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sgov-my.sharepoint.com/personal/hlamm_cns_gov/Documents/Desktop/"/>
    </mc:Choice>
  </mc:AlternateContent>
  <xr:revisionPtr revIDLastSave="0" documentId="8_{C1168957-1313-42CA-A9F1-B22614C5E5AF}" xr6:coauthVersionLast="45" xr6:coauthVersionMax="45" xr10:uidLastSave="{00000000-0000-0000-0000-000000000000}"/>
  <workbookProtection workbookPassword="83AF" lockStructure="1"/>
  <bookViews>
    <workbookView xWindow="-28920" yWindow="-120" windowWidth="29040" windowHeight="17640" xr2:uid="{00000000-000D-0000-FFFF-FFFF00000000}"/>
  </bookViews>
  <sheets>
    <sheet name="Drawdown Calculations &amp; Amounts" sheetId="3" r:id="rId1"/>
    <sheet name="Analytical Tests" sheetId="1" r:id="rId2"/>
    <sheet name="Copy &amp; Paste Roster Report Here" sheetId="4" r:id="rId3"/>
  </sheets>
  <definedNames>
    <definedName name="_xlnm._FilterDatabase" localSheetId="2" hidden="1">'Copy &amp; Paste Roster Report Here'!$M$1:$M$10718</definedName>
    <definedName name="_xlnm.Print_Area" localSheetId="1">'Analytical Tests'!$Y$7:$AF$1179</definedName>
    <definedName name="_xlnm.Print_Area" localSheetId="2">'Copy &amp; Paste Roster Report Here'!$A$4:$U$67</definedName>
    <definedName name="_xlnm.Print_Area" localSheetId="0">'Drawdown Calculations &amp; Amounts'!$A$1:$N$31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O1180" i="1" l="1"/>
  <c r="DN1180" i="1"/>
  <c r="DM1180" i="1"/>
  <c r="DL1180" i="1"/>
  <c r="DK1180" i="1"/>
  <c r="DJ1180" i="1"/>
  <c r="DI1180" i="1"/>
  <c r="DH1180" i="1"/>
  <c r="DG1180" i="1"/>
  <c r="DF1180" i="1"/>
  <c r="DE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CF1180" i="1" s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L1180" i="1"/>
  <c r="G1180" i="1"/>
  <c r="H1180" i="1" s="1"/>
  <c r="F1180" i="1"/>
  <c r="E1180" i="1"/>
  <c r="D1180" i="1"/>
  <c r="C1180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L1179" i="1"/>
  <c r="G1179" i="1"/>
  <c r="H1179" i="1" s="1"/>
  <c r="F1179" i="1"/>
  <c r="E1179" i="1"/>
  <c r="D1179" i="1"/>
  <c r="C1179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V1178" i="1" s="1"/>
  <c r="A1178" i="1" s="1"/>
  <c r="L1178" i="1"/>
  <c r="G1178" i="1"/>
  <c r="H1178" i="1" s="1"/>
  <c r="F1178" i="1"/>
  <c r="E1178" i="1"/>
  <c r="D1178" i="1"/>
  <c r="C1178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L1177" i="1"/>
  <c r="G1177" i="1"/>
  <c r="H1177" i="1" s="1"/>
  <c r="E1177" i="1"/>
  <c r="F1177" i="1" s="1"/>
  <c r="D1177" i="1"/>
  <c r="C1177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L1176" i="1"/>
  <c r="G1176" i="1"/>
  <c r="H1176" i="1" s="1"/>
  <c r="F1176" i="1"/>
  <c r="E1176" i="1"/>
  <c r="D1176" i="1"/>
  <c r="C1176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L1175" i="1"/>
  <c r="G1175" i="1"/>
  <c r="H1175" i="1" s="1"/>
  <c r="E1175" i="1"/>
  <c r="F1175" i="1" s="1"/>
  <c r="D1175" i="1"/>
  <c r="C1175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L1174" i="1"/>
  <c r="G1174" i="1"/>
  <c r="H1174" i="1" s="1"/>
  <c r="E1174" i="1"/>
  <c r="F1174" i="1" s="1"/>
  <c r="D1174" i="1"/>
  <c r="C1174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L1173" i="1"/>
  <c r="G1173" i="1"/>
  <c r="H1173" i="1" s="1"/>
  <c r="E1173" i="1"/>
  <c r="F1173" i="1" s="1"/>
  <c r="D1173" i="1"/>
  <c r="C1173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P1172" i="1" s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L1172" i="1"/>
  <c r="G1172" i="1"/>
  <c r="H1172" i="1" s="1"/>
  <c r="F1172" i="1"/>
  <c r="E1172" i="1"/>
  <c r="D1172" i="1"/>
  <c r="C1172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V1171" i="1" s="1"/>
  <c r="A1171" i="1" s="1"/>
  <c r="L1171" i="1"/>
  <c r="G1171" i="1"/>
  <c r="H1171" i="1" s="1"/>
  <c r="F1171" i="1"/>
  <c r="E1171" i="1"/>
  <c r="D1171" i="1"/>
  <c r="C1171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BH1170" i="1" s="1"/>
  <c r="AU1170" i="1"/>
  <c r="AT1170" i="1"/>
  <c r="AS1170" i="1"/>
  <c r="AR1170" i="1"/>
  <c r="AQ1170" i="1"/>
  <c r="AP1170" i="1"/>
  <c r="AO1170" i="1"/>
  <c r="AN1170" i="1"/>
  <c r="AM1170" i="1"/>
  <c r="AL1170" i="1"/>
  <c r="AK1170" i="1"/>
  <c r="L1170" i="1"/>
  <c r="H1170" i="1"/>
  <c r="G1170" i="1"/>
  <c r="F1170" i="1"/>
  <c r="E1170" i="1"/>
  <c r="D1170" i="1"/>
  <c r="C1170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T1169" i="1" s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L1169" i="1"/>
  <c r="G1169" i="1"/>
  <c r="H1169" i="1" s="1"/>
  <c r="E1169" i="1"/>
  <c r="F1169" i="1" s="1"/>
  <c r="D1169" i="1"/>
  <c r="C1169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L1168" i="1"/>
  <c r="H1168" i="1"/>
  <c r="G1168" i="1"/>
  <c r="F1168" i="1"/>
  <c r="E1168" i="1"/>
  <c r="D1168" i="1"/>
  <c r="C1168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L1167" i="1"/>
  <c r="H1167" i="1"/>
  <c r="G1167" i="1"/>
  <c r="F1167" i="1"/>
  <c r="E1167" i="1"/>
  <c r="D1167" i="1"/>
  <c r="C1167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L1166" i="1"/>
  <c r="H1166" i="1"/>
  <c r="G1166" i="1"/>
  <c r="F1166" i="1"/>
  <c r="E1166" i="1"/>
  <c r="D1166" i="1"/>
  <c r="C1166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L1165" i="1"/>
  <c r="H1165" i="1"/>
  <c r="G1165" i="1"/>
  <c r="F1165" i="1"/>
  <c r="E1165" i="1"/>
  <c r="D1165" i="1"/>
  <c r="C1165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P1164" i="1" s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L1164" i="1"/>
  <c r="G1164" i="1"/>
  <c r="H1164" i="1" s="1"/>
  <c r="E1164" i="1"/>
  <c r="F1164" i="1" s="1"/>
  <c r="D1164" i="1"/>
  <c r="C1164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L1163" i="1"/>
  <c r="G1163" i="1"/>
  <c r="H1163" i="1" s="1"/>
  <c r="E1163" i="1"/>
  <c r="F1163" i="1" s="1"/>
  <c r="D1163" i="1"/>
  <c r="C1163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U1162" i="1"/>
  <c r="AT1162" i="1"/>
  <c r="AS1162" i="1"/>
  <c r="AR1162" i="1"/>
  <c r="AQ1162" i="1"/>
  <c r="AP1162" i="1"/>
  <c r="AO1162" i="1"/>
  <c r="AN1162" i="1"/>
  <c r="AV1162" i="1" s="1"/>
  <c r="A1162" i="1" s="1"/>
  <c r="AM1162" i="1"/>
  <c r="AL1162" i="1"/>
  <c r="AK1162" i="1"/>
  <c r="L1162" i="1"/>
  <c r="G1162" i="1"/>
  <c r="H1162" i="1" s="1"/>
  <c r="E1162" i="1"/>
  <c r="F1162" i="1" s="1"/>
  <c r="D1162" i="1"/>
  <c r="C1162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L1161" i="1"/>
  <c r="H1161" i="1"/>
  <c r="G1161" i="1"/>
  <c r="F1161" i="1"/>
  <c r="E1161" i="1"/>
  <c r="D1161" i="1"/>
  <c r="C1161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P1160" i="1" s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L1160" i="1"/>
  <c r="H1160" i="1"/>
  <c r="G1160" i="1"/>
  <c r="F1160" i="1"/>
  <c r="E1160" i="1"/>
  <c r="D1160" i="1"/>
  <c r="C1160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L1159" i="1"/>
  <c r="G1159" i="1"/>
  <c r="H1159" i="1" s="1"/>
  <c r="E1159" i="1"/>
  <c r="F1159" i="1" s="1"/>
  <c r="D1159" i="1"/>
  <c r="C1159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L1158" i="1"/>
  <c r="G1158" i="1"/>
  <c r="H1158" i="1" s="1"/>
  <c r="E1158" i="1"/>
  <c r="F1158" i="1" s="1"/>
  <c r="D1158" i="1"/>
  <c r="C1158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L1157" i="1"/>
  <c r="G1157" i="1"/>
  <c r="H1157" i="1" s="1"/>
  <c r="E1157" i="1"/>
  <c r="F1157" i="1" s="1"/>
  <c r="D1157" i="1"/>
  <c r="C1157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L1156" i="1"/>
  <c r="H1156" i="1"/>
  <c r="G1156" i="1"/>
  <c r="E1156" i="1"/>
  <c r="F1156" i="1" s="1"/>
  <c r="D1156" i="1"/>
  <c r="C1156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L1155" i="1"/>
  <c r="G1155" i="1"/>
  <c r="H1155" i="1" s="1"/>
  <c r="F1155" i="1"/>
  <c r="E1155" i="1"/>
  <c r="D1155" i="1"/>
  <c r="C1155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L1154" i="1"/>
  <c r="G1154" i="1"/>
  <c r="H1154" i="1" s="1"/>
  <c r="F1154" i="1"/>
  <c r="E1154" i="1"/>
  <c r="D1154" i="1"/>
  <c r="C1154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E1153" i="1"/>
  <c r="CD1153" i="1"/>
  <c r="CC1153" i="1"/>
  <c r="CB1153" i="1"/>
  <c r="CA1153" i="1"/>
  <c r="BZ1153" i="1"/>
  <c r="BY1153" i="1"/>
  <c r="BX1153" i="1"/>
  <c r="BW1153" i="1"/>
  <c r="CF1153" i="1" s="1"/>
  <c r="BV1153" i="1"/>
  <c r="BU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L1153" i="1"/>
  <c r="G1153" i="1"/>
  <c r="H1153" i="1" s="1"/>
  <c r="E1153" i="1"/>
  <c r="F1153" i="1" s="1"/>
  <c r="D1153" i="1"/>
  <c r="C1153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Q1152" i="1"/>
  <c r="CP1152" i="1"/>
  <c r="CO1152" i="1"/>
  <c r="CN1152" i="1"/>
  <c r="CM1152" i="1"/>
  <c r="CL1152" i="1"/>
  <c r="CK1152" i="1"/>
  <c r="CJ1152" i="1"/>
  <c r="CI1152" i="1"/>
  <c r="CR1152" i="1" s="1"/>
  <c r="CH1152" i="1"/>
  <c r="CG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L1152" i="1"/>
  <c r="G1152" i="1"/>
  <c r="H1152" i="1" s="1"/>
  <c r="F1152" i="1"/>
  <c r="E1152" i="1"/>
  <c r="D1152" i="1"/>
  <c r="C1152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L1151" i="1"/>
  <c r="G1151" i="1"/>
  <c r="H1151" i="1" s="1"/>
  <c r="F1151" i="1"/>
  <c r="E1151" i="1"/>
  <c r="D1151" i="1"/>
  <c r="C1151" i="1"/>
  <c r="DO1150" i="1"/>
  <c r="DN1150" i="1"/>
  <c r="DM1150" i="1"/>
  <c r="DL1150" i="1"/>
  <c r="DK1150" i="1"/>
  <c r="DJ1150" i="1"/>
  <c r="DI1150" i="1"/>
  <c r="DH1150" i="1"/>
  <c r="DP1150" i="1" s="1"/>
  <c r="DG1150" i="1"/>
  <c r="DF1150" i="1"/>
  <c r="DE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L1150" i="1"/>
  <c r="G1150" i="1"/>
  <c r="H1150" i="1" s="1"/>
  <c r="F1150" i="1"/>
  <c r="E1150" i="1"/>
  <c r="D1150" i="1"/>
  <c r="C1150" i="1"/>
  <c r="DO1149" i="1"/>
  <c r="DN1149" i="1"/>
  <c r="DM1149" i="1"/>
  <c r="DL1149" i="1"/>
  <c r="DK1149" i="1"/>
  <c r="DJ1149" i="1"/>
  <c r="DI1149" i="1"/>
  <c r="DH1149" i="1"/>
  <c r="DG1149" i="1"/>
  <c r="DP1149" i="1" s="1"/>
  <c r="DF1149" i="1"/>
  <c r="DE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G1149" i="1"/>
  <c r="BF1149" i="1"/>
  <c r="BE1149" i="1"/>
  <c r="BD1149" i="1"/>
  <c r="BC1149" i="1"/>
  <c r="BB1149" i="1"/>
  <c r="BA1149" i="1"/>
  <c r="AZ1149" i="1"/>
  <c r="AY1149" i="1"/>
  <c r="BH1149" i="1" s="1"/>
  <c r="AX1149" i="1"/>
  <c r="AW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L1149" i="1"/>
  <c r="G1149" i="1"/>
  <c r="H1149" i="1" s="1"/>
  <c r="E1149" i="1"/>
  <c r="F1149" i="1" s="1"/>
  <c r="D1149" i="1"/>
  <c r="C1149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L1148" i="1"/>
  <c r="G1148" i="1"/>
  <c r="H1148" i="1" s="1"/>
  <c r="F1148" i="1"/>
  <c r="E1148" i="1"/>
  <c r="D1148" i="1"/>
  <c r="C1148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L1147" i="1"/>
  <c r="G1147" i="1"/>
  <c r="H1147" i="1" s="1"/>
  <c r="E1147" i="1"/>
  <c r="F1147" i="1" s="1"/>
  <c r="D1147" i="1"/>
  <c r="C1147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C1146" i="1"/>
  <c r="DB1146" i="1"/>
  <c r="DA1146" i="1"/>
  <c r="CZ1146" i="1"/>
  <c r="CY1146" i="1"/>
  <c r="CX1146" i="1"/>
  <c r="CW1146" i="1"/>
  <c r="CV1146" i="1"/>
  <c r="DD1146" i="1" s="1"/>
  <c r="CU1146" i="1"/>
  <c r="CT1146" i="1"/>
  <c r="CS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L1146" i="1"/>
  <c r="G1146" i="1"/>
  <c r="H1146" i="1" s="1"/>
  <c r="E1146" i="1"/>
  <c r="F1146" i="1" s="1"/>
  <c r="D1146" i="1"/>
  <c r="C1146" i="1"/>
  <c r="DO1145" i="1"/>
  <c r="DN1145" i="1"/>
  <c r="DM1145" i="1"/>
  <c r="DL1145" i="1"/>
  <c r="DK1145" i="1"/>
  <c r="DJ1145" i="1"/>
  <c r="DI1145" i="1"/>
  <c r="DH1145" i="1"/>
  <c r="DG1145" i="1"/>
  <c r="DP1145" i="1" s="1"/>
  <c r="DF1145" i="1"/>
  <c r="DE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L1145" i="1"/>
  <c r="G1145" i="1"/>
  <c r="H1145" i="1" s="1"/>
  <c r="F1145" i="1"/>
  <c r="E1145" i="1"/>
  <c r="D1145" i="1"/>
  <c r="C1145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G1144" i="1"/>
  <c r="BF1144" i="1"/>
  <c r="BE1144" i="1"/>
  <c r="BD1144" i="1"/>
  <c r="BC1144" i="1"/>
  <c r="BB1144" i="1"/>
  <c r="BA1144" i="1"/>
  <c r="AZ1144" i="1"/>
  <c r="AY1144" i="1"/>
  <c r="BH1144" i="1" s="1"/>
  <c r="AX1144" i="1"/>
  <c r="AW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L1144" i="1"/>
  <c r="G1144" i="1"/>
  <c r="H1144" i="1" s="1"/>
  <c r="E1144" i="1"/>
  <c r="F1144" i="1" s="1"/>
  <c r="D1144" i="1"/>
  <c r="C1144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Q1143" i="1"/>
  <c r="CP1143" i="1"/>
  <c r="CO1143" i="1"/>
  <c r="CN1143" i="1"/>
  <c r="CM1143" i="1"/>
  <c r="CL1143" i="1"/>
  <c r="CK1143" i="1"/>
  <c r="CJ1143" i="1"/>
  <c r="CR1143" i="1" s="1"/>
  <c r="CI1143" i="1"/>
  <c r="CH1143" i="1"/>
  <c r="CG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L1143" i="1"/>
  <c r="G1143" i="1"/>
  <c r="H1143" i="1" s="1"/>
  <c r="F1143" i="1"/>
  <c r="E1143" i="1"/>
  <c r="D1143" i="1"/>
  <c r="C1143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E1142" i="1"/>
  <c r="CD1142" i="1"/>
  <c r="CC1142" i="1"/>
  <c r="CB1142" i="1"/>
  <c r="CA1142" i="1"/>
  <c r="BZ1142" i="1"/>
  <c r="BY1142" i="1"/>
  <c r="BX1142" i="1"/>
  <c r="CF1142" i="1" s="1"/>
  <c r="BW1142" i="1"/>
  <c r="BV1142" i="1"/>
  <c r="BU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L1142" i="1"/>
  <c r="G1142" i="1"/>
  <c r="H1142" i="1" s="1"/>
  <c r="F1142" i="1"/>
  <c r="E1142" i="1"/>
  <c r="D1142" i="1"/>
  <c r="C1142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Q1141" i="1"/>
  <c r="CP1141" i="1"/>
  <c r="CO1141" i="1"/>
  <c r="CN1141" i="1"/>
  <c r="CM1141" i="1"/>
  <c r="CL1141" i="1"/>
  <c r="CK1141" i="1"/>
  <c r="CJ1141" i="1"/>
  <c r="CI1141" i="1"/>
  <c r="CR1141" i="1" s="1"/>
  <c r="CH1141" i="1"/>
  <c r="CG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L1141" i="1"/>
  <c r="G1141" i="1"/>
  <c r="H1141" i="1" s="1"/>
  <c r="E1141" i="1"/>
  <c r="F1141" i="1" s="1"/>
  <c r="D1141" i="1"/>
  <c r="C1141" i="1"/>
  <c r="DO1140" i="1"/>
  <c r="DN1140" i="1"/>
  <c r="DM1140" i="1"/>
  <c r="DL1140" i="1"/>
  <c r="DK1140" i="1"/>
  <c r="DJ1140" i="1"/>
  <c r="DI1140" i="1"/>
  <c r="DH1140" i="1"/>
  <c r="DG1140" i="1"/>
  <c r="DP1140" i="1" s="1"/>
  <c r="DF1140" i="1"/>
  <c r="DE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L1140" i="1"/>
  <c r="G1140" i="1"/>
  <c r="H1140" i="1" s="1"/>
  <c r="E1140" i="1"/>
  <c r="F1140" i="1" s="1"/>
  <c r="D1140" i="1"/>
  <c r="C1140" i="1"/>
  <c r="DO1139" i="1"/>
  <c r="DN1139" i="1"/>
  <c r="DM1139" i="1"/>
  <c r="DL1139" i="1"/>
  <c r="DK1139" i="1"/>
  <c r="DJ1139" i="1"/>
  <c r="DI1139" i="1"/>
  <c r="DH1139" i="1"/>
  <c r="DP1139" i="1" s="1"/>
  <c r="DG1139" i="1"/>
  <c r="DF1139" i="1"/>
  <c r="DE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L1139" i="1"/>
  <c r="G1139" i="1"/>
  <c r="H1139" i="1" s="1"/>
  <c r="F1139" i="1"/>
  <c r="E1139" i="1"/>
  <c r="D1139" i="1"/>
  <c r="C1139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L1138" i="1"/>
  <c r="G1138" i="1"/>
  <c r="H1138" i="1" s="1"/>
  <c r="E1138" i="1"/>
  <c r="F1138" i="1" s="1"/>
  <c r="D1138" i="1"/>
  <c r="C1138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G1137" i="1"/>
  <c r="BF1137" i="1"/>
  <c r="BE1137" i="1"/>
  <c r="BD1137" i="1"/>
  <c r="BC1137" i="1"/>
  <c r="BB1137" i="1"/>
  <c r="BA1137" i="1"/>
  <c r="AZ1137" i="1"/>
  <c r="AY1137" i="1"/>
  <c r="BH1137" i="1" s="1"/>
  <c r="AX1137" i="1"/>
  <c r="AW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L1137" i="1"/>
  <c r="G1137" i="1"/>
  <c r="H1137" i="1" s="1"/>
  <c r="F1137" i="1"/>
  <c r="E1137" i="1"/>
  <c r="D1137" i="1"/>
  <c r="C1137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Q1136" i="1"/>
  <c r="CP1136" i="1"/>
  <c r="CO1136" i="1"/>
  <c r="CN1136" i="1"/>
  <c r="CM1136" i="1"/>
  <c r="CL1136" i="1"/>
  <c r="CK1136" i="1"/>
  <c r="CJ1136" i="1"/>
  <c r="CI1136" i="1"/>
  <c r="CR1136" i="1" s="1"/>
  <c r="CH1136" i="1"/>
  <c r="CG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L1136" i="1"/>
  <c r="G1136" i="1"/>
  <c r="H1136" i="1" s="1"/>
  <c r="F1136" i="1"/>
  <c r="E1136" i="1"/>
  <c r="D1136" i="1"/>
  <c r="C1136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E1135" i="1"/>
  <c r="CD1135" i="1"/>
  <c r="CC1135" i="1"/>
  <c r="CB1135" i="1"/>
  <c r="CA1135" i="1"/>
  <c r="BZ1135" i="1"/>
  <c r="BY1135" i="1"/>
  <c r="BX1135" i="1"/>
  <c r="CF1135" i="1" s="1"/>
  <c r="BW1135" i="1"/>
  <c r="BV1135" i="1"/>
  <c r="BU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L1135" i="1"/>
  <c r="G1135" i="1"/>
  <c r="H1135" i="1" s="1"/>
  <c r="F1135" i="1"/>
  <c r="E1135" i="1"/>
  <c r="D1135" i="1"/>
  <c r="C1135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L1134" i="1"/>
  <c r="G1134" i="1"/>
  <c r="H1134" i="1" s="1"/>
  <c r="F1134" i="1"/>
  <c r="E1134" i="1"/>
  <c r="D1134" i="1"/>
  <c r="C1134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S1133" i="1"/>
  <c r="BR1133" i="1"/>
  <c r="BQ1133" i="1"/>
  <c r="BP1133" i="1"/>
  <c r="BO1133" i="1"/>
  <c r="BN1133" i="1"/>
  <c r="BM1133" i="1"/>
  <c r="BL1133" i="1"/>
  <c r="BK1133" i="1"/>
  <c r="BT1133" i="1" s="1"/>
  <c r="BJ1133" i="1"/>
  <c r="BI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L1133" i="1"/>
  <c r="G1133" i="1"/>
  <c r="H1133" i="1" s="1"/>
  <c r="F1133" i="1"/>
  <c r="E1133" i="1"/>
  <c r="D1133" i="1"/>
  <c r="C1133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Q1132" i="1"/>
  <c r="CP1132" i="1"/>
  <c r="CO1132" i="1"/>
  <c r="CN1132" i="1"/>
  <c r="CM1132" i="1"/>
  <c r="CL1132" i="1"/>
  <c r="CK1132" i="1"/>
  <c r="CJ1132" i="1"/>
  <c r="CI1132" i="1"/>
  <c r="CR1132" i="1" s="1"/>
  <c r="CH1132" i="1"/>
  <c r="CG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L1132" i="1"/>
  <c r="G1132" i="1"/>
  <c r="H1132" i="1" s="1"/>
  <c r="F1132" i="1"/>
  <c r="E1132" i="1"/>
  <c r="D1132" i="1"/>
  <c r="C1132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L1131" i="1"/>
  <c r="G1131" i="1"/>
  <c r="H1131" i="1" s="1"/>
  <c r="E1131" i="1"/>
  <c r="F1131" i="1" s="1"/>
  <c r="D1131" i="1"/>
  <c r="C1131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C1130" i="1"/>
  <c r="DB1130" i="1"/>
  <c r="DA1130" i="1"/>
  <c r="CZ1130" i="1"/>
  <c r="CY1130" i="1"/>
  <c r="CX1130" i="1"/>
  <c r="CW1130" i="1"/>
  <c r="CV1130" i="1"/>
  <c r="DD1130" i="1" s="1"/>
  <c r="CU1130" i="1"/>
  <c r="CT1130" i="1"/>
  <c r="CS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L1130" i="1"/>
  <c r="G1130" i="1"/>
  <c r="H1130" i="1" s="1"/>
  <c r="F1130" i="1"/>
  <c r="E1130" i="1"/>
  <c r="D1130" i="1"/>
  <c r="C1130" i="1"/>
  <c r="DO1129" i="1"/>
  <c r="DN1129" i="1"/>
  <c r="DM1129" i="1"/>
  <c r="DL1129" i="1"/>
  <c r="DK1129" i="1"/>
  <c r="DJ1129" i="1"/>
  <c r="DI1129" i="1"/>
  <c r="DH1129" i="1"/>
  <c r="DG1129" i="1"/>
  <c r="DP1129" i="1" s="1"/>
  <c r="DF1129" i="1"/>
  <c r="DE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L1129" i="1"/>
  <c r="G1129" i="1"/>
  <c r="H1129" i="1" s="1"/>
  <c r="E1129" i="1"/>
  <c r="F1129" i="1" s="1"/>
  <c r="D1129" i="1"/>
  <c r="C1129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G1128" i="1"/>
  <c r="BF1128" i="1"/>
  <c r="BE1128" i="1"/>
  <c r="BD1128" i="1"/>
  <c r="BC1128" i="1"/>
  <c r="BB1128" i="1"/>
  <c r="BA1128" i="1"/>
  <c r="AZ1128" i="1"/>
  <c r="AY1128" i="1"/>
  <c r="BH1128" i="1" s="1"/>
  <c r="AX1128" i="1"/>
  <c r="AW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L1128" i="1"/>
  <c r="G1128" i="1"/>
  <c r="H1128" i="1" s="1"/>
  <c r="E1128" i="1"/>
  <c r="F1128" i="1" s="1"/>
  <c r="D1128" i="1"/>
  <c r="C1128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Q1127" i="1"/>
  <c r="CP1127" i="1"/>
  <c r="CO1127" i="1"/>
  <c r="CN1127" i="1"/>
  <c r="CM1127" i="1"/>
  <c r="CL1127" i="1"/>
  <c r="CK1127" i="1"/>
  <c r="CJ1127" i="1"/>
  <c r="CR1127" i="1" s="1"/>
  <c r="CI1127" i="1"/>
  <c r="CH1127" i="1"/>
  <c r="CG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L1127" i="1"/>
  <c r="G1127" i="1"/>
  <c r="H1127" i="1" s="1"/>
  <c r="F1127" i="1"/>
  <c r="E1127" i="1"/>
  <c r="D1127" i="1"/>
  <c r="C1127" i="1"/>
  <c r="DO1126" i="1"/>
  <c r="DN1126" i="1"/>
  <c r="DM1126" i="1"/>
  <c r="DL1126" i="1"/>
  <c r="DK1126" i="1"/>
  <c r="DJ1126" i="1"/>
  <c r="DI1126" i="1"/>
  <c r="DH1126" i="1"/>
  <c r="DP1126" i="1" s="1"/>
  <c r="DG1126" i="1"/>
  <c r="DF1126" i="1"/>
  <c r="DE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L1126" i="1"/>
  <c r="G1126" i="1"/>
  <c r="H1126" i="1" s="1"/>
  <c r="E1126" i="1"/>
  <c r="F1126" i="1" s="1"/>
  <c r="D1126" i="1"/>
  <c r="C1126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E1125" i="1"/>
  <c r="CD1125" i="1"/>
  <c r="CC1125" i="1"/>
  <c r="CB1125" i="1"/>
  <c r="CA1125" i="1"/>
  <c r="BZ1125" i="1"/>
  <c r="BY1125" i="1"/>
  <c r="BX1125" i="1"/>
  <c r="BW1125" i="1"/>
  <c r="CF1125" i="1" s="1"/>
  <c r="BV1125" i="1"/>
  <c r="BU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L1125" i="1"/>
  <c r="G1125" i="1"/>
  <c r="H1125" i="1" s="1"/>
  <c r="F1125" i="1"/>
  <c r="E1125" i="1"/>
  <c r="D1125" i="1"/>
  <c r="C1125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E1124" i="1"/>
  <c r="CD1124" i="1"/>
  <c r="CC1124" i="1"/>
  <c r="CB1124" i="1"/>
  <c r="CA1124" i="1"/>
  <c r="BZ1124" i="1"/>
  <c r="BY1124" i="1"/>
  <c r="BX1124" i="1"/>
  <c r="BW1124" i="1"/>
  <c r="CF1124" i="1" s="1"/>
  <c r="BV1124" i="1"/>
  <c r="BU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L1124" i="1"/>
  <c r="G1124" i="1"/>
  <c r="H1124" i="1" s="1"/>
  <c r="F1124" i="1"/>
  <c r="E1124" i="1"/>
  <c r="D1124" i="1"/>
  <c r="C1124" i="1"/>
  <c r="DO1123" i="1"/>
  <c r="DN1123" i="1"/>
  <c r="DM1123" i="1"/>
  <c r="DL1123" i="1"/>
  <c r="DK1123" i="1"/>
  <c r="DJ1123" i="1"/>
  <c r="DI1123" i="1"/>
  <c r="DH1123" i="1"/>
  <c r="DP1123" i="1" s="1"/>
  <c r="DG1123" i="1"/>
  <c r="DF1123" i="1"/>
  <c r="DE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L1123" i="1"/>
  <c r="G1123" i="1"/>
  <c r="H1123" i="1" s="1"/>
  <c r="E1123" i="1"/>
  <c r="F1123" i="1" s="1"/>
  <c r="D1123" i="1"/>
  <c r="C1123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Q1122" i="1"/>
  <c r="CP1122" i="1"/>
  <c r="CO1122" i="1"/>
  <c r="CN1122" i="1"/>
  <c r="CM1122" i="1"/>
  <c r="CL1122" i="1"/>
  <c r="CK1122" i="1"/>
  <c r="CJ1122" i="1"/>
  <c r="CR1122" i="1" s="1"/>
  <c r="CI1122" i="1"/>
  <c r="CH1122" i="1"/>
  <c r="CG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L1122" i="1"/>
  <c r="G1122" i="1"/>
  <c r="H1122" i="1" s="1"/>
  <c r="E1122" i="1"/>
  <c r="F1122" i="1" s="1"/>
  <c r="D1122" i="1"/>
  <c r="C1122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U1121" i="1"/>
  <c r="AT1121" i="1"/>
  <c r="AS1121" i="1"/>
  <c r="AR1121" i="1"/>
  <c r="AQ1121" i="1"/>
  <c r="AP1121" i="1"/>
  <c r="AO1121" i="1"/>
  <c r="AN1121" i="1"/>
  <c r="AM1121" i="1"/>
  <c r="AV1121" i="1" s="1"/>
  <c r="A1121" i="1" s="1"/>
  <c r="AL1121" i="1"/>
  <c r="AK1121" i="1"/>
  <c r="L1121" i="1"/>
  <c r="G1121" i="1"/>
  <c r="H1121" i="1" s="1"/>
  <c r="F1121" i="1"/>
  <c r="E1121" i="1"/>
  <c r="D1121" i="1"/>
  <c r="C1121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L1120" i="1"/>
  <c r="G1120" i="1"/>
  <c r="H1120" i="1" s="1"/>
  <c r="E1120" i="1"/>
  <c r="F1120" i="1" s="1"/>
  <c r="D1120" i="1"/>
  <c r="C1120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U1119" i="1"/>
  <c r="AT1119" i="1"/>
  <c r="AS1119" i="1"/>
  <c r="AR1119" i="1"/>
  <c r="AQ1119" i="1"/>
  <c r="AP1119" i="1"/>
  <c r="AO1119" i="1"/>
  <c r="AN1119" i="1"/>
  <c r="AV1119" i="1" s="1"/>
  <c r="A1119" i="1" s="1"/>
  <c r="AM1119" i="1"/>
  <c r="AL1119" i="1"/>
  <c r="AK1119" i="1"/>
  <c r="L1119" i="1"/>
  <c r="G1119" i="1"/>
  <c r="H1119" i="1" s="1"/>
  <c r="F1119" i="1"/>
  <c r="E1119" i="1"/>
  <c r="D1119" i="1"/>
  <c r="C1119" i="1"/>
  <c r="DO1118" i="1"/>
  <c r="DN1118" i="1"/>
  <c r="DM1118" i="1"/>
  <c r="DL1118" i="1"/>
  <c r="DK1118" i="1"/>
  <c r="DJ1118" i="1"/>
  <c r="DI1118" i="1"/>
  <c r="DH1118" i="1"/>
  <c r="DP1118" i="1" s="1"/>
  <c r="DG1118" i="1"/>
  <c r="DF1118" i="1"/>
  <c r="DE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L1118" i="1"/>
  <c r="G1118" i="1"/>
  <c r="H1118" i="1" s="1"/>
  <c r="E1118" i="1"/>
  <c r="F1118" i="1" s="1"/>
  <c r="D1118" i="1"/>
  <c r="C1118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L1117" i="1"/>
  <c r="G1117" i="1"/>
  <c r="H1117" i="1" s="1"/>
  <c r="F1117" i="1"/>
  <c r="E1117" i="1"/>
  <c r="D1117" i="1"/>
  <c r="C1117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S1116" i="1"/>
  <c r="BR1116" i="1"/>
  <c r="BQ1116" i="1"/>
  <c r="BP1116" i="1"/>
  <c r="BO1116" i="1"/>
  <c r="BN1116" i="1"/>
  <c r="BM1116" i="1"/>
  <c r="BL1116" i="1"/>
  <c r="BK1116" i="1"/>
  <c r="BT1116" i="1" s="1"/>
  <c r="BJ1116" i="1"/>
  <c r="BI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L1116" i="1"/>
  <c r="G1116" i="1"/>
  <c r="H1116" i="1" s="1"/>
  <c r="F1116" i="1"/>
  <c r="E1116" i="1"/>
  <c r="D1116" i="1"/>
  <c r="C1116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C1115" i="1"/>
  <c r="DB1115" i="1"/>
  <c r="DA1115" i="1"/>
  <c r="CZ1115" i="1"/>
  <c r="CY1115" i="1"/>
  <c r="CX1115" i="1"/>
  <c r="CW1115" i="1"/>
  <c r="CV1115" i="1"/>
  <c r="DD1115" i="1" s="1"/>
  <c r="CU1115" i="1"/>
  <c r="CT1115" i="1"/>
  <c r="CS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L1115" i="1"/>
  <c r="G1115" i="1"/>
  <c r="H1115" i="1" s="1"/>
  <c r="F1115" i="1"/>
  <c r="E1115" i="1"/>
  <c r="D1115" i="1"/>
  <c r="C1115" i="1"/>
  <c r="DO1114" i="1"/>
  <c r="DN1114" i="1"/>
  <c r="DM1114" i="1"/>
  <c r="DL1114" i="1"/>
  <c r="DK1114" i="1"/>
  <c r="DJ1114" i="1"/>
  <c r="DI1114" i="1"/>
  <c r="DH1114" i="1"/>
  <c r="DP1114" i="1" s="1"/>
  <c r="DG1114" i="1"/>
  <c r="DF1114" i="1"/>
  <c r="DE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L1114" i="1"/>
  <c r="G1114" i="1"/>
  <c r="H1114" i="1" s="1"/>
  <c r="E1114" i="1"/>
  <c r="F1114" i="1" s="1"/>
  <c r="D1114" i="1"/>
  <c r="C1114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L1113" i="1"/>
  <c r="G1113" i="1"/>
  <c r="H1113" i="1" s="1"/>
  <c r="F1113" i="1"/>
  <c r="E1113" i="1"/>
  <c r="D1113" i="1"/>
  <c r="C1113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S1112" i="1"/>
  <c r="BR1112" i="1"/>
  <c r="BQ1112" i="1"/>
  <c r="BP1112" i="1"/>
  <c r="BO1112" i="1"/>
  <c r="BN1112" i="1"/>
  <c r="BM1112" i="1"/>
  <c r="BL1112" i="1"/>
  <c r="BK1112" i="1"/>
  <c r="BT1112" i="1" s="1"/>
  <c r="BJ1112" i="1"/>
  <c r="BI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L1112" i="1"/>
  <c r="G1112" i="1"/>
  <c r="H1112" i="1" s="1"/>
  <c r="F1112" i="1"/>
  <c r="E1112" i="1"/>
  <c r="D1112" i="1"/>
  <c r="C1112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R1111" i="1" s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L1111" i="1"/>
  <c r="G1111" i="1"/>
  <c r="H1111" i="1" s="1"/>
  <c r="E1111" i="1"/>
  <c r="F1111" i="1" s="1"/>
  <c r="D1111" i="1"/>
  <c r="C1111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E1110" i="1"/>
  <c r="CD1110" i="1"/>
  <c r="CC1110" i="1"/>
  <c r="CB1110" i="1"/>
  <c r="CA1110" i="1"/>
  <c r="BZ1110" i="1"/>
  <c r="BY1110" i="1"/>
  <c r="BX1110" i="1"/>
  <c r="CF1110" i="1" s="1"/>
  <c r="BW1110" i="1"/>
  <c r="BV1110" i="1"/>
  <c r="BU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L1110" i="1"/>
  <c r="G1110" i="1"/>
  <c r="H1110" i="1" s="1"/>
  <c r="E1110" i="1"/>
  <c r="F1110" i="1" s="1"/>
  <c r="D1110" i="1"/>
  <c r="C1110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T1109" i="1" s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L1109" i="1"/>
  <c r="G1109" i="1"/>
  <c r="H1109" i="1" s="1"/>
  <c r="E1109" i="1"/>
  <c r="F1109" i="1" s="1"/>
  <c r="D1109" i="1"/>
  <c r="C1109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L1108" i="1"/>
  <c r="G1108" i="1"/>
  <c r="H1108" i="1" s="1"/>
  <c r="E1108" i="1"/>
  <c r="F1108" i="1" s="1"/>
  <c r="D1108" i="1"/>
  <c r="C1108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R1107" i="1" s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L1107" i="1"/>
  <c r="G1107" i="1"/>
  <c r="H1107" i="1" s="1"/>
  <c r="E1107" i="1"/>
  <c r="F1107" i="1" s="1"/>
  <c r="D1107" i="1"/>
  <c r="C1107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G1106" i="1"/>
  <c r="BF1106" i="1"/>
  <c r="BE1106" i="1"/>
  <c r="BD1106" i="1"/>
  <c r="BC1106" i="1"/>
  <c r="BB1106" i="1"/>
  <c r="BA1106" i="1"/>
  <c r="AZ1106" i="1"/>
  <c r="BH1106" i="1" s="1"/>
  <c r="AY1106" i="1"/>
  <c r="AX1106" i="1"/>
  <c r="AW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L1106" i="1"/>
  <c r="H1106" i="1"/>
  <c r="G1106" i="1"/>
  <c r="E1106" i="1"/>
  <c r="F1106" i="1" s="1"/>
  <c r="D1106" i="1"/>
  <c r="C1106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L1105" i="1"/>
  <c r="G1105" i="1"/>
  <c r="H1105" i="1" s="1"/>
  <c r="E1105" i="1"/>
  <c r="F1105" i="1" s="1"/>
  <c r="D1105" i="1"/>
  <c r="C1105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L1104" i="1"/>
  <c r="G1104" i="1"/>
  <c r="H1104" i="1" s="1"/>
  <c r="E1104" i="1"/>
  <c r="F1104" i="1" s="1"/>
  <c r="D1104" i="1"/>
  <c r="C1104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DD1103" i="1" s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L1103" i="1"/>
  <c r="G1103" i="1"/>
  <c r="H1103" i="1" s="1"/>
  <c r="E1103" i="1"/>
  <c r="F1103" i="1" s="1"/>
  <c r="D1103" i="1"/>
  <c r="C1103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Q1102" i="1"/>
  <c r="CP1102" i="1"/>
  <c r="CO1102" i="1"/>
  <c r="CN1102" i="1"/>
  <c r="CM1102" i="1"/>
  <c r="CL1102" i="1"/>
  <c r="CK1102" i="1"/>
  <c r="CJ1102" i="1"/>
  <c r="CR1102" i="1" s="1"/>
  <c r="CI1102" i="1"/>
  <c r="CH1102" i="1"/>
  <c r="CG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L1102" i="1"/>
  <c r="H1102" i="1"/>
  <c r="G1102" i="1"/>
  <c r="E1102" i="1"/>
  <c r="F1102" i="1" s="1"/>
  <c r="D1102" i="1"/>
  <c r="C1102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CF1101" i="1" s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L1101" i="1"/>
  <c r="G1101" i="1"/>
  <c r="H1101" i="1" s="1"/>
  <c r="E1101" i="1"/>
  <c r="F1101" i="1" s="1"/>
  <c r="D1101" i="1"/>
  <c r="C1101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DD1100" i="1" s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L1100" i="1"/>
  <c r="H1100" i="1"/>
  <c r="G1100" i="1"/>
  <c r="E1100" i="1"/>
  <c r="F1100" i="1" s="1"/>
  <c r="D1100" i="1"/>
  <c r="C1100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CF1099" i="1" s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L1099" i="1"/>
  <c r="G1099" i="1"/>
  <c r="H1099" i="1" s="1"/>
  <c r="E1099" i="1"/>
  <c r="F1099" i="1" s="1"/>
  <c r="D1099" i="1"/>
  <c r="C1099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U1098" i="1"/>
  <c r="AT1098" i="1"/>
  <c r="AS1098" i="1"/>
  <c r="AR1098" i="1"/>
  <c r="AQ1098" i="1"/>
  <c r="AP1098" i="1"/>
  <c r="AO1098" i="1"/>
  <c r="AN1098" i="1"/>
  <c r="AV1098" i="1" s="1"/>
  <c r="A1098" i="1" s="1"/>
  <c r="AM1098" i="1"/>
  <c r="AL1098" i="1"/>
  <c r="AK1098" i="1"/>
  <c r="L1098" i="1"/>
  <c r="H1098" i="1"/>
  <c r="G1098" i="1"/>
  <c r="E1098" i="1"/>
  <c r="F1098" i="1" s="1"/>
  <c r="D1098" i="1"/>
  <c r="C1098" i="1"/>
  <c r="DO1097" i="1"/>
  <c r="DN1097" i="1"/>
  <c r="DM1097" i="1"/>
  <c r="DL1097" i="1"/>
  <c r="DK1097" i="1"/>
  <c r="DJ1097" i="1"/>
  <c r="DI1097" i="1"/>
  <c r="DH1097" i="1"/>
  <c r="DP1097" i="1" s="1"/>
  <c r="DG1097" i="1"/>
  <c r="DF1097" i="1"/>
  <c r="DE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L1097" i="1"/>
  <c r="G1097" i="1"/>
  <c r="H1097" i="1" s="1"/>
  <c r="E1097" i="1"/>
  <c r="F1097" i="1" s="1"/>
  <c r="D1097" i="1"/>
  <c r="C1097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L1096" i="1"/>
  <c r="G1096" i="1"/>
  <c r="H1096" i="1" s="1"/>
  <c r="E1096" i="1"/>
  <c r="F1096" i="1" s="1"/>
  <c r="D1096" i="1"/>
  <c r="C1096" i="1"/>
  <c r="DO1095" i="1"/>
  <c r="DN1095" i="1"/>
  <c r="DM1095" i="1"/>
  <c r="DL1095" i="1"/>
  <c r="DK1095" i="1"/>
  <c r="DJ1095" i="1"/>
  <c r="DI1095" i="1"/>
  <c r="DH1095" i="1"/>
  <c r="DP1095" i="1" s="1"/>
  <c r="DG1095" i="1"/>
  <c r="DF1095" i="1"/>
  <c r="DE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L1095" i="1"/>
  <c r="G1095" i="1"/>
  <c r="H1095" i="1" s="1"/>
  <c r="E1095" i="1"/>
  <c r="F1095" i="1" s="1"/>
  <c r="D1095" i="1"/>
  <c r="C1095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L1094" i="1"/>
  <c r="H1094" i="1"/>
  <c r="G1094" i="1"/>
  <c r="E1094" i="1"/>
  <c r="F1094" i="1" s="1"/>
  <c r="D1094" i="1"/>
  <c r="C1094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DD1093" i="1" s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L1093" i="1"/>
  <c r="G1093" i="1"/>
  <c r="H1093" i="1" s="1"/>
  <c r="E1093" i="1"/>
  <c r="F1093" i="1" s="1"/>
  <c r="D1093" i="1"/>
  <c r="C1093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L1092" i="1"/>
  <c r="H1092" i="1"/>
  <c r="G1092" i="1"/>
  <c r="E1092" i="1"/>
  <c r="F1092" i="1" s="1"/>
  <c r="D1092" i="1"/>
  <c r="C1092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L1091" i="1"/>
  <c r="G1091" i="1"/>
  <c r="H1091" i="1" s="1"/>
  <c r="E1091" i="1"/>
  <c r="F1091" i="1" s="1"/>
  <c r="D1091" i="1"/>
  <c r="C1091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L1090" i="1"/>
  <c r="G1090" i="1"/>
  <c r="H1090" i="1" s="1"/>
  <c r="E1090" i="1"/>
  <c r="F1090" i="1" s="1"/>
  <c r="D1090" i="1"/>
  <c r="C1090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L1089" i="1"/>
  <c r="H1089" i="1"/>
  <c r="G1089" i="1"/>
  <c r="E1089" i="1"/>
  <c r="F1089" i="1" s="1"/>
  <c r="D1089" i="1"/>
  <c r="C1089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L1088" i="1"/>
  <c r="H1088" i="1"/>
  <c r="G1088" i="1"/>
  <c r="E1088" i="1"/>
  <c r="F1088" i="1" s="1"/>
  <c r="D1088" i="1"/>
  <c r="C1088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CF1087" i="1" s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L1087" i="1"/>
  <c r="G1087" i="1"/>
  <c r="H1087" i="1" s="1"/>
  <c r="E1087" i="1"/>
  <c r="F1087" i="1" s="1"/>
  <c r="D1087" i="1"/>
  <c r="C1087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L1086" i="1"/>
  <c r="H1086" i="1"/>
  <c r="G1086" i="1"/>
  <c r="E1086" i="1"/>
  <c r="F1086" i="1" s="1"/>
  <c r="D1086" i="1"/>
  <c r="C1086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P1085" i="1" s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L1085" i="1"/>
  <c r="H1085" i="1"/>
  <c r="G1085" i="1"/>
  <c r="E1085" i="1"/>
  <c r="F1085" i="1" s="1"/>
  <c r="D1085" i="1"/>
  <c r="C1085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L1084" i="1"/>
  <c r="H1084" i="1"/>
  <c r="G1084" i="1"/>
  <c r="E1084" i="1"/>
  <c r="F1084" i="1" s="1"/>
  <c r="D1084" i="1"/>
  <c r="C1084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R1083" i="1" s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L1083" i="1"/>
  <c r="G1083" i="1"/>
  <c r="H1083" i="1" s="1"/>
  <c r="E1083" i="1"/>
  <c r="F1083" i="1" s="1"/>
  <c r="D1083" i="1"/>
  <c r="C1083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L1082" i="1"/>
  <c r="G1082" i="1"/>
  <c r="H1082" i="1" s="1"/>
  <c r="E1082" i="1"/>
  <c r="F1082" i="1" s="1"/>
  <c r="D1082" i="1"/>
  <c r="C1082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T1081" i="1" s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L1081" i="1"/>
  <c r="G1081" i="1"/>
  <c r="H1081" i="1" s="1"/>
  <c r="E1081" i="1"/>
  <c r="F1081" i="1" s="1"/>
  <c r="D1081" i="1"/>
  <c r="C1081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R1080" i="1" s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L1080" i="1"/>
  <c r="G1080" i="1"/>
  <c r="H1080" i="1" s="1"/>
  <c r="E1080" i="1"/>
  <c r="F1080" i="1" s="1"/>
  <c r="D1080" i="1"/>
  <c r="C1080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L1079" i="1"/>
  <c r="H1079" i="1"/>
  <c r="G1079" i="1"/>
  <c r="E1079" i="1"/>
  <c r="F1079" i="1" s="1"/>
  <c r="D1079" i="1"/>
  <c r="C1079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L1078" i="1"/>
  <c r="H1078" i="1"/>
  <c r="G1078" i="1"/>
  <c r="E1078" i="1"/>
  <c r="F1078" i="1" s="1"/>
  <c r="D1078" i="1"/>
  <c r="C1078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CF1077" i="1" s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L1077" i="1"/>
  <c r="G1077" i="1"/>
  <c r="H1077" i="1" s="1"/>
  <c r="E1077" i="1"/>
  <c r="F1077" i="1" s="1"/>
  <c r="D1077" i="1"/>
  <c r="C1077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R1076" i="1" s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L1076" i="1"/>
  <c r="G1076" i="1"/>
  <c r="H1076" i="1" s="1"/>
  <c r="E1076" i="1"/>
  <c r="F1076" i="1" s="1"/>
  <c r="D1076" i="1"/>
  <c r="C1076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L1075" i="1"/>
  <c r="H1075" i="1"/>
  <c r="G1075" i="1"/>
  <c r="E1075" i="1"/>
  <c r="F1075" i="1" s="1"/>
  <c r="D1075" i="1"/>
  <c r="C1075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CF1074" i="1" s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L1074" i="1"/>
  <c r="G1074" i="1"/>
  <c r="H1074" i="1" s="1"/>
  <c r="E1074" i="1"/>
  <c r="F1074" i="1" s="1"/>
  <c r="D1074" i="1"/>
  <c r="C1074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L1073" i="1"/>
  <c r="H1073" i="1"/>
  <c r="G1073" i="1"/>
  <c r="E1073" i="1"/>
  <c r="F1073" i="1" s="1"/>
  <c r="D1073" i="1"/>
  <c r="C1073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BH1072" i="1" s="1"/>
  <c r="AU1072" i="1"/>
  <c r="AT1072" i="1"/>
  <c r="AS1072" i="1"/>
  <c r="AR1072" i="1"/>
  <c r="AQ1072" i="1"/>
  <c r="AP1072" i="1"/>
  <c r="AO1072" i="1"/>
  <c r="AN1072" i="1"/>
  <c r="AM1072" i="1"/>
  <c r="AL1072" i="1"/>
  <c r="AK1072" i="1"/>
  <c r="L1072" i="1"/>
  <c r="H1072" i="1"/>
  <c r="G1072" i="1"/>
  <c r="E1072" i="1"/>
  <c r="F1072" i="1" s="1"/>
  <c r="D1072" i="1"/>
  <c r="C1072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L1071" i="1"/>
  <c r="H1071" i="1"/>
  <c r="G1071" i="1"/>
  <c r="E1071" i="1"/>
  <c r="F1071" i="1" s="1"/>
  <c r="D1071" i="1"/>
  <c r="C1071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L1070" i="1"/>
  <c r="H1070" i="1"/>
  <c r="G1070" i="1"/>
  <c r="E1070" i="1"/>
  <c r="F1070" i="1" s="1"/>
  <c r="D1070" i="1"/>
  <c r="C1070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CF1069" i="1" s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L1069" i="1"/>
  <c r="G1069" i="1"/>
  <c r="H1069" i="1" s="1"/>
  <c r="E1069" i="1"/>
  <c r="F1069" i="1" s="1"/>
  <c r="D1069" i="1"/>
  <c r="C1069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L1068" i="1"/>
  <c r="G1068" i="1"/>
  <c r="H1068" i="1" s="1"/>
  <c r="E1068" i="1"/>
  <c r="F1068" i="1" s="1"/>
  <c r="D1068" i="1"/>
  <c r="C1068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V1067" i="1" s="1"/>
  <c r="A1067" i="1" s="1"/>
  <c r="L1067" i="1"/>
  <c r="H1067" i="1"/>
  <c r="G1067" i="1"/>
  <c r="E1067" i="1"/>
  <c r="F1067" i="1" s="1"/>
  <c r="D1067" i="1"/>
  <c r="C1067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L1066" i="1"/>
  <c r="G1066" i="1"/>
  <c r="H1066" i="1" s="1"/>
  <c r="E1066" i="1"/>
  <c r="F1066" i="1" s="1"/>
  <c r="D1066" i="1"/>
  <c r="C1066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P1065" i="1" s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L1065" i="1"/>
  <c r="H1065" i="1"/>
  <c r="G1065" i="1"/>
  <c r="E1065" i="1"/>
  <c r="F1065" i="1" s="1"/>
  <c r="D1065" i="1"/>
  <c r="C1065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L1064" i="1"/>
  <c r="H1064" i="1"/>
  <c r="G1064" i="1"/>
  <c r="E1064" i="1"/>
  <c r="F1064" i="1" s="1"/>
  <c r="D1064" i="1"/>
  <c r="C1064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L1063" i="1"/>
  <c r="H1063" i="1"/>
  <c r="G1063" i="1"/>
  <c r="E1063" i="1"/>
  <c r="F1063" i="1" s="1"/>
  <c r="D1063" i="1"/>
  <c r="C1063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CF1062" i="1" s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L1062" i="1"/>
  <c r="H1062" i="1"/>
  <c r="G1062" i="1"/>
  <c r="E1062" i="1"/>
  <c r="F1062" i="1" s="1"/>
  <c r="D1062" i="1"/>
  <c r="C1062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CF1061" i="1" s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L1061" i="1"/>
  <c r="G1061" i="1"/>
  <c r="H1061" i="1" s="1"/>
  <c r="E1061" i="1"/>
  <c r="F1061" i="1" s="1"/>
  <c r="D1061" i="1"/>
  <c r="C1061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BH1060" i="1" s="1"/>
  <c r="AU1060" i="1"/>
  <c r="AT1060" i="1"/>
  <c r="AS1060" i="1"/>
  <c r="AR1060" i="1"/>
  <c r="AQ1060" i="1"/>
  <c r="AP1060" i="1"/>
  <c r="AO1060" i="1"/>
  <c r="AN1060" i="1"/>
  <c r="AM1060" i="1"/>
  <c r="AL1060" i="1"/>
  <c r="AK1060" i="1"/>
  <c r="L1060" i="1"/>
  <c r="G1060" i="1"/>
  <c r="H1060" i="1" s="1"/>
  <c r="E1060" i="1"/>
  <c r="F1060" i="1" s="1"/>
  <c r="D1060" i="1"/>
  <c r="C1060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L1059" i="1"/>
  <c r="G1059" i="1"/>
  <c r="H1059" i="1" s="1"/>
  <c r="E1059" i="1"/>
  <c r="F1059" i="1" s="1"/>
  <c r="D1059" i="1"/>
  <c r="C1059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T1058" i="1" s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L1058" i="1"/>
  <c r="G1058" i="1"/>
  <c r="H1058" i="1" s="1"/>
  <c r="E1058" i="1"/>
  <c r="F1058" i="1" s="1"/>
  <c r="D1058" i="1"/>
  <c r="C1058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BH1057" i="1" s="1"/>
  <c r="AU1057" i="1"/>
  <c r="AT1057" i="1"/>
  <c r="AS1057" i="1"/>
  <c r="AR1057" i="1"/>
  <c r="AQ1057" i="1"/>
  <c r="AP1057" i="1"/>
  <c r="AO1057" i="1"/>
  <c r="AN1057" i="1"/>
  <c r="AM1057" i="1"/>
  <c r="AL1057" i="1"/>
  <c r="AK1057" i="1"/>
  <c r="L1057" i="1"/>
  <c r="G1057" i="1"/>
  <c r="H1057" i="1" s="1"/>
  <c r="E1057" i="1"/>
  <c r="F1057" i="1" s="1"/>
  <c r="D1057" i="1"/>
  <c r="C1057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T1056" i="1" s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L1056" i="1"/>
  <c r="G1056" i="1"/>
  <c r="H1056" i="1" s="1"/>
  <c r="E1056" i="1"/>
  <c r="F1056" i="1" s="1"/>
  <c r="D1056" i="1"/>
  <c r="C1056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P1055" i="1" s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L1055" i="1"/>
  <c r="G1055" i="1"/>
  <c r="H1055" i="1" s="1"/>
  <c r="E1055" i="1"/>
  <c r="F1055" i="1" s="1"/>
  <c r="D1055" i="1"/>
  <c r="C1055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DD1054" i="1" s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L1054" i="1"/>
  <c r="G1054" i="1"/>
  <c r="H1054" i="1" s="1"/>
  <c r="E1054" i="1"/>
  <c r="F1054" i="1" s="1"/>
  <c r="D1054" i="1"/>
  <c r="C1054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V1053" i="1" s="1"/>
  <c r="A1053" i="1" s="1"/>
  <c r="L1053" i="1"/>
  <c r="G1053" i="1"/>
  <c r="H1053" i="1" s="1"/>
  <c r="E1053" i="1"/>
  <c r="F1053" i="1" s="1"/>
  <c r="D1053" i="1"/>
  <c r="C1053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P1052" i="1" s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L1052" i="1"/>
  <c r="G1052" i="1"/>
  <c r="H1052" i="1" s="1"/>
  <c r="E1052" i="1"/>
  <c r="F1052" i="1" s="1"/>
  <c r="D1052" i="1"/>
  <c r="C1052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P1051" i="1" s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L1051" i="1"/>
  <c r="G1051" i="1"/>
  <c r="H1051" i="1" s="1"/>
  <c r="E1051" i="1"/>
  <c r="F1051" i="1" s="1"/>
  <c r="D1051" i="1"/>
  <c r="C1051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R1050" i="1" s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L1050" i="1"/>
  <c r="G1050" i="1"/>
  <c r="H1050" i="1" s="1"/>
  <c r="E1050" i="1"/>
  <c r="F1050" i="1" s="1"/>
  <c r="D1050" i="1"/>
  <c r="C1050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L1049" i="1"/>
  <c r="G1049" i="1"/>
  <c r="H1049" i="1" s="1"/>
  <c r="E1049" i="1"/>
  <c r="F1049" i="1" s="1"/>
  <c r="D1049" i="1"/>
  <c r="C1049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P1048" i="1" s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L1048" i="1"/>
  <c r="G1048" i="1"/>
  <c r="H1048" i="1" s="1"/>
  <c r="E1048" i="1"/>
  <c r="F1048" i="1" s="1"/>
  <c r="D1048" i="1"/>
  <c r="C1048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BH1047" i="1" s="1"/>
  <c r="AU1047" i="1"/>
  <c r="AT1047" i="1"/>
  <c r="AS1047" i="1"/>
  <c r="AR1047" i="1"/>
  <c r="AQ1047" i="1"/>
  <c r="AP1047" i="1"/>
  <c r="AO1047" i="1"/>
  <c r="AN1047" i="1"/>
  <c r="AM1047" i="1"/>
  <c r="AL1047" i="1"/>
  <c r="AK1047" i="1"/>
  <c r="L1047" i="1"/>
  <c r="G1047" i="1"/>
  <c r="H1047" i="1" s="1"/>
  <c r="E1047" i="1"/>
  <c r="F1047" i="1" s="1"/>
  <c r="D1047" i="1"/>
  <c r="C1047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R1046" i="1" s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L1046" i="1"/>
  <c r="G1046" i="1"/>
  <c r="H1046" i="1" s="1"/>
  <c r="E1046" i="1"/>
  <c r="F1046" i="1" s="1"/>
  <c r="D1046" i="1"/>
  <c r="C1046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P1045" i="1" s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L1045" i="1"/>
  <c r="G1045" i="1"/>
  <c r="H1045" i="1" s="1"/>
  <c r="E1045" i="1"/>
  <c r="F1045" i="1" s="1"/>
  <c r="D1045" i="1"/>
  <c r="C1045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DD1044" i="1" s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L1044" i="1"/>
  <c r="G1044" i="1"/>
  <c r="H1044" i="1" s="1"/>
  <c r="E1044" i="1"/>
  <c r="F1044" i="1" s="1"/>
  <c r="D1044" i="1"/>
  <c r="C1044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P1043" i="1" s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L1043" i="1"/>
  <c r="G1043" i="1"/>
  <c r="H1043" i="1" s="1"/>
  <c r="E1043" i="1"/>
  <c r="F1043" i="1" s="1"/>
  <c r="D1043" i="1"/>
  <c r="C1043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L1042" i="1"/>
  <c r="G1042" i="1"/>
  <c r="H1042" i="1" s="1"/>
  <c r="E1042" i="1"/>
  <c r="F1042" i="1" s="1"/>
  <c r="D1042" i="1"/>
  <c r="C1042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V1041" i="1" s="1"/>
  <c r="A1041" i="1" s="1"/>
  <c r="L1041" i="1"/>
  <c r="G1041" i="1"/>
  <c r="H1041" i="1" s="1"/>
  <c r="E1041" i="1"/>
  <c r="F1041" i="1" s="1"/>
  <c r="D1041" i="1"/>
  <c r="C1041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CF1040" i="1" s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L1040" i="1"/>
  <c r="G1040" i="1"/>
  <c r="H1040" i="1" s="1"/>
  <c r="E1040" i="1"/>
  <c r="F1040" i="1" s="1"/>
  <c r="D1040" i="1"/>
  <c r="C1040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V1039" i="1" s="1"/>
  <c r="A1039" i="1" s="1"/>
  <c r="L1039" i="1"/>
  <c r="G1039" i="1"/>
  <c r="H1039" i="1" s="1"/>
  <c r="E1039" i="1"/>
  <c r="F1039" i="1" s="1"/>
  <c r="D1039" i="1"/>
  <c r="C1039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V1038" i="1" s="1"/>
  <c r="A1038" i="1" s="1"/>
  <c r="L1038" i="1"/>
  <c r="G1038" i="1"/>
  <c r="H1038" i="1" s="1"/>
  <c r="E1038" i="1"/>
  <c r="F1038" i="1" s="1"/>
  <c r="D1038" i="1"/>
  <c r="C1038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CF1037" i="1" s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L1037" i="1"/>
  <c r="G1037" i="1"/>
  <c r="H1037" i="1" s="1"/>
  <c r="E1037" i="1"/>
  <c r="F1037" i="1" s="1"/>
  <c r="D1037" i="1"/>
  <c r="C1037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C1036" i="1"/>
  <c r="DB1036" i="1"/>
  <c r="DA1036" i="1"/>
  <c r="CZ1036" i="1"/>
  <c r="CY1036" i="1"/>
  <c r="CX1036" i="1"/>
  <c r="CW1036" i="1"/>
  <c r="CV1036" i="1"/>
  <c r="DD1036" i="1" s="1"/>
  <c r="CU1036" i="1"/>
  <c r="CT1036" i="1"/>
  <c r="CS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L1036" i="1"/>
  <c r="H1036" i="1"/>
  <c r="G1036" i="1"/>
  <c r="E1036" i="1"/>
  <c r="F1036" i="1" s="1"/>
  <c r="D1036" i="1"/>
  <c r="C1036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U1035" i="1"/>
  <c r="AT1035" i="1"/>
  <c r="AS1035" i="1"/>
  <c r="AR1035" i="1"/>
  <c r="AQ1035" i="1"/>
  <c r="AP1035" i="1"/>
  <c r="AO1035" i="1"/>
  <c r="AN1035" i="1"/>
  <c r="AV1035" i="1" s="1"/>
  <c r="A1035" i="1" s="1"/>
  <c r="AM1035" i="1"/>
  <c r="AL1035" i="1"/>
  <c r="AK1035" i="1"/>
  <c r="L1035" i="1"/>
  <c r="G1035" i="1"/>
  <c r="H1035" i="1" s="1"/>
  <c r="E1035" i="1"/>
  <c r="F1035" i="1" s="1"/>
  <c r="D1035" i="1"/>
  <c r="C1035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E1034" i="1"/>
  <c r="CD1034" i="1"/>
  <c r="CC1034" i="1"/>
  <c r="CB1034" i="1"/>
  <c r="CA1034" i="1"/>
  <c r="BZ1034" i="1"/>
  <c r="BY1034" i="1"/>
  <c r="BX1034" i="1"/>
  <c r="CF1034" i="1" s="1"/>
  <c r="BW1034" i="1"/>
  <c r="BV1034" i="1"/>
  <c r="BU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L1034" i="1"/>
  <c r="H1034" i="1"/>
  <c r="G1034" i="1"/>
  <c r="E1034" i="1"/>
  <c r="F1034" i="1" s="1"/>
  <c r="D1034" i="1"/>
  <c r="C1034" i="1"/>
  <c r="DO1033" i="1"/>
  <c r="DN1033" i="1"/>
  <c r="DM1033" i="1"/>
  <c r="DL1033" i="1"/>
  <c r="DK1033" i="1"/>
  <c r="DJ1033" i="1"/>
  <c r="DI1033" i="1"/>
  <c r="DH1033" i="1"/>
  <c r="DP1033" i="1" s="1"/>
  <c r="DG1033" i="1"/>
  <c r="DF1033" i="1"/>
  <c r="DE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L1033" i="1"/>
  <c r="G1033" i="1"/>
  <c r="H1033" i="1" s="1"/>
  <c r="E1033" i="1"/>
  <c r="F1033" i="1" s="1"/>
  <c r="D1033" i="1"/>
  <c r="C1033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L1032" i="1"/>
  <c r="H1032" i="1"/>
  <c r="G1032" i="1"/>
  <c r="E1032" i="1"/>
  <c r="F1032" i="1" s="1"/>
  <c r="D1032" i="1"/>
  <c r="C1032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S1031" i="1"/>
  <c r="BR1031" i="1"/>
  <c r="BQ1031" i="1"/>
  <c r="BP1031" i="1"/>
  <c r="BO1031" i="1"/>
  <c r="BN1031" i="1"/>
  <c r="BM1031" i="1"/>
  <c r="BL1031" i="1"/>
  <c r="BT1031" i="1" s="1"/>
  <c r="BK1031" i="1"/>
  <c r="BJ1031" i="1"/>
  <c r="BI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L1031" i="1"/>
  <c r="G1031" i="1"/>
  <c r="H1031" i="1" s="1"/>
  <c r="E1031" i="1"/>
  <c r="F1031" i="1" s="1"/>
  <c r="D1031" i="1"/>
  <c r="C1031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L1030" i="1"/>
  <c r="H1030" i="1"/>
  <c r="G1030" i="1"/>
  <c r="E1030" i="1"/>
  <c r="F1030" i="1" s="1"/>
  <c r="D1030" i="1"/>
  <c r="C1030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S1029" i="1"/>
  <c r="BR1029" i="1"/>
  <c r="BQ1029" i="1"/>
  <c r="BP1029" i="1"/>
  <c r="BO1029" i="1"/>
  <c r="BN1029" i="1"/>
  <c r="BM1029" i="1"/>
  <c r="BL1029" i="1"/>
  <c r="BT1029" i="1" s="1"/>
  <c r="BK1029" i="1"/>
  <c r="BJ1029" i="1"/>
  <c r="BI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L1029" i="1"/>
  <c r="G1029" i="1"/>
  <c r="H1029" i="1" s="1"/>
  <c r="E1029" i="1"/>
  <c r="F1029" i="1" s="1"/>
  <c r="D1029" i="1"/>
  <c r="C1029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C1028" i="1"/>
  <c r="DB1028" i="1"/>
  <c r="DA1028" i="1"/>
  <c r="CZ1028" i="1"/>
  <c r="CY1028" i="1"/>
  <c r="CX1028" i="1"/>
  <c r="CW1028" i="1"/>
  <c r="CV1028" i="1"/>
  <c r="DD1028" i="1" s="1"/>
  <c r="CU1028" i="1"/>
  <c r="CT1028" i="1"/>
  <c r="CS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L1028" i="1"/>
  <c r="H1028" i="1"/>
  <c r="G1028" i="1"/>
  <c r="E1028" i="1"/>
  <c r="F1028" i="1" s="1"/>
  <c r="D1028" i="1"/>
  <c r="C1028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U1027" i="1"/>
  <c r="AT1027" i="1"/>
  <c r="AS1027" i="1"/>
  <c r="AR1027" i="1"/>
  <c r="AQ1027" i="1"/>
  <c r="AP1027" i="1"/>
  <c r="AO1027" i="1"/>
  <c r="AN1027" i="1"/>
  <c r="AV1027" i="1" s="1"/>
  <c r="A1027" i="1" s="1"/>
  <c r="AM1027" i="1"/>
  <c r="AL1027" i="1"/>
  <c r="AK1027" i="1"/>
  <c r="L1027" i="1"/>
  <c r="G1027" i="1"/>
  <c r="H1027" i="1" s="1"/>
  <c r="E1027" i="1"/>
  <c r="F1027" i="1" s="1"/>
  <c r="D1027" i="1"/>
  <c r="C1027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E1026" i="1"/>
  <c r="CD1026" i="1"/>
  <c r="CC1026" i="1"/>
  <c r="CB1026" i="1"/>
  <c r="CA1026" i="1"/>
  <c r="BZ1026" i="1"/>
  <c r="BY1026" i="1"/>
  <c r="BX1026" i="1"/>
  <c r="CF1026" i="1" s="1"/>
  <c r="BW1026" i="1"/>
  <c r="BV1026" i="1"/>
  <c r="BU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L1026" i="1"/>
  <c r="H1026" i="1"/>
  <c r="G1026" i="1"/>
  <c r="E1026" i="1"/>
  <c r="F1026" i="1" s="1"/>
  <c r="D1026" i="1"/>
  <c r="C1026" i="1"/>
  <c r="DO1025" i="1"/>
  <c r="DN1025" i="1"/>
  <c r="DM1025" i="1"/>
  <c r="DL1025" i="1"/>
  <c r="DK1025" i="1"/>
  <c r="DJ1025" i="1"/>
  <c r="DI1025" i="1"/>
  <c r="DH1025" i="1"/>
  <c r="DP1025" i="1" s="1"/>
  <c r="DG1025" i="1"/>
  <c r="DF1025" i="1"/>
  <c r="DE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L1025" i="1"/>
  <c r="G1025" i="1"/>
  <c r="H1025" i="1" s="1"/>
  <c r="E1025" i="1"/>
  <c r="F1025" i="1" s="1"/>
  <c r="D1025" i="1"/>
  <c r="C1025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L1024" i="1"/>
  <c r="H1024" i="1"/>
  <c r="G1024" i="1"/>
  <c r="E1024" i="1"/>
  <c r="F1024" i="1" s="1"/>
  <c r="D1024" i="1"/>
  <c r="C1024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Q1023" i="1"/>
  <c r="CP1023" i="1"/>
  <c r="CO1023" i="1"/>
  <c r="CN1023" i="1"/>
  <c r="CM1023" i="1"/>
  <c r="CL1023" i="1"/>
  <c r="CK1023" i="1"/>
  <c r="CJ1023" i="1"/>
  <c r="CR1023" i="1" s="1"/>
  <c r="CI1023" i="1"/>
  <c r="CH1023" i="1"/>
  <c r="CG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L1023" i="1"/>
  <c r="G1023" i="1"/>
  <c r="H1023" i="1" s="1"/>
  <c r="E1023" i="1"/>
  <c r="F1023" i="1" s="1"/>
  <c r="D1023" i="1"/>
  <c r="C1023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L1022" i="1"/>
  <c r="H1022" i="1"/>
  <c r="G1022" i="1"/>
  <c r="E1022" i="1"/>
  <c r="F1022" i="1" s="1"/>
  <c r="D1022" i="1"/>
  <c r="C1022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S1021" i="1"/>
  <c r="BR1021" i="1"/>
  <c r="BQ1021" i="1"/>
  <c r="BP1021" i="1"/>
  <c r="BO1021" i="1"/>
  <c r="BN1021" i="1"/>
  <c r="BM1021" i="1"/>
  <c r="BL1021" i="1"/>
  <c r="BT1021" i="1" s="1"/>
  <c r="BK1021" i="1"/>
  <c r="BJ1021" i="1"/>
  <c r="BI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L1021" i="1"/>
  <c r="G1021" i="1"/>
  <c r="H1021" i="1" s="1"/>
  <c r="E1021" i="1"/>
  <c r="F1021" i="1" s="1"/>
  <c r="D1021" i="1"/>
  <c r="C1021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L1020" i="1"/>
  <c r="H1020" i="1"/>
  <c r="G1020" i="1"/>
  <c r="E1020" i="1"/>
  <c r="F1020" i="1" s="1"/>
  <c r="D1020" i="1"/>
  <c r="C1020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S1019" i="1"/>
  <c r="BR1019" i="1"/>
  <c r="BQ1019" i="1"/>
  <c r="BP1019" i="1"/>
  <c r="BO1019" i="1"/>
  <c r="BN1019" i="1"/>
  <c r="BM1019" i="1"/>
  <c r="BL1019" i="1"/>
  <c r="BT1019" i="1" s="1"/>
  <c r="BK1019" i="1"/>
  <c r="BJ1019" i="1"/>
  <c r="BI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L1019" i="1"/>
  <c r="G1019" i="1"/>
  <c r="H1019" i="1" s="1"/>
  <c r="E1019" i="1"/>
  <c r="F1019" i="1" s="1"/>
  <c r="D1019" i="1"/>
  <c r="C1019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E1018" i="1"/>
  <c r="CD1018" i="1"/>
  <c r="CC1018" i="1"/>
  <c r="CB1018" i="1"/>
  <c r="CA1018" i="1"/>
  <c r="BZ1018" i="1"/>
  <c r="BY1018" i="1"/>
  <c r="BX1018" i="1"/>
  <c r="CF1018" i="1" s="1"/>
  <c r="BW1018" i="1"/>
  <c r="BV1018" i="1"/>
  <c r="BU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L1018" i="1"/>
  <c r="H1018" i="1"/>
  <c r="G1018" i="1"/>
  <c r="E1018" i="1"/>
  <c r="F1018" i="1" s="1"/>
  <c r="D1018" i="1"/>
  <c r="C1018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Q1017" i="1"/>
  <c r="CP1017" i="1"/>
  <c r="CO1017" i="1"/>
  <c r="CN1017" i="1"/>
  <c r="CM1017" i="1"/>
  <c r="CL1017" i="1"/>
  <c r="CK1017" i="1"/>
  <c r="CJ1017" i="1"/>
  <c r="CR1017" i="1" s="1"/>
  <c r="CI1017" i="1"/>
  <c r="CH1017" i="1"/>
  <c r="CG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L1017" i="1"/>
  <c r="G1017" i="1"/>
  <c r="H1017" i="1" s="1"/>
  <c r="E1017" i="1"/>
  <c r="F1017" i="1" s="1"/>
  <c r="D1017" i="1"/>
  <c r="C1017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E1016" i="1"/>
  <c r="CD1016" i="1"/>
  <c r="CC1016" i="1"/>
  <c r="CB1016" i="1"/>
  <c r="CA1016" i="1"/>
  <c r="BZ1016" i="1"/>
  <c r="BY1016" i="1"/>
  <c r="BX1016" i="1"/>
  <c r="CF1016" i="1" s="1"/>
  <c r="BW1016" i="1"/>
  <c r="BV1016" i="1"/>
  <c r="BU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L1016" i="1"/>
  <c r="H1016" i="1"/>
  <c r="G1016" i="1"/>
  <c r="E1016" i="1"/>
  <c r="F1016" i="1" s="1"/>
  <c r="D1016" i="1"/>
  <c r="C1016" i="1"/>
  <c r="DO1015" i="1"/>
  <c r="DN1015" i="1"/>
  <c r="DM1015" i="1"/>
  <c r="DL1015" i="1"/>
  <c r="DK1015" i="1"/>
  <c r="DJ1015" i="1"/>
  <c r="DI1015" i="1"/>
  <c r="DH1015" i="1"/>
  <c r="DP1015" i="1" s="1"/>
  <c r="DG1015" i="1"/>
  <c r="DF1015" i="1"/>
  <c r="DE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L1015" i="1"/>
  <c r="G1015" i="1"/>
  <c r="H1015" i="1" s="1"/>
  <c r="E1015" i="1"/>
  <c r="F1015" i="1" s="1"/>
  <c r="D1015" i="1"/>
  <c r="C1015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L1014" i="1"/>
  <c r="H1014" i="1"/>
  <c r="G1014" i="1"/>
  <c r="E1014" i="1"/>
  <c r="F1014" i="1" s="1"/>
  <c r="D1014" i="1"/>
  <c r="C1014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U1013" i="1"/>
  <c r="AT1013" i="1"/>
  <c r="AS1013" i="1"/>
  <c r="AR1013" i="1"/>
  <c r="AQ1013" i="1"/>
  <c r="AP1013" i="1"/>
  <c r="AO1013" i="1"/>
  <c r="AN1013" i="1"/>
  <c r="AV1013" i="1" s="1"/>
  <c r="A1013" i="1" s="1"/>
  <c r="AM1013" i="1"/>
  <c r="AL1013" i="1"/>
  <c r="AK1013" i="1"/>
  <c r="L1013" i="1"/>
  <c r="G1013" i="1"/>
  <c r="H1013" i="1" s="1"/>
  <c r="E1013" i="1"/>
  <c r="F1013" i="1" s="1"/>
  <c r="D1013" i="1"/>
  <c r="C1013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E1012" i="1"/>
  <c r="CD1012" i="1"/>
  <c r="CC1012" i="1"/>
  <c r="CB1012" i="1"/>
  <c r="CA1012" i="1"/>
  <c r="BZ1012" i="1"/>
  <c r="BY1012" i="1"/>
  <c r="BX1012" i="1"/>
  <c r="CF1012" i="1" s="1"/>
  <c r="BW1012" i="1"/>
  <c r="BV1012" i="1"/>
  <c r="BU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L1012" i="1"/>
  <c r="H1012" i="1"/>
  <c r="G1012" i="1"/>
  <c r="E1012" i="1"/>
  <c r="F1012" i="1" s="1"/>
  <c r="D1012" i="1"/>
  <c r="C1012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S1011" i="1"/>
  <c r="BR1011" i="1"/>
  <c r="BQ1011" i="1"/>
  <c r="BP1011" i="1"/>
  <c r="BO1011" i="1"/>
  <c r="BN1011" i="1"/>
  <c r="BM1011" i="1"/>
  <c r="BL1011" i="1"/>
  <c r="BT1011" i="1" s="1"/>
  <c r="BK1011" i="1"/>
  <c r="BJ1011" i="1"/>
  <c r="BI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L1011" i="1"/>
  <c r="G1011" i="1"/>
  <c r="H1011" i="1" s="1"/>
  <c r="E1011" i="1"/>
  <c r="F1011" i="1" s="1"/>
  <c r="D1011" i="1"/>
  <c r="C1011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U1010" i="1"/>
  <c r="AT1010" i="1"/>
  <c r="AS1010" i="1"/>
  <c r="AR1010" i="1"/>
  <c r="AQ1010" i="1"/>
  <c r="AP1010" i="1"/>
  <c r="AO1010" i="1"/>
  <c r="AN1010" i="1"/>
  <c r="AV1010" i="1" s="1"/>
  <c r="A1010" i="1" s="1"/>
  <c r="AM1010" i="1"/>
  <c r="AL1010" i="1"/>
  <c r="AK1010" i="1"/>
  <c r="L1010" i="1"/>
  <c r="G1010" i="1"/>
  <c r="H1010" i="1" s="1"/>
  <c r="E1010" i="1"/>
  <c r="F1010" i="1" s="1"/>
  <c r="D1010" i="1"/>
  <c r="C1010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E1009" i="1"/>
  <c r="CD1009" i="1"/>
  <c r="CC1009" i="1"/>
  <c r="CB1009" i="1"/>
  <c r="CA1009" i="1"/>
  <c r="BZ1009" i="1"/>
  <c r="BY1009" i="1"/>
  <c r="BX1009" i="1"/>
  <c r="CF1009" i="1" s="1"/>
  <c r="BW1009" i="1"/>
  <c r="BV1009" i="1"/>
  <c r="BU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L1009" i="1"/>
  <c r="H1009" i="1"/>
  <c r="G1009" i="1"/>
  <c r="E1009" i="1"/>
  <c r="F1009" i="1" s="1"/>
  <c r="D1009" i="1"/>
  <c r="C1009" i="1"/>
  <c r="DO1008" i="1"/>
  <c r="DN1008" i="1"/>
  <c r="DM1008" i="1"/>
  <c r="DL1008" i="1"/>
  <c r="DK1008" i="1"/>
  <c r="DJ1008" i="1"/>
  <c r="DI1008" i="1"/>
  <c r="DH1008" i="1"/>
  <c r="DP1008" i="1" s="1"/>
  <c r="DG1008" i="1"/>
  <c r="DF1008" i="1"/>
  <c r="DE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L1008" i="1"/>
  <c r="G1008" i="1"/>
  <c r="H1008" i="1" s="1"/>
  <c r="E1008" i="1"/>
  <c r="F1008" i="1" s="1"/>
  <c r="D1008" i="1"/>
  <c r="C1008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G1007" i="1"/>
  <c r="BF1007" i="1"/>
  <c r="BE1007" i="1"/>
  <c r="BD1007" i="1"/>
  <c r="BC1007" i="1"/>
  <c r="BB1007" i="1"/>
  <c r="BA1007" i="1"/>
  <c r="AZ1007" i="1"/>
  <c r="BH1007" i="1" s="1"/>
  <c r="AY1007" i="1"/>
  <c r="AX1007" i="1"/>
  <c r="AW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L1007" i="1"/>
  <c r="H1007" i="1"/>
  <c r="G1007" i="1"/>
  <c r="E1007" i="1"/>
  <c r="F1007" i="1" s="1"/>
  <c r="D1007" i="1"/>
  <c r="C1007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S1006" i="1"/>
  <c r="BR1006" i="1"/>
  <c r="BQ1006" i="1"/>
  <c r="BP1006" i="1"/>
  <c r="BO1006" i="1"/>
  <c r="BN1006" i="1"/>
  <c r="BM1006" i="1"/>
  <c r="BL1006" i="1"/>
  <c r="BT1006" i="1" s="1"/>
  <c r="BK1006" i="1"/>
  <c r="BJ1006" i="1"/>
  <c r="BI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L1006" i="1"/>
  <c r="G1006" i="1"/>
  <c r="H1006" i="1" s="1"/>
  <c r="E1006" i="1"/>
  <c r="F1006" i="1" s="1"/>
  <c r="D1006" i="1"/>
  <c r="C1006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L1005" i="1"/>
  <c r="H1005" i="1"/>
  <c r="G1005" i="1"/>
  <c r="E1005" i="1"/>
  <c r="F1005" i="1" s="1"/>
  <c r="D1005" i="1"/>
  <c r="C1005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U1004" i="1"/>
  <c r="AT1004" i="1"/>
  <c r="AS1004" i="1"/>
  <c r="AR1004" i="1"/>
  <c r="AQ1004" i="1"/>
  <c r="AP1004" i="1"/>
  <c r="AO1004" i="1"/>
  <c r="AN1004" i="1"/>
  <c r="AV1004" i="1" s="1"/>
  <c r="A1004" i="1" s="1"/>
  <c r="AM1004" i="1"/>
  <c r="AL1004" i="1"/>
  <c r="AK1004" i="1"/>
  <c r="L1004" i="1"/>
  <c r="G1004" i="1"/>
  <c r="H1004" i="1" s="1"/>
  <c r="E1004" i="1"/>
  <c r="F1004" i="1" s="1"/>
  <c r="D1004" i="1"/>
  <c r="C1004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C1003" i="1"/>
  <c r="DB1003" i="1"/>
  <c r="DA1003" i="1"/>
  <c r="CZ1003" i="1"/>
  <c r="CY1003" i="1"/>
  <c r="CX1003" i="1"/>
  <c r="CW1003" i="1"/>
  <c r="CV1003" i="1"/>
  <c r="DD1003" i="1" s="1"/>
  <c r="CU1003" i="1"/>
  <c r="CT1003" i="1"/>
  <c r="CS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L1003" i="1"/>
  <c r="H1003" i="1"/>
  <c r="G1003" i="1"/>
  <c r="E1003" i="1"/>
  <c r="F1003" i="1" s="1"/>
  <c r="D1003" i="1"/>
  <c r="C1003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S1002" i="1"/>
  <c r="BR1002" i="1"/>
  <c r="BQ1002" i="1"/>
  <c r="BP1002" i="1"/>
  <c r="BO1002" i="1"/>
  <c r="BN1002" i="1"/>
  <c r="BM1002" i="1"/>
  <c r="BL1002" i="1"/>
  <c r="BT1002" i="1" s="1"/>
  <c r="BK1002" i="1"/>
  <c r="BJ1002" i="1"/>
  <c r="BI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L1002" i="1"/>
  <c r="H1002" i="1"/>
  <c r="G1002" i="1"/>
  <c r="E1002" i="1"/>
  <c r="F1002" i="1" s="1"/>
  <c r="D1002" i="1"/>
  <c r="C1002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E1001" i="1"/>
  <c r="CD1001" i="1"/>
  <c r="CC1001" i="1"/>
  <c r="CB1001" i="1"/>
  <c r="CA1001" i="1"/>
  <c r="BZ1001" i="1"/>
  <c r="BY1001" i="1"/>
  <c r="BX1001" i="1"/>
  <c r="CF1001" i="1" s="1"/>
  <c r="BW1001" i="1"/>
  <c r="BV1001" i="1"/>
  <c r="BU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L1001" i="1"/>
  <c r="H1001" i="1"/>
  <c r="G1001" i="1"/>
  <c r="E1001" i="1"/>
  <c r="F1001" i="1" s="1"/>
  <c r="D1001" i="1"/>
  <c r="C1001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Q1000" i="1"/>
  <c r="CP1000" i="1"/>
  <c r="CO1000" i="1"/>
  <c r="CN1000" i="1"/>
  <c r="CM1000" i="1"/>
  <c r="CL1000" i="1"/>
  <c r="CK1000" i="1"/>
  <c r="CJ1000" i="1"/>
  <c r="CR1000" i="1" s="1"/>
  <c r="CI1000" i="1"/>
  <c r="CH1000" i="1"/>
  <c r="CG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L1000" i="1"/>
  <c r="G1000" i="1"/>
  <c r="H1000" i="1" s="1"/>
  <c r="E1000" i="1"/>
  <c r="F1000" i="1" s="1"/>
  <c r="D1000" i="1"/>
  <c r="C1000" i="1"/>
  <c r="DO999" i="1"/>
  <c r="DN999" i="1"/>
  <c r="DM999" i="1"/>
  <c r="DL999" i="1"/>
  <c r="DK999" i="1"/>
  <c r="DJ999" i="1"/>
  <c r="DI999" i="1"/>
  <c r="DH999" i="1"/>
  <c r="DG999" i="1"/>
  <c r="DF999" i="1"/>
  <c r="DE999" i="1"/>
  <c r="DC999" i="1"/>
  <c r="DB999" i="1"/>
  <c r="DA999" i="1"/>
  <c r="CZ999" i="1"/>
  <c r="CY999" i="1"/>
  <c r="CX999" i="1"/>
  <c r="CW999" i="1"/>
  <c r="CV999" i="1"/>
  <c r="CU999" i="1"/>
  <c r="CT999" i="1"/>
  <c r="CS999" i="1"/>
  <c r="CQ999" i="1"/>
  <c r="CP999" i="1"/>
  <c r="CO999" i="1"/>
  <c r="CN999" i="1"/>
  <c r="CM999" i="1"/>
  <c r="CL999" i="1"/>
  <c r="CK999" i="1"/>
  <c r="CJ999" i="1"/>
  <c r="CI999" i="1"/>
  <c r="CH999" i="1"/>
  <c r="CG999" i="1"/>
  <c r="CE999" i="1"/>
  <c r="CD999" i="1"/>
  <c r="CC999" i="1"/>
  <c r="CB999" i="1"/>
  <c r="CA999" i="1"/>
  <c r="BZ999" i="1"/>
  <c r="BY999" i="1"/>
  <c r="BX999" i="1"/>
  <c r="BW999" i="1"/>
  <c r="BV999" i="1"/>
  <c r="BU999" i="1"/>
  <c r="BS999" i="1"/>
  <c r="BR999" i="1"/>
  <c r="BQ999" i="1"/>
  <c r="BP999" i="1"/>
  <c r="BO999" i="1"/>
  <c r="BN999" i="1"/>
  <c r="BM999" i="1"/>
  <c r="BL999" i="1"/>
  <c r="BK999" i="1"/>
  <c r="BJ999" i="1"/>
  <c r="BI999" i="1"/>
  <c r="BG999" i="1"/>
  <c r="BF999" i="1"/>
  <c r="BE999" i="1"/>
  <c r="BD999" i="1"/>
  <c r="BC999" i="1"/>
  <c r="BB999" i="1"/>
  <c r="BA999" i="1"/>
  <c r="AZ999" i="1"/>
  <c r="AY999" i="1"/>
  <c r="AX999" i="1"/>
  <c r="AW999" i="1"/>
  <c r="AU999" i="1"/>
  <c r="AT999" i="1"/>
  <c r="AS999" i="1"/>
  <c r="AR999" i="1"/>
  <c r="AQ999" i="1"/>
  <c r="AP999" i="1"/>
  <c r="AO999" i="1"/>
  <c r="AN999" i="1"/>
  <c r="AM999" i="1"/>
  <c r="AL999" i="1"/>
  <c r="AK999" i="1"/>
  <c r="L999" i="1"/>
  <c r="H999" i="1"/>
  <c r="G999" i="1"/>
  <c r="E999" i="1"/>
  <c r="F999" i="1" s="1"/>
  <c r="D999" i="1"/>
  <c r="C999" i="1"/>
  <c r="DO998" i="1"/>
  <c r="DN998" i="1"/>
  <c r="DM998" i="1"/>
  <c r="DL998" i="1"/>
  <c r="DK998" i="1"/>
  <c r="DJ998" i="1"/>
  <c r="DI998" i="1"/>
  <c r="DH998" i="1"/>
  <c r="DP998" i="1" s="1"/>
  <c r="DG998" i="1"/>
  <c r="DF998" i="1"/>
  <c r="DE998" i="1"/>
  <c r="DC998" i="1"/>
  <c r="DB998" i="1"/>
  <c r="DA998" i="1"/>
  <c r="CZ998" i="1"/>
  <c r="CY998" i="1"/>
  <c r="CX998" i="1"/>
  <c r="CW998" i="1"/>
  <c r="CV998" i="1"/>
  <c r="CU998" i="1"/>
  <c r="CT998" i="1"/>
  <c r="CS998" i="1"/>
  <c r="CQ998" i="1"/>
  <c r="CP998" i="1"/>
  <c r="CO998" i="1"/>
  <c r="CN998" i="1"/>
  <c r="CM998" i="1"/>
  <c r="CL998" i="1"/>
  <c r="CK998" i="1"/>
  <c r="CJ998" i="1"/>
  <c r="CI998" i="1"/>
  <c r="CH998" i="1"/>
  <c r="CG998" i="1"/>
  <c r="CE998" i="1"/>
  <c r="CD998" i="1"/>
  <c r="CC998" i="1"/>
  <c r="CB998" i="1"/>
  <c r="CA998" i="1"/>
  <c r="BZ998" i="1"/>
  <c r="BY998" i="1"/>
  <c r="BX998" i="1"/>
  <c r="BW998" i="1"/>
  <c r="BV998" i="1"/>
  <c r="BU998" i="1"/>
  <c r="BS998" i="1"/>
  <c r="BR998" i="1"/>
  <c r="BQ998" i="1"/>
  <c r="BP998" i="1"/>
  <c r="BO998" i="1"/>
  <c r="BN998" i="1"/>
  <c r="BM998" i="1"/>
  <c r="BL998" i="1"/>
  <c r="BK998" i="1"/>
  <c r="BJ998" i="1"/>
  <c r="BI998" i="1"/>
  <c r="BG998" i="1"/>
  <c r="BF998" i="1"/>
  <c r="BE998" i="1"/>
  <c r="BD998" i="1"/>
  <c r="BC998" i="1"/>
  <c r="BB998" i="1"/>
  <c r="BA998" i="1"/>
  <c r="AZ998" i="1"/>
  <c r="AY998" i="1"/>
  <c r="AX998" i="1"/>
  <c r="AW998" i="1"/>
  <c r="AU998" i="1"/>
  <c r="AT998" i="1"/>
  <c r="AS998" i="1"/>
  <c r="AR998" i="1"/>
  <c r="AQ998" i="1"/>
  <c r="AP998" i="1"/>
  <c r="AO998" i="1"/>
  <c r="AN998" i="1"/>
  <c r="AM998" i="1"/>
  <c r="AL998" i="1"/>
  <c r="AK998" i="1"/>
  <c r="L998" i="1"/>
  <c r="G998" i="1"/>
  <c r="H998" i="1" s="1"/>
  <c r="E998" i="1"/>
  <c r="F998" i="1" s="1"/>
  <c r="D998" i="1"/>
  <c r="C998" i="1"/>
  <c r="DO997" i="1"/>
  <c r="DN997" i="1"/>
  <c r="DM997" i="1"/>
  <c r="DL997" i="1"/>
  <c r="DK997" i="1"/>
  <c r="DJ997" i="1"/>
  <c r="DI997" i="1"/>
  <c r="DH997" i="1"/>
  <c r="DG997" i="1"/>
  <c r="DF997" i="1"/>
  <c r="DE997" i="1"/>
  <c r="DC997" i="1"/>
  <c r="DB997" i="1"/>
  <c r="DA997" i="1"/>
  <c r="CZ997" i="1"/>
  <c r="CY997" i="1"/>
  <c r="CX997" i="1"/>
  <c r="CW997" i="1"/>
  <c r="CV997" i="1"/>
  <c r="CU997" i="1"/>
  <c r="CT997" i="1"/>
  <c r="CS997" i="1"/>
  <c r="CQ997" i="1"/>
  <c r="CP997" i="1"/>
  <c r="CO997" i="1"/>
  <c r="CN997" i="1"/>
  <c r="CM997" i="1"/>
  <c r="CL997" i="1"/>
  <c r="CK997" i="1"/>
  <c r="CJ997" i="1"/>
  <c r="CI997" i="1"/>
  <c r="CH997" i="1"/>
  <c r="CG997" i="1"/>
  <c r="CE997" i="1"/>
  <c r="CD997" i="1"/>
  <c r="CC997" i="1"/>
  <c r="CB997" i="1"/>
  <c r="CA997" i="1"/>
  <c r="BZ997" i="1"/>
  <c r="BY997" i="1"/>
  <c r="BX997" i="1"/>
  <c r="BW997" i="1"/>
  <c r="BV997" i="1"/>
  <c r="BU997" i="1"/>
  <c r="BS997" i="1"/>
  <c r="BR997" i="1"/>
  <c r="BQ997" i="1"/>
  <c r="BP997" i="1"/>
  <c r="BO997" i="1"/>
  <c r="BN997" i="1"/>
  <c r="BM997" i="1"/>
  <c r="BL997" i="1"/>
  <c r="BK997" i="1"/>
  <c r="BJ997" i="1"/>
  <c r="BI997" i="1"/>
  <c r="BG997" i="1"/>
  <c r="BF997" i="1"/>
  <c r="BE997" i="1"/>
  <c r="BD997" i="1"/>
  <c r="BC997" i="1"/>
  <c r="BB997" i="1"/>
  <c r="BA997" i="1"/>
  <c r="AZ997" i="1"/>
  <c r="AY997" i="1"/>
  <c r="AX997" i="1"/>
  <c r="AW997" i="1"/>
  <c r="AU997" i="1"/>
  <c r="AT997" i="1"/>
  <c r="AS997" i="1"/>
  <c r="AR997" i="1"/>
  <c r="AQ997" i="1"/>
  <c r="AP997" i="1"/>
  <c r="AO997" i="1"/>
  <c r="AN997" i="1"/>
  <c r="AM997" i="1"/>
  <c r="AL997" i="1"/>
  <c r="AK997" i="1"/>
  <c r="L997" i="1"/>
  <c r="H997" i="1"/>
  <c r="G997" i="1"/>
  <c r="E997" i="1"/>
  <c r="F997" i="1" s="1"/>
  <c r="D997" i="1"/>
  <c r="C997" i="1"/>
  <c r="DO996" i="1"/>
  <c r="DN996" i="1"/>
  <c r="DM996" i="1"/>
  <c r="DL996" i="1"/>
  <c r="DK996" i="1"/>
  <c r="DJ996" i="1"/>
  <c r="DI996" i="1"/>
  <c r="DH996" i="1"/>
  <c r="DG996" i="1"/>
  <c r="DF996" i="1"/>
  <c r="DE996" i="1"/>
  <c r="DC996" i="1"/>
  <c r="DB996" i="1"/>
  <c r="DA996" i="1"/>
  <c r="CZ996" i="1"/>
  <c r="CY996" i="1"/>
  <c r="CX996" i="1"/>
  <c r="CW996" i="1"/>
  <c r="CV996" i="1"/>
  <c r="CU996" i="1"/>
  <c r="CT996" i="1"/>
  <c r="CS996" i="1"/>
  <c r="CQ996" i="1"/>
  <c r="CP996" i="1"/>
  <c r="CO996" i="1"/>
  <c r="CN996" i="1"/>
  <c r="CM996" i="1"/>
  <c r="CL996" i="1"/>
  <c r="CK996" i="1"/>
  <c r="CJ996" i="1"/>
  <c r="CI996" i="1"/>
  <c r="CH996" i="1"/>
  <c r="CG996" i="1"/>
  <c r="CE996" i="1"/>
  <c r="CD996" i="1"/>
  <c r="CC996" i="1"/>
  <c r="CB996" i="1"/>
  <c r="CA996" i="1"/>
  <c r="BZ996" i="1"/>
  <c r="BY996" i="1"/>
  <c r="BX996" i="1"/>
  <c r="BW996" i="1"/>
  <c r="BV996" i="1"/>
  <c r="BU996" i="1"/>
  <c r="BS996" i="1"/>
  <c r="BR996" i="1"/>
  <c r="BQ996" i="1"/>
  <c r="BP996" i="1"/>
  <c r="BO996" i="1"/>
  <c r="BN996" i="1"/>
  <c r="BM996" i="1"/>
  <c r="BL996" i="1"/>
  <c r="BK996" i="1"/>
  <c r="BJ996" i="1"/>
  <c r="BI996" i="1"/>
  <c r="BG996" i="1"/>
  <c r="BF996" i="1"/>
  <c r="BE996" i="1"/>
  <c r="BD996" i="1"/>
  <c r="BC996" i="1"/>
  <c r="BB996" i="1"/>
  <c r="BA996" i="1"/>
  <c r="AZ996" i="1"/>
  <c r="AY996" i="1"/>
  <c r="AX996" i="1"/>
  <c r="AW996" i="1"/>
  <c r="AU996" i="1"/>
  <c r="AT996" i="1"/>
  <c r="AS996" i="1"/>
  <c r="AR996" i="1"/>
  <c r="AQ996" i="1"/>
  <c r="AP996" i="1"/>
  <c r="AO996" i="1"/>
  <c r="AN996" i="1"/>
  <c r="AV996" i="1" s="1"/>
  <c r="A996" i="1" s="1"/>
  <c r="AM996" i="1"/>
  <c r="AL996" i="1"/>
  <c r="AK996" i="1"/>
  <c r="L996" i="1"/>
  <c r="G996" i="1"/>
  <c r="H996" i="1" s="1"/>
  <c r="E996" i="1"/>
  <c r="F996" i="1" s="1"/>
  <c r="D996" i="1"/>
  <c r="C996" i="1"/>
  <c r="DO995" i="1"/>
  <c r="DN995" i="1"/>
  <c r="DM995" i="1"/>
  <c r="DL995" i="1"/>
  <c r="DK995" i="1"/>
  <c r="DJ995" i="1"/>
  <c r="DI995" i="1"/>
  <c r="DH995" i="1"/>
  <c r="DG995" i="1"/>
  <c r="DF995" i="1"/>
  <c r="DE995" i="1"/>
  <c r="DC995" i="1"/>
  <c r="DB995" i="1"/>
  <c r="DA995" i="1"/>
  <c r="CZ995" i="1"/>
  <c r="CY995" i="1"/>
  <c r="CX995" i="1"/>
  <c r="CW995" i="1"/>
  <c r="CV995" i="1"/>
  <c r="CU995" i="1"/>
  <c r="CT995" i="1"/>
  <c r="CS995" i="1"/>
  <c r="CQ995" i="1"/>
  <c r="CP995" i="1"/>
  <c r="CO995" i="1"/>
  <c r="CN995" i="1"/>
  <c r="CM995" i="1"/>
  <c r="CL995" i="1"/>
  <c r="CK995" i="1"/>
  <c r="CJ995" i="1"/>
  <c r="CI995" i="1"/>
  <c r="CH995" i="1"/>
  <c r="CG995" i="1"/>
  <c r="CE995" i="1"/>
  <c r="CD995" i="1"/>
  <c r="CC995" i="1"/>
  <c r="CB995" i="1"/>
  <c r="CA995" i="1"/>
  <c r="BZ995" i="1"/>
  <c r="BY995" i="1"/>
  <c r="BX995" i="1"/>
  <c r="CF995" i="1" s="1"/>
  <c r="BW995" i="1"/>
  <c r="BV995" i="1"/>
  <c r="BU995" i="1"/>
  <c r="BS995" i="1"/>
  <c r="BR995" i="1"/>
  <c r="BQ995" i="1"/>
  <c r="BP995" i="1"/>
  <c r="BO995" i="1"/>
  <c r="BN995" i="1"/>
  <c r="BM995" i="1"/>
  <c r="BL995" i="1"/>
  <c r="BK995" i="1"/>
  <c r="BJ995" i="1"/>
  <c r="BI995" i="1"/>
  <c r="BG995" i="1"/>
  <c r="BF995" i="1"/>
  <c r="BE995" i="1"/>
  <c r="BD995" i="1"/>
  <c r="BC995" i="1"/>
  <c r="BB995" i="1"/>
  <c r="BA995" i="1"/>
  <c r="AZ995" i="1"/>
  <c r="AY995" i="1"/>
  <c r="AX995" i="1"/>
  <c r="AW995" i="1"/>
  <c r="AU995" i="1"/>
  <c r="AT995" i="1"/>
  <c r="AS995" i="1"/>
  <c r="AR995" i="1"/>
  <c r="AQ995" i="1"/>
  <c r="AP995" i="1"/>
  <c r="AO995" i="1"/>
  <c r="AN995" i="1"/>
  <c r="AM995" i="1"/>
  <c r="AL995" i="1"/>
  <c r="AK995" i="1"/>
  <c r="L995" i="1"/>
  <c r="H995" i="1"/>
  <c r="G995" i="1"/>
  <c r="E995" i="1"/>
  <c r="F995" i="1" s="1"/>
  <c r="D995" i="1"/>
  <c r="C995" i="1"/>
  <c r="DO994" i="1"/>
  <c r="DN994" i="1"/>
  <c r="DM994" i="1"/>
  <c r="DL994" i="1"/>
  <c r="DK994" i="1"/>
  <c r="DJ994" i="1"/>
  <c r="DI994" i="1"/>
  <c r="DH994" i="1"/>
  <c r="DG994" i="1"/>
  <c r="DF994" i="1"/>
  <c r="DE994" i="1"/>
  <c r="DC994" i="1"/>
  <c r="DB994" i="1"/>
  <c r="DA994" i="1"/>
  <c r="CZ994" i="1"/>
  <c r="CY994" i="1"/>
  <c r="CX994" i="1"/>
  <c r="CW994" i="1"/>
  <c r="CV994" i="1"/>
  <c r="CU994" i="1"/>
  <c r="CT994" i="1"/>
  <c r="CS994" i="1"/>
  <c r="CQ994" i="1"/>
  <c r="CP994" i="1"/>
  <c r="CO994" i="1"/>
  <c r="CN994" i="1"/>
  <c r="CM994" i="1"/>
  <c r="CL994" i="1"/>
  <c r="CK994" i="1"/>
  <c r="CJ994" i="1"/>
  <c r="CI994" i="1"/>
  <c r="CH994" i="1"/>
  <c r="CG994" i="1"/>
  <c r="CE994" i="1"/>
  <c r="CD994" i="1"/>
  <c r="CC994" i="1"/>
  <c r="CB994" i="1"/>
  <c r="CA994" i="1"/>
  <c r="BZ994" i="1"/>
  <c r="BY994" i="1"/>
  <c r="BX994" i="1"/>
  <c r="BW994" i="1"/>
  <c r="BV994" i="1"/>
  <c r="BU994" i="1"/>
  <c r="BS994" i="1"/>
  <c r="BR994" i="1"/>
  <c r="BQ994" i="1"/>
  <c r="BP994" i="1"/>
  <c r="BO994" i="1"/>
  <c r="BN994" i="1"/>
  <c r="BM994" i="1"/>
  <c r="BL994" i="1"/>
  <c r="BK994" i="1"/>
  <c r="BJ994" i="1"/>
  <c r="BI994" i="1"/>
  <c r="BG994" i="1"/>
  <c r="BF994" i="1"/>
  <c r="BE994" i="1"/>
  <c r="BD994" i="1"/>
  <c r="BC994" i="1"/>
  <c r="BB994" i="1"/>
  <c r="BA994" i="1"/>
  <c r="AZ994" i="1"/>
  <c r="AY994" i="1"/>
  <c r="AX994" i="1"/>
  <c r="AW994" i="1"/>
  <c r="AU994" i="1"/>
  <c r="AT994" i="1"/>
  <c r="AS994" i="1"/>
  <c r="AR994" i="1"/>
  <c r="AQ994" i="1"/>
  <c r="AP994" i="1"/>
  <c r="AO994" i="1"/>
  <c r="AN994" i="1"/>
  <c r="AV994" i="1" s="1"/>
  <c r="A994" i="1" s="1"/>
  <c r="AM994" i="1"/>
  <c r="AL994" i="1"/>
  <c r="AK994" i="1"/>
  <c r="L994" i="1"/>
  <c r="H994" i="1"/>
  <c r="G994" i="1"/>
  <c r="E994" i="1"/>
  <c r="F994" i="1" s="1"/>
  <c r="D994" i="1"/>
  <c r="C994" i="1"/>
  <c r="DO993" i="1"/>
  <c r="DN993" i="1"/>
  <c r="DM993" i="1"/>
  <c r="DL993" i="1"/>
  <c r="DK993" i="1"/>
  <c r="DJ993" i="1"/>
  <c r="DI993" i="1"/>
  <c r="DH993" i="1"/>
  <c r="DG993" i="1"/>
  <c r="DF993" i="1"/>
  <c r="DE993" i="1"/>
  <c r="DC993" i="1"/>
  <c r="DB993" i="1"/>
  <c r="DA993" i="1"/>
  <c r="CZ993" i="1"/>
  <c r="CY993" i="1"/>
  <c r="CX993" i="1"/>
  <c r="CW993" i="1"/>
  <c r="CV993" i="1"/>
  <c r="DD993" i="1" s="1"/>
  <c r="CU993" i="1"/>
  <c r="CT993" i="1"/>
  <c r="CS993" i="1"/>
  <c r="CQ993" i="1"/>
  <c r="CP993" i="1"/>
  <c r="CO993" i="1"/>
  <c r="CN993" i="1"/>
  <c r="CM993" i="1"/>
  <c r="CL993" i="1"/>
  <c r="CK993" i="1"/>
  <c r="CJ993" i="1"/>
  <c r="CI993" i="1"/>
  <c r="CH993" i="1"/>
  <c r="CG993" i="1"/>
  <c r="CE993" i="1"/>
  <c r="CD993" i="1"/>
  <c r="CC993" i="1"/>
  <c r="CB993" i="1"/>
  <c r="CA993" i="1"/>
  <c r="BZ993" i="1"/>
  <c r="BY993" i="1"/>
  <c r="BX993" i="1"/>
  <c r="BW993" i="1"/>
  <c r="BV993" i="1"/>
  <c r="BU993" i="1"/>
  <c r="BS993" i="1"/>
  <c r="BR993" i="1"/>
  <c r="BQ993" i="1"/>
  <c r="BP993" i="1"/>
  <c r="BO993" i="1"/>
  <c r="BN993" i="1"/>
  <c r="BM993" i="1"/>
  <c r="BL993" i="1"/>
  <c r="BK993" i="1"/>
  <c r="BJ993" i="1"/>
  <c r="BI993" i="1"/>
  <c r="BG993" i="1"/>
  <c r="BF993" i="1"/>
  <c r="BE993" i="1"/>
  <c r="BD993" i="1"/>
  <c r="BC993" i="1"/>
  <c r="BB993" i="1"/>
  <c r="BA993" i="1"/>
  <c r="AZ993" i="1"/>
  <c r="AY993" i="1"/>
  <c r="AX993" i="1"/>
  <c r="AW993" i="1"/>
  <c r="AU993" i="1"/>
  <c r="AT993" i="1"/>
  <c r="AS993" i="1"/>
  <c r="AR993" i="1"/>
  <c r="AQ993" i="1"/>
  <c r="AP993" i="1"/>
  <c r="AO993" i="1"/>
  <c r="AN993" i="1"/>
  <c r="AM993" i="1"/>
  <c r="AL993" i="1"/>
  <c r="AK993" i="1"/>
  <c r="L993" i="1"/>
  <c r="H993" i="1"/>
  <c r="G993" i="1"/>
  <c r="E993" i="1"/>
  <c r="F993" i="1" s="1"/>
  <c r="D993" i="1"/>
  <c r="C993" i="1"/>
  <c r="DO992" i="1"/>
  <c r="DN992" i="1"/>
  <c r="DM992" i="1"/>
  <c r="DL992" i="1"/>
  <c r="DK992" i="1"/>
  <c r="DJ992" i="1"/>
  <c r="DI992" i="1"/>
  <c r="DH992" i="1"/>
  <c r="DG992" i="1"/>
  <c r="DF992" i="1"/>
  <c r="DE992" i="1"/>
  <c r="DC992" i="1"/>
  <c r="DB992" i="1"/>
  <c r="DA992" i="1"/>
  <c r="CZ992" i="1"/>
  <c r="CY992" i="1"/>
  <c r="CX992" i="1"/>
  <c r="CW992" i="1"/>
  <c r="CV992" i="1"/>
  <c r="CU992" i="1"/>
  <c r="CT992" i="1"/>
  <c r="CS992" i="1"/>
  <c r="CQ992" i="1"/>
  <c r="CP992" i="1"/>
  <c r="CO992" i="1"/>
  <c r="CN992" i="1"/>
  <c r="CM992" i="1"/>
  <c r="CL992" i="1"/>
  <c r="CK992" i="1"/>
  <c r="CJ992" i="1"/>
  <c r="CR992" i="1" s="1"/>
  <c r="CI992" i="1"/>
  <c r="CH992" i="1"/>
  <c r="CG992" i="1"/>
  <c r="CE992" i="1"/>
  <c r="CD992" i="1"/>
  <c r="CC992" i="1"/>
  <c r="CB992" i="1"/>
  <c r="CA992" i="1"/>
  <c r="BZ992" i="1"/>
  <c r="BY992" i="1"/>
  <c r="BX992" i="1"/>
  <c r="BW992" i="1"/>
  <c r="BV992" i="1"/>
  <c r="BU992" i="1"/>
  <c r="BS992" i="1"/>
  <c r="BR992" i="1"/>
  <c r="BQ992" i="1"/>
  <c r="BP992" i="1"/>
  <c r="BO992" i="1"/>
  <c r="BN992" i="1"/>
  <c r="BM992" i="1"/>
  <c r="BL992" i="1"/>
  <c r="BK992" i="1"/>
  <c r="BJ992" i="1"/>
  <c r="BI992" i="1"/>
  <c r="BG992" i="1"/>
  <c r="BF992" i="1"/>
  <c r="BE992" i="1"/>
  <c r="BD992" i="1"/>
  <c r="BC992" i="1"/>
  <c r="BB992" i="1"/>
  <c r="BA992" i="1"/>
  <c r="AZ992" i="1"/>
  <c r="AY992" i="1"/>
  <c r="AX992" i="1"/>
  <c r="AW992" i="1"/>
  <c r="AU992" i="1"/>
  <c r="AT992" i="1"/>
  <c r="AS992" i="1"/>
  <c r="AR992" i="1"/>
  <c r="AQ992" i="1"/>
  <c r="AP992" i="1"/>
  <c r="AO992" i="1"/>
  <c r="AN992" i="1"/>
  <c r="AM992" i="1"/>
  <c r="AL992" i="1"/>
  <c r="AK992" i="1"/>
  <c r="L992" i="1"/>
  <c r="G992" i="1"/>
  <c r="H992" i="1" s="1"/>
  <c r="E992" i="1"/>
  <c r="F992" i="1" s="1"/>
  <c r="D992" i="1"/>
  <c r="C992" i="1"/>
  <c r="DO991" i="1"/>
  <c r="DN991" i="1"/>
  <c r="DM991" i="1"/>
  <c r="DL991" i="1"/>
  <c r="DK991" i="1"/>
  <c r="DJ991" i="1"/>
  <c r="DI991" i="1"/>
  <c r="DH991" i="1"/>
  <c r="DG991" i="1"/>
  <c r="DF991" i="1"/>
  <c r="DE991" i="1"/>
  <c r="DC991" i="1"/>
  <c r="DB991" i="1"/>
  <c r="DA991" i="1"/>
  <c r="CZ991" i="1"/>
  <c r="CY991" i="1"/>
  <c r="CX991" i="1"/>
  <c r="CW991" i="1"/>
  <c r="CV991" i="1"/>
  <c r="CU991" i="1"/>
  <c r="CT991" i="1"/>
  <c r="CS991" i="1"/>
  <c r="CQ991" i="1"/>
  <c r="CP991" i="1"/>
  <c r="CO991" i="1"/>
  <c r="CN991" i="1"/>
  <c r="CM991" i="1"/>
  <c r="CL991" i="1"/>
  <c r="CK991" i="1"/>
  <c r="CJ991" i="1"/>
  <c r="CI991" i="1"/>
  <c r="CH991" i="1"/>
  <c r="CG991" i="1"/>
  <c r="CE991" i="1"/>
  <c r="CD991" i="1"/>
  <c r="CC991" i="1"/>
  <c r="CB991" i="1"/>
  <c r="CA991" i="1"/>
  <c r="BZ991" i="1"/>
  <c r="BY991" i="1"/>
  <c r="BX991" i="1"/>
  <c r="BW991" i="1"/>
  <c r="BV991" i="1"/>
  <c r="BU991" i="1"/>
  <c r="BS991" i="1"/>
  <c r="BR991" i="1"/>
  <c r="BQ991" i="1"/>
  <c r="BP991" i="1"/>
  <c r="BO991" i="1"/>
  <c r="BN991" i="1"/>
  <c r="BM991" i="1"/>
  <c r="BL991" i="1"/>
  <c r="BK991" i="1"/>
  <c r="BJ991" i="1"/>
  <c r="BI991" i="1"/>
  <c r="BG991" i="1"/>
  <c r="BF991" i="1"/>
  <c r="BE991" i="1"/>
  <c r="BD991" i="1"/>
  <c r="BC991" i="1"/>
  <c r="BB991" i="1"/>
  <c r="BA991" i="1"/>
  <c r="AZ991" i="1"/>
  <c r="BH991" i="1" s="1"/>
  <c r="AY991" i="1"/>
  <c r="AX991" i="1"/>
  <c r="AW991" i="1"/>
  <c r="AU991" i="1"/>
  <c r="AT991" i="1"/>
  <c r="AS991" i="1"/>
  <c r="AR991" i="1"/>
  <c r="AQ991" i="1"/>
  <c r="AP991" i="1"/>
  <c r="AO991" i="1"/>
  <c r="AN991" i="1"/>
  <c r="AM991" i="1"/>
  <c r="AL991" i="1"/>
  <c r="AK991" i="1"/>
  <c r="L991" i="1"/>
  <c r="H991" i="1"/>
  <c r="G991" i="1"/>
  <c r="E991" i="1"/>
  <c r="F991" i="1" s="1"/>
  <c r="D991" i="1"/>
  <c r="C991" i="1"/>
  <c r="DO990" i="1"/>
  <c r="DN990" i="1"/>
  <c r="DM990" i="1"/>
  <c r="DL990" i="1"/>
  <c r="DK990" i="1"/>
  <c r="DJ990" i="1"/>
  <c r="DI990" i="1"/>
  <c r="DH990" i="1"/>
  <c r="DP990" i="1" s="1"/>
  <c r="DG990" i="1"/>
  <c r="DF990" i="1"/>
  <c r="DE990" i="1"/>
  <c r="DC990" i="1"/>
  <c r="DB990" i="1"/>
  <c r="DA990" i="1"/>
  <c r="CZ990" i="1"/>
  <c r="CY990" i="1"/>
  <c r="CX990" i="1"/>
  <c r="CW990" i="1"/>
  <c r="CV990" i="1"/>
  <c r="CU990" i="1"/>
  <c r="CT990" i="1"/>
  <c r="CS990" i="1"/>
  <c r="CQ990" i="1"/>
  <c r="CP990" i="1"/>
  <c r="CO990" i="1"/>
  <c r="CN990" i="1"/>
  <c r="CM990" i="1"/>
  <c r="CL990" i="1"/>
  <c r="CK990" i="1"/>
  <c r="CJ990" i="1"/>
  <c r="CI990" i="1"/>
  <c r="CH990" i="1"/>
  <c r="CG990" i="1"/>
  <c r="CE990" i="1"/>
  <c r="CD990" i="1"/>
  <c r="CC990" i="1"/>
  <c r="CB990" i="1"/>
  <c r="CA990" i="1"/>
  <c r="BZ990" i="1"/>
  <c r="BY990" i="1"/>
  <c r="BX990" i="1"/>
  <c r="BW990" i="1"/>
  <c r="BV990" i="1"/>
  <c r="BU990" i="1"/>
  <c r="BS990" i="1"/>
  <c r="BR990" i="1"/>
  <c r="BQ990" i="1"/>
  <c r="BP990" i="1"/>
  <c r="BO990" i="1"/>
  <c r="BN990" i="1"/>
  <c r="BM990" i="1"/>
  <c r="BL990" i="1"/>
  <c r="BK990" i="1"/>
  <c r="BJ990" i="1"/>
  <c r="BI990" i="1"/>
  <c r="BG990" i="1"/>
  <c r="BF990" i="1"/>
  <c r="BE990" i="1"/>
  <c r="BD990" i="1"/>
  <c r="BC990" i="1"/>
  <c r="BB990" i="1"/>
  <c r="BA990" i="1"/>
  <c r="AZ990" i="1"/>
  <c r="AY990" i="1"/>
  <c r="AX990" i="1"/>
  <c r="AW990" i="1"/>
  <c r="AU990" i="1"/>
  <c r="AT990" i="1"/>
  <c r="AS990" i="1"/>
  <c r="AR990" i="1"/>
  <c r="AQ990" i="1"/>
  <c r="AP990" i="1"/>
  <c r="AO990" i="1"/>
  <c r="AN990" i="1"/>
  <c r="AM990" i="1"/>
  <c r="AL990" i="1"/>
  <c r="AK990" i="1"/>
  <c r="L990" i="1"/>
  <c r="G990" i="1"/>
  <c r="H990" i="1" s="1"/>
  <c r="E990" i="1"/>
  <c r="F990" i="1" s="1"/>
  <c r="D990" i="1"/>
  <c r="C990" i="1"/>
  <c r="DO989" i="1"/>
  <c r="DN989" i="1"/>
  <c r="DM989" i="1"/>
  <c r="DL989" i="1"/>
  <c r="DK989" i="1"/>
  <c r="DJ989" i="1"/>
  <c r="DI989" i="1"/>
  <c r="DH989" i="1"/>
  <c r="DG989" i="1"/>
  <c r="DF989" i="1"/>
  <c r="DE989" i="1"/>
  <c r="DC989" i="1"/>
  <c r="DB989" i="1"/>
  <c r="DA989" i="1"/>
  <c r="CZ989" i="1"/>
  <c r="CY989" i="1"/>
  <c r="CX989" i="1"/>
  <c r="CW989" i="1"/>
  <c r="CV989" i="1"/>
  <c r="CU989" i="1"/>
  <c r="CT989" i="1"/>
  <c r="CS989" i="1"/>
  <c r="CQ989" i="1"/>
  <c r="CP989" i="1"/>
  <c r="CO989" i="1"/>
  <c r="CN989" i="1"/>
  <c r="CM989" i="1"/>
  <c r="CL989" i="1"/>
  <c r="CK989" i="1"/>
  <c r="CJ989" i="1"/>
  <c r="CI989" i="1"/>
  <c r="CH989" i="1"/>
  <c r="CG989" i="1"/>
  <c r="CE989" i="1"/>
  <c r="CD989" i="1"/>
  <c r="CC989" i="1"/>
  <c r="CB989" i="1"/>
  <c r="CA989" i="1"/>
  <c r="BZ989" i="1"/>
  <c r="BY989" i="1"/>
  <c r="BX989" i="1"/>
  <c r="BW989" i="1"/>
  <c r="BV989" i="1"/>
  <c r="BU989" i="1"/>
  <c r="BS989" i="1"/>
  <c r="BR989" i="1"/>
  <c r="BQ989" i="1"/>
  <c r="BP989" i="1"/>
  <c r="BO989" i="1"/>
  <c r="BN989" i="1"/>
  <c r="BM989" i="1"/>
  <c r="BL989" i="1"/>
  <c r="BK989" i="1"/>
  <c r="BJ989" i="1"/>
  <c r="BI989" i="1"/>
  <c r="BG989" i="1"/>
  <c r="BF989" i="1"/>
  <c r="BE989" i="1"/>
  <c r="BD989" i="1"/>
  <c r="BC989" i="1"/>
  <c r="BB989" i="1"/>
  <c r="BA989" i="1"/>
  <c r="AZ989" i="1"/>
  <c r="BH989" i="1" s="1"/>
  <c r="AY989" i="1"/>
  <c r="AX989" i="1"/>
  <c r="AW989" i="1"/>
  <c r="AU989" i="1"/>
  <c r="AT989" i="1"/>
  <c r="AS989" i="1"/>
  <c r="AR989" i="1"/>
  <c r="AQ989" i="1"/>
  <c r="AP989" i="1"/>
  <c r="AO989" i="1"/>
  <c r="AN989" i="1"/>
  <c r="AM989" i="1"/>
  <c r="AL989" i="1"/>
  <c r="AK989" i="1"/>
  <c r="L989" i="1"/>
  <c r="H989" i="1"/>
  <c r="G989" i="1"/>
  <c r="E989" i="1"/>
  <c r="F989" i="1" s="1"/>
  <c r="D989" i="1"/>
  <c r="C989" i="1"/>
  <c r="DO988" i="1"/>
  <c r="DN988" i="1"/>
  <c r="DM988" i="1"/>
  <c r="DL988" i="1"/>
  <c r="DK988" i="1"/>
  <c r="DJ988" i="1"/>
  <c r="DI988" i="1"/>
  <c r="DH988" i="1"/>
  <c r="DG988" i="1"/>
  <c r="DF988" i="1"/>
  <c r="DE988" i="1"/>
  <c r="DC988" i="1"/>
  <c r="DB988" i="1"/>
  <c r="DA988" i="1"/>
  <c r="CZ988" i="1"/>
  <c r="CY988" i="1"/>
  <c r="CX988" i="1"/>
  <c r="CW988" i="1"/>
  <c r="CV988" i="1"/>
  <c r="CU988" i="1"/>
  <c r="CT988" i="1"/>
  <c r="CS988" i="1"/>
  <c r="CQ988" i="1"/>
  <c r="CP988" i="1"/>
  <c r="CO988" i="1"/>
  <c r="CN988" i="1"/>
  <c r="CM988" i="1"/>
  <c r="CL988" i="1"/>
  <c r="CK988" i="1"/>
  <c r="CJ988" i="1"/>
  <c r="CI988" i="1"/>
  <c r="CH988" i="1"/>
  <c r="CG988" i="1"/>
  <c r="CE988" i="1"/>
  <c r="CD988" i="1"/>
  <c r="CC988" i="1"/>
  <c r="CB988" i="1"/>
  <c r="CA988" i="1"/>
  <c r="BZ988" i="1"/>
  <c r="BY988" i="1"/>
  <c r="BX988" i="1"/>
  <c r="BW988" i="1"/>
  <c r="BV988" i="1"/>
  <c r="BU988" i="1"/>
  <c r="BS988" i="1"/>
  <c r="BR988" i="1"/>
  <c r="BQ988" i="1"/>
  <c r="BP988" i="1"/>
  <c r="BO988" i="1"/>
  <c r="BN988" i="1"/>
  <c r="BM988" i="1"/>
  <c r="BL988" i="1"/>
  <c r="BT988" i="1" s="1"/>
  <c r="BK988" i="1"/>
  <c r="BJ988" i="1"/>
  <c r="BI988" i="1"/>
  <c r="BG988" i="1"/>
  <c r="BF988" i="1"/>
  <c r="BE988" i="1"/>
  <c r="BD988" i="1"/>
  <c r="BC988" i="1"/>
  <c r="BB988" i="1"/>
  <c r="BA988" i="1"/>
  <c r="AZ988" i="1"/>
  <c r="AY988" i="1"/>
  <c r="AX988" i="1"/>
  <c r="AW988" i="1"/>
  <c r="AU988" i="1"/>
  <c r="AT988" i="1"/>
  <c r="AS988" i="1"/>
  <c r="AR988" i="1"/>
  <c r="AQ988" i="1"/>
  <c r="AP988" i="1"/>
  <c r="AO988" i="1"/>
  <c r="AN988" i="1"/>
  <c r="AM988" i="1"/>
  <c r="AL988" i="1"/>
  <c r="AK988" i="1"/>
  <c r="L988" i="1"/>
  <c r="G988" i="1"/>
  <c r="H988" i="1" s="1"/>
  <c r="E988" i="1"/>
  <c r="F988" i="1" s="1"/>
  <c r="D988" i="1"/>
  <c r="C988" i="1"/>
  <c r="DO987" i="1"/>
  <c r="DN987" i="1"/>
  <c r="DM987" i="1"/>
  <c r="DL987" i="1"/>
  <c r="DK987" i="1"/>
  <c r="DJ987" i="1"/>
  <c r="DI987" i="1"/>
  <c r="DH987" i="1"/>
  <c r="DG987" i="1"/>
  <c r="DF987" i="1"/>
  <c r="DE987" i="1"/>
  <c r="DC987" i="1"/>
  <c r="DB987" i="1"/>
  <c r="DA987" i="1"/>
  <c r="CZ987" i="1"/>
  <c r="CY987" i="1"/>
  <c r="CX987" i="1"/>
  <c r="CW987" i="1"/>
  <c r="CV987" i="1"/>
  <c r="CU987" i="1"/>
  <c r="CT987" i="1"/>
  <c r="CS987" i="1"/>
  <c r="CQ987" i="1"/>
  <c r="CP987" i="1"/>
  <c r="CO987" i="1"/>
  <c r="CN987" i="1"/>
  <c r="CM987" i="1"/>
  <c r="CL987" i="1"/>
  <c r="CK987" i="1"/>
  <c r="CJ987" i="1"/>
  <c r="CI987" i="1"/>
  <c r="CH987" i="1"/>
  <c r="CG987" i="1"/>
  <c r="CE987" i="1"/>
  <c r="CD987" i="1"/>
  <c r="CC987" i="1"/>
  <c r="CB987" i="1"/>
  <c r="CA987" i="1"/>
  <c r="BZ987" i="1"/>
  <c r="BY987" i="1"/>
  <c r="BX987" i="1"/>
  <c r="CF987" i="1" s="1"/>
  <c r="BW987" i="1"/>
  <c r="BV987" i="1"/>
  <c r="BU987" i="1"/>
  <c r="BS987" i="1"/>
  <c r="BR987" i="1"/>
  <c r="BQ987" i="1"/>
  <c r="BP987" i="1"/>
  <c r="BO987" i="1"/>
  <c r="BN987" i="1"/>
  <c r="BM987" i="1"/>
  <c r="BL987" i="1"/>
  <c r="BK987" i="1"/>
  <c r="BJ987" i="1"/>
  <c r="BI987" i="1"/>
  <c r="BG987" i="1"/>
  <c r="BF987" i="1"/>
  <c r="BE987" i="1"/>
  <c r="BD987" i="1"/>
  <c r="BC987" i="1"/>
  <c r="BB987" i="1"/>
  <c r="BA987" i="1"/>
  <c r="AZ987" i="1"/>
  <c r="AY987" i="1"/>
  <c r="AX987" i="1"/>
  <c r="AW987" i="1"/>
  <c r="AU987" i="1"/>
  <c r="AT987" i="1"/>
  <c r="AS987" i="1"/>
  <c r="AR987" i="1"/>
  <c r="AQ987" i="1"/>
  <c r="AP987" i="1"/>
  <c r="AO987" i="1"/>
  <c r="AN987" i="1"/>
  <c r="AM987" i="1"/>
  <c r="AL987" i="1"/>
  <c r="AK987" i="1"/>
  <c r="L987" i="1"/>
  <c r="H987" i="1"/>
  <c r="G987" i="1"/>
  <c r="E987" i="1"/>
  <c r="F987" i="1" s="1"/>
  <c r="D987" i="1"/>
  <c r="C987" i="1"/>
  <c r="DO986" i="1"/>
  <c r="DN986" i="1"/>
  <c r="DM986" i="1"/>
  <c r="DL986" i="1"/>
  <c r="DK986" i="1"/>
  <c r="DJ986" i="1"/>
  <c r="DI986" i="1"/>
  <c r="DH986" i="1"/>
  <c r="DG986" i="1"/>
  <c r="DF986" i="1"/>
  <c r="DE986" i="1"/>
  <c r="DC986" i="1"/>
  <c r="DB986" i="1"/>
  <c r="DA986" i="1"/>
  <c r="CZ986" i="1"/>
  <c r="CY986" i="1"/>
  <c r="CX986" i="1"/>
  <c r="CW986" i="1"/>
  <c r="CV986" i="1"/>
  <c r="CU986" i="1"/>
  <c r="CT986" i="1"/>
  <c r="CS986" i="1"/>
  <c r="CQ986" i="1"/>
  <c r="CP986" i="1"/>
  <c r="CO986" i="1"/>
  <c r="CN986" i="1"/>
  <c r="CM986" i="1"/>
  <c r="CL986" i="1"/>
  <c r="CK986" i="1"/>
  <c r="CJ986" i="1"/>
  <c r="CI986" i="1"/>
  <c r="CH986" i="1"/>
  <c r="CG986" i="1"/>
  <c r="CE986" i="1"/>
  <c r="CD986" i="1"/>
  <c r="CC986" i="1"/>
  <c r="CB986" i="1"/>
  <c r="CA986" i="1"/>
  <c r="BZ986" i="1"/>
  <c r="BY986" i="1"/>
  <c r="BX986" i="1"/>
  <c r="BW986" i="1"/>
  <c r="BV986" i="1"/>
  <c r="BU986" i="1"/>
  <c r="CF986" i="1" s="1"/>
  <c r="BS986" i="1"/>
  <c r="BR986" i="1"/>
  <c r="BQ986" i="1"/>
  <c r="BP986" i="1"/>
  <c r="BO986" i="1"/>
  <c r="BN986" i="1"/>
  <c r="BM986" i="1"/>
  <c r="BL986" i="1"/>
  <c r="BK986" i="1"/>
  <c r="BJ986" i="1"/>
  <c r="BI986" i="1"/>
  <c r="BG986" i="1"/>
  <c r="BF986" i="1"/>
  <c r="BE986" i="1"/>
  <c r="BD986" i="1"/>
  <c r="BC986" i="1"/>
  <c r="BB986" i="1"/>
  <c r="BA986" i="1"/>
  <c r="AZ986" i="1"/>
  <c r="AY986" i="1"/>
  <c r="AX986" i="1"/>
  <c r="AW986" i="1"/>
  <c r="AU986" i="1"/>
  <c r="AT986" i="1"/>
  <c r="AS986" i="1"/>
  <c r="AR986" i="1"/>
  <c r="AQ986" i="1"/>
  <c r="AP986" i="1"/>
  <c r="AO986" i="1"/>
  <c r="AN986" i="1"/>
  <c r="AM986" i="1"/>
  <c r="AL986" i="1"/>
  <c r="AK986" i="1"/>
  <c r="L986" i="1"/>
  <c r="H986" i="1"/>
  <c r="G986" i="1"/>
  <c r="F986" i="1"/>
  <c r="E986" i="1"/>
  <c r="D986" i="1"/>
  <c r="C986" i="1"/>
  <c r="DO985" i="1"/>
  <c r="DN985" i="1"/>
  <c r="DM985" i="1"/>
  <c r="DL985" i="1"/>
  <c r="DK985" i="1"/>
  <c r="DJ985" i="1"/>
  <c r="DI985" i="1"/>
  <c r="DH985" i="1"/>
  <c r="DG985" i="1"/>
  <c r="DF985" i="1"/>
  <c r="DE985" i="1"/>
  <c r="DC985" i="1"/>
  <c r="DB985" i="1"/>
  <c r="DA985" i="1"/>
  <c r="CZ985" i="1"/>
  <c r="CY985" i="1"/>
  <c r="CX985" i="1"/>
  <c r="CW985" i="1"/>
  <c r="CV985" i="1"/>
  <c r="CU985" i="1"/>
  <c r="CT985" i="1"/>
  <c r="CS985" i="1"/>
  <c r="CQ985" i="1"/>
  <c r="CP985" i="1"/>
  <c r="CO985" i="1"/>
  <c r="CN985" i="1"/>
  <c r="CM985" i="1"/>
  <c r="CL985" i="1"/>
  <c r="CK985" i="1"/>
  <c r="CJ985" i="1"/>
  <c r="CI985" i="1"/>
  <c r="CH985" i="1"/>
  <c r="CG985" i="1"/>
  <c r="CE985" i="1"/>
  <c r="CD985" i="1"/>
  <c r="CC985" i="1"/>
  <c r="CB985" i="1"/>
  <c r="CA985" i="1"/>
  <c r="BZ985" i="1"/>
  <c r="BY985" i="1"/>
  <c r="BX985" i="1"/>
  <c r="BW985" i="1"/>
  <c r="BV985" i="1"/>
  <c r="BU985" i="1"/>
  <c r="BS985" i="1"/>
  <c r="BR985" i="1"/>
  <c r="BQ985" i="1"/>
  <c r="BP985" i="1"/>
  <c r="BO985" i="1"/>
  <c r="BN985" i="1"/>
  <c r="BM985" i="1"/>
  <c r="BL985" i="1"/>
  <c r="BK985" i="1"/>
  <c r="BJ985" i="1"/>
  <c r="BI985" i="1"/>
  <c r="BG985" i="1"/>
  <c r="BF985" i="1"/>
  <c r="BE985" i="1"/>
  <c r="BD985" i="1"/>
  <c r="BC985" i="1"/>
  <c r="BB985" i="1"/>
  <c r="BA985" i="1"/>
  <c r="AZ985" i="1"/>
  <c r="AY985" i="1"/>
  <c r="AX985" i="1"/>
  <c r="AW985" i="1"/>
  <c r="AU985" i="1"/>
  <c r="AT985" i="1"/>
  <c r="AS985" i="1"/>
  <c r="AR985" i="1"/>
  <c r="AQ985" i="1"/>
  <c r="AP985" i="1"/>
  <c r="AO985" i="1"/>
  <c r="AN985" i="1"/>
  <c r="AM985" i="1"/>
  <c r="AL985" i="1"/>
  <c r="AK985" i="1"/>
  <c r="L985" i="1"/>
  <c r="H985" i="1"/>
  <c r="G985" i="1"/>
  <c r="F985" i="1"/>
  <c r="E985" i="1"/>
  <c r="D985" i="1"/>
  <c r="C985" i="1"/>
  <c r="DO984" i="1"/>
  <c r="DN984" i="1"/>
  <c r="DM984" i="1"/>
  <c r="DL984" i="1"/>
  <c r="DK984" i="1"/>
  <c r="DJ984" i="1"/>
  <c r="DI984" i="1"/>
  <c r="DH984" i="1"/>
  <c r="DG984" i="1"/>
  <c r="DF984" i="1"/>
  <c r="DE984" i="1"/>
  <c r="DC984" i="1"/>
  <c r="DB984" i="1"/>
  <c r="DA984" i="1"/>
  <c r="CZ984" i="1"/>
  <c r="CY984" i="1"/>
  <c r="CX984" i="1"/>
  <c r="CW984" i="1"/>
  <c r="CV984" i="1"/>
  <c r="CU984" i="1"/>
  <c r="CT984" i="1"/>
  <c r="CS984" i="1"/>
  <c r="CQ984" i="1"/>
  <c r="CP984" i="1"/>
  <c r="CO984" i="1"/>
  <c r="CN984" i="1"/>
  <c r="CM984" i="1"/>
  <c r="CL984" i="1"/>
  <c r="CK984" i="1"/>
  <c r="CJ984" i="1"/>
  <c r="CI984" i="1"/>
  <c r="CH984" i="1"/>
  <c r="CG984" i="1"/>
  <c r="CE984" i="1"/>
  <c r="CD984" i="1"/>
  <c r="CC984" i="1"/>
  <c r="CB984" i="1"/>
  <c r="CA984" i="1"/>
  <c r="BZ984" i="1"/>
  <c r="BY984" i="1"/>
  <c r="BX984" i="1"/>
  <c r="BW984" i="1"/>
  <c r="BV984" i="1"/>
  <c r="BU984" i="1"/>
  <c r="BS984" i="1"/>
  <c r="BR984" i="1"/>
  <c r="BQ984" i="1"/>
  <c r="BP984" i="1"/>
  <c r="BO984" i="1"/>
  <c r="BN984" i="1"/>
  <c r="BM984" i="1"/>
  <c r="BL984" i="1"/>
  <c r="BK984" i="1"/>
  <c r="BJ984" i="1"/>
  <c r="BI984" i="1"/>
  <c r="BG984" i="1"/>
  <c r="BF984" i="1"/>
  <c r="BE984" i="1"/>
  <c r="BD984" i="1"/>
  <c r="BC984" i="1"/>
  <c r="BB984" i="1"/>
  <c r="BA984" i="1"/>
  <c r="AZ984" i="1"/>
  <c r="AY984" i="1"/>
  <c r="AX984" i="1"/>
  <c r="AW984" i="1"/>
  <c r="AU984" i="1"/>
  <c r="AT984" i="1"/>
  <c r="AS984" i="1"/>
  <c r="AR984" i="1"/>
  <c r="AQ984" i="1"/>
  <c r="AP984" i="1"/>
  <c r="AO984" i="1"/>
  <c r="AN984" i="1"/>
  <c r="AM984" i="1"/>
  <c r="AL984" i="1"/>
  <c r="AK984" i="1"/>
  <c r="AV984" i="1" s="1"/>
  <c r="A984" i="1" s="1"/>
  <c r="L984" i="1"/>
  <c r="G984" i="1"/>
  <c r="H984" i="1" s="1"/>
  <c r="F984" i="1"/>
  <c r="E984" i="1"/>
  <c r="D984" i="1"/>
  <c r="C984" i="1"/>
  <c r="DO983" i="1"/>
  <c r="DN983" i="1"/>
  <c r="DM983" i="1"/>
  <c r="DL983" i="1"/>
  <c r="DK983" i="1"/>
  <c r="DJ983" i="1"/>
  <c r="DI983" i="1"/>
  <c r="DH983" i="1"/>
  <c r="DG983" i="1"/>
  <c r="DF983" i="1"/>
  <c r="DE983" i="1"/>
  <c r="DC983" i="1"/>
  <c r="DB983" i="1"/>
  <c r="DA983" i="1"/>
  <c r="CZ983" i="1"/>
  <c r="CY983" i="1"/>
  <c r="CX983" i="1"/>
  <c r="CW983" i="1"/>
  <c r="CV983" i="1"/>
  <c r="CU983" i="1"/>
  <c r="CT983" i="1"/>
  <c r="CS983" i="1"/>
  <c r="CQ983" i="1"/>
  <c r="CP983" i="1"/>
  <c r="CO983" i="1"/>
  <c r="CN983" i="1"/>
  <c r="CM983" i="1"/>
  <c r="CL983" i="1"/>
  <c r="CK983" i="1"/>
  <c r="CJ983" i="1"/>
  <c r="CI983" i="1"/>
  <c r="CH983" i="1"/>
  <c r="CG983" i="1"/>
  <c r="CE983" i="1"/>
  <c r="CD983" i="1"/>
  <c r="CC983" i="1"/>
  <c r="CB983" i="1"/>
  <c r="CA983" i="1"/>
  <c r="BZ983" i="1"/>
  <c r="BY983" i="1"/>
  <c r="BX983" i="1"/>
  <c r="BW983" i="1"/>
  <c r="BV983" i="1"/>
  <c r="BU983" i="1"/>
  <c r="BS983" i="1"/>
  <c r="BR983" i="1"/>
  <c r="BQ983" i="1"/>
  <c r="BP983" i="1"/>
  <c r="BO983" i="1"/>
  <c r="BN983" i="1"/>
  <c r="BM983" i="1"/>
  <c r="BL983" i="1"/>
  <c r="BK983" i="1"/>
  <c r="BJ983" i="1"/>
  <c r="BI983" i="1"/>
  <c r="BG983" i="1"/>
  <c r="BF983" i="1"/>
  <c r="BE983" i="1"/>
  <c r="BD983" i="1"/>
  <c r="BC983" i="1"/>
  <c r="BB983" i="1"/>
  <c r="BA983" i="1"/>
  <c r="AZ983" i="1"/>
  <c r="AY983" i="1"/>
  <c r="AX983" i="1"/>
  <c r="AW983" i="1"/>
  <c r="AU983" i="1"/>
  <c r="AT983" i="1"/>
  <c r="AS983" i="1"/>
  <c r="AR983" i="1"/>
  <c r="AQ983" i="1"/>
  <c r="AP983" i="1"/>
  <c r="AO983" i="1"/>
  <c r="AN983" i="1"/>
  <c r="AM983" i="1"/>
  <c r="AL983" i="1"/>
  <c r="AK983" i="1"/>
  <c r="L983" i="1"/>
  <c r="H983" i="1"/>
  <c r="G983" i="1"/>
  <c r="E983" i="1"/>
  <c r="F983" i="1" s="1"/>
  <c r="D983" i="1"/>
  <c r="C983" i="1"/>
  <c r="DO982" i="1"/>
  <c r="DN982" i="1"/>
  <c r="DM982" i="1"/>
  <c r="DL982" i="1"/>
  <c r="DK982" i="1"/>
  <c r="DJ982" i="1"/>
  <c r="DI982" i="1"/>
  <c r="DH982" i="1"/>
  <c r="DG982" i="1"/>
  <c r="DF982" i="1"/>
  <c r="DE982" i="1"/>
  <c r="DC982" i="1"/>
  <c r="DB982" i="1"/>
  <c r="DA982" i="1"/>
  <c r="CZ982" i="1"/>
  <c r="CY982" i="1"/>
  <c r="CX982" i="1"/>
  <c r="CW982" i="1"/>
  <c r="CV982" i="1"/>
  <c r="CU982" i="1"/>
  <c r="CT982" i="1"/>
  <c r="CS982" i="1"/>
  <c r="CQ982" i="1"/>
  <c r="CP982" i="1"/>
  <c r="CO982" i="1"/>
  <c r="CN982" i="1"/>
  <c r="CM982" i="1"/>
  <c r="CL982" i="1"/>
  <c r="CK982" i="1"/>
  <c r="CJ982" i="1"/>
  <c r="CI982" i="1"/>
  <c r="CH982" i="1"/>
  <c r="CG982" i="1"/>
  <c r="CE982" i="1"/>
  <c r="CD982" i="1"/>
  <c r="CC982" i="1"/>
  <c r="CB982" i="1"/>
  <c r="CA982" i="1"/>
  <c r="BZ982" i="1"/>
  <c r="BY982" i="1"/>
  <c r="BX982" i="1"/>
  <c r="BW982" i="1"/>
  <c r="BV982" i="1"/>
  <c r="BU982" i="1"/>
  <c r="BS982" i="1"/>
  <c r="BR982" i="1"/>
  <c r="BQ982" i="1"/>
  <c r="BP982" i="1"/>
  <c r="BO982" i="1"/>
  <c r="BN982" i="1"/>
  <c r="BM982" i="1"/>
  <c r="BL982" i="1"/>
  <c r="BK982" i="1"/>
  <c r="BJ982" i="1"/>
  <c r="BI982" i="1"/>
  <c r="BG982" i="1"/>
  <c r="BF982" i="1"/>
  <c r="BE982" i="1"/>
  <c r="BD982" i="1"/>
  <c r="BC982" i="1"/>
  <c r="BB982" i="1"/>
  <c r="BA982" i="1"/>
  <c r="AZ982" i="1"/>
  <c r="AY982" i="1"/>
  <c r="AX982" i="1"/>
  <c r="AW982" i="1"/>
  <c r="AU982" i="1"/>
  <c r="AT982" i="1"/>
  <c r="AS982" i="1"/>
  <c r="AR982" i="1"/>
  <c r="AQ982" i="1"/>
  <c r="AP982" i="1"/>
  <c r="AO982" i="1"/>
  <c r="AN982" i="1"/>
  <c r="AM982" i="1"/>
  <c r="AL982" i="1"/>
  <c r="AK982" i="1"/>
  <c r="L982" i="1"/>
  <c r="H982" i="1"/>
  <c r="G982" i="1"/>
  <c r="F982" i="1"/>
  <c r="E982" i="1"/>
  <c r="D982" i="1"/>
  <c r="C982" i="1"/>
  <c r="DO981" i="1"/>
  <c r="DN981" i="1"/>
  <c r="DM981" i="1"/>
  <c r="DL981" i="1"/>
  <c r="DK981" i="1"/>
  <c r="DJ981" i="1"/>
  <c r="DI981" i="1"/>
  <c r="DH981" i="1"/>
  <c r="DG981" i="1"/>
  <c r="DF981" i="1"/>
  <c r="DE981" i="1"/>
  <c r="DC981" i="1"/>
  <c r="DB981" i="1"/>
  <c r="DA981" i="1"/>
  <c r="CZ981" i="1"/>
  <c r="CY981" i="1"/>
  <c r="CX981" i="1"/>
  <c r="CW981" i="1"/>
  <c r="CV981" i="1"/>
  <c r="CU981" i="1"/>
  <c r="CT981" i="1"/>
  <c r="CS981" i="1"/>
  <c r="CQ981" i="1"/>
  <c r="CP981" i="1"/>
  <c r="CO981" i="1"/>
  <c r="CN981" i="1"/>
  <c r="CM981" i="1"/>
  <c r="CL981" i="1"/>
  <c r="CK981" i="1"/>
  <c r="CJ981" i="1"/>
  <c r="CI981" i="1"/>
  <c r="CH981" i="1"/>
  <c r="CG981" i="1"/>
  <c r="CE981" i="1"/>
  <c r="CD981" i="1"/>
  <c r="CC981" i="1"/>
  <c r="CB981" i="1"/>
  <c r="CA981" i="1"/>
  <c r="BZ981" i="1"/>
  <c r="BY981" i="1"/>
  <c r="BX981" i="1"/>
  <c r="BW981" i="1"/>
  <c r="BV981" i="1"/>
  <c r="BU981" i="1"/>
  <c r="BS981" i="1"/>
  <c r="BR981" i="1"/>
  <c r="BQ981" i="1"/>
  <c r="BP981" i="1"/>
  <c r="BO981" i="1"/>
  <c r="BN981" i="1"/>
  <c r="BM981" i="1"/>
  <c r="BL981" i="1"/>
  <c r="BK981" i="1"/>
  <c r="BJ981" i="1"/>
  <c r="BI981" i="1"/>
  <c r="BG981" i="1"/>
  <c r="BF981" i="1"/>
  <c r="BE981" i="1"/>
  <c r="BD981" i="1"/>
  <c r="BC981" i="1"/>
  <c r="BB981" i="1"/>
  <c r="BA981" i="1"/>
  <c r="AZ981" i="1"/>
  <c r="AY981" i="1"/>
  <c r="AX981" i="1"/>
  <c r="AW981" i="1"/>
  <c r="AU981" i="1"/>
  <c r="AT981" i="1"/>
  <c r="AS981" i="1"/>
  <c r="AR981" i="1"/>
  <c r="AQ981" i="1"/>
  <c r="AP981" i="1"/>
  <c r="AO981" i="1"/>
  <c r="AN981" i="1"/>
  <c r="AM981" i="1"/>
  <c r="AL981" i="1"/>
  <c r="AK981" i="1"/>
  <c r="L981" i="1"/>
  <c r="H981" i="1"/>
  <c r="G981" i="1"/>
  <c r="E981" i="1"/>
  <c r="F981" i="1" s="1"/>
  <c r="D981" i="1"/>
  <c r="C981" i="1"/>
  <c r="DO980" i="1"/>
  <c r="DN980" i="1"/>
  <c r="DM980" i="1"/>
  <c r="DL980" i="1"/>
  <c r="DK980" i="1"/>
  <c r="DJ980" i="1"/>
  <c r="DI980" i="1"/>
  <c r="DH980" i="1"/>
  <c r="DG980" i="1"/>
  <c r="DF980" i="1"/>
  <c r="DE980" i="1"/>
  <c r="DP980" i="1" s="1"/>
  <c r="DC980" i="1"/>
  <c r="DB980" i="1"/>
  <c r="DA980" i="1"/>
  <c r="CZ980" i="1"/>
  <c r="CY980" i="1"/>
  <c r="CX980" i="1"/>
  <c r="CW980" i="1"/>
  <c r="CV980" i="1"/>
  <c r="CU980" i="1"/>
  <c r="CT980" i="1"/>
  <c r="CS980" i="1"/>
  <c r="CQ980" i="1"/>
  <c r="CP980" i="1"/>
  <c r="CO980" i="1"/>
  <c r="CN980" i="1"/>
  <c r="CM980" i="1"/>
  <c r="CL980" i="1"/>
  <c r="CK980" i="1"/>
  <c r="CJ980" i="1"/>
  <c r="CI980" i="1"/>
  <c r="CH980" i="1"/>
  <c r="CG980" i="1"/>
  <c r="CE980" i="1"/>
  <c r="CD980" i="1"/>
  <c r="CC980" i="1"/>
  <c r="CB980" i="1"/>
  <c r="CA980" i="1"/>
  <c r="BZ980" i="1"/>
  <c r="BY980" i="1"/>
  <c r="BX980" i="1"/>
  <c r="BW980" i="1"/>
  <c r="BV980" i="1"/>
  <c r="BU980" i="1"/>
  <c r="BS980" i="1"/>
  <c r="BR980" i="1"/>
  <c r="BQ980" i="1"/>
  <c r="BP980" i="1"/>
  <c r="BO980" i="1"/>
  <c r="BN980" i="1"/>
  <c r="BM980" i="1"/>
  <c r="BL980" i="1"/>
  <c r="BK980" i="1"/>
  <c r="BJ980" i="1"/>
  <c r="BI980" i="1"/>
  <c r="BG980" i="1"/>
  <c r="BF980" i="1"/>
  <c r="BE980" i="1"/>
  <c r="BD980" i="1"/>
  <c r="BC980" i="1"/>
  <c r="BB980" i="1"/>
  <c r="BA980" i="1"/>
  <c r="AZ980" i="1"/>
  <c r="AY980" i="1"/>
  <c r="AX980" i="1"/>
  <c r="AW980" i="1"/>
  <c r="AU980" i="1"/>
  <c r="AT980" i="1"/>
  <c r="AS980" i="1"/>
  <c r="AR980" i="1"/>
  <c r="AQ980" i="1"/>
  <c r="AP980" i="1"/>
  <c r="AO980" i="1"/>
  <c r="AN980" i="1"/>
  <c r="AM980" i="1"/>
  <c r="AL980" i="1"/>
  <c r="AK980" i="1"/>
  <c r="L980" i="1"/>
  <c r="H980" i="1"/>
  <c r="G980" i="1"/>
  <c r="E980" i="1"/>
  <c r="F980" i="1" s="1"/>
  <c r="D980" i="1"/>
  <c r="C980" i="1"/>
  <c r="DO979" i="1"/>
  <c r="DN979" i="1"/>
  <c r="DM979" i="1"/>
  <c r="DL979" i="1"/>
  <c r="DK979" i="1"/>
  <c r="DJ979" i="1"/>
  <c r="DI979" i="1"/>
  <c r="DH979" i="1"/>
  <c r="DG979" i="1"/>
  <c r="DF979" i="1"/>
  <c r="DE979" i="1"/>
  <c r="DC979" i="1"/>
  <c r="DB979" i="1"/>
  <c r="DA979" i="1"/>
  <c r="CZ979" i="1"/>
  <c r="CY979" i="1"/>
  <c r="CX979" i="1"/>
  <c r="CW979" i="1"/>
  <c r="CV979" i="1"/>
  <c r="CU979" i="1"/>
  <c r="CT979" i="1"/>
  <c r="CS979" i="1"/>
  <c r="CQ979" i="1"/>
  <c r="CP979" i="1"/>
  <c r="CO979" i="1"/>
  <c r="CN979" i="1"/>
  <c r="CM979" i="1"/>
  <c r="CL979" i="1"/>
  <c r="CK979" i="1"/>
  <c r="CJ979" i="1"/>
  <c r="CI979" i="1"/>
  <c r="CH979" i="1"/>
  <c r="CG979" i="1"/>
  <c r="CE979" i="1"/>
  <c r="CD979" i="1"/>
  <c r="CC979" i="1"/>
  <c r="CB979" i="1"/>
  <c r="CA979" i="1"/>
  <c r="BZ979" i="1"/>
  <c r="BY979" i="1"/>
  <c r="BX979" i="1"/>
  <c r="BW979" i="1"/>
  <c r="BV979" i="1"/>
  <c r="BU979" i="1"/>
  <c r="BS979" i="1"/>
  <c r="BR979" i="1"/>
  <c r="BQ979" i="1"/>
  <c r="BP979" i="1"/>
  <c r="BO979" i="1"/>
  <c r="BN979" i="1"/>
  <c r="BM979" i="1"/>
  <c r="BL979" i="1"/>
  <c r="BK979" i="1"/>
  <c r="BJ979" i="1"/>
  <c r="BI979" i="1"/>
  <c r="BG979" i="1"/>
  <c r="BF979" i="1"/>
  <c r="BE979" i="1"/>
  <c r="BD979" i="1"/>
  <c r="BC979" i="1"/>
  <c r="BB979" i="1"/>
  <c r="BA979" i="1"/>
  <c r="AZ979" i="1"/>
  <c r="AY979" i="1"/>
  <c r="AX979" i="1"/>
  <c r="AW979" i="1"/>
  <c r="AU979" i="1"/>
  <c r="AT979" i="1"/>
  <c r="AS979" i="1"/>
  <c r="AR979" i="1"/>
  <c r="AQ979" i="1"/>
  <c r="AP979" i="1"/>
  <c r="AO979" i="1"/>
  <c r="AN979" i="1"/>
  <c r="AM979" i="1"/>
  <c r="AL979" i="1"/>
  <c r="AK979" i="1"/>
  <c r="L979" i="1"/>
  <c r="G979" i="1"/>
  <c r="H979" i="1" s="1"/>
  <c r="E979" i="1"/>
  <c r="F979" i="1" s="1"/>
  <c r="D979" i="1"/>
  <c r="C979" i="1"/>
  <c r="DO978" i="1"/>
  <c r="DN978" i="1"/>
  <c r="DM978" i="1"/>
  <c r="DL978" i="1"/>
  <c r="DK978" i="1"/>
  <c r="DJ978" i="1"/>
  <c r="DI978" i="1"/>
  <c r="DH978" i="1"/>
  <c r="DG978" i="1"/>
  <c r="DF978" i="1"/>
  <c r="DE978" i="1"/>
  <c r="DC978" i="1"/>
  <c r="DB978" i="1"/>
  <c r="DA978" i="1"/>
  <c r="CZ978" i="1"/>
  <c r="CY978" i="1"/>
  <c r="CX978" i="1"/>
  <c r="CW978" i="1"/>
  <c r="CV978" i="1"/>
  <c r="CU978" i="1"/>
  <c r="CT978" i="1"/>
  <c r="CS978" i="1"/>
  <c r="CQ978" i="1"/>
  <c r="CP978" i="1"/>
  <c r="CO978" i="1"/>
  <c r="CN978" i="1"/>
  <c r="CM978" i="1"/>
  <c r="CL978" i="1"/>
  <c r="CK978" i="1"/>
  <c r="CJ978" i="1"/>
  <c r="CI978" i="1"/>
  <c r="CH978" i="1"/>
  <c r="CG978" i="1"/>
  <c r="CE978" i="1"/>
  <c r="CD978" i="1"/>
  <c r="CC978" i="1"/>
  <c r="CB978" i="1"/>
  <c r="CA978" i="1"/>
  <c r="BZ978" i="1"/>
  <c r="BY978" i="1"/>
  <c r="BX978" i="1"/>
  <c r="BW978" i="1"/>
  <c r="BV978" i="1"/>
  <c r="BU978" i="1"/>
  <c r="BS978" i="1"/>
  <c r="BR978" i="1"/>
  <c r="BQ978" i="1"/>
  <c r="BP978" i="1"/>
  <c r="BO978" i="1"/>
  <c r="BN978" i="1"/>
  <c r="BM978" i="1"/>
  <c r="BL978" i="1"/>
  <c r="BK978" i="1"/>
  <c r="BJ978" i="1"/>
  <c r="BI978" i="1"/>
  <c r="BG978" i="1"/>
  <c r="BF978" i="1"/>
  <c r="BE978" i="1"/>
  <c r="BD978" i="1"/>
  <c r="BC978" i="1"/>
  <c r="BB978" i="1"/>
  <c r="BA978" i="1"/>
  <c r="AZ978" i="1"/>
  <c r="AY978" i="1"/>
  <c r="AX978" i="1"/>
  <c r="AW978" i="1"/>
  <c r="AU978" i="1"/>
  <c r="AT978" i="1"/>
  <c r="AS978" i="1"/>
  <c r="AR978" i="1"/>
  <c r="AQ978" i="1"/>
  <c r="AP978" i="1"/>
  <c r="AO978" i="1"/>
  <c r="AN978" i="1"/>
  <c r="AM978" i="1"/>
  <c r="AL978" i="1"/>
  <c r="AK978" i="1"/>
  <c r="L978" i="1"/>
  <c r="H978" i="1"/>
  <c r="G978" i="1"/>
  <c r="E978" i="1"/>
  <c r="F978" i="1" s="1"/>
  <c r="D978" i="1"/>
  <c r="C978" i="1"/>
  <c r="DO977" i="1"/>
  <c r="DN977" i="1"/>
  <c r="DM977" i="1"/>
  <c r="DL977" i="1"/>
  <c r="DK977" i="1"/>
  <c r="DJ977" i="1"/>
  <c r="DI977" i="1"/>
  <c r="DH977" i="1"/>
  <c r="DG977" i="1"/>
  <c r="DF977" i="1"/>
  <c r="DE977" i="1"/>
  <c r="DC977" i="1"/>
  <c r="DB977" i="1"/>
  <c r="DA977" i="1"/>
  <c r="CZ977" i="1"/>
  <c r="CY977" i="1"/>
  <c r="CX977" i="1"/>
  <c r="CW977" i="1"/>
  <c r="CV977" i="1"/>
  <c r="CU977" i="1"/>
  <c r="CT977" i="1"/>
  <c r="CS977" i="1"/>
  <c r="CQ977" i="1"/>
  <c r="CP977" i="1"/>
  <c r="CO977" i="1"/>
  <c r="CN977" i="1"/>
  <c r="CM977" i="1"/>
  <c r="CL977" i="1"/>
  <c r="CK977" i="1"/>
  <c r="CJ977" i="1"/>
  <c r="CI977" i="1"/>
  <c r="CH977" i="1"/>
  <c r="CG977" i="1"/>
  <c r="CE977" i="1"/>
  <c r="CD977" i="1"/>
  <c r="CC977" i="1"/>
  <c r="CB977" i="1"/>
  <c r="CA977" i="1"/>
  <c r="BZ977" i="1"/>
  <c r="BY977" i="1"/>
  <c r="BX977" i="1"/>
  <c r="BW977" i="1"/>
  <c r="BV977" i="1"/>
  <c r="BU977" i="1"/>
  <c r="BS977" i="1"/>
  <c r="BR977" i="1"/>
  <c r="BQ977" i="1"/>
  <c r="BP977" i="1"/>
  <c r="BO977" i="1"/>
  <c r="BN977" i="1"/>
  <c r="BM977" i="1"/>
  <c r="BL977" i="1"/>
  <c r="BK977" i="1"/>
  <c r="BJ977" i="1"/>
  <c r="BI977" i="1"/>
  <c r="BG977" i="1"/>
  <c r="BF977" i="1"/>
  <c r="BE977" i="1"/>
  <c r="BD977" i="1"/>
  <c r="BC977" i="1"/>
  <c r="BB977" i="1"/>
  <c r="BA977" i="1"/>
  <c r="AZ977" i="1"/>
  <c r="AY977" i="1"/>
  <c r="AX977" i="1"/>
  <c r="AW977" i="1"/>
  <c r="AU977" i="1"/>
  <c r="AT977" i="1"/>
  <c r="AS977" i="1"/>
  <c r="AR977" i="1"/>
  <c r="AQ977" i="1"/>
  <c r="AP977" i="1"/>
  <c r="AO977" i="1"/>
  <c r="AN977" i="1"/>
  <c r="AM977" i="1"/>
  <c r="AL977" i="1"/>
  <c r="AK977" i="1"/>
  <c r="L977" i="1"/>
  <c r="G977" i="1"/>
  <c r="H977" i="1" s="1"/>
  <c r="E977" i="1"/>
  <c r="F977" i="1" s="1"/>
  <c r="D977" i="1"/>
  <c r="C977" i="1"/>
  <c r="DO976" i="1"/>
  <c r="DN976" i="1"/>
  <c r="DM976" i="1"/>
  <c r="DL976" i="1"/>
  <c r="DK976" i="1"/>
  <c r="DJ976" i="1"/>
  <c r="DI976" i="1"/>
  <c r="DH976" i="1"/>
  <c r="DG976" i="1"/>
  <c r="DF976" i="1"/>
  <c r="DE976" i="1"/>
  <c r="DC976" i="1"/>
  <c r="DB976" i="1"/>
  <c r="DA976" i="1"/>
  <c r="CZ976" i="1"/>
  <c r="CY976" i="1"/>
  <c r="CX976" i="1"/>
  <c r="CW976" i="1"/>
  <c r="CV976" i="1"/>
  <c r="CU976" i="1"/>
  <c r="CT976" i="1"/>
  <c r="CS976" i="1"/>
  <c r="CQ976" i="1"/>
  <c r="CP976" i="1"/>
  <c r="CO976" i="1"/>
  <c r="CN976" i="1"/>
  <c r="CM976" i="1"/>
  <c r="CL976" i="1"/>
  <c r="CK976" i="1"/>
  <c r="CJ976" i="1"/>
  <c r="CI976" i="1"/>
  <c r="CH976" i="1"/>
  <c r="CG976" i="1"/>
  <c r="CE976" i="1"/>
  <c r="CD976" i="1"/>
  <c r="CC976" i="1"/>
  <c r="CB976" i="1"/>
  <c r="CA976" i="1"/>
  <c r="BZ976" i="1"/>
  <c r="BY976" i="1"/>
  <c r="BX976" i="1"/>
  <c r="BW976" i="1"/>
  <c r="BV976" i="1"/>
  <c r="BU976" i="1"/>
  <c r="BS976" i="1"/>
  <c r="BR976" i="1"/>
  <c r="BQ976" i="1"/>
  <c r="BP976" i="1"/>
  <c r="BO976" i="1"/>
  <c r="BN976" i="1"/>
  <c r="BM976" i="1"/>
  <c r="BL976" i="1"/>
  <c r="BK976" i="1"/>
  <c r="BJ976" i="1"/>
  <c r="BI976" i="1"/>
  <c r="BG976" i="1"/>
  <c r="BF976" i="1"/>
  <c r="BE976" i="1"/>
  <c r="BD976" i="1"/>
  <c r="BC976" i="1"/>
  <c r="BB976" i="1"/>
  <c r="BA976" i="1"/>
  <c r="AZ976" i="1"/>
  <c r="AY976" i="1"/>
  <c r="AX976" i="1"/>
  <c r="AW976" i="1"/>
  <c r="AU976" i="1"/>
  <c r="AT976" i="1"/>
  <c r="AS976" i="1"/>
  <c r="AR976" i="1"/>
  <c r="AQ976" i="1"/>
  <c r="AP976" i="1"/>
  <c r="AO976" i="1"/>
  <c r="AN976" i="1"/>
  <c r="AM976" i="1"/>
  <c r="AL976" i="1"/>
  <c r="AK976" i="1"/>
  <c r="L976" i="1"/>
  <c r="H976" i="1"/>
  <c r="G976" i="1"/>
  <c r="E976" i="1"/>
  <c r="F976" i="1" s="1"/>
  <c r="D976" i="1"/>
  <c r="C976" i="1"/>
  <c r="DO975" i="1"/>
  <c r="DN975" i="1"/>
  <c r="DM975" i="1"/>
  <c r="DL975" i="1"/>
  <c r="DK975" i="1"/>
  <c r="DJ975" i="1"/>
  <c r="DI975" i="1"/>
  <c r="DH975" i="1"/>
  <c r="DG975" i="1"/>
  <c r="DF975" i="1"/>
  <c r="DE975" i="1"/>
  <c r="DC975" i="1"/>
  <c r="DB975" i="1"/>
  <c r="DA975" i="1"/>
  <c r="CZ975" i="1"/>
  <c r="CY975" i="1"/>
  <c r="CX975" i="1"/>
  <c r="CW975" i="1"/>
  <c r="CV975" i="1"/>
  <c r="CU975" i="1"/>
  <c r="CT975" i="1"/>
  <c r="CS975" i="1"/>
  <c r="CQ975" i="1"/>
  <c r="CP975" i="1"/>
  <c r="CO975" i="1"/>
  <c r="CN975" i="1"/>
  <c r="CM975" i="1"/>
  <c r="CL975" i="1"/>
  <c r="CK975" i="1"/>
  <c r="CJ975" i="1"/>
  <c r="CI975" i="1"/>
  <c r="CH975" i="1"/>
  <c r="CG975" i="1"/>
  <c r="CE975" i="1"/>
  <c r="CD975" i="1"/>
  <c r="CC975" i="1"/>
  <c r="CB975" i="1"/>
  <c r="CA975" i="1"/>
  <c r="BZ975" i="1"/>
  <c r="BY975" i="1"/>
  <c r="BX975" i="1"/>
  <c r="BW975" i="1"/>
  <c r="BV975" i="1"/>
  <c r="BU975" i="1"/>
  <c r="BS975" i="1"/>
  <c r="BR975" i="1"/>
  <c r="BQ975" i="1"/>
  <c r="BP975" i="1"/>
  <c r="BO975" i="1"/>
  <c r="BN975" i="1"/>
  <c r="BM975" i="1"/>
  <c r="BL975" i="1"/>
  <c r="BK975" i="1"/>
  <c r="BJ975" i="1"/>
  <c r="BI975" i="1"/>
  <c r="BG975" i="1"/>
  <c r="BF975" i="1"/>
  <c r="BE975" i="1"/>
  <c r="BD975" i="1"/>
  <c r="BC975" i="1"/>
  <c r="BB975" i="1"/>
  <c r="BA975" i="1"/>
  <c r="AZ975" i="1"/>
  <c r="AY975" i="1"/>
  <c r="AX975" i="1"/>
  <c r="AW975" i="1"/>
  <c r="AU975" i="1"/>
  <c r="AT975" i="1"/>
  <c r="AS975" i="1"/>
  <c r="AR975" i="1"/>
  <c r="AQ975" i="1"/>
  <c r="AP975" i="1"/>
  <c r="AO975" i="1"/>
  <c r="AN975" i="1"/>
  <c r="AM975" i="1"/>
  <c r="AL975" i="1"/>
  <c r="AK975" i="1"/>
  <c r="L975" i="1"/>
  <c r="G975" i="1"/>
  <c r="H975" i="1" s="1"/>
  <c r="F975" i="1"/>
  <c r="E975" i="1"/>
  <c r="D975" i="1"/>
  <c r="C975" i="1"/>
  <c r="DO974" i="1"/>
  <c r="DN974" i="1"/>
  <c r="DM974" i="1"/>
  <c r="DL974" i="1"/>
  <c r="DK974" i="1"/>
  <c r="DJ974" i="1"/>
  <c r="DI974" i="1"/>
  <c r="DH974" i="1"/>
  <c r="DG974" i="1"/>
  <c r="DF974" i="1"/>
  <c r="DE974" i="1"/>
  <c r="DC974" i="1"/>
  <c r="DB974" i="1"/>
  <c r="DA974" i="1"/>
  <c r="CZ974" i="1"/>
  <c r="CY974" i="1"/>
  <c r="CX974" i="1"/>
  <c r="CW974" i="1"/>
  <c r="CV974" i="1"/>
  <c r="CU974" i="1"/>
  <c r="CT974" i="1"/>
  <c r="CS974" i="1"/>
  <c r="CQ974" i="1"/>
  <c r="CP974" i="1"/>
  <c r="CO974" i="1"/>
  <c r="CN974" i="1"/>
  <c r="CM974" i="1"/>
  <c r="CL974" i="1"/>
  <c r="CK974" i="1"/>
  <c r="CJ974" i="1"/>
  <c r="CI974" i="1"/>
  <c r="CH974" i="1"/>
  <c r="CG974" i="1"/>
  <c r="CE974" i="1"/>
  <c r="CD974" i="1"/>
  <c r="CC974" i="1"/>
  <c r="CB974" i="1"/>
  <c r="CA974" i="1"/>
  <c r="BZ974" i="1"/>
  <c r="BY974" i="1"/>
  <c r="BX974" i="1"/>
  <c r="BW974" i="1"/>
  <c r="BV974" i="1"/>
  <c r="BU974" i="1"/>
  <c r="BS974" i="1"/>
  <c r="BR974" i="1"/>
  <c r="BQ974" i="1"/>
  <c r="BP974" i="1"/>
  <c r="BO974" i="1"/>
  <c r="BN974" i="1"/>
  <c r="BM974" i="1"/>
  <c r="BL974" i="1"/>
  <c r="BK974" i="1"/>
  <c r="BJ974" i="1"/>
  <c r="BI974" i="1"/>
  <c r="BG974" i="1"/>
  <c r="BF974" i="1"/>
  <c r="BE974" i="1"/>
  <c r="BD974" i="1"/>
  <c r="BC974" i="1"/>
  <c r="BB974" i="1"/>
  <c r="BA974" i="1"/>
  <c r="AZ974" i="1"/>
  <c r="AY974" i="1"/>
  <c r="AX974" i="1"/>
  <c r="AW974" i="1"/>
  <c r="AU974" i="1"/>
  <c r="AT974" i="1"/>
  <c r="AS974" i="1"/>
  <c r="AR974" i="1"/>
  <c r="AQ974" i="1"/>
  <c r="AP974" i="1"/>
  <c r="AO974" i="1"/>
  <c r="AN974" i="1"/>
  <c r="AM974" i="1"/>
  <c r="AL974" i="1"/>
  <c r="AK974" i="1"/>
  <c r="AV974" i="1" s="1"/>
  <c r="A974" i="1" s="1"/>
  <c r="L974" i="1"/>
  <c r="H974" i="1"/>
  <c r="G974" i="1"/>
  <c r="E974" i="1"/>
  <c r="F974" i="1" s="1"/>
  <c r="D974" i="1"/>
  <c r="C974" i="1"/>
  <c r="DO973" i="1"/>
  <c r="DN973" i="1"/>
  <c r="DM973" i="1"/>
  <c r="DL973" i="1"/>
  <c r="DK973" i="1"/>
  <c r="DJ973" i="1"/>
  <c r="DI973" i="1"/>
  <c r="DH973" i="1"/>
  <c r="DG973" i="1"/>
  <c r="DF973" i="1"/>
  <c r="DE973" i="1"/>
  <c r="DC973" i="1"/>
  <c r="DB973" i="1"/>
  <c r="DA973" i="1"/>
  <c r="CZ973" i="1"/>
  <c r="CY973" i="1"/>
  <c r="CX973" i="1"/>
  <c r="CW973" i="1"/>
  <c r="CV973" i="1"/>
  <c r="CU973" i="1"/>
  <c r="CT973" i="1"/>
  <c r="CS973" i="1"/>
  <c r="CQ973" i="1"/>
  <c r="CP973" i="1"/>
  <c r="CO973" i="1"/>
  <c r="CN973" i="1"/>
  <c r="CM973" i="1"/>
  <c r="CL973" i="1"/>
  <c r="CK973" i="1"/>
  <c r="CJ973" i="1"/>
  <c r="CI973" i="1"/>
  <c r="CH973" i="1"/>
  <c r="CG973" i="1"/>
  <c r="CE973" i="1"/>
  <c r="CD973" i="1"/>
  <c r="CC973" i="1"/>
  <c r="CB973" i="1"/>
  <c r="CA973" i="1"/>
  <c r="BZ973" i="1"/>
  <c r="BY973" i="1"/>
  <c r="BX973" i="1"/>
  <c r="BW973" i="1"/>
  <c r="BV973" i="1"/>
  <c r="BU973" i="1"/>
  <c r="BS973" i="1"/>
  <c r="BR973" i="1"/>
  <c r="BQ973" i="1"/>
  <c r="BP973" i="1"/>
  <c r="BO973" i="1"/>
  <c r="BN973" i="1"/>
  <c r="BM973" i="1"/>
  <c r="BL973" i="1"/>
  <c r="BK973" i="1"/>
  <c r="BJ973" i="1"/>
  <c r="BI973" i="1"/>
  <c r="BG973" i="1"/>
  <c r="BF973" i="1"/>
  <c r="BE973" i="1"/>
  <c r="BD973" i="1"/>
  <c r="BC973" i="1"/>
  <c r="BB973" i="1"/>
  <c r="BA973" i="1"/>
  <c r="AZ973" i="1"/>
  <c r="AY973" i="1"/>
  <c r="AX973" i="1"/>
  <c r="AW973" i="1"/>
  <c r="BH973" i="1" s="1"/>
  <c r="AU973" i="1"/>
  <c r="AT973" i="1"/>
  <c r="AS973" i="1"/>
  <c r="AR973" i="1"/>
  <c r="AQ973" i="1"/>
  <c r="AP973" i="1"/>
  <c r="AO973" i="1"/>
  <c r="AN973" i="1"/>
  <c r="AM973" i="1"/>
  <c r="AL973" i="1"/>
  <c r="AK973" i="1"/>
  <c r="L973" i="1"/>
  <c r="G973" i="1"/>
  <c r="H973" i="1" s="1"/>
  <c r="E973" i="1"/>
  <c r="F973" i="1" s="1"/>
  <c r="D973" i="1"/>
  <c r="C973" i="1"/>
  <c r="DO972" i="1"/>
  <c r="DN972" i="1"/>
  <c r="DM972" i="1"/>
  <c r="DL972" i="1"/>
  <c r="DK972" i="1"/>
  <c r="DJ972" i="1"/>
  <c r="DI972" i="1"/>
  <c r="DH972" i="1"/>
  <c r="DG972" i="1"/>
  <c r="DF972" i="1"/>
  <c r="DE972" i="1"/>
  <c r="DC972" i="1"/>
  <c r="DB972" i="1"/>
  <c r="DA972" i="1"/>
  <c r="CZ972" i="1"/>
  <c r="CY972" i="1"/>
  <c r="CX972" i="1"/>
  <c r="CW972" i="1"/>
  <c r="CV972" i="1"/>
  <c r="CU972" i="1"/>
  <c r="CT972" i="1"/>
  <c r="CS972" i="1"/>
  <c r="CQ972" i="1"/>
  <c r="CP972" i="1"/>
  <c r="CO972" i="1"/>
  <c r="CN972" i="1"/>
  <c r="CM972" i="1"/>
  <c r="CL972" i="1"/>
  <c r="CK972" i="1"/>
  <c r="CJ972" i="1"/>
  <c r="CI972" i="1"/>
  <c r="CH972" i="1"/>
  <c r="CG972" i="1"/>
  <c r="CE972" i="1"/>
  <c r="CD972" i="1"/>
  <c r="CC972" i="1"/>
  <c r="CB972" i="1"/>
  <c r="CA972" i="1"/>
  <c r="BZ972" i="1"/>
  <c r="BY972" i="1"/>
  <c r="BX972" i="1"/>
  <c r="BW972" i="1"/>
  <c r="BV972" i="1"/>
  <c r="BU972" i="1"/>
  <c r="BS972" i="1"/>
  <c r="BR972" i="1"/>
  <c r="BQ972" i="1"/>
  <c r="BP972" i="1"/>
  <c r="BO972" i="1"/>
  <c r="BN972" i="1"/>
  <c r="BM972" i="1"/>
  <c r="BL972" i="1"/>
  <c r="BK972" i="1"/>
  <c r="BJ972" i="1"/>
  <c r="BI972" i="1"/>
  <c r="BG972" i="1"/>
  <c r="BF972" i="1"/>
  <c r="BE972" i="1"/>
  <c r="BD972" i="1"/>
  <c r="BC972" i="1"/>
  <c r="BB972" i="1"/>
  <c r="BA972" i="1"/>
  <c r="AZ972" i="1"/>
  <c r="AY972" i="1"/>
  <c r="AX972" i="1"/>
  <c r="AW972" i="1"/>
  <c r="AU972" i="1"/>
  <c r="AT972" i="1"/>
  <c r="AS972" i="1"/>
  <c r="AR972" i="1"/>
  <c r="AQ972" i="1"/>
  <c r="AP972" i="1"/>
  <c r="AO972" i="1"/>
  <c r="AN972" i="1"/>
  <c r="AM972" i="1"/>
  <c r="AL972" i="1"/>
  <c r="AK972" i="1"/>
  <c r="L972" i="1"/>
  <c r="G972" i="1"/>
  <c r="H972" i="1" s="1"/>
  <c r="F972" i="1"/>
  <c r="E972" i="1"/>
  <c r="D972" i="1"/>
  <c r="C972" i="1"/>
  <c r="DO971" i="1"/>
  <c r="DN971" i="1"/>
  <c r="DM971" i="1"/>
  <c r="DL971" i="1"/>
  <c r="DK971" i="1"/>
  <c r="DJ971" i="1"/>
  <c r="DI971" i="1"/>
  <c r="DH971" i="1"/>
  <c r="DG971" i="1"/>
  <c r="DF971" i="1"/>
  <c r="DE971" i="1"/>
  <c r="DC971" i="1"/>
  <c r="DB971" i="1"/>
  <c r="DA971" i="1"/>
  <c r="CZ971" i="1"/>
  <c r="CY971" i="1"/>
  <c r="CX971" i="1"/>
  <c r="CW971" i="1"/>
  <c r="CV971" i="1"/>
  <c r="CU971" i="1"/>
  <c r="CT971" i="1"/>
  <c r="CS971" i="1"/>
  <c r="CQ971" i="1"/>
  <c r="CP971" i="1"/>
  <c r="CO971" i="1"/>
  <c r="CN971" i="1"/>
  <c r="CM971" i="1"/>
  <c r="CL971" i="1"/>
  <c r="CK971" i="1"/>
  <c r="CJ971" i="1"/>
  <c r="CI971" i="1"/>
  <c r="CH971" i="1"/>
  <c r="CG971" i="1"/>
  <c r="CE971" i="1"/>
  <c r="CD971" i="1"/>
  <c r="CC971" i="1"/>
  <c r="CB971" i="1"/>
  <c r="CA971" i="1"/>
  <c r="BZ971" i="1"/>
  <c r="BY971" i="1"/>
  <c r="BX971" i="1"/>
  <c r="BW971" i="1"/>
  <c r="BV971" i="1"/>
  <c r="BU971" i="1"/>
  <c r="BS971" i="1"/>
  <c r="BR971" i="1"/>
  <c r="BQ971" i="1"/>
  <c r="BP971" i="1"/>
  <c r="BO971" i="1"/>
  <c r="BN971" i="1"/>
  <c r="BM971" i="1"/>
  <c r="BL971" i="1"/>
  <c r="BK971" i="1"/>
  <c r="BJ971" i="1"/>
  <c r="BI971" i="1"/>
  <c r="BG971" i="1"/>
  <c r="BF971" i="1"/>
  <c r="BE971" i="1"/>
  <c r="BD971" i="1"/>
  <c r="BC971" i="1"/>
  <c r="BB971" i="1"/>
  <c r="BA971" i="1"/>
  <c r="AZ971" i="1"/>
  <c r="AY971" i="1"/>
  <c r="AX971" i="1"/>
  <c r="AW971" i="1"/>
  <c r="AU971" i="1"/>
  <c r="AT971" i="1"/>
  <c r="AS971" i="1"/>
  <c r="AR971" i="1"/>
  <c r="AQ971" i="1"/>
  <c r="AP971" i="1"/>
  <c r="AO971" i="1"/>
  <c r="AN971" i="1"/>
  <c r="AM971" i="1"/>
  <c r="AL971" i="1"/>
  <c r="AK971" i="1"/>
  <c r="AV971" i="1" s="1"/>
  <c r="A971" i="1" s="1"/>
  <c r="L971" i="1"/>
  <c r="H971" i="1"/>
  <c r="G971" i="1"/>
  <c r="E971" i="1"/>
  <c r="F971" i="1" s="1"/>
  <c r="D971" i="1"/>
  <c r="C971" i="1"/>
  <c r="DO970" i="1"/>
  <c r="DN970" i="1"/>
  <c r="DM970" i="1"/>
  <c r="DL970" i="1"/>
  <c r="DK970" i="1"/>
  <c r="DJ970" i="1"/>
  <c r="DI970" i="1"/>
  <c r="DH970" i="1"/>
  <c r="DG970" i="1"/>
  <c r="DF970" i="1"/>
  <c r="DE970" i="1"/>
  <c r="DP970" i="1" s="1"/>
  <c r="DC970" i="1"/>
  <c r="DB970" i="1"/>
  <c r="DA970" i="1"/>
  <c r="CZ970" i="1"/>
  <c r="CY970" i="1"/>
  <c r="CX970" i="1"/>
  <c r="CW970" i="1"/>
  <c r="CV970" i="1"/>
  <c r="CU970" i="1"/>
  <c r="CT970" i="1"/>
  <c r="CS970" i="1"/>
  <c r="CQ970" i="1"/>
  <c r="CP970" i="1"/>
  <c r="CO970" i="1"/>
  <c r="CN970" i="1"/>
  <c r="CM970" i="1"/>
  <c r="CL970" i="1"/>
  <c r="CK970" i="1"/>
  <c r="CJ970" i="1"/>
  <c r="CI970" i="1"/>
  <c r="CH970" i="1"/>
  <c r="CG970" i="1"/>
  <c r="CE970" i="1"/>
  <c r="CD970" i="1"/>
  <c r="CC970" i="1"/>
  <c r="CB970" i="1"/>
  <c r="CA970" i="1"/>
  <c r="BZ970" i="1"/>
  <c r="BY970" i="1"/>
  <c r="BX970" i="1"/>
  <c r="BW970" i="1"/>
  <c r="BV970" i="1"/>
  <c r="BU970" i="1"/>
  <c r="BS970" i="1"/>
  <c r="BR970" i="1"/>
  <c r="BQ970" i="1"/>
  <c r="BP970" i="1"/>
  <c r="BO970" i="1"/>
  <c r="BN970" i="1"/>
  <c r="BM970" i="1"/>
  <c r="BL970" i="1"/>
  <c r="BK970" i="1"/>
  <c r="BJ970" i="1"/>
  <c r="BI970" i="1"/>
  <c r="BG970" i="1"/>
  <c r="BF970" i="1"/>
  <c r="BE970" i="1"/>
  <c r="BD970" i="1"/>
  <c r="BC970" i="1"/>
  <c r="BB970" i="1"/>
  <c r="BA970" i="1"/>
  <c r="AZ970" i="1"/>
  <c r="AY970" i="1"/>
  <c r="AX970" i="1"/>
  <c r="AW970" i="1"/>
  <c r="AU970" i="1"/>
  <c r="AT970" i="1"/>
  <c r="AS970" i="1"/>
  <c r="AR970" i="1"/>
  <c r="AQ970" i="1"/>
  <c r="AP970" i="1"/>
  <c r="AO970" i="1"/>
  <c r="AN970" i="1"/>
  <c r="AM970" i="1"/>
  <c r="AL970" i="1"/>
  <c r="AK970" i="1"/>
  <c r="L970" i="1"/>
  <c r="G970" i="1"/>
  <c r="H970" i="1" s="1"/>
  <c r="E970" i="1"/>
  <c r="F970" i="1" s="1"/>
  <c r="D970" i="1"/>
  <c r="C970" i="1"/>
  <c r="DO969" i="1"/>
  <c r="DN969" i="1"/>
  <c r="DM969" i="1"/>
  <c r="DL969" i="1"/>
  <c r="DK969" i="1"/>
  <c r="DJ969" i="1"/>
  <c r="DI969" i="1"/>
  <c r="DH969" i="1"/>
  <c r="DG969" i="1"/>
  <c r="DF969" i="1"/>
  <c r="DE969" i="1"/>
  <c r="DC969" i="1"/>
  <c r="DB969" i="1"/>
  <c r="DA969" i="1"/>
  <c r="CZ969" i="1"/>
  <c r="CY969" i="1"/>
  <c r="CX969" i="1"/>
  <c r="CW969" i="1"/>
  <c r="CV969" i="1"/>
  <c r="CU969" i="1"/>
  <c r="CT969" i="1"/>
  <c r="CS969" i="1"/>
  <c r="CQ969" i="1"/>
  <c r="CP969" i="1"/>
  <c r="CO969" i="1"/>
  <c r="CN969" i="1"/>
  <c r="CM969" i="1"/>
  <c r="CL969" i="1"/>
  <c r="CK969" i="1"/>
  <c r="CJ969" i="1"/>
  <c r="CI969" i="1"/>
  <c r="CH969" i="1"/>
  <c r="CG969" i="1"/>
  <c r="CE969" i="1"/>
  <c r="CD969" i="1"/>
  <c r="CC969" i="1"/>
  <c r="CB969" i="1"/>
  <c r="CA969" i="1"/>
  <c r="BZ969" i="1"/>
  <c r="BY969" i="1"/>
  <c r="BX969" i="1"/>
  <c r="BW969" i="1"/>
  <c r="BV969" i="1"/>
  <c r="BU969" i="1"/>
  <c r="BS969" i="1"/>
  <c r="BR969" i="1"/>
  <c r="BQ969" i="1"/>
  <c r="BP969" i="1"/>
  <c r="BO969" i="1"/>
  <c r="BN969" i="1"/>
  <c r="BM969" i="1"/>
  <c r="BL969" i="1"/>
  <c r="BK969" i="1"/>
  <c r="BJ969" i="1"/>
  <c r="BI969" i="1"/>
  <c r="BG969" i="1"/>
  <c r="BF969" i="1"/>
  <c r="BE969" i="1"/>
  <c r="BD969" i="1"/>
  <c r="BC969" i="1"/>
  <c r="BB969" i="1"/>
  <c r="BA969" i="1"/>
  <c r="AZ969" i="1"/>
  <c r="AY969" i="1"/>
  <c r="AX969" i="1"/>
  <c r="AW969" i="1"/>
  <c r="AU969" i="1"/>
  <c r="AT969" i="1"/>
  <c r="AS969" i="1"/>
  <c r="AR969" i="1"/>
  <c r="AQ969" i="1"/>
  <c r="AP969" i="1"/>
  <c r="AO969" i="1"/>
  <c r="AN969" i="1"/>
  <c r="AM969" i="1"/>
  <c r="AL969" i="1"/>
  <c r="AK969" i="1"/>
  <c r="L969" i="1"/>
  <c r="G969" i="1"/>
  <c r="H969" i="1" s="1"/>
  <c r="E969" i="1"/>
  <c r="F969" i="1" s="1"/>
  <c r="D969" i="1"/>
  <c r="C969" i="1"/>
  <c r="DO968" i="1"/>
  <c r="DN968" i="1"/>
  <c r="DM968" i="1"/>
  <c r="DL968" i="1"/>
  <c r="DK968" i="1"/>
  <c r="DJ968" i="1"/>
  <c r="DI968" i="1"/>
  <c r="DH968" i="1"/>
  <c r="DG968" i="1"/>
  <c r="DF968" i="1"/>
  <c r="DE968" i="1"/>
  <c r="DC968" i="1"/>
  <c r="DB968" i="1"/>
  <c r="DA968" i="1"/>
  <c r="CZ968" i="1"/>
  <c r="CY968" i="1"/>
  <c r="CX968" i="1"/>
  <c r="CW968" i="1"/>
  <c r="CV968" i="1"/>
  <c r="CU968" i="1"/>
  <c r="CT968" i="1"/>
  <c r="CS968" i="1"/>
  <c r="DD968" i="1" s="1"/>
  <c r="CQ968" i="1"/>
  <c r="CP968" i="1"/>
  <c r="CO968" i="1"/>
  <c r="CN968" i="1"/>
  <c r="CM968" i="1"/>
  <c r="CL968" i="1"/>
  <c r="CK968" i="1"/>
  <c r="CJ968" i="1"/>
  <c r="CI968" i="1"/>
  <c r="CH968" i="1"/>
  <c r="CG968" i="1"/>
  <c r="CE968" i="1"/>
  <c r="CD968" i="1"/>
  <c r="CC968" i="1"/>
  <c r="CB968" i="1"/>
  <c r="CA968" i="1"/>
  <c r="BZ968" i="1"/>
  <c r="BY968" i="1"/>
  <c r="BX968" i="1"/>
  <c r="BW968" i="1"/>
  <c r="BV968" i="1"/>
  <c r="BU968" i="1"/>
  <c r="BS968" i="1"/>
  <c r="BR968" i="1"/>
  <c r="BQ968" i="1"/>
  <c r="BP968" i="1"/>
  <c r="BO968" i="1"/>
  <c r="BN968" i="1"/>
  <c r="BM968" i="1"/>
  <c r="BL968" i="1"/>
  <c r="BK968" i="1"/>
  <c r="BJ968" i="1"/>
  <c r="BI968" i="1"/>
  <c r="BG968" i="1"/>
  <c r="BF968" i="1"/>
  <c r="BE968" i="1"/>
  <c r="BD968" i="1"/>
  <c r="BC968" i="1"/>
  <c r="BB968" i="1"/>
  <c r="BA968" i="1"/>
  <c r="AZ968" i="1"/>
  <c r="AY968" i="1"/>
  <c r="AX968" i="1"/>
  <c r="AW968" i="1"/>
  <c r="AU968" i="1"/>
  <c r="AT968" i="1"/>
  <c r="AS968" i="1"/>
  <c r="AR968" i="1"/>
  <c r="AQ968" i="1"/>
  <c r="AP968" i="1"/>
  <c r="AO968" i="1"/>
  <c r="AN968" i="1"/>
  <c r="AM968" i="1"/>
  <c r="AL968" i="1"/>
  <c r="AK968" i="1"/>
  <c r="L968" i="1"/>
  <c r="H968" i="1"/>
  <c r="G968" i="1"/>
  <c r="E968" i="1"/>
  <c r="F968" i="1" s="1"/>
  <c r="D968" i="1"/>
  <c r="C968" i="1"/>
  <c r="DO967" i="1"/>
  <c r="DN967" i="1"/>
  <c r="DM967" i="1"/>
  <c r="DL967" i="1"/>
  <c r="DK967" i="1"/>
  <c r="DJ967" i="1"/>
  <c r="DI967" i="1"/>
  <c r="DH967" i="1"/>
  <c r="DG967" i="1"/>
  <c r="DF967" i="1"/>
  <c r="DE967" i="1"/>
  <c r="DC967" i="1"/>
  <c r="DB967" i="1"/>
  <c r="DA967" i="1"/>
  <c r="CZ967" i="1"/>
  <c r="CY967" i="1"/>
  <c r="CX967" i="1"/>
  <c r="CW967" i="1"/>
  <c r="CV967" i="1"/>
  <c r="CU967" i="1"/>
  <c r="CT967" i="1"/>
  <c r="CS967" i="1"/>
  <c r="CQ967" i="1"/>
  <c r="CP967" i="1"/>
  <c r="CO967" i="1"/>
  <c r="CN967" i="1"/>
  <c r="CM967" i="1"/>
  <c r="CL967" i="1"/>
  <c r="CK967" i="1"/>
  <c r="CJ967" i="1"/>
  <c r="CI967" i="1"/>
  <c r="CH967" i="1"/>
  <c r="CG967" i="1"/>
  <c r="CE967" i="1"/>
  <c r="CD967" i="1"/>
  <c r="CC967" i="1"/>
  <c r="CB967" i="1"/>
  <c r="CA967" i="1"/>
  <c r="BZ967" i="1"/>
  <c r="BY967" i="1"/>
  <c r="BX967" i="1"/>
  <c r="BW967" i="1"/>
  <c r="BV967" i="1"/>
  <c r="BU967" i="1"/>
  <c r="BS967" i="1"/>
  <c r="BR967" i="1"/>
  <c r="BQ967" i="1"/>
  <c r="BP967" i="1"/>
  <c r="BO967" i="1"/>
  <c r="BN967" i="1"/>
  <c r="BM967" i="1"/>
  <c r="BL967" i="1"/>
  <c r="BK967" i="1"/>
  <c r="BJ967" i="1"/>
  <c r="BI967" i="1"/>
  <c r="BG967" i="1"/>
  <c r="BF967" i="1"/>
  <c r="BE967" i="1"/>
  <c r="BD967" i="1"/>
  <c r="BC967" i="1"/>
  <c r="BB967" i="1"/>
  <c r="BA967" i="1"/>
  <c r="AZ967" i="1"/>
  <c r="AY967" i="1"/>
  <c r="AX967" i="1"/>
  <c r="AW967" i="1"/>
  <c r="AU967" i="1"/>
  <c r="AT967" i="1"/>
  <c r="AS967" i="1"/>
  <c r="AR967" i="1"/>
  <c r="AQ967" i="1"/>
  <c r="AP967" i="1"/>
  <c r="AO967" i="1"/>
  <c r="AN967" i="1"/>
  <c r="AM967" i="1"/>
  <c r="AL967" i="1"/>
  <c r="AK967" i="1"/>
  <c r="L967" i="1"/>
  <c r="G967" i="1"/>
  <c r="H967" i="1" s="1"/>
  <c r="F967" i="1"/>
  <c r="E967" i="1"/>
  <c r="D967" i="1"/>
  <c r="C967" i="1"/>
  <c r="DO966" i="1"/>
  <c r="DN966" i="1"/>
  <c r="DM966" i="1"/>
  <c r="DL966" i="1"/>
  <c r="DK966" i="1"/>
  <c r="DJ966" i="1"/>
  <c r="DI966" i="1"/>
  <c r="DH966" i="1"/>
  <c r="DG966" i="1"/>
  <c r="DF966" i="1"/>
  <c r="DE966" i="1"/>
  <c r="DC966" i="1"/>
  <c r="DB966" i="1"/>
  <c r="DA966" i="1"/>
  <c r="CZ966" i="1"/>
  <c r="CY966" i="1"/>
  <c r="CX966" i="1"/>
  <c r="CW966" i="1"/>
  <c r="CV966" i="1"/>
  <c r="CU966" i="1"/>
  <c r="CT966" i="1"/>
  <c r="CS966" i="1"/>
  <c r="CQ966" i="1"/>
  <c r="CP966" i="1"/>
  <c r="CO966" i="1"/>
  <c r="CN966" i="1"/>
  <c r="CM966" i="1"/>
  <c r="CL966" i="1"/>
  <c r="CK966" i="1"/>
  <c r="CJ966" i="1"/>
  <c r="CI966" i="1"/>
  <c r="CH966" i="1"/>
  <c r="CG966" i="1"/>
  <c r="CR966" i="1" s="1"/>
  <c r="CE966" i="1"/>
  <c r="CD966" i="1"/>
  <c r="CC966" i="1"/>
  <c r="CB966" i="1"/>
  <c r="CA966" i="1"/>
  <c r="BZ966" i="1"/>
  <c r="BY966" i="1"/>
  <c r="BX966" i="1"/>
  <c r="BW966" i="1"/>
  <c r="BV966" i="1"/>
  <c r="BU966" i="1"/>
  <c r="BS966" i="1"/>
  <c r="BR966" i="1"/>
  <c r="BQ966" i="1"/>
  <c r="BP966" i="1"/>
  <c r="BO966" i="1"/>
  <c r="BN966" i="1"/>
  <c r="BM966" i="1"/>
  <c r="BL966" i="1"/>
  <c r="BK966" i="1"/>
  <c r="BJ966" i="1"/>
  <c r="BI966" i="1"/>
  <c r="BG966" i="1"/>
  <c r="BF966" i="1"/>
  <c r="BE966" i="1"/>
  <c r="BD966" i="1"/>
  <c r="BC966" i="1"/>
  <c r="BB966" i="1"/>
  <c r="BA966" i="1"/>
  <c r="AZ966" i="1"/>
  <c r="AY966" i="1"/>
  <c r="AX966" i="1"/>
  <c r="AW966" i="1"/>
  <c r="AU966" i="1"/>
  <c r="AT966" i="1"/>
  <c r="AS966" i="1"/>
  <c r="AR966" i="1"/>
  <c r="AQ966" i="1"/>
  <c r="AP966" i="1"/>
  <c r="AO966" i="1"/>
  <c r="AN966" i="1"/>
  <c r="AM966" i="1"/>
  <c r="AL966" i="1"/>
  <c r="AK966" i="1"/>
  <c r="L966" i="1"/>
  <c r="G966" i="1"/>
  <c r="H966" i="1" s="1"/>
  <c r="E966" i="1"/>
  <c r="F966" i="1" s="1"/>
  <c r="D966" i="1"/>
  <c r="C966" i="1"/>
  <c r="DO965" i="1"/>
  <c r="DN965" i="1"/>
  <c r="DM965" i="1"/>
  <c r="DL965" i="1"/>
  <c r="DK965" i="1"/>
  <c r="DJ965" i="1"/>
  <c r="DI965" i="1"/>
  <c r="DH965" i="1"/>
  <c r="DG965" i="1"/>
  <c r="DF965" i="1"/>
  <c r="DE965" i="1"/>
  <c r="DC965" i="1"/>
  <c r="DB965" i="1"/>
  <c r="DA965" i="1"/>
  <c r="CZ965" i="1"/>
  <c r="CY965" i="1"/>
  <c r="CX965" i="1"/>
  <c r="CW965" i="1"/>
  <c r="CV965" i="1"/>
  <c r="CU965" i="1"/>
  <c r="CT965" i="1"/>
  <c r="CS965" i="1"/>
  <c r="DD965" i="1" s="1"/>
  <c r="CQ965" i="1"/>
  <c r="CP965" i="1"/>
  <c r="CO965" i="1"/>
  <c r="CN965" i="1"/>
  <c r="CM965" i="1"/>
  <c r="CL965" i="1"/>
  <c r="CK965" i="1"/>
  <c r="CJ965" i="1"/>
  <c r="CI965" i="1"/>
  <c r="CH965" i="1"/>
  <c r="CG965" i="1"/>
  <c r="CE965" i="1"/>
  <c r="CD965" i="1"/>
  <c r="CC965" i="1"/>
  <c r="CB965" i="1"/>
  <c r="CA965" i="1"/>
  <c r="BZ965" i="1"/>
  <c r="BY965" i="1"/>
  <c r="BX965" i="1"/>
  <c r="BW965" i="1"/>
  <c r="BV965" i="1"/>
  <c r="BU965" i="1"/>
  <c r="BS965" i="1"/>
  <c r="BR965" i="1"/>
  <c r="BQ965" i="1"/>
  <c r="BP965" i="1"/>
  <c r="BO965" i="1"/>
  <c r="BN965" i="1"/>
  <c r="BM965" i="1"/>
  <c r="BL965" i="1"/>
  <c r="BK965" i="1"/>
  <c r="BJ965" i="1"/>
  <c r="BI965" i="1"/>
  <c r="BG965" i="1"/>
  <c r="BF965" i="1"/>
  <c r="BE965" i="1"/>
  <c r="BD965" i="1"/>
  <c r="BC965" i="1"/>
  <c r="BB965" i="1"/>
  <c r="BA965" i="1"/>
  <c r="AZ965" i="1"/>
  <c r="AY965" i="1"/>
  <c r="AX965" i="1"/>
  <c r="AW965" i="1"/>
  <c r="AU965" i="1"/>
  <c r="AT965" i="1"/>
  <c r="AS965" i="1"/>
  <c r="AR965" i="1"/>
  <c r="AQ965" i="1"/>
  <c r="AP965" i="1"/>
  <c r="AO965" i="1"/>
  <c r="AN965" i="1"/>
  <c r="AM965" i="1"/>
  <c r="AL965" i="1"/>
  <c r="AK965" i="1"/>
  <c r="L965" i="1"/>
  <c r="G965" i="1"/>
  <c r="H965" i="1" s="1"/>
  <c r="F965" i="1"/>
  <c r="E965" i="1"/>
  <c r="D965" i="1"/>
  <c r="C965" i="1"/>
  <c r="DO964" i="1"/>
  <c r="DN964" i="1"/>
  <c r="DM964" i="1"/>
  <c r="DL964" i="1"/>
  <c r="DK964" i="1"/>
  <c r="DJ964" i="1"/>
  <c r="DI964" i="1"/>
  <c r="DH964" i="1"/>
  <c r="DG964" i="1"/>
  <c r="DF964" i="1"/>
  <c r="DE964" i="1"/>
  <c r="DC964" i="1"/>
  <c r="DB964" i="1"/>
  <c r="DA964" i="1"/>
  <c r="CZ964" i="1"/>
  <c r="CY964" i="1"/>
  <c r="CX964" i="1"/>
  <c r="CW964" i="1"/>
  <c r="CV964" i="1"/>
  <c r="CU964" i="1"/>
  <c r="CT964" i="1"/>
  <c r="CS964" i="1"/>
  <c r="CQ964" i="1"/>
  <c r="CP964" i="1"/>
  <c r="CO964" i="1"/>
  <c r="CN964" i="1"/>
  <c r="CM964" i="1"/>
  <c r="CL964" i="1"/>
  <c r="CK964" i="1"/>
  <c r="CJ964" i="1"/>
  <c r="CI964" i="1"/>
  <c r="CH964" i="1"/>
  <c r="CG964" i="1"/>
  <c r="CE964" i="1"/>
  <c r="CD964" i="1"/>
  <c r="CC964" i="1"/>
  <c r="CB964" i="1"/>
  <c r="CA964" i="1"/>
  <c r="BZ964" i="1"/>
  <c r="BY964" i="1"/>
  <c r="BX964" i="1"/>
  <c r="BW964" i="1"/>
  <c r="BV964" i="1"/>
  <c r="BU964" i="1"/>
  <c r="BS964" i="1"/>
  <c r="BR964" i="1"/>
  <c r="BQ964" i="1"/>
  <c r="BP964" i="1"/>
  <c r="BO964" i="1"/>
  <c r="BN964" i="1"/>
  <c r="BM964" i="1"/>
  <c r="BL964" i="1"/>
  <c r="BK964" i="1"/>
  <c r="BJ964" i="1"/>
  <c r="BI964" i="1"/>
  <c r="BG964" i="1"/>
  <c r="BF964" i="1"/>
  <c r="BE964" i="1"/>
  <c r="BD964" i="1"/>
  <c r="BC964" i="1"/>
  <c r="BB964" i="1"/>
  <c r="BA964" i="1"/>
  <c r="AZ964" i="1"/>
  <c r="AY964" i="1"/>
  <c r="AX964" i="1"/>
  <c r="AW964" i="1"/>
  <c r="AU964" i="1"/>
  <c r="AT964" i="1"/>
  <c r="AS964" i="1"/>
  <c r="AR964" i="1"/>
  <c r="AQ964" i="1"/>
  <c r="AP964" i="1"/>
  <c r="AO964" i="1"/>
  <c r="AN964" i="1"/>
  <c r="AM964" i="1"/>
  <c r="AL964" i="1"/>
  <c r="AK964" i="1"/>
  <c r="L964" i="1"/>
  <c r="H964" i="1"/>
  <c r="G964" i="1"/>
  <c r="F964" i="1"/>
  <c r="E964" i="1"/>
  <c r="D964" i="1"/>
  <c r="C964" i="1"/>
  <c r="DO963" i="1"/>
  <c r="DN963" i="1"/>
  <c r="DM963" i="1"/>
  <c r="DL963" i="1"/>
  <c r="DK963" i="1"/>
  <c r="DJ963" i="1"/>
  <c r="DI963" i="1"/>
  <c r="DH963" i="1"/>
  <c r="DG963" i="1"/>
  <c r="DF963" i="1"/>
  <c r="DE963" i="1"/>
  <c r="DC963" i="1"/>
  <c r="DB963" i="1"/>
  <c r="DA963" i="1"/>
  <c r="CZ963" i="1"/>
  <c r="CY963" i="1"/>
  <c r="CX963" i="1"/>
  <c r="CW963" i="1"/>
  <c r="CV963" i="1"/>
  <c r="CU963" i="1"/>
  <c r="CT963" i="1"/>
  <c r="CS963" i="1"/>
  <c r="CQ963" i="1"/>
  <c r="CP963" i="1"/>
  <c r="CO963" i="1"/>
  <c r="CN963" i="1"/>
  <c r="CM963" i="1"/>
  <c r="CL963" i="1"/>
  <c r="CK963" i="1"/>
  <c r="CJ963" i="1"/>
  <c r="CI963" i="1"/>
  <c r="CH963" i="1"/>
  <c r="CG963" i="1"/>
  <c r="CR963" i="1" s="1"/>
  <c r="CE963" i="1"/>
  <c r="CD963" i="1"/>
  <c r="CC963" i="1"/>
  <c r="CB963" i="1"/>
  <c r="CA963" i="1"/>
  <c r="BZ963" i="1"/>
  <c r="BY963" i="1"/>
  <c r="BX963" i="1"/>
  <c r="BW963" i="1"/>
  <c r="BV963" i="1"/>
  <c r="BU963" i="1"/>
  <c r="BS963" i="1"/>
  <c r="BR963" i="1"/>
  <c r="BQ963" i="1"/>
  <c r="BP963" i="1"/>
  <c r="BO963" i="1"/>
  <c r="BN963" i="1"/>
  <c r="BM963" i="1"/>
  <c r="BL963" i="1"/>
  <c r="BK963" i="1"/>
  <c r="BJ963" i="1"/>
  <c r="BI963" i="1"/>
  <c r="BG963" i="1"/>
  <c r="BF963" i="1"/>
  <c r="BE963" i="1"/>
  <c r="BD963" i="1"/>
  <c r="BC963" i="1"/>
  <c r="BB963" i="1"/>
  <c r="BA963" i="1"/>
  <c r="AZ963" i="1"/>
  <c r="AY963" i="1"/>
  <c r="AX963" i="1"/>
  <c r="AW963" i="1"/>
  <c r="AU963" i="1"/>
  <c r="AT963" i="1"/>
  <c r="AS963" i="1"/>
  <c r="AR963" i="1"/>
  <c r="AQ963" i="1"/>
  <c r="AP963" i="1"/>
  <c r="AO963" i="1"/>
  <c r="AN963" i="1"/>
  <c r="AM963" i="1"/>
  <c r="AL963" i="1"/>
  <c r="AK963" i="1"/>
  <c r="L963" i="1"/>
  <c r="H963" i="1"/>
  <c r="G963" i="1"/>
  <c r="E963" i="1"/>
  <c r="F963" i="1" s="1"/>
  <c r="D963" i="1"/>
  <c r="C963" i="1"/>
  <c r="DO962" i="1"/>
  <c r="DN962" i="1"/>
  <c r="DM962" i="1"/>
  <c r="DL962" i="1"/>
  <c r="DK962" i="1"/>
  <c r="DJ962" i="1"/>
  <c r="DI962" i="1"/>
  <c r="DH962" i="1"/>
  <c r="DG962" i="1"/>
  <c r="DF962" i="1"/>
  <c r="DE962" i="1"/>
  <c r="DC962" i="1"/>
  <c r="DB962" i="1"/>
  <c r="DA962" i="1"/>
  <c r="CZ962" i="1"/>
  <c r="CY962" i="1"/>
  <c r="CX962" i="1"/>
  <c r="CW962" i="1"/>
  <c r="CV962" i="1"/>
  <c r="CU962" i="1"/>
  <c r="CT962" i="1"/>
  <c r="CS962" i="1"/>
  <c r="CQ962" i="1"/>
  <c r="CP962" i="1"/>
  <c r="CO962" i="1"/>
  <c r="CN962" i="1"/>
  <c r="CM962" i="1"/>
  <c r="CL962" i="1"/>
  <c r="CK962" i="1"/>
  <c r="CJ962" i="1"/>
  <c r="CI962" i="1"/>
  <c r="CH962" i="1"/>
  <c r="CG962" i="1"/>
  <c r="CE962" i="1"/>
  <c r="CD962" i="1"/>
  <c r="CC962" i="1"/>
  <c r="CB962" i="1"/>
  <c r="CA962" i="1"/>
  <c r="BZ962" i="1"/>
  <c r="BY962" i="1"/>
  <c r="BX962" i="1"/>
  <c r="BW962" i="1"/>
  <c r="BV962" i="1"/>
  <c r="BU962" i="1"/>
  <c r="BS962" i="1"/>
  <c r="BR962" i="1"/>
  <c r="BQ962" i="1"/>
  <c r="BP962" i="1"/>
  <c r="BO962" i="1"/>
  <c r="BN962" i="1"/>
  <c r="BM962" i="1"/>
  <c r="BL962" i="1"/>
  <c r="BK962" i="1"/>
  <c r="BJ962" i="1"/>
  <c r="BI962" i="1"/>
  <c r="BT962" i="1" s="1"/>
  <c r="BG962" i="1"/>
  <c r="BF962" i="1"/>
  <c r="BE962" i="1"/>
  <c r="BD962" i="1"/>
  <c r="BC962" i="1"/>
  <c r="BB962" i="1"/>
  <c r="BA962" i="1"/>
  <c r="AZ962" i="1"/>
  <c r="AY962" i="1"/>
  <c r="AX962" i="1"/>
  <c r="AW962" i="1"/>
  <c r="AU962" i="1"/>
  <c r="AT962" i="1"/>
  <c r="AS962" i="1"/>
  <c r="AR962" i="1"/>
  <c r="AQ962" i="1"/>
  <c r="AP962" i="1"/>
  <c r="AO962" i="1"/>
  <c r="AN962" i="1"/>
  <c r="AM962" i="1"/>
  <c r="AL962" i="1"/>
  <c r="AK962" i="1"/>
  <c r="L962" i="1"/>
  <c r="G962" i="1"/>
  <c r="H962" i="1" s="1"/>
  <c r="E962" i="1"/>
  <c r="F962" i="1" s="1"/>
  <c r="D962" i="1"/>
  <c r="C962" i="1"/>
  <c r="DO961" i="1"/>
  <c r="DN961" i="1"/>
  <c r="DM961" i="1"/>
  <c r="DL961" i="1"/>
  <c r="DK961" i="1"/>
  <c r="DJ961" i="1"/>
  <c r="DI961" i="1"/>
  <c r="DH961" i="1"/>
  <c r="DG961" i="1"/>
  <c r="DF961" i="1"/>
  <c r="DE961" i="1"/>
  <c r="DC961" i="1"/>
  <c r="DB961" i="1"/>
  <c r="DA961" i="1"/>
  <c r="CZ961" i="1"/>
  <c r="CY961" i="1"/>
  <c r="CX961" i="1"/>
  <c r="CW961" i="1"/>
  <c r="CV961" i="1"/>
  <c r="CU961" i="1"/>
  <c r="CT961" i="1"/>
  <c r="CS961" i="1"/>
  <c r="CQ961" i="1"/>
  <c r="CP961" i="1"/>
  <c r="CO961" i="1"/>
  <c r="CN961" i="1"/>
  <c r="CM961" i="1"/>
  <c r="CL961" i="1"/>
  <c r="CK961" i="1"/>
  <c r="CJ961" i="1"/>
  <c r="CI961" i="1"/>
  <c r="CH961" i="1"/>
  <c r="CG961" i="1"/>
  <c r="CE961" i="1"/>
  <c r="CD961" i="1"/>
  <c r="CC961" i="1"/>
  <c r="CB961" i="1"/>
  <c r="CA961" i="1"/>
  <c r="BZ961" i="1"/>
  <c r="BY961" i="1"/>
  <c r="BX961" i="1"/>
  <c r="BW961" i="1"/>
  <c r="BV961" i="1"/>
  <c r="BU961" i="1"/>
  <c r="CF961" i="1" s="1"/>
  <c r="BS961" i="1"/>
  <c r="BR961" i="1"/>
  <c r="BQ961" i="1"/>
  <c r="BP961" i="1"/>
  <c r="BO961" i="1"/>
  <c r="BN961" i="1"/>
  <c r="BM961" i="1"/>
  <c r="BL961" i="1"/>
  <c r="BK961" i="1"/>
  <c r="BJ961" i="1"/>
  <c r="BI961" i="1"/>
  <c r="BG961" i="1"/>
  <c r="BF961" i="1"/>
  <c r="BE961" i="1"/>
  <c r="BD961" i="1"/>
  <c r="BC961" i="1"/>
  <c r="BB961" i="1"/>
  <c r="BA961" i="1"/>
  <c r="AZ961" i="1"/>
  <c r="AY961" i="1"/>
  <c r="AX961" i="1"/>
  <c r="AW961" i="1"/>
  <c r="AU961" i="1"/>
  <c r="AT961" i="1"/>
  <c r="AS961" i="1"/>
  <c r="AR961" i="1"/>
  <c r="AQ961" i="1"/>
  <c r="AP961" i="1"/>
  <c r="AO961" i="1"/>
  <c r="AN961" i="1"/>
  <c r="AM961" i="1"/>
  <c r="AL961" i="1"/>
  <c r="AK961" i="1"/>
  <c r="L961" i="1"/>
  <c r="G961" i="1"/>
  <c r="H961" i="1" s="1"/>
  <c r="E961" i="1"/>
  <c r="F961" i="1" s="1"/>
  <c r="D961" i="1"/>
  <c r="C961" i="1"/>
  <c r="DO960" i="1"/>
  <c r="DN960" i="1"/>
  <c r="DM960" i="1"/>
  <c r="DL960" i="1"/>
  <c r="DK960" i="1"/>
  <c r="DJ960" i="1"/>
  <c r="DI960" i="1"/>
  <c r="DH960" i="1"/>
  <c r="DG960" i="1"/>
  <c r="DF960" i="1"/>
  <c r="DE960" i="1"/>
  <c r="DC960" i="1"/>
  <c r="DB960" i="1"/>
  <c r="DA960" i="1"/>
  <c r="CZ960" i="1"/>
  <c r="CY960" i="1"/>
  <c r="CX960" i="1"/>
  <c r="CW960" i="1"/>
  <c r="CV960" i="1"/>
  <c r="CU960" i="1"/>
  <c r="CT960" i="1"/>
  <c r="CS960" i="1"/>
  <c r="CQ960" i="1"/>
  <c r="CP960" i="1"/>
  <c r="CO960" i="1"/>
  <c r="CN960" i="1"/>
  <c r="CM960" i="1"/>
  <c r="CL960" i="1"/>
  <c r="CK960" i="1"/>
  <c r="CJ960" i="1"/>
  <c r="CI960" i="1"/>
  <c r="CH960" i="1"/>
  <c r="CG960" i="1"/>
  <c r="CE960" i="1"/>
  <c r="CD960" i="1"/>
  <c r="CC960" i="1"/>
  <c r="CB960" i="1"/>
  <c r="CA960" i="1"/>
  <c r="BZ960" i="1"/>
  <c r="BY960" i="1"/>
  <c r="BX960" i="1"/>
  <c r="BW960" i="1"/>
  <c r="BV960" i="1"/>
  <c r="BU960" i="1"/>
  <c r="BS960" i="1"/>
  <c r="BR960" i="1"/>
  <c r="BQ960" i="1"/>
  <c r="BP960" i="1"/>
  <c r="BO960" i="1"/>
  <c r="BN960" i="1"/>
  <c r="BM960" i="1"/>
  <c r="BL960" i="1"/>
  <c r="BK960" i="1"/>
  <c r="BJ960" i="1"/>
  <c r="BI960" i="1"/>
  <c r="BG960" i="1"/>
  <c r="BF960" i="1"/>
  <c r="BE960" i="1"/>
  <c r="BD960" i="1"/>
  <c r="BC960" i="1"/>
  <c r="BB960" i="1"/>
  <c r="BA960" i="1"/>
  <c r="AZ960" i="1"/>
  <c r="AY960" i="1"/>
  <c r="AX960" i="1"/>
  <c r="AW960" i="1"/>
  <c r="BH960" i="1" s="1"/>
  <c r="AU960" i="1"/>
  <c r="AT960" i="1"/>
  <c r="AS960" i="1"/>
  <c r="AR960" i="1"/>
  <c r="AQ960" i="1"/>
  <c r="AP960" i="1"/>
  <c r="AO960" i="1"/>
  <c r="AN960" i="1"/>
  <c r="AM960" i="1"/>
  <c r="AL960" i="1"/>
  <c r="AK960" i="1"/>
  <c r="L960" i="1"/>
  <c r="H960" i="1"/>
  <c r="G960" i="1"/>
  <c r="E960" i="1"/>
  <c r="F960" i="1" s="1"/>
  <c r="D960" i="1"/>
  <c r="C960" i="1"/>
  <c r="DO959" i="1"/>
  <c r="DN959" i="1"/>
  <c r="DM959" i="1"/>
  <c r="DL959" i="1"/>
  <c r="DK959" i="1"/>
  <c r="DJ959" i="1"/>
  <c r="DI959" i="1"/>
  <c r="DH959" i="1"/>
  <c r="DG959" i="1"/>
  <c r="DF959" i="1"/>
  <c r="DE959" i="1"/>
  <c r="DC959" i="1"/>
  <c r="DB959" i="1"/>
  <c r="DA959" i="1"/>
  <c r="CZ959" i="1"/>
  <c r="CY959" i="1"/>
  <c r="CX959" i="1"/>
  <c r="CW959" i="1"/>
  <c r="CV959" i="1"/>
  <c r="CU959" i="1"/>
  <c r="CT959" i="1"/>
  <c r="CS959" i="1"/>
  <c r="CQ959" i="1"/>
  <c r="CP959" i="1"/>
  <c r="CO959" i="1"/>
  <c r="CN959" i="1"/>
  <c r="CM959" i="1"/>
  <c r="CL959" i="1"/>
  <c r="CK959" i="1"/>
  <c r="CJ959" i="1"/>
  <c r="CI959" i="1"/>
  <c r="CH959" i="1"/>
  <c r="CG959" i="1"/>
  <c r="CE959" i="1"/>
  <c r="CD959" i="1"/>
  <c r="CC959" i="1"/>
  <c r="CB959" i="1"/>
  <c r="CA959" i="1"/>
  <c r="BZ959" i="1"/>
  <c r="BY959" i="1"/>
  <c r="BX959" i="1"/>
  <c r="BW959" i="1"/>
  <c r="BV959" i="1"/>
  <c r="BU959" i="1"/>
  <c r="BS959" i="1"/>
  <c r="BR959" i="1"/>
  <c r="BQ959" i="1"/>
  <c r="BP959" i="1"/>
  <c r="BO959" i="1"/>
  <c r="BN959" i="1"/>
  <c r="BM959" i="1"/>
  <c r="BL959" i="1"/>
  <c r="BK959" i="1"/>
  <c r="BJ959" i="1"/>
  <c r="BI959" i="1"/>
  <c r="BG959" i="1"/>
  <c r="BF959" i="1"/>
  <c r="BE959" i="1"/>
  <c r="BD959" i="1"/>
  <c r="BC959" i="1"/>
  <c r="BB959" i="1"/>
  <c r="BA959" i="1"/>
  <c r="AZ959" i="1"/>
  <c r="AY959" i="1"/>
  <c r="AX959" i="1"/>
  <c r="AW959" i="1"/>
  <c r="AU959" i="1"/>
  <c r="AT959" i="1"/>
  <c r="AS959" i="1"/>
  <c r="AR959" i="1"/>
  <c r="AQ959" i="1"/>
  <c r="AP959" i="1"/>
  <c r="AO959" i="1"/>
  <c r="AN959" i="1"/>
  <c r="AM959" i="1"/>
  <c r="AL959" i="1"/>
  <c r="AK959" i="1"/>
  <c r="L959" i="1"/>
  <c r="G959" i="1"/>
  <c r="H959" i="1" s="1"/>
  <c r="F959" i="1"/>
  <c r="E959" i="1"/>
  <c r="D959" i="1"/>
  <c r="C959" i="1"/>
  <c r="DO958" i="1"/>
  <c r="DN958" i="1"/>
  <c r="DM958" i="1"/>
  <c r="DL958" i="1"/>
  <c r="DK958" i="1"/>
  <c r="DJ958" i="1"/>
  <c r="DI958" i="1"/>
  <c r="DH958" i="1"/>
  <c r="DG958" i="1"/>
  <c r="DF958" i="1"/>
  <c r="DE958" i="1"/>
  <c r="DC958" i="1"/>
  <c r="DB958" i="1"/>
  <c r="DA958" i="1"/>
  <c r="CZ958" i="1"/>
  <c r="CY958" i="1"/>
  <c r="CX958" i="1"/>
  <c r="CW958" i="1"/>
  <c r="CV958" i="1"/>
  <c r="CU958" i="1"/>
  <c r="CT958" i="1"/>
  <c r="CS958" i="1"/>
  <c r="CQ958" i="1"/>
  <c r="CP958" i="1"/>
  <c r="CO958" i="1"/>
  <c r="CN958" i="1"/>
  <c r="CM958" i="1"/>
  <c r="CL958" i="1"/>
  <c r="CK958" i="1"/>
  <c r="CJ958" i="1"/>
  <c r="CI958" i="1"/>
  <c r="CH958" i="1"/>
  <c r="CG958" i="1"/>
  <c r="CE958" i="1"/>
  <c r="CD958" i="1"/>
  <c r="CC958" i="1"/>
  <c r="CB958" i="1"/>
  <c r="CA958" i="1"/>
  <c r="BZ958" i="1"/>
  <c r="BY958" i="1"/>
  <c r="BX958" i="1"/>
  <c r="BW958" i="1"/>
  <c r="BV958" i="1"/>
  <c r="BU958" i="1"/>
  <c r="BS958" i="1"/>
  <c r="BR958" i="1"/>
  <c r="BQ958" i="1"/>
  <c r="BP958" i="1"/>
  <c r="BO958" i="1"/>
  <c r="BN958" i="1"/>
  <c r="BM958" i="1"/>
  <c r="BL958" i="1"/>
  <c r="BK958" i="1"/>
  <c r="BJ958" i="1"/>
  <c r="BI958" i="1"/>
  <c r="BG958" i="1"/>
  <c r="BF958" i="1"/>
  <c r="BE958" i="1"/>
  <c r="BD958" i="1"/>
  <c r="BC958" i="1"/>
  <c r="BB958" i="1"/>
  <c r="BA958" i="1"/>
  <c r="AZ958" i="1"/>
  <c r="AY958" i="1"/>
  <c r="AX958" i="1"/>
  <c r="AW958" i="1"/>
  <c r="AU958" i="1"/>
  <c r="AT958" i="1"/>
  <c r="AS958" i="1"/>
  <c r="AR958" i="1"/>
  <c r="AQ958" i="1"/>
  <c r="AP958" i="1"/>
  <c r="AO958" i="1"/>
  <c r="AN958" i="1"/>
  <c r="AM958" i="1"/>
  <c r="AL958" i="1"/>
  <c r="AK958" i="1"/>
  <c r="AV958" i="1" s="1"/>
  <c r="A958" i="1" s="1"/>
  <c r="L958" i="1"/>
  <c r="G958" i="1"/>
  <c r="H958" i="1" s="1"/>
  <c r="E958" i="1"/>
  <c r="F958" i="1" s="1"/>
  <c r="D958" i="1"/>
  <c r="C958" i="1"/>
  <c r="DO957" i="1"/>
  <c r="DN957" i="1"/>
  <c r="DM957" i="1"/>
  <c r="DL957" i="1"/>
  <c r="DK957" i="1"/>
  <c r="DJ957" i="1"/>
  <c r="DI957" i="1"/>
  <c r="DH957" i="1"/>
  <c r="DG957" i="1"/>
  <c r="DF957" i="1"/>
  <c r="DE957" i="1"/>
  <c r="DC957" i="1"/>
  <c r="DB957" i="1"/>
  <c r="DA957" i="1"/>
  <c r="CZ957" i="1"/>
  <c r="CY957" i="1"/>
  <c r="CX957" i="1"/>
  <c r="CW957" i="1"/>
  <c r="CV957" i="1"/>
  <c r="CU957" i="1"/>
  <c r="CT957" i="1"/>
  <c r="CS957" i="1"/>
  <c r="CQ957" i="1"/>
  <c r="CP957" i="1"/>
  <c r="CO957" i="1"/>
  <c r="CN957" i="1"/>
  <c r="CM957" i="1"/>
  <c r="CL957" i="1"/>
  <c r="CK957" i="1"/>
  <c r="CJ957" i="1"/>
  <c r="CI957" i="1"/>
  <c r="CH957" i="1"/>
  <c r="CG957" i="1"/>
  <c r="CE957" i="1"/>
  <c r="CD957" i="1"/>
  <c r="CC957" i="1"/>
  <c r="CB957" i="1"/>
  <c r="CA957" i="1"/>
  <c r="BZ957" i="1"/>
  <c r="BY957" i="1"/>
  <c r="BX957" i="1"/>
  <c r="BW957" i="1"/>
  <c r="BV957" i="1"/>
  <c r="BU957" i="1"/>
  <c r="BS957" i="1"/>
  <c r="BR957" i="1"/>
  <c r="BQ957" i="1"/>
  <c r="BP957" i="1"/>
  <c r="BO957" i="1"/>
  <c r="BN957" i="1"/>
  <c r="BM957" i="1"/>
  <c r="BL957" i="1"/>
  <c r="BK957" i="1"/>
  <c r="BJ957" i="1"/>
  <c r="BI957" i="1"/>
  <c r="BG957" i="1"/>
  <c r="BF957" i="1"/>
  <c r="BE957" i="1"/>
  <c r="BD957" i="1"/>
  <c r="BC957" i="1"/>
  <c r="BB957" i="1"/>
  <c r="BA957" i="1"/>
  <c r="AZ957" i="1"/>
  <c r="AY957" i="1"/>
  <c r="AX957" i="1"/>
  <c r="AW957" i="1"/>
  <c r="BH957" i="1" s="1"/>
  <c r="AU957" i="1"/>
  <c r="AT957" i="1"/>
  <c r="AS957" i="1"/>
  <c r="AR957" i="1"/>
  <c r="AQ957" i="1"/>
  <c r="AP957" i="1"/>
  <c r="AO957" i="1"/>
  <c r="AN957" i="1"/>
  <c r="AM957" i="1"/>
  <c r="AL957" i="1"/>
  <c r="AK957" i="1"/>
  <c r="L957" i="1"/>
  <c r="H957" i="1"/>
  <c r="G957" i="1"/>
  <c r="E957" i="1"/>
  <c r="F957" i="1" s="1"/>
  <c r="D957" i="1"/>
  <c r="C957" i="1"/>
  <c r="DO956" i="1"/>
  <c r="DN956" i="1"/>
  <c r="DM956" i="1"/>
  <c r="DL956" i="1"/>
  <c r="DK956" i="1"/>
  <c r="DJ956" i="1"/>
  <c r="DI956" i="1"/>
  <c r="DH956" i="1"/>
  <c r="DG956" i="1"/>
  <c r="DF956" i="1"/>
  <c r="DE956" i="1"/>
  <c r="DC956" i="1"/>
  <c r="DB956" i="1"/>
  <c r="DA956" i="1"/>
  <c r="CZ956" i="1"/>
  <c r="CY956" i="1"/>
  <c r="CX956" i="1"/>
  <c r="CW956" i="1"/>
  <c r="CV956" i="1"/>
  <c r="CU956" i="1"/>
  <c r="CT956" i="1"/>
  <c r="CS956" i="1"/>
  <c r="CQ956" i="1"/>
  <c r="CP956" i="1"/>
  <c r="CO956" i="1"/>
  <c r="CN956" i="1"/>
  <c r="CM956" i="1"/>
  <c r="CL956" i="1"/>
  <c r="CK956" i="1"/>
  <c r="CJ956" i="1"/>
  <c r="CI956" i="1"/>
  <c r="CH956" i="1"/>
  <c r="CG956" i="1"/>
  <c r="CE956" i="1"/>
  <c r="CD956" i="1"/>
  <c r="CC956" i="1"/>
  <c r="CB956" i="1"/>
  <c r="CA956" i="1"/>
  <c r="BZ956" i="1"/>
  <c r="BY956" i="1"/>
  <c r="BX956" i="1"/>
  <c r="BW956" i="1"/>
  <c r="BV956" i="1"/>
  <c r="BU956" i="1"/>
  <c r="BS956" i="1"/>
  <c r="BR956" i="1"/>
  <c r="BQ956" i="1"/>
  <c r="BP956" i="1"/>
  <c r="BO956" i="1"/>
  <c r="BN956" i="1"/>
  <c r="BM956" i="1"/>
  <c r="BL956" i="1"/>
  <c r="BK956" i="1"/>
  <c r="BJ956" i="1"/>
  <c r="BI956" i="1"/>
  <c r="BG956" i="1"/>
  <c r="BF956" i="1"/>
  <c r="BE956" i="1"/>
  <c r="BD956" i="1"/>
  <c r="BC956" i="1"/>
  <c r="BB956" i="1"/>
  <c r="BA956" i="1"/>
  <c r="AZ956" i="1"/>
  <c r="AY956" i="1"/>
  <c r="AX956" i="1"/>
  <c r="AW956" i="1"/>
  <c r="AU956" i="1"/>
  <c r="AT956" i="1"/>
  <c r="AS956" i="1"/>
  <c r="AR956" i="1"/>
  <c r="AQ956" i="1"/>
  <c r="AP956" i="1"/>
  <c r="AO956" i="1"/>
  <c r="AN956" i="1"/>
  <c r="AM956" i="1"/>
  <c r="AL956" i="1"/>
  <c r="AK956" i="1"/>
  <c r="L956" i="1"/>
  <c r="G956" i="1"/>
  <c r="H956" i="1" s="1"/>
  <c r="E956" i="1"/>
  <c r="F956" i="1" s="1"/>
  <c r="D956" i="1"/>
  <c r="C956" i="1"/>
  <c r="DO955" i="1"/>
  <c r="DN955" i="1"/>
  <c r="DM955" i="1"/>
  <c r="DL955" i="1"/>
  <c r="DK955" i="1"/>
  <c r="DJ955" i="1"/>
  <c r="DI955" i="1"/>
  <c r="DH955" i="1"/>
  <c r="DG955" i="1"/>
  <c r="DF955" i="1"/>
  <c r="DE955" i="1"/>
  <c r="DC955" i="1"/>
  <c r="DB955" i="1"/>
  <c r="DA955" i="1"/>
  <c r="CZ955" i="1"/>
  <c r="CY955" i="1"/>
  <c r="CX955" i="1"/>
  <c r="CW955" i="1"/>
  <c r="CV955" i="1"/>
  <c r="CU955" i="1"/>
  <c r="CT955" i="1"/>
  <c r="CS955" i="1"/>
  <c r="CQ955" i="1"/>
  <c r="CP955" i="1"/>
  <c r="CO955" i="1"/>
  <c r="CN955" i="1"/>
  <c r="CM955" i="1"/>
  <c r="CL955" i="1"/>
  <c r="CK955" i="1"/>
  <c r="CJ955" i="1"/>
  <c r="CI955" i="1"/>
  <c r="CH955" i="1"/>
  <c r="CG955" i="1"/>
  <c r="CE955" i="1"/>
  <c r="CD955" i="1"/>
  <c r="CC955" i="1"/>
  <c r="CB955" i="1"/>
  <c r="CA955" i="1"/>
  <c r="BZ955" i="1"/>
  <c r="BY955" i="1"/>
  <c r="BX955" i="1"/>
  <c r="BW955" i="1"/>
  <c r="BV955" i="1"/>
  <c r="BU955" i="1"/>
  <c r="BS955" i="1"/>
  <c r="BR955" i="1"/>
  <c r="BQ955" i="1"/>
  <c r="BP955" i="1"/>
  <c r="BO955" i="1"/>
  <c r="BN955" i="1"/>
  <c r="BM955" i="1"/>
  <c r="BL955" i="1"/>
  <c r="BK955" i="1"/>
  <c r="BJ955" i="1"/>
  <c r="BI955" i="1"/>
  <c r="BG955" i="1"/>
  <c r="BF955" i="1"/>
  <c r="BE955" i="1"/>
  <c r="BD955" i="1"/>
  <c r="BC955" i="1"/>
  <c r="BB955" i="1"/>
  <c r="BA955" i="1"/>
  <c r="AZ955" i="1"/>
  <c r="AY955" i="1"/>
  <c r="AX955" i="1"/>
  <c r="AW955" i="1"/>
  <c r="BH955" i="1" s="1"/>
  <c r="AU955" i="1"/>
  <c r="AT955" i="1"/>
  <c r="AS955" i="1"/>
  <c r="AR955" i="1"/>
  <c r="AQ955" i="1"/>
  <c r="AP955" i="1"/>
  <c r="AO955" i="1"/>
  <c r="AN955" i="1"/>
  <c r="AM955" i="1"/>
  <c r="AL955" i="1"/>
  <c r="AK955" i="1"/>
  <c r="L955" i="1"/>
  <c r="G955" i="1"/>
  <c r="H955" i="1" s="1"/>
  <c r="E955" i="1"/>
  <c r="F955" i="1" s="1"/>
  <c r="D955" i="1"/>
  <c r="C955" i="1"/>
  <c r="DO954" i="1"/>
  <c r="DN954" i="1"/>
  <c r="DM954" i="1"/>
  <c r="DL954" i="1"/>
  <c r="DK954" i="1"/>
  <c r="DJ954" i="1"/>
  <c r="DI954" i="1"/>
  <c r="DH954" i="1"/>
  <c r="DG954" i="1"/>
  <c r="DF954" i="1"/>
  <c r="DE954" i="1"/>
  <c r="DC954" i="1"/>
  <c r="DB954" i="1"/>
  <c r="DA954" i="1"/>
  <c r="CZ954" i="1"/>
  <c r="CY954" i="1"/>
  <c r="CX954" i="1"/>
  <c r="CW954" i="1"/>
  <c r="CV954" i="1"/>
  <c r="CU954" i="1"/>
  <c r="CT954" i="1"/>
  <c r="CS954" i="1"/>
  <c r="CQ954" i="1"/>
  <c r="CP954" i="1"/>
  <c r="CO954" i="1"/>
  <c r="CN954" i="1"/>
  <c r="CM954" i="1"/>
  <c r="CL954" i="1"/>
  <c r="CK954" i="1"/>
  <c r="CJ954" i="1"/>
  <c r="CI954" i="1"/>
  <c r="CH954" i="1"/>
  <c r="CG954" i="1"/>
  <c r="CE954" i="1"/>
  <c r="CD954" i="1"/>
  <c r="CC954" i="1"/>
  <c r="CB954" i="1"/>
  <c r="CA954" i="1"/>
  <c r="BZ954" i="1"/>
  <c r="BY954" i="1"/>
  <c r="BX954" i="1"/>
  <c r="BW954" i="1"/>
  <c r="BV954" i="1"/>
  <c r="BU954" i="1"/>
  <c r="BS954" i="1"/>
  <c r="BR954" i="1"/>
  <c r="BQ954" i="1"/>
  <c r="BP954" i="1"/>
  <c r="BO954" i="1"/>
  <c r="BN954" i="1"/>
  <c r="BM954" i="1"/>
  <c r="BL954" i="1"/>
  <c r="BK954" i="1"/>
  <c r="BJ954" i="1"/>
  <c r="BI954" i="1"/>
  <c r="BG954" i="1"/>
  <c r="BF954" i="1"/>
  <c r="BE954" i="1"/>
  <c r="BD954" i="1"/>
  <c r="BC954" i="1"/>
  <c r="BB954" i="1"/>
  <c r="BA954" i="1"/>
  <c r="AZ954" i="1"/>
  <c r="AY954" i="1"/>
  <c r="AX954" i="1"/>
  <c r="AW954" i="1"/>
  <c r="AU954" i="1"/>
  <c r="AT954" i="1"/>
  <c r="AS954" i="1"/>
  <c r="AR954" i="1"/>
  <c r="AQ954" i="1"/>
  <c r="AP954" i="1"/>
  <c r="AO954" i="1"/>
  <c r="AN954" i="1"/>
  <c r="AM954" i="1"/>
  <c r="AL954" i="1"/>
  <c r="AK954" i="1"/>
  <c r="L954" i="1"/>
  <c r="G954" i="1"/>
  <c r="H954" i="1" s="1"/>
  <c r="E954" i="1"/>
  <c r="F954" i="1" s="1"/>
  <c r="D954" i="1"/>
  <c r="C954" i="1"/>
  <c r="DO953" i="1"/>
  <c r="DN953" i="1"/>
  <c r="DM953" i="1"/>
  <c r="DL953" i="1"/>
  <c r="DK953" i="1"/>
  <c r="DJ953" i="1"/>
  <c r="DI953" i="1"/>
  <c r="DH953" i="1"/>
  <c r="DG953" i="1"/>
  <c r="DF953" i="1"/>
  <c r="DE953" i="1"/>
  <c r="DC953" i="1"/>
  <c r="DB953" i="1"/>
  <c r="DA953" i="1"/>
  <c r="CZ953" i="1"/>
  <c r="CY953" i="1"/>
  <c r="CX953" i="1"/>
  <c r="CW953" i="1"/>
  <c r="CV953" i="1"/>
  <c r="CU953" i="1"/>
  <c r="CT953" i="1"/>
  <c r="CS953" i="1"/>
  <c r="CQ953" i="1"/>
  <c r="CP953" i="1"/>
  <c r="CO953" i="1"/>
  <c r="CN953" i="1"/>
  <c r="CM953" i="1"/>
  <c r="CL953" i="1"/>
  <c r="CK953" i="1"/>
  <c r="CJ953" i="1"/>
  <c r="CI953" i="1"/>
  <c r="CH953" i="1"/>
  <c r="CG953" i="1"/>
  <c r="CE953" i="1"/>
  <c r="CD953" i="1"/>
  <c r="CC953" i="1"/>
  <c r="CB953" i="1"/>
  <c r="CA953" i="1"/>
  <c r="BZ953" i="1"/>
  <c r="BY953" i="1"/>
  <c r="BX953" i="1"/>
  <c r="BW953" i="1"/>
  <c r="BV953" i="1"/>
  <c r="BU953" i="1"/>
  <c r="BS953" i="1"/>
  <c r="BR953" i="1"/>
  <c r="BQ953" i="1"/>
  <c r="BP953" i="1"/>
  <c r="BO953" i="1"/>
  <c r="BN953" i="1"/>
  <c r="BM953" i="1"/>
  <c r="BL953" i="1"/>
  <c r="BK953" i="1"/>
  <c r="BJ953" i="1"/>
  <c r="BI953" i="1"/>
  <c r="BG953" i="1"/>
  <c r="BF953" i="1"/>
  <c r="BE953" i="1"/>
  <c r="BD953" i="1"/>
  <c r="BC953" i="1"/>
  <c r="BB953" i="1"/>
  <c r="BA953" i="1"/>
  <c r="AZ953" i="1"/>
  <c r="AY953" i="1"/>
  <c r="AX953" i="1"/>
  <c r="AW953" i="1"/>
  <c r="BH953" i="1" s="1"/>
  <c r="AU953" i="1"/>
  <c r="AT953" i="1"/>
  <c r="AS953" i="1"/>
  <c r="AR953" i="1"/>
  <c r="AQ953" i="1"/>
  <c r="AP953" i="1"/>
  <c r="AO953" i="1"/>
  <c r="AN953" i="1"/>
  <c r="AM953" i="1"/>
  <c r="AL953" i="1"/>
  <c r="AK953" i="1"/>
  <c r="L953" i="1"/>
  <c r="G953" i="1"/>
  <c r="H953" i="1" s="1"/>
  <c r="E953" i="1"/>
  <c r="F953" i="1" s="1"/>
  <c r="D953" i="1"/>
  <c r="C953" i="1"/>
  <c r="DO952" i="1"/>
  <c r="DN952" i="1"/>
  <c r="DM952" i="1"/>
  <c r="DL952" i="1"/>
  <c r="DK952" i="1"/>
  <c r="DJ952" i="1"/>
  <c r="DI952" i="1"/>
  <c r="DH952" i="1"/>
  <c r="DG952" i="1"/>
  <c r="DF952" i="1"/>
  <c r="DE952" i="1"/>
  <c r="DC952" i="1"/>
  <c r="DB952" i="1"/>
  <c r="DA952" i="1"/>
  <c r="CZ952" i="1"/>
  <c r="CY952" i="1"/>
  <c r="CX952" i="1"/>
  <c r="CW952" i="1"/>
  <c r="CV952" i="1"/>
  <c r="CU952" i="1"/>
  <c r="CT952" i="1"/>
  <c r="CS952" i="1"/>
  <c r="CQ952" i="1"/>
  <c r="CP952" i="1"/>
  <c r="CO952" i="1"/>
  <c r="CN952" i="1"/>
  <c r="CM952" i="1"/>
  <c r="CL952" i="1"/>
  <c r="CK952" i="1"/>
  <c r="CJ952" i="1"/>
  <c r="CR952" i="1" s="1"/>
  <c r="CI952" i="1"/>
  <c r="CH952" i="1"/>
  <c r="CG952" i="1"/>
  <c r="CE952" i="1"/>
  <c r="CD952" i="1"/>
  <c r="CC952" i="1"/>
  <c r="CB952" i="1"/>
  <c r="CA952" i="1"/>
  <c r="BZ952" i="1"/>
  <c r="BY952" i="1"/>
  <c r="BX952" i="1"/>
  <c r="BW952" i="1"/>
  <c r="BV952" i="1"/>
  <c r="BU952" i="1"/>
  <c r="BS952" i="1"/>
  <c r="BR952" i="1"/>
  <c r="BQ952" i="1"/>
  <c r="BP952" i="1"/>
  <c r="BO952" i="1"/>
  <c r="BN952" i="1"/>
  <c r="BM952" i="1"/>
  <c r="BL952" i="1"/>
  <c r="BK952" i="1"/>
  <c r="BJ952" i="1"/>
  <c r="BI952" i="1"/>
  <c r="BG952" i="1"/>
  <c r="BF952" i="1"/>
  <c r="BE952" i="1"/>
  <c r="BD952" i="1"/>
  <c r="BC952" i="1"/>
  <c r="BB952" i="1"/>
  <c r="BA952" i="1"/>
  <c r="AZ952" i="1"/>
  <c r="AY952" i="1"/>
  <c r="AX952" i="1"/>
  <c r="AW952" i="1"/>
  <c r="AU952" i="1"/>
  <c r="AT952" i="1"/>
  <c r="AS952" i="1"/>
  <c r="AR952" i="1"/>
  <c r="AQ952" i="1"/>
  <c r="AP952" i="1"/>
  <c r="AO952" i="1"/>
  <c r="AN952" i="1"/>
  <c r="AM952" i="1"/>
  <c r="AL952" i="1"/>
  <c r="AK952" i="1"/>
  <c r="L952" i="1"/>
  <c r="G952" i="1"/>
  <c r="H952" i="1" s="1"/>
  <c r="E952" i="1"/>
  <c r="F952" i="1" s="1"/>
  <c r="D952" i="1"/>
  <c r="C952" i="1"/>
  <c r="DO951" i="1"/>
  <c r="DN951" i="1"/>
  <c r="DM951" i="1"/>
  <c r="DL951" i="1"/>
  <c r="DK951" i="1"/>
  <c r="DJ951" i="1"/>
  <c r="DI951" i="1"/>
  <c r="DH951" i="1"/>
  <c r="DG951" i="1"/>
  <c r="DF951" i="1"/>
  <c r="DE951" i="1"/>
  <c r="DC951" i="1"/>
  <c r="DB951" i="1"/>
  <c r="DA951" i="1"/>
  <c r="CZ951" i="1"/>
  <c r="CY951" i="1"/>
  <c r="CX951" i="1"/>
  <c r="CW951" i="1"/>
  <c r="CV951" i="1"/>
  <c r="CU951" i="1"/>
  <c r="CT951" i="1"/>
  <c r="CS951" i="1"/>
  <c r="CQ951" i="1"/>
  <c r="CP951" i="1"/>
  <c r="CO951" i="1"/>
  <c r="CN951" i="1"/>
  <c r="CM951" i="1"/>
  <c r="CL951" i="1"/>
  <c r="CK951" i="1"/>
  <c r="CJ951" i="1"/>
  <c r="CR951" i="1" s="1"/>
  <c r="CI951" i="1"/>
  <c r="CH951" i="1"/>
  <c r="CG951" i="1"/>
  <c r="CE951" i="1"/>
  <c r="CD951" i="1"/>
  <c r="CC951" i="1"/>
  <c r="CB951" i="1"/>
  <c r="CA951" i="1"/>
  <c r="BZ951" i="1"/>
  <c r="BY951" i="1"/>
  <c r="BX951" i="1"/>
  <c r="BW951" i="1"/>
  <c r="BV951" i="1"/>
  <c r="BU951" i="1"/>
  <c r="BS951" i="1"/>
  <c r="BR951" i="1"/>
  <c r="BQ951" i="1"/>
  <c r="BP951" i="1"/>
  <c r="BO951" i="1"/>
  <c r="BN951" i="1"/>
  <c r="BM951" i="1"/>
  <c r="BL951" i="1"/>
  <c r="BK951" i="1"/>
  <c r="BJ951" i="1"/>
  <c r="BI951" i="1"/>
  <c r="BG951" i="1"/>
  <c r="BF951" i="1"/>
  <c r="BE951" i="1"/>
  <c r="BD951" i="1"/>
  <c r="BC951" i="1"/>
  <c r="BB951" i="1"/>
  <c r="BA951" i="1"/>
  <c r="AZ951" i="1"/>
  <c r="AY951" i="1"/>
  <c r="AX951" i="1"/>
  <c r="AW951" i="1"/>
  <c r="AU951" i="1"/>
  <c r="AT951" i="1"/>
  <c r="AS951" i="1"/>
  <c r="AR951" i="1"/>
  <c r="AQ951" i="1"/>
  <c r="AP951" i="1"/>
  <c r="AO951" i="1"/>
  <c r="AN951" i="1"/>
  <c r="AM951" i="1"/>
  <c r="AL951" i="1"/>
  <c r="AK951" i="1"/>
  <c r="L951" i="1"/>
  <c r="G951" i="1"/>
  <c r="H951" i="1" s="1"/>
  <c r="E951" i="1"/>
  <c r="F951" i="1" s="1"/>
  <c r="D951" i="1"/>
  <c r="C951" i="1"/>
  <c r="DO950" i="1"/>
  <c r="DN950" i="1"/>
  <c r="DM950" i="1"/>
  <c r="DL950" i="1"/>
  <c r="DK950" i="1"/>
  <c r="DJ950" i="1"/>
  <c r="DI950" i="1"/>
  <c r="DH950" i="1"/>
  <c r="DG950" i="1"/>
  <c r="DF950" i="1"/>
  <c r="DE950" i="1"/>
  <c r="DC950" i="1"/>
  <c r="DB950" i="1"/>
  <c r="DA950" i="1"/>
  <c r="CZ950" i="1"/>
  <c r="CY950" i="1"/>
  <c r="CX950" i="1"/>
  <c r="CW950" i="1"/>
  <c r="CV950" i="1"/>
  <c r="CU950" i="1"/>
  <c r="CT950" i="1"/>
  <c r="CS950" i="1"/>
  <c r="CQ950" i="1"/>
  <c r="CP950" i="1"/>
  <c r="CO950" i="1"/>
  <c r="CN950" i="1"/>
  <c r="CM950" i="1"/>
  <c r="CL950" i="1"/>
  <c r="CK950" i="1"/>
  <c r="CJ950" i="1"/>
  <c r="CI950" i="1"/>
  <c r="CH950" i="1"/>
  <c r="CG950" i="1"/>
  <c r="CE950" i="1"/>
  <c r="CD950" i="1"/>
  <c r="CC950" i="1"/>
  <c r="CB950" i="1"/>
  <c r="CA950" i="1"/>
  <c r="BZ950" i="1"/>
  <c r="BY950" i="1"/>
  <c r="BX950" i="1"/>
  <c r="BW950" i="1"/>
  <c r="BV950" i="1"/>
  <c r="BU950" i="1"/>
  <c r="BS950" i="1"/>
  <c r="BR950" i="1"/>
  <c r="BQ950" i="1"/>
  <c r="BP950" i="1"/>
  <c r="BO950" i="1"/>
  <c r="BN950" i="1"/>
  <c r="BM950" i="1"/>
  <c r="BL950" i="1"/>
  <c r="BK950" i="1"/>
  <c r="BJ950" i="1"/>
  <c r="BI950" i="1"/>
  <c r="BG950" i="1"/>
  <c r="BF950" i="1"/>
  <c r="BE950" i="1"/>
  <c r="BD950" i="1"/>
  <c r="BC950" i="1"/>
  <c r="BB950" i="1"/>
  <c r="BA950" i="1"/>
  <c r="AZ950" i="1"/>
  <c r="AY950" i="1"/>
  <c r="AX950" i="1"/>
  <c r="BH950" i="1" s="1"/>
  <c r="AW950" i="1"/>
  <c r="AU950" i="1"/>
  <c r="AT950" i="1"/>
  <c r="AS950" i="1"/>
  <c r="AR950" i="1"/>
  <c r="AQ950" i="1"/>
  <c r="AP950" i="1"/>
  <c r="AO950" i="1"/>
  <c r="AN950" i="1"/>
  <c r="AM950" i="1"/>
  <c r="AL950" i="1"/>
  <c r="AK950" i="1"/>
  <c r="L950" i="1"/>
  <c r="G950" i="1"/>
  <c r="H950" i="1" s="1"/>
  <c r="E950" i="1"/>
  <c r="F950" i="1" s="1"/>
  <c r="D950" i="1"/>
  <c r="C950" i="1"/>
  <c r="DO949" i="1"/>
  <c r="DN949" i="1"/>
  <c r="DM949" i="1"/>
  <c r="DL949" i="1"/>
  <c r="DK949" i="1"/>
  <c r="DJ949" i="1"/>
  <c r="DI949" i="1"/>
  <c r="DH949" i="1"/>
  <c r="DG949" i="1"/>
  <c r="DF949" i="1"/>
  <c r="DE949" i="1"/>
  <c r="DC949" i="1"/>
  <c r="DB949" i="1"/>
  <c r="DA949" i="1"/>
  <c r="CZ949" i="1"/>
  <c r="CY949" i="1"/>
  <c r="CX949" i="1"/>
  <c r="CW949" i="1"/>
  <c r="CV949" i="1"/>
  <c r="CU949" i="1"/>
  <c r="CT949" i="1"/>
  <c r="CS949" i="1"/>
  <c r="CQ949" i="1"/>
  <c r="CP949" i="1"/>
  <c r="CO949" i="1"/>
  <c r="CN949" i="1"/>
  <c r="CM949" i="1"/>
  <c r="CL949" i="1"/>
  <c r="CK949" i="1"/>
  <c r="CJ949" i="1"/>
  <c r="CI949" i="1"/>
  <c r="CH949" i="1"/>
  <c r="CG949" i="1"/>
  <c r="CE949" i="1"/>
  <c r="CD949" i="1"/>
  <c r="CC949" i="1"/>
  <c r="CB949" i="1"/>
  <c r="CA949" i="1"/>
  <c r="BZ949" i="1"/>
  <c r="BY949" i="1"/>
  <c r="BX949" i="1"/>
  <c r="BW949" i="1"/>
  <c r="BV949" i="1"/>
  <c r="BU949" i="1"/>
  <c r="BS949" i="1"/>
  <c r="BR949" i="1"/>
  <c r="BQ949" i="1"/>
  <c r="BP949" i="1"/>
  <c r="BO949" i="1"/>
  <c r="BN949" i="1"/>
  <c r="BM949" i="1"/>
  <c r="BL949" i="1"/>
  <c r="BK949" i="1"/>
  <c r="BJ949" i="1"/>
  <c r="BI949" i="1"/>
  <c r="BG949" i="1"/>
  <c r="BF949" i="1"/>
  <c r="BE949" i="1"/>
  <c r="BD949" i="1"/>
  <c r="BC949" i="1"/>
  <c r="BB949" i="1"/>
  <c r="BA949" i="1"/>
  <c r="AZ949" i="1"/>
  <c r="AY949" i="1"/>
  <c r="AX949" i="1"/>
  <c r="AW949" i="1"/>
  <c r="AU949" i="1"/>
  <c r="AT949" i="1"/>
  <c r="AS949" i="1"/>
  <c r="AR949" i="1"/>
  <c r="AQ949" i="1"/>
  <c r="AP949" i="1"/>
  <c r="AO949" i="1"/>
  <c r="AN949" i="1"/>
  <c r="AM949" i="1"/>
  <c r="AL949" i="1"/>
  <c r="AK949" i="1"/>
  <c r="L949" i="1"/>
  <c r="G949" i="1"/>
  <c r="H949" i="1" s="1"/>
  <c r="E949" i="1"/>
  <c r="F949" i="1" s="1"/>
  <c r="D949" i="1"/>
  <c r="C949" i="1"/>
  <c r="DO948" i="1"/>
  <c r="DN948" i="1"/>
  <c r="DM948" i="1"/>
  <c r="DL948" i="1"/>
  <c r="DK948" i="1"/>
  <c r="DJ948" i="1"/>
  <c r="DI948" i="1"/>
  <c r="DH948" i="1"/>
  <c r="DG948" i="1"/>
  <c r="DF948" i="1"/>
  <c r="DE948" i="1"/>
  <c r="DC948" i="1"/>
  <c r="DB948" i="1"/>
  <c r="DA948" i="1"/>
  <c r="CZ948" i="1"/>
  <c r="CY948" i="1"/>
  <c r="CX948" i="1"/>
  <c r="CW948" i="1"/>
  <c r="CV948" i="1"/>
  <c r="DD948" i="1" s="1"/>
  <c r="CU948" i="1"/>
  <c r="CT948" i="1"/>
  <c r="CS948" i="1"/>
  <c r="CQ948" i="1"/>
  <c r="CP948" i="1"/>
  <c r="CO948" i="1"/>
  <c r="CN948" i="1"/>
  <c r="CM948" i="1"/>
  <c r="CL948" i="1"/>
  <c r="CK948" i="1"/>
  <c r="CJ948" i="1"/>
  <c r="CI948" i="1"/>
  <c r="CH948" i="1"/>
  <c r="CG948" i="1"/>
  <c r="CE948" i="1"/>
  <c r="CD948" i="1"/>
  <c r="CC948" i="1"/>
  <c r="CB948" i="1"/>
  <c r="CA948" i="1"/>
  <c r="BZ948" i="1"/>
  <c r="BY948" i="1"/>
  <c r="BX948" i="1"/>
  <c r="BW948" i="1"/>
  <c r="BV948" i="1"/>
  <c r="BU948" i="1"/>
  <c r="BS948" i="1"/>
  <c r="BR948" i="1"/>
  <c r="BQ948" i="1"/>
  <c r="BP948" i="1"/>
  <c r="BO948" i="1"/>
  <c r="BN948" i="1"/>
  <c r="BM948" i="1"/>
  <c r="BL948" i="1"/>
  <c r="BK948" i="1"/>
  <c r="BJ948" i="1"/>
  <c r="BI948" i="1"/>
  <c r="BG948" i="1"/>
  <c r="BF948" i="1"/>
  <c r="BE948" i="1"/>
  <c r="BD948" i="1"/>
  <c r="BC948" i="1"/>
  <c r="BB948" i="1"/>
  <c r="BA948" i="1"/>
  <c r="AZ948" i="1"/>
  <c r="AY948" i="1"/>
  <c r="AX948" i="1"/>
  <c r="AW948" i="1"/>
  <c r="AU948" i="1"/>
  <c r="AT948" i="1"/>
  <c r="AS948" i="1"/>
  <c r="AR948" i="1"/>
  <c r="AQ948" i="1"/>
  <c r="AP948" i="1"/>
  <c r="AO948" i="1"/>
  <c r="AN948" i="1"/>
  <c r="AM948" i="1"/>
  <c r="AL948" i="1"/>
  <c r="AK948" i="1"/>
  <c r="L948" i="1"/>
  <c r="G948" i="1"/>
  <c r="H948" i="1" s="1"/>
  <c r="E948" i="1"/>
  <c r="F948" i="1" s="1"/>
  <c r="D948" i="1"/>
  <c r="C948" i="1"/>
  <c r="DO947" i="1"/>
  <c r="DN947" i="1"/>
  <c r="DM947" i="1"/>
  <c r="DL947" i="1"/>
  <c r="DK947" i="1"/>
  <c r="DJ947" i="1"/>
  <c r="DI947" i="1"/>
  <c r="DH947" i="1"/>
  <c r="DG947" i="1"/>
  <c r="DF947" i="1"/>
  <c r="DE947" i="1"/>
  <c r="DC947" i="1"/>
  <c r="DB947" i="1"/>
  <c r="DA947" i="1"/>
  <c r="CZ947" i="1"/>
  <c r="CY947" i="1"/>
  <c r="CX947" i="1"/>
  <c r="CW947" i="1"/>
  <c r="CV947" i="1"/>
  <c r="CU947" i="1"/>
  <c r="CT947" i="1"/>
  <c r="CS947" i="1"/>
  <c r="CQ947" i="1"/>
  <c r="CP947" i="1"/>
  <c r="CO947" i="1"/>
  <c r="CN947" i="1"/>
  <c r="CM947" i="1"/>
  <c r="CL947" i="1"/>
  <c r="CK947" i="1"/>
  <c r="CJ947" i="1"/>
  <c r="CI947" i="1"/>
  <c r="CH947" i="1"/>
  <c r="CG947" i="1"/>
  <c r="CE947" i="1"/>
  <c r="CD947" i="1"/>
  <c r="CC947" i="1"/>
  <c r="CB947" i="1"/>
  <c r="CA947" i="1"/>
  <c r="BZ947" i="1"/>
  <c r="BY947" i="1"/>
  <c r="BX947" i="1"/>
  <c r="BW947" i="1"/>
  <c r="BV947" i="1"/>
  <c r="BU947" i="1"/>
  <c r="BS947" i="1"/>
  <c r="BR947" i="1"/>
  <c r="BQ947" i="1"/>
  <c r="BP947" i="1"/>
  <c r="BO947" i="1"/>
  <c r="BN947" i="1"/>
  <c r="BM947" i="1"/>
  <c r="BL947" i="1"/>
  <c r="BT947" i="1" s="1"/>
  <c r="BK947" i="1"/>
  <c r="BJ947" i="1"/>
  <c r="BI947" i="1"/>
  <c r="BG947" i="1"/>
  <c r="BF947" i="1"/>
  <c r="BE947" i="1"/>
  <c r="BD947" i="1"/>
  <c r="BC947" i="1"/>
  <c r="BB947" i="1"/>
  <c r="BA947" i="1"/>
  <c r="AZ947" i="1"/>
  <c r="AY947" i="1"/>
  <c r="AX947" i="1"/>
  <c r="AW947" i="1"/>
  <c r="AU947" i="1"/>
  <c r="AT947" i="1"/>
  <c r="AS947" i="1"/>
  <c r="AR947" i="1"/>
  <c r="AQ947" i="1"/>
  <c r="AP947" i="1"/>
  <c r="AO947" i="1"/>
  <c r="AN947" i="1"/>
  <c r="AM947" i="1"/>
  <c r="AL947" i="1"/>
  <c r="AK947" i="1"/>
  <c r="L947" i="1"/>
  <c r="G947" i="1"/>
  <c r="H947" i="1" s="1"/>
  <c r="E947" i="1"/>
  <c r="F947" i="1" s="1"/>
  <c r="D947" i="1"/>
  <c r="C947" i="1"/>
  <c r="DO946" i="1"/>
  <c r="DN946" i="1"/>
  <c r="DM946" i="1"/>
  <c r="DL946" i="1"/>
  <c r="DK946" i="1"/>
  <c r="DJ946" i="1"/>
  <c r="DI946" i="1"/>
  <c r="DH946" i="1"/>
  <c r="DG946" i="1"/>
  <c r="DF946" i="1"/>
  <c r="DE946" i="1"/>
  <c r="DC946" i="1"/>
  <c r="DB946" i="1"/>
  <c r="DA946" i="1"/>
  <c r="CZ946" i="1"/>
  <c r="CY946" i="1"/>
  <c r="CX946" i="1"/>
  <c r="CW946" i="1"/>
  <c r="CV946" i="1"/>
  <c r="CU946" i="1"/>
  <c r="CT946" i="1"/>
  <c r="CS946" i="1"/>
  <c r="CQ946" i="1"/>
  <c r="CP946" i="1"/>
  <c r="CO946" i="1"/>
  <c r="CN946" i="1"/>
  <c r="CM946" i="1"/>
  <c r="CL946" i="1"/>
  <c r="CK946" i="1"/>
  <c r="CJ946" i="1"/>
  <c r="CI946" i="1"/>
  <c r="CH946" i="1"/>
  <c r="CG946" i="1"/>
  <c r="CE946" i="1"/>
  <c r="CD946" i="1"/>
  <c r="CC946" i="1"/>
  <c r="CB946" i="1"/>
  <c r="CA946" i="1"/>
  <c r="BZ946" i="1"/>
  <c r="BY946" i="1"/>
  <c r="BX946" i="1"/>
  <c r="BW946" i="1"/>
  <c r="BV946" i="1"/>
  <c r="BU946" i="1"/>
  <c r="BS946" i="1"/>
  <c r="BR946" i="1"/>
  <c r="BQ946" i="1"/>
  <c r="BP946" i="1"/>
  <c r="BO946" i="1"/>
  <c r="BN946" i="1"/>
  <c r="BM946" i="1"/>
  <c r="BL946" i="1"/>
  <c r="BK946" i="1"/>
  <c r="BJ946" i="1"/>
  <c r="BT946" i="1" s="1"/>
  <c r="BI946" i="1"/>
  <c r="BG946" i="1"/>
  <c r="BF946" i="1"/>
  <c r="BE946" i="1"/>
  <c r="BD946" i="1"/>
  <c r="BC946" i="1"/>
  <c r="BB946" i="1"/>
  <c r="BA946" i="1"/>
  <c r="AZ946" i="1"/>
  <c r="AY946" i="1"/>
  <c r="AX946" i="1"/>
  <c r="AW946" i="1"/>
  <c r="AU946" i="1"/>
  <c r="AT946" i="1"/>
  <c r="AS946" i="1"/>
  <c r="AR946" i="1"/>
  <c r="AQ946" i="1"/>
  <c r="AP946" i="1"/>
  <c r="AO946" i="1"/>
  <c r="AN946" i="1"/>
  <c r="AM946" i="1"/>
  <c r="AL946" i="1"/>
  <c r="AK946" i="1"/>
  <c r="L946" i="1"/>
  <c r="G946" i="1"/>
  <c r="H946" i="1" s="1"/>
  <c r="E946" i="1"/>
  <c r="F946" i="1" s="1"/>
  <c r="D946" i="1"/>
  <c r="C946" i="1"/>
  <c r="DO945" i="1"/>
  <c r="DN945" i="1"/>
  <c r="DM945" i="1"/>
  <c r="DL945" i="1"/>
  <c r="DK945" i="1"/>
  <c r="DJ945" i="1"/>
  <c r="DI945" i="1"/>
  <c r="DH945" i="1"/>
  <c r="DG945" i="1"/>
  <c r="DF945" i="1"/>
  <c r="DE945" i="1"/>
  <c r="DC945" i="1"/>
  <c r="DB945" i="1"/>
  <c r="DA945" i="1"/>
  <c r="CZ945" i="1"/>
  <c r="CY945" i="1"/>
  <c r="CX945" i="1"/>
  <c r="CW945" i="1"/>
  <c r="CV945" i="1"/>
  <c r="CU945" i="1"/>
  <c r="CT945" i="1"/>
  <c r="CS945" i="1"/>
  <c r="CQ945" i="1"/>
  <c r="CP945" i="1"/>
  <c r="CO945" i="1"/>
  <c r="CN945" i="1"/>
  <c r="CM945" i="1"/>
  <c r="CL945" i="1"/>
  <c r="CK945" i="1"/>
  <c r="CJ945" i="1"/>
  <c r="CI945" i="1"/>
  <c r="CH945" i="1"/>
  <c r="CG945" i="1"/>
  <c r="CE945" i="1"/>
  <c r="CD945" i="1"/>
  <c r="CC945" i="1"/>
  <c r="CB945" i="1"/>
  <c r="CA945" i="1"/>
  <c r="BZ945" i="1"/>
  <c r="BY945" i="1"/>
  <c r="BX945" i="1"/>
  <c r="BW945" i="1"/>
  <c r="BV945" i="1"/>
  <c r="BU945" i="1"/>
  <c r="BS945" i="1"/>
  <c r="BR945" i="1"/>
  <c r="BQ945" i="1"/>
  <c r="BP945" i="1"/>
  <c r="BO945" i="1"/>
  <c r="BN945" i="1"/>
  <c r="BM945" i="1"/>
  <c r="BL945" i="1"/>
  <c r="BK945" i="1"/>
  <c r="BJ945" i="1"/>
  <c r="BI945" i="1"/>
  <c r="BG945" i="1"/>
  <c r="BF945" i="1"/>
  <c r="BE945" i="1"/>
  <c r="BD945" i="1"/>
  <c r="BC945" i="1"/>
  <c r="BB945" i="1"/>
  <c r="BA945" i="1"/>
  <c r="AZ945" i="1"/>
  <c r="AY945" i="1"/>
  <c r="AX945" i="1"/>
  <c r="AW945" i="1"/>
  <c r="AU945" i="1"/>
  <c r="AT945" i="1"/>
  <c r="AS945" i="1"/>
  <c r="AR945" i="1"/>
  <c r="AQ945" i="1"/>
  <c r="AP945" i="1"/>
  <c r="AO945" i="1"/>
  <c r="AN945" i="1"/>
  <c r="AM945" i="1"/>
  <c r="AL945" i="1"/>
  <c r="AV945" i="1" s="1"/>
  <c r="A945" i="1" s="1"/>
  <c r="AK945" i="1"/>
  <c r="L945" i="1"/>
  <c r="G945" i="1"/>
  <c r="H945" i="1" s="1"/>
  <c r="E945" i="1"/>
  <c r="F945" i="1" s="1"/>
  <c r="D945" i="1"/>
  <c r="C945" i="1"/>
  <c r="DO944" i="1"/>
  <c r="DN944" i="1"/>
  <c r="DM944" i="1"/>
  <c r="DL944" i="1"/>
  <c r="DK944" i="1"/>
  <c r="DJ944" i="1"/>
  <c r="DI944" i="1"/>
  <c r="DH944" i="1"/>
  <c r="DG944" i="1"/>
  <c r="DF944" i="1"/>
  <c r="DE944" i="1"/>
  <c r="DC944" i="1"/>
  <c r="DB944" i="1"/>
  <c r="DA944" i="1"/>
  <c r="CZ944" i="1"/>
  <c r="CY944" i="1"/>
  <c r="CX944" i="1"/>
  <c r="CW944" i="1"/>
  <c r="CV944" i="1"/>
  <c r="CU944" i="1"/>
  <c r="CT944" i="1"/>
  <c r="CS944" i="1"/>
  <c r="CQ944" i="1"/>
  <c r="CP944" i="1"/>
  <c r="CO944" i="1"/>
  <c r="CN944" i="1"/>
  <c r="CM944" i="1"/>
  <c r="CL944" i="1"/>
  <c r="CK944" i="1"/>
  <c r="CJ944" i="1"/>
  <c r="CI944" i="1"/>
  <c r="CH944" i="1"/>
  <c r="CG944" i="1"/>
  <c r="CE944" i="1"/>
  <c r="CD944" i="1"/>
  <c r="CC944" i="1"/>
  <c r="CB944" i="1"/>
  <c r="CA944" i="1"/>
  <c r="BZ944" i="1"/>
  <c r="BY944" i="1"/>
  <c r="BX944" i="1"/>
  <c r="BW944" i="1"/>
  <c r="BV944" i="1"/>
  <c r="BU944" i="1"/>
  <c r="BS944" i="1"/>
  <c r="BR944" i="1"/>
  <c r="BQ944" i="1"/>
  <c r="BP944" i="1"/>
  <c r="BO944" i="1"/>
  <c r="BN944" i="1"/>
  <c r="BM944" i="1"/>
  <c r="BL944" i="1"/>
  <c r="BT944" i="1" s="1"/>
  <c r="BK944" i="1"/>
  <c r="BJ944" i="1"/>
  <c r="BI944" i="1"/>
  <c r="BG944" i="1"/>
  <c r="BF944" i="1"/>
  <c r="BE944" i="1"/>
  <c r="BD944" i="1"/>
  <c r="BC944" i="1"/>
  <c r="BB944" i="1"/>
  <c r="BA944" i="1"/>
  <c r="AZ944" i="1"/>
  <c r="AY944" i="1"/>
  <c r="AX944" i="1"/>
  <c r="AW944" i="1"/>
  <c r="AU944" i="1"/>
  <c r="AT944" i="1"/>
  <c r="AS944" i="1"/>
  <c r="AR944" i="1"/>
  <c r="AQ944" i="1"/>
  <c r="AP944" i="1"/>
  <c r="AO944" i="1"/>
  <c r="AN944" i="1"/>
  <c r="AM944" i="1"/>
  <c r="AL944" i="1"/>
  <c r="AK944" i="1"/>
  <c r="L944" i="1"/>
  <c r="G944" i="1"/>
  <c r="H944" i="1" s="1"/>
  <c r="E944" i="1"/>
  <c r="F944" i="1" s="1"/>
  <c r="D944" i="1"/>
  <c r="C944" i="1"/>
  <c r="DO943" i="1"/>
  <c r="DN943" i="1"/>
  <c r="DM943" i="1"/>
  <c r="DL943" i="1"/>
  <c r="DK943" i="1"/>
  <c r="DJ943" i="1"/>
  <c r="DI943" i="1"/>
  <c r="DH943" i="1"/>
  <c r="DG943" i="1"/>
  <c r="DF943" i="1"/>
  <c r="DE943" i="1"/>
  <c r="DC943" i="1"/>
  <c r="DB943" i="1"/>
  <c r="DA943" i="1"/>
  <c r="CZ943" i="1"/>
  <c r="CY943" i="1"/>
  <c r="CX943" i="1"/>
  <c r="CW943" i="1"/>
  <c r="CV943" i="1"/>
  <c r="CU943" i="1"/>
  <c r="CT943" i="1"/>
  <c r="CS943" i="1"/>
  <c r="CQ943" i="1"/>
  <c r="CP943" i="1"/>
  <c r="CO943" i="1"/>
  <c r="CN943" i="1"/>
  <c r="CM943" i="1"/>
  <c r="CL943" i="1"/>
  <c r="CK943" i="1"/>
  <c r="CJ943" i="1"/>
  <c r="CI943" i="1"/>
  <c r="CH943" i="1"/>
  <c r="CG943" i="1"/>
  <c r="CE943" i="1"/>
  <c r="CD943" i="1"/>
  <c r="CC943" i="1"/>
  <c r="CB943" i="1"/>
  <c r="CA943" i="1"/>
  <c r="BZ943" i="1"/>
  <c r="BY943" i="1"/>
  <c r="BX943" i="1"/>
  <c r="BW943" i="1"/>
  <c r="BV943" i="1"/>
  <c r="BU943" i="1"/>
  <c r="BS943" i="1"/>
  <c r="BR943" i="1"/>
  <c r="BQ943" i="1"/>
  <c r="BP943" i="1"/>
  <c r="BO943" i="1"/>
  <c r="BN943" i="1"/>
  <c r="BM943" i="1"/>
  <c r="BL943" i="1"/>
  <c r="BT943" i="1" s="1"/>
  <c r="BK943" i="1"/>
  <c r="BJ943" i="1"/>
  <c r="BI943" i="1"/>
  <c r="BG943" i="1"/>
  <c r="BF943" i="1"/>
  <c r="BE943" i="1"/>
  <c r="BD943" i="1"/>
  <c r="BC943" i="1"/>
  <c r="BB943" i="1"/>
  <c r="BA943" i="1"/>
  <c r="AZ943" i="1"/>
  <c r="AY943" i="1"/>
  <c r="AX943" i="1"/>
  <c r="AW943" i="1"/>
  <c r="AU943" i="1"/>
  <c r="AT943" i="1"/>
  <c r="AS943" i="1"/>
  <c r="AR943" i="1"/>
  <c r="AQ943" i="1"/>
  <c r="AP943" i="1"/>
  <c r="AO943" i="1"/>
  <c r="AN943" i="1"/>
  <c r="AM943" i="1"/>
  <c r="AL943" i="1"/>
  <c r="AK943" i="1"/>
  <c r="L943" i="1"/>
  <c r="G943" i="1"/>
  <c r="H943" i="1" s="1"/>
  <c r="E943" i="1"/>
  <c r="F943" i="1" s="1"/>
  <c r="D943" i="1"/>
  <c r="C943" i="1"/>
  <c r="DO942" i="1"/>
  <c r="DN942" i="1"/>
  <c r="DM942" i="1"/>
  <c r="DL942" i="1"/>
  <c r="DK942" i="1"/>
  <c r="DJ942" i="1"/>
  <c r="DI942" i="1"/>
  <c r="DH942" i="1"/>
  <c r="DG942" i="1"/>
  <c r="DF942" i="1"/>
  <c r="DE942" i="1"/>
  <c r="DC942" i="1"/>
  <c r="DB942" i="1"/>
  <c r="DA942" i="1"/>
  <c r="CZ942" i="1"/>
  <c r="CY942" i="1"/>
  <c r="CX942" i="1"/>
  <c r="CW942" i="1"/>
  <c r="CV942" i="1"/>
  <c r="CU942" i="1"/>
  <c r="CT942" i="1"/>
  <c r="CS942" i="1"/>
  <c r="CQ942" i="1"/>
  <c r="CP942" i="1"/>
  <c r="CO942" i="1"/>
  <c r="CN942" i="1"/>
  <c r="CM942" i="1"/>
  <c r="CL942" i="1"/>
  <c r="CK942" i="1"/>
  <c r="CJ942" i="1"/>
  <c r="CI942" i="1"/>
  <c r="CH942" i="1"/>
  <c r="CG942" i="1"/>
  <c r="CE942" i="1"/>
  <c r="CD942" i="1"/>
  <c r="CC942" i="1"/>
  <c r="CB942" i="1"/>
  <c r="CA942" i="1"/>
  <c r="BZ942" i="1"/>
  <c r="BY942" i="1"/>
  <c r="BX942" i="1"/>
  <c r="BW942" i="1"/>
  <c r="BV942" i="1"/>
  <c r="CF942" i="1" s="1"/>
  <c r="BU942" i="1"/>
  <c r="BS942" i="1"/>
  <c r="BR942" i="1"/>
  <c r="BQ942" i="1"/>
  <c r="BP942" i="1"/>
  <c r="BO942" i="1"/>
  <c r="BN942" i="1"/>
  <c r="BM942" i="1"/>
  <c r="BL942" i="1"/>
  <c r="BK942" i="1"/>
  <c r="BJ942" i="1"/>
  <c r="BI942" i="1"/>
  <c r="BG942" i="1"/>
  <c r="BF942" i="1"/>
  <c r="BE942" i="1"/>
  <c r="BD942" i="1"/>
  <c r="BC942" i="1"/>
  <c r="BB942" i="1"/>
  <c r="BA942" i="1"/>
  <c r="AZ942" i="1"/>
  <c r="AY942" i="1"/>
  <c r="AX942" i="1"/>
  <c r="AW942" i="1"/>
  <c r="AU942" i="1"/>
  <c r="AT942" i="1"/>
  <c r="AS942" i="1"/>
  <c r="AR942" i="1"/>
  <c r="AQ942" i="1"/>
  <c r="AP942" i="1"/>
  <c r="AO942" i="1"/>
  <c r="AN942" i="1"/>
  <c r="AM942" i="1"/>
  <c r="AL942" i="1"/>
  <c r="AK942" i="1"/>
  <c r="L942" i="1"/>
  <c r="G942" i="1"/>
  <c r="H942" i="1" s="1"/>
  <c r="E942" i="1"/>
  <c r="F942" i="1" s="1"/>
  <c r="D942" i="1"/>
  <c r="C942" i="1"/>
  <c r="DO941" i="1"/>
  <c r="DN941" i="1"/>
  <c r="DM941" i="1"/>
  <c r="DL941" i="1"/>
  <c r="DK941" i="1"/>
  <c r="DJ941" i="1"/>
  <c r="DI941" i="1"/>
  <c r="DH941" i="1"/>
  <c r="DG941" i="1"/>
  <c r="DF941" i="1"/>
  <c r="DE941" i="1"/>
  <c r="DC941" i="1"/>
  <c r="DB941" i="1"/>
  <c r="DA941" i="1"/>
  <c r="CZ941" i="1"/>
  <c r="CY941" i="1"/>
  <c r="CX941" i="1"/>
  <c r="CW941" i="1"/>
  <c r="CV941" i="1"/>
  <c r="CU941" i="1"/>
  <c r="CT941" i="1"/>
  <c r="CS941" i="1"/>
  <c r="CQ941" i="1"/>
  <c r="CP941" i="1"/>
  <c r="CO941" i="1"/>
  <c r="CN941" i="1"/>
  <c r="CM941" i="1"/>
  <c r="CL941" i="1"/>
  <c r="CK941" i="1"/>
  <c r="CJ941" i="1"/>
  <c r="CI941" i="1"/>
  <c r="CH941" i="1"/>
  <c r="CG941" i="1"/>
  <c r="CE941" i="1"/>
  <c r="CD941" i="1"/>
  <c r="CC941" i="1"/>
  <c r="CB941" i="1"/>
  <c r="CA941" i="1"/>
  <c r="BZ941" i="1"/>
  <c r="BY941" i="1"/>
  <c r="BX941" i="1"/>
  <c r="BW941" i="1"/>
  <c r="BV941" i="1"/>
  <c r="BU941" i="1"/>
  <c r="BS941" i="1"/>
  <c r="BR941" i="1"/>
  <c r="BQ941" i="1"/>
  <c r="BP941" i="1"/>
  <c r="BO941" i="1"/>
  <c r="BN941" i="1"/>
  <c r="BM941" i="1"/>
  <c r="BL941" i="1"/>
  <c r="BK941" i="1"/>
  <c r="BJ941" i="1"/>
  <c r="BI941" i="1"/>
  <c r="BG941" i="1"/>
  <c r="BF941" i="1"/>
  <c r="BE941" i="1"/>
  <c r="BD941" i="1"/>
  <c r="BC941" i="1"/>
  <c r="BB941" i="1"/>
  <c r="BA941" i="1"/>
  <c r="AZ941" i="1"/>
  <c r="AY941" i="1"/>
  <c r="AX941" i="1"/>
  <c r="BH941" i="1" s="1"/>
  <c r="AW941" i="1"/>
  <c r="AU941" i="1"/>
  <c r="AT941" i="1"/>
  <c r="AS941" i="1"/>
  <c r="AR941" i="1"/>
  <c r="AQ941" i="1"/>
  <c r="AP941" i="1"/>
  <c r="AO941" i="1"/>
  <c r="AN941" i="1"/>
  <c r="AM941" i="1"/>
  <c r="AL941" i="1"/>
  <c r="AK941" i="1"/>
  <c r="L941" i="1"/>
  <c r="G941" i="1"/>
  <c r="H941" i="1" s="1"/>
  <c r="E941" i="1"/>
  <c r="F941" i="1" s="1"/>
  <c r="D941" i="1"/>
  <c r="C941" i="1"/>
  <c r="DO940" i="1"/>
  <c r="DN940" i="1"/>
  <c r="DM940" i="1"/>
  <c r="DL940" i="1"/>
  <c r="DK940" i="1"/>
  <c r="DJ940" i="1"/>
  <c r="DI940" i="1"/>
  <c r="DH940" i="1"/>
  <c r="DG940" i="1"/>
  <c r="DF940" i="1"/>
  <c r="DE940" i="1"/>
  <c r="DC940" i="1"/>
  <c r="DB940" i="1"/>
  <c r="DA940" i="1"/>
  <c r="CZ940" i="1"/>
  <c r="CY940" i="1"/>
  <c r="CX940" i="1"/>
  <c r="CW940" i="1"/>
  <c r="CV940" i="1"/>
  <c r="CU940" i="1"/>
  <c r="CT940" i="1"/>
  <c r="CS940" i="1"/>
  <c r="CQ940" i="1"/>
  <c r="CP940" i="1"/>
  <c r="CO940" i="1"/>
  <c r="CN940" i="1"/>
  <c r="CM940" i="1"/>
  <c r="CL940" i="1"/>
  <c r="CK940" i="1"/>
  <c r="CJ940" i="1"/>
  <c r="CI940" i="1"/>
  <c r="CH940" i="1"/>
  <c r="CG940" i="1"/>
  <c r="CE940" i="1"/>
  <c r="CD940" i="1"/>
  <c r="CC940" i="1"/>
  <c r="CB940" i="1"/>
  <c r="CA940" i="1"/>
  <c r="BZ940" i="1"/>
  <c r="BY940" i="1"/>
  <c r="BX940" i="1"/>
  <c r="BW940" i="1"/>
  <c r="BV940" i="1"/>
  <c r="BU940" i="1"/>
  <c r="BS940" i="1"/>
  <c r="BR940" i="1"/>
  <c r="BQ940" i="1"/>
  <c r="BP940" i="1"/>
  <c r="BO940" i="1"/>
  <c r="BN940" i="1"/>
  <c r="BM940" i="1"/>
  <c r="BL940" i="1"/>
  <c r="BK940" i="1"/>
  <c r="BJ940" i="1"/>
  <c r="BI940" i="1"/>
  <c r="BG940" i="1"/>
  <c r="BF940" i="1"/>
  <c r="BE940" i="1"/>
  <c r="BD940" i="1"/>
  <c r="BC940" i="1"/>
  <c r="BB940" i="1"/>
  <c r="BA940" i="1"/>
  <c r="AZ940" i="1"/>
  <c r="BH940" i="1" s="1"/>
  <c r="AY940" i="1"/>
  <c r="AX940" i="1"/>
  <c r="AW940" i="1"/>
  <c r="AU940" i="1"/>
  <c r="AT940" i="1"/>
  <c r="AS940" i="1"/>
  <c r="AR940" i="1"/>
  <c r="AQ940" i="1"/>
  <c r="AP940" i="1"/>
  <c r="AO940" i="1"/>
  <c r="AN940" i="1"/>
  <c r="AM940" i="1"/>
  <c r="AL940" i="1"/>
  <c r="AK940" i="1"/>
  <c r="L940" i="1"/>
  <c r="G940" i="1"/>
  <c r="H940" i="1" s="1"/>
  <c r="E940" i="1"/>
  <c r="F940" i="1" s="1"/>
  <c r="D940" i="1"/>
  <c r="C940" i="1"/>
  <c r="DO939" i="1"/>
  <c r="DN939" i="1"/>
  <c r="DM939" i="1"/>
  <c r="DL939" i="1"/>
  <c r="DK939" i="1"/>
  <c r="DJ939" i="1"/>
  <c r="DI939" i="1"/>
  <c r="DH939" i="1"/>
  <c r="DG939" i="1"/>
  <c r="DF939" i="1"/>
  <c r="DE939" i="1"/>
  <c r="DC939" i="1"/>
  <c r="DB939" i="1"/>
  <c r="DA939" i="1"/>
  <c r="CZ939" i="1"/>
  <c r="CY939" i="1"/>
  <c r="CX939" i="1"/>
  <c r="CW939" i="1"/>
  <c r="CV939" i="1"/>
  <c r="CU939" i="1"/>
  <c r="CT939" i="1"/>
  <c r="CS939" i="1"/>
  <c r="CQ939" i="1"/>
  <c r="CP939" i="1"/>
  <c r="CO939" i="1"/>
  <c r="CN939" i="1"/>
  <c r="CM939" i="1"/>
  <c r="CL939" i="1"/>
  <c r="CK939" i="1"/>
  <c r="CJ939" i="1"/>
  <c r="CR939" i="1" s="1"/>
  <c r="CI939" i="1"/>
  <c r="CH939" i="1"/>
  <c r="CG939" i="1"/>
  <c r="CE939" i="1"/>
  <c r="CD939" i="1"/>
  <c r="CC939" i="1"/>
  <c r="CB939" i="1"/>
  <c r="CA939" i="1"/>
  <c r="BZ939" i="1"/>
  <c r="BY939" i="1"/>
  <c r="BX939" i="1"/>
  <c r="BW939" i="1"/>
  <c r="BV939" i="1"/>
  <c r="BU939" i="1"/>
  <c r="BS939" i="1"/>
  <c r="BR939" i="1"/>
  <c r="BQ939" i="1"/>
  <c r="BP939" i="1"/>
  <c r="BO939" i="1"/>
  <c r="BN939" i="1"/>
  <c r="BM939" i="1"/>
  <c r="BL939" i="1"/>
  <c r="BK939" i="1"/>
  <c r="BJ939" i="1"/>
  <c r="BI939" i="1"/>
  <c r="BG939" i="1"/>
  <c r="BF939" i="1"/>
  <c r="BE939" i="1"/>
  <c r="BD939" i="1"/>
  <c r="BC939" i="1"/>
  <c r="BB939" i="1"/>
  <c r="BA939" i="1"/>
  <c r="AZ939" i="1"/>
  <c r="AY939" i="1"/>
  <c r="AX939" i="1"/>
  <c r="AW939" i="1"/>
  <c r="AU939" i="1"/>
  <c r="AT939" i="1"/>
  <c r="AS939" i="1"/>
  <c r="AR939" i="1"/>
  <c r="AQ939" i="1"/>
  <c r="AP939" i="1"/>
  <c r="AO939" i="1"/>
  <c r="AN939" i="1"/>
  <c r="AM939" i="1"/>
  <c r="AL939" i="1"/>
  <c r="AK939" i="1"/>
  <c r="L939" i="1"/>
  <c r="G939" i="1"/>
  <c r="H939" i="1" s="1"/>
  <c r="E939" i="1"/>
  <c r="F939" i="1" s="1"/>
  <c r="D939" i="1"/>
  <c r="C939" i="1"/>
  <c r="DO938" i="1"/>
  <c r="DN938" i="1"/>
  <c r="DM938" i="1"/>
  <c r="DL938" i="1"/>
  <c r="DK938" i="1"/>
  <c r="DJ938" i="1"/>
  <c r="DI938" i="1"/>
  <c r="DH938" i="1"/>
  <c r="DG938" i="1"/>
  <c r="DF938" i="1"/>
  <c r="DE938" i="1"/>
  <c r="DC938" i="1"/>
  <c r="DB938" i="1"/>
  <c r="DA938" i="1"/>
  <c r="CZ938" i="1"/>
  <c r="CY938" i="1"/>
  <c r="CX938" i="1"/>
  <c r="CW938" i="1"/>
  <c r="CV938" i="1"/>
  <c r="CU938" i="1"/>
  <c r="CT938" i="1"/>
  <c r="DD938" i="1" s="1"/>
  <c r="CS938" i="1"/>
  <c r="CQ938" i="1"/>
  <c r="CP938" i="1"/>
  <c r="CO938" i="1"/>
  <c r="CN938" i="1"/>
  <c r="CM938" i="1"/>
  <c r="CL938" i="1"/>
  <c r="CK938" i="1"/>
  <c r="CJ938" i="1"/>
  <c r="CI938" i="1"/>
  <c r="CH938" i="1"/>
  <c r="CG938" i="1"/>
  <c r="CE938" i="1"/>
  <c r="CD938" i="1"/>
  <c r="CC938" i="1"/>
  <c r="CB938" i="1"/>
  <c r="CA938" i="1"/>
  <c r="BZ938" i="1"/>
  <c r="BY938" i="1"/>
  <c r="BX938" i="1"/>
  <c r="BW938" i="1"/>
  <c r="BV938" i="1"/>
  <c r="BU938" i="1"/>
  <c r="BS938" i="1"/>
  <c r="BR938" i="1"/>
  <c r="BQ938" i="1"/>
  <c r="BP938" i="1"/>
  <c r="BO938" i="1"/>
  <c r="BN938" i="1"/>
  <c r="BM938" i="1"/>
  <c r="BL938" i="1"/>
  <c r="BK938" i="1"/>
  <c r="BJ938" i="1"/>
  <c r="BI938" i="1"/>
  <c r="BG938" i="1"/>
  <c r="BF938" i="1"/>
  <c r="BE938" i="1"/>
  <c r="BD938" i="1"/>
  <c r="BC938" i="1"/>
  <c r="BB938" i="1"/>
  <c r="BA938" i="1"/>
  <c r="AZ938" i="1"/>
  <c r="AY938" i="1"/>
  <c r="AX938" i="1"/>
  <c r="AW938" i="1"/>
  <c r="AU938" i="1"/>
  <c r="AT938" i="1"/>
  <c r="AS938" i="1"/>
  <c r="AR938" i="1"/>
  <c r="AQ938" i="1"/>
  <c r="AP938" i="1"/>
  <c r="AO938" i="1"/>
  <c r="AN938" i="1"/>
  <c r="AM938" i="1"/>
  <c r="AL938" i="1"/>
  <c r="AK938" i="1"/>
  <c r="L938" i="1"/>
  <c r="G938" i="1"/>
  <c r="H938" i="1" s="1"/>
  <c r="E938" i="1"/>
  <c r="F938" i="1" s="1"/>
  <c r="D938" i="1"/>
  <c r="C938" i="1"/>
  <c r="DO937" i="1"/>
  <c r="DN937" i="1"/>
  <c r="DM937" i="1"/>
  <c r="DL937" i="1"/>
  <c r="DK937" i="1"/>
  <c r="DJ937" i="1"/>
  <c r="DI937" i="1"/>
  <c r="DH937" i="1"/>
  <c r="DG937" i="1"/>
  <c r="DF937" i="1"/>
  <c r="DE937" i="1"/>
  <c r="DC937" i="1"/>
  <c r="DB937" i="1"/>
  <c r="DA937" i="1"/>
  <c r="CZ937" i="1"/>
  <c r="CY937" i="1"/>
  <c r="CX937" i="1"/>
  <c r="CW937" i="1"/>
  <c r="CV937" i="1"/>
  <c r="CU937" i="1"/>
  <c r="CT937" i="1"/>
  <c r="CS937" i="1"/>
  <c r="CQ937" i="1"/>
  <c r="CP937" i="1"/>
  <c r="CO937" i="1"/>
  <c r="CN937" i="1"/>
  <c r="CM937" i="1"/>
  <c r="CL937" i="1"/>
  <c r="CK937" i="1"/>
  <c r="CJ937" i="1"/>
  <c r="CI937" i="1"/>
  <c r="CH937" i="1"/>
  <c r="CG937" i="1"/>
  <c r="CE937" i="1"/>
  <c r="CD937" i="1"/>
  <c r="CC937" i="1"/>
  <c r="CB937" i="1"/>
  <c r="CA937" i="1"/>
  <c r="BZ937" i="1"/>
  <c r="BY937" i="1"/>
  <c r="BX937" i="1"/>
  <c r="BW937" i="1"/>
  <c r="BV937" i="1"/>
  <c r="CF937" i="1" s="1"/>
  <c r="BU937" i="1"/>
  <c r="BS937" i="1"/>
  <c r="BR937" i="1"/>
  <c r="BQ937" i="1"/>
  <c r="BP937" i="1"/>
  <c r="BO937" i="1"/>
  <c r="BN937" i="1"/>
  <c r="BM937" i="1"/>
  <c r="BL937" i="1"/>
  <c r="BK937" i="1"/>
  <c r="BJ937" i="1"/>
  <c r="BI937" i="1"/>
  <c r="BG937" i="1"/>
  <c r="BF937" i="1"/>
  <c r="BE937" i="1"/>
  <c r="BD937" i="1"/>
  <c r="BC937" i="1"/>
  <c r="BB937" i="1"/>
  <c r="BA937" i="1"/>
  <c r="AZ937" i="1"/>
  <c r="AY937" i="1"/>
  <c r="AX937" i="1"/>
  <c r="AW937" i="1"/>
  <c r="AU937" i="1"/>
  <c r="AT937" i="1"/>
  <c r="AS937" i="1"/>
  <c r="AR937" i="1"/>
  <c r="AQ937" i="1"/>
  <c r="AP937" i="1"/>
  <c r="AO937" i="1"/>
  <c r="AN937" i="1"/>
  <c r="AM937" i="1"/>
  <c r="AL937" i="1"/>
  <c r="AK937" i="1"/>
  <c r="L937" i="1"/>
  <c r="G937" i="1"/>
  <c r="H937" i="1" s="1"/>
  <c r="E937" i="1"/>
  <c r="F937" i="1" s="1"/>
  <c r="D937" i="1"/>
  <c r="C937" i="1"/>
  <c r="DO936" i="1"/>
  <c r="DN936" i="1"/>
  <c r="DM936" i="1"/>
  <c r="DL936" i="1"/>
  <c r="DK936" i="1"/>
  <c r="DJ936" i="1"/>
  <c r="DI936" i="1"/>
  <c r="DH936" i="1"/>
  <c r="DG936" i="1"/>
  <c r="DF936" i="1"/>
  <c r="DE936" i="1"/>
  <c r="DC936" i="1"/>
  <c r="DB936" i="1"/>
  <c r="DA936" i="1"/>
  <c r="CZ936" i="1"/>
  <c r="CY936" i="1"/>
  <c r="CX936" i="1"/>
  <c r="CW936" i="1"/>
  <c r="CV936" i="1"/>
  <c r="CU936" i="1"/>
  <c r="CT936" i="1"/>
  <c r="CS936" i="1"/>
  <c r="CQ936" i="1"/>
  <c r="CP936" i="1"/>
  <c r="CO936" i="1"/>
  <c r="CN936" i="1"/>
  <c r="CM936" i="1"/>
  <c r="CL936" i="1"/>
  <c r="CK936" i="1"/>
  <c r="CJ936" i="1"/>
  <c r="CI936" i="1"/>
  <c r="CH936" i="1"/>
  <c r="CG936" i="1"/>
  <c r="CE936" i="1"/>
  <c r="CD936" i="1"/>
  <c r="CC936" i="1"/>
  <c r="CB936" i="1"/>
  <c r="CA936" i="1"/>
  <c r="BZ936" i="1"/>
  <c r="BY936" i="1"/>
  <c r="BX936" i="1"/>
  <c r="BW936" i="1"/>
  <c r="BV936" i="1"/>
  <c r="BU936" i="1"/>
  <c r="BS936" i="1"/>
  <c r="BR936" i="1"/>
  <c r="BQ936" i="1"/>
  <c r="BP936" i="1"/>
  <c r="BO936" i="1"/>
  <c r="BN936" i="1"/>
  <c r="BM936" i="1"/>
  <c r="BL936" i="1"/>
  <c r="BK936" i="1"/>
  <c r="BJ936" i="1"/>
  <c r="BI936" i="1"/>
  <c r="BG936" i="1"/>
  <c r="BF936" i="1"/>
  <c r="BE936" i="1"/>
  <c r="BD936" i="1"/>
  <c r="BC936" i="1"/>
  <c r="BB936" i="1"/>
  <c r="BA936" i="1"/>
  <c r="AZ936" i="1"/>
  <c r="AY936" i="1"/>
  <c r="AX936" i="1"/>
  <c r="AW936" i="1"/>
  <c r="AU936" i="1"/>
  <c r="AT936" i="1"/>
  <c r="AS936" i="1"/>
  <c r="AR936" i="1"/>
  <c r="AQ936" i="1"/>
  <c r="AP936" i="1"/>
  <c r="AO936" i="1"/>
  <c r="AN936" i="1"/>
  <c r="AV936" i="1" s="1"/>
  <c r="A936" i="1" s="1"/>
  <c r="AM936" i="1"/>
  <c r="AL936" i="1"/>
  <c r="AK936" i="1"/>
  <c r="L936" i="1"/>
  <c r="G936" i="1"/>
  <c r="H936" i="1" s="1"/>
  <c r="E936" i="1"/>
  <c r="F936" i="1" s="1"/>
  <c r="D936" i="1"/>
  <c r="C936" i="1"/>
  <c r="DO935" i="1"/>
  <c r="DN935" i="1"/>
  <c r="DM935" i="1"/>
  <c r="DL935" i="1"/>
  <c r="DK935" i="1"/>
  <c r="DJ935" i="1"/>
  <c r="DI935" i="1"/>
  <c r="DH935" i="1"/>
  <c r="DG935" i="1"/>
  <c r="DF935" i="1"/>
  <c r="DE935" i="1"/>
  <c r="DC935" i="1"/>
  <c r="DB935" i="1"/>
  <c r="DA935" i="1"/>
  <c r="CZ935" i="1"/>
  <c r="CY935" i="1"/>
  <c r="CX935" i="1"/>
  <c r="CW935" i="1"/>
  <c r="CV935" i="1"/>
  <c r="CU935" i="1"/>
  <c r="CT935" i="1"/>
  <c r="CS935" i="1"/>
  <c r="CQ935" i="1"/>
  <c r="CP935" i="1"/>
  <c r="CO935" i="1"/>
  <c r="CN935" i="1"/>
  <c r="CM935" i="1"/>
  <c r="CL935" i="1"/>
  <c r="CK935" i="1"/>
  <c r="CJ935" i="1"/>
  <c r="CI935" i="1"/>
  <c r="CH935" i="1"/>
  <c r="CG935" i="1"/>
  <c r="CE935" i="1"/>
  <c r="CD935" i="1"/>
  <c r="CC935" i="1"/>
  <c r="CB935" i="1"/>
  <c r="CA935" i="1"/>
  <c r="BZ935" i="1"/>
  <c r="BY935" i="1"/>
  <c r="BX935" i="1"/>
  <c r="BW935" i="1"/>
  <c r="BV935" i="1"/>
  <c r="BU935" i="1"/>
  <c r="BS935" i="1"/>
  <c r="BR935" i="1"/>
  <c r="BQ935" i="1"/>
  <c r="BP935" i="1"/>
  <c r="BO935" i="1"/>
  <c r="BN935" i="1"/>
  <c r="BM935" i="1"/>
  <c r="BL935" i="1"/>
  <c r="BK935" i="1"/>
  <c r="BJ935" i="1"/>
  <c r="BI935" i="1"/>
  <c r="BG935" i="1"/>
  <c r="BF935" i="1"/>
  <c r="BE935" i="1"/>
  <c r="BD935" i="1"/>
  <c r="BC935" i="1"/>
  <c r="BB935" i="1"/>
  <c r="BA935" i="1"/>
  <c r="AZ935" i="1"/>
  <c r="AY935" i="1"/>
  <c r="AX935" i="1"/>
  <c r="AW935" i="1"/>
  <c r="AU935" i="1"/>
  <c r="AT935" i="1"/>
  <c r="AS935" i="1"/>
  <c r="AR935" i="1"/>
  <c r="AQ935" i="1"/>
  <c r="AP935" i="1"/>
  <c r="AO935" i="1"/>
  <c r="AN935" i="1"/>
  <c r="AV935" i="1" s="1"/>
  <c r="A935" i="1" s="1"/>
  <c r="AM935" i="1"/>
  <c r="AL935" i="1"/>
  <c r="AK935" i="1"/>
  <c r="L935" i="1"/>
  <c r="G935" i="1"/>
  <c r="H935" i="1" s="1"/>
  <c r="E935" i="1"/>
  <c r="F935" i="1" s="1"/>
  <c r="D935" i="1"/>
  <c r="C935" i="1"/>
  <c r="DO934" i="1"/>
  <c r="DN934" i="1"/>
  <c r="DM934" i="1"/>
  <c r="DL934" i="1"/>
  <c r="DK934" i="1"/>
  <c r="DJ934" i="1"/>
  <c r="DI934" i="1"/>
  <c r="DH934" i="1"/>
  <c r="DG934" i="1"/>
  <c r="DF934" i="1"/>
  <c r="DE934" i="1"/>
  <c r="DC934" i="1"/>
  <c r="DB934" i="1"/>
  <c r="DA934" i="1"/>
  <c r="CZ934" i="1"/>
  <c r="CY934" i="1"/>
  <c r="CX934" i="1"/>
  <c r="CW934" i="1"/>
  <c r="CV934" i="1"/>
  <c r="CU934" i="1"/>
  <c r="CT934" i="1"/>
  <c r="CS934" i="1"/>
  <c r="CQ934" i="1"/>
  <c r="CP934" i="1"/>
  <c r="CO934" i="1"/>
  <c r="CN934" i="1"/>
  <c r="CM934" i="1"/>
  <c r="CL934" i="1"/>
  <c r="CK934" i="1"/>
  <c r="CJ934" i="1"/>
  <c r="CI934" i="1"/>
  <c r="CH934" i="1"/>
  <c r="CG934" i="1"/>
  <c r="CE934" i="1"/>
  <c r="CD934" i="1"/>
  <c r="CC934" i="1"/>
  <c r="CB934" i="1"/>
  <c r="CA934" i="1"/>
  <c r="BZ934" i="1"/>
  <c r="BY934" i="1"/>
  <c r="BX934" i="1"/>
  <c r="BW934" i="1"/>
  <c r="BV934" i="1"/>
  <c r="BU934" i="1"/>
  <c r="BS934" i="1"/>
  <c r="BR934" i="1"/>
  <c r="BQ934" i="1"/>
  <c r="BP934" i="1"/>
  <c r="BO934" i="1"/>
  <c r="BN934" i="1"/>
  <c r="BM934" i="1"/>
  <c r="BL934" i="1"/>
  <c r="BK934" i="1"/>
  <c r="BJ934" i="1"/>
  <c r="BI934" i="1"/>
  <c r="BG934" i="1"/>
  <c r="BF934" i="1"/>
  <c r="BE934" i="1"/>
  <c r="BD934" i="1"/>
  <c r="BC934" i="1"/>
  <c r="BB934" i="1"/>
  <c r="BA934" i="1"/>
  <c r="AZ934" i="1"/>
  <c r="AY934" i="1"/>
  <c r="AX934" i="1"/>
  <c r="BH934" i="1" s="1"/>
  <c r="AW934" i="1"/>
  <c r="AU934" i="1"/>
  <c r="AT934" i="1"/>
  <c r="AS934" i="1"/>
  <c r="AR934" i="1"/>
  <c r="AQ934" i="1"/>
  <c r="AP934" i="1"/>
  <c r="AO934" i="1"/>
  <c r="AN934" i="1"/>
  <c r="AM934" i="1"/>
  <c r="AL934" i="1"/>
  <c r="AK934" i="1"/>
  <c r="L934" i="1"/>
  <c r="G934" i="1"/>
  <c r="H934" i="1" s="1"/>
  <c r="E934" i="1"/>
  <c r="F934" i="1" s="1"/>
  <c r="D934" i="1"/>
  <c r="C934" i="1"/>
  <c r="DO933" i="1"/>
  <c r="DN933" i="1"/>
  <c r="DM933" i="1"/>
  <c r="DL933" i="1"/>
  <c r="DK933" i="1"/>
  <c r="DJ933" i="1"/>
  <c r="DI933" i="1"/>
  <c r="DH933" i="1"/>
  <c r="DG933" i="1"/>
  <c r="DF933" i="1"/>
  <c r="DE933" i="1"/>
  <c r="DC933" i="1"/>
  <c r="DB933" i="1"/>
  <c r="DA933" i="1"/>
  <c r="CZ933" i="1"/>
  <c r="CY933" i="1"/>
  <c r="CX933" i="1"/>
  <c r="CW933" i="1"/>
  <c r="CV933" i="1"/>
  <c r="CU933" i="1"/>
  <c r="CT933" i="1"/>
  <c r="CS933" i="1"/>
  <c r="CQ933" i="1"/>
  <c r="CP933" i="1"/>
  <c r="CO933" i="1"/>
  <c r="CN933" i="1"/>
  <c r="CM933" i="1"/>
  <c r="CL933" i="1"/>
  <c r="CK933" i="1"/>
  <c r="CJ933" i="1"/>
  <c r="CI933" i="1"/>
  <c r="CH933" i="1"/>
  <c r="CG933" i="1"/>
  <c r="CE933" i="1"/>
  <c r="CD933" i="1"/>
  <c r="CC933" i="1"/>
  <c r="CB933" i="1"/>
  <c r="CA933" i="1"/>
  <c r="BZ933" i="1"/>
  <c r="BY933" i="1"/>
  <c r="BX933" i="1"/>
  <c r="BW933" i="1"/>
  <c r="BV933" i="1"/>
  <c r="BU933" i="1"/>
  <c r="BS933" i="1"/>
  <c r="BR933" i="1"/>
  <c r="BQ933" i="1"/>
  <c r="BP933" i="1"/>
  <c r="BO933" i="1"/>
  <c r="BN933" i="1"/>
  <c r="BM933" i="1"/>
  <c r="BL933" i="1"/>
  <c r="BK933" i="1"/>
  <c r="BJ933" i="1"/>
  <c r="BI933" i="1"/>
  <c r="BG933" i="1"/>
  <c r="BF933" i="1"/>
  <c r="BE933" i="1"/>
  <c r="BD933" i="1"/>
  <c r="BC933" i="1"/>
  <c r="BB933" i="1"/>
  <c r="BA933" i="1"/>
  <c r="AZ933" i="1"/>
  <c r="AY933" i="1"/>
  <c r="AX933" i="1"/>
  <c r="AW933" i="1"/>
  <c r="AU933" i="1"/>
  <c r="AT933" i="1"/>
  <c r="AS933" i="1"/>
  <c r="AR933" i="1"/>
  <c r="AQ933" i="1"/>
  <c r="AP933" i="1"/>
  <c r="AO933" i="1"/>
  <c r="AN933" i="1"/>
  <c r="AM933" i="1"/>
  <c r="AL933" i="1"/>
  <c r="AK933" i="1"/>
  <c r="L933" i="1"/>
  <c r="G933" i="1"/>
  <c r="H933" i="1" s="1"/>
  <c r="E933" i="1"/>
  <c r="F933" i="1" s="1"/>
  <c r="D933" i="1"/>
  <c r="C933" i="1"/>
  <c r="DO932" i="1"/>
  <c r="DN932" i="1"/>
  <c r="DM932" i="1"/>
  <c r="DL932" i="1"/>
  <c r="DK932" i="1"/>
  <c r="DJ932" i="1"/>
  <c r="DI932" i="1"/>
  <c r="DH932" i="1"/>
  <c r="DG932" i="1"/>
  <c r="DF932" i="1"/>
  <c r="DE932" i="1"/>
  <c r="DC932" i="1"/>
  <c r="DB932" i="1"/>
  <c r="DA932" i="1"/>
  <c r="CZ932" i="1"/>
  <c r="CY932" i="1"/>
  <c r="CX932" i="1"/>
  <c r="CW932" i="1"/>
  <c r="CV932" i="1"/>
  <c r="CU932" i="1"/>
  <c r="CT932" i="1"/>
  <c r="CS932" i="1"/>
  <c r="CQ932" i="1"/>
  <c r="CP932" i="1"/>
  <c r="CO932" i="1"/>
  <c r="CN932" i="1"/>
  <c r="CM932" i="1"/>
  <c r="CL932" i="1"/>
  <c r="CK932" i="1"/>
  <c r="CJ932" i="1"/>
  <c r="CI932" i="1"/>
  <c r="CH932" i="1"/>
  <c r="CG932" i="1"/>
  <c r="CE932" i="1"/>
  <c r="CD932" i="1"/>
  <c r="CC932" i="1"/>
  <c r="CB932" i="1"/>
  <c r="CA932" i="1"/>
  <c r="BZ932" i="1"/>
  <c r="BY932" i="1"/>
  <c r="BX932" i="1"/>
  <c r="BW932" i="1"/>
  <c r="BV932" i="1"/>
  <c r="BU932" i="1"/>
  <c r="BS932" i="1"/>
  <c r="BR932" i="1"/>
  <c r="BQ932" i="1"/>
  <c r="BP932" i="1"/>
  <c r="BO932" i="1"/>
  <c r="BN932" i="1"/>
  <c r="BM932" i="1"/>
  <c r="BL932" i="1"/>
  <c r="BK932" i="1"/>
  <c r="BJ932" i="1"/>
  <c r="BI932" i="1"/>
  <c r="BG932" i="1"/>
  <c r="BF932" i="1"/>
  <c r="BE932" i="1"/>
  <c r="BD932" i="1"/>
  <c r="BC932" i="1"/>
  <c r="BB932" i="1"/>
  <c r="BA932" i="1"/>
  <c r="AZ932" i="1"/>
  <c r="AY932" i="1"/>
  <c r="AX932" i="1"/>
  <c r="AW932" i="1"/>
  <c r="AU932" i="1"/>
  <c r="AT932" i="1"/>
  <c r="AS932" i="1"/>
  <c r="AR932" i="1"/>
  <c r="AQ932" i="1"/>
  <c r="AP932" i="1"/>
  <c r="AO932" i="1"/>
  <c r="AN932" i="1"/>
  <c r="AM932" i="1"/>
  <c r="AL932" i="1"/>
  <c r="AK932" i="1"/>
  <c r="L932" i="1"/>
  <c r="G932" i="1"/>
  <c r="H932" i="1" s="1"/>
  <c r="E932" i="1"/>
  <c r="F932" i="1" s="1"/>
  <c r="D932" i="1"/>
  <c r="C932" i="1"/>
  <c r="DO931" i="1"/>
  <c r="DN931" i="1"/>
  <c r="DM931" i="1"/>
  <c r="DL931" i="1"/>
  <c r="DK931" i="1"/>
  <c r="DJ931" i="1"/>
  <c r="DI931" i="1"/>
  <c r="DH931" i="1"/>
  <c r="DG931" i="1"/>
  <c r="DF931" i="1"/>
  <c r="DE931" i="1"/>
  <c r="DC931" i="1"/>
  <c r="DB931" i="1"/>
  <c r="DA931" i="1"/>
  <c r="CZ931" i="1"/>
  <c r="CY931" i="1"/>
  <c r="CX931" i="1"/>
  <c r="CW931" i="1"/>
  <c r="CV931" i="1"/>
  <c r="CU931" i="1"/>
  <c r="CT931" i="1"/>
  <c r="CS931" i="1"/>
  <c r="CQ931" i="1"/>
  <c r="CP931" i="1"/>
  <c r="CO931" i="1"/>
  <c r="CN931" i="1"/>
  <c r="CM931" i="1"/>
  <c r="CL931" i="1"/>
  <c r="CK931" i="1"/>
  <c r="CJ931" i="1"/>
  <c r="CI931" i="1"/>
  <c r="CH931" i="1"/>
  <c r="CG931" i="1"/>
  <c r="CE931" i="1"/>
  <c r="CD931" i="1"/>
  <c r="CC931" i="1"/>
  <c r="CB931" i="1"/>
  <c r="CA931" i="1"/>
  <c r="BZ931" i="1"/>
  <c r="BY931" i="1"/>
  <c r="BX931" i="1"/>
  <c r="BW931" i="1"/>
  <c r="BV931" i="1"/>
  <c r="BU931" i="1"/>
  <c r="BS931" i="1"/>
  <c r="BR931" i="1"/>
  <c r="BQ931" i="1"/>
  <c r="BP931" i="1"/>
  <c r="BO931" i="1"/>
  <c r="BN931" i="1"/>
  <c r="BM931" i="1"/>
  <c r="BL931" i="1"/>
  <c r="BT931" i="1" s="1"/>
  <c r="BK931" i="1"/>
  <c r="BJ931" i="1"/>
  <c r="BI931" i="1"/>
  <c r="BG931" i="1"/>
  <c r="BF931" i="1"/>
  <c r="BE931" i="1"/>
  <c r="BD931" i="1"/>
  <c r="BC931" i="1"/>
  <c r="BB931" i="1"/>
  <c r="BA931" i="1"/>
  <c r="AZ931" i="1"/>
  <c r="AY931" i="1"/>
  <c r="AX931" i="1"/>
  <c r="AW931" i="1"/>
  <c r="AU931" i="1"/>
  <c r="AT931" i="1"/>
  <c r="AS931" i="1"/>
  <c r="AR931" i="1"/>
  <c r="AQ931" i="1"/>
  <c r="AP931" i="1"/>
  <c r="AO931" i="1"/>
  <c r="AN931" i="1"/>
  <c r="AM931" i="1"/>
  <c r="AL931" i="1"/>
  <c r="AK931" i="1"/>
  <c r="L931" i="1"/>
  <c r="G931" i="1"/>
  <c r="H931" i="1" s="1"/>
  <c r="E931" i="1"/>
  <c r="F931" i="1" s="1"/>
  <c r="D931" i="1"/>
  <c r="C931" i="1"/>
  <c r="DO930" i="1"/>
  <c r="DN930" i="1"/>
  <c r="DM930" i="1"/>
  <c r="DL930" i="1"/>
  <c r="DK930" i="1"/>
  <c r="DJ930" i="1"/>
  <c r="DI930" i="1"/>
  <c r="DH930" i="1"/>
  <c r="DG930" i="1"/>
  <c r="DF930" i="1"/>
  <c r="DE930" i="1"/>
  <c r="DC930" i="1"/>
  <c r="DB930" i="1"/>
  <c r="DA930" i="1"/>
  <c r="CZ930" i="1"/>
  <c r="CY930" i="1"/>
  <c r="CX930" i="1"/>
  <c r="CW930" i="1"/>
  <c r="CV930" i="1"/>
  <c r="CU930" i="1"/>
  <c r="CT930" i="1"/>
  <c r="CS930" i="1"/>
  <c r="CQ930" i="1"/>
  <c r="CP930" i="1"/>
  <c r="CO930" i="1"/>
  <c r="CN930" i="1"/>
  <c r="CM930" i="1"/>
  <c r="CL930" i="1"/>
  <c r="CK930" i="1"/>
  <c r="CJ930" i="1"/>
  <c r="CI930" i="1"/>
  <c r="CH930" i="1"/>
  <c r="CG930" i="1"/>
  <c r="CE930" i="1"/>
  <c r="CD930" i="1"/>
  <c r="CC930" i="1"/>
  <c r="CB930" i="1"/>
  <c r="CA930" i="1"/>
  <c r="BZ930" i="1"/>
  <c r="BY930" i="1"/>
  <c r="BX930" i="1"/>
  <c r="BW930" i="1"/>
  <c r="BV930" i="1"/>
  <c r="CF930" i="1" s="1"/>
  <c r="BU930" i="1"/>
  <c r="BS930" i="1"/>
  <c r="BR930" i="1"/>
  <c r="BQ930" i="1"/>
  <c r="BP930" i="1"/>
  <c r="BO930" i="1"/>
  <c r="BN930" i="1"/>
  <c r="BM930" i="1"/>
  <c r="BL930" i="1"/>
  <c r="BK930" i="1"/>
  <c r="BJ930" i="1"/>
  <c r="BI930" i="1"/>
  <c r="BG930" i="1"/>
  <c r="BF930" i="1"/>
  <c r="BE930" i="1"/>
  <c r="BD930" i="1"/>
  <c r="BC930" i="1"/>
  <c r="BB930" i="1"/>
  <c r="BA930" i="1"/>
  <c r="AZ930" i="1"/>
  <c r="AY930" i="1"/>
  <c r="AX930" i="1"/>
  <c r="AW930" i="1"/>
  <c r="AU930" i="1"/>
  <c r="AT930" i="1"/>
  <c r="AS930" i="1"/>
  <c r="AR930" i="1"/>
  <c r="AQ930" i="1"/>
  <c r="AP930" i="1"/>
  <c r="AO930" i="1"/>
  <c r="AN930" i="1"/>
  <c r="AM930" i="1"/>
  <c r="AL930" i="1"/>
  <c r="AK930" i="1"/>
  <c r="L930" i="1"/>
  <c r="G930" i="1"/>
  <c r="H930" i="1" s="1"/>
  <c r="E930" i="1"/>
  <c r="F930" i="1" s="1"/>
  <c r="D930" i="1"/>
  <c r="C930" i="1"/>
  <c r="DO929" i="1"/>
  <c r="DN929" i="1"/>
  <c r="DM929" i="1"/>
  <c r="DL929" i="1"/>
  <c r="DK929" i="1"/>
  <c r="DJ929" i="1"/>
  <c r="DI929" i="1"/>
  <c r="DH929" i="1"/>
  <c r="DG929" i="1"/>
  <c r="DF929" i="1"/>
  <c r="DE929" i="1"/>
  <c r="DC929" i="1"/>
  <c r="DB929" i="1"/>
  <c r="DA929" i="1"/>
  <c r="CZ929" i="1"/>
  <c r="CY929" i="1"/>
  <c r="CX929" i="1"/>
  <c r="CW929" i="1"/>
  <c r="CV929" i="1"/>
  <c r="CU929" i="1"/>
  <c r="CT929" i="1"/>
  <c r="CS929" i="1"/>
  <c r="CQ929" i="1"/>
  <c r="CP929" i="1"/>
  <c r="CO929" i="1"/>
  <c r="CN929" i="1"/>
  <c r="CM929" i="1"/>
  <c r="CL929" i="1"/>
  <c r="CK929" i="1"/>
  <c r="CJ929" i="1"/>
  <c r="CI929" i="1"/>
  <c r="CH929" i="1"/>
  <c r="CG929" i="1"/>
  <c r="CE929" i="1"/>
  <c r="CD929" i="1"/>
  <c r="CC929" i="1"/>
  <c r="CB929" i="1"/>
  <c r="CA929" i="1"/>
  <c r="BZ929" i="1"/>
  <c r="BY929" i="1"/>
  <c r="BX929" i="1"/>
  <c r="BW929" i="1"/>
  <c r="BV929" i="1"/>
  <c r="BU929" i="1"/>
  <c r="BS929" i="1"/>
  <c r="BR929" i="1"/>
  <c r="BQ929" i="1"/>
  <c r="BP929" i="1"/>
  <c r="BO929" i="1"/>
  <c r="BN929" i="1"/>
  <c r="BM929" i="1"/>
  <c r="BL929" i="1"/>
  <c r="BK929" i="1"/>
  <c r="BJ929" i="1"/>
  <c r="BI929" i="1"/>
  <c r="BG929" i="1"/>
  <c r="BF929" i="1"/>
  <c r="BE929" i="1"/>
  <c r="BD929" i="1"/>
  <c r="BC929" i="1"/>
  <c r="BB929" i="1"/>
  <c r="BA929" i="1"/>
  <c r="AZ929" i="1"/>
  <c r="AY929" i="1"/>
  <c r="AX929" i="1"/>
  <c r="BH929" i="1" s="1"/>
  <c r="AW929" i="1"/>
  <c r="AU929" i="1"/>
  <c r="AT929" i="1"/>
  <c r="AS929" i="1"/>
  <c r="AR929" i="1"/>
  <c r="AQ929" i="1"/>
  <c r="AP929" i="1"/>
  <c r="AO929" i="1"/>
  <c r="AN929" i="1"/>
  <c r="AM929" i="1"/>
  <c r="AL929" i="1"/>
  <c r="AK929" i="1"/>
  <c r="L929" i="1"/>
  <c r="G929" i="1"/>
  <c r="H929" i="1" s="1"/>
  <c r="E929" i="1"/>
  <c r="F929" i="1" s="1"/>
  <c r="D929" i="1"/>
  <c r="C929" i="1"/>
  <c r="DO928" i="1"/>
  <c r="DN928" i="1"/>
  <c r="DM928" i="1"/>
  <c r="DL928" i="1"/>
  <c r="DK928" i="1"/>
  <c r="DJ928" i="1"/>
  <c r="DI928" i="1"/>
  <c r="DH928" i="1"/>
  <c r="DP928" i="1" s="1"/>
  <c r="DG928" i="1"/>
  <c r="DF928" i="1"/>
  <c r="DE928" i="1"/>
  <c r="DC928" i="1"/>
  <c r="DB928" i="1"/>
  <c r="DA928" i="1"/>
  <c r="CZ928" i="1"/>
  <c r="CY928" i="1"/>
  <c r="CX928" i="1"/>
  <c r="CW928" i="1"/>
  <c r="CV928" i="1"/>
  <c r="CU928" i="1"/>
  <c r="CT928" i="1"/>
  <c r="CS928" i="1"/>
  <c r="CQ928" i="1"/>
  <c r="CP928" i="1"/>
  <c r="CO928" i="1"/>
  <c r="CN928" i="1"/>
  <c r="CM928" i="1"/>
  <c r="CL928" i="1"/>
  <c r="CK928" i="1"/>
  <c r="CJ928" i="1"/>
  <c r="CI928" i="1"/>
  <c r="CH928" i="1"/>
  <c r="CG928" i="1"/>
  <c r="CE928" i="1"/>
  <c r="CD928" i="1"/>
  <c r="CC928" i="1"/>
  <c r="CB928" i="1"/>
  <c r="CA928" i="1"/>
  <c r="BZ928" i="1"/>
  <c r="BY928" i="1"/>
  <c r="BX928" i="1"/>
  <c r="BW928" i="1"/>
  <c r="BV928" i="1"/>
  <c r="BU928" i="1"/>
  <c r="BS928" i="1"/>
  <c r="BR928" i="1"/>
  <c r="BQ928" i="1"/>
  <c r="BP928" i="1"/>
  <c r="BO928" i="1"/>
  <c r="BN928" i="1"/>
  <c r="BM928" i="1"/>
  <c r="BL928" i="1"/>
  <c r="BK928" i="1"/>
  <c r="BJ928" i="1"/>
  <c r="BI928" i="1"/>
  <c r="BG928" i="1"/>
  <c r="BF928" i="1"/>
  <c r="BE928" i="1"/>
  <c r="BD928" i="1"/>
  <c r="BC928" i="1"/>
  <c r="BB928" i="1"/>
  <c r="BA928" i="1"/>
  <c r="AZ928" i="1"/>
  <c r="AY928" i="1"/>
  <c r="AX928" i="1"/>
  <c r="AW928" i="1"/>
  <c r="AU928" i="1"/>
  <c r="AT928" i="1"/>
  <c r="AS928" i="1"/>
  <c r="AR928" i="1"/>
  <c r="AQ928" i="1"/>
  <c r="AP928" i="1"/>
  <c r="AO928" i="1"/>
  <c r="AN928" i="1"/>
  <c r="AM928" i="1"/>
  <c r="AL928" i="1"/>
  <c r="AK928" i="1"/>
  <c r="L928" i="1"/>
  <c r="G928" i="1"/>
  <c r="H928" i="1" s="1"/>
  <c r="E928" i="1"/>
  <c r="F928" i="1" s="1"/>
  <c r="D928" i="1"/>
  <c r="C928" i="1"/>
  <c r="DO927" i="1"/>
  <c r="DN927" i="1"/>
  <c r="DM927" i="1"/>
  <c r="DL927" i="1"/>
  <c r="DK927" i="1"/>
  <c r="DJ927" i="1"/>
  <c r="DI927" i="1"/>
  <c r="DH927" i="1"/>
  <c r="DP927" i="1" s="1"/>
  <c r="DG927" i="1"/>
  <c r="DF927" i="1"/>
  <c r="DE927" i="1"/>
  <c r="DC927" i="1"/>
  <c r="DB927" i="1"/>
  <c r="DA927" i="1"/>
  <c r="CZ927" i="1"/>
  <c r="CY927" i="1"/>
  <c r="CX927" i="1"/>
  <c r="CW927" i="1"/>
  <c r="CV927" i="1"/>
  <c r="CU927" i="1"/>
  <c r="CT927" i="1"/>
  <c r="CS927" i="1"/>
  <c r="CQ927" i="1"/>
  <c r="CP927" i="1"/>
  <c r="CO927" i="1"/>
  <c r="CN927" i="1"/>
  <c r="CM927" i="1"/>
  <c r="CL927" i="1"/>
  <c r="CK927" i="1"/>
  <c r="CJ927" i="1"/>
  <c r="CI927" i="1"/>
  <c r="CH927" i="1"/>
  <c r="CG927" i="1"/>
  <c r="CE927" i="1"/>
  <c r="CD927" i="1"/>
  <c r="CC927" i="1"/>
  <c r="CB927" i="1"/>
  <c r="CA927" i="1"/>
  <c r="BZ927" i="1"/>
  <c r="BY927" i="1"/>
  <c r="BX927" i="1"/>
  <c r="BW927" i="1"/>
  <c r="BV927" i="1"/>
  <c r="BU927" i="1"/>
  <c r="BS927" i="1"/>
  <c r="BR927" i="1"/>
  <c r="BQ927" i="1"/>
  <c r="BP927" i="1"/>
  <c r="BO927" i="1"/>
  <c r="BN927" i="1"/>
  <c r="BM927" i="1"/>
  <c r="BL927" i="1"/>
  <c r="BK927" i="1"/>
  <c r="BJ927" i="1"/>
  <c r="BI927" i="1"/>
  <c r="BG927" i="1"/>
  <c r="BF927" i="1"/>
  <c r="BE927" i="1"/>
  <c r="BD927" i="1"/>
  <c r="BC927" i="1"/>
  <c r="BB927" i="1"/>
  <c r="BA927" i="1"/>
  <c r="AZ927" i="1"/>
  <c r="AY927" i="1"/>
  <c r="AX927" i="1"/>
  <c r="AW927" i="1"/>
  <c r="AU927" i="1"/>
  <c r="AT927" i="1"/>
  <c r="AS927" i="1"/>
  <c r="AR927" i="1"/>
  <c r="AQ927" i="1"/>
  <c r="AP927" i="1"/>
  <c r="AO927" i="1"/>
  <c r="AN927" i="1"/>
  <c r="AM927" i="1"/>
  <c r="AL927" i="1"/>
  <c r="AK927" i="1"/>
  <c r="L927" i="1"/>
  <c r="G927" i="1"/>
  <c r="H927" i="1" s="1"/>
  <c r="E927" i="1"/>
  <c r="F927" i="1" s="1"/>
  <c r="D927" i="1"/>
  <c r="C927" i="1"/>
  <c r="DO926" i="1"/>
  <c r="DN926" i="1"/>
  <c r="DM926" i="1"/>
  <c r="DL926" i="1"/>
  <c r="DK926" i="1"/>
  <c r="DJ926" i="1"/>
  <c r="DI926" i="1"/>
  <c r="DH926" i="1"/>
  <c r="DG926" i="1"/>
  <c r="DF926" i="1"/>
  <c r="DE926" i="1"/>
  <c r="DC926" i="1"/>
  <c r="DB926" i="1"/>
  <c r="DA926" i="1"/>
  <c r="CZ926" i="1"/>
  <c r="CY926" i="1"/>
  <c r="CX926" i="1"/>
  <c r="CW926" i="1"/>
  <c r="CV926" i="1"/>
  <c r="CU926" i="1"/>
  <c r="CT926" i="1"/>
  <c r="CS926" i="1"/>
  <c r="CQ926" i="1"/>
  <c r="CP926" i="1"/>
  <c r="CO926" i="1"/>
  <c r="CN926" i="1"/>
  <c r="CM926" i="1"/>
  <c r="CL926" i="1"/>
  <c r="CK926" i="1"/>
  <c r="CJ926" i="1"/>
  <c r="CI926" i="1"/>
  <c r="CH926" i="1"/>
  <c r="CG926" i="1"/>
  <c r="CE926" i="1"/>
  <c r="CD926" i="1"/>
  <c r="CC926" i="1"/>
  <c r="CB926" i="1"/>
  <c r="CA926" i="1"/>
  <c r="BZ926" i="1"/>
  <c r="BY926" i="1"/>
  <c r="BX926" i="1"/>
  <c r="BW926" i="1"/>
  <c r="BV926" i="1"/>
  <c r="BU926" i="1"/>
  <c r="BS926" i="1"/>
  <c r="BR926" i="1"/>
  <c r="BQ926" i="1"/>
  <c r="BP926" i="1"/>
  <c r="BO926" i="1"/>
  <c r="BN926" i="1"/>
  <c r="BM926" i="1"/>
  <c r="BL926" i="1"/>
  <c r="BK926" i="1"/>
  <c r="BJ926" i="1"/>
  <c r="BI926" i="1"/>
  <c r="BG926" i="1"/>
  <c r="BF926" i="1"/>
  <c r="BE926" i="1"/>
  <c r="BD926" i="1"/>
  <c r="BC926" i="1"/>
  <c r="BB926" i="1"/>
  <c r="BA926" i="1"/>
  <c r="AZ926" i="1"/>
  <c r="AY926" i="1"/>
  <c r="AX926" i="1"/>
  <c r="AW926" i="1"/>
  <c r="AU926" i="1"/>
  <c r="AT926" i="1"/>
  <c r="AS926" i="1"/>
  <c r="AR926" i="1"/>
  <c r="AQ926" i="1"/>
  <c r="AP926" i="1"/>
  <c r="AO926" i="1"/>
  <c r="AN926" i="1"/>
  <c r="AM926" i="1"/>
  <c r="AL926" i="1"/>
  <c r="AK926" i="1"/>
  <c r="L926" i="1"/>
  <c r="G926" i="1"/>
  <c r="H926" i="1" s="1"/>
  <c r="E926" i="1"/>
  <c r="F926" i="1" s="1"/>
  <c r="D926" i="1"/>
  <c r="C926" i="1"/>
  <c r="DO925" i="1"/>
  <c r="DN925" i="1"/>
  <c r="DM925" i="1"/>
  <c r="DL925" i="1"/>
  <c r="DK925" i="1"/>
  <c r="DJ925" i="1"/>
  <c r="DI925" i="1"/>
  <c r="DH925" i="1"/>
  <c r="DG925" i="1"/>
  <c r="DF925" i="1"/>
  <c r="DE925" i="1"/>
  <c r="DC925" i="1"/>
  <c r="DB925" i="1"/>
  <c r="DA925" i="1"/>
  <c r="CZ925" i="1"/>
  <c r="CY925" i="1"/>
  <c r="CX925" i="1"/>
  <c r="CW925" i="1"/>
  <c r="CV925" i="1"/>
  <c r="CU925" i="1"/>
  <c r="CT925" i="1"/>
  <c r="DD925" i="1" s="1"/>
  <c r="CS925" i="1"/>
  <c r="CQ925" i="1"/>
  <c r="CP925" i="1"/>
  <c r="CO925" i="1"/>
  <c r="CN925" i="1"/>
  <c r="CM925" i="1"/>
  <c r="CL925" i="1"/>
  <c r="CK925" i="1"/>
  <c r="CJ925" i="1"/>
  <c r="CI925" i="1"/>
  <c r="CH925" i="1"/>
  <c r="CG925" i="1"/>
  <c r="CE925" i="1"/>
  <c r="CD925" i="1"/>
  <c r="CC925" i="1"/>
  <c r="CB925" i="1"/>
  <c r="CA925" i="1"/>
  <c r="BZ925" i="1"/>
  <c r="BY925" i="1"/>
  <c r="BX925" i="1"/>
  <c r="BW925" i="1"/>
  <c r="BV925" i="1"/>
  <c r="BU925" i="1"/>
  <c r="BS925" i="1"/>
  <c r="BR925" i="1"/>
  <c r="BQ925" i="1"/>
  <c r="BP925" i="1"/>
  <c r="BO925" i="1"/>
  <c r="BN925" i="1"/>
  <c r="BM925" i="1"/>
  <c r="BL925" i="1"/>
  <c r="BK925" i="1"/>
  <c r="BJ925" i="1"/>
  <c r="BI925" i="1"/>
  <c r="BG925" i="1"/>
  <c r="BF925" i="1"/>
  <c r="BE925" i="1"/>
  <c r="BD925" i="1"/>
  <c r="BC925" i="1"/>
  <c r="BB925" i="1"/>
  <c r="BA925" i="1"/>
  <c r="AZ925" i="1"/>
  <c r="AY925" i="1"/>
  <c r="AX925" i="1"/>
  <c r="AW925" i="1"/>
  <c r="AU925" i="1"/>
  <c r="AT925" i="1"/>
  <c r="AS925" i="1"/>
  <c r="AR925" i="1"/>
  <c r="AQ925" i="1"/>
  <c r="AP925" i="1"/>
  <c r="AO925" i="1"/>
  <c r="AN925" i="1"/>
  <c r="AM925" i="1"/>
  <c r="AL925" i="1"/>
  <c r="AK925" i="1"/>
  <c r="L925" i="1"/>
  <c r="G925" i="1"/>
  <c r="H925" i="1" s="1"/>
  <c r="E925" i="1"/>
  <c r="F925" i="1" s="1"/>
  <c r="D925" i="1"/>
  <c r="C925" i="1"/>
  <c r="DO924" i="1"/>
  <c r="DN924" i="1"/>
  <c r="DM924" i="1"/>
  <c r="DL924" i="1"/>
  <c r="DK924" i="1"/>
  <c r="DJ924" i="1"/>
  <c r="DI924" i="1"/>
  <c r="DH924" i="1"/>
  <c r="DG924" i="1"/>
  <c r="DF924" i="1"/>
  <c r="DE924" i="1"/>
  <c r="DC924" i="1"/>
  <c r="DB924" i="1"/>
  <c r="DA924" i="1"/>
  <c r="CZ924" i="1"/>
  <c r="CY924" i="1"/>
  <c r="CX924" i="1"/>
  <c r="CW924" i="1"/>
  <c r="CV924" i="1"/>
  <c r="DD924" i="1" s="1"/>
  <c r="CU924" i="1"/>
  <c r="CT924" i="1"/>
  <c r="CS924" i="1"/>
  <c r="CQ924" i="1"/>
  <c r="CP924" i="1"/>
  <c r="CO924" i="1"/>
  <c r="CN924" i="1"/>
  <c r="CM924" i="1"/>
  <c r="CL924" i="1"/>
  <c r="CK924" i="1"/>
  <c r="CJ924" i="1"/>
  <c r="CI924" i="1"/>
  <c r="CH924" i="1"/>
  <c r="CG924" i="1"/>
  <c r="CE924" i="1"/>
  <c r="CD924" i="1"/>
  <c r="CC924" i="1"/>
  <c r="CB924" i="1"/>
  <c r="CA924" i="1"/>
  <c r="BZ924" i="1"/>
  <c r="BY924" i="1"/>
  <c r="BX924" i="1"/>
  <c r="BW924" i="1"/>
  <c r="BV924" i="1"/>
  <c r="BU924" i="1"/>
  <c r="BS924" i="1"/>
  <c r="BR924" i="1"/>
  <c r="BQ924" i="1"/>
  <c r="BP924" i="1"/>
  <c r="BO924" i="1"/>
  <c r="BN924" i="1"/>
  <c r="BM924" i="1"/>
  <c r="BL924" i="1"/>
  <c r="BK924" i="1"/>
  <c r="BJ924" i="1"/>
  <c r="BI924" i="1"/>
  <c r="BG924" i="1"/>
  <c r="BF924" i="1"/>
  <c r="BE924" i="1"/>
  <c r="BD924" i="1"/>
  <c r="BC924" i="1"/>
  <c r="BB924" i="1"/>
  <c r="BA924" i="1"/>
  <c r="AZ924" i="1"/>
  <c r="AY924" i="1"/>
  <c r="AX924" i="1"/>
  <c r="AW924" i="1"/>
  <c r="AU924" i="1"/>
  <c r="AT924" i="1"/>
  <c r="AS924" i="1"/>
  <c r="AR924" i="1"/>
  <c r="AQ924" i="1"/>
  <c r="AP924" i="1"/>
  <c r="AO924" i="1"/>
  <c r="AN924" i="1"/>
  <c r="AM924" i="1"/>
  <c r="AL924" i="1"/>
  <c r="AK924" i="1"/>
  <c r="L924" i="1"/>
  <c r="G924" i="1"/>
  <c r="H924" i="1" s="1"/>
  <c r="E924" i="1"/>
  <c r="F924" i="1" s="1"/>
  <c r="D924" i="1"/>
  <c r="C924" i="1"/>
  <c r="DO923" i="1"/>
  <c r="DN923" i="1"/>
  <c r="DM923" i="1"/>
  <c r="DL923" i="1"/>
  <c r="DK923" i="1"/>
  <c r="DJ923" i="1"/>
  <c r="DI923" i="1"/>
  <c r="DH923" i="1"/>
  <c r="DG923" i="1"/>
  <c r="DF923" i="1"/>
  <c r="DE923" i="1"/>
  <c r="DC923" i="1"/>
  <c r="DB923" i="1"/>
  <c r="DA923" i="1"/>
  <c r="CZ923" i="1"/>
  <c r="CY923" i="1"/>
  <c r="CX923" i="1"/>
  <c r="CW923" i="1"/>
  <c r="CV923" i="1"/>
  <c r="CU923" i="1"/>
  <c r="CT923" i="1"/>
  <c r="CS923" i="1"/>
  <c r="CQ923" i="1"/>
  <c r="CP923" i="1"/>
  <c r="CO923" i="1"/>
  <c r="CN923" i="1"/>
  <c r="CM923" i="1"/>
  <c r="CL923" i="1"/>
  <c r="CK923" i="1"/>
  <c r="CJ923" i="1"/>
  <c r="CI923" i="1"/>
  <c r="CH923" i="1"/>
  <c r="CG923" i="1"/>
  <c r="CE923" i="1"/>
  <c r="CD923" i="1"/>
  <c r="CC923" i="1"/>
  <c r="CB923" i="1"/>
  <c r="CA923" i="1"/>
  <c r="BZ923" i="1"/>
  <c r="BY923" i="1"/>
  <c r="BX923" i="1"/>
  <c r="BW923" i="1"/>
  <c r="BV923" i="1"/>
  <c r="BU923" i="1"/>
  <c r="BS923" i="1"/>
  <c r="BR923" i="1"/>
  <c r="BQ923" i="1"/>
  <c r="BP923" i="1"/>
  <c r="BO923" i="1"/>
  <c r="BN923" i="1"/>
  <c r="BM923" i="1"/>
  <c r="BL923" i="1"/>
  <c r="BK923" i="1"/>
  <c r="BJ923" i="1"/>
  <c r="BI923" i="1"/>
  <c r="BG923" i="1"/>
  <c r="BF923" i="1"/>
  <c r="BE923" i="1"/>
  <c r="BD923" i="1"/>
  <c r="BC923" i="1"/>
  <c r="BB923" i="1"/>
  <c r="BA923" i="1"/>
  <c r="AZ923" i="1"/>
  <c r="AY923" i="1"/>
  <c r="AX923" i="1"/>
  <c r="AW923" i="1"/>
  <c r="AU923" i="1"/>
  <c r="AT923" i="1"/>
  <c r="AS923" i="1"/>
  <c r="AR923" i="1"/>
  <c r="AQ923" i="1"/>
  <c r="AP923" i="1"/>
  <c r="AO923" i="1"/>
  <c r="AN923" i="1"/>
  <c r="AV923" i="1" s="1"/>
  <c r="A923" i="1" s="1"/>
  <c r="AM923" i="1"/>
  <c r="AL923" i="1"/>
  <c r="AK923" i="1"/>
  <c r="L923" i="1"/>
  <c r="G923" i="1"/>
  <c r="H923" i="1" s="1"/>
  <c r="E923" i="1"/>
  <c r="F923" i="1" s="1"/>
  <c r="D923" i="1"/>
  <c r="C923" i="1"/>
  <c r="DO922" i="1"/>
  <c r="DN922" i="1"/>
  <c r="DM922" i="1"/>
  <c r="DL922" i="1"/>
  <c r="DK922" i="1"/>
  <c r="DJ922" i="1"/>
  <c r="DI922" i="1"/>
  <c r="DH922" i="1"/>
  <c r="DG922" i="1"/>
  <c r="DF922" i="1"/>
  <c r="DE922" i="1"/>
  <c r="DC922" i="1"/>
  <c r="DB922" i="1"/>
  <c r="DA922" i="1"/>
  <c r="CZ922" i="1"/>
  <c r="CY922" i="1"/>
  <c r="CX922" i="1"/>
  <c r="CW922" i="1"/>
  <c r="CV922" i="1"/>
  <c r="CU922" i="1"/>
  <c r="CT922" i="1"/>
  <c r="CS922" i="1"/>
  <c r="CQ922" i="1"/>
  <c r="CP922" i="1"/>
  <c r="CO922" i="1"/>
  <c r="CN922" i="1"/>
  <c r="CM922" i="1"/>
  <c r="CL922" i="1"/>
  <c r="CK922" i="1"/>
  <c r="CJ922" i="1"/>
  <c r="CI922" i="1"/>
  <c r="CH922" i="1"/>
  <c r="CG922" i="1"/>
  <c r="CE922" i="1"/>
  <c r="CD922" i="1"/>
  <c r="CC922" i="1"/>
  <c r="CB922" i="1"/>
  <c r="CA922" i="1"/>
  <c r="BZ922" i="1"/>
  <c r="BY922" i="1"/>
  <c r="BX922" i="1"/>
  <c r="BW922" i="1"/>
  <c r="BV922" i="1"/>
  <c r="BU922" i="1"/>
  <c r="BS922" i="1"/>
  <c r="BR922" i="1"/>
  <c r="BQ922" i="1"/>
  <c r="BP922" i="1"/>
  <c r="BO922" i="1"/>
  <c r="BN922" i="1"/>
  <c r="BM922" i="1"/>
  <c r="BL922" i="1"/>
  <c r="BK922" i="1"/>
  <c r="BJ922" i="1"/>
  <c r="BI922" i="1"/>
  <c r="BG922" i="1"/>
  <c r="BF922" i="1"/>
  <c r="BE922" i="1"/>
  <c r="BD922" i="1"/>
  <c r="BC922" i="1"/>
  <c r="BB922" i="1"/>
  <c r="BA922" i="1"/>
  <c r="AZ922" i="1"/>
  <c r="AY922" i="1"/>
  <c r="AX922" i="1"/>
  <c r="BH922" i="1" s="1"/>
  <c r="AW922" i="1"/>
  <c r="AU922" i="1"/>
  <c r="AT922" i="1"/>
  <c r="AS922" i="1"/>
  <c r="AR922" i="1"/>
  <c r="AQ922" i="1"/>
  <c r="AP922" i="1"/>
  <c r="AO922" i="1"/>
  <c r="AN922" i="1"/>
  <c r="AM922" i="1"/>
  <c r="AL922" i="1"/>
  <c r="AK922" i="1"/>
  <c r="L922" i="1"/>
  <c r="G922" i="1"/>
  <c r="H922" i="1" s="1"/>
  <c r="E922" i="1"/>
  <c r="F922" i="1" s="1"/>
  <c r="D922" i="1"/>
  <c r="C922" i="1"/>
  <c r="DO921" i="1"/>
  <c r="DN921" i="1"/>
  <c r="DM921" i="1"/>
  <c r="DL921" i="1"/>
  <c r="DK921" i="1"/>
  <c r="DJ921" i="1"/>
  <c r="DI921" i="1"/>
  <c r="DH921" i="1"/>
  <c r="DG921" i="1"/>
  <c r="DF921" i="1"/>
  <c r="DE921" i="1"/>
  <c r="DC921" i="1"/>
  <c r="DB921" i="1"/>
  <c r="DA921" i="1"/>
  <c r="CZ921" i="1"/>
  <c r="CY921" i="1"/>
  <c r="CX921" i="1"/>
  <c r="CW921" i="1"/>
  <c r="CV921" i="1"/>
  <c r="CU921" i="1"/>
  <c r="CT921" i="1"/>
  <c r="CS921" i="1"/>
  <c r="CQ921" i="1"/>
  <c r="CP921" i="1"/>
  <c r="CO921" i="1"/>
  <c r="CN921" i="1"/>
  <c r="CM921" i="1"/>
  <c r="CL921" i="1"/>
  <c r="CK921" i="1"/>
  <c r="CJ921" i="1"/>
  <c r="CI921" i="1"/>
  <c r="CH921" i="1"/>
  <c r="CG921" i="1"/>
  <c r="CE921" i="1"/>
  <c r="CD921" i="1"/>
  <c r="CC921" i="1"/>
  <c r="CB921" i="1"/>
  <c r="CA921" i="1"/>
  <c r="BZ921" i="1"/>
  <c r="BY921" i="1"/>
  <c r="BX921" i="1"/>
  <c r="BW921" i="1"/>
  <c r="BV921" i="1"/>
  <c r="BU921" i="1"/>
  <c r="BS921" i="1"/>
  <c r="BR921" i="1"/>
  <c r="BQ921" i="1"/>
  <c r="BP921" i="1"/>
  <c r="BO921" i="1"/>
  <c r="BN921" i="1"/>
  <c r="BM921" i="1"/>
  <c r="BL921" i="1"/>
  <c r="BK921" i="1"/>
  <c r="BJ921" i="1"/>
  <c r="BI921" i="1"/>
  <c r="BG921" i="1"/>
  <c r="BF921" i="1"/>
  <c r="BE921" i="1"/>
  <c r="BD921" i="1"/>
  <c r="BC921" i="1"/>
  <c r="BB921" i="1"/>
  <c r="BA921" i="1"/>
  <c r="AZ921" i="1"/>
  <c r="AY921" i="1"/>
  <c r="AX921" i="1"/>
  <c r="AW921" i="1"/>
  <c r="AU921" i="1"/>
  <c r="AT921" i="1"/>
  <c r="AS921" i="1"/>
  <c r="AR921" i="1"/>
  <c r="AQ921" i="1"/>
  <c r="AP921" i="1"/>
  <c r="AO921" i="1"/>
  <c r="AN921" i="1"/>
  <c r="AM921" i="1"/>
  <c r="AL921" i="1"/>
  <c r="AK921" i="1"/>
  <c r="L921" i="1"/>
  <c r="G921" i="1"/>
  <c r="H921" i="1" s="1"/>
  <c r="E921" i="1"/>
  <c r="F921" i="1" s="1"/>
  <c r="D921" i="1"/>
  <c r="C921" i="1"/>
  <c r="DO920" i="1"/>
  <c r="DN920" i="1"/>
  <c r="DM920" i="1"/>
  <c r="DL920" i="1"/>
  <c r="DK920" i="1"/>
  <c r="DJ920" i="1"/>
  <c r="DI920" i="1"/>
  <c r="DH920" i="1"/>
  <c r="DP920" i="1" s="1"/>
  <c r="DG920" i="1"/>
  <c r="DF920" i="1"/>
  <c r="DE920" i="1"/>
  <c r="DC920" i="1"/>
  <c r="DB920" i="1"/>
  <c r="DA920" i="1"/>
  <c r="CZ920" i="1"/>
  <c r="CY920" i="1"/>
  <c r="CX920" i="1"/>
  <c r="CW920" i="1"/>
  <c r="CV920" i="1"/>
  <c r="CU920" i="1"/>
  <c r="CT920" i="1"/>
  <c r="CS920" i="1"/>
  <c r="CQ920" i="1"/>
  <c r="CP920" i="1"/>
  <c r="CO920" i="1"/>
  <c r="CN920" i="1"/>
  <c r="CM920" i="1"/>
  <c r="CL920" i="1"/>
  <c r="CK920" i="1"/>
  <c r="CJ920" i="1"/>
  <c r="CI920" i="1"/>
  <c r="CH920" i="1"/>
  <c r="CG920" i="1"/>
  <c r="CE920" i="1"/>
  <c r="CD920" i="1"/>
  <c r="CC920" i="1"/>
  <c r="CB920" i="1"/>
  <c r="CA920" i="1"/>
  <c r="BZ920" i="1"/>
  <c r="BY920" i="1"/>
  <c r="BX920" i="1"/>
  <c r="BW920" i="1"/>
  <c r="BV920" i="1"/>
  <c r="BU920" i="1"/>
  <c r="BS920" i="1"/>
  <c r="BR920" i="1"/>
  <c r="BQ920" i="1"/>
  <c r="BP920" i="1"/>
  <c r="BO920" i="1"/>
  <c r="BN920" i="1"/>
  <c r="BM920" i="1"/>
  <c r="BL920" i="1"/>
  <c r="BK920" i="1"/>
  <c r="BJ920" i="1"/>
  <c r="BI920" i="1"/>
  <c r="BG920" i="1"/>
  <c r="BF920" i="1"/>
  <c r="BE920" i="1"/>
  <c r="BD920" i="1"/>
  <c r="BC920" i="1"/>
  <c r="BB920" i="1"/>
  <c r="BA920" i="1"/>
  <c r="AZ920" i="1"/>
  <c r="AY920" i="1"/>
  <c r="AX920" i="1"/>
  <c r="AW920" i="1"/>
  <c r="AU920" i="1"/>
  <c r="AT920" i="1"/>
  <c r="AS920" i="1"/>
  <c r="AR920" i="1"/>
  <c r="AQ920" i="1"/>
  <c r="AP920" i="1"/>
  <c r="AO920" i="1"/>
  <c r="AN920" i="1"/>
  <c r="AM920" i="1"/>
  <c r="AL920" i="1"/>
  <c r="AK920" i="1"/>
  <c r="L920" i="1"/>
  <c r="G920" i="1"/>
  <c r="H920" i="1" s="1"/>
  <c r="E920" i="1"/>
  <c r="F920" i="1" s="1"/>
  <c r="D920" i="1"/>
  <c r="C920" i="1"/>
  <c r="DO919" i="1"/>
  <c r="DN919" i="1"/>
  <c r="DM919" i="1"/>
  <c r="DL919" i="1"/>
  <c r="DK919" i="1"/>
  <c r="DJ919" i="1"/>
  <c r="DI919" i="1"/>
  <c r="DH919" i="1"/>
  <c r="DP919" i="1" s="1"/>
  <c r="DG919" i="1"/>
  <c r="DF919" i="1"/>
  <c r="DE919" i="1"/>
  <c r="DC919" i="1"/>
  <c r="DB919" i="1"/>
  <c r="DA919" i="1"/>
  <c r="CZ919" i="1"/>
  <c r="CY919" i="1"/>
  <c r="CX919" i="1"/>
  <c r="CW919" i="1"/>
  <c r="CV919" i="1"/>
  <c r="CU919" i="1"/>
  <c r="CT919" i="1"/>
  <c r="CS919" i="1"/>
  <c r="CQ919" i="1"/>
  <c r="CP919" i="1"/>
  <c r="CO919" i="1"/>
  <c r="CN919" i="1"/>
  <c r="CM919" i="1"/>
  <c r="CL919" i="1"/>
  <c r="CK919" i="1"/>
  <c r="CJ919" i="1"/>
  <c r="CI919" i="1"/>
  <c r="CH919" i="1"/>
  <c r="CG919" i="1"/>
  <c r="CE919" i="1"/>
  <c r="CD919" i="1"/>
  <c r="CC919" i="1"/>
  <c r="CB919" i="1"/>
  <c r="CA919" i="1"/>
  <c r="BZ919" i="1"/>
  <c r="BY919" i="1"/>
  <c r="BX919" i="1"/>
  <c r="BW919" i="1"/>
  <c r="BV919" i="1"/>
  <c r="BU919" i="1"/>
  <c r="BS919" i="1"/>
  <c r="BR919" i="1"/>
  <c r="BQ919" i="1"/>
  <c r="BP919" i="1"/>
  <c r="BO919" i="1"/>
  <c r="BN919" i="1"/>
  <c r="BM919" i="1"/>
  <c r="BL919" i="1"/>
  <c r="BK919" i="1"/>
  <c r="BJ919" i="1"/>
  <c r="BI919" i="1"/>
  <c r="BG919" i="1"/>
  <c r="BF919" i="1"/>
  <c r="BE919" i="1"/>
  <c r="BD919" i="1"/>
  <c r="BC919" i="1"/>
  <c r="BB919" i="1"/>
  <c r="BA919" i="1"/>
  <c r="AZ919" i="1"/>
  <c r="AY919" i="1"/>
  <c r="AX919" i="1"/>
  <c r="AW919" i="1"/>
  <c r="AU919" i="1"/>
  <c r="AT919" i="1"/>
  <c r="AS919" i="1"/>
  <c r="AR919" i="1"/>
  <c r="AQ919" i="1"/>
  <c r="AP919" i="1"/>
  <c r="AO919" i="1"/>
  <c r="AN919" i="1"/>
  <c r="AM919" i="1"/>
  <c r="AL919" i="1"/>
  <c r="AK919" i="1"/>
  <c r="L919" i="1"/>
  <c r="G919" i="1"/>
  <c r="H919" i="1" s="1"/>
  <c r="E919" i="1"/>
  <c r="F919" i="1" s="1"/>
  <c r="D919" i="1"/>
  <c r="C919" i="1"/>
  <c r="DO918" i="1"/>
  <c r="DN918" i="1"/>
  <c r="DM918" i="1"/>
  <c r="DL918" i="1"/>
  <c r="DK918" i="1"/>
  <c r="DJ918" i="1"/>
  <c r="DI918" i="1"/>
  <c r="DH918" i="1"/>
  <c r="DG918" i="1"/>
  <c r="DF918" i="1"/>
  <c r="DE918" i="1"/>
  <c r="DC918" i="1"/>
  <c r="DB918" i="1"/>
  <c r="DA918" i="1"/>
  <c r="CZ918" i="1"/>
  <c r="CY918" i="1"/>
  <c r="CX918" i="1"/>
  <c r="CW918" i="1"/>
  <c r="CV918" i="1"/>
  <c r="CU918" i="1"/>
  <c r="CT918" i="1"/>
  <c r="DD918" i="1" s="1"/>
  <c r="CS918" i="1"/>
  <c r="CQ918" i="1"/>
  <c r="CP918" i="1"/>
  <c r="CO918" i="1"/>
  <c r="CN918" i="1"/>
  <c r="CM918" i="1"/>
  <c r="CL918" i="1"/>
  <c r="CK918" i="1"/>
  <c r="CJ918" i="1"/>
  <c r="CI918" i="1"/>
  <c r="CH918" i="1"/>
  <c r="CG918" i="1"/>
  <c r="CE918" i="1"/>
  <c r="CD918" i="1"/>
  <c r="CC918" i="1"/>
  <c r="CB918" i="1"/>
  <c r="CA918" i="1"/>
  <c r="BZ918" i="1"/>
  <c r="BY918" i="1"/>
  <c r="BX918" i="1"/>
  <c r="BW918" i="1"/>
  <c r="BV918" i="1"/>
  <c r="BU918" i="1"/>
  <c r="BS918" i="1"/>
  <c r="BR918" i="1"/>
  <c r="BQ918" i="1"/>
  <c r="BP918" i="1"/>
  <c r="BO918" i="1"/>
  <c r="BN918" i="1"/>
  <c r="BM918" i="1"/>
  <c r="BL918" i="1"/>
  <c r="BK918" i="1"/>
  <c r="BJ918" i="1"/>
  <c r="BI918" i="1"/>
  <c r="BG918" i="1"/>
  <c r="BF918" i="1"/>
  <c r="BE918" i="1"/>
  <c r="BD918" i="1"/>
  <c r="BC918" i="1"/>
  <c r="BB918" i="1"/>
  <c r="BA918" i="1"/>
  <c r="AZ918" i="1"/>
  <c r="AY918" i="1"/>
  <c r="AX918" i="1"/>
  <c r="AW918" i="1"/>
  <c r="AU918" i="1"/>
  <c r="AT918" i="1"/>
  <c r="AS918" i="1"/>
  <c r="AR918" i="1"/>
  <c r="AQ918" i="1"/>
  <c r="AP918" i="1"/>
  <c r="AO918" i="1"/>
  <c r="AN918" i="1"/>
  <c r="AM918" i="1"/>
  <c r="AL918" i="1"/>
  <c r="AK918" i="1"/>
  <c r="L918" i="1"/>
  <c r="G918" i="1"/>
  <c r="H918" i="1" s="1"/>
  <c r="E918" i="1"/>
  <c r="F918" i="1" s="1"/>
  <c r="D918" i="1"/>
  <c r="C918" i="1"/>
  <c r="DO917" i="1"/>
  <c r="DN917" i="1"/>
  <c r="DM917" i="1"/>
  <c r="DL917" i="1"/>
  <c r="DK917" i="1"/>
  <c r="DJ917" i="1"/>
  <c r="DI917" i="1"/>
  <c r="DH917" i="1"/>
  <c r="DG917" i="1"/>
  <c r="DF917" i="1"/>
  <c r="DE917" i="1"/>
  <c r="DC917" i="1"/>
  <c r="DB917" i="1"/>
  <c r="DA917" i="1"/>
  <c r="CZ917" i="1"/>
  <c r="CY917" i="1"/>
  <c r="CX917" i="1"/>
  <c r="CW917" i="1"/>
  <c r="CV917" i="1"/>
  <c r="CU917" i="1"/>
  <c r="CT917" i="1"/>
  <c r="DD917" i="1" s="1"/>
  <c r="CS917" i="1"/>
  <c r="CQ917" i="1"/>
  <c r="CP917" i="1"/>
  <c r="CO917" i="1"/>
  <c r="CN917" i="1"/>
  <c r="CM917" i="1"/>
  <c r="CL917" i="1"/>
  <c r="CK917" i="1"/>
  <c r="CJ917" i="1"/>
  <c r="CI917" i="1"/>
  <c r="CH917" i="1"/>
  <c r="CG917" i="1"/>
  <c r="CE917" i="1"/>
  <c r="CD917" i="1"/>
  <c r="CC917" i="1"/>
  <c r="CB917" i="1"/>
  <c r="CA917" i="1"/>
  <c r="BZ917" i="1"/>
  <c r="BY917" i="1"/>
  <c r="BX917" i="1"/>
  <c r="BW917" i="1"/>
  <c r="BV917" i="1"/>
  <c r="BU917" i="1"/>
  <c r="BS917" i="1"/>
  <c r="BR917" i="1"/>
  <c r="BQ917" i="1"/>
  <c r="BP917" i="1"/>
  <c r="BO917" i="1"/>
  <c r="BN917" i="1"/>
  <c r="BM917" i="1"/>
  <c r="BL917" i="1"/>
  <c r="BK917" i="1"/>
  <c r="BJ917" i="1"/>
  <c r="BI917" i="1"/>
  <c r="BG917" i="1"/>
  <c r="BF917" i="1"/>
  <c r="BE917" i="1"/>
  <c r="BD917" i="1"/>
  <c r="BC917" i="1"/>
  <c r="BB917" i="1"/>
  <c r="BA917" i="1"/>
  <c r="AZ917" i="1"/>
  <c r="AY917" i="1"/>
  <c r="AX917" i="1"/>
  <c r="AW917" i="1"/>
  <c r="AU917" i="1"/>
  <c r="AT917" i="1"/>
  <c r="AS917" i="1"/>
  <c r="AR917" i="1"/>
  <c r="AQ917" i="1"/>
  <c r="AP917" i="1"/>
  <c r="AO917" i="1"/>
  <c r="AN917" i="1"/>
  <c r="AM917" i="1"/>
  <c r="AL917" i="1"/>
  <c r="AK917" i="1"/>
  <c r="L917" i="1"/>
  <c r="G917" i="1"/>
  <c r="H917" i="1" s="1"/>
  <c r="E917" i="1"/>
  <c r="F917" i="1" s="1"/>
  <c r="D917" i="1"/>
  <c r="C917" i="1"/>
  <c r="DO916" i="1"/>
  <c r="DN916" i="1"/>
  <c r="DM916" i="1"/>
  <c r="DL916" i="1"/>
  <c r="DK916" i="1"/>
  <c r="DJ916" i="1"/>
  <c r="DI916" i="1"/>
  <c r="DH916" i="1"/>
  <c r="DG916" i="1"/>
  <c r="DF916" i="1"/>
  <c r="DE916" i="1"/>
  <c r="DC916" i="1"/>
  <c r="DB916" i="1"/>
  <c r="DA916" i="1"/>
  <c r="CZ916" i="1"/>
  <c r="CY916" i="1"/>
  <c r="CX916" i="1"/>
  <c r="CW916" i="1"/>
  <c r="CV916" i="1"/>
  <c r="DD916" i="1" s="1"/>
  <c r="CU916" i="1"/>
  <c r="CT916" i="1"/>
  <c r="CS916" i="1"/>
  <c r="CQ916" i="1"/>
  <c r="CP916" i="1"/>
  <c r="CO916" i="1"/>
  <c r="CN916" i="1"/>
  <c r="CM916" i="1"/>
  <c r="CL916" i="1"/>
  <c r="CK916" i="1"/>
  <c r="CJ916" i="1"/>
  <c r="CI916" i="1"/>
  <c r="CH916" i="1"/>
  <c r="CG916" i="1"/>
  <c r="CE916" i="1"/>
  <c r="CD916" i="1"/>
  <c r="CC916" i="1"/>
  <c r="CB916" i="1"/>
  <c r="CA916" i="1"/>
  <c r="BZ916" i="1"/>
  <c r="BY916" i="1"/>
  <c r="BX916" i="1"/>
  <c r="BW916" i="1"/>
  <c r="BV916" i="1"/>
  <c r="BU916" i="1"/>
  <c r="BS916" i="1"/>
  <c r="BR916" i="1"/>
  <c r="BQ916" i="1"/>
  <c r="BP916" i="1"/>
  <c r="BO916" i="1"/>
  <c r="BN916" i="1"/>
  <c r="BM916" i="1"/>
  <c r="BL916" i="1"/>
  <c r="BK916" i="1"/>
  <c r="BJ916" i="1"/>
  <c r="BI916" i="1"/>
  <c r="BG916" i="1"/>
  <c r="BF916" i="1"/>
  <c r="BE916" i="1"/>
  <c r="BD916" i="1"/>
  <c r="BC916" i="1"/>
  <c r="BB916" i="1"/>
  <c r="BA916" i="1"/>
  <c r="AZ916" i="1"/>
  <c r="AY916" i="1"/>
  <c r="AX916" i="1"/>
  <c r="AW916" i="1"/>
  <c r="AU916" i="1"/>
  <c r="AT916" i="1"/>
  <c r="AS916" i="1"/>
  <c r="AR916" i="1"/>
  <c r="AQ916" i="1"/>
  <c r="AP916" i="1"/>
  <c r="AO916" i="1"/>
  <c r="AN916" i="1"/>
  <c r="AM916" i="1"/>
  <c r="AL916" i="1"/>
  <c r="AK916" i="1"/>
  <c r="L916" i="1"/>
  <c r="G916" i="1"/>
  <c r="H916" i="1" s="1"/>
  <c r="E916" i="1"/>
  <c r="F916" i="1" s="1"/>
  <c r="D916" i="1"/>
  <c r="C916" i="1"/>
  <c r="DO915" i="1"/>
  <c r="DN915" i="1"/>
  <c r="DM915" i="1"/>
  <c r="DL915" i="1"/>
  <c r="DK915" i="1"/>
  <c r="DJ915" i="1"/>
  <c r="DI915" i="1"/>
  <c r="DH915" i="1"/>
  <c r="DG915" i="1"/>
  <c r="DF915" i="1"/>
  <c r="DE915" i="1"/>
  <c r="DC915" i="1"/>
  <c r="DB915" i="1"/>
  <c r="DA915" i="1"/>
  <c r="CZ915" i="1"/>
  <c r="CY915" i="1"/>
  <c r="CX915" i="1"/>
  <c r="CW915" i="1"/>
  <c r="CV915" i="1"/>
  <c r="CU915" i="1"/>
  <c r="CT915" i="1"/>
  <c r="CS915" i="1"/>
  <c r="CQ915" i="1"/>
  <c r="CP915" i="1"/>
  <c r="CO915" i="1"/>
  <c r="CN915" i="1"/>
  <c r="CM915" i="1"/>
  <c r="CL915" i="1"/>
  <c r="CK915" i="1"/>
  <c r="CJ915" i="1"/>
  <c r="CI915" i="1"/>
  <c r="CH915" i="1"/>
  <c r="CG915" i="1"/>
  <c r="CE915" i="1"/>
  <c r="CD915" i="1"/>
  <c r="CC915" i="1"/>
  <c r="CB915" i="1"/>
  <c r="CA915" i="1"/>
  <c r="BZ915" i="1"/>
  <c r="BY915" i="1"/>
  <c r="BX915" i="1"/>
  <c r="BW915" i="1"/>
  <c r="BV915" i="1"/>
  <c r="BU915" i="1"/>
  <c r="BS915" i="1"/>
  <c r="BR915" i="1"/>
  <c r="BQ915" i="1"/>
  <c r="BP915" i="1"/>
  <c r="BO915" i="1"/>
  <c r="BN915" i="1"/>
  <c r="BM915" i="1"/>
  <c r="BL915" i="1"/>
  <c r="BK915" i="1"/>
  <c r="BJ915" i="1"/>
  <c r="BI915" i="1"/>
  <c r="BG915" i="1"/>
  <c r="BF915" i="1"/>
  <c r="BE915" i="1"/>
  <c r="BD915" i="1"/>
  <c r="BC915" i="1"/>
  <c r="BB915" i="1"/>
  <c r="BA915" i="1"/>
  <c r="AZ915" i="1"/>
  <c r="AY915" i="1"/>
  <c r="AX915" i="1"/>
  <c r="AW915" i="1"/>
  <c r="AU915" i="1"/>
  <c r="AT915" i="1"/>
  <c r="AS915" i="1"/>
  <c r="AR915" i="1"/>
  <c r="AQ915" i="1"/>
  <c r="AP915" i="1"/>
  <c r="AO915" i="1"/>
  <c r="AN915" i="1"/>
  <c r="AV915" i="1" s="1"/>
  <c r="A915" i="1" s="1"/>
  <c r="AM915" i="1"/>
  <c r="AL915" i="1"/>
  <c r="AK915" i="1"/>
  <c r="L915" i="1"/>
  <c r="G915" i="1"/>
  <c r="H915" i="1" s="1"/>
  <c r="E915" i="1"/>
  <c r="F915" i="1" s="1"/>
  <c r="D915" i="1"/>
  <c r="C915" i="1"/>
  <c r="DO914" i="1"/>
  <c r="DN914" i="1"/>
  <c r="DM914" i="1"/>
  <c r="DL914" i="1"/>
  <c r="DK914" i="1"/>
  <c r="DJ914" i="1"/>
  <c r="DI914" i="1"/>
  <c r="DH914" i="1"/>
  <c r="DG914" i="1"/>
  <c r="DF914" i="1"/>
  <c r="DE914" i="1"/>
  <c r="DC914" i="1"/>
  <c r="DB914" i="1"/>
  <c r="DA914" i="1"/>
  <c r="CZ914" i="1"/>
  <c r="CY914" i="1"/>
  <c r="CX914" i="1"/>
  <c r="CW914" i="1"/>
  <c r="CV914" i="1"/>
  <c r="CU914" i="1"/>
  <c r="CT914" i="1"/>
  <c r="CS914" i="1"/>
  <c r="CQ914" i="1"/>
  <c r="CP914" i="1"/>
  <c r="CO914" i="1"/>
  <c r="CN914" i="1"/>
  <c r="CM914" i="1"/>
  <c r="CL914" i="1"/>
  <c r="CK914" i="1"/>
  <c r="CJ914" i="1"/>
  <c r="CI914" i="1"/>
  <c r="CH914" i="1"/>
  <c r="CG914" i="1"/>
  <c r="CE914" i="1"/>
  <c r="CD914" i="1"/>
  <c r="CC914" i="1"/>
  <c r="CB914" i="1"/>
  <c r="CA914" i="1"/>
  <c r="BZ914" i="1"/>
  <c r="BY914" i="1"/>
  <c r="BX914" i="1"/>
  <c r="BW914" i="1"/>
  <c r="BV914" i="1"/>
  <c r="BU914" i="1"/>
  <c r="BS914" i="1"/>
  <c r="BR914" i="1"/>
  <c r="BQ914" i="1"/>
  <c r="BP914" i="1"/>
  <c r="BO914" i="1"/>
  <c r="BN914" i="1"/>
  <c r="BM914" i="1"/>
  <c r="BL914" i="1"/>
  <c r="BK914" i="1"/>
  <c r="BJ914" i="1"/>
  <c r="BI914" i="1"/>
  <c r="BG914" i="1"/>
  <c r="BF914" i="1"/>
  <c r="BE914" i="1"/>
  <c r="BD914" i="1"/>
  <c r="BC914" i="1"/>
  <c r="BB914" i="1"/>
  <c r="BA914" i="1"/>
  <c r="AZ914" i="1"/>
  <c r="AY914" i="1"/>
  <c r="AX914" i="1"/>
  <c r="BH914" i="1" s="1"/>
  <c r="AW914" i="1"/>
  <c r="AU914" i="1"/>
  <c r="AT914" i="1"/>
  <c r="AS914" i="1"/>
  <c r="AR914" i="1"/>
  <c r="AQ914" i="1"/>
  <c r="AP914" i="1"/>
  <c r="AO914" i="1"/>
  <c r="AN914" i="1"/>
  <c r="AM914" i="1"/>
  <c r="AL914" i="1"/>
  <c r="AK914" i="1"/>
  <c r="L914" i="1"/>
  <c r="G914" i="1"/>
  <c r="H914" i="1" s="1"/>
  <c r="E914" i="1"/>
  <c r="F914" i="1" s="1"/>
  <c r="D914" i="1"/>
  <c r="C914" i="1"/>
  <c r="DO913" i="1"/>
  <c r="DN913" i="1"/>
  <c r="DM913" i="1"/>
  <c r="DL913" i="1"/>
  <c r="DK913" i="1"/>
  <c r="DJ913" i="1"/>
  <c r="DI913" i="1"/>
  <c r="DH913" i="1"/>
  <c r="DG913" i="1"/>
  <c r="DF913" i="1"/>
  <c r="DE913" i="1"/>
  <c r="DC913" i="1"/>
  <c r="DB913" i="1"/>
  <c r="DA913" i="1"/>
  <c r="CZ913" i="1"/>
  <c r="CY913" i="1"/>
  <c r="CX913" i="1"/>
  <c r="CW913" i="1"/>
  <c r="CV913" i="1"/>
  <c r="CU913" i="1"/>
  <c r="CT913" i="1"/>
  <c r="CS913" i="1"/>
  <c r="CQ913" i="1"/>
  <c r="CP913" i="1"/>
  <c r="CO913" i="1"/>
  <c r="CN913" i="1"/>
  <c r="CM913" i="1"/>
  <c r="CL913" i="1"/>
  <c r="CK913" i="1"/>
  <c r="CJ913" i="1"/>
  <c r="CI913" i="1"/>
  <c r="CH913" i="1"/>
  <c r="CG913" i="1"/>
  <c r="CE913" i="1"/>
  <c r="CD913" i="1"/>
  <c r="CC913" i="1"/>
  <c r="CB913" i="1"/>
  <c r="CA913" i="1"/>
  <c r="BZ913" i="1"/>
  <c r="BY913" i="1"/>
  <c r="BX913" i="1"/>
  <c r="BW913" i="1"/>
  <c r="BV913" i="1"/>
  <c r="BU913" i="1"/>
  <c r="BS913" i="1"/>
  <c r="BR913" i="1"/>
  <c r="BQ913" i="1"/>
  <c r="BP913" i="1"/>
  <c r="BO913" i="1"/>
  <c r="BN913" i="1"/>
  <c r="BM913" i="1"/>
  <c r="BL913" i="1"/>
  <c r="BK913" i="1"/>
  <c r="BJ913" i="1"/>
  <c r="BI913" i="1"/>
  <c r="BG913" i="1"/>
  <c r="BF913" i="1"/>
  <c r="BE913" i="1"/>
  <c r="BD913" i="1"/>
  <c r="BC913" i="1"/>
  <c r="BB913" i="1"/>
  <c r="BA913" i="1"/>
  <c r="AZ913" i="1"/>
  <c r="AY913" i="1"/>
  <c r="AX913" i="1"/>
  <c r="AW913" i="1"/>
  <c r="AU913" i="1"/>
  <c r="AT913" i="1"/>
  <c r="AS913" i="1"/>
  <c r="AR913" i="1"/>
  <c r="AQ913" i="1"/>
  <c r="AP913" i="1"/>
  <c r="AO913" i="1"/>
  <c r="AN913" i="1"/>
  <c r="AM913" i="1"/>
  <c r="AL913" i="1"/>
  <c r="AK913" i="1"/>
  <c r="L913" i="1"/>
  <c r="G913" i="1"/>
  <c r="H913" i="1" s="1"/>
  <c r="E913" i="1"/>
  <c r="F913" i="1" s="1"/>
  <c r="D913" i="1"/>
  <c r="C913" i="1"/>
  <c r="DO912" i="1"/>
  <c r="DN912" i="1"/>
  <c r="DM912" i="1"/>
  <c r="DL912" i="1"/>
  <c r="DK912" i="1"/>
  <c r="DJ912" i="1"/>
  <c r="DI912" i="1"/>
  <c r="DH912" i="1"/>
  <c r="DG912" i="1"/>
  <c r="DF912" i="1"/>
  <c r="DE912" i="1"/>
  <c r="DC912" i="1"/>
  <c r="DB912" i="1"/>
  <c r="DA912" i="1"/>
  <c r="CZ912" i="1"/>
  <c r="CY912" i="1"/>
  <c r="CX912" i="1"/>
  <c r="CW912" i="1"/>
  <c r="CV912" i="1"/>
  <c r="DD912" i="1" s="1"/>
  <c r="CU912" i="1"/>
  <c r="CT912" i="1"/>
  <c r="CS912" i="1"/>
  <c r="CQ912" i="1"/>
  <c r="CP912" i="1"/>
  <c r="CO912" i="1"/>
  <c r="CN912" i="1"/>
  <c r="CM912" i="1"/>
  <c r="CL912" i="1"/>
  <c r="CK912" i="1"/>
  <c r="CJ912" i="1"/>
  <c r="CI912" i="1"/>
  <c r="CH912" i="1"/>
  <c r="CG912" i="1"/>
  <c r="CE912" i="1"/>
  <c r="CD912" i="1"/>
  <c r="CC912" i="1"/>
  <c r="CB912" i="1"/>
  <c r="CA912" i="1"/>
  <c r="BZ912" i="1"/>
  <c r="BY912" i="1"/>
  <c r="BX912" i="1"/>
  <c r="BW912" i="1"/>
  <c r="BV912" i="1"/>
  <c r="BU912" i="1"/>
  <c r="BS912" i="1"/>
  <c r="BR912" i="1"/>
  <c r="BQ912" i="1"/>
  <c r="BP912" i="1"/>
  <c r="BO912" i="1"/>
  <c r="BN912" i="1"/>
  <c r="BM912" i="1"/>
  <c r="BL912" i="1"/>
  <c r="BK912" i="1"/>
  <c r="BJ912" i="1"/>
  <c r="BI912" i="1"/>
  <c r="BG912" i="1"/>
  <c r="BF912" i="1"/>
  <c r="BE912" i="1"/>
  <c r="BD912" i="1"/>
  <c r="BC912" i="1"/>
  <c r="BB912" i="1"/>
  <c r="BA912" i="1"/>
  <c r="AZ912" i="1"/>
  <c r="AY912" i="1"/>
  <c r="AX912" i="1"/>
  <c r="AW912" i="1"/>
  <c r="AU912" i="1"/>
  <c r="AT912" i="1"/>
  <c r="AS912" i="1"/>
  <c r="AR912" i="1"/>
  <c r="AQ912" i="1"/>
  <c r="AP912" i="1"/>
  <c r="AO912" i="1"/>
  <c r="AN912" i="1"/>
  <c r="AM912" i="1"/>
  <c r="AL912" i="1"/>
  <c r="AK912" i="1"/>
  <c r="L912" i="1"/>
  <c r="G912" i="1"/>
  <c r="H912" i="1" s="1"/>
  <c r="E912" i="1"/>
  <c r="F912" i="1" s="1"/>
  <c r="D912" i="1"/>
  <c r="C912" i="1"/>
  <c r="DO911" i="1"/>
  <c r="DN911" i="1"/>
  <c r="DM911" i="1"/>
  <c r="DL911" i="1"/>
  <c r="DK911" i="1"/>
  <c r="DJ911" i="1"/>
  <c r="DI911" i="1"/>
  <c r="DH911" i="1"/>
  <c r="DG911" i="1"/>
  <c r="DF911" i="1"/>
  <c r="DE911" i="1"/>
  <c r="DC911" i="1"/>
  <c r="DB911" i="1"/>
  <c r="DA911" i="1"/>
  <c r="CZ911" i="1"/>
  <c r="CY911" i="1"/>
  <c r="CX911" i="1"/>
  <c r="CW911" i="1"/>
  <c r="CV911" i="1"/>
  <c r="CU911" i="1"/>
  <c r="CT911" i="1"/>
  <c r="CS911" i="1"/>
  <c r="CQ911" i="1"/>
  <c r="CP911" i="1"/>
  <c r="CO911" i="1"/>
  <c r="CN911" i="1"/>
  <c r="CM911" i="1"/>
  <c r="CL911" i="1"/>
  <c r="CK911" i="1"/>
  <c r="CJ911" i="1"/>
  <c r="CR911" i="1" s="1"/>
  <c r="CI911" i="1"/>
  <c r="CH911" i="1"/>
  <c r="CG911" i="1"/>
  <c r="CE911" i="1"/>
  <c r="CD911" i="1"/>
  <c r="CC911" i="1"/>
  <c r="CB911" i="1"/>
  <c r="CA911" i="1"/>
  <c r="BZ911" i="1"/>
  <c r="BY911" i="1"/>
  <c r="BX911" i="1"/>
  <c r="BW911" i="1"/>
  <c r="BV911" i="1"/>
  <c r="BU911" i="1"/>
  <c r="BS911" i="1"/>
  <c r="BR911" i="1"/>
  <c r="BQ911" i="1"/>
  <c r="BP911" i="1"/>
  <c r="BO911" i="1"/>
  <c r="BN911" i="1"/>
  <c r="BM911" i="1"/>
  <c r="BL911" i="1"/>
  <c r="BK911" i="1"/>
  <c r="BJ911" i="1"/>
  <c r="BI911" i="1"/>
  <c r="BG911" i="1"/>
  <c r="BF911" i="1"/>
  <c r="BE911" i="1"/>
  <c r="BD911" i="1"/>
  <c r="BC911" i="1"/>
  <c r="BB911" i="1"/>
  <c r="BA911" i="1"/>
  <c r="AZ911" i="1"/>
  <c r="BH911" i="1" s="1"/>
  <c r="AY911" i="1"/>
  <c r="AX911" i="1"/>
  <c r="AW911" i="1"/>
  <c r="AU911" i="1"/>
  <c r="AT911" i="1"/>
  <c r="AS911" i="1"/>
  <c r="AR911" i="1"/>
  <c r="AQ911" i="1"/>
  <c r="AP911" i="1"/>
  <c r="AO911" i="1"/>
  <c r="AN911" i="1"/>
  <c r="AM911" i="1"/>
  <c r="AL911" i="1"/>
  <c r="AK911" i="1"/>
  <c r="L911" i="1"/>
  <c r="G911" i="1"/>
  <c r="H911" i="1" s="1"/>
  <c r="E911" i="1"/>
  <c r="F911" i="1" s="1"/>
  <c r="D911" i="1"/>
  <c r="C911" i="1"/>
  <c r="DO910" i="1"/>
  <c r="DN910" i="1"/>
  <c r="DM910" i="1"/>
  <c r="DL910" i="1"/>
  <c r="DK910" i="1"/>
  <c r="DJ910" i="1"/>
  <c r="DI910" i="1"/>
  <c r="DH910" i="1"/>
  <c r="DG910" i="1"/>
  <c r="DF910" i="1"/>
  <c r="DE910" i="1"/>
  <c r="DC910" i="1"/>
  <c r="DB910" i="1"/>
  <c r="DA910" i="1"/>
  <c r="CZ910" i="1"/>
  <c r="CY910" i="1"/>
  <c r="CX910" i="1"/>
  <c r="CW910" i="1"/>
  <c r="CV910" i="1"/>
  <c r="CU910" i="1"/>
  <c r="CT910" i="1"/>
  <c r="DD910" i="1" s="1"/>
  <c r="CS910" i="1"/>
  <c r="CQ910" i="1"/>
  <c r="CP910" i="1"/>
  <c r="CO910" i="1"/>
  <c r="CN910" i="1"/>
  <c r="CM910" i="1"/>
  <c r="CL910" i="1"/>
  <c r="CK910" i="1"/>
  <c r="CJ910" i="1"/>
  <c r="CI910" i="1"/>
  <c r="CH910" i="1"/>
  <c r="CG910" i="1"/>
  <c r="CE910" i="1"/>
  <c r="CD910" i="1"/>
  <c r="CC910" i="1"/>
  <c r="CB910" i="1"/>
  <c r="CA910" i="1"/>
  <c r="BZ910" i="1"/>
  <c r="BY910" i="1"/>
  <c r="BX910" i="1"/>
  <c r="BW910" i="1"/>
  <c r="BV910" i="1"/>
  <c r="BU910" i="1"/>
  <c r="BS910" i="1"/>
  <c r="BR910" i="1"/>
  <c r="BQ910" i="1"/>
  <c r="BP910" i="1"/>
  <c r="BO910" i="1"/>
  <c r="BN910" i="1"/>
  <c r="BM910" i="1"/>
  <c r="BL910" i="1"/>
  <c r="BK910" i="1"/>
  <c r="BJ910" i="1"/>
  <c r="BI910" i="1"/>
  <c r="BG910" i="1"/>
  <c r="BF910" i="1"/>
  <c r="BE910" i="1"/>
  <c r="BD910" i="1"/>
  <c r="BC910" i="1"/>
  <c r="BB910" i="1"/>
  <c r="BA910" i="1"/>
  <c r="AZ910" i="1"/>
  <c r="AY910" i="1"/>
  <c r="AX910" i="1"/>
  <c r="AW910" i="1"/>
  <c r="AU910" i="1"/>
  <c r="AT910" i="1"/>
  <c r="AS910" i="1"/>
  <c r="AR910" i="1"/>
  <c r="AQ910" i="1"/>
  <c r="AP910" i="1"/>
  <c r="AO910" i="1"/>
  <c r="AN910" i="1"/>
  <c r="AM910" i="1"/>
  <c r="AL910" i="1"/>
  <c r="AK910" i="1"/>
  <c r="L910" i="1"/>
  <c r="G910" i="1"/>
  <c r="H910" i="1" s="1"/>
  <c r="E910" i="1"/>
  <c r="F910" i="1" s="1"/>
  <c r="D910" i="1"/>
  <c r="C910" i="1"/>
  <c r="DO909" i="1"/>
  <c r="DN909" i="1"/>
  <c r="DM909" i="1"/>
  <c r="DL909" i="1"/>
  <c r="DK909" i="1"/>
  <c r="DJ909" i="1"/>
  <c r="DI909" i="1"/>
  <c r="DH909" i="1"/>
  <c r="DG909" i="1"/>
  <c r="DF909" i="1"/>
  <c r="DE909" i="1"/>
  <c r="DC909" i="1"/>
  <c r="DB909" i="1"/>
  <c r="DA909" i="1"/>
  <c r="CZ909" i="1"/>
  <c r="CY909" i="1"/>
  <c r="CX909" i="1"/>
  <c r="CW909" i="1"/>
  <c r="CV909" i="1"/>
  <c r="CU909" i="1"/>
  <c r="CT909" i="1"/>
  <c r="DD909" i="1" s="1"/>
  <c r="CS909" i="1"/>
  <c r="CQ909" i="1"/>
  <c r="CP909" i="1"/>
  <c r="CO909" i="1"/>
  <c r="CN909" i="1"/>
  <c r="CM909" i="1"/>
  <c r="CL909" i="1"/>
  <c r="CK909" i="1"/>
  <c r="CJ909" i="1"/>
  <c r="CI909" i="1"/>
  <c r="CH909" i="1"/>
  <c r="CG909" i="1"/>
  <c r="CE909" i="1"/>
  <c r="CD909" i="1"/>
  <c r="CC909" i="1"/>
  <c r="CB909" i="1"/>
  <c r="CA909" i="1"/>
  <c r="BZ909" i="1"/>
  <c r="BY909" i="1"/>
  <c r="BX909" i="1"/>
  <c r="BW909" i="1"/>
  <c r="BV909" i="1"/>
  <c r="BU909" i="1"/>
  <c r="BS909" i="1"/>
  <c r="BR909" i="1"/>
  <c r="BQ909" i="1"/>
  <c r="BP909" i="1"/>
  <c r="BO909" i="1"/>
  <c r="BN909" i="1"/>
  <c r="BM909" i="1"/>
  <c r="BL909" i="1"/>
  <c r="BK909" i="1"/>
  <c r="BJ909" i="1"/>
  <c r="BI909" i="1"/>
  <c r="BG909" i="1"/>
  <c r="BF909" i="1"/>
  <c r="BE909" i="1"/>
  <c r="BD909" i="1"/>
  <c r="BC909" i="1"/>
  <c r="BB909" i="1"/>
  <c r="BA909" i="1"/>
  <c r="AZ909" i="1"/>
  <c r="AY909" i="1"/>
  <c r="AX909" i="1"/>
  <c r="AW909" i="1"/>
  <c r="AU909" i="1"/>
  <c r="AT909" i="1"/>
  <c r="AS909" i="1"/>
  <c r="AR909" i="1"/>
  <c r="AQ909" i="1"/>
  <c r="AP909" i="1"/>
  <c r="AO909" i="1"/>
  <c r="AN909" i="1"/>
  <c r="AM909" i="1"/>
  <c r="AL909" i="1"/>
  <c r="AK909" i="1"/>
  <c r="L909" i="1"/>
  <c r="G909" i="1"/>
  <c r="H909" i="1" s="1"/>
  <c r="E909" i="1"/>
  <c r="F909" i="1" s="1"/>
  <c r="D909" i="1"/>
  <c r="C909" i="1"/>
  <c r="DO908" i="1"/>
  <c r="DN908" i="1"/>
  <c r="DM908" i="1"/>
  <c r="DL908" i="1"/>
  <c r="DK908" i="1"/>
  <c r="DJ908" i="1"/>
  <c r="DI908" i="1"/>
  <c r="DH908" i="1"/>
  <c r="DG908" i="1"/>
  <c r="DF908" i="1"/>
  <c r="DE908" i="1"/>
  <c r="DC908" i="1"/>
  <c r="DB908" i="1"/>
  <c r="DA908" i="1"/>
  <c r="CZ908" i="1"/>
  <c r="CY908" i="1"/>
  <c r="CX908" i="1"/>
  <c r="CW908" i="1"/>
  <c r="CV908" i="1"/>
  <c r="DD908" i="1" s="1"/>
  <c r="CU908" i="1"/>
  <c r="CT908" i="1"/>
  <c r="CS908" i="1"/>
  <c r="CQ908" i="1"/>
  <c r="CP908" i="1"/>
  <c r="CO908" i="1"/>
  <c r="CN908" i="1"/>
  <c r="CM908" i="1"/>
  <c r="CL908" i="1"/>
  <c r="CK908" i="1"/>
  <c r="CJ908" i="1"/>
  <c r="CI908" i="1"/>
  <c r="CH908" i="1"/>
  <c r="CG908" i="1"/>
  <c r="CE908" i="1"/>
  <c r="CD908" i="1"/>
  <c r="CC908" i="1"/>
  <c r="CB908" i="1"/>
  <c r="CA908" i="1"/>
  <c r="BZ908" i="1"/>
  <c r="BY908" i="1"/>
  <c r="BX908" i="1"/>
  <c r="BW908" i="1"/>
  <c r="BV908" i="1"/>
  <c r="BU908" i="1"/>
  <c r="BS908" i="1"/>
  <c r="BR908" i="1"/>
  <c r="BQ908" i="1"/>
  <c r="BP908" i="1"/>
  <c r="BO908" i="1"/>
  <c r="BN908" i="1"/>
  <c r="BM908" i="1"/>
  <c r="BL908" i="1"/>
  <c r="BK908" i="1"/>
  <c r="BJ908" i="1"/>
  <c r="BI908" i="1"/>
  <c r="BG908" i="1"/>
  <c r="BF908" i="1"/>
  <c r="BE908" i="1"/>
  <c r="BD908" i="1"/>
  <c r="BC908" i="1"/>
  <c r="BB908" i="1"/>
  <c r="BA908" i="1"/>
  <c r="AZ908" i="1"/>
  <c r="AY908" i="1"/>
  <c r="AX908" i="1"/>
  <c r="AW908" i="1"/>
  <c r="AU908" i="1"/>
  <c r="AT908" i="1"/>
  <c r="AS908" i="1"/>
  <c r="AR908" i="1"/>
  <c r="AQ908" i="1"/>
  <c r="AP908" i="1"/>
  <c r="AO908" i="1"/>
  <c r="AN908" i="1"/>
  <c r="AM908" i="1"/>
  <c r="AL908" i="1"/>
  <c r="AK908" i="1"/>
  <c r="L908" i="1"/>
  <c r="G908" i="1"/>
  <c r="H908" i="1" s="1"/>
  <c r="E908" i="1"/>
  <c r="F908" i="1" s="1"/>
  <c r="D908" i="1"/>
  <c r="C908" i="1"/>
  <c r="DO907" i="1"/>
  <c r="DN907" i="1"/>
  <c r="DM907" i="1"/>
  <c r="DL907" i="1"/>
  <c r="DK907" i="1"/>
  <c r="DJ907" i="1"/>
  <c r="DI907" i="1"/>
  <c r="DH907" i="1"/>
  <c r="DG907" i="1"/>
  <c r="DF907" i="1"/>
  <c r="DE907" i="1"/>
  <c r="DC907" i="1"/>
  <c r="DB907" i="1"/>
  <c r="DA907" i="1"/>
  <c r="CZ907" i="1"/>
  <c r="CY907" i="1"/>
  <c r="CX907" i="1"/>
  <c r="CW907" i="1"/>
  <c r="CV907" i="1"/>
  <c r="CU907" i="1"/>
  <c r="CT907" i="1"/>
  <c r="CS907" i="1"/>
  <c r="CQ907" i="1"/>
  <c r="CP907" i="1"/>
  <c r="CO907" i="1"/>
  <c r="CN907" i="1"/>
  <c r="CM907" i="1"/>
  <c r="CL907" i="1"/>
  <c r="CK907" i="1"/>
  <c r="CJ907" i="1"/>
  <c r="CI907" i="1"/>
  <c r="CH907" i="1"/>
  <c r="CG907" i="1"/>
  <c r="CE907" i="1"/>
  <c r="CD907" i="1"/>
  <c r="CC907" i="1"/>
  <c r="CB907" i="1"/>
  <c r="CA907" i="1"/>
  <c r="BZ907" i="1"/>
  <c r="BY907" i="1"/>
  <c r="BX907" i="1"/>
  <c r="BW907" i="1"/>
  <c r="BV907" i="1"/>
  <c r="BU907" i="1"/>
  <c r="BS907" i="1"/>
  <c r="BR907" i="1"/>
  <c r="BQ907" i="1"/>
  <c r="BP907" i="1"/>
  <c r="BO907" i="1"/>
  <c r="BN907" i="1"/>
  <c r="BM907" i="1"/>
  <c r="BL907" i="1"/>
  <c r="BK907" i="1"/>
  <c r="BJ907" i="1"/>
  <c r="BI907" i="1"/>
  <c r="BG907" i="1"/>
  <c r="BF907" i="1"/>
  <c r="BE907" i="1"/>
  <c r="BD907" i="1"/>
  <c r="BC907" i="1"/>
  <c r="BB907" i="1"/>
  <c r="BA907" i="1"/>
  <c r="AZ907" i="1"/>
  <c r="AY907" i="1"/>
  <c r="AX907" i="1"/>
  <c r="AW907" i="1"/>
  <c r="AU907" i="1"/>
  <c r="AT907" i="1"/>
  <c r="AS907" i="1"/>
  <c r="AR907" i="1"/>
  <c r="AQ907" i="1"/>
  <c r="AP907" i="1"/>
  <c r="AO907" i="1"/>
  <c r="AN907" i="1"/>
  <c r="AV907" i="1" s="1"/>
  <c r="A907" i="1" s="1"/>
  <c r="AM907" i="1"/>
  <c r="AL907" i="1"/>
  <c r="AK907" i="1"/>
  <c r="L907" i="1"/>
  <c r="G907" i="1"/>
  <c r="H907" i="1" s="1"/>
  <c r="E907" i="1"/>
  <c r="F907" i="1" s="1"/>
  <c r="D907" i="1"/>
  <c r="C907" i="1"/>
  <c r="DO906" i="1"/>
  <c r="DN906" i="1"/>
  <c r="DM906" i="1"/>
  <c r="DL906" i="1"/>
  <c r="DK906" i="1"/>
  <c r="DJ906" i="1"/>
  <c r="DI906" i="1"/>
  <c r="DH906" i="1"/>
  <c r="DG906" i="1"/>
  <c r="DF906" i="1"/>
  <c r="DE906" i="1"/>
  <c r="DC906" i="1"/>
  <c r="DB906" i="1"/>
  <c r="DA906" i="1"/>
  <c r="CZ906" i="1"/>
  <c r="CY906" i="1"/>
  <c r="CX906" i="1"/>
  <c r="CW906" i="1"/>
  <c r="CV906" i="1"/>
  <c r="CU906" i="1"/>
  <c r="CT906" i="1"/>
  <c r="CS906" i="1"/>
  <c r="CQ906" i="1"/>
  <c r="CP906" i="1"/>
  <c r="CO906" i="1"/>
  <c r="CN906" i="1"/>
  <c r="CM906" i="1"/>
  <c r="CL906" i="1"/>
  <c r="CK906" i="1"/>
  <c r="CJ906" i="1"/>
  <c r="CI906" i="1"/>
  <c r="CH906" i="1"/>
  <c r="CG906" i="1"/>
  <c r="CE906" i="1"/>
  <c r="CD906" i="1"/>
  <c r="CC906" i="1"/>
  <c r="CB906" i="1"/>
  <c r="CA906" i="1"/>
  <c r="BZ906" i="1"/>
  <c r="BY906" i="1"/>
  <c r="BX906" i="1"/>
  <c r="BW906" i="1"/>
  <c r="BV906" i="1"/>
  <c r="BU906" i="1"/>
  <c r="BS906" i="1"/>
  <c r="BR906" i="1"/>
  <c r="BQ906" i="1"/>
  <c r="BP906" i="1"/>
  <c r="BO906" i="1"/>
  <c r="BN906" i="1"/>
  <c r="BM906" i="1"/>
  <c r="BL906" i="1"/>
  <c r="BK906" i="1"/>
  <c r="BJ906" i="1"/>
  <c r="BI906" i="1"/>
  <c r="BG906" i="1"/>
  <c r="BF906" i="1"/>
  <c r="BE906" i="1"/>
  <c r="BD906" i="1"/>
  <c r="BC906" i="1"/>
  <c r="BB906" i="1"/>
  <c r="BA906" i="1"/>
  <c r="AZ906" i="1"/>
  <c r="AY906" i="1"/>
  <c r="AX906" i="1"/>
  <c r="BH906" i="1" s="1"/>
  <c r="AW906" i="1"/>
  <c r="AU906" i="1"/>
  <c r="AT906" i="1"/>
  <c r="AS906" i="1"/>
  <c r="AR906" i="1"/>
  <c r="AQ906" i="1"/>
  <c r="AP906" i="1"/>
  <c r="AO906" i="1"/>
  <c r="AN906" i="1"/>
  <c r="AM906" i="1"/>
  <c r="AL906" i="1"/>
  <c r="AK906" i="1"/>
  <c r="L906" i="1"/>
  <c r="G906" i="1"/>
  <c r="H906" i="1" s="1"/>
  <c r="E906" i="1"/>
  <c r="F906" i="1" s="1"/>
  <c r="D906" i="1"/>
  <c r="C906" i="1"/>
  <c r="DO905" i="1"/>
  <c r="DN905" i="1"/>
  <c r="DM905" i="1"/>
  <c r="DL905" i="1"/>
  <c r="DK905" i="1"/>
  <c r="DJ905" i="1"/>
  <c r="DI905" i="1"/>
  <c r="DH905" i="1"/>
  <c r="DG905" i="1"/>
  <c r="DF905" i="1"/>
  <c r="DE905" i="1"/>
  <c r="DC905" i="1"/>
  <c r="DB905" i="1"/>
  <c r="DA905" i="1"/>
  <c r="CZ905" i="1"/>
  <c r="CY905" i="1"/>
  <c r="CX905" i="1"/>
  <c r="CW905" i="1"/>
  <c r="CV905" i="1"/>
  <c r="CU905" i="1"/>
  <c r="CT905" i="1"/>
  <c r="CS905" i="1"/>
  <c r="CQ905" i="1"/>
  <c r="CP905" i="1"/>
  <c r="CO905" i="1"/>
  <c r="CN905" i="1"/>
  <c r="CM905" i="1"/>
  <c r="CL905" i="1"/>
  <c r="CK905" i="1"/>
  <c r="CJ905" i="1"/>
  <c r="CI905" i="1"/>
  <c r="CH905" i="1"/>
  <c r="CG905" i="1"/>
  <c r="CE905" i="1"/>
  <c r="CD905" i="1"/>
  <c r="CC905" i="1"/>
  <c r="CB905" i="1"/>
  <c r="CA905" i="1"/>
  <c r="BZ905" i="1"/>
  <c r="BY905" i="1"/>
  <c r="BX905" i="1"/>
  <c r="BW905" i="1"/>
  <c r="BV905" i="1"/>
  <c r="BU905" i="1"/>
  <c r="BS905" i="1"/>
  <c r="BR905" i="1"/>
  <c r="BQ905" i="1"/>
  <c r="BP905" i="1"/>
  <c r="BO905" i="1"/>
  <c r="BN905" i="1"/>
  <c r="BM905" i="1"/>
  <c r="BL905" i="1"/>
  <c r="BK905" i="1"/>
  <c r="BJ905" i="1"/>
  <c r="BI905" i="1"/>
  <c r="BG905" i="1"/>
  <c r="BF905" i="1"/>
  <c r="BE905" i="1"/>
  <c r="BD905" i="1"/>
  <c r="BC905" i="1"/>
  <c r="BB905" i="1"/>
  <c r="BA905" i="1"/>
  <c r="AZ905" i="1"/>
  <c r="AY905" i="1"/>
  <c r="AX905" i="1"/>
  <c r="AW905" i="1"/>
  <c r="AU905" i="1"/>
  <c r="AT905" i="1"/>
  <c r="AS905" i="1"/>
  <c r="AR905" i="1"/>
  <c r="AQ905" i="1"/>
  <c r="AP905" i="1"/>
  <c r="AO905" i="1"/>
  <c r="AN905" i="1"/>
  <c r="AM905" i="1"/>
  <c r="AL905" i="1"/>
  <c r="AK905" i="1"/>
  <c r="L905" i="1"/>
  <c r="G905" i="1"/>
  <c r="H905" i="1" s="1"/>
  <c r="E905" i="1"/>
  <c r="F905" i="1" s="1"/>
  <c r="D905" i="1"/>
  <c r="C905" i="1"/>
  <c r="DO904" i="1"/>
  <c r="DN904" i="1"/>
  <c r="DM904" i="1"/>
  <c r="DL904" i="1"/>
  <c r="DK904" i="1"/>
  <c r="DJ904" i="1"/>
  <c r="DI904" i="1"/>
  <c r="DH904" i="1"/>
  <c r="DG904" i="1"/>
  <c r="DF904" i="1"/>
  <c r="DE904" i="1"/>
  <c r="DC904" i="1"/>
  <c r="DB904" i="1"/>
  <c r="DA904" i="1"/>
  <c r="CZ904" i="1"/>
  <c r="CY904" i="1"/>
  <c r="CX904" i="1"/>
  <c r="CW904" i="1"/>
  <c r="CV904" i="1"/>
  <c r="CU904" i="1"/>
  <c r="CT904" i="1"/>
  <c r="CS904" i="1"/>
  <c r="CQ904" i="1"/>
  <c r="CP904" i="1"/>
  <c r="CO904" i="1"/>
  <c r="CN904" i="1"/>
  <c r="CM904" i="1"/>
  <c r="CL904" i="1"/>
  <c r="CK904" i="1"/>
  <c r="CJ904" i="1"/>
  <c r="CR904" i="1" s="1"/>
  <c r="CI904" i="1"/>
  <c r="CH904" i="1"/>
  <c r="CG904" i="1"/>
  <c r="CE904" i="1"/>
  <c r="CD904" i="1"/>
  <c r="CC904" i="1"/>
  <c r="CB904" i="1"/>
  <c r="CA904" i="1"/>
  <c r="BZ904" i="1"/>
  <c r="BY904" i="1"/>
  <c r="BX904" i="1"/>
  <c r="BW904" i="1"/>
  <c r="BV904" i="1"/>
  <c r="BU904" i="1"/>
  <c r="BS904" i="1"/>
  <c r="BR904" i="1"/>
  <c r="BQ904" i="1"/>
  <c r="BP904" i="1"/>
  <c r="BO904" i="1"/>
  <c r="BN904" i="1"/>
  <c r="BM904" i="1"/>
  <c r="BL904" i="1"/>
  <c r="BK904" i="1"/>
  <c r="BJ904" i="1"/>
  <c r="BI904" i="1"/>
  <c r="BG904" i="1"/>
  <c r="BF904" i="1"/>
  <c r="BE904" i="1"/>
  <c r="BD904" i="1"/>
  <c r="BC904" i="1"/>
  <c r="BB904" i="1"/>
  <c r="BA904" i="1"/>
  <c r="AZ904" i="1"/>
  <c r="AY904" i="1"/>
  <c r="AX904" i="1"/>
  <c r="AW904" i="1"/>
  <c r="AU904" i="1"/>
  <c r="AT904" i="1"/>
  <c r="AS904" i="1"/>
  <c r="AR904" i="1"/>
  <c r="AQ904" i="1"/>
  <c r="AP904" i="1"/>
  <c r="AO904" i="1"/>
  <c r="AN904" i="1"/>
  <c r="AM904" i="1"/>
  <c r="AL904" i="1"/>
  <c r="AK904" i="1"/>
  <c r="L904" i="1"/>
  <c r="G904" i="1"/>
  <c r="H904" i="1" s="1"/>
  <c r="E904" i="1"/>
  <c r="F904" i="1" s="1"/>
  <c r="D904" i="1"/>
  <c r="C904" i="1"/>
  <c r="DO903" i="1"/>
  <c r="DN903" i="1"/>
  <c r="DM903" i="1"/>
  <c r="DL903" i="1"/>
  <c r="DK903" i="1"/>
  <c r="DJ903" i="1"/>
  <c r="DI903" i="1"/>
  <c r="DH903" i="1"/>
  <c r="DG903" i="1"/>
  <c r="DF903" i="1"/>
  <c r="DE903" i="1"/>
  <c r="DC903" i="1"/>
  <c r="DB903" i="1"/>
  <c r="DA903" i="1"/>
  <c r="CZ903" i="1"/>
  <c r="CY903" i="1"/>
  <c r="CX903" i="1"/>
  <c r="CW903" i="1"/>
  <c r="CV903" i="1"/>
  <c r="CU903" i="1"/>
  <c r="CT903" i="1"/>
  <c r="CS903" i="1"/>
  <c r="CQ903" i="1"/>
  <c r="CP903" i="1"/>
  <c r="CO903" i="1"/>
  <c r="CN903" i="1"/>
  <c r="CM903" i="1"/>
  <c r="CL903" i="1"/>
  <c r="CK903" i="1"/>
  <c r="CJ903" i="1"/>
  <c r="CR903" i="1" s="1"/>
  <c r="CI903" i="1"/>
  <c r="CH903" i="1"/>
  <c r="CG903" i="1"/>
  <c r="CE903" i="1"/>
  <c r="CD903" i="1"/>
  <c r="CC903" i="1"/>
  <c r="CB903" i="1"/>
  <c r="CA903" i="1"/>
  <c r="BZ903" i="1"/>
  <c r="BY903" i="1"/>
  <c r="BX903" i="1"/>
  <c r="BW903" i="1"/>
  <c r="BV903" i="1"/>
  <c r="BU903" i="1"/>
  <c r="BS903" i="1"/>
  <c r="BR903" i="1"/>
  <c r="BQ903" i="1"/>
  <c r="BP903" i="1"/>
  <c r="BO903" i="1"/>
  <c r="BN903" i="1"/>
  <c r="BM903" i="1"/>
  <c r="BL903" i="1"/>
  <c r="BK903" i="1"/>
  <c r="BJ903" i="1"/>
  <c r="BI903" i="1"/>
  <c r="BG903" i="1"/>
  <c r="BF903" i="1"/>
  <c r="BE903" i="1"/>
  <c r="BD903" i="1"/>
  <c r="BC903" i="1"/>
  <c r="BB903" i="1"/>
  <c r="BA903" i="1"/>
  <c r="AZ903" i="1"/>
  <c r="AY903" i="1"/>
  <c r="AX903" i="1"/>
  <c r="AW903" i="1"/>
  <c r="AU903" i="1"/>
  <c r="AT903" i="1"/>
  <c r="AS903" i="1"/>
  <c r="AR903" i="1"/>
  <c r="AQ903" i="1"/>
  <c r="AP903" i="1"/>
  <c r="AO903" i="1"/>
  <c r="AN903" i="1"/>
  <c r="AM903" i="1"/>
  <c r="AL903" i="1"/>
  <c r="AK903" i="1"/>
  <c r="L903" i="1"/>
  <c r="G903" i="1"/>
  <c r="H903" i="1" s="1"/>
  <c r="E903" i="1"/>
  <c r="F903" i="1" s="1"/>
  <c r="D903" i="1"/>
  <c r="C903" i="1"/>
  <c r="DO902" i="1"/>
  <c r="DN902" i="1"/>
  <c r="DM902" i="1"/>
  <c r="DL902" i="1"/>
  <c r="DK902" i="1"/>
  <c r="DJ902" i="1"/>
  <c r="DI902" i="1"/>
  <c r="DH902" i="1"/>
  <c r="DG902" i="1"/>
  <c r="DF902" i="1"/>
  <c r="DE902" i="1"/>
  <c r="DC902" i="1"/>
  <c r="DB902" i="1"/>
  <c r="DA902" i="1"/>
  <c r="CZ902" i="1"/>
  <c r="CY902" i="1"/>
  <c r="CX902" i="1"/>
  <c r="CW902" i="1"/>
  <c r="CV902" i="1"/>
  <c r="CU902" i="1"/>
  <c r="CT902" i="1"/>
  <c r="DD902" i="1" s="1"/>
  <c r="CS902" i="1"/>
  <c r="CQ902" i="1"/>
  <c r="CP902" i="1"/>
  <c r="CO902" i="1"/>
  <c r="CN902" i="1"/>
  <c r="CM902" i="1"/>
  <c r="CL902" i="1"/>
  <c r="CK902" i="1"/>
  <c r="CJ902" i="1"/>
  <c r="CI902" i="1"/>
  <c r="CH902" i="1"/>
  <c r="CG902" i="1"/>
  <c r="CE902" i="1"/>
  <c r="CD902" i="1"/>
  <c r="CC902" i="1"/>
  <c r="CB902" i="1"/>
  <c r="CA902" i="1"/>
  <c r="BZ902" i="1"/>
  <c r="BY902" i="1"/>
  <c r="BX902" i="1"/>
  <c r="BW902" i="1"/>
  <c r="BV902" i="1"/>
  <c r="BU902" i="1"/>
  <c r="BS902" i="1"/>
  <c r="BR902" i="1"/>
  <c r="BQ902" i="1"/>
  <c r="BP902" i="1"/>
  <c r="BO902" i="1"/>
  <c r="BN902" i="1"/>
  <c r="BM902" i="1"/>
  <c r="BL902" i="1"/>
  <c r="BK902" i="1"/>
  <c r="BJ902" i="1"/>
  <c r="BI902" i="1"/>
  <c r="BG902" i="1"/>
  <c r="BF902" i="1"/>
  <c r="BE902" i="1"/>
  <c r="BD902" i="1"/>
  <c r="BC902" i="1"/>
  <c r="BB902" i="1"/>
  <c r="BA902" i="1"/>
  <c r="AZ902" i="1"/>
  <c r="AY902" i="1"/>
  <c r="AX902" i="1"/>
  <c r="AW902" i="1"/>
  <c r="AU902" i="1"/>
  <c r="AT902" i="1"/>
  <c r="AS902" i="1"/>
  <c r="AR902" i="1"/>
  <c r="AQ902" i="1"/>
  <c r="AP902" i="1"/>
  <c r="AO902" i="1"/>
  <c r="AN902" i="1"/>
  <c r="AM902" i="1"/>
  <c r="AL902" i="1"/>
  <c r="AK902" i="1"/>
  <c r="L902" i="1"/>
  <c r="G902" i="1"/>
  <c r="H902" i="1" s="1"/>
  <c r="E902" i="1"/>
  <c r="F902" i="1" s="1"/>
  <c r="D902" i="1"/>
  <c r="C902" i="1"/>
  <c r="DO901" i="1"/>
  <c r="DN901" i="1"/>
  <c r="DM901" i="1"/>
  <c r="DL901" i="1"/>
  <c r="DK901" i="1"/>
  <c r="DJ901" i="1"/>
  <c r="DI901" i="1"/>
  <c r="DH901" i="1"/>
  <c r="DG901" i="1"/>
  <c r="DF901" i="1"/>
  <c r="DE901" i="1"/>
  <c r="DC901" i="1"/>
  <c r="DB901" i="1"/>
  <c r="DA901" i="1"/>
  <c r="CZ901" i="1"/>
  <c r="CY901" i="1"/>
  <c r="CX901" i="1"/>
  <c r="CW901" i="1"/>
  <c r="CV901" i="1"/>
  <c r="CU901" i="1"/>
  <c r="CT901" i="1"/>
  <c r="CS901" i="1"/>
  <c r="CQ901" i="1"/>
  <c r="CP901" i="1"/>
  <c r="CO901" i="1"/>
  <c r="CN901" i="1"/>
  <c r="CM901" i="1"/>
  <c r="CL901" i="1"/>
  <c r="CK901" i="1"/>
  <c r="CJ901" i="1"/>
  <c r="CI901" i="1"/>
  <c r="CH901" i="1"/>
  <c r="CG901" i="1"/>
  <c r="CE901" i="1"/>
  <c r="CD901" i="1"/>
  <c r="CC901" i="1"/>
  <c r="CB901" i="1"/>
  <c r="CA901" i="1"/>
  <c r="BZ901" i="1"/>
  <c r="BY901" i="1"/>
  <c r="BX901" i="1"/>
  <c r="BW901" i="1"/>
  <c r="BV901" i="1"/>
  <c r="CF901" i="1" s="1"/>
  <c r="BU901" i="1"/>
  <c r="BS901" i="1"/>
  <c r="BR901" i="1"/>
  <c r="BQ901" i="1"/>
  <c r="BP901" i="1"/>
  <c r="BO901" i="1"/>
  <c r="BN901" i="1"/>
  <c r="BM901" i="1"/>
  <c r="BL901" i="1"/>
  <c r="BK901" i="1"/>
  <c r="BJ901" i="1"/>
  <c r="BI901" i="1"/>
  <c r="BG901" i="1"/>
  <c r="BF901" i="1"/>
  <c r="BE901" i="1"/>
  <c r="BD901" i="1"/>
  <c r="BC901" i="1"/>
  <c r="BB901" i="1"/>
  <c r="BA901" i="1"/>
  <c r="AZ901" i="1"/>
  <c r="AY901" i="1"/>
  <c r="AX901" i="1"/>
  <c r="AW901" i="1"/>
  <c r="AU901" i="1"/>
  <c r="AT901" i="1"/>
  <c r="AS901" i="1"/>
  <c r="AR901" i="1"/>
  <c r="AQ901" i="1"/>
  <c r="AP901" i="1"/>
  <c r="AO901" i="1"/>
  <c r="AN901" i="1"/>
  <c r="AM901" i="1"/>
  <c r="AL901" i="1"/>
  <c r="AK901" i="1"/>
  <c r="L901" i="1"/>
  <c r="G901" i="1"/>
  <c r="H901" i="1" s="1"/>
  <c r="E901" i="1"/>
  <c r="F901" i="1" s="1"/>
  <c r="D901" i="1"/>
  <c r="C901" i="1"/>
  <c r="DO900" i="1"/>
  <c r="DN900" i="1"/>
  <c r="DM900" i="1"/>
  <c r="DL900" i="1"/>
  <c r="DK900" i="1"/>
  <c r="DJ900" i="1"/>
  <c r="DI900" i="1"/>
  <c r="DH900" i="1"/>
  <c r="DG900" i="1"/>
  <c r="DF900" i="1"/>
  <c r="DE900" i="1"/>
  <c r="DC900" i="1"/>
  <c r="DB900" i="1"/>
  <c r="DA900" i="1"/>
  <c r="CZ900" i="1"/>
  <c r="CY900" i="1"/>
  <c r="CX900" i="1"/>
  <c r="CW900" i="1"/>
  <c r="CV900" i="1"/>
  <c r="CU900" i="1"/>
  <c r="CT900" i="1"/>
  <c r="CS900" i="1"/>
  <c r="CQ900" i="1"/>
  <c r="CP900" i="1"/>
  <c r="CO900" i="1"/>
  <c r="CN900" i="1"/>
  <c r="CM900" i="1"/>
  <c r="CL900" i="1"/>
  <c r="CK900" i="1"/>
  <c r="CJ900" i="1"/>
  <c r="CI900" i="1"/>
  <c r="CH900" i="1"/>
  <c r="CG900" i="1"/>
  <c r="CE900" i="1"/>
  <c r="CD900" i="1"/>
  <c r="CC900" i="1"/>
  <c r="CB900" i="1"/>
  <c r="CA900" i="1"/>
  <c r="BZ900" i="1"/>
  <c r="BY900" i="1"/>
  <c r="BX900" i="1"/>
  <c r="CF900" i="1" s="1"/>
  <c r="BW900" i="1"/>
  <c r="BV900" i="1"/>
  <c r="BU900" i="1"/>
  <c r="BS900" i="1"/>
  <c r="BR900" i="1"/>
  <c r="BQ900" i="1"/>
  <c r="BP900" i="1"/>
  <c r="BO900" i="1"/>
  <c r="BN900" i="1"/>
  <c r="BM900" i="1"/>
  <c r="BL900" i="1"/>
  <c r="BK900" i="1"/>
  <c r="BJ900" i="1"/>
  <c r="BI900" i="1"/>
  <c r="BG900" i="1"/>
  <c r="BF900" i="1"/>
  <c r="BE900" i="1"/>
  <c r="BD900" i="1"/>
  <c r="BC900" i="1"/>
  <c r="BB900" i="1"/>
  <c r="BA900" i="1"/>
  <c r="AZ900" i="1"/>
  <c r="AY900" i="1"/>
  <c r="AX900" i="1"/>
  <c r="AW900" i="1"/>
  <c r="AU900" i="1"/>
  <c r="AT900" i="1"/>
  <c r="AS900" i="1"/>
  <c r="AR900" i="1"/>
  <c r="AQ900" i="1"/>
  <c r="AP900" i="1"/>
  <c r="AO900" i="1"/>
  <c r="AN900" i="1"/>
  <c r="AM900" i="1"/>
  <c r="AL900" i="1"/>
  <c r="AK900" i="1"/>
  <c r="L900" i="1"/>
  <c r="G900" i="1"/>
  <c r="H900" i="1" s="1"/>
  <c r="E900" i="1"/>
  <c r="F900" i="1" s="1"/>
  <c r="D900" i="1"/>
  <c r="C900" i="1"/>
  <c r="DO899" i="1"/>
  <c r="DN899" i="1"/>
  <c r="DM899" i="1"/>
  <c r="DL899" i="1"/>
  <c r="DK899" i="1"/>
  <c r="DJ899" i="1"/>
  <c r="DI899" i="1"/>
  <c r="DH899" i="1"/>
  <c r="DP899" i="1" s="1"/>
  <c r="DG899" i="1"/>
  <c r="DF899" i="1"/>
  <c r="DE899" i="1"/>
  <c r="DC899" i="1"/>
  <c r="DB899" i="1"/>
  <c r="DA899" i="1"/>
  <c r="CZ899" i="1"/>
  <c r="CY899" i="1"/>
  <c r="CX899" i="1"/>
  <c r="CW899" i="1"/>
  <c r="CV899" i="1"/>
  <c r="CU899" i="1"/>
  <c r="CT899" i="1"/>
  <c r="CS899" i="1"/>
  <c r="CQ899" i="1"/>
  <c r="CP899" i="1"/>
  <c r="CO899" i="1"/>
  <c r="CN899" i="1"/>
  <c r="CM899" i="1"/>
  <c r="CL899" i="1"/>
  <c r="CK899" i="1"/>
  <c r="CJ899" i="1"/>
  <c r="CI899" i="1"/>
  <c r="CH899" i="1"/>
  <c r="CG899" i="1"/>
  <c r="CE899" i="1"/>
  <c r="CD899" i="1"/>
  <c r="CC899" i="1"/>
  <c r="CB899" i="1"/>
  <c r="CA899" i="1"/>
  <c r="BZ899" i="1"/>
  <c r="BY899" i="1"/>
  <c r="BX899" i="1"/>
  <c r="BW899" i="1"/>
  <c r="BV899" i="1"/>
  <c r="BU899" i="1"/>
  <c r="BS899" i="1"/>
  <c r="BR899" i="1"/>
  <c r="BQ899" i="1"/>
  <c r="BP899" i="1"/>
  <c r="BO899" i="1"/>
  <c r="BN899" i="1"/>
  <c r="BM899" i="1"/>
  <c r="BL899" i="1"/>
  <c r="BK899" i="1"/>
  <c r="BJ899" i="1"/>
  <c r="BI899" i="1"/>
  <c r="BG899" i="1"/>
  <c r="BF899" i="1"/>
  <c r="BE899" i="1"/>
  <c r="BD899" i="1"/>
  <c r="BC899" i="1"/>
  <c r="BB899" i="1"/>
  <c r="BA899" i="1"/>
  <c r="AZ899" i="1"/>
  <c r="AY899" i="1"/>
  <c r="AX899" i="1"/>
  <c r="AW899" i="1"/>
  <c r="AU899" i="1"/>
  <c r="AT899" i="1"/>
  <c r="AS899" i="1"/>
  <c r="AR899" i="1"/>
  <c r="AQ899" i="1"/>
  <c r="AP899" i="1"/>
  <c r="AO899" i="1"/>
  <c r="AN899" i="1"/>
  <c r="AM899" i="1"/>
  <c r="AL899" i="1"/>
  <c r="AK899" i="1"/>
  <c r="L899" i="1"/>
  <c r="G899" i="1"/>
  <c r="H899" i="1" s="1"/>
  <c r="E899" i="1"/>
  <c r="F899" i="1" s="1"/>
  <c r="D899" i="1"/>
  <c r="C899" i="1"/>
  <c r="DO898" i="1"/>
  <c r="DN898" i="1"/>
  <c r="DM898" i="1"/>
  <c r="DL898" i="1"/>
  <c r="DK898" i="1"/>
  <c r="DJ898" i="1"/>
  <c r="DI898" i="1"/>
  <c r="DH898" i="1"/>
  <c r="DG898" i="1"/>
  <c r="DF898" i="1"/>
  <c r="DE898" i="1"/>
  <c r="DC898" i="1"/>
  <c r="DB898" i="1"/>
  <c r="DA898" i="1"/>
  <c r="CZ898" i="1"/>
  <c r="CY898" i="1"/>
  <c r="CX898" i="1"/>
  <c r="CW898" i="1"/>
  <c r="CV898" i="1"/>
  <c r="CU898" i="1"/>
  <c r="CT898" i="1"/>
  <c r="CS898" i="1"/>
  <c r="CQ898" i="1"/>
  <c r="CP898" i="1"/>
  <c r="CO898" i="1"/>
  <c r="CN898" i="1"/>
  <c r="CM898" i="1"/>
  <c r="CL898" i="1"/>
  <c r="CK898" i="1"/>
  <c r="CJ898" i="1"/>
  <c r="CI898" i="1"/>
  <c r="CH898" i="1"/>
  <c r="CG898" i="1"/>
  <c r="CE898" i="1"/>
  <c r="CD898" i="1"/>
  <c r="CC898" i="1"/>
  <c r="CB898" i="1"/>
  <c r="CA898" i="1"/>
  <c r="BZ898" i="1"/>
  <c r="BY898" i="1"/>
  <c r="BX898" i="1"/>
  <c r="BW898" i="1"/>
  <c r="BV898" i="1"/>
  <c r="BU898" i="1"/>
  <c r="BS898" i="1"/>
  <c r="BR898" i="1"/>
  <c r="BQ898" i="1"/>
  <c r="BP898" i="1"/>
  <c r="BO898" i="1"/>
  <c r="BN898" i="1"/>
  <c r="BM898" i="1"/>
  <c r="BL898" i="1"/>
  <c r="BK898" i="1"/>
  <c r="BJ898" i="1"/>
  <c r="BI898" i="1"/>
  <c r="BG898" i="1"/>
  <c r="BF898" i="1"/>
  <c r="BE898" i="1"/>
  <c r="BD898" i="1"/>
  <c r="BC898" i="1"/>
  <c r="BB898" i="1"/>
  <c r="BA898" i="1"/>
  <c r="AZ898" i="1"/>
  <c r="AY898" i="1"/>
  <c r="AX898" i="1"/>
  <c r="AW898" i="1"/>
  <c r="AU898" i="1"/>
  <c r="AT898" i="1"/>
  <c r="AS898" i="1"/>
  <c r="AR898" i="1"/>
  <c r="AQ898" i="1"/>
  <c r="AP898" i="1"/>
  <c r="AO898" i="1"/>
  <c r="AN898" i="1"/>
  <c r="AM898" i="1"/>
  <c r="AL898" i="1"/>
  <c r="AK898" i="1"/>
  <c r="L898" i="1"/>
  <c r="G898" i="1"/>
  <c r="H898" i="1" s="1"/>
  <c r="E898" i="1"/>
  <c r="F898" i="1" s="1"/>
  <c r="D898" i="1"/>
  <c r="C898" i="1"/>
  <c r="DO897" i="1"/>
  <c r="DN897" i="1"/>
  <c r="DM897" i="1"/>
  <c r="DL897" i="1"/>
  <c r="DK897" i="1"/>
  <c r="DJ897" i="1"/>
  <c r="DI897" i="1"/>
  <c r="DH897" i="1"/>
  <c r="DG897" i="1"/>
  <c r="DF897" i="1"/>
  <c r="DE897" i="1"/>
  <c r="DC897" i="1"/>
  <c r="DB897" i="1"/>
  <c r="DA897" i="1"/>
  <c r="CZ897" i="1"/>
  <c r="CY897" i="1"/>
  <c r="CX897" i="1"/>
  <c r="CW897" i="1"/>
  <c r="CV897" i="1"/>
  <c r="CU897" i="1"/>
  <c r="CT897" i="1"/>
  <c r="DD897" i="1" s="1"/>
  <c r="CS897" i="1"/>
  <c r="CQ897" i="1"/>
  <c r="CP897" i="1"/>
  <c r="CO897" i="1"/>
  <c r="CN897" i="1"/>
  <c r="CM897" i="1"/>
  <c r="CL897" i="1"/>
  <c r="CK897" i="1"/>
  <c r="CJ897" i="1"/>
  <c r="CI897" i="1"/>
  <c r="CH897" i="1"/>
  <c r="CG897" i="1"/>
  <c r="CE897" i="1"/>
  <c r="CD897" i="1"/>
  <c r="CC897" i="1"/>
  <c r="CB897" i="1"/>
  <c r="CA897" i="1"/>
  <c r="BZ897" i="1"/>
  <c r="BY897" i="1"/>
  <c r="BX897" i="1"/>
  <c r="BW897" i="1"/>
  <c r="BV897" i="1"/>
  <c r="BU897" i="1"/>
  <c r="BS897" i="1"/>
  <c r="BR897" i="1"/>
  <c r="BQ897" i="1"/>
  <c r="BP897" i="1"/>
  <c r="BO897" i="1"/>
  <c r="BN897" i="1"/>
  <c r="BM897" i="1"/>
  <c r="BL897" i="1"/>
  <c r="BK897" i="1"/>
  <c r="BJ897" i="1"/>
  <c r="BI897" i="1"/>
  <c r="BG897" i="1"/>
  <c r="BF897" i="1"/>
  <c r="BE897" i="1"/>
  <c r="BD897" i="1"/>
  <c r="BC897" i="1"/>
  <c r="BB897" i="1"/>
  <c r="BA897" i="1"/>
  <c r="AZ897" i="1"/>
  <c r="AY897" i="1"/>
  <c r="AX897" i="1"/>
  <c r="AW897" i="1"/>
  <c r="AU897" i="1"/>
  <c r="AT897" i="1"/>
  <c r="AS897" i="1"/>
  <c r="AR897" i="1"/>
  <c r="AQ897" i="1"/>
  <c r="AP897" i="1"/>
  <c r="AO897" i="1"/>
  <c r="AN897" i="1"/>
  <c r="AM897" i="1"/>
  <c r="AL897" i="1"/>
  <c r="AK897" i="1"/>
  <c r="L897" i="1"/>
  <c r="G897" i="1"/>
  <c r="H897" i="1" s="1"/>
  <c r="E897" i="1"/>
  <c r="F897" i="1" s="1"/>
  <c r="D897" i="1"/>
  <c r="C897" i="1"/>
  <c r="DO896" i="1"/>
  <c r="DN896" i="1"/>
  <c r="DM896" i="1"/>
  <c r="DL896" i="1"/>
  <c r="DK896" i="1"/>
  <c r="DJ896" i="1"/>
  <c r="DI896" i="1"/>
  <c r="DH896" i="1"/>
  <c r="DG896" i="1"/>
  <c r="DF896" i="1"/>
  <c r="DE896" i="1"/>
  <c r="DC896" i="1"/>
  <c r="DB896" i="1"/>
  <c r="DA896" i="1"/>
  <c r="CZ896" i="1"/>
  <c r="CY896" i="1"/>
  <c r="CX896" i="1"/>
  <c r="CW896" i="1"/>
  <c r="CV896" i="1"/>
  <c r="CU896" i="1"/>
  <c r="CT896" i="1"/>
  <c r="CS896" i="1"/>
  <c r="CQ896" i="1"/>
  <c r="CP896" i="1"/>
  <c r="CO896" i="1"/>
  <c r="CN896" i="1"/>
  <c r="CM896" i="1"/>
  <c r="CL896" i="1"/>
  <c r="CK896" i="1"/>
  <c r="CJ896" i="1"/>
  <c r="CI896" i="1"/>
  <c r="CH896" i="1"/>
  <c r="CG896" i="1"/>
  <c r="CE896" i="1"/>
  <c r="CD896" i="1"/>
  <c r="CC896" i="1"/>
  <c r="CB896" i="1"/>
  <c r="CA896" i="1"/>
  <c r="BZ896" i="1"/>
  <c r="BY896" i="1"/>
  <c r="BX896" i="1"/>
  <c r="BW896" i="1"/>
  <c r="BV896" i="1"/>
  <c r="BU896" i="1"/>
  <c r="BS896" i="1"/>
  <c r="BR896" i="1"/>
  <c r="BQ896" i="1"/>
  <c r="BP896" i="1"/>
  <c r="BO896" i="1"/>
  <c r="BN896" i="1"/>
  <c r="BM896" i="1"/>
  <c r="BL896" i="1"/>
  <c r="BT896" i="1" s="1"/>
  <c r="BK896" i="1"/>
  <c r="BJ896" i="1"/>
  <c r="BI896" i="1"/>
  <c r="BG896" i="1"/>
  <c r="BF896" i="1"/>
  <c r="BE896" i="1"/>
  <c r="BD896" i="1"/>
  <c r="BC896" i="1"/>
  <c r="BB896" i="1"/>
  <c r="BA896" i="1"/>
  <c r="AZ896" i="1"/>
  <c r="AY896" i="1"/>
  <c r="AX896" i="1"/>
  <c r="AW896" i="1"/>
  <c r="AU896" i="1"/>
  <c r="AT896" i="1"/>
  <c r="AS896" i="1"/>
  <c r="AR896" i="1"/>
  <c r="AQ896" i="1"/>
  <c r="AP896" i="1"/>
  <c r="AO896" i="1"/>
  <c r="AN896" i="1"/>
  <c r="AM896" i="1"/>
  <c r="AL896" i="1"/>
  <c r="AK896" i="1"/>
  <c r="L896" i="1"/>
  <c r="G896" i="1"/>
  <c r="H896" i="1" s="1"/>
  <c r="E896" i="1"/>
  <c r="F896" i="1" s="1"/>
  <c r="D896" i="1"/>
  <c r="C896" i="1"/>
  <c r="DO895" i="1"/>
  <c r="DN895" i="1"/>
  <c r="DM895" i="1"/>
  <c r="DL895" i="1"/>
  <c r="DK895" i="1"/>
  <c r="DJ895" i="1"/>
  <c r="DI895" i="1"/>
  <c r="DH895" i="1"/>
  <c r="DG895" i="1"/>
  <c r="DF895" i="1"/>
  <c r="DE895" i="1"/>
  <c r="DC895" i="1"/>
  <c r="DB895" i="1"/>
  <c r="DA895" i="1"/>
  <c r="CZ895" i="1"/>
  <c r="CY895" i="1"/>
  <c r="CX895" i="1"/>
  <c r="CW895" i="1"/>
  <c r="CV895" i="1"/>
  <c r="CU895" i="1"/>
  <c r="CT895" i="1"/>
  <c r="CS895" i="1"/>
  <c r="CQ895" i="1"/>
  <c r="CP895" i="1"/>
  <c r="CO895" i="1"/>
  <c r="CN895" i="1"/>
  <c r="CM895" i="1"/>
  <c r="CL895" i="1"/>
  <c r="CK895" i="1"/>
  <c r="CJ895" i="1"/>
  <c r="CI895" i="1"/>
  <c r="CH895" i="1"/>
  <c r="CG895" i="1"/>
  <c r="CE895" i="1"/>
  <c r="CD895" i="1"/>
  <c r="CC895" i="1"/>
  <c r="CB895" i="1"/>
  <c r="CA895" i="1"/>
  <c r="BZ895" i="1"/>
  <c r="BY895" i="1"/>
  <c r="BX895" i="1"/>
  <c r="BW895" i="1"/>
  <c r="BV895" i="1"/>
  <c r="BU895" i="1"/>
  <c r="BS895" i="1"/>
  <c r="BR895" i="1"/>
  <c r="BQ895" i="1"/>
  <c r="BP895" i="1"/>
  <c r="BO895" i="1"/>
  <c r="BN895" i="1"/>
  <c r="BM895" i="1"/>
  <c r="BL895" i="1"/>
  <c r="BT895" i="1" s="1"/>
  <c r="BK895" i="1"/>
  <c r="BJ895" i="1"/>
  <c r="BI895" i="1"/>
  <c r="BG895" i="1"/>
  <c r="BF895" i="1"/>
  <c r="BE895" i="1"/>
  <c r="BD895" i="1"/>
  <c r="BC895" i="1"/>
  <c r="BB895" i="1"/>
  <c r="BA895" i="1"/>
  <c r="AZ895" i="1"/>
  <c r="AY895" i="1"/>
  <c r="AX895" i="1"/>
  <c r="AW895" i="1"/>
  <c r="AU895" i="1"/>
  <c r="AT895" i="1"/>
  <c r="AS895" i="1"/>
  <c r="AR895" i="1"/>
  <c r="AQ895" i="1"/>
  <c r="AP895" i="1"/>
  <c r="AO895" i="1"/>
  <c r="AN895" i="1"/>
  <c r="AM895" i="1"/>
  <c r="AL895" i="1"/>
  <c r="AK895" i="1"/>
  <c r="L895" i="1"/>
  <c r="G895" i="1"/>
  <c r="H895" i="1" s="1"/>
  <c r="E895" i="1"/>
  <c r="F895" i="1" s="1"/>
  <c r="D895" i="1"/>
  <c r="C895" i="1"/>
  <c r="DO894" i="1"/>
  <c r="DN894" i="1"/>
  <c r="DM894" i="1"/>
  <c r="DL894" i="1"/>
  <c r="DK894" i="1"/>
  <c r="DJ894" i="1"/>
  <c r="DI894" i="1"/>
  <c r="DH894" i="1"/>
  <c r="DG894" i="1"/>
  <c r="DF894" i="1"/>
  <c r="DE894" i="1"/>
  <c r="DC894" i="1"/>
  <c r="DB894" i="1"/>
  <c r="DA894" i="1"/>
  <c r="CZ894" i="1"/>
  <c r="CY894" i="1"/>
  <c r="CX894" i="1"/>
  <c r="CW894" i="1"/>
  <c r="CV894" i="1"/>
  <c r="CU894" i="1"/>
  <c r="CT894" i="1"/>
  <c r="CS894" i="1"/>
  <c r="CQ894" i="1"/>
  <c r="CP894" i="1"/>
  <c r="CO894" i="1"/>
  <c r="CN894" i="1"/>
  <c r="CM894" i="1"/>
  <c r="CL894" i="1"/>
  <c r="CK894" i="1"/>
  <c r="CJ894" i="1"/>
  <c r="CI894" i="1"/>
  <c r="CH894" i="1"/>
  <c r="CG894" i="1"/>
  <c r="CE894" i="1"/>
  <c r="CD894" i="1"/>
  <c r="CC894" i="1"/>
  <c r="CB894" i="1"/>
  <c r="CA894" i="1"/>
  <c r="BZ894" i="1"/>
  <c r="BY894" i="1"/>
  <c r="BX894" i="1"/>
  <c r="BW894" i="1"/>
  <c r="BV894" i="1"/>
  <c r="CF894" i="1" s="1"/>
  <c r="BU894" i="1"/>
  <c r="BS894" i="1"/>
  <c r="BR894" i="1"/>
  <c r="BQ894" i="1"/>
  <c r="BP894" i="1"/>
  <c r="BO894" i="1"/>
  <c r="BN894" i="1"/>
  <c r="BM894" i="1"/>
  <c r="BL894" i="1"/>
  <c r="BK894" i="1"/>
  <c r="BJ894" i="1"/>
  <c r="BI894" i="1"/>
  <c r="BG894" i="1"/>
  <c r="BF894" i="1"/>
  <c r="BE894" i="1"/>
  <c r="BD894" i="1"/>
  <c r="BC894" i="1"/>
  <c r="BB894" i="1"/>
  <c r="BA894" i="1"/>
  <c r="AZ894" i="1"/>
  <c r="AY894" i="1"/>
  <c r="AX894" i="1"/>
  <c r="AW894" i="1"/>
  <c r="AU894" i="1"/>
  <c r="AT894" i="1"/>
  <c r="AS894" i="1"/>
  <c r="AR894" i="1"/>
  <c r="AQ894" i="1"/>
  <c r="AP894" i="1"/>
  <c r="AO894" i="1"/>
  <c r="AN894" i="1"/>
  <c r="AM894" i="1"/>
  <c r="AL894" i="1"/>
  <c r="AK894" i="1"/>
  <c r="L894" i="1"/>
  <c r="G894" i="1"/>
  <c r="H894" i="1" s="1"/>
  <c r="E894" i="1"/>
  <c r="F894" i="1" s="1"/>
  <c r="D894" i="1"/>
  <c r="C894" i="1"/>
  <c r="DO893" i="1"/>
  <c r="DN893" i="1"/>
  <c r="DM893" i="1"/>
  <c r="DL893" i="1"/>
  <c r="DK893" i="1"/>
  <c r="DJ893" i="1"/>
  <c r="DI893" i="1"/>
  <c r="DH893" i="1"/>
  <c r="DG893" i="1"/>
  <c r="DF893" i="1"/>
  <c r="DE893" i="1"/>
  <c r="DC893" i="1"/>
  <c r="DB893" i="1"/>
  <c r="DA893" i="1"/>
  <c r="CZ893" i="1"/>
  <c r="CY893" i="1"/>
  <c r="CX893" i="1"/>
  <c r="CW893" i="1"/>
  <c r="CV893" i="1"/>
  <c r="CU893" i="1"/>
  <c r="CT893" i="1"/>
  <c r="CS893" i="1"/>
  <c r="CQ893" i="1"/>
  <c r="CP893" i="1"/>
  <c r="CO893" i="1"/>
  <c r="CN893" i="1"/>
  <c r="CM893" i="1"/>
  <c r="CL893" i="1"/>
  <c r="CK893" i="1"/>
  <c r="CJ893" i="1"/>
  <c r="CI893" i="1"/>
  <c r="CH893" i="1"/>
  <c r="CG893" i="1"/>
  <c r="CE893" i="1"/>
  <c r="CD893" i="1"/>
  <c r="CC893" i="1"/>
  <c r="CB893" i="1"/>
  <c r="CA893" i="1"/>
  <c r="BZ893" i="1"/>
  <c r="BY893" i="1"/>
  <c r="BX893" i="1"/>
  <c r="BW893" i="1"/>
  <c r="BV893" i="1"/>
  <c r="BU893" i="1"/>
  <c r="BS893" i="1"/>
  <c r="BR893" i="1"/>
  <c r="BQ893" i="1"/>
  <c r="BP893" i="1"/>
  <c r="BO893" i="1"/>
  <c r="BN893" i="1"/>
  <c r="BM893" i="1"/>
  <c r="BL893" i="1"/>
  <c r="BK893" i="1"/>
  <c r="BJ893" i="1"/>
  <c r="BI893" i="1"/>
  <c r="BG893" i="1"/>
  <c r="BF893" i="1"/>
  <c r="BE893" i="1"/>
  <c r="BD893" i="1"/>
  <c r="BC893" i="1"/>
  <c r="BB893" i="1"/>
  <c r="BA893" i="1"/>
  <c r="AZ893" i="1"/>
  <c r="AY893" i="1"/>
  <c r="AX893" i="1"/>
  <c r="BH893" i="1" s="1"/>
  <c r="AW893" i="1"/>
  <c r="AU893" i="1"/>
  <c r="AT893" i="1"/>
  <c r="AS893" i="1"/>
  <c r="AR893" i="1"/>
  <c r="AQ893" i="1"/>
  <c r="AP893" i="1"/>
  <c r="AO893" i="1"/>
  <c r="AN893" i="1"/>
  <c r="AM893" i="1"/>
  <c r="AL893" i="1"/>
  <c r="AK893" i="1"/>
  <c r="L893" i="1"/>
  <c r="G893" i="1"/>
  <c r="H893" i="1" s="1"/>
  <c r="E893" i="1"/>
  <c r="F893" i="1" s="1"/>
  <c r="D893" i="1"/>
  <c r="C893" i="1"/>
  <c r="DO892" i="1"/>
  <c r="DN892" i="1"/>
  <c r="DM892" i="1"/>
  <c r="DL892" i="1"/>
  <c r="DK892" i="1"/>
  <c r="DJ892" i="1"/>
  <c r="DI892" i="1"/>
  <c r="DH892" i="1"/>
  <c r="DG892" i="1"/>
  <c r="DF892" i="1"/>
  <c r="DE892" i="1"/>
  <c r="DC892" i="1"/>
  <c r="DB892" i="1"/>
  <c r="DA892" i="1"/>
  <c r="CZ892" i="1"/>
  <c r="CY892" i="1"/>
  <c r="CX892" i="1"/>
  <c r="CW892" i="1"/>
  <c r="CV892" i="1"/>
  <c r="CU892" i="1"/>
  <c r="CT892" i="1"/>
  <c r="CS892" i="1"/>
  <c r="CQ892" i="1"/>
  <c r="CP892" i="1"/>
  <c r="CO892" i="1"/>
  <c r="CN892" i="1"/>
  <c r="CM892" i="1"/>
  <c r="CL892" i="1"/>
  <c r="CK892" i="1"/>
  <c r="CJ892" i="1"/>
  <c r="CI892" i="1"/>
  <c r="CH892" i="1"/>
  <c r="CG892" i="1"/>
  <c r="CE892" i="1"/>
  <c r="CD892" i="1"/>
  <c r="CC892" i="1"/>
  <c r="CB892" i="1"/>
  <c r="CA892" i="1"/>
  <c r="BZ892" i="1"/>
  <c r="BY892" i="1"/>
  <c r="BX892" i="1"/>
  <c r="BW892" i="1"/>
  <c r="BV892" i="1"/>
  <c r="BU892" i="1"/>
  <c r="BS892" i="1"/>
  <c r="BR892" i="1"/>
  <c r="BQ892" i="1"/>
  <c r="BP892" i="1"/>
  <c r="BO892" i="1"/>
  <c r="BN892" i="1"/>
  <c r="BM892" i="1"/>
  <c r="BL892" i="1"/>
  <c r="BK892" i="1"/>
  <c r="BJ892" i="1"/>
  <c r="BI892" i="1"/>
  <c r="BG892" i="1"/>
  <c r="BF892" i="1"/>
  <c r="BE892" i="1"/>
  <c r="BD892" i="1"/>
  <c r="BC892" i="1"/>
  <c r="BB892" i="1"/>
  <c r="BA892" i="1"/>
  <c r="AZ892" i="1"/>
  <c r="BH892" i="1" s="1"/>
  <c r="AY892" i="1"/>
  <c r="AX892" i="1"/>
  <c r="AW892" i="1"/>
  <c r="AU892" i="1"/>
  <c r="AT892" i="1"/>
  <c r="AS892" i="1"/>
  <c r="AR892" i="1"/>
  <c r="AQ892" i="1"/>
  <c r="AP892" i="1"/>
  <c r="AO892" i="1"/>
  <c r="AN892" i="1"/>
  <c r="AM892" i="1"/>
  <c r="AL892" i="1"/>
  <c r="AK892" i="1"/>
  <c r="L892" i="1"/>
  <c r="G892" i="1"/>
  <c r="H892" i="1" s="1"/>
  <c r="E892" i="1"/>
  <c r="F892" i="1" s="1"/>
  <c r="D892" i="1"/>
  <c r="C892" i="1"/>
  <c r="DO891" i="1"/>
  <c r="DN891" i="1"/>
  <c r="DM891" i="1"/>
  <c r="DL891" i="1"/>
  <c r="DK891" i="1"/>
  <c r="DJ891" i="1"/>
  <c r="DI891" i="1"/>
  <c r="DH891" i="1"/>
  <c r="DG891" i="1"/>
  <c r="DF891" i="1"/>
  <c r="DE891" i="1"/>
  <c r="DC891" i="1"/>
  <c r="DB891" i="1"/>
  <c r="DA891" i="1"/>
  <c r="CZ891" i="1"/>
  <c r="CY891" i="1"/>
  <c r="CX891" i="1"/>
  <c r="CW891" i="1"/>
  <c r="CV891" i="1"/>
  <c r="CU891" i="1"/>
  <c r="CT891" i="1"/>
  <c r="CS891" i="1"/>
  <c r="CQ891" i="1"/>
  <c r="CP891" i="1"/>
  <c r="CO891" i="1"/>
  <c r="CN891" i="1"/>
  <c r="CM891" i="1"/>
  <c r="CL891" i="1"/>
  <c r="CK891" i="1"/>
  <c r="CJ891" i="1"/>
  <c r="CR891" i="1" s="1"/>
  <c r="CI891" i="1"/>
  <c r="CH891" i="1"/>
  <c r="CG891" i="1"/>
  <c r="CE891" i="1"/>
  <c r="CD891" i="1"/>
  <c r="CC891" i="1"/>
  <c r="CB891" i="1"/>
  <c r="CA891" i="1"/>
  <c r="BZ891" i="1"/>
  <c r="BY891" i="1"/>
  <c r="BX891" i="1"/>
  <c r="BW891" i="1"/>
  <c r="BV891" i="1"/>
  <c r="BU891" i="1"/>
  <c r="BS891" i="1"/>
  <c r="BR891" i="1"/>
  <c r="BQ891" i="1"/>
  <c r="BP891" i="1"/>
  <c r="BO891" i="1"/>
  <c r="BN891" i="1"/>
  <c r="BM891" i="1"/>
  <c r="BL891" i="1"/>
  <c r="BK891" i="1"/>
  <c r="BJ891" i="1"/>
  <c r="BI891" i="1"/>
  <c r="BG891" i="1"/>
  <c r="BF891" i="1"/>
  <c r="BE891" i="1"/>
  <c r="BD891" i="1"/>
  <c r="BC891" i="1"/>
  <c r="BB891" i="1"/>
  <c r="BA891" i="1"/>
  <c r="AZ891" i="1"/>
  <c r="AY891" i="1"/>
  <c r="AX891" i="1"/>
  <c r="AW891" i="1"/>
  <c r="AU891" i="1"/>
  <c r="AT891" i="1"/>
  <c r="AS891" i="1"/>
  <c r="AR891" i="1"/>
  <c r="AQ891" i="1"/>
  <c r="AP891" i="1"/>
  <c r="AO891" i="1"/>
  <c r="AN891" i="1"/>
  <c r="AM891" i="1"/>
  <c r="AL891" i="1"/>
  <c r="AK891" i="1"/>
  <c r="L891" i="1"/>
  <c r="G891" i="1"/>
  <c r="H891" i="1" s="1"/>
  <c r="E891" i="1"/>
  <c r="F891" i="1" s="1"/>
  <c r="D891" i="1"/>
  <c r="C891" i="1"/>
  <c r="DO890" i="1"/>
  <c r="DN890" i="1"/>
  <c r="DM890" i="1"/>
  <c r="DL890" i="1"/>
  <c r="DK890" i="1"/>
  <c r="DJ890" i="1"/>
  <c r="DI890" i="1"/>
  <c r="DH890" i="1"/>
  <c r="DG890" i="1"/>
  <c r="DF890" i="1"/>
  <c r="DE890" i="1"/>
  <c r="DC890" i="1"/>
  <c r="DB890" i="1"/>
  <c r="DA890" i="1"/>
  <c r="CZ890" i="1"/>
  <c r="CY890" i="1"/>
  <c r="CX890" i="1"/>
  <c r="CW890" i="1"/>
  <c r="CV890" i="1"/>
  <c r="CU890" i="1"/>
  <c r="CT890" i="1"/>
  <c r="DD890" i="1" s="1"/>
  <c r="CS890" i="1"/>
  <c r="CQ890" i="1"/>
  <c r="CP890" i="1"/>
  <c r="CO890" i="1"/>
  <c r="CN890" i="1"/>
  <c r="CM890" i="1"/>
  <c r="CL890" i="1"/>
  <c r="CK890" i="1"/>
  <c r="CJ890" i="1"/>
  <c r="CI890" i="1"/>
  <c r="CH890" i="1"/>
  <c r="CG890" i="1"/>
  <c r="CE890" i="1"/>
  <c r="CD890" i="1"/>
  <c r="CC890" i="1"/>
  <c r="CB890" i="1"/>
  <c r="CA890" i="1"/>
  <c r="BZ890" i="1"/>
  <c r="BY890" i="1"/>
  <c r="BX890" i="1"/>
  <c r="BW890" i="1"/>
  <c r="BV890" i="1"/>
  <c r="BU890" i="1"/>
  <c r="BS890" i="1"/>
  <c r="BR890" i="1"/>
  <c r="BQ890" i="1"/>
  <c r="BP890" i="1"/>
  <c r="BO890" i="1"/>
  <c r="BN890" i="1"/>
  <c r="BM890" i="1"/>
  <c r="BL890" i="1"/>
  <c r="BK890" i="1"/>
  <c r="BJ890" i="1"/>
  <c r="BI890" i="1"/>
  <c r="BG890" i="1"/>
  <c r="BF890" i="1"/>
  <c r="BE890" i="1"/>
  <c r="BD890" i="1"/>
  <c r="BC890" i="1"/>
  <c r="BB890" i="1"/>
  <c r="BA890" i="1"/>
  <c r="AZ890" i="1"/>
  <c r="AY890" i="1"/>
  <c r="AX890" i="1"/>
  <c r="AW890" i="1"/>
  <c r="AU890" i="1"/>
  <c r="AT890" i="1"/>
  <c r="AS890" i="1"/>
  <c r="AR890" i="1"/>
  <c r="AQ890" i="1"/>
  <c r="AP890" i="1"/>
  <c r="AO890" i="1"/>
  <c r="AN890" i="1"/>
  <c r="AM890" i="1"/>
  <c r="AL890" i="1"/>
  <c r="AK890" i="1"/>
  <c r="L890" i="1"/>
  <c r="G890" i="1"/>
  <c r="H890" i="1" s="1"/>
  <c r="E890" i="1"/>
  <c r="F890" i="1" s="1"/>
  <c r="D890" i="1"/>
  <c r="C890" i="1"/>
  <c r="DO889" i="1"/>
  <c r="DN889" i="1"/>
  <c r="DM889" i="1"/>
  <c r="DL889" i="1"/>
  <c r="DK889" i="1"/>
  <c r="DJ889" i="1"/>
  <c r="DI889" i="1"/>
  <c r="DH889" i="1"/>
  <c r="DG889" i="1"/>
  <c r="DF889" i="1"/>
  <c r="DE889" i="1"/>
  <c r="DC889" i="1"/>
  <c r="DB889" i="1"/>
  <c r="DA889" i="1"/>
  <c r="CZ889" i="1"/>
  <c r="CY889" i="1"/>
  <c r="CX889" i="1"/>
  <c r="CW889" i="1"/>
  <c r="CV889" i="1"/>
  <c r="CU889" i="1"/>
  <c r="CT889" i="1"/>
  <c r="CS889" i="1"/>
  <c r="CQ889" i="1"/>
  <c r="CP889" i="1"/>
  <c r="CO889" i="1"/>
  <c r="CN889" i="1"/>
  <c r="CM889" i="1"/>
  <c r="CL889" i="1"/>
  <c r="CK889" i="1"/>
  <c r="CJ889" i="1"/>
  <c r="CI889" i="1"/>
  <c r="CH889" i="1"/>
  <c r="CG889" i="1"/>
  <c r="CE889" i="1"/>
  <c r="CD889" i="1"/>
  <c r="CC889" i="1"/>
  <c r="CB889" i="1"/>
  <c r="CA889" i="1"/>
  <c r="BZ889" i="1"/>
  <c r="BY889" i="1"/>
  <c r="BX889" i="1"/>
  <c r="BW889" i="1"/>
  <c r="BV889" i="1"/>
  <c r="CF889" i="1" s="1"/>
  <c r="BU889" i="1"/>
  <c r="BS889" i="1"/>
  <c r="BR889" i="1"/>
  <c r="BQ889" i="1"/>
  <c r="BP889" i="1"/>
  <c r="BO889" i="1"/>
  <c r="BN889" i="1"/>
  <c r="BM889" i="1"/>
  <c r="BL889" i="1"/>
  <c r="BK889" i="1"/>
  <c r="BJ889" i="1"/>
  <c r="BI889" i="1"/>
  <c r="BG889" i="1"/>
  <c r="BF889" i="1"/>
  <c r="BE889" i="1"/>
  <c r="BD889" i="1"/>
  <c r="BC889" i="1"/>
  <c r="BB889" i="1"/>
  <c r="BA889" i="1"/>
  <c r="AZ889" i="1"/>
  <c r="AY889" i="1"/>
  <c r="AX889" i="1"/>
  <c r="AW889" i="1"/>
  <c r="AU889" i="1"/>
  <c r="AT889" i="1"/>
  <c r="AS889" i="1"/>
  <c r="AR889" i="1"/>
  <c r="AQ889" i="1"/>
  <c r="AP889" i="1"/>
  <c r="AO889" i="1"/>
  <c r="AN889" i="1"/>
  <c r="AM889" i="1"/>
  <c r="AL889" i="1"/>
  <c r="AK889" i="1"/>
  <c r="L889" i="1"/>
  <c r="G889" i="1"/>
  <c r="H889" i="1" s="1"/>
  <c r="E889" i="1"/>
  <c r="F889" i="1" s="1"/>
  <c r="D889" i="1"/>
  <c r="C889" i="1"/>
  <c r="DO888" i="1"/>
  <c r="DN888" i="1"/>
  <c r="DM888" i="1"/>
  <c r="DL888" i="1"/>
  <c r="DK888" i="1"/>
  <c r="DJ888" i="1"/>
  <c r="DI888" i="1"/>
  <c r="DH888" i="1"/>
  <c r="DG888" i="1"/>
  <c r="DF888" i="1"/>
  <c r="DE888" i="1"/>
  <c r="DC888" i="1"/>
  <c r="DB888" i="1"/>
  <c r="DA888" i="1"/>
  <c r="CZ888" i="1"/>
  <c r="CY888" i="1"/>
  <c r="CX888" i="1"/>
  <c r="CW888" i="1"/>
  <c r="CV888" i="1"/>
  <c r="CU888" i="1"/>
  <c r="CT888" i="1"/>
  <c r="CS888" i="1"/>
  <c r="CQ888" i="1"/>
  <c r="CP888" i="1"/>
  <c r="CO888" i="1"/>
  <c r="CN888" i="1"/>
  <c r="CM888" i="1"/>
  <c r="CL888" i="1"/>
  <c r="CK888" i="1"/>
  <c r="CJ888" i="1"/>
  <c r="CI888" i="1"/>
  <c r="CH888" i="1"/>
  <c r="CG888" i="1"/>
  <c r="CE888" i="1"/>
  <c r="CD888" i="1"/>
  <c r="CC888" i="1"/>
  <c r="CB888" i="1"/>
  <c r="CA888" i="1"/>
  <c r="BZ888" i="1"/>
  <c r="BY888" i="1"/>
  <c r="BX888" i="1"/>
  <c r="BW888" i="1"/>
  <c r="BV888" i="1"/>
  <c r="BU888" i="1"/>
  <c r="BS888" i="1"/>
  <c r="BR888" i="1"/>
  <c r="BQ888" i="1"/>
  <c r="BP888" i="1"/>
  <c r="BO888" i="1"/>
  <c r="BN888" i="1"/>
  <c r="BM888" i="1"/>
  <c r="BL888" i="1"/>
  <c r="BK888" i="1"/>
  <c r="BJ888" i="1"/>
  <c r="BI888" i="1"/>
  <c r="BG888" i="1"/>
  <c r="BF888" i="1"/>
  <c r="BE888" i="1"/>
  <c r="BD888" i="1"/>
  <c r="BC888" i="1"/>
  <c r="BB888" i="1"/>
  <c r="BA888" i="1"/>
  <c r="AZ888" i="1"/>
  <c r="AY888" i="1"/>
  <c r="AX888" i="1"/>
  <c r="AW888" i="1"/>
  <c r="AU888" i="1"/>
  <c r="AT888" i="1"/>
  <c r="AS888" i="1"/>
  <c r="AR888" i="1"/>
  <c r="AQ888" i="1"/>
  <c r="AP888" i="1"/>
  <c r="AO888" i="1"/>
  <c r="AN888" i="1"/>
  <c r="AV888" i="1" s="1"/>
  <c r="A888" i="1" s="1"/>
  <c r="AM888" i="1"/>
  <c r="AL888" i="1"/>
  <c r="AK888" i="1"/>
  <c r="L888" i="1"/>
  <c r="G888" i="1"/>
  <c r="H888" i="1" s="1"/>
  <c r="E888" i="1"/>
  <c r="F888" i="1" s="1"/>
  <c r="D888" i="1"/>
  <c r="C888" i="1"/>
  <c r="DO887" i="1"/>
  <c r="DN887" i="1"/>
  <c r="DM887" i="1"/>
  <c r="DL887" i="1"/>
  <c r="DK887" i="1"/>
  <c r="DJ887" i="1"/>
  <c r="DI887" i="1"/>
  <c r="DH887" i="1"/>
  <c r="DG887" i="1"/>
  <c r="DF887" i="1"/>
  <c r="DE887" i="1"/>
  <c r="DC887" i="1"/>
  <c r="DB887" i="1"/>
  <c r="DA887" i="1"/>
  <c r="CZ887" i="1"/>
  <c r="CY887" i="1"/>
  <c r="CX887" i="1"/>
  <c r="CW887" i="1"/>
  <c r="CV887" i="1"/>
  <c r="CU887" i="1"/>
  <c r="CT887" i="1"/>
  <c r="CS887" i="1"/>
  <c r="CQ887" i="1"/>
  <c r="CP887" i="1"/>
  <c r="CO887" i="1"/>
  <c r="CN887" i="1"/>
  <c r="CM887" i="1"/>
  <c r="CL887" i="1"/>
  <c r="CK887" i="1"/>
  <c r="CJ887" i="1"/>
  <c r="CI887" i="1"/>
  <c r="CH887" i="1"/>
  <c r="CG887" i="1"/>
  <c r="CE887" i="1"/>
  <c r="CD887" i="1"/>
  <c r="CC887" i="1"/>
  <c r="CB887" i="1"/>
  <c r="CA887" i="1"/>
  <c r="BZ887" i="1"/>
  <c r="BY887" i="1"/>
  <c r="BX887" i="1"/>
  <c r="BW887" i="1"/>
  <c r="BV887" i="1"/>
  <c r="BU887" i="1"/>
  <c r="BS887" i="1"/>
  <c r="BR887" i="1"/>
  <c r="BQ887" i="1"/>
  <c r="BP887" i="1"/>
  <c r="BO887" i="1"/>
  <c r="BN887" i="1"/>
  <c r="BM887" i="1"/>
  <c r="BL887" i="1"/>
  <c r="BK887" i="1"/>
  <c r="BJ887" i="1"/>
  <c r="BI887" i="1"/>
  <c r="BG887" i="1"/>
  <c r="BF887" i="1"/>
  <c r="BE887" i="1"/>
  <c r="BD887" i="1"/>
  <c r="BC887" i="1"/>
  <c r="BB887" i="1"/>
  <c r="BA887" i="1"/>
  <c r="AZ887" i="1"/>
  <c r="AY887" i="1"/>
  <c r="AX887" i="1"/>
  <c r="AW887" i="1"/>
  <c r="AU887" i="1"/>
  <c r="AT887" i="1"/>
  <c r="AS887" i="1"/>
  <c r="AR887" i="1"/>
  <c r="AQ887" i="1"/>
  <c r="AP887" i="1"/>
  <c r="AO887" i="1"/>
  <c r="AN887" i="1"/>
  <c r="AV887" i="1" s="1"/>
  <c r="A887" i="1" s="1"/>
  <c r="AM887" i="1"/>
  <c r="AL887" i="1"/>
  <c r="AK887" i="1"/>
  <c r="L887" i="1"/>
  <c r="G887" i="1"/>
  <c r="H887" i="1" s="1"/>
  <c r="E887" i="1"/>
  <c r="F887" i="1" s="1"/>
  <c r="D887" i="1"/>
  <c r="C887" i="1"/>
  <c r="DO886" i="1"/>
  <c r="DN886" i="1"/>
  <c r="DM886" i="1"/>
  <c r="DL886" i="1"/>
  <c r="DK886" i="1"/>
  <c r="DJ886" i="1"/>
  <c r="DI886" i="1"/>
  <c r="DH886" i="1"/>
  <c r="DG886" i="1"/>
  <c r="DF886" i="1"/>
  <c r="DE886" i="1"/>
  <c r="DC886" i="1"/>
  <c r="DB886" i="1"/>
  <c r="DA886" i="1"/>
  <c r="CZ886" i="1"/>
  <c r="CY886" i="1"/>
  <c r="CX886" i="1"/>
  <c r="CW886" i="1"/>
  <c r="CV886" i="1"/>
  <c r="CU886" i="1"/>
  <c r="CT886" i="1"/>
  <c r="CS886" i="1"/>
  <c r="CQ886" i="1"/>
  <c r="CP886" i="1"/>
  <c r="CO886" i="1"/>
  <c r="CN886" i="1"/>
  <c r="CM886" i="1"/>
  <c r="CL886" i="1"/>
  <c r="CK886" i="1"/>
  <c r="CJ886" i="1"/>
  <c r="CI886" i="1"/>
  <c r="CH886" i="1"/>
  <c r="CG886" i="1"/>
  <c r="CE886" i="1"/>
  <c r="CD886" i="1"/>
  <c r="CC886" i="1"/>
  <c r="CB886" i="1"/>
  <c r="CA886" i="1"/>
  <c r="BZ886" i="1"/>
  <c r="BY886" i="1"/>
  <c r="BX886" i="1"/>
  <c r="BW886" i="1"/>
  <c r="BV886" i="1"/>
  <c r="BU886" i="1"/>
  <c r="BS886" i="1"/>
  <c r="BR886" i="1"/>
  <c r="BQ886" i="1"/>
  <c r="BP886" i="1"/>
  <c r="BO886" i="1"/>
  <c r="BN886" i="1"/>
  <c r="BM886" i="1"/>
  <c r="BL886" i="1"/>
  <c r="BK886" i="1"/>
  <c r="BJ886" i="1"/>
  <c r="BI886" i="1"/>
  <c r="BG886" i="1"/>
  <c r="BF886" i="1"/>
  <c r="BE886" i="1"/>
  <c r="BD886" i="1"/>
  <c r="BC886" i="1"/>
  <c r="BB886" i="1"/>
  <c r="BA886" i="1"/>
  <c r="AZ886" i="1"/>
  <c r="AY886" i="1"/>
  <c r="AX886" i="1"/>
  <c r="BH886" i="1" s="1"/>
  <c r="AW886" i="1"/>
  <c r="AU886" i="1"/>
  <c r="AT886" i="1"/>
  <c r="AS886" i="1"/>
  <c r="AR886" i="1"/>
  <c r="AQ886" i="1"/>
  <c r="AP886" i="1"/>
  <c r="AO886" i="1"/>
  <c r="AN886" i="1"/>
  <c r="AM886" i="1"/>
  <c r="AL886" i="1"/>
  <c r="AK886" i="1"/>
  <c r="L886" i="1"/>
  <c r="G886" i="1"/>
  <c r="H886" i="1" s="1"/>
  <c r="E886" i="1"/>
  <c r="F886" i="1" s="1"/>
  <c r="D886" i="1"/>
  <c r="C886" i="1"/>
  <c r="DO885" i="1"/>
  <c r="DN885" i="1"/>
  <c r="DM885" i="1"/>
  <c r="DL885" i="1"/>
  <c r="DK885" i="1"/>
  <c r="DJ885" i="1"/>
  <c r="DI885" i="1"/>
  <c r="DH885" i="1"/>
  <c r="DG885" i="1"/>
  <c r="DF885" i="1"/>
  <c r="DE885" i="1"/>
  <c r="DC885" i="1"/>
  <c r="DB885" i="1"/>
  <c r="DA885" i="1"/>
  <c r="CZ885" i="1"/>
  <c r="CY885" i="1"/>
  <c r="CX885" i="1"/>
  <c r="CW885" i="1"/>
  <c r="CV885" i="1"/>
  <c r="CU885" i="1"/>
  <c r="CT885" i="1"/>
  <c r="CS885" i="1"/>
  <c r="CQ885" i="1"/>
  <c r="CP885" i="1"/>
  <c r="CO885" i="1"/>
  <c r="CN885" i="1"/>
  <c r="CM885" i="1"/>
  <c r="CL885" i="1"/>
  <c r="CK885" i="1"/>
  <c r="CJ885" i="1"/>
  <c r="CI885" i="1"/>
  <c r="CH885" i="1"/>
  <c r="CG885" i="1"/>
  <c r="CE885" i="1"/>
  <c r="CD885" i="1"/>
  <c r="CC885" i="1"/>
  <c r="CB885" i="1"/>
  <c r="CA885" i="1"/>
  <c r="BZ885" i="1"/>
  <c r="BY885" i="1"/>
  <c r="BX885" i="1"/>
  <c r="BW885" i="1"/>
  <c r="BV885" i="1"/>
  <c r="BU885" i="1"/>
  <c r="BS885" i="1"/>
  <c r="BR885" i="1"/>
  <c r="BQ885" i="1"/>
  <c r="BP885" i="1"/>
  <c r="BO885" i="1"/>
  <c r="BN885" i="1"/>
  <c r="BM885" i="1"/>
  <c r="BL885" i="1"/>
  <c r="BK885" i="1"/>
  <c r="BJ885" i="1"/>
  <c r="BI885" i="1"/>
  <c r="BG885" i="1"/>
  <c r="BF885" i="1"/>
  <c r="BE885" i="1"/>
  <c r="BD885" i="1"/>
  <c r="BC885" i="1"/>
  <c r="BB885" i="1"/>
  <c r="BA885" i="1"/>
  <c r="AZ885" i="1"/>
  <c r="AY885" i="1"/>
  <c r="AX885" i="1"/>
  <c r="AW885" i="1"/>
  <c r="AU885" i="1"/>
  <c r="AT885" i="1"/>
  <c r="AS885" i="1"/>
  <c r="AR885" i="1"/>
  <c r="AQ885" i="1"/>
  <c r="AP885" i="1"/>
  <c r="AO885" i="1"/>
  <c r="AN885" i="1"/>
  <c r="AM885" i="1"/>
  <c r="AL885" i="1"/>
  <c r="AK885" i="1"/>
  <c r="L885" i="1"/>
  <c r="G885" i="1"/>
  <c r="H885" i="1" s="1"/>
  <c r="E885" i="1"/>
  <c r="F885" i="1" s="1"/>
  <c r="D885" i="1"/>
  <c r="C885" i="1"/>
  <c r="DO884" i="1"/>
  <c r="DN884" i="1"/>
  <c r="DM884" i="1"/>
  <c r="DL884" i="1"/>
  <c r="DK884" i="1"/>
  <c r="DJ884" i="1"/>
  <c r="DI884" i="1"/>
  <c r="DH884" i="1"/>
  <c r="DG884" i="1"/>
  <c r="DF884" i="1"/>
  <c r="DE884" i="1"/>
  <c r="DC884" i="1"/>
  <c r="DB884" i="1"/>
  <c r="DA884" i="1"/>
  <c r="CZ884" i="1"/>
  <c r="CY884" i="1"/>
  <c r="CX884" i="1"/>
  <c r="CW884" i="1"/>
  <c r="CV884" i="1"/>
  <c r="CU884" i="1"/>
  <c r="CT884" i="1"/>
  <c r="CS884" i="1"/>
  <c r="CQ884" i="1"/>
  <c r="CP884" i="1"/>
  <c r="CO884" i="1"/>
  <c r="CN884" i="1"/>
  <c r="CM884" i="1"/>
  <c r="CL884" i="1"/>
  <c r="CK884" i="1"/>
  <c r="CJ884" i="1"/>
  <c r="CI884" i="1"/>
  <c r="CH884" i="1"/>
  <c r="CG884" i="1"/>
  <c r="CE884" i="1"/>
  <c r="CD884" i="1"/>
  <c r="CC884" i="1"/>
  <c r="CB884" i="1"/>
  <c r="CA884" i="1"/>
  <c r="BZ884" i="1"/>
  <c r="BY884" i="1"/>
  <c r="BX884" i="1"/>
  <c r="BW884" i="1"/>
  <c r="BV884" i="1"/>
  <c r="BU884" i="1"/>
  <c r="BS884" i="1"/>
  <c r="BR884" i="1"/>
  <c r="BQ884" i="1"/>
  <c r="BP884" i="1"/>
  <c r="BO884" i="1"/>
  <c r="BN884" i="1"/>
  <c r="BM884" i="1"/>
  <c r="BL884" i="1"/>
  <c r="BK884" i="1"/>
  <c r="BJ884" i="1"/>
  <c r="BI884" i="1"/>
  <c r="BG884" i="1"/>
  <c r="BF884" i="1"/>
  <c r="BE884" i="1"/>
  <c r="BD884" i="1"/>
  <c r="BC884" i="1"/>
  <c r="BB884" i="1"/>
  <c r="BA884" i="1"/>
  <c r="AZ884" i="1"/>
  <c r="AY884" i="1"/>
  <c r="AX884" i="1"/>
  <c r="AW884" i="1"/>
  <c r="AU884" i="1"/>
  <c r="AT884" i="1"/>
  <c r="AS884" i="1"/>
  <c r="AR884" i="1"/>
  <c r="AQ884" i="1"/>
  <c r="AP884" i="1"/>
  <c r="AO884" i="1"/>
  <c r="AN884" i="1"/>
  <c r="AM884" i="1"/>
  <c r="AL884" i="1"/>
  <c r="AK884" i="1"/>
  <c r="L884" i="1"/>
  <c r="G884" i="1"/>
  <c r="H884" i="1" s="1"/>
  <c r="E884" i="1"/>
  <c r="F884" i="1" s="1"/>
  <c r="D884" i="1"/>
  <c r="C884" i="1"/>
  <c r="DO883" i="1"/>
  <c r="DN883" i="1"/>
  <c r="DM883" i="1"/>
  <c r="DL883" i="1"/>
  <c r="DK883" i="1"/>
  <c r="DJ883" i="1"/>
  <c r="DI883" i="1"/>
  <c r="DH883" i="1"/>
  <c r="DG883" i="1"/>
  <c r="DF883" i="1"/>
  <c r="DE883" i="1"/>
  <c r="DC883" i="1"/>
  <c r="DB883" i="1"/>
  <c r="DA883" i="1"/>
  <c r="CZ883" i="1"/>
  <c r="CY883" i="1"/>
  <c r="CX883" i="1"/>
  <c r="CW883" i="1"/>
  <c r="CV883" i="1"/>
  <c r="CU883" i="1"/>
  <c r="CT883" i="1"/>
  <c r="CS883" i="1"/>
  <c r="CQ883" i="1"/>
  <c r="CP883" i="1"/>
  <c r="CO883" i="1"/>
  <c r="CN883" i="1"/>
  <c r="CM883" i="1"/>
  <c r="CL883" i="1"/>
  <c r="CK883" i="1"/>
  <c r="CJ883" i="1"/>
  <c r="CI883" i="1"/>
  <c r="CH883" i="1"/>
  <c r="CG883" i="1"/>
  <c r="CE883" i="1"/>
  <c r="CD883" i="1"/>
  <c r="CC883" i="1"/>
  <c r="CB883" i="1"/>
  <c r="CA883" i="1"/>
  <c r="BZ883" i="1"/>
  <c r="BY883" i="1"/>
  <c r="BX883" i="1"/>
  <c r="BW883" i="1"/>
  <c r="BV883" i="1"/>
  <c r="BU883" i="1"/>
  <c r="BS883" i="1"/>
  <c r="BR883" i="1"/>
  <c r="BQ883" i="1"/>
  <c r="BP883" i="1"/>
  <c r="BO883" i="1"/>
  <c r="BN883" i="1"/>
  <c r="BM883" i="1"/>
  <c r="BL883" i="1"/>
  <c r="BT883" i="1" s="1"/>
  <c r="BK883" i="1"/>
  <c r="BJ883" i="1"/>
  <c r="BI883" i="1"/>
  <c r="BG883" i="1"/>
  <c r="BF883" i="1"/>
  <c r="BE883" i="1"/>
  <c r="BD883" i="1"/>
  <c r="BC883" i="1"/>
  <c r="BB883" i="1"/>
  <c r="BA883" i="1"/>
  <c r="AZ883" i="1"/>
  <c r="AY883" i="1"/>
  <c r="AX883" i="1"/>
  <c r="AW883" i="1"/>
  <c r="AU883" i="1"/>
  <c r="AT883" i="1"/>
  <c r="AS883" i="1"/>
  <c r="AR883" i="1"/>
  <c r="AQ883" i="1"/>
  <c r="AP883" i="1"/>
  <c r="AO883" i="1"/>
  <c r="AN883" i="1"/>
  <c r="AM883" i="1"/>
  <c r="AL883" i="1"/>
  <c r="AK883" i="1"/>
  <c r="L883" i="1"/>
  <c r="G883" i="1"/>
  <c r="H883" i="1" s="1"/>
  <c r="E883" i="1"/>
  <c r="F883" i="1" s="1"/>
  <c r="D883" i="1"/>
  <c r="C883" i="1"/>
  <c r="DO882" i="1"/>
  <c r="DN882" i="1"/>
  <c r="DM882" i="1"/>
  <c r="DL882" i="1"/>
  <c r="DK882" i="1"/>
  <c r="DJ882" i="1"/>
  <c r="DI882" i="1"/>
  <c r="DH882" i="1"/>
  <c r="DG882" i="1"/>
  <c r="DF882" i="1"/>
  <c r="DE882" i="1"/>
  <c r="DC882" i="1"/>
  <c r="DB882" i="1"/>
  <c r="DA882" i="1"/>
  <c r="CZ882" i="1"/>
  <c r="CY882" i="1"/>
  <c r="CX882" i="1"/>
  <c r="CW882" i="1"/>
  <c r="CV882" i="1"/>
  <c r="CU882" i="1"/>
  <c r="CT882" i="1"/>
  <c r="CS882" i="1"/>
  <c r="CQ882" i="1"/>
  <c r="CP882" i="1"/>
  <c r="CO882" i="1"/>
  <c r="CN882" i="1"/>
  <c r="CM882" i="1"/>
  <c r="CL882" i="1"/>
  <c r="CK882" i="1"/>
  <c r="CJ882" i="1"/>
  <c r="CI882" i="1"/>
  <c r="CH882" i="1"/>
  <c r="CG882" i="1"/>
  <c r="CE882" i="1"/>
  <c r="CD882" i="1"/>
  <c r="CC882" i="1"/>
  <c r="CB882" i="1"/>
  <c r="CA882" i="1"/>
  <c r="BZ882" i="1"/>
  <c r="BY882" i="1"/>
  <c r="BX882" i="1"/>
  <c r="BW882" i="1"/>
  <c r="BV882" i="1"/>
  <c r="CF882" i="1" s="1"/>
  <c r="BU882" i="1"/>
  <c r="BS882" i="1"/>
  <c r="BR882" i="1"/>
  <c r="BQ882" i="1"/>
  <c r="BP882" i="1"/>
  <c r="BO882" i="1"/>
  <c r="BN882" i="1"/>
  <c r="BM882" i="1"/>
  <c r="BL882" i="1"/>
  <c r="BK882" i="1"/>
  <c r="BJ882" i="1"/>
  <c r="BI882" i="1"/>
  <c r="BG882" i="1"/>
  <c r="BF882" i="1"/>
  <c r="BE882" i="1"/>
  <c r="BD882" i="1"/>
  <c r="BC882" i="1"/>
  <c r="BB882" i="1"/>
  <c r="BA882" i="1"/>
  <c r="AZ882" i="1"/>
  <c r="AY882" i="1"/>
  <c r="AX882" i="1"/>
  <c r="AW882" i="1"/>
  <c r="AU882" i="1"/>
  <c r="AT882" i="1"/>
  <c r="AS882" i="1"/>
  <c r="AR882" i="1"/>
  <c r="AQ882" i="1"/>
  <c r="AP882" i="1"/>
  <c r="AO882" i="1"/>
  <c r="AN882" i="1"/>
  <c r="AM882" i="1"/>
  <c r="AL882" i="1"/>
  <c r="AK882" i="1"/>
  <c r="L882" i="1"/>
  <c r="G882" i="1"/>
  <c r="H882" i="1" s="1"/>
  <c r="E882" i="1"/>
  <c r="F882" i="1" s="1"/>
  <c r="D882" i="1"/>
  <c r="C882" i="1"/>
  <c r="DO881" i="1"/>
  <c r="DN881" i="1"/>
  <c r="DM881" i="1"/>
  <c r="DL881" i="1"/>
  <c r="DK881" i="1"/>
  <c r="DJ881" i="1"/>
  <c r="DI881" i="1"/>
  <c r="DH881" i="1"/>
  <c r="DG881" i="1"/>
  <c r="DF881" i="1"/>
  <c r="DE881" i="1"/>
  <c r="DC881" i="1"/>
  <c r="DB881" i="1"/>
  <c r="DA881" i="1"/>
  <c r="CZ881" i="1"/>
  <c r="CY881" i="1"/>
  <c r="CX881" i="1"/>
  <c r="CW881" i="1"/>
  <c r="CV881" i="1"/>
  <c r="CU881" i="1"/>
  <c r="CT881" i="1"/>
  <c r="CS881" i="1"/>
  <c r="CQ881" i="1"/>
  <c r="CP881" i="1"/>
  <c r="CO881" i="1"/>
  <c r="CN881" i="1"/>
  <c r="CM881" i="1"/>
  <c r="CL881" i="1"/>
  <c r="CK881" i="1"/>
  <c r="CJ881" i="1"/>
  <c r="CI881" i="1"/>
  <c r="CH881" i="1"/>
  <c r="CG881" i="1"/>
  <c r="CE881" i="1"/>
  <c r="CD881" i="1"/>
  <c r="CC881" i="1"/>
  <c r="CB881" i="1"/>
  <c r="CA881" i="1"/>
  <c r="BZ881" i="1"/>
  <c r="BY881" i="1"/>
  <c r="BX881" i="1"/>
  <c r="BW881" i="1"/>
  <c r="BV881" i="1"/>
  <c r="BU881" i="1"/>
  <c r="BS881" i="1"/>
  <c r="BR881" i="1"/>
  <c r="BQ881" i="1"/>
  <c r="BP881" i="1"/>
  <c r="BO881" i="1"/>
  <c r="BN881" i="1"/>
  <c r="BM881" i="1"/>
  <c r="BL881" i="1"/>
  <c r="BK881" i="1"/>
  <c r="BJ881" i="1"/>
  <c r="BI881" i="1"/>
  <c r="BG881" i="1"/>
  <c r="BF881" i="1"/>
  <c r="BE881" i="1"/>
  <c r="BD881" i="1"/>
  <c r="BC881" i="1"/>
  <c r="BB881" i="1"/>
  <c r="BA881" i="1"/>
  <c r="AZ881" i="1"/>
  <c r="AY881" i="1"/>
  <c r="AX881" i="1"/>
  <c r="BH881" i="1" s="1"/>
  <c r="AW881" i="1"/>
  <c r="AU881" i="1"/>
  <c r="AT881" i="1"/>
  <c r="AS881" i="1"/>
  <c r="AR881" i="1"/>
  <c r="AQ881" i="1"/>
  <c r="AP881" i="1"/>
  <c r="AO881" i="1"/>
  <c r="AN881" i="1"/>
  <c r="AM881" i="1"/>
  <c r="AL881" i="1"/>
  <c r="AK881" i="1"/>
  <c r="L881" i="1"/>
  <c r="G881" i="1"/>
  <c r="H881" i="1" s="1"/>
  <c r="E881" i="1"/>
  <c r="F881" i="1" s="1"/>
  <c r="D881" i="1"/>
  <c r="C881" i="1"/>
  <c r="DO880" i="1"/>
  <c r="DN880" i="1"/>
  <c r="DM880" i="1"/>
  <c r="DL880" i="1"/>
  <c r="DK880" i="1"/>
  <c r="DJ880" i="1"/>
  <c r="DI880" i="1"/>
  <c r="DH880" i="1"/>
  <c r="DP880" i="1" s="1"/>
  <c r="DG880" i="1"/>
  <c r="DF880" i="1"/>
  <c r="DE880" i="1"/>
  <c r="DC880" i="1"/>
  <c r="DB880" i="1"/>
  <c r="DA880" i="1"/>
  <c r="CZ880" i="1"/>
  <c r="CY880" i="1"/>
  <c r="CX880" i="1"/>
  <c r="CW880" i="1"/>
  <c r="CV880" i="1"/>
  <c r="CU880" i="1"/>
  <c r="CT880" i="1"/>
  <c r="CS880" i="1"/>
  <c r="CQ880" i="1"/>
  <c r="CP880" i="1"/>
  <c r="CO880" i="1"/>
  <c r="CN880" i="1"/>
  <c r="CM880" i="1"/>
  <c r="CL880" i="1"/>
  <c r="CK880" i="1"/>
  <c r="CJ880" i="1"/>
  <c r="CI880" i="1"/>
  <c r="CH880" i="1"/>
  <c r="CG880" i="1"/>
  <c r="CE880" i="1"/>
  <c r="CD880" i="1"/>
  <c r="CC880" i="1"/>
  <c r="CB880" i="1"/>
  <c r="CA880" i="1"/>
  <c r="BZ880" i="1"/>
  <c r="BY880" i="1"/>
  <c r="BX880" i="1"/>
  <c r="BW880" i="1"/>
  <c r="BV880" i="1"/>
  <c r="BU880" i="1"/>
  <c r="BS880" i="1"/>
  <c r="BR880" i="1"/>
  <c r="BQ880" i="1"/>
  <c r="BP880" i="1"/>
  <c r="BO880" i="1"/>
  <c r="BN880" i="1"/>
  <c r="BM880" i="1"/>
  <c r="BL880" i="1"/>
  <c r="BK880" i="1"/>
  <c r="BJ880" i="1"/>
  <c r="BI880" i="1"/>
  <c r="BG880" i="1"/>
  <c r="BF880" i="1"/>
  <c r="BE880" i="1"/>
  <c r="BD880" i="1"/>
  <c r="BC880" i="1"/>
  <c r="BB880" i="1"/>
  <c r="BA880" i="1"/>
  <c r="AZ880" i="1"/>
  <c r="AY880" i="1"/>
  <c r="AX880" i="1"/>
  <c r="AW880" i="1"/>
  <c r="AU880" i="1"/>
  <c r="AT880" i="1"/>
  <c r="AS880" i="1"/>
  <c r="AR880" i="1"/>
  <c r="AQ880" i="1"/>
  <c r="AP880" i="1"/>
  <c r="AO880" i="1"/>
  <c r="AN880" i="1"/>
  <c r="AM880" i="1"/>
  <c r="AL880" i="1"/>
  <c r="AK880" i="1"/>
  <c r="L880" i="1"/>
  <c r="G880" i="1"/>
  <c r="H880" i="1" s="1"/>
  <c r="E880" i="1"/>
  <c r="F880" i="1" s="1"/>
  <c r="D880" i="1"/>
  <c r="C880" i="1"/>
  <c r="DO879" i="1"/>
  <c r="DN879" i="1"/>
  <c r="DM879" i="1"/>
  <c r="DL879" i="1"/>
  <c r="DK879" i="1"/>
  <c r="DJ879" i="1"/>
  <c r="DI879" i="1"/>
  <c r="DH879" i="1"/>
  <c r="DP879" i="1" s="1"/>
  <c r="DG879" i="1"/>
  <c r="DF879" i="1"/>
  <c r="DE879" i="1"/>
  <c r="DC879" i="1"/>
  <c r="DB879" i="1"/>
  <c r="DA879" i="1"/>
  <c r="CZ879" i="1"/>
  <c r="CY879" i="1"/>
  <c r="CX879" i="1"/>
  <c r="CW879" i="1"/>
  <c r="CV879" i="1"/>
  <c r="CU879" i="1"/>
  <c r="CT879" i="1"/>
  <c r="CS879" i="1"/>
  <c r="CQ879" i="1"/>
  <c r="CP879" i="1"/>
  <c r="CO879" i="1"/>
  <c r="CN879" i="1"/>
  <c r="CM879" i="1"/>
  <c r="CL879" i="1"/>
  <c r="CK879" i="1"/>
  <c r="CJ879" i="1"/>
  <c r="CI879" i="1"/>
  <c r="CH879" i="1"/>
  <c r="CG879" i="1"/>
  <c r="CE879" i="1"/>
  <c r="CD879" i="1"/>
  <c r="CC879" i="1"/>
  <c r="CB879" i="1"/>
  <c r="CA879" i="1"/>
  <c r="BZ879" i="1"/>
  <c r="BY879" i="1"/>
  <c r="BX879" i="1"/>
  <c r="BW879" i="1"/>
  <c r="BV879" i="1"/>
  <c r="BU879" i="1"/>
  <c r="BS879" i="1"/>
  <c r="BR879" i="1"/>
  <c r="BQ879" i="1"/>
  <c r="BP879" i="1"/>
  <c r="BO879" i="1"/>
  <c r="BN879" i="1"/>
  <c r="BM879" i="1"/>
  <c r="BL879" i="1"/>
  <c r="BK879" i="1"/>
  <c r="BJ879" i="1"/>
  <c r="BI879" i="1"/>
  <c r="BG879" i="1"/>
  <c r="BF879" i="1"/>
  <c r="BE879" i="1"/>
  <c r="BD879" i="1"/>
  <c r="BC879" i="1"/>
  <c r="BB879" i="1"/>
  <c r="BA879" i="1"/>
  <c r="AZ879" i="1"/>
  <c r="AY879" i="1"/>
  <c r="AX879" i="1"/>
  <c r="AW879" i="1"/>
  <c r="AU879" i="1"/>
  <c r="AT879" i="1"/>
  <c r="AS879" i="1"/>
  <c r="AR879" i="1"/>
  <c r="AQ879" i="1"/>
  <c r="AP879" i="1"/>
  <c r="AO879" i="1"/>
  <c r="AN879" i="1"/>
  <c r="AM879" i="1"/>
  <c r="AL879" i="1"/>
  <c r="AK879" i="1"/>
  <c r="L879" i="1"/>
  <c r="G879" i="1"/>
  <c r="H879" i="1" s="1"/>
  <c r="E879" i="1"/>
  <c r="F879" i="1" s="1"/>
  <c r="D879" i="1"/>
  <c r="C879" i="1"/>
  <c r="DO878" i="1"/>
  <c r="DN878" i="1"/>
  <c r="DM878" i="1"/>
  <c r="DL878" i="1"/>
  <c r="DK878" i="1"/>
  <c r="DJ878" i="1"/>
  <c r="DI878" i="1"/>
  <c r="DH878" i="1"/>
  <c r="DG878" i="1"/>
  <c r="DF878" i="1"/>
  <c r="DE878" i="1"/>
  <c r="DC878" i="1"/>
  <c r="DB878" i="1"/>
  <c r="DA878" i="1"/>
  <c r="CZ878" i="1"/>
  <c r="CY878" i="1"/>
  <c r="CX878" i="1"/>
  <c r="CW878" i="1"/>
  <c r="CV878" i="1"/>
  <c r="CU878" i="1"/>
  <c r="CT878" i="1"/>
  <c r="CS878" i="1"/>
  <c r="CQ878" i="1"/>
  <c r="CP878" i="1"/>
  <c r="CO878" i="1"/>
  <c r="CN878" i="1"/>
  <c r="CM878" i="1"/>
  <c r="CL878" i="1"/>
  <c r="CK878" i="1"/>
  <c r="CJ878" i="1"/>
  <c r="CI878" i="1"/>
  <c r="CH878" i="1"/>
  <c r="CG878" i="1"/>
  <c r="CE878" i="1"/>
  <c r="CD878" i="1"/>
  <c r="CC878" i="1"/>
  <c r="CB878" i="1"/>
  <c r="CA878" i="1"/>
  <c r="BZ878" i="1"/>
  <c r="BY878" i="1"/>
  <c r="BX878" i="1"/>
  <c r="BW878" i="1"/>
  <c r="BV878" i="1"/>
  <c r="BU878" i="1"/>
  <c r="BS878" i="1"/>
  <c r="BR878" i="1"/>
  <c r="BQ878" i="1"/>
  <c r="BP878" i="1"/>
  <c r="BO878" i="1"/>
  <c r="BN878" i="1"/>
  <c r="BM878" i="1"/>
  <c r="BL878" i="1"/>
  <c r="BK878" i="1"/>
  <c r="BJ878" i="1"/>
  <c r="BI878" i="1"/>
  <c r="BG878" i="1"/>
  <c r="BF878" i="1"/>
  <c r="BE878" i="1"/>
  <c r="BD878" i="1"/>
  <c r="BC878" i="1"/>
  <c r="BB878" i="1"/>
  <c r="BA878" i="1"/>
  <c r="AZ878" i="1"/>
  <c r="AY878" i="1"/>
  <c r="AX878" i="1"/>
  <c r="AW878" i="1"/>
  <c r="AU878" i="1"/>
  <c r="AT878" i="1"/>
  <c r="AS878" i="1"/>
  <c r="AR878" i="1"/>
  <c r="AQ878" i="1"/>
  <c r="AP878" i="1"/>
  <c r="AO878" i="1"/>
  <c r="AN878" i="1"/>
  <c r="AM878" i="1"/>
  <c r="AL878" i="1"/>
  <c r="AK878" i="1"/>
  <c r="L878" i="1"/>
  <c r="G878" i="1"/>
  <c r="H878" i="1" s="1"/>
  <c r="E878" i="1"/>
  <c r="F878" i="1" s="1"/>
  <c r="D878" i="1"/>
  <c r="C878" i="1"/>
  <c r="DO877" i="1"/>
  <c r="DN877" i="1"/>
  <c r="DM877" i="1"/>
  <c r="DL877" i="1"/>
  <c r="DK877" i="1"/>
  <c r="DJ877" i="1"/>
  <c r="DI877" i="1"/>
  <c r="DH877" i="1"/>
  <c r="DG877" i="1"/>
  <c r="DF877" i="1"/>
  <c r="DE877" i="1"/>
  <c r="DC877" i="1"/>
  <c r="DB877" i="1"/>
  <c r="DA877" i="1"/>
  <c r="CZ877" i="1"/>
  <c r="CY877" i="1"/>
  <c r="CX877" i="1"/>
  <c r="CW877" i="1"/>
  <c r="CV877" i="1"/>
  <c r="CU877" i="1"/>
  <c r="CT877" i="1"/>
  <c r="DD877" i="1" s="1"/>
  <c r="CS877" i="1"/>
  <c r="CQ877" i="1"/>
  <c r="CP877" i="1"/>
  <c r="CO877" i="1"/>
  <c r="CN877" i="1"/>
  <c r="CM877" i="1"/>
  <c r="CL877" i="1"/>
  <c r="CK877" i="1"/>
  <c r="CJ877" i="1"/>
  <c r="CI877" i="1"/>
  <c r="CH877" i="1"/>
  <c r="CG877" i="1"/>
  <c r="CE877" i="1"/>
  <c r="CD877" i="1"/>
  <c r="CC877" i="1"/>
  <c r="CB877" i="1"/>
  <c r="CA877" i="1"/>
  <c r="BZ877" i="1"/>
  <c r="BY877" i="1"/>
  <c r="BX877" i="1"/>
  <c r="BW877" i="1"/>
  <c r="BV877" i="1"/>
  <c r="BU877" i="1"/>
  <c r="BS877" i="1"/>
  <c r="BR877" i="1"/>
  <c r="BQ877" i="1"/>
  <c r="BP877" i="1"/>
  <c r="BO877" i="1"/>
  <c r="BN877" i="1"/>
  <c r="BM877" i="1"/>
  <c r="BL877" i="1"/>
  <c r="BK877" i="1"/>
  <c r="BJ877" i="1"/>
  <c r="BI877" i="1"/>
  <c r="BG877" i="1"/>
  <c r="BF877" i="1"/>
  <c r="BE877" i="1"/>
  <c r="BD877" i="1"/>
  <c r="BC877" i="1"/>
  <c r="BB877" i="1"/>
  <c r="BA877" i="1"/>
  <c r="AZ877" i="1"/>
  <c r="AY877" i="1"/>
  <c r="AX877" i="1"/>
  <c r="AW877" i="1"/>
  <c r="AU877" i="1"/>
  <c r="AT877" i="1"/>
  <c r="AS877" i="1"/>
  <c r="AR877" i="1"/>
  <c r="AQ877" i="1"/>
  <c r="AP877" i="1"/>
  <c r="AO877" i="1"/>
  <c r="AN877" i="1"/>
  <c r="AM877" i="1"/>
  <c r="AL877" i="1"/>
  <c r="AK877" i="1"/>
  <c r="L877" i="1"/>
  <c r="G877" i="1"/>
  <c r="H877" i="1" s="1"/>
  <c r="E877" i="1"/>
  <c r="F877" i="1" s="1"/>
  <c r="D877" i="1"/>
  <c r="C877" i="1"/>
  <c r="DO876" i="1"/>
  <c r="DN876" i="1"/>
  <c r="DM876" i="1"/>
  <c r="DL876" i="1"/>
  <c r="DK876" i="1"/>
  <c r="DJ876" i="1"/>
  <c r="DI876" i="1"/>
  <c r="DH876" i="1"/>
  <c r="DG876" i="1"/>
  <c r="DF876" i="1"/>
  <c r="DE876" i="1"/>
  <c r="DC876" i="1"/>
  <c r="DB876" i="1"/>
  <c r="DA876" i="1"/>
  <c r="CZ876" i="1"/>
  <c r="CY876" i="1"/>
  <c r="CX876" i="1"/>
  <c r="CW876" i="1"/>
  <c r="CV876" i="1"/>
  <c r="CU876" i="1"/>
  <c r="CT876" i="1"/>
  <c r="CS876" i="1"/>
  <c r="CQ876" i="1"/>
  <c r="CP876" i="1"/>
  <c r="CO876" i="1"/>
  <c r="CN876" i="1"/>
  <c r="CM876" i="1"/>
  <c r="CL876" i="1"/>
  <c r="CK876" i="1"/>
  <c r="CJ876" i="1"/>
  <c r="CI876" i="1"/>
  <c r="CH876" i="1"/>
  <c r="CG876" i="1"/>
  <c r="CE876" i="1"/>
  <c r="CD876" i="1"/>
  <c r="CC876" i="1"/>
  <c r="CB876" i="1"/>
  <c r="CA876" i="1"/>
  <c r="BZ876" i="1"/>
  <c r="BY876" i="1"/>
  <c r="BX876" i="1"/>
  <c r="CF876" i="1" s="1"/>
  <c r="BW876" i="1"/>
  <c r="BV876" i="1"/>
  <c r="BU876" i="1"/>
  <c r="BS876" i="1"/>
  <c r="BR876" i="1"/>
  <c r="BQ876" i="1"/>
  <c r="BP876" i="1"/>
  <c r="BO876" i="1"/>
  <c r="BN876" i="1"/>
  <c r="BM876" i="1"/>
  <c r="BL876" i="1"/>
  <c r="BK876" i="1"/>
  <c r="BJ876" i="1"/>
  <c r="BI876" i="1"/>
  <c r="BG876" i="1"/>
  <c r="BF876" i="1"/>
  <c r="BE876" i="1"/>
  <c r="BD876" i="1"/>
  <c r="BC876" i="1"/>
  <c r="BB876" i="1"/>
  <c r="BA876" i="1"/>
  <c r="AZ876" i="1"/>
  <c r="AY876" i="1"/>
  <c r="AX876" i="1"/>
  <c r="AW876" i="1"/>
  <c r="AU876" i="1"/>
  <c r="AT876" i="1"/>
  <c r="AS876" i="1"/>
  <c r="AR876" i="1"/>
  <c r="AQ876" i="1"/>
  <c r="AP876" i="1"/>
  <c r="AO876" i="1"/>
  <c r="AN876" i="1"/>
  <c r="AM876" i="1"/>
  <c r="AL876" i="1"/>
  <c r="AK876" i="1"/>
  <c r="L876" i="1"/>
  <c r="G876" i="1"/>
  <c r="H876" i="1" s="1"/>
  <c r="E876" i="1"/>
  <c r="F876" i="1" s="1"/>
  <c r="D876" i="1"/>
  <c r="C876" i="1"/>
  <c r="DO875" i="1"/>
  <c r="DN875" i="1"/>
  <c r="DM875" i="1"/>
  <c r="DL875" i="1"/>
  <c r="DK875" i="1"/>
  <c r="DJ875" i="1"/>
  <c r="DI875" i="1"/>
  <c r="DH875" i="1"/>
  <c r="DG875" i="1"/>
  <c r="DF875" i="1"/>
  <c r="DE875" i="1"/>
  <c r="DC875" i="1"/>
  <c r="DB875" i="1"/>
  <c r="DA875" i="1"/>
  <c r="CZ875" i="1"/>
  <c r="CY875" i="1"/>
  <c r="CX875" i="1"/>
  <c r="CW875" i="1"/>
  <c r="CV875" i="1"/>
  <c r="CU875" i="1"/>
  <c r="CT875" i="1"/>
  <c r="CS875" i="1"/>
  <c r="CQ875" i="1"/>
  <c r="CP875" i="1"/>
  <c r="CO875" i="1"/>
  <c r="CN875" i="1"/>
  <c r="CM875" i="1"/>
  <c r="CL875" i="1"/>
  <c r="CK875" i="1"/>
  <c r="CJ875" i="1"/>
  <c r="CI875" i="1"/>
  <c r="CH875" i="1"/>
  <c r="CG875" i="1"/>
  <c r="CE875" i="1"/>
  <c r="CD875" i="1"/>
  <c r="CC875" i="1"/>
  <c r="CB875" i="1"/>
  <c r="CA875" i="1"/>
  <c r="BZ875" i="1"/>
  <c r="BY875" i="1"/>
  <c r="BX875" i="1"/>
  <c r="BW875" i="1"/>
  <c r="BV875" i="1"/>
  <c r="BU875" i="1"/>
  <c r="BS875" i="1"/>
  <c r="BR875" i="1"/>
  <c r="BQ875" i="1"/>
  <c r="BP875" i="1"/>
  <c r="BO875" i="1"/>
  <c r="BN875" i="1"/>
  <c r="BM875" i="1"/>
  <c r="BL875" i="1"/>
  <c r="BK875" i="1"/>
  <c r="BJ875" i="1"/>
  <c r="BI875" i="1"/>
  <c r="BG875" i="1"/>
  <c r="BF875" i="1"/>
  <c r="BE875" i="1"/>
  <c r="BD875" i="1"/>
  <c r="BC875" i="1"/>
  <c r="BB875" i="1"/>
  <c r="BA875" i="1"/>
  <c r="AZ875" i="1"/>
  <c r="AY875" i="1"/>
  <c r="AX875" i="1"/>
  <c r="AW875" i="1"/>
  <c r="AU875" i="1"/>
  <c r="AT875" i="1"/>
  <c r="AS875" i="1"/>
  <c r="AR875" i="1"/>
  <c r="AQ875" i="1"/>
  <c r="AP875" i="1"/>
  <c r="AO875" i="1"/>
  <c r="AN875" i="1"/>
  <c r="AV875" i="1" s="1"/>
  <c r="A875" i="1" s="1"/>
  <c r="AM875" i="1"/>
  <c r="AL875" i="1"/>
  <c r="AK875" i="1"/>
  <c r="L875" i="1"/>
  <c r="G875" i="1"/>
  <c r="H875" i="1" s="1"/>
  <c r="E875" i="1"/>
  <c r="F875" i="1" s="1"/>
  <c r="D875" i="1"/>
  <c r="C875" i="1"/>
  <c r="DO874" i="1"/>
  <c r="DN874" i="1"/>
  <c r="DM874" i="1"/>
  <c r="DL874" i="1"/>
  <c r="DK874" i="1"/>
  <c r="DJ874" i="1"/>
  <c r="DI874" i="1"/>
  <c r="DH874" i="1"/>
  <c r="DG874" i="1"/>
  <c r="DF874" i="1"/>
  <c r="DE874" i="1"/>
  <c r="DC874" i="1"/>
  <c r="DB874" i="1"/>
  <c r="DA874" i="1"/>
  <c r="CZ874" i="1"/>
  <c r="CY874" i="1"/>
  <c r="CX874" i="1"/>
  <c r="CW874" i="1"/>
  <c r="CV874" i="1"/>
  <c r="CU874" i="1"/>
  <c r="CT874" i="1"/>
  <c r="CS874" i="1"/>
  <c r="CQ874" i="1"/>
  <c r="CP874" i="1"/>
  <c r="CO874" i="1"/>
  <c r="CN874" i="1"/>
  <c r="CM874" i="1"/>
  <c r="CL874" i="1"/>
  <c r="CK874" i="1"/>
  <c r="CJ874" i="1"/>
  <c r="CI874" i="1"/>
  <c r="CH874" i="1"/>
  <c r="CG874" i="1"/>
  <c r="CE874" i="1"/>
  <c r="CD874" i="1"/>
  <c r="CC874" i="1"/>
  <c r="CB874" i="1"/>
  <c r="CA874" i="1"/>
  <c r="BZ874" i="1"/>
  <c r="BY874" i="1"/>
  <c r="BX874" i="1"/>
  <c r="BW874" i="1"/>
  <c r="BV874" i="1"/>
  <c r="BU874" i="1"/>
  <c r="BS874" i="1"/>
  <c r="BR874" i="1"/>
  <c r="BQ874" i="1"/>
  <c r="BP874" i="1"/>
  <c r="BO874" i="1"/>
  <c r="BN874" i="1"/>
  <c r="BM874" i="1"/>
  <c r="BL874" i="1"/>
  <c r="BK874" i="1"/>
  <c r="BJ874" i="1"/>
  <c r="BI874" i="1"/>
  <c r="BG874" i="1"/>
  <c r="BF874" i="1"/>
  <c r="BE874" i="1"/>
  <c r="BD874" i="1"/>
  <c r="BC874" i="1"/>
  <c r="BB874" i="1"/>
  <c r="BA874" i="1"/>
  <c r="AZ874" i="1"/>
  <c r="AY874" i="1"/>
  <c r="AX874" i="1"/>
  <c r="BH874" i="1" s="1"/>
  <c r="AW874" i="1"/>
  <c r="AU874" i="1"/>
  <c r="AT874" i="1"/>
  <c r="AS874" i="1"/>
  <c r="AR874" i="1"/>
  <c r="AQ874" i="1"/>
  <c r="AP874" i="1"/>
  <c r="AO874" i="1"/>
  <c r="AN874" i="1"/>
  <c r="AM874" i="1"/>
  <c r="AL874" i="1"/>
  <c r="AK874" i="1"/>
  <c r="L874" i="1"/>
  <c r="G874" i="1"/>
  <c r="H874" i="1" s="1"/>
  <c r="E874" i="1"/>
  <c r="F874" i="1" s="1"/>
  <c r="D874" i="1"/>
  <c r="C874" i="1"/>
  <c r="DO873" i="1"/>
  <c r="DN873" i="1"/>
  <c r="DM873" i="1"/>
  <c r="DL873" i="1"/>
  <c r="DK873" i="1"/>
  <c r="DJ873" i="1"/>
  <c r="DI873" i="1"/>
  <c r="DH873" i="1"/>
  <c r="DG873" i="1"/>
  <c r="DF873" i="1"/>
  <c r="DE873" i="1"/>
  <c r="DC873" i="1"/>
  <c r="DB873" i="1"/>
  <c r="DA873" i="1"/>
  <c r="CZ873" i="1"/>
  <c r="CY873" i="1"/>
  <c r="CX873" i="1"/>
  <c r="CW873" i="1"/>
  <c r="CV873" i="1"/>
  <c r="CU873" i="1"/>
  <c r="CT873" i="1"/>
  <c r="CS873" i="1"/>
  <c r="CQ873" i="1"/>
  <c r="CP873" i="1"/>
  <c r="CO873" i="1"/>
  <c r="CN873" i="1"/>
  <c r="CM873" i="1"/>
  <c r="CL873" i="1"/>
  <c r="CK873" i="1"/>
  <c r="CJ873" i="1"/>
  <c r="CI873" i="1"/>
  <c r="CH873" i="1"/>
  <c r="CG873" i="1"/>
  <c r="CE873" i="1"/>
  <c r="CD873" i="1"/>
  <c r="CC873" i="1"/>
  <c r="CB873" i="1"/>
  <c r="CA873" i="1"/>
  <c r="BZ873" i="1"/>
  <c r="BY873" i="1"/>
  <c r="BX873" i="1"/>
  <c r="BW873" i="1"/>
  <c r="BV873" i="1"/>
  <c r="CF873" i="1" s="1"/>
  <c r="BU873" i="1"/>
  <c r="BS873" i="1"/>
  <c r="BR873" i="1"/>
  <c r="BQ873" i="1"/>
  <c r="BP873" i="1"/>
  <c r="BO873" i="1"/>
  <c r="BN873" i="1"/>
  <c r="BM873" i="1"/>
  <c r="BL873" i="1"/>
  <c r="BK873" i="1"/>
  <c r="BJ873" i="1"/>
  <c r="BI873" i="1"/>
  <c r="BG873" i="1"/>
  <c r="BF873" i="1"/>
  <c r="BE873" i="1"/>
  <c r="BD873" i="1"/>
  <c r="BC873" i="1"/>
  <c r="BB873" i="1"/>
  <c r="BA873" i="1"/>
  <c r="AZ873" i="1"/>
  <c r="AY873" i="1"/>
  <c r="AX873" i="1"/>
  <c r="AW873" i="1"/>
  <c r="AU873" i="1"/>
  <c r="AT873" i="1"/>
  <c r="AS873" i="1"/>
  <c r="AR873" i="1"/>
  <c r="AQ873" i="1"/>
  <c r="AP873" i="1"/>
  <c r="AO873" i="1"/>
  <c r="AN873" i="1"/>
  <c r="AM873" i="1"/>
  <c r="AL873" i="1"/>
  <c r="AK873" i="1"/>
  <c r="L873" i="1"/>
  <c r="G873" i="1"/>
  <c r="H873" i="1" s="1"/>
  <c r="E873" i="1"/>
  <c r="F873" i="1" s="1"/>
  <c r="D873" i="1"/>
  <c r="C873" i="1"/>
  <c r="DO872" i="1"/>
  <c r="DN872" i="1"/>
  <c r="DM872" i="1"/>
  <c r="DL872" i="1"/>
  <c r="DK872" i="1"/>
  <c r="DJ872" i="1"/>
  <c r="DI872" i="1"/>
  <c r="DH872" i="1"/>
  <c r="DG872" i="1"/>
  <c r="DF872" i="1"/>
  <c r="DE872" i="1"/>
  <c r="DC872" i="1"/>
  <c r="DB872" i="1"/>
  <c r="DA872" i="1"/>
  <c r="CZ872" i="1"/>
  <c r="CY872" i="1"/>
  <c r="CX872" i="1"/>
  <c r="CW872" i="1"/>
  <c r="CV872" i="1"/>
  <c r="DD872" i="1" s="1"/>
  <c r="CU872" i="1"/>
  <c r="CT872" i="1"/>
  <c r="CS872" i="1"/>
  <c r="CQ872" i="1"/>
  <c r="CP872" i="1"/>
  <c r="CO872" i="1"/>
  <c r="CN872" i="1"/>
  <c r="CM872" i="1"/>
  <c r="CL872" i="1"/>
  <c r="CK872" i="1"/>
  <c r="CJ872" i="1"/>
  <c r="CI872" i="1"/>
  <c r="CH872" i="1"/>
  <c r="CG872" i="1"/>
  <c r="CE872" i="1"/>
  <c r="CD872" i="1"/>
  <c r="CC872" i="1"/>
  <c r="CB872" i="1"/>
  <c r="CA872" i="1"/>
  <c r="BZ872" i="1"/>
  <c r="BY872" i="1"/>
  <c r="BX872" i="1"/>
  <c r="BW872" i="1"/>
  <c r="BV872" i="1"/>
  <c r="BU872" i="1"/>
  <c r="BS872" i="1"/>
  <c r="BR872" i="1"/>
  <c r="BQ872" i="1"/>
  <c r="BP872" i="1"/>
  <c r="BO872" i="1"/>
  <c r="BN872" i="1"/>
  <c r="BM872" i="1"/>
  <c r="BL872" i="1"/>
  <c r="BK872" i="1"/>
  <c r="BJ872" i="1"/>
  <c r="BI872" i="1"/>
  <c r="BG872" i="1"/>
  <c r="BF872" i="1"/>
  <c r="BE872" i="1"/>
  <c r="BD872" i="1"/>
  <c r="BC872" i="1"/>
  <c r="BB872" i="1"/>
  <c r="BA872" i="1"/>
  <c r="AZ872" i="1"/>
  <c r="AY872" i="1"/>
  <c r="AX872" i="1"/>
  <c r="AW872" i="1"/>
  <c r="AU872" i="1"/>
  <c r="AT872" i="1"/>
  <c r="AS872" i="1"/>
  <c r="AR872" i="1"/>
  <c r="AQ872" i="1"/>
  <c r="AP872" i="1"/>
  <c r="AO872" i="1"/>
  <c r="AN872" i="1"/>
  <c r="AM872" i="1"/>
  <c r="AL872" i="1"/>
  <c r="AK872" i="1"/>
  <c r="L872" i="1"/>
  <c r="G872" i="1"/>
  <c r="H872" i="1" s="1"/>
  <c r="E872" i="1"/>
  <c r="F872" i="1" s="1"/>
  <c r="D872" i="1"/>
  <c r="C872" i="1"/>
  <c r="DO871" i="1"/>
  <c r="DN871" i="1"/>
  <c r="DM871" i="1"/>
  <c r="DL871" i="1"/>
  <c r="DK871" i="1"/>
  <c r="DJ871" i="1"/>
  <c r="DI871" i="1"/>
  <c r="DH871" i="1"/>
  <c r="DG871" i="1"/>
  <c r="DF871" i="1"/>
  <c r="DE871" i="1"/>
  <c r="DC871" i="1"/>
  <c r="DB871" i="1"/>
  <c r="DA871" i="1"/>
  <c r="CZ871" i="1"/>
  <c r="CY871" i="1"/>
  <c r="CX871" i="1"/>
  <c r="CW871" i="1"/>
  <c r="CV871" i="1"/>
  <c r="DD871" i="1" s="1"/>
  <c r="CU871" i="1"/>
  <c r="CT871" i="1"/>
  <c r="CS871" i="1"/>
  <c r="CQ871" i="1"/>
  <c r="CP871" i="1"/>
  <c r="CO871" i="1"/>
  <c r="CN871" i="1"/>
  <c r="CM871" i="1"/>
  <c r="CL871" i="1"/>
  <c r="CK871" i="1"/>
  <c r="CJ871" i="1"/>
  <c r="CI871" i="1"/>
  <c r="CH871" i="1"/>
  <c r="CG871" i="1"/>
  <c r="CE871" i="1"/>
  <c r="CD871" i="1"/>
  <c r="CC871" i="1"/>
  <c r="CB871" i="1"/>
  <c r="CA871" i="1"/>
  <c r="BZ871" i="1"/>
  <c r="BY871" i="1"/>
  <c r="BX871" i="1"/>
  <c r="BW871" i="1"/>
  <c r="BV871" i="1"/>
  <c r="BU871" i="1"/>
  <c r="BS871" i="1"/>
  <c r="BR871" i="1"/>
  <c r="BQ871" i="1"/>
  <c r="BP871" i="1"/>
  <c r="BO871" i="1"/>
  <c r="BN871" i="1"/>
  <c r="BM871" i="1"/>
  <c r="BL871" i="1"/>
  <c r="BK871" i="1"/>
  <c r="BJ871" i="1"/>
  <c r="BI871" i="1"/>
  <c r="BG871" i="1"/>
  <c r="BF871" i="1"/>
  <c r="BE871" i="1"/>
  <c r="BD871" i="1"/>
  <c r="BC871" i="1"/>
  <c r="BB871" i="1"/>
  <c r="BA871" i="1"/>
  <c r="AZ871" i="1"/>
  <c r="AY871" i="1"/>
  <c r="AX871" i="1"/>
  <c r="AW871" i="1"/>
  <c r="AU871" i="1"/>
  <c r="AT871" i="1"/>
  <c r="AS871" i="1"/>
  <c r="AR871" i="1"/>
  <c r="AQ871" i="1"/>
  <c r="AP871" i="1"/>
  <c r="AO871" i="1"/>
  <c r="AN871" i="1"/>
  <c r="AM871" i="1"/>
  <c r="AL871" i="1"/>
  <c r="AK871" i="1"/>
  <c r="L871" i="1"/>
  <c r="G871" i="1"/>
  <c r="H871" i="1" s="1"/>
  <c r="E871" i="1"/>
  <c r="F871" i="1" s="1"/>
  <c r="D871" i="1"/>
  <c r="C871" i="1"/>
  <c r="DO870" i="1"/>
  <c r="DN870" i="1"/>
  <c r="DM870" i="1"/>
  <c r="DL870" i="1"/>
  <c r="DK870" i="1"/>
  <c r="DJ870" i="1"/>
  <c r="DI870" i="1"/>
  <c r="DH870" i="1"/>
  <c r="DG870" i="1"/>
  <c r="DF870" i="1"/>
  <c r="DP870" i="1" s="1"/>
  <c r="DE870" i="1"/>
  <c r="DC870" i="1"/>
  <c r="DB870" i="1"/>
  <c r="DA870" i="1"/>
  <c r="CZ870" i="1"/>
  <c r="CY870" i="1"/>
  <c r="CX870" i="1"/>
  <c r="CW870" i="1"/>
  <c r="CV870" i="1"/>
  <c r="CU870" i="1"/>
  <c r="CT870" i="1"/>
  <c r="CS870" i="1"/>
  <c r="CQ870" i="1"/>
  <c r="CP870" i="1"/>
  <c r="CO870" i="1"/>
  <c r="CN870" i="1"/>
  <c r="CM870" i="1"/>
  <c r="CL870" i="1"/>
  <c r="CK870" i="1"/>
  <c r="CJ870" i="1"/>
  <c r="CI870" i="1"/>
  <c r="CH870" i="1"/>
  <c r="CG870" i="1"/>
  <c r="CE870" i="1"/>
  <c r="CD870" i="1"/>
  <c r="CC870" i="1"/>
  <c r="CB870" i="1"/>
  <c r="CA870" i="1"/>
  <c r="BZ870" i="1"/>
  <c r="BY870" i="1"/>
  <c r="BX870" i="1"/>
  <c r="BW870" i="1"/>
  <c r="BV870" i="1"/>
  <c r="BU870" i="1"/>
  <c r="BS870" i="1"/>
  <c r="BR870" i="1"/>
  <c r="BQ870" i="1"/>
  <c r="BP870" i="1"/>
  <c r="BO870" i="1"/>
  <c r="BN870" i="1"/>
  <c r="BM870" i="1"/>
  <c r="BL870" i="1"/>
  <c r="BK870" i="1"/>
  <c r="BJ870" i="1"/>
  <c r="BI870" i="1"/>
  <c r="BG870" i="1"/>
  <c r="BF870" i="1"/>
  <c r="BE870" i="1"/>
  <c r="BD870" i="1"/>
  <c r="BC870" i="1"/>
  <c r="BB870" i="1"/>
  <c r="BA870" i="1"/>
  <c r="AZ870" i="1"/>
  <c r="AY870" i="1"/>
  <c r="AX870" i="1"/>
  <c r="AW870" i="1"/>
  <c r="AU870" i="1"/>
  <c r="AT870" i="1"/>
  <c r="AS870" i="1"/>
  <c r="AR870" i="1"/>
  <c r="AQ870" i="1"/>
  <c r="AP870" i="1"/>
  <c r="AO870" i="1"/>
  <c r="AN870" i="1"/>
  <c r="AM870" i="1"/>
  <c r="AL870" i="1"/>
  <c r="AK870" i="1"/>
  <c r="L870" i="1"/>
  <c r="G870" i="1"/>
  <c r="H870" i="1" s="1"/>
  <c r="E870" i="1"/>
  <c r="F870" i="1" s="1"/>
  <c r="D870" i="1"/>
  <c r="C870" i="1"/>
  <c r="DO869" i="1"/>
  <c r="DN869" i="1"/>
  <c r="DM869" i="1"/>
  <c r="DL869" i="1"/>
  <c r="DK869" i="1"/>
  <c r="DJ869" i="1"/>
  <c r="DI869" i="1"/>
  <c r="DH869" i="1"/>
  <c r="DG869" i="1"/>
  <c r="DF869" i="1"/>
  <c r="DE869" i="1"/>
  <c r="DC869" i="1"/>
  <c r="DB869" i="1"/>
  <c r="DA869" i="1"/>
  <c r="CZ869" i="1"/>
  <c r="CY869" i="1"/>
  <c r="CX869" i="1"/>
  <c r="CW869" i="1"/>
  <c r="CV869" i="1"/>
  <c r="CU869" i="1"/>
  <c r="CT869" i="1"/>
  <c r="CS869" i="1"/>
  <c r="CQ869" i="1"/>
  <c r="CP869" i="1"/>
  <c r="CO869" i="1"/>
  <c r="CN869" i="1"/>
  <c r="CM869" i="1"/>
  <c r="CL869" i="1"/>
  <c r="CK869" i="1"/>
  <c r="CJ869" i="1"/>
  <c r="CI869" i="1"/>
  <c r="CH869" i="1"/>
  <c r="CR869" i="1" s="1"/>
  <c r="CG869" i="1"/>
  <c r="CE869" i="1"/>
  <c r="CD869" i="1"/>
  <c r="CC869" i="1"/>
  <c r="CB869" i="1"/>
  <c r="CA869" i="1"/>
  <c r="BZ869" i="1"/>
  <c r="BY869" i="1"/>
  <c r="BX869" i="1"/>
  <c r="BW869" i="1"/>
  <c r="BV869" i="1"/>
  <c r="BU869" i="1"/>
  <c r="BS869" i="1"/>
  <c r="BR869" i="1"/>
  <c r="BQ869" i="1"/>
  <c r="BP869" i="1"/>
  <c r="BO869" i="1"/>
  <c r="BN869" i="1"/>
  <c r="BM869" i="1"/>
  <c r="BL869" i="1"/>
  <c r="BK869" i="1"/>
  <c r="BJ869" i="1"/>
  <c r="BI869" i="1"/>
  <c r="BG869" i="1"/>
  <c r="BF869" i="1"/>
  <c r="BE869" i="1"/>
  <c r="BD869" i="1"/>
  <c r="BC869" i="1"/>
  <c r="BB869" i="1"/>
  <c r="BA869" i="1"/>
  <c r="AZ869" i="1"/>
  <c r="AY869" i="1"/>
  <c r="AX869" i="1"/>
  <c r="AW869" i="1"/>
  <c r="AU869" i="1"/>
  <c r="AT869" i="1"/>
  <c r="AS869" i="1"/>
  <c r="AR869" i="1"/>
  <c r="AQ869" i="1"/>
  <c r="AP869" i="1"/>
  <c r="AO869" i="1"/>
  <c r="AN869" i="1"/>
  <c r="AM869" i="1"/>
  <c r="AL869" i="1"/>
  <c r="AK869" i="1"/>
  <c r="L869" i="1"/>
  <c r="G869" i="1"/>
  <c r="H869" i="1" s="1"/>
  <c r="E869" i="1"/>
  <c r="F869" i="1" s="1"/>
  <c r="D869" i="1"/>
  <c r="C869" i="1"/>
  <c r="DO868" i="1"/>
  <c r="DN868" i="1"/>
  <c r="DM868" i="1"/>
  <c r="DL868" i="1"/>
  <c r="DK868" i="1"/>
  <c r="DJ868" i="1"/>
  <c r="DI868" i="1"/>
  <c r="DH868" i="1"/>
  <c r="DG868" i="1"/>
  <c r="DF868" i="1"/>
  <c r="DE868" i="1"/>
  <c r="DC868" i="1"/>
  <c r="DB868" i="1"/>
  <c r="DA868" i="1"/>
  <c r="CZ868" i="1"/>
  <c r="CY868" i="1"/>
  <c r="CX868" i="1"/>
  <c r="CW868" i="1"/>
  <c r="CV868" i="1"/>
  <c r="CU868" i="1"/>
  <c r="CT868" i="1"/>
  <c r="CS868" i="1"/>
  <c r="CQ868" i="1"/>
  <c r="CP868" i="1"/>
  <c r="CO868" i="1"/>
  <c r="CN868" i="1"/>
  <c r="CM868" i="1"/>
  <c r="CL868" i="1"/>
  <c r="CK868" i="1"/>
  <c r="CJ868" i="1"/>
  <c r="CR868" i="1" s="1"/>
  <c r="CI868" i="1"/>
  <c r="CH868" i="1"/>
  <c r="CG868" i="1"/>
  <c r="CE868" i="1"/>
  <c r="CD868" i="1"/>
  <c r="CC868" i="1"/>
  <c r="CB868" i="1"/>
  <c r="CA868" i="1"/>
  <c r="BZ868" i="1"/>
  <c r="BY868" i="1"/>
  <c r="BX868" i="1"/>
  <c r="BW868" i="1"/>
  <c r="BV868" i="1"/>
  <c r="BU868" i="1"/>
  <c r="BS868" i="1"/>
  <c r="BR868" i="1"/>
  <c r="BQ868" i="1"/>
  <c r="BP868" i="1"/>
  <c r="BO868" i="1"/>
  <c r="BN868" i="1"/>
  <c r="BM868" i="1"/>
  <c r="BL868" i="1"/>
  <c r="BK868" i="1"/>
  <c r="BJ868" i="1"/>
  <c r="BI868" i="1"/>
  <c r="BG868" i="1"/>
  <c r="BF868" i="1"/>
  <c r="BE868" i="1"/>
  <c r="BD868" i="1"/>
  <c r="BC868" i="1"/>
  <c r="BB868" i="1"/>
  <c r="BA868" i="1"/>
  <c r="AZ868" i="1"/>
  <c r="AY868" i="1"/>
  <c r="AX868" i="1"/>
  <c r="AW868" i="1"/>
  <c r="AU868" i="1"/>
  <c r="AT868" i="1"/>
  <c r="AS868" i="1"/>
  <c r="AR868" i="1"/>
  <c r="AQ868" i="1"/>
  <c r="AP868" i="1"/>
  <c r="AO868" i="1"/>
  <c r="AN868" i="1"/>
  <c r="AM868" i="1"/>
  <c r="AL868" i="1"/>
  <c r="AK868" i="1"/>
  <c r="L868" i="1"/>
  <c r="G868" i="1"/>
  <c r="H868" i="1" s="1"/>
  <c r="E868" i="1"/>
  <c r="F868" i="1" s="1"/>
  <c r="D868" i="1"/>
  <c r="C868" i="1"/>
  <c r="DO867" i="1"/>
  <c r="DN867" i="1"/>
  <c r="DM867" i="1"/>
  <c r="DL867" i="1"/>
  <c r="DK867" i="1"/>
  <c r="DJ867" i="1"/>
  <c r="DI867" i="1"/>
  <c r="DH867" i="1"/>
  <c r="DG867" i="1"/>
  <c r="DF867" i="1"/>
  <c r="DE867" i="1"/>
  <c r="DC867" i="1"/>
  <c r="DB867" i="1"/>
  <c r="DA867" i="1"/>
  <c r="CZ867" i="1"/>
  <c r="CY867" i="1"/>
  <c r="CX867" i="1"/>
  <c r="CW867" i="1"/>
  <c r="CV867" i="1"/>
  <c r="CU867" i="1"/>
  <c r="CT867" i="1"/>
  <c r="CS867" i="1"/>
  <c r="CQ867" i="1"/>
  <c r="CP867" i="1"/>
  <c r="CO867" i="1"/>
  <c r="CN867" i="1"/>
  <c r="CM867" i="1"/>
  <c r="CL867" i="1"/>
  <c r="CK867" i="1"/>
  <c r="CJ867" i="1"/>
  <c r="CI867" i="1"/>
  <c r="CH867" i="1"/>
  <c r="CG867" i="1"/>
  <c r="CE867" i="1"/>
  <c r="CD867" i="1"/>
  <c r="CC867" i="1"/>
  <c r="CB867" i="1"/>
  <c r="CA867" i="1"/>
  <c r="BZ867" i="1"/>
  <c r="BY867" i="1"/>
  <c r="BX867" i="1"/>
  <c r="BW867" i="1"/>
  <c r="BV867" i="1"/>
  <c r="BU867" i="1"/>
  <c r="BS867" i="1"/>
  <c r="BR867" i="1"/>
  <c r="BQ867" i="1"/>
  <c r="BP867" i="1"/>
  <c r="BO867" i="1"/>
  <c r="BN867" i="1"/>
  <c r="BM867" i="1"/>
  <c r="BL867" i="1"/>
  <c r="BT867" i="1" s="1"/>
  <c r="BK867" i="1"/>
  <c r="BJ867" i="1"/>
  <c r="BI867" i="1"/>
  <c r="BG867" i="1"/>
  <c r="BF867" i="1"/>
  <c r="BE867" i="1"/>
  <c r="BD867" i="1"/>
  <c r="BC867" i="1"/>
  <c r="BB867" i="1"/>
  <c r="BA867" i="1"/>
  <c r="AZ867" i="1"/>
  <c r="AY867" i="1"/>
  <c r="AX867" i="1"/>
  <c r="AW867" i="1"/>
  <c r="AU867" i="1"/>
  <c r="AT867" i="1"/>
  <c r="AS867" i="1"/>
  <c r="AR867" i="1"/>
  <c r="AQ867" i="1"/>
  <c r="AP867" i="1"/>
  <c r="AO867" i="1"/>
  <c r="AN867" i="1"/>
  <c r="AM867" i="1"/>
  <c r="AL867" i="1"/>
  <c r="AK867" i="1"/>
  <c r="L867" i="1"/>
  <c r="G867" i="1"/>
  <c r="H867" i="1" s="1"/>
  <c r="E867" i="1"/>
  <c r="F867" i="1" s="1"/>
  <c r="D867" i="1"/>
  <c r="C867" i="1"/>
  <c r="DO866" i="1"/>
  <c r="DN866" i="1"/>
  <c r="DM866" i="1"/>
  <c r="DL866" i="1"/>
  <c r="DK866" i="1"/>
  <c r="DJ866" i="1"/>
  <c r="DI866" i="1"/>
  <c r="DH866" i="1"/>
  <c r="DG866" i="1"/>
  <c r="DF866" i="1"/>
  <c r="DE866" i="1"/>
  <c r="DC866" i="1"/>
  <c r="DB866" i="1"/>
  <c r="DA866" i="1"/>
  <c r="CZ866" i="1"/>
  <c r="CY866" i="1"/>
  <c r="CX866" i="1"/>
  <c r="CW866" i="1"/>
  <c r="CV866" i="1"/>
  <c r="CU866" i="1"/>
  <c r="CT866" i="1"/>
  <c r="CS866" i="1"/>
  <c r="CQ866" i="1"/>
  <c r="CP866" i="1"/>
  <c r="CO866" i="1"/>
  <c r="CN866" i="1"/>
  <c r="CM866" i="1"/>
  <c r="CL866" i="1"/>
  <c r="CK866" i="1"/>
  <c r="CJ866" i="1"/>
  <c r="CI866" i="1"/>
  <c r="CH866" i="1"/>
  <c r="CG866" i="1"/>
  <c r="CE866" i="1"/>
  <c r="CD866" i="1"/>
  <c r="CC866" i="1"/>
  <c r="CB866" i="1"/>
  <c r="CA866" i="1"/>
  <c r="BZ866" i="1"/>
  <c r="BY866" i="1"/>
  <c r="BX866" i="1"/>
  <c r="BW866" i="1"/>
  <c r="BV866" i="1"/>
  <c r="BU866" i="1"/>
  <c r="BS866" i="1"/>
  <c r="BR866" i="1"/>
  <c r="BQ866" i="1"/>
  <c r="BP866" i="1"/>
  <c r="BO866" i="1"/>
  <c r="BN866" i="1"/>
  <c r="BM866" i="1"/>
  <c r="BL866" i="1"/>
  <c r="BK866" i="1"/>
  <c r="BJ866" i="1"/>
  <c r="BI866" i="1"/>
  <c r="BG866" i="1"/>
  <c r="BF866" i="1"/>
  <c r="BE866" i="1"/>
  <c r="BD866" i="1"/>
  <c r="BC866" i="1"/>
  <c r="BB866" i="1"/>
  <c r="BA866" i="1"/>
  <c r="AZ866" i="1"/>
  <c r="AY866" i="1"/>
  <c r="AX866" i="1"/>
  <c r="AW866" i="1"/>
  <c r="AU866" i="1"/>
  <c r="AT866" i="1"/>
  <c r="AS866" i="1"/>
  <c r="AR866" i="1"/>
  <c r="AQ866" i="1"/>
  <c r="AP866" i="1"/>
  <c r="AO866" i="1"/>
  <c r="AN866" i="1"/>
  <c r="AM866" i="1"/>
  <c r="AL866" i="1"/>
  <c r="AV866" i="1" s="1"/>
  <c r="A866" i="1" s="1"/>
  <c r="AK866" i="1"/>
  <c r="L866" i="1"/>
  <c r="G866" i="1"/>
  <c r="H866" i="1" s="1"/>
  <c r="E866" i="1"/>
  <c r="F866" i="1" s="1"/>
  <c r="D866" i="1"/>
  <c r="C866" i="1"/>
  <c r="DO865" i="1"/>
  <c r="DN865" i="1"/>
  <c r="DM865" i="1"/>
  <c r="DL865" i="1"/>
  <c r="DK865" i="1"/>
  <c r="DJ865" i="1"/>
  <c r="DI865" i="1"/>
  <c r="DH865" i="1"/>
  <c r="DG865" i="1"/>
  <c r="DF865" i="1"/>
  <c r="DP865" i="1" s="1"/>
  <c r="DE865" i="1"/>
  <c r="DC865" i="1"/>
  <c r="DB865" i="1"/>
  <c r="DA865" i="1"/>
  <c r="CZ865" i="1"/>
  <c r="CY865" i="1"/>
  <c r="CX865" i="1"/>
  <c r="CW865" i="1"/>
  <c r="CV865" i="1"/>
  <c r="CU865" i="1"/>
  <c r="CT865" i="1"/>
  <c r="CS865" i="1"/>
  <c r="CQ865" i="1"/>
  <c r="CP865" i="1"/>
  <c r="CO865" i="1"/>
  <c r="CN865" i="1"/>
  <c r="CM865" i="1"/>
  <c r="CL865" i="1"/>
  <c r="CK865" i="1"/>
  <c r="CJ865" i="1"/>
  <c r="CI865" i="1"/>
  <c r="CH865" i="1"/>
  <c r="CG865" i="1"/>
  <c r="CE865" i="1"/>
  <c r="CD865" i="1"/>
  <c r="CC865" i="1"/>
  <c r="CB865" i="1"/>
  <c r="CA865" i="1"/>
  <c r="BZ865" i="1"/>
  <c r="BY865" i="1"/>
  <c r="BX865" i="1"/>
  <c r="BW865" i="1"/>
  <c r="BV865" i="1"/>
  <c r="BU865" i="1"/>
  <c r="BS865" i="1"/>
  <c r="BR865" i="1"/>
  <c r="BQ865" i="1"/>
  <c r="BP865" i="1"/>
  <c r="BO865" i="1"/>
  <c r="BN865" i="1"/>
  <c r="BM865" i="1"/>
  <c r="BL865" i="1"/>
  <c r="BK865" i="1"/>
  <c r="BJ865" i="1"/>
  <c r="BI865" i="1"/>
  <c r="BG865" i="1"/>
  <c r="BF865" i="1"/>
  <c r="BE865" i="1"/>
  <c r="BD865" i="1"/>
  <c r="BC865" i="1"/>
  <c r="BB865" i="1"/>
  <c r="BA865" i="1"/>
  <c r="AZ865" i="1"/>
  <c r="AY865" i="1"/>
  <c r="AX865" i="1"/>
  <c r="AW865" i="1"/>
  <c r="AU865" i="1"/>
  <c r="AT865" i="1"/>
  <c r="AS865" i="1"/>
  <c r="AR865" i="1"/>
  <c r="AQ865" i="1"/>
  <c r="AP865" i="1"/>
  <c r="AO865" i="1"/>
  <c r="AN865" i="1"/>
  <c r="AM865" i="1"/>
  <c r="AL865" i="1"/>
  <c r="AK865" i="1"/>
  <c r="L865" i="1"/>
  <c r="G865" i="1"/>
  <c r="H865" i="1" s="1"/>
  <c r="E865" i="1"/>
  <c r="F865" i="1" s="1"/>
  <c r="D865" i="1"/>
  <c r="C865" i="1"/>
  <c r="DO864" i="1"/>
  <c r="DN864" i="1"/>
  <c r="DM864" i="1"/>
  <c r="DL864" i="1"/>
  <c r="DK864" i="1"/>
  <c r="DJ864" i="1"/>
  <c r="DI864" i="1"/>
  <c r="DH864" i="1"/>
  <c r="DG864" i="1"/>
  <c r="DF864" i="1"/>
  <c r="DE864" i="1"/>
  <c r="DC864" i="1"/>
  <c r="DB864" i="1"/>
  <c r="DA864" i="1"/>
  <c r="CZ864" i="1"/>
  <c r="CY864" i="1"/>
  <c r="CX864" i="1"/>
  <c r="CW864" i="1"/>
  <c r="CV864" i="1"/>
  <c r="CU864" i="1"/>
  <c r="CT864" i="1"/>
  <c r="CS864" i="1"/>
  <c r="CQ864" i="1"/>
  <c r="CP864" i="1"/>
  <c r="CO864" i="1"/>
  <c r="CN864" i="1"/>
  <c r="CM864" i="1"/>
  <c r="CL864" i="1"/>
  <c r="CK864" i="1"/>
  <c r="CJ864" i="1"/>
  <c r="CI864" i="1"/>
  <c r="CH864" i="1"/>
  <c r="CG864" i="1"/>
  <c r="CE864" i="1"/>
  <c r="CD864" i="1"/>
  <c r="CC864" i="1"/>
  <c r="CB864" i="1"/>
  <c r="CA864" i="1"/>
  <c r="BZ864" i="1"/>
  <c r="BY864" i="1"/>
  <c r="BX864" i="1"/>
  <c r="CF864" i="1" s="1"/>
  <c r="BW864" i="1"/>
  <c r="BV864" i="1"/>
  <c r="BU864" i="1"/>
  <c r="BS864" i="1"/>
  <c r="BR864" i="1"/>
  <c r="BQ864" i="1"/>
  <c r="BP864" i="1"/>
  <c r="BO864" i="1"/>
  <c r="BN864" i="1"/>
  <c r="BM864" i="1"/>
  <c r="BL864" i="1"/>
  <c r="BK864" i="1"/>
  <c r="BJ864" i="1"/>
  <c r="BI864" i="1"/>
  <c r="BG864" i="1"/>
  <c r="BF864" i="1"/>
  <c r="BE864" i="1"/>
  <c r="BD864" i="1"/>
  <c r="BC864" i="1"/>
  <c r="BB864" i="1"/>
  <c r="BA864" i="1"/>
  <c r="AZ864" i="1"/>
  <c r="AY864" i="1"/>
  <c r="AX864" i="1"/>
  <c r="AW864" i="1"/>
  <c r="AU864" i="1"/>
  <c r="AT864" i="1"/>
  <c r="AS864" i="1"/>
  <c r="AR864" i="1"/>
  <c r="AQ864" i="1"/>
  <c r="AP864" i="1"/>
  <c r="AO864" i="1"/>
  <c r="AN864" i="1"/>
  <c r="AM864" i="1"/>
  <c r="AL864" i="1"/>
  <c r="AK864" i="1"/>
  <c r="L864" i="1"/>
  <c r="G864" i="1"/>
  <c r="H864" i="1" s="1"/>
  <c r="E864" i="1"/>
  <c r="F864" i="1" s="1"/>
  <c r="D864" i="1"/>
  <c r="C864" i="1"/>
  <c r="DO863" i="1"/>
  <c r="DN863" i="1"/>
  <c r="DM863" i="1"/>
  <c r="DL863" i="1"/>
  <c r="DK863" i="1"/>
  <c r="DJ863" i="1"/>
  <c r="DI863" i="1"/>
  <c r="DH863" i="1"/>
  <c r="DG863" i="1"/>
  <c r="DF863" i="1"/>
  <c r="DE863" i="1"/>
  <c r="DC863" i="1"/>
  <c r="DB863" i="1"/>
  <c r="DA863" i="1"/>
  <c r="CZ863" i="1"/>
  <c r="CY863" i="1"/>
  <c r="CX863" i="1"/>
  <c r="CW863" i="1"/>
  <c r="CV863" i="1"/>
  <c r="CU863" i="1"/>
  <c r="CT863" i="1"/>
  <c r="CS863" i="1"/>
  <c r="CQ863" i="1"/>
  <c r="CP863" i="1"/>
  <c r="CO863" i="1"/>
  <c r="CN863" i="1"/>
  <c r="CM863" i="1"/>
  <c r="CL863" i="1"/>
  <c r="CK863" i="1"/>
  <c r="CJ863" i="1"/>
  <c r="CI863" i="1"/>
  <c r="CH863" i="1"/>
  <c r="CG863" i="1"/>
  <c r="CE863" i="1"/>
  <c r="CD863" i="1"/>
  <c r="CC863" i="1"/>
  <c r="CB863" i="1"/>
  <c r="CA863" i="1"/>
  <c r="BZ863" i="1"/>
  <c r="BY863" i="1"/>
  <c r="BX863" i="1"/>
  <c r="CF863" i="1" s="1"/>
  <c r="BW863" i="1"/>
  <c r="BV863" i="1"/>
  <c r="BU863" i="1"/>
  <c r="BS863" i="1"/>
  <c r="BR863" i="1"/>
  <c r="BQ863" i="1"/>
  <c r="BP863" i="1"/>
  <c r="BO863" i="1"/>
  <c r="BN863" i="1"/>
  <c r="BM863" i="1"/>
  <c r="BL863" i="1"/>
  <c r="BK863" i="1"/>
  <c r="BJ863" i="1"/>
  <c r="BI863" i="1"/>
  <c r="BG863" i="1"/>
  <c r="BF863" i="1"/>
  <c r="BE863" i="1"/>
  <c r="BD863" i="1"/>
  <c r="BC863" i="1"/>
  <c r="BB863" i="1"/>
  <c r="BA863" i="1"/>
  <c r="AZ863" i="1"/>
  <c r="AY863" i="1"/>
  <c r="AX863" i="1"/>
  <c r="AW863" i="1"/>
  <c r="AU863" i="1"/>
  <c r="AT863" i="1"/>
  <c r="AS863" i="1"/>
  <c r="AR863" i="1"/>
  <c r="AQ863" i="1"/>
  <c r="AP863" i="1"/>
  <c r="AO863" i="1"/>
  <c r="AN863" i="1"/>
  <c r="AM863" i="1"/>
  <c r="AL863" i="1"/>
  <c r="AK863" i="1"/>
  <c r="L863" i="1"/>
  <c r="G863" i="1"/>
  <c r="H863" i="1" s="1"/>
  <c r="E863" i="1"/>
  <c r="F863" i="1" s="1"/>
  <c r="D863" i="1"/>
  <c r="C863" i="1"/>
  <c r="DO862" i="1"/>
  <c r="DN862" i="1"/>
  <c r="DM862" i="1"/>
  <c r="DL862" i="1"/>
  <c r="DK862" i="1"/>
  <c r="DJ862" i="1"/>
  <c r="DI862" i="1"/>
  <c r="DH862" i="1"/>
  <c r="DG862" i="1"/>
  <c r="DF862" i="1"/>
  <c r="DE862" i="1"/>
  <c r="DC862" i="1"/>
  <c r="DB862" i="1"/>
  <c r="DA862" i="1"/>
  <c r="CZ862" i="1"/>
  <c r="CY862" i="1"/>
  <c r="CX862" i="1"/>
  <c r="CW862" i="1"/>
  <c r="CV862" i="1"/>
  <c r="CU862" i="1"/>
  <c r="CT862" i="1"/>
  <c r="CS862" i="1"/>
  <c r="CQ862" i="1"/>
  <c r="CP862" i="1"/>
  <c r="CO862" i="1"/>
  <c r="CN862" i="1"/>
  <c r="CM862" i="1"/>
  <c r="CL862" i="1"/>
  <c r="CK862" i="1"/>
  <c r="CJ862" i="1"/>
  <c r="CI862" i="1"/>
  <c r="CH862" i="1"/>
  <c r="CR862" i="1" s="1"/>
  <c r="CG862" i="1"/>
  <c r="CE862" i="1"/>
  <c r="CD862" i="1"/>
  <c r="CC862" i="1"/>
  <c r="CB862" i="1"/>
  <c r="CA862" i="1"/>
  <c r="BZ862" i="1"/>
  <c r="BY862" i="1"/>
  <c r="BX862" i="1"/>
  <c r="BW862" i="1"/>
  <c r="BV862" i="1"/>
  <c r="BU862" i="1"/>
  <c r="BS862" i="1"/>
  <c r="BR862" i="1"/>
  <c r="BQ862" i="1"/>
  <c r="BP862" i="1"/>
  <c r="BO862" i="1"/>
  <c r="BN862" i="1"/>
  <c r="BM862" i="1"/>
  <c r="BL862" i="1"/>
  <c r="BK862" i="1"/>
  <c r="BJ862" i="1"/>
  <c r="BI862" i="1"/>
  <c r="BG862" i="1"/>
  <c r="BF862" i="1"/>
  <c r="BE862" i="1"/>
  <c r="BD862" i="1"/>
  <c r="BC862" i="1"/>
  <c r="BB862" i="1"/>
  <c r="BA862" i="1"/>
  <c r="AZ862" i="1"/>
  <c r="AY862" i="1"/>
  <c r="AX862" i="1"/>
  <c r="AW862" i="1"/>
  <c r="AU862" i="1"/>
  <c r="AT862" i="1"/>
  <c r="AS862" i="1"/>
  <c r="AR862" i="1"/>
  <c r="AQ862" i="1"/>
  <c r="AP862" i="1"/>
  <c r="AO862" i="1"/>
  <c r="AN862" i="1"/>
  <c r="AM862" i="1"/>
  <c r="AL862" i="1"/>
  <c r="AK862" i="1"/>
  <c r="L862" i="1"/>
  <c r="G862" i="1"/>
  <c r="H862" i="1" s="1"/>
  <c r="E862" i="1"/>
  <c r="F862" i="1" s="1"/>
  <c r="D862" i="1"/>
  <c r="C862" i="1"/>
  <c r="DO861" i="1"/>
  <c r="DN861" i="1"/>
  <c r="DM861" i="1"/>
  <c r="DL861" i="1"/>
  <c r="DK861" i="1"/>
  <c r="DJ861" i="1"/>
  <c r="DI861" i="1"/>
  <c r="DH861" i="1"/>
  <c r="DG861" i="1"/>
  <c r="DF861" i="1"/>
  <c r="DE861" i="1"/>
  <c r="DC861" i="1"/>
  <c r="DB861" i="1"/>
  <c r="DA861" i="1"/>
  <c r="CZ861" i="1"/>
  <c r="CY861" i="1"/>
  <c r="CX861" i="1"/>
  <c r="CW861" i="1"/>
  <c r="CV861" i="1"/>
  <c r="CU861" i="1"/>
  <c r="CT861" i="1"/>
  <c r="CS861" i="1"/>
  <c r="CQ861" i="1"/>
  <c r="CP861" i="1"/>
  <c r="CO861" i="1"/>
  <c r="CN861" i="1"/>
  <c r="CM861" i="1"/>
  <c r="CL861" i="1"/>
  <c r="CK861" i="1"/>
  <c r="CJ861" i="1"/>
  <c r="CI861" i="1"/>
  <c r="CH861" i="1"/>
  <c r="CG861" i="1"/>
  <c r="CE861" i="1"/>
  <c r="CD861" i="1"/>
  <c r="CC861" i="1"/>
  <c r="CB861" i="1"/>
  <c r="CA861" i="1"/>
  <c r="BZ861" i="1"/>
  <c r="BY861" i="1"/>
  <c r="BX861" i="1"/>
  <c r="BW861" i="1"/>
  <c r="BV861" i="1"/>
  <c r="BU861" i="1"/>
  <c r="BS861" i="1"/>
  <c r="BR861" i="1"/>
  <c r="BQ861" i="1"/>
  <c r="BP861" i="1"/>
  <c r="BO861" i="1"/>
  <c r="BN861" i="1"/>
  <c r="BM861" i="1"/>
  <c r="BL861" i="1"/>
  <c r="BK861" i="1"/>
  <c r="BJ861" i="1"/>
  <c r="BT861" i="1" s="1"/>
  <c r="BI861" i="1"/>
  <c r="BG861" i="1"/>
  <c r="BF861" i="1"/>
  <c r="BE861" i="1"/>
  <c r="BD861" i="1"/>
  <c r="BC861" i="1"/>
  <c r="BB861" i="1"/>
  <c r="BA861" i="1"/>
  <c r="AZ861" i="1"/>
  <c r="AY861" i="1"/>
  <c r="AX861" i="1"/>
  <c r="AW861" i="1"/>
  <c r="AU861" i="1"/>
  <c r="AT861" i="1"/>
  <c r="AS861" i="1"/>
  <c r="AR861" i="1"/>
  <c r="AQ861" i="1"/>
  <c r="AP861" i="1"/>
  <c r="AO861" i="1"/>
  <c r="AN861" i="1"/>
  <c r="AM861" i="1"/>
  <c r="AL861" i="1"/>
  <c r="AK861" i="1"/>
  <c r="L861" i="1"/>
  <c r="G861" i="1"/>
  <c r="H861" i="1" s="1"/>
  <c r="E861" i="1"/>
  <c r="F861" i="1" s="1"/>
  <c r="D861" i="1"/>
  <c r="C861" i="1"/>
  <c r="DO860" i="1"/>
  <c r="DN860" i="1"/>
  <c r="DM860" i="1"/>
  <c r="DL860" i="1"/>
  <c r="DK860" i="1"/>
  <c r="DJ860" i="1"/>
  <c r="DI860" i="1"/>
  <c r="DH860" i="1"/>
  <c r="DG860" i="1"/>
  <c r="DF860" i="1"/>
  <c r="DE860" i="1"/>
  <c r="DC860" i="1"/>
  <c r="DB860" i="1"/>
  <c r="DA860" i="1"/>
  <c r="CZ860" i="1"/>
  <c r="CY860" i="1"/>
  <c r="CX860" i="1"/>
  <c r="CW860" i="1"/>
  <c r="CV860" i="1"/>
  <c r="CU860" i="1"/>
  <c r="CT860" i="1"/>
  <c r="CS860" i="1"/>
  <c r="CQ860" i="1"/>
  <c r="CP860" i="1"/>
  <c r="CO860" i="1"/>
  <c r="CN860" i="1"/>
  <c r="CM860" i="1"/>
  <c r="CL860" i="1"/>
  <c r="CK860" i="1"/>
  <c r="CJ860" i="1"/>
  <c r="CI860" i="1"/>
  <c r="CH860" i="1"/>
  <c r="CG860" i="1"/>
  <c r="CE860" i="1"/>
  <c r="CD860" i="1"/>
  <c r="CC860" i="1"/>
  <c r="CB860" i="1"/>
  <c r="CA860" i="1"/>
  <c r="BZ860" i="1"/>
  <c r="BY860" i="1"/>
  <c r="BX860" i="1"/>
  <c r="BW860" i="1"/>
  <c r="BV860" i="1"/>
  <c r="BU860" i="1"/>
  <c r="BS860" i="1"/>
  <c r="BR860" i="1"/>
  <c r="BQ860" i="1"/>
  <c r="BP860" i="1"/>
  <c r="BO860" i="1"/>
  <c r="BN860" i="1"/>
  <c r="BM860" i="1"/>
  <c r="BL860" i="1"/>
  <c r="BT860" i="1" s="1"/>
  <c r="BK860" i="1"/>
  <c r="BJ860" i="1"/>
  <c r="BI860" i="1"/>
  <c r="BG860" i="1"/>
  <c r="BF860" i="1"/>
  <c r="BE860" i="1"/>
  <c r="BD860" i="1"/>
  <c r="BC860" i="1"/>
  <c r="BB860" i="1"/>
  <c r="BA860" i="1"/>
  <c r="AZ860" i="1"/>
  <c r="AY860" i="1"/>
  <c r="AX860" i="1"/>
  <c r="AW860" i="1"/>
  <c r="AU860" i="1"/>
  <c r="AT860" i="1"/>
  <c r="AS860" i="1"/>
  <c r="AR860" i="1"/>
  <c r="AQ860" i="1"/>
  <c r="AP860" i="1"/>
  <c r="AO860" i="1"/>
  <c r="AN860" i="1"/>
  <c r="AM860" i="1"/>
  <c r="AL860" i="1"/>
  <c r="AK860" i="1"/>
  <c r="L860" i="1"/>
  <c r="G860" i="1"/>
  <c r="H860" i="1" s="1"/>
  <c r="E860" i="1"/>
  <c r="F860" i="1" s="1"/>
  <c r="D860" i="1"/>
  <c r="C860" i="1"/>
  <c r="DO859" i="1"/>
  <c r="DN859" i="1"/>
  <c r="DM859" i="1"/>
  <c r="DL859" i="1"/>
  <c r="DK859" i="1"/>
  <c r="DJ859" i="1"/>
  <c r="DI859" i="1"/>
  <c r="DH859" i="1"/>
  <c r="DG859" i="1"/>
  <c r="DF859" i="1"/>
  <c r="DE859" i="1"/>
  <c r="DC859" i="1"/>
  <c r="DB859" i="1"/>
  <c r="DA859" i="1"/>
  <c r="CZ859" i="1"/>
  <c r="CY859" i="1"/>
  <c r="CX859" i="1"/>
  <c r="CW859" i="1"/>
  <c r="CV859" i="1"/>
  <c r="CU859" i="1"/>
  <c r="CT859" i="1"/>
  <c r="CS859" i="1"/>
  <c r="CQ859" i="1"/>
  <c r="CP859" i="1"/>
  <c r="CO859" i="1"/>
  <c r="CN859" i="1"/>
  <c r="CM859" i="1"/>
  <c r="CL859" i="1"/>
  <c r="CK859" i="1"/>
  <c r="CJ859" i="1"/>
  <c r="CI859" i="1"/>
  <c r="CH859" i="1"/>
  <c r="CG859" i="1"/>
  <c r="CE859" i="1"/>
  <c r="CD859" i="1"/>
  <c r="CC859" i="1"/>
  <c r="CB859" i="1"/>
  <c r="CA859" i="1"/>
  <c r="BZ859" i="1"/>
  <c r="BY859" i="1"/>
  <c r="BX859" i="1"/>
  <c r="BW859" i="1"/>
  <c r="BV859" i="1"/>
  <c r="BU859" i="1"/>
  <c r="BS859" i="1"/>
  <c r="BR859" i="1"/>
  <c r="BQ859" i="1"/>
  <c r="BP859" i="1"/>
  <c r="BO859" i="1"/>
  <c r="BN859" i="1"/>
  <c r="BM859" i="1"/>
  <c r="BL859" i="1"/>
  <c r="BK859" i="1"/>
  <c r="BJ859" i="1"/>
  <c r="BI859" i="1"/>
  <c r="BG859" i="1"/>
  <c r="BF859" i="1"/>
  <c r="BE859" i="1"/>
  <c r="BD859" i="1"/>
  <c r="BC859" i="1"/>
  <c r="BB859" i="1"/>
  <c r="BA859" i="1"/>
  <c r="AZ859" i="1"/>
  <c r="AY859" i="1"/>
  <c r="AX859" i="1"/>
  <c r="AW859" i="1"/>
  <c r="AU859" i="1"/>
  <c r="AT859" i="1"/>
  <c r="AS859" i="1"/>
  <c r="AR859" i="1"/>
  <c r="AQ859" i="1"/>
  <c r="AP859" i="1"/>
  <c r="AO859" i="1"/>
  <c r="AN859" i="1"/>
  <c r="AV859" i="1" s="1"/>
  <c r="A859" i="1" s="1"/>
  <c r="AM859" i="1"/>
  <c r="AL859" i="1"/>
  <c r="AK859" i="1"/>
  <c r="L859" i="1"/>
  <c r="G859" i="1"/>
  <c r="H859" i="1" s="1"/>
  <c r="E859" i="1"/>
  <c r="F859" i="1" s="1"/>
  <c r="D859" i="1"/>
  <c r="C859" i="1"/>
  <c r="DO858" i="1"/>
  <c r="DN858" i="1"/>
  <c r="DM858" i="1"/>
  <c r="DL858" i="1"/>
  <c r="DK858" i="1"/>
  <c r="DJ858" i="1"/>
  <c r="DI858" i="1"/>
  <c r="DH858" i="1"/>
  <c r="DG858" i="1"/>
  <c r="DF858" i="1"/>
  <c r="DP858" i="1" s="1"/>
  <c r="DE858" i="1"/>
  <c r="DC858" i="1"/>
  <c r="DB858" i="1"/>
  <c r="DA858" i="1"/>
  <c r="CZ858" i="1"/>
  <c r="CY858" i="1"/>
  <c r="CX858" i="1"/>
  <c r="CW858" i="1"/>
  <c r="CV858" i="1"/>
  <c r="CU858" i="1"/>
  <c r="CT858" i="1"/>
  <c r="CS858" i="1"/>
  <c r="CQ858" i="1"/>
  <c r="CP858" i="1"/>
  <c r="CO858" i="1"/>
  <c r="CN858" i="1"/>
  <c r="CM858" i="1"/>
  <c r="CL858" i="1"/>
  <c r="CK858" i="1"/>
  <c r="CJ858" i="1"/>
  <c r="CI858" i="1"/>
  <c r="CH858" i="1"/>
  <c r="CG858" i="1"/>
  <c r="CE858" i="1"/>
  <c r="CD858" i="1"/>
  <c r="CC858" i="1"/>
  <c r="CB858" i="1"/>
  <c r="CA858" i="1"/>
  <c r="BZ858" i="1"/>
  <c r="BY858" i="1"/>
  <c r="BX858" i="1"/>
  <c r="BW858" i="1"/>
  <c r="BV858" i="1"/>
  <c r="BU858" i="1"/>
  <c r="BS858" i="1"/>
  <c r="BR858" i="1"/>
  <c r="BQ858" i="1"/>
  <c r="BP858" i="1"/>
  <c r="BO858" i="1"/>
  <c r="BN858" i="1"/>
  <c r="BM858" i="1"/>
  <c r="BL858" i="1"/>
  <c r="BK858" i="1"/>
  <c r="BJ858" i="1"/>
  <c r="BI858" i="1"/>
  <c r="BG858" i="1"/>
  <c r="BF858" i="1"/>
  <c r="BE858" i="1"/>
  <c r="BD858" i="1"/>
  <c r="BC858" i="1"/>
  <c r="BB858" i="1"/>
  <c r="BA858" i="1"/>
  <c r="AZ858" i="1"/>
  <c r="AY858" i="1"/>
  <c r="AX858" i="1"/>
  <c r="AW858" i="1"/>
  <c r="AU858" i="1"/>
  <c r="AT858" i="1"/>
  <c r="AS858" i="1"/>
  <c r="AR858" i="1"/>
  <c r="AQ858" i="1"/>
  <c r="AP858" i="1"/>
  <c r="AO858" i="1"/>
  <c r="AN858" i="1"/>
  <c r="AM858" i="1"/>
  <c r="AL858" i="1"/>
  <c r="AK858" i="1"/>
  <c r="L858" i="1"/>
  <c r="G858" i="1"/>
  <c r="H858" i="1" s="1"/>
  <c r="E858" i="1"/>
  <c r="F858" i="1" s="1"/>
  <c r="D858" i="1"/>
  <c r="C858" i="1"/>
  <c r="DO857" i="1"/>
  <c r="DN857" i="1"/>
  <c r="DM857" i="1"/>
  <c r="DL857" i="1"/>
  <c r="DK857" i="1"/>
  <c r="DJ857" i="1"/>
  <c r="DI857" i="1"/>
  <c r="DH857" i="1"/>
  <c r="DG857" i="1"/>
  <c r="DF857" i="1"/>
  <c r="DE857" i="1"/>
  <c r="DC857" i="1"/>
  <c r="DB857" i="1"/>
  <c r="DA857" i="1"/>
  <c r="CZ857" i="1"/>
  <c r="CY857" i="1"/>
  <c r="CX857" i="1"/>
  <c r="CW857" i="1"/>
  <c r="CV857" i="1"/>
  <c r="CU857" i="1"/>
  <c r="CT857" i="1"/>
  <c r="CS857" i="1"/>
  <c r="CQ857" i="1"/>
  <c r="CP857" i="1"/>
  <c r="CO857" i="1"/>
  <c r="CN857" i="1"/>
  <c r="CM857" i="1"/>
  <c r="CL857" i="1"/>
  <c r="CK857" i="1"/>
  <c r="CJ857" i="1"/>
  <c r="CI857" i="1"/>
  <c r="CH857" i="1"/>
  <c r="CR857" i="1" s="1"/>
  <c r="CG857" i="1"/>
  <c r="CE857" i="1"/>
  <c r="CD857" i="1"/>
  <c r="CC857" i="1"/>
  <c r="CB857" i="1"/>
  <c r="CA857" i="1"/>
  <c r="BZ857" i="1"/>
  <c r="BY857" i="1"/>
  <c r="BX857" i="1"/>
  <c r="BW857" i="1"/>
  <c r="BV857" i="1"/>
  <c r="BU857" i="1"/>
  <c r="BS857" i="1"/>
  <c r="BR857" i="1"/>
  <c r="BQ857" i="1"/>
  <c r="BP857" i="1"/>
  <c r="BO857" i="1"/>
  <c r="BN857" i="1"/>
  <c r="BM857" i="1"/>
  <c r="BL857" i="1"/>
  <c r="BK857" i="1"/>
  <c r="BJ857" i="1"/>
  <c r="BI857" i="1"/>
  <c r="BG857" i="1"/>
  <c r="BF857" i="1"/>
  <c r="BE857" i="1"/>
  <c r="BD857" i="1"/>
  <c r="BC857" i="1"/>
  <c r="BB857" i="1"/>
  <c r="BA857" i="1"/>
  <c r="AZ857" i="1"/>
  <c r="AY857" i="1"/>
  <c r="AX857" i="1"/>
  <c r="AW857" i="1"/>
  <c r="AU857" i="1"/>
  <c r="AT857" i="1"/>
  <c r="AS857" i="1"/>
  <c r="AR857" i="1"/>
  <c r="AQ857" i="1"/>
  <c r="AP857" i="1"/>
  <c r="AO857" i="1"/>
  <c r="AN857" i="1"/>
  <c r="AM857" i="1"/>
  <c r="AL857" i="1"/>
  <c r="AK857" i="1"/>
  <c r="L857" i="1"/>
  <c r="G857" i="1"/>
  <c r="H857" i="1" s="1"/>
  <c r="E857" i="1"/>
  <c r="F857" i="1" s="1"/>
  <c r="D857" i="1"/>
  <c r="C857" i="1"/>
  <c r="DO856" i="1"/>
  <c r="DN856" i="1"/>
  <c r="DM856" i="1"/>
  <c r="DL856" i="1"/>
  <c r="DK856" i="1"/>
  <c r="DJ856" i="1"/>
  <c r="DI856" i="1"/>
  <c r="DH856" i="1"/>
  <c r="DG856" i="1"/>
  <c r="DF856" i="1"/>
  <c r="DE856" i="1"/>
  <c r="DC856" i="1"/>
  <c r="DB856" i="1"/>
  <c r="DA856" i="1"/>
  <c r="CZ856" i="1"/>
  <c r="CY856" i="1"/>
  <c r="CX856" i="1"/>
  <c r="CW856" i="1"/>
  <c r="CV856" i="1"/>
  <c r="CU856" i="1"/>
  <c r="CT856" i="1"/>
  <c r="CS856" i="1"/>
  <c r="CQ856" i="1"/>
  <c r="CP856" i="1"/>
  <c r="CO856" i="1"/>
  <c r="CN856" i="1"/>
  <c r="CM856" i="1"/>
  <c r="CL856" i="1"/>
  <c r="CK856" i="1"/>
  <c r="CJ856" i="1"/>
  <c r="CR856" i="1" s="1"/>
  <c r="CI856" i="1"/>
  <c r="CH856" i="1"/>
  <c r="CG856" i="1"/>
  <c r="CE856" i="1"/>
  <c r="CD856" i="1"/>
  <c r="CC856" i="1"/>
  <c r="CB856" i="1"/>
  <c r="CA856" i="1"/>
  <c r="BZ856" i="1"/>
  <c r="BY856" i="1"/>
  <c r="BX856" i="1"/>
  <c r="BW856" i="1"/>
  <c r="BV856" i="1"/>
  <c r="BU856" i="1"/>
  <c r="BS856" i="1"/>
  <c r="BR856" i="1"/>
  <c r="BQ856" i="1"/>
  <c r="BP856" i="1"/>
  <c r="BO856" i="1"/>
  <c r="BN856" i="1"/>
  <c r="BM856" i="1"/>
  <c r="BL856" i="1"/>
  <c r="BK856" i="1"/>
  <c r="BJ856" i="1"/>
  <c r="BI856" i="1"/>
  <c r="BG856" i="1"/>
  <c r="BF856" i="1"/>
  <c r="BE856" i="1"/>
  <c r="BD856" i="1"/>
  <c r="BC856" i="1"/>
  <c r="BB856" i="1"/>
  <c r="BA856" i="1"/>
  <c r="AZ856" i="1"/>
  <c r="AY856" i="1"/>
  <c r="AX856" i="1"/>
  <c r="AW856" i="1"/>
  <c r="AU856" i="1"/>
  <c r="AT856" i="1"/>
  <c r="AS856" i="1"/>
  <c r="AR856" i="1"/>
  <c r="AQ856" i="1"/>
  <c r="AP856" i="1"/>
  <c r="AO856" i="1"/>
  <c r="AN856" i="1"/>
  <c r="AM856" i="1"/>
  <c r="AL856" i="1"/>
  <c r="AK856" i="1"/>
  <c r="L856" i="1"/>
  <c r="G856" i="1"/>
  <c r="H856" i="1" s="1"/>
  <c r="E856" i="1"/>
  <c r="F856" i="1" s="1"/>
  <c r="D856" i="1"/>
  <c r="C856" i="1"/>
  <c r="DO855" i="1"/>
  <c r="DN855" i="1"/>
  <c r="DM855" i="1"/>
  <c r="DL855" i="1"/>
  <c r="DK855" i="1"/>
  <c r="DJ855" i="1"/>
  <c r="DI855" i="1"/>
  <c r="DH855" i="1"/>
  <c r="DG855" i="1"/>
  <c r="DF855" i="1"/>
  <c r="DE855" i="1"/>
  <c r="DC855" i="1"/>
  <c r="DB855" i="1"/>
  <c r="DA855" i="1"/>
  <c r="CZ855" i="1"/>
  <c r="CY855" i="1"/>
  <c r="CX855" i="1"/>
  <c r="CW855" i="1"/>
  <c r="CV855" i="1"/>
  <c r="CU855" i="1"/>
  <c r="CT855" i="1"/>
  <c r="CS855" i="1"/>
  <c r="CQ855" i="1"/>
  <c r="CP855" i="1"/>
  <c r="CO855" i="1"/>
  <c r="CN855" i="1"/>
  <c r="CM855" i="1"/>
  <c r="CL855" i="1"/>
  <c r="CK855" i="1"/>
  <c r="CJ855" i="1"/>
  <c r="CR855" i="1" s="1"/>
  <c r="CI855" i="1"/>
  <c r="CH855" i="1"/>
  <c r="CG855" i="1"/>
  <c r="CE855" i="1"/>
  <c r="CD855" i="1"/>
  <c r="CC855" i="1"/>
  <c r="CB855" i="1"/>
  <c r="CA855" i="1"/>
  <c r="BZ855" i="1"/>
  <c r="BY855" i="1"/>
  <c r="BX855" i="1"/>
  <c r="BW855" i="1"/>
  <c r="BV855" i="1"/>
  <c r="BU855" i="1"/>
  <c r="BS855" i="1"/>
  <c r="BR855" i="1"/>
  <c r="BQ855" i="1"/>
  <c r="BP855" i="1"/>
  <c r="BO855" i="1"/>
  <c r="BN855" i="1"/>
  <c r="BM855" i="1"/>
  <c r="BL855" i="1"/>
  <c r="BK855" i="1"/>
  <c r="BJ855" i="1"/>
  <c r="BI855" i="1"/>
  <c r="BG855" i="1"/>
  <c r="BF855" i="1"/>
  <c r="BE855" i="1"/>
  <c r="BD855" i="1"/>
  <c r="BC855" i="1"/>
  <c r="BB855" i="1"/>
  <c r="BA855" i="1"/>
  <c r="AZ855" i="1"/>
  <c r="AY855" i="1"/>
  <c r="AX855" i="1"/>
  <c r="AW855" i="1"/>
  <c r="AU855" i="1"/>
  <c r="AT855" i="1"/>
  <c r="AS855" i="1"/>
  <c r="AR855" i="1"/>
  <c r="AQ855" i="1"/>
  <c r="AP855" i="1"/>
  <c r="AO855" i="1"/>
  <c r="AN855" i="1"/>
  <c r="AM855" i="1"/>
  <c r="AL855" i="1"/>
  <c r="AK855" i="1"/>
  <c r="L855" i="1"/>
  <c r="G855" i="1"/>
  <c r="H855" i="1" s="1"/>
  <c r="E855" i="1"/>
  <c r="F855" i="1" s="1"/>
  <c r="D855" i="1"/>
  <c r="C855" i="1"/>
  <c r="DO854" i="1"/>
  <c r="DN854" i="1"/>
  <c r="DM854" i="1"/>
  <c r="DL854" i="1"/>
  <c r="DK854" i="1"/>
  <c r="DJ854" i="1"/>
  <c r="DI854" i="1"/>
  <c r="DH854" i="1"/>
  <c r="DG854" i="1"/>
  <c r="DF854" i="1"/>
  <c r="DE854" i="1"/>
  <c r="DC854" i="1"/>
  <c r="DB854" i="1"/>
  <c r="DA854" i="1"/>
  <c r="CZ854" i="1"/>
  <c r="CY854" i="1"/>
  <c r="CX854" i="1"/>
  <c r="CW854" i="1"/>
  <c r="CV854" i="1"/>
  <c r="CU854" i="1"/>
  <c r="CT854" i="1"/>
  <c r="CS854" i="1"/>
  <c r="CQ854" i="1"/>
  <c r="CP854" i="1"/>
  <c r="CO854" i="1"/>
  <c r="CN854" i="1"/>
  <c r="CM854" i="1"/>
  <c r="CL854" i="1"/>
  <c r="CK854" i="1"/>
  <c r="CJ854" i="1"/>
  <c r="CI854" i="1"/>
  <c r="CH854" i="1"/>
  <c r="CG854" i="1"/>
  <c r="CE854" i="1"/>
  <c r="CD854" i="1"/>
  <c r="CC854" i="1"/>
  <c r="CB854" i="1"/>
  <c r="CA854" i="1"/>
  <c r="BZ854" i="1"/>
  <c r="BY854" i="1"/>
  <c r="BX854" i="1"/>
  <c r="BW854" i="1"/>
  <c r="BV854" i="1"/>
  <c r="BU854" i="1"/>
  <c r="BS854" i="1"/>
  <c r="BR854" i="1"/>
  <c r="BQ854" i="1"/>
  <c r="BP854" i="1"/>
  <c r="BO854" i="1"/>
  <c r="BN854" i="1"/>
  <c r="BM854" i="1"/>
  <c r="BL854" i="1"/>
  <c r="BK854" i="1"/>
  <c r="BJ854" i="1"/>
  <c r="BT854" i="1" s="1"/>
  <c r="BI854" i="1"/>
  <c r="BG854" i="1"/>
  <c r="BF854" i="1"/>
  <c r="BE854" i="1"/>
  <c r="BD854" i="1"/>
  <c r="BC854" i="1"/>
  <c r="BB854" i="1"/>
  <c r="BA854" i="1"/>
  <c r="AZ854" i="1"/>
  <c r="AY854" i="1"/>
  <c r="AX854" i="1"/>
  <c r="AW854" i="1"/>
  <c r="AU854" i="1"/>
  <c r="AT854" i="1"/>
  <c r="AS854" i="1"/>
  <c r="AR854" i="1"/>
  <c r="AQ854" i="1"/>
  <c r="AP854" i="1"/>
  <c r="AO854" i="1"/>
  <c r="AN854" i="1"/>
  <c r="AM854" i="1"/>
  <c r="AL854" i="1"/>
  <c r="AK854" i="1"/>
  <c r="L854" i="1"/>
  <c r="G854" i="1"/>
  <c r="H854" i="1" s="1"/>
  <c r="E854" i="1"/>
  <c r="F854" i="1" s="1"/>
  <c r="D854" i="1"/>
  <c r="C854" i="1"/>
  <c r="DO853" i="1"/>
  <c r="DN853" i="1"/>
  <c r="DM853" i="1"/>
  <c r="DL853" i="1"/>
  <c r="DK853" i="1"/>
  <c r="DJ853" i="1"/>
  <c r="DI853" i="1"/>
  <c r="DH853" i="1"/>
  <c r="DG853" i="1"/>
  <c r="DF853" i="1"/>
  <c r="DE853" i="1"/>
  <c r="DC853" i="1"/>
  <c r="DB853" i="1"/>
  <c r="DA853" i="1"/>
  <c r="CZ853" i="1"/>
  <c r="CY853" i="1"/>
  <c r="CX853" i="1"/>
  <c r="CW853" i="1"/>
  <c r="CV853" i="1"/>
  <c r="CU853" i="1"/>
  <c r="CT853" i="1"/>
  <c r="CS853" i="1"/>
  <c r="CQ853" i="1"/>
  <c r="CP853" i="1"/>
  <c r="CO853" i="1"/>
  <c r="CN853" i="1"/>
  <c r="CM853" i="1"/>
  <c r="CL853" i="1"/>
  <c r="CK853" i="1"/>
  <c r="CJ853" i="1"/>
  <c r="CI853" i="1"/>
  <c r="CH853" i="1"/>
  <c r="CG853" i="1"/>
  <c r="CE853" i="1"/>
  <c r="CD853" i="1"/>
  <c r="CC853" i="1"/>
  <c r="CB853" i="1"/>
  <c r="CA853" i="1"/>
  <c r="BZ853" i="1"/>
  <c r="BY853" i="1"/>
  <c r="BX853" i="1"/>
  <c r="BW853" i="1"/>
  <c r="BV853" i="1"/>
  <c r="BU853" i="1"/>
  <c r="BS853" i="1"/>
  <c r="BR853" i="1"/>
  <c r="BQ853" i="1"/>
  <c r="BP853" i="1"/>
  <c r="BO853" i="1"/>
  <c r="BN853" i="1"/>
  <c r="BM853" i="1"/>
  <c r="BL853" i="1"/>
  <c r="BK853" i="1"/>
  <c r="BJ853" i="1"/>
  <c r="BI853" i="1"/>
  <c r="BG853" i="1"/>
  <c r="BF853" i="1"/>
  <c r="BE853" i="1"/>
  <c r="BD853" i="1"/>
  <c r="BC853" i="1"/>
  <c r="BB853" i="1"/>
  <c r="BA853" i="1"/>
  <c r="AZ853" i="1"/>
  <c r="AY853" i="1"/>
  <c r="AX853" i="1"/>
  <c r="AW853" i="1"/>
  <c r="AU853" i="1"/>
  <c r="AT853" i="1"/>
  <c r="AS853" i="1"/>
  <c r="AR853" i="1"/>
  <c r="AQ853" i="1"/>
  <c r="AP853" i="1"/>
  <c r="AO853" i="1"/>
  <c r="AN853" i="1"/>
  <c r="AM853" i="1"/>
  <c r="AL853" i="1"/>
  <c r="AV853" i="1" s="1"/>
  <c r="A853" i="1" s="1"/>
  <c r="AK853" i="1"/>
  <c r="L853" i="1"/>
  <c r="G853" i="1"/>
  <c r="H853" i="1" s="1"/>
  <c r="E853" i="1"/>
  <c r="F853" i="1" s="1"/>
  <c r="D853" i="1"/>
  <c r="C853" i="1"/>
  <c r="DO852" i="1"/>
  <c r="DN852" i="1"/>
  <c r="DM852" i="1"/>
  <c r="DL852" i="1"/>
  <c r="DK852" i="1"/>
  <c r="DJ852" i="1"/>
  <c r="DI852" i="1"/>
  <c r="DH852" i="1"/>
  <c r="DG852" i="1"/>
  <c r="DF852" i="1"/>
  <c r="DE852" i="1"/>
  <c r="DC852" i="1"/>
  <c r="DB852" i="1"/>
  <c r="DA852" i="1"/>
  <c r="CZ852" i="1"/>
  <c r="CY852" i="1"/>
  <c r="CX852" i="1"/>
  <c r="CW852" i="1"/>
  <c r="CV852" i="1"/>
  <c r="CU852" i="1"/>
  <c r="CT852" i="1"/>
  <c r="CS852" i="1"/>
  <c r="CQ852" i="1"/>
  <c r="CP852" i="1"/>
  <c r="CO852" i="1"/>
  <c r="CN852" i="1"/>
  <c r="CM852" i="1"/>
  <c r="CL852" i="1"/>
  <c r="CK852" i="1"/>
  <c r="CJ852" i="1"/>
  <c r="CI852" i="1"/>
  <c r="CH852" i="1"/>
  <c r="CG852" i="1"/>
  <c r="CE852" i="1"/>
  <c r="CD852" i="1"/>
  <c r="CC852" i="1"/>
  <c r="CB852" i="1"/>
  <c r="CA852" i="1"/>
  <c r="BZ852" i="1"/>
  <c r="BY852" i="1"/>
  <c r="BX852" i="1"/>
  <c r="BW852" i="1"/>
  <c r="BV852" i="1"/>
  <c r="BU852" i="1"/>
  <c r="BS852" i="1"/>
  <c r="BR852" i="1"/>
  <c r="BQ852" i="1"/>
  <c r="BP852" i="1"/>
  <c r="BO852" i="1"/>
  <c r="BN852" i="1"/>
  <c r="BM852" i="1"/>
  <c r="BL852" i="1"/>
  <c r="BK852" i="1"/>
  <c r="BJ852" i="1"/>
  <c r="BI852" i="1"/>
  <c r="BG852" i="1"/>
  <c r="BF852" i="1"/>
  <c r="BE852" i="1"/>
  <c r="BD852" i="1"/>
  <c r="BC852" i="1"/>
  <c r="BB852" i="1"/>
  <c r="BA852" i="1"/>
  <c r="AZ852" i="1"/>
  <c r="AY852" i="1"/>
  <c r="AX852" i="1"/>
  <c r="AW852" i="1"/>
  <c r="AU852" i="1"/>
  <c r="AT852" i="1"/>
  <c r="AS852" i="1"/>
  <c r="AR852" i="1"/>
  <c r="AQ852" i="1"/>
  <c r="AP852" i="1"/>
  <c r="AO852" i="1"/>
  <c r="AN852" i="1"/>
  <c r="AV852" i="1" s="1"/>
  <c r="A852" i="1" s="1"/>
  <c r="AM852" i="1"/>
  <c r="AL852" i="1"/>
  <c r="AK852" i="1"/>
  <c r="L852" i="1"/>
  <c r="G852" i="1"/>
  <c r="H852" i="1" s="1"/>
  <c r="E852" i="1"/>
  <c r="F852" i="1" s="1"/>
  <c r="D852" i="1"/>
  <c r="C852" i="1"/>
  <c r="DO851" i="1"/>
  <c r="DN851" i="1"/>
  <c r="DM851" i="1"/>
  <c r="DL851" i="1"/>
  <c r="DK851" i="1"/>
  <c r="DJ851" i="1"/>
  <c r="DI851" i="1"/>
  <c r="DH851" i="1"/>
  <c r="DG851" i="1"/>
  <c r="DF851" i="1"/>
  <c r="DE851" i="1"/>
  <c r="DC851" i="1"/>
  <c r="DB851" i="1"/>
  <c r="DA851" i="1"/>
  <c r="CZ851" i="1"/>
  <c r="CY851" i="1"/>
  <c r="CX851" i="1"/>
  <c r="CW851" i="1"/>
  <c r="CV851" i="1"/>
  <c r="CU851" i="1"/>
  <c r="CT851" i="1"/>
  <c r="CS851" i="1"/>
  <c r="CQ851" i="1"/>
  <c r="CP851" i="1"/>
  <c r="CO851" i="1"/>
  <c r="CN851" i="1"/>
  <c r="CM851" i="1"/>
  <c r="CL851" i="1"/>
  <c r="CK851" i="1"/>
  <c r="CJ851" i="1"/>
  <c r="CR851" i="1" s="1"/>
  <c r="CI851" i="1"/>
  <c r="CH851" i="1"/>
  <c r="CG851" i="1"/>
  <c r="CE851" i="1"/>
  <c r="CD851" i="1"/>
  <c r="CC851" i="1"/>
  <c r="CB851" i="1"/>
  <c r="CA851" i="1"/>
  <c r="BZ851" i="1"/>
  <c r="BY851" i="1"/>
  <c r="BX851" i="1"/>
  <c r="BW851" i="1"/>
  <c r="BV851" i="1"/>
  <c r="BU851" i="1"/>
  <c r="BS851" i="1"/>
  <c r="BR851" i="1"/>
  <c r="BQ851" i="1"/>
  <c r="BP851" i="1"/>
  <c r="BO851" i="1"/>
  <c r="BN851" i="1"/>
  <c r="BM851" i="1"/>
  <c r="BL851" i="1"/>
  <c r="BK851" i="1"/>
  <c r="BJ851" i="1"/>
  <c r="BI851" i="1"/>
  <c r="BG851" i="1"/>
  <c r="BF851" i="1"/>
  <c r="BE851" i="1"/>
  <c r="BD851" i="1"/>
  <c r="BC851" i="1"/>
  <c r="BB851" i="1"/>
  <c r="BA851" i="1"/>
  <c r="AZ851" i="1"/>
  <c r="AY851" i="1"/>
  <c r="AX851" i="1"/>
  <c r="AW851" i="1"/>
  <c r="AU851" i="1"/>
  <c r="AT851" i="1"/>
  <c r="AS851" i="1"/>
  <c r="AR851" i="1"/>
  <c r="AQ851" i="1"/>
  <c r="AP851" i="1"/>
  <c r="AO851" i="1"/>
  <c r="AN851" i="1"/>
  <c r="AM851" i="1"/>
  <c r="AL851" i="1"/>
  <c r="AK851" i="1"/>
  <c r="L851" i="1"/>
  <c r="G851" i="1"/>
  <c r="H851" i="1" s="1"/>
  <c r="E851" i="1"/>
  <c r="F851" i="1" s="1"/>
  <c r="D851" i="1"/>
  <c r="C851" i="1"/>
  <c r="DO850" i="1"/>
  <c r="DN850" i="1"/>
  <c r="DM850" i="1"/>
  <c r="DL850" i="1"/>
  <c r="DK850" i="1"/>
  <c r="DJ850" i="1"/>
  <c r="DI850" i="1"/>
  <c r="DH850" i="1"/>
  <c r="DG850" i="1"/>
  <c r="DF850" i="1"/>
  <c r="DE850" i="1"/>
  <c r="DC850" i="1"/>
  <c r="DB850" i="1"/>
  <c r="DA850" i="1"/>
  <c r="CZ850" i="1"/>
  <c r="CY850" i="1"/>
  <c r="CX850" i="1"/>
  <c r="CW850" i="1"/>
  <c r="CV850" i="1"/>
  <c r="CU850" i="1"/>
  <c r="CT850" i="1"/>
  <c r="CS850" i="1"/>
  <c r="CQ850" i="1"/>
  <c r="CP850" i="1"/>
  <c r="CO850" i="1"/>
  <c r="CN850" i="1"/>
  <c r="CM850" i="1"/>
  <c r="CL850" i="1"/>
  <c r="CK850" i="1"/>
  <c r="CJ850" i="1"/>
  <c r="CI850" i="1"/>
  <c r="CH850" i="1"/>
  <c r="CG850" i="1"/>
  <c r="CE850" i="1"/>
  <c r="CD850" i="1"/>
  <c r="CC850" i="1"/>
  <c r="CB850" i="1"/>
  <c r="CA850" i="1"/>
  <c r="BZ850" i="1"/>
  <c r="BY850" i="1"/>
  <c r="BX850" i="1"/>
  <c r="BW850" i="1"/>
  <c r="BV850" i="1"/>
  <c r="BU850" i="1"/>
  <c r="BS850" i="1"/>
  <c r="BR850" i="1"/>
  <c r="BQ850" i="1"/>
  <c r="BP850" i="1"/>
  <c r="BO850" i="1"/>
  <c r="BN850" i="1"/>
  <c r="BM850" i="1"/>
  <c r="BL850" i="1"/>
  <c r="BK850" i="1"/>
  <c r="BJ850" i="1"/>
  <c r="BI850" i="1"/>
  <c r="BG850" i="1"/>
  <c r="BF850" i="1"/>
  <c r="BE850" i="1"/>
  <c r="BD850" i="1"/>
  <c r="BC850" i="1"/>
  <c r="BB850" i="1"/>
  <c r="BA850" i="1"/>
  <c r="AZ850" i="1"/>
  <c r="AY850" i="1"/>
  <c r="AX850" i="1"/>
  <c r="AW850" i="1"/>
  <c r="AU850" i="1"/>
  <c r="AT850" i="1"/>
  <c r="AS850" i="1"/>
  <c r="AR850" i="1"/>
  <c r="AQ850" i="1"/>
  <c r="AP850" i="1"/>
  <c r="AO850" i="1"/>
  <c r="AN850" i="1"/>
  <c r="AM850" i="1"/>
  <c r="AL850" i="1"/>
  <c r="AK850" i="1"/>
  <c r="L850" i="1"/>
  <c r="G850" i="1"/>
  <c r="H850" i="1" s="1"/>
  <c r="E850" i="1"/>
  <c r="F850" i="1" s="1"/>
  <c r="D850" i="1"/>
  <c r="C850" i="1"/>
  <c r="DO849" i="1"/>
  <c r="DN849" i="1"/>
  <c r="DM849" i="1"/>
  <c r="DL849" i="1"/>
  <c r="DK849" i="1"/>
  <c r="DJ849" i="1"/>
  <c r="DI849" i="1"/>
  <c r="DH849" i="1"/>
  <c r="DG849" i="1"/>
  <c r="DF849" i="1"/>
  <c r="DE849" i="1"/>
  <c r="DC849" i="1"/>
  <c r="DB849" i="1"/>
  <c r="DA849" i="1"/>
  <c r="CZ849" i="1"/>
  <c r="CY849" i="1"/>
  <c r="CX849" i="1"/>
  <c r="CW849" i="1"/>
  <c r="CV849" i="1"/>
  <c r="CU849" i="1"/>
  <c r="CT849" i="1"/>
  <c r="DD849" i="1" s="1"/>
  <c r="CS849" i="1"/>
  <c r="CQ849" i="1"/>
  <c r="CP849" i="1"/>
  <c r="CO849" i="1"/>
  <c r="CN849" i="1"/>
  <c r="CM849" i="1"/>
  <c r="CL849" i="1"/>
  <c r="CK849" i="1"/>
  <c r="CJ849" i="1"/>
  <c r="CI849" i="1"/>
  <c r="CH849" i="1"/>
  <c r="CG849" i="1"/>
  <c r="CE849" i="1"/>
  <c r="CD849" i="1"/>
  <c r="CC849" i="1"/>
  <c r="CB849" i="1"/>
  <c r="CA849" i="1"/>
  <c r="BZ849" i="1"/>
  <c r="BY849" i="1"/>
  <c r="BX849" i="1"/>
  <c r="BW849" i="1"/>
  <c r="BV849" i="1"/>
  <c r="BU849" i="1"/>
  <c r="BS849" i="1"/>
  <c r="BR849" i="1"/>
  <c r="BQ849" i="1"/>
  <c r="BP849" i="1"/>
  <c r="BO849" i="1"/>
  <c r="BN849" i="1"/>
  <c r="BM849" i="1"/>
  <c r="BL849" i="1"/>
  <c r="BK849" i="1"/>
  <c r="BJ849" i="1"/>
  <c r="BI849" i="1"/>
  <c r="BG849" i="1"/>
  <c r="BF849" i="1"/>
  <c r="BE849" i="1"/>
  <c r="BD849" i="1"/>
  <c r="BC849" i="1"/>
  <c r="BB849" i="1"/>
  <c r="BA849" i="1"/>
  <c r="AZ849" i="1"/>
  <c r="AY849" i="1"/>
  <c r="AX849" i="1"/>
  <c r="AW849" i="1"/>
  <c r="AU849" i="1"/>
  <c r="AT849" i="1"/>
  <c r="AS849" i="1"/>
  <c r="AR849" i="1"/>
  <c r="AQ849" i="1"/>
  <c r="AP849" i="1"/>
  <c r="AO849" i="1"/>
  <c r="AN849" i="1"/>
  <c r="AM849" i="1"/>
  <c r="AL849" i="1"/>
  <c r="AK849" i="1"/>
  <c r="L849" i="1"/>
  <c r="G849" i="1"/>
  <c r="H849" i="1" s="1"/>
  <c r="E849" i="1"/>
  <c r="F849" i="1" s="1"/>
  <c r="D849" i="1"/>
  <c r="C849" i="1"/>
  <c r="DO848" i="1"/>
  <c r="DN848" i="1"/>
  <c r="DM848" i="1"/>
  <c r="DL848" i="1"/>
  <c r="DK848" i="1"/>
  <c r="DJ848" i="1"/>
  <c r="DI848" i="1"/>
  <c r="DH848" i="1"/>
  <c r="DG848" i="1"/>
  <c r="DF848" i="1"/>
  <c r="DE848" i="1"/>
  <c r="DC848" i="1"/>
  <c r="DB848" i="1"/>
  <c r="DA848" i="1"/>
  <c r="CZ848" i="1"/>
  <c r="CY848" i="1"/>
  <c r="CX848" i="1"/>
  <c r="CW848" i="1"/>
  <c r="CV848" i="1"/>
  <c r="CU848" i="1"/>
  <c r="CT848" i="1"/>
  <c r="CS848" i="1"/>
  <c r="CQ848" i="1"/>
  <c r="CP848" i="1"/>
  <c r="CO848" i="1"/>
  <c r="CN848" i="1"/>
  <c r="CM848" i="1"/>
  <c r="CL848" i="1"/>
  <c r="CK848" i="1"/>
  <c r="CJ848" i="1"/>
  <c r="CI848" i="1"/>
  <c r="CH848" i="1"/>
  <c r="CG848" i="1"/>
  <c r="CE848" i="1"/>
  <c r="CD848" i="1"/>
  <c r="CC848" i="1"/>
  <c r="CB848" i="1"/>
  <c r="CA848" i="1"/>
  <c r="BZ848" i="1"/>
  <c r="BY848" i="1"/>
  <c r="BX848" i="1"/>
  <c r="BW848" i="1"/>
  <c r="BV848" i="1"/>
  <c r="BU848" i="1"/>
  <c r="BS848" i="1"/>
  <c r="BR848" i="1"/>
  <c r="BQ848" i="1"/>
  <c r="BP848" i="1"/>
  <c r="BO848" i="1"/>
  <c r="BN848" i="1"/>
  <c r="BM848" i="1"/>
  <c r="BL848" i="1"/>
  <c r="BT848" i="1" s="1"/>
  <c r="BK848" i="1"/>
  <c r="BJ848" i="1"/>
  <c r="BI848" i="1"/>
  <c r="BG848" i="1"/>
  <c r="BF848" i="1"/>
  <c r="BE848" i="1"/>
  <c r="BD848" i="1"/>
  <c r="BC848" i="1"/>
  <c r="BB848" i="1"/>
  <c r="BA848" i="1"/>
  <c r="AZ848" i="1"/>
  <c r="AY848" i="1"/>
  <c r="AX848" i="1"/>
  <c r="AW848" i="1"/>
  <c r="AU848" i="1"/>
  <c r="AT848" i="1"/>
  <c r="AS848" i="1"/>
  <c r="AR848" i="1"/>
  <c r="AQ848" i="1"/>
  <c r="AP848" i="1"/>
  <c r="AO848" i="1"/>
  <c r="AN848" i="1"/>
  <c r="AM848" i="1"/>
  <c r="AL848" i="1"/>
  <c r="AK848" i="1"/>
  <c r="L848" i="1"/>
  <c r="G848" i="1"/>
  <c r="H848" i="1" s="1"/>
  <c r="E848" i="1"/>
  <c r="F848" i="1" s="1"/>
  <c r="D848" i="1"/>
  <c r="C848" i="1"/>
  <c r="DO847" i="1"/>
  <c r="DN847" i="1"/>
  <c r="DM847" i="1"/>
  <c r="DL847" i="1"/>
  <c r="DK847" i="1"/>
  <c r="DJ847" i="1"/>
  <c r="DI847" i="1"/>
  <c r="DH847" i="1"/>
  <c r="DG847" i="1"/>
  <c r="DF847" i="1"/>
  <c r="DE847" i="1"/>
  <c r="DC847" i="1"/>
  <c r="DB847" i="1"/>
  <c r="DA847" i="1"/>
  <c r="CZ847" i="1"/>
  <c r="CY847" i="1"/>
  <c r="CX847" i="1"/>
  <c r="CW847" i="1"/>
  <c r="CV847" i="1"/>
  <c r="CU847" i="1"/>
  <c r="CT847" i="1"/>
  <c r="CS847" i="1"/>
  <c r="CQ847" i="1"/>
  <c r="CP847" i="1"/>
  <c r="CO847" i="1"/>
  <c r="CN847" i="1"/>
  <c r="CM847" i="1"/>
  <c r="CL847" i="1"/>
  <c r="CK847" i="1"/>
  <c r="CJ847" i="1"/>
  <c r="CI847" i="1"/>
  <c r="CH847" i="1"/>
  <c r="CG847" i="1"/>
  <c r="CE847" i="1"/>
  <c r="CD847" i="1"/>
  <c r="CC847" i="1"/>
  <c r="CB847" i="1"/>
  <c r="CA847" i="1"/>
  <c r="BZ847" i="1"/>
  <c r="BY847" i="1"/>
  <c r="BX847" i="1"/>
  <c r="BW847" i="1"/>
  <c r="BV847" i="1"/>
  <c r="BU847" i="1"/>
  <c r="BS847" i="1"/>
  <c r="BR847" i="1"/>
  <c r="BQ847" i="1"/>
  <c r="BP847" i="1"/>
  <c r="BO847" i="1"/>
  <c r="BN847" i="1"/>
  <c r="BM847" i="1"/>
  <c r="BL847" i="1"/>
  <c r="BK847" i="1"/>
  <c r="BJ847" i="1"/>
  <c r="BI847" i="1"/>
  <c r="BG847" i="1"/>
  <c r="BF847" i="1"/>
  <c r="BE847" i="1"/>
  <c r="BD847" i="1"/>
  <c r="BC847" i="1"/>
  <c r="BB847" i="1"/>
  <c r="BA847" i="1"/>
  <c r="AZ847" i="1"/>
  <c r="AY847" i="1"/>
  <c r="AX847" i="1"/>
  <c r="AW847" i="1"/>
  <c r="AU847" i="1"/>
  <c r="AT847" i="1"/>
  <c r="AS847" i="1"/>
  <c r="AR847" i="1"/>
  <c r="AQ847" i="1"/>
  <c r="AP847" i="1"/>
  <c r="AO847" i="1"/>
  <c r="AN847" i="1"/>
  <c r="AV847" i="1" s="1"/>
  <c r="A847" i="1" s="1"/>
  <c r="AM847" i="1"/>
  <c r="AL847" i="1"/>
  <c r="AK847" i="1"/>
  <c r="L847" i="1"/>
  <c r="G847" i="1"/>
  <c r="H847" i="1" s="1"/>
  <c r="E847" i="1"/>
  <c r="F847" i="1" s="1"/>
  <c r="D847" i="1"/>
  <c r="C847" i="1"/>
  <c r="DO846" i="1"/>
  <c r="DN846" i="1"/>
  <c r="DM846" i="1"/>
  <c r="DL846" i="1"/>
  <c r="DK846" i="1"/>
  <c r="DJ846" i="1"/>
  <c r="DI846" i="1"/>
  <c r="DH846" i="1"/>
  <c r="DG846" i="1"/>
  <c r="DF846" i="1"/>
  <c r="DE846" i="1"/>
  <c r="DC846" i="1"/>
  <c r="DB846" i="1"/>
  <c r="DA846" i="1"/>
  <c r="CZ846" i="1"/>
  <c r="CY846" i="1"/>
  <c r="CX846" i="1"/>
  <c r="CW846" i="1"/>
  <c r="CV846" i="1"/>
  <c r="CU846" i="1"/>
  <c r="CT846" i="1"/>
  <c r="CS846" i="1"/>
  <c r="CQ846" i="1"/>
  <c r="CP846" i="1"/>
  <c r="CO846" i="1"/>
  <c r="CN846" i="1"/>
  <c r="CM846" i="1"/>
  <c r="CL846" i="1"/>
  <c r="CK846" i="1"/>
  <c r="CJ846" i="1"/>
  <c r="CI846" i="1"/>
  <c r="CH846" i="1"/>
  <c r="CG846" i="1"/>
  <c r="CE846" i="1"/>
  <c r="CD846" i="1"/>
  <c r="CC846" i="1"/>
  <c r="CB846" i="1"/>
  <c r="CA846" i="1"/>
  <c r="BZ846" i="1"/>
  <c r="BY846" i="1"/>
  <c r="BX846" i="1"/>
  <c r="BW846" i="1"/>
  <c r="BV846" i="1"/>
  <c r="BU846" i="1"/>
  <c r="BS846" i="1"/>
  <c r="BR846" i="1"/>
  <c r="BQ846" i="1"/>
  <c r="BP846" i="1"/>
  <c r="BO846" i="1"/>
  <c r="BN846" i="1"/>
  <c r="BM846" i="1"/>
  <c r="BL846" i="1"/>
  <c r="BK846" i="1"/>
  <c r="BJ846" i="1"/>
  <c r="BI846" i="1"/>
  <c r="BG846" i="1"/>
  <c r="BF846" i="1"/>
  <c r="BE846" i="1"/>
  <c r="BD846" i="1"/>
  <c r="BC846" i="1"/>
  <c r="BB846" i="1"/>
  <c r="BA846" i="1"/>
  <c r="AZ846" i="1"/>
  <c r="AY846" i="1"/>
  <c r="AX846" i="1"/>
  <c r="AW846" i="1"/>
  <c r="AU846" i="1"/>
  <c r="AT846" i="1"/>
  <c r="AS846" i="1"/>
  <c r="AR846" i="1"/>
  <c r="AQ846" i="1"/>
  <c r="AP846" i="1"/>
  <c r="AO846" i="1"/>
  <c r="AN846" i="1"/>
  <c r="AM846" i="1"/>
  <c r="AL846" i="1"/>
  <c r="AV846" i="1" s="1"/>
  <c r="A846" i="1" s="1"/>
  <c r="AK846" i="1"/>
  <c r="L846" i="1"/>
  <c r="G846" i="1"/>
  <c r="H846" i="1" s="1"/>
  <c r="E846" i="1"/>
  <c r="F846" i="1" s="1"/>
  <c r="D846" i="1"/>
  <c r="C846" i="1"/>
  <c r="DO845" i="1"/>
  <c r="DN845" i="1"/>
  <c r="DM845" i="1"/>
  <c r="DL845" i="1"/>
  <c r="DK845" i="1"/>
  <c r="DJ845" i="1"/>
  <c r="DI845" i="1"/>
  <c r="DH845" i="1"/>
  <c r="DG845" i="1"/>
  <c r="DF845" i="1"/>
  <c r="DE845" i="1"/>
  <c r="DC845" i="1"/>
  <c r="DB845" i="1"/>
  <c r="DA845" i="1"/>
  <c r="CZ845" i="1"/>
  <c r="CY845" i="1"/>
  <c r="CX845" i="1"/>
  <c r="CW845" i="1"/>
  <c r="CV845" i="1"/>
  <c r="CU845" i="1"/>
  <c r="CT845" i="1"/>
  <c r="CS845" i="1"/>
  <c r="CQ845" i="1"/>
  <c r="CP845" i="1"/>
  <c r="CO845" i="1"/>
  <c r="CN845" i="1"/>
  <c r="CM845" i="1"/>
  <c r="CL845" i="1"/>
  <c r="CK845" i="1"/>
  <c r="CJ845" i="1"/>
  <c r="CI845" i="1"/>
  <c r="CH845" i="1"/>
  <c r="CG845" i="1"/>
  <c r="CE845" i="1"/>
  <c r="CD845" i="1"/>
  <c r="CC845" i="1"/>
  <c r="CB845" i="1"/>
  <c r="CA845" i="1"/>
  <c r="BZ845" i="1"/>
  <c r="BY845" i="1"/>
  <c r="BX845" i="1"/>
  <c r="BW845" i="1"/>
  <c r="BV845" i="1"/>
  <c r="BU845" i="1"/>
  <c r="BS845" i="1"/>
  <c r="BR845" i="1"/>
  <c r="BQ845" i="1"/>
  <c r="BP845" i="1"/>
  <c r="BO845" i="1"/>
  <c r="BN845" i="1"/>
  <c r="BM845" i="1"/>
  <c r="BL845" i="1"/>
  <c r="BK845" i="1"/>
  <c r="BJ845" i="1"/>
  <c r="BI845" i="1"/>
  <c r="BG845" i="1"/>
  <c r="BF845" i="1"/>
  <c r="BE845" i="1"/>
  <c r="BD845" i="1"/>
  <c r="BC845" i="1"/>
  <c r="BB845" i="1"/>
  <c r="BA845" i="1"/>
  <c r="AZ845" i="1"/>
  <c r="AY845" i="1"/>
  <c r="AX845" i="1"/>
  <c r="BH845" i="1" s="1"/>
  <c r="AW845" i="1"/>
  <c r="AU845" i="1"/>
  <c r="AT845" i="1"/>
  <c r="AS845" i="1"/>
  <c r="AR845" i="1"/>
  <c r="AQ845" i="1"/>
  <c r="AP845" i="1"/>
  <c r="AO845" i="1"/>
  <c r="AN845" i="1"/>
  <c r="AM845" i="1"/>
  <c r="AL845" i="1"/>
  <c r="AK845" i="1"/>
  <c r="L845" i="1"/>
  <c r="G845" i="1"/>
  <c r="H845" i="1" s="1"/>
  <c r="E845" i="1"/>
  <c r="F845" i="1" s="1"/>
  <c r="D845" i="1"/>
  <c r="C845" i="1"/>
  <c r="DO844" i="1"/>
  <c r="DN844" i="1"/>
  <c r="DM844" i="1"/>
  <c r="DL844" i="1"/>
  <c r="DK844" i="1"/>
  <c r="DJ844" i="1"/>
  <c r="DI844" i="1"/>
  <c r="DH844" i="1"/>
  <c r="DG844" i="1"/>
  <c r="DF844" i="1"/>
  <c r="DE844" i="1"/>
  <c r="DC844" i="1"/>
  <c r="DB844" i="1"/>
  <c r="DA844" i="1"/>
  <c r="CZ844" i="1"/>
  <c r="CY844" i="1"/>
  <c r="CX844" i="1"/>
  <c r="CW844" i="1"/>
  <c r="CV844" i="1"/>
  <c r="CU844" i="1"/>
  <c r="CT844" i="1"/>
  <c r="CS844" i="1"/>
  <c r="CQ844" i="1"/>
  <c r="CP844" i="1"/>
  <c r="CO844" i="1"/>
  <c r="CN844" i="1"/>
  <c r="CM844" i="1"/>
  <c r="CL844" i="1"/>
  <c r="CK844" i="1"/>
  <c r="CJ844" i="1"/>
  <c r="CI844" i="1"/>
  <c r="CH844" i="1"/>
  <c r="CG844" i="1"/>
  <c r="CE844" i="1"/>
  <c r="CD844" i="1"/>
  <c r="CC844" i="1"/>
  <c r="CB844" i="1"/>
  <c r="CA844" i="1"/>
  <c r="BZ844" i="1"/>
  <c r="BY844" i="1"/>
  <c r="BX844" i="1"/>
  <c r="BW844" i="1"/>
  <c r="BV844" i="1"/>
  <c r="BU844" i="1"/>
  <c r="BS844" i="1"/>
  <c r="BR844" i="1"/>
  <c r="BQ844" i="1"/>
  <c r="BP844" i="1"/>
  <c r="BO844" i="1"/>
  <c r="BN844" i="1"/>
  <c r="BM844" i="1"/>
  <c r="BL844" i="1"/>
  <c r="BK844" i="1"/>
  <c r="BJ844" i="1"/>
  <c r="BI844" i="1"/>
  <c r="BG844" i="1"/>
  <c r="BF844" i="1"/>
  <c r="BE844" i="1"/>
  <c r="BD844" i="1"/>
  <c r="BC844" i="1"/>
  <c r="BB844" i="1"/>
  <c r="BA844" i="1"/>
  <c r="AZ844" i="1"/>
  <c r="AY844" i="1"/>
  <c r="AX844" i="1"/>
  <c r="AW844" i="1"/>
  <c r="AU844" i="1"/>
  <c r="AT844" i="1"/>
  <c r="AS844" i="1"/>
  <c r="AR844" i="1"/>
  <c r="AQ844" i="1"/>
  <c r="AP844" i="1"/>
  <c r="AO844" i="1"/>
  <c r="AN844" i="1"/>
  <c r="AM844" i="1"/>
  <c r="AL844" i="1"/>
  <c r="AK844" i="1"/>
  <c r="L844" i="1"/>
  <c r="G844" i="1"/>
  <c r="H844" i="1" s="1"/>
  <c r="E844" i="1"/>
  <c r="F844" i="1" s="1"/>
  <c r="D844" i="1"/>
  <c r="C844" i="1"/>
  <c r="DO843" i="1"/>
  <c r="DN843" i="1"/>
  <c r="DM843" i="1"/>
  <c r="DL843" i="1"/>
  <c r="DK843" i="1"/>
  <c r="DJ843" i="1"/>
  <c r="DI843" i="1"/>
  <c r="DH843" i="1"/>
  <c r="DG843" i="1"/>
  <c r="DF843" i="1"/>
  <c r="DE843" i="1"/>
  <c r="DC843" i="1"/>
  <c r="DB843" i="1"/>
  <c r="DA843" i="1"/>
  <c r="CZ843" i="1"/>
  <c r="CY843" i="1"/>
  <c r="CX843" i="1"/>
  <c r="CW843" i="1"/>
  <c r="CV843" i="1"/>
  <c r="CU843" i="1"/>
  <c r="CT843" i="1"/>
  <c r="CS843" i="1"/>
  <c r="CQ843" i="1"/>
  <c r="CP843" i="1"/>
  <c r="CO843" i="1"/>
  <c r="CN843" i="1"/>
  <c r="CM843" i="1"/>
  <c r="CL843" i="1"/>
  <c r="CK843" i="1"/>
  <c r="CJ843" i="1"/>
  <c r="CR843" i="1" s="1"/>
  <c r="CI843" i="1"/>
  <c r="CH843" i="1"/>
  <c r="CG843" i="1"/>
  <c r="CE843" i="1"/>
  <c r="CD843" i="1"/>
  <c r="CC843" i="1"/>
  <c r="CB843" i="1"/>
  <c r="CA843" i="1"/>
  <c r="BZ843" i="1"/>
  <c r="BY843" i="1"/>
  <c r="BX843" i="1"/>
  <c r="BW843" i="1"/>
  <c r="BV843" i="1"/>
  <c r="BU843" i="1"/>
  <c r="BS843" i="1"/>
  <c r="BR843" i="1"/>
  <c r="BQ843" i="1"/>
  <c r="BP843" i="1"/>
  <c r="BO843" i="1"/>
  <c r="BN843" i="1"/>
  <c r="BM843" i="1"/>
  <c r="BL843" i="1"/>
  <c r="BK843" i="1"/>
  <c r="BJ843" i="1"/>
  <c r="BI843" i="1"/>
  <c r="BG843" i="1"/>
  <c r="BF843" i="1"/>
  <c r="BE843" i="1"/>
  <c r="BD843" i="1"/>
  <c r="BC843" i="1"/>
  <c r="BB843" i="1"/>
  <c r="BA843" i="1"/>
  <c r="AZ843" i="1"/>
  <c r="AY843" i="1"/>
  <c r="AX843" i="1"/>
  <c r="AW843" i="1"/>
  <c r="AU843" i="1"/>
  <c r="AT843" i="1"/>
  <c r="AS843" i="1"/>
  <c r="AR843" i="1"/>
  <c r="AQ843" i="1"/>
  <c r="AP843" i="1"/>
  <c r="AO843" i="1"/>
  <c r="AN843" i="1"/>
  <c r="AM843" i="1"/>
  <c r="AL843" i="1"/>
  <c r="AK843" i="1"/>
  <c r="L843" i="1"/>
  <c r="G843" i="1"/>
  <c r="H843" i="1" s="1"/>
  <c r="E843" i="1"/>
  <c r="F843" i="1" s="1"/>
  <c r="D843" i="1"/>
  <c r="C843" i="1"/>
  <c r="DO842" i="1"/>
  <c r="DN842" i="1"/>
  <c r="DM842" i="1"/>
  <c r="DL842" i="1"/>
  <c r="DK842" i="1"/>
  <c r="DJ842" i="1"/>
  <c r="DI842" i="1"/>
  <c r="DH842" i="1"/>
  <c r="DG842" i="1"/>
  <c r="DF842" i="1"/>
  <c r="DE842" i="1"/>
  <c r="DC842" i="1"/>
  <c r="DB842" i="1"/>
  <c r="DA842" i="1"/>
  <c r="CZ842" i="1"/>
  <c r="CY842" i="1"/>
  <c r="CX842" i="1"/>
  <c r="CW842" i="1"/>
  <c r="CV842" i="1"/>
  <c r="CU842" i="1"/>
  <c r="CT842" i="1"/>
  <c r="DD842" i="1" s="1"/>
  <c r="CS842" i="1"/>
  <c r="CQ842" i="1"/>
  <c r="CP842" i="1"/>
  <c r="CO842" i="1"/>
  <c r="CN842" i="1"/>
  <c r="CM842" i="1"/>
  <c r="CL842" i="1"/>
  <c r="CK842" i="1"/>
  <c r="CJ842" i="1"/>
  <c r="CI842" i="1"/>
  <c r="CH842" i="1"/>
  <c r="CG842" i="1"/>
  <c r="CE842" i="1"/>
  <c r="CD842" i="1"/>
  <c r="CC842" i="1"/>
  <c r="CB842" i="1"/>
  <c r="CA842" i="1"/>
  <c r="BZ842" i="1"/>
  <c r="BY842" i="1"/>
  <c r="BX842" i="1"/>
  <c r="BW842" i="1"/>
  <c r="BV842" i="1"/>
  <c r="BU842" i="1"/>
  <c r="BS842" i="1"/>
  <c r="BR842" i="1"/>
  <c r="BQ842" i="1"/>
  <c r="BP842" i="1"/>
  <c r="BO842" i="1"/>
  <c r="BN842" i="1"/>
  <c r="BM842" i="1"/>
  <c r="BL842" i="1"/>
  <c r="BK842" i="1"/>
  <c r="BJ842" i="1"/>
  <c r="BI842" i="1"/>
  <c r="BG842" i="1"/>
  <c r="BF842" i="1"/>
  <c r="BE842" i="1"/>
  <c r="BD842" i="1"/>
  <c r="BC842" i="1"/>
  <c r="BB842" i="1"/>
  <c r="BA842" i="1"/>
  <c r="AZ842" i="1"/>
  <c r="AY842" i="1"/>
  <c r="AX842" i="1"/>
  <c r="AW842" i="1"/>
  <c r="AU842" i="1"/>
  <c r="AT842" i="1"/>
  <c r="AS842" i="1"/>
  <c r="AR842" i="1"/>
  <c r="AQ842" i="1"/>
  <c r="AP842" i="1"/>
  <c r="AO842" i="1"/>
  <c r="AN842" i="1"/>
  <c r="AM842" i="1"/>
  <c r="AL842" i="1"/>
  <c r="AK842" i="1"/>
  <c r="L842" i="1"/>
  <c r="G842" i="1"/>
  <c r="H842" i="1" s="1"/>
  <c r="E842" i="1"/>
  <c r="F842" i="1" s="1"/>
  <c r="D842" i="1"/>
  <c r="C842" i="1"/>
  <c r="DO841" i="1"/>
  <c r="DN841" i="1"/>
  <c r="DM841" i="1"/>
  <c r="DL841" i="1"/>
  <c r="DK841" i="1"/>
  <c r="DJ841" i="1"/>
  <c r="DI841" i="1"/>
  <c r="DH841" i="1"/>
  <c r="DG841" i="1"/>
  <c r="DF841" i="1"/>
  <c r="DE841" i="1"/>
  <c r="DC841" i="1"/>
  <c r="DB841" i="1"/>
  <c r="DA841" i="1"/>
  <c r="CZ841" i="1"/>
  <c r="CY841" i="1"/>
  <c r="CX841" i="1"/>
  <c r="CW841" i="1"/>
  <c r="CV841" i="1"/>
  <c r="CU841" i="1"/>
  <c r="CT841" i="1"/>
  <c r="CS841" i="1"/>
  <c r="CQ841" i="1"/>
  <c r="CP841" i="1"/>
  <c r="CO841" i="1"/>
  <c r="CN841" i="1"/>
  <c r="CM841" i="1"/>
  <c r="CL841" i="1"/>
  <c r="CK841" i="1"/>
  <c r="CJ841" i="1"/>
  <c r="CI841" i="1"/>
  <c r="CH841" i="1"/>
  <c r="CG841" i="1"/>
  <c r="CE841" i="1"/>
  <c r="CD841" i="1"/>
  <c r="CC841" i="1"/>
  <c r="CB841" i="1"/>
  <c r="CA841" i="1"/>
  <c r="BZ841" i="1"/>
  <c r="BY841" i="1"/>
  <c r="BX841" i="1"/>
  <c r="BW841" i="1"/>
  <c r="BV841" i="1"/>
  <c r="BU841" i="1"/>
  <c r="BS841" i="1"/>
  <c r="BR841" i="1"/>
  <c r="BQ841" i="1"/>
  <c r="BP841" i="1"/>
  <c r="BO841" i="1"/>
  <c r="BN841" i="1"/>
  <c r="BM841" i="1"/>
  <c r="BL841" i="1"/>
  <c r="BK841" i="1"/>
  <c r="BJ841" i="1"/>
  <c r="BI841" i="1"/>
  <c r="BG841" i="1"/>
  <c r="BF841" i="1"/>
  <c r="BE841" i="1"/>
  <c r="BD841" i="1"/>
  <c r="BC841" i="1"/>
  <c r="BB841" i="1"/>
  <c r="BA841" i="1"/>
  <c r="AZ841" i="1"/>
  <c r="AY841" i="1"/>
  <c r="AX841" i="1"/>
  <c r="BH841" i="1" s="1"/>
  <c r="AW841" i="1"/>
  <c r="AU841" i="1"/>
  <c r="AT841" i="1"/>
  <c r="AS841" i="1"/>
  <c r="AR841" i="1"/>
  <c r="AQ841" i="1"/>
  <c r="AP841" i="1"/>
  <c r="AO841" i="1"/>
  <c r="AN841" i="1"/>
  <c r="AM841" i="1"/>
  <c r="AL841" i="1"/>
  <c r="AK841" i="1"/>
  <c r="L841" i="1"/>
  <c r="G841" i="1"/>
  <c r="H841" i="1" s="1"/>
  <c r="E841" i="1"/>
  <c r="F841" i="1" s="1"/>
  <c r="D841" i="1"/>
  <c r="C841" i="1"/>
  <c r="DO840" i="1"/>
  <c r="DN840" i="1"/>
  <c r="DM840" i="1"/>
  <c r="DL840" i="1"/>
  <c r="DK840" i="1"/>
  <c r="DJ840" i="1"/>
  <c r="DI840" i="1"/>
  <c r="DH840" i="1"/>
  <c r="DG840" i="1"/>
  <c r="DF840" i="1"/>
  <c r="DE840" i="1"/>
  <c r="DC840" i="1"/>
  <c r="DB840" i="1"/>
  <c r="DA840" i="1"/>
  <c r="CZ840" i="1"/>
  <c r="CY840" i="1"/>
  <c r="CX840" i="1"/>
  <c r="CW840" i="1"/>
  <c r="CV840" i="1"/>
  <c r="CU840" i="1"/>
  <c r="CT840" i="1"/>
  <c r="CS840" i="1"/>
  <c r="CQ840" i="1"/>
  <c r="CP840" i="1"/>
  <c r="CO840" i="1"/>
  <c r="CN840" i="1"/>
  <c r="CM840" i="1"/>
  <c r="CL840" i="1"/>
  <c r="CK840" i="1"/>
  <c r="CJ840" i="1"/>
  <c r="CI840" i="1"/>
  <c r="CH840" i="1"/>
  <c r="CG840" i="1"/>
  <c r="CE840" i="1"/>
  <c r="CD840" i="1"/>
  <c r="CC840" i="1"/>
  <c r="CB840" i="1"/>
  <c r="CA840" i="1"/>
  <c r="BZ840" i="1"/>
  <c r="BY840" i="1"/>
  <c r="BX840" i="1"/>
  <c r="BW840" i="1"/>
  <c r="BV840" i="1"/>
  <c r="BU840" i="1"/>
  <c r="BS840" i="1"/>
  <c r="BR840" i="1"/>
  <c r="BQ840" i="1"/>
  <c r="BP840" i="1"/>
  <c r="BO840" i="1"/>
  <c r="BN840" i="1"/>
  <c r="BM840" i="1"/>
  <c r="BL840" i="1"/>
  <c r="BK840" i="1"/>
  <c r="BJ840" i="1"/>
  <c r="BI840" i="1"/>
  <c r="BG840" i="1"/>
  <c r="BF840" i="1"/>
  <c r="BE840" i="1"/>
  <c r="BD840" i="1"/>
  <c r="BC840" i="1"/>
  <c r="BB840" i="1"/>
  <c r="BA840" i="1"/>
  <c r="AZ840" i="1"/>
  <c r="AY840" i="1"/>
  <c r="AX840" i="1"/>
  <c r="AW840" i="1"/>
  <c r="AU840" i="1"/>
  <c r="AT840" i="1"/>
  <c r="AS840" i="1"/>
  <c r="AR840" i="1"/>
  <c r="AQ840" i="1"/>
  <c r="AP840" i="1"/>
  <c r="AO840" i="1"/>
  <c r="AN840" i="1"/>
  <c r="AV840" i="1" s="1"/>
  <c r="A840" i="1" s="1"/>
  <c r="AM840" i="1"/>
  <c r="AL840" i="1"/>
  <c r="AK840" i="1"/>
  <c r="L840" i="1"/>
  <c r="G840" i="1"/>
  <c r="H840" i="1" s="1"/>
  <c r="E840" i="1"/>
  <c r="F840" i="1" s="1"/>
  <c r="D840" i="1"/>
  <c r="C840" i="1"/>
  <c r="DO839" i="1"/>
  <c r="DN839" i="1"/>
  <c r="DM839" i="1"/>
  <c r="DL839" i="1"/>
  <c r="DK839" i="1"/>
  <c r="DJ839" i="1"/>
  <c r="DI839" i="1"/>
  <c r="DH839" i="1"/>
  <c r="DP839" i="1" s="1"/>
  <c r="DG839" i="1"/>
  <c r="DF839" i="1"/>
  <c r="DE839" i="1"/>
  <c r="DC839" i="1"/>
  <c r="DB839" i="1"/>
  <c r="DA839" i="1"/>
  <c r="CZ839" i="1"/>
  <c r="CY839" i="1"/>
  <c r="CX839" i="1"/>
  <c r="CW839" i="1"/>
  <c r="CV839" i="1"/>
  <c r="CU839" i="1"/>
  <c r="CT839" i="1"/>
  <c r="CS839" i="1"/>
  <c r="CQ839" i="1"/>
  <c r="CP839" i="1"/>
  <c r="CO839" i="1"/>
  <c r="CN839" i="1"/>
  <c r="CM839" i="1"/>
  <c r="CL839" i="1"/>
  <c r="CK839" i="1"/>
  <c r="CJ839" i="1"/>
  <c r="CI839" i="1"/>
  <c r="CH839" i="1"/>
  <c r="CG839" i="1"/>
  <c r="CE839" i="1"/>
  <c r="CD839" i="1"/>
  <c r="CC839" i="1"/>
  <c r="CB839" i="1"/>
  <c r="CA839" i="1"/>
  <c r="BZ839" i="1"/>
  <c r="BY839" i="1"/>
  <c r="BX839" i="1"/>
  <c r="BW839" i="1"/>
  <c r="BV839" i="1"/>
  <c r="BU839" i="1"/>
  <c r="BS839" i="1"/>
  <c r="BR839" i="1"/>
  <c r="BQ839" i="1"/>
  <c r="BP839" i="1"/>
  <c r="BO839" i="1"/>
  <c r="BN839" i="1"/>
  <c r="BM839" i="1"/>
  <c r="BL839" i="1"/>
  <c r="BK839" i="1"/>
  <c r="BJ839" i="1"/>
  <c r="BI839" i="1"/>
  <c r="BG839" i="1"/>
  <c r="BF839" i="1"/>
  <c r="BE839" i="1"/>
  <c r="BD839" i="1"/>
  <c r="BC839" i="1"/>
  <c r="BB839" i="1"/>
  <c r="BA839" i="1"/>
  <c r="AZ839" i="1"/>
  <c r="AY839" i="1"/>
  <c r="AX839" i="1"/>
  <c r="AW839" i="1"/>
  <c r="AU839" i="1"/>
  <c r="AT839" i="1"/>
  <c r="AS839" i="1"/>
  <c r="AR839" i="1"/>
  <c r="AQ839" i="1"/>
  <c r="AP839" i="1"/>
  <c r="AO839" i="1"/>
  <c r="AN839" i="1"/>
  <c r="AM839" i="1"/>
  <c r="AL839" i="1"/>
  <c r="AK839" i="1"/>
  <c r="L839" i="1"/>
  <c r="G839" i="1"/>
  <c r="H839" i="1" s="1"/>
  <c r="E839" i="1"/>
  <c r="F839" i="1" s="1"/>
  <c r="D839" i="1"/>
  <c r="C839" i="1"/>
  <c r="DO838" i="1"/>
  <c r="DN838" i="1"/>
  <c r="DM838" i="1"/>
  <c r="DL838" i="1"/>
  <c r="DK838" i="1"/>
  <c r="DJ838" i="1"/>
  <c r="DI838" i="1"/>
  <c r="DH838" i="1"/>
  <c r="DG838" i="1"/>
  <c r="DF838" i="1"/>
  <c r="DP838" i="1" s="1"/>
  <c r="DE838" i="1"/>
  <c r="DC838" i="1"/>
  <c r="DB838" i="1"/>
  <c r="DA838" i="1"/>
  <c r="CZ838" i="1"/>
  <c r="CY838" i="1"/>
  <c r="CX838" i="1"/>
  <c r="CW838" i="1"/>
  <c r="CV838" i="1"/>
  <c r="CU838" i="1"/>
  <c r="CT838" i="1"/>
  <c r="CS838" i="1"/>
  <c r="CQ838" i="1"/>
  <c r="CP838" i="1"/>
  <c r="CO838" i="1"/>
  <c r="CN838" i="1"/>
  <c r="CM838" i="1"/>
  <c r="CL838" i="1"/>
  <c r="CK838" i="1"/>
  <c r="CJ838" i="1"/>
  <c r="CI838" i="1"/>
  <c r="CH838" i="1"/>
  <c r="CG838" i="1"/>
  <c r="CE838" i="1"/>
  <c r="CD838" i="1"/>
  <c r="CC838" i="1"/>
  <c r="CB838" i="1"/>
  <c r="CA838" i="1"/>
  <c r="BZ838" i="1"/>
  <c r="BY838" i="1"/>
  <c r="BX838" i="1"/>
  <c r="BW838" i="1"/>
  <c r="BV838" i="1"/>
  <c r="BU838" i="1"/>
  <c r="BS838" i="1"/>
  <c r="BR838" i="1"/>
  <c r="BQ838" i="1"/>
  <c r="BP838" i="1"/>
  <c r="BO838" i="1"/>
  <c r="BN838" i="1"/>
  <c r="BM838" i="1"/>
  <c r="BL838" i="1"/>
  <c r="BK838" i="1"/>
  <c r="BJ838" i="1"/>
  <c r="BI838" i="1"/>
  <c r="BG838" i="1"/>
  <c r="BF838" i="1"/>
  <c r="BE838" i="1"/>
  <c r="BD838" i="1"/>
  <c r="BC838" i="1"/>
  <c r="BB838" i="1"/>
  <c r="BA838" i="1"/>
  <c r="AZ838" i="1"/>
  <c r="AY838" i="1"/>
  <c r="AX838" i="1"/>
  <c r="AW838" i="1"/>
  <c r="AU838" i="1"/>
  <c r="AT838" i="1"/>
  <c r="AS838" i="1"/>
  <c r="AR838" i="1"/>
  <c r="AQ838" i="1"/>
  <c r="AP838" i="1"/>
  <c r="AO838" i="1"/>
  <c r="AN838" i="1"/>
  <c r="AM838" i="1"/>
  <c r="AL838" i="1"/>
  <c r="AK838" i="1"/>
  <c r="L838" i="1"/>
  <c r="G838" i="1"/>
  <c r="H838" i="1" s="1"/>
  <c r="E838" i="1"/>
  <c r="F838" i="1" s="1"/>
  <c r="D838" i="1"/>
  <c r="C838" i="1"/>
  <c r="DO837" i="1"/>
  <c r="DN837" i="1"/>
  <c r="DM837" i="1"/>
  <c r="DL837" i="1"/>
  <c r="DK837" i="1"/>
  <c r="DJ837" i="1"/>
  <c r="DI837" i="1"/>
  <c r="DH837" i="1"/>
  <c r="DG837" i="1"/>
  <c r="DF837" i="1"/>
  <c r="DE837" i="1"/>
  <c r="DC837" i="1"/>
  <c r="DB837" i="1"/>
  <c r="DA837" i="1"/>
  <c r="CZ837" i="1"/>
  <c r="CY837" i="1"/>
  <c r="CX837" i="1"/>
  <c r="CW837" i="1"/>
  <c r="CV837" i="1"/>
  <c r="CU837" i="1"/>
  <c r="CT837" i="1"/>
  <c r="CS837" i="1"/>
  <c r="CQ837" i="1"/>
  <c r="CP837" i="1"/>
  <c r="CO837" i="1"/>
  <c r="CN837" i="1"/>
  <c r="CM837" i="1"/>
  <c r="CL837" i="1"/>
  <c r="CK837" i="1"/>
  <c r="CJ837" i="1"/>
  <c r="CI837" i="1"/>
  <c r="CH837" i="1"/>
  <c r="CR837" i="1" s="1"/>
  <c r="CG837" i="1"/>
  <c r="CE837" i="1"/>
  <c r="CD837" i="1"/>
  <c r="CC837" i="1"/>
  <c r="CB837" i="1"/>
  <c r="CA837" i="1"/>
  <c r="BZ837" i="1"/>
  <c r="BY837" i="1"/>
  <c r="BX837" i="1"/>
  <c r="BW837" i="1"/>
  <c r="BV837" i="1"/>
  <c r="BU837" i="1"/>
  <c r="BS837" i="1"/>
  <c r="BR837" i="1"/>
  <c r="BQ837" i="1"/>
  <c r="BP837" i="1"/>
  <c r="BO837" i="1"/>
  <c r="BN837" i="1"/>
  <c r="BM837" i="1"/>
  <c r="BL837" i="1"/>
  <c r="BK837" i="1"/>
  <c r="BJ837" i="1"/>
  <c r="BI837" i="1"/>
  <c r="BG837" i="1"/>
  <c r="BF837" i="1"/>
  <c r="BE837" i="1"/>
  <c r="BD837" i="1"/>
  <c r="BC837" i="1"/>
  <c r="BB837" i="1"/>
  <c r="BA837" i="1"/>
  <c r="AZ837" i="1"/>
  <c r="AY837" i="1"/>
  <c r="AX837" i="1"/>
  <c r="AW837" i="1"/>
  <c r="AU837" i="1"/>
  <c r="AT837" i="1"/>
  <c r="AS837" i="1"/>
  <c r="AR837" i="1"/>
  <c r="AQ837" i="1"/>
  <c r="AP837" i="1"/>
  <c r="AO837" i="1"/>
  <c r="AN837" i="1"/>
  <c r="AM837" i="1"/>
  <c r="AL837" i="1"/>
  <c r="AK837" i="1"/>
  <c r="L837" i="1"/>
  <c r="G837" i="1"/>
  <c r="H837" i="1" s="1"/>
  <c r="E837" i="1"/>
  <c r="F837" i="1" s="1"/>
  <c r="D837" i="1"/>
  <c r="C837" i="1"/>
  <c r="DO836" i="1"/>
  <c r="DN836" i="1"/>
  <c r="DM836" i="1"/>
  <c r="DL836" i="1"/>
  <c r="DK836" i="1"/>
  <c r="DJ836" i="1"/>
  <c r="DI836" i="1"/>
  <c r="DH836" i="1"/>
  <c r="DG836" i="1"/>
  <c r="DF836" i="1"/>
  <c r="DE836" i="1"/>
  <c r="DC836" i="1"/>
  <c r="DB836" i="1"/>
  <c r="DA836" i="1"/>
  <c r="CZ836" i="1"/>
  <c r="CY836" i="1"/>
  <c r="CX836" i="1"/>
  <c r="CW836" i="1"/>
  <c r="CV836" i="1"/>
  <c r="DD836" i="1" s="1"/>
  <c r="CU836" i="1"/>
  <c r="CT836" i="1"/>
  <c r="CS836" i="1"/>
  <c r="CQ836" i="1"/>
  <c r="CP836" i="1"/>
  <c r="CO836" i="1"/>
  <c r="CN836" i="1"/>
  <c r="CM836" i="1"/>
  <c r="CL836" i="1"/>
  <c r="CK836" i="1"/>
  <c r="CJ836" i="1"/>
  <c r="CI836" i="1"/>
  <c r="CH836" i="1"/>
  <c r="CG836" i="1"/>
  <c r="CE836" i="1"/>
  <c r="CD836" i="1"/>
  <c r="CC836" i="1"/>
  <c r="CB836" i="1"/>
  <c r="CA836" i="1"/>
  <c r="BZ836" i="1"/>
  <c r="BY836" i="1"/>
  <c r="BX836" i="1"/>
  <c r="BW836" i="1"/>
  <c r="BV836" i="1"/>
  <c r="BU836" i="1"/>
  <c r="BS836" i="1"/>
  <c r="BR836" i="1"/>
  <c r="BQ836" i="1"/>
  <c r="BP836" i="1"/>
  <c r="BO836" i="1"/>
  <c r="BN836" i="1"/>
  <c r="BM836" i="1"/>
  <c r="BL836" i="1"/>
  <c r="BK836" i="1"/>
  <c r="BJ836" i="1"/>
  <c r="BI836" i="1"/>
  <c r="BG836" i="1"/>
  <c r="BF836" i="1"/>
  <c r="BE836" i="1"/>
  <c r="BD836" i="1"/>
  <c r="BC836" i="1"/>
  <c r="BB836" i="1"/>
  <c r="BA836" i="1"/>
  <c r="AZ836" i="1"/>
  <c r="AY836" i="1"/>
  <c r="AX836" i="1"/>
  <c r="AW836" i="1"/>
  <c r="AU836" i="1"/>
  <c r="AT836" i="1"/>
  <c r="AS836" i="1"/>
  <c r="AR836" i="1"/>
  <c r="AQ836" i="1"/>
  <c r="AP836" i="1"/>
  <c r="AO836" i="1"/>
  <c r="AN836" i="1"/>
  <c r="AM836" i="1"/>
  <c r="AL836" i="1"/>
  <c r="AK836" i="1"/>
  <c r="L836" i="1"/>
  <c r="G836" i="1"/>
  <c r="H836" i="1" s="1"/>
  <c r="E836" i="1"/>
  <c r="F836" i="1" s="1"/>
  <c r="D836" i="1"/>
  <c r="C836" i="1"/>
  <c r="DO835" i="1"/>
  <c r="DN835" i="1"/>
  <c r="DM835" i="1"/>
  <c r="DL835" i="1"/>
  <c r="DK835" i="1"/>
  <c r="DJ835" i="1"/>
  <c r="DI835" i="1"/>
  <c r="DH835" i="1"/>
  <c r="DG835" i="1"/>
  <c r="DF835" i="1"/>
  <c r="DE835" i="1"/>
  <c r="DC835" i="1"/>
  <c r="DB835" i="1"/>
  <c r="DA835" i="1"/>
  <c r="CZ835" i="1"/>
  <c r="CY835" i="1"/>
  <c r="CX835" i="1"/>
  <c r="CW835" i="1"/>
  <c r="CV835" i="1"/>
  <c r="CU835" i="1"/>
  <c r="CT835" i="1"/>
  <c r="CS835" i="1"/>
  <c r="CQ835" i="1"/>
  <c r="CP835" i="1"/>
  <c r="CO835" i="1"/>
  <c r="CN835" i="1"/>
  <c r="CM835" i="1"/>
  <c r="CL835" i="1"/>
  <c r="CK835" i="1"/>
  <c r="CJ835" i="1"/>
  <c r="CI835" i="1"/>
  <c r="CH835" i="1"/>
  <c r="CG835" i="1"/>
  <c r="CE835" i="1"/>
  <c r="CD835" i="1"/>
  <c r="CC835" i="1"/>
  <c r="CB835" i="1"/>
  <c r="CA835" i="1"/>
  <c r="BZ835" i="1"/>
  <c r="BY835" i="1"/>
  <c r="BX835" i="1"/>
  <c r="BW835" i="1"/>
  <c r="BV835" i="1"/>
  <c r="BU835" i="1"/>
  <c r="BS835" i="1"/>
  <c r="BR835" i="1"/>
  <c r="BQ835" i="1"/>
  <c r="BP835" i="1"/>
  <c r="BO835" i="1"/>
  <c r="BN835" i="1"/>
  <c r="BM835" i="1"/>
  <c r="BL835" i="1"/>
  <c r="BK835" i="1"/>
  <c r="BJ835" i="1"/>
  <c r="BI835" i="1"/>
  <c r="BG835" i="1"/>
  <c r="BF835" i="1"/>
  <c r="BE835" i="1"/>
  <c r="BD835" i="1"/>
  <c r="BC835" i="1"/>
  <c r="BB835" i="1"/>
  <c r="BA835" i="1"/>
  <c r="AZ835" i="1"/>
  <c r="AY835" i="1"/>
  <c r="AX835" i="1"/>
  <c r="AW835" i="1"/>
  <c r="AU835" i="1"/>
  <c r="AT835" i="1"/>
  <c r="AS835" i="1"/>
  <c r="AR835" i="1"/>
  <c r="AQ835" i="1"/>
  <c r="AP835" i="1"/>
  <c r="AO835" i="1"/>
  <c r="AN835" i="1"/>
  <c r="AV835" i="1" s="1"/>
  <c r="A835" i="1" s="1"/>
  <c r="AM835" i="1"/>
  <c r="AL835" i="1"/>
  <c r="AK835" i="1"/>
  <c r="L835" i="1"/>
  <c r="G835" i="1"/>
  <c r="H835" i="1" s="1"/>
  <c r="E835" i="1"/>
  <c r="F835" i="1" s="1"/>
  <c r="D835" i="1"/>
  <c r="C835" i="1"/>
  <c r="DO834" i="1"/>
  <c r="DN834" i="1"/>
  <c r="DM834" i="1"/>
  <c r="DL834" i="1"/>
  <c r="DK834" i="1"/>
  <c r="DJ834" i="1"/>
  <c r="DI834" i="1"/>
  <c r="DH834" i="1"/>
  <c r="DG834" i="1"/>
  <c r="DF834" i="1"/>
  <c r="DE834" i="1"/>
  <c r="DC834" i="1"/>
  <c r="DB834" i="1"/>
  <c r="DA834" i="1"/>
  <c r="CZ834" i="1"/>
  <c r="CY834" i="1"/>
  <c r="CX834" i="1"/>
  <c r="CW834" i="1"/>
  <c r="CV834" i="1"/>
  <c r="CU834" i="1"/>
  <c r="CT834" i="1"/>
  <c r="CS834" i="1"/>
  <c r="CQ834" i="1"/>
  <c r="CP834" i="1"/>
  <c r="CO834" i="1"/>
  <c r="CN834" i="1"/>
  <c r="CM834" i="1"/>
  <c r="CL834" i="1"/>
  <c r="CK834" i="1"/>
  <c r="CJ834" i="1"/>
  <c r="CI834" i="1"/>
  <c r="CH834" i="1"/>
  <c r="CG834" i="1"/>
  <c r="CE834" i="1"/>
  <c r="CD834" i="1"/>
  <c r="CC834" i="1"/>
  <c r="CB834" i="1"/>
  <c r="CA834" i="1"/>
  <c r="BZ834" i="1"/>
  <c r="BY834" i="1"/>
  <c r="BX834" i="1"/>
  <c r="BW834" i="1"/>
  <c r="BV834" i="1"/>
  <c r="BU834" i="1"/>
  <c r="BS834" i="1"/>
  <c r="BR834" i="1"/>
  <c r="BQ834" i="1"/>
  <c r="BP834" i="1"/>
  <c r="BO834" i="1"/>
  <c r="BN834" i="1"/>
  <c r="BM834" i="1"/>
  <c r="BL834" i="1"/>
  <c r="BK834" i="1"/>
  <c r="BJ834" i="1"/>
  <c r="BI834" i="1"/>
  <c r="BG834" i="1"/>
  <c r="BF834" i="1"/>
  <c r="BE834" i="1"/>
  <c r="BD834" i="1"/>
  <c r="BC834" i="1"/>
  <c r="BB834" i="1"/>
  <c r="BA834" i="1"/>
  <c r="AZ834" i="1"/>
  <c r="AY834" i="1"/>
  <c r="AX834" i="1"/>
  <c r="BH834" i="1" s="1"/>
  <c r="AW834" i="1"/>
  <c r="AU834" i="1"/>
  <c r="AT834" i="1"/>
  <c r="AS834" i="1"/>
  <c r="AR834" i="1"/>
  <c r="AQ834" i="1"/>
  <c r="AP834" i="1"/>
  <c r="AO834" i="1"/>
  <c r="AN834" i="1"/>
  <c r="AM834" i="1"/>
  <c r="AL834" i="1"/>
  <c r="AK834" i="1"/>
  <c r="L834" i="1"/>
  <c r="G834" i="1"/>
  <c r="H834" i="1" s="1"/>
  <c r="E834" i="1"/>
  <c r="F834" i="1" s="1"/>
  <c r="D834" i="1"/>
  <c r="C834" i="1"/>
  <c r="DO833" i="1"/>
  <c r="DN833" i="1"/>
  <c r="DM833" i="1"/>
  <c r="DL833" i="1"/>
  <c r="DK833" i="1"/>
  <c r="DJ833" i="1"/>
  <c r="DI833" i="1"/>
  <c r="DH833" i="1"/>
  <c r="DG833" i="1"/>
  <c r="DF833" i="1"/>
  <c r="DE833" i="1"/>
  <c r="DC833" i="1"/>
  <c r="DB833" i="1"/>
  <c r="DA833" i="1"/>
  <c r="CZ833" i="1"/>
  <c r="CY833" i="1"/>
  <c r="CX833" i="1"/>
  <c r="CW833" i="1"/>
  <c r="CV833" i="1"/>
  <c r="CU833" i="1"/>
  <c r="CT833" i="1"/>
  <c r="CS833" i="1"/>
  <c r="CQ833" i="1"/>
  <c r="CP833" i="1"/>
  <c r="CO833" i="1"/>
  <c r="CN833" i="1"/>
  <c r="CM833" i="1"/>
  <c r="CL833" i="1"/>
  <c r="CK833" i="1"/>
  <c r="CJ833" i="1"/>
  <c r="CI833" i="1"/>
  <c r="CH833" i="1"/>
  <c r="CG833" i="1"/>
  <c r="CE833" i="1"/>
  <c r="CD833" i="1"/>
  <c r="CC833" i="1"/>
  <c r="CB833" i="1"/>
  <c r="CA833" i="1"/>
  <c r="BZ833" i="1"/>
  <c r="BY833" i="1"/>
  <c r="BX833" i="1"/>
  <c r="BW833" i="1"/>
  <c r="BV833" i="1"/>
  <c r="CF833" i="1" s="1"/>
  <c r="BU833" i="1"/>
  <c r="BS833" i="1"/>
  <c r="BR833" i="1"/>
  <c r="BQ833" i="1"/>
  <c r="BP833" i="1"/>
  <c r="BO833" i="1"/>
  <c r="BN833" i="1"/>
  <c r="BM833" i="1"/>
  <c r="BL833" i="1"/>
  <c r="BK833" i="1"/>
  <c r="BJ833" i="1"/>
  <c r="BI833" i="1"/>
  <c r="BG833" i="1"/>
  <c r="BF833" i="1"/>
  <c r="BE833" i="1"/>
  <c r="BD833" i="1"/>
  <c r="BC833" i="1"/>
  <c r="BB833" i="1"/>
  <c r="BA833" i="1"/>
  <c r="AZ833" i="1"/>
  <c r="AY833" i="1"/>
  <c r="AX833" i="1"/>
  <c r="AW833" i="1"/>
  <c r="AU833" i="1"/>
  <c r="AT833" i="1"/>
  <c r="AS833" i="1"/>
  <c r="AR833" i="1"/>
  <c r="AQ833" i="1"/>
  <c r="AP833" i="1"/>
  <c r="AO833" i="1"/>
  <c r="AN833" i="1"/>
  <c r="AM833" i="1"/>
  <c r="AL833" i="1"/>
  <c r="AK833" i="1"/>
  <c r="L833" i="1"/>
  <c r="G833" i="1"/>
  <c r="H833" i="1" s="1"/>
  <c r="E833" i="1"/>
  <c r="F833" i="1" s="1"/>
  <c r="D833" i="1"/>
  <c r="C833" i="1"/>
  <c r="DO832" i="1"/>
  <c r="DN832" i="1"/>
  <c r="DM832" i="1"/>
  <c r="DL832" i="1"/>
  <c r="DK832" i="1"/>
  <c r="DJ832" i="1"/>
  <c r="DI832" i="1"/>
  <c r="DH832" i="1"/>
  <c r="DG832" i="1"/>
  <c r="DF832" i="1"/>
  <c r="DE832" i="1"/>
  <c r="DC832" i="1"/>
  <c r="DB832" i="1"/>
  <c r="DA832" i="1"/>
  <c r="CZ832" i="1"/>
  <c r="CY832" i="1"/>
  <c r="CX832" i="1"/>
  <c r="CW832" i="1"/>
  <c r="CV832" i="1"/>
  <c r="CU832" i="1"/>
  <c r="CT832" i="1"/>
  <c r="CS832" i="1"/>
  <c r="CQ832" i="1"/>
  <c r="CP832" i="1"/>
  <c r="CO832" i="1"/>
  <c r="CN832" i="1"/>
  <c r="CM832" i="1"/>
  <c r="CL832" i="1"/>
  <c r="CK832" i="1"/>
  <c r="CJ832" i="1"/>
  <c r="CI832" i="1"/>
  <c r="CH832" i="1"/>
  <c r="CG832" i="1"/>
  <c r="CE832" i="1"/>
  <c r="CD832" i="1"/>
  <c r="CC832" i="1"/>
  <c r="CB832" i="1"/>
  <c r="CA832" i="1"/>
  <c r="BZ832" i="1"/>
  <c r="BY832" i="1"/>
  <c r="BX832" i="1"/>
  <c r="BW832" i="1"/>
  <c r="BV832" i="1"/>
  <c r="BU832" i="1"/>
  <c r="BS832" i="1"/>
  <c r="BR832" i="1"/>
  <c r="BQ832" i="1"/>
  <c r="BP832" i="1"/>
  <c r="BO832" i="1"/>
  <c r="BN832" i="1"/>
  <c r="BM832" i="1"/>
  <c r="BL832" i="1"/>
  <c r="BK832" i="1"/>
  <c r="BJ832" i="1"/>
  <c r="BI832" i="1"/>
  <c r="BG832" i="1"/>
  <c r="BF832" i="1"/>
  <c r="BE832" i="1"/>
  <c r="BD832" i="1"/>
  <c r="BC832" i="1"/>
  <c r="BB832" i="1"/>
  <c r="BA832" i="1"/>
  <c r="AZ832" i="1"/>
  <c r="AY832" i="1"/>
  <c r="AX832" i="1"/>
  <c r="AW832" i="1"/>
  <c r="AU832" i="1"/>
  <c r="AT832" i="1"/>
  <c r="AS832" i="1"/>
  <c r="AR832" i="1"/>
  <c r="AQ832" i="1"/>
  <c r="AP832" i="1"/>
  <c r="AO832" i="1"/>
  <c r="AN832" i="1"/>
  <c r="AV832" i="1" s="1"/>
  <c r="A832" i="1" s="1"/>
  <c r="AM832" i="1"/>
  <c r="AL832" i="1"/>
  <c r="AK832" i="1"/>
  <c r="L832" i="1"/>
  <c r="G832" i="1"/>
  <c r="H832" i="1" s="1"/>
  <c r="E832" i="1"/>
  <c r="F832" i="1" s="1"/>
  <c r="D832" i="1"/>
  <c r="C832" i="1"/>
  <c r="DO831" i="1"/>
  <c r="DN831" i="1"/>
  <c r="DM831" i="1"/>
  <c r="DL831" i="1"/>
  <c r="DK831" i="1"/>
  <c r="DJ831" i="1"/>
  <c r="DI831" i="1"/>
  <c r="DH831" i="1"/>
  <c r="DG831" i="1"/>
  <c r="DF831" i="1"/>
  <c r="DE831" i="1"/>
  <c r="DC831" i="1"/>
  <c r="DB831" i="1"/>
  <c r="DA831" i="1"/>
  <c r="CZ831" i="1"/>
  <c r="CY831" i="1"/>
  <c r="CX831" i="1"/>
  <c r="CW831" i="1"/>
  <c r="CV831" i="1"/>
  <c r="CU831" i="1"/>
  <c r="CT831" i="1"/>
  <c r="CS831" i="1"/>
  <c r="CQ831" i="1"/>
  <c r="CP831" i="1"/>
  <c r="CO831" i="1"/>
  <c r="CN831" i="1"/>
  <c r="CM831" i="1"/>
  <c r="CL831" i="1"/>
  <c r="CK831" i="1"/>
  <c r="CJ831" i="1"/>
  <c r="CI831" i="1"/>
  <c r="CH831" i="1"/>
  <c r="CG831" i="1"/>
  <c r="CE831" i="1"/>
  <c r="CD831" i="1"/>
  <c r="CC831" i="1"/>
  <c r="CB831" i="1"/>
  <c r="CA831" i="1"/>
  <c r="BZ831" i="1"/>
  <c r="BY831" i="1"/>
  <c r="BX831" i="1"/>
  <c r="BW831" i="1"/>
  <c r="BV831" i="1"/>
  <c r="BU831" i="1"/>
  <c r="BS831" i="1"/>
  <c r="BR831" i="1"/>
  <c r="BQ831" i="1"/>
  <c r="BP831" i="1"/>
  <c r="BO831" i="1"/>
  <c r="BN831" i="1"/>
  <c r="BM831" i="1"/>
  <c r="BL831" i="1"/>
  <c r="BK831" i="1"/>
  <c r="BJ831" i="1"/>
  <c r="BI831" i="1"/>
  <c r="BG831" i="1"/>
  <c r="BF831" i="1"/>
  <c r="BE831" i="1"/>
  <c r="BD831" i="1"/>
  <c r="BC831" i="1"/>
  <c r="BB831" i="1"/>
  <c r="BA831" i="1"/>
  <c r="AZ831" i="1"/>
  <c r="AY831" i="1"/>
  <c r="AX831" i="1"/>
  <c r="AW831" i="1"/>
  <c r="AU831" i="1"/>
  <c r="AT831" i="1"/>
  <c r="AS831" i="1"/>
  <c r="AR831" i="1"/>
  <c r="AQ831" i="1"/>
  <c r="AP831" i="1"/>
  <c r="AO831" i="1"/>
  <c r="AN831" i="1"/>
  <c r="AV831" i="1" s="1"/>
  <c r="A831" i="1" s="1"/>
  <c r="AM831" i="1"/>
  <c r="AL831" i="1"/>
  <c r="AK831" i="1"/>
  <c r="L831" i="1"/>
  <c r="G831" i="1"/>
  <c r="H831" i="1" s="1"/>
  <c r="E831" i="1"/>
  <c r="F831" i="1" s="1"/>
  <c r="D831" i="1"/>
  <c r="C831" i="1"/>
  <c r="DO830" i="1"/>
  <c r="DN830" i="1"/>
  <c r="DM830" i="1"/>
  <c r="DL830" i="1"/>
  <c r="DK830" i="1"/>
  <c r="DJ830" i="1"/>
  <c r="DI830" i="1"/>
  <c r="DH830" i="1"/>
  <c r="DG830" i="1"/>
  <c r="DF830" i="1"/>
  <c r="DE830" i="1"/>
  <c r="DC830" i="1"/>
  <c r="DB830" i="1"/>
  <c r="DA830" i="1"/>
  <c r="CZ830" i="1"/>
  <c r="CY830" i="1"/>
  <c r="CX830" i="1"/>
  <c r="CW830" i="1"/>
  <c r="CV830" i="1"/>
  <c r="CU830" i="1"/>
  <c r="CT830" i="1"/>
  <c r="CS830" i="1"/>
  <c r="CQ830" i="1"/>
  <c r="CP830" i="1"/>
  <c r="CO830" i="1"/>
  <c r="CN830" i="1"/>
  <c r="CM830" i="1"/>
  <c r="CL830" i="1"/>
  <c r="CK830" i="1"/>
  <c r="CJ830" i="1"/>
  <c r="CI830" i="1"/>
  <c r="CH830" i="1"/>
  <c r="CG830" i="1"/>
  <c r="CE830" i="1"/>
  <c r="CD830" i="1"/>
  <c r="CC830" i="1"/>
  <c r="CB830" i="1"/>
  <c r="CA830" i="1"/>
  <c r="BZ830" i="1"/>
  <c r="BY830" i="1"/>
  <c r="BX830" i="1"/>
  <c r="BW830" i="1"/>
  <c r="BV830" i="1"/>
  <c r="BU830" i="1"/>
  <c r="BS830" i="1"/>
  <c r="BR830" i="1"/>
  <c r="BQ830" i="1"/>
  <c r="BP830" i="1"/>
  <c r="BO830" i="1"/>
  <c r="BN830" i="1"/>
  <c r="BM830" i="1"/>
  <c r="BL830" i="1"/>
  <c r="BK830" i="1"/>
  <c r="BJ830" i="1"/>
  <c r="BI830" i="1"/>
  <c r="BG830" i="1"/>
  <c r="BF830" i="1"/>
  <c r="BE830" i="1"/>
  <c r="BD830" i="1"/>
  <c r="BC830" i="1"/>
  <c r="BB830" i="1"/>
  <c r="BA830" i="1"/>
  <c r="AZ830" i="1"/>
  <c r="AY830" i="1"/>
  <c r="AX830" i="1"/>
  <c r="BH830" i="1" s="1"/>
  <c r="AW830" i="1"/>
  <c r="AU830" i="1"/>
  <c r="AT830" i="1"/>
  <c r="AS830" i="1"/>
  <c r="AR830" i="1"/>
  <c r="AQ830" i="1"/>
  <c r="AP830" i="1"/>
  <c r="AO830" i="1"/>
  <c r="AN830" i="1"/>
  <c r="AM830" i="1"/>
  <c r="AL830" i="1"/>
  <c r="AK830" i="1"/>
  <c r="L830" i="1"/>
  <c r="G830" i="1"/>
  <c r="H830" i="1" s="1"/>
  <c r="E830" i="1"/>
  <c r="F830" i="1" s="1"/>
  <c r="D830" i="1"/>
  <c r="C830" i="1"/>
  <c r="DO829" i="1"/>
  <c r="DN829" i="1"/>
  <c r="DM829" i="1"/>
  <c r="DL829" i="1"/>
  <c r="DK829" i="1"/>
  <c r="DJ829" i="1"/>
  <c r="DI829" i="1"/>
  <c r="DH829" i="1"/>
  <c r="DG829" i="1"/>
  <c r="DF829" i="1"/>
  <c r="DE829" i="1"/>
  <c r="DC829" i="1"/>
  <c r="DB829" i="1"/>
  <c r="DA829" i="1"/>
  <c r="CZ829" i="1"/>
  <c r="CY829" i="1"/>
  <c r="CX829" i="1"/>
  <c r="CW829" i="1"/>
  <c r="CV829" i="1"/>
  <c r="CU829" i="1"/>
  <c r="CT829" i="1"/>
  <c r="CS829" i="1"/>
  <c r="CQ829" i="1"/>
  <c r="CP829" i="1"/>
  <c r="CO829" i="1"/>
  <c r="CN829" i="1"/>
  <c r="CM829" i="1"/>
  <c r="CL829" i="1"/>
  <c r="CK829" i="1"/>
  <c r="CJ829" i="1"/>
  <c r="CI829" i="1"/>
  <c r="CH829" i="1"/>
  <c r="CG829" i="1"/>
  <c r="CE829" i="1"/>
  <c r="CD829" i="1"/>
  <c r="CC829" i="1"/>
  <c r="CB829" i="1"/>
  <c r="CA829" i="1"/>
  <c r="BZ829" i="1"/>
  <c r="BY829" i="1"/>
  <c r="BX829" i="1"/>
  <c r="BW829" i="1"/>
  <c r="BV829" i="1"/>
  <c r="BU829" i="1"/>
  <c r="BS829" i="1"/>
  <c r="BR829" i="1"/>
  <c r="BQ829" i="1"/>
  <c r="BP829" i="1"/>
  <c r="BO829" i="1"/>
  <c r="BN829" i="1"/>
  <c r="BM829" i="1"/>
  <c r="BL829" i="1"/>
  <c r="BK829" i="1"/>
  <c r="BJ829" i="1"/>
  <c r="BI829" i="1"/>
  <c r="BG829" i="1"/>
  <c r="BF829" i="1"/>
  <c r="BE829" i="1"/>
  <c r="BD829" i="1"/>
  <c r="BC829" i="1"/>
  <c r="BB829" i="1"/>
  <c r="BA829" i="1"/>
  <c r="AZ829" i="1"/>
  <c r="AY829" i="1"/>
  <c r="AX829" i="1"/>
  <c r="AW829" i="1"/>
  <c r="AU829" i="1"/>
  <c r="AT829" i="1"/>
  <c r="AS829" i="1"/>
  <c r="AR829" i="1"/>
  <c r="AQ829" i="1"/>
  <c r="AP829" i="1"/>
  <c r="AO829" i="1"/>
  <c r="AN829" i="1"/>
  <c r="AM829" i="1"/>
  <c r="AL829" i="1"/>
  <c r="AK829" i="1"/>
  <c r="L829" i="1"/>
  <c r="G829" i="1"/>
  <c r="H829" i="1" s="1"/>
  <c r="E829" i="1"/>
  <c r="F829" i="1" s="1"/>
  <c r="D829" i="1"/>
  <c r="C829" i="1"/>
  <c r="DO828" i="1"/>
  <c r="DN828" i="1"/>
  <c r="DM828" i="1"/>
  <c r="DL828" i="1"/>
  <c r="DK828" i="1"/>
  <c r="DJ828" i="1"/>
  <c r="DI828" i="1"/>
  <c r="DH828" i="1"/>
  <c r="DG828" i="1"/>
  <c r="DF828" i="1"/>
  <c r="DE828" i="1"/>
  <c r="DC828" i="1"/>
  <c r="DB828" i="1"/>
  <c r="DA828" i="1"/>
  <c r="CZ828" i="1"/>
  <c r="CY828" i="1"/>
  <c r="CX828" i="1"/>
  <c r="CW828" i="1"/>
  <c r="CV828" i="1"/>
  <c r="CU828" i="1"/>
  <c r="CT828" i="1"/>
  <c r="CS828" i="1"/>
  <c r="CQ828" i="1"/>
  <c r="CP828" i="1"/>
  <c r="CO828" i="1"/>
  <c r="CN828" i="1"/>
  <c r="CM828" i="1"/>
  <c r="CL828" i="1"/>
  <c r="CK828" i="1"/>
  <c r="CJ828" i="1"/>
  <c r="CI828" i="1"/>
  <c r="CH828" i="1"/>
  <c r="CG828" i="1"/>
  <c r="CE828" i="1"/>
  <c r="CD828" i="1"/>
  <c r="CC828" i="1"/>
  <c r="CB828" i="1"/>
  <c r="CA828" i="1"/>
  <c r="BZ828" i="1"/>
  <c r="BY828" i="1"/>
  <c r="BX828" i="1"/>
  <c r="BW828" i="1"/>
  <c r="BV828" i="1"/>
  <c r="BU828" i="1"/>
  <c r="BS828" i="1"/>
  <c r="BR828" i="1"/>
  <c r="BQ828" i="1"/>
  <c r="BP828" i="1"/>
  <c r="BO828" i="1"/>
  <c r="BN828" i="1"/>
  <c r="BM828" i="1"/>
  <c r="BL828" i="1"/>
  <c r="BK828" i="1"/>
  <c r="BJ828" i="1"/>
  <c r="BI828" i="1"/>
  <c r="BG828" i="1"/>
  <c r="BF828" i="1"/>
  <c r="BE828" i="1"/>
  <c r="BD828" i="1"/>
  <c r="BC828" i="1"/>
  <c r="BB828" i="1"/>
  <c r="BA828" i="1"/>
  <c r="AZ828" i="1"/>
  <c r="AY828" i="1"/>
  <c r="AX828" i="1"/>
  <c r="AW828" i="1"/>
  <c r="AU828" i="1"/>
  <c r="AT828" i="1"/>
  <c r="AS828" i="1"/>
  <c r="AR828" i="1"/>
  <c r="AQ828" i="1"/>
  <c r="AP828" i="1"/>
  <c r="AO828" i="1"/>
  <c r="AN828" i="1"/>
  <c r="AM828" i="1"/>
  <c r="AL828" i="1"/>
  <c r="AK828" i="1"/>
  <c r="L828" i="1"/>
  <c r="G828" i="1"/>
  <c r="H828" i="1" s="1"/>
  <c r="E828" i="1"/>
  <c r="F828" i="1" s="1"/>
  <c r="D828" i="1"/>
  <c r="C828" i="1"/>
  <c r="DO827" i="1"/>
  <c r="DN827" i="1"/>
  <c r="DM827" i="1"/>
  <c r="DL827" i="1"/>
  <c r="DK827" i="1"/>
  <c r="DJ827" i="1"/>
  <c r="DI827" i="1"/>
  <c r="DH827" i="1"/>
  <c r="DG827" i="1"/>
  <c r="DF827" i="1"/>
  <c r="DE827" i="1"/>
  <c r="DC827" i="1"/>
  <c r="DB827" i="1"/>
  <c r="DA827" i="1"/>
  <c r="CZ827" i="1"/>
  <c r="CY827" i="1"/>
  <c r="CX827" i="1"/>
  <c r="CW827" i="1"/>
  <c r="CV827" i="1"/>
  <c r="CU827" i="1"/>
  <c r="CT827" i="1"/>
  <c r="CS827" i="1"/>
  <c r="CQ827" i="1"/>
  <c r="CP827" i="1"/>
  <c r="CO827" i="1"/>
  <c r="CN827" i="1"/>
  <c r="CM827" i="1"/>
  <c r="CL827" i="1"/>
  <c r="CK827" i="1"/>
  <c r="CJ827" i="1"/>
  <c r="CI827" i="1"/>
  <c r="CH827" i="1"/>
  <c r="CG827" i="1"/>
  <c r="CE827" i="1"/>
  <c r="CD827" i="1"/>
  <c r="CC827" i="1"/>
  <c r="CB827" i="1"/>
  <c r="CA827" i="1"/>
  <c r="BZ827" i="1"/>
  <c r="BY827" i="1"/>
  <c r="BX827" i="1"/>
  <c r="BW827" i="1"/>
  <c r="BV827" i="1"/>
  <c r="BU827" i="1"/>
  <c r="BS827" i="1"/>
  <c r="BR827" i="1"/>
  <c r="BQ827" i="1"/>
  <c r="BP827" i="1"/>
  <c r="BO827" i="1"/>
  <c r="BN827" i="1"/>
  <c r="BM827" i="1"/>
  <c r="BL827" i="1"/>
  <c r="BT827" i="1" s="1"/>
  <c r="BK827" i="1"/>
  <c r="BJ827" i="1"/>
  <c r="BI827" i="1"/>
  <c r="BG827" i="1"/>
  <c r="BF827" i="1"/>
  <c r="BE827" i="1"/>
  <c r="BD827" i="1"/>
  <c r="BC827" i="1"/>
  <c r="BB827" i="1"/>
  <c r="BA827" i="1"/>
  <c r="AZ827" i="1"/>
  <c r="AY827" i="1"/>
  <c r="AX827" i="1"/>
  <c r="AW827" i="1"/>
  <c r="AU827" i="1"/>
  <c r="AT827" i="1"/>
  <c r="AS827" i="1"/>
  <c r="AR827" i="1"/>
  <c r="AQ827" i="1"/>
  <c r="AP827" i="1"/>
  <c r="AO827" i="1"/>
  <c r="AN827" i="1"/>
  <c r="AM827" i="1"/>
  <c r="AL827" i="1"/>
  <c r="AK827" i="1"/>
  <c r="L827" i="1"/>
  <c r="G827" i="1"/>
  <c r="H827" i="1" s="1"/>
  <c r="E827" i="1"/>
  <c r="F827" i="1" s="1"/>
  <c r="D827" i="1"/>
  <c r="C827" i="1"/>
  <c r="DO826" i="1"/>
  <c r="DN826" i="1"/>
  <c r="DM826" i="1"/>
  <c r="DL826" i="1"/>
  <c r="DK826" i="1"/>
  <c r="DJ826" i="1"/>
  <c r="DI826" i="1"/>
  <c r="DH826" i="1"/>
  <c r="DG826" i="1"/>
  <c r="DF826" i="1"/>
  <c r="DE826" i="1"/>
  <c r="DC826" i="1"/>
  <c r="DB826" i="1"/>
  <c r="DA826" i="1"/>
  <c r="CZ826" i="1"/>
  <c r="CY826" i="1"/>
  <c r="CX826" i="1"/>
  <c r="CW826" i="1"/>
  <c r="CV826" i="1"/>
  <c r="CU826" i="1"/>
  <c r="CT826" i="1"/>
  <c r="CS826" i="1"/>
  <c r="CQ826" i="1"/>
  <c r="CP826" i="1"/>
  <c r="CO826" i="1"/>
  <c r="CN826" i="1"/>
  <c r="CM826" i="1"/>
  <c r="CL826" i="1"/>
  <c r="CK826" i="1"/>
  <c r="CJ826" i="1"/>
  <c r="CI826" i="1"/>
  <c r="CH826" i="1"/>
  <c r="CG826" i="1"/>
  <c r="CE826" i="1"/>
  <c r="CD826" i="1"/>
  <c r="CC826" i="1"/>
  <c r="CB826" i="1"/>
  <c r="CA826" i="1"/>
  <c r="BZ826" i="1"/>
  <c r="BY826" i="1"/>
  <c r="BX826" i="1"/>
  <c r="BW826" i="1"/>
  <c r="BV826" i="1"/>
  <c r="CF826" i="1" s="1"/>
  <c r="BU826" i="1"/>
  <c r="BS826" i="1"/>
  <c r="BR826" i="1"/>
  <c r="BQ826" i="1"/>
  <c r="BP826" i="1"/>
  <c r="BO826" i="1"/>
  <c r="BN826" i="1"/>
  <c r="BM826" i="1"/>
  <c r="BL826" i="1"/>
  <c r="BK826" i="1"/>
  <c r="BJ826" i="1"/>
  <c r="BI826" i="1"/>
  <c r="BG826" i="1"/>
  <c r="BF826" i="1"/>
  <c r="BE826" i="1"/>
  <c r="BD826" i="1"/>
  <c r="BC826" i="1"/>
  <c r="BB826" i="1"/>
  <c r="BA826" i="1"/>
  <c r="AZ826" i="1"/>
  <c r="AY826" i="1"/>
  <c r="AX826" i="1"/>
  <c r="AW826" i="1"/>
  <c r="AU826" i="1"/>
  <c r="AT826" i="1"/>
  <c r="AS826" i="1"/>
  <c r="AR826" i="1"/>
  <c r="AQ826" i="1"/>
  <c r="AP826" i="1"/>
  <c r="AO826" i="1"/>
  <c r="AN826" i="1"/>
  <c r="AM826" i="1"/>
  <c r="AL826" i="1"/>
  <c r="AK826" i="1"/>
  <c r="L826" i="1"/>
  <c r="G826" i="1"/>
  <c r="H826" i="1" s="1"/>
  <c r="E826" i="1"/>
  <c r="F826" i="1" s="1"/>
  <c r="D826" i="1"/>
  <c r="C826" i="1"/>
  <c r="DO825" i="1"/>
  <c r="DN825" i="1"/>
  <c r="DM825" i="1"/>
  <c r="DL825" i="1"/>
  <c r="DK825" i="1"/>
  <c r="DJ825" i="1"/>
  <c r="DI825" i="1"/>
  <c r="DH825" i="1"/>
  <c r="DG825" i="1"/>
  <c r="DF825" i="1"/>
  <c r="DE825" i="1"/>
  <c r="DC825" i="1"/>
  <c r="DB825" i="1"/>
  <c r="DA825" i="1"/>
  <c r="CZ825" i="1"/>
  <c r="CY825" i="1"/>
  <c r="CX825" i="1"/>
  <c r="CW825" i="1"/>
  <c r="CV825" i="1"/>
  <c r="CU825" i="1"/>
  <c r="CT825" i="1"/>
  <c r="CS825" i="1"/>
  <c r="CQ825" i="1"/>
  <c r="CP825" i="1"/>
  <c r="CO825" i="1"/>
  <c r="CN825" i="1"/>
  <c r="CM825" i="1"/>
  <c r="CL825" i="1"/>
  <c r="CK825" i="1"/>
  <c r="CJ825" i="1"/>
  <c r="CI825" i="1"/>
  <c r="CH825" i="1"/>
  <c r="CG825" i="1"/>
  <c r="CE825" i="1"/>
  <c r="CD825" i="1"/>
  <c r="CC825" i="1"/>
  <c r="CB825" i="1"/>
  <c r="CA825" i="1"/>
  <c r="BZ825" i="1"/>
  <c r="BY825" i="1"/>
  <c r="BX825" i="1"/>
  <c r="BW825" i="1"/>
  <c r="BV825" i="1"/>
  <c r="BU825" i="1"/>
  <c r="BS825" i="1"/>
  <c r="BR825" i="1"/>
  <c r="BQ825" i="1"/>
  <c r="BP825" i="1"/>
  <c r="BO825" i="1"/>
  <c r="BN825" i="1"/>
  <c r="BM825" i="1"/>
  <c r="BL825" i="1"/>
  <c r="BK825" i="1"/>
  <c r="BJ825" i="1"/>
  <c r="BI825" i="1"/>
  <c r="BG825" i="1"/>
  <c r="BF825" i="1"/>
  <c r="BE825" i="1"/>
  <c r="BD825" i="1"/>
  <c r="BC825" i="1"/>
  <c r="BB825" i="1"/>
  <c r="BA825" i="1"/>
  <c r="AZ825" i="1"/>
  <c r="AY825" i="1"/>
  <c r="AX825" i="1"/>
  <c r="BH825" i="1" s="1"/>
  <c r="AW825" i="1"/>
  <c r="AU825" i="1"/>
  <c r="AT825" i="1"/>
  <c r="AS825" i="1"/>
  <c r="AR825" i="1"/>
  <c r="AQ825" i="1"/>
  <c r="AP825" i="1"/>
  <c r="AO825" i="1"/>
  <c r="AN825" i="1"/>
  <c r="AM825" i="1"/>
  <c r="AL825" i="1"/>
  <c r="AK825" i="1"/>
  <c r="L825" i="1"/>
  <c r="G825" i="1"/>
  <c r="H825" i="1" s="1"/>
  <c r="E825" i="1"/>
  <c r="F825" i="1" s="1"/>
  <c r="D825" i="1"/>
  <c r="C825" i="1"/>
  <c r="DO824" i="1"/>
  <c r="DN824" i="1"/>
  <c r="DM824" i="1"/>
  <c r="DL824" i="1"/>
  <c r="DK824" i="1"/>
  <c r="DJ824" i="1"/>
  <c r="DI824" i="1"/>
  <c r="DH824" i="1"/>
  <c r="DP824" i="1" s="1"/>
  <c r="DG824" i="1"/>
  <c r="DF824" i="1"/>
  <c r="DE824" i="1"/>
  <c r="DC824" i="1"/>
  <c r="DB824" i="1"/>
  <c r="DA824" i="1"/>
  <c r="CZ824" i="1"/>
  <c r="CY824" i="1"/>
  <c r="CX824" i="1"/>
  <c r="CW824" i="1"/>
  <c r="CV824" i="1"/>
  <c r="CU824" i="1"/>
  <c r="CT824" i="1"/>
  <c r="CS824" i="1"/>
  <c r="CQ824" i="1"/>
  <c r="CP824" i="1"/>
  <c r="CO824" i="1"/>
  <c r="CN824" i="1"/>
  <c r="CM824" i="1"/>
  <c r="CL824" i="1"/>
  <c r="CK824" i="1"/>
  <c r="CJ824" i="1"/>
  <c r="CI824" i="1"/>
  <c r="CH824" i="1"/>
  <c r="CG824" i="1"/>
  <c r="CE824" i="1"/>
  <c r="CD824" i="1"/>
  <c r="CC824" i="1"/>
  <c r="CB824" i="1"/>
  <c r="CA824" i="1"/>
  <c r="BZ824" i="1"/>
  <c r="BY824" i="1"/>
  <c r="BX824" i="1"/>
  <c r="BW824" i="1"/>
  <c r="BV824" i="1"/>
  <c r="BU824" i="1"/>
  <c r="BS824" i="1"/>
  <c r="BR824" i="1"/>
  <c r="BQ824" i="1"/>
  <c r="BP824" i="1"/>
  <c r="BO824" i="1"/>
  <c r="BN824" i="1"/>
  <c r="BM824" i="1"/>
  <c r="BL824" i="1"/>
  <c r="BK824" i="1"/>
  <c r="BJ824" i="1"/>
  <c r="BI824" i="1"/>
  <c r="BG824" i="1"/>
  <c r="BF824" i="1"/>
  <c r="BE824" i="1"/>
  <c r="BD824" i="1"/>
  <c r="BC824" i="1"/>
  <c r="BB824" i="1"/>
  <c r="BA824" i="1"/>
  <c r="AZ824" i="1"/>
  <c r="AY824" i="1"/>
  <c r="AX824" i="1"/>
  <c r="AW824" i="1"/>
  <c r="AU824" i="1"/>
  <c r="AT824" i="1"/>
  <c r="AS824" i="1"/>
  <c r="AR824" i="1"/>
  <c r="AQ824" i="1"/>
  <c r="AP824" i="1"/>
  <c r="AO824" i="1"/>
  <c r="AN824" i="1"/>
  <c r="AM824" i="1"/>
  <c r="AL824" i="1"/>
  <c r="AK824" i="1"/>
  <c r="L824" i="1"/>
  <c r="G824" i="1"/>
  <c r="H824" i="1" s="1"/>
  <c r="E824" i="1"/>
  <c r="F824" i="1" s="1"/>
  <c r="D824" i="1"/>
  <c r="C824" i="1"/>
  <c r="DO823" i="1"/>
  <c r="DN823" i="1"/>
  <c r="DM823" i="1"/>
  <c r="DL823" i="1"/>
  <c r="DK823" i="1"/>
  <c r="DJ823" i="1"/>
  <c r="DI823" i="1"/>
  <c r="DH823" i="1"/>
  <c r="DP823" i="1" s="1"/>
  <c r="DG823" i="1"/>
  <c r="DF823" i="1"/>
  <c r="DE823" i="1"/>
  <c r="DC823" i="1"/>
  <c r="DB823" i="1"/>
  <c r="DA823" i="1"/>
  <c r="CZ823" i="1"/>
  <c r="CY823" i="1"/>
  <c r="CX823" i="1"/>
  <c r="CW823" i="1"/>
  <c r="CV823" i="1"/>
  <c r="CU823" i="1"/>
  <c r="CT823" i="1"/>
  <c r="CS823" i="1"/>
  <c r="CQ823" i="1"/>
  <c r="CP823" i="1"/>
  <c r="CO823" i="1"/>
  <c r="CN823" i="1"/>
  <c r="CM823" i="1"/>
  <c r="CL823" i="1"/>
  <c r="CK823" i="1"/>
  <c r="CJ823" i="1"/>
  <c r="CI823" i="1"/>
  <c r="CH823" i="1"/>
  <c r="CG823" i="1"/>
  <c r="CE823" i="1"/>
  <c r="CD823" i="1"/>
  <c r="CC823" i="1"/>
  <c r="CB823" i="1"/>
  <c r="CA823" i="1"/>
  <c r="BZ823" i="1"/>
  <c r="BY823" i="1"/>
  <c r="BX823" i="1"/>
  <c r="BW823" i="1"/>
  <c r="BV823" i="1"/>
  <c r="BU823" i="1"/>
  <c r="BS823" i="1"/>
  <c r="BR823" i="1"/>
  <c r="BQ823" i="1"/>
  <c r="BP823" i="1"/>
  <c r="BO823" i="1"/>
  <c r="BN823" i="1"/>
  <c r="BM823" i="1"/>
  <c r="BL823" i="1"/>
  <c r="BK823" i="1"/>
  <c r="BJ823" i="1"/>
  <c r="BI823" i="1"/>
  <c r="BG823" i="1"/>
  <c r="BF823" i="1"/>
  <c r="BE823" i="1"/>
  <c r="BD823" i="1"/>
  <c r="BC823" i="1"/>
  <c r="BB823" i="1"/>
  <c r="BA823" i="1"/>
  <c r="AZ823" i="1"/>
  <c r="AY823" i="1"/>
  <c r="AX823" i="1"/>
  <c r="AW823" i="1"/>
  <c r="AU823" i="1"/>
  <c r="AT823" i="1"/>
  <c r="AS823" i="1"/>
  <c r="AR823" i="1"/>
  <c r="AQ823" i="1"/>
  <c r="AP823" i="1"/>
  <c r="AO823" i="1"/>
  <c r="AN823" i="1"/>
  <c r="AM823" i="1"/>
  <c r="AL823" i="1"/>
  <c r="AK823" i="1"/>
  <c r="L823" i="1"/>
  <c r="G823" i="1"/>
  <c r="H823" i="1" s="1"/>
  <c r="E823" i="1"/>
  <c r="F823" i="1" s="1"/>
  <c r="D823" i="1"/>
  <c r="C823" i="1"/>
  <c r="DO822" i="1"/>
  <c r="DN822" i="1"/>
  <c r="DM822" i="1"/>
  <c r="DL822" i="1"/>
  <c r="DK822" i="1"/>
  <c r="DJ822" i="1"/>
  <c r="DI822" i="1"/>
  <c r="DH822" i="1"/>
  <c r="DG822" i="1"/>
  <c r="DF822" i="1"/>
  <c r="DE822" i="1"/>
  <c r="DC822" i="1"/>
  <c r="DB822" i="1"/>
  <c r="DA822" i="1"/>
  <c r="CZ822" i="1"/>
  <c r="CY822" i="1"/>
  <c r="CX822" i="1"/>
  <c r="CW822" i="1"/>
  <c r="CV822" i="1"/>
  <c r="CU822" i="1"/>
  <c r="CT822" i="1"/>
  <c r="CS822" i="1"/>
  <c r="CQ822" i="1"/>
  <c r="CP822" i="1"/>
  <c r="CO822" i="1"/>
  <c r="CN822" i="1"/>
  <c r="CM822" i="1"/>
  <c r="CL822" i="1"/>
  <c r="CK822" i="1"/>
  <c r="CJ822" i="1"/>
  <c r="CI822" i="1"/>
  <c r="CH822" i="1"/>
  <c r="CG822" i="1"/>
  <c r="CE822" i="1"/>
  <c r="CD822" i="1"/>
  <c r="CC822" i="1"/>
  <c r="CB822" i="1"/>
  <c r="CA822" i="1"/>
  <c r="BZ822" i="1"/>
  <c r="BY822" i="1"/>
  <c r="BX822" i="1"/>
  <c r="BW822" i="1"/>
  <c r="BV822" i="1"/>
  <c r="BU822" i="1"/>
  <c r="BS822" i="1"/>
  <c r="BR822" i="1"/>
  <c r="BQ822" i="1"/>
  <c r="BP822" i="1"/>
  <c r="BO822" i="1"/>
  <c r="BN822" i="1"/>
  <c r="BM822" i="1"/>
  <c r="BL822" i="1"/>
  <c r="BK822" i="1"/>
  <c r="BJ822" i="1"/>
  <c r="BI822" i="1"/>
  <c r="BG822" i="1"/>
  <c r="BF822" i="1"/>
  <c r="BE822" i="1"/>
  <c r="BD822" i="1"/>
  <c r="BC822" i="1"/>
  <c r="BB822" i="1"/>
  <c r="BA822" i="1"/>
  <c r="AZ822" i="1"/>
  <c r="AY822" i="1"/>
  <c r="AX822" i="1"/>
  <c r="AW822" i="1"/>
  <c r="AU822" i="1"/>
  <c r="AT822" i="1"/>
  <c r="AS822" i="1"/>
  <c r="AR822" i="1"/>
  <c r="AQ822" i="1"/>
  <c r="AP822" i="1"/>
  <c r="AO822" i="1"/>
  <c r="AN822" i="1"/>
  <c r="AM822" i="1"/>
  <c r="AL822" i="1"/>
  <c r="AK822" i="1"/>
  <c r="L822" i="1"/>
  <c r="G822" i="1"/>
  <c r="H822" i="1" s="1"/>
  <c r="E822" i="1"/>
  <c r="F822" i="1" s="1"/>
  <c r="D822" i="1"/>
  <c r="C822" i="1"/>
  <c r="DO821" i="1"/>
  <c r="DN821" i="1"/>
  <c r="DM821" i="1"/>
  <c r="DL821" i="1"/>
  <c r="DK821" i="1"/>
  <c r="DJ821" i="1"/>
  <c r="DI821" i="1"/>
  <c r="DH821" i="1"/>
  <c r="DG821" i="1"/>
  <c r="DF821" i="1"/>
  <c r="DE821" i="1"/>
  <c r="DC821" i="1"/>
  <c r="DB821" i="1"/>
  <c r="DA821" i="1"/>
  <c r="CZ821" i="1"/>
  <c r="CY821" i="1"/>
  <c r="CX821" i="1"/>
  <c r="CW821" i="1"/>
  <c r="CV821" i="1"/>
  <c r="CU821" i="1"/>
  <c r="CT821" i="1"/>
  <c r="CS821" i="1"/>
  <c r="CQ821" i="1"/>
  <c r="CP821" i="1"/>
  <c r="CO821" i="1"/>
  <c r="CN821" i="1"/>
  <c r="CM821" i="1"/>
  <c r="CL821" i="1"/>
  <c r="CK821" i="1"/>
  <c r="CJ821" i="1"/>
  <c r="CI821" i="1"/>
  <c r="CH821" i="1"/>
  <c r="CG821" i="1"/>
  <c r="CE821" i="1"/>
  <c r="CD821" i="1"/>
  <c r="CC821" i="1"/>
  <c r="CB821" i="1"/>
  <c r="CA821" i="1"/>
  <c r="BZ821" i="1"/>
  <c r="BY821" i="1"/>
  <c r="BX821" i="1"/>
  <c r="BW821" i="1"/>
  <c r="BV821" i="1"/>
  <c r="BU821" i="1"/>
  <c r="BS821" i="1"/>
  <c r="BR821" i="1"/>
  <c r="BQ821" i="1"/>
  <c r="BP821" i="1"/>
  <c r="BO821" i="1"/>
  <c r="BN821" i="1"/>
  <c r="BM821" i="1"/>
  <c r="BL821" i="1"/>
  <c r="BK821" i="1"/>
  <c r="BJ821" i="1"/>
  <c r="BI821" i="1"/>
  <c r="BG821" i="1"/>
  <c r="BF821" i="1"/>
  <c r="BE821" i="1"/>
  <c r="BD821" i="1"/>
  <c r="BC821" i="1"/>
  <c r="BB821" i="1"/>
  <c r="BA821" i="1"/>
  <c r="AZ821" i="1"/>
  <c r="AY821" i="1"/>
  <c r="AX821" i="1"/>
  <c r="AW821" i="1"/>
  <c r="AU821" i="1"/>
  <c r="AT821" i="1"/>
  <c r="AS821" i="1"/>
  <c r="AR821" i="1"/>
  <c r="AQ821" i="1"/>
  <c r="AP821" i="1"/>
  <c r="AO821" i="1"/>
  <c r="AN821" i="1"/>
  <c r="AM821" i="1"/>
  <c r="AL821" i="1"/>
  <c r="AK821" i="1"/>
  <c r="L821" i="1"/>
  <c r="G821" i="1"/>
  <c r="H821" i="1" s="1"/>
  <c r="E821" i="1"/>
  <c r="F821" i="1" s="1"/>
  <c r="D821" i="1"/>
  <c r="C821" i="1"/>
  <c r="DO820" i="1"/>
  <c r="DN820" i="1"/>
  <c r="DM820" i="1"/>
  <c r="DL820" i="1"/>
  <c r="DK820" i="1"/>
  <c r="DJ820" i="1"/>
  <c r="DI820" i="1"/>
  <c r="DH820" i="1"/>
  <c r="DG820" i="1"/>
  <c r="DF820" i="1"/>
  <c r="DE820" i="1"/>
  <c r="DC820" i="1"/>
  <c r="DB820" i="1"/>
  <c r="DA820" i="1"/>
  <c r="CZ820" i="1"/>
  <c r="CY820" i="1"/>
  <c r="CX820" i="1"/>
  <c r="CW820" i="1"/>
  <c r="CV820" i="1"/>
  <c r="CU820" i="1"/>
  <c r="CT820" i="1"/>
  <c r="CS820" i="1"/>
  <c r="CQ820" i="1"/>
  <c r="CP820" i="1"/>
  <c r="CO820" i="1"/>
  <c r="CN820" i="1"/>
  <c r="CM820" i="1"/>
  <c r="CL820" i="1"/>
  <c r="CK820" i="1"/>
  <c r="CJ820" i="1"/>
  <c r="CI820" i="1"/>
  <c r="CH820" i="1"/>
  <c r="CG820" i="1"/>
  <c r="CE820" i="1"/>
  <c r="CD820" i="1"/>
  <c r="CC820" i="1"/>
  <c r="CB820" i="1"/>
  <c r="CA820" i="1"/>
  <c r="BZ820" i="1"/>
  <c r="BY820" i="1"/>
  <c r="BX820" i="1"/>
  <c r="BW820" i="1"/>
  <c r="BV820" i="1"/>
  <c r="BU820" i="1"/>
  <c r="BS820" i="1"/>
  <c r="BR820" i="1"/>
  <c r="BQ820" i="1"/>
  <c r="BP820" i="1"/>
  <c r="BO820" i="1"/>
  <c r="BN820" i="1"/>
  <c r="BM820" i="1"/>
  <c r="BL820" i="1"/>
  <c r="BK820" i="1"/>
  <c r="BJ820" i="1"/>
  <c r="BI820" i="1"/>
  <c r="BG820" i="1"/>
  <c r="BF820" i="1"/>
  <c r="BE820" i="1"/>
  <c r="BD820" i="1"/>
  <c r="BC820" i="1"/>
  <c r="BB820" i="1"/>
  <c r="BA820" i="1"/>
  <c r="AZ820" i="1"/>
  <c r="AY820" i="1"/>
  <c r="AX820" i="1"/>
  <c r="AW820" i="1"/>
  <c r="AU820" i="1"/>
  <c r="AT820" i="1"/>
  <c r="AS820" i="1"/>
  <c r="AR820" i="1"/>
  <c r="AQ820" i="1"/>
  <c r="AP820" i="1"/>
  <c r="AO820" i="1"/>
  <c r="AN820" i="1"/>
  <c r="AM820" i="1"/>
  <c r="AL820" i="1"/>
  <c r="AK820" i="1"/>
  <c r="L820" i="1"/>
  <c r="G820" i="1"/>
  <c r="H820" i="1" s="1"/>
  <c r="E820" i="1"/>
  <c r="F820" i="1" s="1"/>
  <c r="D820" i="1"/>
  <c r="C820" i="1"/>
  <c r="DO819" i="1"/>
  <c r="DN819" i="1"/>
  <c r="DM819" i="1"/>
  <c r="DL819" i="1"/>
  <c r="DK819" i="1"/>
  <c r="DJ819" i="1"/>
  <c r="DI819" i="1"/>
  <c r="DH819" i="1"/>
  <c r="DG819" i="1"/>
  <c r="DF819" i="1"/>
  <c r="DE819" i="1"/>
  <c r="DC819" i="1"/>
  <c r="DB819" i="1"/>
  <c r="DA819" i="1"/>
  <c r="CZ819" i="1"/>
  <c r="CY819" i="1"/>
  <c r="CX819" i="1"/>
  <c r="CW819" i="1"/>
  <c r="CV819" i="1"/>
  <c r="CU819" i="1"/>
  <c r="CT819" i="1"/>
  <c r="CS819" i="1"/>
  <c r="CQ819" i="1"/>
  <c r="CP819" i="1"/>
  <c r="CO819" i="1"/>
  <c r="CN819" i="1"/>
  <c r="CM819" i="1"/>
  <c r="CL819" i="1"/>
  <c r="CK819" i="1"/>
  <c r="CJ819" i="1"/>
  <c r="CI819" i="1"/>
  <c r="CH819" i="1"/>
  <c r="CG819" i="1"/>
  <c r="CE819" i="1"/>
  <c r="CD819" i="1"/>
  <c r="CC819" i="1"/>
  <c r="CB819" i="1"/>
  <c r="CA819" i="1"/>
  <c r="BZ819" i="1"/>
  <c r="BY819" i="1"/>
  <c r="BX819" i="1"/>
  <c r="CF819" i="1" s="1"/>
  <c r="BW819" i="1"/>
  <c r="BV819" i="1"/>
  <c r="BU819" i="1"/>
  <c r="BS819" i="1"/>
  <c r="BR819" i="1"/>
  <c r="BQ819" i="1"/>
  <c r="BP819" i="1"/>
  <c r="BO819" i="1"/>
  <c r="BN819" i="1"/>
  <c r="BM819" i="1"/>
  <c r="BL819" i="1"/>
  <c r="BK819" i="1"/>
  <c r="BJ819" i="1"/>
  <c r="BI819" i="1"/>
  <c r="BG819" i="1"/>
  <c r="BF819" i="1"/>
  <c r="BE819" i="1"/>
  <c r="BD819" i="1"/>
  <c r="BC819" i="1"/>
  <c r="BB819" i="1"/>
  <c r="BA819" i="1"/>
  <c r="AZ819" i="1"/>
  <c r="AY819" i="1"/>
  <c r="AX819" i="1"/>
  <c r="AW819" i="1"/>
  <c r="AU819" i="1"/>
  <c r="AT819" i="1"/>
  <c r="AS819" i="1"/>
  <c r="AR819" i="1"/>
  <c r="AQ819" i="1"/>
  <c r="AP819" i="1"/>
  <c r="AO819" i="1"/>
  <c r="AN819" i="1"/>
  <c r="AM819" i="1"/>
  <c r="AL819" i="1"/>
  <c r="AK819" i="1"/>
  <c r="L819" i="1"/>
  <c r="G819" i="1"/>
  <c r="H819" i="1" s="1"/>
  <c r="E819" i="1"/>
  <c r="F819" i="1" s="1"/>
  <c r="D819" i="1"/>
  <c r="C819" i="1"/>
  <c r="DO818" i="1"/>
  <c r="DN818" i="1"/>
  <c r="DM818" i="1"/>
  <c r="DL818" i="1"/>
  <c r="DK818" i="1"/>
  <c r="DJ818" i="1"/>
  <c r="DI818" i="1"/>
  <c r="DH818" i="1"/>
  <c r="DG818" i="1"/>
  <c r="DF818" i="1"/>
  <c r="DE818" i="1"/>
  <c r="DC818" i="1"/>
  <c r="DB818" i="1"/>
  <c r="DA818" i="1"/>
  <c r="CZ818" i="1"/>
  <c r="CY818" i="1"/>
  <c r="CX818" i="1"/>
  <c r="CW818" i="1"/>
  <c r="CV818" i="1"/>
  <c r="CU818" i="1"/>
  <c r="CT818" i="1"/>
  <c r="CS818" i="1"/>
  <c r="CQ818" i="1"/>
  <c r="CP818" i="1"/>
  <c r="CO818" i="1"/>
  <c r="CN818" i="1"/>
  <c r="CM818" i="1"/>
  <c r="CL818" i="1"/>
  <c r="CK818" i="1"/>
  <c r="CJ818" i="1"/>
  <c r="CI818" i="1"/>
  <c r="CH818" i="1"/>
  <c r="CR818" i="1" s="1"/>
  <c r="CG818" i="1"/>
  <c r="CE818" i="1"/>
  <c r="CD818" i="1"/>
  <c r="CC818" i="1"/>
  <c r="CB818" i="1"/>
  <c r="CA818" i="1"/>
  <c r="BZ818" i="1"/>
  <c r="BY818" i="1"/>
  <c r="BX818" i="1"/>
  <c r="BW818" i="1"/>
  <c r="BV818" i="1"/>
  <c r="BU818" i="1"/>
  <c r="BS818" i="1"/>
  <c r="BR818" i="1"/>
  <c r="BQ818" i="1"/>
  <c r="BP818" i="1"/>
  <c r="BO818" i="1"/>
  <c r="BN818" i="1"/>
  <c r="BM818" i="1"/>
  <c r="BL818" i="1"/>
  <c r="BK818" i="1"/>
  <c r="BJ818" i="1"/>
  <c r="BI818" i="1"/>
  <c r="BG818" i="1"/>
  <c r="BF818" i="1"/>
  <c r="BE818" i="1"/>
  <c r="BD818" i="1"/>
  <c r="BC818" i="1"/>
  <c r="BB818" i="1"/>
  <c r="BA818" i="1"/>
  <c r="AZ818" i="1"/>
  <c r="AY818" i="1"/>
  <c r="AX818" i="1"/>
  <c r="AW818" i="1"/>
  <c r="AU818" i="1"/>
  <c r="AT818" i="1"/>
  <c r="AS818" i="1"/>
  <c r="AR818" i="1"/>
  <c r="AQ818" i="1"/>
  <c r="AP818" i="1"/>
  <c r="AO818" i="1"/>
  <c r="AN818" i="1"/>
  <c r="AM818" i="1"/>
  <c r="AL818" i="1"/>
  <c r="AK818" i="1"/>
  <c r="L818" i="1"/>
  <c r="G818" i="1"/>
  <c r="H818" i="1" s="1"/>
  <c r="E818" i="1"/>
  <c r="F818" i="1" s="1"/>
  <c r="D818" i="1"/>
  <c r="C818" i="1"/>
  <c r="DO817" i="1"/>
  <c r="DN817" i="1"/>
  <c r="DM817" i="1"/>
  <c r="DL817" i="1"/>
  <c r="DK817" i="1"/>
  <c r="DJ817" i="1"/>
  <c r="DI817" i="1"/>
  <c r="DH817" i="1"/>
  <c r="DG817" i="1"/>
  <c r="DF817" i="1"/>
  <c r="DE817" i="1"/>
  <c r="DC817" i="1"/>
  <c r="DB817" i="1"/>
  <c r="DA817" i="1"/>
  <c r="CZ817" i="1"/>
  <c r="CY817" i="1"/>
  <c r="CX817" i="1"/>
  <c r="CW817" i="1"/>
  <c r="CV817" i="1"/>
  <c r="CU817" i="1"/>
  <c r="CT817" i="1"/>
  <c r="CS817" i="1"/>
  <c r="CQ817" i="1"/>
  <c r="CP817" i="1"/>
  <c r="CO817" i="1"/>
  <c r="CN817" i="1"/>
  <c r="CM817" i="1"/>
  <c r="CL817" i="1"/>
  <c r="CK817" i="1"/>
  <c r="CJ817" i="1"/>
  <c r="CI817" i="1"/>
  <c r="CH817" i="1"/>
  <c r="CG817" i="1"/>
  <c r="CE817" i="1"/>
  <c r="CD817" i="1"/>
  <c r="CC817" i="1"/>
  <c r="CB817" i="1"/>
  <c r="CA817" i="1"/>
  <c r="BZ817" i="1"/>
  <c r="BY817" i="1"/>
  <c r="BX817" i="1"/>
  <c r="BW817" i="1"/>
  <c r="BV817" i="1"/>
  <c r="BU817" i="1"/>
  <c r="BS817" i="1"/>
  <c r="BR817" i="1"/>
  <c r="BQ817" i="1"/>
  <c r="BP817" i="1"/>
  <c r="BO817" i="1"/>
  <c r="BN817" i="1"/>
  <c r="BM817" i="1"/>
  <c r="BL817" i="1"/>
  <c r="BK817" i="1"/>
  <c r="BJ817" i="1"/>
  <c r="BT817" i="1" s="1"/>
  <c r="BI817" i="1"/>
  <c r="BG817" i="1"/>
  <c r="BF817" i="1"/>
  <c r="BE817" i="1"/>
  <c r="BD817" i="1"/>
  <c r="BC817" i="1"/>
  <c r="BB817" i="1"/>
  <c r="BA817" i="1"/>
  <c r="AZ817" i="1"/>
  <c r="AY817" i="1"/>
  <c r="AX817" i="1"/>
  <c r="AW817" i="1"/>
  <c r="AU817" i="1"/>
  <c r="AT817" i="1"/>
  <c r="AS817" i="1"/>
  <c r="AR817" i="1"/>
  <c r="AQ817" i="1"/>
  <c r="AP817" i="1"/>
  <c r="AO817" i="1"/>
  <c r="AN817" i="1"/>
  <c r="AM817" i="1"/>
  <c r="AL817" i="1"/>
  <c r="AK817" i="1"/>
  <c r="L817" i="1"/>
  <c r="G817" i="1"/>
  <c r="H817" i="1" s="1"/>
  <c r="E817" i="1"/>
  <c r="F817" i="1" s="1"/>
  <c r="D817" i="1"/>
  <c r="C817" i="1"/>
  <c r="DO816" i="1"/>
  <c r="DN816" i="1"/>
  <c r="DM816" i="1"/>
  <c r="DL816" i="1"/>
  <c r="DK816" i="1"/>
  <c r="DJ816" i="1"/>
  <c r="DI816" i="1"/>
  <c r="DH816" i="1"/>
  <c r="DG816" i="1"/>
  <c r="DF816" i="1"/>
  <c r="DE816" i="1"/>
  <c r="DC816" i="1"/>
  <c r="DB816" i="1"/>
  <c r="DA816" i="1"/>
  <c r="CZ816" i="1"/>
  <c r="CY816" i="1"/>
  <c r="CX816" i="1"/>
  <c r="CW816" i="1"/>
  <c r="CV816" i="1"/>
  <c r="CU816" i="1"/>
  <c r="CT816" i="1"/>
  <c r="CS816" i="1"/>
  <c r="CQ816" i="1"/>
  <c r="CP816" i="1"/>
  <c r="CO816" i="1"/>
  <c r="CN816" i="1"/>
  <c r="CM816" i="1"/>
  <c r="CL816" i="1"/>
  <c r="CK816" i="1"/>
  <c r="CJ816" i="1"/>
  <c r="CI816" i="1"/>
  <c r="CH816" i="1"/>
  <c r="CG816" i="1"/>
  <c r="CE816" i="1"/>
  <c r="CD816" i="1"/>
  <c r="CC816" i="1"/>
  <c r="CB816" i="1"/>
  <c r="CA816" i="1"/>
  <c r="BZ816" i="1"/>
  <c r="BY816" i="1"/>
  <c r="BX816" i="1"/>
  <c r="BW816" i="1"/>
  <c r="BV816" i="1"/>
  <c r="BU816" i="1"/>
  <c r="BS816" i="1"/>
  <c r="BR816" i="1"/>
  <c r="BQ816" i="1"/>
  <c r="BP816" i="1"/>
  <c r="BO816" i="1"/>
  <c r="BN816" i="1"/>
  <c r="BM816" i="1"/>
  <c r="BL816" i="1"/>
  <c r="BK816" i="1"/>
  <c r="BJ816" i="1"/>
  <c r="BI816" i="1"/>
  <c r="BG816" i="1"/>
  <c r="BF816" i="1"/>
  <c r="BE816" i="1"/>
  <c r="BD816" i="1"/>
  <c r="BC816" i="1"/>
  <c r="BB816" i="1"/>
  <c r="BA816" i="1"/>
  <c r="AZ816" i="1"/>
  <c r="AY816" i="1"/>
  <c r="AX816" i="1"/>
  <c r="AW816" i="1"/>
  <c r="AU816" i="1"/>
  <c r="AT816" i="1"/>
  <c r="AS816" i="1"/>
  <c r="AR816" i="1"/>
  <c r="AQ816" i="1"/>
  <c r="AP816" i="1"/>
  <c r="AO816" i="1"/>
  <c r="AN816" i="1"/>
  <c r="AM816" i="1"/>
  <c r="AL816" i="1"/>
  <c r="AK816" i="1"/>
  <c r="L816" i="1"/>
  <c r="G816" i="1"/>
  <c r="H816" i="1" s="1"/>
  <c r="E816" i="1"/>
  <c r="F816" i="1" s="1"/>
  <c r="D816" i="1"/>
  <c r="C816" i="1"/>
  <c r="DO815" i="1"/>
  <c r="DN815" i="1"/>
  <c r="DM815" i="1"/>
  <c r="DL815" i="1"/>
  <c r="DK815" i="1"/>
  <c r="DJ815" i="1"/>
  <c r="DI815" i="1"/>
  <c r="DH815" i="1"/>
  <c r="DG815" i="1"/>
  <c r="DF815" i="1"/>
  <c r="DE815" i="1"/>
  <c r="DC815" i="1"/>
  <c r="DB815" i="1"/>
  <c r="DA815" i="1"/>
  <c r="CZ815" i="1"/>
  <c r="CY815" i="1"/>
  <c r="CX815" i="1"/>
  <c r="CW815" i="1"/>
  <c r="CV815" i="1"/>
  <c r="CU815" i="1"/>
  <c r="CT815" i="1"/>
  <c r="CS815" i="1"/>
  <c r="CQ815" i="1"/>
  <c r="CP815" i="1"/>
  <c r="CO815" i="1"/>
  <c r="CN815" i="1"/>
  <c r="CM815" i="1"/>
  <c r="CL815" i="1"/>
  <c r="CK815" i="1"/>
  <c r="CJ815" i="1"/>
  <c r="CI815" i="1"/>
  <c r="CH815" i="1"/>
  <c r="CG815" i="1"/>
  <c r="CE815" i="1"/>
  <c r="CD815" i="1"/>
  <c r="CC815" i="1"/>
  <c r="CB815" i="1"/>
  <c r="CA815" i="1"/>
  <c r="BZ815" i="1"/>
  <c r="BY815" i="1"/>
  <c r="BX815" i="1"/>
  <c r="BW815" i="1"/>
  <c r="BV815" i="1"/>
  <c r="BU815" i="1"/>
  <c r="BS815" i="1"/>
  <c r="BR815" i="1"/>
  <c r="BQ815" i="1"/>
  <c r="BP815" i="1"/>
  <c r="BO815" i="1"/>
  <c r="BN815" i="1"/>
  <c r="BM815" i="1"/>
  <c r="BL815" i="1"/>
  <c r="BK815" i="1"/>
  <c r="BJ815" i="1"/>
  <c r="BI815" i="1"/>
  <c r="BG815" i="1"/>
  <c r="BF815" i="1"/>
  <c r="BE815" i="1"/>
  <c r="BD815" i="1"/>
  <c r="BC815" i="1"/>
  <c r="BB815" i="1"/>
  <c r="BA815" i="1"/>
  <c r="AZ815" i="1"/>
  <c r="AY815" i="1"/>
  <c r="AX815" i="1"/>
  <c r="AW815" i="1"/>
  <c r="AU815" i="1"/>
  <c r="AT815" i="1"/>
  <c r="AS815" i="1"/>
  <c r="AR815" i="1"/>
  <c r="AQ815" i="1"/>
  <c r="AP815" i="1"/>
  <c r="AO815" i="1"/>
  <c r="AN815" i="1"/>
  <c r="AM815" i="1"/>
  <c r="AL815" i="1"/>
  <c r="AK815" i="1"/>
  <c r="L815" i="1"/>
  <c r="G815" i="1"/>
  <c r="H815" i="1" s="1"/>
  <c r="E815" i="1"/>
  <c r="F815" i="1" s="1"/>
  <c r="D815" i="1"/>
  <c r="C815" i="1"/>
  <c r="DO814" i="1"/>
  <c r="DN814" i="1"/>
  <c r="DM814" i="1"/>
  <c r="DL814" i="1"/>
  <c r="DK814" i="1"/>
  <c r="DJ814" i="1"/>
  <c r="DI814" i="1"/>
  <c r="DH814" i="1"/>
  <c r="DG814" i="1"/>
  <c r="DF814" i="1"/>
  <c r="DE814" i="1"/>
  <c r="DC814" i="1"/>
  <c r="DB814" i="1"/>
  <c r="DA814" i="1"/>
  <c r="CZ814" i="1"/>
  <c r="CY814" i="1"/>
  <c r="CX814" i="1"/>
  <c r="CW814" i="1"/>
  <c r="CV814" i="1"/>
  <c r="CU814" i="1"/>
  <c r="CT814" i="1"/>
  <c r="CS814" i="1"/>
  <c r="CQ814" i="1"/>
  <c r="CP814" i="1"/>
  <c r="CO814" i="1"/>
  <c r="CN814" i="1"/>
  <c r="CM814" i="1"/>
  <c r="CL814" i="1"/>
  <c r="CK814" i="1"/>
  <c r="CJ814" i="1"/>
  <c r="CI814" i="1"/>
  <c r="CH814" i="1"/>
  <c r="CG814" i="1"/>
  <c r="CE814" i="1"/>
  <c r="CD814" i="1"/>
  <c r="CC814" i="1"/>
  <c r="CB814" i="1"/>
  <c r="CA814" i="1"/>
  <c r="BZ814" i="1"/>
  <c r="BY814" i="1"/>
  <c r="BX814" i="1"/>
  <c r="BW814" i="1"/>
  <c r="BV814" i="1"/>
  <c r="BU814" i="1"/>
  <c r="BS814" i="1"/>
  <c r="BR814" i="1"/>
  <c r="BQ814" i="1"/>
  <c r="BP814" i="1"/>
  <c r="BO814" i="1"/>
  <c r="BN814" i="1"/>
  <c r="BM814" i="1"/>
  <c r="BL814" i="1"/>
  <c r="BK814" i="1"/>
  <c r="BJ814" i="1"/>
  <c r="BI814" i="1"/>
  <c r="BG814" i="1"/>
  <c r="BF814" i="1"/>
  <c r="BE814" i="1"/>
  <c r="BD814" i="1"/>
  <c r="BC814" i="1"/>
  <c r="BB814" i="1"/>
  <c r="BA814" i="1"/>
  <c r="AZ814" i="1"/>
  <c r="AY814" i="1"/>
  <c r="AX814" i="1"/>
  <c r="AW814" i="1"/>
  <c r="AU814" i="1"/>
  <c r="AT814" i="1"/>
  <c r="AS814" i="1"/>
  <c r="AR814" i="1"/>
  <c r="AQ814" i="1"/>
  <c r="AP814" i="1"/>
  <c r="AO814" i="1"/>
  <c r="AN814" i="1"/>
  <c r="AM814" i="1"/>
  <c r="AL814" i="1"/>
  <c r="AV814" i="1" s="1"/>
  <c r="A814" i="1" s="1"/>
  <c r="AK814" i="1"/>
  <c r="L814" i="1"/>
  <c r="G814" i="1"/>
  <c r="H814" i="1" s="1"/>
  <c r="E814" i="1"/>
  <c r="F814" i="1" s="1"/>
  <c r="D814" i="1"/>
  <c r="C814" i="1"/>
  <c r="DO813" i="1"/>
  <c r="DN813" i="1"/>
  <c r="DM813" i="1"/>
  <c r="DL813" i="1"/>
  <c r="DK813" i="1"/>
  <c r="DJ813" i="1"/>
  <c r="DI813" i="1"/>
  <c r="DH813" i="1"/>
  <c r="DG813" i="1"/>
  <c r="DF813" i="1"/>
  <c r="DP813" i="1" s="1"/>
  <c r="DE813" i="1"/>
  <c r="DC813" i="1"/>
  <c r="DB813" i="1"/>
  <c r="DA813" i="1"/>
  <c r="CZ813" i="1"/>
  <c r="CY813" i="1"/>
  <c r="CX813" i="1"/>
  <c r="CW813" i="1"/>
  <c r="CV813" i="1"/>
  <c r="CU813" i="1"/>
  <c r="CT813" i="1"/>
  <c r="CS813" i="1"/>
  <c r="CQ813" i="1"/>
  <c r="CP813" i="1"/>
  <c r="CO813" i="1"/>
  <c r="CN813" i="1"/>
  <c r="CM813" i="1"/>
  <c r="CL813" i="1"/>
  <c r="CK813" i="1"/>
  <c r="CJ813" i="1"/>
  <c r="CI813" i="1"/>
  <c r="CH813" i="1"/>
  <c r="CG813" i="1"/>
  <c r="CE813" i="1"/>
  <c r="CD813" i="1"/>
  <c r="CC813" i="1"/>
  <c r="CB813" i="1"/>
  <c r="CA813" i="1"/>
  <c r="BZ813" i="1"/>
  <c r="BY813" i="1"/>
  <c r="BX813" i="1"/>
  <c r="BW813" i="1"/>
  <c r="BV813" i="1"/>
  <c r="BU813" i="1"/>
  <c r="BS813" i="1"/>
  <c r="BR813" i="1"/>
  <c r="BQ813" i="1"/>
  <c r="BP813" i="1"/>
  <c r="BO813" i="1"/>
  <c r="BN813" i="1"/>
  <c r="BM813" i="1"/>
  <c r="BL813" i="1"/>
  <c r="BK813" i="1"/>
  <c r="BJ813" i="1"/>
  <c r="BI813" i="1"/>
  <c r="BG813" i="1"/>
  <c r="BF813" i="1"/>
  <c r="BE813" i="1"/>
  <c r="BD813" i="1"/>
  <c r="BC813" i="1"/>
  <c r="BB813" i="1"/>
  <c r="BA813" i="1"/>
  <c r="AZ813" i="1"/>
  <c r="AY813" i="1"/>
  <c r="AX813" i="1"/>
  <c r="AW813" i="1"/>
  <c r="AU813" i="1"/>
  <c r="AT813" i="1"/>
  <c r="AS813" i="1"/>
  <c r="AR813" i="1"/>
  <c r="AQ813" i="1"/>
  <c r="AP813" i="1"/>
  <c r="AO813" i="1"/>
  <c r="AN813" i="1"/>
  <c r="AM813" i="1"/>
  <c r="AL813" i="1"/>
  <c r="AK813" i="1"/>
  <c r="L813" i="1"/>
  <c r="G813" i="1"/>
  <c r="H813" i="1" s="1"/>
  <c r="E813" i="1"/>
  <c r="F813" i="1" s="1"/>
  <c r="D813" i="1"/>
  <c r="C813" i="1"/>
  <c r="DO812" i="1"/>
  <c r="DN812" i="1"/>
  <c r="DM812" i="1"/>
  <c r="DL812" i="1"/>
  <c r="DK812" i="1"/>
  <c r="DJ812" i="1"/>
  <c r="DI812" i="1"/>
  <c r="DH812" i="1"/>
  <c r="DP812" i="1" s="1"/>
  <c r="DG812" i="1"/>
  <c r="DF812" i="1"/>
  <c r="DE812" i="1"/>
  <c r="DC812" i="1"/>
  <c r="DB812" i="1"/>
  <c r="DA812" i="1"/>
  <c r="CZ812" i="1"/>
  <c r="CY812" i="1"/>
  <c r="CX812" i="1"/>
  <c r="CW812" i="1"/>
  <c r="CV812" i="1"/>
  <c r="CU812" i="1"/>
  <c r="CT812" i="1"/>
  <c r="CS812" i="1"/>
  <c r="CQ812" i="1"/>
  <c r="CP812" i="1"/>
  <c r="CO812" i="1"/>
  <c r="CN812" i="1"/>
  <c r="CM812" i="1"/>
  <c r="CL812" i="1"/>
  <c r="CK812" i="1"/>
  <c r="CJ812" i="1"/>
  <c r="CI812" i="1"/>
  <c r="CH812" i="1"/>
  <c r="CG812" i="1"/>
  <c r="CE812" i="1"/>
  <c r="CD812" i="1"/>
  <c r="CC812" i="1"/>
  <c r="CB812" i="1"/>
  <c r="CA812" i="1"/>
  <c r="BZ812" i="1"/>
  <c r="BY812" i="1"/>
  <c r="BX812" i="1"/>
  <c r="BW812" i="1"/>
  <c r="BV812" i="1"/>
  <c r="BU812" i="1"/>
  <c r="BS812" i="1"/>
  <c r="BR812" i="1"/>
  <c r="BQ812" i="1"/>
  <c r="BP812" i="1"/>
  <c r="BO812" i="1"/>
  <c r="BN812" i="1"/>
  <c r="BM812" i="1"/>
  <c r="BL812" i="1"/>
  <c r="BK812" i="1"/>
  <c r="BJ812" i="1"/>
  <c r="BI812" i="1"/>
  <c r="BG812" i="1"/>
  <c r="BF812" i="1"/>
  <c r="BE812" i="1"/>
  <c r="BD812" i="1"/>
  <c r="BC812" i="1"/>
  <c r="BB812" i="1"/>
  <c r="BA812" i="1"/>
  <c r="AZ812" i="1"/>
  <c r="AY812" i="1"/>
  <c r="AX812" i="1"/>
  <c r="AW812" i="1"/>
  <c r="AU812" i="1"/>
  <c r="AT812" i="1"/>
  <c r="AS812" i="1"/>
  <c r="AR812" i="1"/>
  <c r="AQ812" i="1"/>
  <c r="AP812" i="1"/>
  <c r="AO812" i="1"/>
  <c r="AN812" i="1"/>
  <c r="AM812" i="1"/>
  <c r="AL812" i="1"/>
  <c r="AK812" i="1"/>
  <c r="L812" i="1"/>
  <c r="G812" i="1"/>
  <c r="H812" i="1" s="1"/>
  <c r="E812" i="1"/>
  <c r="F812" i="1" s="1"/>
  <c r="D812" i="1"/>
  <c r="C812" i="1"/>
  <c r="DO811" i="1"/>
  <c r="DN811" i="1"/>
  <c r="DM811" i="1"/>
  <c r="DL811" i="1"/>
  <c r="DK811" i="1"/>
  <c r="DJ811" i="1"/>
  <c r="DI811" i="1"/>
  <c r="DH811" i="1"/>
  <c r="DG811" i="1"/>
  <c r="DF811" i="1"/>
  <c r="DE811" i="1"/>
  <c r="DC811" i="1"/>
  <c r="DB811" i="1"/>
  <c r="DA811" i="1"/>
  <c r="CZ811" i="1"/>
  <c r="CY811" i="1"/>
  <c r="CX811" i="1"/>
  <c r="CW811" i="1"/>
  <c r="CV811" i="1"/>
  <c r="CU811" i="1"/>
  <c r="CT811" i="1"/>
  <c r="CS811" i="1"/>
  <c r="CQ811" i="1"/>
  <c r="CP811" i="1"/>
  <c r="CO811" i="1"/>
  <c r="CN811" i="1"/>
  <c r="CM811" i="1"/>
  <c r="CL811" i="1"/>
  <c r="CK811" i="1"/>
  <c r="CJ811" i="1"/>
  <c r="CI811" i="1"/>
  <c r="CH811" i="1"/>
  <c r="CG811" i="1"/>
  <c r="CE811" i="1"/>
  <c r="CD811" i="1"/>
  <c r="CC811" i="1"/>
  <c r="CB811" i="1"/>
  <c r="CA811" i="1"/>
  <c r="BZ811" i="1"/>
  <c r="BY811" i="1"/>
  <c r="BX811" i="1"/>
  <c r="BW811" i="1"/>
  <c r="BV811" i="1"/>
  <c r="BU811" i="1"/>
  <c r="BS811" i="1"/>
  <c r="BR811" i="1"/>
  <c r="BQ811" i="1"/>
  <c r="BP811" i="1"/>
  <c r="BO811" i="1"/>
  <c r="BN811" i="1"/>
  <c r="BM811" i="1"/>
  <c r="BL811" i="1"/>
  <c r="BK811" i="1"/>
  <c r="BJ811" i="1"/>
  <c r="BI811" i="1"/>
  <c r="BG811" i="1"/>
  <c r="BF811" i="1"/>
  <c r="BE811" i="1"/>
  <c r="BD811" i="1"/>
  <c r="BC811" i="1"/>
  <c r="BB811" i="1"/>
  <c r="BA811" i="1"/>
  <c r="AZ811" i="1"/>
  <c r="BH811" i="1" s="1"/>
  <c r="AY811" i="1"/>
  <c r="AX811" i="1"/>
  <c r="AW811" i="1"/>
  <c r="AU811" i="1"/>
  <c r="AT811" i="1"/>
  <c r="AS811" i="1"/>
  <c r="AR811" i="1"/>
  <c r="AQ811" i="1"/>
  <c r="AP811" i="1"/>
  <c r="AO811" i="1"/>
  <c r="AN811" i="1"/>
  <c r="AM811" i="1"/>
  <c r="AL811" i="1"/>
  <c r="AK811" i="1"/>
  <c r="L811" i="1"/>
  <c r="G811" i="1"/>
  <c r="H811" i="1" s="1"/>
  <c r="E811" i="1"/>
  <c r="F811" i="1" s="1"/>
  <c r="D811" i="1"/>
  <c r="C811" i="1"/>
  <c r="DO810" i="1"/>
  <c r="DN810" i="1"/>
  <c r="DM810" i="1"/>
  <c r="DL810" i="1"/>
  <c r="DK810" i="1"/>
  <c r="DJ810" i="1"/>
  <c r="DI810" i="1"/>
  <c r="DH810" i="1"/>
  <c r="DG810" i="1"/>
  <c r="DF810" i="1"/>
  <c r="DE810" i="1"/>
  <c r="DC810" i="1"/>
  <c r="DB810" i="1"/>
  <c r="DA810" i="1"/>
  <c r="CZ810" i="1"/>
  <c r="CY810" i="1"/>
  <c r="CX810" i="1"/>
  <c r="CW810" i="1"/>
  <c r="CV810" i="1"/>
  <c r="CU810" i="1"/>
  <c r="CT810" i="1"/>
  <c r="CS810" i="1"/>
  <c r="CQ810" i="1"/>
  <c r="CP810" i="1"/>
  <c r="CO810" i="1"/>
  <c r="CN810" i="1"/>
  <c r="CM810" i="1"/>
  <c r="CL810" i="1"/>
  <c r="CK810" i="1"/>
  <c r="CJ810" i="1"/>
  <c r="CR810" i="1" s="1"/>
  <c r="CI810" i="1"/>
  <c r="CH810" i="1"/>
  <c r="CG810" i="1"/>
  <c r="CE810" i="1"/>
  <c r="CD810" i="1"/>
  <c r="CC810" i="1"/>
  <c r="CB810" i="1"/>
  <c r="CA810" i="1"/>
  <c r="BZ810" i="1"/>
  <c r="BY810" i="1"/>
  <c r="BX810" i="1"/>
  <c r="BW810" i="1"/>
  <c r="BV810" i="1"/>
  <c r="BU810" i="1"/>
  <c r="BS810" i="1"/>
  <c r="BR810" i="1"/>
  <c r="BQ810" i="1"/>
  <c r="BP810" i="1"/>
  <c r="BO810" i="1"/>
  <c r="BN810" i="1"/>
  <c r="BM810" i="1"/>
  <c r="BL810" i="1"/>
  <c r="BK810" i="1"/>
  <c r="BJ810" i="1"/>
  <c r="BI810" i="1"/>
  <c r="BG810" i="1"/>
  <c r="BF810" i="1"/>
  <c r="BE810" i="1"/>
  <c r="BD810" i="1"/>
  <c r="BC810" i="1"/>
  <c r="BB810" i="1"/>
  <c r="BA810" i="1"/>
  <c r="AZ810" i="1"/>
  <c r="AY810" i="1"/>
  <c r="AX810" i="1"/>
  <c r="AW810" i="1"/>
  <c r="AU810" i="1"/>
  <c r="AT810" i="1"/>
  <c r="AS810" i="1"/>
  <c r="AR810" i="1"/>
  <c r="AQ810" i="1"/>
  <c r="AP810" i="1"/>
  <c r="AO810" i="1"/>
  <c r="AN810" i="1"/>
  <c r="AM810" i="1"/>
  <c r="AL810" i="1"/>
  <c r="AK810" i="1"/>
  <c r="L810" i="1"/>
  <c r="G810" i="1"/>
  <c r="H810" i="1" s="1"/>
  <c r="E810" i="1"/>
  <c r="F810" i="1" s="1"/>
  <c r="D810" i="1"/>
  <c r="C810" i="1"/>
  <c r="DO809" i="1"/>
  <c r="DN809" i="1"/>
  <c r="DM809" i="1"/>
  <c r="DL809" i="1"/>
  <c r="DK809" i="1"/>
  <c r="DJ809" i="1"/>
  <c r="DI809" i="1"/>
  <c r="DH809" i="1"/>
  <c r="DG809" i="1"/>
  <c r="DF809" i="1"/>
  <c r="DE809" i="1"/>
  <c r="DC809" i="1"/>
  <c r="DB809" i="1"/>
  <c r="DA809" i="1"/>
  <c r="CZ809" i="1"/>
  <c r="CY809" i="1"/>
  <c r="CX809" i="1"/>
  <c r="CW809" i="1"/>
  <c r="CV809" i="1"/>
  <c r="CU809" i="1"/>
  <c r="CT809" i="1"/>
  <c r="CS809" i="1"/>
  <c r="CQ809" i="1"/>
  <c r="CP809" i="1"/>
  <c r="CO809" i="1"/>
  <c r="CN809" i="1"/>
  <c r="CM809" i="1"/>
  <c r="CL809" i="1"/>
  <c r="CK809" i="1"/>
  <c r="CJ809" i="1"/>
  <c r="CI809" i="1"/>
  <c r="CH809" i="1"/>
  <c r="CG809" i="1"/>
  <c r="CE809" i="1"/>
  <c r="CD809" i="1"/>
  <c r="CC809" i="1"/>
  <c r="CB809" i="1"/>
  <c r="CA809" i="1"/>
  <c r="BZ809" i="1"/>
  <c r="BY809" i="1"/>
  <c r="BX809" i="1"/>
  <c r="BW809" i="1"/>
  <c r="BV809" i="1"/>
  <c r="BU809" i="1"/>
  <c r="BS809" i="1"/>
  <c r="BR809" i="1"/>
  <c r="BQ809" i="1"/>
  <c r="BP809" i="1"/>
  <c r="BO809" i="1"/>
  <c r="BN809" i="1"/>
  <c r="BM809" i="1"/>
  <c r="BL809" i="1"/>
  <c r="BK809" i="1"/>
  <c r="BJ809" i="1"/>
  <c r="BI809" i="1"/>
  <c r="BG809" i="1"/>
  <c r="BF809" i="1"/>
  <c r="BE809" i="1"/>
  <c r="BD809" i="1"/>
  <c r="BC809" i="1"/>
  <c r="BB809" i="1"/>
  <c r="BA809" i="1"/>
  <c r="AZ809" i="1"/>
  <c r="AY809" i="1"/>
  <c r="AX809" i="1"/>
  <c r="AW809" i="1"/>
  <c r="AU809" i="1"/>
  <c r="AT809" i="1"/>
  <c r="AS809" i="1"/>
  <c r="AR809" i="1"/>
  <c r="AQ809" i="1"/>
  <c r="AP809" i="1"/>
  <c r="AO809" i="1"/>
  <c r="AN809" i="1"/>
  <c r="AM809" i="1"/>
  <c r="AL809" i="1"/>
  <c r="AK809" i="1"/>
  <c r="AV809" i="1" s="1"/>
  <c r="A809" i="1" s="1"/>
  <c r="L809" i="1"/>
  <c r="G809" i="1"/>
  <c r="H809" i="1" s="1"/>
  <c r="E809" i="1"/>
  <c r="F809" i="1" s="1"/>
  <c r="D809" i="1"/>
  <c r="C809" i="1"/>
  <c r="DO808" i="1"/>
  <c r="DN808" i="1"/>
  <c r="DM808" i="1"/>
  <c r="DL808" i="1"/>
  <c r="DK808" i="1"/>
  <c r="DJ808" i="1"/>
  <c r="DI808" i="1"/>
  <c r="DH808" i="1"/>
  <c r="DG808" i="1"/>
  <c r="DF808" i="1"/>
  <c r="DE808" i="1"/>
  <c r="DC808" i="1"/>
  <c r="DB808" i="1"/>
  <c r="DA808" i="1"/>
  <c r="CZ808" i="1"/>
  <c r="CY808" i="1"/>
  <c r="CX808" i="1"/>
  <c r="CW808" i="1"/>
  <c r="CV808" i="1"/>
  <c r="CU808" i="1"/>
  <c r="CT808" i="1"/>
  <c r="CS808" i="1"/>
  <c r="CQ808" i="1"/>
  <c r="CP808" i="1"/>
  <c r="CO808" i="1"/>
  <c r="CN808" i="1"/>
  <c r="CM808" i="1"/>
  <c r="CL808" i="1"/>
  <c r="CK808" i="1"/>
  <c r="CJ808" i="1"/>
  <c r="CI808" i="1"/>
  <c r="CH808" i="1"/>
  <c r="CG808" i="1"/>
  <c r="CE808" i="1"/>
  <c r="CD808" i="1"/>
  <c r="CC808" i="1"/>
  <c r="CB808" i="1"/>
  <c r="CA808" i="1"/>
  <c r="BZ808" i="1"/>
  <c r="BY808" i="1"/>
  <c r="BX808" i="1"/>
  <c r="BW808" i="1"/>
  <c r="BV808" i="1"/>
  <c r="BU808" i="1"/>
  <c r="BS808" i="1"/>
  <c r="BR808" i="1"/>
  <c r="BQ808" i="1"/>
  <c r="BP808" i="1"/>
  <c r="BO808" i="1"/>
  <c r="BN808" i="1"/>
  <c r="BM808" i="1"/>
  <c r="BL808" i="1"/>
  <c r="BK808" i="1"/>
  <c r="BJ808" i="1"/>
  <c r="BI808" i="1"/>
  <c r="BG808" i="1"/>
  <c r="BF808" i="1"/>
  <c r="BE808" i="1"/>
  <c r="BD808" i="1"/>
  <c r="BC808" i="1"/>
  <c r="BB808" i="1"/>
  <c r="BA808" i="1"/>
  <c r="AZ808" i="1"/>
  <c r="AY808" i="1"/>
  <c r="AX808" i="1"/>
  <c r="AW808" i="1"/>
  <c r="AU808" i="1"/>
  <c r="AT808" i="1"/>
  <c r="AS808" i="1"/>
  <c r="AR808" i="1"/>
  <c r="AQ808" i="1"/>
  <c r="AP808" i="1"/>
  <c r="AO808" i="1"/>
  <c r="AN808" i="1"/>
  <c r="AM808" i="1"/>
  <c r="AL808" i="1"/>
  <c r="AK808" i="1"/>
  <c r="L808" i="1"/>
  <c r="G808" i="1"/>
  <c r="H808" i="1" s="1"/>
  <c r="E808" i="1"/>
  <c r="F808" i="1" s="1"/>
  <c r="D808" i="1"/>
  <c r="C808" i="1"/>
  <c r="DO807" i="1"/>
  <c r="DN807" i="1"/>
  <c r="DM807" i="1"/>
  <c r="DL807" i="1"/>
  <c r="DK807" i="1"/>
  <c r="DJ807" i="1"/>
  <c r="DI807" i="1"/>
  <c r="DH807" i="1"/>
  <c r="DG807" i="1"/>
  <c r="DF807" i="1"/>
  <c r="DE807" i="1"/>
  <c r="DC807" i="1"/>
  <c r="DB807" i="1"/>
  <c r="DA807" i="1"/>
  <c r="CZ807" i="1"/>
  <c r="CY807" i="1"/>
  <c r="CX807" i="1"/>
  <c r="CW807" i="1"/>
  <c r="CV807" i="1"/>
  <c r="CU807" i="1"/>
  <c r="CT807" i="1"/>
  <c r="CS807" i="1"/>
  <c r="CQ807" i="1"/>
  <c r="CP807" i="1"/>
  <c r="CO807" i="1"/>
  <c r="CN807" i="1"/>
  <c r="CM807" i="1"/>
  <c r="CL807" i="1"/>
  <c r="CK807" i="1"/>
  <c r="CJ807" i="1"/>
  <c r="CI807" i="1"/>
  <c r="CH807" i="1"/>
  <c r="CG807" i="1"/>
  <c r="CE807" i="1"/>
  <c r="CD807" i="1"/>
  <c r="CC807" i="1"/>
  <c r="CB807" i="1"/>
  <c r="CA807" i="1"/>
  <c r="BZ807" i="1"/>
  <c r="BY807" i="1"/>
  <c r="BX807" i="1"/>
  <c r="BW807" i="1"/>
  <c r="BV807" i="1"/>
  <c r="CF807" i="1" s="1"/>
  <c r="BU807" i="1"/>
  <c r="BS807" i="1"/>
  <c r="BR807" i="1"/>
  <c r="BQ807" i="1"/>
  <c r="BP807" i="1"/>
  <c r="BO807" i="1"/>
  <c r="BN807" i="1"/>
  <c r="BM807" i="1"/>
  <c r="BL807" i="1"/>
  <c r="BK807" i="1"/>
  <c r="BJ807" i="1"/>
  <c r="BI807" i="1"/>
  <c r="BG807" i="1"/>
  <c r="BF807" i="1"/>
  <c r="BE807" i="1"/>
  <c r="BD807" i="1"/>
  <c r="BC807" i="1"/>
  <c r="BB807" i="1"/>
  <c r="BA807" i="1"/>
  <c r="AZ807" i="1"/>
  <c r="AY807" i="1"/>
  <c r="AX807" i="1"/>
  <c r="AW807" i="1"/>
  <c r="AU807" i="1"/>
  <c r="AT807" i="1"/>
  <c r="AS807" i="1"/>
  <c r="AR807" i="1"/>
  <c r="AQ807" i="1"/>
  <c r="AP807" i="1"/>
  <c r="AO807" i="1"/>
  <c r="AN807" i="1"/>
  <c r="AM807" i="1"/>
  <c r="AL807" i="1"/>
  <c r="AK807" i="1"/>
  <c r="L807" i="1"/>
  <c r="G807" i="1"/>
  <c r="H807" i="1" s="1"/>
  <c r="E807" i="1"/>
  <c r="F807" i="1" s="1"/>
  <c r="D807" i="1"/>
  <c r="C807" i="1"/>
  <c r="DO806" i="1"/>
  <c r="DN806" i="1"/>
  <c r="DM806" i="1"/>
  <c r="DL806" i="1"/>
  <c r="DK806" i="1"/>
  <c r="DJ806" i="1"/>
  <c r="DI806" i="1"/>
  <c r="DH806" i="1"/>
  <c r="DP806" i="1" s="1"/>
  <c r="DG806" i="1"/>
  <c r="DF806" i="1"/>
  <c r="DE806" i="1"/>
  <c r="DC806" i="1"/>
  <c r="DB806" i="1"/>
  <c r="DA806" i="1"/>
  <c r="CZ806" i="1"/>
  <c r="CY806" i="1"/>
  <c r="CX806" i="1"/>
  <c r="CW806" i="1"/>
  <c r="CV806" i="1"/>
  <c r="CU806" i="1"/>
  <c r="CT806" i="1"/>
  <c r="CS806" i="1"/>
  <c r="CQ806" i="1"/>
  <c r="CP806" i="1"/>
  <c r="CO806" i="1"/>
  <c r="CN806" i="1"/>
  <c r="CM806" i="1"/>
  <c r="CL806" i="1"/>
  <c r="CK806" i="1"/>
  <c r="CJ806" i="1"/>
  <c r="CI806" i="1"/>
  <c r="CH806" i="1"/>
  <c r="CG806" i="1"/>
  <c r="CE806" i="1"/>
  <c r="CD806" i="1"/>
  <c r="CC806" i="1"/>
  <c r="CB806" i="1"/>
  <c r="CA806" i="1"/>
  <c r="BZ806" i="1"/>
  <c r="BY806" i="1"/>
  <c r="BX806" i="1"/>
  <c r="BW806" i="1"/>
  <c r="BV806" i="1"/>
  <c r="BU806" i="1"/>
  <c r="BS806" i="1"/>
  <c r="BR806" i="1"/>
  <c r="BQ806" i="1"/>
  <c r="BP806" i="1"/>
  <c r="BO806" i="1"/>
  <c r="BN806" i="1"/>
  <c r="BM806" i="1"/>
  <c r="BL806" i="1"/>
  <c r="BK806" i="1"/>
  <c r="BJ806" i="1"/>
  <c r="BI806" i="1"/>
  <c r="BG806" i="1"/>
  <c r="BF806" i="1"/>
  <c r="BE806" i="1"/>
  <c r="BD806" i="1"/>
  <c r="BC806" i="1"/>
  <c r="BB806" i="1"/>
  <c r="BA806" i="1"/>
  <c r="AZ806" i="1"/>
  <c r="AY806" i="1"/>
  <c r="AX806" i="1"/>
  <c r="AW806" i="1"/>
  <c r="AU806" i="1"/>
  <c r="AT806" i="1"/>
  <c r="AS806" i="1"/>
  <c r="AR806" i="1"/>
  <c r="AQ806" i="1"/>
  <c r="AP806" i="1"/>
  <c r="AO806" i="1"/>
  <c r="AN806" i="1"/>
  <c r="AM806" i="1"/>
  <c r="AL806" i="1"/>
  <c r="AK806" i="1"/>
  <c r="L806" i="1"/>
  <c r="G806" i="1"/>
  <c r="H806" i="1" s="1"/>
  <c r="E806" i="1"/>
  <c r="F806" i="1" s="1"/>
  <c r="D806" i="1"/>
  <c r="C806" i="1"/>
  <c r="DO805" i="1"/>
  <c r="DN805" i="1"/>
  <c r="DM805" i="1"/>
  <c r="DL805" i="1"/>
  <c r="DK805" i="1"/>
  <c r="DJ805" i="1"/>
  <c r="DI805" i="1"/>
  <c r="DH805" i="1"/>
  <c r="DP805" i="1" s="1"/>
  <c r="DG805" i="1"/>
  <c r="DF805" i="1"/>
  <c r="DE805" i="1"/>
  <c r="DC805" i="1"/>
  <c r="DB805" i="1"/>
  <c r="DA805" i="1"/>
  <c r="CZ805" i="1"/>
  <c r="CY805" i="1"/>
  <c r="CX805" i="1"/>
  <c r="CW805" i="1"/>
  <c r="CV805" i="1"/>
  <c r="CU805" i="1"/>
  <c r="CT805" i="1"/>
  <c r="CS805" i="1"/>
  <c r="CQ805" i="1"/>
  <c r="CP805" i="1"/>
  <c r="CO805" i="1"/>
  <c r="CN805" i="1"/>
  <c r="CM805" i="1"/>
  <c r="CL805" i="1"/>
  <c r="CK805" i="1"/>
  <c r="CJ805" i="1"/>
  <c r="CI805" i="1"/>
  <c r="CH805" i="1"/>
  <c r="CG805" i="1"/>
  <c r="CE805" i="1"/>
  <c r="CD805" i="1"/>
  <c r="CC805" i="1"/>
  <c r="CB805" i="1"/>
  <c r="CA805" i="1"/>
  <c r="BZ805" i="1"/>
  <c r="BY805" i="1"/>
  <c r="BX805" i="1"/>
  <c r="BW805" i="1"/>
  <c r="BV805" i="1"/>
  <c r="BU805" i="1"/>
  <c r="BS805" i="1"/>
  <c r="BR805" i="1"/>
  <c r="BQ805" i="1"/>
  <c r="BP805" i="1"/>
  <c r="BO805" i="1"/>
  <c r="BN805" i="1"/>
  <c r="BM805" i="1"/>
  <c r="BL805" i="1"/>
  <c r="BK805" i="1"/>
  <c r="BJ805" i="1"/>
  <c r="BI805" i="1"/>
  <c r="BG805" i="1"/>
  <c r="BF805" i="1"/>
  <c r="BE805" i="1"/>
  <c r="BD805" i="1"/>
  <c r="BC805" i="1"/>
  <c r="BB805" i="1"/>
  <c r="BA805" i="1"/>
  <c r="AZ805" i="1"/>
  <c r="AY805" i="1"/>
  <c r="AX805" i="1"/>
  <c r="AW805" i="1"/>
  <c r="AU805" i="1"/>
  <c r="AT805" i="1"/>
  <c r="AS805" i="1"/>
  <c r="AR805" i="1"/>
  <c r="AQ805" i="1"/>
  <c r="AP805" i="1"/>
  <c r="AO805" i="1"/>
  <c r="AN805" i="1"/>
  <c r="AM805" i="1"/>
  <c r="AL805" i="1"/>
  <c r="AK805" i="1"/>
  <c r="L805" i="1"/>
  <c r="G805" i="1"/>
  <c r="H805" i="1" s="1"/>
  <c r="E805" i="1"/>
  <c r="F805" i="1" s="1"/>
  <c r="D805" i="1"/>
  <c r="C805" i="1"/>
  <c r="DO804" i="1"/>
  <c r="DN804" i="1"/>
  <c r="DM804" i="1"/>
  <c r="DL804" i="1"/>
  <c r="DK804" i="1"/>
  <c r="DJ804" i="1"/>
  <c r="DI804" i="1"/>
  <c r="DH804" i="1"/>
  <c r="DG804" i="1"/>
  <c r="DF804" i="1"/>
  <c r="DE804" i="1"/>
  <c r="DC804" i="1"/>
  <c r="DB804" i="1"/>
  <c r="DA804" i="1"/>
  <c r="CZ804" i="1"/>
  <c r="CY804" i="1"/>
  <c r="CX804" i="1"/>
  <c r="CW804" i="1"/>
  <c r="CV804" i="1"/>
  <c r="CU804" i="1"/>
  <c r="CT804" i="1"/>
  <c r="CS804" i="1"/>
  <c r="CQ804" i="1"/>
  <c r="CP804" i="1"/>
  <c r="CO804" i="1"/>
  <c r="CN804" i="1"/>
  <c r="CM804" i="1"/>
  <c r="CL804" i="1"/>
  <c r="CK804" i="1"/>
  <c r="CJ804" i="1"/>
  <c r="CI804" i="1"/>
  <c r="CH804" i="1"/>
  <c r="CG804" i="1"/>
  <c r="CE804" i="1"/>
  <c r="CD804" i="1"/>
  <c r="CC804" i="1"/>
  <c r="CB804" i="1"/>
  <c r="CA804" i="1"/>
  <c r="BZ804" i="1"/>
  <c r="BY804" i="1"/>
  <c r="BX804" i="1"/>
  <c r="BW804" i="1"/>
  <c r="BV804" i="1"/>
  <c r="BU804" i="1"/>
  <c r="BS804" i="1"/>
  <c r="BR804" i="1"/>
  <c r="BQ804" i="1"/>
  <c r="BP804" i="1"/>
  <c r="BO804" i="1"/>
  <c r="BN804" i="1"/>
  <c r="BM804" i="1"/>
  <c r="BL804" i="1"/>
  <c r="BK804" i="1"/>
  <c r="BJ804" i="1"/>
  <c r="BI804" i="1"/>
  <c r="BG804" i="1"/>
  <c r="BF804" i="1"/>
  <c r="BE804" i="1"/>
  <c r="BD804" i="1"/>
  <c r="BC804" i="1"/>
  <c r="BB804" i="1"/>
  <c r="BA804" i="1"/>
  <c r="AZ804" i="1"/>
  <c r="AY804" i="1"/>
  <c r="AX804" i="1"/>
  <c r="AW804" i="1"/>
  <c r="AU804" i="1"/>
  <c r="AT804" i="1"/>
  <c r="AS804" i="1"/>
  <c r="AR804" i="1"/>
  <c r="AQ804" i="1"/>
  <c r="AP804" i="1"/>
  <c r="AO804" i="1"/>
  <c r="AN804" i="1"/>
  <c r="AM804" i="1"/>
  <c r="AL804" i="1"/>
  <c r="AK804" i="1"/>
  <c r="L804" i="1"/>
  <c r="G804" i="1"/>
  <c r="H804" i="1" s="1"/>
  <c r="E804" i="1"/>
  <c r="F804" i="1" s="1"/>
  <c r="D804" i="1"/>
  <c r="C804" i="1"/>
  <c r="DO803" i="1"/>
  <c r="DN803" i="1"/>
  <c r="DM803" i="1"/>
  <c r="DL803" i="1"/>
  <c r="DK803" i="1"/>
  <c r="DJ803" i="1"/>
  <c r="DI803" i="1"/>
  <c r="DH803" i="1"/>
  <c r="DG803" i="1"/>
  <c r="DF803" i="1"/>
  <c r="DE803" i="1"/>
  <c r="DC803" i="1"/>
  <c r="DB803" i="1"/>
  <c r="DA803" i="1"/>
  <c r="CZ803" i="1"/>
  <c r="CY803" i="1"/>
  <c r="CX803" i="1"/>
  <c r="CW803" i="1"/>
  <c r="CV803" i="1"/>
  <c r="CU803" i="1"/>
  <c r="CT803" i="1"/>
  <c r="CS803" i="1"/>
  <c r="CQ803" i="1"/>
  <c r="CP803" i="1"/>
  <c r="CO803" i="1"/>
  <c r="CN803" i="1"/>
  <c r="CM803" i="1"/>
  <c r="CL803" i="1"/>
  <c r="CK803" i="1"/>
  <c r="CJ803" i="1"/>
  <c r="CI803" i="1"/>
  <c r="CH803" i="1"/>
  <c r="CG803" i="1"/>
  <c r="CE803" i="1"/>
  <c r="CD803" i="1"/>
  <c r="CC803" i="1"/>
  <c r="CB803" i="1"/>
  <c r="CA803" i="1"/>
  <c r="BZ803" i="1"/>
  <c r="BY803" i="1"/>
  <c r="BX803" i="1"/>
  <c r="BW803" i="1"/>
  <c r="BV803" i="1"/>
  <c r="BU803" i="1"/>
  <c r="BS803" i="1"/>
  <c r="BR803" i="1"/>
  <c r="BQ803" i="1"/>
  <c r="BP803" i="1"/>
  <c r="BO803" i="1"/>
  <c r="BN803" i="1"/>
  <c r="BM803" i="1"/>
  <c r="BL803" i="1"/>
  <c r="BK803" i="1"/>
  <c r="BJ803" i="1"/>
  <c r="BT803" i="1" s="1"/>
  <c r="BI803" i="1"/>
  <c r="BG803" i="1"/>
  <c r="BF803" i="1"/>
  <c r="BE803" i="1"/>
  <c r="BD803" i="1"/>
  <c r="BC803" i="1"/>
  <c r="BB803" i="1"/>
  <c r="BA803" i="1"/>
  <c r="AZ803" i="1"/>
  <c r="AY803" i="1"/>
  <c r="AX803" i="1"/>
  <c r="AW803" i="1"/>
  <c r="AU803" i="1"/>
  <c r="AT803" i="1"/>
  <c r="AS803" i="1"/>
  <c r="AR803" i="1"/>
  <c r="AQ803" i="1"/>
  <c r="AP803" i="1"/>
  <c r="AO803" i="1"/>
  <c r="AN803" i="1"/>
  <c r="AM803" i="1"/>
  <c r="AL803" i="1"/>
  <c r="AK803" i="1"/>
  <c r="L803" i="1"/>
  <c r="H803" i="1"/>
  <c r="G803" i="1"/>
  <c r="E803" i="1"/>
  <c r="F803" i="1" s="1"/>
  <c r="D803" i="1"/>
  <c r="C803" i="1"/>
  <c r="DO802" i="1"/>
  <c r="DN802" i="1"/>
  <c r="DM802" i="1"/>
  <c r="DL802" i="1"/>
  <c r="DK802" i="1"/>
  <c r="DJ802" i="1"/>
  <c r="DI802" i="1"/>
  <c r="DH802" i="1"/>
  <c r="DG802" i="1"/>
  <c r="DF802" i="1"/>
  <c r="DE802" i="1"/>
  <c r="DC802" i="1"/>
  <c r="DB802" i="1"/>
  <c r="DA802" i="1"/>
  <c r="CZ802" i="1"/>
  <c r="CY802" i="1"/>
  <c r="CX802" i="1"/>
  <c r="CW802" i="1"/>
  <c r="CV802" i="1"/>
  <c r="DD802" i="1" s="1"/>
  <c r="CU802" i="1"/>
  <c r="CT802" i="1"/>
  <c r="CS802" i="1"/>
  <c r="CQ802" i="1"/>
  <c r="CP802" i="1"/>
  <c r="CO802" i="1"/>
  <c r="CN802" i="1"/>
  <c r="CM802" i="1"/>
  <c r="CL802" i="1"/>
  <c r="CK802" i="1"/>
  <c r="CJ802" i="1"/>
  <c r="CI802" i="1"/>
  <c r="CH802" i="1"/>
  <c r="CG802" i="1"/>
  <c r="CE802" i="1"/>
  <c r="CD802" i="1"/>
  <c r="CC802" i="1"/>
  <c r="CB802" i="1"/>
  <c r="CA802" i="1"/>
  <c r="BZ802" i="1"/>
  <c r="BY802" i="1"/>
  <c r="BX802" i="1"/>
  <c r="BW802" i="1"/>
  <c r="BV802" i="1"/>
  <c r="BU802" i="1"/>
  <c r="BS802" i="1"/>
  <c r="BR802" i="1"/>
  <c r="BQ802" i="1"/>
  <c r="BP802" i="1"/>
  <c r="BO802" i="1"/>
  <c r="BN802" i="1"/>
  <c r="BM802" i="1"/>
  <c r="BL802" i="1"/>
  <c r="BK802" i="1"/>
  <c r="BJ802" i="1"/>
  <c r="BI802" i="1"/>
  <c r="BG802" i="1"/>
  <c r="BF802" i="1"/>
  <c r="BE802" i="1"/>
  <c r="BD802" i="1"/>
  <c r="BC802" i="1"/>
  <c r="BB802" i="1"/>
  <c r="BA802" i="1"/>
  <c r="AZ802" i="1"/>
  <c r="AY802" i="1"/>
  <c r="AX802" i="1"/>
  <c r="AW802" i="1"/>
  <c r="AU802" i="1"/>
  <c r="AT802" i="1"/>
  <c r="AS802" i="1"/>
  <c r="AR802" i="1"/>
  <c r="AQ802" i="1"/>
  <c r="AP802" i="1"/>
  <c r="AO802" i="1"/>
  <c r="AN802" i="1"/>
  <c r="AM802" i="1"/>
  <c r="AL802" i="1"/>
  <c r="AK802" i="1"/>
  <c r="L802" i="1"/>
  <c r="G802" i="1"/>
  <c r="H802" i="1" s="1"/>
  <c r="E802" i="1"/>
  <c r="F802" i="1" s="1"/>
  <c r="D802" i="1"/>
  <c r="C802" i="1"/>
  <c r="DO801" i="1"/>
  <c r="DN801" i="1"/>
  <c r="DM801" i="1"/>
  <c r="DL801" i="1"/>
  <c r="DK801" i="1"/>
  <c r="DJ801" i="1"/>
  <c r="DI801" i="1"/>
  <c r="DH801" i="1"/>
  <c r="DG801" i="1"/>
  <c r="DF801" i="1"/>
  <c r="DE801" i="1"/>
  <c r="DC801" i="1"/>
  <c r="DB801" i="1"/>
  <c r="DA801" i="1"/>
  <c r="CZ801" i="1"/>
  <c r="CY801" i="1"/>
  <c r="CX801" i="1"/>
  <c r="CW801" i="1"/>
  <c r="CV801" i="1"/>
  <c r="CU801" i="1"/>
  <c r="CT801" i="1"/>
  <c r="CS801" i="1"/>
  <c r="CQ801" i="1"/>
  <c r="CP801" i="1"/>
  <c r="CO801" i="1"/>
  <c r="CN801" i="1"/>
  <c r="CM801" i="1"/>
  <c r="CL801" i="1"/>
  <c r="CK801" i="1"/>
  <c r="CJ801" i="1"/>
  <c r="CI801" i="1"/>
  <c r="CH801" i="1"/>
  <c r="CG801" i="1"/>
  <c r="CE801" i="1"/>
  <c r="CD801" i="1"/>
  <c r="CC801" i="1"/>
  <c r="CB801" i="1"/>
  <c r="CA801" i="1"/>
  <c r="BZ801" i="1"/>
  <c r="BY801" i="1"/>
  <c r="BX801" i="1"/>
  <c r="BW801" i="1"/>
  <c r="BV801" i="1"/>
  <c r="BU801" i="1"/>
  <c r="CF801" i="1" s="1"/>
  <c r="BS801" i="1"/>
  <c r="BR801" i="1"/>
  <c r="BQ801" i="1"/>
  <c r="BP801" i="1"/>
  <c r="BO801" i="1"/>
  <c r="BN801" i="1"/>
  <c r="BM801" i="1"/>
  <c r="BL801" i="1"/>
  <c r="BK801" i="1"/>
  <c r="BJ801" i="1"/>
  <c r="BI801" i="1"/>
  <c r="BG801" i="1"/>
  <c r="BF801" i="1"/>
  <c r="BE801" i="1"/>
  <c r="BD801" i="1"/>
  <c r="BC801" i="1"/>
  <c r="BB801" i="1"/>
  <c r="BA801" i="1"/>
  <c r="AZ801" i="1"/>
  <c r="AY801" i="1"/>
  <c r="AX801" i="1"/>
  <c r="AW801" i="1"/>
  <c r="AU801" i="1"/>
  <c r="AT801" i="1"/>
  <c r="AS801" i="1"/>
  <c r="AR801" i="1"/>
  <c r="AQ801" i="1"/>
  <c r="AP801" i="1"/>
  <c r="AO801" i="1"/>
  <c r="AN801" i="1"/>
  <c r="AM801" i="1"/>
  <c r="AL801" i="1"/>
  <c r="AK801" i="1"/>
  <c r="L801" i="1"/>
  <c r="G801" i="1"/>
  <c r="H801" i="1" s="1"/>
  <c r="E801" i="1"/>
  <c r="F801" i="1" s="1"/>
  <c r="D801" i="1"/>
  <c r="C801" i="1"/>
  <c r="DO800" i="1"/>
  <c r="DN800" i="1"/>
  <c r="DM800" i="1"/>
  <c r="DL800" i="1"/>
  <c r="DK800" i="1"/>
  <c r="DJ800" i="1"/>
  <c r="DI800" i="1"/>
  <c r="DH800" i="1"/>
  <c r="DG800" i="1"/>
  <c r="DF800" i="1"/>
  <c r="DE800" i="1"/>
  <c r="DC800" i="1"/>
  <c r="DB800" i="1"/>
  <c r="DA800" i="1"/>
  <c r="CZ800" i="1"/>
  <c r="CY800" i="1"/>
  <c r="CX800" i="1"/>
  <c r="CW800" i="1"/>
  <c r="CV800" i="1"/>
  <c r="CU800" i="1"/>
  <c r="CT800" i="1"/>
  <c r="CS800" i="1"/>
  <c r="DD800" i="1" s="1"/>
  <c r="CQ800" i="1"/>
  <c r="CP800" i="1"/>
  <c r="CO800" i="1"/>
  <c r="CN800" i="1"/>
  <c r="CM800" i="1"/>
  <c r="CL800" i="1"/>
  <c r="CK800" i="1"/>
  <c r="CJ800" i="1"/>
  <c r="CI800" i="1"/>
  <c r="CH800" i="1"/>
  <c r="CG800" i="1"/>
  <c r="CE800" i="1"/>
  <c r="CD800" i="1"/>
  <c r="CC800" i="1"/>
  <c r="CB800" i="1"/>
  <c r="CA800" i="1"/>
  <c r="BZ800" i="1"/>
  <c r="BY800" i="1"/>
  <c r="BX800" i="1"/>
  <c r="BW800" i="1"/>
  <c r="BV800" i="1"/>
  <c r="BU800" i="1"/>
  <c r="BS800" i="1"/>
  <c r="BR800" i="1"/>
  <c r="BQ800" i="1"/>
  <c r="BP800" i="1"/>
  <c r="BO800" i="1"/>
  <c r="BN800" i="1"/>
  <c r="BM800" i="1"/>
  <c r="BL800" i="1"/>
  <c r="BK800" i="1"/>
  <c r="BJ800" i="1"/>
  <c r="BI800" i="1"/>
  <c r="BG800" i="1"/>
  <c r="BF800" i="1"/>
  <c r="BE800" i="1"/>
  <c r="BD800" i="1"/>
  <c r="BC800" i="1"/>
  <c r="BB800" i="1"/>
  <c r="BA800" i="1"/>
  <c r="AZ800" i="1"/>
  <c r="AY800" i="1"/>
  <c r="AX800" i="1"/>
  <c r="AW800" i="1"/>
  <c r="AU800" i="1"/>
  <c r="AT800" i="1"/>
  <c r="AS800" i="1"/>
  <c r="AR800" i="1"/>
  <c r="AQ800" i="1"/>
  <c r="AP800" i="1"/>
  <c r="AO800" i="1"/>
  <c r="AN800" i="1"/>
  <c r="AM800" i="1"/>
  <c r="AL800" i="1"/>
  <c r="AK800" i="1"/>
  <c r="L800" i="1"/>
  <c r="G800" i="1"/>
  <c r="H800" i="1" s="1"/>
  <c r="E800" i="1"/>
  <c r="F800" i="1" s="1"/>
  <c r="D800" i="1"/>
  <c r="C800" i="1"/>
  <c r="DO799" i="1"/>
  <c r="DN799" i="1"/>
  <c r="DM799" i="1"/>
  <c r="DL799" i="1"/>
  <c r="DK799" i="1"/>
  <c r="DJ799" i="1"/>
  <c r="DI799" i="1"/>
  <c r="DH799" i="1"/>
  <c r="DG799" i="1"/>
  <c r="DF799" i="1"/>
  <c r="DE799" i="1"/>
  <c r="DC799" i="1"/>
  <c r="DB799" i="1"/>
  <c r="DA799" i="1"/>
  <c r="CZ799" i="1"/>
  <c r="CY799" i="1"/>
  <c r="CX799" i="1"/>
  <c r="CW799" i="1"/>
  <c r="CV799" i="1"/>
  <c r="CU799" i="1"/>
  <c r="CT799" i="1"/>
  <c r="CS799" i="1"/>
  <c r="CQ799" i="1"/>
  <c r="CP799" i="1"/>
  <c r="CO799" i="1"/>
  <c r="CN799" i="1"/>
  <c r="CM799" i="1"/>
  <c r="CL799" i="1"/>
  <c r="CK799" i="1"/>
  <c r="CJ799" i="1"/>
  <c r="CI799" i="1"/>
  <c r="CH799" i="1"/>
  <c r="CG799" i="1"/>
  <c r="CE799" i="1"/>
  <c r="CD799" i="1"/>
  <c r="CC799" i="1"/>
  <c r="CB799" i="1"/>
  <c r="CA799" i="1"/>
  <c r="BZ799" i="1"/>
  <c r="BY799" i="1"/>
  <c r="BX799" i="1"/>
  <c r="BW799" i="1"/>
  <c r="BV799" i="1"/>
  <c r="BU799" i="1"/>
  <c r="BS799" i="1"/>
  <c r="BR799" i="1"/>
  <c r="BQ799" i="1"/>
  <c r="BP799" i="1"/>
  <c r="BO799" i="1"/>
  <c r="BN799" i="1"/>
  <c r="BM799" i="1"/>
  <c r="BL799" i="1"/>
  <c r="BK799" i="1"/>
  <c r="BJ799" i="1"/>
  <c r="BT799" i="1" s="1"/>
  <c r="BI799" i="1"/>
  <c r="BG799" i="1"/>
  <c r="BF799" i="1"/>
  <c r="BE799" i="1"/>
  <c r="BD799" i="1"/>
  <c r="BC799" i="1"/>
  <c r="BB799" i="1"/>
  <c r="BA799" i="1"/>
  <c r="AZ799" i="1"/>
  <c r="AY799" i="1"/>
  <c r="AX799" i="1"/>
  <c r="AW799" i="1"/>
  <c r="AU799" i="1"/>
  <c r="AT799" i="1"/>
  <c r="AS799" i="1"/>
  <c r="AR799" i="1"/>
  <c r="AQ799" i="1"/>
  <c r="AP799" i="1"/>
  <c r="AO799" i="1"/>
  <c r="AN799" i="1"/>
  <c r="AM799" i="1"/>
  <c r="AL799" i="1"/>
  <c r="AK799" i="1"/>
  <c r="L799" i="1"/>
  <c r="G799" i="1"/>
  <c r="H799" i="1" s="1"/>
  <c r="E799" i="1"/>
  <c r="F799" i="1" s="1"/>
  <c r="D799" i="1"/>
  <c r="C799" i="1"/>
  <c r="DO798" i="1"/>
  <c r="DN798" i="1"/>
  <c r="DM798" i="1"/>
  <c r="DL798" i="1"/>
  <c r="DK798" i="1"/>
  <c r="DJ798" i="1"/>
  <c r="DI798" i="1"/>
  <c r="DH798" i="1"/>
  <c r="DG798" i="1"/>
  <c r="DF798" i="1"/>
  <c r="DE798" i="1"/>
  <c r="DC798" i="1"/>
  <c r="DB798" i="1"/>
  <c r="DA798" i="1"/>
  <c r="CZ798" i="1"/>
  <c r="CY798" i="1"/>
  <c r="CX798" i="1"/>
  <c r="CW798" i="1"/>
  <c r="CV798" i="1"/>
  <c r="CU798" i="1"/>
  <c r="CT798" i="1"/>
  <c r="CS798" i="1"/>
  <c r="CQ798" i="1"/>
  <c r="CP798" i="1"/>
  <c r="CO798" i="1"/>
  <c r="CN798" i="1"/>
  <c r="CM798" i="1"/>
  <c r="CL798" i="1"/>
  <c r="CK798" i="1"/>
  <c r="CJ798" i="1"/>
  <c r="CI798" i="1"/>
  <c r="CH798" i="1"/>
  <c r="CG798" i="1"/>
  <c r="CE798" i="1"/>
  <c r="CD798" i="1"/>
  <c r="CC798" i="1"/>
  <c r="CB798" i="1"/>
  <c r="CA798" i="1"/>
  <c r="BZ798" i="1"/>
  <c r="BY798" i="1"/>
  <c r="BX798" i="1"/>
  <c r="BW798" i="1"/>
  <c r="BV798" i="1"/>
  <c r="BU798" i="1"/>
  <c r="BS798" i="1"/>
  <c r="BR798" i="1"/>
  <c r="BQ798" i="1"/>
  <c r="BP798" i="1"/>
  <c r="BO798" i="1"/>
  <c r="BN798" i="1"/>
  <c r="BM798" i="1"/>
  <c r="BL798" i="1"/>
  <c r="BK798" i="1"/>
  <c r="BJ798" i="1"/>
  <c r="BI798" i="1"/>
  <c r="BG798" i="1"/>
  <c r="BF798" i="1"/>
  <c r="BE798" i="1"/>
  <c r="BD798" i="1"/>
  <c r="BC798" i="1"/>
  <c r="BB798" i="1"/>
  <c r="BA798" i="1"/>
  <c r="AZ798" i="1"/>
  <c r="AY798" i="1"/>
  <c r="AX798" i="1"/>
  <c r="AW798" i="1"/>
  <c r="AU798" i="1"/>
  <c r="AT798" i="1"/>
  <c r="AS798" i="1"/>
  <c r="AR798" i="1"/>
  <c r="AQ798" i="1"/>
  <c r="AP798" i="1"/>
  <c r="AO798" i="1"/>
  <c r="AN798" i="1"/>
  <c r="AM798" i="1"/>
  <c r="AL798" i="1"/>
  <c r="AK798" i="1"/>
  <c r="L798" i="1"/>
  <c r="G798" i="1"/>
  <c r="H798" i="1" s="1"/>
  <c r="E798" i="1"/>
  <c r="F798" i="1" s="1"/>
  <c r="D798" i="1"/>
  <c r="C798" i="1"/>
  <c r="DO797" i="1"/>
  <c r="DN797" i="1"/>
  <c r="DM797" i="1"/>
  <c r="DL797" i="1"/>
  <c r="DK797" i="1"/>
  <c r="DJ797" i="1"/>
  <c r="DI797" i="1"/>
  <c r="DH797" i="1"/>
  <c r="DG797" i="1"/>
  <c r="DF797" i="1"/>
  <c r="DE797" i="1"/>
  <c r="DC797" i="1"/>
  <c r="DB797" i="1"/>
  <c r="DA797" i="1"/>
  <c r="CZ797" i="1"/>
  <c r="CY797" i="1"/>
  <c r="CX797" i="1"/>
  <c r="CW797" i="1"/>
  <c r="CV797" i="1"/>
  <c r="CU797" i="1"/>
  <c r="CT797" i="1"/>
  <c r="CS797" i="1"/>
  <c r="CQ797" i="1"/>
  <c r="CP797" i="1"/>
  <c r="CO797" i="1"/>
  <c r="CN797" i="1"/>
  <c r="CM797" i="1"/>
  <c r="CL797" i="1"/>
  <c r="CK797" i="1"/>
  <c r="CJ797" i="1"/>
  <c r="CI797" i="1"/>
  <c r="CH797" i="1"/>
  <c r="CG797" i="1"/>
  <c r="CE797" i="1"/>
  <c r="CD797" i="1"/>
  <c r="CC797" i="1"/>
  <c r="CB797" i="1"/>
  <c r="CA797" i="1"/>
  <c r="BZ797" i="1"/>
  <c r="BY797" i="1"/>
  <c r="BX797" i="1"/>
  <c r="BW797" i="1"/>
  <c r="BV797" i="1"/>
  <c r="BU797" i="1"/>
  <c r="BS797" i="1"/>
  <c r="BR797" i="1"/>
  <c r="BQ797" i="1"/>
  <c r="BP797" i="1"/>
  <c r="BO797" i="1"/>
  <c r="BN797" i="1"/>
  <c r="BM797" i="1"/>
  <c r="BL797" i="1"/>
  <c r="BK797" i="1"/>
  <c r="BJ797" i="1"/>
  <c r="BI797" i="1"/>
  <c r="BG797" i="1"/>
  <c r="BF797" i="1"/>
  <c r="BE797" i="1"/>
  <c r="BD797" i="1"/>
  <c r="BC797" i="1"/>
  <c r="BB797" i="1"/>
  <c r="BA797" i="1"/>
  <c r="AZ797" i="1"/>
  <c r="AY797" i="1"/>
  <c r="AX797" i="1"/>
  <c r="AW797" i="1"/>
  <c r="AU797" i="1"/>
  <c r="AT797" i="1"/>
  <c r="AS797" i="1"/>
  <c r="AR797" i="1"/>
  <c r="AQ797" i="1"/>
  <c r="AP797" i="1"/>
  <c r="AO797" i="1"/>
  <c r="AN797" i="1"/>
  <c r="AM797" i="1"/>
  <c r="AL797" i="1"/>
  <c r="AK797" i="1"/>
  <c r="L797" i="1"/>
  <c r="G797" i="1"/>
  <c r="H797" i="1" s="1"/>
  <c r="E797" i="1"/>
  <c r="F797" i="1" s="1"/>
  <c r="D797" i="1"/>
  <c r="C797" i="1"/>
  <c r="DO796" i="1"/>
  <c r="DN796" i="1"/>
  <c r="DM796" i="1"/>
  <c r="DL796" i="1"/>
  <c r="DK796" i="1"/>
  <c r="DJ796" i="1"/>
  <c r="DI796" i="1"/>
  <c r="DH796" i="1"/>
  <c r="DG796" i="1"/>
  <c r="DF796" i="1"/>
  <c r="DE796" i="1"/>
  <c r="DP796" i="1" s="1"/>
  <c r="DC796" i="1"/>
  <c r="DB796" i="1"/>
  <c r="DA796" i="1"/>
  <c r="CZ796" i="1"/>
  <c r="CY796" i="1"/>
  <c r="CX796" i="1"/>
  <c r="CW796" i="1"/>
  <c r="CV796" i="1"/>
  <c r="CU796" i="1"/>
  <c r="CT796" i="1"/>
  <c r="CS796" i="1"/>
  <c r="CQ796" i="1"/>
  <c r="CP796" i="1"/>
  <c r="CO796" i="1"/>
  <c r="CN796" i="1"/>
  <c r="CM796" i="1"/>
  <c r="CL796" i="1"/>
  <c r="CK796" i="1"/>
  <c r="CJ796" i="1"/>
  <c r="CI796" i="1"/>
  <c r="CH796" i="1"/>
  <c r="CG796" i="1"/>
  <c r="CE796" i="1"/>
  <c r="CD796" i="1"/>
  <c r="CC796" i="1"/>
  <c r="CB796" i="1"/>
  <c r="CA796" i="1"/>
  <c r="BZ796" i="1"/>
  <c r="BY796" i="1"/>
  <c r="BX796" i="1"/>
  <c r="BW796" i="1"/>
  <c r="BV796" i="1"/>
  <c r="BU796" i="1"/>
  <c r="BS796" i="1"/>
  <c r="BR796" i="1"/>
  <c r="BQ796" i="1"/>
  <c r="BP796" i="1"/>
  <c r="BO796" i="1"/>
  <c r="BN796" i="1"/>
  <c r="BM796" i="1"/>
  <c r="BL796" i="1"/>
  <c r="BK796" i="1"/>
  <c r="BJ796" i="1"/>
  <c r="BI796" i="1"/>
  <c r="BG796" i="1"/>
  <c r="BF796" i="1"/>
  <c r="BE796" i="1"/>
  <c r="BD796" i="1"/>
  <c r="BC796" i="1"/>
  <c r="BB796" i="1"/>
  <c r="BA796" i="1"/>
  <c r="AZ796" i="1"/>
  <c r="AY796" i="1"/>
  <c r="AX796" i="1"/>
  <c r="AW796" i="1"/>
  <c r="AU796" i="1"/>
  <c r="AT796" i="1"/>
  <c r="AS796" i="1"/>
  <c r="AR796" i="1"/>
  <c r="AQ796" i="1"/>
  <c r="AP796" i="1"/>
  <c r="AO796" i="1"/>
  <c r="AN796" i="1"/>
  <c r="AM796" i="1"/>
  <c r="AL796" i="1"/>
  <c r="AK796" i="1"/>
  <c r="L796" i="1"/>
  <c r="H796" i="1"/>
  <c r="G796" i="1"/>
  <c r="E796" i="1"/>
  <c r="F796" i="1" s="1"/>
  <c r="D796" i="1"/>
  <c r="C796" i="1"/>
  <c r="DO795" i="1"/>
  <c r="DN795" i="1"/>
  <c r="DM795" i="1"/>
  <c r="DL795" i="1"/>
  <c r="DK795" i="1"/>
  <c r="DJ795" i="1"/>
  <c r="DI795" i="1"/>
  <c r="DH795" i="1"/>
  <c r="DG795" i="1"/>
  <c r="DF795" i="1"/>
  <c r="DP795" i="1" s="1"/>
  <c r="DE795" i="1"/>
  <c r="DC795" i="1"/>
  <c r="DB795" i="1"/>
  <c r="DA795" i="1"/>
  <c r="CZ795" i="1"/>
  <c r="CY795" i="1"/>
  <c r="CX795" i="1"/>
  <c r="CW795" i="1"/>
  <c r="CV795" i="1"/>
  <c r="CU795" i="1"/>
  <c r="CT795" i="1"/>
  <c r="CS795" i="1"/>
  <c r="CQ795" i="1"/>
  <c r="CP795" i="1"/>
  <c r="CO795" i="1"/>
  <c r="CN795" i="1"/>
  <c r="CM795" i="1"/>
  <c r="CL795" i="1"/>
  <c r="CK795" i="1"/>
  <c r="CJ795" i="1"/>
  <c r="CI795" i="1"/>
  <c r="CH795" i="1"/>
  <c r="CG795" i="1"/>
  <c r="CE795" i="1"/>
  <c r="CD795" i="1"/>
  <c r="CC795" i="1"/>
  <c r="CB795" i="1"/>
  <c r="CA795" i="1"/>
  <c r="BZ795" i="1"/>
  <c r="BY795" i="1"/>
  <c r="BX795" i="1"/>
  <c r="BW795" i="1"/>
  <c r="BV795" i="1"/>
  <c r="BU795" i="1"/>
  <c r="BS795" i="1"/>
  <c r="BR795" i="1"/>
  <c r="BQ795" i="1"/>
  <c r="BP795" i="1"/>
  <c r="BO795" i="1"/>
  <c r="BN795" i="1"/>
  <c r="BM795" i="1"/>
  <c r="BL795" i="1"/>
  <c r="BK795" i="1"/>
  <c r="BJ795" i="1"/>
  <c r="BI795" i="1"/>
  <c r="BG795" i="1"/>
  <c r="BF795" i="1"/>
  <c r="BE795" i="1"/>
  <c r="BD795" i="1"/>
  <c r="BC795" i="1"/>
  <c r="BB795" i="1"/>
  <c r="BA795" i="1"/>
  <c r="AZ795" i="1"/>
  <c r="AY795" i="1"/>
  <c r="AX795" i="1"/>
  <c r="AW795" i="1"/>
  <c r="AU795" i="1"/>
  <c r="AT795" i="1"/>
  <c r="AS795" i="1"/>
  <c r="AR795" i="1"/>
  <c r="AQ795" i="1"/>
  <c r="AP795" i="1"/>
  <c r="AO795" i="1"/>
  <c r="AN795" i="1"/>
  <c r="AM795" i="1"/>
  <c r="AL795" i="1"/>
  <c r="AV795" i="1" s="1"/>
  <c r="A795" i="1" s="1"/>
  <c r="AK795" i="1"/>
  <c r="L795" i="1"/>
  <c r="H795" i="1"/>
  <c r="G795" i="1"/>
  <c r="E795" i="1"/>
  <c r="F795" i="1" s="1"/>
  <c r="D795" i="1"/>
  <c r="C795" i="1"/>
  <c r="DO794" i="1"/>
  <c r="DN794" i="1"/>
  <c r="DM794" i="1"/>
  <c r="DL794" i="1"/>
  <c r="DK794" i="1"/>
  <c r="DJ794" i="1"/>
  <c r="DI794" i="1"/>
  <c r="DH794" i="1"/>
  <c r="DG794" i="1"/>
  <c r="DF794" i="1"/>
  <c r="DE794" i="1"/>
  <c r="DC794" i="1"/>
  <c r="DB794" i="1"/>
  <c r="DA794" i="1"/>
  <c r="CZ794" i="1"/>
  <c r="CY794" i="1"/>
  <c r="CX794" i="1"/>
  <c r="CW794" i="1"/>
  <c r="CV794" i="1"/>
  <c r="CU794" i="1"/>
  <c r="CT794" i="1"/>
  <c r="CS794" i="1"/>
  <c r="CQ794" i="1"/>
  <c r="CP794" i="1"/>
  <c r="CO794" i="1"/>
  <c r="CN794" i="1"/>
  <c r="CM794" i="1"/>
  <c r="CL794" i="1"/>
  <c r="CK794" i="1"/>
  <c r="CJ794" i="1"/>
  <c r="CR794" i="1" s="1"/>
  <c r="CI794" i="1"/>
  <c r="CH794" i="1"/>
  <c r="CG794" i="1"/>
  <c r="CE794" i="1"/>
  <c r="CD794" i="1"/>
  <c r="CC794" i="1"/>
  <c r="CB794" i="1"/>
  <c r="CA794" i="1"/>
  <c r="BZ794" i="1"/>
  <c r="BY794" i="1"/>
  <c r="BX794" i="1"/>
  <c r="BW794" i="1"/>
  <c r="BV794" i="1"/>
  <c r="BU794" i="1"/>
  <c r="BS794" i="1"/>
  <c r="BR794" i="1"/>
  <c r="BQ794" i="1"/>
  <c r="BP794" i="1"/>
  <c r="BO794" i="1"/>
  <c r="BN794" i="1"/>
  <c r="BM794" i="1"/>
  <c r="BL794" i="1"/>
  <c r="BK794" i="1"/>
  <c r="BJ794" i="1"/>
  <c r="BI794" i="1"/>
  <c r="BG794" i="1"/>
  <c r="BF794" i="1"/>
  <c r="BE794" i="1"/>
  <c r="BD794" i="1"/>
  <c r="BC794" i="1"/>
  <c r="BB794" i="1"/>
  <c r="BA794" i="1"/>
  <c r="AZ794" i="1"/>
  <c r="AY794" i="1"/>
  <c r="AX794" i="1"/>
  <c r="AW794" i="1"/>
  <c r="AU794" i="1"/>
  <c r="AT794" i="1"/>
  <c r="AS794" i="1"/>
  <c r="AR794" i="1"/>
  <c r="AQ794" i="1"/>
  <c r="AP794" i="1"/>
  <c r="AO794" i="1"/>
  <c r="AN794" i="1"/>
  <c r="AM794" i="1"/>
  <c r="AL794" i="1"/>
  <c r="AK794" i="1"/>
  <c r="L794" i="1"/>
  <c r="G794" i="1"/>
  <c r="H794" i="1" s="1"/>
  <c r="E794" i="1"/>
  <c r="F794" i="1" s="1"/>
  <c r="D794" i="1"/>
  <c r="C794" i="1"/>
  <c r="DO793" i="1"/>
  <c r="DN793" i="1"/>
  <c r="DM793" i="1"/>
  <c r="DL793" i="1"/>
  <c r="DK793" i="1"/>
  <c r="DJ793" i="1"/>
  <c r="DI793" i="1"/>
  <c r="DH793" i="1"/>
  <c r="DG793" i="1"/>
  <c r="DF793" i="1"/>
  <c r="DE793" i="1"/>
  <c r="DC793" i="1"/>
  <c r="DB793" i="1"/>
  <c r="DA793" i="1"/>
  <c r="CZ793" i="1"/>
  <c r="CY793" i="1"/>
  <c r="CX793" i="1"/>
  <c r="CW793" i="1"/>
  <c r="CV793" i="1"/>
  <c r="CU793" i="1"/>
  <c r="CT793" i="1"/>
  <c r="CS793" i="1"/>
  <c r="CQ793" i="1"/>
  <c r="CP793" i="1"/>
  <c r="CO793" i="1"/>
  <c r="CN793" i="1"/>
  <c r="CM793" i="1"/>
  <c r="CL793" i="1"/>
  <c r="CK793" i="1"/>
  <c r="CJ793" i="1"/>
  <c r="CI793" i="1"/>
  <c r="CH793" i="1"/>
  <c r="CG793" i="1"/>
  <c r="CE793" i="1"/>
  <c r="CD793" i="1"/>
  <c r="CC793" i="1"/>
  <c r="CB793" i="1"/>
  <c r="CA793" i="1"/>
  <c r="BZ793" i="1"/>
  <c r="BY793" i="1"/>
  <c r="BX793" i="1"/>
  <c r="BW793" i="1"/>
  <c r="BV793" i="1"/>
  <c r="BU793" i="1"/>
  <c r="BS793" i="1"/>
  <c r="BR793" i="1"/>
  <c r="BQ793" i="1"/>
  <c r="BP793" i="1"/>
  <c r="BO793" i="1"/>
  <c r="BN793" i="1"/>
  <c r="BM793" i="1"/>
  <c r="BL793" i="1"/>
  <c r="BK793" i="1"/>
  <c r="BJ793" i="1"/>
  <c r="BI793" i="1"/>
  <c r="BG793" i="1"/>
  <c r="BF793" i="1"/>
  <c r="BE793" i="1"/>
  <c r="BD793" i="1"/>
  <c r="BC793" i="1"/>
  <c r="BB793" i="1"/>
  <c r="BA793" i="1"/>
  <c r="AZ793" i="1"/>
  <c r="AY793" i="1"/>
  <c r="AX793" i="1"/>
  <c r="AW793" i="1"/>
  <c r="AU793" i="1"/>
  <c r="AT793" i="1"/>
  <c r="AS793" i="1"/>
  <c r="AR793" i="1"/>
  <c r="AQ793" i="1"/>
  <c r="AP793" i="1"/>
  <c r="AO793" i="1"/>
  <c r="AN793" i="1"/>
  <c r="AM793" i="1"/>
  <c r="AL793" i="1"/>
  <c r="AK793" i="1"/>
  <c r="AV793" i="1" s="1"/>
  <c r="A793" i="1" s="1"/>
  <c r="L793" i="1"/>
  <c r="G793" i="1"/>
  <c r="H793" i="1" s="1"/>
  <c r="E793" i="1"/>
  <c r="F793" i="1" s="1"/>
  <c r="D793" i="1"/>
  <c r="C793" i="1"/>
  <c r="DO792" i="1"/>
  <c r="DN792" i="1"/>
  <c r="DM792" i="1"/>
  <c r="DL792" i="1"/>
  <c r="DK792" i="1"/>
  <c r="DJ792" i="1"/>
  <c r="DI792" i="1"/>
  <c r="DH792" i="1"/>
  <c r="DG792" i="1"/>
  <c r="DF792" i="1"/>
  <c r="DE792" i="1"/>
  <c r="DC792" i="1"/>
  <c r="DB792" i="1"/>
  <c r="DA792" i="1"/>
  <c r="CZ792" i="1"/>
  <c r="CY792" i="1"/>
  <c r="CX792" i="1"/>
  <c r="CW792" i="1"/>
  <c r="CV792" i="1"/>
  <c r="CU792" i="1"/>
  <c r="CT792" i="1"/>
  <c r="CS792" i="1"/>
  <c r="CQ792" i="1"/>
  <c r="CP792" i="1"/>
  <c r="CO792" i="1"/>
  <c r="CN792" i="1"/>
  <c r="CM792" i="1"/>
  <c r="CL792" i="1"/>
  <c r="CK792" i="1"/>
  <c r="CJ792" i="1"/>
  <c r="CI792" i="1"/>
  <c r="CH792" i="1"/>
  <c r="CG792" i="1"/>
  <c r="CE792" i="1"/>
  <c r="CD792" i="1"/>
  <c r="CC792" i="1"/>
  <c r="CB792" i="1"/>
  <c r="CA792" i="1"/>
  <c r="BZ792" i="1"/>
  <c r="BY792" i="1"/>
  <c r="BX792" i="1"/>
  <c r="BW792" i="1"/>
  <c r="BV792" i="1"/>
  <c r="BU792" i="1"/>
  <c r="BS792" i="1"/>
  <c r="BR792" i="1"/>
  <c r="BQ792" i="1"/>
  <c r="BP792" i="1"/>
  <c r="BO792" i="1"/>
  <c r="BN792" i="1"/>
  <c r="BM792" i="1"/>
  <c r="BL792" i="1"/>
  <c r="BK792" i="1"/>
  <c r="BJ792" i="1"/>
  <c r="BI792" i="1"/>
  <c r="BG792" i="1"/>
  <c r="BF792" i="1"/>
  <c r="BE792" i="1"/>
  <c r="BD792" i="1"/>
  <c r="BC792" i="1"/>
  <c r="BB792" i="1"/>
  <c r="BA792" i="1"/>
  <c r="AZ792" i="1"/>
  <c r="AY792" i="1"/>
  <c r="AX792" i="1"/>
  <c r="AW792" i="1"/>
  <c r="AU792" i="1"/>
  <c r="AT792" i="1"/>
  <c r="AS792" i="1"/>
  <c r="AR792" i="1"/>
  <c r="AQ792" i="1"/>
  <c r="AP792" i="1"/>
  <c r="AO792" i="1"/>
  <c r="AN792" i="1"/>
  <c r="AM792" i="1"/>
  <c r="AL792" i="1"/>
  <c r="AK792" i="1"/>
  <c r="L792" i="1"/>
  <c r="G792" i="1"/>
  <c r="H792" i="1" s="1"/>
  <c r="E792" i="1"/>
  <c r="F792" i="1" s="1"/>
  <c r="D792" i="1"/>
  <c r="C792" i="1"/>
  <c r="DO791" i="1"/>
  <c r="DN791" i="1"/>
  <c r="DM791" i="1"/>
  <c r="DL791" i="1"/>
  <c r="DK791" i="1"/>
  <c r="DJ791" i="1"/>
  <c r="DI791" i="1"/>
  <c r="DH791" i="1"/>
  <c r="DG791" i="1"/>
  <c r="DF791" i="1"/>
  <c r="DE791" i="1"/>
  <c r="DC791" i="1"/>
  <c r="DB791" i="1"/>
  <c r="DA791" i="1"/>
  <c r="CZ791" i="1"/>
  <c r="CY791" i="1"/>
  <c r="CX791" i="1"/>
  <c r="CW791" i="1"/>
  <c r="CV791" i="1"/>
  <c r="CU791" i="1"/>
  <c r="CT791" i="1"/>
  <c r="CS791" i="1"/>
  <c r="CQ791" i="1"/>
  <c r="CP791" i="1"/>
  <c r="CO791" i="1"/>
  <c r="CN791" i="1"/>
  <c r="CM791" i="1"/>
  <c r="CL791" i="1"/>
  <c r="CK791" i="1"/>
  <c r="CJ791" i="1"/>
  <c r="CI791" i="1"/>
  <c r="CH791" i="1"/>
  <c r="CG791" i="1"/>
  <c r="CE791" i="1"/>
  <c r="CD791" i="1"/>
  <c r="CC791" i="1"/>
  <c r="CB791" i="1"/>
  <c r="CA791" i="1"/>
  <c r="BZ791" i="1"/>
  <c r="BY791" i="1"/>
  <c r="BX791" i="1"/>
  <c r="BW791" i="1"/>
  <c r="BV791" i="1"/>
  <c r="BU791" i="1"/>
  <c r="BS791" i="1"/>
  <c r="BR791" i="1"/>
  <c r="BQ791" i="1"/>
  <c r="BP791" i="1"/>
  <c r="BO791" i="1"/>
  <c r="BN791" i="1"/>
  <c r="BM791" i="1"/>
  <c r="BL791" i="1"/>
  <c r="BK791" i="1"/>
  <c r="BJ791" i="1"/>
  <c r="BT791" i="1" s="1"/>
  <c r="BI791" i="1"/>
  <c r="BG791" i="1"/>
  <c r="BF791" i="1"/>
  <c r="BE791" i="1"/>
  <c r="BD791" i="1"/>
  <c r="BC791" i="1"/>
  <c r="BB791" i="1"/>
  <c r="BA791" i="1"/>
  <c r="AZ791" i="1"/>
  <c r="AY791" i="1"/>
  <c r="AX791" i="1"/>
  <c r="AW791" i="1"/>
  <c r="AU791" i="1"/>
  <c r="AT791" i="1"/>
  <c r="AS791" i="1"/>
  <c r="AR791" i="1"/>
  <c r="AQ791" i="1"/>
  <c r="AP791" i="1"/>
  <c r="AO791" i="1"/>
  <c r="AN791" i="1"/>
  <c r="AM791" i="1"/>
  <c r="AL791" i="1"/>
  <c r="AK791" i="1"/>
  <c r="L791" i="1"/>
  <c r="G791" i="1"/>
  <c r="H791" i="1" s="1"/>
  <c r="E791" i="1"/>
  <c r="F791" i="1" s="1"/>
  <c r="D791" i="1"/>
  <c r="C791" i="1"/>
  <c r="DO790" i="1"/>
  <c r="DN790" i="1"/>
  <c r="DM790" i="1"/>
  <c r="DL790" i="1"/>
  <c r="DK790" i="1"/>
  <c r="DJ790" i="1"/>
  <c r="DI790" i="1"/>
  <c r="DH790" i="1"/>
  <c r="DG790" i="1"/>
  <c r="DF790" i="1"/>
  <c r="DE790" i="1"/>
  <c r="DC790" i="1"/>
  <c r="DB790" i="1"/>
  <c r="DA790" i="1"/>
  <c r="CZ790" i="1"/>
  <c r="CY790" i="1"/>
  <c r="CX790" i="1"/>
  <c r="CW790" i="1"/>
  <c r="CV790" i="1"/>
  <c r="DD790" i="1" s="1"/>
  <c r="CU790" i="1"/>
  <c r="CT790" i="1"/>
  <c r="CS790" i="1"/>
  <c r="CQ790" i="1"/>
  <c r="CP790" i="1"/>
  <c r="CO790" i="1"/>
  <c r="CN790" i="1"/>
  <c r="CM790" i="1"/>
  <c r="CL790" i="1"/>
  <c r="CK790" i="1"/>
  <c r="CJ790" i="1"/>
  <c r="CI790" i="1"/>
  <c r="CH790" i="1"/>
  <c r="CG790" i="1"/>
  <c r="CE790" i="1"/>
  <c r="CD790" i="1"/>
  <c r="CC790" i="1"/>
  <c r="CB790" i="1"/>
  <c r="CA790" i="1"/>
  <c r="BZ790" i="1"/>
  <c r="BY790" i="1"/>
  <c r="BX790" i="1"/>
  <c r="BW790" i="1"/>
  <c r="BV790" i="1"/>
  <c r="BU790" i="1"/>
  <c r="BS790" i="1"/>
  <c r="BR790" i="1"/>
  <c r="BQ790" i="1"/>
  <c r="BP790" i="1"/>
  <c r="BO790" i="1"/>
  <c r="BN790" i="1"/>
  <c r="BM790" i="1"/>
  <c r="BL790" i="1"/>
  <c r="BK790" i="1"/>
  <c r="BJ790" i="1"/>
  <c r="BI790" i="1"/>
  <c r="BG790" i="1"/>
  <c r="BF790" i="1"/>
  <c r="BE790" i="1"/>
  <c r="BD790" i="1"/>
  <c r="BC790" i="1"/>
  <c r="BB790" i="1"/>
  <c r="BA790" i="1"/>
  <c r="AZ790" i="1"/>
  <c r="AY790" i="1"/>
  <c r="AX790" i="1"/>
  <c r="AW790" i="1"/>
  <c r="AU790" i="1"/>
  <c r="AT790" i="1"/>
  <c r="AS790" i="1"/>
  <c r="AR790" i="1"/>
  <c r="AQ790" i="1"/>
  <c r="AP790" i="1"/>
  <c r="AO790" i="1"/>
  <c r="AN790" i="1"/>
  <c r="AM790" i="1"/>
  <c r="AL790" i="1"/>
  <c r="AK790" i="1"/>
  <c r="L790" i="1"/>
  <c r="G790" i="1"/>
  <c r="H790" i="1" s="1"/>
  <c r="E790" i="1"/>
  <c r="F790" i="1" s="1"/>
  <c r="D790" i="1"/>
  <c r="C790" i="1"/>
  <c r="DO789" i="1"/>
  <c r="DN789" i="1"/>
  <c r="DM789" i="1"/>
  <c r="DL789" i="1"/>
  <c r="DK789" i="1"/>
  <c r="DJ789" i="1"/>
  <c r="DI789" i="1"/>
  <c r="DH789" i="1"/>
  <c r="DG789" i="1"/>
  <c r="DF789" i="1"/>
  <c r="DE789" i="1"/>
  <c r="DC789" i="1"/>
  <c r="DB789" i="1"/>
  <c r="DA789" i="1"/>
  <c r="CZ789" i="1"/>
  <c r="CY789" i="1"/>
  <c r="CX789" i="1"/>
  <c r="CW789" i="1"/>
  <c r="CV789" i="1"/>
  <c r="DD789" i="1" s="1"/>
  <c r="CU789" i="1"/>
  <c r="CT789" i="1"/>
  <c r="CS789" i="1"/>
  <c r="CQ789" i="1"/>
  <c r="CP789" i="1"/>
  <c r="CO789" i="1"/>
  <c r="CN789" i="1"/>
  <c r="CM789" i="1"/>
  <c r="CL789" i="1"/>
  <c r="CK789" i="1"/>
  <c r="CJ789" i="1"/>
  <c r="CI789" i="1"/>
  <c r="CH789" i="1"/>
  <c r="CG789" i="1"/>
  <c r="CE789" i="1"/>
  <c r="CD789" i="1"/>
  <c r="CC789" i="1"/>
  <c r="CB789" i="1"/>
  <c r="CA789" i="1"/>
  <c r="BZ789" i="1"/>
  <c r="BY789" i="1"/>
  <c r="BX789" i="1"/>
  <c r="BW789" i="1"/>
  <c r="BV789" i="1"/>
  <c r="BU789" i="1"/>
  <c r="BS789" i="1"/>
  <c r="BR789" i="1"/>
  <c r="BQ789" i="1"/>
  <c r="BP789" i="1"/>
  <c r="BO789" i="1"/>
  <c r="BN789" i="1"/>
  <c r="BM789" i="1"/>
  <c r="BL789" i="1"/>
  <c r="BK789" i="1"/>
  <c r="BJ789" i="1"/>
  <c r="BI789" i="1"/>
  <c r="BG789" i="1"/>
  <c r="BF789" i="1"/>
  <c r="BE789" i="1"/>
  <c r="BD789" i="1"/>
  <c r="BC789" i="1"/>
  <c r="BB789" i="1"/>
  <c r="BA789" i="1"/>
  <c r="AZ789" i="1"/>
  <c r="AY789" i="1"/>
  <c r="AX789" i="1"/>
  <c r="AW789" i="1"/>
  <c r="AU789" i="1"/>
  <c r="AT789" i="1"/>
  <c r="AS789" i="1"/>
  <c r="AR789" i="1"/>
  <c r="AQ789" i="1"/>
  <c r="AP789" i="1"/>
  <c r="AO789" i="1"/>
  <c r="AN789" i="1"/>
  <c r="AM789" i="1"/>
  <c r="AL789" i="1"/>
  <c r="AK789" i="1"/>
  <c r="L789" i="1"/>
  <c r="G789" i="1"/>
  <c r="H789" i="1" s="1"/>
  <c r="E789" i="1"/>
  <c r="F789" i="1" s="1"/>
  <c r="D789" i="1"/>
  <c r="C789" i="1"/>
  <c r="DO788" i="1"/>
  <c r="DN788" i="1"/>
  <c r="DM788" i="1"/>
  <c r="DL788" i="1"/>
  <c r="DK788" i="1"/>
  <c r="DJ788" i="1"/>
  <c r="DI788" i="1"/>
  <c r="DH788" i="1"/>
  <c r="DG788" i="1"/>
  <c r="DF788" i="1"/>
  <c r="DE788" i="1"/>
  <c r="DP788" i="1" s="1"/>
  <c r="DC788" i="1"/>
  <c r="DB788" i="1"/>
  <c r="DA788" i="1"/>
  <c r="CZ788" i="1"/>
  <c r="CY788" i="1"/>
  <c r="CX788" i="1"/>
  <c r="CW788" i="1"/>
  <c r="CV788" i="1"/>
  <c r="CU788" i="1"/>
  <c r="CT788" i="1"/>
  <c r="CS788" i="1"/>
  <c r="CQ788" i="1"/>
  <c r="CP788" i="1"/>
  <c r="CO788" i="1"/>
  <c r="CN788" i="1"/>
  <c r="CM788" i="1"/>
  <c r="CL788" i="1"/>
  <c r="CK788" i="1"/>
  <c r="CJ788" i="1"/>
  <c r="CI788" i="1"/>
  <c r="CH788" i="1"/>
  <c r="CG788" i="1"/>
  <c r="CE788" i="1"/>
  <c r="CD788" i="1"/>
  <c r="CC788" i="1"/>
  <c r="CB788" i="1"/>
  <c r="CA788" i="1"/>
  <c r="BZ788" i="1"/>
  <c r="BY788" i="1"/>
  <c r="BX788" i="1"/>
  <c r="BW788" i="1"/>
  <c r="BV788" i="1"/>
  <c r="BU788" i="1"/>
  <c r="BS788" i="1"/>
  <c r="BR788" i="1"/>
  <c r="BQ788" i="1"/>
  <c r="BP788" i="1"/>
  <c r="BO788" i="1"/>
  <c r="BN788" i="1"/>
  <c r="BM788" i="1"/>
  <c r="BL788" i="1"/>
  <c r="BK788" i="1"/>
  <c r="BJ788" i="1"/>
  <c r="BI788" i="1"/>
  <c r="BG788" i="1"/>
  <c r="BF788" i="1"/>
  <c r="BE788" i="1"/>
  <c r="BD788" i="1"/>
  <c r="BC788" i="1"/>
  <c r="BB788" i="1"/>
  <c r="BA788" i="1"/>
  <c r="AZ788" i="1"/>
  <c r="AY788" i="1"/>
  <c r="AX788" i="1"/>
  <c r="AW788" i="1"/>
  <c r="AU788" i="1"/>
  <c r="AT788" i="1"/>
  <c r="AS788" i="1"/>
  <c r="AR788" i="1"/>
  <c r="AQ788" i="1"/>
  <c r="AP788" i="1"/>
  <c r="AO788" i="1"/>
  <c r="AN788" i="1"/>
  <c r="AM788" i="1"/>
  <c r="AL788" i="1"/>
  <c r="AK788" i="1"/>
  <c r="L788" i="1"/>
  <c r="H788" i="1"/>
  <c r="G788" i="1"/>
  <c r="E788" i="1"/>
  <c r="F788" i="1" s="1"/>
  <c r="D788" i="1"/>
  <c r="C788" i="1"/>
  <c r="DO787" i="1"/>
  <c r="DN787" i="1"/>
  <c r="DM787" i="1"/>
  <c r="DL787" i="1"/>
  <c r="DK787" i="1"/>
  <c r="DJ787" i="1"/>
  <c r="DI787" i="1"/>
  <c r="DH787" i="1"/>
  <c r="DG787" i="1"/>
  <c r="DF787" i="1"/>
  <c r="DE787" i="1"/>
  <c r="DC787" i="1"/>
  <c r="DB787" i="1"/>
  <c r="DA787" i="1"/>
  <c r="CZ787" i="1"/>
  <c r="CY787" i="1"/>
  <c r="CX787" i="1"/>
  <c r="CW787" i="1"/>
  <c r="CV787" i="1"/>
  <c r="CU787" i="1"/>
  <c r="CT787" i="1"/>
  <c r="CS787" i="1"/>
  <c r="CQ787" i="1"/>
  <c r="CP787" i="1"/>
  <c r="CO787" i="1"/>
  <c r="CN787" i="1"/>
  <c r="CM787" i="1"/>
  <c r="CL787" i="1"/>
  <c r="CK787" i="1"/>
  <c r="CJ787" i="1"/>
  <c r="CI787" i="1"/>
  <c r="CH787" i="1"/>
  <c r="CG787" i="1"/>
  <c r="CE787" i="1"/>
  <c r="CD787" i="1"/>
  <c r="CC787" i="1"/>
  <c r="CB787" i="1"/>
  <c r="CA787" i="1"/>
  <c r="BZ787" i="1"/>
  <c r="BY787" i="1"/>
  <c r="BX787" i="1"/>
  <c r="BW787" i="1"/>
  <c r="BV787" i="1"/>
  <c r="BU787" i="1"/>
  <c r="BS787" i="1"/>
  <c r="BR787" i="1"/>
  <c r="BQ787" i="1"/>
  <c r="BP787" i="1"/>
  <c r="BO787" i="1"/>
  <c r="BN787" i="1"/>
  <c r="BM787" i="1"/>
  <c r="BL787" i="1"/>
  <c r="BK787" i="1"/>
  <c r="BJ787" i="1"/>
  <c r="BI787" i="1"/>
  <c r="BG787" i="1"/>
  <c r="BF787" i="1"/>
  <c r="BE787" i="1"/>
  <c r="BD787" i="1"/>
  <c r="BC787" i="1"/>
  <c r="BB787" i="1"/>
  <c r="BA787" i="1"/>
  <c r="AZ787" i="1"/>
  <c r="AY787" i="1"/>
  <c r="AX787" i="1"/>
  <c r="BH787" i="1" s="1"/>
  <c r="AW787" i="1"/>
  <c r="AU787" i="1"/>
  <c r="AT787" i="1"/>
  <c r="AS787" i="1"/>
  <c r="AR787" i="1"/>
  <c r="AQ787" i="1"/>
  <c r="AP787" i="1"/>
  <c r="AO787" i="1"/>
  <c r="AN787" i="1"/>
  <c r="AM787" i="1"/>
  <c r="AL787" i="1"/>
  <c r="AK787" i="1"/>
  <c r="L787" i="1"/>
  <c r="H787" i="1"/>
  <c r="G787" i="1"/>
  <c r="E787" i="1"/>
  <c r="F787" i="1" s="1"/>
  <c r="D787" i="1"/>
  <c r="C787" i="1"/>
  <c r="DO786" i="1"/>
  <c r="DN786" i="1"/>
  <c r="DM786" i="1"/>
  <c r="DL786" i="1"/>
  <c r="DK786" i="1"/>
  <c r="DJ786" i="1"/>
  <c r="DI786" i="1"/>
  <c r="DH786" i="1"/>
  <c r="DG786" i="1"/>
  <c r="DF786" i="1"/>
  <c r="DE786" i="1"/>
  <c r="DC786" i="1"/>
  <c r="DB786" i="1"/>
  <c r="DA786" i="1"/>
  <c r="CZ786" i="1"/>
  <c r="CY786" i="1"/>
  <c r="CX786" i="1"/>
  <c r="CW786" i="1"/>
  <c r="CV786" i="1"/>
  <c r="CU786" i="1"/>
  <c r="CT786" i="1"/>
  <c r="CS786" i="1"/>
  <c r="CQ786" i="1"/>
  <c r="CP786" i="1"/>
  <c r="CO786" i="1"/>
  <c r="CN786" i="1"/>
  <c r="CM786" i="1"/>
  <c r="CL786" i="1"/>
  <c r="CK786" i="1"/>
  <c r="CJ786" i="1"/>
  <c r="CR786" i="1" s="1"/>
  <c r="CI786" i="1"/>
  <c r="CH786" i="1"/>
  <c r="CG786" i="1"/>
  <c r="CE786" i="1"/>
  <c r="CD786" i="1"/>
  <c r="CC786" i="1"/>
  <c r="CB786" i="1"/>
  <c r="CA786" i="1"/>
  <c r="BZ786" i="1"/>
  <c r="BY786" i="1"/>
  <c r="BX786" i="1"/>
  <c r="BW786" i="1"/>
  <c r="BV786" i="1"/>
  <c r="BU786" i="1"/>
  <c r="BS786" i="1"/>
  <c r="BR786" i="1"/>
  <c r="BQ786" i="1"/>
  <c r="BP786" i="1"/>
  <c r="BO786" i="1"/>
  <c r="BN786" i="1"/>
  <c r="BM786" i="1"/>
  <c r="BL786" i="1"/>
  <c r="BK786" i="1"/>
  <c r="BJ786" i="1"/>
  <c r="BI786" i="1"/>
  <c r="BG786" i="1"/>
  <c r="BF786" i="1"/>
  <c r="BE786" i="1"/>
  <c r="BD786" i="1"/>
  <c r="BC786" i="1"/>
  <c r="BB786" i="1"/>
  <c r="BA786" i="1"/>
  <c r="AZ786" i="1"/>
  <c r="AY786" i="1"/>
  <c r="AX786" i="1"/>
  <c r="AW786" i="1"/>
  <c r="AU786" i="1"/>
  <c r="AT786" i="1"/>
  <c r="AS786" i="1"/>
  <c r="AR786" i="1"/>
  <c r="AQ786" i="1"/>
  <c r="AP786" i="1"/>
  <c r="AO786" i="1"/>
  <c r="AN786" i="1"/>
  <c r="AM786" i="1"/>
  <c r="AL786" i="1"/>
  <c r="AK786" i="1"/>
  <c r="L786" i="1"/>
  <c r="G786" i="1"/>
  <c r="H786" i="1" s="1"/>
  <c r="E786" i="1"/>
  <c r="F786" i="1" s="1"/>
  <c r="D786" i="1"/>
  <c r="C786" i="1"/>
  <c r="DO785" i="1"/>
  <c r="DN785" i="1"/>
  <c r="DM785" i="1"/>
  <c r="DL785" i="1"/>
  <c r="DK785" i="1"/>
  <c r="DJ785" i="1"/>
  <c r="DI785" i="1"/>
  <c r="DH785" i="1"/>
  <c r="DG785" i="1"/>
  <c r="DF785" i="1"/>
  <c r="DE785" i="1"/>
  <c r="DC785" i="1"/>
  <c r="DB785" i="1"/>
  <c r="DA785" i="1"/>
  <c r="CZ785" i="1"/>
  <c r="CY785" i="1"/>
  <c r="CX785" i="1"/>
  <c r="CW785" i="1"/>
  <c r="CV785" i="1"/>
  <c r="CU785" i="1"/>
  <c r="CT785" i="1"/>
  <c r="CS785" i="1"/>
  <c r="CQ785" i="1"/>
  <c r="CP785" i="1"/>
  <c r="CO785" i="1"/>
  <c r="CN785" i="1"/>
  <c r="CM785" i="1"/>
  <c r="CL785" i="1"/>
  <c r="CK785" i="1"/>
  <c r="CJ785" i="1"/>
  <c r="CI785" i="1"/>
  <c r="CH785" i="1"/>
  <c r="CG785" i="1"/>
  <c r="CE785" i="1"/>
  <c r="CD785" i="1"/>
  <c r="CC785" i="1"/>
  <c r="CB785" i="1"/>
  <c r="CA785" i="1"/>
  <c r="BZ785" i="1"/>
  <c r="BY785" i="1"/>
  <c r="BX785" i="1"/>
  <c r="BW785" i="1"/>
  <c r="BV785" i="1"/>
  <c r="BU785" i="1"/>
  <c r="CF785" i="1" s="1"/>
  <c r="BS785" i="1"/>
  <c r="BR785" i="1"/>
  <c r="BQ785" i="1"/>
  <c r="BP785" i="1"/>
  <c r="BO785" i="1"/>
  <c r="BN785" i="1"/>
  <c r="BM785" i="1"/>
  <c r="BL785" i="1"/>
  <c r="BK785" i="1"/>
  <c r="BJ785" i="1"/>
  <c r="BI785" i="1"/>
  <c r="BG785" i="1"/>
  <c r="BF785" i="1"/>
  <c r="BE785" i="1"/>
  <c r="BD785" i="1"/>
  <c r="BC785" i="1"/>
  <c r="BB785" i="1"/>
  <c r="BA785" i="1"/>
  <c r="AZ785" i="1"/>
  <c r="AY785" i="1"/>
  <c r="AX785" i="1"/>
  <c r="AW785" i="1"/>
  <c r="AU785" i="1"/>
  <c r="AT785" i="1"/>
  <c r="AS785" i="1"/>
  <c r="AR785" i="1"/>
  <c r="AQ785" i="1"/>
  <c r="AP785" i="1"/>
  <c r="AO785" i="1"/>
  <c r="AN785" i="1"/>
  <c r="AM785" i="1"/>
  <c r="AL785" i="1"/>
  <c r="AK785" i="1"/>
  <c r="L785" i="1"/>
  <c r="G785" i="1"/>
  <c r="H785" i="1" s="1"/>
  <c r="E785" i="1"/>
  <c r="F785" i="1" s="1"/>
  <c r="D785" i="1"/>
  <c r="C785" i="1"/>
  <c r="DO784" i="1"/>
  <c r="DN784" i="1"/>
  <c r="DM784" i="1"/>
  <c r="DL784" i="1"/>
  <c r="DK784" i="1"/>
  <c r="DJ784" i="1"/>
  <c r="DI784" i="1"/>
  <c r="DH784" i="1"/>
  <c r="DG784" i="1"/>
  <c r="DF784" i="1"/>
  <c r="DE784" i="1"/>
  <c r="DC784" i="1"/>
  <c r="DB784" i="1"/>
  <c r="DA784" i="1"/>
  <c r="CZ784" i="1"/>
  <c r="CY784" i="1"/>
  <c r="CX784" i="1"/>
  <c r="CW784" i="1"/>
  <c r="CV784" i="1"/>
  <c r="CU784" i="1"/>
  <c r="CT784" i="1"/>
  <c r="CS784" i="1"/>
  <c r="CQ784" i="1"/>
  <c r="CP784" i="1"/>
  <c r="CO784" i="1"/>
  <c r="CN784" i="1"/>
  <c r="CM784" i="1"/>
  <c r="CL784" i="1"/>
  <c r="CK784" i="1"/>
  <c r="CJ784" i="1"/>
  <c r="CI784" i="1"/>
  <c r="CH784" i="1"/>
  <c r="CG784" i="1"/>
  <c r="CE784" i="1"/>
  <c r="CD784" i="1"/>
  <c r="CC784" i="1"/>
  <c r="CB784" i="1"/>
  <c r="CA784" i="1"/>
  <c r="BZ784" i="1"/>
  <c r="BY784" i="1"/>
  <c r="BX784" i="1"/>
  <c r="BW784" i="1"/>
  <c r="BV784" i="1"/>
  <c r="BU784" i="1"/>
  <c r="CF784" i="1" s="1"/>
  <c r="BS784" i="1"/>
  <c r="BR784" i="1"/>
  <c r="BQ784" i="1"/>
  <c r="BP784" i="1"/>
  <c r="BO784" i="1"/>
  <c r="BN784" i="1"/>
  <c r="BM784" i="1"/>
  <c r="BL784" i="1"/>
  <c r="BK784" i="1"/>
  <c r="BJ784" i="1"/>
  <c r="BI784" i="1"/>
  <c r="BG784" i="1"/>
  <c r="BF784" i="1"/>
  <c r="BE784" i="1"/>
  <c r="BD784" i="1"/>
  <c r="BC784" i="1"/>
  <c r="BB784" i="1"/>
  <c r="BA784" i="1"/>
  <c r="AZ784" i="1"/>
  <c r="AY784" i="1"/>
  <c r="AX784" i="1"/>
  <c r="AW784" i="1"/>
  <c r="AU784" i="1"/>
  <c r="AT784" i="1"/>
  <c r="AS784" i="1"/>
  <c r="AR784" i="1"/>
  <c r="AQ784" i="1"/>
  <c r="AP784" i="1"/>
  <c r="AO784" i="1"/>
  <c r="AN784" i="1"/>
  <c r="AM784" i="1"/>
  <c r="AL784" i="1"/>
  <c r="AK784" i="1"/>
  <c r="L784" i="1"/>
  <c r="G784" i="1"/>
  <c r="H784" i="1" s="1"/>
  <c r="E784" i="1"/>
  <c r="F784" i="1" s="1"/>
  <c r="D784" i="1"/>
  <c r="C784" i="1"/>
  <c r="DO783" i="1"/>
  <c r="DN783" i="1"/>
  <c r="DM783" i="1"/>
  <c r="DL783" i="1"/>
  <c r="DK783" i="1"/>
  <c r="DJ783" i="1"/>
  <c r="DI783" i="1"/>
  <c r="DH783" i="1"/>
  <c r="DG783" i="1"/>
  <c r="DF783" i="1"/>
  <c r="DP783" i="1" s="1"/>
  <c r="DE783" i="1"/>
  <c r="DC783" i="1"/>
  <c r="DB783" i="1"/>
  <c r="DA783" i="1"/>
  <c r="CZ783" i="1"/>
  <c r="CY783" i="1"/>
  <c r="CX783" i="1"/>
  <c r="CW783" i="1"/>
  <c r="CV783" i="1"/>
  <c r="CU783" i="1"/>
  <c r="CT783" i="1"/>
  <c r="CS783" i="1"/>
  <c r="CQ783" i="1"/>
  <c r="CP783" i="1"/>
  <c r="CO783" i="1"/>
  <c r="CN783" i="1"/>
  <c r="CM783" i="1"/>
  <c r="CL783" i="1"/>
  <c r="CK783" i="1"/>
  <c r="CJ783" i="1"/>
  <c r="CI783" i="1"/>
  <c r="CH783" i="1"/>
  <c r="CG783" i="1"/>
  <c r="CE783" i="1"/>
  <c r="CD783" i="1"/>
  <c r="CC783" i="1"/>
  <c r="CB783" i="1"/>
  <c r="CA783" i="1"/>
  <c r="BZ783" i="1"/>
  <c r="BY783" i="1"/>
  <c r="BX783" i="1"/>
  <c r="BW783" i="1"/>
  <c r="BV783" i="1"/>
  <c r="BU783" i="1"/>
  <c r="BS783" i="1"/>
  <c r="BR783" i="1"/>
  <c r="BQ783" i="1"/>
  <c r="BP783" i="1"/>
  <c r="BO783" i="1"/>
  <c r="BN783" i="1"/>
  <c r="BM783" i="1"/>
  <c r="BL783" i="1"/>
  <c r="BK783" i="1"/>
  <c r="BJ783" i="1"/>
  <c r="BT783" i="1" s="1"/>
  <c r="BI783" i="1"/>
  <c r="BG783" i="1"/>
  <c r="BF783" i="1"/>
  <c r="BE783" i="1"/>
  <c r="BD783" i="1"/>
  <c r="BC783" i="1"/>
  <c r="BB783" i="1"/>
  <c r="BA783" i="1"/>
  <c r="AZ783" i="1"/>
  <c r="AY783" i="1"/>
  <c r="AX783" i="1"/>
  <c r="AW783" i="1"/>
  <c r="AU783" i="1"/>
  <c r="AT783" i="1"/>
  <c r="AS783" i="1"/>
  <c r="AR783" i="1"/>
  <c r="AQ783" i="1"/>
  <c r="AP783" i="1"/>
  <c r="AO783" i="1"/>
  <c r="AN783" i="1"/>
  <c r="AM783" i="1"/>
  <c r="AL783" i="1"/>
  <c r="AK783" i="1"/>
  <c r="L783" i="1"/>
  <c r="G783" i="1"/>
  <c r="H783" i="1" s="1"/>
  <c r="E783" i="1"/>
  <c r="F783" i="1" s="1"/>
  <c r="D783" i="1"/>
  <c r="C783" i="1"/>
  <c r="DO782" i="1"/>
  <c r="DN782" i="1"/>
  <c r="DM782" i="1"/>
  <c r="DL782" i="1"/>
  <c r="DK782" i="1"/>
  <c r="DJ782" i="1"/>
  <c r="DI782" i="1"/>
  <c r="DH782" i="1"/>
  <c r="DG782" i="1"/>
  <c r="DF782" i="1"/>
  <c r="DE782" i="1"/>
  <c r="DC782" i="1"/>
  <c r="DB782" i="1"/>
  <c r="DA782" i="1"/>
  <c r="CZ782" i="1"/>
  <c r="CY782" i="1"/>
  <c r="CX782" i="1"/>
  <c r="CW782" i="1"/>
  <c r="CV782" i="1"/>
  <c r="DD782" i="1" s="1"/>
  <c r="CU782" i="1"/>
  <c r="CT782" i="1"/>
  <c r="CS782" i="1"/>
  <c r="CQ782" i="1"/>
  <c r="CP782" i="1"/>
  <c r="CO782" i="1"/>
  <c r="CN782" i="1"/>
  <c r="CM782" i="1"/>
  <c r="CL782" i="1"/>
  <c r="CK782" i="1"/>
  <c r="CJ782" i="1"/>
  <c r="CI782" i="1"/>
  <c r="CH782" i="1"/>
  <c r="CG782" i="1"/>
  <c r="CE782" i="1"/>
  <c r="CD782" i="1"/>
  <c r="CC782" i="1"/>
  <c r="CB782" i="1"/>
  <c r="CA782" i="1"/>
  <c r="BZ782" i="1"/>
  <c r="BY782" i="1"/>
  <c r="BX782" i="1"/>
  <c r="BW782" i="1"/>
  <c r="BV782" i="1"/>
  <c r="BU782" i="1"/>
  <c r="BS782" i="1"/>
  <c r="BR782" i="1"/>
  <c r="BQ782" i="1"/>
  <c r="BP782" i="1"/>
  <c r="BO782" i="1"/>
  <c r="BN782" i="1"/>
  <c r="BM782" i="1"/>
  <c r="BL782" i="1"/>
  <c r="BK782" i="1"/>
  <c r="BJ782" i="1"/>
  <c r="BI782" i="1"/>
  <c r="BG782" i="1"/>
  <c r="BF782" i="1"/>
  <c r="BE782" i="1"/>
  <c r="BD782" i="1"/>
  <c r="BC782" i="1"/>
  <c r="BB782" i="1"/>
  <c r="BA782" i="1"/>
  <c r="AZ782" i="1"/>
  <c r="AY782" i="1"/>
  <c r="AX782" i="1"/>
  <c r="AW782" i="1"/>
  <c r="AU782" i="1"/>
  <c r="AT782" i="1"/>
  <c r="AS782" i="1"/>
  <c r="AR782" i="1"/>
  <c r="AQ782" i="1"/>
  <c r="AP782" i="1"/>
  <c r="AO782" i="1"/>
  <c r="AN782" i="1"/>
  <c r="AM782" i="1"/>
  <c r="AL782" i="1"/>
  <c r="AK782" i="1"/>
  <c r="L782" i="1"/>
  <c r="G782" i="1"/>
  <c r="H782" i="1" s="1"/>
  <c r="E782" i="1"/>
  <c r="F782" i="1" s="1"/>
  <c r="D782" i="1"/>
  <c r="C782" i="1"/>
  <c r="DO781" i="1"/>
  <c r="DN781" i="1"/>
  <c r="DM781" i="1"/>
  <c r="DL781" i="1"/>
  <c r="DK781" i="1"/>
  <c r="DJ781" i="1"/>
  <c r="DI781" i="1"/>
  <c r="DH781" i="1"/>
  <c r="DG781" i="1"/>
  <c r="DF781" i="1"/>
  <c r="DE781" i="1"/>
  <c r="DC781" i="1"/>
  <c r="DB781" i="1"/>
  <c r="DA781" i="1"/>
  <c r="CZ781" i="1"/>
  <c r="CY781" i="1"/>
  <c r="CX781" i="1"/>
  <c r="CW781" i="1"/>
  <c r="CV781" i="1"/>
  <c r="DD781" i="1" s="1"/>
  <c r="CU781" i="1"/>
  <c r="CT781" i="1"/>
  <c r="CS781" i="1"/>
  <c r="CQ781" i="1"/>
  <c r="CP781" i="1"/>
  <c r="CO781" i="1"/>
  <c r="CN781" i="1"/>
  <c r="CM781" i="1"/>
  <c r="CL781" i="1"/>
  <c r="CK781" i="1"/>
  <c r="CJ781" i="1"/>
  <c r="CI781" i="1"/>
  <c r="CH781" i="1"/>
  <c r="CG781" i="1"/>
  <c r="CE781" i="1"/>
  <c r="CD781" i="1"/>
  <c r="CC781" i="1"/>
  <c r="CB781" i="1"/>
  <c r="CA781" i="1"/>
  <c r="BZ781" i="1"/>
  <c r="BY781" i="1"/>
  <c r="BX781" i="1"/>
  <c r="BW781" i="1"/>
  <c r="BV781" i="1"/>
  <c r="BU781" i="1"/>
  <c r="BS781" i="1"/>
  <c r="BR781" i="1"/>
  <c r="BQ781" i="1"/>
  <c r="BP781" i="1"/>
  <c r="BO781" i="1"/>
  <c r="BN781" i="1"/>
  <c r="BM781" i="1"/>
  <c r="BL781" i="1"/>
  <c r="BK781" i="1"/>
  <c r="BJ781" i="1"/>
  <c r="BI781" i="1"/>
  <c r="BG781" i="1"/>
  <c r="BF781" i="1"/>
  <c r="BE781" i="1"/>
  <c r="BD781" i="1"/>
  <c r="BC781" i="1"/>
  <c r="BB781" i="1"/>
  <c r="BA781" i="1"/>
  <c r="AZ781" i="1"/>
  <c r="AY781" i="1"/>
  <c r="AX781" i="1"/>
  <c r="AW781" i="1"/>
  <c r="AU781" i="1"/>
  <c r="AT781" i="1"/>
  <c r="AS781" i="1"/>
  <c r="AR781" i="1"/>
  <c r="AQ781" i="1"/>
  <c r="AP781" i="1"/>
  <c r="AO781" i="1"/>
  <c r="AN781" i="1"/>
  <c r="AM781" i="1"/>
  <c r="AL781" i="1"/>
  <c r="AK781" i="1"/>
  <c r="L781" i="1"/>
  <c r="G781" i="1"/>
  <c r="H781" i="1" s="1"/>
  <c r="E781" i="1"/>
  <c r="F781" i="1" s="1"/>
  <c r="D781" i="1"/>
  <c r="C781" i="1"/>
  <c r="DO780" i="1"/>
  <c r="DN780" i="1"/>
  <c r="DM780" i="1"/>
  <c r="DL780" i="1"/>
  <c r="DK780" i="1"/>
  <c r="DJ780" i="1"/>
  <c r="DI780" i="1"/>
  <c r="DH780" i="1"/>
  <c r="DG780" i="1"/>
  <c r="DF780" i="1"/>
  <c r="DE780" i="1"/>
  <c r="DC780" i="1"/>
  <c r="DB780" i="1"/>
  <c r="DA780" i="1"/>
  <c r="CZ780" i="1"/>
  <c r="CY780" i="1"/>
  <c r="CX780" i="1"/>
  <c r="CW780" i="1"/>
  <c r="CV780" i="1"/>
  <c r="CU780" i="1"/>
  <c r="CT780" i="1"/>
  <c r="CS780" i="1"/>
  <c r="CQ780" i="1"/>
  <c r="CP780" i="1"/>
  <c r="CO780" i="1"/>
  <c r="CN780" i="1"/>
  <c r="CM780" i="1"/>
  <c r="CL780" i="1"/>
  <c r="CK780" i="1"/>
  <c r="CJ780" i="1"/>
  <c r="CI780" i="1"/>
  <c r="CH780" i="1"/>
  <c r="CG780" i="1"/>
  <c r="CE780" i="1"/>
  <c r="CD780" i="1"/>
  <c r="CC780" i="1"/>
  <c r="CB780" i="1"/>
  <c r="CA780" i="1"/>
  <c r="BZ780" i="1"/>
  <c r="BY780" i="1"/>
  <c r="BX780" i="1"/>
  <c r="BW780" i="1"/>
  <c r="BV780" i="1"/>
  <c r="BU780" i="1"/>
  <c r="BS780" i="1"/>
  <c r="BR780" i="1"/>
  <c r="BQ780" i="1"/>
  <c r="BP780" i="1"/>
  <c r="BO780" i="1"/>
  <c r="BN780" i="1"/>
  <c r="BM780" i="1"/>
  <c r="BL780" i="1"/>
  <c r="BK780" i="1"/>
  <c r="BJ780" i="1"/>
  <c r="BI780" i="1"/>
  <c r="BG780" i="1"/>
  <c r="BF780" i="1"/>
  <c r="BE780" i="1"/>
  <c r="BD780" i="1"/>
  <c r="BC780" i="1"/>
  <c r="BB780" i="1"/>
  <c r="BA780" i="1"/>
  <c r="AZ780" i="1"/>
  <c r="AY780" i="1"/>
  <c r="AX780" i="1"/>
  <c r="AW780" i="1"/>
  <c r="AU780" i="1"/>
  <c r="AT780" i="1"/>
  <c r="AS780" i="1"/>
  <c r="AR780" i="1"/>
  <c r="AQ780" i="1"/>
  <c r="AP780" i="1"/>
  <c r="AO780" i="1"/>
  <c r="AN780" i="1"/>
  <c r="AM780" i="1"/>
  <c r="AL780" i="1"/>
  <c r="AK780" i="1"/>
  <c r="L780" i="1"/>
  <c r="H780" i="1"/>
  <c r="G780" i="1"/>
  <c r="E780" i="1"/>
  <c r="F780" i="1" s="1"/>
  <c r="D780" i="1"/>
  <c r="C780" i="1"/>
  <c r="DO779" i="1"/>
  <c r="DN779" i="1"/>
  <c r="DM779" i="1"/>
  <c r="DL779" i="1"/>
  <c r="DK779" i="1"/>
  <c r="DJ779" i="1"/>
  <c r="DI779" i="1"/>
  <c r="DH779" i="1"/>
  <c r="DG779" i="1"/>
  <c r="DF779" i="1"/>
  <c r="DE779" i="1"/>
  <c r="DC779" i="1"/>
  <c r="DB779" i="1"/>
  <c r="DA779" i="1"/>
  <c r="CZ779" i="1"/>
  <c r="CY779" i="1"/>
  <c r="CX779" i="1"/>
  <c r="CW779" i="1"/>
  <c r="CV779" i="1"/>
  <c r="CU779" i="1"/>
  <c r="CT779" i="1"/>
  <c r="CS779" i="1"/>
  <c r="CQ779" i="1"/>
  <c r="CP779" i="1"/>
  <c r="CO779" i="1"/>
  <c r="CN779" i="1"/>
  <c r="CM779" i="1"/>
  <c r="CL779" i="1"/>
  <c r="CK779" i="1"/>
  <c r="CJ779" i="1"/>
  <c r="CI779" i="1"/>
  <c r="CH779" i="1"/>
  <c r="CG779" i="1"/>
  <c r="CE779" i="1"/>
  <c r="CD779" i="1"/>
  <c r="CC779" i="1"/>
  <c r="CB779" i="1"/>
  <c r="CA779" i="1"/>
  <c r="BZ779" i="1"/>
  <c r="BY779" i="1"/>
  <c r="BX779" i="1"/>
  <c r="BW779" i="1"/>
  <c r="BV779" i="1"/>
  <c r="BU779" i="1"/>
  <c r="BS779" i="1"/>
  <c r="BR779" i="1"/>
  <c r="BQ779" i="1"/>
  <c r="BP779" i="1"/>
  <c r="BO779" i="1"/>
  <c r="BN779" i="1"/>
  <c r="BM779" i="1"/>
  <c r="BL779" i="1"/>
  <c r="BK779" i="1"/>
  <c r="BJ779" i="1"/>
  <c r="BI779" i="1"/>
  <c r="BG779" i="1"/>
  <c r="BF779" i="1"/>
  <c r="BE779" i="1"/>
  <c r="BD779" i="1"/>
  <c r="BC779" i="1"/>
  <c r="BB779" i="1"/>
  <c r="BA779" i="1"/>
  <c r="AZ779" i="1"/>
  <c r="AY779" i="1"/>
  <c r="AX779" i="1"/>
  <c r="AW779" i="1"/>
  <c r="AU779" i="1"/>
  <c r="AT779" i="1"/>
  <c r="AS779" i="1"/>
  <c r="AR779" i="1"/>
  <c r="AQ779" i="1"/>
  <c r="AP779" i="1"/>
  <c r="AO779" i="1"/>
  <c r="AN779" i="1"/>
  <c r="AM779" i="1"/>
  <c r="AL779" i="1"/>
  <c r="AK779" i="1"/>
  <c r="L779" i="1"/>
  <c r="G779" i="1"/>
  <c r="H779" i="1" s="1"/>
  <c r="F779" i="1"/>
  <c r="E779" i="1"/>
  <c r="D779" i="1"/>
  <c r="C779" i="1"/>
  <c r="DO778" i="1"/>
  <c r="DN778" i="1"/>
  <c r="DM778" i="1"/>
  <c r="DL778" i="1"/>
  <c r="DK778" i="1"/>
  <c r="DJ778" i="1"/>
  <c r="DI778" i="1"/>
  <c r="DH778" i="1"/>
  <c r="DG778" i="1"/>
  <c r="DF778" i="1"/>
  <c r="DE778" i="1"/>
  <c r="DC778" i="1"/>
  <c r="DB778" i="1"/>
  <c r="DA778" i="1"/>
  <c r="CZ778" i="1"/>
  <c r="CY778" i="1"/>
  <c r="CX778" i="1"/>
  <c r="CW778" i="1"/>
  <c r="CV778" i="1"/>
  <c r="CU778" i="1"/>
  <c r="CT778" i="1"/>
  <c r="CS778" i="1"/>
  <c r="CQ778" i="1"/>
  <c r="CP778" i="1"/>
  <c r="CO778" i="1"/>
  <c r="CN778" i="1"/>
  <c r="CM778" i="1"/>
  <c r="CL778" i="1"/>
  <c r="CK778" i="1"/>
  <c r="CJ778" i="1"/>
  <c r="CI778" i="1"/>
  <c r="CH778" i="1"/>
  <c r="CG778" i="1"/>
  <c r="CE778" i="1"/>
  <c r="CD778" i="1"/>
  <c r="CC778" i="1"/>
  <c r="CB778" i="1"/>
  <c r="CA778" i="1"/>
  <c r="BZ778" i="1"/>
  <c r="BY778" i="1"/>
  <c r="BX778" i="1"/>
  <c r="BW778" i="1"/>
  <c r="BV778" i="1"/>
  <c r="BU778" i="1"/>
  <c r="BS778" i="1"/>
  <c r="BR778" i="1"/>
  <c r="BQ778" i="1"/>
  <c r="BP778" i="1"/>
  <c r="BO778" i="1"/>
  <c r="BN778" i="1"/>
  <c r="BM778" i="1"/>
  <c r="BL778" i="1"/>
  <c r="BK778" i="1"/>
  <c r="BJ778" i="1"/>
  <c r="BI778" i="1"/>
  <c r="BG778" i="1"/>
  <c r="BF778" i="1"/>
  <c r="BE778" i="1"/>
  <c r="BD778" i="1"/>
  <c r="BC778" i="1"/>
  <c r="BB778" i="1"/>
  <c r="BA778" i="1"/>
  <c r="AZ778" i="1"/>
  <c r="AY778" i="1"/>
  <c r="AX778" i="1"/>
  <c r="AW778" i="1"/>
  <c r="AU778" i="1"/>
  <c r="AT778" i="1"/>
  <c r="AS778" i="1"/>
  <c r="AR778" i="1"/>
  <c r="AQ778" i="1"/>
  <c r="AP778" i="1"/>
  <c r="AO778" i="1"/>
  <c r="AN778" i="1"/>
  <c r="AM778" i="1"/>
  <c r="AL778" i="1"/>
  <c r="AK778" i="1"/>
  <c r="L778" i="1"/>
  <c r="G778" i="1"/>
  <c r="H778" i="1" s="1"/>
  <c r="F778" i="1"/>
  <c r="E778" i="1"/>
  <c r="D778" i="1"/>
  <c r="C778" i="1"/>
  <c r="DO777" i="1"/>
  <c r="DN777" i="1"/>
  <c r="DM777" i="1"/>
  <c r="DL777" i="1"/>
  <c r="DK777" i="1"/>
  <c r="DJ777" i="1"/>
  <c r="DI777" i="1"/>
  <c r="DH777" i="1"/>
  <c r="DG777" i="1"/>
  <c r="DF777" i="1"/>
  <c r="DE777" i="1"/>
  <c r="DC777" i="1"/>
  <c r="DB777" i="1"/>
  <c r="DA777" i="1"/>
  <c r="CZ777" i="1"/>
  <c r="CY777" i="1"/>
  <c r="CX777" i="1"/>
  <c r="CW777" i="1"/>
  <c r="CV777" i="1"/>
  <c r="CU777" i="1"/>
  <c r="CT777" i="1"/>
  <c r="DD777" i="1" s="1"/>
  <c r="CS777" i="1"/>
  <c r="CQ777" i="1"/>
  <c r="CP777" i="1"/>
  <c r="CO777" i="1"/>
  <c r="CN777" i="1"/>
  <c r="CM777" i="1"/>
  <c r="CL777" i="1"/>
  <c r="CK777" i="1"/>
  <c r="CJ777" i="1"/>
  <c r="CI777" i="1"/>
  <c r="CH777" i="1"/>
  <c r="CG777" i="1"/>
  <c r="CE777" i="1"/>
  <c r="CD777" i="1"/>
  <c r="CC777" i="1"/>
  <c r="CB777" i="1"/>
  <c r="CA777" i="1"/>
  <c r="BZ777" i="1"/>
  <c r="BY777" i="1"/>
  <c r="BX777" i="1"/>
  <c r="BW777" i="1"/>
  <c r="BV777" i="1"/>
  <c r="BU777" i="1"/>
  <c r="BS777" i="1"/>
  <c r="BR777" i="1"/>
  <c r="BQ777" i="1"/>
  <c r="BP777" i="1"/>
  <c r="BO777" i="1"/>
  <c r="BN777" i="1"/>
  <c r="BM777" i="1"/>
  <c r="BL777" i="1"/>
  <c r="BK777" i="1"/>
  <c r="BJ777" i="1"/>
  <c r="BI777" i="1"/>
  <c r="BG777" i="1"/>
  <c r="BF777" i="1"/>
  <c r="BE777" i="1"/>
  <c r="BD777" i="1"/>
  <c r="BC777" i="1"/>
  <c r="BB777" i="1"/>
  <c r="BA777" i="1"/>
  <c r="AZ777" i="1"/>
  <c r="AY777" i="1"/>
  <c r="AX777" i="1"/>
  <c r="AW777" i="1"/>
  <c r="AU777" i="1"/>
  <c r="AT777" i="1"/>
  <c r="AS777" i="1"/>
  <c r="AR777" i="1"/>
  <c r="AQ777" i="1"/>
  <c r="AP777" i="1"/>
  <c r="AO777" i="1"/>
  <c r="AN777" i="1"/>
  <c r="AM777" i="1"/>
  <c r="AL777" i="1"/>
  <c r="AK777" i="1"/>
  <c r="L777" i="1"/>
  <c r="G777" i="1"/>
  <c r="H777" i="1" s="1"/>
  <c r="E777" i="1"/>
  <c r="F777" i="1" s="1"/>
  <c r="D777" i="1"/>
  <c r="C777" i="1"/>
  <c r="DO776" i="1"/>
  <c r="DN776" i="1"/>
  <c r="DM776" i="1"/>
  <c r="DL776" i="1"/>
  <c r="DK776" i="1"/>
  <c r="DJ776" i="1"/>
  <c r="DI776" i="1"/>
  <c r="DH776" i="1"/>
  <c r="DG776" i="1"/>
  <c r="DF776" i="1"/>
  <c r="DE776" i="1"/>
  <c r="DC776" i="1"/>
  <c r="DB776" i="1"/>
  <c r="DA776" i="1"/>
  <c r="CZ776" i="1"/>
  <c r="CY776" i="1"/>
  <c r="CX776" i="1"/>
  <c r="CW776" i="1"/>
  <c r="CV776" i="1"/>
  <c r="CU776" i="1"/>
  <c r="CT776" i="1"/>
  <c r="CS776" i="1"/>
  <c r="CQ776" i="1"/>
  <c r="CP776" i="1"/>
  <c r="CO776" i="1"/>
  <c r="CN776" i="1"/>
  <c r="CM776" i="1"/>
  <c r="CL776" i="1"/>
  <c r="CK776" i="1"/>
  <c r="CJ776" i="1"/>
  <c r="CI776" i="1"/>
  <c r="CH776" i="1"/>
  <c r="CG776" i="1"/>
  <c r="CE776" i="1"/>
  <c r="CD776" i="1"/>
  <c r="CC776" i="1"/>
  <c r="CB776" i="1"/>
  <c r="CA776" i="1"/>
  <c r="BZ776" i="1"/>
  <c r="BY776" i="1"/>
  <c r="BX776" i="1"/>
  <c r="BW776" i="1"/>
  <c r="BV776" i="1"/>
  <c r="BU776" i="1"/>
  <c r="BS776" i="1"/>
  <c r="BR776" i="1"/>
  <c r="BQ776" i="1"/>
  <c r="BP776" i="1"/>
  <c r="BO776" i="1"/>
  <c r="BN776" i="1"/>
  <c r="BM776" i="1"/>
  <c r="BL776" i="1"/>
  <c r="BK776" i="1"/>
  <c r="BJ776" i="1"/>
  <c r="BI776" i="1"/>
  <c r="BG776" i="1"/>
  <c r="BF776" i="1"/>
  <c r="BE776" i="1"/>
  <c r="BD776" i="1"/>
  <c r="BC776" i="1"/>
  <c r="BB776" i="1"/>
  <c r="BA776" i="1"/>
  <c r="AZ776" i="1"/>
  <c r="AY776" i="1"/>
  <c r="AX776" i="1"/>
  <c r="AW776" i="1"/>
  <c r="AU776" i="1"/>
  <c r="AT776" i="1"/>
  <c r="AS776" i="1"/>
  <c r="AR776" i="1"/>
  <c r="AQ776" i="1"/>
  <c r="AP776" i="1"/>
  <c r="AO776" i="1"/>
  <c r="AN776" i="1"/>
  <c r="AM776" i="1"/>
  <c r="AL776" i="1"/>
  <c r="AK776" i="1"/>
  <c r="L776" i="1"/>
  <c r="G776" i="1"/>
  <c r="H776" i="1" s="1"/>
  <c r="F776" i="1"/>
  <c r="E776" i="1"/>
  <c r="D776" i="1"/>
  <c r="C776" i="1"/>
  <c r="DO775" i="1"/>
  <c r="DN775" i="1"/>
  <c r="DM775" i="1"/>
  <c r="DL775" i="1"/>
  <c r="DK775" i="1"/>
  <c r="DJ775" i="1"/>
  <c r="DI775" i="1"/>
  <c r="DH775" i="1"/>
  <c r="DG775" i="1"/>
  <c r="DF775" i="1"/>
  <c r="DE775" i="1"/>
  <c r="DC775" i="1"/>
  <c r="DB775" i="1"/>
  <c r="DA775" i="1"/>
  <c r="CZ775" i="1"/>
  <c r="CY775" i="1"/>
  <c r="CX775" i="1"/>
  <c r="CW775" i="1"/>
  <c r="CV775" i="1"/>
  <c r="CU775" i="1"/>
  <c r="CT775" i="1"/>
  <c r="DD775" i="1" s="1"/>
  <c r="CS775" i="1"/>
  <c r="CQ775" i="1"/>
  <c r="CP775" i="1"/>
  <c r="CO775" i="1"/>
  <c r="CN775" i="1"/>
  <c r="CM775" i="1"/>
  <c r="CL775" i="1"/>
  <c r="CK775" i="1"/>
  <c r="CJ775" i="1"/>
  <c r="CI775" i="1"/>
  <c r="CH775" i="1"/>
  <c r="CG775" i="1"/>
  <c r="CE775" i="1"/>
  <c r="CD775" i="1"/>
  <c r="CC775" i="1"/>
  <c r="CB775" i="1"/>
  <c r="CA775" i="1"/>
  <c r="BZ775" i="1"/>
  <c r="BY775" i="1"/>
  <c r="BX775" i="1"/>
  <c r="BW775" i="1"/>
  <c r="BV775" i="1"/>
  <c r="BU775" i="1"/>
  <c r="BS775" i="1"/>
  <c r="BR775" i="1"/>
  <c r="BQ775" i="1"/>
  <c r="BP775" i="1"/>
  <c r="BO775" i="1"/>
  <c r="BN775" i="1"/>
  <c r="BM775" i="1"/>
  <c r="BL775" i="1"/>
  <c r="BK775" i="1"/>
  <c r="BJ775" i="1"/>
  <c r="BI775" i="1"/>
  <c r="BG775" i="1"/>
  <c r="BF775" i="1"/>
  <c r="BE775" i="1"/>
  <c r="BD775" i="1"/>
  <c r="BC775" i="1"/>
  <c r="BB775" i="1"/>
  <c r="BA775" i="1"/>
  <c r="AZ775" i="1"/>
  <c r="AY775" i="1"/>
  <c r="AX775" i="1"/>
  <c r="AW775" i="1"/>
  <c r="AU775" i="1"/>
  <c r="AT775" i="1"/>
  <c r="AS775" i="1"/>
  <c r="AR775" i="1"/>
  <c r="AQ775" i="1"/>
  <c r="AP775" i="1"/>
  <c r="AO775" i="1"/>
  <c r="AN775" i="1"/>
  <c r="AM775" i="1"/>
  <c r="AL775" i="1"/>
  <c r="AK775" i="1"/>
  <c r="L775" i="1"/>
  <c r="G775" i="1"/>
  <c r="H775" i="1" s="1"/>
  <c r="F775" i="1"/>
  <c r="E775" i="1"/>
  <c r="D775" i="1"/>
  <c r="C775" i="1"/>
  <c r="DO774" i="1"/>
  <c r="DN774" i="1"/>
  <c r="DM774" i="1"/>
  <c r="DL774" i="1"/>
  <c r="DK774" i="1"/>
  <c r="DJ774" i="1"/>
  <c r="DI774" i="1"/>
  <c r="DH774" i="1"/>
  <c r="DG774" i="1"/>
  <c r="DF774" i="1"/>
  <c r="DE774" i="1"/>
  <c r="DC774" i="1"/>
  <c r="DB774" i="1"/>
  <c r="DA774" i="1"/>
  <c r="CZ774" i="1"/>
  <c r="CY774" i="1"/>
  <c r="CX774" i="1"/>
  <c r="CW774" i="1"/>
  <c r="CV774" i="1"/>
  <c r="CU774" i="1"/>
  <c r="CT774" i="1"/>
  <c r="CS774" i="1"/>
  <c r="CQ774" i="1"/>
  <c r="CP774" i="1"/>
  <c r="CO774" i="1"/>
  <c r="CN774" i="1"/>
  <c r="CM774" i="1"/>
  <c r="CL774" i="1"/>
  <c r="CK774" i="1"/>
  <c r="CJ774" i="1"/>
  <c r="CI774" i="1"/>
  <c r="CH774" i="1"/>
  <c r="CG774" i="1"/>
  <c r="CE774" i="1"/>
  <c r="CD774" i="1"/>
  <c r="CC774" i="1"/>
  <c r="CB774" i="1"/>
  <c r="CA774" i="1"/>
  <c r="BZ774" i="1"/>
  <c r="BY774" i="1"/>
  <c r="BX774" i="1"/>
  <c r="BW774" i="1"/>
  <c r="BV774" i="1"/>
  <c r="BU774" i="1"/>
  <c r="BS774" i="1"/>
  <c r="BR774" i="1"/>
  <c r="BQ774" i="1"/>
  <c r="BP774" i="1"/>
  <c r="BO774" i="1"/>
  <c r="BN774" i="1"/>
  <c r="BM774" i="1"/>
  <c r="BL774" i="1"/>
  <c r="BK774" i="1"/>
  <c r="BJ774" i="1"/>
  <c r="BI774" i="1"/>
  <c r="BG774" i="1"/>
  <c r="BF774" i="1"/>
  <c r="BE774" i="1"/>
  <c r="BD774" i="1"/>
  <c r="BC774" i="1"/>
  <c r="BB774" i="1"/>
  <c r="BA774" i="1"/>
  <c r="AZ774" i="1"/>
  <c r="AY774" i="1"/>
  <c r="AX774" i="1"/>
  <c r="AW774" i="1"/>
  <c r="AU774" i="1"/>
  <c r="AT774" i="1"/>
  <c r="AS774" i="1"/>
  <c r="AR774" i="1"/>
  <c r="AQ774" i="1"/>
  <c r="AP774" i="1"/>
  <c r="AO774" i="1"/>
  <c r="AN774" i="1"/>
  <c r="AM774" i="1"/>
  <c r="AL774" i="1"/>
  <c r="AK774" i="1"/>
  <c r="L774" i="1"/>
  <c r="G774" i="1"/>
  <c r="H774" i="1" s="1"/>
  <c r="F774" i="1"/>
  <c r="E774" i="1"/>
  <c r="D774" i="1"/>
  <c r="C774" i="1"/>
  <c r="DO773" i="1"/>
  <c r="DN773" i="1"/>
  <c r="DM773" i="1"/>
  <c r="DL773" i="1"/>
  <c r="DK773" i="1"/>
  <c r="DJ773" i="1"/>
  <c r="DI773" i="1"/>
  <c r="DH773" i="1"/>
  <c r="DG773" i="1"/>
  <c r="DF773" i="1"/>
  <c r="DE773" i="1"/>
  <c r="DC773" i="1"/>
  <c r="DB773" i="1"/>
  <c r="DA773" i="1"/>
  <c r="CZ773" i="1"/>
  <c r="CY773" i="1"/>
  <c r="CX773" i="1"/>
  <c r="CW773" i="1"/>
  <c r="CV773" i="1"/>
  <c r="CU773" i="1"/>
  <c r="CT773" i="1"/>
  <c r="CS773" i="1"/>
  <c r="CQ773" i="1"/>
  <c r="CP773" i="1"/>
  <c r="CO773" i="1"/>
  <c r="CN773" i="1"/>
  <c r="CM773" i="1"/>
  <c r="CL773" i="1"/>
  <c r="CK773" i="1"/>
  <c r="CJ773" i="1"/>
  <c r="CI773" i="1"/>
  <c r="CH773" i="1"/>
  <c r="CG773" i="1"/>
  <c r="CE773" i="1"/>
  <c r="CD773" i="1"/>
  <c r="CC773" i="1"/>
  <c r="CB773" i="1"/>
  <c r="CA773" i="1"/>
  <c r="BZ773" i="1"/>
  <c r="BY773" i="1"/>
  <c r="BX773" i="1"/>
  <c r="BW773" i="1"/>
  <c r="BV773" i="1"/>
  <c r="BU773" i="1"/>
  <c r="BS773" i="1"/>
  <c r="BR773" i="1"/>
  <c r="BQ773" i="1"/>
  <c r="BP773" i="1"/>
  <c r="BO773" i="1"/>
  <c r="BN773" i="1"/>
  <c r="BM773" i="1"/>
  <c r="BL773" i="1"/>
  <c r="BK773" i="1"/>
  <c r="BJ773" i="1"/>
  <c r="BI773" i="1"/>
  <c r="BG773" i="1"/>
  <c r="BF773" i="1"/>
  <c r="BE773" i="1"/>
  <c r="BD773" i="1"/>
  <c r="BC773" i="1"/>
  <c r="BB773" i="1"/>
  <c r="BA773" i="1"/>
  <c r="AZ773" i="1"/>
  <c r="AY773" i="1"/>
  <c r="AX773" i="1"/>
  <c r="AW773" i="1"/>
  <c r="AU773" i="1"/>
  <c r="AT773" i="1"/>
  <c r="AS773" i="1"/>
  <c r="AR773" i="1"/>
  <c r="AQ773" i="1"/>
  <c r="AP773" i="1"/>
  <c r="AO773" i="1"/>
  <c r="AN773" i="1"/>
  <c r="AM773" i="1"/>
  <c r="AL773" i="1"/>
  <c r="AK773" i="1"/>
  <c r="L773" i="1"/>
  <c r="G773" i="1"/>
  <c r="H773" i="1" s="1"/>
  <c r="F773" i="1"/>
  <c r="E773" i="1"/>
  <c r="D773" i="1"/>
  <c r="C773" i="1"/>
  <c r="DO772" i="1"/>
  <c r="DN772" i="1"/>
  <c r="DM772" i="1"/>
  <c r="DL772" i="1"/>
  <c r="DK772" i="1"/>
  <c r="DJ772" i="1"/>
  <c r="DI772" i="1"/>
  <c r="DH772" i="1"/>
  <c r="DG772" i="1"/>
  <c r="DF772" i="1"/>
  <c r="DE772" i="1"/>
  <c r="DC772" i="1"/>
  <c r="DB772" i="1"/>
  <c r="DA772" i="1"/>
  <c r="CZ772" i="1"/>
  <c r="CY772" i="1"/>
  <c r="CX772" i="1"/>
  <c r="CW772" i="1"/>
  <c r="CV772" i="1"/>
  <c r="CU772" i="1"/>
  <c r="CT772" i="1"/>
  <c r="CS772" i="1"/>
  <c r="CQ772" i="1"/>
  <c r="CP772" i="1"/>
  <c r="CO772" i="1"/>
  <c r="CN772" i="1"/>
  <c r="CM772" i="1"/>
  <c r="CL772" i="1"/>
  <c r="CK772" i="1"/>
  <c r="CJ772" i="1"/>
  <c r="CI772" i="1"/>
  <c r="CH772" i="1"/>
  <c r="CG772" i="1"/>
  <c r="CE772" i="1"/>
  <c r="CD772" i="1"/>
  <c r="CC772" i="1"/>
  <c r="CB772" i="1"/>
  <c r="CA772" i="1"/>
  <c r="BZ772" i="1"/>
  <c r="BY772" i="1"/>
  <c r="BX772" i="1"/>
  <c r="BW772" i="1"/>
  <c r="BV772" i="1"/>
  <c r="BU772" i="1"/>
  <c r="BS772" i="1"/>
  <c r="BR772" i="1"/>
  <c r="BQ772" i="1"/>
  <c r="BP772" i="1"/>
  <c r="BO772" i="1"/>
  <c r="BN772" i="1"/>
  <c r="BM772" i="1"/>
  <c r="BL772" i="1"/>
  <c r="BK772" i="1"/>
  <c r="BJ772" i="1"/>
  <c r="BI772" i="1"/>
  <c r="BG772" i="1"/>
  <c r="BF772" i="1"/>
  <c r="BE772" i="1"/>
  <c r="BD772" i="1"/>
  <c r="BC772" i="1"/>
  <c r="BB772" i="1"/>
  <c r="BA772" i="1"/>
  <c r="AZ772" i="1"/>
  <c r="AY772" i="1"/>
  <c r="AX772" i="1"/>
  <c r="AW772" i="1"/>
  <c r="AU772" i="1"/>
  <c r="AT772" i="1"/>
  <c r="AS772" i="1"/>
  <c r="AR772" i="1"/>
  <c r="AQ772" i="1"/>
  <c r="AP772" i="1"/>
  <c r="AO772" i="1"/>
  <c r="AN772" i="1"/>
  <c r="AM772" i="1"/>
  <c r="AL772" i="1"/>
  <c r="AK772" i="1"/>
  <c r="L772" i="1"/>
  <c r="G772" i="1"/>
  <c r="H772" i="1" s="1"/>
  <c r="F772" i="1"/>
  <c r="E772" i="1"/>
  <c r="D772" i="1"/>
  <c r="C772" i="1"/>
  <c r="DO771" i="1"/>
  <c r="DN771" i="1"/>
  <c r="DM771" i="1"/>
  <c r="DL771" i="1"/>
  <c r="DK771" i="1"/>
  <c r="DJ771" i="1"/>
  <c r="DI771" i="1"/>
  <c r="DH771" i="1"/>
  <c r="DG771" i="1"/>
  <c r="DF771" i="1"/>
  <c r="DE771" i="1"/>
  <c r="DC771" i="1"/>
  <c r="DB771" i="1"/>
  <c r="DA771" i="1"/>
  <c r="CZ771" i="1"/>
  <c r="CY771" i="1"/>
  <c r="CX771" i="1"/>
  <c r="CW771" i="1"/>
  <c r="CV771" i="1"/>
  <c r="CU771" i="1"/>
  <c r="CT771" i="1"/>
  <c r="CS771" i="1"/>
  <c r="CQ771" i="1"/>
  <c r="CP771" i="1"/>
  <c r="CO771" i="1"/>
  <c r="CN771" i="1"/>
  <c r="CM771" i="1"/>
  <c r="CL771" i="1"/>
  <c r="CK771" i="1"/>
  <c r="CJ771" i="1"/>
  <c r="CI771" i="1"/>
  <c r="CH771" i="1"/>
  <c r="CG771" i="1"/>
  <c r="CE771" i="1"/>
  <c r="CD771" i="1"/>
  <c r="CC771" i="1"/>
  <c r="CB771" i="1"/>
  <c r="CA771" i="1"/>
  <c r="BZ771" i="1"/>
  <c r="BY771" i="1"/>
  <c r="BX771" i="1"/>
  <c r="BW771" i="1"/>
  <c r="BV771" i="1"/>
  <c r="BU771" i="1"/>
  <c r="BS771" i="1"/>
  <c r="BR771" i="1"/>
  <c r="BQ771" i="1"/>
  <c r="BP771" i="1"/>
  <c r="BO771" i="1"/>
  <c r="BN771" i="1"/>
  <c r="BM771" i="1"/>
  <c r="BL771" i="1"/>
  <c r="BK771" i="1"/>
  <c r="BJ771" i="1"/>
  <c r="BI771" i="1"/>
  <c r="BG771" i="1"/>
  <c r="BF771" i="1"/>
  <c r="BE771" i="1"/>
  <c r="BD771" i="1"/>
  <c r="BC771" i="1"/>
  <c r="BB771" i="1"/>
  <c r="BA771" i="1"/>
  <c r="AZ771" i="1"/>
  <c r="AY771" i="1"/>
  <c r="AX771" i="1"/>
  <c r="AW771" i="1"/>
  <c r="AU771" i="1"/>
  <c r="AT771" i="1"/>
  <c r="AS771" i="1"/>
  <c r="AR771" i="1"/>
  <c r="AQ771" i="1"/>
  <c r="AP771" i="1"/>
  <c r="AO771" i="1"/>
  <c r="AN771" i="1"/>
  <c r="AM771" i="1"/>
  <c r="AL771" i="1"/>
  <c r="AK771" i="1"/>
  <c r="L771" i="1"/>
  <c r="G771" i="1"/>
  <c r="H771" i="1" s="1"/>
  <c r="E771" i="1"/>
  <c r="F771" i="1" s="1"/>
  <c r="D771" i="1"/>
  <c r="C771" i="1"/>
  <c r="DO770" i="1"/>
  <c r="DN770" i="1"/>
  <c r="DM770" i="1"/>
  <c r="DL770" i="1"/>
  <c r="DK770" i="1"/>
  <c r="DJ770" i="1"/>
  <c r="DI770" i="1"/>
  <c r="DH770" i="1"/>
  <c r="DG770" i="1"/>
  <c r="DF770" i="1"/>
  <c r="DE770" i="1"/>
  <c r="DC770" i="1"/>
  <c r="DB770" i="1"/>
  <c r="DA770" i="1"/>
  <c r="CZ770" i="1"/>
  <c r="CY770" i="1"/>
  <c r="CX770" i="1"/>
  <c r="CW770" i="1"/>
  <c r="CV770" i="1"/>
  <c r="CU770" i="1"/>
  <c r="CT770" i="1"/>
  <c r="CS770" i="1"/>
  <c r="CQ770" i="1"/>
  <c r="CP770" i="1"/>
  <c r="CO770" i="1"/>
  <c r="CN770" i="1"/>
  <c r="CM770" i="1"/>
  <c r="CL770" i="1"/>
  <c r="CK770" i="1"/>
  <c r="CJ770" i="1"/>
  <c r="CI770" i="1"/>
  <c r="CH770" i="1"/>
  <c r="CG770" i="1"/>
  <c r="CE770" i="1"/>
  <c r="CD770" i="1"/>
  <c r="CC770" i="1"/>
  <c r="CB770" i="1"/>
  <c r="CA770" i="1"/>
  <c r="BZ770" i="1"/>
  <c r="BY770" i="1"/>
  <c r="BX770" i="1"/>
  <c r="BW770" i="1"/>
  <c r="BV770" i="1"/>
  <c r="BU770" i="1"/>
  <c r="BS770" i="1"/>
  <c r="BR770" i="1"/>
  <c r="BQ770" i="1"/>
  <c r="BP770" i="1"/>
  <c r="BO770" i="1"/>
  <c r="BN770" i="1"/>
  <c r="BM770" i="1"/>
  <c r="BL770" i="1"/>
  <c r="BK770" i="1"/>
  <c r="BJ770" i="1"/>
  <c r="BI770" i="1"/>
  <c r="BG770" i="1"/>
  <c r="BF770" i="1"/>
  <c r="BE770" i="1"/>
  <c r="BD770" i="1"/>
  <c r="BC770" i="1"/>
  <c r="BB770" i="1"/>
  <c r="BA770" i="1"/>
  <c r="AZ770" i="1"/>
  <c r="AY770" i="1"/>
  <c r="AX770" i="1"/>
  <c r="AW770" i="1"/>
  <c r="AU770" i="1"/>
  <c r="AT770" i="1"/>
  <c r="AS770" i="1"/>
  <c r="AR770" i="1"/>
  <c r="AQ770" i="1"/>
  <c r="AP770" i="1"/>
  <c r="AO770" i="1"/>
  <c r="AN770" i="1"/>
  <c r="AM770" i="1"/>
  <c r="AL770" i="1"/>
  <c r="AK770" i="1"/>
  <c r="L770" i="1"/>
  <c r="G770" i="1"/>
  <c r="H770" i="1" s="1"/>
  <c r="F770" i="1"/>
  <c r="E770" i="1"/>
  <c r="D770" i="1"/>
  <c r="C770" i="1"/>
  <c r="DO769" i="1"/>
  <c r="DN769" i="1"/>
  <c r="DM769" i="1"/>
  <c r="DL769" i="1"/>
  <c r="DK769" i="1"/>
  <c r="DJ769" i="1"/>
  <c r="DI769" i="1"/>
  <c r="DH769" i="1"/>
  <c r="DG769" i="1"/>
  <c r="DF769" i="1"/>
  <c r="DE769" i="1"/>
  <c r="DC769" i="1"/>
  <c r="DB769" i="1"/>
  <c r="DA769" i="1"/>
  <c r="CZ769" i="1"/>
  <c r="CY769" i="1"/>
  <c r="CX769" i="1"/>
  <c r="CW769" i="1"/>
  <c r="CV769" i="1"/>
  <c r="CU769" i="1"/>
  <c r="CT769" i="1"/>
  <c r="CS769" i="1"/>
  <c r="CQ769" i="1"/>
  <c r="CP769" i="1"/>
  <c r="CO769" i="1"/>
  <c r="CN769" i="1"/>
  <c r="CM769" i="1"/>
  <c r="CL769" i="1"/>
  <c r="CK769" i="1"/>
  <c r="CJ769" i="1"/>
  <c r="CI769" i="1"/>
  <c r="CH769" i="1"/>
  <c r="CG769" i="1"/>
  <c r="CE769" i="1"/>
  <c r="CD769" i="1"/>
  <c r="CC769" i="1"/>
  <c r="CB769" i="1"/>
  <c r="CA769" i="1"/>
  <c r="BZ769" i="1"/>
  <c r="BY769" i="1"/>
  <c r="BX769" i="1"/>
  <c r="BW769" i="1"/>
  <c r="BV769" i="1"/>
  <c r="BU769" i="1"/>
  <c r="BS769" i="1"/>
  <c r="BR769" i="1"/>
  <c r="BQ769" i="1"/>
  <c r="BP769" i="1"/>
  <c r="BO769" i="1"/>
  <c r="BN769" i="1"/>
  <c r="BM769" i="1"/>
  <c r="BL769" i="1"/>
  <c r="BK769" i="1"/>
  <c r="BJ769" i="1"/>
  <c r="BI769" i="1"/>
  <c r="BG769" i="1"/>
  <c r="BF769" i="1"/>
  <c r="BE769" i="1"/>
  <c r="BD769" i="1"/>
  <c r="BC769" i="1"/>
  <c r="BB769" i="1"/>
  <c r="BA769" i="1"/>
  <c r="AZ769" i="1"/>
  <c r="AY769" i="1"/>
  <c r="AX769" i="1"/>
  <c r="AW769" i="1"/>
  <c r="AU769" i="1"/>
  <c r="AT769" i="1"/>
  <c r="AS769" i="1"/>
  <c r="AR769" i="1"/>
  <c r="AQ769" i="1"/>
  <c r="AP769" i="1"/>
  <c r="AO769" i="1"/>
  <c r="AN769" i="1"/>
  <c r="AM769" i="1"/>
  <c r="AL769" i="1"/>
  <c r="AK769" i="1"/>
  <c r="L769" i="1"/>
  <c r="G769" i="1"/>
  <c r="H769" i="1" s="1"/>
  <c r="E769" i="1"/>
  <c r="F769" i="1" s="1"/>
  <c r="D769" i="1"/>
  <c r="C769" i="1"/>
  <c r="DO768" i="1"/>
  <c r="DN768" i="1"/>
  <c r="DM768" i="1"/>
  <c r="DL768" i="1"/>
  <c r="DK768" i="1"/>
  <c r="DJ768" i="1"/>
  <c r="DI768" i="1"/>
  <c r="DH768" i="1"/>
  <c r="DG768" i="1"/>
  <c r="DF768" i="1"/>
  <c r="DE768" i="1"/>
  <c r="DC768" i="1"/>
  <c r="DB768" i="1"/>
  <c r="DA768" i="1"/>
  <c r="CZ768" i="1"/>
  <c r="CY768" i="1"/>
  <c r="CX768" i="1"/>
  <c r="CW768" i="1"/>
  <c r="CV768" i="1"/>
  <c r="CU768" i="1"/>
  <c r="CT768" i="1"/>
  <c r="CS768" i="1"/>
  <c r="CQ768" i="1"/>
  <c r="CP768" i="1"/>
  <c r="CO768" i="1"/>
  <c r="CN768" i="1"/>
  <c r="CM768" i="1"/>
  <c r="CL768" i="1"/>
  <c r="CK768" i="1"/>
  <c r="CJ768" i="1"/>
  <c r="CI768" i="1"/>
  <c r="CH768" i="1"/>
  <c r="CG768" i="1"/>
  <c r="CE768" i="1"/>
  <c r="CD768" i="1"/>
  <c r="CC768" i="1"/>
  <c r="CB768" i="1"/>
  <c r="CA768" i="1"/>
  <c r="BZ768" i="1"/>
  <c r="BY768" i="1"/>
  <c r="BX768" i="1"/>
  <c r="BW768" i="1"/>
  <c r="BV768" i="1"/>
  <c r="BU768" i="1"/>
  <c r="BS768" i="1"/>
  <c r="BR768" i="1"/>
  <c r="BQ768" i="1"/>
  <c r="BP768" i="1"/>
  <c r="BO768" i="1"/>
  <c r="BN768" i="1"/>
  <c r="BM768" i="1"/>
  <c r="BL768" i="1"/>
  <c r="BK768" i="1"/>
  <c r="BJ768" i="1"/>
  <c r="BI768" i="1"/>
  <c r="BG768" i="1"/>
  <c r="BF768" i="1"/>
  <c r="BE768" i="1"/>
  <c r="BD768" i="1"/>
  <c r="BC768" i="1"/>
  <c r="BB768" i="1"/>
  <c r="BA768" i="1"/>
  <c r="AZ768" i="1"/>
  <c r="AY768" i="1"/>
  <c r="AX768" i="1"/>
  <c r="AW768" i="1"/>
  <c r="AU768" i="1"/>
  <c r="AT768" i="1"/>
  <c r="AS768" i="1"/>
  <c r="AR768" i="1"/>
  <c r="AQ768" i="1"/>
  <c r="AP768" i="1"/>
  <c r="AO768" i="1"/>
  <c r="AN768" i="1"/>
  <c r="AM768" i="1"/>
  <c r="AL768" i="1"/>
  <c r="AK768" i="1"/>
  <c r="L768" i="1"/>
  <c r="G768" i="1"/>
  <c r="H768" i="1" s="1"/>
  <c r="E768" i="1"/>
  <c r="F768" i="1" s="1"/>
  <c r="D768" i="1"/>
  <c r="C768" i="1"/>
  <c r="DO767" i="1"/>
  <c r="DN767" i="1"/>
  <c r="DM767" i="1"/>
  <c r="DL767" i="1"/>
  <c r="DK767" i="1"/>
  <c r="DJ767" i="1"/>
  <c r="DI767" i="1"/>
  <c r="DH767" i="1"/>
  <c r="DG767" i="1"/>
  <c r="DF767" i="1"/>
  <c r="DE767" i="1"/>
  <c r="DC767" i="1"/>
  <c r="DB767" i="1"/>
  <c r="DA767" i="1"/>
  <c r="CZ767" i="1"/>
  <c r="CY767" i="1"/>
  <c r="CX767" i="1"/>
  <c r="CW767" i="1"/>
  <c r="CV767" i="1"/>
  <c r="CU767" i="1"/>
  <c r="CT767" i="1"/>
  <c r="CS767" i="1"/>
  <c r="CQ767" i="1"/>
  <c r="CP767" i="1"/>
  <c r="CO767" i="1"/>
  <c r="CN767" i="1"/>
  <c r="CM767" i="1"/>
  <c r="CL767" i="1"/>
  <c r="CK767" i="1"/>
  <c r="CJ767" i="1"/>
  <c r="CI767" i="1"/>
  <c r="CH767" i="1"/>
  <c r="CG767" i="1"/>
  <c r="CE767" i="1"/>
  <c r="CD767" i="1"/>
  <c r="CC767" i="1"/>
  <c r="CB767" i="1"/>
  <c r="CA767" i="1"/>
  <c r="BZ767" i="1"/>
  <c r="BY767" i="1"/>
  <c r="BX767" i="1"/>
  <c r="BW767" i="1"/>
  <c r="BV767" i="1"/>
  <c r="BU767" i="1"/>
  <c r="BS767" i="1"/>
  <c r="BR767" i="1"/>
  <c r="BQ767" i="1"/>
  <c r="BP767" i="1"/>
  <c r="BO767" i="1"/>
  <c r="BN767" i="1"/>
  <c r="BM767" i="1"/>
  <c r="BL767" i="1"/>
  <c r="BK767" i="1"/>
  <c r="BJ767" i="1"/>
  <c r="BI767" i="1"/>
  <c r="BG767" i="1"/>
  <c r="BF767" i="1"/>
  <c r="BE767" i="1"/>
  <c r="BD767" i="1"/>
  <c r="BC767" i="1"/>
  <c r="BB767" i="1"/>
  <c r="BA767" i="1"/>
  <c r="AZ767" i="1"/>
  <c r="AY767" i="1"/>
  <c r="AX767" i="1"/>
  <c r="BH767" i="1" s="1"/>
  <c r="AW767" i="1"/>
  <c r="AU767" i="1"/>
  <c r="AT767" i="1"/>
  <c r="AS767" i="1"/>
  <c r="AR767" i="1"/>
  <c r="AQ767" i="1"/>
  <c r="AP767" i="1"/>
  <c r="AO767" i="1"/>
  <c r="AN767" i="1"/>
  <c r="AM767" i="1"/>
  <c r="AL767" i="1"/>
  <c r="AK767" i="1"/>
  <c r="L767" i="1"/>
  <c r="G767" i="1"/>
  <c r="H767" i="1" s="1"/>
  <c r="E767" i="1"/>
  <c r="F767" i="1" s="1"/>
  <c r="D767" i="1"/>
  <c r="C767" i="1"/>
  <c r="DO766" i="1"/>
  <c r="DN766" i="1"/>
  <c r="DM766" i="1"/>
  <c r="DL766" i="1"/>
  <c r="DK766" i="1"/>
  <c r="DJ766" i="1"/>
  <c r="DI766" i="1"/>
  <c r="DH766" i="1"/>
  <c r="DG766" i="1"/>
  <c r="DF766" i="1"/>
  <c r="DE766" i="1"/>
  <c r="DC766" i="1"/>
  <c r="DB766" i="1"/>
  <c r="DA766" i="1"/>
  <c r="CZ766" i="1"/>
  <c r="CY766" i="1"/>
  <c r="CX766" i="1"/>
  <c r="CW766" i="1"/>
  <c r="CV766" i="1"/>
  <c r="CU766" i="1"/>
  <c r="CT766" i="1"/>
  <c r="CS766" i="1"/>
  <c r="CQ766" i="1"/>
  <c r="CP766" i="1"/>
  <c r="CO766" i="1"/>
  <c r="CN766" i="1"/>
  <c r="CM766" i="1"/>
  <c r="CL766" i="1"/>
  <c r="CK766" i="1"/>
  <c r="CJ766" i="1"/>
  <c r="CI766" i="1"/>
  <c r="CH766" i="1"/>
  <c r="CG766" i="1"/>
  <c r="CE766" i="1"/>
  <c r="CD766" i="1"/>
  <c r="CC766" i="1"/>
  <c r="CB766" i="1"/>
  <c r="CA766" i="1"/>
  <c r="BZ766" i="1"/>
  <c r="BY766" i="1"/>
  <c r="BX766" i="1"/>
  <c r="BW766" i="1"/>
  <c r="BV766" i="1"/>
  <c r="BU766" i="1"/>
  <c r="BS766" i="1"/>
  <c r="BR766" i="1"/>
  <c r="BQ766" i="1"/>
  <c r="BP766" i="1"/>
  <c r="BO766" i="1"/>
  <c r="BN766" i="1"/>
  <c r="BM766" i="1"/>
  <c r="BL766" i="1"/>
  <c r="BK766" i="1"/>
  <c r="BJ766" i="1"/>
  <c r="BI766" i="1"/>
  <c r="BG766" i="1"/>
  <c r="BF766" i="1"/>
  <c r="BE766" i="1"/>
  <c r="BD766" i="1"/>
  <c r="BC766" i="1"/>
  <c r="BB766" i="1"/>
  <c r="BA766" i="1"/>
  <c r="AZ766" i="1"/>
  <c r="AY766" i="1"/>
  <c r="AX766" i="1"/>
  <c r="BH766" i="1" s="1"/>
  <c r="AW766" i="1"/>
  <c r="AU766" i="1"/>
  <c r="AT766" i="1"/>
  <c r="AS766" i="1"/>
  <c r="AR766" i="1"/>
  <c r="AQ766" i="1"/>
  <c r="AP766" i="1"/>
  <c r="AO766" i="1"/>
  <c r="AN766" i="1"/>
  <c r="AM766" i="1"/>
  <c r="AL766" i="1"/>
  <c r="AK766" i="1"/>
  <c r="L766" i="1"/>
  <c r="G766" i="1"/>
  <c r="H766" i="1" s="1"/>
  <c r="E766" i="1"/>
  <c r="F766" i="1" s="1"/>
  <c r="D766" i="1"/>
  <c r="C766" i="1"/>
  <c r="DO765" i="1"/>
  <c r="DN765" i="1"/>
  <c r="DM765" i="1"/>
  <c r="DL765" i="1"/>
  <c r="DK765" i="1"/>
  <c r="DJ765" i="1"/>
  <c r="DI765" i="1"/>
  <c r="DH765" i="1"/>
  <c r="DG765" i="1"/>
  <c r="DF765" i="1"/>
  <c r="DE765" i="1"/>
  <c r="DC765" i="1"/>
  <c r="DB765" i="1"/>
  <c r="DA765" i="1"/>
  <c r="CZ765" i="1"/>
  <c r="CY765" i="1"/>
  <c r="CX765" i="1"/>
  <c r="CW765" i="1"/>
  <c r="CV765" i="1"/>
  <c r="CU765" i="1"/>
  <c r="CT765" i="1"/>
  <c r="CS765" i="1"/>
  <c r="CQ765" i="1"/>
  <c r="CP765" i="1"/>
  <c r="CO765" i="1"/>
  <c r="CN765" i="1"/>
  <c r="CM765" i="1"/>
  <c r="CL765" i="1"/>
  <c r="CK765" i="1"/>
  <c r="CJ765" i="1"/>
  <c r="CI765" i="1"/>
  <c r="CR765" i="1" s="1"/>
  <c r="CH765" i="1"/>
  <c r="CG765" i="1"/>
  <c r="CE765" i="1"/>
  <c r="CD765" i="1"/>
  <c r="CC765" i="1"/>
  <c r="CB765" i="1"/>
  <c r="CA765" i="1"/>
  <c r="BZ765" i="1"/>
  <c r="BY765" i="1"/>
  <c r="BX765" i="1"/>
  <c r="BW765" i="1"/>
  <c r="BV765" i="1"/>
  <c r="BU765" i="1"/>
  <c r="BS765" i="1"/>
  <c r="BR765" i="1"/>
  <c r="BQ765" i="1"/>
  <c r="BP765" i="1"/>
  <c r="BO765" i="1"/>
  <c r="BN765" i="1"/>
  <c r="BM765" i="1"/>
  <c r="BL765" i="1"/>
  <c r="BK765" i="1"/>
  <c r="BJ765" i="1"/>
  <c r="BI765" i="1"/>
  <c r="BG765" i="1"/>
  <c r="BF765" i="1"/>
  <c r="BE765" i="1"/>
  <c r="BD765" i="1"/>
  <c r="BC765" i="1"/>
  <c r="BB765" i="1"/>
  <c r="BA765" i="1"/>
  <c r="AZ765" i="1"/>
  <c r="AY765" i="1"/>
  <c r="AX765" i="1"/>
  <c r="AW765" i="1"/>
  <c r="AU765" i="1"/>
  <c r="AT765" i="1"/>
  <c r="AS765" i="1"/>
  <c r="AR765" i="1"/>
  <c r="AQ765" i="1"/>
  <c r="AP765" i="1"/>
  <c r="AO765" i="1"/>
  <c r="AN765" i="1"/>
  <c r="AM765" i="1"/>
  <c r="AL765" i="1"/>
  <c r="AK765" i="1"/>
  <c r="L765" i="1"/>
  <c r="G765" i="1"/>
  <c r="H765" i="1" s="1"/>
  <c r="E765" i="1"/>
  <c r="F765" i="1" s="1"/>
  <c r="D765" i="1"/>
  <c r="C765" i="1"/>
  <c r="DO764" i="1"/>
  <c r="DN764" i="1"/>
  <c r="DM764" i="1"/>
  <c r="DL764" i="1"/>
  <c r="DK764" i="1"/>
  <c r="DJ764" i="1"/>
  <c r="DI764" i="1"/>
  <c r="DH764" i="1"/>
  <c r="DG764" i="1"/>
  <c r="DF764" i="1"/>
  <c r="DE764" i="1"/>
  <c r="DC764" i="1"/>
  <c r="DB764" i="1"/>
  <c r="DA764" i="1"/>
  <c r="CZ764" i="1"/>
  <c r="CY764" i="1"/>
  <c r="CX764" i="1"/>
  <c r="CW764" i="1"/>
  <c r="CV764" i="1"/>
  <c r="CU764" i="1"/>
  <c r="CT764" i="1"/>
  <c r="CS764" i="1"/>
  <c r="CQ764" i="1"/>
  <c r="CP764" i="1"/>
  <c r="CO764" i="1"/>
  <c r="CN764" i="1"/>
  <c r="CM764" i="1"/>
  <c r="CL764" i="1"/>
  <c r="CK764" i="1"/>
  <c r="CJ764" i="1"/>
  <c r="CI764" i="1"/>
  <c r="CH764" i="1"/>
  <c r="CG764" i="1"/>
  <c r="CE764" i="1"/>
  <c r="CD764" i="1"/>
  <c r="CC764" i="1"/>
  <c r="CB764" i="1"/>
  <c r="CA764" i="1"/>
  <c r="BZ764" i="1"/>
  <c r="BY764" i="1"/>
  <c r="BX764" i="1"/>
  <c r="BW764" i="1"/>
  <c r="BV764" i="1"/>
  <c r="BU764" i="1"/>
  <c r="BS764" i="1"/>
  <c r="BR764" i="1"/>
  <c r="BQ764" i="1"/>
  <c r="BP764" i="1"/>
  <c r="BO764" i="1"/>
  <c r="BN764" i="1"/>
  <c r="BM764" i="1"/>
  <c r="BL764" i="1"/>
  <c r="BK764" i="1"/>
  <c r="BJ764" i="1"/>
  <c r="BI764" i="1"/>
  <c r="BG764" i="1"/>
  <c r="BF764" i="1"/>
  <c r="BE764" i="1"/>
  <c r="BD764" i="1"/>
  <c r="BC764" i="1"/>
  <c r="BB764" i="1"/>
  <c r="BA764" i="1"/>
  <c r="AZ764" i="1"/>
  <c r="AY764" i="1"/>
  <c r="AX764" i="1"/>
  <c r="AW764" i="1"/>
  <c r="AU764" i="1"/>
  <c r="AT764" i="1"/>
  <c r="AS764" i="1"/>
  <c r="AR764" i="1"/>
  <c r="AQ764" i="1"/>
  <c r="AP764" i="1"/>
  <c r="AO764" i="1"/>
  <c r="AN764" i="1"/>
  <c r="AM764" i="1"/>
  <c r="AL764" i="1"/>
  <c r="AK764" i="1"/>
  <c r="L764" i="1"/>
  <c r="G764" i="1"/>
  <c r="H764" i="1" s="1"/>
  <c r="E764" i="1"/>
  <c r="F764" i="1" s="1"/>
  <c r="D764" i="1"/>
  <c r="C764" i="1"/>
  <c r="DO763" i="1"/>
  <c r="DN763" i="1"/>
  <c r="DM763" i="1"/>
  <c r="DL763" i="1"/>
  <c r="DK763" i="1"/>
  <c r="DJ763" i="1"/>
  <c r="DI763" i="1"/>
  <c r="DH763" i="1"/>
  <c r="DG763" i="1"/>
  <c r="DF763" i="1"/>
  <c r="DE763" i="1"/>
  <c r="DC763" i="1"/>
  <c r="DB763" i="1"/>
  <c r="DA763" i="1"/>
  <c r="CZ763" i="1"/>
  <c r="CY763" i="1"/>
  <c r="CX763" i="1"/>
  <c r="CW763" i="1"/>
  <c r="CV763" i="1"/>
  <c r="CU763" i="1"/>
  <c r="CT763" i="1"/>
  <c r="CS763" i="1"/>
  <c r="CQ763" i="1"/>
  <c r="CP763" i="1"/>
  <c r="CO763" i="1"/>
  <c r="CN763" i="1"/>
  <c r="CM763" i="1"/>
  <c r="CL763" i="1"/>
  <c r="CK763" i="1"/>
  <c r="CJ763" i="1"/>
  <c r="CI763" i="1"/>
  <c r="CH763" i="1"/>
  <c r="CG763" i="1"/>
  <c r="CE763" i="1"/>
  <c r="CD763" i="1"/>
  <c r="CC763" i="1"/>
  <c r="CB763" i="1"/>
  <c r="CA763" i="1"/>
  <c r="BZ763" i="1"/>
  <c r="BY763" i="1"/>
  <c r="BX763" i="1"/>
  <c r="BW763" i="1"/>
  <c r="BV763" i="1"/>
  <c r="BU763" i="1"/>
  <c r="BS763" i="1"/>
  <c r="BR763" i="1"/>
  <c r="BQ763" i="1"/>
  <c r="BP763" i="1"/>
  <c r="BO763" i="1"/>
  <c r="BN763" i="1"/>
  <c r="BM763" i="1"/>
  <c r="BL763" i="1"/>
  <c r="BK763" i="1"/>
  <c r="BT763" i="1" s="1"/>
  <c r="BJ763" i="1"/>
  <c r="BI763" i="1"/>
  <c r="BG763" i="1"/>
  <c r="BF763" i="1"/>
  <c r="BE763" i="1"/>
  <c r="BD763" i="1"/>
  <c r="BC763" i="1"/>
  <c r="BB763" i="1"/>
  <c r="BA763" i="1"/>
  <c r="AZ763" i="1"/>
  <c r="AY763" i="1"/>
  <c r="AX763" i="1"/>
  <c r="AW763" i="1"/>
  <c r="AU763" i="1"/>
  <c r="AT763" i="1"/>
  <c r="AS763" i="1"/>
  <c r="AR763" i="1"/>
  <c r="AQ763" i="1"/>
  <c r="AP763" i="1"/>
  <c r="AO763" i="1"/>
  <c r="AN763" i="1"/>
  <c r="AM763" i="1"/>
  <c r="AL763" i="1"/>
  <c r="AK763" i="1"/>
  <c r="L763" i="1"/>
  <c r="G763" i="1"/>
  <c r="H763" i="1" s="1"/>
  <c r="E763" i="1"/>
  <c r="F763" i="1" s="1"/>
  <c r="D763" i="1"/>
  <c r="C763" i="1"/>
  <c r="DO762" i="1"/>
  <c r="DN762" i="1"/>
  <c r="DM762" i="1"/>
  <c r="DL762" i="1"/>
  <c r="DK762" i="1"/>
  <c r="DJ762" i="1"/>
  <c r="DI762" i="1"/>
  <c r="DH762" i="1"/>
  <c r="DG762" i="1"/>
  <c r="DF762" i="1"/>
  <c r="DE762" i="1"/>
  <c r="DC762" i="1"/>
  <c r="DB762" i="1"/>
  <c r="DA762" i="1"/>
  <c r="CZ762" i="1"/>
  <c r="CY762" i="1"/>
  <c r="CX762" i="1"/>
  <c r="CW762" i="1"/>
  <c r="CV762" i="1"/>
  <c r="CU762" i="1"/>
  <c r="CT762" i="1"/>
  <c r="DD762" i="1" s="1"/>
  <c r="CS762" i="1"/>
  <c r="CQ762" i="1"/>
  <c r="CP762" i="1"/>
  <c r="CO762" i="1"/>
  <c r="CN762" i="1"/>
  <c r="CM762" i="1"/>
  <c r="CL762" i="1"/>
  <c r="CK762" i="1"/>
  <c r="CJ762" i="1"/>
  <c r="CI762" i="1"/>
  <c r="CH762" i="1"/>
  <c r="CG762" i="1"/>
  <c r="CE762" i="1"/>
  <c r="CD762" i="1"/>
  <c r="CC762" i="1"/>
  <c r="CB762" i="1"/>
  <c r="CA762" i="1"/>
  <c r="BZ762" i="1"/>
  <c r="BY762" i="1"/>
  <c r="BX762" i="1"/>
  <c r="BW762" i="1"/>
  <c r="BV762" i="1"/>
  <c r="BU762" i="1"/>
  <c r="BS762" i="1"/>
  <c r="BR762" i="1"/>
  <c r="BQ762" i="1"/>
  <c r="BP762" i="1"/>
  <c r="BO762" i="1"/>
  <c r="BN762" i="1"/>
  <c r="BM762" i="1"/>
  <c r="BL762" i="1"/>
  <c r="BK762" i="1"/>
  <c r="BJ762" i="1"/>
  <c r="BI762" i="1"/>
  <c r="BG762" i="1"/>
  <c r="BF762" i="1"/>
  <c r="BE762" i="1"/>
  <c r="BD762" i="1"/>
  <c r="BC762" i="1"/>
  <c r="BB762" i="1"/>
  <c r="BA762" i="1"/>
  <c r="AZ762" i="1"/>
  <c r="AY762" i="1"/>
  <c r="AX762" i="1"/>
  <c r="AW762" i="1"/>
  <c r="AU762" i="1"/>
  <c r="AT762" i="1"/>
  <c r="AS762" i="1"/>
  <c r="AR762" i="1"/>
  <c r="AQ762" i="1"/>
  <c r="AP762" i="1"/>
  <c r="AO762" i="1"/>
  <c r="AN762" i="1"/>
  <c r="AM762" i="1"/>
  <c r="AL762" i="1"/>
  <c r="AK762" i="1"/>
  <c r="AV762" i="1" s="1"/>
  <c r="A762" i="1" s="1"/>
  <c r="L762" i="1"/>
  <c r="H762" i="1"/>
  <c r="G762" i="1"/>
  <c r="E762" i="1"/>
  <c r="F762" i="1" s="1"/>
  <c r="D762" i="1"/>
  <c r="C762" i="1"/>
  <c r="DO761" i="1"/>
  <c r="DN761" i="1"/>
  <c r="DM761" i="1"/>
  <c r="DL761" i="1"/>
  <c r="DK761" i="1"/>
  <c r="DJ761" i="1"/>
  <c r="DI761" i="1"/>
  <c r="DH761" i="1"/>
  <c r="DG761" i="1"/>
  <c r="DF761" i="1"/>
  <c r="DE761" i="1"/>
  <c r="DC761" i="1"/>
  <c r="DB761" i="1"/>
  <c r="DA761" i="1"/>
  <c r="CZ761" i="1"/>
  <c r="CY761" i="1"/>
  <c r="CX761" i="1"/>
  <c r="CW761" i="1"/>
  <c r="CV761" i="1"/>
  <c r="CU761" i="1"/>
  <c r="CT761" i="1"/>
  <c r="CS761" i="1"/>
  <c r="CQ761" i="1"/>
  <c r="CP761" i="1"/>
  <c r="CO761" i="1"/>
  <c r="CN761" i="1"/>
  <c r="CM761" i="1"/>
  <c r="CL761" i="1"/>
  <c r="CK761" i="1"/>
  <c r="CJ761" i="1"/>
  <c r="CI761" i="1"/>
  <c r="CH761" i="1"/>
  <c r="CG761" i="1"/>
  <c r="CE761" i="1"/>
  <c r="CD761" i="1"/>
  <c r="CC761" i="1"/>
  <c r="CB761" i="1"/>
  <c r="CA761" i="1"/>
  <c r="BZ761" i="1"/>
  <c r="BY761" i="1"/>
  <c r="BX761" i="1"/>
  <c r="BW761" i="1"/>
  <c r="BV761" i="1"/>
  <c r="BU761" i="1"/>
  <c r="BS761" i="1"/>
  <c r="BR761" i="1"/>
  <c r="BQ761" i="1"/>
  <c r="BP761" i="1"/>
  <c r="BO761" i="1"/>
  <c r="BN761" i="1"/>
  <c r="BM761" i="1"/>
  <c r="BL761" i="1"/>
  <c r="BK761" i="1"/>
  <c r="BJ761" i="1"/>
  <c r="BI761" i="1"/>
  <c r="BG761" i="1"/>
  <c r="BF761" i="1"/>
  <c r="BE761" i="1"/>
  <c r="BD761" i="1"/>
  <c r="BC761" i="1"/>
  <c r="BB761" i="1"/>
  <c r="BA761" i="1"/>
  <c r="AZ761" i="1"/>
  <c r="AY761" i="1"/>
  <c r="AX761" i="1"/>
  <c r="AW761" i="1"/>
  <c r="AU761" i="1"/>
  <c r="AT761" i="1"/>
  <c r="AS761" i="1"/>
  <c r="AR761" i="1"/>
  <c r="AQ761" i="1"/>
  <c r="AP761" i="1"/>
  <c r="AO761" i="1"/>
  <c r="AN761" i="1"/>
  <c r="AM761" i="1"/>
  <c r="AL761" i="1"/>
  <c r="AK761" i="1"/>
  <c r="L761" i="1"/>
  <c r="G761" i="1"/>
  <c r="H761" i="1" s="1"/>
  <c r="E761" i="1"/>
  <c r="F761" i="1" s="1"/>
  <c r="D761" i="1"/>
  <c r="C761" i="1"/>
  <c r="DO760" i="1"/>
  <c r="DN760" i="1"/>
  <c r="DM760" i="1"/>
  <c r="DL760" i="1"/>
  <c r="DK760" i="1"/>
  <c r="DJ760" i="1"/>
  <c r="DI760" i="1"/>
  <c r="DH760" i="1"/>
  <c r="DG760" i="1"/>
  <c r="DF760" i="1"/>
  <c r="DE760" i="1"/>
  <c r="DC760" i="1"/>
  <c r="DB760" i="1"/>
  <c r="DA760" i="1"/>
  <c r="CZ760" i="1"/>
  <c r="CY760" i="1"/>
  <c r="CX760" i="1"/>
  <c r="CW760" i="1"/>
  <c r="CV760" i="1"/>
  <c r="CU760" i="1"/>
  <c r="CT760" i="1"/>
  <c r="CS760" i="1"/>
  <c r="CQ760" i="1"/>
  <c r="CP760" i="1"/>
  <c r="CO760" i="1"/>
  <c r="CN760" i="1"/>
  <c r="CM760" i="1"/>
  <c r="CL760" i="1"/>
  <c r="CK760" i="1"/>
  <c r="CJ760" i="1"/>
  <c r="CI760" i="1"/>
  <c r="CH760" i="1"/>
  <c r="CG760" i="1"/>
  <c r="CE760" i="1"/>
  <c r="CD760" i="1"/>
  <c r="CC760" i="1"/>
  <c r="CB760" i="1"/>
  <c r="CA760" i="1"/>
  <c r="BZ760" i="1"/>
  <c r="BY760" i="1"/>
  <c r="BX760" i="1"/>
  <c r="BW760" i="1"/>
  <c r="BV760" i="1"/>
  <c r="BU760" i="1"/>
  <c r="BS760" i="1"/>
  <c r="BR760" i="1"/>
  <c r="BQ760" i="1"/>
  <c r="BP760" i="1"/>
  <c r="BO760" i="1"/>
  <c r="BN760" i="1"/>
  <c r="BM760" i="1"/>
  <c r="BL760" i="1"/>
  <c r="BK760" i="1"/>
  <c r="BJ760" i="1"/>
  <c r="BI760" i="1"/>
  <c r="BG760" i="1"/>
  <c r="BF760" i="1"/>
  <c r="BE760" i="1"/>
  <c r="BD760" i="1"/>
  <c r="BC760" i="1"/>
  <c r="BB760" i="1"/>
  <c r="BA760" i="1"/>
  <c r="AZ760" i="1"/>
  <c r="AY760" i="1"/>
  <c r="AX760" i="1"/>
  <c r="AW760" i="1"/>
  <c r="AU760" i="1"/>
  <c r="AT760" i="1"/>
  <c r="AS760" i="1"/>
  <c r="AR760" i="1"/>
  <c r="AQ760" i="1"/>
  <c r="AP760" i="1"/>
  <c r="AO760" i="1"/>
  <c r="AN760" i="1"/>
  <c r="AM760" i="1"/>
  <c r="AL760" i="1"/>
  <c r="AK760" i="1"/>
  <c r="L760" i="1"/>
  <c r="G760" i="1"/>
  <c r="H760" i="1" s="1"/>
  <c r="E760" i="1"/>
  <c r="F760" i="1" s="1"/>
  <c r="D760" i="1"/>
  <c r="C760" i="1"/>
  <c r="DO759" i="1"/>
  <c r="DN759" i="1"/>
  <c r="DM759" i="1"/>
  <c r="DL759" i="1"/>
  <c r="DK759" i="1"/>
  <c r="DJ759" i="1"/>
  <c r="DI759" i="1"/>
  <c r="DH759" i="1"/>
  <c r="DG759" i="1"/>
  <c r="DF759" i="1"/>
  <c r="DE759" i="1"/>
  <c r="DC759" i="1"/>
  <c r="DB759" i="1"/>
  <c r="DA759" i="1"/>
  <c r="CZ759" i="1"/>
  <c r="CY759" i="1"/>
  <c r="CX759" i="1"/>
  <c r="CW759" i="1"/>
  <c r="CV759" i="1"/>
  <c r="CU759" i="1"/>
  <c r="CT759" i="1"/>
  <c r="CS759" i="1"/>
  <c r="DD759" i="1" s="1"/>
  <c r="CQ759" i="1"/>
  <c r="CP759" i="1"/>
  <c r="CO759" i="1"/>
  <c r="CN759" i="1"/>
  <c r="CM759" i="1"/>
  <c r="CL759" i="1"/>
  <c r="CK759" i="1"/>
  <c r="CJ759" i="1"/>
  <c r="CI759" i="1"/>
  <c r="CH759" i="1"/>
  <c r="CG759" i="1"/>
  <c r="CE759" i="1"/>
  <c r="CD759" i="1"/>
  <c r="CC759" i="1"/>
  <c r="CB759" i="1"/>
  <c r="CA759" i="1"/>
  <c r="BZ759" i="1"/>
  <c r="BY759" i="1"/>
  <c r="BX759" i="1"/>
  <c r="BW759" i="1"/>
  <c r="BV759" i="1"/>
  <c r="BU759" i="1"/>
  <c r="BS759" i="1"/>
  <c r="BR759" i="1"/>
  <c r="BQ759" i="1"/>
  <c r="BP759" i="1"/>
  <c r="BO759" i="1"/>
  <c r="BN759" i="1"/>
  <c r="BM759" i="1"/>
  <c r="BL759" i="1"/>
  <c r="BK759" i="1"/>
  <c r="BJ759" i="1"/>
  <c r="BI759" i="1"/>
  <c r="BG759" i="1"/>
  <c r="BF759" i="1"/>
  <c r="BE759" i="1"/>
  <c r="BD759" i="1"/>
  <c r="BC759" i="1"/>
  <c r="BB759" i="1"/>
  <c r="BA759" i="1"/>
  <c r="AZ759" i="1"/>
  <c r="AY759" i="1"/>
  <c r="AX759" i="1"/>
  <c r="AW759" i="1"/>
  <c r="AU759" i="1"/>
  <c r="AT759" i="1"/>
  <c r="AS759" i="1"/>
  <c r="AR759" i="1"/>
  <c r="AQ759" i="1"/>
  <c r="AP759" i="1"/>
  <c r="AO759" i="1"/>
  <c r="AN759" i="1"/>
  <c r="AM759" i="1"/>
  <c r="AL759" i="1"/>
  <c r="AK759" i="1"/>
  <c r="L759" i="1"/>
  <c r="H759" i="1"/>
  <c r="G759" i="1"/>
  <c r="E759" i="1"/>
  <c r="F759" i="1" s="1"/>
  <c r="D759" i="1"/>
  <c r="C759" i="1"/>
  <c r="DO758" i="1"/>
  <c r="DN758" i="1"/>
  <c r="DM758" i="1"/>
  <c r="DL758" i="1"/>
  <c r="DK758" i="1"/>
  <c r="DJ758" i="1"/>
  <c r="DI758" i="1"/>
  <c r="DH758" i="1"/>
  <c r="DG758" i="1"/>
  <c r="DF758" i="1"/>
  <c r="DE758" i="1"/>
  <c r="DC758" i="1"/>
  <c r="DB758" i="1"/>
  <c r="DA758" i="1"/>
  <c r="CZ758" i="1"/>
  <c r="CY758" i="1"/>
  <c r="CX758" i="1"/>
  <c r="CW758" i="1"/>
  <c r="CV758" i="1"/>
  <c r="CU758" i="1"/>
  <c r="CT758" i="1"/>
  <c r="CS758" i="1"/>
  <c r="CQ758" i="1"/>
  <c r="CP758" i="1"/>
  <c r="CO758" i="1"/>
  <c r="CN758" i="1"/>
  <c r="CM758" i="1"/>
  <c r="CL758" i="1"/>
  <c r="CK758" i="1"/>
  <c r="CJ758" i="1"/>
  <c r="CI758" i="1"/>
  <c r="CH758" i="1"/>
  <c r="CG758" i="1"/>
  <c r="CE758" i="1"/>
  <c r="CD758" i="1"/>
  <c r="CC758" i="1"/>
  <c r="CB758" i="1"/>
  <c r="CA758" i="1"/>
  <c r="BZ758" i="1"/>
  <c r="BY758" i="1"/>
  <c r="BX758" i="1"/>
  <c r="BW758" i="1"/>
  <c r="BV758" i="1"/>
  <c r="BU758" i="1"/>
  <c r="BS758" i="1"/>
  <c r="BR758" i="1"/>
  <c r="BQ758" i="1"/>
  <c r="BP758" i="1"/>
  <c r="BO758" i="1"/>
  <c r="BN758" i="1"/>
  <c r="BM758" i="1"/>
  <c r="BL758" i="1"/>
  <c r="BK758" i="1"/>
  <c r="BJ758" i="1"/>
  <c r="BI758" i="1"/>
  <c r="BG758" i="1"/>
  <c r="BF758" i="1"/>
  <c r="BE758" i="1"/>
  <c r="BD758" i="1"/>
  <c r="BC758" i="1"/>
  <c r="BB758" i="1"/>
  <c r="BA758" i="1"/>
  <c r="AZ758" i="1"/>
  <c r="AY758" i="1"/>
  <c r="AX758" i="1"/>
  <c r="AW758" i="1"/>
  <c r="AU758" i="1"/>
  <c r="AT758" i="1"/>
  <c r="AS758" i="1"/>
  <c r="AR758" i="1"/>
  <c r="AQ758" i="1"/>
  <c r="AP758" i="1"/>
  <c r="AO758" i="1"/>
  <c r="AN758" i="1"/>
  <c r="AM758" i="1"/>
  <c r="AL758" i="1"/>
  <c r="AK758" i="1"/>
  <c r="L758" i="1"/>
  <c r="G758" i="1"/>
  <c r="H758" i="1" s="1"/>
  <c r="E758" i="1"/>
  <c r="F758" i="1" s="1"/>
  <c r="D758" i="1"/>
  <c r="C758" i="1"/>
  <c r="DO757" i="1"/>
  <c r="DN757" i="1"/>
  <c r="DM757" i="1"/>
  <c r="DL757" i="1"/>
  <c r="DK757" i="1"/>
  <c r="DJ757" i="1"/>
  <c r="DI757" i="1"/>
  <c r="DH757" i="1"/>
  <c r="DG757" i="1"/>
  <c r="DF757" i="1"/>
  <c r="DE757" i="1"/>
  <c r="DC757" i="1"/>
  <c r="DB757" i="1"/>
  <c r="DA757" i="1"/>
  <c r="CZ757" i="1"/>
  <c r="CY757" i="1"/>
  <c r="CX757" i="1"/>
  <c r="CW757" i="1"/>
  <c r="CV757" i="1"/>
  <c r="CU757" i="1"/>
  <c r="CT757" i="1"/>
  <c r="CS757" i="1"/>
  <c r="CQ757" i="1"/>
  <c r="CP757" i="1"/>
  <c r="CO757" i="1"/>
  <c r="CN757" i="1"/>
  <c r="CM757" i="1"/>
  <c r="CL757" i="1"/>
  <c r="CK757" i="1"/>
  <c r="CJ757" i="1"/>
  <c r="CI757" i="1"/>
  <c r="CH757" i="1"/>
  <c r="CG757" i="1"/>
  <c r="CE757" i="1"/>
  <c r="CD757" i="1"/>
  <c r="CC757" i="1"/>
  <c r="CB757" i="1"/>
  <c r="CA757" i="1"/>
  <c r="BZ757" i="1"/>
  <c r="BY757" i="1"/>
  <c r="BX757" i="1"/>
  <c r="BW757" i="1"/>
  <c r="BV757" i="1"/>
  <c r="BU757" i="1"/>
  <c r="BS757" i="1"/>
  <c r="BR757" i="1"/>
  <c r="BQ757" i="1"/>
  <c r="BP757" i="1"/>
  <c r="BO757" i="1"/>
  <c r="BN757" i="1"/>
  <c r="BM757" i="1"/>
  <c r="BL757" i="1"/>
  <c r="BK757" i="1"/>
  <c r="BJ757" i="1"/>
  <c r="BI757" i="1"/>
  <c r="BG757" i="1"/>
  <c r="BF757" i="1"/>
  <c r="BE757" i="1"/>
  <c r="BD757" i="1"/>
  <c r="BC757" i="1"/>
  <c r="BB757" i="1"/>
  <c r="BA757" i="1"/>
  <c r="AZ757" i="1"/>
  <c r="AY757" i="1"/>
  <c r="AX757" i="1"/>
  <c r="AW757" i="1"/>
  <c r="AU757" i="1"/>
  <c r="AT757" i="1"/>
  <c r="AS757" i="1"/>
  <c r="AR757" i="1"/>
  <c r="AQ757" i="1"/>
  <c r="AP757" i="1"/>
  <c r="AO757" i="1"/>
  <c r="AN757" i="1"/>
  <c r="AM757" i="1"/>
  <c r="AL757" i="1"/>
  <c r="AK757" i="1"/>
  <c r="L757" i="1"/>
  <c r="G757" i="1"/>
  <c r="H757" i="1" s="1"/>
  <c r="F757" i="1"/>
  <c r="E757" i="1"/>
  <c r="D757" i="1"/>
  <c r="C757" i="1"/>
  <c r="DO756" i="1"/>
  <c r="DN756" i="1"/>
  <c r="DM756" i="1"/>
  <c r="DL756" i="1"/>
  <c r="DK756" i="1"/>
  <c r="DJ756" i="1"/>
  <c r="DI756" i="1"/>
  <c r="DH756" i="1"/>
  <c r="DG756" i="1"/>
  <c r="DF756" i="1"/>
  <c r="DE756" i="1"/>
  <c r="DC756" i="1"/>
  <c r="DB756" i="1"/>
  <c r="DA756" i="1"/>
  <c r="CZ756" i="1"/>
  <c r="CY756" i="1"/>
  <c r="CX756" i="1"/>
  <c r="CW756" i="1"/>
  <c r="CV756" i="1"/>
  <c r="CU756" i="1"/>
  <c r="CT756" i="1"/>
  <c r="CS756" i="1"/>
  <c r="CQ756" i="1"/>
  <c r="CP756" i="1"/>
  <c r="CO756" i="1"/>
  <c r="CN756" i="1"/>
  <c r="CM756" i="1"/>
  <c r="CL756" i="1"/>
  <c r="CK756" i="1"/>
  <c r="CJ756" i="1"/>
  <c r="CI756" i="1"/>
  <c r="CH756" i="1"/>
  <c r="CG756" i="1"/>
  <c r="CE756" i="1"/>
  <c r="CD756" i="1"/>
  <c r="CC756" i="1"/>
  <c r="CB756" i="1"/>
  <c r="CA756" i="1"/>
  <c r="BZ756" i="1"/>
  <c r="BY756" i="1"/>
  <c r="BX756" i="1"/>
  <c r="BW756" i="1"/>
  <c r="BV756" i="1"/>
  <c r="BU756" i="1"/>
  <c r="BS756" i="1"/>
  <c r="BR756" i="1"/>
  <c r="BQ756" i="1"/>
  <c r="BP756" i="1"/>
  <c r="BO756" i="1"/>
  <c r="BN756" i="1"/>
  <c r="BM756" i="1"/>
  <c r="BL756" i="1"/>
  <c r="BK756" i="1"/>
  <c r="BJ756" i="1"/>
  <c r="BI756" i="1"/>
  <c r="BG756" i="1"/>
  <c r="BF756" i="1"/>
  <c r="BE756" i="1"/>
  <c r="BD756" i="1"/>
  <c r="BC756" i="1"/>
  <c r="BB756" i="1"/>
  <c r="BA756" i="1"/>
  <c r="AZ756" i="1"/>
  <c r="AY756" i="1"/>
  <c r="AX756" i="1"/>
  <c r="AW756" i="1"/>
  <c r="AU756" i="1"/>
  <c r="AT756" i="1"/>
  <c r="AS756" i="1"/>
  <c r="AR756" i="1"/>
  <c r="AQ756" i="1"/>
  <c r="AP756" i="1"/>
  <c r="AO756" i="1"/>
  <c r="AN756" i="1"/>
  <c r="AM756" i="1"/>
  <c r="AL756" i="1"/>
  <c r="AK756" i="1"/>
  <c r="L756" i="1"/>
  <c r="H756" i="1"/>
  <c r="G756" i="1"/>
  <c r="E756" i="1"/>
  <c r="F756" i="1" s="1"/>
  <c r="D756" i="1"/>
  <c r="C756" i="1"/>
  <c r="DO755" i="1"/>
  <c r="DN755" i="1"/>
  <c r="DM755" i="1"/>
  <c r="DL755" i="1"/>
  <c r="DK755" i="1"/>
  <c r="DJ755" i="1"/>
  <c r="DI755" i="1"/>
  <c r="DH755" i="1"/>
  <c r="DG755" i="1"/>
  <c r="DF755" i="1"/>
  <c r="DE755" i="1"/>
  <c r="DP755" i="1" s="1"/>
  <c r="DC755" i="1"/>
  <c r="DB755" i="1"/>
  <c r="DA755" i="1"/>
  <c r="CZ755" i="1"/>
  <c r="CY755" i="1"/>
  <c r="CX755" i="1"/>
  <c r="CW755" i="1"/>
  <c r="CV755" i="1"/>
  <c r="CU755" i="1"/>
  <c r="CT755" i="1"/>
  <c r="CS755" i="1"/>
  <c r="CQ755" i="1"/>
  <c r="CP755" i="1"/>
  <c r="CO755" i="1"/>
  <c r="CN755" i="1"/>
  <c r="CM755" i="1"/>
  <c r="CL755" i="1"/>
  <c r="CK755" i="1"/>
  <c r="CJ755" i="1"/>
  <c r="CI755" i="1"/>
  <c r="CH755" i="1"/>
  <c r="CG755" i="1"/>
  <c r="CE755" i="1"/>
  <c r="CD755" i="1"/>
  <c r="CC755" i="1"/>
  <c r="CB755" i="1"/>
  <c r="CA755" i="1"/>
  <c r="BZ755" i="1"/>
  <c r="BY755" i="1"/>
  <c r="BX755" i="1"/>
  <c r="BW755" i="1"/>
  <c r="BV755" i="1"/>
  <c r="BU755" i="1"/>
  <c r="BS755" i="1"/>
  <c r="BR755" i="1"/>
  <c r="BQ755" i="1"/>
  <c r="BP755" i="1"/>
  <c r="BO755" i="1"/>
  <c r="BN755" i="1"/>
  <c r="BM755" i="1"/>
  <c r="BL755" i="1"/>
  <c r="BK755" i="1"/>
  <c r="BJ755" i="1"/>
  <c r="BI755" i="1"/>
  <c r="BG755" i="1"/>
  <c r="BF755" i="1"/>
  <c r="BE755" i="1"/>
  <c r="BD755" i="1"/>
  <c r="BC755" i="1"/>
  <c r="BB755" i="1"/>
  <c r="BA755" i="1"/>
  <c r="AZ755" i="1"/>
  <c r="AY755" i="1"/>
  <c r="AX755" i="1"/>
  <c r="AW755" i="1"/>
  <c r="AU755" i="1"/>
  <c r="AT755" i="1"/>
  <c r="AS755" i="1"/>
  <c r="AR755" i="1"/>
  <c r="AQ755" i="1"/>
  <c r="AP755" i="1"/>
  <c r="AO755" i="1"/>
  <c r="AN755" i="1"/>
  <c r="AM755" i="1"/>
  <c r="AL755" i="1"/>
  <c r="AK755" i="1"/>
  <c r="L755" i="1"/>
  <c r="G755" i="1"/>
  <c r="H755" i="1" s="1"/>
  <c r="E755" i="1"/>
  <c r="F755" i="1" s="1"/>
  <c r="D755" i="1"/>
  <c r="C755" i="1"/>
  <c r="DO754" i="1"/>
  <c r="DN754" i="1"/>
  <c r="DM754" i="1"/>
  <c r="DL754" i="1"/>
  <c r="DK754" i="1"/>
  <c r="DJ754" i="1"/>
  <c r="DI754" i="1"/>
  <c r="DH754" i="1"/>
  <c r="DG754" i="1"/>
  <c r="DF754" i="1"/>
  <c r="DE754" i="1"/>
  <c r="DC754" i="1"/>
  <c r="DB754" i="1"/>
  <c r="DA754" i="1"/>
  <c r="CZ754" i="1"/>
  <c r="CY754" i="1"/>
  <c r="CX754" i="1"/>
  <c r="CW754" i="1"/>
  <c r="CV754" i="1"/>
  <c r="CU754" i="1"/>
  <c r="CT754" i="1"/>
  <c r="CS754" i="1"/>
  <c r="CQ754" i="1"/>
  <c r="CP754" i="1"/>
  <c r="CO754" i="1"/>
  <c r="CN754" i="1"/>
  <c r="CM754" i="1"/>
  <c r="CL754" i="1"/>
  <c r="CK754" i="1"/>
  <c r="CJ754" i="1"/>
  <c r="CI754" i="1"/>
  <c r="CH754" i="1"/>
  <c r="CG754" i="1"/>
  <c r="CE754" i="1"/>
  <c r="CD754" i="1"/>
  <c r="CC754" i="1"/>
  <c r="CB754" i="1"/>
  <c r="CA754" i="1"/>
  <c r="BZ754" i="1"/>
  <c r="BY754" i="1"/>
  <c r="BX754" i="1"/>
  <c r="BW754" i="1"/>
  <c r="BV754" i="1"/>
  <c r="BU754" i="1"/>
  <c r="BS754" i="1"/>
  <c r="BR754" i="1"/>
  <c r="BQ754" i="1"/>
  <c r="BP754" i="1"/>
  <c r="BO754" i="1"/>
  <c r="BN754" i="1"/>
  <c r="BM754" i="1"/>
  <c r="BL754" i="1"/>
  <c r="BK754" i="1"/>
  <c r="BJ754" i="1"/>
  <c r="BI754" i="1"/>
  <c r="BG754" i="1"/>
  <c r="BF754" i="1"/>
  <c r="BE754" i="1"/>
  <c r="BD754" i="1"/>
  <c r="BC754" i="1"/>
  <c r="BB754" i="1"/>
  <c r="BA754" i="1"/>
  <c r="AZ754" i="1"/>
  <c r="AY754" i="1"/>
  <c r="AX754" i="1"/>
  <c r="AW754" i="1"/>
  <c r="AU754" i="1"/>
  <c r="AT754" i="1"/>
  <c r="AS754" i="1"/>
  <c r="AR754" i="1"/>
  <c r="AQ754" i="1"/>
  <c r="AP754" i="1"/>
  <c r="AO754" i="1"/>
  <c r="AN754" i="1"/>
  <c r="AM754" i="1"/>
  <c r="AL754" i="1"/>
  <c r="AK754" i="1"/>
  <c r="L754" i="1"/>
  <c r="G754" i="1"/>
  <c r="H754" i="1" s="1"/>
  <c r="F754" i="1"/>
  <c r="E754" i="1"/>
  <c r="D754" i="1"/>
  <c r="C754" i="1"/>
  <c r="DO753" i="1"/>
  <c r="DN753" i="1"/>
  <c r="DM753" i="1"/>
  <c r="DL753" i="1"/>
  <c r="DK753" i="1"/>
  <c r="DJ753" i="1"/>
  <c r="DI753" i="1"/>
  <c r="DH753" i="1"/>
  <c r="DG753" i="1"/>
  <c r="DF753" i="1"/>
  <c r="DE753" i="1"/>
  <c r="DC753" i="1"/>
  <c r="DB753" i="1"/>
  <c r="DA753" i="1"/>
  <c r="CZ753" i="1"/>
  <c r="CY753" i="1"/>
  <c r="CX753" i="1"/>
  <c r="CW753" i="1"/>
  <c r="CV753" i="1"/>
  <c r="CU753" i="1"/>
  <c r="CT753" i="1"/>
  <c r="CS753" i="1"/>
  <c r="CQ753" i="1"/>
  <c r="CP753" i="1"/>
  <c r="CO753" i="1"/>
  <c r="CN753" i="1"/>
  <c r="CM753" i="1"/>
  <c r="CL753" i="1"/>
  <c r="CK753" i="1"/>
  <c r="CJ753" i="1"/>
  <c r="CI753" i="1"/>
  <c r="CH753" i="1"/>
  <c r="CG753" i="1"/>
  <c r="CE753" i="1"/>
  <c r="CD753" i="1"/>
  <c r="CC753" i="1"/>
  <c r="CB753" i="1"/>
  <c r="CA753" i="1"/>
  <c r="BZ753" i="1"/>
  <c r="BY753" i="1"/>
  <c r="BX753" i="1"/>
  <c r="BW753" i="1"/>
  <c r="BV753" i="1"/>
  <c r="BU753" i="1"/>
  <c r="BS753" i="1"/>
  <c r="BR753" i="1"/>
  <c r="BQ753" i="1"/>
  <c r="BP753" i="1"/>
  <c r="BO753" i="1"/>
  <c r="BN753" i="1"/>
  <c r="BM753" i="1"/>
  <c r="BL753" i="1"/>
  <c r="BK753" i="1"/>
  <c r="BJ753" i="1"/>
  <c r="BI753" i="1"/>
  <c r="BG753" i="1"/>
  <c r="BF753" i="1"/>
  <c r="BE753" i="1"/>
  <c r="BD753" i="1"/>
  <c r="BC753" i="1"/>
  <c r="BB753" i="1"/>
  <c r="BA753" i="1"/>
  <c r="AZ753" i="1"/>
  <c r="AY753" i="1"/>
  <c r="AX753" i="1"/>
  <c r="AW753" i="1"/>
  <c r="AU753" i="1"/>
  <c r="AT753" i="1"/>
  <c r="AS753" i="1"/>
  <c r="AR753" i="1"/>
  <c r="AQ753" i="1"/>
  <c r="AP753" i="1"/>
  <c r="AO753" i="1"/>
  <c r="AN753" i="1"/>
  <c r="AM753" i="1"/>
  <c r="AL753" i="1"/>
  <c r="AK753" i="1"/>
  <c r="L753" i="1"/>
  <c r="H753" i="1"/>
  <c r="G753" i="1"/>
  <c r="F753" i="1"/>
  <c r="E753" i="1"/>
  <c r="D753" i="1"/>
  <c r="C753" i="1"/>
  <c r="DO752" i="1"/>
  <c r="DN752" i="1"/>
  <c r="DM752" i="1"/>
  <c r="DL752" i="1"/>
  <c r="DK752" i="1"/>
  <c r="DJ752" i="1"/>
  <c r="DI752" i="1"/>
  <c r="DH752" i="1"/>
  <c r="DG752" i="1"/>
  <c r="DF752" i="1"/>
  <c r="DE752" i="1"/>
  <c r="DC752" i="1"/>
  <c r="DB752" i="1"/>
  <c r="DA752" i="1"/>
  <c r="CZ752" i="1"/>
  <c r="CY752" i="1"/>
  <c r="CX752" i="1"/>
  <c r="CW752" i="1"/>
  <c r="CV752" i="1"/>
  <c r="CU752" i="1"/>
  <c r="CT752" i="1"/>
  <c r="CS752" i="1"/>
  <c r="CQ752" i="1"/>
  <c r="CP752" i="1"/>
  <c r="CO752" i="1"/>
  <c r="CN752" i="1"/>
  <c r="CM752" i="1"/>
  <c r="CL752" i="1"/>
  <c r="CK752" i="1"/>
  <c r="CJ752" i="1"/>
  <c r="CI752" i="1"/>
  <c r="CH752" i="1"/>
  <c r="CG752" i="1"/>
  <c r="CE752" i="1"/>
  <c r="CD752" i="1"/>
  <c r="CC752" i="1"/>
  <c r="CB752" i="1"/>
  <c r="CA752" i="1"/>
  <c r="BZ752" i="1"/>
  <c r="BY752" i="1"/>
  <c r="BX752" i="1"/>
  <c r="BW752" i="1"/>
  <c r="BV752" i="1"/>
  <c r="BU752" i="1"/>
  <c r="BS752" i="1"/>
  <c r="BR752" i="1"/>
  <c r="BQ752" i="1"/>
  <c r="BP752" i="1"/>
  <c r="BO752" i="1"/>
  <c r="BN752" i="1"/>
  <c r="BM752" i="1"/>
  <c r="BL752" i="1"/>
  <c r="BK752" i="1"/>
  <c r="BJ752" i="1"/>
  <c r="BI752" i="1"/>
  <c r="BG752" i="1"/>
  <c r="BF752" i="1"/>
  <c r="BE752" i="1"/>
  <c r="BD752" i="1"/>
  <c r="BC752" i="1"/>
  <c r="BB752" i="1"/>
  <c r="BA752" i="1"/>
  <c r="AZ752" i="1"/>
  <c r="AY752" i="1"/>
  <c r="AX752" i="1"/>
  <c r="AW752" i="1"/>
  <c r="AU752" i="1"/>
  <c r="AT752" i="1"/>
  <c r="AS752" i="1"/>
  <c r="AR752" i="1"/>
  <c r="AQ752" i="1"/>
  <c r="AP752" i="1"/>
  <c r="AO752" i="1"/>
  <c r="AN752" i="1"/>
  <c r="AM752" i="1"/>
  <c r="AL752" i="1"/>
  <c r="AK752" i="1"/>
  <c r="L752" i="1"/>
  <c r="G752" i="1"/>
  <c r="H752" i="1" s="1"/>
  <c r="E752" i="1"/>
  <c r="F752" i="1" s="1"/>
  <c r="D752" i="1"/>
  <c r="C752" i="1"/>
  <c r="DO751" i="1"/>
  <c r="DN751" i="1"/>
  <c r="DM751" i="1"/>
  <c r="DL751" i="1"/>
  <c r="DK751" i="1"/>
  <c r="DJ751" i="1"/>
  <c r="DI751" i="1"/>
  <c r="DH751" i="1"/>
  <c r="DG751" i="1"/>
  <c r="DF751" i="1"/>
  <c r="DE751" i="1"/>
  <c r="DC751" i="1"/>
  <c r="DB751" i="1"/>
  <c r="DA751" i="1"/>
  <c r="CZ751" i="1"/>
  <c r="CY751" i="1"/>
  <c r="CX751" i="1"/>
  <c r="CW751" i="1"/>
  <c r="CV751" i="1"/>
  <c r="CU751" i="1"/>
  <c r="CT751" i="1"/>
  <c r="CS751" i="1"/>
  <c r="CQ751" i="1"/>
  <c r="CP751" i="1"/>
  <c r="CO751" i="1"/>
  <c r="CN751" i="1"/>
  <c r="CM751" i="1"/>
  <c r="CL751" i="1"/>
  <c r="CK751" i="1"/>
  <c r="CJ751" i="1"/>
  <c r="CI751" i="1"/>
  <c r="CH751" i="1"/>
  <c r="CG751" i="1"/>
  <c r="CE751" i="1"/>
  <c r="CD751" i="1"/>
  <c r="CC751" i="1"/>
  <c r="CB751" i="1"/>
  <c r="CA751" i="1"/>
  <c r="BZ751" i="1"/>
  <c r="BY751" i="1"/>
  <c r="BX751" i="1"/>
  <c r="BW751" i="1"/>
  <c r="BV751" i="1"/>
  <c r="BU751" i="1"/>
  <c r="BS751" i="1"/>
  <c r="BR751" i="1"/>
  <c r="BQ751" i="1"/>
  <c r="BP751" i="1"/>
  <c r="BO751" i="1"/>
  <c r="BN751" i="1"/>
  <c r="BM751" i="1"/>
  <c r="BL751" i="1"/>
  <c r="BK751" i="1"/>
  <c r="BJ751" i="1"/>
  <c r="BI751" i="1"/>
  <c r="BT751" i="1" s="1"/>
  <c r="BG751" i="1"/>
  <c r="BF751" i="1"/>
  <c r="BE751" i="1"/>
  <c r="BD751" i="1"/>
  <c r="BC751" i="1"/>
  <c r="BB751" i="1"/>
  <c r="BA751" i="1"/>
  <c r="AZ751" i="1"/>
  <c r="AY751" i="1"/>
  <c r="AX751" i="1"/>
  <c r="AW751" i="1"/>
  <c r="AU751" i="1"/>
  <c r="AT751" i="1"/>
  <c r="AS751" i="1"/>
  <c r="AR751" i="1"/>
  <c r="AQ751" i="1"/>
  <c r="AP751" i="1"/>
  <c r="AO751" i="1"/>
  <c r="AN751" i="1"/>
  <c r="AM751" i="1"/>
  <c r="AL751" i="1"/>
  <c r="AK751" i="1"/>
  <c r="L751" i="1"/>
  <c r="G751" i="1"/>
  <c r="H751" i="1" s="1"/>
  <c r="F751" i="1"/>
  <c r="E751" i="1"/>
  <c r="D751" i="1"/>
  <c r="C751" i="1"/>
  <c r="DO750" i="1"/>
  <c r="DN750" i="1"/>
  <c r="DM750" i="1"/>
  <c r="DL750" i="1"/>
  <c r="DK750" i="1"/>
  <c r="DJ750" i="1"/>
  <c r="DI750" i="1"/>
  <c r="DH750" i="1"/>
  <c r="DG750" i="1"/>
  <c r="DF750" i="1"/>
  <c r="DE750" i="1"/>
  <c r="DC750" i="1"/>
  <c r="DB750" i="1"/>
  <c r="DA750" i="1"/>
  <c r="CZ750" i="1"/>
  <c r="CY750" i="1"/>
  <c r="CX750" i="1"/>
  <c r="CW750" i="1"/>
  <c r="CV750" i="1"/>
  <c r="CU750" i="1"/>
  <c r="CT750" i="1"/>
  <c r="CS750" i="1"/>
  <c r="CQ750" i="1"/>
  <c r="CP750" i="1"/>
  <c r="CO750" i="1"/>
  <c r="CN750" i="1"/>
  <c r="CM750" i="1"/>
  <c r="CL750" i="1"/>
  <c r="CK750" i="1"/>
  <c r="CJ750" i="1"/>
  <c r="CI750" i="1"/>
  <c r="CH750" i="1"/>
  <c r="CG750" i="1"/>
  <c r="CR750" i="1" s="1"/>
  <c r="CE750" i="1"/>
  <c r="CD750" i="1"/>
  <c r="CC750" i="1"/>
  <c r="CB750" i="1"/>
  <c r="CA750" i="1"/>
  <c r="BZ750" i="1"/>
  <c r="BY750" i="1"/>
  <c r="BX750" i="1"/>
  <c r="BW750" i="1"/>
  <c r="BV750" i="1"/>
  <c r="BU750" i="1"/>
  <c r="BS750" i="1"/>
  <c r="BR750" i="1"/>
  <c r="BQ750" i="1"/>
  <c r="BP750" i="1"/>
  <c r="BO750" i="1"/>
  <c r="BN750" i="1"/>
  <c r="BM750" i="1"/>
  <c r="BL750" i="1"/>
  <c r="BK750" i="1"/>
  <c r="BJ750" i="1"/>
  <c r="BI750" i="1"/>
  <c r="BG750" i="1"/>
  <c r="BF750" i="1"/>
  <c r="BE750" i="1"/>
  <c r="BD750" i="1"/>
  <c r="BC750" i="1"/>
  <c r="BB750" i="1"/>
  <c r="BA750" i="1"/>
  <c r="AZ750" i="1"/>
  <c r="AY750" i="1"/>
  <c r="AX750" i="1"/>
  <c r="AW750" i="1"/>
  <c r="AU750" i="1"/>
  <c r="AT750" i="1"/>
  <c r="AS750" i="1"/>
  <c r="AR750" i="1"/>
  <c r="AQ750" i="1"/>
  <c r="AP750" i="1"/>
  <c r="AO750" i="1"/>
  <c r="AN750" i="1"/>
  <c r="AM750" i="1"/>
  <c r="AL750" i="1"/>
  <c r="AK750" i="1"/>
  <c r="L750" i="1"/>
  <c r="H750" i="1"/>
  <c r="G750" i="1"/>
  <c r="E750" i="1"/>
  <c r="F750" i="1" s="1"/>
  <c r="D750" i="1"/>
  <c r="C750" i="1"/>
  <c r="DO749" i="1"/>
  <c r="DN749" i="1"/>
  <c r="DM749" i="1"/>
  <c r="DL749" i="1"/>
  <c r="DK749" i="1"/>
  <c r="DJ749" i="1"/>
  <c r="DI749" i="1"/>
  <c r="DH749" i="1"/>
  <c r="DG749" i="1"/>
  <c r="DF749" i="1"/>
  <c r="DE749" i="1"/>
  <c r="DC749" i="1"/>
  <c r="DB749" i="1"/>
  <c r="DA749" i="1"/>
  <c r="CZ749" i="1"/>
  <c r="CY749" i="1"/>
  <c r="CX749" i="1"/>
  <c r="CW749" i="1"/>
  <c r="CV749" i="1"/>
  <c r="CU749" i="1"/>
  <c r="CT749" i="1"/>
  <c r="CS749" i="1"/>
  <c r="CQ749" i="1"/>
  <c r="CP749" i="1"/>
  <c r="CO749" i="1"/>
  <c r="CN749" i="1"/>
  <c r="CM749" i="1"/>
  <c r="CL749" i="1"/>
  <c r="CK749" i="1"/>
  <c r="CJ749" i="1"/>
  <c r="CI749" i="1"/>
  <c r="CH749" i="1"/>
  <c r="CG749" i="1"/>
  <c r="CR749" i="1" s="1"/>
  <c r="CE749" i="1"/>
  <c r="CD749" i="1"/>
  <c r="CC749" i="1"/>
  <c r="CB749" i="1"/>
  <c r="CA749" i="1"/>
  <c r="BZ749" i="1"/>
  <c r="BY749" i="1"/>
  <c r="BX749" i="1"/>
  <c r="BW749" i="1"/>
  <c r="BV749" i="1"/>
  <c r="BU749" i="1"/>
  <c r="BS749" i="1"/>
  <c r="BR749" i="1"/>
  <c r="BQ749" i="1"/>
  <c r="BP749" i="1"/>
  <c r="BO749" i="1"/>
  <c r="BN749" i="1"/>
  <c r="BM749" i="1"/>
  <c r="BL749" i="1"/>
  <c r="BK749" i="1"/>
  <c r="BJ749" i="1"/>
  <c r="BI749" i="1"/>
  <c r="BG749" i="1"/>
  <c r="BF749" i="1"/>
  <c r="BE749" i="1"/>
  <c r="BD749" i="1"/>
  <c r="BC749" i="1"/>
  <c r="BB749" i="1"/>
  <c r="BA749" i="1"/>
  <c r="AZ749" i="1"/>
  <c r="AY749" i="1"/>
  <c r="AX749" i="1"/>
  <c r="AW749" i="1"/>
  <c r="AU749" i="1"/>
  <c r="AT749" i="1"/>
  <c r="AS749" i="1"/>
  <c r="AR749" i="1"/>
  <c r="AQ749" i="1"/>
  <c r="AP749" i="1"/>
  <c r="AO749" i="1"/>
  <c r="AN749" i="1"/>
  <c r="AM749" i="1"/>
  <c r="AL749" i="1"/>
  <c r="AK749" i="1"/>
  <c r="L749" i="1"/>
  <c r="H749" i="1"/>
  <c r="G749" i="1"/>
  <c r="E749" i="1"/>
  <c r="F749" i="1" s="1"/>
  <c r="D749" i="1"/>
  <c r="C749" i="1"/>
  <c r="DO748" i="1"/>
  <c r="DN748" i="1"/>
  <c r="DM748" i="1"/>
  <c r="DL748" i="1"/>
  <c r="DK748" i="1"/>
  <c r="DJ748" i="1"/>
  <c r="DI748" i="1"/>
  <c r="DH748" i="1"/>
  <c r="DG748" i="1"/>
  <c r="DF748" i="1"/>
  <c r="DE748" i="1"/>
  <c r="DC748" i="1"/>
  <c r="DB748" i="1"/>
  <c r="DA748" i="1"/>
  <c r="CZ748" i="1"/>
  <c r="CY748" i="1"/>
  <c r="CX748" i="1"/>
  <c r="CW748" i="1"/>
  <c r="CV748" i="1"/>
  <c r="CU748" i="1"/>
  <c r="CT748" i="1"/>
  <c r="CS748" i="1"/>
  <c r="CQ748" i="1"/>
  <c r="CP748" i="1"/>
  <c r="CO748" i="1"/>
  <c r="CN748" i="1"/>
  <c r="CM748" i="1"/>
  <c r="CL748" i="1"/>
  <c r="CK748" i="1"/>
  <c r="CJ748" i="1"/>
  <c r="CI748" i="1"/>
  <c r="CH748" i="1"/>
  <c r="CG748" i="1"/>
  <c r="CE748" i="1"/>
  <c r="CD748" i="1"/>
  <c r="CC748" i="1"/>
  <c r="CB748" i="1"/>
  <c r="CA748" i="1"/>
  <c r="BZ748" i="1"/>
  <c r="BY748" i="1"/>
  <c r="BX748" i="1"/>
  <c r="BW748" i="1"/>
  <c r="BV748" i="1"/>
  <c r="BU748" i="1"/>
  <c r="BS748" i="1"/>
  <c r="BR748" i="1"/>
  <c r="BQ748" i="1"/>
  <c r="BP748" i="1"/>
  <c r="BO748" i="1"/>
  <c r="BN748" i="1"/>
  <c r="BM748" i="1"/>
  <c r="BL748" i="1"/>
  <c r="BK748" i="1"/>
  <c r="BJ748" i="1"/>
  <c r="BI748" i="1"/>
  <c r="BG748" i="1"/>
  <c r="BF748" i="1"/>
  <c r="BE748" i="1"/>
  <c r="BD748" i="1"/>
  <c r="BC748" i="1"/>
  <c r="BB748" i="1"/>
  <c r="BA748" i="1"/>
  <c r="AZ748" i="1"/>
  <c r="AY748" i="1"/>
  <c r="AX748" i="1"/>
  <c r="AW748" i="1"/>
  <c r="AU748" i="1"/>
  <c r="AT748" i="1"/>
  <c r="AS748" i="1"/>
  <c r="AR748" i="1"/>
  <c r="AQ748" i="1"/>
  <c r="AP748" i="1"/>
  <c r="AO748" i="1"/>
  <c r="AN748" i="1"/>
  <c r="AM748" i="1"/>
  <c r="AL748" i="1"/>
  <c r="AK748" i="1"/>
  <c r="L748" i="1"/>
  <c r="G748" i="1"/>
  <c r="H748" i="1" s="1"/>
  <c r="F748" i="1"/>
  <c r="E748" i="1"/>
  <c r="D748" i="1"/>
  <c r="C748" i="1"/>
  <c r="DO747" i="1"/>
  <c r="DN747" i="1"/>
  <c r="DM747" i="1"/>
  <c r="DL747" i="1"/>
  <c r="DK747" i="1"/>
  <c r="DJ747" i="1"/>
  <c r="DI747" i="1"/>
  <c r="DH747" i="1"/>
  <c r="DG747" i="1"/>
  <c r="DF747" i="1"/>
  <c r="DE747" i="1"/>
  <c r="DC747" i="1"/>
  <c r="DB747" i="1"/>
  <c r="DA747" i="1"/>
  <c r="CZ747" i="1"/>
  <c r="CY747" i="1"/>
  <c r="CX747" i="1"/>
  <c r="CW747" i="1"/>
  <c r="CV747" i="1"/>
  <c r="CU747" i="1"/>
  <c r="CT747" i="1"/>
  <c r="CS747" i="1"/>
  <c r="CQ747" i="1"/>
  <c r="CP747" i="1"/>
  <c r="CO747" i="1"/>
  <c r="CN747" i="1"/>
  <c r="CM747" i="1"/>
  <c r="CL747" i="1"/>
  <c r="CK747" i="1"/>
  <c r="CJ747" i="1"/>
  <c r="CI747" i="1"/>
  <c r="CH747" i="1"/>
  <c r="CG747" i="1"/>
  <c r="CE747" i="1"/>
  <c r="CD747" i="1"/>
  <c r="CC747" i="1"/>
  <c r="CB747" i="1"/>
  <c r="CA747" i="1"/>
  <c r="BZ747" i="1"/>
  <c r="BY747" i="1"/>
  <c r="BX747" i="1"/>
  <c r="BW747" i="1"/>
  <c r="BV747" i="1"/>
  <c r="BU747" i="1"/>
  <c r="BS747" i="1"/>
  <c r="BR747" i="1"/>
  <c r="BQ747" i="1"/>
  <c r="BP747" i="1"/>
  <c r="BO747" i="1"/>
  <c r="BN747" i="1"/>
  <c r="BM747" i="1"/>
  <c r="BL747" i="1"/>
  <c r="BK747" i="1"/>
  <c r="BJ747" i="1"/>
  <c r="BI747" i="1"/>
  <c r="BG747" i="1"/>
  <c r="BF747" i="1"/>
  <c r="BE747" i="1"/>
  <c r="BD747" i="1"/>
  <c r="BC747" i="1"/>
  <c r="BB747" i="1"/>
  <c r="BA747" i="1"/>
  <c r="AZ747" i="1"/>
  <c r="AY747" i="1"/>
  <c r="AX747" i="1"/>
  <c r="AW747" i="1"/>
  <c r="AU747" i="1"/>
  <c r="AT747" i="1"/>
  <c r="AS747" i="1"/>
  <c r="AR747" i="1"/>
  <c r="AQ747" i="1"/>
  <c r="AP747" i="1"/>
  <c r="AO747" i="1"/>
  <c r="AN747" i="1"/>
  <c r="AM747" i="1"/>
  <c r="AL747" i="1"/>
  <c r="AK747" i="1"/>
  <c r="L747" i="1"/>
  <c r="H747" i="1"/>
  <c r="G747" i="1"/>
  <c r="E747" i="1"/>
  <c r="F747" i="1" s="1"/>
  <c r="D747" i="1"/>
  <c r="C747" i="1"/>
  <c r="DO746" i="1"/>
  <c r="DN746" i="1"/>
  <c r="DM746" i="1"/>
  <c r="DL746" i="1"/>
  <c r="DK746" i="1"/>
  <c r="DJ746" i="1"/>
  <c r="DI746" i="1"/>
  <c r="DH746" i="1"/>
  <c r="DG746" i="1"/>
  <c r="DF746" i="1"/>
  <c r="DE746" i="1"/>
  <c r="DC746" i="1"/>
  <c r="DB746" i="1"/>
  <c r="DA746" i="1"/>
  <c r="CZ746" i="1"/>
  <c r="CY746" i="1"/>
  <c r="CX746" i="1"/>
  <c r="CW746" i="1"/>
  <c r="CV746" i="1"/>
  <c r="CU746" i="1"/>
  <c r="CT746" i="1"/>
  <c r="CS746" i="1"/>
  <c r="CQ746" i="1"/>
  <c r="CP746" i="1"/>
  <c r="CO746" i="1"/>
  <c r="CN746" i="1"/>
  <c r="CM746" i="1"/>
  <c r="CL746" i="1"/>
  <c r="CK746" i="1"/>
  <c r="CJ746" i="1"/>
  <c r="CI746" i="1"/>
  <c r="CH746" i="1"/>
  <c r="CG746" i="1"/>
  <c r="CR746" i="1" s="1"/>
  <c r="CE746" i="1"/>
  <c r="CD746" i="1"/>
  <c r="CC746" i="1"/>
  <c r="CB746" i="1"/>
  <c r="CA746" i="1"/>
  <c r="BZ746" i="1"/>
  <c r="BY746" i="1"/>
  <c r="BX746" i="1"/>
  <c r="BW746" i="1"/>
  <c r="BV746" i="1"/>
  <c r="BU746" i="1"/>
  <c r="BS746" i="1"/>
  <c r="BR746" i="1"/>
  <c r="BQ746" i="1"/>
  <c r="BP746" i="1"/>
  <c r="BO746" i="1"/>
  <c r="BN746" i="1"/>
  <c r="BM746" i="1"/>
  <c r="BL746" i="1"/>
  <c r="BK746" i="1"/>
  <c r="BJ746" i="1"/>
  <c r="BI746" i="1"/>
  <c r="BG746" i="1"/>
  <c r="BF746" i="1"/>
  <c r="BE746" i="1"/>
  <c r="BD746" i="1"/>
  <c r="BC746" i="1"/>
  <c r="BB746" i="1"/>
  <c r="BA746" i="1"/>
  <c r="AZ746" i="1"/>
  <c r="AY746" i="1"/>
  <c r="AX746" i="1"/>
  <c r="AW746" i="1"/>
  <c r="AU746" i="1"/>
  <c r="AT746" i="1"/>
  <c r="AS746" i="1"/>
  <c r="AR746" i="1"/>
  <c r="AQ746" i="1"/>
  <c r="AP746" i="1"/>
  <c r="AO746" i="1"/>
  <c r="AN746" i="1"/>
  <c r="AM746" i="1"/>
  <c r="AL746" i="1"/>
  <c r="AK746" i="1"/>
  <c r="L746" i="1"/>
  <c r="H746" i="1"/>
  <c r="G746" i="1"/>
  <c r="E746" i="1"/>
  <c r="F746" i="1" s="1"/>
  <c r="D746" i="1"/>
  <c r="C746" i="1"/>
  <c r="DO745" i="1"/>
  <c r="DN745" i="1"/>
  <c r="DM745" i="1"/>
  <c r="DL745" i="1"/>
  <c r="DK745" i="1"/>
  <c r="DJ745" i="1"/>
  <c r="DI745" i="1"/>
  <c r="DH745" i="1"/>
  <c r="DG745" i="1"/>
  <c r="DF745" i="1"/>
  <c r="DE745" i="1"/>
  <c r="DC745" i="1"/>
  <c r="DB745" i="1"/>
  <c r="DA745" i="1"/>
  <c r="CZ745" i="1"/>
  <c r="CY745" i="1"/>
  <c r="CX745" i="1"/>
  <c r="CW745" i="1"/>
  <c r="CV745" i="1"/>
  <c r="CU745" i="1"/>
  <c r="CT745" i="1"/>
  <c r="CS745" i="1"/>
  <c r="CQ745" i="1"/>
  <c r="CP745" i="1"/>
  <c r="CO745" i="1"/>
  <c r="CN745" i="1"/>
  <c r="CM745" i="1"/>
  <c r="CL745" i="1"/>
  <c r="CK745" i="1"/>
  <c r="CJ745" i="1"/>
  <c r="CI745" i="1"/>
  <c r="CH745" i="1"/>
  <c r="CG745" i="1"/>
  <c r="CE745" i="1"/>
  <c r="CD745" i="1"/>
  <c r="CC745" i="1"/>
  <c r="CB745" i="1"/>
  <c r="CA745" i="1"/>
  <c r="BZ745" i="1"/>
  <c r="BY745" i="1"/>
  <c r="BX745" i="1"/>
  <c r="BW745" i="1"/>
  <c r="BV745" i="1"/>
  <c r="BU745" i="1"/>
  <c r="BS745" i="1"/>
  <c r="BR745" i="1"/>
  <c r="BQ745" i="1"/>
  <c r="BP745" i="1"/>
  <c r="BO745" i="1"/>
  <c r="BN745" i="1"/>
  <c r="BM745" i="1"/>
  <c r="BL745" i="1"/>
  <c r="BK745" i="1"/>
  <c r="BJ745" i="1"/>
  <c r="BI745" i="1"/>
  <c r="BG745" i="1"/>
  <c r="BF745" i="1"/>
  <c r="BE745" i="1"/>
  <c r="BD745" i="1"/>
  <c r="BC745" i="1"/>
  <c r="BB745" i="1"/>
  <c r="BA745" i="1"/>
  <c r="AZ745" i="1"/>
  <c r="AY745" i="1"/>
  <c r="AX745" i="1"/>
  <c r="AW745" i="1"/>
  <c r="AU745" i="1"/>
  <c r="AT745" i="1"/>
  <c r="AS745" i="1"/>
  <c r="AR745" i="1"/>
  <c r="AQ745" i="1"/>
  <c r="AP745" i="1"/>
  <c r="AO745" i="1"/>
  <c r="AN745" i="1"/>
  <c r="AM745" i="1"/>
  <c r="AL745" i="1"/>
  <c r="AK745" i="1"/>
  <c r="L745" i="1"/>
  <c r="G745" i="1"/>
  <c r="H745" i="1" s="1"/>
  <c r="F745" i="1"/>
  <c r="E745" i="1"/>
  <c r="D745" i="1"/>
  <c r="C745" i="1"/>
  <c r="DO744" i="1"/>
  <c r="DN744" i="1"/>
  <c r="DM744" i="1"/>
  <c r="DL744" i="1"/>
  <c r="DK744" i="1"/>
  <c r="DJ744" i="1"/>
  <c r="DI744" i="1"/>
  <c r="DH744" i="1"/>
  <c r="DG744" i="1"/>
  <c r="DF744" i="1"/>
  <c r="DE744" i="1"/>
  <c r="DC744" i="1"/>
  <c r="DB744" i="1"/>
  <c r="DA744" i="1"/>
  <c r="CZ744" i="1"/>
  <c r="CY744" i="1"/>
  <c r="CX744" i="1"/>
  <c r="CW744" i="1"/>
  <c r="CV744" i="1"/>
  <c r="CU744" i="1"/>
  <c r="CT744" i="1"/>
  <c r="CS744" i="1"/>
  <c r="CQ744" i="1"/>
  <c r="CP744" i="1"/>
  <c r="CO744" i="1"/>
  <c r="CN744" i="1"/>
  <c r="CM744" i="1"/>
  <c r="CL744" i="1"/>
  <c r="CK744" i="1"/>
  <c r="CJ744" i="1"/>
  <c r="CI744" i="1"/>
  <c r="CH744" i="1"/>
  <c r="CG744" i="1"/>
  <c r="CE744" i="1"/>
  <c r="CD744" i="1"/>
  <c r="CC744" i="1"/>
  <c r="CB744" i="1"/>
  <c r="CA744" i="1"/>
  <c r="BZ744" i="1"/>
  <c r="BY744" i="1"/>
  <c r="BX744" i="1"/>
  <c r="BW744" i="1"/>
  <c r="BV744" i="1"/>
  <c r="BU744" i="1"/>
  <c r="BS744" i="1"/>
  <c r="BR744" i="1"/>
  <c r="BQ744" i="1"/>
  <c r="BP744" i="1"/>
  <c r="BO744" i="1"/>
  <c r="BN744" i="1"/>
  <c r="BM744" i="1"/>
  <c r="BL744" i="1"/>
  <c r="BK744" i="1"/>
  <c r="BJ744" i="1"/>
  <c r="BI744" i="1"/>
  <c r="BG744" i="1"/>
  <c r="BF744" i="1"/>
  <c r="BE744" i="1"/>
  <c r="BD744" i="1"/>
  <c r="BC744" i="1"/>
  <c r="BB744" i="1"/>
  <c r="BA744" i="1"/>
  <c r="AZ744" i="1"/>
  <c r="AY744" i="1"/>
  <c r="AX744" i="1"/>
  <c r="AW744" i="1"/>
  <c r="AU744" i="1"/>
  <c r="AT744" i="1"/>
  <c r="AS744" i="1"/>
  <c r="AR744" i="1"/>
  <c r="AQ744" i="1"/>
  <c r="AP744" i="1"/>
  <c r="AO744" i="1"/>
  <c r="AN744" i="1"/>
  <c r="AM744" i="1"/>
  <c r="AL744" i="1"/>
  <c r="AK744" i="1"/>
  <c r="L744" i="1"/>
  <c r="H744" i="1"/>
  <c r="G744" i="1"/>
  <c r="E744" i="1"/>
  <c r="F744" i="1" s="1"/>
  <c r="D744" i="1"/>
  <c r="C744" i="1"/>
  <c r="DO743" i="1"/>
  <c r="DN743" i="1"/>
  <c r="DM743" i="1"/>
  <c r="DL743" i="1"/>
  <c r="DK743" i="1"/>
  <c r="DJ743" i="1"/>
  <c r="DI743" i="1"/>
  <c r="DH743" i="1"/>
  <c r="DG743" i="1"/>
  <c r="DF743" i="1"/>
  <c r="DE743" i="1"/>
  <c r="DC743" i="1"/>
  <c r="DB743" i="1"/>
  <c r="DA743" i="1"/>
  <c r="CZ743" i="1"/>
  <c r="CY743" i="1"/>
  <c r="CX743" i="1"/>
  <c r="CW743" i="1"/>
  <c r="CV743" i="1"/>
  <c r="CU743" i="1"/>
  <c r="CT743" i="1"/>
  <c r="CS743" i="1"/>
  <c r="CQ743" i="1"/>
  <c r="CP743" i="1"/>
  <c r="CO743" i="1"/>
  <c r="CN743" i="1"/>
  <c r="CM743" i="1"/>
  <c r="CL743" i="1"/>
  <c r="CK743" i="1"/>
  <c r="CJ743" i="1"/>
  <c r="CI743" i="1"/>
  <c r="CH743" i="1"/>
  <c r="CG743" i="1"/>
  <c r="CE743" i="1"/>
  <c r="CD743" i="1"/>
  <c r="CC743" i="1"/>
  <c r="CB743" i="1"/>
  <c r="CA743" i="1"/>
  <c r="BZ743" i="1"/>
  <c r="BY743" i="1"/>
  <c r="BX743" i="1"/>
  <c r="BW743" i="1"/>
  <c r="BV743" i="1"/>
  <c r="BU743" i="1"/>
  <c r="BS743" i="1"/>
  <c r="BR743" i="1"/>
  <c r="BQ743" i="1"/>
  <c r="BP743" i="1"/>
  <c r="BO743" i="1"/>
  <c r="BN743" i="1"/>
  <c r="BM743" i="1"/>
  <c r="BL743" i="1"/>
  <c r="BK743" i="1"/>
  <c r="BJ743" i="1"/>
  <c r="BI743" i="1"/>
  <c r="BT743" i="1" s="1"/>
  <c r="BG743" i="1"/>
  <c r="BF743" i="1"/>
  <c r="BE743" i="1"/>
  <c r="BD743" i="1"/>
  <c r="BC743" i="1"/>
  <c r="BB743" i="1"/>
  <c r="BA743" i="1"/>
  <c r="AZ743" i="1"/>
  <c r="AY743" i="1"/>
  <c r="AX743" i="1"/>
  <c r="AW743" i="1"/>
  <c r="AU743" i="1"/>
  <c r="AT743" i="1"/>
  <c r="AS743" i="1"/>
  <c r="AR743" i="1"/>
  <c r="AQ743" i="1"/>
  <c r="AP743" i="1"/>
  <c r="AO743" i="1"/>
  <c r="AN743" i="1"/>
  <c r="AM743" i="1"/>
  <c r="AL743" i="1"/>
  <c r="AK743" i="1"/>
  <c r="L743" i="1"/>
  <c r="G743" i="1"/>
  <c r="H743" i="1" s="1"/>
  <c r="F743" i="1"/>
  <c r="E743" i="1"/>
  <c r="D743" i="1"/>
  <c r="C743" i="1"/>
  <c r="DO742" i="1"/>
  <c r="DN742" i="1"/>
  <c r="DM742" i="1"/>
  <c r="DL742" i="1"/>
  <c r="DK742" i="1"/>
  <c r="DJ742" i="1"/>
  <c r="DI742" i="1"/>
  <c r="DH742" i="1"/>
  <c r="DG742" i="1"/>
  <c r="DF742" i="1"/>
  <c r="DE742" i="1"/>
  <c r="DC742" i="1"/>
  <c r="DB742" i="1"/>
  <c r="DA742" i="1"/>
  <c r="CZ742" i="1"/>
  <c r="CY742" i="1"/>
  <c r="CX742" i="1"/>
  <c r="CW742" i="1"/>
  <c r="CV742" i="1"/>
  <c r="CU742" i="1"/>
  <c r="CT742" i="1"/>
  <c r="CS742" i="1"/>
  <c r="CQ742" i="1"/>
  <c r="CP742" i="1"/>
  <c r="CO742" i="1"/>
  <c r="CN742" i="1"/>
  <c r="CM742" i="1"/>
  <c r="CL742" i="1"/>
  <c r="CK742" i="1"/>
  <c r="CJ742" i="1"/>
  <c r="CI742" i="1"/>
  <c r="CH742" i="1"/>
  <c r="CG742" i="1"/>
  <c r="CE742" i="1"/>
  <c r="CD742" i="1"/>
  <c r="CC742" i="1"/>
  <c r="CB742" i="1"/>
  <c r="CA742" i="1"/>
  <c r="BZ742" i="1"/>
  <c r="BY742" i="1"/>
  <c r="BX742" i="1"/>
  <c r="BW742" i="1"/>
  <c r="BV742" i="1"/>
  <c r="BU742" i="1"/>
  <c r="BS742" i="1"/>
  <c r="BR742" i="1"/>
  <c r="BQ742" i="1"/>
  <c r="BP742" i="1"/>
  <c r="BO742" i="1"/>
  <c r="BN742" i="1"/>
  <c r="BM742" i="1"/>
  <c r="BL742" i="1"/>
  <c r="BK742" i="1"/>
  <c r="BJ742" i="1"/>
  <c r="BI742" i="1"/>
  <c r="BG742" i="1"/>
  <c r="BF742" i="1"/>
  <c r="BE742" i="1"/>
  <c r="BD742" i="1"/>
  <c r="BC742" i="1"/>
  <c r="BB742" i="1"/>
  <c r="BA742" i="1"/>
  <c r="AZ742" i="1"/>
  <c r="AY742" i="1"/>
  <c r="AX742" i="1"/>
  <c r="AW742" i="1"/>
  <c r="AU742" i="1"/>
  <c r="AT742" i="1"/>
  <c r="AS742" i="1"/>
  <c r="AR742" i="1"/>
  <c r="AQ742" i="1"/>
  <c r="AP742" i="1"/>
  <c r="AO742" i="1"/>
  <c r="AN742" i="1"/>
  <c r="AM742" i="1"/>
  <c r="AL742" i="1"/>
  <c r="AK742" i="1"/>
  <c r="L742" i="1"/>
  <c r="G742" i="1"/>
  <c r="H742" i="1" s="1"/>
  <c r="F742" i="1"/>
  <c r="E742" i="1"/>
  <c r="D742" i="1"/>
  <c r="C742" i="1"/>
  <c r="DO741" i="1"/>
  <c r="DN741" i="1"/>
  <c r="DM741" i="1"/>
  <c r="DL741" i="1"/>
  <c r="DK741" i="1"/>
  <c r="DJ741" i="1"/>
  <c r="DI741" i="1"/>
  <c r="DH741" i="1"/>
  <c r="DG741" i="1"/>
  <c r="DF741" i="1"/>
  <c r="DE741" i="1"/>
  <c r="DC741" i="1"/>
  <c r="DB741" i="1"/>
  <c r="DA741" i="1"/>
  <c r="CZ741" i="1"/>
  <c r="CY741" i="1"/>
  <c r="CX741" i="1"/>
  <c r="CW741" i="1"/>
  <c r="CV741" i="1"/>
  <c r="CU741" i="1"/>
  <c r="CT741" i="1"/>
  <c r="CS741" i="1"/>
  <c r="CQ741" i="1"/>
  <c r="CP741" i="1"/>
  <c r="CO741" i="1"/>
  <c r="CN741" i="1"/>
  <c r="CM741" i="1"/>
  <c r="CL741" i="1"/>
  <c r="CK741" i="1"/>
  <c r="CJ741" i="1"/>
  <c r="CI741" i="1"/>
  <c r="CH741" i="1"/>
  <c r="CG741" i="1"/>
  <c r="CR741" i="1" s="1"/>
  <c r="CE741" i="1"/>
  <c r="CD741" i="1"/>
  <c r="CC741" i="1"/>
  <c r="CB741" i="1"/>
  <c r="CA741" i="1"/>
  <c r="BZ741" i="1"/>
  <c r="BY741" i="1"/>
  <c r="BX741" i="1"/>
  <c r="BW741" i="1"/>
  <c r="BV741" i="1"/>
  <c r="BU741" i="1"/>
  <c r="BS741" i="1"/>
  <c r="BR741" i="1"/>
  <c r="BQ741" i="1"/>
  <c r="BP741" i="1"/>
  <c r="BO741" i="1"/>
  <c r="BN741" i="1"/>
  <c r="BM741" i="1"/>
  <c r="BL741" i="1"/>
  <c r="BK741" i="1"/>
  <c r="BJ741" i="1"/>
  <c r="BI741" i="1"/>
  <c r="BG741" i="1"/>
  <c r="BF741" i="1"/>
  <c r="BE741" i="1"/>
  <c r="BD741" i="1"/>
  <c r="BC741" i="1"/>
  <c r="BB741" i="1"/>
  <c r="BA741" i="1"/>
  <c r="AZ741" i="1"/>
  <c r="AY741" i="1"/>
  <c r="AX741" i="1"/>
  <c r="AW741" i="1"/>
  <c r="AU741" i="1"/>
  <c r="AT741" i="1"/>
  <c r="AS741" i="1"/>
  <c r="AR741" i="1"/>
  <c r="AQ741" i="1"/>
  <c r="AP741" i="1"/>
  <c r="AO741" i="1"/>
  <c r="AN741" i="1"/>
  <c r="AM741" i="1"/>
  <c r="AL741" i="1"/>
  <c r="AK741" i="1"/>
  <c r="L741" i="1"/>
  <c r="H741" i="1"/>
  <c r="G741" i="1"/>
  <c r="E741" i="1"/>
  <c r="F741" i="1" s="1"/>
  <c r="D741" i="1"/>
  <c r="C741" i="1"/>
  <c r="DO740" i="1"/>
  <c r="DN740" i="1"/>
  <c r="DM740" i="1"/>
  <c r="DL740" i="1"/>
  <c r="DK740" i="1"/>
  <c r="DJ740" i="1"/>
  <c r="DI740" i="1"/>
  <c r="DH740" i="1"/>
  <c r="DG740" i="1"/>
  <c r="DF740" i="1"/>
  <c r="DE740" i="1"/>
  <c r="DC740" i="1"/>
  <c r="DB740" i="1"/>
  <c r="DA740" i="1"/>
  <c r="CZ740" i="1"/>
  <c r="CY740" i="1"/>
  <c r="CX740" i="1"/>
  <c r="CW740" i="1"/>
  <c r="CV740" i="1"/>
  <c r="CU740" i="1"/>
  <c r="CT740" i="1"/>
  <c r="CS740" i="1"/>
  <c r="CQ740" i="1"/>
  <c r="CP740" i="1"/>
  <c r="CO740" i="1"/>
  <c r="CN740" i="1"/>
  <c r="CM740" i="1"/>
  <c r="CL740" i="1"/>
  <c r="CK740" i="1"/>
  <c r="CJ740" i="1"/>
  <c r="CI740" i="1"/>
  <c r="CH740" i="1"/>
  <c r="CG740" i="1"/>
  <c r="CE740" i="1"/>
  <c r="CD740" i="1"/>
  <c r="CC740" i="1"/>
  <c r="CB740" i="1"/>
  <c r="CA740" i="1"/>
  <c r="BZ740" i="1"/>
  <c r="BY740" i="1"/>
  <c r="BX740" i="1"/>
  <c r="BW740" i="1"/>
  <c r="BV740" i="1"/>
  <c r="BU740" i="1"/>
  <c r="BS740" i="1"/>
  <c r="BR740" i="1"/>
  <c r="BQ740" i="1"/>
  <c r="BP740" i="1"/>
  <c r="BO740" i="1"/>
  <c r="BN740" i="1"/>
  <c r="BM740" i="1"/>
  <c r="BL740" i="1"/>
  <c r="BK740" i="1"/>
  <c r="BJ740" i="1"/>
  <c r="BI740" i="1"/>
  <c r="BG740" i="1"/>
  <c r="BF740" i="1"/>
  <c r="BE740" i="1"/>
  <c r="BD740" i="1"/>
  <c r="BC740" i="1"/>
  <c r="BB740" i="1"/>
  <c r="BA740" i="1"/>
  <c r="AZ740" i="1"/>
  <c r="AY740" i="1"/>
  <c r="AX740" i="1"/>
  <c r="AW740" i="1"/>
  <c r="AU740" i="1"/>
  <c r="AT740" i="1"/>
  <c r="AS740" i="1"/>
  <c r="AR740" i="1"/>
  <c r="AQ740" i="1"/>
  <c r="AP740" i="1"/>
  <c r="AO740" i="1"/>
  <c r="AN740" i="1"/>
  <c r="AM740" i="1"/>
  <c r="AL740" i="1"/>
  <c r="AK740" i="1"/>
  <c r="L740" i="1"/>
  <c r="G740" i="1"/>
  <c r="H740" i="1" s="1"/>
  <c r="F740" i="1"/>
  <c r="E740" i="1"/>
  <c r="D740" i="1"/>
  <c r="C740" i="1"/>
  <c r="DO739" i="1"/>
  <c r="DN739" i="1"/>
  <c r="DM739" i="1"/>
  <c r="DL739" i="1"/>
  <c r="DK739" i="1"/>
  <c r="DJ739" i="1"/>
  <c r="DI739" i="1"/>
  <c r="DH739" i="1"/>
  <c r="DG739" i="1"/>
  <c r="DF739" i="1"/>
  <c r="DE739" i="1"/>
  <c r="DC739" i="1"/>
  <c r="DB739" i="1"/>
  <c r="DA739" i="1"/>
  <c r="CZ739" i="1"/>
  <c r="CY739" i="1"/>
  <c r="CX739" i="1"/>
  <c r="CW739" i="1"/>
  <c r="CV739" i="1"/>
  <c r="CU739" i="1"/>
  <c r="CT739" i="1"/>
  <c r="CS739" i="1"/>
  <c r="CQ739" i="1"/>
  <c r="CP739" i="1"/>
  <c r="CO739" i="1"/>
  <c r="CN739" i="1"/>
  <c r="CM739" i="1"/>
  <c r="CL739" i="1"/>
  <c r="CK739" i="1"/>
  <c r="CJ739" i="1"/>
  <c r="CI739" i="1"/>
  <c r="CH739" i="1"/>
  <c r="CG739" i="1"/>
  <c r="CE739" i="1"/>
  <c r="CD739" i="1"/>
  <c r="CC739" i="1"/>
  <c r="CB739" i="1"/>
  <c r="CA739" i="1"/>
  <c r="BZ739" i="1"/>
  <c r="BY739" i="1"/>
  <c r="BX739" i="1"/>
  <c r="BW739" i="1"/>
  <c r="BV739" i="1"/>
  <c r="BU739" i="1"/>
  <c r="BS739" i="1"/>
  <c r="BR739" i="1"/>
  <c r="BQ739" i="1"/>
  <c r="BP739" i="1"/>
  <c r="BO739" i="1"/>
  <c r="BN739" i="1"/>
  <c r="BM739" i="1"/>
  <c r="BL739" i="1"/>
  <c r="BK739" i="1"/>
  <c r="BJ739" i="1"/>
  <c r="BI739" i="1"/>
  <c r="BT739" i="1" s="1"/>
  <c r="BG739" i="1"/>
  <c r="BF739" i="1"/>
  <c r="BE739" i="1"/>
  <c r="BD739" i="1"/>
  <c r="BC739" i="1"/>
  <c r="BB739" i="1"/>
  <c r="BA739" i="1"/>
  <c r="AZ739" i="1"/>
  <c r="AY739" i="1"/>
  <c r="AX739" i="1"/>
  <c r="AW739" i="1"/>
  <c r="AU739" i="1"/>
  <c r="AT739" i="1"/>
  <c r="AS739" i="1"/>
  <c r="AR739" i="1"/>
  <c r="AQ739" i="1"/>
  <c r="AP739" i="1"/>
  <c r="AO739" i="1"/>
  <c r="AN739" i="1"/>
  <c r="AM739" i="1"/>
  <c r="AL739" i="1"/>
  <c r="AK739" i="1"/>
  <c r="L739" i="1"/>
  <c r="G739" i="1"/>
  <c r="H739" i="1" s="1"/>
  <c r="F739" i="1"/>
  <c r="E739" i="1"/>
  <c r="D739" i="1"/>
  <c r="C739" i="1"/>
  <c r="DO738" i="1"/>
  <c r="DN738" i="1"/>
  <c r="DM738" i="1"/>
  <c r="DL738" i="1"/>
  <c r="DK738" i="1"/>
  <c r="DJ738" i="1"/>
  <c r="DI738" i="1"/>
  <c r="DH738" i="1"/>
  <c r="DG738" i="1"/>
  <c r="DF738" i="1"/>
  <c r="DE738" i="1"/>
  <c r="DC738" i="1"/>
  <c r="DB738" i="1"/>
  <c r="DA738" i="1"/>
  <c r="CZ738" i="1"/>
  <c r="CY738" i="1"/>
  <c r="CX738" i="1"/>
  <c r="CW738" i="1"/>
  <c r="CV738" i="1"/>
  <c r="CU738" i="1"/>
  <c r="CT738" i="1"/>
  <c r="CS738" i="1"/>
  <c r="CQ738" i="1"/>
  <c r="CP738" i="1"/>
  <c r="CO738" i="1"/>
  <c r="CN738" i="1"/>
  <c r="CM738" i="1"/>
  <c r="CL738" i="1"/>
  <c r="CK738" i="1"/>
  <c r="CJ738" i="1"/>
  <c r="CI738" i="1"/>
  <c r="CH738" i="1"/>
  <c r="CG738" i="1"/>
  <c r="CR738" i="1" s="1"/>
  <c r="CE738" i="1"/>
  <c r="CD738" i="1"/>
  <c r="CC738" i="1"/>
  <c r="CB738" i="1"/>
  <c r="CA738" i="1"/>
  <c r="BZ738" i="1"/>
  <c r="BY738" i="1"/>
  <c r="BX738" i="1"/>
  <c r="BW738" i="1"/>
  <c r="BV738" i="1"/>
  <c r="BU738" i="1"/>
  <c r="BS738" i="1"/>
  <c r="BR738" i="1"/>
  <c r="BQ738" i="1"/>
  <c r="BP738" i="1"/>
  <c r="BO738" i="1"/>
  <c r="BN738" i="1"/>
  <c r="BM738" i="1"/>
  <c r="BL738" i="1"/>
  <c r="BK738" i="1"/>
  <c r="BJ738" i="1"/>
  <c r="BI738" i="1"/>
  <c r="BG738" i="1"/>
  <c r="BF738" i="1"/>
  <c r="BE738" i="1"/>
  <c r="BD738" i="1"/>
  <c r="BC738" i="1"/>
  <c r="BB738" i="1"/>
  <c r="BA738" i="1"/>
  <c r="AZ738" i="1"/>
  <c r="AY738" i="1"/>
  <c r="AX738" i="1"/>
  <c r="AW738" i="1"/>
  <c r="AU738" i="1"/>
  <c r="AT738" i="1"/>
  <c r="AS738" i="1"/>
  <c r="AR738" i="1"/>
  <c r="AQ738" i="1"/>
  <c r="AP738" i="1"/>
  <c r="AO738" i="1"/>
  <c r="AN738" i="1"/>
  <c r="AM738" i="1"/>
  <c r="AL738" i="1"/>
  <c r="AK738" i="1"/>
  <c r="L738" i="1"/>
  <c r="H738" i="1"/>
  <c r="G738" i="1"/>
  <c r="E738" i="1"/>
  <c r="F738" i="1" s="1"/>
  <c r="D738" i="1"/>
  <c r="C738" i="1"/>
  <c r="DO737" i="1"/>
  <c r="DN737" i="1"/>
  <c r="DM737" i="1"/>
  <c r="DL737" i="1"/>
  <c r="DK737" i="1"/>
  <c r="DJ737" i="1"/>
  <c r="DI737" i="1"/>
  <c r="DH737" i="1"/>
  <c r="DG737" i="1"/>
  <c r="DF737" i="1"/>
  <c r="DE737" i="1"/>
  <c r="DC737" i="1"/>
  <c r="DB737" i="1"/>
  <c r="DA737" i="1"/>
  <c r="CZ737" i="1"/>
  <c r="CY737" i="1"/>
  <c r="CX737" i="1"/>
  <c r="CW737" i="1"/>
  <c r="CV737" i="1"/>
  <c r="CU737" i="1"/>
  <c r="CT737" i="1"/>
  <c r="CS737" i="1"/>
  <c r="CQ737" i="1"/>
  <c r="CP737" i="1"/>
  <c r="CO737" i="1"/>
  <c r="CN737" i="1"/>
  <c r="CM737" i="1"/>
  <c r="CL737" i="1"/>
  <c r="CK737" i="1"/>
  <c r="CJ737" i="1"/>
  <c r="CI737" i="1"/>
  <c r="CH737" i="1"/>
  <c r="CG737" i="1"/>
  <c r="CR737" i="1" s="1"/>
  <c r="CE737" i="1"/>
  <c r="CD737" i="1"/>
  <c r="CC737" i="1"/>
  <c r="CB737" i="1"/>
  <c r="CA737" i="1"/>
  <c r="BZ737" i="1"/>
  <c r="BY737" i="1"/>
  <c r="BX737" i="1"/>
  <c r="BW737" i="1"/>
  <c r="BV737" i="1"/>
  <c r="BU737" i="1"/>
  <c r="BS737" i="1"/>
  <c r="BR737" i="1"/>
  <c r="BQ737" i="1"/>
  <c r="BP737" i="1"/>
  <c r="BO737" i="1"/>
  <c r="BN737" i="1"/>
  <c r="BM737" i="1"/>
  <c r="BL737" i="1"/>
  <c r="BK737" i="1"/>
  <c r="BJ737" i="1"/>
  <c r="BI737" i="1"/>
  <c r="BG737" i="1"/>
  <c r="BF737" i="1"/>
  <c r="BE737" i="1"/>
  <c r="BD737" i="1"/>
  <c r="BC737" i="1"/>
  <c r="BB737" i="1"/>
  <c r="BA737" i="1"/>
  <c r="AZ737" i="1"/>
  <c r="AY737" i="1"/>
  <c r="AX737" i="1"/>
  <c r="AW737" i="1"/>
  <c r="AU737" i="1"/>
  <c r="AT737" i="1"/>
  <c r="AS737" i="1"/>
  <c r="AR737" i="1"/>
  <c r="AQ737" i="1"/>
  <c r="AP737" i="1"/>
  <c r="AO737" i="1"/>
  <c r="AN737" i="1"/>
  <c r="AM737" i="1"/>
  <c r="AL737" i="1"/>
  <c r="AK737" i="1"/>
  <c r="L737" i="1"/>
  <c r="G737" i="1"/>
  <c r="H737" i="1" s="1"/>
  <c r="E737" i="1"/>
  <c r="F737" i="1" s="1"/>
  <c r="D737" i="1"/>
  <c r="C737" i="1"/>
  <c r="DO736" i="1"/>
  <c r="DN736" i="1"/>
  <c r="DM736" i="1"/>
  <c r="DL736" i="1"/>
  <c r="DK736" i="1"/>
  <c r="DJ736" i="1"/>
  <c r="DI736" i="1"/>
  <c r="DH736" i="1"/>
  <c r="DG736" i="1"/>
  <c r="DF736" i="1"/>
  <c r="DE736" i="1"/>
  <c r="DC736" i="1"/>
  <c r="DB736" i="1"/>
  <c r="DA736" i="1"/>
  <c r="CZ736" i="1"/>
  <c r="CY736" i="1"/>
  <c r="CX736" i="1"/>
  <c r="CW736" i="1"/>
  <c r="CV736" i="1"/>
  <c r="CU736" i="1"/>
  <c r="CT736" i="1"/>
  <c r="CS736" i="1"/>
  <c r="CQ736" i="1"/>
  <c r="CP736" i="1"/>
  <c r="CO736" i="1"/>
  <c r="CN736" i="1"/>
  <c r="CM736" i="1"/>
  <c r="CL736" i="1"/>
  <c r="CK736" i="1"/>
  <c r="CJ736" i="1"/>
  <c r="CI736" i="1"/>
  <c r="CH736" i="1"/>
  <c r="CG736" i="1"/>
  <c r="CE736" i="1"/>
  <c r="CD736" i="1"/>
  <c r="CC736" i="1"/>
  <c r="CB736" i="1"/>
  <c r="CA736" i="1"/>
  <c r="BZ736" i="1"/>
  <c r="BY736" i="1"/>
  <c r="BX736" i="1"/>
  <c r="BW736" i="1"/>
  <c r="BV736" i="1"/>
  <c r="BU736" i="1"/>
  <c r="BS736" i="1"/>
  <c r="BR736" i="1"/>
  <c r="BQ736" i="1"/>
  <c r="BP736" i="1"/>
  <c r="BO736" i="1"/>
  <c r="BN736" i="1"/>
  <c r="BM736" i="1"/>
  <c r="BL736" i="1"/>
  <c r="BK736" i="1"/>
  <c r="BJ736" i="1"/>
  <c r="BI736" i="1"/>
  <c r="BT736" i="1" s="1"/>
  <c r="BG736" i="1"/>
  <c r="BF736" i="1"/>
  <c r="BE736" i="1"/>
  <c r="BD736" i="1"/>
  <c r="BC736" i="1"/>
  <c r="BB736" i="1"/>
  <c r="BA736" i="1"/>
  <c r="AZ736" i="1"/>
  <c r="AY736" i="1"/>
  <c r="AX736" i="1"/>
  <c r="AW736" i="1"/>
  <c r="AU736" i="1"/>
  <c r="AT736" i="1"/>
  <c r="AS736" i="1"/>
  <c r="AR736" i="1"/>
  <c r="AQ736" i="1"/>
  <c r="AP736" i="1"/>
  <c r="AO736" i="1"/>
  <c r="AN736" i="1"/>
  <c r="AM736" i="1"/>
  <c r="AL736" i="1"/>
  <c r="AK736" i="1"/>
  <c r="L736" i="1"/>
  <c r="G736" i="1"/>
  <c r="H736" i="1" s="1"/>
  <c r="F736" i="1"/>
  <c r="E736" i="1"/>
  <c r="D736" i="1"/>
  <c r="C736" i="1"/>
  <c r="DO735" i="1"/>
  <c r="DN735" i="1"/>
  <c r="DM735" i="1"/>
  <c r="DL735" i="1"/>
  <c r="DK735" i="1"/>
  <c r="DJ735" i="1"/>
  <c r="DI735" i="1"/>
  <c r="DH735" i="1"/>
  <c r="DG735" i="1"/>
  <c r="DF735" i="1"/>
  <c r="DE735" i="1"/>
  <c r="DC735" i="1"/>
  <c r="DB735" i="1"/>
  <c r="DA735" i="1"/>
  <c r="CZ735" i="1"/>
  <c r="CY735" i="1"/>
  <c r="CX735" i="1"/>
  <c r="CW735" i="1"/>
  <c r="CV735" i="1"/>
  <c r="CU735" i="1"/>
  <c r="CT735" i="1"/>
  <c r="CS735" i="1"/>
  <c r="CQ735" i="1"/>
  <c r="CP735" i="1"/>
  <c r="CO735" i="1"/>
  <c r="CN735" i="1"/>
  <c r="CM735" i="1"/>
  <c r="CL735" i="1"/>
  <c r="CK735" i="1"/>
  <c r="CJ735" i="1"/>
  <c r="CI735" i="1"/>
  <c r="CH735" i="1"/>
  <c r="CG735" i="1"/>
  <c r="CE735" i="1"/>
  <c r="CD735" i="1"/>
  <c r="CC735" i="1"/>
  <c r="CB735" i="1"/>
  <c r="CA735" i="1"/>
  <c r="BZ735" i="1"/>
  <c r="BY735" i="1"/>
  <c r="BX735" i="1"/>
  <c r="BW735" i="1"/>
  <c r="BV735" i="1"/>
  <c r="BU735" i="1"/>
  <c r="BS735" i="1"/>
  <c r="BR735" i="1"/>
  <c r="BQ735" i="1"/>
  <c r="BP735" i="1"/>
  <c r="BO735" i="1"/>
  <c r="BN735" i="1"/>
  <c r="BM735" i="1"/>
  <c r="BL735" i="1"/>
  <c r="BK735" i="1"/>
  <c r="BJ735" i="1"/>
  <c r="BI735" i="1"/>
  <c r="BG735" i="1"/>
  <c r="BF735" i="1"/>
  <c r="BE735" i="1"/>
  <c r="BD735" i="1"/>
  <c r="BC735" i="1"/>
  <c r="BB735" i="1"/>
  <c r="BA735" i="1"/>
  <c r="AZ735" i="1"/>
  <c r="AY735" i="1"/>
  <c r="AX735" i="1"/>
  <c r="AW735" i="1"/>
  <c r="AU735" i="1"/>
  <c r="AT735" i="1"/>
  <c r="AS735" i="1"/>
  <c r="AR735" i="1"/>
  <c r="AQ735" i="1"/>
  <c r="AP735" i="1"/>
  <c r="AO735" i="1"/>
  <c r="AN735" i="1"/>
  <c r="AM735" i="1"/>
  <c r="AL735" i="1"/>
  <c r="AK735" i="1"/>
  <c r="L735" i="1"/>
  <c r="H735" i="1"/>
  <c r="G735" i="1"/>
  <c r="F735" i="1"/>
  <c r="E735" i="1"/>
  <c r="D735" i="1"/>
  <c r="C735" i="1"/>
  <c r="DO734" i="1"/>
  <c r="DN734" i="1"/>
  <c r="DM734" i="1"/>
  <c r="DL734" i="1"/>
  <c r="DK734" i="1"/>
  <c r="DJ734" i="1"/>
  <c r="DI734" i="1"/>
  <c r="DH734" i="1"/>
  <c r="DG734" i="1"/>
  <c r="DF734" i="1"/>
  <c r="DE734" i="1"/>
  <c r="DC734" i="1"/>
  <c r="DB734" i="1"/>
  <c r="DA734" i="1"/>
  <c r="CZ734" i="1"/>
  <c r="CY734" i="1"/>
  <c r="CX734" i="1"/>
  <c r="CW734" i="1"/>
  <c r="CV734" i="1"/>
  <c r="CU734" i="1"/>
  <c r="CT734" i="1"/>
  <c r="CS734" i="1"/>
  <c r="CQ734" i="1"/>
  <c r="CP734" i="1"/>
  <c r="CO734" i="1"/>
  <c r="CN734" i="1"/>
  <c r="CM734" i="1"/>
  <c r="CL734" i="1"/>
  <c r="CK734" i="1"/>
  <c r="CJ734" i="1"/>
  <c r="CI734" i="1"/>
  <c r="CH734" i="1"/>
  <c r="CG734" i="1"/>
  <c r="CE734" i="1"/>
  <c r="CD734" i="1"/>
  <c r="CC734" i="1"/>
  <c r="CB734" i="1"/>
  <c r="CA734" i="1"/>
  <c r="BZ734" i="1"/>
  <c r="BY734" i="1"/>
  <c r="BX734" i="1"/>
  <c r="BW734" i="1"/>
  <c r="BV734" i="1"/>
  <c r="BU734" i="1"/>
  <c r="BS734" i="1"/>
  <c r="BR734" i="1"/>
  <c r="BQ734" i="1"/>
  <c r="BP734" i="1"/>
  <c r="BO734" i="1"/>
  <c r="BN734" i="1"/>
  <c r="BM734" i="1"/>
  <c r="BL734" i="1"/>
  <c r="BK734" i="1"/>
  <c r="BJ734" i="1"/>
  <c r="BI734" i="1"/>
  <c r="BG734" i="1"/>
  <c r="BF734" i="1"/>
  <c r="BE734" i="1"/>
  <c r="BD734" i="1"/>
  <c r="BC734" i="1"/>
  <c r="BB734" i="1"/>
  <c r="BA734" i="1"/>
  <c r="AZ734" i="1"/>
  <c r="AY734" i="1"/>
  <c r="AX734" i="1"/>
  <c r="AW734" i="1"/>
  <c r="AU734" i="1"/>
  <c r="AT734" i="1"/>
  <c r="AS734" i="1"/>
  <c r="AR734" i="1"/>
  <c r="AQ734" i="1"/>
  <c r="AP734" i="1"/>
  <c r="AO734" i="1"/>
  <c r="AN734" i="1"/>
  <c r="AM734" i="1"/>
  <c r="AL734" i="1"/>
  <c r="AK734" i="1"/>
  <c r="L734" i="1"/>
  <c r="G734" i="1"/>
  <c r="H734" i="1" s="1"/>
  <c r="E734" i="1"/>
  <c r="F734" i="1" s="1"/>
  <c r="D734" i="1"/>
  <c r="C734" i="1"/>
  <c r="DO733" i="1"/>
  <c r="DN733" i="1"/>
  <c r="DM733" i="1"/>
  <c r="DL733" i="1"/>
  <c r="DK733" i="1"/>
  <c r="DJ733" i="1"/>
  <c r="DI733" i="1"/>
  <c r="DH733" i="1"/>
  <c r="DG733" i="1"/>
  <c r="DF733" i="1"/>
  <c r="DE733" i="1"/>
  <c r="DC733" i="1"/>
  <c r="DB733" i="1"/>
  <c r="DA733" i="1"/>
  <c r="CZ733" i="1"/>
  <c r="CY733" i="1"/>
  <c r="CX733" i="1"/>
  <c r="CW733" i="1"/>
  <c r="CV733" i="1"/>
  <c r="CU733" i="1"/>
  <c r="CT733" i="1"/>
  <c r="CS733" i="1"/>
  <c r="CQ733" i="1"/>
  <c r="CP733" i="1"/>
  <c r="CO733" i="1"/>
  <c r="CN733" i="1"/>
  <c r="CM733" i="1"/>
  <c r="CL733" i="1"/>
  <c r="CK733" i="1"/>
  <c r="CJ733" i="1"/>
  <c r="CI733" i="1"/>
  <c r="CH733" i="1"/>
  <c r="CG733" i="1"/>
  <c r="CE733" i="1"/>
  <c r="CD733" i="1"/>
  <c r="CC733" i="1"/>
  <c r="CB733" i="1"/>
  <c r="CA733" i="1"/>
  <c r="BZ733" i="1"/>
  <c r="BY733" i="1"/>
  <c r="BX733" i="1"/>
  <c r="BW733" i="1"/>
  <c r="BV733" i="1"/>
  <c r="BU733" i="1"/>
  <c r="BS733" i="1"/>
  <c r="BR733" i="1"/>
  <c r="BQ733" i="1"/>
  <c r="BP733" i="1"/>
  <c r="BO733" i="1"/>
  <c r="BN733" i="1"/>
  <c r="BM733" i="1"/>
  <c r="BL733" i="1"/>
  <c r="BK733" i="1"/>
  <c r="BJ733" i="1"/>
  <c r="BI733" i="1"/>
  <c r="BG733" i="1"/>
  <c r="BF733" i="1"/>
  <c r="BE733" i="1"/>
  <c r="BD733" i="1"/>
  <c r="BC733" i="1"/>
  <c r="BB733" i="1"/>
  <c r="BA733" i="1"/>
  <c r="AZ733" i="1"/>
  <c r="AY733" i="1"/>
  <c r="AX733" i="1"/>
  <c r="AW733" i="1"/>
  <c r="AU733" i="1"/>
  <c r="AT733" i="1"/>
  <c r="AS733" i="1"/>
  <c r="AR733" i="1"/>
  <c r="AQ733" i="1"/>
  <c r="AP733" i="1"/>
  <c r="AO733" i="1"/>
  <c r="AN733" i="1"/>
  <c r="AM733" i="1"/>
  <c r="AL733" i="1"/>
  <c r="AK733" i="1"/>
  <c r="L733" i="1"/>
  <c r="G733" i="1"/>
  <c r="H733" i="1" s="1"/>
  <c r="F733" i="1"/>
  <c r="E733" i="1"/>
  <c r="D733" i="1"/>
  <c r="C733" i="1"/>
  <c r="DO732" i="1"/>
  <c r="DN732" i="1"/>
  <c r="DM732" i="1"/>
  <c r="DL732" i="1"/>
  <c r="DK732" i="1"/>
  <c r="DJ732" i="1"/>
  <c r="DI732" i="1"/>
  <c r="DH732" i="1"/>
  <c r="DG732" i="1"/>
  <c r="DF732" i="1"/>
  <c r="DE732" i="1"/>
  <c r="DC732" i="1"/>
  <c r="DB732" i="1"/>
  <c r="DA732" i="1"/>
  <c r="CZ732" i="1"/>
  <c r="CY732" i="1"/>
  <c r="CX732" i="1"/>
  <c r="CW732" i="1"/>
  <c r="CV732" i="1"/>
  <c r="CU732" i="1"/>
  <c r="CT732" i="1"/>
  <c r="CS732" i="1"/>
  <c r="CQ732" i="1"/>
  <c r="CP732" i="1"/>
  <c r="CO732" i="1"/>
  <c r="CN732" i="1"/>
  <c r="CM732" i="1"/>
  <c r="CL732" i="1"/>
  <c r="CK732" i="1"/>
  <c r="CJ732" i="1"/>
  <c r="CI732" i="1"/>
  <c r="CH732" i="1"/>
  <c r="CG732" i="1"/>
  <c r="CE732" i="1"/>
  <c r="CD732" i="1"/>
  <c r="CC732" i="1"/>
  <c r="CB732" i="1"/>
  <c r="CA732" i="1"/>
  <c r="BZ732" i="1"/>
  <c r="BY732" i="1"/>
  <c r="BX732" i="1"/>
  <c r="BW732" i="1"/>
  <c r="BV732" i="1"/>
  <c r="BU732" i="1"/>
  <c r="CF732" i="1" s="1"/>
  <c r="BS732" i="1"/>
  <c r="BR732" i="1"/>
  <c r="BQ732" i="1"/>
  <c r="BP732" i="1"/>
  <c r="BO732" i="1"/>
  <c r="BN732" i="1"/>
  <c r="BM732" i="1"/>
  <c r="BL732" i="1"/>
  <c r="BK732" i="1"/>
  <c r="BJ732" i="1"/>
  <c r="BI732" i="1"/>
  <c r="BG732" i="1"/>
  <c r="BF732" i="1"/>
  <c r="BE732" i="1"/>
  <c r="BD732" i="1"/>
  <c r="BC732" i="1"/>
  <c r="BB732" i="1"/>
  <c r="BA732" i="1"/>
  <c r="AZ732" i="1"/>
  <c r="AY732" i="1"/>
  <c r="AX732" i="1"/>
  <c r="AW732" i="1"/>
  <c r="AU732" i="1"/>
  <c r="AT732" i="1"/>
  <c r="AS732" i="1"/>
  <c r="AR732" i="1"/>
  <c r="AQ732" i="1"/>
  <c r="AP732" i="1"/>
  <c r="AO732" i="1"/>
  <c r="AN732" i="1"/>
  <c r="AM732" i="1"/>
  <c r="AL732" i="1"/>
  <c r="AK732" i="1"/>
  <c r="L732" i="1"/>
  <c r="H732" i="1"/>
  <c r="G732" i="1"/>
  <c r="F732" i="1"/>
  <c r="E732" i="1"/>
  <c r="D732" i="1"/>
  <c r="C732" i="1"/>
  <c r="DO731" i="1"/>
  <c r="DN731" i="1"/>
  <c r="DM731" i="1"/>
  <c r="DL731" i="1"/>
  <c r="DK731" i="1"/>
  <c r="DJ731" i="1"/>
  <c r="DI731" i="1"/>
  <c r="DH731" i="1"/>
  <c r="DG731" i="1"/>
  <c r="DF731" i="1"/>
  <c r="DE731" i="1"/>
  <c r="DC731" i="1"/>
  <c r="DB731" i="1"/>
  <c r="DA731" i="1"/>
  <c r="CZ731" i="1"/>
  <c r="CY731" i="1"/>
  <c r="CX731" i="1"/>
  <c r="CW731" i="1"/>
  <c r="CV731" i="1"/>
  <c r="CU731" i="1"/>
  <c r="CT731" i="1"/>
  <c r="CS731" i="1"/>
  <c r="CQ731" i="1"/>
  <c r="CP731" i="1"/>
  <c r="CO731" i="1"/>
  <c r="CN731" i="1"/>
  <c r="CM731" i="1"/>
  <c r="CL731" i="1"/>
  <c r="CK731" i="1"/>
  <c r="CJ731" i="1"/>
  <c r="CI731" i="1"/>
  <c r="CH731" i="1"/>
  <c r="CG731" i="1"/>
  <c r="CE731" i="1"/>
  <c r="CD731" i="1"/>
  <c r="CC731" i="1"/>
  <c r="CB731" i="1"/>
  <c r="CA731" i="1"/>
  <c r="BZ731" i="1"/>
  <c r="BY731" i="1"/>
  <c r="BX731" i="1"/>
  <c r="BW731" i="1"/>
  <c r="BV731" i="1"/>
  <c r="BU731" i="1"/>
  <c r="BS731" i="1"/>
  <c r="BR731" i="1"/>
  <c r="BQ731" i="1"/>
  <c r="BP731" i="1"/>
  <c r="BO731" i="1"/>
  <c r="BN731" i="1"/>
  <c r="BM731" i="1"/>
  <c r="BL731" i="1"/>
  <c r="BK731" i="1"/>
  <c r="BJ731" i="1"/>
  <c r="BI731" i="1"/>
  <c r="BG731" i="1"/>
  <c r="BF731" i="1"/>
  <c r="BE731" i="1"/>
  <c r="BD731" i="1"/>
  <c r="BC731" i="1"/>
  <c r="BB731" i="1"/>
  <c r="BA731" i="1"/>
  <c r="AZ731" i="1"/>
  <c r="AY731" i="1"/>
  <c r="AX731" i="1"/>
  <c r="AW731" i="1"/>
  <c r="BH731" i="1" s="1"/>
  <c r="AU731" i="1"/>
  <c r="AT731" i="1"/>
  <c r="AS731" i="1"/>
  <c r="AR731" i="1"/>
  <c r="AQ731" i="1"/>
  <c r="AP731" i="1"/>
  <c r="AO731" i="1"/>
  <c r="AN731" i="1"/>
  <c r="AM731" i="1"/>
  <c r="AL731" i="1"/>
  <c r="AK731" i="1"/>
  <c r="L731" i="1"/>
  <c r="G731" i="1"/>
  <c r="H731" i="1" s="1"/>
  <c r="F731" i="1"/>
  <c r="E731" i="1"/>
  <c r="D731" i="1"/>
  <c r="C731" i="1"/>
  <c r="DO730" i="1"/>
  <c r="DN730" i="1"/>
  <c r="DM730" i="1"/>
  <c r="DL730" i="1"/>
  <c r="DK730" i="1"/>
  <c r="DJ730" i="1"/>
  <c r="DI730" i="1"/>
  <c r="DH730" i="1"/>
  <c r="DG730" i="1"/>
  <c r="DF730" i="1"/>
  <c r="DE730" i="1"/>
  <c r="DC730" i="1"/>
  <c r="DB730" i="1"/>
  <c r="DA730" i="1"/>
  <c r="CZ730" i="1"/>
  <c r="CY730" i="1"/>
  <c r="CX730" i="1"/>
  <c r="CW730" i="1"/>
  <c r="CV730" i="1"/>
  <c r="CU730" i="1"/>
  <c r="CT730" i="1"/>
  <c r="CS730" i="1"/>
  <c r="CQ730" i="1"/>
  <c r="CP730" i="1"/>
  <c r="CO730" i="1"/>
  <c r="CN730" i="1"/>
  <c r="CM730" i="1"/>
  <c r="CL730" i="1"/>
  <c r="CK730" i="1"/>
  <c r="CJ730" i="1"/>
  <c r="CI730" i="1"/>
  <c r="CH730" i="1"/>
  <c r="CG730" i="1"/>
  <c r="CE730" i="1"/>
  <c r="CD730" i="1"/>
  <c r="CC730" i="1"/>
  <c r="CB730" i="1"/>
  <c r="CA730" i="1"/>
  <c r="BZ730" i="1"/>
  <c r="BY730" i="1"/>
  <c r="BX730" i="1"/>
  <c r="BW730" i="1"/>
  <c r="BV730" i="1"/>
  <c r="BU730" i="1"/>
  <c r="BS730" i="1"/>
  <c r="BR730" i="1"/>
  <c r="BQ730" i="1"/>
  <c r="BP730" i="1"/>
  <c r="BO730" i="1"/>
  <c r="BN730" i="1"/>
  <c r="BM730" i="1"/>
  <c r="BL730" i="1"/>
  <c r="BK730" i="1"/>
  <c r="BJ730" i="1"/>
  <c r="BI730" i="1"/>
  <c r="BG730" i="1"/>
  <c r="BF730" i="1"/>
  <c r="BE730" i="1"/>
  <c r="BD730" i="1"/>
  <c r="BC730" i="1"/>
  <c r="BB730" i="1"/>
  <c r="BA730" i="1"/>
  <c r="AZ730" i="1"/>
  <c r="AY730" i="1"/>
  <c r="AX730" i="1"/>
  <c r="AW730" i="1"/>
  <c r="AU730" i="1"/>
  <c r="AT730" i="1"/>
  <c r="AS730" i="1"/>
  <c r="AR730" i="1"/>
  <c r="AQ730" i="1"/>
  <c r="AP730" i="1"/>
  <c r="AO730" i="1"/>
  <c r="AN730" i="1"/>
  <c r="AM730" i="1"/>
  <c r="AL730" i="1"/>
  <c r="AK730" i="1"/>
  <c r="L730" i="1"/>
  <c r="G730" i="1"/>
  <c r="H730" i="1" s="1"/>
  <c r="F730" i="1"/>
  <c r="E730" i="1"/>
  <c r="D730" i="1"/>
  <c r="C730" i="1"/>
  <c r="DO729" i="1"/>
  <c r="DN729" i="1"/>
  <c r="DM729" i="1"/>
  <c r="DL729" i="1"/>
  <c r="DK729" i="1"/>
  <c r="DJ729" i="1"/>
  <c r="DI729" i="1"/>
  <c r="DH729" i="1"/>
  <c r="DG729" i="1"/>
  <c r="DF729" i="1"/>
  <c r="DE729" i="1"/>
  <c r="DC729" i="1"/>
  <c r="DB729" i="1"/>
  <c r="DA729" i="1"/>
  <c r="CZ729" i="1"/>
  <c r="CY729" i="1"/>
  <c r="CX729" i="1"/>
  <c r="CW729" i="1"/>
  <c r="CV729" i="1"/>
  <c r="CU729" i="1"/>
  <c r="CT729" i="1"/>
  <c r="CS729" i="1"/>
  <c r="CQ729" i="1"/>
  <c r="CP729" i="1"/>
  <c r="CO729" i="1"/>
  <c r="CN729" i="1"/>
  <c r="CM729" i="1"/>
  <c r="CL729" i="1"/>
  <c r="CK729" i="1"/>
  <c r="CJ729" i="1"/>
  <c r="CI729" i="1"/>
  <c r="CH729" i="1"/>
  <c r="CG729" i="1"/>
  <c r="CR729" i="1" s="1"/>
  <c r="CE729" i="1"/>
  <c r="CD729" i="1"/>
  <c r="CC729" i="1"/>
  <c r="CB729" i="1"/>
  <c r="CA729" i="1"/>
  <c r="BZ729" i="1"/>
  <c r="BY729" i="1"/>
  <c r="BX729" i="1"/>
  <c r="BW729" i="1"/>
  <c r="BV729" i="1"/>
  <c r="BU729" i="1"/>
  <c r="BS729" i="1"/>
  <c r="BR729" i="1"/>
  <c r="BQ729" i="1"/>
  <c r="BP729" i="1"/>
  <c r="BO729" i="1"/>
  <c r="BN729" i="1"/>
  <c r="BM729" i="1"/>
  <c r="BL729" i="1"/>
  <c r="BK729" i="1"/>
  <c r="BJ729" i="1"/>
  <c r="BI729" i="1"/>
  <c r="BG729" i="1"/>
  <c r="BF729" i="1"/>
  <c r="BE729" i="1"/>
  <c r="BD729" i="1"/>
  <c r="BC729" i="1"/>
  <c r="BB729" i="1"/>
  <c r="BA729" i="1"/>
  <c r="AZ729" i="1"/>
  <c r="AY729" i="1"/>
  <c r="AX729" i="1"/>
  <c r="AW729" i="1"/>
  <c r="AU729" i="1"/>
  <c r="AT729" i="1"/>
  <c r="AS729" i="1"/>
  <c r="AR729" i="1"/>
  <c r="AQ729" i="1"/>
  <c r="AP729" i="1"/>
  <c r="AO729" i="1"/>
  <c r="AN729" i="1"/>
  <c r="AM729" i="1"/>
  <c r="AL729" i="1"/>
  <c r="AK729" i="1"/>
  <c r="L729" i="1"/>
  <c r="H729" i="1"/>
  <c r="G729" i="1"/>
  <c r="F729" i="1"/>
  <c r="E729" i="1"/>
  <c r="D729" i="1"/>
  <c r="C729" i="1"/>
  <c r="DO728" i="1"/>
  <c r="DN728" i="1"/>
  <c r="DM728" i="1"/>
  <c r="DL728" i="1"/>
  <c r="DK728" i="1"/>
  <c r="DJ728" i="1"/>
  <c r="DI728" i="1"/>
  <c r="DH728" i="1"/>
  <c r="DG728" i="1"/>
  <c r="DF728" i="1"/>
  <c r="DE728" i="1"/>
  <c r="DC728" i="1"/>
  <c r="DB728" i="1"/>
  <c r="DA728" i="1"/>
  <c r="CZ728" i="1"/>
  <c r="CY728" i="1"/>
  <c r="CX728" i="1"/>
  <c r="CW728" i="1"/>
  <c r="CV728" i="1"/>
  <c r="CU728" i="1"/>
  <c r="CT728" i="1"/>
  <c r="CS728" i="1"/>
  <c r="CQ728" i="1"/>
  <c r="CP728" i="1"/>
  <c r="CO728" i="1"/>
  <c r="CN728" i="1"/>
  <c r="CM728" i="1"/>
  <c r="CL728" i="1"/>
  <c r="CK728" i="1"/>
  <c r="CJ728" i="1"/>
  <c r="CI728" i="1"/>
  <c r="CH728" i="1"/>
  <c r="CG728" i="1"/>
  <c r="CE728" i="1"/>
  <c r="CD728" i="1"/>
  <c r="CC728" i="1"/>
  <c r="CB728" i="1"/>
  <c r="CA728" i="1"/>
  <c r="BZ728" i="1"/>
  <c r="BY728" i="1"/>
  <c r="BX728" i="1"/>
  <c r="BW728" i="1"/>
  <c r="BV728" i="1"/>
  <c r="BU728" i="1"/>
  <c r="BS728" i="1"/>
  <c r="BR728" i="1"/>
  <c r="BQ728" i="1"/>
  <c r="BP728" i="1"/>
  <c r="BO728" i="1"/>
  <c r="BN728" i="1"/>
  <c r="BM728" i="1"/>
  <c r="BL728" i="1"/>
  <c r="BK728" i="1"/>
  <c r="BJ728" i="1"/>
  <c r="BI728" i="1"/>
  <c r="BG728" i="1"/>
  <c r="BF728" i="1"/>
  <c r="BE728" i="1"/>
  <c r="BD728" i="1"/>
  <c r="BC728" i="1"/>
  <c r="BB728" i="1"/>
  <c r="BA728" i="1"/>
  <c r="AZ728" i="1"/>
  <c r="AY728" i="1"/>
  <c r="AX728" i="1"/>
  <c r="AW728" i="1"/>
  <c r="AU728" i="1"/>
  <c r="AT728" i="1"/>
  <c r="AS728" i="1"/>
  <c r="AR728" i="1"/>
  <c r="AQ728" i="1"/>
  <c r="AP728" i="1"/>
  <c r="AO728" i="1"/>
  <c r="AN728" i="1"/>
  <c r="AM728" i="1"/>
  <c r="AL728" i="1"/>
  <c r="AK728" i="1"/>
  <c r="L728" i="1"/>
  <c r="H728" i="1"/>
  <c r="G728" i="1"/>
  <c r="F728" i="1"/>
  <c r="E728" i="1"/>
  <c r="D728" i="1"/>
  <c r="C728" i="1"/>
  <c r="DO727" i="1"/>
  <c r="DN727" i="1"/>
  <c r="DM727" i="1"/>
  <c r="DL727" i="1"/>
  <c r="DK727" i="1"/>
  <c r="DJ727" i="1"/>
  <c r="DI727" i="1"/>
  <c r="DH727" i="1"/>
  <c r="DG727" i="1"/>
  <c r="DF727" i="1"/>
  <c r="DE727" i="1"/>
  <c r="DC727" i="1"/>
  <c r="DB727" i="1"/>
  <c r="DA727" i="1"/>
  <c r="CZ727" i="1"/>
  <c r="CY727" i="1"/>
  <c r="CX727" i="1"/>
  <c r="CW727" i="1"/>
  <c r="CV727" i="1"/>
  <c r="CU727" i="1"/>
  <c r="CT727" i="1"/>
  <c r="CS727" i="1"/>
  <c r="CQ727" i="1"/>
  <c r="CP727" i="1"/>
  <c r="CO727" i="1"/>
  <c r="CN727" i="1"/>
  <c r="CM727" i="1"/>
  <c r="CL727" i="1"/>
  <c r="CK727" i="1"/>
  <c r="CJ727" i="1"/>
  <c r="CI727" i="1"/>
  <c r="CH727" i="1"/>
  <c r="CG727" i="1"/>
  <c r="CE727" i="1"/>
  <c r="CD727" i="1"/>
  <c r="CC727" i="1"/>
  <c r="CB727" i="1"/>
  <c r="CA727" i="1"/>
  <c r="BZ727" i="1"/>
  <c r="BY727" i="1"/>
  <c r="BX727" i="1"/>
  <c r="BW727" i="1"/>
  <c r="BV727" i="1"/>
  <c r="BU727" i="1"/>
  <c r="BS727" i="1"/>
  <c r="BR727" i="1"/>
  <c r="BQ727" i="1"/>
  <c r="BP727" i="1"/>
  <c r="BO727" i="1"/>
  <c r="BN727" i="1"/>
  <c r="BM727" i="1"/>
  <c r="BL727" i="1"/>
  <c r="BK727" i="1"/>
  <c r="BJ727" i="1"/>
  <c r="BI727" i="1"/>
  <c r="BG727" i="1"/>
  <c r="BF727" i="1"/>
  <c r="BE727" i="1"/>
  <c r="BD727" i="1"/>
  <c r="BC727" i="1"/>
  <c r="BB727" i="1"/>
  <c r="BA727" i="1"/>
  <c r="AZ727" i="1"/>
  <c r="AY727" i="1"/>
  <c r="AX727" i="1"/>
  <c r="AW727" i="1"/>
  <c r="AU727" i="1"/>
  <c r="AT727" i="1"/>
  <c r="AS727" i="1"/>
  <c r="AR727" i="1"/>
  <c r="AQ727" i="1"/>
  <c r="AP727" i="1"/>
  <c r="AO727" i="1"/>
  <c r="AN727" i="1"/>
  <c r="AM727" i="1"/>
  <c r="AL727" i="1"/>
  <c r="AK727" i="1"/>
  <c r="L727" i="1"/>
  <c r="G727" i="1"/>
  <c r="H727" i="1" s="1"/>
  <c r="F727" i="1"/>
  <c r="E727" i="1"/>
  <c r="D727" i="1"/>
  <c r="C727" i="1"/>
  <c r="DO726" i="1"/>
  <c r="DN726" i="1"/>
  <c r="DM726" i="1"/>
  <c r="DL726" i="1"/>
  <c r="DK726" i="1"/>
  <c r="DJ726" i="1"/>
  <c r="DI726" i="1"/>
  <c r="DH726" i="1"/>
  <c r="DG726" i="1"/>
  <c r="DF726" i="1"/>
  <c r="DE726" i="1"/>
  <c r="DC726" i="1"/>
  <c r="DB726" i="1"/>
  <c r="DA726" i="1"/>
  <c r="CZ726" i="1"/>
  <c r="CY726" i="1"/>
  <c r="CX726" i="1"/>
  <c r="CW726" i="1"/>
  <c r="CV726" i="1"/>
  <c r="CU726" i="1"/>
  <c r="CT726" i="1"/>
  <c r="CS726" i="1"/>
  <c r="CQ726" i="1"/>
  <c r="CP726" i="1"/>
  <c r="CO726" i="1"/>
  <c r="CN726" i="1"/>
  <c r="CM726" i="1"/>
  <c r="CL726" i="1"/>
  <c r="CK726" i="1"/>
  <c r="CJ726" i="1"/>
  <c r="CI726" i="1"/>
  <c r="CH726" i="1"/>
  <c r="CG726" i="1"/>
  <c r="CE726" i="1"/>
  <c r="CD726" i="1"/>
  <c r="CC726" i="1"/>
  <c r="CB726" i="1"/>
  <c r="CA726" i="1"/>
  <c r="BZ726" i="1"/>
  <c r="BY726" i="1"/>
  <c r="BX726" i="1"/>
  <c r="BW726" i="1"/>
  <c r="BV726" i="1"/>
  <c r="BU726" i="1"/>
  <c r="BS726" i="1"/>
  <c r="BR726" i="1"/>
  <c r="BQ726" i="1"/>
  <c r="BP726" i="1"/>
  <c r="BO726" i="1"/>
  <c r="BN726" i="1"/>
  <c r="BM726" i="1"/>
  <c r="BL726" i="1"/>
  <c r="BK726" i="1"/>
  <c r="BJ726" i="1"/>
  <c r="BI726" i="1"/>
  <c r="BG726" i="1"/>
  <c r="BF726" i="1"/>
  <c r="BE726" i="1"/>
  <c r="BD726" i="1"/>
  <c r="BC726" i="1"/>
  <c r="BB726" i="1"/>
  <c r="BA726" i="1"/>
  <c r="AZ726" i="1"/>
  <c r="AY726" i="1"/>
  <c r="AX726" i="1"/>
  <c r="AW726" i="1"/>
  <c r="AU726" i="1"/>
  <c r="AT726" i="1"/>
  <c r="AS726" i="1"/>
  <c r="AR726" i="1"/>
  <c r="AQ726" i="1"/>
  <c r="AP726" i="1"/>
  <c r="AO726" i="1"/>
  <c r="AN726" i="1"/>
  <c r="AM726" i="1"/>
  <c r="AL726" i="1"/>
  <c r="AK726" i="1"/>
  <c r="AV726" i="1" s="1"/>
  <c r="A726" i="1" s="1"/>
  <c r="L726" i="1"/>
  <c r="H726" i="1"/>
  <c r="G726" i="1"/>
  <c r="F726" i="1"/>
  <c r="E726" i="1"/>
  <c r="D726" i="1"/>
  <c r="C726" i="1"/>
  <c r="DO725" i="1"/>
  <c r="DN725" i="1"/>
  <c r="DM725" i="1"/>
  <c r="DL725" i="1"/>
  <c r="DK725" i="1"/>
  <c r="DJ725" i="1"/>
  <c r="DI725" i="1"/>
  <c r="DH725" i="1"/>
  <c r="DG725" i="1"/>
  <c r="DF725" i="1"/>
  <c r="DE725" i="1"/>
  <c r="DC725" i="1"/>
  <c r="DB725" i="1"/>
  <c r="DA725" i="1"/>
  <c r="CZ725" i="1"/>
  <c r="CY725" i="1"/>
  <c r="CX725" i="1"/>
  <c r="CW725" i="1"/>
  <c r="CV725" i="1"/>
  <c r="CU725" i="1"/>
  <c r="CT725" i="1"/>
  <c r="CS725" i="1"/>
  <c r="CQ725" i="1"/>
  <c r="CP725" i="1"/>
  <c r="CO725" i="1"/>
  <c r="CN725" i="1"/>
  <c r="CM725" i="1"/>
  <c r="CL725" i="1"/>
  <c r="CK725" i="1"/>
  <c r="CJ725" i="1"/>
  <c r="CI725" i="1"/>
  <c r="CH725" i="1"/>
  <c r="CG725" i="1"/>
  <c r="CE725" i="1"/>
  <c r="CD725" i="1"/>
  <c r="CC725" i="1"/>
  <c r="CB725" i="1"/>
  <c r="CA725" i="1"/>
  <c r="BZ725" i="1"/>
  <c r="BY725" i="1"/>
  <c r="BX725" i="1"/>
  <c r="BW725" i="1"/>
  <c r="BV725" i="1"/>
  <c r="BU725" i="1"/>
  <c r="BS725" i="1"/>
  <c r="BR725" i="1"/>
  <c r="BQ725" i="1"/>
  <c r="BP725" i="1"/>
  <c r="BO725" i="1"/>
  <c r="BN725" i="1"/>
  <c r="BM725" i="1"/>
  <c r="BL725" i="1"/>
  <c r="BK725" i="1"/>
  <c r="BJ725" i="1"/>
  <c r="BI725" i="1"/>
  <c r="BG725" i="1"/>
  <c r="BF725" i="1"/>
  <c r="BE725" i="1"/>
  <c r="BD725" i="1"/>
  <c r="BC725" i="1"/>
  <c r="BB725" i="1"/>
  <c r="BA725" i="1"/>
  <c r="AZ725" i="1"/>
  <c r="AY725" i="1"/>
  <c r="AX725" i="1"/>
  <c r="AW725" i="1"/>
  <c r="AU725" i="1"/>
  <c r="AT725" i="1"/>
  <c r="AS725" i="1"/>
  <c r="AR725" i="1"/>
  <c r="AQ725" i="1"/>
  <c r="AP725" i="1"/>
  <c r="AO725" i="1"/>
  <c r="AN725" i="1"/>
  <c r="AM725" i="1"/>
  <c r="AL725" i="1"/>
  <c r="AK725" i="1"/>
  <c r="L725" i="1"/>
  <c r="G725" i="1"/>
  <c r="H725" i="1" s="1"/>
  <c r="E725" i="1"/>
  <c r="F725" i="1" s="1"/>
  <c r="D725" i="1"/>
  <c r="C725" i="1"/>
  <c r="DO724" i="1"/>
  <c r="DN724" i="1"/>
  <c r="DM724" i="1"/>
  <c r="DL724" i="1"/>
  <c r="DK724" i="1"/>
  <c r="DJ724" i="1"/>
  <c r="DI724" i="1"/>
  <c r="DH724" i="1"/>
  <c r="DG724" i="1"/>
  <c r="DF724" i="1"/>
  <c r="DE724" i="1"/>
  <c r="DC724" i="1"/>
  <c r="DB724" i="1"/>
  <c r="DA724" i="1"/>
  <c r="CZ724" i="1"/>
  <c r="CY724" i="1"/>
  <c r="CX724" i="1"/>
  <c r="CW724" i="1"/>
  <c r="CV724" i="1"/>
  <c r="CU724" i="1"/>
  <c r="CT724" i="1"/>
  <c r="CS724" i="1"/>
  <c r="CQ724" i="1"/>
  <c r="CP724" i="1"/>
  <c r="CO724" i="1"/>
  <c r="CN724" i="1"/>
  <c r="CM724" i="1"/>
  <c r="CL724" i="1"/>
  <c r="CK724" i="1"/>
  <c r="CJ724" i="1"/>
  <c r="CI724" i="1"/>
  <c r="CH724" i="1"/>
  <c r="CG724" i="1"/>
  <c r="CE724" i="1"/>
  <c r="CD724" i="1"/>
  <c r="CC724" i="1"/>
  <c r="CB724" i="1"/>
  <c r="CA724" i="1"/>
  <c r="BZ724" i="1"/>
  <c r="BY724" i="1"/>
  <c r="BX724" i="1"/>
  <c r="BW724" i="1"/>
  <c r="BV724" i="1"/>
  <c r="BU724" i="1"/>
  <c r="BS724" i="1"/>
  <c r="BR724" i="1"/>
  <c r="BQ724" i="1"/>
  <c r="BP724" i="1"/>
  <c r="BO724" i="1"/>
  <c r="BN724" i="1"/>
  <c r="BM724" i="1"/>
  <c r="BL724" i="1"/>
  <c r="BK724" i="1"/>
  <c r="BJ724" i="1"/>
  <c r="BI724" i="1"/>
  <c r="BT724" i="1" s="1"/>
  <c r="BG724" i="1"/>
  <c r="BF724" i="1"/>
  <c r="BE724" i="1"/>
  <c r="BD724" i="1"/>
  <c r="BC724" i="1"/>
  <c r="BB724" i="1"/>
  <c r="BA724" i="1"/>
  <c r="AZ724" i="1"/>
  <c r="AY724" i="1"/>
  <c r="AX724" i="1"/>
  <c r="AW724" i="1"/>
  <c r="AU724" i="1"/>
  <c r="AT724" i="1"/>
  <c r="AS724" i="1"/>
  <c r="AR724" i="1"/>
  <c r="AQ724" i="1"/>
  <c r="AP724" i="1"/>
  <c r="AO724" i="1"/>
  <c r="AN724" i="1"/>
  <c r="AM724" i="1"/>
  <c r="AL724" i="1"/>
  <c r="AK724" i="1"/>
  <c r="L724" i="1"/>
  <c r="G724" i="1"/>
  <c r="H724" i="1" s="1"/>
  <c r="F724" i="1"/>
  <c r="E724" i="1"/>
  <c r="D724" i="1"/>
  <c r="C724" i="1"/>
  <c r="DO723" i="1"/>
  <c r="DN723" i="1"/>
  <c r="DM723" i="1"/>
  <c r="DL723" i="1"/>
  <c r="DK723" i="1"/>
  <c r="DJ723" i="1"/>
  <c r="DI723" i="1"/>
  <c r="DH723" i="1"/>
  <c r="DG723" i="1"/>
  <c r="DF723" i="1"/>
  <c r="DE723" i="1"/>
  <c r="DC723" i="1"/>
  <c r="DB723" i="1"/>
  <c r="DA723" i="1"/>
  <c r="CZ723" i="1"/>
  <c r="CY723" i="1"/>
  <c r="CX723" i="1"/>
  <c r="CW723" i="1"/>
  <c r="CV723" i="1"/>
  <c r="CU723" i="1"/>
  <c r="CT723" i="1"/>
  <c r="CS723" i="1"/>
  <c r="CQ723" i="1"/>
  <c r="CP723" i="1"/>
  <c r="CO723" i="1"/>
  <c r="CN723" i="1"/>
  <c r="CM723" i="1"/>
  <c r="CL723" i="1"/>
  <c r="CK723" i="1"/>
  <c r="CJ723" i="1"/>
  <c r="CI723" i="1"/>
  <c r="CH723" i="1"/>
  <c r="CG723" i="1"/>
  <c r="CE723" i="1"/>
  <c r="CD723" i="1"/>
  <c r="CC723" i="1"/>
  <c r="CB723" i="1"/>
  <c r="CA723" i="1"/>
  <c r="BZ723" i="1"/>
  <c r="BY723" i="1"/>
  <c r="BX723" i="1"/>
  <c r="BW723" i="1"/>
  <c r="BV723" i="1"/>
  <c r="BU723" i="1"/>
  <c r="BS723" i="1"/>
  <c r="BR723" i="1"/>
  <c r="BQ723" i="1"/>
  <c r="BP723" i="1"/>
  <c r="BO723" i="1"/>
  <c r="BN723" i="1"/>
  <c r="BM723" i="1"/>
  <c r="BL723" i="1"/>
  <c r="BK723" i="1"/>
  <c r="BJ723" i="1"/>
  <c r="BI723" i="1"/>
  <c r="BG723" i="1"/>
  <c r="BF723" i="1"/>
  <c r="BE723" i="1"/>
  <c r="BD723" i="1"/>
  <c r="BC723" i="1"/>
  <c r="BB723" i="1"/>
  <c r="BA723" i="1"/>
  <c r="AZ723" i="1"/>
  <c r="AY723" i="1"/>
  <c r="AX723" i="1"/>
  <c r="AW723" i="1"/>
  <c r="AU723" i="1"/>
  <c r="AT723" i="1"/>
  <c r="AS723" i="1"/>
  <c r="AR723" i="1"/>
  <c r="AQ723" i="1"/>
  <c r="AP723" i="1"/>
  <c r="AO723" i="1"/>
  <c r="AN723" i="1"/>
  <c r="AM723" i="1"/>
  <c r="AL723" i="1"/>
  <c r="AK723" i="1"/>
  <c r="L723" i="1"/>
  <c r="H723" i="1"/>
  <c r="G723" i="1"/>
  <c r="F723" i="1"/>
  <c r="E723" i="1"/>
  <c r="D723" i="1"/>
  <c r="C723" i="1"/>
  <c r="DO722" i="1"/>
  <c r="DN722" i="1"/>
  <c r="DM722" i="1"/>
  <c r="DL722" i="1"/>
  <c r="DK722" i="1"/>
  <c r="DJ722" i="1"/>
  <c r="DI722" i="1"/>
  <c r="DH722" i="1"/>
  <c r="DG722" i="1"/>
  <c r="DF722" i="1"/>
  <c r="DE722" i="1"/>
  <c r="DC722" i="1"/>
  <c r="DB722" i="1"/>
  <c r="DA722" i="1"/>
  <c r="CZ722" i="1"/>
  <c r="CY722" i="1"/>
  <c r="CX722" i="1"/>
  <c r="CW722" i="1"/>
  <c r="CV722" i="1"/>
  <c r="CU722" i="1"/>
  <c r="CT722" i="1"/>
  <c r="CS722" i="1"/>
  <c r="CQ722" i="1"/>
  <c r="CP722" i="1"/>
  <c r="CO722" i="1"/>
  <c r="CN722" i="1"/>
  <c r="CM722" i="1"/>
  <c r="CL722" i="1"/>
  <c r="CK722" i="1"/>
  <c r="CJ722" i="1"/>
  <c r="CI722" i="1"/>
  <c r="CH722" i="1"/>
  <c r="CG722" i="1"/>
  <c r="CE722" i="1"/>
  <c r="CD722" i="1"/>
  <c r="CC722" i="1"/>
  <c r="CB722" i="1"/>
  <c r="CA722" i="1"/>
  <c r="BZ722" i="1"/>
  <c r="BY722" i="1"/>
  <c r="BX722" i="1"/>
  <c r="BW722" i="1"/>
  <c r="BV722" i="1"/>
  <c r="BU722" i="1"/>
  <c r="BS722" i="1"/>
  <c r="BR722" i="1"/>
  <c r="BQ722" i="1"/>
  <c r="BP722" i="1"/>
  <c r="BO722" i="1"/>
  <c r="BN722" i="1"/>
  <c r="BM722" i="1"/>
  <c r="BL722" i="1"/>
  <c r="BK722" i="1"/>
  <c r="BJ722" i="1"/>
  <c r="BI722" i="1"/>
  <c r="BG722" i="1"/>
  <c r="BF722" i="1"/>
  <c r="BE722" i="1"/>
  <c r="BD722" i="1"/>
  <c r="BC722" i="1"/>
  <c r="BB722" i="1"/>
  <c r="BA722" i="1"/>
  <c r="AZ722" i="1"/>
  <c r="AY722" i="1"/>
  <c r="AX722" i="1"/>
  <c r="AW722" i="1"/>
  <c r="BH722" i="1" s="1"/>
  <c r="AU722" i="1"/>
  <c r="AT722" i="1"/>
  <c r="AS722" i="1"/>
  <c r="AR722" i="1"/>
  <c r="AQ722" i="1"/>
  <c r="AP722" i="1"/>
  <c r="AO722" i="1"/>
  <c r="AN722" i="1"/>
  <c r="AM722" i="1"/>
  <c r="AL722" i="1"/>
  <c r="AK722" i="1"/>
  <c r="L722" i="1"/>
  <c r="G722" i="1"/>
  <c r="H722" i="1" s="1"/>
  <c r="E722" i="1"/>
  <c r="F722" i="1" s="1"/>
  <c r="D722" i="1"/>
  <c r="C722" i="1"/>
  <c r="DO721" i="1"/>
  <c r="DN721" i="1"/>
  <c r="DM721" i="1"/>
  <c r="DL721" i="1"/>
  <c r="DK721" i="1"/>
  <c r="DJ721" i="1"/>
  <c r="DI721" i="1"/>
  <c r="DH721" i="1"/>
  <c r="DG721" i="1"/>
  <c r="DF721" i="1"/>
  <c r="DE721" i="1"/>
  <c r="DC721" i="1"/>
  <c r="DB721" i="1"/>
  <c r="DA721" i="1"/>
  <c r="CZ721" i="1"/>
  <c r="CY721" i="1"/>
  <c r="CX721" i="1"/>
  <c r="CW721" i="1"/>
  <c r="CV721" i="1"/>
  <c r="CU721" i="1"/>
  <c r="CT721" i="1"/>
  <c r="CS721" i="1"/>
  <c r="CQ721" i="1"/>
  <c r="CP721" i="1"/>
  <c r="CO721" i="1"/>
  <c r="CN721" i="1"/>
  <c r="CM721" i="1"/>
  <c r="CL721" i="1"/>
  <c r="CK721" i="1"/>
  <c r="CJ721" i="1"/>
  <c r="CI721" i="1"/>
  <c r="CH721" i="1"/>
  <c r="CG721" i="1"/>
  <c r="CE721" i="1"/>
  <c r="CD721" i="1"/>
  <c r="CC721" i="1"/>
  <c r="CB721" i="1"/>
  <c r="CA721" i="1"/>
  <c r="BZ721" i="1"/>
  <c r="BY721" i="1"/>
  <c r="BX721" i="1"/>
  <c r="BW721" i="1"/>
  <c r="BV721" i="1"/>
  <c r="BU721" i="1"/>
  <c r="CF721" i="1" s="1"/>
  <c r="BS721" i="1"/>
  <c r="BR721" i="1"/>
  <c r="BQ721" i="1"/>
  <c r="BP721" i="1"/>
  <c r="BO721" i="1"/>
  <c r="BN721" i="1"/>
  <c r="BM721" i="1"/>
  <c r="BL721" i="1"/>
  <c r="BK721" i="1"/>
  <c r="BJ721" i="1"/>
  <c r="BI721" i="1"/>
  <c r="BG721" i="1"/>
  <c r="BF721" i="1"/>
  <c r="BE721" i="1"/>
  <c r="BD721" i="1"/>
  <c r="BC721" i="1"/>
  <c r="BB721" i="1"/>
  <c r="BA721" i="1"/>
  <c r="AZ721" i="1"/>
  <c r="AY721" i="1"/>
  <c r="AX721" i="1"/>
  <c r="AW721" i="1"/>
  <c r="AU721" i="1"/>
  <c r="AT721" i="1"/>
  <c r="AS721" i="1"/>
  <c r="AR721" i="1"/>
  <c r="AQ721" i="1"/>
  <c r="AP721" i="1"/>
  <c r="AO721" i="1"/>
  <c r="AN721" i="1"/>
  <c r="AM721" i="1"/>
  <c r="AL721" i="1"/>
  <c r="AK721" i="1"/>
  <c r="L721" i="1"/>
  <c r="G721" i="1"/>
  <c r="H721" i="1" s="1"/>
  <c r="F721" i="1"/>
  <c r="E721" i="1"/>
  <c r="D721" i="1"/>
  <c r="C721" i="1"/>
  <c r="DO720" i="1"/>
  <c r="DN720" i="1"/>
  <c r="DM720" i="1"/>
  <c r="DL720" i="1"/>
  <c r="DK720" i="1"/>
  <c r="DJ720" i="1"/>
  <c r="DI720" i="1"/>
  <c r="DH720" i="1"/>
  <c r="DG720" i="1"/>
  <c r="DF720" i="1"/>
  <c r="DE720" i="1"/>
  <c r="DC720" i="1"/>
  <c r="DB720" i="1"/>
  <c r="DA720" i="1"/>
  <c r="CZ720" i="1"/>
  <c r="CY720" i="1"/>
  <c r="CX720" i="1"/>
  <c r="CW720" i="1"/>
  <c r="CV720" i="1"/>
  <c r="CU720" i="1"/>
  <c r="CT720" i="1"/>
  <c r="CS720" i="1"/>
  <c r="CQ720" i="1"/>
  <c r="CP720" i="1"/>
  <c r="CO720" i="1"/>
  <c r="CN720" i="1"/>
  <c r="CM720" i="1"/>
  <c r="CL720" i="1"/>
  <c r="CK720" i="1"/>
  <c r="CJ720" i="1"/>
  <c r="CI720" i="1"/>
  <c r="CH720" i="1"/>
  <c r="CG720" i="1"/>
  <c r="CE720" i="1"/>
  <c r="CD720" i="1"/>
  <c r="CC720" i="1"/>
  <c r="CB720" i="1"/>
  <c r="CA720" i="1"/>
  <c r="BZ720" i="1"/>
  <c r="BY720" i="1"/>
  <c r="BX720" i="1"/>
  <c r="BW720" i="1"/>
  <c r="BV720" i="1"/>
  <c r="BU720" i="1"/>
  <c r="BS720" i="1"/>
  <c r="BR720" i="1"/>
  <c r="BQ720" i="1"/>
  <c r="BP720" i="1"/>
  <c r="BO720" i="1"/>
  <c r="BN720" i="1"/>
  <c r="BM720" i="1"/>
  <c r="BL720" i="1"/>
  <c r="BK720" i="1"/>
  <c r="BJ720" i="1"/>
  <c r="BI720" i="1"/>
  <c r="BG720" i="1"/>
  <c r="BF720" i="1"/>
  <c r="BE720" i="1"/>
  <c r="BD720" i="1"/>
  <c r="BC720" i="1"/>
  <c r="BB720" i="1"/>
  <c r="BA720" i="1"/>
  <c r="AZ720" i="1"/>
  <c r="AY720" i="1"/>
  <c r="AX720" i="1"/>
  <c r="AW720" i="1"/>
  <c r="AU720" i="1"/>
  <c r="AT720" i="1"/>
  <c r="AS720" i="1"/>
  <c r="AR720" i="1"/>
  <c r="AQ720" i="1"/>
  <c r="AP720" i="1"/>
  <c r="AO720" i="1"/>
  <c r="AN720" i="1"/>
  <c r="AM720" i="1"/>
  <c r="AL720" i="1"/>
  <c r="AK720" i="1"/>
  <c r="L720" i="1"/>
  <c r="H720" i="1"/>
  <c r="G720" i="1"/>
  <c r="F720" i="1"/>
  <c r="E720" i="1"/>
  <c r="D720" i="1"/>
  <c r="C720" i="1"/>
  <c r="DO719" i="1"/>
  <c r="DN719" i="1"/>
  <c r="DM719" i="1"/>
  <c r="DL719" i="1"/>
  <c r="DK719" i="1"/>
  <c r="DJ719" i="1"/>
  <c r="DI719" i="1"/>
  <c r="DH719" i="1"/>
  <c r="DG719" i="1"/>
  <c r="DF719" i="1"/>
  <c r="DE719" i="1"/>
  <c r="DC719" i="1"/>
  <c r="DB719" i="1"/>
  <c r="DA719" i="1"/>
  <c r="CZ719" i="1"/>
  <c r="CY719" i="1"/>
  <c r="CX719" i="1"/>
  <c r="CW719" i="1"/>
  <c r="CV719" i="1"/>
  <c r="CU719" i="1"/>
  <c r="CT719" i="1"/>
  <c r="CS719" i="1"/>
  <c r="CQ719" i="1"/>
  <c r="CP719" i="1"/>
  <c r="CO719" i="1"/>
  <c r="CN719" i="1"/>
  <c r="CM719" i="1"/>
  <c r="CL719" i="1"/>
  <c r="CK719" i="1"/>
  <c r="CJ719" i="1"/>
  <c r="CI719" i="1"/>
  <c r="CH719" i="1"/>
  <c r="CG719" i="1"/>
  <c r="CE719" i="1"/>
  <c r="CD719" i="1"/>
  <c r="CC719" i="1"/>
  <c r="CB719" i="1"/>
  <c r="CA719" i="1"/>
  <c r="BZ719" i="1"/>
  <c r="BY719" i="1"/>
  <c r="BX719" i="1"/>
  <c r="BW719" i="1"/>
  <c r="BV719" i="1"/>
  <c r="BU719" i="1"/>
  <c r="BS719" i="1"/>
  <c r="BR719" i="1"/>
  <c r="BQ719" i="1"/>
  <c r="BP719" i="1"/>
  <c r="BO719" i="1"/>
  <c r="BN719" i="1"/>
  <c r="BM719" i="1"/>
  <c r="BL719" i="1"/>
  <c r="BK719" i="1"/>
  <c r="BJ719" i="1"/>
  <c r="BI719" i="1"/>
  <c r="BG719" i="1"/>
  <c r="BF719" i="1"/>
  <c r="BE719" i="1"/>
  <c r="BD719" i="1"/>
  <c r="BC719" i="1"/>
  <c r="BB719" i="1"/>
  <c r="BA719" i="1"/>
  <c r="AZ719" i="1"/>
  <c r="AY719" i="1"/>
  <c r="AX719" i="1"/>
  <c r="AW719" i="1"/>
  <c r="AU719" i="1"/>
  <c r="AT719" i="1"/>
  <c r="AS719" i="1"/>
  <c r="AR719" i="1"/>
  <c r="AQ719" i="1"/>
  <c r="AP719" i="1"/>
  <c r="AO719" i="1"/>
  <c r="AN719" i="1"/>
  <c r="AM719" i="1"/>
  <c r="AL719" i="1"/>
  <c r="AK719" i="1"/>
  <c r="L719" i="1"/>
  <c r="H719" i="1"/>
  <c r="G719" i="1"/>
  <c r="F719" i="1"/>
  <c r="E719" i="1"/>
  <c r="D719" i="1"/>
  <c r="C719" i="1"/>
  <c r="DO718" i="1"/>
  <c r="DN718" i="1"/>
  <c r="DM718" i="1"/>
  <c r="DL718" i="1"/>
  <c r="DK718" i="1"/>
  <c r="DJ718" i="1"/>
  <c r="DI718" i="1"/>
  <c r="DH718" i="1"/>
  <c r="DG718" i="1"/>
  <c r="DF718" i="1"/>
  <c r="DE718" i="1"/>
  <c r="DC718" i="1"/>
  <c r="DB718" i="1"/>
  <c r="DA718" i="1"/>
  <c r="CZ718" i="1"/>
  <c r="CY718" i="1"/>
  <c r="CX718" i="1"/>
  <c r="CW718" i="1"/>
  <c r="CV718" i="1"/>
  <c r="CU718" i="1"/>
  <c r="CT718" i="1"/>
  <c r="CS718" i="1"/>
  <c r="CQ718" i="1"/>
  <c r="CP718" i="1"/>
  <c r="CO718" i="1"/>
  <c r="CN718" i="1"/>
  <c r="CM718" i="1"/>
  <c r="CL718" i="1"/>
  <c r="CK718" i="1"/>
  <c r="CJ718" i="1"/>
  <c r="CI718" i="1"/>
  <c r="CH718" i="1"/>
  <c r="CG718" i="1"/>
  <c r="CE718" i="1"/>
  <c r="CD718" i="1"/>
  <c r="CC718" i="1"/>
  <c r="CB718" i="1"/>
  <c r="CA718" i="1"/>
  <c r="BZ718" i="1"/>
  <c r="BY718" i="1"/>
  <c r="BX718" i="1"/>
  <c r="BW718" i="1"/>
  <c r="BV718" i="1"/>
  <c r="BU718" i="1"/>
  <c r="BS718" i="1"/>
  <c r="BR718" i="1"/>
  <c r="BQ718" i="1"/>
  <c r="BP718" i="1"/>
  <c r="BO718" i="1"/>
  <c r="BN718" i="1"/>
  <c r="BM718" i="1"/>
  <c r="BL718" i="1"/>
  <c r="BK718" i="1"/>
  <c r="BJ718" i="1"/>
  <c r="BI718" i="1"/>
  <c r="BG718" i="1"/>
  <c r="BF718" i="1"/>
  <c r="BE718" i="1"/>
  <c r="BD718" i="1"/>
  <c r="BC718" i="1"/>
  <c r="BB718" i="1"/>
  <c r="BA718" i="1"/>
  <c r="AZ718" i="1"/>
  <c r="AY718" i="1"/>
  <c r="AX718" i="1"/>
  <c r="AW718" i="1"/>
  <c r="AU718" i="1"/>
  <c r="AT718" i="1"/>
  <c r="AS718" i="1"/>
  <c r="AR718" i="1"/>
  <c r="AQ718" i="1"/>
  <c r="AP718" i="1"/>
  <c r="AO718" i="1"/>
  <c r="AN718" i="1"/>
  <c r="AM718" i="1"/>
  <c r="AL718" i="1"/>
  <c r="AK718" i="1"/>
  <c r="L718" i="1"/>
  <c r="H718" i="1"/>
  <c r="G718" i="1"/>
  <c r="F718" i="1"/>
  <c r="E718" i="1"/>
  <c r="D718" i="1"/>
  <c r="C718" i="1"/>
  <c r="DO717" i="1"/>
  <c r="DN717" i="1"/>
  <c r="DM717" i="1"/>
  <c r="DL717" i="1"/>
  <c r="DK717" i="1"/>
  <c r="DJ717" i="1"/>
  <c r="DI717" i="1"/>
  <c r="DH717" i="1"/>
  <c r="DG717" i="1"/>
  <c r="DF717" i="1"/>
  <c r="DE717" i="1"/>
  <c r="DC717" i="1"/>
  <c r="DB717" i="1"/>
  <c r="DA717" i="1"/>
  <c r="CZ717" i="1"/>
  <c r="CY717" i="1"/>
  <c r="CX717" i="1"/>
  <c r="CW717" i="1"/>
  <c r="CV717" i="1"/>
  <c r="CU717" i="1"/>
  <c r="CT717" i="1"/>
  <c r="CS717" i="1"/>
  <c r="CQ717" i="1"/>
  <c r="CP717" i="1"/>
  <c r="CO717" i="1"/>
  <c r="CN717" i="1"/>
  <c r="CM717" i="1"/>
  <c r="CL717" i="1"/>
  <c r="CK717" i="1"/>
  <c r="CJ717" i="1"/>
  <c r="CI717" i="1"/>
  <c r="CH717" i="1"/>
  <c r="CG717" i="1"/>
  <c r="CE717" i="1"/>
  <c r="CD717" i="1"/>
  <c r="CC717" i="1"/>
  <c r="CB717" i="1"/>
  <c r="CA717" i="1"/>
  <c r="BZ717" i="1"/>
  <c r="BY717" i="1"/>
  <c r="BX717" i="1"/>
  <c r="BW717" i="1"/>
  <c r="BV717" i="1"/>
  <c r="BU717" i="1"/>
  <c r="BS717" i="1"/>
  <c r="BR717" i="1"/>
  <c r="BQ717" i="1"/>
  <c r="BP717" i="1"/>
  <c r="BO717" i="1"/>
  <c r="BN717" i="1"/>
  <c r="BM717" i="1"/>
  <c r="BL717" i="1"/>
  <c r="BK717" i="1"/>
  <c r="BJ717" i="1"/>
  <c r="BI717" i="1"/>
  <c r="BG717" i="1"/>
  <c r="BF717" i="1"/>
  <c r="BE717" i="1"/>
  <c r="BD717" i="1"/>
  <c r="BC717" i="1"/>
  <c r="BB717" i="1"/>
  <c r="BA717" i="1"/>
  <c r="AZ717" i="1"/>
  <c r="AY717" i="1"/>
  <c r="AX717" i="1"/>
  <c r="AW717" i="1"/>
  <c r="AU717" i="1"/>
  <c r="AT717" i="1"/>
  <c r="AS717" i="1"/>
  <c r="AR717" i="1"/>
  <c r="AQ717" i="1"/>
  <c r="AP717" i="1"/>
  <c r="AO717" i="1"/>
  <c r="AN717" i="1"/>
  <c r="AM717" i="1"/>
  <c r="AL717" i="1"/>
  <c r="AK717" i="1"/>
  <c r="AV717" i="1" s="1"/>
  <c r="A717" i="1" s="1"/>
  <c r="L717" i="1"/>
  <c r="H717" i="1"/>
  <c r="G717" i="1"/>
  <c r="F717" i="1"/>
  <c r="E717" i="1"/>
  <c r="D717" i="1"/>
  <c r="C717" i="1"/>
  <c r="DO716" i="1"/>
  <c r="DN716" i="1"/>
  <c r="DM716" i="1"/>
  <c r="DL716" i="1"/>
  <c r="DK716" i="1"/>
  <c r="DJ716" i="1"/>
  <c r="DI716" i="1"/>
  <c r="DH716" i="1"/>
  <c r="DG716" i="1"/>
  <c r="DF716" i="1"/>
  <c r="DE716" i="1"/>
  <c r="DC716" i="1"/>
  <c r="DB716" i="1"/>
  <c r="DA716" i="1"/>
  <c r="CZ716" i="1"/>
  <c r="CY716" i="1"/>
  <c r="CX716" i="1"/>
  <c r="CW716" i="1"/>
  <c r="CV716" i="1"/>
  <c r="CU716" i="1"/>
  <c r="CT716" i="1"/>
  <c r="CS716" i="1"/>
  <c r="CQ716" i="1"/>
  <c r="CP716" i="1"/>
  <c r="CO716" i="1"/>
  <c r="CN716" i="1"/>
  <c r="CM716" i="1"/>
  <c r="CL716" i="1"/>
  <c r="CK716" i="1"/>
  <c r="CJ716" i="1"/>
  <c r="CI716" i="1"/>
  <c r="CH716" i="1"/>
  <c r="CG716" i="1"/>
  <c r="CE716" i="1"/>
  <c r="CD716" i="1"/>
  <c r="CC716" i="1"/>
  <c r="CB716" i="1"/>
  <c r="CA716" i="1"/>
  <c r="BZ716" i="1"/>
  <c r="BY716" i="1"/>
  <c r="BX716" i="1"/>
  <c r="BW716" i="1"/>
  <c r="BV716" i="1"/>
  <c r="BU716" i="1"/>
  <c r="BS716" i="1"/>
  <c r="BR716" i="1"/>
  <c r="BQ716" i="1"/>
  <c r="BP716" i="1"/>
  <c r="BO716" i="1"/>
  <c r="BN716" i="1"/>
  <c r="BM716" i="1"/>
  <c r="BL716" i="1"/>
  <c r="BK716" i="1"/>
  <c r="BJ716" i="1"/>
  <c r="BI716" i="1"/>
  <c r="BG716" i="1"/>
  <c r="BF716" i="1"/>
  <c r="BE716" i="1"/>
  <c r="BD716" i="1"/>
  <c r="BC716" i="1"/>
  <c r="BB716" i="1"/>
  <c r="BA716" i="1"/>
  <c r="AZ716" i="1"/>
  <c r="AY716" i="1"/>
  <c r="AX716" i="1"/>
  <c r="AW716" i="1"/>
  <c r="AU716" i="1"/>
  <c r="AT716" i="1"/>
  <c r="AS716" i="1"/>
  <c r="AR716" i="1"/>
  <c r="AQ716" i="1"/>
  <c r="AP716" i="1"/>
  <c r="AO716" i="1"/>
  <c r="AN716" i="1"/>
  <c r="AM716" i="1"/>
  <c r="AL716" i="1"/>
  <c r="AK716" i="1"/>
  <c r="L716" i="1"/>
  <c r="H716" i="1"/>
  <c r="G716" i="1"/>
  <c r="F716" i="1"/>
  <c r="E716" i="1"/>
  <c r="D716" i="1"/>
  <c r="C716" i="1"/>
  <c r="DO715" i="1"/>
  <c r="DN715" i="1"/>
  <c r="DM715" i="1"/>
  <c r="DL715" i="1"/>
  <c r="DK715" i="1"/>
  <c r="DJ715" i="1"/>
  <c r="DI715" i="1"/>
  <c r="DH715" i="1"/>
  <c r="DG715" i="1"/>
  <c r="DF715" i="1"/>
  <c r="DE715" i="1"/>
  <c r="DC715" i="1"/>
  <c r="DB715" i="1"/>
  <c r="DA715" i="1"/>
  <c r="CZ715" i="1"/>
  <c r="CY715" i="1"/>
  <c r="CX715" i="1"/>
  <c r="CW715" i="1"/>
  <c r="CV715" i="1"/>
  <c r="CU715" i="1"/>
  <c r="CT715" i="1"/>
  <c r="CS715" i="1"/>
  <c r="CQ715" i="1"/>
  <c r="CP715" i="1"/>
  <c r="CO715" i="1"/>
  <c r="CN715" i="1"/>
  <c r="CM715" i="1"/>
  <c r="CL715" i="1"/>
  <c r="CK715" i="1"/>
  <c r="CJ715" i="1"/>
  <c r="CI715" i="1"/>
  <c r="CH715" i="1"/>
  <c r="CG715" i="1"/>
  <c r="CE715" i="1"/>
  <c r="CD715" i="1"/>
  <c r="CC715" i="1"/>
  <c r="CB715" i="1"/>
  <c r="CA715" i="1"/>
  <c r="BZ715" i="1"/>
  <c r="BY715" i="1"/>
  <c r="BX715" i="1"/>
  <c r="BW715" i="1"/>
  <c r="BV715" i="1"/>
  <c r="BU715" i="1"/>
  <c r="BS715" i="1"/>
  <c r="BR715" i="1"/>
  <c r="BQ715" i="1"/>
  <c r="BP715" i="1"/>
  <c r="BO715" i="1"/>
  <c r="BN715" i="1"/>
  <c r="BM715" i="1"/>
  <c r="BL715" i="1"/>
  <c r="BK715" i="1"/>
  <c r="BJ715" i="1"/>
  <c r="BI715" i="1"/>
  <c r="BG715" i="1"/>
  <c r="BF715" i="1"/>
  <c r="BE715" i="1"/>
  <c r="BD715" i="1"/>
  <c r="BC715" i="1"/>
  <c r="BB715" i="1"/>
  <c r="BA715" i="1"/>
  <c r="AZ715" i="1"/>
  <c r="AY715" i="1"/>
  <c r="AX715" i="1"/>
  <c r="AW715" i="1"/>
  <c r="AU715" i="1"/>
  <c r="AT715" i="1"/>
  <c r="AS715" i="1"/>
  <c r="AR715" i="1"/>
  <c r="AQ715" i="1"/>
  <c r="AP715" i="1"/>
  <c r="AO715" i="1"/>
  <c r="AN715" i="1"/>
  <c r="AM715" i="1"/>
  <c r="AL715" i="1"/>
  <c r="AK715" i="1"/>
  <c r="L715" i="1"/>
  <c r="H715" i="1"/>
  <c r="G715" i="1"/>
  <c r="F715" i="1"/>
  <c r="E715" i="1"/>
  <c r="D715" i="1"/>
  <c r="C715" i="1"/>
  <c r="DO714" i="1"/>
  <c r="DN714" i="1"/>
  <c r="DM714" i="1"/>
  <c r="DL714" i="1"/>
  <c r="DK714" i="1"/>
  <c r="DJ714" i="1"/>
  <c r="DI714" i="1"/>
  <c r="DH714" i="1"/>
  <c r="DG714" i="1"/>
  <c r="DF714" i="1"/>
  <c r="DE714" i="1"/>
  <c r="DC714" i="1"/>
  <c r="DB714" i="1"/>
  <c r="DA714" i="1"/>
  <c r="CZ714" i="1"/>
  <c r="CY714" i="1"/>
  <c r="CX714" i="1"/>
  <c r="CW714" i="1"/>
  <c r="CV714" i="1"/>
  <c r="CU714" i="1"/>
  <c r="CT714" i="1"/>
  <c r="CS714" i="1"/>
  <c r="CQ714" i="1"/>
  <c r="CP714" i="1"/>
  <c r="CO714" i="1"/>
  <c r="CN714" i="1"/>
  <c r="CM714" i="1"/>
  <c r="CL714" i="1"/>
  <c r="CK714" i="1"/>
  <c r="CJ714" i="1"/>
  <c r="CI714" i="1"/>
  <c r="CH714" i="1"/>
  <c r="CG714" i="1"/>
  <c r="CE714" i="1"/>
  <c r="CD714" i="1"/>
  <c r="CC714" i="1"/>
  <c r="CB714" i="1"/>
  <c r="CA714" i="1"/>
  <c r="BZ714" i="1"/>
  <c r="BY714" i="1"/>
  <c r="BX714" i="1"/>
  <c r="BW714" i="1"/>
  <c r="BV714" i="1"/>
  <c r="BU714" i="1"/>
  <c r="BS714" i="1"/>
  <c r="BR714" i="1"/>
  <c r="BQ714" i="1"/>
  <c r="BP714" i="1"/>
  <c r="BO714" i="1"/>
  <c r="BN714" i="1"/>
  <c r="BM714" i="1"/>
  <c r="BL714" i="1"/>
  <c r="BK714" i="1"/>
  <c r="BJ714" i="1"/>
  <c r="BI714" i="1"/>
  <c r="BG714" i="1"/>
  <c r="BF714" i="1"/>
  <c r="BE714" i="1"/>
  <c r="BD714" i="1"/>
  <c r="BC714" i="1"/>
  <c r="BB714" i="1"/>
  <c r="BA714" i="1"/>
  <c r="AZ714" i="1"/>
  <c r="AY714" i="1"/>
  <c r="AX714" i="1"/>
  <c r="AW714" i="1"/>
  <c r="BH714" i="1" s="1"/>
  <c r="AU714" i="1"/>
  <c r="AT714" i="1"/>
  <c r="AS714" i="1"/>
  <c r="AR714" i="1"/>
  <c r="AQ714" i="1"/>
  <c r="AP714" i="1"/>
  <c r="AO714" i="1"/>
  <c r="AN714" i="1"/>
  <c r="AM714" i="1"/>
  <c r="AL714" i="1"/>
  <c r="AK714" i="1"/>
  <c r="L714" i="1"/>
  <c r="H714" i="1"/>
  <c r="G714" i="1"/>
  <c r="F714" i="1"/>
  <c r="E714" i="1"/>
  <c r="D714" i="1"/>
  <c r="C714" i="1"/>
  <c r="DO713" i="1"/>
  <c r="DN713" i="1"/>
  <c r="DM713" i="1"/>
  <c r="DL713" i="1"/>
  <c r="DK713" i="1"/>
  <c r="DJ713" i="1"/>
  <c r="DI713" i="1"/>
  <c r="DH713" i="1"/>
  <c r="DG713" i="1"/>
  <c r="DF713" i="1"/>
  <c r="DE713" i="1"/>
  <c r="DC713" i="1"/>
  <c r="DB713" i="1"/>
  <c r="DA713" i="1"/>
  <c r="CZ713" i="1"/>
  <c r="CY713" i="1"/>
  <c r="CX713" i="1"/>
  <c r="CW713" i="1"/>
  <c r="CV713" i="1"/>
  <c r="CU713" i="1"/>
  <c r="CT713" i="1"/>
  <c r="CS713" i="1"/>
  <c r="CQ713" i="1"/>
  <c r="CP713" i="1"/>
  <c r="CO713" i="1"/>
  <c r="CN713" i="1"/>
  <c r="CM713" i="1"/>
  <c r="CL713" i="1"/>
  <c r="CK713" i="1"/>
  <c r="CJ713" i="1"/>
  <c r="CI713" i="1"/>
  <c r="CH713" i="1"/>
  <c r="CG713" i="1"/>
  <c r="CE713" i="1"/>
  <c r="CD713" i="1"/>
  <c r="CC713" i="1"/>
  <c r="CB713" i="1"/>
  <c r="CA713" i="1"/>
  <c r="BZ713" i="1"/>
  <c r="BY713" i="1"/>
  <c r="BX713" i="1"/>
  <c r="BW713" i="1"/>
  <c r="BV713" i="1"/>
  <c r="BU713" i="1"/>
  <c r="BS713" i="1"/>
  <c r="BR713" i="1"/>
  <c r="BQ713" i="1"/>
  <c r="BP713" i="1"/>
  <c r="BO713" i="1"/>
  <c r="BN713" i="1"/>
  <c r="BM713" i="1"/>
  <c r="BL713" i="1"/>
  <c r="BK713" i="1"/>
  <c r="BJ713" i="1"/>
  <c r="BI713" i="1"/>
  <c r="BG713" i="1"/>
  <c r="BF713" i="1"/>
  <c r="BE713" i="1"/>
  <c r="BD713" i="1"/>
  <c r="BC713" i="1"/>
  <c r="BB713" i="1"/>
  <c r="BA713" i="1"/>
  <c r="AZ713" i="1"/>
  <c r="AY713" i="1"/>
  <c r="AX713" i="1"/>
  <c r="AW713" i="1"/>
  <c r="AU713" i="1"/>
  <c r="AT713" i="1"/>
  <c r="AS713" i="1"/>
  <c r="AR713" i="1"/>
  <c r="AQ713" i="1"/>
  <c r="AP713" i="1"/>
  <c r="AO713" i="1"/>
  <c r="AN713" i="1"/>
  <c r="AM713" i="1"/>
  <c r="AL713" i="1"/>
  <c r="AK713" i="1"/>
  <c r="L713" i="1"/>
  <c r="H713" i="1"/>
  <c r="G713" i="1"/>
  <c r="F713" i="1"/>
  <c r="E713" i="1"/>
  <c r="D713" i="1"/>
  <c r="C713" i="1"/>
  <c r="DO712" i="1"/>
  <c r="DN712" i="1"/>
  <c r="DM712" i="1"/>
  <c r="DL712" i="1"/>
  <c r="DK712" i="1"/>
  <c r="DJ712" i="1"/>
  <c r="DI712" i="1"/>
  <c r="DH712" i="1"/>
  <c r="DG712" i="1"/>
  <c r="DF712" i="1"/>
  <c r="DE712" i="1"/>
  <c r="DC712" i="1"/>
  <c r="DB712" i="1"/>
  <c r="DA712" i="1"/>
  <c r="CZ712" i="1"/>
  <c r="CY712" i="1"/>
  <c r="CX712" i="1"/>
  <c r="CW712" i="1"/>
  <c r="CV712" i="1"/>
  <c r="CU712" i="1"/>
  <c r="CT712" i="1"/>
  <c r="CS712" i="1"/>
  <c r="CQ712" i="1"/>
  <c r="CP712" i="1"/>
  <c r="CO712" i="1"/>
  <c r="CN712" i="1"/>
  <c r="CM712" i="1"/>
  <c r="CL712" i="1"/>
  <c r="CK712" i="1"/>
  <c r="CJ712" i="1"/>
  <c r="CI712" i="1"/>
  <c r="CH712" i="1"/>
  <c r="CG712" i="1"/>
  <c r="CE712" i="1"/>
  <c r="CD712" i="1"/>
  <c r="CC712" i="1"/>
  <c r="CB712" i="1"/>
  <c r="CA712" i="1"/>
  <c r="BZ712" i="1"/>
  <c r="BY712" i="1"/>
  <c r="BX712" i="1"/>
  <c r="BW712" i="1"/>
  <c r="BV712" i="1"/>
  <c r="BU712" i="1"/>
  <c r="BS712" i="1"/>
  <c r="BR712" i="1"/>
  <c r="BQ712" i="1"/>
  <c r="BP712" i="1"/>
  <c r="BO712" i="1"/>
  <c r="BN712" i="1"/>
  <c r="BM712" i="1"/>
  <c r="BL712" i="1"/>
  <c r="BK712" i="1"/>
  <c r="BJ712" i="1"/>
  <c r="BI712" i="1"/>
  <c r="BG712" i="1"/>
  <c r="BF712" i="1"/>
  <c r="BE712" i="1"/>
  <c r="BD712" i="1"/>
  <c r="BC712" i="1"/>
  <c r="BB712" i="1"/>
  <c r="BA712" i="1"/>
  <c r="AZ712" i="1"/>
  <c r="AY712" i="1"/>
  <c r="AX712" i="1"/>
  <c r="AW712" i="1"/>
  <c r="AU712" i="1"/>
  <c r="AT712" i="1"/>
  <c r="AS712" i="1"/>
  <c r="AR712" i="1"/>
  <c r="AQ712" i="1"/>
  <c r="AP712" i="1"/>
  <c r="AO712" i="1"/>
  <c r="AN712" i="1"/>
  <c r="AM712" i="1"/>
  <c r="AL712" i="1"/>
  <c r="AK712" i="1"/>
  <c r="L712" i="1"/>
  <c r="H712" i="1"/>
  <c r="G712" i="1"/>
  <c r="E712" i="1"/>
  <c r="F712" i="1" s="1"/>
  <c r="D712" i="1"/>
  <c r="C712" i="1"/>
  <c r="DO711" i="1"/>
  <c r="DN711" i="1"/>
  <c r="DM711" i="1"/>
  <c r="DL711" i="1"/>
  <c r="DK711" i="1"/>
  <c r="DJ711" i="1"/>
  <c r="DI711" i="1"/>
  <c r="DH711" i="1"/>
  <c r="DG711" i="1"/>
  <c r="DF711" i="1"/>
  <c r="DE711" i="1"/>
  <c r="DC711" i="1"/>
  <c r="DB711" i="1"/>
  <c r="DA711" i="1"/>
  <c r="CZ711" i="1"/>
  <c r="CY711" i="1"/>
  <c r="CX711" i="1"/>
  <c r="CW711" i="1"/>
  <c r="CV711" i="1"/>
  <c r="CU711" i="1"/>
  <c r="CT711" i="1"/>
  <c r="CS711" i="1"/>
  <c r="DD711" i="1" s="1"/>
  <c r="CQ711" i="1"/>
  <c r="CP711" i="1"/>
  <c r="CO711" i="1"/>
  <c r="CN711" i="1"/>
  <c r="CM711" i="1"/>
  <c r="CL711" i="1"/>
  <c r="CK711" i="1"/>
  <c r="CJ711" i="1"/>
  <c r="CI711" i="1"/>
  <c r="CH711" i="1"/>
  <c r="CG711" i="1"/>
  <c r="CE711" i="1"/>
  <c r="CD711" i="1"/>
  <c r="CC711" i="1"/>
  <c r="CB711" i="1"/>
  <c r="CA711" i="1"/>
  <c r="BZ711" i="1"/>
  <c r="BY711" i="1"/>
  <c r="BX711" i="1"/>
  <c r="BW711" i="1"/>
  <c r="BV711" i="1"/>
  <c r="BU711" i="1"/>
  <c r="BS711" i="1"/>
  <c r="BR711" i="1"/>
  <c r="BQ711" i="1"/>
  <c r="BP711" i="1"/>
  <c r="BO711" i="1"/>
  <c r="BN711" i="1"/>
  <c r="BM711" i="1"/>
  <c r="BL711" i="1"/>
  <c r="BK711" i="1"/>
  <c r="BJ711" i="1"/>
  <c r="BI711" i="1"/>
  <c r="BG711" i="1"/>
  <c r="BF711" i="1"/>
  <c r="BE711" i="1"/>
  <c r="BD711" i="1"/>
  <c r="BC711" i="1"/>
  <c r="BB711" i="1"/>
  <c r="BA711" i="1"/>
  <c r="AZ711" i="1"/>
  <c r="AY711" i="1"/>
  <c r="AX711" i="1"/>
  <c r="AW711" i="1"/>
  <c r="AU711" i="1"/>
  <c r="AT711" i="1"/>
  <c r="AS711" i="1"/>
  <c r="AR711" i="1"/>
  <c r="AQ711" i="1"/>
  <c r="AP711" i="1"/>
  <c r="AO711" i="1"/>
  <c r="AN711" i="1"/>
  <c r="AM711" i="1"/>
  <c r="AL711" i="1"/>
  <c r="AK711" i="1"/>
  <c r="L711" i="1"/>
  <c r="H711" i="1"/>
  <c r="G711" i="1"/>
  <c r="F711" i="1"/>
  <c r="E711" i="1"/>
  <c r="D711" i="1"/>
  <c r="C711" i="1"/>
  <c r="DO710" i="1"/>
  <c r="DN710" i="1"/>
  <c r="DM710" i="1"/>
  <c r="DL710" i="1"/>
  <c r="DK710" i="1"/>
  <c r="DJ710" i="1"/>
  <c r="DI710" i="1"/>
  <c r="DH710" i="1"/>
  <c r="DG710" i="1"/>
  <c r="DF710" i="1"/>
  <c r="DE710" i="1"/>
  <c r="DC710" i="1"/>
  <c r="DB710" i="1"/>
  <c r="DA710" i="1"/>
  <c r="CZ710" i="1"/>
  <c r="CY710" i="1"/>
  <c r="CX710" i="1"/>
  <c r="CW710" i="1"/>
  <c r="CV710" i="1"/>
  <c r="CU710" i="1"/>
  <c r="CT710" i="1"/>
  <c r="CS710" i="1"/>
  <c r="CQ710" i="1"/>
  <c r="CP710" i="1"/>
  <c r="CO710" i="1"/>
  <c r="CN710" i="1"/>
  <c r="CM710" i="1"/>
  <c r="CL710" i="1"/>
  <c r="CK710" i="1"/>
  <c r="CJ710" i="1"/>
  <c r="CI710" i="1"/>
  <c r="CH710" i="1"/>
  <c r="CG710" i="1"/>
  <c r="CE710" i="1"/>
  <c r="CD710" i="1"/>
  <c r="CC710" i="1"/>
  <c r="CB710" i="1"/>
  <c r="CA710" i="1"/>
  <c r="BZ710" i="1"/>
  <c r="BY710" i="1"/>
  <c r="BX710" i="1"/>
  <c r="BW710" i="1"/>
  <c r="BV710" i="1"/>
  <c r="BU710" i="1"/>
  <c r="BS710" i="1"/>
  <c r="BR710" i="1"/>
  <c r="BQ710" i="1"/>
  <c r="BP710" i="1"/>
  <c r="BO710" i="1"/>
  <c r="BN710" i="1"/>
  <c r="BM710" i="1"/>
  <c r="BL710" i="1"/>
  <c r="BK710" i="1"/>
  <c r="BJ710" i="1"/>
  <c r="BI710" i="1"/>
  <c r="BG710" i="1"/>
  <c r="BF710" i="1"/>
  <c r="BE710" i="1"/>
  <c r="BD710" i="1"/>
  <c r="BC710" i="1"/>
  <c r="BB710" i="1"/>
  <c r="BA710" i="1"/>
  <c r="AZ710" i="1"/>
  <c r="AY710" i="1"/>
  <c r="AX710" i="1"/>
  <c r="AW710" i="1"/>
  <c r="AU710" i="1"/>
  <c r="AT710" i="1"/>
  <c r="AS710" i="1"/>
  <c r="AR710" i="1"/>
  <c r="AQ710" i="1"/>
  <c r="AP710" i="1"/>
  <c r="AO710" i="1"/>
  <c r="AN710" i="1"/>
  <c r="AM710" i="1"/>
  <c r="AL710" i="1"/>
  <c r="AK710" i="1"/>
  <c r="L710" i="1"/>
  <c r="H710" i="1"/>
  <c r="G710" i="1"/>
  <c r="F710" i="1"/>
  <c r="E710" i="1"/>
  <c r="D710" i="1"/>
  <c r="C710" i="1"/>
  <c r="DO709" i="1"/>
  <c r="DN709" i="1"/>
  <c r="DM709" i="1"/>
  <c r="DL709" i="1"/>
  <c r="DK709" i="1"/>
  <c r="DJ709" i="1"/>
  <c r="DI709" i="1"/>
  <c r="DH709" i="1"/>
  <c r="DG709" i="1"/>
  <c r="DF709" i="1"/>
  <c r="DE709" i="1"/>
  <c r="DC709" i="1"/>
  <c r="DB709" i="1"/>
  <c r="DA709" i="1"/>
  <c r="CZ709" i="1"/>
  <c r="CY709" i="1"/>
  <c r="CX709" i="1"/>
  <c r="CW709" i="1"/>
  <c r="CV709" i="1"/>
  <c r="CU709" i="1"/>
  <c r="CT709" i="1"/>
  <c r="CS709" i="1"/>
  <c r="CQ709" i="1"/>
  <c r="CP709" i="1"/>
  <c r="CO709" i="1"/>
  <c r="CN709" i="1"/>
  <c r="CM709" i="1"/>
  <c r="CL709" i="1"/>
  <c r="CK709" i="1"/>
  <c r="CJ709" i="1"/>
  <c r="CI709" i="1"/>
  <c r="CH709" i="1"/>
  <c r="CG709" i="1"/>
  <c r="CE709" i="1"/>
  <c r="CD709" i="1"/>
  <c r="CC709" i="1"/>
  <c r="CB709" i="1"/>
  <c r="CA709" i="1"/>
  <c r="BZ709" i="1"/>
  <c r="BY709" i="1"/>
  <c r="BX709" i="1"/>
  <c r="BW709" i="1"/>
  <c r="BV709" i="1"/>
  <c r="BU709" i="1"/>
  <c r="BS709" i="1"/>
  <c r="BR709" i="1"/>
  <c r="BQ709" i="1"/>
  <c r="BP709" i="1"/>
  <c r="BO709" i="1"/>
  <c r="BN709" i="1"/>
  <c r="BM709" i="1"/>
  <c r="BL709" i="1"/>
  <c r="BK709" i="1"/>
  <c r="BJ709" i="1"/>
  <c r="BI709" i="1"/>
  <c r="BG709" i="1"/>
  <c r="BF709" i="1"/>
  <c r="BE709" i="1"/>
  <c r="BD709" i="1"/>
  <c r="BC709" i="1"/>
  <c r="BB709" i="1"/>
  <c r="BA709" i="1"/>
  <c r="AZ709" i="1"/>
  <c r="AY709" i="1"/>
  <c r="AX709" i="1"/>
  <c r="AW709" i="1"/>
  <c r="AU709" i="1"/>
  <c r="AT709" i="1"/>
  <c r="AS709" i="1"/>
  <c r="AR709" i="1"/>
  <c r="AQ709" i="1"/>
  <c r="AP709" i="1"/>
  <c r="AO709" i="1"/>
  <c r="AN709" i="1"/>
  <c r="AM709" i="1"/>
  <c r="AL709" i="1"/>
  <c r="AK709" i="1"/>
  <c r="L709" i="1"/>
  <c r="H709" i="1"/>
  <c r="G709" i="1"/>
  <c r="E709" i="1"/>
  <c r="F709" i="1" s="1"/>
  <c r="D709" i="1"/>
  <c r="C709" i="1"/>
  <c r="DO708" i="1"/>
  <c r="DN708" i="1"/>
  <c r="DM708" i="1"/>
  <c r="DL708" i="1"/>
  <c r="DK708" i="1"/>
  <c r="DJ708" i="1"/>
  <c r="DI708" i="1"/>
  <c r="DH708" i="1"/>
  <c r="DG708" i="1"/>
  <c r="DF708" i="1"/>
  <c r="DE708" i="1"/>
  <c r="DC708" i="1"/>
  <c r="DB708" i="1"/>
  <c r="DA708" i="1"/>
  <c r="CZ708" i="1"/>
  <c r="CY708" i="1"/>
  <c r="CX708" i="1"/>
  <c r="CW708" i="1"/>
  <c r="CV708" i="1"/>
  <c r="CU708" i="1"/>
  <c r="CT708" i="1"/>
  <c r="CS708" i="1"/>
  <c r="CQ708" i="1"/>
  <c r="CP708" i="1"/>
  <c r="CO708" i="1"/>
  <c r="CN708" i="1"/>
  <c r="CM708" i="1"/>
  <c r="CL708" i="1"/>
  <c r="CK708" i="1"/>
  <c r="CJ708" i="1"/>
  <c r="CI708" i="1"/>
  <c r="CH708" i="1"/>
  <c r="CG708" i="1"/>
  <c r="CE708" i="1"/>
  <c r="CD708" i="1"/>
  <c r="CC708" i="1"/>
  <c r="CB708" i="1"/>
  <c r="CA708" i="1"/>
  <c r="BZ708" i="1"/>
  <c r="BY708" i="1"/>
  <c r="BX708" i="1"/>
  <c r="BW708" i="1"/>
  <c r="BV708" i="1"/>
  <c r="BU708" i="1"/>
  <c r="BS708" i="1"/>
  <c r="BR708" i="1"/>
  <c r="BQ708" i="1"/>
  <c r="BP708" i="1"/>
  <c r="BO708" i="1"/>
  <c r="BN708" i="1"/>
  <c r="BM708" i="1"/>
  <c r="BL708" i="1"/>
  <c r="BK708" i="1"/>
  <c r="BJ708" i="1"/>
  <c r="BI708" i="1"/>
  <c r="BG708" i="1"/>
  <c r="BF708" i="1"/>
  <c r="BE708" i="1"/>
  <c r="BD708" i="1"/>
  <c r="BC708" i="1"/>
  <c r="BB708" i="1"/>
  <c r="BA708" i="1"/>
  <c r="AZ708" i="1"/>
  <c r="BH708" i="1" s="1"/>
  <c r="AY708" i="1"/>
  <c r="AX708" i="1"/>
  <c r="AW708" i="1"/>
  <c r="AU708" i="1"/>
  <c r="AT708" i="1"/>
  <c r="AS708" i="1"/>
  <c r="AR708" i="1"/>
  <c r="AQ708" i="1"/>
  <c r="AP708" i="1"/>
  <c r="AO708" i="1"/>
  <c r="AN708" i="1"/>
  <c r="AM708" i="1"/>
  <c r="AL708" i="1"/>
  <c r="AK708" i="1"/>
  <c r="L708" i="1"/>
  <c r="G708" i="1"/>
  <c r="H708" i="1" s="1"/>
  <c r="E708" i="1"/>
  <c r="F708" i="1" s="1"/>
  <c r="D708" i="1"/>
  <c r="C708" i="1"/>
  <c r="DO707" i="1"/>
  <c r="DN707" i="1"/>
  <c r="DM707" i="1"/>
  <c r="DL707" i="1"/>
  <c r="DK707" i="1"/>
  <c r="DJ707" i="1"/>
  <c r="DI707" i="1"/>
  <c r="DH707" i="1"/>
  <c r="DG707" i="1"/>
  <c r="DF707" i="1"/>
  <c r="DE707" i="1"/>
  <c r="DC707" i="1"/>
  <c r="DB707" i="1"/>
  <c r="DA707" i="1"/>
  <c r="CZ707" i="1"/>
  <c r="CY707" i="1"/>
  <c r="CX707" i="1"/>
  <c r="CW707" i="1"/>
  <c r="CV707" i="1"/>
  <c r="DD707" i="1" s="1"/>
  <c r="CU707" i="1"/>
  <c r="CT707" i="1"/>
  <c r="CS707" i="1"/>
  <c r="CQ707" i="1"/>
  <c r="CP707" i="1"/>
  <c r="CO707" i="1"/>
  <c r="CN707" i="1"/>
  <c r="CM707" i="1"/>
  <c r="CL707" i="1"/>
  <c r="CK707" i="1"/>
  <c r="CJ707" i="1"/>
  <c r="CI707" i="1"/>
  <c r="CH707" i="1"/>
  <c r="CG707" i="1"/>
  <c r="CE707" i="1"/>
  <c r="CD707" i="1"/>
  <c r="CC707" i="1"/>
  <c r="CB707" i="1"/>
  <c r="CA707" i="1"/>
  <c r="BZ707" i="1"/>
  <c r="BY707" i="1"/>
  <c r="BX707" i="1"/>
  <c r="BW707" i="1"/>
  <c r="BV707" i="1"/>
  <c r="BU707" i="1"/>
  <c r="BS707" i="1"/>
  <c r="BR707" i="1"/>
  <c r="BQ707" i="1"/>
  <c r="BP707" i="1"/>
  <c r="BO707" i="1"/>
  <c r="BN707" i="1"/>
  <c r="BM707" i="1"/>
  <c r="BL707" i="1"/>
  <c r="BK707" i="1"/>
  <c r="BJ707" i="1"/>
  <c r="BI707" i="1"/>
  <c r="BG707" i="1"/>
  <c r="BF707" i="1"/>
  <c r="BE707" i="1"/>
  <c r="BD707" i="1"/>
  <c r="BC707" i="1"/>
  <c r="BB707" i="1"/>
  <c r="BA707" i="1"/>
  <c r="AZ707" i="1"/>
  <c r="AY707" i="1"/>
  <c r="AX707" i="1"/>
  <c r="AW707" i="1"/>
  <c r="AU707" i="1"/>
  <c r="AT707" i="1"/>
  <c r="AS707" i="1"/>
  <c r="AR707" i="1"/>
  <c r="AQ707" i="1"/>
  <c r="AP707" i="1"/>
  <c r="AO707" i="1"/>
  <c r="AN707" i="1"/>
  <c r="AM707" i="1"/>
  <c r="AL707" i="1"/>
  <c r="AK707" i="1"/>
  <c r="L707" i="1"/>
  <c r="G707" i="1"/>
  <c r="H707" i="1" s="1"/>
  <c r="E707" i="1"/>
  <c r="F707" i="1" s="1"/>
  <c r="D707" i="1"/>
  <c r="C707" i="1"/>
  <c r="DO706" i="1"/>
  <c r="DN706" i="1"/>
  <c r="DM706" i="1"/>
  <c r="DL706" i="1"/>
  <c r="DK706" i="1"/>
  <c r="DJ706" i="1"/>
  <c r="DI706" i="1"/>
  <c r="DH706" i="1"/>
  <c r="DG706" i="1"/>
  <c r="DF706" i="1"/>
  <c r="DE706" i="1"/>
  <c r="DC706" i="1"/>
  <c r="DB706" i="1"/>
  <c r="DA706" i="1"/>
  <c r="CZ706" i="1"/>
  <c r="CY706" i="1"/>
  <c r="CX706" i="1"/>
  <c r="CW706" i="1"/>
  <c r="CV706" i="1"/>
  <c r="CU706" i="1"/>
  <c r="CT706" i="1"/>
  <c r="CS706" i="1"/>
  <c r="CQ706" i="1"/>
  <c r="CP706" i="1"/>
  <c r="CO706" i="1"/>
  <c r="CN706" i="1"/>
  <c r="CM706" i="1"/>
  <c r="CL706" i="1"/>
  <c r="CK706" i="1"/>
  <c r="CJ706" i="1"/>
  <c r="CI706" i="1"/>
  <c r="CH706" i="1"/>
  <c r="CG706" i="1"/>
  <c r="CE706" i="1"/>
  <c r="CD706" i="1"/>
  <c r="CC706" i="1"/>
  <c r="CB706" i="1"/>
  <c r="CA706" i="1"/>
  <c r="BZ706" i="1"/>
  <c r="BY706" i="1"/>
  <c r="BX706" i="1"/>
  <c r="BW706" i="1"/>
  <c r="BV706" i="1"/>
  <c r="BU706" i="1"/>
  <c r="BS706" i="1"/>
  <c r="BR706" i="1"/>
  <c r="BQ706" i="1"/>
  <c r="BP706" i="1"/>
  <c r="BO706" i="1"/>
  <c r="BN706" i="1"/>
  <c r="BM706" i="1"/>
  <c r="BL706" i="1"/>
  <c r="BK706" i="1"/>
  <c r="BJ706" i="1"/>
  <c r="BI706" i="1"/>
  <c r="BG706" i="1"/>
  <c r="BF706" i="1"/>
  <c r="BE706" i="1"/>
  <c r="BD706" i="1"/>
  <c r="BC706" i="1"/>
  <c r="BB706" i="1"/>
  <c r="BA706" i="1"/>
  <c r="AZ706" i="1"/>
  <c r="AY706" i="1"/>
  <c r="AX706" i="1"/>
  <c r="AW706" i="1"/>
  <c r="AU706" i="1"/>
  <c r="AT706" i="1"/>
  <c r="AS706" i="1"/>
  <c r="AR706" i="1"/>
  <c r="AQ706" i="1"/>
  <c r="AP706" i="1"/>
  <c r="AO706" i="1"/>
  <c r="AN706" i="1"/>
  <c r="AV706" i="1" s="1"/>
  <c r="A706" i="1" s="1"/>
  <c r="AM706" i="1"/>
  <c r="AL706" i="1"/>
  <c r="AK706" i="1"/>
  <c r="L706" i="1"/>
  <c r="H706" i="1"/>
  <c r="G706" i="1"/>
  <c r="E706" i="1"/>
  <c r="F706" i="1" s="1"/>
  <c r="D706" i="1"/>
  <c r="C706" i="1"/>
  <c r="DO705" i="1"/>
  <c r="DN705" i="1"/>
  <c r="DM705" i="1"/>
  <c r="DL705" i="1"/>
  <c r="DK705" i="1"/>
  <c r="DJ705" i="1"/>
  <c r="DI705" i="1"/>
  <c r="DH705" i="1"/>
  <c r="DG705" i="1"/>
  <c r="DF705" i="1"/>
  <c r="DE705" i="1"/>
  <c r="DC705" i="1"/>
  <c r="DB705" i="1"/>
  <c r="DA705" i="1"/>
  <c r="CZ705" i="1"/>
  <c r="CY705" i="1"/>
  <c r="CX705" i="1"/>
  <c r="CW705" i="1"/>
  <c r="CV705" i="1"/>
  <c r="CU705" i="1"/>
  <c r="CT705" i="1"/>
  <c r="CS705" i="1"/>
  <c r="CQ705" i="1"/>
  <c r="CP705" i="1"/>
  <c r="CO705" i="1"/>
  <c r="CN705" i="1"/>
  <c r="CM705" i="1"/>
  <c r="CL705" i="1"/>
  <c r="CK705" i="1"/>
  <c r="CJ705" i="1"/>
  <c r="CI705" i="1"/>
  <c r="CH705" i="1"/>
  <c r="CG705" i="1"/>
  <c r="CE705" i="1"/>
  <c r="CD705" i="1"/>
  <c r="CC705" i="1"/>
  <c r="CB705" i="1"/>
  <c r="CA705" i="1"/>
  <c r="BZ705" i="1"/>
  <c r="BY705" i="1"/>
  <c r="BX705" i="1"/>
  <c r="CF705" i="1" s="1"/>
  <c r="BW705" i="1"/>
  <c r="BV705" i="1"/>
  <c r="BU705" i="1"/>
  <c r="BS705" i="1"/>
  <c r="BR705" i="1"/>
  <c r="BQ705" i="1"/>
  <c r="BP705" i="1"/>
  <c r="BO705" i="1"/>
  <c r="BN705" i="1"/>
  <c r="BM705" i="1"/>
  <c r="BL705" i="1"/>
  <c r="BK705" i="1"/>
  <c r="BJ705" i="1"/>
  <c r="BI705" i="1"/>
  <c r="BG705" i="1"/>
  <c r="BF705" i="1"/>
  <c r="BE705" i="1"/>
  <c r="BD705" i="1"/>
  <c r="BC705" i="1"/>
  <c r="BB705" i="1"/>
  <c r="BA705" i="1"/>
  <c r="AZ705" i="1"/>
  <c r="AY705" i="1"/>
  <c r="AX705" i="1"/>
  <c r="AW705" i="1"/>
  <c r="AU705" i="1"/>
  <c r="AT705" i="1"/>
  <c r="AS705" i="1"/>
  <c r="AR705" i="1"/>
  <c r="AQ705" i="1"/>
  <c r="AP705" i="1"/>
  <c r="AO705" i="1"/>
  <c r="AN705" i="1"/>
  <c r="AM705" i="1"/>
  <c r="AL705" i="1"/>
  <c r="AK705" i="1"/>
  <c r="L705" i="1"/>
  <c r="H705" i="1"/>
  <c r="G705" i="1"/>
  <c r="E705" i="1"/>
  <c r="F705" i="1" s="1"/>
  <c r="D705" i="1"/>
  <c r="C705" i="1"/>
  <c r="DO704" i="1"/>
  <c r="DN704" i="1"/>
  <c r="DM704" i="1"/>
  <c r="DL704" i="1"/>
  <c r="DK704" i="1"/>
  <c r="DJ704" i="1"/>
  <c r="DI704" i="1"/>
  <c r="DH704" i="1"/>
  <c r="DG704" i="1"/>
  <c r="DF704" i="1"/>
  <c r="DE704" i="1"/>
  <c r="DC704" i="1"/>
  <c r="DB704" i="1"/>
  <c r="DA704" i="1"/>
  <c r="CZ704" i="1"/>
  <c r="CY704" i="1"/>
  <c r="CX704" i="1"/>
  <c r="CW704" i="1"/>
  <c r="CV704" i="1"/>
  <c r="DD704" i="1" s="1"/>
  <c r="CU704" i="1"/>
  <c r="CT704" i="1"/>
  <c r="CS704" i="1"/>
  <c r="CQ704" i="1"/>
  <c r="CP704" i="1"/>
  <c r="CO704" i="1"/>
  <c r="CN704" i="1"/>
  <c r="CM704" i="1"/>
  <c r="CL704" i="1"/>
  <c r="CK704" i="1"/>
  <c r="CJ704" i="1"/>
  <c r="CI704" i="1"/>
  <c r="CH704" i="1"/>
  <c r="CG704" i="1"/>
  <c r="CE704" i="1"/>
  <c r="CD704" i="1"/>
  <c r="CC704" i="1"/>
  <c r="CB704" i="1"/>
  <c r="CA704" i="1"/>
  <c r="BZ704" i="1"/>
  <c r="BY704" i="1"/>
  <c r="BX704" i="1"/>
  <c r="BW704" i="1"/>
  <c r="BV704" i="1"/>
  <c r="BU704" i="1"/>
  <c r="BS704" i="1"/>
  <c r="BR704" i="1"/>
  <c r="BQ704" i="1"/>
  <c r="BP704" i="1"/>
  <c r="BO704" i="1"/>
  <c r="BN704" i="1"/>
  <c r="BM704" i="1"/>
  <c r="BL704" i="1"/>
  <c r="BK704" i="1"/>
  <c r="BJ704" i="1"/>
  <c r="BI704" i="1"/>
  <c r="BG704" i="1"/>
  <c r="BF704" i="1"/>
  <c r="BE704" i="1"/>
  <c r="BD704" i="1"/>
  <c r="BC704" i="1"/>
  <c r="BB704" i="1"/>
  <c r="BA704" i="1"/>
  <c r="AZ704" i="1"/>
  <c r="AY704" i="1"/>
  <c r="AX704" i="1"/>
  <c r="AW704" i="1"/>
  <c r="AU704" i="1"/>
  <c r="AT704" i="1"/>
  <c r="AS704" i="1"/>
  <c r="AR704" i="1"/>
  <c r="AQ704" i="1"/>
  <c r="AP704" i="1"/>
  <c r="AO704" i="1"/>
  <c r="AN704" i="1"/>
  <c r="AM704" i="1"/>
  <c r="AL704" i="1"/>
  <c r="AK704" i="1"/>
  <c r="L704" i="1"/>
  <c r="H704" i="1"/>
  <c r="G704" i="1"/>
  <c r="E704" i="1"/>
  <c r="F704" i="1" s="1"/>
  <c r="D704" i="1"/>
  <c r="C704" i="1"/>
  <c r="DO703" i="1"/>
  <c r="DN703" i="1"/>
  <c r="DM703" i="1"/>
  <c r="DL703" i="1"/>
  <c r="DK703" i="1"/>
  <c r="DJ703" i="1"/>
  <c r="DI703" i="1"/>
  <c r="DH703" i="1"/>
  <c r="DG703" i="1"/>
  <c r="DF703" i="1"/>
  <c r="DE703" i="1"/>
  <c r="DC703" i="1"/>
  <c r="DB703" i="1"/>
  <c r="DA703" i="1"/>
  <c r="CZ703" i="1"/>
  <c r="CY703" i="1"/>
  <c r="CX703" i="1"/>
  <c r="CW703" i="1"/>
  <c r="CV703" i="1"/>
  <c r="CU703" i="1"/>
  <c r="CT703" i="1"/>
  <c r="CS703" i="1"/>
  <c r="CQ703" i="1"/>
  <c r="CP703" i="1"/>
  <c r="CO703" i="1"/>
  <c r="CN703" i="1"/>
  <c r="CM703" i="1"/>
  <c r="CL703" i="1"/>
  <c r="CK703" i="1"/>
  <c r="CJ703" i="1"/>
  <c r="CI703" i="1"/>
  <c r="CH703" i="1"/>
  <c r="CG703" i="1"/>
  <c r="CE703" i="1"/>
  <c r="CD703" i="1"/>
  <c r="CC703" i="1"/>
  <c r="CB703" i="1"/>
  <c r="CA703" i="1"/>
  <c r="BZ703" i="1"/>
  <c r="BY703" i="1"/>
  <c r="BX703" i="1"/>
  <c r="BW703" i="1"/>
  <c r="BV703" i="1"/>
  <c r="BU703" i="1"/>
  <c r="BS703" i="1"/>
  <c r="BR703" i="1"/>
  <c r="BQ703" i="1"/>
  <c r="BP703" i="1"/>
  <c r="BO703" i="1"/>
  <c r="BN703" i="1"/>
  <c r="BM703" i="1"/>
  <c r="BL703" i="1"/>
  <c r="BK703" i="1"/>
  <c r="BJ703" i="1"/>
  <c r="BI703" i="1"/>
  <c r="BG703" i="1"/>
  <c r="BF703" i="1"/>
  <c r="BE703" i="1"/>
  <c r="BD703" i="1"/>
  <c r="BC703" i="1"/>
  <c r="BB703" i="1"/>
  <c r="BA703" i="1"/>
  <c r="AZ703" i="1"/>
  <c r="AY703" i="1"/>
  <c r="AX703" i="1"/>
  <c r="AW703" i="1"/>
  <c r="AU703" i="1"/>
  <c r="AT703" i="1"/>
  <c r="AS703" i="1"/>
  <c r="AR703" i="1"/>
  <c r="AQ703" i="1"/>
  <c r="AP703" i="1"/>
  <c r="AO703" i="1"/>
  <c r="AN703" i="1"/>
  <c r="AV703" i="1" s="1"/>
  <c r="A703" i="1" s="1"/>
  <c r="AM703" i="1"/>
  <c r="AL703" i="1"/>
  <c r="AK703" i="1"/>
  <c r="L703" i="1"/>
  <c r="H703" i="1"/>
  <c r="G703" i="1"/>
  <c r="E703" i="1"/>
  <c r="F703" i="1" s="1"/>
  <c r="D703" i="1"/>
  <c r="C703" i="1"/>
  <c r="DO702" i="1"/>
  <c r="DN702" i="1"/>
  <c r="DM702" i="1"/>
  <c r="DL702" i="1"/>
  <c r="DK702" i="1"/>
  <c r="DJ702" i="1"/>
  <c r="DI702" i="1"/>
  <c r="DH702" i="1"/>
  <c r="DG702" i="1"/>
  <c r="DF702" i="1"/>
  <c r="DE702" i="1"/>
  <c r="DC702" i="1"/>
  <c r="DB702" i="1"/>
  <c r="DA702" i="1"/>
  <c r="CZ702" i="1"/>
  <c r="CY702" i="1"/>
  <c r="CX702" i="1"/>
  <c r="CW702" i="1"/>
  <c r="CV702" i="1"/>
  <c r="CU702" i="1"/>
  <c r="CT702" i="1"/>
  <c r="CS702" i="1"/>
  <c r="CQ702" i="1"/>
  <c r="CP702" i="1"/>
  <c r="CO702" i="1"/>
  <c r="CN702" i="1"/>
  <c r="CM702" i="1"/>
  <c r="CL702" i="1"/>
  <c r="CK702" i="1"/>
  <c r="CJ702" i="1"/>
  <c r="CI702" i="1"/>
  <c r="CH702" i="1"/>
  <c r="CG702" i="1"/>
  <c r="CE702" i="1"/>
  <c r="CD702" i="1"/>
  <c r="CC702" i="1"/>
  <c r="CB702" i="1"/>
  <c r="CA702" i="1"/>
  <c r="BZ702" i="1"/>
  <c r="BY702" i="1"/>
  <c r="BX702" i="1"/>
  <c r="CF702" i="1" s="1"/>
  <c r="BW702" i="1"/>
  <c r="BV702" i="1"/>
  <c r="BU702" i="1"/>
  <c r="BS702" i="1"/>
  <c r="BR702" i="1"/>
  <c r="BQ702" i="1"/>
  <c r="BP702" i="1"/>
  <c r="BO702" i="1"/>
  <c r="BN702" i="1"/>
  <c r="BM702" i="1"/>
  <c r="BL702" i="1"/>
  <c r="BK702" i="1"/>
  <c r="BJ702" i="1"/>
  <c r="BI702" i="1"/>
  <c r="BG702" i="1"/>
  <c r="BF702" i="1"/>
  <c r="BE702" i="1"/>
  <c r="BD702" i="1"/>
  <c r="BC702" i="1"/>
  <c r="BB702" i="1"/>
  <c r="BA702" i="1"/>
  <c r="AZ702" i="1"/>
  <c r="AY702" i="1"/>
  <c r="AX702" i="1"/>
  <c r="AW702" i="1"/>
  <c r="AU702" i="1"/>
  <c r="AT702" i="1"/>
  <c r="AS702" i="1"/>
  <c r="AR702" i="1"/>
  <c r="AQ702" i="1"/>
  <c r="AP702" i="1"/>
  <c r="AO702" i="1"/>
  <c r="AN702" i="1"/>
  <c r="AM702" i="1"/>
  <c r="AL702" i="1"/>
  <c r="AK702" i="1"/>
  <c r="L702" i="1"/>
  <c r="G702" i="1"/>
  <c r="H702" i="1" s="1"/>
  <c r="E702" i="1"/>
  <c r="F702" i="1" s="1"/>
  <c r="D702" i="1"/>
  <c r="C702" i="1"/>
  <c r="DO701" i="1"/>
  <c r="DN701" i="1"/>
  <c r="DM701" i="1"/>
  <c r="DL701" i="1"/>
  <c r="DK701" i="1"/>
  <c r="DJ701" i="1"/>
  <c r="DI701" i="1"/>
  <c r="DH701" i="1"/>
  <c r="DG701" i="1"/>
  <c r="DF701" i="1"/>
  <c r="DE701" i="1"/>
  <c r="DC701" i="1"/>
  <c r="DB701" i="1"/>
  <c r="DA701" i="1"/>
  <c r="CZ701" i="1"/>
  <c r="CY701" i="1"/>
  <c r="CX701" i="1"/>
  <c r="CW701" i="1"/>
  <c r="CV701" i="1"/>
  <c r="CU701" i="1"/>
  <c r="CT701" i="1"/>
  <c r="CS701" i="1"/>
  <c r="CQ701" i="1"/>
  <c r="CP701" i="1"/>
  <c r="CO701" i="1"/>
  <c r="CN701" i="1"/>
  <c r="CM701" i="1"/>
  <c r="CL701" i="1"/>
  <c r="CK701" i="1"/>
  <c r="CJ701" i="1"/>
  <c r="CI701" i="1"/>
  <c r="CH701" i="1"/>
  <c r="CG701" i="1"/>
  <c r="CE701" i="1"/>
  <c r="CD701" i="1"/>
  <c r="CC701" i="1"/>
  <c r="CB701" i="1"/>
  <c r="CA701" i="1"/>
  <c r="BZ701" i="1"/>
  <c r="BY701" i="1"/>
  <c r="BX701" i="1"/>
  <c r="BW701" i="1"/>
  <c r="BV701" i="1"/>
  <c r="BU701" i="1"/>
  <c r="BS701" i="1"/>
  <c r="BR701" i="1"/>
  <c r="BQ701" i="1"/>
  <c r="BP701" i="1"/>
  <c r="BO701" i="1"/>
  <c r="BN701" i="1"/>
  <c r="BM701" i="1"/>
  <c r="BL701" i="1"/>
  <c r="BK701" i="1"/>
  <c r="BJ701" i="1"/>
  <c r="BI701" i="1"/>
  <c r="BG701" i="1"/>
  <c r="BF701" i="1"/>
  <c r="BE701" i="1"/>
  <c r="BD701" i="1"/>
  <c r="BC701" i="1"/>
  <c r="BB701" i="1"/>
  <c r="BA701" i="1"/>
  <c r="AZ701" i="1"/>
  <c r="AY701" i="1"/>
  <c r="AX701" i="1"/>
  <c r="AW701" i="1"/>
  <c r="AU701" i="1"/>
  <c r="AT701" i="1"/>
  <c r="AS701" i="1"/>
  <c r="AR701" i="1"/>
  <c r="AQ701" i="1"/>
  <c r="AP701" i="1"/>
  <c r="AO701" i="1"/>
  <c r="AN701" i="1"/>
  <c r="AM701" i="1"/>
  <c r="AL701" i="1"/>
  <c r="AK701" i="1"/>
  <c r="L701" i="1"/>
  <c r="H701" i="1"/>
  <c r="G701" i="1"/>
  <c r="E701" i="1"/>
  <c r="F701" i="1" s="1"/>
  <c r="D701" i="1"/>
  <c r="C701" i="1"/>
  <c r="DO700" i="1"/>
  <c r="DN700" i="1"/>
  <c r="DM700" i="1"/>
  <c r="DL700" i="1"/>
  <c r="DK700" i="1"/>
  <c r="DJ700" i="1"/>
  <c r="DI700" i="1"/>
  <c r="DH700" i="1"/>
  <c r="DG700" i="1"/>
  <c r="DF700" i="1"/>
  <c r="DE700" i="1"/>
  <c r="DC700" i="1"/>
  <c r="DB700" i="1"/>
  <c r="DA700" i="1"/>
  <c r="CZ700" i="1"/>
  <c r="CY700" i="1"/>
  <c r="CX700" i="1"/>
  <c r="CW700" i="1"/>
  <c r="CV700" i="1"/>
  <c r="CU700" i="1"/>
  <c r="CT700" i="1"/>
  <c r="CS700" i="1"/>
  <c r="CQ700" i="1"/>
  <c r="CP700" i="1"/>
  <c r="CO700" i="1"/>
  <c r="CN700" i="1"/>
  <c r="CM700" i="1"/>
  <c r="CL700" i="1"/>
  <c r="CK700" i="1"/>
  <c r="CJ700" i="1"/>
  <c r="CI700" i="1"/>
  <c r="CH700" i="1"/>
  <c r="CG700" i="1"/>
  <c r="CE700" i="1"/>
  <c r="CD700" i="1"/>
  <c r="CC700" i="1"/>
  <c r="CB700" i="1"/>
  <c r="CA700" i="1"/>
  <c r="BZ700" i="1"/>
  <c r="BY700" i="1"/>
  <c r="BX700" i="1"/>
  <c r="BW700" i="1"/>
  <c r="BV700" i="1"/>
  <c r="BU700" i="1"/>
  <c r="BS700" i="1"/>
  <c r="BR700" i="1"/>
  <c r="BQ700" i="1"/>
  <c r="BP700" i="1"/>
  <c r="BO700" i="1"/>
  <c r="BN700" i="1"/>
  <c r="BM700" i="1"/>
  <c r="BL700" i="1"/>
  <c r="BT700" i="1" s="1"/>
  <c r="BK700" i="1"/>
  <c r="BJ700" i="1"/>
  <c r="BI700" i="1"/>
  <c r="BG700" i="1"/>
  <c r="BF700" i="1"/>
  <c r="BE700" i="1"/>
  <c r="BD700" i="1"/>
  <c r="BC700" i="1"/>
  <c r="BB700" i="1"/>
  <c r="BA700" i="1"/>
  <c r="AZ700" i="1"/>
  <c r="AY700" i="1"/>
  <c r="AX700" i="1"/>
  <c r="AW700" i="1"/>
  <c r="AU700" i="1"/>
  <c r="AT700" i="1"/>
  <c r="AS700" i="1"/>
  <c r="AR700" i="1"/>
  <c r="AQ700" i="1"/>
  <c r="AP700" i="1"/>
  <c r="AO700" i="1"/>
  <c r="AN700" i="1"/>
  <c r="AM700" i="1"/>
  <c r="AL700" i="1"/>
  <c r="AK700" i="1"/>
  <c r="L700" i="1"/>
  <c r="G700" i="1"/>
  <c r="H700" i="1" s="1"/>
  <c r="E700" i="1"/>
  <c r="F700" i="1" s="1"/>
  <c r="D700" i="1"/>
  <c r="C700" i="1"/>
  <c r="DO699" i="1"/>
  <c r="DN699" i="1"/>
  <c r="DM699" i="1"/>
  <c r="DL699" i="1"/>
  <c r="DK699" i="1"/>
  <c r="DJ699" i="1"/>
  <c r="DI699" i="1"/>
  <c r="DH699" i="1"/>
  <c r="DG699" i="1"/>
  <c r="DF699" i="1"/>
  <c r="DE699" i="1"/>
  <c r="DC699" i="1"/>
  <c r="DB699" i="1"/>
  <c r="DA699" i="1"/>
  <c r="CZ699" i="1"/>
  <c r="CY699" i="1"/>
  <c r="CX699" i="1"/>
  <c r="CW699" i="1"/>
  <c r="CV699" i="1"/>
  <c r="CU699" i="1"/>
  <c r="CT699" i="1"/>
  <c r="CS699" i="1"/>
  <c r="CQ699" i="1"/>
  <c r="CP699" i="1"/>
  <c r="CO699" i="1"/>
  <c r="CN699" i="1"/>
  <c r="CM699" i="1"/>
  <c r="CL699" i="1"/>
  <c r="CK699" i="1"/>
  <c r="CJ699" i="1"/>
  <c r="CR699" i="1" s="1"/>
  <c r="CI699" i="1"/>
  <c r="CH699" i="1"/>
  <c r="CG699" i="1"/>
  <c r="CE699" i="1"/>
  <c r="CD699" i="1"/>
  <c r="CC699" i="1"/>
  <c r="CB699" i="1"/>
  <c r="CA699" i="1"/>
  <c r="BZ699" i="1"/>
  <c r="BY699" i="1"/>
  <c r="BX699" i="1"/>
  <c r="BW699" i="1"/>
  <c r="BV699" i="1"/>
  <c r="BU699" i="1"/>
  <c r="BS699" i="1"/>
  <c r="BR699" i="1"/>
  <c r="BQ699" i="1"/>
  <c r="BP699" i="1"/>
  <c r="BO699" i="1"/>
  <c r="BN699" i="1"/>
  <c r="BM699" i="1"/>
  <c r="BL699" i="1"/>
  <c r="BK699" i="1"/>
  <c r="BJ699" i="1"/>
  <c r="BI699" i="1"/>
  <c r="BG699" i="1"/>
  <c r="BF699" i="1"/>
  <c r="BE699" i="1"/>
  <c r="BD699" i="1"/>
  <c r="BC699" i="1"/>
  <c r="BB699" i="1"/>
  <c r="BA699" i="1"/>
  <c r="AZ699" i="1"/>
  <c r="AY699" i="1"/>
  <c r="AX699" i="1"/>
  <c r="AW699" i="1"/>
  <c r="AU699" i="1"/>
  <c r="AT699" i="1"/>
  <c r="AS699" i="1"/>
  <c r="AR699" i="1"/>
  <c r="AQ699" i="1"/>
  <c r="AP699" i="1"/>
  <c r="AO699" i="1"/>
  <c r="AN699" i="1"/>
  <c r="AM699" i="1"/>
  <c r="AL699" i="1"/>
  <c r="AK699" i="1"/>
  <c r="L699" i="1"/>
  <c r="G699" i="1"/>
  <c r="H699" i="1" s="1"/>
  <c r="E699" i="1"/>
  <c r="F699" i="1" s="1"/>
  <c r="D699" i="1"/>
  <c r="C699" i="1"/>
  <c r="DO698" i="1"/>
  <c r="DN698" i="1"/>
  <c r="DM698" i="1"/>
  <c r="DL698" i="1"/>
  <c r="DK698" i="1"/>
  <c r="DJ698" i="1"/>
  <c r="DI698" i="1"/>
  <c r="DH698" i="1"/>
  <c r="DG698" i="1"/>
  <c r="DF698" i="1"/>
  <c r="DE698" i="1"/>
  <c r="DC698" i="1"/>
  <c r="DB698" i="1"/>
  <c r="DA698" i="1"/>
  <c r="CZ698" i="1"/>
  <c r="CY698" i="1"/>
  <c r="CX698" i="1"/>
  <c r="CW698" i="1"/>
  <c r="CV698" i="1"/>
  <c r="CU698" i="1"/>
  <c r="CT698" i="1"/>
  <c r="CS698" i="1"/>
  <c r="CQ698" i="1"/>
  <c r="CP698" i="1"/>
  <c r="CO698" i="1"/>
  <c r="CN698" i="1"/>
  <c r="CM698" i="1"/>
  <c r="CL698" i="1"/>
  <c r="CK698" i="1"/>
  <c r="CJ698" i="1"/>
  <c r="CR698" i="1" s="1"/>
  <c r="CI698" i="1"/>
  <c r="CH698" i="1"/>
  <c r="CG698" i="1"/>
  <c r="CE698" i="1"/>
  <c r="CD698" i="1"/>
  <c r="CC698" i="1"/>
  <c r="CB698" i="1"/>
  <c r="CA698" i="1"/>
  <c r="BZ698" i="1"/>
  <c r="BY698" i="1"/>
  <c r="BX698" i="1"/>
  <c r="BW698" i="1"/>
  <c r="BV698" i="1"/>
  <c r="BU698" i="1"/>
  <c r="BS698" i="1"/>
  <c r="BR698" i="1"/>
  <c r="BQ698" i="1"/>
  <c r="BP698" i="1"/>
  <c r="BO698" i="1"/>
  <c r="BN698" i="1"/>
  <c r="BM698" i="1"/>
  <c r="BL698" i="1"/>
  <c r="BK698" i="1"/>
  <c r="BJ698" i="1"/>
  <c r="BI698" i="1"/>
  <c r="BG698" i="1"/>
  <c r="BF698" i="1"/>
  <c r="BE698" i="1"/>
  <c r="BD698" i="1"/>
  <c r="BC698" i="1"/>
  <c r="BB698" i="1"/>
  <c r="BA698" i="1"/>
  <c r="AZ698" i="1"/>
  <c r="AY698" i="1"/>
  <c r="AX698" i="1"/>
  <c r="AW698" i="1"/>
  <c r="AU698" i="1"/>
  <c r="AT698" i="1"/>
  <c r="AS698" i="1"/>
  <c r="AR698" i="1"/>
  <c r="AQ698" i="1"/>
  <c r="AP698" i="1"/>
  <c r="AO698" i="1"/>
  <c r="AN698" i="1"/>
  <c r="AM698" i="1"/>
  <c r="AL698" i="1"/>
  <c r="AK698" i="1"/>
  <c r="L698" i="1"/>
  <c r="H698" i="1"/>
  <c r="G698" i="1"/>
  <c r="E698" i="1"/>
  <c r="F698" i="1" s="1"/>
  <c r="D698" i="1"/>
  <c r="C698" i="1"/>
  <c r="DO697" i="1"/>
  <c r="DN697" i="1"/>
  <c r="DM697" i="1"/>
  <c r="DL697" i="1"/>
  <c r="DK697" i="1"/>
  <c r="DJ697" i="1"/>
  <c r="DI697" i="1"/>
  <c r="DH697" i="1"/>
  <c r="DG697" i="1"/>
  <c r="DF697" i="1"/>
  <c r="DE697" i="1"/>
  <c r="DC697" i="1"/>
  <c r="DB697" i="1"/>
  <c r="DA697" i="1"/>
  <c r="CZ697" i="1"/>
  <c r="CY697" i="1"/>
  <c r="CX697" i="1"/>
  <c r="CW697" i="1"/>
  <c r="CV697" i="1"/>
  <c r="CU697" i="1"/>
  <c r="CT697" i="1"/>
  <c r="CS697" i="1"/>
  <c r="CQ697" i="1"/>
  <c r="CP697" i="1"/>
  <c r="CO697" i="1"/>
  <c r="CN697" i="1"/>
  <c r="CM697" i="1"/>
  <c r="CL697" i="1"/>
  <c r="CK697" i="1"/>
  <c r="CJ697" i="1"/>
  <c r="CI697" i="1"/>
  <c r="CH697" i="1"/>
  <c r="CG697" i="1"/>
  <c r="CE697" i="1"/>
  <c r="CD697" i="1"/>
  <c r="CC697" i="1"/>
  <c r="CB697" i="1"/>
  <c r="CA697" i="1"/>
  <c r="BZ697" i="1"/>
  <c r="BY697" i="1"/>
  <c r="BX697" i="1"/>
  <c r="BW697" i="1"/>
  <c r="BV697" i="1"/>
  <c r="BU697" i="1"/>
  <c r="BS697" i="1"/>
  <c r="BR697" i="1"/>
  <c r="BQ697" i="1"/>
  <c r="BP697" i="1"/>
  <c r="BO697" i="1"/>
  <c r="BN697" i="1"/>
  <c r="BM697" i="1"/>
  <c r="BL697" i="1"/>
  <c r="BT697" i="1" s="1"/>
  <c r="BK697" i="1"/>
  <c r="BJ697" i="1"/>
  <c r="BI697" i="1"/>
  <c r="BG697" i="1"/>
  <c r="BF697" i="1"/>
  <c r="BE697" i="1"/>
  <c r="BD697" i="1"/>
  <c r="BC697" i="1"/>
  <c r="BB697" i="1"/>
  <c r="BA697" i="1"/>
  <c r="AZ697" i="1"/>
  <c r="AY697" i="1"/>
  <c r="AX697" i="1"/>
  <c r="AW697" i="1"/>
  <c r="AU697" i="1"/>
  <c r="AT697" i="1"/>
  <c r="AS697" i="1"/>
  <c r="AR697" i="1"/>
  <c r="AQ697" i="1"/>
  <c r="AP697" i="1"/>
  <c r="AO697" i="1"/>
  <c r="AN697" i="1"/>
  <c r="AM697" i="1"/>
  <c r="AL697" i="1"/>
  <c r="AK697" i="1"/>
  <c r="L697" i="1"/>
  <c r="H697" i="1"/>
  <c r="G697" i="1"/>
  <c r="E697" i="1"/>
  <c r="F697" i="1" s="1"/>
  <c r="D697" i="1"/>
  <c r="C697" i="1"/>
  <c r="DO696" i="1"/>
  <c r="DN696" i="1"/>
  <c r="DM696" i="1"/>
  <c r="DL696" i="1"/>
  <c r="DK696" i="1"/>
  <c r="DJ696" i="1"/>
  <c r="DI696" i="1"/>
  <c r="DH696" i="1"/>
  <c r="DP696" i="1" s="1"/>
  <c r="DG696" i="1"/>
  <c r="DF696" i="1"/>
  <c r="DE696" i="1"/>
  <c r="DC696" i="1"/>
  <c r="DB696" i="1"/>
  <c r="DA696" i="1"/>
  <c r="CZ696" i="1"/>
  <c r="CY696" i="1"/>
  <c r="CX696" i="1"/>
  <c r="CW696" i="1"/>
  <c r="CV696" i="1"/>
  <c r="CU696" i="1"/>
  <c r="CT696" i="1"/>
  <c r="CS696" i="1"/>
  <c r="CQ696" i="1"/>
  <c r="CP696" i="1"/>
  <c r="CO696" i="1"/>
  <c r="CN696" i="1"/>
  <c r="CM696" i="1"/>
  <c r="CL696" i="1"/>
  <c r="CK696" i="1"/>
  <c r="CJ696" i="1"/>
  <c r="CI696" i="1"/>
  <c r="CH696" i="1"/>
  <c r="CG696" i="1"/>
  <c r="CE696" i="1"/>
  <c r="CD696" i="1"/>
  <c r="CC696" i="1"/>
  <c r="CB696" i="1"/>
  <c r="CA696" i="1"/>
  <c r="BZ696" i="1"/>
  <c r="BY696" i="1"/>
  <c r="BX696" i="1"/>
  <c r="BW696" i="1"/>
  <c r="BV696" i="1"/>
  <c r="BU696" i="1"/>
  <c r="BS696" i="1"/>
  <c r="BR696" i="1"/>
  <c r="BQ696" i="1"/>
  <c r="BP696" i="1"/>
  <c r="BO696" i="1"/>
  <c r="BN696" i="1"/>
  <c r="BM696" i="1"/>
  <c r="BL696" i="1"/>
  <c r="BK696" i="1"/>
  <c r="BJ696" i="1"/>
  <c r="BI696" i="1"/>
  <c r="BG696" i="1"/>
  <c r="BF696" i="1"/>
  <c r="BE696" i="1"/>
  <c r="BD696" i="1"/>
  <c r="BC696" i="1"/>
  <c r="BB696" i="1"/>
  <c r="BA696" i="1"/>
  <c r="AZ696" i="1"/>
  <c r="AY696" i="1"/>
  <c r="AX696" i="1"/>
  <c r="AW696" i="1"/>
  <c r="AU696" i="1"/>
  <c r="AT696" i="1"/>
  <c r="AS696" i="1"/>
  <c r="AR696" i="1"/>
  <c r="AQ696" i="1"/>
  <c r="AP696" i="1"/>
  <c r="AO696" i="1"/>
  <c r="AN696" i="1"/>
  <c r="AM696" i="1"/>
  <c r="AL696" i="1"/>
  <c r="AK696" i="1"/>
  <c r="L696" i="1"/>
  <c r="H696" i="1"/>
  <c r="G696" i="1"/>
  <c r="E696" i="1"/>
  <c r="F696" i="1" s="1"/>
  <c r="D696" i="1"/>
  <c r="C696" i="1"/>
  <c r="DO695" i="1"/>
  <c r="DN695" i="1"/>
  <c r="DM695" i="1"/>
  <c r="DL695" i="1"/>
  <c r="DK695" i="1"/>
  <c r="DJ695" i="1"/>
  <c r="DI695" i="1"/>
  <c r="DH695" i="1"/>
  <c r="DG695" i="1"/>
  <c r="DF695" i="1"/>
  <c r="DE695" i="1"/>
  <c r="DC695" i="1"/>
  <c r="DB695" i="1"/>
  <c r="DA695" i="1"/>
  <c r="CZ695" i="1"/>
  <c r="CY695" i="1"/>
  <c r="CX695" i="1"/>
  <c r="CW695" i="1"/>
  <c r="CV695" i="1"/>
  <c r="DD695" i="1" s="1"/>
  <c r="CU695" i="1"/>
  <c r="CT695" i="1"/>
  <c r="CS695" i="1"/>
  <c r="CQ695" i="1"/>
  <c r="CP695" i="1"/>
  <c r="CO695" i="1"/>
  <c r="CN695" i="1"/>
  <c r="CM695" i="1"/>
  <c r="CL695" i="1"/>
  <c r="CK695" i="1"/>
  <c r="CJ695" i="1"/>
  <c r="CI695" i="1"/>
  <c r="CH695" i="1"/>
  <c r="CG695" i="1"/>
  <c r="CE695" i="1"/>
  <c r="CD695" i="1"/>
  <c r="CC695" i="1"/>
  <c r="CB695" i="1"/>
  <c r="CA695" i="1"/>
  <c r="BZ695" i="1"/>
  <c r="BY695" i="1"/>
  <c r="BX695" i="1"/>
  <c r="BW695" i="1"/>
  <c r="BV695" i="1"/>
  <c r="BU695" i="1"/>
  <c r="BS695" i="1"/>
  <c r="BR695" i="1"/>
  <c r="BQ695" i="1"/>
  <c r="BP695" i="1"/>
  <c r="BO695" i="1"/>
  <c r="BN695" i="1"/>
  <c r="BM695" i="1"/>
  <c r="BL695" i="1"/>
  <c r="BK695" i="1"/>
  <c r="BJ695" i="1"/>
  <c r="BI695" i="1"/>
  <c r="BG695" i="1"/>
  <c r="BF695" i="1"/>
  <c r="BE695" i="1"/>
  <c r="BD695" i="1"/>
  <c r="BC695" i="1"/>
  <c r="BB695" i="1"/>
  <c r="BA695" i="1"/>
  <c r="AZ695" i="1"/>
  <c r="AY695" i="1"/>
  <c r="AX695" i="1"/>
  <c r="AW695" i="1"/>
  <c r="AU695" i="1"/>
  <c r="AT695" i="1"/>
  <c r="AS695" i="1"/>
  <c r="AR695" i="1"/>
  <c r="AQ695" i="1"/>
  <c r="AP695" i="1"/>
  <c r="AO695" i="1"/>
  <c r="AN695" i="1"/>
  <c r="AM695" i="1"/>
  <c r="AL695" i="1"/>
  <c r="AK695" i="1"/>
  <c r="L695" i="1"/>
  <c r="H695" i="1"/>
  <c r="G695" i="1"/>
  <c r="E695" i="1"/>
  <c r="F695" i="1" s="1"/>
  <c r="D695" i="1"/>
  <c r="C695" i="1"/>
  <c r="DO694" i="1"/>
  <c r="DN694" i="1"/>
  <c r="DM694" i="1"/>
  <c r="DL694" i="1"/>
  <c r="DK694" i="1"/>
  <c r="DJ694" i="1"/>
  <c r="DI694" i="1"/>
  <c r="DH694" i="1"/>
  <c r="DG694" i="1"/>
  <c r="DF694" i="1"/>
  <c r="DE694" i="1"/>
  <c r="DC694" i="1"/>
  <c r="DB694" i="1"/>
  <c r="DA694" i="1"/>
  <c r="CZ694" i="1"/>
  <c r="CY694" i="1"/>
  <c r="CX694" i="1"/>
  <c r="CW694" i="1"/>
  <c r="CV694" i="1"/>
  <c r="CU694" i="1"/>
  <c r="CT694" i="1"/>
  <c r="CS694" i="1"/>
  <c r="CQ694" i="1"/>
  <c r="CP694" i="1"/>
  <c r="CO694" i="1"/>
  <c r="CN694" i="1"/>
  <c r="CM694" i="1"/>
  <c r="CL694" i="1"/>
  <c r="CK694" i="1"/>
  <c r="CJ694" i="1"/>
  <c r="CR694" i="1" s="1"/>
  <c r="CI694" i="1"/>
  <c r="CH694" i="1"/>
  <c r="CG694" i="1"/>
  <c r="CE694" i="1"/>
  <c r="CD694" i="1"/>
  <c r="CC694" i="1"/>
  <c r="CB694" i="1"/>
  <c r="CA694" i="1"/>
  <c r="BZ694" i="1"/>
  <c r="BY694" i="1"/>
  <c r="BX694" i="1"/>
  <c r="BW694" i="1"/>
  <c r="BV694" i="1"/>
  <c r="BU694" i="1"/>
  <c r="BS694" i="1"/>
  <c r="BR694" i="1"/>
  <c r="BQ694" i="1"/>
  <c r="BP694" i="1"/>
  <c r="BO694" i="1"/>
  <c r="BN694" i="1"/>
  <c r="BM694" i="1"/>
  <c r="BL694" i="1"/>
  <c r="BK694" i="1"/>
  <c r="BJ694" i="1"/>
  <c r="BI694" i="1"/>
  <c r="BG694" i="1"/>
  <c r="BF694" i="1"/>
  <c r="BE694" i="1"/>
  <c r="BD694" i="1"/>
  <c r="BC694" i="1"/>
  <c r="BB694" i="1"/>
  <c r="BA694" i="1"/>
  <c r="AZ694" i="1"/>
  <c r="AY694" i="1"/>
  <c r="AX694" i="1"/>
  <c r="AW694" i="1"/>
  <c r="AU694" i="1"/>
  <c r="AT694" i="1"/>
  <c r="AS694" i="1"/>
  <c r="AR694" i="1"/>
  <c r="AQ694" i="1"/>
  <c r="AP694" i="1"/>
  <c r="AO694" i="1"/>
  <c r="AN694" i="1"/>
  <c r="AM694" i="1"/>
  <c r="AL694" i="1"/>
  <c r="AK694" i="1"/>
  <c r="L694" i="1"/>
  <c r="G694" i="1"/>
  <c r="H694" i="1" s="1"/>
  <c r="E694" i="1"/>
  <c r="F694" i="1" s="1"/>
  <c r="D694" i="1"/>
  <c r="C694" i="1"/>
  <c r="DO693" i="1"/>
  <c r="DN693" i="1"/>
  <c r="DM693" i="1"/>
  <c r="DL693" i="1"/>
  <c r="DK693" i="1"/>
  <c r="DJ693" i="1"/>
  <c r="DI693" i="1"/>
  <c r="DH693" i="1"/>
  <c r="DP693" i="1" s="1"/>
  <c r="DG693" i="1"/>
  <c r="DF693" i="1"/>
  <c r="DE693" i="1"/>
  <c r="DC693" i="1"/>
  <c r="DB693" i="1"/>
  <c r="DA693" i="1"/>
  <c r="CZ693" i="1"/>
  <c r="CY693" i="1"/>
  <c r="CX693" i="1"/>
  <c r="CW693" i="1"/>
  <c r="CV693" i="1"/>
  <c r="CU693" i="1"/>
  <c r="CT693" i="1"/>
  <c r="CS693" i="1"/>
  <c r="CQ693" i="1"/>
  <c r="CP693" i="1"/>
  <c r="CO693" i="1"/>
  <c r="CN693" i="1"/>
  <c r="CM693" i="1"/>
  <c r="CL693" i="1"/>
  <c r="CK693" i="1"/>
  <c r="CJ693" i="1"/>
  <c r="CI693" i="1"/>
  <c r="CH693" i="1"/>
  <c r="CG693" i="1"/>
  <c r="CE693" i="1"/>
  <c r="CD693" i="1"/>
  <c r="CC693" i="1"/>
  <c r="CB693" i="1"/>
  <c r="CA693" i="1"/>
  <c r="BZ693" i="1"/>
  <c r="BY693" i="1"/>
  <c r="BX693" i="1"/>
  <c r="BW693" i="1"/>
  <c r="BV693" i="1"/>
  <c r="BU693" i="1"/>
  <c r="BS693" i="1"/>
  <c r="BR693" i="1"/>
  <c r="BQ693" i="1"/>
  <c r="BP693" i="1"/>
  <c r="BO693" i="1"/>
  <c r="BN693" i="1"/>
  <c r="BM693" i="1"/>
  <c r="BL693" i="1"/>
  <c r="BK693" i="1"/>
  <c r="BJ693" i="1"/>
  <c r="BI693" i="1"/>
  <c r="BG693" i="1"/>
  <c r="BF693" i="1"/>
  <c r="BE693" i="1"/>
  <c r="BD693" i="1"/>
  <c r="BC693" i="1"/>
  <c r="BB693" i="1"/>
  <c r="BA693" i="1"/>
  <c r="AZ693" i="1"/>
  <c r="AY693" i="1"/>
  <c r="AX693" i="1"/>
  <c r="AW693" i="1"/>
  <c r="AU693" i="1"/>
  <c r="AT693" i="1"/>
  <c r="AS693" i="1"/>
  <c r="AR693" i="1"/>
  <c r="AQ693" i="1"/>
  <c r="AP693" i="1"/>
  <c r="AO693" i="1"/>
  <c r="AN693" i="1"/>
  <c r="AM693" i="1"/>
  <c r="AL693" i="1"/>
  <c r="AK693" i="1"/>
  <c r="L693" i="1"/>
  <c r="H693" i="1"/>
  <c r="G693" i="1"/>
  <c r="E693" i="1"/>
  <c r="F693" i="1" s="1"/>
  <c r="D693" i="1"/>
  <c r="C693" i="1"/>
  <c r="DO692" i="1"/>
  <c r="DN692" i="1"/>
  <c r="DM692" i="1"/>
  <c r="DL692" i="1"/>
  <c r="DK692" i="1"/>
  <c r="DJ692" i="1"/>
  <c r="DI692" i="1"/>
  <c r="DH692" i="1"/>
  <c r="DP692" i="1" s="1"/>
  <c r="DG692" i="1"/>
  <c r="DF692" i="1"/>
  <c r="DE692" i="1"/>
  <c r="DC692" i="1"/>
  <c r="DB692" i="1"/>
  <c r="DA692" i="1"/>
  <c r="CZ692" i="1"/>
  <c r="CY692" i="1"/>
  <c r="CX692" i="1"/>
  <c r="CW692" i="1"/>
  <c r="CV692" i="1"/>
  <c r="CU692" i="1"/>
  <c r="CT692" i="1"/>
  <c r="CS692" i="1"/>
  <c r="CQ692" i="1"/>
  <c r="CP692" i="1"/>
  <c r="CO692" i="1"/>
  <c r="CN692" i="1"/>
  <c r="CM692" i="1"/>
  <c r="CL692" i="1"/>
  <c r="CK692" i="1"/>
  <c r="CJ692" i="1"/>
  <c r="CI692" i="1"/>
  <c r="CH692" i="1"/>
  <c r="CG692" i="1"/>
  <c r="CE692" i="1"/>
  <c r="CD692" i="1"/>
  <c r="CC692" i="1"/>
  <c r="CB692" i="1"/>
  <c r="CA692" i="1"/>
  <c r="BZ692" i="1"/>
  <c r="BY692" i="1"/>
  <c r="BX692" i="1"/>
  <c r="BW692" i="1"/>
  <c r="BV692" i="1"/>
  <c r="BU692" i="1"/>
  <c r="BS692" i="1"/>
  <c r="BR692" i="1"/>
  <c r="BQ692" i="1"/>
  <c r="BP692" i="1"/>
  <c r="BO692" i="1"/>
  <c r="BN692" i="1"/>
  <c r="BM692" i="1"/>
  <c r="BL692" i="1"/>
  <c r="BT692" i="1" s="1"/>
  <c r="BK692" i="1"/>
  <c r="BJ692" i="1"/>
  <c r="BI692" i="1"/>
  <c r="BG692" i="1"/>
  <c r="BF692" i="1"/>
  <c r="BE692" i="1"/>
  <c r="BD692" i="1"/>
  <c r="BC692" i="1"/>
  <c r="BB692" i="1"/>
  <c r="BA692" i="1"/>
  <c r="AZ692" i="1"/>
  <c r="AY692" i="1"/>
  <c r="AX692" i="1"/>
  <c r="AW692" i="1"/>
  <c r="AU692" i="1"/>
  <c r="AT692" i="1"/>
  <c r="AS692" i="1"/>
  <c r="AR692" i="1"/>
  <c r="AQ692" i="1"/>
  <c r="AP692" i="1"/>
  <c r="AO692" i="1"/>
  <c r="AN692" i="1"/>
  <c r="AM692" i="1"/>
  <c r="AL692" i="1"/>
  <c r="AK692" i="1"/>
  <c r="L692" i="1"/>
  <c r="G692" i="1"/>
  <c r="H692" i="1" s="1"/>
  <c r="E692" i="1"/>
  <c r="F692" i="1" s="1"/>
  <c r="D692" i="1"/>
  <c r="C692" i="1"/>
  <c r="DO691" i="1"/>
  <c r="DN691" i="1"/>
  <c r="DM691" i="1"/>
  <c r="DL691" i="1"/>
  <c r="DK691" i="1"/>
  <c r="DJ691" i="1"/>
  <c r="DI691" i="1"/>
  <c r="DH691" i="1"/>
  <c r="DG691" i="1"/>
  <c r="DF691" i="1"/>
  <c r="DE691" i="1"/>
  <c r="DC691" i="1"/>
  <c r="DB691" i="1"/>
  <c r="DA691" i="1"/>
  <c r="CZ691" i="1"/>
  <c r="CY691" i="1"/>
  <c r="CX691" i="1"/>
  <c r="CW691" i="1"/>
  <c r="CV691" i="1"/>
  <c r="CU691" i="1"/>
  <c r="CT691" i="1"/>
  <c r="CS691" i="1"/>
  <c r="CQ691" i="1"/>
  <c r="CP691" i="1"/>
  <c r="CO691" i="1"/>
  <c r="CN691" i="1"/>
  <c r="CM691" i="1"/>
  <c r="CL691" i="1"/>
  <c r="CK691" i="1"/>
  <c r="CJ691" i="1"/>
  <c r="CI691" i="1"/>
  <c r="CH691" i="1"/>
  <c r="CG691" i="1"/>
  <c r="CE691" i="1"/>
  <c r="CD691" i="1"/>
  <c r="CC691" i="1"/>
  <c r="CB691" i="1"/>
  <c r="CA691" i="1"/>
  <c r="BZ691" i="1"/>
  <c r="BY691" i="1"/>
  <c r="BX691" i="1"/>
  <c r="BW691" i="1"/>
  <c r="BV691" i="1"/>
  <c r="BU691" i="1"/>
  <c r="BS691" i="1"/>
  <c r="BR691" i="1"/>
  <c r="BQ691" i="1"/>
  <c r="BP691" i="1"/>
  <c r="BO691" i="1"/>
  <c r="BN691" i="1"/>
  <c r="BM691" i="1"/>
  <c r="BL691" i="1"/>
  <c r="BK691" i="1"/>
  <c r="BJ691" i="1"/>
  <c r="BI691" i="1"/>
  <c r="BG691" i="1"/>
  <c r="BF691" i="1"/>
  <c r="BE691" i="1"/>
  <c r="BD691" i="1"/>
  <c r="BC691" i="1"/>
  <c r="BB691" i="1"/>
  <c r="BA691" i="1"/>
  <c r="AZ691" i="1"/>
  <c r="BH691" i="1" s="1"/>
  <c r="AY691" i="1"/>
  <c r="AX691" i="1"/>
  <c r="AW691" i="1"/>
  <c r="AU691" i="1"/>
  <c r="AT691" i="1"/>
  <c r="AS691" i="1"/>
  <c r="AR691" i="1"/>
  <c r="AQ691" i="1"/>
  <c r="AP691" i="1"/>
  <c r="AO691" i="1"/>
  <c r="AN691" i="1"/>
  <c r="AM691" i="1"/>
  <c r="AL691" i="1"/>
  <c r="AK691" i="1"/>
  <c r="L691" i="1"/>
  <c r="G691" i="1"/>
  <c r="H691" i="1" s="1"/>
  <c r="E691" i="1"/>
  <c r="F691" i="1" s="1"/>
  <c r="D691" i="1"/>
  <c r="C691" i="1"/>
  <c r="DO690" i="1"/>
  <c r="DN690" i="1"/>
  <c r="DM690" i="1"/>
  <c r="DL690" i="1"/>
  <c r="DK690" i="1"/>
  <c r="DJ690" i="1"/>
  <c r="DI690" i="1"/>
  <c r="DH690" i="1"/>
  <c r="DG690" i="1"/>
  <c r="DF690" i="1"/>
  <c r="DE690" i="1"/>
  <c r="DC690" i="1"/>
  <c r="DB690" i="1"/>
  <c r="DA690" i="1"/>
  <c r="CZ690" i="1"/>
  <c r="CY690" i="1"/>
  <c r="CX690" i="1"/>
  <c r="CW690" i="1"/>
  <c r="CV690" i="1"/>
  <c r="CU690" i="1"/>
  <c r="CT690" i="1"/>
  <c r="CS690" i="1"/>
  <c r="CQ690" i="1"/>
  <c r="CP690" i="1"/>
  <c r="CO690" i="1"/>
  <c r="CN690" i="1"/>
  <c r="CM690" i="1"/>
  <c r="CL690" i="1"/>
  <c r="CK690" i="1"/>
  <c r="CJ690" i="1"/>
  <c r="CI690" i="1"/>
  <c r="CH690" i="1"/>
  <c r="CG690" i="1"/>
  <c r="CE690" i="1"/>
  <c r="CD690" i="1"/>
  <c r="CC690" i="1"/>
  <c r="CB690" i="1"/>
  <c r="CA690" i="1"/>
  <c r="BZ690" i="1"/>
  <c r="BY690" i="1"/>
  <c r="BX690" i="1"/>
  <c r="BW690" i="1"/>
  <c r="BV690" i="1"/>
  <c r="BU690" i="1"/>
  <c r="BS690" i="1"/>
  <c r="BR690" i="1"/>
  <c r="BQ690" i="1"/>
  <c r="BP690" i="1"/>
  <c r="BO690" i="1"/>
  <c r="BN690" i="1"/>
  <c r="BM690" i="1"/>
  <c r="BL690" i="1"/>
  <c r="BK690" i="1"/>
  <c r="BJ690" i="1"/>
  <c r="BI690" i="1"/>
  <c r="BG690" i="1"/>
  <c r="BF690" i="1"/>
  <c r="BE690" i="1"/>
  <c r="BD690" i="1"/>
  <c r="BC690" i="1"/>
  <c r="BB690" i="1"/>
  <c r="BA690" i="1"/>
  <c r="AZ690" i="1"/>
  <c r="AY690" i="1"/>
  <c r="AX690" i="1"/>
  <c r="AW690" i="1"/>
  <c r="AU690" i="1"/>
  <c r="AT690" i="1"/>
  <c r="AS690" i="1"/>
  <c r="AR690" i="1"/>
  <c r="AQ690" i="1"/>
  <c r="AP690" i="1"/>
  <c r="AO690" i="1"/>
  <c r="AN690" i="1"/>
  <c r="AM690" i="1"/>
  <c r="AL690" i="1"/>
  <c r="AK690" i="1"/>
  <c r="L690" i="1"/>
  <c r="G690" i="1"/>
  <c r="H690" i="1" s="1"/>
  <c r="E690" i="1"/>
  <c r="F690" i="1" s="1"/>
  <c r="D690" i="1"/>
  <c r="C690" i="1"/>
  <c r="DO689" i="1"/>
  <c r="DN689" i="1"/>
  <c r="DM689" i="1"/>
  <c r="DL689" i="1"/>
  <c r="DK689" i="1"/>
  <c r="DJ689" i="1"/>
  <c r="DI689" i="1"/>
  <c r="DH689" i="1"/>
  <c r="DG689" i="1"/>
  <c r="DF689" i="1"/>
  <c r="DE689" i="1"/>
  <c r="DC689" i="1"/>
  <c r="DB689" i="1"/>
  <c r="DA689" i="1"/>
  <c r="CZ689" i="1"/>
  <c r="CY689" i="1"/>
  <c r="CX689" i="1"/>
  <c r="CW689" i="1"/>
  <c r="CV689" i="1"/>
  <c r="CU689" i="1"/>
  <c r="CT689" i="1"/>
  <c r="CS689" i="1"/>
  <c r="CQ689" i="1"/>
  <c r="CP689" i="1"/>
  <c r="CO689" i="1"/>
  <c r="CN689" i="1"/>
  <c r="CM689" i="1"/>
  <c r="CL689" i="1"/>
  <c r="CK689" i="1"/>
  <c r="CJ689" i="1"/>
  <c r="CI689" i="1"/>
  <c r="CH689" i="1"/>
  <c r="CG689" i="1"/>
  <c r="CE689" i="1"/>
  <c r="CD689" i="1"/>
  <c r="CC689" i="1"/>
  <c r="CB689" i="1"/>
  <c r="CA689" i="1"/>
  <c r="BZ689" i="1"/>
  <c r="BY689" i="1"/>
  <c r="BX689" i="1"/>
  <c r="CF689" i="1" s="1"/>
  <c r="BW689" i="1"/>
  <c r="BV689" i="1"/>
  <c r="BU689" i="1"/>
  <c r="BS689" i="1"/>
  <c r="BR689" i="1"/>
  <c r="BQ689" i="1"/>
  <c r="BP689" i="1"/>
  <c r="BO689" i="1"/>
  <c r="BN689" i="1"/>
  <c r="BM689" i="1"/>
  <c r="BL689" i="1"/>
  <c r="BK689" i="1"/>
  <c r="BJ689" i="1"/>
  <c r="BI689" i="1"/>
  <c r="BG689" i="1"/>
  <c r="BF689" i="1"/>
  <c r="BE689" i="1"/>
  <c r="BD689" i="1"/>
  <c r="BC689" i="1"/>
  <c r="BB689" i="1"/>
  <c r="BA689" i="1"/>
  <c r="AZ689" i="1"/>
  <c r="AY689" i="1"/>
  <c r="AX689" i="1"/>
  <c r="AW689" i="1"/>
  <c r="AU689" i="1"/>
  <c r="AT689" i="1"/>
  <c r="AS689" i="1"/>
  <c r="AR689" i="1"/>
  <c r="AQ689" i="1"/>
  <c r="AP689" i="1"/>
  <c r="AO689" i="1"/>
  <c r="AN689" i="1"/>
  <c r="AM689" i="1"/>
  <c r="AL689" i="1"/>
  <c r="AK689" i="1"/>
  <c r="L689" i="1"/>
  <c r="H689" i="1"/>
  <c r="G689" i="1"/>
  <c r="E689" i="1"/>
  <c r="F689" i="1" s="1"/>
  <c r="D689" i="1"/>
  <c r="C689" i="1"/>
  <c r="DO688" i="1"/>
  <c r="DN688" i="1"/>
  <c r="DM688" i="1"/>
  <c r="DL688" i="1"/>
  <c r="DK688" i="1"/>
  <c r="DJ688" i="1"/>
  <c r="DI688" i="1"/>
  <c r="DH688" i="1"/>
  <c r="DG688" i="1"/>
  <c r="DF688" i="1"/>
  <c r="DE688" i="1"/>
  <c r="DC688" i="1"/>
  <c r="DB688" i="1"/>
  <c r="DA688" i="1"/>
  <c r="CZ688" i="1"/>
  <c r="CY688" i="1"/>
  <c r="CX688" i="1"/>
  <c r="CW688" i="1"/>
  <c r="CV688" i="1"/>
  <c r="DD688" i="1" s="1"/>
  <c r="CU688" i="1"/>
  <c r="CT688" i="1"/>
  <c r="CS688" i="1"/>
  <c r="CQ688" i="1"/>
  <c r="CP688" i="1"/>
  <c r="CO688" i="1"/>
  <c r="CN688" i="1"/>
  <c r="CM688" i="1"/>
  <c r="CL688" i="1"/>
  <c r="CK688" i="1"/>
  <c r="CJ688" i="1"/>
  <c r="CI688" i="1"/>
  <c r="CH688" i="1"/>
  <c r="CG688" i="1"/>
  <c r="CE688" i="1"/>
  <c r="CD688" i="1"/>
  <c r="CC688" i="1"/>
  <c r="CB688" i="1"/>
  <c r="CA688" i="1"/>
  <c r="BZ688" i="1"/>
  <c r="BY688" i="1"/>
  <c r="BX688" i="1"/>
  <c r="BW688" i="1"/>
  <c r="BV688" i="1"/>
  <c r="BU688" i="1"/>
  <c r="BS688" i="1"/>
  <c r="BR688" i="1"/>
  <c r="BQ688" i="1"/>
  <c r="BP688" i="1"/>
  <c r="BO688" i="1"/>
  <c r="BN688" i="1"/>
  <c r="BM688" i="1"/>
  <c r="BL688" i="1"/>
  <c r="BK688" i="1"/>
  <c r="BJ688" i="1"/>
  <c r="BI688" i="1"/>
  <c r="BG688" i="1"/>
  <c r="BF688" i="1"/>
  <c r="BE688" i="1"/>
  <c r="BD688" i="1"/>
  <c r="BC688" i="1"/>
  <c r="BB688" i="1"/>
  <c r="BA688" i="1"/>
  <c r="AZ688" i="1"/>
  <c r="AY688" i="1"/>
  <c r="AX688" i="1"/>
  <c r="AW688" i="1"/>
  <c r="AU688" i="1"/>
  <c r="AT688" i="1"/>
  <c r="AS688" i="1"/>
  <c r="AR688" i="1"/>
  <c r="AQ688" i="1"/>
  <c r="AP688" i="1"/>
  <c r="AO688" i="1"/>
  <c r="AN688" i="1"/>
  <c r="AM688" i="1"/>
  <c r="AL688" i="1"/>
  <c r="AK688" i="1"/>
  <c r="L688" i="1"/>
  <c r="H688" i="1"/>
  <c r="G688" i="1"/>
  <c r="E688" i="1"/>
  <c r="F688" i="1" s="1"/>
  <c r="D688" i="1"/>
  <c r="C688" i="1"/>
  <c r="DO687" i="1"/>
  <c r="DN687" i="1"/>
  <c r="DM687" i="1"/>
  <c r="DL687" i="1"/>
  <c r="DK687" i="1"/>
  <c r="DJ687" i="1"/>
  <c r="DI687" i="1"/>
  <c r="DH687" i="1"/>
  <c r="DG687" i="1"/>
  <c r="DF687" i="1"/>
  <c r="DE687" i="1"/>
  <c r="DC687" i="1"/>
  <c r="DB687" i="1"/>
  <c r="DA687" i="1"/>
  <c r="CZ687" i="1"/>
  <c r="CY687" i="1"/>
  <c r="CX687" i="1"/>
  <c r="CW687" i="1"/>
  <c r="CV687" i="1"/>
  <c r="DD687" i="1" s="1"/>
  <c r="CU687" i="1"/>
  <c r="CT687" i="1"/>
  <c r="CS687" i="1"/>
  <c r="CQ687" i="1"/>
  <c r="CP687" i="1"/>
  <c r="CO687" i="1"/>
  <c r="CN687" i="1"/>
  <c r="CM687" i="1"/>
  <c r="CL687" i="1"/>
  <c r="CK687" i="1"/>
  <c r="CJ687" i="1"/>
  <c r="CI687" i="1"/>
  <c r="CH687" i="1"/>
  <c r="CG687" i="1"/>
  <c r="CE687" i="1"/>
  <c r="CD687" i="1"/>
  <c r="CC687" i="1"/>
  <c r="CB687" i="1"/>
  <c r="CA687" i="1"/>
  <c r="BZ687" i="1"/>
  <c r="BY687" i="1"/>
  <c r="BX687" i="1"/>
  <c r="BW687" i="1"/>
  <c r="BV687" i="1"/>
  <c r="BU687" i="1"/>
  <c r="BS687" i="1"/>
  <c r="BR687" i="1"/>
  <c r="BQ687" i="1"/>
  <c r="BP687" i="1"/>
  <c r="BO687" i="1"/>
  <c r="BN687" i="1"/>
  <c r="BM687" i="1"/>
  <c r="BL687" i="1"/>
  <c r="BK687" i="1"/>
  <c r="BJ687" i="1"/>
  <c r="BI687" i="1"/>
  <c r="BG687" i="1"/>
  <c r="BF687" i="1"/>
  <c r="BE687" i="1"/>
  <c r="BD687" i="1"/>
  <c r="BC687" i="1"/>
  <c r="BB687" i="1"/>
  <c r="BA687" i="1"/>
  <c r="AZ687" i="1"/>
  <c r="BH687" i="1" s="1"/>
  <c r="AY687" i="1"/>
  <c r="AX687" i="1"/>
  <c r="AW687" i="1"/>
  <c r="AU687" i="1"/>
  <c r="AT687" i="1"/>
  <c r="AS687" i="1"/>
  <c r="AR687" i="1"/>
  <c r="AQ687" i="1"/>
  <c r="AP687" i="1"/>
  <c r="AO687" i="1"/>
  <c r="AN687" i="1"/>
  <c r="AM687" i="1"/>
  <c r="AL687" i="1"/>
  <c r="AK687" i="1"/>
  <c r="L687" i="1"/>
  <c r="G687" i="1"/>
  <c r="H687" i="1" s="1"/>
  <c r="E687" i="1"/>
  <c r="F687" i="1" s="1"/>
  <c r="D687" i="1"/>
  <c r="C687" i="1"/>
  <c r="DO686" i="1"/>
  <c r="DN686" i="1"/>
  <c r="DM686" i="1"/>
  <c r="DL686" i="1"/>
  <c r="DK686" i="1"/>
  <c r="DJ686" i="1"/>
  <c r="DI686" i="1"/>
  <c r="DH686" i="1"/>
  <c r="DG686" i="1"/>
  <c r="DF686" i="1"/>
  <c r="DE686" i="1"/>
  <c r="DC686" i="1"/>
  <c r="DB686" i="1"/>
  <c r="DA686" i="1"/>
  <c r="CZ686" i="1"/>
  <c r="CY686" i="1"/>
  <c r="CX686" i="1"/>
  <c r="CW686" i="1"/>
  <c r="CV686" i="1"/>
  <c r="CU686" i="1"/>
  <c r="CT686" i="1"/>
  <c r="CS686" i="1"/>
  <c r="CQ686" i="1"/>
  <c r="CP686" i="1"/>
  <c r="CO686" i="1"/>
  <c r="CN686" i="1"/>
  <c r="CM686" i="1"/>
  <c r="CL686" i="1"/>
  <c r="CK686" i="1"/>
  <c r="CJ686" i="1"/>
  <c r="CI686" i="1"/>
  <c r="CH686" i="1"/>
  <c r="CG686" i="1"/>
  <c r="CE686" i="1"/>
  <c r="CD686" i="1"/>
  <c r="CC686" i="1"/>
  <c r="CB686" i="1"/>
  <c r="CA686" i="1"/>
  <c r="BZ686" i="1"/>
  <c r="BY686" i="1"/>
  <c r="BX686" i="1"/>
  <c r="CF686" i="1" s="1"/>
  <c r="BW686" i="1"/>
  <c r="BV686" i="1"/>
  <c r="BU686" i="1"/>
  <c r="BS686" i="1"/>
  <c r="BR686" i="1"/>
  <c r="BQ686" i="1"/>
  <c r="BP686" i="1"/>
  <c r="BO686" i="1"/>
  <c r="BN686" i="1"/>
  <c r="BM686" i="1"/>
  <c r="BL686" i="1"/>
  <c r="BK686" i="1"/>
  <c r="BJ686" i="1"/>
  <c r="BI686" i="1"/>
  <c r="BG686" i="1"/>
  <c r="BF686" i="1"/>
  <c r="BE686" i="1"/>
  <c r="BD686" i="1"/>
  <c r="BC686" i="1"/>
  <c r="BB686" i="1"/>
  <c r="BA686" i="1"/>
  <c r="AZ686" i="1"/>
  <c r="AY686" i="1"/>
  <c r="AX686" i="1"/>
  <c r="AW686" i="1"/>
  <c r="AU686" i="1"/>
  <c r="AT686" i="1"/>
  <c r="AS686" i="1"/>
  <c r="AR686" i="1"/>
  <c r="AQ686" i="1"/>
  <c r="AP686" i="1"/>
  <c r="AO686" i="1"/>
  <c r="AN686" i="1"/>
  <c r="AM686" i="1"/>
  <c r="AL686" i="1"/>
  <c r="AK686" i="1"/>
  <c r="L686" i="1"/>
  <c r="G686" i="1"/>
  <c r="H686" i="1" s="1"/>
  <c r="E686" i="1"/>
  <c r="F686" i="1" s="1"/>
  <c r="D686" i="1"/>
  <c r="C686" i="1"/>
  <c r="DO685" i="1"/>
  <c r="DN685" i="1"/>
  <c r="DM685" i="1"/>
  <c r="DL685" i="1"/>
  <c r="DK685" i="1"/>
  <c r="DJ685" i="1"/>
  <c r="DI685" i="1"/>
  <c r="DH685" i="1"/>
  <c r="DG685" i="1"/>
  <c r="DF685" i="1"/>
  <c r="DE685" i="1"/>
  <c r="DC685" i="1"/>
  <c r="DB685" i="1"/>
  <c r="DA685" i="1"/>
  <c r="CZ685" i="1"/>
  <c r="CY685" i="1"/>
  <c r="CX685" i="1"/>
  <c r="CW685" i="1"/>
  <c r="CV685" i="1"/>
  <c r="CU685" i="1"/>
  <c r="CT685" i="1"/>
  <c r="CS685" i="1"/>
  <c r="CQ685" i="1"/>
  <c r="CP685" i="1"/>
  <c r="CO685" i="1"/>
  <c r="CN685" i="1"/>
  <c r="CM685" i="1"/>
  <c r="CL685" i="1"/>
  <c r="CK685" i="1"/>
  <c r="CJ685" i="1"/>
  <c r="CI685" i="1"/>
  <c r="CH685" i="1"/>
  <c r="CG685" i="1"/>
  <c r="CE685" i="1"/>
  <c r="CD685" i="1"/>
  <c r="CC685" i="1"/>
  <c r="CB685" i="1"/>
  <c r="CA685" i="1"/>
  <c r="BZ685" i="1"/>
  <c r="BY685" i="1"/>
  <c r="BX685" i="1"/>
  <c r="CF685" i="1" s="1"/>
  <c r="BW685" i="1"/>
  <c r="BV685" i="1"/>
  <c r="BU685" i="1"/>
  <c r="BS685" i="1"/>
  <c r="BR685" i="1"/>
  <c r="BQ685" i="1"/>
  <c r="BP685" i="1"/>
  <c r="BO685" i="1"/>
  <c r="BN685" i="1"/>
  <c r="BM685" i="1"/>
  <c r="BL685" i="1"/>
  <c r="BK685" i="1"/>
  <c r="BJ685" i="1"/>
  <c r="BI685" i="1"/>
  <c r="BG685" i="1"/>
  <c r="BF685" i="1"/>
  <c r="BE685" i="1"/>
  <c r="BD685" i="1"/>
  <c r="BC685" i="1"/>
  <c r="BB685" i="1"/>
  <c r="BA685" i="1"/>
  <c r="AZ685" i="1"/>
  <c r="AY685" i="1"/>
  <c r="AX685" i="1"/>
  <c r="AW685" i="1"/>
  <c r="AU685" i="1"/>
  <c r="AT685" i="1"/>
  <c r="AS685" i="1"/>
  <c r="AR685" i="1"/>
  <c r="AQ685" i="1"/>
  <c r="AP685" i="1"/>
  <c r="AO685" i="1"/>
  <c r="AN685" i="1"/>
  <c r="AM685" i="1"/>
  <c r="AL685" i="1"/>
  <c r="AK685" i="1"/>
  <c r="L685" i="1"/>
  <c r="H685" i="1"/>
  <c r="G685" i="1"/>
  <c r="E685" i="1"/>
  <c r="F685" i="1" s="1"/>
  <c r="D685" i="1"/>
  <c r="C685" i="1"/>
  <c r="DO684" i="1"/>
  <c r="DN684" i="1"/>
  <c r="DM684" i="1"/>
  <c r="DL684" i="1"/>
  <c r="DK684" i="1"/>
  <c r="DJ684" i="1"/>
  <c r="DI684" i="1"/>
  <c r="DH684" i="1"/>
  <c r="DG684" i="1"/>
  <c r="DF684" i="1"/>
  <c r="DE684" i="1"/>
  <c r="DC684" i="1"/>
  <c r="DB684" i="1"/>
  <c r="DA684" i="1"/>
  <c r="CZ684" i="1"/>
  <c r="CY684" i="1"/>
  <c r="CX684" i="1"/>
  <c r="CW684" i="1"/>
  <c r="CV684" i="1"/>
  <c r="CU684" i="1"/>
  <c r="CT684" i="1"/>
  <c r="CS684" i="1"/>
  <c r="CQ684" i="1"/>
  <c r="CP684" i="1"/>
  <c r="CO684" i="1"/>
  <c r="CN684" i="1"/>
  <c r="CM684" i="1"/>
  <c r="CL684" i="1"/>
  <c r="CK684" i="1"/>
  <c r="CJ684" i="1"/>
  <c r="CI684" i="1"/>
  <c r="CH684" i="1"/>
  <c r="CG684" i="1"/>
  <c r="CE684" i="1"/>
  <c r="CD684" i="1"/>
  <c r="CC684" i="1"/>
  <c r="CB684" i="1"/>
  <c r="CA684" i="1"/>
  <c r="BZ684" i="1"/>
  <c r="BY684" i="1"/>
  <c r="BX684" i="1"/>
  <c r="BW684" i="1"/>
  <c r="BV684" i="1"/>
  <c r="BU684" i="1"/>
  <c r="BS684" i="1"/>
  <c r="BR684" i="1"/>
  <c r="BQ684" i="1"/>
  <c r="BP684" i="1"/>
  <c r="BO684" i="1"/>
  <c r="BN684" i="1"/>
  <c r="BM684" i="1"/>
  <c r="BL684" i="1"/>
  <c r="BK684" i="1"/>
  <c r="BJ684" i="1"/>
  <c r="BI684" i="1"/>
  <c r="BG684" i="1"/>
  <c r="BF684" i="1"/>
  <c r="BE684" i="1"/>
  <c r="BD684" i="1"/>
  <c r="BC684" i="1"/>
  <c r="BB684" i="1"/>
  <c r="BA684" i="1"/>
  <c r="AZ684" i="1"/>
  <c r="BH684" i="1" s="1"/>
  <c r="AY684" i="1"/>
  <c r="AX684" i="1"/>
  <c r="AW684" i="1"/>
  <c r="AU684" i="1"/>
  <c r="AT684" i="1"/>
  <c r="AS684" i="1"/>
  <c r="AR684" i="1"/>
  <c r="AQ684" i="1"/>
  <c r="AP684" i="1"/>
  <c r="AO684" i="1"/>
  <c r="AN684" i="1"/>
  <c r="AM684" i="1"/>
  <c r="AL684" i="1"/>
  <c r="AK684" i="1"/>
  <c r="L684" i="1"/>
  <c r="G684" i="1"/>
  <c r="H684" i="1" s="1"/>
  <c r="E684" i="1"/>
  <c r="F684" i="1" s="1"/>
  <c r="D684" i="1"/>
  <c r="C684" i="1"/>
  <c r="DO683" i="1"/>
  <c r="DN683" i="1"/>
  <c r="DM683" i="1"/>
  <c r="DL683" i="1"/>
  <c r="DK683" i="1"/>
  <c r="DJ683" i="1"/>
  <c r="DI683" i="1"/>
  <c r="DH683" i="1"/>
  <c r="DG683" i="1"/>
  <c r="DF683" i="1"/>
  <c r="DE683" i="1"/>
  <c r="DC683" i="1"/>
  <c r="DB683" i="1"/>
  <c r="DA683" i="1"/>
  <c r="CZ683" i="1"/>
  <c r="CY683" i="1"/>
  <c r="CX683" i="1"/>
  <c r="CW683" i="1"/>
  <c r="CV683" i="1"/>
  <c r="DD683" i="1" s="1"/>
  <c r="CU683" i="1"/>
  <c r="CT683" i="1"/>
  <c r="CS683" i="1"/>
  <c r="CQ683" i="1"/>
  <c r="CP683" i="1"/>
  <c r="CO683" i="1"/>
  <c r="CN683" i="1"/>
  <c r="CM683" i="1"/>
  <c r="CL683" i="1"/>
  <c r="CK683" i="1"/>
  <c r="CJ683" i="1"/>
  <c r="CI683" i="1"/>
  <c r="CH683" i="1"/>
  <c r="CG683" i="1"/>
  <c r="CE683" i="1"/>
  <c r="CD683" i="1"/>
  <c r="CC683" i="1"/>
  <c r="CB683" i="1"/>
  <c r="CA683" i="1"/>
  <c r="BZ683" i="1"/>
  <c r="BY683" i="1"/>
  <c r="BX683" i="1"/>
  <c r="BW683" i="1"/>
  <c r="BV683" i="1"/>
  <c r="BU683" i="1"/>
  <c r="BS683" i="1"/>
  <c r="BR683" i="1"/>
  <c r="BQ683" i="1"/>
  <c r="BP683" i="1"/>
  <c r="BO683" i="1"/>
  <c r="BN683" i="1"/>
  <c r="BM683" i="1"/>
  <c r="BL683" i="1"/>
  <c r="BK683" i="1"/>
  <c r="BJ683" i="1"/>
  <c r="BI683" i="1"/>
  <c r="BG683" i="1"/>
  <c r="BF683" i="1"/>
  <c r="BE683" i="1"/>
  <c r="BD683" i="1"/>
  <c r="BC683" i="1"/>
  <c r="BB683" i="1"/>
  <c r="BA683" i="1"/>
  <c r="AZ683" i="1"/>
  <c r="AY683" i="1"/>
  <c r="AX683" i="1"/>
  <c r="AW683" i="1"/>
  <c r="AU683" i="1"/>
  <c r="AT683" i="1"/>
  <c r="AS683" i="1"/>
  <c r="AR683" i="1"/>
  <c r="AQ683" i="1"/>
  <c r="AP683" i="1"/>
  <c r="AO683" i="1"/>
  <c r="AN683" i="1"/>
  <c r="AM683" i="1"/>
  <c r="AL683" i="1"/>
  <c r="AK683" i="1"/>
  <c r="L683" i="1"/>
  <c r="G683" i="1"/>
  <c r="H683" i="1" s="1"/>
  <c r="E683" i="1"/>
  <c r="F683" i="1" s="1"/>
  <c r="D683" i="1"/>
  <c r="C683" i="1"/>
  <c r="DO682" i="1"/>
  <c r="DN682" i="1"/>
  <c r="DM682" i="1"/>
  <c r="DL682" i="1"/>
  <c r="DK682" i="1"/>
  <c r="DJ682" i="1"/>
  <c r="DI682" i="1"/>
  <c r="DH682" i="1"/>
  <c r="DG682" i="1"/>
  <c r="DF682" i="1"/>
  <c r="DE682" i="1"/>
  <c r="DC682" i="1"/>
  <c r="DB682" i="1"/>
  <c r="DA682" i="1"/>
  <c r="CZ682" i="1"/>
  <c r="CY682" i="1"/>
  <c r="CX682" i="1"/>
  <c r="CW682" i="1"/>
  <c r="CV682" i="1"/>
  <c r="CU682" i="1"/>
  <c r="CT682" i="1"/>
  <c r="CS682" i="1"/>
  <c r="CQ682" i="1"/>
  <c r="CP682" i="1"/>
  <c r="CO682" i="1"/>
  <c r="CN682" i="1"/>
  <c r="CM682" i="1"/>
  <c r="CL682" i="1"/>
  <c r="CK682" i="1"/>
  <c r="CJ682" i="1"/>
  <c r="CR682" i="1" s="1"/>
  <c r="CI682" i="1"/>
  <c r="CH682" i="1"/>
  <c r="CG682" i="1"/>
  <c r="CE682" i="1"/>
  <c r="CD682" i="1"/>
  <c r="CC682" i="1"/>
  <c r="CB682" i="1"/>
  <c r="CA682" i="1"/>
  <c r="BZ682" i="1"/>
  <c r="BY682" i="1"/>
  <c r="BX682" i="1"/>
  <c r="BW682" i="1"/>
  <c r="BV682" i="1"/>
  <c r="BU682" i="1"/>
  <c r="BS682" i="1"/>
  <c r="BR682" i="1"/>
  <c r="BQ682" i="1"/>
  <c r="BP682" i="1"/>
  <c r="BO682" i="1"/>
  <c r="BN682" i="1"/>
  <c r="BM682" i="1"/>
  <c r="BL682" i="1"/>
  <c r="BK682" i="1"/>
  <c r="BJ682" i="1"/>
  <c r="BI682" i="1"/>
  <c r="BG682" i="1"/>
  <c r="BF682" i="1"/>
  <c r="BE682" i="1"/>
  <c r="BD682" i="1"/>
  <c r="BC682" i="1"/>
  <c r="BB682" i="1"/>
  <c r="BA682" i="1"/>
  <c r="AZ682" i="1"/>
  <c r="AY682" i="1"/>
  <c r="AX682" i="1"/>
  <c r="AW682" i="1"/>
  <c r="AU682" i="1"/>
  <c r="AT682" i="1"/>
  <c r="AS682" i="1"/>
  <c r="AR682" i="1"/>
  <c r="AQ682" i="1"/>
  <c r="AP682" i="1"/>
  <c r="AO682" i="1"/>
  <c r="AN682" i="1"/>
  <c r="AM682" i="1"/>
  <c r="AL682" i="1"/>
  <c r="AK682" i="1"/>
  <c r="L682" i="1"/>
  <c r="H682" i="1"/>
  <c r="G682" i="1"/>
  <c r="E682" i="1"/>
  <c r="F682" i="1" s="1"/>
  <c r="D682" i="1"/>
  <c r="C682" i="1"/>
  <c r="DO681" i="1"/>
  <c r="DN681" i="1"/>
  <c r="DM681" i="1"/>
  <c r="DL681" i="1"/>
  <c r="DK681" i="1"/>
  <c r="DJ681" i="1"/>
  <c r="DI681" i="1"/>
  <c r="DH681" i="1"/>
  <c r="DG681" i="1"/>
  <c r="DF681" i="1"/>
  <c r="DE681" i="1"/>
  <c r="DC681" i="1"/>
  <c r="DB681" i="1"/>
  <c r="DA681" i="1"/>
  <c r="CZ681" i="1"/>
  <c r="CY681" i="1"/>
  <c r="CX681" i="1"/>
  <c r="CW681" i="1"/>
  <c r="CV681" i="1"/>
  <c r="CU681" i="1"/>
  <c r="CT681" i="1"/>
  <c r="CS681" i="1"/>
  <c r="CQ681" i="1"/>
  <c r="CP681" i="1"/>
  <c r="CO681" i="1"/>
  <c r="CN681" i="1"/>
  <c r="CM681" i="1"/>
  <c r="CL681" i="1"/>
  <c r="CK681" i="1"/>
  <c r="CJ681" i="1"/>
  <c r="CI681" i="1"/>
  <c r="CH681" i="1"/>
  <c r="CG681" i="1"/>
  <c r="CE681" i="1"/>
  <c r="CD681" i="1"/>
  <c r="CC681" i="1"/>
  <c r="CB681" i="1"/>
  <c r="CA681" i="1"/>
  <c r="BZ681" i="1"/>
  <c r="BY681" i="1"/>
  <c r="BX681" i="1"/>
  <c r="BW681" i="1"/>
  <c r="BV681" i="1"/>
  <c r="BU681" i="1"/>
  <c r="BS681" i="1"/>
  <c r="BR681" i="1"/>
  <c r="BQ681" i="1"/>
  <c r="BP681" i="1"/>
  <c r="BO681" i="1"/>
  <c r="BN681" i="1"/>
  <c r="BM681" i="1"/>
  <c r="BL681" i="1"/>
  <c r="BT681" i="1" s="1"/>
  <c r="BK681" i="1"/>
  <c r="BJ681" i="1"/>
  <c r="BI681" i="1"/>
  <c r="BG681" i="1"/>
  <c r="BF681" i="1"/>
  <c r="BE681" i="1"/>
  <c r="BD681" i="1"/>
  <c r="BC681" i="1"/>
  <c r="BB681" i="1"/>
  <c r="BA681" i="1"/>
  <c r="AZ681" i="1"/>
  <c r="AY681" i="1"/>
  <c r="AX681" i="1"/>
  <c r="AW681" i="1"/>
  <c r="AU681" i="1"/>
  <c r="AT681" i="1"/>
  <c r="AS681" i="1"/>
  <c r="AR681" i="1"/>
  <c r="AQ681" i="1"/>
  <c r="AP681" i="1"/>
  <c r="AO681" i="1"/>
  <c r="AN681" i="1"/>
  <c r="AM681" i="1"/>
  <c r="AL681" i="1"/>
  <c r="AK681" i="1"/>
  <c r="L681" i="1"/>
  <c r="H681" i="1"/>
  <c r="G681" i="1"/>
  <c r="E681" i="1"/>
  <c r="F681" i="1" s="1"/>
  <c r="D681" i="1"/>
  <c r="C681" i="1"/>
  <c r="DO680" i="1"/>
  <c r="DN680" i="1"/>
  <c r="DM680" i="1"/>
  <c r="DL680" i="1"/>
  <c r="DK680" i="1"/>
  <c r="DJ680" i="1"/>
  <c r="DI680" i="1"/>
  <c r="DH680" i="1"/>
  <c r="DP680" i="1" s="1"/>
  <c r="DG680" i="1"/>
  <c r="DF680" i="1"/>
  <c r="DE680" i="1"/>
  <c r="DC680" i="1"/>
  <c r="DB680" i="1"/>
  <c r="DA680" i="1"/>
  <c r="CZ680" i="1"/>
  <c r="CY680" i="1"/>
  <c r="CX680" i="1"/>
  <c r="CW680" i="1"/>
  <c r="CV680" i="1"/>
  <c r="CU680" i="1"/>
  <c r="CT680" i="1"/>
  <c r="CS680" i="1"/>
  <c r="CQ680" i="1"/>
  <c r="CP680" i="1"/>
  <c r="CO680" i="1"/>
  <c r="CN680" i="1"/>
  <c r="CM680" i="1"/>
  <c r="CL680" i="1"/>
  <c r="CK680" i="1"/>
  <c r="CJ680" i="1"/>
  <c r="CI680" i="1"/>
  <c r="CH680" i="1"/>
  <c r="CG680" i="1"/>
  <c r="CE680" i="1"/>
  <c r="CD680" i="1"/>
  <c r="CC680" i="1"/>
  <c r="CB680" i="1"/>
  <c r="CA680" i="1"/>
  <c r="BZ680" i="1"/>
  <c r="BY680" i="1"/>
  <c r="BX680" i="1"/>
  <c r="BW680" i="1"/>
  <c r="BV680" i="1"/>
  <c r="BU680" i="1"/>
  <c r="BS680" i="1"/>
  <c r="BR680" i="1"/>
  <c r="BQ680" i="1"/>
  <c r="BP680" i="1"/>
  <c r="BO680" i="1"/>
  <c r="BN680" i="1"/>
  <c r="BM680" i="1"/>
  <c r="BL680" i="1"/>
  <c r="BK680" i="1"/>
  <c r="BJ680" i="1"/>
  <c r="BI680" i="1"/>
  <c r="BG680" i="1"/>
  <c r="BF680" i="1"/>
  <c r="BE680" i="1"/>
  <c r="BD680" i="1"/>
  <c r="BC680" i="1"/>
  <c r="BB680" i="1"/>
  <c r="BA680" i="1"/>
  <c r="AZ680" i="1"/>
  <c r="AY680" i="1"/>
  <c r="AX680" i="1"/>
  <c r="AW680" i="1"/>
  <c r="AU680" i="1"/>
  <c r="AT680" i="1"/>
  <c r="AS680" i="1"/>
  <c r="AR680" i="1"/>
  <c r="AQ680" i="1"/>
  <c r="AP680" i="1"/>
  <c r="AO680" i="1"/>
  <c r="AN680" i="1"/>
  <c r="AM680" i="1"/>
  <c r="AL680" i="1"/>
  <c r="AK680" i="1"/>
  <c r="L680" i="1"/>
  <c r="H680" i="1"/>
  <c r="G680" i="1"/>
  <c r="E680" i="1"/>
  <c r="F680" i="1" s="1"/>
  <c r="D680" i="1"/>
  <c r="C680" i="1"/>
  <c r="DO679" i="1"/>
  <c r="DN679" i="1"/>
  <c r="DM679" i="1"/>
  <c r="DL679" i="1"/>
  <c r="DK679" i="1"/>
  <c r="DJ679" i="1"/>
  <c r="DI679" i="1"/>
  <c r="DH679" i="1"/>
  <c r="DG679" i="1"/>
  <c r="DF679" i="1"/>
  <c r="DE679" i="1"/>
  <c r="DC679" i="1"/>
  <c r="DB679" i="1"/>
  <c r="DA679" i="1"/>
  <c r="CZ679" i="1"/>
  <c r="CY679" i="1"/>
  <c r="CX679" i="1"/>
  <c r="CW679" i="1"/>
  <c r="CV679" i="1"/>
  <c r="CU679" i="1"/>
  <c r="CT679" i="1"/>
  <c r="CS679" i="1"/>
  <c r="CQ679" i="1"/>
  <c r="CP679" i="1"/>
  <c r="CO679" i="1"/>
  <c r="CN679" i="1"/>
  <c r="CM679" i="1"/>
  <c r="CL679" i="1"/>
  <c r="CK679" i="1"/>
  <c r="CJ679" i="1"/>
  <c r="CI679" i="1"/>
  <c r="CH679" i="1"/>
  <c r="CG679" i="1"/>
  <c r="CE679" i="1"/>
  <c r="CD679" i="1"/>
  <c r="CC679" i="1"/>
  <c r="CB679" i="1"/>
  <c r="CA679" i="1"/>
  <c r="BZ679" i="1"/>
  <c r="BY679" i="1"/>
  <c r="BX679" i="1"/>
  <c r="BW679" i="1"/>
  <c r="BV679" i="1"/>
  <c r="BU679" i="1"/>
  <c r="BS679" i="1"/>
  <c r="BR679" i="1"/>
  <c r="BQ679" i="1"/>
  <c r="BP679" i="1"/>
  <c r="BO679" i="1"/>
  <c r="BN679" i="1"/>
  <c r="BM679" i="1"/>
  <c r="BL679" i="1"/>
  <c r="BK679" i="1"/>
  <c r="BJ679" i="1"/>
  <c r="BI679" i="1"/>
  <c r="BG679" i="1"/>
  <c r="BF679" i="1"/>
  <c r="BE679" i="1"/>
  <c r="BD679" i="1"/>
  <c r="BC679" i="1"/>
  <c r="BB679" i="1"/>
  <c r="BA679" i="1"/>
  <c r="AZ679" i="1"/>
  <c r="AY679" i="1"/>
  <c r="AX679" i="1"/>
  <c r="AW679" i="1"/>
  <c r="AU679" i="1"/>
  <c r="AT679" i="1"/>
  <c r="AS679" i="1"/>
  <c r="AR679" i="1"/>
  <c r="AQ679" i="1"/>
  <c r="AP679" i="1"/>
  <c r="AO679" i="1"/>
  <c r="AN679" i="1"/>
  <c r="AV679" i="1" s="1"/>
  <c r="A679" i="1" s="1"/>
  <c r="AM679" i="1"/>
  <c r="AL679" i="1"/>
  <c r="AK679" i="1"/>
  <c r="L679" i="1"/>
  <c r="H679" i="1"/>
  <c r="G679" i="1"/>
  <c r="E679" i="1"/>
  <c r="F679" i="1" s="1"/>
  <c r="D679" i="1"/>
  <c r="C679" i="1"/>
  <c r="DO678" i="1"/>
  <c r="DN678" i="1"/>
  <c r="DM678" i="1"/>
  <c r="DL678" i="1"/>
  <c r="DK678" i="1"/>
  <c r="DJ678" i="1"/>
  <c r="DI678" i="1"/>
  <c r="DH678" i="1"/>
  <c r="DG678" i="1"/>
  <c r="DF678" i="1"/>
  <c r="DE678" i="1"/>
  <c r="DC678" i="1"/>
  <c r="DB678" i="1"/>
  <c r="DA678" i="1"/>
  <c r="CZ678" i="1"/>
  <c r="CY678" i="1"/>
  <c r="CX678" i="1"/>
  <c r="CW678" i="1"/>
  <c r="CV678" i="1"/>
  <c r="CU678" i="1"/>
  <c r="CT678" i="1"/>
  <c r="CS678" i="1"/>
  <c r="CQ678" i="1"/>
  <c r="CP678" i="1"/>
  <c r="CO678" i="1"/>
  <c r="CN678" i="1"/>
  <c r="CM678" i="1"/>
  <c r="CL678" i="1"/>
  <c r="CK678" i="1"/>
  <c r="CJ678" i="1"/>
  <c r="CI678" i="1"/>
  <c r="CH678" i="1"/>
  <c r="CG678" i="1"/>
  <c r="CE678" i="1"/>
  <c r="CD678" i="1"/>
  <c r="CC678" i="1"/>
  <c r="CB678" i="1"/>
  <c r="CA678" i="1"/>
  <c r="BZ678" i="1"/>
  <c r="BY678" i="1"/>
  <c r="BX678" i="1"/>
  <c r="BW678" i="1"/>
  <c r="BV678" i="1"/>
  <c r="BU678" i="1"/>
  <c r="BS678" i="1"/>
  <c r="BR678" i="1"/>
  <c r="BQ678" i="1"/>
  <c r="BP678" i="1"/>
  <c r="BO678" i="1"/>
  <c r="BN678" i="1"/>
  <c r="BM678" i="1"/>
  <c r="BL678" i="1"/>
  <c r="BK678" i="1"/>
  <c r="BJ678" i="1"/>
  <c r="BI678" i="1"/>
  <c r="BG678" i="1"/>
  <c r="BF678" i="1"/>
  <c r="BE678" i="1"/>
  <c r="BD678" i="1"/>
  <c r="BC678" i="1"/>
  <c r="BB678" i="1"/>
  <c r="BA678" i="1"/>
  <c r="AZ678" i="1"/>
  <c r="AY678" i="1"/>
  <c r="AX678" i="1"/>
  <c r="AW678" i="1"/>
  <c r="AU678" i="1"/>
  <c r="AT678" i="1"/>
  <c r="AS678" i="1"/>
  <c r="AR678" i="1"/>
  <c r="AQ678" i="1"/>
  <c r="AP678" i="1"/>
  <c r="AO678" i="1"/>
  <c r="AN678" i="1"/>
  <c r="AV678" i="1" s="1"/>
  <c r="A678" i="1" s="1"/>
  <c r="AM678" i="1"/>
  <c r="AL678" i="1"/>
  <c r="AK678" i="1"/>
  <c r="L678" i="1"/>
  <c r="G678" i="1"/>
  <c r="H678" i="1" s="1"/>
  <c r="E678" i="1"/>
  <c r="F678" i="1" s="1"/>
  <c r="D678" i="1"/>
  <c r="C678" i="1"/>
  <c r="DO677" i="1"/>
  <c r="DN677" i="1"/>
  <c r="DM677" i="1"/>
  <c r="DL677" i="1"/>
  <c r="DK677" i="1"/>
  <c r="DJ677" i="1"/>
  <c r="DI677" i="1"/>
  <c r="DH677" i="1"/>
  <c r="DP677" i="1" s="1"/>
  <c r="DG677" i="1"/>
  <c r="DF677" i="1"/>
  <c r="DE677" i="1"/>
  <c r="DC677" i="1"/>
  <c r="DB677" i="1"/>
  <c r="DA677" i="1"/>
  <c r="CZ677" i="1"/>
  <c r="CY677" i="1"/>
  <c r="CX677" i="1"/>
  <c r="CW677" i="1"/>
  <c r="CV677" i="1"/>
  <c r="CU677" i="1"/>
  <c r="CT677" i="1"/>
  <c r="CS677" i="1"/>
  <c r="CQ677" i="1"/>
  <c r="CP677" i="1"/>
  <c r="CO677" i="1"/>
  <c r="CN677" i="1"/>
  <c r="CM677" i="1"/>
  <c r="CL677" i="1"/>
  <c r="CK677" i="1"/>
  <c r="CJ677" i="1"/>
  <c r="CI677" i="1"/>
  <c r="CH677" i="1"/>
  <c r="CG677" i="1"/>
  <c r="CE677" i="1"/>
  <c r="CD677" i="1"/>
  <c r="CC677" i="1"/>
  <c r="CB677" i="1"/>
  <c r="CA677" i="1"/>
  <c r="BZ677" i="1"/>
  <c r="BY677" i="1"/>
  <c r="BX677" i="1"/>
  <c r="BW677" i="1"/>
  <c r="BV677" i="1"/>
  <c r="BU677" i="1"/>
  <c r="BS677" i="1"/>
  <c r="BR677" i="1"/>
  <c r="BQ677" i="1"/>
  <c r="BP677" i="1"/>
  <c r="BO677" i="1"/>
  <c r="BN677" i="1"/>
  <c r="BM677" i="1"/>
  <c r="BL677" i="1"/>
  <c r="BK677" i="1"/>
  <c r="BJ677" i="1"/>
  <c r="BI677" i="1"/>
  <c r="BG677" i="1"/>
  <c r="BF677" i="1"/>
  <c r="BE677" i="1"/>
  <c r="BD677" i="1"/>
  <c r="BC677" i="1"/>
  <c r="BB677" i="1"/>
  <c r="BA677" i="1"/>
  <c r="AZ677" i="1"/>
  <c r="AY677" i="1"/>
  <c r="AX677" i="1"/>
  <c r="AW677" i="1"/>
  <c r="AU677" i="1"/>
  <c r="AT677" i="1"/>
  <c r="AS677" i="1"/>
  <c r="AR677" i="1"/>
  <c r="AQ677" i="1"/>
  <c r="AP677" i="1"/>
  <c r="AO677" i="1"/>
  <c r="AN677" i="1"/>
  <c r="AM677" i="1"/>
  <c r="AL677" i="1"/>
  <c r="AK677" i="1"/>
  <c r="L677" i="1"/>
  <c r="H677" i="1"/>
  <c r="G677" i="1"/>
  <c r="E677" i="1"/>
  <c r="F677" i="1" s="1"/>
  <c r="D677" i="1"/>
  <c r="C677" i="1"/>
  <c r="DO676" i="1"/>
  <c r="DN676" i="1"/>
  <c r="DM676" i="1"/>
  <c r="DL676" i="1"/>
  <c r="DK676" i="1"/>
  <c r="DJ676" i="1"/>
  <c r="DI676" i="1"/>
  <c r="DH676" i="1"/>
  <c r="DG676" i="1"/>
  <c r="DF676" i="1"/>
  <c r="DE676" i="1"/>
  <c r="DC676" i="1"/>
  <c r="DB676" i="1"/>
  <c r="DA676" i="1"/>
  <c r="CZ676" i="1"/>
  <c r="CY676" i="1"/>
  <c r="CX676" i="1"/>
  <c r="CW676" i="1"/>
  <c r="CV676" i="1"/>
  <c r="CU676" i="1"/>
  <c r="CT676" i="1"/>
  <c r="CS676" i="1"/>
  <c r="CQ676" i="1"/>
  <c r="CP676" i="1"/>
  <c r="CO676" i="1"/>
  <c r="CN676" i="1"/>
  <c r="CM676" i="1"/>
  <c r="CL676" i="1"/>
  <c r="CK676" i="1"/>
  <c r="CJ676" i="1"/>
  <c r="CI676" i="1"/>
  <c r="CH676" i="1"/>
  <c r="CG676" i="1"/>
  <c r="CE676" i="1"/>
  <c r="CD676" i="1"/>
  <c r="CC676" i="1"/>
  <c r="CB676" i="1"/>
  <c r="CA676" i="1"/>
  <c r="BZ676" i="1"/>
  <c r="BY676" i="1"/>
  <c r="BX676" i="1"/>
  <c r="CF676" i="1" s="1"/>
  <c r="BW676" i="1"/>
  <c r="BV676" i="1"/>
  <c r="BU676" i="1"/>
  <c r="BS676" i="1"/>
  <c r="BR676" i="1"/>
  <c r="BQ676" i="1"/>
  <c r="BP676" i="1"/>
  <c r="BO676" i="1"/>
  <c r="BN676" i="1"/>
  <c r="BM676" i="1"/>
  <c r="BL676" i="1"/>
  <c r="BK676" i="1"/>
  <c r="BJ676" i="1"/>
  <c r="BI676" i="1"/>
  <c r="BG676" i="1"/>
  <c r="BF676" i="1"/>
  <c r="BE676" i="1"/>
  <c r="BD676" i="1"/>
  <c r="BC676" i="1"/>
  <c r="BB676" i="1"/>
  <c r="BA676" i="1"/>
  <c r="AZ676" i="1"/>
  <c r="AY676" i="1"/>
  <c r="AX676" i="1"/>
  <c r="AW676" i="1"/>
  <c r="AU676" i="1"/>
  <c r="AT676" i="1"/>
  <c r="AS676" i="1"/>
  <c r="AR676" i="1"/>
  <c r="AQ676" i="1"/>
  <c r="AP676" i="1"/>
  <c r="AO676" i="1"/>
  <c r="AN676" i="1"/>
  <c r="AM676" i="1"/>
  <c r="AL676" i="1"/>
  <c r="AK676" i="1"/>
  <c r="L676" i="1"/>
  <c r="G676" i="1"/>
  <c r="H676" i="1" s="1"/>
  <c r="E676" i="1"/>
  <c r="F676" i="1" s="1"/>
  <c r="D676" i="1"/>
  <c r="C676" i="1"/>
  <c r="DO675" i="1"/>
  <c r="DN675" i="1"/>
  <c r="DM675" i="1"/>
  <c r="DL675" i="1"/>
  <c r="DK675" i="1"/>
  <c r="DJ675" i="1"/>
  <c r="DI675" i="1"/>
  <c r="DH675" i="1"/>
  <c r="DP675" i="1" s="1"/>
  <c r="DG675" i="1"/>
  <c r="DF675" i="1"/>
  <c r="DE675" i="1"/>
  <c r="DC675" i="1"/>
  <c r="DB675" i="1"/>
  <c r="DA675" i="1"/>
  <c r="CZ675" i="1"/>
  <c r="CY675" i="1"/>
  <c r="CX675" i="1"/>
  <c r="CW675" i="1"/>
  <c r="CV675" i="1"/>
  <c r="CU675" i="1"/>
  <c r="CT675" i="1"/>
  <c r="CS675" i="1"/>
  <c r="CQ675" i="1"/>
  <c r="CP675" i="1"/>
  <c r="CO675" i="1"/>
  <c r="CN675" i="1"/>
  <c r="CM675" i="1"/>
  <c r="CL675" i="1"/>
  <c r="CK675" i="1"/>
  <c r="CJ675" i="1"/>
  <c r="CI675" i="1"/>
  <c r="CH675" i="1"/>
  <c r="CG675" i="1"/>
  <c r="CE675" i="1"/>
  <c r="CD675" i="1"/>
  <c r="CC675" i="1"/>
  <c r="CB675" i="1"/>
  <c r="CA675" i="1"/>
  <c r="BZ675" i="1"/>
  <c r="BY675" i="1"/>
  <c r="BX675" i="1"/>
  <c r="BW675" i="1"/>
  <c r="BV675" i="1"/>
  <c r="BU675" i="1"/>
  <c r="BS675" i="1"/>
  <c r="BR675" i="1"/>
  <c r="BQ675" i="1"/>
  <c r="BP675" i="1"/>
  <c r="BO675" i="1"/>
  <c r="BN675" i="1"/>
  <c r="BM675" i="1"/>
  <c r="BL675" i="1"/>
  <c r="BK675" i="1"/>
  <c r="BJ675" i="1"/>
  <c r="BI675" i="1"/>
  <c r="BG675" i="1"/>
  <c r="BF675" i="1"/>
  <c r="BE675" i="1"/>
  <c r="BD675" i="1"/>
  <c r="BC675" i="1"/>
  <c r="BB675" i="1"/>
  <c r="BA675" i="1"/>
  <c r="AZ675" i="1"/>
  <c r="AY675" i="1"/>
  <c r="AX675" i="1"/>
  <c r="AW675" i="1"/>
  <c r="AU675" i="1"/>
  <c r="AT675" i="1"/>
  <c r="AS675" i="1"/>
  <c r="AR675" i="1"/>
  <c r="AQ675" i="1"/>
  <c r="AP675" i="1"/>
  <c r="AO675" i="1"/>
  <c r="AN675" i="1"/>
  <c r="AM675" i="1"/>
  <c r="AL675" i="1"/>
  <c r="AK675" i="1"/>
  <c r="L675" i="1"/>
  <c r="G675" i="1"/>
  <c r="H675" i="1" s="1"/>
  <c r="E675" i="1"/>
  <c r="F675" i="1" s="1"/>
  <c r="D675" i="1"/>
  <c r="C675" i="1"/>
  <c r="DO674" i="1"/>
  <c r="DN674" i="1"/>
  <c r="DM674" i="1"/>
  <c r="DL674" i="1"/>
  <c r="DK674" i="1"/>
  <c r="DJ674" i="1"/>
  <c r="DI674" i="1"/>
  <c r="DH674" i="1"/>
  <c r="DG674" i="1"/>
  <c r="DF674" i="1"/>
  <c r="DE674" i="1"/>
  <c r="DC674" i="1"/>
  <c r="DB674" i="1"/>
  <c r="DA674" i="1"/>
  <c r="CZ674" i="1"/>
  <c r="CY674" i="1"/>
  <c r="CX674" i="1"/>
  <c r="CW674" i="1"/>
  <c r="CV674" i="1"/>
  <c r="CU674" i="1"/>
  <c r="CT674" i="1"/>
  <c r="CS674" i="1"/>
  <c r="CQ674" i="1"/>
  <c r="CP674" i="1"/>
  <c r="CO674" i="1"/>
  <c r="CN674" i="1"/>
  <c r="CM674" i="1"/>
  <c r="CL674" i="1"/>
  <c r="CK674" i="1"/>
  <c r="CJ674" i="1"/>
  <c r="CR674" i="1" s="1"/>
  <c r="CI674" i="1"/>
  <c r="CH674" i="1"/>
  <c r="CG674" i="1"/>
  <c r="CE674" i="1"/>
  <c r="CD674" i="1"/>
  <c r="CC674" i="1"/>
  <c r="CB674" i="1"/>
  <c r="CA674" i="1"/>
  <c r="BZ674" i="1"/>
  <c r="BY674" i="1"/>
  <c r="BX674" i="1"/>
  <c r="BW674" i="1"/>
  <c r="BV674" i="1"/>
  <c r="BU674" i="1"/>
  <c r="BS674" i="1"/>
  <c r="BR674" i="1"/>
  <c r="BQ674" i="1"/>
  <c r="BP674" i="1"/>
  <c r="BO674" i="1"/>
  <c r="BN674" i="1"/>
  <c r="BM674" i="1"/>
  <c r="BL674" i="1"/>
  <c r="BK674" i="1"/>
  <c r="BJ674" i="1"/>
  <c r="BI674" i="1"/>
  <c r="BG674" i="1"/>
  <c r="BF674" i="1"/>
  <c r="BE674" i="1"/>
  <c r="BD674" i="1"/>
  <c r="BC674" i="1"/>
  <c r="BB674" i="1"/>
  <c r="BA674" i="1"/>
  <c r="AZ674" i="1"/>
  <c r="AY674" i="1"/>
  <c r="AX674" i="1"/>
  <c r="AW674" i="1"/>
  <c r="AU674" i="1"/>
  <c r="AT674" i="1"/>
  <c r="AS674" i="1"/>
  <c r="AR674" i="1"/>
  <c r="AQ674" i="1"/>
  <c r="AP674" i="1"/>
  <c r="AO674" i="1"/>
  <c r="AN674" i="1"/>
  <c r="AM674" i="1"/>
  <c r="AL674" i="1"/>
  <c r="AK674" i="1"/>
  <c r="L674" i="1"/>
  <c r="H674" i="1"/>
  <c r="G674" i="1"/>
  <c r="E674" i="1"/>
  <c r="F674" i="1" s="1"/>
  <c r="D674" i="1"/>
  <c r="C674" i="1"/>
  <c r="DO673" i="1"/>
  <c r="DN673" i="1"/>
  <c r="DM673" i="1"/>
  <c r="DL673" i="1"/>
  <c r="DK673" i="1"/>
  <c r="DJ673" i="1"/>
  <c r="DI673" i="1"/>
  <c r="DH673" i="1"/>
  <c r="DG673" i="1"/>
  <c r="DF673" i="1"/>
  <c r="DE673" i="1"/>
  <c r="DC673" i="1"/>
  <c r="DB673" i="1"/>
  <c r="DA673" i="1"/>
  <c r="CZ673" i="1"/>
  <c r="CY673" i="1"/>
  <c r="CX673" i="1"/>
  <c r="CW673" i="1"/>
  <c r="CV673" i="1"/>
  <c r="CU673" i="1"/>
  <c r="CT673" i="1"/>
  <c r="CS673" i="1"/>
  <c r="CQ673" i="1"/>
  <c r="CP673" i="1"/>
  <c r="CO673" i="1"/>
  <c r="CN673" i="1"/>
  <c r="CM673" i="1"/>
  <c r="CL673" i="1"/>
  <c r="CK673" i="1"/>
  <c r="CJ673" i="1"/>
  <c r="CI673" i="1"/>
  <c r="CH673" i="1"/>
  <c r="CG673" i="1"/>
  <c r="CE673" i="1"/>
  <c r="CD673" i="1"/>
  <c r="CC673" i="1"/>
  <c r="CB673" i="1"/>
  <c r="CA673" i="1"/>
  <c r="BZ673" i="1"/>
  <c r="BY673" i="1"/>
  <c r="BX673" i="1"/>
  <c r="BW673" i="1"/>
  <c r="BV673" i="1"/>
  <c r="BU673" i="1"/>
  <c r="BS673" i="1"/>
  <c r="BR673" i="1"/>
  <c r="BQ673" i="1"/>
  <c r="BP673" i="1"/>
  <c r="BO673" i="1"/>
  <c r="BN673" i="1"/>
  <c r="BM673" i="1"/>
  <c r="BL673" i="1"/>
  <c r="BT673" i="1" s="1"/>
  <c r="BK673" i="1"/>
  <c r="BJ673" i="1"/>
  <c r="BI673" i="1"/>
  <c r="BG673" i="1"/>
  <c r="BF673" i="1"/>
  <c r="BE673" i="1"/>
  <c r="BD673" i="1"/>
  <c r="BC673" i="1"/>
  <c r="BB673" i="1"/>
  <c r="BA673" i="1"/>
  <c r="AZ673" i="1"/>
  <c r="AY673" i="1"/>
  <c r="AX673" i="1"/>
  <c r="AW673" i="1"/>
  <c r="AU673" i="1"/>
  <c r="AT673" i="1"/>
  <c r="AS673" i="1"/>
  <c r="AR673" i="1"/>
  <c r="AQ673" i="1"/>
  <c r="AP673" i="1"/>
  <c r="AO673" i="1"/>
  <c r="AN673" i="1"/>
  <c r="AM673" i="1"/>
  <c r="AL673" i="1"/>
  <c r="AK673" i="1"/>
  <c r="L673" i="1"/>
  <c r="H673" i="1"/>
  <c r="G673" i="1"/>
  <c r="E673" i="1"/>
  <c r="F673" i="1" s="1"/>
  <c r="D673" i="1"/>
  <c r="C673" i="1"/>
  <c r="DO672" i="1"/>
  <c r="DN672" i="1"/>
  <c r="DM672" i="1"/>
  <c r="DL672" i="1"/>
  <c r="DK672" i="1"/>
  <c r="DJ672" i="1"/>
  <c r="DI672" i="1"/>
  <c r="DH672" i="1"/>
  <c r="DG672" i="1"/>
  <c r="DF672" i="1"/>
  <c r="DE672" i="1"/>
  <c r="DC672" i="1"/>
  <c r="DB672" i="1"/>
  <c r="DA672" i="1"/>
  <c r="CZ672" i="1"/>
  <c r="CY672" i="1"/>
  <c r="CX672" i="1"/>
  <c r="CW672" i="1"/>
  <c r="CV672" i="1"/>
  <c r="DD672" i="1" s="1"/>
  <c r="CU672" i="1"/>
  <c r="CT672" i="1"/>
  <c r="CS672" i="1"/>
  <c r="CQ672" i="1"/>
  <c r="CP672" i="1"/>
  <c r="CO672" i="1"/>
  <c r="CN672" i="1"/>
  <c r="CM672" i="1"/>
  <c r="CL672" i="1"/>
  <c r="CK672" i="1"/>
  <c r="CJ672" i="1"/>
  <c r="CI672" i="1"/>
  <c r="CH672" i="1"/>
  <c r="CG672" i="1"/>
  <c r="CE672" i="1"/>
  <c r="CD672" i="1"/>
  <c r="CC672" i="1"/>
  <c r="CB672" i="1"/>
  <c r="CA672" i="1"/>
  <c r="BZ672" i="1"/>
  <c r="BY672" i="1"/>
  <c r="BX672" i="1"/>
  <c r="BW672" i="1"/>
  <c r="BV672" i="1"/>
  <c r="BU672" i="1"/>
  <c r="BS672" i="1"/>
  <c r="BR672" i="1"/>
  <c r="BQ672" i="1"/>
  <c r="BP672" i="1"/>
  <c r="BO672" i="1"/>
  <c r="BN672" i="1"/>
  <c r="BM672" i="1"/>
  <c r="BL672" i="1"/>
  <c r="BK672" i="1"/>
  <c r="BJ672" i="1"/>
  <c r="BI672" i="1"/>
  <c r="BG672" i="1"/>
  <c r="BF672" i="1"/>
  <c r="BE672" i="1"/>
  <c r="BD672" i="1"/>
  <c r="BC672" i="1"/>
  <c r="BB672" i="1"/>
  <c r="BA672" i="1"/>
  <c r="AZ672" i="1"/>
  <c r="AY672" i="1"/>
  <c r="AX672" i="1"/>
  <c r="AW672" i="1"/>
  <c r="AU672" i="1"/>
  <c r="AT672" i="1"/>
  <c r="AS672" i="1"/>
  <c r="AR672" i="1"/>
  <c r="AQ672" i="1"/>
  <c r="AP672" i="1"/>
  <c r="AO672" i="1"/>
  <c r="AN672" i="1"/>
  <c r="AM672" i="1"/>
  <c r="AL672" i="1"/>
  <c r="AK672" i="1"/>
  <c r="L672" i="1"/>
  <c r="H672" i="1"/>
  <c r="G672" i="1"/>
  <c r="E672" i="1"/>
  <c r="F672" i="1" s="1"/>
  <c r="D672" i="1"/>
  <c r="C672" i="1"/>
  <c r="DO671" i="1"/>
  <c r="DN671" i="1"/>
  <c r="DM671" i="1"/>
  <c r="DL671" i="1"/>
  <c r="DK671" i="1"/>
  <c r="DJ671" i="1"/>
  <c r="DI671" i="1"/>
  <c r="DH671" i="1"/>
  <c r="DG671" i="1"/>
  <c r="DF671" i="1"/>
  <c r="DE671" i="1"/>
  <c r="DC671" i="1"/>
  <c r="DB671" i="1"/>
  <c r="DA671" i="1"/>
  <c r="CZ671" i="1"/>
  <c r="CY671" i="1"/>
  <c r="CX671" i="1"/>
  <c r="CW671" i="1"/>
  <c r="CV671" i="1"/>
  <c r="CU671" i="1"/>
  <c r="CT671" i="1"/>
  <c r="CS671" i="1"/>
  <c r="CQ671" i="1"/>
  <c r="CP671" i="1"/>
  <c r="CO671" i="1"/>
  <c r="CN671" i="1"/>
  <c r="CM671" i="1"/>
  <c r="CL671" i="1"/>
  <c r="CK671" i="1"/>
  <c r="CJ671" i="1"/>
  <c r="CI671" i="1"/>
  <c r="CH671" i="1"/>
  <c r="CG671" i="1"/>
  <c r="CE671" i="1"/>
  <c r="CD671" i="1"/>
  <c r="CC671" i="1"/>
  <c r="CB671" i="1"/>
  <c r="CA671" i="1"/>
  <c r="BZ671" i="1"/>
  <c r="BY671" i="1"/>
  <c r="BX671" i="1"/>
  <c r="BW671" i="1"/>
  <c r="BV671" i="1"/>
  <c r="BU671" i="1"/>
  <c r="BS671" i="1"/>
  <c r="BR671" i="1"/>
  <c r="BQ671" i="1"/>
  <c r="BP671" i="1"/>
  <c r="BO671" i="1"/>
  <c r="BN671" i="1"/>
  <c r="BM671" i="1"/>
  <c r="BL671" i="1"/>
  <c r="BK671" i="1"/>
  <c r="BJ671" i="1"/>
  <c r="BI671" i="1"/>
  <c r="BG671" i="1"/>
  <c r="BF671" i="1"/>
  <c r="BE671" i="1"/>
  <c r="BD671" i="1"/>
  <c r="BC671" i="1"/>
  <c r="BB671" i="1"/>
  <c r="BA671" i="1"/>
  <c r="AZ671" i="1"/>
  <c r="AY671" i="1"/>
  <c r="AX671" i="1"/>
  <c r="AW671" i="1"/>
  <c r="AU671" i="1"/>
  <c r="AT671" i="1"/>
  <c r="AS671" i="1"/>
  <c r="AR671" i="1"/>
  <c r="AQ671" i="1"/>
  <c r="AP671" i="1"/>
  <c r="AO671" i="1"/>
  <c r="AN671" i="1"/>
  <c r="AV671" i="1" s="1"/>
  <c r="A671" i="1" s="1"/>
  <c r="AM671" i="1"/>
  <c r="AL671" i="1"/>
  <c r="AK671" i="1"/>
  <c r="L671" i="1"/>
  <c r="H671" i="1"/>
  <c r="G671" i="1"/>
  <c r="E671" i="1"/>
  <c r="F671" i="1" s="1"/>
  <c r="D671" i="1"/>
  <c r="C671" i="1"/>
  <c r="DO670" i="1"/>
  <c r="DN670" i="1"/>
  <c r="DM670" i="1"/>
  <c r="DL670" i="1"/>
  <c r="DK670" i="1"/>
  <c r="DJ670" i="1"/>
  <c r="DI670" i="1"/>
  <c r="DH670" i="1"/>
  <c r="DG670" i="1"/>
  <c r="DF670" i="1"/>
  <c r="DE670" i="1"/>
  <c r="DC670" i="1"/>
  <c r="DB670" i="1"/>
  <c r="DA670" i="1"/>
  <c r="CZ670" i="1"/>
  <c r="CY670" i="1"/>
  <c r="CX670" i="1"/>
  <c r="CW670" i="1"/>
  <c r="CV670" i="1"/>
  <c r="CU670" i="1"/>
  <c r="CT670" i="1"/>
  <c r="CS670" i="1"/>
  <c r="CQ670" i="1"/>
  <c r="CP670" i="1"/>
  <c r="CO670" i="1"/>
  <c r="CN670" i="1"/>
  <c r="CM670" i="1"/>
  <c r="CL670" i="1"/>
  <c r="CK670" i="1"/>
  <c r="CJ670" i="1"/>
  <c r="CI670" i="1"/>
  <c r="CH670" i="1"/>
  <c r="CG670" i="1"/>
  <c r="CE670" i="1"/>
  <c r="CD670" i="1"/>
  <c r="CC670" i="1"/>
  <c r="CB670" i="1"/>
  <c r="CA670" i="1"/>
  <c r="BZ670" i="1"/>
  <c r="BY670" i="1"/>
  <c r="BX670" i="1"/>
  <c r="CF670" i="1" s="1"/>
  <c r="BW670" i="1"/>
  <c r="BV670" i="1"/>
  <c r="BU670" i="1"/>
  <c r="BS670" i="1"/>
  <c r="BR670" i="1"/>
  <c r="BQ670" i="1"/>
  <c r="BP670" i="1"/>
  <c r="BO670" i="1"/>
  <c r="BN670" i="1"/>
  <c r="BM670" i="1"/>
  <c r="BL670" i="1"/>
  <c r="BK670" i="1"/>
  <c r="BJ670" i="1"/>
  <c r="BI670" i="1"/>
  <c r="BG670" i="1"/>
  <c r="BF670" i="1"/>
  <c r="BE670" i="1"/>
  <c r="BD670" i="1"/>
  <c r="BC670" i="1"/>
  <c r="BB670" i="1"/>
  <c r="BA670" i="1"/>
  <c r="AZ670" i="1"/>
  <c r="AY670" i="1"/>
  <c r="AX670" i="1"/>
  <c r="AW670" i="1"/>
  <c r="AU670" i="1"/>
  <c r="AT670" i="1"/>
  <c r="AS670" i="1"/>
  <c r="AR670" i="1"/>
  <c r="AQ670" i="1"/>
  <c r="AP670" i="1"/>
  <c r="AO670" i="1"/>
  <c r="AN670" i="1"/>
  <c r="AM670" i="1"/>
  <c r="AL670" i="1"/>
  <c r="AK670" i="1"/>
  <c r="L670" i="1"/>
  <c r="G670" i="1"/>
  <c r="H670" i="1" s="1"/>
  <c r="E670" i="1"/>
  <c r="F670" i="1" s="1"/>
  <c r="D670" i="1"/>
  <c r="C670" i="1"/>
  <c r="DO669" i="1"/>
  <c r="DN669" i="1"/>
  <c r="DM669" i="1"/>
  <c r="DL669" i="1"/>
  <c r="DK669" i="1"/>
  <c r="DJ669" i="1"/>
  <c r="DI669" i="1"/>
  <c r="DH669" i="1"/>
  <c r="DG669" i="1"/>
  <c r="DF669" i="1"/>
  <c r="DE669" i="1"/>
  <c r="DC669" i="1"/>
  <c r="DB669" i="1"/>
  <c r="DA669" i="1"/>
  <c r="CZ669" i="1"/>
  <c r="CY669" i="1"/>
  <c r="CX669" i="1"/>
  <c r="CW669" i="1"/>
  <c r="CV669" i="1"/>
  <c r="CU669" i="1"/>
  <c r="CT669" i="1"/>
  <c r="CS669" i="1"/>
  <c r="CQ669" i="1"/>
  <c r="CP669" i="1"/>
  <c r="CO669" i="1"/>
  <c r="CN669" i="1"/>
  <c r="CM669" i="1"/>
  <c r="CL669" i="1"/>
  <c r="CK669" i="1"/>
  <c r="CJ669" i="1"/>
  <c r="CI669" i="1"/>
  <c r="CH669" i="1"/>
  <c r="CG669" i="1"/>
  <c r="CE669" i="1"/>
  <c r="CD669" i="1"/>
  <c r="CC669" i="1"/>
  <c r="CB669" i="1"/>
  <c r="CA669" i="1"/>
  <c r="BZ669" i="1"/>
  <c r="BY669" i="1"/>
  <c r="BX669" i="1"/>
  <c r="BW669" i="1"/>
  <c r="BV669" i="1"/>
  <c r="BU669" i="1"/>
  <c r="BS669" i="1"/>
  <c r="BR669" i="1"/>
  <c r="BQ669" i="1"/>
  <c r="BP669" i="1"/>
  <c r="BO669" i="1"/>
  <c r="BN669" i="1"/>
  <c r="BM669" i="1"/>
  <c r="BL669" i="1"/>
  <c r="BK669" i="1"/>
  <c r="BJ669" i="1"/>
  <c r="BI669" i="1"/>
  <c r="BG669" i="1"/>
  <c r="BF669" i="1"/>
  <c r="BE669" i="1"/>
  <c r="BD669" i="1"/>
  <c r="BC669" i="1"/>
  <c r="BB669" i="1"/>
  <c r="BA669" i="1"/>
  <c r="AZ669" i="1"/>
  <c r="AY669" i="1"/>
  <c r="AX669" i="1"/>
  <c r="AW669" i="1"/>
  <c r="AU669" i="1"/>
  <c r="AT669" i="1"/>
  <c r="AS669" i="1"/>
  <c r="AR669" i="1"/>
  <c r="AQ669" i="1"/>
  <c r="AP669" i="1"/>
  <c r="AO669" i="1"/>
  <c r="AN669" i="1"/>
  <c r="AV669" i="1" s="1"/>
  <c r="A669" i="1" s="1"/>
  <c r="AM669" i="1"/>
  <c r="AL669" i="1"/>
  <c r="AK669" i="1"/>
  <c r="L669" i="1"/>
  <c r="H669" i="1"/>
  <c r="G669" i="1"/>
  <c r="E669" i="1"/>
  <c r="F669" i="1" s="1"/>
  <c r="D669" i="1"/>
  <c r="C669" i="1"/>
  <c r="DO668" i="1"/>
  <c r="DN668" i="1"/>
  <c r="DM668" i="1"/>
  <c r="DL668" i="1"/>
  <c r="DK668" i="1"/>
  <c r="DJ668" i="1"/>
  <c r="DI668" i="1"/>
  <c r="DH668" i="1"/>
  <c r="DG668" i="1"/>
  <c r="DF668" i="1"/>
  <c r="DE668" i="1"/>
  <c r="DC668" i="1"/>
  <c r="DB668" i="1"/>
  <c r="DA668" i="1"/>
  <c r="CZ668" i="1"/>
  <c r="CY668" i="1"/>
  <c r="CX668" i="1"/>
  <c r="CW668" i="1"/>
  <c r="CV668" i="1"/>
  <c r="CU668" i="1"/>
  <c r="CT668" i="1"/>
  <c r="CS668" i="1"/>
  <c r="CQ668" i="1"/>
  <c r="CP668" i="1"/>
  <c r="CO668" i="1"/>
  <c r="CN668" i="1"/>
  <c r="CM668" i="1"/>
  <c r="CL668" i="1"/>
  <c r="CK668" i="1"/>
  <c r="CJ668" i="1"/>
  <c r="CI668" i="1"/>
  <c r="CH668" i="1"/>
  <c r="CG668" i="1"/>
  <c r="CE668" i="1"/>
  <c r="CD668" i="1"/>
  <c r="CC668" i="1"/>
  <c r="CB668" i="1"/>
  <c r="CA668" i="1"/>
  <c r="BZ668" i="1"/>
  <c r="BY668" i="1"/>
  <c r="BX668" i="1"/>
  <c r="BW668" i="1"/>
  <c r="BV668" i="1"/>
  <c r="BU668" i="1"/>
  <c r="BS668" i="1"/>
  <c r="BR668" i="1"/>
  <c r="BQ668" i="1"/>
  <c r="BP668" i="1"/>
  <c r="BO668" i="1"/>
  <c r="BN668" i="1"/>
  <c r="BM668" i="1"/>
  <c r="BL668" i="1"/>
  <c r="BT668" i="1" s="1"/>
  <c r="BK668" i="1"/>
  <c r="BJ668" i="1"/>
  <c r="BI668" i="1"/>
  <c r="BG668" i="1"/>
  <c r="BF668" i="1"/>
  <c r="BE668" i="1"/>
  <c r="BD668" i="1"/>
  <c r="BC668" i="1"/>
  <c r="BB668" i="1"/>
  <c r="BA668" i="1"/>
  <c r="AZ668" i="1"/>
  <c r="AY668" i="1"/>
  <c r="AX668" i="1"/>
  <c r="AW668" i="1"/>
  <c r="AU668" i="1"/>
  <c r="AT668" i="1"/>
  <c r="AS668" i="1"/>
  <c r="AR668" i="1"/>
  <c r="AQ668" i="1"/>
  <c r="AP668" i="1"/>
  <c r="AO668" i="1"/>
  <c r="AN668" i="1"/>
  <c r="AM668" i="1"/>
  <c r="AL668" i="1"/>
  <c r="AK668" i="1"/>
  <c r="L668" i="1"/>
  <c r="H668" i="1"/>
  <c r="G668" i="1"/>
  <c r="E668" i="1"/>
  <c r="F668" i="1" s="1"/>
  <c r="D668" i="1"/>
  <c r="C668" i="1"/>
  <c r="DO667" i="1"/>
  <c r="DN667" i="1"/>
  <c r="DM667" i="1"/>
  <c r="DL667" i="1"/>
  <c r="DK667" i="1"/>
  <c r="DJ667" i="1"/>
  <c r="DI667" i="1"/>
  <c r="DH667" i="1"/>
  <c r="DG667" i="1"/>
  <c r="DF667" i="1"/>
  <c r="DE667" i="1"/>
  <c r="DC667" i="1"/>
  <c r="DB667" i="1"/>
  <c r="DA667" i="1"/>
  <c r="CZ667" i="1"/>
  <c r="CY667" i="1"/>
  <c r="CX667" i="1"/>
  <c r="CW667" i="1"/>
  <c r="CV667" i="1"/>
  <c r="CU667" i="1"/>
  <c r="CT667" i="1"/>
  <c r="CS667" i="1"/>
  <c r="CQ667" i="1"/>
  <c r="CP667" i="1"/>
  <c r="CO667" i="1"/>
  <c r="CN667" i="1"/>
  <c r="CM667" i="1"/>
  <c r="CL667" i="1"/>
  <c r="CK667" i="1"/>
  <c r="CJ667" i="1"/>
  <c r="CR667" i="1" s="1"/>
  <c r="CI667" i="1"/>
  <c r="CH667" i="1"/>
  <c r="CG667" i="1"/>
  <c r="CE667" i="1"/>
  <c r="CD667" i="1"/>
  <c r="CC667" i="1"/>
  <c r="CB667" i="1"/>
  <c r="CA667" i="1"/>
  <c r="BZ667" i="1"/>
  <c r="BY667" i="1"/>
  <c r="BX667" i="1"/>
  <c r="BW667" i="1"/>
  <c r="BV667" i="1"/>
  <c r="BU667" i="1"/>
  <c r="BS667" i="1"/>
  <c r="BR667" i="1"/>
  <c r="BQ667" i="1"/>
  <c r="BP667" i="1"/>
  <c r="BO667" i="1"/>
  <c r="BN667" i="1"/>
  <c r="BM667" i="1"/>
  <c r="BL667" i="1"/>
  <c r="BK667" i="1"/>
  <c r="BJ667" i="1"/>
  <c r="BI667" i="1"/>
  <c r="BG667" i="1"/>
  <c r="BF667" i="1"/>
  <c r="BE667" i="1"/>
  <c r="BD667" i="1"/>
  <c r="BC667" i="1"/>
  <c r="BB667" i="1"/>
  <c r="BA667" i="1"/>
  <c r="AZ667" i="1"/>
  <c r="AY667" i="1"/>
  <c r="AX667" i="1"/>
  <c r="AW667" i="1"/>
  <c r="AU667" i="1"/>
  <c r="AT667" i="1"/>
  <c r="AS667" i="1"/>
  <c r="AR667" i="1"/>
  <c r="AQ667" i="1"/>
  <c r="AP667" i="1"/>
  <c r="AO667" i="1"/>
  <c r="AN667" i="1"/>
  <c r="AM667" i="1"/>
  <c r="AL667" i="1"/>
  <c r="AK667" i="1"/>
  <c r="L667" i="1"/>
  <c r="G667" i="1"/>
  <c r="H667" i="1" s="1"/>
  <c r="E667" i="1"/>
  <c r="F667" i="1" s="1"/>
  <c r="D667" i="1"/>
  <c r="C667" i="1"/>
  <c r="DO666" i="1"/>
  <c r="DN666" i="1"/>
  <c r="DM666" i="1"/>
  <c r="DL666" i="1"/>
  <c r="DK666" i="1"/>
  <c r="DJ666" i="1"/>
  <c r="DI666" i="1"/>
  <c r="DH666" i="1"/>
  <c r="DG666" i="1"/>
  <c r="DF666" i="1"/>
  <c r="DE666" i="1"/>
  <c r="DC666" i="1"/>
  <c r="DB666" i="1"/>
  <c r="DA666" i="1"/>
  <c r="CZ666" i="1"/>
  <c r="CY666" i="1"/>
  <c r="CX666" i="1"/>
  <c r="CW666" i="1"/>
  <c r="CV666" i="1"/>
  <c r="CU666" i="1"/>
  <c r="CT666" i="1"/>
  <c r="CS666" i="1"/>
  <c r="CQ666" i="1"/>
  <c r="CP666" i="1"/>
  <c r="CO666" i="1"/>
  <c r="CN666" i="1"/>
  <c r="CM666" i="1"/>
  <c r="CL666" i="1"/>
  <c r="CK666" i="1"/>
  <c r="CJ666" i="1"/>
  <c r="CI666" i="1"/>
  <c r="CH666" i="1"/>
  <c r="CG666" i="1"/>
  <c r="CE666" i="1"/>
  <c r="CD666" i="1"/>
  <c r="CC666" i="1"/>
  <c r="CB666" i="1"/>
  <c r="CA666" i="1"/>
  <c r="BZ666" i="1"/>
  <c r="BY666" i="1"/>
  <c r="BX666" i="1"/>
  <c r="BW666" i="1"/>
  <c r="BV666" i="1"/>
  <c r="BU666" i="1"/>
  <c r="BS666" i="1"/>
  <c r="BR666" i="1"/>
  <c r="BQ666" i="1"/>
  <c r="BP666" i="1"/>
  <c r="BO666" i="1"/>
  <c r="BN666" i="1"/>
  <c r="BM666" i="1"/>
  <c r="BL666" i="1"/>
  <c r="BK666" i="1"/>
  <c r="BJ666" i="1"/>
  <c r="BI666" i="1"/>
  <c r="BG666" i="1"/>
  <c r="BF666" i="1"/>
  <c r="BE666" i="1"/>
  <c r="BD666" i="1"/>
  <c r="BC666" i="1"/>
  <c r="BB666" i="1"/>
  <c r="BA666" i="1"/>
  <c r="AZ666" i="1"/>
  <c r="AY666" i="1"/>
  <c r="AX666" i="1"/>
  <c r="AW666" i="1"/>
  <c r="AU666" i="1"/>
  <c r="AT666" i="1"/>
  <c r="AS666" i="1"/>
  <c r="AR666" i="1"/>
  <c r="AQ666" i="1"/>
  <c r="AP666" i="1"/>
  <c r="AO666" i="1"/>
  <c r="AN666" i="1"/>
  <c r="AV666" i="1" s="1"/>
  <c r="A666" i="1" s="1"/>
  <c r="AM666" i="1"/>
  <c r="AL666" i="1"/>
  <c r="AK666" i="1"/>
  <c r="L666" i="1"/>
  <c r="H666" i="1"/>
  <c r="G666" i="1"/>
  <c r="E666" i="1"/>
  <c r="F666" i="1" s="1"/>
  <c r="D666" i="1"/>
  <c r="C666" i="1"/>
  <c r="DO665" i="1"/>
  <c r="DN665" i="1"/>
  <c r="DM665" i="1"/>
  <c r="DL665" i="1"/>
  <c r="DK665" i="1"/>
  <c r="DJ665" i="1"/>
  <c r="DI665" i="1"/>
  <c r="DH665" i="1"/>
  <c r="DG665" i="1"/>
  <c r="DF665" i="1"/>
  <c r="DE665" i="1"/>
  <c r="DC665" i="1"/>
  <c r="DB665" i="1"/>
  <c r="DA665" i="1"/>
  <c r="CZ665" i="1"/>
  <c r="CY665" i="1"/>
  <c r="CX665" i="1"/>
  <c r="CW665" i="1"/>
  <c r="CV665" i="1"/>
  <c r="CU665" i="1"/>
  <c r="CT665" i="1"/>
  <c r="CS665" i="1"/>
  <c r="CQ665" i="1"/>
  <c r="CP665" i="1"/>
  <c r="CO665" i="1"/>
  <c r="CN665" i="1"/>
  <c r="CM665" i="1"/>
  <c r="CL665" i="1"/>
  <c r="CK665" i="1"/>
  <c r="CJ665" i="1"/>
  <c r="CR665" i="1" s="1"/>
  <c r="CI665" i="1"/>
  <c r="CH665" i="1"/>
  <c r="CG665" i="1"/>
  <c r="CE665" i="1"/>
  <c r="CD665" i="1"/>
  <c r="CC665" i="1"/>
  <c r="CB665" i="1"/>
  <c r="CA665" i="1"/>
  <c r="BZ665" i="1"/>
  <c r="BY665" i="1"/>
  <c r="BX665" i="1"/>
  <c r="BW665" i="1"/>
  <c r="BV665" i="1"/>
  <c r="BU665" i="1"/>
  <c r="BS665" i="1"/>
  <c r="BR665" i="1"/>
  <c r="BQ665" i="1"/>
  <c r="BP665" i="1"/>
  <c r="BO665" i="1"/>
  <c r="BN665" i="1"/>
  <c r="BM665" i="1"/>
  <c r="BL665" i="1"/>
  <c r="BK665" i="1"/>
  <c r="BJ665" i="1"/>
  <c r="BI665" i="1"/>
  <c r="BG665" i="1"/>
  <c r="BF665" i="1"/>
  <c r="BE665" i="1"/>
  <c r="BD665" i="1"/>
  <c r="BC665" i="1"/>
  <c r="BB665" i="1"/>
  <c r="BA665" i="1"/>
  <c r="AZ665" i="1"/>
  <c r="AY665" i="1"/>
  <c r="AX665" i="1"/>
  <c r="AW665" i="1"/>
  <c r="AU665" i="1"/>
  <c r="AT665" i="1"/>
  <c r="AS665" i="1"/>
  <c r="AR665" i="1"/>
  <c r="AQ665" i="1"/>
  <c r="AP665" i="1"/>
  <c r="AO665" i="1"/>
  <c r="AN665" i="1"/>
  <c r="AM665" i="1"/>
  <c r="AL665" i="1"/>
  <c r="AK665" i="1"/>
  <c r="L665" i="1"/>
  <c r="G665" i="1"/>
  <c r="H665" i="1" s="1"/>
  <c r="E665" i="1"/>
  <c r="F665" i="1" s="1"/>
  <c r="D665" i="1"/>
  <c r="C665" i="1"/>
  <c r="DO664" i="1"/>
  <c r="DN664" i="1"/>
  <c r="DM664" i="1"/>
  <c r="DL664" i="1"/>
  <c r="DK664" i="1"/>
  <c r="DJ664" i="1"/>
  <c r="DI664" i="1"/>
  <c r="DH664" i="1"/>
  <c r="DG664" i="1"/>
  <c r="DF664" i="1"/>
  <c r="DE664" i="1"/>
  <c r="DC664" i="1"/>
  <c r="DB664" i="1"/>
  <c r="DA664" i="1"/>
  <c r="CZ664" i="1"/>
  <c r="CY664" i="1"/>
  <c r="CX664" i="1"/>
  <c r="CW664" i="1"/>
  <c r="CV664" i="1"/>
  <c r="CU664" i="1"/>
  <c r="CT664" i="1"/>
  <c r="CS664" i="1"/>
  <c r="CQ664" i="1"/>
  <c r="CP664" i="1"/>
  <c r="CO664" i="1"/>
  <c r="CN664" i="1"/>
  <c r="CM664" i="1"/>
  <c r="CL664" i="1"/>
  <c r="CK664" i="1"/>
  <c r="CJ664" i="1"/>
  <c r="CI664" i="1"/>
  <c r="CH664" i="1"/>
  <c r="CG664" i="1"/>
  <c r="CE664" i="1"/>
  <c r="CD664" i="1"/>
  <c r="CC664" i="1"/>
  <c r="CB664" i="1"/>
  <c r="CA664" i="1"/>
  <c r="BZ664" i="1"/>
  <c r="BY664" i="1"/>
  <c r="BX664" i="1"/>
  <c r="BW664" i="1"/>
  <c r="BV664" i="1"/>
  <c r="BU664" i="1"/>
  <c r="BS664" i="1"/>
  <c r="BR664" i="1"/>
  <c r="BQ664" i="1"/>
  <c r="BP664" i="1"/>
  <c r="BO664" i="1"/>
  <c r="BN664" i="1"/>
  <c r="BM664" i="1"/>
  <c r="BL664" i="1"/>
  <c r="BK664" i="1"/>
  <c r="BJ664" i="1"/>
  <c r="BI664" i="1"/>
  <c r="BG664" i="1"/>
  <c r="BF664" i="1"/>
  <c r="BE664" i="1"/>
  <c r="BD664" i="1"/>
  <c r="BC664" i="1"/>
  <c r="BB664" i="1"/>
  <c r="BA664" i="1"/>
  <c r="AZ664" i="1"/>
  <c r="AY664" i="1"/>
  <c r="AX664" i="1"/>
  <c r="AW664" i="1"/>
  <c r="AU664" i="1"/>
  <c r="AT664" i="1"/>
  <c r="AS664" i="1"/>
  <c r="AR664" i="1"/>
  <c r="AQ664" i="1"/>
  <c r="AP664" i="1"/>
  <c r="AO664" i="1"/>
  <c r="AN664" i="1"/>
  <c r="AM664" i="1"/>
  <c r="AL664" i="1"/>
  <c r="AK664" i="1"/>
  <c r="L664" i="1"/>
  <c r="H664" i="1"/>
  <c r="G664" i="1"/>
  <c r="E664" i="1"/>
  <c r="F664" i="1" s="1"/>
  <c r="D664" i="1"/>
  <c r="C664" i="1"/>
  <c r="DO663" i="1"/>
  <c r="DN663" i="1"/>
  <c r="DM663" i="1"/>
  <c r="DL663" i="1"/>
  <c r="DK663" i="1"/>
  <c r="DJ663" i="1"/>
  <c r="DI663" i="1"/>
  <c r="DH663" i="1"/>
  <c r="DG663" i="1"/>
  <c r="DF663" i="1"/>
  <c r="DE663" i="1"/>
  <c r="DC663" i="1"/>
  <c r="DB663" i="1"/>
  <c r="DA663" i="1"/>
  <c r="CZ663" i="1"/>
  <c r="CY663" i="1"/>
  <c r="CX663" i="1"/>
  <c r="CW663" i="1"/>
  <c r="CV663" i="1"/>
  <c r="CU663" i="1"/>
  <c r="CT663" i="1"/>
  <c r="CS663" i="1"/>
  <c r="CQ663" i="1"/>
  <c r="CP663" i="1"/>
  <c r="CO663" i="1"/>
  <c r="CN663" i="1"/>
  <c r="CM663" i="1"/>
  <c r="CL663" i="1"/>
  <c r="CK663" i="1"/>
  <c r="CJ663" i="1"/>
  <c r="CI663" i="1"/>
  <c r="CH663" i="1"/>
  <c r="CG663" i="1"/>
  <c r="CE663" i="1"/>
  <c r="CD663" i="1"/>
  <c r="CC663" i="1"/>
  <c r="CB663" i="1"/>
  <c r="CA663" i="1"/>
  <c r="BZ663" i="1"/>
  <c r="BY663" i="1"/>
  <c r="BX663" i="1"/>
  <c r="BW663" i="1"/>
  <c r="BV663" i="1"/>
  <c r="BU663" i="1"/>
  <c r="BS663" i="1"/>
  <c r="BR663" i="1"/>
  <c r="BQ663" i="1"/>
  <c r="BP663" i="1"/>
  <c r="BO663" i="1"/>
  <c r="BN663" i="1"/>
  <c r="BM663" i="1"/>
  <c r="BL663" i="1"/>
  <c r="BK663" i="1"/>
  <c r="BJ663" i="1"/>
  <c r="BI663" i="1"/>
  <c r="BG663" i="1"/>
  <c r="BF663" i="1"/>
  <c r="BE663" i="1"/>
  <c r="BD663" i="1"/>
  <c r="BC663" i="1"/>
  <c r="BB663" i="1"/>
  <c r="BA663" i="1"/>
  <c r="AZ663" i="1"/>
  <c r="AY663" i="1"/>
  <c r="AX663" i="1"/>
  <c r="AW663" i="1"/>
  <c r="AU663" i="1"/>
  <c r="AT663" i="1"/>
  <c r="AS663" i="1"/>
  <c r="AR663" i="1"/>
  <c r="AQ663" i="1"/>
  <c r="AP663" i="1"/>
  <c r="AO663" i="1"/>
  <c r="AN663" i="1"/>
  <c r="AV663" i="1" s="1"/>
  <c r="A663" i="1" s="1"/>
  <c r="AM663" i="1"/>
  <c r="AL663" i="1"/>
  <c r="AK663" i="1"/>
  <c r="L663" i="1"/>
  <c r="H663" i="1"/>
  <c r="G663" i="1"/>
  <c r="E663" i="1"/>
  <c r="F663" i="1" s="1"/>
  <c r="D663" i="1"/>
  <c r="C663" i="1"/>
  <c r="DO662" i="1"/>
  <c r="DN662" i="1"/>
  <c r="DM662" i="1"/>
  <c r="DL662" i="1"/>
  <c r="DK662" i="1"/>
  <c r="DJ662" i="1"/>
  <c r="DI662" i="1"/>
  <c r="DH662" i="1"/>
  <c r="DG662" i="1"/>
  <c r="DF662" i="1"/>
  <c r="DE662" i="1"/>
  <c r="DC662" i="1"/>
  <c r="DB662" i="1"/>
  <c r="DA662" i="1"/>
  <c r="CZ662" i="1"/>
  <c r="CY662" i="1"/>
  <c r="CX662" i="1"/>
  <c r="CW662" i="1"/>
  <c r="CV662" i="1"/>
  <c r="CU662" i="1"/>
  <c r="CT662" i="1"/>
  <c r="CS662" i="1"/>
  <c r="CQ662" i="1"/>
  <c r="CP662" i="1"/>
  <c r="CO662" i="1"/>
  <c r="CN662" i="1"/>
  <c r="CM662" i="1"/>
  <c r="CL662" i="1"/>
  <c r="CK662" i="1"/>
  <c r="CJ662" i="1"/>
  <c r="CI662" i="1"/>
  <c r="CH662" i="1"/>
  <c r="CG662" i="1"/>
  <c r="CE662" i="1"/>
  <c r="CD662" i="1"/>
  <c r="CC662" i="1"/>
  <c r="CB662" i="1"/>
  <c r="CA662" i="1"/>
  <c r="BZ662" i="1"/>
  <c r="BY662" i="1"/>
  <c r="BX662" i="1"/>
  <c r="BW662" i="1"/>
  <c r="BV662" i="1"/>
  <c r="BU662" i="1"/>
  <c r="BS662" i="1"/>
  <c r="BR662" i="1"/>
  <c r="BQ662" i="1"/>
  <c r="BP662" i="1"/>
  <c r="BO662" i="1"/>
  <c r="BN662" i="1"/>
  <c r="BM662" i="1"/>
  <c r="BL662" i="1"/>
  <c r="BT662" i="1" s="1"/>
  <c r="BK662" i="1"/>
  <c r="BJ662" i="1"/>
  <c r="BI662" i="1"/>
  <c r="BG662" i="1"/>
  <c r="BF662" i="1"/>
  <c r="BE662" i="1"/>
  <c r="BD662" i="1"/>
  <c r="BC662" i="1"/>
  <c r="BB662" i="1"/>
  <c r="BA662" i="1"/>
  <c r="AZ662" i="1"/>
  <c r="AY662" i="1"/>
  <c r="AX662" i="1"/>
  <c r="AW662" i="1"/>
  <c r="AU662" i="1"/>
  <c r="AT662" i="1"/>
  <c r="AS662" i="1"/>
  <c r="AR662" i="1"/>
  <c r="AQ662" i="1"/>
  <c r="AP662" i="1"/>
  <c r="AO662" i="1"/>
  <c r="AN662" i="1"/>
  <c r="AM662" i="1"/>
  <c r="AL662" i="1"/>
  <c r="AK662" i="1"/>
  <c r="L662" i="1"/>
  <c r="H662" i="1"/>
  <c r="G662" i="1"/>
  <c r="E662" i="1"/>
  <c r="F662" i="1" s="1"/>
  <c r="D662" i="1"/>
  <c r="C662" i="1"/>
  <c r="DO661" i="1"/>
  <c r="DN661" i="1"/>
  <c r="DM661" i="1"/>
  <c r="DL661" i="1"/>
  <c r="DK661" i="1"/>
  <c r="DJ661" i="1"/>
  <c r="DI661" i="1"/>
  <c r="DH661" i="1"/>
  <c r="DG661" i="1"/>
  <c r="DF661" i="1"/>
  <c r="DE661" i="1"/>
  <c r="DC661" i="1"/>
  <c r="DB661" i="1"/>
  <c r="DA661" i="1"/>
  <c r="CZ661" i="1"/>
  <c r="CY661" i="1"/>
  <c r="CX661" i="1"/>
  <c r="CW661" i="1"/>
  <c r="CV661" i="1"/>
  <c r="CU661" i="1"/>
  <c r="CT661" i="1"/>
  <c r="CS661" i="1"/>
  <c r="CQ661" i="1"/>
  <c r="CP661" i="1"/>
  <c r="CO661" i="1"/>
  <c r="CN661" i="1"/>
  <c r="CM661" i="1"/>
  <c r="CL661" i="1"/>
  <c r="CK661" i="1"/>
  <c r="CJ661" i="1"/>
  <c r="CI661" i="1"/>
  <c r="CH661" i="1"/>
  <c r="CG661" i="1"/>
  <c r="CE661" i="1"/>
  <c r="CD661" i="1"/>
  <c r="CC661" i="1"/>
  <c r="CB661" i="1"/>
  <c r="CA661" i="1"/>
  <c r="BZ661" i="1"/>
  <c r="BY661" i="1"/>
  <c r="BX661" i="1"/>
  <c r="BW661" i="1"/>
  <c r="BV661" i="1"/>
  <c r="BU661" i="1"/>
  <c r="BS661" i="1"/>
  <c r="BR661" i="1"/>
  <c r="BQ661" i="1"/>
  <c r="BP661" i="1"/>
  <c r="BO661" i="1"/>
  <c r="BN661" i="1"/>
  <c r="BM661" i="1"/>
  <c r="BL661" i="1"/>
  <c r="BT661" i="1" s="1"/>
  <c r="BK661" i="1"/>
  <c r="BJ661" i="1"/>
  <c r="BI661" i="1"/>
  <c r="BG661" i="1"/>
  <c r="BF661" i="1"/>
  <c r="BE661" i="1"/>
  <c r="BD661" i="1"/>
  <c r="BC661" i="1"/>
  <c r="BB661" i="1"/>
  <c r="BA661" i="1"/>
  <c r="AZ661" i="1"/>
  <c r="AY661" i="1"/>
  <c r="AX661" i="1"/>
  <c r="AW661" i="1"/>
  <c r="AU661" i="1"/>
  <c r="AT661" i="1"/>
  <c r="AS661" i="1"/>
  <c r="AR661" i="1"/>
  <c r="AQ661" i="1"/>
  <c r="AP661" i="1"/>
  <c r="AO661" i="1"/>
  <c r="AN661" i="1"/>
  <c r="AM661" i="1"/>
  <c r="AL661" i="1"/>
  <c r="AK661" i="1"/>
  <c r="L661" i="1"/>
  <c r="H661" i="1"/>
  <c r="G661" i="1"/>
  <c r="E661" i="1"/>
  <c r="F661" i="1" s="1"/>
  <c r="D661" i="1"/>
  <c r="C661" i="1"/>
  <c r="DO660" i="1"/>
  <c r="DN660" i="1"/>
  <c r="DM660" i="1"/>
  <c r="DL660" i="1"/>
  <c r="DK660" i="1"/>
  <c r="DJ660" i="1"/>
  <c r="DI660" i="1"/>
  <c r="DH660" i="1"/>
  <c r="DG660" i="1"/>
  <c r="DF660" i="1"/>
  <c r="DE660" i="1"/>
  <c r="DC660" i="1"/>
  <c r="DB660" i="1"/>
  <c r="DA660" i="1"/>
  <c r="CZ660" i="1"/>
  <c r="CY660" i="1"/>
  <c r="CX660" i="1"/>
  <c r="CW660" i="1"/>
  <c r="CV660" i="1"/>
  <c r="DD660" i="1" s="1"/>
  <c r="CU660" i="1"/>
  <c r="CT660" i="1"/>
  <c r="CS660" i="1"/>
  <c r="CQ660" i="1"/>
  <c r="CP660" i="1"/>
  <c r="CO660" i="1"/>
  <c r="CN660" i="1"/>
  <c r="CM660" i="1"/>
  <c r="CL660" i="1"/>
  <c r="CK660" i="1"/>
  <c r="CJ660" i="1"/>
  <c r="CI660" i="1"/>
  <c r="CH660" i="1"/>
  <c r="CG660" i="1"/>
  <c r="CE660" i="1"/>
  <c r="CD660" i="1"/>
  <c r="CC660" i="1"/>
  <c r="CB660" i="1"/>
  <c r="CA660" i="1"/>
  <c r="BZ660" i="1"/>
  <c r="BY660" i="1"/>
  <c r="BX660" i="1"/>
  <c r="BW660" i="1"/>
  <c r="BV660" i="1"/>
  <c r="BU660" i="1"/>
  <c r="BS660" i="1"/>
  <c r="BR660" i="1"/>
  <c r="BQ660" i="1"/>
  <c r="BP660" i="1"/>
  <c r="BO660" i="1"/>
  <c r="BN660" i="1"/>
  <c r="BM660" i="1"/>
  <c r="BL660" i="1"/>
  <c r="BK660" i="1"/>
  <c r="BJ660" i="1"/>
  <c r="BI660" i="1"/>
  <c r="BG660" i="1"/>
  <c r="BF660" i="1"/>
  <c r="BE660" i="1"/>
  <c r="BD660" i="1"/>
  <c r="BC660" i="1"/>
  <c r="BB660" i="1"/>
  <c r="BA660" i="1"/>
  <c r="AZ660" i="1"/>
  <c r="AY660" i="1"/>
  <c r="AX660" i="1"/>
  <c r="AW660" i="1"/>
  <c r="AU660" i="1"/>
  <c r="AT660" i="1"/>
  <c r="AS660" i="1"/>
  <c r="AR660" i="1"/>
  <c r="AQ660" i="1"/>
  <c r="AP660" i="1"/>
  <c r="AO660" i="1"/>
  <c r="AN660" i="1"/>
  <c r="AM660" i="1"/>
  <c r="AL660" i="1"/>
  <c r="AK660" i="1"/>
  <c r="L660" i="1"/>
  <c r="H660" i="1"/>
  <c r="G660" i="1"/>
  <c r="E660" i="1"/>
  <c r="F660" i="1" s="1"/>
  <c r="D660" i="1"/>
  <c r="C660" i="1"/>
  <c r="DO659" i="1"/>
  <c r="DN659" i="1"/>
  <c r="DM659" i="1"/>
  <c r="DL659" i="1"/>
  <c r="DK659" i="1"/>
  <c r="DJ659" i="1"/>
  <c r="DI659" i="1"/>
  <c r="DH659" i="1"/>
  <c r="DG659" i="1"/>
  <c r="DF659" i="1"/>
  <c r="DE659" i="1"/>
  <c r="DC659" i="1"/>
  <c r="DB659" i="1"/>
  <c r="DA659" i="1"/>
  <c r="CZ659" i="1"/>
  <c r="CY659" i="1"/>
  <c r="CX659" i="1"/>
  <c r="CW659" i="1"/>
  <c r="CV659" i="1"/>
  <c r="CU659" i="1"/>
  <c r="CT659" i="1"/>
  <c r="CS659" i="1"/>
  <c r="CQ659" i="1"/>
  <c r="CP659" i="1"/>
  <c r="CO659" i="1"/>
  <c r="CN659" i="1"/>
  <c r="CM659" i="1"/>
  <c r="CL659" i="1"/>
  <c r="CK659" i="1"/>
  <c r="CJ659" i="1"/>
  <c r="CI659" i="1"/>
  <c r="CH659" i="1"/>
  <c r="CG659" i="1"/>
  <c r="CE659" i="1"/>
  <c r="CD659" i="1"/>
  <c r="CC659" i="1"/>
  <c r="CB659" i="1"/>
  <c r="CA659" i="1"/>
  <c r="BZ659" i="1"/>
  <c r="BY659" i="1"/>
  <c r="BX659" i="1"/>
  <c r="BW659" i="1"/>
  <c r="BV659" i="1"/>
  <c r="BU659" i="1"/>
  <c r="BS659" i="1"/>
  <c r="BR659" i="1"/>
  <c r="BQ659" i="1"/>
  <c r="BP659" i="1"/>
  <c r="BO659" i="1"/>
  <c r="BN659" i="1"/>
  <c r="BM659" i="1"/>
  <c r="BL659" i="1"/>
  <c r="BK659" i="1"/>
  <c r="BJ659" i="1"/>
  <c r="BI659" i="1"/>
  <c r="BG659" i="1"/>
  <c r="BF659" i="1"/>
  <c r="BE659" i="1"/>
  <c r="BD659" i="1"/>
  <c r="BC659" i="1"/>
  <c r="BB659" i="1"/>
  <c r="BA659" i="1"/>
  <c r="AZ659" i="1"/>
  <c r="AY659" i="1"/>
  <c r="AX659" i="1"/>
  <c r="AW659" i="1"/>
  <c r="AU659" i="1"/>
  <c r="AT659" i="1"/>
  <c r="AS659" i="1"/>
  <c r="AR659" i="1"/>
  <c r="AQ659" i="1"/>
  <c r="AP659" i="1"/>
  <c r="AO659" i="1"/>
  <c r="AN659" i="1"/>
  <c r="AV659" i="1" s="1"/>
  <c r="A659" i="1" s="1"/>
  <c r="AM659" i="1"/>
  <c r="AL659" i="1"/>
  <c r="AK659" i="1"/>
  <c r="L659" i="1"/>
  <c r="G659" i="1"/>
  <c r="H659" i="1" s="1"/>
  <c r="E659" i="1"/>
  <c r="F659" i="1" s="1"/>
  <c r="D659" i="1"/>
  <c r="C659" i="1"/>
  <c r="DO658" i="1"/>
  <c r="DN658" i="1"/>
  <c r="DM658" i="1"/>
  <c r="DL658" i="1"/>
  <c r="DK658" i="1"/>
  <c r="DJ658" i="1"/>
  <c r="DI658" i="1"/>
  <c r="DH658" i="1"/>
  <c r="DG658" i="1"/>
  <c r="DF658" i="1"/>
  <c r="DE658" i="1"/>
  <c r="DC658" i="1"/>
  <c r="DB658" i="1"/>
  <c r="DA658" i="1"/>
  <c r="CZ658" i="1"/>
  <c r="CY658" i="1"/>
  <c r="CX658" i="1"/>
  <c r="CW658" i="1"/>
  <c r="CV658" i="1"/>
  <c r="CU658" i="1"/>
  <c r="CT658" i="1"/>
  <c r="CS658" i="1"/>
  <c r="CQ658" i="1"/>
  <c r="CP658" i="1"/>
  <c r="CO658" i="1"/>
  <c r="CN658" i="1"/>
  <c r="CM658" i="1"/>
  <c r="CL658" i="1"/>
  <c r="CK658" i="1"/>
  <c r="CJ658" i="1"/>
  <c r="CI658" i="1"/>
  <c r="CH658" i="1"/>
  <c r="CG658" i="1"/>
  <c r="CE658" i="1"/>
  <c r="CD658" i="1"/>
  <c r="CC658" i="1"/>
  <c r="CB658" i="1"/>
  <c r="CA658" i="1"/>
  <c r="BZ658" i="1"/>
  <c r="BY658" i="1"/>
  <c r="BX658" i="1"/>
  <c r="CF658" i="1" s="1"/>
  <c r="BW658" i="1"/>
  <c r="BV658" i="1"/>
  <c r="BU658" i="1"/>
  <c r="BS658" i="1"/>
  <c r="BR658" i="1"/>
  <c r="BQ658" i="1"/>
  <c r="BP658" i="1"/>
  <c r="BO658" i="1"/>
  <c r="BN658" i="1"/>
  <c r="BM658" i="1"/>
  <c r="BL658" i="1"/>
  <c r="BK658" i="1"/>
  <c r="BJ658" i="1"/>
  <c r="BI658" i="1"/>
  <c r="BG658" i="1"/>
  <c r="BF658" i="1"/>
  <c r="BE658" i="1"/>
  <c r="BD658" i="1"/>
  <c r="BC658" i="1"/>
  <c r="BB658" i="1"/>
  <c r="BA658" i="1"/>
  <c r="AZ658" i="1"/>
  <c r="AY658" i="1"/>
  <c r="AX658" i="1"/>
  <c r="AW658" i="1"/>
  <c r="AU658" i="1"/>
  <c r="AT658" i="1"/>
  <c r="AS658" i="1"/>
  <c r="AR658" i="1"/>
  <c r="AQ658" i="1"/>
  <c r="AP658" i="1"/>
  <c r="AO658" i="1"/>
  <c r="AN658" i="1"/>
  <c r="AM658" i="1"/>
  <c r="AL658" i="1"/>
  <c r="AK658" i="1"/>
  <c r="L658" i="1"/>
  <c r="H658" i="1"/>
  <c r="G658" i="1"/>
  <c r="E658" i="1"/>
  <c r="F658" i="1" s="1"/>
  <c r="D658" i="1"/>
  <c r="C658" i="1"/>
  <c r="DO657" i="1"/>
  <c r="DN657" i="1"/>
  <c r="DM657" i="1"/>
  <c r="DL657" i="1"/>
  <c r="DK657" i="1"/>
  <c r="DJ657" i="1"/>
  <c r="DI657" i="1"/>
  <c r="DH657" i="1"/>
  <c r="DP657" i="1" s="1"/>
  <c r="DG657" i="1"/>
  <c r="DF657" i="1"/>
  <c r="DE657" i="1"/>
  <c r="DC657" i="1"/>
  <c r="DB657" i="1"/>
  <c r="DA657" i="1"/>
  <c r="CZ657" i="1"/>
  <c r="CY657" i="1"/>
  <c r="CX657" i="1"/>
  <c r="CW657" i="1"/>
  <c r="CV657" i="1"/>
  <c r="CU657" i="1"/>
  <c r="CT657" i="1"/>
  <c r="CS657" i="1"/>
  <c r="CQ657" i="1"/>
  <c r="CP657" i="1"/>
  <c r="CO657" i="1"/>
  <c r="CN657" i="1"/>
  <c r="CM657" i="1"/>
  <c r="CL657" i="1"/>
  <c r="CK657" i="1"/>
  <c r="CJ657" i="1"/>
  <c r="CI657" i="1"/>
  <c r="CH657" i="1"/>
  <c r="CG657" i="1"/>
  <c r="CE657" i="1"/>
  <c r="CD657" i="1"/>
  <c r="CC657" i="1"/>
  <c r="CB657" i="1"/>
  <c r="CA657" i="1"/>
  <c r="BZ657" i="1"/>
  <c r="BY657" i="1"/>
  <c r="BX657" i="1"/>
  <c r="BW657" i="1"/>
  <c r="BV657" i="1"/>
  <c r="BU657" i="1"/>
  <c r="BS657" i="1"/>
  <c r="BR657" i="1"/>
  <c r="BQ657" i="1"/>
  <c r="BP657" i="1"/>
  <c r="BO657" i="1"/>
  <c r="BN657" i="1"/>
  <c r="BM657" i="1"/>
  <c r="BL657" i="1"/>
  <c r="BK657" i="1"/>
  <c r="BJ657" i="1"/>
  <c r="BI657" i="1"/>
  <c r="BG657" i="1"/>
  <c r="BF657" i="1"/>
  <c r="BE657" i="1"/>
  <c r="BD657" i="1"/>
  <c r="BC657" i="1"/>
  <c r="BB657" i="1"/>
  <c r="BA657" i="1"/>
  <c r="AZ657" i="1"/>
  <c r="AY657" i="1"/>
  <c r="AX657" i="1"/>
  <c r="AW657" i="1"/>
  <c r="AU657" i="1"/>
  <c r="AT657" i="1"/>
  <c r="AS657" i="1"/>
  <c r="AR657" i="1"/>
  <c r="AQ657" i="1"/>
  <c r="AP657" i="1"/>
  <c r="AO657" i="1"/>
  <c r="AN657" i="1"/>
  <c r="AM657" i="1"/>
  <c r="AL657" i="1"/>
  <c r="AK657" i="1"/>
  <c r="L657" i="1"/>
  <c r="G657" i="1"/>
  <c r="H657" i="1" s="1"/>
  <c r="E657" i="1"/>
  <c r="F657" i="1" s="1"/>
  <c r="D657" i="1"/>
  <c r="C657" i="1"/>
  <c r="DO656" i="1"/>
  <c r="DN656" i="1"/>
  <c r="DM656" i="1"/>
  <c r="DL656" i="1"/>
  <c r="DK656" i="1"/>
  <c r="DJ656" i="1"/>
  <c r="DI656" i="1"/>
  <c r="DH656" i="1"/>
  <c r="DG656" i="1"/>
  <c r="DF656" i="1"/>
  <c r="DE656" i="1"/>
  <c r="DC656" i="1"/>
  <c r="DB656" i="1"/>
  <c r="DA656" i="1"/>
  <c r="CZ656" i="1"/>
  <c r="CY656" i="1"/>
  <c r="CX656" i="1"/>
  <c r="CW656" i="1"/>
  <c r="CV656" i="1"/>
  <c r="CU656" i="1"/>
  <c r="CT656" i="1"/>
  <c r="CS656" i="1"/>
  <c r="CQ656" i="1"/>
  <c r="CP656" i="1"/>
  <c r="CO656" i="1"/>
  <c r="CN656" i="1"/>
  <c r="CM656" i="1"/>
  <c r="CL656" i="1"/>
  <c r="CK656" i="1"/>
  <c r="CJ656" i="1"/>
  <c r="CI656" i="1"/>
  <c r="CH656" i="1"/>
  <c r="CG656" i="1"/>
  <c r="CE656" i="1"/>
  <c r="CD656" i="1"/>
  <c r="CC656" i="1"/>
  <c r="CB656" i="1"/>
  <c r="CA656" i="1"/>
  <c r="BZ656" i="1"/>
  <c r="BY656" i="1"/>
  <c r="BX656" i="1"/>
  <c r="BW656" i="1"/>
  <c r="BV656" i="1"/>
  <c r="BU656" i="1"/>
  <c r="BS656" i="1"/>
  <c r="BR656" i="1"/>
  <c r="BQ656" i="1"/>
  <c r="BP656" i="1"/>
  <c r="BO656" i="1"/>
  <c r="BN656" i="1"/>
  <c r="BM656" i="1"/>
  <c r="BL656" i="1"/>
  <c r="BK656" i="1"/>
  <c r="BJ656" i="1"/>
  <c r="BI656" i="1"/>
  <c r="BG656" i="1"/>
  <c r="BF656" i="1"/>
  <c r="BE656" i="1"/>
  <c r="BD656" i="1"/>
  <c r="BC656" i="1"/>
  <c r="BB656" i="1"/>
  <c r="BA656" i="1"/>
  <c r="AZ656" i="1"/>
  <c r="BH656" i="1" s="1"/>
  <c r="AY656" i="1"/>
  <c r="AX656" i="1"/>
  <c r="AW656" i="1"/>
  <c r="AU656" i="1"/>
  <c r="AT656" i="1"/>
  <c r="AS656" i="1"/>
  <c r="AR656" i="1"/>
  <c r="AQ656" i="1"/>
  <c r="AP656" i="1"/>
  <c r="AO656" i="1"/>
  <c r="AN656" i="1"/>
  <c r="AM656" i="1"/>
  <c r="AL656" i="1"/>
  <c r="AK656" i="1"/>
  <c r="L656" i="1"/>
  <c r="G656" i="1"/>
  <c r="H656" i="1" s="1"/>
  <c r="E656" i="1"/>
  <c r="F656" i="1" s="1"/>
  <c r="D656" i="1"/>
  <c r="C656" i="1"/>
  <c r="DO655" i="1"/>
  <c r="DN655" i="1"/>
  <c r="DM655" i="1"/>
  <c r="DL655" i="1"/>
  <c r="DK655" i="1"/>
  <c r="DJ655" i="1"/>
  <c r="DI655" i="1"/>
  <c r="DH655" i="1"/>
  <c r="DG655" i="1"/>
  <c r="DF655" i="1"/>
  <c r="DE655" i="1"/>
  <c r="DC655" i="1"/>
  <c r="DB655" i="1"/>
  <c r="DA655" i="1"/>
  <c r="CZ655" i="1"/>
  <c r="CY655" i="1"/>
  <c r="CX655" i="1"/>
  <c r="CW655" i="1"/>
  <c r="CV655" i="1"/>
  <c r="CU655" i="1"/>
  <c r="CT655" i="1"/>
  <c r="CS655" i="1"/>
  <c r="CQ655" i="1"/>
  <c r="CP655" i="1"/>
  <c r="CO655" i="1"/>
  <c r="CN655" i="1"/>
  <c r="CM655" i="1"/>
  <c r="CL655" i="1"/>
  <c r="CK655" i="1"/>
  <c r="CJ655" i="1"/>
  <c r="CR655" i="1" s="1"/>
  <c r="CI655" i="1"/>
  <c r="CH655" i="1"/>
  <c r="CG655" i="1"/>
  <c r="CE655" i="1"/>
  <c r="CD655" i="1"/>
  <c r="CC655" i="1"/>
  <c r="CB655" i="1"/>
  <c r="CA655" i="1"/>
  <c r="BZ655" i="1"/>
  <c r="BY655" i="1"/>
  <c r="BX655" i="1"/>
  <c r="BW655" i="1"/>
  <c r="BV655" i="1"/>
  <c r="BU655" i="1"/>
  <c r="BS655" i="1"/>
  <c r="BR655" i="1"/>
  <c r="BQ655" i="1"/>
  <c r="BP655" i="1"/>
  <c r="BO655" i="1"/>
  <c r="BN655" i="1"/>
  <c r="BM655" i="1"/>
  <c r="BL655" i="1"/>
  <c r="BK655" i="1"/>
  <c r="BJ655" i="1"/>
  <c r="BI655" i="1"/>
  <c r="BG655" i="1"/>
  <c r="BF655" i="1"/>
  <c r="BE655" i="1"/>
  <c r="BD655" i="1"/>
  <c r="BC655" i="1"/>
  <c r="BB655" i="1"/>
  <c r="BA655" i="1"/>
  <c r="AZ655" i="1"/>
  <c r="AY655" i="1"/>
  <c r="AX655" i="1"/>
  <c r="AW655" i="1"/>
  <c r="AU655" i="1"/>
  <c r="AT655" i="1"/>
  <c r="AS655" i="1"/>
  <c r="AR655" i="1"/>
  <c r="AQ655" i="1"/>
  <c r="AP655" i="1"/>
  <c r="AO655" i="1"/>
  <c r="AN655" i="1"/>
  <c r="AM655" i="1"/>
  <c r="AL655" i="1"/>
  <c r="AK655" i="1"/>
  <c r="L655" i="1"/>
  <c r="G655" i="1"/>
  <c r="H655" i="1" s="1"/>
  <c r="E655" i="1"/>
  <c r="F655" i="1" s="1"/>
  <c r="D655" i="1"/>
  <c r="C655" i="1"/>
  <c r="DO654" i="1"/>
  <c r="DN654" i="1"/>
  <c r="DM654" i="1"/>
  <c r="DL654" i="1"/>
  <c r="DK654" i="1"/>
  <c r="DJ654" i="1"/>
  <c r="DI654" i="1"/>
  <c r="DH654" i="1"/>
  <c r="DG654" i="1"/>
  <c r="DF654" i="1"/>
  <c r="DE654" i="1"/>
  <c r="DC654" i="1"/>
  <c r="DB654" i="1"/>
  <c r="DA654" i="1"/>
  <c r="CZ654" i="1"/>
  <c r="CY654" i="1"/>
  <c r="CX654" i="1"/>
  <c r="CW654" i="1"/>
  <c r="CV654" i="1"/>
  <c r="CU654" i="1"/>
  <c r="CT654" i="1"/>
  <c r="CS654" i="1"/>
  <c r="CQ654" i="1"/>
  <c r="CP654" i="1"/>
  <c r="CO654" i="1"/>
  <c r="CN654" i="1"/>
  <c r="CM654" i="1"/>
  <c r="CL654" i="1"/>
  <c r="CK654" i="1"/>
  <c r="CJ654" i="1"/>
  <c r="CI654" i="1"/>
  <c r="CH654" i="1"/>
  <c r="CG654" i="1"/>
  <c r="CE654" i="1"/>
  <c r="CD654" i="1"/>
  <c r="CC654" i="1"/>
  <c r="CB654" i="1"/>
  <c r="CA654" i="1"/>
  <c r="BZ654" i="1"/>
  <c r="BY654" i="1"/>
  <c r="BX654" i="1"/>
  <c r="BW654" i="1"/>
  <c r="BV654" i="1"/>
  <c r="BU654" i="1"/>
  <c r="BS654" i="1"/>
  <c r="BR654" i="1"/>
  <c r="BQ654" i="1"/>
  <c r="BP654" i="1"/>
  <c r="BO654" i="1"/>
  <c r="BN654" i="1"/>
  <c r="BM654" i="1"/>
  <c r="BL654" i="1"/>
  <c r="BK654" i="1"/>
  <c r="BJ654" i="1"/>
  <c r="BI654" i="1"/>
  <c r="BG654" i="1"/>
  <c r="BF654" i="1"/>
  <c r="BE654" i="1"/>
  <c r="BD654" i="1"/>
  <c r="BC654" i="1"/>
  <c r="BB654" i="1"/>
  <c r="BA654" i="1"/>
  <c r="AZ654" i="1"/>
  <c r="AY654" i="1"/>
  <c r="AX654" i="1"/>
  <c r="AW654" i="1"/>
  <c r="AU654" i="1"/>
  <c r="AT654" i="1"/>
  <c r="AS654" i="1"/>
  <c r="AR654" i="1"/>
  <c r="AQ654" i="1"/>
  <c r="AP654" i="1"/>
  <c r="AO654" i="1"/>
  <c r="AN654" i="1"/>
  <c r="AM654" i="1"/>
  <c r="AL654" i="1"/>
  <c r="AK654" i="1"/>
  <c r="L654" i="1"/>
  <c r="H654" i="1"/>
  <c r="G654" i="1"/>
  <c r="E654" i="1"/>
  <c r="F654" i="1" s="1"/>
  <c r="D654" i="1"/>
  <c r="C654" i="1"/>
  <c r="DO653" i="1"/>
  <c r="DN653" i="1"/>
  <c r="DM653" i="1"/>
  <c r="DL653" i="1"/>
  <c r="DK653" i="1"/>
  <c r="DJ653" i="1"/>
  <c r="DI653" i="1"/>
  <c r="DH653" i="1"/>
  <c r="DG653" i="1"/>
  <c r="DF653" i="1"/>
  <c r="DE653" i="1"/>
  <c r="DC653" i="1"/>
  <c r="DB653" i="1"/>
  <c r="DA653" i="1"/>
  <c r="CZ653" i="1"/>
  <c r="CY653" i="1"/>
  <c r="CX653" i="1"/>
  <c r="CW653" i="1"/>
  <c r="CV653" i="1"/>
  <c r="CU653" i="1"/>
  <c r="CT653" i="1"/>
  <c r="CS653" i="1"/>
  <c r="CQ653" i="1"/>
  <c r="CP653" i="1"/>
  <c r="CO653" i="1"/>
  <c r="CN653" i="1"/>
  <c r="CM653" i="1"/>
  <c r="CL653" i="1"/>
  <c r="CK653" i="1"/>
  <c r="CJ653" i="1"/>
  <c r="CI653" i="1"/>
  <c r="CH653" i="1"/>
  <c r="CG653" i="1"/>
  <c r="CE653" i="1"/>
  <c r="CD653" i="1"/>
  <c r="CC653" i="1"/>
  <c r="CB653" i="1"/>
  <c r="CA653" i="1"/>
  <c r="BZ653" i="1"/>
  <c r="BY653" i="1"/>
  <c r="BX653" i="1"/>
  <c r="BW653" i="1"/>
  <c r="BV653" i="1"/>
  <c r="BU653" i="1"/>
  <c r="BS653" i="1"/>
  <c r="BR653" i="1"/>
  <c r="BQ653" i="1"/>
  <c r="BP653" i="1"/>
  <c r="BO653" i="1"/>
  <c r="BN653" i="1"/>
  <c r="BM653" i="1"/>
  <c r="BL653" i="1"/>
  <c r="BT653" i="1" s="1"/>
  <c r="BK653" i="1"/>
  <c r="BJ653" i="1"/>
  <c r="BI653" i="1"/>
  <c r="BG653" i="1"/>
  <c r="BF653" i="1"/>
  <c r="BE653" i="1"/>
  <c r="BD653" i="1"/>
  <c r="BC653" i="1"/>
  <c r="BB653" i="1"/>
  <c r="BA653" i="1"/>
  <c r="AZ653" i="1"/>
  <c r="AY653" i="1"/>
  <c r="AX653" i="1"/>
  <c r="AW653" i="1"/>
  <c r="AU653" i="1"/>
  <c r="AT653" i="1"/>
  <c r="AS653" i="1"/>
  <c r="AR653" i="1"/>
  <c r="AQ653" i="1"/>
  <c r="AP653" i="1"/>
  <c r="AO653" i="1"/>
  <c r="AN653" i="1"/>
  <c r="AM653" i="1"/>
  <c r="AL653" i="1"/>
  <c r="AK653" i="1"/>
  <c r="L653" i="1"/>
  <c r="H653" i="1"/>
  <c r="G653" i="1"/>
  <c r="E653" i="1"/>
  <c r="F653" i="1" s="1"/>
  <c r="D653" i="1"/>
  <c r="C653" i="1"/>
  <c r="DO652" i="1"/>
  <c r="DN652" i="1"/>
  <c r="DM652" i="1"/>
  <c r="DL652" i="1"/>
  <c r="DK652" i="1"/>
  <c r="DJ652" i="1"/>
  <c r="DI652" i="1"/>
  <c r="DH652" i="1"/>
  <c r="DG652" i="1"/>
  <c r="DF652" i="1"/>
  <c r="DE652" i="1"/>
  <c r="DC652" i="1"/>
  <c r="DB652" i="1"/>
  <c r="DA652" i="1"/>
  <c r="CZ652" i="1"/>
  <c r="CY652" i="1"/>
  <c r="CX652" i="1"/>
  <c r="CW652" i="1"/>
  <c r="CV652" i="1"/>
  <c r="DD652" i="1" s="1"/>
  <c r="CU652" i="1"/>
  <c r="CT652" i="1"/>
  <c r="CS652" i="1"/>
  <c r="CQ652" i="1"/>
  <c r="CP652" i="1"/>
  <c r="CO652" i="1"/>
  <c r="CN652" i="1"/>
  <c r="CM652" i="1"/>
  <c r="CL652" i="1"/>
  <c r="CK652" i="1"/>
  <c r="CJ652" i="1"/>
  <c r="CI652" i="1"/>
  <c r="CH652" i="1"/>
  <c r="CG652" i="1"/>
  <c r="CE652" i="1"/>
  <c r="CD652" i="1"/>
  <c r="CC652" i="1"/>
  <c r="CB652" i="1"/>
  <c r="CA652" i="1"/>
  <c r="BZ652" i="1"/>
  <c r="BY652" i="1"/>
  <c r="BX652" i="1"/>
  <c r="BW652" i="1"/>
  <c r="BV652" i="1"/>
  <c r="BU652" i="1"/>
  <c r="BS652" i="1"/>
  <c r="BR652" i="1"/>
  <c r="BQ652" i="1"/>
  <c r="BP652" i="1"/>
  <c r="BO652" i="1"/>
  <c r="BN652" i="1"/>
  <c r="BM652" i="1"/>
  <c r="BL652" i="1"/>
  <c r="BK652" i="1"/>
  <c r="BJ652" i="1"/>
  <c r="BI652" i="1"/>
  <c r="BG652" i="1"/>
  <c r="BF652" i="1"/>
  <c r="BE652" i="1"/>
  <c r="BD652" i="1"/>
  <c r="BC652" i="1"/>
  <c r="BB652" i="1"/>
  <c r="BA652" i="1"/>
  <c r="AZ652" i="1"/>
  <c r="AY652" i="1"/>
  <c r="AX652" i="1"/>
  <c r="AW652" i="1"/>
  <c r="AU652" i="1"/>
  <c r="AT652" i="1"/>
  <c r="AS652" i="1"/>
  <c r="AR652" i="1"/>
  <c r="AQ652" i="1"/>
  <c r="AP652" i="1"/>
  <c r="AO652" i="1"/>
  <c r="AN652" i="1"/>
  <c r="AM652" i="1"/>
  <c r="AL652" i="1"/>
  <c r="AK652" i="1"/>
  <c r="L652" i="1"/>
  <c r="H652" i="1"/>
  <c r="G652" i="1"/>
  <c r="E652" i="1"/>
  <c r="F652" i="1" s="1"/>
  <c r="D652" i="1"/>
  <c r="C652" i="1"/>
  <c r="DO651" i="1"/>
  <c r="DN651" i="1"/>
  <c r="DM651" i="1"/>
  <c r="DL651" i="1"/>
  <c r="DK651" i="1"/>
  <c r="DJ651" i="1"/>
  <c r="DI651" i="1"/>
  <c r="DH651" i="1"/>
  <c r="DG651" i="1"/>
  <c r="DF651" i="1"/>
  <c r="DE651" i="1"/>
  <c r="DC651" i="1"/>
  <c r="DB651" i="1"/>
  <c r="DA651" i="1"/>
  <c r="CZ651" i="1"/>
  <c r="CY651" i="1"/>
  <c r="CX651" i="1"/>
  <c r="CW651" i="1"/>
  <c r="CV651" i="1"/>
  <c r="CU651" i="1"/>
  <c r="CT651" i="1"/>
  <c r="CS651" i="1"/>
  <c r="CQ651" i="1"/>
  <c r="CP651" i="1"/>
  <c r="CO651" i="1"/>
  <c r="CN651" i="1"/>
  <c r="CM651" i="1"/>
  <c r="CL651" i="1"/>
  <c r="CK651" i="1"/>
  <c r="CJ651" i="1"/>
  <c r="CI651" i="1"/>
  <c r="CH651" i="1"/>
  <c r="CG651" i="1"/>
  <c r="CE651" i="1"/>
  <c r="CD651" i="1"/>
  <c r="CC651" i="1"/>
  <c r="CB651" i="1"/>
  <c r="CA651" i="1"/>
  <c r="BZ651" i="1"/>
  <c r="BY651" i="1"/>
  <c r="BX651" i="1"/>
  <c r="BW651" i="1"/>
  <c r="BV651" i="1"/>
  <c r="BU651" i="1"/>
  <c r="BS651" i="1"/>
  <c r="BR651" i="1"/>
  <c r="BQ651" i="1"/>
  <c r="BP651" i="1"/>
  <c r="BO651" i="1"/>
  <c r="BN651" i="1"/>
  <c r="BM651" i="1"/>
  <c r="BL651" i="1"/>
  <c r="BK651" i="1"/>
  <c r="BJ651" i="1"/>
  <c r="BI651" i="1"/>
  <c r="BG651" i="1"/>
  <c r="BF651" i="1"/>
  <c r="BE651" i="1"/>
  <c r="BD651" i="1"/>
  <c r="BC651" i="1"/>
  <c r="BB651" i="1"/>
  <c r="BA651" i="1"/>
  <c r="AZ651" i="1"/>
  <c r="AY651" i="1"/>
  <c r="AX651" i="1"/>
  <c r="AW651" i="1"/>
  <c r="AU651" i="1"/>
  <c r="AT651" i="1"/>
  <c r="AS651" i="1"/>
  <c r="AR651" i="1"/>
  <c r="AQ651" i="1"/>
  <c r="AP651" i="1"/>
  <c r="AO651" i="1"/>
  <c r="AN651" i="1"/>
  <c r="AV651" i="1" s="1"/>
  <c r="A651" i="1" s="1"/>
  <c r="AM651" i="1"/>
  <c r="AL651" i="1"/>
  <c r="AK651" i="1"/>
  <c r="L651" i="1"/>
  <c r="G651" i="1"/>
  <c r="H651" i="1" s="1"/>
  <c r="E651" i="1"/>
  <c r="F651" i="1" s="1"/>
  <c r="D651" i="1"/>
  <c r="C651" i="1"/>
  <c r="DO650" i="1"/>
  <c r="DN650" i="1"/>
  <c r="DM650" i="1"/>
  <c r="DL650" i="1"/>
  <c r="DK650" i="1"/>
  <c r="DJ650" i="1"/>
  <c r="DI650" i="1"/>
  <c r="DH650" i="1"/>
  <c r="DG650" i="1"/>
  <c r="DF650" i="1"/>
  <c r="DE650" i="1"/>
  <c r="DC650" i="1"/>
  <c r="DB650" i="1"/>
  <c r="DA650" i="1"/>
  <c r="CZ650" i="1"/>
  <c r="CY650" i="1"/>
  <c r="CX650" i="1"/>
  <c r="CW650" i="1"/>
  <c r="CV650" i="1"/>
  <c r="CU650" i="1"/>
  <c r="CT650" i="1"/>
  <c r="CS650" i="1"/>
  <c r="CQ650" i="1"/>
  <c r="CP650" i="1"/>
  <c r="CO650" i="1"/>
  <c r="CN650" i="1"/>
  <c r="CM650" i="1"/>
  <c r="CL650" i="1"/>
  <c r="CK650" i="1"/>
  <c r="CJ650" i="1"/>
  <c r="CI650" i="1"/>
  <c r="CH650" i="1"/>
  <c r="CG650" i="1"/>
  <c r="CE650" i="1"/>
  <c r="CD650" i="1"/>
  <c r="CC650" i="1"/>
  <c r="CB650" i="1"/>
  <c r="CA650" i="1"/>
  <c r="BZ650" i="1"/>
  <c r="BY650" i="1"/>
  <c r="BX650" i="1"/>
  <c r="CF650" i="1" s="1"/>
  <c r="BW650" i="1"/>
  <c r="BV650" i="1"/>
  <c r="BU650" i="1"/>
  <c r="BS650" i="1"/>
  <c r="BR650" i="1"/>
  <c r="BQ650" i="1"/>
  <c r="BP650" i="1"/>
  <c r="BO650" i="1"/>
  <c r="BN650" i="1"/>
  <c r="BM650" i="1"/>
  <c r="BL650" i="1"/>
  <c r="BK650" i="1"/>
  <c r="BJ650" i="1"/>
  <c r="BI650" i="1"/>
  <c r="BG650" i="1"/>
  <c r="BF650" i="1"/>
  <c r="BE650" i="1"/>
  <c r="BD650" i="1"/>
  <c r="BC650" i="1"/>
  <c r="BB650" i="1"/>
  <c r="BA650" i="1"/>
  <c r="AZ650" i="1"/>
  <c r="AY650" i="1"/>
  <c r="AX650" i="1"/>
  <c r="AW650" i="1"/>
  <c r="AU650" i="1"/>
  <c r="AT650" i="1"/>
  <c r="AS650" i="1"/>
  <c r="AR650" i="1"/>
  <c r="AQ650" i="1"/>
  <c r="AP650" i="1"/>
  <c r="AO650" i="1"/>
  <c r="AN650" i="1"/>
  <c r="AM650" i="1"/>
  <c r="AL650" i="1"/>
  <c r="AK650" i="1"/>
  <c r="L650" i="1"/>
  <c r="H650" i="1"/>
  <c r="G650" i="1"/>
  <c r="E650" i="1"/>
  <c r="F650" i="1" s="1"/>
  <c r="D650" i="1"/>
  <c r="C650" i="1"/>
  <c r="DO649" i="1"/>
  <c r="DN649" i="1"/>
  <c r="DM649" i="1"/>
  <c r="DL649" i="1"/>
  <c r="DK649" i="1"/>
  <c r="DJ649" i="1"/>
  <c r="DI649" i="1"/>
  <c r="DH649" i="1"/>
  <c r="DP649" i="1" s="1"/>
  <c r="DG649" i="1"/>
  <c r="DF649" i="1"/>
  <c r="DE649" i="1"/>
  <c r="DC649" i="1"/>
  <c r="DB649" i="1"/>
  <c r="DA649" i="1"/>
  <c r="CZ649" i="1"/>
  <c r="CY649" i="1"/>
  <c r="CX649" i="1"/>
  <c r="CW649" i="1"/>
  <c r="CV649" i="1"/>
  <c r="CU649" i="1"/>
  <c r="CT649" i="1"/>
  <c r="CS649" i="1"/>
  <c r="CQ649" i="1"/>
  <c r="CP649" i="1"/>
  <c r="CO649" i="1"/>
  <c r="CN649" i="1"/>
  <c r="CM649" i="1"/>
  <c r="CL649" i="1"/>
  <c r="CK649" i="1"/>
  <c r="CJ649" i="1"/>
  <c r="CI649" i="1"/>
  <c r="CH649" i="1"/>
  <c r="CG649" i="1"/>
  <c r="CE649" i="1"/>
  <c r="CD649" i="1"/>
  <c r="CC649" i="1"/>
  <c r="CB649" i="1"/>
  <c r="CA649" i="1"/>
  <c r="BZ649" i="1"/>
  <c r="BY649" i="1"/>
  <c r="BX649" i="1"/>
  <c r="BW649" i="1"/>
  <c r="BV649" i="1"/>
  <c r="BU649" i="1"/>
  <c r="BS649" i="1"/>
  <c r="BR649" i="1"/>
  <c r="BQ649" i="1"/>
  <c r="BP649" i="1"/>
  <c r="BO649" i="1"/>
  <c r="BN649" i="1"/>
  <c r="BM649" i="1"/>
  <c r="BL649" i="1"/>
  <c r="BK649" i="1"/>
  <c r="BJ649" i="1"/>
  <c r="BI649" i="1"/>
  <c r="BG649" i="1"/>
  <c r="BF649" i="1"/>
  <c r="BE649" i="1"/>
  <c r="BD649" i="1"/>
  <c r="BC649" i="1"/>
  <c r="BB649" i="1"/>
  <c r="BA649" i="1"/>
  <c r="AZ649" i="1"/>
  <c r="AY649" i="1"/>
  <c r="AX649" i="1"/>
  <c r="AW649" i="1"/>
  <c r="AU649" i="1"/>
  <c r="AT649" i="1"/>
  <c r="AS649" i="1"/>
  <c r="AR649" i="1"/>
  <c r="AQ649" i="1"/>
  <c r="AP649" i="1"/>
  <c r="AO649" i="1"/>
  <c r="AN649" i="1"/>
  <c r="AM649" i="1"/>
  <c r="AL649" i="1"/>
  <c r="AK649" i="1"/>
  <c r="L649" i="1"/>
  <c r="G649" i="1"/>
  <c r="H649" i="1" s="1"/>
  <c r="E649" i="1"/>
  <c r="F649" i="1" s="1"/>
  <c r="D649" i="1"/>
  <c r="C649" i="1"/>
  <c r="DO648" i="1"/>
  <c r="DN648" i="1"/>
  <c r="DM648" i="1"/>
  <c r="DL648" i="1"/>
  <c r="DK648" i="1"/>
  <c r="DJ648" i="1"/>
  <c r="DI648" i="1"/>
  <c r="DH648" i="1"/>
  <c r="DG648" i="1"/>
  <c r="DF648" i="1"/>
  <c r="DE648" i="1"/>
  <c r="DC648" i="1"/>
  <c r="DB648" i="1"/>
  <c r="DA648" i="1"/>
  <c r="CZ648" i="1"/>
  <c r="CY648" i="1"/>
  <c r="CX648" i="1"/>
  <c r="CW648" i="1"/>
  <c r="CV648" i="1"/>
  <c r="CU648" i="1"/>
  <c r="CT648" i="1"/>
  <c r="CS648" i="1"/>
  <c r="CQ648" i="1"/>
  <c r="CP648" i="1"/>
  <c r="CO648" i="1"/>
  <c r="CN648" i="1"/>
  <c r="CM648" i="1"/>
  <c r="CL648" i="1"/>
  <c r="CK648" i="1"/>
  <c r="CJ648" i="1"/>
  <c r="CI648" i="1"/>
  <c r="CH648" i="1"/>
  <c r="CG648" i="1"/>
  <c r="CE648" i="1"/>
  <c r="CD648" i="1"/>
  <c r="CC648" i="1"/>
  <c r="CB648" i="1"/>
  <c r="CA648" i="1"/>
  <c r="BZ648" i="1"/>
  <c r="BY648" i="1"/>
  <c r="BX648" i="1"/>
  <c r="BW648" i="1"/>
  <c r="BV648" i="1"/>
  <c r="BU648" i="1"/>
  <c r="BS648" i="1"/>
  <c r="BR648" i="1"/>
  <c r="BQ648" i="1"/>
  <c r="BP648" i="1"/>
  <c r="BO648" i="1"/>
  <c r="BN648" i="1"/>
  <c r="BM648" i="1"/>
  <c r="BL648" i="1"/>
  <c r="BK648" i="1"/>
  <c r="BJ648" i="1"/>
  <c r="BI648" i="1"/>
  <c r="BG648" i="1"/>
  <c r="BF648" i="1"/>
  <c r="BE648" i="1"/>
  <c r="BD648" i="1"/>
  <c r="BC648" i="1"/>
  <c r="BB648" i="1"/>
  <c r="BA648" i="1"/>
  <c r="AZ648" i="1"/>
  <c r="BH648" i="1" s="1"/>
  <c r="AY648" i="1"/>
  <c r="AX648" i="1"/>
  <c r="AW648" i="1"/>
  <c r="AU648" i="1"/>
  <c r="AT648" i="1"/>
  <c r="AS648" i="1"/>
  <c r="AR648" i="1"/>
  <c r="AQ648" i="1"/>
  <c r="AP648" i="1"/>
  <c r="AO648" i="1"/>
  <c r="AN648" i="1"/>
  <c r="AM648" i="1"/>
  <c r="AL648" i="1"/>
  <c r="AK648" i="1"/>
  <c r="L648" i="1"/>
  <c r="G648" i="1"/>
  <c r="H648" i="1" s="1"/>
  <c r="E648" i="1"/>
  <c r="F648" i="1" s="1"/>
  <c r="D648" i="1"/>
  <c r="C648" i="1"/>
  <c r="DO647" i="1"/>
  <c r="DN647" i="1"/>
  <c r="DM647" i="1"/>
  <c r="DL647" i="1"/>
  <c r="DK647" i="1"/>
  <c r="DJ647" i="1"/>
  <c r="DI647" i="1"/>
  <c r="DH647" i="1"/>
  <c r="DG647" i="1"/>
  <c r="DF647" i="1"/>
  <c r="DE647" i="1"/>
  <c r="DC647" i="1"/>
  <c r="DB647" i="1"/>
  <c r="DA647" i="1"/>
  <c r="CZ647" i="1"/>
  <c r="CY647" i="1"/>
  <c r="CX647" i="1"/>
  <c r="CW647" i="1"/>
  <c r="CV647" i="1"/>
  <c r="CU647" i="1"/>
  <c r="CT647" i="1"/>
  <c r="CS647" i="1"/>
  <c r="CQ647" i="1"/>
  <c r="CP647" i="1"/>
  <c r="CO647" i="1"/>
  <c r="CN647" i="1"/>
  <c r="CM647" i="1"/>
  <c r="CL647" i="1"/>
  <c r="CK647" i="1"/>
  <c r="CJ647" i="1"/>
  <c r="CI647" i="1"/>
  <c r="CH647" i="1"/>
  <c r="CG647" i="1"/>
  <c r="CE647" i="1"/>
  <c r="CD647" i="1"/>
  <c r="CC647" i="1"/>
  <c r="CB647" i="1"/>
  <c r="CA647" i="1"/>
  <c r="BZ647" i="1"/>
  <c r="BY647" i="1"/>
  <c r="BX647" i="1"/>
  <c r="BW647" i="1"/>
  <c r="BV647" i="1"/>
  <c r="BU647" i="1"/>
  <c r="BS647" i="1"/>
  <c r="BR647" i="1"/>
  <c r="BQ647" i="1"/>
  <c r="BP647" i="1"/>
  <c r="BO647" i="1"/>
  <c r="BN647" i="1"/>
  <c r="BM647" i="1"/>
  <c r="BL647" i="1"/>
  <c r="BK647" i="1"/>
  <c r="BJ647" i="1"/>
  <c r="BI647" i="1"/>
  <c r="BG647" i="1"/>
  <c r="BF647" i="1"/>
  <c r="BE647" i="1"/>
  <c r="BD647" i="1"/>
  <c r="BC647" i="1"/>
  <c r="BB647" i="1"/>
  <c r="BA647" i="1"/>
  <c r="AZ647" i="1"/>
  <c r="AY647" i="1"/>
  <c r="AX647" i="1"/>
  <c r="AW647" i="1"/>
  <c r="AU647" i="1"/>
  <c r="AT647" i="1"/>
  <c r="AS647" i="1"/>
  <c r="AR647" i="1"/>
  <c r="AQ647" i="1"/>
  <c r="AP647" i="1"/>
  <c r="AO647" i="1"/>
  <c r="AN647" i="1"/>
  <c r="AV647" i="1" s="1"/>
  <c r="A647" i="1" s="1"/>
  <c r="AM647" i="1"/>
  <c r="AL647" i="1"/>
  <c r="AK647" i="1"/>
  <c r="L647" i="1"/>
  <c r="G647" i="1"/>
  <c r="H647" i="1" s="1"/>
  <c r="E647" i="1"/>
  <c r="F647" i="1" s="1"/>
  <c r="D647" i="1"/>
  <c r="C647" i="1"/>
  <c r="DO646" i="1"/>
  <c r="DN646" i="1"/>
  <c r="DM646" i="1"/>
  <c r="DL646" i="1"/>
  <c r="DK646" i="1"/>
  <c r="DJ646" i="1"/>
  <c r="DI646" i="1"/>
  <c r="DH646" i="1"/>
  <c r="DG646" i="1"/>
  <c r="DF646" i="1"/>
  <c r="DE646" i="1"/>
  <c r="DC646" i="1"/>
  <c r="DB646" i="1"/>
  <c r="DA646" i="1"/>
  <c r="CZ646" i="1"/>
  <c r="CY646" i="1"/>
  <c r="CX646" i="1"/>
  <c r="CW646" i="1"/>
  <c r="CV646" i="1"/>
  <c r="CU646" i="1"/>
  <c r="CT646" i="1"/>
  <c r="CS646" i="1"/>
  <c r="CQ646" i="1"/>
  <c r="CP646" i="1"/>
  <c r="CO646" i="1"/>
  <c r="CN646" i="1"/>
  <c r="CM646" i="1"/>
  <c r="CL646" i="1"/>
  <c r="CK646" i="1"/>
  <c r="CJ646" i="1"/>
  <c r="CI646" i="1"/>
  <c r="CH646" i="1"/>
  <c r="CG646" i="1"/>
  <c r="CE646" i="1"/>
  <c r="CD646" i="1"/>
  <c r="CC646" i="1"/>
  <c r="CB646" i="1"/>
  <c r="CA646" i="1"/>
  <c r="BZ646" i="1"/>
  <c r="BY646" i="1"/>
  <c r="BX646" i="1"/>
  <c r="CF646" i="1" s="1"/>
  <c r="BW646" i="1"/>
  <c r="BV646" i="1"/>
  <c r="BU646" i="1"/>
  <c r="BS646" i="1"/>
  <c r="BR646" i="1"/>
  <c r="BQ646" i="1"/>
  <c r="BP646" i="1"/>
  <c r="BO646" i="1"/>
  <c r="BN646" i="1"/>
  <c r="BM646" i="1"/>
  <c r="BL646" i="1"/>
  <c r="BK646" i="1"/>
  <c r="BJ646" i="1"/>
  <c r="BI646" i="1"/>
  <c r="BG646" i="1"/>
  <c r="BF646" i="1"/>
  <c r="BE646" i="1"/>
  <c r="BD646" i="1"/>
  <c r="BC646" i="1"/>
  <c r="BB646" i="1"/>
  <c r="BA646" i="1"/>
  <c r="AZ646" i="1"/>
  <c r="AY646" i="1"/>
  <c r="AX646" i="1"/>
  <c r="AW646" i="1"/>
  <c r="AU646" i="1"/>
  <c r="AT646" i="1"/>
  <c r="AS646" i="1"/>
  <c r="AR646" i="1"/>
  <c r="AQ646" i="1"/>
  <c r="AP646" i="1"/>
  <c r="AO646" i="1"/>
  <c r="AN646" i="1"/>
  <c r="AM646" i="1"/>
  <c r="AL646" i="1"/>
  <c r="AK646" i="1"/>
  <c r="L646" i="1"/>
  <c r="H646" i="1"/>
  <c r="G646" i="1"/>
  <c r="E646" i="1"/>
  <c r="F646" i="1" s="1"/>
  <c r="D646" i="1"/>
  <c r="C646" i="1"/>
  <c r="DO645" i="1"/>
  <c r="DN645" i="1"/>
  <c r="DM645" i="1"/>
  <c r="DL645" i="1"/>
  <c r="DK645" i="1"/>
  <c r="DJ645" i="1"/>
  <c r="DI645" i="1"/>
  <c r="DH645" i="1"/>
  <c r="DG645" i="1"/>
  <c r="DF645" i="1"/>
  <c r="DE645" i="1"/>
  <c r="DC645" i="1"/>
  <c r="DB645" i="1"/>
  <c r="DA645" i="1"/>
  <c r="CZ645" i="1"/>
  <c r="CY645" i="1"/>
  <c r="CX645" i="1"/>
  <c r="CW645" i="1"/>
  <c r="CV645" i="1"/>
  <c r="CU645" i="1"/>
  <c r="CT645" i="1"/>
  <c r="CS645" i="1"/>
  <c r="CQ645" i="1"/>
  <c r="CP645" i="1"/>
  <c r="CO645" i="1"/>
  <c r="CN645" i="1"/>
  <c r="CM645" i="1"/>
  <c r="CL645" i="1"/>
  <c r="CK645" i="1"/>
  <c r="CJ645" i="1"/>
  <c r="CI645" i="1"/>
  <c r="CH645" i="1"/>
  <c r="CG645" i="1"/>
  <c r="CE645" i="1"/>
  <c r="CD645" i="1"/>
  <c r="CC645" i="1"/>
  <c r="CB645" i="1"/>
  <c r="CA645" i="1"/>
  <c r="BZ645" i="1"/>
  <c r="BY645" i="1"/>
  <c r="BX645" i="1"/>
  <c r="BW645" i="1"/>
  <c r="BV645" i="1"/>
  <c r="BU645" i="1"/>
  <c r="BS645" i="1"/>
  <c r="BR645" i="1"/>
  <c r="BQ645" i="1"/>
  <c r="BP645" i="1"/>
  <c r="BO645" i="1"/>
  <c r="BN645" i="1"/>
  <c r="BM645" i="1"/>
  <c r="BL645" i="1"/>
  <c r="BT645" i="1" s="1"/>
  <c r="BK645" i="1"/>
  <c r="BJ645" i="1"/>
  <c r="BI645" i="1"/>
  <c r="BG645" i="1"/>
  <c r="BF645" i="1"/>
  <c r="BE645" i="1"/>
  <c r="BD645" i="1"/>
  <c r="BC645" i="1"/>
  <c r="BB645" i="1"/>
  <c r="BA645" i="1"/>
  <c r="AZ645" i="1"/>
  <c r="AY645" i="1"/>
  <c r="AX645" i="1"/>
  <c r="AW645" i="1"/>
  <c r="AU645" i="1"/>
  <c r="AT645" i="1"/>
  <c r="AS645" i="1"/>
  <c r="AR645" i="1"/>
  <c r="AQ645" i="1"/>
  <c r="AP645" i="1"/>
  <c r="AO645" i="1"/>
  <c r="AN645" i="1"/>
  <c r="AM645" i="1"/>
  <c r="AL645" i="1"/>
  <c r="AK645" i="1"/>
  <c r="L645" i="1"/>
  <c r="H645" i="1"/>
  <c r="G645" i="1"/>
  <c r="E645" i="1"/>
  <c r="F645" i="1" s="1"/>
  <c r="D645" i="1"/>
  <c r="C645" i="1"/>
  <c r="DO644" i="1"/>
  <c r="DN644" i="1"/>
  <c r="DM644" i="1"/>
  <c r="DL644" i="1"/>
  <c r="DK644" i="1"/>
  <c r="DJ644" i="1"/>
  <c r="DI644" i="1"/>
  <c r="DH644" i="1"/>
  <c r="DG644" i="1"/>
  <c r="DF644" i="1"/>
  <c r="DE644" i="1"/>
  <c r="DC644" i="1"/>
  <c r="DB644" i="1"/>
  <c r="DA644" i="1"/>
  <c r="CZ644" i="1"/>
  <c r="CY644" i="1"/>
  <c r="CX644" i="1"/>
  <c r="CW644" i="1"/>
  <c r="CV644" i="1"/>
  <c r="CU644" i="1"/>
  <c r="CT644" i="1"/>
  <c r="CS644" i="1"/>
  <c r="CQ644" i="1"/>
  <c r="CP644" i="1"/>
  <c r="CO644" i="1"/>
  <c r="CN644" i="1"/>
  <c r="CM644" i="1"/>
  <c r="CL644" i="1"/>
  <c r="CK644" i="1"/>
  <c r="CJ644" i="1"/>
  <c r="CI644" i="1"/>
  <c r="CH644" i="1"/>
  <c r="CG644" i="1"/>
  <c r="CE644" i="1"/>
  <c r="CD644" i="1"/>
  <c r="CC644" i="1"/>
  <c r="CB644" i="1"/>
  <c r="CA644" i="1"/>
  <c r="BZ644" i="1"/>
  <c r="BY644" i="1"/>
  <c r="BX644" i="1"/>
  <c r="BW644" i="1"/>
  <c r="BV644" i="1"/>
  <c r="BU644" i="1"/>
  <c r="BS644" i="1"/>
  <c r="BR644" i="1"/>
  <c r="BQ644" i="1"/>
  <c r="BP644" i="1"/>
  <c r="BO644" i="1"/>
  <c r="BN644" i="1"/>
  <c r="BM644" i="1"/>
  <c r="BL644" i="1"/>
  <c r="BK644" i="1"/>
  <c r="BJ644" i="1"/>
  <c r="BI644" i="1"/>
  <c r="BG644" i="1"/>
  <c r="BF644" i="1"/>
  <c r="BE644" i="1"/>
  <c r="BD644" i="1"/>
  <c r="BC644" i="1"/>
  <c r="BB644" i="1"/>
  <c r="BA644" i="1"/>
  <c r="AZ644" i="1"/>
  <c r="BH644" i="1" s="1"/>
  <c r="AY644" i="1"/>
  <c r="AX644" i="1"/>
  <c r="AW644" i="1"/>
  <c r="AU644" i="1"/>
  <c r="AT644" i="1"/>
  <c r="AS644" i="1"/>
  <c r="AR644" i="1"/>
  <c r="AQ644" i="1"/>
  <c r="AP644" i="1"/>
  <c r="AO644" i="1"/>
  <c r="AN644" i="1"/>
  <c r="AM644" i="1"/>
  <c r="AL644" i="1"/>
  <c r="AK644" i="1"/>
  <c r="L644" i="1"/>
  <c r="H644" i="1"/>
  <c r="G644" i="1"/>
  <c r="E644" i="1"/>
  <c r="F644" i="1" s="1"/>
  <c r="D644" i="1"/>
  <c r="C644" i="1"/>
  <c r="DO643" i="1"/>
  <c r="DN643" i="1"/>
  <c r="DM643" i="1"/>
  <c r="DL643" i="1"/>
  <c r="DK643" i="1"/>
  <c r="DJ643" i="1"/>
  <c r="DI643" i="1"/>
  <c r="DH643" i="1"/>
  <c r="DG643" i="1"/>
  <c r="DF643" i="1"/>
  <c r="DE643" i="1"/>
  <c r="DC643" i="1"/>
  <c r="DB643" i="1"/>
  <c r="DA643" i="1"/>
  <c r="CZ643" i="1"/>
  <c r="CY643" i="1"/>
  <c r="CX643" i="1"/>
  <c r="CW643" i="1"/>
  <c r="CV643" i="1"/>
  <c r="CU643" i="1"/>
  <c r="CT643" i="1"/>
  <c r="CS643" i="1"/>
  <c r="CQ643" i="1"/>
  <c r="CP643" i="1"/>
  <c r="CO643" i="1"/>
  <c r="CN643" i="1"/>
  <c r="CM643" i="1"/>
  <c r="CL643" i="1"/>
  <c r="CK643" i="1"/>
  <c r="CJ643" i="1"/>
  <c r="CR643" i="1" s="1"/>
  <c r="CI643" i="1"/>
  <c r="CH643" i="1"/>
  <c r="CG643" i="1"/>
  <c r="CE643" i="1"/>
  <c r="CD643" i="1"/>
  <c r="CC643" i="1"/>
  <c r="CB643" i="1"/>
  <c r="CA643" i="1"/>
  <c r="BZ643" i="1"/>
  <c r="BY643" i="1"/>
  <c r="BX643" i="1"/>
  <c r="BW643" i="1"/>
  <c r="BV643" i="1"/>
  <c r="BU643" i="1"/>
  <c r="BS643" i="1"/>
  <c r="BR643" i="1"/>
  <c r="BQ643" i="1"/>
  <c r="BP643" i="1"/>
  <c r="BO643" i="1"/>
  <c r="BN643" i="1"/>
  <c r="BM643" i="1"/>
  <c r="BL643" i="1"/>
  <c r="BK643" i="1"/>
  <c r="BJ643" i="1"/>
  <c r="BI643" i="1"/>
  <c r="BG643" i="1"/>
  <c r="BF643" i="1"/>
  <c r="BE643" i="1"/>
  <c r="BD643" i="1"/>
  <c r="BC643" i="1"/>
  <c r="BB643" i="1"/>
  <c r="BA643" i="1"/>
  <c r="AZ643" i="1"/>
  <c r="AY643" i="1"/>
  <c r="AX643" i="1"/>
  <c r="AW643" i="1"/>
  <c r="AU643" i="1"/>
  <c r="AT643" i="1"/>
  <c r="AS643" i="1"/>
  <c r="AR643" i="1"/>
  <c r="AQ643" i="1"/>
  <c r="AP643" i="1"/>
  <c r="AO643" i="1"/>
  <c r="AN643" i="1"/>
  <c r="AM643" i="1"/>
  <c r="AL643" i="1"/>
  <c r="AK643" i="1"/>
  <c r="L643" i="1"/>
  <c r="G643" i="1"/>
  <c r="H643" i="1" s="1"/>
  <c r="E643" i="1"/>
  <c r="F643" i="1" s="1"/>
  <c r="D643" i="1"/>
  <c r="C643" i="1"/>
  <c r="DO642" i="1"/>
  <c r="DN642" i="1"/>
  <c r="DM642" i="1"/>
  <c r="DL642" i="1"/>
  <c r="DK642" i="1"/>
  <c r="DJ642" i="1"/>
  <c r="DI642" i="1"/>
  <c r="DH642" i="1"/>
  <c r="DG642" i="1"/>
  <c r="DF642" i="1"/>
  <c r="DE642" i="1"/>
  <c r="DC642" i="1"/>
  <c r="DB642" i="1"/>
  <c r="DA642" i="1"/>
  <c r="CZ642" i="1"/>
  <c r="CY642" i="1"/>
  <c r="CX642" i="1"/>
  <c r="CW642" i="1"/>
  <c r="CV642" i="1"/>
  <c r="CU642" i="1"/>
  <c r="CT642" i="1"/>
  <c r="CS642" i="1"/>
  <c r="CQ642" i="1"/>
  <c r="CP642" i="1"/>
  <c r="CO642" i="1"/>
  <c r="CN642" i="1"/>
  <c r="CM642" i="1"/>
  <c r="CL642" i="1"/>
  <c r="CK642" i="1"/>
  <c r="CJ642" i="1"/>
  <c r="CI642" i="1"/>
  <c r="CH642" i="1"/>
  <c r="CG642" i="1"/>
  <c r="CE642" i="1"/>
  <c r="CD642" i="1"/>
  <c r="CC642" i="1"/>
  <c r="CB642" i="1"/>
  <c r="CA642" i="1"/>
  <c r="BZ642" i="1"/>
  <c r="BY642" i="1"/>
  <c r="BX642" i="1"/>
  <c r="CF642" i="1" s="1"/>
  <c r="BW642" i="1"/>
  <c r="BV642" i="1"/>
  <c r="BU642" i="1"/>
  <c r="BS642" i="1"/>
  <c r="BR642" i="1"/>
  <c r="BQ642" i="1"/>
  <c r="BP642" i="1"/>
  <c r="BO642" i="1"/>
  <c r="BN642" i="1"/>
  <c r="BM642" i="1"/>
  <c r="BL642" i="1"/>
  <c r="BK642" i="1"/>
  <c r="BJ642" i="1"/>
  <c r="BI642" i="1"/>
  <c r="BG642" i="1"/>
  <c r="BF642" i="1"/>
  <c r="BE642" i="1"/>
  <c r="BD642" i="1"/>
  <c r="BC642" i="1"/>
  <c r="BB642" i="1"/>
  <c r="BA642" i="1"/>
  <c r="AZ642" i="1"/>
  <c r="AY642" i="1"/>
  <c r="AX642" i="1"/>
  <c r="AW642" i="1"/>
  <c r="AU642" i="1"/>
  <c r="AT642" i="1"/>
  <c r="AS642" i="1"/>
  <c r="AR642" i="1"/>
  <c r="AQ642" i="1"/>
  <c r="AP642" i="1"/>
  <c r="AO642" i="1"/>
  <c r="AN642" i="1"/>
  <c r="AM642" i="1"/>
  <c r="AL642" i="1"/>
  <c r="AK642" i="1"/>
  <c r="L642" i="1"/>
  <c r="H642" i="1"/>
  <c r="G642" i="1"/>
  <c r="E642" i="1"/>
  <c r="F642" i="1" s="1"/>
  <c r="D642" i="1"/>
  <c r="C642" i="1"/>
  <c r="DO641" i="1"/>
  <c r="DN641" i="1"/>
  <c r="DM641" i="1"/>
  <c r="DL641" i="1"/>
  <c r="DK641" i="1"/>
  <c r="DJ641" i="1"/>
  <c r="DI641" i="1"/>
  <c r="DH641" i="1"/>
  <c r="DP641" i="1" s="1"/>
  <c r="DG641" i="1"/>
  <c r="DF641" i="1"/>
  <c r="DE641" i="1"/>
  <c r="DC641" i="1"/>
  <c r="DB641" i="1"/>
  <c r="DA641" i="1"/>
  <c r="CZ641" i="1"/>
  <c r="CY641" i="1"/>
  <c r="CX641" i="1"/>
  <c r="CW641" i="1"/>
  <c r="CV641" i="1"/>
  <c r="CU641" i="1"/>
  <c r="CT641" i="1"/>
  <c r="CS641" i="1"/>
  <c r="CQ641" i="1"/>
  <c r="CP641" i="1"/>
  <c r="CO641" i="1"/>
  <c r="CN641" i="1"/>
  <c r="CM641" i="1"/>
  <c r="CL641" i="1"/>
  <c r="CK641" i="1"/>
  <c r="CJ641" i="1"/>
  <c r="CI641" i="1"/>
  <c r="CH641" i="1"/>
  <c r="CG641" i="1"/>
  <c r="CE641" i="1"/>
  <c r="CD641" i="1"/>
  <c r="CC641" i="1"/>
  <c r="CB641" i="1"/>
  <c r="CA641" i="1"/>
  <c r="BZ641" i="1"/>
  <c r="BY641" i="1"/>
  <c r="BX641" i="1"/>
  <c r="BW641" i="1"/>
  <c r="BV641" i="1"/>
  <c r="BU641" i="1"/>
  <c r="BS641" i="1"/>
  <c r="BR641" i="1"/>
  <c r="BQ641" i="1"/>
  <c r="BP641" i="1"/>
  <c r="BO641" i="1"/>
  <c r="BN641" i="1"/>
  <c r="BM641" i="1"/>
  <c r="BL641" i="1"/>
  <c r="BK641" i="1"/>
  <c r="BJ641" i="1"/>
  <c r="BI641" i="1"/>
  <c r="BG641" i="1"/>
  <c r="BF641" i="1"/>
  <c r="BE641" i="1"/>
  <c r="BD641" i="1"/>
  <c r="BC641" i="1"/>
  <c r="BB641" i="1"/>
  <c r="BA641" i="1"/>
  <c r="AZ641" i="1"/>
  <c r="AY641" i="1"/>
  <c r="AX641" i="1"/>
  <c r="AW641" i="1"/>
  <c r="AU641" i="1"/>
  <c r="AT641" i="1"/>
  <c r="AS641" i="1"/>
  <c r="AR641" i="1"/>
  <c r="AQ641" i="1"/>
  <c r="AP641" i="1"/>
  <c r="AO641" i="1"/>
  <c r="AN641" i="1"/>
  <c r="AM641" i="1"/>
  <c r="AL641" i="1"/>
  <c r="AK641" i="1"/>
  <c r="L641" i="1"/>
  <c r="G641" i="1"/>
  <c r="H641" i="1" s="1"/>
  <c r="E641" i="1"/>
  <c r="F641" i="1" s="1"/>
  <c r="D641" i="1"/>
  <c r="C641" i="1"/>
  <c r="DO640" i="1"/>
  <c r="DN640" i="1"/>
  <c r="DM640" i="1"/>
  <c r="DL640" i="1"/>
  <c r="DK640" i="1"/>
  <c r="DJ640" i="1"/>
  <c r="DI640" i="1"/>
  <c r="DH640" i="1"/>
  <c r="DG640" i="1"/>
  <c r="DF640" i="1"/>
  <c r="DE640" i="1"/>
  <c r="DC640" i="1"/>
  <c r="DB640" i="1"/>
  <c r="DA640" i="1"/>
  <c r="CZ640" i="1"/>
  <c r="CY640" i="1"/>
  <c r="CX640" i="1"/>
  <c r="CW640" i="1"/>
  <c r="CV640" i="1"/>
  <c r="CU640" i="1"/>
  <c r="CT640" i="1"/>
  <c r="CS640" i="1"/>
  <c r="CQ640" i="1"/>
  <c r="CP640" i="1"/>
  <c r="CO640" i="1"/>
  <c r="CN640" i="1"/>
  <c r="CM640" i="1"/>
  <c r="CL640" i="1"/>
  <c r="CK640" i="1"/>
  <c r="CJ640" i="1"/>
  <c r="CI640" i="1"/>
  <c r="CH640" i="1"/>
  <c r="CG640" i="1"/>
  <c r="CE640" i="1"/>
  <c r="CD640" i="1"/>
  <c r="CC640" i="1"/>
  <c r="CB640" i="1"/>
  <c r="CA640" i="1"/>
  <c r="BZ640" i="1"/>
  <c r="BY640" i="1"/>
  <c r="BX640" i="1"/>
  <c r="BW640" i="1"/>
  <c r="BV640" i="1"/>
  <c r="BU640" i="1"/>
  <c r="BS640" i="1"/>
  <c r="BR640" i="1"/>
  <c r="BQ640" i="1"/>
  <c r="BP640" i="1"/>
  <c r="BO640" i="1"/>
  <c r="BN640" i="1"/>
  <c r="BM640" i="1"/>
  <c r="BL640" i="1"/>
  <c r="BK640" i="1"/>
  <c r="BJ640" i="1"/>
  <c r="BI640" i="1"/>
  <c r="BG640" i="1"/>
  <c r="BF640" i="1"/>
  <c r="BE640" i="1"/>
  <c r="BD640" i="1"/>
  <c r="BC640" i="1"/>
  <c r="BB640" i="1"/>
  <c r="BA640" i="1"/>
  <c r="AZ640" i="1"/>
  <c r="BH640" i="1" s="1"/>
  <c r="AY640" i="1"/>
  <c r="AX640" i="1"/>
  <c r="AW640" i="1"/>
  <c r="AU640" i="1"/>
  <c r="AT640" i="1"/>
  <c r="AS640" i="1"/>
  <c r="AR640" i="1"/>
  <c r="AQ640" i="1"/>
  <c r="AP640" i="1"/>
  <c r="AO640" i="1"/>
  <c r="AN640" i="1"/>
  <c r="AM640" i="1"/>
  <c r="AL640" i="1"/>
  <c r="AK640" i="1"/>
  <c r="L640" i="1"/>
  <c r="G640" i="1"/>
  <c r="H640" i="1" s="1"/>
  <c r="E640" i="1"/>
  <c r="F640" i="1" s="1"/>
  <c r="D640" i="1"/>
  <c r="C640" i="1"/>
  <c r="DO639" i="1"/>
  <c r="DN639" i="1"/>
  <c r="DM639" i="1"/>
  <c r="DL639" i="1"/>
  <c r="DK639" i="1"/>
  <c r="DJ639" i="1"/>
  <c r="DI639" i="1"/>
  <c r="DH639" i="1"/>
  <c r="DG639" i="1"/>
  <c r="DF639" i="1"/>
  <c r="DE639" i="1"/>
  <c r="DC639" i="1"/>
  <c r="DB639" i="1"/>
  <c r="DA639" i="1"/>
  <c r="CZ639" i="1"/>
  <c r="CY639" i="1"/>
  <c r="CX639" i="1"/>
  <c r="CW639" i="1"/>
  <c r="CV639" i="1"/>
  <c r="CU639" i="1"/>
  <c r="CT639" i="1"/>
  <c r="CS639" i="1"/>
  <c r="CQ639" i="1"/>
  <c r="CP639" i="1"/>
  <c r="CO639" i="1"/>
  <c r="CN639" i="1"/>
  <c r="CM639" i="1"/>
  <c r="CL639" i="1"/>
  <c r="CK639" i="1"/>
  <c r="CJ639" i="1"/>
  <c r="CI639" i="1"/>
  <c r="CH639" i="1"/>
  <c r="CG639" i="1"/>
  <c r="CE639" i="1"/>
  <c r="CD639" i="1"/>
  <c r="CC639" i="1"/>
  <c r="CB639" i="1"/>
  <c r="CA639" i="1"/>
  <c r="BZ639" i="1"/>
  <c r="BY639" i="1"/>
  <c r="BX639" i="1"/>
  <c r="BW639" i="1"/>
  <c r="BV639" i="1"/>
  <c r="BU639" i="1"/>
  <c r="BS639" i="1"/>
  <c r="BR639" i="1"/>
  <c r="BQ639" i="1"/>
  <c r="BP639" i="1"/>
  <c r="BO639" i="1"/>
  <c r="BN639" i="1"/>
  <c r="BM639" i="1"/>
  <c r="BL639" i="1"/>
  <c r="BK639" i="1"/>
  <c r="BJ639" i="1"/>
  <c r="BI639" i="1"/>
  <c r="BG639" i="1"/>
  <c r="BF639" i="1"/>
  <c r="BE639" i="1"/>
  <c r="BD639" i="1"/>
  <c r="BC639" i="1"/>
  <c r="BB639" i="1"/>
  <c r="BA639" i="1"/>
  <c r="AZ639" i="1"/>
  <c r="AY639" i="1"/>
  <c r="AX639" i="1"/>
  <c r="AW639" i="1"/>
  <c r="AU639" i="1"/>
  <c r="AT639" i="1"/>
  <c r="AS639" i="1"/>
  <c r="AR639" i="1"/>
  <c r="AQ639" i="1"/>
  <c r="AP639" i="1"/>
  <c r="AO639" i="1"/>
  <c r="AN639" i="1"/>
  <c r="AV639" i="1" s="1"/>
  <c r="A639" i="1" s="1"/>
  <c r="AM639" i="1"/>
  <c r="AL639" i="1"/>
  <c r="AK639" i="1"/>
  <c r="L639" i="1"/>
  <c r="G639" i="1"/>
  <c r="H639" i="1" s="1"/>
  <c r="E639" i="1"/>
  <c r="F639" i="1" s="1"/>
  <c r="D639" i="1"/>
  <c r="C639" i="1"/>
  <c r="DO638" i="1"/>
  <c r="DN638" i="1"/>
  <c r="DM638" i="1"/>
  <c r="DL638" i="1"/>
  <c r="DK638" i="1"/>
  <c r="DJ638" i="1"/>
  <c r="DI638" i="1"/>
  <c r="DH638" i="1"/>
  <c r="DG638" i="1"/>
  <c r="DF638" i="1"/>
  <c r="DE638" i="1"/>
  <c r="DC638" i="1"/>
  <c r="DB638" i="1"/>
  <c r="DA638" i="1"/>
  <c r="CZ638" i="1"/>
  <c r="CY638" i="1"/>
  <c r="CX638" i="1"/>
  <c r="CW638" i="1"/>
  <c r="CV638" i="1"/>
  <c r="CU638" i="1"/>
  <c r="CT638" i="1"/>
  <c r="CS638" i="1"/>
  <c r="CQ638" i="1"/>
  <c r="CP638" i="1"/>
  <c r="CO638" i="1"/>
  <c r="CN638" i="1"/>
  <c r="CM638" i="1"/>
  <c r="CL638" i="1"/>
  <c r="CK638" i="1"/>
  <c r="CJ638" i="1"/>
  <c r="CI638" i="1"/>
  <c r="CH638" i="1"/>
  <c r="CG638" i="1"/>
  <c r="CE638" i="1"/>
  <c r="CD638" i="1"/>
  <c r="CC638" i="1"/>
  <c r="CB638" i="1"/>
  <c r="CA638" i="1"/>
  <c r="BZ638" i="1"/>
  <c r="BY638" i="1"/>
  <c r="BX638" i="1"/>
  <c r="CF638" i="1" s="1"/>
  <c r="BW638" i="1"/>
  <c r="BV638" i="1"/>
  <c r="BU638" i="1"/>
  <c r="BS638" i="1"/>
  <c r="BR638" i="1"/>
  <c r="BQ638" i="1"/>
  <c r="BP638" i="1"/>
  <c r="BO638" i="1"/>
  <c r="BN638" i="1"/>
  <c r="BM638" i="1"/>
  <c r="BL638" i="1"/>
  <c r="BK638" i="1"/>
  <c r="BJ638" i="1"/>
  <c r="BI638" i="1"/>
  <c r="BG638" i="1"/>
  <c r="BF638" i="1"/>
  <c r="BE638" i="1"/>
  <c r="BD638" i="1"/>
  <c r="BC638" i="1"/>
  <c r="BB638" i="1"/>
  <c r="BA638" i="1"/>
  <c r="AZ638" i="1"/>
  <c r="AY638" i="1"/>
  <c r="AX638" i="1"/>
  <c r="AW638" i="1"/>
  <c r="AU638" i="1"/>
  <c r="AT638" i="1"/>
  <c r="AS638" i="1"/>
  <c r="AR638" i="1"/>
  <c r="AQ638" i="1"/>
  <c r="AP638" i="1"/>
  <c r="AO638" i="1"/>
  <c r="AN638" i="1"/>
  <c r="AM638" i="1"/>
  <c r="AL638" i="1"/>
  <c r="AK638" i="1"/>
  <c r="L638" i="1"/>
  <c r="H638" i="1"/>
  <c r="G638" i="1"/>
  <c r="E638" i="1"/>
  <c r="F638" i="1" s="1"/>
  <c r="D638" i="1"/>
  <c r="C638" i="1"/>
  <c r="DO637" i="1"/>
  <c r="DN637" i="1"/>
  <c r="DM637" i="1"/>
  <c r="DL637" i="1"/>
  <c r="DK637" i="1"/>
  <c r="DJ637" i="1"/>
  <c r="DI637" i="1"/>
  <c r="DH637" i="1"/>
  <c r="DG637" i="1"/>
  <c r="DF637" i="1"/>
  <c r="DE637" i="1"/>
  <c r="DC637" i="1"/>
  <c r="DB637" i="1"/>
  <c r="DA637" i="1"/>
  <c r="CZ637" i="1"/>
  <c r="CY637" i="1"/>
  <c r="CX637" i="1"/>
  <c r="CW637" i="1"/>
  <c r="CV637" i="1"/>
  <c r="CU637" i="1"/>
  <c r="CT637" i="1"/>
  <c r="CS637" i="1"/>
  <c r="CQ637" i="1"/>
  <c r="CP637" i="1"/>
  <c r="CO637" i="1"/>
  <c r="CN637" i="1"/>
  <c r="CM637" i="1"/>
  <c r="CL637" i="1"/>
  <c r="CK637" i="1"/>
  <c r="CJ637" i="1"/>
  <c r="CI637" i="1"/>
  <c r="CH637" i="1"/>
  <c r="CG637" i="1"/>
  <c r="CE637" i="1"/>
  <c r="CD637" i="1"/>
  <c r="CC637" i="1"/>
  <c r="CB637" i="1"/>
  <c r="CA637" i="1"/>
  <c r="BZ637" i="1"/>
  <c r="BY637" i="1"/>
  <c r="BX637" i="1"/>
  <c r="BW637" i="1"/>
  <c r="BV637" i="1"/>
  <c r="BU637" i="1"/>
  <c r="BS637" i="1"/>
  <c r="BR637" i="1"/>
  <c r="BQ637" i="1"/>
  <c r="BP637" i="1"/>
  <c r="BO637" i="1"/>
  <c r="BN637" i="1"/>
  <c r="BM637" i="1"/>
  <c r="BL637" i="1"/>
  <c r="BT637" i="1" s="1"/>
  <c r="BK637" i="1"/>
  <c r="BJ637" i="1"/>
  <c r="BI637" i="1"/>
  <c r="BG637" i="1"/>
  <c r="BF637" i="1"/>
  <c r="BE637" i="1"/>
  <c r="BD637" i="1"/>
  <c r="BC637" i="1"/>
  <c r="BB637" i="1"/>
  <c r="BA637" i="1"/>
  <c r="AZ637" i="1"/>
  <c r="AY637" i="1"/>
  <c r="AX637" i="1"/>
  <c r="AW637" i="1"/>
  <c r="AU637" i="1"/>
  <c r="AT637" i="1"/>
  <c r="AS637" i="1"/>
  <c r="AR637" i="1"/>
  <c r="AQ637" i="1"/>
  <c r="AP637" i="1"/>
  <c r="AO637" i="1"/>
  <c r="AN637" i="1"/>
  <c r="AM637" i="1"/>
  <c r="AL637" i="1"/>
  <c r="AK637" i="1"/>
  <c r="L637" i="1"/>
  <c r="H637" i="1"/>
  <c r="G637" i="1"/>
  <c r="E637" i="1"/>
  <c r="F637" i="1" s="1"/>
  <c r="D637" i="1"/>
  <c r="C637" i="1"/>
  <c r="DO636" i="1"/>
  <c r="DN636" i="1"/>
  <c r="DM636" i="1"/>
  <c r="DL636" i="1"/>
  <c r="DK636" i="1"/>
  <c r="DJ636" i="1"/>
  <c r="DI636" i="1"/>
  <c r="DH636" i="1"/>
  <c r="DG636" i="1"/>
  <c r="DF636" i="1"/>
  <c r="DE636" i="1"/>
  <c r="DC636" i="1"/>
  <c r="DB636" i="1"/>
  <c r="DA636" i="1"/>
  <c r="CZ636" i="1"/>
  <c r="CY636" i="1"/>
  <c r="CX636" i="1"/>
  <c r="CW636" i="1"/>
  <c r="CV636" i="1"/>
  <c r="CU636" i="1"/>
  <c r="CT636" i="1"/>
  <c r="CS636" i="1"/>
  <c r="CQ636" i="1"/>
  <c r="CP636" i="1"/>
  <c r="CO636" i="1"/>
  <c r="CN636" i="1"/>
  <c r="CM636" i="1"/>
  <c r="CL636" i="1"/>
  <c r="CK636" i="1"/>
  <c r="CJ636" i="1"/>
  <c r="CI636" i="1"/>
  <c r="CH636" i="1"/>
  <c r="CG636" i="1"/>
  <c r="CE636" i="1"/>
  <c r="CD636" i="1"/>
  <c r="CC636" i="1"/>
  <c r="CB636" i="1"/>
  <c r="CA636" i="1"/>
  <c r="BZ636" i="1"/>
  <c r="BY636" i="1"/>
  <c r="BX636" i="1"/>
  <c r="BW636" i="1"/>
  <c r="BV636" i="1"/>
  <c r="BU636" i="1"/>
  <c r="BS636" i="1"/>
  <c r="BR636" i="1"/>
  <c r="BQ636" i="1"/>
  <c r="BP636" i="1"/>
  <c r="BO636" i="1"/>
  <c r="BN636" i="1"/>
  <c r="BM636" i="1"/>
  <c r="BL636" i="1"/>
  <c r="BK636" i="1"/>
  <c r="BJ636" i="1"/>
  <c r="BI636" i="1"/>
  <c r="BG636" i="1"/>
  <c r="BF636" i="1"/>
  <c r="BE636" i="1"/>
  <c r="BD636" i="1"/>
  <c r="BC636" i="1"/>
  <c r="BB636" i="1"/>
  <c r="BA636" i="1"/>
  <c r="AZ636" i="1"/>
  <c r="BH636" i="1" s="1"/>
  <c r="AY636" i="1"/>
  <c r="AX636" i="1"/>
  <c r="AW636" i="1"/>
  <c r="AU636" i="1"/>
  <c r="AT636" i="1"/>
  <c r="AS636" i="1"/>
  <c r="AR636" i="1"/>
  <c r="AQ636" i="1"/>
  <c r="AP636" i="1"/>
  <c r="AO636" i="1"/>
  <c r="AN636" i="1"/>
  <c r="AM636" i="1"/>
  <c r="AL636" i="1"/>
  <c r="AK636" i="1"/>
  <c r="L636" i="1"/>
  <c r="H636" i="1"/>
  <c r="G636" i="1"/>
  <c r="E636" i="1"/>
  <c r="F636" i="1" s="1"/>
  <c r="D636" i="1"/>
  <c r="C636" i="1"/>
  <c r="DO635" i="1"/>
  <c r="DN635" i="1"/>
  <c r="DM635" i="1"/>
  <c r="DL635" i="1"/>
  <c r="DK635" i="1"/>
  <c r="DJ635" i="1"/>
  <c r="DI635" i="1"/>
  <c r="DH635" i="1"/>
  <c r="DG635" i="1"/>
  <c r="DF635" i="1"/>
  <c r="DE635" i="1"/>
  <c r="DC635" i="1"/>
  <c r="DB635" i="1"/>
  <c r="DA635" i="1"/>
  <c r="CZ635" i="1"/>
  <c r="CY635" i="1"/>
  <c r="CX635" i="1"/>
  <c r="CW635" i="1"/>
  <c r="CV635" i="1"/>
  <c r="CU635" i="1"/>
  <c r="CT635" i="1"/>
  <c r="CS635" i="1"/>
  <c r="CQ635" i="1"/>
  <c r="CP635" i="1"/>
  <c r="CO635" i="1"/>
  <c r="CN635" i="1"/>
  <c r="CM635" i="1"/>
  <c r="CL635" i="1"/>
  <c r="CK635" i="1"/>
  <c r="CJ635" i="1"/>
  <c r="CR635" i="1" s="1"/>
  <c r="CI635" i="1"/>
  <c r="CH635" i="1"/>
  <c r="CG635" i="1"/>
  <c r="CE635" i="1"/>
  <c r="CD635" i="1"/>
  <c r="CC635" i="1"/>
  <c r="CB635" i="1"/>
  <c r="CA635" i="1"/>
  <c r="BZ635" i="1"/>
  <c r="BY635" i="1"/>
  <c r="BX635" i="1"/>
  <c r="BW635" i="1"/>
  <c r="BV635" i="1"/>
  <c r="BU635" i="1"/>
  <c r="BS635" i="1"/>
  <c r="BR635" i="1"/>
  <c r="BQ635" i="1"/>
  <c r="BP635" i="1"/>
  <c r="BO635" i="1"/>
  <c r="BN635" i="1"/>
  <c r="BM635" i="1"/>
  <c r="BL635" i="1"/>
  <c r="BK635" i="1"/>
  <c r="BJ635" i="1"/>
  <c r="BI635" i="1"/>
  <c r="BG635" i="1"/>
  <c r="BF635" i="1"/>
  <c r="BE635" i="1"/>
  <c r="BD635" i="1"/>
  <c r="BC635" i="1"/>
  <c r="BB635" i="1"/>
  <c r="BA635" i="1"/>
  <c r="AZ635" i="1"/>
  <c r="AY635" i="1"/>
  <c r="AX635" i="1"/>
  <c r="AW635" i="1"/>
  <c r="AU635" i="1"/>
  <c r="AT635" i="1"/>
  <c r="AS635" i="1"/>
  <c r="AR635" i="1"/>
  <c r="AQ635" i="1"/>
  <c r="AP635" i="1"/>
  <c r="AO635" i="1"/>
  <c r="AN635" i="1"/>
  <c r="AM635" i="1"/>
  <c r="AL635" i="1"/>
  <c r="AK635" i="1"/>
  <c r="L635" i="1"/>
  <c r="G635" i="1"/>
  <c r="H635" i="1" s="1"/>
  <c r="E635" i="1"/>
  <c r="F635" i="1" s="1"/>
  <c r="D635" i="1"/>
  <c r="C635" i="1"/>
  <c r="DO634" i="1"/>
  <c r="DN634" i="1"/>
  <c r="DM634" i="1"/>
  <c r="DL634" i="1"/>
  <c r="DK634" i="1"/>
  <c r="DJ634" i="1"/>
  <c r="DI634" i="1"/>
  <c r="DH634" i="1"/>
  <c r="DG634" i="1"/>
  <c r="DF634" i="1"/>
  <c r="DE634" i="1"/>
  <c r="DC634" i="1"/>
  <c r="DB634" i="1"/>
  <c r="DA634" i="1"/>
  <c r="CZ634" i="1"/>
  <c r="CY634" i="1"/>
  <c r="CX634" i="1"/>
  <c r="CW634" i="1"/>
  <c r="CV634" i="1"/>
  <c r="CU634" i="1"/>
  <c r="CT634" i="1"/>
  <c r="CS634" i="1"/>
  <c r="CQ634" i="1"/>
  <c r="CP634" i="1"/>
  <c r="CO634" i="1"/>
  <c r="CN634" i="1"/>
  <c r="CM634" i="1"/>
  <c r="CL634" i="1"/>
  <c r="CK634" i="1"/>
  <c r="CJ634" i="1"/>
  <c r="CI634" i="1"/>
  <c r="CH634" i="1"/>
  <c r="CG634" i="1"/>
  <c r="CE634" i="1"/>
  <c r="CD634" i="1"/>
  <c r="CC634" i="1"/>
  <c r="CB634" i="1"/>
  <c r="CA634" i="1"/>
  <c r="BZ634" i="1"/>
  <c r="BY634" i="1"/>
  <c r="BX634" i="1"/>
  <c r="CF634" i="1" s="1"/>
  <c r="BW634" i="1"/>
  <c r="BV634" i="1"/>
  <c r="BU634" i="1"/>
  <c r="BS634" i="1"/>
  <c r="BR634" i="1"/>
  <c r="BQ634" i="1"/>
  <c r="BP634" i="1"/>
  <c r="BO634" i="1"/>
  <c r="BN634" i="1"/>
  <c r="BM634" i="1"/>
  <c r="BL634" i="1"/>
  <c r="BK634" i="1"/>
  <c r="BJ634" i="1"/>
  <c r="BI634" i="1"/>
  <c r="BG634" i="1"/>
  <c r="BF634" i="1"/>
  <c r="BE634" i="1"/>
  <c r="BD634" i="1"/>
  <c r="BC634" i="1"/>
  <c r="BB634" i="1"/>
  <c r="BA634" i="1"/>
  <c r="AZ634" i="1"/>
  <c r="AY634" i="1"/>
  <c r="AX634" i="1"/>
  <c r="AW634" i="1"/>
  <c r="AU634" i="1"/>
  <c r="AT634" i="1"/>
  <c r="AS634" i="1"/>
  <c r="AR634" i="1"/>
  <c r="AQ634" i="1"/>
  <c r="AP634" i="1"/>
  <c r="AO634" i="1"/>
  <c r="AN634" i="1"/>
  <c r="AM634" i="1"/>
  <c r="AL634" i="1"/>
  <c r="AK634" i="1"/>
  <c r="L634" i="1"/>
  <c r="H634" i="1"/>
  <c r="G634" i="1"/>
  <c r="E634" i="1"/>
  <c r="F634" i="1" s="1"/>
  <c r="D634" i="1"/>
  <c r="C634" i="1"/>
  <c r="DO633" i="1"/>
  <c r="DN633" i="1"/>
  <c r="DM633" i="1"/>
  <c r="DL633" i="1"/>
  <c r="DK633" i="1"/>
  <c r="DJ633" i="1"/>
  <c r="DI633" i="1"/>
  <c r="DH633" i="1"/>
  <c r="DP633" i="1" s="1"/>
  <c r="DG633" i="1"/>
  <c r="DF633" i="1"/>
  <c r="DE633" i="1"/>
  <c r="DC633" i="1"/>
  <c r="DB633" i="1"/>
  <c r="DA633" i="1"/>
  <c r="CZ633" i="1"/>
  <c r="CY633" i="1"/>
  <c r="CX633" i="1"/>
  <c r="CW633" i="1"/>
  <c r="CV633" i="1"/>
  <c r="CU633" i="1"/>
  <c r="CT633" i="1"/>
  <c r="CS633" i="1"/>
  <c r="CQ633" i="1"/>
  <c r="CP633" i="1"/>
  <c r="CO633" i="1"/>
  <c r="CN633" i="1"/>
  <c r="CM633" i="1"/>
  <c r="CL633" i="1"/>
  <c r="CK633" i="1"/>
  <c r="CJ633" i="1"/>
  <c r="CI633" i="1"/>
  <c r="CH633" i="1"/>
  <c r="CG633" i="1"/>
  <c r="CE633" i="1"/>
  <c r="CD633" i="1"/>
  <c r="CC633" i="1"/>
  <c r="CB633" i="1"/>
  <c r="CA633" i="1"/>
  <c r="BZ633" i="1"/>
  <c r="BY633" i="1"/>
  <c r="BX633" i="1"/>
  <c r="BW633" i="1"/>
  <c r="BV633" i="1"/>
  <c r="BU633" i="1"/>
  <c r="BS633" i="1"/>
  <c r="BR633" i="1"/>
  <c r="BQ633" i="1"/>
  <c r="BP633" i="1"/>
  <c r="BO633" i="1"/>
  <c r="BN633" i="1"/>
  <c r="BM633" i="1"/>
  <c r="BL633" i="1"/>
  <c r="BK633" i="1"/>
  <c r="BJ633" i="1"/>
  <c r="BI633" i="1"/>
  <c r="BG633" i="1"/>
  <c r="BF633" i="1"/>
  <c r="BE633" i="1"/>
  <c r="BD633" i="1"/>
  <c r="BC633" i="1"/>
  <c r="BB633" i="1"/>
  <c r="BA633" i="1"/>
  <c r="AZ633" i="1"/>
  <c r="AY633" i="1"/>
  <c r="AX633" i="1"/>
  <c r="AW633" i="1"/>
  <c r="AU633" i="1"/>
  <c r="AT633" i="1"/>
  <c r="AS633" i="1"/>
  <c r="AR633" i="1"/>
  <c r="AQ633" i="1"/>
  <c r="AP633" i="1"/>
  <c r="AO633" i="1"/>
  <c r="AN633" i="1"/>
  <c r="AM633" i="1"/>
  <c r="AL633" i="1"/>
  <c r="AK633" i="1"/>
  <c r="L633" i="1"/>
  <c r="G633" i="1"/>
  <c r="H633" i="1" s="1"/>
  <c r="E633" i="1"/>
  <c r="F633" i="1" s="1"/>
  <c r="D633" i="1"/>
  <c r="C633" i="1"/>
  <c r="DO632" i="1"/>
  <c r="DN632" i="1"/>
  <c r="DM632" i="1"/>
  <c r="DL632" i="1"/>
  <c r="DK632" i="1"/>
  <c r="DJ632" i="1"/>
  <c r="DI632" i="1"/>
  <c r="DH632" i="1"/>
  <c r="DG632" i="1"/>
  <c r="DF632" i="1"/>
  <c r="DE632" i="1"/>
  <c r="DC632" i="1"/>
  <c r="DB632" i="1"/>
  <c r="DA632" i="1"/>
  <c r="CZ632" i="1"/>
  <c r="CY632" i="1"/>
  <c r="CX632" i="1"/>
  <c r="CW632" i="1"/>
  <c r="CV632" i="1"/>
  <c r="CU632" i="1"/>
  <c r="CT632" i="1"/>
  <c r="CS632" i="1"/>
  <c r="CQ632" i="1"/>
  <c r="CP632" i="1"/>
  <c r="CO632" i="1"/>
  <c r="CN632" i="1"/>
  <c r="CM632" i="1"/>
  <c r="CL632" i="1"/>
  <c r="CK632" i="1"/>
  <c r="CJ632" i="1"/>
  <c r="CI632" i="1"/>
  <c r="CH632" i="1"/>
  <c r="CG632" i="1"/>
  <c r="CE632" i="1"/>
  <c r="CD632" i="1"/>
  <c r="CC632" i="1"/>
  <c r="CB632" i="1"/>
  <c r="CA632" i="1"/>
  <c r="BZ632" i="1"/>
  <c r="BY632" i="1"/>
  <c r="BX632" i="1"/>
  <c r="BW632" i="1"/>
  <c r="BV632" i="1"/>
  <c r="BU632" i="1"/>
  <c r="BS632" i="1"/>
  <c r="BR632" i="1"/>
  <c r="BQ632" i="1"/>
  <c r="BP632" i="1"/>
  <c r="BO632" i="1"/>
  <c r="BN632" i="1"/>
  <c r="BM632" i="1"/>
  <c r="BL632" i="1"/>
  <c r="BK632" i="1"/>
  <c r="BJ632" i="1"/>
  <c r="BI632" i="1"/>
  <c r="BG632" i="1"/>
  <c r="BF632" i="1"/>
  <c r="BE632" i="1"/>
  <c r="BD632" i="1"/>
  <c r="BC632" i="1"/>
  <c r="BB632" i="1"/>
  <c r="BA632" i="1"/>
  <c r="AZ632" i="1"/>
  <c r="BH632" i="1" s="1"/>
  <c r="AY632" i="1"/>
  <c r="AX632" i="1"/>
  <c r="AW632" i="1"/>
  <c r="AU632" i="1"/>
  <c r="AT632" i="1"/>
  <c r="AS632" i="1"/>
  <c r="AR632" i="1"/>
  <c r="AQ632" i="1"/>
  <c r="AP632" i="1"/>
  <c r="AO632" i="1"/>
  <c r="AN632" i="1"/>
  <c r="AM632" i="1"/>
  <c r="AL632" i="1"/>
  <c r="AK632" i="1"/>
  <c r="L632" i="1"/>
  <c r="G632" i="1"/>
  <c r="H632" i="1" s="1"/>
  <c r="E632" i="1"/>
  <c r="F632" i="1" s="1"/>
  <c r="D632" i="1"/>
  <c r="C632" i="1"/>
  <c r="DO631" i="1"/>
  <c r="DN631" i="1"/>
  <c r="DM631" i="1"/>
  <c r="DL631" i="1"/>
  <c r="DK631" i="1"/>
  <c r="DJ631" i="1"/>
  <c r="DI631" i="1"/>
  <c r="DH631" i="1"/>
  <c r="DG631" i="1"/>
  <c r="DF631" i="1"/>
  <c r="DE631" i="1"/>
  <c r="DC631" i="1"/>
  <c r="DB631" i="1"/>
  <c r="DA631" i="1"/>
  <c r="CZ631" i="1"/>
  <c r="CY631" i="1"/>
  <c r="CX631" i="1"/>
  <c r="CW631" i="1"/>
  <c r="CV631" i="1"/>
  <c r="CU631" i="1"/>
  <c r="CT631" i="1"/>
  <c r="CS631" i="1"/>
  <c r="CQ631" i="1"/>
  <c r="CP631" i="1"/>
  <c r="CO631" i="1"/>
  <c r="CN631" i="1"/>
  <c r="CM631" i="1"/>
  <c r="CL631" i="1"/>
  <c r="CK631" i="1"/>
  <c r="CJ631" i="1"/>
  <c r="CI631" i="1"/>
  <c r="CH631" i="1"/>
  <c r="CG631" i="1"/>
  <c r="CE631" i="1"/>
  <c r="CD631" i="1"/>
  <c r="CC631" i="1"/>
  <c r="CB631" i="1"/>
  <c r="CA631" i="1"/>
  <c r="BZ631" i="1"/>
  <c r="BY631" i="1"/>
  <c r="BX631" i="1"/>
  <c r="BW631" i="1"/>
  <c r="BV631" i="1"/>
  <c r="BU631" i="1"/>
  <c r="BS631" i="1"/>
  <c r="BR631" i="1"/>
  <c r="BQ631" i="1"/>
  <c r="BP631" i="1"/>
  <c r="BO631" i="1"/>
  <c r="BN631" i="1"/>
  <c r="BM631" i="1"/>
  <c r="BL631" i="1"/>
  <c r="BK631" i="1"/>
  <c r="BJ631" i="1"/>
  <c r="BI631" i="1"/>
  <c r="BG631" i="1"/>
  <c r="BF631" i="1"/>
  <c r="BE631" i="1"/>
  <c r="BD631" i="1"/>
  <c r="BC631" i="1"/>
  <c r="BB631" i="1"/>
  <c r="BA631" i="1"/>
  <c r="AZ631" i="1"/>
  <c r="AY631" i="1"/>
  <c r="AX631" i="1"/>
  <c r="AW631" i="1"/>
  <c r="AU631" i="1"/>
  <c r="AT631" i="1"/>
  <c r="AS631" i="1"/>
  <c r="AR631" i="1"/>
  <c r="AQ631" i="1"/>
  <c r="AP631" i="1"/>
  <c r="AO631" i="1"/>
  <c r="AN631" i="1"/>
  <c r="AV631" i="1" s="1"/>
  <c r="A631" i="1" s="1"/>
  <c r="AM631" i="1"/>
  <c r="AL631" i="1"/>
  <c r="AK631" i="1"/>
  <c r="L631" i="1"/>
  <c r="G631" i="1"/>
  <c r="H631" i="1" s="1"/>
  <c r="E631" i="1"/>
  <c r="F631" i="1" s="1"/>
  <c r="D631" i="1"/>
  <c r="C631" i="1"/>
  <c r="DO630" i="1"/>
  <c r="DN630" i="1"/>
  <c r="DM630" i="1"/>
  <c r="DL630" i="1"/>
  <c r="DK630" i="1"/>
  <c r="DJ630" i="1"/>
  <c r="DI630" i="1"/>
  <c r="DH630" i="1"/>
  <c r="DG630" i="1"/>
  <c r="DF630" i="1"/>
  <c r="DE630" i="1"/>
  <c r="DC630" i="1"/>
  <c r="DB630" i="1"/>
  <c r="DA630" i="1"/>
  <c r="CZ630" i="1"/>
  <c r="CY630" i="1"/>
  <c r="CX630" i="1"/>
  <c r="CW630" i="1"/>
  <c r="CV630" i="1"/>
  <c r="CU630" i="1"/>
  <c r="CT630" i="1"/>
  <c r="CS630" i="1"/>
  <c r="CQ630" i="1"/>
  <c r="CP630" i="1"/>
  <c r="CO630" i="1"/>
  <c r="CN630" i="1"/>
  <c r="CM630" i="1"/>
  <c r="CL630" i="1"/>
  <c r="CK630" i="1"/>
  <c r="CJ630" i="1"/>
  <c r="CI630" i="1"/>
  <c r="CH630" i="1"/>
  <c r="CG630" i="1"/>
  <c r="CE630" i="1"/>
  <c r="CD630" i="1"/>
  <c r="CC630" i="1"/>
  <c r="CB630" i="1"/>
  <c r="CA630" i="1"/>
  <c r="BZ630" i="1"/>
  <c r="BY630" i="1"/>
  <c r="BX630" i="1"/>
  <c r="CF630" i="1" s="1"/>
  <c r="BW630" i="1"/>
  <c r="BV630" i="1"/>
  <c r="BU630" i="1"/>
  <c r="BS630" i="1"/>
  <c r="BR630" i="1"/>
  <c r="BQ630" i="1"/>
  <c r="BP630" i="1"/>
  <c r="BO630" i="1"/>
  <c r="BN630" i="1"/>
  <c r="BM630" i="1"/>
  <c r="BL630" i="1"/>
  <c r="BK630" i="1"/>
  <c r="BJ630" i="1"/>
  <c r="BI630" i="1"/>
  <c r="BG630" i="1"/>
  <c r="BF630" i="1"/>
  <c r="BE630" i="1"/>
  <c r="BD630" i="1"/>
  <c r="BC630" i="1"/>
  <c r="BB630" i="1"/>
  <c r="BA630" i="1"/>
  <c r="AZ630" i="1"/>
  <c r="AY630" i="1"/>
  <c r="AX630" i="1"/>
  <c r="AW630" i="1"/>
  <c r="AU630" i="1"/>
  <c r="AT630" i="1"/>
  <c r="AS630" i="1"/>
  <c r="AR630" i="1"/>
  <c r="AQ630" i="1"/>
  <c r="AP630" i="1"/>
  <c r="AO630" i="1"/>
  <c r="AN630" i="1"/>
  <c r="AM630" i="1"/>
  <c r="AL630" i="1"/>
  <c r="AK630" i="1"/>
  <c r="L630" i="1"/>
  <c r="H630" i="1"/>
  <c r="G630" i="1"/>
  <c r="E630" i="1"/>
  <c r="F630" i="1" s="1"/>
  <c r="D630" i="1"/>
  <c r="C630" i="1"/>
  <c r="DO629" i="1"/>
  <c r="DN629" i="1"/>
  <c r="DM629" i="1"/>
  <c r="DL629" i="1"/>
  <c r="DK629" i="1"/>
  <c r="DJ629" i="1"/>
  <c r="DI629" i="1"/>
  <c r="DH629" i="1"/>
  <c r="DG629" i="1"/>
  <c r="DF629" i="1"/>
  <c r="DE629" i="1"/>
  <c r="DC629" i="1"/>
  <c r="DB629" i="1"/>
  <c r="DA629" i="1"/>
  <c r="CZ629" i="1"/>
  <c r="CY629" i="1"/>
  <c r="CX629" i="1"/>
  <c r="CW629" i="1"/>
  <c r="CV629" i="1"/>
  <c r="CU629" i="1"/>
  <c r="CT629" i="1"/>
  <c r="CS629" i="1"/>
  <c r="CQ629" i="1"/>
  <c r="CP629" i="1"/>
  <c r="CO629" i="1"/>
  <c r="CN629" i="1"/>
  <c r="CM629" i="1"/>
  <c r="CL629" i="1"/>
  <c r="CK629" i="1"/>
  <c r="CJ629" i="1"/>
  <c r="CI629" i="1"/>
  <c r="CH629" i="1"/>
  <c r="CG629" i="1"/>
  <c r="CE629" i="1"/>
  <c r="CD629" i="1"/>
  <c r="CC629" i="1"/>
  <c r="CB629" i="1"/>
  <c r="CA629" i="1"/>
  <c r="BZ629" i="1"/>
  <c r="BY629" i="1"/>
  <c r="BX629" i="1"/>
  <c r="BW629" i="1"/>
  <c r="BV629" i="1"/>
  <c r="BU629" i="1"/>
  <c r="BS629" i="1"/>
  <c r="BR629" i="1"/>
  <c r="BQ629" i="1"/>
  <c r="BP629" i="1"/>
  <c r="BO629" i="1"/>
  <c r="BN629" i="1"/>
  <c r="BM629" i="1"/>
  <c r="BL629" i="1"/>
  <c r="BT629" i="1" s="1"/>
  <c r="BK629" i="1"/>
  <c r="BJ629" i="1"/>
  <c r="BI629" i="1"/>
  <c r="BG629" i="1"/>
  <c r="BF629" i="1"/>
  <c r="BE629" i="1"/>
  <c r="BD629" i="1"/>
  <c r="BC629" i="1"/>
  <c r="BB629" i="1"/>
  <c r="BA629" i="1"/>
  <c r="AZ629" i="1"/>
  <c r="AY629" i="1"/>
  <c r="AX629" i="1"/>
  <c r="AW629" i="1"/>
  <c r="AU629" i="1"/>
  <c r="AT629" i="1"/>
  <c r="AS629" i="1"/>
  <c r="AR629" i="1"/>
  <c r="AQ629" i="1"/>
  <c r="AP629" i="1"/>
  <c r="AO629" i="1"/>
  <c r="AN629" i="1"/>
  <c r="AM629" i="1"/>
  <c r="AL629" i="1"/>
  <c r="AK629" i="1"/>
  <c r="L629" i="1"/>
  <c r="H629" i="1"/>
  <c r="G629" i="1"/>
  <c r="E629" i="1"/>
  <c r="F629" i="1" s="1"/>
  <c r="D629" i="1"/>
  <c r="C629" i="1"/>
  <c r="DO628" i="1"/>
  <c r="DN628" i="1"/>
  <c r="DM628" i="1"/>
  <c r="DL628" i="1"/>
  <c r="DK628" i="1"/>
  <c r="DJ628" i="1"/>
  <c r="DI628" i="1"/>
  <c r="DH628" i="1"/>
  <c r="DG628" i="1"/>
  <c r="DF628" i="1"/>
  <c r="DE628" i="1"/>
  <c r="DC628" i="1"/>
  <c r="DB628" i="1"/>
  <c r="DA628" i="1"/>
  <c r="CZ628" i="1"/>
  <c r="CY628" i="1"/>
  <c r="CX628" i="1"/>
  <c r="CW628" i="1"/>
  <c r="CV628" i="1"/>
  <c r="DD628" i="1" s="1"/>
  <c r="CU628" i="1"/>
  <c r="CT628" i="1"/>
  <c r="CS628" i="1"/>
  <c r="CQ628" i="1"/>
  <c r="CP628" i="1"/>
  <c r="CO628" i="1"/>
  <c r="CN628" i="1"/>
  <c r="CM628" i="1"/>
  <c r="CL628" i="1"/>
  <c r="CK628" i="1"/>
  <c r="CJ628" i="1"/>
  <c r="CI628" i="1"/>
  <c r="CH628" i="1"/>
  <c r="CG628" i="1"/>
  <c r="CE628" i="1"/>
  <c r="CD628" i="1"/>
  <c r="CC628" i="1"/>
  <c r="CB628" i="1"/>
  <c r="CA628" i="1"/>
  <c r="BZ628" i="1"/>
  <c r="BY628" i="1"/>
  <c r="BX628" i="1"/>
  <c r="BW628" i="1"/>
  <c r="BV628" i="1"/>
  <c r="BU628" i="1"/>
  <c r="BS628" i="1"/>
  <c r="BR628" i="1"/>
  <c r="BQ628" i="1"/>
  <c r="BP628" i="1"/>
  <c r="BO628" i="1"/>
  <c r="BN628" i="1"/>
  <c r="BM628" i="1"/>
  <c r="BL628" i="1"/>
  <c r="BK628" i="1"/>
  <c r="BJ628" i="1"/>
  <c r="BI628" i="1"/>
  <c r="BG628" i="1"/>
  <c r="BF628" i="1"/>
  <c r="BE628" i="1"/>
  <c r="BD628" i="1"/>
  <c r="BC628" i="1"/>
  <c r="BB628" i="1"/>
  <c r="BA628" i="1"/>
  <c r="AZ628" i="1"/>
  <c r="AY628" i="1"/>
  <c r="AX628" i="1"/>
  <c r="AW628" i="1"/>
  <c r="AU628" i="1"/>
  <c r="AT628" i="1"/>
  <c r="AS628" i="1"/>
  <c r="AR628" i="1"/>
  <c r="AQ628" i="1"/>
  <c r="AP628" i="1"/>
  <c r="AO628" i="1"/>
  <c r="AN628" i="1"/>
  <c r="AM628" i="1"/>
  <c r="AL628" i="1"/>
  <c r="AK628" i="1"/>
  <c r="L628" i="1"/>
  <c r="H628" i="1"/>
  <c r="G628" i="1"/>
  <c r="E628" i="1"/>
  <c r="F628" i="1" s="1"/>
  <c r="D628" i="1"/>
  <c r="C628" i="1"/>
  <c r="DO627" i="1"/>
  <c r="DN627" i="1"/>
  <c r="DM627" i="1"/>
  <c r="DL627" i="1"/>
  <c r="DK627" i="1"/>
  <c r="DJ627" i="1"/>
  <c r="DI627" i="1"/>
  <c r="DH627" i="1"/>
  <c r="DG627" i="1"/>
  <c r="DF627" i="1"/>
  <c r="DE627" i="1"/>
  <c r="DC627" i="1"/>
  <c r="DB627" i="1"/>
  <c r="DA627" i="1"/>
  <c r="CZ627" i="1"/>
  <c r="CY627" i="1"/>
  <c r="CX627" i="1"/>
  <c r="CW627" i="1"/>
  <c r="CV627" i="1"/>
  <c r="CU627" i="1"/>
  <c r="CT627" i="1"/>
  <c r="CS627" i="1"/>
  <c r="CQ627" i="1"/>
  <c r="CP627" i="1"/>
  <c r="CO627" i="1"/>
  <c r="CN627" i="1"/>
  <c r="CM627" i="1"/>
  <c r="CL627" i="1"/>
  <c r="CK627" i="1"/>
  <c r="CJ627" i="1"/>
  <c r="CI627" i="1"/>
  <c r="CH627" i="1"/>
  <c r="CG627" i="1"/>
  <c r="CE627" i="1"/>
  <c r="CD627" i="1"/>
  <c r="CC627" i="1"/>
  <c r="CB627" i="1"/>
  <c r="CA627" i="1"/>
  <c r="BZ627" i="1"/>
  <c r="BY627" i="1"/>
  <c r="BX627" i="1"/>
  <c r="BW627" i="1"/>
  <c r="BV627" i="1"/>
  <c r="BU627" i="1"/>
  <c r="BS627" i="1"/>
  <c r="BR627" i="1"/>
  <c r="BQ627" i="1"/>
  <c r="BP627" i="1"/>
  <c r="BO627" i="1"/>
  <c r="BN627" i="1"/>
  <c r="BM627" i="1"/>
  <c r="BL627" i="1"/>
  <c r="BK627" i="1"/>
  <c r="BJ627" i="1"/>
  <c r="BI627" i="1"/>
  <c r="BG627" i="1"/>
  <c r="BF627" i="1"/>
  <c r="BE627" i="1"/>
  <c r="BD627" i="1"/>
  <c r="BC627" i="1"/>
  <c r="BB627" i="1"/>
  <c r="BA627" i="1"/>
  <c r="AZ627" i="1"/>
  <c r="AY627" i="1"/>
  <c r="AX627" i="1"/>
  <c r="AW627" i="1"/>
  <c r="AU627" i="1"/>
  <c r="AT627" i="1"/>
  <c r="AS627" i="1"/>
  <c r="AR627" i="1"/>
  <c r="AQ627" i="1"/>
  <c r="AP627" i="1"/>
  <c r="AO627" i="1"/>
  <c r="AN627" i="1"/>
  <c r="AV627" i="1" s="1"/>
  <c r="A627" i="1" s="1"/>
  <c r="AM627" i="1"/>
  <c r="AL627" i="1"/>
  <c r="AK627" i="1"/>
  <c r="L627" i="1"/>
  <c r="G627" i="1"/>
  <c r="H627" i="1" s="1"/>
  <c r="E627" i="1"/>
  <c r="F627" i="1" s="1"/>
  <c r="D627" i="1"/>
  <c r="C627" i="1"/>
  <c r="DO626" i="1"/>
  <c r="DN626" i="1"/>
  <c r="DM626" i="1"/>
  <c r="DL626" i="1"/>
  <c r="DK626" i="1"/>
  <c r="DJ626" i="1"/>
  <c r="DI626" i="1"/>
  <c r="DH626" i="1"/>
  <c r="DG626" i="1"/>
  <c r="DF626" i="1"/>
  <c r="DE626" i="1"/>
  <c r="DC626" i="1"/>
  <c r="DB626" i="1"/>
  <c r="DA626" i="1"/>
  <c r="CZ626" i="1"/>
  <c r="CY626" i="1"/>
  <c r="CX626" i="1"/>
  <c r="CW626" i="1"/>
  <c r="CV626" i="1"/>
  <c r="CU626" i="1"/>
  <c r="CT626" i="1"/>
  <c r="CS626" i="1"/>
  <c r="CQ626" i="1"/>
  <c r="CP626" i="1"/>
  <c r="CO626" i="1"/>
  <c r="CN626" i="1"/>
  <c r="CM626" i="1"/>
  <c r="CL626" i="1"/>
  <c r="CK626" i="1"/>
  <c r="CJ626" i="1"/>
  <c r="CI626" i="1"/>
  <c r="CH626" i="1"/>
  <c r="CG626" i="1"/>
  <c r="CE626" i="1"/>
  <c r="CD626" i="1"/>
  <c r="CC626" i="1"/>
  <c r="CB626" i="1"/>
  <c r="CA626" i="1"/>
  <c r="BZ626" i="1"/>
  <c r="BY626" i="1"/>
  <c r="BX626" i="1"/>
  <c r="BW626" i="1"/>
  <c r="BV626" i="1"/>
  <c r="BU626" i="1"/>
  <c r="BS626" i="1"/>
  <c r="BR626" i="1"/>
  <c r="BQ626" i="1"/>
  <c r="BP626" i="1"/>
  <c r="BO626" i="1"/>
  <c r="BN626" i="1"/>
  <c r="BM626" i="1"/>
  <c r="BL626" i="1"/>
  <c r="BK626" i="1"/>
  <c r="BJ626" i="1"/>
  <c r="BI626" i="1"/>
  <c r="BG626" i="1"/>
  <c r="BF626" i="1"/>
  <c r="BE626" i="1"/>
  <c r="BD626" i="1"/>
  <c r="BC626" i="1"/>
  <c r="BB626" i="1"/>
  <c r="BA626" i="1"/>
  <c r="AZ626" i="1"/>
  <c r="AY626" i="1"/>
  <c r="AX626" i="1"/>
  <c r="AW626" i="1"/>
  <c r="AU626" i="1"/>
  <c r="AT626" i="1"/>
  <c r="AS626" i="1"/>
  <c r="AR626" i="1"/>
  <c r="AQ626" i="1"/>
  <c r="AP626" i="1"/>
  <c r="AO626" i="1"/>
  <c r="AN626" i="1"/>
  <c r="AV626" i="1" s="1"/>
  <c r="A626" i="1" s="1"/>
  <c r="AM626" i="1"/>
  <c r="AL626" i="1"/>
  <c r="AK626" i="1"/>
  <c r="L626" i="1"/>
  <c r="H626" i="1"/>
  <c r="G626" i="1"/>
  <c r="E626" i="1"/>
  <c r="F626" i="1" s="1"/>
  <c r="D626" i="1"/>
  <c r="C626" i="1"/>
  <c r="DO625" i="1"/>
  <c r="DN625" i="1"/>
  <c r="DM625" i="1"/>
  <c r="DL625" i="1"/>
  <c r="DK625" i="1"/>
  <c r="DJ625" i="1"/>
  <c r="DI625" i="1"/>
  <c r="DH625" i="1"/>
  <c r="DG625" i="1"/>
  <c r="DF625" i="1"/>
  <c r="DE625" i="1"/>
  <c r="DC625" i="1"/>
  <c r="DB625" i="1"/>
  <c r="DA625" i="1"/>
  <c r="CZ625" i="1"/>
  <c r="CY625" i="1"/>
  <c r="CX625" i="1"/>
  <c r="CW625" i="1"/>
  <c r="CV625" i="1"/>
  <c r="CU625" i="1"/>
  <c r="CT625" i="1"/>
  <c r="CS625" i="1"/>
  <c r="CQ625" i="1"/>
  <c r="CP625" i="1"/>
  <c r="CO625" i="1"/>
  <c r="CN625" i="1"/>
  <c r="CM625" i="1"/>
  <c r="CL625" i="1"/>
  <c r="CK625" i="1"/>
  <c r="CJ625" i="1"/>
  <c r="CI625" i="1"/>
  <c r="CH625" i="1"/>
  <c r="CG625" i="1"/>
  <c r="CE625" i="1"/>
  <c r="CD625" i="1"/>
  <c r="CC625" i="1"/>
  <c r="CB625" i="1"/>
  <c r="CA625" i="1"/>
  <c r="BZ625" i="1"/>
  <c r="BY625" i="1"/>
  <c r="BX625" i="1"/>
  <c r="CF625" i="1" s="1"/>
  <c r="BW625" i="1"/>
  <c r="BV625" i="1"/>
  <c r="BU625" i="1"/>
  <c r="BS625" i="1"/>
  <c r="BR625" i="1"/>
  <c r="BQ625" i="1"/>
  <c r="BP625" i="1"/>
  <c r="BO625" i="1"/>
  <c r="BN625" i="1"/>
  <c r="BM625" i="1"/>
  <c r="BL625" i="1"/>
  <c r="BK625" i="1"/>
  <c r="BJ625" i="1"/>
  <c r="BI625" i="1"/>
  <c r="BG625" i="1"/>
  <c r="BF625" i="1"/>
  <c r="BE625" i="1"/>
  <c r="BD625" i="1"/>
  <c r="BC625" i="1"/>
  <c r="BB625" i="1"/>
  <c r="BA625" i="1"/>
  <c r="AZ625" i="1"/>
  <c r="AY625" i="1"/>
  <c r="AX625" i="1"/>
  <c r="AW625" i="1"/>
  <c r="AU625" i="1"/>
  <c r="AT625" i="1"/>
  <c r="AS625" i="1"/>
  <c r="AR625" i="1"/>
  <c r="AQ625" i="1"/>
  <c r="AP625" i="1"/>
  <c r="AO625" i="1"/>
  <c r="AN625" i="1"/>
  <c r="AM625" i="1"/>
  <c r="AL625" i="1"/>
  <c r="AK625" i="1"/>
  <c r="L625" i="1"/>
  <c r="H625" i="1"/>
  <c r="G625" i="1"/>
  <c r="E625" i="1"/>
  <c r="F625" i="1" s="1"/>
  <c r="D625" i="1"/>
  <c r="C625" i="1"/>
  <c r="DO624" i="1"/>
  <c r="DN624" i="1"/>
  <c r="DM624" i="1"/>
  <c r="DL624" i="1"/>
  <c r="DK624" i="1"/>
  <c r="DJ624" i="1"/>
  <c r="DI624" i="1"/>
  <c r="DH624" i="1"/>
  <c r="DG624" i="1"/>
  <c r="DF624" i="1"/>
  <c r="DE624" i="1"/>
  <c r="DC624" i="1"/>
  <c r="DB624" i="1"/>
  <c r="DA624" i="1"/>
  <c r="CZ624" i="1"/>
  <c r="CY624" i="1"/>
  <c r="CX624" i="1"/>
  <c r="CW624" i="1"/>
  <c r="CV624" i="1"/>
  <c r="CU624" i="1"/>
  <c r="CT624" i="1"/>
  <c r="CS624" i="1"/>
  <c r="CQ624" i="1"/>
  <c r="CP624" i="1"/>
  <c r="CO624" i="1"/>
  <c r="CN624" i="1"/>
  <c r="CM624" i="1"/>
  <c r="CL624" i="1"/>
  <c r="CK624" i="1"/>
  <c r="CJ624" i="1"/>
  <c r="CI624" i="1"/>
  <c r="CH624" i="1"/>
  <c r="CG624" i="1"/>
  <c r="CE624" i="1"/>
  <c r="CD624" i="1"/>
  <c r="CC624" i="1"/>
  <c r="CB624" i="1"/>
  <c r="CA624" i="1"/>
  <c r="BZ624" i="1"/>
  <c r="BY624" i="1"/>
  <c r="BX624" i="1"/>
  <c r="BW624" i="1"/>
  <c r="BV624" i="1"/>
  <c r="BU624" i="1"/>
  <c r="BS624" i="1"/>
  <c r="BR624" i="1"/>
  <c r="BQ624" i="1"/>
  <c r="BP624" i="1"/>
  <c r="BO624" i="1"/>
  <c r="BN624" i="1"/>
  <c r="BM624" i="1"/>
  <c r="BL624" i="1"/>
  <c r="BK624" i="1"/>
  <c r="BJ624" i="1"/>
  <c r="BI624" i="1"/>
  <c r="BG624" i="1"/>
  <c r="BF624" i="1"/>
  <c r="BE624" i="1"/>
  <c r="BD624" i="1"/>
  <c r="BC624" i="1"/>
  <c r="BB624" i="1"/>
  <c r="BA624" i="1"/>
  <c r="AZ624" i="1"/>
  <c r="BH624" i="1" s="1"/>
  <c r="AY624" i="1"/>
  <c r="AX624" i="1"/>
  <c r="AW624" i="1"/>
  <c r="AU624" i="1"/>
  <c r="AT624" i="1"/>
  <c r="AS624" i="1"/>
  <c r="AR624" i="1"/>
  <c r="AQ624" i="1"/>
  <c r="AP624" i="1"/>
  <c r="AO624" i="1"/>
  <c r="AN624" i="1"/>
  <c r="AM624" i="1"/>
  <c r="AL624" i="1"/>
  <c r="AK624" i="1"/>
  <c r="L624" i="1"/>
  <c r="G624" i="1"/>
  <c r="H624" i="1" s="1"/>
  <c r="E624" i="1"/>
  <c r="F624" i="1" s="1"/>
  <c r="D624" i="1"/>
  <c r="C624" i="1"/>
  <c r="DO623" i="1"/>
  <c r="DN623" i="1"/>
  <c r="DM623" i="1"/>
  <c r="DL623" i="1"/>
  <c r="DK623" i="1"/>
  <c r="DJ623" i="1"/>
  <c r="DI623" i="1"/>
  <c r="DH623" i="1"/>
  <c r="DG623" i="1"/>
  <c r="DF623" i="1"/>
  <c r="DE623" i="1"/>
  <c r="DC623" i="1"/>
  <c r="DB623" i="1"/>
  <c r="DA623" i="1"/>
  <c r="CZ623" i="1"/>
  <c r="CY623" i="1"/>
  <c r="CX623" i="1"/>
  <c r="CW623" i="1"/>
  <c r="CV623" i="1"/>
  <c r="CU623" i="1"/>
  <c r="CT623" i="1"/>
  <c r="CS623" i="1"/>
  <c r="CQ623" i="1"/>
  <c r="CP623" i="1"/>
  <c r="CO623" i="1"/>
  <c r="CN623" i="1"/>
  <c r="CM623" i="1"/>
  <c r="CL623" i="1"/>
  <c r="CK623" i="1"/>
  <c r="CJ623" i="1"/>
  <c r="CR623" i="1" s="1"/>
  <c r="CI623" i="1"/>
  <c r="CH623" i="1"/>
  <c r="CG623" i="1"/>
  <c r="CE623" i="1"/>
  <c r="CD623" i="1"/>
  <c r="CC623" i="1"/>
  <c r="CB623" i="1"/>
  <c r="CA623" i="1"/>
  <c r="BZ623" i="1"/>
  <c r="BY623" i="1"/>
  <c r="BX623" i="1"/>
  <c r="BW623" i="1"/>
  <c r="BV623" i="1"/>
  <c r="BU623" i="1"/>
  <c r="BS623" i="1"/>
  <c r="BR623" i="1"/>
  <c r="BQ623" i="1"/>
  <c r="BP623" i="1"/>
  <c r="BO623" i="1"/>
  <c r="BN623" i="1"/>
  <c r="BM623" i="1"/>
  <c r="BL623" i="1"/>
  <c r="BK623" i="1"/>
  <c r="BJ623" i="1"/>
  <c r="BI623" i="1"/>
  <c r="BG623" i="1"/>
  <c r="BF623" i="1"/>
  <c r="BE623" i="1"/>
  <c r="BD623" i="1"/>
  <c r="BC623" i="1"/>
  <c r="BB623" i="1"/>
  <c r="BA623" i="1"/>
  <c r="AZ623" i="1"/>
  <c r="AY623" i="1"/>
  <c r="AX623" i="1"/>
  <c r="AW623" i="1"/>
  <c r="AU623" i="1"/>
  <c r="AT623" i="1"/>
  <c r="AS623" i="1"/>
  <c r="AR623" i="1"/>
  <c r="AQ623" i="1"/>
  <c r="AP623" i="1"/>
  <c r="AO623" i="1"/>
  <c r="AN623" i="1"/>
  <c r="AM623" i="1"/>
  <c r="AL623" i="1"/>
  <c r="AK623" i="1"/>
  <c r="L623" i="1"/>
  <c r="G623" i="1"/>
  <c r="H623" i="1" s="1"/>
  <c r="E623" i="1"/>
  <c r="F623" i="1" s="1"/>
  <c r="D623" i="1"/>
  <c r="C623" i="1"/>
  <c r="DO622" i="1"/>
  <c r="DN622" i="1"/>
  <c r="DM622" i="1"/>
  <c r="DL622" i="1"/>
  <c r="DK622" i="1"/>
  <c r="DJ622" i="1"/>
  <c r="DI622" i="1"/>
  <c r="DH622" i="1"/>
  <c r="DG622" i="1"/>
  <c r="DF622" i="1"/>
  <c r="DE622" i="1"/>
  <c r="DC622" i="1"/>
  <c r="DB622" i="1"/>
  <c r="DA622" i="1"/>
  <c r="CZ622" i="1"/>
  <c r="CY622" i="1"/>
  <c r="CX622" i="1"/>
  <c r="CW622" i="1"/>
  <c r="CV622" i="1"/>
  <c r="CU622" i="1"/>
  <c r="CT622" i="1"/>
  <c r="CS622" i="1"/>
  <c r="CQ622" i="1"/>
  <c r="CP622" i="1"/>
  <c r="CO622" i="1"/>
  <c r="CN622" i="1"/>
  <c r="CM622" i="1"/>
  <c r="CL622" i="1"/>
  <c r="CK622" i="1"/>
  <c r="CJ622" i="1"/>
  <c r="CR622" i="1" s="1"/>
  <c r="CI622" i="1"/>
  <c r="CH622" i="1"/>
  <c r="CG622" i="1"/>
  <c r="CE622" i="1"/>
  <c r="CD622" i="1"/>
  <c r="CC622" i="1"/>
  <c r="CB622" i="1"/>
  <c r="CA622" i="1"/>
  <c r="BZ622" i="1"/>
  <c r="BY622" i="1"/>
  <c r="BX622" i="1"/>
  <c r="BW622" i="1"/>
  <c r="BV622" i="1"/>
  <c r="BU622" i="1"/>
  <c r="BS622" i="1"/>
  <c r="BR622" i="1"/>
  <c r="BQ622" i="1"/>
  <c r="BP622" i="1"/>
  <c r="BO622" i="1"/>
  <c r="BN622" i="1"/>
  <c r="BM622" i="1"/>
  <c r="BL622" i="1"/>
  <c r="BK622" i="1"/>
  <c r="BJ622" i="1"/>
  <c r="BI622" i="1"/>
  <c r="BG622" i="1"/>
  <c r="BF622" i="1"/>
  <c r="BE622" i="1"/>
  <c r="BD622" i="1"/>
  <c r="BC622" i="1"/>
  <c r="BB622" i="1"/>
  <c r="BA622" i="1"/>
  <c r="AZ622" i="1"/>
  <c r="AY622" i="1"/>
  <c r="AX622" i="1"/>
  <c r="AW622" i="1"/>
  <c r="AU622" i="1"/>
  <c r="AT622" i="1"/>
  <c r="AS622" i="1"/>
  <c r="AR622" i="1"/>
  <c r="AQ622" i="1"/>
  <c r="AP622" i="1"/>
  <c r="AO622" i="1"/>
  <c r="AN622" i="1"/>
  <c r="AM622" i="1"/>
  <c r="AL622" i="1"/>
  <c r="AK622" i="1"/>
  <c r="L622" i="1"/>
  <c r="G622" i="1"/>
  <c r="H622" i="1" s="1"/>
  <c r="E622" i="1"/>
  <c r="F622" i="1" s="1"/>
  <c r="D622" i="1"/>
  <c r="C622" i="1"/>
  <c r="DO621" i="1"/>
  <c r="DN621" i="1"/>
  <c r="DM621" i="1"/>
  <c r="DL621" i="1"/>
  <c r="DK621" i="1"/>
  <c r="DJ621" i="1"/>
  <c r="DI621" i="1"/>
  <c r="DH621" i="1"/>
  <c r="DG621" i="1"/>
  <c r="DF621" i="1"/>
  <c r="DE621" i="1"/>
  <c r="DC621" i="1"/>
  <c r="DB621" i="1"/>
  <c r="DA621" i="1"/>
  <c r="CZ621" i="1"/>
  <c r="CY621" i="1"/>
  <c r="CX621" i="1"/>
  <c r="CW621" i="1"/>
  <c r="CV621" i="1"/>
  <c r="CU621" i="1"/>
  <c r="CT621" i="1"/>
  <c r="CS621" i="1"/>
  <c r="CQ621" i="1"/>
  <c r="CP621" i="1"/>
  <c r="CO621" i="1"/>
  <c r="CN621" i="1"/>
  <c r="CM621" i="1"/>
  <c r="CL621" i="1"/>
  <c r="CK621" i="1"/>
  <c r="CJ621" i="1"/>
  <c r="CI621" i="1"/>
  <c r="CH621" i="1"/>
  <c r="CG621" i="1"/>
  <c r="CE621" i="1"/>
  <c r="CD621" i="1"/>
  <c r="CC621" i="1"/>
  <c r="CB621" i="1"/>
  <c r="CA621" i="1"/>
  <c r="BZ621" i="1"/>
  <c r="BY621" i="1"/>
  <c r="BX621" i="1"/>
  <c r="BW621" i="1"/>
  <c r="BV621" i="1"/>
  <c r="BU621" i="1"/>
  <c r="BS621" i="1"/>
  <c r="BR621" i="1"/>
  <c r="BQ621" i="1"/>
  <c r="BP621" i="1"/>
  <c r="BO621" i="1"/>
  <c r="BN621" i="1"/>
  <c r="BM621" i="1"/>
  <c r="BL621" i="1"/>
  <c r="BK621" i="1"/>
  <c r="BJ621" i="1"/>
  <c r="BI621" i="1"/>
  <c r="BG621" i="1"/>
  <c r="BF621" i="1"/>
  <c r="BE621" i="1"/>
  <c r="BD621" i="1"/>
  <c r="BC621" i="1"/>
  <c r="BB621" i="1"/>
  <c r="BA621" i="1"/>
  <c r="AZ621" i="1"/>
  <c r="AY621" i="1"/>
  <c r="AX621" i="1"/>
  <c r="AW621" i="1"/>
  <c r="AU621" i="1"/>
  <c r="AT621" i="1"/>
  <c r="AS621" i="1"/>
  <c r="AR621" i="1"/>
  <c r="AQ621" i="1"/>
  <c r="AP621" i="1"/>
  <c r="AO621" i="1"/>
  <c r="AN621" i="1"/>
  <c r="AM621" i="1"/>
  <c r="AL621" i="1"/>
  <c r="AK621" i="1"/>
  <c r="L621" i="1"/>
  <c r="H621" i="1"/>
  <c r="G621" i="1"/>
  <c r="E621" i="1"/>
  <c r="F621" i="1" s="1"/>
  <c r="D621" i="1"/>
  <c r="C621" i="1"/>
  <c r="DO620" i="1"/>
  <c r="DN620" i="1"/>
  <c r="DM620" i="1"/>
  <c r="DL620" i="1"/>
  <c r="DK620" i="1"/>
  <c r="DJ620" i="1"/>
  <c r="DI620" i="1"/>
  <c r="DH620" i="1"/>
  <c r="DG620" i="1"/>
  <c r="DF620" i="1"/>
  <c r="DE620" i="1"/>
  <c r="DC620" i="1"/>
  <c r="DB620" i="1"/>
  <c r="DA620" i="1"/>
  <c r="CZ620" i="1"/>
  <c r="CY620" i="1"/>
  <c r="CX620" i="1"/>
  <c r="CW620" i="1"/>
  <c r="CV620" i="1"/>
  <c r="DD620" i="1" s="1"/>
  <c r="CU620" i="1"/>
  <c r="CT620" i="1"/>
  <c r="CS620" i="1"/>
  <c r="CQ620" i="1"/>
  <c r="CP620" i="1"/>
  <c r="CO620" i="1"/>
  <c r="CN620" i="1"/>
  <c r="CM620" i="1"/>
  <c r="CL620" i="1"/>
  <c r="CK620" i="1"/>
  <c r="CJ620" i="1"/>
  <c r="CI620" i="1"/>
  <c r="CH620" i="1"/>
  <c r="CG620" i="1"/>
  <c r="CE620" i="1"/>
  <c r="CD620" i="1"/>
  <c r="CC620" i="1"/>
  <c r="CB620" i="1"/>
  <c r="CA620" i="1"/>
  <c r="BZ620" i="1"/>
  <c r="BY620" i="1"/>
  <c r="BX620" i="1"/>
  <c r="BW620" i="1"/>
  <c r="BV620" i="1"/>
  <c r="BU620" i="1"/>
  <c r="BS620" i="1"/>
  <c r="BR620" i="1"/>
  <c r="BQ620" i="1"/>
  <c r="BP620" i="1"/>
  <c r="BO620" i="1"/>
  <c r="BN620" i="1"/>
  <c r="BM620" i="1"/>
  <c r="BL620" i="1"/>
  <c r="BK620" i="1"/>
  <c r="BJ620" i="1"/>
  <c r="BI620" i="1"/>
  <c r="BG620" i="1"/>
  <c r="BF620" i="1"/>
  <c r="BE620" i="1"/>
  <c r="BD620" i="1"/>
  <c r="BC620" i="1"/>
  <c r="BB620" i="1"/>
  <c r="BA620" i="1"/>
  <c r="AZ620" i="1"/>
  <c r="AY620" i="1"/>
  <c r="AX620" i="1"/>
  <c r="AW620" i="1"/>
  <c r="AU620" i="1"/>
  <c r="AT620" i="1"/>
  <c r="AS620" i="1"/>
  <c r="AR620" i="1"/>
  <c r="AQ620" i="1"/>
  <c r="AP620" i="1"/>
  <c r="AO620" i="1"/>
  <c r="AN620" i="1"/>
  <c r="AM620" i="1"/>
  <c r="AL620" i="1"/>
  <c r="AK620" i="1"/>
  <c r="L620" i="1"/>
  <c r="H620" i="1"/>
  <c r="G620" i="1"/>
  <c r="E620" i="1"/>
  <c r="F620" i="1" s="1"/>
  <c r="D620" i="1"/>
  <c r="C620" i="1"/>
  <c r="DO619" i="1"/>
  <c r="DN619" i="1"/>
  <c r="DM619" i="1"/>
  <c r="DL619" i="1"/>
  <c r="DK619" i="1"/>
  <c r="DJ619" i="1"/>
  <c r="DI619" i="1"/>
  <c r="DH619" i="1"/>
  <c r="DG619" i="1"/>
  <c r="DF619" i="1"/>
  <c r="DE619" i="1"/>
  <c r="DC619" i="1"/>
  <c r="DB619" i="1"/>
  <c r="DA619" i="1"/>
  <c r="CZ619" i="1"/>
  <c r="CY619" i="1"/>
  <c r="CX619" i="1"/>
  <c r="CW619" i="1"/>
  <c r="CV619" i="1"/>
  <c r="CU619" i="1"/>
  <c r="CT619" i="1"/>
  <c r="CS619" i="1"/>
  <c r="CQ619" i="1"/>
  <c r="CP619" i="1"/>
  <c r="CO619" i="1"/>
  <c r="CN619" i="1"/>
  <c r="CM619" i="1"/>
  <c r="CL619" i="1"/>
  <c r="CK619" i="1"/>
  <c r="CJ619" i="1"/>
  <c r="CR619" i="1" s="1"/>
  <c r="CI619" i="1"/>
  <c r="CH619" i="1"/>
  <c r="CG619" i="1"/>
  <c r="CE619" i="1"/>
  <c r="CD619" i="1"/>
  <c r="CC619" i="1"/>
  <c r="CB619" i="1"/>
  <c r="CA619" i="1"/>
  <c r="BZ619" i="1"/>
  <c r="BY619" i="1"/>
  <c r="BX619" i="1"/>
  <c r="BW619" i="1"/>
  <c r="BV619" i="1"/>
  <c r="BU619" i="1"/>
  <c r="BS619" i="1"/>
  <c r="BR619" i="1"/>
  <c r="BQ619" i="1"/>
  <c r="BP619" i="1"/>
  <c r="BO619" i="1"/>
  <c r="BN619" i="1"/>
  <c r="BM619" i="1"/>
  <c r="BL619" i="1"/>
  <c r="BK619" i="1"/>
  <c r="BJ619" i="1"/>
  <c r="BI619" i="1"/>
  <c r="BG619" i="1"/>
  <c r="BF619" i="1"/>
  <c r="BE619" i="1"/>
  <c r="BD619" i="1"/>
  <c r="BC619" i="1"/>
  <c r="BB619" i="1"/>
  <c r="BA619" i="1"/>
  <c r="AZ619" i="1"/>
  <c r="AY619" i="1"/>
  <c r="AX619" i="1"/>
  <c r="AW619" i="1"/>
  <c r="AU619" i="1"/>
  <c r="AT619" i="1"/>
  <c r="AS619" i="1"/>
  <c r="AR619" i="1"/>
  <c r="AQ619" i="1"/>
  <c r="AP619" i="1"/>
  <c r="AO619" i="1"/>
  <c r="AN619" i="1"/>
  <c r="AM619" i="1"/>
  <c r="AL619" i="1"/>
  <c r="AK619" i="1"/>
  <c r="L619" i="1"/>
  <c r="G619" i="1"/>
  <c r="H619" i="1" s="1"/>
  <c r="E619" i="1"/>
  <c r="F619" i="1" s="1"/>
  <c r="D619" i="1"/>
  <c r="C619" i="1"/>
  <c r="DO618" i="1"/>
  <c r="DN618" i="1"/>
  <c r="DM618" i="1"/>
  <c r="DL618" i="1"/>
  <c r="DK618" i="1"/>
  <c r="DJ618" i="1"/>
  <c r="DI618" i="1"/>
  <c r="DH618" i="1"/>
  <c r="DG618" i="1"/>
  <c r="DF618" i="1"/>
  <c r="DE618" i="1"/>
  <c r="DC618" i="1"/>
  <c r="DB618" i="1"/>
  <c r="DA618" i="1"/>
  <c r="CZ618" i="1"/>
  <c r="CY618" i="1"/>
  <c r="CX618" i="1"/>
  <c r="CW618" i="1"/>
  <c r="CV618" i="1"/>
  <c r="CU618" i="1"/>
  <c r="CT618" i="1"/>
  <c r="CS618" i="1"/>
  <c r="CQ618" i="1"/>
  <c r="CP618" i="1"/>
  <c r="CO618" i="1"/>
  <c r="CN618" i="1"/>
  <c r="CM618" i="1"/>
  <c r="CL618" i="1"/>
  <c r="CK618" i="1"/>
  <c r="CJ618" i="1"/>
  <c r="CI618" i="1"/>
  <c r="CH618" i="1"/>
  <c r="CG618" i="1"/>
  <c r="CE618" i="1"/>
  <c r="CD618" i="1"/>
  <c r="CC618" i="1"/>
  <c r="CB618" i="1"/>
  <c r="CA618" i="1"/>
  <c r="BZ618" i="1"/>
  <c r="BY618" i="1"/>
  <c r="BX618" i="1"/>
  <c r="BW618" i="1"/>
  <c r="BV618" i="1"/>
  <c r="BU618" i="1"/>
  <c r="BS618" i="1"/>
  <c r="BR618" i="1"/>
  <c r="BQ618" i="1"/>
  <c r="BP618" i="1"/>
  <c r="BO618" i="1"/>
  <c r="BN618" i="1"/>
  <c r="BM618" i="1"/>
  <c r="BL618" i="1"/>
  <c r="BK618" i="1"/>
  <c r="BJ618" i="1"/>
  <c r="BI618" i="1"/>
  <c r="BG618" i="1"/>
  <c r="BF618" i="1"/>
  <c r="BE618" i="1"/>
  <c r="BD618" i="1"/>
  <c r="BC618" i="1"/>
  <c r="BB618" i="1"/>
  <c r="BA618" i="1"/>
  <c r="AZ618" i="1"/>
  <c r="AY618" i="1"/>
  <c r="AX618" i="1"/>
  <c r="AW618" i="1"/>
  <c r="AU618" i="1"/>
  <c r="AT618" i="1"/>
  <c r="AS618" i="1"/>
  <c r="AR618" i="1"/>
  <c r="AQ618" i="1"/>
  <c r="AP618" i="1"/>
  <c r="AO618" i="1"/>
  <c r="AN618" i="1"/>
  <c r="AM618" i="1"/>
  <c r="AL618" i="1"/>
  <c r="AK618" i="1"/>
  <c r="L618" i="1"/>
  <c r="H618" i="1"/>
  <c r="G618" i="1"/>
  <c r="E618" i="1"/>
  <c r="F618" i="1" s="1"/>
  <c r="D618" i="1"/>
  <c r="C618" i="1"/>
  <c r="DO617" i="1"/>
  <c r="DN617" i="1"/>
  <c r="DM617" i="1"/>
  <c r="DL617" i="1"/>
  <c r="DK617" i="1"/>
  <c r="DJ617" i="1"/>
  <c r="DI617" i="1"/>
  <c r="DH617" i="1"/>
  <c r="DP617" i="1" s="1"/>
  <c r="DG617" i="1"/>
  <c r="DF617" i="1"/>
  <c r="DE617" i="1"/>
  <c r="DC617" i="1"/>
  <c r="DB617" i="1"/>
  <c r="DA617" i="1"/>
  <c r="CZ617" i="1"/>
  <c r="CY617" i="1"/>
  <c r="CX617" i="1"/>
  <c r="CW617" i="1"/>
  <c r="CV617" i="1"/>
  <c r="CU617" i="1"/>
  <c r="CT617" i="1"/>
  <c r="CS617" i="1"/>
  <c r="CQ617" i="1"/>
  <c r="CP617" i="1"/>
  <c r="CO617" i="1"/>
  <c r="CN617" i="1"/>
  <c r="CM617" i="1"/>
  <c r="CL617" i="1"/>
  <c r="CK617" i="1"/>
  <c r="CJ617" i="1"/>
  <c r="CI617" i="1"/>
  <c r="CH617" i="1"/>
  <c r="CG617" i="1"/>
  <c r="CE617" i="1"/>
  <c r="CD617" i="1"/>
  <c r="CC617" i="1"/>
  <c r="CB617" i="1"/>
  <c r="CA617" i="1"/>
  <c r="BZ617" i="1"/>
  <c r="BY617" i="1"/>
  <c r="BX617" i="1"/>
  <c r="BW617" i="1"/>
  <c r="BV617" i="1"/>
  <c r="BU617" i="1"/>
  <c r="BS617" i="1"/>
  <c r="BR617" i="1"/>
  <c r="BQ617" i="1"/>
  <c r="BP617" i="1"/>
  <c r="BO617" i="1"/>
  <c r="BN617" i="1"/>
  <c r="BM617" i="1"/>
  <c r="BL617" i="1"/>
  <c r="BK617" i="1"/>
  <c r="BJ617" i="1"/>
  <c r="BI617" i="1"/>
  <c r="BG617" i="1"/>
  <c r="BF617" i="1"/>
  <c r="BE617" i="1"/>
  <c r="BD617" i="1"/>
  <c r="BC617" i="1"/>
  <c r="BB617" i="1"/>
  <c r="BA617" i="1"/>
  <c r="AZ617" i="1"/>
  <c r="AY617" i="1"/>
  <c r="AX617" i="1"/>
  <c r="AW617" i="1"/>
  <c r="AU617" i="1"/>
  <c r="AT617" i="1"/>
  <c r="AS617" i="1"/>
  <c r="AR617" i="1"/>
  <c r="AQ617" i="1"/>
  <c r="AP617" i="1"/>
  <c r="AO617" i="1"/>
  <c r="AN617" i="1"/>
  <c r="AM617" i="1"/>
  <c r="AL617" i="1"/>
  <c r="AK617" i="1"/>
  <c r="L617" i="1"/>
  <c r="H617" i="1"/>
  <c r="G617" i="1"/>
  <c r="E617" i="1"/>
  <c r="F617" i="1" s="1"/>
  <c r="D617" i="1"/>
  <c r="C617" i="1"/>
  <c r="DO616" i="1"/>
  <c r="DN616" i="1"/>
  <c r="DM616" i="1"/>
  <c r="DL616" i="1"/>
  <c r="DK616" i="1"/>
  <c r="DJ616" i="1"/>
  <c r="DI616" i="1"/>
  <c r="DH616" i="1"/>
  <c r="DG616" i="1"/>
  <c r="DF616" i="1"/>
  <c r="DE616" i="1"/>
  <c r="DC616" i="1"/>
  <c r="DB616" i="1"/>
  <c r="DA616" i="1"/>
  <c r="CZ616" i="1"/>
  <c r="CY616" i="1"/>
  <c r="CX616" i="1"/>
  <c r="CW616" i="1"/>
  <c r="CV616" i="1"/>
  <c r="CU616" i="1"/>
  <c r="CT616" i="1"/>
  <c r="CS616" i="1"/>
  <c r="CQ616" i="1"/>
  <c r="CP616" i="1"/>
  <c r="CO616" i="1"/>
  <c r="CN616" i="1"/>
  <c r="CM616" i="1"/>
  <c r="CL616" i="1"/>
  <c r="CK616" i="1"/>
  <c r="CJ616" i="1"/>
  <c r="CI616" i="1"/>
  <c r="CH616" i="1"/>
  <c r="CG616" i="1"/>
  <c r="CE616" i="1"/>
  <c r="CD616" i="1"/>
  <c r="CC616" i="1"/>
  <c r="CB616" i="1"/>
  <c r="CA616" i="1"/>
  <c r="BZ616" i="1"/>
  <c r="BY616" i="1"/>
  <c r="BX616" i="1"/>
  <c r="BW616" i="1"/>
  <c r="BV616" i="1"/>
  <c r="BU616" i="1"/>
  <c r="BS616" i="1"/>
  <c r="BR616" i="1"/>
  <c r="BQ616" i="1"/>
  <c r="BP616" i="1"/>
  <c r="BO616" i="1"/>
  <c r="BN616" i="1"/>
  <c r="BM616" i="1"/>
  <c r="BL616" i="1"/>
  <c r="BK616" i="1"/>
  <c r="BJ616" i="1"/>
  <c r="BI616" i="1"/>
  <c r="BG616" i="1"/>
  <c r="BF616" i="1"/>
  <c r="BE616" i="1"/>
  <c r="BD616" i="1"/>
  <c r="BC616" i="1"/>
  <c r="BB616" i="1"/>
  <c r="BA616" i="1"/>
  <c r="AZ616" i="1"/>
  <c r="BH616" i="1" s="1"/>
  <c r="AY616" i="1"/>
  <c r="AX616" i="1"/>
  <c r="AW616" i="1"/>
  <c r="AU616" i="1"/>
  <c r="AT616" i="1"/>
  <c r="AS616" i="1"/>
  <c r="AR616" i="1"/>
  <c r="AQ616" i="1"/>
  <c r="AP616" i="1"/>
  <c r="AO616" i="1"/>
  <c r="AN616" i="1"/>
  <c r="AM616" i="1"/>
  <c r="AL616" i="1"/>
  <c r="AK616" i="1"/>
  <c r="L616" i="1"/>
  <c r="G616" i="1"/>
  <c r="H616" i="1" s="1"/>
  <c r="E616" i="1"/>
  <c r="F616" i="1" s="1"/>
  <c r="D616" i="1"/>
  <c r="C616" i="1"/>
  <c r="DO615" i="1"/>
  <c r="DN615" i="1"/>
  <c r="DM615" i="1"/>
  <c r="DL615" i="1"/>
  <c r="DK615" i="1"/>
  <c r="DJ615" i="1"/>
  <c r="DI615" i="1"/>
  <c r="DH615" i="1"/>
  <c r="DG615" i="1"/>
  <c r="DF615" i="1"/>
  <c r="DE615" i="1"/>
  <c r="DC615" i="1"/>
  <c r="DB615" i="1"/>
  <c r="DA615" i="1"/>
  <c r="CZ615" i="1"/>
  <c r="CY615" i="1"/>
  <c r="CX615" i="1"/>
  <c r="CW615" i="1"/>
  <c r="CV615" i="1"/>
  <c r="CU615" i="1"/>
  <c r="CT615" i="1"/>
  <c r="CS615" i="1"/>
  <c r="CQ615" i="1"/>
  <c r="CP615" i="1"/>
  <c r="CO615" i="1"/>
  <c r="CN615" i="1"/>
  <c r="CM615" i="1"/>
  <c r="CL615" i="1"/>
  <c r="CK615" i="1"/>
  <c r="CJ615" i="1"/>
  <c r="CI615" i="1"/>
  <c r="CH615" i="1"/>
  <c r="CG615" i="1"/>
  <c r="CE615" i="1"/>
  <c r="CD615" i="1"/>
  <c r="CC615" i="1"/>
  <c r="CB615" i="1"/>
  <c r="CA615" i="1"/>
  <c r="BZ615" i="1"/>
  <c r="BY615" i="1"/>
  <c r="BX615" i="1"/>
  <c r="BW615" i="1"/>
  <c r="BV615" i="1"/>
  <c r="BU615" i="1"/>
  <c r="BS615" i="1"/>
  <c r="BR615" i="1"/>
  <c r="BQ615" i="1"/>
  <c r="BP615" i="1"/>
  <c r="BO615" i="1"/>
  <c r="BN615" i="1"/>
  <c r="BM615" i="1"/>
  <c r="BL615" i="1"/>
  <c r="BK615" i="1"/>
  <c r="BJ615" i="1"/>
  <c r="BI615" i="1"/>
  <c r="BG615" i="1"/>
  <c r="BF615" i="1"/>
  <c r="BE615" i="1"/>
  <c r="BD615" i="1"/>
  <c r="BC615" i="1"/>
  <c r="BB615" i="1"/>
  <c r="BA615" i="1"/>
  <c r="AZ615" i="1"/>
  <c r="AY615" i="1"/>
  <c r="AX615" i="1"/>
  <c r="AW615" i="1"/>
  <c r="AU615" i="1"/>
  <c r="AT615" i="1"/>
  <c r="AS615" i="1"/>
  <c r="AR615" i="1"/>
  <c r="AQ615" i="1"/>
  <c r="AP615" i="1"/>
  <c r="AO615" i="1"/>
  <c r="AN615" i="1"/>
  <c r="AV615" i="1" s="1"/>
  <c r="A615" i="1" s="1"/>
  <c r="AM615" i="1"/>
  <c r="AL615" i="1"/>
  <c r="AK615" i="1"/>
  <c r="L615" i="1"/>
  <c r="G615" i="1"/>
  <c r="H615" i="1" s="1"/>
  <c r="E615" i="1"/>
  <c r="F615" i="1" s="1"/>
  <c r="D615" i="1"/>
  <c r="C615" i="1"/>
  <c r="DO614" i="1"/>
  <c r="DN614" i="1"/>
  <c r="DM614" i="1"/>
  <c r="DL614" i="1"/>
  <c r="DK614" i="1"/>
  <c r="DJ614" i="1"/>
  <c r="DI614" i="1"/>
  <c r="DH614" i="1"/>
  <c r="DG614" i="1"/>
  <c r="DF614" i="1"/>
  <c r="DE614" i="1"/>
  <c r="DC614" i="1"/>
  <c r="DB614" i="1"/>
  <c r="DA614" i="1"/>
  <c r="CZ614" i="1"/>
  <c r="CY614" i="1"/>
  <c r="CX614" i="1"/>
  <c r="CW614" i="1"/>
  <c r="CV614" i="1"/>
  <c r="CU614" i="1"/>
  <c r="CT614" i="1"/>
  <c r="CS614" i="1"/>
  <c r="CQ614" i="1"/>
  <c r="CP614" i="1"/>
  <c r="CO614" i="1"/>
  <c r="CN614" i="1"/>
  <c r="CM614" i="1"/>
  <c r="CL614" i="1"/>
  <c r="CK614" i="1"/>
  <c r="CJ614" i="1"/>
  <c r="CI614" i="1"/>
  <c r="CH614" i="1"/>
  <c r="CG614" i="1"/>
  <c r="CE614" i="1"/>
  <c r="CD614" i="1"/>
  <c r="CC614" i="1"/>
  <c r="CB614" i="1"/>
  <c r="CA614" i="1"/>
  <c r="BZ614" i="1"/>
  <c r="BY614" i="1"/>
  <c r="BX614" i="1"/>
  <c r="CF614" i="1" s="1"/>
  <c r="BW614" i="1"/>
  <c r="BV614" i="1"/>
  <c r="BU614" i="1"/>
  <c r="BS614" i="1"/>
  <c r="BR614" i="1"/>
  <c r="BQ614" i="1"/>
  <c r="BP614" i="1"/>
  <c r="BO614" i="1"/>
  <c r="BN614" i="1"/>
  <c r="BM614" i="1"/>
  <c r="BL614" i="1"/>
  <c r="BK614" i="1"/>
  <c r="BJ614" i="1"/>
  <c r="BI614" i="1"/>
  <c r="BG614" i="1"/>
  <c r="BF614" i="1"/>
  <c r="BE614" i="1"/>
  <c r="BD614" i="1"/>
  <c r="BC614" i="1"/>
  <c r="BB614" i="1"/>
  <c r="BA614" i="1"/>
  <c r="AZ614" i="1"/>
  <c r="AY614" i="1"/>
  <c r="AX614" i="1"/>
  <c r="AW614" i="1"/>
  <c r="AU614" i="1"/>
  <c r="AT614" i="1"/>
  <c r="AS614" i="1"/>
  <c r="AR614" i="1"/>
  <c r="AQ614" i="1"/>
  <c r="AP614" i="1"/>
  <c r="AO614" i="1"/>
  <c r="AN614" i="1"/>
  <c r="AM614" i="1"/>
  <c r="AL614" i="1"/>
  <c r="AK614" i="1"/>
  <c r="L614" i="1"/>
  <c r="H614" i="1"/>
  <c r="G614" i="1"/>
  <c r="E614" i="1"/>
  <c r="F614" i="1" s="1"/>
  <c r="D614" i="1"/>
  <c r="C614" i="1"/>
  <c r="DO613" i="1"/>
  <c r="DN613" i="1"/>
  <c r="DM613" i="1"/>
  <c r="DL613" i="1"/>
  <c r="DK613" i="1"/>
  <c r="DJ613" i="1"/>
  <c r="DI613" i="1"/>
  <c r="DH613" i="1"/>
  <c r="DG613" i="1"/>
  <c r="DF613" i="1"/>
  <c r="DE613" i="1"/>
  <c r="DC613" i="1"/>
  <c r="DB613" i="1"/>
  <c r="DA613" i="1"/>
  <c r="CZ613" i="1"/>
  <c r="CY613" i="1"/>
  <c r="CX613" i="1"/>
  <c r="CW613" i="1"/>
  <c r="CV613" i="1"/>
  <c r="CU613" i="1"/>
  <c r="CT613" i="1"/>
  <c r="CS613" i="1"/>
  <c r="CQ613" i="1"/>
  <c r="CP613" i="1"/>
  <c r="CO613" i="1"/>
  <c r="CN613" i="1"/>
  <c r="CM613" i="1"/>
  <c r="CL613" i="1"/>
  <c r="CK613" i="1"/>
  <c r="CJ613" i="1"/>
  <c r="CI613" i="1"/>
  <c r="CH613" i="1"/>
  <c r="CG613" i="1"/>
  <c r="CE613" i="1"/>
  <c r="CD613" i="1"/>
  <c r="CC613" i="1"/>
  <c r="CB613" i="1"/>
  <c r="CA613" i="1"/>
  <c r="BZ613" i="1"/>
  <c r="BY613" i="1"/>
  <c r="BX613" i="1"/>
  <c r="BW613" i="1"/>
  <c r="BV613" i="1"/>
  <c r="BU613" i="1"/>
  <c r="BS613" i="1"/>
  <c r="BR613" i="1"/>
  <c r="BQ613" i="1"/>
  <c r="BP613" i="1"/>
  <c r="BO613" i="1"/>
  <c r="BN613" i="1"/>
  <c r="BM613" i="1"/>
  <c r="BL613" i="1"/>
  <c r="BT613" i="1" s="1"/>
  <c r="BK613" i="1"/>
  <c r="BJ613" i="1"/>
  <c r="BI613" i="1"/>
  <c r="BG613" i="1"/>
  <c r="BF613" i="1"/>
  <c r="BE613" i="1"/>
  <c r="BD613" i="1"/>
  <c r="BC613" i="1"/>
  <c r="BB613" i="1"/>
  <c r="BA613" i="1"/>
  <c r="AZ613" i="1"/>
  <c r="AY613" i="1"/>
  <c r="AX613" i="1"/>
  <c r="AW613" i="1"/>
  <c r="AU613" i="1"/>
  <c r="AT613" i="1"/>
  <c r="AS613" i="1"/>
  <c r="AR613" i="1"/>
  <c r="AQ613" i="1"/>
  <c r="AP613" i="1"/>
  <c r="AO613" i="1"/>
  <c r="AN613" i="1"/>
  <c r="AM613" i="1"/>
  <c r="AL613" i="1"/>
  <c r="AK613" i="1"/>
  <c r="L613" i="1"/>
  <c r="G613" i="1"/>
  <c r="H613" i="1" s="1"/>
  <c r="E613" i="1"/>
  <c r="F613" i="1" s="1"/>
  <c r="D613" i="1"/>
  <c r="C613" i="1"/>
  <c r="DO612" i="1"/>
  <c r="DN612" i="1"/>
  <c r="DM612" i="1"/>
  <c r="DL612" i="1"/>
  <c r="DK612" i="1"/>
  <c r="DJ612" i="1"/>
  <c r="DI612" i="1"/>
  <c r="DH612" i="1"/>
  <c r="DG612" i="1"/>
  <c r="DF612" i="1"/>
  <c r="DE612" i="1"/>
  <c r="DC612" i="1"/>
  <c r="DB612" i="1"/>
  <c r="DA612" i="1"/>
  <c r="CZ612" i="1"/>
  <c r="CY612" i="1"/>
  <c r="CX612" i="1"/>
  <c r="CW612" i="1"/>
  <c r="CV612" i="1"/>
  <c r="CU612" i="1"/>
  <c r="CT612" i="1"/>
  <c r="CS612" i="1"/>
  <c r="CQ612" i="1"/>
  <c r="CP612" i="1"/>
  <c r="CO612" i="1"/>
  <c r="CN612" i="1"/>
  <c r="CM612" i="1"/>
  <c r="CL612" i="1"/>
  <c r="CK612" i="1"/>
  <c r="CJ612" i="1"/>
  <c r="CI612" i="1"/>
  <c r="CH612" i="1"/>
  <c r="CG612" i="1"/>
  <c r="CE612" i="1"/>
  <c r="CD612" i="1"/>
  <c r="CC612" i="1"/>
  <c r="CB612" i="1"/>
  <c r="CA612" i="1"/>
  <c r="BZ612" i="1"/>
  <c r="BY612" i="1"/>
  <c r="BX612" i="1"/>
  <c r="BW612" i="1"/>
  <c r="BV612" i="1"/>
  <c r="BU612" i="1"/>
  <c r="BS612" i="1"/>
  <c r="BR612" i="1"/>
  <c r="BQ612" i="1"/>
  <c r="BP612" i="1"/>
  <c r="BO612" i="1"/>
  <c r="BN612" i="1"/>
  <c r="BM612" i="1"/>
  <c r="BL612" i="1"/>
  <c r="BK612" i="1"/>
  <c r="BJ612" i="1"/>
  <c r="BI612" i="1"/>
  <c r="BG612" i="1"/>
  <c r="BF612" i="1"/>
  <c r="BE612" i="1"/>
  <c r="BD612" i="1"/>
  <c r="BC612" i="1"/>
  <c r="BB612" i="1"/>
  <c r="BA612" i="1"/>
  <c r="AZ612" i="1"/>
  <c r="BH612" i="1" s="1"/>
  <c r="AY612" i="1"/>
  <c r="AX612" i="1"/>
  <c r="AW612" i="1"/>
  <c r="AU612" i="1"/>
  <c r="AT612" i="1"/>
  <c r="AS612" i="1"/>
  <c r="AR612" i="1"/>
  <c r="AQ612" i="1"/>
  <c r="AP612" i="1"/>
  <c r="AO612" i="1"/>
  <c r="AN612" i="1"/>
  <c r="AM612" i="1"/>
  <c r="AL612" i="1"/>
  <c r="AK612" i="1"/>
  <c r="L612" i="1"/>
  <c r="H612" i="1"/>
  <c r="G612" i="1"/>
  <c r="E612" i="1"/>
  <c r="F612" i="1" s="1"/>
  <c r="D612" i="1"/>
  <c r="C612" i="1"/>
  <c r="DO611" i="1"/>
  <c r="DN611" i="1"/>
  <c r="DM611" i="1"/>
  <c r="DL611" i="1"/>
  <c r="DK611" i="1"/>
  <c r="DJ611" i="1"/>
  <c r="DI611" i="1"/>
  <c r="DH611" i="1"/>
  <c r="DG611" i="1"/>
  <c r="DF611" i="1"/>
  <c r="DE611" i="1"/>
  <c r="DC611" i="1"/>
  <c r="DB611" i="1"/>
  <c r="DA611" i="1"/>
  <c r="CZ611" i="1"/>
  <c r="CY611" i="1"/>
  <c r="CX611" i="1"/>
  <c r="CW611" i="1"/>
  <c r="CV611" i="1"/>
  <c r="CU611" i="1"/>
  <c r="CT611" i="1"/>
  <c r="CS611" i="1"/>
  <c r="CQ611" i="1"/>
  <c r="CP611" i="1"/>
  <c r="CO611" i="1"/>
  <c r="CN611" i="1"/>
  <c r="CM611" i="1"/>
  <c r="CL611" i="1"/>
  <c r="CK611" i="1"/>
  <c r="CJ611" i="1"/>
  <c r="CI611" i="1"/>
  <c r="CH611" i="1"/>
  <c r="CG611" i="1"/>
  <c r="CE611" i="1"/>
  <c r="CD611" i="1"/>
  <c r="CC611" i="1"/>
  <c r="CB611" i="1"/>
  <c r="CA611" i="1"/>
  <c r="BZ611" i="1"/>
  <c r="BY611" i="1"/>
  <c r="BX611" i="1"/>
  <c r="BW611" i="1"/>
  <c r="BV611" i="1"/>
  <c r="BU611" i="1"/>
  <c r="BS611" i="1"/>
  <c r="BR611" i="1"/>
  <c r="BQ611" i="1"/>
  <c r="BP611" i="1"/>
  <c r="BO611" i="1"/>
  <c r="BN611" i="1"/>
  <c r="BM611" i="1"/>
  <c r="BL611" i="1"/>
  <c r="BK611" i="1"/>
  <c r="BJ611" i="1"/>
  <c r="BI611" i="1"/>
  <c r="BG611" i="1"/>
  <c r="BF611" i="1"/>
  <c r="BE611" i="1"/>
  <c r="BD611" i="1"/>
  <c r="BC611" i="1"/>
  <c r="BB611" i="1"/>
  <c r="BA611" i="1"/>
  <c r="AZ611" i="1"/>
  <c r="AY611" i="1"/>
  <c r="AX611" i="1"/>
  <c r="AW611" i="1"/>
  <c r="AU611" i="1"/>
  <c r="AT611" i="1"/>
  <c r="AS611" i="1"/>
  <c r="AR611" i="1"/>
  <c r="AQ611" i="1"/>
  <c r="AP611" i="1"/>
  <c r="AO611" i="1"/>
  <c r="AN611" i="1"/>
  <c r="AV611" i="1" s="1"/>
  <c r="A611" i="1" s="1"/>
  <c r="AM611" i="1"/>
  <c r="AL611" i="1"/>
  <c r="AK611" i="1"/>
  <c r="L611" i="1"/>
  <c r="G611" i="1"/>
  <c r="H611" i="1" s="1"/>
  <c r="E611" i="1"/>
  <c r="F611" i="1" s="1"/>
  <c r="D611" i="1"/>
  <c r="C611" i="1"/>
  <c r="DO610" i="1"/>
  <c r="DN610" i="1"/>
  <c r="DM610" i="1"/>
  <c r="DL610" i="1"/>
  <c r="DK610" i="1"/>
  <c r="DJ610" i="1"/>
  <c r="DI610" i="1"/>
  <c r="DH610" i="1"/>
  <c r="DG610" i="1"/>
  <c r="DF610" i="1"/>
  <c r="DE610" i="1"/>
  <c r="DC610" i="1"/>
  <c r="DB610" i="1"/>
  <c r="DA610" i="1"/>
  <c r="CZ610" i="1"/>
  <c r="CY610" i="1"/>
  <c r="CX610" i="1"/>
  <c r="CW610" i="1"/>
  <c r="CV610" i="1"/>
  <c r="CU610" i="1"/>
  <c r="CT610" i="1"/>
  <c r="CS610" i="1"/>
  <c r="CQ610" i="1"/>
  <c r="CP610" i="1"/>
  <c r="CO610" i="1"/>
  <c r="CN610" i="1"/>
  <c r="CM610" i="1"/>
  <c r="CL610" i="1"/>
  <c r="CK610" i="1"/>
  <c r="CJ610" i="1"/>
  <c r="CI610" i="1"/>
  <c r="CH610" i="1"/>
  <c r="CG610" i="1"/>
  <c r="CE610" i="1"/>
  <c r="CD610" i="1"/>
  <c r="CC610" i="1"/>
  <c r="CB610" i="1"/>
  <c r="CA610" i="1"/>
  <c r="BZ610" i="1"/>
  <c r="BY610" i="1"/>
  <c r="BX610" i="1"/>
  <c r="BW610" i="1"/>
  <c r="BV610" i="1"/>
  <c r="BU610" i="1"/>
  <c r="BS610" i="1"/>
  <c r="BR610" i="1"/>
  <c r="BQ610" i="1"/>
  <c r="BP610" i="1"/>
  <c r="BO610" i="1"/>
  <c r="BN610" i="1"/>
  <c r="BM610" i="1"/>
  <c r="BL610" i="1"/>
  <c r="BK610" i="1"/>
  <c r="BJ610" i="1"/>
  <c r="BI610" i="1"/>
  <c r="BG610" i="1"/>
  <c r="BF610" i="1"/>
  <c r="BE610" i="1"/>
  <c r="BD610" i="1"/>
  <c r="BC610" i="1"/>
  <c r="BB610" i="1"/>
  <c r="BA610" i="1"/>
  <c r="AZ610" i="1"/>
  <c r="AY610" i="1"/>
  <c r="AX610" i="1"/>
  <c r="AW610" i="1"/>
  <c r="AU610" i="1"/>
  <c r="AT610" i="1"/>
  <c r="AS610" i="1"/>
  <c r="AR610" i="1"/>
  <c r="AQ610" i="1"/>
  <c r="AP610" i="1"/>
  <c r="AO610" i="1"/>
  <c r="AN610" i="1"/>
  <c r="AM610" i="1"/>
  <c r="AL610" i="1"/>
  <c r="AK610" i="1"/>
  <c r="L610" i="1"/>
  <c r="H610" i="1"/>
  <c r="G610" i="1"/>
  <c r="E610" i="1"/>
  <c r="F610" i="1" s="1"/>
  <c r="D610" i="1"/>
  <c r="C610" i="1"/>
  <c r="DO609" i="1"/>
  <c r="DN609" i="1"/>
  <c r="DM609" i="1"/>
  <c r="DL609" i="1"/>
  <c r="DK609" i="1"/>
  <c r="DJ609" i="1"/>
  <c r="DI609" i="1"/>
  <c r="DH609" i="1"/>
  <c r="DG609" i="1"/>
  <c r="DF609" i="1"/>
  <c r="DE609" i="1"/>
  <c r="DC609" i="1"/>
  <c r="DB609" i="1"/>
  <c r="DA609" i="1"/>
  <c r="CZ609" i="1"/>
  <c r="CY609" i="1"/>
  <c r="CX609" i="1"/>
  <c r="CW609" i="1"/>
  <c r="CV609" i="1"/>
  <c r="CU609" i="1"/>
  <c r="CT609" i="1"/>
  <c r="CS609" i="1"/>
  <c r="CQ609" i="1"/>
  <c r="CP609" i="1"/>
  <c r="CO609" i="1"/>
  <c r="CN609" i="1"/>
  <c r="CM609" i="1"/>
  <c r="CL609" i="1"/>
  <c r="CK609" i="1"/>
  <c r="CJ609" i="1"/>
  <c r="CI609" i="1"/>
  <c r="CH609" i="1"/>
  <c r="CG609" i="1"/>
  <c r="CE609" i="1"/>
  <c r="CD609" i="1"/>
  <c r="CC609" i="1"/>
  <c r="CB609" i="1"/>
  <c r="CA609" i="1"/>
  <c r="BZ609" i="1"/>
  <c r="BY609" i="1"/>
  <c r="BX609" i="1"/>
  <c r="CF609" i="1" s="1"/>
  <c r="BW609" i="1"/>
  <c r="BV609" i="1"/>
  <c r="BU609" i="1"/>
  <c r="BS609" i="1"/>
  <c r="BR609" i="1"/>
  <c r="BQ609" i="1"/>
  <c r="BP609" i="1"/>
  <c r="BO609" i="1"/>
  <c r="BN609" i="1"/>
  <c r="BM609" i="1"/>
  <c r="BL609" i="1"/>
  <c r="BK609" i="1"/>
  <c r="BJ609" i="1"/>
  <c r="BI609" i="1"/>
  <c r="BG609" i="1"/>
  <c r="BF609" i="1"/>
  <c r="BE609" i="1"/>
  <c r="BD609" i="1"/>
  <c r="BC609" i="1"/>
  <c r="BB609" i="1"/>
  <c r="BA609" i="1"/>
  <c r="AZ609" i="1"/>
  <c r="AY609" i="1"/>
  <c r="AX609" i="1"/>
  <c r="AW609" i="1"/>
  <c r="AU609" i="1"/>
  <c r="AT609" i="1"/>
  <c r="AS609" i="1"/>
  <c r="AR609" i="1"/>
  <c r="AQ609" i="1"/>
  <c r="AP609" i="1"/>
  <c r="AO609" i="1"/>
  <c r="AN609" i="1"/>
  <c r="AM609" i="1"/>
  <c r="AL609" i="1"/>
  <c r="AK609" i="1"/>
  <c r="L609" i="1"/>
  <c r="H609" i="1"/>
  <c r="G609" i="1"/>
  <c r="E609" i="1"/>
  <c r="F609" i="1" s="1"/>
  <c r="D609" i="1"/>
  <c r="C609" i="1"/>
  <c r="DO608" i="1"/>
  <c r="DN608" i="1"/>
  <c r="DM608" i="1"/>
  <c r="DL608" i="1"/>
  <c r="DK608" i="1"/>
  <c r="DJ608" i="1"/>
  <c r="DI608" i="1"/>
  <c r="DH608" i="1"/>
  <c r="DG608" i="1"/>
  <c r="DF608" i="1"/>
  <c r="DE608" i="1"/>
  <c r="DC608" i="1"/>
  <c r="DB608" i="1"/>
  <c r="DA608" i="1"/>
  <c r="CZ608" i="1"/>
  <c r="CY608" i="1"/>
  <c r="CX608" i="1"/>
  <c r="CW608" i="1"/>
  <c r="CV608" i="1"/>
  <c r="CU608" i="1"/>
  <c r="CT608" i="1"/>
  <c r="CS608" i="1"/>
  <c r="CQ608" i="1"/>
  <c r="CP608" i="1"/>
  <c r="CO608" i="1"/>
  <c r="CN608" i="1"/>
  <c r="CM608" i="1"/>
  <c r="CL608" i="1"/>
  <c r="CK608" i="1"/>
  <c r="CJ608" i="1"/>
  <c r="CI608" i="1"/>
  <c r="CH608" i="1"/>
  <c r="CG608" i="1"/>
  <c r="CE608" i="1"/>
  <c r="CD608" i="1"/>
  <c r="CC608" i="1"/>
  <c r="CB608" i="1"/>
  <c r="CA608" i="1"/>
  <c r="BZ608" i="1"/>
  <c r="BY608" i="1"/>
  <c r="BX608" i="1"/>
  <c r="CF608" i="1" s="1"/>
  <c r="BW608" i="1"/>
  <c r="BV608" i="1"/>
  <c r="BU608" i="1"/>
  <c r="BS608" i="1"/>
  <c r="BR608" i="1"/>
  <c r="BQ608" i="1"/>
  <c r="BP608" i="1"/>
  <c r="BO608" i="1"/>
  <c r="BN608" i="1"/>
  <c r="BM608" i="1"/>
  <c r="BL608" i="1"/>
  <c r="BK608" i="1"/>
  <c r="BJ608" i="1"/>
  <c r="BI608" i="1"/>
  <c r="BG608" i="1"/>
  <c r="BF608" i="1"/>
  <c r="BE608" i="1"/>
  <c r="BD608" i="1"/>
  <c r="BC608" i="1"/>
  <c r="BB608" i="1"/>
  <c r="BA608" i="1"/>
  <c r="AZ608" i="1"/>
  <c r="AY608" i="1"/>
  <c r="AX608" i="1"/>
  <c r="AW608" i="1"/>
  <c r="AU608" i="1"/>
  <c r="AT608" i="1"/>
  <c r="AS608" i="1"/>
  <c r="AR608" i="1"/>
  <c r="AQ608" i="1"/>
  <c r="AP608" i="1"/>
  <c r="AO608" i="1"/>
  <c r="AN608" i="1"/>
  <c r="AM608" i="1"/>
  <c r="AL608" i="1"/>
  <c r="AK608" i="1"/>
  <c r="L608" i="1"/>
  <c r="G608" i="1"/>
  <c r="H608" i="1" s="1"/>
  <c r="E608" i="1"/>
  <c r="F608" i="1" s="1"/>
  <c r="D608" i="1"/>
  <c r="C608" i="1"/>
  <c r="DO607" i="1"/>
  <c r="DN607" i="1"/>
  <c r="DM607" i="1"/>
  <c r="DL607" i="1"/>
  <c r="DK607" i="1"/>
  <c r="DJ607" i="1"/>
  <c r="DI607" i="1"/>
  <c r="DH607" i="1"/>
  <c r="DP607" i="1" s="1"/>
  <c r="DG607" i="1"/>
  <c r="DF607" i="1"/>
  <c r="DE607" i="1"/>
  <c r="DC607" i="1"/>
  <c r="DB607" i="1"/>
  <c r="DA607" i="1"/>
  <c r="CZ607" i="1"/>
  <c r="CY607" i="1"/>
  <c r="CX607" i="1"/>
  <c r="CW607" i="1"/>
  <c r="CV607" i="1"/>
  <c r="CU607" i="1"/>
  <c r="CT607" i="1"/>
  <c r="CS607" i="1"/>
  <c r="CQ607" i="1"/>
  <c r="CP607" i="1"/>
  <c r="CO607" i="1"/>
  <c r="CN607" i="1"/>
  <c r="CM607" i="1"/>
  <c r="CL607" i="1"/>
  <c r="CK607" i="1"/>
  <c r="CJ607" i="1"/>
  <c r="CI607" i="1"/>
  <c r="CH607" i="1"/>
  <c r="CG607" i="1"/>
  <c r="CE607" i="1"/>
  <c r="CD607" i="1"/>
  <c r="CC607" i="1"/>
  <c r="CB607" i="1"/>
  <c r="CA607" i="1"/>
  <c r="BZ607" i="1"/>
  <c r="BY607" i="1"/>
  <c r="BX607" i="1"/>
  <c r="BW607" i="1"/>
  <c r="BV607" i="1"/>
  <c r="BU607" i="1"/>
  <c r="BS607" i="1"/>
  <c r="BR607" i="1"/>
  <c r="BQ607" i="1"/>
  <c r="BP607" i="1"/>
  <c r="BO607" i="1"/>
  <c r="BN607" i="1"/>
  <c r="BM607" i="1"/>
  <c r="BL607" i="1"/>
  <c r="BK607" i="1"/>
  <c r="BJ607" i="1"/>
  <c r="BI607" i="1"/>
  <c r="BG607" i="1"/>
  <c r="BF607" i="1"/>
  <c r="BE607" i="1"/>
  <c r="BD607" i="1"/>
  <c r="BC607" i="1"/>
  <c r="BB607" i="1"/>
  <c r="BA607" i="1"/>
  <c r="AZ607" i="1"/>
  <c r="AY607" i="1"/>
  <c r="AX607" i="1"/>
  <c r="AW607" i="1"/>
  <c r="AU607" i="1"/>
  <c r="AT607" i="1"/>
  <c r="AS607" i="1"/>
  <c r="AR607" i="1"/>
  <c r="AQ607" i="1"/>
  <c r="AP607" i="1"/>
  <c r="AO607" i="1"/>
  <c r="AN607" i="1"/>
  <c r="AM607" i="1"/>
  <c r="AL607" i="1"/>
  <c r="AK607" i="1"/>
  <c r="L607" i="1"/>
  <c r="G607" i="1"/>
  <c r="H607" i="1" s="1"/>
  <c r="E607" i="1"/>
  <c r="F607" i="1" s="1"/>
  <c r="D607" i="1"/>
  <c r="C607" i="1"/>
  <c r="DO606" i="1"/>
  <c r="DN606" i="1"/>
  <c r="DM606" i="1"/>
  <c r="DL606" i="1"/>
  <c r="DK606" i="1"/>
  <c r="DJ606" i="1"/>
  <c r="DI606" i="1"/>
  <c r="DH606" i="1"/>
  <c r="DG606" i="1"/>
  <c r="DF606" i="1"/>
  <c r="DE606" i="1"/>
  <c r="DC606" i="1"/>
  <c r="DB606" i="1"/>
  <c r="DA606" i="1"/>
  <c r="CZ606" i="1"/>
  <c r="CY606" i="1"/>
  <c r="CX606" i="1"/>
  <c r="CW606" i="1"/>
  <c r="CV606" i="1"/>
  <c r="CU606" i="1"/>
  <c r="CT606" i="1"/>
  <c r="CS606" i="1"/>
  <c r="CQ606" i="1"/>
  <c r="CP606" i="1"/>
  <c r="CO606" i="1"/>
  <c r="CN606" i="1"/>
  <c r="CM606" i="1"/>
  <c r="CL606" i="1"/>
  <c r="CK606" i="1"/>
  <c r="CJ606" i="1"/>
  <c r="CI606" i="1"/>
  <c r="CH606" i="1"/>
  <c r="CG606" i="1"/>
  <c r="CE606" i="1"/>
  <c r="CD606" i="1"/>
  <c r="CC606" i="1"/>
  <c r="CB606" i="1"/>
  <c r="CA606" i="1"/>
  <c r="BZ606" i="1"/>
  <c r="BY606" i="1"/>
  <c r="BX606" i="1"/>
  <c r="BW606" i="1"/>
  <c r="BV606" i="1"/>
  <c r="BU606" i="1"/>
  <c r="BS606" i="1"/>
  <c r="BR606" i="1"/>
  <c r="BQ606" i="1"/>
  <c r="BP606" i="1"/>
  <c r="BO606" i="1"/>
  <c r="BN606" i="1"/>
  <c r="BM606" i="1"/>
  <c r="BL606" i="1"/>
  <c r="BK606" i="1"/>
  <c r="BJ606" i="1"/>
  <c r="BI606" i="1"/>
  <c r="BG606" i="1"/>
  <c r="BF606" i="1"/>
  <c r="BE606" i="1"/>
  <c r="BD606" i="1"/>
  <c r="BC606" i="1"/>
  <c r="BB606" i="1"/>
  <c r="BA606" i="1"/>
  <c r="AZ606" i="1"/>
  <c r="AY606" i="1"/>
  <c r="AX606" i="1"/>
  <c r="AW606" i="1"/>
  <c r="AU606" i="1"/>
  <c r="AT606" i="1"/>
  <c r="AS606" i="1"/>
  <c r="AR606" i="1"/>
  <c r="AQ606" i="1"/>
  <c r="AP606" i="1"/>
  <c r="AO606" i="1"/>
  <c r="AN606" i="1"/>
  <c r="AM606" i="1"/>
  <c r="AL606" i="1"/>
  <c r="AK606" i="1"/>
  <c r="L606" i="1"/>
  <c r="G606" i="1"/>
  <c r="H606" i="1" s="1"/>
  <c r="E606" i="1"/>
  <c r="F606" i="1" s="1"/>
  <c r="D606" i="1"/>
  <c r="C606" i="1"/>
  <c r="DO605" i="1"/>
  <c r="DN605" i="1"/>
  <c r="DM605" i="1"/>
  <c r="DL605" i="1"/>
  <c r="DK605" i="1"/>
  <c r="DJ605" i="1"/>
  <c r="DI605" i="1"/>
  <c r="DH605" i="1"/>
  <c r="DG605" i="1"/>
  <c r="DF605" i="1"/>
  <c r="DE605" i="1"/>
  <c r="DC605" i="1"/>
  <c r="DB605" i="1"/>
  <c r="DA605" i="1"/>
  <c r="CZ605" i="1"/>
  <c r="CY605" i="1"/>
  <c r="CX605" i="1"/>
  <c r="CW605" i="1"/>
  <c r="CV605" i="1"/>
  <c r="CU605" i="1"/>
  <c r="CT605" i="1"/>
  <c r="CS605" i="1"/>
  <c r="CQ605" i="1"/>
  <c r="CP605" i="1"/>
  <c r="CO605" i="1"/>
  <c r="CN605" i="1"/>
  <c r="CM605" i="1"/>
  <c r="CL605" i="1"/>
  <c r="CK605" i="1"/>
  <c r="CJ605" i="1"/>
  <c r="CI605" i="1"/>
  <c r="CH605" i="1"/>
  <c r="CG605" i="1"/>
  <c r="CE605" i="1"/>
  <c r="CD605" i="1"/>
  <c r="CC605" i="1"/>
  <c r="CB605" i="1"/>
  <c r="CA605" i="1"/>
  <c r="BZ605" i="1"/>
  <c r="BY605" i="1"/>
  <c r="BX605" i="1"/>
  <c r="BW605" i="1"/>
  <c r="BV605" i="1"/>
  <c r="BU605" i="1"/>
  <c r="BS605" i="1"/>
  <c r="BR605" i="1"/>
  <c r="BQ605" i="1"/>
  <c r="BP605" i="1"/>
  <c r="BO605" i="1"/>
  <c r="BN605" i="1"/>
  <c r="BM605" i="1"/>
  <c r="BL605" i="1"/>
  <c r="BK605" i="1"/>
  <c r="BJ605" i="1"/>
  <c r="BI605" i="1"/>
  <c r="BG605" i="1"/>
  <c r="BF605" i="1"/>
  <c r="BE605" i="1"/>
  <c r="BD605" i="1"/>
  <c r="BC605" i="1"/>
  <c r="BB605" i="1"/>
  <c r="BA605" i="1"/>
  <c r="AZ605" i="1"/>
  <c r="AY605" i="1"/>
  <c r="AX605" i="1"/>
  <c r="AW605" i="1"/>
  <c r="AU605" i="1"/>
  <c r="AT605" i="1"/>
  <c r="AS605" i="1"/>
  <c r="AR605" i="1"/>
  <c r="AQ605" i="1"/>
  <c r="AP605" i="1"/>
  <c r="AO605" i="1"/>
  <c r="AN605" i="1"/>
  <c r="AM605" i="1"/>
  <c r="AL605" i="1"/>
  <c r="AK605" i="1"/>
  <c r="L605" i="1"/>
  <c r="H605" i="1"/>
  <c r="G605" i="1"/>
  <c r="E605" i="1"/>
  <c r="F605" i="1" s="1"/>
  <c r="D605" i="1"/>
  <c r="C605" i="1"/>
  <c r="DO604" i="1"/>
  <c r="DN604" i="1"/>
  <c r="DM604" i="1"/>
  <c r="DL604" i="1"/>
  <c r="DK604" i="1"/>
  <c r="DJ604" i="1"/>
  <c r="DI604" i="1"/>
  <c r="DH604" i="1"/>
  <c r="DG604" i="1"/>
  <c r="DF604" i="1"/>
  <c r="DE604" i="1"/>
  <c r="DC604" i="1"/>
  <c r="DB604" i="1"/>
  <c r="DA604" i="1"/>
  <c r="CZ604" i="1"/>
  <c r="CY604" i="1"/>
  <c r="CX604" i="1"/>
  <c r="CW604" i="1"/>
  <c r="CV604" i="1"/>
  <c r="CU604" i="1"/>
  <c r="CT604" i="1"/>
  <c r="CS604" i="1"/>
  <c r="CQ604" i="1"/>
  <c r="CP604" i="1"/>
  <c r="CO604" i="1"/>
  <c r="CN604" i="1"/>
  <c r="CM604" i="1"/>
  <c r="CL604" i="1"/>
  <c r="CK604" i="1"/>
  <c r="CJ604" i="1"/>
  <c r="CI604" i="1"/>
  <c r="CH604" i="1"/>
  <c r="CG604" i="1"/>
  <c r="CE604" i="1"/>
  <c r="CD604" i="1"/>
  <c r="CC604" i="1"/>
  <c r="CB604" i="1"/>
  <c r="CA604" i="1"/>
  <c r="BZ604" i="1"/>
  <c r="BY604" i="1"/>
  <c r="BX604" i="1"/>
  <c r="BW604" i="1"/>
  <c r="BV604" i="1"/>
  <c r="BU604" i="1"/>
  <c r="BS604" i="1"/>
  <c r="BR604" i="1"/>
  <c r="BQ604" i="1"/>
  <c r="BP604" i="1"/>
  <c r="BO604" i="1"/>
  <c r="BN604" i="1"/>
  <c r="BM604" i="1"/>
  <c r="BL604" i="1"/>
  <c r="BT604" i="1" s="1"/>
  <c r="BK604" i="1"/>
  <c r="BJ604" i="1"/>
  <c r="BI604" i="1"/>
  <c r="BG604" i="1"/>
  <c r="BF604" i="1"/>
  <c r="BE604" i="1"/>
  <c r="BD604" i="1"/>
  <c r="BC604" i="1"/>
  <c r="BB604" i="1"/>
  <c r="BA604" i="1"/>
  <c r="AZ604" i="1"/>
  <c r="AY604" i="1"/>
  <c r="AX604" i="1"/>
  <c r="AW604" i="1"/>
  <c r="AU604" i="1"/>
  <c r="AT604" i="1"/>
  <c r="AS604" i="1"/>
  <c r="AR604" i="1"/>
  <c r="AQ604" i="1"/>
  <c r="AP604" i="1"/>
  <c r="AO604" i="1"/>
  <c r="AN604" i="1"/>
  <c r="AM604" i="1"/>
  <c r="AL604" i="1"/>
  <c r="AK604" i="1"/>
  <c r="L604" i="1"/>
  <c r="H604" i="1"/>
  <c r="G604" i="1"/>
  <c r="E604" i="1"/>
  <c r="F604" i="1" s="1"/>
  <c r="D604" i="1"/>
  <c r="C604" i="1"/>
  <c r="DO603" i="1"/>
  <c r="DN603" i="1"/>
  <c r="DM603" i="1"/>
  <c r="DL603" i="1"/>
  <c r="DK603" i="1"/>
  <c r="DJ603" i="1"/>
  <c r="DI603" i="1"/>
  <c r="DH603" i="1"/>
  <c r="DG603" i="1"/>
  <c r="DF603" i="1"/>
  <c r="DE603" i="1"/>
  <c r="DC603" i="1"/>
  <c r="DB603" i="1"/>
  <c r="DA603" i="1"/>
  <c r="CZ603" i="1"/>
  <c r="CY603" i="1"/>
  <c r="CX603" i="1"/>
  <c r="CW603" i="1"/>
  <c r="CV603" i="1"/>
  <c r="CU603" i="1"/>
  <c r="CT603" i="1"/>
  <c r="CS603" i="1"/>
  <c r="CQ603" i="1"/>
  <c r="CP603" i="1"/>
  <c r="CO603" i="1"/>
  <c r="CN603" i="1"/>
  <c r="CM603" i="1"/>
  <c r="CL603" i="1"/>
  <c r="CK603" i="1"/>
  <c r="CJ603" i="1"/>
  <c r="CI603" i="1"/>
  <c r="CH603" i="1"/>
  <c r="CG603" i="1"/>
  <c r="CE603" i="1"/>
  <c r="CD603" i="1"/>
  <c r="CC603" i="1"/>
  <c r="CB603" i="1"/>
  <c r="CA603" i="1"/>
  <c r="BZ603" i="1"/>
  <c r="BY603" i="1"/>
  <c r="BX603" i="1"/>
  <c r="BW603" i="1"/>
  <c r="BV603" i="1"/>
  <c r="BU603" i="1"/>
  <c r="BS603" i="1"/>
  <c r="BR603" i="1"/>
  <c r="BQ603" i="1"/>
  <c r="BP603" i="1"/>
  <c r="BO603" i="1"/>
  <c r="BN603" i="1"/>
  <c r="BM603" i="1"/>
  <c r="BL603" i="1"/>
  <c r="BK603" i="1"/>
  <c r="BJ603" i="1"/>
  <c r="BI603" i="1"/>
  <c r="BG603" i="1"/>
  <c r="BF603" i="1"/>
  <c r="BE603" i="1"/>
  <c r="BD603" i="1"/>
  <c r="BC603" i="1"/>
  <c r="BB603" i="1"/>
  <c r="BA603" i="1"/>
  <c r="AZ603" i="1"/>
  <c r="AY603" i="1"/>
  <c r="AX603" i="1"/>
  <c r="AW603" i="1"/>
  <c r="AU603" i="1"/>
  <c r="AT603" i="1"/>
  <c r="AS603" i="1"/>
  <c r="AR603" i="1"/>
  <c r="AQ603" i="1"/>
  <c r="AP603" i="1"/>
  <c r="AO603" i="1"/>
  <c r="AN603" i="1"/>
  <c r="AM603" i="1"/>
  <c r="AL603" i="1"/>
  <c r="AK603" i="1"/>
  <c r="L603" i="1"/>
  <c r="H603" i="1"/>
  <c r="G603" i="1"/>
  <c r="E603" i="1"/>
  <c r="F603" i="1" s="1"/>
  <c r="D603" i="1"/>
  <c r="C603" i="1"/>
  <c r="DO602" i="1"/>
  <c r="DN602" i="1"/>
  <c r="DM602" i="1"/>
  <c r="DL602" i="1"/>
  <c r="DK602" i="1"/>
  <c r="DJ602" i="1"/>
  <c r="DI602" i="1"/>
  <c r="DH602" i="1"/>
  <c r="DG602" i="1"/>
  <c r="DF602" i="1"/>
  <c r="DE602" i="1"/>
  <c r="DC602" i="1"/>
  <c r="DB602" i="1"/>
  <c r="DA602" i="1"/>
  <c r="CZ602" i="1"/>
  <c r="CY602" i="1"/>
  <c r="CX602" i="1"/>
  <c r="CW602" i="1"/>
  <c r="CV602" i="1"/>
  <c r="CU602" i="1"/>
  <c r="CT602" i="1"/>
  <c r="CS602" i="1"/>
  <c r="CQ602" i="1"/>
  <c r="CP602" i="1"/>
  <c r="CO602" i="1"/>
  <c r="CN602" i="1"/>
  <c r="CM602" i="1"/>
  <c r="CL602" i="1"/>
  <c r="CK602" i="1"/>
  <c r="CJ602" i="1"/>
  <c r="CI602" i="1"/>
  <c r="CH602" i="1"/>
  <c r="CG602" i="1"/>
  <c r="CE602" i="1"/>
  <c r="CD602" i="1"/>
  <c r="CC602" i="1"/>
  <c r="CB602" i="1"/>
  <c r="CA602" i="1"/>
  <c r="BZ602" i="1"/>
  <c r="BY602" i="1"/>
  <c r="BX602" i="1"/>
  <c r="BW602" i="1"/>
  <c r="BV602" i="1"/>
  <c r="BU602" i="1"/>
  <c r="BS602" i="1"/>
  <c r="BR602" i="1"/>
  <c r="BQ602" i="1"/>
  <c r="BP602" i="1"/>
  <c r="BO602" i="1"/>
  <c r="BN602" i="1"/>
  <c r="BM602" i="1"/>
  <c r="BL602" i="1"/>
  <c r="BK602" i="1"/>
  <c r="BJ602" i="1"/>
  <c r="BI602" i="1"/>
  <c r="BG602" i="1"/>
  <c r="BF602" i="1"/>
  <c r="BE602" i="1"/>
  <c r="BD602" i="1"/>
  <c r="BC602" i="1"/>
  <c r="BB602" i="1"/>
  <c r="BA602" i="1"/>
  <c r="AZ602" i="1"/>
  <c r="AY602" i="1"/>
  <c r="AX602" i="1"/>
  <c r="AW602" i="1"/>
  <c r="AU602" i="1"/>
  <c r="AT602" i="1"/>
  <c r="AS602" i="1"/>
  <c r="AR602" i="1"/>
  <c r="AQ602" i="1"/>
  <c r="AP602" i="1"/>
  <c r="AO602" i="1"/>
  <c r="AN602" i="1"/>
  <c r="AV602" i="1" s="1"/>
  <c r="A602" i="1" s="1"/>
  <c r="AM602" i="1"/>
  <c r="AL602" i="1"/>
  <c r="AK602" i="1"/>
  <c r="L602" i="1"/>
  <c r="G602" i="1"/>
  <c r="H602" i="1" s="1"/>
  <c r="E602" i="1"/>
  <c r="F602" i="1" s="1"/>
  <c r="D602" i="1"/>
  <c r="C602" i="1"/>
  <c r="DO601" i="1"/>
  <c r="DN601" i="1"/>
  <c r="DM601" i="1"/>
  <c r="DL601" i="1"/>
  <c r="DK601" i="1"/>
  <c r="DJ601" i="1"/>
  <c r="DI601" i="1"/>
  <c r="DH601" i="1"/>
  <c r="DG601" i="1"/>
  <c r="DF601" i="1"/>
  <c r="DE601" i="1"/>
  <c r="DC601" i="1"/>
  <c r="DB601" i="1"/>
  <c r="DA601" i="1"/>
  <c r="CZ601" i="1"/>
  <c r="CY601" i="1"/>
  <c r="CX601" i="1"/>
  <c r="CW601" i="1"/>
  <c r="CV601" i="1"/>
  <c r="CU601" i="1"/>
  <c r="CT601" i="1"/>
  <c r="CS601" i="1"/>
  <c r="CQ601" i="1"/>
  <c r="CP601" i="1"/>
  <c r="CO601" i="1"/>
  <c r="CN601" i="1"/>
  <c r="CM601" i="1"/>
  <c r="CL601" i="1"/>
  <c r="CK601" i="1"/>
  <c r="CJ601" i="1"/>
  <c r="CI601" i="1"/>
  <c r="CH601" i="1"/>
  <c r="CG601" i="1"/>
  <c r="CE601" i="1"/>
  <c r="CD601" i="1"/>
  <c r="CC601" i="1"/>
  <c r="CB601" i="1"/>
  <c r="CA601" i="1"/>
  <c r="BZ601" i="1"/>
  <c r="BY601" i="1"/>
  <c r="BX601" i="1"/>
  <c r="BW601" i="1"/>
  <c r="BV601" i="1"/>
  <c r="BU601" i="1"/>
  <c r="BS601" i="1"/>
  <c r="BR601" i="1"/>
  <c r="BQ601" i="1"/>
  <c r="BP601" i="1"/>
  <c r="BO601" i="1"/>
  <c r="BN601" i="1"/>
  <c r="BM601" i="1"/>
  <c r="BL601" i="1"/>
  <c r="BK601" i="1"/>
  <c r="BJ601" i="1"/>
  <c r="BI601" i="1"/>
  <c r="BG601" i="1"/>
  <c r="BF601" i="1"/>
  <c r="BE601" i="1"/>
  <c r="BD601" i="1"/>
  <c r="BC601" i="1"/>
  <c r="BB601" i="1"/>
  <c r="BA601" i="1"/>
  <c r="AZ601" i="1"/>
  <c r="BH601" i="1" s="1"/>
  <c r="AY601" i="1"/>
  <c r="AX601" i="1"/>
  <c r="AW601" i="1"/>
  <c r="AU601" i="1"/>
  <c r="AT601" i="1"/>
  <c r="AS601" i="1"/>
  <c r="AR601" i="1"/>
  <c r="AQ601" i="1"/>
  <c r="AP601" i="1"/>
  <c r="AO601" i="1"/>
  <c r="AN601" i="1"/>
  <c r="AM601" i="1"/>
  <c r="AL601" i="1"/>
  <c r="AK601" i="1"/>
  <c r="L601" i="1"/>
  <c r="H601" i="1"/>
  <c r="G601" i="1"/>
  <c r="E601" i="1"/>
  <c r="F601" i="1" s="1"/>
  <c r="D601" i="1"/>
  <c r="C601" i="1"/>
  <c r="DO600" i="1"/>
  <c r="DN600" i="1"/>
  <c r="DM600" i="1"/>
  <c r="DL600" i="1"/>
  <c r="DK600" i="1"/>
  <c r="DJ600" i="1"/>
  <c r="DI600" i="1"/>
  <c r="DH600" i="1"/>
  <c r="DG600" i="1"/>
  <c r="DF600" i="1"/>
  <c r="DE600" i="1"/>
  <c r="DC600" i="1"/>
  <c r="DB600" i="1"/>
  <c r="DA600" i="1"/>
  <c r="CZ600" i="1"/>
  <c r="CY600" i="1"/>
  <c r="CX600" i="1"/>
  <c r="CW600" i="1"/>
  <c r="CV600" i="1"/>
  <c r="CU600" i="1"/>
  <c r="CT600" i="1"/>
  <c r="CS600" i="1"/>
  <c r="CQ600" i="1"/>
  <c r="CP600" i="1"/>
  <c r="CO600" i="1"/>
  <c r="CN600" i="1"/>
  <c r="CM600" i="1"/>
  <c r="CL600" i="1"/>
  <c r="CK600" i="1"/>
  <c r="CJ600" i="1"/>
  <c r="CR600" i="1" s="1"/>
  <c r="CI600" i="1"/>
  <c r="CH600" i="1"/>
  <c r="CG600" i="1"/>
  <c r="CE600" i="1"/>
  <c r="CD600" i="1"/>
  <c r="CC600" i="1"/>
  <c r="CB600" i="1"/>
  <c r="CA600" i="1"/>
  <c r="BZ600" i="1"/>
  <c r="BY600" i="1"/>
  <c r="BX600" i="1"/>
  <c r="BW600" i="1"/>
  <c r="BV600" i="1"/>
  <c r="BU600" i="1"/>
  <c r="BS600" i="1"/>
  <c r="BR600" i="1"/>
  <c r="BQ600" i="1"/>
  <c r="BP600" i="1"/>
  <c r="BO600" i="1"/>
  <c r="BN600" i="1"/>
  <c r="BM600" i="1"/>
  <c r="BL600" i="1"/>
  <c r="BK600" i="1"/>
  <c r="BJ600" i="1"/>
  <c r="BI600" i="1"/>
  <c r="BG600" i="1"/>
  <c r="BF600" i="1"/>
  <c r="BE600" i="1"/>
  <c r="BD600" i="1"/>
  <c r="BC600" i="1"/>
  <c r="BB600" i="1"/>
  <c r="BA600" i="1"/>
  <c r="AZ600" i="1"/>
  <c r="AY600" i="1"/>
  <c r="AX600" i="1"/>
  <c r="AW600" i="1"/>
  <c r="AU600" i="1"/>
  <c r="AT600" i="1"/>
  <c r="AS600" i="1"/>
  <c r="AR600" i="1"/>
  <c r="AQ600" i="1"/>
  <c r="AP600" i="1"/>
  <c r="AO600" i="1"/>
  <c r="AN600" i="1"/>
  <c r="AM600" i="1"/>
  <c r="AL600" i="1"/>
  <c r="AK600" i="1"/>
  <c r="L600" i="1"/>
  <c r="G600" i="1"/>
  <c r="H600" i="1" s="1"/>
  <c r="E600" i="1"/>
  <c r="F600" i="1" s="1"/>
  <c r="D600" i="1"/>
  <c r="C600" i="1"/>
  <c r="DO599" i="1"/>
  <c r="DN599" i="1"/>
  <c r="DM599" i="1"/>
  <c r="DL599" i="1"/>
  <c r="DK599" i="1"/>
  <c r="DJ599" i="1"/>
  <c r="DI599" i="1"/>
  <c r="DH599" i="1"/>
  <c r="DG599" i="1"/>
  <c r="DF599" i="1"/>
  <c r="DE599" i="1"/>
  <c r="DC599" i="1"/>
  <c r="DB599" i="1"/>
  <c r="DA599" i="1"/>
  <c r="CZ599" i="1"/>
  <c r="CY599" i="1"/>
  <c r="CX599" i="1"/>
  <c r="CW599" i="1"/>
  <c r="CV599" i="1"/>
  <c r="CU599" i="1"/>
  <c r="CT599" i="1"/>
  <c r="CS599" i="1"/>
  <c r="CQ599" i="1"/>
  <c r="CP599" i="1"/>
  <c r="CO599" i="1"/>
  <c r="CN599" i="1"/>
  <c r="CM599" i="1"/>
  <c r="CL599" i="1"/>
  <c r="CK599" i="1"/>
  <c r="CJ599" i="1"/>
  <c r="CI599" i="1"/>
  <c r="CH599" i="1"/>
  <c r="CG599" i="1"/>
  <c r="CE599" i="1"/>
  <c r="CD599" i="1"/>
  <c r="CC599" i="1"/>
  <c r="CB599" i="1"/>
  <c r="CA599" i="1"/>
  <c r="BZ599" i="1"/>
  <c r="BY599" i="1"/>
  <c r="BX599" i="1"/>
  <c r="BW599" i="1"/>
  <c r="BV599" i="1"/>
  <c r="BU599" i="1"/>
  <c r="BS599" i="1"/>
  <c r="BR599" i="1"/>
  <c r="BQ599" i="1"/>
  <c r="BP599" i="1"/>
  <c r="BO599" i="1"/>
  <c r="BN599" i="1"/>
  <c r="BM599" i="1"/>
  <c r="BL599" i="1"/>
  <c r="BK599" i="1"/>
  <c r="BJ599" i="1"/>
  <c r="BI599" i="1"/>
  <c r="BG599" i="1"/>
  <c r="BF599" i="1"/>
  <c r="BE599" i="1"/>
  <c r="BD599" i="1"/>
  <c r="BC599" i="1"/>
  <c r="BB599" i="1"/>
  <c r="BA599" i="1"/>
  <c r="AZ599" i="1"/>
  <c r="AY599" i="1"/>
  <c r="AX599" i="1"/>
  <c r="AW599" i="1"/>
  <c r="AU599" i="1"/>
  <c r="AT599" i="1"/>
  <c r="AS599" i="1"/>
  <c r="AR599" i="1"/>
  <c r="AQ599" i="1"/>
  <c r="AP599" i="1"/>
  <c r="AO599" i="1"/>
  <c r="AN599" i="1"/>
  <c r="AM599" i="1"/>
  <c r="AL599" i="1"/>
  <c r="AK599" i="1"/>
  <c r="L599" i="1"/>
  <c r="H599" i="1"/>
  <c r="G599" i="1"/>
  <c r="E599" i="1"/>
  <c r="F599" i="1" s="1"/>
  <c r="D599" i="1"/>
  <c r="C599" i="1"/>
  <c r="DO598" i="1"/>
  <c r="DN598" i="1"/>
  <c r="DM598" i="1"/>
  <c r="DL598" i="1"/>
  <c r="DK598" i="1"/>
  <c r="DJ598" i="1"/>
  <c r="DI598" i="1"/>
  <c r="DH598" i="1"/>
  <c r="DG598" i="1"/>
  <c r="DF598" i="1"/>
  <c r="DE598" i="1"/>
  <c r="DC598" i="1"/>
  <c r="DB598" i="1"/>
  <c r="DA598" i="1"/>
  <c r="CZ598" i="1"/>
  <c r="CY598" i="1"/>
  <c r="CX598" i="1"/>
  <c r="CW598" i="1"/>
  <c r="CV598" i="1"/>
  <c r="CU598" i="1"/>
  <c r="CT598" i="1"/>
  <c r="CS598" i="1"/>
  <c r="CQ598" i="1"/>
  <c r="CP598" i="1"/>
  <c r="CO598" i="1"/>
  <c r="CN598" i="1"/>
  <c r="CM598" i="1"/>
  <c r="CL598" i="1"/>
  <c r="CK598" i="1"/>
  <c r="CJ598" i="1"/>
  <c r="CI598" i="1"/>
  <c r="CH598" i="1"/>
  <c r="CG598" i="1"/>
  <c r="CE598" i="1"/>
  <c r="CD598" i="1"/>
  <c r="CC598" i="1"/>
  <c r="CB598" i="1"/>
  <c r="CA598" i="1"/>
  <c r="BZ598" i="1"/>
  <c r="BY598" i="1"/>
  <c r="BX598" i="1"/>
  <c r="BW598" i="1"/>
  <c r="BV598" i="1"/>
  <c r="BU598" i="1"/>
  <c r="BS598" i="1"/>
  <c r="BR598" i="1"/>
  <c r="BQ598" i="1"/>
  <c r="BP598" i="1"/>
  <c r="BO598" i="1"/>
  <c r="BN598" i="1"/>
  <c r="BM598" i="1"/>
  <c r="BL598" i="1"/>
  <c r="BT598" i="1" s="1"/>
  <c r="BK598" i="1"/>
  <c r="BJ598" i="1"/>
  <c r="BI598" i="1"/>
  <c r="BG598" i="1"/>
  <c r="BF598" i="1"/>
  <c r="BE598" i="1"/>
  <c r="BD598" i="1"/>
  <c r="BC598" i="1"/>
  <c r="BB598" i="1"/>
  <c r="BA598" i="1"/>
  <c r="AZ598" i="1"/>
  <c r="AY598" i="1"/>
  <c r="AX598" i="1"/>
  <c r="AW598" i="1"/>
  <c r="AU598" i="1"/>
  <c r="AT598" i="1"/>
  <c r="AS598" i="1"/>
  <c r="AR598" i="1"/>
  <c r="AQ598" i="1"/>
  <c r="AP598" i="1"/>
  <c r="AO598" i="1"/>
  <c r="AN598" i="1"/>
  <c r="AM598" i="1"/>
  <c r="AL598" i="1"/>
  <c r="AK598" i="1"/>
  <c r="L598" i="1"/>
  <c r="G598" i="1"/>
  <c r="H598" i="1" s="1"/>
  <c r="E598" i="1"/>
  <c r="F598" i="1" s="1"/>
  <c r="D598" i="1"/>
  <c r="C598" i="1"/>
  <c r="DO597" i="1"/>
  <c r="DN597" i="1"/>
  <c r="DM597" i="1"/>
  <c r="DL597" i="1"/>
  <c r="DK597" i="1"/>
  <c r="DJ597" i="1"/>
  <c r="DI597" i="1"/>
  <c r="DH597" i="1"/>
  <c r="DG597" i="1"/>
  <c r="DF597" i="1"/>
  <c r="DE597" i="1"/>
  <c r="DC597" i="1"/>
  <c r="DB597" i="1"/>
  <c r="DA597" i="1"/>
  <c r="CZ597" i="1"/>
  <c r="CY597" i="1"/>
  <c r="CX597" i="1"/>
  <c r="CW597" i="1"/>
  <c r="CV597" i="1"/>
  <c r="DD597" i="1" s="1"/>
  <c r="CU597" i="1"/>
  <c r="CT597" i="1"/>
  <c r="CS597" i="1"/>
  <c r="CQ597" i="1"/>
  <c r="CP597" i="1"/>
  <c r="CO597" i="1"/>
  <c r="CN597" i="1"/>
  <c r="CM597" i="1"/>
  <c r="CL597" i="1"/>
  <c r="CK597" i="1"/>
  <c r="CJ597" i="1"/>
  <c r="CI597" i="1"/>
  <c r="CH597" i="1"/>
  <c r="CG597" i="1"/>
  <c r="CE597" i="1"/>
  <c r="CD597" i="1"/>
  <c r="CC597" i="1"/>
  <c r="CB597" i="1"/>
  <c r="CA597" i="1"/>
  <c r="BZ597" i="1"/>
  <c r="BY597" i="1"/>
  <c r="BX597" i="1"/>
  <c r="BW597" i="1"/>
  <c r="BV597" i="1"/>
  <c r="BU597" i="1"/>
  <c r="BS597" i="1"/>
  <c r="BR597" i="1"/>
  <c r="BQ597" i="1"/>
  <c r="BP597" i="1"/>
  <c r="BO597" i="1"/>
  <c r="BN597" i="1"/>
  <c r="BM597" i="1"/>
  <c r="BL597" i="1"/>
  <c r="BK597" i="1"/>
  <c r="BJ597" i="1"/>
  <c r="BI597" i="1"/>
  <c r="BG597" i="1"/>
  <c r="BF597" i="1"/>
  <c r="BE597" i="1"/>
  <c r="BD597" i="1"/>
  <c r="BC597" i="1"/>
  <c r="BB597" i="1"/>
  <c r="BA597" i="1"/>
  <c r="AZ597" i="1"/>
  <c r="AY597" i="1"/>
  <c r="AX597" i="1"/>
  <c r="AW597" i="1"/>
  <c r="AU597" i="1"/>
  <c r="AT597" i="1"/>
  <c r="AS597" i="1"/>
  <c r="AR597" i="1"/>
  <c r="AQ597" i="1"/>
  <c r="AP597" i="1"/>
  <c r="AO597" i="1"/>
  <c r="AN597" i="1"/>
  <c r="AM597" i="1"/>
  <c r="AL597" i="1"/>
  <c r="AK597" i="1"/>
  <c r="L597" i="1"/>
  <c r="H597" i="1"/>
  <c r="G597" i="1"/>
  <c r="E597" i="1"/>
  <c r="F597" i="1" s="1"/>
  <c r="D597" i="1"/>
  <c r="C597" i="1"/>
  <c r="DO596" i="1"/>
  <c r="DN596" i="1"/>
  <c r="DM596" i="1"/>
  <c r="DL596" i="1"/>
  <c r="DK596" i="1"/>
  <c r="DJ596" i="1"/>
  <c r="DI596" i="1"/>
  <c r="DH596" i="1"/>
  <c r="DG596" i="1"/>
  <c r="DF596" i="1"/>
  <c r="DE596" i="1"/>
  <c r="DC596" i="1"/>
  <c r="DB596" i="1"/>
  <c r="DA596" i="1"/>
  <c r="CZ596" i="1"/>
  <c r="CY596" i="1"/>
  <c r="CX596" i="1"/>
  <c r="CW596" i="1"/>
  <c r="CV596" i="1"/>
  <c r="CU596" i="1"/>
  <c r="CT596" i="1"/>
  <c r="CS596" i="1"/>
  <c r="CQ596" i="1"/>
  <c r="CP596" i="1"/>
  <c r="CO596" i="1"/>
  <c r="CN596" i="1"/>
  <c r="CM596" i="1"/>
  <c r="CL596" i="1"/>
  <c r="CK596" i="1"/>
  <c r="CJ596" i="1"/>
  <c r="CI596" i="1"/>
  <c r="CH596" i="1"/>
  <c r="CG596" i="1"/>
  <c r="CE596" i="1"/>
  <c r="CD596" i="1"/>
  <c r="CC596" i="1"/>
  <c r="CB596" i="1"/>
  <c r="CA596" i="1"/>
  <c r="BZ596" i="1"/>
  <c r="BY596" i="1"/>
  <c r="BX596" i="1"/>
  <c r="BW596" i="1"/>
  <c r="BV596" i="1"/>
  <c r="BU596" i="1"/>
  <c r="BS596" i="1"/>
  <c r="BR596" i="1"/>
  <c r="BQ596" i="1"/>
  <c r="BP596" i="1"/>
  <c r="BO596" i="1"/>
  <c r="BN596" i="1"/>
  <c r="BM596" i="1"/>
  <c r="BL596" i="1"/>
  <c r="BK596" i="1"/>
  <c r="BJ596" i="1"/>
  <c r="BI596" i="1"/>
  <c r="BG596" i="1"/>
  <c r="BF596" i="1"/>
  <c r="BE596" i="1"/>
  <c r="BD596" i="1"/>
  <c r="BC596" i="1"/>
  <c r="BB596" i="1"/>
  <c r="BA596" i="1"/>
  <c r="AZ596" i="1"/>
  <c r="AY596" i="1"/>
  <c r="AX596" i="1"/>
  <c r="AW596" i="1"/>
  <c r="AU596" i="1"/>
  <c r="AT596" i="1"/>
  <c r="AS596" i="1"/>
  <c r="AR596" i="1"/>
  <c r="AQ596" i="1"/>
  <c r="AP596" i="1"/>
  <c r="AO596" i="1"/>
  <c r="AN596" i="1"/>
  <c r="AV596" i="1" s="1"/>
  <c r="A596" i="1" s="1"/>
  <c r="AM596" i="1"/>
  <c r="AL596" i="1"/>
  <c r="AK596" i="1"/>
  <c r="L596" i="1"/>
  <c r="H596" i="1"/>
  <c r="G596" i="1"/>
  <c r="E596" i="1"/>
  <c r="F596" i="1" s="1"/>
  <c r="D596" i="1"/>
  <c r="C596" i="1"/>
  <c r="DO595" i="1"/>
  <c r="DN595" i="1"/>
  <c r="DM595" i="1"/>
  <c r="DL595" i="1"/>
  <c r="DK595" i="1"/>
  <c r="DJ595" i="1"/>
  <c r="DI595" i="1"/>
  <c r="DH595" i="1"/>
  <c r="DG595" i="1"/>
  <c r="DF595" i="1"/>
  <c r="DE595" i="1"/>
  <c r="DC595" i="1"/>
  <c r="DB595" i="1"/>
  <c r="DA595" i="1"/>
  <c r="CZ595" i="1"/>
  <c r="CY595" i="1"/>
  <c r="CX595" i="1"/>
  <c r="CW595" i="1"/>
  <c r="CV595" i="1"/>
  <c r="CU595" i="1"/>
  <c r="CT595" i="1"/>
  <c r="CS595" i="1"/>
  <c r="CQ595" i="1"/>
  <c r="CP595" i="1"/>
  <c r="CO595" i="1"/>
  <c r="CN595" i="1"/>
  <c r="CM595" i="1"/>
  <c r="CL595" i="1"/>
  <c r="CK595" i="1"/>
  <c r="CJ595" i="1"/>
  <c r="CI595" i="1"/>
  <c r="CH595" i="1"/>
  <c r="CG595" i="1"/>
  <c r="CE595" i="1"/>
  <c r="CD595" i="1"/>
  <c r="CC595" i="1"/>
  <c r="CB595" i="1"/>
  <c r="CA595" i="1"/>
  <c r="BZ595" i="1"/>
  <c r="BY595" i="1"/>
  <c r="BX595" i="1"/>
  <c r="CF595" i="1" s="1"/>
  <c r="BW595" i="1"/>
  <c r="BV595" i="1"/>
  <c r="BU595" i="1"/>
  <c r="BS595" i="1"/>
  <c r="BR595" i="1"/>
  <c r="BQ595" i="1"/>
  <c r="BP595" i="1"/>
  <c r="BO595" i="1"/>
  <c r="BN595" i="1"/>
  <c r="BM595" i="1"/>
  <c r="BL595" i="1"/>
  <c r="BK595" i="1"/>
  <c r="BJ595" i="1"/>
  <c r="BI595" i="1"/>
  <c r="BG595" i="1"/>
  <c r="BF595" i="1"/>
  <c r="BE595" i="1"/>
  <c r="BD595" i="1"/>
  <c r="BC595" i="1"/>
  <c r="BB595" i="1"/>
  <c r="BA595" i="1"/>
  <c r="AZ595" i="1"/>
  <c r="AY595" i="1"/>
  <c r="AX595" i="1"/>
  <c r="AW595" i="1"/>
  <c r="AU595" i="1"/>
  <c r="AT595" i="1"/>
  <c r="AS595" i="1"/>
  <c r="AR595" i="1"/>
  <c r="AQ595" i="1"/>
  <c r="AP595" i="1"/>
  <c r="AO595" i="1"/>
  <c r="AN595" i="1"/>
  <c r="AM595" i="1"/>
  <c r="AL595" i="1"/>
  <c r="AK595" i="1"/>
  <c r="L595" i="1"/>
  <c r="G595" i="1"/>
  <c r="H595" i="1" s="1"/>
  <c r="E595" i="1"/>
  <c r="F595" i="1" s="1"/>
  <c r="D595" i="1"/>
  <c r="C595" i="1"/>
  <c r="DO594" i="1"/>
  <c r="DN594" i="1"/>
  <c r="DM594" i="1"/>
  <c r="DL594" i="1"/>
  <c r="DK594" i="1"/>
  <c r="DJ594" i="1"/>
  <c r="DI594" i="1"/>
  <c r="DH594" i="1"/>
  <c r="DP594" i="1" s="1"/>
  <c r="DG594" i="1"/>
  <c r="DF594" i="1"/>
  <c r="DE594" i="1"/>
  <c r="DC594" i="1"/>
  <c r="DB594" i="1"/>
  <c r="DA594" i="1"/>
  <c r="CZ594" i="1"/>
  <c r="CY594" i="1"/>
  <c r="CX594" i="1"/>
  <c r="CW594" i="1"/>
  <c r="CV594" i="1"/>
  <c r="CU594" i="1"/>
  <c r="CT594" i="1"/>
  <c r="CS594" i="1"/>
  <c r="CQ594" i="1"/>
  <c r="CP594" i="1"/>
  <c r="CO594" i="1"/>
  <c r="CN594" i="1"/>
  <c r="CM594" i="1"/>
  <c r="CL594" i="1"/>
  <c r="CK594" i="1"/>
  <c r="CJ594" i="1"/>
  <c r="CI594" i="1"/>
  <c r="CH594" i="1"/>
  <c r="CG594" i="1"/>
  <c r="CE594" i="1"/>
  <c r="CD594" i="1"/>
  <c r="CC594" i="1"/>
  <c r="CB594" i="1"/>
  <c r="CA594" i="1"/>
  <c r="BZ594" i="1"/>
  <c r="BY594" i="1"/>
  <c r="BX594" i="1"/>
  <c r="BW594" i="1"/>
  <c r="BV594" i="1"/>
  <c r="BU594" i="1"/>
  <c r="BS594" i="1"/>
  <c r="BR594" i="1"/>
  <c r="BQ594" i="1"/>
  <c r="BP594" i="1"/>
  <c r="BO594" i="1"/>
  <c r="BN594" i="1"/>
  <c r="BM594" i="1"/>
  <c r="BL594" i="1"/>
  <c r="BK594" i="1"/>
  <c r="BJ594" i="1"/>
  <c r="BI594" i="1"/>
  <c r="BG594" i="1"/>
  <c r="BF594" i="1"/>
  <c r="BE594" i="1"/>
  <c r="BD594" i="1"/>
  <c r="BC594" i="1"/>
  <c r="BB594" i="1"/>
  <c r="BA594" i="1"/>
  <c r="AZ594" i="1"/>
  <c r="AY594" i="1"/>
  <c r="AX594" i="1"/>
  <c r="AW594" i="1"/>
  <c r="AU594" i="1"/>
  <c r="AT594" i="1"/>
  <c r="AS594" i="1"/>
  <c r="AR594" i="1"/>
  <c r="AQ594" i="1"/>
  <c r="AP594" i="1"/>
  <c r="AO594" i="1"/>
  <c r="AN594" i="1"/>
  <c r="AM594" i="1"/>
  <c r="AL594" i="1"/>
  <c r="AK594" i="1"/>
  <c r="L594" i="1"/>
  <c r="G594" i="1"/>
  <c r="H594" i="1" s="1"/>
  <c r="E594" i="1"/>
  <c r="F594" i="1" s="1"/>
  <c r="D594" i="1"/>
  <c r="C594" i="1"/>
  <c r="DO593" i="1"/>
  <c r="DN593" i="1"/>
  <c r="DM593" i="1"/>
  <c r="DL593" i="1"/>
  <c r="DK593" i="1"/>
  <c r="DJ593" i="1"/>
  <c r="DI593" i="1"/>
  <c r="DH593" i="1"/>
  <c r="DG593" i="1"/>
  <c r="DF593" i="1"/>
  <c r="DE593" i="1"/>
  <c r="DC593" i="1"/>
  <c r="DB593" i="1"/>
  <c r="DA593" i="1"/>
  <c r="CZ593" i="1"/>
  <c r="CY593" i="1"/>
  <c r="CX593" i="1"/>
  <c r="CW593" i="1"/>
  <c r="CV593" i="1"/>
  <c r="CU593" i="1"/>
  <c r="CT593" i="1"/>
  <c r="CS593" i="1"/>
  <c r="CQ593" i="1"/>
  <c r="CP593" i="1"/>
  <c r="CO593" i="1"/>
  <c r="CN593" i="1"/>
  <c r="CM593" i="1"/>
  <c r="CL593" i="1"/>
  <c r="CK593" i="1"/>
  <c r="CJ593" i="1"/>
  <c r="CI593" i="1"/>
  <c r="CH593" i="1"/>
  <c r="CG593" i="1"/>
  <c r="CE593" i="1"/>
  <c r="CD593" i="1"/>
  <c r="CC593" i="1"/>
  <c r="CB593" i="1"/>
  <c r="CA593" i="1"/>
  <c r="BZ593" i="1"/>
  <c r="BY593" i="1"/>
  <c r="BX593" i="1"/>
  <c r="BW593" i="1"/>
  <c r="BV593" i="1"/>
  <c r="BU593" i="1"/>
  <c r="BS593" i="1"/>
  <c r="BR593" i="1"/>
  <c r="BQ593" i="1"/>
  <c r="BP593" i="1"/>
  <c r="BO593" i="1"/>
  <c r="BN593" i="1"/>
  <c r="BM593" i="1"/>
  <c r="BL593" i="1"/>
  <c r="BK593" i="1"/>
  <c r="BJ593" i="1"/>
  <c r="BI593" i="1"/>
  <c r="BG593" i="1"/>
  <c r="BF593" i="1"/>
  <c r="BE593" i="1"/>
  <c r="BD593" i="1"/>
  <c r="BC593" i="1"/>
  <c r="BB593" i="1"/>
  <c r="BA593" i="1"/>
  <c r="AZ593" i="1"/>
  <c r="BH593" i="1" s="1"/>
  <c r="AY593" i="1"/>
  <c r="AX593" i="1"/>
  <c r="AW593" i="1"/>
  <c r="AU593" i="1"/>
  <c r="AT593" i="1"/>
  <c r="AS593" i="1"/>
  <c r="AR593" i="1"/>
  <c r="AQ593" i="1"/>
  <c r="AP593" i="1"/>
  <c r="AO593" i="1"/>
  <c r="AN593" i="1"/>
  <c r="AM593" i="1"/>
  <c r="AL593" i="1"/>
  <c r="AK593" i="1"/>
  <c r="L593" i="1"/>
  <c r="H593" i="1"/>
  <c r="G593" i="1"/>
  <c r="E593" i="1"/>
  <c r="F593" i="1" s="1"/>
  <c r="D593" i="1"/>
  <c r="C593" i="1"/>
  <c r="DO592" i="1"/>
  <c r="DN592" i="1"/>
  <c r="DM592" i="1"/>
  <c r="DL592" i="1"/>
  <c r="DK592" i="1"/>
  <c r="DJ592" i="1"/>
  <c r="DI592" i="1"/>
  <c r="DH592" i="1"/>
  <c r="DG592" i="1"/>
  <c r="DF592" i="1"/>
  <c r="DE592" i="1"/>
  <c r="DC592" i="1"/>
  <c r="DB592" i="1"/>
  <c r="DA592" i="1"/>
  <c r="CZ592" i="1"/>
  <c r="CY592" i="1"/>
  <c r="CX592" i="1"/>
  <c r="CW592" i="1"/>
  <c r="CV592" i="1"/>
  <c r="CU592" i="1"/>
  <c r="CT592" i="1"/>
  <c r="CS592" i="1"/>
  <c r="CQ592" i="1"/>
  <c r="CP592" i="1"/>
  <c r="CO592" i="1"/>
  <c r="CN592" i="1"/>
  <c r="CM592" i="1"/>
  <c r="CL592" i="1"/>
  <c r="CK592" i="1"/>
  <c r="CJ592" i="1"/>
  <c r="CR592" i="1" s="1"/>
  <c r="CI592" i="1"/>
  <c r="CH592" i="1"/>
  <c r="CG592" i="1"/>
  <c r="CE592" i="1"/>
  <c r="CD592" i="1"/>
  <c r="CC592" i="1"/>
  <c r="CB592" i="1"/>
  <c r="CA592" i="1"/>
  <c r="BZ592" i="1"/>
  <c r="BY592" i="1"/>
  <c r="BX592" i="1"/>
  <c r="BW592" i="1"/>
  <c r="BV592" i="1"/>
  <c r="BU592" i="1"/>
  <c r="BS592" i="1"/>
  <c r="BR592" i="1"/>
  <c r="BQ592" i="1"/>
  <c r="BP592" i="1"/>
  <c r="BO592" i="1"/>
  <c r="BN592" i="1"/>
  <c r="BM592" i="1"/>
  <c r="BL592" i="1"/>
  <c r="BK592" i="1"/>
  <c r="BJ592" i="1"/>
  <c r="BI592" i="1"/>
  <c r="BG592" i="1"/>
  <c r="BF592" i="1"/>
  <c r="BE592" i="1"/>
  <c r="BD592" i="1"/>
  <c r="BC592" i="1"/>
  <c r="BB592" i="1"/>
  <c r="BA592" i="1"/>
  <c r="AZ592" i="1"/>
  <c r="AY592" i="1"/>
  <c r="AX592" i="1"/>
  <c r="AW592" i="1"/>
  <c r="AU592" i="1"/>
  <c r="AT592" i="1"/>
  <c r="AS592" i="1"/>
  <c r="AR592" i="1"/>
  <c r="AQ592" i="1"/>
  <c r="AP592" i="1"/>
  <c r="AO592" i="1"/>
  <c r="AN592" i="1"/>
  <c r="AM592" i="1"/>
  <c r="AL592" i="1"/>
  <c r="AK592" i="1"/>
  <c r="L592" i="1"/>
  <c r="G592" i="1"/>
  <c r="H592" i="1" s="1"/>
  <c r="E592" i="1"/>
  <c r="F592" i="1" s="1"/>
  <c r="D592" i="1"/>
  <c r="C592" i="1"/>
  <c r="DO591" i="1"/>
  <c r="DN591" i="1"/>
  <c r="DM591" i="1"/>
  <c r="DL591" i="1"/>
  <c r="DK591" i="1"/>
  <c r="DJ591" i="1"/>
  <c r="DI591" i="1"/>
  <c r="DH591" i="1"/>
  <c r="DG591" i="1"/>
  <c r="DF591" i="1"/>
  <c r="DE591" i="1"/>
  <c r="DC591" i="1"/>
  <c r="DB591" i="1"/>
  <c r="DA591" i="1"/>
  <c r="CZ591" i="1"/>
  <c r="CY591" i="1"/>
  <c r="CX591" i="1"/>
  <c r="CW591" i="1"/>
  <c r="CV591" i="1"/>
  <c r="CU591" i="1"/>
  <c r="CT591" i="1"/>
  <c r="CS591" i="1"/>
  <c r="CQ591" i="1"/>
  <c r="CP591" i="1"/>
  <c r="CO591" i="1"/>
  <c r="CN591" i="1"/>
  <c r="CM591" i="1"/>
  <c r="CL591" i="1"/>
  <c r="CK591" i="1"/>
  <c r="CJ591" i="1"/>
  <c r="CI591" i="1"/>
  <c r="CH591" i="1"/>
  <c r="CG591" i="1"/>
  <c r="CE591" i="1"/>
  <c r="CD591" i="1"/>
  <c r="CC591" i="1"/>
  <c r="CB591" i="1"/>
  <c r="CA591" i="1"/>
  <c r="BZ591" i="1"/>
  <c r="BY591" i="1"/>
  <c r="BX591" i="1"/>
  <c r="BW591" i="1"/>
  <c r="BV591" i="1"/>
  <c r="BU591" i="1"/>
  <c r="BS591" i="1"/>
  <c r="BR591" i="1"/>
  <c r="BQ591" i="1"/>
  <c r="BP591" i="1"/>
  <c r="BO591" i="1"/>
  <c r="BN591" i="1"/>
  <c r="BM591" i="1"/>
  <c r="BL591" i="1"/>
  <c r="BK591" i="1"/>
  <c r="BJ591" i="1"/>
  <c r="BI591" i="1"/>
  <c r="BG591" i="1"/>
  <c r="BF591" i="1"/>
  <c r="BE591" i="1"/>
  <c r="BD591" i="1"/>
  <c r="BC591" i="1"/>
  <c r="BB591" i="1"/>
  <c r="BA591" i="1"/>
  <c r="AZ591" i="1"/>
  <c r="AY591" i="1"/>
  <c r="AX591" i="1"/>
  <c r="AW591" i="1"/>
  <c r="AU591" i="1"/>
  <c r="AT591" i="1"/>
  <c r="AS591" i="1"/>
  <c r="AR591" i="1"/>
  <c r="AQ591" i="1"/>
  <c r="AP591" i="1"/>
  <c r="AO591" i="1"/>
  <c r="AN591" i="1"/>
  <c r="AM591" i="1"/>
  <c r="AL591" i="1"/>
  <c r="AK591" i="1"/>
  <c r="L591" i="1"/>
  <c r="H591" i="1"/>
  <c r="G591" i="1"/>
  <c r="E591" i="1"/>
  <c r="F591" i="1" s="1"/>
  <c r="D591" i="1"/>
  <c r="C591" i="1"/>
  <c r="DO590" i="1"/>
  <c r="DN590" i="1"/>
  <c r="DM590" i="1"/>
  <c r="DL590" i="1"/>
  <c r="DK590" i="1"/>
  <c r="DJ590" i="1"/>
  <c r="DI590" i="1"/>
  <c r="DH590" i="1"/>
  <c r="DG590" i="1"/>
  <c r="DF590" i="1"/>
  <c r="DE590" i="1"/>
  <c r="DC590" i="1"/>
  <c r="DB590" i="1"/>
  <c r="DA590" i="1"/>
  <c r="CZ590" i="1"/>
  <c r="CY590" i="1"/>
  <c r="CX590" i="1"/>
  <c r="CW590" i="1"/>
  <c r="CV590" i="1"/>
  <c r="CU590" i="1"/>
  <c r="CT590" i="1"/>
  <c r="CS590" i="1"/>
  <c r="CQ590" i="1"/>
  <c r="CP590" i="1"/>
  <c r="CO590" i="1"/>
  <c r="CN590" i="1"/>
  <c r="CM590" i="1"/>
  <c r="CL590" i="1"/>
  <c r="CK590" i="1"/>
  <c r="CJ590" i="1"/>
  <c r="CI590" i="1"/>
  <c r="CH590" i="1"/>
  <c r="CG590" i="1"/>
  <c r="CE590" i="1"/>
  <c r="CD590" i="1"/>
  <c r="CC590" i="1"/>
  <c r="CB590" i="1"/>
  <c r="CA590" i="1"/>
  <c r="BZ590" i="1"/>
  <c r="BY590" i="1"/>
  <c r="BX590" i="1"/>
  <c r="BW590" i="1"/>
  <c r="BV590" i="1"/>
  <c r="BU590" i="1"/>
  <c r="BS590" i="1"/>
  <c r="BR590" i="1"/>
  <c r="BQ590" i="1"/>
  <c r="BP590" i="1"/>
  <c r="BO590" i="1"/>
  <c r="BN590" i="1"/>
  <c r="BM590" i="1"/>
  <c r="BL590" i="1"/>
  <c r="BT590" i="1" s="1"/>
  <c r="BK590" i="1"/>
  <c r="BJ590" i="1"/>
  <c r="BI590" i="1"/>
  <c r="BG590" i="1"/>
  <c r="BF590" i="1"/>
  <c r="BE590" i="1"/>
  <c r="BD590" i="1"/>
  <c r="BC590" i="1"/>
  <c r="BB590" i="1"/>
  <c r="BA590" i="1"/>
  <c r="AZ590" i="1"/>
  <c r="AY590" i="1"/>
  <c r="AX590" i="1"/>
  <c r="AW590" i="1"/>
  <c r="AU590" i="1"/>
  <c r="AT590" i="1"/>
  <c r="AS590" i="1"/>
  <c r="AR590" i="1"/>
  <c r="AQ590" i="1"/>
  <c r="AP590" i="1"/>
  <c r="AO590" i="1"/>
  <c r="AN590" i="1"/>
  <c r="AM590" i="1"/>
  <c r="AL590" i="1"/>
  <c r="AK590" i="1"/>
  <c r="L590" i="1"/>
  <c r="G590" i="1"/>
  <c r="H590" i="1" s="1"/>
  <c r="E590" i="1"/>
  <c r="F590" i="1" s="1"/>
  <c r="D590" i="1"/>
  <c r="C590" i="1"/>
  <c r="DO589" i="1"/>
  <c r="DN589" i="1"/>
  <c r="DM589" i="1"/>
  <c r="DL589" i="1"/>
  <c r="DK589" i="1"/>
  <c r="DJ589" i="1"/>
  <c r="DI589" i="1"/>
  <c r="DH589" i="1"/>
  <c r="DG589" i="1"/>
  <c r="DF589" i="1"/>
  <c r="DE589" i="1"/>
  <c r="DC589" i="1"/>
  <c r="DB589" i="1"/>
  <c r="DA589" i="1"/>
  <c r="CZ589" i="1"/>
  <c r="CY589" i="1"/>
  <c r="CX589" i="1"/>
  <c r="CW589" i="1"/>
  <c r="CV589" i="1"/>
  <c r="DD589" i="1" s="1"/>
  <c r="CU589" i="1"/>
  <c r="CT589" i="1"/>
  <c r="CS589" i="1"/>
  <c r="CQ589" i="1"/>
  <c r="CP589" i="1"/>
  <c r="CO589" i="1"/>
  <c r="CN589" i="1"/>
  <c r="CM589" i="1"/>
  <c r="CL589" i="1"/>
  <c r="CK589" i="1"/>
  <c r="CJ589" i="1"/>
  <c r="CI589" i="1"/>
  <c r="CH589" i="1"/>
  <c r="CG589" i="1"/>
  <c r="CE589" i="1"/>
  <c r="CD589" i="1"/>
  <c r="CC589" i="1"/>
  <c r="CB589" i="1"/>
  <c r="CA589" i="1"/>
  <c r="BZ589" i="1"/>
  <c r="BY589" i="1"/>
  <c r="BX589" i="1"/>
  <c r="BW589" i="1"/>
  <c r="BV589" i="1"/>
  <c r="BU589" i="1"/>
  <c r="BS589" i="1"/>
  <c r="BR589" i="1"/>
  <c r="BQ589" i="1"/>
  <c r="BP589" i="1"/>
  <c r="BO589" i="1"/>
  <c r="BN589" i="1"/>
  <c r="BM589" i="1"/>
  <c r="BL589" i="1"/>
  <c r="BK589" i="1"/>
  <c r="BJ589" i="1"/>
  <c r="BI589" i="1"/>
  <c r="BG589" i="1"/>
  <c r="BF589" i="1"/>
  <c r="BE589" i="1"/>
  <c r="BD589" i="1"/>
  <c r="BC589" i="1"/>
  <c r="BB589" i="1"/>
  <c r="BA589" i="1"/>
  <c r="AZ589" i="1"/>
  <c r="AY589" i="1"/>
  <c r="AX589" i="1"/>
  <c r="AW589" i="1"/>
  <c r="AU589" i="1"/>
  <c r="AT589" i="1"/>
  <c r="AS589" i="1"/>
  <c r="AR589" i="1"/>
  <c r="AQ589" i="1"/>
  <c r="AP589" i="1"/>
  <c r="AO589" i="1"/>
  <c r="AN589" i="1"/>
  <c r="AM589" i="1"/>
  <c r="AL589" i="1"/>
  <c r="AK589" i="1"/>
  <c r="L589" i="1"/>
  <c r="H589" i="1"/>
  <c r="G589" i="1"/>
  <c r="E589" i="1"/>
  <c r="F589" i="1" s="1"/>
  <c r="D589" i="1"/>
  <c r="C589" i="1"/>
  <c r="DO588" i="1"/>
  <c r="DN588" i="1"/>
  <c r="DM588" i="1"/>
  <c r="DL588" i="1"/>
  <c r="DK588" i="1"/>
  <c r="DJ588" i="1"/>
  <c r="DI588" i="1"/>
  <c r="DH588" i="1"/>
  <c r="DG588" i="1"/>
  <c r="DF588" i="1"/>
  <c r="DE588" i="1"/>
  <c r="DC588" i="1"/>
  <c r="DB588" i="1"/>
  <c r="DA588" i="1"/>
  <c r="CZ588" i="1"/>
  <c r="CY588" i="1"/>
  <c r="CX588" i="1"/>
  <c r="CW588" i="1"/>
  <c r="CV588" i="1"/>
  <c r="CU588" i="1"/>
  <c r="CT588" i="1"/>
  <c r="CS588" i="1"/>
  <c r="CQ588" i="1"/>
  <c r="CP588" i="1"/>
  <c r="CO588" i="1"/>
  <c r="CN588" i="1"/>
  <c r="CM588" i="1"/>
  <c r="CL588" i="1"/>
  <c r="CK588" i="1"/>
  <c r="CJ588" i="1"/>
  <c r="CI588" i="1"/>
  <c r="CH588" i="1"/>
  <c r="CG588" i="1"/>
  <c r="CE588" i="1"/>
  <c r="CD588" i="1"/>
  <c r="CC588" i="1"/>
  <c r="CB588" i="1"/>
  <c r="CA588" i="1"/>
  <c r="BZ588" i="1"/>
  <c r="BY588" i="1"/>
  <c r="BX588" i="1"/>
  <c r="BW588" i="1"/>
  <c r="BV588" i="1"/>
  <c r="BU588" i="1"/>
  <c r="BS588" i="1"/>
  <c r="BR588" i="1"/>
  <c r="BQ588" i="1"/>
  <c r="BP588" i="1"/>
  <c r="BO588" i="1"/>
  <c r="BN588" i="1"/>
  <c r="BM588" i="1"/>
  <c r="BL588" i="1"/>
  <c r="BK588" i="1"/>
  <c r="BJ588" i="1"/>
  <c r="BI588" i="1"/>
  <c r="BG588" i="1"/>
  <c r="BF588" i="1"/>
  <c r="BE588" i="1"/>
  <c r="BD588" i="1"/>
  <c r="BC588" i="1"/>
  <c r="BB588" i="1"/>
  <c r="BA588" i="1"/>
  <c r="AZ588" i="1"/>
  <c r="AY588" i="1"/>
  <c r="AX588" i="1"/>
  <c r="AW588" i="1"/>
  <c r="AU588" i="1"/>
  <c r="AT588" i="1"/>
  <c r="AS588" i="1"/>
  <c r="AR588" i="1"/>
  <c r="AQ588" i="1"/>
  <c r="AP588" i="1"/>
  <c r="AO588" i="1"/>
  <c r="AN588" i="1"/>
  <c r="AV588" i="1" s="1"/>
  <c r="A588" i="1" s="1"/>
  <c r="AM588" i="1"/>
  <c r="AL588" i="1"/>
  <c r="AK588" i="1"/>
  <c r="L588" i="1"/>
  <c r="H588" i="1"/>
  <c r="G588" i="1"/>
  <c r="E588" i="1"/>
  <c r="F588" i="1" s="1"/>
  <c r="D588" i="1"/>
  <c r="C588" i="1"/>
  <c r="DO587" i="1"/>
  <c r="DN587" i="1"/>
  <c r="DM587" i="1"/>
  <c r="DL587" i="1"/>
  <c r="DK587" i="1"/>
  <c r="DJ587" i="1"/>
  <c r="DI587" i="1"/>
  <c r="DH587" i="1"/>
  <c r="DG587" i="1"/>
  <c r="DF587" i="1"/>
  <c r="DE587" i="1"/>
  <c r="DC587" i="1"/>
  <c r="DB587" i="1"/>
  <c r="DA587" i="1"/>
  <c r="CZ587" i="1"/>
  <c r="CY587" i="1"/>
  <c r="CX587" i="1"/>
  <c r="CW587" i="1"/>
  <c r="CV587" i="1"/>
  <c r="CU587" i="1"/>
  <c r="CT587" i="1"/>
  <c r="CS587" i="1"/>
  <c r="CQ587" i="1"/>
  <c r="CP587" i="1"/>
  <c r="CO587" i="1"/>
  <c r="CN587" i="1"/>
  <c r="CM587" i="1"/>
  <c r="CL587" i="1"/>
  <c r="CK587" i="1"/>
  <c r="CJ587" i="1"/>
  <c r="CI587" i="1"/>
  <c r="CH587" i="1"/>
  <c r="CG587" i="1"/>
  <c r="CE587" i="1"/>
  <c r="CD587" i="1"/>
  <c r="CC587" i="1"/>
  <c r="CB587" i="1"/>
  <c r="CA587" i="1"/>
  <c r="BZ587" i="1"/>
  <c r="BY587" i="1"/>
  <c r="BX587" i="1"/>
  <c r="CF587" i="1" s="1"/>
  <c r="BW587" i="1"/>
  <c r="BV587" i="1"/>
  <c r="BU587" i="1"/>
  <c r="BS587" i="1"/>
  <c r="BR587" i="1"/>
  <c r="BQ587" i="1"/>
  <c r="BP587" i="1"/>
  <c r="BO587" i="1"/>
  <c r="BN587" i="1"/>
  <c r="BM587" i="1"/>
  <c r="BL587" i="1"/>
  <c r="BK587" i="1"/>
  <c r="BJ587" i="1"/>
  <c r="BI587" i="1"/>
  <c r="BG587" i="1"/>
  <c r="BF587" i="1"/>
  <c r="BE587" i="1"/>
  <c r="BD587" i="1"/>
  <c r="BC587" i="1"/>
  <c r="BB587" i="1"/>
  <c r="BA587" i="1"/>
  <c r="AZ587" i="1"/>
  <c r="AY587" i="1"/>
  <c r="AX587" i="1"/>
  <c r="AW587" i="1"/>
  <c r="AU587" i="1"/>
  <c r="AT587" i="1"/>
  <c r="AS587" i="1"/>
  <c r="AR587" i="1"/>
  <c r="AQ587" i="1"/>
  <c r="AP587" i="1"/>
  <c r="AO587" i="1"/>
  <c r="AN587" i="1"/>
  <c r="AM587" i="1"/>
  <c r="AL587" i="1"/>
  <c r="AK587" i="1"/>
  <c r="L587" i="1"/>
  <c r="G587" i="1"/>
  <c r="H587" i="1" s="1"/>
  <c r="E587" i="1"/>
  <c r="F587" i="1" s="1"/>
  <c r="D587" i="1"/>
  <c r="C587" i="1"/>
  <c r="DO586" i="1"/>
  <c r="DN586" i="1"/>
  <c r="DM586" i="1"/>
  <c r="DL586" i="1"/>
  <c r="DK586" i="1"/>
  <c r="DJ586" i="1"/>
  <c r="DI586" i="1"/>
  <c r="DH586" i="1"/>
  <c r="DP586" i="1" s="1"/>
  <c r="DG586" i="1"/>
  <c r="DF586" i="1"/>
  <c r="DE586" i="1"/>
  <c r="DC586" i="1"/>
  <c r="DB586" i="1"/>
  <c r="DA586" i="1"/>
  <c r="CZ586" i="1"/>
  <c r="CY586" i="1"/>
  <c r="CX586" i="1"/>
  <c r="CW586" i="1"/>
  <c r="CV586" i="1"/>
  <c r="CU586" i="1"/>
  <c r="CT586" i="1"/>
  <c r="CS586" i="1"/>
  <c r="CQ586" i="1"/>
  <c r="CP586" i="1"/>
  <c r="CO586" i="1"/>
  <c r="CN586" i="1"/>
  <c r="CM586" i="1"/>
  <c r="CL586" i="1"/>
  <c r="CK586" i="1"/>
  <c r="CJ586" i="1"/>
  <c r="CI586" i="1"/>
  <c r="CH586" i="1"/>
  <c r="CG586" i="1"/>
  <c r="CE586" i="1"/>
  <c r="CD586" i="1"/>
  <c r="CC586" i="1"/>
  <c r="CB586" i="1"/>
  <c r="CA586" i="1"/>
  <c r="BZ586" i="1"/>
  <c r="BY586" i="1"/>
  <c r="BX586" i="1"/>
  <c r="BW586" i="1"/>
  <c r="BV586" i="1"/>
  <c r="BU586" i="1"/>
  <c r="BS586" i="1"/>
  <c r="BR586" i="1"/>
  <c r="BQ586" i="1"/>
  <c r="BP586" i="1"/>
  <c r="BO586" i="1"/>
  <c r="BN586" i="1"/>
  <c r="BM586" i="1"/>
  <c r="BL586" i="1"/>
  <c r="BK586" i="1"/>
  <c r="BJ586" i="1"/>
  <c r="BI586" i="1"/>
  <c r="BG586" i="1"/>
  <c r="BF586" i="1"/>
  <c r="BE586" i="1"/>
  <c r="BD586" i="1"/>
  <c r="BC586" i="1"/>
  <c r="BB586" i="1"/>
  <c r="BA586" i="1"/>
  <c r="AZ586" i="1"/>
  <c r="AY586" i="1"/>
  <c r="AX586" i="1"/>
  <c r="AW586" i="1"/>
  <c r="AU586" i="1"/>
  <c r="AT586" i="1"/>
  <c r="AS586" i="1"/>
  <c r="AR586" i="1"/>
  <c r="AQ586" i="1"/>
  <c r="AP586" i="1"/>
  <c r="AO586" i="1"/>
  <c r="AN586" i="1"/>
  <c r="AM586" i="1"/>
  <c r="AL586" i="1"/>
  <c r="AK586" i="1"/>
  <c r="L586" i="1"/>
  <c r="G586" i="1"/>
  <c r="H586" i="1" s="1"/>
  <c r="E586" i="1"/>
  <c r="F586" i="1" s="1"/>
  <c r="D586" i="1"/>
  <c r="C586" i="1"/>
  <c r="DO585" i="1"/>
  <c r="DN585" i="1"/>
  <c r="DM585" i="1"/>
  <c r="DL585" i="1"/>
  <c r="DK585" i="1"/>
  <c r="DJ585" i="1"/>
  <c r="DI585" i="1"/>
  <c r="DH585" i="1"/>
  <c r="DG585" i="1"/>
  <c r="DF585" i="1"/>
  <c r="DE585" i="1"/>
  <c r="DC585" i="1"/>
  <c r="DB585" i="1"/>
  <c r="DA585" i="1"/>
  <c r="CZ585" i="1"/>
  <c r="CY585" i="1"/>
  <c r="CX585" i="1"/>
  <c r="CW585" i="1"/>
  <c r="CV585" i="1"/>
  <c r="CU585" i="1"/>
  <c r="CT585" i="1"/>
  <c r="CS585" i="1"/>
  <c r="CQ585" i="1"/>
  <c r="CP585" i="1"/>
  <c r="CO585" i="1"/>
  <c r="CN585" i="1"/>
  <c r="CM585" i="1"/>
  <c r="CL585" i="1"/>
  <c r="CK585" i="1"/>
  <c r="CJ585" i="1"/>
  <c r="CI585" i="1"/>
  <c r="CH585" i="1"/>
  <c r="CG585" i="1"/>
  <c r="CE585" i="1"/>
  <c r="CD585" i="1"/>
  <c r="CC585" i="1"/>
  <c r="CB585" i="1"/>
  <c r="CA585" i="1"/>
  <c r="BZ585" i="1"/>
  <c r="BY585" i="1"/>
  <c r="BX585" i="1"/>
  <c r="BW585" i="1"/>
  <c r="BV585" i="1"/>
  <c r="BU585" i="1"/>
  <c r="BS585" i="1"/>
  <c r="BR585" i="1"/>
  <c r="BQ585" i="1"/>
  <c r="BP585" i="1"/>
  <c r="BO585" i="1"/>
  <c r="BN585" i="1"/>
  <c r="BM585" i="1"/>
  <c r="BL585" i="1"/>
  <c r="BK585" i="1"/>
  <c r="BJ585" i="1"/>
  <c r="BI585" i="1"/>
  <c r="BG585" i="1"/>
  <c r="BF585" i="1"/>
  <c r="BE585" i="1"/>
  <c r="BD585" i="1"/>
  <c r="BC585" i="1"/>
  <c r="BB585" i="1"/>
  <c r="BA585" i="1"/>
  <c r="AZ585" i="1"/>
  <c r="BH585" i="1" s="1"/>
  <c r="AY585" i="1"/>
  <c r="AX585" i="1"/>
  <c r="AW585" i="1"/>
  <c r="AU585" i="1"/>
  <c r="AT585" i="1"/>
  <c r="AS585" i="1"/>
  <c r="AR585" i="1"/>
  <c r="AQ585" i="1"/>
  <c r="AP585" i="1"/>
  <c r="AO585" i="1"/>
  <c r="AN585" i="1"/>
  <c r="AM585" i="1"/>
  <c r="AL585" i="1"/>
  <c r="AK585" i="1"/>
  <c r="L585" i="1"/>
  <c r="H585" i="1"/>
  <c r="G585" i="1"/>
  <c r="E585" i="1"/>
  <c r="F585" i="1" s="1"/>
  <c r="D585" i="1"/>
  <c r="C585" i="1"/>
  <c r="DO584" i="1"/>
  <c r="DN584" i="1"/>
  <c r="DM584" i="1"/>
  <c r="DL584" i="1"/>
  <c r="DK584" i="1"/>
  <c r="DJ584" i="1"/>
  <c r="DI584" i="1"/>
  <c r="DH584" i="1"/>
  <c r="DG584" i="1"/>
  <c r="DF584" i="1"/>
  <c r="DE584" i="1"/>
  <c r="DC584" i="1"/>
  <c r="DB584" i="1"/>
  <c r="DA584" i="1"/>
  <c r="CZ584" i="1"/>
  <c r="CY584" i="1"/>
  <c r="CX584" i="1"/>
  <c r="CW584" i="1"/>
  <c r="CV584" i="1"/>
  <c r="CU584" i="1"/>
  <c r="CT584" i="1"/>
  <c r="CS584" i="1"/>
  <c r="CQ584" i="1"/>
  <c r="CP584" i="1"/>
  <c r="CO584" i="1"/>
  <c r="CN584" i="1"/>
  <c r="CM584" i="1"/>
  <c r="CL584" i="1"/>
  <c r="CK584" i="1"/>
  <c r="CJ584" i="1"/>
  <c r="CR584" i="1" s="1"/>
  <c r="CI584" i="1"/>
  <c r="CH584" i="1"/>
  <c r="CG584" i="1"/>
  <c r="CE584" i="1"/>
  <c r="CD584" i="1"/>
  <c r="CC584" i="1"/>
  <c r="CB584" i="1"/>
  <c r="CA584" i="1"/>
  <c r="BZ584" i="1"/>
  <c r="BY584" i="1"/>
  <c r="BX584" i="1"/>
  <c r="BW584" i="1"/>
  <c r="BV584" i="1"/>
  <c r="BU584" i="1"/>
  <c r="BS584" i="1"/>
  <c r="BR584" i="1"/>
  <c r="BQ584" i="1"/>
  <c r="BP584" i="1"/>
  <c r="BO584" i="1"/>
  <c r="BN584" i="1"/>
  <c r="BM584" i="1"/>
  <c r="BL584" i="1"/>
  <c r="BK584" i="1"/>
  <c r="BJ584" i="1"/>
  <c r="BI584" i="1"/>
  <c r="BG584" i="1"/>
  <c r="BF584" i="1"/>
  <c r="BE584" i="1"/>
  <c r="BD584" i="1"/>
  <c r="BC584" i="1"/>
  <c r="BB584" i="1"/>
  <c r="BA584" i="1"/>
  <c r="AZ584" i="1"/>
  <c r="AY584" i="1"/>
  <c r="AX584" i="1"/>
  <c r="AW584" i="1"/>
  <c r="AU584" i="1"/>
  <c r="AT584" i="1"/>
  <c r="AS584" i="1"/>
  <c r="AR584" i="1"/>
  <c r="AQ584" i="1"/>
  <c r="AP584" i="1"/>
  <c r="AO584" i="1"/>
  <c r="AN584" i="1"/>
  <c r="AM584" i="1"/>
  <c r="AL584" i="1"/>
  <c r="AK584" i="1"/>
  <c r="L584" i="1"/>
  <c r="G584" i="1"/>
  <c r="H584" i="1" s="1"/>
  <c r="E584" i="1"/>
  <c r="F584" i="1" s="1"/>
  <c r="D584" i="1"/>
  <c r="C584" i="1"/>
  <c r="DO583" i="1"/>
  <c r="DN583" i="1"/>
  <c r="DM583" i="1"/>
  <c r="DL583" i="1"/>
  <c r="DK583" i="1"/>
  <c r="DJ583" i="1"/>
  <c r="DI583" i="1"/>
  <c r="DH583" i="1"/>
  <c r="DG583" i="1"/>
  <c r="DF583" i="1"/>
  <c r="DE583" i="1"/>
  <c r="DC583" i="1"/>
  <c r="DB583" i="1"/>
  <c r="DA583" i="1"/>
  <c r="CZ583" i="1"/>
  <c r="CY583" i="1"/>
  <c r="CX583" i="1"/>
  <c r="CW583" i="1"/>
  <c r="CV583" i="1"/>
  <c r="CU583" i="1"/>
  <c r="CT583" i="1"/>
  <c r="CS583" i="1"/>
  <c r="CQ583" i="1"/>
  <c r="CP583" i="1"/>
  <c r="CO583" i="1"/>
  <c r="CN583" i="1"/>
  <c r="CM583" i="1"/>
  <c r="CL583" i="1"/>
  <c r="CK583" i="1"/>
  <c r="CJ583" i="1"/>
  <c r="CI583" i="1"/>
  <c r="CH583" i="1"/>
  <c r="CG583" i="1"/>
  <c r="CE583" i="1"/>
  <c r="CD583" i="1"/>
  <c r="CC583" i="1"/>
  <c r="CB583" i="1"/>
  <c r="CA583" i="1"/>
  <c r="BZ583" i="1"/>
  <c r="BY583" i="1"/>
  <c r="BX583" i="1"/>
  <c r="BW583" i="1"/>
  <c r="BV583" i="1"/>
  <c r="BU583" i="1"/>
  <c r="BS583" i="1"/>
  <c r="BR583" i="1"/>
  <c r="BQ583" i="1"/>
  <c r="BP583" i="1"/>
  <c r="BO583" i="1"/>
  <c r="BN583" i="1"/>
  <c r="BM583" i="1"/>
  <c r="BL583" i="1"/>
  <c r="BK583" i="1"/>
  <c r="BJ583" i="1"/>
  <c r="BI583" i="1"/>
  <c r="BG583" i="1"/>
  <c r="BF583" i="1"/>
  <c r="BE583" i="1"/>
  <c r="BD583" i="1"/>
  <c r="BC583" i="1"/>
  <c r="BB583" i="1"/>
  <c r="BA583" i="1"/>
  <c r="AZ583" i="1"/>
  <c r="AY583" i="1"/>
  <c r="AX583" i="1"/>
  <c r="AW583" i="1"/>
  <c r="AU583" i="1"/>
  <c r="AT583" i="1"/>
  <c r="AS583" i="1"/>
  <c r="AR583" i="1"/>
  <c r="AQ583" i="1"/>
  <c r="AP583" i="1"/>
  <c r="AO583" i="1"/>
  <c r="AN583" i="1"/>
  <c r="AM583" i="1"/>
  <c r="AL583" i="1"/>
  <c r="AK583" i="1"/>
  <c r="L583" i="1"/>
  <c r="H583" i="1"/>
  <c r="G583" i="1"/>
  <c r="E583" i="1"/>
  <c r="F583" i="1" s="1"/>
  <c r="D583" i="1"/>
  <c r="C583" i="1"/>
  <c r="DO582" i="1"/>
  <c r="DN582" i="1"/>
  <c r="DM582" i="1"/>
  <c r="DL582" i="1"/>
  <c r="DK582" i="1"/>
  <c r="DJ582" i="1"/>
  <c r="DI582" i="1"/>
  <c r="DH582" i="1"/>
  <c r="DG582" i="1"/>
  <c r="DF582" i="1"/>
  <c r="DE582" i="1"/>
  <c r="DC582" i="1"/>
  <c r="DB582" i="1"/>
  <c r="DA582" i="1"/>
  <c r="CZ582" i="1"/>
  <c r="CY582" i="1"/>
  <c r="CX582" i="1"/>
  <c r="CW582" i="1"/>
  <c r="CV582" i="1"/>
  <c r="CU582" i="1"/>
  <c r="CT582" i="1"/>
  <c r="CS582" i="1"/>
  <c r="CQ582" i="1"/>
  <c r="CP582" i="1"/>
  <c r="CO582" i="1"/>
  <c r="CN582" i="1"/>
  <c r="CM582" i="1"/>
  <c r="CL582" i="1"/>
  <c r="CK582" i="1"/>
  <c r="CJ582" i="1"/>
  <c r="CI582" i="1"/>
  <c r="CH582" i="1"/>
  <c r="CG582" i="1"/>
  <c r="CE582" i="1"/>
  <c r="CD582" i="1"/>
  <c r="CC582" i="1"/>
  <c r="CB582" i="1"/>
  <c r="CA582" i="1"/>
  <c r="BZ582" i="1"/>
  <c r="BY582" i="1"/>
  <c r="BX582" i="1"/>
  <c r="BW582" i="1"/>
  <c r="BV582" i="1"/>
  <c r="BU582" i="1"/>
  <c r="BS582" i="1"/>
  <c r="BR582" i="1"/>
  <c r="BQ582" i="1"/>
  <c r="BP582" i="1"/>
  <c r="BO582" i="1"/>
  <c r="BN582" i="1"/>
  <c r="BM582" i="1"/>
  <c r="BL582" i="1"/>
  <c r="BT582" i="1" s="1"/>
  <c r="BK582" i="1"/>
  <c r="BJ582" i="1"/>
  <c r="BI582" i="1"/>
  <c r="BG582" i="1"/>
  <c r="BF582" i="1"/>
  <c r="BE582" i="1"/>
  <c r="BD582" i="1"/>
  <c r="BC582" i="1"/>
  <c r="BB582" i="1"/>
  <c r="BA582" i="1"/>
  <c r="AZ582" i="1"/>
  <c r="AY582" i="1"/>
  <c r="AX582" i="1"/>
  <c r="AW582" i="1"/>
  <c r="AU582" i="1"/>
  <c r="AT582" i="1"/>
  <c r="AS582" i="1"/>
  <c r="AR582" i="1"/>
  <c r="AQ582" i="1"/>
  <c r="AP582" i="1"/>
  <c r="AO582" i="1"/>
  <c r="AN582" i="1"/>
  <c r="AM582" i="1"/>
  <c r="AL582" i="1"/>
  <c r="AK582" i="1"/>
  <c r="L582" i="1"/>
  <c r="G582" i="1"/>
  <c r="H582" i="1" s="1"/>
  <c r="E582" i="1"/>
  <c r="F582" i="1" s="1"/>
  <c r="D582" i="1"/>
  <c r="C582" i="1"/>
  <c r="DO581" i="1"/>
  <c r="DN581" i="1"/>
  <c r="DM581" i="1"/>
  <c r="DL581" i="1"/>
  <c r="DK581" i="1"/>
  <c r="DJ581" i="1"/>
  <c r="DI581" i="1"/>
  <c r="DH581" i="1"/>
  <c r="DG581" i="1"/>
  <c r="DF581" i="1"/>
  <c r="DE581" i="1"/>
  <c r="DC581" i="1"/>
  <c r="DB581" i="1"/>
  <c r="DA581" i="1"/>
  <c r="CZ581" i="1"/>
  <c r="CY581" i="1"/>
  <c r="CX581" i="1"/>
  <c r="CW581" i="1"/>
  <c r="CV581" i="1"/>
  <c r="DD581" i="1" s="1"/>
  <c r="CU581" i="1"/>
  <c r="CT581" i="1"/>
  <c r="CS581" i="1"/>
  <c r="CQ581" i="1"/>
  <c r="CP581" i="1"/>
  <c r="CO581" i="1"/>
  <c r="CN581" i="1"/>
  <c r="CM581" i="1"/>
  <c r="CL581" i="1"/>
  <c r="CK581" i="1"/>
  <c r="CJ581" i="1"/>
  <c r="CI581" i="1"/>
  <c r="CH581" i="1"/>
  <c r="CG581" i="1"/>
  <c r="CE581" i="1"/>
  <c r="CD581" i="1"/>
  <c r="CC581" i="1"/>
  <c r="CB581" i="1"/>
  <c r="CA581" i="1"/>
  <c r="BZ581" i="1"/>
  <c r="BY581" i="1"/>
  <c r="BX581" i="1"/>
  <c r="BW581" i="1"/>
  <c r="BV581" i="1"/>
  <c r="BU581" i="1"/>
  <c r="BS581" i="1"/>
  <c r="BR581" i="1"/>
  <c r="BQ581" i="1"/>
  <c r="BP581" i="1"/>
  <c r="BO581" i="1"/>
  <c r="BN581" i="1"/>
  <c r="BM581" i="1"/>
  <c r="BL581" i="1"/>
  <c r="BK581" i="1"/>
  <c r="BJ581" i="1"/>
  <c r="BI581" i="1"/>
  <c r="BG581" i="1"/>
  <c r="BF581" i="1"/>
  <c r="BE581" i="1"/>
  <c r="BD581" i="1"/>
  <c r="BC581" i="1"/>
  <c r="BB581" i="1"/>
  <c r="BA581" i="1"/>
  <c r="AZ581" i="1"/>
  <c r="AY581" i="1"/>
  <c r="AX581" i="1"/>
  <c r="AW581" i="1"/>
  <c r="AU581" i="1"/>
  <c r="AT581" i="1"/>
  <c r="AS581" i="1"/>
  <c r="AR581" i="1"/>
  <c r="AQ581" i="1"/>
  <c r="AP581" i="1"/>
  <c r="AO581" i="1"/>
  <c r="AN581" i="1"/>
  <c r="AM581" i="1"/>
  <c r="AL581" i="1"/>
  <c r="AK581" i="1"/>
  <c r="L581" i="1"/>
  <c r="H581" i="1"/>
  <c r="G581" i="1"/>
  <c r="E581" i="1"/>
  <c r="F581" i="1" s="1"/>
  <c r="D581" i="1"/>
  <c r="C581" i="1"/>
  <c r="DO580" i="1"/>
  <c r="DN580" i="1"/>
  <c r="DM580" i="1"/>
  <c r="DL580" i="1"/>
  <c r="DK580" i="1"/>
  <c r="DJ580" i="1"/>
  <c r="DI580" i="1"/>
  <c r="DH580" i="1"/>
  <c r="DG580" i="1"/>
  <c r="DF580" i="1"/>
  <c r="DE580" i="1"/>
  <c r="DC580" i="1"/>
  <c r="DB580" i="1"/>
  <c r="DA580" i="1"/>
  <c r="CZ580" i="1"/>
  <c r="CY580" i="1"/>
  <c r="CX580" i="1"/>
  <c r="CW580" i="1"/>
  <c r="CV580" i="1"/>
  <c r="CU580" i="1"/>
  <c r="CT580" i="1"/>
  <c r="CS580" i="1"/>
  <c r="CQ580" i="1"/>
  <c r="CP580" i="1"/>
  <c r="CO580" i="1"/>
  <c r="CN580" i="1"/>
  <c r="CM580" i="1"/>
  <c r="CL580" i="1"/>
  <c r="CK580" i="1"/>
  <c r="CJ580" i="1"/>
  <c r="CI580" i="1"/>
  <c r="CH580" i="1"/>
  <c r="CG580" i="1"/>
  <c r="CE580" i="1"/>
  <c r="CD580" i="1"/>
  <c r="CC580" i="1"/>
  <c r="CB580" i="1"/>
  <c r="CA580" i="1"/>
  <c r="BZ580" i="1"/>
  <c r="BY580" i="1"/>
  <c r="BX580" i="1"/>
  <c r="BW580" i="1"/>
  <c r="BV580" i="1"/>
  <c r="BU580" i="1"/>
  <c r="BS580" i="1"/>
  <c r="BR580" i="1"/>
  <c r="BQ580" i="1"/>
  <c r="BP580" i="1"/>
  <c r="BO580" i="1"/>
  <c r="BN580" i="1"/>
  <c r="BM580" i="1"/>
  <c r="BL580" i="1"/>
  <c r="BK580" i="1"/>
  <c r="BJ580" i="1"/>
  <c r="BI580" i="1"/>
  <c r="BG580" i="1"/>
  <c r="BF580" i="1"/>
  <c r="BE580" i="1"/>
  <c r="BD580" i="1"/>
  <c r="BC580" i="1"/>
  <c r="BB580" i="1"/>
  <c r="BA580" i="1"/>
  <c r="AZ580" i="1"/>
  <c r="AY580" i="1"/>
  <c r="AX580" i="1"/>
  <c r="AW580" i="1"/>
  <c r="AU580" i="1"/>
  <c r="AT580" i="1"/>
  <c r="AS580" i="1"/>
  <c r="AR580" i="1"/>
  <c r="AQ580" i="1"/>
  <c r="AP580" i="1"/>
  <c r="AO580" i="1"/>
  <c r="AN580" i="1"/>
  <c r="AV580" i="1" s="1"/>
  <c r="A580" i="1" s="1"/>
  <c r="AM580" i="1"/>
  <c r="AL580" i="1"/>
  <c r="AK580" i="1"/>
  <c r="L580" i="1"/>
  <c r="H580" i="1"/>
  <c r="G580" i="1"/>
  <c r="E580" i="1"/>
  <c r="F580" i="1" s="1"/>
  <c r="D580" i="1"/>
  <c r="C580" i="1"/>
  <c r="DO579" i="1"/>
  <c r="DN579" i="1"/>
  <c r="DM579" i="1"/>
  <c r="DL579" i="1"/>
  <c r="DK579" i="1"/>
  <c r="DJ579" i="1"/>
  <c r="DI579" i="1"/>
  <c r="DH579" i="1"/>
  <c r="DG579" i="1"/>
  <c r="DF579" i="1"/>
  <c r="DE579" i="1"/>
  <c r="DC579" i="1"/>
  <c r="DB579" i="1"/>
  <c r="DA579" i="1"/>
  <c r="CZ579" i="1"/>
  <c r="CY579" i="1"/>
  <c r="CX579" i="1"/>
  <c r="CW579" i="1"/>
  <c r="CV579" i="1"/>
  <c r="CU579" i="1"/>
  <c r="CT579" i="1"/>
  <c r="CS579" i="1"/>
  <c r="CQ579" i="1"/>
  <c r="CP579" i="1"/>
  <c r="CO579" i="1"/>
  <c r="CN579" i="1"/>
  <c r="CM579" i="1"/>
  <c r="CL579" i="1"/>
  <c r="CK579" i="1"/>
  <c r="CJ579" i="1"/>
  <c r="CI579" i="1"/>
  <c r="CH579" i="1"/>
  <c r="CG579" i="1"/>
  <c r="CE579" i="1"/>
  <c r="CD579" i="1"/>
  <c r="CC579" i="1"/>
  <c r="CB579" i="1"/>
  <c r="CA579" i="1"/>
  <c r="BZ579" i="1"/>
  <c r="BY579" i="1"/>
  <c r="BX579" i="1"/>
  <c r="CF579" i="1" s="1"/>
  <c r="BW579" i="1"/>
  <c r="BV579" i="1"/>
  <c r="BU579" i="1"/>
  <c r="BS579" i="1"/>
  <c r="BR579" i="1"/>
  <c r="BQ579" i="1"/>
  <c r="BP579" i="1"/>
  <c r="BO579" i="1"/>
  <c r="BN579" i="1"/>
  <c r="BM579" i="1"/>
  <c r="BL579" i="1"/>
  <c r="BK579" i="1"/>
  <c r="BJ579" i="1"/>
  <c r="BI579" i="1"/>
  <c r="BG579" i="1"/>
  <c r="BF579" i="1"/>
  <c r="BE579" i="1"/>
  <c r="BD579" i="1"/>
  <c r="BC579" i="1"/>
  <c r="BB579" i="1"/>
  <c r="BA579" i="1"/>
  <c r="AZ579" i="1"/>
  <c r="AY579" i="1"/>
  <c r="AX579" i="1"/>
  <c r="AW579" i="1"/>
  <c r="AU579" i="1"/>
  <c r="AT579" i="1"/>
  <c r="AS579" i="1"/>
  <c r="AR579" i="1"/>
  <c r="AQ579" i="1"/>
  <c r="AP579" i="1"/>
  <c r="AO579" i="1"/>
  <c r="AN579" i="1"/>
  <c r="AM579" i="1"/>
  <c r="AL579" i="1"/>
  <c r="AK579" i="1"/>
  <c r="L579" i="1"/>
  <c r="G579" i="1"/>
  <c r="H579" i="1" s="1"/>
  <c r="E579" i="1"/>
  <c r="F579" i="1" s="1"/>
  <c r="D579" i="1"/>
  <c r="C579" i="1"/>
  <c r="DO578" i="1"/>
  <c r="DN578" i="1"/>
  <c r="DM578" i="1"/>
  <c r="DL578" i="1"/>
  <c r="DK578" i="1"/>
  <c r="DJ578" i="1"/>
  <c r="DI578" i="1"/>
  <c r="DH578" i="1"/>
  <c r="DP578" i="1" s="1"/>
  <c r="DG578" i="1"/>
  <c r="DF578" i="1"/>
  <c r="DE578" i="1"/>
  <c r="DC578" i="1"/>
  <c r="DB578" i="1"/>
  <c r="DA578" i="1"/>
  <c r="CZ578" i="1"/>
  <c r="CY578" i="1"/>
  <c r="CX578" i="1"/>
  <c r="CW578" i="1"/>
  <c r="CV578" i="1"/>
  <c r="CU578" i="1"/>
  <c r="CT578" i="1"/>
  <c r="CS578" i="1"/>
  <c r="CQ578" i="1"/>
  <c r="CP578" i="1"/>
  <c r="CO578" i="1"/>
  <c r="CN578" i="1"/>
  <c r="CM578" i="1"/>
  <c r="CL578" i="1"/>
  <c r="CK578" i="1"/>
  <c r="CJ578" i="1"/>
  <c r="CI578" i="1"/>
  <c r="CH578" i="1"/>
  <c r="CG578" i="1"/>
  <c r="CE578" i="1"/>
  <c r="CD578" i="1"/>
  <c r="CC578" i="1"/>
  <c r="CB578" i="1"/>
  <c r="CA578" i="1"/>
  <c r="BZ578" i="1"/>
  <c r="BY578" i="1"/>
  <c r="BX578" i="1"/>
  <c r="BW578" i="1"/>
  <c r="BV578" i="1"/>
  <c r="BU578" i="1"/>
  <c r="BS578" i="1"/>
  <c r="BR578" i="1"/>
  <c r="BQ578" i="1"/>
  <c r="BP578" i="1"/>
  <c r="BO578" i="1"/>
  <c r="BN578" i="1"/>
  <c r="BM578" i="1"/>
  <c r="BL578" i="1"/>
  <c r="BK578" i="1"/>
  <c r="BJ578" i="1"/>
  <c r="BI578" i="1"/>
  <c r="BG578" i="1"/>
  <c r="BF578" i="1"/>
  <c r="BE578" i="1"/>
  <c r="BD578" i="1"/>
  <c r="BC578" i="1"/>
  <c r="BB578" i="1"/>
  <c r="BA578" i="1"/>
  <c r="AZ578" i="1"/>
  <c r="AY578" i="1"/>
  <c r="AX578" i="1"/>
  <c r="AW578" i="1"/>
  <c r="AU578" i="1"/>
  <c r="AT578" i="1"/>
  <c r="AS578" i="1"/>
  <c r="AR578" i="1"/>
  <c r="AQ578" i="1"/>
  <c r="AP578" i="1"/>
  <c r="AO578" i="1"/>
  <c r="AN578" i="1"/>
  <c r="AM578" i="1"/>
  <c r="AL578" i="1"/>
  <c r="AK578" i="1"/>
  <c r="L578" i="1"/>
  <c r="G578" i="1"/>
  <c r="H578" i="1" s="1"/>
  <c r="E578" i="1"/>
  <c r="F578" i="1" s="1"/>
  <c r="D578" i="1"/>
  <c r="C578" i="1"/>
  <c r="DO577" i="1"/>
  <c r="DN577" i="1"/>
  <c r="DM577" i="1"/>
  <c r="DL577" i="1"/>
  <c r="DK577" i="1"/>
  <c r="DJ577" i="1"/>
  <c r="DI577" i="1"/>
  <c r="DH577" i="1"/>
  <c r="DG577" i="1"/>
  <c r="DF577" i="1"/>
  <c r="DE577" i="1"/>
  <c r="DC577" i="1"/>
  <c r="DB577" i="1"/>
  <c r="DA577" i="1"/>
  <c r="CZ577" i="1"/>
  <c r="CY577" i="1"/>
  <c r="CX577" i="1"/>
  <c r="CW577" i="1"/>
  <c r="CV577" i="1"/>
  <c r="CU577" i="1"/>
  <c r="CT577" i="1"/>
  <c r="CS577" i="1"/>
  <c r="CQ577" i="1"/>
  <c r="CP577" i="1"/>
  <c r="CO577" i="1"/>
  <c r="CN577" i="1"/>
  <c r="CM577" i="1"/>
  <c r="CL577" i="1"/>
  <c r="CK577" i="1"/>
  <c r="CJ577" i="1"/>
  <c r="CI577" i="1"/>
  <c r="CH577" i="1"/>
  <c r="CG577" i="1"/>
  <c r="CE577" i="1"/>
  <c r="CD577" i="1"/>
  <c r="CC577" i="1"/>
  <c r="CB577" i="1"/>
  <c r="CA577" i="1"/>
  <c r="BZ577" i="1"/>
  <c r="BY577" i="1"/>
  <c r="BX577" i="1"/>
  <c r="BW577" i="1"/>
  <c r="BV577" i="1"/>
  <c r="BU577" i="1"/>
  <c r="BS577" i="1"/>
  <c r="BR577" i="1"/>
  <c r="BQ577" i="1"/>
  <c r="BP577" i="1"/>
  <c r="BO577" i="1"/>
  <c r="BN577" i="1"/>
  <c r="BM577" i="1"/>
  <c r="BL577" i="1"/>
  <c r="BK577" i="1"/>
  <c r="BJ577" i="1"/>
  <c r="BI577" i="1"/>
  <c r="BG577" i="1"/>
  <c r="BF577" i="1"/>
  <c r="BE577" i="1"/>
  <c r="BD577" i="1"/>
  <c r="BC577" i="1"/>
  <c r="BB577" i="1"/>
  <c r="BA577" i="1"/>
  <c r="AZ577" i="1"/>
  <c r="BH577" i="1" s="1"/>
  <c r="AY577" i="1"/>
  <c r="AX577" i="1"/>
  <c r="AW577" i="1"/>
  <c r="AU577" i="1"/>
  <c r="AT577" i="1"/>
  <c r="AS577" i="1"/>
  <c r="AR577" i="1"/>
  <c r="AQ577" i="1"/>
  <c r="AP577" i="1"/>
  <c r="AO577" i="1"/>
  <c r="AN577" i="1"/>
  <c r="AM577" i="1"/>
  <c r="AL577" i="1"/>
  <c r="AK577" i="1"/>
  <c r="L577" i="1"/>
  <c r="H577" i="1"/>
  <c r="G577" i="1"/>
  <c r="E577" i="1"/>
  <c r="F577" i="1" s="1"/>
  <c r="D577" i="1"/>
  <c r="C577" i="1"/>
  <c r="DO576" i="1"/>
  <c r="DN576" i="1"/>
  <c r="DM576" i="1"/>
  <c r="DL576" i="1"/>
  <c r="DK576" i="1"/>
  <c r="DJ576" i="1"/>
  <c r="DI576" i="1"/>
  <c r="DH576" i="1"/>
  <c r="DG576" i="1"/>
  <c r="DF576" i="1"/>
  <c r="DE576" i="1"/>
  <c r="DC576" i="1"/>
  <c r="DB576" i="1"/>
  <c r="DA576" i="1"/>
  <c r="CZ576" i="1"/>
  <c r="CY576" i="1"/>
  <c r="CX576" i="1"/>
  <c r="CW576" i="1"/>
  <c r="CV576" i="1"/>
  <c r="CU576" i="1"/>
  <c r="CT576" i="1"/>
  <c r="CS576" i="1"/>
  <c r="CQ576" i="1"/>
  <c r="CP576" i="1"/>
  <c r="CO576" i="1"/>
  <c r="CN576" i="1"/>
  <c r="CM576" i="1"/>
  <c r="CL576" i="1"/>
  <c r="CK576" i="1"/>
  <c r="CJ576" i="1"/>
  <c r="CR576" i="1" s="1"/>
  <c r="CI576" i="1"/>
  <c r="CH576" i="1"/>
  <c r="CG576" i="1"/>
  <c r="CE576" i="1"/>
  <c r="CD576" i="1"/>
  <c r="CC576" i="1"/>
  <c r="CB576" i="1"/>
  <c r="CA576" i="1"/>
  <c r="BZ576" i="1"/>
  <c r="BY576" i="1"/>
  <c r="BX576" i="1"/>
  <c r="BW576" i="1"/>
  <c r="BV576" i="1"/>
  <c r="BU576" i="1"/>
  <c r="BS576" i="1"/>
  <c r="BR576" i="1"/>
  <c r="BQ576" i="1"/>
  <c r="BP576" i="1"/>
  <c r="BO576" i="1"/>
  <c r="BN576" i="1"/>
  <c r="BM576" i="1"/>
  <c r="BL576" i="1"/>
  <c r="BK576" i="1"/>
  <c r="BJ576" i="1"/>
  <c r="BI576" i="1"/>
  <c r="BG576" i="1"/>
  <c r="BF576" i="1"/>
  <c r="BE576" i="1"/>
  <c r="BD576" i="1"/>
  <c r="BC576" i="1"/>
  <c r="BB576" i="1"/>
  <c r="BA576" i="1"/>
  <c r="AZ576" i="1"/>
  <c r="AY576" i="1"/>
  <c r="AX576" i="1"/>
  <c r="AW576" i="1"/>
  <c r="AU576" i="1"/>
  <c r="AT576" i="1"/>
  <c r="AS576" i="1"/>
  <c r="AR576" i="1"/>
  <c r="AQ576" i="1"/>
  <c r="AP576" i="1"/>
  <c r="AO576" i="1"/>
  <c r="AN576" i="1"/>
  <c r="AM576" i="1"/>
  <c r="AL576" i="1"/>
  <c r="AK576" i="1"/>
  <c r="L576" i="1"/>
  <c r="G576" i="1"/>
  <c r="H576" i="1" s="1"/>
  <c r="E576" i="1"/>
  <c r="F576" i="1" s="1"/>
  <c r="D576" i="1"/>
  <c r="C576" i="1"/>
  <c r="DO575" i="1"/>
  <c r="DN575" i="1"/>
  <c r="DM575" i="1"/>
  <c r="DL575" i="1"/>
  <c r="DK575" i="1"/>
  <c r="DJ575" i="1"/>
  <c r="DI575" i="1"/>
  <c r="DH575" i="1"/>
  <c r="DG575" i="1"/>
  <c r="DF575" i="1"/>
  <c r="DE575" i="1"/>
  <c r="DC575" i="1"/>
  <c r="DB575" i="1"/>
  <c r="DA575" i="1"/>
  <c r="CZ575" i="1"/>
  <c r="CY575" i="1"/>
  <c r="CX575" i="1"/>
  <c r="CW575" i="1"/>
  <c r="CV575" i="1"/>
  <c r="CU575" i="1"/>
  <c r="CT575" i="1"/>
  <c r="CS575" i="1"/>
  <c r="CQ575" i="1"/>
  <c r="CP575" i="1"/>
  <c r="CO575" i="1"/>
  <c r="CN575" i="1"/>
  <c r="CM575" i="1"/>
  <c r="CL575" i="1"/>
  <c r="CK575" i="1"/>
  <c r="CJ575" i="1"/>
  <c r="CI575" i="1"/>
  <c r="CH575" i="1"/>
  <c r="CG575" i="1"/>
  <c r="CE575" i="1"/>
  <c r="CD575" i="1"/>
  <c r="CC575" i="1"/>
  <c r="CB575" i="1"/>
  <c r="CA575" i="1"/>
  <c r="BZ575" i="1"/>
  <c r="BY575" i="1"/>
  <c r="BX575" i="1"/>
  <c r="BW575" i="1"/>
  <c r="BV575" i="1"/>
  <c r="BU575" i="1"/>
  <c r="BS575" i="1"/>
  <c r="BR575" i="1"/>
  <c r="BQ575" i="1"/>
  <c r="BP575" i="1"/>
  <c r="BO575" i="1"/>
  <c r="BN575" i="1"/>
  <c r="BM575" i="1"/>
  <c r="BL575" i="1"/>
  <c r="BK575" i="1"/>
  <c r="BJ575" i="1"/>
  <c r="BI575" i="1"/>
  <c r="BG575" i="1"/>
  <c r="BF575" i="1"/>
  <c r="BE575" i="1"/>
  <c r="BD575" i="1"/>
  <c r="BC575" i="1"/>
  <c r="BB575" i="1"/>
  <c r="BA575" i="1"/>
  <c r="AZ575" i="1"/>
  <c r="AY575" i="1"/>
  <c r="AX575" i="1"/>
  <c r="AW575" i="1"/>
  <c r="AU575" i="1"/>
  <c r="AT575" i="1"/>
  <c r="AS575" i="1"/>
  <c r="AR575" i="1"/>
  <c r="AQ575" i="1"/>
  <c r="AP575" i="1"/>
  <c r="AO575" i="1"/>
  <c r="AN575" i="1"/>
  <c r="AM575" i="1"/>
  <c r="AL575" i="1"/>
  <c r="AK575" i="1"/>
  <c r="L575" i="1"/>
  <c r="H575" i="1"/>
  <c r="G575" i="1"/>
  <c r="E575" i="1"/>
  <c r="F575" i="1" s="1"/>
  <c r="D575" i="1"/>
  <c r="C575" i="1"/>
  <c r="DO574" i="1"/>
  <c r="DN574" i="1"/>
  <c r="DM574" i="1"/>
  <c r="DL574" i="1"/>
  <c r="DK574" i="1"/>
  <c r="DJ574" i="1"/>
  <c r="DI574" i="1"/>
  <c r="DH574" i="1"/>
  <c r="DG574" i="1"/>
  <c r="DF574" i="1"/>
  <c r="DE574" i="1"/>
  <c r="DC574" i="1"/>
  <c r="DB574" i="1"/>
  <c r="DA574" i="1"/>
  <c r="CZ574" i="1"/>
  <c r="CY574" i="1"/>
  <c r="CX574" i="1"/>
  <c r="CW574" i="1"/>
  <c r="CV574" i="1"/>
  <c r="CU574" i="1"/>
  <c r="CT574" i="1"/>
  <c r="CS574" i="1"/>
  <c r="CQ574" i="1"/>
  <c r="CP574" i="1"/>
  <c r="CO574" i="1"/>
  <c r="CN574" i="1"/>
  <c r="CM574" i="1"/>
  <c r="CL574" i="1"/>
  <c r="CK574" i="1"/>
  <c r="CJ574" i="1"/>
  <c r="CI574" i="1"/>
  <c r="CH574" i="1"/>
  <c r="CG574" i="1"/>
  <c r="CE574" i="1"/>
  <c r="CD574" i="1"/>
  <c r="CC574" i="1"/>
  <c r="CB574" i="1"/>
  <c r="CA574" i="1"/>
  <c r="BZ574" i="1"/>
  <c r="BY574" i="1"/>
  <c r="BX574" i="1"/>
  <c r="BW574" i="1"/>
  <c r="BV574" i="1"/>
  <c r="BU574" i="1"/>
  <c r="BS574" i="1"/>
  <c r="BR574" i="1"/>
  <c r="BQ574" i="1"/>
  <c r="BP574" i="1"/>
  <c r="BO574" i="1"/>
  <c r="BN574" i="1"/>
  <c r="BM574" i="1"/>
  <c r="BL574" i="1"/>
  <c r="BT574" i="1" s="1"/>
  <c r="BK574" i="1"/>
  <c r="BJ574" i="1"/>
  <c r="BI574" i="1"/>
  <c r="BG574" i="1"/>
  <c r="BF574" i="1"/>
  <c r="BE574" i="1"/>
  <c r="BD574" i="1"/>
  <c r="BC574" i="1"/>
  <c r="BB574" i="1"/>
  <c r="BA574" i="1"/>
  <c r="AZ574" i="1"/>
  <c r="AY574" i="1"/>
  <c r="AX574" i="1"/>
  <c r="AW574" i="1"/>
  <c r="AU574" i="1"/>
  <c r="AT574" i="1"/>
  <c r="AS574" i="1"/>
  <c r="AR574" i="1"/>
  <c r="AQ574" i="1"/>
  <c r="AP574" i="1"/>
  <c r="AO574" i="1"/>
  <c r="AN574" i="1"/>
  <c r="AM574" i="1"/>
  <c r="AL574" i="1"/>
  <c r="AK574" i="1"/>
  <c r="L574" i="1"/>
  <c r="G574" i="1"/>
  <c r="H574" i="1" s="1"/>
  <c r="E574" i="1"/>
  <c r="F574" i="1" s="1"/>
  <c r="D574" i="1"/>
  <c r="C574" i="1"/>
  <c r="DO573" i="1"/>
  <c r="DN573" i="1"/>
  <c r="DM573" i="1"/>
  <c r="DL573" i="1"/>
  <c r="DK573" i="1"/>
  <c r="DJ573" i="1"/>
  <c r="DI573" i="1"/>
  <c r="DH573" i="1"/>
  <c r="DG573" i="1"/>
  <c r="DF573" i="1"/>
  <c r="DE573" i="1"/>
  <c r="DC573" i="1"/>
  <c r="DB573" i="1"/>
  <c r="DA573" i="1"/>
  <c r="CZ573" i="1"/>
  <c r="CY573" i="1"/>
  <c r="CX573" i="1"/>
  <c r="CW573" i="1"/>
  <c r="CV573" i="1"/>
  <c r="DD573" i="1" s="1"/>
  <c r="CU573" i="1"/>
  <c r="CT573" i="1"/>
  <c r="CS573" i="1"/>
  <c r="CQ573" i="1"/>
  <c r="CP573" i="1"/>
  <c r="CO573" i="1"/>
  <c r="CN573" i="1"/>
  <c r="CM573" i="1"/>
  <c r="CL573" i="1"/>
  <c r="CK573" i="1"/>
  <c r="CJ573" i="1"/>
  <c r="CI573" i="1"/>
  <c r="CH573" i="1"/>
  <c r="CG573" i="1"/>
  <c r="CE573" i="1"/>
  <c r="CD573" i="1"/>
  <c r="CC573" i="1"/>
  <c r="CB573" i="1"/>
  <c r="CA573" i="1"/>
  <c r="BZ573" i="1"/>
  <c r="BY573" i="1"/>
  <c r="BX573" i="1"/>
  <c r="BW573" i="1"/>
  <c r="BV573" i="1"/>
  <c r="BU573" i="1"/>
  <c r="BS573" i="1"/>
  <c r="BR573" i="1"/>
  <c r="BQ573" i="1"/>
  <c r="BP573" i="1"/>
  <c r="BO573" i="1"/>
  <c r="BN573" i="1"/>
  <c r="BM573" i="1"/>
  <c r="BL573" i="1"/>
  <c r="BK573" i="1"/>
  <c r="BJ573" i="1"/>
  <c r="BI573" i="1"/>
  <c r="BG573" i="1"/>
  <c r="BF573" i="1"/>
  <c r="BE573" i="1"/>
  <c r="BD573" i="1"/>
  <c r="BC573" i="1"/>
  <c r="BB573" i="1"/>
  <c r="BA573" i="1"/>
  <c r="AZ573" i="1"/>
  <c r="AY573" i="1"/>
  <c r="AX573" i="1"/>
  <c r="AW573" i="1"/>
  <c r="AU573" i="1"/>
  <c r="AT573" i="1"/>
  <c r="AS573" i="1"/>
  <c r="AR573" i="1"/>
  <c r="AQ573" i="1"/>
  <c r="AP573" i="1"/>
  <c r="AO573" i="1"/>
  <c r="AN573" i="1"/>
  <c r="AM573" i="1"/>
  <c r="AL573" i="1"/>
  <c r="AK573" i="1"/>
  <c r="L573" i="1"/>
  <c r="H573" i="1"/>
  <c r="G573" i="1"/>
  <c r="E573" i="1"/>
  <c r="F573" i="1" s="1"/>
  <c r="D573" i="1"/>
  <c r="C573" i="1"/>
  <c r="DO572" i="1"/>
  <c r="DN572" i="1"/>
  <c r="DM572" i="1"/>
  <c r="DL572" i="1"/>
  <c r="DK572" i="1"/>
  <c r="DJ572" i="1"/>
  <c r="DI572" i="1"/>
  <c r="DH572" i="1"/>
  <c r="DG572" i="1"/>
  <c r="DF572" i="1"/>
  <c r="DE572" i="1"/>
  <c r="DC572" i="1"/>
  <c r="DB572" i="1"/>
  <c r="DA572" i="1"/>
  <c r="CZ572" i="1"/>
  <c r="CY572" i="1"/>
  <c r="CX572" i="1"/>
  <c r="CW572" i="1"/>
  <c r="CV572" i="1"/>
  <c r="CU572" i="1"/>
  <c r="CT572" i="1"/>
  <c r="CS572" i="1"/>
  <c r="CQ572" i="1"/>
  <c r="CP572" i="1"/>
  <c r="CO572" i="1"/>
  <c r="CN572" i="1"/>
  <c r="CM572" i="1"/>
  <c r="CL572" i="1"/>
  <c r="CK572" i="1"/>
  <c r="CJ572" i="1"/>
  <c r="CI572" i="1"/>
  <c r="CH572" i="1"/>
  <c r="CG572" i="1"/>
  <c r="CE572" i="1"/>
  <c r="CD572" i="1"/>
  <c r="CC572" i="1"/>
  <c r="CB572" i="1"/>
  <c r="CA572" i="1"/>
  <c r="BZ572" i="1"/>
  <c r="BY572" i="1"/>
  <c r="BX572" i="1"/>
  <c r="BW572" i="1"/>
  <c r="BV572" i="1"/>
  <c r="BU572" i="1"/>
  <c r="BS572" i="1"/>
  <c r="BR572" i="1"/>
  <c r="BQ572" i="1"/>
  <c r="BP572" i="1"/>
  <c r="BO572" i="1"/>
  <c r="BN572" i="1"/>
  <c r="BM572" i="1"/>
  <c r="BL572" i="1"/>
  <c r="BK572" i="1"/>
  <c r="BJ572" i="1"/>
  <c r="BI572" i="1"/>
  <c r="BG572" i="1"/>
  <c r="BF572" i="1"/>
  <c r="BE572" i="1"/>
  <c r="BD572" i="1"/>
  <c r="BC572" i="1"/>
  <c r="BB572" i="1"/>
  <c r="BA572" i="1"/>
  <c r="AZ572" i="1"/>
  <c r="AY572" i="1"/>
  <c r="AX572" i="1"/>
  <c r="AW572" i="1"/>
  <c r="AU572" i="1"/>
  <c r="AT572" i="1"/>
  <c r="AS572" i="1"/>
  <c r="AR572" i="1"/>
  <c r="AQ572" i="1"/>
  <c r="AP572" i="1"/>
  <c r="AO572" i="1"/>
  <c r="AN572" i="1"/>
  <c r="AV572" i="1" s="1"/>
  <c r="A572" i="1" s="1"/>
  <c r="AM572" i="1"/>
  <c r="AL572" i="1"/>
  <c r="AK572" i="1"/>
  <c r="L572" i="1"/>
  <c r="H572" i="1"/>
  <c r="G572" i="1"/>
  <c r="E572" i="1"/>
  <c r="F572" i="1" s="1"/>
  <c r="D572" i="1"/>
  <c r="C572" i="1"/>
  <c r="DO571" i="1"/>
  <c r="DN571" i="1"/>
  <c r="DM571" i="1"/>
  <c r="DL571" i="1"/>
  <c r="DK571" i="1"/>
  <c r="DJ571" i="1"/>
  <c r="DI571" i="1"/>
  <c r="DH571" i="1"/>
  <c r="DG571" i="1"/>
  <c r="DF571" i="1"/>
  <c r="DE571" i="1"/>
  <c r="DC571" i="1"/>
  <c r="DB571" i="1"/>
  <c r="DA571" i="1"/>
  <c r="CZ571" i="1"/>
  <c r="CY571" i="1"/>
  <c r="CX571" i="1"/>
  <c r="CW571" i="1"/>
  <c r="CV571" i="1"/>
  <c r="CU571" i="1"/>
  <c r="CT571" i="1"/>
  <c r="CS571" i="1"/>
  <c r="CQ571" i="1"/>
  <c r="CP571" i="1"/>
  <c r="CO571" i="1"/>
  <c r="CN571" i="1"/>
  <c r="CM571" i="1"/>
  <c r="CL571" i="1"/>
  <c r="CK571" i="1"/>
  <c r="CJ571" i="1"/>
  <c r="CI571" i="1"/>
  <c r="CH571" i="1"/>
  <c r="CG571" i="1"/>
  <c r="CE571" i="1"/>
  <c r="CD571" i="1"/>
  <c r="CC571" i="1"/>
  <c r="CB571" i="1"/>
  <c r="CA571" i="1"/>
  <c r="BZ571" i="1"/>
  <c r="BY571" i="1"/>
  <c r="BX571" i="1"/>
  <c r="CF571" i="1" s="1"/>
  <c r="BW571" i="1"/>
  <c r="BV571" i="1"/>
  <c r="BU571" i="1"/>
  <c r="BS571" i="1"/>
  <c r="BR571" i="1"/>
  <c r="BQ571" i="1"/>
  <c r="BP571" i="1"/>
  <c r="BO571" i="1"/>
  <c r="BN571" i="1"/>
  <c r="BM571" i="1"/>
  <c r="BL571" i="1"/>
  <c r="BK571" i="1"/>
  <c r="BJ571" i="1"/>
  <c r="BI571" i="1"/>
  <c r="BG571" i="1"/>
  <c r="BF571" i="1"/>
  <c r="BE571" i="1"/>
  <c r="BD571" i="1"/>
  <c r="BC571" i="1"/>
  <c r="BB571" i="1"/>
  <c r="BA571" i="1"/>
  <c r="AZ571" i="1"/>
  <c r="AY571" i="1"/>
  <c r="AX571" i="1"/>
  <c r="AW571" i="1"/>
  <c r="AU571" i="1"/>
  <c r="AT571" i="1"/>
  <c r="AS571" i="1"/>
  <c r="AR571" i="1"/>
  <c r="AQ571" i="1"/>
  <c r="AP571" i="1"/>
  <c r="AO571" i="1"/>
  <c r="AN571" i="1"/>
  <c r="AM571" i="1"/>
  <c r="AL571" i="1"/>
  <c r="AK571" i="1"/>
  <c r="L571" i="1"/>
  <c r="G571" i="1"/>
  <c r="H571" i="1" s="1"/>
  <c r="E571" i="1"/>
  <c r="F571" i="1" s="1"/>
  <c r="D571" i="1"/>
  <c r="C571" i="1"/>
  <c r="DO570" i="1"/>
  <c r="DN570" i="1"/>
  <c r="DM570" i="1"/>
  <c r="DL570" i="1"/>
  <c r="DK570" i="1"/>
  <c r="DJ570" i="1"/>
  <c r="DI570" i="1"/>
  <c r="DH570" i="1"/>
  <c r="DP570" i="1" s="1"/>
  <c r="DG570" i="1"/>
  <c r="DF570" i="1"/>
  <c r="DE570" i="1"/>
  <c r="DC570" i="1"/>
  <c r="DB570" i="1"/>
  <c r="DA570" i="1"/>
  <c r="CZ570" i="1"/>
  <c r="CY570" i="1"/>
  <c r="CX570" i="1"/>
  <c r="CW570" i="1"/>
  <c r="CV570" i="1"/>
  <c r="CU570" i="1"/>
  <c r="CT570" i="1"/>
  <c r="CS570" i="1"/>
  <c r="CQ570" i="1"/>
  <c r="CP570" i="1"/>
  <c r="CO570" i="1"/>
  <c r="CN570" i="1"/>
  <c r="CM570" i="1"/>
  <c r="CL570" i="1"/>
  <c r="CK570" i="1"/>
  <c r="CJ570" i="1"/>
  <c r="CI570" i="1"/>
  <c r="CH570" i="1"/>
  <c r="CG570" i="1"/>
  <c r="CE570" i="1"/>
  <c r="CD570" i="1"/>
  <c r="CC570" i="1"/>
  <c r="CB570" i="1"/>
  <c r="CA570" i="1"/>
  <c r="BZ570" i="1"/>
  <c r="BY570" i="1"/>
  <c r="BX570" i="1"/>
  <c r="BW570" i="1"/>
  <c r="BV570" i="1"/>
  <c r="BU570" i="1"/>
  <c r="BS570" i="1"/>
  <c r="BR570" i="1"/>
  <c r="BQ570" i="1"/>
  <c r="BP570" i="1"/>
  <c r="BO570" i="1"/>
  <c r="BN570" i="1"/>
  <c r="BM570" i="1"/>
  <c r="BL570" i="1"/>
  <c r="BK570" i="1"/>
  <c r="BJ570" i="1"/>
  <c r="BI570" i="1"/>
  <c r="BG570" i="1"/>
  <c r="BF570" i="1"/>
  <c r="BE570" i="1"/>
  <c r="BD570" i="1"/>
  <c r="BC570" i="1"/>
  <c r="BB570" i="1"/>
  <c r="BA570" i="1"/>
  <c r="AZ570" i="1"/>
  <c r="AY570" i="1"/>
  <c r="AX570" i="1"/>
  <c r="AW570" i="1"/>
  <c r="AU570" i="1"/>
  <c r="AT570" i="1"/>
  <c r="AS570" i="1"/>
  <c r="AR570" i="1"/>
  <c r="AQ570" i="1"/>
  <c r="AP570" i="1"/>
  <c r="AO570" i="1"/>
  <c r="AN570" i="1"/>
  <c r="AM570" i="1"/>
  <c r="AL570" i="1"/>
  <c r="AK570" i="1"/>
  <c r="L570" i="1"/>
  <c r="G570" i="1"/>
  <c r="H570" i="1" s="1"/>
  <c r="E570" i="1"/>
  <c r="F570" i="1" s="1"/>
  <c r="D570" i="1"/>
  <c r="C570" i="1"/>
  <c r="DO569" i="1"/>
  <c r="DN569" i="1"/>
  <c r="DM569" i="1"/>
  <c r="DL569" i="1"/>
  <c r="DK569" i="1"/>
  <c r="DJ569" i="1"/>
  <c r="DI569" i="1"/>
  <c r="DH569" i="1"/>
  <c r="DG569" i="1"/>
  <c r="DF569" i="1"/>
  <c r="DE569" i="1"/>
  <c r="DC569" i="1"/>
  <c r="DB569" i="1"/>
  <c r="DA569" i="1"/>
  <c r="CZ569" i="1"/>
  <c r="CY569" i="1"/>
  <c r="CX569" i="1"/>
  <c r="CW569" i="1"/>
  <c r="CV569" i="1"/>
  <c r="CU569" i="1"/>
  <c r="CT569" i="1"/>
  <c r="CS569" i="1"/>
  <c r="CQ569" i="1"/>
  <c r="CP569" i="1"/>
  <c r="CO569" i="1"/>
  <c r="CN569" i="1"/>
  <c r="CM569" i="1"/>
  <c r="CL569" i="1"/>
  <c r="CK569" i="1"/>
  <c r="CJ569" i="1"/>
  <c r="CI569" i="1"/>
  <c r="CH569" i="1"/>
  <c r="CG569" i="1"/>
  <c r="CE569" i="1"/>
  <c r="CD569" i="1"/>
  <c r="CC569" i="1"/>
  <c r="CB569" i="1"/>
  <c r="CA569" i="1"/>
  <c r="BZ569" i="1"/>
  <c r="BY569" i="1"/>
  <c r="BX569" i="1"/>
  <c r="BW569" i="1"/>
  <c r="BV569" i="1"/>
  <c r="BU569" i="1"/>
  <c r="BS569" i="1"/>
  <c r="BR569" i="1"/>
  <c r="BQ569" i="1"/>
  <c r="BP569" i="1"/>
  <c r="BO569" i="1"/>
  <c r="BN569" i="1"/>
  <c r="BM569" i="1"/>
  <c r="BL569" i="1"/>
  <c r="BK569" i="1"/>
  <c r="BJ569" i="1"/>
  <c r="BI569" i="1"/>
  <c r="BG569" i="1"/>
  <c r="BF569" i="1"/>
  <c r="BE569" i="1"/>
  <c r="BD569" i="1"/>
  <c r="BC569" i="1"/>
  <c r="BB569" i="1"/>
  <c r="BA569" i="1"/>
  <c r="AZ569" i="1"/>
  <c r="BH569" i="1" s="1"/>
  <c r="AY569" i="1"/>
  <c r="AX569" i="1"/>
  <c r="AW569" i="1"/>
  <c r="AU569" i="1"/>
  <c r="AT569" i="1"/>
  <c r="AS569" i="1"/>
  <c r="AR569" i="1"/>
  <c r="AQ569" i="1"/>
  <c r="AP569" i="1"/>
  <c r="AO569" i="1"/>
  <c r="AN569" i="1"/>
  <c r="AM569" i="1"/>
  <c r="AL569" i="1"/>
  <c r="AK569" i="1"/>
  <c r="L569" i="1"/>
  <c r="H569" i="1"/>
  <c r="G569" i="1"/>
  <c r="E569" i="1"/>
  <c r="F569" i="1" s="1"/>
  <c r="D569" i="1"/>
  <c r="C569" i="1"/>
  <c r="DO568" i="1"/>
  <c r="DN568" i="1"/>
  <c r="DM568" i="1"/>
  <c r="DL568" i="1"/>
  <c r="DK568" i="1"/>
  <c r="DJ568" i="1"/>
  <c r="DI568" i="1"/>
  <c r="DH568" i="1"/>
  <c r="DG568" i="1"/>
  <c r="DF568" i="1"/>
  <c r="DE568" i="1"/>
  <c r="DC568" i="1"/>
  <c r="DB568" i="1"/>
  <c r="DA568" i="1"/>
  <c r="CZ568" i="1"/>
  <c r="CY568" i="1"/>
  <c r="CX568" i="1"/>
  <c r="CW568" i="1"/>
  <c r="CV568" i="1"/>
  <c r="CU568" i="1"/>
  <c r="CT568" i="1"/>
  <c r="CS568" i="1"/>
  <c r="CQ568" i="1"/>
  <c r="CP568" i="1"/>
  <c r="CO568" i="1"/>
  <c r="CN568" i="1"/>
  <c r="CM568" i="1"/>
  <c r="CL568" i="1"/>
  <c r="CK568" i="1"/>
  <c r="CJ568" i="1"/>
  <c r="CR568" i="1" s="1"/>
  <c r="CI568" i="1"/>
  <c r="CH568" i="1"/>
  <c r="CG568" i="1"/>
  <c r="CE568" i="1"/>
  <c r="CD568" i="1"/>
  <c r="CC568" i="1"/>
  <c r="CB568" i="1"/>
  <c r="CA568" i="1"/>
  <c r="BZ568" i="1"/>
  <c r="BY568" i="1"/>
  <c r="BX568" i="1"/>
  <c r="BW568" i="1"/>
  <c r="BV568" i="1"/>
  <c r="BU568" i="1"/>
  <c r="BS568" i="1"/>
  <c r="BR568" i="1"/>
  <c r="BQ568" i="1"/>
  <c r="BP568" i="1"/>
  <c r="BO568" i="1"/>
  <c r="BN568" i="1"/>
  <c r="BM568" i="1"/>
  <c r="BL568" i="1"/>
  <c r="BK568" i="1"/>
  <c r="BJ568" i="1"/>
  <c r="BI568" i="1"/>
  <c r="BG568" i="1"/>
  <c r="BF568" i="1"/>
  <c r="BE568" i="1"/>
  <c r="BD568" i="1"/>
  <c r="BC568" i="1"/>
  <c r="BB568" i="1"/>
  <c r="BA568" i="1"/>
  <c r="AZ568" i="1"/>
  <c r="AY568" i="1"/>
  <c r="AX568" i="1"/>
  <c r="AW568" i="1"/>
  <c r="AU568" i="1"/>
  <c r="AT568" i="1"/>
  <c r="AS568" i="1"/>
  <c r="AR568" i="1"/>
  <c r="AQ568" i="1"/>
  <c r="AP568" i="1"/>
  <c r="AO568" i="1"/>
  <c r="AN568" i="1"/>
  <c r="AM568" i="1"/>
  <c r="AL568" i="1"/>
  <c r="AK568" i="1"/>
  <c r="L568" i="1"/>
  <c r="G568" i="1"/>
  <c r="H568" i="1" s="1"/>
  <c r="E568" i="1"/>
  <c r="F568" i="1" s="1"/>
  <c r="D568" i="1"/>
  <c r="C568" i="1"/>
  <c r="DO567" i="1"/>
  <c r="DN567" i="1"/>
  <c r="DM567" i="1"/>
  <c r="DL567" i="1"/>
  <c r="DK567" i="1"/>
  <c r="DJ567" i="1"/>
  <c r="DI567" i="1"/>
  <c r="DH567" i="1"/>
  <c r="DG567" i="1"/>
  <c r="DF567" i="1"/>
  <c r="DE567" i="1"/>
  <c r="DC567" i="1"/>
  <c r="DB567" i="1"/>
  <c r="DA567" i="1"/>
  <c r="CZ567" i="1"/>
  <c r="CY567" i="1"/>
  <c r="CX567" i="1"/>
  <c r="CW567" i="1"/>
  <c r="CV567" i="1"/>
  <c r="CU567" i="1"/>
  <c r="CT567" i="1"/>
  <c r="CS567" i="1"/>
  <c r="CQ567" i="1"/>
  <c r="CP567" i="1"/>
  <c r="CO567" i="1"/>
  <c r="CN567" i="1"/>
  <c r="CM567" i="1"/>
  <c r="CL567" i="1"/>
  <c r="CK567" i="1"/>
  <c r="CJ567" i="1"/>
  <c r="CI567" i="1"/>
  <c r="CH567" i="1"/>
  <c r="CG567" i="1"/>
  <c r="CE567" i="1"/>
  <c r="CD567" i="1"/>
  <c r="CC567" i="1"/>
  <c r="CB567" i="1"/>
  <c r="CA567" i="1"/>
  <c r="BZ567" i="1"/>
  <c r="BY567" i="1"/>
  <c r="BX567" i="1"/>
  <c r="BW567" i="1"/>
  <c r="BV567" i="1"/>
  <c r="BU567" i="1"/>
  <c r="BS567" i="1"/>
  <c r="BR567" i="1"/>
  <c r="BQ567" i="1"/>
  <c r="BP567" i="1"/>
  <c r="BO567" i="1"/>
  <c r="BN567" i="1"/>
  <c r="BM567" i="1"/>
  <c r="BL567" i="1"/>
  <c r="BK567" i="1"/>
  <c r="BJ567" i="1"/>
  <c r="BI567" i="1"/>
  <c r="BG567" i="1"/>
  <c r="BF567" i="1"/>
  <c r="BE567" i="1"/>
  <c r="BD567" i="1"/>
  <c r="BC567" i="1"/>
  <c r="BB567" i="1"/>
  <c r="BA567" i="1"/>
  <c r="AZ567" i="1"/>
  <c r="AY567" i="1"/>
  <c r="AX567" i="1"/>
  <c r="AW567" i="1"/>
  <c r="AU567" i="1"/>
  <c r="AT567" i="1"/>
  <c r="AS567" i="1"/>
  <c r="AR567" i="1"/>
  <c r="AQ567" i="1"/>
  <c r="AP567" i="1"/>
  <c r="AO567" i="1"/>
  <c r="AN567" i="1"/>
  <c r="AM567" i="1"/>
  <c r="AL567" i="1"/>
  <c r="AK567" i="1"/>
  <c r="L567" i="1"/>
  <c r="H567" i="1"/>
  <c r="G567" i="1"/>
  <c r="E567" i="1"/>
  <c r="F567" i="1" s="1"/>
  <c r="D567" i="1"/>
  <c r="C567" i="1"/>
  <c r="DO566" i="1"/>
  <c r="DN566" i="1"/>
  <c r="DM566" i="1"/>
  <c r="DL566" i="1"/>
  <c r="DK566" i="1"/>
  <c r="DJ566" i="1"/>
  <c r="DI566" i="1"/>
  <c r="DH566" i="1"/>
  <c r="DG566" i="1"/>
  <c r="DF566" i="1"/>
  <c r="DE566" i="1"/>
  <c r="DC566" i="1"/>
  <c r="DB566" i="1"/>
  <c r="DA566" i="1"/>
  <c r="CZ566" i="1"/>
  <c r="CY566" i="1"/>
  <c r="CX566" i="1"/>
  <c r="CW566" i="1"/>
  <c r="CV566" i="1"/>
  <c r="CU566" i="1"/>
  <c r="CT566" i="1"/>
  <c r="CS566" i="1"/>
  <c r="CQ566" i="1"/>
  <c r="CP566" i="1"/>
  <c r="CO566" i="1"/>
  <c r="CN566" i="1"/>
  <c r="CM566" i="1"/>
  <c r="CL566" i="1"/>
  <c r="CK566" i="1"/>
  <c r="CJ566" i="1"/>
  <c r="CI566" i="1"/>
  <c r="CH566" i="1"/>
  <c r="CG566" i="1"/>
  <c r="CE566" i="1"/>
  <c r="CD566" i="1"/>
  <c r="CC566" i="1"/>
  <c r="CB566" i="1"/>
  <c r="CA566" i="1"/>
  <c r="BZ566" i="1"/>
  <c r="BY566" i="1"/>
  <c r="BX566" i="1"/>
  <c r="BW566" i="1"/>
  <c r="BV566" i="1"/>
  <c r="BU566" i="1"/>
  <c r="BS566" i="1"/>
  <c r="BR566" i="1"/>
  <c r="BQ566" i="1"/>
  <c r="BP566" i="1"/>
  <c r="BO566" i="1"/>
  <c r="BN566" i="1"/>
  <c r="BM566" i="1"/>
  <c r="BL566" i="1"/>
  <c r="BT566" i="1" s="1"/>
  <c r="BK566" i="1"/>
  <c r="BJ566" i="1"/>
  <c r="BI566" i="1"/>
  <c r="BG566" i="1"/>
  <c r="BF566" i="1"/>
  <c r="BE566" i="1"/>
  <c r="BD566" i="1"/>
  <c r="BC566" i="1"/>
  <c r="BB566" i="1"/>
  <c r="BA566" i="1"/>
  <c r="AZ566" i="1"/>
  <c r="AY566" i="1"/>
  <c r="AX566" i="1"/>
  <c r="AW566" i="1"/>
  <c r="AU566" i="1"/>
  <c r="AT566" i="1"/>
  <c r="AS566" i="1"/>
  <c r="AR566" i="1"/>
  <c r="AQ566" i="1"/>
  <c r="AP566" i="1"/>
  <c r="AO566" i="1"/>
  <c r="AN566" i="1"/>
  <c r="AM566" i="1"/>
  <c r="AL566" i="1"/>
  <c r="AK566" i="1"/>
  <c r="L566" i="1"/>
  <c r="G566" i="1"/>
  <c r="H566" i="1" s="1"/>
  <c r="E566" i="1"/>
  <c r="F566" i="1" s="1"/>
  <c r="D566" i="1"/>
  <c r="C566" i="1"/>
  <c r="DO565" i="1"/>
  <c r="DN565" i="1"/>
  <c r="DM565" i="1"/>
  <c r="DL565" i="1"/>
  <c r="DK565" i="1"/>
  <c r="DJ565" i="1"/>
  <c r="DI565" i="1"/>
  <c r="DH565" i="1"/>
  <c r="DG565" i="1"/>
  <c r="DF565" i="1"/>
  <c r="DE565" i="1"/>
  <c r="DC565" i="1"/>
  <c r="DB565" i="1"/>
  <c r="DA565" i="1"/>
  <c r="CZ565" i="1"/>
  <c r="CY565" i="1"/>
  <c r="CX565" i="1"/>
  <c r="CW565" i="1"/>
  <c r="CV565" i="1"/>
  <c r="DD565" i="1" s="1"/>
  <c r="CU565" i="1"/>
  <c r="CT565" i="1"/>
  <c r="CS565" i="1"/>
  <c r="CQ565" i="1"/>
  <c r="CP565" i="1"/>
  <c r="CO565" i="1"/>
  <c r="CN565" i="1"/>
  <c r="CM565" i="1"/>
  <c r="CL565" i="1"/>
  <c r="CK565" i="1"/>
  <c r="CJ565" i="1"/>
  <c r="CI565" i="1"/>
  <c r="CH565" i="1"/>
  <c r="CG565" i="1"/>
  <c r="CE565" i="1"/>
  <c r="CD565" i="1"/>
  <c r="CC565" i="1"/>
  <c r="CB565" i="1"/>
  <c r="CA565" i="1"/>
  <c r="BZ565" i="1"/>
  <c r="BY565" i="1"/>
  <c r="BX565" i="1"/>
  <c r="BW565" i="1"/>
  <c r="BV565" i="1"/>
  <c r="BU565" i="1"/>
  <c r="BS565" i="1"/>
  <c r="BR565" i="1"/>
  <c r="BQ565" i="1"/>
  <c r="BP565" i="1"/>
  <c r="BO565" i="1"/>
  <c r="BN565" i="1"/>
  <c r="BM565" i="1"/>
  <c r="BL565" i="1"/>
  <c r="BK565" i="1"/>
  <c r="BJ565" i="1"/>
  <c r="BI565" i="1"/>
  <c r="BG565" i="1"/>
  <c r="BF565" i="1"/>
  <c r="BE565" i="1"/>
  <c r="BD565" i="1"/>
  <c r="BC565" i="1"/>
  <c r="BB565" i="1"/>
  <c r="BA565" i="1"/>
  <c r="AZ565" i="1"/>
  <c r="AY565" i="1"/>
  <c r="AX565" i="1"/>
  <c r="AW565" i="1"/>
  <c r="AU565" i="1"/>
  <c r="AT565" i="1"/>
  <c r="AS565" i="1"/>
  <c r="AR565" i="1"/>
  <c r="AQ565" i="1"/>
  <c r="AP565" i="1"/>
  <c r="AO565" i="1"/>
  <c r="AN565" i="1"/>
  <c r="AM565" i="1"/>
  <c r="AL565" i="1"/>
  <c r="AK565" i="1"/>
  <c r="L565" i="1"/>
  <c r="H565" i="1"/>
  <c r="G565" i="1"/>
  <c r="E565" i="1"/>
  <c r="F565" i="1" s="1"/>
  <c r="D565" i="1"/>
  <c r="C565" i="1"/>
  <c r="DO564" i="1"/>
  <c r="DN564" i="1"/>
  <c r="DM564" i="1"/>
  <c r="DL564" i="1"/>
  <c r="DK564" i="1"/>
  <c r="DJ564" i="1"/>
  <c r="DI564" i="1"/>
  <c r="DH564" i="1"/>
  <c r="DG564" i="1"/>
  <c r="DF564" i="1"/>
  <c r="DE564" i="1"/>
  <c r="DC564" i="1"/>
  <c r="DB564" i="1"/>
  <c r="DA564" i="1"/>
  <c r="CZ564" i="1"/>
  <c r="CY564" i="1"/>
  <c r="CX564" i="1"/>
  <c r="CW564" i="1"/>
  <c r="CV564" i="1"/>
  <c r="CU564" i="1"/>
  <c r="CT564" i="1"/>
  <c r="CS564" i="1"/>
  <c r="CQ564" i="1"/>
  <c r="CP564" i="1"/>
  <c r="CO564" i="1"/>
  <c r="CN564" i="1"/>
  <c r="CM564" i="1"/>
  <c r="CL564" i="1"/>
  <c r="CK564" i="1"/>
  <c r="CJ564" i="1"/>
  <c r="CI564" i="1"/>
  <c r="CH564" i="1"/>
  <c r="CG564" i="1"/>
  <c r="CE564" i="1"/>
  <c r="CD564" i="1"/>
  <c r="CC564" i="1"/>
  <c r="CB564" i="1"/>
  <c r="CA564" i="1"/>
  <c r="BZ564" i="1"/>
  <c r="BY564" i="1"/>
  <c r="BX564" i="1"/>
  <c r="BW564" i="1"/>
  <c r="BV564" i="1"/>
  <c r="BU564" i="1"/>
  <c r="BS564" i="1"/>
  <c r="BR564" i="1"/>
  <c r="BQ564" i="1"/>
  <c r="BP564" i="1"/>
  <c r="BO564" i="1"/>
  <c r="BN564" i="1"/>
  <c r="BM564" i="1"/>
  <c r="BL564" i="1"/>
  <c r="BK564" i="1"/>
  <c r="BJ564" i="1"/>
  <c r="BI564" i="1"/>
  <c r="BG564" i="1"/>
  <c r="BF564" i="1"/>
  <c r="BE564" i="1"/>
  <c r="BD564" i="1"/>
  <c r="BC564" i="1"/>
  <c r="BB564" i="1"/>
  <c r="BA564" i="1"/>
  <c r="AZ564" i="1"/>
  <c r="AY564" i="1"/>
  <c r="AX564" i="1"/>
  <c r="AW564" i="1"/>
  <c r="AU564" i="1"/>
  <c r="AT564" i="1"/>
  <c r="AS564" i="1"/>
  <c r="AR564" i="1"/>
  <c r="AQ564" i="1"/>
  <c r="AP564" i="1"/>
  <c r="AO564" i="1"/>
  <c r="AN564" i="1"/>
  <c r="AV564" i="1" s="1"/>
  <c r="A564" i="1" s="1"/>
  <c r="AM564" i="1"/>
  <c r="AL564" i="1"/>
  <c r="AK564" i="1"/>
  <c r="L564" i="1"/>
  <c r="H564" i="1"/>
  <c r="G564" i="1"/>
  <c r="E564" i="1"/>
  <c r="F564" i="1" s="1"/>
  <c r="D564" i="1"/>
  <c r="C564" i="1"/>
  <c r="DO563" i="1"/>
  <c r="DN563" i="1"/>
  <c r="DM563" i="1"/>
  <c r="DL563" i="1"/>
  <c r="DK563" i="1"/>
  <c r="DJ563" i="1"/>
  <c r="DI563" i="1"/>
  <c r="DH563" i="1"/>
  <c r="DG563" i="1"/>
  <c r="DF563" i="1"/>
  <c r="DE563" i="1"/>
  <c r="DC563" i="1"/>
  <c r="DB563" i="1"/>
  <c r="DA563" i="1"/>
  <c r="CZ563" i="1"/>
  <c r="CY563" i="1"/>
  <c r="CX563" i="1"/>
  <c r="CW563" i="1"/>
  <c r="CV563" i="1"/>
  <c r="CU563" i="1"/>
  <c r="CT563" i="1"/>
  <c r="CS563" i="1"/>
  <c r="CQ563" i="1"/>
  <c r="CP563" i="1"/>
  <c r="CO563" i="1"/>
  <c r="CN563" i="1"/>
  <c r="CM563" i="1"/>
  <c r="CL563" i="1"/>
  <c r="CK563" i="1"/>
  <c r="CJ563" i="1"/>
  <c r="CI563" i="1"/>
  <c r="CH563" i="1"/>
  <c r="CG563" i="1"/>
  <c r="CE563" i="1"/>
  <c r="CD563" i="1"/>
  <c r="CC563" i="1"/>
  <c r="CB563" i="1"/>
  <c r="CA563" i="1"/>
  <c r="BZ563" i="1"/>
  <c r="BY563" i="1"/>
  <c r="BX563" i="1"/>
  <c r="CF563" i="1" s="1"/>
  <c r="BW563" i="1"/>
  <c r="BV563" i="1"/>
  <c r="BU563" i="1"/>
  <c r="BS563" i="1"/>
  <c r="BR563" i="1"/>
  <c r="BQ563" i="1"/>
  <c r="BP563" i="1"/>
  <c r="BO563" i="1"/>
  <c r="BN563" i="1"/>
  <c r="BM563" i="1"/>
  <c r="BL563" i="1"/>
  <c r="BK563" i="1"/>
  <c r="BJ563" i="1"/>
  <c r="BI563" i="1"/>
  <c r="BG563" i="1"/>
  <c r="BF563" i="1"/>
  <c r="BE563" i="1"/>
  <c r="BD563" i="1"/>
  <c r="BC563" i="1"/>
  <c r="BB563" i="1"/>
  <c r="BA563" i="1"/>
  <c r="AZ563" i="1"/>
  <c r="AY563" i="1"/>
  <c r="AX563" i="1"/>
  <c r="AW563" i="1"/>
  <c r="AU563" i="1"/>
  <c r="AT563" i="1"/>
  <c r="AS563" i="1"/>
  <c r="AR563" i="1"/>
  <c r="AQ563" i="1"/>
  <c r="AP563" i="1"/>
  <c r="AO563" i="1"/>
  <c r="AN563" i="1"/>
  <c r="AM563" i="1"/>
  <c r="AL563" i="1"/>
  <c r="AK563" i="1"/>
  <c r="L563" i="1"/>
  <c r="G563" i="1"/>
  <c r="H563" i="1" s="1"/>
  <c r="E563" i="1"/>
  <c r="F563" i="1" s="1"/>
  <c r="D563" i="1"/>
  <c r="C563" i="1"/>
  <c r="DO562" i="1"/>
  <c r="DN562" i="1"/>
  <c r="DM562" i="1"/>
  <c r="DL562" i="1"/>
  <c r="DK562" i="1"/>
  <c r="DJ562" i="1"/>
  <c r="DI562" i="1"/>
  <c r="DH562" i="1"/>
  <c r="DP562" i="1" s="1"/>
  <c r="DG562" i="1"/>
  <c r="DF562" i="1"/>
  <c r="DE562" i="1"/>
  <c r="DC562" i="1"/>
  <c r="DB562" i="1"/>
  <c r="DA562" i="1"/>
  <c r="CZ562" i="1"/>
  <c r="CY562" i="1"/>
  <c r="CX562" i="1"/>
  <c r="CW562" i="1"/>
  <c r="CV562" i="1"/>
  <c r="CU562" i="1"/>
  <c r="CT562" i="1"/>
  <c r="CS562" i="1"/>
  <c r="CQ562" i="1"/>
  <c r="CP562" i="1"/>
  <c r="CO562" i="1"/>
  <c r="CN562" i="1"/>
  <c r="CM562" i="1"/>
  <c r="CL562" i="1"/>
  <c r="CK562" i="1"/>
  <c r="CJ562" i="1"/>
  <c r="CI562" i="1"/>
  <c r="CH562" i="1"/>
  <c r="CG562" i="1"/>
  <c r="CE562" i="1"/>
  <c r="CD562" i="1"/>
  <c r="CC562" i="1"/>
  <c r="CB562" i="1"/>
  <c r="CA562" i="1"/>
  <c r="BZ562" i="1"/>
  <c r="BY562" i="1"/>
  <c r="BX562" i="1"/>
  <c r="BW562" i="1"/>
  <c r="BV562" i="1"/>
  <c r="BU562" i="1"/>
  <c r="BS562" i="1"/>
  <c r="BR562" i="1"/>
  <c r="BQ562" i="1"/>
  <c r="BP562" i="1"/>
  <c r="BO562" i="1"/>
  <c r="BN562" i="1"/>
  <c r="BM562" i="1"/>
  <c r="BL562" i="1"/>
  <c r="BK562" i="1"/>
  <c r="BJ562" i="1"/>
  <c r="BI562" i="1"/>
  <c r="BG562" i="1"/>
  <c r="BF562" i="1"/>
  <c r="BE562" i="1"/>
  <c r="BD562" i="1"/>
  <c r="BC562" i="1"/>
  <c r="BB562" i="1"/>
  <c r="BA562" i="1"/>
  <c r="AZ562" i="1"/>
  <c r="AY562" i="1"/>
  <c r="AX562" i="1"/>
  <c r="AW562" i="1"/>
  <c r="AU562" i="1"/>
  <c r="AT562" i="1"/>
  <c r="AS562" i="1"/>
  <c r="AR562" i="1"/>
  <c r="AQ562" i="1"/>
  <c r="AP562" i="1"/>
  <c r="AO562" i="1"/>
  <c r="AN562" i="1"/>
  <c r="AM562" i="1"/>
  <c r="AL562" i="1"/>
  <c r="AK562" i="1"/>
  <c r="L562" i="1"/>
  <c r="G562" i="1"/>
  <c r="H562" i="1" s="1"/>
  <c r="E562" i="1"/>
  <c r="F562" i="1" s="1"/>
  <c r="D562" i="1"/>
  <c r="C562" i="1"/>
  <c r="DO561" i="1"/>
  <c r="DN561" i="1"/>
  <c r="DM561" i="1"/>
  <c r="DL561" i="1"/>
  <c r="DK561" i="1"/>
  <c r="DJ561" i="1"/>
  <c r="DI561" i="1"/>
  <c r="DH561" i="1"/>
  <c r="DG561" i="1"/>
  <c r="DF561" i="1"/>
  <c r="DE561" i="1"/>
  <c r="DC561" i="1"/>
  <c r="DB561" i="1"/>
  <c r="DA561" i="1"/>
  <c r="CZ561" i="1"/>
  <c r="CY561" i="1"/>
  <c r="CX561" i="1"/>
  <c r="CW561" i="1"/>
  <c r="CV561" i="1"/>
  <c r="CU561" i="1"/>
  <c r="CT561" i="1"/>
  <c r="CS561" i="1"/>
  <c r="CQ561" i="1"/>
  <c r="CP561" i="1"/>
  <c r="CO561" i="1"/>
  <c r="CN561" i="1"/>
  <c r="CM561" i="1"/>
  <c r="CL561" i="1"/>
  <c r="CK561" i="1"/>
  <c r="CJ561" i="1"/>
  <c r="CI561" i="1"/>
  <c r="CH561" i="1"/>
  <c r="CG561" i="1"/>
  <c r="CE561" i="1"/>
  <c r="CD561" i="1"/>
  <c r="CC561" i="1"/>
  <c r="CB561" i="1"/>
  <c r="CA561" i="1"/>
  <c r="BZ561" i="1"/>
  <c r="BY561" i="1"/>
  <c r="BX561" i="1"/>
  <c r="BW561" i="1"/>
  <c r="BV561" i="1"/>
  <c r="BU561" i="1"/>
  <c r="BS561" i="1"/>
  <c r="BR561" i="1"/>
  <c r="BQ561" i="1"/>
  <c r="BP561" i="1"/>
  <c r="BO561" i="1"/>
  <c r="BN561" i="1"/>
  <c r="BM561" i="1"/>
  <c r="BL561" i="1"/>
  <c r="BK561" i="1"/>
  <c r="BJ561" i="1"/>
  <c r="BI561" i="1"/>
  <c r="BG561" i="1"/>
  <c r="BF561" i="1"/>
  <c r="BE561" i="1"/>
  <c r="BD561" i="1"/>
  <c r="BC561" i="1"/>
  <c r="BB561" i="1"/>
  <c r="BA561" i="1"/>
  <c r="AZ561" i="1"/>
  <c r="BH561" i="1" s="1"/>
  <c r="AY561" i="1"/>
  <c r="AX561" i="1"/>
  <c r="AW561" i="1"/>
  <c r="AU561" i="1"/>
  <c r="AT561" i="1"/>
  <c r="AS561" i="1"/>
  <c r="AR561" i="1"/>
  <c r="AQ561" i="1"/>
  <c r="AP561" i="1"/>
  <c r="AO561" i="1"/>
  <c r="AN561" i="1"/>
  <c r="AM561" i="1"/>
  <c r="AL561" i="1"/>
  <c r="AK561" i="1"/>
  <c r="L561" i="1"/>
  <c r="H561" i="1"/>
  <c r="G561" i="1"/>
  <c r="E561" i="1"/>
  <c r="F561" i="1" s="1"/>
  <c r="D561" i="1"/>
  <c r="C561" i="1"/>
  <c r="DO560" i="1"/>
  <c r="DN560" i="1"/>
  <c r="DM560" i="1"/>
  <c r="DL560" i="1"/>
  <c r="DK560" i="1"/>
  <c r="DJ560" i="1"/>
  <c r="DI560" i="1"/>
  <c r="DH560" i="1"/>
  <c r="DG560" i="1"/>
  <c r="DF560" i="1"/>
  <c r="DE560" i="1"/>
  <c r="DC560" i="1"/>
  <c r="DB560" i="1"/>
  <c r="DA560" i="1"/>
  <c r="CZ560" i="1"/>
  <c r="CY560" i="1"/>
  <c r="CX560" i="1"/>
  <c r="CW560" i="1"/>
  <c r="CV560" i="1"/>
  <c r="CU560" i="1"/>
  <c r="CT560" i="1"/>
  <c r="CS560" i="1"/>
  <c r="CQ560" i="1"/>
  <c r="CP560" i="1"/>
  <c r="CO560" i="1"/>
  <c r="CN560" i="1"/>
  <c r="CM560" i="1"/>
  <c r="CL560" i="1"/>
  <c r="CK560" i="1"/>
  <c r="CJ560" i="1"/>
  <c r="CR560" i="1" s="1"/>
  <c r="CI560" i="1"/>
  <c r="CH560" i="1"/>
  <c r="CG560" i="1"/>
  <c r="CE560" i="1"/>
  <c r="CD560" i="1"/>
  <c r="CC560" i="1"/>
  <c r="CB560" i="1"/>
  <c r="CA560" i="1"/>
  <c r="BZ560" i="1"/>
  <c r="BY560" i="1"/>
  <c r="BX560" i="1"/>
  <c r="BW560" i="1"/>
  <c r="BV560" i="1"/>
  <c r="BU560" i="1"/>
  <c r="BS560" i="1"/>
  <c r="BR560" i="1"/>
  <c r="BQ560" i="1"/>
  <c r="BP560" i="1"/>
  <c r="BO560" i="1"/>
  <c r="BN560" i="1"/>
  <c r="BM560" i="1"/>
  <c r="BL560" i="1"/>
  <c r="BK560" i="1"/>
  <c r="BJ560" i="1"/>
  <c r="BI560" i="1"/>
  <c r="BG560" i="1"/>
  <c r="BF560" i="1"/>
  <c r="BE560" i="1"/>
  <c r="BD560" i="1"/>
  <c r="BC560" i="1"/>
  <c r="BB560" i="1"/>
  <c r="BA560" i="1"/>
  <c r="AZ560" i="1"/>
  <c r="AY560" i="1"/>
  <c r="AX560" i="1"/>
  <c r="AW560" i="1"/>
  <c r="AU560" i="1"/>
  <c r="AT560" i="1"/>
  <c r="AS560" i="1"/>
  <c r="AR560" i="1"/>
  <c r="AQ560" i="1"/>
  <c r="AP560" i="1"/>
  <c r="AO560" i="1"/>
  <c r="AN560" i="1"/>
  <c r="AM560" i="1"/>
  <c r="AL560" i="1"/>
  <c r="AK560" i="1"/>
  <c r="L560" i="1"/>
  <c r="G560" i="1"/>
  <c r="H560" i="1" s="1"/>
  <c r="E560" i="1"/>
  <c r="F560" i="1" s="1"/>
  <c r="D560" i="1"/>
  <c r="C560" i="1"/>
  <c r="DO559" i="1"/>
  <c r="DN559" i="1"/>
  <c r="DM559" i="1"/>
  <c r="DL559" i="1"/>
  <c r="DK559" i="1"/>
  <c r="DJ559" i="1"/>
  <c r="DI559" i="1"/>
  <c r="DH559" i="1"/>
  <c r="DG559" i="1"/>
  <c r="DF559" i="1"/>
  <c r="DE559" i="1"/>
  <c r="DC559" i="1"/>
  <c r="DB559" i="1"/>
  <c r="DA559" i="1"/>
  <c r="CZ559" i="1"/>
  <c r="CY559" i="1"/>
  <c r="CX559" i="1"/>
  <c r="CW559" i="1"/>
  <c r="CV559" i="1"/>
  <c r="CU559" i="1"/>
  <c r="CT559" i="1"/>
  <c r="CS559" i="1"/>
  <c r="CQ559" i="1"/>
  <c r="CP559" i="1"/>
  <c r="CO559" i="1"/>
  <c r="CN559" i="1"/>
  <c r="CM559" i="1"/>
  <c r="CL559" i="1"/>
  <c r="CK559" i="1"/>
  <c r="CJ559" i="1"/>
  <c r="CI559" i="1"/>
  <c r="CH559" i="1"/>
  <c r="CG559" i="1"/>
  <c r="CE559" i="1"/>
  <c r="CD559" i="1"/>
  <c r="CC559" i="1"/>
  <c r="CB559" i="1"/>
  <c r="CA559" i="1"/>
  <c r="BZ559" i="1"/>
  <c r="BY559" i="1"/>
  <c r="BX559" i="1"/>
  <c r="BW559" i="1"/>
  <c r="BV559" i="1"/>
  <c r="BU559" i="1"/>
  <c r="BS559" i="1"/>
  <c r="BR559" i="1"/>
  <c r="BQ559" i="1"/>
  <c r="BP559" i="1"/>
  <c r="BO559" i="1"/>
  <c r="BN559" i="1"/>
  <c r="BM559" i="1"/>
  <c r="BL559" i="1"/>
  <c r="BK559" i="1"/>
  <c r="BJ559" i="1"/>
  <c r="BI559" i="1"/>
  <c r="BG559" i="1"/>
  <c r="BF559" i="1"/>
  <c r="BE559" i="1"/>
  <c r="BD559" i="1"/>
  <c r="BC559" i="1"/>
  <c r="BB559" i="1"/>
  <c r="BA559" i="1"/>
  <c r="AZ559" i="1"/>
  <c r="AY559" i="1"/>
  <c r="AX559" i="1"/>
  <c r="AW559" i="1"/>
  <c r="AU559" i="1"/>
  <c r="AT559" i="1"/>
  <c r="AS559" i="1"/>
  <c r="AR559" i="1"/>
  <c r="AQ559" i="1"/>
  <c r="AP559" i="1"/>
  <c r="AO559" i="1"/>
  <c r="AN559" i="1"/>
  <c r="AM559" i="1"/>
  <c r="AL559" i="1"/>
  <c r="AK559" i="1"/>
  <c r="L559" i="1"/>
  <c r="H559" i="1"/>
  <c r="G559" i="1"/>
  <c r="E559" i="1"/>
  <c r="F559" i="1" s="1"/>
  <c r="D559" i="1"/>
  <c r="C559" i="1"/>
  <c r="DO558" i="1"/>
  <c r="DN558" i="1"/>
  <c r="DM558" i="1"/>
  <c r="DL558" i="1"/>
  <c r="DK558" i="1"/>
  <c r="DJ558" i="1"/>
  <c r="DI558" i="1"/>
  <c r="DH558" i="1"/>
  <c r="DG558" i="1"/>
  <c r="DF558" i="1"/>
  <c r="DE558" i="1"/>
  <c r="DC558" i="1"/>
  <c r="DB558" i="1"/>
  <c r="DA558" i="1"/>
  <c r="CZ558" i="1"/>
  <c r="CY558" i="1"/>
  <c r="CX558" i="1"/>
  <c r="CW558" i="1"/>
  <c r="CV558" i="1"/>
  <c r="CU558" i="1"/>
  <c r="CT558" i="1"/>
  <c r="CS558" i="1"/>
  <c r="CQ558" i="1"/>
  <c r="CP558" i="1"/>
  <c r="CO558" i="1"/>
  <c r="CN558" i="1"/>
  <c r="CM558" i="1"/>
  <c r="CL558" i="1"/>
  <c r="CK558" i="1"/>
  <c r="CJ558" i="1"/>
  <c r="CI558" i="1"/>
  <c r="CH558" i="1"/>
  <c r="CG558" i="1"/>
  <c r="CE558" i="1"/>
  <c r="CD558" i="1"/>
  <c r="CC558" i="1"/>
  <c r="CB558" i="1"/>
  <c r="CA558" i="1"/>
  <c r="BZ558" i="1"/>
  <c r="BY558" i="1"/>
  <c r="BX558" i="1"/>
  <c r="BW558" i="1"/>
  <c r="BV558" i="1"/>
  <c r="BU558" i="1"/>
  <c r="BS558" i="1"/>
  <c r="BR558" i="1"/>
  <c r="BQ558" i="1"/>
  <c r="BP558" i="1"/>
  <c r="BO558" i="1"/>
  <c r="BN558" i="1"/>
  <c r="BM558" i="1"/>
  <c r="BL558" i="1"/>
  <c r="BT558" i="1" s="1"/>
  <c r="BK558" i="1"/>
  <c r="BJ558" i="1"/>
  <c r="BI558" i="1"/>
  <c r="BG558" i="1"/>
  <c r="BF558" i="1"/>
  <c r="BE558" i="1"/>
  <c r="BD558" i="1"/>
  <c r="BC558" i="1"/>
  <c r="BB558" i="1"/>
  <c r="BA558" i="1"/>
  <c r="AZ558" i="1"/>
  <c r="AY558" i="1"/>
  <c r="AX558" i="1"/>
  <c r="AW558" i="1"/>
  <c r="AU558" i="1"/>
  <c r="AT558" i="1"/>
  <c r="AS558" i="1"/>
  <c r="AR558" i="1"/>
  <c r="AQ558" i="1"/>
  <c r="AP558" i="1"/>
  <c r="AO558" i="1"/>
  <c r="AN558" i="1"/>
  <c r="AM558" i="1"/>
  <c r="AL558" i="1"/>
  <c r="AK558" i="1"/>
  <c r="L558" i="1"/>
  <c r="G558" i="1"/>
  <c r="H558" i="1" s="1"/>
  <c r="E558" i="1"/>
  <c r="F558" i="1" s="1"/>
  <c r="D558" i="1"/>
  <c r="C558" i="1"/>
  <c r="DO557" i="1"/>
  <c r="DN557" i="1"/>
  <c r="DM557" i="1"/>
  <c r="DL557" i="1"/>
  <c r="DK557" i="1"/>
  <c r="DJ557" i="1"/>
  <c r="DI557" i="1"/>
  <c r="DH557" i="1"/>
  <c r="DG557" i="1"/>
  <c r="DF557" i="1"/>
  <c r="DE557" i="1"/>
  <c r="DC557" i="1"/>
  <c r="DB557" i="1"/>
  <c r="DA557" i="1"/>
  <c r="CZ557" i="1"/>
  <c r="CY557" i="1"/>
  <c r="CX557" i="1"/>
  <c r="CW557" i="1"/>
  <c r="CV557" i="1"/>
  <c r="CU557" i="1"/>
  <c r="CT557" i="1"/>
  <c r="CS557" i="1"/>
  <c r="CQ557" i="1"/>
  <c r="CP557" i="1"/>
  <c r="CO557" i="1"/>
  <c r="CN557" i="1"/>
  <c r="CM557" i="1"/>
  <c r="CL557" i="1"/>
  <c r="CK557" i="1"/>
  <c r="CJ557" i="1"/>
  <c r="CI557" i="1"/>
  <c r="CH557" i="1"/>
  <c r="CG557" i="1"/>
  <c r="CE557" i="1"/>
  <c r="CD557" i="1"/>
  <c r="CC557" i="1"/>
  <c r="CB557" i="1"/>
  <c r="CA557" i="1"/>
  <c r="BZ557" i="1"/>
  <c r="BY557" i="1"/>
  <c r="BX557" i="1"/>
  <c r="BW557" i="1"/>
  <c r="BV557" i="1"/>
  <c r="BU557" i="1"/>
  <c r="BS557" i="1"/>
  <c r="BR557" i="1"/>
  <c r="BQ557" i="1"/>
  <c r="BP557" i="1"/>
  <c r="BO557" i="1"/>
  <c r="BN557" i="1"/>
  <c r="BM557" i="1"/>
  <c r="BL557" i="1"/>
  <c r="BK557" i="1"/>
  <c r="BJ557" i="1"/>
  <c r="BI557" i="1"/>
  <c r="BG557" i="1"/>
  <c r="BF557" i="1"/>
  <c r="BE557" i="1"/>
  <c r="BD557" i="1"/>
  <c r="BC557" i="1"/>
  <c r="BB557" i="1"/>
  <c r="BA557" i="1"/>
  <c r="AZ557" i="1"/>
  <c r="AY557" i="1"/>
  <c r="AX557" i="1"/>
  <c r="AW557" i="1"/>
  <c r="AU557" i="1"/>
  <c r="AT557" i="1"/>
  <c r="AS557" i="1"/>
  <c r="AR557" i="1"/>
  <c r="AQ557" i="1"/>
  <c r="AP557" i="1"/>
  <c r="AO557" i="1"/>
  <c r="AN557" i="1"/>
  <c r="AM557" i="1"/>
  <c r="AL557" i="1"/>
  <c r="AK557" i="1"/>
  <c r="L557" i="1"/>
  <c r="H557" i="1"/>
  <c r="G557" i="1"/>
  <c r="E557" i="1"/>
  <c r="F557" i="1" s="1"/>
  <c r="D557" i="1"/>
  <c r="C557" i="1"/>
  <c r="DO556" i="1"/>
  <c r="DN556" i="1"/>
  <c r="DM556" i="1"/>
  <c r="DL556" i="1"/>
  <c r="DK556" i="1"/>
  <c r="DJ556" i="1"/>
  <c r="DI556" i="1"/>
  <c r="DH556" i="1"/>
  <c r="DG556" i="1"/>
  <c r="DF556" i="1"/>
  <c r="DE556" i="1"/>
  <c r="DC556" i="1"/>
  <c r="DB556" i="1"/>
  <c r="DA556" i="1"/>
  <c r="CZ556" i="1"/>
  <c r="CY556" i="1"/>
  <c r="CX556" i="1"/>
  <c r="CW556" i="1"/>
  <c r="CV556" i="1"/>
  <c r="CU556" i="1"/>
  <c r="CT556" i="1"/>
  <c r="CS556" i="1"/>
  <c r="CQ556" i="1"/>
  <c r="CP556" i="1"/>
  <c r="CO556" i="1"/>
  <c r="CN556" i="1"/>
  <c r="CM556" i="1"/>
  <c r="CL556" i="1"/>
  <c r="CK556" i="1"/>
  <c r="CJ556" i="1"/>
  <c r="CI556" i="1"/>
  <c r="CH556" i="1"/>
  <c r="CG556" i="1"/>
  <c r="CE556" i="1"/>
  <c r="CD556" i="1"/>
  <c r="CC556" i="1"/>
  <c r="CB556" i="1"/>
  <c r="CA556" i="1"/>
  <c r="BZ556" i="1"/>
  <c r="BY556" i="1"/>
  <c r="BX556" i="1"/>
  <c r="BW556" i="1"/>
  <c r="BV556" i="1"/>
  <c r="BU556" i="1"/>
  <c r="BS556" i="1"/>
  <c r="BR556" i="1"/>
  <c r="BQ556" i="1"/>
  <c r="BP556" i="1"/>
  <c r="BO556" i="1"/>
  <c r="BN556" i="1"/>
  <c r="BM556" i="1"/>
  <c r="BL556" i="1"/>
  <c r="BT556" i="1" s="1"/>
  <c r="BK556" i="1"/>
  <c r="BJ556" i="1"/>
  <c r="BI556" i="1"/>
  <c r="BG556" i="1"/>
  <c r="BF556" i="1"/>
  <c r="BE556" i="1"/>
  <c r="BD556" i="1"/>
  <c r="BC556" i="1"/>
  <c r="BB556" i="1"/>
  <c r="BA556" i="1"/>
  <c r="AZ556" i="1"/>
  <c r="AY556" i="1"/>
  <c r="AX556" i="1"/>
  <c r="AW556" i="1"/>
  <c r="AU556" i="1"/>
  <c r="AT556" i="1"/>
  <c r="AS556" i="1"/>
  <c r="AR556" i="1"/>
  <c r="AQ556" i="1"/>
  <c r="AP556" i="1"/>
  <c r="AO556" i="1"/>
  <c r="AN556" i="1"/>
  <c r="AM556" i="1"/>
  <c r="AL556" i="1"/>
  <c r="AK556" i="1"/>
  <c r="L556" i="1"/>
  <c r="H556" i="1"/>
  <c r="G556" i="1"/>
  <c r="E556" i="1"/>
  <c r="F556" i="1" s="1"/>
  <c r="D556" i="1"/>
  <c r="C556" i="1"/>
  <c r="DO555" i="1"/>
  <c r="DN555" i="1"/>
  <c r="DM555" i="1"/>
  <c r="DL555" i="1"/>
  <c r="DK555" i="1"/>
  <c r="DJ555" i="1"/>
  <c r="DI555" i="1"/>
  <c r="DH555" i="1"/>
  <c r="DG555" i="1"/>
  <c r="DF555" i="1"/>
  <c r="DE555" i="1"/>
  <c r="DC555" i="1"/>
  <c r="DB555" i="1"/>
  <c r="DA555" i="1"/>
  <c r="CZ555" i="1"/>
  <c r="CY555" i="1"/>
  <c r="CX555" i="1"/>
  <c r="CW555" i="1"/>
  <c r="CV555" i="1"/>
  <c r="DD555" i="1" s="1"/>
  <c r="CU555" i="1"/>
  <c r="CT555" i="1"/>
  <c r="CS555" i="1"/>
  <c r="CQ555" i="1"/>
  <c r="CP555" i="1"/>
  <c r="CO555" i="1"/>
  <c r="CN555" i="1"/>
  <c r="CM555" i="1"/>
  <c r="CL555" i="1"/>
  <c r="CK555" i="1"/>
  <c r="CJ555" i="1"/>
  <c r="CI555" i="1"/>
  <c r="CH555" i="1"/>
  <c r="CG555" i="1"/>
  <c r="CE555" i="1"/>
  <c r="CD555" i="1"/>
  <c r="CC555" i="1"/>
  <c r="CB555" i="1"/>
  <c r="CA555" i="1"/>
  <c r="BZ555" i="1"/>
  <c r="BY555" i="1"/>
  <c r="BX555" i="1"/>
  <c r="BW555" i="1"/>
  <c r="BV555" i="1"/>
  <c r="BU555" i="1"/>
  <c r="BS555" i="1"/>
  <c r="BR555" i="1"/>
  <c r="BQ555" i="1"/>
  <c r="BP555" i="1"/>
  <c r="BO555" i="1"/>
  <c r="BN555" i="1"/>
  <c r="BM555" i="1"/>
  <c r="BL555" i="1"/>
  <c r="BK555" i="1"/>
  <c r="BJ555" i="1"/>
  <c r="BI555" i="1"/>
  <c r="BG555" i="1"/>
  <c r="BF555" i="1"/>
  <c r="BE555" i="1"/>
  <c r="BD555" i="1"/>
  <c r="BC555" i="1"/>
  <c r="BB555" i="1"/>
  <c r="BA555" i="1"/>
  <c r="AZ555" i="1"/>
  <c r="AY555" i="1"/>
  <c r="AX555" i="1"/>
  <c r="AW555" i="1"/>
  <c r="AU555" i="1"/>
  <c r="AT555" i="1"/>
  <c r="AS555" i="1"/>
  <c r="AR555" i="1"/>
  <c r="AQ555" i="1"/>
  <c r="AP555" i="1"/>
  <c r="AO555" i="1"/>
  <c r="AN555" i="1"/>
  <c r="AM555" i="1"/>
  <c r="AL555" i="1"/>
  <c r="AK555" i="1"/>
  <c r="L555" i="1"/>
  <c r="G555" i="1"/>
  <c r="H555" i="1" s="1"/>
  <c r="E555" i="1"/>
  <c r="F555" i="1" s="1"/>
  <c r="D555" i="1"/>
  <c r="C555" i="1"/>
  <c r="DO554" i="1"/>
  <c r="DN554" i="1"/>
  <c r="DM554" i="1"/>
  <c r="DL554" i="1"/>
  <c r="DK554" i="1"/>
  <c r="DJ554" i="1"/>
  <c r="DI554" i="1"/>
  <c r="DH554" i="1"/>
  <c r="DG554" i="1"/>
  <c r="DF554" i="1"/>
  <c r="DE554" i="1"/>
  <c r="DC554" i="1"/>
  <c r="DB554" i="1"/>
  <c r="DA554" i="1"/>
  <c r="CZ554" i="1"/>
  <c r="CY554" i="1"/>
  <c r="CX554" i="1"/>
  <c r="CW554" i="1"/>
  <c r="CV554" i="1"/>
  <c r="CU554" i="1"/>
  <c r="CT554" i="1"/>
  <c r="CS554" i="1"/>
  <c r="CQ554" i="1"/>
  <c r="CP554" i="1"/>
  <c r="CO554" i="1"/>
  <c r="CN554" i="1"/>
  <c r="CM554" i="1"/>
  <c r="CL554" i="1"/>
  <c r="CK554" i="1"/>
  <c r="CJ554" i="1"/>
  <c r="CI554" i="1"/>
  <c r="CH554" i="1"/>
  <c r="CG554" i="1"/>
  <c r="CE554" i="1"/>
  <c r="CD554" i="1"/>
  <c r="CC554" i="1"/>
  <c r="CB554" i="1"/>
  <c r="CA554" i="1"/>
  <c r="BZ554" i="1"/>
  <c r="BY554" i="1"/>
  <c r="BX554" i="1"/>
  <c r="BW554" i="1"/>
  <c r="BV554" i="1"/>
  <c r="BU554" i="1"/>
  <c r="BS554" i="1"/>
  <c r="BR554" i="1"/>
  <c r="BQ554" i="1"/>
  <c r="BP554" i="1"/>
  <c r="BO554" i="1"/>
  <c r="BN554" i="1"/>
  <c r="BM554" i="1"/>
  <c r="BL554" i="1"/>
  <c r="BK554" i="1"/>
  <c r="BJ554" i="1"/>
  <c r="BI554" i="1"/>
  <c r="BG554" i="1"/>
  <c r="BF554" i="1"/>
  <c r="BE554" i="1"/>
  <c r="BD554" i="1"/>
  <c r="BC554" i="1"/>
  <c r="BB554" i="1"/>
  <c r="BA554" i="1"/>
  <c r="AZ554" i="1"/>
  <c r="AY554" i="1"/>
  <c r="AX554" i="1"/>
  <c r="AW554" i="1"/>
  <c r="AU554" i="1"/>
  <c r="AT554" i="1"/>
  <c r="AS554" i="1"/>
  <c r="AR554" i="1"/>
  <c r="AQ554" i="1"/>
  <c r="AP554" i="1"/>
  <c r="AO554" i="1"/>
  <c r="AN554" i="1"/>
  <c r="AV554" i="1" s="1"/>
  <c r="A554" i="1" s="1"/>
  <c r="AM554" i="1"/>
  <c r="AL554" i="1"/>
  <c r="AK554" i="1"/>
  <c r="L554" i="1"/>
  <c r="G554" i="1"/>
  <c r="H554" i="1" s="1"/>
  <c r="E554" i="1"/>
  <c r="F554" i="1" s="1"/>
  <c r="D554" i="1"/>
  <c r="C554" i="1"/>
  <c r="DO553" i="1"/>
  <c r="DN553" i="1"/>
  <c r="DM553" i="1"/>
  <c r="DL553" i="1"/>
  <c r="DK553" i="1"/>
  <c r="DJ553" i="1"/>
  <c r="DI553" i="1"/>
  <c r="DH553" i="1"/>
  <c r="DG553" i="1"/>
  <c r="DF553" i="1"/>
  <c r="DE553" i="1"/>
  <c r="DC553" i="1"/>
  <c r="DB553" i="1"/>
  <c r="DA553" i="1"/>
  <c r="CZ553" i="1"/>
  <c r="CY553" i="1"/>
  <c r="CX553" i="1"/>
  <c r="CW553" i="1"/>
  <c r="CV553" i="1"/>
  <c r="CU553" i="1"/>
  <c r="CT553" i="1"/>
  <c r="CS553" i="1"/>
  <c r="CQ553" i="1"/>
  <c r="CP553" i="1"/>
  <c r="CO553" i="1"/>
  <c r="CN553" i="1"/>
  <c r="CM553" i="1"/>
  <c r="CL553" i="1"/>
  <c r="CK553" i="1"/>
  <c r="CJ553" i="1"/>
  <c r="CI553" i="1"/>
  <c r="CH553" i="1"/>
  <c r="CG553" i="1"/>
  <c r="CE553" i="1"/>
  <c r="CD553" i="1"/>
  <c r="CC553" i="1"/>
  <c r="CB553" i="1"/>
  <c r="CA553" i="1"/>
  <c r="BZ553" i="1"/>
  <c r="BY553" i="1"/>
  <c r="BX553" i="1"/>
  <c r="BW553" i="1"/>
  <c r="BV553" i="1"/>
  <c r="BU553" i="1"/>
  <c r="BS553" i="1"/>
  <c r="BR553" i="1"/>
  <c r="BQ553" i="1"/>
  <c r="BP553" i="1"/>
  <c r="BO553" i="1"/>
  <c r="BN553" i="1"/>
  <c r="BM553" i="1"/>
  <c r="BL553" i="1"/>
  <c r="BK553" i="1"/>
  <c r="BJ553" i="1"/>
  <c r="BI553" i="1"/>
  <c r="BG553" i="1"/>
  <c r="BF553" i="1"/>
  <c r="BE553" i="1"/>
  <c r="BD553" i="1"/>
  <c r="BC553" i="1"/>
  <c r="BB553" i="1"/>
  <c r="BA553" i="1"/>
  <c r="AZ553" i="1"/>
  <c r="BH553" i="1" s="1"/>
  <c r="AY553" i="1"/>
  <c r="AX553" i="1"/>
  <c r="AW553" i="1"/>
  <c r="AU553" i="1"/>
  <c r="AT553" i="1"/>
  <c r="AS553" i="1"/>
  <c r="AR553" i="1"/>
  <c r="AQ553" i="1"/>
  <c r="AP553" i="1"/>
  <c r="AO553" i="1"/>
  <c r="AN553" i="1"/>
  <c r="AM553" i="1"/>
  <c r="AL553" i="1"/>
  <c r="AK553" i="1"/>
  <c r="L553" i="1"/>
  <c r="H553" i="1"/>
  <c r="G553" i="1"/>
  <c r="E553" i="1"/>
  <c r="F553" i="1" s="1"/>
  <c r="D553" i="1"/>
  <c r="C553" i="1"/>
  <c r="DO552" i="1"/>
  <c r="DN552" i="1"/>
  <c r="DM552" i="1"/>
  <c r="DL552" i="1"/>
  <c r="DK552" i="1"/>
  <c r="DJ552" i="1"/>
  <c r="DI552" i="1"/>
  <c r="DH552" i="1"/>
  <c r="DG552" i="1"/>
  <c r="DF552" i="1"/>
  <c r="DE552" i="1"/>
  <c r="DC552" i="1"/>
  <c r="DB552" i="1"/>
  <c r="DA552" i="1"/>
  <c r="CZ552" i="1"/>
  <c r="CY552" i="1"/>
  <c r="CX552" i="1"/>
  <c r="CW552" i="1"/>
  <c r="CV552" i="1"/>
  <c r="CU552" i="1"/>
  <c r="CT552" i="1"/>
  <c r="CS552" i="1"/>
  <c r="CQ552" i="1"/>
  <c r="CP552" i="1"/>
  <c r="CO552" i="1"/>
  <c r="CN552" i="1"/>
  <c r="CM552" i="1"/>
  <c r="CL552" i="1"/>
  <c r="CK552" i="1"/>
  <c r="CJ552" i="1"/>
  <c r="CI552" i="1"/>
  <c r="CH552" i="1"/>
  <c r="CG552" i="1"/>
  <c r="CE552" i="1"/>
  <c r="CD552" i="1"/>
  <c r="CC552" i="1"/>
  <c r="CB552" i="1"/>
  <c r="CA552" i="1"/>
  <c r="BZ552" i="1"/>
  <c r="BY552" i="1"/>
  <c r="BX552" i="1"/>
  <c r="BW552" i="1"/>
  <c r="BV552" i="1"/>
  <c r="BU552" i="1"/>
  <c r="BS552" i="1"/>
  <c r="BR552" i="1"/>
  <c r="BQ552" i="1"/>
  <c r="BP552" i="1"/>
  <c r="BO552" i="1"/>
  <c r="BN552" i="1"/>
  <c r="BM552" i="1"/>
  <c r="BL552" i="1"/>
  <c r="BT552" i="1" s="1"/>
  <c r="BK552" i="1"/>
  <c r="BJ552" i="1"/>
  <c r="BI552" i="1"/>
  <c r="BG552" i="1"/>
  <c r="BF552" i="1"/>
  <c r="BE552" i="1"/>
  <c r="BD552" i="1"/>
  <c r="BC552" i="1"/>
  <c r="BB552" i="1"/>
  <c r="BA552" i="1"/>
  <c r="AZ552" i="1"/>
  <c r="AY552" i="1"/>
  <c r="AX552" i="1"/>
  <c r="AW552" i="1"/>
  <c r="AU552" i="1"/>
  <c r="AT552" i="1"/>
  <c r="AS552" i="1"/>
  <c r="AR552" i="1"/>
  <c r="AQ552" i="1"/>
  <c r="AP552" i="1"/>
  <c r="AO552" i="1"/>
  <c r="AN552" i="1"/>
  <c r="AM552" i="1"/>
  <c r="AL552" i="1"/>
  <c r="AK552" i="1"/>
  <c r="L552" i="1"/>
  <c r="G552" i="1"/>
  <c r="H552" i="1" s="1"/>
  <c r="E552" i="1"/>
  <c r="F552" i="1" s="1"/>
  <c r="D552" i="1"/>
  <c r="C552" i="1"/>
  <c r="DO551" i="1"/>
  <c r="DN551" i="1"/>
  <c r="DM551" i="1"/>
  <c r="DL551" i="1"/>
  <c r="DK551" i="1"/>
  <c r="DJ551" i="1"/>
  <c r="DI551" i="1"/>
  <c r="DH551" i="1"/>
  <c r="DG551" i="1"/>
  <c r="DF551" i="1"/>
  <c r="DE551" i="1"/>
  <c r="DC551" i="1"/>
  <c r="DB551" i="1"/>
  <c r="DA551" i="1"/>
  <c r="CZ551" i="1"/>
  <c r="CY551" i="1"/>
  <c r="CX551" i="1"/>
  <c r="CW551" i="1"/>
  <c r="CV551" i="1"/>
  <c r="CU551" i="1"/>
  <c r="CT551" i="1"/>
  <c r="CS551" i="1"/>
  <c r="CQ551" i="1"/>
  <c r="CP551" i="1"/>
  <c r="CO551" i="1"/>
  <c r="CN551" i="1"/>
  <c r="CM551" i="1"/>
  <c r="CL551" i="1"/>
  <c r="CK551" i="1"/>
  <c r="CJ551" i="1"/>
  <c r="CI551" i="1"/>
  <c r="CH551" i="1"/>
  <c r="CG551" i="1"/>
  <c r="CE551" i="1"/>
  <c r="CD551" i="1"/>
  <c r="CC551" i="1"/>
  <c r="CB551" i="1"/>
  <c r="CA551" i="1"/>
  <c r="BZ551" i="1"/>
  <c r="BY551" i="1"/>
  <c r="BX551" i="1"/>
  <c r="BW551" i="1"/>
  <c r="BV551" i="1"/>
  <c r="BU551" i="1"/>
  <c r="BS551" i="1"/>
  <c r="BR551" i="1"/>
  <c r="BQ551" i="1"/>
  <c r="BP551" i="1"/>
  <c r="BO551" i="1"/>
  <c r="BN551" i="1"/>
  <c r="BM551" i="1"/>
  <c r="BL551" i="1"/>
  <c r="BK551" i="1"/>
  <c r="BJ551" i="1"/>
  <c r="BI551" i="1"/>
  <c r="BG551" i="1"/>
  <c r="BF551" i="1"/>
  <c r="BE551" i="1"/>
  <c r="BD551" i="1"/>
  <c r="BC551" i="1"/>
  <c r="BB551" i="1"/>
  <c r="BA551" i="1"/>
  <c r="AZ551" i="1"/>
  <c r="BH551" i="1" s="1"/>
  <c r="AY551" i="1"/>
  <c r="AX551" i="1"/>
  <c r="AW551" i="1"/>
  <c r="AU551" i="1"/>
  <c r="AT551" i="1"/>
  <c r="AS551" i="1"/>
  <c r="AR551" i="1"/>
  <c r="AQ551" i="1"/>
  <c r="AP551" i="1"/>
  <c r="AO551" i="1"/>
  <c r="AN551" i="1"/>
  <c r="AM551" i="1"/>
  <c r="AL551" i="1"/>
  <c r="AK551" i="1"/>
  <c r="L551" i="1"/>
  <c r="H551" i="1"/>
  <c r="G551" i="1"/>
  <c r="E551" i="1"/>
  <c r="F551" i="1" s="1"/>
  <c r="D551" i="1"/>
  <c r="C551" i="1"/>
  <c r="DO550" i="1"/>
  <c r="DN550" i="1"/>
  <c r="DM550" i="1"/>
  <c r="DL550" i="1"/>
  <c r="DK550" i="1"/>
  <c r="DJ550" i="1"/>
  <c r="DI550" i="1"/>
  <c r="DH550" i="1"/>
  <c r="DG550" i="1"/>
  <c r="DF550" i="1"/>
  <c r="DE550" i="1"/>
  <c r="DC550" i="1"/>
  <c r="DB550" i="1"/>
  <c r="DA550" i="1"/>
  <c r="CZ550" i="1"/>
  <c r="CY550" i="1"/>
  <c r="CX550" i="1"/>
  <c r="CW550" i="1"/>
  <c r="CV550" i="1"/>
  <c r="CU550" i="1"/>
  <c r="CT550" i="1"/>
  <c r="CS550" i="1"/>
  <c r="CQ550" i="1"/>
  <c r="CP550" i="1"/>
  <c r="CO550" i="1"/>
  <c r="CN550" i="1"/>
  <c r="CM550" i="1"/>
  <c r="CL550" i="1"/>
  <c r="CK550" i="1"/>
  <c r="CJ550" i="1"/>
  <c r="CR550" i="1" s="1"/>
  <c r="CI550" i="1"/>
  <c r="CH550" i="1"/>
  <c r="CG550" i="1"/>
  <c r="CE550" i="1"/>
  <c r="CD550" i="1"/>
  <c r="CC550" i="1"/>
  <c r="CB550" i="1"/>
  <c r="CA550" i="1"/>
  <c r="BZ550" i="1"/>
  <c r="BY550" i="1"/>
  <c r="BX550" i="1"/>
  <c r="BW550" i="1"/>
  <c r="BV550" i="1"/>
  <c r="BU550" i="1"/>
  <c r="BS550" i="1"/>
  <c r="BR550" i="1"/>
  <c r="BQ550" i="1"/>
  <c r="BP550" i="1"/>
  <c r="BO550" i="1"/>
  <c r="BN550" i="1"/>
  <c r="BM550" i="1"/>
  <c r="BL550" i="1"/>
  <c r="BK550" i="1"/>
  <c r="BJ550" i="1"/>
  <c r="BI550" i="1"/>
  <c r="BG550" i="1"/>
  <c r="BF550" i="1"/>
  <c r="BE550" i="1"/>
  <c r="BD550" i="1"/>
  <c r="BC550" i="1"/>
  <c r="BB550" i="1"/>
  <c r="BA550" i="1"/>
  <c r="AZ550" i="1"/>
  <c r="AY550" i="1"/>
  <c r="AX550" i="1"/>
  <c r="AW550" i="1"/>
  <c r="AU550" i="1"/>
  <c r="AT550" i="1"/>
  <c r="AS550" i="1"/>
  <c r="AR550" i="1"/>
  <c r="AQ550" i="1"/>
  <c r="AP550" i="1"/>
  <c r="AO550" i="1"/>
  <c r="AN550" i="1"/>
  <c r="AM550" i="1"/>
  <c r="AL550" i="1"/>
  <c r="AK550" i="1"/>
  <c r="L550" i="1"/>
  <c r="G550" i="1"/>
  <c r="H550" i="1" s="1"/>
  <c r="E550" i="1"/>
  <c r="F550" i="1" s="1"/>
  <c r="D550" i="1"/>
  <c r="C550" i="1"/>
  <c r="DO549" i="1"/>
  <c r="DN549" i="1"/>
  <c r="DM549" i="1"/>
  <c r="DL549" i="1"/>
  <c r="DK549" i="1"/>
  <c r="DJ549" i="1"/>
  <c r="DI549" i="1"/>
  <c r="DH549" i="1"/>
  <c r="DG549" i="1"/>
  <c r="DF549" i="1"/>
  <c r="DE549" i="1"/>
  <c r="DC549" i="1"/>
  <c r="DB549" i="1"/>
  <c r="DA549" i="1"/>
  <c r="CZ549" i="1"/>
  <c r="CY549" i="1"/>
  <c r="CX549" i="1"/>
  <c r="CW549" i="1"/>
  <c r="CV549" i="1"/>
  <c r="CU549" i="1"/>
  <c r="CT549" i="1"/>
  <c r="CS549" i="1"/>
  <c r="CQ549" i="1"/>
  <c r="CP549" i="1"/>
  <c r="CO549" i="1"/>
  <c r="CN549" i="1"/>
  <c r="CM549" i="1"/>
  <c r="CL549" i="1"/>
  <c r="CK549" i="1"/>
  <c r="CJ549" i="1"/>
  <c r="CI549" i="1"/>
  <c r="CH549" i="1"/>
  <c r="CG549" i="1"/>
  <c r="CE549" i="1"/>
  <c r="CD549" i="1"/>
  <c r="CC549" i="1"/>
  <c r="CB549" i="1"/>
  <c r="CA549" i="1"/>
  <c r="BZ549" i="1"/>
  <c r="BY549" i="1"/>
  <c r="BX549" i="1"/>
  <c r="BW549" i="1"/>
  <c r="BV549" i="1"/>
  <c r="BU549" i="1"/>
  <c r="BS549" i="1"/>
  <c r="BR549" i="1"/>
  <c r="BQ549" i="1"/>
  <c r="BP549" i="1"/>
  <c r="BO549" i="1"/>
  <c r="BN549" i="1"/>
  <c r="BM549" i="1"/>
  <c r="BL549" i="1"/>
  <c r="BK549" i="1"/>
  <c r="BJ549" i="1"/>
  <c r="BI549" i="1"/>
  <c r="BG549" i="1"/>
  <c r="BF549" i="1"/>
  <c r="BE549" i="1"/>
  <c r="BD549" i="1"/>
  <c r="BC549" i="1"/>
  <c r="BB549" i="1"/>
  <c r="BA549" i="1"/>
  <c r="AZ549" i="1"/>
  <c r="AY549" i="1"/>
  <c r="AX549" i="1"/>
  <c r="AW549" i="1"/>
  <c r="AU549" i="1"/>
  <c r="AT549" i="1"/>
  <c r="AS549" i="1"/>
  <c r="AR549" i="1"/>
  <c r="AQ549" i="1"/>
  <c r="AP549" i="1"/>
  <c r="AO549" i="1"/>
  <c r="AN549" i="1"/>
  <c r="AM549" i="1"/>
  <c r="AL549" i="1"/>
  <c r="AK549" i="1"/>
  <c r="L549" i="1"/>
  <c r="H549" i="1"/>
  <c r="G549" i="1"/>
  <c r="E549" i="1"/>
  <c r="F549" i="1" s="1"/>
  <c r="D549" i="1"/>
  <c r="C549" i="1"/>
  <c r="DO548" i="1"/>
  <c r="DN548" i="1"/>
  <c r="DM548" i="1"/>
  <c r="DL548" i="1"/>
  <c r="DK548" i="1"/>
  <c r="DJ548" i="1"/>
  <c r="DI548" i="1"/>
  <c r="DH548" i="1"/>
  <c r="DG548" i="1"/>
  <c r="DF548" i="1"/>
  <c r="DE548" i="1"/>
  <c r="DC548" i="1"/>
  <c r="DB548" i="1"/>
  <c r="DA548" i="1"/>
  <c r="CZ548" i="1"/>
  <c r="CY548" i="1"/>
  <c r="CX548" i="1"/>
  <c r="CW548" i="1"/>
  <c r="CV548" i="1"/>
  <c r="CU548" i="1"/>
  <c r="CT548" i="1"/>
  <c r="CS548" i="1"/>
  <c r="CQ548" i="1"/>
  <c r="CP548" i="1"/>
  <c r="CO548" i="1"/>
  <c r="CN548" i="1"/>
  <c r="CM548" i="1"/>
  <c r="CL548" i="1"/>
  <c r="CK548" i="1"/>
  <c r="CJ548" i="1"/>
  <c r="CI548" i="1"/>
  <c r="CH548" i="1"/>
  <c r="CG548" i="1"/>
  <c r="CE548" i="1"/>
  <c r="CD548" i="1"/>
  <c r="CC548" i="1"/>
  <c r="CB548" i="1"/>
  <c r="CA548" i="1"/>
  <c r="BZ548" i="1"/>
  <c r="BY548" i="1"/>
  <c r="BX548" i="1"/>
  <c r="BW548" i="1"/>
  <c r="BV548" i="1"/>
  <c r="BU548" i="1"/>
  <c r="BS548" i="1"/>
  <c r="BR548" i="1"/>
  <c r="BQ548" i="1"/>
  <c r="BP548" i="1"/>
  <c r="BO548" i="1"/>
  <c r="BN548" i="1"/>
  <c r="BM548" i="1"/>
  <c r="BL548" i="1"/>
  <c r="BK548" i="1"/>
  <c r="BJ548" i="1"/>
  <c r="BI548" i="1"/>
  <c r="BG548" i="1"/>
  <c r="BF548" i="1"/>
  <c r="BE548" i="1"/>
  <c r="BD548" i="1"/>
  <c r="BC548" i="1"/>
  <c r="BB548" i="1"/>
  <c r="BA548" i="1"/>
  <c r="AZ548" i="1"/>
  <c r="AY548" i="1"/>
  <c r="AX548" i="1"/>
  <c r="AW548" i="1"/>
  <c r="AU548" i="1"/>
  <c r="AT548" i="1"/>
  <c r="AS548" i="1"/>
  <c r="AR548" i="1"/>
  <c r="AQ548" i="1"/>
  <c r="AP548" i="1"/>
  <c r="AO548" i="1"/>
  <c r="AN548" i="1"/>
  <c r="AV548" i="1" s="1"/>
  <c r="A548" i="1" s="1"/>
  <c r="AM548" i="1"/>
  <c r="AL548" i="1"/>
  <c r="AK548" i="1"/>
  <c r="L548" i="1"/>
  <c r="H548" i="1"/>
  <c r="G548" i="1"/>
  <c r="E548" i="1"/>
  <c r="F548" i="1" s="1"/>
  <c r="D548" i="1"/>
  <c r="C548" i="1"/>
  <c r="DO547" i="1"/>
  <c r="DN547" i="1"/>
  <c r="DM547" i="1"/>
  <c r="DL547" i="1"/>
  <c r="DK547" i="1"/>
  <c r="DJ547" i="1"/>
  <c r="DI547" i="1"/>
  <c r="DH547" i="1"/>
  <c r="DG547" i="1"/>
  <c r="DF547" i="1"/>
  <c r="DE547" i="1"/>
  <c r="DC547" i="1"/>
  <c r="DB547" i="1"/>
  <c r="DA547" i="1"/>
  <c r="CZ547" i="1"/>
  <c r="CY547" i="1"/>
  <c r="CX547" i="1"/>
  <c r="CW547" i="1"/>
  <c r="CV547" i="1"/>
  <c r="CU547" i="1"/>
  <c r="CT547" i="1"/>
  <c r="CS547" i="1"/>
  <c r="CQ547" i="1"/>
  <c r="CP547" i="1"/>
  <c r="CO547" i="1"/>
  <c r="CN547" i="1"/>
  <c r="CM547" i="1"/>
  <c r="CL547" i="1"/>
  <c r="CK547" i="1"/>
  <c r="CJ547" i="1"/>
  <c r="CI547" i="1"/>
  <c r="CH547" i="1"/>
  <c r="CG547" i="1"/>
  <c r="CE547" i="1"/>
  <c r="CD547" i="1"/>
  <c r="CC547" i="1"/>
  <c r="CB547" i="1"/>
  <c r="CA547" i="1"/>
  <c r="BZ547" i="1"/>
  <c r="BY547" i="1"/>
  <c r="BX547" i="1"/>
  <c r="BW547" i="1"/>
  <c r="BV547" i="1"/>
  <c r="BU547" i="1"/>
  <c r="BS547" i="1"/>
  <c r="BR547" i="1"/>
  <c r="BQ547" i="1"/>
  <c r="BP547" i="1"/>
  <c r="BO547" i="1"/>
  <c r="BN547" i="1"/>
  <c r="BM547" i="1"/>
  <c r="BL547" i="1"/>
  <c r="BK547" i="1"/>
  <c r="BJ547" i="1"/>
  <c r="BI547" i="1"/>
  <c r="BG547" i="1"/>
  <c r="BF547" i="1"/>
  <c r="BE547" i="1"/>
  <c r="BD547" i="1"/>
  <c r="BC547" i="1"/>
  <c r="BB547" i="1"/>
  <c r="BA547" i="1"/>
  <c r="AZ547" i="1"/>
  <c r="BH547" i="1" s="1"/>
  <c r="AY547" i="1"/>
  <c r="AX547" i="1"/>
  <c r="AW547" i="1"/>
  <c r="AU547" i="1"/>
  <c r="AT547" i="1"/>
  <c r="AS547" i="1"/>
  <c r="AR547" i="1"/>
  <c r="AQ547" i="1"/>
  <c r="AP547" i="1"/>
  <c r="AO547" i="1"/>
  <c r="AN547" i="1"/>
  <c r="AM547" i="1"/>
  <c r="AL547" i="1"/>
  <c r="AK547" i="1"/>
  <c r="L547" i="1"/>
  <c r="G547" i="1"/>
  <c r="H547" i="1" s="1"/>
  <c r="E547" i="1"/>
  <c r="F547" i="1" s="1"/>
  <c r="D547" i="1"/>
  <c r="C547" i="1"/>
  <c r="DO546" i="1"/>
  <c r="DN546" i="1"/>
  <c r="DM546" i="1"/>
  <c r="DL546" i="1"/>
  <c r="DK546" i="1"/>
  <c r="DJ546" i="1"/>
  <c r="DI546" i="1"/>
  <c r="DH546" i="1"/>
  <c r="DG546" i="1"/>
  <c r="DF546" i="1"/>
  <c r="DE546" i="1"/>
  <c r="DC546" i="1"/>
  <c r="DB546" i="1"/>
  <c r="DA546" i="1"/>
  <c r="CZ546" i="1"/>
  <c r="CY546" i="1"/>
  <c r="CX546" i="1"/>
  <c r="CW546" i="1"/>
  <c r="CV546" i="1"/>
  <c r="CU546" i="1"/>
  <c r="CT546" i="1"/>
  <c r="CS546" i="1"/>
  <c r="CQ546" i="1"/>
  <c r="CP546" i="1"/>
  <c r="CO546" i="1"/>
  <c r="CN546" i="1"/>
  <c r="CM546" i="1"/>
  <c r="CL546" i="1"/>
  <c r="CK546" i="1"/>
  <c r="CJ546" i="1"/>
  <c r="CI546" i="1"/>
  <c r="CH546" i="1"/>
  <c r="CG546" i="1"/>
  <c r="CE546" i="1"/>
  <c r="CD546" i="1"/>
  <c r="CC546" i="1"/>
  <c r="CB546" i="1"/>
  <c r="CA546" i="1"/>
  <c r="BZ546" i="1"/>
  <c r="BY546" i="1"/>
  <c r="BX546" i="1"/>
  <c r="BW546" i="1"/>
  <c r="BV546" i="1"/>
  <c r="BU546" i="1"/>
  <c r="BS546" i="1"/>
  <c r="BR546" i="1"/>
  <c r="BQ546" i="1"/>
  <c r="BP546" i="1"/>
  <c r="BO546" i="1"/>
  <c r="BN546" i="1"/>
  <c r="BM546" i="1"/>
  <c r="BL546" i="1"/>
  <c r="BK546" i="1"/>
  <c r="BJ546" i="1"/>
  <c r="BI546" i="1"/>
  <c r="BG546" i="1"/>
  <c r="BF546" i="1"/>
  <c r="BE546" i="1"/>
  <c r="BD546" i="1"/>
  <c r="BC546" i="1"/>
  <c r="BB546" i="1"/>
  <c r="BA546" i="1"/>
  <c r="AZ546" i="1"/>
  <c r="AY546" i="1"/>
  <c r="AX546" i="1"/>
  <c r="AW546" i="1"/>
  <c r="AU546" i="1"/>
  <c r="AT546" i="1"/>
  <c r="AS546" i="1"/>
  <c r="AR546" i="1"/>
  <c r="AQ546" i="1"/>
  <c r="AP546" i="1"/>
  <c r="AO546" i="1"/>
  <c r="AN546" i="1"/>
  <c r="AV546" i="1" s="1"/>
  <c r="A546" i="1" s="1"/>
  <c r="AM546" i="1"/>
  <c r="AL546" i="1"/>
  <c r="AK546" i="1"/>
  <c r="L546" i="1"/>
  <c r="G546" i="1"/>
  <c r="H546" i="1" s="1"/>
  <c r="E546" i="1"/>
  <c r="F546" i="1" s="1"/>
  <c r="D546" i="1"/>
  <c r="C546" i="1"/>
  <c r="DO545" i="1"/>
  <c r="DN545" i="1"/>
  <c r="DM545" i="1"/>
  <c r="DL545" i="1"/>
  <c r="DK545" i="1"/>
  <c r="DJ545" i="1"/>
  <c r="DI545" i="1"/>
  <c r="DH545" i="1"/>
  <c r="DG545" i="1"/>
  <c r="DF545" i="1"/>
  <c r="DE545" i="1"/>
  <c r="DC545" i="1"/>
  <c r="DB545" i="1"/>
  <c r="DA545" i="1"/>
  <c r="CZ545" i="1"/>
  <c r="CY545" i="1"/>
  <c r="CX545" i="1"/>
  <c r="CW545" i="1"/>
  <c r="CV545" i="1"/>
  <c r="CU545" i="1"/>
  <c r="CT545" i="1"/>
  <c r="CS545" i="1"/>
  <c r="CQ545" i="1"/>
  <c r="CP545" i="1"/>
  <c r="CO545" i="1"/>
  <c r="CN545" i="1"/>
  <c r="CM545" i="1"/>
  <c r="CL545" i="1"/>
  <c r="CK545" i="1"/>
  <c r="CJ545" i="1"/>
  <c r="CI545" i="1"/>
  <c r="CH545" i="1"/>
  <c r="CG545" i="1"/>
  <c r="CE545" i="1"/>
  <c r="CD545" i="1"/>
  <c r="CC545" i="1"/>
  <c r="CB545" i="1"/>
  <c r="CA545" i="1"/>
  <c r="BZ545" i="1"/>
  <c r="BY545" i="1"/>
  <c r="BX545" i="1"/>
  <c r="CF545" i="1" s="1"/>
  <c r="BW545" i="1"/>
  <c r="BV545" i="1"/>
  <c r="BU545" i="1"/>
  <c r="BS545" i="1"/>
  <c r="BR545" i="1"/>
  <c r="BQ545" i="1"/>
  <c r="BP545" i="1"/>
  <c r="BO545" i="1"/>
  <c r="BN545" i="1"/>
  <c r="BM545" i="1"/>
  <c r="BL545" i="1"/>
  <c r="BK545" i="1"/>
  <c r="BJ545" i="1"/>
  <c r="BI545" i="1"/>
  <c r="BG545" i="1"/>
  <c r="BF545" i="1"/>
  <c r="BE545" i="1"/>
  <c r="BD545" i="1"/>
  <c r="BC545" i="1"/>
  <c r="BB545" i="1"/>
  <c r="BA545" i="1"/>
  <c r="AZ545" i="1"/>
  <c r="AY545" i="1"/>
  <c r="AX545" i="1"/>
  <c r="AW545" i="1"/>
  <c r="AU545" i="1"/>
  <c r="AT545" i="1"/>
  <c r="AS545" i="1"/>
  <c r="AR545" i="1"/>
  <c r="AQ545" i="1"/>
  <c r="AP545" i="1"/>
  <c r="AO545" i="1"/>
  <c r="AN545" i="1"/>
  <c r="AM545" i="1"/>
  <c r="AL545" i="1"/>
  <c r="AK545" i="1"/>
  <c r="L545" i="1"/>
  <c r="H545" i="1"/>
  <c r="G545" i="1"/>
  <c r="E545" i="1"/>
  <c r="F545" i="1" s="1"/>
  <c r="D545" i="1"/>
  <c r="C545" i="1"/>
  <c r="DO544" i="1"/>
  <c r="DN544" i="1"/>
  <c r="DM544" i="1"/>
  <c r="DL544" i="1"/>
  <c r="DK544" i="1"/>
  <c r="DJ544" i="1"/>
  <c r="DI544" i="1"/>
  <c r="DH544" i="1"/>
  <c r="DG544" i="1"/>
  <c r="DF544" i="1"/>
  <c r="DE544" i="1"/>
  <c r="DC544" i="1"/>
  <c r="DB544" i="1"/>
  <c r="DA544" i="1"/>
  <c r="CZ544" i="1"/>
  <c r="CY544" i="1"/>
  <c r="CX544" i="1"/>
  <c r="CW544" i="1"/>
  <c r="CV544" i="1"/>
  <c r="CU544" i="1"/>
  <c r="CT544" i="1"/>
  <c r="CS544" i="1"/>
  <c r="CQ544" i="1"/>
  <c r="CP544" i="1"/>
  <c r="CO544" i="1"/>
  <c r="CN544" i="1"/>
  <c r="CM544" i="1"/>
  <c r="CL544" i="1"/>
  <c r="CK544" i="1"/>
  <c r="CJ544" i="1"/>
  <c r="CR544" i="1" s="1"/>
  <c r="CI544" i="1"/>
  <c r="CH544" i="1"/>
  <c r="CG544" i="1"/>
  <c r="CE544" i="1"/>
  <c r="CD544" i="1"/>
  <c r="CC544" i="1"/>
  <c r="CB544" i="1"/>
  <c r="CA544" i="1"/>
  <c r="BZ544" i="1"/>
  <c r="BY544" i="1"/>
  <c r="BX544" i="1"/>
  <c r="BW544" i="1"/>
  <c r="BV544" i="1"/>
  <c r="BU544" i="1"/>
  <c r="BS544" i="1"/>
  <c r="BR544" i="1"/>
  <c r="BQ544" i="1"/>
  <c r="BP544" i="1"/>
  <c r="BO544" i="1"/>
  <c r="BN544" i="1"/>
  <c r="BM544" i="1"/>
  <c r="BL544" i="1"/>
  <c r="BK544" i="1"/>
  <c r="BJ544" i="1"/>
  <c r="BI544" i="1"/>
  <c r="BG544" i="1"/>
  <c r="BF544" i="1"/>
  <c r="BE544" i="1"/>
  <c r="BD544" i="1"/>
  <c r="BC544" i="1"/>
  <c r="BB544" i="1"/>
  <c r="BA544" i="1"/>
  <c r="AZ544" i="1"/>
  <c r="AY544" i="1"/>
  <c r="AX544" i="1"/>
  <c r="AW544" i="1"/>
  <c r="AU544" i="1"/>
  <c r="AT544" i="1"/>
  <c r="AS544" i="1"/>
  <c r="AR544" i="1"/>
  <c r="AQ544" i="1"/>
  <c r="AP544" i="1"/>
  <c r="AO544" i="1"/>
  <c r="AN544" i="1"/>
  <c r="AM544" i="1"/>
  <c r="AL544" i="1"/>
  <c r="AK544" i="1"/>
  <c r="L544" i="1"/>
  <c r="G544" i="1"/>
  <c r="H544" i="1" s="1"/>
  <c r="E544" i="1"/>
  <c r="F544" i="1" s="1"/>
  <c r="D544" i="1"/>
  <c r="C544" i="1"/>
  <c r="DO543" i="1"/>
  <c r="DN543" i="1"/>
  <c r="DM543" i="1"/>
  <c r="DL543" i="1"/>
  <c r="DK543" i="1"/>
  <c r="DJ543" i="1"/>
  <c r="DI543" i="1"/>
  <c r="DH543" i="1"/>
  <c r="DG543" i="1"/>
  <c r="DF543" i="1"/>
  <c r="DE543" i="1"/>
  <c r="DC543" i="1"/>
  <c r="DB543" i="1"/>
  <c r="DA543" i="1"/>
  <c r="CZ543" i="1"/>
  <c r="CY543" i="1"/>
  <c r="CX543" i="1"/>
  <c r="CW543" i="1"/>
  <c r="CV543" i="1"/>
  <c r="DD543" i="1" s="1"/>
  <c r="CU543" i="1"/>
  <c r="CT543" i="1"/>
  <c r="CS543" i="1"/>
  <c r="CQ543" i="1"/>
  <c r="CP543" i="1"/>
  <c r="CO543" i="1"/>
  <c r="CN543" i="1"/>
  <c r="CM543" i="1"/>
  <c r="CL543" i="1"/>
  <c r="CK543" i="1"/>
  <c r="CJ543" i="1"/>
  <c r="CI543" i="1"/>
  <c r="CH543" i="1"/>
  <c r="CG543" i="1"/>
  <c r="CE543" i="1"/>
  <c r="CD543" i="1"/>
  <c r="CC543" i="1"/>
  <c r="CB543" i="1"/>
  <c r="CA543" i="1"/>
  <c r="BZ543" i="1"/>
  <c r="BY543" i="1"/>
  <c r="BX543" i="1"/>
  <c r="BW543" i="1"/>
  <c r="BV543" i="1"/>
  <c r="BU543" i="1"/>
  <c r="BS543" i="1"/>
  <c r="BR543" i="1"/>
  <c r="BQ543" i="1"/>
  <c r="BP543" i="1"/>
  <c r="BO543" i="1"/>
  <c r="BN543" i="1"/>
  <c r="BM543" i="1"/>
  <c r="BL543" i="1"/>
  <c r="BK543" i="1"/>
  <c r="BJ543" i="1"/>
  <c r="BI543" i="1"/>
  <c r="BG543" i="1"/>
  <c r="BF543" i="1"/>
  <c r="BE543" i="1"/>
  <c r="BD543" i="1"/>
  <c r="BC543" i="1"/>
  <c r="BB543" i="1"/>
  <c r="BA543" i="1"/>
  <c r="AZ543" i="1"/>
  <c r="AY543" i="1"/>
  <c r="AX543" i="1"/>
  <c r="AW543" i="1"/>
  <c r="AU543" i="1"/>
  <c r="AT543" i="1"/>
  <c r="AS543" i="1"/>
  <c r="AR543" i="1"/>
  <c r="AQ543" i="1"/>
  <c r="AP543" i="1"/>
  <c r="AO543" i="1"/>
  <c r="AN543" i="1"/>
  <c r="AM543" i="1"/>
  <c r="AL543" i="1"/>
  <c r="AK543" i="1"/>
  <c r="L543" i="1"/>
  <c r="H543" i="1"/>
  <c r="G543" i="1"/>
  <c r="E543" i="1"/>
  <c r="F543" i="1" s="1"/>
  <c r="D543" i="1"/>
  <c r="C543" i="1"/>
  <c r="DO542" i="1"/>
  <c r="DN542" i="1"/>
  <c r="DM542" i="1"/>
  <c r="DL542" i="1"/>
  <c r="DK542" i="1"/>
  <c r="DJ542" i="1"/>
  <c r="DI542" i="1"/>
  <c r="DH542" i="1"/>
  <c r="DG542" i="1"/>
  <c r="DF542" i="1"/>
  <c r="DE542" i="1"/>
  <c r="DC542" i="1"/>
  <c r="DB542" i="1"/>
  <c r="DA542" i="1"/>
  <c r="CZ542" i="1"/>
  <c r="CY542" i="1"/>
  <c r="CX542" i="1"/>
  <c r="CW542" i="1"/>
  <c r="CV542" i="1"/>
  <c r="CU542" i="1"/>
  <c r="CT542" i="1"/>
  <c r="CS542" i="1"/>
  <c r="CQ542" i="1"/>
  <c r="CP542" i="1"/>
  <c r="CO542" i="1"/>
  <c r="CN542" i="1"/>
  <c r="CM542" i="1"/>
  <c r="CL542" i="1"/>
  <c r="CK542" i="1"/>
  <c r="CJ542" i="1"/>
  <c r="CR542" i="1" s="1"/>
  <c r="CI542" i="1"/>
  <c r="CH542" i="1"/>
  <c r="CG542" i="1"/>
  <c r="CE542" i="1"/>
  <c r="CD542" i="1"/>
  <c r="CC542" i="1"/>
  <c r="CB542" i="1"/>
  <c r="CA542" i="1"/>
  <c r="BZ542" i="1"/>
  <c r="BY542" i="1"/>
  <c r="BX542" i="1"/>
  <c r="BW542" i="1"/>
  <c r="BV542" i="1"/>
  <c r="BU542" i="1"/>
  <c r="BS542" i="1"/>
  <c r="BR542" i="1"/>
  <c r="BQ542" i="1"/>
  <c r="BP542" i="1"/>
  <c r="BO542" i="1"/>
  <c r="BN542" i="1"/>
  <c r="BM542" i="1"/>
  <c r="BL542" i="1"/>
  <c r="BK542" i="1"/>
  <c r="BJ542" i="1"/>
  <c r="BI542" i="1"/>
  <c r="BG542" i="1"/>
  <c r="BF542" i="1"/>
  <c r="BE542" i="1"/>
  <c r="BD542" i="1"/>
  <c r="BC542" i="1"/>
  <c r="BB542" i="1"/>
  <c r="BA542" i="1"/>
  <c r="AZ542" i="1"/>
  <c r="AY542" i="1"/>
  <c r="AX542" i="1"/>
  <c r="AW542" i="1"/>
  <c r="AU542" i="1"/>
  <c r="AT542" i="1"/>
  <c r="AS542" i="1"/>
  <c r="AR542" i="1"/>
  <c r="AQ542" i="1"/>
  <c r="AP542" i="1"/>
  <c r="AO542" i="1"/>
  <c r="AN542" i="1"/>
  <c r="AM542" i="1"/>
  <c r="AL542" i="1"/>
  <c r="AK542" i="1"/>
  <c r="L542" i="1"/>
  <c r="G542" i="1"/>
  <c r="H542" i="1" s="1"/>
  <c r="E542" i="1"/>
  <c r="F542" i="1" s="1"/>
  <c r="D542" i="1"/>
  <c r="C542" i="1"/>
  <c r="DO541" i="1"/>
  <c r="DN541" i="1"/>
  <c r="DM541" i="1"/>
  <c r="DL541" i="1"/>
  <c r="DK541" i="1"/>
  <c r="DJ541" i="1"/>
  <c r="DI541" i="1"/>
  <c r="DH541" i="1"/>
  <c r="DG541" i="1"/>
  <c r="DF541" i="1"/>
  <c r="DE541" i="1"/>
  <c r="DC541" i="1"/>
  <c r="DB541" i="1"/>
  <c r="DA541" i="1"/>
  <c r="CZ541" i="1"/>
  <c r="CY541" i="1"/>
  <c r="CX541" i="1"/>
  <c r="CW541" i="1"/>
  <c r="CV541" i="1"/>
  <c r="CU541" i="1"/>
  <c r="CT541" i="1"/>
  <c r="CS541" i="1"/>
  <c r="CQ541" i="1"/>
  <c r="CP541" i="1"/>
  <c r="CO541" i="1"/>
  <c r="CN541" i="1"/>
  <c r="CM541" i="1"/>
  <c r="CL541" i="1"/>
  <c r="CK541" i="1"/>
  <c r="CJ541" i="1"/>
  <c r="CI541" i="1"/>
  <c r="CH541" i="1"/>
  <c r="CG541" i="1"/>
  <c r="CE541" i="1"/>
  <c r="CD541" i="1"/>
  <c r="CC541" i="1"/>
  <c r="CB541" i="1"/>
  <c r="CA541" i="1"/>
  <c r="BZ541" i="1"/>
  <c r="BY541" i="1"/>
  <c r="BX541" i="1"/>
  <c r="BW541" i="1"/>
  <c r="BV541" i="1"/>
  <c r="BU541" i="1"/>
  <c r="BS541" i="1"/>
  <c r="BR541" i="1"/>
  <c r="BQ541" i="1"/>
  <c r="BP541" i="1"/>
  <c r="BO541" i="1"/>
  <c r="BN541" i="1"/>
  <c r="BM541" i="1"/>
  <c r="BL541" i="1"/>
  <c r="BK541" i="1"/>
  <c r="BJ541" i="1"/>
  <c r="BI541" i="1"/>
  <c r="BG541" i="1"/>
  <c r="BF541" i="1"/>
  <c r="BE541" i="1"/>
  <c r="BD541" i="1"/>
  <c r="BC541" i="1"/>
  <c r="BB541" i="1"/>
  <c r="BA541" i="1"/>
  <c r="AZ541" i="1"/>
  <c r="AY541" i="1"/>
  <c r="AX541" i="1"/>
  <c r="AW541" i="1"/>
  <c r="AU541" i="1"/>
  <c r="AT541" i="1"/>
  <c r="AS541" i="1"/>
  <c r="AR541" i="1"/>
  <c r="AQ541" i="1"/>
  <c r="AP541" i="1"/>
  <c r="AO541" i="1"/>
  <c r="AN541" i="1"/>
  <c r="AM541" i="1"/>
  <c r="AL541" i="1"/>
  <c r="AK541" i="1"/>
  <c r="L541" i="1"/>
  <c r="G541" i="1"/>
  <c r="H541" i="1" s="1"/>
  <c r="E541" i="1"/>
  <c r="F541" i="1" s="1"/>
  <c r="D541" i="1"/>
  <c r="C541" i="1"/>
  <c r="DO540" i="1"/>
  <c r="DN540" i="1"/>
  <c r="DM540" i="1"/>
  <c r="DL540" i="1"/>
  <c r="DK540" i="1"/>
  <c r="DJ540" i="1"/>
  <c r="DI540" i="1"/>
  <c r="DH540" i="1"/>
  <c r="DG540" i="1"/>
  <c r="DF540" i="1"/>
  <c r="DE540" i="1"/>
  <c r="DC540" i="1"/>
  <c r="DB540" i="1"/>
  <c r="DA540" i="1"/>
  <c r="CZ540" i="1"/>
  <c r="CY540" i="1"/>
  <c r="CX540" i="1"/>
  <c r="CW540" i="1"/>
  <c r="CV540" i="1"/>
  <c r="CU540" i="1"/>
  <c r="CT540" i="1"/>
  <c r="CS540" i="1"/>
  <c r="CQ540" i="1"/>
  <c r="CP540" i="1"/>
  <c r="CO540" i="1"/>
  <c r="CN540" i="1"/>
  <c r="CM540" i="1"/>
  <c r="CL540" i="1"/>
  <c r="CK540" i="1"/>
  <c r="CJ540" i="1"/>
  <c r="CI540" i="1"/>
  <c r="CH540" i="1"/>
  <c r="CG540" i="1"/>
  <c r="CE540" i="1"/>
  <c r="CD540" i="1"/>
  <c r="CC540" i="1"/>
  <c r="CB540" i="1"/>
  <c r="CA540" i="1"/>
  <c r="BZ540" i="1"/>
  <c r="BY540" i="1"/>
  <c r="BX540" i="1"/>
  <c r="BW540" i="1"/>
  <c r="BV540" i="1"/>
  <c r="BU540" i="1"/>
  <c r="BS540" i="1"/>
  <c r="BR540" i="1"/>
  <c r="BQ540" i="1"/>
  <c r="BP540" i="1"/>
  <c r="BO540" i="1"/>
  <c r="BN540" i="1"/>
  <c r="BM540" i="1"/>
  <c r="BL540" i="1"/>
  <c r="BK540" i="1"/>
  <c r="BJ540" i="1"/>
  <c r="BI540" i="1"/>
  <c r="BG540" i="1"/>
  <c r="BF540" i="1"/>
  <c r="BE540" i="1"/>
  <c r="BD540" i="1"/>
  <c r="BC540" i="1"/>
  <c r="BB540" i="1"/>
  <c r="BA540" i="1"/>
  <c r="AZ540" i="1"/>
  <c r="AY540" i="1"/>
  <c r="AX540" i="1"/>
  <c r="AW540" i="1"/>
  <c r="AU540" i="1"/>
  <c r="AT540" i="1"/>
  <c r="AS540" i="1"/>
  <c r="AR540" i="1"/>
  <c r="AQ540" i="1"/>
  <c r="AP540" i="1"/>
  <c r="AO540" i="1"/>
  <c r="AN540" i="1"/>
  <c r="AM540" i="1"/>
  <c r="AL540" i="1"/>
  <c r="AK540" i="1"/>
  <c r="L540" i="1"/>
  <c r="H540" i="1"/>
  <c r="G540" i="1"/>
  <c r="E540" i="1"/>
  <c r="F540" i="1" s="1"/>
  <c r="D540" i="1"/>
  <c r="C540" i="1"/>
  <c r="DO539" i="1"/>
  <c r="DN539" i="1"/>
  <c r="DM539" i="1"/>
  <c r="DL539" i="1"/>
  <c r="DK539" i="1"/>
  <c r="DJ539" i="1"/>
  <c r="DI539" i="1"/>
  <c r="DH539" i="1"/>
  <c r="DG539" i="1"/>
  <c r="DF539" i="1"/>
  <c r="DE539" i="1"/>
  <c r="DC539" i="1"/>
  <c r="DB539" i="1"/>
  <c r="DA539" i="1"/>
  <c r="CZ539" i="1"/>
  <c r="CY539" i="1"/>
  <c r="CX539" i="1"/>
  <c r="CW539" i="1"/>
  <c r="CV539" i="1"/>
  <c r="CU539" i="1"/>
  <c r="CT539" i="1"/>
  <c r="CS539" i="1"/>
  <c r="CQ539" i="1"/>
  <c r="CP539" i="1"/>
  <c r="CO539" i="1"/>
  <c r="CN539" i="1"/>
  <c r="CM539" i="1"/>
  <c r="CL539" i="1"/>
  <c r="CK539" i="1"/>
  <c r="CJ539" i="1"/>
  <c r="CI539" i="1"/>
  <c r="CH539" i="1"/>
  <c r="CG539" i="1"/>
  <c r="CE539" i="1"/>
  <c r="CD539" i="1"/>
  <c r="CC539" i="1"/>
  <c r="CB539" i="1"/>
  <c r="CA539" i="1"/>
  <c r="BZ539" i="1"/>
  <c r="BY539" i="1"/>
  <c r="BX539" i="1"/>
  <c r="BW539" i="1"/>
  <c r="BV539" i="1"/>
  <c r="BU539" i="1"/>
  <c r="BS539" i="1"/>
  <c r="BR539" i="1"/>
  <c r="BQ539" i="1"/>
  <c r="BP539" i="1"/>
  <c r="BO539" i="1"/>
  <c r="BN539" i="1"/>
  <c r="BM539" i="1"/>
  <c r="BL539" i="1"/>
  <c r="BT539" i="1" s="1"/>
  <c r="BK539" i="1"/>
  <c r="BJ539" i="1"/>
  <c r="BI539" i="1"/>
  <c r="BG539" i="1"/>
  <c r="BF539" i="1"/>
  <c r="BE539" i="1"/>
  <c r="BD539" i="1"/>
  <c r="BC539" i="1"/>
  <c r="BB539" i="1"/>
  <c r="BA539" i="1"/>
  <c r="AZ539" i="1"/>
  <c r="AY539" i="1"/>
  <c r="AX539" i="1"/>
  <c r="AW539" i="1"/>
  <c r="AU539" i="1"/>
  <c r="AT539" i="1"/>
  <c r="AS539" i="1"/>
  <c r="AR539" i="1"/>
  <c r="AQ539" i="1"/>
  <c r="AP539" i="1"/>
  <c r="AO539" i="1"/>
  <c r="AN539" i="1"/>
  <c r="AM539" i="1"/>
  <c r="AL539" i="1"/>
  <c r="AK539" i="1"/>
  <c r="L539" i="1"/>
  <c r="G539" i="1"/>
  <c r="H539" i="1" s="1"/>
  <c r="E539" i="1"/>
  <c r="F539" i="1" s="1"/>
  <c r="D539" i="1"/>
  <c r="C539" i="1"/>
  <c r="DO538" i="1"/>
  <c r="DN538" i="1"/>
  <c r="DM538" i="1"/>
  <c r="DL538" i="1"/>
  <c r="DK538" i="1"/>
  <c r="DJ538" i="1"/>
  <c r="DI538" i="1"/>
  <c r="DH538" i="1"/>
  <c r="DG538" i="1"/>
  <c r="DF538" i="1"/>
  <c r="DE538" i="1"/>
  <c r="DC538" i="1"/>
  <c r="DB538" i="1"/>
  <c r="DA538" i="1"/>
  <c r="CZ538" i="1"/>
  <c r="CY538" i="1"/>
  <c r="CX538" i="1"/>
  <c r="CW538" i="1"/>
  <c r="CV538" i="1"/>
  <c r="DD538" i="1" s="1"/>
  <c r="CU538" i="1"/>
  <c r="CT538" i="1"/>
  <c r="CS538" i="1"/>
  <c r="CQ538" i="1"/>
  <c r="CP538" i="1"/>
  <c r="CO538" i="1"/>
  <c r="CN538" i="1"/>
  <c r="CM538" i="1"/>
  <c r="CL538" i="1"/>
  <c r="CK538" i="1"/>
  <c r="CJ538" i="1"/>
  <c r="CI538" i="1"/>
  <c r="CH538" i="1"/>
  <c r="CG538" i="1"/>
  <c r="CE538" i="1"/>
  <c r="CD538" i="1"/>
  <c r="CC538" i="1"/>
  <c r="CB538" i="1"/>
  <c r="CA538" i="1"/>
  <c r="BZ538" i="1"/>
  <c r="BY538" i="1"/>
  <c r="BX538" i="1"/>
  <c r="BW538" i="1"/>
  <c r="BV538" i="1"/>
  <c r="BU538" i="1"/>
  <c r="BS538" i="1"/>
  <c r="BR538" i="1"/>
  <c r="BQ538" i="1"/>
  <c r="BP538" i="1"/>
  <c r="BO538" i="1"/>
  <c r="BN538" i="1"/>
  <c r="BM538" i="1"/>
  <c r="BL538" i="1"/>
  <c r="BK538" i="1"/>
  <c r="BJ538" i="1"/>
  <c r="BI538" i="1"/>
  <c r="BG538" i="1"/>
  <c r="BF538" i="1"/>
  <c r="BE538" i="1"/>
  <c r="BD538" i="1"/>
  <c r="BC538" i="1"/>
  <c r="BB538" i="1"/>
  <c r="BA538" i="1"/>
  <c r="AZ538" i="1"/>
  <c r="AY538" i="1"/>
  <c r="AX538" i="1"/>
  <c r="AW538" i="1"/>
  <c r="AU538" i="1"/>
  <c r="AT538" i="1"/>
  <c r="AS538" i="1"/>
  <c r="AR538" i="1"/>
  <c r="AQ538" i="1"/>
  <c r="AP538" i="1"/>
  <c r="AO538" i="1"/>
  <c r="AN538" i="1"/>
  <c r="AM538" i="1"/>
  <c r="AL538" i="1"/>
  <c r="AK538" i="1"/>
  <c r="L538" i="1"/>
  <c r="G538" i="1"/>
  <c r="H538" i="1" s="1"/>
  <c r="E538" i="1"/>
  <c r="F538" i="1" s="1"/>
  <c r="D538" i="1"/>
  <c r="C538" i="1"/>
  <c r="DO537" i="1"/>
  <c r="DN537" i="1"/>
  <c r="DM537" i="1"/>
  <c r="DL537" i="1"/>
  <c r="DK537" i="1"/>
  <c r="DJ537" i="1"/>
  <c r="DI537" i="1"/>
  <c r="DH537" i="1"/>
  <c r="DG537" i="1"/>
  <c r="DF537" i="1"/>
  <c r="DE537" i="1"/>
  <c r="DC537" i="1"/>
  <c r="DB537" i="1"/>
  <c r="DA537" i="1"/>
  <c r="CZ537" i="1"/>
  <c r="CY537" i="1"/>
  <c r="CX537" i="1"/>
  <c r="CW537" i="1"/>
  <c r="CV537" i="1"/>
  <c r="CU537" i="1"/>
  <c r="CT537" i="1"/>
  <c r="CS537" i="1"/>
  <c r="CQ537" i="1"/>
  <c r="CP537" i="1"/>
  <c r="CO537" i="1"/>
  <c r="CN537" i="1"/>
  <c r="CM537" i="1"/>
  <c r="CL537" i="1"/>
  <c r="CK537" i="1"/>
  <c r="CJ537" i="1"/>
  <c r="CI537" i="1"/>
  <c r="CH537" i="1"/>
  <c r="CG537" i="1"/>
  <c r="CE537" i="1"/>
  <c r="CD537" i="1"/>
  <c r="CC537" i="1"/>
  <c r="CB537" i="1"/>
  <c r="CA537" i="1"/>
  <c r="BZ537" i="1"/>
  <c r="BY537" i="1"/>
  <c r="BX537" i="1"/>
  <c r="CF537" i="1" s="1"/>
  <c r="BW537" i="1"/>
  <c r="BV537" i="1"/>
  <c r="BU537" i="1"/>
  <c r="BS537" i="1"/>
  <c r="BR537" i="1"/>
  <c r="BQ537" i="1"/>
  <c r="BP537" i="1"/>
  <c r="BO537" i="1"/>
  <c r="BN537" i="1"/>
  <c r="BM537" i="1"/>
  <c r="BL537" i="1"/>
  <c r="BK537" i="1"/>
  <c r="BJ537" i="1"/>
  <c r="BI537" i="1"/>
  <c r="BG537" i="1"/>
  <c r="BF537" i="1"/>
  <c r="BE537" i="1"/>
  <c r="BD537" i="1"/>
  <c r="BC537" i="1"/>
  <c r="BB537" i="1"/>
  <c r="BA537" i="1"/>
  <c r="AZ537" i="1"/>
  <c r="AY537" i="1"/>
  <c r="AX537" i="1"/>
  <c r="AW537" i="1"/>
  <c r="AU537" i="1"/>
  <c r="AT537" i="1"/>
  <c r="AS537" i="1"/>
  <c r="AR537" i="1"/>
  <c r="AQ537" i="1"/>
  <c r="AP537" i="1"/>
  <c r="AO537" i="1"/>
  <c r="AN537" i="1"/>
  <c r="AM537" i="1"/>
  <c r="AL537" i="1"/>
  <c r="AK537" i="1"/>
  <c r="L537" i="1"/>
  <c r="H537" i="1"/>
  <c r="G537" i="1"/>
  <c r="E537" i="1"/>
  <c r="F537" i="1" s="1"/>
  <c r="D537" i="1"/>
  <c r="C537" i="1"/>
  <c r="DO536" i="1"/>
  <c r="DN536" i="1"/>
  <c r="DM536" i="1"/>
  <c r="DL536" i="1"/>
  <c r="DK536" i="1"/>
  <c r="DJ536" i="1"/>
  <c r="DI536" i="1"/>
  <c r="DH536" i="1"/>
  <c r="DP536" i="1" s="1"/>
  <c r="DG536" i="1"/>
  <c r="DF536" i="1"/>
  <c r="DE536" i="1"/>
  <c r="DC536" i="1"/>
  <c r="DB536" i="1"/>
  <c r="DA536" i="1"/>
  <c r="CZ536" i="1"/>
  <c r="CY536" i="1"/>
  <c r="CX536" i="1"/>
  <c r="CW536" i="1"/>
  <c r="CV536" i="1"/>
  <c r="CU536" i="1"/>
  <c r="CT536" i="1"/>
  <c r="CS536" i="1"/>
  <c r="CQ536" i="1"/>
  <c r="CP536" i="1"/>
  <c r="CO536" i="1"/>
  <c r="CN536" i="1"/>
  <c r="CM536" i="1"/>
  <c r="CL536" i="1"/>
  <c r="CK536" i="1"/>
  <c r="CJ536" i="1"/>
  <c r="CI536" i="1"/>
  <c r="CH536" i="1"/>
  <c r="CG536" i="1"/>
  <c r="CE536" i="1"/>
  <c r="CD536" i="1"/>
  <c r="CC536" i="1"/>
  <c r="CB536" i="1"/>
  <c r="CA536" i="1"/>
  <c r="BZ536" i="1"/>
  <c r="BY536" i="1"/>
  <c r="BX536" i="1"/>
  <c r="BW536" i="1"/>
  <c r="BV536" i="1"/>
  <c r="BU536" i="1"/>
  <c r="BS536" i="1"/>
  <c r="BR536" i="1"/>
  <c r="BQ536" i="1"/>
  <c r="BP536" i="1"/>
  <c r="BO536" i="1"/>
  <c r="BN536" i="1"/>
  <c r="BM536" i="1"/>
  <c r="BL536" i="1"/>
  <c r="BK536" i="1"/>
  <c r="BJ536" i="1"/>
  <c r="BI536" i="1"/>
  <c r="BG536" i="1"/>
  <c r="BF536" i="1"/>
  <c r="BE536" i="1"/>
  <c r="BD536" i="1"/>
  <c r="BC536" i="1"/>
  <c r="BB536" i="1"/>
  <c r="BA536" i="1"/>
  <c r="AZ536" i="1"/>
  <c r="AY536" i="1"/>
  <c r="AX536" i="1"/>
  <c r="AW536" i="1"/>
  <c r="AU536" i="1"/>
  <c r="AT536" i="1"/>
  <c r="AS536" i="1"/>
  <c r="AR536" i="1"/>
  <c r="AQ536" i="1"/>
  <c r="AP536" i="1"/>
  <c r="AO536" i="1"/>
  <c r="AN536" i="1"/>
  <c r="AM536" i="1"/>
  <c r="AL536" i="1"/>
  <c r="AK536" i="1"/>
  <c r="L536" i="1"/>
  <c r="G536" i="1"/>
  <c r="H536" i="1" s="1"/>
  <c r="E536" i="1"/>
  <c r="F536" i="1" s="1"/>
  <c r="D536" i="1"/>
  <c r="C536" i="1"/>
  <c r="DO535" i="1"/>
  <c r="DN535" i="1"/>
  <c r="DM535" i="1"/>
  <c r="DL535" i="1"/>
  <c r="DK535" i="1"/>
  <c r="DJ535" i="1"/>
  <c r="DI535" i="1"/>
  <c r="DH535" i="1"/>
  <c r="DG535" i="1"/>
  <c r="DF535" i="1"/>
  <c r="DE535" i="1"/>
  <c r="DC535" i="1"/>
  <c r="DB535" i="1"/>
  <c r="DA535" i="1"/>
  <c r="CZ535" i="1"/>
  <c r="CY535" i="1"/>
  <c r="CX535" i="1"/>
  <c r="CW535" i="1"/>
  <c r="CV535" i="1"/>
  <c r="CU535" i="1"/>
  <c r="CT535" i="1"/>
  <c r="CS535" i="1"/>
  <c r="CQ535" i="1"/>
  <c r="CP535" i="1"/>
  <c r="CO535" i="1"/>
  <c r="CN535" i="1"/>
  <c r="CM535" i="1"/>
  <c r="CL535" i="1"/>
  <c r="CK535" i="1"/>
  <c r="CJ535" i="1"/>
  <c r="CI535" i="1"/>
  <c r="CH535" i="1"/>
  <c r="CG535" i="1"/>
  <c r="CE535" i="1"/>
  <c r="CD535" i="1"/>
  <c r="CC535" i="1"/>
  <c r="CB535" i="1"/>
  <c r="CA535" i="1"/>
  <c r="BZ535" i="1"/>
  <c r="BY535" i="1"/>
  <c r="BX535" i="1"/>
  <c r="BW535" i="1"/>
  <c r="BV535" i="1"/>
  <c r="BU535" i="1"/>
  <c r="BS535" i="1"/>
  <c r="BR535" i="1"/>
  <c r="BQ535" i="1"/>
  <c r="BP535" i="1"/>
  <c r="BO535" i="1"/>
  <c r="BN535" i="1"/>
  <c r="BM535" i="1"/>
  <c r="BL535" i="1"/>
  <c r="BK535" i="1"/>
  <c r="BJ535" i="1"/>
  <c r="BI535" i="1"/>
  <c r="BG535" i="1"/>
  <c r="BF535" i="1"/>
  <c r="BE535" i="1"/>
  <c r="BD535" i="1"/>
  <c r="BC535" i="1"/>
  <c r="BB535" i="1"/>
  <c r="BA535" i="1"/>
  <c r="AZ535" i="1"/>
  <c r="BH535" i="1" s="1"/>
  <c r="AY535" i="1"/>
  <c r="AX535" i="1"/>
  <c r="AW535" i="1"/>
  <c r="AU535" i="1"/>
  <c r="AT535" i="1"/>
  <c r="AS535" i="1"/>
  <c r="AR535" i="1"/>
  <c r="AQ535" i="1"/>
  <c r="AP535" i="1"/>
  <c r="AO535" i="1"/>
  <c r="AN535" i="1"/>
  <c r="AM535" i="1"/>
  <c r="AL535" i="1"/>
  <c r="AK535" i="1"/>
  <c r="L535" i="1"/>
  <c r="H535" i="1"/>
  <c r="G535" i="1"/>
  <c r="E535" i="1"/>
  <c r="F535" i="1" s="1"/>
  <c r="D535" i="1"/>
  <c r="C535" i="1"/>
  <c r="DO534" i="1"/>
  <c r="DN534" i="1"/>
  <c r="DM534" i="1"/>
  <c r="DL534" i="1"/>
  <c r="DK534" i="1"/>
  <c r="DJ534" i="1"/>
  <c r="DI534" i="1"/>
  <c r="DH534" i="1"/>
  <c r="DG534" i="1"/>
  <c r="DF534" i="1"/>
  <c r="DE534" i="1"/>
  <c r="DC534" i="1"/>
  <c r="DB534" i="1"/>
  <c r="DA534" i="1"/>
  <c r="CZ534" i="1"/>
  <c r="CY534" i="1"/>
  <c r="CX534" i="1"/>
  <c r="CW534" i="1"/>
  <c r="CV534" i="1"/>
  <c r="CU534" i="1"/>
  <c r="CT534" i="1"/>
  <c r="CS534" i="1"/>
  <c r="CQ534" i="1"/>
  <c r="CP534" i="1"/>
  <c r="CO534" i="1"/>
  <c r="CN534" i="1"/>
  <c r="CM534" i="1"/>
  <c r="CL534" i="1"/>
  <c r="CK534" i="1"/>
  <c r="CJ534" i="1"/>
  <c r="CR534" i="1" s="1"/>
  <c r="CI534" i="1"/>
  <c r="CH534" i="1"/>
  <c r="CG534" i="1"/>
  <c r="CE534" i="1"/>
  <c r="CD534" i="1"/>
  <c r="CC534" i="1"/>
  <c r="CB534" i="1"/>
  <c r="CA534" i="1"/>
  <c r="BZ534" i="1"/>
  <c r="BY534" i="1"/>
  <c r="BX534" i="1"/>
  <c r="BW534" i="1"/>
  <c r="BV534" i="1"/>
  <c r="BU534" i="1"/>
  <c r="BS534" i="1"/>
  <c r="BR534" i="1"/>
  <c r="BQ534" i="1"/>
  <c r="BP534" i="1"/>
  <c r="BO534" i="1"/>
  <c r="BN534" i="1"/>
  <c r="BM534" i="1"/>
  <c r="BL534" i="1"/>
  <c r="BK534" i="1"/>
  <c r="BJ534" i="1"/>
  <c r="BI534" i="1"/>
  <c r="BG534" i="1"/>
  <c r="BF534" i="1"/>
  <c r="BE534" i="1"/>
  <c r="BD534" i="1"/>
  <c r="BC534" i="1"/>
  <c r="BB534" i="1"/>
  <c r="BA534" i="1"/>
  <c r="AZ534" i="1"/>
  <c r="AY534" i="1"/>
  <c r="AX534" i="1"/>
  <c r="AW534" i="1"/>
  <c r="AU534" i="1"/>
  <c r="AT534" i="1"/>
  <c r="AS534" i="1"/>
  <c r="AR534" i="1"/>
  <c r="AQ534" i="1"/>
  <c r="AP534" i="1"/>
  <c r="AO534" i="1"/>
  <c r="AN534" i="1"/>
  <c r="AM534" i="1"/>
  <c r="AL534" i="1"/>
  <c r="AK534" i="1"/>
  <c r="L534" i="1"/>
  <c r="G534" i="1"/>
  <c r="H534" i="1" s="1"/>
  <c r="E534" i="1"/>
  <c r="F534" i="1" s="1"/>
  <c r="D534" i="1"/>
  <c r="C534" i="1"/>
  <c r="DO533" i="1"/>
  <c r="DN533" i="1"/>
  <c r="DM533" i="1"/>
  <c r="DL533" i="1"/>
  <c r="DK533" i="1"/>
  <c r="DJ533" i="1"/>
  <c r="DI533" i="1"/>
  <c r="DH533" i="1"/>
  <c r="DG533" i="1"/>
  <c r="DF533" i="1"/>
  <c r="DE533" i="1"/>
  <c r="DC533" i="1"/>
  <c r="DB533" i="1"/>
  <c r="DA533" i="1"/>
  <c r="CZ533" i="1"/>
  <c r="CY533" i="1"/>
  <c r="CX533" i="1"/>
  <c r="CW533" i="1"/>
  <c r="CV533" i="1"/>
  <c r="CU533" i="1"/>
  <c r="CT533" i="1"/>
  <c r="CS533" i="1"/>
  <c r="CQ533" i="1"/>
  <c r="CP533" i="1"/>
  <c r="CO533" i="1"/>
  <c r="CN533" i="1"/>
  <c r="CM533" i="1"/>
  <c r="CL533" i="1"/>
  <c r="CK533" i="1"/>
  <c r="CJ533" i="1"/>
  <c r="CI533" i="1"/>
  <c r="CH533" i="1"/>
  <c r="CG533" i="1"/>
  <c r="CE533" i="1"/>
  <c r="CD533" i="1"/>
  <c r="CC533" i="1"/>
  <c r="CB533" i="1"/>
  <c r="CA533" i="1"/>
  <c r="BZ533" i="1"/>
  <c r="BY533" i="1"/>
  <c r="BX533" i="1"/>
  <c r="BW533" i="1"/>
  <c r="BV533" i="1"/>
  <c r="BU533" i="1"/>
  <c r="BS533" i="1"/>
  <c r="BR533" i="1"/>
  <c r="BQ533" i="1"/>
  <c r="BP533" i="1"/>
  <c r="BO533" i="1"/>
  <c r="BN533" i="1"/>
  <c r="BM533" i="1"/>
  <c r="BL533" i="1"/>
  <c r="BK533" i="1"/>
  <c r="BJ533" i="1"/>
  <c r="BI533" i="1"/>
  <c r="BG533" i="1"/>
  <c r="BF533" i="1"/>
  <c r="BE533" i="1"/>
  <c r="BD533" i="1"/>
  <c r="BC533" i="1"/>
  <c r="BB533" i="1"/>
  <c r="BA533" i="1"/>
  <c r="AZ533" i="1"/>
  <c r="AY533" i="1"/>
  <c r="AX533" i="1"/>
  <c r="AW533" i="1"/>
  <c r="AU533" i="1"/>
  <c r="AT533" i="1"/>
  <c r="AS533" i="1"/>
  <c r="AR533" i="1"/>
  <c r="AQ533" i="1"/>
  <c r="AP533" i="1"/>
  <c r="AO533" i="1"/>
  <c r="AN533" i="1"/>
  <c r="AM533" i="1"/>
  <c r="AL533" i="1"/>
  <c r="AK533" i="1"/>
  <c r="L533" i="1"/>
  <c r="H533" i="1"/>
  <c r="G533" i="1"/>
  <c r="E533" i="1"/>
  <c r="F533" i="1" s="1"/>
  <c r="D533" i="1"/>
  <c r="C533" i="1"/>
  <c r="DO532" i="1"/>
  <c r="DN532" i="1"/>
  <c r="DM532" i="1"/>
  <c r="DL532" i="1"/>
  <c r="DK532" i="1"/>
  <c r="DJ532" i="1"/>
  <c r="DI532" i="1"/>
  <c r="DH532" i="1"/>
  <c r="DG532" i="1"/>
  <c r="DF532" i="1"/>
  <c r="DE532" i="1"/>
  <c r="DC532" i="1"/>
  <c r="DB532" i="1"/>
  <c r="DA532" i="1"/>
  <c r="CZ532" i="1"/>
  <c r="CY532" i="1"/>
  <c r="CX532" i="1"/>
  <c r="CW532" i="1"/>
  <c r="CV532" i="1"/>
  <c r="CU532" i="1"/>
  <c r="CT532" i="1"/>
  <c r="CS532" i="1"/>
  <c r="CQ532" i="1"/>
  <c r="CP532" i="1"/>
  <c r="CO532" i="1"/>
  <c r="CN532" i="1"/>
  <c r="CM532" i="1"/>
  <c r="CL532" i="1"/>
  <c r="CK532" i="1"/>
  <c r="CJ532" i="1"/>
  <c r="CI532" i="1"/>
  <c r="CH532" i="1"/>
  <c r="CG532" i="1"/>
  <c r="CE532" i="1"/>
  <c r="CD532" i="1"/>
  <c r="CC532" i="1"/>
  <c r="CB532" i="1"/>
  <c r="CA532" i="1"/>
  <c r="BZ532" i="1"/>
  <c r="BY532" i="1"/>
  <c r="BX532" i="1"/>
  <c r="BW532" i="1"/>
  <c r="BV532" i="1"/>
  <c r="BU532" i="1"/>
  <c r="BS532" i="1"/>
  <c r="BR532" i="1"/>
  <c r="BQ532" i="1"/>
  <c r="BP532" i="1"/>
  <c r="BO532" i="1"/>
  <c r="BN532" i="1"/>
  <c r="BM532" i="1"/>
  <c r="BL532" i="1"/>
  <c r="BT532" i="1" s="1"/>
  <c r="BK532" i="1"/>
  <c r="BJ532" i="1"/>
  <c r="BI532" i="1"/>
  <c r="BG532" i="1"/>
  <c r="BF532" i="1"/>
  <c r="BE532" i="1"/>
  <c r="BD532" i="1"/>
  <c r="BC532" i="1"/>
  <c r="BB532" i="1"/>
  <c r="BA532" i="1"/>
  <c r="AZ532" i="1"/>
  <c r="AY532" i="1"/>
  <c r="AX532" i="1"/>
  <c r="AW532" i="1"/>
  <c r="AU532" i="1"/>
  <c r="AT532" i="1"/>
  <c r="AS532" i="1"/>
  <c r="AR532" i="1"/>
  <c r="AQ532" i="1"/>
  <c r="AP532" i="1"/>
  <c r="AO532" i="1"/>
  <c r="AN532" i="1"/>
  <c r="AM532" i="1"/>
  <c r="AL532" i="1"/>
  <c r="AK532" i="1"/>
  <c r="L532" i="1"/>
  <c r="G532" i="1"/>
  <c r="H532" i="1" s="1"/>
  <c r="E532" i="1"/>
  <c r="F532" i="1" s="1"/>
  <c r="D532" i="1"/>
  <c r="C532" i="1"/>
  <c r="DO531" i="1"/>
  <c r="DN531" i="1"/>
  <c r="DM531" i="1"/>
  <c r="DL531" i="1"/>
  <c r="DK531" i="1"/>
  <c r="DJ531" i="1"/>
  <c r="DI531" i="1"/>
  <c r="DH531" i="1"/>
  <c r="DG531" i="1"/>
  <c r="DF531" i="1"/>
  <c r="DE531" i="1"/>
  <c r="DC531" i="1"/>
  <c r="DB531" i="1"/>
  <c r="DA531" i="1"/>
  <c r="CZ531" i="1"/>
  <c r="CY531" i="1"/>
  <c r="CX531" i="1"/>
  <c r="CW531" i="1"/>
  <c r="CV531" i="1"/>
  <c r="DD531" i="1" s="1"/>
  <c r="CU531" i="1"/>
  <c r="CT531" i="1"/>
  <c r="CS531" i="1"/>
  <c r="CQ531" i="1"/>
  <c r="CP531" i="1"/>
  <c r="CO531" i="1"/>
  <c r="CN531" i="1"/>
  <c r="CM531" i="1"/>
  <c r="CL531" i="1"/>
  <c r="CK531" i="1"/>
  <c r="CJ531" i="1"/>
  <c r="CI531" i="1"/>
  <c r="CH531" i="1"/>
  <c r="CG531" i="1"/>
  <c r="CE531" i="1"/>
  <c r="CD531" i="1"/>
  <c r="CC531" i="1"/>
  <c r="CB531" i="1"/>
  <c r="CA531" i="1"/>
  <c r="BZ531" i="1"/>
  <c r="BY531" i="1"/>
  <c r="BX531" i="1"/>
  <c r="BW531" i="1"/>
  <c r="BV531" i="1"/>
  <c r="BU531" i="1"/>
  <c r="BS531" i="1"/>
  <c r="BR531" i="1"/>
  <c r="BQ531" i="1"/>
  <c r="BP531" i="1"/>
  <c r="BO531" i="1"/>
  <c r="BN531" i="1"/>
  <c r="BM531" i="1"/>
  <c r="BL531" i="1"/>
  <c r="BK531" i="1"/>
  <c r="BJ531" i="1"/>
  <c r="BI531" i="1"/>
  <c r="BG531" i="1"/>
  <c r="BF531" i="1"/>
  <c r="BE531" i="1"/>
  <c r="BD531" i="1"/>
  <c r="BC531" i="1"/>
  <c r="BB531" i="1"/>
  <c r="BA531" i="1"/>
  <c r="AZ531" i="1"/>
  <c r="AY531" i="1"/>
  <c r="AX531" i="1"/>
  <c r="AW531" i="1"/>
  <c r="AU531" i="1"/>
  <c r="AT531" i="1"/>
  <c r="AS531" i="1"/>
  <c r="AR531" i="1"/>
  <c r="AQ531" i="1"/>
  <c r="AP531" i="1"/>
  <c r="AO531" i="1"/>
  <c r="AN531" i="1"/>
  <c r="AM531" i="1"/>
  <c r="AL531" i="1"/>
  <c r="AK531" i="1"/>
  <c r="L531" i="1"/>
  <c r="H531" i="1"/>
  <c r="G531" i="1"/>
  <c r="E531" i="1"/>
  <c r="F531" i="1" s="1"/>
  <c r="D531" i="1"/>
  <c r="C531" i="1"/>
  <c r="DO530" i="1"/>
  <c r="DN530" i="1"/>
  <c r="DM530" i="1"/>
  <c r="DL530" i="1"/>
  <c r="DK530" i="1"/>
  <c r="DJ530" i="1"/>
  <c r="DI530" i="1"/>
  <c r="DH530" i="1"/>
  <c r="DG530" i="1"/>
  <c r="DF530" i="1"/>
  <c r="DE530" i="1"/>
  <c r="DC530" i="1"/>
  <c r="DB530" i="1"/>
  <c r="DA530" i="1"/>
  <c r="CZ530" i="1"/>
  <c r="CY530" i="1"/>
  <c r="CX530" i="1"/>
  <c r="CW530" i="1"/>
  <c r="CV530" i="1"/>
  <c r="CU530" i="1"/>
  <c r="CT530" i="1"/>
  <c r="CS530" i="1"/>
  <c r="CQ530" i="1"/>
  <c r="CP530" i="1"/>
  <c r="CO530" i="1"/>
  <c r="CN530" i="1"/>
  <c r="CM530" i="1"/>
  <c r="CL530" i="1"/>
  <c r="CK530" i="1"/>
  <c r="CJ530" i="1"/>
  <c r="CI530" i="1"/>
  <c r="CH530" i="1"/>
  <c r="CG530" i="1"/>
  <c r="CE530" i="1"/>
  <c r="CD530" i="1"/>
  <c r="CC530" i="1"/>
  <c r="CB530" i="1"/>
  <c r="CA530" i="1"/>
  <c r="BZ530" i="1"/>
  <c r="BY530" i="1"/>
  <c r="BX530" i="1"/>
  <c r="BW530" i="1"/>
  <c r="BV530" i="1"/>
  <c r="BU530" i="1"/>
  <c r="BS530" i="1"/>
  <c r="BR530" i="1"/>
  <c r="BQ530" i="1"/>
  <c r="BP530" i="1"/>
  <c r="BO530" i="1"/>
  <c r="BN530" i="1"/>
  <c r="BM530" i="1"/>
  <c r="BL530" i="1"/>
  <c r="BK530" i="1"/>
  <c r="BJ530" i="1"/>
  <c r="BI530" i="1"/>
  <c r="BG530" i="1"/>
  <c r="BF530" i="1"/>
  <c r="BE530" i="1"/>
  <c r="BD530" i="1"/>
  <c r="BC530" i="1"/>
  <c r="BB530" i="1"/>
  <c r="BA530" i="1"/>
  <c r="AZ530" i="1"/>
  <c r="AY530" i="1"/>
  <c r="AX530" i="1"/>
  <c r="AW530" i="1"/>
  <c r="AU530" i="1"/>
  <c r="AT530" i="1"/>
  <c r="AS530" i="1"/>
  <c r="AR530" i="1"/>
  <c r="AQ530" i="1"/>
  <c r="AP530" i="1"/>
  <c r="AO530" i="1"/>
  <c r="AN530" i="1"/>
  <c r="AV530" i="1" s="1"/>
  <c r="A530" i="1" s="1"/>
  <c r="AM530" i="1"/>
  <c r="AL530" i="1"/>
  <c r="AK530" i="1"/>
  <c r="L530" i="1"/>
  <c r="G530" i="1"/>
  <c r="H530" i="1" s="1"/>
  <c r="E530" i="1"/>
  <c r="F530" i="1" s="1"/>
  <c r="D530" i="1"/>
  <c r="C530" i="1"/>
  <c r="DO529" i="1"/>
  <c r="DN529" i="1"/>
  <c r="DM529" i="1"/>
  <c r="DL529" i="1"/>
  <c r="DK529" i="1"/>
  <c r="DJ529" i="1"/>
  <c r="DI529" i="1"/>
  <c r="DH529" i="1"/>
  <c r="DG529" i="1"/>
  <c r="DF529" i="1"/>
  <c r="DE529" i="1"/>
  <c r="DC529" i="1"/>
  <c r="DB529" i="1"/>
  <c r="DA529" i="1"/>
  <c r="CZ529" i="1"/>
  <c r="CY529" i="1"/>
  <c r="CX529" i="1"/>
  <c r="CW529" i="1"/>
  <c r="CV529" i="1"/>
  <c r="CU529" i="1"/>
  <c r="CT529" i="1"/>
  <c r="CS529" i="1"/>
  <c r="CQ529" i="1"/>
  <c r="CP529" i="1"/>
  <c r="CO529" i="1"/>
  <c r="CN529" i="1"/>
  <c r="CM529" i="1"/>
  <c r="CL529" i="1"/>
  <c r="CK529" i="1"/>
  <c r="CJ529" i="1"/>
  <c r="CI529" i="1"/>
  <c r="CH529" i="1"/>
  <c r="CG529" i="1"/>
  <c r="CE529" i="1"/>
  <c r="CD529" i="1"/>
  <c r="CC529" i="1"/>
  <c r="CB529" i="1"/>
  <c r="CA529" i="1"/>
  <c r="BZ529" i="1"/>
  <c r="BY529" i="1"/>
  <c r="BX529" i="1"/>
  <c r="CF529" i="1" s="1"/>
  <c r="BW529" i="1"/>
  <c r="BV529" i="1"/>
  <c r="BU529" i="1"/>
  <c r="BS529" i="1"/>
  <c r="BR529" i="1"/>
  <c r="BQ529" i="1"/>
  <c r="BP529" i="1"/>
  <c r="BO529" i="1"/>
  <c r="BN529" i="1"/>
  <c r="BM529" i="1"/>
  <c r="BL529" i="1"/>
  <c r="BK529" i="1"/>
  <c r="BJ529" i="1"/>
  <c r="BI529" i="1"/>
  <c r="BG529" i="1"/>
  <c r="BF529" i="1"/>
  <c r="BE529" i="1"/>
  <c r="BD529" i="1"/>
  <c r="BC529" i="1"/>
  <c r="BB529" i="1"/>
  <c r="BA529" i="1"/>
  <c r="AZ529" i="1"/>
  <c r="AY529" i="1"/>
  <c r="AX529" i="1"/>
  <c r="AW529" i="1"/>
  <c r="AU529" i="1"/>
  <c r="AT529" i="1"/>
  <c r="AS529" i="1"/>
  <c r="AR529" i="1"/>
  <c r="AQ529" i="1"/>
  <c r="AP529" i="1"/>
  <c r="AO529" i="1"/>
  <c r="AN529" i="1"/>
  <c r="AM529" i="1"/>
  <c r="AL529" i="1"/>
  <c r="AK529" i="1"/>
  <c r="L529" i="1"/>
  <c r="H529" i="1"/>
  <c r="G529" i="1"/>
  <c r="F529" i="1"/>
  <c r="E529" i="1"/>
  <c r="D529" i="1"/>
  <c r="C529" i="1"/>
  <c r="DO528" i="1"/>
  <c r="DN528" i="1"/>
  <c r="DM528" i="1"/>
  <c r="DL528" i="1"/>
  <c r="DK528" i="1"/>
  <c r="DJ528" i="1"/>
  <c r="DI528" i="1"/>
  <c r="DH528" i="1"/>
  <c r="DG528" i="1"/>
  <c r="DF528" i="1"/>
  <c r="DE528" i="1"/>
  <c r="DC528" i="1"/>
  <c r="DB528" i="1"/>
  <c r="DA528" i="1"/>
  <c r="CZ528" i="1"/>
  <c r="CY528" i="1"/>
  <c r="CX528" i="1"/>
  <c r="CW528" i="1"/>
  <c r="CV528" i="1"/>
  <c r="CU528" i="1"/>
  <c r="CT528" i="1"/>
  <c r="CS528" i="1"/>
  <c r="CQ528" i="1"/>
  <c r="CP528" i="1"/>
  <c r="CO528" i="1"/>
  <c r="CN528" i="1"/>
  <c r="CM528" i="1"/>
  <c r="CL528" i="1"/>
  <c r="CK528" i="1"/>
  <c r="CJ528" i="1"/>
  <c r="CI528" i="1"/>
  <c r="CH528" i="1"/>
  <c r="CG528" i="1"/>
  <c r="CE528" i="1"/>
  <c r="CD528" i="1"/>
  <c r="CC528" i="1"/>
  <c r="CB528" i="1"/>
  <c r="CA528" i="1"/>
  <c r="BZ528" i="1"/>
  <c r="BY528" i="1"/>
  <c r="BX528" i="1"/>
  <c r="BW528" i="1"/>
  <c r="BV528" i="1"/>
  <c r="BU528" i="1"/>
  <c r="BS528" i="1"/>
  <c r="BR528" i="1"/>
  <c r="BQ528" i="1"/>
  <c r="BP528" i="1"/>
  <c r="BO528" i="1"/>
  <c r="BN528" i="1"/>
  <c r="BM528" i="1"/>
  <c r="BL528" i="1"/>
  <c r="BK528" i="1"/>
  <c r="BJ528" i="1"/>
  <c r="BI528" i="1"/>
  <c r="BT528" i="1" s="1"/>
  <c r="BG528" i="1"/>
  <c r="BF528" i="1"/>
  <c r="BE528" i="1"/>
  <c r="BD528" i="1"/>
  <c r="BC528" i="1"/>
  <c r="BB528" i="1"/>
  <c r="BA528" i="1"/>
  <c r="AZ528" i="1"/>
  <c r="AY528" i="1"/>
  <c r="AX528" i="1"/>
  <c r="AW528" i="1"/>
  <c r="AU528" i="1"/>
  <c r="AT528" i="1"/>
  <c r="AS528" i="1"/>
  <c r="AR528" i="1"/>
  <c r="AQ528" i="1"/>
  <c r="AP528" i="1"/>
  <c r="AO528" i="1"/>
  <c r="AN528" i="1"/>
  <c r="AM528" i="1"/>
  <c r="AL528" i="1"/>
  <c r="AK528" i="1"/>
  <c r="L528" i="1"/>
  <c r="G528" i="1"/>
  <c r="H528" i="1" s="1"/>
  <c r="F528" i="1"/>
  <c r="E528" i="1"/>
  <c r="D528" i="1"/>
  <c r="C528" i="1"/>
  <c r="DO527" i="1"/>
  <c r="DN527" i="1"/>
  <c r="DM527" i="1"/>
  <c r="DL527" i="1"/>
  <c r="DK527" i="1"/>
  <c r="DJ527" i="1"/>
  <c r="DI527" i="1"/>
  <c r="DH527" i="1"/>
  <c r="DG527" i="1"/>
  <c r="DF527" i="1"/>
  <c r="DE527" i="1"/>
  <c r="DC527" i="1"/>
  <c r="DB527" i="1"/>
  <c r="DA527" i="1"/>
  <c r="CZ527" i="1"/>
  <c r="CY527" i="1"/>
  <c r="CX527" i="1"/>
  <c r="CW527" i="1"/>
  <c r="CV527" i="1"/>
  <c r="CU527" i="1"/>
  <c r="CT527" i="1"/>
  <c r="CS527" i="1"/>
  <c r="CQ527" i="1"/>
  <c r="CP527" i="1"/>
  <c r="CO527" i="1"/>
  <c r="CN527" i="1"/>
  <c r="CM527" i="1"/>
  <c r="CL527" i="1"/>
  <c r="CK527" i="1"/>
  <c r="CJ527" i="1"/>
  <c r="CI527" i="1"/>
  <c r="CH527" i="1"/>
  <c r="CG527" i="1"/>
  <c r="CE527" i="1"/>
  <c r="CD527" i="1"/>
  <c r="CC527" i="1"/>
  <c r="CB527" i="1"/>
  <c r="CA527" i="1"/>
  <c r="BZ527" i="1"/>
  <c r="BY527" i="1"/>
  <c r="BX527" i="1"/>
  <c r="BW527" i="1"/>
  <c r="BV527" i="1"/>
  <c r="BU527" i="1"/>
  <c r="BS527" i="1"/>
  <c r="BR527" i="1"/>
  <c r="BQ527" i="1"/>
  <c r="BP527" i="1"/>
  <c r="BO527" i="1"/>
  <c r="BN527" i="1"/>
  <c r="BM527" i="1"/>
  <c r="BL527" i="1"/>
  <c r="BK527" i="1"/>
  <c r="BJ527" i="1"/>
  <c r="BI527" i="1"/>
  <c r="BG527" i="1"/>
  <c r="BF527" i="1"/>
  <c r="BE527" i="1"/>
  <c r="BD527" i="1"/>
  <c r="BC527" i="1"/>
  <c r="BB527" i="1"/>
  <c r="BA527" i="1"/>
  <c r="AZ527" i="1"/>
  <c r="AY527" i="1"/>
  <c r="AX527" i="1"/>
  <c r="AW527" i="1"/>
  <c r="AU527" i="1"/>
  <c r="AT527" i="1"/>
  <c r="AS527" i="1"/>
  <c r="AR527" i="1"/>
  <c r="AQ527" i="1"/>
  <c r="AP527" i="1"/>
  <c r="AO527" i="1"/>
  <c r="AN527" i="1"/>
  <c r="AM527" i="1"/>
  <c r="AL527" i="1"/>
  <c r="AK527" i="1"/>
  <c r="L527" i="1"/>
  <c r="H527" i="1"/>
  <c r="G527" i="1"/>
  <c r="F527" i="1"/>
  <c r="E527" i="1"/>
  <c r="D527" i="1"/>
  <c r="C527" i="1"/>
  <c r="DO526" i="1"/>
  <c r="DN526" i="1"/>
  <c r="DM526" i="1"/>
  <c r="DL526" i="1"/>
  <c r="DK526" i="1"/>
  <c r="DJ526" i="1"/>
  <c r="DI526" i="1"/>
  <c r="DH526" i="1"/>
  <c r="DG526" i="1"/>
  <c r="DF526" i="1"/>
  <c r="DE526" i="1"/>
  <c r="DP526" i="1" s="1"/>
  <c r="DC526" i="1"/>
  <c r="DB526" i="1"/>
  <c r="DA526" i="1"/>
  <c r="CZ526" i="1"/>
  <c r="CY526" i="1"/>
  <c r="CX526" i="1"/>
  <c r="CW526" i="1"/>
  <c r="CV526" i="1"/>
  <c r="CU526" i="1"/>
  <c r="CT526" i="1"/>
  <c r="CS526" i="1"/>
  <c r="CQ526" i="1"/>
  <c r="CP526" i="1"/>
  <c r="CO526" i="1"/>
  <c r="CN526" i="1"/>
  <c r="CM526" i="1"/>
  <c r="CL526" i="1"/>
  <c r="CK526" i="1"/>
  <c r="CJ526" i="1"/>
  <c r="CI526" i="1"/>
  <c r="CH526" i="1"/>
  <c r="CG526" i="1"/>
  <c r="CE526" i="1"/>
  <c r="CD526" i="1"/>
  <c r="CC526" i="1"/>
  <c r="CB526" i="1"/>
  <c r="CA526" i="1"/>
  <c r="BZ526" i="1"/>
  <c r="BY526" i="1"/>
  <c r="BX526" i="1"/>
  <c r="BW526" i="1"/>
  <c r="BV526" i="1"/>
  <c r="BU526" i="1"/>
  <c r="BS526" i="1"/>
  <c r="BR526" i="1"/>
  <c r="BQ526" i="1"/>
  <c r="BP526" i="1"/>
  <c r="BO526" i="1"/>
  <c r="BN526" i="1"/>
  <c r="BM526" i="1"/>
  <c r="BL526" i="1"/>
  <c r="BK526" i="1"/>
  <c r="BJ526" i="1"/>
  <c r="BI526" i="1"/>
  <c r="BG526" i="1"/>
  <c r="BF526" i="1"/>
  <c r="BE526" i="1"/>
  <c r="BD526" i="1"/>
  <c r="BC526" i="1"/>
  <c r="BB526" i="1"/>
  <c r="BA526" i="1"/>
  <c r="AZ526" i="1"/>
  <c r="AY526" i="1"/>
  <c r="AX526" i="1"/>
  <c r="AW526" i="1"/>
  <c r="AU526" i="1"/>
  <c r="AT526" i="1"/>
  <c r="AS526" i="1"/>
  <c r="AR526" i="1"/>
  <c r="AQ526" i="1"/>
  <c r="AP526" i="1"/>
  <c r="AO526" i="1"/>
  <c r="AN526" i="1"/>
  <c r="AM526" i="1"/>
  <c r="AL526" i="1"/>
  <c r="AK526" i="1"/>
  <c r="L526" i="1"/>
  <c r="G526" i="1"/>
  <c r="H526" i="1" s="1"/>
  <c r="F526" i="1"/>
  <c r="E526" i="1"/>
  <c r="D526" i="1"/>
  <c r="C526" i="1"/>
  <c r="DO525" i="1"/>
  <c r="DN525" i="1"/>
  <c r="DM525" i="1"/>
  <c r="DL525" i="1"/>
  <c r="DK525" i="1"/>
  <c r="DJ525" i="1"/>
  <c r="DI525" i="1"/>
  <c r="DH525" i="1"/>
  <c r="DG525" i="1"/>
  <c r="DF525" i="1"/>
  <c r="DE525" i="1"/>
  <c r="DC525" i="1"/>
  <c r="DB525" i="1"/>
  <c r="DA525" i="1"/>
  <c r="CZ525" i="1"/>
  <c r="CY525" i="1"/>
  <c r="CX525" i="1"/>
  <c r="CW525" i="1"/>
  <c r="CV525" i="1"/>
  <c r="CU525" i="1"/>
  <c r="CT525" i="1"/>
  <c r="CS525" i="1"/>
  <c r="CQ525" i="1"/>
  <c r="CP525" i="1"/>
  <c r="CO525" i="1"/>
  <c r="CN525" i="1"/>
  <c r="CM525" i="1"/>
  <c r="CL525" i="1"/>
  <c r="CK525" i="1"/>
  <c r="CJ525" i="1"/>
  <c r="CI525" i="1"/>
  <c r="CH525" i="1"/>
  <c r="CG525" i="1"/>
  <c r="CE525" i="1"/>
  <c r="CD525" i="1"/>
  <c r="CC525" i="1"/>
  <c r="CB525" i="1"/>
  <c r="CA525" i="1"/>
  <c r="BZ525" i="1"/>
  <c r="BY525" i="1"/>
  <c r="BX525" i="1"/>
  <c r="CF525" i="1" s="1"/>
  <c r="BW525" i="1"/>
  <c r="BV525" i="1"/>
  <c r="BU525" i="1"/>
  <c r="BS525" i="1"/>
  <c r="BR525" i="1"/>
  <c r="BQ525" i="1"/>
  <c r="BP525" i="1"/>
  <c r="BO525" i="1"/>
  <c r="BN525" i="1"/>
  <c r="BM525" i="1"/>
  <c r="BL525" i="1"/>
  <c r="BK525" i="1"/>
  <c r="BJ525" i="1"/>
  <c r="BI525" i="1"/>
  <c r="BG525" i="1"/>
  <c r="BF525" i="1"/>
  <c r="BE525" i="1"/>
  <c r="BD525" i="1"/>
  <c r="BC525" i="1"/>
  <c r="BB525" i="1"/>
  <c r="BA525" i="1"/>
  <c r="AZ525" i="1"/>
  <c r="AY525" i="1"/>
  <c r="AX525" i="1"/>
  <c r="AW525" i="1"/>
  <c r="AU525" i="1"/>
  <c r="AT525" i="1"/>
  <c r="AS525" i="1"/>
  <c r="AR525" i="1"/>
  <c r="AQ525" i="1"/>
  <c r="AP525" i="1"/>
  <c r="AO525" i="1"/>
  <c r="AN525" i="1"/>
  <c r="AM525" i="1"/>
  <c r="AL525" i="1"/>
  <c r="AK525" i="1"/>
  <c r="L525" i="1"/>
  <c r="H525" i="1"/>
  <c r="G525" i="1"/>
  <c r="F525" i="1"/>
  <c r="E525" i="1"/>
  <c r="D525" i="1"/>
  <c r="C525" i="1"/>
  <c r="DO524" i="1"/>
  <c r="DN524" i="1"/>
  <c r="DM524" i="1"/>
  <c r="DL524" i="1"/>
  <c r="DK524" i="1"/>
  <c r="DJ524" i="1"/>
  <c r="DI524" i="1"/>
  <c r="DH524" i="1"/>
  <c r="DG524" i="1"/>
  <c r="DF524" i="1"/>
  <c r="DE524" i="1"/>
  <c r="DC524" i="1"/>
  <c r="DB524" i="1"/>
  <c r="DA524" i="1"/>
  <c r="CZ524" i="1"/>
  <c r="CY524" i="1"/>
  <c r="CX524" i="1"/>
  <c r="CW524" i="1"/>
  <c r="CV524" i="1"/>
  <c r="CU524" i="1"/>
  <c r="CT524" i="1"/>
  <c r="CS524" i="1"/>
  <c r="CQ524" i="1"/>
  <c r="CP524" i="1"/>
  <c r="CO524" i="1"/>
  <c r="CN524" i="1"/>
  <c r="CM524" i="1"/>
  <c r="CL524" i="1"/>
  <c r="CK524" i="1"/>
  <c r="CJ524" i="1"/>
  <c r="CI524" i="1"/>
  <c r="CH524" i="1"/>
  <c r="CG524" i="1"/>
  <c r="CE524" i="1"/>
  <c r="CD524" i="1"/>
  <c r="CC524" i="1"/>
  <c r="CB524" i="1"/>
  <c r="CA524" i="1"/>
  <c r="BZ524" i="1"/>
  <c r="BY524" i="1"/>
  <c r="BX524" i="1"/>
  <c r="BW524" i="1"/>
  <c r="BV524" i="1"/>
  <c r="BU524" i="1"/>
  <c r="BS524" i="1"/>
  <c r="BR524" i="1"/>
  <c r="BQ524" i="1"/>
  <c r="BP524" i="1"/>
  <c r="BO524" i="1"/>
  <c r="BN524" i="1"/>
  <c r="BM524" i="1"/>
  <c r="BL524" i="1"/>
  <c r="BK524" i="1"/>
  <c r="BJ524" i="1"/>
  <c r="BI524" i="1"/>
  <c r="BT524" i="1" s="1"/>
  <c r="BG524" i="1"/>
  <c r="BF524" i="1"/>
  <c r="BE524" i="1"/>
  <c r="BD524" i="1"/>
  <c r="BC524" i="1"/>
  <c r="BB524" i="1"/>
  <c r="BA524" i="1"/>
  <c r="AZ524" i="1"/>
  <c r="AY524" i="1"/>
  <c r="AX524" i="1"/>
  <c r="AW524" i="1"/>
  <c r="AU524" i="1"/>
  <c r="AT524" i="1"/>
  <c r="AS524" i="1"/>
  <c r="AR524" i="1"/>
  <c r="AQ524" i="1"/>
  <c r="AP524" i="1"/>
  <c r="AO524" i="1"/>
  <c r="AN524" i="1"/>
  <c r="AM524" i="1"/>
  <c r="AL524" i="1"/>
  <c r="AK524" i="1"/>
  <c r="L524" i="1"/>
  <c r="G524" i="1"/>
  <c r="H524" i="1" s="1"/>
  <c r="F524" i="1"/>
  <c r="E524" i="1"/>
  <c r="D524" i="1"/>
  <c r="C524" i="1"/>
  <c r="DO523" i="1"/>
  <c r="DN523" i="1"/>
  <c r="DM523" i="1"/>
  <c r="DL523" i="1"/>
  <c r="DK523" i="1"/>
  <c r="DJ523" i="1"/>
  <c r="DI523" i="1"/>
  <c r="DH523" i="1"/>
  <c r="DG523" i="1"/>
  <c r="DF523" i="1"/>
  <c r="DE523" i="1"/>
  <c r="DC523" i="1"/>
  <c r="DB523" i="1"/>
  <c r="DA523" i="1"/>
  <c r="CZ523" i="1"/>
  <c r="CY523" i="1"/>
  <c r="CX523" i="1"/>
  <c r="CW523" i="1"/>
  <c r="CV523" i="1"/>
  <c r="CU523" i="1"/>
  <c r="CT523" i="1"/>
  <c r="CS523" i="1"/>
  <c r="CQ523" i="1"/>
  <c r="CP523" i="1"/>
  <c r="CO523" i="1"/>
  <c r="CN523" i="1"/>
  <c r="CM523" i="1"/>
  <c r="CL523" i="1"/>
  <c r="CK523" i="1"/>
  <c r="CJ523" i="1"/>
  <c r="CI523" i="1"/>
  <c r="CH523" i="1"/>
  <c r="CG523" i="1"/>
  <c r="CE523" i="1"/>
  <c r="CD523" i="1"/>
  <c r="CC523" i="1"/>
  <c r="CB523" i="1"/>
  <c r="CA523" i="1"/>
  <c r="BZ523" i="1"/>
  <c r="BY523" i="1"/>
  <c r="BX523" i="1"/>
  <c r="BW523" i="1"/>
  <c r="BV523" i="1"/>
  <c r="BU523" i="1"/>
  <c r="BS523" i="1"/>
  <c r="BR523" i="1"/>
  <c r="BQ523" i="1"/>
  <c r="BP523" i="1"/>
  <c r="BO523" i="1"/>
  <c r="BN523" i="1"/>
  <c r="BM523" i="1"/>
  <c r="BL523" i="1"/>
  <c r="BK523" i="1"/>
  <c r="BJ523" i="1"/>
  <c r="BI523" i="1"/>
  <c r="BG523" i="1"/>
  <c r="BF523" i="1"/>
  <c r="BE523" i="1"/>
  <c r="BD523" i="1"/>
  <c r="BC523" i="1"/>
  <c r="BB523" i="1"/>
  <c r="BA523" i="1"/>
  <c r="AZ523" i="1"/>
  <c r="AY523" i="1"/>
  <c r="AX523" i="1"/>
  <c r="AW523" i="1"/>
  <c r="AU523" i="1"/>
  <c r="AT523" i="1"/>
  <c r="AS523" i="1"/>
  <c r="AR523" i="1"/>
  <c r="AQ523" i="1"/>
  <c r="AP523" i="1"/>
  <c r="AO523" i="1"/>
  <c r="AN523" i="1"/>
  <c r="AM523" i="1"/>
  <c r="AL523" i="1"/>
  <c r="AK523" i="1"/>
  <c r="L523" i="1"/>
  <c r="H523" i="1"/>
  <c r="G523" i="1"/>
  <c r="F523" i="1"/>
  <c r="E523" i="1"/>
  <c r="D523" i="1"/>
  <c r="C523" i="1"/>
  <c r="DO522" i="1"/>
  <c r="DN522" i="1"/>
  <c r="DM522" i="1"/>
  <c r="DL522" i="1"/>
  <c r="DK522" i="1"/>
  <c r="DJ522" i="1"/>
  <c r="DI522" i="1"/>
  <c r="DH522" i="1"/>
  <c r="DG522" i="1"/>
  <c r="DF522" i="1"/>
  <c r="DE522" i="1"/>
  <c r="DP522" i="1" s="1"/>
  <c r="DC522" i="1"/>
  <c r="DB522" i="1"/>
  <c r="DA522" i="1"/>
  <c r="CZ522" i="1"/>
  <c r="CY522" i="1"/>
  <c r="CX522" i="1"/>
  <c r="CW522" i="1"/>
  <c r="CV522" i="1"/>
  <c r="CU522" i="1"/>
  <c r="CT522" i="1"/>
  <c r="CS522" i="1"/>
  <c r="CQ522" i="1"/>
  <c r="CP522" i="1"/>
  <c r="CO522" i="1"/>
  <c r="CN522" i="1"/>
  <c r="CM522" i="1"/>
  <c r="CL522" i="1"/>
  <c r="CK522" i="1"/>
  <c r="CJ522" i="1"/>
  <c r="CI522" i="1"/>
  <c r="CH522" i="1"/>
  <c r="CG522" i="1"/>
  <c r="CE522" i="1"/>
  <c r="CD522" i="1"/>
  <c r="CC522" i="1"/>
  <c r="CB522" i="1"/>
  <c r="CA522" i="1"/>
  <c r="BZ522" i="1"/>
  <c r="BY522" i="1"/>
  <c r="BX522" i="1"/>
  <c r="BW522" i="1"/>
  <c r="BV522" i="1"/>
  <c r="BU522" i="1"/>
  <c r="BS522" i="1"/>
  <c r="BR522" i="1"/>
  <c r="BQ522" i="1"/>
  <c r="BP522" i="1"/>
  <c r="BO522" i="1"/>
  <c r="BN522" i="1"/>
  <c r="BM522" i="1"/>
  <c r="BL522" i="1"/>
  <c r="BK522" i="1"/>
  <c r="BJ522" i="1"/>
  <c r="BI522" i="1"/>
  <c r="BG522" i="1"/>
  <c r="BF522" i="1"/>
  <c r="BE522" i="1"/>
  <c r="BD522" i="1"/>
  <c r="BC522" i="1"/>
  <c r="BB522" i="1"/>
  <c r="BA522" i="1"/>
  <c r="AZ522" i="1"/>
  <c r="AY522" i="1"/>
  <c r="AX522" i="1"/>
  <c r="AW522" i="1"/>
  <c r="AU522" i="1"/>
  <c r="AT522" i="1"/>
  <c r="AS522" i="1"/>
  <c r="AR522" i="1"/>
  <c r="AQ522" i="1"/>
  <c r="AP522" i="1"/>
  <c r="AO522" i="1"/>
  <c r="AN522" i="1"/>
  <c r="AM522" i="1"/>
  <c r="AL522" i="1"/>
  <c r="AK522" i="1"/>
  <c r="L522" i="1"/>
  <c r="G522" i="1"/>
  <c r="H522" i="1" s="1"/>
  <c r="F522" i="1"/>
  <c r="E522" i="1"/>
  <c r="D522" i="1"/>
  <c r="C522" i="1"/>
  <c r="DO521" i="1"/>
  <c r="DN521" i="1"/>
  <c r="DM521" i="1"/>
  <c r="DL521" i="1"/>
  <c r="DK521" i="1"/>
  <c r="DJ521" i="1"/>
  <c r="DI521" i="1"/>
  <c r="DH521" i="1"/>
  <c r="DG521" i="1"/>
  <c r="DF521" i="1"/>
  <c r="DE521" i="1"/>
  <c r="DC521" i="1"/>
  <c r="DB521" i="1"/>
  <c r="DA521" i="1"/>
  <c r="CZ521" i="1"/>
  <c r="CY521" i="1"/>
  <c r="CX521" i="1"/>
  <c r="CW521" i="1"/>
  <c r="CV521" i="1"/>
  <c r="CU521" i="1"/>
  <c r="CT521" i="1"/>
  <c r="CS521" i="1"/>
  <c r="CQ521" i="1"/>
  <c r="CP521" i="1"/>
  <c r="CO521" i="1"/>
  <c r="CN521" i="1"/>
  <c r="CM521" i="1"/>
  <c r="CL521" i="1"/>
  <c r="CK521" i="1"/>
  <c r="CJ521" i="1"/>
  <c r="CI521" i="1"/>
  <c r="CH521" i="1"/>
  <c r="CG521" i="1"/>
  <c r="CE521" i="1"/>
  <c r="CD521" i="1"/>
  <c r="CC521" i="1"/>
  <c r="CB521" i="1"/>
  <c r="CA521" i="1"/>
  <c r="BZ521" i="1"/>
  <c r="BY521" i="1"/>
  <c r="BX521" i="1"/>
  <c r="CF521" i="1" s="1"/>
  <c r="BW521" i="1"/>
  <c r="BV521" i="1"/>
  <c r="BU521" i="1"/>
  <c r="BS521" i="1"/>
  <c r="BR521" i="1"/>
  <c r="BQ521" i="1"/>
  <c r="BP521" i="1"/>
  <c r="BO521" i="1"/>
  <c r="BN521" i="1"/>
  <c r="BM521" i="1"/>
  <c r="BL521" i="1"/>
  <c r="BK521" i="1"/>
  <c r="BJ521" i="1"/>
  <c r="BI521" i="1"/>
  <c r="BG521" i="1"/>
  <c r="BF521" i="1"/>
  <c r="BE521" i="1"/>
  <c r="BD521" i="1"/>
  <c r="BC521" i="1"/>
  <c r="BB521" i="1"/>
  <c r="BA521" i="1"/>
  <c r="AZ521" i="1"/>
  <c r="AY521" i="1"/>
  <c r="AX521" i="1"/>
  <c r="AW521" i="1"/>
  <c r="AU521" i="1"/>
  <c r="AT521" i="1"/>
  <c r="AS521" i="1"/>
  <c r="AR521" i="1"/>
  <c r="AQ521" i="1"/>
  <c r="AP521" i="1"/>
  <c r="AO521" i="1"/>
  <c r="AN521" i="1"/>
  <c r="AM521" i="1"/>
  <c r="AL521" i="1"/>
  <c r="AK521" i="1"/>
  <c r="L521" i="1"/>
  <c r="H521" i="1"/>
  <c r="G521" i="1"/>
  <c r="F521" i="1"/>
  <c r="E521" i="1"/>
  <c r="D521" i="1"/>
  <c r="C521" i="1"/>
  <c r="DO520" i="1"/>
  <c r="DN520" i="1"/>
  <c r="DM520" i="1"/>
  <c r="DL520" i="1"/>
  <c r="DK520" i="1"/>
  <c r="DJ520" i="1"/>
  <c r="DI520" i="1"/>
  <c r="DH520" i="1"/>
  <c r="DG520" i="1"/>
  <c r="DF520" i="1"/>
  <c r="DE520" i="1"/>
  <c r="DC520" i="1"/>
  <c r="DB520" i="1"/>
  <c r="DA520" i="1"/>
  <c r="CZ520" i="1"/>
  <c r="CY520" i="1"/>
  <c r="CX520" i="1"/>
  <c r="CW520" i="1"/>
  <c r="CV520" i="1"/>
  <c r="CU520" i="1"/>
  <c r="CT520" i="1"/>
  <c r="CS520" i="1"/>
  <c r="CQ520" i="1"/>
  <c r="CP520" i="1"/>
  <c r="CO520" i="1"/>
  <c r="CN520" i="1"/>
  <c r="CM520" i="1"/>
  <c r="CL520" i="1"/>
  <c r="CK520" i="1"/>
  <c r="CJ520" i="1"/>
  <c r="CI520" i="1"/>
  <c r="CH520" i="1"/>
  <c r="CG520" i="1"/>
  <c r="CE520" i="1"/>
  <c r="CD520" i="1"/>
  <c r="CC520" i="1"/>
  <c r="CB520" i="1"/>
  <c r="CA520" i="1"/>
  <c r="BZ520" i="1"/>
  <c r="BY520" i="1"/>
  <c r="BX520" i="1"/>
  <c r="BW520" i="1"/>
  <c r="BV520" i="1"/>
  <c r="BU520" i="1"/>
  <c r="BS520" i="1"/>
  <c r="BR520" i="1"/>
  <c r="BQ520" i="1"/>
  <c r="BP520" i="1"/>
  <c r="BO520" i="1"/>
  <c r="BN520" i="1"/>
  <c r="BM520" i="1"/>
  <c r="BL520" i="1"/>
  <c r="BK520" i="1"/>
  <c r="BJ520" i="1"/>
  <c r="BI520" i="1"/>
  <c r="BT520" i="1" s="1"/>
  <c r="BG520" i="1"/>
  <c r="BF520" i="1"/>
  <c r="BE520" i="1"/>
  <c r="BD520" i="1"/>
  <c r="BC520" i="1"/>
  <c r="BB520" i="1"/>
  <c r="BA520" i="1"/>
  <c r="AZ520" i="1"/>
  <c r="AY520" i="1"/>
  <c r="AX520" i="1"/>
  <c r="AW520" i="1"/>
  <c r="AU520" i="1"/>
  <c r="AT520" i="1"/>
  <c r="AS520" i="1"/>
  <c r="AR520" i="1"/>
  <c r="AQ520" i="1"/>
  <c r="AP520" i="1"/>
  <c r="AO520" i="1"/>
  <c r="AN520" i="1"/>
  <c r="AM520" i="1"/>
  <c r="AL520" i="1"/>
  <c r="AK520" i="1"/>
  <c r="L520" i="1"/>
  <c r="G520" i="1"/>
  <c r="H520" i="1" s="1"/>
  <c r="F520" i="1"/>
  <c r="E520" i="1"/>
  <c r="D520" i="1"/>
  <c r="C520" i="1"/>
  <c r="DO519" i="1"/>
  <c r="DN519" i="1"/>
  <c r="DM519" i="1"/>
  <c r="DL519" i="1"/>
  <c r="DK519" i="1"/>
  <c r="DJ519" i="1"/>
  <c r="DI519" i="1"/>
  <c r="DH519" i="1"/>
  <c r="DG519" i="1"/>
  <c r="DF519" i="1"/>
  <c r="DE519" i="1"/>
  <c r="DC519" i="1"/>
  <c r="DB519" i="1"/>
  <c r="DA519" i="1"/>
  <c r="CZ519" i="1"/>
  <c r="CY519" i="1"/>
  <c r="CX519" i="1"/>
  <c r="CW519" i="1"/>
  <c r="CV519" i="1"/>
  <c r="CU519" i="1"/>
  <c r="CT519" i="1"/>
  <c r="CS519" i="1"/>
  <c r="CQ519" i="1"/>
  <c r="CP519" i="1"/>
  <c r="CO519" i="1"/>
  <c r="CN519" i="1"/>
  <c r="CM519" i="1"/>
  <c r="CL519" i="1"/>
  <c r="CK519" i="1"/>
  <c r="CJ519" i="1"/>
  <c r="CI519" i="1"/>
  <c r="CH519" i="1"/>
  <c r="CG519" i="1"/>
  <c r="CE519" i="1"/>
  <c r="CD519" i="1"/>
  <c r="CC519" i="1"/>
  <c r="CB519" i="1"/>
  <c r="CA519" i="1"/>
  <c r="BZ519" i="1"/>
  <c r="BY519" i="1"/>
  <c r="BX519" i="1"/>
  <c r="BW519" i="1"/>
  <c r="BV519" i="1"/>
  <c r="BU519" i="1"/>
  <c r="BS519" i="1"/>
  <c r="BR519" i="1"/>
  <c r="BQ519" i="1"/>
  <c r="BP519" i="1"/>
  <c r="BO519" i="1"/>
  <c r="BN519" i="1"/>
  <c r="BM519" i="1"/>
  <c r="BL519" i="1"/>
  <c r="BK519" i="1"/>
  <c r="BJ519" i="1"/>
  <c r="BI519" i="1"/>
  <c r="BG519" i="1"/>
  <c r="BF519" i="1"/>
  <c r="BE519" i="1"/>
  <c r="BD519" i="1"/>
  <c r="BC519" i="1"/>
  <c r="BB519" i="1"/>
  <c r="BA519" i="1"/>
  <c r="AZ519" i="1"/>
  <c r="AY519" i="1"/>
  <c r="AX519" i="1"/>
  <c r="AW519" i="1"/>
  <c r="AU519" i="1"/>
  <c r="AT519" i="1"/>
  <c r="AS519" i="1"/>
  <c r="AR519" i="1"/>
  <c r="AQ519" i="1"/>
  <c r="AP519" i="1"/>
  <c r="AO519" i="1"/>
  <c r="AN519" i="1"/>
  <c r="AM519" i="1"/>
  <c r="AL519" i="1"/>
  <c r="AK519" i="1"/>
  <c r="L519" i="1"/>
  <c r="H519" i="1"/>
  <c r="G519" i="1"/>
  <c r="F519" i="1"/>
  <c r="E519" i="1"/>
  <c r="D519" i="1"/>
  <c r="C519" i="1"/>
  <c r="DO518" i="1"/>
  <c r="DN518" i="1"/>
  <c r="DM518" i="1"/>
  <c r="DL518" i="1"/>
  <c r="DK518" i="1"/>
  <c r="DJ518" i="1"/>
  <c r="DI518" i="1"/>
  <c r="DH518" i="1"/>
  <c r="DG518" i="1"/>
  <c r="DF518" i="1"/>
  <c r="DE518" i="1"/>
  <c r="DP518" i="1" s="1"/>
  <c r="DC518" i="1"/>
  <c r="DB518" i="1"/>
  <c r="DA518" i="1"/>
  <c r="CZ518" i="1"/>
  <c r="CY518" i="1"/>
  <c r="CX518" i="1"/>
  <c r="CW518" i="1"/>
  <c r="CV518" i="1"/>
  <c r="CU518" i="1"/>
  <c r="CT518" i="1"/>
  <c r="CS518" i="1"/>
  <c r="CQ518" i="1"/>
  <c r="CP518" i="1"/>
  <c r="CO518" i="1"/>
  <c r="CN518" i="1"/>
  <c r="CM518" i="1"/>
  <c r="CL518" i="1"/>
  <c r="CK518" i="1"/>
  <c r="CJ518" i="1"/>
  <c r="CI518" i="1"/>
  <c r="CH518" i="1"/>
  <c r="CG518" i="1"/>
  <c r="CE518" i="1"/>
  <c r="CD518" i="1"/>
  <c r="CC518" i="1"/>
  <c r="CB518" i="1"/>
  <c r="CA518" i="1"/>
  <c r="BZ518" i="1"/>
  <c r="BY518" i="1"/>
  <c r="BX518" i="1"/>
  <c r="BW518" i="1"/>
  <c r="BV518" i="1"/>
  <c r="BU518" i="1"/>
  <c r="BS518" i="1"/>
  <c r="BR518" i="1"/>
  <c r="BQ518" i="1"/>
  <c r="BP518" i="1"/>
  <c r="BO518" i="1"/>
  <c r="BN518" i="1"/>
  <c r="BM518" i="1"/>
  <c r="BL518" i="1"/>
  <c r="BK518" i="1"/>
  <c r="BJ518" i="1"/>
  <c r="BI518" i="1"/>
  <c r="BG518" i="1"/>
  <c r="BF518" i="1"/>
  <c r="BE518" i="1"/>
  <c r="BD518" i="1"/>
  <c r="BC518" i="1"/>
  <c r="BB518" i="1"/>
  <c r="BA518" i="1"/>
  <c r="AZ518" i="1"/>
  <c r="AY518" i="1"/>
  <c r="AX518" i="1"/>
  <c r="AW518" i="1"/>
  <c r="AU518" i="1"/>
  <c r="AT518" i="1"/>
  <c r="AS518" i="1"/>
  <c r="AR518" i="1"/>
  <c r="AQ518" i="1"/>
  <c r="AP518" i="1"/>
  <c r="AO518" i="1"/>
  <c r="AN518" i="1"/>
  <c r="AM518" i="1"/>
  <c r="AL518" i="1"/>
  <c r="AK518" i="1"/>
  <c r="L518" i="1"/>
  <c r="G518" i="1"/>
  <c r="H518" i="1" s="1"/>
  <c r="F518" i="1"/>
  <c r="E518" i="1"/>
  <c r="D518" i="1"/>
  <c r="C518" i="1"/>
  <c r="DO517" i="1"/>
  <c r="DN517" i="1"/>
  <c r="DM517" i="1"/>
  <c r="DL517" i="1"/>
  <c r="DK517" i="1"/>
  <c r="DJ517" i="1"/>
  <c r="DI517" i="1"/>
  <c r="DH517" i="1"/>
  <c r="DG517" i="1"/>
  <c r="DF517" i="1"/>
  <c r="DE517" i="1"/>
  <c r="DC517" i="1"/>
  <c r="DB517" i="1"/>
  <c r="DA517" i="1"/>
  <c r="CZ517" i="1"/>
  <c r="CY517" i="1"/>
  <c r="CX517" i="1"/>
  <c r="CW517" i="1"/>
  <c r="CV517" i="1"/>
  <c r="CU517" i="1"/>
  <c r="CT517" i="1"/>
  <c r="CS517" i="1"/>
  <c r="CQ517" i="1"/>
  <c r="CP517" i="1"/>
  <c r="CO517" i="1"/>
  <c r="CN517" i="1"/>
  <c r="CM517" i="1"/>
  <c r="CL517" i="1"/>
  <c r="CK517" i="1"/>
  <c r="CJ517" i="1"/>
  <c r="CI517" i="1"/>
  <c r="CH517" i="1"/>
  <c r="CG517" i="1"/>
  <c r="CE517" i="1"/>
  <c r="CD517" i="1"/>
  <c r="CC517" i="1"/>
  <c r="CB517" i="1"/>
  <c r="CA517" i="1"/>
  <c r="BZ517" i="1"/>
  <c r="BY517" i="1"/>
  <c r="BX517" i="1"/>
  <c r="CF517" i="1" s="1"/>
  <c r="BW517" i="1"/>
  <c r="BV517" i="1"/>
  <c r="BU517" i="1"/>
  <c r="BS517" i="1"/>
  <c r="BR517" i="1"/>
  <c r="BQ517" i="1"/>
  <c r="BP517" i="1"/>
  <c r="BO517" i="1"/>
  <c r="BN517" i="1"/>
  <c r="BM517" i="1"/>
  <c r="BL517" i="1"/>
  <c r="BK517" i="1"/>
  <c r="BJ517" i="1"/>
  <c r="BI517" i="1"/>
  <c r="BG517" i="1"/>
  <c r="BF517" i="1"/>
  <c r="BE517" i="1"/>
  <c r="BD517" i="1"/>
  <c r="BC517" i="1"/>
  <c r="BB517" i="1"/>
  <c r="BA517" i="1"/>
  <c r="AZ517" i="1"/>
  <c r="AY517" i="1"/>
  <c r="AX517" i="1"/>
  <c r="AW517" i="1"/>
  <c r="AU517" i="1"/>
  <c r="AT517" i="1"/>
  <c r="AS517" i="1"/>
  <c r="AR517" i="1"/>
  <c r="AQ517" i="1"/>
  <c r="AP517" i="1"/>
  <c r="AO517" i="1"/>
  <c r="AN517" i="1"/>
  <c r="AM517" i="1"/>
  <c r="AL517" i="1"/>
  <c r="AK517" i="1"/>
  <c r="L517" i="1"/>
  <c r="H517" i="1"/>
  <c r="G517" i="1"/>
  <c r="F517" i="1"/>
  <c r="E517" i="1"/>
  <c r="D517" i="1"/>
  <c r="C517" i="1"/>
  <c r="DO516" i="1"/>
  <c r="DN516" i="1"/>
  <c r="DM516" i="1"/>
  <c r="DL516" i="1"/>
  <c r="DK516" i="1"/>
  <c r="DJ516" i="1"/>
  <c r="DI516" i="1"/>
  <c r="DH516" i="1"/>
  <c r="DG516" i="1"/>
  <c r="DF516" i="1"/>
  <c r="DE516" i="1"/>
  <c r="DC516" i="1"/>
  <c r="DB516" i="1"/>
  <c r="DA516" i="1"/>
  <c r="CZ516" i="1"/>
  <c r="CY516" i="1"/>
  <c r="CX516" i="1"/>
  <c r="CW516" i="1"/>
  <c r="CV516" i="1"/>
  <c r="CU516" i="1"/>
  <c r="CT516" i="1"/>
  <c r="CS516" i="1"/>
  <c r="CQ516" i="1"/>
  <c r="CP516" i="1"/>
  <c r="CO516" i="1"/>
  <c r="CN516" i="1"/>
  <c r="CM516" i="1"/>
  <c r="CL516" i="1"/>
  <c r="CK516" i="1"/>
  <c r="CJ516" i="1"/>
  <c r="CI516" i="1"/>
  <c r="CH516" i="1"/>
  <c r="CG516" i="1"/>
  <c r="CE516" i="1"/>
  <c r="CD516" i="1"/>
  <c r="CC516" i="1"/>
  <c r="CB516" i="1"/>
  <c r="CA516" i="1"/>
  <c r="BZ516" i="1"/>
  <c r="BY516" i="1"/>
  <c r="BX516" i="1"/>
  <c r="BW516" i="1"/>
  <c r="BV516" i="1"/>
  <c r="BU516" i="1"/>
  <c r="BS516" i="1"/>
  <c r="BR516" i="1"/>
  <c r="BQ516" i="1"/>
  <c r="BP516" i="1"/>
  <c r="BO516" i="1"/>
  <c r="BN516" i="1"/>
  <c r="BM516" i="1"/>
  <c r="BL516" i="1"/>
  <c r="BK516" i="1"/>
  <c r="BJ516" i="1"/>
  <c r="BI516" i="1"/>
  <c r="BT516" i="1" s="1"/>
  <c r="BG516" i="1"/>
  <c r="BF516" i="1"/>
  <c r="BE516" i="1"/>
  <c r="BD516" i="1"/>
  <c r="BC516" i="1"/>
  <c r="BB516" i="1"/>
  <c r="BA516" i="1"/>
  <c r="AZ516" i="1"/>
  <c r="AY516" i="1"/>
  <c r="AX516" i="1"/>
  <c r="AW516" i="1"/>
  <c r="AU516" i="1"/>
  <c r="AT516" i="1"/>
  <c r="AS516" i="1"/>
  <c r="AR516" i="1"/>
  <c r="AQ516" i="1"/>
  <c r="AP516" i="1"/>
  <c r="AO516" i="1"/>
  <c r="AN516" i="1"/>
  <c r="AM516" i="1"/>
  <c r="AL516" i="1"/>
  <c r="AK516" i="1"/>
  <c r="L516" i="1"/>
  <c r="G516" i="1"/>
  <c r="H516" i="1" s="1"/>
  <c r="F516" i="1"/>
  <c r="E516" i="1"/>
  <c r="D516" i="1"/>
  <c r="C516" i="1"/>
  <c r="DO515" i="1"/>
  <c r="DN515" i="1"/>
  <c r="DM515" i="1"/>
  <c r="DL515" i="1"/>
  <c r="DK515" i="1"/>
  <c r="DJ515" i="1"/>
  <c r="DI515" i="1"/>
  <c r="DH515" i="1"/>
  <c r="DG515" i="1"/>
  <c r="DF515" i="1"/>
  <c r="DE515" i="1"/>
  <c r="DC515" i="1"/>
  <c r="DB515" i="1"/>
  <c r="DA515" i="1"/>
  <c r="CZ515" i="1"/>
  <c r="CY515" i="1"/>
  <c r="CX515" i="1"/>
  <c r="CW515" i="1"/>
  <c r="CV515" i="1"/>
  <c r="CU515" i="1"/>
  <c r="CT515" i="1"/>
  <c r="CS515" i="1"/>
  <c r="CQ515" i="1"/>
  <c r="CP515" i="1"/>
  <c r="CO515" i="1"/>
  <c r="CN515" i="1"/>
  <c r="CM515" i="1"/>
  <c r="CL515" i="1"/>
  <c r="CK515" i="1"/>
  <c r="CJ515" i="1"/>
  <c r="CI515" i="1"/>
  <c r="CH515" i="1"/>
  <c r="CG515" i="1"/>
  <c r="CE515" i="1"/>
  <c r="CD515" i="1"/>
  <c r="CC515" i="1"/>
  <c r="CB515" i="1"/>
  <c r="CA515" i="1"/>
  <c r="BZ515" i="1"/>
  <c r="BY515" i="1"/>
  <c r="BX515" i="1"/>
  <c r="BW515" i="1"/>
  <c r="BV515" i="1"/>
  <c r="BU515" i="1"/>
  <c r="BS515" i="1"/>
  <c r="BR515" i="1"/>
  <c r="BQ515" i="1"/>
  <c r="BP515" i="1"/>
  <c r="BO515" i="1"/>
  <c r="BN515" i="1"/>
  <c r="BM515" i="1"/>
  <c r="BL515" i="1"/>
  <c r="BK515" i="1"/>
  <c r="BJ515" i="1"/>
  <c r="BI515" i="1"/>
  <c r="BG515" i="1"/>
  <c r="BF515" i="1"/>
  <c r="BE515" i="1"/>
  <c r="BD515" i="1"/>
  <c r="BC515" i="1"/>
  <c r="BB515" i="1"/>
  <c r="BA515" i="1"/>
  <c r="AZ515" i="1"/>
  <c r="AY515" i="1"/>
  <c r="AX515" i="1"/>
  <c r="AW515" i="1"/>
  <c r="AU515" i="1"/>
  <c r="AT515" i="1"/>
  <c r="AS515" i="1"/>
  <c r="AR515" i="1"/>
  <c r="AQ515" i="1"/>
  <c r="AP515" i="1"/>
  <c r="AO515" i="1"/>
  <c r="AN515" i="1"/>
  <c r="AM515" i="1"/>
  <c r="AL515" i="1"/>
  <c r="AK515" i="1"/>
  <c r="L515" i="1"/>
  <c r="H515" i="1"/>
  <c r="G515" i="1"/>
  <c r="F515" i="1"/>
  <c r="E515" i="1"/>
  <c r="D515" i="1"/>
  <c r="C515" i="1"/>
  <c r="DO514" i="1"/>
  <c r="DN514" i="1"/>
  <c r="DM514" i="1"/>
  <c r="DL514" i="1"/>
  <c r="DK514" i="1"/>
  <c r="DJ514" i="1"/>
  <c r="DI514" i="1"/>
  <c r="DH514" i="1"/>
  <c r="DG514" i="1"/>
  <c r="DF514" i="1"/>
  <c r="DE514" i="1"/>
  <c r="DP514" i="1" s="1"/>
  <c r="DC514" i="1"/>
  <c r="DB514" i="1"/>
  <c r="DA514" i="1"/>
  <c r="CZ514" i="1"/>
  <c r="CY514" i="1"/>
  <c r="CX514" i="1"/>
  <c r="CW514" i="1"/>
  <c r="CV514" i="1"/>
  <c r="CU514" i="1"/>
  <c r="CT514" i="1"/>
  <c r="CS514" i="1"/>
  <c r="CQ514" i="1"/>
  <c r="CP514" i="1"/>
  <c r="CO514" i="1"/>
  <c r="CN514" i="1"/>
  <c r="CM514" i="1"/>
  <c r="CL514" i="1"/>
  <c r="CK514" i="1"/>
  <c r="CJ514" i="1"/>
  <c r="CI514" i="1"/>
  <c r="CH514" i="1"/>
  <c r="CG514" i="1"/>
  <c r="CE514" i="1"/>
  <c r="CD514" i="1"/>
  <c r="CC514" i="1"/>
  <c r="CB514" i="1"/>
  <c r="CA514" i="1"/>
  <c r="BZ514" i="1"/>
  <c r="BY514" i="1"/>
  <c r="BX514" i="1"/>
  <c r="BW514" i="1"/>
  <c r="BV514" i="1"/>
  <c r="BU514" i="1"/>
  <c r="BS514" i="1"/>
  <c r="BR514" i="1"/>
  <c r="BQ514" i="1"/>
  <c r="BP514" i="1"/>
  <c r="BO514" i="1"/>
  <c r="BN514" i="1"/>
  <c r="BM514" i="1"/>
  <c r="BL514" i="1"/>
  <c r="BK514" i="1"/>
  <c r="BJ514" i="1"/>
  <c r="BI514" i="1"/>
  <c r="BG514" i="1"/>
  <c r="BF514" i="1"/>
  <c r="BE514" i="1"/>
  <c r="BD514" i="1"/>
  <c r="BC514" i="1"/>
  <c r="BB514" i="1"/>
  <c r="BA514" i="1"/>
  <c r="AZ514" i="1"/>
  <c r="AY514" i="1"/>
  <c r="AX514" i="1"/>
  <c r="AW514" i="1"/>
  <c r="AU514" i="1"/>
  <c r="AT514" i="1"/>
  <c r="AS514" i="1"/>
  <c r="AR514" i="1"/>
  <c r="AQ514" i="1"/>
  <c r="AP514" i="1"/>
  <c r="AO514" i="1"/>
  <c r="AN514" i="1"/>
  <c r="AM514" i="1"/>
  <c r="AL514" i="1"/>
  <c r="AK514" i="1"/>
  <c r="L514" i="1"/>
  <c r="G514" i="1"/>
  <c r="H514" i="1" s="1"/>
  <c r="F514" i="1"/>
  <c r="E514" i="1"/>
  <c r="D514" i="1"/>
  <c r="C514" i="1"/>
  <c r="DO513" i="1"/>
  <c r="DN513" i="1"/>
  <c r="DM513" i="1"/>
  <c r="DL513" i="1"/>
  <c r="DK513" i="1"/>
  <c r="DJ513" i="1"/>
  <c r="DI513" i="1"/>
  <c r="DH513" i="1"/>
  <c r="DG513" i="1"/>
  <c r="DF513" i="1"/>
  <c r="DE513" i="1"/>
  <c r="DC513" i="1"/>
  <c r="DB513" i="1"/>
  <c r="DA513" i="1"/>
  <c r="CZ513" i="1"/>
  <c r="CY513" i="1"/>
  <c r="CX513" i="1"/>
  <c r="CW513" i="1"/>
  <c r="CV513" i="1"/>
  <c r="CU513" i="1"/>
  <c r="CT513" i="1"/>
  <c r="CS513" i="1"/>
  <c r="CQ513" i="1"/>
  <c r="CP513" i="1"/>
  <c r="CO513" i="1"/>
  <c r="CN513" i="1"/>
  <c r="CM513" i="1"/>
  <c r="CL513" i="1"/>
  <c r="CK513" i="1"/>
  <c r="CJ513" i="1"/>
  <c r="CI513" i="1"/>
  <c r="CH513" i="1"/>
  <c r="CG513" i="1"/>
  <c r="CE513" i="1"/>
  <c r="CD513" i="1"/>
  <c r="CC513" i="1"/>
  <c r="CB513" i="1"/>
  <c r="CA513" i="1"/>
  <c r="BZ513" i="1"/>
  <c r="BY513" i="1"/>
  <c r="BX513" i="1"/>
  <c r="CF513" i="1" s="1"/>
  <c r="BW513" i="1"/>
  <c r="BV513" i="1"/>
  <c r="BU513" i="1"/>
  <c r="BS513" i="1"/>
  <c r="BR513" i="1"/>
  <c r="BQ513" i="1"/>
  <c r="BP513" i="1"/>
  <c r="BO513" i="1"/>
  <c r="BN513" i="1"/>
  <c r="BM513" i="1"/>
  <c r="BL513" i="1"/>
  <c r="BK513" i="1"/>
  <c r="BJ513" i="1"/>
  <c r="BI513" i="1"/>
  <c r="BG513" i="1"/>
  <c r="BF513" i="1"/>
  <c r="BE513" i="1"/>
  <c r="BD513" i="1"/>
  <c r="BC513" i="1"/>
  <c r="BB513" i="1"/>
  <c r="BA513" i="1"/>
  <c r="AZ513" i="1"/>
  <c r="AY513" i="1"/>
  <c r="AX513" i="1"/>
  <c r="AW513" i="1"/>
  <c r="AU513" i="1"/>
  <c r="AT513" i="1"/>
  <c r="AS513" i="1"/>
  <c r="AR513" i="1"/>
  <c r="AQ513" i="1"/>
  <c r="AP513" i="1"/>
  <c r="AO513" i="1"/>
  <c r="AN513" i="1"/>
  <c r="AM513" i="1"/>
  <c r="AL513" i="1"/>
  <c r="AK513" i="1"/>
  <c r="L513" i="1"/>
  <c r="H513" i="1"/>
  <c r="G513" i="1"/>
  <c r="F513" i="1"/>
  <c r="E513" i="1"/>
  <c r="D513" i="1"/>
  <c r="C513" i="1"/>
  <c r="DO512" i="1"/>
  <c r="DN512" i="1"/>
  <c r="DM512" i="1"/>
  <c r="DL512" i="1"/>
  <c r="DK512" i="1"/>
  <c r="DJ512" i="1"/>
  <c r="DI512" i="1"/>
  <c r="DH512" i="1"/>
  <c r="DG512" i="1"/>
  <c r="DF512" i="1"/>
  <c r="DE512" i="1"/>
  <c r="DC512" i="1"/>
  <c r="DB512" i="1"/>
  <c r="DA512" i="1"/>
  <c r="CZ512" i="1"/>
  <c r="CY512" i="1"/>
  <c r="CX512" i="1"/>
  <c r="CW512" i="1"/>
  <c r="CV512" i="1"/>
  <c r="CU512" i="1"/>
  <c r="CT512" i="1"/>
  <c r="CS512" i="1"/>
  <c r="CQ512" i="1"/>
  <c r="CP512" i="1"/>
  <c r="CO512" i="1"/>
  <c r="CN512" i="1"/>
  <c r="CM512" i="1"/>
  <c r="CL512" i="1"/>
  <c r="CK512" i="1"/>
  <c r="CJ512" i="1"/>
  <c r="CI512" i="1"/>
  <c r="CH512" i="1"/>
  <c r="CG512" i="1"/>
  <c r="CE512" i="1"/>
  <c r="CD512" i="1"/>
  <c r="CC512" i="1"/>
  <c r="CB512" i="1"/>
  <c r="CA512" i="1"/>
  <c r="BZ512" i="1"/>
  <c r="BY512" i="1"/>
  <c r="BX512" i="1"/>
  <c r="BW512" i="1"/>
  <c r="BV512" i="1"/>
  <c r="BU512" i="1"/>
  <c r="BS512" i="1"/>
  <c r="BR512" i="1"/>
  <c r="BQ512" i="1"/>
  <c r="BP512" i="1"/>
  <c r="BO512" i="1"/>
  <c r="BN512" i="1"/>
  <c r="BM512" i="1"/>
  <c r="BL512" i="1"/>
  <c r="BK512" i="1"/>
  <c r="BJ512" i="1"/>
  <c r="BI512" i="1"/>
  <c r="BT512" i="1" s="1"/>
  <c r="BG512" i="1"/>
  <c r="BF512" i="1"/>
  <c r="BE512" i="1"/>
  <c r="BD512" i="1"/>
  <c r="BC512" i="1"/>
  <c r="BB512" i="1"/>
  <c r="BA512" i="1"/>
  <c r="AZ512" i="1"/>
  <c r="AY512" i="1"/>
  <c r="AX512" i="1"/>
  <c r="AW512" i="1"/>
  <c r="AU512" i="1"/>
  <c r="AT512" i="1"/>
  <c r="AS512" i="1"/>
  <c r="AR512" i="1"/>
  <c r="AQ512" i="1"/>
  <c r="AP512" i="1"/>
  <c r="AO512" i="1"/>
  <c r="AN512" i="1"/>
  <c r="AM512" i="1"/>
  <c r="AL512" i="1"/>
  <c r="AK512" i="1"/>
  <c r="L512" i="1"/>
  <c r="G512" i="1"/>
  <c r="H512" i="1" s="1"/>
  <c r="F512" i="1"/>
  <c r="E512" i="1"/>
  <c r="D512" i="1"/>
  <c r="C512" i="1"/>
  <c r="DO511" i="1"/>
  <c r="DN511" i="1"/>
  <c r="DM511" i="1"/>
  <c r="DL511" i="1"/>
  <c r="DK511" i="1"/>
  <c r="DJ511" i="1"/>
  <c r="DI511" i="1"/>
  <c r="DH511" i="1"/>
  <c r="DG511" i="1"/>
  <c r="DF511" i="1"/>
  <c r="DE511" i="1"/>
  <c r="DC511" i="1"/>
  <c r="DB511" i="1"/>
  <c r="DA511" i="1"/>
  <c r="CZ511" i="1"/>
  <c r="CY511" i="1"/>
  <c r="CX511" i="1"/>
  <c r="CW511" i="1"/>
  <c r="CV511" i="1"/>
  <c r="CU511" i="1"/>
  <c r="CT511" i="1"/>
  <c r="CS511" i="1"/>
  <c r="CQ511" i="1"/>
  <c r="CP511" i="1"/>
  <c r="CO511" i="1"/>
  <c r="CN511" i="1"/>
  <c r="CM511" i="1"/>
  <c r="CL511" i="1"/>
  <c r="CK511" i="1"/>
  <c r="CJ511" i="1"/>
  <c r="CI511" i="1"/>
  <c r="CH511" i="1"/>
  <c r="CG511" i="1"/>
  <c r="CE511" i="1"/>
  <c r="CD511" i="1"/>
  <c r="CC511" i="1"/>
  <c r="CB511" i="1"/>
  <c r="CA511" i="1"/>
  <c r="BZ511" i="1"/>
  <c r="BY511" i="1"/>
  <c r="BX511" i="1"/>
  <c r="BW511" i="1"/>
  <c r="BV511" i="1"/>
  <c r="BU511" i="1"/>
  <c r="BS511" i="1"/>
  <c r="BR511" i="1"/>
  <c r="BQ511" i="1"/>
  <c r="BP511" i="1"/>
  <c r="BO511" i="1"/>
  <c r="BN511" i="1"/>
  <c r="BM511" i="1"/>
  <c r="BL511" i="1"/>
  <c r="BK511" i="1"/>
  <c r="BJ511" i="1"/>
  <c r="BI511" i="1"/>
  <c r="BG511" i="1"/>
  <c r="BF511" i="1"/>
  <c r="BE511" i="1"/>
  <c r="BD511" i="1"/>
  <c r="BC511" i="1"/>
  <c r="BB511" i="1"/>
  <c r="BA511" i="1"/>
  <c r="AZ511" i="1"/>
  <c r="AY511" i="1"/>
  <c r="AX511" i="1"/>
  <c r="AW511" i="1"/>
  <c r="AU511" i="1"/>
  <c r="AT511" i="1"/>
  <c r="AS511" i="1"/>
  <c r="AR511" i="1"/>
  <c r="AQ511" i="1"/>
  <c r="AP511" i="1"/>
  <c r="AO511" i="1"/>
  <c r="AN511" i="1"/>
  <c r="AM511" i="1"/>
  <c r="AL511" i="1"/>
  <c r="AK511" i="1"/>
  <c r="L511" i="1"/>
  <c r="H511" i="1"/>
  <c r="G511" i="1"/>
  <c r="F511" i="1"/>
  <c r="E511" i="1"/>
  <c r="D511" i="1"/>
  <c r="C511" i="1"/>
  <c r="DO510" i="1"/>
  <c r="DN510" i="1"/>
  <c r="DM510" i="1"/>
  <c r="DL510" i="1"/>
  <c r="DK510" i="1"/>
  <c r="DJ510" i="1"/>
  <c r="DI510" i="1"/>
  <c r="DH510" i="1"/>
  <c r="DG510" i="1"/>
  <c r="DF510" i="1"/>
  <c r="DE510" i="1"/>
  <c r="DP510" i="1" s="1"/>
  <c r="DC510" i="1"/>
  <c r="DB510" i="1"/>
  <c r="DA510" i="1"/>
  <c r="CZ510" i="1"/>
  <c r="CY510" i="1"/>
  <c r="CX510" i="1"/>
  <c r="CW510" i="1"/>
  <c r="CV510" i="1"/>
  <c r="CU510" i="1"/>
  <c r="CT510" i="1"/>
  <c r="CS510" i="1"/>
  <c r="CQ510" i="1"/>
  <c r="CP510" i="1"/>
  <c r="CO510" i="1"/>
  <c r="CN510" i="1"/>
  <c r="CM510" i="1"/>
  <c r="CL510" i="1"/>
  <c r="CK510" i="1"/>
  <c r="CJ510" i="1"/>
  <c r="CI510" i="1"/>
  <c r="CH510" i="1"/>
  <c r="CG510" i="1"/>
  <c r="CE510" i="1"/>
  <c r="CD510" i="1"/>
  <c r="CC510" i="1"/>
  <c r="CB510" i="1"/>
  <c r="CA510" i="1"/>
  <c r="BZ510" i="1"/>
  <c r="BY510" i="1"/>
  <c r="BX510" i="1"/>
  <c r="BW510" i="1"/>
  <c r="BV510" i="1"/>
  <c r="BU510" i="1"/>
  <c r="BS510" i="1"/>
  <c r="BR510" i="1"/>
  <c r="BQ510" i="1"/>
  <c r="BP510" i="1"/>
  <c r="BO510" i="1"/>
  <c r="BN510" i="1"/>
  <c r="BM510" i="1"/>
  <c r="BL510" i="1"/>
  <c r="BK510" i="1"/>
  <c r="BJ510" i="1"/>
  <c r="BI510" i="1"/>
  <c r="BG510" i="1"/>
  <c r="BF510" i="1"/>
  <c r="BE510" i="1"/>
  <c r="BD510" i="1"/>
  <c r="BC510" i="1"/>
  <c r="BB510" i="1"/>
  <c r="BA510" i="1"/>
  <c r="AZ510" i="1"/>
  <c r="AY510" i="1"/>
  <c r="AX510" i="1"/>
  <c r="AW510" i="1"/>
  <c r="AU510" i="1"/>
  <c r="AT510" i="1"/>
  <c r="AS510" i="1"/>
  <c r="AR510" i="1"/>
  <c r="AQ510" i="1"/>
  <c r="AP510" i="1"/>
  <c r="AO510" i="1"/>
  <c r="AN510" i="1"/>
  <c r="AM510" i="1"/>
  <c r="AL510" i="1"/>
  <c r="AK510" i="1"/>
  <c r="L510" i="1"/>
  <c r="G510" i="1"/>
  <c r="H510" i="1" s="1"/>
  <c r="F510" i="1"/>
  <c r="E510" i="1"/>
  <c r="D510" i="1"/>
  <c r="C510" i="1"/>
  <c r="DO509" i="1"/>
  <c r="DN509" i="1"/>
  <c r="DM509" i="1"/>
  <c r="DL509" i="1"/>
  <c r="DK509" i="1"/>
  <c r="DJ509" i="1"/>
  <c r="DI509" i="1"/>
  <c r="DH509" i="1"/>
  <c r="DG509" i="1"/>
  <c r="DF509" i="1"/>
  <c r="DE509" i="1"/>
  <c r="DC509" i="1"/>
  <c r="DB509" i="1"/>
  <c r="DA509" i="1"/>
  <c r="CZ509" i="1"/>
  <c r="CY509" i="1"/>
  <c r="CX509" i="1"/>
  <c r="CW509" i="1"/>
  <c r="CV509" i="1"/>
  <c r="CU509" i="1"/>
  <c r="CT509" i="1"/>
  <c r="CS509" i="1"/>
  <c r="CQ509" i="1"/>
  <c r="CP509" i="1"/>
  <c r="CO509" i="1"/>
  <c r="CN509" i="1"/>
  <c r="CM509" i="1"/>
  <c r="CL509" i="1"/>
  <c r="CK509" i="1"/>
  <c r="CJ509" i="1"/>
  <c r="CI509" i="1"/>
  <c r="CH509" i="1"/>
  <c r="CG509" i="1"/>
  <c r="CE509" i="1"/>
  <c r="CD509" i="1"/>
  <c r="CC509" i="1"/>
  <c r="CB509" i="1"/>
  <c r="CA509" i="1"/>
  <c r="BZ509" i="1"/>
  <c r="BY509" i="1"/>
  <c r="BX509" i="1"/>
  <c r="CF509" i="1" s="1"/>
  <c r="BW509" i="1"/>
  <c r="BV509" i="1"/>
  <c r="BU509" i="1"/>
  <c r="BS509" i="1"/>
  <c r="BR509" i="1"/>
  <c r="BQ509" i="1"/>
  <c r="BP509" i="1"/>
  <c r="BO509" i="1"/>
  <c r="BN509" i="1"/>
  <c r="BM509" i="1"/>
  <c r="BL509" i="1"/>
  <c r="BK509" i="1"/>
  <c r="BJ509" i="1"/>
  <c r="BI509" i="1"/>
  <c r="BG509" i="1"/>
  <c r="BF509" i="1"/>
  <c r="BE509" i="1"/>
  <c r="BD509" i="1"/>
  <c r="BC509" i="1"/>
  <c r="BB509" i="1"/>
  <c r="BA509" i="1"/>
  <c r="AZ509" i="1"/>
  <c r="AY509" i="1"/>
  <c r="AX509" i="1"/>
  <c r="AW509" i="1"/>
  <c r="AU509" i="1"/>
  <c r="AT509" i="1"/>
  <c r="AS509" i="1"/>
  <c r="AR509" i="1"/>
  <c r="AQ509" i="1"/>
  <c r="AP509" i="1"/>
  <c r="AO509" i="1"/>
  <c r="AN509" i="1"/>
  <c r="AM509" i="1"/>
  <c r="AL509" i="1"/>
  <c r="AK509" i="1"/>
  <c r="L509" i="1"/>
  <c r="H509" i="1"/>
  <c r="G509" i="1"/>
  <c r="F509" i="1"/>
  <c r="E509" i="1"/>
  <c r="D509" i="1"/>
  <c r="C509" i="1"/>
  <c r="DO508" i="1"/>
  <c r="DN508" i="1"/>
  <c r="DM508" i="1"/>
  <c r="DL508" i="1"/>
  <c r="DK508" i="1"/>
  <c r="DJ508" i="1"/>
  <c r="DI508" i="1"/>
  <c r="DH508" i="1"/>
  <c r="DG508" i="1"/>
  <c r="DF508" i="1"/>
  <c r="DE508" i="1"/>
  <c r="DC508" i="1"/>
  <c r="DB508" i="1"/>
  <c r="DA508" i="1"/>
  <c r="CZ508" i="1"/>
  <c r="CY508" i="1"/>
  <c r="CX508" i="1"/>
  <c r="CW508" i="1"/>
  <c r="CV508" i="1"/>
  <c r="CU508" i="1"/>
  <c r="CT508" i="1"/>
  <c r="CS508" i="1"/>
  <c r="CQ508" i="1"/>
  <c r="CP508" i="1"/>
  <c r="CO508" i="1"/>
  <c r="CN508" i="1"/>
  <c r="CM508" i="1"/>
  <c r="CL508" i="1"/>
  <c r="CK508" i="1"/>
  <c r="CJ508" i="1"/>
  <c r="CI508" i="1"/>
  <c r="CH508" i="1"/>
  <c r="CG508" i="1"/>
  <c r="CE508" i="1"/>
  <c r="CD508" i="1"/>
  <c r="CC508" i="1"/>
  <c r="CB508" i="1"/>
  <c r="CA508" i="1"/>
  <c r="BZ508" i="1"/>
  <c r="BY508" i="1"/>
  <c r="BX508" i="1"/>
  <c r="BW508" i="1"/>
  <c r="BV508" i="1"/>
  <c r="BU508" i="1"/>
  <c r="BS508" i="1"/>
  <c r="BR508" i="1"/>
  <c r="BQ508" i="1"/>
  <c r="BP508" i="1"/>
  <c r="BO508" i="1"/>
  <c r="BN508" i="1"/>
  <c r="BM508" i="1"/>
  <c r="BL508" i="1"/>
  <c r="BK508" i="1"/>
  <c r="BJ508" i="1"/>
  <c r="BI508" i="1"/>
  <c r="BT508" i="1" s="1"/>
  <c r="BG508" i="1"/>
  <c r="BF508" i="1"/>
  <c r="BE508" i="1"/>
  <c r="BD508" i="1"/>
  <c r="BC508" i="1"/>
  <c r="BB508" i="1"/>
  <c r="BA508" i="1"/>
  <c r="AZ508" i="1"/>
  <c r="AY508" i="1"/>
  <c r="AX508" i="1"/>
  <c r="AW508" i="1"/>
  <c r="AU508" i="1"/>
  <c r="AT508" i="1"/>
  <c r="AS508" i="1"/>
  <c r="AR508" i="1"/>
  <c r="AQ508" i="1"/>
  <c r="AP508" i="1"/>
  <c r="AO508" i="1"/>
  <c r="AN508" i="1"/>
  <c r="AM508" i="1"/>
  <c r="AL508" i="1"/>
  <c r="AK508" i="1"/>
  <c r="L508" i="1"/>
  <c r="G508" i="1"/>
  <c r="H508" i="1" s="1"/>
  <c r="F508" i="1"/>
  <c r="E508" i="1"/>
  <c r="D508" i="1"/>
  <c r="C508" i="1"/>
  <c r="DO507" i="1"/>
  <c r="DN507" i="1"/>
  <c r="DM507" i="1"/>
  <c r="DL507" i="1"/>
  <c r="DK507" i="1"/>
  <c r="DJ507" i="1"/>
  <c r="DI507" i="1"/>
  <c r="DH507" i="1"/>
  <c r="DG507" i="1"/>
  <c r="DF507" i="1"/>
  <c r="DE507" i="1"/>
  <c r="DC507" i="1"/>
  <c r="DB507" i="1"/>
  <c r="DA507" i="1"/>
  <c r="CZ507" i="1"/>
  <c r="CY507" i="1"/>
  <c r="CX507" i="1"/>
  <c r="CW507" i="1"/>
  <c r="CV507" i="1"/>
  <c r="CU507" i="1"/>
  <c r="CT507" i="1"/>
  <c r="CS507" i="1"/>
  <c r="CQ507" i="1"/>
  <c r="CP507" i="1"/>
  <c r="CO507" i="1"/>
  <c r="CN507" i="1"/>
  <c r="CM507" i="1"/>
  <c r="CL507" i="1"/>
  <c r="CK507" i="1"/>
  <c r="CJ507" i="1"/>
  <c r="CI507" i="1"/>
  <c r="CH507" i="1"/>
  <c r="CG507" i="1"/>
  <c r="CE507" i="1"/>
  <c r="CD507" i="1"/>
  <c r="CC507" i="1"/>
  <c r="CB507" i="1"/>
  <c r="CA507" i="1"/>
  <c r="BZ507" i="1"/>
  <c r="BY507" i="1"/>
  <c r="BX507" i="1"/>
  <c r="BW507" i="1"/>
  <c r="BV507" i="1"/>
  <c r="BU507" i="1"/>
  <c r="BS507" i="1"/>
  <c r="BR507" i="1"/>
  <c r="BQ507" i="1"/>
  <c r="BP507" i="1"/>
  <c r="BO507" i="1"/>
  <c r="BN507" i="1"/>
  <c r="BM507" i="1"/>
  <c r="BL507" i="1"/>
  <c r="BK507" i="1"/>
  <c r="BJ507" i="1"/>
  <c r="BI507" i="1"/>
  <c r="BG507" i="1"/>
  <c r="BF507" i="1"/>
  <c r="BE507" i="1"/>
  <c r="BD507" i="1"/>
  <c r="BC507" i="1"/>
  <c r="BB507" i="1"/>
  <c r="BA507" i="1"/>
  <c r="AZ507" i="1"/>
  <c r="AY507" i="1"/>
  <c r="AX507" i="1"/>
  <c r="AW507" i="1"/>
  <c r="AU507" i="1"/>
  <c r="AT507" i="1"/>
  <c r="AS507" i="1"/>
  <c r="AR507" i="1"/>
  <c r="AQ507" i="1"/>
  <c r="AP507" i="1"/>
  <c r="AO507" i="1"/>
  <c r="AN507" i="1"/>
  <c r="AM507" i="1"/>
  <c r="AL507" i="1"/>
  <c r="AK507" i="1"/>
  <c r="L507" i="1"/>
  <c r="H507" i="1"/>
  <c r="G507" i="1"/>
  <c r="F507" i="1"/>
  <c r="E507" i="1"/>
  <c r="D507" i="1"/>
  <c r="C507" i="1"/>
  <c r="DO506" i="1"/>
  <c r="DN506" i="1"/>
  <c r="DM506" i="1"/>
  <c r="DL506" i="1"/>
  <c r="DK506" i="1"/>
  <c r="DJ506" i="1"/>
  <c r="DI506" i="1"/>
  <c r="DH506" i="1"/>
  <c r="DG506" i="1"/>
  <c r="DF506" i="1"/>
  <c r="DE506" i="1"/>
  <c r="DP506" i="1" s="1"/>
  <c r="DC506" i="1"/>
  <c r="DB506" i="1"/>
  <c r="DA506" i="1"/>
  <c r="CZ506" i="1"/>
  <c r="CY506" i="1"/>
  <c r="CX506" i="1"/>
  <c r="CW506" i="1"/>
  <c r="CV506" i="1"/>
  <c r="CU506" i="1"/>
  <c r="CT506" i="1"/>
  <c r="CS506" i="1"/>
  <c r="CQ506" i="1"/>
  <c r="CP506" i="1"/>
  <c r="CO506" i="1"/>
  <c r="CN506" i="1"/>
  <c r="CM506" i="1"/>
  <c r="CL506" i="1"/>
  <c r="CK506" i="1"/>
  <c r="CJ506" i="1"/>
  <c r="CI506" i="1"/>
  <c r="CH506" i="1"/>
  <c r="CG506" i="1"/>
  <c r="CE506" i="1"/>
  <c r="CD506" i="1"/>
  <c r="CC506" i="1"/>
  <c r="CB506" i="1"/>
  <c r="CA506" i="1"/>
  <c r="BZ506" i="1"/>
  <c r="BY506" i="1"/>
  <c r="BX506" i="1"/>
  <c r="BW506" i="1"/>
  <c r="BV506" i="1"/>
  <c r="BU506" i="1"/>
  <c r="BS506" i="1"/>
  <c r="BR506" i="1"/>
  <c r="BQ506" i="1"/>
  <c r="BP506" i="1"/>
  <c r="BO506" i="1"/>
  <c r="BN506" i="1"/>
  <c r="BM506" i="1"/>
  <c r="BL506" i="1"/>
  <c r="BK506" i="1"/>
  <c r="BJ506" i="1"/>
  <c r="BI506" i="1"/>
  <c r="BG506" i="1"/>
  <c r="BF506" i="1"/>
  <c r="BE506" i="1"/>
  <c r="BD506" i="1"/>
  <c r="BC506" i="1"/>
  <c r="BB506" i="1"/>
  <c r="BA506" i="1"/>
  <c r="AZ506" i="1"/>
  <c r="AY506" i="1"/>
  <c r="AX506" i="1"/>
  <c r="AW506" i="1"/>
  <c r="AU506" i="1"/>
  <c r="AT506" i="1"/>
  <c r="AS506" i="1"/>
  <c r="AR506" i="1"/>
  <c r="AQ506" i="1"/>
  <c r="AP506" i="1"/>
  <c r="AO506" i="1"/>
  <c r="AN506" i="1"/>
  <c r="AM506" i="1"/>
  <c r="AL506" i="1"/>
  <c r="AK506" i="1"/>
  <c r="L506" i="1"/>
  <c r="G506" i="1"/>
  <c r="H506" i="1" s="1"/>
  <c r="F506" i="1"/>
  <c r="E506" i="1"/>
  <c r="D506" i="1"/>
  <c r="C506" i="1"/>
  <c r="DO505" i="1"/>
  <c r="DN505" i="1"/>
  <c r="DM505" i="1"/>
  <c r="DL505" i="1"/>
  <c r="DK505" i="1"/>
  <c r="DJ505" i="1"/>
  <c r="DI505" i="1"/>
  <c r="DH505" i="1"/>
  <c r="DG505" i="1"/>
  <c r="DF505" i="1"/>
  <c r="DE505" i="1"/>
  <c r="DC505" i="1"/>
  <c r="DB505" i="1"/>
  <c r="DA505" i="1"/>
  <c r="CZ505" i="1"/>
  <c r="CY505" i="1"/>
  <c r="CX505" i="1"/>
  <c r="CW505" i="1"/>
  <c r="CV505" i="1"/>
  <c r="CU505" i="1"/>
  <c r="CT505" i="1"/>
  <c r="CS505" i="1"/>
  <c r="CQ505" i="1"/>
  <c r="CP505" i="1"/>
  <c r="CO505" i="1"/>
  <c r="CN505" i="1"/>
  <c r="CM505" i="1"/>
  <c r="CL505" i="1"/>
  <c r="CK505" i="1"/>
  <c r="CJ505" i="1"/>
  <c r="CI505" i="1"/>
  <c r="CH505" i="1"/>
  <c r="CG505" i="1"/>
  <c r="CE505" i="1"/>
  <c r="CD505" i="1"/>
  <c r="CC505" i="1"/>
  <c r="CB505" i="1"/>
  <c r="CA505" i="1"/>
  <c r="BZ505" i="1"/>
  <c r="BY505" i="1"/>
  <c r="BX505" i="1"/>
  <c r="CF505" i="1" s="1"/>
  <c r="BW505" i="1"/>
  <c r="BV505" i="1"/>
  <c r="BU505" i="1"/>
  <c r="BS505" i="1"/>
  <c r="BR505" i="1"/>
  <c r="BQ505" i="1"/>
  <c r="BP505" i="1"/>
  <c r="BO505" i="1"/>
  <c r="BN505" i="1"/>
  <c r="BM505" i="1"/>
  <c r="BL505" i="1"/>
  <c r="BK505" i="1"/>
  <c r="BJ505" i="1"/>
  <c r="BI505" i="1"/>
  <c r="BG505" i="1"/>
  <c r="BF505" i="1"/>
  <c r="BE505" i="1"/>
  <c r="BD505" i="1"/>
  <c r="BC505" i="1"/>
  <c r="BB505" i="1"/>
  <c r="BA505" i="1"/>
  <c r="AZ505" i="1"/>
  <c r="AY505" i="1"/>
  <c r="AX505" i="1"/>
  <c r="AW505" i="1"/>
  <c r="AU505" i="1"/>
  <c r="AT505" i="1"/>
  <c r="AS505" i="1"/>
  <c r="AR505" i="1"/>
  <c r="AQ505" i="1"/>
  <c r="AP505" i="1"/>
  <c r="AO505" i="1"/>
  <c r="AN505" i="1"/>
  <c r="AM505" i="1"/>
  <c r="AL505" i="1"/>
  <c r="AK505" i="1"/>
  <c r="L505" i="1"/>
  <c r="H505" i="1"/>
  <c r="G505" i="1"/>
  <c r="F505" i="1"/>
  <c r="E505" i="1"/>
  <c r="D505" i="1"/>
  <c r="C505" i="1"/>
  <c r="DO504" i="1"/>
  <c r="DN504" i="1"/>
  <c r="DM504" i="1"/>
  <c r="DL504" i="1"/>
  <c r="DK504" i="1"/>
  <c r="DJ504" i="1"/>
  <c r="DI504" i="1"/>
  <c r="DH504" i="1"/>
  <c r="DG504" i="1"/>
  <c r="DF504" i="1"/>
  <c r="DE504" i="1"/>
  <c r="DC504" i="1"/>
  <c r="DB504" i="1"/>
  <c r="DA504" i="1"/>
  <c r="CZ504" i="1"/>
  <c r="CY504" i="1"/>
  <c r="CX504" i="1"/>
  <c r="CW504" i="1"/>
  <c r="CV504" i="1"/>
  <c r="CU504" i="1"/>
  <c r="CT504" i="1"/>
  <c r="CS504" i="1"/>
  <c r="CQ504" i="1"/>
  <c r="CP504" i="1"/>
  <c r="CO504" i="1"/>
  <c r="CN504" i="1"/>
  <c r="CM504" i="1"/>
  <c r="CL504" i="1"/>
  <c r="CK504" i="1"/>
  <c r="CJ504" i="1"/>
  <c r="CI504" i="1"/>
  <c r="CH504" i="1"/>
  <c r="CG504" i="1"/>
  <c r="CE504" i="1"/>
  <c r="CD504" i="1"/>
  <c r="CC504" i="1"/>
  <c r="CB504" i="1"/>
  <c r="CA504" i="1"/>
  <c r="BZ504" i="1"/>
  <c r="BY504" i="1"/>
  <c r="BX504" i="1"/>
  <c r="BW504" i="1"/>
  <c r="BV504" i="1"/>
  <c r="BU504" i="1"/>
  <c r="BS504" i="1"/>
  <c r="BR504" i="1"/>
  <c r="BQ504" i="1"/>
  <c r="BP504" i="1"/>
  <c r="BO504" i="1"/>
  <c r="BN504" i="1"/>
  <c r="BM504" i="1"/>
  <c r="BL504" i="1"/>
  <c r="BK504" i="1"/>
  <c r="BJ504" i="1"/>
  <c r="BI504" i="1"/>
  <c r="BT504" i="1" s="1"/>
  <c r="BG504" i="1"/>
  <c r="BF504" i="1"/>
  <c r="BE504" i="1"/>
  <c r="BD504" i="1"/>
  <c r="BC504" i="1"/>
  <c r="BB504" i="1"/>
  <c r="BA504" i="1"/>
  <c r="AZ504" i="1"/>
  <c r="AY504" i="1"/>
  <c r="AX504" i="1"/>
  <c r="AW504" i="1"/>
  <c r="AU504" i="1"/>
  <c r="AT504" i="1"/>
  <c r="AS504" i="1"/>
  <c r="AR504" i="1"/>
  <c r="AQ504" i="1"/>
  <c r="AP504" i="1"/>
  <c r="AO504" i="1"/>
  <c r="AN504" i="1"/>
  <c r="AM504" i="1"/>
  <c r="AL504" i="1"/>
  <c r="AK504" i="1"/>
  <c r="L504" i="1"/>
  <c r="G504" i="1"/>
  <c r="H504" i="1" s="1"/>
  <c r="F504" i="1"/>
  <c r="E504" i="1"/>
  <c r="D504" i="1"/>
  <c r="C504" i="1"/>
  <c r="DO503" i="1"/>
  <c r="DN503" i="1"/>
  <c r="DM503" i="1"/>
  <c r="DL503" i="1"/>
  <c r="DK503" i="1"/>
  <c r="DJ503" i="1"/>
  <c r="DI503" i="1"/>
  <c r="DH503" i="1"/>
  <c r="DG503" i="1"/>
  <c r="DF503" i="1"/>
  <c r="DE503" i="1"/>
  <c r="DC503" i="1"/>
  <c r="DB503" i="1"/>
  <c r="DA503" i="1"/>
  <c r="CZ503" i="1"/>
  <c r="CY503" i="1"/>
  <c r="CX503" i="1"/>
  <c r="CW503" i="1"/>
  <c r="CV503" i="1"/>
  <c r="CU503" i="1"/>
  <c r="CT503" i="1"/>
  <c r="CS503" i="1"/>
  <c r="CQ503" i="1"/>
  <c r="CP503" i="1"/>
  <c r="CO503" i="1"/>
  <c r="CN503" i="1"/>
  <c r="CM503" i="1"/>
  <c r="CL503" i="1"/>
  <c r="CK503" i="1"/>
  <c r="CJ503" i="1"/>
  <c r="CI503" i="1"/>
  <c r="CH503" i="1"/>
  <c r="CG503" i="1"/>
  <c r="CE503" i="1"/>
  <c r="CD503" i="1"/>
  <c r="CC503" i="1"/>
  <c r="CB503" i="1"/>
  <c r="CA503" i="1"/>
  <c r="BZ503" i="1"/>
  <c r="BY503" i="1"/>
  <c r="BX503" i="1"/>
  <c r="BW503" i="1"/>
  <c r="BV503" i="1"/>
  <c r="BU503" i="1"/>
  <c r="BS503" i="1"/>
  <c r="BR503" i="1"/>
  <c r="BQ503" i="1"/>
  <c r="BP503" i="1"/>
  <c r="BO503" i="1"/>
  <c r="BN503" i="1"/>
  <c r="BM503" i="1"/>
  <c r="BL503" i="1"/>
  <c r="BK503" i="1"/>
  <c r="BJ503" i="1"/>
  <c r="BI503" i="1"/>
  <c r="BG503" i="1"/>
  <c r="BF503" i="1"/>
  <c r="BE503" i="1"/>
  <c r="BD503" i="1"/>
  <c r="BC503" i="1"/>
  <c r="BB503" i="1"/>
  <c r="BA503" i="1"/>
  <c r="AZ503" i="1"/>
  <c r="AY503" i="1"/>
  <c r="AX503" i="1"/>
  <c r="AW503" i="1"/>
  <c r="AU503" i="1"/>
  <c r="AT503" i="1"/>
  <c r="AS503" i="1"/>
  <c r="AR503" i="1"/>
  <c r="AQ503" i="1"/>
  <c r="AP503" i="1"/>
  <c r="AO503" i="1"/>
  <c r="AN503" i="1"/>
  <c r="AM503" i="1"/>
  <c r="AL503" i="1"/>
  <c r="AK503" i="1"/>
  <c r="L503" i="1"/>
  <c r="H503" i="1"/>
  <c r="G503" i="1"/>
  <c r="F503" i="1"/>
  <c r="E503" i="1"/>
  <c r="D503" i="1"/>
  <c r="C503" i="1"/>
  <c r="DO502" i="1"/>
  <c r="DN502" i="1"/>
  <c r="DM502" i="1"/>
  <c r="DL502" i="1"/>
  <c r="DK502" i="1"/>
  <c r="DJ502" i="1"/>
  <c r="DI502" i="1"/>
  <c r="DH502" i="1"/>
  <c r="DG502" i="1"/>
  <c r="DF502" i="1"/>
  <c r="DE502" i="1"/>
  <c r="DP502" i="1" s="1"/>
  <c r="DC502" i="1"/>
  <c r="DB502" i="1"/>
  <c r="DA502" i="1"/>
  <c r="CZ502" i="1"/>
  <c r="CY502" i="1"/>
  <c r="CX502" i="1"/>
  <c r="CW502" i="1"/>
  <c r="CV502" i="1"/>
  <c r="CU502" i="1"/>
  <c r="CT502" i="1"/>
  <c r="CS502" i="1"/>
  <c r="CQ502" i="1"/>
  <c r="CP502" i="1"/>
  <c r="CO502" i="1"/>
  <c r="CN502" i="1"/>
  <c r="CM502" i="1"/>
  <c r="CL502" i="1"/>
  <c r="CK502" i="1"/>
  <c r="CJ502" i="1"/>
  <c r="CI502" i="1"/>
  <c r="CH502" i="1"/>
  <c r="CG502" i="1"/>
  <c r="CE502" i="1"/>
  <c r="CD502" i="1"/>
  <c r="CC502" i="1"/>
  <c r="CB502" i="1"/>
  <c r="CA502" i="1"/>
  <c r="BZ502" i="1"/>
  <c r="BY502" i="1"/>
  <c r="BX502" i="1"/>
  <c r="BW502" i="1"/>
  <c r="BV502" i="1"/>
  <c r="BU502" i="1"/>
  <c r="BS502" i="1"/>
  <c r="BR502" i="1"/>
  <c r="BQ502" i="1"/>
  <c r="BP502" i="1"/>
  <c r="BO502" i="1"/>
  <c r="BN502" i="1"/>
  <c r="BM502" i="1"/>
  <c r="BL502" i="1"/>
  <c r="BK502" i="1"/>
  <c r="BJ502" i="1"/>
  <c r="BI502" i="1"/>
  <c r="BG502" i="1"/>
  <c r="BF502" i="1"/>
  <c r="BE502" i="1"/>
  <c r="BD502" i="1"/>
  <c r="BC502" i="1"/>
  <c r="BB502" i="1"/>
  <c r="BA502" i="1"/>
  <c r="AZ502" i="1"/>
  <c r="AY502" i="1"/>
  <c r="AX502" i="1"/>
  <c r="AW502" i="1"/>
  <c r="AU502" i="1"/>
  <c r="AT502" i="1"/>
  <c r="AS502" i="1"/>
  <c r="AR502" i="1"/>
  <c r="AQ502" i="1"/>
  <c r="AP502" i="1"/>
  <c r="AO502" i="1"/>
  <c r="AN502" i="1"/>
  <c r="AM502" i="1"/>
  <c r="AL502" i="1"/>
  <c r="AK502" i="1"/>
  <c r="L502" i="1"/>
  <c r="G502" i="1"/>
  <c r="H502" i="1" s="1"/>
  <c r="F502" i="1"/>
  <c r="E502" i="1"/>
  <c r="D502" i="1"/>
  <c r="C502" i="1"/>
  <c r="DO501" i="1"/>
  <c r="DN501" i="1"/>
  <c r="DM501" i="1"/>
  <c r="DL501" i="1"/>
  <c r="DK501" i="1"/>
  <c r="DJ501" i="1"/>
  <c r="DI501" i="1"/>
  <c r="DH501" i="1"/>
  <c r="DG501" i="1"/>
  <c r="DF501" i="1"/>
  <c r="DE501" i="1"/>
  <c r="DC501" i="1"/>
  <c r="DB501" i="1"/>
  <c r="DA501" i="1"/>
  <c r="CZ501" i="1"/>
  <c r="CY501" i="1"/>
  <c r="CX501" i="1"/>
  <c r="CW501" i="1"/>
  <c r="CV501" i="1"/>
  <c r="CU501" i="1"/>
  <c r="CT501" i="1"/>
  <c r="CS501" i="1"/>
  <c r="CQ501" i="1"/>
  <c r="CP501" i="1"/>
  <c r="CO501" i="1"/>
  <c r="CN501" i="1"/>
  <c r="CM501" i="1"/>
  <c r="CL501" i="1"/>
  <c r="CK501" i="1"/>
  <c r="CJ501" i="1"/>
  <c r="CI501" i="1"/>
  <c r="CH501" i="1"/>
  <c r="CG501" i="1"/>
  <c r="CE501" i="1"/>
  <c r="CD501" i="1"/>
  <c r="CC501" i="1"/>
  <c r="CB501" i="1"/>
  <c r="CA501" i="1"/>
  <c r="BZ501" i="1"/>
  <c r="BY501" i="1"/>
  <c r="BX501" i="1"/>
  <c r="CF501" i="1" s="1"/>
  <c r="BW501" i="1"/>
  <c r="BV501" i="1"/>
  <c r="BU501" i="1"/>
  <c r="BS501" i="1"/>
  <c r="BR501" i="1"/>
  <c r="BQ501" i="1"/>
  <c r="BP501" i="1"/>
  <c r="BO501" i="1"/>
  <c r="BN501" i="1"/>
  <c r="BM501" i="1"/>
  <c r="BL501" i="1"/>
  <c r="BK501" i="1"/>
  <c r="BJ501" i="1"/>
  <c r="BI501" i="1"/>
  <c r="BG501" i="1"/>
  <c r="BF501" i="1"/>
  <c r="BE501" i="1"/>
  <c r="BD501" i="1"/>
  <c r="BC501" i="1"/>
  <c r="BB501" i="1"/>
  <c r="BA501" i="1"/>
  <c r="AZ501" i="1"/>
  <c r="AY501" i="1"/>
  <c r="AX501" i="1"/>
  <c r="AW501" i="1"/>
  <c r="AU501" i="1"/>
  <c r="AT501" i="1"/>
  <c r="AS501" i="1"/>
  <c r="AR501" i="1"/>
  <c r="AQ501" i="1"/>
  <c r="AP501" i="1"/>
  <c r="AO501" i="1"/>
  <c r="AN501" i="1"/>
  <c r="AM501" i="1"/>
  <c r="AL501" i="1"/>
  <c r="AK501" i="1"/>
  <c r="L501" i="1"/>
  <c r="H501" i="1"/>
  <c r="G501" i="1"/>
  <c r="F501" i="1"/>
  <c r="E501" i="1"/>
  <c r="D501" i="1"/>
  <c r="C501" i="1"/>
  <c r="DO500" i="1"/>
  <c r="DN500" i="1"/>
  <c r="DM500" i="1"/>
  <c r="DL500" i="1"/>
  <c r="DK500" i="1"/>
  <c r="DJ500" i="1"/>
  <c r="DI500" i="1"/>
  <c r="DH500" i="1"/>
  <c r="DG500" i="1"/>
  <c r="DF500" i="1"/>
  <c r="DE500" i="1"/>
  <c r="DC500" i="1"/>
  <c r="DB500" i="1"/>
  <c r="DA500" i="1"/>
  <c r="CZ500" i="1"/>
  <c r="CY500" i="1"/>
  <c r="CX500" i="1"/>
  <c r="CW500" i="1"/>
  <c r="CV500" i="1"/>
  <c r="CU500" i="1"/>
  <c r="CT500" i="1"/>
  <c r="CS500" i="1"/>
  <c r="CQ500" i="1"/>
  <c r="CP500" i="1"/>
  <c r="CO500" i="1"/>
  <c r="CN500" i="1"/>
  <c r="CM500" i="1"/>
  <c r="CL500" i="1"/>
  <c r="CK500" i="1"/>
  <c r="CJ500" i="1"/>
  <c r="CI500" i="1"/>
  <c r="CH500" i="1"/>
  <c r="CG500" i="1"/>
  <c r="CE500" i="1"/>
  <c r="CD500" i="1"/>
  <c r="CC500" i="1"/>
  <c r="CB500" i="1"/>
  <c r="CA500" i="1"/>
  <c r="BZ500" i="1"/>
  <c r="BY500" i="1"/>
  <c r="BX500" i="1"/>
  <c r="BW500" i="1"/>
  <c r="BV500" i="1"/>
  <c r="BU500" i="1"/>
  <c r="BS500" i="1"/>
  <c r="BR500" i="1"/>
  <c r="BQ500" i="1"/>
  <c r="BP500" i="1"/>
  <c r="BO500" i="1"/>
  <c r="BN500" i="1"/>
  <c r="BM500" i="1"/>
  <c r="BL500" i="1"/>
  <c r="BK500" i="1"/>
  <c r="BJ500" i="1"/>
  <c r="BI500" i="1"/>
  <c r="BT500" i="1" s="1"/>
  <c r="BG500" i="1"/>
  <c r="BF500" i="1"/>
  <c r="BE500" i="1"/>
  <c r="BD500" i="1"/>
  <c r="BC500" i="1"/>
  <c r="BB500" i="1"/>
  <c r="BA500" i="1"/>
  <c r="AZ500" i="1"/>
  <c r="AY500" i="1"/>
  <c r="AX500" i="1"/>
  <c r="AW500" i="1"/>
  <c r="AU500" i="1"/>
  <c r="AT500" i="1"/>
  <c r="AS500" i="1"/>
  <c r="AR500" i="1"/>
  <c r="AQ500" i="1"/>
  <c r="AP500" i="1"/>
  <c r="AO500" i="1"/>
  <c r="AN500" i="1"/>
  <c r="AM500" i="1"/>
  <c r="AL500" i="1"/>
  <c r="AK500" i="1"/>
  <c r="L500" i="1"/>
  <c r="G500" i="1"/>
  <c r="H500" i="1" s="1"/>
  <c r="E500" i="1"/>
  <c r="F500" i="1" s="1"/>
  <c r="D500" i="1"/>
  <c r="C500" i="1"/>
  <c r="DO499" i="1"/>
  <c r="DN499" i="1"/>
  <c r="DM499" i="1"/>
  <c r="DL499" i="1"/>
  <c r="DK499" i="1"/>
  <c r="DJ499" i="1"/>
  <c r="DI499" i="1"/>
  <c r="DH499" i="1"/>
  <c r="DG499" i="1"/>
  <c r="DF499" i="1"/>
  <c r="DE499" i="1"/>
  <c r="DC499" i="1"/>
  <c r="DB499" i="1"/>
  <c r="DA499" i="1"/>
  <c r="CZ499" i="1"/>
  <c r="CY499" i="1"/>
  <c r="CX499" i="1"/>
  <c r="CW499" i="1"/>
  <c r="CV499" i="1"/>
  <c r="CU499" i="1"/>
  <c r="CT499" i="1"/>
  <c r="CS499" i="1"/>
  <c r="DD499" i="1" s="1"/>
  <c r="CQ499" i="1"/>
  <c r="CP499" i="1"/>
  <c r="CO499" i="1"/>
  <c r="CN499" i="1"/>
  <c r="CM499" i="1"/>
  <c r="CL499" i="1"/>
  <c r="CK499" i="1"/>
  <c r="CJ499" i="1"/>
  <c r="CI499" i="1"/>
  <c r="CH499" i="1"/>
  <c r="CG499" i="1"/>
  <c r="CE499" i="1"/>
  <c r="CD499" i="1"/>
  <c r="CC499" i="1"/>
  <c r="CB499" i="1"/>
  <c r="CA499" i="1"/>
  <c r="BZ499" i="1"/>
  <c r="BY499" i="1"/>
  <c r="BX499" i="1"/>
  <c r="BW499" i="1"/>
  <c r="BV499" i="1"/>
  <c r="BU499" i="1"/>
  <c r="BS499" i="1"/>
  <c r="BR499" i="1"/>
  <c r="BQ499" i="1"/>
  <c r="BP499" i="1"/>
  <c r="BO499" i="1"/>
  <c r="BN499" i="1"/>
  <c r="BM499" i="1"/>
  <c r="BL499" i="1"/>
  <c r="BK499" i="1"/>
  <c r="BJ499" i="1"/>
  <c r="BI499" i="1"/>
  <c r="BG499" i="1"/>
  <c r="BF499" i="1"/>
  <c r="BE499" i="1"/>
  <c r="BD499" i="1"/>
  <c r="BC499" i="1"/>
  <c r="BB499" i="1"/>
  <c r="BA499" i="1"/>
  <c r="AZ499" i="1"/>
  <c r="AY499" i="1"/>
  <c r="AX499" i="1"/>
  <c r="AW499" i="1"/>
  <c r="AU499" i="1"/>
  <c r="AT499" i="1"/>
  <c r="AS499" i="1"/>
  <c r="AR499" i="1"/>
  <c r="AQ499" i="1"/>
  <c r="AP499" i="1"/>
  <c r="AO499" i="1"/>
  <c r="AN499" i="1"/>
  <c r="AM499" i="1"/>
  <c r="AL499" i="1"/>
  <c r="AK499" i="1"/>
  <c r="L499" i="1"/>
  <c r="G499" i="1"/>
  <c r="H499" i="1" s="1"/>
  <c r="E499" i="1"/>
  <c r="F499" i="1" s="1"/>
  <c r="D499" i="1"/>
  <c r="C499" i="1"/>
  <c r="DO498" i="1"/>
  <c r="DN498" i="1"/>
  <c r="DM498" i="1"/>
  <c r="DL498" i="1"/>
  <c r="DK498" i="1"/>
  <c r="DJ498" i="1"/>
  <c r="DI498" i="1"/>
  <c r="DH498" i="1"/>
  <c r="DG498" i="1"/>
  <c r="DF498" i="1"/>
  <c r="DE498" i="1"/>
  <c r="DC498" i="1"/>
  <c r="DB498" i="1"/>
  <c r="DA498" i="1"/>
  <c r="CZ498" i="1"/>
  <c r="CY498" i="1"/>
  <c r="CX498" i="1"/>
  <c r="CW498" i="1"/>
  <c r="CV498" i="1"/>
  <c r="CU498" i="1"/>
  <c r="CT498" i="1"/>
  <c r="CS498" i="1"/>
  <c r="CQ498" i="1"/>
  <c r="CP498" i="1"/>
  <c r="CO498" i="1"/>
  <c r="CN498" i="1"/>
  <c r="CM498" i="1"/>
  <c r="CL498" i="1"/>
  <c r="CK498" i="1"/>
  <c r="CJ498" i="1"/>
  <c r="CI498" i="1"/>
  <c r="CH498" i="1"/>
  <c r="CG498" i="1"/>
  <c r="CE498" i="1"/>
  <c r="CD498" i="1"/>
  <c r="CC498" i="1"/>
  <c r="CB498" i="1"/>
  <c r="CA498" i="1"/>
  <c r="BZ498" i="1"/>
  <c r="BY498" i="1"/>
  <c r="BX498" i="1"/>
  <c r="BW498" i="1"/>
  <c r="BV498" i="1"/>
  <c r="BU498" i="1"/>
  <c r="BS498" i="1"/>
  <c r="BR498" i="1"/>
  <c r="BQ498" i="1"/>
  <c r="BP498" i="1"/>
  <c r="BO498" i="1"/>
  <c r="BN498" i="1"/>
  <c r="BM498" i="1"/>
  <c r="BL498" i="1"/>
  <c r="BK498" i="1"/>
  <c r="BJ498" i="1"/>
  <c r="BI498" i="1"/>
  <c r="BG498" i="1"/>
  <c r="BF498" i="1"/>
  <c r="BE498" i="1"/>
  <c r="BD498" i="1"/>
  <c r="BC498" i="1"/>
  <c r="BB498" i="1"/>
  <c r="BA498" i="1"/>
  <c r="AZ498" i="1"/>
  <c r="AY498" i="1"/>
  <c r="AX498" i="1"/>
  <c r="AW498" i="1"/>
  <c r="AU498" i="1"/>
  <c r="AT498" i="1"/>
  <c r="AS498" i="1"/>
  <c r="AR498" i="1"/>
  <c r="AQ498" i="1"/>
  <c r="AP498" i="1"/>
  <c r="AO498" i="1"/>
  <c r="AN498" i="1"/>
  <c r="AM498" i="1"/>
  <c r="AL498" i="1"/>
  <c r="AK498" i="1"/>
  <c r="AV498" i="1" s="1"/>
  <c r="A498" i="1" s="1"/>
  <c r="L498" i="1"/>
  <c r="G498" i="1"/>
  <c r="H498" i="1" s="1"/>
  <c r="F498" i="1"/>
  <c r="E498" i="1"/>
  <c r="D498" i="1"/>
  <c r="C498" i="1"/>
  <c r="DO497" i="1"/>
  <c r="DN497" i="1"/>
  <c r="DM497" i="1"/>
  <c r="DL497" i="1"/>
  <c r="DK497" i="1"/>
  <c r="DJ497" i="1"/>
  <c r="DI497" i="1"/>
  <c r="DH497" i="1"/>
  <c r="DG497" i="1"/>
  <c r="DF497" i="1"/>
  <c r="DE497" i="1"/>
  <c r="DC497" i="1"/>
  <c r="DB497" i="1"/>
  <c r="DA497" i="1"/>
  <c r="CZ497" i="1"/>
  <c r="CY497" i="1"/>
  <c r="CX497" i="1"/>
  <c r="CW497" i="1"/>
  <c r="CV497" i="1"/>
  <c r="DD497" i="1" s="1"/>
  <c r="CU497" i="1"/>
  <c r="CT497" i="1"/>
  <c r="CS497" i="1"/>
  <c r="CQ497" i="1"/>
  <c r="CP497" i="1"/>
  <c r="CO497" i="1"/>
  <c r="CN497" i="1"/>
  <c r="CM497" i="1"/>
  <c r="CL497" i="1"/>
  <c r="CK497" i="1"/>
  <c r="CJ497" i="1"/>
  <c r="CI497" i="1"/>
  <c r="CH497" i="1"/>
  <c r="CG497" i="1"/>
  <c r="CE497" i="1"/>
  <c r="CD497" i="1"/>
  <c r="CC497" i="1"/>
  <c r="CB497" i="1"/>
  <c r="CA497" i="1"/>
  <c r="BZ497" i="1"/>
  <c r="BY497" i="1"/>
  <c r="BX497" i="1"/>
  <c r="BW497" i="1"/>
  <c r="BV497" i="1"/>
  <c r="BU497" i="1"/>
  <c r="BS497" i="1"/>
  <c r="BR497" i="1"/>
  <c r="BQ497" i="1"/>
  <c r="BP497" i="1"/>
  <c r="BO497" i="1"/>
  <c r="BN497" i="1"/>
  <c r="BM497" i="1"/>
  <c r="BL497" i="1"/>
  <c r="BK497" i="1"/>
  <c r="BJ497" i="1"/>
  <c r="BI497" i="1"/>
  <c r="BG497" i="1"/>
  <c r="BF497" i="1"/>
  <c r="BE497" i="1"/>
  <c r="BD497" i="1"/>
  <c r="BC497" i="1"/>
  <c r="BB497" i="1"/>
  <c r="BA497" i="1"/>
  <c r="AZ497" i="1"/>
  <c r="AY497" i="1"/>
  <c r="AX497" i="1"/>
  <c r="AW497" i="1"/>
  <c r="AU497" i="1"/>
  <c r="AT497" i="1"/>
  <c r="AS497" i="1"/>
  <c r="AR497" i="1"/>
  <c r="AQ497" i="1"/>
  <c r="AP497" i="1"/>
  <c r="AO497" i="1"/>
  <c r="AN497" i="1"/>
  <c r="AM497" i="1"/>
  <c r="AL497" i="1"/>
  <c r="AK497" i="1"/>
  <c r="L497" i="1"/>
  <c r="H497" i="1"/>
  <c r="G497" i="1"/>
  <c r="E497" i="1"/>
  <c r="F497" i="1" s="1"/>
  <c r="D497" i="1"/>
  <c r="C497" i="1"/>
  <c r="DO496" i="1"/>
  <c r="DN496" i="1"/>
  <c r="DM496" i="1"/>
  <c r="DL496" i="1"/>
  <c r="DK496" i="1"/>
  <c r="DJ496" i="1"/>
  <c r="DI496" i="1"/>
  <c r="DH496" i="1"/>
  <c r="DG496" i="1"/>
  <c r="DF496" i="1"/>
  <c r="DE496" i="1"/>
  <c r="DC496" i="1"/>
  <c r="DB496" i="1"/>
  <c r="DA496" i="1"/>
  <c r="CZ496" i="1"/>
  <c r="CY496" i="1"/>
  <c r="CX496" i="1"/>
  <c r="CW496" i="1"/>
  <c r="CV496" i="1"/>
  <c r="CU496" i="1"/>
  <c r="CT496" i="1"/>
  <c r="CS496" i="1"/>
  <c r="CQ496" i="1"/>
  <c r="CP496" i="1"/>
  <c r="CO496" i="1"/>
  <c r="CN496" i="1"/>
  <c r="CM496" i="1"/>
  <c r="CL496" i="1"/>
  <c r="CK496" i="1"/>
  <c r="CJ496" i="1"/>
  <c r="CI496" i="1"/>
  <c r="CH496" i="1"/>
  <c r="CG496" i="1"/>
  <c r="CE496" i="1"/>
  <c r="CD496" i="1"/>
  <c r="CC496" i="1"/>
  <c r="CB496" i="1"/>
  <c r="CA496" i="1"/>
  <c r="BZ496" i="1"/>
  <c r="BY496" i="1"/>
  <c r="BX496" i="1"/>
  <c r="BW496" i="1"/>
  <c r="BV496" i="1"/>
  <c r="BU496" i="1"/>
  <c r="BS496" i="1"/>
  <c r="BR496" i="1"/>
  <c r="BQ496" i="1"/>
  <c r="BP496" i="1"/>
  <c r="BO496" i="1"/>
  <c r="BN496" i="1"/>
  <c r="BM496" i="1"/>
  <c r="BL496" i="1"/>
  <c r="BK496" i="1"/>
  <c r="BJ496" i="1"/>
  <c r="BI496" i="1"/>
  <c r="BG496" i="1"/>
  <c r="BF496" i="1"/>
  <c r="BE496" i="1"/>
  <c r="BD496" i="1"/>
  <c r="BC496" i="1"/>
  <c r="BB496" i="1"/>
  <c r="BA496" i="1"/>
  <c r="AZ496" i="1"/>
  <c r="AY496" i="1"/>
  <c r="AX496" i="1"/>
  <c r="AW496" i="1"/>
  <c r="AU496" i="1"/>
  <c r="AT496" i="1"/>
  <c r="AS496" i="1"/>
  <c r="AR496" i="1"/>
  <c r="AQ496" i="1"/>
  <c r="AP496" i="1"/>
  <c r="AO496" i="1"/>
  <c r="AN496" i="1"/>
  <c r="AV496" i="1" s="1"/>
  <c r="A496" i="1" s="1"/>
  <c r="AM496" i="1"/>
  <c r="AL496" i="1"/>
  <c r="AK496" i="1"/>
  <c r="L496" i="1"/>
  <c r="G496" i="1"/>
  <c r="H496" i="1" s="1"/>
  <c r="E496" i="1"/>
  <c r="F496" i="1" s="1"/>
  <c r="D496" i="1"/>
  <c r="C496" i="1"/>
  <c r="DO495" i="1"/>
  <c r="DN495" i="1"/>
  <c r="DM495" i="1"/>
  <c r="DL495" i="1"/>
  <c r="DK495" i="1"/>
  <c r="DJ495" i="1"/>
  <c r="DI495" i="1"/>
  <c r="DH495" i="1"/>
  <c r="DG495" i="1"/>
  <c r="DF495" i="1"/>
  <c r="DE495" i="1"/>
  <c r="DC495" i="1"/>
  <c r="DB495" i="1"/>
  <c r="DA495" i="1"/>
  <c r="CZ495" i="1"/>
  <c r="CY495" i="1"/>
  <c r="CX495" i="1"/>
  <c r="CW495" i="1"/>
  <c r="CV495" i="1"/>
  <c r="CU495" i="1"/>
  <c r="CT495" i="1"/>
  <c r="CS495" i="1"/>
  <c r="CQ495" i="1"/>
  <c r="CP495" i="1"/>
  <c r="CO495" i="1"/>
  <c r="CN495" i="1"/>
  <c r="CM495" i="1"/>
  <c r="CL495" i="1"/>
  <c r="CK495" i="1"/>
  <c r="CJ495" i="1"/>
  <c r="CI495" i="1"/>
  <c r="CH495" i="1"/>
  <c r="CG495" i="1"/>
  <c r="CE495" i="1"/>
  <c r="CD495" i="1"/>
  <c r="CC495" i="1"/>
  <c r="CB495" i="1"/>
  <c r="CA495" i="1"/>
  <c r="BZ495" i="1"/>
  <c r="BY495" i="1"/>
  <c r="BX495" i="1"/>
  <c r="CF495" i="1" s="1"/>
  <c r="BW495" i="1"/>
  <c r="BV495" i="1"/>
  <c r="BU495" i="1"/>
  <c r="BS495" i="1"/>
  <c r="BR495" i="1"/>
  <c r="BQ495" i="1"/>
  <c r="BP495" i="1"/>
  <c r="BO495" i="1"/>
  <c r="BN495" i="1"/>
  <c r="BM495" i="1"/>
  <c r="BL495" i="1"/>
  <c r="BK495" i="1"/>
  <c r="BJ495" i="1"/>
  <c r="BI495" i="1"/>
  <c r="BG495" i="1"/>
  <c r="BF495" i="1"/>
  <c r="BE495" i="1"/>
  <c r="BD495" i="1"/>
  <c r="BC495" i="1"/>
  <c r="BB495" i="1"/>
  <c r="BA495" i="1"/>
  <c r="AZ495" i="1"/>
  <c r="AY495" i="1"/>
  <c r="AX495" i="1"/>
  <c r="AW495" i="1"/>
  <c r="AU495" i="1"/>
  <c r="AT495" i="1"/>
  <c r="AS495" i="1"/>
  <c r="AR495" i="1"/>
  <c r="AQ495" i="1"/>
  <c r="AP495" i="1"/>
  <c r="AO495" i="1"/>
  <c r="AN495" i="1"/>
  <c r="AM495" i="1"/>
  <c r="AL495" i="1"/>
  <c r="AK495" i="1"/>
  <c r="L495" i="1"/>
  <c r="H495" i="1"/>
  <c r="G495" i="1"/>
  <c r="E495" i="1"/>
  <c r="F495" i="1" s="1"/>
  <c r="D495" i="1"/>
  <c r="C495" i="1"/>
  <c r="DO494" i="1"/>
  <c r="DN494" i="1"/>
  <c r="DM494" i="1"/>
  <c r="DL494" i="1"/>
  <c r="DK494" i="1"/>
  <c r="DJ494" i="1"/>
  <c r="DI494" i="1"/>
  <c r="DH494" i="1"/>
  <c r="DP494" i="1" s="1"/>
  <c r="DG494" i="1"/>
  <c r="DF494" i="1"/>
  <c r="DE494" i="1"/>
  <c r="DC494" i="1"/>
  <c r="DB494" i="1"/>
  <c r="DA494" i="1"/>
  <c r="CZ494" i="1"/>
  <c r="CY494" i="1"/>
  <c r="CX494" i="1"/>
  <c r="CW494" i="1"/>
  <c r="CV494" i="1"/>
  <c r="CU494" i="1"/>
  <c r="CT494" i="1"/>
  <c r="CS494" i="1"/>
  <c r="CQ494" i="1"/>
  <c r="CP494" i="1"/>
  <c r="CO494" i="1"/>
  <c r="CN494" i="1"/>
  <c r="CM494" i="1"/>
  <c r="CL494" i="1"/>
  <c r="CK494" i="1"/>
  <c r="CJ494" i="1"/>
  <c r="CR494" i="1" s="1"/>
  <c r="CI494" i="1"/>
  <c r="CH494" i="1"/>
  <c r="CG494" i="1"/>
  <c r="CE494" i="1"/>
  <c r="CD494" i="1"/>
  <c r="CC494" i="1"/>
  <c r="CB494" i="1"/>
  <c r="CA494" i="1"/>
  <c r="BZ494" i="1"/>
  <c r="BY494" i="1"/>
  <c r="BX494" i="1"/>
  <c r="BW494" i="1"/>
  <c r="BV494" i="1"/>
  <c r="BU494" i="1"/>
  <c r="BS494" i="1"/>
  <c r="BR494" i="1"/>
  <c r="BQ494" i="1"/>
  <c r="BP494" i="1"/>
  <c r="BO494" i="1"/>
  <c r="BN494" i="1"/>
  <c r="BM494" i="1"/>
  <c r="BL494" i="1"/>
  <c r="BK494" i="1"/>
  <c r="BJ494" i="1"/>
  <c r="BI494" i="1"/>
  <c r="BG494" i="1"/>
  <c r="BF494" i="1"/>
  <c r="BE494" i="1"/>
  <c r="BD494" i="1"/>
  <c r="BC494" i="1"/>
  <c r="BB494" i="1"/>
  <c r="BA494" i="1"/>
  <c r="AZ494" i="1"/>
  <c r="AY494" i="1"/>
  <c r="AX494" i="1"/>
  <c r="AW494" i="1"/>
  <c r="AU494" i="1"/>
  <c r="AT494" i="1"/>
  <c r="AS494" i="1"/>
  <c r="AR494" i="1"/>
  <c r="AQ494" i="1"/>
  <c r="AP494" i="1"/>
  <c r="AO494" i="1"/>
  <c r="AN494" i="1"/>
  <c r="AM494" i="1"/>
  <c r="AL494" i="1"/>
  <c r="AK494" i="1"/>
  <c r="L494" i="1"/>
  <c r="G494" i="1"/>
  <c r="H494" i="1" s="1"/>
  <c r="E494" i="1"/>
  <c r="F494" i="1" s="1"/>
  <c r="D494" i="1"/>
  <c r="C494" i="1"/>
  <c r="DO493" i="1"/>
  <c r="DN493" i="1"/>
  <c r="DM493" i="1"/>
  <c r="DL493" i="1"/>
  <c r="DK493" i="1"/>
  <c r="DJ493" i="1"/>
  <c r="DI493" i="1"/>
  <c r="DH493" i="1"/>
  <c r="DG493" i="1"/>
  <c r="DF493" i="1"/>
  <c r="DE493" i="1"/>
  <c r="DC493" i="1"/>
  <c r="DB493" i="1"/>
  <c r="DA493" i="1"/>
  <c r="CZ493" i="1"/>
  <c r="CY493" i="1"/>
  <c r="CX493" i="1"/>
  <c r="CW493" i="1"/>
  <c r="CV493" i="1"/>
  <c r="CU493" i="1"/>
  <c r="CT493" i="1"/>
  <c r="CS493" i="1"/>
  <c r="CQ493" i="1"/>
  <c r="CP493" i="1"/>
  <c r="CO493" i="1"/>
  <c r="CN493" i="1"/>
  <c r="CM493" i="1"/>
  <c r="CL493" i="1"/>
  <c r="CK493" i="1"/>
  <c r="CJ493" i="1"/>
  <c r="CI493" i="1"/>
  <c r="CH493" i="1"/>
  <c r="CG493" i="1"/>
  <c r="CE493" i="1"/>
  <c r="CD493" i="1"/>
  <c r="CC493" i="1"/>
  <c r="CB493" i="1"/>
  <c r="CA493" i="1"/>
  <c r="BZ493" i="1"/>
  <c r="BY493" i="1"/>
  <c r="BX493" i="1"/>
  <c r="BW493" i="1"/>
  <c r="BV493" i="1"/>
  <c r="BU493" i="1"/>
  <c r="BS493" i="1"/>
  <c r="BR493" i="1"/>
  <c r="BQ493" i="1"/>
  <c r="BP493" i="1"/>
  <c r="BO493" i="1"/>
  <c r="BN493" i="1"/>
  <c r="BM493" i="1"/>
  <c r="BL493" i="1"/>
  <c r="BK493" i="1"/>
  <c r="BJ493" i="1"/>
  <c r="BI493" i="1"/>
  <c r="BG493" i="1"/>
  <c r="BF493" i="1"/>
  <c r="BE493" i="1"/>
  <c r="BD493" i="1"/>
  <c r="BC493" i="1"/>
  <c r="BB493" i="1"/>
  <c r="BA493" i="1"/>
  <c r="AZ493" i="1"/>
  <c r="BH493" i="1" s="1"/>
  <c r="AY493" i="1"/>
  <c r="AX493" i="1"/>
  <c r="AW493" i="1"/>
  <c r="AU493" i="1"/>
  <c r="AT493" i="1"/>
  <c r="AS493" i="1"/>
  <c r="AR493" i="1"/>
  <c r="AQ493" i="1"/>
  <c r="AP493" i="1"/>
  <c r="AO493" i="1"/>
  <c r="AN493" i="1"/>
  <c r="AM493" i="1"/>
  <c r="AL493" i="1"/>
  <c r="AK493" i="1"/>
  <c r="L493" i="1"/>
  <c r="H493" i="1"/>
  <c r="G493" i="1"/>
  <c r="E493" i="1"/>
  <c r="F493" i="1" s="1"/>
  <c r="D493" i="1"/>
  <c r="C493" i="1"/>
  <c r="DO492" i="1"/>
  <c r="DN492" i="1"/>
  <c r="DM492" i="1"/>
  <c r="DL492" i="1"/>
  <c r="DK492" i="1"/>
  <c r="DJ492" i="1"/>
  <c r="DI492" i="1"/>
  <c r="DH492" i="1"/>
  <c r="DG492" i="1"/>
  <c r="DF492" i="1"/>
  <c r="DE492" i="1"/>
  <c r="DC492" i="1"/>
  <c r="DB492" i="1"/>
  <c r="DA492" i="1"/>
  <c r="CZ492" i="1"/>
  <c r="CY492" i="1"/>
  <c r="CX492" i="1"/>
  <c r="CW492" i="1"/>
  <c r="CV492" i="1"/>
  <c r="CU492" i="1"/>
  <c r="CT492" i="1"/>
  <c r="CS492" i="1"/>
  <c r="CQ492" i="1"/>
  <c r="CP492" i="1"/>
  <c r="CO492" i="1"/>
  <c r="CN492" i="1"/>
  <c r="CM492" i="1"/>
  <c r="CL492" i="1"/>
  <c r="CK492" i="1"/>
  <c r="CJ492" i="1"/>
  <c r="CR492" i="1" s="1"/>
  <c r="CI492" i="1"/>
  <c r="CH492" i="1"/>
  <c r="CG492" i="1"/>
  <c r="CE492" i="1"/>
  <c r="CD492" i="1"/>
  <c r="CC492" i="1"/>
  <c r="CB492" i="1"/>
  <c r="CA492" i="1"/>
  <c r="BZ492" i="1"/>
  <c r="BY492" i="1"/>
  <c r="BX492" i="1"/>
  <c r="BW492" i="1"/>
  <c r="BV492" i="1"/>
  <c r="BU492" i="1"/>
  <c r="BS492" i="1"/>
  <c r="BR492" i="1"/>
  <c r="BQ492" i="1"/>
  <c r="BP492" i="1"/>
  <c r="BO492" i="1"/>
  <c r="BN492" i="1"/>
  <c r="BM492" i="1"/>
  <c r="BL492" i="1"/>
  <c r="BK492" i="1"/>
  <c r="BJ492" i="1"/>
  <c r="BI492" i="1"/>
  <c r="BG492" i="1"/>
  <c r="BF492" i="1"/>
  <c r="BE492" i="1"/>
  <c r="BD492" i="1"/>
  <c r="BC492" i="1"/>
  <c r="BB492" i="1"/>
  <c r="BA492" i="1"/>
  <c r="AZ492" i="1"/>
  <c r="AY492" i="1"/>
  <c r="AX492" i="1"/>
  <c r="AW492" i="1"/>
  <c r="AU492" i="1"/>
  <c r="AT492" i="1"/>
  <c r="AS492" i="1"/>
  <c r="AR492" i="1"/>
  <c r="AQ492" i="1"/>
  <c r="AP492" i="1"/>
  <c r="AO492" i="1"/>
  <c r="AN492" i="1"/>
  <c r="AM492" i="1"/>
  <c r="AL492" i="1"/>
  <c r="AK492" i="1"/>
  <c r="L492" i="1"/>
  <c r="G492" i="1"/>
  <c r="H492" i="1" s="1"/>
  <c r="E492" i="1"/>
  <c r="F492" i="1" s="1"/>
  <c r="D492" i="1"/>
  <c r="C492" i="1"/>
  <c r="DO491" i="1"/>
  <c r="DN491" i="1"/>
  <c r="DM491" i="1"/>
  <c r="DL491" i="1"/>
  <c r="DK491" i="1"/>
  <c r="DJ491" i="1"/>
  <c r="DI491" i="1"/>
  <c r="DH491" i="1"/>
  <c r="DG491" i="1"/>
  <c r="DF491" i="1"/>
  <c r="DE491" i="1"/>
  <c r="DC491" i="1"/>
  <c r="DB491" i="1"/>
  <c r="DA491" i="1"/>
  <c r="CZ491" i="1"/>
  <c r="CY491" i="1"/>
  <c r="CX491" i="1"/>
  <c r="CW491" i="1"/>
  <c r="CV491" i="1"/>
  <c r="DD491" i="1" s="1"/>
  <c r="CU491" i="1"/>
  <c r="CT491" i="1"/>
  <c r="CS491" i="1"/>
  <c r="CQ491" i="1"/>
  <c r="CP491" i="1"/>
  <c r="CO491" i="1"/>
  <c r="CN491" i="1"/>
  <c r="CM491" i="1"/>
  <c r="CL491" i="1"/>
  <c r="CK491" i="1"/>
  <c r="CJ491" i="1"/>
  <c r="CI491" i="1"/>
  <c r="CH491" i="1"/>
  <c r="CG491" i="1"/>
  <c r="CE491" i="1"/>
  <c r="CD491" i="1"/>
  <c r="CC491" i="1"/>
  <c r="CB491" i="1"/>
  <c r="CA491" i="1"/>
  <c r="BZ491" i="1"/>
  <c r="BY491" i="1"/>
  <c r="BX491" i="1"/>
  <c r="BW491" i="1"/>
  <c r="BV491" i="1"/>
  <c r="BU491" i="1"/>
  <c r="BS491" i="1"/>
  <c r="BR491" i="1"/>
  <c r="BQ491" i="1"/>
  <c r="BP491" i="1"/>
  <c r="BO491" i="1"/>
  <c r="BN491" i="1"/>
  <c r="BM491" i="1"/>
  <c r="BL491" i="1"/>
  <c r="BK491" i="1"/>
  <c r="BJ491" i="1"/>
  <c r="BI491" i="1"/>
  <c r="BG491" i="1"/>
  <c r="BF491" i="1"/>
  <c r="BE491" i="1"/>
  <c r="BD491" i="1"/>
  <c r="BC491" i="1"/>
  <c r="BB491" i="1"/>
  <c r="BA491" i="1"/>
  <c r="AZ491" i="1"/>
  <c r="AY491" i="1"/>
  <c r="AX491" i="1"/>
  <c r="AW491" i="1"/>
  <c r="AU491" i="1"/>
  <c r="AT491" i="1"/>
  <c r="AS491" i="1"/>
  <c r="AR491" i="1"/>
  <c r="AQ491" i="1"/>
  <c r="AP491" i="1"/>
  <c r="AO491" i="1"/>
  <c r="AN491" i="1"/>
  <c r="AM491" i="1"/>
  <c r="AL491" i="1"/>
  <c r="AK491" i="1"/>
  <c r="L491" i="1"/>
  <c r="H491" i="1"/>
  <c r="G491" i="1"/>
  <c r="E491" i="1"/>
  <c r="F491" i="1" s="1"/>
  <c r="D491" i="1"/>
  <c r="C491" i="1"/>
  <c r="DO490" i="1"/>
  <c r="DN490" i="1"/>
  <c r="DM490" i="1"/>
  <c r="DL490" i="1"/>
  <c r="DK490" i="1"/>
  <c r="DJ490" i="1"/>
  <c r="DI490" i="1"/>
  <c r="DH490" i="1"/>
  <c r="DG490" i="1"/>
  <c r="DF490" i="1"/>
  <c r="DE490" i="1"/>
  <c r="DC490" i="1"/>
  <c r="DB490" i="1"/>
  <c r="DA490" i="1"/>
  <c r="CZ490" i="1"/>
  <c r="CY490" i="1"/>
  <c r="CX490" i="1"/>
  <c r="CW490" i="1"/>
  <c r="CV490" i="1"/>
  <c r="CU490" i="1"/>
  <c r="CT490" i="1"/>
  <c r="CS490" i="1"/>
  <c r="CQ490" i="1"/>
  <c r="CP490" i="1"/>
  <c r="CO490" i="1"/>
  <c r="CN490" i="1"/>
  <c r="CM490" i="1"/>
  <c r="CL490" i="1"/>
  <c r="CK490" i="1"/>
  <c r="CJ490" i="1"/>
  <c r="CI490" i="1"/>
  <c r="CH490" i="1"/>
  <c r="CG490" i="1"/>
  <c r="CE490" i="1"/>
  <c r="CD490" i="1"/>
  <c r="CC490" i="1"/>
  <c r="CB490" i="1"/>
  <c r="CA490" i="1"/>
  <c r="BZ490" i="1"/>
  <c r="BY490" i="1"/>
  <c r="BX490" i="1"/>
  <c r="BW490" i="1"/>
  <c r="BV490" i="1"/>
  <c r="BU490" i="1"/>
  <c r="BS490" i="1"/>
  <c r="BR490" i="1"/>
  <c r="BQ490" i="1"/>
  <c r="BP490" i="1"/>
  <c r="BO490" i="1"/>
  <c r="BN490" i="1"/>
  <c r="BM490" i="1"/>
  <c r="BL490" i="1"/>
  <c r="BT490" i="1" s="1"/>
  <c r="BK490" i="1"/>
  <c r="BJ490" i="1"/>
  <c r="BI490" i="1"/>
  <c r="BG490" i="1"/>
  <c r="BF490" i="1"/>
  <c r="BE490" i="1"/>
  <c r="BD490" i="1"/>
  <c r="BC490" i="1"/>
  <c r="BB490" i="1"/>
  <c r="BA490" i="1"/>
  <c r="AZ490" i="1"/>
  <c r="AY490" i="1"/>
  <c r="AX490" i="1"/>
  <c r="AW490" i="1"/>
  <c r="AU490" i="1"/>
  <c r="AT490" i="1"/>
  <c r="AS490" i="1"/>
  <c r="AR490" i="1"/>
  <c r="AQ490" i="1"/>
  <c r="AP490" i="1"/>
  <c r="AO490" i="1"/>
  <c r="AN490" i="1"/>
  <c r="AM490" i="1"/>
  <c r="AL490" i="1"/>
  <c r="AK490" i="1"/>
  <c r="L490" i="1"/>
  <c r="G490" i="1"/>
  <c r="H490" i="1" s="1"/>
  <c r="E490" i="1"/>
  <c r="F490" i="1" s="1"/>
  <c r="D490" i="1"/>
  <c r="C490" i="1"/>
  <c r="DO489" i="1"/>
  <c r="DN489" i="1"/>
  <c r="DM489" i="1"/>
  <c r="DL489" i="1"/>
  <c r="DK489" i="1"/>
  <c r="DJ489" i="1"/>
  <c r="DI489" i="1"/>
  <c r="DH489" i="1"/>
  <c r="DG489" i="1"/>
  <c r="DF489" i="1"/>
  <c r="DE489" i="1"/>
  <c r="DC489" i="1"/>
  <c r="DB489" i="1"/>
  <c r="DA489" i="1"/>
  <c r="CZ489" i="1"/>
  <c r="CY489" i="1"/>
  <c r="CX489" i="1"/>
  <c r="CW489" i="1"/>
  <c r="CV489" i="1"/>
  <c r="CU489" i="1"/>
  <c r="CT489" i="1"/>
  <c r="CS489" i="1"/>
  <c r="CQ489" i="1"/>
  <c r="CP489" i="1"/>
  <c r="CO489" i="1"/>
  <c r="CN489" i="1"/>
  <c r="CM489" i="1"/>
  <c r="CL489" i="1"/>
  <c r="CK489" i="1"/>
  <c r="CJ489" i="1"/>
  <c r="CI489" i="1"/>
  <c r="CH489" i="1"/>
  <c r="CG489" i="1"/>
  <c r="CE489" i="1"/>
  <c r="CD489" i="1"/>
  <c r="CC489" i="1"/>
  <c r="CB489" i="1"/>
  <c r="CA489" i="1"/>
  <c r="BZ489" i="1"/>
  <c r="BY489" i="1"/>
  <c r="BX489" i="1"/>
  <c r="CF489" i="1" s="1"/>
  <c r="BW489" i="1"/>
  <c r="BV489" i="1"/>
  <c r="BU489" i="1"/>
  <c r="BS489" i="1"/>
  <c r="BR489" i="1"/>
  <c r="BQ489" i="1"/>
  <c r="BP489" i="1"/>
  <c r="BO489" i="1"/>
  <c r="BN489" i="1"/>
  <c r="BM489" i="1"/>
  <c r="BL489" i="1"/>
  <c r="BK489" i="1"/>
  <c r="BJ489" i="1"/>
  <c r="BI489" i="1"/>
  <c r="BG489" i="1"/>
  <c r="BF489" i="1"/>
  <c r="BE489" i="1"/>
  <c r="BD489" i="1"/>
  <c r="BC489" i="1"/>
  <c r="BB489" i="1"/>
  <c r="BA489" i="1"/>
  <c r="AZ489" i="1"/>
  <c r="AY489" i="1"/>
  <c r="AX489" i="1"/>
  <c r="AW489" i="1"/>
  <c r="AU489" i="1"/>
  <c r="AT489" i="1"/>
  <c r="AS489" i="1"/>
  <c r="AR489" i="1"/>
  <c r="AQ489" i="1"/>
  <c r="AP489" i="1"/>
  <c r="AO489" i="1"/>
  <c r="AN489" i="1"/>
  <c r="AM489" i="1"/>
  <c r="AL489" i="1"/>
  <c r="AK489" i="1"/>
  <c r="L489" i="1"/>
  <c r="H489" i="1"/>
  <c r="G489" i="1"/>
  <c r="E489" i="1"/>
  <c r="F489" i="1" s="1"/>
  <c r="D489" i="1"/>
  <c r="C489" i="1"/>
  <c r="DO488" i="1"/>
  <c r="DN488" i="1"/>
  <c r="DM488" i="1"/>
  <c r="DL488" i="1"/>
  <c r="DK488" i="1"/>
  <c r="DJ488" i="1"/>
  <c r="DI488" i="1"/>
  <c r="DH488" i="1"/>
  <c r="DP488" i="1" s="1"/>
  <c r="DG488" i="1"/>
  <c r="DF488" i="1"/>
  <c r="DE488" i="1"/>
  <c r="DC488" i="1"/>
  <c r="DB488" i="1"/>
  <c r="DA488" i="1"/>
  <c r="CZ488" i="1"/>
  <c r="CY488" i="1"/>
  <c r="CX488" i="1"/>
  <c r="CW488" i="1"/>
  <c r="CV488" i="1"/>
  <c r="CU488" i="1"/>
  <c r="CT488" i="1"/>
  <c r="CS488" i="1"/>
  <c r="CQ488" i="1"/>
  <c r="CP488" i="1"/>
  <c r="CO488" i="1"/>
  <c r="CN488" i="1"/>
  <c r="CM488" i="1"/>
  <c r="CL488" i="1"/>
  <c r="CK488" i="1"/>
  <c r="CJ488" i="1"/>
  <c r="CI488" i="1"/>
  <c r="CH488" i="1"/>
  <c r="CG488" i="1"/>
  <c r="CE488" i="1"/>
  <c r="CD488" i="1"/>
  <c r="CC488" i="1"/>
  <c r="CB488" i="1"/>
  <c r="CA488" i="1"/>
  <c r="BZ488" i="1"/>
  <c r="BY488" i="1"/>
  <c r="BX488" i="1"/>
  <c r="BW488" i="1"/>
  <c r="BV488" i="1"/>
  <c r="BU488" i="1"/>
  <c r="BS488" i="1"/>
  <c r="BR488" i="1"/>
  <c r="BQ488" i="1"/>
  <c r="BP488" i="1"/>
  <c r="BO488" i="1"/>
  <c r="BN488" i="1"/>
  <c r="BM488" i="1"/>
  <c r="BL488" i="1"/>
  <c r="BK488" i="1"/>
  <c r="BJ488" i="1"/>
  <c r="BI488" i="1"/>
  <c r="BG488" i="1"/>
  <c r="BF488" i="1"/>
  <c r="BE488" i="1"/>
  <c r="BD488" i="1"/>
  <c r="BC488" i="1"/>
  <c r="BB488" i="1"/>
  <c r="BA488" i="1"/>
  <c r="AZ488" i="1"/>
  <c r="AY488" i="1"/>
  <c r="AX488" i="1"/>
  <c r="AW488" i="1"/>
  <c r="AU488" i="1"/>
  <c r="AT488" i="1"/>
  <c r="AS488" i="1"/>
  <c r="AR488" i="1"/>
  <c r="AQ488" i="1"/>
  <c r="AP488" i="1"/>
  <c r="AO488" i="1"/>
  <c r="AN488" i="1"/>
  <c r="AM488" i="1"/>
  <c r="AL488" i="1"/>
  <c r="AK488" i="1"/>
  <c r="L488" i="1"/>
  <c r="G488" i="1"/>
  <c r="H488" i="1" s="1"/>
  <c r="E488" i="1"/>
  <c r="F488" i="1" s="1"/>
  <c r="D488" i="1"/>
  <c r="C488" i="1"/>
  <c r="DO487" i="1"/>
  <c r="DN487" i="1"/>
  <c r="DM487" i="1"/>
  <c r="DL487" i="1"/>
  <c r="DK487" i="1"/>
  <c r="DJ487" i="1"/>
  <c r="DI487" i="1"/>
  <c r="DH487" i="1"/>
  <c r="DG487" i="1"/>
  <c r="DF487" i="1"/>
  <c r="DE487" i="1"/>
  <c r="DC487" i="1"/>
  <c r="DB487" i="1"/>
  <c r="DA487" i="1"/>
  <c r="CZ487" i="1"/>
  <c r="CY487" i="1"/>
  <c r="CX487" i="1"/>
  <c r="CW487" i="1"/>
  <c r="CV487" i="1"/>
  <c r="CU487" i="1"/>
  <c r="CT487" i="1"/>
  <c r="CS487" i="1"/>
  <c r="CQ487" i="1"/>
  <c r="CP487" i="1"/>
  <c r="CO487" i="1"/>
  <c r="CN487" i="1"/>
  <c r="CM487" i="1"/>
  <c r="CL487" i="1"/>
  <c r="CK487" i="1"/>
  <c r="CJ487" i="1"/>
  <c r="CI487" i="1"/>
  <c r="CH487" i="1"/>
  <c r="CG487" i="1"/>
  <c r="CE487" i="1"/>
  <c r="CD487" i="1"/>
  <c r="CC487" i="1"/>
  <c r="CB487" i="1"/>
  <c r="CA487" i="1"/>
  <c r="BZ487" i="1"/>
  <c r="BY487" i="1"/>
  <c r="BX487" i="1"/>
  <c r="BW487" i="1"/>
  <c r="BV487" i="1"/>
  <c r="BU487" i="1"/>
  <c r="BS487" i="1"/>
  <c r="BR487" i="1"/>
  <c r="BQ487" i="1"/>
  <c r="BP487" i="1"/>
  <c r="BO487" i="1"/>
  <c r="BN487" i="1"/>
  <c r="BM487" i="1"/>
  <c r="BL487" i="1"/>
  <c r="BK487" i="1"/>
  <c r="BJ487" i="1"/>
  <c r="BI487" i="1"/>
  <c r="BG487" i="1"/>
  <c r="BF487" i="1"/>
  <c r="BE487" i="1"/>
  <c r="BD487" i="1"/>
  <c r="BC487" i="1"/>
  <c r="BB487" i="1"/>
  <c r="BA487" i="1"/>
  <c r="AZ487" i="1"/>
  <c r="BH487" i="1" s="1"/>
  <c r="AY487" i="1"/>
  <c r="AX487" i="1"/>
  <c r="AW487" i="1"/>
  <c r="AU487" i="1"/>
  <c r="AT487" i="1"/>
  <c r="AS487" i="1"/>
  <c r="AR487" i="1"/>
  <c r="AQ487" i="1"/>
  <c r="AP487" i="1"/>
  <c r="AO487" i="1"/>
  <c r="AN487" i="1"/>
  <c r="AM487" i="1"/>
  <c r="AL487" i="1"/>
  <c r="AK487" i="1"/>
  <c r="L487" i="1"/>
  <c r="H487" i="1"/>
  <c r="G487" i="1"/>
  <c r="F487" i="1"/>
  <c r="E487" i="1"/>
  <c r="D487" i="1"/>
  <c r="C487" i="1"/>
  <c r="DO486" i="1"/>
  <c r="DN486" i="1"/>
  <c r="DM486" i="1"/>
  <c r="DL486" i="1"/>
  <c r="DK486" i="1"/>
  <c r="DJ486" i="1"/>
  <c r="DI486" i="1"/>
  <c r="DH486" i="1"/>
  <c r="DG486" i="1"/>
  <c r="DF486" i="1"/>
  <c r="DE486" i="1"/>
  <c r="DC486" i="1"/>
  <c r="DB486" i="1"/>
  <c r="DA486" i="1"/>
  <c r="CZ486" i="1"/>
  <c r="CY486" i="1"/>
  <c r="CX486" i="1"/>
  <c r="CW486" i="1"/>
  <c r="CV486" i="1"/>
  <c r="CU486" i="1"/>
  <c r="CT486" i="1"/>
  <c r="CS486" i="1"/>
  <c r="CQ486" i="1"/>
  <c r="CP486" i="1"/>
  <c r="CO486" i="1"/>
  <c r="CN486" i="1"/>
  <c r="CM486" i="1"/>
  <c r="CL486" i="1"/>
  <c r="CK486" i="1"/>
  <c r="CJ486" i="1"/>
  <c r="CI486" i="1"/>
  <c r="CH486" i="1"/>
  <c r="CG486" i="1"/>
  <c r="CE486" i="1"/>
  <c r="CD486" i="1"/>
  <c r="CC486" i="1"/>
  <c r="CB486" i="1"/>
  <c r="CA486" i="1"/>
  <c r="BZ486" i="1"/>
  <c r="BY486" i="1"/>
  <c r="BX486" i="1"/>
  <c r="BW486" i="1"/>
  <c r="BV486" i="1"/>
  <c r="BU486" i="1"/>
  <c r="BS486" i="1"/>
  <c r="BR486" i="1"/>
  <c r="BQ486" i="1"/>
  <c r="BP486" i="1"/>
  <c r="BO486" i="1"/>
  <c r="BN486" i="1"/>
  <c r="BM486" i="1"/>
  <c r="BL486" i="1"/>
  <c r="BK486" i="1"/>
  <c r="BJ486" i="1"/>
  <c r="BI486" i="1"/>
  <c r="BG486" i="1"/>
  <c r="BF486" i="1"/>
  <c r="BE486" i="1"/>
  <c r="BD486" i="1"/>
  <c r="BC486" i="1"/>
  <c r="BB486" i="1"/>
  <c r="BA486" i="1"/>
  <c r="AZ486" i="1"/>
  <c r="AY486" i="1"/>
  <c r="AX486" i="1"/>
  <c r="AW486" i="1"/>
  <c r="AU486" i="1"/>
  <c r="AT486" i="1"/>
  <c r="AS486" i="1"/>
  <c r="AR486" i="1"/>
  <c r="AQ486" i="1"/>
  <c r="AP486" i="1"/>
  <c r="AO486" i="1"/>
  <c r="AN486" i="1"/>
  <c r="AM486" i="1"/>
  <c r="AL486" i="1"/>
  <c r="AK486" i="1"/>
  <c r="AV486" i="1" s="1"/>
  <c r="A486" i="1" s="1"/>
  <c r="L486" i="1"/>
  <c r="G486" i="1"/>
  <c r="H486" i="1" s="1"/>
  <c r="F486" i="1"/>
  <c r="E486" i="1"/>
  <c r="D486" i="1"/>
  <c r="C486" i="1"/>
  <c r="DO485" i="1"/>
  <c r="DN485" i="1"/>
  <c r="DM485" i="1"/>
  <c r="DL485" i="1"/>
  <c r="DK485" i="1"/>
  <c r="DJ485" i="1"/>
  <c r="DI485" i="1"/>
  <c r="DH485" i="1"/>
  <c r="DG485" i="1"/>
  <c r="DF485" i="1"/>
  <c r="DE485" i="1"/>
  <c r="DC485" i="1"/>
  <c r="DB485" i="1"/>
  <c r="DA485" i="1"/>
  <c r="CZ485" i="1"/>
  <c r="CY485" i="1"/>
  <c r="CX485" i="1"/>
  <c r="CW485" i="1"/>
  <c r="CV485" i="1"/>
  <c r="CU485" i="1"/>
  <c r="CT485" i="1"/>
  <c r="CS485" i="1"/>
  <c r="CQ485" i="1"/>
  <c r="CP485" i="1"/>
  <c r="CO485" i="1"/>
  <c r="CN485" i="1"/>
  <c r="CM485" i="1"/>
  <c r="CL485" i="1"/>
  <c r="CK485" i="1"/>
  <c r="CJ485" i="1"/>
  <c r="CI485" i="1"/>
  <c r="CH485" i="1"/>
  <c r="CG485" i="1"/>
  <c r="CE485" i="1"/>
  <c r="CD485" i="1"/>
  <c r="CC485" i="1"/>
  <c r="CB485" i="1"/>
  <c r="CA485" i="1"/>
  <c r="BZ485" i="1"/>
  <c r="BY485" i="1"/>
  <c r="BX485" i="1"/>
  <c r="BW485" i="1"/>
  <c r="BV485" i="1"/>
  <c r="BU485" i="1"/>
  <c r="BS485" i="1"/>
  <c r="BR485" i="1"/>
  <c r="BQ485" i="1"/>
  <c r="BP485" i="1"/>
  <c r="BO485" i="1"/>
  <c r="BN485" i="1"/>
  <c r="BM485" i="1"/>
  <c r="BL485" i="1"/>
  <c r="BK485" i="1"/>
  <c r="BJ485" i="1"/>
  <c r="BI485" i="1"/>
  <c r="BG485" i="1"/>
  <c r="BF485" i="1"/>
  <c r="BE485" i="1"/>
  <c r="BD485" i="1"/>
  <c r="BC485" i="1"/>
  <c r="BB485" i="1"/>
  <c r="BA485" i="1"/>
  <c r="AZ485" i="1"/>
  <c r="AY485" i="1"/>
  <c r="AX485" i="1"/>
  <c r="AW485" i="1"/>
  <c r="AU485" i="1"/>
  <c r="AT485" i="1"/>
  <c r="AS485" i="1"/>
  <c r="AR485" i="1"/>
  <c r="AQ485" i="1"/>
  <c r="AP485" i="1"/>
  <c r="AO485" i="1"/>
  <c r="AN485" i="1"/>
  <c r="AM485" i="1"/>
  <c r="AL485" i="1"/>
  <c r="AK485" i="1"/>
  <c r="L485" i="1"/>
  <c r="H485" i="1"/>
  <c r="G485" i="1"/>
  <c r="F485" i="1"/>
  <c r="E485" i="1"/>
  <c r="D485" i="1"/>
  <c r="C485" i="1"/>
  <c r="DO484" i="1"/>
  <c r="DN484" i="1"/>
  <c r="DM484" i="1"/>
  <c r="DL484" i="1"/>
  <c r="DK484" i="1"/>
  <c r="DJ484" i="1"/>
  <c r="DI484" i="1"/>
  <c r="DH484" i="1"/>
  <c r="DG484" i="1"/>
  <c r="DF484" i="1"/>
  <c r="DE484" i="1"/>
  <c r="DP484" i="1" s="1"/>
  <c r="DC484" i="1"/>
  <c r="DB484" i="1"/>
  <c r="DA484" i="1"/>
  <c r="CZ484" i="1"/>
  <c r="CY484" i="1"/>
  <c r="CX484" i="1"/>
  <c r="CW484" i="1"/>
  <c r="CV484" i="1"/>
  <c r="CU484" i="1"/>
  <c r="CT484" i="1"/>
  <c r="CS484" i="1"/>
  <c r="CQ484" i="1"/>
  <c r="CP484" i="1"/>
  <c r="CO484" i="1"/>
  <c r="CN484" i="1"/>
  <c r="CM484" i="1"/>
  <c r="CL484" i="1"/>
  <c r="CK484" i="1"/>
  <c r="CJ484" i="1"/>
  <c r="CI484" i="1"/>
  <c r="CH484" i="1"/>
  <c r="CG484" i="1"/>
  <c r="CE484" i="1"/>
  <c r="CD484" i="1"/>
  <c r="CC484" i="1"/>
  <c r="CB484" i="1"/>
  <c r="CA484" i="1"/>
  <c r="BZ484" i="1"/>
  <c r="BY484" i="1"/>
  <c r="BX484" i="1"/>
  <c r="BW484" i="1"/>
  <c r="BV484" i="1"/>
  <c r="BU484" i="1"/>
  <c r="BS484" i="1"/>
  <c r="BR484" i="1"/>
  <c r="BQ484" i="1"/>
  <c r="BP484" i="1"/>
  <c r="BO484" i="1"/>
  <c r="BN484" i="1"/>
  <c r="BM484" i="1"/>
  <c r="BL484" i="1"/>
  <c r="BK484" i="1"/>
  <c r="BJ484" i="1"/>
  <c r="BI484" i="1"/>
  <c r="BG484" i="1"/>
  <c r="BF484" i="1"/>
  <c r="BE484" i="1"/>
  <c r="BD484" i="1"/>
  <c r="BC484" i="1"/>
  <c r="BB484" i="1"/>
  <c r="BA484" i="1"/>
  <c r="AZ484" i="1"/>
  <c r="AY484" i="1"/>
  <c r="AX484" i="1"/>
  <c r="AW484" i="1"/>
  <c r="AU484" i="1"/>
  <c r="AT484" i="1"/>
  <c r="AS484" i="1"/>
  <c r="AR484" i="1"/>
  <c r="AQ484" i="1"/>
  <c r="AP484" i="1"/>
  <c r="AO484" i="1"/>
  <c r="AN484" i="1"/>
  <c r="AM484" i="1"/>
  <c r="AL484" i="1"/>
  <c r="AK484" i="1"/>
  <c r="L484" i="1"/>
  <c r="G484" i="1"/>
  <c r="H484" i="1" s="1"/>
  <c r="F484" i="1"/>
  <c r="E484" i="1"/>
  <c r="D484" i="1"/>
  <c r="C484" i="1"/>
  <c r="DO483" i="1"/>
  <c r="DN483" i="1"/>
  <c r="DM483" i="1"/>
  <c r="DL483" i="1"/>
  <c r="DK483" i="1"/>
  <c r="DJ483" i="1"/>
  <c r="DI483" i="1"/>
  <c r="DH483" i="1"/>
  <c r="DG483" i="1"/>
  <c r="DF483" i="1"/>
  <c r="DE483" i="1"/>
  <c r="DC483" i="1"/>
  <c r="DB483" i="1"/>
  <c r="DA483" i="1"/>
  <c r="CZ483" i="1"/>
  <c r="CY483" i="1"/>
  <c r="CX483" i="1"/>
  <c r="CW483" i="1"/>
  <c r="CV483" i="1"/>
  <c r="CU483" i="1"/>
  <c r="CT483" i="1"/>
  <c r="CS483" i="1"/>
  <c r="CQ483" i="1"/>
  <c r="CP483" i="1"/>
  <c r="CO483" i="1"/>
  <c r="CN483" i="1"/>
  <c r="CM483" i="1"/>
  <c r="CL483" i="1"/>
  <c r="CK483" i="1"/>
  <c r="CJ483" i="1"/>
  <c r="CI483" i="1"/>
  <c r="CH483" i="1"/>
  <c r="CG483" i="1"/>
  <c r="CE483" i="1"/>
  <c r="CD483" i="1"/>
  <c r="CC483" i="1"/>
  <c r="CB483" i="1"/>
  <c r="CA483" i="1"/>
  <c r="BZ483" i="1"/>
  <c r="BY483" i="1"/>
  <c r="BX483" i="1"/>
  <c r="BW483" i="1"/>
  <c r="BV483" i="1"/>
  <c r="BU483" i="1"/>
  <c r="BS483" i="1"/>
  <c r="BR483" i="1"/>
  <c r="BQ483" i="1"/>
  <c r="BP483" i="1"/>
  <c r="BO483" i="1"/>
  <c r="BN483" i="1"/>
  <c r="BM483" i="1"/>
  <c r="BL483" i="1"/>
  <c r="BK483" i="1"/>
  <c r="BJ483" i="1"/>
  <c r="BI483" i="1"/>
  <c r="BG483" i="1"/>
  <c r="BF483" i="1"/>
  <c r="BE483" i="1"/>
  <c r="BD483" i="1"/>
  <c r="BC483" i="1"/>
  <c r="BB483" i="1"/>
  <c r="BA483" i="1"/>
  <c r="AZ483" i="1"/>
  <c r="BH483" i="1" s="1"/>
  <c r="AY483" i="1"/>
  <c r="AX483" i="1"/>
  <c r="AW483" i="1"/>
  <c r="AU483" i="1"/>
  <c r="AT483" i="1"/>
  <c r="AS483" i="1"/>
  <c r="AR483" i="1"/>
  <c r="AQ483" i="1"/>
  <c r="AP483" i="1"/>
  <c r="AO483" i="1"/>
  <c r="AN483" i="1"/>
  <c r="AM483" i="1"/>
  <c r="AL483" i="1"/>
  <c r="AK483" i="1"/>
  <c r="L483" i="1"/>
  <c r="H483" i="1"/>
  <c r="G483" i="1"/>
  <c r="E483" i="1"/>
  <c r="F483" i="1" s="1"/>
  <c r="D483" i="1"/>
  <c r="C483" i="1"/>
  <c r="DO482" i="1"/>
  <c r="DN482" i="1"/>
  <c r="DM482" i="1"/>
  <c r="DL482" i="1"/>
  <c r="DK482" i="1"/>
  <c r="DJ482" i="1"/>
  <c r="DI482" i="1"/>
  <c r="DH482" i="1"/>
  <c r="DG482" i="1"/>
  <c r="DF482" i="1"/>
  <c r="DE482" i="1"/>
  <c r="DC482" i="1"/>
  <c r="DB482" i="1"/>
  <c r="DA482" i="1"/>
  <c r="CZ482" i="1"/>
  <c r="CY482" i="1"/>
  <c r="CX482" i="1"/>
  <c r="CW482" i="1"/>
  <c r="CV482" i="1"/>
  <c r="CU482" i="1"/>
  <c r="CT482" i="1"/>
  <c r="CS482" i="1"/>
  <c r="CQ482" i="1"/>
  <c r="CP482" i="1"/>
  <c r="CO482" i="1"/>
  <c r="CN482" i="1"/>
  <c r="CM482" i="1"/>
  <c r="CL482" i="1"/>
  <c r="CK482" i="1"/>
  <c r="CJ482" i="1"/>
  <c r="CR482" i="1" s="1"/>
  <c r="CI482" i="1"/>
  <c r="CH482" i="1"/>
  <c r="CG482" i="1"/>
  <c r="CE482" i="1"/>
  <c r="CD482" i="1"/>
  <c r="CC482" i="1"/>
  <c r="CB482" i="1"/>
  <c r="CA482" i="1"/>
  <c r="BZ482" i="1"/>
  <c r="BY482" i="1"/>
  <c r="BX482" i="1"/>
  <c r="BW482" i="1"/>
  <c r="BV482" i="1"/>
  <c r="BU482" i="1"/>
  <c r="BS482" i="1"/>
  <c r="BR482" i="1"/>
  <c r="BQ482" i="1"/>
  <c r="BP482" i="1"/>
  <c r="BO482" i="1"/>
  <c r="BN482" i="1"/>
  <c r="BM482" i="1"/>
  <c r="BL482" i="1"/>
  <c r="BK482" i="1"/>
  <c r="BJ482" i="1"/>
  <c r="BI482" i="1"/>
  <c r="BG482" i="1"/>
  <c r="BF482" i="1"/>
  <c r="BE482" i="1"/>
  <c r="BD482" i="1"/>
  <c r="BC482" i="1"/>
  <c r="BB482" i="1"/>
  <c r="BA482" i="1"/>
  <c r="AZ482" i="1"/>
  <c r="AY482" i="1"/>
  <c r="AX482" i="1"/>
  <c r="AW482" i="1"/>
  <c r="AU482" i="1"/>
  <c r="AT482" i="1"/>
  <c r="AS482" i="1"/>
  <c r="AR482" i="1"/>
  <c r="AQ482" i="1"/>
  <c r="AP482" i="1"/>
  <c r="AO482" i="1"/>
  <c r="AN482" i="1"/>
  <c r="AM482" i="1"/>
  <c r="AL482" i="1"/>
  <c r="AK482" i="1"/>
  <c r="L482" i="1"/>
  <c r="G482" i="1"/>
  <c r="H482" i="1" s="1"/>
  <c r="E482" i="1"/>
  <c r="F482" i="1" s="1"/>
  <c r="D482" i="1"/>
  <c r="C482" i="1"/>
  <c r="DO481" i="1"/>
  <c r="DN481" i="1"/>
  <c r="DM481" i="1"/>
  <c r="DL481" i="1"/>
  <c r="DK481" i="1"/>
  <c r="DJ481" i="1"/>
  <c r="DI481" i="1"/>
  <c r="DH481" i="1"/>
  <c r="DG481" i="1"/>
  <c r="DF481" i="1"/>
  <c r="DE481" i="1"/>
  <c r="DC481" i="1"/>
  <c r="DB481" i="1"/>
  <c r="DA481" i="1"/>
  <c r="CZ481" i="1"/>
  <c r="CY481" i="1"/>
  <c r="CX481" i="1"/>
  <c r="CW481" i="1"/>
  <c r="CV481" i="1"/>
  <c r="CU481" i="1"/>
  <c r="CT481" i="1"/>
  <c r="CS481" i="1"/>
  <c r="CQ481" i="1"/>
  <c r="CP481" i="1"/>
  <c r="CO481" i="1"/>
  <c r="CN481" i="1"/>
  <c r="CM481" i="1"/>
  <c r="CL481" i="1"/>
  <c r="CK481" i="1"/>
  <c r="CJ481" i="1"/>
  <c r="CI481" i="1"/>
  <c r="CH481" i="1"/>
  <c r="CG481" i="1"/>
  <c r="CE481" i="1"/>
  <c r="CD481" i="1"/>
  <c r="CC481" i="1"/>
  <c r="CB481" i="1"/>
  <c r="CA481" i="1"/>
  <c r="BZ481" i="1"/>
  <c r="BY481" i="1"/>
  <c r="BX481" i="1"/>
  <c r="BW481" i="1"/>
  <c r="BV481" i="1"/>
  <c r="BU481" i="1"/>
  <c r="BS481" i="1"/>
  <c r="BR481" i="1"/>
  <c r="BQ481" i="1"/>
  <c r="BP481" i="1"/>
  <c r="BO481" i="1"/>
  <c r="BN481" i="1"/>
  <c r="BM481" i="1"/>
  <c r="BL481" i="1"/>
  <c r="BK481" i="1"/>
  <c r="BJ481" i="1"/>
  <c r="BI481" i="1"/>
  <c r="BG481" i="1"/>
  <c r="BF481" i="1"/>
  <c r="BE481" i="1"/>
  <c r="BD481" i="1"/>
  <c r="BC481" i="1"/>
  <c r="BB481" i="1"/>
  <c r="BA481" i="1"/>
  <c r="AZ481" i="1"/>
  <c r="AY481" i="1"/>
  <c r="AX481" i="1"/>
  <c r="AW481" i="1"/>
  <c r="AU481" i="1"/>
  <c r="AT481" i="1"/>
  <c r="AS481" i="1"/>
  <c r="AR481" i="1"/>
  <c r="AQ481" i="1"/>
  <c r="AP481" i="1"/>
  <c r="AO481" i="1"/>
  <c r="AN481" i="1"/>
  <c r="AM481" i="1"/>
  <c r="AL481" i="1"/>
  <c r="AK481" i="1"/>
  <c r="L481" i="1"/>
  <c r="H481" i="1"/>
  <c r="G481" i="1"/>
  <c r="E481" i="1"/>
  <c r="F481" i="1" s="1"/>
  <c r="D481" i="1"/>
  <c r="C481" i="1"/>
  <c r="DO480" i="1"/>
  <c r="DN480" i="1"/>
  <c r="DM480" i="1"/>
  <c r="DL480" i="1"/>
  <c r="DK480" i="1"/>
  <c r="DJ480" i="1"/>
  <c r="DI480" i="1"/>
  <c r="DH480" i="1"/>
  <c r="DG480" i="1"/>
  <c r="DF480" i="1"/>
  <c r="DE480" i="1"/>
  <c r="DC480" i="1"/>
  <c r="DB480" i="1"/>
  <c r="DA480" i="1"/>
  <c r="CZ480" i="1"/>
  <c r="CY480" i="1"/>
  <c r="CX480" i="1"/>
  <c r="CW480" i="1"/>
  <c r="CV480" i="1"/>
  <c r="CU480" i="1"/>
  <c r="CT480" i="1"/>
  <c r="CS480" i="1"/>
  <c r="CQ480" i="1"/>
  <c r="CP480" i="1"/>
  <c r="CO480" i="1"/>
  <c r="CN480" i="1"/>
  <c r="CM480" i="1"/>
  <c r="CL480" i="1"/>
  <c r="CK480" i="1"/>
  <c r="CJ480" i="1"/>
  <c r="CR480" i="1" s="1"/>
  <c r="CI480" i="1"/>
  <c r="CH480" i="1"/>
  <c r="CG480" i="1"/>
  <c r="CE480" i="1"/>
  <c r="CD480" i="1"/>
  <c r="CC480" i="1"/>
  <c r="CB480" i="1"/>
  <c r="CA480" i="1"/>
  <c r="BZ480" i="1"/>
  <c r="BY480" i="1"/>
  <c r="BX480" i="1"/>
  <c r="BW480" i="1"/>
  <c r="BV480" i="1"/>
  <c r="BU480" i="1"/>
  <c r="BS480" i="1"/>
  <c r="BR480" i="1"/>
  <c r="BQ480" i="1"/>
  <c r="BP480" i="1"/>
  <c r="BO480" i="1"/>
  <c r="BN480" i="1"/>
  <c r="BM480" i="1"/>
  <c r="BL480" i="1"/>
  <c r="BK480" i="1"/>
  <c r="BJ480" i="1"/>
  <c r="BI480" i="1"/>
  <c r="BG480" i="1"/>
  <c r="BF480" i="1"/>
  <c r="BE480" i="1"/>
  <c r="BD480" i="1"/>
  <c r="BC480" i="1"/>
  <c r="BB480" i="1"/>
  <c r="BA480" i="1"/>
  <c r="AZ480" i="1"/>
  <c r="AY480" i="1"/>
  <c r="AX480" i="1"/>
  <c r="AW480" i="1"/>
  <c r="AU480" i="1"/>
  <c r="AT480" i="1"/>
  <c r="AS480" i="1"/>
  <c r="AR480" i="1"/>
  <c r="AQ480" i="1"/>
  <c r="AP480" i="1"/>
  <c r="AO480" i="1"/>
  <c r="AN480" i="1"/>
  <c r="AM480" i="1"/>
  <c r="AL480" i="1"/>
  <c r="AK480" i="1"/>
  <c r="L480" i="1"/>
  <c r="H480" i="1"/>
  <c r="G480" i="1"/>
  <c r="E480" i="1"/>
  <c r="F480" i="1" s="1"/>
  <c r="D480" i="1"/>
  <c r="C480" i="1"/>
  <c r="DO479" i="1"/>
  <c r="DN479" i="1"/>
  <c r="DM479" i="1"/>
  <c r="DL479" i="1"/>
  <c r="DK479" i="1"/>
  <c r="DJ479" i="1"/>
  <c r="DI479" i="1"/>
  <c r="DH479" i="1"/>
  <c r="DG479" i="1"/>
  <c r="DF479" i="1"/>
  <c r="DE479" i="1"/>
  <c r="DC479" i="1"/>
  <c r="DB479" i="1"/>
  <c r="DA479" i="1"/>
  <c r="CZ479" i="1"/>
  <c r="CY479" i="1"/>
  <c r="CX479" i="1"/>
  <c r="CW479" i="1"/>
  <c r="CV479" i="1"/>
  <c r="DD479" i="1" s="1"/>
  <c r="CU479" i="1"/>
  <c r="CT479" i="1"/>
  <c r="CS479" i="1"/>
  <c r="CQ479" i="1"/>
  <c r="CP479" i="1"/>
  <c r="CO479" i="1"/>
  <c r="CN479" i="1"/>
  <c r="CM479" i="1"/>
  <c r="CL479" i="1"/>
  <c r="CK479" i="1"/>
  <c r="CJ479" i="1"/>
  <c r="CI479" i="1"/>
  <c r="CH479" i="1"/>
  <c r="CG479" i="1"/>
  <c r="CE479" i="1"/>
  <c r="CD479" i="1"/>
  <c r="CC479" i="1"/>
  <c r="CB479" i="1"/>
  <c r="CA479" i="1"/>
  <c r="BZ479" i="1"/>
  <c r="BY479" i="1"/>
  <c r="BX479" i="1"/>
  <c r="BW479" i="1"/>
  <c r="BV479" i="1"/>
  <c r="BU479" i="1"/>
  <c r="BS479" i="1"/>
  <c r="BR479" i="1"/>
  <c r="BQ479" i="1"/>
  <c r="BP479" i="1"/>
  <c r="BO479" i="1"/>
  <c r="BN479" i="1"/>
  <c r="BM479" i="1"/>
  <c r="BL479" i="1"/>
  <c r="BK479" i="1"/>
  <c r="BJ479" i="1"/>
  <c r="BI479" i="1"/>
  <c r="BG479" i="1"/>
  <c r="BF479" i="1"/>
  <c r="BE479" i="1"/>
  <c r="BD479" i="1"/>
  <c r="BC479" i="1"/>
  <c r="BB479" i="1"/>
  <c r="BA479" i="1"/>
  <c r="AZ479" i="1"/>
  <c r="AY479" i="1"/>
  <c r="AX479" i="1"/>
  <c r="AW479" i="1"/>
  <c r="AU479" i="1"/>
  <c r="AT479" i="1"/>
  <c r="AS479" i="1"/>
  <c r="AR479" i="1"/>
  <c r="AQ479" i="1"/>
  <c r="AP479" i="1"/>
  <c r="AO479" i="1"/>
  <c r="AN479" i="1"/>
  <c r="AM479" i="1"/>
  <c r="AL479" i="1"/>
  <c r="AK479" i="1"/>
  <c r="L479" i="1"/>
  <c r="H479" i="1"/>
  <c r="G479" i="1"/>
  <c r="E479" i="1"/>
  <c r="F479" i="1" s="1"/>
  <c r="D479" i="1"/>
  <c r="C479" i="1"/>
  <c r="DO478" i="1"/>
  <c r="DN478" i="1"/>
  <c r="DM478" i="1"/>
  <c r="DL478" i="1"/>
  <c r="DK478" i="1"/>
  <c r="DJ478" i="1"/>
  <c r="DI478" i="1"/>
  <c r="DH478" i="1"/>
  <c r="DG478" i="1"/>
  <c r="DF478" i="1"/>
  <c r="DE478" i="1"/>
  <c r="DC478" i="1"/>
  <c r="DB478" i="1"/>
  <c r="DA478" i="1"/>
  <c r="CZ478" i="1"/>
  <c r="CY478" i="1"/>
  <c r="CX478" i="1"/>
  <c r="CW478" i="1"/>
  <c r="CV478" i="1"/>
  <c r="CU478" i="1"/>
  <c r="CT478" i="1"/>
  <c r="CS478" i="1"/>
  <c r="CQ478" i="1"/>
  <c r="CP478" i="1"/>
  <c r="CO478" i="1"/>
  <c r="CN478" i="1"/>
  <c r="CM478" i="1"/>
  <c r="CL478" i="1"/>
  <c r="CK478" i="1"/>
  <c r="CJ478" i="1"/>
  <c r="CI478" i="1"/>
  <c r="CH478" i="1"/>
  <c r="CG478" i="1"/>
  <c r="CE478" i="1"/>
  <c r="CD478" i="1"/>
  <c r="CC478" i="1"/>
  <c r="CB478" i="1"/>
  <c r="CA478" i="1"/>
  <c r="BZ478" i="1"/>
  <c r="BY478" i="1"/>
  <c r="BX478" i="1"/>
  <c r="BW478" i="1"/>
  <c r="BV478" i="1"/>
  <c r="BU478" i="1"/>
  <c r="BS478" i="1"/>
  <c r="BR478" i="1"/>
  <c r="BQ478" i="1"/>
  <c r="BP478" i="1"/>
  <c r="BO478" i="1"/>
  <c r="BN478" i="1"/>
  <c r="BM478" i="1"/>
  <c r="BL478" i="1"/>
  <c r="BK478" i="1"/>
  <c r="BJ478" i="1"/>
  <c r="BI478" i="1"/>
  <c r="BG478" i="1"/>
  <c r="BF478" i="1"/>
  <c r="BE478" i="1"/>
  <c r="BD478" i="1"/>
  <c r="BC478" i="1"/>
  <c r="BB478" i="1"/>
  <c r="BA478" i="1"/>
  <c r="AZ478" i="1"/>
  <c r="AY478" i="1"/>
  <c r="AX478" i="1"/>
  <c r="AW478" i="1"/>
  <c r="AU478" i="1"/>
  <c r="AT478" i="1"/>
  <c r="AS478" i="1"/>
  <c r="AR478" i="1"/>
  <c r="AQ478" i="1"/>
  <c r="AP478" i="1"/>
  <c r="AO478" i="1"/>
  <c r="AN478" i="1"/>
  <c r="AV478" i="1" s="1"/>
  <c r="A478" i="1" s="1"/>
  <c r="AM478" i="1"/>
  <c r="AL478" i="1"/>
  <c r="AK478" i="1"/>
  <c r="L478" i="1"/>
  <c r="G478" i="1"/>
  <c r="H478" i="1" s="1"/>
  <c r="E478" i="1"/>
  <c r="F478" i="1" s="1"/>
  <c r="D478" i="1"/>
  <c r="C478" i="1"/>
  <c r="DO477" i="1"/>
  <c r="DN477" i="1"/>
  <c r="DM477" i="1"/>
  <c r="DL477" i="1"/>
  <c r="DK477" i="1"/>
  <c r="DJ477" i="1"/>
  <c r="DI477" i="1"/>
  <c r="DH477" i="1"/>
  <c r="DG477" i="1"/>
  <c r="DF477" i="1"/>
  <c r="DE477" i="1"/>
  <c r="DC477" i="1"/>
  <c r="DB477" i="1"/>
  <c r="DA477" i="1"/>
  <c r="CZ477" i="1"/>
  <c r="CY477" i="1"/>
  <c r="CX477" i="1"/>
  <c r="CW477" i="1"/>
  <c r="CV477" i="1"/>
  <c r="CU477" i="1"/>
  <c r="CT477" i="1"/>
  <c r="CS477" i="1"/>
  <c r="CQ477" i="1"/>
  <c r="CP477" i="1"/>
  <c r="CO477" i="1"/>
  <c r="CN477" i="1"/>
  <c r="CM477" i="1"/>
  <c r="CL477" i="1"/>
  <c r="CK477" i="1"/>
  <c r="CJ477" i="1"/>
  <c r="CI477" i="1"/>
  <c r="CH477" i="1"/>
  <c r="CG477" i="1"/>
  <c r="CE477" i="1"/>
  <c r="CD477" i="1"/>
  <c r="CC477" i="1"/>
  <c r="CB477" i="1"/>
  <c r="CA477" i="1"/>
  <c r="BZ477" i="1"/>
  <c r="BY477" i="1"/>
  <c r="BX477" i="1"/>
  <c r="BW477" i="1"/>
  <c r="BV477" i="1"/>
  <c r="BU477" i="1"/>
  <c r="BS477" i="1"/>
  <c r="BR477" i="1"/>
  <c r="BQ477" i="1"/>
  <c r="BP477" i="1"/>
  <c r="BO477" i="1"/>
  <c r="BN477" i="1"/>
  <c r="BM477" i="1"/>
  <c r="BL477" i="1"/>
  <c r="BK477" i="1"/>
  <c r="BJ477" i="1"/>
  <c r="BI477" i="1"/>
  <c r="BG477" i="1"/>
  <c r="BF477" i="1"/>
  <c r="BE477" i="1"/>
  <c r="BD477" i="1"/>
  <c r="BC477" i="1"/>
  <c r="BB477" i="1"/>
  <c r="BA477" i="1"/>
  <c r="AZ477" i="1"/>
  <c r="AY477" i="1"/>
  <c r="AX477" i="1"/>
  <c r="AW477" i="1"/>
  <c r="AU477" i="1"/>
  <c r="AT477" i="1"/>
  <c r="AS477" i="1"/>
  <c r="AR477" i="1"/>
  <c r="AQ477" i="1"/>
  <c r="AP477" i="1"/>
  <c r="AO477" i="1"/>
  <c r="AN477" i="1"/>
  <c r="AM477" i="1"/>
  <c r="AL477" i="1"/>
  <c r="AK477" i="1"/>
  <c r="L477" i="1"/>
  <c r="G477" i="1"/>
  <c r="H477" i="1" s="1"/>
  <c r="E477" i="1"/>
  <c r="F477" i="1" s="1"/>
  <c r="D477" i="1"/>
  <c r="C477" i="1"/>
  <c r="DO476" i="1"/>
  <c r="DN476" i="1"/>
  <c r="DM476" i="1"/>
  <c r="DL476" i="1"/>
  <c r="DK476" i="1"/>
  <c r="DJ476" i="1"/>
  <c r="DI476" i="1"/>
  <c r="DH476" i="1"/>
  <c r="DG476" i="1"/>
  <c r="DF476" i="1"/>
  <c r="DE476" i="1"/>
  <c r="DC476" i="1"/>
  <c r="DB476" i="1"/>
  <c r="DA476" i="1"/>
  <c r="CZ476" i="1"/>
  <c r="CY476" i="1"/>
  <c r="CX476" i="1"/>
  <c r="CW476" i="1"/>
  <c r="CV476" i="1"/>
  <c r="CU476" i="1"/>
  <c r="CT476" i="1"/>
  <c r="CS476" i="1"/>
  <c r="CQ476" i="1"/>
  <c r="CP476" i="1"/>
  <c r="CO476" i="1"/>
  <c r="CN476" i="1"/>
  <c r="CM476" i="1"/>
  <c r="CL476" i="1"/>
  <c r="CK476" i="1"/>
  <c r="CJ476" i="1"/>
  <c r="CI476" i="1"/>
  <c r="CH476" i="1"/>
  <c r="CG476" i="1"/>
  <c r="CR476" i="1" s="1"/>
  <c r="CE476" i="1"/>
  <c r="CD476" i="1"/>
  <c r="CC476" i="1"/>
  <c r="CB476" i="1"/>
  <c r="CA476" i="1"/>
  <c r="BZ476" i="1"/>
  <c r="BY476" i="1"/>
  <c r="BX476" i="1"/>
  <c r="BW476" i="1"/>
  <c r="BV476" i="1"/>
  <c r="BU476" i="1"/>
  <c r="BS476" i="1"/>
  <c r="BR476" i="1"/>
  <c r="BQ476" i="1"/>
  <c r="BP476" i="1"/>
  <c r="BO476" i="1"/>
  <c r="BN476" i="1"/>
  <c r="BM476" i="1"/>
  <c r="BL476" i="1"/>
  <c r="BK476" i="1"/>
  <c r="BJ476" i="1"/>
  <c r="BI476" i="1"/>
  <c r="BG476" i="1"/>
  <c r="BF476" i="1"/>
  <c r="BE476" i="1"/>
  <c r="BD476" i="1"/>
  <c r="BC476" i="1"/>
  <c r="BB476" i="1"/>
  <c r="BA476" i="1"/>
  <c r="AZ476" i="1"/>
  <c r="AY476" i="1"/>
  <c r="AX476" i="1"/>
  <c r="AW476" i="1"/>
  <c r="AU476" i="1"/>
  <c r="AT476" i="1"/>
  <c r="AS476" i="1"/>
  <c r="AR476" i="1"/>
  <c r="AQ476" i="1"/>
  <c r="AP476" i="1"/>
  <c r="AO476" i="1"/>
  <c r="AN476" i="1"/>
  <c r="AM476" i="1"/>
  <c r="AL476" i="1"/>
  <c r="AK476" i="1"/>
  <c r="L476" i="1"/>
  <c r="G476" i="1"/>
  <c r="H476" i="1" s="1"/>
  <c r="E476" i="1"/>
  <c r="F476" i="1" s="1"/>
  <c r="D476" i="1"/>
  <c r="C476" i="1"/>
  <c r="DO475" i="1"/>
  <c r="DN475" i="1"/>
  <c r="DM475" i="1"/>
  <c r="DL475" i="1"/>
  <c r="DK475" i="1"/>
  <c r="DJ475" i="1"/>
  <c r="DI475" i="1"/>
  <c r="DH475" i="1"/>
  <c r="DG475" i="1"/>
  <c r="DF475" i="1"/>
  <c r="DE475" i="1"/>
  <c r="DC475" i="1"/>
  <c r="DB475" i="1"/>
  <c r="DA475" i="1"/>
  <c r="CZ475" i="1"/>
  <c r="CY475" i="1"/>
  <c r="CX475" i="1"/>
  <c r="CW475" i="1"/>
  <c r="CV475" i="1"/>
  <c r="CU475" i="1"/>
  <c r="CT475" i="1"/>
  <c r="CS475" i="1"/>
  <c r="DD475" i="1" s="1"/>
  <c r="CQ475" i="1"/>
  <c r="CP475" i="1"/>
  <c r="CO475" i="1"/>
  <c r="CN475" i="1"/>
  <c r="CM475" i="1"/>
  <c r="CL475" i="1"/>
  <c r="CK475" i="1"/>
  <c r="CJ475" i="1"/>
  <c r="CI475" i="1"/>
  <c r="CH475" i="1"/>
  <c r="CG475" i="1"/>
  <c r="CE475" i="1"/>
  <c r="CD475" i="1"/>
  <c r="CC475" i="1"/>
  <c r="CB475" i="1"/>
  <c r="CA475" i="1"/>
  <c r="BZ475" i="1"/>
  <c r="BY475" i="1"/>
  <c r="BX475" i="1"/>
  <c r="BW475" i="1"/>
  <c r="BV475" i="1"/>
  <c r="BU475" i="1"/>
  <c r="BS475" i="1"/>
  <c r="BR475" i="1"/>
  <c r="BQ475" i="1"/>
  <c r="BP475" i="1"/>
  <c r="BO475" i="1"/>
  <c r="BN475" i="1"/>
  <c r="BM475" i="1"/>
  <c r="BL475" i="1"/>
  <c r="BK475" i="1"/>
  <c r="BJ475" i="1"/>
  <c r="BI475" i="1"/>
  <c r="BG475" i="1"/>
  <c r="BF475" i="1"/>
  <c r="BE475" i="1"/>
  <c r="BD475" i="1"/>
  <c r="BC475" i="1"/>
  <c r="BB475" i="1"/>
  <c r="BA475" i="1"/>
  <c r="AZ475" i="1"/>
  <c r="AY475" i="1"/>
  <c r="AX475" i="1"/>
  <c r="AW475" i="1"/>
  <c r="AU475" i="1"/>
  <c r="AT475" i="1"/>
  <c r="AS475" i="1"/>
  <c r="AR475" i="1"/>
  <c r="AQ475" i="1"/>
  <c r="AP475" i="1"/>
  <c r="AO475" i="1"/>
  <c r="AN475" i="1"/>
  <c r="AM475" i="1"/>
  <c r="AL475" i="1"/>
  <c r="AK475" i="1"/>
  <c r="L475" i="1"/>
  <c r="G475" i="1"/>
  <c r="H475" i="1" s="1"/>
  <c r="E475" i="1"/>
  <c r="F475" i="1" s="1"/>
  <c r="D475" i="1"/>
  <c r="C475" i="1"/>
  <c r="DO474" i="1"/>
  <c r="DN474" i="1"/>
  <c r="DM474" i="1"/>
  <c r="DL474" i="1"/>
  <c r="DK474" i="1"/>
  <c r="DJ474" i="1"/>
  <c r="DI474" i="1"/>
  <c r="DH474" i="1"/>
  <c r="DG474" i="1"/>
  <c r="DF474" i="1"/>
  <c r="DE474" i="1"/>
  <c r="DC474" i="1"/>
  <c r="DB474" i="1"/>
  <c r="DA474" i="1"/>
  <c r="CZ474" i="1"/>
  <c r="CY474" i="1"/>
  <c r="CX474" i="1"/>
  <c r="CW474" i="1"/>
  <c r="CV474" i="1"/>
  <c r="CU474" i="1"/>
  <c r="CT474" i="1"/>
  <c r="CS474" i="1"/>
  <c r="DD474" i="1" s="1"/>
  <c r="CQ474" i="1"/>
  <c r="CP474" i="1"/>
  <c r="CO474" i="1"/>
  <c r="CN474" i="1"/>
  <c r="CM474" i="1"/>
  <c r="CL474" i="1"/>
  <c r="CK474" i="1"/>
  <c r="CJ474" i="1"/>
  <c r="CI474" i="1"/>
  <c r="CH474" i="1"/>
  <c r="CG474" i="1"/>
  <c r="CE474" i="1"/>
  <c r="CD474" i="1"/>
  <c r="CC474" i="1"/>
  <c r="CB474" i="1"/>
  <c r="CA474" i="1"/>
  <c r="BZ474" i="1"/>
  <c r="BY474" i="1"/>
  <c r="BX474" i="1"/>
  <c r="BW474" i="1"/>
  <c r="BV474" i="1"/>
  <c r="BU474" i="1"/>
  <c r="BS474" i="1"/>
  <c r="BR474" i="1"/>
  <c r="BQ474" i="1"/>
  <c r="BP474" i="1"/>
  <c r="BO474" i="1"/>
  <c r="BN474" i="1"/>
  <c r="BM474" i="1"/>
  <c r="BL474" i="1"/>
  <c r="BK474" i="1"/>
  <c r="BJ474" i="1"/>
  <c r="BI474" i="1"/>
  <c r="BG474" i="1"/>
  <c r="BF474" i="1"/>
  <c r="BE474" i="1"/>
  <c r="BD474" i="1"/>
  <c r="BC474" i="1"/>
  <c r="BB474" i="1"/>
  <c r="BA474" i="1"/>
  <c r="AZ474" i="1"/>
  <c r="AY474" i="1"/>
  <c r="AX474" i="1"/>
  <c r="AW474" i="1"/>
  <c r="AU474" i="1"/>
  <c r="AT474" i="1"/>
  <c r="AS474" i="1"/>
  <c r="AR474" i="1"/>
  <c r="AQ474" i="1"/>
  <c r="AP474" i="1"/>
  <c r="AO474" i="1"/>
  <c r="AN474" i="1"/>
  <c r="AM474" i="1"/>
  <c r="AL474" i="1"/>
  <c r="AK474" i="1"/>
  <c r="L474" i="1"/>
  <c r="G474" i="1"/>
  <c r="H474" i="1" s="1"/>
  <c r="E474" i="1"/>
  <c r="F474" i="1" s="1"/>
  <c r="D474" i="1"/>
  <c r="C474" i="1"/>
  <c r="DO473" i="1"/>
  <c r="DN473" i="1"/>
  <c r="DM473" i="1"/>
  <c r="DL473" i="1"/>
  <c r="DK473" i="1"/>
  <c r="DJ473" i="1"/>
  <c r="DI473" i="1"/>
  <c r="DH473" i="1"/>
  <c r="DG473" i="1"/>
  <c r="DF473" i="1"/>
  <c r="DE473" i="1"/>
  <c r="DC473" i="1"/>
  <c r="DB473" i="1"/>
  <c r="DA473" i="1"/>
  <c r="CZ473" i="1"/>
  <c r="CY473" i="1"/>
  <c r="CX473" i="1"/>
  <c r="CW473" i="1"/>
  <c r="CV473" i="1"/>
  <c r="CU473" i="1"/>
  <c r="CT473" i="1"/>
  <c r="CS473" i="1"/>
  <c r="CQ473" i="1"/>
  <c r="CP473" i="1"/>
  <c r="CO473" i="1"/>
  <c r="CN473" i="1"/>
  <c r="CM473" i="1"/>
  <c r="CL473" i="1"/>
  <c r="CK473" i="1"/>
  <c r="CJ473" i="1"/>
  <c r="CI473" i="1"/>
  <c r="CH473" i="1"/>
  <c r="CG473" i="1"/>
  <c r="CE473" i="1"/>
  <c r="CD473" i="1"/>
  <c r="CC473" i="1"/>
  <c r="CB473" i="1"/>
  <c r="CA473" i="1"/>
  <c r="BZ473" i="1"/>
  <c r="BY473" i="1"/>
  <c r="BX473" i="1"/>
  <c r="BW473" i="1"/>
  <c r="BV473" i="1"/>
  <c r="BU473" i="1"/>
  <c r="BS473" i="1"/>
  <c r="BR473" i="1"/>
  <c r="BQ473" i="1"/>
  <c r="BP473" i="1"/>
  <c r="BO473" i="1"/>
  <c r="BN473" i="1"/>
  <c r="BM473" i="1"/>
  <c r="BL473" i="1"/>
  <c r="BK473" i="1"/>
  <c r="BJ473" i="1"/>
  <c r="BI473" i="1"/>
  <c r="BG473" i="1"/>
  <c r="BF473" i="1"/>
  <c r="BE473" i="1"/>
  <c r="BD473" i="1"/>
  <c r="BC473" i="1"/>
  <c r="BB473" i="1"/>
  <c r="BA473" i="1"/>
  <c r="AZ473" i="1"/>
  <c r="AY473" i="1"/>
  <c r="AX473" i="1"/>
  <c r="AW473" i="1"/>
  <c r="AU473" i="1"/>
  <c r="AT473" i="1"/>
  <c r="AS473" i="1"/>
  <c r="AR473" i="1"/>
  <c r="AQ473" i="1"/>
  <c r="AP473" i="1"/>
  <c r="AO473" i="1"/>
  <c r="AN473" i="1"/>
  <c r="AM473" i="1"/>
  <c r="AL473" i="1"/>
  <c r="AK473" i="1"/>
  <c r="AV473" i="1" s="1"/>
  <c r="A473" i="1" s="1"/>
  <c r="L473" i="1"/>
  <c r="G473" i="1"/>
  <c r="H473" i="1" s="1"/>
  <c r="E473" i="1"/>
  <c r="F473" i="1" s="1"/>
  <c r="D473" i="1"/>
  <c r="C473" i="1"/>
  <c r="DO472" i="1"/>
  <c r="DN472" i="1"/>
  <c r="DM472" i="1"/>
  <c r="DL472" i="1"/>
  <c r="DK472" i="1"/>
  <c r="DJ472" i="1"/>
  <c r="DI472" i="1"/>
  <c r="DH472" i="1"/>
  <c r="DG472" i="1"/>
  <c r="DF472" i="1"/>
  <c r="DE472" i="1"/>
  <c r="DP472" i="1" s="1"/>
  <c r="DC472" i="1"/>
  <c r="DB472" i="1"/>
  <c r="DA472" i="1"/>
  <c r="CZ472" i="1"/>
  <c r="CY472" i="1"/>
  <c r="CX472" i="1"/>
  <c r="CW472" i="1"/>
  <c r="CV472" i="1"/>
  <c r="CU472" i="1"/>
  <c r="CT472" i="1"/>
  <c r="CS472" i="1"/>
  <c r="CQ472" i="1"/>
  <c r="CP472" i="1"/>
  <c r="CO472" i="1"/>
  <c r="CN472" i="1"/>
  <c r="CM472" i="1"/>
  <c r="CL472" i="1"/>
  <c r="CK472" i="1"/>
  <c r="CJ472" i="1"/>
  <c r="CI472" i="1"/>
  <c r="CH472" i="1"/>
  <c r="CG472" i="1"/>
  <c r="CE472" i="1"/>
  <c r="CD472" i="1"/>
  <c r="CC472" i="1"/>
  <c r="CB472" i="1"/>
  <c r="CA472" i="1"/>
  <c r="BZ472" i="1"/>
  <c r="BY472" i="1"/>
  <c r="BX472" i="1"/>
  <c r="BW472" i="1"/>
  <c r="BV472" i="1"/>
  <c r="BU472" i="1"/>
  <c r="BS472" i="1"/>
  <c r="BR472" i="1"/>
  <c r="BQ472" i="1"/>
  <c r="BP472" i="1"/>
  <c r="BO472" i="1"/>
  <c r="BN472" i="1"/>
  <c r="BM472" i="1"/>
  <c r="BL472" i="1"/>
  <c r="BK472" i="1"/>
  <c r="BJ472" i="1"/>
  <c r="BI472" i="1"/>
  <c r="BG472" i="1"/>
  <c r="BF472" i="1"/>
  <c r="BE472" i="1"/>
  <c r="BD472" i="1"/>
  <c r="BC472" i="1"/>
  <c r="BB472" i="1"/>
  <c r="BA472" i="1"/>
  <c r="AZ472" i="1"/>
  <c r="AY472" i="1"/>
  <c r="AX472" i="1"/>
  <c r="AW472" i="1"/>
  <c r="AU472" i="1"/>
  <c r="AT472" i="1"/>
  <c r="AS472" i="1"/>
  <c r="AR472" i="1"/>
  <c r="AQ472" i="1"/>
  <c r="AP472" i="1"/>
  <c r="AO472" i="1"/>
  <c r="AN472" i="1"/>
  <c r="AM472" i="1"/>
  <c r="AL472" i="1"/>
  <c r="AK472" i="1"/>
  <c r="L472" i="1"/>
  <c r="G472" i="1"/>
  <c r="H472" i="1" s="1"/>
  <c r="E472" i="1"/>
  <c r="F472" i="1" s="1"/>
  <c r="D472" i="1"/>
  <c r="C472" i="1"/>
  <c r="DO471" i="1"/>
  <c r="DN471" i="1"/>
  <c r="DM471" i="1"/>
  <c r="DL471" i="1"/>
  <c r="DK471" i="1"/>
  <c r="DJ471" i="1"/>
  <c r="DI471" i="1"/>
  <c r="DH471" i="1"/>
  <c r="DG471" i="1"/>
  <c r="DF471" i="1"/>
  <c r="DE471" i="1"/>
  <c r="DP471" i="1" s="1"/>
  <c r="DC471" i="1"/>
  <c r="DB471" i="1"/>
  <c r="DA471" i="1"/>
  <c r="CZ471" i="1"/>
  <c r="CY471" i="1"/>
  <c r="CX471" i="1"/>
  <c r="CW471" i="1"/>
  <c r="CV471" i="1"/>
  <c r="CU471" i="1"/>
  <c r="CT471" i="1"/>
  <c r="CS471" i="1"/>
  <c r="CQ471" i="1"/>
  <c r="CP471" i="1"/>
  <c r="CO471" i="1"/>
  <c r="CN471" i="1"/>
  <c r="CM471" i="1"/>
  <c r="CL471" i="1"/>
  <c r="CK471" i="1"/>
  <c r="CJ471" i="1"/>
  <c r="CI471" i="1"/>
  <c r="CH471" i="1"/>
  <c r="CG471" i="1"/>
  <c r="CE471" i="1"/>
  <c r="CD471" i="1"/>
  <c r="CC471" i="1"/>
  <c r="CB471" i="1"/>
  <c r="CA471" i="1"/>
  <c r="BZ471" i="1"/>
  <c r="BY471" i="1"/>
  <c r="BX471" i="1"/>
  <c r="BW471" i="1"/>
  <c r="BV471" i="1"/>
  <c r="BU471" i="1"/>
  <c r="BS471" i="1"/>
  <c r="BR471" i="1"/>
  <c r="BQ471" i="1"/>
  <c r="BP471" i="1"/>
  <c r="BO471" i="1"/>
  <c r="BN471" i="1"/>
  <c r="BM471" i="1"/>
  <c r="BL471" i="1"/>
  <c r="BK471" i="1"/>
  <c r="BJ471" i="1"/>
  <c r="BI471" i="1"/>
  <c r="BG471" i="1"/>
  <c r="BF471" i="1"/>
  <c r="BE471" i="1"/>
  <c r="BD471" i="1"/>
  <c r="BC471" i="1"/>
  <c r="BB471" i="1"/>
  <c r="BA471" i="1"/>
  <c r="AZ471" i="1"/>
  <c r="AY471" i="1"/>
  <c r="AX471" i="1"/>
  <c r="AW471" i="1"/>
  <c r="AU471" i="1"/>
  <c r="AT471" i="1"/>
  <c r="AS471" i="1"/>
  <c r="AR471" i="1"/>
  <c r="AQ471" i="1"/>
  <c r="AP471" i="1"/>
  <c r="AO471" i="1"/>
  <c r="AN471" i="1"/>
  <c r="AM471" i="1"/>
  <c r="AL471" i="1"/>
  <c r="AK471" i="1"/>
  <c r="L471" i="1"/>
  <c r="G471" i="1"/>
  <c r="H471" i="1" s="1"/>
  <c r="E471" i="1"/>
  <c r="F471" i="1" s="1"/>
  <c r="D471" i="1"/>
  <c r="C471" i="1"/>
  <c r="DO470" i="1"/>
  <c r="DN470" i="1"/>
  <c r="DM470" i="1"/>
  <c r="DL470" i="1"/>
  <c r="DK470" i="1"/>
  <c r="DJ470" i="1"/>
  <c r="DI470" i="1"/>
  <c r="DH470" i="1"/>
  <c r="DG470" i="1"/>
  <c r="DF470" i="1"/>
  <c r="DE470" i="1"/>
  <c r="DC470" i="1"/>
  <c r="DB470" i="1"/>
  <c r="DA470" i="1"/>
  <c r="CZ470" i="1"/>
  <c r="CY470" i="1"/>
  <c r="CX470" i="1"/>
  <c r="CW470" i="1"/>
  <c r="CV470" i="1"/>
  <c r="CU470" i="1"/>
  <c r="CT470" i="1"/>
  <c r="CS470" i="1"/>
  <c r="CQ470" i="1"/>
  <c r="CP470" i="1"/>
  <c r="CO470" i="1"/>
  <c r="CN470" i="1"/>
  <c r="CM470" i="1"/>
  <c r="CL470" i="1"/>
  <c r="CK470" i="1"/>
  <c r="CJ470" i="1"/>
  <c r="CI470" i="1"/>
  <c r="CH470" i="1"/>
  <c r="CG470" i="1"/>
  <c r="CR470" i="1" s="1"/>
  <c r="CE470" i="1"/>
  <c r="CD470" i="1"/>
  <c r="CC470" i="1"/>
  <c r="CB470" i="1"/>
  <c r="CA470" i="1"/>
  <c r="BZ470" i="1"/>
  <c r="BY470" i="1"/>
  <c r="BX470" i="1"/>
  <c r="BW470" i="1"/>
  <c r="BV470" i="1"/>
  <c r="BU470" i="1"/>
  <c r="BS470" i="1"/>
  <c r="BR470" i="1"/>
  <c r="BQ470" i="1"/>
  <c r="BP470" i="1"/>
  <c r="BO470" i="1"/>
  <c r="BN470" i="1"/>
  <c r="BM470" i="1"/>
  <c r="BL470" i="1"/>
  <c r="BK470" i="1"/>
  <c r="BJ470" i="1"/>
  <c r="BI470" i="1"/>
  <c r="BG470" i="1"/>
  <c r="BF470" i="1"/>
  <c r="BE470" i="1"/>
  <c r="BD470" i="1"/>
  <c r="BC470" i="1"/>
  <c r="BB470" i="1"/>
  <c r="BA470" i="1"/>
  <c r="AZ470" i="1"/>
  <c r="AY470" i="1"/>
  <c r="AX470" i="1"/>
  <c r="AW470" i="1"/>
  <c r="AU470" i="1"/>
  <c r="AT470" i="1"/>
  <c r="AS470" i="1"/>
  <c r="AR470" i="1"/>
  <c r="AQ470" i="1"/>
  <c r="AP470" i="1"/>
  <c r="AO470" i="1"/>
  <c r="AN470" i="1"/>
  <c r="AM470" i="1"/>
  <c r="AL470" i="1"/>
  <c r="AK470" i="1"/>
  <c r="L470" i="1"/>
  <c r="G470" i="1"/>
  <c r="H470" i="1" s="1"/>
  <c r="E470" i="1"/>
  <c r="F470" i="1" s="1"/>
  <c r="D470" i="1"/>
  <c r="C470" i="1"/>
  <c r="DO469" i="1"/>
  <c r="DN469" i="1"/>
  <c r="DM469" i="1"/>
  <c r="DL469" i="1"/>
  <c r="DK469" i="1"/>
  <c r="DJ469" i="1"/>
  <c r="DI469" i="1"/>
  <c r="DH469" i="1"/>
  <c r="DG469" i="1"/>
  <c r="DF469" i="1"/>
  <c r="DE469" i="1"/>
  <c r="DC469" i="1"/>
  <c r="DB469" i="1"/>
  <c r="DA469" i="1"/>
  <c r="CZ469" i="1"/>
  <c r="CY469" i="1"/>
  <c r="CX469" i="1"/>
  <c r="CW469" i="1"/>
  <c r="CV469" i="1"/>
  <c r="CU469" i="1"/>
  <c r="CT469" i="1"/>
  <c r="CS469" i="1"/>
  <c r="CQ469" i="1"/>
  <c r="CP469" i="1"/>
  <c r="CO469" i="1"/>
  <c r="CN469" i="1"/>
  <c r="CM469" i="1"/>
  <c r="CL469" i="1"/>
  <c r="CK469" i="1"/>
  <c r="CJ469" i="1"/>
  <c r="CI469" i="1"/>
  <c r="CH469" i="1"/>
  <c r="CG469" i="1"/>
  <c r="CE469" i="1"/>
  <c r="CD469" i="1"/>
  <c r="CC469" i="1"/>
  <c r="CB469" i="1"/>
  <c r="CA469" i="1"/>
  <c r="BZ469" i="1"/>
  <c r="BY469" i="1"/>
  <c r="BX469" i="1"/>
  <c r="BW469" i="1"/>
  <c r="BV469" i="1"/>
  <c r="BU469" i="1"/>
  <c r="BS469" i="1"/>
  <c r="BR469" i="1"/>
  <c r="BQ469" i="1"/>
  <c r="BP469" i="1"/>
  <c r="BO469" i="1"/>
  <c r="BN469" i="1"/>
  <c r="BM469" i="1"/>
  <c r="BL469" i="1"/>
  <c r="BK469" i="1"/>
  <c r="BJ469" i="1"/>
  <c r="BI469" i="1"/>
  <c r="BG469" i="1"/>
  <c r="BF469" i="1"/>
  <c r="BE469" i="1"/>
  <c r="BD469" i="1"/>
  <c r="BC469" i="1"/>
  <c r="BB469" i="1"/>
  <c r="BA469" i="1"/>
  <c r="AZ469" i="1"/>
  <c r="AY469" i="1"/>
  <c r="AX469" i="1"/>
  <c r="AW469" i="1"/>
  <c r="AU469" i="1"/>
  <c r="AT469" i="1"/>
  <c r="AS469" i="1"/>
  <c r="AR469" i="1"/>
  <c r="AQ469" i="1"/>
  <c r="AP469" i="1"/>
  <c r="AO469" i="1"/>
  <c r="AN469" i="1"/>
  <c r="AM469" i="1"/>
  <c r="AL469" i="1"/>
  <c r="AK469" i="1"/>
  <c r="L469" i="1"/>
  <c r="G469" i="1"/>
  <c r="H469" i="1" s="1"/>
  <c r="E469" i="1"/>
  <c r="F469" i="1" s="1"/>
  <c r="D469" i="1"/>
  <c r="C469" i="1"/>
  <c r="DO468" i="1"/>
  <c r="DN468" i="1"/>
  <c r="DM468" i="1"/>
  <c r="DL468" i="1"/>
  <c r="DK468" i="1"/>
  <c r="DJ468" i="1"/>
  <c r="DI468" i="1"/>
  <c r="DH468" i="1"/>
  <c r="DG468" i="1"/>
  <c r="DF468" i="1"/>
  <c r="DE468" i="1"/>
  <c r="DC468" i="1"/>
  <c r="DB468" i="1"/>
  <c r="DA468" i="1"/>
  <c r="CZ468" i="1"/>
  <c r="CY468" i="1"/>
  <c r="CX468" i="1"/>
  <c r="CW468" i="1"/>
  <c r="CV468" i="1"/>
  <c r="CU468" i="1"/>
  <c r="CT468" i="1"/>
  <c r="CS468" i="1"/>
  <c r="CQ468" i="1"/>
  <c r="CP468" i="1"/>
  <c r="CO468" i="1"/>
  <c r="CN468" i="1"/>
  <c r="CM468" i="1"/>
  <c r="CL468" i="1"/>
  <c r="CK468" i="1"/>
  <c r="CJ468" i="1"/>
  <c r="CI468" i="1"/>
  <c r="CH468" i="1"/>
  <c r="CG468" i="1"/>
  <c r="CE468" i="1"/>
  <c r="CD468" i="1"/>
  <c r="CC468" i="1"/>
  <c r="CB468" i="1"/>
  <c r="CA468" i="1"/>
  <c r="BZ468" i="1"/>
  <c r="BY468" i="1"/>
  <c r="BX468" i="1"/>
  <c r="BW468" i="1"/>
  <c r="BV468" i="1"/>
  <c r="BU468" i="1"/>
  <c r="BS468" i="1"/>
  <c r="BR468" i="1"/>
  <c r="BQ468" i="1"/>
  <c r="BP468" i="1"/>
  <c r="BO468" i="1"/>
  <c r="BN468" i="1"/>
  <c r="BM468" i="1"/>
  <c r="BL468" i="1"/>
  <c r="BK468" i="1"/>
  <c r="BJ468" i="1"/>
  <c r="BI468" i="1"/>
  <c r="BG468" i="1"/>
  <c r="BF468" i="1"/>
  <c r="BE468" i="1"/>
  <c r="BD468" i="1"/>
  <c r="BC468" i="1"/>
  <c r="BB468" i="1"/>
  <c r="BA468" i="1"/>
  <c r="AZ468" i="1"/>
  <c r="AY468" i="1"/>
  <c r="AX468" i="1"/>
  <c r="AW468" i="1"/>
  <c r="AU468" i="1"/>
  <c r="AT468" i="1"/>
  <c r="AS468" i="1"/>
  <c r="AR468" i="1"/>
  <c r="AQ468" i="1"/>
  <c r="AP468" i="1"/>
  <c r="AO468" i="1"/>
  <c r="AN468" i="1"/>
  <c r="AM468" i="1"/>
  <c r="AL468" i="1"/>
  <c r="AK468" i="1"/>
  <c r="AV468" i="1" s="1"/>
  <c r="A468" i="1" s="1"/>
  <c r="L468" i="1"/>
  <c r="G468" i="1"/>
  <c r="H468" i="1" s="1"/>
  <c r="E468" i="1"/>
  <c r="F468" i="1" s="1"/>
  <c r="D468" i="1"/>
  <c r="C468" i="1"/>
  <c r="DO467" i="1"/>
  <c r="DN467" i="1"/>
  <c r="DM467" i="1"/>
  <c r="DL467" i="1"/>
  <c r="DK467" i="1"/>
  <c r="DJ467" i="1"/>
  <c r="DI467" i="1"/>
  <c r="DH467" i="1"/>
  <c r="DG467" i="1"/>
  <c r="DF467" i="1"/>
  <c r="DE467" i="1"/>
  <c r="DC467" i="1"/>
  <c r="DB467" i="1"/>
  <c r="DA467" i="1"/>
  <c r="CZ467" i="1"/>
  <c r="CY467" i="1"/>
  <c r="CX467" i="1"/>
  <c r="CW467" i="1"/>
  <c r="CV467" i="1"/>
  <c r="CU467" i="1"/>
  <c r="CT467" i="1"/>
  <c r="CS467" i="1"/>
  <c r="CQ467" i="1"/>
  <c r="CP467" i="1"/>
  <c r="CO467" i="1"/>
  <c r="CN467" i="1"/>
  <c r="CM467" i="1"/>
  <c r="CL467" i="1"/>
  <c r="CK467" i="1"/>
  <c r="CJ467" i="1"/>
  <c r="CI467" i="1"/>
  <c r="CH467" i="1"/>
  <c r="CG467" i="1"/>
  <c r="CE467" i="1"/>
  <c r="CD467" i="1"/>
  <c r="CC467" i="1"/>
  <c r="CB467" i="1"/>
  <c r="CA467" i="1"/>
  <c r="BZ467" i="1"/>
  <c r="BY467" i="1"/>
  <c r="BX467" i="1"/>
  <c r="BW467" i="1"/>
  <c r="BV467" i="1"/>
  <c r="BU467" i="1"/>
  <c r="BS467" i="1"/>
  <c r="BR467" i="1"/>
  <c r="BQ467" i="1"/>
  <c r="BP467" i="1"/>
  <c r="BO467" i="1"/>
  <c r="BN467" i="1"/>
  <c r="BM467" i="1"/>
  <c r="BL467" i="1"/>
  <c r="BK467" i="1"/>
  <c r="BJ467" i="1"/>
  <c r="BI467" i="1"/>
  <c r="BT467" i="1" s="1"/>
  <c r="BG467" i="1"/>
  <c r="BF467" i="1"/>
  <c r="BE467" i="1"/>
  <c r="BD467" i="1"/>
  <c r="BC467" i="1"/>
  <c r="BB467" i="1"/>
  <c r="BA467" i="1"/>
  <c r="AZ467" i="1"/>
  <c r="AY467" i="1"/>
  <c r="AX467" i="1"/>
  <c r="AW467" i="1"/>
  <c r="AU467" i="1"/>
  <c r="AT467" i="1"/>
  <c r="AS467" i="1"/>
  <c r="AR467" i="1"/>
  <c r="AQ467" i="1"/>
  <c r="AP467" i="1"/>
  <c r="AO467" i="1"/>
  <c r="AN467" i="1"/>
  <c r="AM467" i="1"/>
  <c r="AL467" i="1"/>
  <c r="AK467" i="1"/>
  <c r="L467" i="1"/>
  <c r="G467" i="1"/>
  <c r="H467" i="1" s="1"/>
  <c r="E467" i="1"/>
  <c r="F467" i="1" s="1"/>
  <c r="D467" i="1"/>
  <c r="C467" i="1"/>
  <c r="DO466" i="1"/>
  <c r="DN466" i="1"/>
  <c r="DM466" i="1"/>
  <c r="DL466" i="1"/>
  <c r="DK466" i="1"/>
  <c r="DJ466" i="1"/>
  <c r="DI466" i="1"/>
  <c r="DH466" i="1"/>
  <c r="DG466" i="1"/>
  <c r="DF466" i="1"/>
  <c r="DE466" i="1"/>
  <c r="DC466" i="1"/>
  <c r="DB466" i="1"/>
  <c r="DA466" i="1"/>
  <c r="CZ466" i="1"/>
  <c r="CY466" i="1"/>
  <c r="CX466" i="1"/>
  <c r="CW466" i="1"/>
  <c r="CV466" i="1"/>
  <c r="CU466" i="1"/>
  <c r="CT466" i="1"/>
  <c r="CS466" i="1"/>
  <c r="CQ466" i="1"/>
  <c r="CP466" i="1"/>
  <c r="CO466" i="1"/>
  <c r="CN466" i="1"/>
  <c r="CM466" i="1"/>
  <c r="CL466" i="1"/>
  <c r="CK466" i="1"/>
  <c r="CJ466" i="1"/>
  <c r="CI466" i="1"/>
  <c r="CH466" i="1"/>
  <c r="CG466" i="1"/>
  <c r="CE466" i="1"/>
  <c r="CD466" i="1"/>
  <c r="CC466" i="1"/>
  <c r="CB466" i="1"/>
  <c r="CA466" i="1"/>
  <c r="BZ466" i="1"/>
  <c r="BY466" i="1"/>
  <c r="BX466" i="1"/>
  <c r="BW466" i="1"/>
  <c r="BV466" i="1"/>
  <c r="BU466" i="1"/>
  <c r="BS466" i="1"/>
  <c r="BR466" i="1"/>
  <c r="BQ466" i="1"/>
  <c r="BP466" i="1"/>
  <c r="BO466" i="1"/>
  <c r="BN466" i="1"/>
  <c r="BM466" i="1"/>
  <c r="BL466" i="1"/>
  <c r="BK466" i="1"/>
  <c r="BJ466" i="1"/>
  <c r="BI466" i="1"/>
  <c r="BT466" i="1" s="1"/>
  <c r="BG466" i="1"/>
  <c r="BF466" i="1"/>
  <c r="BE466" i="1"/>
  <c r="BD466" i="1"/>
  <c r="BC466" i="1"/>
  <c r="BB466" i="1"/>
  <c r="BA466" i="1"/>
  <c r="AZ466" i="1"/>
  <c r="AY466" i="1"/>
  <c r="AX466" i="1"/>
  <c r="AW466" i="1"/>
  <c r="AU466" i="1"/>
  <c r="AT466" i="1"/>
  <c r="AS466" i="1"/>
  <c r="AR466" i="1"/>
  <c r="AQ466" i="1"/>
  <c r="AP466" i="1"/>
  <c r="AO466" i="1"/>
  <c r="AN466" i="1"/>
  <c r="AM466" i="1"/>
  <c r="AL466" i="1"/>
  <c r="AK466" i="1"/>
  <c r="L466" i="1"/>
  <c r="G466" i="1"/>
  <c r="H466" i="1" s="1"/>
  <c r="E466" i="1"/>
  <c r="F466" i="1" s="1"/>
  <c r="D466" i="1"/>
  <c r="C466" i="1"/>
  <c r="DO465" i="1"/>
  <c r="DN465" i="1"/>
  <c r="DM465" i="1"/>
  <c r="DL465" i="1"/>
  <c r="DK465" i="1"/>
  <c r="DJ465" i="1"/>
  <c r="DI465" i="1"/>
  <c r="DH465" i="1"/>
  <c r="DG465" i="1"/>
  <c r="DF465" i="1"/>
  <c r="DE465" i="1"/>
  <c r="DC465" i="1"/>
  <c r="DB465" i="1"/>
  <c r="DA465" i="1"/>
  <c r="CZ465" i="1"/>
  <c r="CY465" i="1"/>
  <c r="CX465" i="1"/>
  <c r="CW465" i="1"/>
  <c r="CV465" i="1"/>
  <c r="CU465" i="1"/>
  <c r="CT465" i="1"/>
  <c r="CS465" i="1"/>
  <c r="CQ465" i="1"/>
  <c r="CP465" i="1"/>
  <c r="CO465" i="1"/>
  <c r="CN465" i="1"/>
  <c r="CM465" i="1"/>
  <c r="CL465" i="1"/>
  <c r="CK465" i="1"/>
  <c r="CJ465" i="1"/>
  <c r="CI465" i="1"/>
  <c r="CH465" i="1"/>
  <c r="CG465" i="1"/>
  <c r="CE465" i="1"/>
  <c r="CD465" i="1"/>
  <c r="CC465" i="1"/>
  <c r="CB465" i="1"/>
  <c r="CA465" i="1"/>
  <c r="BZ465" i="1"/>
  <c r="BY465" i="1"/>
  <c r="BX465" i="1"/>
  <c r="BW465" i="1"/>
  <c r="BV465" i="1"/>
  <c r="BU465" i="1"/>
  <c r="CF465" i="1" s="1"/>
  <c r="BS465" i="1"/>
  <c r="BR465" i="1"/>
  <c r="BQ465" i="1"/>
  <c r="BP465" i="1"/>
  <c r="BO465" i="1"/>
  <c r="BN465" i="1"/>
  <c r="BM465" i="1"/>
  <c r="BL465" i="1"/>
  <c r="BK465" i="1"/>
  <c r="BJ465" i="1"/>
  <c r="BI465" i="1"/>
  <c r="BG465" i="1"/>
  <c r="BF465" i="1"/>
  <c r="BE465" i="1"/>
  <c r="BD465" i="1"/>
  <c r="BC465" i="1"/>
  <c r="BB465" i="1"/>
  <c r="BA465" i="1"/>
  <c r="AZ465" i="1"/>
  <c r="AY465" i="1"/>
  <c r="AX465" i="1"/>
  <c r="AW465" i="1"/>
  <c r="AU465" i="1"/>
  <c r="AT465" i="1"/>
  <c r="AS465" i="1"/>
  <c r="AR465" i="1"/>
  <c r="AQ465" i="1"/>
  <c r="AP465" i="1"/>
  <c r="AO465" i="1"/>
  <c r="AN465" i="1"/>
  <c r="AM465" i="1"/>
  <c r="AL465" i="1"/>
  <c r="AK465" i="1"/>
  <c r="L465" i="1"/>
  <c r="G465" i="1"/>
  <c r="H465" i="1" s="1"/>
  <c r="E465" i="1"/>
  <c r="F465" i="1" s="1"/>
  <c r="D465" i="1"/>
  <c r="C465" i="1"/>
  <c r="DO464" i="1"/>
  <c r="DN464" i="1"/>
  <c r="DM464" i="1"/>
  <c r="DL464" i="1"/>
  <c r="DK464" i="1"/>
  <c r="DJ464" i="1"/>
  <c r="DI464" i="1"/>
  <c r="DH464" i="1"/>
  <c r="DG464" i="1"/>
  <c r="DF464" i="1"/>
  <c r="DE464" i="1"/>
  <c r="DC464" i="1"/>
  <c r="DB464" i="1"/>
  <c r="DA464" i="1"/>
  <c r="CZ464" i="1"/>
  <c r="CY464" i="1"/>
  <c r="CX464" i="1"/>
  <c r="CW464" i="1"/>
  <c r="CV464" i="1"/>
  <c r="CU464" i="1"/>
  <c r="CT464" i="1"/>
  <c r="CS464" i="1"/>
  <c r="CQ464" i="1"/>
  <c r="CP464" i="1"/>
  <c r="CO464" i="1"/>
  <c r="CN464" i="1"/>
  <c r="CM464" i="1"/>
  <c r="CL464" i="1"/>
  <c r="CK464" i="1"/>
  <c r="CJ464" i="1"/>
  <c r="CI464" i="1"/>
  <c r="CH464" i="1"/>
  <c r="CG464" i="1"/>
  <c r="CE464" i="1"/>
  <c r="CD464" i="1"/>
  <c r="CC464" i="1"/>
  <c r="CB464" i="1"/>
  <c r="CA464" i="1"/>
  <c r="BZ464" i="1"/>
  <c r="BY464" i="1"/>
  <c r="BX464" i="1"/>
  <c r="BW464" i="1"/>
  <c r="BV464" i="1"/>
  <c r="BU464" i="1"/>
  <c r="CF464" i="1" s="1"/>
  <c r="BS464" i="1"/>
  <c r="BR464" i="1"/>
  <c r="BQ464" i="1"/>
  <c r="BP464" i="1"/>
  <c r="BO464" i="1"/>
  <c r="BN464" i="1"/>
  <c r="BM464" i="1"/>
  <c r="BL464" i="1"/>
  <c r="BK464" i="1"/>
  <c r="BJ464" i="1"/>
  <c r="BI464" i="1"/>
  <c r="BG464" i="1"/>
  <c r="BF464" i="1"/>
  <c r="BE464" i="1"/>
  <c r="BD464" i="1"/>
  <c r="BC464" i="1"/>
  <c r="BB464" i="1"/>
  <c r="BA464" i="1"/>
  <c r="AZ464" i="1"/>
  <c r="AY464" i="1"/>
  <c r="AX464" i="1"/>
  <c r="AW464" i="1"/>
  <c r="AU464" i="1"/>
  <c r="AT464" i="1"/>
  <c r="AS464" i="1"/>
  <c r="AR464" i="1"/>
  <c r="AQ464" i="1"/>
  <c r="AP464" i="1"/>
  <c r="AO464" i="1"/>
  <c r="AN464" i="1"/>
  <c r="AM464" i="1"/>
  <c r="AL464" i="1"/>
  <c r="AK464" i="1"/>
  <c r="L464" i="1"/>
  <c r="G464" i="1"/>
  <c r="H464" i="1" s="1"/>
  <c r="E464" i="1"/>
  <c r="F464" i="1" s="1"/>
  <c r="D464" i="1"/>
  <c r="C464" i="1"/>
  <c r="DO463" i="1"/>
  <c r="DN463" i="1"/>
  <c r="DM463" i="1"/>
  <c r="DL463" i="1"/>
  <c r="DK463" i="1"/>
  <c r="DJ463" i="1"/>
  <c r="DI463" i="1"/>
  <c r="DH463" i="1"/>
  <c r="DG463" i="1"/>
  <c r="DF463" i="1"/>
  <c r="DE463" i="1"/>
  <c r="DC463" i="1"/>
  <c r="DB463" i="1"/>
  <c r="DA463" i="1"/>
  <c r="CZ463" i="1"/>
  <c r="CY463" i="1"/>
  <c r="CX463" i="1"/>
  <c r="CW463" i="1"/>
  <c r="CV463" i="1"/>
  <c r="CU463" i="1"/>
  <c r="CT463" i="1"/>
  <c r="CS463" i="1"/>
  <c r="CQ463" i="1"/>
  <c r="CP463" i="1"/>
  <c r="CO463" i="1"/>
  <c r="CN463" i="1"/>
  <c r="CM463" i="1"/>
  <c r="CL463" i="1"/>
  <c r="CK463" i="1"/>
  <c r="CJ463" i="1"/>
  <c r="CI463" i="1"/>
  <c r="CH463" i="1"/>
  <c r="CG463" i="1"/>
  <c r="CE463" i="1"/>
  <c r="CD463" i="1"/>
  <c r="CC463" i="1"/>
  <c r="CB463" i="1"/>
  <c r="CA463" i="1"/>
  <c r="BZ463" i="1"/>
  <c r="BY463" i="1"/>
  <c r="BX463" i="1"/>
  <c r="BW463" i="1"/>
  <c r="BV463" i="1"/>
  <c r="BU463" i="1"/>
  <c r="BS463" i="1"/>
  <c r="BR463" i="1"/>
  <c r="BQ463" i="1"/>
  <c r="BP463" i="1"/>
  <c r="BO463" i="1"/>
  <c r="BN463" i="1"/>
  <c r="BM463" i="1"/>
  <c r="BL463" i="1"/>
  <c r="BK463" i="1"/>
  <c r="BJ463" i="1"/>
  <c r="BI463" i="1"/>
  <c r="BG463" i="1"/>
  <c r="BF463" i="1"/>
  <c r="BE463" i="1"/>
  <c r="BD463" i="1"/>
  <c r="BC463" i="1"/>
  <c r="BB463" i="1"/>
  <c r="BA463" i="1"/>
  <c r="AZ463" i="1"/>
  <c r="AY463" i="1"/>
  <c r="AX463" i="1"/>
  <c r="AW463" i="1"/>
  <c r="AU463" i="1"/>
  <c r="AT463" i="1"/>
  <c r="AS463" i="1"/>
  <c r="AR463" i="1"/>
  <c r="AQ463" i="1"/>
  <c r="AP463" i="1"/>
  <c r="AO463" i="1"/>
  <c r="AN463" i="1"/>
  <c r="AM463" i="1"/>
  <c r="AL463" i="1"/>
  <c r="AK463" i="1"/>
  <c r="L463" i="1"/>
  <c r="G463" i="1"/>
  <c r="H463" i="1" s="1"/>
  <c r="E463" i="1"/>
  <c r="F463" i="1" s="1"/>
  <c r="D463" i="1"/>
  <c r="C463" i="1"/>
  <c r="DO462" i="1"/>
  <c r="DN462" i="1"/>
  <c r="DM462" i="1"/>
  <c r="DL462" i="1"/>
  <c r="DK462" i="1"/>
  <c r="DJ462" i="1"/>
  <c r="DI462" i="1"/>
  <c r="DH462" i="1"/>
  <c r="DG462" i="1"/>
  <c r="DF462" i="1"/>
  <c r="DE462" i="1"/>
  <c r="DP462" i="1" s="1"/>
  <c r="DC462" i="1"/>
  <c r="DB462" i="1"/>
  <c r="DA462" i="1"/>
  <c r="CZ462" i="1"/>
  <c r="CY462" i="1"/>
  <c r="CX462" i="1"/>
  <c r="CW462" i="1"/>
  <c r="CV462" i="1"/>
  <c r="CU462" i="1"/>
  <c r="CT462" i="1"/>
  <c r="CS462" i="1"/>
  <c r="CQ462" i="1"/>
  <c r="CP462" i="1"/>
  <c r="CO462" i="1"/>
  <c r="CN462" i="1"/>
  <c r="CM462" i="1"/>
  <c r="CL462" i="1"/>
  <c r="CK462" i="1"/>
  <c r="CJ462" i="1"/>
  <c r="CI462" i="1"/>
  <c r="CH462" i="1"/>
  <c r="CG462" i="1"/>
  <c r="CE462" i="1"/>
  <c r="CD462" i="1"/>
  <c r="CC462" i="1"/>
  <c r="CB462" i="1"/>
  <c r="CA462" i="1"/>
  <c r="BZ462" i="1"/>
  <c r="BY462" i="1"/>
  <c r="BX462" i="1"/>
  <c r="BW462" i="1"/>
  <c r="BV462" i="1"/>
  <c r="BU462" i="1"/>
  <c r="BS462" i="1"/>
  <c r="BR462" i="1"/>
  <c r="BQ462" i="1"/>
  <c r="BP462" i="1"/>
  <c r="BO462" i="1"/>
  <c r="BN462" i="1"/>
  <c r="BM462" i="1"/>
  <c r="BL462" i="1"/>
  <c r="BK462" i="1"/>
  <c r="BJ462" i="1"/>
  <c r="BI462" i="1"/>
  <c r="BG462" i="1"/>
  <c r="BF462" i="1"/>
  <c r="BE462" i="1"/>
  <c r="BD462" i="1"/>
  <c r="BC462" i="1"/>
  <c r="BB462" i="1"/>
  <c r="BA462" i="1"/>
  <c r="AZ462" i="1"/>
  <c r="AY462" i="1"/>
  <c r="AX462" i="1"/>
  <c r="AW462" i="1"/>
  <c r="AU462" i="1"/>
  <c r="AT462" i="1"/>
  <c r="AS462" i="1"/>
  <c r="AR462" i="1"/>
  <c r="AQ462" i="1"/>
  <c r="AP462" i="1"/>
  <c r="AO462" i="1"/>
  <c r="AN462" i="1"/>
  <c r="AM462" i="1"/>
  <c r="AL462" i="1"/>
  <c r="AK462" i="1"/>
  <c r="L462" i="1"/>
  <c r="G462" i="1"/>
  <c r="H462" i="1" s="1"/>
  <c r="E462" i="1"/>
  <c r="F462" i="1" s="1"/>
  <c r="D462" i="1"/>
  <c r="C462" i="1"/>
  <c r="DO461" i="1"/>
  <c r="DN461" i="1"/>
  <c r="DM461" i="1"/>
  <c r="DL461" i="1"/>
  <c r="DK461" i="1"/>
  <c r="DJ461" i="1"/>
  <c r="DI461" i="1"/>
  <c r="DH461" i="1"/>
  <c r="DG461" i="1"/>
  <c r="DF461" i="1"/>
  <c r="DE461" i="1"/>
  <c r="DC461" i="1"/>
  <c r="DB461" i="1"/>
  <c r="DA461" i="1"/>
  <c r="CZ461" i="1"/>
  <c r="CY461" i="1"/>
  <c r="CX461" i="1"/>
  <c r="CW461" i="1"/>
  <c r="CV461" i="1"/>
  <c r="CU461" i="1"/>
  <c r="CT461" i="1"/>
  <c r="CS461" i="1"/>
  <c r="CQ461" i="1"/>
  <c r="CP461" i="1"/>
  <c r="CO461" i="1"/>
  <c r="CN461" i="1"/>
  <c r="CM461" i="1"/>
  <c r="CL461" i="1"/>
  <c r="CK461" i="1"/>
  <c r="CJ461" i="1"/>
  <c r="CI461" i="1"/>
  <c r="CH461" i="1"/>
  <c r="CG461" i="1"/>
  <c r="CE461" i="1"/>
  <c r="CD461" i="1"/>
  <c r="CC461" i="1"/>
  <c r="CB461" i="1"/>
  <c r="CA461" i="1"/>
  <c r="BZ461" i="1"/>
  <c r="BY461" i="1"/>
  <c r="BX461" i="1"/>
  <c r="BW461" i="1"/>
  <c r="BV461" i="1"/>
  <c r="BU461" i="1"/>
  <c r="BS461" i="1"/>
  <c r="BR461" i="1"/>
  <c r="BQ461" i="1"/>
  <c r="BP461" i="1"/>
  <c r="BO461" i="1"/>
  <c r="BN461" i="1"/>
  <c r="BM461" i="1"/>
  <c r="BL461" i="1"/>
  <c r="BK461" i="1"/>
  <c r="BJ461" i="1"/>
  <c r="BI461" i="1"/>
  <c r="BG461" i="1"/>
  <c r="BF461" i="1"/>
  <c r="BE461" i="1"/>
  <c r="BD461" i="1"/>
  <c r="BC461" i="1"/>
  <c r="BB461" i="1"/>
  <c r="BA461" i="1"/>
  <c r="AZ461" i="1"/>
  <c r="AY461" i="1"/>
  <c r="AX461" i="1"/>
  <c r="AW461" i="1"/>
  <c r="AU461" i="1"/>
  <c r="AT461" i="1"/>
  <c r="AS461" i="1"/>
  <c r="AR461" i="1"/>
  <c r="AQ461" i="1"/>
  <c r="AP461" i="1"/>
  <c r="AO461" i="1"/>
  <c r="AN461" i="1"/>
  <c r="AM461" i="1"/>
  <c r="AL461" i="1"/>
  <c r="AK461" i="1"/>
  <c r="L461" i="1"/>
  <c r="G461" i="1"/>
  <c r="H461" i="1" s="1"/>
  <c r="E461" i="1"/>
  <c r="F461" i="1" s="1"/>
  <c r="D461" i="1"/>
  <c r="C461" i="1"/>
  <c r="DO460" i="1"/>
  <c r="DN460" i="1"/>
  <c r="DM460" i="1"/>
  <c r="DL460" i="1"/>
  <c r="DK460" i="1"/>
  <c r="DJ460" i="1"/>
  <c r="DI460" i="1"/>
  <c r="DH460" i="1"/>
  <c r="DG460" i="1"/>
  <c r="DF460" i="1"/>
  <c r="DE460" i="1"/>
  <c r="DC460" i="1"/>
  <c r="DB460" i="1"/>
  <c r="DA460" i="1"/>
  <c r="CZ460" i="1"/>
  <c r="CY460" i="1"/>
  <c r="CX460" i="1"/>
  <c r="CW460" i="1"/>
  <c r="CV460" i="1"/>
  <c r="CU460" i="1"/>
  <c r="CT460" i="1"/>
  <c r="CS460" i="1"/>
  <c r="CQ460" i="1"/>
  <c r="CP460" i="1"/>
  <c r="CO460" i="1"/>
  <c r="CN460" i="1"/>
  <c r="CM460" i="1"/>
  <c r="CL460" i="1"/>
  <c r="CK460" i="1"/>
  <c r="CJ460" i="1"/>
  <c r="CI460" i="1"/>
  <c r="CH460" i="1"/>
  <c r="CG460" i="1"/>
  <c r="CE460" i="1"/>
  <c r="CD460" i="1"/>
  <c r="CC460" i="1"/>
  <c r="CB460" i="1"/>
  <c r="CA460" i="1"/>
  <c r="BZ460" i="1"/>
  <c r="BY460" i="1"/>
  <c r="BX460" i="1"/>
  <c r="BW460" i="1"/>
  <c r="BV460" i="1"/>
  <c r="BU460" i="1"/>
  <c r="BS460" i="1"/>
  <c r="BR460" i="1"/>
  <c r="BQ460" i="1"/>
  <c r="BP460" i="1"/>
  <c r="BO460" i="1"/>
  <c r="BN460" i="1"/>
  <c r="BM460" i="1"/>
  <c r="BL460" i="1"/>
  <c r="BK460" i="1"/>
  <c r="BJ460" i="1"/>
  <c r="BI460" i="1"/>
  <c r="BG460" i="1"/>
  <c r="BF460" i="1"/>
  <c r="BE460" i="1"/>
  <c r="BD460" i="1"/>
  <c r="BC460" i="1"/>
  <c r="BB460" i="1"/>
  <c r="BA460" i="1"/>
  <c r="AZ460" i="1"/>
  <c r="AY460" i="1"/>
  <c r="AX460" i="1"/>
  <c r="AW460" i="1"/>
  <c r="BH460" i="1" s="1"/>
  <c r="AU460" i="1"/>
  <c r="AT460" i="1"/>
  <c r="AS460" i="1"/>
  <c r="AR460" i="1"/>
  <c r="AQ460" i="1"/>
  <c r="AP460" i="1"/>
  <c r="AO460" i="1"/>
  <c r="AN460" i="1"/>
  <c r="AM460" i="1"/>
  <c r="AL460" i="1"/>
  <c r="AK460" i="1"/>
  <c r="L460" i="1"/>
  <c r="G460" i="1"/>
  <c r="H460" i="1" s="1"/>
  <c r="E460" i="1"/>
  <c r="F460" i="1" s="1"/>
  <c r="D460" i="1"/>
  <c r="C460" i="1"/>
  <c r="DO459" i="1"/>
  <c r="DN459" i="1"/>
  <c r="DM459" i="1"/>
  <c r="DL459" i="1"/>
  <c r="DK459" i="1"/>
  <c r="DJ459" i="1"/>
  <c r="DI459" i="1"/>
  <c r="DH459" i="1"/>
  <c r="DG459" i="1"/>
  <c r="DF459" i="1"/>
  <c r="DE459" i="1"/>
  <c r="DC459" i="1"/>
  <c r="DB459" i="1"/>
  <c r="DA459" i="1"/>
  <c r="CZ459" i="1"/>
  <c r="CY459" i="1"/>
  <c r="CX459" i="1"/>
  <c r="CW459" i="1"/>
  <c r="CV459" i="1"/>
  <c r="CU459" i="1"/>
  <c r="CT459" i="1"/>
  <c r="CS459" i="1"/>
  <c r="CQ459" i="1"/>
  <c r="CP459" i="1"/>
  <c r="CO459" i="1"/>
  <c r="CN459" i="1"/>
  <c r="CM459" i="1"/>
  <c r="CL459" i="1"/>
  <c r="CK459" i="1"/>
  <c r="CJ459" i="1"/>
  <c r="CI459" i="1"/>
  <c r="CH459" i="1"/>
  <c r="CG459" i="1"/>
  <c r="CR459" i="1" s="1"/>
  <c r="CE459" i="1"/>
  <c r="CD459" i="1"/>
  <c r="CC459" i="1"/>
  <c r="CB459" i="1"/>
  <c r="CA459" i="1"/>
  <c r="BZ459" i="1"/>
  <c r="BY459" i="1"/>
  <c r="BX459" i="1"/>
  <c r="BW459" i="1"/>
  <c r="BV459" i="1"/>
  <c r="BU459" i="1"/>
  <c r="BS459" i="1"/>
  <c r="BR459" i="1"/>
  <c r="BQ459" i="1"/>
  <c r="BP459" i="1"/>
  <c r="BO459" i="1"/>
  <c r="BN459" i="1"/>
  <c r="BM459" i="1"/>
  <c r="BL459" i="1"/>
  <c r="BK459" i="1"/>
  <c r="BJ459" i="1"/>
  <c r="BI459" i="1"/>
  <c r="BG459" i="1"/>
  <c r="BF459" i="1"/>
  <c r="BE459" i="1"/>
  <c r="BD459" i="1"/>
  <c r="BC459" i="1"/>
  <c r="BB459" i="1"/>
  <c r="BA459" i="1"/>
  <c r="AZ459" i="1"/>
  <c r="AY459" i="1"/>
  <c r="AX459" i="1"/>
  <c r="AW459" i="1"/>
  <c r="AU459" i="1"/>
  <c r="AT459" i="1"/>
  <c r="AS459" i="1"/>
  <c r="AR459" i="1"/>
  <c r="AQ459" i="1"/>
  <c r="AP459" i="1"/>
  <c r="AO459" i="1"/>
  <c r="AN459" i="1"/>
  <c r="AM459" i="1"/>
  <c r="AL459" i="1"/>
  <c r="AK459" i="1"/>
  <c r="L459" i="1"/>
  <c r="G459" i="1"/>
  <c r="H459" i="1" s="1"/>
  <c r="E459" i="1"/>
  <c r="F459" i="1" s="1"/>
  <c r="D459" i="1"/>
  <c r="C459" i="1"/>
  <c r="DO458" i="1"/>
  <c r="DN458" i="1"/>
  <c r="DM458" i="1"/>
  <c r="DL458" i="1"/>
  <c r="DK458" i="1"/>
  <c r="DJ458" i="1"/>
  <c r="DI458" i="1"/>
  <c r="DH458" i="1"/>
  <c r="DG458" i="1"/>
  <c r="DF458" i="1"/>
  <c r="DE458" i="1"/>
  <c r="DC458" i="1"/>
  <c r="DB458" i="1"/>
  <c r="DA458" i="1"/>
  <c r="CZ458" i="1"/>
  <c r="CY458" i="1"/>
  <c r="CX458" i="1"/>
  <c r="CW458" i="1"/>
  <c r="CV458" i="1"/>
  <c r="CU458" i="1"/>
  <c r="CT458" i="1"/>
  <c r="CS458" i="1"/>
  <c r="CQ458" i="1"/>
  <c r="CP458" i="1"/>
  <c r="CO458" i="1"/>
  <c r="CN458" i="1"/>
  <c r="CM458" i="1"/>
  <c r="CL458" i="1"/>
  <c r="CK458" i="1"/>
  <c r="CJ458" i="1"/>
  <c r="CI458" i="1"/>
  <c r="CH458" i="1"/>
  <c r="CG458" i="1"/>
  <c r="CE458" i="1"/>
  <c r="CD458" i="1"/>
  <c r="CC458" i="1"/>
  <c r="CB458" i="1"/>
  <c r="CA458" i="1"/>
  <c r="BZ458" i="1"/>
  <c r="BY458" i="1"/>
  <c r="BX458" i="1"/>
  <c r="BW458" i="1"/>
  <c r="BV458" i="1"/>
  <c r="BU458" i="1"/>
  <c r="BS458" i="1"/>
  <c r="BR458" i="1"/>
  <c r="BQ458" i="1"/>
  <c r="BP458" i="1"/>
  <c r="BO458" i="1"/>
  <c r="BN458" i="1"/>
  <c r="BM458" i="1"/>
  <c r="BL458" i="1"/>
  <c r="BK458" i="1"/>
  <c r="BJ458" i="1"/>
  <c r="BI458" i="1"/>
  <c r="BG458" i="1"/>
  <c r="BF458" i="1"/>
  <c r="BE458" i="1"/>
  <c r="BD458" i="1"/>
  <c r="BC458" i="1"/>
  <c r="BB458" i="1"/>
  <c r="BA458" i="1"/>
  <c r="AZ458" i="1"/>
  <c r="AY458" i="1"/>
  <c r="AX458" i="1"/>
  <c r="AW458" i="1"/>
  <c r="AU458" i="1"/>
  <c r="AT458" i="1"/>
  <c r="AS458" i="1"/>
  <c r="AR458" i="1"/>
  <c r="AQ458" i="1"/>
  <c r="AP458" i="1"/>
  <c r="AO458" i="1"/>
  <c r="AN458" i="1"/>
  <c r="AM458" i="1"/>
  <c r="AL458" i="1"/>
  <c r="AK458" i="1"/>
  <c r="L458" i="1"/>
  <c r="G458" i="1"/>
  <c r="H458" i="1" s="1"/>
  <c r="E458" i="1"/>
  <c r="F458" i="1" s="1"/>
  <c r="D458" i="1"/>
  <c r="C458" i="1"/>
  <c r="DO457" i="1"/>
  <c r="DN457" i="1"/>
  <c r="DM457" i="1"/>
  <c r="DL457" i="1"/>
  <c r="DK457" i="1"/>
  <c r="DJ457" i="1"/>
  <c r="DI457" i="1"/>
  <c r="DH457" i="1"/>
  <c r="DG457" i="1"/>
  <c r="DF457" i="1"/>
  <c r="DE457" i="1"/>
  <c r="DC457" i="1"/>
  <c r="DB457" i="1"/>
  <c r="DA457" i="1"/>
  <c r="CZ457" i="1"/>
  <c r="CY457" i="1"/>
  <c r="CX457" i="1"/>
  <c r="CW457" i="1"/>
  <c r="CV457" i="1"/>
  <c r="CU457" i="1"/>
  <c r="CT457" i="1"/>
  <c r="CS457" i="1"/>
  <c r="CQ457" i="1"/>
  <c r="CP457" i="1"/>
  <c r="CO457" i="1"/>
  <c r="CN457" i="1"/>
  <c r="CM457" i="1"/>
  <c r="CL457" i="1"/>
  <c r="CK457" i="1"/>
  <c r="CJ457" i="1"/>
  <c r="CI457" i="1"/>
  <c r="CH457" i="1"/>
  <c r="CG457" i="1"/>
  <c r="CE457" i="1"/>
  <c r="CD457" i="1"/>
  <c r="CC457" i="1"/>
  <c r="CB457" i="1"/>
  <c r="CA457" i="1"/>
  <c r="BZ457" i="1"/>
  <c r="BY457" i="1"/>
  <c r="BX457" i="1"/>
  <c r="BW457" i="1"/>
  <c r="BV457" i="1"/>
  <c r="BU457" i="1"/>
  <c r="BS457" i="1"/>
  <c r="BR457" i="1"/>
  <c r="BQ457" i="1"/>
  <c r="BP457" i="1"/>
  <c r="BO457" i="1"/>
  <c r="BN457" i="1"/>
  <c r="BM457" i="1"/>
  <c r="BL457" i="1"/>
  <c r="BK457" i="1"/>
  <c r="BJ457" i="1"/>
  <c r="BI457" i="1"/>
  <c r="BT457" i="1" s="1"/>
  <c r="BG457" i="1"/>
  <c r="BF457" i="1"/>
  <c r="BE457" i="1"/>
  <c r="BD457" i="1"/>
  <c r="BC457" i="1"/>
  <c r="BB457" i="1"/>
  <c r="BA457" i="1"/>
  <c r="AZ457" i="1"/>
  <c r="AY457" i="1"/>
  <c r="AX457" i="1"/>
  <c r="AW457" i="1"/>
  <c r="AU457" i="1"/>
  <c r="AT457" i="1"/>
  <c r="AS457" i="1"/>
  <c r="AR457" i="1"/>
  <c r="AQ457" i="1"/>
  <c r="AP457" i="1"/>
  <c r="AO457" i="1"/>
  <c r="AN457" i="1"/>
  <c r="AM457" i="1"/>
  <c r="AL457" i="1"/>
  <c r="AK457" i="1"/>
  <c r="L457" i="1"/>
  <c r="G457" i="1"/>
  <c r="H457" i="1" s="1"/>
  <c r="E457" i="1"/>
  <c r="F457" i="1" s="1"/>
  <c r="D457" i="1"/>
  <c r="C457" i="1"/>
  <c r="DO456" i="1"/>
  <c r="DN456" i="1"/>
  <c r="DM456" i="1"/>
  <c r="DL456" i="1"/>
  <c r="DK456" i="1"/>
  <c r="DJ456" i="1"/>
  <c r="DI456" i="1"/>
  <c r="DH456" i="1"/>
  <c r="DG456" i="1"/>
  <c r="DF456" i="1"/>
  <c r="DE456" i="1"/>
  <c r="DC456" i="1"/>
  <c r="DB456" i="1"/>
  <c r="DA456" i="1"/>
  <c r="CZ456" i="1"/>
  <c r="CY456" i="1"/>
  <c r="CX456" i="1"/>
  <c r="CW456" i="1"/>
  <c r="CV456" i="1"/>
  <c r="CU456" i="1"/>
  <c r="CT456" i="1"/>
  <c r="CS456" i="1"/>
  <c r="DD456" i="1" s="1"/>
  <c r="CQ456" i="1"/>
  <c r="CP456" i="1"/>
  <c r="CO456" i="1"/>
  <c r="CN456" i="1"/>
  <c r="CM456" i="1"/>
  <c r="CL456" i="1"/>
  <c r="CK456" i="1"/>
  <c r="CJ456" i="1"/>
  <c r="CI456" i="1"/>
  <c r="CH456" i="1"/>
  <c r="CG456" i="1"/>
  <c r="CE456" i="1"/>
  <c r="CD456" i="1"/>
  <c r="CC456" i="1"/>
  <c r="CB456" i="1"/>
  <c r="CA456" i="1"/>
  <c r="BZ456" i="1"/>
  <c r="BY456" i="1"/>
  <c r="BX456" i="1"/>
  <c r="BW456" i="1"/>
  <c r="BV456" i="1"/>
  <c r="BU456" i="1"/>
  <c r="BS456" i="1"/>
  <c r="BR456" i="1"/>
  <c r="BQ456" i="1"/>
  <c r="BP456" i="1"/>
  <c r="BO456" i="1"/>
  <c r="BN456" i="1"/>
  <c r="BM456" i="1"/>
  <c r="BL456" i="1"/>
  <c r="BK456" i="1"/>
  <c r="BJ456" i="1"/>
  <c r="BI456" i="1"/>
  <c r="BG456" i="1"/>
  <c r="BF456" i="1"/>
  <c r="BE456" i="1"/>
  <c r="BD456" i="1"/>
  <c r="BC456" i="1"/>
  <c r="BB456" i="1"/>
  <c r="BA456" i="1"/>
  <c r="AZ456" i="1"/>
  <c r="AY456" i="1"/>
  <c r="AX456" i="1"/>
  <c r="AW456" i="1"/>
  <c r="AU456" i="1"/>
  <c r="AT456" i="1"/>
  <c r="AS456" i="1"/>
  <c r="AR456" i="1"/>
  <c r="AQ456" i="1"/>
  <c r="AP456" i="1"/>
  <c r="AO456" i="1"/>
  <c r="AN456" i="1"/>
  <c r="AM456" i="1"/>
  <c r="AL456" i="1"/>
  <c r="AK456" i="1"/>
  <c r="L456" i="1"/>
  <c r="G456" i="1"/>
  <c r="H456" i="1" s="1"/>
  <c r="E456" i="1"/>
  <c r="F456" i="1" s="1"/>
  <c r="D456" i="1"/>
  <c r="C456" i="1"/>
  <c r="DO455" i="1"/>
  <c r="DN455" i="1"/>
  <c r="DM455" i="1"/>
  <c r="DL455" i="1"/>
  <c r="DK455" i="1"/>
  <c r="DJ455" i="1"/>
  <c r="DI455" i="1"/>
  <c r="DH455" i="1"/>
  <c r="DG455" i="1"/>
  <c r="DF455" i="1"/>
  <c r="DE455" i="1"/>
  <c r="DC455" i="1"/>
  <c r="DB455" i="1"/>
  <c r="DA455" i="1"/>
  <c r="CZ455" i="1"/>
  <c r="CY455" i="1"/>
  <c r="CX455" i="1"/>
  <c r="CW455" i="1"/>
  <c r="CV455" i="1"/>
  <c r="CU455" i="1"/>
  <c r="CT455" i="1"/>
  <c r="CS455" i="1"/>
  <c r="CQ455" i="1"/>
  <c r="CP455" i="1"/>
  <c r="CO455" i="1"/>
  <c r="CN455" i="1"/>
  <c r="CM455" i="1"/>
  <c r="CL455" i="1"/>
  <c r="CK455" i="1"/>
  <c r="CJ455" i="1"/>
  <c r="CI455" i="1"/>
  <c r="CH455" i="1"/>
  <c r="CG455" i="1"/>
  <c r="CE455" i="1"/>
  <c r="CD455" i="1"/>
  <c r="CC455" i="1"/>
  <c r="CB455" i="1"/>
  <c r="CA455" i="1"/>
  <c r="BZ455" i="1"/>
  <c r="BY455" i="1"/>
  <c r="BX455" i="1"/>
  <c r="BW455" i="1"/>
  <c r="BV455" i="1"/>
  <c r="BU455" i="1"/>
  <c r="BS455" i="1"/>
  <c r="BR455" i="1"/>
  <c r="BQ455" i="1"/>
  <c r="BP455" i="1"/>
  <c r="BO455" i="1"/>
  <c r="BN455" i="1"/>
  <c r="BM455" i="1"/>
  <c r="BL455" i="1"/>
  <c r="BK455" i="1"/>
  <c r="BJ455" i="1"/>
  <c r="BI455" i="1"/>
  <c r="BG455" i="1"/>
  <c r="BF455" i="1"/>
  <c r="BE455" i="1"/>
  <c r="BD455" i="1"/>
  <c r="BC455" i="1"/>
  <c r="BB455" i="1"/>
  <c r="BA455" i="1"/>
  <c r="AZ455" i="1"/>
  <c r="AY455" i="1"/>
  <c r="AX455" i="1"/>
  <c r="AW455" i="1"/>
  <c r="BH455" i="1" s="1"/>
  <c r="AU455" i="1"/>
  <c r="AT455" i="1"/>
  <c r="AS455" i="1"/>
  <c r="AR455" i="1"/>
  <c r="AQ455" i="1"/>
  <c r="AP455" i="1"/>
  <c r="AO455" i="1"/>
  <c r="AN455" i="1"/>
  <c r="AM455" i="1"/>
  <c r="AL455" i="1"/>
  <c r="AK455" i="1"/>
  <c r="L455" i="1"/>
  <c r="G455" i="1"/>
  <c r="H455" i="1" s="1"/>
  <c r="E455" i="1"/>
  <c r="F455" i="1" s="1"/>
  <c r="D455" i="1"/>
  <c r="C455" i="1"/>
  <c r="DO454" i="1"/>
  <c r="DN454" i="1"/>
  <c r="DM454" i="1"/>
  <c r="DL454" i="1"/>
  <c r="DK454" i="1"/>
  <c r="DJ454" i="1"/>
  <c r="DI454" i="1"/>
  <c r="DH454" i="1"/>
  <c r="DG454" i="1"/>
  <c r="DF454" i="1"/>
  <c r="DE454" i="1"/>
  <c r="DC454" i="1"/>
  <c r="DB454" i="1"/>
  <c r="DA454" i="1"/>
  <c r="CZ454" i="1"/>
  <c r="CY454" i="1"/>
  <c r="CX454" i="1"/>
  <c r="CW454" i="1"/>
  <c r="CV454" i="1"/>
  <c r="CU454" i="1"/>
  <c r="CT454" i="1"/>
  <c r="CS454" i="1"/>
  <c r="CQ454" i="1"/>
  <c r="CP454" i="1"/>
  <c r="CO454" i="1"/>
  <c r="CN454" i="1"/>
  <c r="CM454" i="1"/>
  <c r="CL454" i="1"/>
  <c r="CK454" i="1"/>
  <c r="CJ454" i="1"/>
  <c r="CI454" i="1"/>
  <c r="CH454" i="1"/>
  <c r="CG454" i="1"/>
  <c r="CR454" i="1" s="1"/>
  <c r="CE454" i="1"/>
  <c r="CD454" i="1"/>
  <c r="CC454" i="1"/>
  <c r="CB454" i="1"/>
  <c r="CA454" i="1"/>
  <c r="BZ454" i="1"/>
  <c r="BY454" i="1"/>
  <c r="BX454" i="1"/>
  <c r="BW454" i="1"/>
  <c r="BV454" i="1"/>
  <c r="BU454" i="1"/>
  <c r="BS454" i="1"/>
  <c r="BR454" i="1"/>
  <c r="BQ454" i="1"/>
  <c r="BP454" i="1"/>
  <c r="BO454" i="1"/>
  <c r="BN454" i="1"/>
  <c r="BM454" i="1"/>
  <c r="BL454" i="1"/>
  <c r="BK454" i="1"/>
  <c r="BJ454" i="1"/>
  <c r="BI454" i="1"/>
  <c r="BG454" i="1"/>
  <c r="BF454" i="1"/>
  <c r="BE454" i="1"/>
  <c r="BD454" i="1"/>
  <c r="BC454" i="1"/>
  <c r="BB454" i="1"/>
  <c r="BA454" i="1"/>
  <c r="AZ454" i="1"/>
  <c r="AY454" i="1"/>
  <c r="AX454" i="1"/>
  <c r="AW454" i="1"/>
  <c r="AU454" i="1"/>
  <c r="AT454" i="1"/>
  <c r="AS454" i="1"/>
  <c r="AR454" i="1"/>
  <c r="AQ454" i="1"/>
  <c r="AP454" i="1"/>
  <c r="AO454" i="1"/>
  <c r="AN454" i="1"/>
  <c r="AM454" i="1"/>
  <c r="AL454" i="1"/>
  <c r="AK454" i="1"/>
  <c r="L454" i="1"/>
  <c r="G454" i="1"/>
  <c r="H454" i="1" s="1"/>
  <c r="E454" i="1"/>
  <c r="F454" i="1" s="1"/>
  <c r="D454" i="1"/>
  <c r="C454" i="1"/>
  <c r="DO453" i="1"/>
  <c r="DN453" i="1"/>
  <c r="DM453" i="1"/>
  <c r="DL453" i="1"/>
  <c r="DK453" i="1"/>
  <c r="DJ453" i="1"/>
  <c r="DI453" i="1"/>
  <c r="DH453" i="1"/>
  <c r="DG453" i="1"/>
  <c r="DF453" i="1"/>
  <c r="DE453" i="1"/>
  <c r="DC453" i="1"/>
  <c r="DB453" i="1"/>
  <c r="DA453" i="1"/>
  <c r="CZ453" i="1"/>
  <c r="CY453" i="1"/>
  <c r="CX453" i="1"/>
  <c r="CW453" i="1"/>
  <c r="CV453" i="1"/>
  <c r="CU453" i="1"/>
  <c r="CT453" i="1"/>
  <c r="CS453" i="1"/>
  <c r="CQ453" i="1"/>
  <c r="CP453" i="1"/>
  <c r="CO453" i="1"/>
  <c r="CN453" i="1"/>
  <c r="CM453" i="1"/>
  <c r="CL453" i="1"/>
  <c r="CK453" i="1"/>
  <c r="CJ453" i="1"/>
  <c r="CI453" i="1"/>
  <c r="CH453" i="1"/>
  <c r="CG453" i="1"/>
  <c r="CE453" i="1"/>
  <c r="CD453" i="1"/>
  <c r="CC453" i="1"/>
  <c r="CB453" i="1"/>
  <c r="CA453" i="1"/>
  <c r="BZ453" i="1"/>
  <c r="BY453" i="1"/>
  <c r="BX453" i="1"/>
  <c r="BW453" i="1"/>
  <c r="BV453" i="1"/>
  <c r="BU453" i="1"/>
  <c r="BS453" i="1"/>
  <c r="BR453" i="1"/>
  <c r="BQ453" i="1"/>
  <c r="BP453" i="1"/>
  <c r="BO453" i="1"/>
  <c r="BN453" i="1"/>
  <c r="BM453" i="1"/>
  <c r="BL453" i="1"/>
  <c r="BK453" i="1"/>
  <c r="BJ453" i="1"/>
  <c r="BI453" i="1"/>
  <c r="BG453" i="1"/>
  <c r="BF453" i="1"/>
  <c r="BE453" i="1"/>
  <c r="BD453" i="1"/>
  <c r="BC453" i="1"/>
  <c r="BB453" i="1"/>
  <c r="BA453" i="1"/>
  <c r="AZ453" i="1"/>
  <c r="AY453" i="1"/>
  <c r="AX453" i="1"/>
  <c r="AW453" i="1"/>
  <c r="AU453" i="1"/>
  <c r="AT453" i="1"/>
  <c r="AS453" i="1"/>
  <c r="AR453" i="1"/>
  <c r="AQ453" i="1"/>
  <c r="AP453" i="1"/>
  <c r="AO453" i="1"/>
  <c r="AN453" i="1"/>
  <c r="AM453" i="1"/>
  <c r="AL453" i="1"/>
  <c r="AK453" i="1"/>
  <c r="L453" i="1"/>
  <c r="G453" i="1"/>
  <c r="H453" i="1" s="1"/>
  <c r="E453" i="1"/>
  <c r="F453" i="1" s="1"/>
  <c r="D453" i="1"/>
  <c r="C453" i="1"/>
  <c r="DO452" i="1"/>
  <c r="DN452" i="1"/>
  <c r="DM452" i="1"/>
  <c r="DL452" i="1"/>
  <c r="DK452" i="1"/>
  <c r="DJ452" i="1"/>
  <c r="DI452" i="1"/>
  <c r="DH452" i="1"/>
  <c r="DG452" i="1"/>
  <c r="DF452" i="1"/>
  <c r="DE452" i="1"/>
  <c r="DC452" i="1"/>
  <c r="DB452" i="1"/>
  <c r="DA452" i="1"/>
  <c r="CZ452" i="1"/>
  <c r="CY452" i="1"/>
  <c r="CX452" i="1"/>
  <c r="CW452" i="1"/>
  <c r="CV452" i="1"/>
  <c r="CU452" i="1"/>
  <c r="CT452" i="1"/>
  <c r="CS452" i="1"/>
  <c r="CQ452" i="1"/>
  <c r="CP452" i="1"/>
  <c r="CO452" i="1"/>
  <c r="CN452" i="1"/>
  <c r="CM452" i="1"/>
  <c r="CL452" i="1"/>
  <c r="CK452" i="1"/>
  <c r="CJ452" i="1"/>
  <c r="CI452" i="1"/>
  <c r="CH452" i="1"/>
  <c r="CG452" i="1"/>
  <c r="CE452" i="1"/>
  <c r="CD452" i="1"/>
  <c r="CC452" i="1"/>
  <c r="CB452" i="1"/>
  <c r="CA452" i="1"/>
  <c r="BZ452" i="1"/>
  <c r="BY452" i="1"/>
  <c r="BX452" i="1"/>
  <c r="BW452" i="1"/>
  <c r="BV452" i="1"/>
  <c r="BU452" i="1"/>
  <c r="BS452" i="1"/>
  <c r="BR452" i="1"/>
  <c r="BQ452" i="1"/>
  <c r="BP452" i="1"/>
  <c r="BO452" i="1"/>
  <c r="BN452" i="1"/>
  <c r="BM452" i="1"/>
  <c r="BL452" i="1"/>
  <c r="BK452" i="1"/>
  <c r="BJ452" i="1"/>
  <c r="BI452" i="1"/>
  <c r="BT452" i="1" s="1"/>
  <c r="BG452" i="1"/>
  <c r="BF452" i="1"/>
  <c r="BE452" i="1"/>
  <c r="BD452" i="1"/>
  <c r="BC452" i="1"/>
  <c r="BB452" i="1"/>
  <c r="BA452" i="1"/>
  <c r="AZ452" i="1"/>
  <c r="AY452" i="1"/>
  <c r="AX452" i="1"/>
  <c r="AW452" i="1"/>
  <c r="AU452" i="1"/>
  <c r="AT452" i="1"/>
  <c r="AS452" i="1"/>
  <c r="AR452" i="1"/>
  <c r="AQ452" i="1"/>
  <c r="AP452" i="1"/>
  <c r="AO452" i="1"/>
  <c r="AN452" i="1"/>
  <c r="AM452" i="1"/>
  <c r="AL452" i="1"/>
  <c r="AK452" i="1"/>
  <c r="L452" i="1"/>
  <c r="G452" i="1"/>
  <c r="H452" i="1" s="1"/>
  <c r="E452" i="1"/>
  <c r="F452" i="1" s="1"/>
  <c r="D452" i="1"/>
  <c r="C452" i="1"/>
  <c r="DO451" i="1"/>
  <c r="DN451" i="1"/>
  <c r="DM451" i="1"/>
  <c r="DL451" i="1"/>
  <c r="DK451" i="1"/>
  <c r="DJ451" i="1"/>
  <c r="DI451" i="1"/>
  <c r="DH451" i="1"/>
  <c r="DG451" i="1"/>
  <c r="DF451" i="1"/>
  <c r="DE451" i="1"/>
  <c r="DC451" i="1"/>
  <c r="DB451" i="1"/>
  <c r="DA451" i="1"/>
  <c r="CZ451" i="1"/>
  <c r="CY451" i="1"/>
  <c r="CX451" i="1"/>
  <c r="CW451" i="1"/>
  <c r="CV451" i="1"/>
  <c r="CU451" i="1"/>
  <c r="CT451" i="1"/>
  <c r="CS451" i="1"/>
  <c r="DD451" i="1" s="1"/>
  <c r="CQ451" i="1"/>
  <c r="CP451" i="1"/>
  <c r="CO451" i="1"/>
  <c r="CN451" i="1"/>
  <c r="CM451" i="1"/>
  <c r="CL451" i="1"/>
  <c r="CK451" i="1"/>
  <c r="CJ451" i="1"/>
  <c r="CI451" i="1"/>
  <c r="CH451" i="1"/>
  <c r="CG451" i="1"/>
  <c r="CE451" i="1"/>
  <c r="CD451" i="1"/>
  <c r="CC451" i="1"/>
  <c r="CB451" i="1"/>
  <c r="CA451" i="1"/>
  <c r="BZ451" i="1"/>
  <c r="BY451" i="1"/>
  <c r="BX451" i="1"/>
  <c r="BW451" i="1"/>
  <c r="BV451" i="1"/>
  <c r="BU451" i="1"/>
  <c r="BS451" i="1"/>
  <c r="BR451" i="1"/>
  <c r="BQ451" i="1"/>
  <c r="BP451" i="1"/>
  <c r="BO451" i="1"/>
  <c r="BN451" i="1"/>
  <c r="BM451" i="1"/>
  <c r="BL451" i="1"/>
  <c r="BK451" i="1"/>
  <c r="BJ451" i="1"/>
  <c r="BI451" i="1"/>
  <c r="BG451" i="1"/>
  <c r="BF451" i="1"/>
  <c r="BE451" i="1"/>
  <c r="BD451" i="1"/>
  <c r="BC451" i="1"/>
  <c r="BB451" i="1"/>
  <c r="BA451" i="1"/>
  <c r="AZ451" i="1"/>
  <c r="AY451" i="1"/>
  <c r="AX451" i="1"/>
  <c r="AW451" i="1"/>
  <c r="AU451" i="1"/>
  <c r="AT451" i="1"/>
  <c r="AS451" i="1"/>
  <c r="AR451" i="1"/>
  <c r="AQ451" i="1"/>
  <c r="AP451" i="1"/>
  <c r="AO451" i="1"/>
  <c r="AN451" i="1"/>
  <c r="AM451" i="1"/>
  <c r="AL451" i="1"/>
  <c r="AK451" i="1"/>
  <c r="L451" i="1"/>
  <c r="G451" i="1"/>
  <c r="H451" i="1" s="1"/>
  <c r="E451" i="1"/>
  <c r="F451" i="1" s="1"/>
  <c r="D451" i="1"/>
  <c r="C451" i="1"/>
  <c r="DO450" i="1"/>
  <c r="DN450" i="1"/>
  <c r="DM450" i="1"/>
  <c r="DL450" i="1"/>
  <c r="DK450" i="1"/>
  <c r="DJ450" i="1"/>
  <c r="DI450" i="1"/>
  <c r="DH450" i="1"/>
  <c r="DG450" i="1"/>
  <c r="DF450" i="1"/>
  <c r="DE450" i="1"/>
  <c r="DC450" i="1"/>
  <c r="DB450" i="1"/>
  <c r="DA450" i="1"/>
  <c r="CZ450" i="1"/>
  <c r="CY450" i="1"/>
  <c r="CX450" i="1"/>
  <c r="CW450" i="1"/>
  <c r="CV450" i="1"/>
  <c r="CU450" i="1"/>
  <c r="CT450" i="1"/>
  <c r="CS450" i="1"/>
  <c r="CQ450" i="1"/>
  <c r="CP450" i="1"/>
  <c r="CO450" i="1"/>
  <c r="CN450" i="1"/>
  <c r="CM450" i="1"/>
  <c r="CL450" i="1"/>
  <c r="CK450" i="1"/>
  <c r="CJ450" i="1"/>
  <c r="CI450" i="1"/>
  <c r="CH450" i="1"/>
  <c r="CG450" i="1"/>
  <c r="CE450" i="1"/>
  <c r="CD450" i="1"/>
  <c r="CC450" i="1"/>
  <c r="CB450" i="1"/>
  <c r="CA450" i="1"/>
  <c r="BZ450" i="1"/>
  <c r="BY450" i="1"/>
  <c r="BX450" i="1"/>
  <c r="BW450" i="1"/>
  <c r="BV450" i="1"/>
  <c r="BU450" i="1"/>
  <c r="BS450" i="1"/>
  <c r="BR450" i="1"/>
  <c r="BQ450" i="1"/>
  <c r="BP450" i="1"/>
  <c r="BO450" i="1"/>
  <c r="BN450" i="1"/>
  <c r="BM450" i="1"/>
  <c r="BL450" i="1"/>
  <c r="BK450" i="1"/>
  <c r="BJ450" i="1"/>
  <c r="BI450" i="1"/>
  <c r="BG450" i="1"/>
  <c r="BF450" i="1"/>
  <c r="BE450" i="1"/>
  <c r="BD450" i="1"/>
  <c r="BC450" i="1"/>
  <c r="BB450" i="1"/>
  <c r="BA450" i="1"/>
  <c r="AZ450" i="1"/>
  <c r="AY450" i="1"/>
  <c r="AX450" i="1"/>
  <c r="AW450" i="1"/>
  <c r="AU450" i="1"/>
  <c r="AT450" i="1"/>
  <c r="AS450" i="1"/>
  <c r="AR450" i="1"/>
  <c r="AQ450" i="1"/>
  <c r="AP450" i="1"/>
  <c r="AO450" i="1"/>
  <c r="AN450" i="1"/>
  <c r="AM450" i="1"/>
  <c r="AL450" i="1"/>
  <c r="AK450" i="1"/>
  <c r="L450" i="1"/>
  <c r="G450" i="1"/>
  <c r="H450" i="1" s="1"/>
  <c r="E450" i="1"/>
  <c r="F450" i="1" s="1"/>
  <c r="D450" i="1"/>
  <c r="C450" i="1"/>
  <c r="DO449" i="1"/>
  <c r="DN449" i="1"/>
  <c r="DM449" i="1"/>
  <c r="DL449" i="1"/>
  <c r="DK449" i="1"/>
  <c r="DJ449" i="1"/>
  <c r="DI449" i="1"/>
  <c r="DH449" i="1"/>
  <c r="DG449" i="1"/>
  <c r="DF449" i="1"/>
  <c r="DE449" i="1"/>
  <c r="DC449" i="1"/>
  <c r="DB449" i="1"/>
  <c r="DA449" i="1"/>
  <c r="CZ449" i="1"/>
  <c r="CY449" i="1"/>
  <c r="CX449" i="1"/>
  <c r="CW449" i="1"/>
  <c r="CV449" i="1"/>
  <c r="CU449" i="1"/>
  <c r="CT449" i="1"/>
  <c r="CS449" i="1"/>
  <c r="CQ449" i="1"/>
  <c r="CP449" i="1"/>
  <c r="CO449" i="1"/>
  <c r="CN449" i="1"/>
  <c r="CM449" i="1"/>
  <c r="CL449" i="1"/>
  <c r="CK449" i="1"/>
  <c r="CJ449" i="1"/>
  <c r="CI449" i="1"/>
  <c r="CH449" i="1"/>
  <c r="CG449" i="1"/>
  <c r="CE449" i="1"/>
  <c r="CD449" i="1"/>
  <c r="CC449" i="1"/>
  <c r="CB449" i="1"/>
  <c r="CA449" i="1"/>
  <c r="BZ449" i="1"/>
  <c r="BY449" i="1"/>
  <c r="BX449" i="1"/>
  <c r="BW449" i="1"/>
  <c r="BV449" i="1"/>
  <c r="BU449" i="1"/>
  <c r="BS449" i="1"/>
  <c r="BR449" i="1"/>
  <c r="BQ449" i="1"/>
  <c r="BP449" i="1"/>
  <c r="BO449" i="1"/>
  <c r="BN449" i="1"/>
  <c r="BM449" i="1"/>
  <c r="BL449" i="1"/>
  <c r="BK449" i="1"/>
  <c r="BJ449" i="1"/>
  <c r="BI449" i="1"/>
  <c r="BT449" i="1" s="1"/>
  <c r="BG449" i="1"/>
  <c r="BF449" i="1"/>
  <c r="BE449" i="1"/>
  <c r="BD449" i="1"/>
  <c r="BC449" i="1"/>
  <c r="BB449" i="1"/>
  <c r="BA449" i="1"/>
  <c r="AZ449" i="1"/>
  <c r="AY449" i="1"/>
  <c r="AX449" i="1"/>
  <c r="AW449" i="1"/>
  <c r="AU449" i="1"/>
  <c r="AT449" i="1"/>
  <c r="AS449" i="1"/>
  <c r="AR449" i="1"/>
  <c r="AQ449" i="1"/>
  <c r="AP449" i="1"/>
  <c r="AO449" i="1"/>
  <c r="AN449" i="1"/>
  <c r="AM449" i="1"/>
  <c r="AL449" i="1"/>
  <c r="AK449" i="1"/>
  <c r="L449" i="1"/>
  <c r="G449" i="1"/>
  <c r="H449" i="1" s="1"/>
  <c r="E449" i="1"/>
  <c r="F449" i="1" s="1"/>
  <c r="D449" i="1"/>
  <c r="C449" i="1"/>
  <c r="DO448" i="1"/>
  <c r="DN448" i="1"/>
  <c r="DM448" i="1"/>
  <c r="DL448" i="1"/>
  <c r="DK448" i="1"/>
  <c r="DJ448" i="1"/>
  <c r="DI448" i="1"/>
  <c r="DH448" i="1"/>
  <c r="DG448" i="1"/>
  <c r="DF448" i="1"/>
  <c r="DE448" i="1"/>
  <c r="DP448" i="1" s="1"/>
  <c r="DC448" i="1"/>
  <c r="DB448" i="1"/>
  <c r="DA448" i="1"/>
  <c r="CZ448" i="1"/>
  <c r="CY448" i="1"/>
  <c r="CX448" i="1"/>
  <c r="CW448" i="1"/>
  <c r="CV448" i="1"/>
  <c r="CU448" i="1"/>
  <c r="CT448" i="1"/>
  <c r="CS448" i="1"/>
  <c r="CQ448" i="1"/>
  <c r="CP448" i="1"/>
  <c r="CO448" i="1"/>
  <c r="CN448" i="1"/>
  <c r="CM448" i="1"/>
  <c r="CL448" i="1"/>
  <c r="CK448" i="1"/>
  <c r="CJ448" i="1"/>
  <c r="CI448" i="1"/>
  <c r="CH448" i="1"/>
  <c r="CG448" i="1"/>
  <c r="CE448" i="1"/>
  <c r="CD448" i="1"/>
  <c r="CC448" i="1"/>
  <c r="CB448" i="1"/>
  <c r="CA448" i="1"/>
  <c r="BZ448" i="1"/>
  <c r="BY448" i="1"/>
  <c r="BX448" i="1"/>
  <c r="BW448" i="1"/>
  <c r="BV448" i="1"/>
  <c r="BU448" i="1"/>
  <c r="BS448" i="1"/>
  <c r="BR448" i="1"/>
  <c r="BQ448" i="1"/>
  <c r="BP448" i="1"/>
  <c r="BO448" i="1"/>
  <c r="BN448" i="1"/>
  <c r="BM448" i="1"/>
  <c r="BL448" i="1"/>
  <c r="BK448" i="1"/>
  <c r="BJ448" i="1"/>
  <c r="BI448" i="1"/>
  <c r="BG448" i="1"/>
  <c r="BF448" i="1"/>
  <c r="BE448" i="1"/>
  <c r="BD448" i="1"/>
  <c r="BC448" i="1"/>
  <c r="BB448" i="1"/>
  <c r="BA448" i="1"/>
  <c r="AZ448" i="1"/>
  <c r="AY448" i="1"/>
  <c r="AX448" i="1"/>
  <c r="AW448" i="1"/>
  <c r="AU448" i="1"/>
  <c r="AT448" i="1"/>
  <c r="AS448" i="1"/>
  <c r="AR448" i="1"/>
  <c r="AQ448" i="1"/>
  <c r="AP448" i="1"/>
  <c r="AO448" i="1"/>
  <c r="AN448" i="1"/>
  <c r="AM448" i="1"/>
  <c r="AL448" i="1"/>
  <c r="AK448" i="1"/>
  <c r="L448" i="1"/>
  <c r="G448" i="1"/>
  <c r="H448" i="1" s="1"/>
  <c r="E448" i="1"/>
  <c r="F448" i="1" s="1"/>
  <c r="D448" i="1"/>
  <c r="C448" i="1"/>
  <c r="DO447" i="1"/>
  <c r="DN447" i="1"/>
  <c r="DM447" i="1"/>
  <c r="DL447" i="1"/>
  <c r="DK447" i="1"/>
  <c r="DJ447" i="1"/>
  <c r="DI447" i="1"/>
  <c r="DH447" i="1"/>
  <c r="DG447" i="1"/>
  <c r="DF447" i="1"/>
  <c r="DE447" i="1"/>
  <c r="DC447" i="1"/>
  <c r="DB447" i="1"/>
  <c r="DA447" i="1"/>
  <c r="CZ447" i="1"/>
  <c r="CY447" i="1"/>
  <c r="CX447" i="1"/>
  <c r="CW447" i="1"/>
  <c r="CV447" i="1"/>
  <c r="CU447" i="1"/>
  <c r="CT447" i="1"/>
  <c r="CS447" i="1"/>
  <c r="CQ447" i="1"/>
  <c r="CP447" i="1"/>
  <c r="CO447" i="1"/>
  <c r="CN447" i="1"/>
  <c r="CM447" i="1"/>
  <c r="CL447" i="1"/>
  <c r="CK447" i="1"/>
  <c r="CJ447" i="1"/>
  <c r="CI447" i="1"/>
  <c r="CH447" i="1"/>
  <c r="CG447" i="1"/>
  <c r="CE447" i="1"/>
  <c r="CD447" i="1"/>
  <c r="CC447" i="1"/>
  <c r="CB447" i="1"/>
  <c r="CA447" i="1"/>
  <c r="BZ447" i="1"/>
  <c r="BY447" i="1"/>
  <c r="BX447" i="1"/>
  <c r="BW447" i="1"/>
  <c r="BV447" i="1"/>
  <c r="BU447" i="1"/>
  <c r="BS447" i="1"/>
  <c r="BR447" i="1"/>
  <c r="BQ447" i="1"/>
  <c r="BP447" i="1"/>
  <c r="BO447" i="1"/>
  <c r="BN447" i="1"/>
  <c r="BM447" i="1"/>
  <c r="BL447" i="1"/>
  <c r="BK447" i="1"/>
  <c r="BJ447" i="1"/>
  <c r="BI447" i="1"/>
  <c r="BG447" i="1"/>
  <c r="BF447" i="1"/>
  <c r="BE447" i="1"/>
  <c r="BD447" i="1"/>
  <c r="BC447" i="1"/>
  <c r="BB447" i="1"/>
  <c r="BA447" i="1"/>
  <c r="AZ447" i="1"/>
  <c r="AY447" i="1"/>
  <c r="AX447" i="1"/>
  <c r="AW447" i="1"/>
  <c r="AU447" i="1"/>
  <c r="AT447" i="1"/>
  <c r="AS447" i="1"/>
  <c r="AR447" i="1"/>
  <c r="AQ447" i="1"/>
  <c r="AP447" i="1"/>
  <c r="AO447" i="1"/>
  <c r="AN447" i="1"/>
  <c r="AM447" i="1"/>
  <c r="AL447" i="1"/>
  <c r="AK447" i="1"/>
  <c r="AV447" i="1" s="1"/>
  <c r="A447" i="1" s="1"/>
  <c r="L447" i="1"/>
  <c r="G447" i="1"/>
  <c r="H447" i="1" s="1"/>
  <c r="E447" i="1"/>
  <c r="F447" i="1" s="1"/>
  <c r="D447" i="1"/>
  <c r="C447" i="1"/>
  <c r="DO446" i="1"/>
  <c r="DN446" i="1"/>
  <c r="DM446" i="1"/>
  <c r="DL446" i="1"/>
  <c r="DK446" i="1"/>
  <c r="DJ446" i="1"/>
  <c r="DI446" i="1"/>
  <c r="DH446" i="1"/>
  <c r="DG446" i="1"/>
  <c r="DF446" i="1"/>
  <c r="DE446" i="1"/>
  <c r="DC446" i="1"/>
  <c r="DB446" i="1"/>
  <c r="DA446" i="1"/>
  <c r="CZ446" i="1"/>
  <c r="CY446" i="1"/>
  <c r="CX446" i="1"/>
  <c r="CW446" i="1"/>
  <c r="CV446" i="1"/>
  <c r="CU446" i="1"/>
  <c r="CT446" i="1"/>
  <c r="CS446" i="1"/>
  <c r="CQ446" i="1"/>
  <c r="CP446" i="1"/>
  <c r="CO446" i="1"/>
  <c r="CN446" i="1"/>
  <c r="CM446" i="1"/>
  <c r="CL446" i="1"/>
  <c r="CK446" i="1"/>
  <c r="CJ446" i="1"/>
  <c r="CI446" i="1"/>
  <c r="CH446" i="1"/>
  <c r="CG446" i="1"/>
  <c r="CR446" i="1" s="1"/>
  <c r="CE446" i="1"/>
  <c r="CD446" i="1"/>
  <c r="CC446" i="1"/>
  <c r="CB446" i="1"/>
  <c r="CA446" i="1"/>
  <c r="BZ446" i="1"/>
  <c r="BY446" i="1"/>
  <c r="BX446" i="1"/>
  <c r="BW446" i="1"/>
  <c r="BV446" i="1"/>
  <c r="BU446" i="1"/>
  <c r="BS446" i="1"/>
  <c r="BR446" i="1"/>
  <c r="BQ446" i="1"/>
  <c r="BP446" i="1"/>
  <c r="BO446" i="1"/>
  <c r="BN446" i="1"/>
  <c r="BM446" i="1"/>
  <c r="BL446" i="1"/>
  <c r="BK446" i="1"/>
  <c r="BJ446" i="1"/>
  <c r="BI446" i="1"/>
  <c r="BG446" i="1"/>
  <c r="BF446" i="1"/>
  <c r="BE446" i="1"/>
  <c r="BD446" i="1"/>
  <c r="BC446" i="1"/>
  <c r="BB446" i="1"/>
  <c r="BA446" i="1"/>
  <c r="AZ446" i="1"/>
  <c r="AY446" i="1"/>
  <c r="AX446" i="1"/>
  <c r="AW446" i="1"/>
  <c r="AU446" i="1"/>
  <c r="AT446" i="1"/>
  <c r="AS446" i="1"/>
  <c r="AR446" i="1"/>
  <c r="AQ446" i="1"/>
  <c r="AP446" i="1"/>
  <c r="AO446" i="1"/>
  <c r="AN446" i="1"/>
  <c r="AM446" i="1"/>
  <c r="AL446" i="1"/>
  <c r="AK446" i="1"/>
  <c r="L446" i="1"/>
  <c r="G446" i="1"/>
  <c r="H446" i="1" s="1"/>
  <c r="E446" i="1"/>
  <c r="F446" i="1" s="1"/>
  <c r="D446" i="1"/>
  <c r="C446" i="1"/>
  <c r="DO445" i="1"/>
  <c r="DN445" i="1"/>
  <c r="DM445" i="1"/>
  <c r="DL445" i="1"/>
  <c r="DK445" i="1"/>
  <c r="DJ445" i="1"/>
  <c r="DI445" i="1"/>
  <c r="DH445" i="1"/>
  <c r="DG445" i="1"/>
  <c r="DF445" i="1"/>
  <c r="DE445" i="1"/>
  <c r="DC445" i="1"/>
  <c r="DB445" i="1"/>
  <c r="DA445" i="1"/>
  <c r="CZ445" i="1"/>
  <c r="CY445" i="1"/>
  <c r="CX445" i="1"/>
  <c r="CW445" i="1"/>
  <c r="CV445" i="1"/>
  <c r="CU445" i="1"/>
  <c r="CT445" i="1"/>
  <c r="CS445" i="1"/>
  <c r="CQ445" i="1"/>
  <c r="CP445" i="1"/>
  <c r="CO445" i="1"/>
  <c r="CN445" i="1"/>
  <c r="CM445" i="1"/>
  <c r="CL445" i="1"/>
  <c r="CK445" i="1"/>
  <c r="CJ445" i="1"/>
  <c r="CI445" i="1"/>
  <c r="CH445" i="1"/>
  <c r="CG445" i="1"/>
  <c r="CE445" i="1"/>
  <c r="CD445" i="1"/>
  <c r="CC445" i="1"/>
  <c r="CB445" i="1"/>
  <c r="CA445" i="1"/>
  <c r="BZ445" i="1"/>
  <c r="BY445" i="1"/>
  <c r="BX445" i="1"/>
  <c r="BW445" i="1"/>
  <c r="BV445" i="1"/>
  <c r="BU445" i="1"/>
  <c r="BS445" i="1"/>
  <c r="BR445" i="1"/>
  <c r="BQ445" i="1"/>
  <c r="BP445" i="1"/>
  <c r="BO445" i="1"/>
  <c r="BN445" i="1"/>
  <c r="BM445" i="1"/>
  <c r="BL445" i="1"/>
  <c r="BK445" i="1"/>
  <c r="BJ445" i="1"/>
  <c r="BI445" i="1"/>
  <c r="BG445" i="1"/>
  <c r="BF445" i="1"/>
  <c r="BE445" i="1"/>
  <c r="BD445" i="1"/>
  <c r="BC445" i="1"/>
  <c r="BB445" i="1"/>
  <c r="BA445" i="1"/>
  <c r="AZ445" i="1"/>
  <c r="AY445" i="1"/>
  <c r="AX445" i="1"/>
  <c r="AW445" i="1"/>
  <c r="AU445" i="1"/>
  <c r="AT445" i="1"/>
  <c r="AS445" i="1"/>
  <c r="AR445" i="1"/>
  <c r="AQ445" i="1"/>
  <c r="AP445" i="1"/>
  <c r="AO445" i="1"/>
  <c r="AN445" i="1"/>
  <c r="AM445" i="1"/>
  <c r="AL445" i="1"/>
  <c r="AK445" i="1"/>
  <c r="L445" i="1"/>
  <c r="G445" i="1"/>
  <c r="H445" i="1" s="1"/>
  <c r="E445" i="1"/>
  <c r="F445" i="1" s="1"/>
  <c r="D445" i="1"/>
  <c r="C445" i="1"/>
  <c r="DO444" i="1"/>
  <c r="DN444" i="1"/>
  <c r="DM444" i="1"/>
  <c r="DL444" i="1"/>
  <c r="DK444" i="1"/>
  <c r="DJ444" i="1"/>
  <c r="DI444" i="1"/>
  <c r="DH444" i="1"/>
  <c r="DG444" i="1"/>
  <c r="DF444" i="1"/>
  <c r="DE444" i="1"/>
  <c r="DC444" i="1"/>
  <c r="DB444" i="1"/>
  <c r="DA444" i="1"/>
  <c r="CZ444" i="1"/>
  <c r="CY444" i="1"/>
  <c r="CX444" i="1"/>
  <c r="CW444" i="1"/>
  <c r="CV444" i="1"/>
  <c r="CU444" i="1"/>
  <c r="CT444" i="1"/>
  <c r="CS444" i="1"/>
  <c r="DD444" i="1" s="1"/>
  <c r="CQ444" i="1"/>
  <c r="CP444" i="1"/>
  <c r="CO444" i="1"/>
  <c r="CN444" i="1"/>
  <c r="CM444" i="1"/>
  <c r="CL444" i="1"/>
  <c r="CK444" i="1"/>
  <c r="CJ444" i="1"/>
  <c r="CI444" i="1"/>
  <c r="CH444" i="1"/>
  <c r="CG444" i="1"/>
  <c r="CE444" i="1"/>
  <c r="CD444" i="1"/>
  <c r="CC444" i="1"/>
  <c r="CB444" i="1"/>
  <c r="CA444" i="1"/>
  <c r="BZ444" i="1"/>
  <c r="BY444" i="1"/>
  <c r="BX444" i="1"/>
  <c r="BW444" i="1"/>
  <c r="BV444" i="1"/>
  <c r="BU444" i="1"/>
  <c r="BS444" i="1"/>
  <c r="BR444" i="1"/>
  <c r="BQ444" i="1"/>
  <c r="BP444" i="1"/>
  <c r="BO444" i="1"/>
  <c r="BN444" i="1"/>
  <c r="BM444" i="1"/>
  <c r="BL444" i="1"/>
  <c r="BK444" i="1"/>
  <c r="BJ444" i="1"/>
  <c r="BI444" i="1"/>
  <c r="BG444" i="1"/>
  <c r="BF444" i="1"/>
  <c r="BE444" i="1"/>
  <c r="BD444" i="1"/>
  <c r="BC444" i="1"/>
  <c r="BB444" i="1"/>
  <c r="BA444" i="1"/>
  <c r="AZ444" i="1"/>
  <c r="AY444" i="1"/>
  <c r="AX444" i="1"/>
  <c r="AW444" i="1"/>
  <c r="AU444" i="1"/>
  <c r="AT444" i="1"/>
  <c r="AS444" i="1"/>
  <c r="AR444" i="1"/>
  <c r="AQ444" i="1"/>
  <c r="AP444" i="1"/>
  <c r="AO444" i="1"/>
  <c r="AN444" i="1"/>
  <c r="AM444" i="1"/>
  <c r="AL444" i="1"/>
  <c r="AK444" i="1"/>
  <c r="L444" i="1"/>
  <c r="G444" i="1"/>
  <c r="H444" i="1" s="1"/>
  <c r="E444" i="1"/>
  <c r="F444" i="1" s="1"/>
  <c r="D444" i="1"/>
  <c r="C444" i="1"/>
  <c r="DO443" i="1"/>
  <c r="DN443" i="1"/>
  <c r="DM443" i="1"/>
  <c r="DL443" i="1"/>
  <c r="DK443" i="1"/>
  <c r="DJ443" i="1"/>
  <c r="DI443" i="1"/>
  <c r="DH443" i="1"/>
  <c r="DG443" i="1"/>
  <c r="DF443" i="1"/>
  <c r="DE443" i="1"/>
  <c r="DC443" i="1"/>
  <c r="DB443" i="1"/>
  <c r="DA443" i="1"/>
  <c r="CZ443" i="1"/>
  <c r="CY443" i="1"/>
  <c r="CX443" i="1"/>
  <c r="CW443" i="1"/>
  <c r="CV443" i="1"/>
  <c r="CU443" i="1"/>
  <c r="CT443" i="1"/>
  <c r="CS443" i="1"/>
  <c r="DD443" i="1" s="1"/>
  <c r="CQ443" i="1"/>
  <c r="CP443" i="1"/>
  <c r="CO443" i="1"/>
  <c r="CN443" i="1"/>
  <c r="CM443" i="1"/>
  <c r="CL443" i="1"/>
  <c r="CK443" i="1"/>
  <c r="CJ443" i="1"/>
  <c r="CI443" i="1"/>
  <c r="CH443" i="1"/>
  <c r="CG443" i="1"/>
  <c r="CE443" i="1"/>
  <c r="CD443" i="1"/>
  <c r="CC443" i="1"/>
  <c r="CB443" i="1"/>
  <c r="CA443" i="1"/>
  <c r="BZ443" i="1"/>
  <c r="BY443" i="1"/>
  <c r="BX443" i="1"/>
  <c r="BW443" i="1"/>
  <c r="BV443" i="1"/>
  <c r="BU443" i="1"/>
  <c r="BS443" i="1"/>
  <c r="BR443" i="1"/>
  <c r="BQ443" i="1"/>
  <c r="BP443" i="1"/>
  <c r="BO443" i="1"/>
  <c r="BN443" i="1"/>
  <c r="BM443" i="1"/>
  <c r="BL443" i="1"/>
  <c r="BK443" i="1"/>
  <c r="BJ443" i="1"/>
  <c r="BI443" i="1"/>
  <c r="BG443" i="1"/>
  <c r="BF443" i="1"/>
  <c r="BE443" i="1"/>
  <c r="BD443" i="1"/>
  <c r="BC443" i="1"/>
  <c r="BB443" i="1"/>
  <c r="BA443" i="1"/>
  <c r="AZ443" i="1"/>
  <c r="AY443" i="1"/>
  <c r="AX443" i="1"/>
  <c r="AW443" i="1"/>
  <c r="AU443" i="1"/>
  <c r="AT443" i="1"/>
  <c r="AS443" i="1"/>
  <c r="AR443" i="1"/>
  <c r="AQ443" i="1"/>
  <c r="AP443" i="1"/>
  <c r="AO443" i="1"/>
  <c r="AN443" i="1"/>
  <c r="AM443" i="1"/>
  <c r="AL443" i="1"/>
  <c r="AK443" i="1"/>
  <c r="L443" i="1"/>
  <c r="G443" i="1"/>
  <c r="H443" i="1" s="1"/>
  <c r="E443" i="1"/>
  <c r="F443" i="1" s="1"/>
  <c r="D443" i="1"/>
  <c r="C443" i="1"/>
  <c r="DO442" i="1"/>
  <c r="DN442" i="1"/>
  <c r="DM442" i="1"/>
  <c r="DL442" i="1"/>
  <c r="DK442" i="1"/>
  <c r="DJ442" i="1"/>
  <c r="DI442" i="1"/>
  <c r="DH442" i="1"/>
  <c r="DG442" i="1"/>
  <c r="DF442" i="1"/>
  <c r="DE442" i="1"/>
  <c r="DC442" i="1"/>
  <c r="DB442" i="1"/>
  <c r="DA442" i="1"/>
  <c r="CZ442" i="1"/>
  <c r="CY442" i="1"/>
  <c r="CX442" i="1"/>
  <c r="CW442" i="1"/>
  <c r="CV442" i="1"/>
  <c r="CU442" i="1"/>
  <c r="CT442" i="1"/>
  <c r="CS442" i="1"/>
  <c r="CQ442" i="1"/>
  <c r="CP442" i="1"/>
  <c r="CO442" i="1"/>
  <c r="CN442" i="1"/>
  <c r="CM442" i="1"/>
  <c r="CL442" i="1"/>
  <c r="CK442" i="1"/>
  <c r="CJ442" i="1"/>
  <c r="CI442" i="1"/>
  <c r="CH442" i="1"/>
  <c r="CG442" i="1"/>
  <c r="CE442" i="1"/>
  <c r="CD442" i="1"/>
  <c r="CC442" i="1"/>
  <c r="CB442" i="1"/>
  <c r="CA442" i="1"/>
  <c r="BZ442" i="1"/>
  <c r="BY442" i="1"/>
  <c r="BX442" i="1"/>
  <c r="BW442" i="1"/>
  <c r="BV442" i="1"/>
  <c r="BU442" i="1"/>
  <c r="BS442" i="1"/>
  <c r="BR442" i="1"/>
  <c r="BQ442" i="1"/>
  <c r="BP442" i="1"/>
  <c r="BO442" i="1"/>
  <c r="BN442" i="1"/>
  <c r="BM442" i="1"/>
  <c r="BL442" i="1"/>
  <c r="BK442" i="1"/>
  <c r="BJ442" i="1"/>
  <c r="BI442" i="1"/>
  <c r="BG442" i="1"/>
  <c r="BF442" i="1"/>
  <c r="BE442" i="1"/>
  <c r="BD442" i="1"/>
  <c r="BC442" i="1"/>
  <c r="BB442" i="1"/>
  <c r="BA442" i="1"/>
  <c r="AZ442" i="1"/>
  <c r="AY442" i="1"/>
  <c r="AX442" i="1"/>
  <c r="AW442" i="1"/>
  <c r="AU442" i="1"/>
  <c r="AT442" i="1"/>
  <c r="AS442" i="1"/>
  <c r="AR442" i="1"/>
  <c r="AQ442" i="1"/>
  <c r="AP442" i="1"/>
  <c r="AO442" i="1"/>
  <c r="AN442" i="1"/>
  <c r="AM442" i="1"/>
  <c r="AL442" i="1"/>
  <c r="AK442" i="1"/>
  <c r="L442" i="1"/>
  <c r="G442" i="1"/>
  <c r="H442" i="1" s="1"/>
  <c r="E442" i="1"/>
  <c r="F442" i="1" s="1"/>
  <c r="D442" i="1"/>
  <c r="C442" i="1"/>
  <c r="DO441" i="1"/>
  <c r="DN441" i="1"/>
  <c r="DM441" i="1"/>
  <c r="DL441" i="1"/>
  <c r="DK441" i="1"/>
  <c r="DJ441" i="1"/>
  <c r="DI441" i="1"/>
  <c r="DH441" i="1"/>
  <c r="DG441" i="1"/>
  <c r="DF441" i="1"/>
  <c r="DE441" i="1"/>
  <c r="DP441" i="1" s="1"/>
  <c r="DC441" i="1"/>
  <c r="DB441" i="1"/>
  <c r="DA441" i="1"/>
  <c r="CZ441" i="1"/>
  <c r="CY441" i="1"/>
  <c r="CX441" i="1"/>
  <c r="CW441" i="1"/>
  <c r="CV441" i="1"/>
  <c r="CU441" i="1"/>
  <c r="CT441" i="1"/>
  <c r="CS441" i="1"/>
  <c r="CQ441" i="1"/>
  <c r="CP441" i="1"/>
  <c r="CO441" i="1"/>
  <c r="CN441" i="1"/>
  <c r="CM441" i="1"/>
  <c r="CL441" i="1"/>
  <c r="CK441" i="1"/>
  <c r="CJ441" i="1"/>
  <c r="CI441" i="1"/>
  <c r="CH441" i="1"/>
  <c r="CG441" i="1"/>
  <c r="CE441" i="1"/>
  <c r="CD441" i="1"/>
  <c r="CC441" i="1"/>
  <c r="CB441" i="1"/>
  <c r="CA441" i="1"/>
  <c r="BZ441" i="1"/>
  <c r="BY441" i="1"/>
  <c r="BX441" i="1"/>
  <c r="BW441" i="1"/>
  <c r="BV441" i="1"/>
  <c r="BU441" i="1"/>
  <c r="BS441" i="1"/>
  <c r="BR441" i="1"/>
  <c r="BQ441" i="1"/>
  <c r="BP441" i="1"/>
  <c r="BO441" i="1"/>
  <c r="BN441" i="1"/>
  <c r="BM441" i="1"/>
  <c r="BL441" i="1"/>
  <c r="BK441" i="1"/>
  <c r="BJ441" i="1"/>
  <c r="BI441" i="1"/>
  <c r="BG441" i="1"/>
  <c r="BF441" i="1"/>
  <c r="BE441" i="1"/>
  <c r="BD441" i="1"/>
  <c r="BC441" i="1"/>
  <c r="BB441" i="1"/>
  <c r="BA441" i="1"/>
  <c r="AZ441" i="1"/>
  <c r="AY441" i="1"/>
  <c r="AX441" i="1"/>
  <c r="AW441" i="1"/>
  <c r="AU441" i="1"/>
  <c r="AT441" i="1"/>
  <c r="AS441" i="1"/>
  <c r="AR441" i="1"/>
  <c r="AQ441" i="1"/>
  <c r="AP441" i="1"/>
  <c r="AO441" i="1"/>
  <c r="AN441" i="1"/>
  <c r="AM441" i="1"/>
  <c r="AL441" i="1"/>
  <c r="AK441" i="1"/>
  <c r="L441" i="1"/>
  <c r="G441" i="1"/>
  <c r="H441" i="1" s="1"/>
  <c r="E441" i="1"/>
  <c r="F441" i="1" s="1"/>
  <c r="D441" i="1"/>
  <c r="C441" i="1"/>
  <c r="DO440" i="1"/>
  <c r="DN440" i="1"/>
  <c r="DM440" i="1"/>
  <c r="DL440" i="1"/>
  <c r="DK440" i="1"/>
  <c r="DJ440" i="1"/>
  <c r="DI440" i="1"/>
  <c r="DH440" i="1"/>
  <c r="DG440" i="1"/>
  <c r="DF440" i="1"/>
  <c r="DE440" i="1"/>
  <c r="DC440" i="1"/>
  <c r="DB440" i="1"/>
  <c r="DA440" i="1"/>
  <c r="CZ440" i="1"/>
  <c r="CY440" i="1"/>
  <c r="CX440" i="1"/>
  <c r="CW440" i="1"/>
  <c r="CV440" i="1"/>
  <c r="CU440" i="1"/>
  <c r="CT440" i="1"/>
  <c r="CS440" i="1"/>
  <c r="DD440" i="1" s="1"/>
  <c r="CQ440" i="1"/>
  <c r="CP440" i="1"/>
  <c r="CO440" i="1"/>
  <c r="CN440" i="1"/>
  <c r="CM440" i="1"/>
  <c r="CL440" i="1"/>
  <c r="CK440" i="1"/>
  <c r="CJ440" i="1"/>
  <c r="CI440" i="1"/>
  <c r="CH440" i="1"/>
  <c r="CG440" i="1"/>
  <c r="CE440" i="1"/>
  <c r="CD440" i="1"/>
  <c r="CC440" i="1"/>
  <c r="CB440" i="1"/>
  <c r="CA440" i="1"/>
  <c r="BZ440" i="1"/>
  <c r="BY440" i="1"/>
  <c r="BX440" i="1"/>
  <c r="BW440" i="1"/>
  <c r="BV440" i="1"/>
  <c r="BU440" i="1"/>
  <c r="BS440" i="1"/>
  <c r="BR440" i="1"/>
  <c r="BQ440" i="1"/>
  <c r="BP440" i="1"/>
  <c r="BO440" i="1"/>
  <c r="BN440" i="1"/>
  <c r="BM440" i="1"/>
  <c r="BL440" i="1"/>
  <c r="BK440" i="1"/>
  <c r="BJ440" i="1"/>
  <c r="BI440" i="1"/>
  <c r="BG440" i="1"/>
  <c r="BF440" i="1"/>
  <c r="BE440" i="1"/>
  <c r="BD440" i="1"/>
  <c r="BC440" i="1"/>
  <c r="BB440" i="1"/>
  <c r="BA440" i="1"/>
  <c r="AZ440" i="1"/>
  <c r="AY440" i="1"/>
  <c r="AX440" i="1"/>
  <c r="AW440" i="1"/>
  <c r="AU440" i="1"/>
  <c r="AT440" i="1"/>
  <c r="AS440" i="1"/>
  <c r="AR440" i="1"/>
  <c r="AQ440" i="1"/>
  <c r="AP440" i="1"/>
  <c r="AO440" i="1"/>
  <c r="AN440" i="1"/>
  <c r="AM440" i="1"/>
  <c r="AL440" i="1"/>
  <c r="AK440" i="1"/>
  <c r="L440" i="1"/>
  <c r="G440" i="1"/>
  <c r="H440" i="1" s="1"/>
  <c r="E440" i="1"/>
  <c r="F440" i="1" s="1"/>
  <c r="D440" i="1"/>
  <c r="C440" i="1"/>
  <c r="DO439" i="1"/>
  <c r="DN439" i="1"/>
  <c r="DM439" i="1"/>
  <c r="DL439" i="1"/>
  <c r="DK439" i="1"/>
  <c r="DJ439" i="1"/>
  <c r="DI439" i="1"/>
  <c r="DH439" i="1"/>
  <c r="DG439" i="1"/>
  <c r="DF439" i="1"/>
  <c r="DE439" i="1"/>
  <c r="DC439" i="1"/>
  <c r="DB439" i="1"/>
  <c r="DA439" i="1"/>
  <c r="CZ439" i="1"/>
  <c r="CY439" i="1"/>
  <c r="CX439" i="1"/>
  <c r="CW439" i="1"/>
  <c r="CV439" i="1"/>
  <c r="CU439" i="1"/>
  <c r="CT439" i="1"/>
  <c r="CS439" i="1"/>
  <c r="CQ439" i="1"/>
  <c r="CP439" i="1"/>
  <c r="CO439" i="1"/>
  <c r="CN439" i="1"/>
  <c r="CM439" i="1"/>
  <c r="CL439" i="1"/>
  <c r="CK439" i="1"/>
  <c r="CJ439" i="1"/>
  <c r="CI439" i="1"/>
  <c r="CH439" i="1"/>
  <c r="CG439" i="1"/>
  <c r="CR439" i="1" s="1"/>
  <c r="CE439" i="1"/>
  <c r="CD439" i="1"/>
  <c r="CC439" i="1"/>
  <c r="CB439" i="1"/>
  <c r="CA439" i="1"/>
  <c r="BZ439" i="1"/>
  <c r="BY439" i="1"/>
  <c r="BX439" i="1"/>
  <c r="BW439" i="1"/>
  <c r="BV439" i="1"/>
  <c r="BU439" i="1"/>
  <c r="BS439" i="1"/>
  <c r="BR439" i="1"/>
  <c r="BQ439" i="1"/>
  <c r="BP439" i="1"/>
  <c r="BO439" i="1"/>
  <c r="BN439" i="1"/>
  <c r="BM439" i="1"/>
  <c r="BL439" i="1"/>
  <c r="BK439" i="1"/>
  <c r="BJ439" i="1"/>
  <c r="BI439" i="1"/>
  <c r="BG439" i="1"/>
  <c r="BF439" i="1"/>
  <c r="BE439" i="1"/>
  <c r="BD439" i="1"/>
  <c r="BC439" i="1"/>
  <c r="BB439" i="1"/>
  <c r="BA439" i="1"/>
  <c r="AZ439" i="1"/>
  <c r="AY439" i="1"/>
  <c r="AX439" i="1"/>
  <c r="AW439" i="1"/>
  <c r="AU439" i="1"/>
  <c r="AT439" i="1"/>
  <c r="AS439" i="1"/>
  <c r="AR439" i="1"/>
  <c r="AQ439" i="1"/>
  <c r="AP439" i="1"/>
  <c r="AO439" i="1"/>
  <c r="AN439" i="1"/>
  <c r="AM439" i="1"/>
  <c r="AL439" i="1"/>
  <c r="AK439" i="1"/>
  <c r="L439" i="1"/>
  <c r="G439" i="1"/>
  <c r="H439" i="1" s="1"/>
  <c r="E439" i="1"/>
  <c r="F439" i="1" s="1"/>
  <c r="D439" i="1"/>
  <c r="C439" i="1"/>
  <c r="DO438" i="1"/>
  <c r="DN438" i="1"/>
  <c r="DM438" i="1"/>
  <c r="DL438" i="1"/>
  <c r="DK438" i="1"/>
  <c r="DJ438" i="1"/>
  <c r="DI438" i="1"/>
  <c r="DH438" i="1"/>
  <c r="DG438" i="1"/>
  <c r="DF438" i="1"/>
  <c r="DE438" i="1"/>
  <c r="DC438" i="1"/>
  <c r="DB438" i="1"/>
  <c r="DA438" i="1"/>
  <c r="CZ438" i="1"/>
  <c r="CY438" i="1"/>
  <c r="CX438" i="1"/>
  <c r="CW438" i="1"/>
  <c r="CV438" i="1"/>
  <c r="CU438" i="1"/>
  <c r="CT438" i="1"/>
  <c r="CS438" i="1"/>
  <c r="CQ438" i="1"/>
  <c r="CP438" i="1"/>
  <c r="CO438" i="1"/>
  <c r="CN438" i="1"/>
  <c r="CM438" i="1"/>
  <c r="CL438" i="1"/>
  <c r="CK438" i="1"/>
  <c r="CJ438" i="1"/>
  <c r="CI438" i="1"/>
  <c r="CH438" i="1"/>
  <c r="CG438" i="1"/>
  <c r="CR438" i="1" s="1"/>
  <c r="CE438" i="1"/>
  <c r="CD438" i="1"/>
  <c r="CC438" i="1"/>
  <c r="CB438" i="1"/>
  <c r="CA438" i="1"/>
  <c r="BZ438" i="1"/>
  <c r="BY438" i="1"/>
  <c r="BX438" i="1"/>
  <c r="BW438" i="1"/>
  <c r="BV438" i="1"/>
  <c r="BU438" i="1"/>
  <c r="BS438" i="1"/>
  <c r="BR438" i="1"/>
  <c r="BQ438" i="1"/>
  <c r="BP438" i="1"/>
  <c r="BO438" i="1"/>
  <c r="BN438" i="1"/>
  <c r="BM438" i="1"/>
  <c r="BL438" i="1"/>
  <c r="BK438" i="1"/>
  <c r="BJ438" i="1"/>
  <c r="BI438" i="1"/>
  <c r="BG438" i="1"/>
  <c r="BF438" i="1"/>
  <c r="BE438" i="1"/>
  <c r="BD438" i="1"/>
  <c r="BC438" i="1"/>
  <c r="BB438" i="1"/>
  <c r="BA438" i="1"/>
  <c r="AZ438" i="1"/>
  <c r="AY438" i="1"/>
  <c r="AX438" i="1"/>
  <c r="AW438" i="1"/>
  <c r="AU438" i="1"/>
  <c r="AT438" i="1"/>
  <c r="AS438" i="1"/>
  <c r="AR438" i="1"/>
  <c r="AQ438" i="1"/>
  <c r="AP438" i="1"/>
  <c r="AO438" i="1"/>
  <c r="AN438" i="1"/>
  <c r="AM438" i="1"/>
  <c r="AL438" i="1"/>
  <c r="AK438" i="1"/>
  <c r="L438" i="1"/>
  <c r="G438" i="1"/>
  <c r="H438" i="1" s="1"/>
  <c r="E438" i="1"/>
  <c r="F438" i="1" s="1"/>
  <c r="D438" i="1"/>
  <c r="C438" i="1"/>
  <c r="DO437" i="1"/>
  <c r="DN437" i="1"/>
  <c r="DM437" i="1"/>
  <c r="DL437" i="1"/>
  <c r="DK437" i="1"/>
  <c r="DJ437" i="1"/>
  <c r="DI437" i="1"/>
  <c r="DH437" i="1"/>
  <c r="DG437" i="1"/>
  <c r="DF437" i="1"/>
  <c r="DE437" i="1"/>
  <c r="DC437" i="1"/>
  <c r="DB437" i="1"/>
  <c r="DA437" i="1"/>
  <c r="CZ437" i="1"/>
  <c r="CY437" i="1"/>
  <c r="CX437" i="1"/>
  <c r="CW437" i="1"/>
  <c r="CV437" i="1"/>
  <c r="CU437" i="1"/>
  <c r="CT437" i="1"/>
  <c r="CS437" i="1"/>
  <c r="CQ437" i="1"/>
  <c r="CP437" i="1"/>
  <c r="CO437" i="1"/>
  <c r="CN437" i="1"/>
  <c r="CM437" i="1"/>
  <c r="CL437" i="1"/>
  <c r="CK437" i="1"/>
  <c r="CJ437" i="1"/>
  <c r="CI437" i="1"/>
  <c r="CH437" i="1"/>
  <c r="CG437" i="1"/>
  <c r="CE437" i="1"/>
  <c r="CD437" i="1"/>
  <c r="CC437" i="1"/>
  <c r="CB437" i="1"/>
  <c r="CA437" i="1"/>
  <c r="BZ437" i="1"/>
  <c r="BY437" i="1"/>
  <c r="BX437" i="1"/>
  <c r="BW437" i="1"/>
  <c r="BV437" i="1"/>
  <c r="BU437" i="1"/>
  <c r="BS437" i="1"/>
  <c r="BR437" i="1"/>
  <c r="BQ437" i="1"/>
  <c r="BP437" i="1"/>
  <c r="BO437" i="1"/>
  <c r="BN437" i="1"/>
  <c r="BM437" i="1"/>
  <c r="BL437" i="1"/>
  <c r="BK437" i="1"/>
  <c r="BJ437" i="1"/>
  <c r="BI437" i="1"/>
  <c r="BT437" i="1" s="1"/>
  <c r="BG437" i="1"/>
  <c r="BF437" i="1"/>
  <c r="BE437" i="1"/>
  <c r="BD437" i="1"/>
  <c r="BC437" i="1"/>
  <c r="BB437" i="1"/>
  <c r="BA437" i="1"/>
  <c r="AZ437" i="1"/>
  <c r="AY437" i="1"/>
  <c r="AX437" i="1"/>
  <c r="AW437" i="1"/>
  <c r="AU437" i="1"/>
  <c r="AT437" i="1"/>
  <c r="AS437" i="1"/>
  <c r="AR437" i="1"/>
  <c r="AQ437" i="1"/>
  <c r="AP437" i="1"/>
  <c r="AO437" i="1"/>
  <c r="AN437" i="1"/>
  <c r="AM437" i="1"/>
  <c r="AL437" i="1"/>
  <c r="AK437" i="1"/>
  <c r="L437" i="1"/>
  <c r="G437" i="1"/>
  <c r="H437" i="1" s="1"/>
  <c r="E437" i="1"/>
  <c r="F437" i="1" s="1"/>
  <c r="D437" i="1"/>
  <c r="C437" i="1"/>
  <c r="DO436" i="1"/>
  <c r="DN436" i="1"/>
  <c r="DM436" i="1"/>
  <c r="DL436" i="1"/>
  <c r="DK436" i="1"/>
  <c r="DJ436" i="1"/>
  <c r="DI436" i="1"/>
  <c r="DH436" i="1"/>
  <c r="DG436" i="1"/>
  <c r="DF436" i="1"/>
  <c r="DE436" i="1"/>
  <c r="DC436" i="1"/>
  <c r="DB436" i="1"/>
  <c r="DA436" i="1"/>
  <c r="CZ436" i="1"/>
  <c r="CY436" i="1"/>
  <c r="CX436" i="1"/>
  <c r="CW436" i="1"/>
  <c r="CV436" i="1"/>
  <c r="CU436" i="1"/>
  <c r="CT436" i="1"/>
  <c r="CS436" i="1"/>
  <c r="DD436" i="1" s="1"/>
  <c r="CQ436" i="1"/>
  <c r="CP436" i="1"/>
  <c r="CO436" i="1"/>
  <c r="CN436" i="1"/>
  <c r="CM436" i="1"/>
  <c r="CL436" i="1"/>
  <c r="CK436" i="1"/>
  <c r="CJ436" i="1"/>
  <c r="CI436" i="1"/>
  <c r="CH436" i="1"/>
  <c r="CG436" i="1"/>
  <c r="CE436" i="1"/>
  <c r="CD436" i="1"/>
  <c r="CC436" i="1"/>
  <c r="CB436" i="1"/>
  <c r="CA436" i="1"/>
  <c r="BZ436" i="1"/>
  <c r="BY436" i="1"/>
  <c r="BX436" i="1"/>
  <c r="BW436" i="1"/>
  <c r="BV436" i="1"/>
  <c r="BU436" i="1"/>
  <c r="BS436" i="1"/>
  <c r="BR436" i="1"/>
  <c r="BQ436" i="1"/>
  <c r="BP436" i="1"/>
  <c r="BO436" i="1"/>
  <c r="BN436" i="1"/>
  <c r="BM436" i="1"/>
  <c r="BL436" i="1"/>
  <c r="BK436" i="1"/>
  <c r="BJ436" i="1"/>
  <c r="BI436" i="1"/>
  <c r="BG436" i="1"/>
  <c r="BF436" i="1"/>
  <c r="BE436" i="1"/>
  <c r="BD436" i="1"/>
  <c r="BC436" i="1"/>
  <c r="BB436" i="1"/>
  <c r="BA436" i="1"/>
  <c r="AZ436" i="1"/>
  <c r="AY436" i="1"/>
  <c r="AX436" i="1"/>
  <c r="AW436" i="1"/>
  <c r="AU436" i="1"/>
  <c r="AT436" i="1"/>
  <c r="AS436" i="1"/>
  <c r="AR436" i="1"/>
  <c r="AQ436" i="1"/>
  <c r="AP436" i="1"/>
  <c r="AO436" i="1"/>
  <c r="AN436" i="1"/>
  <c r="AM436" i="1"/>
  <c r="AL436" i="1"/>
  <c r="AK436" i="1"/>
  <c r="L436" i="1"/>
  <c r="G436" i="1"/>
  <c r="H436" i="1" s="1"/>
  <c r="E436" i="1"/>
  <c r="F436" i="1" s="1"/>
  <c r="D436" i="1"/>
  <c r="C436" i="1"/>
  <c r="DO435" i="1"/>
  <c r="DN435" i="1"/>
  <c r="DM435" i="1"/>
  <c r="DL435" i="1"/>
  <c r="DK435" i="1"/>
  <c r="DJ435" i="1"/>
  <c r="DI435" i="1"/>
  <c r="DH435" i="1"/>
  <c r="DG435" i="1"/>
  <c r="DF435" i="1"/>
  <c r="DE435" i="1"/>
  <c r="DC435" i="1"/>
  <c r="DB435" i="1"/>
  <c r="DA435" i="1"/>
  <c r="CZ435" i="1"/>
  <c r="CY435" i="1"/>
  <c r="CX435" i="1"/>
  <c r="CW435" i="1"/>
  <c r="CV435" i="1"/>
  <c r="CU435" i="1"/>
  <c r="CT435" i="1"/>
  <c r="CS435" i="1"/>
  <c r="DD435" i="1" s="1"/>
  <c r="CQ435" i="1"/>
  <c r="CP435" i="1"/>
  <c r="CO435" i="1"/>
  <c r="CN435" i="1"/>
  <c r="CM435" i="1"/>
  <c r="CL435" i="1"/>
  <c r="CK435" i="1"/>
  <c r="CJ435" i="1"/>
  <c r="CI435" i="1"/>
  <c r="CH435" i="1"/>
  <c r="CG435" i="1"/>
  <c r="CE435" i="1"/>
  <c r="CD435" i="1"/>
  <c r="CC435" i="1"/>
  <c r="CB435" i="1"/>
  <c r="CA435" i="1"/>
  <c r="BZ435" i="1"/>
  <c r="BY435" i="1"/>
  <c r="BX435" i="1"/>
  <c r="BW435" i="1"/>
  <c r="BV435" i="1"/>
  <c r="BU435" i="1"/>
  <c r="BS435" i="1"/>
  <c r="BR435" i="1"/>
  <c r="BQ435" i="1"/>
  <c r="BP435" i="1"/>
  <c r="BO435" i="1"/>
  <c r="BN435" i="1"/>
  <c r="BM435" i="1"/>
  <c r="BL435" i="1"/>
  <c r="BK435" i="1"/>
  <c r="BJ435" i="1"/>
  <c r="BI435" i="1"/>
  <c r="BG435" i="1"/>
  <c r="BF435" i="1"/>
  <c r="BE435" i="1"/>
  <c r="BD435" i="1"/>
  <c r="BC435" i="1"/>
  <c r="BB435" i="1"/>
  <c r="BA435" i="1"/>
  <c r="AZ435" i="1"/>
  <c r="AY435" i="1"/>
  <c r="AX435" i="1"/>
  <c r="AW435" i="1"/>
  <c r="AU435" i="1"/>
  <c r="AT435" i="1"/>
  <c r="AS435" i="1"/>
  <c r="AR435" i="1"/>
  <c r="AQ435" i="1"/>
  <c r="AP435" i="1"/>
  <c r="AO435" i="1"/>
  <c r="AN435" i="1"/>
  <c r="AM435" i="1"/>
  <c r="AL435" i="1"/>
  <c r="AK435" i="1"/>
  <c r="L435" i="1"/>
  <c r="G435" i="1"/>
  <c r="H435" i="1" s="1"/>
  <c r="E435" i="1"/>
  <c r="F435" i="1" s="1"/>
  <c r="D435" i="1"/>
  <c r="C435" i="1"/>
  <c r="DO434" i="1"/>
  <c r="DN434" i="1"/>
  <c r="DM434" i="1"/>
  <c r="DL434" i="1"/>
  <c r="DK434" i="1"/>
  <c r="DJ434" i="1"/>
  <c r="DI434" i="1"/>
  <c r="DH434" i="1"/>
  <c r="DG434" i="1"/>
  <c r="DF434" i="1"/>
  <c r="DE434" i="1"/>
  <c r="DC434" i="1"/>
  <c r="DB434" i="1"/>
  <c r="DA434" i="1"/>
  <c r="CZ434" i="1"/>
  <c r="CY434" i="1"/>
  <c r="CX434" i="1"/>
  <c r="CW434" i="1"/>
  <c r="CV434" i="1"/>
  <c r="CU434" i="1"/>
  <c r="CT434" i="1"/>
  <c r="CS434" i="1"/>
  <c r="CQ434" i="1"/>
  <c r="CP434" i="1"/>
  <c r="CO434" i="1"/>
  <c r="CN434" i="1"/>
  <c r="CM434" i="1"/>
  <c r="CL434" i="1"/>
  <c r="CK434" i="1"/>
  <c r="CJ434" i="1"/>
  <c r="CI434" i="1"/>
  <c r="CH434" i="1"/>
  <c r="CG434" i="1"/>
  <c r="CE434" i="1"/>
  <c r="CD434" i="1"/>
  <c r="CC434" i="1"/>
  <c r="CB434" i="1"/>
  <c r="CA434" i="1"/>
  <c r="BZ434" i="1"/>
  <c r="BY434" i="1"/>
  <c r="BX434" i="1"/>
  <c r="BW434" i="1"/>
  <c r="BV434" i="1"/>
  <c r="BU434" i="1"/>
  <c r="BS434" i="1"/>
  <c r="BR434" i="1"/>
  <c r="BQ434" i="1"/>
  <c r="BP434" i="1"/>
  <c r="BO434" i="1"/>
  <c r="BN434" i="1"/>
  <c r="BM434" i="1"/>
  <c r="BL434" i="1"/>
  <c r="BK434" i="1"/>
  <c r="BJ434" i="1"/>
  <c r="BI434" i="1"/>
  <c r="BG434" i="1"/>
  <c r="BF434" i="1"/>
  <c r="BE434" i="1"/>
  <c r="BD434" i="1"/>
  <c r="BC434" i="1"/>
  <c r="BB434" i="1"/>
  <c r="BA434" i="1"/>
  <c r="AZ434" i="1"/>
  <c r="AY434" i="1"/>
  <c r="AX434" i="1"/>
  <c r="AW434" i="1"/>
  <c r="AU434" i="1"/>
  <c r="AT434" i="1"/>
  <c r="AS434" i="1"/>
  <c r="AR434" i="1"/>
  <c r="AQ434" i="1"/>
  <c r="AP434" i="1"/>
  <c r="AO434" i="1"/>
  <c r="AN434" i="1"/>
  <c r="AM434" i="1"/>
  <c r="AL434" i="1"/>
  <c r="AK434" i="1"/>
  <c r="AV434" i="1" s="1"/>
  <c r="A434" i="1" s="1"/>
  <c r="L434" i="1"/>
  <c r="G434" i="1"/>
  <c r="H434" i="1" s="1"/>
  <c r="E434" i="1"/>
  <c r="F434" i="1" s="1"/>
  <c r="D434" i="1"/>
  <c r="C434" i="1"/>
  <c r="DO433" i="1"/>
  <c r="DN433" i="1"/>
  <c r="DM433" i="1"/>
  <c r="DL433" i="1"/>
  <c r="DK433" i="1"/>
  <c r="DJ433" i="1"/>
  <c r="DI433" i="1"/>
  <c r="DH433" i="1"/>
  <c r="DG433" i="1"/>
  <c r="DF433" i="1"/>
  <c r="DE433" i="1"/>
  <c r="DC433" i="1"/>
  <c r="DB433" i="1"/>
  <c r="DA433" i="1"/>
  <c r="CZ433" i="1"/>
  <c r="CY433" i="1"/>
  <c r="CX433" i="1"/>
  <c r="CW433" i="1"/>
  <c r="CV433" i="1"/>
  <c r="CU433" i="1"/>
  <c r="CT433" i="1"/>
  <c r="CS433" i="1"/>
  <c r="CQ433" i="1"/>
  <c r="CP433" i="1"/>
  <c r="CO433" i="1"/>
  <c r="CN433" i="1"/>
  <c r="CM433" i="1"/>
  <c r="CL433" i="1"/>
  <c r="CK433" i="1"/>
  <c r="CJ433" i="1"/>
  <c r="CI433" i="1"/>
  <c r="CH433" i="1"/>
  <c r="CG433" i="1"/>
  <c r="CE433" i="1"/>
  <c r="CD433" i="1"/>
  <c r="CC433" i="1"/>
  <c r="CB433" i="1"/>
  <c r="CA433" i="1"/>
  <c r="BZ433" i="1"/>
  <c r="BY433" i="1"/>
  <c r="BX433" i="1"/>
  <c r="BW433" i="1"/>
  <c r="BV433" i="1"/>
  <c r="BU433" i="1"/>
  <c r="CF433" i="1" s="1"/>
  <c r="BS433" i="1"/>
  <c r="BR433" i="1"/>
  <c r="BQ433" i="1"/>
  <c r="BP433" i="1"/>
  <c r="BO433" i="1"/>
  <c r="BN433" i="1"/>
  <c r="BM433" i="1"/>
  <c r="BL433" i="1"/>
  <c r="BK433" i="1"/>
  <c r="BJ433" i="1"/>
  <c r="BI433" i="1"/>
  <c r="BG433" i="1"/>
  <c r="BF433" i="1"/>
  <c r="BE433" i="1"/>
  <c r="BD433" i="1"/>
  <c r="BC433" i="1"/>
  <c r="BB433" i="1"/>
  <c r="BA433" i="1"/>
  <c r="AZ433" i="1"/>
  <c r="AY433" i="1"/>
  <c r="AX433" i="1"/>
  <c r="AW433" i="1"/>
  <c r="AU433" i="1"/>
  <c r="AT433" i="1"/>
  <c r="AS433" i="1"/>
  <c r="AR433" i="1"/>
  <c r="AQ433" i="1"/>
  <c r="AP433" i="1"/>
  <c r="AO433" i="1"/>
  <c r="AN433" i="1"/>
  <c r="AM433" i="1"/>
  <c r="AL433" i="1"/>
  <c r="AK433" i="1"/>
  <c r="L433" i="1"/>
  <c r="G433" i="1"/>
  <c r="H433" i="1" s="1"/>
  <c r="E433" i="1"/>
  <c r="F433" i="1" s="1"/>
  <c r="D433" i="1"/>
  <c r="C433" i="1"/>
  <c r="DO432" i="1"/>
  <c r="DN432" i="1"/>
  <c r="DM432" i="1"/>
  <c r="DL432" i="1"/>
  <c r="DK432" i="1"/>
  <c r="DJ432" i="1"/>
  <c r="DI432" i="1"/>
  <c r="DH432" i="1"/>
  <c r="DG432" i="1"/>
  <c r="DF432" i="1"/>
  <c r="DE432" i="1"/>
  <c r="DC432" i="1"/>
  <c r="DB432" i="1"/>
  <c r="DA432" i="1"/>
  <c r="CZ432" i="1"/>
  <c r="CY432" i="1"/>
  <c r="CX432" i="1"/>
  <c r="CW432" i="1"/>
  <c r="CV432" i="1"/>
  <c r="CU432" i="1"/>
  <c r="CT432" i="1"/>
  <c r="CS432" i="1"/>
  <c r="CQ432" i="1"/>
  <c r="CP432" i="1"/>
  <c r="CO432" i="1"/>
  <c r="CN432" i="1"/>
  <c r="CM432" i="1"/>
  <c r="CL432" i="1"/>
  <c r="CK432" i="1"/>
  <c r="CJ432" i="1"/>
  <c r="CI432" i="1"/>
  <c r="CH432" i="1"/>
  <c r="CG432" i="1"/>
  <c r="CE432" i="1"/>
  <c r="CD432" i="1"/>
  <c r="CC432" i="1"/>
  <c r="CB432" i="1"/>
  <c r="CA432" i="1"/>
  <c r="BZ432" i="1"/>
  <c r="BY432" i="1"/>
  <c r="BX432" i="1"/>
  <c r="BW432" i="1"/>
  <c r="BV432" i="1"/>
  <c r="BU432" i="1"/>
  <c r="BS432" i="1"/>
  <c r="BR432" i="1"/>
  <c r="BQ432" i="1"/>
  <c r="BP432" i="1"/>
  <c r="BO432" i="1"/>
  <c r="BN432" i="1"/>
  <c r="BM432" i="1"/>
  <c r="BL432" i="1"/>
  <c r="BK432" i="1"/>
  <c r="BJ432" i="1"/>
  <c r="BI432" i="1"/>
  <c r="BG432" i="1"/>
  <c r="BF432" i="1"/>
  <c r="BE432" i="1"/>
  <c r="BD432" i="1"/>
  <c r="BC432" i="1"/>
  <c r="BB432" i="1"/>
  <c r="BA432" i="1"/>
  <c r="AZ432" i="1"/>
  <c r="AY432" i="1"/>
  <c r="AX432" i="1"/>
  <c r="AW432" i="1"/>
  <c r="BH432" i="1" s="1"/>
  <c r="AU432" i="1"/>
  <c r="AT432" i="1"/>
  <c r="AS432" i="1"/>
  <c r="AR432" i="1"/>
  <c r="AQ432" i="1"/>
  <c r="AP432" i="1"/>
  <c r="AO432" i="1"/>
  <c r="AN432" i="1"/>
  <c r="AM432" i="1"/>
  <c r="AL432" i="1"/>
  <c r="AK432" i="1"/>
  <c r="L432" i="1"/>
  <c r="G432" i="1"/>
  <c r="H432" i="1" s="1"/>
  <c r="E432" i="1"/>
  <c r="F432" i="1" s="1"/>
  <c r="D432" i="1"/>
  <c r="C432" i="1"/>
  <c r="DO431" i="1"/>
  <c r="DN431" i="1"/>
  <c r="DM431" i="1"/>
  <c r="DL431" i="1"/>
  <c r="DK431" i="1"/>
  <c r="DJ431" i="1"/>
  <c r="DI431" i="1"/>
  <c r="DH431" i="1"/>
  <c r="DG431" i="1"/>
  <c r="DF431" i="1"/>
  <c r="DE431" i="1"/>
  <c r="DC431" i="1"/>
  <c r="DB431" i="1"/>
  <c r="DA431" i="1"/>
  <c r="CZ431" i="1"/>
  <c r="CY431" i="1"/>
  <c r="CX431" i="1"/>
  <c r="CW431" i="1"/>
  <c r="CV431" i="1"/>
  <c r="CU431" i="1"/>
  <c r="CT431" i="1"/>
  <c r="CS431" i="1"/>
  <c r="CQ431" i="1"/>
  <c r="CP431" i="1"/>
  <c r="CO431" i="1"/>
  <c r="CN431" i="1"/>
  <c r="CM431" i="1"/>
  <c r="CL431" i="1"/>
  <c r="CK431" i="1"/>
  <c r="CJ431" i="1"/>
  <c r="CI431" i="1"/>
  <c r="CH431" i="1"/>
  <c r="CG431" i="1"/>
  <c r="CR431" i="1" s="1"/>
  <c r="CE431" i="1"/>
  <c r="CD431" i="1"/>
  <c r="CC431" i="1"/>
  <c r="CB431" i="1"/>
  <c r="CA431" i="1"/>
  <c r="BZ431" i="1"/>
  <c r="BY431" i="1"/>
  <c r="BX431" i="1"/>
  <c r="BW431" i="1"/>
  <c r="BV431" i="1"/>
  <c r="BU431" i="1"/>
  <c r="BS431" i="1"/>
  <c r="BR431" i="1"/>
  <c r="BQ431" i="1"/>
  <c r="BP431" i="1"/>
  <c r="BO431" i="1"/>
  <c r="BN431" i="1"/>
  <c r="BM431" i="1"/>
  <c r="BL431" i="1"/>
  <c r="BK431" i="1"/>
  <c r="BJ431" i="1"/>
  <c r="BI431" i="1"/>
  <c r="BG431" i="1"/>
  <c r="BF431" i="1"/>
  <c r="BE431" i="1"/>
  <c r="BD431" i="1"/>
  <c r="BC431" i="1"/>
  <c r="BB431" i="1"/>
  <c r="BA431" i="1"/>
  <c r="AZ431" i="1"/>
  <c r="AY431" i="1"/>
  <c r="AX431" i="1"/>
  <c r="AW431" i="1"/>
  <c r="AU431" i="1"/>
  <c r="AT431" i="1"/>
  <c r="AS431" i="1"/>
  <c r="AR431" i="1"/>
  <c r="AQ431" i="1"/>
  <c r="AP431" i="1"/>
  <c r="AO431" i="1"/>
  <c r="AN431" i="1"/>
  <c r="AM431" i="1"/>
  <c r="AL431" i="1"/>
  <c r="AK431" i="1"/>
  <c r="L431" i="1"/>
  <c r="G431" i="1"/>
  <c r="H431" i="1" s="1"/>
  <c r="E431" i="1"/>
  <c r="F431" i="1" s="1"/>
  <c r="D431" i="1"/>
  <c r="C431" i="1"/>
  <c r="DO430" i="1"/>
  <c r="DN430" i="1"/>
  <c r="DM430" i="1"/>
  <c r="DL430" i="1"/>
  <c r="DK430" i="1"/>
  <c r="DJ430" i="1"/>
  <c r="DI430" i="1"/>
  <c r="DH430" i="1"/>
  <c r="DG430" i="1"/>
  <c r="DF430" i="1"/>
  <c r="DE430" i="1"/>
  <c r="DC430" i="1"/>
  <c r="DB430" i="1"/>
  <c r="DA430" i="1"/>
  <c r="CZ430" i="1"/>
  <c r="CY430" i="1"/>
  <c r="CX430" i="1"/>
  <c r="CW430" i="1"/>
  <c r="CV430" i="1"/>
  <c r="CU430" i="1"/>
  <c r="CT430" i="1"/>
  <c r="CS430" i="1"/>
  <c r="CQ430" i="1"/>
  <c r="CP430" i="1"/>
  <c r="CO430" i="1"/>
  <c r="CN430" i="1"/>
  <c r="CM430" i="1"/>
  <c r="CL430" i="1"/>
  <c r="CK430" i="1"/>
  <c r="CJ430" i="1"/>
  <c r="CI430" i="1"/>
  <c r="CH430" i="1"/>
  <c r="CG430" i="1"/>
  <c r="CR430" i="1" s="1"/>
  <c r="CE430" i="1"/>
  <c r="CD430" i="1"/>
  <c r="CC430" i="1"/>
  <c r="CB430" i="1"/>
  <c r="CA430" i="1"/>
  <c r="BZ430" i="1"/>
  <c r="BY430" i="1"/>
  <c r="BX430" i="1"/>
  <c r="BW430" i="1"/>
  <c r="BV430" i="1"/>
  <c r="BU430" i="1"/>
  <c r="BS430" i="1"/>
  <c r="BR430" i="1"/>
  <c r="BQ430" i="1"/>
  <c r="BP430" i="1"/>
  <c r="BO430" i="1"/>
  <c r="BN430" i="1"/>
  <c r="BM430" i="1"/>
  <c r="BL430" i="1"/>
  <c r="BK430" i="1"/>
  <c r="BJ430" i="1"/>
  <c r="BI430" i="1"/>
  <c r="BG430" i="1"/>
  <c r="BF430" i="1"/>
  <c r="BE430" i="1"/>
  <c r="BD430" i="1"/>
  <c r="BC430" i="1"/>
  <c r="BB430" i="1"/>
  <c r="BA430" i="1"/>
  <c r="AZ430" i="1"/>
  <c r="AY430" i="1"/>
  <c r="AX430" i="1"/>
  <c r="AW430" i="1"/>
  <c r="AU430" i="1"/>
  <c r="AT430" i="1"/>
  <c r="AS430" i="1"/>
  <c r="AR430" i="1"/>
  <c r="AQ430" i="1"/>
  <c r="AP430" i="1"/>
  <c r="AO430" i="1"/>
  <c r="AN430" i="1"/>
  <c r="AM430" i="1"/>
  <c r="AL430" i="1"/>
  <c r="AK430" i="1"/>
  <c r="L430" i="1"/>
  <c r="G430" i="1"/>
  <c r="H430" i="1" s="1"/>
  <c r="E430" i="1"/>
  <c r="F430" i="1" s="1"/>
  <c r="D430" i="1"/>
  <c r="C430" i="1"/>
  <c r="DO429" i="1"/>
  <c r="DN429" i="1"/>
  <c r="DM429" i="1"/>
  <c r="DL429" i="1"/>
  <c r="DK429" i="1"/>
  <c r="DJ429" i="1"/>
  <c r="DI429" i="1"/>
  <c r="DH429" i="1"/>
  <c r="DG429" i="1"/>
  <c r="DF429" i="1"/>
  <c r="DE429" i="1"/>
  <c r="DC429" i="1"/>
  <c r="DB429" i="1"/>
  <c r="DA429" i="1"/>
  <c r="CZ429" i="1"/>
  <c r="CY429" i="1"/>
  <c r="CX429" i="1"/>
  <c r="CW429" i="1"/>
  <c r="CV429" i="1"/>
  <c r="CU429" i="1"/>
  <c r="CT429" i="1"/>
  <c r="CS429" i="1"/>
  <c r="CQ429" i="1"/>
  <c r="CP429" i="1"/>
  <c r="CO429" i="1"/>
  <c r="CN429" i="1"/>
  <c r="CM429" i="1"/>
  <c r="CL429" i="1"/>
  <c r="CK429" i="1"/>
  <c r="CJ429" i="1"/>
  <c r="CI429" i="1"/>
  <c r="CH429" i="1"/>
  <c r="CG429" i="1"/>
  <c r="CE429" i="1"/>
  <c r="CD429" i="1"/>
  <c r="CC429" i="1"/>
  <c r="CB429" i="1"/>
  <c r="CA429" i="1"/>
  <c r="BZ429" i="1"/>
  <c r="BY429" i="1"/>
  <c r="BX429" i="1"/>
  <c r="BW429" i="1"/>
  <c r="BV429" i="1"/>
  <c r="BU429" i="1"/>
  <c r="BS429" i="1"/>
  <c r="BR429" i="1"/>
  <c r="BQ429" i="1"/>
  <c r="BP429" i="1"/>
  <c r="BO429" i="1"/>
  <c r="BN429" i="1"/>
  <c r="BM429" i="1"/>
  <c r="BL429" i="1"/>
  <c r="BK429" i="1"/>
  <c r="BJ429" i="1"/>
  <c r="BI429" i="1"/>
  <c r="BT429" i="1" s="1"/>
  <c r="BG429" i="1"/>
  <c r="BF429" i="1"/>
  <c r="BE429" i="1"/>
  <c r="BD429" i="1"/>
  <c r="BC429" i="1"/>
  <c r="BB429" i="1"/>
  <c r="BA429" i="1"/>
  <c r="AZ429" i="1"/>
  <c r="AY429" i="1"/>
  <c r="AX429" i="1"/>
  <c r="AW429" i="1"/>
  <c r="AU429" i="1"/>
  <c r="AT429" i="1"/>
  <c r="AS429" i="1"/>
  <c r="AR429" i="1"/>
  <c r="AQ429" i="1"/>
  <c r="AP429" i="1"/>
  <c r="AO429" i="1"/>
  <c r="AN429" i="1"/>
  <c r="AM429" i="1"/>
  <c r="AL429" i="1"/>
  <c r="AK429" i="1"/>
  <c r="L429" i="1"/>
  <c r="G429" i="1"/>
  <c r="H429" i="1" s="1"/>
  <c r="E429" i="1"/>
  <c r="F429" i="1" s="1"/>
  <c r="D429" i="1"/>
  <c r="C429" i="1"/>
  <c r="DO428" i="1"/>
  <c r="DN428" i="1"/>
  <c r="DM428" i="1"/>
  <c r="DL428" i="1"/>
  <c r="DK428" i="1"/>
  <c r="DJ428" i="1"/>
  <c r="DI428" i="1"/>
  <c r="DH428" i="1"/>
  <c r="DG428" i="1"/>
  <c r="DF428" i="1"/>
  <c r="DE428" i="1"/>
  <c r="DC428" i="1"/>
  <c r="DB428" i="1"/>
  <c r="DA428" i="1"/>
  <c r="CZ428" i="1"/>
  <c r="CY428" i="1"/>
  <c r="CX428" i="1"/>
  <c r="CW428" i="1"/>
  <c r="CV428" i="1"/>
  <c r="CU428" i="1"/>
  <c r="CT428" i="1"/>
  <c r="CS428" i="1"/>
  <c r="CQ428" i="1"/>
  <c r="CP428" i="1"/>
  <c r="CO428" i="1"/>
  <c r="CN428" i="1"/>
  <c r="CM428" i="1"/>
  <c r="CL428" i="1"/>
  <c r="CK428" i="1"/>
  <c r="CJ428" i="1"/>
  <c r="CI428" i="1"/>
  <c r="CH428" i="1"/>
  <c r="CG428" i="1"/>
  <c r="CE428" i="1"/>
  <c r="CD428" i="1"/>
  <c r="CC428" i="1"/>
  <c r="CB428" i="1"/>
  <c r="CA428" i="1"/>
  <c r="BZ428" i="1"/>
  <c r="BY428" i="1"/>
  <c r="BX428" i="1"/>
  <c r="BW428" i="1"/>
  <c r="BV428" i="1"/>
  <c r="BU428" i="1"/>
  <c r="BS428" i="1"/>
  <c r="BR428" i="1"/>
  <c r="BQ428" i="1"/>
  <c r="BP428" i="1"/>
  <c r="BO428" i="1"/>
  <c r="BN428" i="1"/>
  <c r="BM428" i="1"/>
  <c r="BL428" i="1"/>
  <c r="BK428" i="1"/>
  <c r="BJ428" i="1"/>
  <c r="BI428" i="1"/>
  <c r="BT428" i="1" s="1"/>
  <c r="BG428" i="1"/>
  <c r="BF428" i="1"/>
  <c r="BE428" i="1"/>
  <c r="BD428" i="1"/>
  <c r="BC428" i="1"/>
  <c r="BB428" i="1"/>
  <c r="BA428" i="1"/>
  <c r="AZ428" i="1"/>
  <c r="AY428" i="1"/>
  <c r="AX428" i="1"/>
  <c r="AW428" i="1"/>
  <c r="AU428" i="1"/>
  <c r="AT428" i="1"/>
  <c r="AS428" i="1"/>
  <c r="AR428" i="1"/>
  <c r="AQ428" i="1"/>
  <c r="AP428" i="1"/>
  <c r="AO428" i="1"/>
  <c r="AN428" i="1"/>
  <c r="AM428" i="1"/>
  <c r="AL428" i="1"/>
  <c r="AK428" i="1"/>
  <c r="L428" i="1"/>
  <c r="G428" i="1"/>
  <c r="H428" i="1" s="1"/>
  <c r="E428" i="1"/>
  <c r="F428" i="1" s="1"/>
  <c r="D428" i="1"/>
  <c r="C428" i="1"/>
  <c r="DO427" i="1"/>
  <c r="DN427" i="1"/>
  <c r="DM427" i="1"/>
  <c r="DL427" i="1"/>
  <c r="DK427" i="1"/>
  <c r="DJ427" i="1"/>
  <c r="DI427" i="1"/>
  <c r="DH427" i="1"/>
  <c r="DG427" i="1"/>
  <c r="DF427" i="1"/>
  <c r="DE427" i="1"/>
  <c r="DC427" i="1"/>
  <c r="DB427" i="1"/>
  <c r="DA427" i="1"/>
  <c r="CZ427" i="1"/>
  <c r="CY427" i="1"/>
  <c r="CX427" i="1"/>
  <c r="CW427" i="1"/>
  <c r="CV427" i="1"/>
  <c r="CU427" i="1"/>
  <c r="CT427" i="1"/>
  <c r="CS427" i="1"/>
  <c r="CQ427" i="1"/>
  <c r="CP427" i="1"/>
  <c r="CO427" i="1"/>
  <c r="CN427" i="1"/>
  <c r="CM427" i="1"/>
  <c r="CL427" i="1"/>
  <c r="CK427" i="1"/>
  <c r="CJ427" i="1"/>
  <c r="CI427" i="1"/>
  <c r="CH427" i="1"/>
  <c r="CG427" i="1"/>
  <c r="CR427" i="1" s="1"/>
  <c r="CE427" i="1"/>
  <c r="CD427" i="1"/>
  <c r="CC427" i="1"/>
  <c r="CB427" i="1"/>
  <c r="CA427" i="1"/>
  <c r="BZ427" i="1"/>
  <c r="BY427" i="1"/>
  <c r="BX427" i="1"/>
  <c r="BW427" i="1"/>
  <c r="BV427" i="1"/>
  <c r="BU427" i="1"/>
  <c r="BS427" i="1"/>
  <c r="BR427" i="1"/>
  <c r="BQ427" i="1"/>
  <c r="BP427" i="1"/>
  <c r="BO427" i="1"/>
  <c r="BN427" i="1"/>
  <c r="BM427" i="1"/>
  <c r="BL427" i="1"/>
  <c r="BK427" i="1"/>
  <c r="BJ427" i="1"/>
  <c r="BI427" i="1"/>
  <c r="BG427" i="1"/>
  <c r="BF427" i="1"/>
  <c r="BE427" i="1"/>
  <c r="BD427" i="1"/>
  <c r="BC427" i="1"/>
  <c r="BB427" i="1"/>
  <c r="BA427" i="1"/>
  <c r="AZ427" i="1"/>
  <c r="AY427" i="1"/>
  <c r="AX427" i="1"/>
  <c r="AW427" i="1"/>
  <c r="AU427" i="1"/>
  <c r="AT427" i="1"/>
  <c r="AS427" i="1"/>
  <c r="AR427" i="1"/>
  <c r="AQ427" i="1"/>
  <c r="AP427" i="1"/>
  <c r="AO427" i="1"/>
  <c r="AN427" i="1"/>
  <c r="AM427" i="1"/>
  <c r="AL427" i="1"/>
  <c r="AK427" i="1"/>
  <c r="L427" i="1"/>
  <c r="G427" i="1"/>
  <c r="H427" i="1" s="1"/>
  <c r="E427" i="1"/>
  <c r="F427" i="1" s="1"/>
  <c r="D427" i="1"/>
  <c r="C427" i="1"/>
  <c r="DO426" i="1"/>
  <c r="DN426" i="1"/>
  <c r="DM426" i="1"/>
  <c r="DL426" i="1"/>
  <c r="DK426" i="1"/>
  <c r="DJ426" i="1"/>
  <c r="DI426" i="1"/>
  <c r="DH426" i="1"/>
  <c r="DG426" i="1"/>
  <c r="DF426" i="1"/>
  <c r="DE426" i="1"/>
  <c r="DC426" i="1"/>
  <c r="DB426" i="1"/>
  <c r="DA426" i="1"/>
  <c r="CZ426" i="1"/>
  <c r="CY426" i="1"/>
  <c r="CX426" i="1"/>
  <c r="CW426" i="1"/>
  <c r="CV426" i="1"/>
  <c r="CU426" i="1"/>
  <c r="CT426" i="1"/>
  <c r="CS426" i="1"/>
  <c r="CQ426" i="1"/>
  <c r="CP426" i="1"/>
  <c r="CO426" i="1"/>
  <c r="CN426" i="1"/>
  <c r="CM426" i="1"/>
  <c r="CL426" i="1"/>
  <c r="CK426" i="1"/>
  <c r="CJ426" i="1"/>
  <c r="CI426" i="1"/>
  <c r="CH426" i="1"/>
  <c r="CG426" i="1"/>
  <c r="CE426" i="1"/>
  <c r="CD426" i="1"/>
  <c r="CC426" i="1"/>
  <c r="CB426" i="1"/>
  <c r="CA426" i="1"/>
  <c r="BZ426" i="1"/>
  <c r="BY426" i="1"/>
  <c r="BX426" i="1"/>
  <c r="BW426" i="1"/>
  <c r="BV426" i="1"/>
  <c r="BU426" i="1"/>
  <c r="BS426" i="1"/>
  <c r="BR426" i="1"/>
  <c r="BQ426" i="1"/>
  <c r="BP426" i="1"/>
  <c r="BO426" i="1"/>
  <c r="BN426" i="1"/>
  <c r="BM426" i="1"/>
  <c r="BL426" i="1"/>
  <c r="BK426" i="1"/>
  <c r="BJ426" i="1"/>
  <c r="BI426" i="1"/>
  <c r="BG426" i="1"/>
  <c r="BF426" i="1"/>
  <c r="BE426" i="1"/>
  <c r="BD426" i="1"/>
  <c r="BC426" i="1"/>
  <c r="BB426" i="1"/>
  <c r="BA426" i="1"/>
  <c r="AZ426" i="1"/>
  <c r="AY426" i="1"/>
  <c r="AX426" i="1"/>
  <c r="AW426" i="1"/>
  <c r="AU426" i="1"/>
  <c r="AT426" i="1"/>
  <c r="AS426" i="1"/>
  <c r="AR426" i="1"/>
  <c r="AQ426" i="1"/>
  <c r="AP426" i="1"/>
  <c r="AO426" i="1"/>
  <c r="AN426" i="1"/>
  <c r="AM426" i="1"/>
  <c r="AL426" i="1"/>
  <c r="AK426" i="1"/>
  <c r="L426" i="1"/>
  <c r="G426" i="1"/>
  <c r="H426" i="1" s="1"/>
  <c r="E426" i="1"/>
  <c r="F426" i="1" s="1"/>
  <c r="D426" i="1"/>
  <c r="C426" i="1"/>
  <c r="DO425" i="1"/>
  <c r="DN425" i="1"/>
  <c r="DM425" i="1"/>
  <c r="DL425" i="1"/>
  <c r="DK425" i="1"/>
  <c r="DJ425" i="1"/>
  <c r="DI425" i="1"/>
  <c r="DH425" i="1"/>
  <c r="DG425" i="1"/>
  <c r="DF425" i="1"/>
  <c r="DE425" i="1"/>
  <c r="DC425" i="1"/>
  <c r="DB425" i="1"/>
  <c r="DA425" i="1"/>
  <c r="CZ425" i="1"/>
  <c r="CY425" i="1"/>
  <c r="CX425" i="1"/>
  <c r="CW425" i="1"/>
  <c r="CV425" i="1"/>
  <c r="CU425" i="1"/>
  <c r="CT425" i="1"/>
  <c r="CS425" i="1"/>
  <c r="CQ425" i="1"/>
  <c r="CP425" i="1"/>
  <c r="CO425" i="1"/>
  <c r="CN425" i="1"/>
  <c r="CM425" i="1"/>
  <c r="CL425" i="1"/>
  <c r="CK425" i="1"/>
  <c r="CJ425" i="1"/>
  <c r="CI425" i="1"/>
  <c r="CH425" i="1"/>
  <c r="CG425" i="1"/>
  <c r="CE425" i="1"/>
  <c r="CD425" i="1"/>
  <c r="CC425" i="1"/>
  <c r="CB425" i="1"/>
  <c r="CA425" i="1"/>
  <c r="BZ425" i="1"/>
  <c r="BY425" i="1"/>
  <c r="BX425" i="1"/>
  <c r="BW425" i="1"/>
  <c r="BV425" i="1"/>
  <c r="BU425" i="1"/>
  <c r="CF425" i="1" s="1"/>
  <c r="BS425" i="1"/>
  <c r="BR425" i="1"/>
  <c r="BQ425" i="1"/>
  <c r="BP425" i="1"/>
  <c r="BO425" i="1"/>
  <c r="BN425" i="1"/>
  <c r="BM425" i="1"/>
  <c r="BL425" i="1"/>
  <c r="BK425" i="1"/>
  <c r="BJ425" i="1"/>
  <c r="BI425" i="1"/>
  <c r="BG425" i="1"/>
  <c r="BF425" i="1"/>
  <c r="BE425" i="1"/>
  <c r="BD425" i="1"/>
  <c r="BC425" i="1"/>
  <c r="BB425" i="1"/>
  <c r="BA425" i="1"/>
  <c r="AZ425" i="1"/>
  <c r="AY425" i="1"/>
  <c r="AX425" i="1"/>
  <c r="AW425" i="1"/>
  <c r="AU425" i="1"/>
  <c r="AT425" i="1"/>
  <c r="AS425" i="1"/>
  <c r="AR425" i="1"/>
  <c r="AQ425" i="1"/>
  <c r="AP425" i="1"/>
  <c r="AO425" i="1"/>
  <c r="AN425" i="1"/>
  <c r="AM425" i="1"/>
  <c r="AL425" i="1"/>
  <c r="AK425" i="1"/>
  <c r="L425" i="1"/>
  <c r="G425" i="1"/>
  <c r="H425" i="1" s="1"/>
  <c r="E425" i="1"/>
  <c r="F425" i="1" s="1"/>
  <c r="D425" i="1"/>
  <c r="C425" i="1"/>
  <c r="DO424" i="1"/>
  <c r="DN424" i="1"/>
  <c r="DM424" i="1"/>
  <c r="DL424" i="1"/>
  <c r="DK424" i="1"/>
  <c r="DJ424" i="1"/>
  <c r="DI424" i="1"/>
  <c r="DH424" i="1"/>
  <c r="DG424" i="1"/>
  <c r="DF424" i="1"/>
  <c r="DE424" i="1"/>
  <c r="DC424" i="1"/>
  <c r="DB424" i="1"/>
  <c r="DA424" i="1"/>
  <c r="CZ424" i="1"/>
  <c r="CY424" i="1"/>
  <c r="CX424" i="1"/>
  <c r="CW424" i="1"/>
  <c r="CV424" i="1"/>
  <c r="CU424" i="1"/>
  <c r="CT424" i="1"/>
  <c r="CS424" i="1"/>
  <c r="CQ424" i="1"/>
  <c r="CP424" i="1"/>
  <c r="CO424" i="1"/>
  <c r="CN424" i="1"/>
  <c r="CM424" i="1"/>
  <c r="CL424" i="1"/>
  <c r="CK424" i="1"/>
  <c r="CJ424" i="1"/>
  <c r="CI424" i="1"/>
  <c r="CH424" i="1"/>
  <c r="CG424" i="1"/>
  <c r="CE424" i="1"/>
  <c r="CD424" i="1"/>
  <c r="CC424" i="1"/>
  <c r="CB424" i="1"/>
  <c r="CA424" i="1"/>
  <c r="BZ424" i="1"/>
  <c r="BY424" i="1"/>
  <c r="BX424" i="1"/>
  <c r="BW424" i="1"/>
  <c r="BV424" i="1"/>
  <c r="BU424" i="1"/>
  <c r="BS424" i="1"/>
  <c r="BR424" i="1"/>
  <c r="BQ424" i="1"/>
  <c r="BP424" i="1"/>
  <c r="BO424" i="1"/>
  <c r="BN424" i="1"/>
  <c r="BM424" i="1"/>
  <c r="BL424" i="1"/>
  <c r="BK424" i="1"/>
  <c r="BJ424" i="1"/>
  <c r="BI424" i="1"/>
  <c r="BG424" i="1"/>
  <c r="BF424" i="1"/>
  <c r="BE424" i="1"/>
  <c r="BD424" i="1"/>
  <c r="BC424" i="1"/>
  <c r="BB424" i="1"/>
  <c r="BA424" i="1"/>
  <c r="AZ424" i="1"/>
  <c r="AY424" i="1"/>
  <c r="AX424" i="1"/>
  <c r="AW424" i="1"/>
  <c r="BH424" i="1" s="1"/>
  <c r="AU424" i="1"/>
  <c r="AT424" i="1"/>
  <c r="AS424" i="1"/>
  <c r="AR424" i="1"/>
  <c r="AQ424" i="1"/>
  <c r="AP424" i="1"/>
  <c r="AO424" i="1"/>
  <c r="AN424" i="1"/>
  <c r="AM424" i="1"/>
  <c r="AL424" i="1"/>
  <c r="AK424" i="1"/>
  <c r="L424" i="1"/>
  <c r="G424" i="1"/>
  <c r="H424" i="1" s="1"/>
  <c r="E424" i="1"/>
  <c r="F424" i="1" s="1"/>
  <c r="D424" i="1"/>
  <c r="C424" i="1"/>
  <c r="DO423" i="1"/>
  <c r="DN423" i="1"/>
  <c r="DM423" i="1"/>
  <c r="DL423" i="1"/>
  <c r="DK423" i="1"/>
  <c r="DJ423" i="1"/>
  <c r="DI423" i="1"/>
  <c r="DH423" i="1"/>
  <c r="DG423" i="1"/>
  <c r="DF423" i="1"/>
  <c r="DE423" i="1"/>
  <c r="DC423" i="1"/>
  <c r="DB423" i="1"/>
  <c r="DA423" i="1"/>
  <c r="CZ423" i="1"/>
  <c r="CY423" i="1"/>
  <c r="CX423" i="1"/>
  <c r="CW423" i="1"/>
  <c r="CV423" i="1"/>
  <c r="CU423" i="1"/>
  <c r="CT423" i="1"/>
  <c r="CS423" i="1"/>
  <c r="CQ423" i="1"/>
  <c r="CP423" i="1"/>
  <c r="CO423" i="1"/>
  <c r="CN423" i="1"/>
  <c r="CM423" i="1"/>
  <c r="CL423" i="1"/>
  <c r="CK423" i="1"/>
  <c r="CJ423" i="1"/>
  <c r="CI423" i="1"/>
  <c r="CH423" i="1"/>
  <c r="CG423" i="1"/>
  <c r="CE423" i="1"/>
  <c r="CD423" i="1"/>
  <c r="CC423" i="1"/>
  <c r="CB423" i="1"/>
  <c r="CA423" i="1"/>
  <c r="BZ423" i="1"/>
  <c r="BY423" i="1"/>
  <c r="BX423" i="1"/>
  <c r="BW423" i="1"/>
  <c r="BV423" i="1"/>
  <c r="BU423" i="1"/>
  <c r="BS423" i="1"/>
  <c r="BR423" i="1"/>
  <c r="BQ423" i="1"/>
  <c r="BP423" i="1"/>
  <c r="BO423" i="1"/>
  <c r="BN423" i="1"/>
  <c r="BM423" i="1"/>
  <c r="BL423" i="1"/>
  <c r="BK423" i="1"/>
  <c r="BJ423" i="1"/>
  <c r="BI423" i="1"/>
  <c r="BG423" i="1"/>
  <c r="BF423" i="1"/>
  <c r="BE423" i="1"/>
  <c r="BD423" i="1"/>
  <c r="BC423" i="1"/>
  <c r="BB423" i="1"/>
  <c r="BA423" i="1"/>
  <c r="AZ423" i="1"/>
  <c r="AY423" i="1"/>
  <c r="AX423" i="1"/>
  <c r="AW423" i="1"/>
  <c r="BH423" i="1" s="1"/>
  <c r="AU423" i="1"/>
  <c r="AT423" i="1"/>
  <c r="AS423" i="1"/>
  <c r="AR423" i="1"/>
  <c r="AQ423" i="1"/>
  <c r="AP423" i="1"/>
  <c r="AO423" i="1"/>
  <c r="AN423" i="1"/>
  <c r="AM423" i="1"/>
  <c r="AL423" i="1"/>
  <c r="AK423" i="1"/>
  <c r="L423" i="1"/>
  <c r="G423" i="1"/>
  <c r="H423" i="1" s="1"/>
  <c r="E423" i="1"/>
  <c r="F423" i="1" s="1"/>
  <c r="D423" i="1"/>
  <c r="C423" i="1"/>
  <c r="DO422" i="1"/>
  <c r="DN422" i="1"/>
  <c r="DM422" i="1"/>
  <c r="DL422" i="1"/>
  <c r="DK422" i="1"/>
  <c r="DJ422" i="1"/>
  <c r="DI422" i="1"/>
  <c r="DH422" i="1"/>
  <c r="DG422" i="1"/>
  <c r="DF422" i="1"/>
  <c r="DE422" i="1"/>
  <c r="DC422" i="1"/>
  <c r="DB422" i="1"/>
  <c r="DA422" i="1"/>
  <c r="CZ422" i="1"/>
  <c r="CY422" i="1"/>
  <c r="CX422" i="1"/>
  <c r="CW422" i="1"/>
  <c r="CV422" i="1"/>
  <c r="CU422" i="1"/>
  <c r="CT422" i="1"/>
  <c r="CS422" i="1"/>
  <c r="CQ422" i="1"/>
  <c r="CP422" i="1"/>
  <c r="CO422" i="1"/>
  <c r="CN422" i="1"/>
  <c r="CM422" i="1"/>
  <c r="CL422" i="1"/>
  <c r="CK422" i="1"/>
  <c r="CJ422" i="1"/>
  <c r="CI422" i="1"/>
  <c r="CH422" i="1"/>
  <c r="CG422" i="1"/>
  <c r="CE422" i="1"/>
  <c r="CD422" i="1"/>
  <c r="CC422" i="1"/>
  <c r="CB422" i="1"/>
  <c r="CA422" i="1"/>
  <c r="BZ422" i="1"/>
  <c r="BY422" i="1"/>
  <c r="BX422" i="1"/>
  <c r="BW422" i="1"/>
  <c r="BV422" i="1"/>
  <c r="BU422" i="1"/>
  <c r="CF422" i="1" s="1"/>
  <c r="BS422" i="1"/>
  <c r="BR422" i="1"/>
  <c r="BQ422" i="1"/>
  <c r="BP422" i="1"/>
  <c r="BO422" i="1"/>
  <c r="BN422" i="1"/>
  <c r="BM422" i="1"/>
  <c r="BL422" i="1"/>
  <c r="BK422" i="1"/>
  <c r="BJ422" i="1"/>
  <c r="BI422" i="1"/>
  <c r="BG422" i="1"/>
  <c r="BF422" i="1"/>
  <c r="BE422" i="1"/>
  <c r="BD422" i="1"/>
  <c r="BC422" i="1"/>
  <c r="BB422" i="1"/>
  <c r="BA422" i="1"/>
  <c r="AZ422" i="1"/>
  <c r="AY422" i="1"/>
  <c r="AX422" i="1"/>
  <c r="AW422" i="1"/>
  <c r="AU422" i="1"/>
  <c r="AT422" i="1"/>
  <c r="AS422" i="1"/>
  <c r="AR422" i="1"/>
  <c r="AQ422" i="1"/>
  <c r="AP422" i="1"/>
  <c r="AO422" i="1"/>
  <c r="AN422" i="1"/>
  <c r="AM422" i="1"/>
  <c r="AL422" i="1"/>
  <c r="AK422" i="1"/>
  <c r="L422" i="1"/>
  <c r="G422" i="1"/>
  <c r="H422" i="1" s="1"/>
  <c r="E422" i="1"/>
  <c r="F422" i="1" s="1"/>
  <c r="D422" i="1"/>
  <c r="C422" i="1"/>
  <c r="DO421" i="1"/>
  <c r="DN421" i="1"/>
  <c r="DM421" i="1"/>
  <c r="DL421" i="1"/>
  <c r="DK421" i="1"/>
  <c r="DJ421" i="1"/>
  <c r="DI421" i="1"/>
  <c r="DH421" i="1"/>
  <c r="DG421" i="1"/>
  <c r="DF421" i="1"/>
  <c r="DE421" i="1"/>
  <c r="DC421" i="1"/>
  <c r="DB421" i="1"/>
  <c r="DA421" i="1"/>
  <c r="CZ421" i="1"/>
  <c r="CY421" i="1"/>
  <c r="CX421" i="1"/>
  <c r="CW421" i="1"/>
  <c r="CV421" i="1"/>
  <c r="CU421" i="1"/>
  <c r="CT421" i="1"/>
  <c r="CS421" i="1"/>
  <c r="CQ421" i="1"/>
  <c r="CP421" i="1"/>
  <c r="CO421" i="1"/>
  <c r="CN421" i="1"/>
  <c r="CM421" i="1"/>
  <c r="CL421" i="1"/>
  <c r="CK421" i="1"/>
  <c r="CJ421" i="1"/>
  <c r="CI421" i="1"/>
  <c r="CH421" i="1"/>
  <c r="CG421" i="1"/>
  <c r="CE421" i="1"/>
  <c r="CD421" i="1"/>
  <c r="CC421" i="1"/>
  <c r="CB421" i="1"/>
  <c r="CA421" i="1"/>
  <c r="BZ421" i="1"/>
  <c r="BY421" i="1"/>
  <c r="BX421" i="1"/>
  <c r="BW421" i="1"/>
  <c r="BV421" i="1"/>
  <c r="BU421" i="1"/>
  <c r="BS421" i="1"/>
  <c r="BR421" i="1"/>
  <c r="BQ421" i="1"/>
  <c r="BP421" i="1"/>
  <c r="BO421" i="1"/>
  <c r="BN421" i="1"/>
  <c r="BM421" i="1"/>
  <c r="BL421" i="1"/>
  <c r="BK421" i="1"/>
  <c r="BJ421" i="1"/>
  <c r="BI421" i="1"/>
  <c r="BT421" i="1" s="1"/>
  <c r="BG421" i="1"/>
  <c r="BF421" i="1"/>
  <c r="BE421" i="1"/>
  <c r="BD421" i="1"/>
  <c r="BC421" i="1"/>
  <c r="BB421" i="1"/>
  <c r="BA421" i="1"/>
  <c r="AZ421" i="1"/>
  <c r="AY421" i="1"/>
  <c r="AX421" i="1"/>
  <c r="AW421" i="1"/>
  <c r="AU421" i="1"/>
  <c r="AT421" i="1"/>
  <c r="AS421" i="1"/>
  <c r="AR421" i="1"/>
  <c r="AQ421" i="1"/>
  <c r="AP421" i="1"/>
  <c r="AO421" i="1"/>
  <c r="AN421" i="1"/>
  <c r="AM421" i="1"/>
  <c r="AL421" i="1"/>
  <c r="AK421" i="1"/>
  <c r="L421" i="1"/>
  <c r="G421" i="1"/>
  <c r="H421" i="1" s="1"/>
  <c r="E421" i="1"/>
  <c r="F421" i="1" s="1"/>
  <c r="D421" i="1"/>
  <c r="C421" i="1"/>
  <c r="DO420" i="1"/>
  <c r="DN420" i="1"/>
  <c r="DM420" i="1"/>
  <c r="DL420" i="1"/>
  <c r="DK420" i="1"/>
  <c r="DJ420" i="1"/>
  <c r="DI420" i="1"/>
  <c r="DH420" i="1"/>
  <c r="DG420" i="1"/>
  <c r="DF420" i="1"/>
  <c r="DE420" i="1"/>
  <c r="DC420" i="1"/>
  <c r="DB420" i="1"/>
  <c r="DA420" i="1"/>
  <c r="CZ420" i="1"/>
  <c r="CY420" i="1"/>
  <c r="CX420" i="1"/>
  <c r="CW420" i="1"/>
  <c r="CV420" i="1"/>
  <c r="CU420" i="1"/>
  <c r="CT420" i="1"/>
  <c r="CS420" i="1"/>
  <c r="CQ420" i="1"/>
  <c r="CP420" i="1"/>
  <c r="CO420" i="1"/>
  <c r="CN420" i="1"/>
  <c r="CM420" i="1"/>
  <c r="CL420" i="1"/>
  <c r="CK420" i="1"/>
  <c r="CJ420" i="1"/>
  <c r="CI420" i="1"/>
  <c r="CH420" i="1"/>
  <c r="CG420" i="1"/>
  <c r="CE420" i="1"/>
  <c r="CD420" i="1"/>
  <c r="CC420" i="1"/>
  <c r="CB420" i="1"/>
  <c r="CA420" i="1"/>
  <c r="BZ420" i="1"/>
  <c r="BY420" i="1"/>
  <c r="BX420" i="1"/>
  <c r="BW420" i="1"/>
  <c r="BV420" i="1"/>
  <c r="BU420" i="1"/>
  <c r="BS420" i="1"/>
  <c r="BR420" i="1"/>
  <c r="BQ420" i="1"/>
  <c r="BP420" i="1"/>
  <c r="BO420" i="1"/>
  <c r="BN420" i="1"/>
  <c r="BM420" i="1"/>
  <c r="BL420" i="1"/>
  <c r="BK420" i="1"/>
  <c r="BJ420" i="1"/>
  <c r="BI420" i="1"/>
  <c r="BT420" i="1" s="1"/>
  <c r="BG420" i="1"/>
  <c r="BF420" i="1"/>
  <c r="BE420" i="1"/>
  <c r="BD420" i="1"/>
  <c r="BC420" i="1"/>
  <c r="BB420" i="1"/>
  <c r="BA420" i="1"/>
  <c r="AZ420" i="1"/>
  <c r="AY420" i="1"/>
  <c r="AX420" i="1"/>
  <c r="AW420" i="1"/>
  <c r="AU420" i="1"/>
  <c r="AT420" i="1"/>
  <c r="AS420" i="1"/>
  <c r="AR420" i="1"/>
  <c r="AQ420" i="1"/>
  <c r="AP420" i="1"/>
  <c r="AO420" i="1"/>
  <c r="AN420" i="1"/>
  <c r="AM420" i="1"/>
  <c r="AL420" i="1"/>
  <c r="AK420" i="1"/>
  <c r="L420" i="1"/>
  <c r="G420" i="1"/>
  <c r="H420" i="1" s="1"/>
  <c r="E420" i="1"/>
  <c r="F420" i="1" s="1"/>
  <c r="D420" i="1"/>
  <c r="C420" i="1"/>
  <c r="DO419" i="1"/>
  <c r="DN419" i="1"/>
  <c r="DM419" i="1"/>
  <c r="DL419" i="1"/>
  <c r="DK419" i="1"/>
  <c r="DJ419" i="1"/>
  <c r="DI419" i="1"/>
  <c r="DH419" i="1"/>
  <c r="DG419" i="1"/>
  <c r="DF419" i="1"/>
  <c r="DE419" i="1"/>
  <c r="DC419" i="1"/>
  <c r="DB419" i="1"/>
  <c r="DA419" i="1"/>
  <c r="CZ419" i="1"/>
  <c r="CY419" i="1"/>
  <c r="CX419" i="1"/>
  <c r="CW419" i="1"/>
  <c r="CV419" i="1"/>
  <c r="CU419" i="1"/>
  <c r="CT419" i="1"/>
  <c r="CS419" i="1"/>
  <c r="DD419" i="1" s="1"/>
  <c r="CQ419" i="1"/>
  <c r="CP419" i="1"/>
  <c r="CO419" i="1"/>
  <c r="CN419" i="1"/>
  <c r="CM419" i="1"/>
  <c r="CL419" i="1"/>
  <c r="CK419" i="1"/>
  <c r="CJ419" i="1"/>
  <c r="CI419" i="1"/>
  <c r="CH419" i="1"/>
  <c r="CG419" i="1"/>
  <c r="CE419" i="1"/>
  <c r="CD419" i="1"/>
  <c r="CC419" i="1"/>
  <c r="CB419" i="1"/>
  <c r="CA419" i="1"/>
  <c r="BZ419" i="1"/>
  <c r="BY419" i="1"/>
  <c r="BX419" i="1"/>
  <c r="BW419" i="1"/>
  <c r="BV419" i="1"/>
  <c r="BU419" i="1"/>
  <c r="BS419" i="1"/>
  <c r="BR419" i="1"/>
  <c r="BQ419" i="1"/>
  <c r="BP419" i="1"/>
  <c r="BO419" i="1"/>
  <c r="BN419" i="1"/>
  <c r="BM419" i="1"/>
  <c r="BL419" i="1"/>
  <c r="BK419" i="1"/>
  <c r="BJ419" i="1"/>
  <c r="BI419" i="1"/>
  <c r="BG419" i="1"/>
  <c r="BF419" i="1"/>
  <c r="BE419" i="1"/>
  <c r="BD419" i="1"/>
  <c r="BC419" i="1"/>
  <c r="BB419" i="1"/>
  <c r="BA419" i="1"/>
  <c r="AZ419" i="1"/>
  <c r="AY419" i="1"/>
  <c r="AX419" i="1"/>
  <c r="AW419" i="1"/>
  <c r="AU419" i="1"/>
  <c r="AT419" i="1"/>
  <c r="AS419" i="1"/>
  <c r="AR419" i="1"/>
  <c r="AQ419" i="1"/>
  <c r="AP419" i="1"/>
  <c r="AO419" i="1"/>
  <c r="AN419" i="1"/>
  <c r="AM419" i="1"/>
  <c r="AL419" i="1"/>
  <c r="AK419" i="1"/>
  <c r="L419" i="1"/>
  <c r="G419" i="1"/>
  <c r="H419" i="1" s="1"/>
  <c r="E419" i="1"/>
  <c r="F419" i="1" s="1"/>
  <c r="D419" i="1"/>
  <c r="C419" i="1"/>
  <c r="DO418" i="1"/>
  <c r="DN418" i="1"/>
  <c r="DM418" i="1"/>
  <c r="DL418" i="1"/>
  <c r="DK418" i="1"/>
  <c r="DJ418" i="1"/>
  <c r="DI418" i="1"/>
  <c r="DH418" i="1"/>
  <c r="DG418" i="1"/>
  <c r="DF418" i="1"/>
  <c r="DE418" i="1"/>
  <c r="DC418" i="1"/>
  <c r="DB418" i="1"/>
  <c r="DA418" i="1"/>
  <c r="CZ418" i="1"/>
  <c r="CY418" i="1"/>
  <c r="CX418" i="1"/>
  <c r="CW418" i="1"/>
  <c r="CV418" i="1"/>
  <c r="CU418" i="1"/>
  <c r="CT418" i="1"/>
  <c r="CS418" i="1"/>
  <c r="CQ418" i="1"/>
  <c r="CP418" i="1"/>
  <c r="CO418" i="1"/>
  <c r="CN418" i="1"/>
  <c r="CM418" i="1"/>
  <c r="CL418" i="1"/>
  <c r="CK418" i="1"/>
  <c r="CJ418" i="1"/>
  <c r="CI418" i="1"/>
  <c r="CH418" i="1"/>
  <c r="CG418" i="1"/>
  <c r="CE418" i="1"/>
  <c r="CD418" i="1"/>
  <c r="CC418" i="1"/>
  <c r="CB418" i="1"/>
  <c r="CA418" i="1"/>
  <c r="BZ418" i="1"/>
  <c r="BY418" i="1"/>
  <c r="BX418" i="1"/>
  <c r="BW418" i="1"/>
  <c r="BV418" i="1"/>
  <c r="BU418" i="1"/>
  <c r="CF418" i="1" s="1"/>
  <c r="BS418" i="1"/>
  <c r="BR418" i="1"/>
  <c r="BQ418" i="1"/>
  <c r="BP418" i="1"/>
  <c r="BO418" i="1"/>
  <c r="BN418" i="1"/>
  <c r="BM418" i="1"/>
  <c r="BL418" i="1"/>
  <c r="BK418" i="1"/>
  <c r="BJ418" i="1"/>
  <c r="BI418" i="1"/>
  <c r="BG418" i="1"/>
  <c r="BF418" i="1"/>
  <c r="BE418" i="1"/>
  <c r="BD418" i="1"/>
  <c r="BC418" i="1"/>
  <c r="BB418" i="1"/>
  <c r="BA418" i="1"/>
  <c r="AZ418" i="1"/>
  <c r="AY418" i="1"/>
  <c r="AX418" i="1"/>
  <c r="AW418" i="1"/>
  <c r="AU418" i="1"/>
  <c r="AT418" i="1"/>
  <c r="AS418" i="1"/>
  <c r="AR418" i="1"/>
  <c r="AQ418" i="1"/>
  <c r="AP418" i="1"/>
  <c r="AO418" i="1"/>
  <c r="AN418" i="1"/>
  <c r="AM418" i="1"/>
  <c r="AL418" i="1"/>
  <c r="AK418" i="1"/>
  <c r="L418" i="1"/>
  <c r="G418" i="1"/>
  <c r="H418" i="1" s="1"/>
  <c r="E418" i="1"/>
  <c r="F418" i="1" s="1"/>
  <c r="D418" i="1"/>
  <c r="C418" i="1"/>
  <c r="DO417" i="1"/>
  <c r="DN417" i="1"/>
  <c r="DM417" i="1"/>
  <c r="DL417" i="1"/>
  <c r="DK417" i="1"/>
  <c r="DJ417" i="1"/>
  <c r="DI417" i="1"/>
  <c r="DH417" i="1"/>
  <c r="DG417" i="1"/>
  <c r="DF417" i="1"/>
  <c r="DE417" i="1"/>
  <c r="DC417" i="1"/>
  <c r="DB417" i="1"/>
  <c r="DA417" i="1"/>
  <c r="CZ417" i="1"/>
  <c r="CY417" i="1"/>
  <c r="CX417" i="1"/>
  <c r="CW417" i="1"/>
  <c r="CV417" i="1"/>
  <c r="CU417" i="1"/>
  <c r="CT417" i="1"/>
  <c r="CS417" i="1"/>
  <c r="CQ417" i="1"/>
  <c r="CP417" i="1"/>
  <c r="CO417" i="1"/>
  <c r="CN417" i="1"/>
  <c r="CM417" i="1"/>
  <c r="CL417" i="1"/>
  <c r="CK417" i="1"/>
  <c r="CJ417" i="1"/>
  <c r="CI417" i="1"/>
  <c r="CH417" i="1"/>
  <c r="CG417" i="1"/>
  <c r="CE417" i="1"/>
  <c r="CD417" i="1"/>
  <c r="CC417" i="1"/>
  <c r="CB417" i="1"/>
  <c r="CA417" i="1"/>
  <c r="BZ417" i="1"/>
  <c r="BY417" i="1"/>
  <c r="BX417" i="1"/>
  <c r="BW417" i="1"/>
  <c r="BV417" i="1"/>
  <c r="BU417" i="1"/>
  <c r="BS417" i="1"/>
  <c r="BR417" i="1"/>
  <c r="BQ417" i="1"/>
  <c r="BP417" i="1"/>
  <c r="BO417" i="1"/>
  <c r="BN417" i="1"/>
  <c r="BM417" i="1"/>
  <c r="BL417" i="1"/>
  <c r="BK417" i="1"/>
  <c r="BJ417" i="1"/>
  <c r="BI417" i="1"/>
  <c r="BT417" i="1" s="1"/>
  <c r="BG417" i="1"/>
  <c r="BF417" i="1"/>
  <c r="BE417" i="1"/>
  <c r="BD417" i="1"/>
  <c r="BC417" i="1"/>
  <c r="BB417" i="1"/>
  <c r="BA417" i="1"/>
  <c r="AZ417" i="1"/>
  <c r="AY417" i="1"/>
  <c r="AX417" i="1"/>
  <c r="AW417" i="1"/>
  <c r="AU417" i="1"/>
  <c r="AT417" i="1"/>
  <c r="AS417" i="1"/>
  <c r="AR417" i="1"/>
  <c r="AQ417" i="1"/>
  <c r="AP417" i="1"/>
  <c r="AO417" i="1"/>
  <c r="AN417" i="1"/>
  <c r="AM417" i="1"/>
  <c r="AL417" i="1"/>
  <c r="AK417" i="1"/>
  <c r="L417" i="1"/>
  <c r="G417" i="1"/>
  <c r="H417" i="1" s="1"/>
  <c r="E417" i="1"/>
  <c r="F417" i="1" s="1"/>
  <c r="D417" i="1"/>
  <c r="C417" i="1"/>
  <c r="DO416" i="1"/>
  <c r="DN416" i="1"/>
  <c r="DM416" i="1"/>
  <c r="DL416" i="1"/>
  <c r="DK416" i="1"/>
  <c r="DJ416" i="1"/>
  <c r="DI416" i="1"/>
  <c r="DH416" i="1"/>
  <c r="DG416" i="1"/>
  <c r="DF416" i="1"/>
  <c r="DE416" i="1"/>
  <c r="DC416" i="1"/>
  <c r="DB416" i="1"/>
  <c r="DA416" i="1"/>
  <c r="CZ416" i="1"/>
  <c r="CY416" i="1"/>
  <c r="CX416" i="1"/>
  <c r="CW416" i="1"/>
  <c r="CV416" i="1"/>
  <c r="CU416" i="1"/>
  <c r="CT416" i="1"/>
  <c r="CS416" i="1"/>
  <c r="CQ416" i="1"/>
  <c r="CP416" i="1"/>
  <c r="CO416" i="1"/>
  <c r="CN416" i="1"/>
  <c r="CM416" i="1"/>
  <c r="CL416" i="1"/>
  <c r="CK416" i="1"/>
  <c r="CJ416" i="1"/>
  <c r="CI416" i="1"/>
  <c r="CH416" i="1"/>
  <c r="CG416" i="1"/>
  <c r="CE416" i="1"/>
  <c r="CD416" i="1"/>
  <c r="CC416" i="1"/>
  <c r="CB416" i="1"/>
  <c r="CA416" i="1"/>
  <c r="BZ416" i="1"/>
  <c r="BY416" i="1"/>
  <c r="BX416" i="1"/>
  <c r="BW416" i="1"/>
  <c r="BV416" i="1"/>
  <c r="BU416" i="1"/>
  <c r="BS416" i="1"/>
  <c r="BR416" i="1"/>
  <c r="BQ416" i="1"/>
  <c r="BP416" i="1"/>
  <c r="BO416" i="1"/>
  <c r="BN416" i="1"/>
  <c r="BM416" i="1"/>
  <c r="BL416" i="1"/>
  <c r="BK416" i="1"/>
  <c r="BJ416" i="1"/>
  <c r="BI416" i="1"/>
  <c r="BG416" i="1"/>
  <c r="BF416" i="1"/>
  <c r="BE416" i="1"/>
  <c r="BD416" i="1"/>
  <c r="BC416" i="1"/>
  <c r="BB416" i="1"/>
  <c r="BA416" i="1"/>
  <c r="AZ416" i="1"/>
  <c r="AY416" i="1"/>
  <c r="AX416" i="1"/>
  <c r="AW416" i="1"/>
  <c r="BH416" i="1" s="1"/>
  <c r="AU416" i="1"/>
  <c r="AT416" i="1"/>
  <c r="AS416" i="1"/>
  <c r="AR416" i="1"/>
  <c r="AQ416" i="1"/>
  <c r="AP416" i="1"/>
  <c r="AO416" i="1"/>
  <c r="AN416" i="1"/>
  <c r="AM416" i="1"/>
  <c r="AL416" i="1"/>
  <c r="AK416" i="1"/>
  <c r="L416" i="1"/>
  <c r="G416" i="1"/>
  <c r="H416" i="1" s="1"/>
  <c r="E416" i="1"/>
  <c r="F416" i="1" s="1"/>
  <c r="D416" i="1"/>
  <c r="C416" i="1"/>
  <c r="DO415" i="1"/>
  <c r="DN415" i="1"/>
  <c r="DM415" i="1"/>
  <c r="DL415" i="1"/>
  <c r="DK415" i="1"/>
  <c r="DJ415" i="1"/>
  <c r="DI415" i="1"/>
  <c r="DH415" i="1"/>
  <c r="DG415" i="1"/>
  <c r="DF415" i="1"/>
  <c r="DE415" i="1"/>
  <c r="DC415" i="1"/>
  <c r="DB415" i="1"/>
  <c r="DA415" i="1"/>
  <c r="CZ415" i="1"/>
  <c r="CY415" i="1"/>
  <c r="CX415" i="1"/>
  <c r="CW415" i="1"/>
  <c r="CV415" i="1"/>
  <c r="CU415" i="1"/>
  <c r="CT415" i="1"/>
  <c r="CS415" i="1"/>
  <c r="CQ415" i="1"/>
  <c r="CP415" i="1"/>
  <c r="CO415" i="1"/>
  <c r="CN415" i="1"/>
  <c r="CM415" i="1"/>
  <c r="CL415" i="1"/>
  <c r="CK415" i="1"/>
  <c r="CJ415" i="1"/>
  <c r="CI415" i="1"/>
  <c r="CH415" i="1"/>
  <c r="CG415" i="1"/>
  <c r="CE415" i="1"/>
  <c r="CD415" i="1"/>
  <c r="CC415" i="1"/>
  <c r="CB415" i="1"/>
  <c r="CA415" i="1"/>
  <c r="BZ415" i="1"/>
  <c r="BY415" i="1"/>
  <c r="BX415" i="1"/>
  <c r="BW415" i="1"/>
  <c r="BV415" i="1"/>
  <c r="BU415" i="1"/>
  <c r="BS415" i="1"/>
  <c r="BR415" i="1"/>
  <c r="BQ415" i="1"/>
  <c r="BP415" i="1"/>
  <c r="BO415" i="1"/>
  <c r="BN415" i="1"/>
  <c r="BM415" i="1"/>
  <c r="BL415" i="1"/>
  <c r="BK415" i="1"/>
  <c r="BJ415" i="1"/>
  <c r="BI415" i="1"/>
  <c r="BG415" i="1"/>
  <c r="BF415" i="1"/>
  <c r="BE415" i="1"/>
  <c r="BD415" i="1"/>
  <c r="BC415" i="1"/>
  <c r="BB415" i="1"/>
  <c r="BA415" i="1"/>
  <c r="AZ415" i="1"/>
  <c r="AY415" i="1"/>
  <c r="AX415" i="1"/>
  <c r="AW415" i="1"/>
  <c r="BH415" i="1" s="1"/>
  <c r="AU415" i="1"/>
  <c r="AT415" i="1"/>
  <c r="AS415" i="1"/>
  <c r="AR415" i="1"/>
  <c r="AQ415" i="1"/>
  <c r="AP415" i="1"/>
  <c r="AO415" i="1"/>
  <c r="AN415" i="1"/>
  <c r="AM415" i="1"/>
  <c r="AL415" i="1"/>
  <c r="AK415" i="1"/>
  <c r="L415" i="1"/>
  <c r="G415" i="1"/>
  <c r="H415" i="1" s="1"/>
  <c r="E415" i="1"/>
  <c r="F415" i="1" s="1"/>
  <c r="D415" i="1"/>
  <c r="C415" i="1"/>
  <c r="DO414" i="1"/>
  <c r="DN414" i="1"/>
  <c r="DM414" i="1"/>
  <c r="DL414" i="1"/>
  <c r="DK414" i="1"/>
  <c r="DJ414" i="1"/>
  <c r="DI414" i="1"/>
  <c r="DH414" i="1"/>
  <c r="DG414" i="1"/>
  <c r="DF414" i="1"/>
  <c r="DE414" i="1"/>
  <c r="DC414" i="1"/>
  <c r="DB414" i="1"/>
  <c r="DA414" i="1"/>
  <c r="CZ414" i="1"/>
  <c r="CY414" i="1"/>
  <c r="CX414" i="1"/>
  <c r="CW414" i="1"/>
  <c r="CV414" i="1"/>
  <c r="CU414" i="1"/>
  <c r="CT414" i="1"/>
  <c r="CS414" i="1"/>
  <c r="CQ414" i="1"/>
  <c r="CP414" i="1"/>
  <c r="CO414" i="1"/>
  <c r="CN414" i="1"/>
  <c r="CM414" i="1"/>
  <c r="CL414" i="1"/>
  <c r="CK414" i="1"/>
  <c r="CJ414" i="1"/>
  <c r="CI414" i="1"/>
  <c r="CH414" i="1"/>
  <c r="CG414" i="1"/>
  <c r="CR414" i="1" s="1"/>
  <c r="CE414" i="1"/>
  <c r="CD414" i="1"/>
  <c r="CC414" i="1"/>
  <c r="CB414" i="1"/>
  <c r="CA414" i="1"/>
  <c r="BZ414" i="1"/>
  <c r="BY414" i="1"/>
  <c r="BX414" i="1"/>
  <c r="BW414" i="1"/>
  <c r="BV414" i="1"/>
  <c r="BU414" i="1"/>
  <c r="BS414" i="1"/>
  <c r="BR414" i="1"/>
  <c r="BQ414" i="1"/>
  <c r="BP414" i="1"/>
  <c r="BO414" i="1"/>
  <c r="BN414" i="1"/>
  <c r="BM414" i="1"/>
  <c r="BL414" i="1"/>
  <c r="BK414" i="1"/>
  <c r="BJ414" i="1"/>
  <c r="BI414" i="1"/>
  <c r="BG414" i="1"/>
  <c r="BF414" i="1"/>
  <c r="BE414" i="1"/>
  <c r="BD414" i="1"/>
  <c r="BC414" i="1"/>
  <c r="BB414" i="1"/>
  <c r="BA414" i="1"/>
  <c r="AZ414" i="1"/>
  <c r="AY414" i="1"/>
  <c r="AX414" i="1"/>
  <c r="AW414" i="1"/>
  <c r="AU414" i="1"/>
  <c r="AT414" i="1"/>
  <c r="AS414" i="1"/>
  <c r="AR414" i="1"/>
  <c r="AQ414" i="1"/>
  <c r="AP414" i="1"/>
  <c r="AO414" i="1"/>
  <c r="AN414" i="1"/>
  <c r="AM414" i="1"/>
  <c r="AL414" i="1"/>
  <c r="AK414" i="1"/>
  <c r="L414" i="1"/>
  <c r="G414" i="1"/>
  <c r="H414" i="1" s="1"/>
  <c r="E414" i="1"/>
  <c r="F414" i="1" s="1"/>
  <c r="D414" i="1"/>
  <c r="C414" i="1"/>
  <c r="DO413" i="1"/>
  <c r="DN413" i="1"/>
  <c r="DM413" i="1"/>
  <c r="DL413" i="1"/>
  <c r="DK413" i="1"/>
  <c r="DJ413" i="1"/>
  <c r="DI413" i="1"/>
  <c r="DH413" i="1"/>
  <c r="DG413" i="1"/>
  <c r="DF413" i="1"/>
  <c r="DE413" i="1"/>
  <c r="DC413" i="1"/>
  <c r="DB413" i="1"/>
  <c r="DA413" i="1"/>
  <c r="CZ413" i="1"/>
  <c r="CY413" i="1"/>
  <c r="CX413" i="1"/>
  <c r="CW413" i="1"/>
  <c r="CV413" i="1"/>
  <c r="CU413" i="1"/>
  <c r="CT413" i="1"/>
  <c r="CS413" i="1"/>
  <c r="CQ413" i="1"/>
  <c r="CP413" i="1"/>
  <c r="CO413" i="1"/>
  <c r="CN413" i="1"/>
  <c r="CM413" i="1"/>
  <c r="CL413" i="1"/>
  <c r="CK413" i="1"/>
  <c r="CJ413" i="1"/>
  <c r="CI413" i="1"/>
  <c r="CH413" i="1"/>
  <c r="CG413" i="1"/>
  <c r="CE413" i="1"/>
  <c r="CD413" i="1"/>
  <c r="CC413" i="1"/>
  <c r="CB413" i="1"/>
  <c r="CA413" i="1"/>
  <c r="BZ413" i="1"/>
  <c r="BY413" i="1"/>
  <c r="BX413" i="1"/>
  <c r="BW413" i="1"/>
  <c r="BV413" i="1"/>
  <c r="BU413" i="1"/>
  <c r="CF413" i="1" s="1"/>
  <c r="BS413" i="1"/>
  <c r="BR413" i="1"/>
  <c r="BQ413" i="1"/>
  <c r="BP413" i="1"/>
  <c r="BO413" i="1"/>
  <c r="BN413" i="1"/>
  <c r="BM413" i="1"/>
  <c r="BL413" i="1"/>
  <c r="BK413" i="1"/>
  <c r="BJ413" i="1"/>
  <c r="BI413" i="1"/>
  <c r="BG413" i="1"/>
  <c r="BF413" i="1"/>
  <c r="BE413" i="1"/>
  <c r="BD413" i="1"/>
  <c r="BC413" i="1"/>
  <c r="BB413" i="1"/>
  <c r="BA413" i="1"/>
  <c r="AZ413" i="1"/>
  <c r="AY413" i="1"/>
  <c r="AX413" i="1"/>
  <c r="AW413" i="1"/>
  <c r="AU413" i="1"/>
  <c r="AT413" i="1"/>
  <c r="AS413" i="1"/>
  <c r="AR413" i="1"/>
  <c r="AQ413" i="1"/>
  <c r="AP413" i="1"/>
  <c r="AO413" i="1"/>
  <c r="AN413" i="1"/>
  <c r="AM413" i="1"/>
  <c r="AL413" i="1"/>
  <c r="AK413" i="1"/>
  <c r="L413" i="1"/>
  <c r="G413" i="1"/>
  <c r="H413" i="1" s="1"/>
  <c r="E413" i="1"/>
  <c r="F413" i="1" s="1"/>
  <c r="D413" i="1"/>
  <c r="C413" i="1"/>
  <c r="DO412" i="1"/>
  <c r="DN412" i="1"/>
  <c r="DM412" i="1"/>
  <c r="DL412" i="1"/>
  <c r="DK412" i="1"/>
  <c r="DJ412" i="1"/>
  <c r="DI412" i="1"/>
  <c r="DH412" i="1"/>
  <c r="DG412" i="1"/>
  <c r="DF412" i="1"/>
  <c r="DE412" i="1"/>
  <c r="DC412" i="1"/>
  <c r="DB412" i="1"/>
  <c r="DA412" i="1"/>
  <c r="CZ412" i="1"/>
  <c r="CY412" i="1"/>
  <c r="CX412" i="1"/>
  <c r="CW412" i="1"/>
  <c r="CV412" i="1"/>
  <c r="CU412" i="1"/>
  <c r="CT412" i="1"/>
  <c r="CS412" i="1"/>
  <c r="CQ412" i="1"/>
  <c r="CP412" i="1"/>
  <c r="CO412" i="1"/>
  <c r="CN412" i="1"/>
  <c r="CM412" i="1"/>
  <c r="CL412" i="1"/>
  <c r="CK412" i="1"/>
  <c r="CJ412" i="1"/>
  <c r="CI412" i="1"/>
  <c r="CH412" i="1"/>
  <c r="CG412" i="1"/>
  <c r="CE412" i="1"/>
  <c r="CD412" i="1"/>
  <c r="CC412" i="1"/>
  <c r="CB412" i="1"/>
  <c r="CA412" i="1"/>
  <c r="BZ412" i="1"/>
  <c r="BY412" i="1"/>
  <c r="BX412" i="1"/>
  <c r="BW412" i="1"/>
  <c r="BV412" i="1"/>
  <c r="BU412" i="1"/>
  <c r="BS412" i="1"/>
  <c r="BR412" i="1"/>
  <c r="BQ412" i="1"/>
  <c r="BP412" i="1"/>
  <c r="BO412" i="1"/>
  <c r="BN412" i="1"/>
  <c r="BM412" i="1"/>
  <c r="BL412" i="1"/>
  <c r="BK412" i="1"/>
  <c r="BJ412" i="1"/>
  <c r="BI412" i="1"/>
  <c r="BT412" i="1" s="1"/>
  <c r="BG412" i="1"/>
  <c r="BF412" i="1"/>
  <c r="BE412" i="1"/>
  <c r="BD412" i="1"/>
  <c r="BC412" i="1"/>
  <c r="BB412" i="1"/>
  <c r="BA412" i="1"/>
  <c r="AZ412" i="1"/>
  <c r="AY412" i="1"/>
  <c r="AX412" i="1"/>
  <c r="AW412" i="1"/>
  <c r="AU412" i="1"/>
  <c r="AT412" i="1"/>
  <c r="AS412" i="1"/>
  <c r="AR412" i="1"/>
  <c r="AQ412" i="1"/>
  <c r="AP412" i="1"/>
  <c r="AO412" i="1"/>
  <c r="AN412" i="1"/>
  <c r="AM412" i="1"/>
  <c r="AL412" i="1"/>
  <c r="AK412" i="1"/>
  <c r="L412" i="1"/>
  <c r="G412" i="1"/>
  <c r="H412" i="1" s="1"/>
  <c r="E412" i="1"/>
  <c r="F412" i="1" s="1"/>
  <c r="D412" i="1"/>
  <c r="C412" i="1"/>
  <c r="DO411" i="1"/>
  <c r="DN411" i="1"/>
  <c r="DM411" i="1"/>
  <c r="DL411" i="1"/>
  <c r="DK411" i="1"/>
  <c r="DJ411" i="1"/>
  <c r="DI411" i="1"/>
  <c r="DH411" i="1"/>
  <c r="DG411" i="1"/>
  <c r="DF411" i="1"/>
  <c r="DE411" i="1"/>
  <c r="DC411" i="1"/>
  <c r="DB411" i="1"/>
  <c r="DA411" i="1"/>
  <c r="CZ411" i="1"/>
  <c r="CY411" i="1"/>
  <c r="CX411" i="1"/>
  <c r="CW411" i="1"/>
  <c r="CV411" i="1"/>
  <c r="CU411" i="1"/>
  <c r="CT411" i="1"/>
  <c r="CS411" i="1"/>
  <c r="DD411" i="1" s="1"/>
  <c r="CQ411" i="1"/>
  <c r="CP411" i="1"/>
  <c r="CO411" i="1"/>
  <c r="CN411" i="1"/>
  <c r="CM411" i="1"/>
  <c r="CL411" i="1"/>
  <c r="CK411" i="1"/>
  <c r="CJ411" i="1"/>
  <c r="CI411" i="1"/>
  <c r="CH411" i="1"/>
  <c r="CG411" i="1"/>
  <c r="CE411" i="1"/>
  <c r="CD411" i="1"/>
  <c r="CC411" i="1"/>
  <c r="CB411" i="1"/>
  <c r="CA411" i="1"/>
  <c r="BZ411" i="1"/>
  <c r="BY411" i="1"/>
  <c r="BX411" i="1"/>
  <c r="BW411" i="1"/>
  <c r="BV411" i="1"/>
  <c r="BU411" i="1"/>
  <c r="BS411" i="1"/>
  <c r="BR411" i="1"/>
  <c r="BQ411" i="1"/>
  <c r="BP411" i="1"/>
  <c r="BO411" i="1"/>
  <c r="BN411" i="1"/>
  <c r="BM411" i="1"/>
  <c r="BL411" i="1"/>
  <c r="BK411" i="1"/>
  <c r="BJ411" i="1"/>
  <c r="BI411" i="1"/>
  <c r="BG411" i="1"/>
  <c r="BF411" i="1"/>
  <c r="BE411" i="1"/>
  <c r="BD411" i="1"/>
  <c r="BC411" i="1"/>
  <c r="BB411" i="1"/>
  <c r="BA411" i="1"/>
  <c r="AZ411" i="1"/>
  <c r="AY411" i="1"/>
  <c r="AX411" i="1"/>
  <c r="AW411" i="1"/>
  <c r="AU411" i="1"/>
  <c r="AT411" i="1"/>
  <c r="AS411" i="1"/>
  <c r="AR411" i="1"/>
  <c r="AQ411" i="1"/>
  <c r="AP411" i="1"/>
  <c r="AO411" i="1"/>
  <c r="AN411" i="1"/>
  <c r="AM411" i="1"/>
  <c r="AL411" i="1"/>
  <c r="AK411" i="1"/>
  <c r="L411" i="1"/>
  <c r="G411" i="1"/>
  <c r="H411" i="1" s="1"/>
  <c r="E411" i="1"/>
  <c r="F411" i="1" s="1"/>
  <c r="D411" i="1"/>
  <c r="C411" i="1"/>
  <c r="DO410" i="1"/>
  <c r="DN410" i="1"/>
  <c r="DM410" i="1"/>
  <c r="DL410" i="1"/>
  <c r="DK410" i="1"/>
  <c r="DJ410" i="1"/>
  <c r="DI410" i="1"/>
  <c r="DH410" i="1"/>
  <c r="DG410" i="1"/>
  <c r="DF410" i="1"/>
  <c r="DE410" i="1"/>
  <c r="DC410" i="1"/>
  <c r="DB410" i="1"/>
  <c r="DA410" i="1"/>
  <c r="CZ410" i="1"/>
  <c r="CY410" i="1"/>
  <c r="CX410" i="1"/>
  <c r="CW410" i="1"/>
  <c r="CV410" i="1"/>
  <c r="CU410" i="1"/>
  <c r="CT410" i="1"/>
  <c r="CS410" i="1"/>
  <c r="CQ410" i="1"/>
  <c r="CP410" i="1"/>
  <c r="CO410" i="1"/>
  <c r="CN410" i="1"/>
  <c r="CM410" i="1"/>
  <c r="CL410" i="1"/>
  <c r="CK410" i="1"/>
  <c r="CJ410" i="1"/>
  <c r="CI410" i="1"/>
  <c r="CH410" i="1"/>
  <c r="CG410" i="1"/>
  <c r="CE410" i="1"/>
  <c r="CD410" i="1"/>
  <c r="CC410" i="1"/>
  <c r="CB410" i="1"/>
  <c r="CA410" i="1"/>
  <c r="BZ410" i="1"/>
  <c r="BY410" i="1"/>
  <c r="BX410" i="1"/>
  <c r="BW410" i="1"/>
  <c r="BV410" i="1"/>
  <c r="BU410" i="1"/>
  <c r="BS410" i="1"/>
  <c r="BR410" i="1"/>
  <c r="BQ410" i="1"/>
  <c r="BP410" i="1"/>
  <c r="BO410" i="1"/>
  <c r="BN410" i="1"/>
  <c r="BM410" i="1"/>
  <c r="BL410" i="1"/>
  <c r="BK410" i="1"/>
  <c r="BJ410" i="1"/>
  <c r="BI410" i="1"/>
  <c r="BG410" i="1"/>
  <c r="BF410" i="1"/>
  <c r="BE410" i="1"/>
  <c r="BD410" i="1"/>
  <c r="BC410" i="1"/>
  <c r="BB410" i="1"/>
  <c r="BA410" i="1"/>
  <c r="AZ410" i="1"/>
  <c r="AY410" i="1"/>
  <c r="AX410" i="1"/>
  <c r="AW410" i="1"/>
  <c r="AU410" i="1"/>
  <c r="AT410" i="1"/>
  <c r="AS410" i="1"/>
  <c r="AR410" i="1"/>
  <c r="AQ410" i="1"/>
  <c r="AP410" i="1"/>
  <c r="AO410" i="1"/>
  <c r="AN410" i="1"/>
  <c r="AM410" i="1"/>
  <c r="AL410" i="1"/>
  <c r="AK410" i="1"/>
  <c r="L410" i="1"/>
  <c r="G410" i="1"/>
  <c r="H410" i="1" s="1"/>
  <c r="E410" i="1"/>
  <c r="F410" i="1" s="1"/>
  <c r="D410" i="1"/>
  <c r="C410" i="1"/>
  <c r="DO409" i="1"/>
  <c r="DN409" i="1"/>
  <c r="DM409" i="1"/>
  <c r="DL409" i="1"/>
  <c r="DK409" i="1"/>
  <c r="DJ409" i="1"/>
  <c r="DI409" i="1"/>
  <c r="DH409" i="1"/>
  <c r="DG409" i="1"/>
  <c r="DF409" i="1"/>
  <c r="DE409" i="1"/>
  <c r="DP409" i="1" s="1"/>
  <c r="DC409" i="1"/>
  <c r="DB409" i="1"/>
  <c r="DA409" i="1"/>
  <c r="CZ409" i="1"/>
  <c r="CY409" i="1"/>
  <c r="CX409" i="1"/>
  <c r="CW409" i="1"/>
  <c r="CV409" i="1"/>
  <c r="CU409" i="1"/>
  <c r="CT409" i="1"/>
  <c r="CS409" i="1"/>
  <c r="CQ409" i="1"/>
  <c r="CP409" i="1"/>
  <c r="CO409" i="1"/>
  <c r="CN409" i="1"/>
  <c r="CM409" i="1"/>
  <c r="CL409" i="1"/>
  <c r="CK409" i="1"/>
  <c r="CJ409" i="1"/>
  <c r="CI409" i="1"/>
  <c r="CH409" i="1"/>
  <c r="CG409" i="1"/>
  <c r="CE409" i="1"/>
  <c r="CD409" i="1"/>
  <c r="CC409" i="1"/>
  <c r="CB409" i="1"/>
  <c r="CA409" i="1"/>
  <c r="BZ409" i="1"/>
  <c r="BY409" i="1"/>
  <c r="BX409" i="1"/>
  <c r="BW409" i="1"/>
  <c r="BV409" i="1"/>
  <c r="BU409" i="1"/>
  <c r="BS409" i="1"/>
  <c r="BR409" i="1"/>
  <c r="BQ409" i="1"/>
  <c r="BP409" i="1"/>
  <c r="BO409" i="1"/>
  <c r="BN409" i="1"/>
  <c r="BM409" i="1"/>
  <c r="BL409" i="1"/>
  <c r="BK409" i="1"/>
  <c r="BJ409" i="1"/>
  <c r="BI409" i="1"/>
  <c r="BG409" i="1"/>
  <c r="BF409" i="1"/>
  <c r="BE409" i="1"/>
  <c r="BD409" i="1"/>
  <c r="BC409" i="1"/>
  <c r="BB409" i="1"/>
  <c r="BA409" i="1"/>
  <c r="AZ409" i="1"/>
  <c r="AY409" i="1"/>
  <c r="AX409" i="1"/>
  <c r="AW409" i="1"/>
  <c r="AU409" i="1"/>
  <c r="AT409" i="1"/>
  <c r="AS409" i="1"/>
  <c r="AR409" i="1"/>
  <c r="AQ409" i="1"/>
  <c r="AP409" i="1"/>
  <c r="AO409" i="1"/>
  <c r="AN409" i="1"/>
  <c r="AM409" i="1"/>
  <c r="AL409" i="1"/>
  <c r="AK409" i="1"/>
  <c r="L409" i="1"/>
  <c r="G409" i="1"/>
  <c r="H409" i="1" s="1"/>
  <c r="E409" i="1"/>
  <c r="F409" i="1" s="1"/>
  <c r="D409" i="1"/>
  <c r="C409" i="1"/>
  <c r="DO408" i="1"/>
  <c r="DN408" i="1"/>
  <c r="DM408" i="1"/>
  <c r="DL408" i="1"/>
  <c r="DK408" i="1"/>
  <c r="DJ408" i="1"/>
  <c r="DI408" i="1"/>
  <c r="DH408" i="1"/>
  <c r="DG408" i="1"/>
  <c r="DF408" i="1"/>
  <c r="DE408" i="1"/>
  <c r="DC408" i="1"/>
  <c r="DB408" i="1"/>
  <c r="DA408" i="1"/>
  <c r="CZ408" i="1"/>
  <c r="CY408" i="1"/>
  <c r="CX408" i="1"/>
  <c r="CW408" i="1"/>
  <c r="CV408" i="1"/>
  <c r="CU408" i="1"/>
  <c r="CT408" i="1"/>
  <c r="CS408" i="1"/>
  <c r="DD408" i="1" s="1"/>
  <c r="CQ408" i="1"/>
  <c r="CP408" i="1"/>
  <c r="CO408" i="1"/>
  <c r="CN408" i="1"/>
  <c r="CM408" i="1"/>
  <c r="CL408" i="1"/>
  <c r="CK408" i="1"/>
  <c r="CJ408" i="1"/>
  <c r="CI408" i="1"/>
  <c r="CH408" i="1"/>
  <c r="CG408" i="1"/>
  <c r="CE408" i="1"/>
  <c r="CD408" i="1"/>
  <c r="CC408" i="1"/>
  <c r="CB408" i="1"/>
  <c r="CA408" i="1"/>
  <c r="BZ408" i="1"/>
  <c r="BY408" i="1"/>
  <c r="BX408" i="1"/>
  <c r="BW408" i="1"/>
  <c r="BV408" i="1"/>
  <c r="BU408" i="1"/>
  <c r="BS408" i="1"/>
  <c r="BR408" i="1"/>
  <c r="BQ408" i="1"/>
  <c r="BP408" i="1"/>
  <c r="BO408" i="1"/>
  <c r="BN408" i="1"/>
  <c r="BM408" i="1"/>
  <c r="BL408" i="1"/>
  <c r="BK408" i="1"/>
  <c r="BJ408" i="1"/>
  <c r="BI408" i="1"/>
  <c r="BG408" i="1"/>
  <c r="BF408" i="1"/>
  <c r="BE408" i="1"/>
  <c r="BD408" i="1"/>
  <c r="BC408" i="1"/>
  <c r="BB408" i="1"/>
  <c r="BA408" i="1"/>
  <c r="AZ408" i="1"/>
  <c r="AY408" i="1"/>
  <c r="AX408" i="1"/>
  <c r="AW408" i="1"/>
  <c r="AU408" i="1"/>
  <c r="AT408" i="1"/>
  <c r="AS408" i="1"/>
  <c r="AR408" i="1"/>
  <c r="AQ408" i="1"/>
  <c r="AP408" i="1"/>
  <c r="AO408" i="1"/>
  <c r="AN408" i="1"/>
  <c r="AM408" i="1"/>
  <c r="AL408" i="1"/>
  <c r="AK408" i="1"/>
  <c r="L408" i="1"/>
  <c r="G408" i="1"/>
  <c r="H408" i="1" s="1"/>
  <c r="E408" i="1"/>
  <c r="F408" i="1" s="1"/>
  <c r="D408" i="1"/>
  <c r="C408" i="1"/>
  <c r="DO407" i="1"/>
  <c r="DN407" i="1"/>
  <c r="DM407" i="1"/>
  <c r="DL407" i="1"/>
  <c r="DK407" i="1"/>
  <c r="DJ407" i="1"/>
  <c r="DI407" i="1"/>
  <c r="DH407" i="1"/>
  <c r="DG407" i="1"/>
  <c r="DF407" i="1"/>
  <c r="DE407" i="1"/>
  <c r="DC407" i="1"/>
  <c r="DB407" i="1"/>
  <c r="DA407" i="1"/>
  <c r="CZ407" i="1"/>
  <c r="CY407" i="1"/>
  <c r="CX407" i="1"/>
  <c r="CW407" i="1"/>
  <c r="CV407" i="1"/>
  <c r="CU407" i="1"/>
  <c r="CT407" i="1"/>
  <c r="CS407" i="1"/>
  <c r="CQ407" i="1"/>
  <c r="CP407" i="1"/>
  <c r="CO407" i="1"/>
  <c r="CN407" i="1"/>
  <c r="CM407" i="1"/>
  <c r="CL407" i="1"/>
  <c r="CK407" i="1"/>
  <c r="CJ407" i="1"/>
  <c r="CI407" i="1"/>
  <c r="CH407" i="1"/>
  <c r="CG407" i="1"/>
  <c r="CE407" i="1"/>
  <c r="CD407" i="1"/>
  <c r="CC407" i="1"/>
  <c r="CB407" i="1"/>
  <c r="CA407" i="1"/>
  <c r="BZ407" i="1"/>
  <c r="BY407" i="1"/>
  <c r="BX407" i="1"/>
  <c r="BW407" i="1"/>
  <c r="BV407" i="1"/>
  <c r="BU407" i="1"/>
  <c r="BS407" i="1"/>
  <c r="BR407" i="1"/>
  <c r="BQ407" i="1"/>
  <c r="BP407" i="1"/>
  <c r="BO407" i="1"/>
  <c r="BN407" i="1"/>
  <c r="BM407" i="1"/>
  <c r="BL407" i="1"/>
  <c r="BK407" i="1"/>
  <c r="BJ407" i="1"/>
  <c r="BI407" i="1"/>
  <c r="BG407" i="1"/>
  <c r="BF407" i="1"/>
  <c r="BE407" i="1"/>
  <c r="BD407" i="1"/>
  <c r="BC407" i="1"/>
  <c r="BB407" i="1"/>
  <c r="BA407" i="1"/>
  <c r="AZ407" i="1"/>
  <c r="AY407" i="1"/>
  <c r="AX407" i="1"/>
  <c r="AW407" i="1"/>
  <c r="BH407" i="1" s="1"/>
  <c r="AU407" i="1"/>
  <c r="AT407" i="1"/>
  <c r="AS407" i="1"/>
  <c r="AR407" i="1"/>
  <c r="AQ407" i="1"/>
  <c r="AP407" i="1"/>
  <c r="AO407" i="1"/>
  <c r="AN407" i="1"/>
  <c r="AM407" i="1"/>
  <c r="AL407" i="1"/>
  <c r="AK407" i="1"/>
  <c r="L407" i="1"/>
  <c r="G407" i="1"/>
  <c r="H407" i="1" s="1"/>
  <c r="E407" i="1"/>
  <c r="F407" i="1" s="1"/>
  <c r="D407" i="1"/>
  <c r="C407" i="1"/>
  <c r="DO406" i="1"/>
  <c r="DN406" i="1"/>
  <c r="DM406" i="1"/>
  <c r="DL406" i="1"/>
  <c r="DK406" i="1"/>
  <c r="DJ406" i="1"/>
  <c r="DI406" i="1"/>
  <c r="DH406" i="1"/>
  <c r="DG406" i="1"/>
  <c r="DF406" i="1"/>
  <c r="DE406" i="1"/>
  <c r="DC406" i="1"/>
  <c r="DB406" i="1"/>
  <c r="DA406" i="1"/>
  <c r="CZ406" i="1"/>
  <c r="CY406" i="1"/>
  <c r="CX406" i="1"/>
  <c r="CW406" i="1"/>
  <c r="CV406" i="1"/>
  <c r="CU406" i="1"/>
  <c r="CT406" i="1"/>
  <c r="CS406" i="1"/>
  <c r="CQ406" i="1"/>
  <c r="CP406" i="1"/>
  <c r="CO406" i="1"/>
  <c r="CN406" i="1"/>
  <c r="CM406" i="1"/>
  <c r="CL406" i="1"/>
  <c r="CK406" i="1"/>
  <c r="CJ406" i="1"/>
  <c r="CI406" i="1"/>
  <c r="CH406" i="1"/>
  <c r="CG406" i="1"/>
  <c r="CE406" i="1"/>
  <c r="CD406" i="1"/>
  <c r="CC406" i="1"/>
  <c r="CB406" i="1"/>
  <c r="CA406" i="1"/>
  <c r="BZ406" i="1"/>
  <c r="BY406" i="1"/>
  <c r="BX406" i="1"/>
  <c r="BW406" i="1"/>
  <c r="BV406" i="1"/>
  <c r="BU406" i="1"/>
  <c r="BS406" i="1"/>
  <c r="BR406" i="1"/>
  <c r="BQ406" i="1"/>
  <c r="BP406" i="1"/>
  <c r="BO406" i="1"/>
  <c r="BN406" i="1"/>
  <c r="BM406" i="1"/>
  <c r="BL406" i="1"/>
  <c r="BK406" i="1"/>
  <c r="BJ406" i="1"/>
  <c r="BI406" i="1"/>
  <c r="BG406" i="1"/>
  <c r="BF406" i="1"/>
  <c r="BE406" i="1"/>
  <c r="BD406" i="1"/>
  <c r="BC406" i="1"/>
  <c r="BB406" i="1"/>
  <c r="BA406" i="1"/>
  <c r="AZ406" i="1"/>
  <c r="AY406" i="1"/>
  <c r="AX406" i="1"/>
  <c r="AW406" i="1"/>
  <c r="AU406" i="1"/>
  <c r="AT406" i="1"/>
  <c r="AS406" i="1"/>
  <c r="AR406" i="1"/>
  <c r="AQ406" i="1"/>
  <c r="AP406" i="1"/>
  <c r="AO406" i="1"/>
  <c r="AN406" i="1"/>
  <c r="AM406" i="1"/>
  <c r="AL406" i="1"/>
  <c r="AK406" i="1"/>
  <c r="AV406" i="1" s="1"/>
  <c r="A406" i="1" s="1"/>
  <c r="L406" i="1"/>
  <c r="G406" i="1"/>
  <c r="H406" i="1" s="1"/>
  <c r="E406" i="1"/>
  <c r="F406" i="1" s="1"/>
  <c r="D406" i="1"/>
  <c r="C406" i="1"/>
  <c r="DO405" i="1"/>
  <c r="DN405" i="1"/>
  <c r="DM405" i="1"/>
  <c r="DL405" i="1"/>
  <c r="DK405" i="1"/>
  <c r="DJ405" i="1"/>
  <c r="DI405" i="1"/>
  <c r="DH405" i="1"/>
  <c r="DG405" i="1"/>
  <c r="DF405" i="1"/>
  <c r="DE405" i="1"/>
  <c r="DC405" i="1"/>
  <c r="DB405" i="1"/>
  <c r="DA405" i="1"/>
  <c r="CZ405" i="1"/>
  <c r="CY405" i="1"/>
  <c r="CX405" i="1"/>
  <c r="CW405" i="1"/>
  <c r="CV405" i="1"/>
  <c r="CU405" i="1"/>
  <c r="CT405" i="1"/>
  <c r="CS405" i="1"/>
  <c r="CQ405" i="1"/>
  <c r="CP405" i="1"/>
  <c r="CO405" i="1"/>
  <c r="CN405" i="1"/>
  <c r="CM405" i="1"/>
  <c r="CL405" i="1"/>
  <c r="CK405" i="1"/>
  <c r="CJ405" i="1"/>
  <c r="CI405" i="1"/>
  <c r="CH405" i="1"/>
  <c r="CG405" i="1"/>
  <c r="CE405" i="1"/>
  <c r="CD405" i="1"/>
  <c r="CC405" i="1"/>
  <c r="CB405" i="1"/>
  <c r="CA405" i="1"/>
  <c r="BZ405" i="1"/>
  <c r="BY405" i="1"/>
  <c r="BX405" i="1"/>
  <c r="BW405" i="1"/>
  <c r="BV405" i="1"/>
  <c r="BU405" i="1"/>
  <c r="BS405" i="1"/>
  <c r="BR405" i="1"/>
  <c r="BQ405" i="1"/>
  <c r="BP405" i="1"/>
  <c r="BO405" i="1"/>
  <c r="BN405" i="1"/>
  <c r="BM405" i="1"/>
  <c r="BL405" i="1"/>
  <c r="BK405" i="1"/>
  <c r="BJ405" i="1"/>
  <c r="BI405" i="1"/>
  <c r="BG405" i="1"/>
  <c r="BF405" i="1"/>
  <c r="BE405" i="1"/>
  <c r="BD405" i="1"/>
  <c r="BC405" i="1"/>
  <c r="BB405" i="1"/>
  <c r="BA405" i="1"/>
  <c r="AZ405" i="1"/>
  <c r="AY405" i="1"/>
  <c r="AX405" i="1"/>
  <c r="AW405" i="1"/>
  <c r="AU405" i="1"/>
  <c r="AT405" i="1"/>
  <c r="AS405" i="1"/>
  <c r="AR405" i="1"/>
  <c r="AQ405" i="1"/>
  <c r="AP405" i="1"/>
  <c r="AO405" i="1"/>
  <c r="AN405" i="1"/>
  <c r="AM405" i="1"/>
  <c r="AL405" i="1"/>
  <c r="AK405" i="1"/>
  <c r="L405" i="1"/>
  <c r="G405" i="1"/>
  <c r="H405" i="1" s="1"/>
  <c r="E405" i="1"/>
  <c r="F405" i="1" s="1"/>
  <c r="D405" i="1"/>
  <c r="C405" i="1"/>
  <c r="DO404" i="1"/>
  <c r="DN404" i="1"/>
  <c r="DM404" i="1"/>
  <c r="DL404" i="1"/>
  <c r="DK404" i="1"/>
  <c r="DJ404" i="1"/>
  <c r="DI404" i="1"/>
  <c r="DH404" i="1"/>
  <c r="DG404" i="1"/>
  <c r="DF404" i="1"/>
  <c r="DE404" i="1"/>
  <c r="DP404" i="1" s="1"/>
  <c r="DC404" i="1"/>
  <c r="DB404" i="1"/>
  <c r="DA404" i="1"/>
  <c r="CZ404" i="1"/>
  <c r="CY404" i="1"/>
  <c r="CX404" i="1"/>
  <c r="CW404" i="1"/>
  <c r="CV404" i="1"/>
  <c r="CU404" i="1"/>
  <c r="CT404" i="1"/>
  <c r="CS404" i="1"/>
  <c r="CQ404" i="1"/>
  <c r="CP404" i="1"/>
  <c r="CO404" i="1"/>
  <c r="CN404" i="1"/>
  <c r="CM404" i="1"/>
  <c r="CL404" i="1"/>
  <c r="CK404" i="1"/>
  <c r="CJ404" i="1"/>
  <c r="CI404" i="1"/>
  <c r="CH404" i="1"/>
  <c r="CG404" i="1"/>
  <c r="CE404" i="1"/>
  <c r="CD404" i="1"/>
  <c r="CC404" i="1"/>
  <c r="CB404" i="1"/>
  <c r="CA404" i="1"/>
  <c r="BZ404" i="1"/>
  <c r="BY404" i="1"/>
  <c r="BX404" i="1"/>
  <c r="BW404" i="1"/>
  <c r="BV404" i="1"/>
  <c r="BU404" i="1"/>
  <c r="BS404" i="1"/>
  <c r="BR404" i="1"/>
  <c r="BQ404" i="1"/>
  <c r="BP404" i="1"/>
  <c r="BO404" i="1"/>
  <c r="BN404" i="1"/>
  <c r="BM404" i="1"/>
  <c r="BL404" i="1"/>
  <c r="BK404" i="1"/>
  <c r="BJ404" i="1"/>
  <c r="BI404" i="1"/>
  <c r="BG404" i="1"/>
  <c r="BF404" i="1"/>
  <c r="BE404" i="1"/>
  <c r="BD404" i="1"/>
  <c r="BC404" i="1"/>
  <c r="BB404" i="1"/>
  <c r="BA404" i="1"/>
  <c r="AZ404" i="1"/>
  <c r="AY404" i="1"/>
  <c r="AX404" i="1"/>
  <c r="AW404" i="1"/>
  <c r="AU404" i="1"/>
  <c r="AT404" i="1"/>
  <c r="AS404" i="1"/>
  <c r="AR404" i="1"/>
  <c r="AQ404" i="1"/>
  <c r="AP404" i="1"/>
  <c r="AO404" i="1"/>
  <c r="AN404" i="1"/>
  <c r="AM404" i="1"/>
  <c r="AL404" i="1"/>
  <c r="AK404" i="1"/>
  <c r="L404" i="1"/>
  <c r="G404" i="1"/>
  <c r="H404" i="1" s="1"/>
  <c r="E404" i="1"/>
  <c r="F404" i="1" s="1"/>
  <c r="D404" i="1"/>
  <c r="C404" i="1"/>
  <c r="DO403" i="1"/>
  <c r="DN403" i="1"/>
  <c r="DM403" i="1"/>
  <c r="DL403" i="1"/>
  <c r="DK403" i="1"/>
  <c r="DJ403" i="1"/>
  <c r="DI403" i="1"/>
  <c r="DH403" i="1"/>
  <c r="DG403" i="1"/>
  <c r="DF403" i="1"/>
  <c r="DE403" i="1"/>
  <c r="DC403" i="1"/>
  <c r="DB403" i="1"/>
  <c r="DA403" i="1"/>
  <c r="CZ403" i="1"/>
  <c r="CY403" i="1"/>
  <c r="CX403" i="1"/>
  <c r="CW403" i="1"/>
  <c r="CV403" i="1"/>
  <c r="CU403" i="1"/>
  <c r="CT403" i="1"/>
  <c r="CS403" i="1"/>
  <c r="CQ403" i="1"/>
  <c r="CP403" i="1"/>
  <c r="CO403" i="1"/>
  <c r="CN403" i="1"/>
  <c r="CM403" i="1"/>
  <c r="CL403" i="1"/>
  <c r="CK403" i="1"/>
  <c r="CJ403" i="1"/>
  <c r="CI403" i="1"/>
  <c r="CH403" i="1"/>
  <c r="CG403" i="1"/>
  <c r="CE403" i="1"/>
  <c r="CD403" i="1"/>
  <c r="CC403" i="1"/>
  <c r="CB403" i="1"/>
  <c r="CA403" i="1"/>
  <c r="BZ403" i="1"/>
  <c r="BY403" i="1"/>
  <c r="BX403" i="1"/>
  <c r="BW403" i="1"/>
  <c r="BV403" i="1"/>
  <c r="BU403" i="1"/>
  <c r="BS403" i="1"/>
  <c r="BR403" i="1"/>
  <c r="BQ403" i="1"/>
  <c r="BP403" i="1"/>
  <c r="BO403" i="1"/>
  <c r="BN403" i="1"/>
  <c r="BM403" i="1"/>
  <c r="BL403" i="1"/>
  <c r="BK403" i="1"/>
  <c r="BJ403" i="1"/>
  <c r="BI403" i="1"/>
  <c r="BG403" i="1"/>
  <c r="BF403" i="1"/>
  <c r="BE403" i="1"/>
  <c r="BD403" i="1"/>
  <c r="BC403" i="1"/>
  <c r="BB403" i="1"/>
  <c r="BA403" i="1"/>
  <c r="AZ403" i="1"/>
  <c r="AY403" i="1"/>
  <c r="AX403" i="1"/>
  <c r="AW403" i="1"/>
  <c r="BH403" i="1" s="1"/>
  <c r="AU403" i="1"/>
  <c r="AT403" i="1"/>
  <c r="AS403" i="1"/>
  <c r="AR403" i="1"/>
  <c r="AQ403" i="1"/>
  <c r="AP403" i="1"/>
  <c r="AO403" i="1"/>
  <c r="AN403" i="1"/>
  <c r="AM403" i="1"/>
  <c r="AL403" i="1"/>
  <c r="AK403" i="1"/>
  <c r="L403" i="1"/>
  <c r="G403" i="1"/>
  <c r="H403" i="1" s="1"/>
  <c r="E403" i="1"/>
  <c r="F403" i="1" s="1"/>
  <c r="D403" i="1"/>
  <c r="C403" i="1"/>
  <c r="DO402" i="1"/>
  <c r="DN402" i="1"/>
  <c r="DM402" i="1"/>
  <c r="DL402" i="1"/>
  <c r="DK402" i="1"/>
  <c r="DJ402" i="1"/>
  <c r="DI402" i="1"/>
  <c r="DH402" i="1"/>
  <c r="DG402" i="1"/>
  <c r="DF402" i="1"/>
  <c r="DE402" i="1"/>
  <c r="DC402" i="1"/>
  <c r="DB402" i="1"/>
  <c r="DA402" i="1"/>
  <c r="CZ402" i="1"/>
  <c r="CY402" i="1"/>
  <c r="CX402" i="1"/>
  <c r="CW402" i="1"/>
  <c r="CV402" i="1"/>
  <c r="CU402" i="1"/>
  <c r="CT402" i="1"/>
  <c r="CS402" i="1"/>
  <c r="CQ402" i="1"/>
  <c r="CP402" i="1"/>
  <c r="CO402" i="1"/>
  <c r="CN402" i="1"/>
  <c r="CM402" i="1"/>
  <c r="CL402" i="1"/>
  <c r="CK402" i="1"/>
  <c r="CJ402" i="1"/>
  <c r="CI402" i="1"/>
  <c r="CH402" i="1"/>
  <c r="CG402" i="1"/>
  <c r="CE402" i="1"/>
  <c r="CD402" i="1"/>
  <c r="CC402" i="1"/>
  <c r="CB402" i="1"/>
  <c r="CA402" i="1"/>
  <c r="BZ402" i="1"/>
  <c r="BY402" i="1"/>
  <c r="BX402" i="1"/>
  <c r="BW402" i="1"/>
  <c r="BV402" i="1"/>
  <c r="BU402" i="1"/>
  <c r="CF402" i="1" s="1"/>
  <c r="BS402" i="1"/>
  <c r="BR402" i="1"/>
  <c r="BQ402" i="1"/>
  <c r="BP402" i="1"/>
  <c r="BO402" i="1"/>
  <c r="BN402" i="1"/>
  <c r="BM402" i="1"/>
  <c r="BL402" i="1"/>
  <c r="BK402" i="1"/>
  <c r="BJ402" i="1"/>
  <c r="BI402" i="1"/>
  <c r="BG402" i="1"/>
  <c r="BF402" i="1"/>
  <c r="BE402" i="1"/>
  <c r="BD402" i="1"/>
  <c r="BC402" i="1"/>
  <c r="BB402" i="1"/>
  <c r="BA402" i="1"/>
  <c r="AZ402" i="1"/>
  <c r="AY402" i="1"/>
  <c r="AX402" i="1"/>
  <c r="AW402" i="1"/>
  <c r="AU402" i="1"/>
  <c r="AT402" i="1"/>
  <c r="AS402" i="1"/>
  <c r="AR402" i="1"/>
  <c r="AQ402" i="1"/>
  <c r="AP402" i="1"/>
  <c r="AO402" i="1"/>
  <c r="AN402" i="1"/>
  <c r="AM402" i="1"/>
  <c r="AL402" i="1"/>
  <c r="AK402" i="1"/>
  <c r="L402" i="1"/>
  <c r="G402" i="1"/>
  <c r="H402" i="1" s="1"/>
  <c r="E402" i="1"/>
  <c r="F402" i="1" s="1"/>
  <c r="D402" i="1"/>
  <c r="C402" i="1"/>
  <c r="DO401" i="1"/>
  <c r="DN401" i="1"/>
  <c r="DM401" i="1"/>
  <c r="DL401" i="1"/>
  <c r="DK401" i="1"/>
  <c r="DJ401" i="1"/>
  <c r="DI401" i="1"/>
  <c r="DH401" i="1"/>
  <c r="DG401" i="1"/>
  <c r="DF401" i="1"/>
  <c r="DE401" i="1"/>
  <c r="DC401" i="1"/>
  <c r="DB401" i="1"/>
  <c r="DA401" i="1"/>
  <c r="CZ401" i="1"/>
  <c r="CY401" i="1"/>
  <c r="CX401" i="1"/>
  <c r="CW401" i="1"/>
  <c r="CV401" i="1"/>
  <c r="CU401" i="1"/>
  <c r="CT401" i="1"/>
  <c r="CS401" i="1"/>
  <c r="CQ401" i="1"/>
  <c r="CP401" i="1"/>
  <c r="CO401" i="1"/>
  <c r="CN401" i="1"/>
  <c r="CM401" i="1"/>
  <c r="CL401" i="1"/>
  <c r="CK401" i="1"/>
  <c r="CJ401" i="1"/>
  <c r="CI401" i="1"/>
  <c r="CH401" i="1"/>
  <c r="CG401" i="1"/>
  <c r="CE401" i="1"/>
  <c r="CD401" i="1"/>
  <c r="CC401" i="1"/>
  <c r="CB401" i="1"/>
  <c r="CA401" i="1"/>
  <c r="BZ401" i="1"/>
  <c r="BY401" i="1"/>
  <c r="BX401" i="1"/>
  <c r="BW401" i="1"/>
  <c r="BV401" i="1"/>
  <c r="BU401" i="1"/>
  <c r="BS401" i="1"/>
  <c r="BR401" i="1"/>
  <c r="BQ401" i="1"/>
  <c r="BP401" i="1"/>
  <c r="BO401" i="1"/>
  <c r="BN401" i="1"/>
  <c r="BM401" i="1"/>
  <c r="BL401" i="1"/>
  <c r="BK401" i="1"/>
  <c r="BJ401" i="1"/>
  <c r="BI401" i="1"/>
  <c r="BT401" i="1" s="1"/>
  <c r="BG401" i="1"/>
  <c r="BF401" i="1"/>
  <c r="BE401" i="1"/>
  <c r="BD401" i="1"/>
  <c r="BC401" i="1"/>
  <c r="BB401" i="1"/>
  <c r="BA401" i="1"/>
  <c r="AZ401" i="1"/>
  <c r="AY401" i="1"/>
  <c r="AX401" i="1"/>
  <c r="AW401" i="1"/>
  <c r="AU401" i="1"/>
  <c r="AT401" i="1"/>
  <c r="AS401" i="1"/>
  <c r="AR401" i="1"/>
  <c r="AQ401" i="1"/>
  <c r="AP401" i="1"/>
  <c r="AO401" i="1"/>
  <c r="AN401" i="1"/>
  <c r="AM401" i="1"/>
  <c r="AL401" i="1"/>
  <c r="AK401" i="1"/>
  <c r="L401" i="1"/>
  <c r="G401" i="1"/>
  <c r="H401" i="1" s="1"/>
  <c r="E401" i="1"/>
  <c r="F401" i="1" s="1"/>
  <c r="D401" i="1"/>
  <c r="C401" i="1"/>
  <c r="DO400" i="1"/>
  <c r="DN400" i="1"/>
  <c r="DM400" i="1"/>
  <c r="DL400" i="1"/>
  <c r="DK400" i="1"/>
  <c r="DJ400" i="1"/>
  <c r="DI400" i="1"/>
  <c r="DH400" i="1"/>
  <c r="DG400" i="1"/>
  <c r="DF400" i="1"/>
  <c r="DE400" i="1"/>
  <c r="DC400" i="1"/>
  <c r="DB400" i="1"/>
  <c r="DA400" i="1"/>
  <c r="CZ400" i="1"/>
  <c r="CY400" i="1"/>
  <c r="CX400" i="1"/>
  <c r="CW400" i="1"/>
  <c r="CV400" i="1"/>
  <c r="CU400" i="1"/>
  <c r="CT400" i="1"/>
  <c r="CS400" i="1"/>
  <c r="CQ400" i="1"/>
  <c r="CP400" i="1"/>
  <c r="CO400" i="1"/>
  <c r="CN400" i="1"/>
  <c r="CM400" i="1"/>
  <c r="CL400" i="1"/>
  <c r="CK400" i="1"/>
  <c r="CJ400" i="1"/>
  <c r="CI400" i="1"/>
  <c r="CH400" i="1"/>
  <c r="CG400" i="1"/>
  <c r="CE400" i="1"/>
  <c r="CD400" i="1"/>
  <c r="CC400" i="1"/>
  <c r="CB400" i="1"/>
  <c r="CA400" i="1"/>
  <c r="BZ400" i="1"/>
  <c r="BY400" i="1"/>
  <c r="BX400" i="1"/>
  <c r="BW400" i="1"/>
  <c r="BV400" i="1"/>
  <c r="BU400" i="1"/>
  <c r="BS400" i="1"/>
  <c r="BR400" i="1"/>
  <c r="BQ400" i="1"/>
  <c r="BP400" i="1"/>
  <c r="BO400" i="1"/>
  <c r="BN400" i="1"/>
  <c r="BM400" i="1"/>
  <c r="BL400" i="1"/>
  <c r="BK400" i="1"/>
  <c r="BJ400" i="1"/>
  <c r="BI400" i="1"/>
  <c r="BG400" i="1"/>
  <c r="BF400" i="1"/>
  <c r="BE400" i="1"/>
  <c r="BD400" i="1"/>
  <c r="BC400" i="1"/>
  <c r="BB400" i="1"/>
  <c r="BA400" i="1"/>
  <c r="AZ400" i="1"/>
  <c r="AY400" i="1"/>
  <c r="AX400" i="1"/>
  <c r="AW400" i="1"/>
  <c r="BH400" i="1" s="1"/>
  <c r="AU400" i="1"/>
  <c r="AT400" i="1"/>
  <c r="AS400" i="1"/>
  <c r="AR400" i="1"/>
  <c r="AQ400" i="1"/>
  <c r="AP400" i="1"/>
  <c r="AO400" i="1"/>
  <c r="AN400" i="1"/>
  <c r="AM400" i="1"/>
  <c r="AL400" i="1"/>
  <c r="AK400" i="1"/>
  <c r="L400" i="1"/>
  <c r="G400" i="1"/>
  <c r="H400" i="1" s="1"/>
  <c r="E400" i="1"/>
  <c r="F400" i="1" s="1"/>
  <c r="D400" i="1"/>
  <c r="C400" i="1"/>
  <c r="DO399" i="1"/>
  <c r="DN399" i="1"/>
  <c r="DM399" i="1"/>
  <c r="DL399" i="1"/>
  <c r="DK399" i="1"/>
  <c r="DJ399" i="1"/>
  <c r="DI399" i="1"/>
  <c r="DH399" i="1"/>
  <c r="DG399" i="1"/>
  <c r="DF399" i="1"/>
  <c r="DE399" i="1"/>
  <c r="DC399" i="1"/>
  <c r="DB399" i="1"/>
  <c r="DA399" i="1"/>
  <c r="CZ399" i="1"/>
  <c r="CY399" i="1"/>
  <c r="CX399" i="1"/>
  <c r="CW399" i="1"/>
  <c r="CV399" i="1"/>
  <c r="CU399" i="1"/>
  <c r="CT399" i="1"/>
  <c r="CS399" i="1"/>
  <c r="DD399" i="1" s="1"/>
  <c r="CQ399" i="1"/>
  <c r="CP399" i="1"/>
  <c r="CO399" i="1"/>
  <c r="CN399" i="1"/>
  <c r="CM399" i="1"/>
  <c r="CL399" i="1"/>
  <c r="CK399" i="1"/>
  <c r="CJ399" i="1"/>
  <c r="CI399" i="1"/>
  <c r="CH399" i="1"/>
  <c r="CG399" i="1"/>
  <c r="CE399" i="1"/>
  <c r="CD399" i="1"/>
  <c r="CC399" i="1"/>
  <c r="CB399" i="1"/>
  <c r="CA399" i="1"/>
  <c r="BZ399" i="1"/>
  <c r="BY399" i="1"/>
  <c r="BX399" i="1"/>
  <c r="BW399" i="1"/>
  <c r="BV399" i="1"/>
  <c r="BU399" i="1"/>
  <c r="BS399" i="1"/>
  <c r="BR399" i="1"/>
  <c r="BQ399" i="1"/>
  <c r="BP399" i="1"/>
  <c r="BO399" i="1"/>
  <c r="BN399" i="1"/>
  <c r="BM399" i="1"/>
  <c r="BL399" i="1"/>
  <c r="BK399" i="1"/>
  <c r="BJ399" i="1"/>
  <c r="BI399" i="1"/>
  <c r="BG399" i="1"/>
  <c r="BF399" i="1"/>
  <c r="BE399" i="1"/>
  <c r="BD399" i="1"/>
  <c r="BC399" i="1"/>
  <c r="BB399" i="1"/>
  <c r="BA399" i="1"/>
  <c r="AZ399" i="1"/>
  <c r="AY399" i="1"/>
  <c r="AX399" i="1"/>
  <c r="AW399" i="1"/>
  <c r="AU399" i="1"/>
  <c r="AT399" i="1"/>
  <c r="AS399" i="1"/>
  <c r="AR399" i="1"/>
  <c r="AQ399" i="1"/>
  <c r="AP399" i="1"/>
  <c r="AO399" i="1"/>
  <c r="AN399" i="1"/>
  <c r="AM399" i="1"/>
  <c r="AL399" i="1"/>
  <c r="AK399" i="1"/>
  <c r="L399" i="1"/>
  <c r="G399" i="1"/>
  <c r="H399" i="1" s="1"/>
  <c r="E399" i="1"/>
  <c r="F399" i="1" s="1"/>
  <c r="D399" i="1"/>
  <c r="C399" i="1"/>
  <c r="DO398" i="1"/>
  <c r="DN398" i="1"/>
  <c r="DM398" i="1"/>
  <c r="DL398" i="1"/>
  <c r="DK398" i="1"/>
  <c r="DJ398" i="1"/>
  <c r="DI398" i="1"/>
  <c r="DH398" i="1"/>
  <c r="DG398" i="1"/>
  <c r="DF398" i="1"/>
  <c r="DE398" i="1"/>
  <c r="DC398" i="1"/>
  <c r="DB398" i="1"/>
  <c r="DA398" i="1"/>
  <c r="CZ398" i="1"/>
  <c r="CY398" i="1"/>
  <c r="CX398" i="1"/>
  <c r="CW398" i="1"/>
  <c r="CV398" i="1"/>
  <c r="CU398" i="1"/>
  <c r="CT398" i="1"/>
  <c r="CS398" i="1"/>
  <c r="CQ398" i="1"/>
  <c r="CP398" i="1"/>
  <c r="CO398" i="1"/>
  <c r="CN398" i="1"/>
  <c r="CM398" i="1"/>
  <c r="CL398" i="1"/>
  <c r="CK398" i="1"/>
  <c r="CJ398" i="1"/>
  <c r="CI398" i="1"/>
  <c r="CH398" i="1"/>
  <c r="CG398" i="1"/>
  <c r="CR398" i="1" s="1"/>
  <c r="CE398" i="1"/>
  <c r="CD398" i="1"/>
  <c r="CC398" i="1"/>
  <c r="CB398" i="1"/>
  <c r="CA398" i="1"/>
  <c r="BZ398" i="1"/>
  <c r="BY398" i="1"/>
  <c r="BX398" i="1"/>
  <c r="BW398" i="1"/>
  <c r="BV398" i="1"/>
  <c r="BU398" i="1"/>
  <c r="BS398" i="1"/>
  <c r="BR398" i="1"/>
  <c r="BQ398" i="1"/>
  <c r="BP398" i="1"/>
  <c r="BO398" i="1"/>
  <c r="BN398" i="1"/>
  <c r="BM398" i="1"/>
  <c r="BL398" i="1"/>
  <c r="BK398" i="1"/>
  <c r="BJ398" i="1"/>
  <c r="BI398" i="1"/>
  <c r="BG398" i="1"/>
  <c r="BF398" i="1"/>
  <c r="BE398" i="1"/>
  <c r="BD398" i="1"/>
  <c r="BC398" i="1"/>
  <c r="BB398" i="1"/>
  <c r="BA398" i="1"/>
  <c r="AZ398" i="1"/>
  <c r="AY398" i="1"/>
  <c r="AX398" i="1"/>
  <c r="AW398" i="1"/>
  <c r="AU398" i="1"/>
  <c r="AT398" i="1"/>
  <c r="AS398" i="1"/>
  <c r="AR398" i="1"/>
  <c r="AQ398" i="1"/>
  <c r="AP398" i="1"/>
  <c r="AO398" i="1"/>
  <c r="AN398" i="1"/>
  <c r="AM398" i="1"/>
  <c r="AL398" i="1"/>
  <c r="AK398" i="1"/>
  <c r="L398" i="1"/>
  <c r="G398" i="1"/>
  <c r="H398" i="1" s="1"/>
  <c r="E398" i="1"/>
  <c r="F398" i="1" s="1"/>
  <c r="D398" i="1"/>
  <c r="C398" i="1"/>
  <c r="DO397" i="1"/>
  <c r="DN397" i="1"/>
  <c r="DM397" i="1"/>
  <c r="DL397" i="1"/>
  <c r="DK397" i="1"/>
  <c r="DJ397" i="1"/>
  <c r="DI397" i="1"/>
  <c r="DH397" i="1"/>
  <c r="DG397" i="1"/>
  <c r="DF397" i="1"/>
  <c r="DE397" i="1"/>
  <c r="DP397" i="1" s="1"/>
  <c r="DC397" i="1"/>
  <c r="DB397" i="1"/>
  <c r="DA397" i="1"/>
  <c r="CZ397" i="1"/>
  <c r="CY397" i="1"/>
  <c r="CX397" i="1"/>
  <c r="CW397" i="1"/>
  <c r="CV397" i="1"/>
  <c r="CU397" i="1"/>
  <c r="CT397" i="1"/>
  <c r="CS397" i="1"/>
  <c r="CQ397" i="1"/>
  <c r="CP397" i="1"/>
  <c r="CO397" i="1"/>
  <c r="CN397" i="1"/>
  <c r="CM397" i="1"/>
  <c r="CL397" i="1"/>
  <c r="CK397" i="1"/>
  <c r="CJ397" i="1"/>
  <c r="CI397" i="1"/>
  <c r="CH397" i="1"/>
  <c r="CG397" i="1"/>
  <c r="CE397" i="1"/>
  <c r="CD397" i="1"/>
  <c r="CC397" i="1"/>
  <c r="CB397" i="1"/>
  <c r="CA397" i="1"/>
  <c r="BZ397" i="1"/>
  <c r="BY397" i="1"/>
  <c r="BX397" i="1"/>
  <c r="BW397" i="1"/>
  <c r="BV397" i="1"/>
  <c r="BU397" i="1"/>
  <c r="BS397" i="1"/>
  <c r="BR397" i="1"/>
  <c r="BQ397" i="1"/>
  <c r="BP397" i="1"/>
  <c r="BO397" i="1"/>
  <c r="BN397" i="1"/>
  <c r="BM397" i="1"/>
  <c r="BL397" i="1"/>
  <c r="BK397" i="1"/>
  <c r="BJ397" i="1"/>
  <c r="BI397" i="1"/>
  <c r="BG397" i="1"/>
  <c r="BF397" i="1"/>
  <c r="BE397" i="1"/>
  <c r="BD397" i="1"/>
  <c r="BC397" i="1"/>
  <c r="BB397" i="1"/>
  <c r="BA397" i="1"/>
  <c r="AZ397" i="1"/>
  <c r="AY397" i="1"/>
  <c r="AX397" i="1"/>
  <c r="AW397" i="1"/>
  <c r="AU397" i="1"/>
  <c r="AT397" i="1"/>
  <c r="AS397" i="1"/>
  <c r="AR397" i="1"/>
  <c r="AQ397" i="1"/>
  <c r="AP397" i="1"/>
  <c r="AO397" i="1"/>
  <c r="AN397" i="1"/>
  <c r="AM397" i="1"/>
  <c r="AL397" i="1"/>
  <c r="AK397" i="1"/>
  <c r="L397" i="1"/>
  <c r="G397" i="1"/>
  <c r="H397" i="1" s="1"/>
  <c r="E397" i="1"/>
  <c r="F397" i="1" s="1"/>
  <c r="D397" i="1"/>
  <c r="C397" i="1"/>
  <c r="DO396" i="1"/>
  <c r="DN396" i="1"/>
  <c r="DM396" i="1"/>
  <c r="DL396" i="1"/>
  <c r="DK396" i="1"/>
  <c r="DJ396" i="1"/>
  <c r="DI396" i="1"/>
  <c r="DH396" i="1"/>
  <c r="DG396" i="1"/>
  <c r="DF396" i="1"/>
  <c r="DE396" i="1"/>
  <c r="DC396" i="1"/>
  <c r="DB396" i="1"/>
  <c r="DA396" i="1"/>
  <c r="CZ396" i="1"/>
  <c r="CY396" i="1"/>
  <c r="CX396" i="1"/>
  <c r="CW396" i="1"/>
  <c r="CV396" i="1"/>
  <c r="CU396" i="1"/>
  <c r="CT396" i="1"/>
  <c r="CS396" i="1"/>
  <c r="CQ396" i="1"/>
  <c r="CP396" i="1"/>
  <c r="CO396" i="1"/>
  <c r="CN396" i="1"/>
  <c r="CM396" i="1"/>
  <c r="CL396" i="1"/>
  <c r="CK396" i="1"/>
  <c r="CJ396" i="1"/>
  <c r="CI396" i="1"/>
  <c r="CH396" i="1"/>
  <c r="CG396" i="1"/>
  <c r="CE396" i="1"/>
  <c r="CD396" i="1"/>
  <c r="CC396" i="1"/>
  <c r="CB396" i="1"/>
  <c r="CA396" i="1"/>
  <c r="BZ396" i="1"/>
  <c r="BY396" i="1"/>
  <c r="BX396" i="1"/>
  <c r="BW396" i="1"/>
  <c r="BV396" i="1"/>
  <c r="BU396" i="1"/>
  <c r="BS396" i="1"/>
  <c r="BR396" i="1"/>
  <c r="BQ396" i="1"/>
  <c r="BP396" i="1"/>
  <c r="BO396" i="1"/>
  <c r="BN396" i="1"/>
  <c r="BM396" i="1"/>
  <c r="BL396" i="1"/>
  <c r="BK396" i="1"/>
  <c r="BJ396" i="1"/>
  <c r="BI396" i="1"/>
  <c r="BG396" i="1"/>
  <c r="BF396" i="1"/>
  <c r="BE396" i="1"/>
  <c r="BD396" i="1"/>
  <c r="BC396" i="1"/>
  <c r="BB396" i="1"/>
  <c r="BA396" i="1"/>
  <c r="AZ396" i="1"/>
  <c r="AY396" i="1"/>
  <c r="AX396" i="1"/>
  <c r="AW396" i="1"/>
  <c r="AU396" i="1"/>
  <c r="AT396" i="1"/>
  <c r="AS396" i="1"/>
  <c r="AR396" i="1"/>
  <c r="AQ396" i="1"/>
  <c r="AP396" i="1"/>
  <c r="AO396" i="1"/>
  <c r="AN396" i="1"/>
  <c r="AM396" i="1"/>
  <c r="AL396" i="1"/>
  <c r="AK396" i="1"/>
  <c r="L396" i="1"/>
  <c r="H396" i="1"/>
  <c r="G396" i="1"/>
  <c r="E396" i="1"/>
  <c r="F396" i="1" s="1"/>
  <c r="D396" i="1"/>
  <c r="C396" i="1"/>
  <c r="DO395" i="1"/>
  <c r="DN395" i="1"/>
  <c r="DM395" i="1"/>
  <c r="DL395" i="1"/>
  <c r="DK395" i="1"/>
  <c r="DJ395" i="1"/>
  <c r="DI395" i="1"/>
  <c r="DH395" i="1"/>
  <c r="DG395" i="1"/>
  <c r="DF395" i="1"/>
  <c r="DE395" i="1"/>
  <c r="DC395" i="1"/>
  <c r="DB395" i="1"/>
  <c r="DA395" i="1"/>
  <c r="CZ395" i="1"/>
  <c r="CY395" i="1"/>
  <c r="CX395" i="1"/>
  <c r="CW395" i="1"/>
  <c r="CV395" i="1"/>
  <c r="CU395" i="1"/>
  <c r="CT395" i="1"/>
  <c r="CS395" i="1"/>
  <c r="CQ395" i="1"/>
  <c r="CP395" i="1"/>
  <c r="CO395" i="1"/>
  <c r="CN395" i="1"/>
  <c r="CM395" i="1"/>
  <c r="CL395" i="1"/>
  <c r="CK395" i="1"/>
  <c r="CJ395" i="1"/>
  <c r="CI395" i="1"/>
  <c r="CH395" i="1"/>
  <c r="CG395" i="1"/>
  <c r="CE395" i="1"/>
  <c r="CD395" i="1"/>
  <c r="CC395" i="1"/>
  <c r="CB395" i="1"/>
  <c r="CA395" i="1"/>
  <c r="BZ395" i="1"/>
  <c r="BY395" i="1"/>
  <c r="BX395" i="1"/>
  <c r="BW395" i="1"/>
  <c r="BV395" i="1"/>
  <c r="BU395" i="1"/>
  <c r="BS395" i="1"/>
  <c r="BR395" i="1"/>
  <c r="BQ395" i="1"/>
  <c r="BP395" i="1"/>
  <c r="BO395" i="1"/>
  <c r="BN395" i="1"/>
  <c r="BM395" i="1"/>
  <c r="BL395" i="1"/>
  <c r="BK395" i="1"/>
  <c r="BJ395" i="1"/>
  <c r="BI395" i="1"/>
  <c r="BT395" i="1" s="1"/>
  <c r="BG395" i="1"/>
  <c r="BF395" i="1"/>
  <c r="BE395" i="1"/>
  <c r="BD395" i="1"/>
  <c r="BC395" i="1"/>
  <c r="BB395" i="1"/>
  <c r="BA395" i="1"/>
  <c r="AZ395" i="1"/>
  <c r="AY395" i="1"/>
  <c r="AX395" i="1"/>
  <c r="AW395" i="1"/>
  <c r="AU395" i="1"/>
  <c r="AT395" i="1"/>
  <c r="AS395" i="1"/>
  <c r="AR395" i="1"/>
  <c r="AQ395" i="1"/>
  <c r="AP395" i="1"/>
  <c r="AO395" i="1"/>
  <c r="AN395" i="1"/>
  <c r="AM395" i="1"/>
  <c r="AL395" i="1"/>
  <c r="AK395" i="1"/>
  <c r="L395" i="1"/>
  <c r="G395" i="1"/>
  <c r="H395" i="1" s="1"/>
  <c r="E395" i="1"/>
  <c r="F395" i="1" s="1"/>
  <c r="D395" i="1"/>
  <c r="C395" i="1"/>
  <c r="DO394" i="1"/>
  <c r="DN394" i="1"/>
  <c r="DM394" i="1"/>
  <c r="DL394" i="1"/>
  <c r="DK394" i="1"/>
  <c r="DJ394" i="1"/>
  <c r="DI394" i="1"/>
  <c r="DH394" i="1"/>
  <c r="DG394" i="1"/>
  <c r="DF394" i="1"/>
  <c r="DE394" i="1"/>
  <c r="DC394" i="1"/>
  <c r="DB394" i="1"/>
  <c r="DA394" i="1"/>
  <c r="CZ394" i="1"/>
  <c r="CY394" i="1"/>
  <c r="CX394" i="1"/>
  <c r="CW394" i="1"/>
  <c r="CV394" i="1"/>
  <c r="CU394" i="1"/>
  <c r="CT394" i="1"/>
  <c r="CS394" i="1"/>
  <c r="CQ394" i="1"/>
  <c r="CP394" i="1"/>
  <c r="CO394" i="1"/>
  <c r="CN394" i="1"/>
  <c r="CM394" i="1"/>
  <c r="CL394" i="1"/>
  <c r="CK394" i="1"/>
  <c r="CJ394" i="1"/>
  <c r="CI394" i="1"/>
  <c r="CH394" i="1"/>
  <c r="CG394" i="1"/>
  <c r="CE394" i="1"/>
  <c r="CD394" i="1"/>
  <c r="CC394" i="1"/>
  <c r="CB394" i="1"/>
  <c r="CA394" i="1"/>
  <c r="BZ394" i="1"/>
  <c r="BY394" i="1"/>
  <c r="BX394" i="1"/>
  <c r="BW394" i="1"/>
  <c r="BV394" i="1"/>
  <c r="BU394" i="1"/>
  <c r="BS394" i="1"/>
  <c r="BR394" i="1"/>
  <c r="BQ394" i="1"/>
  <c r="BP394" i="1"/>
  <c r="BO394" i="1"/>
  <c r="BN394" i="1"/>
  <c r="BM394" i="1"/>
  <c r="BL394" i="1"/>
  <c r="BK394" i="1"/>
  <c r="BJ394" i="1"/>
  <c r="BI394" i="1"/>
  <c r="BG394" i="1"/>
  <c r="BF394" i="1"/>
  <c r="BE394" i="1"/>
  <c r="BD394" i="1"/>
  <c r="BC394" i="1"/>
  <c r="BB394" i="1"/>
  <c r="BA394" i="1"/>
  <c r="AZ394" i="1"/>
  <c r="AY394" i="1"/>
  <c r="AX394" i="1"/>
  <c r="AW394" i="1"/>
  <c r="AU394" i="1"/>
  <c r="AT394" i="1"/>
  <c r="AS394" i="1"/>
  <c r="AR394" i="1"/>
  <c r="AQ394" i="1"/>
  <c r="AP394" i="1"/>
  <c r="AO394" i="1"/>
  <c r="AN394" i="1"/>
  <c r="AM394" i="1"/>
  <c r="AL394" i="1"/>
  <c r="AK394" i="1"/>
  <c r="L394" i="1"/>
  <c r="G394" i="1"/>
  <c r="H394" i="1" s="1"/>
  <c r="E394" i="1"/>
  <c r="F394" i="1" s="1"/>
  <c r="D394" i="1"/>
  <c r="C394" i="1"/>
  <c r="DO393" i="1"/>
  <c r="DN393" i="1"/>
  <c r="DM393" i="1"/>
  <c r="DL393" i="1"/>
  <c r="DK393" i="1"/>
  <c r="DJ393" i="1"/>
  <c r="DI393" i="1"/>
  <c r="DH393" i="1"/>
  <c r="DG393" i="1"/>
  <c r="DF393" i="1"/>
  <c r="DE393" i="1"/>
  <c r="DC393" i="1"/>
  <c r="DB393" i="1"/>
  <c r="DA393" i="1"/>
  <c r="CZ393" i="1"/>
  <c r="CY393" i="1"/>
  <c r="CX393" i="1"/>
  <c r="CW393" i="1"/>
  <c r="CV393" i="1"/>
  <c r="CU393" i="1"/>
  <c r="CT393" i="1"/>
  <c r="CS393" i="1"/>
  <c r="CQ393" i="1"/>
  <c r="CP393" i="1"/>
  <c r="CO393" i="1"/>
  <c r="CN393" i="1"/>
  <c r="CM393" i="1"/>
  <c r="CL393" i="1"/>
  <c r="CK393" i="1"/>
  <c r="CJ393" i="1"/>
  <c r="CI393" i="1"/>
  <c r="CH393" i="1"/>
  <c r="CG393" i="1"/>
  <c r="CE393" i="1"/>
  <c r="CD393" i="1"/>
  <c r="CC393" i="1"/>
  <c r="CB393" i="1"/>
  <c r="CA393" i="1"/>
  <c r="BZ393" i="1"/>
  <c r="BY393" i="1"/>
  <c r="BX393" i="1"/>
  <c r="CF393" i="1" s="1"/>
  <c r="BW393" i="1"/>
  <c r="BV393" i="1"/>
  <c r="BU393" i="1"/>
  <c r="BS393" i="1"/>
  <c r="BR393" i="1"/>
  <c r="BQ393" i="1"/>
  <c r="BP393" i="1"/>
  <c r="BO393" i="1"/>
  <c r="BN393" i="1"/>
  <c r="BM393" i="1"/>
  <c r="BL393" i="1"/>
  <c r="BK393" i="1"/>
  <c r="BJ393" i="1"/>
  <c r="BI393" i="1"/>
  <c r="BG393" i="1"/>
  <c r="BF393" i="1"/>
  <c r="BE393" i="1"/>
  <c r="BD393" i="1"/>
  <c r="BC393" i="1"/>
  <c r="BB393" i="1"/>
  <c r="BA393" i="1"/>
  <c r="AZ393" i="1"/>
  <c r="AY393" i="1"/>
  <c r="AX393" i="1"/>
  <c r="AW393" i="1"/>
  <c r="AU393" i="1"/>
  <c r="AT393" i="1"/>
  <c r="AS393" i="1"/>
  <c r="AR393" i="1"/>
  <c r="AQ393" i="1"/>
  <c r="AP393" i="1"/>
  <c r="AO393" i="1"/>
  <c r="AN393" i="1"/>
  <c r="AM393" i="1"/>
  <c r="AL393" i="1"/>
  <c r="AK393" i="1"/>
  <c r="L393" i="1"/>
  <c r="G393" i="1"/>
  <c r="H393" i="1" s="1"/>
  <c r="E393" i="1"/>
  <c r="F393" i="1" s="1"/>
  <c r="D393" i="1"/>
  <c r="C393" i="1"/>
  <c r="DO392" i="1"/>
  <c r="DN392" i="1"/>
  <c r="DM392" i="1"/>
  <c r="DL392" i="1"/>
  <c r="DK392" i="1"/>
  <c r="DJ392" i="1"/>
  <c r="DI392" i="1"/>
  <c r="DH392" i="1"/>
  <c r="DG392" i="1"/>
  <c r="DF392" i="1"/>
  <c r="DE392" i="1"/>
  <c r="DC392" i="1"/>
  <c r="DB392" i="1"/>
  <c r="DA392" i="1"/>
  <c r="CZ392" i="1"/>
  <c r="CY392" i="1"/>
  <c r="CX392" i="1"/>
  <c r="CW392" i="1"/>
  <c r="CV392" i="1"/>
  <c r="CU392" i="1"/>
  <c r="CT392" i="1"/>
  <c r="CS392" i="1"/>
  <c r="CQ392" i="1"/>
  <c r="CP392" i="1"/>
  <c r="CO392" i="1"/>
  <c r="CN392" i="1"/>
  <c r="CM392" i="1"/>
  <c r="CL392" i="1"/>
  <c r="CK392" i="1"/>
  <c r="CJ392" i="1"/>
  <c r="CI392" i="1"/>
  <c r="CH392" i="1"/>
  <c r="CG392" i="1"/>
  <c r="CE392" i="1"/>
  <c r="CD392" i="1"/>
  <c r="CC392" i="1"/>
  <c r="CB392" i="1"/>
  <c r="CA392" i="1"/>
  <c r="BZ392" i="1"/>
  <c r="BY392" i="1"/>
  <c r="BX392" i="1"/>
  <c r="BW392" i="1"/>
  <c r="BV392" i="1"/>
  <c r="BU392" i="1"/>
  <c r="BS392" i="1"/>
  <c r="BR392" i="1"/>
  <c r="BQ392" i="1"/>
  <c r="BP392" i="1"/>
  <c r="BO392" i="1"/>
  <c r="BN392" i="1"/>
  <c r="BM392" i="1"/>
  <c r="BL392" i="1"/>
  <c r="BK392" i="1"/>
  <c r="BJ392" i="1"/>
  <c r="BT392" i="1" s="1"/>
  <c r="BI392" i="1"/>
  <c r="BG392" i="1"/>
  <c r="BF392" i="1"/>
  <c r="BE392" i="1"/>
  <c r="BD392" i="1"/>
  <c r="BC392" i="1"/>
  <c r="BB392" i="1"/>
  <c r="BA392" i="1"/>
  <c r="AZ392" i="1"/>
  <c r="AY392" i="1"/>
  <c r="AX392" i="1"/>
  <c r="AW392" i="1"/>
  <c r="AU392" i="1"/>
  <c r="AT392" i="1"/>
  <c r="AS392" i="1"/>
  <c r="AR392" i="1"/>
  <c r="AQ392" i="1"/>
  <c r="AP392" i="1"/>
  <c r="AO392" i="1"/>
  <c r="AN392" i="1"/>
  <c r="AM392" i="1"/>
  <c r="AL392" i="1"/>
  <c r="AK392" i="1"/>
  <c r="L392" i="1"/>
  <c r="G392" i="1"/>
  <c r="H392" i="1" s="1"/>
  <c r="E392" i="1"/>
  <c r="F392" i="1" s="1"/>
  <c r="D392" i="1"/>
  <c r="C392" i="1"/>
  <c r="DO391" i="1"/>
  <c r="DN391" i="1"/>
  <c r="DM391" i="1"/>
  <c r="DL391" i="1"/>
  <c r="DK391" i="1"/>
  <c r="DJ391" i="1"/>
  <c r="DI391" i="1"/>
  <c r="DH391" i="1"/>
  <c r="DG391" i="1"/>
  <c r="DF391" i="1"/>
  <c r="DE391" i="1"/>
  <c r="DC391" i="1"/>
  <c r="DB391" i="1"/>
  <c r="DA391" i="1"/>
  <c r="CZ391" i="1"/>
  <c r="CY391" i="1"/>
  <c r="CX391" i="1"/>
  <c r="CW391" i="1"/>
  <c r="CV391" i="1"/>
  <c r="CU391" i="1"/>
  <c r="CT391" i="1"/>
  <c r="CS391" i="1"/>
  <c r="CQ391" i="1"/>
  <c r="CP391" i="1"/>
  <c r="CO391" i="1"/>
  <c r="CN391" i="1"/>
  <c r="CM391" i="1"/>
  <c r="CL391" i="1"/>
  <c r="CK391" i="1"/>
  <c r="CJ391" i="1"/>
  <c r="CI391" i="1"/>
  <c r="CH391" i="1"/>
  <c r="CG391" i="1"/>
  <c r="CE391" i="1"/>
  <c r="CD391" i="1"/>
  <c r="CC391" i="1"/>
  <c r="CB391" i="1"/>
  <c r="CA391" i="1"/>
  <c r="BZ391" i="1"/>
  <c r="BY391" i="1"/>
  <c r="BX391" i="1"/>
  <c r="BW391" i="1"/>
  <c r="BV391" i="1"/>
  <c r="BU391" i="1"/>
  <c r="BS391" i="1"/>
  <c r="BR391" i="1"/>
  <c r="BQ391" i="1"/>
  <c r="BP391" i="1"/>
  <c r="BO391" i="1"/>
  <c r="BN391" i="1"/>
  <c r="BM391" i="1"/>
  <c r="BL391" i="1"/>
  <c r="BK391" i="1"/>
  <c r="BJ391" i="1"/>
  <c r="BT391" i="1" s="1"/>
  <c r="BI391" i="1"/>
  <c r="BG391" i="1"/>
  <c r="BF391" i="1"/>
  <c r="BE391" i="1"/>
  <c r="BD391" i="1"/>
  <c r="BC391" i="1"/>
  <c r="BB391" i="1"/>
  <c r="BA391" i="1"/>
  <c r="AZ391" i="1"/>
  <c r="AY391" i="1"/>
  <c r="AX391" i="1"/>
  <c r="AW391" i="1"/>
  <c r="AU391" i="1"/>
  <c r="AT391" i="1"/>
  <c r="AS391" i="1"/>
  <c r="AR391" i="1"/>
  <c r="AQ391" i="1"/>
  <c r="AP391" i="1"/>
  <c r="AO391" i="1"/>
  <c r="AN391" i="1"/>
  <c r="AM391" i="1"/>
  <c r="AL391" i="1"/>
  <c r="AK391" i="1"/>
  <c r="L391" i="1"/>
  <c r="G391" i="1"/>
  <c r="H391" i="1" s="1"/>
  <c r="E391" i="1"/>
  <c r="F391" i="1" s="1"/>
  <c r="D391" i="1"/>
  <c r="C391" i="1"/>
  <c r="DO390" i="1"/>
  <c r="DN390" i="1"/>
  <c r="DM390" i="1"/>
  <c r="DL390" i="1"/>
  <c r="DK390" i="1"/>
  <c r="DJ390" i="1"/>
  <c r="DI390" i="1"/>
  <c r="DH390" i="1"/>
  <c r="DG390" i="1"/>
  <c r="DF390" i="1"/>
  <c r="DE390" i="1"/>
  <c r="DC390" i="1"/>
  <c r="DB390" i="1"/>
  <c r="DA390" i="1"/>
  <c r="CZ390" i="1"/>
  <c r="CY390" i="1"/>
  <c r="CX390" i="1"/>
  <c r="CW390" i="1"/>
  <c r="CV390" i="1"/>
  <c r="CU390" i="1"/>
  <c r="CT390" i="1"/>
  <c r="CS390" i="1"/>
  <c r="CQ390" i="1"/>
  <c r="CP390" i="1"/>
  <c r="CO390" i="1"/>
  <c r="CN390" i="1"/>
  <c r="CM390" i="1"/>
  <c r="CL390" i="1"/>
  <c r="CK390" i="1"/>
  <c r="CJ390" i="1"/>
  <c r="CI390" i="1"/>
  <c r="CH390" i="1"/>
  <c r="CG390" i="1"/>
  <c r="CE390" i="1"/>
  <c r="CD390" i="1"/>
  <c r="CC390" i="1"/>
  <c r="CB390" i="1"/>
  <c r="CA390" i="1"/>
  <c r="BZ390" i="1"/>
  <c r="BY390" i="1"/>
  <c r="BX390" i="1"/>
  <c r="BW390" i="1"/>
  <c r="BV390" i="1"/>
  <c r="BU390" i="1"/>
  <c r="BS390" i="1"/>
  <c r="BR390" i="1"/>
  <c r="BQ390" i="1"/>
  <c r="BP390" i="1"/>
  <c r="BO390" i="1"/>
  <c r="BN390" i="1"/>
  <c r="BM390" i="1"/>
  <c r="BL390" i="1"/>
  <c r="BT390" i="1" s="1"/>
  <c r="BK390" i="1"/>
  <c r="BJ390" i="1"/>
  <c r="BI390" i="1"/>
  <c r="BG390" i="1"/>
  <c r="BF390" i="1"/>
  <c r="BE390" i="1"/>
  <c r="BD390" i="1"/>
  <c r="BC390" i="1"/>
  <c r="BB390" i="1"/>
  <c r="BA390" i="1"/>
  <c r="AZ390" i="1"/>
  <c r="AY390" i="1"/>
  <c r="AX390" i="1"/>
  <c r="AW390" i="1"/>
  <c r="AU390" i="1"/>
  <c r="AT390" i="1"/>
  <c r="AS390" i="1"/>
  <c r="AR390" i="1"/>
  <c r="AQ390" i="1"/>
  <c r="AP390" i="1"/>
  <c r="AO390" i="1"/>
  <c r="AN390" i="1"/>
  <c r="AM390" i="1"/>
  <c r="AL390" i="1"/>
  <c r="AK390" i="1"/>
  <c r="L390" i="1"/>
  <c r="G390" i="1"/>
  <c r="H390" i="1" s="1"/>
  <c r="E390" i="1"/>
  <c r="F390" i="1" s="1"/>
  <c r="D390" i="1"/>
  <c r="C390" i="1"/>
  <c r="DO389" i="1"/>
  <c r="DN389" i="1"/>
  <c r="DM389" i="1"/>
  <c r="DL389" i="1"/>
  <c r="DK389" i="1"/>
  <c r="DJ389" i="1"/>
  <c r="DI389" i="1"/>
  <c r="DH389" i="1"/>
  <c r="DG389" i="1"/>
  <c r="DF389" i="1"/>
  <c r="DE389" i="1"/>
  <c r="DC389" i="1"/>
  <c r="DB389" i="1"/>
  <c r="DA389" i="1"/>
  <c r="CZ389" i="1"/>
  <c r="CY389" i="1"/>
  <c r="CX389" i="1"/>
  <c r="CW389" i="1"/>
  <c r="CV389" i="1"/>
  <c r="DD389" i="1" s="1"/>
  <c r="CU389" i="1"/>
  <c r="CT389" i="1"/>
  <c r="CS389" i="1"/>
  <c r="CQ389" i="1"/>
  <c r="CP389" i="1"/>
  <c r="CO389" i="1"/>
  <c r="CN389" i="1"/>
  <c r="CM389" i="1"/>
  <c r="CL389" i="1"/>
  <c r="CK389" i="1"/>
  <c r="CJ389" i="1"/>
  <c r="CI389" i="1"/>
  <c r="CH389" i="1"/>
  <c r="CG389" i="1"/>
  <c r="CE389" i="1"/>
  <c r="CD389" i="1"/>
  <c r="CC389" i="1"/>
  <c r="CB389" i="1"/>
  <c r="CA389" i="1"/>
  <c r="BZ389" i="1"/>
  <c r="BY389" i="1"/>
  <c r="BX389" i="1"/>
  <c r="BW389" i="1"/>
  <c r="BV389" i="1"/>
  <c r="BU389" i="1"/>
  <c r="BS389" i="1"/>
  <c r="BR389" i="1"/>
  <c r="BQ389" i="1"/>
  <c r="BP389" i="1"/>
  <c r="BO389" i="1"/>
  <c r="BN389" i="1"/>
  <c r="BM389" i="1"/>
  <c r="BL389" i="1"/>
  <c r="BK389" i="1"/>
  <c r="BJ389" i="1"/>
  <c r="BI389" i="1"/>
  <c r="BG389" i="1"/>
  <c r="BF389" i="1"/>
  <c r="BE389" i="1"/>
  <c r="BD389" i="1"/>
  <c r="BC389" i="1"/>
  <c r="BB389" i="1"/>
  <c r="BA389" i="1"/>
  <c r="AZ389" i="1"/>
  <c r="AY389" i="1"/>
  <c r="AX389" i="1"/>
  <c r="AW389" i="1"/>
  <c r="AU389" i="1"/>
  <c r="AT389" i="1"/>
  <c r="AS389" i="1"/>
  <c r="AR389" i="1"/>
  <c r="AQ389" i="1"/>
  <c r="AP389" i="1"/>
  <c r="AO389" i="1"/>
  <c r="AN389" i="1"/>
  <c r="AM389" i="1"/>
  <c r="AL389" i="1"/>
  <c r="AK389" i="1"/>
  <c r="L389" i="1"/>
  <c r="G389" i="1"/>
  <c r="H389" i="1" s="1"/>
  <c r="E389" i="1"/>
  <c r="F389" i="1" s="1"/>
  <c r="D389" i="1"/>
  <c r="C389" i="1"/>
  <c r="DO388" i="1"/>
  <c r="DN388" i="1"/>
  <c r="DM388" i="1"/>
  <c r="DL388" i="1"/>
  <c r="DK388" i="1"/>
  <c r="DJ388" i="1"/>
  <c r="DI388" i="1"/>
  <c r="DH388" i="1"/>
  <c r="DG388" i="1"/>
  <c r="DF388" i="1"/>
  <c r="DP388" i="1" s="1"/>
  <c r="DE388" i="1"/>
  <c r="DC388" i="1"/>
  <c r="DB388" i="1"/>
  <c r="DA388" i="1"/>
  <c r="CZ388" i="1"/>
  <c r="CY388" i="1"/>
  <c r="CX388" i="1"/>
  <c r="CW388" i="1"/>
  <c r="CV388" i="1"/>
  <c r="CU388" i="1"/>
  <c r="CT388" i="1"/>
  <c r="CS388" i="1"/>
  <c r="CQ388" i="1"/>
  <c r="CP388" i="1"/>
  <c r="CO388" i="1"/>
  <c r="CN388" i="1"/>
  <c r="CM388" i="1"/>
  <c r="CL388" i="1"/>
  <c r="CK388" i="1"/>
  <c r="CJ388" i="1"/>
  <c r="CI388" i="1"/>
  <c r="CH388" i="1"/>
  <c r="CG388" i="1"/>
  <c r="CE388" i="1"/>
  <c r="CD388" i="1"/>
  <c r="CC388" i="1"/>
  <c r="CB388" i="1"/>
  <c r="CA388" i="1"/>
  <c r="BZ388" i="1"/>
  <c r="BY388" i="1"/>
  <c r="BX388" i="1"/>
  <c r="BW388" i="1"/>
  <c r="BV388" i="1"/>
  <c r="BU388" i="1"/>
  <c r="BS388" i="1"/>
  <c r="BR388" i="1"/>
  <c r="BQ388" i="1"/>
  <c r="BP388" i="1"/>
  <c r="BO388" i="1"/>
  <c r="BN388" i="1"/>
  <c r="BM388" i="1"/>
  <c r="BL388" i="1"/>
  <c r="BK388" i="1"/>
  <c r="BJ388" i="1"/>
  <c r="BI388" i="1"/>
  <c r="BG388" i="1"/>
  <c r="BF388" i="1"/>
  <c r="BE388" i="1"/>
  <c r="BD388" i="1"/>
  <c r="BC388" i="1"/>
  <c r="BB388" i="1"/>
  <c r="BA388" i="1"/>
  <c r="AZ388" i="1"/>
  <c r="AY388" i="1"/>
  <c r="AX388" i="1"/>
  <c r="AW388" i="1"/>
  <c r="AU388" i="1"/>
  <c r="AT388" i="1"/>
  <c r="AS388" i="1"/>
  <c r="AR388" i="1"/>
  <c r="AQ388" i="1"/>
  <c r="AP388" i="1"/>
  <c r="AO388" i="1"/>
  <c r="AN388" i="1"/>
  <c r="AM388" i="1"/>
  <c r="AL388" i="1"/>
  <c r="AK388" i="1"/>
  <c r="L388" i="1"/>
  <c r="G388" i="1"/>
  <c r="H388" i="1" s="1"/>
  <c r="E388" i="1"/>
  <c r="F388" i="1" s="1"/>
  <c r="D388" i="1"/>
  <c r="C388" i="1"/>
  <c r="DO387" i="1"/>
  <c r="DN387" i="1"/>
  <c r="DM387" i="1"/>
  <c r="DL387" i="1"/>
  <c r="DK387" i="1"/>
  <c r="DJ387" i="1"/>
  <c r="DI387" i="1"/>
  <c r="DH387" i="1"/>
  <c r="DG387" i="1"/>
  <c r="DF387" i="1"/>
  <c r="DE387" i="1"/>
  <c r="DC387" i="1"/>
  <c r="DB387" i="1"/>
  <c r="DA387" i="1"/>
  <c r="CZ387" i="1"/>
  <c r="CY387" i="1"/>
  <c r="CX387" i="1"/>
  <c r="CW387" i="1"/>
  <c r="CV387" i="1"/>
  <c r="CU387" i="1"/>
  <c r="CT387" i="1"/>
  <c r="CS387" i="1"/>
  <c r="CQ387" i="1"/>
  <c r="CP387" i="1"/>
  <c r="CO387" i="1"/>
  <c r="CN387" i="1"/>
  <c r="CM387" i="1"/>
  <c r="CL387" i="1"/>
  <c r="CK387" i="1"/>
  <c r="CJ387" i="1"/>
  <c r="CI387" i="1"/>
  <c r="CH387" i="1"/>
  <c r="CG387" i="1"/>
  <c r="CE387" i="1"/>
  <c r="CD387" i="1"/>
  <c r="CC387" i="1"/>
  <c r="CB387" i="1"/>
  <c r="CA387" i="1"/>
  <c r="BZ387" i="1"/>
  <c r="BY387" i="1"/>
  <c r="BX387" i="1"/>
  <c r="BW387" i="1"/>
  <c r="BV387" i="1"/>
  <c r="BU387" i="1"/>
  <c r="BS387" i="1"/>
  <c r="BR387" i="1"/>
  <c r="BQ387" i="1"/>
  <c r="BP387" i="1"/>
  <c r="BO387" i="1"/>
  <c r="BN387" i="1"/>
  <c r="BM387" i="1"/>
  <c r="BL387" i="1"/>
  <c r="BK387" i="1"/>
  <c r="BJ387" i="1"/>
  <c r="BI387" i="1"/>
  <c r="BG387" i="1"/>
  <c r="BF387" i="1"/>
  <c r="BE387" i="1"/>
  <c r="BD387" i="1"/>
  <c r="BC387" i="1"/>
  <c r="BB387" i="1"/>
  <c r="BA387" i="1"/>
  <c r="AZ387" i="1"/>
  <c r="AY387" i="1"/>
  <c r="AX387" i="1"/>
  <c r="BH387" i="1" s="1"/>
  <c r="AW387" i="1"/>
  <c r="AU387" i="1"/>
  <c r="AT387" i="1"/>
  <c r="AS387" i="1"/>
  <c r="AR387" i="1"/>
  <c r="AQ387" i="1"/>
  <c r="AP387" i="1"/>
  <c r="AO387" i="1"/>
  <c r="AN387" i="1"/>
  <c r="AM387" i="1"/>
  <c r="AL387" i="1"/>
  <c r="AK387" i="1"/>
  <c r="L387" i="1"/>
  <c r="G387" i="1"/>
  <c r="H387" i="1" s="1"/>
  <c r="E387" i="1"/>
  <c r="F387" i="1" s="1"/>
  <c r="D387" i="1"/>
  <c r="C387" i="1"/>
  <c r="DO386" i="1"/>
  <c r="DN386" i="1"/>
  <c r="DM386" i="1"/>
  <c r="DL386" i="1"/>
  <c r="DK386" i="1"/>
  <c r="DJ386" i="1"/>
  <c r="DI386" i="1"/>
  <c r="DH386" i="1"/>
  <c r="DP386" i="1" s="1"/>
  <c r="DG386" i="1"/>
  <c r="DF386" i="1"/>
  <c r="DE386" i="1"/>
  <c r="DC386" i="1"/>
  <c r="DB386" i="1"/>
  <c r="DA386" i="1"/>
  <c r="CZ386" i="1"/>
  <c r="CY386" i="1"/>
  <c r="CX386" i="1"/>
  <c r="CW386" i="1"/>
  <c r="CV386" i="1"/>
  <c r="CU386" i="1"/>
  <c r="CT386" i="1"/>
  <c r="CS386" i="1"/>
  <c r="CQ386" i="1"/>
  <c r="CP386" i="1"/>
  <c r="CO386" i="1"/>
  <c r="CN386" i="1"/>
  <c r="CM386" i="1"/>
  <c r="CL386" i="1"/>
  <c r="CK386" i="1"/>
  <c r="CJ386" i="1"/>
  <c r="CI386" i="1"/>
  <c r="CH386" i="1"/>
  <c r="CG386" i="1"/>
  <c r="CE386" i="1"/>
  <c r="CD386" i="1"/>
  <c r="CC386" i="1"/>
  <c r="CB386" i="1"/>
  <c r="CA386" i="1"/>
  <c r="BZ386" i="1"/>
  <c r="BY386" i="1"/>
  <c r="BX386" i="1"/>
  <c r="BW386" i="1"/>
  <c r="BV386" i="1"/>
  <c r="BU386" i="1"/>
  <c r="BS386" i="1"/>
  <c r="BR386" i="1"/>
  <c r="BQ386" i="1"/>
  <c r="BP386" i="1"/>
  <c r="BO386" i="1"/>
  <c r="BN386" i="1"/>
  <c r="BM386" i="1"/>
  <c r="BL386" i="1"/>
  <c r="BK386" i="1"/>
  <c r="BJ386" i="1"/>
  <c r="BI386" i="1"/>
  <c r="BG386" i="1"/>
  <c r="BF386" i="1"/>
  <c r="BE386" i="1"/>
  <c r="BD386" i="1"/>
  <c r="BC386" i="1"/>
  <c r="BB386" i="1"/>
  <c r="BA386" i="1"/>
  <c r="AZ386" i="1"/>
  <c r="AY386" i="1"/>
  <c r="AX386" i="1"/>
  <c r="AW386" i="1"/>
  <c r="AU386" i="1"/>
  <c r="AT386" i="1"/>
  <c r="AS386" i="1"/>
  <c r="AR386" i="1"/>
  <c r="AQ386" i="1"/>
  <c r="AP386" i="1"/>
  <c r="AO386" i="1"/>
  <c r="AN386" i="1"/>
  <c r="AM386" i="1"/>
  <c r="AL386" i="1"/>
  <c r="AK386" i="1"/>
  <c r="L386" i="1"/>
  <c r="G386" i="1"/>
  <c r="H386" i="1" s="1"/>
  <c r="E386" i="1"/>
  <c r="F386" i="1" s="1"/>
  <c r="D386" i="1"/>
  <c r="C386" i="1"/>
  <c r="DO385" i="1"/>
  <c r="DN385" i="1"/>
  <c r="DM385" i="1"/>
  <c r="DL385" i="1"/>
  <c r="DK385" i="1"/>
  <c r="DJ385" i="1"/>
  <c r="DI385" i="1"/>
  <c r="DH385" i="1"/>
  <c r="DP385" i="1" s="1"/>
  <c r="DG385" i="1"/>
  <c r="DF385" i="1"/>
  <c r="DE385" i="1"/>
  <c r="DC385" i="1"/>
  <c r="DB385" i="1"/>
  <c r="DA385" i="1"/>
  <c r="CZ385" i="1"/>
  <c r="CY385" i="1"/>
  <c r="CX385" i="1"/>
  <c r="CW385" i="1"/>
  <c r="CV385" i="1"/>
  <c r="CU385" i="1"/>
  <c r="CT385" i="1"/>
  <c r="CS385" i="1"/>
  <c r="CQ385" i="1"/>
  <c r="CP385" i="1"/>
  <c r="CO385" i="1"/>
  <c r="CN385" i="1"/>
  <c r="CM385" i="1"/>
  <c r="CL385" i="1"/>
  <c r="CK385" i="1"/>
  <c r="CJ385" i="1"/>
  <c r="CI385" i="1"/>
  <c r="CH385" i="1"/>
  <c r="CG385" i="1"/>
  <c r="CE385" i="1"/>
  <c r="CD385" i="1"/>
  <c r="CC385" i="1"/>
  <c r="CB385" i="1"/>
  <c r="CA385" i="1"/>
  <c r="BZ385" i="1"/>
  <c r="BY385" i="1"/>
  <c r="BX385" i="1"/>
  <c r="BW385" i="1"/>
  <c r="BV385" i="1"/>
  <c r="BU385" i="1"/>
  <c r="BS385" i="1"/>
  <c r="BR385" i="1"/>
  <c r="BQ385" i="1"/>
  <c r="BP385" i="1"/>
  <c r="BO385" i="1"/>
  <c r="BN385" i="1"/>
  <c r="BM385" i="1"/>
  <c r="BL385" i="1"/>
  <c r="BK385" i="1"/>
  <c r="BJ385" i="1"/>
  <c r="BI385" i="1"/>
  <c r="BG385" i="1"/>
  <c r="BF385" i="1"/>
  <c r="BE385" i="1"/>
  <c r="BD385" i="1"/>
  <c r="BC385" i="1"/>
  <c r="BB385" i="1"/>
  <c r="BA385" i="1"/>
  <c r="AZ385" i="1"/>
  <c r="AY385" i="1"/>
  <c r="AX385" i="1"/>
  <c r="AW385" i="1"/>
  <c r="AU385" i="1"/>
  <c r="AT385" i="1"/>
  <c r="AS385" i="1"/>
  <c r="AR385" i="1"/>
  <c r="AQ385" i="1"/>
  <c r="AP385" i="1"/>
  <c r="AO385" i="1"/>
  <c r="AN385" i="1"/>
  <c r="AM385" i="1"/>
  <c r="AL385" i="1"/>
  <c r="AK385" i="1"/>
  <c r="L385" i="1"/>
  <c r="G385" i="1"/>
  <c r="H385" i="1" s="1"/>
  <c r="E385" i="1"/>
  <c r="F385" i="1" s="1"/>
  <c r="D385" i="1"/>
  <c r="C385" i="1"/>
  <c r="DO384" i="1"/>
  <c r="DN384" i="1"/>
  <c r="DM384" i="1"/>
  <c r="DL384" i="1"/>
  <c r="DK384" i="1"/>
  <c r="DJ384" i="1"/>
  <c r="DI384" i="1"/>
  <c r="DH384" i="1"/>
  <c r="DG384" i="1"/>
  <c r="DF384" i="1"/>
  <c r="DE384" i="1"/>
  <c r="DC384" i="1"/>
  <c r="DB384" i="1"/>
  <c r="DA384" i="1"/>
  <c r="CZ384" i="1"/>
  <c r="CY384" i="1"/>
  <c r="CX384" i="1"/>
  <c r="CW384" i="1"/>
  <c r="CV384" i="1"/>
  <c r="CU384" i="1"/>
  <c r="CT384" i="1"/>
  <c r="CS384" i="1"/>
  <c r="CQ384" i="1"/>
  <c r="CP384" i="1"/>
  <c r="CO384" i="1"/>
  <c r="CN384" i="1"/>
  <c r="CM384" i="1"/>
  <c r="CL384" i="1"/>
  <c r="CK384" i="1"/>
  <c r="CJ384" i="1"/>
  <c r="CI384" i="1"/>
  <c r="CH384" i="1"/>
  <c r="CG384" i="1"/>
  <c r="CE384" i="1"/>
  <c r="CD384" i="1"/>
  <c r="CC384" i="1"/>
  <c r="CB384" i="1"/>
  <c r="CA384" i="1"/>
  <c r="BZ384" i="1"/>
  <c r="BY384" i="1"/>
  <c r="BX384" i="1"/>
  <c r="BW384" i="1"/>
  <c r="BV384" i="1"/>
  <c r="BU384" i="1"/>
  <c r="BS384" i="1"/>
  <c r="BR384" i="1"/>
  <c r="BQ384" i="1"/>
  <c r="BP384" i="1"/>
  <c r="BO384" i="1"/>
  <c r="BN384" i="1"/>
  <c r="BM384" i="1"/>
  <c r="BL384" i="1"/>
  <c r="BK384" i="1"/>
  <c r="BJ384" i="1"/>
  <c r="BI384" i="1"/>
  <c r="BG384" i="1"/>
  <c r="BF384" i="1"/>
  <c r="BE384" i="1"/>
  <c r="BD384" i="1"/>
  <c r="BC384" i="1"/>
  <c r="BB384" i="1"/>
  <c r="BA384" i="1"/>
  <c r="AZ384" i="1"/>
  <c r="AY384" i="1"/>
  <c r="AX384" i="1"/>
  <c r="AW384" i="1"/>
  <c r="AU384" i="1"/>
  <c r="AT384" i="1"/>
  <c r="AS384" i="1"/>
  <c r="AR384" i="1"/>
  <c r="AQ384" i="1"/>
  <c r="AP384" i="1"/>
  <c r="AO384" i="1"/>
  <c r="AN384" i="1"/>
  <c r="AM384" i="1"/>
  <c r="AL384" i="1"/>
  <c r="AK384" i="1"/>
  <c r="L384" i="1"/>
  <c r="G384" i="1"/>
  <c r="H384" i="1" s="1"/>
  <c r="E384" i="1"/>
  <c r="F384" i="1" s="1"/>
  <c r="D384" i="1"/>
  <c r="C384" i="1"/>
  <c r="DO383" i="1"/>
  <c r="DN383" i="1"/>
  <c r="DM383" i="1"/>
  <c r="DL383" i="1"/>
  <c r="DK383" i="1"/>
  <c r="DJ383" i="1"/>
  <c r="DI383" i="1"/>
  <c r="DH383" i="1"/>
  <c r="DG383" i="1"/>
  <c r="DF383" i="1"/>
  <c r="DE383" i="1"/>
  <c r="DC383" i="1"/>
  <c r="DB383" i="1"/>
  <c r="DA383" i="1"/>
  <c r="CZ383" i="1"/>
  <c r="CY383" i="1"/>
  <c r="CX383" i="1"/>
  <c r="CW383" i="1"/>
  <c r="CV383" i="1"/>
  <c r="CU383" i="1"/>
  <c r="CT383" i="1"/>
  <c r="DD383" i="1" s="1"/>
  <c r="CS383" i="1"/>
  <c r="CQ383" i="1"/>
  <c r="CP383" i="1"/>
  <c r="CO383" i="1"/>
  <c r="CN383" i="1"/>
  <c r="CM383" i="1"/>
  <c r="CL383" i="1"/>
  <c r="CK383" i="1"/>
  <c r="CJ383" i="1"/>
  <c r="CI383" i="1"/>
  <c r="CH383" i="1"/>
  <c r="CG383" i="1"/>
  <c r="CE383" i="1"/>
  <c r="CD383" i="1"/>
  <c r="CC383" i="1"/>
  <c r="CB383" i="1"/>
  <c r="CA383" i="1"/>
  <c r="BZ383" i="1"/>
  <c r="BY383" i="1"/>
  <c r="BX383" i="1"/>
  <c r="BW383" i="1"/>
  <c r="BV383" i="1"/>
  <c r="BU383" i="1"/>
  <c r="BS383" i="1"/>
  <c r="BR383" i="1"/>
  <c r="BQ383" i="1"/>
  <c r="BP383" i="1"/>
  <c r="BO383" i="1"/>
  <c r="BN383" i="1"/>
  <c r="BM383" i="1"/>
  <c r="BL383" i="1"/>
  <c r="BK383" i="1"/>
  <c r="BJ383" i="1"/>
  <c r="BI383" i="1"/>
  <c r="BG383" i="1"/>
  <c r="BF383" i="1"/>
  <c r="BE383" i="1"/>
  <c r="BD383" i="1"/>
  <c r="BC383" i="1"/>
  <c r="BB383" i="1"/>
  <c r="BA383" i="1"/>
  <c r="AZ383" i="1"/>
  <c r="AY383" i="1"/>
  <c r="AX383" i="1"/>
  <c r="AW383" i="1"/>
  <c r="AU383" i="1"/>
  <c r="AT383" i="1"/>
  <c r="AS383" i="1"/>
  <c r="AR383" i="1"/>
  <c r="AQ383" i="1"/>
  <c r="AP383" i="1"/>
  <c r="AO383" i="1"/>
  <c r="AN383" i="1"/>
  <c r="AM383" i="1"/>
  <c r="AL383" i="1"/>
  <c r="AK383" i="1"/>
  <c r="L383" i="1"/>
  <c r="G383" i="1"/>
  <c r="H383" i="1" s="1"/>
  <c r="E383" i="1"/>
  <c r="F383" i="1" s="1"/>
  <c r="D383" i="1"/>
  <c r="C383" i="1"/>
  <c r="DO382" i="1"/>
  <c r="DN382" i="1"/>
  <c r="DM382" i="1"/>
  <c r="DL382" i="1"/>
  <c r="DK382" i="1"/>
  <c r="DJ382" i="1"/>
  <c r="DI382" i="1"/>
  <c r="DH382" i="1"/>
  <c r="DG382" i="1"/>
  <c r="DF382" i="1"/>
  <c r="DE382" i="1"/>
  <c r="DC382" i="1"/>
  <c r="DB382" i="1"/>
  <c r="DA382" i="1"/>
  <c r="CZ382" i="1"/>
  <c r="CY382" i="1"/>
  <c r="CX382" i="1"/>
  <c r="CW382" i="1"/>
  <c r="CV382" i="1"/>
  <c r="DD382" i="1" s="1"/>
  <c r="CU382" i="1"/>
  <c r="CT382" i="1"/>
  <c r="CS382" i="1"/>
  <c r="CQ382" i="1"/>
  <c r="CP382" i="1"/>
  <c r="CO382" i="1"/>
  <c r="CN382" i="1"/>
  <c r="CM382" i="1"/>
  <c r="CL382" i="1"/>
  <c r="CK382" i="1"/>
  <c r="CJ382" i="1"/>
  <c r="CI382" i="1"/>
  <c r="CH382" i="1"/>
  <c r="CG382" i="1"/>
  <c r="CE382" i="1"/>
  <c r="CD382" i="1"/>
  <c r="CC382" i="1"/>
  <c r="CB382" i="1"/>
  <c r="CA382" i="1"/>
  <c r="BZ382" i="1"/>
  <c r="BY382" i="1"/>
  <c r="BX382" i="1"/>
  <c r="BW382" i="1"/>
  <c r="BV382" i="1"/>
  <c r="BU382" i="1"/>
  <c r="BS382" i="1"/>
  <c r="BR382" i="1"/>
  <c r="BQ382" i="1"/>
  <c r="BP382" i="1"/>
  <c r="BO382" i="1"/>
  <c r="BN382" i="1"/>
  <c r="BM382" i="1"/>
  <c r="BL382" i="1"/>
  <c r="BK382" i="1"/>
  <c r="BJ382" i="1"/>
  <c r="BI382" i="1"/>
  <c r="BG382" i="1"/>
  <c r="BF382" i="1"/>
  <c r="BE382" i="1"/>
  <c r="BD382" i="1"/>
  <c r="BC382" i="1"/>
  <c r="BB382" i="1"/>
  <c r="BA382" i="1"/>
  <c r="AZ382" i="1"/>
  <c r="AY382" i="1"/>
  <c r="AX382" i="1"/>
  <c r="AW382" i="1"/>
  <c r="AU382" i="1"/>
  <c r="AT382" i="1"/>
  <c r="AS382" i="1"/>
  <c r="AR382" i="1"/>
  <c r="AQ382" i="1"/>
  <c r="AP382" i="1"/>
  <c r="AO382" i="1"/>
  <c r="AN382" i="1"/>
  <c r="AM382" i="1"/>
  <c r="AL382" i="1"/>
  <c r="AK382" i="1"/>
  <c r="L382" i="1"/>
  <c r="G382" i="1"/>
  <c r="H382" i="1" s="1"/>
  <c r="E382" i="1"/>
  <c r="F382" i="1" s="1"/>
  <c r="D382" i="1"/>
  <c r="C382" i="1"/>
  <c r="DO381" i="1"/>
  <c r="DN381" i="1"/>
  <c r="DM381" i="1"/>
  <c r="DL381" i="1"/>
  <c r="DK381" i="1"/>
  <c r="DJ381" i="1"/>
  <c r="DI381" i="1"/>
  <c r="DH381" i="1"/>
  <c r="DG381" i="1"/>
  <c r="DF381" i="1"/>
  <c r="DE381" i="1"/>
  <c r="DC381" i="1"/>
  <c r="DB381" i="1"/>
  <c r="DA381" i="1"/>
  <c r="CZ381" i="1"/>
  <c r="CY381" i="1"/>
  <c r="CX381" i="1"/>
  <c r="CW381" i="1"/>
  <c r="CV381" i="1"/>
  <c r="CU381" i="1"/>
  <c r="CT381" i="1"/>
  <c r="CS381" i="1"/>
  <c r="CQ381" i="1"/>
  <c r="CP381" i="1"/>
  <c r="CO381" i="1"/>
  <c r="CN381" i="1"/>
  <c r="CM381" i="1"/>
  <c r="CL381" i="1"/>
  <c r="CK381" i="1"/>
  <c r="CJ381" i="1"/>
  <c r="CI381" i="1"/>
  <c r="CH381" i="1"/>
  <c r="CG381" i="1"/>
  <c r="CE381" i="1"/>
  <c r="CD381" i="1"/>
  <c r="CC381" i="1"/>
  <c r="CB381" i="1"/>
  <c r="CA381" i="1"/>
  <c r="BZ381" i="1"/>
  <c r="BY381" i="1"/>
  <c r="BX381" i="1"/>
  <c r="BW381" i="1"/>
  <c r="BV381" i="1"/>
  <c r="BU381" i="1"/>
  <c r="BS381" i="1"/>
  <c r="BR381" i="1"/>
  <c r="BQ381" i="1"/>
  <c r="BP381" i="1"/>
  <c r="BO381" i="1"/>
  <c r="BN381" i="1"/>
  <c r="BM381" i="1"/>
  <c r="BL381" i="1"/>
  <c r="BK381" i="1"/>
  <c r="BJ381" i="1"/>
  <c r="BI381" i="1"/>
  <c r="BG381" i="1"/>
  <c r="BF381" i="1"/>
  <c r="BE381" i="1"/>
  <c r="BD381" i="1"/>
  <c r="BC381" i="1"/>
  <c r="BB381" i="1"/>
  <c r="BA381" i="1"/>
  <c r="AZ381" i="1"/>
  <c r="AY381" i="1"/>
  <c r="AX381" i="1"/>
  <c r="AW381" i="1"/>
  <c r="AU381" i="1"/>
  <c r="AT381" i="1"/>
  <c r="AS381" i="1"/>
  <c r="AR381" i="1"/>
  <c r="AQ381" i="1"/>
  <c r="AP381" i="1"/>
  <c r="AO381" i="1"/>
  <c r="AN381" i="1"/>
  <c r="AV381" i="1" s="1"/>
  <c r="A381" i="1" s="1"/>
  <c r="AM381" i="1"/>
  <c r="AL381" i="1"/>
  <c r="AK381" i="1"/>
  <c r="L381" i="1"/>
  <c r="G381" i="1"/>
  <c r="H381" i="1" s="1"/>
  <c r="E381" i="1"/>
  <c r="F381" i="1" s="1"/>
  <c r="D381" i="1"/>
  <c r="C381" i="1"/>
  <c r="DO380" i="1"/>
  <c r="DN380" i="1"/>
  <c r="DM380" i="1"/>
  <c r="DL380" i="1"/>
  <c r="DK380" i="1"/>
  <c r="DJ380" i="1"/>
  <c r="DI380" i="1"/>
  <c r="DH380" i="1"/>
  <c r="DG380" i="1"/>
  <c r="DF380" i="1"/>
  <c r="DE380" i="1"/>
  <c r="DC380" i="1"/>
  <c r="DB380" i="1"/>
  <c r="DA380" i="1"/>
  <c r="CZ380" i="1"/>
  <c r="CY380" i="1"/>
  <c r="CX380" i="1"/>
  <c r="CW380" i="1"/>
  <c r="CV380" i="1"/>
  <c r="CU380" i="1"/>
  <c r="CT380" i="1"/>
  <c r="CS380" i="1"/>
  <c r="CQ380" i="1"/>
  <c r="CP380" i="1"/>
  <c r="CO380" i="1"/>
  <c r="CN380" i="1"/>
  <c r="CM380" i="1"/>
  <c r="CL380" i="1"/>
  <c r="CK380" i="1"/>
  <c r="CJ380" i="1"/>
  <c r="CI380" i="1"/>
  <c r="CH380" i="1"/>
  <c r="CG380" i="1"/>
  <c r="CE380" i="1"/>
  <c r="CD380" i="1"/>
  <c r="CC380" i="1"/>
  <c r="CB380" i="1"/>
  <c r="CA380" i="1"/>
  <c r="BZ380" i="1"/>
  <c r="BY380" i="1"/>
  <c r="BX380" i="1"/>
  <c r="BW380" i="1"/>
  <c r="BV380" i="1"/>
  <c r="BU380" i="1"/>
  <c r="BS380" i="1"/>
  <c r="BR380" i="1"/>
  <c r="BQ380" i="1"/>
  <c r="BP380" i="1"/>
  <c r="BO380" i="1"/>
  <c r="BN380" i="1"/>
  <c r="BM380" i="1"/>
  <c r="BL380" i="1"/>
  <c r="BK380" i="1"/>
  <c r="BJ380" i="1"/>
  <c r="BI380" i="1"/>
  <c r="BG380" i="1"/>
  <c r="BF380" i="1"/>
  <c r="BE380" i="1"/>
  <c r="BD380" i="1"/>
  <c r="BC380" i="1"/>
  <c r="BB380" i="1"/>
  <c r="BA380" i="1"/>
  <c r="AZ380" i="1"/>
  <c r="AY380" i="1"/>
  <c r="AX380" i="1"/>
  <c r="BH380" i="1" s="1"/>
  <c r="AW380" i="1"/>
  <c r="AU380" i="1"/>
  <c r="AT380" i="1"/>
  <c r="AS380" i="1"/>
  <c r="AR380" i="1"/>
  <c r="AQ380" i="1"/>
  <c r="AP380" i="1"/>
  <c r="AO380" i="1"/>
  <c r="AN380" i="1"/>
  <c r="AM380" i="1"/>
  <c r="AL380" i="1"/>
  <c r="AK380" i="1"/>
  <c r="L380" i="1"/>
  <c r="G380" i="1"/>
  <c r="H380" i="1" s="1"/>
  <c r="E380" i="1"/>
  <c r="F380" i="1" s="1"/>
  <c r="D380" i="1"/>
  <c r="C380" i="1"/>
  <c r="DO379" i="1"/>
  <c r="DN379" i="1"/>
  <c r="DM379" i="1"/>
  <c r="DL379" i="1"/>
  <c r="DK379" i="1"/>
  <c r="DJ379" i="1"/>
  <c r="DI379" i="1"/>
  <c r="DH379" i="1"/>
  <c r="DG379" i="1"/>
  <c r="DF379" i="1"/>
  <c r="DE379" i="1"/>
  <c r="DC379" i="1"/>
  <c r="DB379" i="1"/>
  <c r="DA379" i="1"/>
  <c r="CZ379" i="1"/>
  <c r="CY379" i="1"/>
  <c r="CX379" i="1"/>
  <c r="CW379" i="1"/>
  <c r="CV379" i="1"/>
  <c r="CU379" i="1"/>
  <c r="CT379" i="1"/>
  <c r="CS379" i="1"/>
  <c r="CQ379" i="1"/>
  <c r="CP379" i="1"/>
  <c r="CO379" i="1"/>
  <c r="CN379" i="1"/>
  <c r="CM379" i="1"/>
  <c r="CL379" i="1"/>
  <c r="CK379" i="1"/>
  <c r="CJ379" i="1"/>
  <c r="CI379" i="1"/>
  <c r="CH379" i="1"/>
  <c r="CR379" i="1" s="1"/>
  <c r="CG379" i="1"/>
  <c r="CE379" i="1"/>
  <c r="CD379" i="1"/>
  <c r="CC379" i="1"/>
  <c r="CB379" i="1"/>
  <c r="CA379" i="1"/>
  <c r="BZ379" i="1"/>
  <c r="BY379" i="1"/>
  <c r="BX379" i="1"/>
  <c r="BW379" i="1"/>
  <c r="BV379" i="1"/>
  <c r="BU379" i="1"/>
  <c r="BS379" i="1"/>
  <c r="BR379" i="1"/>
  <c r="BQ379" i="1"/>
  <c r="BP379" i="1"/>
  <c r="BO379" i="1"/>
  <c r="BN379" i="1"/>
  <c r="BM379" i="1"/>
  <c r="BL379" i="1"/>
  <c r="BK379" i="1"/>
  <c r="BJ379" i="1"/>
  <c r="BI379" i="1"/>
  <c r="BG379" i="1"/>
  <c r="BF379" i="1"/>
  <c r="BE379" i="1"/>
  <c r="BD379" i="1"/>
  <c r="BC379" i="1"/>
  <c r="BB379" i="1"/>
  <c r="BA379" i="1"/>
  <c r="AZ379" i="1"/>
  <c r="AY379" i="1"/>
  <c r="AX379" i="1"/>
  <c r="AW379" i="1"/>
  <c r="AU379" i="1"/>
  <c r="AT379" i="1"/>
  <c r="AS379" i="1"/>
  <c r="AR379" i="1"/>
  <c r="AQ379" i="1"/>
  <c r="AP379" i="1"/>
  <c r="AO379" i="1"/>
  <c r="AN379" i="1"/>
  <c r="AM379" i="1"/>
  <c r="AL379" i="1"/>
  <c r="AK379" i="1"/>
  <c r="L379" i="1"/>
  <c r="G379" i="1"/>
  <c r="H379" i="1" s="1"/>
  <c r="E379" i="1"/>
  <c r="F379" i="1" s="1"/>
  <c r="D379" i="1"/>
  <c r="C379" i="1"/>
  <c r="DO378" i="1"/>
  <c r="DN378" i="1"/>
  <c r="DM378" i="1"/>
  <c r="DL378" i="1"/>
  <c r="DK378" i="1"/>
  <c r="DJ378" i="1"/>
  <c r="DI378" i="1"/>
  <c r="DH378" i="1"/>
  <c r="DG378" i="1"/>
  <c r="DF378" i="1"/>
  <c r="DE378" i="1"/>
  <c r="DC378" i="1"/>
  <c r="DB378" i="1"/>
  <c r="DA378" i="1"/>
  <c r="CZ378" i="1"/>
  <c r="CY378" i="1"/>
  <c r="CX378" i="1"/>
  <c r="CW378" i="1"/>
  <c r="CV378" i="1"/>
  <c r="CU378" i="1"/>
  <c r="CT378" i="1"/>
  <c r="CS378" i="1"/>
  <c r="CQ378" i="1"/>
  <c r="CP378" i="1"/>
  <c r="CO378" i="1"/>
  <c r="CN378" i="1"/>
  <c r="CM378" i="1"/>
  <c r="CL378" i="1"/>
  <c r="CK378" i="1"/>
  <c r="CJ378" i="1"/>
  <c r="CR378" i="1" s="1"/>
  <c r="CI378" i="1"/>
  <c r="CH378" i="1"/>
  <c r="CG378" i="1"/>
  <c r="CE378" i="1"/>
  <c r="CD378" i="1"/>
  <c r="CC378" i="1"/>
  <c r="CB378" i="1"/>
  <c r="CA378" i="1"/>
  <c r="BZ378" i="1"/>
  <c r="BY378" i="1"/>
  <c r="BX378" i="1"/>
  <c r="BW378" i="1"/>
  <c r="BV378" i="1"/>
  <c r="BU378" i="1"/>
  <c r="BS378" i="1"/>
  <c r="BR378" i="1"/>
  <c r="BQ378" i="1"/>
  <c r="BP378" i="1"/>
  <c r="BO378" i="1"/>
  <c r="BN378" i="1"/>
  <c r="BM378" i="1"/>
  <c r="BL378" i="1"/>
  <c r="BK378" i="1"/>
  <c r="BJ378" i="1"/>
  <c r="BI378" i="1"/>
  <c r="BG378" i="1"/>
  <c r="BF378" i="1"/>
  <c r="BE378" i="1"/>
  <c r="BD378" i="1"/>
  <c r="BC378" i="1"/>
  <c r="BB378" i="1"/>
  <c r="BA378" i="1"/>
  <c r="AZ378" i="1"/>
  <c r="AY378" i="1"/>
  <c r="AX378" i="1"/>
  <c r="AW378" i="1"/>
  <c r="AU378" i="1"/>
  <c r="AT378" i="1"/>
  <c r="AS378" i="1"/>
  <c r="AR378" i="1"/>
  <c r="AQ378" i="1"/>
  <c r="AP378" i="1"/>
  <c r="AO378" i="1"/>
  <c r="AN378" i="1"/>
  <c r="AM378" i="1"/>
  <c r="AL378" i="1"/>
  <c r="AK378" i="1"/>
  <c r="L378" i="1"/>
  <c r="G378" i="1"/>
  <c r="H378" i="1" s="1"/>
  <c r="E378" i="1"/>
  <c r="F378" i="1" s="1"/>
  <c r="D378" i="1"/>
  <c r="C378" i="1"/>
  <c r="DO377" i="1"/>
  <c r="DN377" i="1"/>
  <c r="DM377" i="1"/>
  <c r="DL377" i="1"/>
  <c r="DK377" i="1"/>
  <c r="DJ377" i="1"/>
  <c r="DI377" i="1"/>
  <c r="DH377" i="1"/>
  <c r="DG377" i="1"/>
  <c r="DF377" i="1"/>
  <c r="DE377" i="1"/>
  <c r="DC377" i="1"/>
  <c r="DB377" i="1"/>
  <c r="DA377" i="1"/>
  <c r="CZ377" i="1"/>
  <c r="CY377" i="1"/>
  <c r="CX377" i="1"/>
  <c r="CW377" i="1"/>
  <c r="CV377" i="1"/>
  <c r="CU377" i="1"/>
  <c r="CT377" i="1"/>
  <c r="CS377" i="1"/>
  <c r="CQ377" i="1"/>
  <c r="CP377" i="1"/>
  <c r="CO377" i="1"/>
  <c r="CN377" i="1"/>
  <c r="CM377" i="1"/>
  <c r="CL377" i="1"/>
  <c r="CK377" i="1"/>
  <c r="CJ377" i="1"/>
  <c r="CR377" i="1" s="1"/>
  <c r="CI377" i="1"/>
  <c r="CH377" i="1"/>
  <c r="CG377" i="1"/>
  <c r="CE377" i="1"/>
  <c r="CD377" i="1"/>
  <c r="CC377" i="1"/>
  <c r="CB377" i="1"/>
  <c r="CA377" i="1"/>
  <c r="BZ377" i="1"/>
  <c r="BY377" i="1"/>
  <c r="BX377" i="1"/>
  <c r="BW377" i="1"/>
  <c r="BV377" i="1"/>
  <c r="BU377" i="1"/>
  <c r="BS377" i="1"/>
  <c r="BR377" i="1"/>
  <c r="BQ377" i="1"/>
  <c r="BP377" i="1"/>
  <c r="BO377" i="1"/>
  <c r="BN377" i="1"/>
  <c r="BM377" i="1"/>
  <c r="BL377" i="1"/>
  <c r="BK377" i="1"/>
  <c r="BJ377" i="1"/>
  <c r="BI377" i="1"/>
  <c r="BG377" i="1"/>
  <c r="BF377" i="1"/>
  <c r="BE377" i="1"/>
  <c r="BD377" i="1"/>
  <c r="BC377" i="1"/>
  <c r="BB377" i="1"/>
  <c r="BA377" i="1"/>
  <c r="AZ377" i="1"/>
  <c r="AY377" i="1"/>
  <c r="AX377" i="1"/>
  <c r="AW377" i="1"/>
  <c r="AU377" i="1"/>
  <c r="AT377" i="1"/>
  <c r="AS377" i="1"/>
  <c r="AR377" i="1"/>
  <c r="AQ377" i="1"/>
  <c r="AP377" i="1"/>
  <c r="AO377" i="1"/>
  <c r="AN377" i="1"/>
  <c r="AM377" i="1"/>
  <c r="AL377" i="1"/>
  <c r="AK377" i="1"/>
  <c r="L377" i="1"/>
  <c r="G377" i="1"/>
  <c r="H377" i="1" s="1"/>
  <c r="E377" i="1"/>
  <c r="F377" i="1" s="1"/>
  <c r="D377" i="1"/>
  <c r="C377" i="1"/>
  <c r="DO376" i="1"/>
  <c r="DN376" i="1"/>
  <c r="DM376" i="1"/>
  <c r="DL376" i="1"/>
  <c r="DK376" i="1"/>
  <c r="DJ376" i="1"/>
  <c r="DI376" i="1"/>
  <c r="DH376" i="1"/>
  <c r="DG376" i="1"/>
  <c r="DF376" i="1"/>
  <c r="DE376" i="1"/>
  <c r="DC376" i="1"/>
  <c r="DB376" i="1"/>
  <c r="DA376" i="1"/>
  <c r="CZ376" i="1"/>
  <c r="CY376" i="1"/>
  <c r="CX376" i="1"/>
  <c r="CW376" i="1"/>
  <c r="CV376" i="1"/>
  <c r="CU376" i="1"/>
  <c r="CT376" i="1"/>
  <c r="DD376" i="1" s="1"/>
  <c r="CS376" i="1"/>
  <c r="CQ376" i="1"/>
  <c r="CP376" i="1"/>
  <c r="CO376" i="1"/>
  <c r="CN376" i="1"/>
  <c r="CM376" i="1"/>
  <c r="CL376" i="1"/>
  <c r="CK376" i="1"/>
  <c r="CJ376" i="1"/>
  <c r="CI376" i="1"/>
  <c r="CH376" i="1"/>
  <c r="CG376" i="1"/>
  <c r="CE376" i="1"/>
  <c r="CD376" i="1"/>
  <c r="CC376" i="1"/>
  <c r="CB376" i="1"/>
  <c r="CA376" i="1"/>
  <c r="BZ376" i="1"/>
  <c r="BY376" i="1"/>
  <c r="BX376" i="1"/>
  <c r="BW376" i="1"/>
  <c r="BV376" i="1"/>
  <c r="BU376" i="1"/>
  <c r="BS376" i="1"/>
  <c r="BR376" i="1"/>
  <c r="BQ376" i="1"/>
  <c r="BP376" i="1"/>
  <c r="BO376" i="1"/>
  <c r="BN376" i="1"/>
  <c r="BM376" i="1"/>
  <c r="BL376" i="1"/>
  <c r="BK376" i="1"/>
  <c r="BJ376" i="1"/>
  <c r="BI376" i="1"/>
  <c r="BG376" i="1"/>
  <c r="BF376" i="1"/>
  <c r="BE376" i="1"/>
  <c r="BD376" i="1"/>
  <c r="BC376" i="1"/>
  <c r="BB376" i="1"/>
  <c r="BA376" i="1"/>
  <c r="AZ376" i="1"/>
  <c r="AY376" i="1"/>
  <c r="AX376" i="1"/>
  <c r="AW376" i="1"/>
  <c r="AU376" i="1"/>
  <c r="AT376" i="1"/>
  <c r="AS376" i="1"/>
  <c r="AR376" i="1"/>
  <c r="AQ376" i="1"/>
  <c r="AP376" i="1"/>
  <c r="AO376" i="1"/>
  <c r="AN376" i="1"/>
  <c r="AM376" i="1"/>
  <c r="AL376" i="1"/>
  <c r="AK376" i="1"/>
  <c r="L376" i="1"/>
  <c r="G376" i="1"/>
  <c r="H376" i="1" s="1"/>
  <c r="E376" i="1"/>
  <c r="F376" i="1" s="1"/>
  <c r="D376" i="1"/>
  <c r="C376" i="1"/>
  <c r="DO375" i="1"/>
  <c r="DN375" i="1"/>
  <c r="DM375" i="1"/>
  <c r="DL375" i="1"/>
  <c r="DK375" i="1"/>
  <c r="DJ375" i="1"/>
  <c r="DI375" i="1"/>
  <c r="DH375" i="1"/>
  <c r="DG375" i="1"/>
  <c r="DF375" i="1"/>
  <c r="DE375" i="1"/>
  <c r="DC375" i="1"/>
  <c r="DB375" i="1"/>
  <c r="DA375" i="1"/>
  <c r="CZ375" i="1"/>
  <c r="CY375" i="1"/>
  <c r="CX375" i="1"/>
  <c r="CW375" i="1"/>
  <c r="CV375" i="1"/>
  <c r="CU375" i="1"/>
  <c r="CT375" i="1"/>
  <c r="CS375" i="1"/>
  <c r="CQ375" i="1"/>
  <c r="CP375" i="1"/>
  <c r="CO375" i="1"/>
  <c r="CN375" i="1"/>
  <c r="CM375" i="1"/>
  <c r="CL375" i="1"/>
  <c r="CK375" i="1"/>
  <c r="CJ375" i="1"/>
  <c r="CI375" i="1"/>
  <c r="CH375" i="1"/>
  <c r="CG375" i="1"/>
  <c r="CE375" i="1"/>
  <c r="CD375" i="1"/>
  <c r="CC375" i="1"/>
  <c r="CB375" i="1"/>
  <c r="CA375" i="1"/>
  <c r="BZ375" i="1"/>
  <c r="BY375" i="1"/>
  <c r="BX375" i="1"/>
  <c r="BW375" i="1"/>
  <c r="BV375" i="1"/>
  <c r="CF375" i="1" s="1"/>
  <c r="BU375" i="1"/>
  <c r="BS375" i="1"/>
  <c r="BR375" i="1"/>
  <c r="BQ375" i="1"/>
  <c r="BP375" i="1"/>
  <c r="BO375" i="1"/>
  <c r="BN375" i="1"/>
  <c r="BM375" i="1"/>
  <c r="BL375" i="1"/>
  <c r="BK375" i="1"/>
  <c r="BJ375" i="1"/>
  <c r="BI375" i="1"/>
  <c r="BG375" i="1"/>
  <c r="BF375" i="1"/>
  <c r="BE375" i="1"/>
  <c r="BD375" i="1"/>
  <c r="BC375" i="1"/>
  <c r="BB375" i="1"/>
  <c r="BA375" i="1"/>
  <c r="AZ375" i="1"/>
  <c r="AY375" i="1"/>
  <c r="AX375" i="1"/>
  <c r="AW375" i="1"/>
  <c r="AU375" i="1"/>
  <c r="AT375" i="1"/>
  <c r="AS375" i="1"/>
  <c r="AR375" i="1"/>
  <c r="AQ375" i="1"/>
  <c r="AP375" i="1"/>
  <c r="AO375" i="1"/>
  <c r="AN375" i="1"/>
  <c r="AM375" i="1"/>
  <c r="AL375" i="1"/>
  <c r="AK375" i="1"/>
  <c r="L375" i="1"/>
  <c r="G375" i="1"/>
  <c r="H375" i="1" s="1"/>
  <c r="E375" i="1"/>
  <c r="F375" i="1" s="1"/>
  <c r="D375" i="1"/>
  <c r="C375" i="1"/>
  <c r="DO374" i="1"/>
  <c r="DN374" i="1"/>
  <c r="DM374" i="1"/>
  <c r="DL374" i="1"/>
  <c r="DK374" i="1"/>
  <c r="DJ374" i="1"/>
  <c r="DI374" i="1"/>
  <c r="DH374" i="1"/>
  <c r="DG374" i="1"/>
  <c r="DF374" i="1"/>
  <c r="DE374" i="1"/>
  <c r="DC374" i="1"/>
  <c r="DB374" i="1"/>
  <c r="DA374" i="1"/>
  <c r="CZ374" i="1"/>
  <c r="CY374" i="1"/>
  <c r="CX374" i="1"/>
  <c r="CW374" i="1"/>
  <c r="CV374" i="1"/>
  <c r="CU374" i="1"/>
  <c r="CT374" i="1"/>
  <c r="CS374" i="1"/>
  <c r="CQ374" i="1"/>
  <c r="CP374" i="1"/>
  <c r="CO374" i="1"/>
  <c r="CN374" i="1"/>
  <c r="CM374" i="1"/>
  <c r="CL374" i="1"/>
  <c r="CK374" i="1"/>
  <c r="CJ374" i="1"/>
  <c r="CI374" i="1"/>
  <c r="CH374" i="1"/>
  <c r="CG374" i="1"/>
  <c r="CE374" i="1"/>
  <c r="CD374" i="1"/>
  <c r="CC374" i="1"/>
  <c r="CB374" i="1"/>
  <c r="CA374" i="1"/>
  <c r="BZ374" i="1"/>
  <c r="BY374" i="1"/>
  <c r="BX374" i="1"/>
  <c r="CF374" i="1" s="1"/>
  <c r="BW374" i="1"/>
  <c r="BV374" i="1"/>
  <c r="BU374" i="1"/>
  <c r="BS374" i="1"/>
  <c r="BR374" i="1"/>
  <c r="BQ374" i="1"/>
  <c r="BP374" i="1"/>
  <c r="BO374" i="1"/>
  <c r="BN374" i="1"/>
  <c r="BM374" i="1"/>
  <c r="BL374" i="1"/>
  <c r="BK374" i="1"/>
  <c r="BJ374" i="1"/>
  <c r="BI374" i="1"/>
  <c r="BG374" i="1"/>
  <c r="BF374" i="1"/>
  <c r="BE374" i="1"/>
  <c r="BD374" i="1"/>
  <c r="BC374" i="1"/>
  <c r="BB374" i="1"/>
  <c r="BA374" i="1"/>
  <c r="AZ374" i="1"/>
  <c r="AY374" i="1"/>
  <c r="AX374" i="1"/>
  <c r="AW374" i="1"/>
  <c r="AU374" i="1"/>
  <c r="AT374" i="1"/>
  <c r="AS374" i="1"/>
  <c r="AR374" i="1"/>
  <c r="AQ374" i="1"/>
  <c r="AP374" i="1"/>
  <c r="AO374" i="1"/>
  <c r="AN374" i="1"/>
  <c r="AM374" i="1"/>
  <c r="AL374" i="1"/>
  <c r="AK374" i="1"/>
  <c r="L374" i="1"/>
  <c r="G374" i="1"/>
  <c r="H374" i="1" s="1"/>
  <c r="E374" i="1"/>
  <c r="F374" i="1" s="1"/>
  <c r="D374" i="1"/>
  <c r="C374" i="1"/>
  <c r="DO373" i="1"/>
  <c r="DN373" i="1"/>
  <c r="DM373" i="1"/>
  <c r="DL373" i="1"/>
  <c r="DK373" i="1"/>
  <c r="DJ373" i="1"/>
  <c r="DI373" i="1"/>
  <c r="DH373" i="1"/>
  <c r="DP373" i="1" s="1"/>
  <c r="DG373" i="1"/>
  <c r="DF373" i="1"/>
  <c r="DE373" i="1"/>
  <c r="DC373" i="1"/>
  <c r="DB373" i="1"/>
  <c r="DA373" i="1"/>
  <c r="CZ373" i="1"/>
  <c r="CY373" i="1"/>
  <c r="CX373" i="1"/>
  <c r="CW373" i="1"/>
  <c r="CV373" i="1"/>
  <c r="CU373" i="1"/>
  <c r="CT373" i="1"/>
  <c r="CS373" i="1"/>
  <c r="CQ373" i="1"/>
  <c r="CP373" i="1"/>
  <c r="CO373" i="1"/>
  <c r="CN373" i="1"/>
  <c r="CM373" i="1"/>
  <c r="CL373" i="1"/>
  <c r="CK373" i="1"/>
  <c r="CJ373" i="1"/>
  <c r="CI373" i="1"/>
  <c r="CH373" i="1"/>
  <c r="CG373" i="1"/>
  <c r="CE373" i="1"/>
  <c r="CD373" i="1"/>
  <c r="CC373" i="1"/>
  <c r="CB373" i="1"/>
  <c r="CA373" i="1"/>
  <c r="BZ373" i="1"/>
  <c r="BY373" i="1"/>
  <c r="BX373" i="1"/>
  <c r="BW373" i="1"/>
  <c r="BV373" i="1"/>
  <c r="BU373" i="1"/>
  <c r="BS373" i="1"/>
  <c r="BR373" i="1"/>
  <c r="BQ373" i="1"/>
  <c r="BP373" i="1"/>
  <c r="BO373" i="1"/>
  <c r="BN373" i="1"/>
  <c r="BM373" i="1"/>
  <c r="BL373" i="1"/>
  <c r="BK373" i="1"/>
  <c r="BJ373" i="1"/>
  <c r="BI373" i="1"/>
  <c r="BG373" i="1"/>
  <c r="BF373" i="1"/>
  <c r="BE373" i="1"/>
  <c r="BD373" i="1"/>
  <c r="BC373" i="1"/>
  <c r="BB373" i="1"/>
  <c r="BA373" i="1"/>
  <c r="AZ373" i="1"/>
  <c r="AY373" i="1"/>
  <c r="AX373" i="1"/>
  <c r="AW373" i="1"/>
  <c r="AU373" i="1"/>
  <c r="AT373" i="1"/>
  <c r="AS373" i="1"/>
  <c r="AR373" i="1"/>
  <c r="AQ373" i="1"/>
  <c r="AP373" i="1"/>
  <c r="AO373" i="1"/>
  <c r="AN373" i="1"/>
  <c r="AM373" i="1"/>
  <c r="AL373" i="1"/>
  <c r="AK373" i="1"/>
  <c r="L373" i="1"/>
  <c r="G373" i="1"/>
  <c r="H373" i="1" s="1"/>
  <c r="E373" i="1"/>
  <c r="F373" i="1" s="1"/>
  <c r="D373" i="1"/>
  <c r="C373" i="1"/>
  <c r="DO372" i="1"/>
  <c r="DN372" i="1"/>
  <c r="DM372" i="1"/>
  <c r="DL372" i="1"/>
  <c r="DK372" i="1"/>
  <c r="DJ372" i="1"/>
  <c r="DI372" i="1"/>
  <c r="DH372" i="1"/>
  <c r="DG372" i="1"/>
  <c r="DF372" i="1"/>
  <c r="DE372" i="1"/>
  <c r="DC372" i="1"/>
  <c r="DB372" i="1"/>
  <c r="DA372" i="1"/>
  <c r="CZ372" i="1"/>
  <c r="CY372" i="1"/>
  <c r="CX372" i="1"/>
  <c r="CW372" i="1"/>
  <c r="CV372" i="1"/>
  <c r="CU372" i="1"/>
  <c r="CT372" i="1"/>
  <c r="CS372" i="1"/>
  <c r="CQ372" i="1"/>
  <c r="CP372" i="1"/>
  <c r="CO372" i="1"/>
  <c r="CN372" i="1"/>
  <c r="CM372" i="1"/>
  <c r="CL372" i="1"/>
  <c r="CK372" i="1"/>
  <c r="CJ372" i="1"/>
  <c r="CI372" i="1"/>
  <c r="CH372" i="1"/>
  <c r="CG372" i="1"/>
  <c r="CE372" i="1"/>
  <c r="CD372" i="1"/>
  <c r="CC372" i="1"/>
  <c r="CB372" i="1"/>
  <c r="CA372" i="1"/>
  <c r="BZ372" i="1"/>
  <c r="BY372" i="1"/>
  <c r="BX372" i="1"/>
  <c r="BW372" i="1"/>
  <c r="BV372" i="1"/>
  <c r="BU372" i="1"/>
  <c r="BS372" i="1"/>
  <c r="BR372" i="1"/>
  <c r="BQ372" i="1"/>
  <c r="BP372" i="1"/>
  <c r="BO372" i="1"/>
  <c r="BN372" i="1"/>
  <c r="BM372" i="1"/>
  <c r="BL372" i="1"/>
  <c r="BK372" i="1"/>
  <c r="BJ372" i="1"/>
  <c r="BI372" i="1"/>
  <c r="BG372" i="1"/>
  <c r="BF372" i="1"/>
  <c r="BE372" i="1"/>
  <c r="BD372" i="1"/>
  <c r="BC372" i="1"/>
  <c r="BB372" i="1"/>
  <c r="BA372" i="1"/>
  <c r="AZ372" i="1"/>
  <c r="AY372" i="1"/>
  <c r="AX372" i="1"/>
  <c r="AW372" i="1"/>
  <c r="AU372" i="1"/>
  <c r="AT372" i="1"/>
  <c r="AS372" i="1"/>
  <c r="AR372" i="1"/>
  <c r="AQ372" i="1"/>
  <c r="AP372" i="1"/>
  <c r="AO372" i="1"/>
  <c r="AN372" i="1"/>
  <c r="AM372" i="1"/>
  <c r="AL372" i="1"/>
  <c r="AK372" i="1"/>
  <c r="L372" i="1"/>
  <c r="G372" i="1"/>
  <c r="H372" i="1" s="1"/>
  <c r="E372" i="1"/>
  <c r="F372" i="1" s="1"/>
  <c r="D372" i="1"/>
  <c r="C372" i="1"/>
  <c r="DO371" i="1"/>
  <c r="DN371" i="1"/>
  <c r="DM371" i="1"/>
  <c r="DL371" i="1"/>
  <c r="DK371" i="1"/>
  <c r="DJ371" i="1"/>
  <c r="DI371" i="1"/>
  <c r="DH371" i="1"/>
  <c r="DG371" i="1"/>
  <c r="DF371" i="1"/>
  <c r="DE371" i="1"/>
  <c r="DC371" i="1"/>
  <c r="DB371" i="1"/>
  <c r="DA371" i="1"/>
  <c r="CZ371" i="1"/>
  <c r="CY371" i="1"/>
  <c r="CX371" i="1"/>
  <c r="CW371" i="1"/>
  <c r="CV371" i="1"/>
  <c r="CU371" i="1"/>
  <c r="CT371" i="1"/>
  <c r="CS371" i="1"/>
  <c r="CQ371" i="1"/>
  <c r="CP371" i="1"/>
  <c r="CO371" i="1"/>
  <c r="CN371" i="1"/>
  <c r="CM371" i="1"/>
  <c r="CL371" i="1"/>
  <c r="CK371" i="1"/>
  <c r="CJ371" i="1"/>
  <c r="CI371" i="1"/>
  <c r="CH371" i="1"/>
  <c r="CG371" i="1"/>
  <c r="CE371" i="1"/>
  <c r="CD371" i="1"/>
  <c r="CC371" i="1"/>
  <c r="CB371" i="1"/>
  <c r="CA371" i="1"/>
  <c r="BZ371" i="1"/>
  <c r="BY371" i="1"/>
  <c r="BX371" i="1"/>
  <c r="BW371" i="1"/>
  <c r="BV371" i="1"/>
  <c r="BU371" i="1"/>
  <c r="BS371" i="1"/>
  <c r="BR371" i="1"/>
  <c r="BQ371" i="1"/>
  <c r="BP371" i="1"/>
  <c r="BO371" i="1"/>
  <c r="BN371" i="1"/>
  <c r="BM371" i="1"/>
  <c r="BL371" i="1"/>
  <c r="BK371" i="1"/>
  <c r="BJ371" i="1"/>
  <c r="BT371" i="1" s="1"/>
  <c r="BI371" i="1"/>
  <c r="BG371" i="1"/>
  <c r="BF371" i="1"/>
  <c r="BE371" i="1"/>
  <c r="BD371" i="1"/>
  <c r="BC371" i="1"/>
  <c r="BB371" i="1"/>
  <c r="BA371" i="1"/>
  <c r="AZ371" i="1"/>
  <c r="AY371" i="1"/>
  <c r="AX371" i="1"/>
  <c r="AW371" i="1"/>
  <c r="AU371" i="1"/>
  <c r="AT371" i="1"/>
  <c r="AS371" i="1"/>
  <c r="AR371" i="1"/>
  <c r="AQ371" i="1"/>
  <c r="AP371" i="1"/>
  <c r="AO371" i="1"/>
  <c r="AN371" i="1"/>
  <c r="AM371" i="1"/>
  <c r="AL371" i="1"/>
  <c r="AK371" i="1"/>
  <c r="L371" i="1"/>
  <c r="G371" i="1"/>
  <c r="H371" i="1" s="1"/>
  <c r="E371" i="1"/>
  <c r="F371" i="1" s="1"/>
  <c r="D371" i="1"/>
  <c r="C371" i="1"/>
  <c r="DO370" i="1"/>
  <c r="DN370" i="1"/>
  <c r="DM370" i="1"/>
  <c r="DL370" i="1"/>
  <c r="DK370" i="1"/>
  <c r="DJ370" i="1"/>
  <c r="DI370" i="1"/>
  <c r="DH370" i="1"/>
  <c r="DG370" i="1"/>
  <c r="DF370" i="1"/>
  <c r="DE370" i="1"/>
  <c r="DC370" i="1"/>
  <c r="DB370" i="1"/>
  <c r="DA370" i="1"/>
  <c r="CZ370" i="1"/>
  <c r="CY370" i="1"/>
  <c r="CX370" i="1"/>
  <c r="CW370" i="1"/>
  <c r="CV370" i="1"/>
  <c r="CU370" i="1"/>
  <c r="CT370" i="1"/>
  <c r="CS370" i="1"/>
  <c r="CQ370" i="1"/>
  <c r="CP370" i="1"/>
  <c r="CO370" i="1"/>
  <c r="CN370" i="1"/>
  <c r="CM370" i="1"/>
  <c r="CL370" i="1"/>
  <c r="CK370" i="1"/>
  <c r="CJ370" i="1"/>
  <c r="CI370" i="1"/>
  <c r="CH370" i="1"/>
  <c r="CG370" i="1"/>
  <c r="CE370" i="1"/>
  <c r="CD370" i="1"/>
  <c r="CC370" i="1"/>
  <c r="CB370" i="1"/>
  <c r="CA370" i="1"/>
  <c r="BZ370" i="1"/>
  <c r="BY370" i="1"/>
  <c r="BX370" i="1"/>
  <c r="BW370" i="1"/>
  <c r="BV370" i="1"/>
  <c r="BU370" i="1"/>
  <c r="BS370" i="1"/>
  <c r="BR370" i="1"/>
  <c r="BQ370" i="1"/>
  <c r="BP370" i="1"/>
  <c r="BO370" i="1"/>
  <c r="BN370" i="1"/>
  <c r="BM370" i="1"/>
  <c r="BL370" i="1"/>
  <c r="BT370" i="1" s="1"/>
  <c r="BK370" i="1"/>
  <c r="BJ370" i="1"/>
  <c r="BI370" i="1"/>
  <c r="BG370" i="1"/>
  <c r="BF370" i="1"/>
  <c r="BE370" i="1"/>
  <c r="BD370" i="1"/>
  <c r="BC370" i="1"/>
  <c r="BB370" i="1"/>
  <c r="BA370" i="1"/>
  <c r="AZ370" i="1"/>
  <c r="AY370" i="1"/>
  <c r="AX370" i="1"/>
  <c r="AW370" i="1"/>
  <c r="AU370" i="1"/>
  <c r="AT370" i="1"/>
  <c r="AS370" i="1"/>
  <c r="AR370" i="1"/>
  <c r="AQ370" i="1"/>
  <c r="AP370" i="1"/>
  <c r="AO370" i="1"/>
  <c r="AN370" i="1"/>
  <c r="AM370" i="1"/>
  <c r="AL370" i="1"/>
  <c r="AK370" i="1"/>
  <c r="L370" i="1"/>
  <c r="G370" i="1"/>
  <c r="H370" i="1" s="1"/>
  <c r="E370" i="1"/>
  <c r="F370" i="1" s="1"/>
  <c r="D370" i="1"/>
  <c r="C370" i="1"/>
  <c r="DO369" i="1"/>
  <c r="DN369" i="1"/>
  <c r="DM369" i="1"/>
  <c r="DL369" i="1"/>
  <c r="DK369" i="1"/>
  <c r="DJ369" i="1"/>
  <c r="DI369" i="1"/>
  <c r="DH369" i="1"/>
  <c r="DG369" i="1"/>
  <c r="DF369" i="1"/>
  <c r="DE369" i="1"/>
  <c r="DC369" i="1"/>
  <c r="DB369" i="1"/>
  <c r="DA369" i="1"/>
  <c r="CZ369" i="1"/>
  <c r="CY369" i="1"/>
  <c r="CX369" i="1"/>
  <c r="CW369" i="1"/>
  <c r="CV369" i="1"/>
  <c r="CU369" i="1"/>
  <c r="CT369" i="1"/>
  <c r="CS369" i="1"/>
  <c r="CQ369" i="1"/>
  <c r="CP369" i="1"/>
  <c r="CO369" i="1"/>
  <c r="CN369" i="1"/>
  <c r="CM369" i="1"/>
  <c r="CL369" i="1"/>
  <c r="CK369" i="1"/>
  <c r="CJ369" i="1"/>
  <c r="CI369" i="1"/>
  <c r="CH369" i="1"/>
  <c r="CG369" i="1"/>
  <c r="CE369" i="1"/>
  <c r="CD369" i="1"/>
  <c r="CC369" i="1"/>
  <c r="CB369" i="1"/>
  <c r="CA369" i="1"/>
  <c r="BZ369" i="1"/>
  <c r="BY369" i="1"/>
  <c r="BX369" i="1"/>
  <c r="BW369" i="1"/>
  <c r="BV369" i="1"/>
  <c r="BU369" i="1"/>
  <c r="BS369" i="1"/>
  <c r="BR369" i="1"/>
  <c r="BQ369" i="1"/>
  <c r="BP369" i="1"/>
  <c r="BO369" i="1"/>
  <c r="BN369" i="1"/>
  <c r="BM369" i="1"/>
  <c r="BL369" i="1"/>
  <c r="BT369" i="1" s="1"/>
  <c r="BK369" i="1"/>
  <c r="BJ369" i="1"/>
  <c r="BI369" i="1"/>
  <c r="BG369" i="1"/>
  <c r="BF369" i="1"/>
  <c r="BE369" i="1"/>
  <c r="BD369" i="1"/>
  <c r="BC369" i="1"/>
  <c r="BB369" i="1"/>
  <c r="BA369" i="1"/>
  <c r="AZ369" i="1"/>
  <c r="AY369" i="1"/>
  <c r="AX369" i="1"/>
  <c r="AW369" i="1"/>
  <c r="AU369" i="1"/>
  <c r="AT369" i="1"/>
  <c r="AS369" i="1"/>
  <c r="AR369" i="1"/>
  <c r="AQ369" i="1"/>
  <c r="AP369" i="1"/>
  <c r="AO369" i="1"/>
  <c r="AN369" i="1"/>
  <c r="AM369" i="1"/>
  <c r="AL369" i="1"/>
  <c r="AK369" i="1"/>
  <c r="L369" i="1"/>
  <c r="G369" i="1"/>
  <c r="H369" i="1" s="1"/>
  <c r="E369" i="1"/>
  <c r="F369" i="1" s="1"/>
  <c r="D369" i="1"/>
  <c r="C369" i="1"/>
  <c r="DO368" i="1"/>
  <c r="DN368" i="1"/>
  <c r="DM368" i="1"/>
  <c r="DL368" i="1"/>
  <c r="DK368" i="1"/>
  <c r="DJ368" i="1"/>
  <c r="DI368" i="1"/>
  <c r="DH368" i="1"/>
  <c r="DG368" i="1"/>
  <c r="DF368" i="1"/>
  <c r="DE368" i="1"/>
  <c r="DC368" i="1"/>
  <c r="DB368" i="1"/>
  <c r="DA368" i="1"/>
  <c r="CZ368" i="1"/>
  <c r="CY368" i="1"/>
  <c r="CX368" i="1"/>
  <c r="CW368" i="1"/>
  <c r="CV368" i="1"/>
  <c r="CU368" i="1"/>
  <c r="CT368" i="1"/>
  <c r="CS368" i="1"/>
  <c r="CQ368" i="1"/>
  <c r="CP368" i="1"/>
  <c r="CO368" i="1"/>
  <c r="CN368" i="1"/>
  <c r="CM368" i="1"/>
  <c r="CL368" i="1"/>
  <c r="CK368" i="1"/>
  <c r="CJ368" i="1"/>
  <c r="CI368" i="1"/>
  <c r="CH368" i="1"/>
  <c r="CG368" i="1"/>
  <c r="CE368" i="1"/>
  <c r="CD368" i="1"/>
  <c r="CC368" i="1"/>
  <c r="CB368" i="1"/>
  <c r="CA368" i="1"/>
  <c r="BZ368" i="1"/>
  <c r="BY368" i="1"/>
  <c r="BX368" i="1"/>
  <c r="BW368" i="1"/>
  <c r="BV368" i="1"/>
  <c r="CF368" i="1" s="1"/>
  <c r="BU368" i="1"/>
  <c r="BS368" i="1"/>
  <c r="BR368" i="1"/>
  <c r="BQ368" i="1"/>
  <c r="BP368" i="1"/>
  <c r="BO368" i="1"/>
  <c r="BN368" i="1"/>
  <c r="BM368" i="1"/>
  <c r="BL368" i="1"/>
  <c r="BK368" i="1"/>
  <c r="BJ368" i="1"/>
  <c r="BI368" i="1"/>
  <c r="BG368" i="1"/>
  <c r="BF368" i="1"/>
  <c r="BE368" i="1"/>
  <c r="BD368" i="1"/>
  <c r="BC368" i="1"/>
  <c r="BB368" i="1"/>
  <c r="BA368" i="1"/>
  <c r="AZ368" i="1"/>
  <c r="AY368" i="1"/>
  <c r="AX368" i="1"/>
  <c r="AW368" i="1"/>
  <c r="AU368" i="1"/>
  <c r="AT368" i="1"/>
  <c r="AS368" i="1"/>
  <c r="AR368" i="1"/>
  <c r="AQ368" i="1"/>
  <c r="AP368" i="1"/>
  <c r="AO368" i="1"/>
  <c r="AN368" i="1"/>
  <c r="AM368" i="1"/>
  <c r="AL368" i="1"/>
  <c r="AK368" i="1"/>
  <c r="L368" i="1"/>
  <c r="G368" i="1"/>
  <c r="H368" i="1" s="1"/>
  <c r="E368" i="1"/>
  <c r="F368" i="1" s="1"/>
  <c r="D368" i="1"/>
  <c r="C368" i="1"/>
  <c r="DO367" i="1"/>
  <c r="DN367" i="1"/>
  <c r="DM367" i="1"/>
  <c r="DL367" i="1"/>
  <c r="DK367" i="1"/>
  <c r="DJ367" i="1"/>
  <c r="DI367" i="1"/>
  <c r="DH367" i="1"/>
  <c r="DG367" i="1"/>
  <c r="DF367" i="1"/>
  <c r="DE367" i="1"/>
  <c r="DC367" i="1"/>
  <c r="DB367" i="1"/>
  <c r="DA367" i="1"/>
  <c r="CZ367" i="1"/>
  <c r="CY367" i="1"/>
  <c r="CX367" i="1"/>
  <c r="CW367" i="1"/>
  <c r="CV367" i="1"/>
  <c r="CU367" i="1"/>
  <c r="CT367" i="1"/>
  <c r="CS367" i="1"/>
  <c r="CQ367" i="1"/>
  <c r="CP367" i="1"/>
  <c r="CO367" i="1"/>
  <c r="CN367" i="1"/>
  <c r="CM367" i="1"/>
  <c r="CL367" i="1"/>
  <c r="CK367" i="1"/>
  <c r="CJ367" i="1"/>
  <c r="CI367" i="1"/>
  <c r="CH367" i="1"/>
  <c r="CG367" i="1"/>
  <c r="CE367" i="1"/>
  <c r="CD367" i="1"/>
  <c r="CC367" i="1"/>
  <c r="CB367" i="1"/>
  <c r="CA367" i="1"/>
  <c r="BZ367" i="1"/>
  <c r="BY367" i="1"/>
  <c r="BX367" i="1"/>
  <c r="BW367" i="1"/>
  <c r="BV367" i="1"/>
  <c r="BU367" i="1"/>
  <c r="BS367" i="1"/>
  <c r="BR367" i="1"/>
  <c r="BQ367" i="1"/>
  <c r="BP367" i="1"/>
  <c r="BO367" i="1"/>
  <c r="BN367" i="1"/>
  <c r="BM367" i="1"/>
  <c r="BL367" i="1"/>
  <c r="BK367" i="1"/>
  <c r="BJ367" i="1"/>
  <c r="BI367" i="1"/>
  <c r="BG367" i="1"/>
  <c r="BF367" i="1"/>
  <c r="BE367" i="1"/>
  <c r="BD367" i="1"/>
  <c r="BC367" i="1"/>
  <c r="BB367" i="1"/>
  <c r="BA367" i="1"/>
  <c r="AZ367" i="1"/>
  <c r="AY367" i="1"/>
  <c r="AX367" i="1"/>
  <c r="BH367" i="1" s="1"/>
  <c r="AW367" i="1"/>
  <c r="AU367" i="1"/>
  <c r="AT367" i="1"/>
  <c r="AS367" i="1"/>
  <c r="AR367" i="1"/>
  <c r="AQ367" i="1"/>
  <c r="AP367" i="1"/>
  <c r="AO367" i="1"/>
  <c r="AN367" i="1"/>
  <c r="AM367" i="1"/>
  <c r="AL367" i="1"/>
  <c r="AK367" i="1"/>
  <c r="L367" i="1"/>
  <c r="G367" i="1"/>
  <c r="H367" i="1" s="1"/>
  <c r="E367" i="1"/>
  <c r="F367" i="1" s="1"/>
  <c r="D367" i="1"/>
  <c r="C367" i="1"/>
  <c r="DO366" i="1"/>
  <c r="DN366" i="1"/>
  <c r="DM366" i="1"/>
  <c r="DL366" i="1"/>
  <c r="DK366" i="1"/>
  <c r="DJ366" i="1"/>
  <c r="DI366" i="1"/>
  <c r="DH366" i="1"/>
  <c r="DG366" i="1"/>
  <c r="DF366" i="1"/>
  <c r="DE366" i="1"/>
  <c r="DC366" i="1"/>
  <c r="DB366" i="1"/>
  <c r="DA366" i="1"/>
  <c r="CZ366" i="1"/>
  <c r="CY366" i="1"/>
  <c r="CX366" i="1"/>
  <c r="CW366" i="1"/>
  <c r="CV366" i="1"/>
  <c r="CU366" i="1"/>
  <c r="CT366" i="1"/>
  <c r="CS366" i="1"/>
  <c r="CQ366" i="1"/>
  <c r="CP366" i="1"/>
  <c r="CO366" i="1"/>
  <c r="CN366" i="1"/>
  <c r="CM366" i="1"/>
  <c r="CL366" i="1"/>
  <c r="CK366" i="1"/>
  <c r="CJ366" i="1"/>
  <c r="CI366" i="1"/>
  <c r="CH366" i="1"/>
  <c r="CG366" i="1"/>
  <c r="CE366" i="1"/>
  <c r="CD366" i="1"/>
  <c r="CC366" i="1"/>
  <c r="CB366" i="1"/>
  <c r="CA366" i="1"/>
  <c r="BZ366" i="1"/>
  <c r="BY366" i="1"/>
  <c r="BX366" i="1"/>
  <c r="BW366" i="1"/>
  <c r="BV366" i="1"/>
  <c r="BU366" i="1"/>
  <c r="BS366" i="1"/>
  <c r="BR366" i="1"/>
  <c r="BQ366" i="1"/>
  <c r="BP366" i="1"/>
  <c r="BO366" i="1"/>
  <c r="BN366" i="1"/>
  <c r="BM366" i="1"/>
  <c r="BL366" i="1"/>
  <c r="BK366" i="1"/>
  <c r="BJ366" i="1"/>
  <c r="BI366" i="1"/>
  <c r="BG366" i="1"/>
  <c r="BF366" i="1"/>
  <c r="BE366" i="1"/>
  <c r="BD366" i="1"/>
  <c r="BC366" i="1"/>
  <c r="BB366" i="1"/>
  <c r="BA366" i="1"/>
  <c r="AZ366" i="1"/>
  <c r="BH366" i="1" s="1"/>
  <c r="AY366" i="1"/>
  <c r="AX366" i="1"/>
  <c r="AW366" i="1"/>
  <c r="AU366" i="1"/>
  <c r="AT366" i="1"/>
  <c r="AS366" i="1"/>
  <c r="AR366" i="1"/>
  <c r="AQ366" i="1"/>
  <c r="AP366" i="1"/>
  <c r="AO366" i="1"/>
  <c r="AN366" i="1"/>
  <c r="AM366" i="1"/>
  <c r="AL366" i="1"/>
  <c r="AK366" i="1"/>
  <c r="L366" i="1"/>
  <c r="G366" i="1"/>
  <c r="H366" i="1" s="1"/>
  <c r="E366" i="1"/>
  <c r="F366" i="1" s="1"/>
  <c r="D366" i="1"/>
  <c r="C366" i="1"/>
  <c r="DO365" i="1"/>
  <c r="DN365" i="1"/>
  <c r="DM365" i="1"/>
  <c r="DL365" i="1"/>
  <c r="DK365" i="1"/>
  <c r="DJ365" i="1"/>
  <c r="DI365" i="1"/>
  <c r="DH365" i="1"/>
  <c r="DG365" i="1"/>
  <c r="DF365" i="1"/>
  <c r="DE365" i="1"/>
  <c r="DC365" i="1"/>
  <c r="DB365" i="1"/>
  <c r="DA365" i="1"/>
  <c r="CZ365" i="1"/>
  <c r="CY365" i="1"/>
  <c r="CX365" i="1"/>
  <c r="CW365" i="1"/>
  <c r="CV365" i="1"/>
  <c r="CU365" i="1"/>
  <c r="CT365" i="1"/>
  <c r="CS365" i="1"/>
  <c r="CQ365" i="1"/>
  <c r="CP365" i="1"/>
  <c r="CO365" i="1"/>
  <c r="CN365" i="1"/>
  <c r="CM365" i="1"/>
  <c r="CL365" i="1"/>
  <c r="CK365" i="1"/>
  <c r="CJ365" i="1"/>
  <c r="CI365" i="1"/>
  <c r="CH365" i="1"/>
  <c r="CG365" i="1"/>
  <c r="CE365" i="1"/>
  <c r="CD365" i="1"/>
  <c r="CC365" i="1"/>
  <c r="CB365" i="1"/>
  <c r="CA365" i="1"/>
  <c r="BZ365" i="1"/>
  <c r="BY365" i="1"/>
  <c r="BX365" i="1"/>
  <c r="BW365" i="1"/>
  <c r="BV365" i="1"/>
  <c r="BU365" i="1"/>
  <c r="BS365" i="1"/>
  <c r="BR365" i="1"/>
  <c r="BQ365" i="1"/>
  <c r="BP365" i="1"/>
  <c r="BO365" i="1"/>
  <c r="BN365" i="1"/>
  <c r="BM365" i="1"/>
  <c r="BL365" i="1"/>
  <c r="BK365" i="1"/>
  <c r="BJ365" i="1"/>
  <c r="BI365" i="1"/>
  <c r="BG365" i="1"/>
  <c r="BF365" i="1"/>
  <c r="BE365" i="1"/>
  <c r="BD365" i="1"/>
  <c r="BC365" i="1"/>
  <c r="BB365" i="1"/>
  <c r="BA365" i="1"/>
  <c r="AZ365" i="1"/>
  <c r="BH365" i="1" s="1"/>
  <c r="AY365" i="1"/>
  <c r="AX365" i="1"/>
  <c r="AW365" i="1"/>
  <c r="AU365" i="1"/>
  <c r="AT365" i="1"/>
  <c r="AS365" i="1"/>
  <c r="AR365" i="1"/>
  <c r="AQ365" i="1"/>
  <c r="AP365" i="1"/>
  <c r="AO365" i="1"/>
  <c r="AN365" i="1"/>
  <c r="AM365" i="1"/>
  <c r="AL365" i="1"/>
  <c r="AK365" i="1"/>
  <c r="L365" i="1"/>
  <c r="G365" i="1"/>
  <c r="H365" i="1" s="1"/>
  <c r="E365" i="1"/>
  <c r="F365" i="1" s="1"/>
  <c r="D365" i="1"/>
  <c r="C365" i="1"/>
  <c r="DO364" i="1"/>
  <c r="DN364" i="1"/>
  <c r="DM364" i="1"/>
  <c r="DL364" i="1"/>
  <c r="DK364" i="1"/>
  <c r="DJ364" i="1"/>
  <c r="DI364" i="1"/>
  <c r="DH364" i="1"/>
  <c r="DG364" i="1"/>
  <c r="DF364" i="1"/>
  <c r="DE364" i="1"/>
  <c r="DC364" i="1"/>
  <c r="DB364" i="1"/>
  <c r="DA364" i="1"/>
  <c r="CZ364" i="1"/>
  <c r="CY364" i="1"/>
  <c r="CX364" i="1"/>
  <c r="CW364" i="1"/>
  <c r="CV364" i="1"/>
  <c r="CU364" i="1"/>
  <c r="CT364" i="1"/>
  <c r="CS364" i="1"/>
  <c r="CQ364" i="1"/>
  <c r="CP364" i="1"/>
  <c r="CO364" i="1"/>
  <c r="CN364" i="1"/>
  <c r="CM364" i="1"/>
  <c r="CL364" i="1"/>
  <c r="CK364" i="1"/>
  <c r="CJ364" i="1"/>
  <c r="CI364" i="1"/>
  <c r="CH364" i="1"/>
  <c r="CG364" i="1"/>
  <c r="CE364" i="1"/>
  <c r="CD364" i="1"/>
  <c r="CC364" i="1"/>
  <c r="CB364" i="1"/>
  <c r="CA364" i="1"/>
  <c r="BZ364" i="1"/>
  <c r="BY364" i="1"/>
  <c r="BX364" i="1"/>
  <c r="BW364" i="1"/>
  <c r="BV364" i="1"/>
  <c r="BU364" i="1"/>
  <c r="BS364" i="1"/>
  <c r="BR364" i="1"/>
  <c r="BQ364" i="1"/>
  <c r="BP364" i="1"/>
  <c r="BO364" i="1"/>
  <c r="BN364" i="1"/>
  <c r="BM364" i="1"/>
  <c r="BL364" i="1"/>
  <c r="BK364" i="1"/>
  <c r="BJ364" i="1"/>
  <c r="BT364" i="1" s="1"/>
  <c r="BI364" i="1"/>
  <c r="BG364" i="1"/>
  <c r="BF364" i="1"/>
  <c r="BE364" i="1"/>
  <c r="BD364" i="1"/>
  <c r="BC364" i="1"/>
  <c r="BB364" i="1"/>
  <c r="BA364" i="1"/>
  <c r="AZ364" i="1"/>
  <c r="AY364" i="1"/>
  <c r="AX364" i="1"/>
  <c r="AW364" i="1"/>
  <c r="AU364" i="1"/>
  <c r="AT364" i="1"/>
  <c r="AS364" i="1"/>
  <c r="AR364" i="1"/>
  <c r="AQ364" i="1"/>
  <c r="AP364" i="1"/>
  <c r="AO364" i="1"/>
  <c r="AN364" i="1"/>
  <c r="AM364" i="1"/>
  <c r="AL364" i="1"/>
  <c r="AK364" i="1"/>
  <c r="L364" i="1"/>
  <c r="G364" i="1"/>
  <c r="H364" i="1" s="1"/>
  <c r="E364" i="1"/>
  <c r="F364" i="1" s="1"/>
  <c r="D364" i="1"/>
  <c r="C364" i="1"/>
  <c r="DO363" i="1"/>
  <c r="DN363" i="1"/>
  <c r="DM363" i="1"/>
  <c r="DL363" i="1"/>
  <c r="DK363" i="1"/>
  <c r="DJ363" i="1"/>
  <c r="DI363" i="1"/>
  <c r="DH363" i="1"/>
  <c r="DG363" i="1"/>
  <c r="DF363" i="1"/>
  <c r="DE363" i="1"/>
  <c r="DC363" i="1"/>
  <c r="DB363" i="1"/>
  <c r="DA363" i="1"/>
  <c r="CZ363" i="1"/>
  <c r="CY363" i="1"/>
  <c r="CX363" i="1"/>
  <c r="CW363" i="1"/>
  <c r="CV363" i="1"/>
  <c r="CU363" i="1"/>
  <c r="CT363" i="1"/>
  <c r="CS363" i="1"/>
  <c r="CQ363" i="1"/>
  <c r="CP363" i="1"/>
  <c r="CO363" i="1"/>
  <c r="CN363" i="1"/>
  <c r="CM363" i="1"/>
  <c r="CL363" i="1"/>
  <c r="CK363" i="1"/>
  <c r="CJ363" i="1"/>
  <c r="CI363" i="1"/>
  <c r="CH363" i="1"/>
  <c r="CG363" i="1"/>
  <c r="CE363" i="1"/>
  <c r="CD363" i="1"/>
  <c r="CC363" i="1"/>
  <c r="CB363" i="1"/>
  <c r="CA363" i="1"/>
  <c r="BZ363" i="1"/>
  <c r="BY363" i="1"/>
  <c r="BX363" i="1"/>
  <c r="BW363" i="1"/>
  <c r="BV363" i="1"/>
  <c r="BU363" i="1"/>
  <c r="BS363" i="1"/>
  <c r="BR363" i="1"/>
  <c r="BQ363" i="1"/>
  <c r="BP363" i="1"/>
  <c r="BO363" i="1"/>
  <c r="BN363" i="1"/>
  <c r="BM363" i="1"/>
  <c r="BL363" i="1"/>
  <c r="BK363" i="1"/>
  <c r="BJ363" i="1"/>
  <c r="BI363" i="1"/>
  <c r="BG363" i="1"/>
  <c r="BF363" i="1"/>
  <c r="BE363" i="1"/>
  <c r="BD363" i="1"/>
  <c r="BC363" i="1"/>
  <c r="BB363" i="1"/>
  <c r="BA363" i="1"/>
  <c r="AZ363" i="1"/>
  <c r="AY363" i="1"/>
  <c r="AX363" i="1"/>
  <c r="AW363" i="1"/>
  <c r="AU363" i="1"/>
  <c r="AT363" i="1"/>
  <c r="AS363" i="1"/>
  <c r="AR363" i="1"/>
  <c r="AQ363" i="1"/>
  <c r="AP363" i="1"/>
  <c r="AO363" i="1"/>
  <c r="AN363" i="1"/>
  <c r="AM363" i="1"/>
  <c r="AL363" i="1"/>
  <c r="AV363" i="1" s="1"/>
  <c r="A363" i="1" s="1"/>
  <c r="AK363" i="1"/>
  <c r="L363" i="1"/>
  <c r="G363" i="1"/>
  <c r="H363" i="1" s="1"/>
  <c r="E363" i="1"/>
  <c r="F363" i="1" s="1"/>
  <c r="D363" i="1"/>
  <c r="C363" i="1"/>
  <c r="DO362" i="1"/>
  <c r="DN362" i="1"/>
  <c r="DM362" i="1"/>
  <c r="DL362" i="1"/>
  <c r="DK362" i="1"/>
  <c r="DJ362" i="1"/>
  <c r="DI362" i="1"/>
  <c r="DH362" i="1"/>
  <c r="DG362" i="1"/>
  <c r="DF362" i="1"/>
  <c r="DE362" i="1"/>
  <c r="DC362" i="1"/>
  <c r="DB362" i="1"/>
  <c r="DA362" i="1"/>
  <c r="CZ362" i="1"/>
  <c r="CY362" i="1"/>
  <c r="CX362" i="1"/>
  <c r="CW362" i="1"/>
  <c r="CV362" i="1"/>
  <c r="CU362" i="1"/>
  <c r="CT362" i="1"/>
  <c r="CS362" i="1"/>
  <c r="CQ362" i="1"/>
  <c r="CP362" i="1"/>
  <c r="CO362" i="1"/>
  <c r="CN362" i="1"/>
  <c r="CM362" i="1"/>
  <c r="CL362" i="1"/>
  <c r="CK362" i="1"/>
  <c r="CJ362" i="1"/>
  <c r="CI362" i="1"/>
  <c r="CH362" i="1"/>
  <c r="CG362" i="1"/>
  <c r="CE362" i="1"/>
  <c r="CD362" i="1"/>
  <c r="CC362" i="1"/>
  <c r="CB362" i="1"/>
  <c r="CA362" i="1"/>
  <c r="BZ362" i="1"/>
  <c r="BY362" i="1"/>
  <c r="BX362" i="1"/>
  <c r="BW362" i="1"/>
  <c r="BV362" i="1"/>
  <c r="BU362" i="1"/>
  <c r="BS362" i="1"/>
  <c r="BR362" i="1"/>
  <c r="BQ362" i="1"/>
  <c r="BP362" i="1"/>
  <c r="BO362" i="1"/>
  <c r="BN362" i="1"/>
  <c r="BM362" i="1"/>
  <c r="BL362" i="1"/>
  <c r="BK362" i="1"/>
  <c r="BJ362" i="1"/>
  <c r="BI362" i="1"/>
  <c r="BG362" i="1"/>
  <c r="BF362" i="1"/>
  <c r="BE362" i="1"/>
  <c r="BD362" i="1"/>
  <c r="BC362" i="1"/>
  <c r="BB362" i="1"/>
  <c r="BA362" i="1"/>
  <c r="AZ362" i="1"/>
  <c r="AY362" i="1"/>
  <c r="AX362" i="1"/>
  <c r="AW362" i="1"/>
  <c r="AU362" i="1"/>
  <c r="AT362" i="1"/>
  <c r="AS362" i="1"/>
  <c r="AR362" i="1"/>
  <c r="AQ362" i="1"/>
  <c r="AP362" i="1"/>
  <c r="AO362" i="1"/>
  <c r="AN362" i="1"/>
  <c r="AV362" i="1" s="1"/>
  <c r="A362" i="1" s="1"/>
  <c r="AM362" i="1"/>
  <c r="AL362" i="1"/>
  <c r="AK362" i="1"/>
  <c r="L362" i="1"/>
  <c r="G362" i="1"/>
  <c r="H362" i="1" s="1"/>
  <c r="E362" i="1"/>
  <c r="F362" i="1" s="1"/>
  <c r="D362" i="1"/>
  <c r="C362" i="1"/>
  <c r="DO361" i="1"/>
  <c r="DN361" i="1"/>
  <c r="DM361" i="1"/>
  <c r="DL361" i="1"/>
  <c r="DK361" i="1"/>
  <c r="DJ361" i="1"/>
  <c r="DI361" i="1"/>
  <c r="DH361" i="1"/>
  <c r="DG361" i="1"/>
  <c r="DF361" i="1"/>
  <c r="DE361" i="1"/>
  <c r="DC361" i="1"/>
  <c r="DB361" i="1"/>
  <c r="DA361" i="1"/>
  <c r="CZ361" i="1"/>
  <c r="CY361" i="1"/>
  <c r="CX361" i="1"/>
  <c r="CW361" i="1"/>
  <c r="CV361" i="1"/>
  <c r="CU361" i="1"/>
  <c r="CT361" i="1"/>
  <c r="CS361" i="1"/>
  <c r="CQ361" i="1"/>
  <c r="CP361" i="1"/>
  <c r="CO361" i="1"/>
  <c r="CN361" i="1"/>
  <c r="CM361" i="1"/>
  <c r="CL361" i="1"/>
  <c r="CK361" i="1"/>
  <c r="CJ361" i="1"/>
  <c r="CI361" i="1"/>
  <c r="CH361" i="1"/>
  <c r="CG361" i="1"/>
  <c r="CE361" i="1"/>
  <c r="CD361" i="1"/>
  <c r="CC361" i="1"/>
  <c r="CB361" i="1"/>
  <c r="CA361" i="1"/>
  <c r="BZ361" i="1"/>
  <c r="BY361" i="1"/>
  <c r="BX361" i="1"/>
  <c r="BW361" i="1"/>
  <c r="BV361" i="1"/>
  <c r="BU361" i="1"/>
  <c r="BS361" i="1"/>
  <c r="BR361" i="1"/>
  <c r="BQ361" i="1"/>
  <c r="BP361" i="1"/>
  <c r="BO361" i="1"/>
  <c r="BN361" i="1"/>
  <c r="BM361" i="1"/>
  <c r="BL361" i="1"/>
  <c r="BK361" i="1"/>
  <c r="BJ361" i="1"/>
  <c r="BI361" i="1"/>
  <c r="BG361" i="1"/>
  <c r="BF361" i="1"/>
  <c r="BE361" i="1"/>
  <c r="BD361" i="1"/>
  <c r="BC361" i="1"/>
  <c r="BB361" i="1"/>
  <c r="BA361" i="1"/>
  <c r="AZ361" i="1"/>
  <c r="AY361" i="1"/>
  <c r="AX361" i="1"/>
  <c r="AW361" i="1"/>
  <c r="AU361" i="1"/>
  <c r="AT361" i="1"/>
  <c r="AS361" i="1"/>
  <c r="AR361" i="1"/>
  <c r="AQ361" i="1"/>
  <c r="AP361" i="1"/>
  <c r="AO361" i="1"/>
  <c r="AN361" i="1"/>
  <c r="AV361" i="1" s="1"/>
  <c r="A361" i="1" s="1"/>
  <c r="AM361" i="1"/>
  <c r="AL361" i="1"/>
  <c r="AK361" i="1"/>
  <c r="L361" i="1"/>
  <c r="G361" i="1"/>
  <c r="H361" i="1" s="1"/>
  <c r="E361" i="1"/>
  <c r="F361" i="1" s="1"/>
  <c r="D361" i="1"/>
  <c r="C361" i="1"/>
  <c r="DO360" i="1"/>
  <c r="DN360" i="1"/>
  <c r="DM360" i="1"/>
  <c r="DL360" i="1"/>
  <c r="DK360" i="1"/>
  <c r="DJ360" i="1"/>
  <c r="DI360" i="1"/>
  <c r="DH360" i="1"/>
  <c r="DG360" i="1"/>
  <c r="DF360" i="1"/>
  <c r="DE360" i="1"/>
  <c r="DC360" i="1"/>
  <c r="DB360" i="1"/>
  <c r="DA360" i="1"/>
  <c r="CZ360" i="1"/>
  <c r="CY360" i="1"/>
  <c r="CX360" i="1"/>
  <c r="CW360" i="1"/>
  <c r="CV360" i="1"/>
  <c r="CU360" i="1"/>
  <c r="CT360" i="1"/>
  <c r="CS360" i="1"/>
  <c r="CQ360" i="1"/>
  <c r="CP360" i="1"/>
  <c r="CO360" i="1"/>
  <c r="CN360" i="1"/>
  <c r="CM360" i="1"/>
  <c r="CL360" i="1"/>
  <c r="CK360" i="1"/>
  <c r="CJ360" i="1"/>
  <c r="CI360" i="1"/>
  <c r="CH360" i="1"/>
  <c r="CG360" i="1"/>
  <c r="CE360" i="1"/>
  <c r="CD360" i="1"/>
  <c r="CC360" i="1"/>
  <c r="CB360" i="1"/>
  <c r="CA360" i="1"/>
  <c r="BZ360" i="1"/>
  <c r="BY360" i="1"/>
  <c r="BX360" i="1"/>
  <c r="BW360" i="1"/>
  <c r="BV360" i="1"/>
  <c r="BU360" i="1"/>
  <c r="BS360" i="1"/>
  <c r="BR360" i="1"/>
  <c r="BQ360" i="1"/>
  <c r="BP360" i="1"/>
  <c r="BO360" i="1"/>
  <c r="BN360" i="1"/>
  <c r="BM360" i="1"/>
  <c r="BL360" i="1"/>
  <c r="BK360" i="1"/>
  <c r="BJ360" i="1"/>
  <c r="BI360" i="1"/>
  <c r="BG360" i="1"/>
  <c r="BF360" i="1"/>
  <c r="BE360" i="1"/>
  <c r="BD360" i="1"/>
  <c r="BC360" i="1"/>
  <c r="BB360" i="1"/>
  <c r="BA360" i="1"/>
  <c r="AZ360" i="1"/>
  <c r="AY360" i="1"/>
  <c r="AX360" i="1"/>
  <c r="BH360" i="1" s="1"/>
  <c r="AW360" i="1"/>
  <c r="AU360" i="1"/>
  <c r="AT360" i="1"/>
  <c r="AS360" i="1"/>
  <c r="AR360" i="1"/>
  <c r="AQ360" i="1"/>
  <c r="AP360" i="1"/>
  <c r="AO360" i="1"/>
  <c r="AN360" i="1"/>
  <c r="AM360" i="1"/>
  <c r="AL360" i="1"/>
  <c r="AK360" i="1"/>
  <c r="L360" i="1"/>
  <c r="G360" i="1"/>
  <c r="H360" i="1" s="1"/>
  <c r="E360" i="1"/>
  <c r="F360" i="1" s="1"/>
  <c r="D360" i="1"/>
  <c r="C360" i="1"/>
  <c r="DO359" i="1"/>
  <c r="DN359" i="1"/>
  <c r="DM359" i="1"/>
  <c r="DL359" i="1"/>
  <c r="DK359" i="1"/>
  <c r="DJ359" i="1"/>
  <c r="DI359" i="1"/>
  <c r="DH359" i="1"/>
  <c r="DG359" i="1"/>
  <c r="DF359" i="1"/>
  <c r="DE359" i="1"/>
  <c r="DC359" i="1"/>
  <c r="DB359" i="1"/>
  <c r="DA359" i="1"/>
  <c r="CZ359" i="1"/>
  <c r="CY359" i="1"/>
  <c r="CX359" i="1"/>
  <c r="CW359" i="1"/>
  <c r="CV359" i="1"/>
  <c r="CU359" i="1"/>
  <c r="CT359" i="1"/>
  <c r="CS359" i="1"/>
  <c r="CQ359" i="1"/>
  <c r="CP359" i="1"/>
  <c r="CO359" i="1"/>
  <c r="CN359" i="1"/>
  <c r="CM359" i="1"/>
  <c r="CL359" i="1"/>
  <c r="CK359" i="1"/>
  <c r="CJ359" i="1"/>
  <c r="CI359" i="1"/>
  <c r="CH359" i="1"/>
  <c r="CG359" i="1"/>
  <c r="CE359" i="1"/>
  <c r="CD359" i="1"/>
  <c r="CC359" i="1"/>
  <c r="CB359" i="1"/>
  <c r="CA359" i="1"/>
  <c r="BZ359" i="1"/>
  <c r="BY359" i="1"/>
  <c r="BX359" i="1"/>
  <c r="BW359" i="1"/>
  <c r="BV359" i="1"/>
  <c r="BU359" i="1"/>
  <c r="BS359" i="1"/>
  <c r="BR359" i="1"/>
  <c r="BQ359" i="1"/>
  <c r="BP359" i="1"/>
  <c r="BO359" i="1"/>
  <c r="BN359" i="1"/>
  <c r="BM359" i="1"/>
  <c r="BL359" i="1"/>
  <c r="BK359" i="1"/>
  <c r="BJ359" i="1"/>
  <c r="BI359" i="1"/>
  <c r="BG359" i="1"/>
  <c r="BF359" i="1"/>
  <c r="BE359" i="1"/>
  <c r="BD359" i="1"/>
  <c r="BC359" i="1"/>
  <c r="BB359" i="1"/>
  <c r="BA359" i="1"/>
  <c r="AZ359" i="1"/>
  <c r="AY359" i="1"/>
  <c r="AX359" i="1"/>
  <c r="AW359" i="1"/>
  <c r="AU359" i="1"/>
  <c r="AT359" i="1"/>
  <c r="AS359" i="1"/>
  <c r="AR359" i="1"/>
  <c r="AQ359" i="1"/>
  <c r="AP359" i="1"/>
  <c r="AO359" i="1"/>
  <c r="AN359" i="1"/>
  <c r="AM359" i="1"/>
  <c r="AL359" i="1"/>
  <c r="AK359" i="1"/>
  <c r="L359" i="1"/>
  <c r="G359" i="1"/>
  <c r="H359" i="1" s="1"/>
  <c r="E359" i="1"/>
  <c r="F359" i="1" s="1"/>
  <c r="D359" i="1"/>
  <c r="C359" i="1"/>
  <c r="DO358" i="1"/>
  <c r="DN358" i="1"/>
  <c r="DM358" i="1"/>
  <c r="DL358" i="1"/>
  <c r="DK358" i="1"/>
  <c r="DJ358" i="1"/>
  <c r="DI358" i="1"/>
  <c r="DH358" i="1"/>
  <c r="DG358" i="1"/>
  <c r="DF358" i="1"/>
  <c r="DE358" i="1"/>
  <c r="DC358" i="1"/>
  <c r="DB358" i="1"/>
  <c r="DA358" i="1"/>
  <c r="CZ358" i="1"/>
  <c r="CY358" i="1"/>
  <c r="CX358" i="1"/>
  <c r="CW358" i="1"/>
  <c r="CV358" i="1"/>
  <c r="CU358" i="1"/>
  <c r="CT358" i="1"/>
  <c r="CS358" i="1"/>
  <c r="CQ358" i="1"/>
  <c r="CP358" i="1"/>
  <c r="CO358" i="1"/>
  <c r="CN358" i="1"/>
  <c r="CM358" i="1"/>
  <c r="CL358" i="1"/>
  <c r="CK358" i="1"/>
  <c r="CJ358" i="1"/>
  <c r="CI358" i="1"/>
  <c r="CH358" i="1"/>
  <c r="CG358" i="1"/>
  <c r="CE358" i="1"/>
  <c r="CD358" i="1"/>
  <c r="CC358" i="1"/>
  <c r="CB358" i="1"/>
  <c r="CA358" i="1"/>
  <c r="BZ358" i="1"/>
  <c r="BY358" i="1"/>
  <c r="BX358" i="1"/>
  <c r="BW358" i="1"/>
  <c r="BV358" i="1"/>
  <c r="BU358" i="1"/>
  <c r="BS358" i="1"/>
  <c r="BR358" i="1"/>
  <c r="BQ358" i="1"/>
  <c r="BP358" i="1"/>
  <c r="BO358" i="1"/>
  <c r="BN358" i="1"/>
  <c r="BM358" i="1"/>
  <c r="BL358" i="1"/>
  <c r="BK358" i="1"/>
  <c r="BJ358" i="1"/>
  <c r="BI358" i="1"/>
  <c r="BG358" i="1"/>
  <c r="BF358" i="1"/>
  <c r="BE358" i="1"/>
  <c r="BD358" i="1"/>
  <c r="BC358" i="1"/>
  <c r="BB358" i="1"/>
  <c r="BA358" i="1"/>
  <c r="AZ358" i="1"/>
  <c r="AY358" i="1"/>
  <c r="AX358" i="1"/>
  <c r="AW358" i="1"/>
  <c r="AU358" i="1"/>
  <c r="AT358" i="1"/>
  <c r="AS358" i="1"/>
  <c r="AR358" i="1"/>
  <c r="AQ358" i="1"/>
  <c r="AP358" i="1"/>
  <c r="AO358" i="1"/>
  <c r="AN358" i="1"/>
  <c r="AM358" i="1"/>
  <c r="AL358" i="1"/>
  <c r="AK358" i="1"/>
  <c r="L358" i="1"/>
  <c r="G358" i="1"/>
  <c r="H358" i="1" s="1"/>
  <c r="E358" i="1"/>
  <c r="F358" i="1" s="1"/>
  <c r="D358" i="1"/>
  <c r="C358" i="1"/>
  <c r="DO357" i="1"/>
  <c r="DN357" i="1"/>
  <c r="DM357" i="1"/>
  <c r="DL357" i="1"/>
  <c r="DK357" i="1"/>
  <c r="DJ357" i="1"/>
  <c r="DI357" i="1"/>
  <c r="DH357" i="1"/>
  <c r="DG357" i="1"/>
  <c r="DF357" i="1"/>
  <c r="DE357" i="1"/>
  <c r="DC357" i="1"/>
  <c r="DB357" i="1"/>
  <c r="DA357" i="1"/>
  <c r="CZ357" i="1"/>
  <c r="CY357" i="1"/>
  <c r="CX357" i="1"/>
  <c r="CW357" i="1"/>
  <c r="CV357" i="1"/>
  <c r="CU357" i="1"/>
  <c r="CT357" i="1"/>
  <c r="CS357" i="1"/>
  <c r="CQ357" i="1"/>
  <c r="CP357" i="1"/>
  <c r="CO357" i="1"/>
  <c r="CN357" i="1"/>
  <c r="CM357" i="1"/>
  <c r="CL357" i="1"/>
  <c r="CK357" i="1"/>
  <c r="CJ357" i="1"/>
  <c r="CI357" i="1"/>
  <c r="CH357" i="1"/>
  <c r="CG357" i="1"/>
  <c r="CE357" i="1"/>
  <c r="CD357" i="1"/>
  <c r="CC357" i="1"/>
  <c r="CB357" i="1"/>
  <c r="CA357" i="1"/>
  <c r="BZ357" i="1"/>
  <c r="BY357" i="1"/>
  <c r="BX357" i="1"/>
  <c r="BW357" i="1"/>
  <c r="BV357" i="1"/>
  <c r="BU357" i="1"/>
  <c r="BS357" i="1"/>
  <c r="BR357" i="1"/>
  <c r="BQ357" i="1"/>
  <c r="BP357" i="1"/>
  <c r="BO357" i="1"/>
  <c r="BN357" i="1"/>
  <c r="BM357" i="1"/>
  <c r="BL357" i="1"/>
  <c r="BK357" i="1"/>
  <c r="BJ357" i="1"/>
  <c r="BI357" i="1"/>
  <c r="BG357" i="1"/>
  <c r="BF357" i="1"/>
  <c r="BE357" i="1"/>
  <c r="BD357" i="1"/>
  <c r="BC357" i="1"/>
  <c r="BB357" i="1"/>
  <c r="BA357" i="1"/>
  <c r="AZ357" i="1"/>
  <c r="AY357" i="1"/>
  <c r="AX357" i="1"/>
  <c r="AW357" i="1"/>
  <c r="AU357" i="1"/>
  <c r="AT357" i="1"/>
  <c r="AS357" i="1"/>
  <c r="AR357" i="1"/>
  <c r="AQ357" i="1"/>
  <c r="AP357" i="1"/>
  <c r="AO357" i="1"/>
  <c r="AN357" i="1"/>
  <c r="AM357" i="1"/>
  <c r="AL357" i="1"/>
  <c r="AK357" i="1"/>
  <c r="L357" i="1"/>
  <c r="G357" i="1"/>
  <c r="H357" i="1" s="1"/>
  <c r="E357" i="1"/>
  <c r="F357" i="1" s="1"/>
  <c r="D357" i="1"/>
  <c r="C357" i="1"/>
  <c r="DO356" i="1"/>
  <c r="DN356" i="1"/>
  <c r="DM356" i="1"/>
  <c r="DL356" i="1"/>
  <c r="DK356" i="1"/>
  <c r="DJ356" i="1"/>
  <c r="DI356" i="1"/>
  <c r="DH356" i="1"/>
  <c r="DG356" i="1"/>
  <c r="DF356" i="1"/>
  <c r="DE356" i="1"/>
  <c r="DC356" i="1"/>
  <c r="DB356" i="1"/>
  <c r="DA356" i="1"/>
  <c r="CZ356" i="1"/>
  <c r="CY356" i="1"/>
  <c r="CX356" i="1"/>
  <c r="CW356" i="1"/>
  <c r="CV356" i="1"/>
  <c r="CU356" i="1"/>
  <c r="CT356" i="1"/>
  <c r="CS356" i="1"/>
  <c r="CQ356" i="1"/>
  <c r="CP356" i="1"/>
  <c r="CO356" i="1"/>
  <c r="CN356" i="1"/>
  <c r="CM356" i="1"/>
  <c r="CL356" i="1"/>
  <c r="CK356" i="1"/>
  <c r="CJ356" i="1"/>
  <c r="CI356" i="1"/>
  <c r="CH356" i="1"/>
  <c r="CG356" i="1"/>
  <c r="CE356" i="1"/>
  <c r="CD356" i="1"/>
  <c r="CC356" i="1"/>
  <c r="CB356" i="1"/>
  <c r="CA356" i="1"/>
  <c r="BZ356" i="1"/>
  <c r="BY356" i="1"/>
  <c r="BX356" i="1"/>
  <c r="BW356" i="1"/>
  <c r="BV356" i="1"/>
  <c r="BU356" i="1"/>
  <c r="BS356" i="1"/>
  <c r="BR356" i="1"/>
  <c r="BQ356" i="1"/>
  <c r="BP356" i="1"/>
  <c r="BO356" i="1"/>
  <c r="BN356" i="1"/>
  <c r="BM356" i="1"/>
  <c r="BL356" i="1"/>
  <c r="BK356" i="1"/>
  <c r="BJ356" i="1"/>
  <c r="BI356" i="1"/>
  <c r="BG356" i="1"/>
  <c r="BF356" i="1"/>
  <c r="BE356" i="1"/>
  <c r="BD356" i="1"/>
  <c r="BC356" i="1"/>
  <c r="BB356" i="1"/>
  <c r="BA356" i="1"/>
  <c r="AZ356" i="1"/>
  <c r="AY356" i="1"/>
  <c r="AX356" i="1"/>
  <c r="AW356" i="1"/>
  <c r="AU356" i="1"/>
  <c r="AT356" i="1"/>
  <c r="AS356" i="1"/>
  <c r="AR356" i="1"/>
  <c r="AQ356" i="1"/>
  <c r="AP356" i="1"/>
  <c r="AO356" i="1"/>
  <c r="AN356" i="1"/>
  <c r="AM356" i="1"/>
  <c r="AL356" i="1"/>
  <c r="AV356" i="1" s="1"/>
  <c r="A356" i="1" s="1"/>
  <c r="AK356" i="1"/>
  <c r="L356" i="1"/>
  <c r="G356" i="1"/>
  <c r="H356" i="1" s="1"/>
  <c r="E356" i="1"/>
  <c r="F356" i="1" s="1"/>
  <c r="D356" i="1"/>
  <c r="C356" i="1"/>
  <c r="DO355" i="1"/>
  <c r="DN355" i="1"/>
  <c r="DM355" i="1"/>
  <c r="DL355" i="1"/>
  <c r="DK355" i="1"/>
  <c r="DJ355" i="1"/>
  <c r="DI355" i="1"/>
  <c r="DH355" i="1"/>
  <c r="DG355" i="1"/>
  <c r="DF355" i="1"/>
  <c r="DP355" i="1" s="1"/>
  <c r="DE355" i="1"/>
  <c r="DC355" i="1"/>
  <c r="DB355" i="1"/>
  <c r="DA355" i="1"/>
  <c r="CZ355" i="1"/>
  <c r="CY355" i="1"/>
  <c r="CX355" i="1"/>
  <c r="CW355" i="1"/>
  <c r="CV355" i="1"/>
  <c r="CU355" i="1"/>
  <c r="CT355" i="1"/>
  <c r="CS355" i="1"/>
  <c r="CQ355" i="1"/>
  <c r="CP355" i="1"/>
  <c r="CO355" i="1"/>
  <c r="CN355" i="1"/>
  <c r="CM355" i="1"/>
  <c r="CL355" i="1"/>
  <c r="CK355" i="1"/>
  <c r="CJ355" i="1"/>
  <c r="CI355" i="1"/>
  <c r="CH355" i="1"/>
  <c r="CG355" i="1"/>
  <c r="CE355" i="1"/>
  <c r="CD355" i="1"/>
  <c r="CC355" i="1"/>
  <c r="CB355" i="1"/>
  <c r="CA355" i="1"/>
  <c r="BZ355" i="1"/>
  <c r="BY355" i="1"/>
  <c r="BX355" i="1"/>
  <c r="BW355" i="1"/>
  <c r="BV355" i="1"/>
  <c r="BU355" i="1"/>
  <c r="BS355" i="1"/>
  <c r="BR355" i="1"/>
  <c r="BQ355" i="1"/>
  <c r="BP355" i="1"/>
  <c r="BO355" i="1"/>
  <c r="BN355" i="1"/>
  <c r="BM355" i="1"/>
  <c r="BL355" i="1"/>
  <c r="BK355" i="1"/>
  <c r="BJ355" i="1"/>
  <c r="BI355" i="1"/>
  <c r="BG355" i="1"/>
  <c r="BF355" i="1"/>
  <c r="BE355" i="1"/>
  <c r="BD355" i="1"/>
  <c r="BC355" i="1"/>
  <c r="BB355" i="1"/>
  <c r="BA355" i="1"/>
  <c r="AZ355" i="1"/>
  <c r="AY355" i="1"/>
  <c r="AX355" i="1"/>
  <c r="AW355" i="1"/>
  <c r="AU355" i="1"/>
  <c r="AT355" i="1"/>
  <c r="AS355" i="1"/>
  <c r="AR355" i="1"/>
  <c r="AQ355" i="1"/>
  <c r="AP355" i="1"/>
  <c r="AO355" i="1"/>
  <c r="AN355" i="1"/>
  <c r="AM355" i="1"/>
  <c r="AL355" i="1"/>
  <c r="AK355" i="1"/>
  <c r="L355" i="1"/>
  <c r="G355" i="1"/>
  <c r="H355" i="1" s="1"/>
  <c r="E355" i="1"/>
  <c r="F355" i="1" s="1"/>
  <c r="D355" i="1"/>
  <c r="C355" i="1"/>
  <c r="DO354" i="1"/>
  <c r="DN354" i="1"/>
  <c r="DM354" i="1"/>
  <c r="DL354" i="1"/>
  <c r="DK354" i="1"/>
  <c r="DJ354" i="1"/>
  <c r="DI354" i="1"/>
  <c r="DH354" i="1"/>
  <c r="DP354" i="1" s="1"/>
  <c r="DG354" i="1"/>
  <c r="DF354" i="1"/>
  <c r="DE354" i="1"/>
  <c r="DC354" i="1"/>
  <c r="DB354" i="1"/>
  <c r="DA354" i="1"/>
  <c r="CZ354" i="1"/>
  <c r="CY354" i="1"/>
  <c r="CX354" i="1"/>
  <c r="CW354" i="1"/>
  <c r="CV354" i="1"/>
  <c r="CU354" i="1"/>
  <c r="CT354" i="1"/>
  <c r="CS354" i="1"/>
  <c r="CQ354" i="1"/>
  <c r="CP354" i="1"/>
  <c r="CO354" i="1"/>
  <c r="CN354" i="1"/>
  <c r="CM354" i="1"/>
  <c r="CL354" i="1"/>
  <c r="CK354" i="1"/>
  <c r="CJ354" i="1"/>
  <c r="CI354" i="1"/>
  <c r="CH354" i="1"/>
  <c r="CG354" i="1"/>
  <c r="CE354" i="1"/>
  <c r="CD354" i="1"/>
  <c r="CC354" i="1"/>
  <c r="CB354" i="1"/>
  <c r="CA354" i="1"/>
  <c r="BZ354" i="1"/>
  <c r="BY354" i="1"/>
  <c r="BX354" i="1"/>
  <c r="BW354" i="1"/>
  <c r="BV354" i="1"/>
  <c r="BU354" i="1"/>
  <c r="BS354" i="1"/>
  <c r="BR354" i="1"/>
  <c r="BQ354" i="1"/>
  <c r="BP354" i="1"/>
  <c r="BO354" i="1"/>
  <c r="BN354" i="1"/>
  <c r="BM354" i="1"/>
  <c r="BL354" i="1"/>
  <c r="BK354" i="1"/>
  <c r="BJ354" i="1"/>
  <c r="BI354" i="1"/>
  <c r="BG354" i="1"/>
  <c r="BF354" i="1"/>
  <c r="BE354" i="1"/>
  <c r="BD354" i="1"/>
  <c r="BC354" i="1"/>
  <c r="BB354" i="1"/>
  <c r="BA354" i="1"/>
  <c r="AZ354" i="1"/>
  <c r="AY354" i="1"/>
  <c r="AX354" i="1"/>
  <c r="AW354" i="1"/>
  <c r="AU354" i="1"/>
  <c r="AT354" i="1"/>
  <c r="AS354" i="1"/>
  <c r="AR354" i="1"/>
  <c r="AQ354" i="1"/>
  <c r="AP354" i="1"/>
  <c r="AO354" i="1"/>
  <c r="AN354" i="1"/>
  <c r="AM354" i="1"/>
  <c r="AL354" i="1"/>
  <c r="AK354" i="1"/>
  <c r="L354" i="1"/>
  <c r="G354" i="1"/>
  <c r="H354" i="1" s="1"/>
  <c r="E354" i="1"/>
  <c r="F354" i="1" s="1"/>
  <c r="D354" i="1"/>
  <c r="C354" i="1"/>
  <c r="DO353" i="1"/>
  <c r="DN353" i="1"/>
  <c r="DM353" i="1"/>
  <c r="DL353" i="1"/>
  <c r="DK353" i="1"/>
  <c r="DJ353" i="1"/>
  <c r="DI353" i="1"/>
  <c r="DH353" i="1"/>
  <c r="DP353" i="1" s="1"/>
  <c r="DG353" i="1"/>
  <c r="DF353" i="1"/>
  <c r="DE353" i="1"/>
  <c r="DC353" i="1"/>
  <c r="DB353" i="1"/>
  <c r="DA353" i="1"/>
  <c r="CZ353" i="1"/>
  <c r="CY353" i="1"/>
  <c r="CX353" i="1"/>
  <c r="CW353" i="1"/>
  <c r="CV353" i="1"/>
  <c r="CU353" i="1"/>
  <c r="CT353" i="1"/>
  <c r="CS353" i="1"/>
  <c r="CQ353" i="1"/>
  <c r="CP353" i="1"/>
  <c r="CO353" i="1"/>
  <c r="CN353" i="1"/>
  <c r="CM353" i="1"/>
  <c r="CL353" i="1"/>
  <c r="CK353" i="1"/>
  <c r="CJ353" i="1"/>
  <c r="CI353" i="1"/>
  <c r="CH353" i="1"/>
  <c r="CG353" i="1"/>
  <c r="CE353" i="1"/>
  <c r="CD353" i="1"/>
  <c r="CC353" i="1"/>
  <c r="CB353" i="1"/>
  <c r="CA353" i="1"/>
  <c r="BZ353" i="1"/>
  <c r="BY353" i="1"/>
  <c r="BX353" i="1"/>
  <c r="BW353" i="1"/>
  <c r="BV353" i="1"/>
  <c r="BU353" i="1"/>
  <c r="BS353" i="1"/>
  <c r="BR353" i="1"/>
  <c r="BQ353" i="1"/>
  <c r="BP353" i="1"/>
  <c r="BO353" i="1"/>
  <c r="BN353" i="1"/>
  <c r="BM353" i="1"/>
  <c r="BL353" i="1"/>
  <c r="BK353" i="1"/>
  <c r="BJ353" i="1"/>
  <c r="BI353" i="1"/>
  <c r="BG353" i="1"/>
  <c r="BF353" i="1"/>
  <c r="BE353" i="1"/>
  <c r="BD353" i="1"/>
  <c r="BC353" i="1"/>
  <c r="BB353" i="1"/>
  <c r="BA353" i="1"/>
  <c r="AZ353" i="1"/>
  <c r="AY353" i="1"/>
  <c r="AX353" i="1"/>
  <c r="AW353" i="1"/>
  <c r="AU353" i="1"/>
  <c r="AT353" i="1"/>
  <c r="AS353" i="1"/>
  <c r="AR353" i="1"/>
  <c r="AQ353" i="1"/>
  <c r="AP353" i="1"/>
  <c r="AO353" i="1"/>
  <c r="AN353" i="1"/>
  <c r="AM353" i="1"/>
  <c r="AL353" i="1"/>
  <c r="AK353" i="1"/>
  <c r="L353" i="1"/>
  <c r="G353" i="1"/>
  <c r="H353" i="1" s="1"/>
  <c r="E353" i="1"/>
  <c r="F353" i="1" s="1"/>
  <c r="D353" i="1"/>
  <c r="C353" i="1"/>
  <c r="DO352" i="1"/>
  <c r="DN352" i="1"/>
  <c r="DM352" i="1"/>
  <c r="DL352" i="1"/>
  <c r="DK352" i="1"/>
  <c r="DJ352" i="1"/>
  <c r="DI352" i="1"/>
  <c r="DH352" i="1"/>
  <c r="DG352" i="1"/>
  <c r="DF352" i="1"/>
  <c r="DE352" i="1"/>
  <c r="DC352" i="1"/>
  <c r="DB352" i="1"/>
  <c r="DA352" i="1"/>
  <c r="CZ352" i="1"/>
  <c r="CY352" i="1"/>
  <c r="CX352" i="1"/>
  <c r="CW352" i="1"/>
  <c r="CV352" i="1"/>
  <c r="CU352" i="1"/>
  <c r="CT352" i="1"/>
  <c r="CS352" i="1"/>
  <c r="CQ352" i="1"/>
  <c r="CP352" i="1"/>
  <c r="CO352" i="1"/>
  <c r="CN352" i="1"/>
  <c r="CM352" i="1"/>
  <c r="CL352" i="1"/>
  <c r="CK352" i="1"/>
  <c r="CJ352" i="1"/>
  <c r="CI352" i="1"/>
  <c r="CH352" i="1"/>
  <c r="CG352" i="1"/>
  <c r="CE352" i="1"/>
  <c r="CD352" i="1"/>
  <c r="CC352" i="1"/>
  <c r="CB352" i="1"/>
  <c r="CA352" i="1"/>
  <c r="BZ352" i="1"/>
  <c r="BY352" i="1"/>
  <c r="BX352" i="1"/>
  <c r="BW352" i="1"/>
  <c r="BV352" i="1"/>
  <c r="BU352" i="1"/>
  <c r="BS352" i="1"/>
  <c r="BR352" i="1"/>
  <c r="BQ352" i="1"/>
  <c r="BP352" i="1"/>
  <c r="BO352" i="1"/>
  <c r="BN352" i="1"/>
  <c r="BM352" i="1"/>
  <c r="BL352" i="1"/>
  <c r="BK352" i="1"/>
  <c r="BJ352" i="1"/>
  <c r="BI352" i="1"/>
  <c r="BG352" i="1"/>
  <c r="BF352" i="1"/>
  <c r="BE352" i="1"/>
  <c r="BD352" i="1"/>
  <c r="BC352" i="1"/>
  <c r="BB352" i="1"/>
  <c r="BA352" i="1"/>
  <c r="AZ352" i="1"/>
  <c r="AY352" i="1"/>
  <c r="AX352" i="1"/>
  <c r="AW352" i="1"/>
  <c r="AU352" i="1"/>
  <c r="AT352" i="1"/>
  <c r="AS352" i="1"/>
  <c r="AR352" i="1"/>
  <c r="AQ352" i="1"/>
  <c r="AP352" i="1"/>
  <c r="AO352" i="1"/>
  <c r="AN352" i="1"/>
  <c r="AM352" i="1"/>
  <c r="AL352" i="1"/>
  <c r="AK352" i="1"/>
  <c r="L352" i="1"/>
  <c r="G352" i="1"/>
  <c r="H352" i="1" s="1"/>
  <c r="E352" i="1"/>
  <c r="F352" i="1" s="1"/>
  <c r="D352" i="1"/>
  <c r="C352" i="1"/>
  <c r="DO351" i="1"/>
  <c r="DN351" i="1"/>
  <c r="DM351" i="1"/>
  <c r="DL351" i="1"/>
  <c r="DK351" i="1"/>
  <c r="DJ351" i="1"/>
  <c r="DI351" i="1"/>
  <c r="DH351" i="1"/>
  <c r="DG351" i="1"/>
  <c r="DF351" i="1"/>
  <c r="DE351" i="1"/>
  <c r="DC351" i="1"/>
  <c r="DB351" i="1"/>
  <c r="DA351" i="1"/>
  <c r="CZ351" i="1"/>
  <c r="CY351" i="1"/>
  <c r="CX351" i="1"/>
  <c r="CW351" i="1"/>
  <c r="CV351" i="1"/>
  <c r="CU351" i="1"/>
  <c r="CT351" i="1"/>
  <c r="CS351" i="1"/>
  <c r="CQ351" i="1"/>
  <c r="CP351" i="1"/>
  <c r="CO351" i="1"/>
  <c r="CN351" i="1"/>
  <c r="CM351" i="1"/>
  <c r="CL351" i="1"/>
  <c r="CK351" i="1"/>
  <c r="CJ351" i="1"/>
  <c r="CI351" i="1"/>
  <c r="CH351" i="1"/>
  <c r="CR351" i="1" s="1"/>
  <c r="CG351" i="1"/>
  <c r="CE351" i="1"/>
  <c r="CD351" i="1"/>
  <c r="CC351" i="1"/>
  <c r="CB351" i="1"/>
  <c r="CA351" i="1"/>
  <c r="BZ351" i="1"/>
  <c r="BY351" i="1"/>
  <c r="BX351" i="1"/>
  <c r="BW351" i="1"/>
  <c r="BV351" i="1"/>
  <c r="BU351" i="1"/>
  <c r="BS351" i="1"/>
  <c r="BR351" i="1"/>
  <c r="BQ351" i="1"/>
  <c r="BP351" i="1"/>
  <c r="BO351" i="1"/>
  <c r="BN351" i="1"/>
  <c r="BM351" i="1"/>
  <c r="BL351" i="1"/>
  <c r="BK351" i="1"/>
  <c r="BJ351" i="1"/>
  <c r="BI351" i="1"/>
  <c r="BG351" i="1"/>
  <c r="BF351" i="1"/>
  <c r="BE351" i="1"/>
  <c r="BD351" i="1"/>
  <c r="BC351" i="1"/>
  <c r="BB351" i="1"/>
  <c r="BA351" i="1"/>
  <c r="AZ351" i="1"/>
  <c r="AY351" i="1"/>
  <c r="AX351" i="1"/>
  <c r="AW351" i="1"/>
  <c r="AU351" i="1"/>
  <c r="AT351" i="1"/>
  <c r="AS351" i="1"/>
  <c r="AR351" i="1"/>
  <c r="AQ351" i="1"/>
  <c r="AP351" i="1"/>
  <c r="AO351" i="1"/>
  <c r="AN351" i="1"/>
  <c r="AM351" i="1"/>
  <c r="AL351" i="1"/>
  <c r="AK351" i="1"/>
  <c r="L351" i="1"/>
  <c r="G351" i="1"/>
  <c r="H351" i="1" s="1"/>
  <c r="E351" i="1"/>
  <c r="F351" i="1" s="1"/>
  <c r="D351" i="1"/>
  <c r="C351" i="1"/>
  <c r="DO350" i="1"/>
  <c r="DN350" i="1"/>
  <c r="DM350" i="1"/>
  <c r="DL350" i="1"/>
  <c r="DK350" i="1"/>
  <c r="DJ350" i="1"/>
  <c r="DI350" i="1"/>
  <c r="DH350" i="1"/>
  <c r="DG350" i="1"/>
  <c r="DF350" i="1"/>
  <c r="DE350" i="1"/>
  <c r="DC350" i="1"/>
  <c r="DB350" i="1"/>
  <c r="DA350" i="1"/>
  <c r="CZ350" i="1"/>
  <c r="CY350" i="1"/>
  <c r="CX350" i="1"/>
  <c r="CW350" i="1"/>
  <c r="CV350" i="1"/>
  <c r="DD350" i="1" s="1"/>
  <c r="CU350" i="1"/>
  <c r="CT350" i="1"/>
  <c r="CS350" i="1"/>
  <c r="CQ350" i="1"/>
  <c r="CP350" i="1"/>
  <c r="CO350" i="1"/>
  <c r="CN350" i="1"/>
  <c r="CM350" i="1"/>
  <c r="CL350" i="1"/>
  <c r="CK350" i="1"/>
  <c r="CJ350" i="1"/>
  <c r="CI350" i="1"/>
  <c r="CH350" i="1"/>
  <c r="CG350" i="1"/>
  <c r="CE350" i="1"/>
  <c r="CD350" i="1"/>
  <c r="CC350" i="1"/>
  <c r="CB350" i="1"/>
  <c r="CA350" i="1"/>
  <c r="BZ350" i="1"/>
  <c r="BY350" i="1"/>
  <c r="BX350" i="1"/>
  <c r="BW350" i="1"/>
  <c r="BV350" i="1"/>
  <c r="BU350" i="1"/>
  <c r="BS350" i="1"/>
  <c r="BR350" i="1"/>
  <c r="BQ350" i="1"/>
  <c r="BP350" i="1"/>
  <c r="BO350" i="1"/>
  <c r="BN350" i="1"/>
  <c r="BM350" i="1"/>
  <c r="BL350" i="1"/>
  <c r="BK350" i="1"/>
  <c r="BJ350" i="1"/>
  <c r="BI350" i="1"/>
  <c r="BG350" i="1"/>
  <c r="BF350" i="1"/>
  <c r="BE350" i="1"/>
  <c r="BD350" i="1"/>
  <c r="BC350" i="1"/>
  <c r="BB350" i="1"/>
  <c r="BA350" i="1"/>
  <c r="AZ350" i="1"/>
  <c r="AY350" i="1"/>
  <c r="AX350" i="1"/>
  <c r="AW350" i="1"/>
  <c r="AU350" i="1"/>
  <c r="AT350" i="1"/>
  <c r="AS350" i="1"/>
  <c r="AR350" i="1"/>
  <c r="AQ350" i="1"/>
  <c r="AP350" i="1"/>
  <c r="AO350" i="1"/>
  <c r="AN350" i="1"/>
  <c r="AM350" i="1"/>
  <c r="AL350" i="1"/>
  <c r="AK350" i="1"/>
  <c r="L350" i="1"/>
  <c r="G350" i="1"/>
  <c r="H350" i="1" s="1"/>
  <c r="E350" i="1"/>
  <c r="F350" i="1" s="1"/>
  <c r="D350" i="1"/>
  <c r="C350" i="1"/>
  <c r="DO349" i="1"/>
  <c r="DN349" i="1"/>
  <c r="DM349" i="1"/>
  <c r="DL349" i="1"/>
  <c r="DK349" i="1"/>
  <c r="DJ349" i="1"/>
  <c r="DI349" i="1"/>
  <c r="DH349" i="1"/>
  <c r="DG349" i="1"/>
  <c r="DF349" i="1"/>
  <c r="DE349" i="1"/>
  <c r="DC349" i="1"/>
  <c r="DB349" i="1"/>
  <c r="DA349" i="1"/>
  <c r="CZ349" i="1"/>
  <c r="CY349" i="1"/>
  <c r="CX349" i="1"/>
  <c r="CW349" i="1"/>
  <c r="CV349" i="1"/>
  <c r="DD349" i="1" s="1"/>
  <c r="CU349" i="1"/>
  <c r="CT349" i="1"/>
  <c r="CS349" i="1"/>
  <c r="CQ349" i="1"/>
  <c r="CP349" i="1"/>
  <c r="CO349" i="1"/>
  <c r="CN349" i="1"/>
  <c r="CM349" i="1"/>
  <c r="CL349" i="1"/>
  <c r="CK349" i="1"/>
  <c r="CJ349" i="1"/>
  <c r="CI349" i="1"/>
  <c r="CH349" i="1"/>
  <c r="CG349" i="1"/>
  <c r="CE349" i="1"/>
  <c r="CD349" i="1"/>
  <c r="CC349" i="1"/>
  <c r="CB349" i="1"/>
  <c r="CA349" i="1"/>
  <c r="BZ349" i="1"/>
  <c r="BY349" i="1"/>
  <c r="BX349" i="1"/>
  <c r="BW349" i="1"/>
  <c r="BV349" i="1"/>
  <c r="BU349" i="1"/>
  <c r="BS349" i="1"/>
  <c r="BR349" i="1"/>
  <c r="BQ349" i="1"/>
  <c r="BP349" i="1"/>
  <c r="BO349" i="1"/>
  <c r="BN349" i="1"/>
  <c r="BM349" i="1"/>
  <c r="BL349" i="1"/>
  <c r="BK349" i="1"/>
  <c r="BJ349" i="1"/>
  <c r="BI349" i="1"/>
  <c r="BG349" i="1"/>
  <c r="BF349" i="1"/>
  <c r="BE349" i="1"/>
  <c r="BD349" i="1"/>
  <c r="BC349" i="1"/>
  <c r="BB349" i="1"/>
  <c r="BA349" i="1"/>
  <c r="AZ349" i="1"/>
  <c r="AY349" i="1"/>
  <c r="AX349" i="1"/>
  <c r="AW349" i="1"/>
  <c r="AU349" i="1"/>
  <c r="AT349" i="1"/>
  <c r="AS349" i="1"/>
  <c r="AR349" i="1"/>
  <c r="AQ349" i="1"/>
  <c r="AP349" i="1"/>
  <c r="AO349" i="1"/>
  <c r="AN349" i="1"/>
  <c r="AM349" i="1"/>
  <c r="AL349" i="1"/>
  <c r="AK349" i="1"/>
  <c r="L349" i="1"/>
  <c r="G349" i="1"/>
  <c r="H349" i="1" s="1"/>
  <c r="E349" i="1"/>
  <c r="F349" i="1" s="1"/>
  <c r="D349" i="1"/>
  <c r="C349" i="1"/>
  <c r="DO348" i="1"/>
  <c r="DN348" i="1"/>
  <c r="DM348" i="1"/>
  <c r="DL348" i="1"/>
  <c r="DK348" i="1"/>
  <c r="DJ348" i="1"/>
  <c r="DI348" i="1"/>
  <c r="DH348" i="1"/>
  <c r="DG348" i="1"/>
  <c r="DF348" i="1"/>
  <c r="DE348" i="1"/>
  <c r="DC348" i="1"/>
  <c r="DB348" i="1"/>
  <c r="DA348" i="1"/>
  <c r="CZ348" i="1"/>
  <c r="CY348" i="1"/>
  <c r="CX348" i="1"/>
  <c r="CW348" i="1"/>
  <c r="CV348" i="1"/>
  <c r="CU348" i="1"/>
  <c r="CT348" i="1"/>
  <c r="DD348" i="1" s="1"/>
  <c r="CS348" i="1"/>
  <c r="CQ348" i="1"/>
  <c r="CP348" i="1"/>
  <c r="CO348" i="1"/>
  <c r="CN348" i="1"/>
  <c r="CM348" i="1"/>
  <c r="CL348" i="1"/>
  <c r="CK348" i="1"/>
  <c r="CJ348" i="1"/>
  <c r="CI348" i="1"/>
  <c r="CH348" i="1"/>
  <c r="CG348" i="1"/>
  <c r="CE348" i="1"/>
  <c r="CD348" i="1"/>
  <c r="CC348" i="1"/>
  <c r="CB348" i="1"/>
  <c r="CA348" i="1"/>
  <c r="BZ348" i="1"/>
  <c r="BY348" i="1"/>
  <c r="BX348" i="1"/>
  <c r="BW348" i="1"/>
  <c r="BV348" i="1"/>
  <c r="BU348" i="1"/>
  <c r="BS348" i="1"/>
  <c r="BR348" i="1"/>
  <c r="BQ348" i="1"/>
  <c r="BP348" i="1"/>
  <c r="BO348" i="1"/>
  <c r="BN348" i="1"/>
  <c r="BM348" i="1"/>
  <c r="BL348" i="1"/>
  <c r="BK348" i="1"/>
  <c r="BJ348" i="1"/>
  <c r="BI348" i="1"/>
  <c r="BG348" i="1"/>
  <c r="BF348" i="1"/>
  <c r="BE348" i="1"/>
  <c r="BD348" i="1"/>
  <c r="BC348" i="1"/>
  <c r="BB348" i="1"/>
  <c r="BA348" i="1"/>
  <c r="AZ348" i="1"/>
  <c r="AY348" i="1"/>
  <c r="AX348" i="1"/>
  <c r="AW348" i="1"/>
  <c r="AU348" i="1"/>
  <c r="AT348" i="1"/>
  <c r="AS348" i="1"/>
  <c r="AR348" i="1"/>
  <c r="AQ348" i="1"/>
  <c r="AP348" i="1"/>
  <c r="AO348" i="1"/>
  <c r="AN348" i="1"/>
  <c r="AM348" i="1"/>
  <c r="AL348" i="1"/>
  <c r="AK348" i="1"/>
  <c r="L348" i="1"/>
  <c r="G348" i="1"/>
  <c r="H348" i="1" s="1"/>
  <c r="E348" i="1"/>
  <c r="F348" i="1" s="1"/>
  <c r="D348" i="1"/>
  <c r="C348" i="1"/>
  <c r="DO347" i="1"/>
  <c r="DN347" i="1"/>
  <c r="DM347" i="1"/>
  <c r="DL347" i="1"/>
  <c r="DK347" i="1"/>
  <c r="DJ347" i="1"/>
  <c r="DI347" i="1"/>
  <c r="DH347" i="1"/>
  <c r="DG347" i="1"/>
  <c r="DF347" i="1"/>
  <c r="DE347" i="1"/>
  <c r="DC347" i="1"/>
  <c r="DB347" i="1"/>
  <c r="DA347" i="1"/>
  <c r="CZ347" i="1"/>
  <c r="CY347" i="1"/>
  <c r="CX347" i="1"/>
  <c r="CW347" i="1"/>
  <c r="CV347" i="1"/>
  <c r="CU347" i="1"/>
  <c r="CT347" i="1"/>
  <c r="CS347" i="1"/>
  <c r="CQ347" i="1"/>
  <c r="CP347" i="1"/>
  <c r="CO347" i="1"/>
  <c r="CN347" i="1"/>
  <c r="CM347" i="1"/>
  <c r="CL347" i="1"/>
  <c r="CK347" i="1"/>
  <c r="CJ347" i="1"/>
  <c r="CI347" i="1"/>
  <c r="CH347" i="1"/>
  <c r="CR347" i="1" s="1"/>
  <c r="CG347" i="1"/>
  <c r="CE347" i="1"/>
  <c r="CD347" i="1"/>
  <c r="CC347" i="1"/>
  <c r="CB347" i="1"/>
  <c r="CA347" i="1"/>
  <c r="BZ347" i="1"/>
  <c r="BY347" i="1"/>
  <c r="BX347" i="1"/>
  <c r="BW347" i="1"/>
  <c r="BV347" i="1"/>
  <c r="BU347" i="1"/>
  <c r="BS347" i="1"/>
  <c r="BR347" i="1"/>
  <c r="BQ347" i="1"/>
  <c r="BP347" i="1"/>
  <c r="BO347" i="1"/>
  <c r="BN347" i="1"/>
  <c r="BM347" i="1"/>
  <c r="BL347" i="1"/>
  <c r="BK347" i="1"/>
  <c r="BJ347" i="1"/>
  <c r="BI347" i="1"/>
  <c r="BG347" i="1"/>
  <c r="BF347" i="1"/>
  <c r="BE347" i="1"/>
  <c r="BD347" i="1"/>
  <c r="BC347" i="1"/>
  <c r="BB347" i="1"/>
  <c r="BA347" i="1"/>
  <c r="AZ347" i="1"/>
  <c r="AY347" i="1"/>
  <c r="AX347" i="1"/>
  <c r="AW347" i="1"/>
  <c r="AU347" i="1"/>
  <c r="AT347" i="1"/>
  <c r="AS347" i="1"/>
  <c r="AR347" i="1"/>
  <c r="AQ347" i="1"/>
  <c r="AP347" i="1"/>
  <c r="AO347" i="1"/>
  <c r="AN347" i="1"/>
  <c r="AM347" i="1"/>
  <c r="AL347" i="1"/>
  <c r="AK347" i="1"/>
  <c r="L347" i="1"/>
  <c r="G347" i="1"/>
  <c r="H347" i="1" s="1"/>
  <c r="E347" i="1"/>
  <c r="F347" i="1" s="1"/>
  <c r="D347" i="1"/>
  <c r="C347" i="1"/>
  <c r="DO346" i="1"/>
  <c r="DN346" i="1"/>
  <c r="DM346" i="1"/>
  <c r="DL346" i="1"/>
  <c r="DK346" i="1"/>
  <c r="DJ346" i="1"/>
  <c r="DI346" i="1"/>
  <c r="DH346" i="1"/>
  <c r="DG346" i="1"/>
  <c r="DF346" i="1"/>
  <c r="DE346" i="1"/>
  <c r="DC346" i="1"/>
  <c r="DB346" i="1"/>
  <c r="DA346" i="1"/>
  <c r="CZ346" i="1"/>
  <c r="CY346" i="1"/>
  <c r="CX346" i="1"/>
  <c r="CW346" i="1"/>
  <c r="CV346" i="1"/>
  <c r="CU346" i="1"/>
  <c r="CT346" i="1"/>
  <c r="CS346" i="1"/>
  <c r="CQ346" i="1"/>
  <c r="CP346" i="1"/>
  <c r="CO346" i="1"/>
  <c r="CN346" i="1"/>
  <c r="CM346" i="1"/>
  <c r="CL346" i="1"/>
  <c r="CK346" i="1"/>
  <c r="CJ346" i="1"/>
  <c r="CI346" i="1"/>
  <c r="CH346" i="1"/>
  <c r="CG346" i="1"/>
  <c r="CE346" i="1"/>
  <c r="CD346" i="1"/>
  <c r="CC346" i="1"/>
  <c r="CB346" i="1"/>
  <c r="CA346" i="1"/>
  <c r="BZ346" i="1"/>
  <c r="BY346" i="1"/>
  <c r="BX346" i="1"/>
  <c r="CF346" i="1" s="1"/>
  <c r="BW346" i="1"/>
  <c r="BV346" i="1"/>
  <c r="BU346" i="1"/>
  <c r="BS346" i="1"/>
  <c r="BR346" i="1"/>
  <c r="BQ346" i="1"/>
  <c r="BP346" i="1"/>
  <c r="BO346" i="1"/>
  <c r="BN346" i="1"/>
  <c r="BM346" i="1"/>
  <c r="BL346" i="1"/>
  <c r="BK346" i="1"/>
  <c r="BJ346" i="1"/>
  <c r="BI346" i="1"/>
  <c r="BG346" i="1"/>
  <c r="BF346" i="1"/>
  <c r="BE346" i="1"/>
  <c r="BD346" i="1"/>
  <c r="BC346" i="1"/>
  <c r="BB346" i="1"/>
  <c r="BA346" i="1"/>
  <c r="AZ346" i="1"/>
  <c r="AY346" i="1"/>
  <c r="AX346" i="1"/>
  <c r="AW346" i="1"/>
  <c r="AU346" i="1"/>
  <c r="AT346" i="1"/>
  <c r="AS346" i="1"/>
  <c r="AR346" i="1"/>
  <c r="AQ346" i="1"/>
  <c r="AP346" i="1"/>
  <c r="AO346" i="1"/>
  <c r="AN346" i="1"/>
  <c r="AM346" i="1"/>
  <c r="AL346" i="1"/>
  <c r="AK346" i="1"/>
  <c r="L346" i="1"/>
  <c r="G346" i="1"/>
  <c r="H346" i="1" s="1"/>
  <c r="E346" i="1"/>
  <c r="F346" i="1" s="1"/>
  <c r="D346" i="1"/>
  <c r="C346" i="1"/>
  <c r="DO345" i="1"/>
  <c r="DN345" i="1"/>
  <c r="DM345" i="1"/>
  <c r="DL345" i="1"/>
  <c r="DK345" i="1"/>
  <c r="DJ345" i="1"/>
  <c r="DI345" i="1"/>
  <c r="DH345" i="1"/>
  <c r="DG345" i="1"/>
  <c r="DF345" i="1"/>
  <c r="DE345" i="1"/>
  <c r="DC345" i="1"/>
  <c r="DB345" i="1"/>
  <c r="DA345" i="1"/>
  <c r="CZ345" i="1"/>
  <c r="CY345" i="1"/>
  <c r="CX345" i="1"/>
  <c r="CW345" i="1"/>
  <c r="CV345" i="1"/>
  <c r="CU345" i="1"/>
  <c r="CT345" i="1"/>
  <c r="CS345" i="1"/>
  <c r="CQ345" i="1"/>
  <c r="CP345" i="1"/>
  <c r="CO345" i="1"/>
  <c r="CN345" i="1"/>
  <c r="CM345" i="1"/>
  <c r="CL345" i="1"/>
  <c r="CK345" i="1"/>
  <c r="CJ345" i="1"/>
  <c r="CI345" i="1"/>
  <c r="CH345" i="1"/>
  <c r="CG345" i="1"/>
  <c r="CE345" i="1"/>
  <c r="CD345" i="1"/>
  <c r="CC345" i="1"/>
  <c r="CB345" i="1"/>
  <c r="CA345" i="1"/>
  <c r="BZ345" i="1"/>
  <c r="BY345" i="1"/>
  <c r="BX345" i="1"/>
  <c r="CF345" i="1" s="1"/>
  <c r="BW345" i="1"/>
  <c r="BV345" i="1"/>
  <c r="BU345" i="1"/>
  <c r="BS345" i="1"/>
  <c r="BR345" i="1"/>
  <c r="BQ345" i="1"/>
  <c r="BP345" i="1"/>
  <c r="BO345" i="1"/>
  <c r="BN345" i="1"/>
  <c r="BM345" i="1"/>
  <c r="BL345" i="1"/>
  <c r="BK345" i="1"/>
  <c r="BJ345" i="1"/>
  <c r="BI345" i="1"/>
  <c r="BG345" i="1"/>
  <c r="BF345" i="1"/>
  <c r="BE345" i="1"/>
  <c r="BD345" i="1"/>
  <c r="BC345" i="1"/>
  <c r="BB345" i="1"/>
  <c r="BA345" i="1"/>
  <c r="AZ345" i="1"/>
  <c r="AY345" i="1"/>
  <c r="AX345" i="1"/>
  <c r="AW345" i="1"/>
  <c r="AU345" i="1"/>
  <c r="AT345" i="1"/>
  <c r="AS345" i="1"/>
  <c r="AR345" i="1"/>
  <c r="AQ345" i="1"/>
  <c r="AP345" i="1"/>
  <c r="AO345" i="1"/>
  <c r="AN345" i="1"/>
  <c r="AM345" i="1"/>
  <c r="AL345" i="1"/>
  <c r="AK345" i="1"/>
  <c r="L345" i="1"/>
  <c r="G345" i="1"/>
  <c r="H345" i="1" s="1"/>
  <c r="E345" i="1"/>
  <c r="F345" i="1" s="1"/>
  <c r="D345" i="1"/>
  <c r="C345" i="1"/>
  <c r="DO344" i="1"/>
  <c r="DN344" i="1"/>
  <c r="DM344" i="1"/>
  <c r="DL344" i="1"/>
  <c r="DK344" i="1"/>
  <c r="DJ344" i="1"/>
  <c r="DI344" i="1"/>
  <c r="DH344" i="1"/>
  <c r="DG344" i="1"/>
  <c r="DF344" i="1"/>
  <c r="DE344" i="1"/>
  <c r="DC344" i="1"/>
  <c r="DB344" i="1"/>
  <c r="DA344" i="1"/>
  <c r="CZ344" i="1"/>
  <c r="CY344" i="1"/>
  <c r="CX344" i="1"/>
  <c r="CW344" i="1"/>
  <c r="CV344" i="1"/>
  <c r="CU344" i="1"/>
  <c r="CT344" i="1"/>
  <c r="CS344" i="1"/>
  <c r="CQ344" i="1"/>
  <c r="CP344" i="1"/>
  <c r="CO344" i="1"/>
  <c r="CN344" i="1"/>
  <c r="CM344" i="1"/>
  <c r="CL344" i="1"/>
  <c r="CK344" i="1"/>
  <c r="CJ344" i="1"/>
  <c r="CI344" i="1"/>
  <c r="CH344" i="1"/>
  <c r="CR344" i="1" s="1"/>
  <c r="CG344" i="1"/>
  <c r="CE344" i="1"/>
  <c r="CD344" i="1"/>
  <c r="CC344" i="1"/>
  <c r="CB344" i="1"/>
  <c r="CA344" i="1"/>
  <c r="BZ344" i="1"/>
  <c r="BY344" i="1"/>
  <c r="BX344" i="1"/>
  <c r="BW344" i="1"/>
  <c r="BV344" i="1"/>
  <c r="BU344" i="1"/>
  <c r="BS344" i="1"/>
  <c r="BR344" i="1"/>
  <c r="BQ344" i="1"/>
  <c r="BP344" i="1"/>
  <c r="BO344" i="1"/>
  <c r="BN344" i="1"/>
  <c r="BM344" i="1"/>
  <c r="BL344" i="1"/>
  <c r="BK344" i="1"/>
  <c r="BJ344" i="1"/>
  <c r="BI344" i="1"/>
  <c r="BG344" i="1"/>
  <c r="BF344" i="1"/>
  <c r="BE344" i="1"/>
  <c r="BD344" i="1"/>
  <c r="BC344" i="1"/>
  <c r="BB344" i="1"/>
  <c r="BA344" i="1"/>
  <c r="AZ344" i="1"/>
  <c r="AY344" i="1"/>
  <c r="AX344" i="1"/>
  <c r="AW344" i="1"/>
  <c r="AU344" i="1"/>
  <c r="AT344" i="1"/>
  <c r="AS344" i="1"/>
  <c r="AR344" i="1"/>
  <c r="AQ344" i="1"/>
  <c r="AP344" i="1"/>
  <c r="AO344" i="1"/>
  <c r="AN344" i="1"/>
  <c r="AM344" i="1"/>
  <c r="AL344" i="1"/>
  <c r="AK344" i="1"/>
  <c r="L344" i="1"/>
  <c r="G344" i="1"/>
  <c r="H344" i="1" s="1"/>
  <c r="E344" i="1"/>
  <c r="F344" i="1" s="1"/>
  <c r="D344" i="1"/>
  <c r="C344" i="1"/>
  <c r="DO343" i="1"/>
  <c r="DN343" i="1"/>
  <c r="DM343" i="1"/>
  <c r="DL343" i="1"/>
  <c r="DK343" i="1"/>
  <c r="DJ343" i="1"/>
  <c r="DI343" i="1"/>
  <c r="DH343" i="1"/>
  <c r="DG343" i="1"/>
  <c r="DF343" i="1"/>
  <c r="DE343" i="1"/>
  <c r="DC343" i="1"/>
  <c r="DB343" i="1"/>
  <c r="DA343" i="1"/>
  <c r="CZ343" i="1"/>
  <c r="CY343" i="1"/>
  <c r="CX343" i="1"/>
  <c r="CW343" i="1"/>
  <c r="CV343" i="1"/>
  <c r="CU343" i="1"/>
  <c r="CT343" i="1"/>
  <c r="CS343" i="1"/>
  <c r="CQ343" i="1"/>
  <c r="CP343" i="1"/>
  <c r="CO343" i="1"/>
  <c r="CN343" i="1"/>
  <c r="CM343" i="1"/>
  <c r="CL343" i="1"/>
  <c r="CK343" i="1"/>
  <c r="CJ343" i="1"/>
  <c r="CI343" i="1"/>
  <c r="CH343" i="1"/>
  <c r="CG343" i="1"/>
  <c r="CE343" i="1"/>
  <c r="CD343" i="1"/>
  <c r="CC343" i="1"/>
  <c r="CB343" i="1"/>
  <c r="CA343" i="1"/>
  <c r="BZ343" i="1"/>
  <c r="BY343" i="1"/>
  <c r="BX343" i="1"/>
  <c r="BW343" i="1"/>
  <c r="BV343" i="1"/>
  <c r="CF343" i="1" s="1"/>
  <c r="BU343" i="1"/>
  <c r="BS343" i="1"/>
  <c r="BR343" i="1"/>
  <c r="BQ343" i="1"/>
  <c r="BP343" i="1"/>
  <c r="BO343" i="1"/>
  <c r="BN343" i="1"/>
  <c r="BM343" i="1"/>
  <c r="BL343" i="1"/>
  <c r="BK343" i="1"/>
  <c r="BJ343" i="1"/>
  <c r="BI343" i="1"/>
  <c r="BG343" i="1"/>
  <c r="BF343" i="1"/>
  <c r="BE343" i="1"/>
  <c r="BD343" i="1"/>
  <c r="BC343" i="1"/>
  <c r="BB343" i="1"/>
  <c r="BA343" i="1"/>
  <c r="AZ343" i="1"/>
  <c r="AY343" i="1"/>
  <c r="AX343" i="1"/>
  <c r="AW343" i="1"/>
  <c r="AU343" i="1"/>
  <c r="AT343" i="1"/>
  <c r="AS343" i="1"/>
  <c r="AR343" i="1"/>
  <c r="AQ343" i="1"/>
  <c r="AP343" i="1"/>
  <c r="AO343" i="1"/>
  <c r="AN343" i="1"/>
  <c r="AM343" i="1"/>
  <c r="AL343" i="1"/>
  <c r="AK343" i="1"/>
  <c r="L343" i="1"/>
  <c r="G343" i="1"/>
  <c r="H343" i="1" s="1"/>
  <c r="E343" i="1"/>
  <c r="F343" i="1" s="1"/>
  <c r="D343" i="1"/>
  <c r="C343" i="1"/>
  <c r="DO342" i="1"/>
  <c r="DN342" i="1"/>
  <c r="DM342" i="1"/>
  <c r="DL342" i="1"/>
  <c r="DK342" i="1"/>
  <c r="DJ342" i="1"/>
  <c r="DI342" i="1"/>
  <c r="DH342" i="1"/>
  <c r="DG342" i="1"/>
  <c r="DF342" i="1"/>
  <c r="DE342" i="1"/>
  <c r="DC342" i="1"/>
  <c r="DB342" i="1"/>
  <c r="DA342" i="1"/>
  <c r="CZ342" i="1"/>
  <c r="CY342" i="1"/>
  <c r="CX342" i="1"/>
  <c r="CW342" i="1"/>
  <c r="CV342" i="1"/>
  <c r="CU342" i="1"/>
  <c r="CT342" i="1"/>
  <c r="CS342" i="1"/>
  <c r="CQ342" i="1"/>
  <c r="CP342" i="1"/>
  <c r="CO342" i="1"/>
  <c r="CN342" i="1"/>
  <c r="CM342" i="1"/>
  <c r="CL342" i="1"/>
  <c r="CK342" i="1"/>
  <c r="CJ342" i="1"/>
  <c r="CI342" i="1"/>
  <c r="CH342" i="1"/>
  <c r="CG342" i="1"/>
  <c r="CE342" i="1"/>
  <c r="CD342" i="1"/>
  <c r="CC342" i="1"/>
  <c r="CB342" i="1"/>
  <c r="CA342" i="1"/>
  <c r="BZ342" i="1"/>
  <c r="BY342" i="1"/>
  <c r="BX342" i="1"/>
  <c r="CF342" i="1" s="1"/>
  <c r="BW342" i="1"/>
  <c r="BV342" i="1"/>
  <c r="BU342" i="1"/>
  <c r="BS342" i="1"/>
  <c r="BR342" i="1"/>
  <c r="BQ342" i="1"/>
  <c r="BP342" i="1"/>
  <c r="BO342" i="1"/>
  <c r="BN342" i="1"/>
  <c r="BM342" i="1"/>
  <c r="BL342" i="1"/>
  <c r="BK342" i="1"/>
  <c r="BJ342" i="1"/>
  <c r="BI342" i="1"/>
  <c r="BG342" i="1"/>
  <c r="BF342" i="1"/>
  <c r="BE342" i="1"/>
  <c r="BD342" i="1"/>
  <c r="BC342" i="1"/>
  <c r="BB342" i="1"/>
  <c r="BA342" i="1"/>
  <c r="AZ342" i="1"/>
  <c r="AY342" i="1"/>
  <c r="AX342" i="1"/>
  <c r="AW342" i="1"/>
  <c r="AU342" i="1"/>
  <c r="AT342" i="1"/>
  <c r="AS342" i="1"/>
  <c r="AR342" i="1"/>
  <c r="AQ342" i="1"/>
  <c r="AP342" i="1"/>
  <c r="AO342" i="1"/>
  <c r="AN342" i="1"/>
  <c r="AM342" i="1"/>
  <c r="AL342" i="1"/>
  <c r="AK342" i="1"/>
  <c r="L342" i="1"/>
  <c r="G342" i="1"/>
  <c r="H342" i="1" s="1"/>
  <c r="E342" i="1"/>
  <c r="F342" i="1" s="1"/>
  <c r="D342" i="1"/>
  <c r="C342" i="1"/>
  <c r="DO341" i="1"/>
  <c r="DN341" i="1"/>
  <c r="DM341" i="1"/>
  <c r="DL341" i="1"/>
  <c r="DK341" i="1"/>
  <c r="DJ341" i="1"/>
  <c r="DI341" i="1"/>
  <c r="DH341" i="1"/>
  <c r="DG341" i="1"/>
  <c r="DF341" i="1"/>
  <c r="DE341" i="1"/>
  <c r="DC341" i="1"/>
  <c r="DB341" i="1"/>
  <c r="DA341" i="1"/>
  <c r="CZ341" i="1"/>
  <c r="CY341" i="1"/>
  <c r="CX341" i="1"/>
  <c r="CW341" i="1"/>
  <c r="CV341" i="1"/>
  <c r="CU341" i="1"/>
  <c r="CT341" i="1"/>
  <c r="CS341" i="1"/>
  <c r="CQ341" i="1"/>
  <c r="CP341" i="1"/>
  <c r="CO341" i="1"/>
  <c r="CN341" i="1"/>
  <c r="CM341" i="1"/>
  <c r="CL341" i="1"/>
  <c r="CK341" i="1"/>
  <c r="CJ341" i="1"/>
  <c r="CI341" i="1"/>
  <c r="CH341" i="1"/>
  <c r="CG341" i="1"/>
  <c r="CE341" i="1"/>
  <c r="CD341" i="1"/>
  <c r="CC341" i="1"/>
  <c r="CB341" i="1"/>
  <c r="CA341" i="1"/>
  <c r="BZ341" i="1"/>
  <c r="BY341" i="1"/>
  <c r="BX341" i="1"/>
  <c r="BW341" i="1"/>
  <c r="BV341" i="1"/>
  <c r="BU341" i="1"/>
  <c r="BS341" i="1"/>
  <c r="BR341" i="1"/>
  <c r="BQ341" i="1"/>
  <c r="BP341" i="1"/>
  <c r="BO341" i="1"/>
  <c r="BN341" i="1"/>
  <c r="BM341" i="1"/>
  <c r="BL341" i="1"/>
  <c r="BT341" i="1" s="1"/>
  <c r="BK341" i="1"/>
  <c r="BJ341" i="1"/>
  <c r="BI341" i="1"/>
  <c r="BG341" i="1"/>
  <c r="BF341" i="1"/>
  <c r="BE341" i="1"/>
  <c r="BD341" i="1"/>
  <c r="BC341" i="1"/>
  <c r="BB341" i="1"/>
  <c r="BA341" i="1"/>
  <c r="AZ341" i="1"/>
  <c r="AY341" i="1"/>
  <c r="AX341" i="1"/>
  <c r="AW341" i="1"/>
  <c r="AU341" i="1"/>
  <c r="AT341" i="1"/>
  <c r="AS341" i="1"/>
  <c r="AR341" i="1"/>
  <c r="AQ341" i="1"/>
  <c r="AP341" i="1"/>
  <c r="AO341" i="1"/>
  <c r="AN341" i="1"/>
  <c r="AM341" i="1"/>
  <c r="AL341" i="1"/>
  <c r="AK341" i="1"/>
  <c r="L341" i="1"/>
  <c r="G341" i="1"/>
  <c r="H341" i="1" s="1"/>
  <c r="E341" i="1"/>
  <c r="F341" i="1" s="1"/>
  <c r="D341" i="1"/>
  <c r="C341" i="1"/>
  <c r="DO340" i="1"/>
  <c r="DN340" i="1"/>
  <c r="DM340" i="1"/>
  <c r="DL340" i="1"/>
  <c r="DK340" i="1"/>
  <c r="DJ340" i="1"/>
  <c r="DI340" i="1"/>
  <c r="DH340" i="1"/>
  <c r="DG340" i="1"/>
  <c r="DF340" i="1"/>
  <c r="DE340" i="1"/>
  <c r="DC340" i="1"/>
  <c r="DB340" i="1"/>
  <c r="DA340" i="1"/>
  <c r="CZ340" i="1"/>
  <c r="CY340" i="1"/>
  <c r="CX340" i="1"/>
  <c r="CW340" i="1"/>
  <c r="CV340" i="1"/>
  <c r="CU340" i="1"/>
  <c r="CT340" i="1"/>
  <c r="CS340" i="1"/>
  <c r="CQ340" i="1"/>
  <c r="CP340" i="1"/>
  <c r="CO340" i="1"/>
  <c r="CN340" i="1"/>
  <c r="CM340" i="1"/>
  <c r="CL340" i="1"/>
  <c r="CK340" i="1"/>
  <c r="CJ340" i="1"/>
  <c r="CI340" i="1"/>
  <c r="CH340" i="1"/>
  <c r="CG340" i="1"/>
  <c r="CE340" i="1"/>
  <c r="CD340" i="1"/>
  <c r="CC340" i="1"/>
  <c r="CB340" i="1"/>
  <c r="CA340" i="1"/>
  <c r="BZ340" i="1"/>
  <c r="BY340" i="1"/>
  <c r="BX340" i="1"/>
  <c r="BW340" i="1"/>
  <c r="BV340" i="1"/>
  <c r="CF340" i="1" s="1"/>
  <c r="BU340" i="1"/>
  <c r="BS340" i="1"/>
  <c r="BR340" i="1"/>
  <c r="BQ340" i="1"/>
  <c r="BP340" i="1"/>
  <c r="BO340" i="1"/>
  <c r="BN340" i="1"/>
  <c r="BM340" i="1"/>
  <c r="BL340" i="1"/>
  <c r="BK340" i="1"/>
  <c r="BJ340" i="1"/>
  <c r="BI340" i="1"/>
  <c r="BG340" i="1"/>
  <c r="BF340" i="1"/>
  <c r="BE340" i="1"/>
  <c r="BD340" i="1"/>
  <c r="BC340" i="1"/>
  <c r="BB340" i="1"/>
  <c r="BA340" i="1"/>
  <c r="AZ340" i="1"/>
  <c r="AY340" i="1"/>
  <c r="AX340" i="1"/>
  <c r="AW340" i="1"/>
  <c r="AU340" i="1"/>
  <c r="AT340" i="1"/>
  <c r="AS340" i="1"/>
  <c r="AR340" i="1"/>
  <c r="AQ340" i="1"/>
  <c r="AP340" i="1"/>
  <c r="AO340" i="1"/>
  <c r="AN340" i="1"/>
  <c r="AM340" i="1"/>
  <c r="AL340" i="1"/>
  <c r="AK340" i="1"/>
  <c r="L340" i="1"/>
  <c r="G340" i="1"/>
  <c r="H340" i="1" s="1"/>
  <c r="E340" i="1"/>
  <c r="F340" i="1" s="1"/>
  <c r="D340" i="1"/>
  <c r="C340" i="1"/>
  <c r="DO339" i="1"/>
  <c r="DN339" i="1"/>
  <c r="DM339" i="1"/>
  <c r="DL339" i="1"/>
  <c r="DK339" i="1"/>
  <c r="DJ339" i="1"/>
  <c r="DI339" i="1"/>
  <c r="DH339" i="1"/>
  <c r="DG339" i="1"/>
  <c r="DF339" i="1"/>
  <c r="DE339" i="1"/>
  <c r="DC339" i="1"/>
  <c r="DB339" i="1"/>
  <c r="DA339" i="1"/>
  <c r="CZ339" i="1"/>
  <c r="CY339" i="1"/>
  <c r="CX339" i="1"/>
  <c r="CW339" i="1"/>
  <c r="CV339" i="1"/>
  <c r="CU339" i="1"/>
  <c r="CT339" i="1"/>
  <c r="CS339" i="1"/>
  <c r="CQ339" i="1"/>
  <c r="CP339" i="1"/>
  <c r="CO339" i="1"/>
  <c r="CN339" i="1"/>
  <c r="CM339" i="1"/>
  <c r="CL339" i="1"/>
  <c r="CK339" i="1"/>
  <c r="CJ339" i="1"/>
  <c r="CI339" i="1"/>
  <c r="CH339" i="1"/>
  <c r="CG339" i="1"/>
  <c r="CE339" i="1"/>
  <c r="CD339" i="1"/>
  <c r="CC339" i="1"/>
  <c r="CB339" i="1"/>
  <c r="CA339" i="1"/>
  <c r="BZ339" i="1"/>
  <c r="BY339" i="1"/>
  <c r="BX339" i="1"/>
  <c r="BW339" i="1"/>
  <c r="BV339" i="1"/>
  <c r="BU339" i="1"/>
  <c r="BS339" i="1"/>
  <c r="BR339" i="1"/>
  <c r="BQ339" i="1"/>
  <c r="BP339" i="1"/>
  <c r="BO339" i="1"/>
  <c r="BN339" i="1"/>
  <c r="BM339" i="1"/>
  <c r="BL339" i="1"/>
  <c r="BK339" i="1"/>
  <c r="BJ339" i="1"/>
  <c r="BT339" i="1" s="1"/>
  <c r="BI339" i="1"/>
  <c r="BG339" i="1"/>
  <c r="BF339" i="1"/>
  <c r="BE339" i="1"/>
  <c r="BD339" i="1"/>
  <c r="BC339" i="1"/>
  <c r="BB339" i="1"/>
  <c r="BA339" i="1"/>
  <c r="AZ339" i="1"/>
  <c r="AY339" i="1"/>
  <c r="AX339" i="1"/>
  <c r="AW339" i="1"/>
  <c r="AU339" i="1"/>
  <c r="AT339" i="1"/>
  <c r="AS339" i="1"/>
  <c r="AR339" i="1"/>
  <c r="AQ339" i="1"/>
  <c r="AP339" i="1"/>
  <c r="AO339" i="1"/>
  <c r="AN339" i="1"/>
  <c r="AM339" i="1"/>
  <c r="AL339" i="1"/>
  <c r="AK339" i="1"/>
  <c r="L339" i="1"/>
  <c r="G339" i="1"/>
  <c r="H339" i="1" s="1"/>
  <c r="E339" i="1"/>
  <c r="F339" i="1" s="1"/>
  <c r="D339" i="1"/>
  <c r="C339" i="1"/>
  <c r="DO338" i="1"/>
  <c r="DN338" i="1"/>
  <c r="DM338" i="1"/>
  <c r="DL338" i="1"/>
  <c r="DK338" i="1"/>
  <c r="DJ338" i="1"/>
  <c r="DI338" i="1"/>
  <c r="DH338" i="1"/>
  <c r="DG338" i="1"/>
  <c r="DF338" i="1"/>
  <c r="DE338" i="1"/>
  <c r="DC338" i="1"/>
  <c r="DB338" i="1"/>
  <c r="DA338" i="1"/>
  <c r="CZ338" i="1"/>
  <c r="CY338" i="1"/>
  <c r="CX338" i="1"/>
  <c r="CW338" i="1"/>
  <c r="CV338" i="1"/>
  <c r="CU338" i="1"/>
  <c r="CT338" i="1"/>
  <c r="CS338" i="1"/>
  <c r="CQ338" i="1"/>
  <c r="CP338" i="1"/>
  <c r="CO338" i="1"/>
  <c r="CN338" i="1"/>
  <c r="CM338" i="1"/>
  <c r="CL338" i="1"/>
  <c r="CK338" i="1"/>
  <c r="CJ338" i="1"/>
  <c r="CI338" i="1"/>
  <c r="CH338" i="1"/>
  <c r="CG338" i="1"/>
  <c r="CE338" i="1"/>
  <c r="CD338" i="1"/>
  <c r="CC338" i="1"/>
  <c r="CB338" i="1"/>
  <c r="CA338" i="1"/>
  <c r="BZ338" i="1"/>
  <c r="BY338" i="1"/>
  <c r="BX338" i="1"/>
  <c r="BW338" i="1"/>
  <c r="BV338" i="1"/>
  <c r="BU338" i="1"/>
  <c r="BS338" i="1"/>
  <c r="BR338" i="1"/>
  <c r="BQ338" i="1"/>
  <c r="BP338" i="1"/>
  <c r="BO338" i="1"/>
  <c r="BN338" i="1"/>
  <c r="BM338" i="1"/>
  <c r="BL338" i="1"/>
  <c r="BT338" i="1" s="1"/>
  <c r="BK338" i="1"/>
  <c r="BJ338" i="1"/>
  <c r="BI338" i="1"/>
  <c r="BG338" i="1"/>
  <c r="BF338" i="1"/>
  <c r="BE338" i="1"/>
  <c r="BD338" i="1"/>
  <c r="BC338" i="1"/>
  <c r="BB338" i="1"/>
  <c r="BA338" i="1"/>
  <c r="AZ338" i="1"/>
  <c r="AY338" i="1"/>
  <c r="AX338" i="1"/>
  <c r="AW338" i="1"/>
  <c r="AU338" i="1"/>
  <c r="AT338" i="1"/>
  <c r="AS338" i="1"/>
  <c r="AR338" i="1"/>
  <c r="AQ338" i="1"/>
  <c r="AP338" i="1"/>
  <c r="AO338" i="1"/>
  <c r="AN338" i="1"/>
  <c r="AM338" i="1"/>
  <c r="AL338" i="1"/>
  <c r="AK338" i="1"/>
  <c r="L338" i="1"/>
  <c r="G338" i="1"/>
  <c r="H338" i="1" s="1"/>
  <c r="E338" i="1"/>
  <c r="F338" i="1" s="1"/>
  <c r="D338" i="1"/>
  <c r="C338" i="1"/>
  <c r="DO337" i="1"/>
  <c r="DN337" i="1"/>
  <c r="DM337" i="1"/>
  <c r="DL337" i="1"/>
  <c r="DK337" i="1"/>
  <c r="DJ337" i="1"/>
  <c r="DI337" i="1"/>
  <c r="DH337" i="1"/>
  <c r="DG337" i="1"/>
  <c r="DF337" i="1"/>
  <c r="DE337" i="1"/>
  <c r="DC337" i="1"/>
  <c r="DB337" i="1"/>
  <c r="DA337" i="1"/>
  <c r="CZ337" i="1"/>
  <c r="CY337" i="1"/>
  <c r="CX337" i="1"/>
  <c r="CW337" i="1"/>
  <c r="CV337" i="1"/>
  <c r="CU337" i="1"/>
  <c r="CT337" i="1"/>
  <c r="CS337" i="1"/>
  <c r="CQ337" i="1"/>
  <c r="CP337" i="1"/>
  <c r="CO337" i="1"/>
  <c r="CN337" i="1"/>
  <c r="CM337" i="1"/>
  <c r="CL337" i="1"/>
  <c r="CK337" i="1"/>
  <c r="CJ337" i="1"/>
  <c r="CI337" i="1"/>
  <c r="CH337" i="1"/>
  <c r="CG337" i="1"/>
  <c r="CE337" i="1"/>
  <c r="CD337" i="1"/>
  <c r="CC337" i="1"/>
  <c r="CB337" i="1"/>
  <c r="CA337" i="1"/>
  <c r="BZ337" i="1"/>
  <c r="BY337" i="1"/>
  <c r="BX337" i="1"/>
  <c r="BW337" i="1"/>
  <c r="BV337" i="1"/>
  <c r="BU337" i="1"/>
  <c r="BS337" i="1"/>
  <c r="BR337" i="1"/>
  <c r="BQ337" i="1"/>
  <c r="BP337" i="1"/>
  <c r="BO337" i="1"/>
  <c r="BN337" i="1"/>
  <c r="BM337" i="1"/>
  <c r="BL337" i="1"/>
  <c r="BT337" i="1" s="1"/>
  <c r="BK337" i="1"/>
  <c r="BJ337" i="1"/>
  <c r="BI337" i="1"/>
  <c r="BG337" i="1"/>
  <c r="BF337" i="1"/>
  <c r="BE337" i="1"/>
  <c r="BD337" i="1"/>
  <c r="BC337" i="1"/>
  <c r="BB337" i="1"/>
  <c r="BA337" i="1"/>
  <c r="AZ337" i="1"/>
  <c r="AY337" i="1"/>
  <c r="AX337" i="1"/>
  <c r="AW337" i="1"/>
  <c r="AU337" i="1"/>
  <c r="AT337" i="1"/>
  <c r="AS337" i="1"/>
  <c r="AR337" i="1"/>
  <c r="AQ337" i="1"/>
  <c r="AP337" i="1"/>
  <c r="AO337" i="1"/>
  <c r="AN337" i="1"/>
  <c r="AM337" i="1"/>
  <c r="AL337" i="1"/>
  <c r="AK337" i="1"/>
  <c r="L337" i="1"/>
  <c r="G337" i="1"/>
  <c r="H337" i="1" s="1"/>
  <c r="E337" i="1"/>
  <c r="F337" i="1" s="1"/>
  <c r="D337" i="1"/>
  <c r="C337" i="1"/>
  <c r="DO336" i="1"/>
  <c r="DN336" i="1"/>
  <c r="DM336" i="1"/>
  <c r="DL336" i="1"/>
  <c r="DK336" i="1"/>
  <c r="DJ336" i="1"/>
  <c r="DI336" i="1"/>
  <c r="DH336" i="1"/>
  <c r="DG336" i="1"/>
  <c r="DF336" i="1"/>
  <c r="DE336" i="1"/>
  <c r="DC336" i="1"/>
  <c r="DB336" i="1"/>
  <c r="DA336" i="1"/>
  <c r="CZ336" i="1"/>
  <c r="CY336" i="1"/>
  <c r="CX336" i="1"/>
  <c r="CW336" i="1"/>
  <c r="CV336" i="1"/>
  <c r="CU336" i="1"/>
  <c r="CT336" i="1"/>
  <c r="CS336" i="1"/>
  <c r="CQ336" i="1"/>
  <c r="CP336" i="1"/>
  <c r="CO336" i="1"/>
  <c r="CN336" i="1"/>
  <c r="CM336" i="1"/>
  <c r="CL336" i="1"/>
  <c r="CK336" i="1"/>
  <c r="CJ336" i="1"/>
  <c r="CI336" i="1"/>
  <c r="CH336" i="1"/>
  <c r="CG336" i="1"/>
  <c r="CE336" i="1"/>
  <c r="CD336" i="1"/>
  <c r="CC336" i="1"/>
  <c r="CB336" i="1"/>
  <c r="CA336" i="1"/>
  <c r="BZ336" i="1"/>
  <c r="BY336" i="1"/>
  <c r="BX336" i="1"/>
  <c r="BW336" i="1"/>
  <c r="BV336" i="1"/>
  <c r="BU336" i="1"/>
  <c r="BS336" i="1"/>
  <c r="BR336" i="1"/>
  <c r="BQ336" i="1"/>
  <c r="BP336" i="1"/>
  <c r="BO336" i="1"/>
  <c r="BN336" i="1"/>
  <c r="BM336" i="1"/>
  <c r="BL336" i="1"/>
  <c r="BK336" i="1"/>
  <c r="BJ336" i="1"/>
  <c r="BT336" i="1" s="1"/>
  <c r="BI336" i="1"/>
  <c r="BG336" i="1"/>
  <c r="BF336" i="1"/>
  <c r="BE336" i="1"/>
  <c r="BD336" i="1"/>
  <c r="BC336" i="1"/>
  <c r="BB336" i="1"/>
  <c r="BA336" i="1"/>
  <c r="AZ336" i="1"/>
  <c r="AY336" i="1"/>
  <c r="AX336" i="1"/>
  <c r="AW336" i="1"/>
  <c r="AU336" i="1"/>
  <c r="AT336" i="1"/>
  <c r="AS336" i="1"/>
  <c r="AR336" i="1"/>
  <c r="AQ336" i="1"/>
  <c r="AP336" i="1"/>
  <c r="AO336" i="1"/>
  <c r="AN336" i="1"/>
  <c r="AM336" i="1"/>
  <c r="AL336" i="1"/>
  <c r="AK336" i="1"/>
  <c r="L336" i="1"/>
  <c r="G336" i="1"/>
  <c r="H336" i="1" s="1"/>
  <c r="E336" i="1"/>
  <c r="F336" i="1" s="1"/>
  <c r="D336" i="1"/>
  <c r="C336" i="1"/>
  <c r="DO335" i="1"/>
  <c r="DN335" i="1"/>
  <c r="DM335" i="1"/>
  <c r="DL335" i="1"/>
  <c r="DK335" i="1"/>
  <c r="DJ335" i="1"/>
  <c r="DI335" i="1"/>
  <c r="DH335" i="1"/>
  <c r="DG335" i="1"/>
  <c r="DF335" i="1"/>
  <c r="DE335" i="1"/>
  <c r="DC335" i="1"/>
  <c r="DB335" i="1"/>
  <c r="DA335" i="1"/>
  <c r="CZ335" i="1"/>
  <c r="CY335" i="1"/>
  <c r="CX335" i="1"/>
  <c r="CW335" i="1"/>
  <c r="CV335" i="1"/>
  <c r="CU335" i="1"/>
  <c r="CT335" i="1"/>
  <c r="CS335" i="1"/>
  <c r="CQ335" i="1"/>
  <c r="CP335" i="1"/>
  <c r="CO335" i="1"/>
  <c r="CN335" i="1"/>
  <c r="CM335" i="1"/>
  <c r="CL335" i="1"/>
  <c r="CK335" i="1"/>
  <c r="CJ335" i="1"/>
  <c r="CI335" i="1"/>
  <c r="CH335" i="1"/>
  <c r="CG335" i="1"/>
  <c r="CE335" i="1"/>
  <c r="CD335" i="1"/>
  <c r="CC335" i="1"/>
  <c r="CB335" i="1"/>
  <c r="CA335" i="1"/>
  <c r="BZ335" i="1"/>
  <c r="BY335" i="1"/>
  <c r="BX335" i="1"/>
  <c r="BW335" i="1"/>
  <c r="BV335" i="1"/>
  <c r="BU335" i="1"/>
  <c r="BS335" i="1"/>
  <c r="BR335" i="1"/>
  <c r="BQ335" i="1"/>
  <c r="BP335" i="1"/>
  <c r="BO335" i="1"/>
  <c r="BN335" i="1"/>
  <c r="BM335" i="1"/>
  <c r="BL335" i="1"/>
  <c r="BK335" i="1"/>
  <c r="BJ335" i="1"/>
  <c r="BI335" i="1"/>
  <c r="BG335" i="1"/>
  <c r="BF335" i="1"/>
  <c r="BE335" i="1"/>
  <c r="BD335" i="1"/>
  <c r="BC335" i="1"/>
  <c r="BB335" i="1"/>
  <c r="BA335" i="1"/>
  <c r="AZ335" i="1"/>
  <c r="AY335" i="1"/>
  <c r="AX335" i="1"/>
  <c r="AW335" i="1"/>
  <c r="AU335" i="1"/>
  <c r="AT335" i="1"/>
  <c r="AS335" i="1"/>
  <c r="AR335" i="1"/>
  <c r="AQ335" i="1"/>
  <c r="AP335" i="1"/>
  <c r="AO335" i="1"/>
  <c r="AN335" i="1"/>
  <c r="AM335" i="1"/>
  <c r="AL335" i="1"/>
  <c r="AV335" i="1" s="1"/>
  <c r="A335" i="1" s="1"/>
  <c r="AK335" i="1"/>
  <c r="L335" i="1"/>
  <c r="G335" i="1"/>
  <c r="H335" i="1" s="1"/>
  <c r="E335" i="1"/>
  <c r="F335" i="1" s="1"/>
  <c r="D335" i="1"/>
  <c r="C335" i="1"/>
  <c r="DO334" i="1"/>
  <c r="DN334" i="1"/>
  <c r="DM334" i="1"/>
  <c r="DL334" i="1"/>
  <c r="DK334" i="1"/>
  <c r="DJ334" i="1"/>
  <c r="DI334" i="1"/>
  <c r="DH334" i="1"/>
  <c r="DG334" i="1"/>
  <c r="DF334" i="1"/>
  <c r="DE334" i="1"/>
  <c r="DC334" i="1"/>
  <c r="DB334" i="1"/>
  <c r="DA334" i="1"/>
  <c r="CZ334" i="1"/>
  <c r="CY334" i="1"/>
  <c r="CX334" i="1"/>
  <c r="CW334" i="1"/>
  <c r="CV334" i="1"/>
  <c r="CU334" i="1"/>
  <c r="CT334" i="1"/>
  <c r="CS334" i="1"/>
  <c r="CQ334" i="1"/>
  <c r="CP334" i="1"/>
  <c r="CO334" i="1"/>
  <c r="CN334" i="1"/>
  <c r="CM334" i="1"/>
  <c r="CL334" i="1"/>
  <c r="CK334" i="1"/>
  <c r="CJ334" i="1"/>
  <c r="CI334" i="1"/>
  <c r="CH334" i="1"/>
  <c r="CG334" i="1"/>
  <c r="CE334" i="1"/>
  <c r="CD334" i="1"/>
  <c r="CC334" i="1"/>
  <c r="CB334" i="1"/>
  <c r="CA334" i="1"/>
  <c r="BZ334" i="1"/>
  <c r="BY334" i="1"/>
  <c r="BX334" i="1"/>
  <c r="BW334" i="1"/>
  <c r="BV334" i="1"/>
  <c r="BU334" i="1"/>
  <c r="BS334" i="1"/>
  <c r="BR334" i="1"/>
  <c r="BQ334" i="1"/>
  <c r="BP334" i="1"/>
  <c r="BO334" i="1"/>
  <c r="BN334" i="1"/>
  <c r="BM334" i="1"/>
  <c r="BL334" i="1"/>
  <c r="BK334" i="1"/>
  <c r="BJ334" i="1"/>
  <c r="BI334" i="1"/>
  <c r="BG334" i="1"/>
  <c r="BF334" i="1"/>
  <c r="BE334" i="1"/>
  <c r="BD334" i="1"/>
  <c r="BC334" i="1"/>
  <c r="BB334" i="1"/>
  <c r="BA334" i="1"/>
  <c r="AZ334" i="1"/>
  <c r="AY334" i="1"/>
  <c r="AX334" i="1"/>
  <c r="AW334" i="1"/>
  <c r="AU334" i="1"/>
  <c r="AT334" i="1"/>
  <c r="AS334" i="1"/>
  <c r="AR334" i="1"/>
  <c r="AQ334" i="1"/>
  <c r="AP334" i="1"/>
  <c r="AO334" i="1"/>
  <c r="AN334" i="1"/>
  <c r="AV334" i="1" s="1"/>
  <c r="A334" i="1" s="1"/>
  <c r="AM334" i="1"/>
  <c r="AL334" i="1"/>
  <c r="AK334" i="1"/>
  <c r="L334" i="1"/>
  <c r="G334" i="1"/>
  <c r="H334" i="1" s="1"/>
  <c r="E334" i="1"/>
  <c r="F334" i="1" s="1"/>
  <c r="D334" i="1"/>
  <c r="C334" i="1"/>
  <c r="DO333" i="1"/>
  <c r="DN333" i="1"/>
  <c r="DM333" i="1"/>
  <c r="DL333" i="1"/>
  <c r="DK333" i="1"/>
  <c r="DJ333" i="1"/>
  <c r="DI333" i="1"/>
  <c r="DH333" i="1"/>
  <c r="DG333" i="1"/>
  <c r="DF333" i="1"/>
  <c r="DE333" i="1"/>
  <c r="DC333" i="1"/>
  <c r="DB333" i="1"/>
  <c r="DA333" i="1"/>
  <c r="CZ333" i="1"/>
  <c r="CY333" i="1"/>
  <c r="CX333" i="1"/>
  <c r="CW333" i="1"/>
  <c r="CV333" i="1"/>
  <c r="CU333" i="1"/>
  <c r="CT333" i="1"/>
  <c r="CS333" i="1"/>
  <c r="CQ333" i="1"/>
  <c r="CP333" i="1"/>
  <c r="CO333" i="1"/>
  <c r="CN333" i="1"/>
  <c r="CM333" i="1"/>
  <c r="CL333" i="1"/>
  <c r="CK333" i="1"/>
  <c r="CJ333" i="1"/>
  <c r="CI333" i="1"/>
  <c r="CH333" i="1"/>
  <c r="CG333" i="1"/>
  <c r="CE333" i="1"/>
  <c r="CD333" i="1"/>
  <c r="CC333" i="1"/>
  <c r="CB333" i="1"/>
  <c r="CA333" i="1"/>
  <c r="BZ333" i="1"/>
  <c r="BY333" i="1"/>
  <c r="BX333" i="1"/>
  <c r="BW333" i="1"/>
  <c r="BV333" i="1"/>
  <c r="BU333" i="1"/>
  <c r="BS333" i="1"/>
  <c r="BR333" i="1"/>
  <c r="BQ333" i="1"/>
  <c r="BP333" i="1"/>
  <c r="BO333" i="1"/>
  <c r="BN333" i="1"/>
  <c r="BM333" i="1"/>
  <c r="BL333" i="1"/>
  <c r="BK333" i="1"/>
  <c r="BJ333" i="1"/>
  <c r="BI333" i="1"/>
  <c r="BG333" i="1"/>
  <c r="BF333" i="1"/>
  <c r="BE333" i="1"/>
  <c r="BD333" i="1"/>
  <c r="BC333" i="1"/>
  <c r="BB333" i="1"/>
  <c r="BA333" i="1"/>
  <c r="AZ333" i="1"/>
  <c r="BH333" i="1" s="1"/>
  <c r="AY333" i="1"/>
  <c r="AX333" i="1"/>
  <c r="AW333" i="1"/>
  <c r="AU333" i="1"/>
  <c r="AT333" i="1"/>
  <c r="AS333" i="1"/>
  <c r="AR333" i="1"/>
  <c r="AQ333" i="1"/>
  <c r="AP333" i="1"/>
  <c r="AO333" i="1"/>
  <c r="AN333" i="1"/>
  <c r="AM333" i="1"/>
  <c r="AL333" i="1"/>
  <c r="AK333" i="1"/>
  <c r="L333" i="1"/>
  <c r="G333" i="1"/>
  <c r="H333" i="1" s="1"/>
  <c r="E333" i="1"/>
  <c r="F333" i="1" s="1"/>
  <c r="D333" i="1"/>
  <c r="C333" i="1"/>
  <c r="DO332" i="1"/>
  <c r="DN332" i="1"/>
  <c r="DM332" i="1"/>
  <c r="DL332" i="1"/>
  <c r="DK332" i="1"/>
  <c r="DJ332" i="1"/>
  <c r="DI332" i="1"/>
  <c r="DH332" i="1"/>
  <c r="DG332" i="1"/>
  <c r="DF332" i="1"/>
  <c r="DE332" i="1"/>
  <c r="DC332" i="1"/>
  <c r="DB332" i="1"/>
  <c r="DA332" i="1"/>
  <c r="CZ332" i="1"/>
  <c r="CY332" i="1"/>
  <c r="CX332" i="1"/>
  <c r="CW332" i="1"/>
  <c r="CV332" i="1"/>
  <c r="CU332" i="1"/>
  <c r="CT332" i="1"/>
  <c r="CS332" i="1"/>
  <c r="CQ332" i="1"/>
  <c r="CP332" i="1"/>
  <c r="CO332" i="1"/>
  <c r="CN332" i="1"/>
  <c r="CM332" i="1"/>
  <c r="CL332" i="1"/>
  <c r="CK332" i="1"/>
  <c r="CJ332" i="1"/>
  <c r="CI332" i="1"/>
  <c r="CH332" i="1"/>
  <c r="CG332" i="1"/>
  <c r="CE332" i="1"/>
  <c r="CD332" i="1"/>
  <c r="CC332" i="1"/>
  <c r="CB332" i="1"/>
  <c r="CA332" i="1"/>
  <c r="BZ332" i="1"/>
  <c r="BY332" i="1"/>
  <c r="BX332" i="1"/>
  <c r="BW332" i="1"/>
  <c r="BV332" i="1"/>
  <c r="BU332" i="1"/>
  <c r="BS332" i="1"/>
  <c r="BR332" i="1"/>
  <c r="BQ332" i="1"/>
  <c r="BP332" i="1"/>
  <c r="BO332" i="1"/>
  <c r="BN332" i="1"/>
  <c r="BM332" i="1"/>
  <c r="BL332" i="1"/>
  <c r="BK332" i="1"/>
  <c r="BJ332" i="1"/>
  <c r="BT332" i="1" s="1"/>
  <c r="BI332" i="1"/>
  <c r="BG332" i="1"/>
  <c r="BF332" i="1"/>
  <c r="BE332" i="1"/>
  <c r="BD332" i="1"/>
  <c r="BC332" i="1"/>
  <c r="BB332" i="1"/>
  <c r="BA332" i="1"/>
  <c r="AZ332" i="1"/>
  <c r="AY332" i="1"/>
  <c r="AX332" i="1"/>
  <c r="AW332" i="1"/>
  <c r="AU332" i="1"/>
  <c r="AT332" i="1"/>
  <c r="AS332" i="1"/>
  <c r="AR332" i="1"/>
  <c r="AQ332" i="1"/>
  <c r="AP332" i="1"/>
  <c r="AO332" i="1"/>
  <c r="AN332" i="1"/>
  <c r="AM332" i="1"/>
  <c r="AL332" i="1"/>
  <c r="AK332" i="1"/>
  <c r="L332" i="1"/>
  <c r="G332" i="1"/>
  <c r="H332" i="1" s="1"/>
  <c r="E332" i="1"/>
  <c r="F332" i="1" s="1"/>
  <c r="D332" i="1"/>
  <c r="C332" i="1"/>
  <c r="DO331" i="1"/>
  <c r="DN331" i="1"/>
  <c r="DM331" i="1"/>
  <c r="DL331" i="1"/>
  <c r="DK331" i="1"/>
  <c r="DJ331" i="1"/>
  <c r="DI331" i="1"/>
  <c r="DH331" i="1"/>
  <c r="DG331" i="1"/>
  <c r="DF331" i="1"/>
  <c r="DE331" i="1"/>
  <c r="DC331" i="1"/>
  <c r="DB331" i="1"/>
  <c r="DA331" i="1"/>
  <c r="CZ331" i="1"/>
  <c r="CY331" i="1"/>
  <c r="CX331" i="1"/>
  <c r="CW331" i="1"/>
  <c r="CV331" i="1"/>
  <c r="CU331" i="1"/>
  <c r="CT331" i="1"/>
  <c r="CS331" i="1"/>
  <c r="CQ331" i="1"/>
  <c r="CP331" i="1"/>
  <c r="CO331" i="1"/>
  <c r="CN331" i="1"/>
  <c r="CM331" i="1"/>
  <c r="CL331" i="1"/>
  <c r="CK331" i="1"/>
  <c r="CJ331" i="1"/>
  <c r="CI331" i="1"/>
  <c r="CH331" i="1"/>
  <c r="CG331" i="1"/>
  <c r="CE331" i="1"/>
  <c r="CD331" i="1"/>
  <c r="CC331" i="1"/>
  <c r="CB331" i="1"/>
  <c r="CA331" i="1"/>
  <c r="BZ331" i="1"/>
  <c r="BY331" i="1"/>
  <c r="BX331" i="1"/>
  <c r="BW331" i="1"/>
  <c r="BV331" i="1"/>
  <c r="CF331" i="1" s="1"/>
  <c r="BU331" i="1"/>
  <c r="BS331" i="1"/>
  <c r="BR331" i="1"/>
  <c r="BQ331" i="1"/>
  <c r="BP331" i="1"/>
  <c r="BO331" i="1"/>
  <c r="BN331" i="1"/>
  <c r="BM331" i="1"/>
  <c r="BL331" i="1"/>
  <c r="BK331" i="1"/>
  <c r="BJ331" i="1"/>
  <c r="BI331" i="1"/>
  <c r="BG331" i="1"/>
  <c r="BF331" i="1"/>
  <c r="BE331" i="1"/>
  <c r="BD331" i="1"/>
  <c r="BC331" i="1"/>
  <c r="BB331" i="1"/>
  <c r="BA331" i="1"/>
  <c r="AZ331" i="1"/>
  <c r="AY331" i="1"/>
  <c r="AX331" i="1"/>
  <c r="AW331" i="1"/>
  <c r="AU331" i="1"/>
  <c r="AT331" i="1"/>
  <c r="AS331" i="1"/>
  <c r="AR331" i="1"/>
  <c r="AQ331" i="1"/>
  <c r="AP331" i="1"/>
  <c r="AO331" i="1"/>
  <c r="AN331" i="1"/>
  <c r="AM331" i="1"/>
  <c r="AL331" i="1"/>
  <c r="AK331" i="1"/>
  <c r="L331" i="1"/>
  <c r="G331" i="1"/>
  <c r="H331" i="1" s="1"/>
  <c r="E331" i="1"/>
  <c r="F331" i="1" s="1"/>
  <c r="D331" i="1"/>
  <c r="C331" i="1"/>
  <c r="DO330" i="1"/>
  <c r="DN330" i="1"/>
  <c r="DM330" i="1"/>
  <c r="DL330" i="1"/>
  <c r="DK330" i="1"/>
  <c r="DJ330" i="1"/>
  <c r="DI330" i="1"/>
  <c r="DH330" i="1"/>
  <c r="DG330" i="1"/>
  <c r="DF330" i="1"/>
  <c r="DE330" i="1"/>
  <c r="DC330" i="1"/>
  <c r="DB330" i="1"/>
  <c r="DA330" i="1"/>
  <c r="CZ330" i="1"/>
  <c r="CY330" i="1"/>
  <c r="CX330" i="1"/>
  <c r="CW330" i="1"/>
  <c r="CV330" i="1"/>
  <c r="CU330" i="1"/>
  <c r="CT330" i="1"/>
  <c r="CS330" i="1"/>
  <c r="CQ330" i="1"/>
  <c r="CP330" i="1"/>
  <c r="CO330" i="1"/>
  <c r="CN330" i="1"/>
  <c r="CM330" i="1"/>
  <c r="CL330" i="1"/>
  <c r="CK330" i="1"/>
  <c r="CJ330" i="1"/>
  <c r="CI330" i="1"/>
  <c r="CH330" i="1"/>
  <c r="CG330" i="1"/>
  <c r="CE330" i="1"/>
  <c r="CD330" i="1"/>
  <c r="CC330" i="1"/>
  <c r="CB330" i="1"/>
  <c r="CA330" i="1"/>
  <c r="BZ330" i="1"/>
  <c r="BY330" i="1"/>
  <c r="BX330" i="1"/>
  <c r="BW330" i="1"/>
  <c r="BV330" i="1"/>
  <c r="BU330" i="1"/>
  <c r="BS330" i="1"/>
  <c r="BR330" i="1"/>
  <c r="BQ330" i="1"/>
  <c r="BP330" i="1"/>
  <c r="BO330" i="1"/>
  <c r="BN330" i="1"/>
  <c r="BM330" i="1"/>
  <c r="BL330" i="1"/>
  <c r="BK330" i="1"/>
  <c r="BJ330" i="1"/>
  <c r="BI330" i="1"/>
  <c r="BG330" i="1"/>
  <c r="BF330" i="1"/>
  <c r="BE330" i="1"/>
  <c r="BD330" i="1"/>
  <c r="BC330" i="1"/>
  <c r="BB330" i="1"/>
  <c r="BA330" i="1"/>
  <c r="AZ330" i="1"/>
  <c r="AY330" i="1"/>
  <c r="AX330" i="1"/>
  <c r="AW330" i="1"/>
  <c r="AU330" i="1"/>
  <c r="AT330" i="1"/>
  <c r="AS330" i="1"/>
  <c r="AR330" i="1"/>
  <c r="AQ330" i="1"/>
  <c r="AP330" i="1"/>
  <c r="AO330" i="1"/>
  <c r="AN330" i="1"/>
  <c r="AM330" i="1"/>
  <c r="AL330" i="1"/>
  <c r="AK330" i="1"/>
  <c r="L330" i="1"/>
  <c r="G330" i="1"/>
  <c r="H330" i="1" s="1"/>
  <c r="E330" i="1"/>
  <c r="F330" i="1" s="1"/>
  <c r="D330" i="1"/>
  <c r="C330" i="1"/>
  <c r="DO329" i="1"/>
  <c r="DN329" i="1"/>
  <c r="DM329" i="1"/>
  <c r="DL329" i="1"/>
  <c r="DK329" i="1"/>
  <c r="DJ329" i="1"/>
  <c r="DI329" i="1"/>
  <c r="DH329" i="1"/>
  <c r="DG329" i="1"/>
  <c r="DF329" i="1"/>
  <c r="DE329" i="1"/>
  <c r="DC329" i="1"/>
  <c r="DB329" i="1"/>
  <c r="DA329" i="1"/>
  <c r="CZ329" i="1"/>
  <c r="CY329" i="1"/>
  <c r="CX329" i="1"/>
  <c r="CW329" i="1"/>
  <c r="CV329" i="1"/>
  <c r="CU329" i="1"/>
  <c r="CT329" i="1"/>
  <c r="CS329" i="1"/>
  <c r="CQ329" i="1"/>
  <c r="CP329" i="1"/>
  <c r="CO329" i="1"/>
  <c r="CN329" i="1"/>
  <c r="CM329" i="1"/>
  <c r="CL329" i="1"/>
  <c r="CK329" i="1"/>
  <c r="CJ329" i="1"/>
  <c r="CI329" i="1"/>
  <c r="CH329" i="1"/>
  <c r="CG329" i="1"/>
  <c r="CE329" i="1"/>
  <c r="CD329" i="1"/>
  <c r="CC329" i="1"/>
  <c r="CB329" i="1"/>
  <c r="CA329" i="1"/>
  <c r="BZ329" i="1"/>
  <c r="BY329" i="1"/>
  <c r="BX329" i="1"/>
  <c r="BW329" i="1"/>
  <c r="BV329" i="1"/>
  <c r="BU329" i="1"/>
  <c r="BS329" i="1"/>
  <c r="BR329" i="1"/>
  <c r="BQ329" i="1"/>
  <c r="BP329" i="1"/>
  <c r="BO329" i="1"/>
  <c r="BN329" i="1"/>
  <c r="BM329" i="1"/>
  <c r="BL329" i="1"/>
  <c r="BK329" i="1"/>
  <c r="BJ329" i="1"/>
  <c r="BI329" i="1"/>
  <c r="BG329" i="1"/>
  <c r="BF329" i="1"/>
  <c r="BE329" i="1"/>
  <c r="BD329" i="1"/>
  <c r="BC329" i="1"/>
  <c r="BB329" i="1"/>
  <c r="BA329" i="1"/>
  <c r="AZ329" i="1"/>
  <c r="AY329" i="1"/>
  <c r="AX329" i="1"/>
  <c r="AW329" i="1"/>
  <c r="AU329" i="1"/>
  <c r="AT329" i="1"/>
  <c r="AS329" i="1"/>
  <c r="AR329" i="1"/>
  <c r="AQ329" i="1"/>
  <c r="AP329" i="1"/>
  <c r="AO329" i="1"/>
  <c r="AN329" i="1"/>
  <c r="AV329" i="1" s="1"/>
  <c r="A329" i="1" s="1"/>
  <c r="AM329" i="1"/>
  <c r="AL329" i="1"/>
  <c r="AK329" i="1"/>
  <c r="L329" i="1"/>
  <c r="G329" i="1"/>
  <c r="H329" i="1" s="1"/>
  <c r="E329" i="1"/>
  <c r="F329" i="1" s="1"/>
  <c r="D329" i="1"/>
  <c r="C329" i="1"/>
  <c r="DO328" i="1"/>
  <c r="DN328" i="1"/>
  <c r="DM328" i="1"/>
  <c r="DL328" i="1"/>
  <c r="DK328" i="1"/>
  <c r="DJ328" i="1"/>
  <c r="DI328" i="1"/>
  <c r="DH328" i="1"/>
  <c r="DG328" i="1"/>
  <c r="DF328" i="1"/>
  <c r="DE328" i="1"/>
  <c r="DC328" i="1"/>
  <c r="DB328" i="1"/>
  <c r="DA328" i="1"/>
  <c r="CZ328" i="1"/>
  <c r="CY328" i="1"/>
  <c r="CX328" i="1"/>
  <c r="CW328" i="1"/>
  <c r="CV328" i="1"/>
  <c r="CU328" i="1"/>
  <c r="CT328" i="1"/>
  <c r="CS328" i="1"/>
  <c r="CQ328" i="1"/>
  <c r="CP328" i="1"/>
  <c r="CO328" i="1"/>
  <c r="CN328" i="1"/>
  <c r="CM328" i="1"/>
  <c r="CL328" i="1"/>
  <c r="CK328" i="1"/>
  <c r="CJ328" i="1"/>
  <c r="CI328" i="1"/>
  <c r="CH328" i="1"/>
  <c r="CG328" i="1"/>
  <c r="CE328" i="1"/>
  <c r="CD328" i="1"/>
  <c r="CC328" i="1"/>
  <c r="CB328" i="1"/>
  <c r="CA328" i="1"/>
  <c r="BZ328" i="1"/>
  <c r="BY328" i="1"/>
  <c r="BX328" i="1"/>
  <c r="BW328" i="1"/>
  <c r="BV328" i="1"/>
  <c r="BU328" i="1"/>
  <c r="BS328" i="1"/>
  <c r="BR328" i="1"/>
  <c r="BQ328" i="1"/>
  <c r="BP328" i="1"/>
  <c r="BO328" i="1"/>
  <c r="BN328" i="1"/>
  <c r="BM328" i="1"/>
  <c r="BL328" i="1"/>
  <c r="BK328" i="1"/>
  <c r="BJ328" i="1"/>
  <c r="BI328" i="1"/>
  <c r="BG328" i="1"/>
  <c r="BF328" i="1"/>
  <c r="BE328" i="1"/>
  <c r="BD328" i="1"/>
  <c r="BC328" i="1"/>
  <c r="BB328" i="1"/>
  <c r="BA328" i="1"/>
  <c r="AZ328" i="1"/>
  <c r="AY328" i="1"/>
  <c r="AX328" i="1"/>
  <c r="AW328" i="1"/>
  <c r="AU328" i="1"/>
  <c r="AT328" i="1"/>
  <c r="AS328" i="1"/>
  <c r="AR328" i="1"/>
  <c r="AQ328" i="1"/>
  <c r="AP328" i="1"/>
  <c r="AO328" i="1"/>
  <c r="AN328" i="1"/>
  <c r="AM328" i="1"/>
  <c r="AL328" i="1"/>
  <c r="AV328" i="1" s="1"/>
  <c r="A328" i="1" s="1"/>
  <c r="AK328" i="1"/>
  <c r="L328" i="1"/>
  <c r="G328" i="1"/>
  <c r="H328" i="1" s="1"/>
  <c r="E328" i="1"/>
  <c r="F328" i="1" s="1"/>
  <c r="D328" i="1"/>
  <c r="C328" i="1"/>
  <c r="DO327" i="1"/>
  <c r="DN327" i="1"/>
  <c r="DM327" i="1"/>
  <c r="DL327" i="1"/>
  <c r="DK327" i="1"/>
  <c r="DJ327" i="1"/>
  <c r="DI327" i="1"/>
  <c r="DH327" i="1"/>
  <c r="DG327" i="1"/>
  <c r="DF327" i="1"/>
  <c r="DE327" i="1"/>
  <c r="DC327" i="1"/>
  <c r="DB327" i="1"/>
  <c r="DA327" i="1"/>
  <c r="CZ327" i="1"/>
  <c r="CY327" i="1"/>
  <c r="CX327" i="1"/>
  <c r="CW327" i="1"/>
  <c r="CV327" i="1"/>
  <c r="CU327" i="1"/>
  <c r="CT327" i="1"/>
  <c r="CS327" i="1"/>
  <c r="CQ327" i="1"/>
  <c r="CP327" i="1"/>
  <c r="CO327" i="1"/>
  <c r="CN327" i="1"/>
  <c r="CM327" i="1"/>
  <c r="CL327" i="1"/>
  <c r="CK327" i="1"/>
  <c r="CJ327" i="1"/>
  <c r="CI327" i="1"/>
  <c r="CH327" i="1"/>
  <c r="CG327" i="1"/>
  <c r="CE327" i="1"/>
  <c r="CD327" i="1"/>
  <c r="CC327" i="1"/>
  <c r="CB327" i="1"/>
  <c r="CA327" i="1"/>
  <c r="BZ327" i="1"/>
  <c r="BY327" i="1"/>
  <c r="BX327" i="1"/>
  <c r="BW327" i="1"/>
  <c r="BV327" i="1"/>
  <c r="BU327" i="1"/>
  <c r="BS327" i="1"/>
  <c r="BR327" i="1"/>
  <c r="BQ327" i="1"/>
  <c r="BP327" i="1"/>
  <c r="BO327" i="1"/>
  <c r="BN327" i="1"/>
  <c r="BM327" i="1"/>
  <c r="BL327" i="1"/>
  <c r="BK327" i="1"/>
  <c r="BJ327" i="1"/>
  <c r="BI327" i="1"/>
  <c r="BG327" i="1"/>
  <c r="BF327" i="1"/>
  <c r="BE327" i="1"/>
  <c r="BD327" i="1"/>
  <c r="BC327" i="1"/>
  <c r="BB327" i="1"/>
  <c r="BA327" i="1"/>
  <c r="AZ327" i="1"/>
  <c r="AY327" i="1"/>
  <c r="AX327" i="1"/>
  <c r="AW327" i="1"/>
  <c r="AU327" i="1"/>
  <c r="AT327" i="1"/>
  <c r="AS327" i="1"/>
  <c r="AR327" i="1"/>
  <c r="AQ327" i="1"/>
  <c r="AP327" i="1"/>
  <c r="AO327" i="1"/>
  <c r="AN327" i="1"/>
  <c r="AM327" i="1"/>
  <c r="AL327" i="1"/>
  <c r="AK327" i="1"/>
  <c r="L327" i="1"/>
  <c r="G327" i="1"/>
  <c r="H327" i="1" s="1"/>
  <c r="E327" i="1"/>
  <c r="F327" i="1" s="1"/>
  <c r="D327" i="1"/>
  <c r="C327" i="1"/>
  <c r="DO326" i="1"/>
  <c r="DN326" i="1"/>
  <c r="DM326" i="1"/>
  <c r="DL326" i="1"/>
  <c r="DK326" i="1"/>
  <c r="DJ326" i="1"/>
  <c r="DI326" i="1"/>
  <c r="DH326" i="1"/>
  <c r="DP326" i="1" s="1"/>
  <c r="DG326" i="1"/>
  <c r="DF326" i="1"/>
  <c r="DE326" i="1"/>
  <c r="DC326" i="1"/>
  <c r="DB326" i="1"/>
  <c r="DA326" i="1"/>
  <c r="CZ326" i="1"/>
  <c r="CY326" i="1"/>
  <c r="CX326" i="1"/>
  <c r="CW326" i="1"/>
  <c r="CV326" i="1"/>
  <c r="CU326" i="1"/>
  <c r="CT326" i="1"/>
  <c r="CS326" i="1"/>
  <c r="CQ326" i="1"/>
  <c r="CP326" i="1"/>
  <c r="CO326" i="1"/>
  <c r="CN326" i="1"/>
  <c r="CM326" i="1"/>
  <c r="CL326" i="1"/>
  <c r="CK326" i="1"/>
  <c r="CJ326" i="1"/>
  <c r="CI326" i="1"/>
  <c r="CH326" i="1"/>
  <c r="CG326" i="1"/>
  <c r="CE326" i="1"/>
  <c r="CD326" i="1"/>
  <c r="CC326" i="1"/>
  <c r="CB326" i="1"/>
  <c r="CA326" i="1"/>
  <c r="BZ326" i="1"/>
  <c r="BY326" i="1"/>
  <c r="BX326" i="1"/>
  <c r="BW326" i="1"/>
  <c r="BV326" i="1"/>
  <c r="BU326" i="1"/>
  <c r="BS326" i="1"/>
  <c r="BR326" i="1"/>
  <c r="BQ326" i="1"/>
  <c r="BP326" i="1"/>
  <c r="BO326" i="1"/>
  <c r="BN326" i="1"/>
  <c r="BM326" i="1"/>
  <c r="BL326" i="1"/>
  <c r="BK326" i="1"/>
  <c r="BJ326" i="1"/>
  <c r="BI326" i="1"/>
  <c r="BT326" i="1" s="1"/>
  <c r="BG326" i="1"/>
  <c r="BF326" i="1"/>
  <c r="BE326" i="1"/>
  <c r="BD326" i="1"/>
  <c r="BC326" i="1"/>
  <c r="BB326" i="1"/>
  <c r="BA326" i="1"/>
  <c r="AZ326" i="1"/>
  <c r="BH326" i="1" s="1"/>
  <c r="AY326" i="1"/>
  <c r="AX326" i="1"/>
  <c r="AW326" i="1"/>
  <c r="AU326" i="1"/>
  <c r="AT326" i="1"/>
  <c r="AS326" i="1"/>
  <c r="AR326" i="1"/>
  <c r="AQ326" i="1"/>
  <c r="AP326" i="1"/>
  <c r="AO326" i="1"/>
  <c r="AN326" i="1"/>
  <c r="AM326" i="1"/>
  <c r="AL326" i="1"/>
  <c r="AK326" i="1"/>
  <c r="L326" i="1"/>
  <c r="G326" i="1"/>
  <c r="H326" i="1" s="1"/>
  <c r="E326" i="1"/>
  <c r="F326" i="1" s="1"/>
  <c r="D326" i="1"/>
  <c r="C326" i="1"/>
  <c r="DO325" i="1"/>
  <c r="DN325" i="1"/>
  <c r="DM325" i="1"/>
  <c r="DL325" i="1"/>
  <c r="DK325" i="1"/>
  <c r="DJ325" i="1"/>
  <c r="DI325" i="1"/>
  <c r="DH325" i="1"/>
  <c r="DG325" i="1"/>
  <c r="DF325" i="1"/>
  <c r="DE325" i="1"/>
  <c r="DC325" i="1"/>
  <c r="DB325" i="1"/>
  <c r="DA325" i="1"/>
  <c r="CZ325" i="1"/>
  <c r="CY325" i="1"/>
  <c r="CX325" i="1"/>
  <c r="CW325" i="1"/>
  <c r="CV325" i="1"/>
  <c r="CU325" i="1"/>
  <c r="CT325" i="1"/>
  <c r="CS325" i="1"/>
  <c r="CQ325" i="1"/>
  <c r="CP325" i="1"/>
  <c r="CO325" i="1"/>
  <c r="CN325" i="1"/>
  <c r="CM325" i="1"/>
  <c r="CL325" i="1"/>
  <c r="CK325" i="1"/>
  <c r="CJ325" i="1"/>
  <c r="CI325" i="1"/>
  <c r="CH325" i="1"/>
  <c r="CG325" i="1"/>
  <c r="CE325" i="1"/>
  <c r="CD325" i="1"/>
  <c r="CC325" i="1"/>
  <c r="CB325" i="1"/>
  <c r="CA325" i="1"/>
  <c r="BZ325" i="1"/>
  <c r="BY325" i="1"/>
  <c r="BX325" i="1"/>
  <c r="BW325" i="1"/>
  <c r="BV325" i="1"/>
  <c r="BU325" i="1"/>
  <c r="BS325" i="1"/>
  <c r="BR325" i="1"/>
  <c r="BQ325" i="1"/>
  <c r="BP325" i="1"/>
  <c r="BO325" i="1"/>
  <c r="BN325" i="1"/>
  <c r="BM325" i="1"/>
  <c r="BL325" i="1"/>
  <c r="BK325" i="1"/>
  <c r="BJ325" i="1"/>
  <c r="BI325" i="1"/>
  <c r="BG325" i="1"/>
  <c r="BF325" i="1"/>
  <c r="BE325" i="1"/>
  <c r="BD325" i="1"/>
  <c r="BC325" i="1"/>
  <c r="BB325" i="1"/>
  <c r="BA325" i="1"/>
  <c r="AZ325" i="1"/>
  <c r="AY325" i="1"/>
  <c r="AX325" i="1"/>
  <c r="AW325" i="1"/>
  <c r="AU325" i="1"/>
  <c r="AT325" i="1"/>
  <c r="AS325" i="1"/>
  <c r="AR325" i="1"/>
  <c r="AQ325" i="1"/>
  <c r="AP325" i="1"/>
  <c r="AO325" i="1"/>
  <c r="AN325" i="1"/>
  <c r="AM325" i="1"/>
  <c r="AL325" i="1"/>
  <c r="AK325" i="1"/>
  <c r="L325" i="1"/>
  <c r="G325" i="1"/>
  <c r="H325" i="1" s="1"/>
  <c r="E325" i="1"/>
  <c r="F325" i="1" s="1"/>
  <c r="D325" i="1"/>
  <c r="C325" i="1"/>
  <c r="DO324" i="1"/>
  <c r="DN324" i="1"/>
  <c r="DM324" i="1"/>
  <c r="DL324" i="1"/>
  <c r="DK324" i="1"/>
  <c r="DJ324" i="1"/>
  <c r="DI324" i="1"/>
  <c r="DH324" i="1"/>
  <c r="DG324" i="1"/>
  <c r="DF324" i="1"/>
  <c r="DP324" i="1" s="1"/>
  <c r="DE324" i="1"/>
  <c r="DC324" i="1"/>
  <c r="DB324" i="1"/>
  <c r="DA324" i="1"/>
  <c r="CZ324" i="1"/>
  <c r="CY324" i="1"/>
  <c r="CX324" i="1"/>
  <c r="CW324" i="1"/>
  <c r="CV324" i="1"/>
  <c r="CU324" i="1"/>
  <c r="CT324" i="1"/>
  <c r="CS324" i="1"/>
  <c r="CQ324" i="1"/>
  <c r="CP324" i="1"/>
  <c r="CO324" i="1"/>
  <c r="CN324" i="1"/>
  <c r="CM324" i="1"/>
  <c r="CL324" i="1"/>
  <c r="CK324" i="1"/>
  <c r="CJ324" i="1"/>
  <c r="CI324" i="1"/>
  <c r="CH324" i="1"/>
  <c r="CG324" i="1"/>
  <c r="CE324" i="1"/>
  <c r="CD324" i="1"/>
  <c r="CC324" i="1"/>
  <c r="CB324" i="1"/>
  <c r="CA324" i="1"/>
  <c r="BZ324" i="1"/>
  <c r="BY324" i="1"/>
  <c r="BX324" i="1"/>
  <c r="BW324" i="1"/>
  <c r="BV324" i="1"/>
  <c r="BU324" i="1"/>
  <c r="BS324" i="1"/>
  <c r="BR324" i="1"/>
  <c r="BQ324" i="1"/>
  <c r="BP324" i="1"/>
  <c r="BO324" i="1"/>
  <c r="BN324" i="1"/>
  <c r="BM324" i="1"/>
  <c r="BL324" i="1"/>
  <c r="BK324" i="1"/>
  <c r="BJ324" i="1"/>
  <c r="BI324" i="1"/>
  <c r="BG324" i="1"/>
  <c r="BF324" i="1"/>
  <c r="BE324" i="1"/>
  <c r="BD324" i="1"/>
  <c r="BC324" i="1"/>
  <c r="BB324" i="1"/>
  <c r="BA324" i="1"/>
  <c r="AZ324" i="1"/>
  <c r="AY324" i="1"/>
  <c r="AX324" i="1"/>
  <c r="AW324" i="1"/>
  <c r="AU324" i="1"/>
  <c r="AT324" i="1"/>
  <c r="AS324" i="1"/>
  <c r="AR324" i="1"/>
  <c r="AQ324" i="1"/>
  <c r="AP324" i="1"/>
  <c r="AO324" i="1"/>
  <c r="AN324" i="1"/>
  <c r="AM324" i="1"/>
  <c r="AL324" i="1"/>
  <c r="AK324" i="1"/>
  <c r="L324" i="1"/>
  <c r="G324" i="1"/>
  <c r="H324" i="1" s="1"/>
  <c r="E324" i="1"/>
  <c r="F324" i="1" s="1"/>
  <c r="D324" i="1"/>
  <c r="C324" i="1"/>
  <c r="DO323" i="1"/>
  <c r="DN323" i="1"/>
  <c r="DM323" i="1"/>
  <c r="DL323" i="1"/>
  <c r="DK323" i="1"/>
  <c r="DJ323" i="1"/>
  <c r="DI323" i="1"/>
  <c r="DH323" i="1"/>
  <c r="DG323" i="1"/>
  <c r="DF323" i="1"/>
  <c r="DE323" i="1"/>
  <c r="DC323" i="1"/>
  <c r="DB323" i="1"/>
  <c r="DA323" i="1"/>
  <c r="CZ323" i="1"/>
  <c r="CY323" i="1"/>
  <c r="CX323" i="1"/>
  <c r="CW323" i="1"/>
  <c r="CV323" i="1"/>
  <c r="CU323" i="1"/>
  <c r="CT323" i="1"/>
  <c r="CS323" i="1"/>
  <c r="CQ323" i="1"/>
  <c r="CP323" i="1"/>
  <c r="CO323" i="1"/>
  <c r="CN323" i="1"/>
  <c r="CM323" i="1"/>
  <c r="CL323" i="1"/>
  <c r="CK323" i="1"/>
  <c r="CJ323" i="1"/>
  <c r="CI323" i="1"/>
  <c r="CH323" i="1"/>
  <c r="CG323" i="1"/>
  <c r="CE323" i="1"/>
  <c r="CD323" i="1"/>
  <c r="CC323" i="1"/>
  <c r="CB323" i="1"/>
  <c r="CA323" i="1"/>
  <c r="BZ323" i="1"/>
  <c r="BY323" i="1"/>
  <c r="BX323" i="1"/>
  <c r="BW323" i="1"/>
  <c r="BV323" i="1"/>
  <c r="BU323" i="1"/>
  <c r="BS323" i="1"/>
  <c r="BR323" i="1"/>
  <c r="BQ323" i="1"/>
  <c r="BP323" i="1"/>
  <c r="BO323" i="1"/>
  <c r="BN323" i="1"/>
  <c r="BM323" i="1"/>
  <c r="BL323" i="1"/>
  <c r="BK323" i="1"/>
  <c r="BJ323" i="1"/>
  <c r="BT323" i="1" s="1"/>
  <c r="BI323" i="1"/>
  <c r="BG323" i="1"/>
  <c r="BF323" i="1"/>
  <c r="BE323" i="1"/>
  <c r="BD323" i="1"/>
  <c r="BC323" i="1"/>
  <c r="BB323" i="1"/>
  <c r="BA323" i="1"/>
  <c r="AZ323" i="1"/>
  <c r="AY323" i="1"/>
  <c r="AX323" i="1"/>
  <c r="AW323" i="1"/>
  <c r="AU323" i="1"/>
  <c r="AT323" i="1"/>
  <c r="AS323" i="1"/>
  <c r="AR323" i="1"/>
  <c r="AQ323" i="1"/>
  <c r="AP323" i="1"/>
  <c r="AO323" i="1"/>
  <c r="AN323" i="1"/>
  <c r="AM323" i="1"/>
  <c r="AL323" i="1"/>
  <c r="AK323" i="1"/>
  <c r="L323" i="1"/>
  <c r="G323" i="1"/>
  <c r="H323" i="1" s="1"/>
  <c r="E323" i="1"/>
  <c r="F323" i="1" s="1"/>
  <c r="D323" i="1"/>
  <c r="C323" i="1"/>
  <c r="DO322" i="1"/>
  <c r="DN322" i="1"/>
  <c r="DM322" i="1"/>
  <c r="DL322" i="1"/>
  <c r="DK322" i="1"/>
  <c r="DJ322" i="1"/>
  <c r="DI322" i="1"/>
  <c r="DH322" i="1"/>
  <c r="DG322" i="1"/>
  <c r="DF322" i="1"/>
  <c r="DE322" i="1"/>
  <c r="DC322" i="1"/>
  <c r="DB322" i="1"/>
  <c r="DA322" i="1"/>
  <c r="CZ322" i="1"/>
  <c r="CY322" i="1"/>
  <c r="CX322" i="1"/>
  <c r="CW322" i="1"/>
  <c r="CV322" i="1"/>
  <c r="CU322" i="1"/>
  <c r="CT322" i="1"/>
  <c r="CS322" i="1"/>
  <c r="CQ322" i="1"/>
  <c r="CP322" i="1"/>
  <c r="CO322" i="1"/>
  <c r="CN322" i="1"/>
  <c r="CM322" i="1"/>
  <c r="CL322" i="1"/>
  <c r="CK322" i="1"/>
  <c r="CJ322" i="1"/>
  <c r="CI322" i="1"/>
  <c r="CH322" i="1"/>
  <c r="CG322" i="1"/>
  <c r="CE322" i="1"/>
  <c r="CD322" i="1"/>
  <c r="CC322" i="1"/>
  <c r="CB322" i="1"/>
  <c r="CA322" i="1"/>
  <c r="BZ322" i="1"/>
  <c r="BY322" i="1"/>
  <c r="BX322" i="1"/>
  <c r="BW322" i="1"/>
  <c r="BV322" i="1"/>
  <c r="BU322" i="1"/>
  <c r="BS322" i="1"/>
  <c r="BR322" i="1"/>
  <c r="BQ322" i="1"/>
  <c r="BP322" i="1"/>
  <c r="BO322" i="1"/>
  <c r="BN322" i="1"/>
  <c r="BM322" i="1"/>
  <c r="BL322" i="1"/>
  <c r="BT322" i="1" s="1"/>
  <c r="BK322" i="1"/>
  <c r="BJ322" i="1"/>
  <c r="BI322" i="1"/>
  <c r="BG322" i="1"/>
  <c r="BF322" i="1"/>
  <c r="BE322" i="1"/>
  <c r="BD322" i="1"/>
  <c r="BC322" i="1"/>
  <c r="BB322" i="1"/>
  <c r="BA322" i="1"/>
  <c r="AZ322" i="1"/>
  <c r="AY322" i="1"/>
  <c r="AX322" i="1"/>
  <c r="AW322" i="1"/>
  <c r="AU322" i="1"/>
  <c r="AT322" i="1"/>
  <c r="AS322" i="1"/>
  <c r="AR322" i="1"/>
  <c r="AQ322" i="1"/>
  <c r="AP322" i="1"/>
  <c r="AO322" i="1"/>
  <c r="AN322" i="1"/>
  <c r="AM322" i="1"/>
  <c r="AL322" i="1"/>
  <c r="AK322" i="1"/>
  <c r="L322" i="1"/>
  <c r="G322" i="1"/>
  <c r="H322" i="1" s="1"/>
  <c r="E322" i="1"/>
  <c r="F322" i="1" s="1"/>
  <c r="D322" i="1"/>
  <c r="C322" i="1"/>
  <c r="DO321" i="1"/>
  <c r="DN321" i="1"/>
  <c r="DM321" i="1"/>
  <c r="DL321" i="1"/>
  <c r="DK321" i="1"/>
  <c r="DJ321" i="1"/>
  <c r="DI321" i="1"/>
  <c r="DH321" i="1"/>
  <c r="DG321" i="1"/>
  <c r="DF321" i="1"/>
  <c r="DE321" i="1"/>
  <c r="DC321" i="1"/>
  <c r="DB321" i="1"/>
  <c r="DA321" i="1"/>
  <c r="CZ321" i="1"/>
  <c r="CY321" i="1"/>
  <c r="CX321" i="1"/>
  <c r="CW321" i="1"/>
  <c r="CV321" i="1"/>
  <c r="CU321" i="1"/>
  <c r="CT321" i="1"/>
  <c r="CS321" i="1"/>
  <c r="CQ321" i="1"/>
  <c r="CP321" i="1"/>
  <c r="CO321" i="1"/>
  <c r="CN321" i="1"/>
  <c r="CM321" i="1"/>
  <c r="CL321" i="1"/>
  <c r="CK321" i="1"/>
  <c r="CJ321" i="1"/>
  <c r="CI321" i="1"/>
  <c r="CH321" i="1"/>
  <c r="CG321" i="1"/>
  <c r="CE321" i="1"/>
  <c r="CD321" i="1"/>
  <c r="CC321" i="1"/>
  <c r="CB321" i="1"/>
  <c r="CA321" i="1"/>
  <c r="BZ321" i="1"/>
  <c r="BY321" i="1"/>
  <c r="BX321" i="1"/>
  <c r="BW321" i="1"/>
  <c r="BV321" i="1"/>
  <c r="BU321" i="1"/>
  <c r="BS321" i="1"/>
  <c r="BR321" i="1"/>
  <c r="BQ321" i="1"/>
  <c r="BP321" i="1"/>
  <c r="BO321" i="1"/>
  <c r="BN321" i="1"/>
  <c r="BM321" i="1"/>
  <c r="BL321" i="1"/>
  <c r="BT321" i="1" s="1"/>
  <c r="BK321" i="1"/>
  <c r="BJ321" i="1"/>
  <c r="BI321" i="1"/>
  <c r="BG321" i="1"/>
  <c r="BF321" i="1"/>
  <c r="BE321" i="1"/>
  <c r="BD321" i="1"/>
  <c r="BC321" i="1"/>
  <c r="BB321" i="1"/>
  <c r="BA321" i="1"/>
  <c r="AZ321" i="1"/>
  <c r="AY321" i="1"/>
  <c r="AX321" i="1"/>
  <c r="AW321" i="1"/>
  <c r="AU321" i="1"/>
  <c r="AT321" i="1"/>
  <c r="AS321" i="1"/>
  <c r="AR321" i="1"/>
  <c r="AQ321" i="1"/>
  <c r="AP321" i="1"/>
  <c r="AO321" i="1"/>
  <c r="AN321" i="1"/>
  <c r="AM321" i="1"/>
  <c r="AL321" i="1"/>
  <c r="AK321" i="1"/>
  <c r="L321" i="1"/>
  <c r="G321" i="1"/>
  <c r="H321" i="1" s="1"/>
  <c r="E321" i="1"/>
  <c r="F321" i="1" s="1"/>
  <c r="D321" i="1"/>
  <c r="C321" i="1"/>
  <c r="DO320" i="1"/>
  <c r="DN320" i="1"/>
  <c r="DM320" i="1"/>
  <c r="DL320" i="1"/>
  <c r="DK320" i="1"/>
  <c r="DJ320" i="1"/>
  <c r="DI320" i="1"/>
  <c r="DH320" i="1"/>
  <c r="DG320" i="1"/>
  <c r="DF320" i="1"/>
  <c r="DE320" i="1"/>
  <c r="DC320" i="1"/>
  <c r="DB320" i="1"/>
  <c r="DA320" i="1"/>
  <c r="CZ320" i="1"/>
  <c r="CY320" i="1"/>
  <c r="CX320" i="1"/>
  <c r="CW320" i="1"/>
  <c r="CV320" i="1"/>
  <c r="CU320" i="1"/>
  <c r="CT320" i="1"/>
  <c r="CS320" i="1"/>
  <c r="CQ320" i="1"/>
  <c r="CP320" i="1"/>
  <c r="CO320" i="1"/>
  <c r="CN320" i="1"/>
  <c r="CM320" i="1"/>
  <c r="CL320" i="1"/>
  <c r="CK320" i="1"/>
  <c r="CJ320" i="1"/>
  <c r="CI320" i="1"/>
  <c r="CH320" i="1"/>
  <c r="CG320" i="1"/>
  <c r="CE320" i="1"/>
  <c r="CD320" i="1"/>
  <c r="CC320" i="1"/>
  <c r="CB320" i="1"/>
  <c r="CA320" i="1"/>
  <c r="BZ320" i="1"/>
  <c r="BY320" i="1"/>
  <c r="BX320" i="1"/>
  <c r="BW320" i="1"/>
  <c r="BV320" i="1"/>
  <c r="CF320" i="1" s="1"/>
  <c r="BU320" i="1"/>
  <c r="BS320" i="1"/>
  <c r="BR320" i="1"/>
  <c r="BQ320" i="1"/>
  <c r="BP320" i="1"/>
  <c r="BO320" i="1"/>
  <c r="BN320" i="1"/>
  <c r="BM320" i="1"/>
  <c r="BL320" i="1"/>
  <c r="BK320" i="1"/>
  <c r="BJ320" i="1"/>
  <c r="BI320" i="1"/>
  <c r="BG320" i="1"/>
  <c r="BF320" i="1"/>
  <c r="BE320" i="1"/>
  <c r="BD320" i="1"/>
  <c r="BC320" i="1"/>
  <c r="BB320" i="1"/>
  <c r="BA320" i="1"/>
  <c r="AZ320" i="1"/>
  <c r="AY320" i="1"/>
  <c r="AX320" i="1"/>
  <c r="AW320" i="1"/>
  <c r="AU320" i="1"/>
  <c r="AT320" i="1"/>
  <c r="AS320" i="1"/>
  <c r="AR320" i="1"/>
  <c r="AQ320" i="1"/>
  <c r="AP320" i="1"/>
  <c r="AO320" i="1"/>
  <c r="AN320" i="1"/>
  <c r="AM320" i="1"/>
  <c r="AL320" i="1"/>
  <c r="AK320" i="1"/>
  <c r="L320" i="1"/>
  <c r="G320" i="1"/>
  <c r="H320" i="1" s="1"/>
  <c r="E320" i="1"/>
  <c r="F320" i="1" s="1"/>
  <c r="D320" i="1"/>
  <c r="C320" i="1"/>
  <c r="DO319" i="1"/>
  <c r="DN319" i="1"/>
  <c r="DM319" i="1"/>
  <c r="DL319" i="1"/>
  <c r="DK319" i="1"/>
  <c r="DJ319" i="1"/>
  <c r="DI319" i="1"/>
  <c r="DH319" i="1"/>
  <c r="DG319" i="1"/>
  <c r="DF319" i="1"/>
  <c r="DE319" i="1"/>
  <c r="DC319" i="1"/>
  <c r="DB319" i="1"/>
  <c r="DA319" i="1"/>
  <c r="CZ319" i="1"/>
  <c r="CY319" i="1"/>
  <c r="CX319" i="1"/>
  <c r="CW319" i="1"/>
  <c r="CV319" i="1"/>
  <c r="CU319" i="1"/>
  <c r="CT319" i="1"/>
  <c r="CS319" i="1"/>
  <c r="CQ319" i="1"/>
  <c r="CP319" i="1"/>
  <c r="CO319" i="1"/>
  <c r="CN319" i="1"/>
  <c r="CM319" i="1"/>
  <c r="CL319" i="1"/>
  <c r="CK319" i="1"/>
  <c r="CJ319" i="1"/>
  <c r="CI319" i="1"/>
  <c r="CH319" i="1"/>
  <c r="CG319" i="1"/>
  <c r="CE319" i="1"/>
  <c r="CD319" i="1"/>
  <c r="CC319" i="1"/>
  <c r="CB319" i="1"/>
  <c r="CA319" i="1"/>
  <c r="BZ319" i="1"/>
  <c r="BY319" i="1"/>
  <c r="BX319" i="1"/>
  <c r="BW319" i="1"/>
  <c r="BV319" i="1"/>
  <c r="BU319" i="1"/>
  <c r="BS319" i="1"/>
  <c r="BR319" i="1"/>
  <c r="BQ319" i="1"/>
  <c r="BP319" i="1"/>
  <c r="BO319" i="1"/>
  <c r="BN319" i="1"/>
  <c r="BM319" i="1"/>
  <c r="BL319" i="1"/>
  <c r="BK319" i="1"/>
  <c r="BJ319" i="1"/>
  <c r="BI319" i="1"/>
  <c r="BG319" i="1"/>
  <c r="BF319" i="1"/>
  <c r="BE319" i="1"/>
  <c r="BD319" i="1"/>
  <c r="BC319" i="1"/>
  <c r="BB319" i="1"/>
  <c r="BA319" i="1"/>
  <c r="AZ319" i="1"/>
  <c r="AY319" i="1"/>
  <c r="AX319" i="1"/>
  <c r="BH319" i="1" s="1"/>
  <c r="AW319" i="1"/>
  <c r="AU319" i="1"/>
  <c r="AT319" i="1"/>
  <c r="AS319" i="1"/>
  <c r="AR319" i="1"/>
  <c r="AQ319" i="1"/>
  <c r="AP319" i="1"/>
  <c r="AO319" i="1"/>
  <c r="AN319" i="1"/>
  <c r="AM319" i="1"/>
  <c r="AL319" i="1"/>
  <c r="AK319" i="1"/>
  <c r="L319" i="1"/>
  <c r="G319" i="1"/>
  <c r="H319" i="1" s="1"/>
  <c r="E319" i="1"/>
  <c r="F319" i="1" s="1"/>
  <c r="D319" i="1"/>
  <c r="C319" i="1"/>
  <c r="DO318" i="1"/>
  <c r="DN318" i="1"/>
  <c r="DM318" i="1"/>
  <c r="DL318" i="1"/>
  <c r="DK318" i="1"/>
  <c r="DJ318" i="1"/>
  <c r="DI318" i="1"/>
  <c r="DH318" i="1"/>
  <c r="DG318" i="1"/>
  <c r="DF318" i="1"/>
  <c r="DE318" i="1"/>
  <c r="DC318" i="1"/>
  <c r="DB318" i="1"/>
  <c r="DA318" i="1"/>
  <c r="CZ318" i="1"/>
  <c r="CY318" i="1"/>
  <c r="CX318" i="1"/>
  <c r="CW318" i="1"/>
  <c r="CV318" i="1"/>
  <c r="CU318" i="1"/>
  <c r="CT318" i="1"/>
  <c r="CS318" i="1"/>
  <c r="CQ318" i="1"/>
  <c r="CP318" i="1"/>
  <c r="CO318" i="1"/>
  <c r="CN318" i="1"/>
  <c r="CM318" i="1"/>
  <c r="CL318" i="1"/>
  <c r="CK318" i="1"/>
  <c r="CJ318" i="1"/>
  <c r="CI318" i="1"/>
  <c r="CH318" i="1"/>
  <c r="CG318" i="1"/>
  <c r="CE318" i="1"/>
  <c r="CD318" i="1"/>
  <c r="CC318" i="1"/>
  <c r="CB318" i="1"/>
  <c r="CA318" i="1"/>
  <c r="BZ318" i="1"/>
  <c r="BY318" i="1"/>
  <c r="BX318" i="1"/>
  <c r="BW318" i="1"/>
  <c r="BV318" i="1"/>
  <c r="BU318" i="1"/>
  <c r="BS318" i="1"/>
  <c r="BR318" i="1"/>
  <c r="BQ318" i="1"/>
  <c r="BP318" i="1"/>
  <c r="BO318" i="1"/>
  <c r="BN318" i="1"/>
  <c r="BM318" i="1"/>
  <c r="BL318" i="1"/>
  <c r="BK318" i="1"/>
  <c r="BJ318" i="1"/>
  <c r="BI318" i="1"/>
  <c r="BG318" i="1"/>
  <c r="BF318" i="1"/>
  <c r="BE318" i="1"/>
  <c r="BD318" i="1"/>
  <c r="BC318" i="1"/>
  <c r="BB318" i="1"/>
  <c r="BA318" i="1"/>
  <c r="AZ318" i="1"/>
  <c r="BH318" i="1" s="1"/>
  <c r="AY318" i="1"/>
  <c r="AX318" i="1"/>
  <c r="AW318" i="1"/>
  <c r="AU318" i="1"/>
  <c r="AT318" i="1"/>
  <c r="AS318" i="1"/>
  <c r="AR318" i="1"/>
  <c r="AQ318" i="1"/>
  <c r="AP318" i="1"/>
  <c r="AO318" i="1"/>
  <c r="AN318" i="1"/>
  <c r="AM318" i="1"/>
  <c r="AL318" i="1"/>
  <c r="AK318" i="1"/>
  <c r="L318" i="1"/>
  <c r="G318" i="1"/>
  <c r="H318" i="1" s="1"/>
  <c r="E318" i="1"/>
  <c r="F318" i="1" s="1"/>
  <c r="D318" i="1"/>
  <c r="C318" i="1"/>
  <c r="DO317" i="1"/>
  <c r="DN317" i="1"/>
  <c r="DM317" i="1"/>
  <c r="DL317" i="1"/>
  <c r="DK317" i="1"/>
  <c r="DJ317" i="1"/>
  <c r="DI317" i="1"/>
  <c r="DH317" i="1"/>
  <c r="DG317" i="1"/>
  <c r="DF317" i="1"/>
  <c r="DE317" i="1"/>
  <c r="DC317" i="1"/>
  <c r="DB317" i="1"/>
  <c r="DA317" i="1"/>
  <c r="CZ317" i="1"/>
  <c r="CY317" i="1"/>
  <c r="CX317" i="1"/>
  <c r="CW317" i="1"/>
  <c r="CV317" i="1"/>
  <c r="CU317" i="1"/>
  <c r="CT317" i="1"/>
  <c r="CS317" i="1"/>
  <c r="CQ317" i="1"/>
  <c r="CP317" i="1"/>
  <c r="CO317" i="1"/>
  <c r="CN317" i="1"/>
  <c r="CM317" i="1"/>
  <c r="CL317" i="1"/>
  <c r="CK317" i="1"/>
  <c r="CJ317" i="1"/>
  <c r="CI317" i="1"/>
  <c r="CH317" i="1"/>
  <c r="CG317" i="1"/>
  <c r="CE317" i="1"/>
  <c r="CD317" i="1"/>
  <c r="CC317" i="1"/>
  <c r="CB317" i="1"/>
  <c r="CA317" i="1"/>
  <c r="BZ317" i="1"/>
  <c r="BY317" i="1"/>
  <c r="BX317" i="1"/>
  <c r="BW317" i="1"/>
  <c r="BV317" i="1"/>
  <c r="BU317" i="1"/>
  <c r="BS317" i="1"/>
  <c r="BR317" i="1"/>
  <c r="BQ317" i="1"/>
  <c r="BP317" i="1"/>
  <c r="BO317" i="1"/>
  <c r="BN317" i="1"/>
  <c r="BM317" i="1"/>
  <c r="BL317" i="1"/>
  <c r="BK317" i="1"/>
  <c r="BJ317" i="1"/>
  <c r="BI317" i="1"/>
  <c r="BG317" i="1"/>
  <c r="BF317" i="1"/>
  <c r="BE317" i="1"/>
  <c r="BD317" i="1"/>
  <c r="BC317" i="1"/>
  <c r="BB317" i="1"/>
  <c r="BA317" i="1"/>
  <c r="AZ317" i="1"/>
  <c r="BH317" i="1" s="1"/>
  <c r="AY317" i="1"/>
  <c r="AX317" i="1"/>
  <c r="AW317" i="1"/>
  <c r="AU317" i="1"/>
  <c r="AT317" i="1"/>
  <c r="AS317" i="1"/>
  <c r="AR317" i="1"/>
  <c r="AQ317" i="1"/>
  <c r="AP317" i="1"/>
  <c r="AO317" i="1"/>
  <c r="AN317" i="1"/>
  <c r="AM317" i="1"/>
  <c r="AL317" i="1"/>
  <c r="AK317" i="1"/>
  <c r="L317" i="1"/>
  <c r="G317" i="1"/>
  <c r="H317" i="1" s="1"/>
  <c r="E317" i="1"/>
  <c r="F317" i="1" s="1"/>
  <c r="D317" i="1"/>
  <c r="C317" i="1"/>
  <c r="DO316" i="1"/>
  <c r="DN316" i="1"/>
  <c r="DM316" i="1"/>
  <c r="DL316" i="1"/>
  <c r="DK316" i="1"/>
  <c r="DJ316" i="1"/>
  <c r="DI316" i="1"/>
  <c r="DH316" i="1"/>
  <c r="DG316" i="1"/>
  <c r="DF316" i="1"/>
  <c r="DE316" i="1"/>
  <c r="DC316" i="1"/>
  <c r="DB316" i="1"/>
  <c r="DA316" i="1"/>
  <c r="CZ316" i="1"/>
  <c r="CY316" i="1"/>
  <c r="CX316" i="1"/>
  <c r="CW316" i="1"/>
  <c r="CV316" i="1"/>
  <c r="CU316" i="1"/>
  <c r="CT316" i="1"/>
  <c r="CS316" i="1"/>
  <c r="CQ316" i="1"/>
  <c r="CP316" i="1"/>
  <c r="CO316" i="1"/>
  <c r="CN316" i="1"/>
  <c r="CM316" i="1"/>
  <c r="CL316" i="1"/>
  <c r="CK316" i="1"/>
  <c r="CJ316" i="1"/>
  <c r="CI316" i="1"/>
  <c r="CH316" i="1"/>
  <c r="CG316" i="1"/>
  <c r="CE316" i="1"/>
  <c r="CD316" i="1"/>
  <c r="CC316" i="1"/>
  <c r="CB316" i="1"/>
  <c r="CA316" i="1"/>
  <c r="BZ316" i="1"/>
  <c r="BY316" i="1"/>
  <c r="BX316" i="1"/>
  <c r="BW316" i="1"/>
  <c r="BV316" i="1"/>
  <c r="BU316" i="1"/>
  <c r="BS316" i="1"/>
  <c r="BR316" i="1"/>
  <c r="BQ316" i="1"/>
  <c r="BP316" i="1"/>
  <c r="BO316" i="1"/>
  <c r="BN316" i="1"/>
  <c r="BM316" i="1"/>
  <c r="BL316" i="1"/>
  <c r="BK316" i="1"/>
  <c r="BJ316" i="1"/>
  <c r="BT316" i="1" s="1"/>
  <c r="BI316" i="1"/>
  <c r="BG316" i="1"/>
  <c r="BF316" i="1"/>
  <c r="BE316" i="1"/>
  <c r="BD316" i="1"/>
  <c r="BC316" i="1"/>
  <c r="BB316" i="1"/>
  <c r="BA316" i="1"/>
  <c r="AZ316" i="1"/>
  <c r="AY316" i="1"/>
  <c r="AX316" i="1"/>
  <c r="AW316" i="1"/>
  <c r="AU316" i="1"/>
  <c r="AT316" i="1"/>
  <c r="AS316" i="1"/>
  <c r="AR316" i="1"/>
  <c r="AQ316" i="1"/>
  <c r="AP316" i="1"/>
  <c r="AO316" i="1"/>
  <c r="AN316" i="1"/>
  <c r="AM316" i="1"/>
  <c r="AL316" i="1"/>
  <c r="AK316" i="1"/>
  <c r="L316" i="1"/>
  <c r="G316" i="1"/>
  <c r="H316" i="1" s="1"/>
  <c r="E316" i="1"/>
  <c r="F316" i="1" s="1"/>
  <c r="D316" i="1"/>
  <c r="C316" i="1"/>
  <c r="DO315" i="1"/>
  <c r="DN315" i="1"/>
  <c r="DM315" i="1"/>
  <c r="DL315" i="1"/>
  <c r="DK315" i="1"/>
  <c r="DJ315" i="1"/>
  <c r="DI315" i="1"/>
  <c r="DH315" i="1"/>
  <c r="DG315" i="1"/>
  <c r="DF315" i="1"/>
  <c r="DE315" i="1"/>
  <c r="DC315" i="1"/>
  <c r="DB315" i="1"/>
  <c r="DA315" i="1"/>
  <c r="CZ315" i="1"/>
  <c r="CY315" i="1"/>
  <c r="CX315" i="1"/>
  <c r="CW315" i="1"/>
  <c r="CV315" i="1"/>
  <c r="CU315" i="1"/>
  <c r="CT315" i="1"/>
  <c r="DD315" i="1" s="1"/>
  <c r="CS315" i="1"/>
  <c r="CQ315" i="1"/>
  <c r="CP315" i="1"/>
  <c r="CO315" i="1"/>
  <c r="CN315" i="1"/>
  <c r="CM315" i="1"/>
  <c r="CL315" i="1"/>
  <c r="CK315" i="1"/>
  <c r="CJ315" i="1"/>
  <c r="CI315" i="1"/>
  <c r="CH315" i="1"/>
  <c r="CG315" i="1"/>
  <c r="CE315" i="1"/>
  <c r="CD315" i="1"/>
  <c r="CC315" i="1"/>
  <c r="CB315" i="1"/>
  <c r="CA315" i="1"/>
  <c r="BZ315" i="1"/>
  <c r="BY315" i="1"/>
  <c r="BX315" i="1"/>
  <c r="BW315" i="1"/>
  <c r="BV315" i="1"/>
  <c r="BU315" i="1"/>
  <c r="BS315" i="1"/>
  <c r="BR315" i="1"/>
  <c r="BQ315" i="1"/>
  <c r="BP315" i="1"/>
  <c r="BO315" i="1"/>
  <c r="BN315" i="1"/>
  <c r="BM315" i="1"/>
  <c r="BL315" i="1"/>
  <c r="BK315" i="1"/>
  <c r="BJ315" i="1"/>
  <c r="BI315" i="1"/>
  <c r="BG315" i="1"/>
  <c r="BF315" i="1"/>
  <c r="BE315" i="1"/>
  <c r="BD315" i="1"/>
  <c r="BC315" i="1"/>
  <c r="BB315" i="1"/>
  <c r="BA315" i="1"/>
  <c r="AZ315" i="1"/>
  <c r="AY315" i="1"/>
  <c r="AX315" i="1"/>
  <c r="AW315" i="1"/>
  <c r="AU315" i="1"/>
  <c r="AT315" i="1"/>
  <c r="AS315" i="1"/>
  <c r="AR315" i="1"/>
  <c r="AQ315" i="1"/>
  <c r="AP315" i="1"/>
  <c r="AO315" i="1"/>
  <c r="AN315" i="1"/>
  <c r="AM315" i="1"/>
  <c r="AL315" i="1"/>
  <c r="AK315" i="1"/>
  <c r="L315" i="1"/>
  <c r="G315" i="1"/>
  <c r="H315" i="1" s="1"/>
  <c r="E315" i="1"/>
  <c r="F315" i="1" s="1"/>
  <c r="D315" i="1"/>
  <c r="C315" i="1"/>
  <c r="DO314" i="1"/>
  <c r="DN314" i="1"/>
  <c r="DM314" i="1"/>
  <c r="DL314" i="1"/>
  <c r="DK314" i="1"/>
  <c r="DJ314" i="1"/>
  <c r="DI314" i="1"/>
  <c r="DH314" i="1"/>
  <c r="DG314" i="1"/>
  <c r="DF314" i="1"/>
  <c r="DE314" i="1"/>
  <c r="DC314" i="1"/>
  <c r="DB314" i="1"/>
  <c r="DA314" i="1"/>
  <c r="CZ314" i="1"/>
  <c r="CY314" i="1"/>
  <c r="CX314" i="1"/>
  <c r="CW314" i="1"/>
  <c r="CV314" i="1"/>
  <c r="DD314" i="1" s="1"/>
  <c r="CU314" i="1"/>
  <c r="CT314" i="1"/>
  <c r="CS314" i="1"/>
  <c r="CQ314" i="1"/>
  <c r="CP314" i="1"/>
  <c r="CO314" i="1"/>
  <c r="CN314" i="1"/>
  <c r="CM314" i="1"/>
  <c r="CL314" i="1"/>
  <c r="CK314" i="1"/>
  <c r="CJ314" i="1"/>
  <c r="CI314" i="1"/>
  <c r="CH314" i="1"/>
  <c r="CG314" i="1"/>
  <c r="CE314" i="1"/>
  <c r="CD314" i="1"/>
  <c r="CC314" i="1"/>
  <c r="CB314" i="1"/>
  <c r="CA314" i="1"/>
  <c r="BZ314" i="1"/>
  <c r="BY314" i="1"/>
  <c r="BX314" i="1"/>
  <c r="BW314" i="1"/>
  <c r="BV314" i="1"/>
  <c r="BU314" i="1"/>
  <c r="BS314" i="1"/>
  <c r="BR314" i="1"/>
  <c r="BQ314" i="1"/>
  <c r="BP314" i="1"/>
  <c r="BO314" i="1"/>
  <c r="BN314" i="1"/>
  <c r="BM314" i="1"/>
  <c r="BL314" i="1"/>
  <c r="BK314" i="1"/>
  <c r="BJ314" i="1"/>
  <c r="BI314" i="1"/>
  <c r="BG314" i="1"/>
  <c r="BF314" i="1"/>
  <c r="BE314" i="1"/>
  <c r="BD314" i="1"/>
  <c r="BC314" i="1"/>
  <c r="BB314" i="1"/>
  <c r="BA314" i="1"/>
  <c r="AZ314" i="1"/>
  <c r="AY314" i="1"/>
  <c r="AX314" i="1"/>
  <c r="AW314" i="1"/>
  <c r="AU314" i="1"/>
  <c r="AT314" i="1"/>
  <c r="AS314" i="1"/>
  <c r="AR314" i="1"/>
  <c r="AQ314" i="1"/>
  <c r="AP314" i="1"/>
  <c r="AO314" i="1"/>
  <c r="AN314" i="1"/>
  <c r="AM314" i="1"/>
  <c r="AL314" i="1"/>
  <c r="AK314" i="1"/>
  <c r="L314" i="1"/>
  <c r="G314" i="1"/>
  <c r="H314" i="1" s="1"/>
  <c r="E314" i="1"/>
  <c r="F314" i="1" s="1"/>
  <c r="D314" i="1"/>
  <c r="C314" i="1"/>
  <c r="DO313" i="1"/>
  <c r="DN313" i="1"/>
  <c r="DM313" i="1"/>
  <c r="DL313" i="1"/>
  <c r="DK313" i="1"/>
  <c r="DJ313" i="1"/>
  <c r="DI313" i="1"/>
  <c r="DH313" i="1"/>
  <c r="DG313" i="1"/>
  <c r="DF313" i="1"/>
  <c r="DE313" i="1"/>
  <c r="DC313" i="1"/>
  <c r="DB313" i="1"/>
  <c r="DA313" i="1"/>
  <c r="CZ313" i="1"/>
  <c r="CY313" i="1"/>
  <c r="CX313" i="1"/>
  <c r="CW313" i="1"/>
  <c r="CV313" i="1"/>
  <c r="DD313" i="1" s="1"/>
  <c r="CU313" i="1"/>
  <c r="CT313" i="1"/>
  <c r="CS313" i="1"/>
  <c r="CQ313" i="1"/>
  <c r="CP313" i="1"/>
  <c r="CO313" i="1"/>
  <c r="CN313" i="1"/>
  <c r="CM313" i="1"/>
  <c r="CL313" i="1"/>
  <c r="CK313" i="1"/>
  <c r="CJ313" i="1"/>
  <c r="CI313" i="1"/>
  <c r="CH313" i="1"/>
  <c r="CG313" i="1"/>
  <c r="CE313" i="1"/>
  <c r="CD313" i="1"/>
  <c r="CC313" i="1"/>
  <c r="CB313" i="1"/>
  <c r="CA313" i="1"/>
  <c r="BZ313" i="1"/>
  <c r="BY313" i="1"/>
  <c r="BX313" i="1"/>
  <c r="BW313" i="1"/>
  <c r="BV313" i="1"/>
  <c r="BU313" i="1"/>
  <c r="BS313" i="1"/>
  <c r="BR313" i="1"/>
  <c r="BQ313" i="1"/>
  <c r="BP313" i="1"/>
  <c r="BO313" i="1"/>
  <c r="BN313" i="1"/>
  <c r="BM313" i="1"/>
  <c r="BL313" i="1"/>
  <c r="BK313" i="1"/>
  <c r="BJ313" i="1"/>
  <c r="BI313" i="1"/>
  <c r="BG313" i="1"/>
  <c r="BF313" i="1"/>
  <c r="BE313" i="1"/>
  <c r="BD313" i="1"/>
  <c r="BC313" i="1"/>
  <c r="BB313" i="1"/>
  <c r="BA313" i="1"/>
  <c r="AZ313" i="1"/>
  <c r="AY313" i="1"/>
  <c r="AX313" i="1"/>
  <c r="AW313" i="1"/>
  <c r="AU313" i="1"/>
  <c r="AT313" i="1"/>
  <c r="AS313" i="1"/>
  <c r="AR313" i="1"/>
  <c r="AQ313" i="1"/>
  <c r="AP313" i="1"/>
  <c r="AO313" i="1"/>
  <c r="AN313" i="1"/>
  <c r="AM313" i="1"/>
  <c r="AL313" i="1"/>
  <c r="AK313" i="1"/>
  <c r="L313" i="1"/>
  <c r="G313" i="1"/>
  <c r="H313" i="1" s="1"/>
  <c r="E313" i="1"/>
  <c r="F313" i="1" s="1"/>
  <c r="D313" i="1"/>
  <c r="C313" i="1"/>
  <c r="DO312" i="1"/>
  <c r="DN312" i="1"/>
  <c r="DM312" i="1"/>
  <c r="DL312" i="1"/>
  <c r="DK312" i="1"/>
  <c r="DJ312" i="1"/>
  <c r="DI312" i="1"/>
  <c r="DH312" i="1"/>
  <c r="DG312" i="1"/>
  <c r="DF312" i="1"/>
  <c r="DP312" i="1" s="1"/>
  <c r="DE312" i="1"/>
  <c r="DC312" i="1"/>
  <c r="DB312" i="1"/>
  <c r="DA312" i="1"/>
  <c r="CZ312" i="1"/>
  <c r="CY312" i="1"/>
  <c r="CX312" i="1"/>
  <c r="CW312" i="1"/>
  <c r="CV312" i="1"/>
  <c r="CU312" i="1"/>
  <c r="CT312" i="1"/>
  <c r="CS312" i="1"/>
  <c r="CQ312" i="1"/>
  <c r="CP312" i="1"/>
  <c r="CO312" i="1"/>
  <c r="CN312" i="1"/>
  <c r="CM312" i="1"/>
  <c r="CL312" i="1"/>
  <c r="CK312" i="1"/>
  <c r="CJ312" i="1"/>
  <c r="CI312" i="1"/>
  <c r="CH312" i="1"/>
  <c r="CG312" i="1"/>
  <c r="CE312" i="1"/>
  <c r="CD312" i="1"/>
  <c r="CC312" i="1"/>
  <c r="CB312" i="1"/>
  <c r="CA312" i="1"/>
  <c r="BZ312" i="1"/>
  <c r="BY312" i="1"/>
  <c r="BX312" i="1"/>
  <c r="BW312" i="1"/>
  <c r="BV312" i="1"/>
  <c r="BU312" i="1"/>
  <c r="BS312" i="1"/>
  <c r="BR312" i="1"/>
  <c r="BQ312" i="1"/>
  <c r="BP312" i="1"/>
  <c r="BO312" i="1"/>
  <c r="BN312" i="1"/>
  <c r="BM312" i="1"/>
  <c r="BL312" i="1"/>
  <c r="BK312" i="1"/>
  <c r="BJ312" i="1"/>
  <c r="BI312" i="1"/>
  <c r="BG312" i="1"/>
  <c r="BF312" i="1"/>
  <c r="BE312" i="1"/>
  <c r="BD312" i="1"/>
  <c r="BC312" i="1"/>
  <c r="BB312" i="1"/>
  <c r="BA312" i="1"/>
  <c r="AZ312" i="1"/>
  <c r="AY312" i="1"/>
  <c r="AX312" i="1"/>
  <c r="AW312" i="1"/>
  <c r="AU312" i="1"/>
  <c r="AT312" i="1"/>
  <c r="AS312" i="1"/>
  <c r="AR312" i="1"/>
  <c r="AQ312" i="1"/>
  <c r="AP312" i="1"/>
  <c r="AO312" i="1"/>
  <c r="AN312" i="1"/>
  <c r="AM312" i="1"/>
  <c r="AL312" i="1"/>
  <c r="AK312" i="1"/>
  <c r="L312" i="1"/>
  <c r="G312" i="1"/>
  <c r="H312" i="1" s="1"/>
  <c r="E312" i="1"/>
  <c r="F312" i="1" s="1"/>
  <c r="D312" i="1"/>
  <c r="C312" i="1"/>
  <c r="DO311" i="1"/>
  <c r="DN311" i="1"/>
  <c r="DM311" i="1"/>
  <c r="DL311" i="1"/>
  <c r="DK311" i="1"/>
  <c r="DJ311" i="1"/>
  <c r="DI311" i="1"/>
  <c r="DH311" i="1"/>
  <c r="DG311" i="1"/>
  <c r="DF311" i="1"/>
  <c r="DE311" i="1"/>
  <c r="DC311" i="1"/>
  <c r="DB311" i="1"/>
  <c r="DA311" i="1"/>
  <c r="CZ311" i="1"/>
  <c r="CY311" i="1"/>
  <c r="CX311" i="1"/>
  <c r="CW311" i="1"/>
  <c r="CV311" i="1"/>
  <c r="CU311" i="1"/>
  <c r="CT311" i="1"/>
  <c r="CS311" i="1"/>
  <c r="CQ311" i="1"/>
  <c r="CP311" i="1"/>
  <c r="CO311" i="1"/>
  <c r="CN311" i="1"/>
  <c r="CM311" i="1"/>
  <c r="CL311" i="1"/>
  <c r="CK311" i="1"/>
  <c r="CJ311" i="1"/>
  <c r="CI311" i="1"/>
  <c r="CH311" i="1"/>
  <c r="CR311" i="1" s="1"/>
  <c r="CG311" i="1"/>
  <c r="CE311" i="1"/>
  <c r="CD311" i="1"/>
  <c r="CC311" i="1"/>
  <c r="CB311" i="1"/>
  <c r="CA311" i="1"/>
  <c r="BZ311" i="1"/>
  <c r="BY311" i="1"/>
  <c r="BX311" i="1"/>
  <c r="BW311" i="1"/>
  <c r="BV311" i="1"/>
  <c r="BU311" i="1"/>
  <c r="BS311" i="1"/>
  <c r="BR311" i="1"/>
  <c r="BQ311" i="1"/>
  <c r="BP311" i="1"/>
  <c r="BO311" i="1"/>
  <c r="BN311" i="1"/>
  <c r="BM311" i="1"/>
  <c r="BL311" i="1"/>
  <c r="BK311" i="1"/>
  <c r="BJ311" i="1"/>
  <c r="BI311" i="1"/>
  <c r="BG311" i="1"/>
  <c r="BF311" i="1"/>
  <c r="BE311" i="1"/>
  <c r="BD311" i="1"/>
  <c r="BC311" i="1"/>
  <c r="BB311" i="1"/>
  <c r="BA311" i="1"/>
  <c r="AZ311" i="1"/>
  <c r="AY311" i="1"/>
  <c r="AX311" i="1"/>
  <c r="AW311" i="1"/>
  <c r="AU311" i="1"/>
  <c r="AT311" i="1"/>
  <c r="AS311" i="1"/>
  <c r="AR311" i="1"/>
  <c r="AQ311" i="1"/>
  <c r="AP311" i="1"/>
  <c r="AO311" i="1"/>
  <c r="AN311" i="1"/>
  <c r="AM311" i="1"/>
  <c r="AL311" i="1"/>
  <c r="AK311" i="1"/>
  <c r="L311" i="1"/>
  <c r="G311" i="1"/>
  <c r="H311" i="1" s="1"/>
  <c r="E311" i="1"/>
  <c r="F311" i="1" s="1"/>
  <c r="D311" i="1"/>
  <c r="C311" i="1"/>
  <c r="DO310" i="1"/>
  <c r="DN310" i="1"/>
  <c r="DM310" i="1"/>
  <c r="DL310" i="1"/>
  <c r="DK310" i="1"/>
  <c r="DJ310" i="1"/>
  <c r="DI310" i="1"/>
  <c r="DH310" i="1"/>
  <c r="DG310" i="1"/>
  <c r="DF310" i="1"/>
  <c r="DE310" i="1"/>
  <c r="DC310" i="1"/>
  <c r="DB310" i="1"/>
  <c r="DA310" i="1"/>
  <c r="CZ310" i="1"/>
  <c r="CY310" i="1"/>
  <c r="CX310" i="1"/>
  <c r="CW310" i="1"/>
  <c r="CV310" i="1"/>
  <c r="CU310" i="1"/>
  <c r="CT310" i="1"/>
  <c r="CS310" i="1"/>
  <c r="CQ310" i="1"/>
  <c r="CP310" i="1"/>
  <c r="CO310" i="1"/>
  <c r="CN310" i="1"/>
  <c r="CM310" i="1"/>
  <c r="CL310" i="1"/>
  <c r="CK310" i="1"/>
  <c r="CJ310" i="1"/>
  <c r="CR310" i="1" s="1"/>
  <c r="CI310" i="1"/>
  <c r="CH310" i="1"/>
  <c r="CG310" i="1"/>
  <c r="CE310" i="1"/>
  <c r="CD310" i="1"/>
  <c r="CC310" i="1"/>
  <c r="CB310" i="1"/>
  <c r="CA310" i="1"/>
  <c r="BZ310" i="1"/>
  <c r="BY310" i="1"/>
  <c r="BX310" i="1"/>
  <c r="BW310" i="1"/>
  <c r="BV310" i="1"/>
  <c r="BU310" i="1"/>
  <c r="BS310" i="1"/>
  <c r="BR310" i="1"/>
  <c r="BQ310" i="1"/>
  <c r="BP310" i="1"/>
  <c r="BO310" i="1"/>
  <c r="BN310" i="1"/>
  <c r="BM310" i="1"/>
  <c r="BL310" i="1"/>
  <c r="BK310" i="1"/>
  <c r="BJ310" i="1"/>
  <c r="BI310" i="1"/>
  <c r="BG310" i="1"/>
  <c r="BF310" i="1"/>
  <c r="BE310" i="1"/>
  <c r="BD310" i="1"/>
  <c r="BC310" i="1"/>
  <c r="BB310" i="1"/>
  <c r="BA310" i="1"/>
  <c r="AZ310" i="1"/>
  <c r="AY310" i="1"/>
  <c r="AX310" i="1"/>
  <c r="AW310" i="1"/>
  <c r="AU310" i="1"/>
  <c r="AT310" i="1"/>
  <c r="AS310" i="1"/>
  <c r="AR310" i="1"/>
  <c r="AQ310" i="1"/>
  <c r="AP310" i="1"/>
  <c r="AO310" i="1"/>
  <c r="AN310" i="1"/>
  <c r="AM310" i="1"/>
  <c r="AL310" i="1"/>
  <c r="AK310" i="1"/>
  <c r="L310" i="1"/>
  <c r="G310" i="1"/>
  <c r="H310" i="1" s="1"/>
  <c r="E310" i="1"/>
  <c r="F310" i="1" s="1"/>
  <c r="D310" i="1"/>
  <c r="C310" i="1"/>
  <c r="DO309" i="1"/>
  <c r="DN309" i="1"/>
  <c r="DM309" i="1"/>
  <c r="DL309" i="1"/>
  <c r="DK309" i="1"/>
  <c r="DJ309" i="1"/>
  <c r="DI309" i="1"/>
  <c r="DH309" i="1"/>
  <c r="DG309" i="1"/>
  <c r="DF309" i="1"/>
  <c r="DE309" i="1"/>
  <c r="DC309" i="1"/>
  <c r="DB309" i="1"/>
  <c r="DA309" i="1"/>
  <c r="CZ309" i="1"/>
  <c r="CY309" i="1"/>
  <c r="CX309" i="1"/>
  <c r="CW309" i="1"/>
  <c r="CV309" i="1"/>
  <c r="CU309" i="1"/>
  <c r="CT309" i="1"/>
  <c r="CS309" i="1"/>
  <c r="CQ309" i="1"/>
  <c r="CP309" i="1"/>
  <c r="CO309" i="1"/>
  <c r="CN309" i="1"/>
  <c r="CM309" i="1"/>
  <c r="CL309" i="1"/>
  <c r="CK309" i="1"/>
  <c r="CJ309" i="1"/>
  <c r="CR309" i="1" s="1"/>
  <c r="CI309" i="1"/>
  <c r="CH309" i="1"/>
  <c r="CG309" i="1"/>
  <c r="CE309" i="1"/>
  <c r="CD309" i="1"/>
  <c r="CC309" i="1"/>
  <c r="CB309" i="1"/>
  <c r="CA309" i="1"/>
  <c r="BZ309" i="1"/>
  <c r="BY309" i="1"/>
  <c r="BX309" i="1"/>
  <c r="BW309" i="1"/>
  <c r="BV309" i="1"/>
  <c r="BU309" i="1"/>
  <c r="BS309" i="1"/>
  <c r="BR309" i="1"/>
  <c r="BQ309" i="1"/>
  <c r="BP309" i="1"/>
  <c r="BO309" i="1"/>
  <c r="BN309" i="1"/>
  <c r="BM309" i="1"/>
  <c r="BL309" i="1"/>
  <c r="BK309" i="1"/>
  <c r="BJ309" i="1"/>
  <c r="BI309" i="1"/>
  <c r="BG309" i="1"/>
  <c r="BF309" i="1"/>
  <c r="BE309" i="1"/>
  <c r="BD309" i="1"/>
  <c r="BC309" i="1"/>
  <c r="BB309" i="1"/>
  <c r="BA309" i="1"/>
  <c r="AZ309" i="1"/>
  <c r="AY309" i="1"/>
  <c r="AX309" i="1"/>
  <c r="AW309" i="1"/>
  <c r="AU309" i="1"/>
  <c r="AT309" i="1"/>
  <c r="AS309" i="1"/>
  <c r="AR309" i="1"/>
  <c r="AQ309" i="1"/>
  <c r="AP309" i="1"/>
  <c r="AO309" i="1"/>
  <c r="AN309" i="1"/>
  <c r="AM309" i="1"/>
  <c r="AL309" i="1"/>
  <c r="AK309" i="1"/>
  <c r="L309" i="1"/>
  <c r="G309" i="1"/>
  <c r="H309" i="1" s="1"/>
  <c r="E309" i="1"/>
  <c r="F309" i="1" s="1"/>
  <c r="D309" i="1"/>
  <c r="C309" i="1"/>
  <c r="DO308" i="1"/>
  <c r="DN308" i="1"/>
  <c r="DM308" i="1"/>
  <c r="DL308" i="1"/>
  <c r="DK308" i="1"/>
  <c r="DJ308" i="1"/>
  <c r="DI308" i="1"/>
  <c r="DH308" i="1"/>
  <c r="DG308" i="1"/>
  <c r="DF308" i="1"/>
  <c r="DE308" i="1"/>
  <c r="DC308" i="1"/>
  <c r="DB308" i="1"/>
  <c r="DA308" i="1"/>
  <c r="CZ308" i="1"/>
  <c r="CY308" i="1"/>
  <c r="CX308" i="1"/>
  <c r="CW308" i="1"/>
  <c r="CV308" i="1"/>
  <c r="CU308" i="1"/>
  <c r="CT308" i="1"/>
  <c r="DD308" i="1" s="1"/>
  <c r="CS308" i="1"/>
  <c r="CQ308" i="1"/>
  <c r="CP308" i="1"/>
  <c r="CO308" i="1"/>
  <c r="CN308" i="1"/>
  <c r="CM308" i="1"/>
  <c r="CL308" i="1"/>
  <c r="CK308" i="1"/>
  <c r="CJ308" i="1"/>
  <c r="CI308" i="1"/>
  <c r="CH308" i="1"/>
  <c r="CG308" i="1"/>
  <c r="CE308" i="1"/>
  <c r="CD308" i="1"/>
  <c r="CC308" i="1"/>
  <c r="CB308" i="1"/>
  <c r="CA308" i="1"/>
  <c r="BZ308" i="1"/>
  <c r="BY308" i="1"/>
  <c r="BX308" i="1"/>
  <c r="BW308" i="1"/>
  <c r="BV308" i="1"/>
  <c r="BU308" i="1"/>
  <c r="BS308" i="1"/>
  <c r="BR308" i="1"/>
  <c r="BQ308" i="1"/>
  <c r="BP308" i="1"/>
  <c r="BO308" i="1"/>
  <c r="BN308" i="1"/>
  <c r="BM308" i="1"/>
  <c r="BL308" i="1"/>
  <c r="BK308" i="1"/>
  <c r="BJ308" i="1"/>
  <c r="BI308" i="1"/>
  <c r="BG308" i="1"/>
  <c r="BF308" i="1"/>
  <c r="BE308" i="1"/>
  <c r="BD308" i="1"/>
  <c r="BC308" i="1"/>
  <c r="BB308" i="1"/>
  <c r="BA308" i="1"/>
  <c r="AZ308" i="1"/>
  <c r="AY308" i="1"/>
  <c r="AX308" i="1"/>
  <c r="AW308" i="1"/>
  <c r="AU308" i="1"/>
  <c r="AT308" i="1"/>
  <c r="AS308" i="1"/>
  <c r="AR308" i="1"/>
  <c r="AQ308" i="1"/>
  <c r="AP308" i="1"/>
  <c r="AO308" i="1"/>
  <c r="AN308" i="1"/>
  <c r="AM308" i="1"/>
  <c r="AL308" i="1"/>
  <c r="AK308" i="1"/>
  <c r="L308" i="1"/>
  <c r="G308" i="1"/>
  <c r="H308" i="1" s="1"/>
  <c r="E308" i="1"/>
  <c r="F308" i="1" s="1"/>
  <c r="D308" i="1"/>
  <c r="C308" i="1"/>
  <c r="DO307" i="1"/>
  <c r="DN307" i="1"/>
  <c r="DM307" i="1"/>
  <c r="DL307" i="1"/>
  <c r="DK307" i="1"/>
  <c r="DJ307" i="1"/>
  <c r="DI307" i="1"/>
  <c r="DH307" i="1"/>
  <c r="DG307" i="1"/>
  <c r="DF307" i="1"/>
  <c r="DE307" i="1"/>
  <c r="DC307" i="1"/>
  <c r="DB307" i="1"/>
  <c r="DA307" i="1"/>
  <c r="CZ307" i="1"/>
  <c r="CY307" i="1"/>
  <c r="CX307" i="1"/>
  <c r="CW307" i="1"/>
  <c r="CV307" i="1"/>
  <c r="CU307" i="1"/>
  <c r="CT307" i="1"/>
  <c r="CS307" i="1"/>
  <c r="CQ307" i="1"/>
  <c r="CP307" i="1"/>
  <c r="CO307" i="1"/>
  <c r="CN307" i="1"/>
  <c r="CM307" i="1"/>
  <c r="CL307" i="1"/>
  <c r="CK307" i="1"/>
  <c r="CJ307" i="1"/>
  <c r="CI307" i="1"/>
  <c r="CH307" i="1"/>
  <c r="CG307" i="1"/>
  <c r="CE307" i="1"/>
  <c r="CD307" i="1"/>
  <c r="CC307" i="1"/>
  <c r="CB307" i="1"/>
  <c r="CA307" i="1"/>
  <c r="BZ307" i="1"/>
  <c r="BY307" i="1"/>
  <c r="BX307" i="1"/>
  <c r="BW307" i="1"/>
  <c r="BV307" i="1"/>
  <c r="CF307" i="1" s="1"/>
  <c r="BU307" i="1"/>
  <c r="BS307" i="1"/>
  <c r="BR307" i="1"/>
  <c r="BQ307" i="1"/>
  <c r="BP307" i="1"/>
  <c r="BO307" i="1"/>
  <c r="BN307" i="1"/>
  <c r="BM307" i="1"/>
  <c r="BL307" i="1"/>
  <c r="BK307" i="1"/>
  <c r="BJ307" i="1"/>
  <c r="BI307" i="1"/>
  <c r="BG307" i="1"/>
  <c r="BF307" i="1"/>
  <c r="BE307" i="1"/>
  <c r="BD307" i="1"/>
  <c r="BC307" i="1"/>
  <c r="BB307" i="1"/>
  <c r="BA307" i="1"/>
  <c r="AZ307" i="1"/>
  <c r="AY307" i="1"/>
  <c r="AX307" i="1"/>
  <c r="AW307" i="1"/>
  <c r="AU307" i="1"/>
  <c r="AT307" i="1"/>
  <c r="AS307" i="1"/>
  <c r="AR307" i="1"/>
  <c r="AQ307" i="1"/>
  <c r="AP307" i="1"/>
  <c r="AO307" i="1"/>
  <c r="AN307" i="1"/>
  <c r="AM307" i="1"/>
  <c r="AL307" i="1"/>
  <c r="AK307" i="1"/>
  <c r="L307" i="1"/>
  <c r="G307" i="1"/>
  <c r="H307" i="1" s="1"/>
  <c r="E307" i="1"/>
  <c r="F307" i="1" s="1"/>
  <c r="D307" i="1"/>
  <c r="C307" i="1"/>
  <c r="DO306" i="1"/>
  <c r="DN306" i="1"/>
  <c r="DM306" i="1"/>
  <c r="DL306" i="1"/>
  <c r="DK306" i="1"/>
  <c r="DJ306" i="1"/>
  <c r="DI306" i="1"/>
  <c r="DH306" i="1"/>
  <c r="DG306" i="1"/>
  <c r="DF306" i="1"/>
  <c r="DE306" i="1"/>
  <c r="DC306" i="1"/>
  <c r="DB306" i="1"/>
  <c r="DA306" i="1"/>
  <c r="CZ306" i="1"/>
  <c r="CY306" i="1"/>
  <c r="CX306" i="1"/>
  <c r="CW306" i="1"/>
  <c r="CV306" i="1"/>
  <c r="CU306" i="1"/>
  <c r="CT306" i="1"/>
  <c r="CS306" i="1"/>
  <c r="CQ306" i="1"/>
  <c r="CP306" i="1"/>
  <c r="CO306" i="1"/>
  <c r="CN306" i="1"/>
  <c r="CM306" i="1"/>
  <c r="CL306" i="1"/>
  <c r="CK306" i="1"/>
  <c r="CJ306" i="1"/>
  <c r="CI306" i="1"/>
  <c r="CH306" i="1"/>
  <c r="CG306" i="1"/>
  <c r="CE306" i="1"/>
  <c r="CD306" i="1"/>
  <c r="CC306" i="1"/>
  <c r="CB306" i="1"/>
  <c r="CA306" i="1"/>
  <c r="BZ306" i="1"/>
  <c r="BY306" i="1"/>
  <c r="BX306" i="1"/>
  <c r="CF306" i="1" s="1"/>
  <c r="BW306" i="1"/>
  <c r="BV306" i="1"/>
  <c r="BU306" i="1"/>
  <c r="BS306" i="1"/>
  <c r="BR306" i="1"/>
  <c r="BQ306" i="1"/>
  <c r="BP306" i="1"/>
  <c r="BO306" i="1"/>
  <c r="BN306" i="1"/>
  <c r="BM306" i="1"/>
  <c r="BL306" i="1"/>
  <c r="BK306" i="1"/>
  <c r="BJ306" i="1"/>
  <c r="BI306" i="1"/>
  <c r="BG306" i="1"/>
  <c r="BF306" i="1"/>
  <c r="BE306" i="1"/>
  <c r="BD306" i="1"/>
  <c r="BC306" i="1"/>
  <c r="BB306" i="1"/>
  <c r="BA306" i="1"/>
  <c r="AZ306" i="1"/>
  <c r="AY306" i="1"/>
  <c r="AX306" i="1"/>
  <c r="AW306" i="1"/>
  <c r="AU306" i="1"/>
  <c r="AT306" i="1"/>
  <c r="AS306" i="1"/>
  <c r="AR306" i="1"/>
  <c r="AQ306" i="1"/>
  <c r="AP306" i="1"/>
  <c r="AO306" i="1"/>
  <c r="AN306" i="1"/>
  <c r="AM306" i="1"/>
  <c r="AL306" i="1"/>
  <c r="AK306" i="1"/>
  <c r="L306" i="1"/>
  <c r="G306" i="1"/>
  <c r="H306" i="1" s="1"/>
  <c r="E306" i="1"/>
  <c r="F306" i="1" s="1"/>
  <c r="D306" i="1"/>
  <c r="C306" i="1"/>
  <c r="DO305" i="1"/>
  <c r="DN305" i="1"/>
  <c r="DM305" i="1"/>
  <c r="DL305" i="1"/>
  <c r="DK305" i="1"/>
  <c r="DJ305" i="1"/>
  <c r="DI305" i="1"/>
  <c r="DH305" i="1"/>
  <c r="DG305" i="1"/>
  <c r="DF305" i="1"/>
  <c r="DE305" i="1"/>
  <c r="DC305" i="1"/>
  <c r="DB305" i="1"/>
  <c r="DA305" i="1"/>
  <c r="CZ305" i="1"/>
  <c r="CY305" i="1"/>
  <c r="CX305" i="1"/>
  <c r="CW305" i="1"/>
  <c r="CV305" i="1"/>
  <c r="CU305" i="1"/>
  <c r="CT305" i="1"/>
  <c r="CS305" i="1"/>
  <c r="CQ305" i="1"/>
  <c r="CP305" i="1"/>
  <c r="CO305" i="1"/>
  <c r="CN305" i="1"/>
  <c r="CM305" i="1"/>
  <c r="CL305" i="1"/>
  <c r="CK305" i="1"/>
  <c r="CJ305" i="1"/>
  <c r="CI305" i="1"/>
  <c r="CH305" i="1"/>
  <c r="CG305" i="1"/>
  <c r="CE305" i="1"/>
  <c r="CD305" i="1"/>
  <c r="CC305" i="1"/>
  <c r="CB305" i="1"/>
  <c r="CA305" i="1"/>
  <c r="BZ305" i="1"/>
  <c r="BY305" i="1"/>
  <c r="BX305" i="1"/>
  <c r="CF305" i="1" s="1"/>
  <c r="BW305" i="1"/>
  <c r="BV305" i="1"/>
  <c r="BU305" i="1"/>
  <c r="BS305" i="1"/>
  <c r="BR305" i="1"/>
  <c r="BQ305" i="1"/>
  <c r="BP305" i="1"/>
  <c r="BO305" i="1"/>
  <c r="BN305" i="1"/>
  <c r="BM305" i="1"/>
  <c r="BL305" i="1"/>
  <c r="BK305" i="1"/>
  <c r="BJ305" i="1"/>
  <c r="BI305" i="1"/>
  <c r="BG305" i="1"/>
  <c r="BF305" i="1"/>
  <c r="BE305" i="1"/>
  <c r="BD305" i="1"/>
  <c r="BC305" i="1"/>
  <c r="BB305" i="1"/>
  <c r="BA305" i="1"/>
  <c r="AZ305" i="1"/>
  <c r="AY305" i="1"/>
  <c r="AX305" i="1"/>
  <c r="AW305" i="1"/>
  <c r="AU305" i="1"/>
  <c r="AT305" i="1"/>
  <c r="AS305" i="1"/>
  <c r="AR305" i="1"/>
  <c r="AQ305" i="1"/>
  <c r="AP305" i="1"/>
  <c r="AO305" i="1"/>
  <c r="AN305" i="1"/>
  <c r="AM305" i="1"/>
  <c r="AL305" i="1"/>
  <c r="AK305" i="1"/>
  <c r="L305" i="1"/>
  <c r="G305" i="1"/>
  <c r="H305" i="1" s="1"/>
  <c r="E305" i="1"/>
  <c r="F305" i="1" s="1"/>
  <c r="D305" i="1"/>
  <c r="C305" i="1"/>
  <c r="DO304" i="1"/>
  <c r="DN304" i="1"/>
  <c r="DM304" i="1"/>
  <c r="DL304" i="1"/>
  <c r="DK304" i="1"/>
  <c r="DJ304" i="1"/>
  <c r="DI304" i="1"/>
  <c r="DH304" i="1"/>
  <c r="DG304" i="1"/>
  <c r="DF304" i="1"/>
  <c r="DE304" i="1"/>
  <c r="DC304" i="1"/>
  <c r="DB304" i="1"/>
  <c r="DA304" i="1"/>
  <c r="CZ304" i="1"/>
  <c r="CY304" i="1"/>
  <c r="CX304" i="1"/>
  <c r="CW304" i="1"/>
  <c r="CV304" i="1"/>
  <c r="CU304" i="1"/>
  <c r="CT304" i="1"/>
  <c r="CS304" i="1"/>
  <c r="CQ304" i="1"/>
  <c r="CP304" i="1"/>
  <c r="CO304" i="1"/>
  <c r="CN304" i="1"/>
  <c r="CM304" i="1"/>
  <c r="CL304" i="1"/>
  <c r="CK304" i="1"/>
  <c r="CJ304" i="1"/>
  <c r="CI304" i="1"/>
  <c r="CH304" i="1"/>
  <c r="CR304" i="1" s="1"/>
  <c r="CG304" i="1"/>
  <c r="CE304" i="1"/>
  <c r="CD304" i="1"/>
  <c r="CC304" i="1"/>
  <c r="CB304" i="1"/>
  <c r="CA304" i="1"/>
  <c r="BZ304" i="1"/>
  <c r="BY304" i="1"/>
  <c r="BX304" i="1"/>
  <c r="BW304" i="1"/>
  <c r="BV304" i="1"/>
  <c r="BU304" i="1"/>
  <c r="BS304" i="1"/>
  <c r="BR304" i="1"/>
  <c r="BQ304" i="1"/>
  <c r="BP304" i="1"/>
  <c r="BO304" i="1"/>
  <c r="BN304" i="1"/>
  <c r="BM304" i="1"/>
  <c r="BL304" i="1"/>
  <c r="BK304" i="1"/>
  <c r="BJ304" i="1"/>
  <c r="BI304" i="1"/>
  <c r="BG304" i="1"/>
  <c r="BF304" i="1"/>
  <c r="BE304" i="1"/>
  <c r="BD304" i="1"/>
  <c r="BC304" i="1"/>
  <c r="BB304" i="1"/>
  <c r="BA304" i="1"/>
  <c r="AZ304" i="1"/>
  <c r="AY304" i="1"/>
  <c r="AX304" i="1"/>
  <c r="AW304" i="1"/>
  <c r="AU304" i="1"/>
  <c r="AT304" i="1"/>
  <c r="AS304" i="1"/>
  <c r="AR304" i="1"/>
  <c r="AQ304" i="1"/>
  <c r="AP304" i="1"/>
  <c r="AO304" i="1"/>
  <c r="AN304" i="1"/>
  <c r="AM304" i="1"/>
  <c r="AL304" i="1"/>
  <c r="AK304" i="1"/>
  <c r="L304" i="1"/>
  <c r="G304" i="1"/>
  <c r="H304" i="1" s="1"/>
  <c r="E304" i="1"/>
  <c r="F304" i="1" s="1"/>
  <c r="D304" i="1"/>
  <c r="C304" i="1"/>
  <c r="DO303" i="1"/>
  <c r="DN303" i="1"/>
  <c r="DM303" i="1"/>
  <c r="DL303" i="1"/>
  <c r="DK303" i="1"/>
  <c r="DJ303" i="1"/>
  <c r="DI303" i="1"/>
  <c r="DH303" i="1"/>
  <c r="DG303" i="1"/>
  <c r="DF303" i="1"/>
  <c r="DE303" i="1"/>
  <c r="DC303" i="1"/>
  <c r="DB303" i="1"/>
  <c r="DA303" i="1"/>
  <c r="CZ303" i="1"/>
  <c r="CY303" i="1"/>
  <c r="CX303" i="1"/>
  <c r="CW303" i="1"/>
  <c r="CV303" i="1"/>
  <c r="CU303" i="1"/>
  <c r="CT303" i="1"/>
  <c r="CS303" i="1"/>
  <c r="CQ303" i="1"/>
  <c r="CP303" i="1"/>
  <c r="CO303" i="1"/>
  <c r="CN303" i="1"/>
  <c r="CM303" i="1"/>
  <c r="CL303" i="1"/>
  <c r="CK303" i="1"/>
  <c r="CJ303" i="1"/>
  <c r="CI303" i="1"/>
  <c r="CH303" i="1"/>
  <c r="CG303" i="1"/>
  <c r="CE303" i="1"/>
  <c r="CD303" i="1"/>
  <c r="CC303" i="1"/>
  <c r="CB303" i="1"/>
  <c r="CA303" i="1"/>
  <c r="BZ303" i="1"/>
  <c r="BY303" i="1"/>
  <c r="BX303" i="1"/>
  <c r="BW303" i="1"/>
  <c r="BV303" i="1"/>
  <c r="BU303" i="1"/>
  <c r="BS303" i="1"/>
  <c r="BR303" i="1"/>
  <c r="BQ303" i="1"/>
  <c r="BP303" i="1"/>
  <c r="BO303" i="1"/>
  <c r="BN303" i="1"/>
  <c r="BM303" i="1"/>
  <c r="BL303" i="1"/>
  <c r="BK303" i="1"/>
  <c r="BJ303" i="1"/>
  <c r="BT303" i="1" s="1"/>
  <c r="BI303" i="1"/>
  <c r="BG303" i="1"/>
  <c r="BF303" i="1"/>
  <c r="BE303" i="1"/>
  <c r="BD303" i="1"/>
  <c r="BC303" i="1"/>
  <c r="BB303" i="1"/>
  <c r="BA303" i="1"/>
  <c r="AZ303" i="1"/>
  <c r="AY303" i="1"/>
  <c r="AX303" i="1"/>
  <c r="AW303" i="1"/>
  <c r="AU303" i="1"/>
  <c r="AT303" i="1"/>
  <c r="AS303" i="1"/>
  <c r="AR303" i="1"/>
  <c r="AQ303" i="1"/>
  <c r="AP303" i="1"/>
  <c r="AO303" i="1"/>
  <c r="AN303" i="1"/>
  <c r="AM303" i="1"/>
  <c r="AL303" i="1"/>
  <c r="AK303" i="1"/>
  <c r="L303" i="1"/>
  <c r="G303" i="1"/>
  <c r="H303" i="1" s="1"/>
  <c r="E303" i="1"/>
  <c r="F303" i="1" s="1"/>
  <c r="D303" i="1"/>
  <c r="C303" i="1"/>
  <c r="DO302" i="1"/>
  <c r="DN302" i="1"/>
  <c r="DM302" i="1"/>
  <c r="DL302" i="1"/>
  <c r="DK302" i="1"/>
  <c r="DJ302" i="1"/>
  <c r="DI302" i="1"/>
  <c r="DH302" i="1"/>
  <c r="DG302" i="1"/>
  <c r="DF302" i="1"/>
  <c r="DE302" i="1"/>
  <c r="DC302" i="1"/>
  <c r="DB302" i="1"/>
  <c r="DA302" i="1"/>
  <c r="CZ302" i="1"/>
  <c r="CY302" i="1"/>
  <c r="CX302" i="1"/>
  <c r="CW302" i="1"/>
  <c r="CV302" i="1"/>
  <c r="CU302" i="1"/>
  <c r="CT302" i="1"/>
  <c r="CS302" i="1"/>
  <c r="CQ302" i="1"/>
  <c r="CP302" i="1"/>
  <c r="CO302" i="1"/>
  <c r="CN302" i="1"/>
  <c r="CM302" i="1"/>
  <c r="CL302" i="1"/>
  <c r="CK302" i="1"/>
  <c r="CJ302" i="1"/>
  <c r="CI302" i="1"/>
  <c r="CH302" i="1"/>
  <c r="CG302" i="1"/>
  <c r="CE302" i="1"/>
  <c r="CD302" i="1"/>
  <c r="CC302" i="1"/>
  <c r="CB302" i="1"/>
  <c r="CA302" i="1"/>
  <c r="BZ302" i="1"/>
  <c r="BY302" i="1"/>
  <c r="BX302" i="1"/>
  <c r="BW302" i="1"/>
  <c r="BV302" i="1"/>
  <c r="BU302" i="1"/>
  <c r="BS302" i="1"/>
  <c r="BR302" i="1"/>
  <c r="BQ302" i="1"/>
  <c r="BP302" i="1"/>
  <c r="BO302" i="1"/>
  <c r="BN302" i="1"/>
  <c r="BM302" i="1"/>
  <c r="BL302" i="1"/>
  <c r="BT302" i="1" s="1"/>
  <c r="BK302" i="1"/>
  <c r="BJ302" i="1"/>
  <c r="BI302" i="1"/>
  <c r="BG302" i="1"/>
  <c r="BF302" i="1"/>
  <c r="BE302" i="1"/>
  <c r="BD302" i="1"/>
  <c r="BC302" i="1"/>
  <c r="BB302" i="1"/>
  <c r="BA302" i="1"/>
  <c r="AZ302" i="1"/>
  <c r="AY302" i="1"/>
  <c r="AX302" i="1"/>
  <c r="AW302" i="1"/>
  <c r="AU302" i="1"/>
  <c r="AT302" i="1"/>
  <c r="AS302" i="1"/>
  <c r="AR302" i="1"/>
  <c r="AQ302" i="1"/>
  <c r="AP302" i="1"/>
  <c r="AO302" i="1"/>
  <c r="AN302" i="1"/>
  <c r="AM302" i="1"/>
  <c r="AL302" i="1"/>
  <c r="AK302" i="1"/>
  <c r="L302" i="1"/>
  <c r="G302" i="1"/>
  <c r="H302" i="1" s="1"/>
  <c r="E302" i="1"/>
  <c r="F302" i="1" s="1"/>
  <c r="D302" i="1"/>
  <c r="C302" i="1"/>
  <c r="DO301" i="1"/>
  <c r="DN301" i="1"/>
  <c r="DM301" i="1"/>
  <c r="DL301" i="1"/>
  <c r="DK301" i="1"/>
  <c r="DJ301" i="1"/>
  <c r="DI301" i="1"/>
  <c r="DH301" i="1"/>
  <c r="DG301" i="1"/>
  <c r="DF301" i="1"/>
  <c r="DE301" i="1"/>
  <c r="DC301" i="1"/>
  <c r="DB301" i="1"/>
  <c r="DA301" i="1"/>
  <c r="CZ301" i="1"/>
  <c r="CY301" i="1"/>
  <c r="CX301" i="1"/>
  <c r="CW301" i="1"/>
  <c r="CV301" i="1"/>
  <c r="CU301" i="1"/>
  <c r="CT301" i="1"/>
  <c r="CS301" i="1"/>
  <c r="CQ301" i="1"/>
  <c r="CP301" i="1"/>
  <c r="CO301" i="1"/>
  <c r="CN301" i="1"/>
  <c r="CM301" i="1"/>
  <c r="CL301" i="1"/>
  <c r="CK301" i="1"/>
  <c r="CJ301" i="1"/>
  <c r="CI301" i="1"/>
  <c r="CH301" i="1"/>
  <c r="CG301" i="1"/>
  <c r="CE301" i="1"/>
  <c r="CD301" i="1"/>
  <c r="CC301" i="1"/>
  <c r="CB301" i="1"/>
  <c r="CA301" i="1"/>
  <c r="BZ301" i="1"/>
  <c r="BY301" i="1"/>
  <c r="BX301" i="1"/>
  <c r="BW301" i="1"/>
  <c r="BV301" i="1"/>
  <c r="BU301" i="1"/>
  <c r="BS301" i="1"/>
  <c r="BR301" i="1"/>
  <c r="BQ301" i="1"/>
  <c r="BP301" i="1"/>
  <c r="BO301" i="1"/>
  <c r="BN301" i="1"/>
  <c r="BM301" i="1"/>
  <c r="BL301" i="1"/>
  <c r="BT301" i="1" s="1"/>
  <c r="BK301" i="1"/>
  <c r="BJ301" i="1"/>
  <c r="BI301" i="1"/>
  <c r="BG301" i="1"/>
  <c r="BF301" i="1"/>
  <c r="BE301" i="1"/>
  <c r="BD301" i="1"/>
  <c r="BC301" i="1"/>
  <c r="BB301" i="1"/>
  <c r="BA301" i="1"/>
  <c r="AZ301" i="1"/>
  <c r="AY301" i="1"/>
  <c r="AX301" i="1"/>
  <c r="AW301" i="1"/>
  <c r="AU301" i="1"/>
  <c r="AT301" i="1"/>
  <c r="AS301" i="1"/>
  <c r="AR301" i="1"/>
  <c r="AQ301" i="1"/>
  <c r="AP301" i="1"/>
  <c r="AO301" i="1"/>
  <c r="AN301" i="1"/>
  <c r="AM301" i="1"/>
  <c r="AL301" i="1"/>
  <c r="AK301" i="1"/>
  <c r="L301" i="1"/>
  <c r="G301" i="1"/>
  <c r="H301" i="1" s="1"/>
  <c r="E301" i="1"/>
  <c r="F301" i="1" s="1"/>
  <c r="D301" i="1"/>
  <c r="C301" i="1"/>
  <c r="DO300" i="1"/>
  <c r="DN300" i="1"/>
  <c r="DM300" i="1"/>
  <c r="DL300" i="1"/>
  <c r="DK300" i="1"/>
  <c r="DJ300" i="1"/>
  <c r="DI300" i="1"/>
  <c r="DH300" i="1"/>
  <c r="DG300" i="1"/>
  <c r="DF300" i="1"/>
  <c r="DE300" i="1"/>
  <c r="DC300" i="1"/>
  <c r="DB300" i="1"/>
  <c r="DA300" i="1"/>
  <c r="CZ300" i="1"/>
  <c r="CY300" i="1"/>
  <c r="CX300" i="1"/>
  <c r="CW300" i="1"/>
  <c r="CV300" i="1"/>
  <c r="CU300" i="1"/>
  <c r="CT300" i="1"/>
  <c r="CS300" i="1"/>
  <c r="CQ300" i="1"/>
  <c r="CP300" i="1"/>
  <c r="CO300" i="1"/>
  <c r="CN300" i="1"/>
  <c r="CM300" i="1"/>
  <c r="CL300" i="1"/>
  <c r="CK300" i="1"/>
  <c r="CJ300" i="1"/>
  <c r="CI300" i="1"/>
  <c r="CH300" i="1"/>
  <c r="CG300" i="1"/>
  <c r="CE300" i="1"/>
  <c r="CD300" i="1"/>
  <c r="CC300" i="1"/>
  <c r="CB300" i="1"/>
  <c r="CA300" i="1"/>
  <c r="BZ300" i="1"/>
  <c r="BY300" i="1"/>
  <c r="BX300" i="1"/>
  <c r="BW300" i="1"/>
  <c r="BV300" i="1"/>
  <c r="CF300" i="1" s="1"/>
  <c r="BU300" i="1"/>
  <c r="BS300" i="1"/>
  <c r="BR300" i="1"/>
  <c r="BQ300" i="1"/>
  <c r="BP300" i="1"/>
  <c r="BO300" i="1"/>
  <c r="BN300" i="1"/>
  <c r="BM300" i="1"/>
  <c r="BL300" i="1"/>
  <c r="BK300" i="1"/>
  <c r="BJ300" i="1"/>
  <c r="BI300" i="1"/>
  <c r="BG300" i="1"/>
  <c r="BF300" i="1"/>
  <c r="BE300" i="1"/>
  <c r="BD300" i="1"/>
  <c r="BC300" i="1"/>
  <c r="BB300" i="1"/>
  <c r="BA300" i="1"/>
  <c r="AZ300" i="1"/>
  <c r="AY300" i="1"/>
  <c r="AX300" i="1"/>
  <c r="AW300" i="1"/>
  <c r="AU300" i="1"/>
  <c r="AT300" i="1"/>
  <c r="AS300" i="1"/>
  <c r="AR300" i="1"/>
  <c r="AQ300" i="1"/>
  <c r="AP300" i="1"/>
  <c r="AO300" i="1"/>
  <c r="AN300" i="1"/>
  <c r="AM300" i="1"/>
  <c r="AL300" i="1"/>
  <c r="AK300" i="1"/>
  <c r="L300" i="1"/>
  <c r="G300" i="1"/>
  <c r="H300" i="1" s="1"/>
  <c r="E300" i="1"/>
  <c r="F300" i="1" s="1"/>
  <c r="D300" i="1"/>
  <c r="C300" i="1"/>
  <c r="DO299" i="1"/>
  <c r="DN299" i="1"/>
  <c r="DM299" i="1"/>
  <c r="DL299" i="1"/>
  <c r="DK299" i="1"/>
  <c r="DJ299" i="1"/>
  <c r="DI299" i="1"/>
  <c r="DH299" i="1"/>
  <c r="DG299" i="1"/>
  <c r="DF299" i="1"/>
  <c r="DP299" i="1" s="1"/>
  <c r="DE299" i="1"/>
  <c r="DC299" i="1"/>
  <c r="DB299" i="1"/>
  <c r="DA299" i="1"/>
  <c r="CZ299" i="1"/>
  <c r="CY299" i="1"/>
  <c r="CX299" i="1"/>
  <c r="CW299" i="1"/>
  <c r="CV299" i="1"/>
  <c r="CU299" i="1"/>
  <c r="CT299" i="1"/>
  <c r="CS299" i="1"/>
  <c r="CQ299" i="1"/>
  <c r="CP299" i="1"/>
  <c r="CO299" i="1"/>
  <c r="CN299" i="1"/>
  <c r="CM299" i="1"/>
  <c r="CL299" i="1"/>
  <c r="CK299" i="1"/>
  <c r="CJ299" i="1"/>
  <c r="CI299" i="1"/>
  <c r="CH299" i="1"/>
  <c r="CG299" i="1"/>
  <c r="CE299" i="1"/>
  <c r="CD299" i="1"/>
  <c r="CC299" i="1"/>
  <c r="CB299" i="1"/>
  <c r="CA299" i="1"/>
  <c r="BZ299" i="1"/>
  <c r="BY299" i="1"/>
  <c r="BX299" i="1"/>
  <c r="BW299" i="1"/>
  <c r="BV299" i="1"/>
  <c r="BU299" i="1"/>
  <c r="BS299" i="1"/>
  <c r="BR299" i="1"/>
  <c r="BQ299" i="1"/>
  <c r="BP299" i="1"/>
  <c r="BO299" i="1"/>
  <c r="BN299" i="1"/>
  <c r="BM299" i="1"/>
  <c r="BL299" i="1"/>
  <c r="BK299" i="1"/>
  <c r="BJ299" i="1"/>
  <c r="BI299" i="1"/>
  <c r="BG299" i="1"/>
  <c r="BF299" i="1"/>
  <c r="BE299" i="1"/>
  <c r="BD299" i="1"/>
  <c r="BC299" i="1"/>
  <c r="BB299" i="1"/>
  <c r="BA299" i="1"/>
  <c r="AZ299" i="1"/>
  <c r="AY299" i="1"/>
  <c r="AX299" i="1"/>
  <c r="AW299" i="1"/>
  <c r="AU299" i="1"/>
  <c r="AT299" i="1"/>
  <c r="AS299" i="1"/>
  <c r="AR299" i="1"/>
  <c r="AQ299" i="1"/>
  <c r="AP299" i="1"/>
  <c r="AO299" i="1"/>
  <c r="AN299" i="1"/>
  <c r="AM299" i="1"/>
  <c r="AL299" i="1"/>
  <c r="AK299" i="1"/>
  <c r="L299" i="1"/>
  <c r="G299" i="1"/>
  <c r="H299" i="1" s="1"/>
  <c r="E299" i="1"/>
  <c r="F299" i="1" s="1"/>
  <c r="D299" i="1"/>
  <c r="C299" i="1"/>
  <c r="DO298" i="1"/>
  <c r="DN298" i="1"/>
  <c r="DM298" i="1"/>
  <c r="DL298" i="1"/>
  <c r="DK298" i="1"/>
  <c r="DJ298" i="1"/>
  <c r="DI298" i="1"/>
  <c r="DH298" i="1"/>
  <c r="DP298" i="1" s="1"/>
  <c r="DG298" i="1"/>
  <c r="DF298" i="1"/>
  <c r="DE298" i="1"/>
  <c r="DC298" i="1"/>
  <c r="DB298" i="1"/>
  <c r="DA298" i="1"/>
  <c r="CZ298" i="1"/>
  <c r="CY298" i="1"/>
  <c r="CX298" i="1"/>
  <c r="CW298" i="1"/>
  <c r="CV298" i="1"/>
  <c r="CU298" i="1"/>
  <c r="CT298" i="1"/>
  <c r="CS298" i="1"/>
  <c r="CQ298" i="1"/>
  <c r="CP298" i="1"/>
  <c r="CO298" i="1"/>
  <c r="CN298" i="1"/>
  <c r="CM298" i="1"/>
  <c r="CL298" i="1"/>
  <c r="CK298" i="1"/>
  <c r="CJ298" i="1"/>
  <c r="CI298" i="1"/>
  <c r="CH298" i="1"/>
  <c r="CG298" i="1"/>
  <c r="CE298" i="1"/>
  <c r="CD298" i="1"/>
  <c r="CC298" i="1"/>
  <c r="CB298" i="1"/>
  <c r="CA298" i="1"/>
  <c r="BZ298" i="1"/>
  <c r="BY298" i="1"/>
  <c r="BX298" i="1"/>
  <c r="BW298" i="1"/>
  <c r="BV298" i="1"/>
  <c r="BU298" i="1"/>
  <c r="BS298" i="1"/>
  <c r="BR298" i="1"/>
  <c r="BQ298" i="1"/>
  <c r="BP298" i="1"/>
  <c r="BO298" i="1"/>
  <c r="BN298" i="1"/>
  <c r="BM298" i="1"/>
  <c r="BL298" i="1"/>
  <c r="BK298" i="1"/>
  <c r="BJ298" i="1"/>
  <c r="BI298" i="1"/>
  <c r="BG298" i="1"/>
  <c r="BF298" i="1"/>
  <c r="BE298" i="1"/>
  <c r="BD298" i="1"/>
  <c r="BC298" i="1"/>
  <c r="BB298" i="1"/>
  <c r="BA298" i="1"/>
  <c r="AZ298" i="1"/>
  <c r="AY298" i="1"/>
  <c r="AX298" i="1"/>
  <c r="AW298" i="1"/>
  <c r="AU298" i="1"/>
  <c r="AT298" i="1"/>
  <c r="AS298" i="1"/>
  <c r="AR298" i="1"/>
  <c r="AQ298" i="1"/>
  <c r="AP298" i="1"/>
  <c r="AO298" i="1"/>
  <c r="AN298" i="1"/>
  <c r="AM298" i="1"/>
  <c r="AL298" i="1"/>
  <c r="AK298" i="1"/>
  <c r="L298" i="1"/>
  <c r="G298" i="1"/>
  <c r="H298" i="1" s="1"/>
  <c r="E298" i="1"/>
  <c r="F298" i="1" s="1"/>
  <c r="D298" i="1"/>
  <c r="C298" i="1"/>
  <c r="DO297" i="1"/>
  <c r="DN297" i="1"/>
  <c r="DM297" i="1"/>
  <c r="DL297" i="1"/>
  <c r="DK297" i="1"/>
  <c r="DJ297" i="1"/>
  <c r="DI297" i="1"/>
  <c r="DH297" i="1"/>
  <c r="DP297" i="1" s="1"/>
  <c r="DG297" i="1"/>
  <c r="DF297" i="1"/>
  <c r="DE297" i="1"/>
  <c r="DC297" i="1"/>
  <c r="DB297" i="1"/>
  <c r="DA297" i="1"/>
  <c r="CZ297" i="1"/>
  <c r="CY297" i="1"/>
  <c r="CX297" i="1"/>
  <c r="CW297" i="1"/>
  <c r="CV297" i="1"/>
  <c r="CU297" i="1"/>
  <c r="CT297" i="1"/>
  <c r="CS297" i="1"/>
  <c r="CQ297" i="1"/>
  <c r="CP297" i="1"/>
  <c r="CO297" i="1"/>
  <c r="CN297" i="1"/>
  <c r="CM297" i="1"/>
  <c r="CL297" i="1"/>
  <c r="CK297" i="1"/>
  <c r="CJ297" i="1"/>
  <c r="CI297" i="1"/>
  <c r="CH297" i="1"/>
  <c r="CG297" i="1"/>
  <c r="CE297" i="1"/>
  <c r="CD297" i="1"/>
  <c r="CC297" i="1"/>
  <c r="CB297" i="1"/>
  <c r="CA297" i="1"/>
  <c r="BZ297" i="1"/>
  <c r="BY297" i="1"/>
  <c r="BX297" i="1"/>
  <c r="BW297" i="1"/>
  <c r="BV297" i="1"/>
  <c r="BU297" i="1"/>
  <c r="BS297" i="1"/>
  <c r="BR297" i="1"/>
  <c r="BQ297" i="1"/>
  <c r="BP297" i="1"/>
  <c r="BO297" i="1"/>
  <c r="BN297" i="1"/>
  <c r="BM297" i="1"/>
  <c r="BL297" i="1"/>
  <c r="BK297" i="1"/>
  <c r="BJ297" i="1"/>
  <c r="BI297" i="1"/>
  <c r="BG297" i="1"/>
  <c r="BF297" i="1"/>
  <c r="BE297" i="1"/>
  <c r="BD297" i="1"/>
  <c r="BC297" i="1"/>
  <c r="BB297" i="1"/>
  <c r="BA297" i="1"/>
  <c r="AZ297" i="1"/>
  <c r="AY297" i="1"/>
  <c r="AX297" i="1"/>
  <c r="AW297" i="1"/>
  <c r="AU297" i="1"/>
  <c r="AT297" i="1"/>
  <c r="AS297" i="1"/>
  <c r="AR297" i="1"/>
  <c r="AQ297" i="1"/>
  <c r="AP297" i="1"/>
  <c r="AO297" i="1"/>
  <c r="AN297" i="1"/>
  <c r="AM297" i="1"/>
  <c r="AL297" i="1"/>
  <c r="AK297" i="1"/>
  <c r="L297" i="1"/>
  <c r="G297" i="1"/>
  <c r="H297" i="1" s="1"/>
  <c r="E297" i="1"/>
  <c r="F297" i="1" s="1"/>
  <c r="D297" i="1"/>
  <c r="C297" i="1"/>
  <c r="DO296" i="1"/>
  <c r="DN296" i="1"/>
  <c r="DM296" i="1"/>
  <c r="DL296" i="1"/>
  <c r="DK296" i="1"/>
  <c r="DJ296" i="1"/>
  <c r="DI296" i="1"/>
  <c r="DH296" i="1"/>
  <c r="DG296" i="1"/>
  <c r="DF296" i="1"/>
  <c r="DE296" i="1"/>
  <c r="DC296" i="1"/>
  <c r="DB296" i="1"/>
  <c r="DA296" i="1"/>
  <c r="CZ296" i="1"/>
  <c r="CY296" i="1"/>
  <c r="CX296" i="1"/>
  <c r="CW296" i="1"/>
  <c r="CV296" i="1"/>
  <c r="CU296" i="1"/>
  <c r="CT296" i="1"/>
  <c r="CS296" i="1"/>
  <c r="CQ296" i="1"/>
  <c r="CP296" i="1"/>
  <c r="CO296" i="1"/>
  <c r="CN296" i="1"/>
  <c r="CM296" i="1"/>
  <c r="CL296" i="1"/>
  <c r="CK296" i="1"/>
  <c r="CJ296" i="1"/>
  <c r="CI296" i="1"/>
  <c r="CH296" i="1"/>
  <c r="CG296" i="1"/>
  <c r="CE296" i="1"/>
  <c r="CD296" i="1"/>
  <c r="CC296" i="1"/>
  <c r="CB296" i="1"/>
  <c r="CA296" i="1"/>
  <c r="BZ296" i="1"/>
  <c r="BY296" i="1"/>
  <c r="BX296" i="1"/>
  <c r="BW296" i="1"/>
  <c r="BV296" i="1"/>
  <c r="BU296" i="1"/>
  <c r="BS296" i="1"/>
  <c r="BR296" i="1"/>
  <c r="BQ296" i="1"/>
  <c r="BP296" i="1"/>
  <c r="BO296" i="1"/>
  <c r="BN296" i="1"/>
  <c r="BM296" i="1"/>
  <c r="BL296" i="1"/>
  <c r="BK296" i="1"/>
  <c r="BJ296" i="1"/>
  <c r="BI296" i="1"/>
  <c r="BG296" i="1"/>
  <c r="BF296" i="1"/>
  <c r="BE296" i="1"/>
  <c r="BD296" i="1"/>
  <c r="BC296" i="1"/>
  <c r="BB296" i="1"/>
  <c r="BA296" i="1"/>
  <c r="AZ296" i="1"/>
  <c r="AY296" i="1"/>
  <c r="AX296" i="1"/>
  <c r="AW296" i="1"/>
  <c r="AU296" i="1"/>
  <c r="AT296" i="1"/>
  <c r="AS296" i="1"/>
  <c r="AR296" i="1"/>
  <c r="AQ296" i="1"/>
  <c r="AP296" i="1"/>
  <c r="AO296" i="1"/>
  <c r="AN296" i="1"/>
  <c r="AM296" i="1"/>
  <c r="AL296" i="1"/>
  <c r="AK296" i="1"/>
  <c r="L296" i="1"/>
  <c r="G296" i="1"/>
  <c r="H296" i="1" s="1"/>
  <c r="E296" i="1"/>
  <c r="F296" i="1" s="1"/>
  <c r="D296" i="1"/>
  <c r="C296" i="1"/>
  <c r="DO295" i="1"/>
  <c r="DN295" i="1"/>
  <c r="DM295" i="1"/>
  <c r="DL295" i="1"/>
  <c r="DK295" i="1"/>
  <c r="DJ295" i="1"/>
  <c r="DI295" i="1"/>
  <c r="DH295" i="1"/>
  <c r="DG295" i="1"/>
  <c r="DF295" i="1"/>
  <c r="DE295" i="1"/>
  <c r="DC295" i="1"/>
  <c r="DB295" i="1"/>
  <c r="DA295" i="1"/>
  <c r="CZ295" i="1"/>
  <c r="CY295" i="1"/>
  <c r="CX295" i="1"/>
  <c r="CW295" i="1"/>
  <c r="CV295" i="1"/>
  <c r="CU295" i="1"/>
  <c r="CT295" i="1"/>
  <c r="DD295" i="1" s="1"/>
  <c r="CS295" i="1"/>
  <c r="CQ295" i="1"/>
  <c r="CP295" i="1"/>
  <c r="CO295" i="1"/>
  <c r="CN295" i="1"/>
  <c r="CM295" i="1"/>
  <c r="CL295" i="1"/>
  <c r="CK295" i="1"/>
  <c r="CJ295" i="1"/>
  <c r="CI295" i="1"/>
  <c r="CH295" i="1"/>
  <c r="CG295" i="1"/>
  <c r="CE295" i="1"/>
  <c r="CD295" i="1"/>
  <c r="CC295" i="1"/>
  <c r="CB295" i="1"/>
  <c r="CA295" i="1"/>
  <c r="BZ295" i="1"/>
  <c r="BY295" i="1"/>
  <c r="BX295" i="1"/>
  <c r="BW295" i="1"/>
  <c r="BV295" i="1"/>
  <c r="BU295" i="1"/>
  <c r="BS295" i="1"/>
  <c r="BR295" i="1"/>
  <c r="BQ295" i="1"/>
  <c r="BP295" i="1"/>
  <c r="BO295" i="1"/>
  <c r="BN295" i="1"/>
  <c r="BM295" i="1"/>
  <c r="BL295" i="1"/>
  <c r="BK295" i="1"/>
  <c r="BJ295" i="1"/>
  <c r="BI295" i="1"/>
  <c r="BG295" i="1"/>
  <c r="BF295" i="1"/>
  <c r="BE295" i="1"/>
  <c r="BD295" i="1"/>
  <c r="BC295" i="1"/>
  <c r="BB295" i="1"/>
  <c r="BA295" i="1"/>
  <c r="AZ295" i="1"/>
  <c r="AY295" i="1"/>
  <c r="AX295" i="1"/>
  <c r="AW295" i="1"/>
  <c r="AU295" i="1"/>
  <c r="AT295" i="1"/>
  <c r="AS295" i="1"/>
  <c r="AR295" i="1"/>
  <c r="AQ295" i="1"/>
  <c r="AP295" i="1"/>
  <c r="AO295" i="1"/>
  <c r="AN295" i="1"/>
  <c r="AM295" i="1"/>
  <c r="AL295" i="1"/>
  <c r="AK295" i="1"/>
  <c r="L295" i="1"/>
  <c r="G295" i="1"/>
  <c r="H295" i="1" s="1"/>
  <c r="E295" i="1"/>
  <c r="F295" i="1" s="1"/>
  <c r="D295" i="1"/>
  <c r="C295" i="1"/>
  <c r="DO294" i="1"/>
  <c r="DN294" i="1"/>
  <c r="DM294" i="1"/>
  <c r="DL294" i="1"/>
  <c r="DK294" i="1"/>
  <c r="DJ294" i="1"/>
  <c r="DI294" i="1"/>
  <c r="DH294" i="1"/>
  <c r="DG294" i="1"/>
  <c r="DF294" i="1"/>
  <c r="DE294" i="1"/>
  <c r="DC294" i="1"/>
  <c r="DB294" i="1"/>
  <c r="DA294" i="1"/>
  <c r="CZ294" i="1"/>
  <c r="CY294" i="1"/>
  <c r="CX294" i="1"/>
  <c r="CW294" i="1"/>
  <c r="CV294" i="1"/>
  <c r="DD294" i="1" s="1"/>
  <c r="CU294" i="1"/>
  <c r="CT294" i="1"/>
  <c r="CS294" i="1"/>
  <c r="CQ294" i="1"/>
  <c r="CP294" i="1"/>
  <c r="CO294" i="1"/>
  <c r="CN294" i="1"/>
  <c r="CM294" i="1"/>
  <c r="CL294" i="1"/>
  <c r="CK294" i="1"/>
  <c r="CJ294" i="1"/>
  <c r="CI294" i="1"/>
  <c r="CH294" i="1"/>
  <c r="CG294" i="1"/>
  <c r="CE294" i="1"/>
  <c r="CD294" i="1"/>
  <c r="CC294" i="1"/>
  <c r="CB294" i="1"/>
  <c r="CA294" i="1"/>
  <c r="BZ294" i="1"/>
  <c r="BY294" i="1"/>
  <c r="BX294" i="1"/>
  <c r="BW294" i="1"/>
  <c r="BV294" i="1"/>
  <c r="BU294" i="1"/>
  <c r="BS294" i="1"/>
  <c r="BR294" i="1"/>
  <c r="BQ294" i="1"/>
  <c r="BP294" i="1"/>
  <c r="BO294" i="1"/>
  <c r="BN294" i="1"/>
  <c r="BM294" i="1"/>
  <c r="BL294" i="1"/>
  <c r="BK294" i="1"/>
  <c r="BJ294" i="1"/>
  <c r="BI294" i="1"/>
  <c r="BG294" i="1"/>
  <c r="BF294" i="1"/>
  <c r="BE294" i="1"/>
  <c r="BD294" i="1"/>
  <c r="BC294" i="1"/>
  <c r="BB294" i="1"/>
  <c r="BA294" i="1"/>
  <c r="AZ294" i="1"/>
  <c r="AY294" i="1"/>
  <c r="AX294" i="1"/>
  <c r="AW294" i="1"/>
  <c r="AU294" i="1"/>
  <c r="AT294" i="1"/>
  <c r="AS294" i="1"/>
  <c r="AR294" i="1"/>
  <c r="AQ294" i="1"/>
  <c r="AP294" i="1"/>
  <c r="AO294" i="1"/>
  <c r="AN294" i="1"/>
  <c r="AM294" i="1"/>
  <c r="AL294" i="1"/>
  <c r="AK294" i="1"/>
  <c r="L294" i="1"/>
  <c r="G294" i="1"/>
  <c r="H294" i="1" s="1"/>
  <c r="E294" i="1"/>
  <c r="F294" i="1" s="1"/>
  <c r="D294" i="1"/>
  <c r="C294" i="1"/>
  <c r="DO293" i="1"/>
  <c r="DN293" i="1"/>
  <c r="DM293" i="1"/>
  <c r="DL293" i="1"/>
  <c r="DK293" i="1"/>
  <c r="DJ293" i="1"/>
  <c r="DI293" i="1"/>
  <c r="DH293" i="1"/>
  <c r="DG293" i="1"/>
  <c r="DF293" i="1"/>
  <c r="DE293" i="1"/>
  <c r="DC293" i="1"/>
  <c r="DB293" i="1"/>
  <c r="DA293" i="1"/>
  <c r="CZ293" i="1"/>
  <c r="CY293" i="1"/>
  <c r="CX293" i="1"/>
  <c r="CW293" i="1"/>
  <c r="CV293" i="1"/>
  <c r="DD293" i="1" s="1"/>
  <c r="CU293" i="1"/>
  <c r="CT293" i="1"/>
  <c r="CS293" i="1"/>
  <c r="CQ293" i="1"/>
  <c r="CP293" i="1"/>
  <c r="CO293" i="1"/>
  <c r="CN293" i="1"/>
  <c r="CM293" i="1"/>
  <c r="CL293" i="1"/>
  <c r="CK293" i="1"/>
  <c r="CJ293" i="1"/>
  <c r="CI293" i="1"/>
  <c r="CH293" i="1"/>
  <c r="CG293" i="1"/>
  <c r="CE293" i="1"/>
  <c r="CD293" i="1"/>
  <c r="CC293" i="1"/>
  <c r="CB293" i="1"/>
  <c r="CA293" i="1"/>
  <c r="BZ293" i="1"/>
  <c r="BY293" i="1"/>
  <c r="BX293" i="1"/>
  <c r="BW293" i="1"/>
  <c r="BV293" i="1"/>
  <c r="BU293" i="1"/>
  <c r="BS293" i="1"/>
  <c r="BR293" i="1"/>
  <c r="BQ293" i="1"/>
  <c r="BP293" i="1"/>
  <c r="BO293" i="1"/>
  <c r="BN293" i="1"/>
  <c r="BM293" i="1"/>
  <c r="BL293" i="1"/>
  <c r="BK293" i="1"/>
  <c r="BJ293" i="1"/>
  <c r="BI293" i="1"/>
  <c r="BG293" i="1"/>
  <c r="BF293" i="1"/>
  <c r="BE293" i="1"/>
  <c r="BD293" i="1"/>
  <c r="BC293" i="1"/>
  <c r="BB293" i="1"/>
  <c r="BA293" i="1"/>
  <c r="AZ293" i="1"/>
  <c r="AY293" i="1"/>
  <c r="AX293" i="1"/>
  <c r="AW293" i="1"/>
  <c r="AU293" i="1"/>
  <c r="AT293" i="1"/>
  <c r="AS293" i="1"/>
  <c r="AR293" i="1"/>
  <c r="AQ293" i="1"/>
  <c r="AP293" i="1"/>
  <c r="AO293" i="1"/>
  <c r="AN293" i="1"/>
  <c r="AM293" i="1"/>
  <c r="AL293" i="1"/>
  <c r="AK293" i="1"/>
  <c r="L293" i="1"/>
  <c r="G293" i="1"/>
  <c r="H293" i="1" s="1"/>
  <c r="E293" i="1"/>
  <c r="F293" i="1" s="1"/>
  <c r="D293" i="1"/>
  <c r="C293" i="1"/>
  <c r="DO292" i="1"/>
  <c r="DN292" i="1"/>
  <c r="DM292" i="1"/>
  <c r="DL292" i="1"/>
  <c r="DK292" i="1"/>
  <c r="DJ292" i="1"/>
  <c r="DI292" i="1"/>
  <c r="DH292" i="1"/>
  <c r="DG292" i="1"/>
  <c r="DF292" i="1"/>
  <c r="DE292" i="1"/>
  <c r="DC292" i="1"/>
  <c r="DB292" i="1"/>
  <c r="DA292" i="1"/>
  <c r="CZ292" i="1"/>
  <c r="CY292" i="1"/>
  <c r="CX292" i="1"/>
  <c r="CW292" i="1"/>
  <c r="CV292" i="1"/>
  <c r="CU292" i="1"/>
  <c r="CT292" i="1"/>
  <c r="CS292" i="1"/>
  <c r="CQ292" i="1"/>
  <c r="CP292" i="1"/>
  <c r="CO292" i="1"/>
  <c r="CN292" i="1"/>
  <c r="CM292" i="1"/>
  <c r="CL292" i="1"/>
  <c r="CK292" i="1"/>
  <c r="CJ292" i="1"/>
  <c r="CI292" i="1"/>
  <c r="CH292" i="1"/>
  <c r="CG292" i="1"/>
  <c r="CE292" i="1"/>
  <c r="CD292" i="1"/>
  <c r="CC292" i="1"/>
  <c r="CB292" i="1"/>
  <c r="CA292" i="1"/>
  <c r="BZ292" i="1"/>
  <c r="BY292" i="1"/>
  <c r="BX292" i="1"/>
  <c r="BW292" i="1"/>
  <c r="BV292" i="1"/>
  <c r="BU292" i="1"/>
  <c r="BS292" i="1"/>
  <c r="BR292" i="1"/>
  <c r="BQ292" i="1"/>
  <c r="BP292" i="1"/>
  <c r="BO292" i="1"/>
  <c r="BN292" i="1"/>
  <c r="BM292" i="1"/>
  <c r="BL292" i="1"/>
  <c r="BK292" i="1"/>
  <c r="BJ292" i="1"/>
  <c r="BI292" i="1"/>
  <c r="BG292" i="1"/>
  <c r="BF292" i="1"/>
  <c r="BE292" i="1"/>
  <c r="BD292" i="1"/>
  <c r="BC292" i="1"/>
  <c r="BB292" i="1"/>
  <c r="BA292" i="1"/>
  <c r="AZ292" i="1"/>
  <c r="AY292" i="1"/>
  <c r="AX292" i="1"/>
  <c r="AW292" i="1"/>
  <c r="AU292" i="1"/>
  <c r="AT292" i="1"/>
  <c r="AS292" i="1"/>
  <c r="AR292" i="1"/>
  <c r="AQ292" i="1"/>
  <c r="AP292" i="1"/>
  <c r="AO292" i="1"/>
  <c r="AN292" i="1"/>
  <c r="AM292" i="1"/>
  <c r="AL292" i="1"/>
  <c r="AK292" i="1"/>
  <c r="L292" i="1"/>
  <c r="G292" i="1"/>
  <c r="H292" i="1" s="1"/>
  <c r="E292" i="1"/>
  <c r="F292" i="1" s="1"/>
  <c r="D292" i="1"/>
  <c r="C292" i="1"/>
  <c r="DO291" i="1"/>
  <c r="DN291" i="1"/>
  <c r="DM291" i="1"/>
  <c r="DL291" i="1"/>
  <c r="DK291" i="1"/>
  <c r="DJ291" i="1"/>
  <c r="DI291" i="1"/>
  <c r="DH291" i="1"/>
  <c r="DG291" i="1"/>
  <c r="DF291" i="1"/>
  <c r="DE291" i="1"/>
  <c r="DC291" i="1"/>
  <c r="DB291" i="1"/>
  <c r="DA291" i="1"/>
  <c r="CZ291" i="1"/>
  <c r="CY291" i="1"/>
  <c r="CX291" i="1"/>
  <c r="CW291" i="1"/>
  <c r="CV291" i="1"/>
  <c r="CU291" i="1"/>
  <c r="CT291" i="1"/>
  <c r="CS291" i="1"/>
  <c r="CQ291" i="1"/>
  <c r="CP291" i="1"/>
  <c r="CO291" i="1"/>
  <c r="CN291" i="1"/>
  <c r="CM291" i="1"/>
  <c r="CL291" i="1"/>
  <c r="CK291" i="1"/>
  <c r="CJ291" i="1"/>
  <c r="CI291" i="1"/>
  <c r="CH291" i="1"/>
  <c r="CR291" i="1" s="1"/>
  <c r="CG291" i="1"/>
  <c r="CE291" i="1"/>
  <c r="CD291" i="1"/>
  <c r="CC291" i="1"/>
  <c r="CB291" i="1"/>
  <c r="CA291" i="1"/>
  <c r="BZ291" i="1"/>
  <c r="BY291" i="1"/>
  <c r="BX291" i="1"/>
  <c r="BW291" i="1"/>
  <c r="BV291" i="1"/>
  <c r="BU291" i="1"/>
  <c r="BS291" i="1"/>
  <c r="BR291" i="1"/>
  <c r="BQ291" i="1"/>
  <c r="BP291" i="1"/>
  <c r="BO291" i="1"/>
  <c r="BN291" i="1"/>
  <c r="BM291" i="1"/>
  <c r="BL291" i="1"/>
  <c r="BK291" i="1"/>
  <c r="BJ291" i="1"/>
  <c r="BI291" i="1"/>
  <c r="BG291" i="1"/>
  <c r="BF291" i="1"/>
  <c r="BE291" i="1"/>
  <c r="BD291" i="1"/>
  <c r="BC291" i="1"/>
  <c r="BB291" i="1"/>
  <c r="BA291" i="1"/>
  <c r="AZ291" i="1"/>
  <c r="AY291" i="1"/>
  <c r="AX291" i="1"/>
  <c r="AW291" i="1"/>
  <c r="AU291" i="1"/>
  <c r="AT291" i="1"/>
  <c r="AS291" i="1"/>
  <c r="AR291" i="1"/>
  <c r="AQ291" i="1"/>
  <c r="AP291" i="1"/>
  <c r="AO291" i="1"/>
  <c r="AN291" i="1"/>
  <c r="AM291" i="1"/>
  <c r="AL291" i="1"/>
  <c r="AK291" i="1"/>
  <c r="L291" i="1"/>
  <c r="G291" i="1"/>
  <c r="H291" i="1" s="1"/>
  <c r="E291" i="1"/>
  <c r="F291" i="1" s="1"/>
  <c r="D291" i="1"/>
  <c r="C291" i="1"/>
  <c r="DO290" i="1"/>
  <c r="DN290" i="1"/>
  <c r="DM290" i="1"/>
  <c r="DL290" i="1"/>
  <c r="DK290" i="1"/>
  <c r="DJ290" i="1"/>
  <c r="DI290" i="1"/>
  <c r="DH290" i="1"/>
  <c r="DG290" i="1"/>
  <c r="DF290" i="1"/>
  <c r="DE290" i="1"/>
  <c r="DC290" i="1"/>
  <c r="DB290" i="1"/>
  <c r="DA290" i="1"/>
  <c r="CZ290" i="1"/>
  <c r="CY290" i="1"/>
  <c r="CX290" i="1"/>
  <c r="CW290" i="1"/>
  <c r="CV290" i="1"/>
  <c r="CU290" i="1"/>
  <c r="CT290" i="1"/>
  <c r="CS290" i="1"/>
  <c r="CQ290" i="1"/>
  <c r="CP290" i="1"/>
  <c r="CO290" i="1"/>
  <c r="CN290" i="1"/>
  <c r="CM290" i="1"/>
  <c r="CL290" i="1"/>
  <c r="CK290" i="1"/>
  <c r="CJ290" i="1"/>
  <c r="CR290" i="1" s="1"/>
  <c r="CI290" i="1"/>
  <c r="CH290" i="1"/>
  <c r="CG290" i="1"/>
  <c r="CE290" i="1"/>
  <c r="CD290" i="1"/>
  <c r="CC290" i="1"/>
  <c r="CB290" i="1"/>
  <c r="CA290" i="1"/>
  <c r="BZ290" i="1"/>
  <c r="BY290" i="1"/>
  <c r="BX290" i="1"/>
  <c r="BW290" i="1"/>
  <c r="BV290" i="1"/>
  <c r="BU290" i="1"/>
  <c r="BS290" i="1"/>
  <c r="BR290" i="1"/>
  <c r="BQ290" i="1"/>
  <c r="BP290" i="1"/>
  <c r="BO290" i="1"/>
  <c r="BN290" i="1"/>
  <c r="BM290" i="1"/>
  <c r="BL290" i="1"/>
  <c r="BK290" i="1"/>
  <c r="BJ290" i="1"/>
  <c r="BI290" i="1"/>
  <c r="BG290" i="1"/>
  <c r="BF290" i="1"/>
  <c r="BE290" i="1"/>
  <c r="BD290" i="1"/>
  <c r="BC290" i="1"/>
  <c r="BB290" i="1"/>
  <c r="BA290" i="1"/>
  <c r="AZ290" i="1"/>
  <c r="AY290" i="1"/>
  <c r="AX290" i="1"/>
  <c r="AW290" i="1"/>
  <c r="AU290" i="1"/>
  <c r="AT290" i="1"/>
  <c r="AS290" i="1"/>
  <c r="AR290" i="1"/>
  <c r="AQ290" i="1"/>
  <c r="AP290" i="1"/>
  <c r="AO290" i="1"/>
  <c r="AN290" i="1"/>
  <c r="AM290" i="1"/>
  <c r="AL290" i="1"/>
  <c r="AK290" i="1"/>
  <c r="L290" i="1"/>
  <c r="G290" i="1"/>
  <c r="H290" i="1" s="1"/>
  <c r="E290" i="1"/>
  <c r="F290" i="1" s="1"/>
  <c r="D290" i="1"/>
  <c r="C290" i="1"/>
  <c r="DO289" i="1"/>
  <c r="DN289" i="1"/>
  <c r="DM289" i="1"/>
  <c r="DL289" i="1"/>
  <c r="DK289" i="1"/>
  <c r="DJ289" i="1"/>
  <c r="DI289" i="1"/>
  <c r="DH289" i="1"/>
  <c r="DG289" i="1"/>
  <c r="DF289" i="1"/>
  <c r="DE289" i="1"/>
  <c r="DC289" i="1"/>
  <c r="DB289" i="1"/>
  <c r="DA289" i="1"/>
  <c r="CZ289" i="1"/>
  <c r="CY289" i="1"/>
  <c r="CX289" i="1"/>
  <c r="CW289" i="1"/>
  <c r="CV289" i="1"/>
  <c r="CU289" i="1"/>
  <c r="CT289" i="1"/>
  <c r="CS289" i="1"/>
  <c r="CQ289" i="1"/>
  <c r="CP289" i="1"/>
  <c r="CO289" i="1"/>
  <c r="CN289" i="1"/>
  <c r="CM289" i="1"/>
  <c r="CL289" i="1"/>
  <c r="CK289" i="1"/>
  <c r="CJ289" i="1"/>
  <c r="CR289" i="1" s="1"/>
  <c r="CI289" i="1"/>
  <c r="CH289" i="1"/>
  <c r="CG289" i="1"/>
  <c r="CE289" i="1"/>
  <c r="CD289" i="1"/>
  <c r="CC289" i="1"/>
  <c r="CB289" i="1"/>
  <c r="CA289" i="1"/>
  <c r="BZ289" i="1"/>
  <c r="BY289" i="1"/>
  <c r="BX289" i="1"/>
  <c r="BW289" i="1"/>
  <c r="BV289" i="1"/>
  <c r="BU289" i="1"/>
  <c r="BS289" i="1"/>
  <c r="BR289" i="1"/>
  <c r="BQ289" i="1"/>
  <c r="BP289" i="1"/>
  <c r="BO289" i="1"/>
  <c r="BN289" i="1"/>
  <c r="BM289" i="1"/>
  <c r="BL289" i="1"/>
  <c r="BK289" i="1"/>
  <c r="BJ289" i="1"/>
  <c r="BI289" i="1"/>
  <c r="BG289" i="1"/>
  <c r="BF289" i="1"/>
  <c r="BE289" i="1"/>
  <c r="BD289" i="1"/>
  <c r="BC289" i="1"/>
  <c r="BB289" i="1"/>
  <c r="BA289" i="1"/>
  <c r="AZ289" i="1"/>
  <c r="AY289" i="1"/>
  <c r="AX289" i="1"/>
  <c r="AW289" i="1"/>
  <c r="AU289" i="1"/>
  <c r="AT289" i="1"/>
  <c r="AS289" i="1"/>
  <c r="AR289" i="1"/>
  <c r="AQ289" i="1"/>
  <c r="AP289" i="1"/>
  <c r="AO289" i="1"/>
  <c r="AN289" i="1"/>
  <c r="AM289" i="1"/>
  <c r="AL289" i="1"/>
  <c r="AK289" i="1"/>
  <c r="L289" i="1"/>
  <c r="G289" i="1"/>
  <c r="H289" i="1" s="1"/>
  <c r="E289" i="1"/>
  <c r="F289" i="1" s="1"/>
  <c r="D289" i="1"/>
  <c r="C289" i="1"/>
  <c r="DO288" i="1"/>
  <c r="DN288" i="1"/>
  <c r="DM288" i="1"/>
  <c r="DL288" i="1"/>
  <c r="DK288" i="1"/>
  <c r="DJ288" i="1"/>
  <c r="DI288" i="1"/>
  <c r="DH288" i="1"/>
  <c r="DG288" i="1"/>
  <c r="DF288" i="1"/>
  <c r="DE288" i="1"/>
  <c r="DC288" i="1"/>
  <c r="DB288" i="1"/>
  <c r="DA288" i="1"/>
  <c r="CZ288" i="1"/>
  <c r="CY288" i="1"/>
  <c r="CX288" i="1"/>
  <c r="CW288" i="1"/>
  <c r="CV288" i="1"/>
  <c r="CU288" i="1"/>
  <c r="CT288" i="1"/>
  <c r="DD288" i="1" s="1"/>
  <c r="CS288" i="1"/>
  <c r="CQ288" i="1"/>
  <c r="CP288" i="1"/>
  <c r="CO288" i="1"/>
  <c r="CN288" i="1"/>
  <c r="CM288" i="1"/>
  <c r="CL288" i="1"/>
  <c r="CK288" i="1"/>
  <c r="CJ288" i="1"/>
  <c r="CI288" i="1"/>
  <c r="CH288" i="1"/>
  <c r="CG288" i="1"/>
  <c r="CE288" i="1"/>
  <c r="CD288" i="1"/>
  <c r="CC288" i="1"/>
  <c r="CB288" i="1"/>
  <c r="CA288" i="1"/>
  <c r="BZ288" i="1"/>
  <c r="BY288" i="1"/>
  <c r="BX288" i="1"/>
  <c r="BW288" i="1"/>
  <c r="BV288" i="1"/>
  <c r="BU288" i="1"/>
  <c r="BS288" i="1"/>
  <c r="BR288" i="1"/>
  <c r="BQ288" i="1"/>
  <c r="BP288" i="1"/>
  <c r="BO288" i="1"/>
  <c r="BN288" i="1"/>
  <c r="BM288" i="1"/>
  <c r="BL288" i="1"/>
  <c r="BK288" i="1"/>
  <c r="BJ288" i="1"/>
  <c r="BI288" i="1"/>
  <c r="BG288" i="1"/>
  <c r="BF288" i="1"/>
  <c r="BE288" i="1"/>
  <c r="BD288" i="1"/>
  <c r="BC288" i="1"/>
  <c r="BB288" i="1"/>
  <c r="BA288" i="1"/>
  <c r="AZ288" i="1"/>
  <c r="AY288" i="1"/>
  <c r="AX288" i="1"/>
  <c r="AW288" i="1"/>
  <c r="AU288" i="1"/>
  <c r="AT288" i="1"/>
  <c r="AS288" i="1"/>
  <c r="AR288" i="1"/>
  <c r="AQ288" i="1"/>
  <c r="AP288" i="1"/>
  <c r="AO288" i="1"/>
  <c r="AN288" i="1"/>
  <c r="AM288" i="1"/>
  <c r="AL288" i="1"/>
  <c r="AK288" i="1"/>
  <c r="L288" i="1"/>
  <c r="G288" i="1"/>
  <c r="H288" i="1" s="1"/>
  <c r="E288" i="1"/>
  <c r="F288" i="1" s="1"/>
  <c r="D288" i="1"/>
  <c r="C288" i="1"/>
  <c r="DO287" i="1"/>
  <c r="DN287" i="1"/>
  <c r="DM287" i="1"/>
  <c r="DL287" i="1"/>
  <c r="DK287" i="1"/>
  <c r="DJ287" i="1"/>
  <c r="DI287" i="1"/>
  <c r="DH287" i="1"/>
  <c r="DG287" i="1"/>
  <c r="DF287" i="1"/>
  <c r="DE287" i="1"/>
  <c r="DC287" i="1"/>
  <c r="DB287" i="1"/>
  <c r="DA287" i="1"/>
  <c r="CZ287" i="1"/>
  <c r="CY287" i="1"/>
  <c r="CX287" i="1"/>
  <c r="CW287" i="1"/>
  <c r="CV287" i="1"/>
  <c r="CU287" i="1"/>
  <c r="CT287" i="1"/>
  <c r="CS287" i="1"/>
  <c r="CQ287" i="1"/>
  <c r="CP287" i="1"/>
  <c r="CO287" i="1"/>
  <c r="CN287" i="1"/>
  <c r="CM287" i="1"/>
  <c r="CL287" i="1"/>
  <c r="CK287" i="1"/>
  <c r="CJ287" i="1"/>
  <c r="CI287" i="1"/>
  <c r="CH287" i="1"/>
  <c r="CG287" i="1"/>
  <c r="CE287" i="1"/>
  <c r="CD287" i="1"/>
  <c r="CC287" i="1"/>
  <c r="CB287" i="1"/>
  <c r="CA287" i="1"/>
  <c r="BZ287" i="1"/>
  <c r="BY287" i="1"/>
  <c r="BX287" i="1"/>
  <c r="BW287" i="1"/>
  <c r="BV287" i="1"/>
  <c r="CF287" i="1" s="1"/>
  <c r="BU287" i="1"/>
  <c r="BS287" i="1"/>
  <c r="BR287" i="1"/>
  <c r="BQ287" i="1"/>
  <c r="BP287" i="1"/>
  <c r="BO287" i="1"/>
  <c r="BN287" i="1"/>
  <c r="BM287" i="1"/>
  <c r="BL287" i="1"/>
  <c r="BK287" i="1"/>
  <c r="BJ287" i="1"/>
  <c r="BI287" i="1"/>
  <c r="BG287" i="1"/>
  <c r="BF287" i="1"/>
  <c r="BE287" i="1"/>
  <c r="BD287" i="1"/>
  <c r="BC287" i="1"/>
  <c r="BB287" i="1"/>
  <c r="BA287" i="1"/>
  <c r="AZ287" i="1"/>
  <c r="AY287" i="1"/>
  <c r="AX287" i="1"/>
  <c r="AW287" i="1"/>
  <c r="AU287" i="1"/>
  <c r="AT287" i="1"/>
  <c r="AS287" i="1"/>
  <c r="AR287" i="1"/>
  <c r="AQ287" i="1"/>
  <c r="AP287" i="1"/>
  <c r="AO287" i="1"/>
  <c r="AN287" i="1"/>
  <c r="AM287" i="1"/>
  <c r="AL287" i="1"/>
  <c r="AK287" i="1"/>
  <c r="L287" i="1"/>
  <c r="G287" i="1"/>
  <c r="H287" i="1" s="1"/>
  <c r="E287" i="1"/>
  <c r="F287" i="1" s="1"/>
  <c r="D287" i="1"/>
  <c r="C287" i="1"/>
  <c r="DO286" i="1"/>
  <c r="DN286" i="1"/>
  <c r="DM286" i="1"/>
  <c r="DL286" i="1"/>
  <c r="DK286" i="1"/>
  <c r="DJ286" i="1"/>
  <c r="DI286" i="1"/>
  <c r="DH286" i="1"/>
  <c r="DG286" i="1"/>
  <c r="DF286" i="1"/>
  <c r="DE286" i="1"/>
  <c r="DC286" i="1"/>
  <c r="DB286" i="1"/>
  <c r="DA286" i="1"/>
  <c r="CZ286" i="1"/>
  <c r="CY286" i="1"/>
  <c r="CX286" i="1"/>
  <c r="CW286" i="1"/>
  <c r="CV286" i="1"/>
  <c r="CU286" i="1"/>
  <c r="CT286" i="1"/>
  <c r="CS286" i="1"/>
  <c r="CQ286" i="1"/>
  <c r="CP286" i="1"/>
  <c r="CO286" i="1"/>
  <c r="CN286" i="1"/>
  <c r="CM286" i="1"/>
  <c r="CL286" i="1"/>
  <c r="CK286" i="1"/>
  <c r="CJ286" i="1"/>
  <c r="CI286" i="1"/>
  <c r="CH286" i="1"/>
  <c r="CG286" i="1"/>
  <c r="CE286" i="1"/>
  <c r="CD286" i="1"/>
  <c r="CC286" i="1"/>
  <c r="CB286" i="1"/>
  <c r="CA286" i="1"/>
  <c r="BZ286" i="1"/>
  <c r="BY286" i="1"/>
  <c r="BX286" i="1"/>
  <c r="CF286" i="1" s="1"/>
  <c r="BW286" i="1"/>
  <c r="BV286" i="1"/>
  <c r="BU286" i="1"/>
  <c r="BS286" i="1"/>
  <c r="BR286" i="1"/>
  <c r="BQ286" i="1"/>
  <c r="BP286" i="1"/>
  <c r="BO286" i="1"/>
  <c r="BN286" i="1"/>
  <c r="BM286" i="1"/>
  <c r="BL286" i="1"/>
  <c r="BK286" i="1"/>
  <c r="BJ286" i="1"/>
  <c r="BI286" i="1"/>
  <c r="BG286" i="1"/>
  <c r="BF286" i="1"/>
  <c r="BE286" i="1"/>
  <c r="BD286" i="1"/>
  <c r="BC286" i="1"/>
  <c r="BB286" i="1"/>
  <c r="BA286" i="1"/>
  <c r="AZ286" i="1"/>
  <c r="AY286" i="1"/>
  <c r="AX286" i="1"/>
  <c r="AW286" i="1"/>
  <c r="AU286" i="1"/>
  <c r="AT286" i="1"/>
  <c r="AS286" i="1"/>
  <c r="AR286" i="1"/>
  <c r="AQ286" i="1"/>
  <c r="AP286" i="1"/>
  <c r="AO286" i="1"/>
  <c r="AN286" i="1"/>
  <c r="AM286" i="1"/>
  <c r="AL286" i="1"/>
  <c r="AK286" i="1"/>
  <c r="L286" i="1"/>
  <c r="G286" i="1"/>
  <c r="H286" i="1" s="1"/>
  <c r="E286" i="1"/>
  <c r="F286" i="1" s="1"/>
  <c r="D286" i="1"/>
  <c r="C286" i="1"/>
  <c r="DO285" i="1"/>
  <c r="DN285" i="1"/>
  <c r="DM285" i="1"/>
  <c r="DL285" i="1"/>
  <c r="DK285" i="1"/>
  <c r="DJ285" i="1"/>
  <c r="DI285" i="1"/>
  <c r="DH285" i="1"/>
  <c r="DP285" i="1" s="1"/>
  <c r="DG285" i="1"/>
  <c r="DF285" i="1"/>
  <c r="DE285" i="1"/>
  <c r="DC285" i="1"/>
  <c r="DB285" i="1"/>
  <c r="DA285" i="1"/>
  <c r="CZ285" i="1"/>
  <c r="CY285" i="1"/>
  <c r="CX285" i="1"/>
  <c r="CW285" i="1"/>
  <c r="CV285" i="1"/>
  <c r="CU285" i="1"/>
  <c r="CT285" i="1"/>
  <c r="CS285" i="1"/>
  <c r="CQ285" i="1"/>
  <c r="CP285" i="1"/>
  <c r="CO285" i="1"/>
  <c r="CN285" i="1"/>
  <c r="CM285" i="1"/>
  <c r="CL285" i="1"/>
  <c r="CK285" i="1"/>
  <c r="CJ285" i="1"/>
  <c r="CI285" i="1"/>
  <c r="CH285" i="1"/>
  <c r="CG285" i="1"/>
  <c r="CE285" i="1"/>
  <c r="CD285" i="1"/>
  <c r="CC285" i="1"/>
  <c r="CB285" i="1"/>
  <c r="CA285" i="1"/>
  <c r="BZ285" i="1"/>
  <c r="BY285" i="1"/>
  <c r="BX285" i="1"/>
  <c r="BW285" i="1"/>
  <c r="BV285" i="1"/>
  <c r="BU285" i="1"/>
  <c r="BS285" i="1"/>
  <c r="BR285" i="1"/>
  <c r="BQ285" i="1"/>
  <c r="BP285" i="1"/>
  <c r="BO285" i="1"/>
  <c r="BN285" i="1"/>
  <c r="BM285" i="1"/>
  <c r="BL285" i="1"/>
  <c r="BK285" i="1"/>
  <c r="BJ285" i="1"/>
  <c r="BI285" i="1"/>
  <c r="BG285" i="1"/>
  <c r="BF285" i="1"/>
  <c r="BE285" i="1"/>
  <c r="BD285" i="1"/>
  <c r="BC285" i="1"/>
  <c r="BB285" i="1"/>
  <c r="BA285" i="1"/>
  <c r="AZ285" i="1"/>
  <c r="AY285" i="1"/>
  <c r="AX285" i="1"/>
  <c r="AW285" i="1"/>
  <c r="AU285" i="1"/>
  <c r="AT285" i="1"/>
  <c r="AS285" i="1"/>
  <c r="AR285" i="1"/>
  <c r="AQ285" i="1"/>
  <c r="AP285" i="1"/>
  <c r="AO285" i="1"/>
  <c r="AN285" i="1"/>
  <c r="AM285" i="1"/>
  <c r="AL285" i="1"/>
  <c r="AK285" i="1"/>
  <c r="L285" i="1"/>
  <c r="G285" i="1"/>
  <c r="H285" i="1" s="1"/>
  <c r="E285" i="1"/>
  <c r="F285" i="1" s="1"/>
  <c r="D285" i="1"/>
  <c r="C285" i="1"/>
  <c r="DO284" i="1"/>
  <c r="DN284" i="1"/>
  <c r="DM284" i="1"/>
  <c r="DL284" i="1"/>
  <c r="DK284" i="1"/>
  <c r="DJ284" i="1"/>
  <c r="DI284" i="1"/>
  <c r="DH284" i="1"/>
  <c r="DG284" i="1"/>
  <c r="DF284" i="1"/>
  <c r="DE284" i="1"/>
  <c r="DC284" i="1"/>
  <c r="DB284" i="1"/>
  <c r="DA284" i="1"/>
  <c r="CZ284" i="1"/>
  <c r="CY284" i="1"/>
  <c r="CX284" i="1"/>
  <c r="CW284" i="1"/>
  <c r="CV284" i="1"/>
  <c r="CU284" i="1"/>
  <c r="CT284" i="1"/>
  <c r="CS284" i="1"/>
  <c r="CQ284" i="1"/>
  <c r="CP284" i="1"/>
  <c r="CO284" i="1"/>
  <c r="CN284" i="1"/>
  <c r="CM284" i="1"/>
  <c r="CL284" i="1"/>
  <c r="CK284" i="1"/>
  <c r="CJ284" i="1"/>
  <c r="CI284" i="1"/>
  <c r="CH284" i="1"/>
  <c r="CG284" i="1"/>
  <c r="CE284" i="1"/>
  <c r="CD284" i="1"/>
  <c r="CC284" i="1"/>
  <c r="CB284" i="1"/>
  <c r="CA284" i="1"/>
  <c r="BZ284" i="1"/>
  <c r="BY284" i="1"/>
  <c r="BX284" i="1"/>
  <c r="BW284" i="1"/>
  <c r="BV284" i="1"/>
  <c r="BU284" i="1"/>
  <c r="BS284" i="1"/>
  <c r="BR284" i="1"/>
  <c r="BQ284" i="1"/>
  <c r="BP284" i="1"/>
  <c r="BO284" i="1"/>
  <c r="BN284" i="1"/>
  <c r="BM284" i="1"/>
  <c r="BL284" i="1"/>
  <c r="BK284" i="1"/>
  <c r="BJ284" i="1"/>
  <c r="BI284" i="1"/>
  <c r="BG284" i="1"/>
  <c r="BF284" i="1"/>
  <c r="BE284" i="1"/>
  <c r="BD284" i="1"/>
  <c r="BC284" i="1"/>
  <c r="BB284" i="1"/>
  <c r="BA284" i="1"/>
  <c r="AZ284" i="1"/>
  <c r="AY284" i="1"/>
  <c r="AX284" i="1"/>
  <c r="AW284" i="1"/>
  <c r="AU284" i="1"/>
  <c r="AT284" i="1"/>
  <c r="AS284" i="1"/>
  <c r="AR284" i="1"/>
  <c r="AQ284" i="1"/>
  <c r="AP284" i="1"/>
  <c r="AO284" i="1"/>
  <c r="AN284" i="1"/>
  <c r="AM284" i="1"/>
  <c r="AL284" i="1"/>
  <c r="AK284" i="1"/>
  <c r="L284" i="1"/>
  <c r="G284" i="1"/>
  <c r="H284" i="1" s="1"/>
  <c r="E284" i="1"/>
  <c r="F284" i="1" s="1"/>
  <c r="D284" i="1"/>
  <c r="C284" i="1"/>
  <c r="DO283" i="1"/>
  <c r="DN283" i="1"/>
  <c r="DM283" i="1"/>
  <c r="DL283" i="1"/>
  <c r="DK283" i="1"/>
  <c r="DJ283" i="1"/>
  <c r="DI283" i="1"/>
  <c r="DH283" i="1"/>
  <c r="DG283" i="1"/>
  <c r="DF283" i="1"/>
  <c r="DE283" i="1"/>
  <c r="DC283" i="1"/>
  <c r="DB283" i="1"/>
  <c r="DA283" i="1"/>
  <c r="CZ283" i="1"/>
  <c r="CY283" i="1"/>
  <c r="CX283" i="1"/>
  <c r="CW283" i="1"/>
  <c r="CV283" i="1"/>
  <c r="CU283" i="1"/>
  <c r="CT283" i="1"/>
  <c r="CS283" i="1"/>
  <c r="CQ283" i="1"/>
  <c r="CP283" i="1"/>
  <c r="CO283" i="1"/>
  <c r="CN283" i="1"/>
  <c r="CM283" i="1"/>
  <c r="CL283" i="1"/>
  <c r="CK283" i="1"/>
  <c r="CJ283" i="1"/>
  <c r="CI283" i="1"/>
  <c r="CH283" i="1"/>
  <c r="CG283" i="1"/>
  <c r="CE283" i="1"/>
  <c r="CD283" i="1"/>
  <c r="CC283" i="1"/>
  <c r="CB283" i="1"/>
  <c r="CA283" i="1"/>
  <c r="BZ283" i="1"/>
  <c r="BY283" i="1"/>
  <c r="BX283" i="1"/>
  <c r="BW283" i="1"/>
  <c r="BV283" i="1"/>
  <c r="BU283" i="1"/>
  <c r="BS283" i="1"/>
  <c r="BR283" i="1"/>
  <c r="BQ283" i="1"/>
  <c r="BP283" i="1"/>
  <c r="BO283" i="1"/>
  <c r="BN283" i="1"/>
  <c r="BM283" i="1"/>
  <c r="BL283" i="1"/>
  <c r="BK283" i="1"/>
  <c r="BJ283" i="1"/>
  <c r="BI283" i="1"/>
  <c r="BG283" i="1"/>
  <c r="BF283" i="1"/>
  <c r="BE283" i="1"/>
  <c r="BD283" i="1"/>
  <c r="BC283" i="1"/>
  <c r="BB283" i="1"/>
  <c r="BA283" i="1"/>
  <c r="AZ283" i="1"/>
  <c r="AY283" i="1"/>
  <c r="AX283" i="1"/>
  <c r="AW283" i="1"/>
  <c r="AU283" i="1"/>
  <c r="AT283" i="1"/>
  <c r="AS283" i="1"/>
  <c r="AR283" i="1"/>
  <c r="AQ283" i="1"/>
  <c r="AP283" i="1"/>
  <c r="AO283" i="1"/>
  <c r="AN283" i="1"/>
  <c r="AM283" i="1"/>
  <c r="AL283" i="1"/>
  <c r="AK283" i="1"/>
  <c r="L283" i="1"/>
  <c r="G283" i="1"/>
  <c r="H283" i="1" s="1"/>
  <c r="E283" i="1"/>
  <c r="F283" i="1" s="1"/>
  <c r="D283" i="1"/>
  <c r="C283" i="1"/>
  <c r="DO282" i="1"/>
  <c r="DN282" i="1"/>
  <c r="DM282" i="1"/>
  <c r="DL282" i="1"/>
  <c r="DK282" i="1"/>
  <c r="DJ282" i="1"/>
  <c r="DI282" i="1"/>
  <c r="DH282" i="1"/>
  <c r="DG282" i="1"/>
  <c r="DF282" i="1"/>
  <c r="DE282" i="1"/>
  <c r="DC282" i="1"/>
  <c r="DB282" i="1"/>
  <c r="DA282" i="1"/>
  <c r="CZ282" i="1"/>
  <c r="CY282" i="1"/>
  <c r="CX282" i="1"/>
  <c r="CW282" i="1"/>
  <c r="CV282" i="1"/>
  <c r="CU282" i="1"/>
  <c r="CT282" i="1"/>
  <c r="CS282" i="1"/>
  <c r="CQ282" i="1"/>
  <c r="CP282" i="1"/>
  <c r="CO282" i="1"/>
  <c r="CN282" i="1"/>
  <c r="CM282" i="1"/>
  <c r="CL282" i="1"/>
  <c r="CK282" i="1"/>
  <c r="CJ282" i="1"/>
  <c r="CI282" i="1"/>
  <c r="CH282" i="1"/>
  <c r="CG282" i="1"/>
  <c r="CE282" i="1"/>
  <c r="CD282" i="1"/>
  <c r="CC282" i="1"/>
  <c r="CB282" i="1"/>
  <c r="CA282" i="1"/>
  <c r="BZ282" i="1"/>
  <c r="BY282" i="1"/>
  <c r="BX282" i="1"/>
  <c r="BW282" i="1"/>
  <c r="BV282" i="1"/>
  <c r="BU282" i="1"/>
  <c r="BS282" i="1"/>
  <c r="BR282" i="1"/>
  <c r="BQ282" i="1"/>
  <c r="BP282" i="1"/>
  <c r="BO282" i="1"/>
  <c r="BN282" i="1"/>
  <c r="BM282" i="1"/>
  <c r="BL282" i="1"/>
  <c r="BK282" i="1"/>
  <c r="BJ282" i="1"/>
  <c r="BI282" i="1"/>
  <c r="BG282" i="1"/>
  <c r="BF282" i="1"/>
  <c r="BE282" i="1"/>
  <c r="BD282" i="1"/>
  <c r="BC282" i="1"/>
  <c r="BB282" i="1"/>
  <c r="BA282" i="1"/>
  <c r="AZ282" i="1"/>
  <c r="AY282" i="1"/>
  <c r="AX282" i="1"/>
  <c r="AW282" i="1"/>
  <c r="AU282" i="1"/>
  <c r="AT282" i="1"/>
  <c r="AS282" i="1"/>
  <c r="AR282" i="1"/>
  <c r="AQ282" i="1"/>
  <c r="AP282" i="1"/>
  <c r="AO282" i="1"/>
  <c r="AN282" i="1"/>
  <c r="AM282" i="1"/>
  <c r="AL282" i="1"/>
  <c r="AK282" i="1"/>
  <c r="L282" i="1"/>
  <c r="G282" i="1"/>
  <c r="H282" i="1" s="1"/>
  <c r="E282" i="1"/>
  <c r="F282" i="1" s="1"/>
  <c r="D282" i="1"/>
  <c r="C282" i="1"/>
  <c r="DO281" i="1"/>
  <c r="DN281" i="1"/>
  <c r="DM281" i="1"/>
  <c r="DL281" i="1"/>
  <c r="DK281" i="1"/>
  <c r="DJ281" i="1"/>
  <c r="DI281" i="1"/>
  <c r="DH281" i="1"/>
  <c r="DG281" i="1"/>
  <c r="DF281" i="1"/>
  <c r="DE281" i="1"/>
  <c r="DC281" i="1"/>
  <c r="DB281" i="1"/>
  <c r="DA281" i="1"/>
  <c r="CZ281" i="1"/>
  <c r="CY281" i="1"/>
  <c r="CX281" i="1"/>
  <c r="CW281" i="1"/>
  <c r="CV281" i="1"/>
  <c r="CU281" i="1"/>
  <c r="CT281" i="1"/>
  <c r="CS281" i="1"/>
  <c r="CQ281" i="1"/>
  <c r="CP281" i="1"/>
  <c r="CO281" i="1"/>
  <c r="CN281" i="1"/>
  <c r="CM281" i="1"/>
  <c r="CL281" i="1"/>
  <c r="CK281" i="1"/>
  <c r="CJ281" i="1"/>
  <c r="CI281" i="1"/>
  <c r="CH281" i="1"/>
  <c r="CG281" i="1"/>
  <c r="CE281" i="1"/>
  <c r="CD281" i="1"/>
  <c r="CC281" i="1"/>
  <c r="CB281" i="1"/>
  <c r="CA281" i="1"/>
  <c r="BZ281" i="1"/>
  <c r="BY281" i="1"/>
  <c r="BX281" i="1"/>
  <c r="BW281" i="1"/>
  <c r="BV281" i="1"/>
  <c r="BU281" i="1"/>
  <c r="BS281" i="1"/>
  <c r="BR281" i="1"/>
  <c r="BQ281" i="1"/>
  <c r="BP281" i="1"/>
  <c r="BO281" i="1"/>
  <c r="BN281" i="1"/>
  <c r="BM281" i="1"/>
  <c r="BL281" i="1"/>
  <c r="BT281" i="1" s="1"/>
  <c r="BK281" i="1"/>
  <c r="BJ281" i="1"/>
  <c r="BI281" i="1"/>
  <c r="BG281" i="1"/>
  <c r="BF281" i="1"/>
  <c r="BE281" i="1"/>
  <c r="BD281" i="1"/>
  <c r="BC281" i="1"/>
  <c r="BB281" i="1"/>
  <c r="BA281" i="1"/>
  <c r="AZ281" i="1"/>
  <c r="AY281" i="1"/>
  <c r="AX281" i="1"/>
  <c r="AW281" i="1"/>
  <c r="AU281" i="1"/>
  <c r="AT281" i="1"/>
  <c r="AS281" i="1"/>
  <c r="AR281" i="1"/>
  <c r="AQ281" i="1"/>
  <c r="AP281" i="1"/>
  <c r="AO281" i="1"/>
  <c r="AN281" i="1"/>
  <c r="AM281" i="1"/>
  <c r="AL281" i="1"/>
  <c r="AK281" i="1"/>
  <c r="L281" i="1"/>
  <c r="G281" i="1"/>
  <c r="H281" i="1" s="1"/>
  <c r="E281" i="1"/>
  <c r="F281" i="1" s="1"/>
  <c r="D281" i="1"/>
  <c r="C281" i="1"/>
  <c r="DO280" i="1"/>
  <c r="DN280" i="1"/>
  <c r="DM280" i="1"/>
  <c r="DL280" i="1"/>
  <c r="DK280" i="1"/>
  <c r="DJ280" i="1"/>
  <c r="DI280" i="1"/>
  <c r="DH280" i="1"/>
  <c r="DG280" i="1"/>
  <c r="DF280" i="1"/>
  <c r="DP280" i="1" s="1"/>
  <c r="DE280" i="1"/>
  <c r="DC280" i="1"/>
  <c r="DB280" i="1"/>
  <c r="DA280" i="1"/>
  <c r="CZ280" i="1"/>
  <c r="CY280" i="1"/>
  <c r="CX280" i="1"/>
  <c r="CW280" i="1"/>
  <c r="CV280" i="1"/>
  <c r="CU280" i="1"/>
  <c r="CT280" i="1"/>
  <c r="CS280" i="1"/>
  <c r="CQ280" i="1"/>
  <c r="CP280" i="1"/>
  <c r="CO280" i="1"/>
  <c r="CN280" i="1"/>
  <c r="CM280" i="1"/>
  <c r="CL280" i="1"/>
  <c r="CK280" i="1"/>
  <c r="CJ280" i="1"/>
  <c r="CI280" i="1"/>
  <c r="CH280" i="1"/>
  <c r="CG280" i="1"/>
  <c r="CE280" i="1"/>
  <c r="CD280" i="1"/>
  <c r="CC280" i="1"/>
  <c r="CB280" i="1"/>
  <c r="CA280" i="1"/>
  <c r="BZ280" i="1"/>
  <c r="BY280" i="1"/>
  <c r="BX280" i="1"/>
  <c r="BW280" i="1"/>
  <c r="BV280" i="1"/>
  <c r="BU280" i="1"/>
  <c r="BS280" i="1"/>
  <c r="BR280" i="1"/>
  <c r="BQ280" i="1"/>
  <c r="BP280" i="1"/>
  <c r="BO280" i="1"/>
  <c r="BN280" i="1"/>
  <c r="BM280" i="1"/>
  <c r="BL280" i="1"/>
  <c r="BK280" i="1"/>
  <c r="BJ280" i="1"/>
  <c r="BI280" i="1"/>
  <c r="BG280" i="1"/>
  <c r="BF280" i="1"/>
  <c r="BE280" i="1"/>
  <c r="BD280" i="1"/>
  <c r="BC280" i="1"/>
  <c r="BB280" i="1"/>
  <c r="BA280" i="1"/>
  <c r="AZ280" i="1"/>
  <c r="AY280" i="1"/>
  <c r="AX280" i="1"/>
  <c r="AW280" i="1"/>
  <c r="AU280" i="1"/>
  <c r="AT280" i="1"/>
  <c r="AS280" i="1"/>
  <c r="AR280" i="1"/>
  <c r="AQ280" i="1"/>
  <c r="AP280" i="1"/>
  <c r="AO280" i="1"/>
  <c r="AN280" i="1"/>
  <c r="AM280" i="1"/>
  <c r="AL280" i="1"/>
  <c r="AK280" i="1"/>
  <c r="L280" i="1"/>
  <c r="G280" i="1"/>
  <c r="H280" i="1" s="1"/>
  <c r="E280" i="1"/>
  <c r="F280" i="1" s="1"/>
  <c r="D280" i="1"/>
  <c r="C280" i="1"/>
  <c r="DO279" i="1"/>
  <c r="DN279" i="1"/>
  <c r="DM279" i="1"/>
  <c r="DL279" i="1"/>
  <c r="DK279" i="1"/>
  <c r="DJ279" i="1"/>
  <c r="DI279" i="1"/>
  <c r="DH279" i="1"/>
  <c r="DG279" i="1"/>
  <c r="DF279" i="1"/>
  <c r="DE279" i="1"/>
  <c r="DC279" i="1"/>
  <c r="DB279" i="1"/>
  <c r="DA279" i="1"/>
  <c r="CZ279" i="1"/>
  <c r="CY279" i="1"/>
  <c r="CX279" i="1"/>
  <c r="CW279" i="1"/>
  <c r="CV279" i="1"/>
  <c r="CU279" i="1"/>
  <c r="CT279" i="1"/>
  <c r="CS279" i="1"/>
  <c r="CQ279" i="1"/>
  <c r="CP279" i="1"/>
  <c r="CO279" i="1"/>
  <c r="CN279" i="1"/>
  <c r="CM279" i="1"/>
  <c r="CL279" i="1"/>
  <c r="CK279" i="1"/>
  <c r="CJ279" i="1"/>
  <c r="CI279" i="1"/>
  <c r="CH279" i="1"/>
  <c r="CR279" i="1" s="1"/>
  <c r="CG279" i="1"/>
  <c r="CE279" i="1"/>
  <c r="CD279" i="1"/>
  <c r="CC279" i="1"/>
  <c r="CB279" i="1"/>
  <c r="CA279" i="1"/>
  <c r="BZ279" i="1"/>
  <c r="BY279" i="1"/>
  <c r="BX279" i="1"/>
  <c r="BW279" i="1"/>
  <c r="BV279" i="1"/>
  <c r="BU279" i="1"/>
  <c r="BS279" i="1"/>
  <c r="BR279" i="1"/>
  <c r="BQ279" i="1"/>
  <c r="BP279" i="1"/>
  <c r="BO279" i="1"/>
  <c r="BN279" i="1"/>
  <c r="BM279" i="1"/>
  <c r="BL279" i="1"/>
  <c r="BK279" i="1"/>
  <c r="BJ279" i="1"/>
  <c r="BI279" i="1"/>
  <c r="BG279" i="1"/>
  <c r="BF279" i="1"/>
  <c r="BE279" i="1"/>
  <c r="BD279" i="1"/>
  <c r="BC279" i="1"/>
  <c r="BB279" i="1"/>
  <c r="BA279" i="1"/>
  <c r="AZ279" i="1"/>
  <c r="AY279" i="1"/>
  <c r="AX279" i="1"/>
  <c r="AW279" i="1"/>
  <c r="AU279" i="1"/>
  <c r="AT279" i="1"/>
  <c r="AS279" i="1"/>
  <c r="AR279" i="1"/>
  <c r="AQ279" i="1"/>
  <c r="AP279" i="1"/>
  <c r="AO279" i="1"/>
  <c r="AN279" i="1"/>
  <c r="AM279" i="1"/>
  <c r="AL279" i="1"/>
  <c r="AK279" i="1"/>
  <c r="L279" i="1"/>
  <c r="G279" i="1"/>
  <c r="H279" i="1" s="1"/>
  <c r="E279" i="1"/>
  <c r="F279" i="1" s="1"/>
  <c r="D279" i="1"/>
  <c r="C279" i="1"/>
  <c r="DO278" i="1"/>
  <c r="DN278" i="1"/>
  <c r="DM278" i="1"/>
  <c r="DL278" i="1"/>
  <c r="DK278" i="1"/>
  <c r="DJ278" i="1"/>
  <c r="DI278" i="1"/>
  <c r="DH278" i="1"/>
  <c r="DG278" i="1"/>
  <c r="DF278" i="1"/>
  <c r="DE278" i="1"/>
  <c r="DC278" i="1"/>
  <c r="DB278" i="1"/>
  <c r="DA278" i="1"/>
  <c r="CZ278" i="1"/>
  <c r="CY278" i="1"/>
  <c r="CX278" i="1"/>
  <c r="CW278" i="1"/>
  <c r="CV278" i="1"/>
  <c r="CU278" i="1"/>
  <c r="CT278" i="1"/>
  <c r="CS278" i="1"/>
  <c r="CQ278" i="1"/>
  <c r="CP278" i="1"/>
  <c r="CO278" i="1"/>
  <c r="CN278" i="1"/>
  <c r="CM278" i="1"/>
  <c r="CL278" i="1"/>
  <c r="CK278" i="1"/>
  <c r="CJ278" i="1"/>
  <c r="CR278" i="1" s="1"/>
  <c r="CI278" i="1"/>
  <c r="CH278" i="1"/>
  <c r="CG278" i="1"/>
  <c r="CE278" i="1"/>
  <c r="CD278" i="1"/>
  <c r="CC278" i="1"/>
  <c r="CB278" i="1"/>
  <c r="CA278" i="1"/>
  <c r="BZ278" i="1"/>
  <c r="BY278" i="1"/>
  <c r="BX278" i="1"/>
  <c r="BW278" i="1"/>
  <c r="BV278" i="1"/>
  <c r="BU278" i="1"/>
  <c r="BS278" i="1"/>
  <c r="BR278" i="1"/>
  <c r="BQ278" i="1"/>
  <c r="BP278" i="1"/>
  <c r="BO278" i="1"/>
  <c r="BN278" i="1"/>
  <c r="BM278" i="1"/>
  <c r="BL278" i="1"/>
  <c r="BK278" i="1"/>
  <c r="BJ278" i="1"/>
  <c r="BI278" i="1"/>
  <c r="BG278" i="1"/>
  <c r="BF278" i="1"/>
  <c r="BE278" i="1"/>
  <c r="BD278" i="1"/>
  <c r="BC278" i="1"/>
  <c r="BB278" i="1"/>
  <c r="BA278" i="1"/>
  <c r="AZ278" i="1"/>
  <c r="AY278" i="1"/>
  <c r="AX278" i="1"/>
  <c r="AW278" i="1"/>
  <c r="AU278" i="1"/>
  <c r="AT278" i="1"/>
  <c r="AS278" i="1"/>
  <c r="AR278" i="1"/>
  <c r="AQ278" i="1"/>
  <c r="AP278" i="1"/>
  <c r="AO278" i="1"/>
  <c r="AN278" i="1"/>
  <c r="AM278" i="1"/>
  <c r="AL278" i="1"/>
  <c r="AK278" i="1"/>
  <c r="L278" i="1"/>
  <c r="G278" i="1"/>
  <c r="H278" i="1" s="1"/>
  <c r="E278" i="1"/>
  <c r="F278" i="1" s="1"/>
  <c r="D278" i="1"/>
  <c r="C278" i="1"/>
  <c r="DO277" i="1"/>
  <c r="DN277" i="1"/>
  <c r="DM277" i="1"/>
  <c r="DL277" i="1"/>
  <c r="DK277" i="1"/>
  <c r="DJ277" i="1"/>
  <c r="DI277" i="1"/>
  <c r="DH277" i="1"/>
  <c r="DG277" i="1"/>
  <c r="DF277" i="1"/>
  <c r="DE277" i="1"/>
  <c r="DC277" i="1"/>
  <c r="DB277" i="1"/>
  <c r="DA277" i="1"/>
  <c r="CZ277" i="1"/>
  <c r="CY277" i="1"/>
  <c r="CX277" i="1"/>
  <c r="CW277" i="1"/>
  <c r="CV277" i="1"/>
  <c r="CU277" i="1"/>
  <c r="CT277" i="1"/>
  <c r="CS277" i="1"/>
  <c r="CQ277" i="1"/>
  <c r="CP277" i="1"/>
  <c r="CO277" i="1"/>
  <c r="CN277" i="1"/>
  <c r="CM277" i="1"/>
  <c r="CL277" i="1"/>
  <c r="CK277" i="1"/>
  <c r="CJ277" i="1"/>
  <c r="CR277" i="1" s="1"/>
  <c r="CI277" i="1"/>
  <c r="CH277" i="1"/>
  <c r="CG277" i="1"/>
  <c r="CE277" i="1"/>
  <c r="CD277" i="1"/>
  <c r="CC277" i="1"/>
  <c r="CB277" i="1"/>
  <c r="CA277" i="1"/>
  <c r="BZ277" i="1"/>
  <c r="BY277" i="1"/>
  <c r="BX277" i="1"/>
  <c r="BW277" i="1"/>
  <c r="BV277" i="1"/>
  <c r="BU277" i="1"/>
  <c r="BS277" i="1"/>
  <c r="BR277" i="1"/>
  <c r="BQ277" i="1"/>
  <c r="BP277" i="1"/>
  <c r="BO277" i="1"/>
  <c r="BN277" i="1"/>
  <c r="BM277" i="1"/>
  <c r="BL277" i="1"/>
  <c r="BK277" i="1"/>
  <c r="BJ277" i="1"/>
  <c r="BI277" i="1"/>
  <c r="BG277" i="1"/>
  <c r="BF277" i="1"/>
  <c r="BE277" i="1"/>
  <c r="BD277" i="1"/>
  <c r="BC277" i="1"/>
  <c r="BB277" i="1"/>
  <c r="BA277" i="1"/>
  <c r="AZ277" i="1"/>
  <c r="AY277" i="1"/>
  <c r="AX277" i="1"/>
  <c r="AW277" i="1"/>
  <c r="AU277" i="1"/>
  <c r="AT277" i="1"/>
  <c r="AS277" i="1"/>
  <c r="AR277" i="1"/>
  <c r="AQ277" i="1"/>
  <c r="AP277" i="1"/>
  <c r="AO277" i="1"/>
  <c r="AN277" i="1"/>
  <c r="AM277" i="1"/>
  <c r="AL277" i="1"/>
  <c r="AK277" i="1"/>
  <c r="L277" i="1"/>
  <c r="G277" i="1"/>
  <c r="H277" i="1" s="1"/>
  <c r="E277" i="1"/>
  <c r="F277" i="1" s="1"/>
  <c r="D277" i="1"/>
  <c r="C277" i="1"/>
  <c r="DO276" i="1"/>
  <c r="DN276" i="1"/>
  <c r="DM276" i="1"/>
  <c r="DL276" i="1"/>
  <c r="DK276" i="1"/>
  <c r="DJ276" i="1"/>
  <c r="DI276" i="1"/>
  <c r="DH276" i="1"/>
  <c r="DG276" i="1"/>
  <c r="DF276" i="1"/>
  <c r="DE276" i="1"/>
  <c r="DC276" i="1"/>
  <c r="DB276" i="1"/>
  <c r="DA276" i="1"/>
  <c r="CZ276" i="1"/>
  <c r="CY276" i="1"/>
  <c r="CX276" i="1"/>
  <c r="CW276" i="1"/>
  <c r="CV276" i="1"/>
  <c r="CU276" i="1"/>
  <c r="CT276" i="1"/>
  <c r="CS276" i="1"/>
  <c r="CQ276" i="1"/>
  <c r="CP276" i="1"/>
  <c r="CO276" i="1"/>
  <c r="CN276" i="1"/>
  <c r="CM276" i="1"/>
  <c r="CL276" i="1"/>
  <c r="CK276" i="1"/>
  <c r="CJ276" i="1"/>
  <c r="CI276" i="1"/>
  <c r="CH276" i="1"/>
  <c r="CG276" i="1"/>
  <c r="CE276" i="1"/>
  <c r="CD276" i="1"/>
  <c r="CC276" i="1"/>
  <c r="CB276" i="1"/>
  <c r="CA276" i="1"/>
  <c r="BZ276" i="1"/>
  <c r="BY276" i="1"/>
  <c r="BX276" i="1"/>
  <c r="BW276" i="1"/>
  <c r="BV276" i="1"/>
  <c r="BU276" i="1"/>
  <c r="BS276" i="1"/>
  <c r="BR276" i="1"/>
  <c r="BQ276" i="1"/>
  <c r="BP276" i="1"/>
  <c r="BO276" i="1"/>
  <c r="BN276" i="1"/>
  <c r="BM276" i="1"/>
  <c r="BL276" i="1"/>
  <c r="BK276" i="1"/>
  <c r="BJ276" i="1"/>
  <c r="BT276" i="1" s="1"/>
  <c r="BI276" i="1"/>
  <c r="BG276" i="1"/>
  <c r="BF276" i="1"/>
  <c r="BE276" i="1"/>
  <c r="BD276" i="1"/>
  <c r="BC276" i="1"/>
  <c r="BB276" i="1"/>
  <c r="BA276" i="1"/>
  <c r="AZ276" i="1"/>
  <c r="AY276" i="1"/>
  <c r="AX276" i="1"/>
  <c r="AW276" i="1"/>
  <c r="AU276" i="1"/>
  <c r="AT276" i="1"/>
  <c r="AS276" i="1"/>
  <c r="AR276" i="1"/>
  <c r="AQ276" i="1"/>
  <c r="AP276" i="1"/>
  <c r="AO276" i="1"/>
  <c r="AN276" i="1"/>
  <c r="AM276" i="1"/>
  <c r="AL276" i="1"/>
  <c r="AK276" i="1"/>
  <c r="L276" i="1"/>
  <c r="G276" i="1"/>
  <c r="H276" i="1" s="1"/>
  <c r="E276" i="1"/>
  <c r="F276" i="1" s="1"/>
  <c r="D276" i="1"/>
  <c r="C276" i="1"/>
  <c r="DO275" i="1"/>
  <c r="DN275" i="1"/>
  <c r="DM275" i="1"/>
  <c r="DL275" i="1"/>
  <c r="DK275" i="1"/>
  <c r="DJ275" i="1"/>
  <c r="DI275" i="1"/>
  <c r="DH275" i="1"/>
  <c r="DG275" i="1"/>
  <c r="DF275" i="1"/>
  <c r="DE275" i="1"/>
  <c r="DC275" i="1"/>
  <c r="DB275" i="1"/>
  <c r="DA275" i="1"/>
  <c r="CZ275" i="1"/>
  <c r="CY275" i="1"/>
  <c r="CX275" i="1"/>
  <c r="CW275" i="1"/>
  <c r="CV275" i="1"/>
  <c r="CU275" i="1"/>
  <c r="CT275" i="1"/>
  <c r="CS275" i="1"/>
  <c r="CQ275" i="1"/>
  <c r="CP275" i="1"/>
  <c r="CO275" i="1"/>
  <c r="CN275" i="1"/>
  <c r="CM275" i="1"/>
  <c r="CL275" i="1"/>
  <c r="CK275" i="1"/>
  <c r="CJ275" i="1"/>
  <c r="CI275" i="1"/>
  <c r="CH275" i="1"/>
  <c r="CG275" i="1"/>
  <c r="CE275" i="1"/>
  <c r="CD275" i="1"/>
  <c r="CC275" i="1"/>
  <c r="CB275" i="1"/>
  <c r="CA275" i="1"/>
  <c r="BZ275" i="1"/>
  <c r="BY275" i="1"/>
  <c r="BX275" i="1"/>
  <c r="BW275" i="1"/>
  <c r="BV275" i="1"/>
  <c r="CF275" i="1" s="1"/>
  <c r="BU275" i="1"/>
  <c r="BS275" i="1"/>
  <c r="BR275" i="1"/>
  <c r="BQ275" i="1"/>
  <c r="BP275" i="1"/>
  <c r="BO275" i="1"/>
  <c r="BN275" i="1"/>
  <c r="BM275" i="1"/>
  <c r="BL275" i="1"/>
  <c r="BK275" i="1"/>
  <c r="BJ275" i="1"/>
  <c r="BI275" i="1"/>
  <c r="BG275" i="1"/>
  <c r="BF275" i="1"/>
  <c r="BE275" i="1"/>
  <c r="BD275" i="1"/>
  <c r="BC275" i="1"/>
  <c r="BB275" i="1"/>
  <c r="BA275" i="1"/>
  <c r="AZ275" i="1"/>
  <c r="AY275" i="1"/>
  <c r="AX275" i="1"/>
  <c r="AW275" i="1"/>
  <c r="AU275" i="1"/>
  <c r="AT275" i="1"/>
  <c r="AS275" i="1"/>
  <c r="AR275" i="1"/>
  <c r="AQ275" i="1"/>
  <c r="AP275" i="1"/>
  <c r="AO275" i="1"/>
  <c r="AN275" i="1"/>
  <c r="AM275" i="1"/>
  <c r="AL275" i="1"/>
  <c r="AK275" i="1"/>
  <c r="L275" i="1"/>
  <c r="G275" i="1"/>
  <c r="H275" i="1" s="1"/>
  <c r="E275" i="1"/>
  <c r="F275" i="1" s="1"/>
  <c r="D275" i="1"/>
  <c r="C275" i="1"/>
  <c r="DO274" i="1"/>
  <c r="DN274" i="1"/>
  <c r="DM274" i="1"/>
  <c r="DL274" i="1"/>
  <c r="DK274" i="1"/>
  <c r="DJ274" i="1"/>
  <c r="DI274" i="1"/>
  <c r="DH274" i="1"/>
  <c r="DG274" i="1"/>
  <c r="DF274" i="1"/>
  <c r="DE274" i="1"/>
  <c r="DC274" i="1"/>
  <c r="DB274" i="1"/>
  <c r="DA274" i="1"/>
  <c r="CZ274" i="1"/>
  <c r="CY274" i="1"/>
  <c r="CX274" i="1"/>
  <c r="CW274" i="1"/>
  <c r="CV274" i="1"/>
  <c r="CU274" i="1"/>
  <c r="CT274" i="1"/>
  <c r="CS274" i="1"/>
  <c r="CQ274" i="1"/>
  <c r="CP274" i="1"/>
  <c r="CO274" i="1"/>
  <c r="CN274" i="1"/>
  <c r="CM274" i="1"/>
  <c r="CL274" i="1"/>
  <c r="CK274" i="1"/>
  <c r="CJ274" i="1"/>
  <c r="CI274" i="1"/>
  <c r="CH274" i="1"/>
  <c r="CG274" i="1"/>
  <c r="CE274" i="1"/>
  <c r="CD274" i="1"/>
  <c r="CC274" i="1"/>
  <c r="CB274" i="1"/>
  <c r="CA274" i="1"/>
  <c r="BZ274" i="1"/>
  <c r="BY274" i="1"/>
  <c r="BX274" i="1"/>
  <c r="BW274" i="1"/>
  <c r="BV274" i="1"/>
  <c r="BU274" i="1"/>
  <c r="BS274" i="1"/>
  <c r="BR274" i="1"/>
  <c r="BQ274" i="1"/>
  <c r="BP274" i="1"/>
  <c r="BO274" i="1"/>
  <c r="BN274" i="1"/>
  <c r="BM274" i="1"/>
  <c r="BL274" i="1"/>
  <c r="BK274" i="1"/>
  <c r="BJ274" i="1"/>
  <c r="BI274" i="1"/>
  <c r="BG274" i="1"/>
  <c r="BF274" i="1"/>
  <c r="BE274" i="1"/>
  <c r="BD274" i="1"/>
  <c r="BC274" i="1"/>
  <c r="BB274" i="1"/>
  <c r="BA274" i="1"/>
  <c r="AZ274" i="1"/>
  <c r="AY274" i="1"/>
  <c r="AX274" i="1"/>
  <c r="AW274" i="1"/>
  <c r="AU274" i="1"/>
  <c r="AT274" i="1"/>
  <c r="AS274" i="1"/>
  <c r="AR274" i="1"/>
  <c r="AQ274" i="1"/>
  <c r="AP274" i="1"/>
  <c r="AO274" i="1"/>
  <c r="AN274" i="1"/>
  <c r="AV274" i="1" s="1"/>
  <c r="A274" i="1" s="1"/>
  <c r="AM274" i="1"/>
  <c r="AL274" i="1"/>
  <c r="AK274" i="1"/>
  <c r="L274" i="1"/>
  <c r="G274" i="1"/>
  <c r="H274" i="1" s="1"/>
  <c r="E274" i="1"/>
  <c r="F274" i="1" s="1"/>
  <c r="D274" i="1"/>
  <c r="C274" i="1"/>
  <c r="DO273" i="1"/>
  <c r="DN273" i="1"/>
  <c r="DM273" i="1"/>
  <c r="DL273" i="1"/>
  <c r="DK273" i="1"/>
  <c r="DJ273" i="1"/>
  <c r="DI273" i="1"/>
  <c r="DH273" i="1"/>
  <c r="DG273" i="1"/>
  <c r="DF273" i="1"/>
  <c r="DE273" i="1"/>
  <c r="DC273" i="1"/>
  <c r="DB273" i="1"/>
  <c r="DA273" i="1"/>
  <c r="CZ273" i="1"/>
  <c r="CY273" i="1"/>
  <c r="CX273" i="1"/>
  <c r="CW273" i="1"/>
  <c r="CV273" i="1"/>
  <c r="CU273" i="1"/>
  <c r="CT273" i="1"/>
  <c r="CS273" i="1"/>
  <c r="CQ273" i="1"/>
  <c r="CP273" i="1"/>
  <c r="CO273" i="1"/>
  <c r="CN273" i="1"/>
  <c r="CM273" i="1"/>
  <c r="CL273" i="1"/>
  <c r="CK273" i="1"/>
  <c r="CJ273" i="1"/>
  <c r="CI273" i="1"/>
  <c r="CH273" i="1"/>
  <c r="CG273" i="1"/>
  <c r="CE273" i="1"/>
  <c r="CD273" i="1"/>
  <c r="CC273" i="1"/>
  <c r="CB273" i="1"/>
  <c r="CA273" i="1"/>
  <c r="BZ273" i="1"/>
  <c r="BY273" i="1"/>
  <c r="BX273" i="1"/>
  <c r="BW273" i="1"/>
  <c r="BV273" i="1"/>
  <c r="BU273" i="1"/>
  <c r="BS273" i="1"/>
  <c r="BR273" i="1"/>
  <c r="BQ273" i="1"/>
  <c r="BP273" i="1"/>
  <c r="BO273" i="1"/>
  <c r="BN273" i="1"/>
  <c r="BM273" i="1"/>
  <c r="BL273" i="1"/>
  <c r="BK273" i="1"/>
  <c r="BJ273" i="1"/>
  <c r="BI273" i="1"/>
  <c r="BG273" i="1"/>
  <c r="BF273" i="1"/>
  <c r="BE273" i="1"/>
  <c r="BD273" i="1"/>
  <c r="BC273" i="1"/>
  <c r="BB273" i="1"/>
  <c r="BA273" i="1"/>
  <c r="AZ273" i="1"/>
  <c r="AY273" i="1"/>
  <c r="AX273" i="1"/>
  <c r="AW273" i="1"/>
  <c r="AU273" i="1"/>
  <c r="AT273" i="1"/>
  <c r="AS273" i="1"/>
  <c r="AR273" i="1"/>
  <c r="AQ273" i="1"/>
  <c r="AP273" i="1"/>
  <c r="AO273" i="1"/>
  <c r="AN273" i="1"/>
  <c r="AV273" i="1" s="1"/>
  <c r="A273" i="1" s="1"/>
  <c r="AM273" i="1"/>
  <c r="AL273" i="1"/>
  <c r="AK273" i="1"/>
  <c r="L273" i="1"/>
  <c r="G273" i="1"/>
  <c r="H273" i="1" s="1"/>
  <c r="E273" i="1"/>
  <c r="F273" i="1" s="1"/>
  <c r="D273" i="1"/>
  <c r="C273" i="1"/>
  <c r="DO272" i="1"/>
  <c r="DN272" i="1"/>
  <c r="DM272" i="1"/>
  <c r="DL272" i="1"/>
  <c r="DK272" i="1"/>
  <c r="DJ272" i="1"/>
  <c r="DI272" i="1"/>
  <c r="DH272" i="1"/>
  <c r="DG272" i="1"/>
  <c r="DF272" i="1"/>
  <c r="DE272" i="1"/>
  <c r="DC272" i="1"/>
  <c r="DB272" i="1"/>
  <c r="DA272" i="1"/>
  <c r="CZ272" i="1"/>
  <c r="CY272" i="1"/>
  <c r="CX272" i="1"/>
  <c r="CW272" i="1"/>
  <c r="CV272" i="1"/>
  <c r="CU272" i="1"/>
  <c r="CT272" i="1"/>
  <c r="CS272" i="1"/>
  <c r="CQ272" i="1"/>
  <c r="CP272" i="1"/>
  <c r="CO272" i="1"/>
  <c r="CN272" i="1"/>
  <c r="CM272" i="1"/>
  <c r="CL272" i="1"/>
  <c r="CK272" i="1"/>
  <c r="CJ272" i="1"/>
  <c r="CI272" i="1"/>
  <c r="CH272" i="1"/>
  <c r="CR272" i="1" s="1"/>
  <c r="CG272" i="1"/>
  <c r="CE272" i="1"/>
  <c r="CD272" i="1"/>
  <c r="CC272" i="1"/>
  <c r="CB272" i="1"/>
  <c r="CA272" i="1"/>
  <c r="BZ272" i="1"/>
  <c r="BY272" i="1"/>
  <c r="BX272" i="1"/>
  <c r="BW272" i="1"/>
  <c r="BV272" i="1"/>
  <c r="BU272" i="1"/>
  <c r="BS272" i="1"/>
  <c r="BR272" i="1"/>
  <c r="BQ272" i="1"/>
  <c r="BP272" i="1"/>
  <c r="BO272" i="1"/>
  <c r="BN272" i="1"/>
  <c r="BM272" i="1"/>
  <c r="BL272" i="1"/>
  <c r="BK272" i="1"/>
  <c r="BJ272" i="1"/>
  <c r="BI272" i="1"/>
  <c r="BG272" i="1"/>
  <c r="BF272" i="1"/>
  <c r="BE272" i="1"/>
  <c r="BD272" i="1"/>
  <c r="BC272" i="1"/>
  <c r="BB272" i="1"/>
  <c r="BA272" i="1"/>
  <c r="AZ272" i="1"/>
  <c r="AY272" i="1"/>
  <c r="AX272" i="1"/>
  <c r="AW272" i="1"/>
  <c r="AU272" i="1"/>
  <c r="AT272" i="1"/>
  <c r="AS272" i="1"/>
  <c r="AR272" i="1"/>
  <c r="AQ272" i="1"/>
  <c r="AP272" i="1"/>
  <c r="AO272" i="1"/>
  <c r="AN272" i="1"/>
  <c r="AM272" i="1"/>
  <c r="AL272" i="1"/>
  <c r="AK272" i="1"/>
  <c r="L272" i="1"/>
  <c r="G272" i="1"/>
  <c r="H272" i="1" s="1"/>
  <c r="E272" i="1"/>
  <c r="F272" i="1" s="1"/>
  <c r="D272" i="1"/>
  <c r="C272" i="1"/>
  <c r="DO271" i="1"/>
  <c r="DN271" i="1"/>
  <c r="DM271" i="1"/>
  <c r="DL271" i="1"/>
  <c r="DK271" i="1"/>
  <c r="DJ271" i="1"/>
  <c r="DI271" i="1"/>
  <c r="DH271" i="1"/>
  <c r="DG271" i="1"/>
  <c r="DF271" i="1"/>
  <c r="DE271" i="1"/>
  <c r="DC271" i="1"/>
  <c r="DB271" i="1"/>
  <c r="DA271" i="1"/>
  <c r="CZ271" i="1"/>
  <c r="CY271" i="1"/>
  <c r="CX271" i="1"/>
  <c r="CW271" i="1"/>
  <c r="CV271" i="1"/>
  <c r="CU271" i="1"/>
  <c r="CT271" i="1"/>
  <c r="CS271" i="1"/>
  <c r="CQ271" i="1"/>
  <c r="CP271" i="1"/>
  <c r="CO271" i="1"/>
  <c r="CN271" i="1"/>
  <c r="CM271" i="1"/>
  <c r="CL271" i="1"/>
  <c r="CK271" i="1"/>
  <c r="CJ271" i="1"/>
  <c r="CI271" i="1"/>
  <c r="CH271" i="1"/>
  <c r="CG271" i="1"/>
  <c r="CE271" i="1"/>
  <c r="CD271" i="1"/>
  <c r="CC271" i="1"/>
  <c r="CB271" i="1"/>
  <c r="CA271" i="1"/>
  <c r="BZ271" i="1"/>
  <c r="BY271" i="1"/>
  <c r="BX271" i="1"/>
  <c r="BW271" i="1"/>
  <c r="BV271" i="1"/>
  <c r="BU271" i="1"/>
  <c r="BS271" i="1"/>
  <c r="BR271" i="1"/>
  <c r="BQ271" i="1"/>
  <c r="BP271" i="1"/>
  <c r="BO271" i="1"/>
  <c r="BN271" i="1"/>
  <c r="BM271" i="1"/>
  <c r="BL271" i="1"/>
  <c r="BK271" i="1"/>
  <c r="BJ271" i="1"/>
  <c r="BT271" i="1" s="1"/>
  <c r="BI271" i="1"/>
  <c r="BG271" i="1"/>
  <c r="BF271" i="1"/>
  <c r="BE271" i="1"/>
  <c r="BD271" i="1"/>
  <c r="BC271" i="1"/>
  <c r="BB271" i="1"/>
  <c r="BA271" i="1"/>
  <c r="AZ271" i="1"/>
  <c r="AY271" i="1"/>
  <c r="AX271" i="1"/>
  <c r="AW271" i="1"/>
  <c r="AU271" i="1"/>
  <c r="AT271" i="1"/>
  <c r="AS271" i="1"/>
  <c r="AR271" i="1"/>
  <c r="AQ271" i="1"/>
  <c r="AP271" i="1"/>
  <c r="AO271" i="1"/>
  <c r="AN271" i="1"/>
  <c r="AM271" i="1"/>
  <c r="AL271" i="1"/>
  <c r="AK271" i="1"/>
  <c r="L271" i="1"/>
  <c r="G271" i="1"/>
  <c r="H271" i="1" s="1"/>
  <c r="E271" i="1"/>
  <c r="F271" i="1" s="1"/>
  <c r="D271" i="1"/>
  <c r="C271" i="1"/>
  <c r="DO270" i="1"/>
  <c r="DN270" i="1"/>
  <c r="DM270" i="1"/>
  <c r="DL270" i="1"/>
  <c r="DK270" i="1"/>
  <c r="DJ270" i="1"/>
  <c r="DI270" i="1"/>
  <c r="DH270" i="1"/>
  <c r="DG270" i="1"/>
  <c r="DF270" i="1"/>
  <c r="DE270" i="1"/>
  <c r="DC270" i="1"/>
  <c r="DB270" i="1"/>
  <c r="DA270" i="1"/>
  <c r="CZ270" i="1"/>
  <c r="CY270" i="1"/>
  <c r="CX270" i="1"/>
  <c r="CW270" i="1"/>
  <c r="CV270" i="1"/>
  <c r="CU270" i="1"/>
  <c r="CT270" i="1"/>
  <c r="CS270" i="1"/>
  <c r="CQ270" i="1"/>
  <c r="CP270" i="1"/>
  <c r="CO270" i="1"/>
  <c r="CN270" i="1"/>
  <c r="CM270" i="1"/>
  <c r="CL270" i="1"/>
  <c r="CK270" i="1"/>
  <c r="CJ270" i="1"/>
  <c r="CI270" i="1"/>
  <c r="CH270" i="1"/>
  <c r="CG270" i="1"/>
  <c r="CE270" i="1"/>
  <c r="CD270" i="1"/>
  <c r="CC270" i="1"/>
  <c r="CB270" i="1"/>
  <c r="CA270" i="1"/>
  <c r="BZ270" i="1"/>
  <c r="BY270" i="1"/>
  <c r="BX270" i="1"/>
  <c r="BW270" i="1"/>
  <c r="BV270" i="1"/>
  <c r="BU270" i="1"/>
  <c r="BS270" i="1"/>
  <c r="BR270" i="1"/>
  <c r="BQ270" i="1"/>
  <c r="BP270" i="1"/>
  <c r="BO270" i="1"/>
  <c r="BN270" i="1"/>
  <c r="BM270" i="1"/>
  <c r="BL270" i="1"/>
  <c r="BK270" i="1"/>
  <c r="BJ270" i="1"/>
  <c r="BI270" i="1"/>
  <c r="BG270" i="1"/>
  <c r="BF270" i="1"/>
  <c r="BE270" i="1"/>
  <c r="BD270" i="1"/>
  <c r="BC270" i="1"/>
  <c r="BB270" i="1"/>
  <c r="BA270" i="1"/>
  <c r="AZ270" i="1"/>
  <c r="AY270" i="1"/>
  <c r="AX270" i="1"/>
  <c r="AW270" i="1"/>
  <c r="AU270" i="1"/>
  <c r="AT270" i="1"/>
  <c r="AS270" i="1"/>
  <c r="AR270" i="1"/>
  <c r="AQ270" i="1"/>
  <c r="AP270" i="1"/>
  <c r="AO270" i="1"/>
  <c r="AN270" i="1"/>
  <c r="AM270" i="1"/>
  <c r="AL270" i="1"/>
  <c r="AK270" i="1"/>
  <c r="L270" i="1"/>
  <c r="G270" i="1"/>
  <c r="H270" i="1" s="1"/>
  <c r="E270" i="1"/>
  <c r="F270" i="1" s="1"/>
  <c r="D270" i="1"/>
  <c r="C270" i="1"/>
  <c r="DO269" i="1"/>
  <c r="DN269" i="1"/>
  <c r="DM269" i="1"/>
  <c r="DL269" i="1"/>
  <c r="DK269" i="1"/>
  <c r="DJ269" i="1"/>
  <c r="DI269" i="1"/>
  <c r="DH269" i="1"/>
  <c r="DG269" i="1"/>
  <c r="DF269" i="1"/>
  <c r="DE269" i="1"/>
  <c r="DC269" i="1"/>
  <c r="DB269" i="1"/>
  <c r="DA269" i="1"/>
  <c r="CZ269" i="1"/>
  <c r="CY269" i="1"/>
  <c r="CX269" i="1"/>
  <c r="CW269" i="1"/>
  <c r="CV269" i="1"/>
  <c r="CU269" i="1"/>
  <c r="CT269" i="1"/>
  <c r="CS269" i="1"/>
  <c r="CQ269" i="1"/>
  <c r="CP269" i="1"/>
  <c r="CO269" i="1"/>
  <c r="CN269" i="1"/>
  <c r="CM269" i="1"/>
  <c r="CL269" i="1"/>
  <c r="CK269" i="1"/>
  <c r="CJ269" i="1"/>
  <c r="CI269" i="1"/>
  <c r="CH269" i="1"/>
  <c r="CG269" i="1"/>
  <c r="CE269" i="1"/>
  <c r="CD269" i="1"/>
  <c r="CC269" i="1"/>
  <c r="CB269" i="1"/>
  <c r="CA269" i="1"/>
  <c r="BZ269" i="1"/>
  <c r="BY269" i="1"/>
  <c r="BX269" i="1"/>
  <c r="BW269" i="1"/>
  <c r="BV269" i="1"/>
  <c r="BU269" i="1"/>
  <c r="BS269" i="1"/>
  <c r="BR269" i="1"/>
  <c r="BQ269" i="1"/>
  <c r="BP269" i="1"/>
  <c r="BO269" i="1"/>
  <c r="BN269" i="1"/>
  <c r="BM269" i="1"/>
  <c r="BL269" i="1"/>
  <c r="BT269" i="1" s="1"/>
  <c r="BK269" i="1"/>
  <c r="BJ269" i="1"/>
  <c r="BI269" i="1"/>
  <c r="BG269" i="1"/>
  <c r="BF269" i="1"/>
  <c r="BE269" i="1"/>
  <c r="BD269" i="1"/>
  <c r="BC269" i="1"/>
  <c r="BB269" i="1"/>
  <c r="BA269" i="1"/>
  <c r="AZ269" i="1"/>
  <c r="AY269" i="1"/>
  <c r="AX269" i="1"/>
  <c r="AW269" i="1"/>
  <c r="AU269" i="1"/>
  <c r="AT269" i="1"/>
  <c r="AS269" i="1"/>
  <c r="AR269" i="1"/>
  <c r="AQ269" i="1"/>
  <c r="AP269" i="1"/>
  <c r="AO269" i="1"/>
  <c r="AN269" i="1"/>
  <c r="AM269" i="1"/>
  <c r="AL269" i="1"/>
  <c r="AK269" i="1"/>
  <c r="L269" i="1"/>
  <c r="G269" i="1"/>
  <c r="H269" i="1" s="1"/>
  <c r="E269" i="1"/>
  <c r="F269" i="1" s="1"/>
  <c r="D269" i="1"/>
  <c r="C269" i="1"/>
  <c r="DO268" i="1"/>
  <c r="DN268" i="1"/>
  <c r="DM268" i="1"/>
  <c r="DL268" i="1"/>
  <c r="DK268" i="1"/>
  <c r="DJ268" i="1"/>
  <c r="DI268" i="1"/>
  <c r="DH268" i="1"/>
  <c r="DG268" i="1"/>
  <c r="DF268" i="1"/>
  <c r="DP268" i="1" s="1"/>
  <c r="DE268" i="1"/>
  <c r="DC268" i="1"/>
  <c r="DB268" i="1"/>
  <c r="DA268" i="1"/>
  <c r="CZ268" i="1"/>
  <c r="CY268" i="1"/>
  <c r="CX268" i="1"/>
  <c r="CW268" i="1"/>
  <c r="CV268" i="1"/>
  <c r="CU268" i="1"/>
  <c r="CT268" i="1"/>
  <c r="CS268" i="1"/>
  <c r="CQ268" i="1"/>
  <c r="CP268" i="1"/>
  <c r="CO268" i="1"/>
  <c r="CN268" i="1"/>
  <c r="CM268" i="1"/>
  <c r="CL268" i="1"/>
  <c r="CK268" i="1"/>
  <c r="CJ268" i="1"/>
  <c r="CI268" i="1"/>
  <c r="CH268" i="1"/>
  <c r="CG268" i="1"/>
  <c r="CE268" i="1"/>
  <c r="CD268" i="1"/>
  <c r="CC268" i="1"/>
  <c r="CB268" i="1"/>
  <c r="CA268" i="1"/>
  <c r="BZ268" i="1"/>
  <c r="BY268" i="1"/>
  <c r="BX268" i="1"/>
  <c r="BW268" i="1"/>
  <c r="BV268" i="1"/>
  <c r="BU268" i="1"/>
  <c r="BS268" i="1"/>
  <c r="BR268" i="1"/>
  <c r="BQ268" i="1"/>
  <c r="BP268" i="1"/>
  <c r="BO268" i="1"/>
  <c r="BN268" i="1"/>
  <c r="BM268" i="1"/>
  <c r="BL268" i="1"/>
  <c r="BK268" i="1"/>
  <c r="BJ268" i="1"/>
  <c r="BI268" i="1"/>
  <c r="BG268" i="1"/>
  <c r="BF268" i="1"/>
  <c r="BE268" i="1"/>
  <c r="BD268" i="1"/>
  <c r="BC268" i="1"/>
  <c r="BB268" i="1"/>
  <c r="BA268" i="1"/>
  <c r="AZ268" i="1"/>
  <c r="AY268" i="1"/>
  <c r="AX268" i="1"/>
  <c r="AW268" i="1"/>
  <c r="AU268" i="1"/>
  <c r="AT268" i="1"/>
  <c r="AS268" i="1"/>
  <c r="AR268" i="1"/>
  <c r="AQ268" i="1"/>
  <c r="AP268" i="1"/>
  <c r="AO268" i="1"/>
  <c r="AN268" i="1"/>
  <c r="AM268" i="1"/>
  <c r="AL268" i="1"/>
  <c r="AK268" i="1"/>
  <c r="L268" i="1"/>
  <c r="G268" i="1"/>
  <c r="H268" i="1" s="1"/>
  <c r="E268" i="1"/>
  <c r="F268" i="1" s="1"/>
  <c r="D268" i="1"/>
  <c r="C268" i="1"/>
  <c r="DO267" i="1"/>
  <c r="DN267" i="1"/>
  <c r="DM267" i="1"/>
  <c r="DL267" i="1"/>
  <c r="DK267" i="1"/>
  <c r="DJ267" i="1"/>
  <c r="DI267" i="1"/>
  <c r="DH267" i="1"/>
  <c r="DG267" i="1"/>
  <c r="DF267" i="1"/>
  <c r="DP267" i="1" s="1"/>
  <c r="DE267" i="1"/>
  <c r="DC267" i="1"/>
  <c r="DB267" i="1"/>
  <c r="DA267" i="1"/>
  <c r="CZ267" i="1"/>
  <c r="CY267" i="1"/>
  <c r="CX267" i="1"/>
  <c r="CW267" i="1"/>
  <c r="CV267" i="1"/>
  <c r="CU267" i="1"/>
  <c r="CT267" i="1"/>
  <c r="CS267" i="1"/>
  <c r="CQ267" i="1"/>
  <c r="CP267" i="1"/>
  <c r="CO267" i="1"/>
  <c r="CN267" i="1"/>
  <c r="CM267" i="1"/>
  <c r="CL267" i="1"/>
  <c r="CK267" i="1"/>
  <c r="CJ267" i="1"/>
  <c r="CI267" i="1"/>
  <c r="CH267" i="1"/>
  <c r="CG267" i="1"/>
  <c r="CE267" i="1"/>
  <c r="CD267" i="1"/>
  <c r="CC267" i="1"/>
  <c r="CB267" i="1"/>
  <c r="CA267" i="1"/>
  <c r="BZ267" i="1"/>
  <c r="BY267" i="1"/>
  <c r="BX267" i="1"/>
  <c r="BW267" i="1"/>
  <c r="BV267" i="1"/>
  <c r="BU267" i="1"/>
  <c r="BS267" i="1"/>
  <c r="BR267" i="1"/>
  <c r="BQ267" i="1"/>
  <c r="BP267" i="1"/>
  <c r="BO267" i="1"/>
  <c r="BN267" i="1"/>
  <c r="BM267" i="1"/>
  <c r="BL267" i="1"/>
  <c r="BK267" i="1"/>
  <c r="BJ267" i="1"/>
  <c r="BI267" i="1"/>
  <c r="BG267" i="1"/>
  <c r="BF267" i="1"/>
  <c r="BE267" i="1"/>
  <c r="BD267" i="1"/>
  <c r="BC267" i="1"/>
  <c r="BB267" i="1"/>
  <c r="BA267" i="1"/>
  <c r="AZ267" i="1"/>
  <c r="AY267" i="1"/>
  <c r="AX267" i="1"/>
  <c r="AW267" i="1"/>
  <c r="AU267" i="1"/>
  <c r="AT267" i="1"/>
  <c r="AS267" i="1"/>
  <c r="AR267" i="1"/>
  <c r="AQ267" i="1"/>
  <c r="AP267" i="1"/>
  <c r="AO267" i="1"/>
  <c r="AN267" i="1"/>
  <c r="AM267" i="1"/>
  <c r="AL267" i="1"/>
  <c r="AK267" i="1"/>
  <c r="L267" i="1"/>
  <c r="G267" i="1"/>
  <c r="H267" i="1" s="1"/>
  <c r="E267" i="1"/>
  <c r="F267" i="1" s="1"/>
  <c r="D267" i="1"/>
  <c r="C267" i="1"/>
  <c r="DO266" i="1"/>
  <c r="DN266" i="1"/>
  <c r="DM266" i="1"/>
  <c r="DL266" i="1"/>
  <c r="DK266" i="1"/>
  <c r="DJ266" i="1"/>
  <c r="DI266" i="1"/>
  <c r="DH266" i="1"/>
  <c r="DG266" i="1"/>
  <c r="DF266" i="1"/>
  <c r="DE266" i="1"/>
  <c r="DC266" i="1"/>
  <c r="DB266" i="1"/>
  <c r="DA266" i="1"/>
  <c r="CZ266" i="1"/>
  <c r="CY266" i="1"/>
  <c r="CX266" i="1"/>
  <c r="CW266" i="1"/>
  <c r="CV266" i="1"/>
  <c r="CU266" i="1"/>
  <c r="CT266" i="1"/>
  <c r="CS266" i="1"/>
  <c r="CQ266" i="1"/>
  <c r="CP266" i="1"/>
  <c r="CO266" i="1"/>
  <c r="CN266" i="1"/>
  <c r="CM266" i="1"/>
  <c r="CL266" i="1"/>
  <c r="CK266" i="1"/>
  <c r="CJ266" i="1"/>
  <c r="CI266" i="1"/>
  <c r="CH266" i="1"/>
  <c r="CG266" i="1"/>
  <c r="CE266" i="1"/>
  <c r="CD266" i="1"/>
  <c r="CC266" i="1"/>
  <c r="CB266" i="1"/>
  <c r="CA266" i="1"/>
  <c r="BZ266" i="1"/>
  <c r="BY266" i="1"/>
  <c r="BX266" i="1"/>
  <c r="BW266" i="1"/>
  <c r="BV266" i="1"/>
  <c r="BU266" i="1"/>
  <c r="BS266" i="1"/>
  <c r="BR266" i="1"/>
  <c r="BQ266" i="1"/>
  <c r="BP266" i="1"/>
  <c r="BO266" i="1"/>
  <c r="BN266" i="1"/>
  <c r="BM266" i="1"/>
  <c r="BL266" i="1"/>
  <c r="BK266" i="1"/>
  <c r="BJ266" i="1"/>
  <c r="BI266" i="1"/>
  <c r="BG266" i="1"/>
  <c r="BF266" i="1"/>
  <c r="BE266" i="1"/>
  <c r="BD266" i="1"/>
  <c r="BC266" i="1"/>
  <c r="BB266" i="1"/>
  <c r="BA266" i="1"/>
  <c r="AZ266" i="1"/>
  <c r="BH266" i="1" s="1"/>
  <c r="AY266" i="1"/>
  <c r="AX266" i="1"/>
  <c r="AW266" i="1"/>
  <c r="AU266" i="1"/>
  <c r="AT266" i="1"/>
  <c r="AS266" i="1"/>
  <c r="AR266" i="1"/>
  <c r="AQ266" i="1"/>
  <c r="AP266" i="1"/>
  <c r="AO266" i="1"/>
  <c r="AN266" i="1"/>
  <c r="AM266" i="1"/>
  <c r="AL266" i="1"/>
  <c r="AK266" i="1"/>
  <c r="L266" i="1"/>
  <c r="G266" i="1"/>
  <c r="H266" i="1" s="1"/>
  <c r="E266" i="1"/>
  <c r="F266" i="1" s="1"/>
  <c r="D266" i="1"/>
  <c r="C266" i="1"/>
  <c r="DO265" i="1"/>
  <c r="DN265" i="1"/>
  <c r="DM265" i="1"/>
  <c r="DL265" i="1"/>
  <c r="DK265" i="1"/>
  <c r="DJ265" i="1"/>
  <c r="DI265" i="1"/>
  <c r="DH265" i="1"/>
  <c r="DP265" i="1" s="1"/>
  <c r="DG265" i="1"/>
  <c r="DF265" i="1"/>
  <c r="DE265" i="1"/>
  <c r="DC265" i="1"/>
  <c r="DB265" i="1"/>
  <c r="DA265" i="1"/>
  <c r="CZ265" i="1"/>
  <c r="CY265" i="1"/>
  <c r="CX265" i="1"/>
  <c r="CW265" i="1"/>
  <c r="CV265" i="1"/>
  <c r="CU265" i="1"/>
  <c r="CT265" i="1"/>
  <c r="CS265" i="1"/>
  <c r="CQ265" i="1"/>
  <c r="CP265" i="1"/>
  <c r="CO265" i="1"/>
  <c r="CN265" i="1"/>
  <c r="CM265" i="1"/>
  <c r="CL265" i="1"/>
  <c r="CK265" i="1"/>
  <c r="CJ265" i="1"/>
  <c r="CI265" i="1"/>
  <c r="CH265" i="1"/>
  <c r="CG265" i="1"/>
  <c r="CE265" i="1"/>
  <c r="CD265" i="1"/>
  <c r="CC265" i="1"/>
  <c r="CB265" i="1"/>
  <c r="CA265" i="1"/>
  <c r="BZ265" i="1"/>
  <c r="BY265" i="1"/>
  <c r="BX265" i="1"/>
  <c r="BW265" i="1"/>
  <c r="BV265" i="1"/>
  <c r="BU265" i="1"/>
  <c r="BS265" i="1"/>
  <c r="BR265" i="1"/>
  <c r="BQ265" i="1"/>
  <c r="BP265" i="1"/>
  <c r="BO265" i="1"/>
  <c r="BN265" i="1"/>
  <c r="BM265" i="1"/>
  <c r="BL265" i="1"/>
  <c r="BK265" i="1"/>
  <c r="BJ265" i="1"/>
  <c r="BI265" i="1"/>
  <c r="BG265" i="1"/>
  <c r="BF265" i="1"/>
  <c r="BE265" i="1"/>
  <c r="BD265" i="1"/>
  <c r="BC265" i="1"/>
  <c r="BB265" i="1"/>
  <c r="BA265" i="1"/>
  <c r="AZ265" i="1"/>
  <c r="AY265" i="1"/>
  <c r="AX265" i="1"/>
  <c r="AW265" i="1"/>
  <c r="AU265" i="1"/>
  <c r="AT265" i="1"/>
  <c r="AS265" i="1"/>
  <c r="AR265" i="1"/>
  <c r="AQ265" i="1"/>
  <c r="AP265" i="1"/>
  <c r="AO265" i="1"/>
  <c r="AN265" i="1"/>
  <c r="AM265" i="1"/>
  <c r="AL265" i="1"/>
  <c r="AK265" i="1"/>
  <c r="L265" i="1"/>
  <c r="G265" i="1"/>
  <c r="H265" i="1" s="1"/>
  <c r="E265" i="1"/>
  <c r="F265" i="1" s="1"/>
  <c r="D265" i="1"/>
  <c r="C265" i="1"/>
  <c r="DO264" i="1"/>
  <c r="DN264" i="1"/>
  <c r="DM264" i="1"/>
  <c r="DL264" i="1"/>
  <c r="DK264" i="1"/>
  <c r="DJ264" i="1"/>
  <c r="DI264" i="1"/>
  <c r="DH264" i="1"/>
  <c r="DG264" i="1"/>
  <c r="DF264" i="1"/>
  <c r="DE264" i="1"/>
  <c r="DC264" i="1"/>
  <c r="DB264" i="1"/>
  <c r="DA264" i="1"/>
  <c r="CZ264" i="1"/>
  <c r="CY264" i="1"/>
  <c r="CX264" i="1"/>
  <c r="CW264" i="1"/>
  <c r="CV264" i="1"/>
  <c r="CU264" i="1"/>
  <c r="CT264" i="1"/>
  <c r="DD264" i="1" s="1"/>
  <c r="CS264" i="1"/>
  <c r="CQ264" i="1"/>
  <c r="CP264" i="1"/>
  <c r="CO264" i="1"/>
  <c r="CN264" i="1"/>
  <c r="CM264" i="1"/>
  <c r="CL264" i="1"/>
  <c r="CK264" i="1"/>
  <c r="CJ264" i="1"/>
  <c r="CI264" i="1"/>
  <c r="CH264" i="1"/>
  <c r="CG264" i="1"/>
  <c r="CE264" i="1"/>
  <c r="CD264" i="1"/>
  <c r="CC264" i="1"/>
  <c r="CB264" i="1"/>
  <c r="CA264" i="1"/>
  <c r="BZ264" i="1"/>
  <c r="BY264" i="1"/>
  <c r="BX264" i="1"/>
  <c r="BW264" i="1"/>
  <c r="BV264" i="1"/>
  <c r="BU264" i="1"/>
  <c r="BS264" i="1"/>
  <c r="BR264" i="1"/>
  <c r="BQ264" i="1"/>
  <c r="BP264" i="1"/>
  <c r="BO264" i="1"/>
  <c r="BN264" i="1"/>
  <c r="BM264" i="1"/>
  <c r="BL264" i="1"/>
  <c r="BK264" i="1"/>
  <c r="BJ264" i="1"/>
  <c r="BI264" i="1"/>
  <c r="BG264" i="1"/>
  <c r="BF264" i="1"/>
  <c r="BE264" i="1"/>
  <c r="BD264" i="1"/>
  <c r="BC264" i="1"/>
  <c r="BB264" i="1"/>
  <c r="BA264" i="1"/>
  <c r="AZ264" i="1"/>
  <c r="AY264" i="1"/>
  <c r="AX264" i="1"/>
  <c r="AW264" i="1"/>
  <c r="AU264" i="1"/>
  <c r="AT264" i="1"/>
  <c r="AS264" i="1"/>
  <c r="AR264" i="1"/>
  <c r="AQ264" i="1"/>
  <c r="AP264" i="1"/>
  <c r="AO264" i="1"/>
  <c r="AN264" i="1"/>
  <c r="AM264" i="1"/>
  <c r="AL264" i="1"/>
  <c r="AK264" i="1"/>
  <c r="L264" i="1"/>
  <c r="G264" i="1"/>
  <c r="H264" i="1" s="1"/>
  <c r="E264" i="1"/>
  <c r="F264" i="1" s="1"/>
  <c r="D264" i="1"/>
  <c r="C264" i="1"/>
  <c r="DO263" i="1"/>
  <c r="DN263" i="1"/>
  <c r="DM263" i="1"/>
  <c r="DL263" i="1"/>
  <c r="DK263" i="1"/>
  <c r="DJ263" i="1"/>
  <c r="DI263" i="1"/>
  <c r="DH263" i="1"/>
  <c r="DG263" i="1"/>
  <c r="DF263" i="1"/>
  <c r="DE263" i="1"/>
  <c r="DC263" i="1"/>
  <c r="DB263" i="1"/>
  <c r="DA263" i="1"/>
  <c r="CZ263" i="1"/>
  <c r="CY263" i="1"/>
  <c r="CX263" i="1"/>
  <c r="CW263" i="1"/>
  <c r="CV263" i="1"/>
  <c r="CU263" i="1"/>
  <c r="CT263" i="1"/>
  <c r="DD263" i="1" s="1"/>
  <c r="CS263" i="1"/>
  <c r="CQ263" i="1"/>
  <c r="CP263" i="1"/>
  <c r="CO263" i="1"/>
  <c r="CN263" i="1"/>
  <c r="CM263" i="1"/>
  <c r="CL263" i="1"/>
  <c r="CK263" i="1"/>
  <c r="CJ263" i="1"/>
  <c r="CI263" i="1"/>
  <c r="CH263" i="1"/>
  <c r="CG263" i="1"/>
  <c r="CE263" i="1"/>
  <c r="CD263" i="1"/>
  <c r="CC263" i="1"/>
  <c r="CB263" i="1"/>
  <c r="CA263" i="1"/>
  <c r="BZ263" i="1"/>
  <c r="BY263" i="1"/>
  <c r="BX263" i="1"/>
  <c r="BW263" i="1"/>
  <c r="BV263" i="1"/>
  <c r="BU263" i="1"/>
  <c r="BS263" i="1"/>
  <c r="BR263" i="1"/>
  <c r="BQ263" i="1"/>
  <c r="BP263" i="1"/>
  <c r="BO263" i="1"/>
  <c r="BN263" i="1"/>
  <c r="BM263" i="1"/>
  <c r="BL263" i="1"/>
  <c r="BK263" i="1"/>
  <c r="BJ263" i="1"/>
  <c r="BI263" i="1"/>
  <c r="BG263" i="1"/>
  <c r="BF263" i="1"/>
  <c r="BE263" i="1"/>
  <c r="BD263" i="1"/>
  <c r="BC263" i="1"/>
  <c r="BB263" i="1"/>
  <c r="BA263" i="1"/>
  <c r="AZ263" i="1"/>
  <c r="AY263" i="1"/>
  <c r="AX263" i="1"/>
  <c r="AW263" i="1"/>
  <c r="AU263" i="1"/>
  <c r="AT263" i="1"/>
  <c r="AS263" i="1"/>
  <c r="AR263" i="1"/>
  <c r="AQ263" i="1"/>
  <c r="AP263" i="1"/>
  <c r="AO263" i="1"/>
  <c r="AN263" i="1"/>
  <c r="AM263" i="1"/>
  <c r="AL263" i="1"/>
  <c r="AK263" i="1"/>
  <c r="L263" i="1"/>
  <c r="G263" i="1"/>
  <c r="H263" i="1" s="1"/>
  <c r="E263" i="1"/>
  <c r="F263" i="1" s="1"/>
  <c r="D263" i="1"/>
  <c r="C263" i="1"/>
  <c r="DO262" i="1"/>
  <c r="DN262" i="1"/>
  <c r="DM262" i="1"/>
  <c r="DL262" i="1"/>
  <c r="DK262" i="1"/>
  <c r="DJ262" i="1"/>
  <c r="DI262" i="1"/>
  <c r="DH262" i="1"/>
  <c r="DG262" i="1"/>
  <c r="DF262" i="1"/>
  <c r="DE262" i="1"/>
  <c r="DC262" i="1"/>
  <c r="DB262" i="1"/>
  <c r="DA262" i="1"/>
  <c r="CZ262" i="1"/>
  <c r="CY262" i="1"/>
  <c r="CX262" i="1"/>
  <c r="CW262" i="1"/>
  <c r="CV262" i="1"/>
  <c r="DD262" i="1" s="1"/>
  <c r="CU262" i="1"/>
  <c r="CT262" i="1"/>
  <c r="CS262" i="1"/>
  <c r="CQ262" i="1"/>
  <c r="CP262" i="1"/>
  <c r="CO262" i="1"/>
  <c r="CN262" i="1"/>
  <c r="CM262" i="1"/>
  <c r="CL262" i="1"/>
  <c r="CK262" i="1"/>
  <c r="CJ262" i="1"/>
  <c r="CI262" i="1"/>
  <c r="CH262" i="1"/>
  <c r="CG262" i="1"/>
  <c r="CE262" i="1"/>
  <c r="CD262" i="1"/>
  <c r="CC262" i="1"/>
  <c r="CB262" i="1"/>
  <c r="CA262" i="1"/>
  <c r="BZ262" i="1"/>
  <c r="BY262" i="1"/>
  <c r="BX262" i="1"/>
  <c r="BW262" i="1"/>
  <c r="BV262" i="1"/>
  <c r="BU262" i="1"/>
  <c r="BS262" i="1"/>
  <c r="BR262" i="1"/>
  <c r="BQ262" i="1"/>
  <c r="BP262" i="1"/>
  <c r="BO262" i="1"/>
  <c r="BN262" i="1"/>
  <c r="BM262" i="1"/>
  <c r="BL262" i="1"/>
  <c r="BK262" i="1"/>
  <c r="BJ262" i="1"/>
  <c r="BI262" i="1"/>
  <c r="BG262" i="1"/>
  <c r="BF262" i="1"/>
  <c r="BE262" i="1"/>
  <c r="BD262" i="1"/>
  <c r="BC262" i="1"/>
  <c r="BB262" i="1"/>
  <c r="BA262" i="1"/>
  <c r="AZ262" i="1"/>
  <c r="AY262" i="1"/>
  <c r="AX262" i="1"/>
  <c r="AW262" i="1"/>
  <c r="AU262" i="1"/>
  <c r="AT262" i="1"/>
  <c r="AS262" i="1"/>
  <c r="AR262" i="1"/>
  <c r="AQ262" i="1"/>
  <c r="AP262" i="1"/>
  <c r="AO262" i="1"/>
  <c r="AN262" i="1"/>
  <c r="AM262" i="1"/>
  <c r="AL262" i="1"/>
  <c r="AK262" i="1"/>
  <c r="L262" i="1"/>
  <c r="G262" i="1"/>
  <c r="H262" i="1" s="1"/>
  <c r="E262" i="1"/>
  <c r="F262" i="1" s="1"/>
  <c r="D262" i="1"/>
  <c r="C262" i="1"/>
  <c r="DO261" i="1"/>
  <c r="DN261" i="1"/>
  <c r="DM261" i="1"/>
  <c r="DL261" i="1"/>
  <c r="DK261" i="1"/>
  <c r="DJ261" i="1"/>
  <c r="DI261" i="1"/>
  <c r="DH261" i="1"/>
  <c r="DG261" i="1"/>
  <c r="DF261" i="1"/>
  <c r="DE261" i="1"/>
  <c r="DC261" i="1"/>
  <c r="DB261" i="1"/>
  <c r="DA261" i="1"/>
  <c r="CZ261" i="1"/>
  <c r="CY261" i="1"/>
  <c r="CX261" i="1"/>
  <c r="CW261" i="1"/>
  <c r="CV261" i="1"/>
  <c r="CU261" i="1"/>
  <c r="CT261" i="1"/>
  <c r="CS261" i="1"/>
  <c r="CQ261" i="1"/>
  <c r="CP261" i="1"/>
  <c r="CO261" i="1"/>
  <c r="CN261" i="1"/>
  <c r="CM261" i="1"/>
  <c r="CL261" i="1"/>
  <c r="CK261" i="1"/>
  <c r="CJ261" i="1"/>
  <c r="CI261" i="1"/>
  <c r="CH261" i="1"/>
  <c r="CG261" i="1"/>
  <c r="CE261" i="1"/>
  <c r="CD261" i="1"/>
  <c r="CC261" i="1"/>
  <c r="CB261" i="1"/>
  <c r="CA261" i="1"/>
  <c r="BZ261" i="1"/>
  <c r="BY261" i="1"/>
  <c r="BX261" i="1"/>
  <c r="CF261" i="1" s="1"/>
  <c r="BW261" i="1"/>
  <c r="BV261" i="1"/>
  <c r="BU261" i="1"/>
  <c r="BS261" i="1"/>
  <c r="BR261" i="1"/>
  <c r="BQ261" i="1"/>
  <c r="BP261" i="1"/>
  <c r="BO261" i="1"/>
  <c r="BN261" i="1"/>
  <c r="BM261" i="1"/>
  <c r="BL261" i="1"/>
  <c r="BK261" i="1"/>
  <c r="BJ261" i="1"/>
  <c r="BI261" i="1"/>
  <c r="BG261" i="1"/>
  <c r="BF261" i="1"/>
  <c r="BE261" i="1"/>
  <c r="BD261" i="1"/>
  <c r="BC261" i="1"/>
  <c r="BB261" i="1"/>
  <c r="BA261" i="1"/>
  <c r="AZ261" i="1"/>
  <c r="AY261" i="1"/>
  <c r="AX261" i="1"/>
  <c r="AW261" i="1"/>
  <c r="AU261" i="1"/>
  <c r="AT261" i="1"/>
  <c r="AS261" i="1"/>
  <c r="AR261" i="1"/>
  <c r="AQ261" i="1"/>
  <c r="AP261" i="1"/>
  <c r="AO261" i="1"/>
  <c r="AN261" i="1"/>
  <c r="AM261" i="1"/>
  <c r="AL261" i="1"/>
  <c r="AK261" i="1"/>
  <c r="L261" i="1"/>
  <c r="G261" i="1"/>
  <c r="H261" i="1" s="1"/>
  <c r="E261" i="1"/>
  <c r="F261" i="1" s="1"/>
  <c r="D261" i="1"/>
  <c r="C261" i="1"/>
  <c r="DO260" i="1"/>
  <c r="DN260" i="1"/>
  <c r="DM260" i="1"/>
  <c r="DL260" i="1"/>
  <c r="DK260" i="1"/>
  <c r="DJ260" i="1"/>
  <c r="DI260" i="1"/>
  <c r="DH260" i="1"/>
  <c r="DG260" i="1"/>
  <c r="DF260" i="1"/>
  <c r="DP260" i="1" s="1"/>
  <c r="DE260" i="1"/>
  <c r="DC260" i="1"/>
  <c r="DB260" i="1"/>
  <c r="DA260" i="1"/>
  <c r="CZ260" i="1"/>
  <c r="CY260" i="1"/>
  <c r="CX260" i="1"/>
  <c r="CW260" i="1"/>
  <c r="CV260" i="1"/>
  <c r="CU260" i="1"/>
  <c r="CT260" i="1"/>
  <c r="CS260" i="1"/>
  <c r="CQ260" i="1"/>
  <c r="CP260" i="1"/>
  <c r="CO260" i="1"/>
  <c r="CN260" i="1"/>
  <c r="CM260" i="1"/>
  <c r="CL260" i="1"/>
  <c r="CK260" i="1"/>
  <c r="CJ260" i="1"/>
  <c r="CI260" i="1"/>
  <c r="CH260" i="1"/>
  <c r="CG260" i="1"/>
  <c r="CE260" i="1"/>
  <c r="CD260" i="1"/>
  <c r="CC260" i="1"/>
  <c r="CB260" i="1"/>
  <c r="CA260" i="1"/>
  <c r="BZ260" i="1"/>
  <c r="BY260" i="1"/>
  <c r="BX260" i="1"/>
  <c r="BW260" i="1"/>
  <c r="BV260" i="1"/>
  <c r="BU260" i="1"/>
  <c r="BS260" i="1"/>
  <c r="BR260" i="1"/>
  <c r="BQ260" i="1"/>
  <c r="BP260" i="1"/>
  <c r="BO260" i="1"/>
  <c r="BN260" i="1"/>
  <c r="BM260" i="1"/>
  <c r="BL260" i="1"/>
  <c r="BK260" i="1"/>
  <c r="BJ260" i="1"/>
  <c r="BI260" i="1"/>
  <c r="BG260" i="1"/>
  <c r="BF260" i="1"/>
  <c r="BE260" i="1"/>
  <c r="BD260" i="1"/>
  <c r="BC260" i="1"/>
  <c r="BB260" i="1"/>
  <c r="BA260" i="1"/>
  <c r="AZ260" i="1"/>
  <c r="AY260" i="1"/>
  <c r="AX260" i="1"/>
  <c r="AW260" i="1"/>
  <c r="AU260" i="1"/>
  <c r="AT260" i="1"/>
  <c r="AS260" i="1"/>
  <c r="AR260" i="1"/>
  <c r="AQ260" i="1"/>
  <c r="AP260" i="1"/>
  <c r="AO260" i="1"/>
  <c r="AN260" i="1"/>
  <c r="AM260" i="1"/>
  <c r="AL260" i="1"/>
  <c r="AK260" i="1"/>
  <c r="L260" i="1"/>
  <c r="G260" i="1"/>
  <c r="H260" i="1" s="1"/>
  <c r="E260" i="1"/>
  <c r="F260" i="1" s="1"/>
  <c r="D260" i="1"/>
  <c r="C260" i="1"/>
  <c r="DO259" i="1"/>
  <c r="DN259" i="1"/>
  <c r="DM259" i="1"/>
  <c r="DL259" i="1"/>
  <c r="DK259" i="1"/>
  <c r="DJ259" i="1"/>
  <c r="DI259" i="1"/>
  <c r="DH259" i="1"/>
  <c r="DG259" i="1"/>
  <c r="DF259" i="1"/>
  <c r="DE259" i="1"/>
  <c r="DC259" i="1"/>
  <c r="DB259" i="1"/>
  <c r="DA259" i="1"/>
  <c r="CZ259" i="1"/>
  <c r="CY259" i="1"/>
  <c r="CX259" i="1"/>
  <c r="CW259" i="1"/>
  <c r="CV259" i="1"/>
  <c r="CU259" i="1"/>
  <c r="CT259" i="1"/>
  <c r="CS259" i="1"/>
  <c r="CQ259" i="1"/>
  <c r="CP259" i="1"/>
  <c r="CO259" i="1"/>
  <c r="CN259" i="1"/>
  <c r="CM259" i="1"/>
  <c r="CL259" i="1"/>
  <c r="CK259" i="1"/>
  <c r="CJ259" i="1"/>
  <c r="CI259" i="1"/>
  <c r="CH259" i="1"/>
  <c r="CG259" i="1"/>
  <c r="CE259" i="1"/>
  <c r="CD259" i="1"/>
  <c r="CC259" i="1"/>
  <c r="CB259" i="1"/>
  <c r="CA259" i="1"/>
  <c r="BZ259" i="1"/>
  <c r="BY259" i="1"/>
  <c r="BX259" i="1"/>
  <c r="BW259" i="1"/>
  <c r="BV259" i="1"/>
  <c r="BU259" i="1"/>
  <c r="BS259" i="1"/>
  <c r="BR259" i="1"/>
  <c r="BQ259" i="1"/>
  <c r="BP259" i="1"/>
  <c r="BO259" i="1"/>
  <c r="BN259" i="1"/>
  <c r="BM259" i="1"/>
  <c r="BL259" i="1"/>
  <c r="BK259" i="1"/>
  <c r="BJ259" i="1"/>
  <c r="BI259" i="1"/>
  <c r="BG259" i="1"/>
  <c r="BF259" i="1"/>
  <c r="BE259" i="1"/>
  <c r="BD259" i="1"/>
  <c r="BC259" i="1"/>
  <c r="BB259" i="1"/>
  <c r="BA259" i="1"/>
  <c r="AZ259" i="1"/>
  <c r="AY259" i="1"/>
  <c r="AX259" i="1"/>
  <c r="AW259" i="1"/>
  <c r="AU259" i="1"/>
  <c r="AT259" i="1"/>
  <c r="AS259" i="1"/>
  <c r="AR259" i="1"/>
  <c r="AQ259" i="1"/>
  <c r="AP259" i="1"/>
  <c r="AO259" i="1"/>
  <c r="AN259" i="1"/>
  <c r="AM259" i="1"/>
  <c r="AL259" i="1"/>
  <c r="AK259" i="1"/>
  <c r="L259" i="1"/>
  <c r="G259" i="1"/>
  <c r="H259" i="1" s="1"/>
  <c r="E259" i="1"/>
  <c r="F259" i="1" s="1"/>
  <c r="D259" i="1"/>
  <c r="C259" i="1"/>
  <c r="DO258" i="1"/>
  <c r="DN258" i="1"/>
  <c r="DM258" i="1"/>
  <c r="DL258" i="1"/>
  <c r="DK258" i="1"/>
  <c r="DJ258" i="1"/>
  <c r="DI258" i="1"/>
  <c r="DH258" i="1"/>
  <c r="DG258" i="1"/>
  <c r="DF258" i="1"/>
  <c r="DE258" i="1"/>
  <c r="DC258" i="1"/>
  <c r="DB258" i="1"/>
  <c r="DA258" i="1"/>
  <c r="CZ258" i="1"/>
  <c r="CY258" i="1"/>
  <c r="CX258" i="1"/>
  <c r="CW258" i="1"/>
  <c r="CV258" i="1"/>
  <c r="CU258" i="1"/>
  <c r="CT258" i="1"/>
  <c r="CS258" i="1"/>
  <c r="CQ258" i="1"/>
  <c r="CP258" i="1"/>
  <c r="CO258" i="1"/>
  <c r="CN258" i="1"/>
  <c r="CM258" i="1"/>
  <c r="CL258" i="1"/>
  <c r="CK258" i="1"/>
  <c r="CJ258" i="1"/>
  <c r="CI258" i="1"/>
  <c r="CH258" i="1"/>
  <c r="CG258" i="1"/>
  <c r="CE258" i="1"/>
  <c r="CD258" i="1"/>
  <c r="CC258" i="1"/>
  <c r="CB258" i="1"/>
  <c r="CA258" i="1"/>
  <c r="BZ258" i="1"/>
  <c r="BY258" i="1"/>
  <c r="BX258" i="1"/>
  <c r="BW258" i="1"/>
  <c r="BV258" i="1"/>
  <c r="BU258" i="1"/>
  <c r="BS258" i="1"/>
  <c r="BR258" i="1"/>
  <c r="BQ258" i="1"/>
  <c r="BP258" i="1"/>
  <c r="BO258" i="1"/>
  <c r="BN258" i="1"/>
  <c r="BM258" i="1"/>
  <c r="BL258" i="1"/>
  <c r="BT258" i="1" s="1"/>
  <c r="BK258" i="1"/>
  <c r="BJ258" i="1"/>
  <c r="BI258" i="1"/>
  <c r="BG258" i="1"/>
  <c r="BF258" i="1"/>
  <c r="BE258" i="1"/>
  <c r="BD258" i="1"/>
  <c r="BC258" i="1"/>
  <c r="BB258" i="1"/>
  <c r="BA258" i="1"/>
  <c r="AZ258" i="1"/>
  <c r="AY258" i="1"/>
  <c r="AX258" i="1"/>
  <c r="AW258" i="1"/>
  <c r="AU258" i="1"/>
  <c r="AT258" i="1"/>
  <c r="AS258" i="1"/>
  <c r="AR258" i="1"/>
  <c r="AQ258" i="1"/>
  <c r="AP258" i="1"/>
  <c r="AO258" i="1"/>
  <c r="AN258" i="1"/>
  <c r="AM258" i="1"/>
  <c r="AL258" i="1"/>
  <c r="AK258" i="1"/>
  <c r="L258" i="1"/>
  <c r="G258" i="1"/>
  <c r="H258" i="1" s="1"/>
  <c r="E258" i="1"/>
  <c r="F258" i="1" s="1"/>
  <c r="D258" i="1"/>
  <c r="C258" i="1"/>
  <c r="DO257" i="1"/>
  <c r="DN257" i="1"/>
  <c r="DM257" i="1"/>
  <c r="DL257" i="1"/>
  <c r="DK257" i="1"/>
  <c r="DJ257" i="1"/>
  <c r="DI257" i="1"/>
  <c r="DH257" i="1"/>
  <c r="DG257" i="1"/>
  <c r="DF257" i="1"/>
  <c r="DE257" i="1"/>
  <c r="DC257" i="1"/>
  <c r="DB257" i="1"/>
  <c r="DA257" i="1"/>
  <c r="CZ257" i="1"/>
  <c r="CY257" i="1"/>
  <c r="CX257" i="1"/>
  <c r="CW257" i="1"/>
  <c r="CV257" i="1"/>
  <c r="CU257" i="1"/>
  <c r="CT257" i="1"/>
  <c r="CS257" i="1"/>
  <c r="CQ257" i="1"/>
  <c r="CP257" i="1"/>
  <c r="CO257" i="1"/>
  <c r="CN257" i="1"/>
  <c r="CM257" i="1"/>
  <c r="CL257" i="1"/>
  <c r="CK257" i="1"/>
  <c r="CJ257" i="1"/>
  <c r="CR257" i="1" s="1"/>
  <c r="CI257" i="1"/>
  <c r="CH257" i="1"/>
  <c r="CG257" i="1"/>
  <c r="CE257" i="1"/>
  <c r="CD257" i="1"/>
  <c r="CC257" i="1"/>
  <c r="CB257" i="1"/>
  <c r="CA257" i="1"/>
  <c r="BZ257" i="1"/>
  <c r="BY257" i="1"/>
  <c r="BX257" i="1"/>
  <c r="BW257" i="1"/>
  <c r="BV257" i="1"/>
  <c r="BU257" i="1"/>
  <c r="BS257" i="1"/>
  <c r="BR257" i="1"/>
  <c r="BQ257" i="1"/>
  <c r="BP257" i="1"/>
  <c r="BO257" i="1"/>
  <c r="BN257" i="1"/>
  <c r="BM257" i="1"/>
  <c r="BL257" i="1"/>
  <c r="BK257" i="1"/>
  <c r="BJ257" i="1"/>
  <c r="BI257" i="1"/>
  <c r="BG257" i="1"/>
  <c r="BF257" i="1"/>
  <c r="BE257" i="1"/>
  <c r="BD257" i="1"/>
  <c r="BC257" i="1"/>
  <c r="BB257" i="1"/>
  <c r="BA257" i="1"/>
  <c r="AZ257" i="1"/>
  <c r="AY257" i="1"/>
  <c r="AX257" i="1"/>
  <c r="AW257" i="1"/>
  <c r="AU257" i="1"/>
  <c r="AT257" i="1"/>
  <c r="AS257" i="1"/>
  <c r="AR257" i="1"/>
  <c r="AQ257" i="1"/>
  <c r="AP257" i="1"/>
  <c r="AO257" i="1"/>
  <c r="AN257" i="1"/>
  <c r="AM257" i="1"/>
  <c r="AL257" i="1"/>
  <c r="AK257" i="1"/>
  <c r="L257" i="1"/>
  <c r="G257" i="1"/>
  <c r="H257" i="1" s="1"/>
  <c r="E257" i="1"/>
  <c r="F257" i="1" s="1"/>
  <c r="D257" i="1"/>
  <c r="C257" i="1"/>
  <c r="DO256" i="1"/>
  <c r="DN256" i="1"/>
  <c r="DM256" i="1"/>
  <c r="DL256" i="1"/>
  <c r="DK256" i="1"/>
  <c r="DJ256" i="1"/>
  <c r="DI256" i="1"/>
  <c r="DH256" i="1"/>
  <c r="DG256" i="1"/>
  <c r="DF256" i="1"/>
  <c r="DE256" i="1"/>
  <c r="DC256" i="1"/>
  <c r="DB256" i="1"/>
  <c r="DA256" i="1"/>
  <c r="CZ256" i="1"/>
  <c r="CY256" i="1"/>
  <c r="CX256" i="1"/>
  <c r="CW256" i="1"/>
  <c r="CV256" i="1"/>
  <c r="CU256" i="1"/>
  <c r="CT256" i="1"/>
  <c r="DD256" i="1" s="1"/>
  <c r="CS256" i="1"/>
  <c r="CQ256" i="1"/>
  <c r="CP256" i="1"/>
  <c r="CO256" i="1"/>
  <c r="CN256" i="1"/>
  <c r="CM256" i="1"/>
  <c r="CL256" i="1"/>
  <c r="CK256" i="1"/>
  <c r="CJ256" i="1"/>
  <c r="CI256" i="1"/>
  <c r="CH256" i="1"/>
  <c r="CG256" i="1"/>
  <c r="CE256" i="1"/>
  <c r="CD256" i="1"/>
  <c r="CC256" i="1"/>
  <c r="CB256" i="1"/>
  <c r="CA256" i="1"/>
  <c r="BZ256" i="1"/>
  <c r="BY256" i="1"/>
  <c r="BX256" i="1"/>
  <c r="BW256" i="1"/>
  <c r="BV256" i="1"/>
  <c r="BU256" i="1"/>
  <c r="BS256" i="1"/>
  <c r="BR256" i="1"/>
  <c r="BQ256" i="1"/>
  <c r="BP256" i="1"/>
  <c r="BO256" i="1"/>
  <c r="BN256" i="1"/>
  <c r="BM256" i="1"/>
  <c r="BL256" i="1"/>
  <c r="BK256" i="1"/>
  <c r="BJ256" i="1"/>
  <c r="BI256" i="1"/>
  <c r="BG256" i="1"/>
  <c r="BF256" i="1"/>
  <c r="BE256" i="1"/>
  <c r="BD256" i="1"/>
  <c r="BC256" i="1"/>
  <c r="BB256" i="1"/>
  <c r="BA256" i="1"/>
  <c r="AZ256" i="1"/>
  <c r="AY256" i="1"/>
  <c r="AX256" i="1"/>
  <c r="AW256" i="1"/>
  <c r="AU256" i="1"/>
  <c r="AT256" i="1"/>
  <c r="AS256" i="1"/>
  <c r="AR256" i="1"/>
  <c r="AQ256" i="1"/>
  <c r="AP256" i="1"/>
  <c r="AO256" i="1"/>
  <c r="AN256" i="1"/>
  <c r="AM256" i="1"/>
  <c r="AL256" i="1"/>
  <c r="AK256" i="1"/>
  <c r="L256" i="1"/>
  <c r="G256" i="1"/>
  <c r="H256" i="1" s="1"/>
  <c r="E256" i="1"/>
  <c r="F256" i="1" s="1"/>
  <c r="D256" i="1"/>
  <c r="C256" i="1"/>
  <c r="DO255" i="1"/>
  <c r="DN255" i="1"/>
  <c r="DM255" i="1"/>
  <c r="DL255" i="1"/>
  <c r="DK255" i="1"/>
  <c r="DJ255" i="1"/>
  <c r="DI255" i="1"/>
  <c r="DH255" i="1"/>
  <c r="DG255" i="1"/>
  <c r="DF255" i="1"/>
  <c r="DE255" i="1"/>
  <c r="DC255" i="1"/>
  <c r="DB255" i="1"/>
  <c r="DA255" i="1"/>
  <c r="CZ255" i="1"/>
  <c r="CY255" i="1"/>
  <c r="CX255" i="1"/>
  <c r="CW255" i="1"/>
  <c r="CV255" i="1"/>
  <c r="CU255" i="1"/>
  <c r="CT255" i="1"/>
  <c r="CS255" i="1"/>
  <c r="CQ255" i="1"/>
  <c r="CP255" i="1"/>
  <c r="CO255" i="1"/>
  <c r="CN255" i="1"/>
  <c r="CM255" i="1"/>
  <c r="CL255" i="1"/>
  <c r="CK255" i="1"/>
  <c r="CJ255" i="1"/>
  <c r="CI255" i="1"/>
  <c r="CH255" i="1"/>
  <c r="CG255" i="1"/>
  <c r="CE255" i="1"/>
  <c r="CD255" i="1"/>
  <c r="CC255" i="1"/>
  <c r="CB255" i="1"/>
  <c r="CA255" i="1"/>
  <c r="BZ255" i="1"/>
  <c r="BY255" i="1"/>
  <c r="BX255" i="1"/>
  <c r="BW255" i="1"/>
  <c r="BV255" i="1"/>
  <c r="CF255" i="1" s="1"/>
  <c r="BU255" i="1"/>
  <c r="BS255" i="1"/>
  <c r="BR255" i="1"/>
  <c r="BQ255" i="1"/>
  <c r="BP255" i="1"/>
  <c r="BO255" i="1"/>
  <c r="BN255" i="1"/>
  <c r="BM255" i="1"/>
  <c r="BL255" i="1"/>
  <c r="BK255" i="1"/>
  <c r="BJ255" i="1"/>
  <c r="BI255" i="1"/>
  <c r="BG255" i="1"/>
  <c r="BF255" i="1"/>
  <c r="BE255" i="1"/>
  <c r="BD255" i="1"/>
  <c r="BC255" i="1"/>
  <c r="BB255" i="1"/>
  <c r="BA255" i="1"/>
  <c r="AZ255" i="1"/>
  <c r="AY255" i="1"/>
  <c r="AX255" i="1"/>
  <c r="AW255" i="1"/>
  <c r="AU255" i="1"/>
  <c r="AT255" i="1"/>
  <c r="AS255" i="1"/>
  <c r="AR255" i="1"/>
  <c r="AQ255" i="1"/>
  <c r="AP255" i="1"/>
  <c r="AO255" i="1"/>
  <c r="AN255" i="1"/>
  <c r="AM255" i="1"/>
  <c r="AL255" i="1"/>
  <c r="AK255" i="1"/>
  <c r="L255" i="1"/>
  <c r="G255" i="1"/>
  <c r="H255" i="1" s="1"/>
  <c r="E255" i="1"/>
  <c r="F255" i="1" s="1"/>
  <c r="D255" i="1"/>
  <c r="C255" i="1"/>
  <c r="DO254" i="1"/>
  <c r="DN254" i="1"/>
  <c r="DM254" i="1"/>
  <c r="DL254" i="1"/>
  <c r="DK254" i="1"/>
  <c r="DJ254" i="1"/>
  <c r="DI254" i="1"/>
  <c r="DH254" i="1"/>
  <c r="DG254" i="1"/>
  <c r="DF254" i="1"/>
  <c r="DE254" i="1"/>
  <c r="DC254" i="1"/>
  <c r="DB254" i="1"/>
  <c r="DA254" i="1"/>
  <c r="CZ254" i="1"/>
  <c r="CY254" i="1"/>
  <c r="CX254" i="1"/>
  <c r="CW254" i="1"/>
  <c r="CV254" i="1"/>
  <c r="CU254" i="1"/>
  <c r="CT254" i="1"/>
  <c r="CS254" i="1"/>
  <c r="CQ254" i="1"/>
  <c r="CP254" i="1"/>
  <c r="CO254" i="1"/>
  <c r="CN254" i="1"/>
  <c r="CM254" i="1"/>
  <c r="CL254" i="1"/>
  <c r="CK254" i="1"/>
  <c r="CJ254" i="1"/>
  <c r="CI254" i="1"/>
  <c r="CH254" i="1"/>
  <c r="CG254" i="1"/>
  <c r="CE254" i="1"/>
  <c r="CD254" i="1"/>
  <c r="CC254" i="1"/>
  <c r="CB254" i="1"/>
  <c r="CA254" i="1"/>
  <c r="BZ254" i="1"/>
  <c r="BY254" i="1"/>
  <c r="BX254" i="1"/>
  <c r="BW254" i="1"/>
  <c r="BV254" i="1"/>
  <c r="BU254" i="1"/>
  <c r="BS254" i="1"/>
  <c r="BR254" i="1"/>
  <c r="BQ254" i="1"/>
  <c r="BP254" i="1"/>
  <c r="BO254" i="1"/>
  <c r="BN254" i="1"/>
  <c r="BM254" i="1"/>
  <c r="BL254" i="1"/>
  <c r="BK254" i="1"/>
  <c r="BJ254" i="1"/>
  <c r="BI254" i="1"/>
  <c r="BG254" i="1"/>
  <c r="BF254" i="1"/>
  <c r="BE254" i="1"/>
  <c r="BD254" i="1"/>
  <c r="BC254" i="1"/>
  <c r="BB254" i="1"/>
  <c r="BA254" i="1"/>
  <c r="AZ254" i="1"/>
  <c r="BH254" i="1" s="1"/>
  <c r="AY254" i="1"/>
  <c r="AX254" i="1"/>
  <c r="AW254" i="1"/>
  <c r="AU254" i="1"/>
  <c r="AT254" i="1"/>
  <c r="AS254" i="1"/>
  <c r="AR254" i="1"/>
  <c r="AQ254" i="1"/>
  <c r="AP254" i="1"/>
  <c r="AO254" i="1"/>
  <c r="AN254" i="1"/>
  <c r="AM254" i="1"/>
  <c r="AL254" i="1"/>
  <c r="AK254" i="1"/>
  <c r="L254" i="1"/>
  <c r="G254" i="1"/>
  <c r="H254" i="1" s="1"/>
  <c r="E254" i="1"/>
  <c r="F254" i="1" s="1"/>
  <c r="D254" i="1"/>
  <c r="C254" i="1"/>
  <c r="DO253" i="1"/>
  <c r="DN253" i="1"/>
  <c r="DM253" i="1"/>
  <c r="DL253" i="1"/>
  <c r="DK253" i="1"/>
  <c r="DJ253" i="1"/>
  <c r="DI253" i="1"/>
  <c r="DH253" i="1"/>
  <c r="DP253" i="1" s="1"/>
  <c r="DG253" i="1"/>
  <c r="DF253" i="1"/>
  <c r="DE253" i="1"/>
  <c r="DC253" i="1"/>
  <c r="DB253" i="1"/>
  <c r="DA253" i="1"/>
  <c r="CZ253" i="1"/>
  <c r="CY253" i="1"/>
  <c r="CX253" i="1"/>
  <c r="CW253" i="1"/>
  <c r="CV253" i="1"/>
  <c r="CU253" i="1"/>
  <c r="CT253" i="1"/>
  <c r="CS253" i="1"/>
  <c r="CQ253" i="1"/>
  <c r="CP253" i="1"/>
  <c r="CO253" i="1"/>
  <c r="CN253" i="1"/>
  <c r="CM253" i="1"/>
  <c r="CL253" i="1"/>
  <c r="CK253" i="1"/>
  <c r="CJ253" i="1"/>
  <c r="CI253" i="1"/>
  <c r="CH253" i="1"/>
  <c r="CG253" i="1"/>
  <c r="CE253" i="1"/>
  <c r="CD253" i="1"/>
  <c r="CC253" i="1"/>
  <c r="CB253" i="1"/>
  <c r="CA253" i="1"/>
  <c r="BZ253" i="1"/>
  <c r="BY253" i="1"/>
  <c r="BX253" i="1"/>
  <c r="BW253" i="1"/>
  <c r="BV253" i="1"/>
  <c r="BU253" i="1"/>
  <c r="BS253" i="1"/>
  <c r="BR253" i="1"/>
  <c r="BQ253" i="1"/>
  <c r="BP253" i="1"/>
  <c r="BO253" i="1"/>
  <c r="BN253" i="1"/>
  <c r="BM253" i="1"/>
  <c r="BL253" i="1"/>
  <c r="BK253" i="1"/>
  <c r="BJ253" i="1"/>
  <c r="BI253" i="1"/>
  <c r="BG253" i="1"/>
  <c r="BF253" i="1"/>
  <c r="BE253" i="1"/>
  <c r="BD253" i="1"/>
  <c r="BC253" i="1"/>
  <c r="BB253" i="1"/>
  <c r="BA253" i="1"/>
  <c r="AZ253" i="1"/>
  <c r="AY253" i="1"/>
  <c r="AX253" i="1"/>
  <c r="AW253" i="1"/>
  <c r="AU253" i="1"/>
  <c r="AT253" i="1"/>
  <c r="AS253" i="1"/>
  <c r="AR253" i="1"/>
  <c r="AQ253" i="1"/>
  <c r="AP253" i="1"/>
  <c r="AO253" i="1"/>
  <c r="AN253" i="1"/>
  <c r="AM253" i="1"/>
  <c r="AL253" i="1"/>
  <c r="AK253" i="1"/>
  <c r="L253" i="1"/>
  <c r="G253" i="1"/>
  <c r="H253" i="1" s="1"/>
  <c r="E253" i="1"/>
  <c r="F253" i="1" s="1"/>
  <c r="D253" i="1"/>
  <c r="C253" i="1"/>
  <c r="DO252" i="1"/>
  <c r="DN252" i="1"/>
  <c r="DM252" i="1"/>
  <c r="DL252" i="1"/>
  <c r="DK252" i="1"/>
  <c r="DJ252" i="1"/>
  <c r="DI252" i="1"/>
  <c r="DH252" i="1"/>
  <c r="DG252" i="1"/>
  <c r="DF252" i="1"/>
  <c r="DE252" i="1"/>
  <c r="DC252" i="1"/>
  <c r="DB252" i="1"/>
  <c r="DA252" i="1"/>
  <c r="CZ252" i="1"/>
  <c r="CY252" i="1"/>
  <c r="CX252" i="1"/>
  <c r="CW252" i="1"/>
  <c r="CV252" i="1"/>
  <c r="CU252" i="1"/>
  <c r="CT252" i="1"/>
  <c r="CS252" i="1"/>
  <c r="CQ252" i="1"/>
  <c r="CP252" i="1"/>
  <c r="CO252" i="1"/>
  <c r="CN252" i="1"/>
  <c r="CM252" i="1"/>
  <c r="CL252" i="1"/>
  <c r="CK252" i="1"/>
  <c r="CJ252" i="1"/>
  <c r="CI252" i="1"/>
  <c r="CH252" i="1"/>
  <c r="CG252" i="1"/>
  <c r="CE252" i="1"/>
  <c r="CD252" i="1"/>
  <c r="CC252" i="1"/>
  <c r="CB252" i="1"/>
  <c r="CA252" i="1"/>
  <c r="BZ252" i="1"/>
  <c r="BY252" i="1"/>
  <c r="BX252" i="1"/>
  <c r="BW252" i="1"/>
  <c r="BV252" i="1"/>
  <c r="BU252" i="1"/>
  <c r="BS252" i="1"/>
  <c r="BR252" i="1"/>
  <c r="BQ252" i="1"/>
  <c r="BP252" i="1"/>
  <c r="BO252" i="1"/>
  <c r="BN252" i="1"/>
  <c r="BM252" i="1"/>
  <c r="BL252" i="1"/>
  <c r="BK252" i="1"/>
  <c r="BJ252" i="1"/>
  <c r="BT252" i="1" s="1"/>
  <c r="BI252" i="1"/>
  <c r="BG252" i="1"/>
  <c r="BF252" i="1"/>
  <c r="BE252" i="1"/>
  <c r="BD252" i="1"/>
  <c r="BC252" i="1"/>
  <c r="BB252" i="1"/>
  <c r="BA252" i="1"/>
  <c r="AZ252" i="1"/>
  <c r="AY252" i="1"/>
  <c r="AX252" i="1"/>
  <c r="AW252" i="1"/>
  <c r="AU252" i="1"/>
  <c r="AT252" i="1"/>
  <c r="AS252" i="1"/>
  <c r="AR252" i="1"/>
  <c r="AQ252" i="1"/>
  <c r="AP252" i="1"/>
  <c r="AO252" i="1"/>
  <c r="AN252" i="1"/>
  <c r="AM252" i="1"/>
  <c r="AL252" i="1"/>
  <c r="AK252" i="1"/>
  <c r="L252" i="1"/>
  <c r="G252" i="1"/>
  <c r="H252" i="1" s="1"/>
  <c r="E252" i="1"/>
  <c r="F252" i="1" s="1"/>
  <c r="D252" i="1"/>
  <c r="C252" i="1"/>
  <c r="DO251" i="1"/>
  <c r="DN251" i="1"/>
  <c r="DM251" i="1"/>
  <c r="DL251" i="1"/>
  <c r="DK251" i="1"/>
  <c r="DJ251" i="1"/>
  <c r="DI251" i="1"/>
  <c r="DH251" i="1"/>
  <c r="DG251" i="1"/>
  <c r="DF251" i="1"/>
  <c r="DE251" i="1"/>
  <c r="DC251" i="1"/>
  <c r="DB251" i="1"/>
  <c r="DA251" i="1"/>
  <c r="CZ251" i="1"/>
  <c r="CY251" i="1"/>
  <c r="CX251" i="1"/>
  <c r="CW251" i="1"/>
  <c r="CV251" i="1"/>
  <c r="CU251" i="1"/>
  <c r="CT251" i="1"/>
  <c r="CS251" i="1"/>
  <c r="CQ251" i="1"/>
  <c r="CP251" i="1"/>
  <c r="CO251" i="1"/>
  <c r="CN251" i="1"/>
  <c r="CM251" i="1"/>
  <c r="CL251" i="1"/>
  <c r="CK251" i="1"/>
  <c r="CJ251" i="1"/>
  <c r="CI251" i="1"/>
  <c r="CH251" i="1"/>
  <c r="CG251" i="1"/>
  <c r="CE251" i="1"/>
  <c r="CD251" i="1"/>
  <c r="CC251" i="1"/>
  <c r="CB251" i="1"/>
  <c r="CA251" i="1"/>
  <c r="BZ251" i="1"/>
  <c r="BY251" i="1"/>
  <c r="BX251" i="1"/>
  <c r="BW251" i="1"/>
  <c r="BV251" i="1"/>
  <c r="BU251" i="1"/>
  <c r="BS251" i="1"/>
  <c r="BR251" i="1"/>
  <c r="BQ251" i="1"/>
  <c r="BP251" i="1"/>
  <c r="BO251" i="1"/>
  <c r="BN251" i="1"/>
  <c r="BM251" i="1"/>
  <c r="BL251" i="1"/>
  <c r="BK251" i="1"/>
  <c r="BJ251" i="1"/>
  <c r="BT251" i="1" s="1"/>
  <c r="BI251" i="1"/>
  <c r="BG251" i="1"/>
  <c r="BF251" i="1"/>
  <c r="BE251" i="1"/>
  <c r="BD251" i="1"/>
  <c r="BC251" i="1"/>
  <c r="BB251" i="1"/>
  <c r="BA251" i="1"/>
  <c r="AZ251" i="1"/>
  <c r="AY251" i="1"/>
  <c r="AX251" i="1"/>
  <c r="AW251" i="1"/>
  <c r="AU251" i="1"/>
  <c r="AT251" i="1"/>
  <c r="AS251" i="1"/>
  <c r="AR251" i="1"/>
  <c r="AQ251" i="1"/>
  <c r="AP251" i="1"/>
  <c r="AO251" i="1"/>
  <c r="AN251" i="1"/>
  <c r="AM251" i="1"/>
  <c r="AL251" i="1"/>
  <c r="AK251" i="1"/>
  <c r="L251" i="1"/>
  <c r="G251" i="1"/>
  <c r="H251" i="1" s="1"/>
  <c r="E251" i="1"/>
  <c r="F251" i="1" s="1"/>
  <c r="D251" i="1"/>
  <c r="C251" i="1"/>
  <c r="DO250" i="1"/>
  <c r="DN250" i="1"/>
  <c r="DM250" i="1"/>
  <c r="DL250" i="1"/>
  <c r="DK250" i="1"/>
  <c r="DJ250" i="1"/>
  <c r="DI250" i="1"/>
  <c r="DH250" i="1"/>
  <c r="DG250" i="1"/>
  <c r="DF250" i="1"/>
  <c r="DE250" i="1"/>
  <c r="DC250" i="1"/>
  <c r="DB250" i="1"/>
  <c r="DA250" i="1"/>
  <c r="CZ250" i="1"/>
  <c r="CY250" i="1"/>
  <c r="CX250" i="1"/>
  <c r="CW250" i="1"/>
  <c r="CV250" i="1"/>
  <c r="CU250" i="1"/>
  <c r="CT250" i="1"/>
  <c r="CS250" i="1"/>
  <c r="CQ250" i="1"/>
  <c r="CP250" i="1"/>
  <c r="CO250" i="1"/>
  <c r="CN250" i="1"/>
  <c r="CM250" i="1"/>
  <c r="CL250" i="1"/>
  <c r="CK250" i="1"/>
  <c r="CJ250" i="1"/>
  <c r="CI250" i="1"/>
  <c r="CH250" i="1"/>
  <c r="CG250" i="1"/>
  <c r="CE250" i="1"/>
  <c r="CD250" i="1"/>
  <c r="CC250" i="1"/>
  <c r="CB250" i="1"/>
  <c r="CA250" i="1"/>
  <c r="BZ250" i="1"/>
  <c r="BY250" i="1"/>
  <c r="BX250" i="1"/>
  <c r="BW250" i="1"/>
  <c r="BV250" i="1"/>
  <c r="BU250" i="1"/>
  <c r="BS250" i="1"/>
  <c r="BR250" i="1"/>
  <c r="BQ250" i="1"/>
  <c r="BP250" i="1"/>
  <c r="BO250" i="1"/>
  <c r="BN250" i="1"/>
  <c r="BM250" i="1"/>
  <c r="BL250" i="1"/>
  <c r="BK250" i="1"/>
  <c r="BJ250" i="1"/>
  <c r="BI250" i="1"/>
  <c r="BG250" i="1"/>
  <c r="BF250" i="1"/>
  <c r="BE250" i="1"/>
  <c r="BD250" i="1"/>
  <c r="BC250" i="1"/>
  <c r="BB250" i="1"/>
  <c r="BA250" i="1"/>
  <c r="AZ250" i="1"/>
  <c r="AY250" i="1"/>
  <c r="AX250" i="1"/>
  <c r="AW250" i="1"/>
  <c r="AU250" i="1"/>
  <c r="AT250" i="1"/>
  <c r="AS250" i="1"/>
  <c r="AR250" i="1"/>
  <c r="AQ250" i="1"/>
  <c r="AP250" i="1"/>
  <c r="AO250" i="1"/>
  <c r="AN250" i="1"/>
  <c r="AV250" i="1" s="1"/>
  <c r="A250" i="1" s="1"/>
  <c r="AM250" i="1"/>
  <c r="AL250" i="1"/>
  <c r="AK250" i="1"/>
  <c r="L250" i="1"/>
  <c r="G250" i="1"/>
  <c r="H250" i="1" s="1"/>
  <c r="E250" i="1"/>
  <c r="F250" i="1" s="1"/>
  <c r="D250" i="1"/>
  <c r="C250" i="1"/>
  <c r="DO249" i="1"/>
  <c r="DN249" i="1"/>
  <c r="DM249" i="1"/>
  <c r="DL249" i="1"/>
  <c r="DK249" i="1"/>
  <c r="DJ249" i="1"/>
  <c r="DI249" i="1"/>
  <c r="DH249" i="1"/>
  <c r="DG249" i="1"/>
  <c r="DF249" i="1"/>
  <c r="DE249" i="1"/>
  <c r="DC249" i="1"/>
  <c r="DB249" i="1"/>
  <c r="DA249" i="1"/>
  <c r="CZ249" i="1"/>
  <c r="CY249" i="1"/>
  <c r="CX249" i="1"/>
  <c r="CW249" i="1"/>
  <c r="CV249" i="1"/>
  <c r="CU249" i="1"/>
  <c r="CT249" i="1"/>
  <c r="CS249" i="1"/>
  <c r="CQ249" i="1"/>
  <c r="CP249" i="1"/>
  <c r="CO249" i="1"/>
  <c r="CN249" i="1"/>
  <c r="CM249" i="1"/>
  <c r="CL249" i="1"/>
  <c r="CK249" i="1"/>
  <c r="CJ249" i="1"/>
  <c r="CI249" i="1"/>
  <c r="CH249" i="1"/>
  <c r="CG249" i="1"/>
  <c r="CE249" i="1"/>
  <c r="CD249" i="1"/>
  <c r="CC249" i="1"/>
  <c r="CB249" i="1"/>
  <c r="CA249" i="1"/>
  <c r="BZ249" i="1"/>
  <c r="BY249" i="1"/>
  <c r="BX249" i="1"/>
  <c r="BW249" i="1"/>
  <c r="BV249" i="1"/>
  <c r="BU249" i="1"/>
  <c r="BS249" i="1"/>
  <c r="BR249" i="1"/>
  <c r="BQ249" i="1"/>
  <c r="BP249" i="1"/>
  <c r="BO249" i="1"/>
  <c r="BN249" i="1"/>
  <c r="BM249" i="1"/>
  <c r="BL249" i="1"/>
  <c r="BT249" i="1" s="1"/>
  <c r="BK249" i="1"/>
  <c r="BJ249" i="1"/>
  <c r="BI249" i="1"/>
  <c r="BG249" i="1"/>
  <c r="BF249" i="1"/>
  <c r="BE249" i="1"/>
  <c r="BD249" i="1"/>
  <c r="BC249" i="1"/>
  <c r="BB249" i="1"/>
  <c r="BA249" i="1"/>
  <c r="AZ249" i="1"/>
  <c r="AY249" i="1"/>
  <c r="AX249" i="1"/>
  <c r="AW249" i="1"/>
  <c r="AU249" i="1"/>
  <c r="AT249" i="1"/>
  <c r="AS249" i="1"/>
  <c r="AR249" i="1"/>
  <c r="AQ249" i="1"/>
  <c r="AP249" i="1"/>
  <c r="AO249" i="1"/>
  <c r="AN249" i="1"/>
  <c r="AM249" i="1"/>
  <c r="AL249" i="1"/>
  <c r="AK249" i="1"/>
  <c r="L249" i="1"/>
  <c r="G249" i="1"/>
  <c r="H249" i="1" s="1"/>
  <c r="E249" i="1"/>
  <c r="F249" i="1" s="1"/>
  <c r="D249" i="1"/>
  <c r="C249" i="1"/>
  <c r="DO248" i="1"/>
  <c r="DN248" i="1"/>
  <c r="DM248" i="1"/>
  <c r="DL248" i="1"/>
  <c r="DK248" i="1"/>
  <c r="DJ248" i="1"/>
  <c r="DI248" i="1"/>
  <c r="DH248" i="1"/>
  <c r="DG248" i="1"/>
  <c r="DF248" i="1"/>
  <c r="DE248" i="1"/>
  <c r="DC248" i="1"/>
  <c r="DB248" i="1"/>
  <c r="DA248" i="1"/>
  <c r="CZ248" i="1"/>
  <c r="CY248" i="1"/>
  <c r="CX248" i="1"/>
  <c r="CW248" i="1"/>
  <c r="CV248" i="1"/>
  <c r="CU248" i="1"/>
  <c r="CT248" i="1"/>
  <c r="DD248" i="1" s="1"/>
  <c r="CS248" i="1"/>
  <c r="CQ248" i="1"/>
  <c r="CP248" i="1"/>
  <c r="CO248" i="1"/>
  <c r="CN248" i="1"/>
  <c r="CM248" i="1"/>
  <c r="CL248" i="1"/>
  <c r="CK248" i="1"/>
  <c r="CJ248" i="1"/>
  <c r="CI248" i="1"/>
  <c r="CH248" i="1"/>
  <c r="CG248" i="1"/>
  <c r="CE248" i="1"/>
  <c r="CD248" i="1"/>
  <c r="CC248" i="1"/>
  <c r="CB248" i="1"/>
  <c r="CA248" i="1"/>
  <c r="BZ248" i="1"/>
  <c r="BY248" i="1"/>
  <c r="BX248" i="1"/>
  <c r="BW248" i="1"/>
  <c r="BV248" i="1"/>
  <c r="BU248" i="1"/>
  <c r="BS248" i="1"/>
  <c r="BR248" i="1"/>
  <c r="BQ248" i="1"/>
  <c r="BP248" i="1"/>
  <c r="BO248" i="1"/>
  <c r="BN248" i="1"/>
  <c r="BM248" i="1"/>
  <c r="BL248" i="1"/>
  <c r="BK248" i="1"/>
  <c r="BJ248" i="1"/>
  <c r="BI248" i="1"/>
  <c r="BG248" i="1"/>
  <c r="BF248" i="1"/>
  <c r="BE248" i="1"/>
  <c r="BD248" i="1"/>
  <c r="BC248" i="1"/>
  <c r="BB248" i="1"/>
  <c r="BA248" i="1"/>
  <c r="AZ248" i="1"/>
  <c r="AY248" i="1"/>
  <c r="AX248" i="1"/>
  <c r="AW248" i="1"/>
  <c r="AU248" i="1"/>
  <c r="AT248" i="1"/>
  <c r="AS248" i="1"/>
  <c r="AR248" i="1"/>
  <c r="AQ248" i="1"/>
  <c r="AP248" i="1"/>
  <c r="AO248" i="1"/>
  <c r="AN248" i="1"/>
  <c r="AM248" i="1"/>
  <c r="AL248" i="1"/>
  <c r="AK248" i="1"/>
  <c r="L248" i="1"/>
  <c r="G248" i="1"/>
  <c r="H248" i="1" s="1"/>
  <c r="E248" i="1"/>
  <c r="F248" i="1" s="1"/>
  <c r="D248" i="1"/>
  <c r="C248" i="1"/>
  <c r="DO247" i="1"/>
  <c r="DN247" i="1"/>
  <c r="DM247" i="1"/>
  <c r="DL247" i="1"/>
  <c r="DK247" i="1"/>
  <c r="DJ247" i="1"/>
  <c r="DI247" i="1"/>
  <c r="DH247" i="1"/>
  <c r="DG247" i="1"/>
  <c r="DF247" i="1"/>
  <c r="DE247" i="1"/>
  <c r="DC247" i="1"/>
  <c r="DB247" i="1"/>
  <c r="DA247" i="1"/>
  <c r="CZ247" i="1"/>
  <c r="CY247" i="1"/>
  <c r="CX247" i="1"/>
  <c r="CW247" i="1"/>
  <c r="CV247" i="1"/>
  <c r="CU247" i="1"/>
  <c r="CT247" i="1"/>
  <c r="CS247" i="1"/>
  <c r="CQ247" i="1"/>
  <c r="CP247" i="1"/>
  <c r="CO247" i="1"/>
  <c r="CN247" i="1"/>
  <c r="CM247" i="1"/>
  <c r="CL247" i="1"/>
  <c r="CK247" i="1"/>
  <c r="CJ247" i="1"/>
  <c r="CI247" i="1"/>
  <c r="CH247" i="1"/>
  <c r="CG247" i="1"/>
  <c r="CE247" i="1"/>
  <c r="CD247" i="1"/>
  <c r="CC247" i="1"/>
  <c r="CB247" i="1"/>
  <c r="CA247" i="1"/>
  <c r="BZ247" i="1"/>
  <c r="BY247" i="1"/>
  <c r="BX247" i="1"/>
  <c r="BW247" i="1"/>
  <c r="BV247" i="1"/>
  <c r="CF247" i="1" s="1"/>
  <c r="BU247" i="1"/>
  <c r="BS247" i="1"/>
  <c r="BR247" i="1"/>
  <c r="BQ247" i="1"/>
  <c r="BP247" i="1"/>
  <c r="BO247" i="1"/>
  <c r="BN247" i="1"/>
  <c r="BM247" i="1"/>
  <c r="BL247" i="1"/>
  <c r="BK247" i="1"/>
  <c r="BJ247" i="1"/>
  <c r="BI247" i="1"/>
  <c r="BG247" i="1"/>
  <c r="BF247" i="1"/>
  <c r="BE247" i="1"/>
  <c r="BD247" i="1"/>
  <c r="BC247" i="1"/>
  <c r="BB247" i="1"/>
  <c r="BA247" i="1"/>
  <c r="AZ247" i="1"/>
  <c r="AY247" i="1"/>
  <c r="AX247" i="1"/>
  <c r="AW247" i="1"/>
  <c r="AU247" i="1"/>
  <c r="AT247" i="1"/>
  <c r="AS247" i="1"/>
  <c r="AR247" i="1"/>
  <c r="AQ247" i="1"/>
  <c r="AP247" i="1"/>
  <c r="AO247" i="1"/>
  <c r="AN247" i="1"/>
  <c r="AM247" i="1"/>
  <c r="AL247" i="1"/>
  <c r="AK247" i="1"/>
  <c r="L247" i="1"/>
  <c r="G247" i="1"/>
  <c r="H247" i="1" s="1"/>
  <c r="E247" i="1"/>
  <c r="F247" i="1" s="1"/>
  <c r="D247" i="1"/>
  <c r="C247" i="1"/>
  <c r="DO246" i="1"/>
  <c r="DN246" i="1"/>
  <c r="DM246" i="1"/>
  <c r="DL246" i="1"/>
  <c r="DK246" i="1"/>
  <c r="DJ246" i="1"/>
  <c r="DI246" i="1"/>
  <c r="DH246" i="1"/>
  <c r="DG246" i="1"/>
  <c r="DF246" i="1"/>
  <c r="DE246" i="1"/>
  <c r="DC246" i="1"/>
  <c r="DB246" i="1"/>
  <c r="DA246" i="1"/>
  <c r="CZ246" i="1"/>
  <c r="CY246" i="1"/>
  <c r="CX246" i="1"/>
  <c r="CW246" i="1"/>
  <c r="CV246" i="1"/>
  <c r="CU246" i="1"/>
  <c r="CT246" i="1"/>
  <c r="CS246" i="1"/>
  <c r="CQ246" i="1"/>
  <c r="CP246" i="1"/>
  <c r="CO246" i="1"/>
  <c r="CN246" i="1"/>
  <c r="CM246" i="1"/>
  <c r="CL246" i="1"/>
  <c r="CK246" i="1"/>
  <c r="CJ246" i="1"/>
  <c r="CR246" i="1" s="1"/>
  <c r="CI246" i="1"/>
  <c r="CH246" i="1"/>
  <c r="CG246" i="1"/>
  <c r="CE246" i="1"/>
  <c r="CD246" i="1"/>
  <c r="CC246" i="1"/>
  <c r="CB246" i="1"/>
  <c r="CA246" i="1"/>
  <c r="BZ246" i="1"/>
  <c r="BY246" i="1"/>
  <c r="BX246" i="1"/>
  <c r="BW246" i="1"/>
  <c r="BV246" i="1"/>
  <c r="BU246" i="1"/>
  <c r="BS246" i="1"/>
  <c r="BR246" i="1"/>
  <c r="BQ246" i="1"/>
  <c r="BP246" i="1"/>
  <c r="BO246" i="1"/>
  <c r="BN246" i="1"/>
  <c r="BM246" i="1"/>
  <c r="BL246" i="1"/>
  <c r="BK246" i="1"/>
  <c r="BJ246" i="1"/>
  <c r="BI246" i="1"/>
  <c r="BG246" i="1"/>
  <c r="BF246" i="1"/>
  <c r="BE246" i="1"/>
  <c r="BD246" i="1"/>
  <c r="BC246" i="1"/>
  <c r="BB246" i="1"/>
  <c r="BA246" i="1"/>
  <c r="AZ246" i="1"/>
  <c r="AY246" i="1"/>
  <c r="AX246" i="1"/>
  <c r="AW246" i="1"/>
  <c r="AU246" i="1"/>
  <c r="AT246" i="1"/>
  <c r="AS246" i="1"/>
  <c r="AR246" i="1"/>
  <c r="AQ246" i="1"/>
  <c r="AP246" i="1"/>
  <c r="AO246" i="1"/>
  <c r="AN246" i="1"/>
  <c r="AV246" i="1" s="1"/>
  <c r="A246" i="1" s="1"/>
  <c r="AM246" i="1"/>
  <c r="AL246" i="1"/>
  <c r="AK246" i="1"/>
  <c r="L246" i="1"/>
  <c r="G246" i="1"/>
  <c r="H246" i="1" s="1"/>
  <c r="E246" i="1"/>
  <c r="F246" i="1" s="1"/>
  <c r="D246" i="1"/>
  <c r="C246" i="1"/>
  <c r="DO245" i="1"/>
  <c r="DN245" i="1"/>
  <c r="DM245" i="1"/>
  <c r="DL245" i="1"/>
  <c r="DK245" i="1"/>
  <c r="DJ245" i="1"/>
  <c r="DI245" i="1"/>
  <c r="DH245" i="1"/>
  <c r="DG245" i="1"/>
  <c r="DF245" i="1"/>
  <c r="DE245" i="1"/>
  <c r="DC245" i="1"/>
  <c r="DB245" i="1"/>
  <c r="DA245" i="1"/>
  <c r="CZ245" i="1"/>
  <c r="CY245" i="1"/>
  <c r="CX245" i="1"/>
  <c r="CW245" i="1"/>
  <c r="CV245" i="1"/>
  <c r="CU245" i="1"/>
  <c r="CT245" i="1"/>
  <c r="CS245" i="1"/>
  <c r="CQ245" i="1"/>
  <c r="CP245" i="1"/>
  <c r="CO245" i="1"/>
  <c r="CN245" i="1"/>
  <c r="CM245" i="1"/>
  <c r="CL245" i="1"/>
  <c r="CK245" i="1"/>
  <c r="CJ245" i="1"/>
  <c r="CR245" i="1" s="1"/>
  <c r="CI245" i="1"/>
  <c r="CH245" i="1"/>
  <c r="CG245" i="1"/>
  <c r="CE245" i="1"/>
  <c r="CD245" i="1"/>
  <c r="CC245" i="1"/>
  <c r="CB245" i="1"/>
  <c r="CA245" i="1"/>
  <c r="BZ245" i="1"/>
  <c r="BY245" i="1"/>
  <c r="BX245" i="1"/>
  <c r="BW245" i="1"/>
  <c r="BV245" i="1"/>
  <c r="BU245" i="1"/>
  <c r="BS245" i="1"/>
  <c r="BR245" i="1"/>
  <c r="BQ245" i="1"/>
  <c r="BP245" i="1"/>
  <c r="BO245" i="1"/>
  <c r="BN245" i="1"/>
  <c r="BM245" i="1"/>
  <c r="BL245" i="1"/>
  <c r="BK245" i="1"/>
  <c r="BJ245" i="1"/>
  <c r="BI245" i="1"/>
  <c r="BG245" i="1"/>
  <c r="BF245" i="1"/>
  <c r="BE245" i="1"/>
  <c r="BD245" i="1"/>
  <c r="BC245" i="1"/>
  <c r="BB245" i="1"/>
  <c r="BA245" i="1"/>
  <c r="AZ245" i="1"/>
  <c r="AY245" i="1"/>
  <c r="AX245" i="1"/>
  <c r="AW245" i="1"/>
  <c r="AU245" i="1"/>
  <c r="AT245" i="1"/>
  <c r="AS245" i="1"/>
  <c r="AR245" i="1"/>
  <c r="AQ245" i="1"/>
  <c r="AP245" i="1"/>
  <c r="AO245" i="1"/>
  <c r="AN245" i="1"/>
  <c r="AM245" i="1"/>
  <c r="AL245" i="1"/>
  <c r="AK245" i="1"/>
  <c r="L245" i="1"/>
  <c r="G245" i="1"/>
  <c r="H245" i="1" s="1"/>
  <c r="E245" i="1"/>
  <c r="F245" i="1" s="1"/>
  <c r="D245" i="1"/>
  <c r="C245" i="1"/>
  <c r="DO244" i="1"/>
  <c r="DN244" i="1"/>
  <c r="DM244" i="1"/>
  <c r="DL244" i="1"/>
  <c r="DK244" i="1"/>
  <c r="DJ244" i="1"/>
  <c r="DI244" i="1"/>
  <c r="DH244" i="1"/>
  <c r="DG244" i="1"/>
  <c r="DF244" i="1"/>
  <c r="DE244" i="1"/>
  <c r="DC244" i="1"/>
  <c r="DB244" i="1"/>
  <c r="DA244" i="1"/>
  <c r="CZ244" i="1"/>
  <c r="CY244" i="1"/>
  <c r="CX244" i="1"/>
  <c r="CW244" i="1"/>
  <c r="CV244" i="1"/>
  <c r="CU244" i="1"/>
  <c r="CT244" i="1"/>
  <c r="DD244" i="1" s="1"/>
  <c r="CS244" i="1"/>
  <c r="CQ244" i="1"/>
  <c r="CP244" i="1"/>
  <c r="CO244" i="1"/>
  <c r="CN244" i="1"/>
  <c r="CM244" i="1"/>
  <c r="CL244" i="1"/>
  <c r="CK244" i="1"/>
  <c r="CJ244" i="1"/>
  <c r="CI244" i="1"/>
  <c r="CH244" i="1"/>
  <c r="CG244" i="1"/>
  <c r="CE244" i="1"/>
  <c r="CD244" i="1"/>
  <c r="CC244" i="1"/>
  <c r="CB244" i="1"/>
  <c r="CA244" i="1"/>
  <c r="BZ244" i="1"/>
  <c r="BY244" i="1"/>
  <c r="BX244" i="1"/>
  <c r="BW244" i="1"/>
  <c r="BV244" i="1"/>
  <c r="BU244" i="1"/>
  <c r="BS244" i="1"/>
  <c r="BR244" i="1"/>
  <c r="BQ244" i="1"/>
  <c r="BP244" i="1"/>
  <c r="BO244" i="1"/>
  <c r="BN244" i="1"/>
  <c r="BM244" i="1"/>
  <c r="BL244" i="1"/>
  <c r="BK244" i="1"/>
  <c r="BJ244" i="1"/>
  <c r="BI244" i="1"/>
  <c r="BG244" i="1"/>
  <c r="BF244" i="1"/>
  <c r="BE244" i="1"/>
  <c r="BD244" i="1"/>
  <c r="BC244" i="1"/>
  <c r="BB244" i="1"/>
  <c r="BA244" i="1"/>
  <c r="AZ244" i="1"/>
  <c r="AY244" i="1"/>
  <c r="AX244" i="1"/>
  <c r="AW244" i="1"/>
  <c r="AU244" i="1"/>
  <c r="AT244" i="1"/>
  <c r="AS244" i="1"/>
  <c r="AR244" i="1"/>
  <c r="AQ244" i="1"/>
  <c r="AP244" i="1"/>
  <c r="AO244" i="1"/>
  <c r="AN244" i="1"/>
  <c r="AM244" i="1"/>
  <c r="AL244" i="1"/>
  <c r="AK244" i="1"/>
  <c r="L244" i="1"/>
  <c r="G244" i="1"/>
  <c r="H244" i="1" s="1"/>
  <c r="E244" i="1"/>
  <c r="F244" i="1" s="1"/>
  <c r="D244" i="1"/>
  <c r="C244" i="1"/>
  <c r="DO243" i="1"/>
  <c r="DN243" i="1"/>
  <c r="DM243" i="1"/>
  <c r="DL243" i="1"/>
  <c r="DK243" i="1"/>
  <c r="DJ243" i="1"/>
  <c r="DI243" i="1"/>
  <c r="DH243" i="1"/>
  <c r="DG243" i="1"/>
  <c r="DF243" i="1"/>
  <c r="DE243" i="1"/>
  <c r="DC243" i="1"/>
  <c r="DB243" i="1"/>
  <c r="DA243" i="1"/>
  <c r="CZ243" i="1"/>
  <c r="CY243" i="1"/>
  <c r="CX243" i="1"/>
  <c r="CW243" i="1"/>
  <c r="CV243" i="1"/>
  <c r="CU243" i="1"/>
  <c r="CT243" i="1"/>
  <c r="CS243" i="1"/>
  <c r="CQ243" i="1"/>
  <c r="CP243" i="1"/>
  <c r="CO243" i="1"/>
  <c r="CN243" i="1"/>
  <c r="CM243" i="1"/>
  <c r="CL243" i="1"/>
  <c r="CK243" i="1"/>
  <c r="CJ243" i="1"/>
  <c r="CI243" i="1"/>
  <c r="CH243" i="1"/>
  <c r="CG243" i="1"/>
  <c r="CE243" i="1"/>
  <c r="CD243" i="1"/>
  <c r="CC243" i="1"/>
  <c r="CB243" i="1"/>
  <c r="CA243" i="1"/>
  <c r="BZ243" i="1"/>
  <c r="BY243" i="1"/>
  <c r="BX243" i="1"/>
  <c r="BW243" i="1"/>
  <c r="BV243" i="1"/>
  <c r="CF243" i="1" s="1"/>
  <c r="BU243" i="1"/>
  <c r="BS243" i="1"/>
  <c r="BR243" i="1"/>
  <c r="BQ243" i="1"/>
  <c r="BP243" i="1"/>
  <c r="BO243" i="1"/>
  <c r="BN243" i="1"/>
  <c r="BM243" i="1"/>
  <c r="BL243" i="1"/>
  <c r="BK243" i="1"/>
  <c r="BJ243" i="1"/>
  <c r="BI243" i="1"/>
  <c r="BG243" i="1"/>
  <c r="BF243" i="1"/>
  <c r="BE243" i="1"/>
  <c r="BD243" i="1"/>
  <c r="BC243" i="1"/>
  <c r="BB243" i="1"/>
  <c r="BA243" i="1"/>
  <c r="AZ243" i="1"/>
  <c r="AY243" i="1"/>
  <c r="AX243" i="1"/>
  <c r="AW243" i="1"/>
  <c r="AU243" i="1"/>
  <c r="AT243" i="1"/>
  <c r="AS243" i="1"/>
  <c r="AR243" i="1"/>
  <c r="AQ243" i="1"/>
  <c r="AP243" i="1"/>
  <c r="AO243" i="1"/>
  <c r="AN243" i="1"/>
  <c r="AM243" i="1"/>
  <c r="AL243" i="1"/>
  <c r="AK243" i="1"/>
  <c r="L243" i="1"/>
  <c r="G243" i="1"/>
  <c r="H243" i="1" s="1"/>
  <c r="E243" i="1"/>
  <c r="F243" i="1" s="1"/>
  <c r="D243" i="1"/>
  <c r="C243" i="1"/>
  <c r="DO242" i="1"/>
  <c r="DN242" i="1"/>
  <c r="DM242" i="1"/>
  <c r="DL242" i="1"/>
  <c r="DK242" i="1"/>
  <c r="DJ242" i="1"/>
  <c r="DI242" i="1"/>
  <c r="DH242" i="1"/>
  <c r="DG242" i="1"/>
  <c r="DF242" i="1"/>
  <c r="DE242" i="1"/>
  <c r="DC242" i="1"/>
  <c r="DB242" i="1"/>
  <c r="DA242" i="1"/>
  <c r="CZ242" i="1"/>
  <c r="CY242" i="1"/>
  <c r="CX242" i="1"/>
  <c r="CW242" i="1"/>
  <c r="CV242" i="1"/>
  <c r="CU242" i="1"/>
  <c r="CT242" i="1"/>
  <c r="CS242" i="1"/>
  <c r="CQ242" i="1"/>
  <c r="CP242" i="1"/>
  <c r="CO242" i="1"/>
  <c r="CN242" i="1"/>
  <c r="CM242" i="1"/>
  <c r="CL242" i="1"/>
  <c r="CK242" i="1"/>
  <c r="CJ242" i="1"/>
  <c r="CI242" i="1"/>
  <c r="CH242" i="1"/>
  <c r="CG242" i="1"/>
  <c r="CE242" i="1"/>
  <c r="CD242" i="1"/>
  <c r="CC242" i="1"/>
  <c r="CB242" i="1"/>
  <c r="CA242" i="1"/>
  <c r="BZ242" i="1"/>
  <c r="BY242" i="1"/>
  <c r="BX242" i="1"/>
  <c r="CF242" i="1" s="1"/>
  <c r="BW242" i="1"/>
  <c r="BV242" i="1"/>
  <c r="BU242" i="1"/>
  <c r="BS242" i="1"/>
  <c r="BR242" i="1"/>
  <c r="BQ242" i="1"/>
  <c r="BP242" i="1"/>
  <c r="BO242" i="1"/>
  <c r="BN242" i="1"/>
  <c r="BM242" i="1"/>
  <c r="BL242" i="1"/>
  <c r="BK242" i="1"/>
  <c r="BJ242" i="1"/>
  <c r="BI242" i="1"/>
  <c r="BG242" i="1"/>
  <c r="BF242" i="1"/>
  <c r="BE242" i="1"/>
  <c r="BD242" i="1"/>
  <c r="BC242" i="1"/>
  <c r="BB242" i="1"/>
  <c r="BA242" i="1"/>
  <c r="AZ242" i="1"/>
  <c r="AY242" i="1"/>
  <c r="AX242" i="1"/>
  <c r="AW242" i="1"/>
  <c r="AU242" i="1"/>
  <c r="AT242" i="1"/>
  <c r="AS242" i="1"/>
  <c r="AR242" i="1"/>
  <c r="AQ242" i="1"/>
  <c r="AP242" i="1"/>
  <c r="AO242" i="1"/>
  <c r="AN242" i="1"/>
  <c r="AM242" i="1"/>
  <c r="AL242" i="1"/>
  <c r="AK242" i="1"/>
  <c r="L242" i="1"/>
  <c r="G242" i="1"/>
  <c r="H242" i="1" s="1"/>
  <c r="E242" i="1"/>
  <c r="F242" i="1" s="1"/>
  <c r="D242" i="1"/>
  <c r="C242" i="1"/>
  <c r="DO241" i="1"/>
  <c r="DN241" i="1"/>
  <c r="DM241" i="1"/>
  <c r="DL241" i="1"/>
  <c r="DK241" i="1"/>
  <c r="DJ241" i="1"/>
  <c r="DI241" i="1"/>
  <c r="DH241" i="1"/>
  <c r="DG241" i="1"/>
  <c r="DF241" i="1"/>
  <c r="DE241" i="1"/>
  <c r="DC241" i="1"/>
  <c r="DB241" i="1"/>
  <c r="DA241" i="1"/>
  <c r="CZ241" i="1"/>
  <c r="CY241" i="1"/>
  <c r="CX241" i="1"/>
  <c r="CW241" i="1"/>
  <c r="CV241" i="1"/>
  <c r="CU241" i="1"/>
  <c r="CT241" i="1"/>
  <c r="CS241" i="1"/>
  <c r="CQ241" i="1"/>
  <c r="CP241" i="1"/>
  <c r="CO241" i="1"/>
  <c r="CN241" i="1"/>
  <c r="CM241" i="1"/>
  <c r="CL241" i="1"/>
  <c r="CK241" i="1"/>
  <c r="CJ241" i="1"/>
  <c r="CI241" i="1"/>
  <c r="CH241" i="1"/>
  <c r="CG241" i="1"/>
  <c r="CE241" i="1"/>
  <c r="CD241" i="1"/>
  <c r="CC241" i="1"/>
  <c r="CB241" i="1"/>
  <c r="CA241" i="1"/>
  <c r="BZ241" i="1"/>
  <c r="BY241" i="1"/>
  <c r="BX241" i="1"/>
  <c r="CF241" i="1" s="1"/>
  <c r="BW241" i="1"/>
  <c r="BV241" i="1"/>
  <c r="BU241" i="1"/>
  <c r="BS241" i="1"/>
  <c r="BR241" i="1"/>
  <c r="BQ241" i="1"/>
  <c r="BP241" i="1"/>
  <c r="BO241" i="1"/>
  <c r="BN241" i="1"/>
  <c r="BM241" i="1"/>
  <c r="BL241" i="1"/>
  <c r="BK241" i="1"/>
  <c r="BJ241" i="1"/>
  <c r="BI241" i="1"/>
  <c r="BG241" i="1"/>
  <c r="BF241" i="1"/>
  <c r="BE241" i="1"/>
  <c r="BD241" i="1"/>
  <c r="BC241" i="1"/>
  <c r="BB241" i="1"/>
  <c r="BA241" i="1"/>
  <c r="AZ241" i="1"/>
  <c r="AY241" i="1"/>
  <c r="AX241" i="1"/>
  <c r="AW241" i="1"/>
  <c r="AU241" i="1"/>
  <c r="AT241" i="1"/>
  <c r="AS241" i="1"/>
  <c r="AR241" i="1"/>
  <c r="AQ241" i="1"/>
  <c r="AP241" i="1"/>
  <c r="AO241" i="1"/>
  <c r="AN241" i="1"/>
  <c r="AM241" i="1"/>
  <c r="AL241" i="1"/>
  <c r="AK241" i="1"/>
  <c r="L241" i="1"/>
  <c r="G241" i="1"/>
  <c r="H241" i="1" s="1"/>
  <c r="E241" i="1"/>
  <c r="F241" i="1" s="1"/>
  <c r="D241" i="1"/>
  <c r="C241" i="1"/>
  <c r="DO240" i="1"/>
  <c r="DN240" i="1"/>
  <c r="DM240" i="1"/>
  <c r="DL240" i="1"/>
  <c r="DK240" i="1"/>
  <c r="DJ240" i="1"/>
  <c r="DI240" i="1"/>
  <c r="DH240" i="1"/>
  <c r="DG240" i="1"/>
  <c r="DF240" i="1"/>
  <c r="DE240" i="1"/>
  <c r="DC240" i="1"/>
  <c r="DB240" i="1"/>
  <c r="DA240" i="1"/>
  <c r="CZ240" i="1"/>
  <c r="CY240" i="1"/>
  <c r="CX240" i="1"/>
  <c r="CW240" i="1"/>
  <c r="CV240" i="1"/>
  <c r="CU240" i="1"/>
  <c r="CT240" i="1"/>
  <c r="CS240" i="1"/>
  <c r="CQ240" i="1"/>
  <c r="CP240" i="1"/>
  <c r="CO240" i="1"/>
  <c r="CN240" i="1"/>
  <c r="CM240" i="1"/>
  <c r="CL240" i="1"/>
  <c r="CK240" i="1"/>
  <c r="CJ240" i="1"/>
  <c r="CI240" i="1"/>
  <c r="CH240" i="1"/>
  <c r="CR240" i="1" s="1"/>
  <c r="CG240" i="1"/>
  <c r="CE240" i="1"/>
  <c r="CD240" i="1"/>
  <c r="CC240" i="1"/>
  <c r="CB240" i="1"/>
  <c r="CA240" i="1"/>
  <c r="BZ240" i="1"/>
  <c r="BY240" i="1"/>
  <c r="BX240" i="1"/>
  <c r="BW240" i="1"/>
  <c r="BV240" i="1"/>
  <c r="BU240" i="1"/>
  <c r="BS240" i="1"/>
  <c r="BR240" i="1"/>
  <c r="BQ240" i="1"/>
  <c r="BP240" i="1"/>
  <c r="BO240" i="1"/>
  <c r="BN240" i="1"/>
  <c r="BM240" i="1"/>
  <c r="BL240" i="1"/>
  <c r="BK240" i="1"/>
  <c r="BJ240" i="1"/>
  <c r="BI240" i="1"/>
  <c r="BG240" i="1"/>
  <c r="BF240" i="1"/>
  <c r="BE240" i="1"/>
  <c r="BD240" i="1"/>
  <c r="BC240" i="1"/>
  <c r="BB240" i="1"/>
  <c r="BA240" i="1"/>
  <c r="AZ240" i="1"/>
  <c r="AY240" i="1"/>
  <c r="AX240" i="1"/>
  <c r="AW240" i="1"/>
  <c r="AU240" i="1"/>
  <c r="AT240" i="1"/>
  <c r="AS240" i="1"/>
  <c r="AR240" i="1"/>
  <c r="AQ240" i="1"/>
  <c r="AP240" i="1"/>
  <c r="AO240" i="1"/>
  <c r="AN240" i="1"/>
  <c r="AM240" i="1"/>
  <c r="AL240" i="1"/>
  <c r="AK240" i="1"/>
  <c r="L240" i="1"/>
  <c r="G240" i="1"/>
  <c r="H240" i="1" s="1"/>
  <c r="E240" i="1"/>
  <c r="F240" i="1" s="1"/>
  <c r="D240" i="1"/>
  <c r="C240" i="1"/>
  <c r="DO239" i="1"/>
  <c r="DN239" i="1"/>
  <c r="DM239" i="1"/>
  <c r="DL239" i="1"/>
  <c r="DK239" i="1"/>
  <c r="DJ239" i="1"/>
  <c r="DI239" i="1"/>
  <c r="DH239" i="1"/>
  <c r="DG239" i="1"/>
  <c r="DF239" i="1"/>
  <c r="DE239" i="1"/>
  <c r="DC239" i="1"/>
  <c r="DB239" i="1"/>
  <c r="DA239" i="1"/>
  <c r="CZ239" i="1"/>
  <c r="CY239" i="1"/>
  <c r="CX239" i="1"/>
  <c r="CW239" i="1"/>
  <c r="CV239" i="1"/>
  <c r="CU239" i="1"/>
  <c r="CT239" i="1"/>
  <c r="CS239" i="1"/>
  <c r="CQ239" i="1"/>
  <c r="CP239" i="1"/>
  <c r="CO239" i="1"/>
  <c r="CN239" i="1"/>
  <c r="CM239" i="1"/>
  <c r="CL239" i="1"/>
  <c r="CK239" i="1"/>
  <c r="CJ239" i="1"/>
  <c r="CI239" i="1"/>
  <c r="CH239" i="1"/>
  <c r="CG239" i="1"/>
  <c r="CE239" i="1"/>
  <c r="CD239" i="1"/>
  <c r="CC239" i="1"/>
  <c r="CB239" i="1"/>
  <c r="CA239" i="1"/>
  <c r="BZ239" i="1"/>
  <c r="BY239" i="1"/>
  <c r="BX239" i="1"/>
  <c r="BW239" i="1"/>
  <c r="BV239" i="1"/>
  <c r="BU239" i="1"/>
  <c r="BS239" i="1"/>
  <c r="BR239" i="1"/>
  <c r="BQ239" i="1"/>
  <c r="BP239" i="1"/>
  <c r="BO239" i="1"/>
  <c r="BN239" i="1"/>
  <c r="BM239" i="1"/>
  <c r="BL239" i="1"/>
  <c r="BK239" i="1"/>
  <c r="BJ239" i="1"/>
  <c r="BT239" i="1" s="1"/>
  <c r="BI239" i="1"/>
  <c r="BG239" i="1"/>
  <c r="BF239" i="1"/>
  <c r="BE239" i="1"/>
  <c r="BD239" i="1"/>
  <c r="BC239" i="1"/>
  <c r="BB239" i="1"/>
  <c r="BA239" i="1"/>
  <c r="AZ239" i="1"/>
  <c r="AY239" i="1"/>
  <c r="AX239" i="1"/>
  <c r="AW239" i="1"/>
  <c r="AU239" i="1"/>
  <c r="AT239" i="1"/>
  <c r="AS239" i="1"/>
  <c r="AR239" i="1"/>
  <c r="AQ239" i="1"/>
  <c r="AP239" i="1"/>
  <c r="AO239" i="1"/>
  <c r="AN239" i="1"/>
  <c r="AM239" i="1"/>
  <c r="AL239" i="1"/>
  <c r="AK239" i="1"/>
  <c r="L239" i="1"/>
  <c r="G239" i="1"/>
  <c r="H239" i="1" s="1"/>
  <c r="E239" i="1"/>
  <c r="F239" i="1" s="1"/>
  <c r="D239" i="1"/>
  <c r="C239" i="1"/>
  <c r="DO238" i="1"/>
  <c r="DN238" i="1"/>
  <c r="DM238" i="1"/>
  <c r="DL238" i="1"/>
  <c r="DK238" i="1"/>
  <c r="DJ238" i="1"/>
  <c r="DI238" i="1"/>
  <c r="DH238" i="1"/>
  <c r="DG238" i="1"/>
  <c r="DF238" i="1"/>
  <c r="DE238" i="1"/>
  <c r="DC238" i="1"/>
  <c r="DB238" i="1"/>
  <c r="DA238" i="1"/>
  <c r="CZ238" i="1"/>
  <c r="CY238" i="1"/>
  <c r="CX238" i="1"/>
  <c r="CW238" i="1"/>
  <c r="CV238" i="1"/>
  <c r="CU238" i="1"/>
  <c r="CT238" i="1"/>
  <c r="CS238" i="1"/>
  <c r="CQ238" i="1"/>
  <c r="CP238" i="1"/>
  <c r="CO238" i="1"/>
  <c r="CN238" i="1"/>
  <c r="CM238" i="1"/>
  <c r="CL238" i="1"/>
  <c r="CK238" i="1"/>
  <c r="CJ238" i="1"/>
  <c r="CI238" i="1"/>
  <c r="CH238" i="1"/>
  <c r="CG238" i="1"/>
  <c r="CE238" i="1"/>
  <c r="CD238" i="1"/>
  <c r="CC238" i="1"/>
  <c r="CB238" i="1"/>
  <c r="CA238" i="1"/>
  <c r="BZ238" i="1"/>
  <c r="BY238" i="1"/>
  <c r="BX238" i="1"/>
  <c r="BW238" i="1"/>
  <c r="BV238" i="1"/>
  <c r="BU238" i="1"/>
  <c r="BS238" i="1"/>
  <c r="BR238" i="1"/>
  <c r="BQ238" i="1"/>
  <c r="BP238" i="1"/>
  <c r="BO238" i="1"/>
  <c r="BN238" i="1"/>
  <c r="BM238" i="1"/>
  <c r="BL238" i="1"/>
  <c r="BT238" i="1" s="1"/>
  <c r="BK238" i="1"/>
  <c r="BJ238" i="1"/>
  <c r="BI238" i="1"/>
  <c r="BG238" i="1"/>
  <c r="BF238" i="1"/>
  <c r="BE238" i="1"/>
  <c r="BD238" i="1"/>
  <c r="BC238" i="1"/>
  <c r="BB238" i="1"/>
  <c r="BA238" i="1"/>
  <c r="AZ238" i="1"/>
  <c r="AY238" i="1"/>
  <c r="AX238" i="1"/>
  <c r="AW238" i="1"/>
  <c r="AU238" i="1"/>
  <c r="AT238" i="1"/>
  <c r="AS238" i="1"/>
  <c r="AR238" i="1"/>
  <c r="AQ238" i="1"/>
  <c r="AP238" i="1"/>
  <c r="AO238" i="1"/>
  <c r="AN238" i="1"/>
  <c r="AM238" i="1"/>
  <c r="AL238" i="1"/>
  <c r="AK238" i="1"/>
  <c r="L238" i="1"/>
  <c r="G238" i="1"/>
  <c r="H238" i="1" s="1"/>
  <c r="E238" i="1"/>
  <c r="F238" i="1" s="1"/>
  <c r="D238" i="1"/>
  <c r="C238" i="1"/>
  <c r="DO237" i="1"/>
  <c r="DN237" i="1"/>
  <c r="DM237" i="1"/>
  <c r="DL237" i="1"/>
  <c r="DK237" i="1"/>
  <c r="DJ237" i="1"/>
  <c r="DI237" i="1"/>
  <c r="DH237" i="1"/>
  <c r="DG237" i="1"/>
  <c r="DF237" i="1"/>
  <c r="DE237" i="1"/>
  <c r="DC237" i="1"/>
  <c r="DB237" i="1"/>
  <c r="DA237" i="1"/>
  <c r="CZ237" i="1"/>
  <c r="CY237" i="1"/>
  <c r="CX237" i="1"/>
  <c r="CW237" i="1"/>
  <c r="CV237" i="1"/>
  <c r="CU237" i="1"/>
  <c r="CT237" i="1"/>
  <c r="CS237" i="1"/>
  <c r="CQ237" i="1"/>
  <c r="CP237" i="1"/>
  <c r="CO237" i="1"/>
  <c r="CN237" i="1"/>
  <c r="CM237" i="1"/>
  <c r="CL237" i="1"/>
  <c r="CK237" i="1"/>
  <c r="CJ237" i="1"/>
  <c r="CI237" i="1"/>
  <c r="CH237" i="1"/>
  <c r="CG237" i="1"/>
  <c r="CE237" i="1"/>
  <c r="CD237" i="1"/>
  <c r="CC237" i="1"/>
  <c r="CB237" i="1"/>
  <c r="CA237" i="1"/>
  <c r="BZ237" i="1"/>
  <c r="BY237" i="1"/>
  <c r="BX237" i="1"/>
  <c r="BW237" i="1"/>
  <c r="BV237" i="1"/>
  <c r="BU237" i="1"/>
  <c r="BS237" i="1"/>
  <c r="BR237" i="1"/>
  <c r="BQ237" i="1"/>
  <c r="BP237" i="1"/>
  <c r="BO237" i="1"/>
  <c r="BN237" i="1"/>
  <c r="BM237" i="1"/>
  <c r="BL237" i="1"/>
  <c r="BT237" i="1" s="1"/>
  <c r="BK237" i="1"/>
  <c r="BJ237" i="1"/>
  <c r="BI237" i="1"/>
  <c r="BG237" i="1"/>
  <c r="BF237" i="1"/>
  <c r="BE237" i="1"/>
  <c r="BD237" i="1"/>
  <c r="BC237" i="1"/>
  <c r="BB237" i="1"/>
  <c r="BA237" i="1"/>
  <c r="AZ237" i="1"/>
  <c r="AY237" i="1"/>
  <c r="AX237" i="1"/>
  <c r="AW237" i="1"/>
  <c r="AU237" i="1"/>
  <c r="AT237" i="1"/>
  <c r="AS237" i="1"/>
  <c r="AR237" i="1"/>
  <c r="AQ237" i="1"/>
  <c r="AP237" i="1"/>
  <c r="AO237" i="1"/>
  <c r="AN237" i="1"/>
  <c r="AM237" i="1"/>
  <c r="AL237" i="1"/>
  <c r="AK237" i="1"/>
  <c r="L237" i="1"/>
  <c r="G237" i="1"/>
  <c r="H237" i="1" s="1"/>
  <c r="E237" i="1"/>
  <c r="F237" i="1" s="1"/>
  <c r="D237" i="1"/>
  <c r="C237" i="1"/>
  <c r="DO236" i="1"/>
  <c r="DN236" i="1"/>
  <c r="DM236" i="1"/>
  <c r="DL236" i="1"/>
  <c r="DK236" i="1"/>
  <c r="DJ236" i="1"/>
  <c r="DI236" i="1"/>
  <c r="DH236" i="1"/>
  <c r="DG236" i="1"/>
  <c r="DF236" i="1"/>
  <c r="DE236" i="1"/>
  <c r="DC236" i="1"/>
  <c r="DB236" i="1"/>
  <c r="DA236" i="1"/>
  <c r="CZ236" i="1"/>
  <c r="CY236" i="1"/>
  <c r="CX236" i="1"/>
  <c r="CW236" i="1"/>
  <c r="CV236" i="1"/>
  <c r="CU236" i="1"/>
  <c r="CT236" i="1"/>
  <c r="CS236" i="1"/>
  <c r="CQ236" i="1"/>
  <c r="CP236" i="1"/>
  <c r="CO236" i="1"/>
  <c r="CN236" i="1"/>
  <c r="CM236" i="1"/>
  <c r="CL236" i="1"/>
  <c r="CK236" i="1"/>
  <c r="CJ236" i="1"/>
  <c r="CI236" i="1"/>
  <c r="CH236" i="1"/>
  <c r="CG236" i="1"/>
  <c r="CE236" i="1"/>
  <c r="CD236" i="1"/>
  <c r="CC236" i="1"/>
  <c r="CB236" i="1"/>
  <c r="CA236" i="1"/>
  <c r="BZ236" i="1"/>
  <c r="BY236" i="1"/>
  <c r="BX236" i="1"/>
  <c r="BW236" i="1"/>
  <c r="BV236" i="1"/>
  <c r="CF236" i="1" s="1"/>
  <c r="BU236" i="1"/>
  <c r="BS236" i="1"/>
  <c r="BR236" i="1"/>
  <c r="BQ236" i="1"/>
  <c r="BP236" i="1"/>
  <c r="BO236" i="1"/>
  <c r="BN236" i="1"/>
  <c r="BM236" i="1"/>
  <c r="BL236" i="1"/>
  <c r="BK236" i="1"/>
  <c r="BJ236" i="1"/>
  <c r="BI236" i="1"/>
  <c r="BG236" i="1"/>
  <c r="BF236" i="1"/>
  <c r="BE236" i="1"/>
  <c r="BD236" i="1"/>
  <c r="BC236" i="1"/>
  <c r="BB236" i="1"/>
  <c r="BA236" i="1"/>
  <c r="AZ236" i="1"/>
  <c r="AY236" i="1"/>
  <c r="AX236" i="1"/>
  <c r="AW236" i="1"/>
  <c r="AU236" i="1"/>
  <c r="AT236" i="1"/>
  <c r="AS236" i="1"/>
  <c r="AR236" i="1"/>
  <c r="AQ236" i="1"/>
  <c r="AP236" i="1"/>
  <c r="AO236" i="1"/>
  <c r="AN236" i="1"/>
  <c r="AM236" i="1"/>
  <c r="AL236" i="1"/>
  <c r="AK236" i="1"/>
  <c r="L236" i="1"/>
  <c r="G236" i="1"/>
  <c r="H236" i="1" s="1"/>
  <c r="E236" i="1"/>
  <c r="F236" i="1" s="1"/>
  <c r="D236" i="1"/>
  <c r="C236" i="1"/>
  <c r="DO235" i="1"/>
  <c r="DN235" i="1"/>
  <c r="DM235" i="1"/>
  <c r="DL235" i="1"/>
  <c r="DK235" i="1"/>
  <c r="DJ235" i="1"/>
  <c r="DI235" i="1"/>
  <c r="DH235" i="1"/>
  <c r="DG235" i="1"/>
  <c r="DF235" i="1"/>
  <c r="DP235" i="1" s="1"/>
  <c r="DE235" i="1"/>
  <c r="DC235" i="1"/>
  <c r="DB235" i="1"/>
  <c r="DA235" i="1"/>
  <c r="CZ235" i="1"/>
  <c r="CY235" i="1"/>
  <c r="CX235" i="1"/>
  <c r="CW235" i="1"/>
  <c r="CV235" i="1"/>
  <c r="CU235" i="1"/>
  <c r="CT235" i="1"/>
  <c r="CS235" i="1"/>
  <c r="CQ235" i="1"/>
  <c r="CP235" i="1"/>
  <c r="CO235" i="1"/>
  <c r="CN235" i="1"/>
  <c r="CM235" i="1"/>
  <c r="CL235" i="1"/>
  <c r="CK235" i="1"/>
  <c r="CJ235" i="1"/>
  <c r="CI235" i="1"/>
  <c r="CH235" i="1"/>
  <c r="CG235" i="1"/>
  <c r="CE235" i="1"/>
  <c r="CD235" i="1"/>
  <c r="CC235" i="1"/>
  <c r="CB235" i="1"/>
  <c r="CA235" i="1"/>
  <c r="BZ235" i="1"/>
  <c r="BY235" i="1"/>
  <c r="BX235" i="1"/>
  <c r="BW235" i="1"/>
  <c r="BV235" i="1"/>
  <c r="BU235" i="1"/>
  <c r="BS235" i="1"/>
  <c r="BR235" i="1"/>
  <c r="BQ235" i="1"/>
  <c r="BP235" i="1"/>
  <c r="BO235" i="1"/>
  <c r="BN235" i="1"/>
  <c r="BM235" i="1"/>
  <c r="BL235" i="1"/>
  <c r="BK235" i="1"/>
  <c r="BJ235" i="1"/>
  <c r="BI235" i="1"/>
  <c r="BG235" i="1"/>
  <c r="BF235" i="1"/>
  <c r="BE235" i="1"/>
  <c r="BD235" i="1"/>
  <c r="BC235" i="1"/>
  <c r="BB235" i="1"/>
  <c r="BA235" i="1"/>
  <c r="AZ235" i="1"/>
  <c r="AY235" i="1"/>
  <c r="AX235" i="1"/>
  <c r="AW235" i="1"/>
  <c r="AU235" i="1"/>
  <c r="AT235" i="1"/>
  <c r="AS235" i="1"/>
  <c r="AR235" i="1"/>
  <c r="AQ235" i="1"/>
  <c r="AP235" i="1"/>
  <c r="AO235" i="1"/>
  <c r="AN235" i="1"/>
  <c r="AM235" i="1"/>
  <c r="AL235" i="1"/>
  <c r="AK235" i="1"/>
  <c r="L235" i="1"/>
  <c r="G235" i="1"/>
  <c r="H235" i="1" s="1"/>
  <c r="E235" i="1"/>
  <c r="F235" i="1" s="1"/>
  <c r="D235" i="1"/>
  <c r="C235" i="1"/>
  <c r="DO234" i="1"/>
  <c r="DN234" i="1"/>
  <c r="DM234" i="1"/>
  <c r="DL234" i="1"/>
  <c r="DK234" i="1"/>
  <c r="DJ234" i="1"/>
  <c r="DI234" i="1"/>
  <c r="DH234" i="1"/>
  <c r="DP234" i="1" s="1"/>
  <c r="DG234" i="1"/>
  <c r="DF234" i="1"/>
  <c r="DE234" i="1"/>
  <c r="DC234" i="1"/>
  <c r="DB234" i="1"/>
  <c r="DA234" i="1"/>
  <c r="CZ234" i="1"/>
  <c r="CY234" i="1"/>
  <c r="CX234" i="1"/>
  <c r="CW234" i="1"/>
  <c r="CV234" i="1"/>
  <c r="CU234" i="1"/>
  <c r="CT234" i="1"/>
  <c r="CS234" i="1"/>
  <c r="CQ234" i="1"/>
  <c r="CP234" i="1"/>
  <c r="CO234" i="1"/>
  <c r="CN234" i="1"/>
  <c r="CM234" i="1"/>
  <c r="CL234" i="1"/>
  <c r="CK234" i="1"/>
  <c r="CJ234" i="1"/>
  <c r="CI234" i="1"/>
  <c r="CH234" i="1"/>
  <c r="CG234" i="1"/>
  <c r="CE234" i="1"/>
  <c r="CD234" i="1"/>
  <c r="CC234" i="1"/>
  <c r="CB234" i="1"/>
  <c r="CA234" i="1"/>
  <c r="BZ234" i="1"/>
  <c r="BY234" i="1"/>
  <c r="BX234" i="1"/>
  <c r="BW234" i="1"/>
  <c r="BV234" i="1"/>
  <c r="BU234" i="1"/>
  <c r="BS234" i="1"/>
  <c r="BR234" i="1"/>
  <c r="BQ234" i="1"/>
  <c r="BP234" i="1"/>
  <c r="BO234" i="1"/>
  <c r="BN234" i="1"/>
  <c r="BM234" i="1"/>
  <c r="BL234" i="1"/>
  <c r="BK234" i="1"/>
  <c r="BJ234" i="1"/>
  <c r="BI234" i="1"/>
  <c r="BG234" i="1"/>
  <c r="BF234" i="1"/>
  <c r="BE234" i="1"/>
  <c r="BD234" i="1"/>
  <c r="BC234" i="1"/>
  <c r="BB234" i="1"/>
  <c r="BA234" i="1"/>
  <c r="AZ234" i="1"/>
  <c r="AY234" i="1"/>
  <c r="AX234" i="1"/>
  <c r="AW234" i="1"/>
  <c r="AU234" i="1"/>
  <c r="AT234" i="1"/>
  <c r="AS234" i="1"/>
  <c r="AR234" i="1"/>
  <c r="AQ234" i="1"/>
  <c r="AP234" i="1"/>
  <c r="AO234" i="1"/>
  <c r="AN234" i="1"/>
  <c r="AM234" i="1"/>
  <c r="AL234" i="1"/>
  <c r="AK234" i="1"/>
  <c r="L234" i="1"/>
  <c r="G234" i="1"/>
  <c r="H234" i="1" s="1"/>
  <c r="E234" i="1"/>
  <c r="F234" i="1" s="1"/>
  <c r="D234" i="1"/>
  <c r="C234" i="1"/>
  <c r="DO233" i="1"/>
  <c r="DN233" i="1"/>
  <c r="DM233" i="1"/>
  <c r="DL233" i="1"/>
  <c r="DK233" i="1"/>
  <c r="DJ233" i="1"/>
  <c r="DI233" i="1"/>
  <c r="DH233" i="1"/>
  <c r="DP233" i="1" s="1"/>
  <c r="DG233" i="1"/>
  <c r="DF233" i="1"/>
  <c r="DE233" i="1"/>
  <c r="DC233" i="1"/>
  <c r="DB233" i="1"/>
  <c r="DA233" i="1"/>
  <c r="CZ233" i="1"/>
  <c r="CY233" i="1"/>
  <c r="CX233" i="1"/>
  <c r="CW233" i="1"/>
  <c r="CV233" i="1"/>
  <c r="CU233" i="1"/>
  <c r="CT233" i="1"/>
  <c r="CS233" i="1"/>
  <c r="CQ233" i="1"/>
  <c r="CP233" i="1"/>
  <c r="CO233" i="1"/>
  <c r="CN233" i="1"/>
  <c r="CM233" i="1"/>
  <c r="CL233" i="1"/>
  <c r="CK233" i="1"/>
  <c r="CJ233" i="1"/>
  <c r="CI233" i="1"/>
  <c r="CH233" i="1"/>
  <c r="CG233" i="1"/>
  <c r="CE233" i="1"/>
  <c r="CD233" i="1"/>
  <c r="CC233" i="1"/>
  <c r="CB233" i="1"/>
  <c r="CA233" i="1"/>
  <c r="BZ233" i="1"/>
  <c r="BY233" i="1"/>
  <c r="BX233" i="1"/>
  <c r="BW233" i="1"/>
  <c r="BV233" i="1"/>
  <c r="BU233" i="1"/>
  <c r="BS233" i="1"/>
  <c r="BR233" i="1"/>
  <c r="BQ233" i="1"/>
  <c r="BP233" i="1"/>
  <c r="BO233" i="1"/>
  <c r="BN233" i="1"/>
  <c r="BM233" i="1"/>
  <c r="BL233" i="1"/>
  <c r="BK233" i="1"/>
  <c r="BJ233" i="1"/>
  <c r="BI233" i="1"/>
  <c r="BG233" i="1"/>
  <c r="BF233" i="1"/>
  <c r="BE233" i="1"/>
  <c r="BD233" i="1"/>
  <c r="BC233" i="1"/>
  <c r="BB233" i="1"/>
  <c r="BA233" i="1"/>
  <c r="AZ233" i="1"/>
  <c r="AY233" i="1"/>
  <c r="AX233" i="1"/>
  <c r="AW233" i="1"/>
  <c r="AU233" i="1"/>
  <c r="AT233" i="1"/>
  <c r="AS233" i="1"/>
  <c r="AR233" i="1"/>
  <c r="AQ233" i="1"/>
  <c r="AP233" i="1"/>
  <c r="AO233" i="1"/>
  <c r="AN233" i="1"/>
  <c r="AM233" i="1"/>
  <c r="AL233" i="1"/>
  <c r="AK233" i="1"/>
  <c r="L233" i="1"/>
  <c r="G233" i="1"/>
  <c r="H233" i="1" s="1"/>
  <c r="E233" i="1"/>
  <c r="F233" i="1" s="1"/>
  <c r="D233" i="1"/>
  <c r="C233" i="1"/>
  <c r="DO232" i="1"/>
  <c r="DN232" i="1"/>
  <c r="DM232" i="1"/>
  <c r="DL232" i="1"/>
  <c r="DK232" i="1"/>
  <c r="DJ232" i="1"/>
  <c r="DI232" i="1"/>
  <c r="DH232" i="1"/>
  <c r="DG232" i="1"/>
  <c r="DF232" i="1"/>
  <c r="DE232" i="1"/>
  <c r="DC232" i="1"/>
  <c r="DB232" i="1"/>
  <c r="DA232" i="1"/>
  <c r="CZ232" i="1"/>
  <c r="CY232" i="1"/>
  <c r="CX232" i="1"/>
  <c r="CW232" i="1"/>
  <c r="CV232" i="1"/>
  <c r="CU232" i="1"/>
  <c r="CT232" i="1"/>
  <c r="CS232" i="1"/>
  <c r="CQ232" i="1"/>
  <c r="CP232" i="1"/>
  <c r="CO232" i="1"/>
  <c r="CN232" i="1"/>
  <c r="CM232" i="1"/>
  <c r="CL232" i="1"/>
  <c r="CK232" i="1"/>
  <c r="CJ232" i="1"/>
  <c r="CI232" i="1"/>
  <c r="CH232" i="1"/>
  <c r="CG232" i="1"/>
  <c r="CE232" i="1"/>
  <c r="CD232" i="1"/>
  <c r="CC232" i="1"/>
  <c r="CB232" i="1"/>
  <c r="CA232" i="1"/>
  <c r="BZ232" i="1"/>
  <c r="BY232" i="1"/>
  <c r="BX232" i="1"/>
  <c r="BW232" i="1"/>
  <c r="BV232" i="1"/>
  <c r="BU232" i="1"/>
  <c r="BS232" i="1"/>
  <c r="BR232" i="1"/>
  <c r="BQ232" i="1"/>
  <c r="BP232" i="1"/>
  <c r="BO232" i="1"/>
  <c r="BN232" i="1"/>
  <c r="BM232" i="1"/>
  <c r="BL232" i="1"/>
  <c r="BK232" i="1"/>
  <c r="BJ232" i="1"/>
  <c r="BI232" i="1"/>
  <c r="BG232" i="1"/>
  <c r="BF232" i="1"/>
  <c r="BE232" i="1"/>
  <c r="BD232" i="1"/>
  <c r="BC232" i="1"/>
  <c r="BB232" i="1"/>
  <c r="BA232" i="1"/>
  <c r="AZ232" i="1"/>
  <c r="AY232" i="1"/>
  <c r="AX232" i="1"/>
  <c r="AW232" i="1"/>
  <c r="AU232" i="1"/>
  <c r="AT232" i="1"/>
  <c r="AS232" i="1"/>
  <c r="AR232" i="1"/>
  <c r="AQ232" i="1"/>
  <c r="AP232" i="1"/>
  <c r="AO232" i="1"/>
  <c r="AN232" i="1"/>
  <c r="AM232" i="1"/>
  <c r="AL232" i="1"/>
  <c r="AK232" i="1"/>
  <c r="L232" i="1"/>
  <c r="G232" i="1"/>
  <c r="H232" i="1" s="1"/>
  <c r="E232" i="1"/>
  <c r="F232" i="1" s="1"/>
  <c r="D232" i="1"/>
  <c r="C232" i="1"/>
  <c r="DO231" i="1"/>
  <c r="DN231" i="1"/>
  <c r="DM231" i="1"/>
  <c r="DL231" i="1"/>
  <c r="DK231" i="1"/>
  <c r="DJ231" i="1"/>
  <c r="DI231" i="1"/>
  <c r="DH231" i="1"/>
  <c r="DG231" i="1"/>
  <c r="DF231" i="1"/>
  <c r="DE231" i="1"/>
  <c r="DC231" i="1"/>
  <c r="DB231" i="1"/>
  <c r="DA231" i="1"/>
  <c r="CZ231" i="1"/>
  <c r="CY231" i="1"/>
  <c r="CX231" i="1"/>
  <c r="CW231" i="1"/>
  <c r="CV231" i="1"/>
  <c r="CU231" i="1"/>
  <c r="CT231" i="1"/>
  <c r="DD231" i="1" s="1"/>
  <c r="CS231" i="1"/>
  <c r="CQ231" i="1"/>
  <c r="CP231" i="1"/>
  <c r="CO231" i="1"/>
  <c r="CN231" i="1"/>
  <c r="CM231" i="1"/>
  <c r="CL231" i="1"/>
  <c r="CK231" i="1"/>
  <c r="CJ231" i="1"/>
  <c r="CI231" i="1"/>
  <c r="CH231" i="1"/>
  <c r="CG231" i="1"/>
  <c r="CE231" i="1"/>
  <c r="CD231" i="1"/>
  <c r="CC231" i="1"/>
  <c r="CB231" i="1"/>
  <c r="CA231" i="1"/>
  <c r="BZ231" i="1"/>
  <c r="BY231" i="1"/>
  <c r="BX231" i="1"/>
  <c r="BW231" i="1"/>
  <c r="BV231" i="1"/>
  <c r="BU231" i="1"/>
  <c r="BS231" i="1"/>
  <c r="BR231" i="1"/>
  <c r="BQ231" i="1"/>
  <c r="BP231" i="1"/>
  <c r="BO231" i="1"/>
  <c r="BN231" i="1"/>
  <c r="BM231" i="1"/>
  <c r="BL231" i="1"/>
  <c r="BK231" i="1"/>
  <c r="BJ231" i="1"/>
  <c r="BI231" i="1"/>
  <c r="BG231" i="1"/>
  <c r="BF231" i="1"/>
  <c r="BE231" i="1"/>
  <c r="BD231" i="1"/>
  <c r="BC231" i="1"/>
  <c r="BB231" i="1"/>
  <c r="BA231" i="1"/>
  <c r="AZ231" i="1"/>
  <c r="AY231" i="1"/>
  <c r="AX231" i="1"/>
  <c r="AW231" i="1"/>
  <c r="AU231" i="1"/>
  <c r="AT231" i="1"/>
  <c r="AS231" i="1"/>
  <c r="AR231" i="1"/>
  <c r="AQ231" i="1"/>
  <c r="AP231" i="1"/>
  <c r="AO231" i="1"/>
  <c r="AN231" i="1"/>
  <c r="AM231" i="1"/>
  <c r="AL231" i="1"/>
  <c r="AK231" i="1"/>
  <c r="L231" i="1"/>
  <c r="G231" i="1"/>
  <c r="H231" i="1" s="1"/>
  <c r="E231" i="1"/>
  <c r="F231" i="1" s="1"/>
  <c r="D231" i="1"/>
  <c r="C231" i="1"/>
  <c r="DO230" i="1"/>
  <c r="DN230" i="1"/>
  <c r="DM230" i="1"/>
  <c r="DL230" i="1"/>
  <c r="DK230" i="1"/>
  <c r="DJ230" i="1"/>
  <c r="DI230" i="1"/>
  <c r="DH230" i="1"/>
  <c r="DG230" i="1"/>
  <c r="DF230" i="1"/>
  <c r="DE230" i="1"/>
  <c r="DC230" i="1"/>
  <c r="DB230" i="1"/>
  <c r="DA230" i="1"/>
  <c r="CZ230" i="1"/>
  <c r="CY230" i="1"/>
  <c r="CX230" i="1"/>
  <c r="CW230" i="1"/>
  <c r="CV230" i="1"/>
  <c r="DD230" i="1" s="1"/>
  <c r="CU230" i="1"/>
  <c r="CT230" i="1"/>
  <c r="CS230" i="1"/>
  <c r="CQ230" i="1"/>
  <c r="CP230" i="1"/>
  <c r="CO230" i="1"/>
  <c r="CN230" i="1"/>
  <c r="CM230" i="1"/>
  <c r="CL230" i="1"/>
  <c r="CK230" i="1"/>
  <c r="CJ230" i="1"/>
  <c r="CI230" i="1"/>
  <c r="CH230" i="1"/>
  <c r="CG230" i="1"/>
  <c r="CE230" i="1"/>
  <c r="CD230" i="1"/>
  <c r="CC230" i="1"/>
  <c r="CB230" i="1"/>
  <c r="CA230" i="1"/>
  <c r="BZ230" i="1"/>
  <c r="BY230" i="1"/>
  <c r="BX230" i="1"/>
  <c r="BW230" i="1"/>
  <c r="BV230" i="1"/>
  <c r="BU230" i="1"/>
  <c r="BS230" i="1"/>
  <c r="BR230" i="1"/>
  <c r="BQ230" i="1"/>
  <c r="BP230" i="1"/>
  <c r="BO230" i="1"/>
  <c r="BN230" i="1"/>
  <c r="BM230" i="1"/>
  <c r="BL230" i="1"/>
  <c r="BK230" i="1"/>
  <c r="BJ230" i="1"/>
  <c r="BI230" i="1"/>
  <c r="BG230" i="1"/>
  <c r="BF230" i="1"/>
  <c r="BE230" i="1"/>
  <c r="BD230" i="1"/>
  <c r="BC230" i="1"/>
  <c r="BB230" i="1"/>
  <c r="BA230" i="1"/>
  <c r="AZ230" i="1"/>
  <c r="AY230" i="1"/>
  <c r="AX230" i="1"/>
  <c r="AW230" i="1"/>
  <c r="AU230" i="1"/>
  <c r="AT230" i="1"/>
  <c r="AS230" i="1"/>
  <c r="AR230" i="1"/>
  <c r="AQ230" i="1"/>
  <c r="AP230" i="1"/>
  <c r="AO230" i="1"/>
  <c r="AN230" i="1"/>
  <c r="AM230" i="1"/>
  <c r="AL230" i="1"/>
  <c r="AK230" i="1"/>
  <c r="L230" i="1"/>
  <c r="G230" i="1"/>
  <c r="H230" i="1" s="1"/>
  <c r="E230" i="1"/>
  <c r="F230" i="1" s="1"/>
  <c r="D230" i="1"/>
  <c r="C230" i="1"/>
  <c r="DO229" i="1"/>
  <c r="DN229" i="1"/>
  <c r="DM229" i="1"/>
  <c r="DL229" i="1"/>
  <c r="DK229" i="1"/>
  <c r="DJ229" i="1"/>
  <c r="DI229" i="1"/>
  <c r="DH229" i="1"/>
  <c r="DG229" i="1"/>
  <c r="DF229" i="1"/>
  <c r="DE229" i="1"/>
  <c r="DC229" i="1"/>
  <c r="DB229" i="1"/>
  <c r="DA229" i="1"/>
  <c r="CZ229" i="1"/>
  <c r="CY229" i="1"/>
  <c r="CX229" i="1"/>
  <c r="CW229" i="1"/>
  <c r="CV229" i="1"/>
  <c r="DD229" i="1" s="1"/>
  <c r="CU229" i="1"/>
  <c r="CT229" i="1"/>
  <c r="CS229" i="1"/>
  <c r="CQ229" i="1"/>
  <c r="CP229" i="1"/>
  <c r="CO229" i="1"/>
  <c r="CN229" i="1"/>
  <c r="CM229" i="1"/>
  <c r="CL229" i="1"/>
  <c r="CK229" i="1"/>
  <c r="CJ229" i="1"/>
  <c r="CI229" i="1"/>
  <c r="CH229" i="1"/>
  <c r="CG229" i="1"/>
  <c r="CE229" i="1"/>
  <c r="CD229" i="1"/>
  <c r="CC229" i="1"/>
  <c r="CB229" i="1"/>
  <c r="CA229" i="1"/>
  <c r="BZ229" i="1"/>
  <c r="BY229" i="1"/>
  <c r="BX229" i="1"/>
  <c r="BW229" i="1"/>
  <c r="BV229" i="1"/>
  <c r="BU229" i="1"/>
  <c r="BS229" i="1"/>
  <c r="BR229" i="1"/>
  <c r="BQ229" i="1"/>
  <c r="BP229" i="1"/>
  <c r="BO229" i="1"/>
  <c r="BN229" i="1"/>
  <c r="BM229" i="1"/>
  <c r="BL229" i="1"/>
  <c r="BK229" i="1"/>
  <c r="BJ229" i="1"/>
  <c r="BI229" i="1"/>
  <c r="BG229" i="1"/>
  <c r="BF229" i="1"/>
  <c r="BE229" i="1"/>
  <c r="BD229" i="1"/>
  <c r="BC229" i="1"/>
  <c r="BB229" i="1"/>
  <c r="BA229" i="1"/>
  <c r="AZ229" i="1"/>
  <c r="AY229" i="1"/>
  <c r="AX229" i="1"/>
  <c r="AW229" i="1"/>
  <c r="AU229" i="1"/>
  <c r="AT229" i="1"/>
  <c r="AS229" i="1"/>
  <c r="AR229" i="1"/>
  <c r="AQ229" i="1"/>
  <c r="AP229" i="1"/>
  <c r="AO229" i="1"/>
  <c r="AN229" i="1"/>
  <c r="AM229" i="1"/>
  <c r="AL229" i="1"/>
  <c r="AK229" i="1"/>
  <c r="L229" i="1"/>
  <c r="G229" i="1"/>
  <c r="H229" i="1" s="1"/>
  <c r="E229" i="1"/>
  <c r="F229" i="1" s="1"/>
  <c r="D229" i="1"/>
  <c r="C229" i="1"/>
  <c r="DO228" i="1"/>
  <c r="DN228" i="1"/>
  <c r="DM228" i="1"/>
  <c r="DL228" i="1"/>
  <c r="DK228" i="1"/>
  <c r="DJ228" i="1"/>
  <c r="DI228" i="1"/>
  <c r="DH228" i="1"/>
  <c r="DG228" i="1"/>
  <c r="DF228" i="1"/>
  <c r="DP228" i="1" s="1"/>
  <c r="DE228" i="1"/>
  <c r="DC228" i="1"/>
  <c r="DB228" i="1"/>
  <c r="DA228" i="1"/>
  <c r="CZ228" i="1"/>
  <c r="CY228" i="1"/>
  <c r="CX228" i="1"/>
  <c r="CW228" i="1"/>
  <c r="CV228" i="1"/>
  <c r="CU228" i="1"/>
  <c r="CT228" i="1"/>
  <c r="CS228" i="1"/>
  <c r="CQ228" i="1"/>
  <c r="CP228" i="1"/>
  <c r="CO228" i="1"/>
  <c r="CN228" i="1"/>
  <c r="CM228" i="1"/>
  <c r="CL228" i="1"/>
  <c r="CK228" i="1"/>
  <c r="CJ228" i="1"/>
  <c r="CI228" i="1"/>
  <c r="CH228" i="1"/>
  <c r="CG228" i="1"/>
  <c r="CE228" i="1"/>
  <c r="CD228" i="1"/>
  <c r="CC228" i="1"/>
  <c r="CB228" i="1"/>
  <c r="CA228" i="1"/>
  <c r="BZ228" i="1"/>
  <c r="BY228" i="1"/>
  <c r="BX228" i="1"/>
  <c r="BW228" i="1"/>
  <c r="BV228" i="1"/>
  <c r="BU228" i="1"/>
  <c r="BS228" i="1"/>
  <c r="BR228" i="1"/>
  <c r="BQ228" i="1"/>
  <c r="BP228" i="1"/>
  <c r="BO228" i="1"/>
  <c r="BN228" i="1"/>
  <c r="BM228" i="1"/>
  <c r="BL228" i="1"/>
  <c r="BK228" i="1"/>
  <c r="BJ228" i="1"/>
  <c r="BI228" i="1"/>
  <c r="BG228" i="1"/>
  <c r="BF228" i="1"/>
  <c r="BE228" i="1"/>
  <c r="BD228" i="1"/>
  <c r="BC228" i="1"/>
  <c r="BB228" i="1"/>
  <c r="BA228" i="1"/>
  <c r="AZ228" i="1"/>
  <c r="AY228" i="1"/>
  <c r="AX228" i="1"/>
  <c r="AW228" i="1"/>
  <c r="AU228" i="1"/>
  <c r="AT228" i="1"/>
  <c r="AS228" i="1"/>
  <c r="AR228" i="1"/>
  <c r="AQ228" i="1"/>
  <c r="AP228" i="1"/>
  <c r="AO228" i="1"/>
  <c r="AN228" i="1"/>
  <c r="AM228" i="1"/>
  <c r="AL228" i="1"/>
  <c r="AK228" i="1"/>
  <c r="L228" i="1"/>
  <c r="G228" i="1"/>
  <c r="H228" i="1" s="1"/>
  <c r="E228" i="1"/>
  <c r="F228" i="1" s="1"/>
  <c r="D228" i="1"/>
  <c r="C228" i="1"/>
  <c r="DO227" i="1"/>
  <c r="DN227" i="1"/>
  <c r="DM227" i="1"/>
  <c r="DL227" i="1"/>
  <c r="DK227" i="1"/>
  <c r="DJ227" i="1"/>
  <c r="DI227" i="1"/>
  <c r="DH227" i="1"/>
  <c r="DG227" i="1"/>
  <c r="DF227" i="1"/>
  <c r="DE227" i="1"/>
  <c r="DC227" i="1"/>
  <c r="DB227" i="1"/>
  <c r="DA227" i="1"/>
  <c r="CZ227" i="1"/>
  <c r="CY227" i="1"/>
  <c r="CX227" i="1"/>
  <c r="CW227" i="1"/>
  <c r="CV227" i="1"/>
  <c r="CU227" i="1"/>
  <c r="CT227" i="1"/>
  <c r="CS227" i="1"/>
  <c r="CQ227" i="1"/>
  <c r="CP227" i="1"/>
  <c r="CO227" i="1"/>
  <c r="CN227" i="1"/>
  <c r="CM227" i="1"/>
  <c r="CL227" i="1"/>
  <c r="CK227" i="1"/>
  <c r="CJ227" i="1"/>
  <c r="CI227" i="1"/>
  <c r="CH227" i="1"/>
  <c r="CR227" i="1" s="1"/>
  <c r="CG227" i="1"/>
  <c r="CE227" i="1"/>
  <c r="CD227" i="1"/>
  <c r="CC227" i="1"/>
  <c r="CB227" i="1"/>
  <c r="CA227" i="1"/>
  <c r="BZ227" i="1"/>
  <c r="BY227" i="1"/>
  <c r="BX227" i="1"/>
  <c r="BW227" i="1"/>
  <c r="BV227" i="1"/>
  <c r="BU227" i="1"/>
  <c r="BS227" i="1"/>
  <c r="BR227" i="1"/>
  <c r="BQ227" i="1"/>
  <c r="BP227" i="1"/>
  <c r="BO227" i="1"/>
  <c r="BN227" i="1"/>
  <c r="BM227" i="1"/>
  <c r="BL227" i="1"/>
  <c r="BK227" i="1"/>
  <c r="BJ227" i="1"/>
  <c r="BI227" i="1"/>
  <c r="BG227" i="1"/>
  <c r="BF227" i="1"/>
  <c r="BE227" i="1"/>
  <c r="BD227" i="1"/>
  <c r="BC227" i="1"/>
  <c r="BB227" i="1"/>
  <c r="BA227" i="1"/>
  <c r="AZ227" i="1"/>
  <c r="AY227" i="1"/>
  <c r="AX227" i="1"/>
  <c r="AW227" i="1"/>
  <c r="AU227" i="1"/>
  <c r="AT227" i="1"/>
  <c r="AS227" i="1"/>
  <c r="AR227" i="1"/>
  <c r="AQ227" i="1"/>
  <c r="AP227" i="1"/>
  <c r="AO227" i="1"/>
  <c r="AN227" i="1"/>
  <c r="AM227" i="1"/>
  <c r="AL227" i="1"/>
  <c r="AK227" i="1"/>
  <c r="L227" i="1"/>
  <c r="G227" i="1"/>
  <c r="H227" i="1" s="1"/>
  <c r="E227" i="1"/>
  <c r="F227" i="1" s="1"/>
  <c r="D227" i="1"/>
  <c r="C227" i="1"/>
  <c r="DO226" i="1"/>
  <c r="DN226" i="1"/>
  <c r="DM226" i="1"/>
  <c r="DL226" i="1"/>
  <c r="DK226" i="1"/>
  <c r="DJ226" i="1"/>
  <c r="DI226" i="1"/>
  <c r="DH226" i="1"/>
  <c r="DG226" i="1"/>
  <c r="DF226" i="1"/>
  <c r="DE226" i="1"/>
  <c r="DC226" i="1"/>
  <c r="DB226" i="1"/>
  <c r="DA226" i="1"/>
  <c r="CZ226" i="1"/>
  <c r="CY226" i="1"/>
  <c r="CX226" i="1"/>
  <c r="CW226" i="1"/>
  <c r="CV226" i="1"/>
  <c r="CU226" i="1"/>
  <c r="CT226" i="1"/>
  <c r="CS226" i="1"/>
  <c r="CQ226" i="1"/>
  <c r="CP226" i="1"/>
  <c r="CO226" i="1"/>
  <c r="CN226" i="1"/>
  <c r="CM226" i="1"/>
  <c r="CL226" i="1"/>
  <c r="CK226" i="1"/>
  <c r="CJ226" i="1"/>
  <c r="CR226" i="1" s="1"/>
  <c r="CI226" i="1"/>
  <c r="CH226" i="1"/>
  <c r="CG226" i="1"/>
  <c r="CE226" i="1"/>
  <c r="CD226" i="1"/>
  <c r="CC226" i="1"/>
  <c r="CB226" i="1"/>
  <c r="CA226" i="1"/>
  <c r="BZ226" i="1"/>
  <c r="BY226" i="1"/>
  <c r="BX226" i="1"/>
  <c r="BW226" i="1"/>
  <c r="BV226" i="1"/>
  <c r="BU226" i="1"/>
  <c r="BS226" i="1"/>
  <c r="BR226" i="1"/>
  <c r="BQ226" i="1"/>
  <c r="BP226" i="1"/>
  <c r="BO226" i="1"/>
  <c r="BN226" i="1"/>
  <c r="BM226" i="1"/>
  <c r="BL226" i="1"/>
  <c r="BK226" i="1"/>
  <c r="BJ226" i="1"/>
  <c r="BI226" i="1"/>
  <c r="BG226" i="1"/>
  <c r="BF226" i="1"/>
  <c r="BE226" i="1"/>
  <c r="BD226" i="1"/>
  <c r="BC226" i="1"/>
  <c r="BB226" i="1"/>
  <c r="BA226" i="1"/>
  <c r="AZ226" i="1"/>
  <c r="AY226" i="1"/>
  <c r="AX226" i="1"/>
  <c r="AW226" i="1"/>
  <c r="AU226" i="1"/>
  <c r="AT226" i="1"/>
  <c r="AS226" i="1"/>
  <c r="AR226" i="1"/>
  <c r="AQ226" i="1"/>
  <c r="AP226" i="1"/>
  <c r="AO226" i="1"/>
  <c r="AN226" i="1"/>
  <c r="AM226" i="1"/>
  <c r="AL226" i="1"/>
  <c r="AK226" i="1"/>
  <c r="L226" i="1"/>
  <c r="G226" i="1"/>
  <c r="H226" i="1" s="1"/>
  <c r="E226" i="1"/>
  <c r="F226" i="1" s="1"/>
  <c r="D226" i="1"/>
  <c r="C226" i="1"/>
  <c r="DO225" i="1"/>
  <c r="DN225" i="1"/>
  <c r="DM225" i="1"/>
  <c r="DL225" i="1"/>
  <c r="DK225" i="1"/>
  <c r="DJ225" i="1"/>
  <c r="DI225" i="1"/>
  <c r="DH225" i="1"/>
  <c r="DG225" i="1"/>
  <c r="DF225" i="1"/>
  <c r="DE225" i="1"/>
  <c r="DC225" i="1"/>
  <c r="DB225" i="1"/>
  <c r="DA225" i="1"/>
  <c r="CZ225" i="1"/>
  <c r="CY225" i="1"/>
  <c r="CX225" i="1"/>
  <c r="CW225" i="1"/>
  <c r="CV225" i="1"/>
  <c r="CU225" i="1"/>
  <c r="CT225" i="1"/>
  <c r="CS225" i="1"/>
  <c r="CQ225" i="1"/>
  <c r="CP225" i="1"/>
  <c r="CO225" i="1"/>
  <c r="CN225" i="1"/>
  <c r="CM225" i="1"/>
  <c r="CL225" i="1"/>
  <c r="CK225" i="1"/>
  <c r="CJ225" i="1"/>
  <c r="CR225" i="1" s="1"/>
  <c r="CI225" i="1"/>
  <c r="CH225" i="1"/>
  <c r="CG225" i="1"/>
  <c r="CE225" i="1"/>
  <c r="CD225" i="1"/>
  <c r="CC225" i="1"/>
  <c r="CB225" i="1"/>
  <c r="CA225" i="1"/>
  <c r="BZ225" i="1"/>
  <c r="BY225" i="1"/>
  <c r="BX225" i="1"/>
  <c r="BW225" i="1"/>
  <c r="BV225" i="1"/>
  <c r="BU225" i="1"/>
  <c r="BS225" i="1"/>
  <c r="BR225" i="1"/>
  <c r="BQ225" i="1"/>
  <c r="BP225" i="1"/>
  <c r="BO225" i="1"/>
  <c r="BN225" i="1"/>
  <c r="BM225" i="1"/>
  <c r="BL225" i="1"/>
  <c r="BK225" i="1"/>
  <c r="BJ225" i="1"/>
  <c r="BI225" i="1"/>
  <c r="BG225" i="1"/>
  <c r="BF225" i="1"/>
  <c r="BE225" i="1"/>
  <c r="BD225" i="1"/>
  <c r="BC225" i="1"/>
  <c r="BB225" i="1"/>
  <c r="BA225" i="1"/>
  <c r="AZ225" i="1"/>
  <c r="AY225" i="1"/>
  <c r="AX225" i="1"/>
  <c r="AW225" i="1"/>
  <c r="AU225" i="1"/>
  <c r="AT225" i="1"/>
  <c r="AS225" i="1"/>
  <c r="AR225" i="1"/>
  <c r="AQ225" i="1"/>
  <c r="AP225" i="1"/>
  <c r="AO225" i="1"/>
  <c r="AN225" i="1"/>
  <c r="AM225" i="1"/>
  <c r="AL225" i="1"/>
  <c r="AK225" i="1"/>
  <c r="L225" i="1"/>
  <c r="G225" i="1"/>
  <c r="H225" i="1" s="1"/>
  <c r="E225" i="1"/>
  <c r="F225" i="1" s="1"/>
  <c r="D225" i="1"/>
  <c r="C225" i="1"/>
  <c r="DO224" i="1"/>
  <c r="DN224" i="1"/>
  <c r="DM224" i="1"/>
  <c r="DL224" i="1"/>
  <c r="DK224" i="1"/>
  <c r="DJ224" i="1"/>
  <c r="DI224" i="1"/>
  <c r="DH224" i="1"/>
  <c r="DG224" i="1"/>
  <c r="DF224" i="1"/>
  <c r="DE224" i="1"/>
  <c r="DC224" i="1"/>
  <c r="DB224" i="1"/>
  <c r="DA224" i="1"/>
  <c r="CZ224" i="1"/>
  <c r="CY224" i="1"/>
  <c r="CX224" i="1"/>
  <c r="CW224" i="1"/>
  <c r="CV224" i="1"/>
  <c r="CU224" i="1"/>
  <c r="CT224" i="1"/>
  <c r="DD224" i="1" s="1"/>
  <c r="CS224" i="1"/>
  <c r="CQ224" i="1"/>
  <c r="CP224" i="1"/>
  <c r="CO224" i="1"/>
  <c r="CN224" i="1"/>
  <c r="CM224" i="1"/>
  <c r="CL224" i="1"/>
  <c r="CK224" i="1"/>
  <c r="CJ224" i="1"/>
  <c r="CI224" i="1"/>
  <c r="CH224" i="1"/>
  <c r="CG224" i="1"/>
  <c r="CE224" i="1"/>
  <c r="CD224" i="1"/>
  <c r="CC224" i="1"/>
  <c r="CB224" i="1"/>
  <c r="CA224" i="1"/>
  <c r="BZ224" i="1"/>
  <c r="BY224" i="1"/>
  <c r="BX224" i="1"/>
  <c r="BW224" i="1"/>
  <c r="BV224" i="1"/>
  <c r="BU224" i="1"/>
  <c r="BS224" i="1"/>
  <c r="BR224" i="1"/>
  <c r="BQ224" i="1"/>
  <c r="BP224" i="1"/>
  <c r="BO224" i="1"/>
  <c r="BN224" i="1"/>
  <c r="BM224" i="1"/>
  <c r="BL224" i="1"/>
  <c r="BK224" i="1"/>
  <c r="BJ224" i="1"/>
  <c r="BI224" i="1"/>
  <c r="BG224" i="1"/>
  <c r="BF224" i="1"/>
  <c r="BE224" i="1"/>
  <c r="BD224" i="1"/>
  <c r="BC224" i="1"/>
  <c r="BB224" i="1"/>
  <c r="BA224" i="1"/>
  <c r="AZ224" i="1"/>
  <c r="AY224" i="1"/>
  <c r="AX224" i="1"/>
  <c r="AW224" i="1"/>
  <c r="AU224" i="1"/>
  <c r="AT224" i="1"/>
  <c r="AS224" i="1"/>
  <c r="AR224" i="1"/>
  <c r="AQ224" i="1"/>
  <c r="AP224" i="1"/>
  <c r="AO224" i="1"/>
  <c r="AN224" i="1"/>
  <c r="AM224" i="1"/>
  <c r="AL224" i="1"/>
  <c r="AK224" i="1"/>
  <c r="L224" i="1"/>
  <c r="G224" i="1"/>
  <c r="H224" i="1" s="1"/>
  <c r="E224" i="1"/>
  <c r="F224" i="1" s="1"/>
  <c r="D224" i="1"/>
  <c r="C224" i="1"/>
  <c r="DO223" i="1"/>
  <c r="DN223" i="1"/>
  <c r="DM223" i="1"/>
  <c r="DL223" i="1"/>
  <c r="DK223" i="1"/>
  <c r="DJ223" i="1"/>
  <c r="DI223" i="1"/>
  <c r="DH223" i="1"/>
  <c r="DG223" i="1"/>
  <c r="DF223" i="1"/>
  <c r="DE223" i="1"/>
  <c r="DC223" i="1"/>
  <c r="DB223" i="1"/>
  <c r="DA223" i="1"/>
  <c r="CZ223" i="1"/>
  <c r="CY223" i="1"/>
  <c r="CX223" i="1"/>
  <c r="CW223" i="1"/>
  <c r="CV223" i="1"/>
  <c r="CU223" i="1"/>
  <c r="CT223" i="1"/>
  <c r="CS223" i="1"/>
  <c r="CQ223" i="1"/>
  <c r="CP223" i="1"/>
  <c r="CO223" i="1"/>
  <c r="CN223" i="1"/>
  <c r="CM223" i="1"/>
  <c r="CL223" i="1"/>
  <c r="CK223" i="1"/>
  <c r="CJ223" i="1"/>
  <c r="CI223" i="1"/>
  <c r="CH223" i="1"/>
  <c r="CG223" i="1"/>
  <c r="CE223" i="1"/>
  <c r="CD223" i="1"/>
  <c r="CC223" i="1"/>
  <c r="CB223" i="1"/>
  <c r="CA223" i="1"/>
  <c r="BZ223" i="1"/>
  <c r="BY223" i="1"/>
  <c r="BX223" i="1"/>
  <c r="BW223" i="1"/>
  <c r="BV223" i="1"/>
  <c r="CF223" i="1" s="1"/>
  <c r="BU223" i="1"/>
  <c r="BS223" i="1"/>
  <c r="BR223" i="1"/>
  <c r="BQ223" i="1"/>
  <c r="BP223" i="1"/>
  <c r="BO223" i="1"/>
  <c r="BN223" i="1"/>
  <c r="BM223" i="1"/>
  <c r="BL223" i="1"/>
  <c r="BK223" i="1"/>
  <c r="BJ223" i="1"/>
  <c r="BI223" i="1"/>
  <c r="BG223" i="1"/>
  <c r="BF223" i="1"/>
  <c r="BE223" i="1"/>
  <c r="BD223" i="1"/>
  <c r="BC223" i="1"/>
  <c r="BB223" i="1"/>
  <c r="BA223" i="1"/>
  <c r="AZ223" i="1"/>
  <c r="AY223" i="1"/>
  <c r="AX223" i="1"/>
  <c r="AW223" i="1"/>
  <c r="AU223" i="1"/>
  <c r="AT223" i="1"/>
  <c r="AS223" i="1"/>
  <c r="AR223" i="1"/>
  <c r="AQ223" i="1"/>
  <c r="AP223" i="1"/>
  <c r="AO223" i="1"/>
  <c r="AN223" i="1"/>
  <c r="AM223" i="1"/>
  <c r="AL223" i="1"/>
  <c r="AK223" i="1"/>
  <c r="L223" i="1"/>
  <c r="G223" i="1"/>
  <c r="H223" i="1" s="1"/>
  <c r="E223" i="1"/>
  <c r="F223" i="1" s="1"/>
  <c r="D223" i="1"/>
  <c r="C223" i="1"/>
  <c r="DO222" i="1"/>
  <c r="DN222" i="1"/>
  <c r="DM222" i="1"/>
  <c r="DL222" i="1"/>
  <c r="DK222" i="1"/>
  <c r="DJ222" i="1"/>
  <c r="DI222" i="1"/>
  <c r="DH222" i="1"/>
  <c r="DG222" i="1"/>
  <c r="DF222" i="1"/>
  <c r="DE222" i="1"/>
  <c r="DC222" i="1"/>
  <c r="DB222" i="1"/>
  <c r="DA222" i="1"/>
  <c r="CZ222" i="1"/>
  <c r="CY222" i="1"/>
  <c r="CX222" i="1"/>
  <c r="CW222" i="1"/>
  <c r="CV222" i="1"/>
  <c r="CU222" i="1"/>
  <c r="CT222" i="1"/>
  <c r="CS222" i="1"/>
  <c r="CQ222" i="1"/>
  <c r="CP222" i="1"/>
  <c r="CO222" i="1"/>
  <c r="CN222" i="1"/>
  <c r="CM222" i="1"/>
  <c r="CL222" i="1"/>
  <c r="CK222" i="1"/>
  <c r="CJ222" i="1"/>
  <c r="CI222" i="1"/>
  <c r="CH222" i="1"/>
  <c r="CG222" i="1"/>
  <c r="CE222" i="1"/>
  <c r="CD222" i="1"/>
  <c r="CC222" i="1"/>
  <c r="CB222" i="1"/>
  <c r="CA222" i="1"/>
  <c r="BZ222" i="1"/>
  <c r="BY222" i="1"/>
  <c r="BX222" i="1"/>
  <c r="CF222" i="1" s="1"/>
  <c r="BW222" i="1"/>
  <c r="BV222" i="1"/>
  <c r="BU222" i="1"/>
  <c r="BS222" i="1"/>
  <c r="BR222" i="1"/>
  <c r="BQ222" i="1"/>
  <c r="BP222" i="1"/>
  <c r="BO222" i="1"/>
  <c r="BN222" i="1"/>
  <c r="BM222" i="1"/>
  <c r="BL222" i="1"/>
  <c r="BK222" i="1"/>
  <c r="BJ222" i="1"/>
  <c r="BI222" i="1"/>
  <c r="BG222" i="1"/>
  <c r="BF222" i="1"/>
  <c r="BE222" i="1"/>
  <c r="BD222" i="1"/>
  <c r="BC222" i="1"/>
  <c r="BB222" i="1"/>
  <c r="BA222" i="1"/>
  <c r="AZ222" i="1"/>
  <c r="AY222" i="1"/>
  <c r="AX222" i="1"/>
  <c r="AW222" i="1"/>
  <c r="AU222" i="1"/>
  <c r="AT222" i="1"/>
  <c r="AS222" i="1"/>
  <c r="AR222" i="1"/>
  <c r="AQ222" i="1"/>
  <c r="AP222" i="1"/>
  <c r="AO222" i="1"/>
  <c r="AN222" i="1"/>
  <c r="AM222" i="1"/>
  <c r="AL222" i="1"/>
  <c r="AK222" i="1"/>
  <c r="L222" i="1"/>
  <c r="G222" i="1"/>
  <c r="H222" i="1" s="1"/>
  <c r="E222" i="1"/>
  <c r="F222" i="1" s="1"/>
  <c r="D222" i="1"/>
  <c r="C222" i="1"/>
  <c r="DO221" i="1"/>
  <c r="DN221" i="1"/>
  <c r="DM221" i="1"/>
  <c r="DL221" i="1"/>
  <c r="DK221" i="1"/>
  <c r="DJ221" i="1"/>
  <c r="DI221" i="1"/>
  <c r="DH221" i="1"/>
  <c r="DG221" i="1"/>
  <c r="DF221" i="1"/>
  <c r="DE221" i="1"/>
  <c r="DC221" i="1"/>
  <c r="DB221" i="1"/>
  <c r="DA221" i="1"/>
  <c r="CZ221" i="1"/>
  <c r="CY221" i="1"/>
  <c r="CX221" i="1"/>
  <c r="CW221" i="1"/>
  <c r="CV221" i="1"/>
  <c r="CU221" i="1"/>
  <c r="CT221" i="1"/>
  <c r="CS221" i="1"/>
  <c r="CQ221" i="1"/>
  <c r="CP221" i="1"/>
  <c r="CO221" i="1"/>
  <c r="CN221" i="1"/>
  <c r="CM221" i="1"/>
  <c r="CL221" i="1"/>
  <c r="CK221" i="1"/>
  <c r="CJ221" i="1"/>
  <c r="CI221" i="1"/>
  <c r="CH221" i="1"/>
  <c r="CG221" i="1"/>
  <c r="CE221" i="1"/>
  <c r="CD221" i="1"/>
  <c r="CC221" i="1"/>
  <c r="CB221" i="1"/>
  <c r="CA221" i="1"/>
  <c r="BZ221" i="1"/>
  <c r="BY221" i="1"/>
  <c r="BX221" i="1"/>
  <c r="CF221" i="1" s="1"/>
  <c r="BW221" i="1"/>
  <c r="BV221" i="1"/>
  <c r="BU221" i="1"/>
  <c r="BS221" i="1"/>
  <c r="BR221" i="1"/>
  <c r="BQ221" i="1"/>
  <c r="BP221" i="1"/>
  <c r="BO221" i="1"/>
  <c r="BN221" i="1"/>
  <c r="BM221" i="1"/>
  <c r="BL221" i="1"/>
  <c r="BK221" i="1"/>
  <c r="BJ221" i="1"/>
  <c r="BI221" i="1"/>
  <c r="BG221" i="1"/>
  <c r="BF221" i="1"/>
  <c r="BE221" i="1"/>
  <c r="BD221" i="1"/>
  <c r="BC221" i="1"/>
  <c r="BB221" i="1"/>
  <c r="BA221" i="1"/>
  <c r="AZ221" i="1"/>
  <c r="AY221" i="1"/>
  <c r="AX221" i="1"/>
  <c r="AW221" i="1"/>
  <c r="AU221" i="1"/>
  <c r="AT221" i="1"/>
  <c r="AS221" i="1"/>
  <c r="AR221" i="1"/>
  <c r="AQ221" i="1"/>
  <c r="AP221" i="1"/>
  <c r="AO221" i="1"/>
  <c r="AN221" i="1"/>
  <c r="AM221" i="1"/>
  <c r="AL221" i="1"/>
  <c r="AK221" i="1"/>
  <c r="L221" i="1"/>
  <c r="G221" i="1"/>
  <c r="H221" i="1" s="1"/>
  <c r="E221" i="1"/>
  <c r="F221" i="1" s="1"/>
  <c r="D221" i="1"/>
  <c r="C221" i="1"/>
  <c r="DO220" i="1"/>
  <c r="DN220" i="1"/>
  <c r="DM220" i="1"/>
  <c r="DL220" i="1"/>
  <c r="DK220" i="1"/>
  <c r="DJ220" i="1"/>
  <c r="DI220" i="1"/>
  <c r="DH220" i="1"/>
  <c r="DG220" i="1"/>
  <c r="DF220" i="1"/>
  <c r="DE220" i="1"/>
  <c r="DC220" i="1"/>
  <c r="DB220" i="1"/>
  <c r="DA220" i="1"/>
  <c r="CZ220" i="1"/>
  <c r="CY220" i="1"/>
  <c r="CX220" i="1"/>
  <c r="CW220" i="1"/>
  <c r="CV220" i="1"/>
  <c r="CU220" i="1"/>
  <c r="CT220" i="1"/>
  <c r="CS220" i="1"/>
  <c r="CQ220" i="1"/>
  <c r="CP220" i="1"/>
  <c r="CO220" i="1"/>
  <c r="CN220" i="1"/>
  <c r="CM220" i="1"/>
  <c r="CL220" i="1"/>
  <c r="CK220" i="1"/>
  <c r="CJ220" i="1"/>
  <c r="CI220" i="1"/>
  <c r="CH220" i="1"/>
  <c r="CR220" i="1" s="1"/>
  <c r="CG220" i="1"/>
  <c r="CE220" i="1"/>
  <c r="CD220" i="1"/>
  <c r="CC220" i="1"/>
  <c r="CB220" i="1"/>
  <c r="CA220" i="1"/>
  <c r="BZ220" i="1"/>
  <c r="BY220" i="1"/>
  <c r="BX220" i="1"/>
  <c r="BW220" i="1"/>
  <c r="BV220" i="1"/>
  <c r="BU220" i="1"/>
  <c r="BS220" i="1"/>
  <c r="BR220" i="1"/>
  <c r="BQ220" i="1"/>
  <c r="BP220" i="1"/>
  <c r="BO220" i="1"/>
  <c r="BN220" i="1"/>
  <c r="BM220" i="1"/>
  <c r="BL220" i="1"/>
  <c r="BK220" i="1"/>
  <c r="BJ220" i="1"/>
  <c r="BI220" i="1"/>
  <c r="BG220" i="1"/>
  <c r="BF220" i="1"/>
  <c r="BE220" i="1"/>
  <c r="BD220" i="1"/>
  <c r="BC220" i="1"/>
  <c r="BB220" i="1"/>
  <c r="BA220" i="1"/>
  <c r="AZ220" i="1"/>
  <c r="AY220" i="1"/>
  <c r="AX220" i="1"/>
  <c r="AW220" i="1"/>
  <c r="AU220" i="1"/>
  <c r="AT220" i="1"/>
  <c r="AS220" i="1"/>
  <c r="AR220" i="1"/>
  <c r="AQ220" i="1"/>
  <c r="AP220" i="1"/>
  <c r="AO220" i="1"/>
  <c r="AN220" i="1"/>
  <c r="AM220" i="1"/>
  <c r="AL220" i="1"/>
  <c r="AK220" i="1"/>
  <c r="L220" i="1"/>
  <c r="G220" i="1"/>
  <c r="H220" i="1" s="1"/>
  <c r="E220" i="1"/>
  <c r="F220" i="1" s="1"/>
  <c r="D220" i="1"/>
  <c r="C220" i="1"/>
  <c r="DO219" i="1"/>
  <c r="DN219" i="1"/>
  <c r="DM219" i="1"/>
  <c r="DL219" i="1"/>
  <c r="DK219" i="1"/>
  <c r="DJ219" i="1"/>
  <c r="DI219" i="1"/>
  <c r="DH219" i="1"/>
  <c r="DG219" i="1"/>
  <c r="DF219" i="1"/>
  <c r="DE219" i="1"/>
  <c r="DC219" i="1"/>
  <c r="DB219" i="1"/>
  <c r="DA219" i="1"/>
  <c r="CZ219" i="1"/>
  <c r="CY219" i="1"/>
  <c r="CX219" i="1"/>
  <c r="CW219" i="1"/>
  <c r="CV219" i="1"/>
  <c r="CU219" i="1"/>
  <c r="CT219" i="1"/>
  <c r="CS219" i="1"/>
  <c r="CQ219" i="1"/>
  <c r="CP219" i="1"/>
  <c r="CO219" i="1"/>
  <c r="CN219" i="1"/>
  <c r="CM219" i="1"/>
  <c r="CL219" i="1"/>
  <c r="CK219" i="1"/>
  <c r="CJ219" i="1"/>
  <c r="CI219" i="1"/>
  <c r="CH219" i="1"/>
  <c r="CG219" i="1"/>
  <c r="CE219" i="1"/>
  <c r="CD219" i="1"/>
  <c r="CC219" i="1"/>
  <c r="CB219" i="1"/>
  <c r="CA219" i="1"/>
  <c r="BZ219" i="1"/>
  <c r="BY219" i="1"/>
  <c r="BX219" i="1"/>
  <c r="BW219" i="1"/>
  <c r="BV219" i="1"/>
  <c r="BU219" i="1"/>
  <c r="BS219" i="1"/>
  <c r="BR219" i="1"/>
  <c r="BQ219" i="1"/>
  <c r="BP219" i="1"/>
  <c r="BO219" i="1"/>
  <c r="BN219" i="1"/>
  <c r="BM219" i="1"/>
  <c r="BL219" i="1"/>
  <c r="BK219" i="1"/>
  <c r="BJ219" i="1"/>
  <c r="BT219" i="1" s="1"/>
  <c r="BI219" i="1"/>
  <c r="BG219" i="1"/>
  <c r="BF219" i="1"/>
  <c r="BE219" i="1"/>
  <c r="BD219" i="1"/>
  <c r="BC219" i="1"/>
  <c r="BB219" i="1"/>
  <c r="BA219" i="1"/>
  <c r="AZ219" i="1"/>
  <c r="AY219" i="1"/>
  <c r="AX219" i="1"/>
  <c r="AW219" i="1"/>
  <c r="AU219" i="1"/>
  <c r="AT219" i="1"/>
  <c r="AS219" i="1"/>
  <c r="AR219" i="1"/>
  <c r="AQ219" i="1"/>
  <c r="AP219" i="1"/>
  <c r="AO219" i="1"/>
  <c r="AN219" i="1"/>
  <c r="AM219" i="1"/>
  <c r="AL219" i="1"/>
  <c r="AK219" i="1"/>
  <c r="L219" i="1"/>
  <c r="G219" i="1"/>
  <c r="H219" i="1" s="1"/>
  <c r="E219" i="1"/>
  <c r="F219" i="1" s="1"/>
  <c r="D219" i="1"/>
  <c r="C219" i="1"/>
  <c r="DO218" i="1"/>
  <c r="DN218" i="1"/>
  <c r="DM218" i="1"/>
  <c r="DL218" i="1"/>
  <c r="DK218" i="1"/>
  <c r="DJ218" i="1"/>
  <c r="DI218" i="1"/>
  <c r="DH218" i="1"/>
  <c r="DG218" i="1"/>
  <c r="DF218" i="1"/>
  <c r="DE218" i="1"/>
  <c r="DC218" i="1"/>
  <c r="DB218" i="1"/>
  <c r="DA218" i="1"/>
  <c r="CZ218" i="1"/>
  <c r="CY218" i="1"/>
  <c r="CX218" i="1"/>
  <c r="CW218" i="1"/>
  <c r="CV218" i="1"/>
  <c r="CU218" i="1"/>
  <c r="CT218" i="1"/>
  <c r="CS218" i="1"/>
  <c r="CQ218" i="1"/>
  <c r="CP218" i="1"/>
  <c r="CO218" i="1"/>
  <c r="CN218" i="1"/>
  <c r="CM218" i="1"/>
  <c r="CL218" i="1"/>
  <c r="CK218" i="1"/>
  <c r="CJ218" i="1"/>
  <c r="CI218" i="1"/>
  <c r="CH218" i="1"/>
  <c r="CG218" i="1"/>
  <c r="CE218" i="1"/>
  <c r="CD218" i="1"/>
  <c r="CC218" i="1"/>
  <c r="CB218" i="1"/>
  <c r="CA218" i="1"/>
  <c r="BZ218" i="1"/>
  <c r="BY218" i="1"/>
  <c r="BX218" i="1"/>
  <c r="BW218" i="1"/>
  <c r="BV218" i="1"/>
  <c r="BU218" i="1"/>
  <c r="BS218" i="1"/>
  <c r="BR218" i="1"/>
  <c r="BQ218" i="1"/>
  <c r="BP218" i="1"/>
  <c r="BO218" i="1"/>
  <c r="BN218" i="1"/>
  <c r="BM218" i="1"/>
  <c r="BL218" i="1"/>
  <c r="BT218" i="1" s="1"/>
  <c r="BK218" i="1"/>
  <c r="BJ218" i="1"/>
  <c r="BI218" i="1"/>
  <c r="BG218" i="1"/>
  <c r="BF218" i="1"/>
  <c r="BE218" i="1"/>
  <c r="BD218" i="1"/>
  <c r="BC218" i="1"/>
  <c r="BB218" i="1"/>
  <c r="BA218" i="1"/>
  <c r="AZ218" i="1"/>
  <c r="AY218" i="1"/>
  <c r="AX218" i="1"/>
  <c r="AW218" i="1"/>
  <c r="AU218" i="1"/>
  <c r="AT218" i="1"/>
  <c r="AS218" i="1"/>
  <c r="AR218" i="1"/>
  <c r="AQ218" i="1"/>
  <c r="AP218" i="1"/>
  <c r="AO218" i="1"/>
  <c r="AN218" i="1"/>
  <c r="AM218" i="1"/>
  <c r="AL218" i="1"/>
  <c r="AK218" i="1"/>
  <c r="L218" i="1"/>
  <c r="G218" i="1"/>
  <c r="H218" i="1" s="1"/>
  <c r="E218" i="1"/>
  <c r="F218" i="1" s="1"/>
  <c r="D218" i="1"/>
  <c r="C218" i="1"/>
  <c r="DO217" i="1"/>
  <c r="DN217" i="1"/>
  <c r="DM217" i="1"/>
  <c r="DL217" i="1"/>
  <c r="DK217" i="1"/>
  <c r="DJ217" i="1"/>
  <c r="DI217" i="1"/>
  <c r="DH217" i="1"/>
  <c r="DG217" i="1"/>
  <c r="DF217" i="1"/>
  <c r="DE217" i="1"/>
  <c r="DC217" i="1"/>
  <c r="DB217" i="1"/>
  <c r="DA217" i="1"/>
  <c r="CZ217" i="1"/>
  <c r="CY217" i="1"/>
  <c r="CX217" i="1"/>
  <c r="CW217" i="1"/>
  <c r="CV217" i="1"/>
  <c r="CU217" i="1"/>
  <c r="CT217" i="1"/>
  <c r="CS217" i="1"/>
  <c r="CQ217" i="1"/>
  <c r="CP217" i="1"/>
  <c r="CO217" i="1"/>
  <c r="CN217" i="1"/>
  <c r="CM217" i="1"/>
  <c r="CL217" i="1"/>
  <c r="CK217" i="1"/>
  <c r="CJ217" i="1"/>
  <c r="CI217" i="1"/>
  <c r="CH217" i="1"/>
  <c r="CG217" i="1"/>
  <c r="CE217" i="1"/>
  <c r="CD217" i="1"/>
  <c r="CC217" i="1"/>
  <c r="CB217" i="1"/>
  <c r="CA217" i="1"/>
  <c r="BZ217" i="1"/>
  <c r="BY217" i="1"/>
  <c r="BX217" i="1"/>
  <c r="BW217" i="1"/>
  <c r="BV217" i="1"/>
  <c r="BU217" i="1"/>
  <c r="BS217" i="1"/>
  <c r="BR217" i="1"/>
  <c r="BQ217" i="1"/>
  <c r="BP217" i="1"/>
  <c r="BO217" i="1"/>
  <c r="BN217" i="1"/>
  <c r="BM217" i="1"/>
  <c r="BL217" i="1"/>
  <c r="BT217" i="1" s="1"/>
  <c r="BK217" i="1"/>
  <c r="BJ217" i="1"/>
  <c r="BI217" i="1"/>
  <c r="BG217" i="1"/>
  <c r="BF217" i="1"/>
  <c r="BE217" i="1"/>
  <c r="BD217" i="1"/>
  <c r="BC217" i="1"/>
  <c r="BB217" i="1"/>
  <c r="BA217" i="1"/>
  <c r="AZ217" i="1"/>
  <c r="AY217" i="1"/>
  <c r="AX217" i="1"/>
  <c r="AW217" i="1"/>
  <c r="AU217" i="1"/>
  <c r="AT217" i="1"/>
  <c r="AS217" i="1"/>
  <c r="AR217" i="1"/>
  <c r="AQ217" i="1"/>
  <c r="AP217" i="1"/>
  <c r="AO217" i="1"/>
  <c r="AN217" i="1"/>
  <c r="AM217" i="1"/>
  <c r="AL217" i="1"/>
  <c r="AK217" i="1"/>
  <c r="L217" i="1"/>
  <c r="G217" i="1"/>
  <c r="H217" i="1" s="1"/>
  <c r="E217" i="1"/>
  <c r="F217" i="1" s="1"/>
  <c r="D217" i="1"/>
  <c r="C217" i="1"/>
  <c r="DO216" i="1"/>
  <c r="DN216" i="1"/>
  <c r="DM216" i="1"/>
  <c r="DL216" i="1"/>
  <c r="DK216" i="1"/>
  <c r="DJ216" i="1"/>
  <c r="DI216" i="1"/>
  <c r="DH216" i="1"/>
  <c r="DG216" i="1"/>
  <c r="DF216" i="1"/>
  <c r="DE216" i="1"/>
  <c r="DC216" i="1"/>
  <c r="DB216" i="1"/>
  <c r="DA216" i="1"/>
  <c r="CZ216" i="1"/>
  <c r="CY216" i="1"/>
  <c r="CX216" i="1"/>
  <c r="CW216" i="1"/>
  <c r="CV216" i="1"/>
  <c r="CU216" i="1"/>
  <c r="CT216" i="1"/>
  <c r="CS216" i="1"/>
  <c r="CQ216" i="1"/>
  <c r="CP216" i="1"/>
  <c r="CO216" i="1"/>
  <c r="CN216" i="1"/>
  <c r="CM216" i="1"/>
  <c r="CL216" i="1"/>
  <c r="CK216" i="1"/>
  <c r="CJ216" i="1"/>
  <c r="CI216" i="1"/>
  <c r="CH216" i="1"/>
  <c r="CG216" i="1"/>
  <c r="CE216" i="1"/>
  <c r="CD216" i="1"/>
  <c r="CC216" i="1"/>
  <c r="CB216" i="1"/>
  <c r="CA216" i="1"/>
  <c r="BZ216" i="1"/>
  <c r="BY216" i="1"/>
  <c r="BX216" i="1"/>
  <c r="BW216" i="1"/>
  <c r="BV216" i="1"/>
  <c r="CF216" i="1" s="1"/>
  <c r="BU216" i="1"/>
  <c r="BS216" i="1"/>
  <c r="BR216" i="1"/>
  <c r="BQ216" i="1"/>
  <c r="BP216" i="1"/>
  <c r="BO216" i="1"/>
  <c r="BN216" i="1"/>
  <c r="BM216" i="1"/>
  <c r="BL216" i="1"/>
  <c r="BK216" i="1"/>
  <c r="BJ216" i="1"/>
  <c r="BI216" i="1"/>
  <c r="BG216" i="1"/>
  <c r="BF216" i="1"/>
  <c r="BE216" i="1"/>
  <c r="BD216" i="1"/>
  <c r="BC216" i="1"/>
  <c r="BB216" i="1"/>
  <c r="BA216" i="1"/>
  <c r="AZ216" i="1"/>
  <c r="AY216" i="1"/>
  <c r="AX216" i="1"/>
  <c r="AW216" i="1"/>
  <c r="AU216" i="1"/>
  <c r="AT216" i="1"/>
  <c r="AS216" i="1"/>
  <c r="AR216" i="1"/>
  <c r="AQ216" i="1"/>
  <c r="AP216" i="1"/>
  <c r="AO216" i="1"/>
  <c r="AN216" i="1"/>
  <c r="AM216" i="1"/>
  <c r="AL216" i="1"/>
  <c r="AK216" i="1"/>
  <c r="L216" i="1"/>
  <c r="G216" i="1"/>
  <c r="H216" i="1" s="1"/>
  <c r="E216" i="1"/>
  <c r="F216" i="1" s="1"/>
  <c r="D216" i="1"/>
  <c r="C216" i="1"/>
  <c r="DO215" i="1"/>
  <c r="DN215" i="1"/>
  <c r="DM215" i="1"/>
  <c r="DL215" i="1"/>
  <c r="DK215" i="1"/>
  <c r="DJ215" i="1"/>
  <c r="DI215" i="1"/>
  <c r="DH215" i="1"/>
  <c r="DG215" i="1"/>
  <c r="DF215" i="1"/>
  <c r="DE215" i="1"/>
  <c r="DC215" i="1"/>
  <c r="DB215" i="1"/>
  <c r="DA215" i="1"/>
  <c r="CZ215" i="1"/>
  <c r="CY215" i="1"/>
  <c r="CX215" i="1"/>
  <c r="CW215" i="1"/>
  <c r="CV215" i="1"/>
  <c r="CU215" i="1"/>
  <c r="CT215" i="1"/>
  <c r="CS215" i="1"/>
  <c r="CQ215" i="1"/>
  <c r="CP215" i="1"/>
  <c r="CO215" i="1"/>
  <c r="CN215" i="1"/>
  <c r="CM215" i="1"/>
  <c r="CL215" i="1"/>
  <c r="CK215" i="1"/>
  <c r="CJ215" i="1"/>
  <c r="CI215" i="1"/>
  <c r="CH215" i="1"/>
  <c r="CG215" i="1"/>
  <c r="CE215" i="1"/>
  <c r="CD215" i="1"/>
  <c r="CC215" i="1"/>
  <c r="CB215" i="1"/>
  <c r="CA215" i="1"/>
  <c r="BZ215" i="1"/>
  <c r="BY215" i="1"/>
  <c r="BX215" i="1"/>
  <c r="BW215" i="1"/>
  <c r="BV215" i="1"/>
  <c r="BU215" i="1"/>
  <c r="BS215" i="1"/>
  <c r="BR215" i="1"/>
  <c r="BQ215" i="1"/>
  <c r="BP215" i="1"/>
  <c r="BO215" i="1"/>
  <c r="BN215" i="1"/>
  <c r="BM215" i="1"/>
  <c r="BL215" i="1"/>
  <c r="BK215" i="1"/>
  <c r="BJ215" i="1"/>
  <c r="BI215" i="1"/>
  <c r="BG215" i="1"/>
  <c r="BF215" i="1"/>
  <c r="BE215" i="1"/>
  <c r="BD215" i="1"/>
  <c r="BC215" i="1"/>
  <c r="BB215" i="1"/>
  <c r="BA215" i="1"/>
  <c r="AZ215" i="1"/>
  <c r="AY215" i="1"/>
  <c r="AX215" i="1"/>
  <c r="BH215" i="1" s="1"/>
  <c r="AW215" i="1"/>
  <c r="AU215" i="1"/>
  <c r="AT215" i="1"/>
  <c r="AS215" i="1"/>
  <c r="AR215" i="1"/>
  <c r="AQ215" i="1"/>
  <c r="AP215" i="1"/>
  <c r="AO215" i="1"/>
  <c r="AN215" i="1"/>
  <c r="AM215" i="1"/>
  <c r="AL215" i="1"/>
  <c r="AK215" i="1"/>
  <c r="L215" i="1"/>
  <c r="G215" i="1"/>
  <c r="H215" i="1" s="1"/>
  <c r="E215" i="1"/>
  <c r="F215" i="1" s="1"/>
  <c r="D215" i="1"/>
  <c r="C215" i="1"/>
  <c r="DO214" i="1"/>
  <c r="DN214" i="1"/>
  <c r="DM214" i="1"/>
  <c r="DL214" i="1"/>
  <c r="DK214" i="1"/>
  <c r="DJ214" i="1"/>
  <c r="DI214" i="1"/>
  <c r="DH214" i="1"/>
  <c r="DG214" i="1"/>
  <c r="DF214" i="1"/>
  <c r="DE214" i="1"/>
  <c r="DC214" i="1"/>
  <c r="DB214" i="1"/>
  <c r="DA214" i="1"/>
  <c r="CZ214" i="1"/>
  <c r="CY214" i="1"/>
  <c r="CX214" i="1"/>
  <c r="CW214" i="1"/>
  <c r="CV214" i="1"/>
  <c r="CU214" i="1"/>
  <c r="CT214" i="1"/>
  <c r="CS214" i="1"/>
  <c r="CQ214" i="1"/>
  <c r="CP214" i="1"/>
  <c r="CO214" i="1"/>
  <c r="CN214" i="1"/>
  <c r="CM214" i="1"/>
  <c r="CL214" i="1"/>
  <c r="CK214" i="1"/>
  <c r="CJ214" i="1"/>
  <c r="CI214" i="1"/>
  <c r="CH214" i="1"/>
  <c r="CG214" i="1"/>
  <c r="CE214" i="1"/>
  <c r="CD214" i="1"/>
  <c r="CC214" i="1"/>
  <c r="CB214" i="1"/>
  <c r="CA214" i="1"/>
  <c r="BZ214" i="1"/>
  <c r="BY214" i="1"/>
  <c r="BX214" i="1"/>
  <c r="BW214" i="1"/>
  <c r="BV214" i="1"/>
  <c r="BU214" i="1"/>
  <c r="BS214" i="1"/>
  <c r="BR214" i="1"/>
  <c r="BQ214" i="1"/>
  <c r="BP214" i="1"/>
  <c r="BO214" i="1"/>
  <c r="BN214" i="1"/>
  <c r="BM214" i="1"/>
  <c r="BL214" i="1"/>
  <c r="BK214" i="1"/>
  <c r="BJ214" i="1"/>
  <c r="BI214" i="1"/>
  <c r="BG214" i="1"/>
  <c r="BF214" i="1"/>
  <c r="BE214" i="1"/>
  <c r="BD214" i="1"/>
  <c r="BC214" i="1"/>
  <c r="BB214" i="1"/>
  <c r="BA214" i="1"/>
  <c r="AZ214" i="1"/>
  <c r="BH214" i="1" s="1"/>
  <c r="AY214" i="1"/>
  <c r="AX214" i="1"/>
  <c r="AW214" i="1"/>
  <c r="AU214" i="1"/>
  <c r="AT214" i="1"/>
  <c r="AS214" i="1"/>
  <c r="AR214" i="1"/>
  <c r="AQ214" i="1"/>
  <c r="AP214" i="1"/>
  <c r="AO214" i="1"/>
  <c r="AN214" i="1"/>
  <c r="AM214" i="1"/>
  <c r="AL214" i="1"/>
  <c r="AK214" i="1"/>
  <c r="L214" i="1"/>
  <c r="G214" i="1"/>
  <c r="H214" i="1" s="1"/>
  <c r="E214" i="1"/>
  <c r="F214" i="1" s="1"/>
  <c r="D214" i="1"/>
  <c r="C214" i="1"/>
  <c r="DO213" i="1"/>
  <c r="DN213" i="1"/>
  <c r="DM213" i="1"/>
  <c r="DL213" i="1"/>
  <c r="DK213" i="1"/>
  <c r="DJ213" i="1"/>
  <c r="DI213" i="1"/>
  <c r="DH213" i="1"/>
  <c r="DG213" i="1"/>
  <c r="DF213" i="1"/>
  <c r="DE213" i="1"/>
  <c r="DC213" i="1"/>
  <c r="DB213" i="1"/>
  <c r="DA213" i="1"/>
  <c r="CZ213" i="1"/>
  <c r="CY213" i="1"/>
  <c r="CX213" i="1"/>
  <c r="CW213" i="1"/>
  <c r="CV213" i="1"/>
  <c r="CU213" i="1"/>
  <c r="CT213" i="1"/>
  <c r="CS213" i="1"/>
  <c r="CQ213" i="1"/>
  <c r="CP213" i="1"/>
  <c r="CO213" i="1"/>
  <c r="CN213" i="1"/>
  <c r="CM213" i="1"/>
  <c r="CL213" i="1"/>
  <c r="CK213" i="1"/>
  <c r="CJ213" i="1"/>
  <c r="CI213" i="1"/>
  <c r="CH213" i="1"/>
  <c r="CG213" i="1"/>
  <c r="CE213" i="1"/>
  <c r="CD213" i="1"/>
  <c r="CC213" i="1"/>
  <c r="CB213" i="1"/>
  <c r="CA213" i="1"/>
  <c r="BZ213" i="1"/>
  <c r="BY213" i="1"/>
  <c r="BX213" i="1"/>
  <c r="BW213" i="1"/>
  <c r="BV213" i="1"/>
  <c r="BU213" i="1"/>
  <c r="BS213" i="1"/>
  <c r="BR213" i="1"/>
  <c r="BQ213" i="1"/>
  <c r="BP213" i="1"/>
  <c r="BO213" i="1"/>
  <c r="BN213" i="1"/>
  <c r="BM213" i="1"/>
  <c r="BL213" i="1"/>
  <c r="BK213" i="1"/>
  <c r="BJ213" i="1"/>
  <c r="BI213" i="1"/>
  <c r="BG213" i="1"/>
  <c r="BF213" i="1"/>
  <c r="BE213" i="1"/>
  <c r="BD213" i="1"/>
  <c r="BC213" i="1"/>
  <c r="BB213" i="1"/>
  <c r="BA213" i="1"/>
  <c r="AZ213" i="1"/>
  <c r="BH213" i="1" s="1"/>
  <c r="AY213" i="1"/>
  <c r="AX213" i="1"/>
  <c r="AW213" i="1"/>
  <c r="AU213" i="1"/>
  <c r="AT213" i="1"/>
  <c r="AS213" i="1"/>
  <c r="AR213" i="1"/>
  <c r="AQ213" i="1"/>
  <c r="AP213" i="1"/>
  <c r="AO213" i="1"/>
  <c r="AN213" i="1"/>
  <c r="AM213" i="1"/>
  <c r="AL213" i="1"/>
  <c r="AK213" i="1"/>
  <c r="L213" i="1"/>
  <c r="G213" i="1"/>
  <c r="H213" i="1" s="1"/>
  <c r="E213" i="1"/>
  <c r="F213" i="1" s="1"/>
  <c r="D213" i="1"/>
  <c r="C213" i="1"/>
  <c r="DO212" i="1"/>
  <c r="DN212" i="1"/>
  <c r="DM212" i="1"/>
  <c r="DL212" i="1"/>
  <c r="DK212" i="1"/>
  <c r="DJ212" i="1"/>
  <c r="DI212" i="1"/>
  <c r="DH212" i="1"/>
  <c r="DG212" i="1"/>
  <c r="DF212" i="1"/>
  <c r="DE212" i="1"/>
  <c r="DC212" i="1"/>
  <c r="DB212" i="1"/>
  <c r="DA212" i="1"/>
  <c r="CZ212" i="1"/>
  <c r="CY212" i="1"/>
  <c r="CX212" i="1"/>
  <c r="CW212" i="1"/>
  <c r="CV212" i="1"/>
  <c r="CU212" i="1"/>
  <c r="CT212" i="1"/>
  <c r="CS212" i="1"/>
  <c r="CQ212" i="1"/>
  <c r="CP212" i="1"/>
  <c r="CO212" i="1"/>
  <c r="CN212" i="1"/>
  <c r="CM212" i="1"/>
  <c r="CL212" i="1"/>
  <c r="CK212" i="1"/>
  <c r="CJ212" i="1"/>
  <c r="CI212" i="1"/>
  <c r="CH212" i="1"/>
  <c r="CG212" i="1"/>
  <c r="CE212" i="1"/>
  <c r="CD212" i="1"/>
  <c r="CC212" i="1"/>
  <c r="CB212" i="1"/>
  <c r="CA212" i="1"/>
  <c r="BZ212" i="1"/>
  <c r="BY212" i="1"/>
  <c r="BX212" i="1"/>
  <c r="BW212" i="1"/>
  <c r="BV212" i="1"/>
  <c r="BU212" i="1"/>
  <c r="BS212" i="1"/>
  <c r="BR212" i="1"/>
  <c r="BQ212" i="1"/>
  <c r="BP212" i="1"/>
  <c r="BO212" i="1"/>
  <c r="BN212" i="1"/>
  <c r="BM212" i="1"/>
  <c r="BL212" i="1"/>
  <c r="BK212" i="1"/>
  <c r="BJ212" i="1"/>
  <c r="BT212" i="1" s="1"/>
  <c r="BI212" i="1"/>
  <c r="BG212" i="1"/>
  <c r="BF212" i="1"/>
  <c r="BE212" i="1"/>
  <c r="BD212" i="1"/>
  <c r="BC212" i="1"/>
  <c r="BB212" i="1"/>
  <c r="BA212" i="1"/>
  <c r="AZ212" i="1"/>
  <c r="AY212" i="1"/>
  <c r="AX212" i="1"/>
  <c r="AW212" i="1"/>
  <c r="AU212" i="1"/>
  <c r="AT212" i="1"/>
  <c r="AS212" i="1"/>
  <c r="AR212" i="1"/>
  <c r="AQ212" i="1"/>
  <c r="AP212" i="1"/>
  <c r="AO212" i="1"/>
  <c r="AN212" i="1"/>
  <c r="AM212" i="1"/>
  <c r="AL212" i="1"/>
  <c r="AK212" i="1"/>
  <c r="L212" i="1"/>
  <c r="G212" i="1"/>
  <c r="H212" i="1" s="1"/>
  <c r="E212" i="1"/>
  <c r="F212" i="1" s="1"/>
  <c r="D212" i="1"/>
  <c r="C212" i="1"/>
  <c r="DO211" i="1"/>
  <c r="DN211" i="1"/>
  <c r="DM211" i="1"/>
  <c r="DL211" i="1"/>
  <c r="DK211" i="1"/>
  <c r="DJ211" i="1"/>
  <c r="DI211" i="1"/>
  <c r="DH211" i="1"/>
  <c r="DG211" i="1"/>
  <c r="DF211" i="1"/>
  <c r="DE211" i="1"/>
  <c r="DC211" i="1"/>
  <c r="DB211" i="1"/>
  <c r="DA211" i="1"/>
  <c r="CZ211" i="1"/>
  <c r="CY211" i="1"/>
  <c r="CX211" i="1"/>
  <c r="CW211" i="1"/>
  <c r="CV211" i="1"/>
  <c r="CU211" i="1"/>
  <c r="CT211" i="1"/>
  <c r="CS211" i="1"/>
  <c r="CQ211" i="1"/>
  <c r="CP211" i="1"/>
  <c r="CO211" i="1"/>
  <c r="CN211" i="1"/>
  <c r="CM211" i="1"/>
  <c r="CL211" i="1"/>
  <c r="CK211" i="1"/>
  <c r="CJ211" i="1"/>
  <c r="CI211" i="1"/>
  <c r="CH211" i="1"/>
  <c r="CG211" i="1"/>
  <c r="CE211" i="1"/>
  <c r="CD211" i="1"/>
  <c r="CC211" i="1"/>
  <c r="CB211" i="1"/>
  <c r="CA211" i="1"/>
  <c r="BZ211" i="1"/>
  <c r="BY211" i="1"/>
  <c r="BX211" i="1"/>
  <c r="BW211" i="1"/>
  <c r="BV211" i="1"/>
  <c r="BU211" i="1"/>
  <c r="BS211" i="1"/>
  <c r="BR211" i="1"/>
  <c r="BQ211" i="1"/>
  <c r="BP211" i="1"/>
  <c r="BO211" i="1"/>
  <c r="BN211" i="1"/>
  <c r="BM211" i="1"/>
  <c r="BL211" i="1"/>
  <c r="BK211" i="1"/>
  <c r="BJ211" i="1"/>
  <c r="BI211" i="1"/>
  <c r="BG211" i="1"/>
  <c r="BF211" i="1"/>
  <c r="BE211" i="1"/>
  <c r="BD211" i="1"/>
  <c r="BC211" i="1"/>
  <c r="BB211" i="1"/>
  <c r="BA211" i="1"/>
  <c r="AZ211" i="1"/>
  <c r="AY211" i="1"/>
  <c r="AX211" i="1"/>
  <c r="AW211" i="1"/>
  <c r="AU211" i="1"/>
  <c r="AT211" i="1"/>
  <c r="AS211" i="1"/>
  <c r="AR211" i="1"/>
  <c r="AQ211" i="1"/>
  <c r="AP211" i="1"/>
  <c r="AO211" i="1"/>
  <c r="AN211" i="1"/>
  <c r="AM211" i="1"/>
  <c r="AL211" i="1"/>
  <c r="AV211" i="1" s="1"/>
  <c r="A211" i="1" s="1"/>
  <c r="AK211" i="1"/>
  <c r="L211" i="1"/>
  <c r="G211" i="1"/>
  <c r="H211" i="1" s="1"/>
  <c r="E211" i="1"/>
  <c r="F211" i="1" s="1"/>
  <c r="D211" i="1"/>
  <c r="C211" i="1"/>
  <c r="DO210" i="1"/>
  <c r="DN210" i="1"/>
  <c r="DM210" i="1"/>
  <c r="DL210" i="1"/>
  <c r="DK210" i="1"/>
  <c r="DJ210" i="1"/>
  <c r="DI210" i="1"/>
  <c r="DH210" i="1"/>
  <c r="DG210" i="1"/>
  <c r="DF210" i="1"/>
  <c r="DE210" i="1"/>
  <c r="DC210" i="1"/>
  <c r="DB210" i="1"/>
  <c r="DA210" i="1"/>
  <c r="CZ210" i="1"/>
  <c r="CY210" i="1"/>
  <c r="CX210" i="1"/>
  <c r="CW210" i="1"/>
  <c r="CV210" i="1"/>
  <c r="CU210" i="1"/>
  <c r="CT210" i="1"/>
  <c r="CS210" i="1"/>
  <c r="CQ210" i="1"/>
  <c r="CP210" i="1"/>
  <c r="CO210" i="1"/>
  <c r="CN210" i="1"/>
  <c r="CM210" i="1"/>
  <c r="CL210" i="1"/>
  <c r="CK210" i="1"/>
  <c r="CJ210" i="1"/>
  <c r="CI210" i="1"/>
  <c r="CH210" i="1"/>
  <c r="CG210" i="1"/>
  <c r="CE210" i="1"/>
  <c r="CD210" i="1"/>
  <c r="CC210" i="1"/>
  <c r="CB210" i="1"/>
  <c r="CA210" i="1"/>
  <c r="BZ210" i="1"/>
  <c r="BY210" i="1"/>
  <c r="BX210" i="1"/>
  <c r="BW210" i="1"/>
  <c r="BV210" i="1"/>
  <c r="BU210" i="1"/>
  <c r="BS210" i="1"/>
  <c r="BR210" i="1"/>
  <c r="BQ210" i="1"/>
  <c r="BP210" i="1"/>
  <c r="BO210" i="1"/>
  <c r="BN210" i="1"/>
  <c r="BM210" i="1"/>
  <c r="BL210" i="1"/>
  <c r="BK210" i="1"/>
  <c r="BJ210" i="1"/>
  <c r="BI210" i="1"/>
  <c r="BG210" i="1"/>
  <c r="BF210" i="1"/>
  <c r="BE210" i="1"/>
  <c r="BD210" i="1"/>
  <c r="BC210" i="1"/>
  <c r="BB210" i="1"/>
  <c r="BA210" i="1"/>
  <c r="AZ210" i="1"/>
  <c r="AY210" i="1"/>
  <c r="AX210" i="1"/>
  <c r="AW210" i="1"/>
  <c r="AU210" i="1"/>
  <c r="AT210" i="1"/>
  <c r="AS210" i="1"/>
  <c r="AR210" i="1"/>
  <c r="AQ210" i="1"/>
  <c r="AP210" i="1"/>
  <c r="AO210" i="1"/>
  <c r="AN210" i="1"/>
  <c r="AV210" i="1" s="1"/>
  <c r="A210" i="1" s="1"/>
  <c r="AM210" i="1"/>
  <c r="AL210" i="1"/>
  <c r="AK210" i="1"/>
  <c r="L210" i="1"/>
  <c r="G210" i="1"/>
  <c r="H210" i="1" s="1"/>
  <c r="E210" i="1"/>
  <c r="F210" i="1" s="1"/>
  <c r="D210" i="1"/>
  <c r="C210" i="1"/>
  <c r="DO209" i="1"/>
  <c r="DN209" i="1"/>
  <c r="DM209" i="1"/>
  <c r="DL209" i="1"/>
  <c r="DK209" i="1"/>
  <c r="DJ209" i="1"/>
  <c r="DI209" i="1"/>
  <c r="DH209" i="1"/>
  <c r="DG209" i="1"/>
  <c r="DF209" i="1"/>
  <c r="DE209" i="1"/>
  <c r="DC209" i="1"/>
  <c r="DB209" i="1"/>
  <c r="DA209" i="1"/>
  <c r="CZ209" i="1"/>
  <c r="CY209" i="1"/>
  <c r="CX209" i="1"/>
  <c r="CW209" i="1"/>
  <c r="CV209" i="1"/>
  <c r="CU209" i="1"/>
  <c r="CT209" i="1"/>
  <c r="CS209" i="1"/>
  <c r="CQ209" i="1"/>
  <c r="CP209" i="1"/>
  <c r="CO209" i="1"/>
  <c r="CN209" i="1"/>
  <c r="CM209" i="1"/>
  <c r="CL209" i="1"/>
  <c r="CK209" i="1"/>
  <c r="CJ209" i="1"/>
  <c r="CI209" i="1"/>
  <c r="CH209" i="1"/>
  <c r="CG209" i="1"/>
  <c r="CE209" i="1"/>
  <c r="CD209" i="1"/>
  <c r="CC209" i="1"/>
  <c r="CB209" i="1"/>
  <c r="CA209" i="1"/>
  <c r="BZ209" i="1"/>
  <c r="BY209" i="1"/>
  <c r="BX209" i="1"/>
  <c r="BW209" i="1"/>
  <c r="BV209" i="1"/>
  <c r="BU209" i="1"/>
  <c r="BS209" i="1"/>
  <c r="BR209" i="1"/>
  <c r="BQ209" i="1"/>
  <c r="BP209" i="1"/>
  <c r="BO209" i="1"/>
  <c r="BN209" i="1"/>
  <c r="BM209" i="1"/>
  <c r="BL209" i="1"/>
  <c r="BK209" i="1"/>
  <c r="BJ209" i="1"/>
  <c r="BI209" i="1"/>
  <c r="BG209" i="1"/>
  <c r="BF209" i="1"/>
  <c r="BE209" i="1"/>
  <c r="BD209" i="1"/>
  <c r="BC209" i="1"/>
  <c r="BB209" i="1"/>
  <c r="BA209" i="1"/>
  <c r="AZ209" i="1"/>
  <c r="AY209" i="1"/>
  <c r="AX209" i="1"/>
  <c r="AW209" i="1"/>
  <c r="AU209" i="1"/>
  <c r="AT209" i="1"/>
  <c r="AS209" i="1"/>
  <c r="AR209" i="1"/>
  <c r="AQ209" i="1"/>
  <c r="AP209" i="1"/>
  <c r="AO209" i="1"/>
  <c r="AN209" i="1"/>
  <c r="AV209" i="1" s="1"/>
  <c r="A209" i="1" s="1"/>
  <c r="AM209" i="1"/>
  <c r="AL209" i="1"/>
  <c r="AK209" i="1"/>
  <c r="L209" i="1"/>
  <c r="G209" i="1"/>
  <c r="H209" i="1" s="1"/>
  <c r="E209" i="1"/>
  <c r="F209" i="1" s="1"/>
  <c r="D209" i="1"/>
  <c r="C209" i="1"/>
  <c r="DO208" i="1"/>
  <c r="DN208" i="1"/>
  <c r="DM208" i="1"/>
  <c r="DL208" i="1"/>
  <c r="DK208" i="1"/>
  <c r="DJ208" i="1"/>
  <c r="DI208" i="1"/>
  <c r="DH208" i="1"/>
  <c r="DG208" i="1"/>
  <c r="DF208" i="1"/>
  <c r="DE208" i="1"/>
  <c r="DC208" i="1"/>
  <c r="DB208" i="1"/>
  <c r="DA208" i="1"/>
  <c r="CZ208" i="1"/>
  <c r="CY208" i="1"/>
  <c r="CX208" i="1"/>
  <c r="CW208" i="1"/>
  <c r="CV208" i="1"/>
  <c r="CU208" i="1"/>
  <c r="CT208" i="1"/>
  <c r="CS208" i="1"/>
  <c r="CQ208" i="1"/>
  <c r="CP208" i="1"/>
  <c r="CO208" i="1"/>
  <c r="CN208" i="1"/>
  <c r="CM208" i="1"/>
  <c r="CL208" i="1"/>
  <c r="CK208" i="1"/>
  <c r="CJ208" i="1"/>
  <c r="CI208" i="1"/>
  <c r="CH208" i="1"/>
  <c r="CG208" i="1"/>
  <c r="CE208" i="1"/>
  <c r="CD208" i="1"/>
  <c r="CC208" i="1"/>
  <c r="CB208" i="1"/>
  <c r="CA208" i="1"/>
  <c r="BZ208" i="1"/>
  <c r="BY208" i="1"/>
  <c r="BX208" i="1"/>
  <c r="BW208" i="1"/>
  <c r="BV208" i="1"/>
  <c r="BU208" i="1"/>
  <c r="BS208" i="1"/>
  <c r="BR208" i="1"/>
  <c r="BQ208" i="1"/>
  <c r="BP208" i="1"/>
  <c r="BO208" i="1"/>
  <c r="BN208" i="1"/>
  <c r="BM208" i="1"/>
  <c r="BL208" i="1"/>
  <c r="BK208" i="1"/>
  <c r="BJ208" i="1"/>
  <c r="BI208" i="1"/>
  <c r="BG208" i="1"/>
  <c r="BF208" i="1"/>
  <c r="BE208" i="1"/>
  <c r="BD208" i="1"/>
  <c r="BC208" i="1"/>
  <c r="BB208" i="1"/>
  <c r="BA208" i="1"/>
  <c r="AZ208" i="1"/>
  <c r="AY208" i="1"/>
  <c r="AX208" i="1"/>
  <c r="BH208" i="1" s="1"/>
  <c r="AW208" i="1"/>
  <c r="AU208" i="1"/>
  <c r="AT208" i="1"/>
  <c r="AS208" i="1"/>
  <c r="AR208" i="1"/>
  <c r="AQ208" i="1"/>
  <c r="AP208" i="1"/>
  <c r="AO208" i="1"/>
  <c r="AN208" i="1"/>
  <c r="AM208" i="1"/>
  <c r="AL208" i="1"/>
  <c r="AK208" i="1"/>
  <c r="L208" i="1"/>
  <c r="G208" i="1"/>
  <c r="H208" i="1" s="1"/>
  <c r="E208" i="1"/>
  <c r="F208" i="1" s="1"/>
  <c r="D208" i="1"/>
  <c r="C208" i="1"/>
  <c r="DO207" i="1"/>
  <c r="DN207" i="1"/>
  <c r="DM207" i="1"/>
  <c r="DL207" i="1"/>
  <c r="DK207" i="1"/>
  <c r="DJ207" i="1"/>
  <c r="DI207" i="1"/>
  <c r="DH207" i="1"/>
  <c r="DG207" i="1"/>
  <c r="DF207" i="1"/>
  <c r="DE207" i="1"/>
  <c r="DC207" i="1"/>
  <c r="DB207" i="1"/>
  <c r="DA207" i="1"/>
  <c r="CZ207" i="1"/>
  <c r="CY207" i="1"/>
  <c r="CX207" i="1"/>
  <c r="CW207" i="1"/>
  <c r="CV207" i="1"/>
  <c r="CU207" i="1"/>
  <c r="CT207" i="1"/>
  <c r="CS207" i="1"/>
  <c r="CQ207" i="1"/>
  <c r="CP207" i="1"/>
  <c r="CO207" i="1"/>
  <c r="CN207" i="1"/>
  <c r="CM207" i="1"/>
  <c r="CL207" i="1"/>
  <c r="CK207" i="1"/>
  <c r="CJ207" i="1"/>
  <c r="CI207" i="1"/>
  <c r="CH207" i="1"/>
  <c r="CG207" i="1"/>
  <c r="CE207" i="1"/>
  <c r="CD207" i="1"/>
  <c r="CC207" i="1"/>
  <c r="CB207" i="1"/>
  <c r="CA207" i="1"/>
  <c r="BZ207" i="1"/>
  <c r="BY207" i="1"/>
  <c r="BX207" i="1"/>
  <c r="BW207" i="1"/>
  <c r="BV207" i="1"/>
  <c r="BU207" i="1"/>
  <c r="BS207" i="1"/>
  <c r="BR207" i="1"/>
  <c r="BQ207" i="1"/>
  <c r="BP207" i="1"/>
  <c r="BO207" i="1"/>
  <c r="BN207" i="1"/>
  <c r="BM207" i="1"/>
  <c r="BL207" i="1"/>
  <c r="BK207" i="1"/>
  <c r="BJ207" i="1"/>
  <c r="BI207" i="1"/>
  <c r="BG207" i="1"/>
  <c r="BF207" i="1"/>
  <c r="BE207" i="1"/>
  <c r="BD207" i="1"/>
  <c r="BC207" i="1"/>
  <c r="BB207" i="1"/>
  <c r="BA207" i="1"/>
  <c r="AZ207" i="1"/>
  <c r="AY207" i="1"/>
  <c r="AX207" i="1"/>
  <c r="AW207" i="1"/>
  <c r="AU207" i="1"/>
  <c r="AT207" i="1"/>
  <c r="AS207" i="1"/>
  <c r="AR207" i="1"/>
  <c r="AQ207" i="1"/>
  <c r="AP207" i="1"/>
  <c r="AO207" i="1"/>
  <c r="AN207" i="1"/>
  <c r="AM207" i="1"/>
  <c r="AL207" i="1"/>
  <c r="AK207" i="1"/>
  <c r="L207" i="1"/>
  <c r="G207" i="1"/>
  <c r="H207" i="1" s="1"/>
  <c r="E207" i="1"/>
  <c r="F207" i="1" s="1"/>
  <c r="D207" i="1"/>
  <c r="C207" i="1"/>
  <c r="DO206" i="1"/>
  <c r="DN206" i="1"/>
  <c r="DM206" i="1"/>
  <c r="DL206" i="1"/>
  <c r="DK206" i="1"/>
  <c r="DJ206" i="1"/>
  <c r="DI206" i="1"/>
  <c r="DH206" i="1"/>
  <c r="DG206" i="1"/>
  <c r="DF206" i="1"/>
  <c r="DE206" i="1"/>
  <c r="DC206" i="1"/>
  <c r="DB206" i="1"/>
  <c r="DA206" i="1"/>
  <c r="CZ206" i="1"/>
  <c r="CY206" i="1"/>
  <c r="CX206" i="1"/>
  <c r="CW206" i="1"/>
  <c r="CV206" i="1"/>
  <c r="CU206" i="1"/>
  <c r="CT206" i="1"/>
  <c r="CS206" i="1"/>
  <c r="CQ206" i="1"/>
  <c r="CP206" i="1"/>
  <c r="CO206" i="1"/>
  <c r="CN206" i="1"/>
  <c r="CM206" i="1"/>
  <c r="CL206" i="1"/>
  <c r="CK206" i="1"/>
  <c r="CJ206" i="1"/>
  <c r="CI206" i="1"/>
  <c r="CH206" i="1"/>
  <c r="CG206" i="1"/>
  <c r="CE206" i="1"/>
  <c r="CD206" i="1"/>
  <c r="CC206" i="1"/>
  <c r="CB206" i="1"/>
  <c r="CA206" i="1"/>
  <c r="BZ206" i="1"/>
  <c r="BY206" i="1"/>
  <c r="BX206" i="1"/>
  <c r="CF206" i="1" s="1"/>
  <c r="BW206" i="1"/>
  <c r="BV206" i="1"/>
  <c r="BU206" i="1"/>
  <c r="BS206" i="1"/>
  <c r="BR206" i="1"/>
  <c r="BQ206" i="1"/>
  <c r="BP206" i="1"/>
  <c r="BO206" i="1"/>
  <c r="BN206" i="1"/>
  <c r="BM206" i="1"/>
  <c r="BL206" i="1"/>
  <c r="BK206" i="1"/>
  <c r="BJ206" i="1"/>
  <c r="BI206" i="1"/>
  <c r="BG206" i="1"/>
  <c r="BF206" i="1"/>
  <c r="BE206" i="1"/>
  <c r="BD206" i="1"/>
  <c r="BC206" i="1"/>
  <c r="BB206" i="1"/>
  <c r="BA206" i="1"/>
  <c r="AZ206" i="1"/>
  <c r="AY206" i="1"/>
  <c r="AX206" i="1"/>
  <c r="AW206" i="1"/>
  <c r="AU206" i="1"/>
  <c r="AT206" i="1"/>
  <c r="AS206" i="1"/>
  <c r="AR206" i="1"/>
  <c r="AQ206" i="1"/>
  <c r="AP206" i="1"/>
  <c r="AO206" i="1"/>
  <c r="AN206" i="1"/>
  <c r="AM206" i="1"/>
  <c r="AL206" i="1"/>
  <c r="AK206" i="1"/>
  <c r="L206" i="1"/>
  <c r="G206" i="1"/>
  <c r="H206" i="1" s="1"/>
  <c r="E206" i="1"/>
  <c r="F206" i="1" s="1"/>
  <c r="D206" i="1"/>
  <c r="C206" i="1"/>
  <c r="DO205" i="1"/>
  <c r="DN205" i="1"/>
  <c r="DM205" i="1"/>
  <c r="DL205" i="1"/>
  <c r="DK205" i="1"/>
  <c r="DJ205" i="1"/>
  <c r="DI205" i="1"/>
  <c r="DH205" i="1"/>
  <c r="DG205" i="1"/>
  <c r="DF205" i="1"/>
  <c r="DE205" i="1"/>
  <c r="DC205" i="1"/>
  <c r="DB205" i="1"/>
  <c r="DA205" i="1"/>
  <c r="CZ205" i="1"/>
  <c r="CY205" i="1"/>
  <c r="CX205" i="1"/>
  <c r="CW205" i="1"/>
  <c r="CV205" i="1"/>
  <c r="CU205" i="1"/>
  <c r="CT205" i="1"/>
  <c r="CS205" i="1"/>
  <c r="CQ205" i="1"/>
  <c r="CP205" i="1"/>
  <c r="CO205" i="1"/>
  <c r="CN205" i="1"/>
  <c r="CM205" i="1"/>
  <c r="CL205" i="1"/>
  <c r="CK205" i="1"/>
  <c r="CJ205" i="1"/>
  <c r="CI205" i="1"/>
  <c r="CH205" i="1"/>
  <c r="CG205" i="1"/>
  <c r="CE205" i="1"/>
  <c r="CD205" i="1"/>
  <c r="CC205" i="1"/>
  <c r="CB205" i="1"/>
  <c r="CA205" i="1"/>
  <c r="BZ205" i="1"/>
  <c r="BY205" i="1"/>
  <c r="BX205" i="1"/>
  <c r="BW205" i="1"/>
  <c r="BV205" i="1"/>
  <c r="BU205" i="1"/>
  <c r="BS205" i="1"/>
  <c r="BR205" i="1"/>
  <c r="BQ205" i="1"/>
  <c r="BP205" i="1"/>
  <c r="BO205" i="1"/>
  <c r="BN205" i="1"/>
  <c r="BM205" i="1"/>
  <c r="BL205" i="1"/>
  <c r="BK205" i="1"/>
  <c r="BJ205" i="1"/>
  <c r="BI205" i="1"/>
  <c r="BG205" i="1"/>
  <c r="BF205" i="1"/>
  <c r="BE205" i="1"/>
  <c r="BD205" i="1"/>
  <c r="BC205" i="1"/>
  <c r="BB205" i="1"/>
  <c r="BA205" i="1"/>
  <c r="AZ205" i="1"/>
  <c r="AY205" i="1"/>
  <c r="AX205" i="1"/>
  <c r="AW205" i="1"/>
  <c r="AU205" i="1"/>
  <c r="AT205" i="1"/>
  <c r="AS205" i="1"/>
  <c r="AR205" i="1"/>
  <c r="AQ205" i="1"/>
  <c r="AP205" i="1"/>
  <c r="AO205" i="1"/>
  <c r="AN205" i="1"/>
  <c r="AM205" i="1"/>
  <c r="AL205" i="1"/>
  <c r="AK205" i="1"/>
  <c r="L205" i="1"/>
  <c r="G205" i="1"/>
  <c r="H205" i="1" s="1"/>
  <c r="E205" i="1"/>
  <c r="F205" i="1" s="1"/>
  <c r="D205" i="1"/>
  <c r="C205" i="1"/>
  <c r="DO204" i="1"/>
  <c r="DN204" i="1"/>
  <c r="DM204" i="1"/>
  <c r="DL204" i="1"/>
  <c r="DK204" i="1"/>
  <c r="DJ204" i="1"/>
  <c r="DI204" i="1"/>
  <c r="DH204" i="1"/>
  <c r="DG204" i="1"/>
  <c r="DF204" i="1"/>
  <c r="DE204" i="1"/>
  <c r="DC204" i="1"/>
  <c r="DB204" i="1"/>
  <c r="DA204" i="1"/>
  <c r="CZ204" i="1"/>
  <c r="CY204" i="1"/>
  <c r="CX204" i="1"/>
  <c r="CW204" i="1"/>
  <c r="CV204" i="1"/>
  <c r="CU204" i="1"/>
  <c r="CT204" i="1"/>
  <c r="CS204" i="1"/>
  <c r="CQ204" i="1"/>
  <c r="CP204" i="1"/>
  <c r="CO204" i="1"/>
  <c r="CN204" i="1"/>
  <c r="CM204" i="1"/>
  <c r="CL204" i="1"/>
  <c r="CK204" i="1"/>
  <c r="CJ204" i="1"/>
  <c r="CI204" i="1"/>
  <c r="CH204" i="1"/>
  <c r="CR204" i="1" s="1"/>
  <c r="CG204" i="1"/>
  <c r="CE204" i="1"/>
  <c r="CD204" i="1"/>
  <c r="CC204" i="1"/>
  <c r="CB204" i="1"/>
  <c r="CA204" i="1"/>
  <c r="BZ204" i="1"/>
  <c r="BY204" i="1"/>
  <c r="BX204" i="1"/>
  <c r="BW204" i="1"/>
  <c r="BV204" i="1"/>
  <c r="BU204" i="1"/>
  <c r="BS204" i="1"/>
  <c r="BR204" i="1"/>
  <c r="BQ204" i="1"/>
  <c r="BP204" i="1"/>
  <c r="BO204" i="1"/>
  <c r="BN204" i="1"/>
  <c r="BM204" i="1"/>
  <c r="BL204" i="1"/>
  <c r="BK204" i="1"/>
  <c r="BJ204" i="1"/>
  <c r="BI204" i="1"/>
  <c r="BG204" i="1"/>
  <c r="BF204" i="1"/>
  <c r="BE204" i="1"/>
  <c r="BD204" i="1"/>
  <c r="BC204" i="1"/>
  <c r="BB204" i="1"/>
  <c r="BA204" i="1"/>
  <c r="AZ204" i="1"/>
  <c r="AY204" i="1"/>
  <c r="AX204" i="1"/>
  <c r="AW204" i="1"/>
  <c r="AU204" i="1"/>
  <c r="AT204" i="1"/>
  <c r="AS204" i="1"/>
  <c r="AR204" i="1"/>
  <c r="AQ204" i="1"/>
  <c r="AP204" i="1"/>
  <c r="AO204" i="1"/>
  <c r="AN204" i="1"/>
  <c r="AM204" i="1"/>
  <c r="AL204" i="1"/>
  <c r="AK204" i="1"/>
  <c r="L204" i="1"/>
  <c r="G204" i="1"/>
  <c r="H204" i="1" s="1"/>
  <c r="E204" i="1"/>
  <c r="F204" i="1" s="1"/>
  <c r="D204" i="1"/>
  <c r="C204" i="1"/>
  <c r="DO203" i="1"/>
  <c r="DN203" i="1"/>
  <c r="DM203" i="1"/>
  <c r="DL203" i="1"/>
  <c r="DK203" i="1"/>
  <c r="DJ203" i="1"/>
  <c r="DI203" i="1"/>
  <c r="DH203" i="1"/>
  <c r="DG203" i="1"/>
  <c r="DF203" i="1"/>
  <c r="DE203" i="1"/>
  <c r="DC203" i="1"/>
  <c r="DB203" i="1"/>
  <c r="DA203" i="1"/>
  <c r="CZ203" i="1"/>
  <c r="CY203" i="1"/>
  <c r="CX203" i="1"/>
  <c r="CW203" i="1"/>
  <c r="CV203" i="1"/>
  <c r="CU203" i="1"/>
  <c r="CT203" i="1"/>
  <c r="CS203" i="1"/>
  <c r="CQ203" i="1"/>
  <c r="CP203" i="1"/>
  <c r="CO203" i="1"/>
  <c r="CN203" i="1"/>
  <c r="CM203" i="1"/>
  <c r="CL203" i="1"/>
  <c r="CK203" i="1"/>
  <c r="CJ203" i="1"/>
  <c r="CI203" i="1"/>
  <c r="CH203" i="1"/>
  <c r="CG203" i="1"/>
  <c r="CE203" i="1"/>
  <c r="CD203" i="1"/>
  <c r="CC203" i="1"/>
  <c r="CB203" i="1"/>
  <c r="CA203" i="1"/>
  <c r="BZ203" i="1"/>
  <c r="BY203" i="1"/>
  <c r="BX203" i="1"/>
  <c r="BW203" i="1"/>
  <c r="BV203" i="1"/>
  <c r="BU203" i="1"/>
  <c r="BS203" i="1"/>
  <c r="BR203" i="1"/>
  <c r="BQ203" i="1"/>
  <c r="BP203" i="1"/>
  <c r="BO203" i="1"/>
  <c r="BN203" i="1"/>
  <c r="BM203" i="1"/>
  <c r="BL203" i="1"/>
  <c r="BK203" i="1"/>
  <c r="BJ203" i="1"/>
  <c r="BT203" i="1" s="1"/>
  <c r="BI203" i="1"/>
  <c r="BG203" i="1"/>
  <c r="BF203" i="1"/>
  <c r="BE203" i="1"/>
  <c r="BD203" i="1"/>
  <c r="BC203" i="1"/>
  <c r="BB203" i="1"/>
  <c r="BA203" i="1"/>
  <c r="AZ203" i="1"/>
  <c r="AY203" i="1"/>
  <c r="AX203" i="1"/>
  <c r="AW203" i="1"/>
  <c r="AU203" i="1"/>
  <c r="AT203" i="1"/>
  <c r="AS203" i="1"/>
  <c r="AR203" i="1"/>
  <c r="AQ203" i="1"/>
  <c r="AP203" i="1"/>
  <c r="AO203" i="1"/>
  <c r="AN203" i="1"/>
  <c r="AM203" i="1"/>
  <c r="AL203" i="1"/>
  <c r="AK203" i="1"/>
  <c r="L203" i="1"/>
  <c r="G203" i="1"/>
  <c r="H203" i="1" s="1"/>
  <c r="E203" i="1"/>
  <c r="F203" i="1" s="1"/>
  <c r="D203" i="1"/>
  <c r="C203" i="1"/>
  <c r="DO202" i="1"/>
  <c r="DN202" i="1"/>
  <c r="DM202" i="1"/>
  <c r="DL202" i="1"/>
  <c r="DK202" i="1"/>
  <c r="DJ202" i="1"/>
  <c r="DI202" i="1"/>
  <c r="DH202" i="1"/>
  <c r="DG202" i="1"/>
  <c r="DF202" i="1"/>
  <c r="DE202" i="1"/>
  <c r="DC202" i="1"/>
  <c r="DB202" i="1"/>
  <c r="DA202" i="1"/>
  <c r="CZ202" i="1"/>
  <c r="CY202" i="1"/>
  <c r="CX202" i="1"/>
  <c r="CW202" i="1"/>
  <c r="CV202" i="1"/>
  <c r="CU202" i="1"/>
  <c r="CT202" i="1"/>
  <c r="CS202" i="1"/>
  <c r="CQ202" i="1"/>
  <c r="CP202" i="1"/>
  <c r="CO202" i="1"/>
  <c r="CN202" i="1"/>
  <c r="CM202" i="1"/>
  <c r="CL202" i="1"/>
  <c r="CK202" i="1"/>
  <c r="CJ202" i="1"/>
  <c r="CI202" i="1"/>
  <c r="CH202" i="1"/>
  <c r="CG202" i="1"/>
  <c r="CE202" i="1"/>
  <c r="CD202" i="1"/>
  <c r="CC202" i="1"/>
  <c r="CB202" i="1"/>
  <c r="CA202" i="1"/>
  <c r="BZ202" i="1"/>
  <c r="BY202" i="1"/>
  <c r="BX202" i="1"/>
  <c r="BW202" i="1"/>
  <c r="BV202" i="1"/>
  <c r="BU202" i="1"/>
  <c r="BS202" i="1"/>
  <c r="BR202" i="1"/>
  <c r="BQ202" i="1"/>
  <c r="BP202" i="1"/>
  <c r="BO202" i="1"/>
  <c r="BN202" i="1"/>
  <c r="BM202" i="1"/>
  <c r="BL202" i="1"/>
  <c r="BT202" i="1" s="1"/>
  <c r="BK202" i="1"/>
  <c r="BJ202" i="1"/>
  <c r="BI202" i="1"/>
  <c r="BG202" i="1"/>
  <c r="BF202" i="1"/>
  <c r="BE202" i="1"/>
  <c r="BD202" i="1"/>
  <c r="BC202" i="1"/>
  <c r="BB202" i="1"/>
  <c r="BA202" i="1"/>
  <c r="AZ202" i="1"/>
  <c r="AY202" i="1"/>
  <c r="AX202" i="1"/>
  <c r="AW202" i="1"/>
  <c r="AU202" i="1"/>
  <c r="AT202" i="1"/>
  <c r="AS202" i="1"/>
  <c r="AR202" i="1"/>
  <c r="AQ202" i="1"/>
  <c r="AP202" i="1"/>
  <c r="AO202" i="1"/>
  <c r="AN202" i="1"/>
  <c r="AM202" i="1"/>
  <c r="AL202" i="1"/>
  <c r="AK202" i="1"/>
  <c r="L202" i="1"/>
  <c r="G202" i="1"/>
  <c r="H202" i="1" s="1"/>
  <c r="E202" i="1"/>
  <c r="F202" i="1" s="1"/>
  <c r="D202" i="1"/>
  <c r="C202" i="1"/>
  <c r="DO201" i="1"/>
  <c r="DN201" i="1"/>
  <c r="DM201" i="1"/>
  <c r="DL201" i="1"/>
  <c r="DK201" i="1"/>
  <c r="DJ201" i="1"/>
  <c r="DI201" i="1"/>
  <c r="DH201" i="1"/>
  <c r="DP201" i="1" s="1"/>
  <c r="DG201" i="1"/>
  <c r="DF201" i="1"/>
  <c r="DE201" i="1"/>
  <c r="DC201" i="1"/>
  <c r="DB201" i="1"/>
  <c r="DA201" i="1"/>
  <c r="CZ201" i="1"/>
  <c r="CY201" i="1"/>
  <c r="CX201" i="1"/>
  <c r="CW201" i="1"/>
  <c r="CV201" i="1"/>
  <c r="CU201" i="1"/>
  <c r="CT201" i="1"/>
  <c r="CS201" i="1"/>
  <c r="CQ201" i="1"/>
  <c r="CP201" i="1"/>
  <c r="CO201" i="1"/>
  <c r="CN201" i="1"/>
  <c r="CM201" i="1"/>
  <c r="CL201" i="1"/>
  <c r="CK201" i="1"/>
  <c r="CJ201" i="1"/>
  <c r="CI201" i="1"/>
  <c r="CH201" i="1"/>
  <c r="CG201" i="1"/>
  <c r="CE201" i="1"/>
  <c r="CD201" i="1"/>
  <c r="CC201" i="1"/>
  <c r="CB201" i="1"/>
  <c r="CA201" i="1"/>
  <c r="BZ201" i="1"/>
  <c r="BY201" i="1"/>
  <c r="BX201" i="1"/>
  <c r="BW201" i="1"/>
  <c r="BV201" i="1"/>
  <c r="BU201" i="1"/>
  <c r="BS201" i="1"/>
  <c r="BR201" i="1"/>
  <c r="BQ201" i="1"/>
  <c r="BP201" i="1"/>
  <c r="BO201" i="1"/>
  <c r="BN201" i="1"/>
  <c r="BM201" i="1"/>
  <c r="BL201" i="1"/>
  <c r="BK201" i="1"/>
  <c r="BJ201" i="1"/>
  <c r="BI201" i="1"/>
  <c r="BG201" i="1"/>
  <c r="BF201" i="1"/>
  <c r="BE201" i="1"/>
  <c r="BD201" i="1"/>
  <c r="BC201" i="1"/>
  <c r="BB201" i="1"/>
  <c r="BA201" i="1"/>
  <c r="AZ201" i="1"/>
  <c r="AY201" i="1"/>
  <c r="AX201" i="1"/>
  <c r="AW201" i="1"/>
  <c r="AU201" i="1"/>
  <c r="AT201" i="1"/>
  <c r="AS201" i="1"/>
  <c r="AR201" i="1"/>
  <c r="AQ201" i="1"/>
  <c r="AP201" i="1"/>
  <c r="AO201" i="1"/>
  <c r="AN201" i="1"/>
  <c r="AM201" i="1"/>
  <c r="AL201" i="1"/>
  <c r="AK201" i="1"/>
  <c r="L201" i="1"/>
  <c r="G201" i="1"/>
  <c r="H201" i="1" s="1"/>
  <c r="E201" i="1"/>
  <c r="F201" i="1" s="1"/>
  <c r="D201" i="1"/>
  <c r="C201" i="1"/>
  <c r="DO200" i="1"/>
  <c r="DN200" i="1"/>
  <c r="DM200" i="1"/>
  <c r="DL200" i="1"/>
  <c r="DK200" i="1"/>
  <c r="DJ200" i="1"/>
  <c r="DI200" i="1"/>
  <c r="DH200" i="1"/>
  <c r="DG200" i="1"/>
  <c r="DF200" i="1"/>
  <c r="DE200" i="1"/>
  <c r="DC200" i="1"/>
  <c r="DB200" i="1"/>
  <c r="DA200" i="1"/>
  <c r="CZ200" i="1"/>
  <c r="CY200" i="1"/>
  <c r="CX200" i="1"/>
  <c r="CW200" i="1"/>
  <c r="CV200" i="1"/>
  <c r="CU200" i="1"/>
  <c r="CT200" i="1"/>
  <c r="CS200" i="1"/>
  <c r="CQ200" i="1"/>
  <c r="CP200" i="1"/>
  <c r="CO200" i="1"/>
  <c r="CN200" i="1"/>
  <c r="CM200" i="1"/>
  <c r="CL200" i="1"/>
  <c r="CK200" i="1"/>
  <c r="CJ200" i="1"/>
  <c r="CI200" i="1"/>
  <c r="CH200" i="1"/>
  <c r="CG200" i="1"/>
  <c r="CE200" i="1"/>
  <c r="CD200" i="1"/>
  <c r="CC200" i="1"/>
  <c r="CB200" i="1"/>
  <c r="CA200" i="1"/>
  <c r="BZ200" i="1"/>
  <c r="BY200" i="1"/>
  <c r="BX200" i="1"/>
  <c r="BW200" i="1"/>
  <c r="BV200" i="1"/>
  <c r="CF200" i="1" s="1"/>
  <c r="BU200" i="1"/>
  <c r="BS200" i="1"/>
  <c r="BR200" i="1"/>
  <c r="BQ200" i="1"/>
  <c r="BP200" i="1"/>
  <c r="BO200" i="1"/>
  <c r="BN200" i="1"/>
  <c r="BM200" i="1"/>
  <c r="BL200" i="1"/>
  <c r="BK200" i="1"/>
  <c r="BJ200" i="1"/>
  <c r="BI200" i="1"/>
  <c r="BG200" i="1"/>
  <c r="BF200" i="1"/>
  <c r="BE200" i="1"/>
  <c r="BD200" i="1"/>
  <c r="BC200" i="1"/>
  <c r="BB200" i="1"/>
  <c r="BA200" i="1"/>
  <c r="AZ200" i="1"/>
  <c r="AY200" i="1"/>
  <c r="AX200" i="1"/>
  <c r="AW200" i="1"/>
  <c r="AU200" i="1"/>
  <c r="AT200" i="1"/>
  <c r="AS200" i="1"/>
  <c r="AR200" i="1"/>
  <c r="AQ200" i="1"/>
  <c r="AP200" i="1"/>
  <c r="AO200" i="1"/>
  <c r="AN200" i="1"/>
  <c r="AM200" i="1"/>
  <c r="AL200" i="1"/>
  <c r="AK200" i="1"/>
  <c r="L200" i="1"/>
  <c r="G200" i="1"/>
  <c r="H200" i="1" s="1"/>
  <c r="E200" i="1"/>
  <c r="F200" i="1" s="1"/>
  <c r="D200" i="1"/>
  <c r="C200" i="1"/>
  <c r="DO199" i="1"/>
  <c r="DN199" i="1"/>
  <c r="DM199" i="1"/>
  <c r="DL199" i="1"/>
  <c r="DK199" i="1"/>
  <c r="DJ199" i="1"/>
  <c r="DI199" i="1"/>
  <c r="DH199" i="1"/>
  <c r="DG199" i="1"/>
  <c r="DF199" i="1"/>
  <c r="DE199" i="1"/>
  <c r="DC199" i="1"/>
  <c r="DB199" i="1"/>
  <c r="DA199" i="1"/>
  <c r="CZ199" i="1"/>
  <c r="CY199" i="1"/>
  <c r="CX199" i="1"/>
  <c r="CW199" i="1"/>
  <c r="CV199" i="1"/>
  <c r="CU199" i="1"/>
  <c r="CT199" i="1"/>
  <c r="CS199" i="1"/>
  <c r="CQ199" i="1"/>
  <c r="CP199" i="1"/>
  <c r="CO199" i="1"/>
  <c r="CN199" i="1"/>
  <c r="CM199" i="1"/>
  <c r="CL199" i="1"/>
  <c r="CK199" i="1"/>
  <c r="CJ199" i="1"/>
  <c r="CI199" i="1"/>
  <c r="CH199" i="1"/>
  <c r="CG199" i="1"/>
  <c r="CE199" i="1"/>
  <c r="CD199" i="1"/>
  <c r="CC199" i="1"/>
  <c r="CB199" i="1"/>
  <c r="CA199" i="1"/>
  <c r="BZ199" i="1"/>
  <c r="BY199" i="1"/>
  <c r="BX199" i="1"/>
  <c r="BW199" i="1"/>
  <c r="BV199" i="1"/>
  <c r="BU199" i="1"/>
  <c r="BS199" i="1"/>
  <c r="BR199" i="1"/>
  <c r="BQ199" i="1"/>
  <c r="BP199" i="1"/>
  <c r="BO199" i="1"/>
  <c r="BN199" i="1"/>
  <c r="BM199" i="1"/>
  <c r="BL199" i="1"/>
  <c r="BK199" i="1"/>
  <c r="BJ199" i="1"/>
  <c r="BI199" i="1"/>
  <c r="BG199" i="1"/>
  <c r="BF199" i="1"/>
  <c r="BE199" i="1"/>
  <c r="BD199" i="1"/>
  <c r="BC199" i="1"/>
  <c r="BB199" i="1"/>
  <c r="BA199" i="1"/>
  <c r="AZ199" i="1"/>
  <c r="AY199" i="1"/>
  <c r="AX199" i="1"/>
  <c r="BH199" i="1" s="1"/>
  <c r="AW199" i="1"/>
  <c r="AU199" i="1"/>
  <c r="AT199" i="1"/>
  <c r="AS199" i="1"/>
  <c r="AR199" i="1"/>
  <c r="AQ199" i="1"/>
  <c r="AP199" i="1"/>
  <c r="AO199" i="1"/>
  <c r="AN199" i="1"/>
  <c r="AM199" i="1"/>
  <c r="AL199" i="1"/>
  <c r="AK199" i="1"/>
  <c r="L199" i="1"/>
  <c r="G199" i="1"/>
  <c r="H199" i="1" s="1"/>
  <c r="E199" i="1"/>
  <c r="F199" i="1" s="1"/>
  <c r="D199" i="1"/>
  <c r="C199" i="1"/>
  <c r="DO198" i="1"/>
  <c r="DN198" i="1"/>
  <c r="DM198" i="1"/>
  <c r="DL198" i="1"/>
  <c r="DK198" i="1"/>
  <c r="DJ198" i="1"/>
  <c r="DI198" i="1"/>
  <c r="DH198" i="1"/>
  <c r="DG198" i="1"/>
  <c r="DF198" i="1"/>
  <c r="DE198" i="1"/>
  <c r="DC198" i="1"/>
  <c r="DB198" i="1"/>
  <c r="DA198" i="1"/>
  <c r="CZ198" i="1"/>
  <c r="CY198" i="1"/>
  <c r="CX198" i="1"/>
  <c r="CW198" i="1"/>
  <c r="CV198" i="1"/>
  <c r="CU198" i="1"/>
  <c r="CT198" i="1"/>
  <c r="CS198" i="1"/>
  <c r="CQ198" i="1"/>
  <c r="CP198" i="1"/>
  <c r="CO198" i="1"/>
  <c r="CN198" i="1"/>
  <c r="CM198" i="1"/>
  <c r="CL198" i="1"/>
  <c r="CK198" i="1"/>
  <c r="CJ198" i="1"/>
  <c r="CI198" i="1"/>
  <c r="CH198" i="1"/>
  <c r="CG198" i="1"/>
  <c r="CE198" i="1"/>
  <c r="CD198" i="1"/>
  <c r="CC198" i="1"/>
  <c r="CB198" i="1"/>
  <c r="CA198" i="1"/>
  <c r="BZ198" i="1"/>
  <c r="BY198" i="1"/>
  <c r="BX198" i="1"/>
  <c r="BW198" i="1"/>
  <c r="BV198" i="1"/>
  <c r="BU198" i="1"/>
  <c r="BS198" i="1"/>
  <c r="BR198" i="1"/>
  <c r="BQ198" i="1"/>
  <c r="BP198" i="1"/>
  <c r="BO198" i="1"/>
  <c r="BN198" i="1"/>
  <c r="BM198" i="1"/>
  <c r="BL198" i="1"/>
  <c r="BK198" i="1"/>
  <c r="BJ198" i="1"/>
  <c r="BI198" i="1"/>
  <c r="BG198" i="1"/>
  <c r="BF198" i="1"/>
  <c r="BE198" i="1"/>
  <c r="BD198" i="1"/>
  <c r="BC198" i="1"/>
  <c r="BB198" i="1"/>
  <c r="BA198" i="1"/>
  <c r="AZ198" i="1"/>
  <c r="AY198" i="1"/>
  <c r="AX198" i="1"/>
  <c r="AW198" i="1"/>
  <c r="AU198" i="1"/>
  <c r="AT198" i="1"/>
  <c r="AS198" i="1"/>
  <c r="AR198" i="1"/>
  <c r="AQ198" i="1"/>
  <c r="AP198" i="1"/>
  <c r="AO198" i="1"/>
  <c r="AN198" i="1"/>
  <c r="AV198" i="1" s="1"/>
  <c r="A198" i="1" s="1"/>
  <c r="AM198" i="1"/>
  <c r="AL198" i="1"/>
  <c r="AK198" i="1"/>
  <c r="L198" i="1"/>
  <c r="G198" i="1"/>
  <c r="H198" i="1" s="1"/>
  <c r="E198" i="1"/>
  <c r="F198" i="1" s="1"/>
  <c r="D198" i="1"/>
  <c r="C198" i="1"/>
  <c r="DO197" i="1"/>
  <c r="DN197" i="1"/>
  <c r="DM197" i="1"/>
  <c r="DL197" i="1"/>
  <c r="DK197" i="1"/>
  <c r="DJ197" i="1"/>
  <c r="DI197" i="1"/>
  <c r="DH197" i="1"/>
  <c r="DG197" i="1"/>
  <c r="DF197" i="1"/>
  <c r="DE197" i="1"/>
  <c r="DC197" i="1"/>
  <c r="DB197" i="1"/>
  <c r="DA197" i="1"/>
  <c r="CZ197" i="1"/>
  <c r="CY197" i="1"/>
  <c r="CX197" i="1"/>
  <c r="CW197" i="1"/>
  <c r="CV197" i="1"/>
  <c r="CU197" i="1"/>
  <c r="CT197" i="1"/>
  <c r="CS197" i="1"/>
  <c r="CQ197" i="1"/>
  <c r="CP197" i="1"/>
  <c r="CO197" i="1"/>
  <c r="CN197" i="1"/>
  <c r="CM197" i="1"/>
  <c r="CL197" i="1"/>
  <c r="CK197" i="1"/>
  <c r="CJ197" i="1"/>
  <c r="CI197" i="1"/>
  <c r="CH197" i="1"/>
  <c r="CG197" i="1"/>
  <c r="CE197" i="1"/>
  <c r="CD197" i="1"/>
  <c r="CC197" i="1"/>
  <c r="CB197" i="1"/>
  <c r="CA197" i="1"/>
  <c r="BZ197" i="1"/>
  <c r="BY197" i="1"/>
  <c r="BX197" i="1"/>
  <c r="BW197" i="1"/>
  <c r="BV197" i="1"/>
  <c r="BU197" i="1"/>
  <c r="BS197" i="1"/>
  <c r="BR197" i="1"/>
  <c r="BQ197" i="1"/>
  <c r="BP197" i="1"/>
  <c r="BO197" i="1"/>
  <c r="BN197" i="1"/>
  <c r="BM197" i="1"/>
  <c r="BL197" i="1"/>
  <c r="BK197" i="1"/>
  <c r="BJ197" i="1"/>
  <c r="BI197" i="1"/>
  <c r="BG197" i="1"/>
  <c r="BF197" i="1"/>
  <c r="BE197" i="1"/>
  <c r="BD197" i="1"/>
  <c r="BC197" i="1"/>
  <c r="BB197" i="1"/>
  <c r="BA197" i="1"/>
  <c r="AZ197" i="1"/>
  <c r="AY197" i="1"/>
  <c r="AX197" i="1"/>
  <c r="AW197" i="1"/>
  <c r="AU197" i="1"/>
  <c r="AT197" i="1"/>
  <c r="AS197" i="1"/>
  <c r="AR197" i="1"/>
  <c r="AQ197" i="1"/>
  <c r="AP197" i="1"/>
  <c r="AO197" i="1"/>
  <c r="AN197" i="1"/>
  <c r="AV197" i="1" s="1"/>
  <c r="A197" i="1" s="1"/>
  <c r="AM197" i="1"/>
  <c r="AL197" i="1"/>
  <c r="AK197" i="1"/>
  <c r="L197" i="1"/>
  <c r="G197" i="1"/>
  <c r="H197" i="1" s="1"/>
  <c r="E197" i="1"/>
  <c r="F197" i="1" s="1"/>
  <c r="D197" i="1"/>
  <c r="C197" i="1"/>
  <c r="DO196" i="1"/>
  <c r="DN196" i="1"/>
  <c r="DM196" i="1"/>
  <c r="DL196" i="1"/>
  <c r="DK196" i="1"/>
  <c r="DJ196" i="1"/>
  <c r="DI196" i="1"/>
  <c r="DH196" i="1"/>
  <c r="DG196" i="1"/>
  <c r="DF196" i="1"/>
  <c r="DE196" i="1"/>
  <c r="DC196" i="1"/>
  <c r="DB196" i="1"/>
  <c r="DA196" i="1"/>
  <c r="CZ196" i="1"/>
  <c r="CY196" i="1"/>
  <c r="CX196" i="1"/>
  <c r="CW196" i="1"/>
  <c r="CV196" i="1"/>
  <c r="CU196" i="1"/>
  <c r="CT196" i="1"/>
  <c r="DD196" i="1" s="1"/>
  <c r="CS196" i="1"/>
  <c r="CQ196" i="1"/>
  <c r="CP196" i="1"/>
  <c r="CO196" i="1"/>
  <c r="CN196" i="1"/>
  <c r="CM196" i="1"/>
  <c r="CL196" i="1"/>
  <c r="CK196" i="1"/>
  <c r="CJ196" i="1"/>
  <c r="CI196" i="1"/>
  <c r="CH196" i="1"/>
  <c r="CG196" i="1"/>
  <c r="CE196" i="1"/>
  <c r="CD196" i="1"/>
  <c r="CC196" i="1"/>
  <c r="CB196" i="1"/>
  <c r="CA196" i="1"/>
  <c r="BZ196" i="1"/>
  <c r="BY196" i="1"/>
  <c r="BX196" i="1"/>
  <c r="BW196" i="1"/>
  <c r="BV196" i="1"/>
  <c r="BU196" i="1"/>
  <c r="BS196" i="1"/>
  <c r="BR196" i="1"/>
  <c r="BQ196" i="1"/>
  <c r="BP196" i="1"/>
  <c r="BO196" i="1"/>
  <c r="BN196" i="1"/>
  <c r="BM196" i="1"/>
  <c r="BL196" i="1"/>
  <c r="BK196" i="1"/>
  <c r="BJ196" i="1"/>
  <c r="BI196" i="1"/>
  <c r="BG196" i="1"/>
  <c r="BF196" i="1"/>
  <c r="BE196" i="1"/>
  <c r="BD196" i="1"/>
  <c r="BC196" i="1"/>
  <c r="BB196" i="1"/>
  <c r="BA196" i="1"/>
  <c r="AZ196" i="1"/>
  <c r="AY196" i="1"/>
  <c r="AX196" i="1"/>
  <c r="AW196" i="1"/>
  <c r="AU196" i="1"/>
  <c r="AT196" i="1"/>
  <c r="AS196" i="1"/>
  <c r="AR196" i="1"/>
  <c r="AQ196" i="1"/>
  <c r="AP196" i="1"/>
  <c r="AO196" i="1"/>
  <c r="AN196" i="1"/>
  <c r="AM196" i="1"/>
  <c r="AL196" i="1"/>
  <c r="AK196" i="1"/>
  <c r="L196" i="1"/>
  <c r="G196" i="1"/>
  <c r="H196" i="1" s="1"/>
  <c r="E196" i="1"/>
  <c r="F196" i="1" s="1"/>
  <c r="D196" i="1"/>
  <c r="C196" i="1"/>
  <c r="DO195" i="1"/>
  <c r="DN195" i="1"/>
  <c r="DM195" i="1"/>
  <c r="DL195" i="1"/>
  <c r="DK195" i="1"/>
  <c r="DJ195" i="1"/>
  <c r="DI195" i="1"/>
  <c r="DH195" i="1"/>
  <c r="DG195" i="1"/>
  <c r="DF195" i="1"/>
  <c r="DE195" i="1"/>
  <c r="DC195" i="1"/>
  <c r="DB195" i="1"/>
  <c r="DA195" i="1"/>
  <c r="CZ195" i="1"/>
  <c r="CY195" i="1"/>
  <c r="CX195" i="1"/>
  <c r="CW195" i="1"/>
  <c r="CV195" i="1"/>
  <c r="CU195" i="1"/>
  <c r="CT195" i="1"/>
  <c r="CS195" i="1"/>
  <c r="CQ195" i="1"/>
  <c r="CP195" i="1"/>
  <c r="CO195" i="1"/>
  <c r="CN195" i="1"/>
  <c r="CM195" i="1"/>
  <c r="CL195" i="1"/>
  <c r="CK195" i="1"/>
  <c r="CJ195" i="1"/>
  <c r="CI195" i="1"/>
  <c r="CH195" i="1"/>
  <c r="CG195" i="1"/>
  <c r="CE195" i="1"/>
  <c r="CD195" i="1"/>
  <c r="CC195" i="1"/>
  <c r="CB195" i="1"/>
  <c r="CA195" i="1"/>
  <c r="BZ195" i="1"/>
  <c r="BY195" i="1"/>
  <c r="BX195" i="1"/>
  <c r="BW195" i="1"/>
  <c r="BV195" i="1"/>
  <c r="CF195" i="1" s="1"/>
  <c r="BU195" i="1"/>
  <c r="BS195" i="1"/>
  <c r="BR195" i="1"/>
  <c r="BQ195" i="1"/>
  <c r="BP195" i="1"/>
  <c r="BO195" i="1"/>
  <c r="BN195" i="1"/>
  <c r="BM195" i="1"/>
  <c r="BL195" i="1"/>
  <c r="BK195" i="1"/>
  <c r="BJ195" i="1"/>
  <c r="BI195" i="1"/>
  <c r="BG195" i="1"/>
  <c r="BF195" i="1"/>
  <c r="BE195" i="1"/>
  <c r="BD195" i="1"/>
  <c r="BC195" i="1"/>
  <c r="BB195" i="1"/>
  <c r="BA195" i="1"/>
  <c r="AZ195" i="1"/>
  <c r="AY195" i="1"/>
  <c r="AX195" i="1"/>
  <c r="AW195" i="1"/>
  <c r="AU195" i="1"/>
  <c r="AT195" i="1"/>
  <c r="AS195" i="1"/>
  <c r="AR195" i="1"/>
  <c r="AQ195" i="1"/>
  <c r="AP195" i="1"/>
  <c r="AO195" i="1"/>
  <c r="AN195" i="1"/>
  <c r="AM195" i="1"/>
  <c r="AL195" i="1"/>
  <c r="AK195" i="1"/>
  <c r="L195" i="1"/>
  <c r="G195" i="1"/>
  <c r="H195" i="1" s="1"/>
  <c r="E195" i="1"/>
  <c r="F195" i="1" s="1"/>
  <c r="D195" i="1"/>
  <c r="C195" i="1"/>
  <c r="DO194" i="1"/>
  <c r="DN194" i="1"/>
  <c r="DM194" i="1"/>
  <c r="DL194" i="1"/>
  <c r="DK194" i="1"/>
  <c r="DJ194" i="1"/>
  <c r="DI194" i="1"/>
  <c r="DH194" i="1"/>
  <c r="DG194" i="1"/>
  <c r="DF194" i="1"/>
  <c r="DE194" i="1"/>
  <c r="DC194" i="1"/>
  <c r="DB194" i="1"/>
  <c r="DA194" i="1"/>
  <c r="CZ194" i="1"/>
  <c r="CY194" i="1"/>
  <c r="CX194" i="1"/>
  <c r="CW194" i="1"/>
  <c r="CV194" i="1"/>
  <c r="CU194" i="1"/>
  <c r="CT194" i="1"/>
  <c r="CS194" i="1"/>
  <c r="CQ194" i="1"/>
  <c r="CP194" i="1"/>
  <c r="CO194" i="1"/>
  <c r="CN194" i="1"/>
  <c r="CM194" i="1"/>
  <c r="CL194" i="1"/>
  <c r="CK194" i="1"/>
  <c r="CJ194" i="1"/>
  <c r="CI194" i="1"/>
  <c r="CH194" i="1"/>
  <c r="CG194" i="1"/>
  <c r="CE194" i="1"/>
  <c r="CD194" i="1"/>
  <c r="CC194" i="1"/>
  <c r="CB194" i="1"/>
  <c r="CA194" i="1"/>
  <c r="BZ194" i="1"/>
  <c r="BY194" i="1"/>
  <c r="BX194" i="1"/>
  <c r="CF194" i="1" s="1"/>
  <c r="BW194" i="1"/>
  <c r="BV194" i="1"/>
  <c r="BU194" i="1"/>
  <c r="BS194" i="1"/>
  <c r="BR194" i="1"/>
  <c r="BQ194" i="1"/>
  <c r="BP194" i="1"/>
  <c r="BO194" i="1"/>
  <c r="BN194" i="1"/>
  <c r="BM194" i="1"/>
  <c r="BL194" i="1"/>
  <c r="BK194" i="1"/>
  <c r="BJ194" i="1"/>
  <c r="BI194" i="1"/>
  <c r="BG194" i="1"/>
  <c r="BF194" i="1"/>
  <c r="BE194" i="1"/>
  <c r="BD194" i="1"/>
  <c r="BC194" i="1"/>
  <c r="BB194" i="1"/>
  <c r="BA194" i="1"/>
  <c r="AZ194" i="1"/>
  <c r="AY194" i="1"/>
  <c r="AX194" i="1"/>
  <c r="AW194" i="1"/>
  <c r="AU194" i="1"/>
  <c r="AT194" i="1"/>
  <c r="AS194" i="1"/>
  <c r="AR194" i="1"/>
  <c r="AQ194" i="1"/>
  <c r="AP194" i="1"/>
  <c r="AO194" i="1"/>
  <c r="AN194" i="1"/>
  <c r="AM194" i="1"/>
  <c r="AL194" i="1"/>
  <c r="AK194" i="1"/>
  <c r="L194" i="1"/>
  <c r="G194" i="1"/>
  <c r="H194" i="1" s="1"/>
  <c r="E194" i="1"/>
  <c r="F194" i="1" s="1"/>
  <c r="D194" i="1"/>
  <c r="C194" i="1"/>
  <c r="DO193" i="1"/>
  <c r="DN193" i="1"/>
  <c r="DM193" i="1"/>
  <c r="DL193" i="1"/>
  <c r="DK193" i="1"/>
  <c r="DJ193" i="1"/>
  <c r="DI193" i="1"/>
  <c r="DH193" i="1"/>
  <c r="DG193" i="1"/>
  <c r="DF193" i="1"/>
  <c r="DE193" i="1"/>
  <c r="DC193" i="1"/>
  <c r="DB193" i="1"/>
  <c r="DA193" i="1"/>
  <c r="CZ193" i="1"/>
  <c r="CY193" i="1"/>
  <c r="CX193" i="1"/>
  <c r="CW193" i="1"/>
  <c r="CV193" i="1"/>
  <c r="CU193" i="1"/>
  <c r="CT193" i="1"/>
  <c r="CS193" i="1"/>
  <c r="CQ193" i="1"/>
  <c r="CP193" i="1"/>
  <c r="CO193" i="1"/>
  <c r="CN193" i="1"/>
  <c r="CM193" i="1"/>
  <c r="CL193" i="1"/>
  <c r="CK193" i="1"/>
  <c r="CJ193" i="1"/>
  <c r="CI193" i="1"/>
  <c r="CH193" i="1"/>
  <c r="CG193" i="1"/>
  <c r="CE193" i="1"/>
  <c r="CD193" i="1"/>
  <c r="CC193" i="1"/>
  <c r="CB193" i="1"/>
  <c r="CA193" i="1"/>
  <c r="BZ193" i="1"/>
  <c r="BY193" i="1"/>
  <c r="BX193" i="1"/>
  <c r="CF193" i="1" s="1"/>
  <c r="BW193" i="1"/>
  <c r="BV193" i="1"/>
  <c r="BU193" i="1"/>
  <c r="BS193" i="1"/>
  <c r="BR193" i="1"/>
  <c r="BQ193" i="1"/>
  <c r="BP193" i="1"/>
  <c r="BO193" i="1"/>
  <c r="BN193" i="1"/>
  <c r="BM193" i="1"/>
  <c r="BL193" i="1"/>
  <c r="BK193" i="1"/>
  <c r="BJ193" i="1"/>
  <c r="BI193" i="1"/>
  <c r="BG193" i="1"/>
  <c r="BF193" i="1"/>
  <c r="BE193" i="1"/>
  <c r="BD193" i="1"/>
  <c r="BC193" i="1"/>
  <c r="BB193" i="1"/>
  <c r="BA193" i="1"/>
  <c r="AZ193" i="1"/>
  <c r="AY193" i="1"/>
  <c r="AX193" i="1"/>
  <c r="AW193" i="1"/>
  <c r="AU193" i="1"/>
  <c r="AT193" i="1"/>
  <c r="AS193" i="1"/>
  <c r="AR193" i="1"/>
  <c r="AQ193" i="1"/>
  <c r="AP193" i="1"/>
  <c r="AO193" i="1"/>
  <c r="AN193" i="1"/>
  <c r="AM193" i="1"/>
  <c r="AL193" i="1"/>
  <c r="AK193" i="1"/>
  <c r="L193" i="1"/>
  <c r="G193" i="1"/>
  <c r="H193" i="1" s="1"/>
  <c r="E193" i="1"/>
  <c r="F193" i="1" s="1"/>
  <c r="D193" i="1"/>
  <c r="C193" i="1"/>
  <c r="DO192" i="1"/>
  <c r="DN192" i="1"/>
  <c r="DM192" i="1"/>
  <c r="DL192" i="1"/>
  <c r="DK192" i="1"/>
  <c r="DJ192" i="1"/>
  <c r="DI192" i="1"/>
  <c r="DH192" i="1"/>
  <c r="DG192" i="1"/>
  <c r="DF192" i="1"/>
  <c r="DE192" i="1"/>
  <c r="DC192" i="1"/>
  <c r="DB192" i="1"/>
  <c r="DA192" i="1"/>
  <c r="CZ192" i="1"/>
  <c r="CY192" i="1"/>
  <c r="CX192" i="1"/>
  <c r="CW192" i="1"/>
  <c r="CV192" i="1"/>
  <c r="CU192" i="1"/>
  <c r="CT192" i="1"/>
  <c r="CS192" i="1"/>
  <c r="CQ192" i="1"/>
  <c r="CP192" i="1"/>
  <c r="CO192" i="1"/>
  <c r="CN192" i="1"/>
  <c r="CM192" i="1"/>
  <c r="CL192" i="1"/>
  <c r="CK192" i="1"/>
  <c r="CJ192" i="1"/>
  <c r="CI192" i="1"/>
  <c r="CH192" i="1"/>
  <c r="CG192" i="1"/>
  <c r="CE192" i="1"/>
  <c r="CD192" i="1"/>
  <c r="CC192" i="1"/>
  <c r="CB192" i="1"/>
  <c r="CA192" i="1"/>
  <c r="BZ192" i="1"/>
  <c r="BY192" i="1"/>
  <c r="BX192" i="1"/>
  <c r="BW192" i="1"/>
  <c r="BV192" i="1"/>
  <c r="BU192" i="1"/>
  <c r="BS192" i="1"/>
  <c r="BR192" i="1"/>
  <c r="BQ192" i="1"/>
  <c r="BP192" i="1"/>
  <c r="BO192" i="1"/>
  <c r="BN192" i="1"/>
  <c r="BM192" i="1"/>
  <c r="BL192" i="1"/>
  <c r="BK192" i="1"/>
  <c r="BJ192" i="1"/>
  <c r="BI192" i="1"/>
  <c r="BG192" i="1"/>
  <c r="BF192" i="1"/>
  <c r="BE192" i="1"/>
  <c r="BD192" i="1"/>
  <c r="BC192" i="1"/>
  <c r="BB192" i="1"/>
  <c r="BA192" i="1"/>
  <c r="AZ192" i="1"/>
  <c r="AY192" i="1"/>
  <c r="AX192" i="1"/>
  <c r="AW192" i="1"/>
  <c r="AU192" i="1"/>
  <c r="AT192" i="1"/>
  <c r="AS192" i="1"/>
  <c r="AR192" i="1"/>
  <c r="AQ192" i="1"/>
  <c r="AP192" i="1"/>
  <c r="AO192" i="1"/>
  <c r="AN192" i="1"/>
  <c r="AM192" i="1"/>
  <c r="AL192" i="1"/>
  <c r="AV192" i="1" s="1"/>
  <c r="A192" i="1" s="1"/>
  <c r="AK192" i="1"/>
  <c r="L192" i="1"/>
  <c r="G192" i="1"/>
  <c r="H192" i="1" s="1"/>
  <c r="E192" i="1"/>
  <c r="F192" i="1" s="1"/>
  <c r="D192" i="1"/>
  <c r="C192" i="1"/>
  <c r="DO191" i="1"/>
  <c r="DN191" i="1"/>
  <c r="DM191" i="1"/>
  <c r="DL191" i="1"/>
  <c r="DK191" i="1"/>
  <c r="DJ191" i="1"/>
  <c r="DI191" i="1"/>
  <c r="DH191" i="1"/>
  <c r="DG191" i="1"/>
  <c r="DF191" i="1"/>
  <c r="DE191" i="1"/>
  <c r="DC191" i="1"/>
  <c r="DB191" i="1"/>
  <c r="DA191" i="1"/>
  <c r="CZ191" i="1"/>
  <c r="CY191" i="1"/>
  <c r="CX191" i="1"/>
  <c r="CW191" i="1"/>
  <c r="CV191" i="1"/>
  <c r="CU191" i="1"/>
  <c r="CT191" i="1"/>
  <c r="CS191" i="1"/>
  <c r="CQ191" i="1"/>
  <c r="CP191" i="1"/>
  <c r="CO191" i="1"/>
  <c r="CN191" i="1"/>
  <c r="CM191" i="1"/>
  <c r="CL191" i="1"/>
  <c r="CK191" i="1"/>
  <c r="CJ191" i="1"/>
  <c r="CI191" i="1"/>
  <c r="CH191" i="1"/>
  <c r="CG191" i="1"/>
  <c r="CE191" i="1"/>
  <c r="CD191" i="1"/>
  <c r="CC191" i="1"/>
  <c r="CB191" i="1"/>
  <c r="CA191" i="1"/>
  <c r="BZ191" i="1"/>
  <c r="BY191" i="1"/>
  <c r="BX191" i="1"/>
  <c r="BW191" i="1"/>
  <c r="BV191" i="1"/>
  <c r="BU191" i="1"/>
  <c r="BS191" i="1"/>
  <c r="BR191" i="1"/>
  <c r="BQ191" i="1"/>
  <c r="BP191" i="1"/>
  <c r="BO191" i="1"/>
  <c r="BN191" i="1"/>
  <c r="BM191" i="1"/>
  <c r="BL191" i="1"/>
  <c r="BK191" i="1"/>
  <c r="BJ191" i="1"/>
  <c r="BT191" i="1" s="1"/>
  <c r="BI191" i="1"/>
  <c r="BG191" i="1"/>
  <c r="BF191" i="1"/>
  <c r="BE191" i="1"/>
  <c r="BD191" i="1"/>
  <c r="BC191" i="1"/>
  <c r="BB191" i="1"/>
  <c r="BA191" i="1"/>
  <c r="AZ191" i="1"/>
  <c r="AY191" i="1"/>
  <c r="AX191" i="1"/>
  <c r="AW191" i="1"/>
  <c r="AU191" i="1"/>
  <c r="AT191" i="1"/>
  <c r="AS191" i="1"/>
  <c r="AR191" i="1"/>
  <c r="AQ191" i="1"/>
  <c r="AP191" i="1"/>
  <c r="AO191" i="1"/>
  <c r="AN191" i="1"/>
  <c r="AM191" i="1"/>
  <c r="AL191" i="1"/>
  <c r="AK191" i="1"/>
  <c r="L191" i="1"/>
  <c r="G191" i="1"/>
  <c r="H191" i="1" s="1"/>
  <c r="E191" i="1"/>
  <c r="F191" i="1" s="1"/>
  <c r="D191" i="1"/>
  <c r="C191" i="1"/>
  <c r="DO190" i="1"/>
  <c r="DN190" i="1"/>
  <c r="DM190" i="1"/>
  <c r="DL190" i="1"/>
  <c r="DK190" i="1"/>
  <c r="DJ190" i="1"/>
  <c r="DI190" i="1"/>
  <c r="DH190" i="1"/>
  <c r="DP190" i="1" s="1"/>
  <c r="DG190" i="1"/>
  <c r="DF190" i="1"/>
  <c r="DE190" i="1"/>
  <c r="DC190" i="1"/>
  <c r="DB190" i="1"/>
  <c r="DA190" i="1"/>
  <c r="CZ190" i="1"/>
  <c r="CY190" i="1"/>
  <c r="CX190" i="1"/>
  <c r="CW190" i="1"/>
  <c r="CV190" i="1"/>
  <c r="CU190" i="1"/>
  <c r="CT190" i="1"/>
  <c r="CS190" i="1"/>
  <c r="CQ190" i="1"/>
  <c r="CP190" i="1"/>
  <c r="CO190" i="1"/>
  <c r="CN190" i="1"/>
  <c r="CM190" i="1"/>
  <c r="CL190" i="1"/>
  <c r="CK190" i="1"/>
  <c r="CJ190" i="1"/>
  <c r="CI190" i="1"/>
  <c r="CH190" i="1"/>
  <c r="CG190" i="1"/>
  <c r="CE190" i="1"/>
  <c r="CD190" i="1"/>
  <c r="CC190" i="1"/>
  <c r="CB190" i="1"/>
  <c r="CA190" i="1"/>
  <c r="BZ190" i="1"/>
  <c r="BY190" i="1"/>
  <c r="BX190" i="1"/>
  <c r="BW190" i="1"/>
  <c r="BV190" i="1"/>
  <c r="BU190" i="1"/>
  <c r="BS190" i="1"/>
  <c r="BR190" i="1"/>
  <c r="BQ190" i="1"/>
  <c r="BP190" i="1"/>
  <c r="BO190" i="1"/>
  <c r="BN190" i="1"/>
  <c r="BM190" i="1"/>
  <c r="BL190" i="1"/>
  <c r="BK190" i="1"/>
  <c r="BJ190" i="1"/>
  <c r="BI190" i="1"/>
  <c r="BG190" i="1"/>
  <c r="BF190" i="1"/>
  <c r="BE190" i="1"/>
  <c r="BD190" i="1"/>
  <c r="BC190" i="1"/>
  <c r="BB190" i="1"/>
  <c r="BA190" i="1"/>
  <c r="AZ190" i="1"/>
  <c r="AY190" i="1"/>
  <c r="AX190" i="1"/>
  <c r="AW190" i="1"/>
  <c r="AU190" i="1"/>
  <c r="AT190" i="1"/>
  <c r="AS190" i="1"/>
  <c r="AR190" i="1"/>
  <c r="AQ190" i="1"/>
  <c r="AP190" i="1"/>
  <c r="AO190" i="1"/>
  <c r="AN190" i="1"/>
  <c r="AM190" i="1"/>
  <c r="AL190" i="1"/>
  <c r="AK190" i="1"/>
  <c r="L190" i="1"/>
  <c r="G190" i="1"/>
  <c r="H190" i="1" s="1"/>
  <c r="E190" i="1"/>
  <c r="F190" i="1" s="1"/>
  <c r="D190" i="1"/>
  <c r="C190" i="1"/>
  <c r="DO189" i="1"/>
  <c r="DN189" i="1"/>
  <c r="DM189" i="1"/>
  <c r="DL189" i="1"/>
  <c r="DK189" i="1"/>
  <c r="DJ189" i="1"/>
  <c r="DI189" i="1"/>
  <c r="DH189" i="1"/>
  <c r="DG189" i="1"/>
  <c r="DF189" i="1"/>
  <c r="DE189" i="1"/>
  <c r="DC189" i="1"/>
  <c r="DB189" i="1"/>
  <c r="DA189" i="1"/>
  <c r="CZ189" i="1"/>
  <c r="CY189" i="1"/>
  <c r="CX189" i="1"/>
  <c r="CW189" i="1"/>
  <c r="CV189" i="1"/>
  <c r="CU189" i="1"/>
  <c r="CT189" i="1"/>
  <c r="CS189" i="1"/>
  <c r="CQ189" i="1"/>
  <c r="CP189" i="1"/>
  <c r="CO189" i="1"/>
  <c r="CN189" i="1"/>
  <c r="CM189" i="1"/>
  <c r="CL189" i="1"/>
  <c r="CK189" i="1"/>
  <c r="CJ189" i="1"/>
  <c r="CI189" i="1"/>
  <c r="CH189" i="1"/>
  <c r="CG189" i="1"/>
  <c r="CE189" i="1"/>
  <c r="CD189" i="1"/>
  <c r="CC189" i="1"/>
  <c r="CB189" i="1"/>
  <c r="CA189" i="1"/>
  <c r="BZ189" i="1"/>
  <c r="BY189" i="1"/>
  <c r="BX189" i="1"/>
  <c r="BW189" i="1"/>
  <c r="BV189" i="1"/>
  <c r="BU189" i="1"/>
  <c r="BS189" i="1"/>
  <c r="BR189" i="1"/>
  <c r="BQ189" i="1"/>
  <c r="BP189" i="1"/>
  <c r="BO189" i="1"/>
  <c r="BN189" i="1"/>
  <c r="BM189" i="1"/>
  <c r="BL189" i="1"/>
  <c r="BT189" i="1" s="1"/>
  <c r="BK189" i="1"/>
  <c r="BJ189" i="1"/>
  <c r="BI189" i="1"/>
  <c r="BG189" i="1"/>
  <c r="BF189" i="1"/>
  <c r="BE189" i="1"/>
  <c r="BD189" i="1"/>
  <c r="BC189" i="1"/>
  <c r="BB189" i="1"/>
  <c r="BA189" i="1"/>
  <c r="AZ189" i="1"/>
  <c r="AY189" i="1"/>
  <c r="AX189" i="1"/>
  <c r="AW189" i="1"/>
  <c r="AU189" i="1"/>
  <c r="AT189" i="1"/>
  <c r="AS189" i="1"/>
  <c r="AR189" i="1"/>
  <c r="AQ189" i="1"/>
  <c r="AP189" i="1"/>
  <c r="AO189" i="1"/>
  <c r="AN189" i="1"/>
  <c r="AM189" i="1"/>
  <c r="AL189" i="1"/>
  <c r="AK189" i="1"/>
  <c r="L189" i="1"/>
  <c r="G189" i="1"/>
  <c r="H189" i="1" s="1"/>
  <c r="E189" i="1"/>
  <c r="F189" i="1" s="1"/>
  <c r="D189" i="1"/>
  <c r="C189" i="1"/>
  <c r="DO188" i="1"/>
  <c r="DN188" i="1"/>
  <c r="DM188" i="1"/>
  <c r="DL188" i="1"/>
  <c r="DK188" i="1"/>
  <c r="DJ188" i="1"/>
  <c r="DI188" i="1"/>
  <c r="DH188" i="1"/>
  <c r="DG188" i="1"/>
  <c r="DF188" i="1"/>
  <c r="DE188" i="1"/>
  <c r="DC188" i="1"/>
  <c r="DB188" i="1"/>
  <c r="DA188" i="1"/>
  <c r="CZ188" i="1"/>
  <c r="CY188" i="1"/>
  <c r="CX188" i="1"/>
  <c r="CW188" i="1"/>
  <c r="CV188" i="1"/>
  <c r="CU188" i="1"/>
  <c r="CT188" i="1"/>
  <c r="CS188" i="1"/>
  <c r="CQ188" i="1"/>
  <c r="CP188" i="1"/>
  <c r="CO188" i="1"/>
  <c r="CN188" i="1"/>
  <c r="CM188" i="1"/>
  <c r="CL188" i="1"/>
  <c r="CK188" i="1"/>
  <c r="CJ188" i="1"/>
  <c r="CI188" i="1"/>
  <c r="CH188" i="1"/>
  <c r="CG188" i="1"/>
  <c r="CE188" i="1"/>
  <c r="CD188" i="1"/>
  <c r="CC188" i="1"/>
  <c r="CB188" i="1"/>
  <c r="CA188" i="1"/>
  <c r="BZ188" i="1"/>
  <c r="BY188" i="1"/>
  <c r="BX188" i="1"/>
  <c r="BW188" i="1"/>
  <c r="BV188" i="1"/>
  <c r="BU188" i="1"/>
  <c r="BS188" i="1"/>
  <c r="BR188" i="1"/>
  <c r="BQ188" i="1"/>
  <c r="BP188" i="1"/>
  <c r="BO188" i="1"/>
  <c r="BN188" i="1"/>
  <c r="BM188" i="1"/>
  <c r="BL188" i="1"/>
  <c r="BK188" i="1"/>
  <c r="BJ188" i="1"/>
  <c r="BI188" i="1"/>
  <c r="BG188" i="1"/>
  <c r="BF188" i="1"/>
  <c r="BE188" i="1"/>
  <c r="BD188" i="1"/>
  <c r="BC188" i="1"/>
  <c r="BB188" i="1"/>
  <c r="BA188" i="1"/>
  <c r="AZ188" i="1"/>
  <c r="AY188" i="1"/>
  <c r="AX188" i="1"/>
  <c r="AW188" i="1"/>
  <c r="AU188" i="1"/>
  <c r="AT188" i="1"/>
  <c r="AS188" i="1"/>
  <c r="AR188" i="1"/>
  <c r="AQ188" i="1"/>
  <c r="AP188" i="1"/>
  <c r="AO188" i="1"/>
  <c r="AN188" i="1"/>
  <c r="AM188" i="1"/>
  <c r="AL188" i="1"/>
  <c r="AK188" i="1"/>
  <c r="L188" i="1"/>
  <c r="G188" i="1"/>
  <c r="H188" i="1" s="1"/>
  <c r="E188" i="1"/>
  <c r="F188" i="1" s="1"/>
  <c r="D188" i="1"/>
  <c r="C188" i="1"/>
  <c r="DO187" i="1"/>
  <c r="DN187" i="1"/>
  <c r="DM187" i="1"/>
  <c r="DL187" i="1"/>
  <c r="DK187" i="1"/>
  <c r="DJ187" i="1"/>
  <c r="DI187" i="1"/>
  <c r="DH187" i="1"/>
  <c r="DG187" i="1"/>
  <c r="DF187" i="1"/>
  <c r="DE187" i="1"/>
  <c r="DC187" i="1"/>
  <c r="DB187" i="1"/>
  <c r="DA187" i="1"/>
  <c r="CZ187" i="1"/>
  <c r="CY187" i="1"/>
  <c r="CX187" i="1"/>
  <c r="CW187" i="1"/>
  <c r="CV187" i="1"/>
  <c r="CU187" i="1"/>
  <c r="CT187" i="1"/>
  <c r="DD187" i="1" s="1"/>
  <c r="CS187" i="1"/>
  <c r="CQ187" i="1"/>
  <c r="CP187" i="1"/>
  <c r="CO187" i="1"/>
  <c r="CN187" i="1"/>
  <c r="CM187" i="1"/>
  <c r="CL187" i="1"/>
  <c r="CK187" i="1"/>
  <c r="CJ187" i="1"/>
  <c r="CI187" i="1"/>
  <c r="CH187" i="1"/>
  <c r="CG187" i="1"/>
  <c r="CE187" i="1"/>
  <c r="CD187" i="1"/>
  <c r="CC187" i="1"/>
  <c r="CB187" i="1"/>
  <c r="CA187" i="1"/>
  <c r="BZ187" i="1"/>
  <c r="BY187" i="1"/>
  <c r="BX187" i="1"/>
  <c r="BW187" i="1"/>
  <c r="BV187" i="1"/>
  <c r="BU187" i="1"/>
  <c r="BS187" i="1"/>
  <c r="BR187" i="1"/>
  <c r="BQ187" i="1"/>
  <c r="BP187" i="1"/>
  <c r="BO187" i="1"/>
  <c r="BN187" i="1"/>
  <c r="BM187" i="1"/>
  <c r="BL187" i="1"/>
  <c r="BK187" i="1"/>
  <c r="BJ187" i="1"/>
  <c r="BI187" i="1"/>
  <c r="BG187" i="1"/>
  <c r="BF187" i="1"/>
  <c r="BE187" i="1"/>
  <c r="BD187" i="1"/>
  <c r="BC187" i="1"/>
  <c r="BB187" i="1"/>
  <c r="BA187" i="1"/>
  <c r="AZ187" i="1"/>
  <c r="AY187" i="1"/>
  <c r="AX187" i="1"/>
  <c r="AW187" i="1"/>
  <c r="AU187" i="1"/>
  <c r="AT187" i="1"/>
  <c r="AS187" i="1"/>
  <c r="AR187" i="1"/>
  <c r="AQ187" i="1"/>
  <c r="AP187" i="1"/>
  <c r="AO187" i="1"/>
  <c r="AN187" i="1"/>
  <c r="AM187" i="1"/>
  <c r="AL187" i="1"/>
  <c r="AK187" i="1"/>
  <c r="L187" i="1"/>
  <c r="G187" i="1"/>
  <c r="H187" i="1" s="1"/>
  <c r="E187" i="1"/>
  <c r="F187" i="1" s="1"/>
  <c r="D187" i="1"/>
  <c r="C187" i="1"/>
  <c r="DO186" i="1"/>
  <c r="DN186" i="1"/>
  <c r="DM186" i="1"/>
  <c r="DL186" i="1"/>
  <c r="DK186" i="1"/>
  <c r="DJ186" i="1"/>
  <c r="DI186" i="1"/>
  <c r="DH186" i="1"/>
  <c r="DG186" i="1"/>
  <c r="DF186" i="1"/>
  <c r="DE186" i="1"/>
  <c r="DC186" i="1"/>
  <c r="DB186" i="1"/>
  <c r="DA186" i="1"/>
  <c r="CZ186" i="1"/>
  <c r="CY186" i="1"/>
  <c r="CX186" i="1"/>
  <c r="CW186" i="1"/>
  <c r="CV186" i="1"/>
  <c r="DD186" i="1" s="1"/>
  <c r="CU186" i="1"/>
  <c r="CT186" i="1"/>
  <c r="CS186" i="1"/>
  <c r="CQ186" i="1"/>
  <c r="CP186" i="1"/>
  <c r="CO186" i="1"/>
  <c r="CN186" i="1"/>
  <c r="CM186" i="1"/>
  <c r="CL186" i="1"/>
  <c r="CK186" i="1"/>
  <c r="CJ186" i="1"/>
  <c r="CI186" i="1"/>
  <c r="CH186" i="1"/>
  <c r="CG186" i="1"/>
  <c r="CE186" i="1"/>
  <c r="CD186" i="1"/>
  <c r="CC186" i="1"/>
  <c r="CB186" i="1"/>
  <c r="CA186" i="1"/>
  <c r="BZ186" i="1"/>
  <c r="BY186" i="1"/>
  <c r="BX186" i="1"/>
  <c r="BW186" i="1"/>
  <c r="BV186" i="1"/>
  <c r="BU186" i="1"/>
  <c r="BS186" i="1"/>
  <c r="BR186" i="1"/>
  <c r="BQ186" i="1"/>
  <c r="BP186" i="1"/>
  <c r="BO186" i="1"/>
  <c r="BN186" i="1"/>
  <c r="BM186" i="1"/>
  <c r="BL186" i="1"/>
  <c r="BK186" i="1"/>
  <c r="BJ186" i="1"/>
  <c r="BI186" i="1"/>
  <c r="BG186" i="1"/>
  <c r="BF186" i="1"/>
  <c r="BE186" i="1"/>
  <c r="BD186" i="1"/>
  <c r="BC186" i="1"/>
  <c r="BB186" i="1"/>
  <c r="BA186" i="1"/>
  <c r="AZ186" i="1"/>
  <c r="AY186" i="1"/>
  <c r="AX186" i="1"/>
  <c r="AW186" i="1"/>
  <c r="AU186" i="1"/>
  <c r="AT186" i="1"/>
  <c r="AS186" i="1"/>
  <c r="AR186" i="1"/>
  <c r="AQ186" i="1"/>
  <c r="AP186" i="1"/>
  <c r="AO186" i="1"/>
  <c r="AN186" i="1"/>
  <c r="AM186" i="1"/>
  <c r="AL186" i="1"/>
  <c r="AK186" i="1"/>
  <c r="L186" i="1"/>
  <c r="G186" i="1"/>
  <c r="H186" i="1" s="1"/>
  <c r="E186" i="1"/>
  <c r="F186" i="1" s="1"/>
  <c r="D186" i="1"/>
  <c r="C186" i="1"/>
  <c r="DO185" i="1"/>
  <c r="DN185" i="1"/>
  <c r="DM185" i="1"/>
  <c r="DL185" i="1"/>
  <c r="DK185" i="1"/>
  <c r="DJ185" i="1"/>
  <c r="DI185" i="1"/>
  <c r="DH185" i="1"/>
  <c r="DG185" i="1"/>
  <c r="DF185" i="1"/>
  <c r="DE185" i="1"/>
  <c r="DC185" i="1"/>
  <c r="DB185" i="1"/>
  <c r="DA185" i="1"/>
  <c r="CZ185" i="1"/>
  <c r="CY185" i="1"/>
  <c r="CX185" i="1"/>
  <c r="CW185" i="1"/>
  <c r="CV185" i="1"/>
  <c r="DD185" i="1" s="1"/>
  <c r="CU185" i="1"/>
  <c r="CT185" i="1"/>
  <c r="CS185" i="1"/>
  <c r="CQ185" i="1"/>
  <c r="CP185" i="1"/>
  <c r="CO185" i="1"/>
  <c r="CN185" i="1"/>
  <c r="CM185" i="1"/>
  <c r="CL185" i="1"/>
  <c r="CK185" i="1"/>
  <c r="CJ185" i="1"/>
  <c r="CI185" i="1"/>
  <c r="CH185" i="1"/>
  <c r="CG185" i="1"/>
  <c r="CE185" i="1"/>
  <c r="CD185" i="1"/>
  <c r="CC185" i="1"/>
  <c r="CB185" i="1"/>
  <c r="CA185" i="1"/>
  <c r="BZ185" i="1"/>
  <c r="BY185" i="1"/>
  <c r="BX185" i="1"/>
  <c r="BW185" i="1"/>
  <c r="BV185" i="1"/>
  <c r="BU185" i="1"/>
  <c r="BS185" i="1"/>
  <c r="BR185" i="1"/>
  <c r="BQ185" i="1"/>
  <c r="BP185" i="1"/>
  <c r="BO185" i="1"/>
  <c r="BN185" i="1"/>
  <c r="BM185" i="1"/>
  <c r="BL185" i="1"/>
  <c r="BK185" i="1"/>
  <c r="BJ185" i="1"/>
  <c r="BI185" i="1"/>
  <c r="BG185" i="1"/>
  <c r="BF185" i="1"/>
  <c r="BE185" i="1"/>
  <c r="BD185" i="1"/>
  <c r="BC185" i="1"/>
  <c r="BB185" i="1"/>
  <c r="BA185" i="1"/>
  <c r="AZ185" i="1"/>
  <c r="AY185" i="1"/>
  <c r="AX185" i="1"/>
  <c r="AW185" i="1"/>
  <c r="AU185" i="1"/>
  <c r="AT185" i="1"/>
  <c r="AS185" i="1"/>
  <c r="AR185" i="1"/>
  <c r="AQ185" i="1"/>
  <c r="AP185" i="1"/>
  <c r="AO185" i="1"/>
  <c r="AN185" i="1"/>
  <c r="AM185" i="1"/>
  <c r="AL185" i="1"/>
  <c r="AK185" i="1"/>
  <c r="L185" i="1"/>
  <c r="G185" i="1"/>
  <c r="H185" i="1" s="1"/>
  <c r="E185" i="1"/>
  <c r="F185" i="1" s="1"/>
  <c r="D185" i="1"/>
  <c r="C185" i="1"/>
  <c r="DO184" i="1"/>
  <c r="DN184" i="1"/>
  <c r="DM184" i="1"/>
  <c r="DL184" i="1"/>
  <c r="DK184" i="1"/>
  <c r="DJ184" i="1"/>
  <c r="DI184" i="1"/>
  <c r="DH184" i="1"/>
  <c r="DG184" i="1"/>
  <c r="DF184" i="1"/>
  <c r="DE184" i="1"/>
  <c r="DC184" i="1"/>
  <c r="DB184" i="1"/>
  <c r="DA184" i="1"/>
  <c r="CZ184" i="1"/>
  <c r="CY184" i="1"/>
  <c r="CX184" i="1"/>
  <c r="CW184" i="1"/>
  <c r="CV184" i="1"/>
  <c r="CU184" i="1"/>
  <c r="CT184" i="1"/>
  <c r="CS184" i="1"/>
  <c r="CQ184" i="1"/>
  <c r="CP184" i="1"/>
  <c r="CO184" i="1"/>
  <c r="CN184" i="1"/>
  <c r="CM184" i="1"/>
  <c r="CL184" i="1"/>
  <c r="CK184" i="1"/>
  <c r="CJ184" i="1"/>
  <c r="CI184" i="1"/>
  <c r="CH184" i="1"/>
  <c r="CR184" i="1" s="1"/>
  <c r="CG184" i="1"/>
  <c r="CE184" i="1"/>
  <c r="CD184" i="1"/>
  <c r="CC184" i="1"/>
  <c r="CB184" i="1"/>
  <c r="CA184" i="1"/>
  <c r="BZ184" i="1"/>
  <c r="BY184" i="1"/>
  <c r="BX184" i="1"/>
  <c r="BW184" i="1"/>
  <c r="BV184" i="1"/>
  <c r="BU184" i="1"/>
  <c r="BS184" i="1"/>
  <c r="BR184" i="1"/>
  <c r="BQ184" i="1"/>
  <c r="BP184" i="1"/>
  <c r="BO184" i="1"/>
  <c r="BN184" i="1"/>
  <c r="BM184" i="1"/>
  <c r="BL184" i="1"/>
  <c r="BK184" i="1"/>
  <c r="BJ184" i="1"/>
  <c r="BI184" i="1"/>
  <c r="BG184" i="1"/>
  <c r="BF184" i="1"/>
  <c r="BE184" i="1"/>
  <c r="BD184" i="1"/>
  <c r="BC184" i="1"/>
  <c r="BB184" i="1"/>
  <c r="BA184" i="1"/>
  <c r="AZ184" i="1"/>
  <c r="AY184" i="1"/>
  <c r="AX184" i="1"/>
  <c r="AW184" i="1"/>
  <c r="AU184" i="1"/>
  <c r="AT184" i="1"/>
  <c r="AS184" i="1"/>
  <c r="AR184" i="1"/>
  <c r="AQ184" i="1"/>
  <c r="AP184" i="1"/>
  <c r="AO184" i="1"/>
  <c r="AN184" i="1"/>
  <c r="AM184" i="1"/>
  <c r="AL184" i="1"/>
  <c r="AK184" i="1"/>
  <c r="L184" i="1"/>
  <c r="G184" i="1"/>
  <c r="H184" i="1" s="1"/>
  <c r="E184" i="1"/>
  <c r="F184" i="1" s="1"/>
  <c r="D184" i="1"/>
  <c r="C184" i="1"/>
  <c r="DO183" i="1"/>
  <c r="DN183" i="1"/>
  <c r="DM183" i="1"/>
  <c r="DL183" i="1"/>
  <c r="DK183" i="1"/>
  <c r="DJ183" i="1"/>
  <c r="DI183" i="1"/>
  <c r="DH183" i="1"/>
  <c r="DG183" i="1"/>
  <c r="DF183" i="1"/>
  <c r="DE183" i="1"/>
  <c r="DC183" i="1"/>
  <c r="DB183" i="1"/>
  <c r="DA183" i="1"/>
  <c r="CZ183" i="1"/>
  <c r="CY183" i="1"/>
  <c r="CX183" i="1"/>
  <c r="CW183" i="1"/>
  <c r="CV183" i="1"/>
  <c r="CU183" i="1"/>
  <c r="CT183" i="1"/>
  <c r="CS183" i="1"/>
  <c r="CQ183" i="1"/>
  <c r="CP183" i="1"/>
  <c r="CO183" i="1"/>
  <c r="CN183" i="1"/>
  <c r="CM183" i="1"/>
  <c r="CL183" i="1"/>
  <c r="CK183" i="1"/>
  <c r="CJ183" i="1"/>
  <c r="CI183" i="1"/>
  <c r="CH183" i="1"/>
  <c r="CG183" i="1"/>
  <c r="CE183" i="1"/>
  <c r="CD183" i="1"/>
  <c r="CC183" i="1"/>
  <c r="CB183" i="1"/>
  <c r="CA183" i="1"/>
  <c r="BZ183" i="1"/>
  <c r="BY183" i="1"/>
  <c r="BX183" i="1"/>
  <c r="BW183" i="1"/>
  <c r="BV183" i="1"/>
  <c r="BU183" i="1"/>
  <c r="BS183" i="1"/>
  <c r="BR183" i="1"/>
  <c r="BQ183" i="1"/>
  <c r="BP183" i="1"/>
  <c r="BO183" i="1"/>
  <c r="BN183" i="1"/>
  <c r="BM183" i="1"/>
  <c r="BL183" i="1"/>
  <c r="BT183" i="1" s="1"/>
  <c r="BK183" i="1"/>
  <c r="BJ183" i="1"/>
  <c r="BI183" i="1"/>
  <c r="BG183" i="1"/>
  <c r="BF183" i="1"/>
  <c r="BE183" i="1"/>
  <c r="BD183" i="1"/>
  <c r="BC183" i="1"/>
  <c r="BB183" i="1"/>
  <c r="BA183" i="1"/>
  <c r="AZ183" i="1"/>
  <c r="AY183" i="1"/>
  <c r="AX183" i="1"/>
  <c r="AW183" i="1"/>
  <c r="AU183" i="1"/>
  <c r="AT183" i="1"/>
  <c r="AS183" i="1"/>
  <c r="AR183" i="1"/>
  <c r="AQ183" i="1"/>
  <c r="AP183" i="1"/>
  <c r="AO183" i="1"/>
  <c r="AN183" i="1"/>
  <c r="AM183" i="1"/>
  <c r="AL183" i="1"/>
  <c r="AK183" i="1"/>
  <c r="L183" i="1"/>
  <c r="G183" i="1"/>
  <c r="H183" i="1" s="1"/>
  <c r="E183" i="1"/>
  <c r="F183" i="1" s="1"/>
  <c r="D183" i="1"/>
  <c r="C183" i="1"/>
  <c r="DO182" i="1"/>
  <c r="DN182" i="1"/>
  <c r="DM182" i="1"/>
  <c r="DL182" i="1"/>
  <c r="DK182" i="1"/>
  <c r="DJ182" i="1"/>
  <c r="DI182" i="1"/>
  <c r="DH182" i="1"/>
  <c r="DG182" i="1"/>
  <c r="DF182" i="1"/>
  <c r="DE182" i="1"/>
  <c r="DC182" i="1"/>
  <c r="DB182" i="1"/>
  <c r="DA182" i="1"/>
  <c r="CZ182" i="1"/>
  <c r="CY182" i="1"/>
  <c r="CX182" i="1"/>
  <c r="CW182" i="1"/>
  <c r="CV182" i="1"/>
  <c r="CU182" i="1"/>
  <c r="CT182" i="1"/>
  <c r="CS182" i="1"/>
  <c r="CQ182" i="1"/>
  <c r="CP182" i="1"/>
  <c r="CO182" i="1"/>
  <c r="CN182" i="1"/>
  <c r="CM182" i="1"/>
  <c r="CL182" i="1"/>
  <c r="CK182" i="1"/>
  <c r="CJ182" i="1"/>
  <c r="CI182" i="1"/>
  <c r="CH182" i="1"/>
  <c r="CG182" i="1"/>
  <c r="CE182" i="1"/>
  <c r="CD182" i="1"/>
  <c r="CC182" i="1"/>
  <c r="CB182" i="1"/>
  <c r="CA182" i="1"/>
  <c r="BZ182" i="1"/>
  <c r="BY182" i="1"/>
  <c r="BX182" i="1"/>
  <c r="BW182" i="1"/>
  <c r="CF182" i="1" s="1"/>
  <c r="BV182" i="1"/>
  <c r="BU182" i="1"/>
  <c r="BS182" i="1"/>
  <c r="BR182" i="1"/>
  <c r="BQ182" i="1"/>
  <c r="BP182" i="1"/>
  <c r="BO182" i="1"/>
  <c r="BN182" i="1"/>
  <c r="BM182" i="1"/>
  <c r="BL182" i="1"/>
  <c r="BK182" i="1"/>
  <c r="BJ182" i="1"/>
  <c r="BI182" i="1"/>
  <c r="BG182" i="1"/>
  <c r="BF182" i="1"/>
  <c r="BE182" i="1"/>
  <c r="BD182" i="1"/>
  <c r="BC182" i="1"/>
  <c r="BB182" i="1"/>
  <c r="BA182" i="1"/>
  <c r="AZ182" i="1"/>
  <c r="AY182" i="1"/>
  <c r="AX182" i="1"/>
  <c r="AW182" i="1"/>
  <c r="AU182" i="1"/>
  <c r="AT182" i="1"/>
  <c r="AS182" i="1"/>
  <c r="AR182" i="1"/>
  <c r="AQ182" i="1"/>
  <c r="AP182" i="1"/>
  <c r="AO182" i="1"/>
  <c r="AN182" i="1"/>
  <c r="AM182" i="1"/>
  <c r="AL182" i="1"/>
  <c r="AK182" i="1"/>
  <c r="L182" i="1"/>
  <c r="G182" i="1"/>
  <c r="H182" i="1" s="1"/>
  <c r="E182" i="1"/>
  <c r="F182" i="1" s="1"/>
  <c r="D182" i="1"/>
  <c r="C182" i="1"/>
  <c r="DO181" i="1"/>
  <c r="DN181" i="1"/>
  <c r="DM181" i="1"/>
  <c r="DL181" i="1"/>
  <c r="DK181" i="1"/>
  <c r="DJ181" i="1"/>
  <c r="DI181" i="1"/>
  <c r="DH181" i="1"/>
  <c r="DP181" i="1" s="1"/>
  <c r="DG181" i="1"/>
  <c r="DF181" i="1"/>
  <c r="DE181" i="1"/>
  <c r="DC181" i="1"/>
  <c r="DB181" i="1"/>
  <c r="DA181" i="1"/>
  <c r="CZ181" i="1"/>
  <c r="CY181" i="1"/>
  <c r="CX181" i="1"/>
  <c r="CW181" i="1"/>
  <c r="CV181" i="1"/>
  <c r="CU181" i="1"/>
  <c r="CT181" i="1"/>
  <c r="CS181" i="1"/>
  <c r="CQ181" i="1"/>
  <c r="CP181" i="1"/>
  <c r="CO181" i="1"/>
  <c r="CN181" i="1"/>
  <c r="CM181" i="1"/>
  <c r="CL181" i="1"/>
  <c r="CK181" i="1"/>
  <c r="CJ181" i="1"/>
  <c r="CI181" i="1"/>
  <c r="CH181" i="1"/>
  <c r="CG181" i="1"/>
  <c r="CE181" i="1"/>
  <c r="CD181" i="1"/>
  <c r="CC181" i="1"/>
  <c r="CB181" i="1"/>
  <c r="CA181" i="1"/>
  <c r="BZ181" i="1"/>
  <c r="BY181" i="1"/>
  <c r="BX181" i="1"/>
  <c r="BW181" i="1"/>
  <c r="BV181" i="1"/>
  <c r="BU181" i="1"/>
  <c r="BS181" i="1"/>
  <c r="BR181" i="1"/>
  <c r="BQ181" i="1"/>
  <c r="BP181" i="1"/>
  <c r="BO181" i="1"/>
  <c r="BN181" i="1"/>
  <c r="BM181" i="1"/>
  <c r="BL181" i="1"/>
  <c r="BK181" i="1"/>
  <c r="BJ181" i="1"/>
  <c r="BI181" i="1"/>
  <c r="BG181" i="1"/>
  <c r="BF181" i="1"/>
  <c r="BE181" i="1"/>
  <c r="BD181" i="1"/>
  <c r="BC181" i="1"/>
  <c r="BB181" i="1"/>
  <c r="BA181" i="1"/>
  <c r="AZ181" i="1"/>
  <c r="AY181" i="1"/>
  <c r="AX181" i="1"/>
  <c r="AW181" i="1"/>
  <c r="AU181" i="1"/>
  <c r="AT181" i="1"/>
  <c r="AS181" i="1"/>
  <c r="AR181" i="1"/>
  <c r="AQ181" i="1"/>
  <c r="AP181" i="1"/>
  <c r="AO181" i="1"/>
  <c r="AN181" i="1"/>
  <c r="AM181" i="1"/>
  <c r="AL181" i="1"/>
  <c r="AK181" i="1"/>
  <c r="L181" i="1"/>
  <c r="G181" i="1"/>
  <c r="H181" i="1" s="1"/>
  <c r="E181" i="1"/>
  <c r="F181" i="1" s="1"/>
  <c r="D181" i="1"/>
  <c r="C181" i="1"/>
  <c r="DO180" i="1"/>
  <c r="DN180" i="1"/>
  <c r="DM180" i="1"/>
  <c r="DL180" i="1"/>
  <c r="DK180" i="1"/>
  <c r="DJ180" i="1"/>
  <c r="DI180" i="1"/>
  <c r="DH180" i="1"/>
  <c r="DG180" i="1"/>
  <c r="DF180" i="1"/>
  <c r="DE180" i="1"/>
  <c r="DC180" i="1"/>
  <c r="DB180" i="1"/>
  <c r="DA180" i="1"/>
  <c r="CZ180" i="1"/>
  <c r="CY180" i="1"/>
  <c r="CX180" i="1"/>
  <c r="CW180" i="1"/>
  <c r="CV180" i="1"/>
  <c r="CU180" i="1"/>
  <c r="CT180" i="1"/>
  <c r="CS180" i="1"/>
  <c r="CQ180" i="1"/>
  <c r="CP180" i="1"/>
  <c r="CO180" i="1"/>
  <c r="CN180" i="1"/>
  <c r="CM180" i="1"/>
  <c r="CL180" i="1"/>
  <c r="CK180" i="1"/>
  <c r="CJ180" i="1"/>
  <c r="CI180" i="1"/>
  <c r="CH180" i="1"/>
  <c r="CG180" i="1"/>
  <c r="CE180" i="1"/>
  <c r="CD180" i="1"/>
  <c r="CC180" i="1"/>
  <c r="CB180" i="1"/>
  <c r="CA180" i="1"/>
  <c r="BZ180" i="1"/>
  <c r="BY180" i="1"/>
  <c r="BX180" i="1"/>
  <c r="BW180" i="1"/>
  <c r="BV180" i="1"/>
  <c r="BU180" i="1"/>
  <c r="BS180" i="1"/>
  <c r="BR180" i="1"/>
  <c r="BQ180" i="1"/>
  <c r="BP180" i="1"/>
  <c r="BO180" i="1"/>
  <c r="BN180" i="1"/>
  <c r="BM180" i="1"/>
  <c r="BL180" i="1"/>
  <c r="BK180" i="1"/>
  <c r="BJ180" i="1"/>
  <c r="BI180" i="1"/>
  <c r="BG180" i="1"/>
  <c r="BF180" i="1"/>
  <c r="BE180" i="1"/>
  <c r="BD180" i="1"/>
  <c r="BC180" i="1"/>
  <c r="BB180" i="1"/>
  <c r="BA180" i="1"/>
  <c r="AZ180" i="1"/>
  <c r="AY180" i="1"/>
  <c r="AX180" i="1"/>
  <c r="AW180" i="1"/>
  <c r="AU180" i="1"/>
  <c r="AT180" i="1"/>
  <c r="AS180" i="1"/>
  <c r="AR180" i="1"/>
  <c r="AQ180" i="1"/>
  <c r="AP180" i="1"/>
  <c r="AO180" i="1"/>
  <c r="AN180" i="1"/>
  <c r="AM180" i="1"/>
  <c r="AL180" i="1"/>
  <c r="AK180" i="1"/>
  <c r="L180" i="1"/>
  <c r="G180" i="1"/>
  <c r="H180" i="1" s="1"/>
  <c r="F180" i="1"/>
  <c r="E180" i="1"/>
  <c r="D180" i="1"/>
  <c r="C180" i="1"/>
  <c r="DO179" i="1"/>
  <c r="DN179" i="1"/>
  <c r="DM179" i="1"/>
  <c r="DL179" i="1"/>
  <c r="DK179" i="1"/>
  <c r="DJ179" i="1"/>
  <c r="DI179" i="1"/>
  <c r="DH179" i="1"/>
  <c r="DG179" i="1"/>
  <c r="DF179" i="1"/>
  <c r="DE179" i="1"/>
  <c r="DC179" i="1"/>
  <c r="DB179" i="1"/>
  <c r="DA179" i="1"/>
  <c r="CZ179" i="1"/>
  <c r="CY179" i="1"/>
  <c r="CX179" i="1"/>
  <c r="CW179" i="1"/>
  <c r="CV179" i="1"/>
  <c r="CU179" i="1"/>
  <c r="CT179" i="1"/>
  <c r="CS179" i="1"/>
  <c r="CQ179" i="1"/>
  <c r="CP179" i="1"/>
  <c r="CO179" i="1"/>
  <c r="CN179" i="1"/>
  <c r="CM179" i="1"/>
  <c r="CL179" i="1"/>
  <c r="CK179" i="1"/>
  <c r="CJ179" i="1"/>
  <c r="CI179" i="1"/>
  <c r="CH179" i="1"/>
  <c r="CG179" i="1"/>
  <c r="CE179" i="1"/>
  <c r="CD179" i="1"/>
  <c r="CC179" i="1"/>
  <c r="CB179" i="1"/>
  <c r="CA179" i="1"/>
  <c r="BZ179" i="1"/>
  <c r="BY179" i="1"/>
  <c r="BX179" i="1"/>
  <c r="BW179" i="1"/>
  <c r="BV179" i="1"/>
  <c r="BU179" i="1"/>
  <c r="BS179" i="1"/>
  <c r="BR179" i="1"/>
  <c r="BQ179" i="1"/>
  <c r="BP179" i="1"/>
  <c r="BO179" i="1"/>
  <c r="BN179" i="1"/>
  <c r="BM179" i="1"/>
  <c r="BL179" i="1"/>
  <c r="BK179" i="1"/>
  <c r="BJ179" i="1"/>
  <c r="BI179" i="1"/>
  <c r="BG179" i="1"/>
  <c r="BF179" i="1"/>
  <c r="BE179" i="1"/>
  <c r="BD179" i="1"/>
  <c r="BC179" i="1"/>
  <c r="BB179" i="1"/>
  <c r="BA179" i="1"/>
  <c r="AZ179" i="1"/>
  <c r="AY179" i="1"/>
  <c r="AX179" i="1"/>
  <c r="AW179" i="1"/>
  <c r="AU179" i="1"/>
  <c r="AT179" i="1"/>
  <c r="AS179" i="1"/>
  <c r="AR179" i="1"/>
  <c r="AQ179" i="1"/>
  <c r="AP179" i="1"/>
  <c r="AO179" i="1"/>
  <c r="AN179" i="1"/>
  <c r="AM179" i="1"/>
  <c r="AL179" i="1"/>
  <c r="AK179" i="1"/>
  <c r="L179" i="1"/>
  <c r="G179" i="1"/>
  <c r="H179" i="1" s="1"/>
  <c r="E179" i="1"/>
  <c r="F179" i="1" s="1"/>
  <c r="D179" i="1"/>
  <c r="C179" i="1"/>
  <c r="DO178" i="1"/>
  <c r="DN178" i="1"/>
  <c r="DM178" i="1"/>
  <c r="DL178" i="1"/>
  <c r="DK178" i="1"/>
  <c r="DJ178" i="1"/>
  <c r="DI178" i="1"/>
  <c r="DH178" i="1"/>
  <c r="DG178" i="1"/>
  <c r="DF178" i="1"/>
  <c r="DE178" i="1"/>
  <c r="DC178" i="1"/>
  <c r="DB178" i="1"/>
  <c r="DA178" i="1"/>
  <c r="CZ178" i="1"/>
  <c r="CY178" i="1"/>
  <c r="CX178" i="1"/>
  <c r="CW178" i="1"/>
  <c r="CV178" i="1"/>
  <c r="CU178" i="1"/>
  <c r="CT178" i="1"/>
  <c r="CS178" i="1"/>
  <c r="CQ178" i="1"/>
  <c r="CP178" i="1"/>
  <c r="CO178" i="1"/>
  <c r="CN178" i="1"/>
  <c r="CM178" i="1"/>
  <c r="CL178" i="1"/>
  <c r="CK178" i="1"/>
  <c r="CJ178" i="1"/>
  <c r="CI178" i="1"/>
  <c r="CH178" i="1"/>
  <c r="CG178" i="1"/>
  <c r="CE178" i="1"/>
  <c r="CD178" i="1"/>
  <c r="CC178" i="1"/>
  <c r="CB178" i="1"/>
  <c r="CA178" i="1"/>
  <c r="BZ178" i="1"/>
  <c r="BY178" i="1"/>
  <c r="BX178" i="1"/>
  <c r="BW178" i="1"/>
  <c r="CF178" i="1" s="1"/>
  <c r="BV178" i="1"/>
  <c r="BU178" i="1"/>
  <c r="BS178" i="1"/>
  <c r="BR178" i="1"/>
  <c r="BQ178" i="1"/>
  <c r="BP178" i="1"/>
  <c r="BO178" i="1"/>
  <c r="BN178" i="1"/>
  <c r="BM178" i="1"/>
  <c r="BL178" i="1"/>
  <c r="BK178" i="1"/>
  <c r="BJ178" i="1"/>
  <c r="BI178" i="1"/>
  <c r="BG178" i="1"/>
  <c r="BF178" i="1"/>
  <c r="BE178" i="1"/>
  <c r="BD178" i="1"/>
  <c r="BC178" i="1"/>
  <c r="BB178" i="1"/>
  <c r="BA178" i="1"/>
  <c r="AZ178" i="1"/>
  <c r="AY178" i="1"/>
  <c r="AX178" i="1"/>
  <c r="AW178" i="1"/>
  <c r="AU178" i="1"/>
  <c r="AT178" i="1"/>
  <c r="AS178" i="1"/>
  <c r="AR178" i="1"/>
  <c r="AQ178" i="1"/>
  <c r="AP178" i="1"/>
  <c r="AO178" i="1"/>
  <c r="AN178" i="1"/>
  <c r="AM178" i="1"/>
  <c r="AL178" i="1"/>
  <c r="AK178" i="1"/>
  <c r="L178" i="1"/>
  <c r="G178" i="1"/>
  <c r="H178" i="1" s="1"/>
  <c r="F178" i="1"/>
  <c r="E178" i="1"/>
  <c r="D178" i="1"/>
  <c r="C178" i="1"/>
  <c r="DO177" i="1"/>
  <c r="DN177" i="1"/>
  <c r="DM177" i="1"/>
  <c r="DL177" i="1"/>
  <c r="DK177" i="1"/>
  <c r="DJ177" i="1"/>
  <c r="DI177" i="1"/>
  <c r="DH177" i="1"/>
  <c r="DG177" i="1"/>
  <c r="DF177" i="1"/>
  <c r="DE177" i="1"/>
  <c r="DC177" i="1"/>
  <c r="DB177" i="1"/>
  <c r="DA177" i="1"/>
  <c r="CZ177" i="1"/>
  <c r="CY177" i="1"/>
  <c r="CX177" i="1"/>
  <c r="CW177" i="1"/>
  <c r="CV177" i="1"/>
  <c r="DD177" i="1" s="1"/>
  <c r="CU177" i="1"/>
  <c r="CT177" i="1"/>
  <c r="CS177" i="1"/>
  <c r="CQ177" i="1"/>
  <c r="CP177" i="1"/>
  <c r="CO177" i="1"/>
  <c r="CN177" i="1"/>
  <c r="CM177" i="1"/>
  <c r="CL177" i="1"/>
  <c r="CK177" i="1"/>
  <c r="CJ177" i="1"/>
  <c r="CI177" i="1"/>
  <c r="CH177" i="1"/>
  <c r="CG177" i="1"/>
  <c r="CE177" i="1"/>
  <c r="CD177" i="1"/>
  <c r="CC177" i="1"/>
  <c r="CB177" i="1"/>
  <c r="CA177" i="1"/>
  <c r="BZ177" i="1"/>
  <c r="BY177" i="1"/>
  <c r="BX177" i="1"/>
  <c r="BW177" i="1"/>
  <c r="BV177" i="1"/>
  <c r="BU177" i="1"/>
  <c r="BS177" i="1"/>
  <c r="BR177" i="1"/>
  <c r="BQ177" i="1"/>
  <c r="BP177" i="1"/>
  <c r="BO177" i="1"/>
  <c r="BN177" i="1"/>
  <c r="BM177" i="1"/>
  <c r="BL177" i="1"/>
  <c r="BK177" i="1"/>
  <c r="BJ177" i="1"/>
  <c r="BI177" i="1"/>
  <c r="BG177" i="1"/>
  <c r="BF177" i="1"/>
  <c r="BE177" i="1"/>
  <c r="BD177" i="1"/>
  <c r="BC177" i="1"/>
  <c r="BB177" i="1"/>
  <c r="BA177" i="1"/>
  <c r="AZ177" i="1"/>
  <c r="AY177" i="1"/>
  <c r="AX177" i="1"/>
  <c r="AW177" i="1"/>
  <c r="AU177" i="1"/>
  <c r="AT177" i="1"/>
  <c r="AS177" i="1"/>
  <c r="AR177" i="1"/>
  <c r="AQ177" i="1"/>
  <c r="AP177" i="1"/>
  <c r="AO177" i="1"/>
  <c r="AN177" i="1"/>
  <c r="AM177" i="1"/>
  <c r="AL177" i="1"/>
  <c r="AK177" i="1"/>
  <c r="L177" i="1"/>
  <c r="G177" i="1"/>
  <c r="H177" i="1" s="1"/>
  <c r="E177" i="1"/>
  <c r="F177" i="1" s="1"/>
  <c r="D177" i="1"/>
  <c r="C177" i="1"/>
  <c r="DO176" i="1"/>
  <c r="DN176" i="1"/>
  <c r="DM176" i="1"/>
  <c r="DL176" i="1"/>
  <c r="DK176" i="1"/>
  <c r="DJ176" i="1"/>
  <c r="DI176" i="1"/>
  <c r="DH176" i="1"/>
  <c r="DG176" i="1"/>
  <c r="DF176" i="1"/>
  <c r="DE176" i="1"/>
  <c r="DC176" i="1"/>
  <c r="DB176" i="1"/>
  <c r="DA176" i="1"/>
  <c r="CZ176" i="1"/>
  <c r="CY176" i="1"/>
  <c r="CX176" i="1"/>
  <c r="CW176" i="1"/>
  <c r="CV176" i="1"/>
  <c r="CU176" i="1"/>
  <c r="CT176" i="1"/>
  <c r="CS176" i="1"/>
  <c r="CQ176" i="1"/>
  <c r="CP176" i="1"/>
  <c r="CO176" i="1"/>
  <c r="CN176" i="1"/>
  <c r="CM176" i="1"/>
  <c r="CL176" i="1"/>
  <c r="CK176" i="1"/>
  <c r="CJ176" i="1"/>
  <c r="CI176" i="1"/>
  <c r="CH176" i="1"/>
  <c r="CG176" i="1"/>
  <c r="CE176" i="1"/>
  <c r="CD176" i="1"/>
  <c r="CC176" i="1"/>
  <c r="CB176" i="1"/>
  <c r="CA176" i="1"/>
  <c r="BZ176" i="1"/>
  <c r="BY176" i="1"/>
  <c r="BX176" i="1"/>
  <c r="BW176" i="1"/>
  <c r="BV176" i="1"/>
  <c r="BU176" i="1"/>
  <c r="BS176" i="1"/>
  <c r="BR176" i="1"/>
  <c r="BQ176" i="1"/>
  <c r="BP176" i="1"/>
  <c r="BO176" i="1"/>
  <c r="BN176" i="1"/>
  <c r="BM176" i="1"/>
  <c r="BL176" i="1"/>
  <c r="BK176" i="1"/>
  <c r="BJ176" i="1"/>
  <c r="BI176" i="1"/>
  <c r="BG176" i="1"/>
  <c r="BF176" i="1"/>
  <c r="BE176" i="1"/>
  <c r="BD176" i="1"/>
  <c r="BC176" i="1"/>
  <c r="BB176" i="1"/>
  <c r="BA176" i="1"/>
  <c r="AZ176" i="1"/>
  <c r="AY176" i="1"/>
  <c r="BH176" i="1" s="1"/>
  <c r="AX176" i="1"/>
  <c r="AW176" i="1"/>
  <c r="AU176" i="1"/>
  <c r="AT176" i="1"/>
  <c r="AS176" i="1"/>
  <c r="AR176" i="1"/>
  <c r="AQ176" i="1"/>
  <c r="AP176" i="1"/>
  <c r="AO176" i="1"/>
  <c r="AN176" i="1"/>
  <c r="AM176" i="1"/>
  <c r="AL176" i="1"/>
  <c r="AK176" i="1"/>
  <c r="L176" i="1"/>
  <c r="G176" i="1"/>
  <c r="H176" i="1" s="1"/>
  <c r="F176" i="1"/>
  <c r="E176" i="1"/>
  <c r="D176" i="1"/>
  <c r="C176" i="1"/>
  <c r="DO175" i="1"/>
  <c r="DN175" i="1"/>
  <c r="DM175" i="1"/>
  <c r="DL175" i="1"/>
  <c r="DK175" i="1"/>
  <c r="DJ175" i="1"/>
  <c r="DI175" i="1"/>
  <c r="DH175" i="1"/>
  <c r="DG175" i="1"/>
  <c r="DF175" i="1"/>
  <c r="DE175" i="1"/>
  <c r="DC175" i="1"/>
  <c r="DB175" i="1"/>
  <c r="DA175" i="1"/>
  <c r="CZ175" i="1"/>
  <c r="CY175" i="1"/>
  <c r="CX175" i="1"/>
  <c r="CW175" i="1"/>
  <c r="CV175" i="1"/>
  <c r="CU175" i="1"/>
  <c r="CT175" i="1"/>
  <c r="CS175" i="1"/>
  <c r="CQ175" i="1"/>
  <c r="CP175" i="1"/>
  <c r="CO175" i="1"/>
  <c r="CN175" i="1"/>
  <c r="CM175" i="1"/>
  <c r="CL175" i="1"/>
  <c r="CK175" i="1"/>
  <c r="CJ175" i="1"/>
  <c r="CI175" i="1"/>
  <c r="CH175" i="1"/>
  <c r="CG175" i="1"/>
  <c r="CE175" i="1"/>
  <c r="CD175" i="1"/>
  <c r="CC175" i="1"/>
  <c r="CB175" i="1"/>
  <c r="CA175" i="1"/>
  <c r="BZ175" i="1"/>
  <c r="BY175" i="1"/>
  <c r="BX175" i="1"/>
  <c r="BW175" i="1"/>
  <c r="BV175" i="1"/>
  <c r="BU175" i="1"/>
  <c r="BS175" i="1"/>
  <c r="BR175" i="1"/>
  <c r="BQ175" i="1"/>
  <c r="BP175" i="1"/>
  <c r="BO175" i="1"/>
  <c r="BN175" i="1"/>
  <c r="BM175" i="1"/>
  <c r="BL175" i="1"/>
  <c r="BK175" i="1"/>
  <c r="BJ175" i="1"/>
  <c r="BI175" i="1"/>
  <c r="BG175" i="1"/>
  <c r="BF175" i="1"/>
  <c r="BE175" i="1"/>
  <c r="BD175" i="1"/>
  <c r="BC175" i="1"/>
  <c r="BB175" i="1"/>
  <c r="BA175" i="1"/>
  <c r="AZ175" i="1"/>
  <c r="BH175" i="1" s="1"/>
  <c r="AY175" i="1"/>
  <c r="AX175" i="1"/>
  <c r="AW175" i="1"/>
  <c r="AU175" i="1"/>
  <c r="AT175" i="1"/>
  <c r="AS175" i="1"/>
  <c r="AR175" i="1"/>
  <c r="AQ175" i="1"/>
  <c r="AP175" i="1"/>
  <c r="AO175" i="1"/>
  <c r="AN175" i="1"/>
  <c r="AM175" i="1"/>
  <c r="AL175" i="1"/>
  <c r="AK175" i="1"/>
  <c r="L175" i="1"/>
  <c r="G175" i="1"/>
  <c r="H175" i="1" s="1"/>
  <c r="E175" i="1"/>
  <c r="F175" i="1" s="1"/>
  <c r="D175" i="1"/>
  <c r="C175" i="1"/>
  <c r="DO174" i="1"/>
  <c r="DN174" i="1"/>
  <c r="DM174" i="1"/>
  <c r="DL174" i="1"/>
  <c r="DK174" i="1"/>
  <c r="DJ174" i="1"/>
  <c r="DI174" i="1"/>
  <c r="DH174" i="1"/>
  <c r="DG174" i="1"/>
  <c r="DF174" i="1"/>
  <c r="DE174" i="1"/>
  <c r="DC174" i="1"/>
  <c r="DB174" i="1"/>
  <c r="DA174" i="1"/>
  <c r="CZ174" i="1"/>
  <c r="CY174" i="1"/>
  <c r="CX174" i="1"/>
  <c r="CW174" i="1"/>
  <c r="CV174" i="1"/>
  <c r="CU174" i="1"/>
  <c r="CT174" i="1"/>
  <c r="CS174" i="1"/>
  <c r="CQ174" i="1"/>
  <c r="CP174" i="1"/>
  <c r="CO174" i="1"/>
  <c r="CN174" i="1"/>
  <c r="CM174" i="1"/>
  <c r="CL174" i="1"/>
  <c r="CK174" i="1"/>
  <c r="CJ174" i="1"/>
  <c r="CI174" i="1"/>
  <c r="CH174" i="1"/>
  <c r="CG174" i="1"/>
  <c r="CE174" i="1"/>
  <c r="CD174" i="1"/>
  <c r="CC174" i="1"/>
  <c r="CB174" i="1"/>
  <c r="CA174" i="1"/>
  <c r="BZ174" i="1"/>
  <c r="BY174" i="1"/>
  <c r="BX174" i="1"/>
  <c r="BW174" i="1"/>
  <c r="BV174" i="1"/>
  <c r="BU174" i="1"/>
  <c r="BS174" i="1"/>
  <c r="BR174" i="1"/>
  <c r="BQ174" i="1"/>
  <c r="BP174" i="1"/>
  <c r="BO174" i="1"/>
  <c r="BN174" i="1"/>
  <c r="BM174" i="1"/>
  <c r="BL174" i="1"/>
  <c r="BK174" i="1"/>
  <c r="BJ174" i="1"/>
  <c r="BI174" i="1"/>
  <c r="BG174" i="1"/>
  <c r="BF174" i="1"/>
  <c r="BE174" i="1"/>
  <c r="BD174" i="1"/>
  <c r="BC174" i="1"/>
  <c r="BB174" i="1"/>
  <c r="BA174" i="1"/>
  <c r="AZ174" i="1"/>
  <c r="AY174" i="1"/>
  <c r="AX174" i="1"/>
  <c r="AW174" i="1"/>
  <c r="AU174" i="1"/>
  <c r="AT174" i="1"/>
  <c r="AS174" i="1"/>
  <c r="AR174" i="1"/>
  <c r="AQ174" i="1"/>
  <c r="AP174" i="1"/>
  <c r="AO174" i="1"/>
  <c r="AN174" i="1"/>
  <c r="AM174" i="1"/>
  <c r="AL174" i="1"/>
  <c r="AK174" i="1"/>
  <c r="L174" i="1"/>
  <c r="G174" i="1"/>
  <c r="H174" i="1" s="1"/>
  <c r="F174" i="1"/>
  <c r="E174" i="1"/>
  <c r="D174" i="1"/>
  <c r="C174" i="1"/>
  <c r="DO173" i="1"/>
  <c r="DN173" i="1"/>
  <c r="DM173" i="1"/>
  <c r="DL173" i="1"/>
  <c r="DK173" i="1"/>
  <c r="DJ173" i="1"/>
  <c r="DI173" i="1"/>
  <c r="DH173" i="1"/>
  <c r="DG173" i="1"/>
  <c r="DF173" i="1"/>
  <c r="DE173" i="1"/>
  <c r="DC173" i="1"/>
  <c r="DB173" i="1"/>
  <c r="DA173" i="1"/>
  <c r="CZ173" i="1"/>
  <c r="CY173" i="1"/>
  <c r="CX173" i="1"/>
  <c r="CW173" i="1"/>
  <c r="CV173" i="1"/>
  <c r="CU173" i="1"/>
  <c r="CT173" i="1"/>
  <c r="CS173" i="1"/>
  <c r="CQ173" i="1"/>
  <c r="CP173" i="1"/>
  <c r="CO173" i="1"/>
  <c r="CN173" i="1"/>
  <c r="CM173" i="1"/>
  <c r="CL173" i="1"/>
  <c r="CK173" i="1"/>
  <c r="CJ173" i="1"/>
  <c r="CI173" i="1"/>
  <c r="CH173" i="1"/>
  <c r="CG173" i="1"/>
  <c r="CE173" i="1"/>
  <c r="CD173" i="1"/>
  <c r="CC173" i="1"/>
  <c r="CB173" i="1"/>
  <c r="CA173" i="1"/>
  <c r="BZ173" i="1"/>
  <c r="BY173" i="1"/>
  <c r="BX173" i="1"/>
  <c r="BW173" i="1"/>
  <c r="BV173" i="1"/>
  <c r="BU173" i="1"/>
  <c r="BS173" i="1"/>
  <c r="BR173" i="1"/>
  <c r="BQ173" i="1"/>
  <c r="BP173" i="1"/>
  <c r="BO173" i="1"/>
  <c r="BN173" i="1"/>
  <c r="BM173" i="1"/>
  <c r="BL173" i="1"/>
  <c r="BT173" i="1" s="1"/>
  <c r="BK173" i="1"/>
  <c r="BJ173" i="1"/>
  <c r="BI173" i="1"/>
  <c r="BG173" i="1"/>
  <c r="BF173" i="1"/>
  <c r="BE173" i="1"/>
  <c r="BD173" i="1"/>
  <c r="BC173" i="1"/>
  <c r="BB173" i="1"/>
  <c r="BA173" i="1"/>
  <c r="AZ173" i="1"/>
  <c r="AY173" i="1"/>
  <c r="AX173" i="1"/>
  <c r="AW173" i="1"/>
  <c r="AU173" i="1"/>
  <c r="AT173" i="1"/>
  <c r="AS173" i="1"/>
  <c r="AR173" i="1"/>
  <c r="AQ173" i="1"/>
  <c r="AP173" i="1"/>
  <c r="AO173" i="1"/>
  <c r="AN173" i="1"/>
  <c r="AM173" i="1"/>
  <c r="AL173" i="1"/>
  <c r="AK173" i="1"/>
  <c r="L173" i="1"/>
  <c r="G173" i="1"/>
  <c r="H173" i="1" s="1"/>
  <c r="F173" i="1"/>
  <c r="E173" i="1"/>
  <c r="D173" i="1"/>
  <c r="C173" i="1"/>
  <c r="DO172" i="1"/>
  <c r="DN172" i="1"/>
  <c r="DM172" i="1"/>
  <c r="DL172" i="1"/>
  <c r="DK172" i="1"/>
  <c r="DJ172" i="1"/>
  <c r="DI172" i="1"/>
  <c r="DH172" i="1"/>
  <c r="DG172" i="1"/>
  <c r="DP172" i="1" s="1"/>
  <c r="DF172" i="1"/>
  <c r="DE172" i="1"/>
  <c r="DC172" i="1"/>
  <c r="DB172" i="1"/>
  <c r="DA172" i="1"/>
  <c r="CZ172" i="1"/>
  <c r="CY172" i="1"/>
  <c r="CX172" i="1"/>
  <c r="CW172" i="1"/>
  <c r="CV172" i="1"/>
  <c r="CU172" i="1"/>
  <c r="CT172" i="1"/>
  <c r="CS172" i="1"/>
  <c r="CQ172" i="1"/>
  <c r="CP172" i="1"/>
  <c r="CO172" i="1"/>
  <c r="CN172" i="1"/>
  <c r="CM172" i="1"/>
  <c r="CL172" i="1"/>
  <c r="CK172" i="1"/>
  <c r="CJ172" i="1"/>
  <c r="CI172" i="1"/>
  <c r="CH172" i="1"/>
  <c r="CG172" i="1"/>
  <c r="CE172" i="1"/>
  <c r="CD172" i="1"/>
  <c r="CC172" i="1"/>
  <c r="CB172" i="1"/>
  <c r="CA172" i="1"/>
  <c r="BZ172" i="1"/>
  <c r="BY172" i="1"/>
  <c r="BX172" i="1"/>
  <c r="BW172" i="1"/>
  <c r="BV172" i="1"/>
  <c r="BU172" i="1"/>
  <c r="BS172" i="1"/>
  <c r="BR172" i="1"/>
  <c r="BQ172" i="1"/>
  <c r="BP172" i="1"/>
  <c r="BO172" i="1"/>
  <c r="BN172" i="1"/>
  <c r="BM172" i="1"/>
  <c r="BL172" i="1"/>
  <c r="BK172" i="1"/>
  <c r="BJ172" i="1"/>
  <c r="BI172" i="1"/>
  <c r="BG172" i="1"/>
  <c r="BF172" i="1"/>
  <c r="BE172" i="1"/>
  <c r="BD172" i="1"/>
  <c r="BC172" i="1"/>
  <c r="BB172" i="1"/>
  <c r="BA172" i="1"/>
  <c r="AZ172" i="1"/>
  <c r="AY172" i="1"/>
  <c r="AX172" i="1"/>
  <c r="AW172" i="1"/>
  <c r="AU172" i="1"/>
  <c r="AT172" i="1"/>
  <c r="AS172" i="1"/>
  <c r="AR172" i="1"/>
  <c r="AQ172" i="1"/>
  <c r="AP172" i="1"/>
  <c r="AO172" i="1"/>
  <c r="AN172" i="1"/>
  <c r="AM172" i="1"/>
  <c r="AL172" i="1"/>
  <c r="AK172" i="1"/>
  <c r="L172" i="1"/>
  <c r="G172" i="1"/>
  <c r="H172" i="1" s="1"/>
  <c r="E172" i="1"/>
  <c r="F172" i="1" s="1"/>
  <c r="D172" i="1"/>
  <c r="C172" i="1"/>
  <c r="DO171" i="1"/>
  <c r="DN171" i="1"/>
  <c r="DM171" i="1"/>
  <c r="DL171" i="1"/>
  <c r="DK171" i="1"/>
  <c r="DJ171" i="1"/>
  <c r="DI171" i="1"/>
  <c r="DH171" i="1"/>
  <c r="DP171" i="1" s="1"/>
  <c r="DG171" i="1"/>
  <c r="DF171" i="1"/>
  <c r="DE171" i="1"/>
  <c r="DC171" i="1"/>
  <c r="DB171" i="1"/>
  <c r="DA171" i="1"/>
  <c r="CZ171" i="1"/>
  <c r="CY171" i="1"/>
  <c r="CX171" i="1"/>
  <c r="CW171" i="1"/>
  <c r="CV171" i="1"/>
  <c r="CU171" i="1"/>
  <c r="CT171" i="1"/>
  <c r="CS171" i="1"/>
  <c r="CQ171" i="1"/>
  <c r="CP171" i="1"/>
  <c r="CO171" i="1"/>
  <c r="CN171" i="1"/>
  <c r="CM171" i="1"/>
  <c r="CL171" i="1"/>
  <c r="CK171" i="1"/>
  <c r="CJ171" i="1"/>
  <c r="CI171" i="1"/>
  <c r="CH171" i="1"/>
  <c r="CG171" i="1"/>
  <c r="CE171" i="1"/>
  <c r="CD171" i="1"/>
  <c r="CC171" i="1"/>
  <c r="CB171" i="1"/>
  <c r="CA171" i="1"/>
  <c r="BZ171" i="1"/>
  <c r="BY171" i="1"/>
  <c r="BX171" i="1"/>
  <c r="BW171" i="1"/>
  <c r="BV171" i="1"/>
  <c r="BU171" i="1"/>
  <c r="BS171" i="1"/>
  <c r="BR171" i="1"/>
  <c r="BQ171" i="1"/>
  <c r="BP171" i="1"/>
  <c r="BO171" i="1"/>
  <c r="BN171" i="1"/>
  <c r="BM171" i="1"/>
  <c r="BL171" i="1"/>
  <c r="BK171" i="1"/>
  <c r="BJ171" i="1"/>
  <c r="BI171" i="1"/>
  <c r="BG171" i="1"/>
  <c r="BF171" i="1"/>
  <c r="BE171" i="1"/>
  <c r="BD171" i="1"/>
  <c r="BC171" i="1"/>
  <c r="BB171" i="1"/>
  <c r="BA171" i="1"/>
  <c r="AZ171" i="1"/>
  <c r="AY171" i="1"/>
  <c r="AX171" i="1"/>
  <c r="AW171" i="1"/>
  <c r="AU171" i="1"/>
  <c r="AT171" i="1"/>
  <c r="AS171" i="1"/>
  <c r="AR171" i="1"/>
  <c r="AQ171" i="1"/>
  <c r="AP171" i="1"/>
  <c r="AO171" i="1"/>
  <c r="AN171" i="1"/>
  <c r="AM171" i="1"/>
  <c r="AL171" i="1"/>
  <c r="AK171" i="1"/>
  <c r="L171" i="1"/>
  <c r="G171" i="1"/>
  <c r="H171" i="1" s="1"/>
  <c r="E171" i="1"/>
  <c r="F171" i="1" s="1"/>
  <c r="D171" i="1"/>
  <c r="C171" i="1"/>
  <c r="DO170" i="1"/>
  <c r="DN170" i="1"/>
  <c r="DM170" i="1"/>
  <c r="DL170" i="1"/>
  <c r="DK170" i="1"/>
  <c r="DJ170" i="1"/>
  <c r="DI170" i="1"/>
  <c r="DH170" i="1"/>
  <c r="DG170" i="1"/>
  <c r="DF170" i="1"/>
  <c r="DE170" i="1"/>
  <c r="DC170" i="1"/>
  <c r="DB170" i="1"/>
  <c r="DA170" i="1"/>
  <c r="CZ170" i="1"/>
  <c r="CY170" i="1"/>
  <c r="CX170" i="1"/>
  <c r="CW170" i="1"/>
  <c r="CV170" i="1"/>
  <c r="CU170" i="1"/>
  <c r="CT170" i="1"/>
  <c r="CS170" i="1"/>
  <c r="CQ170" i="1"/>
  <c r="CP170" i="1"/>
  <c r="CO170" i="1"/>
  <c r="CN170" i="1"/>
  <c r="CM170" i="1"/>
  <c r="CL170" i="1"/>
  <c r="CK170" i="1"/>
  <c r="CJ170" i="1"/>
  <c r="CI170" i="1"/>
  <c r="CH170" i="1"/>
  <c r="CG170" i="1"/>
  <c r="CE170" i="1"/>
  <c r="CD170" i="1"/>
  <c r="CC170" i="1"/>
  <c r="CB170" i="1"/>
  <c r="CA170" i="1"/>
  <c r="BZ170" i="1"/>
  <c r="BY170" i="1"/>
  <c r="BX170" i="1"/>
  <c r="BW170" i="1"/>
  <c r="BV170" i="1"/>
  <c r="BU170" i="1"/>
  <c r="BS170" i="1"/>
  <c r="BR170" i="1"/>
  <c r="BQ170" i="1"/>
  <c r="BP170" i="1"/>
  <c r="BO170" i="1"/>
  <c r="BN170" i="1"/>
  <c r="BM170" i="1"/>
  <c r="BL170" i="1"/>
  <c r="BK170" i="1"/>
  <c r="BJ170" i="1"/>
  <c r="BI170" i="1"/>
  <c r="BG170" i="1"/>
  <c r="BF170" i="1"/>
  <c r="BE170" i="1"/>
  <c r="BD170" i="1"/>
  <c r="BC170" i="1"/>
  <c r="BB170" i="1"/>
  <c r="BA170" i="1"/>
  <c r="AZ170" i="1"/>
  <c r="AY170" i="1"/>
  <c r="AX170" i="1"/>
  <c r="AW170" i="1"/>
  <c r="AU170" i="1"/>
  <c r="AT170" i="1"/>
  <c r="AS170" i="1"/>
  <c r="AR170" i="1"/>
  <c r="AQ170" i="1"/>
  <c r="AP170" i="1"/>
  <c r="AO170" i="1"/>
  <c r="AN170" i="1"/>
  <c r="AM170" i="1"/>
  <c r="AL170" i="1"/>
  <c r="AK170" i="1"/>
  <c r="L170" i="1"/>
  <c r="G170" i="1"/>
  <c r="H170" i="1" s="1"/>
  <c r="F170" i="1"/>
  <c r="E170" i="1"/>
  <c r="D170" i="1"/>
  <c r="C170" i="1"/>
  <c r="DO169" i="1"/>
  <c r="DN169" i="1"/>
  <c r="DM169" i="1"/>
  <c r="DL169" i="1"/>
  <c r="DK169" i="1"/>
  <c r="DJ169" i="1"/>
  <c r="DI169" i="1"/>
  <c r="DH169" i="1"/>
  <c r="DG169" i="1"/>
  <c r="DF169" i="1"/>
  <c r="DE169" i="1"/>
  <c r="DC169" i="1"/>
  <c r="DB169" i="1"/>
  <c r="DA169" i="1"/>
  <c r="CZ169" i="1"/>
  <c r="CY169" i="1"/>
  <c r="CX169" i="1"/>
  <c r="CW169" i="1"/>
  <c r="CV169" i="1"/>
  <c r="DD169" i="1" s="1"/>
  <c r="CU169" i="1"/>
  <c r="CT169" i="1"/>
  <c r="CS169" i="1"/>
  <c r="CQ169" i="1"/>
  <c r="CP169" i="1"/>
  <c r="CO169" i="1"/>
  <c r="CN169" i="1"/>
  <c r="CM169" i="1"/>
  <c r="CL169" i="1"/>
  <c r="CK169" i="1"/>
  <c r="CJ169" i="1"/>
  <c r="CI169" i="1"/>
  <c r="CH169" i="1"/>
  <c r="CG169" i="1"/>
  <c r="CE169" i="1"/>
  <c r="CD169" i="1"/>
  <c r="CC169" i="1"/>
  <c r="CB169" i="1"/>
  <c r="CA169" i="1"/>
  <c r="BZ169" i="1"/>
  <c r="BY169" i="1"/>
  <c r="BX169" i="1"/>
  <c r="BW169" i="1"/>
  <c r="BV169" i="1"/>
  <c r="BU169" i="1"/>
  <c r="BS169" i="1"/>
  <c r="BR169" i="1"/>
  <c r="BQ169" i="1"/>
  <c r="BP169" i="1"/>
  <c r="BO169" i="1"/>
  <c r="BN169" i="1"/>
  <c r="BM169" i="1"/>
  <c r="BL169" i="1"/>
  <c r="BK169" i="1"/>
  <c r="BJ169" i="1"/>
  <c r="BI169" i="1"/>
  <c r="BG169" i="1"/>
  <c r="BF169" i="1"/>
  <c r="BE169" i="1"/>
  <c r="BD169" i="1"/>
  <c r="BC169" i="1"/>
  <c r="BB169" i="1"/>
  <c r="BA169" i="1"/>
  <c r="AZ169" i="1"/>
  <c r="AY169" i="1"/>
  <c r="AX169" i="1"/>
  <c r="AW169" i="1"/>
  <c r="AU169" i="1"/>
  <c r="AT169" i="1"/>
  <c r="AS169" i="1"/>
  <c r="AR169" i="1"/>
  <c r="AQ169" i="1"/>
  <c r="AP169" i="1"/>
  <c r="AO169" i="1"/>
  <c r="AN169" i="1"/>
  <c r="AM169" i="1"/>
  <c r="AL169" i="1"/>
  <c r="AK169" i="1"/>
  <c r="L169" i="1"/>
  <c r="G169" i="1"/>
  <c r="H169" i="1" s="1"/>
  <c r="F169" i="1"/>
  <c r="E169" i="1"/>
  <c r="D169" i="1"/>
  <c r="C169" i="1"/>
  <c r="DO168" i="1"/>
  <c r="DN168" i="1"/>
  <c r="DM168" i="1"/>
  <c r="DL168" i="1"/>
  <c r="DK168" i="1"/>
  <c r="DJ168" i="1"/>
  <c r="DI168" i="1"/>
  <c r="DH168" i="1"/>
  <c r="DG168" i="1"/>
  <c r="DP168" i="1" s="1"/>
  <c r="DF168" i="1"/>
  <c r="DE168" i="1"/>
  <c r="DC168" i="1"/>
  <c r="DB168" i="1"/>
  <c r="DA168" i="1"/>
  <c r="CZ168" i="1"/>
  <c r="CY168" i="1"/>
  <c r="CX168" i="1"/>
  <c r="CW168" i="1"/>
  <c r="CV168" i="1"/>
  <c r="CU168" i="1"/>
  <c r="CT168" i="1"/>
  <c r="CS168" i="1"/>
  <c r="CQ168" i="1"/>
  <c r="CP168" i="1"/>
  <c r="CO168" i="1"/>
  <c r="CN168" i="1"/>
  <c r="CM168" i="1"/>
  <c r="CL168" i="1"/>
  <c r="CK168" i="1"/>
  <c r="CJ168" i="1"/>
  <c r="CI168" i="1"/>
  <c r="CH168" i="1"/>
  <c r="CG168" i="1"/>
  <c r="CE168" i="1"/>
  <c r="CD168" i="1"/>
  <c r="CC168" i="1"/>
  <c r="CB168" i="1"/>
  <c r="CA168" i="1"/>
  <c r="BZ168" i="1"/>
  <c r="BY168" i="1"/>
  <c r="BX168" i="1"/>
  <c r="BW168" i="1"/>
  <c r="BV168" i="1"/>
  <c r="BU168" i="1"/>
  <c r="BS168" i="1"/>
  <c r="BR168" i="1"/>
  <c r="BQ168" i="1"/>
  <c r="BP168" i="1"/>
  <c r="BO168" i="1"/>
  <c r="BN168" i="1"/>
  <c r="BM168" i="1"/>
  <c r="BL168" i="1"/>
  <c r="BK168" i="1"/>
  <c r="BJ168" i="1"/>
  <c r="BI168" i="1"/>
  <c r="BG168" i="1"/>
  <c r="BF168" i="1"/>
  <c r="BE168" i="1"/>
  <c r="BD168" i="1"/>
  <c r="BC168" i="1"/>
  <c r="BB168" i="1"/>
  <c r="BA168" i="1"/>
  <c r="AZ168" i="1"/>
  <c r="AY168" i="1"/>
  <c r="AX168" i="1"/>
  <c r="AW168" i="1"/>
  <c r="AU168" i="1"/>
  <c r="AT168" i="1"/>
  <c r="AS168" i="1"/>
  <c r="AR168" i="1"/>
  <c r="AQ168" i="1"/>
  <c r="AP168" i="1"/>
  <c r="AO168" i="1"/>
  <c r="AN168" i="1"/>
  <c r="AM168" i="1"/>
  <c r="AL168" i="1"/>
  <c r="AK168" i="1"/>
  <c r="L168" i="1"/>
  <c r="G168" i="1"/>
  <c r="H168" i="1" s="1"/>
  <c r="F168" i="1"/>
  <c r="E168" i="1"/>
  <c r="D168" i="1"/>
  <c r="C168" i="1"/>
  <c r="DO167" i="1"/>
  <c r="DN167" i="1"/>
  <c r="DM167" i="1"/>
  <c r="DL167" i="1"/>
  <c r="DK167" i="1"/>
  <c r="DJ167" i="1"/>
  <c r="DI167" i="1"/>
  <c r="DH167" i="1"/>
  <c r="DG167" i="1"/>
  <c r="DF167" i="1"/>
  <c r="DE167" i="1"/>
  <c r="DC167" i="1"/>
  <c r="DB167" i="1"/>
  <c r="DA167" i="1"/>
  <c r="CZ167" i="1"/>
  <c r="CY167" i="1"/>
  <c r="CX167" i="1"/>
  <c r="CW167" i="1"/>
  <c r="CV167" i="1"/>
  <c r="CU167" i="1"/>
  <c r="CT167" i="1"/>
  <c r="CS167" i="1"/>
  <c r="CQ167" i="1"/>
  <c r="CP167" i="1"/>
  <c r="CO167" i="1"/>
  <c r="CN167" i="1"/>
  <c r="CM167" i="1"/>
  <c r="CL167" i="1"/>
  <c r="CK167" i="1"/>
  <c r="CJ167" i="1"/>
  <c r="CI167" i="1"/>
  <c r="CH167" i="1"/>
  <c r="CG167" i="1"/>
  <c r="CE167" i="1"/>
  <c r="CD167" i="1"/>
  <c r="CC167" i="1"/>
  <c r="CB167" i="1"/>
  <c r="CA167" i="1"/>
  <c r="BZ167" i="1"/>
  <c r="BY167" i="1"/>
  <c r="BX167" i="1"/>
  <c r="CF167" i="1" s="1"/>
  <c r="BW167" i="1"/>
  <c r="BV167" i="1"/>
  <c r="BU167" i="1"/>
  <c r="BS167" i="1"/>
  <c r="BR167" i="1"/>
  <c r="BQ167" i="1"/>
  <c r="BP167" i="1"/>
  <c r="BO167" i="1"/>
  <c r="BN167" i="1"/>
  <c r="BM167" i="1"/>
  <c r="BL167" i="1"/>
  <c r="BK167" i="1"/>
  <c r="BJ167" i="1"/>
  <c r="BI167" i="1"/>
  <c r="BG167" i="1"/>
  <c r="BF167" i="1"/>
  <c r="BE167" i="1"/>
  <c r="BD167" i="1"/>
  <c r="BC167" i="1"/>
  <c r="BB167" i="1"/>
  <c r="BA167" i="1"/>
  <c r="AZ167" i="1"/>
  <c r="AY167" i="1"/>
  <c r="AX167" i="1"/>
  <c r="AW167" i="1"/>
  <c r="AU167" i="1"/>
  <c r="AT167" i="1"/>
  <c r="AS167" i="1"/>
  <c r="AR167" i="1"/>
  <c r="AQ167" i="1"/>
  <c r="AP167" i="1"/>
  <c r="AO167" i="1"/>
  <c r="AN167" i="1"/>
  <c r="AM167" i="1"/>
  <c r="AL167" i="1"/>
  <c r="AK167" i="1"/>
  <c r="L167" i="1"/>
  <c r="G167" i="1"/>
  <c r="H167" i="1" s="1"/>
  <c r="F167" i="1"/>
  <c r="E167" i="1"/>
  <c r="D167" i="1"/>
  <c r="C167" i="1"/>
  <c r="DO166" i="1"/>
  <c r="DN166" i="1"/>
  <c r="DM166" i="1"/>
  <c r="DL166" i="1"/>
  <c r="DK166" i="1"/>
  <c r="DJ166" i="1"/>
  <c r="DI166" i="1"/>
  <c r="DH166" i="1"/>
  <c r="DG166" i="1"/>
  <c r="DF166" i="1"/>
  <c r="DE166" i="1"/>
  <c r="DC166" i="1"/>
  <c r="DB166" i="1"/>
  <c r="DA166" i="1"/>
  <c r="CZ166" i="1"/>
  <c r="CY166" i="1"/>
  <c r="CX166" i="1"/>
  <c r="CW166" i="1"/>
  <c r="CV166" i="1"/>
  <c r="CU166" i="1"/>
  <c r="CT166" i="1"/>
  <c r="CS166" i="1"/>
  <c r="CQ166" i="1"/>
  <c r="CP166" i="1"/>
  <c r="CO166" i="1"/>
  <c r="CN166" i="1"/>
  <c r="CM166" i="1"/>
  <c r="CL166" i="1"/>
  <c r="CK166" i="1"/>
  <c r="CJ166" i="1"/>
  <c r="CI166" i="1"/>
  <c r="CR166" i="1" s="1"/>
  <c r="CH166" i="1"/>
  <c r="CG166" i="1"/>
  <c r="CE166" i="1"/>
  <c r="CD166" i="1"/>
  <c r="CC166" i="1"/>
  <c r="CB166" i="1"/>
  <c r="CA166" i="1"/>
  <c r="BZ166" i="1"/>
  <c r="BY166" i="1"/>
  <c r="BX166" i="1"/>
  <c r="BW166" i="1"/>
  <c r="BV166" i="1"/>
  <c r="BU166" i="1"/>
  <c r="BS166" i="1"/>
  <c r="BR166" i="1"/>
  <c r="BQ166" i="1"/>
  <c r="BP166" i="1"/>
  <c r="BO166" i="1"/>
  <c r="BN166" i="1"/>
  <c r="BM166" i="1"/>
  <c r="BL166" i="1"/>
  <c r="BK166" i="1"/>
  <c r="BJ166" i="1"/>
  <c r="BI166" i="1"/>
  <c r="BG166" i="1"/>
  <c r="BF166" i="1"/>
  <c r="BE166" i="1"/>
  <c r="BD166" i="1"/>
  <c r="BC166" i="1"/>
  <c r="BB166" i="1"/>
  <c r="BA166" i="1"/>
  <c r="AZ166" i="1"/>
  <c r="AY166" i="1"/>
  <c r="AX166" i="1"/>
  <c r="AW166" i="1"/>
  <c r="AU166" i="1"/>
  <c r="AT166" i="1"/>
  <c r="AS166" i="1"/>
  <c r="AR166" i="1"/>
  <c r="AQ166" i="1"/>
  <c r="AP166" i="1"/>
  <c r="AO166" i="1"/>
  <c r="AN166" i="1"/>
  <c r="AM166" i="1"/>
  <c r="AL166" i="1"/>
  <c r="AK166" i="1"/>
  <c r="L166" i="1"/>
  <c r="G166" i="1"/>
  <c r="H166" i="1" s="1"/>
  <c r="E166" i="1"/>
  <c r="F166" i="1" s="1"/>
  <c r="D166" i="1"/>
  <c r="C166" i="1"/>
  <c r="DO165" i="1"/>
  <c r="DN165" i="1"/>
  <c r="DM165" i="1"/>
  <c r="DL165" i="1"/>
  <c r="DK165" i="1"/>
  <c r="DJ165" i="1"/>
  <c r="DI165" i="1"/>
  <c r="DH165" i="1"/>
  <c r="DG165" i="1"/>
  <c r="DF165" i="1"/>
  <c r="DE165" i="1"/>
  <c r="DC165" i="1"/>
  <c r="DB165" i="1"/>
  <c r="DA165" i="1"/>
  <c r="CZ165" i="1"/>
  <c r="CY165" i="1"/>
  <c r="CX165" i="1"/>
  <c r="CW165" i="1"/>
  <c r="CV165" i="1"/>
  <c r="DD165" i="1" s="1"/>
  <c r="CU165" i="1"/>
  <c r="CT165" i="1"/>
  <c r="CS165" i="1"/>
  <c r="CQ165" i="1"/>
  <c r="CP165" i="1"/>
  <c r="CO165" i="1"/>
  <c r="CN165" i="1"/>
  <c r="CM165" i="1"/>
  <c r="CL165" i="1"/>
  <c r="CK165" i="1"/>
  <c r="CJ165" i="1"/>
  <c r="CI165" i="1"/>
  <c r="CH165" i="1"/>
  <c r="CG165" i="1"/>
  <c r="CE165" i="1"/>
  <c r="CD165" i="1"/>
  <c r="CC165" i="1"/>
  <c r="CB165" i="1"/>
  <c r="CA165" i="1"/>
  <c r="BZ165" i="1"/>
  <c r="BY165" i="1"/>
  <c r="BX165" i="1"/>
  <c r="BW165" i="1"/>
  <c r="BV165" i="1"/>
  <c r="BU165" i="1"/>
  <c r="BS165" i="1"/>
  <c r="BR165" i="1"/>
  <c r="BQ165" i="1"/>
  <c r="BP165" i="1"/>
  <c r="BO165" i="1"/>
  <c r="BN165" i="1"/>
  <c r="BM165" i="1"/>
  <c r="BL165" i="1"/>
  <c r="BK165" i="1"/>
  <c r="BJ165" i="1"/>
  <c r="BI165" i="1"/>
  <c r="BG165" i="1"/>
  <c r="BF165" i="1"/>
  <c r="BE165" i="1"/>
  <c r="BD165" i="1"/>
  <c r="BC165" i="1"/>
  <c r="BB165" i="1"/>
  <c r="BA165" i="1"/>
  <c r="AZ165" i="1"/>
  <c r="AY165" i="1"/>
  <c r="AX165" i="1"/>
  <c r="AW165" i="1"/>
  <c r="AU165" i="1"/>
  <c r="AT165" i="1"/>
  <c r="AS165" i="1"/>
  <c r="AR165" i="1"/>
  <c r="AQ165" i="1"/>
  <c r="AP165" i="1"/>
  <c r="AO165" i="1"/>
  <c r="AN165" i="1"/>
  <c r="AM165" i="1"/>
  <c r="AL165" i="1"/>
  <c r="AK165" i="1"/>
  <c r="L165" i="1"/>
  <c r="G165" i="1"/>
  <c r="H165" i="1" s="1"/>
  <c r="F165" i="1"/>
  <c r="E165" i="1"/>
  <c r="D165" i="1"/>
  <c r="C165" i="1"/>
  <c r="DO164" i="1"/>
  <c r="DN164" i="1"/>
  <c r="DM164" i="1"/>
  <c r="DL164" i="1"/>
  <c r="DK164" i="1"/>
  <c r="DJ164" i="1"/>
  <c r="DI164" i="1"/>
  <c r="DH164" i="1"/>
  <c r="DG164" i="1"/>
  <c r="DF164" i="1"/>
  <c r="DE164" i="1"/>
  <c r="DC164" i="1"/>
  <c r="DB164" i="1"/>
  <c r="DA164" i="1"/>
  <c r="CZ164" i="1"/>
  <c r="CY164" i="1"/>
  <c r="CX164" i="1"/>
  <c r="CW164" i="1"/>
  <c r="CV164" i="1"/>
  <c r="CU164" i="1"/>
  <c r="CT164" i="1"/>
  <c r="CS164" i="1"/>
  <c r="CQ164" i="1"/>
  <c r="CP164" i="1"/>
  <c r="CO164" i="1"/>
  <c r="CN164" i="1"/>
  <c r="CM164" i="1"/>
  <c r="CL164" i="1"/>
  <c r="CK164" i="1"/>
  <c r="CJ164" i="1"/>
  <c r="CI164" i="1"/>
  <c r="CH164" i="1"/>
  <c r="CG164" i="1"/>
  <c r="CE164" i="1"/>
  <c r="CD164" i="1"/>
  <c r="CC164" i="1"/>
  <c r="CB164" i="1"/>
  <c r="CA164" i="1"/>
  <c r="BZ164" i="1"/>
  <c r="BY164" i="1"/>
  <c r="BX164" i="1"/>
  <c r="BW164" i="1"/>
  <c r="CF164" i="1" s="1"/>
  <c r="BV164" i="1"/>
  <c r="BU164" i="1"/>
  <c r="BS164" i="1"/>
  <c r="BR164" i="1"/>
  <c r="BQ164" i="1"/>
  <c r="BP164" i="1"/>
  <c r="BO164" i="1"/>
  <c r="BN164" i="1"/>
  <c r="BM164" i="1"/>
  <c r="BL164" i="1"/>
  <c r="BK164" i="1"/>
  <c r="BJ164" i="1"/>
  <c r="BI164" i="1"/>
  <c r="BG164" i="1"/>
  <c r="BF164" i="1"/>
  <c r="BE164" i="1"/>
  <c r="BD164" i="1"/>
  <c r="BC164" i="1"/>
  <c r="BB164" i="1"/>
  <c r="BA164" i="1"/>
  <c r="AZ164" i="1"/>
  <c r="AY164" i="1"/>
  <c r="AX164" i="1"/>
  <c r="AW164" i="1"/>
  <c r="AU164" i="1"/>
  <c r="AT164" i="1"/>
  <c r="AS164" i="1"/>
  <c r="AR164" i="1"/>
  <c r="AQ164" i="1"/>
  <c r="AP164" i="1"/>
  <c r="AO164" i="1"/>
  <c r="AN164" i="1"/>
  <c r="AM164" i="1"/>
  <c r="AL164" i="1"/>
  <c r="AK164" i="1"/>
  <c r="L164" i="1"/>
  <c r="G164" i="1"/>
  <c r="H164" i="1" s="1"/>
  <c r="F164" i="1"/>
  <c r="E164" i="1"/>
  <c r="D164" i="1"/>
  <c r="C164" i="1"/>
  <c r="DO163" i="1"/>
  <c r="DN163" i="1"/>
  <c r="DM163" i="1"/>
  <c r="DL163" i="1"/>
  <c r="DK163" i="1"/>
  <c r="DJ163" i="1"/>
  <c r="DI163" i="1"/>
  <c r="DH163" i="1"/>
  <c r="DG163" i="1"/>
  <c r="DF163" i="1"/>
  <c r="DE163" i="1"/>
  <c r="DC163" i="1"/>
  <c r="DB163" i="1"/>
  <c r="DA163" i="1"/>
  <c r="CZ163" i="1"/>
  <c r="CY163" i="1"/>
  <c r="CX163" i="1"/>
  <c r="CW163" i="1"/>
  <c r="CV163" i="1"/>
  <c r="CU163" i="1"/>
  <c r="CT163" i="1"/>
  <c r="CS163" i="1"/>
  <c r="CQ163" i="1"/>
  <c r="CP163" i="1"/>
  <c r="CO163" i="1"/>
  <c r="CN163" i="1"/>
  <c r="CM163" i="1"/>
  <c r="CL163" i="1"/>
  <c r="CK163" i="1"/>
  <c r="CJ163" i="1"/>
  <c r="CI163" i="1"/>
  <c r="CH163" i="1"/>
  <c r="CG163" i="1"/>
  <c r="CE163" i="1"/>
  <c r="CD163" i="1"/>
  <c r="CC163" i="1"/>
  <c r="CB163" i="1"/>
  <c r="CA163" i="1"/>
  <c r="BZ163" i="1"/>
  <c r="BY163" i="1"/>
  <c r="BX163" i="1"/>
  <c r="BW163" i="1"/>
  <c r="BV163" i="1"/>
  <c r="BU163" i="1"/>
  <c r="BS163" i="1"/>
  <c r="BR163" i="1"/>
  <c r="BQ163" i="1"/>
  <c r="BP163" i="1"/>
  <c r="BO163" i="1"/>
  <c r="BN163" i="1"/>
  <c r="BM163" i="1"/>
  <c r="BL163" i="1"/>
  <c r="BK163" i="1"/>
  <c r="BJ163" i="1"/>
  <c r="BI163" i="1"/>
  <c r="BG163" i="1"/>
  <c r="BF163" i="1"/>
  <c r="BE163" i="1"/>
  <c r="BD163" i="1"/>
  <c r="BC163" i="1"/>
  <c r="BB163" i="1"/>
  <c r="BA163" i="1"/>
  <c r="AZ163" i="1"/>
  <c r="BH163" i="1" s="1"/>
  <c r="AY163" i="1"/>
  <c r="AX163" i="1"/>
  <c r="AW163" i="1"/>
  <c r="AU163" i="1"/>
  <c r="AT163" i="1"/>
  <c r="AS163" i="1"/>
  <c r="AR163" i="1"/>
  <c r="AQ163" i="1"/>
  <c r="AP163" i="1"/>
  <c r="AO163" i="1"/>
  <c r="AN163" i="1"/>
  <c r="AM163" i="1"/>
  <c r="AL163" i="1"/>
  <c r="AK163" i="1"/>
  <c r="L163" i="1"/>
  <c r="G163" i="1"/>
  <c r="H163" i="1" s="1"/>
  <c r="E163" i="1"/>
  <c r="F163" i="1" s="1"/>
  <c r="D163" i="1"/>
  <c r="C163" i="1"/>
  <c r="DO162" i="1"/>
  <c r="DN162" i="1"/>
  <c r="DM162" i="1"/>
  <c r="DL162" i="1"/>
  <c r="DK162" i="1"/>
  <c r="DJ162" i="1"/>
  <c r="DI162" i="1"/>
  <c r="DH162" i="1"/>
  <c r="DG162" i="1"/>
  <c r="DF162" i="1"/>
  <c r="DE162" i="1"/>
  <c r="DC162" i="1"/>
  <c r="DB162" i="1"/>
  <c r="DA162" i="1"/>
  <c r="CZ162" i="1"/>
  <c r="CY162" i="1"/>
  <c r="CX162" i="1"/>
  <c r="CW162" i="1"/>
  <c r="CV162" i="1"/>
  <c r="CU162" i="1"/>
  <c r="CT162" i="1"/>
  <c r="CS162" i="1"/>
  <c r="CQ162" i="1"/>
  <c r="CP162" i="1"/>
  <c r="CO162" i="1"/>
  <c r="CN162" i="1"/>
  <c r="CM162" i="1"/>
  <c r="CL162" i="1"/>
  <c r="CK162" i="1"/>
  <c r="CJ162" i="1"/>
  <c r="CI162" i="1"/>
  <c r="CH162" i="1"/>
  <c r="CG162" i="1"/>
  <c r="CE162" i="1"/>
  <c r="CD162" i="1"/>
  <c r="CC162" i="1"/>
  <c r="CB162" i="1"/>
  <c r="CA162" i="1"/>
  <c r="BZ162" i="1"/>
  <c r="BY162" i="1"/>
  <c r="BX162" i="1"/>
  <c r="BW162" i="1"/>
  <c r="BV162" i="1"/>
  <c r="BU162" i="1"/>
  <c r="BS162" i="1"/>
  <c r="BR162" i="1"/>
  <c r="BQ162" i="1"/>
  <c r="BP162" i="1"/>
  <c r="BO162" i="1"/>
  <c r="BN162" i="1"/>
  <c r="BM162" i="1"/>
  <c r="BL162" i="1"/>
  <c r="BK162" i="1"/>
  <c r="BJ162" i="1"/>
  <c r="BI162" i="1"/>
  <c r="BG162" i="1"/>
  <c r="BF162" i="1"/>
  <c r="BE162" i="1"/>
  <c r="BD162" i="1"/>
  <c r="BC162" i="1"/>
  <c r="BB162" i="1"/>
  <c r="BA162" i="1"/>
  <c r="AZ162" i="1"/>
  <c r="AY162" i="1"/>
  <c r="AX162" i="1"/>
  <c r="AW162" i="1"/>
  <c r="AU162" i="1"/>
  <c r="AT162" i="1"/>
  <c r="AS162" i="1"/>
  <c r="AR162" i="1"/>
  <c r="AQ162" i="1"/>
  <c r="AP162" i="1"/>
  <c r="AO162" i="1"/>
  <c r="AN162" i="1"/>
  <c r="AM162" i="1"/>
  <c r="AL162" i="1"/>
  <c r="AK162" i="1"/>
  <c r="L162" i="1"/>
  <c r="G162" i="1"/>
  <c r="H162" i="1" s="1"/>
  <c r="F162" i="1"/>
  <c r="E162" i="1"/>
  <c r="D162" i="1"/>
  <c r="C162" i="1"/>
  <c r="DO161" i="1"/>
  <c r="DN161" i="1"/>
  <c r="DM161" i="1"/>
  <c r="DL161" i="1"/>
  <c r="DK161" i="1"/>
  <c r="DJ161" i="1"/>
  <c r="DI161" i="1"/>
  <c r="DH161" i="1"/>
  <c r="DG161" i="1"/>
  <c r="DF161" i="1"/>
  <c r="DE161" i="1"/>
  <c r="DC161" i="1"/>
  <c r="DB161" i="1"/>
  <c r="DA161" i="1"/>
  <c r="CZ161" i="1"/>
  <c r="CY161" i="1"/>
  <c r="CX161" i="1"/>
  <c r="CW161" i="1"/>
  <c r="CV161" i="1"/>
  <c r="DD161" i="1" s="1"/>
  <c r="CU161" i="1"/>
  <c r="CT161" i="1"/>
  <c r="CS161" i="1"/>
  <c r="CQ161" i="1"/>
  <c r="CP161" i="1"/>
  <c r="CO161" i="1"/>
  <c r="CN161" i="1"/>
  <c r="CM161" i="1"/>
  <c r="CL161" i="1"/>
  <c r="CK161" i="1"/>
  <c r="CJ161" i="1"/>
  <c r="CI161" i="1"/>
  <c r="CH161" i="1"/>
  <c r="CG161" i="1"/>
  <c r="CE161" i="1"/>
  <c r="CD161" i="1"/>
  <c r="CC161" i="1"/>
  <c r="CB161" i="1"/>
  <c r="CA161" i="1"/>
  <c r="BZ161" i="1"/>
  <c r="BY161" i="1"/>
  <c r="BX161" i="1"/>
  <c r="BW161" i="1"/>
  <c r="BV161" i="1"/>
  <c r="BU161" i="1"/>
  <c r="BS161" i="1"/>
  <c r="BR161" i="1"/>
  <c r="BQ161" i="1"/>
  <c r="BP161" i="1"/>
  <c r="BO161" i="1"/>
  <c r="BN161" i="1"/>
  <c r="BM161" i="1"/>
  <c r="BL161" i="1"/>
  <c r="BK161" i="1"/>
  <c r="BJ161" i="1"/>
  <c r="BI161" i="1"/>
  <c r="BG161" i="1"/>
  <c r="BF161" i="1"/>
  <c r="BE161" i="1"/>
  <c r="BD161" i="1"/>
  <c r="BC161" i="1"/>
  <c r="BB161" i="1"/>
  <c r="BA161" i="1"/>
  <c r="AZ161" i="1"/>
  <c r="AY161" i="1"/>
  <c r="AX161" i="1"/>
  <c r="AW161" i="1"/>
  <c r="AU161" i="1"/>
  <c r="AT161" i="1"/>
  <c r="AS161" i="1"/>
  <c r="AR161" i="1"/>
  <c r="AQ161" i="1"/>
  <c r="AP161" i="1"/>
  <c r="AO161" i="1"/>
  <c r="AN161" i="1"/>
  <c r="AM161" i="1"/>
  <c r="AL161" i="1"/>
  <c r="AK161" i="1"/>
  <c r="L161" i="1"/>
  <c r="G161" i="1"/>
  <c r="H161" i="1" s="1"/>
  <c r="E161" i="1"/>
  <c r="F161" i="1" s="1"/>
  <c r="D161" i="1"/>
  <c r="C161" i="1"/>
  <c r="DO160" i="1"/>
  <c r="DN160" i="1"/>
  <c r="DM160" i="1"/>
  <c r="DL160" i="1"/>
  <c r="DK160" i="1"/>
  <c r="DJ160" i="1"/>
  <c r="DI160" i="1"/>
  <c r="DH160" i="1"/>
  <c r="DG160" i="1"/>
  <c r="DF160" i="1"/>
  <c r="DE160" i="1"/>
  <c r="DC160" i="1"/>
  <c r="DB160" i="1"/>
  <c r="DA160" i="1"/>
  <c r="CZ160" i="1"/>
  <c r="CY160" i="1"/>
  <c r="CX160" i="1"/>
  <c r="CW160" i="1"/>
  <c r="CV160" i="1"/>
  <c r="CU160" i="1"/>
  <c r="CT160" i="1"/>
  <c r="CS160" i="1"/>
  <c r="CQ160" i="1"/>
  <c r="CP160" i="1"/>
  <c r="CO160" i="1"/>
  <c r="CN160" i="1"/>
  <c r="CM160" i="1"/>
  <c r="CL160" i="1"/>
  <c r="CK160" i="1"/>
  <c r="CJ160" i="1"/>
  <c r="CI160" i="1"/>
  <c r="CH160" i="1"/>
  <c r="CG160" i="1"/>
  <c r="CE160" i="1"/>
  <c r="CD160" i="1"/>
  <c r="CC160" i="1"/>
  <c r="CB160" i="1"/>
  <c r="CA160" i="1"/>
  <c r="BZ160" i="1"/>
  <c r="BY160" i="1"/>
  <c r="BX160" i="1"/>
  <c r="BW160" i="1"/>
  <c r="BV160" i="1"/>
  <c r="BU160" i="1"/>
  <c r="BS160" i="1"/>
  <c r="BR160" i="1"/>
  <c r="BQ160" i="1"/>
  <c r="BP160" i="1"/>
  <c r="BO160" i="1"/>
  <c r="BN160" i="1"/>
  <c r="BM160" i="1"/>
  <c r="BL160" i="1"/>
  <c r="BK160" i="1"/>
  <c r="BJ160" i="1"/>
  <c r="BI160" i="1"/>
  <c r="BG160" i="1"/>
  <c r="BF160" i="1"/>
  <c r="BE160" i="1"/>
  <c r="BD160" i="1"/>
  <c r="BC160" i="1"/>
  <c r="BB160" i="1"/>
  <c r="BA160" i="1"/>
  <c r="AZ160" i="1"/>
  <c r="AY160" i="1"/>
  <c r="AX160" i="1"/>
  <c r="AW160" i="1"/>
  <c r="AU160" i="1"/>
  <c r="AT160" i="1"/>
  <c r="AS160" i="1"/>
  <c r="AR160" i="1"/>
  <c r="AQ160" i="1"/>
  <c r="AP160" i="1"/>
  <c r="AO160" i="1"/>
  <c r="AN160" i="1"/>
  <c r="AM160" i="1"/>
  <c r="AV160" i="1" s="1"/>
  <c r="A160" i="1" s="1"/>
  <c r="AL160" i="1"/>
  <c r="AK160" i="1"/>
  <c r="L160" i="1"/>
  <c r="G160" i="1"/>
  <c r="H160" i="1" s="1"/>
  <c r="F160" i="1"/>
  <c r="E160" i="1"/>
  <c r="D160" i="1"/>
  <c r="C160" i="1"/>
  <c r="DO159" i="1"/>
  <c r="DN159" i="1"/>
  <c r="DM159" i="1"/>
  <c r="DL159" i="1"/>
  <c r="DK159" i="1"/>
  <c r="DJ159" i="1"/>
  <c r="DI159" i="1"/>
  <c r="DH159" i="1"/>
  <c r="DG159" i="1"/>
  <c r="DF159" i="1"/>
  <c r="DE159" i="1"/>
  <c r="DC159" i="1"/>
  <c r="DB159" i="1"/>
  <c r="DA159" i="1"/>
  <c r="CZ159" i="1"/>
  <c r="CY159" i="1"/>
  <c r="CX159" i="1"/>
  <c r="CW159" i="1"/>
  <c r="CV159" i="1"/>
  <c r="CU159" i="1"/>
  <c r="CT159" i="1"/>
  <c r="CS159" i="1"/>
  <c r="CQ159" i="1"/>
  <c r="CP159" i="1"/>
  <c r="CO159" i="1"/>
  <c r="CN159" i="1"/>
  <c r="CM159" i="1"/>
  <c r="CL159" i="1"/>
  <c r="CK159" i="1"/>
  <c r="CJ159" i="1"/>
  <c r="CI159" i="1"/>
  <c r="CH159" i="1"/>
  <c r="CG159" i="1"/>
  <c r="CE159" i="1"/>
  <c r="CD159" i="1"/>
  <c r="CC159" i="1"/>
  <c r="CB159" i="1"/>
  <c r="CA159" i="1"/>
  <c r="BZ159" i="1"/>
  <c r="BY159" i="1"/>
  <c r="BX159" i="1"/>
  <c r="CF159" i="1" s="1"/>
  <c r="BW159" i="1"/>
  <c r="BV159" i="1"/>
  <c r="BU159" i="1"/>
  <c r="BS159" i="1"/>
  <c r="BR159" i="1"/>
  <c r="BQ159" i="1"/>
  <c r="BP159" i="1"/>
  <c r="BO159" i="1"/>
  <c r="BN159" i="1"/>
  <c r="BM159" i="1"/>
  <c r="BL159" i="1"/>
  <c r="BK159" i="1"/>
  <c r="BJ159" i="1"/>
  <c r="BI159" i="1"/>
  <c r="BG159" i="1"/>
  <c r="BF159" i="1"/>
  <c r="BE159" i="1"/>
  <c r="BD159" i="1"/>
  <c r="BC159" i="1"/>
  <c r="BB159" i="1"/>
  <c r="BA159" i="1"/>
  <c r="AZ159" i="1"/>
  <c r="AY159" i="1"/>
  <c r="AX159" i="1"/>
  <c r="AW159" i="1"/>
  <c r="AU159" i="1"/>
  <c r="AT159" i="1"/>
  <c r="AS159" i="1"/>
  <c r="AR159" i="1"/>
  <c r="AQ159" i="1"/>
  <c r="AP159" i="1"/>
  <c r="AO159" i="1"/>
  <c r="AN159" i="1"/>
  <c r="AM159" i="1"/>
  <c r="AL159" i="1"/>
  <c r="AK159" i="1"/>
  <c r="L159" i="1"/>
  <c r="G159" i="1"/>
  <c r="H159" i="1" s="1"/>
  <c r="E159" i="1"/>
  <c r="F159" i="1" s="1"/>
  <c r="D159" i="1"/>
  <c r="C159" i="1"/>
  <c r="DO158" i="1"/>
  <c r="DN158" i="1"/>
  <c r="DM158" i="1"/>
  <c r="DL158" i="1"/>
  <c r="DK158" i="1"/>
  <c r="DJ158" i="1"/>
  <c r="DI158" i="1"/>
  <c r="DH158" i="1"/>
  <c r="DG158" i="1"/>
  <c r="DF158" i="1"/>
  <c r="DE158" i="1"/>
  <c r="DC158" i="1"/>
  <c r="DB158" i="1"/>
  <c r="DA158" i="1"/>
  <c r="CZ158" i="1"/>
  <c r="CY158" i="1"/>
  <c r="CX158" i="1"/>
  <c r="CW158" i="1"/>
  <c r="CV158" i="1"/>
  <c r="CU158" i="1"/>
  <c r="CT158" i="1"/>
  <c r="CS158" i="1"/>
  <c r="CQ158" i="1"/>
  <c r="CP158" i="1"/>
  <c r="CO158" i="1"/>
  <c r="CN158" i="1"/>
  <c r="CM158" i="1"/>
  <c r="CL158" i="1"/>
  <c r="CK158" i="1"/>
  <c r="CJ158" i="1"/>
  <c r="CI158" i="1"/>
  <c r="CH158" i="1"/>
  <c r="CG158" i="1"/>
  <c r="CE158" i="1"/>
  <c r="CD158" i="1"/>
  <c r="CC158" i="1"/>
  <c r="CB158" i="1"/>
  <c r="CA158" i="1"/>
  <c r="BZ158" i="1"/>
  <c r="BY158" i="1"/>
  <c r="BX158" i="1"/>
  <c r="BW158" i="1"/>
  <c r="CF158" i="1" s="1"/>
  <c r="BV158" i="1"/>
  <c r="BU158" i="1"/>
  <c r="BS158" i="1"/>
  <c r="BR158" i="1"/>
  <c r="BQ158" i="1"/>
  <c r="BP158" i="1"/>
  <c r="BO158" i="1"/>
  <c r="BN158" i="1"/>
  <c r="BM158" i="1"/>
  <c r="BL158" i="1"/>
  <c r="BK158" i="1"/>
  <c r="BJ158" i="1"/>
  <c r="BI158" i="1"/>
  <c r="BG158" i="1"/>
  <c r="BF158" i="1"/>
  <c r="BE158" i="1"/>
  <c r="BD158" i="1"/>
  <c r="BC158" i="1"/>
  <c r="BB158" i="1"/>
  <c r="BA158" i="1"/>
  <c r="AZ158" i="1"/>
  <c r="AY158" i="1"/>
  <c r="AX158" i="1"/>
  <c r="AW158" i="1"/>
  <c r="AU158" i="1"/>
  <c r="AT158" i="1"/>
  <c r="AS158" i="1"/>
  <c r="AR158" i="1"/>
  <c r="AQ158" i="1"/>
  <c r="AP158" i="1"/>
  <c r="AO158" i="1"/>
  <c r="AN158" i="1"/>
  <c r="AM158" i="1"/>
  <c r="AL158" i="1"/>
  <c r="AK158" i="1"/>
  <c r="L158" i="1"/>
  <c r="G158" i="1"/>
  <c r="H158" i="1" s="1"/>
  <c r="F158" i="1"/>
  <c r="E158" i="1"/>
  <c r="D158" i="1"/>
  <c r="C158" i="1"/>
  <c r="DO157" i="1"/>
  <c r="DN157" i="1"/>
  <c r="DM157" i="1"/>
  <c r="DL157" i="1"/>
  <c r="DK157" i="1"/>
  <c r="DJ157" i="1"/>
  <c r="DI157" i="1"/>
  <c r="DH157" i="1"/>
  <c r="DG157" i="1"/>
  <c r="DF157" i="1"/>
  <c r="DE157" i="1"/>
  <c r="DC157" i="1"/>
  <c r="DB157" i="1"/>
  <c r="DA157" i="1"/>
  <c r="CZ157" i="1"/>
  <c r="CY157" i="1"/>
  <c r="CX157" i="1"/>
  <c r="CW157" i="1"/>
  <c r="CV157" i="1"/>
  <c r="CU157" i="1"/>
  <c r="CT157" i="1"/>
  <c r="CS157" i="1"/>
  <c r="CQ157" i="1"/>
  <c r="CP157" i="1"/>
  <c r="CO157" i="1"/>
  <c r="CN157" i="1"/>
  <c r="CM157" i="1"/>
  <c r="CL157" i="1"/>
  <c r="CK157" i="1"/>
  <c r="CJ157" i="1"/>
  <c r="CI157" i="1"/>
  <c r="CH157" i="1"/>
  <c r="CG157" i="1"/>
  <c r="CE157" i="1"/>
  <c r="CD157" i="1"/>
  <c r="CC157" i="1"/>
  <c r="CB157" i="1"/>
  <c r="CA157" i="1"/>
  <c r="BZ157" i="1"/>
  <c r="BY157" i="1"/>
  <c r="BX157" i="1"/>
  <c r="BW157" i="1"/>
  <c r="BV157" i="1"/>
  <c r="BU157" i="1"/>
  <c r="BS157" i="1"/>
  <c r="BR157" i="1"/>
  <c r="BQ157" i="1"/>
  <c r="BP157" i="1"/>
  <c r="BO157" i="1"/>
  <c r="BN157" i="1"/>
  <c r="BM157" i="1"/>
  <c r="BL157" i="1"/>
  <c r="BK157" i="1"/>
  <c r="BJ157" i="1"/>
  <c r="BI157" i="1"/>
  <c r="BG157" i="1"/>
  <c r="BF157" i="1"/>
  <c r="BE157" i="1"/>
  <c r="BD157" i="1"/>
  <c r="BC157" i="1"/>
  <c r="BB157" i="1"/>
  <c r="BA157" i="1"/>
  <c r="AZ157" i="1"/>
  <c r="BH157" i="1" s="1"/>
  <c r="AY157" i="1"/>
  <c r="AX157" i="1"/>
  <c r="AW157" i="1"/>
  <c r="AU157" i="1"/>
  <c r="AT157" i="1"/>
  <c r="AS157" i="1"/>
  <c r="AR157" i="1"/>
  <c r="AQ157" i="1"/>
  <c r="AP157" i="1"/>
  <c r="AO157" i="1"/>
  <c r="AN157" i="1"/>
  <c r="AM157" i="1"/>
  <c r="AL157" i="1"/>
  <c r="AK157" i="1"/>
  <c r="L157" i="1"/>
  <c r="G157" i="1"/>
  <c r="H157" i="1" s="1"/>
  <c r="F157" i="1"/>
  <c r="E157" i="1"/>
  <c r="D157" i="1"/>
  <c r="C157" i="1"/>
  <c r="DO156" i="1"/>
  <c r="DN156" i="1"/>
  <c r="DM156" i="1"/>
  <c r="DL156" i="1"/>
  <c r="DK156" i="1"/>
  <c r="DJ156" i="1"/>
  <c r="DI156" i="1"/>
  <c r="DH156" i="1"/>
  <c r="DG156" i="1"/>
  <c r="DF156" i="1"/>
  <c r="DE156" i="1"/>
  <c r="DC156" i="1"/>
  <c r="DB156" i="1"/>
  <c r="DA156" i="1"/>
  <c r="CZ156" i="1"/>
  <c r="CY156" i="1"/>
  <c r="CX156" i="1"/>
  <c r="CW156" i="1"/>
  <c r="CV156" i="1"/>
  <c r="CU156" i="1"/>
  <c r="CT156" i="1"/>
  <c r="CS156" i="1"/>
  <c r="CQ156" i="1"/>
  <c r="CP156" i="1"/>
  <c r="CO156" i="1"/>
  <c r="CN156" i="1"/>
  <c r="CM156" i="1"/>
  <c r="CL156" i="1"/>
  <c r="CK156" i="1"/>
  <c r="CJ156" i="1"/>
  <c r="CI156" i="1"/>
  <c r="CH156" i="1"/>
  <c r="CG156" i="1"/>
  <c r="CE156" i="1"/>
  <c r="CD156" i="1"/>
  <c r="CC156" i="1"/>
  <c r="CB156" i="1"/>
  <c r="CA156" i="1"/>
  <c r="BZ156" i="1"/>
  <c r="BY156" i="1"/>
  <c r="BX156" i="1"/>
  <c r="BW156" i="1"/>
  <c r="BV156" i="1"/>
  <c r="BU156" i="1"/>
  <c r="BS156" i="1"/>
  <c r="BR156" i="1"/>
  <c r="BQ156" i="1"/>
  <c r="BP156" i="1"/>
  <c r="BO156" i="1"/>
  <c r="BN156" i="1"/>
  <c r="BM156" i="1"/>
  <c r="BL156" i="1"/>
  <c r="BK156" i="1"/>
  <c r="BJ156" i="1"/>
  <c r="BI156" i="1"/>
  <c r="BG156" i="1"/>
  <c r="BF156" i="1"/>
  <c r="BE156" i="1"/>
  <c r="BD156" i="1"/>
  <c r="BC156" i="1"/>
  <c r="BB156" i="1"/>
  <c r="BA156" i="1"/>
  <c r="AZ156" i="1"/>
  <c r="AY156" i="1"/>
  <c r="AX156" i="1"/>
  <c r="AW156" i="1"/>
  <c r="AU156" i="1"/>
  <c r="AT156" i="1"/>
  <c r="AS156" i="1"/>
  <c r="AR156" i="1"/>
  <c r="AQ156" i="1"/>
  <c r="AP156" i="1"/>
  <c r="AO156" i="1"/>
  <c r="AN156" i="1"/>
  <c r="AM156" i="1"/>
  <c r="AV156" i="1" s="1"/>
  <c r="A156" i="1" s="1"/>
  <c r="AL156" i="1"/>
  <c r="AK156" i="1"/>
  <c r="L156" i="1"/>
  <c r="G156" i="1"/>
  <c r="H156" i="1" s="1"/>
  <c r="E156" i="1"/>
  <c r="F156" i="1" s="1"/>
  <c r="D156" i="1"/>
  <c r="C156" i="1"/>
  <c r="DO155" i="1"/>
  <c r="DN155" i="1"/>
  <c r="DM155" i="1"/>
  <c r="DL155" i="1"/>
  <c r="DK155" i="1"/>
  <c r="DJ155" i="1"/>
  <c r="DI155" i="1"/>
  <c r="DH155" i="1"/>
  <c r="DG155" i="1"/>
  <c r="DF155" i="1"/>
  <c r="DE155" i="1"/>
  <c r="DC155" i="1"/>
  <c r="DB155" i="1"/>
  <c r="DA155" i="1"/>
  <c r="CZ155" i="1"/>
  <c r="CY155" i="1"/>
  <c r="CX155" i="1"/>
  <c r="CW155" i="1"/>
  <c r="CV155" i="1"/>
  <c r="CU155" i="1"/>
  <c r="CT155" i="1"/>
  <c r="CS155" i="1"/>
  <c r="CQ155" i="1"/>
  <c r="CP155" i="1"/>
  <c r="CO155" i="1"/>
  <c r="CN155" i="1"/>
  <c r="CM155" i="1"/>
  <c r="CL155" i="1"/>
  <c r="CK155" i="1"/>
  <c r="CJ155" i="1"/>
  <c r="CI155" i="1"/>
  <c r="CH155" i="1"/>
  <c r="CG155" i="1"/>
  <c r="CE155" i="1"/>
  <c r="CD155" i="1"/>
  <c r="CC155" i="1"/>
  <c r="CB155" i="1"/>
  <c r="CA155" i="1"/>
  <c r="BZ155" i="1"/>
  <c r="BY155" i="1"/>
  <c r="BX155" i="1"/>
  <c r="BW155" i="1"/>
  <c r="BV155" i="1"/>
  <c r="BU155" i="1"/>
  <c r="BS155" i="1"/>
  <c r="BR155" i="1"/>
  <c r="BQ155" i="1"/>
  <c r="BP155" i="1"/>
  <c r="BO155" i="1"/>
  <c r="BN155" i="1"/>
  <c r="BM155" i="1"/>
  <c r="BL155" i="1"/>
  <c r="BT155" i="1" s="1"/>
  <c r="BK155" i="1"/>
  <c r="BJ155" i="1"/>
  <c r="BI155" i="1"/>
  <c r="BG155" i="1"/>
  <c r="BF155" i="1"/>
  <c r="BE155" i="1"/>
  <c r="BD155" i="1"/>
  <c r="BC155" i="1"/>
  <c r="BB155" i="1"/>
  <c r="BA155" i="1"/>
  <c r="AZ155" i="1"/>
  <c r="AY155" i="1"/>
  <c r="AX155" i="1"/>
  <c r="AW155" i="1"/>
  <c r="AU155" i="1"/>
  <c r="AT155" i="1"/>
  <c r="AS155" i="1"/>
  <c r="AR155" i="1"/>
  <c r="AQ155" i="1"/>
  <c r="AP155" i="1"/>
  <c r="AO155" i="1"/>
  <c r="AN155" i="1"/>
  <c r="AM155" i="1"/>
  <c r="AL155" i="1"/>
  <c r="AK155" i="1"/>
  <c r="L155" i="1"/>
  <c r="G155" i="1"/>
  <c r="H155" i="1" s="1"/>
  <c r="E155" i="1"/>
  <c r="F155" i="1" s="1"/>
  <c r="D155" i="1"/>
  <c r="C155" i="1"/>
  <c r="DO154" i="1"/>
  <c r="DN154" i="1"/>
  <c r="DM154" i="1"/>
  <c r="DL154" i="1"/>
  <c r="DK154" i="1"/>
  <c r="DJ154" i="1"/>
  <c r="DI154" i="1"/>
  <c r="DH154" i="1"/>
  <c r="DG154" i="1"/>
  <c r="DF154" i="1"/>
  <c r="DE154" i="1"/>
  <c r="DC154" i="1"/>
  <c r="DB154" i="1"/>
  <c r="DA154" i="1"/>
  <c r="CZ154" i="1"/>
  <c r="CY154" i="1"/>
  <c r="CX154" i="1"/>
  <c r="CW154" i="1"/>
  <c r="CV154" i="1"/>
  <c r="CU154" i="1"/>
  <c r="CT154" i="1"/>
  <c r="CS154" i="1"/>
  <c r="CQ154" i="1"/>
  <c r="CP154" i="1"/>
  <c r="CO154" i="1"/>
  <c r="CN154" i="1"/>
  <c r="CM154" i="1"/>
  <c r="CL154" i="1"/>
  <c r="CK154" i="1"/>
  <c r="CJ154" i="1"/>
  <c r="CI154" i="1"/>
  <c r="CH154" i="1"/>
  <c r="CG154" i="1"/>
  <c r="CE154" i="1"/>
  <c r="CD154" i="1"/>
  <c r="CC154" i="1"/>
  <c r="CB154" i="1"/>
  <c r="CA154" i="1"/>
  <c r="BZ154" i="1"/>
  <c r="BY154" i="1"/>
  <c r="BX154" i="1"/>
  <c r="BW154" i="1"/>
  <c r="CF154" i="1" s="1"/>
  <c r="BV154" i="1"/>
  <c r="BU154" i="1"/>
  <c r="BS154" i="1"/>
  <c r="BR154" i="1"/>
  <c r="BQ154" i="1"/>
  <c r="BP154" i="1"/>
  <c r="BO154" i="1"/>
  <c r="BN154" i="1"/>
  <c r="BM154" i="1"/>
  <c r="BL154" i="1"/>
  <c r="BK154" i="1"/>
  <c r="BJ154" i="1"/>
  <c r="BI154" i="1"/>
  <c r="BG154" i="1"/>
  <c r="BF154" i="1"/>
  <c r="BE154" i="1"/>
  <c r="BD154" i="1"/>
  <c r="BC154" i="1"/>
  <c r="BB154" i="1"/>
  <c r="BA154" i="1"/>
  <c r="AZ154" i="1"/>
  <c r="AY154" i="1"/>
  <c r="AX154" i="1"/>
  <c r="AW154" i="1"/>
  <c r="AU154" i="1"/>
  <c r="AT154" i="1"/>
  <c r="AS154" i="1"/>
  <c r="AR154" i="1"/>
  <c r="AQ154" i="1"/>
  <c r="AP154" i="1"/>
  <c r="AO154" i="1"/>
  <c r="AN154" i="1"/>
  <c r="AM154" i="1"/>
  <c r="AL154" i="1"/>
  <c r="AK154" i="1"/>
  <c r="L154" i="1"/>
  <c r="G154" i="1"/>
  <c r="H154" i="1" s="1"/>
  <c r="F154" i="1"/>
  <c r="E154" i="1"/>
  <c r="D154" i="1"/>
  <c r="C154" i="1"/>
  <c r="DO153" i="1"/>
  <c r="DN153" i="1"/>
  <c r="DM153" i="1"/>
  <c r="DL153" i="1"/>
  <c r="DK153" i="1"/>
  <c r="DJ153" i="1"/>
  <c r="DI153" i="1"/>
  <c r="DH153" i="1"/>
  <c r="DG153" i="1"/>
  <c r="DF153" i="1"/>
  <c r="DE153" i="1"/>
  <c r="DC153" i="1"/>
  <c r="DB153" i="1"/>
  <c r="DA153" i="1"/>
  <c r="CZ153" i="1"/>
  <c r="CY153" i="1"/>
  <c r="CX153" i="1"/>
  <c r="CW153" i="1"/>
  <c r="CV153" i="1"/>
  <c r="CU153" i="1"/>
  <c r="CT153" i="1"/>
  <c r="CS153" i="1"/>
  <c r="CQ153" i="1"/>
  <c r="CP153" i="1"/>
  <c r="CO153" i="1"/>
  <c r="CN153" i="1"/>
  <c r="CM153" i="1"/>
  <c r="CL153" i="1"/>
  <c r="CK153" i="1"/>
  <c r="CJ153" i="1"/>
  <c r="CI153" i="1"/>
  <c r="CH153" i="1"/>
  <c r="CG153" i="1"/>
  <c r="CE153" i="1"/>
  <c r="CD153" i="1"/>
  <c r="CC153" i="1"/>
  <c r="CB153" i="1"/>
  <c r="CA153" i="1"/>
  <c r="BZ153" i="1"/>
  <c r="BY153" i="1"/>
  <c r="BX153" i="1"/>
  <c r="BW153" i="1"/>
  <c r="BV153" i="1"/>
  <c r="BU153" i="1"/>
  <c r="BS153" i="1"/>
  <c r="BR153" i="1"/>
  <c r="BQ153" i="1"/>
  <c r="BP153" i="1"/>
  <c r="BO153" i="1"/>
  <c r="BN153" i="1"/>
  <c r="BM153" i="1"/>
  <c r="BL153" i="1"/>
  <c r="BK153" i="1"/>
  <c r="BJ153" i="1"/>
  <c r="BI153" i="1"/>
  <c r="BG153" i="1"/>
  <c r="BF153" i="1"/>
  <c r="BE153" i="1"/>
  <c r="BD153" i="1"/>
  <c r="BC153" i="1"/>
  <c r="BB153" i="1"/>
  <c r="BA153" i="1"/>
  <c r="AZ153" i="1"/>
  <c r="BH153" i="1" s="1"/>
  <c r="AY153" i="1"/>
  <c r="AX153" i="1"/>
  <c r="AW153" i="1"/>
  <c r="AU153" i="1"/>
  <c r="AT153" i="1"/>
  <c r="AS153" i="1"/>
  <c r="AR153" i="1"/>
  <c r="AQ153" i="1"/>
  <c r="AP153" i="1"/>
  <c r="AO153" i="1"/>
  <c r="AN153" i="1"/>
  <c r="AM153" i="1"/>
  <c r="AL153" i="1"/>
  <c r="AK153" i="1"/>
  <c r="L153" i="1"/>
  <c r="G153" i="1"/>
  <c r="H153" i="1" s="1"/>
  <c r="F153" i="1"/>
  <c r="E153" i="1"/>
  <c r="D153" i="1"/>
  <c r="C153" i="1"/>
  <c r="DO152" i="1"/>
  <c r="DN152" i="1"/>
  <c r="DM152" i="1"/>
  <c r="DL152" i="1"/>
  <c r="DK152" i="1"/>
  <c r="DJ152" i="1"/>
  <c r="DI152" i="1"/>
  <c r="DH152" i="1"/>
  <c r="DG152" i="1"/>
  <c r="DF152" i="1"/>
  <c r="DE152" i="1"/>
  <c r="DC152" i="1"/>
  <c r="DB152" i="1"/>
  <c r="DA152" i="1"/>
  <c r="CZ152" i="1"/>
  <c r="CY152" i="1"/>
  <c r="CX152" i="1"/>
  <c r="CW152" i="1"/>
  <c r="CV152" i="1"/>
  <c r="CU152" i="1"/>
  <c r="CT152" i="1"/>
  <c r="CS152" i="1"/>
  <c r="CQ152" i="1"/>
  <c r="CP152" i="1"/>
  <c r="CO152" i="1"/>
  <c r="CN152" i="1"/>
  <c r="CM152" i="1"/>
  <c r="CL152" i="1"/>
  <c r="CK152" i="1"/>
  <c r="CJ152" i="1"/>
  <c r="CI152" i="1"/>
  <c r="CH152" i="1"/>
  <c r="CG152" i="1"/>
  <c r="CE152" i="1"/>
  <c r="CD152" i="1"/>
  <c r="CC152" i="1"/>
  <c r="CB152" i="1"/>
  <c r="CA152" i="1"/>
  <c r="BZ152" i="1"/>
  <c r="BY152" i="1"/>
  <c r="BX152" i="1"/>
  <c r="BW152" i="1"/>
  <c r="BV152" i="1"/>
  <c r="BU152" i="1"/>
  <c r="BS152" i="1"/>
  <c r="BR152" i="1"/>
  <c r="BQ152" i="1"/>
  <c r="BP152" i="1"/>
  <c r="BO152" i="1"/>
  <c r="BN152" i="1"/>
  <c r="BM152" i="1"/>
  <c r="BL152" i="1"/>
  <c r="BK152" i="1"/>
  <c r="BJ152" i="1"/>
  <c r="BI152" i="1"/>
  <c r="BG152" i="1"/>
  <c r="BF152" i="1"/>
  <c r="BE152" i="1"/>
  <c r="BD152" i="1"/>
  <c r="BC152" i="1"/>
  <c r="BB152" i="1"/>
  <c r="BA152" i="1"/>
  <c r="AZ152" i="1"/>
  <c r="AY152" i="1"/>
  <c r="AX152" i="1"/>
  <c r="AW152" i="1"/>
  <c r="AU152" i="1"/>
  <c r="AT152" i="1"/>
  <c r="AS152" i="1"/>
  <c r="AR152" i="1"/>
  <c r="AQ152" i="1"/>
  <c r="AP152" i="1"/>
  <c r="AO152" i="1"/>
  <c r="AN152" i="1"/>
  <c r="AM152" i="1"/>
  <c r="AV152" i="1" s="1"/>
  <c r="A152" i="1" s="1"/>
  <c r="AL152" i="1"/>
  <c r="AK152" i="1"/>
  <c r="L152" i="1"/>
  <c r="G152" i="1"/>
  <c r="H152" i="1" s="1"/>
  <c r="F152" i="1"/>
  <c r="E152" i="1"/>
  <c r="D152" i="1"/>
  <c r="C152" i="1"/>
  <c r="DO151" i="1"/>
  <c r="DN151" i="1"/>
  <c r="DM151" i="1"/>
  <c r="DL151" i="1"/>
  <c r="DK151" i="1"/>
  <c r="DJ151" i="1"/>
  <c r="DI151" i="1"/>
  <c r="DH151" i="1"/>
  <c r="DG151" i="1"/>
  <c r="DF151" i="1"/>
  <c r="DE151" i="1"/>
  <c r="DC151" i="1"/>
  <c r="DB151" i="1"/>
  <c r="DA151" i="1"/>
  <c r="CZ151" i="1"/>
  <c r="CY151" i="1"/>
  <c r="CX151" i="1"/>
  <c r="CW151" i="1"/>
  <c r="CV151" i="1"/>
  <c r="CU151" i="1"/>
  <c r="CT151" i="1"/>
  <c r="CS151" i="1"/>
  <c r="CQ151" i="1"/>
  <c r="CP151" i="1"/>
  <c r="CO151" i="1"/>
  <c r="CN151" i="1"/>
  <c r="CM151" i="1"/>
  <c r="CL151" i="1"/>
  <c r="CK151" i="1"/>
  <c r="CJ151" i="1"/>
  <c r="CI151" i="1"/>
  <c r="CH151" i="1"/>
  <c r="CG151" i="1"/>
  <c r="CE151" i="1"/>
  <c r="CD151" i="1"/>
  <c r="CC151" i="1"/>
  <c r="CB151" i="1"/>
  <c r="CA151" i="1"/>
  <c r="BZ151" i="1"/>
  <c r="BY151" i="1"/>
  <c r="BX151" i="1"/>
  <c r="BW151" i="1"/>
  <c r="BV151" i="1"/>
  <c r="BU151" i="1"/>
  <c r="BS151" i="1"/>
  <c r="BR151" i="1"/>
  <c r="BQ151" i="1"/>
  <c r="BP151" i="1"/>
  <c r="BO151" i="1"/>
  <c r="BN151" i="1"/>
  <c r="BM151" i="1"/>
  <c r="BL151" i="1"/>
  <c r="BK151" i="1"/>
  <c r="BJ151" i="1"/>
  <c r="BI151" i="1"/>
  <c r="BG151" i="1"/>
  <c r="BF151" i="1"/>
  <c r="BE151" i="1"/>
  <c r="BD151" i="1"/>
  <c r="BC151" i="1"/>
  <c r="BB151" i="1"/>
  <c r="BA151" i="1"/>
  <c r="AZ151" i="1"/>
  <c r="BH151" i="1" s="1"/>
  <c r="AY151" i="1"/>
  <c r="AX151" i="1"/>
  <c r="AW151" i="1"/>
  <c r="AU151" i="1"/>
  <c r="AT151" i="1"/>
  <c r="AS151" i="1"/>
  <c r="AR151" i="1"/>
  <c r="AQ151" i="1"/>
  <c r="AP151" i="1"/>
  <c r="AO151" i="1"/>
  <c r="AN151" i="1"/>
  <c r="AM151" i="1"/>
  <c r="AL151" i="1"/>
  <c r="AK151" i="1"/>
  <c r="L151" i="1"/>
  <c r="G151" i="1"/>
  <c r="H151" i="1" s="1"/>
  <c r="F151" i="1"/>
  <c r="E151" i="1"/>
  <c r="D151" i="1"/>
  <c r="C151" i="1"/>
  <c r="DO150" i="1"/>
  <c r="DN150" i="1"/>
  <c r="DM150" i="1"/>
  <c r="DL150" i="1"/>
  <c r="DK150" i="1"/>
  <c r="DJ150" i="1"/>
  <c r="DI150" i="1"/>
  <c r="DH150" i="1"/>
  <c r="DG150" i="1"/>
  <c r="DF150" i="1"/>
  <c r="DE150" i="1"/>
  <c r="DC150" i="1"/>
  <c r="DB150" i="1"/>
  <c r="DA150" i="1"/>
  <c r="CZ150" i="1"/>
  <c r="CY150" i="1"/>
  <c r="CX150" i="1"/>
  <c r="CW150" i="1"/>
  <c r="CV150" i="1"/>
  <c r="CU150" i="1"/>
  <c r="CT150" i="1"/>
  <c r="CS150" i="1"/>
  <c r="CQ150" i="1"/>
  <c r="CP150" i="1"/>
  <c r="CO150" i="1"/>
  <c r="CN150" i="1"/>
  <c r="CM150" i="1"/>
  <c r="CL150" i="1"/>
  <c r="CK150" i="1"/>
  <c r="CJ150" i="1"/>
  <c r="CI150" i="1"/>
  <c r="CR150" i="1" s="1"/>
  <c r="CH150" i="1"/>
  <c r="CG150" i="1"/>
  <c r="CE150" i="1"/>
  <c r="CD150" i="1"/>
  <c r="CC150" i="1"/>
  <c r="CB150" i="1"/>
  <c r="CA150" i="1"/>
  <c r="BZ150" i="1"/>
  <c r="BY150" i="1"/>
  <c r="BX150" i="1"/>
  <c r="BW150" i="1"/>
  <c r="BV150" i="1"/>
  <c r="BU150" i="1"/>
  <c r="BS150" i="1"/>
  <c r="BR150" i="1"/>
  <c r="BQ150" i="1"/>
  <c r="BP150" i="1"/>
  <c r="BO150" i="1"/>
  <c r="BN150" i="1"/>
  <c r="BM150" i="1"/>
  <c r="BL150" i="1"/>
  <c r="BK150" i="1"/>
  <c r="BJ150" i="1"/>
  <c r="BI150" i="1"/>
  <c r="BG150" i="1"/>
  <c r="BF150" i="1"/>
  <c r="BE150" i="1"/>
  <c r="BD150" i="1"/>
  <c r="BC150" i="1"/>
  <c r="BB150" i="1"/>
  <c r="BA150" i="1"/>
  <c r="AZ150" i="1"/>
  <c r="AY150" i="1"/>
  <c r="AX150" i="1"/>
  <c r="AW150" i="1"/>
  <c r="AU150" i="1"/>
  <c r="AT150" i="1"/>
  <c r="AS150" i="1"/>
  <c r="AR150" i="1"/>
  <c r="AQ150" i="1"/>
  <c r="AP150" i="1"/>
  <c r="AO150" i="1"/>
  <c r="AN150" i="1"/>
  <c r="AM150" i="1"/>
  <c r="AL150" i="1"/>
  <c r="AK150" i="1"/>
  <c r="L150" i="1"/>
  <c r="G150" i="1"/>
  <c r="H150" i="1" s="1"/>
  <c r="F150" i="1"/>
  <c r="E150" i="1"/>
  <c r="D150" i="1"/>
  <c r="C150" i="1"/>
  <c r="DO149" i="1"/>
  <c r="DN149" i="1"/>
  <c r="DM149" i="1"/>
  <c r="DL149" i="1"/>
  <c r="DK149" i="1"/>
  <c r="DJ149" i="1"/>
  <c r="DI149" i="1"/>
  <c r="DH149" i="1"/>
  <c r="DG149" i="1"/>
  <c r="DF149" i="1"/>
  <c r="DE149" i="1"/>
  <c r="DC149" i="1"/>
  <c r="DB149" i="1"/>
  <c r="DA149" i="1"/>
  <c r="CZ149" i="1"/>
  <c r="CY149" i="1"/>
  <c r="CX149" i="1"/>
  <c r="CW149" i="1"/>
  <c r="CV149" i="1"/>
  <c r="CU149" i="1"/>
  <c r="CT149" i="1"/>
  <c r="CS149" i="1"/>
  <c r="CQ149" i="1"/>
  <c r="CP149" i="1"/>
  <c r="CO149" i="1"/>
  <c r="CN149" i="1"/>
  <c r="CM149" i="1"/>
  <c r="CL149" i="1"/>
  <c r="CK149" i="1"/>
  <c r="CJ149" i="1"/>
  <c r="CI149" i="1"/>
  <c r="CH149" i="1"/>
  <c r="CG149" i="1"/>
  <c r="CE149" i="1"/>
  <c r="CD149" i="1"/>
  <c r="CC149" i="1"/>
  <c r="CB149" i="1"/>
  <c r="CA149" i="1"/>
  <c r="BZ149" i="1"/>
  <c r="BY149" i="1"/>
  <c r="BX149" i="1"/>
  <c r="BW149" i="1"/>
  <c r="BV149" i="1"/>
  <c r="BU149" i="1"/>
  <c r="BS149" i="1"/>
  <c r="BR149" i="1"/>
  <c r="BQ149" i="1"/>
  <c r="BP149" i="1"/>
  <c r="BO149" i="1"/>
  <c r="BN149" i="1"/>
  <c r="BM149" i="1"/>
  <c r="BL149" i="1"/>
  <c r="BT149" i="1" s="1"/>
  <c r="BK149" i="1"/>
  <c r="BJ149" i="1"/>
  <c r="BI149" i="1"/>
  <c r="BG149" i="1"/>
  <c r="BF149" i="1"/>
  <c r="BE149" i="1"/>
  <c r="BD149" i="1"/>
  <c r="BC149" i="1"/>
  <c r="BB149" i="1"/>
  <c r="BA149" i="1"/>
  <c r="AZ149" i="1"/>
  <c r="AY149" i="1"/>
  <c r="AX149" i="1"/>
  <c r="AW149" i="1"/>
  <c r="AU149" i="1"/>
  <c r="AT149" i="1"/>
  <c r="AS149" i="1"/>
  <c r="AR149" i="1"/>
  <c r="AQ149" i="1"/>
  <c r="AP149" i="1"/>
  <c r="AO149" i="1"/>
  <c r="AN149" i="1"/>
  <c r="AM149" i="1"/>
  <c r="AL149" i="1"/>
  <c r="AK149" i="1"/>
  <c r="L149" i="1"/>
  <c r="G149" i="1"/>
  <c r="H149" i="1" s="1"/>
  <c r="F149" i="1"/>
  <c r="E149" i="1"/>
  <c r="D149" i="1"/>
  <c r="C149" i="1"/>
  <c r="DO148" i="1"/>
  <c r="DN148" i="1"/>
  <c r="DM148" i="1"/>
  <c r="DL148" i="1"/>
  <c r="DK148" i="1"/>
  <c r="DJ148" i="1"/>
  <c r="DI148" i="1"/>
  <c r="DH148" i="1"/>
  <c r="DG148" i="1"/>
  <c r="DP148" i="1" s="1"/>
  <c r="DF148" i="1"/>
  <c r="DE148" i="1"/>
  <c r="DC148" i="1"/>
  <c r="DB148" i="1"/>
  <c r="DA148" i="1"/>
  <c r="CZ148" i="1"/>
  <c r="CY148" i="1"/>
  <c r="CX148" i="1"/>
  <c r="CW148" i="1"/>
  <c r="CV148" i="1"/>
  <c r="CU148" i="1"/>
  <c r="CT148" i="1"/>
  <c r="CS148" i="1"/>
  <c r="CQ148" i="1"/>
  <c r="CP148" i="1"/>
  <c r="CO148" i="1"/>
  <c r="CN148" i="1"/>
  <c r="CM148" i="1"/>
  <c r="CL148" i="1"/>
  <c r="CK148" i="1"/>
  <c r="CJ148" i="1"/>
  <c r="CI148" i="1"/>
  <c r="CH148" i="1"/>
  <c r="CG148" i="1"/>
  <c r="CE148" i="1"/>
  <c r="CD148" i="1"/>
  <c r="CC148" i="1"/>
  <c r="CB148" i="1"/>
  <c r="CA148" i="1"/>
  <c r="BZ148" i="1"/>
  <c r="BY148" i="1"/>
  <c r="BX148" i="1"/>
  <c r="BW148" i="1"/>
  <c r="BV148" i="1"/>
  <c r="BU148" i="1"/>
  <c r="BS148" i="1"/>
  <c r="BR148" i="1"/>
  <c r="BQ148" i="1"/>
  <c r="BP148" i="1"/>
  <c r="BO148" i="1"/>
  <c r="BN148" i="1"/>
  <c r="BM148" i="1"/>
  <c r="BL148" i="1"/>
  <c r="BK148" i="1"/>
  <c r="BJ148" i="1"/>
  <c r="BI148" i="1"/>
  <c r="BG148" i="1"/>
  <c r="BF148" i="1"/>
  <c r="BE148" i="1"/>
  <c r="BD148" i="1"/>
  <c r="BC148" i="1"/>
  <c r="BB148" i="1"/>
  <c r="BA148" i="1"/>
  <c r="AZ148" i="1"/>
  <c r="AY148" i="1"/>
  <c r="AX148" i="1"/>
  <c r="AW148" i="1"/>
  <c r="AU148" i="1"/>
  <c r="AT148" i="1"/>
  <c r="AS148" i="1"/>
  <c r="AR148" i="1"/>
  <c r="AQ148" i="1"/>
  <c r="AP148" i="1"/>
  <c r="AO148" i="1"/>
  <c r="AN148" i="1"/>
  <c r="AM148" i="1"/>
  <c r="AL148" i="1"/>
  <c r="AK148" i="1"/>
  <c r="L148" i="1"/>
  <c r="G148" i="1"/>
  <c r="H148" i="1" s="1"/>
  <c r="F148" i="1"/>
  <c r="E148" i="1"/>
  <c r="D148" i="1"/>
  <c r="C148" i="1"/>
  <c r="DO147" i="1"/>
  <c r="DN147" i="1"/>
  <c r="DM147" i="1"/>
  <c r="DL147" i="1"/>
  <c r="DK147" i="1"/>
  <c r="DJ147" i="1"/>
  <c r="DI147" i="1"/>
  <c r="DH147" i="1"/>
  <c r="DG147" i="1"/>
  <c r="DF147" i="1"/>
  <c r="DE147" i="1"/>
  <c r="DC147" i="1"/>
  <c r="DB147" i="1"/>
  <c r="DA147" i="1"/>
  <c r="CZ147" i="1"/>
  <c r="CY147" i="1"/>
  <c r="CX147" i="1"/>
  <c r="CW147" i="1"/>
  <c r="CV147" i="1"/>
  <c r="CU147" i="1"/>
  <c r="CT147" i="1"/>
  <c r="CS147" i="1"/>
  <c r="CQ147" i="1"/>
  <c r="CP147" i="1"/>
  <c r="CO147" i="1"/>
  <c r="CN147" i="1"/>
  <c r="CM147" i="1"/>
  <c r="CL147" i="1"/>
  <c r="CK147" i="1"/>
  <c r="CJ147" i="1"/>
  <c r="CI147" i="1"/>
  <c r="CH147" i="1"/>
  <c r="CG147" i="1"/>
  <c r="CE147" i="1"/>
  <c r="CD147" i="1"/>
  <c r="CC147" i="1"/>
  <c r="CB147" i="1"/>
  <c r="CA147" i="1"/>
  <c r="BZ147" i="1"/>
  <c r="BY147" i="1"/>
  <c r="BX147" i="1"/>
  <c r="BW147" i="1"/>
  <c r="BV147" i="1"/>
  <c r="BU147" i="1"/>
  <c r="BS147" i="1"/>
  <c r="BR147" i="1"/>
  <c r="BQ147" i="1"/>
  <c r="BP147" i="1"/>
  <c r="BO147" i="1"/>
  <c r="BN147" i="1"/>
  <c r="BM147" i="1"/>
  <c r="BL147" i="1"/>
  <c r="BK147" i="1"/>
  <c r="BJ147" i="1"/>
  <c r="BI147" i="1"/>
  <c r="BG147" i="1"/>
  <c r="BF147" i="1"/>
  <c r="BE147" i="1"/>
  <c r="BD147" i="1"/>
  <c r="BC147" i="1"/>
  <c r="BB147" i="1"/>
  <c r="BA147" i="1"/>
  <c r="AZ147" i="1"/>
  <c r="AY147" i="1"/>
  <c r="AX147" i="1"/>
  <c r="AW147" i="1"/>
  <c r="AU147" i="1"/>
  <c r="AT147" i="1"/>
  <c r="AS147" i="1"/>
  <c r="AR147" i="1"/>
  <c r="AQ147" i="1"/>
  <c r="AP147" i="1"/>
  <c r="AO147" i="1"/>
  <c r="AN147" i="1"/>
  <c r="AM147" i="1"/>
  <c r="AL147" i="1"/>
  <c r="AK147" i="1"/>
  <c r="L147" i="1"/>
  <c r="G147" i="1"/>
  <c r="H147" i="1" s="1"/>
  <c r="E147" i="1"/>
  <c r="F147" i="1" s="1"/>
  <c r="D147" i="1"/>
  <c r="C147" i="1"/>
  <c r="DO146" i="1"/>
  <c r="DN146" i="1"/>
  <c r="DM146" i="1"/>
  <c r="DL146" i="1"/>
  <c r="DK146" i="1"/>
  <c r="DJ146" i="1"/>
  <c r="DI146" i="1"/>
  <c r="DH146" i="1"/>
  <c r="DG146" i="1"/>
  <c r="DF146" i="1"/>
  <c r="DE146" i="1"/>
  <c r="DC146" i="1"/>
  <c r="DB146" i="1"/>
  <c r="DA146" i="1"/>
  <c r="CZ146" i="1"/>
  <c r="CY146" i="1"/>
  <c r="CX146" i="1"/>
  <c r="CW146" i="1"/>
  <c r="CV146" i="1"/>
  <c r="CU146" i="1"/>
  <c r="CT146" i="1"/>
  <c r="CS146" i="1"/>
  <c r="CQ146" i="1"/>
  <c r="CP146" i="1"/>
  <c r="CO146" i="1"/>
  <c r="CN146" i="1"/>
  <c r="CM146" i="1"/>
  <c r="CL146" i="1"/>
  <c r="CK146" i="1"/>
  <c r="CJ146" i="1"/>
  <c r="CI146" i="1"/>
  <c r="CH146" i="1"/>
  <c r="CG146" i="1"/>
  <c r="CE146" i="1"/>
  <c r="CD146" i="1"/>
  <c r="CC146" i="1"/>
  <c r="CB146" i="1"/>
  <c r="CA146" i="1"/>
  <c r="BZ146" i="1"/>
  <c r="BY146" i="1"/>
  <c r="BX146" i="1"/>
  <c r="BW146" i="1"/>
  <c r="CF146" i="1" s="1"/>
  <c r="BV146" i="1"/>
  <c r="BU146" i="1"/>
  <c r="BS146" i="1"/>
  <c r="BR146" i="1"/>
  <c r="BQ146" i="1"/>
  <c r="BP146" i="1"/>
  <c r="BO146" i="1"/>
  <c r="BN146" i="1"/>
  <c r="BM146" i="1"/>
  <c r="BL146" i="1"/>
  <c r="BK146" i="1"/>
  <c r="BJ146" i="1"/>
  <c r="BI146" i="1"/>
  <c r="BG146" i="1"/>
  <c r="BF146" i="1"/>
  <c r="BE146" i="1"/>
  <c r="BD146" i="1"/>
  <c r="BC146" i="1"/>
  <c r="BB146" i="1"/>
  <c r="BA146" i="1"/>
  <c r="AZ146" i="1"/>
  <c r="AY146" i="1"/>
  <c r="AX146" i="1"/>
  <c r="AW146" i="1"/>
  <c r="AU146" i="1"/>
  <c r="AT146" i="1"/>
  <c r="AS146" i="1"/>
  <c r="AR146" i="1"/>
  <c r="AQ146" i="1"/>
  <c r="AP146" i="1"/>
  <c r="AO146" i="1"/>
  <c r="AN146" i="1"/>
  <c r="AM146" i="1"/>
  <c r="AL146" i="1"/>
  <c r="AK146" i="1"/>
  <c r="L146" i="1"/>
  <c r="G146" i="1"/>
  <c r="H146" i="1" s="1"/>
  <c r="F146" i="1"/>
  <c r="E146" i="1"/>
  <c r="D146" i="1"/>
  <c r="C146" i="1"/>
  <c r="DO145" i="1"/>
  <c r="DN145" i="1"/>
  <c r="DM145" i="1"/>
  <c r="DL145" i="1"/>
  <c r="DK145" i="1"/>
  <c r="DJ145" i="1"/>
  <c r="DI145" i="1"/>
  <c r="DH145" i="1"/>
  <c r="DG145" i="1"/>
  <c r="DF145" i="1"/>
  <c r="DE145" i="1"/>
  <c r="DC145" i="1"/>
  <c r="DB145" i="1"/>
  <c r="DA145" i="1"/>
  <c r="CZ145" i="1"/>
  <c r="CY145" i="1"/>
  <c r="CX145" i="1"/>
  <c r="CW145" i="1"/>
  <c r="CV145" i="1"/>
  <c r="CU145" i="1"/>
  <c r="CT145" i="1"/>
  <c r="CS145" i="1"/>
  <c r="CQ145" i="1"/>
  <c r="CP145" i="1"/>
  <c r="CO145" i="1"/>
  <c r="CN145" i="1"/>
  <c r="CM145" i="1"/>
  <c r="CL145" i="1"/>
  <c r="CK145" i="1"/>
  <c r="CJ145" i="1"/>
  <c r="CI145" i="1"/>
  <c r="CH145" i="1"/>
  <c r="CG145" i="1"/>
  <c r="CE145" i="1"/>
  <c r="CD145" i="1"/>
  <c r="CC145" i="1"/>
  <c r="CB145" i="1"/>
  <c r="CA145" i="1"/>
  <c r="BZ145" i="1"/>
  <c r="BY145" i="1"/>
  <c r="BX145" i="1"/>
  <c r="BW145" i="1"/>
  <c r="BV145" i="1"/>
  <c r="BU145" i="1"/>
  <c r="BS145" i="1"/>
  <c r="BR145" i="1"/>
  <c r="BQ145" i="1"/>
  <c r="BP145" i="1"/>
  <c r="BO145" i="1"/>
  <c r="BN145" i="1"/>
  <c r="BM145" i="1"/>
  <c r="BL145" i="1"/>
  <c r="BK145" i="1"/>
  <c r="BJ145" i="1"/>
  <c r="BI145" i="1"/>
  <c r="BG145" i="1"/>
  <c r="BF145" i="1"/>
  <c r="BE145" i="1"/>
  <c r="BD145" i="1"/>
  <c r="BC145" i="1"/>
  <c r="BB145" i="1"/>
  <c r="BA145" i="1"/>
  <c r="AZ145" i="1"/>
  <c r="AY145" i="1"/>
  <c r="AX145" i="1"/>
  <c r="AW145" i="1"/>
  <c r="AU145" i="1"/>
  <c r="AT145" i="1"/>
  <c r="AS145" i="1"/>
  <c r="AR145" i="1"/>
  <c r="AQ145" i="1"/>
  <c r="AP145" i="1"/>
  <c r="AO145" i="1"/>
  <c r="AN145" i="1"/>
  <c r="AM145" i="1"/>
  <c r="AL145" i="1"/>
  <c r="AK145" i="1"/>
  <c r="L145" i="1"/>
  <c r="G145" i="1"/>
  <c r="H145" i="1" s="1"/>
  <c r="F145" i="1"/>
  <c r="E145" i="1"/>
  <c r="D145" i="1"/>
  <c r="C145" i="1"/>
  <c r="DO144" i="1"/>
  <c r="DN144" i="1"/>
  <c r="DM144" i="1"/>
  <c r="DL144" i="1"/>
  <c r="DK144" i="1"/>
  <c r="DJ144" i="1"/>
  <c r="DI144" i="1"/>
  <c r="DH144" i="1"/>
  <c r="DG144" i="1"/>
  <c r="DF144" i="1"/>
  <c r="DE144" i="1"/>
  <c r="DC144" i="1"/>
  <c r="DB144" i="1"/>
  <c r="DA144" i="1"/>
  <c r="CZ144" i="1"/>
  <c r="CY144" i="1"/>
  <c r="CX144" i="1"/>
  <c r="CW144" i="1"/>
  <c r="CV144" i="1"/>
  <c r="CU144" i="1"/>
  <c r="CT144" i="1"/>
  <c r="CS144" i="1"/>
  <c r="CQ144" i="1"/>
  <c r="CP144" i="1"/>
  <c r="CO144" i="1"/>
  <c r="CN144" i="1"/>
  <c r="CM144" i="1"/>
  <c r="CL144" i="1"/>
  <c r="CK144" i="1"/>
  <c r="CJ144" i="1"/>
  <c r="CI144" i="1"/>
  <c r="CH144" i="1"/>
  <c r="CG144" i="1"/>
  <c r="CE144" i="1"/>
  <c r="CD144" i="1"/>
  <c r="CC144" i="1"/>
  <c r="CB144" i="1"/>
  <c r="CA144" i="1"/>
  <c r="BZ144" i="1"/>
  <c r="BY144" i="1"/>
  <c r="BX144" i="1"/>
  <c r="BW144" i="1"/>
  <c r="CF144" i="1" s="1"/>
  <c r="BV144" i="1"/>
  <c r="BU144" i="1"/>
  <c r="BS144" i="1"/>
  <c r="BR144" i="1"/>
  <c r="BQ144" i="1"/>
  <c r="BP144" i="1"/>
  <c r="BO144" i="1"/>
  <c r="BN144" i="1"/>
  <c r="BM144" i="1"/>
  <c r="BL144" i="1"/>
  <c r="BK144" i="1"/>
  <c r="BJ144" i="1"/>
  <c r="BI144" i="1"/>
  <c r="BG144" i="1"/>
  <c r="BF144" i="1"/>
  <c r="BE144" i="1"/>
  <c r="BD144" i="1"/>
  <c r="BC144" i="1"/>
  <c r="BB144" i="1"/>
  <c r="BA144" i="1"/>
  <c r="AZ144" i="1"/>
  <c r="AY144" i="1"/>
  <c r="AX144" i="1"/>
  <c r="AW144" i="1"/>
  <c r="AU144" i="1"/>
  <c r="AT144" i="1"/>
  <c r="AS144" i="1"/>
  <c r="AR144" i="1"/>
  <c r="AQ144" i="1"/>
  <c r="AP144" i="1"/>
  <c r="AO144" i="1"/>
  <c r="AN144" i="1"/>
  <c r="AM144" i="1"/>
  <c r="AL144" i="1"/>
  <c r="AK144" i="1"/>
  <c r="L144" i="1"/>
  <c r="G144" i="1"/>
  <c r="H144" i="1" s="1"/>
  <c r="F144" i="1"/>
  <c r="E144" i="1"/>
  <c r="D144" i="1"/>
  <c r="C144" i="1"/>
  <c r="DO143" i="1"/>
  <c r="DN143" i="1"/>
  <c r="DM143" i="1"/>
  <c r="DL143" i="1"/>
  <c r="DK143" i="1"/>
  <c r="DJ143" i="1"/>
  <c r="DI143" i="1"/>
  <c r="DH143" i="1"/>
  <c r="DG143" i="1"/>
  <c r="DF143" i="1"/>
  <c r="DE143" i="1"/>
  <c r="DC143" i="1"/>
  <c r="DB143" i="1"/>
  <c r="DA143" i="1"/>
  <c r="CZ143" i="1"/>
  <c r="CY143" i="1"/>
  <c r="CX143" i="1"/>
  <c r="CW143" i="1"/>
  <c r="CV143" i="1"/>
  <c r="CU143" i="1"/>
  <c r="CT143" i="1"/>
  <c r="CS143" i="1"/>
  <c r="CQ143" i="1"/>
  <c r="CP143" i="1"/>
  <c r="CO143" i="1"/>
  <c r="CN143" i="1"/>
  <c r="CM143" i="1"/>
  <c r="CL143" i="1"/>
  <c r="CK143" i="1"/>
  <c r="CJ143" i="1"/>
  <c r="CI143" i="1"/>
  <c r="CH143" i="1"/>
  <c r="CG143" i="1"/>
  <c r="CE143" i="1"/>
  <c r="CD143" i="1"/>
  <c r="CC143" i="1"/>
  <c r="CB143" i="1"/>
  <c r="CA143" i="1"/>
  <c r="BZ143" i="1"/>
  <c r="BY143" i="1"/>
  <c r="BX143" i="1"/>
  <c r="BW143" i="1"/>
  <c r="BV143" i="1"/>
  <c r="BU143" i="1"/>
  <c r="BS143" i="1"/>
  <c r="BR143" i="1"/>
  <c r="BQ143" i="1"/>
  <c r="BP143" i="1"/>
  <c r="BO143" i="1"/>
  <c r="BN143" i="1"/>
  <c r="BM143" i="1"/>
  <c r="BL143" i="1"/>
  <c r="BK143" i="1"/>
  <c r="BJ143" i="1"/>
  <c r="BI143" i="1"/>
  <c r="BG143" i="1"/>
  <c r="BF143" i="1"/>
  <c r="BE143" i="1"/>
  <c r="BD143" i="1"/>
  <c r="BC143" i="1"/>
  <c r="BB143" i="1"/>
  <c r="BA143" i="1"/>
  <c r="AZ143" i="1"/>
  <c r="BH143" i="1" s="1"/>
  <c r="AY143" i="1"/>
  <c r="AX143" i="1"/>
  <c r="AW143" i="1"/>
  <c r="AU143" i="1"/>
  <c r="AT143" i="1"/>
  <c r="AS143" i="1"/>
  <c r="AR143" i="1"/>
  <c r="AQ143" i="1"/>
  <c r="AP143" i="1"/>
  <c r="AO143" i="1"/>
  <c r="AN143" i="1"/>
  <c r="AM143" i="1"/>
  <c r="AL143" i="1"/>
  <c r="AK143" i="1"/>
  <c r="L143" i="1"/>
  <c r="G143" i="1"/>
  <c r="H143" i="1" s="1"/>
  <c r="E143" i="1"/>
  <c r="F143" i="1" s="1"/>
  <c r="D143" i="1"/>
  <c r="C143" i="1"/>
  <c r="DO142" i="1"/>
  <c r="DN142" i="1"/>
  <c r="DM142" i="1"/>
  <c r="DL142" i="1"/>
  <c r="DK142" i="1"/>
  <c r="DJ142" i="1"/>
  <c r="DI142" i="1"/>
  <c r="DH142" i="1"/>
  <c r="DG142" i="1"/>
  <c r="DF142" i="1"/>
  <c r="DE142" i="1"/>
  <c r="DC142" i="1"/>
  <c r="DB142" i="1"/>
  <c r="DA142" i="1"/>
  <c r="CZ142" i="1"/>
  <c r="CY142" i="1"/>
  <c r="CX142" i="1"/>
  <c r="CW142" i="1"/>
  <c r="CV142" i="1"/>
  <c r="CU142" i="1"/>
  <c r="CT142" i="1"/>
  <c r="CS142" i="1"/>
  <c r="CQ142" i="1"/>
  <c r="CP142" i="1"/>
  <c r="CO142" i="1"/>
  <c r="CN142" i="1"/>
  <c r="CM142" i="1"/>
  <c r="CL142" i="1"/>
  <c r="CK142" i="1"/>
  <c r="CJ142" i="1"/>
  <c r="CI142" i="1"/>
  <c r="CH142" i="1"/>
  <c r="CG142" i="1"/>
  <c r="CE142" i="1"/>
  <c r="CD142" i="1"/>
  <c r="CC142" i="1"/>
  <c r="CB142" i="1"/>
  <c r="CA142" i="1"/>
  <c r="BZ142" i="1"/>
  <c r="BY142" i="1"/>
  <c r="BX142" i="1"/>
  <c r="BW142" i="1"/>
  <c r="BV142" i="1"/>
  <c r="BU142" i="1"/>
  <c r="BS142" i="1"/>
  <c r="BR142" i="1"/>
  <c r="BQ142" i="1"/>
  <c r="BP142" i="1"/>
  <c r="BO142" i="1"/>
  <c r="BN142" i="1"/>
  <c r="BM142" i="1"/>
  <c r="BL142" i="1"/>
  <c r="BK142" i="1"/>
  <c r="BJ142" i="1"/>
  <c r="BI142" i="1"/>
  <c r="BG142" i="1"/>
  <c r="BF142" i="1"/>
  <c r="BE142" i="1"/>
  <c r="BD142" i="1"/>
  <c r="BC142" i="1"/>
  <c r="BB142" i="1"/>
  <c r="BA142" i="1"/>
  <c r="AZ142" i="1"/>
  <c r="AY142" i="1"/>
  <c r="AX142" i="1"/>
  <c r="AW142" i="1"/>
  <c r="AU142" i="1"/>
  <c r="AT142" i="1"/>
  <c r="AS142" i="1"/>
  <c r="AR142" i="1"/>
  <c r="AQ142" i="1"/>
  <c r="AP142" i="1"/>
  <c r="AO142" i="1"/>
  <c r="AN142" i="1"/>
  <c r="AM142" i="1"/>
  <c r="AL142" i="1"/>
  <c r="AK142" i="1"/>
  <c r="L142" i="1"/>
  <c r="G142" i="1"/>
  <c r="H142" i="1" s="1"/>
  <c r="E142" i="1"/>
  <c r="F142" i="1" s="1"/>
  <c r="D142" i="1"/>
  <c r="C142" i="1"/>
  <c r="DO141" i="1"/>
  <c r="DN141" i="1"/>
  <c r="DM141" i="1"/>
  <c r="DL141" i="1"/>
  <c r="DK141" i="1"/>
  <c r="DJ141" i="1"/>
  <c r="DI141" i="1"/>
  <c r="DH141" i="1"/>
  <c r="DG141" i="1"/>
  <c r="DF141" i="1"/>
  <c r="DE141" i="1"/>
  <c r="DC141" i="1"/>
  <c r="DB141" i="1"/>
  <c r="DA141" i="1"/>
  <c r="CZ141" i="1"/>
  <c r="CY141" i="1"/>
  <c r="CX141" i="1"/>
  <c r="CW141" i="1"/>
  <c r="CV141" i="1"/>
  <c r="DD141" i="1" s="1"/>
  <c r="CU141" i="1"/>
  <c r="CT141" i="1"/>
  <c r="CS141" i="1"/>
  <c r="CQ141" i="1"/>
  <c r="CP141" i="1"/>
  <c r="CO141" i="1"/>
  <c r="CN141" i="1"/>
  <c r="CM141" i="1"/>
  <c r="CL141" i="1"/>
  <c r="CK141" i="1"/>
  <c r="CJ141" i="1"/>
  <c r="CI141" i="1"/>
  <c r="CH141" i="1"/>
  <c r="CG141" i="1"/>
  <c r="CE141" i="1"/>
  <c r="CD141" i="1"/>
  <c r="CC141" i="1"/>
  <c r="CB141" i="1"/>
  <c r="CA141" i="1"/>
  <c r="BZ141" i="1"/>
  <c r="BY141" i="1"/>
  <c r="BX141" i="1"/>
  <c r="BW141" i="1"/>
  <c r="BV141" i="1"/>
  <c r="BU141" i="1"/>
  <c r="BS141" i="1"/>
  <c r="BR141" i="1"/>
  <c r="BQ141" i="1"/>
  <c r="BP141" i="1"/>
  <c r="BO141" i="1"/>
  <c r="BN141" i="1"/>
  <c r="BM141" i="1"/>
  <c r="BL141" i="1"/>
  <c r="BK141" i="1"/>
  <c r="BJ141" i="1"/>
  <c r="BI141" i="1"/>
  <c r="BG141" i="1"/>
  <c r="BF141" i="1"/>
  <c r="BE141" i="1"/>
  <c r="BD141" i="1"/>
  <c r="BC141" i="1"/>
  <c r="BB141" i="1"/>
  <c r="BA141" i="1"/>
  <c r="AZ141" i="1"/>
  <c r="AY141" i="1"/>
  <c r="AX141" i="1"/>
  <c r="AW141" i="1"/>
  <c r="AU141" i="1"/>
  <c r="AT141" i="1"/>
  <c r="AS141" i="1"/>
  <c r="AR141" i="1"/>
  <c r="AQ141" i="1"/>
  <c r="AP141" i="1"/>
  <c r="AO141" i="1"/>
  <c r="AN141" i="1"/>
  <c r="AM141" i="1"/>
  <c r="AL141" i="1"/>
  <c r="AK141" i="1"/>
  <c r="L141" i="1"/>
  <c r="G141" i="1"/>
  <c r="H141" i="1" s="1"/>
  <c r="E141" i="1"/>
  <c r="F141" i="1" s="1"/>
  <c r="D141" i="1"/>
  <c r="C141" i="1"/>
  <c r="DO140" i="1"/>
  <c r="DN140" i="1"/>
  <c r="DM140" i="1"/>
  <c r="DL140" i="1"/>
  <c r="DK140" i="1"/>
  <c r="DJ140" i="1"/>
  <c r="DI140" i="1"/>
  <c r="DH140" i="1"/>
  <c r="DG140" i="1"/>
  <c r="DP140" i="1" s="1"/>
  <c r="DF140" i="1"/>
  <c r="DE140" i="1"/>
  <c r="DC140" i="1"/>
  <c r="DB140" i="1"/>
  <c r="DA140" i="1"/>
  <c r="CZ140" i="1"/>
  <c r="CY140" i="1"/>
  <c r="CX140" i="1"/>
  <c r="CW140" i="1"/>
  <c r="CV140" i="1"/>
  <c r="CU140" i="1"/>
  <c r="CT140" i="1"/>
  <c r="CS140" i="1"/>
  <c r="CQ140" i="1"/>
  <c r="CP140" i="1"/>
  <c r="CO140" i="1"/>
  <c r="CN140" i="1"/>
  <c r="CM140" i="1"/>
  <c r="CL140" i="1"/>
  <c r="CK140" i="1"/>
  <c r="CJ140" i="1"/>
  <c r="CI140" i="1"/>
  <c r="CH140" i="1"/>
  <c r="CG140" i="1"/>
  <c r="CE140" i="1"/>
  <c r="CD140" i="1"/>
  <c r="CC140" i="1"/>
  <c r="CB140" i="1"/>
  <c r="CA140" i="1"/>
  <c r="BZ140" i="1"/>
  <c r="BY140" i="1"/>
  <c r="BX140" i="1"/>
  <c r="BW140" i="1"/>
  <c r="BV140" i="1"/>
  <c r="BU140" i="1"/>
  <c r="BS140" i="1"/>
  <c r="BR140" i="1"/>
  <c r="BQ140" i="1"/>
  <c r="BP140" i="1"/>
  <c r="BO140" i="1"/>
  <c r="BN140" i="1"/>
  <c r="BM140" i="1"/>
  <c r="BL140" i="1"/>
  <c r="BK140" i="1"/>
  <c r="BJ140" i="1"/>
  <c r="BI140" i="1"/>
  <c r="BG140" i="1"/>
  <c r="BF140" i="1"/>
  <c r="BE140" i="1"/>
  <c r="BD140" i="1"/>
  <c r="BC140" i="1"/>
  <c r="BB140" i="1"/>
  <c r="BA140" i="1"/>
  <c r="AZ140" i="1"/>
  <c r="AY140" i="1"/>
  <c r="AX140" i="1"/>
  <c r="AW140" i="1"/>
  <c r="AU140" i="1"/>
  <c r="AT140" i="1"/>
  <c r="AS140" i="1"/>
  <c r="AR140" i="1"/>
  <c r="AQ140" i="1"/>
  <c r="AP140" i="1"/>
  <c r="AO140" i="1"/>
  <c r="AN140" i="1"/>
  <c r="AM140" i="1"/>
  <c r="AL140" i="1"/>
  <c r="AK140" i="1"/>
  <c r="L140" i="1"/>
  <c r="G140" i="1"/>
  <c r="H140" i="1" s="1"/>
  <c r="F140" i="1"/>
  <c r="E140" i="1"/>
  <c r="D140" i="1"/>
  <c r="C140" i="1"/>
  <c r="DO139" i="1"/>
  <c r="DN139" i="1"/>
  <c r="DM139" i="1"/>
  <c r="DL139" i="1"/>
  <c r="DK139" i="1"/>
  <c r="DJ139" i="1"/>
  <c r="DI139" i="1"/>
  <c r="DH139" i="1"/>
  <c r="DP139" i="1" s="1"/>
  <c r="DG139" i="1"/>
  <c r="DF139" i="1"/>
  <c r="DE139" i="1"/>
  <c r="DC139" i="1"/>
  <c r="DB139" i="1"/>
  <c r="DA139" i="1"/>
  <c r="CZ139" i="1"/>
  <c r="CY139" i="1"/>
  <c r="CX139" i="1"/>
  <c r="CW139" i="1"/>
  <c r="CV139" i="1"/>
  <c r="CU139" i="1"/>
  <c r="CT139" i="1"/>
  <c r="CS139" i="1"/>
  <c r="CQ139" i="1"/>
  <c r="CP139" i="1"/>
  <c r="CO139" i="1"/>
  <c r="CN139" i="1"/>
  <c r="CM139" i="1"/>
  <c r="CL139" i="1"/>
  <c r="CK139" i="1"/>
  <c r="CJ139" i="1"/>
  <c r="CI139" i="1"/>
  <c r="CH139" i="1"/>
  <c r="CG139" i="1"/>
  <c r="CE139" i="1"/>
  <c r="CD139" i="1"/>
  <c r="CC139" i="1"/>
  <c r="CB139" i="1"/>
  <c r="CA139" i="1"/>
  <c r="BZ139" i="1"/>
  <c r="BY139" i="1"/>
  <c r="BX139" i="1"/>
  <c r="BW139" i="1"/>
  <c r="BV139" i="1"/>
  <c r="BU139" i="1"/>
  <c r="BS139" i="1"/>
  <c r="BR139" i="1"/>
  <c r="BQ139" i="1"/>
  <c r="BP139" i="1"/>
  <c r="BO139" i="1"/>
  <c r="BN139" i="1"/>
  <c r="BM139" i="1"/>
  <c r="BL139" i="1"/>
  <c r="BK139" i="1"/>
  <c r="BJ139" i="1"/>
  <c r="BI139" i="1"/>
  <c r="BG139" i="1"/>
  <c r="BF139" i="1"/>
  <c r="BE139" i="1"/>
  <c r="BD139" i="1"/>
  <c r="BC139" i="1"/>
  <c r="BB139" i="1"/>
  <c r="BA139" i="1"/>
  <c r="AZ139" i="1"/>
  <c r="AY139" i="1"/>
  <c r="AX139" i="1"/>
  <c r="AW139" i="1"/>
  <c r="AU139" i="1"/>
  <c r="AT139" i="1"/>
  <c r="AS139" i="1"/>
  <c r="AR139" i="1"/>
  <c r="AQ139" i="1"/>
  <c r="AP139" i="1"/>
  <c r="AO139" i="1"/>
  <c r="AN139" i="1"/>
  <c r="AM139" i="1"/>
  <c r="AL139" i="1"/>
  <c r="AK139" i="1"/>
  <c r="L139" i="1"/>
  <c r="G139" i="1"/>
  <c r="H139" i="1" s="1"/>
  <c r="E139" i="1"/>
  <c r="F139" i="1" s="1"/>
  <c r="D139" i="1"/>
  <c r="C139" i="1"/>
  <c r="DO138" i="1"/>
  <c r="DN138" i="1"/>
  <c r="DM138" i="1"/>
  <c r="DL138" i="1"/>
  <c r="DK138" i="1"/>
  <c r="DJ138" i="1"/>
  <c r="DI138" i="1"/>
  <c r="DH138" i="1"/>
  <c r="DG138" i="1"/>
  <c r="DF138" i="1"/>
  <c r="DE138" i="1"/>
  <c r="DC138" i="1"/>
  <c r="DB138" i="1"/>
  <c r="DA138" i="1"/>
  <c r="CZ138" i="1"/>
  <c r="CY138" i="1"/>
  <c r="CX138" i="1"/>
  <c r="CW138" i="1"/>
  <c r="CV138" i="1"/>
  <c r="CU138" i="1"/>
  <c r="CT138" i="1"/>
  <c r="CS138" i="1"/>
  <c r="CQ138" i="1"/>
  <c r="CP138" i="1"/>
  <c r="CO138" i="1"/>
  <c r="CN138" i="1"/>
  <c r="CM138" i="1"/>
  <c r="CL138" i="1"/>
  <c r="CK138" i="1"/>
  <c r="CJ138" i="1"/>
  <c r="CI138" i="1"/>
  <c r="CH138" i="1"/>
  <c r="CG138" i="1"/>
  <c r="CE138" i="1"/>
  <c r="CD138" i="1"/>
  <c r="CC138" i="1"/>
  <c r="CB138" i="1"/>
  <c r="CA138" i="1"/>
  <c r="BZ138" i="1"/>
  <c r="BY138" i="1"/>
  <c r="BX138" i="1"/>
  <c r="BW138" i="1"/>
  <c r="BV138" i="1"/>
  <c r="BU138" i="1"/>
  <c r="BS138" i="1"/>
  <c r="BR138" i="1"/>
  <c r="BQ138" i="1"/>
  <c r="BP138" i="1"/>
  <c r="BO138" i="1"/>
  <c r="BN138" i="1"/>
  <c r="BM138" i="1"/>
  <c r="BL138" i="1"/>
  <c r="BK138" i="1"/>
  <c r="BJ138" i="1"/>
  <c r="BI138" i="1"/>
  <c r="BG138" i="1"/>
  <c r="BF138" i="1"/>
  <c r="BE138" i="1"/>
  <c r="BD138" i="1"/>
  <c r="BC138" i="1"/>
  <c r="BB138" i="1"/>
  <c r="BA138" i="1"/>
  <c r="AZ138" i="1"/>
  <c r="AY138" i="1"/>
  <c r="AX138" i="1"/>
  <c r="AW138" i="1"/>
  <c r="AU138" i="1"/>
  <c r="AT138" i="1"/>
  <c r="AS138" i="1"/>
  <c r="AR138" i="1"/>
  <c r="AQ138" i="1"/>
  <c r="AP138" i="1"/>
  <c r="AO138" i="1"/>
  <c r="AN138" i="1"/>
  <c r="AM138" i="1"/>
  <c r="AL138" i="1"/>
  <c r="AK138" i="1"/>
  <c r="L138" i="1"/>
  <c r="G138" i="1"/>
  <c r="H138" i="1" s="1"/>
  <c r="E138" i="1"/>
  <c r="F138" i="1" s="1"/>
  <c r="D138" i="1"/>
  <c r="C138" i="1"/>
  <c r="DO137" i="1"/>
  <c r="DN137" i="1"/>
  <c r="DM137" i="1"/>
  <c r="DL137" i="1"/>
  <c r="DK137" i="1"/>
  <c r="DJ137" i="1"/>
  <c r="DI137" i="1"/>
  <c r="DH137" i="1"/>
  <c r="DG137" i="1"/>
  <c r="DF137" i="1"/>
  <c r="DE137" i="1"/>
  <c r="DC137" i="1"/>
  <c r="DB137" i="1"/>
  <c r="DA137" i="1"/>
  <c r="CZ137" i="1"/>
  <c r="CY137" i="1"/>
  <c r="CX137" i="1"/>
  <c r="CW137" i="1"/>
  <c r="CV137" i="1"/>
  <c r="DD137" i="1" s="1"/>
  <c r="CU137" i="1"/>
  <c r="CT137" i="1"/>
  <c r="CS137" i="1"/>
  <c r="CQ137" i="1"/>
  <c r="CP137" i="1"/>
  <c r="CO137" i="1"/>
  <c r="CN137" i="1"/>
  <c r="CM137" i="1"/>
  <c r="CL137" i="1"/>
  <c r="CK137" i="1"/>
  <c r="CJ137" i="1"/>
  <c r="CI137" i="1"/>
  <c r="CH137" i="1"/>
  <c r="CG137" i="1"/>
  <c r="CE137" i="1"/>
  <c r="CD137" i="1"/>
  <c r="CC137" i="1"/>
  <c r="CB137" i="1"/>
  <c r="CA137" i="1"/>
  <c r="BZ137" i="1"/>
  <c r="BY137" i="1"/>
  <c r="BX137" i="1"/>
  <c r="BW137" i="1"/>
  <c r="BV137" i="1"/>
  <c r="BU137" i="1"/>
  <c r="BS137" i="1"/>
  <c r="BR137" i="1"/>
  <c r="BQ137" i="1"/>
  <c r="BP137" i="1"/>
  <c r="BO137" i="1"/>
  <c r="BN137" i="1"/>
  <c r="BM137" i="1"/>
  <c r="BL137" i="1"/>
  <c r="BK137" i="1"/>
  <c r="BJ137" i="1"/>
  <c r="BI137" i="1"/>
  <c r="BG137" i="1"/>
  <c r="BF137" i="1"/>
  <c r="BE137" i="1"/>
  <c r="BD137" i="1"/>
  <c r="BC137" i="1"/>
  <c r="BB137" i="1"/>
  <c r="BA137" i="1"/>
  <c r="AZ137" i="1"/>
  <c r="AY137" i="1"/>
  <c r="AX137" i="1"/>
  <c r="AW137" i="1"/>
  <c r="AU137" i="1"/>
  <c r="AT137" i="1"/>
  <c r="AS137" i="1"/>
  <c r="AR137" i="1"/>
  <c r="AQ137" i="1"/>
  <c r="AP137" i="1"/>
  <c r="AO137" i="1"/>
  <c r="AN137" i="1"/>
  <c r="AM137" i="1"/>
  <c r="AL137" i="1"/>
  <c r="AK137" i="1"/>
  <c r="L137" i="1"/>
  <c r="G137" i="1"/>
  <c r="H137" i="1" s="1"/>
  <c r="E137" i="1"/>
  <c r="F137" i="1" s="1"/>
  <c r="D137" i="1"/>
  <c r="C137" i="1"/>
  <c r="DO136" i="1"/>
  <c r="DN136" i="1"/>
  <c r="DM136" i="1"/>
  <c r="DL136" i="1"/>
  <c r="DK136" i="1"/>
  <c r="DJ136" i="1"/>
  <c r="DI136" i="1"/>
  <c r="DH136" i="1"/>
  <c r="DG136" i="1"/>
  <c r="DP136" i="1" s="1"/>
  <c r="DF136" i="1"/>
  <c r="DE136" i="1"/>
  <c r="DC136" i="1"/>
  <c r="DB136" i="1"/>
  <c r="DA136" i="1"/>
  <c r="CZ136" i="1"/>
  <c r="CY136" i="1"/>
  <c r="CX136" i="1"/>
  <c r="CW136" i="1"/>
  <c r="CV136" i="1"/>
  <c r="CU136" i="1"/>
  <c r="CT136" i="1"/>
  <c r="CS136" i="1"/>
  <c r="CQ136" i="1"/>
  <c r="CP136" i="1"/>
  <c r="CO136" i="1"/>
  <c r="CN136" i="1"/>
  <c r="CM136" i="1"/>
  <c r="CL136" i="1"/>
  <c r="CK136" i="1"/>
  <c r="CJ136" i="1"/>
  <c r="CI136" i="1"/>
  <c r="CH136" i="1"/>
  <c r="CG136" i="1"/>
  <c r="CE136" i="1"/>
  <c r="CD136" i="1"/>
  <c r="CC136" i="1"/>
  <c r="CB136" i="1"/>
  <c r="CA136" i="1"/>
  <c r="BZ136" i="1"/>
  <c r="BY136" i="1"/>
  <c r="BX136" i="1"/>
  <c r="BW136" i="1"/>
  <c r="BV136" i="1"/>
  <c r="BU136" i="1"/>
  <c r="BS136" i="1"/>
  <c r="BR136" i="1"/>
  <c r="BQ136" i="1"/>
  <c r="BP136" i="1"/>
  <c r="BO136" i="1"/>
  <c r="BN136" i="1"/>
  <c r="BM136" i="1"/>
  <c r="BL136" i="1"/>
  <c r="BK136" i="1"/>
  <c r="BJ136" i="1"/>
  <c r="BI136" i="1"/>
  <c r="BG136" i="1"/>
  <c r="BF136" i="1"/>
  <c r="BE136" i="1"/>
  <c r="BD136" i="1"/>
  <c r="BC136" i="1"/>
  <c r="BB136" i="1"/>
  <c r="BA136" i="1"/>
  <c r="AZ136" i="1"/>
  <c r="AY136" i="1"/>
  <c r="AX136" i="1"/>
  <c r="AW136" i="1"/>
  <c r="AU136" i="1"/>
  <c r="AT136" i="1"/>
  <c r="AS136" i="1"/>
  <c r="AR136" i="1"/>
  <c r="AQ136" i="1"/>
  <c r="AP136" i="1"/>
  <c r="AO136" i="1"/>
  <c r="AN136" i="1"/>
  <c r="AM136" i="1"/>
  <c r="AL136" i="1"/>
  <c r="AK136" i="1"/>
  <c r="L136" i="1"/>
  <c r="G136" i="1"/>
  <c r="H136" i="1" s="1"/>
  <c r="E136" i="1"/>
  <c r="F136" i="1" s="1"/>
  <c r="D136" i="1"/>
  <c r="C136" i="1"/>
  <c r="DO135" i="1"/>
  <c r="DN135" i="1"/>
  <c r="DM135" i="1"/>
  <c r="DL135" i="1"/>
  <c r="DK135" i="1"/>
  <c r="DJ135" i="1"/>
  <c r="DI135" i="1"/>
  <c r="DH135" i="1"/>
  <c r="DG135" i="1"/>
  <c r="DF135" i="1"/>
  <c r="DE135" i="1"/>
  <c r="DC135" i="1"/>
  <c r="DB135" i="1"/>
  <c r="DA135" i="1"/>
  <c r="CZ135" i="1"/>
  <c r="CY135" i="1"/>
  <c r="CX135" i="1"/>
  <c r="CW135" i="1"/>
  <c r="CV135" i="1"/>
  <c r="CU135" i="1"/>
  <c r="CT135" i="1"/>
  <c r="CS135" i="1"/>
  <c r="CQ135" i="1"/>
  <c r="CP135" i="1"/>
  <c r="CO135" i="1"/>
  <c r="CN135" i="1"/>
  <c r="CM135" i="1"/>
  <c r="CL135" i="1"/>
  <c r="CK135" i="1"/>
  <c r="CJ135" i="1"/>
  <c r="CI135" i="1"/>
  <c r="CH135" i="1"/>
  <c r="CG135" i="1"/>
  <c r="CE135" i="1"/>
  <c r="CD135" i="1"/>
  <c r="CC135" i="1"/>
  <c r="CB135" i="1"/>
  <c r="CA135" i="1"/>
  <c r="BZ135" i="1"/>
  <c r="BY135" i="1"/>
  <c r="BX135" i="1"/>
  <c r="BW135" i="1"/>
  <c r="BV135" i="1"/>
  <c r="BU135" i="1"/>
  <c r="BS135" i="1"/>
  <c r="BR135" i="1"/>
  <c r="BQ135" i="1"/>
  <c r="BP135" i="1"/>
  <c r="BO135" i="1"/>
  <c r="BN135" i="1"/>
  <c r="BM135" i="1"/>
  <c r="BL135" i="1"/>
  <c r="BK135" i="1"/>
  <c r="BJ135" i="1"/>
  <c r="BI135" i="1"/>
  <c r="BG135" i="1"/>
  <c r="BF135" i="1"/>
  <c r="BE135" i="1"/>
  <c r="BD135" i="1"/>
  <c r="BC135" i="1"/>
  <c r="BB135" i="1"/>
  <c r="BA135" i="1"/>
  <c r="AZ135" i="1"/>
  <c r="BH135" i="1" s="1"/>
  <c r="AY135" i="1"/>
  <c r="AX135" i="1"/>
  <c r="AW135" i="1"/>
  <c r="AU135" i="1"/>
  <c r="AT135" i="1"/>
  <c r="AS135" i="1"/>
  <c r="AR135" i="1"/>
  <c r="AQ135" i="1"/>
  <c r="AP135" i="1"/>
  <c r="AO135" i="1"/>
  <c r="AN135" i="1"/>
  <c r="AM135" i="1"/>
  <c r="AL135" i="1"/>
  <c r="AK135" i="1"/>
  <c r="L135" i="1"/>
  <c r="G135" i="1"/>
  <c r="H135" i="1" s="1"/>
  <c r="F135" i="1"/>
  <c r="E135" i="1"/>
  <c r="D135" i="1"/>
  <c r="C135" i="1"/>
  <c r="DO134" i="1"/>
  <c r="DN134" i="1"/>
  <c r="DM134" i="1"/>
  <c r="DL134" i="1"/>
  <c r="DK134" i="1"/>
  <c r="DJ134" i="1"/>
  <c r="DI134" i="1"/>
  <c r="DH134" i="1"/>
  <c r="DG134" i="1"/>
  <c r="DF134" i="1"/>
  <c r="DE134" i="1"/>
  <c r="DC134" i="1"/>
  <c r="DB134" i="1"/>
  <c r="DA134" i="1"/>
  <c r="CZ134" i="1"/>
  <c r="CY134" i="1"/>
  <c r="CX134" i="1"/>
  <c r="CW134" i="1"/>
  <c r="CV134" i="1"/>
  <c r="CU134" i="1"/>
  <c r="CT134" i="1"/>
  <c r="CS134" i="1"/>
  <c r="CQ134" i="1"/>
  <c r="CP134" i="1"/>
  <c r="CO134" i="1"/>
  <c r="CN134" i="1"/>
  <c r="CM134" i="1"/>
  <c r="CL134" i="1"/>
  <c r="CK134" i="1"/>
  <c r="CJ134" i="1"/>
  <c r="CI134" i="1"/>
  <c r="CH134" i="1"/>
  <c r="CG134" i="1"/>
  <c r="CE134" i="1"/>
  <c r="CD134" i="1"/>
  <c r="CC134" i="1"/>
  <c r="CB134" i="1"/>
  <c r="CA134" i="1"/>
  <c r="BZ134" i="1"/>
  <c r="BY134" i="1"/>
  <c r="BX134" i="1"/>
  <c r="BW134" i="1"/>
  <c r="BV134" i="1"/>
  <c r="BU134" i="1"/>
  <c r="BS134" i="1"/>
  <c r="BR134" i="1"/>
  <c r="BQ134" i="1"/>
  <c r="BP134" i="1"/>
  <c r="BO134" i="1"/>
  <c r="BN134" i="1"/>
  <c r="BM134" i="1"/>
  <c r="BL134" i="1"/>
  <c r="BK134" i="1"/>
  <c r="BT134" i="1" s="1"/>
  <c r="BJ134" i="1"/>
  <c r="BI134" i="1"/>
  <c r="BG134" i="1"/>
  <c r="BF134" i="1"/>
  <c r="BE134" i="1"/>
  <c r="BD134" i="1"/>
  <c r="BC134" i="1"/>
  <c r="BB134" i="1"/>
  <c r="BA134" i="1"/>
  <c r="AZ134" i="1"/>
  <c r="AY134" i="1"/>
  <c r="AX134" i="1"/>
  <c r="AW134" i="1"/>
  <c r="AU134" i="1"/>
  <c r="AT134" i="1"/>
  <c r="AS134" i="1"/>
  <c r="AR134" i="1"/>
  <c r="AQ134" i="1"/>
  <c r="AP134" i="1"/>
  <c r="AO134" i="1"/>
  <c r="AN134" i="1"/>
  <c r="AM134" i="1"/>
  <c r="AL134" i="1"/>
  <c r="AK134" i="1"/>
  <c r="L134" i="1"/>
  <c r="G134" i="1"/>
  <c r="H134" i="1" s="1"/>
  <c r="F134" i="1"/>
  <c r="E134" i="1"/>
  <c r="D134" i="1"/>
  <c r="C134" i="1"/>
  <c r="DO133" i="1"/>
  <c r="DN133" i="1"/>
  <c r="DM133" i="1"/>
  <c r="DL133" i="1"/>
  <c r="DK133" i="1"/>
  <c r="DJ133" i="1"/>
  <c r="DI133" i="1"/>
  <c r="DH133" i="1"/>
  <c r="DG133" i="1"/>
  <c r="DF133" i="1"/>
  <c r="DE133" i="1"/>
  <c r="DC133" i="1"/>
  <c r="DB133" i="1"/>
  <c r="DA133" i="1"/>
  <c r="CZ133" i="1"/>
  <c r="CY133" i="1"/>
  <c r="CX133" i="1"/>
  <c r="CW133" i="1"/>
  <c r="CV133" i="1"/>
  <c r="CU133" i="1"/>
  <c r="CT133" i="1"/>
  <c r="CS133" i="1"/>
  <c r="CQ133" i="1"/>
  <c r="CP133" i="1"/>
  <c r="CO133" i="1"/>
  <c r="CN133" i="1"/>
  <c r="CM133" i="1"/>
  <c r="CL133" i="1"/>
  <c r="CK133" i="1"/>
  <c r="CJ133" i="1"/>
  <c r="CI133" i="1"/>
  <c r="CH133" i="1"/>
  <c r="CG133" i="1"/>
  <c r="CE133" i="1"/>
  <c r="CD133" i="1"/>
  <c r="CC133" i="1"/>
  <c r="CB133" i="1"/>
  <c r="CA133" i="1"/>
  <c r="BZ133" i="1"/>
  <c r="BY133" i="1"/>
  <c r="BX133" i="1"/>
  <c r="BW133" i="1"/>
  <c r="BV133" i="1"/>
  <c r="BU133" i="1"/>
  <c r="BS133" i="1"/>
  <c r="BR133" i="1"/>
  <c r="BQ133" i="1"/>
  <c r="BP133" i="1"/>
  <c r="BO133" i="1"/>
  <c r="BN133" i="1"/>
  <c r="BM133" i="1"/>
  <c r="BL133" i="1"/>
  <c r="BK133" i="1"/>
  <c r="BJ133" i="1"/>
  <c r="BI133" i="1"/>
  <c r="BG133" i="1"/>
  <c r="BF133" i="1"/>
  <c r="BE133" i="1"/>
  <c r="BD133" i="1"/>
  <c r="BC133" i="1"/>
  <c r="BB133" i="1"/>
  <c r="BA133" i="1"/>
  <c r="AZ133" i="1"/>
  <c r="AY133" i="1"/>
  <c r="AX133" i="1"/>
  <c r="AW133" i="1"/>
  <c r="AU133" i="1"/>
  <c r="AT133" i="1"/>
  <c r="AS133" i="1"/>
  <c r="AR133" i="1"/>
  <c r="AQ133" i="1"/>
  <c r="AP133" i="1"/>
  <c r="AO133" i="1"/>
  <c r="AN133" i="1"/>
  <c r="AV133" i="1" s="1"/>
  <c r="A133" i="1" s="1"/>
  <c r="AM133" i="1"/>
  <c r="AL133" i="1"/>
  <c r="AK133" i="1"/>
  <c r="L133" i="1"/>
  <c r="G133" i="1"/>
  <c r="H133" i="1" s="1"/>
  <c r="E133" i="1"/>
  <c r="F133" i="1" s="1"/>
  <c r="D133" i="1"/>
  <c r="C133" i="1"/>
  <c r="DO132" i="1"/>
  <c r="DN132" i="1"/>
  <c r="DM132" i="1"/>
  <c r="DL132" i="1"/>
  <c r="DK132" i="1"/>
  <c r="DJ132" i="1"/>
  <c r="DI132" i="1"/>
  <c r="DH132" i="1"/>
  <c r="DG132" i="1"/>
  <c r="DP132" i="1" s="1"/>
  <c r="DF132" i="1"/>
  <c r="DE132" i="1"/>
  <c r="DC132" i="1"/>
  <c r="DB132" i="1"/>
  <c r="DA132" i="1"/>
  <c r="CZ132" i="1"/>
  <c r="CY132" i="1"/>
  <c r="CX132" i="1"/>
  <c r="CW132" i="1"/>
  <c r="CV132" i="1"/>
  <c r="CU132" i="1"/>
  <c r="CT132" i="1"/>
  <c r="CS132" i="1"/>
  <c r="CQ132" i="1"/>
  <c r="CP132" i="1"/>
  <c r="CO132" i="1"/>
  <c r="CN132" i="1"/>
  <c r="CM132" i="1"/>
  <c r="CL132" i="1"/>
  <c r="CK132" i="1"/>
  <c r="CJ132" i="1"/>
  <c r="CI132" i="1"/>
  <c r="CH132" i="1"/>
  <c r="CG132" i="1"/>
  <c r="CE132" i="1"/>
  <c r="CD132" i="1"/>
  <c r="CC132" i="1"/>
  <c r="CB132" i="1"/>
  <c r="CA132" i="1"/>
  <c r="BZ132" i="1"/>
  <c r="BY132" i="1"/>
  <c r="BX132" i="1"/>
  <c r="BW132" i="1"/>
  <c r="BV132" i="1"/>
  <c r="BU132" i="1"/>
  <c r="BS132" i="1"/>
  <c r="BR132" i="1"/>
  <c r="BQ132" i="1"/>
  <c r="BP132" i="1"/>
  <c r="BO132" i="1"/>
  <c r="BN132" i="1"/>
  <c r="BM132" i="1"/>
  <c r="BL132" i="1"/>
  <c r="BK132" i="1"/>
  <c r="BJ132" i="1"/>
  <c r="BI132" i="1"/>
  <c r="BG132" i="1"/>
  <c r="BF132" i="1"/>
  <c r="BE132" i="1"/>
  <c r="BD132" i="1"/>
  <c r="BC132" i="1"/>
  <c r="BB132" i="1"/>
  <c r="BA132" i="1"/>
  <c r="AZ132" i="1"/>
  <c r="AY132" i="1"/>
  <c r="AX132" i="1"/>
  <c r="AW132" i="1"/>
  <c r="AU132" i="1"/>
  <c r="AT132" i="1"/>
  <c r="AS132" i="1"/>
  <c r="AR132" i="1"/>
  <c r="AQ132" i="1"/>
  <c r="AP132" i="1"/>
  <c r="AO132" i="1"/>
  <c r="AN132" i="1"/>
  <c r="AM132" i="1"/>
  <c r="AL132" i="1"/>
  <c r="AK132" i="1"/>
  <c r="L132" i="1"/>
  <c r="G132" i="1"/>
  <c r="H132" i="1" s="1"/>
  <c r="E132" i="1"/>
  <c r="F132" i="1" s="1"/>
  <c r="D132" i="1"/>
  <c r="C132" i="1"/>
  <c r="DO131" i="1"/>
  <c r="DN131" i="1"/>
  <c r="DM131" i="1"/>
  <c r="DL131" i="1"/>
  <c r="DK131" i="1"/>
  <c r="DJ131" i="1"/>
  <c r="DI131" i="1"/>
  <c r="DH131" i="1"/>
  <c r="DG131" i="1"/>
  <c r="DF131" i="1"/>
  <c r="DE131" i="1"/>
  <c r="DC131" i="1"/>
  <c r="DB131" i="1"/>
  <c r="DA131" i="1"/>
  <c r="CZ131" i="1"/>
  <c r="CY131" i="1"/>
  <c r="CX131" i="1"/>
  <c r="CW131" i="1"/>
  <c r="CV131" i="1"/>
  <c r="CU131" i="1"/>
  <c r="CT131" i="1"/>
  <c r="CS131" i="1"/>
  <c r="CQ131" i="1"/>
  <c r="CP131" i="1"/>
  <c r="CO131" i="1"/>
  <c r="CN131" i="1"/>
  <c r="CM131" i="1"/>
  <c r="CL131" i="1"/>
  <c r="CK131" i="1"/>
  <c r="CJ131" i="1"/>
  <c r="CI131" i="1"/>
  <c r="CH131" i="1"/>
  <c r="CG131" i="1"/>
  <c r="CE131" i="1"/>
  <c r="CD131" i="1"/>
  <c r="CC131" i="1"/>
  <c r="CB131" i="1"/>
  <c r="CA131" i="1"/>
  <c r="BZ131" i="1"/>
  <c r="BY131" i="1"/>
  <c r="BX131" i="1"/>
  <c r="BW131" i="1"/>
  <c r="BV131" i="1"/>
  <c r="BU131" i="1"/>
  <c r="BS131" i="1"/>
  <c r="BR131" i="1"/>
  <c r="BQ131" i="1"/>
  <c r="BP131" i="1"/>
  <c r="BO131" i="1"/>
  <c r="BN131" i="1"/>
  <c r="BM131" i="1"/>
  <c r="BL131" i="1"/>
  <c r="BK131" i="1"/>
  <c r="BJ131" i="1"/>
  <c r="BI131" i="1"/>
  <c r="BG131" i="1"/>
  <c r="BF131" i="1"/>
  <c r="BE131" i="1"/>
  <c r="BD131" i="1"/>
  <c r="BC131" i="1"/>
  <c r="BB131" i="1"/>
  <c r="BA131" i="1"/>
  <c r="AZ131" i="1"/>
  <c r="BH131" i="1" s="1"/>
  <c r="AY131" i="1"/>
  <c r="AX131" i="1"/>
  <c r="AW131" i="1"/>
  <c r="AU131" i="1"/>
  <c r="AT131" i="1"/>
  <c r="AS131" i="1"/>
  <c r="AR131" i="1"/>
  <c r="AQ131" i="1"/>
  <c r="AP131" i="1"/>
  <c r="AO131" i="1"/>
  <c r="AN131" i="1"/>
  <c r="AM131" i="1"/>
  <c r="AL131" i="1"/>
  <c r="AK131" i="1"/>
  <c r="L131" i="1"/>
  <c r="G131" i="1"/>
  <c r="H131" i="1" s="1"/>
  <c r="E131" i="1"/>
  <c r="F131" i="1" s="1"/>
  <c r="D131" i="1"/>
  <c r="C131" i="1"/>
  <c r="DO130" i="1"/>
  <c r="DN130" i="1"/>
  <c r="DM130" i="1"/>
  <c r="DL130" i="1"/>
  <c r="DK130" i="1"/>
  <c r="DJ130" i="1"/>
  <c r="DI130" i="1"/>
  <c r="DH130" i="1"/>
  <c r="DG130" i="1"/>
  <c r="DF130" i="1"/>
  <c r="DE130" i="1"/>
  <c r="DC130" i="1"/>
  <c r="DB130" i="1"/>
  <c r="DA130" i="1"/>
  <c r="CZ130" i="1"/>
  <c r="CY130" i="1"/>
  <c r="CX130" i="1"/>
  <c r="CW130" i="1"/>
  <c r="CV130" i="1"/>
  <c r="CU130" i="1"/>
  <c r="CT130" i="1"/>
  <c r="CS130" i="1"/>
  <c r="CQ130" i="1"/>
  <c r="CP130" i="1"/>
  <c r="CO130" i="1"/>
  <c r="CN130" i="1"/>
  <c r="CM130" i="1"/>
  <c r="CL130" i="1"/>
  <c r="CK130" i="1"/>
  <c r="CJ130" i="1"/>
  <c r="CI130" i="1"/>
  <c r="CH130" i="1"/>
  <c r="CG130" i="1"/>
  <c r="CE130" i="1"/>
  <c r="CD130" i="1"/>
  <c r="CC130" i="1"/>
  <c r="CB130" i="1"/>
  <c r="CA130" i="1"/>
  <c r="BZ130" i="1"/>
  <c r="BY130" i="1"/>
  <c r="BX130" i="1"/>
  <c r="BW130" i="1"/>
  <c r="BV130" i="1"/>
  <c r="BU130" i="1"/>
  <c r="BS130" i="1"/>
  <c r="BR130" i="1"/>
  <c r="BQ130" i="1"/>
  <c r="BP130" i="1"/>
  <c r="BO130" i="1"/>
  <c r="BN130" i="1"/>
  <c r="BM130" i="1"/>
  <c r="BL130" i="1"/>
  <c r="BK130" i="1"/>
  <c r="BJ130" i="1"/>
  <c r="BI130" i="1"/>
  <c r="BG130" i="1"/>
  <c r="BF130" i="1"/>
  <c r="BE130" i="1"/>
  <c r="BD130" i="1"/>
  <c r="BC130" i="1"/>
  <c r="BB130" i="1"/>
  <c r="BA130" i="1"/>
  <c r="AZ130" i="1"/>
  <c r="AY130" i="1"/>
  <c r="AX130" i="1"/>
  <c r="AW130" i="1"/>
  <c r="AU130" i="1"/>
  <c r="AT130" i="1"/>
  <c r="AS130" i="1"/>
  <c r="AR130" i="1"/>
  <c r="AQ130" i="1"/>
  <c r="AP130" i="1"/>
  <c r="AO130" i="1"/>
  <c r="AN130" i="1"/>
  <c r="AM130" i="1"/>
  <c r="AL130" i="1"/>
  <c r="AK130" i="1"/>
  <c r="L130" i="1"/>
  <c r="G130" i="1"/>
  <c r="H130" i="1" s="1"/>
  <c r="E130" i="1"/>
  <c r="F130" i="1" s="1"/>
  <c r="D130" i="1"/>
  <c r="C130" i="1"/>
  <c r="DO129" i="1"/>
  <c r="DN129" i="1"/>
  <c r="DM129" i="1"/>
  <c r="DL129" i="1"/>
  <c r="DK129" i="1"/>
  <c r="DJ129" i="1"/>
  <c r="DI129" i="1"/>
  <c r="DH129" i="1"/>
  <c r="DG129" i="1"/>
  <c r="DF129" i="1"/>
  <c r="DE129" i="1"/>
  <c r="DC129" i="1"/>
  <c r="DB129" i="1"/>
  <c r="DA129" i="1"/>
  <c r="CZ129" i="1"/>
  <c r="CY129" i="1"/>
  <c r="CX129" i="1"/>
  <c r="CW129" i="1"/>
  <c r="CV129" i="1"/>
  <c r="DD129" i="1" s="1"/>
  <c r="CU129" i="1"/>
  <c r="CT129" i="1"/>
  <c r="CS129" i="1"/>
  <c r="CQ129" i="1"/>
  <c r="CP129" i="1"/>
  <c r="CO129" i="1"/>
  <c r="CN129" i="1"/>
  <c r="CM129" i="1"/>
  <c r="CL129" i="1"/>
  <c r="CK129" i="1"/>
  <c r="CJ129" i="1"/>
  <c r="CI129" i="1"/>
  <c r="CH129" i="1"/>
  <c r="CG129" i="1"/>
  <c r="CE129" i="1"/>
  <c r="CD129" i="1"/>
  <c r="CC129" i="1"/>
  <c r="CB129" i="1"/>
  <c r="CA129" i="1"/>
  <c r="BZ129" i="1"/>
  <c r="BY129" i="1"/>
  <c r="BX129" i="1"/>
  <c r="BW129" i="1"/>
  <c r="BV129" i="1"/>
  <c r="BU129" i="1"/>
  <c r="BS129" i="1"/>
  <c r="BR129" i="1"/>
  <c r="BQ129" i="1"/>
  <c r="BP129" i="1"/>
  <c r="BO129" i="1"/>
  <c r="BN129" i="1"/>
  <c r="BM129" i="1"/>
  <c r="BL129" i="1"/>
  <c r="BK129" i="1"/>
  <c r="BJ129" i="1"/>
  <c r="BI129" i="1"/>
  <c r="BG129" i="1"/>
  <c r="BF129" i="1"/>
  <c r="BE129" i="1"/>
  <c r="BD129" i="1"/>
  <c r="BC129" i="1"/>
  <c r="BB129" i="1"/>
  <c r="BA129" i="1"/>
  <c r="AZ129" i="1"/>
  <c r="AY129" i="1"/>
  <c r="AX129" i="1"/>
  <c r="AW129" i="1"/>
  <c r="AU129" i="1"/>
  <c r="AT129" i="1"/>
  <c r="AS129" i="1"/>
  <c r="AR129" i="1"/>
  <c r="AQ129" i="1"/>
  <c r="AP129" i="1"/>
  <c r="AO129" i="1"/>
  <c r="AN129" i="1"/>
  <c r="AM129" i="1"/>
  <c r="AL129" i="1"/>
  <c r="AK129" i="1"/>
  <c r="L129" i="1"/>
  <c r="G129" i="1"/>
  <c r="H129" i="1" s="1"/>
  <c r="F129" i="1"/>
  <c r="E129" i="1"/>
  <c r="D129" i="1"/>
  <c r="C129" i="1"/>
  <c r="DO128" i="1"/>
  <c r="DN128" i="1"/>
  <c r="DM128" i="1"/>
  <c r="DL128" i="1"/>
  <c r="DK128" i="1"/>
  <c r="DJ128" i="1"/>
  <c r="DI128" i="1"/>
  <c r="DH128" i="1"/>
  <c r="DG128" i="1"/>
  <c r="DF128" i="1"/>
  <c r="DE128" i="1"/>
  <c r="DC128" i="1"/>
  <c r="DB128" i="1"/>
  <c r="DA128" i="1"/>
  <c r="CZ128" i="1"/>
  <c r="CY128" i="1"/>
  <c r="CX128" i="1"/>
  <c r="CW128" i="1"/>
  <c r="CV128" i="1"/>
  <c r="CU128" i="1"/>
  <c r="CT128" i="1"/>
  <c r="CS128" i="1"/>
  <c r="CQ128" i="1"/>
  <c r="CP128" i="1"/>
  <c r="CO128" i="1"/>
  <c r="CN128" i="1"/>
  <c r="CM128" i="1"/>
  <c r="CL128" i="1"/>
  <c r="CK128" i="1"/>
  <c r="CJ128" i="1"/>
  <c r="CI128" i="1"/>
  <c r="CH128" i="1"/>
  <c r="CG128" i="1"/>
  <c r="CE128" i="1"/>
  <c r="CD128" i="1"/>
  <c r="CC128" i="1"/>
  <c r="CB128" i="1"/>
  <c r="CA128" i="1"/>
  <c r="BZ128" i="1"/>
  <c r="BY128" i="1"/>
  <c r="BX128" i="1"/>
  <c r="BW128" i="1"/>
  <c r="CF128" i="1" s="1"/>
  <c r="BV128" i="1"/>
  <c r="BU128" i="1"/>
  <c r="BS128" i="1"/>
  <c r="BR128" i="1"/>
  <c r="BQ128" i="1"/>
  <c r="BP128" i="1"/>
  <c r="BO128" i="1"/>
  <c r="BN128" i="1"/>
  <c r="BM128" i="1"/>
  <c r="BL128" i="1"/>
  <c r="BK128" i="1"/>
  <c r="BJ128" i="1"/>
  <c r="BI128" i="1"/>
  <c r="BG128" i="1"/>
  <c r="BF128" i="1"/>
  <c r="BE128" i="1"/>
  <c r="BD128" i="1"/>
  <c r="BC128" i="1"/>
  <c r="BB128" i="1"/>
  <c r="BA128" i="1"/>
  <c r="AZ128" i="1"/>
  <c r="AY128" i="1"/>
  <c r="AX128" i="1"/>
  <c r="AW128" i="1"/>
  <c r="AU128" i="1"/>
  <c r="AT128" i="1"/>
  <c r="AS128" i="1"/>
  <c r="AR128" i="1"/>
  <c r="AQ128" i="1"/>
  <c r="AP128" i="1"/>
  <c r="AO128" i="1"/>
  <c r="AN128" i="1"/>
  <c r="AM128" i="1"/>
  <c r="AL128" i="1"/>
  <c r="AK128" i="1"/>
  <c r="L128" i="1"/>
  <c r="G128" i="1"/>
  <c r="H128" i="1" s="1"/>
  <c r="E128" i="1"/>
  <c r="F128" i="1" s="1"/>
  <c r="D128" i="1"/>
  <c r="C128" i="1"/>
  <c r="DO127" i="1"/>
  <c r="DN127" i="1"/>
  <c r="DM127" i="1"/>
  <c r="DL127" i="1"/>
  <c r="DK127" i="1"/>
  <c r="DJ127" i="1"/>
  <c r="DI127" i="1"/>
  <c r="DH127" i="1"/>
  <c r="DG127" i="1"/>
  <c r="DF127" i="1"/>
  <c r="DE127" i="1"/>
  <c r="DC127" i="1"/>
  <c r="DB127" i="1"/>
  <c r="DA127" i="1"/>
  <c r="CZ127" i="1"/>
  <c r="CY127" i="1"/>
  <c r="CX127" i="1"/>
  <c r="CW127" i="1"/>
  <c r="CV127" i="1"/>
  <c r="CU127" i="1"/>
  <c r="CT127" i="1"/>
  <c r="CS127" i="1"/>
  <c r="CQ127" i="1"/>
  <c r="CP127" i="1"/>
  <c r="CO127" i="1"/>
  <c r="CN127" i="1"/>
  <c r="CM127" i="1"/>
  <c r="CL127" i="1"/>
  <c r="CK127" i="1"/>
  <c r="CJ127" i="1"/>
  <c r="CI127" i="1"/>
  <c r="CH127" i="1"/>
  <c r="CG127" i="1"/>
  <c r="CE127" i="1"/>
  <c r="CD127" i="1"/>
  <c r="CC127" i="1"/>
  <c r="CB127" i="1"/>
  <c r="CA127" i="1"/>
  <c r="BZ127" i="1"/>
  <c r="BY127" i="1"/>
  <c r="BX127" i="1"/>
  <c r="CF127" i="1" s="1"/>
  <c r="BW127" i="1"/>
  <c r="BV127" i="1"/>
  <c r="BU127" i="1"/>
  <c r="BS127" i="1"/>
  <c r="BR127" i="1"/>
  <c r="BQ127" i="1"/>
  <c r="BP127" i="1"/>
  <c r="BO127" i="1"/>
  <c r="BN127" i="1"/>
  <c r="BM127" i="1"/>
  <c r="BL127" i="1"/>
  <c r="BK127" i="1"/>
  <c r="BJ127" i="1"/>
  <c r="BI127" i="1"/>
  <c r="BG127" i="1"/>
  <c r="BF127" i="1"/>
  <c r="BE127" i="1"/>
  <c r="BD127" i="1"/>
  <c r="BC127" i="1"/>
  <c r="BB127" i="1"/>
  <c r="BA127" i="1"/>
  <c r="AZ127" i="1"/>
  <c r="AY127" i="1"/>
  <c r="AX127" i="1"/>
  <c r="AW127" i="1"/>
  <c r="AU127" i="1"/>
  <c r="AT127" i="1"/>
  <c r="AS127" i="1"/>
  <c r="AR127" i="1"/>
  <c r="AQ127" i="1"/>
  <c r="AP127" i="1"/>
  <c r="AO127" i="1"/>
  <c r="AN127" i="1"/>
  <c r="AM127" i="1"/>
  <c r="AL127" i="1"/>
  <c r="AK127" i="1"/>
  <c r="L127" i="1"/>
  <c r="G127" i="1"/>
  <c r="H127" i="1" s="1"/>
  <c r="F127" i="1"/>
  <c r="E127" i="1"/>
  <c r="D127" i="1"/>
  <c r="C127" i="1"/>
  <c r="DO126" i="1"/>
  <c r="DN126" i="1"/>
  <c r="DM126" i="1"/>
  <c r="DL126" i="1"/>
  <c r="DK126" i="1"/>
  <c r="DJ126" i="1"/>
  <c r="DI126" i="1"/>
  <c r="DH126" i="1"/>
  <c r="DG126" i="1"/>
  <c r="DF126" i="1"/>
  <c r="DE126" i="1"/>
  <c r="DC126" i="1"/>
  <c r="DB126" i="1"/>
  <c r="DA126" i="1"/>
  <c r="CZ126" i="1"/>
  <c r="CY126" i="1"/>
  <c r="CX126" i="1"/>
  <c r="CW126" i="1"/>
  <c r="CV126" i="1"/>
  <c r="CU126" i="1"/>
  <c r="CT126" i="1"/>
  <c r="CS126" i="1"/>
  <c r="CQ126" i="1"/>
  <c r="CP126" i="1"/>
  <c r="CO126" i="1"/>
  <c r="CN126" i="1"/>
  <c r="CM126" i="1"/>
  <c r="CL126" i="1"/>
  <c r="CK126" i="1"/>
  <c r="CJ126" i="1"/>
  <c r="CI126" i="1"/>
  <c r="CH126" i="1"/>
  <c r="CG126" i="1"/>
  <c r="CE126" i="1"/>
  <c r="CD126" i="1"/>
  <c r="CC126" i="1"/>
  <c r="CB126" i="1"/>
  <c r="CA126" i="1"/>
  <c r="BZ126" i="1"/>
  <c r="BY126" i="1"/>
  <c r="BX126" i="1"/>
  <c r="BW126" i="1"/>
  <c r="BV126" i="1"/>
  <c r="BU126" i="1"/>
  <c r="BS126" i="1"/>
  <c r="BR126" i="1"/>
  <c r="BQ126" i="1"/>
  <c r="BP126" i="1"/>
  <c r="BO126" i="1"/>
  <c r="BN126" i="1"/>
  <c r="BM126" i="1"/>
  <c r="BL126" i="1"/>
  <c r="BK126" i="1"/>
  <c r="BJ126" i="1"/>
  <c r="BI126" i="1"/>
  <c r="BG126" i="1"/>
  <c r="BF126" i="1"/>
  <c r="BE126" i="1"/>
  <c r="BD126" i="1"/>
  <c r="BC126" i="1"/>
  <c r="BB126" i="1"/>
  <c r="BA126" i="1"/>
  <c r="AZ126" i="1"/>
  <c r="AY126" i="1"/>
  <c r="BH126" i="1" s="1"/>
  <c r="AX126" i="1"/>
  <c r="AW126" i="1"/>
  <c r="AU126" i="1"/>
  <c r="AT126" i="1"/>
  <c r="AS126" i="1"/>
  <c r="AR126" i="1"/>
  <c r="AQ126" i="1"/>
  <c r="AP126" i="1"/>
  <c r="AO126" i="1"/>
  <c r="AN126" i="1"/>
  <c r="AM126" i="1"/>
  <c r="AL126" i="1"/>
  <c r="AK126" i="1"/>
  <c r="L126" i="1"/>
  <c r="G126" i="1"/>
  <c r="H126" i="1" s="1"/>
  <c r="E126" i="1"/>
  <c r="F126" i="1" s="1"/>
  <c r="D126" i="1"/>
  <c r="C126" i="1"/>
  <c r="DO125" i="1"/>
  <c r="DN125" i="1"/>
  <c r="DM125" i="1"/>
  <c r="DL125" i="1"/>
  <c r="DK125" i="1"/>
  <c r="DJ125" i="1"/>
  <c r="DI125" i="1"/>
  <c r="DH125" i="1"/>
  <c r="DG125" i="1"/>
  <c r="DF125" i="1"/>
  <c r="DE125" i="1"/>
  <c r="DC125" i="1"/>
  <c r="DB125" i="1"/>
  <c r="DA125" i="1"/>
  <c r="CZ125" i="1"/>
  <c r="CY125" i="1"/>
  <c r="CX125" i="1"/>
  <c r="CW125" i="1"/>
  <c r="CV125" i="1"/>
  <c r="CU125" i="1"/>
  <c r="CT125" i="1"/>
  <c r="CS125" i="1"/>
  <c r="CQ125" i="1"/>
  <c r="CP125" i="1"/>
  <c r="CO125" i="1"/>
  <c r="CN125" i="1"/>
  <c r="CM125" i="1"/>
  <c r="CL125" i="1"/>
  <c r="CK125" i="1"/>
  <c r="CJ125" i="1"/>
  <c r="CI125" i="1"/>
  <c r="CH125" i="1"/>
  <c r="CG125" i="1"/>
  <c r="CE125" i="1"/>
  <c r="CD125" i="1"/>
  <c r="CC125" i="1"/>
  <c r="CB125" i="1"/>
  <c r="CA125" i="1"/>
  <c r="BZ125" i="1"/>
  <c r="BY125" i="1"/>
  <c r="BX125" i="1"/>
  <c r="BW125" i="1"/>
  <c r="BV125" i="1"/>
  <c r="BU125" i="1"/>
  <c r="BS125" i="1"/>
  <c r="BR125" i="1"/>
  <c r="BQ125" i="1"/>
  <c r="BP125" i="1"/>
  <c r="BO125" i="1"/>
  <c r="BN125" i="1"/>
  <c r="BM125" i="1"/>
  <c r="BL125" i="1"/>
  <c r="BK125" i="1"/>
  <c r="BJ125" i="1"/>
  <c r="BI125" i="1"/>
  <c r="BG125" i="1"/>
  <c r="BF125" i="1"/>
  <c r="BE125" i="1"/>
  <c r="BD125" i="1"/>
  <c r="BC125" i="1"/>
  <c r="BB125" i="1"/>
  <c r="BA125" i="1"/>
  <c r="AZ125" i="1"/>
  <c r="BH125" i="1" s="1"/>
  <c r="AY125" i="1"/>
  <c r="AX125" i="1"/>
  <c r="AW125" i="1"/>
  <c r="AU125" i="1"/>
  <c r="AT125" i="1"/>
  <c r="AS125" i="1"/>
  <c r="AR125" i="1"/>
  <c r="AQ125" i="1"/>
  <c r="AP125" i="1"/>
  <c r="AO125" i="1"/>
  <c r="AN125" i="1"/>
  <c r="AM125" i="1"/>
  <c r="AL125" i="1"/>
  <c r="AK125" i="1"/>
  <c r="L125" i="1"/>
  <c r="G125" i="1"/>
  <c r="H125" i="1" s="1"/>
  <c r="E125" i="1"/>
  <c r="F125" i="1" s="1"/>
  <c r="D125" i="1"/>
  <c r="C125" i="1"/>
  <c r="DO124" i="1"/>
  <c r="DN124" i="1"/>
  <c r="DM124" i="1"/>
  <c r="DL124" i="1"/>
  <c r="DK124" i="1"/>
  <c r="DJ124" i="1"/>
  <c r="DI124" i="1"/>
  <c r="DH124" i="1"/>
  <c r="DG124" i="1"/>
  <c r="DF124" i="1"/>
  <c r="DE124" i="1"/>
  <c r="DC124" i="1"/>
  <c r="DB124" i="1"/>
  <c r="DA124" i="1"/>
  <c r="CZ124" i="1"/>
  <c r="CY124" i="1"/>
  <c r="CX124" i="1"/>
  <c r="CW124" i="1"/>
  <c r="CV124" i="1"/>
  <c r="CU124" i="1"/>
  <c r="CT124" i="1"/>
  <c r="CS124" i="1"/>
  <c r="CQ124" i="1"/>
  <c r="CP124" i="1"/>
  <c r="CO124" i="1"/>
  <c r="CN124" i="1"/>
  <c r="CM124" i="1"/>
  <c r="CL124" i="1"/>
  <c r="CK124" i="1"/>
  <c r="CJ124" i="1"/>
  <c r="CI124" i="1"/>
  <c r="CH124" i="1"/>
  <c r="CG124" i="1"/>
  <c r="CE124" i="1"/>
  <c r="CD124" i="1"/>
  <c r="CC124" i="1"/>
  <c r="CB124" i="1"/>
  <c r="CA124" i="1"/>
  <c r="BZ124" i="1"/>
  <c r="BY124" i="1"/>
  <c r="BX124" i="1"/>
  <c r="BW124" i="1"/>
  <c r="BV124" i="1"/>
  <c r="BU124" i="1"/>
  <c r="BS124" i="1"/>
  <c r="BR124" i="1"/>
  <c r="BQ124" i="1"/>
  <c r="BP124" i="1"/>
  <c r="BO124" i="1"/>
  <c r="BN124" i="1"/>
  <c r="BM124" i="1"/>
  <c r="BL124" i="1"/>
  <c r="BK124" i="1"/>
  <c r="BJ124" i="1"/>
  <c r="BI124" i="1"/>
  <c r="BG124" i="1"/>
  <c r="BF124" i="1"/>
  <c r="BE124" i="1"/>
  <c r="BD124" i="1"/>
  <c r="BC124" i="1"/>
  <c r="BB124" i="1"/>
  <c r="BA124" i="1"/>
  <c r="AZ124" i="1"/>
  <c r="AY124" i="1"/>
  <c r="AX124" i="1"/>
  <c r="AW124" i="1"/>
  <c r="AU124" i="1"/>
  <c r="AT124" i="1"/>
  <c r="AS124" i="1"/>
  <c r="AR124" i="1"/>
  <c r="AQ124" i="1"/>
  <c r="AP124" i="1"/>
  <c r="AO124" i="1"/>
  <c r="AN124" i="1"/>
  <c r="AM124" i="1"/>
  <c r="AL124" i="1"/>
  <c r="AK124" i="1"/>
  <c r="L124" i="1"/>
  <c r="G124" i="1"/>
  <c r="H124" i="1" s="1"/>
  <c r="F124" i="1"/>
  <c r="E124" i="1"/>
  <c r="D124" i="1"/>
  <c r="C124" i="1"/>
  <c r="DO123" i="1"/>
  <c r="DN123" i="1"/>
  <c r="DM123" i="1"/>
  <c r="DL123" i="1"/>
  <c r="DK123" i="1"/>
  <c r="DJ123" i="1"/>
  <c r="DI123" i="1"/>
  <c r="DH123" i="1"/>
  <c r="DG123" i="1"/>
  <c r="DF123" i="1"/>
  <c r="DE123" i="1"/>
  <c r="DC123" i="1"/>
  <c r="DB123" i="1"/>
  <c r="DA123" i="1"/>
  <c r="CZ123" i="1"/>
  <c r="CY123" i="1"/>
  <c r="CX123" i="1"/>
  <c r="CW123" i="1"/>
  <c r="CV123" i="1"/>
  <c r="CU123" i="1"/>
  <c r="CT123" i="1"/>
  <c r="CS123" i="1"/>
  <c r="CQ123" i="1"/>
  <c r="CP123" i="1"/>
  <c r="CO123" i="1"/>
  <c r="CN123" i="1"/>
  <c r="CM123" i="1"/>
  <c r="CL123" i="1"/>
  <c r="CK123" i="1"/>
  <c r="CJ123" i="1"/>
  <c r="CI123" i="1"/>
  <c r="CH123" i="1"/>
  <c r="CG123" i="1"/>
  <c r="CE123" i="1"/>
  <c r="CD123" i="1"/>
  <c r="CC123" i="1"/>
  <c r="CB123" i="1"/>
  <c r="CA123" i="1"/>
  <c r="BZ123" i="1"/>
  <c r="BY123" i="1"/>
  <c r="BX123" i="1"/>
  <c r="BW123" i="1"/>
  <c r="BV123" i="1"/>
  <c r="BU123" i="1"/>
  <c r="BS123" i="1"/>
  <c r="BR123" i="1"/>
  <c r="BQ123" i="1"/>
  <c r="BP123" i="1"/>
  <c r="BO123" i="1"/>
  <c r="BN123" i="1"/>
  <c r="BM123" i="1"/>
  <c r="BL123" i="1"/>
  <c r="BK123" i="1"/>
  <c r="BJ123" i="1"/>
  <c r="BI123" i="1"/>
  <c r="BG123" i="1"/>
  <c r="BF123" i="1"/>
  <c r="BE123" i="1"/>
  <c r="BD123" i="1"/>
  <c r="BC123" i="1"/>
  <c r="BB123" i="1"/>
  <c r="BA123" i="1"/>
  <c r="AZ123" i="1"/>
  <c r="AY123" i="1"/>
  <c r="AX123" i="1"/>
  <c r="AW123" i="1"/>
  <c r="AU123" i="1"/>
  <c r="AT123" i="1"/>
  <c r="AS123" i="1"/>
  <c r="AR123" i="1"/>
  <c r="AQ123" i="1"/>
  <c r="AP123" i="1"/>
  <c r="AO123" i="1"/>
  <c r="AN123" i="1"/>
  <c r="AM123" i="1"/>
  <c r="AL123" i="1"/>
  <c r="AK123" i="1"/>
  <c r="L123" i="1"/>
  <c r="G123" i="1"/>
  <c r="H123" i="1" s="1"/>
  <c r="F123" i="1"/>
  <c r="E123" i="1"/>
  <c r="D123" i="1"/>
  <c r="C123" i="1"/>
  <c r="DO122" i="1"/>
  <c r="DN122" i="1"/>
  <c r="DM122" i="1"/>
  <c r="DL122" i="1"/>
  <c r="DK122" i="1"/>
  <c r="DJ122" i="1"/>
  <c r="DI122" i="1"/>
  <c r="DH122" i="1"/>
  <c r="DG122" i="1"/>
  <c r="DF122" i="1"/>
  <c r="DE122" i="1"/>
  <c r="DC122" i="1"/>
  <c r="DB122" i="1"/>
  <c r="DA122" i="1"/>
  <c r="CZ122" i="1"/>
  <c r="CY122" i="1"/>
  <c r="CX122" i="1"/>
  <c r="CW122" i="1"/>
  <c r="CV122" i="1"/>
  <c r="CU122" i="1"/>
  <c r="DD122" i="1" s="1"/>
  <c r="CT122" i="1"/>
  <c r="CS122" i="1"/>
  <c r="CQ122" i="1"/>
  <c r="CP122" i="1"/>
  <c r="CO122" i="1"/>
  <c r="CN122" i="1"/>
  <c r="CM122" i="1"/>
  <c r="CL122" i="1"/>
  <c r="CK122" i="1"/>
  <c r="CJ122" i="1"/>
  <c r="CI122" i="1"/>
  <c r="CH122" i="1"/>
  <c r="CG122" i="1"/>
  <c r="CE122" i="1"/>
  <c r="CD122" i="1"/>
  <c r="CC122" i="1"/>
  <c r="CB122" i="1"/>
  <c r="CA122" i="1"/>
  <c r="BZ122" i="1"/>
  <c r="BY122" i="1"/>
  <c r="BX122" i="1"/>
  <c r="BW122" i="1"/>
  <c r="BV122" i="1"/>
  <c r="BU122" i="1"/>
  <c r="BS122" i="1"/>
  <c r="BR122" i="1"/>
  <c r="BQ122" i="1"/>
  <c r="BP122" i="1"/>
  <c r="BO122" i="1"/>
  <c r="BN122" i="1"/>
  <c r="BM122" i="1"/>
  <c r="BL122" i="1"/>
  <c r="BK122" i="1"/>
  <c r="BJ122" i="1"/>
  <c r="BI122" i="1"/>
  <c r="BG122" i="1"/>
  <c r="BF122" i="1"/>
  <c r="BE122" i="1"/>
  <c r="BD122" i="1"/>
  <c r="BC122" i="1"/>
  <c r="BB122" i="1"/>
  <c r="BA122" i="1"/>
  <c r="AZ122" i="1"/>
  <c r="AY122" i="1"/>
  <c r="AX122" i="1"/>
  <c r="AW122" i="1"/>
  <c r="AU122" i="1"/>
  <c r="AT122" i="1"/>
  <c r="AS122" i="1"/>
  <c r="AR122" i="1"/>
  <c r="AQ122" i="1"/>
  <c r="AP122" i="1"/>
  <c r="AO122" i="1"/>
  <c r="AN122" i="1"/>
  <c r="AM122" i="1"/>
  <c r="AL122" i="1"/>
  <c r="AK122" i="1"/>
  <c r="L122" i="1"/>
  <c r="G122" i="1"/>
  <c r="H122" i="1" s="1"/>
  <c r="E122" i="1"/>
  <c r="F122" i="1" s="1"/>
  <c r="D122" i="1"/>
  <c r="C122" i="1"/>
  <c r="DO121" i="1"/>
  <c r="DN121" i="1"/>
  <c r="DM121" i="1"/>
  <c r="DL121" i="1"/>
  <c r="DK121" i="1"/>
  <c r="DJ121" i="1"/>
  <c r="DI121" i="1"/>
  <c r="DH121" i="1"/>
  <c r="DG121" i="1"/>
  <c r="DF121" i="1"/>
  <c r="DE121" i="1"/>
  <c r="DC121" i="1"/>
  <c r="DB121" i="1"/>
  <c r="DA121" i="1"/>
  <c r="CZ121" i="1"/>
  <c r="CY121" i="1"/>
  <c r="CX121" i="1"/>
  <c r="CW121" i="1"/>
  <c r="CV121" i="1"/>
  <c r="DD121" i="1" s="1"/>
  <c r="CU121" i="1"/>
  <c r="CT121" i="1"/>
  <c r="CS121" i="1"/>
  <c r="CQ121" i="1"/>
  <c r="CP121" i="1"/>
  <c r="CO121" i="1"/>
  <c r="CN121" i="1"/>
  <c r="CM121" i="1"/>
  <c r="CL121" i="1"/>
  <c r="CK121" i="1"/>
  <c r="CJ121" i="1"/>
  <c r="CI121" i="1"/>
  <c r="CH121" i="1"/>
  <c r="CG121" i="1"/>
  <c r="CE121" i="1"/>
  <c r="CD121" i="1"/>
  <c r="CC121" i="1"/>
  <c r="CB121" i="1"/>
  <c r="CA121" i="1"/>
  <c r="BZ121" i="1"/>
  <c r="BY121" i="1"/>
  <c r="BX121" i="1"/>
  <c r="BW121" i="1"/>
  <c r="BV121" i="1"/>
  <c r="BU121" i="1"/>
  <c r="BS121" i="1"/>
  <c r="BR121" i="1"/>
  <c r="BQ121" i="1"/>
  <c r="BP121" i="1"/>
  <c r="BO121" i="1"/>
  <c r="BN121" i="1"/>
  <c r="BM121" i="1"/>
  <c r="BL121" i="1"/>
  <c r="BK121" i="1"/>
  <c r="BJ121" i="1"/>
  <c r="BI121" i="1"/>
  <c r="BG121" i="1"/>
  <c r="BF121" i="1"/>
  <c r="BE121" i="1"/>
  <c r="BD121" i="1"/>
  <c r="BC121" i="1"/>
  <c r="BB121" i="1"/>
  <c r="BA121" i="1"/>
  <c r="AZ121" i="1"/>
  <c r="AY121" i="1"/>
  <c r="AX121" i="1"/>
  <c r="AW121" i="1"/>
  <c r="AU121" i="1"/>
  <c r="AT121" i="1"/>
  <c r="AS121" i="1"/>
  <c r="AR121" i="1"/>
  <c r="AQ121" i="1"/>
  <c r="AP121" i="1"/>
  <c r="AO121" i="1"/>
  <c r="AN121" i="1"/>
  <c r="AM121" i="1"/>
  <c r="AL121" i="1"/>
  <c r="AK121" i="1"/>
  <c r="L121" i="1"/>
  <c r="G121" i="1"/>
  <c r="H121" i="1" s="1"/>
  <c r="F121" i="1"/>
  <c r="E121" i="1"/>
  <c r="D121" i="1"/>
  <c r="C121" i="1"/>
  <c r="DO120" i="1"/>
  <c r="DN120" i="1"/>
  <c r="DM120" i="1"/>
  <c r="DL120" i="1"/>
  <c r="DK120" i="1"/>
  <c r="DJ120" i="1"/>
  <c r="DI120" i="1"/>
  <c r="DH120" i="1"/>
  <c r="DG120" i="1"/>
  <c r="DF120" i="1"/>
  <c r="DE120" i="1"/>
  <c r="DC120" i="1"/>
  <c r="DB120" i="1"/>
  <c r="DA120" i="1"/>
  <c r="CZ120" i="1"/>
  <c r="CY120" i="1"/>
  <c r="CX120" i="1"/>
  <c r="CW120" i="1"/>
  <c r="CV120" i="1"/>
  <c r="CU120" i="1"/>
  <c r="CT120" i="1"/>
  <c r="CS120" i="1"/>
  <c r="CQ120" i="1"/>
  <c r="CP120" i="1"/>
  <c r="CO120" i="1"/>
  <c r="CN120" i="1"/>
  <c r="CM120" i="1"/>
  <c r="CL120" i="1"/>
  <c r="CK120" i="1"/>
  <c r="CJ120" i="1"/>
  <c r="CI120" i="1"/>
  <c r="CH120" i="1"/>
  <c r="CG120" i="1"/>
  <c r="CE120" i="1"/>
  <c r="CD120" i="1"/>
  <c r="CC120" i="1"/>
  <c r="CB120" i="1"/>
  <c r="CA120" i="1"/>
  <c r="BZ120" i="1"/>
  <c r="BY120" i="1"/>
  <c r="BX120" i="1"/>
  <c r="BW120" i="1"/>
  <c r="CF120" i="1" s="1"/>
  <c r="BV120" i="1"/>
  <c r="BU120" i="1"/>
  <c r="BS120" i="1"/>
  <c r="BR120" i="1"/>
  <c r="BQ120" i="1"/>
  <c r="BP120" i="1"/>
  <c r="BO120" i="1"/>
  <c r="BN120" i="1"/>
  <c r="BM120" i="1"/>
  <c r="BL120" i="1"/>
  <c r="BK120" i="1"/>
  <c r="BJ120" i="1"/>
  <c r="BI120" i="1"/>
  <c r="BG120" i="1"/>
  <c r="BF120" i="1"/>
  <c r="BE120" i="1"/>
  <c r="BD120" i="1"/>
  <c r="BC120" i="1"/>
  <c r="BB120" i="1"/>
  <c r="BA120" i="1"/>
  <c r="AZ120" i="1"/>
  <c r="AY120" i="1"/>
  <c r="AX120" i="1"/>
  <c r="AW120" i="1"/>
  <c r="AU120" i="1"/>
  <c r="AT120" i="1"/>
  <c r="AS120" i="1"/>
  <c r="AR120" i="1"/>
  <c r="AQ120" i="1"/>
  <c r="AP120" i="1"/>
  <c r="AO120" i="1"/>
  <c r="AN120" i="1"/>
  <c r="AM120" i="1"/>
  <c r="AL120" i="1"/>
  <c r="AK120" i="1"/>
  <c r="L120" i="1"/>
  <c r="G120" i="1"/>
  <c r="H120" i="1" s="1"/>
  <c r="E120" i="1"/>
  <c r="F120" i="1" s="1"/>
  <c r="D120" i="1"/>
  <c r="C120" i="1"/>
  <c r="DO119" i="1"/>
  <c r="DN119" i="1"/>
  <c r="DM119" i="1"/>
  <c r="DL119" i="1"/>
  <c r="DK119" i="1"/>
  <c r="DJ119" i="1"/>
  <c r="DI119" i="1"/>
  <c r="DH119" i="1"/>
  <c r="DG119" i="1"/>
  <c r="DF119" i="1"/>
  <c r="DE119" i="1"/>
  <c r="DC119" i="1"/>
  <c r="DB119" i="1"/>
  <c r="DA119" i="1"/>
  <c r="CZ119" i="1"/>
  <c r="CY119" i="1"/>
  <c r="CX119" i="1"/>
  <c r="CW119" i="1"/>
  <c r="CV119" i="1"/>
  <c r="CU119" i="1"/>
  <c r="CT119" i="1"/>
  <c r="CS119" i="1"/>
  <c r="CQ119" i="1"/>
  <c r="CP119" i="1"/>
  <c r="CO119" i="1"/>
  <c r="CN119" i="1"/>
  <c r="CM119" i="1"/>
  <c r="CL119" i="1"/>
  <c r="CK119" i="1"/>
  <c r="CJ119" i="1"/>
  <c r="CI119" i="1"/>
  <c r="CH119" i="1"/>
  <c r="CG119" i="1"/>
  <c r="CE119" i="1"/>
  <c r="CD119" i="1"/>
  <c r="CC119" i="1"/>
  <c r="CB119" i="1"/>
  <c r="CA119" i="1"/>
  <c r="BZ119" i="1"/>
  <c r="BY119" i="1"/>
  <c r="BX119" i="1"/>
  <c r="BW119" i="1"/>
  <c r="BV119" i="1"/>
  <c r="BU119" i="1"/>
  <c r="BS119" i="1"/>
  <c r="BR119" i="1"/>
  <c r="BQ119" i="1"/>
  <c r="BP119" i="1"/>
  <c r="BO119" i="1"/>
  <c r="BN119" i="1"/>
  <c r="BM119" i="1"/>
  <c r="BL119" i="1"/>
  <c r="BK119" i="1"/>
  <c r="BJ119" i="1"/>
  <c r="BI119" i="1"/>
  <c r="BG119" i="1"/>
  <c r="BF119" i="1"/>
  <c r="BE119" i="1"/>
  <c r="BD119" i="1"/>
  <c r="BC119" i="1"/>
  <c r="BB119" i="1"/>
  <c r="BA119" i="1"/>
  <c r="AZ119" i="1"/>
  <c r="BH119" i="1" s="1"/>
  <c r="AY119" i="1"/>
  <c r="AX119" i="1"/>
  <c r="AW119" i="1"/>
  <c r="AU119" i="1"/>
  <c r="AT119" i="1"/>
  <c r="AS119" i="1"/>
  <c r="AR119" i="1"/>
  <c r="AQ119" i="1"/>
  <c r="AP119" i="1"/>
  <c r="AO119" i="1"/>
  <c r="AN119" i="1"/>
  <c r="AM119" i="1"/>
  <c r="AL119" i="1"/>
  <c r="AK119" i="1"/>
  <c r="L119" i="1"/>
  <c r="G119" i="1"/>
  <c r="H119" i="1" s="1"/>
  <c r="F119" i="1"/>
  <c r="E119" i="1"/>
  <c r="D119" i="1"/>
  <c r="C119" i="1"/>
  <c r="DO118" i="1"/>
  <c r="DN118" i="1"/>
  <c r="DM118" i="1"/>
  <c r="DL118" i="1"/>
  <c r="DK118" i="1"/>
  <c r="DJ118" i="1"/>
  <c r="DI118" i="1"/>
  <c r="DH118" i="1"/>
  <c r="DG118" i="1"/>
  <c r="DF118" i="1"/>
  <c r="DE118" i="1"/>
  <c r="DC118" i="1"/>
  <c r="DB118" i="1"/>
  <c r="DA118" i="1"/>
  <c r="CZ118" i="1"/>
  <c r="CY118" i="1"/>
  <c r="CX118" i="1"/>
  <c r="CW118" i="1"/>
  <c r="CV118" i="1"/>
  <c r="CU118" i="1"/>
  <c r="CT118" i="1"/>
  <c r="CS118" i="1"/>
  <c r="CQ118" i="1"/>
  <c r="CP118" i="1"/>
  <c r="CO118" i="1"/>
  <c r="CN118" i="1"/>
  <c r="CM118" i="1"/>
  <c r="CL118" i="1"/>
  <c r="CK118" i="1"/>
  <c r="CJ118" i="1"/>
  <c r="CI118" i="1"/>
  <c r="CH118" i="1"/>
  <c r="CG118" i="1"/>
  <c r="CE118" i="1"/>
  <c r="CD118" i="1"/>
  <c r="CC118" i="1"/>
  <c r="CB118" i="1"/>
  <c r="CA118" i="1"/>
  <c r="BZ118" i="1"/>
  <c r="BY118" i="1"/>
  <c r="BX118" i="1"/>
  <c r="BW118" i="1"/>
  <c r="BV118" i="1"/>
  <c r="BU118" i="1"/>
  <c r="BS118" i="1"/>
  <c r="BR118" i="1"/>
  <c r="BQ118" i="1"/>
  <c r="BP118" i="1"/>
  <c r="BO118" i="1"/>
  <c r="BN118" i="1"/>
  <c r="BM118" i="1"/>
  <c r="BL118" i="1"/>
  <c r="BK118" i="1"/>
  <c r="BT118" i="1" s="1"/>
  <c r="BJ118" i="1"/>
  <c r="BI118" i="1"/>
  <c r="BG118" i="1"/>
  <c r="BF118" i="1"/>
  <c r="BE118" i="1"/>
  <c r="BD118" i="1"/>
  <c r="BC118" i="1"/>
  <c r="BB118" i="1"/>
  <c r="BA118" i="1"/>
  <c r="AZ118" i="1"/>
  <c r="AY118" i="1"/>
  <c r="AX118" i="1"/>
  <c r="AW118" i="1"/>
  <c r="AU118" i="1"/>
  <c r="AT118" i="1"/>
  <c r="AS118" i="1"/>
  <c r="AR118" i="1"/>
  <c r="AQ118" i="1"/>
  <c r="AP118" i="1"/>
  <c r="AO118" i="1"/>
  <c r="AN118" i="1"/>
  <c r="AM118" i="1"/>
  <c r="AL118" i="1"/>
  <c r="AK118" i="1"/>
  <c r="L118" i="1"/>
  <c r="G118" i="1"/>
  <c r="H118" i="1" s="1"/>
  <c r="F118" i="1"/>
  <c r="E118" i="1"/>
  <c r="D118" i="1"/>
  <c r="C118" i="1"/>
  <c r="DO117" i="1"/>
  <c r="DN117" i="1"/>
  <c r="DM117" i="1"/>
  <c r="DL117" i="1"/>
  <c r="DK117" i="1"/>
  <c r="DJ117" i="1"/>
  <c r="DI117" i="1"/>
  <c r="DH117" i="1"/>
  <c r="DG117" i="1"/>
  <c r="DF117" i="1"/>
  <c r="DE117" i="1"/>
  <c r="DC117" i="1"/>
  <c r="DB117" i="1"/>
  <c r="DA117" i="1"/>
  <c r="CZ117" i="1"/>
  <c r="CY117" i="1"/>
  <c r="CX117" i="1"/>
  <c r="CW117" i="1"/>
  <c r="CV117" i="1"/>
  <c r="CU117" i="1"/>
  <c r="CT117" i="1"/>
  <c r="CS117" i="1"/>
  <c r="CQ117" i="1"/>
  <c r="CP117" i="1"/>
  <c r="CO117" i="1"/>
  <c r="CN117" i="1"/>
  <c r="CM117" i="1"/>
  <c r="CL117" i="1"/>
  <c r="CK117" i="1"/>
  <c r="CJ117" i="1"/>
  <c r="CI117" i="1"/>
  <c r="CH117" i="1"/>
  <c r="CG117" i="1"/>
  <c r="CE117" i="1"/>
  <c r="CD117" i="1"/>
  <c r="CC117" i="1"/>
  <c r="CB117" i="1"/>
  <c r="CA117" i="1"/>
  <c r="BZ117" i="1"/>
  <c r="BY117" i="1"/>
  <c r="BX117" i="1"/>
  <c r="BW117" i="1"/>
  <c r="BV117" i="1"/>
  <c r="BU117" i="1"/>
  <c r="BS117" i="1"/>
  <c r="BR117" i="1"/>
  <c r="BQ117" i="1"/>
  <c r="BP117" i="1"/>
  <c r="BO117" i="1"/>
  <c r="BN117" i="1"/>
  <c r="BM117" i="1"/>
  <c r="BL117" i="1"/>
  <c r="BT117" i="1" s="1"/>
  <c r="BK117" i="1"/>
  <c r="BJ117" i="1"/>
  <c r="BI117" i="1"/>
  <c r="BG117" i="1"/>
  <c r="BF117" i="1"/>
  <c r="BE117" i="1"/>
  <c r="BD117" i="1"/>
  <c r="BC117" i="1"/>
  <c r="BB117" i="1"/>
  <c r="BA117" i="1"/>
  <c r="AZ117" i="1"/>
  <c r="AY117" i="1"/>
  <c r="AX117" i="1"/>
  <c r="AW117" i="1"/>
  <c r="AU117" i="1"/>
  <c r="AT117" i="1"/>
  <c r="AS117" i="1"/>
  <c r="AR117" i="1"/>
  <c r="AQ117" i="1"/>
  <c r="AP117" i="1"/>
  <c r="AO117" i="1"/>
  <c r="AN117" i="1"/>
  <c r="AM117" i="1"/>
  <c r="AL117" i="1"/>
  <c r="AK117" i="1"/>
  <c r="L117" i="1"/>
  <c r="G117" i="1"/>
  <c r="H117" i="1" s="1"/>
  <c r="F117" i="1"/>
  <c r="E117" i="1"/>
  <c r="D117" i="1"/>
  <c r="C117" i="1"/>
  <c r="DO116" i="1"/>
  <c r="DN116" i="1"/>
  <c r="DM116" i="1"/>
  <c r="DL116" i="1"/>
  <c r="DK116" i="1"/>
  <c r="DJ116" i="1"/>
  <c r="DI116" i="1"/>
  <c r="DH116" i="1"/>
  <c r="DG116" i="1"/>
  <c r="DF116" i="1"/>
  <c r="DE116" i="1"/>
  <c r="DC116" i="1"/>
  <c r="DB116" i="1"/>
  <c r="DA116" i="1"/>
  <c r="CZ116" i="1"/>
  <c r="CY116" i="1"/>
  <c r="CX116" i="1"/>
  <c r="CW116" i="1"/>
  <c r="CV116" i="1"/>
  <c r="CU116" i="1"/>
  <c r="CT116" i="1"/>
  <c r="CS116" i="1"/>
  <c r="CQ116" i="1"/>
  <c r="CP116" i="1"/>
  <c r="CO116" i="1"/>
  <c r="CN116" i="1"/>
  <c r="CM116" i="1"/>
  <c r="CL116" i="1"/>
  <c r="CK116" i="1"/>
  <c r="CJ116" i="1"/>
  <c r="CI116" i="1"/>
  <c r="CH116" i="1"/>
  <c r="CG116" i="1"/>
  <c r="CE116" i="1"/>
  <c r="CD116" i="1"/>
  <c r="CC116" i="1"/>
  <c r="CB116" i="1"/>
  <c r="CA116" i="1"/>
  <c r="BZ116" i="1"/>
  <c r="BY116" i="1"/>
  <c r="BX116" i="1"/>
  <c r="BW116" i="1"/>
  <c r="BV116" i="1"/>
  <c r="BU116" i="1"/>
  <c r="BS116" i="1"/>
  <c r="BR116" i="1"/>
  <c r="BQ116" i="1"/>
  <c r="BP116" i="1"/>
  <c r="BO116" i="1"/>
  <c r="BN116" i="1"/>
  <c r="BM116" i="1"/>
  <c r="BL116" i="1"/>
  <c r="BK116" i="1"/>
  <c r="BJ116" i="1"/>
  <c r="BI116" i="1"/>
  <c r="BG116" i="1"/>
  <c r="BF116" i="1"/>
  <c r="BE116" i="1"/>
  <c r="BD116" i="1"/>
  <c r="BC116" i="1"/>
  <c r="BB116" i="1"/>
  <c r="BA116" i="1"/>
  <c r="AZ116" i="1"/>
  <c r="AY116" i="1"/>
  <c r="AX116" i="1"/>
  <c r="AW116" i="1"/>
  <c r="AU116" i="1"/>
  <c r="AT116" i="1"/>
  <c r="AS116" i="1"/>
  <c r="AR116" i="1"/>
  <c r="AQ116" i="1"/>
  <c r="AP116" i="1"/>
  <c r="AO116" i="1"/>
  <c r="AN116" i="1"/>
  <c r="AV116" i="1" s="1"/>
  <c r="A116" i="1" s="1"/>
  <c r="AM116" i="1"/>
  <c r="AL116" i="1"/>
  <c r="AK116" i="1"/>
  <c r="L116" i="1"/>
  <c r="G116" i="1"/>
  <c r="H116" i="1" s="1"/>
  <c r="F116" i="1"/>
  <c r="E116" i="1"/>
  <c r="D116" i="1"/>
  <c r="C116" i="1"/>
  <c r="DO115" i="1"/>
  <c r="DN115" i="1"/>
  <c r="DM115" i="1"/>
  <c r="DL115" i="1"/>
  <c r="DK115" i="1"/>
  <c r="DJ115" i="1"/>
  <c r="DI115" i="1"/>
  <c r="DH115" i="1"/>
  <c r="DG115" i="1"/>
  <c r="DF115" i="1"/>
  <c r="DE115" i="1"/>
  <c r="DC115" i="1"/>
  <c r="DB115" i="1"/>
  <c r="DA115" i="1"/>
  <c r="CZ115" i="1"/>
  <c r="CY115" i="1"/>
  <c r="CX115" i="1"/>
  <c r="CW115" i="1"/>
  <c r="CV115" i="1"/>
  <c r="CU115" i="1"/>
  <c r="CT115" i="1"/>
  <c r="CS115" i="1"/>
  <c r="CQ115" i="1"/>
  <c r="CP115" i="1"/>
  <c r="CO115" i="1"/>
  <c r="CN115" i="1"/>
  <c r="CM115" i="1"/>
  <c r="CL115" i="1"/>
  <c r="CK115" i="1"/>
  <c r="CJ115" i="1"/>
  <c r="CI115" i="1"/>
  <c r="CH115" i="1"/>
  <c r="CG115" i="1"/>
  <c r="CE115" i="1"/>
  <c r="CD115" i="1"/>
  <c r="CC115" i="1"/>
  <c r="CB115" i="1"/>
  <c r="CA115" i="1"/>
  <c r="BZ115" i="1"/>
  <c r="BY115" i="1"/>
  <c r="BX115" i="1"/>
  <c r="BW115" i="1"/>
  <c r="BV115" i="1"/>
  <c r="BU115" i="1"/>
  <c r="BS115" i="1"/>
  <c r="BR115" i="1"/>
  <c r="BQ115" i="1"/>
  <c r="BP115" i="1"/>
  <c r="BO115" i="1"/>
  <c r="BN115" i="1"/>
  <c r="BM115" i="1"/>
  <c r="BL115" i="1"/>
  <c r="BK115" i="1"/>
  <c r="BJ115" i="1"/>
  <c r="BI115" i="1"/>
  <c r="BG115" i="1"/>
  <c r="BF115" i="1"/>
  <c r="BE115" i="1"/>
  <c r="BD115" i="1"/>
  <c r="BC115" i="1"/>
  <c r="BB115" i="1"/>
  <c r="BA115" i="1"/>
  <c r="AZ115" i="1"/>
  <c r="AY115" i="1"/>
  <c r="AX115" i="1"/>
  <c r="AW115" i="1"/>
  <c r="AU115" i="1"/>
  <c r="AT115" i="1"/>
  <c r="AS115" i="1"/>
  <c r="AR115" i="1"/>
  <c r="AQ115" i="1"/>
  <c r="AP115" i="1"/>
  <c r="AO115" i="1"/>
  <c r="AN115" i="1"/>
  <c r="AM115" i="1"/>
  <c r="AL115" i="1"/>
  <c r="AK115" i="1"/>
  <c r="L115" i="1"/>
  <c r="H115" i="1"/>
  <c r="G115" i="1"/>
  <c r="E115" i="1"/>
  <c r="F115" i="1" s="1"/>
  <c r="D115" i="1"/>
  <c r="C115" i="1"/>
  <c r="DO114" i="1"/>
  <c r="DN114" i="1"/>
  <c r="DM114" i="1"/>
  <c r="DL114" i="1"/>
  <c r="DK114" i="1"/>
  <c r="DJ114" i="1"/>
  <c r="DI114" i="1"/>
  <c r="DH114" i="1"/>
  <c r="DG114" i="1"/>
  <c r="DF114" i="1"/>
  <c r="DE114" i="1"/>
  <c r="DC114" i="1"/>
  <c r="DB114" i="1"/>
  <c r="DA114" i="1"/>
  <c r="CZ114" i="1"/>
  <c r="CY114" i="1"/>
  <c r="CX114" i="1"/>
  <c r="CW114" i="1"/>
  <c r="CV114" i="1"/>
  <c r="CU114" i="1"/>
  <c r="CT114" i="1"/>
  <c r="CS114" i="1"/>
  <c r="CQ114" i="1"/>
  <c r="CP114" i="1"/>
  <c r="CO114" i="1"/>
  <c r="CN114" i="1"/>
  <c r="CM114" i="1"/>
  <c r="CL114" i="1"/>
  <c r="CK114" i="1"/>
  <c r="CJ114" i="1"/>
  <c r="CR114" i="1" s="1"/>
  <c r="CI114" i="1"/>
  <c r="CH114" i="1"/>
  <c r="CG114" i="1"/>
  <c r="CE114" i="1"/>
  <c r="CD114" i="1"/>
  <c r="CC114" i="1"/>
  <c r="CB114" i="1"/>
  <c r="CA114" i="1"/>
  <c r="BZ114" i="1"/>
  <c r="BY114" i="1"/>
  <c r="BX114" i="1"/>
  <c r="BW114" i="1"/>
  <c r="BV114" i="1"/>
  <c r="BU114" i="1"/>
  <c r="BS114" i="1"/>
  <c r="BR114" i="1"/>
  <c r="BQ114" i="1"/>
  <c r="BP114" i="1"/>
  <c r="BO114" i="1"/>
  <c r="BN114" i="1"/>
  <c r="BM114" i="1"/>
  <c r="BL114" i="1"/>
  <c r="BK114" i="1"/>
  <c r="BJ114" i="1"/>
  <c r="BI114" i="1"/>
  <c r="BG114" i="1"/>
  <c r="BF114" i="1"/>
  <c r="BE114" i="1"/>
  <c r="BD114" i="1"/>
  <c r="BC114" i="1"/>
  <c r="BB114" i="1"/>
  <c r="BA114" i="1"/>
  <c r="AZ114" i="1"/>
  <c r="AY114" i="1"/>
  <c r="AX114" i="1"/>
  <c r="AW114" i="1"/>
  <c r="AU114" i="1"/>
  <c r="AT114" i="1"/>
  <c r="AS114" i="1"/>
  <c r="AR114" i="1"/>
  <c r="AQ114" i="1"/>
  <c r="AP114" i="1"/>
  <c r="AO114" i="1"/>
  <c r="AN114" i="1"/>
  <c r="AM114" i="1"/>
  <c r="AL114" i="1"/>
  <c r="AK114" i="1"/>
  <c r="L114" i="1"/>
  <c r="G114" i="1"/>
  <c r="H114" i="1" s="1"/>
  <c r="F114" i="1"/>
  <c r="E114" i="1"/>
  <c r="D114" i="1"/>
  <c r="C114" i="1"/>
  <c r="DO113" i="1"/>
  <c r="DN113" i="1"/>
  <c r="DM113" i="1"/>
  <c r="DL113" i="1"/>
  <c r="DK113" i="1"/>
  <c r="DJ113" i="1"/>
  <c r="DI113" i="1"/>
  <c r="DH113" i="1"/>
  <c r="DG113" i="1"/>
  <c r="DF113" i="1"/>
  <c r="DE113" i="1"/>
  <c r="DC113" i="1"/>
  <c r="DB113" i="1"/>
  <c r="DA113" i="1"/>
  <c r="CZ113" i="1"/>
  <c r="CY113" i="1"/>
  <c r="CX113" i="1"/>
  <c r="CW113" i="1"/>
  <c r="CV113" i="1"/>
  <c r="CU113" i="1"/>
  <c r="CT113" i="1"/>
  <c r="CS113" i="1"/>
  <c r="CQ113" i="1"/>
  <c r="CP113" i="1"/>
  <c r="CO113" i="1"/>
  <c r="CN113" i="1"/>
  <c r="CM113" i="1"/>
  <c r="CL113" i="1"/>
  <c r="CK113" i="1"/>
  <c r="CJ113" i="1"/>
  <c r="CI113" i="1"/>
  <c r="CH113" i="1"/>
  <c r="CG113" i="1"/>
  <c r="CE113" i="1"/>
  <c r="CD113" i="1"/>
  <c r="CC113" i="1"/>
  <c r="CB113" i="1"/>
  <c r="CA113" i="1"/>
  <c r="BZ113" i="1"/>
  <c r="BY113" i="1"/>
  <c r="BX113" i="1"/>
  <c r="BW113" i="1"/>
  <c r="BV113" i="1"/>
  <c r="BU113" i="1"/>
  <c r="BS113" i="1"/>
  <c r="BR113" i="1"/>
  <c r="BQ113" i="1"/>
  <c r="BP113" i="1"/>
  <c r="BO113" i="1"/>
  <c r="BN113" i="1"/>
  <c r="BM113" i="1"/>
  <c r="BL113" i="1"/>
  <c r="BK113" i="1"/>
  <c r="BJ113" i="1"/>
  <c r="BI113" i="1"/>
  <c r="BG113" i="1"/>
  <c r="BF113" i="1"/>
  <c r="BE113" i="1"/>
  <c r="BD113" i="1"/>
  <c r="BC113" i="1"/>
  <c r="BB113" i="1"/>
  <c r="BA113" i="1"/>
  <c r="AZ113" i="1"/>
  <c r="AY113" i="1"/>
  <c r="AX113" i="1"/>
  <c r="AW113" i="1"/>
  <c r="AU113" i="1"/>
  <c r="AT113" i="1"/>
  <c r="AS113" i="1"/>
  <c r="AR113" i="1"/>
  <c r="AQ113" i="1"/>
  <c r="AP113" i="1"/>
  <c r="AO113" i="1"/>
  <c r="AN113" i="1"/>
  <c r="AM113" i="1"/>
  <c r="AL113" i="1"/>
  <c r="AK113" i="1"/>
  <c r="L113" i="1"/>
  <c r="H113" i="1"/>
  <c r="G113" i="1"/>
  <c r="F113" i="1"/>
  <c r="E113" i="1"/>
  <c r="D113" i="1"/>
  <c r="C113" i="1"/>
  <c r="DO112" i="1"/>
  <c r="DN112" i="1"/>
  <c r="DM112" i="1"/>
  <c r="DL112" i="1"/>
  <c r="DK112" i="1"/>
  <c r="DJ112" i="1"/>
  <c r="DI112" i="1"/>
  <c r="DH112" i="1"/>
  <c r="DG112" i="1"/>
  <c r="DF112" i="1"/>
  <c r="DE112" i="1"/>
  <c r="DC112" i="1"/>
  <c r="DB112" i="1"/>
  <c r="DA112" i="1"/>
  <c r="CZ112" i="1"/>
  <c r="CY112" i="1"/>
  <c r="CX112" i="1"/>
  <c r="CW112" i="1"/>
  <c r="CV112" i="1"/>
  <c r="CU112" i="1"/>
  <c r="CT112" i="1"/>
  <c r="CS112" i="1"/>
  <c r="CQ112" i="1"/>
  <c r="CP112" i="1"/>
  <c r="CO112" i="1"/>
  <c r="CN112" i="1"/>
  <c r="CM112" i="1"/>
  <c r="CL112" i="1"/>
  <c r="CK112" i="1"/>
  <c r="CJ112" i="1"/>
  <c r="CI112" i="1"/>
  <c r="CH112" i="1"/>
  <c r="CG112" i="1"/>
  <c r="CE112" i="1"/>
  <c r="CD112" i="1"/>
  <c r="CC112" i="1"/>
  <c r="CB112" i="1"/>
  <c r="CA112" i="1"/>
  <c r="BZ112" i="1"/>
  <c r="BY112" i="1"/>
  <c r="BX112" i="1"/>
  <c r="BW112" i="1"/>
  <c r="BV112" i="1"/>
  <c r="BU112" i="1"/>
  <c r="BS112" i="1"/>
  <c r="BR112" i="1"/>
  <c r="BQ112" i="1"/>
  <c r="BP112" i="1"/>
  <c r="BO112" i="1"/>
  <c r="BN112" i="1"/>
  <c r="BM112" i="1"/>
  <c r="BL112" i="1"/>
  <c r="BK112" i="1"/>
  <c r="BJ112" i="1"/>
  <c r="BI112" i="1"/>
  <c r="BG112" i="1"/>
  <c r="BF112" i="1"/>
  <c r="BE112" i="1"/>
  <c r="BD112" i="1"/>
  <c r="BC112" i="1"/>
  <c r="BB112" i="1"/>
  <c r="BA112" i="1"/>
  <c r="AZ112" i="1"/>
  <c r="AY112" i="1"/>
  <c r="AX112" i="1"/>
  <c r="AW112" i="1"/>
  <c r="AU112" i="1"/>
  <c r="AT112" i="1"/>
  <c r="AS112" i="1"/>
  <c r="AR112" i="1"/>
  <c r="AQ112" i="1"/>
  <c r="AP112" i="1"/>
  <c r="AO112" i="1"/>
  <c r="AN112" i="1"/>
  <c r="AV112" i="1" s="1"/>
  <c r="A112" i="1" s="1"/>
  <c r="AM112" i="1"/>
  <c r="AL112" i="1"/>
  <c r="AK112" i="1"/>
  <c r="L112" i="1"/>
  <c r="G112" i="1"/>
  <c r="H112" i="1" s="1"/>
  <c r="F112" i="1"/>
  <c r="E112" i="1"/>
  <c r="D112" i="1"/>
  <c r="C112" i="1"/>
  <c r="DO111" i="1"/>
  <c r="DN111" i="1"/>
  <c r="DM111" i="1"/>
  <c r="DL111" i="1"/>
  <c r="DK111" i="1"/>
  <c r="DJ111" i="1"/>
  <c r="DI111" i="1"/>
  <c r="DH111" i="1"/>
  <c r="DG111" i="1"/>
  <c r="DF111" i="1"/>
  <c r="DE111" i="1"/>
  <c r="DC111" i="1"/>
  <c r="DB111" i="1"/>
  <c r="DA111" i="1"/>
  <c r="CZ111" i="1"/>
  <c r="CY111" i="1"/>
  <c r="CX111" i="1"/>
  <c r="CW111" i="1"/>
  <c r="CV111" i="1"/>
  <c r="CU111" i="1"/>
  <c r="CT111" i="1"/>
  <c r="CS111" i="1"/>
  <c r="CQ111" i="1"/>
  <c r="CP111" i="1"/>
  <c r="CO111" i="1"/>
  <c r="CN111" i="1"/>
  <c r="CM111" i="1"/>
  <c r="CL111" i="1"/>
  <c r="CK111" i="1"/>
  <c r="CJ111" i="1"/>
  <c r="CI111" i="1"/>
  <c r="CH111" i="1"/>
  <c r="CG111" i="1"/>
  <c r="CE111" i="1"/>
  <c r="CD111" i="1"/>
  <c r="CC111" i="1"/>
  <c r="CB111" i="1"/>
  <c r="CA111" i="1"/>
  <c r="BZ111" i="1"/>
  <c r="BY111" i="1"/>
  <c r="BX111" i="1"/>
  <c r="BW111" i="1"/>
  <c r="BV111" i="1"/>
  <c r="BU111" i="1"/>
  <c r="BS111" i="1"/>
  <c r="BR111" i="1"/>
  <c r="BQ111" i="1"/>
  <c r="BP111" i="1"/>
  <c r="BO111" i="1"/>
  <c r="BN111" i="1"/>
  <c r="BM111" i="1"/>
  <c r="BL111" i="1"/>
  <c r="BK111" i="1"/>
  <c r="BJ111" i="1"/>
  <c r="BI111" i="1"/>
  <c r="BG111" i="1"/>
  <c r="BF111" i="1"/>
  <c r="BE111" i="1"/>
  <c r="BD111" i="1"/>
  <c r="BC111" i="1"/>
  <c r="BB111" i="1"/>
  <c r="BA111" i="1"/>
  <c r="AZ111" i="1"/>
  <c r="AY111" i="1"/>
  <c r="AX111" i="1"/>
  <c r="AW111" i="1"/>
  <c r="AU111" i="1"/>
  <c r="AT111" i="1"/>
  <c r="AS111" i="1"/>
  <c r="AR111" i="1"/>
  <c r="AQ111" i="1"/>
  <c r="AP111" i="1"/>
  <c r="AO111" i="1"/>
  <c r="AN111" i="1"/>
  <c r="AM111" i="1"/>
  <c r="AL111" i="1"/>
  <c r="AK111" i="1"/>
  <c r="L111" i="1"/>
  <c r="H111" i="1"/>
  <c r="G111" i="1"/>
  <c r="E111" i="1"/>
  <c r="F111" i="1" s="1"/>
  <c r="D111" i="1"/>
  <c r="C111" i="1"/>
  <c r="DO110" i="1"/>
  <c r="DN110" i="1"/>
  <c r="DM110" i="1"/>
  <c r="DL110" i="1"/>
  <c r="DK110" i="1"/>
  <c r="DJ110" i="1"/>
  <c r="DI110" i="1"/>
  <c r="DH110" i="1"/>
  <c r="DG110" i="1"/>
  <c r="DF110" i="1"/>
  <c r="DE110" i="1"/>
  <c r="DC110" i="1"/>
  <c r="DB110" i="1"/>
  <c r="DA110" i="1"/>
  <c r="CZ110" i="1"/>
  <c r="CY110" i="1"/>
  <c r="CX110" i="1"/>
  <c r="CW110" i="1"/>
  <c r="CV110" i="1"/>
  <c r="CU110" i="1"/>
  <c r="CT110" i="1"/>
  <c r="CS110" i="1"/>
  <c r="CQ110" i="1"/>
  <c r="CP110" i="1"/>
  <c r="CO110" i="1"/>
  <c r="CN110" i="1"/>
  <c r="CM110" i="1"/>
  <c r="CL110" i="1"/>
  <c r="CK110" i="1"/>
  <c r="CJ110" i="1"/>
  <c r="CR110" i="1" s="1"/>
  <c r="CI110" i="1"/>
  <c r="CH110" i="1"/>
  <c r="CG110" i="1"/>
  <c r="CE110" i="1"/>
  <c r="CD110" i="1"/>
  <c r="CC110" i="1"/>
  <c r="CB110" i="1"/>
  <c r="CA110" i="1"/>
  <c r="BZ110" i="1"/>
  <c r="BY110" i="1"/>
  <c r="BX110" i="1"/>
  <c r="BW110" i="1"/>
  <c r="BV110" i="1"/>
  <c r="BU110" i="1"/>
  <c r="BS110" i="1"/>
  <c r="BR110" i="1"/>
  <c r="BQ110" i="1"/>
  <c r="BP110" i="1"/>
  <c r="BO110" i="1"/>
  <c r="BN110" i="1"/>
  <c r="BM110" i="1"/>
  <c r="BL110" i="1"/>
  <c r="BK110" i="1"/>
  <c r="BJ110" i="1"/>
  <c r="BI110" i="1"/>
  <c r="BG110" i="1"/>
  <c r="BF110" i="1"/>
  <c r="BE110" i="1"/>
  <c r="BD110" i="1"/>
  <c r="BC110" i="1"/>
  <c r="BB110" i="1"/>
  <c r="BA110" i="1"/>
  <c r="AZ110" i="1"/>
  <c r="AY110" i="1"/>
  <c r="AX110" i="1"/>
  <c r="AW110" i="1"/>
  <c r="AU110" i="1"/>
  <c r="AT110" i="1"/>
  <c r="AS110" i="1"/>
  <c r="AR110" i="1"/>
  <c r="AQ110" i="1"/>
  <c r="AP110" i="1"/>
  <c r="AO110" i="1"/>
  <c r="AN110" i="1"/>
  <c r="AM110" i="1"/>
  <c r="AL110" i="1"/>
  <c r="AK110" i="1"/>
  <c r="L110" i="1"/>
  <c r="G110" i="1"/>
  <c r="H110" i="1" s="1"/>
  <c r="F110" i="1"/>
  <c r="E110" i="1"/>
  <c r="D110" i="1"/>
  <c r="C110" i="1"/>
  <c r="DO109" i="1"/>
  <c r="DN109" i="1"/>
  <c r="DM109" i="1"/>
  <c r="DL109" i="1"/>
  <c r="DK109" i="1"/>
  <c r="DJ109" i="1"/>
  <c r="DI109" i="1"/>
  <c r="DH109" i="1"/>
  <c r="DG109" i="1"/>
  <c r="DF109" i="1"/>
  <c r="DE109" i="1"/>
  <c r="DC109" i="1"/>
  <c r="DB109" i="1"/>
  <c r="DA109" i="1"/>
  <c r="CZ109" i="1"/>
  <c r="CY109" i="1"/>
  <c r="CX109" i="1"/>
  <c r="CW109" i="1"/>
  <c r="CV109" i="1"/>
  <c r="CU109" i="1"/>
  <c r="CT109" i="1"/>
  <c r="CS109" i="1"/>
  <c r="CQ109" i="1"/>
  <c r="CP109" i="1"/>
  <c r="CO109" i="1"/>
  <c r="CN109" i="1"/>
  <c r="CM109" i="1"/>
  <c r="CL109" i="1"/>
  <c r="CK109" i="1"/>
  <c r="CJ109" i="1"/>
  <c r="CI109" i="1"/>
  <c r="CH109" i="1"/>
  <c r="CG109" i="1"/>
  <c r="CE109" i="1"/>
  <c r="CD109" i="1"/>
  <c r="CC109" i="1"/>
  <c r="CB109" i="1"/>
  <c r="CA109" i="1"/>
  <c r="BZ109" i="1"/>
  <c r="BY109" i="1"/>
  <c r="BX109" i="1"/>
  <c r="BW109" i="1"/>
  <c r="BV109" i="1"/>
  <c r="BU109" i="1"/>
  <c r="BS109" i="1"/>
  <c r="BR109" i="1"/>
  <c r="BQ109" i="1"/>
  <c r="BP109" i="1"/>
  <c r="BO109" i="1"/>
  <c r="BN109" i="1"/>
  <c r="BM109" i="1"/>
  <c r="BL109" i="1"/>
  <c r="BK109" i="1"/>
  <c r="BJ109" i="1"/>
  <c r="BI109" i="1"/>
  <c r="BG109" i="1"/>
  <c r="BF109" i="1"/>
  <c r="BE109" i="1"/>
  <c r="BD109" i="1"/>
  <c r="BC109" i="1"/>
  <c r="BB109" i="1"/>
  <c r="BA109" i="1"/>
  <c r="AZ109" i="1"/>
  <c r="AY109" i="1"/>
  <c r="AX109" i="1"/>
  <c r="AW109" i="1"/>
  <c r="AU109" i="1"/>
  <c r="AT109" i="1"/>
  <c r="AS109" i="1"/>
  <c r="AR109" i="1"/>
  <c r="AQ109" i="1"/>
  <c r="AP109" i="1"/>
  <c r="AO109" i="1"/>
  <c r="AN109" i="1"/>
  <c r="AM109" i="1"/>
  <c r="AL109" i="1"/>
  <c r="AK109" i="1"/>
  <c r="L109" i="1"/>
  <c r="H109" i="1"/>
  <c r="G109" i="1"/>
  <c r="F109" i="1"/>
  <c r="E109" i="1"/>
  <c r="D109" i="1"/>
  <c r="C109" i="1"/>
  <c r="DO108" i="1"/>
  <c r="DN108" i="1"/>
  <c r="DM108" i="1"/>
  <c r="DL108" i="1"/>
  <c r="DK108" i="1"/>
  <c r="DJ108" i="1"/>
  <c r="DI108" i="1"/>
  <c r="DH108" i="1"/>
  <c r="DG108" i="1"/>
  <c r="DF108" i="1"/>
  <c r="DE108" i="1"/>
  <c r="DC108" i="1"/>
  <c r="DB108" i="1"/>
  <c r="DA108" i="1"/>
  <c r="CZ108" i="1"/>
  <c r="CY108" i="1"/>
  <c r="CX108" i="1"/>
  <c r="CW108" i="1"/>
  <c r="CV108" i="1"/>
  <c r="CU108" i="1"/>
  <c r="CT108" i="1"/>
  <c r="CS108" i="1"/>
  <c r="CQ108" i="1"/>
  <c r="CP108" i="1"/>
  <c r="CO108" i="1"/>
  <c r="CN108" i="1"/>
  <c r="CM108" i="1"/>
  <c r="CL108" i="1"/>
  <c r="CK108" i="1"/>
  <c r="CJ108" i="1"/>
  <c r="CI108" i="1"/>
  <c r="CH108" i="1"/>
  <c r="CG108" i="1"/>
  <c r="CE108" i="1"/>
  <c r="CD108" i="1"/>
  <c r="CC108" i="1"/>
  <c r="CB108" i="1"/>
  <c r="CA108" i="1"/>
  <c r="BZ108" i="1"/>
  <c r="BY108" i="1"/>
  <c r="BX108" i="1"/>
  <c r="BW108" i="1"/>
  <c r="BV108" i="1"/>
  <c r="BU108" i="1"/>
  <c r="BS108" i="1"/>
  <c r="BR108" i="1"/>
  <c r="BQ108" i="1"/>
  <c r="BP108" i="1"/>
  <c r="BO108" i="1"/>
  <c r="BN108" i="1"/>
  <c r="BM108" i="1"/>
  <c r="BL108" i="1"/>
  <c r="BK108" i="1"/>
  <c r="BJ108" i="1"/>
  <c r="BI108" i="1"/>
  <c r="BG108" i="1"/>
  <c r="BF108" i="1"/>
  <c r="BE108" i="1"/>
  <c r="BD108" i="1"/>
  <c r="BC108" i="1"/>
  <c r="BB108" i="1"/>
  <c r="BA108" i="1"/>
  <c r="AZ108" i="1"/>
  <c r="AY108" i="1"/>
  <c r="AX108" i="1"/>
  <c r="AW108" i="1"/>
  <c r="AU108" i="1"/>
  <c r="AT108" i="1"/>
  <c r="AS108" i="1"/>
  <c r="AR108" i="1"/>
  <c r="AQ108" i="1"/>
  <c r="AP108" i="1"/>
  <c r="AO108" i="1"/>
  <c r="AN108" i="1"/>
  <c r="AV108" i="1" s="1"/>
  <c r="A108" i="1" s="1"/>
  <c r="AM108" i="1"/>
  <c r="AL108" i="1"/>
  <c r="AK108" i="1"/>
  <c r="L108" i="1"/>
  <c r="G108" i="1"/>
  <c r="H108" i="1" s="1"/>
  <c r="F108" i="1"/>
  <c r="E108" i="1"/>
  <c r="D108" i="1"/>
  <c r="C108" i="1"/>
  <c r="DO107" i="1"/>
  <c r="DN107" i="1"/>
  <c r="DM107" i="1"/>
  <c r="DL107" i="1"/>
  <c r="DK107" i="1"/>
  <c r="DJ107" i="1"/>
  <c r="DI107" i="1"/>
  <c r="DH107" i="1"/>
  <c r="DG107" i="1"/>
  <c r="DF107" i="1"/>
  <c r="DE107" i="1"/>
  <c r="DC107" i="1"/>
  <c r="DB107" i="1"/>
  <c r="DA107" i="1"/>
  <c r="CZ107" i="1"/>
  <c r="CY107" i="1"/>
  <c r="CX107" i="1"/>
  <c r="CW107" i="1"/>
  <c r="CV107" i="1"/>
  <c r="CU107" i="1"/>
  <c r="CT107" i="1"/>
  <c r="CS107" i="1"/>
  <c r="CQ107" i="1"/>
  <c r="CP107" i="1"/>
  <c r="CO107" i="1"/>
  <c r="CN107" i="1"/>
  <c r="CM107" i="1"/>
  <c r="CL107" i="1"/>
  <c r="CK107" i="1"/>
  <c r="CJ107" i="1"/>
  <c r="CI107" i="1"/>
  <c r="CH107" i="1"/>
  <c r="CG107" i="1"/>
  <c r="CE107" i="1"/>
  <c r="CD107" i="1"/>
  <c r="CC107" i="1"/>
  <c r="CB107" i="1"/>
  <c r="CA107" i="1"/>
  <c r="BZ107" i="1"/>
  <c r="BY107" i="1"/>
  <c r="BX107" i="1"/>
  <c r="BW107" i="1"/>
  <c r="BV107" i="1"/>
  <c r="BU107" i="1"/>
  <c r="BS107" i="1"/>
  <c r="BR107" i="1"/>
  <c r="BQ107" i="1"/>
  <c r="BP107" i="1"/>
  <c r="BO107" i="1"/>
  <c r="BN107" i="1"/>
  <c r="BM107" i="1"/>
  <c r="BL107" i="1"/>
  <c r="BK107" i="1"/>
  <c r="BJ107" i="1"/>
  <c r="BI107" i="1"/>
  <c r="BG107" i="1"/>
  <c r="BF107" i="1"/>
  <c r="BE107" i="1"/>
  <c r="BD107" i="1"/>
  <c r="BC107" i="1"/>
  <c r="BB107" i="1"/>
  <c r="BA107" i="1"/>
  <c r="AZ107" i="1"/>
  <c r="AY107" i="1"/>
  <c r="AX107" i="1"/>
  <c r="AW107" i="1"/>
  <c r="AU107" i="1"/>
  <c r="AT107" i="1"/>
  <c r="AS107" i="1"/>
  <c r="AR107" i="1"/>
  <c r="AQ107" i="1"/>
  <c r="AP107" i="1"/>
  <c r="AO107" i="1"/>
  <c r="AN107" i="1"/>
  <c r="AM107" i="1"/>
  <c r="AL107" i="1"/>
  <c r="AK107" i="1"/>
  <c r="L107" i="1"/>
  <c r="H107" i="1"/>
  <c r="G107" i="1"/>
  <c r="E107" i="1"/>
  <c r="F107" i="1" s="1"/>
  <c r="D107" i="1"/>
  <c r="C107" i="1"/>
  <c r="DO106" i="1"/>
  <c r="DN106" i="1"/>
  <c r="DM106" i="1"/>
  <c r="DL106" i="1"/>
  <c r="DK106" i="1"/>
  <c r="DJ106" i="1"/>
  <c r="DI106" i="1"/>
  <c r="DH106" i="1"/>
  <c r="DG106" i="1"/>
  <c r="DF106" i="1"/>
  <c r="DE106" i="1"/>
  <c r="DC106" i="1"/>
  <c r="DB106" i="1"/>
  <c r="DA106" i="1"/>
  <c r="CZ106" i="1"/>
  <c r="CY106" i="1"/>
  <c r="CX106" i="1"/>
  <c r="CW106" i="1"/>
  <c r="CV106" i="1"/>
  <c r="CU106" i="1"/>
  <c r="CT106" i="1"/>
  <c r="CS106" i="1"/>
  <c r="CQ106" i="1"/>
  <c r="CP106" i="1"/>
  <c r="CO106" i="1"/>
  <c r="CN106" i="1"/>
  <c r="CM106" i="1"/>
  <c r="CL106" i="1"/>
  <c r="CK106" i="1"/>
  <c r="CJ106" i="1"/>
  <c r="CR106" i="1" s="1"/>
  <c r="CI106" i="1"/>
  <c r="CH106" i="1"/>
  <c r="CG106" i="1"/>
  <c r="CE106" i="1"/>
  <c r="CD106" i="1"/>
  <c r="CC106" i="1"/>
  <c r="CB106" i="1"/>
  <c r="CA106" i="1"/>
  <c r="BZ106" i="1"/>
  <c r="BY106" i="1"/>
  <c r="BX106" i="1"/>
  <c r="BW106" i="1"/>
  <c r="BV106" i="1"/>
  <c r="BU106" i="1"/>
  <c r="BS106" i="1"/>
  <c r="BR106" i="1"/>
  <c r="BQ106" i="1"/>
  <c r="BP106" i="1"/>
  <c r="BO106" i="1"/>
  <c r="BN106" i="1"/>
  <c r="BM106" i="1"/>
  <c r="BL106" i="1"/>
  <c r="BK106" i="1"/>
  <c r="BJ106" i="1"/>
  <c r="BI106" i="1"/>
  <c r="BG106" i="1"/>
  <c r="BF106" i="1"/>
  <c r="BE106" i="1"/>
  <c r="BD106" i="1"/>
  <c r="BC106" i="1"/>
  <c r="BB106" i="1"/>
  <c r="BA106" i="1"/>
  <c r="AZ106" i="1"/>
  <c r="AY106" i="1"/>
  <c r="AX106" i="1"/>
  <c r="AW106" i="1"/>
  <c r="AU106" i="1"/>
  <c r="AT106" i="1"/>
  <c r="AS106" i="1"/>
  <c r="AR106" i="1"/>
  <c r="AQ106" i="1"/>
  <c r="AP106" i="1"/>
  <c r="AO106" i="1"/>
  <c r="AN106" i="1"/>
  <c r="AM106" i="1"/>
  <c r="AL106" i="1"/>
  <c r="AK106" i="1"/>
  <c r="L106" i="1"/>
  <c r="G106" i="1"/>
  <c r="H106" i="1" s="1"/>
  <c r="F106" i="1"/>
  <c r="E106" i="1"/>
  <c r="D106" i="1"/>
  <c r="C106" i="1"/>
  <c r="DO105" i="1"/>
  <c r="DN105" i="1"/>
  <c r="DM105" i="1"/>
  <c r="DL105" i="1"/>
  <c r="DK105" i="1"/>
  <c r="DJ105" i="1"/>
  <c r="DI105" i="1"/>
  <c r="DH105" i="1"/>
  <c r="DG105" i="1"/>
  <c r="DF105" i="1"/>
  <c r="DE105" i="1"/>
  <c r="DC105" i="1"/>
  <c r="DB105" i="1"/>
  <c r="DA105" i="1"/>
  <c r="CZ105" i="1"/>
  <c r="CY105" i="1"/>
  <c r="CX105" i="1"/>
  <c r="CW105" i="1"/>
  <c r="CV105" i="1"/>
  <c r="CU105" i="1"/>
  <c r="CT105" i="1"/>
  <c r="CS105" i="1"/>
  <c r="CQ105" i="1"/>
  <c r="CP105" i="1"/>
  <c r="CO105" i="1"/>
  <c r="CN105" i="1"/>
  <c r="CM105" i="1"/>
  <c r="CL105" i="1"/>
  <c r="CK105" i="1"/>
  <c r="CJ105" i="1"/>
  <c r="CI105" i="1"/>
  <c r="CH105" i="1"/>
  <c r="CG105" i="1"/>
  <c r="CE105" i="1"/>
  <c r="CD105" i="1"/>
  <c r="CC105" i="1"/>
  <c r="CB105" i="1"/>
  <c r="CA105" i="1"/>
  <c r="BZ105" i="1"/>
  <c r="BY105" i="1"/>
  <c r="BX105" i="1"/>
  <c r="BW105" i="1"/>
  <c r="BV105" i="1"/>
  <c r="BU105" i="1"/>
  <c r="BS105" i="1"/>
  <c r="BR105" i="1"/>
  <c r="BQ105" i="1"/>
  <c r="BP105" i="1"/>
  <c r="BO105" i="1"/>
  <c r="BN105" i="1"/>
  <c r="BM105" i="1"/>
  <c r="BL105" i="1"/>
  <c r="BK105" i="1"/>
  <c r="BJ105" i="1"/>
  <c r="BI105" i="1"/>
  <c r="BG105" i="1"/>
  <c r="BF105" i="1"/>
  <c r="BE105" i="1"/>
  <c r="BD105" i="1"/>
  <c r="BC105" i="1"/>
  <c r="BB105" i="1"/>
  <c r="BA105" i="1"/>
  <c r="AZ105" i="1"/>
  <c r="AY105" i="1"/>
  <c r="AX105" i="1"/>
  <c r="AW105" i="1"/>
  <c r="AU105" i="1"/>
  <c r="AT105" i="1"/>
  <c r="AS105" i="1"/>
  <c r="AR105" i="1"/>
  <c r="AQ105" i="1"/>
  <c r="AP105" i="1"/>
  <c r="AO105" i="1"/>
  <c r="AN105" i="1"/>
  <c r="AM105" i="1"/>
  <c r="AL105" i="1"/>
  <c r="AK105" i="1"/>
  <c r="L105" i="1"/>
  <c r="H105" i="1"/>
  <c r="G105" i="1"/>
  <c r="F105" i="1"/>
  <c r="E105" i="1"/>
  <c r="D105" i="1"/>
  <c r="C105" i="1"/>
  <c r="DO104" i="1"/>
  <c r="DN104" i="1"/>
  <c r="DM104" i="1"/>
  <c r="DL104" i="1"/>
  <c r="DK104" i="1"/>
  <c r="DJ104" i="1"/>
  <c r="DI104" i="1"/>
  <c r="DH104" i="1"/>
  <c r="DG104" i="1"/>
  <c r="DF104" i="1"/>
  <c r="DE104" i="1"/>
  <c r="DC104" i="1"/>
  <c r="DB104" i="1"/>
  <c r="DA104" i="1"/>
  <c r="CZ104" i="1"/>
  <c r="CY104" i="1"/>
  <c r="CX104" i="1"/>
  <c r="CW104" i="1"/>
  <c r="CV104" i="1"/>
  <c r="CU104" i="1"/>
  <c r="CT104" i="1"/>
  <c r="CS104" i="1"/>
  <c r="CQ104" i="1"/>
  <c r="CP104" i="1"/>
  <c r="CO104" i="1"/>
  <c r="CN104" i="1"/>
  <c r="CM104" i="1"/>
  <c r="CL104" i="1"/>
  <c r="CK104" i="1"/>
  <c r="CJ104" i="1"/>
  <c r="CI104" i="1"/>
  <c r="CH104" i="1"/>
  <c r="CG104" i="1"/>
  <c r="CE104" i="1"/>
  <c r="CD104" i="1"/>
  <c r="CC104" i="1"/>
  <c r="CB104" i="1"/>
  <c r="CA104" i="1"/>
  <c r="BZ104" i="1"/>
  <c r="BY104" i="1"/>
  <c r="BX104" i="1"/>
  <c r="BW104" i="1"/>
  <c r="BV104" i="1"/>
  <c r="BU104" i="1"/>
  <c r="BS104" i="1"/>
  <c r="BR104" i="1"/>
  <c r="BQ104" i="1"/>
  <c r="BP104" i="1"/>
  <c r="BO104" i="1"/>
  <c r="BN104" i="1"/>
  <c r="BM104" i="1"/>
  <c r="BL104" i="1"/>
  <c r="BK104" i="1"/>
  <c r="BJ104" i="1"/>
  <c r="BI104" i="1"/>
  <c r="BG104" i="1"/>
  <c r="BF104" i="1"/>
  <c r="BE104" i="1"/>
  <c r="BD104" i="1"/>
  <c r="BC104" i="1"/>
  <c r="BB104" i="1"/>
  <c r="BA104" i="1"/>
  <c r="AZ104" i="1"/>
  <c r="AY104" i="1"/>
  <c r="AX104" i="1"/>
  <c r="AW104" i="1"/>
  <c r="AU104" i="1"/>
  <c r="AT104" i="1"/>
  <c r="AS104" i="1"/>
  <c r="AR104" i="1"/>
  <c r="AQ104" i="1"/>
  <c r="AP104" i="1"/>
  <c r="AO104" i="1"/>
  <c r="AN104" i="1"/>
  <c r="AV104" i="1" s="1"/>
  <c r="A104" i="1" s="1"/>
  <c r="AM104" i="1"/>
  <c r="AL104" i="1"/>
  <c r="AK104" i="1"/>
  <c r="L104" i="1"/>
  <c r="G104" i="1"/>
  <c r="H104" i="1" s="1"/>
  <c r="F104" i="1"/>
  <c r="E104" i="1"/>
  <c r="D104" i="1"/>
  <c r="C104" i="1"/>
  <c r="DO103" i="1"/>
  <c r="DN103" i="1"/>
  <c r="DM103" i="1"/>
  <c r="DL103" i="1"/>
  <c r="DK103" i="1"/>
  <c r="DJ103" i="1"/>
  <c r="DI103" i="1"/>
  <c r="DH103" i="1"/>
  <c r="DG103" i="1"/>
  <c r="DF103" i="1"/>
  <c r="DE103" i="1"/>
  <c r="DC103" i="1"/>
  <c r="DB103" i="1"/>
  <c r="DA103" i="1"/>
  <c r="CZ103" i="1"/>
  <c r="CY103" i="1"/>
  <c r="CX103" i="1"/>
  <c r="CW103" i="1"/>
  <c r="CV103" i="1"/>
  <c r="CU103" i="1"/>
  <c r="CT103" i="1"/>
  <c r="CS103" i="1"/>
  <c r="CQ103" i="1"/>
  <c r="CP103" i="1"/>
  <c r="CO103" i="1"/>
  <c r="CN103" i="1"/>
  <c r="CM103" i="1"/>
  <c r="CL103" i="1"/>
  <c r="CK103" i="1"/>
  <c r="CJ103" i="1"/>
  <c r="CI103" i="1"/>
  <c r="CH103" i="1"/>
  <c r="CG103" i="1"/>
  <c r="CE103" i="1"/>
  <c r="CD103" i="1"/>
  <c r="CC103" i="1"/>
  <c r="CB103" i="1"/>
  <c r="CA103" i="1"/>
  <c r="BZ103" i="1"/>
  <c r="BY103" i="1"/>
  <c r="BX103" i="1"/>
  <c r="BW103" i="1"/>
  <c r="BV103" i="1"/>
  <c r="BU103" i="1"/>
  <c r="BS103" i="1"/>
  <c r="BR103" i="1"/>
  <c r="BQ103" i="1"/>
  <c r="BP103" i="1"/>
  <c r="BO103" i="1"/>
  <c r="BN103" i="1"/>
  <c r="BM103" i="1"/>
  <c r="BL103" i="1"/>
  <c r="BK103" i="1"/>
  <c r="BJ103" i="1"/>
  <c r="BI103" i="1"/>
  <c r="BG103" i="1"/>
  <c r="BF103" i="1"/>
  <c r="BE103" i="1"/>
  <c r="BD103" i="1"/>
  <c r="BC103" i="1"/>
  <c r="BB103" i="1"/>
  <c r="BA103" i="1"/>
  <c r="AZ103" i="1"/>
  <c r="AY103" i="1"/>
  <c r="AX103" i="1"/>
  <c r="AW103" i="1"/>
  <c r="AU103" i="1"/>
  <c r="AT103" i="1"/>
  <c r="AS103" i="1"/>
  <c r="AR103" i="1"/>
  <c r="AQ103" i="1"/>
  <c r="AP103" i="1"/>
  <c r="AO103" i="1"/>
  <c r="AN103" i="1"/>
  <c r="AM103" i="1"/>
  <c r="AL103" i="1"/>
  <c r="AK103" i="1"/>
  <c r="L103" i="1"/>
  <c r="H103" i="1"/>
  <c r="G103" i="1"/>
  <c r="E103" i="1"/>
  <c r="F103" i="1" s="1"/>
  <c r="D103" i="1"/>
  <c r="C103" i="1"/>
  <c r="DO102" i="1"/>
  <c r="DN102" i="1"/>
  <c r="DM102" i="1"/>
  <c r="DL102" i="1"/>
  <c r="DK102" i="1"/>
  <c r="DJ102" i="1"/>
  <c r="DI102" i="1"/>
  <c r="DH102" i="1"/>
  <c r="DG102" i="1"/>
  <c r="DF102" i="1"/>
  <c r="DE102" i="1"/>
  <c r="DC102" i="1"/>
  <c r="DB102" i="1"/>
  <c r="DA102" i="1"/>
  <c r="CZ102" i="1"/>
  <c r="CY102" i="1"/>
  <c r="CX102" i="1"/>
  <c r="CW102" i="1"/>
  <c r="CV102" i="1"/>
  <c r="CU102" i="1"/>
  <c r="CT102" i="1"/>
  <c r="CS102" i="1"/>
  <c r="CQ102" i="1"/>
  <c r="CP102" i="1"/>
  <c r="CO102" i="1"/>
  <c r="CN102" i="1"/>
  <c r="CM102" i="1"/>
  <c r="CL102" i="1"/>
  <c r="CK102" i="1"/>
  <c r="CJ102" i="1"/>
  <c r="CR102" i="1" s="1"/>
  <c r="CI102" i="1"/>
  <c r="CH102" i="1"/>
  <c r="CG102" i="1"/>
  <c r="CE102" i="1"/>
  <c r="CD102" i="1"/>
  <c r="CC102" i="1"/>
  <c r="CB102" i="1"/>
  <c r="CA102" i="1"/>
  <c r="BZ102" i="1"/>
  <c r="BY102" i="1"/>
  <c r="BX102" i="1"/>
  <c r="BW102" i="1"/>
  <c r="BV102" i="1"/>
  <c r="BU102" i="1"/>
  <c r="BS102" i="1"/>
  <c r="BR102" i="1"/>
  <c r="BQ102" i="1"/>
  <c r="BP102" i="1"/>
  <c r="BO102" i="1"/>
  <c r="BN102" i="1"/>
  <c r="BM102" i="1"/>
  <c r="BL102" i="1"/>
  <c r="BK102" i="1"/>
  <c r="BJ102" i="1"/>
  <c r="BI102" i="1"/>
  <c r="BG102" i="1"/>
  <c r="BF102" i="1"/>
  <c r="BE102" i="1"/>
  <c r="BD102" i="1"/>
  <c r="BC102" i="1"/>
  <c r="BB102" i="1"/>
  <c r="BA102" i="1"/>
  <c r="AZ102" i="1"/>
  <c r="AY102" i="1"/>
  <c r="AX102" i="1"/>
  <c r="AW102" i="1"/>
  <c r="AU102" i="1"/>
  <c r="AT102" i="1"/>
  <c r="AS102" i="1"/>
  <c r="AR102" i="1"/>
  <c r="AQ102" i="1"/>
  <c r="AP102" i="1"/>
  <c r="AO102" i="1"/>
  <c r="AN102" i="1"/>
  <c r="AM102" i="1"/>
  <c r="AL102" i="1"/>
  <c r="AK102" i="1"/>
  <c r="L102" i="1"/>
  <c r="G102" i="1"/>
  <c r="H102" i="1" s="1"/>
  <c r="F102" i="1"/>
  <c r="E102" i="1"/>
  <c r="D102" i="1"/>
  <c r="C102" i="1"/>
  <c r="DO101" i="1"/>
  <c r="DN101" i="1"/>
  <c r="DM101" i="1"/>
  <c r="DL101" i="1"/>
  <c r="DK101" i="1"/>
  <c r="DJ101" i="1"/>
  <c r="DI101" i="1"/>
  <c r="DH101" i="1"/>
  <c r="DG101" i="1"/>
  <c r="DF101" i="1"/>
  <c r="DE101" i="1"/>
  <c r="DC101" i="1"/>
  <c r="DB101" i="1"/>
  <c r="DA101" i="1"/>
  <c r="CZ101" i="1"/>
  <c r="CY101" i="1"/>
  <c r="CX101" i="1"/>
  <c r="CW101" i="1"/>
  <c r="CV101" i="1"/>
  <c r="CU101" i="1"/>
  <c r="CT101" i="1"/>
  <c r="CS101" i="1"/>
  <c r="CQ101" i="1"/>
  <c r="CP101" i="1"/>
  <c r="CO101" i="1"/>
  <c r="CN101" i="1"/>
  <c r="CM101" i="1"/>
  <c r="CL101" i="1"/>
  <c r="CK101" i="1"/>
  <c r="CJ101" i="1"/>
  <c r="CI101" i="1"/>
  <c r="CH101" i="1"/>
  <c r="CG101" i="1"/>
  <c r="CE101" i="1"/>
  <c r="CD101" i="1"/>
  <c r="CC101" i="1"/>
  <c r="CB101" i="1"/>
  <c r="CA101" i="1"/>
  <c r="BZ101" i="1"/>
  <c r="BY101" i="1"/>
  <c r="BX101" i="1"/>
  <c r="BW101" i="1"/>
  <c r="BV101" i="1"/>
  <c r="BU101" i="1"/>
  <c r="BS101" i="1"/>
  <c r="BR101" i="1"/>
  <c r="BQ101" i="1"/>
  <c r="BP101" i="1"/>
  <c r="BO101" i="1"/>
  <c r="BN101" i="1"/>
  <c r="BM101" i="1"/>
  <c r="BL101" i="1"/>
  <c r="BK101" i="1"/>
  <c r="BJ101" i="1"/>
  <c r="BI101" i="1"/>
  <c r="BG101" i="1"/>
  <c r="BF101" i="1"/>
  <c r="BE101" i="1"/>
  <c r="BD101" i="1"/>
  <c r="BC101" i="1"/>
  <c r="BB101" i="1"/>
  <c r="BA101" i="1"/>
  <c r="AZ101" i="1"/>
  <c r="AY101" i="1"/>
  <c r="AX101" i="1"/>
  <c r="AW101" i="1"/>
  <c r="AU101" i="1"/>
  <c r="AT101" i="1"/>
  <c r="AS101" i="1"/>
  <c r="AR101" i="1"/>
  <c r="AQ101" i="1"/>
  <c r="AP101" i="1"/>
  <c r="AO101" i="1"/>
  <c r="AN101" i="1"/>
  <c r="AM101" i="1"/>
  <c r="AL101" i="1"/>
  <c r="AK101" i="1"/>
  <c r="L101" i="1"/>
  <c r="H101" i="1"/>
  <c r="G101" i="1"/>
  <c r="F101" i="1"/>
  <c r="E101" i="1"/>
  <c r="D101" i="1"/>
  <c r="C101" i="1"/>
  <c r="DO100" i="1"/>
  <c r="DN100" i="1"/>
  <c r="DM100" i="1"/>
  <c r="DL100" i="1"/>
  <c r="DK100" i="1"/>
  <c r="DJ100" i="1"/>
  <c r="DI100" i="1"/>
  <c r="DH100" i="1"/>
  <c r="DG100" i="1"/>
  <c r="DF100" i="1"/>
  <c r="DE100" i="1"/>
  <c r="DC100" i="1"/>
  <c r="DB100" i="1"/>
  <c r="DA100" i="1"/>
  <c r="CZ100" i="1"/>
  <c r="CY100" i="1"/>
  <c r="CX100" i="1"/>
  <c r="CW100" i="1"/>
  <c r="CV100" i="1"/>
  <c r="CU100" i="1"/>
  <c r="CT100" i="1"/>
  <c r="CS100" i="1"/>
  <c r="CQ100" i="1"/>
  <c r="CP100" i="1"/>
  <c r="CO100" i="1"/>
  <c r="CN100" i="1"/>
  <c r="CM100" i="1"/>
  <c r="CL100" i="1"/>
  <c r="CK100" i="1"/>
  <c r="CJ100" i="1"/>
  <c r="CI100" i="1"/>
  <c r="CH100" i="1"/>
  <c r="CG100" i="1"/>
  <c r="CE100" i="1"/>
  <c r="CD100" i="1"/>
  <c r="CC100" i="1"/>
  <c r="CB100" i="1"/>
  <c r="CA100" i="1"/>
  <c r="BZ100" i="1"/>
  <c r="BY100" i="1"/>
  <c r="BX100" i="1"/>
  <c r="BW100" i="1"/>
  <c r="BV100" i="1"/>
  <c r="BU100" i="1"/>
  <c r="BS100" i="1"/>
  <c r="BR100" i="1"/>
  <c r="BQ100" i="1"/>
  <c r="BP100" i="1"/>
  <c r="BO100" i="1"/>
  <c r="BN100" i="1"/>
  <c r="BM100" i="1"/>
  <c r="BL100" i="1"/>
  <c r="BK100" i="1"/>
  <c r="BJ100" i="1"/>
  <c r="BI100" i="1"/>
  <c r="BG100" i="1"/>
  <c r="BF100" i="1"/>
  <c r="BE100" i="1"/>
  <c r="BD100" i="1"/>
  <c r="BC100" i="1"/>
  <c r="BB100" i="1"/>
  <c r="BA100" i="1"/>
  <c r="AZ100" i="1"/>
  <c r="AY100" i="1"/>
  <c r="AX100" i="1"/>
  <c r="AW100" i="1"/>
  <c r="AU100" i="1"/>
  <c r="AT100" i="1"/>
  <c r="AS100" i="1"/>
  <c r="AR100" i="1"/>
  <c r="AQ100" i="1"/>
  <c r="AP100" i="1"/>
  <c r="AO100" i="1"/>
  <c r="AN100" i="1"/>
  <c r="AV100" i="1" s="1"/>
  <c r="A100" i="1" s="1"/>
  <c r="AM100" i="1"/>
  <c r="AL100" i="1"/>
  <c r="AK100" i="1"/>
  <c r="L100" i="1"/>
  <c r="G100" i="1"/>
  <c r="H100" i="1" s="1"/>
  <c r="F100" i="1"/>
  <c r="E100" i="1"/>
  <c r="D100" i="1"/>
  <c r="C100" i="1"/>
  <c r="DO99" i="1"/>
  <c r="DN99" i="1"/>
  <c r="DM99" i="1"/>
  <c r="DL99" i="1"/>
  <c r="DK99" i="1"/>
  <c r="DJ99" i="1"/>
  <c r="DI99" i="1"/>
  <c r="DH99" i="1"/>
  <c r="DG99" i="1"/>
  <c r="DF99" i="1"/>
  <c r="DE99" i="1"/>
  <c r="DC99" i="1"/>
  <c r="DB99" i="1"/>
  <c r="DA99" i="1"/>
  <c r="CZ99" i="1"/>
  <c r="CY99" i="1"/>
  <c r="CX99" i="1"/>
  <c r="CW99" i="1"/>
  <c r="CV99" i="1"/>
  <c r="CU99" i="1"/>
  <c r="CT99" i="1"/>
  <c r="CS99" i="1"/>
  <c r="CQ99" i="1"/>
  <c r="CP99" i="1"/>
  <c r="CO99" i="1"/>
  <c r="CN99" i="1"/>
  <c r="CM99" i="1"/>
  <c r="CL99" i="1"/>
  <c r="CK99" i="1"/>
  <c r="CJ99" i="1"/>
  <c r="CI99" i="1"/>
  <c r="CH99" i="1"/>
  <c r="CG99" i="1"/>
  <c r="CE99" i="1"/>
  <c r="CD99" i="1"/>
  <c r="CC99" i="1"/>
  <c r="CB99" i="1"/>
  <c r="CA99" i="1"/>
  <c r="BZ99" i="1"/>
  <c r="BY99" i="1"/>
  <c r="BX99" i="1"/>
  <c r="BW99" i="1"/>
  <c r="BV99" i="1"/>
  <c r="BU99" i="1"/>
  <c r="BS99" i="1"/>
  <c r="BR99" i="1"/>
  <c r="BQ99" i="1"/>
  <c r="BP99" i="1"/>
  <c r="BO99" i="1"/>
  <c r="BN99" i="1"/>
  <c r="BM99" i="1"/>
  <c r="BL99" i="1"/>
  <c r="BK99" i="1"/>
  <c r="BJ99" i="1"/>
  <c r="BI99" i="1"/>
  <c r="BG99" i="1"/>
  <c r="BF99" i="1"/>
  <c r="BE99" i="1"/>
  <c r="BD99" i="1"/>
  <c r="BC99" i="1"/>
  <c r="BB99" i="1"/>
  <c r="BA99" i="1"/>
  <c r="AZ99" i="1"/>
  <c r="AY99" i="1"/>
  <c r="AX99" i="1"/>
  <c r="AW99" i="1"/>
  <c r="AU99" i="1"/>
  <c r="AT99" i="1"/>
  <c r="AS99" i="1"/>
  <c r="AR99" i="1"/>
  <c r="AQ99" i="1"/>
  <c r="AP99" i="1"/>
  <c r="AO99" i="1"/>
  <c r="AN99" i="1"/>
  <c r="AM99" i="1"/>
  <c r="AL99" i="1"/>
  <c r="AK99" i="1"/>
  <c r="L99" i="1"/>
  <c r="H99" i="1"/>
  <c r="G99" i="1"/>
  <c r="E99" i="1"/>
  <c r="F99" i="1" s="1"/>
  <c r="D99" i="1"/>
  <c r="C99" i="1"/>
  <c r="DO98" i="1"/>
  <c r="DN98" i="1"/>
  <c r="DM98" i="1"/>
  <c r="DL98" i="1"/>
  <c r="DK98" i="1"/>
  <c r="DJ98" i="1"/>
  <c r="DI98" i="1"/>
  <c r="DH98" i="1"/>
  <c r="DG98" i="1"/>
  <c r="DF98" i="1"/>
  <c r="DE98" i="1"/>
  <c r="DC98" i="1"/>
  <c r="DB98" i="1"/>
  <c r="DA98" i="1"/>
  <c r="CZ98" i="1"/>
  <c r="CY98" i="1"/>
  <c r="CX98" i="1"/>
  <c r="CW98" i="1"/>
  <c r="CV98" i="1"/>
  <c r="CU98" i="1"/>
  <c r="CT98" i="1"/>
  <c r="CS98" i="1"/>
  <c r="CQ98" i="1"/>
  <c r="CP98" i="1"/>
  <c r="CO98" i="1"/>
  <c r="CN98" i="1"/>
  <c r="CM98" i="1"/>
  <c r="CL98" i="1"/>
  <c r="CK98" i="1"/>
  <c r="CJ98" i="1"/>
  <c r="CR98" i="1" s="1"/>
  <c r="CI98" i="1"/>
  <c r="CH98" i="1"/>
  <c r="CG98" i="1"/>
  <c r="CE98" i="1"/>
  <c r="CD98" i="1"/>
  <c r="CC98" i="1"/>
  <c r="CB98" i="1"/>
  <c r="CA98" i="1"/>
  <c r="BZ98" i="1"/>
  <c r="BY98" i="1"/>
  <c r="BX98" i="1"/>
  <c r="BW98" i="1"/>
  <c r="BV98" i="1"/>
  <c r="BU98" i="1"/>
  <c r="BS98" i="1"/>
  <c r="BR98" i="1"/>
  <c r="BQ98" i="1"/>
  <c r="BP98" i="1"/>
  <c r="BO98" i="1"/>
  <c r="BN98" i="1"/>
  <c r="BM98" i="1"/>
  <c r="BL98" i="1"/>
  <c r="BK98" i="1"/>
  <c r="BJ98" i="1"/>
  <c r="BI98" i="1"/>
  <c r="BG98" i="1"/>
  <c r="BF98" i="1"/>
  <c r="BE98" i="1"/>
  <c r="BD98" i="1"/>
  <c r="BC98" i="1"/>
  <c r="BB98" i="1"/>
  <c r="BA98" i="1"/>
  <c r="AZ98" i="1"/>
  <c r="AY98" i="1"/>
  <c r="AX98" i="1"/>
  <c r="AW98" i="1"/>
  <c r="AU98" i="1"/>
  <c r="AT98" i="1"/>
  <c r="AS98" i="1"/>
  <c r="AR98" i="1"/>
  <c r="AQ98" i="1"/>
  <c r="AP98" i="1"/>
  <c r="AO98" i="1"/>
  <c r="AN98" i="1"/>
  <c r="AM98" i="1"/>
  <c r="AL98" i="1"/>
  <c r="AK98" i="1"/>
  <c r="L98" i="1"/>
  <c r="G98" i="1"/>
  <c r="H98" i="1" s="1"/>
  <c r="F98" i="1"/>
  <c r="E98" i="1"/>
  <c r="D98" i="1"/>
  <c r="C98" i="1"/>
  <c r="DO97" i="1"/>
  <c r="DN97" i="1"/>
  <c r="DM97" i="1"/>
  <c r="DL97" i="1"/>
  <c r="DK97" i="1"/>
  <c r="DJ97" i="1"/>
  <c r="DI97" i="1"/>
  <c r="DH97" i="1"/>
  <c r="DG97" i="1"/>
  <c r="DF97" i="1"/>
  <c r="DE97" i="1"/>
  <c r="DC97" i="1"/>
  <c r="DB97" i="1"/>
  <c r="DA97" i="1"/>
  <c r="CZ97" i="1"/>
  <c r="CY97" i="1"/>
  <c r="CX97" i="1"/>
  <c r="CW97" i="1"/>
  <c r="CV97" i="1"/>
  <c r="CU97" i="1"/>
  <c r="CT97" i="1"/>
  <c r="CS97" i="1"/>
  <c r="CQ97" i="1"/>
  <c r="CP97" i="1"/>
  <c r="CO97" i="1"/>
  <c r="CN97" i="1"/>
  <c r="CM97" i="1"/>
  <c r="CL97" i="1"/>
  <c r="CK97" i="1"/>
  <c r="CJ97" i="1"/>
  <c r="CI97" i="1"/>
  <c r="CH97" i="1"/>
  <c r="CG97" i="1"/>
  <c r="CE97" i="1"/>
  <c r="CD97" i="1"/>
  <c r="CC97" i="1"/>
  <c r="CB97" i="1"/>
  <c r="CA97" i="1"/>
  <c r="BZ97" i="1"/>
  <c r="BY97" i="1"/>
  <c r="BX97" i="1"/>
  <c r="BW97" i="1"/>
  <c r="BV97" i="1"/>
  <c r="BU97" i="1"/>
  <c r="BS97" i="1"/>
  <c r="BR97" i="1"/>
  <c r="BQ97" i="1"/>
  <c r="BP97" i="1"/>
  <c r="BO97" i="1"/>
  <c r="BN97" i="1"/>
  <c r="BM97" i="1"/>
  <c r="BL97" i="1"/>
  <c r="BK97" i="1"/>
  <c r="BJ97" i="1"/>
  <c r="BI97" i="1"/>
  <c r="BG97" i="1"/>
  <c r="BF97" i="1"/>
  <c r="BE97" i="1"/>
  <c r="BD97" i="1"/>
  <c r="BC97" i="1"/>
  <c r="BB97" i="1"/>
  <c r="BA97" i="1"/>
  <c r="AZ97" i="1"/>
  <c r="AY97" i="1"/>
  <c r="AX97" i="1"/>
  <c r="AW97" i="1"/>
  <c r="AU97" i="1"/>
  <c r="AT97" i="1"/>
  <c r="AS97" i="1"/>
  <c r="AR97" i="1"/>
  <c r="AQ97" i="1"/>
  <c r="AP97" i="1"/>
  <c r="AO97" i="1"/>
  <c r="AN97" i="1"/>
  <c r="AM97" i="1"/>
  <c r="AL97" i="1"/>
  <c r="AK97" i="1"/>
  <c r="L97" i="1"/>
  <c r="H97" i="1"/>
  <c r="G97" i="1"/>
  <c r="F97" i="1"/>
  <c r="E97" i="1"/>
  <c r="D97" i="1"/>
  <c r="C97" i="1"/>
  <c r="DO96" i="1"/>
  <c r="DN96" i="1"/>
  <c r="DM96" i="1"/>
  <c r="DL96" i="1"/>
  <c r="DK96" i="1"/>
  <c r="DJ96" i="1"/>
  <c r="DI96" i="1"/>
  <c r="DH96" i="1"/>
  <c r="DG96" i="1"/>
  <c r="DF96" i="1"/>
  <c r="DE96" i="1"/>
  <c r="DC96" i="1"/>
  <c r="DB96" i="1"/>
  <c r="DA96" i="1"/>
  <c r="CZ96" i="1"/>
  <c r="CY96" i="1"/>
  <c r="CX96" i="1"/>
  <c r="CW96" i="1"/>
  <c r="CV96" i="1"/>
  <c r="CU96" i="1"/>
  <c r="CT96" i="1"/>
  <c r="CS96" i="1"/>
  <c r="CQ96" i="1"/>
  <c r="CP96" i="1"/>
  <c r="CO96" i="1"/>
  <c r="CN96" i="1"/>
  <c r="CM96" i="1"/>
  <c r="CL96" i="1"/>
  <c r="CK96" i="1"/>
  <c r="CJ96" i="1"/>
  <c r="CI96" i="1"/>
  <c r="CH96" i="1"/>
  <c r="CG96" i="1"/>
  <c r="CE96" i="1"/>
  <c r="CD96" i="1"/>
  <c r="CC96" i="1"/>
  <c r="CB96" i="1"/>
  <c r="CA96" i="1"/>
  <c r="BZ96" i="1"/>
  <c r="BY96" i="1"/>
  <c r="BX96" i="1"/>
  <c r="BW96" i="1"/>
  <c r="BV96" i="1"/>
  <c r="BU96" i="1"/>
  <c r="BS96" i="1"/>
  <c r="BR96" i="1"/>
  <c r="BQ96" i="1"/>
  <c r="BP96" i="1"/>
  <c r="BO96" i="1"/>
  <c r="BN96" i="1"/>
  <c r="BM96" i="1"/>
  <c r="BL96" i="1"/>
  <c r="BK96" i="1"/>
  <c r="BJ96" i="1"/>
  <c r="BI96" i="1"/>
  <c r="BG96" i="1"/>
  <c r="BF96" i="1"/>
  <c r="BE96" i="1"/>
  <c r="BD96" i="1"/>
  <c r="BC96" i="1"/>
  <c r="BB96" i="1"/>
  <c r="BA96" i="1"/>
  <c r="AZ96" i="1"/>
  <c r="AY96" i="1"/>
  <c r="AX96" i="1"/>
  <c r="AW96" i="1"/>
  <c r="AU96" i="1"/>
  <c r="AT96" i="1"/>
  <c r="AS96" i="1"/>
  <c r="AR96" i="1"/>
  <c r="AQ96" i="1"/>
  <c r="AP96" i="1"/>
  <c r="AO96" i="1"/>
  <c r="AN96" i="1"/>
  <c r="AV96" i="1" s="1"/>
  <c r="A96" i="1" s="1"/>
  <c r="AM96" i="1"/>
  <c r="AL96" i="1"/>
  <c r="AK96" i="1"/>
  <c r="L96" i="1"/>
  <c r="G96" i="1"/>
  <c r="H96" i="1" s="1"/>
  <c r="F96" i="1"/>
  <c r="E96" i="1"/>
  <c r="D96" i="1"/>
  <c r="C96" i="1"/>
  <c r="DO95" i="1"/>
  <c r="DN95" i="1"/>
  <c r="DM95" i="1"/>
  <c r="DL95" i="1"/>
  <c r="DK95" i="1"/>
  <c r="DJ95" i="1"/>
  <c r="DI95" i="1"/>
  <c r="DH95" i="1"/>
  <c r="DG95" i="1"/>
  <c r="DF95" i="1"/>
  <c r="DE95" i="1"/>
  <c r="DC95" i="1"/>
  <c r="DB95" i="1"/>
  <c r="DA95" i="1"/>
  <c r="CZ95" i="1"/>
  <c r="CY95" i="1"/>
  <c r="CX95" i="1"/>
  <c r="CW95" i="1"/>
  <c r="CV95" i="1"/>
  <c r="CU95" i="1"/>
  <c r="CT95" i="1"/>
  <c r="CS95" i="1"/>
  <c r="CQ95" i="1"/>
  <c r="CP95" i="1"/>
  <c r="CO95" i="1"/>
  <c r="CN95" i="1"/>
  <c r="CM95" i="1"/>
  <c r="CL95" i="1"/>
  <c r="CK95" i="1"/>
  <c r="CJ95" i="1"/>
  <c r="CI95" i="1"/>
  <c r="CH95" i="1"/>
  <c r="CG95" i="1"/>
  <c r="CE95" i="1"/>
  <c r="CD95" i="1"/>
  <c r="CC95" i="1"/>
  <c r="CB95" i="1"/>
  <c r="CA95" i="1"/>
  <c r="BZ95" i="1"/>
  <c r="BY95" i="1"/>
  <c r="BX95" i="1"/>
  <c r="BW95" i="1"/>
  <c r="BV95" i="1"/>
  <c r="BU95" i="1"/>
  <c r="BS95" i="1"/>
  <c r="BR95" i="1"/>
  <c r="BQ95" i="1"/>
  <c r="BP95" i="1"/>
  <c r="BO95" i="1"/>
  <c r="BN95" i="1"/>
  <c r="BM95" i="1"/>
  <c r="BL95" i="1"/>
  <c r="BK95" i="1"/>
  <c r="BJ95" i="1"/>
  <c r="BI95" i="1"/>
  <c r="BG95" i="1"/>
  <c r="BF95" i="1"/>
  <c r="BE95" i="1"/>
  <c r="BD95" i="1"/>
  <c r="BC95" i="1"/>
  <c r="BB95" i="1"/>
  <c r="BA95" i="1"/>
  <c r="AZ95" i="1"/>
  <c r="AY95" i="1"/>
  <c r="AX95" i="1"/>
  <c r="AW95" i="1"/>
  <c r="AU95" i="1"/>
  <c r="AT95" i="1"/>
  <c r="AS95" i="1"/>
  <c r="AR95" i="1"/>
  <c r="AQ95" i="1"/>
  <c r="AP95" i="1"/>
  <c r="AO95" i="1"/>
  <c r="AN95" i="1"/>
  <c r="AM95" i="1"/>
  <c r="AL95" i="1"/>
  <c r="AK95" i="1"/>
  <c r="L95" i="1"/>
  <c r="H95" i="1"/>
  <c r="G95" i="1"/>
  <c r="E95" i="1"/>
  <c r="F95" i="1" s="1"/>
  <c r="D95" i="1"/>
  <c r="C95" i="1"/>
  <c r="DO94" i="1"/>
  <c r="DN94" i="1"/>
  <c r="DM94" i="1"/>
  <c r="DL94" i="1"/>
  <c r="DK94" i="1"/>
  <c r="DJ94" i="1"/>
  <c r="DI94" i="1"/>
  <c r="DH94" i="1"/>
  <c r="DG94" i="1"/>
  <c r="DF94" i="1"/>
  <c r="DE94" i="1"/>
  <c r="DC94" i="1"/>
  <c r="DB94" i="1"/>
  <c r="DA94" i="1"/>
  <c r="CZ94" i="1"/>
  <c r="CY94" i="1"/>
  <c r="CX94" i="1"/>
  <c r="CW94" i="1"/>
  <c r="CV94" i="1"/>
  <c r="CU94" i="1"/>
  <c r="CT94" i="1"/>
  <c r="CS94" i="1"/>
  <c r="CQ94" i="1"/>
  <c r="CP94" i="1"/>
  <c r="CO94" i="1"/>
  <c r="CN94" i="1"/>
  <c r="CM94" i="1"/>
  <c r="CL94" i="1"/>
  <c r="CK94" i="1"/>
  <c r="CJ94" i="1"/>
  <c r="CR94" i="1" s="1"/>
  <c r="CI94" i="1"/>
  <c r="CH94" i="1"/>
  <c r="CG94" i="1"/>
  <c r="CE94" i="1"/>
  <c r="CD94" i="1"/>
  <c r="CC94" i="1"/>
  <c r="CB94" i="1"/>
  <c r="CA94" i="1"/>
  <c r="BZ94" i="1"/>
  <c r="BY94" i="1"/>
  <c r="BX94" i="1"/>
  <c r="BW94" i="1"/>
  <c r="BV94" i="1"/>
  <c r="BU94" i="1"/>
  <c r="BS94" i="1"/>
  <c r="BR94" i="1"/>
  <c r="BQ94" i="1"/>
  <c r="BP94" i="1"/>
  <c r="BO94" i="1"/>
  <c r="BN94" i="1"/>
  <c r="BM94" i="1"/>
  <c r="BL94" i="1"/>
  <c r="BK94" i="1"/>
  <c r="BJ94" i="1"/>
  <c r="BI94" i="1"/>
  <c r="BG94" i="1"/>
  <c r="BF94" i="1"/>
  <c r="BE94" i="1"/>
  <c r="BD94" i="1"/>
  <c r="BC94" i="1"/>
  <c r="BB94" i="1"/>
  <c r="BA94" i="1"/>
  <c r="AZ94" i="1"/>
  <c r="AY94" i="1"/>
  <c r="AX94" i="1"/>
  <c r="AW94" i="1"/>
  <c r="AU94" i="1"/>
  <c r="AT94" i="1"/>
  <c r="AS94" i="1"/>
  <c r="AR94" i="1"/>
  <c r="AQ94" i="1"/>
  <c r="AP94" i="1"/>
  <c r="AO94" i="1"/>
  <c r="AN94" i="1"/>
  <c r="AM94" i="1"/>
  <c r="AL94" i="1"/>
  <c r="AK94" i="1"/>
  <c r="L94" i="1"/>
  <c r="G94" i="1"/>
  <c r="H94" i="1" s="1"/>
  <c r="F94" i="1"/>
  <c r="E94" i="1"/>
  <c r="D94" i="1"/>
  <c r="C94" i="1"/>
  <c r="DO93" i="1"/>
  <c r="DN93" i="1"/>
  <c r="DM93" i="1"/>
  <c r="DL93" i="1"/>
  <c r="DK93" i="1"/>
  <c r="DJ93" i="1"/>
  <c r="DI93" i="1"/>
  <c r="DH93" i="1"/>
  <c r="DG93" i="1"/>
  <c r="DF93" i="1"/>
  <c r="DE93" i="1"/>
  <c r="DC93" i="1"/>
  <c r="DB93" i="1"/>
  <c r="DA93" i="1"/>
  <c r="CZ93" i="1"/>
  <c r="CY93" i="1"/>
  <c r="CX93" i="1"/>
  <c r="CW93" i="1"/>
  <c r="CV93" i="1"/>
  <c r="CU93" i="1"/>
  <c r="CT93" i="1"/>
  <c r="CS93" i="1"/>
  <c r="CQ93" i="1"/>
  <c r="CP93" i="1"/>
  <c r="CO93" i="1"/>
  <c r="CN93" i="1"/>
  <c r="CM93" i="1"/>
  <c r="CL93" i="1"/>
  <c r="CK93" i="1"/>
  <c r="CJ93" i="1"/>
  <c r="CI93" i="1"/>
  <c r="CH93" i="1"/>
  <c r="CG93" i="1"/>
  <c r="CE93" i="1"/>
  <c r="CD93" i="1"/>
  <c r="CC93" i="1"/>
  <c r="CB93" i="1"/>
  <c r="CA93" i="1"/>
  <c r="BZ93" i="1"/>
  <c r="BY93" i="1"/>
  <c r="BX93" i="1"/>
  <c r="BW93" i="1"/>
  <c r="BV93" i="1"/>
  <c r="BU93" i="1"/>
  <c r="BS93" i="1"/>
  <c r="BR93" i="1"/>
  <c r="BQ93" i="1"/>
  <c r="BP93" i="1"/>
  <c r="BO93" i="1"/>
  <c r="BN93" i="1"/>
  <c r="BM93" i="1"/>
  <c r="BL93" i="1"/>
  <c r="BK93" i="1"/>
  <c r="BJ93" i="1"/>
  <c r="BI93" i="1"/>
  <c r="BG93" i="1"/>
  <c r="BF93" i="1"/>
  <c r="BE93" i="1"/>
  <c r="BD93" i="1"/>
  <c r="BC93" i="1"/>
  <c r="BB93" i="1"/>
  <c r="BA93" i="1"/>
  <c r="AZ93" i="1"/>
  <c r="AY93" i="1"/>
  <c r="AX93" i="1"/>
  <c r="AW93" i="1"/>
  <c r="AU93" i="1"/>
  <c r="AT93" i="1"/>
  <c r="AS93" i="1"/>
  <c r="AR93" i="1"/>
  <c r="AQ93" i="1"/>
  <c r="AP93" i="1"/>
  <c r="AO93" i="1"/>
  <c r="AN93" i="1"/>
  <c r="AM93" i="1"/>
  <c r="AL93" i="1"/>
  <c r="AK93" i="1"/>
  <c r="L93" i="1"/>
  <c r="H93" i="1"/>
  <c r="G93" i="1"/>
  <c r="F93" i="1"/>
  <c r="E93" i="1"/>
  <c r="D93" i="1"/>
  <c r="C93" i="1"/>
  <c r="DO92" i="1"/>
  <c r="DN92" i="1"/>
  <c r="DM92" i="1"/>
  <c r="DL92" i="1"/>
  <c r="DK92" i="1"/>
  <c r="DJ92" i="1"/>
  <c r="DI92" i="1"/>
  <c r="DH92" i="1"/>
  <c r="DG92" i="1"/>
  <c r="DF92" i="1"/>
  <c r="DE92" i="1"/>
  <c r="DC92" i="1"/>
  <c r="DB92" i="1"/>
  <c r="DA92" i="1"/>
  <c r="CZ92" i="1"/>
  <c r="CY92" i="1"/>
  <c r="CX92" i="1"/>
  <c r="CW92" i="1"/>
  <c r="CV92" i="1"/>
  <c r="CU92" i="1"/>
  <c r="CT92" i="1"/>
  <c r="CS92" i="1"/>
  <c r="CQ92" i="1"/>
  <c r="CP92" i="1"/>
  <c r="CO92" i="1"/>
  <c r="CN92" i="1"/>
  <c r="CM92" i="1"/>
  <c r="CL92" i="1"/>
  <c r="CK92" i="1"/>
  <c r="CJ92" i="1"/>
  <c r="CI92" i="1"/>
  <c r="CH92" i="1"/>
  <c r="CG92" i="1"/>
  <c r="CE92" i="1"/>
  <c r="CD92" i="1"/>
  <c r="CC92" i="1"/>
  <c r="CB92" i="1"/>
  <c r="CA92" i="1"/>
  <c r="BZ92" i="1"/>
  <c r="BY92" i="1"/>
  <c r="BX92" i="1"/>
  <c r="BW92" i="1"/>
  <c r="BV92" i="1"/>
  <c r="BU92" i="1"/>
  <c r="BS92" i="1"/>
  <c r="BR92" i="1"/>
  <c r="BQ92" i="1"/>
  <c r="BP92" i="1"/>
  <c r="BO92" i="1"/>
  <c r="BN92" i="1"/>
  <c r="BM92" i="1"/>
  <c r="BL92" i="1"/>
  <c r="BK92" i="1"/>
  <c r="BJ92" i="1"/>
  <c r="BI92" i="1"/>
  <c r="BG92" i="1"/>
  <c r="BF92" i="1"/>
  <c r="BE92" i="1"/>
  <c r="BD92" i="1"/>
  <c r="BC92" i="1"/>
  <c r="BB92" i="1"/>
  <c r="BA92" i="1"/>
  <c r="AZ92" i="1"/>
  <c r="AY92" i="1"/>
  <c r="AX92" i="1"/>
  <c r="AW92" i="1"/>
  <c r="AU92" i="1"/>
  <c r="AT92" i="1"/>
  <c r="AS92" i="1"/>
  <c r="AR92" i="1"/>
  <c r="AQ92" i="1"/>
  <c r="AP92" i="1"/>
  <c r="AO92" i="1"/>
  <c r="AN92" i="1"/>
  <c r="AV92" i="1" s="1"/>
  <c r="A92" i="1" s="1"/>
  <c r="AM92" i="1"/>
  <c r="AL92" i="1"/>
  <c r="AK92" i="1"/>
  <c r="L92" i="1"/>
  <c r="G92" i="1"/>
  <c r="H92" i="1" s="1"/>
  <c r="F92" i="1"/>
  <c r="E92" i="1"/>
  <c r="D92" i="1"/>
  <c r="C92" i="1"/>
  <c r="DO91" i="1"/>
  <c r="DN91" i="1"/>
  <c r="DM91" i="1"/>
  <c r="DL91" i="1"/>
  <c r="DK91" i="1"/>
  <c r="DJ91" i="1"/>
  <c r="DI91" i="1"/>
  <c r="DH91" i="1"/>
  <c r="DG91" i="1"/>
  <c r="DF91" i="1"/>
  <c r="DE91" i="1"/>
  <c r="DC91" i="1"/>
  <c r="DB91" i="1"/>
  <c r="DA91" i="1"/>
  <c r="CZ91" i="1"/>
  <c r="CY91" i="1"/>
  <c r="CX91" i="1"/>
  <c r="CW91" i="1"/>
  <c r="CV91" i="1"/>
  <c r="CU91" i="1"/>
  <c r="CT91" i="1"/>
  <c r="CS91" i="1"/>
  <c r="CQ91" i="1"/>
  <c r="CP91" i="1"/>
  <c r="CO91" i="1"/>
  <c r="CN91" i="1"/>
  <c r="CM91" i="1"/>
  <c r="CL91" i="1"/>
  <c r="CK91" i="1"/>
  <c r="CJ91" i="1"/>
  <c r="CI91" i="1"/>
  <c r="CH91" i="1"/>
  <c r="CG91" i="1"/>
  <c r="CE91" i="1"/>
  <c r="CD91" i="1"/>
  <c r="CC91" i="1"/>
  <c r="CB91" i="1"/>
  <c r="CA91" i="1"/>
  <c r="BZ91" i="1"/>
  <c r="BY91" i="1"/>
  <c r="BX91" i="1"/>
  <c r="BW91" i="1"/>
  <c r="BV91" i="1"/>
  <c r="BU91" i="1"/>
  <c r="BS91" i="1"/>
  <c r="BR91" i="1"/>
  <c r="BQ91" i="1"/>
  <c r="BP91" i="1"/>
  <c r="BO91" i="1"/>
  <c r="BN91" i="1"/>
  <c r="BM91" i="1"/>
  <c r="BL91" i="1"/>
  <c r="BK91" i="1"/>
  <c r="BJ91" i="1"/>
  <c r="BI91" i="1"/>
  <c r="BG91" i="1"/>
  <c r="BF91" i="1"/>
  <c r="BE91" i="1"/>
  <c r="BD91" i="1"/>
  <c r="BC91" i="1"/>
  <c r="BB91" i="1"/>
  <c r="BA91" i="1"/>
  <c r="AZ91" i="1"/>
  <c r="AY91" i="1"/>
  <c r="AX91" i="1"/>
  <c r="AW91" i="1"/>
  <c r="AU91" i="1"/>
  <c r="AT91" i="1"/>
  <c r="AS91" i="1"/>
  <c r="AR91" i="1"/>
  <c r="AQ91" i="1"/>
  <c r="AP91" i="1"/>
  <c r="AO91" i="1"/>
  <c r="AN91" i="1"/>
  <c r="AM91" i="1"/>
  <c r="AL91" i="1"/>
  <c r="AK91" i="1"/>
  <c r="L91" i="1"/>
  <c r="H91" i="1"/>
  <c r="G91" i="1"/>
  <c r="E91" i="1"/>
  <c r="F91" i="1" s="1"/>
  <c r="D91" i="1"/>
  <c r="C91" i="1"/>
  <c r="DO90" i="1"/>
  <c r="DN90" i="1"/>
  <c r="DM90" i="1"/>
  <c r="DL90" i="1"/>
  <c r="DK90" i="1"/>
  <c r="DJ90" i="1"/>
  <c r="DI90" i="1"/>
  <c r="DH90" i="1"/>
  <c r="DG90" i="1"/>
  <c r="DF90" i="1"/>
  <c r="DE90" i="1"/>
  <c r="DC90" i="1"/>
  <c r="DB90" i="1"/>
  <c r="DA90" i="1"/>
  <c r="CZ90" i="1"/>
  <c r="CY90" i="1"/>
  <c r="CX90" i="1"/>
  <c r="CW90" i="1"/>
  <c r="CV90" i="1"/>
  <c r="CU90" i="1"/>
  <c r="CT90" i="1"/>
  <c r="CS90" i="1"/>
  <c r="CQ90" i="1"/>
  <c r="CP90" i="1"/>
  <c r="CO90" i="1"/>
  <c r="CN90" i="1"/>
  <c r="CM90" i="1"/>
  <c r="CL90" i="1"/>
  <c r="CK90" i="1"/>
  <c r="CJ90" i="1"/>
  <c r="CR90" i="1" s="1"/>
  <c r="CI90" i="1"/>
  <c r="CH90" i="1"/>
  <c r="CG90" i="1"/>
  <c r="CE90" i="1"/>
  <c r="CD90" i="1"/>
  <c r="CC90" i="1"/>
  <c r="CB90" i="1"/>
  <c r="CA90" i="1"/>
  <c r="BZ90" i="1"/>
  <c r="BY90" i="1"/>
  <c r="BX90" i="1"/>
  <c r="BW90" i="1"/>
  <c r="BV90" i="1"/>
  <c r="BU90" i="1"/>
  <c r="BS90" i="1"/>
  <c r="BR90" i="1"/>
  <c r="BQ90" i="1"/>
  <c r="BP90" i="1"/>
  <c r="BO90" i="1"/>
  <c r="BN90" i="1"/>
  <c r="BM90" i="1"/>
  <c r="BL90" i="1"/>
  <c r="BK90" i="1"/>
  <c r="BJ90" i="1"/>
  <c r="BI90" i="1"/>
  <c r="BG90" i="1"/>
  <c r="BF90" i="1"/>
  <c r="BE90" i="1"/>
  <c r="BD90" i="1"/>
  <c r="BC90" i="1"/>
  <c r="BB90" i="1"/>
  <c r="BA90" i="1"/>
  <c r="AZ90" i="1"/>
  <c r="AY90" i="1"/>
  <c r="AX90" i="1"/>
  <c r="AW90" i="1"/>
  <c r="AU90" i="1"/>
  <c r="AT90" i="1"/>
  <c r="AS90" i="1"/>
  <c r="AR90" i="1"/>
  <c r="AQ90" i="1"/>
  <c r="AP90" i="1"/>
  <c r="AO90" i="1"/>
  <c r="AN90" i="1"/>
  <c r="AM90" i="1"/>
  <c r="AL90" i="1"/>
  <c r="AK90" i="1"/>
  <c r="L90" i="1"/>
  <c r="G90" i="1"/>
  <c r="H90" i="1" s="1"/>
  <c r="F90" i="1"/>
  <c r="E90" i="1"/>
  <c r="D90" i="1"/>
  <c r="C90" i="1"/>
  <c r="DO89" i="1"/>
  <c r="DN89" i="1"/>
  <c r="DM89" i="1"/>
  <c r="DL89" i="1"/>
  <c r="DK89" i="1"/>
  <c r="DJ89" i="1"/>
  <c r="DI89" i="1"/>
  <c r="DH89" i="1"/>
  <c r="DG89" i="1"/>
  <c r="DF89" i="1"/>
  <c r="DE89" i="1"/>
  <c r="DC89" i="1"/>
  <c r="DB89" i="1"/>
  <c r="DA89" i="1"/>
  <c r="CZ89" i="1"/>
  <c r="CY89" i="1"/>
  <c r="CX89" i="1"/>
  <c r="CW89" i="1"/>
  <c r="CV89" i="1"/>
  <c r="CU89" i="1"/>
  <c r="CT89" i="1"/>
  <c r="CS89" i="1"/>
  <c r="CQ89" i="1"/>
  <c r="CP89" i="1"/>
  <c r="CO89" i="1"/>
  <c r="CN89" i="1"/>
  <c r="CM89" i="1"/>
  <c r="CL89" i="1"/>
  <c r="CK89" i="1"/>
  <c r="CJ89" i="1"/>
  <c r="CI89" i="1"/>
  <c r="CH89" i="1"/>
  <c r="CG89" i="1"/>
  <c r="CE89" i="1"/>
  <c r="CD89" i="1"/>
  <c r="CC89" i="1"/>
  <c r="CB89" i="1"/>
  <c r="CA89" i="1"/>
  <c r="BZ89" i="1"/>
  <c r="BY89" i="1"/>
  <c r="BX89" i="1"/>
  <c r="BW89" i="1"/>
  <c r="BV89" i="1"/>
  <c r="BU89" i="1"/>
  <c r="BS89" i="1"/>
  <c r="BR89" i="1"/>
  <c r="BQ89" i="1"/>
  <c r="BP89" i="1"/>
  <c r="BO89" i="1"/>
  <c r="BN89" i="1"/>
  <c r="BM89" i="1"/>
  <c r="BL89" i="1"/>
  <c r="BK89" i="1"/>
  <c r="BJ89" i="1"/>
  <c r="BI89" i="1"/>
  <c r="BG89" i="1"/>
  <c r="BF89" i="1"/>
  <c r="BE89" i="1"/>
  <c r="BD89" i="1"/>
  <c r="BC89" i="1"/>
  <c r="BB89" i="1"/>
  <c r="BA89" i="1"/>
  <c r="AZ89" i="1"/>
  <c r="AY89" i="1"/>
  <c r="AX89" i="1"/>
  <c r="AW89" i="1"/>
  <c r="AU89" i="1"/>
  <c r="AT89" i="1"/>
  <c r="AS89" i="1"/>
  <c r="AR89" i="1"/>
  <c r="AQ89" i="1"/>
  <c r="AP89" i="1"/>
  <c r="AO89" i="1"/>
  <c r="AN89" i="1"/>
  <c r="AM89" i="1"/>
  <c r="AL89" i="1"/>
  <c r="AK89" i="1"/>
  <c r="L89" i="1"/>
  <c r="H89" i="1"/>
  <c r="G89" i="1"/>
  <c r="F89" i="1"/>
  <c r="E89" i="1"/>
  <c r="D89" i="1"/>
  <c r="C89" i="1"/>
  <c r="DO88" i="1"/>
  <c r="DN88" i="1"/>
  <c r="DM88" i="1"/>
  <c r="DL88" i="1"/>
  <c r="DK88" i="1"/>
  <c r="DJ88" i="1"/>
  <c r="DI88" i="1"/>
  <c r="DH88" i="1"/>
  <c r="DG88" i="1"/>
  <c r="DF88" i="1"/>
  <c r="DE88" i="1"/>
  <c r="DC88" i="1"/>
  <c r="DB88" i="1"/>
  <c r="DA88" i="1"/>
  <c r="CZ88" i="1"/>
  <c r="CY88" i="1"/>
  <c r="CX88" i="1"/>
  <c r="CW88" i="1"/>
  <c r="CV88" i="1"/>
  <c r="CU88" i="1"/>
  <c r="CT88" i="1"/>
  <c r="CS88" i="1"/>
  <c r="CQ88" i="1"/>
  <c r="CP88" i="1"/>
  <c r="CO88" i="1"/>
  <c r="CN88" i="1"/>
  <c r="CM88" i="1"/>
  <c r="CL88" i="1"/>
  <c r="CK88" i="1"/>
  <c r="CJ88" i="1"/>
  <c r="CI88" i="1"/>
  <c r="CH88" i="1"/>
  <c r="CG88" i="1"/>
  <c r="CE88" i="1"/>
  <c r="CD88" i="1"/>
  <c r="CC88" i="1"/>
  <c r="CB88" i="1"/>
  <c r="CA88" i="1"/>
  <c r="BZ88" i="1"/>
  <c r="BY88" i="1"/>
  <c r="BX88" i="1"/>
  <c r="BW88" i="1"/>
  <c r="BV88" i="1"/>
  <c r="BU88" i="1"/>
  <c r="BS88" i="1"/>
  <c r="BR88" i="1"/>
  <c r="BQ88" i="1"/>
  <c r="BP88" i="1"/>
  <c r="BO88" i="1"/>
  <c r="BN88" i="1"/>
  <c r="BM88" i="1"/>
  <c r="BL88" i="1"/>
  <c r="BK88" i="1"/>
  <c r="BJ88" i="1"/>
  <c r="BI88" i="1"/>
  <c r="BG88" i="1"/>
  <c r="BF88" i="1"/>
  <c r="BE88" i="1"/>
  <c r="BD88" i="1"/>
  <c r="BC88" i="1"/>
  <c r="BB88" i="1"/>
  <c r="BA88" i="1"/>
  <c r="AZ88" i="1"/>
  <c r="AY88" i="1"/>
  <c r="AX88" i="1"/>
  <c r="AW88" i="1"/>
  <c r="AU88" i="1"/>
  <c r="AT88" i="1"/>
  <c r="AS88" i="1"/>
  <c r="AR88" i="1"/>
  <c r="AQ88" i="1"/>
  <c r="AP88" i="1"/>
  <c r="AO88" i="1"/>
  <c r="AN88" i="1"/>
  <c r="AV88" i="1" s="1"/>
  <c r="A88" i="1" s="1"/>
  <c r="AM88" i="1"/>
  <c r="AL88" i="1"/>
  <c r="AK88" i="1"/>
  <c r="L88" i="1"/>
  <c r="G88" i="1"/>
  <c r="H88" i="1" s="1"/>
  <c r="F88" i="1"/>
  <c r="E88" i="1"/>
  <c r="D88" i="1"/>
  <c r="C88" i="1"/>
  <c r="DO87" i="1"/>
  <c r="DN87" i="1"/>
  <c r="DM87" i="1"/>
  <c r="DL87" i="1"/>
  <c r="DK87" i="1"/>
  <c r="DJ87" i="1"/>
  <c r="DI87" i="1"/>
  <c r="DH87" i="1"/>
  <c r="DG87" i="1"/>
  <c r="DF87" i="1"/>
  <c r="DE87" i="1"/>
  <c r="DC87" i="1"/>
  <c r="DB87" i="1"/>
  <c r="DA87" i="1"/>
  <c r="CZ87" i="1"/>
  <c r="CY87" i="1"/>
  <c r="CX87" i="1"/>
  <c r="CW87" i="1"/>
  <c r="CV87" i="1"/>
  <c r="CU87" i="1"/>
  <c r="CT87" i="1"/>
  <c r="CS87" i="1"/>
  <c r="CQ87" i="1"/>
  <c r="CP87" i="1"/>
  <c r="CO87" i="1"/>
  <c r="CN87" i="1"/>
  <c r="CM87" i="1"/>
  <c r="CL87" i="1"/>
  <c r="CK87" i="1"/>
  <c r="CJ87" i="1"/>
  <c r="CI87" i="1"/>
  <c r="CH87" i="1"/>
  <c r="CG87" i="1"/>
  <c r="CE87" i="1"/>
  <c r="CD87" i="1"/>
  <c r="CC87" i="1"/>
  <c r="CB87" i="1"/>
  <c r="CA87" i="1"/>
  <c r="BZ87" i="1"/>
  <c r="BY87" i="1"/>
  <c r="BX87" i="1"/>
  <c r="BW87" i="1"/>
  <c r="BV87" i="1"/>
  <c r="BU87" i="1"/>
  <c r="BS87" i="1"/>
  <c r="BR87" i="1"/>
  <c r="BQ87" i="1"/>
  <c r="BP87" i="1"/>
  <c r="BO87" i="1"/>
  <c r="BN87" i="1"/>
  <c r="BM87" i="1"/>
  <c r="BL87" i="1"/>
  <c r="BK87" i="1"/>
  <c r="BJ87" i="1"/>
  <c r="BI87" i="1"/>
  <c r="BG87" i="1"/>
  <c r="BF87" i="1"/>
  <c r="BE87" i="1"/>
  <c r="BD87" i="1"/>
  <c r="BC87" i="1"/>
  <c r="BB87" i="1"/>
  <c r="BA87" i="1"/>
  <c r="AZ87" i="1"/>
  <c r="AY87" i="1"/>
  <c r="AX87" i="1"/>
  <c r="AW87" i="1"/>
  <c r="AU87" i="1"/>
  <c r="AT87" i="1"/>
  <c r="AS87" i="1"/>
  <c r="AR87" i="1"/>
  <c r="AQ87" i="1"/>
  <c r="AP87" i="1"/>
  <c r="AO87" i="1"/>
  <c r="AN87" i="1"/>
  <c r="AM87" i="1"/>
  <c r="AL87" i="1"/>
  <c r="AK87" i="1"/>
  <c r="L87" i="1"/>
  <c r="H87" i="1"/>
  <c r="G87" i="1"/>
  <c r="E87" i="1"/>
  <c r="F87" i="1" s="1"/>
  <c r="D87" i="1"/>
  <c r="C87" i="1"/>
  <c r="DO86" i="1"/>
  <c r="DN86" i="1"/>
  <c r="DM86" i="1"/>
  <c r="DL86" i="1"/>
  <c r="DK86" i="1"/>
  <c r="DJ86" i="1"/>
  <c r="DI86" i="1"/>
  <c r="DH86" i="1"/>
  <c r="DG86" i="1"/>
  <c r="DF86" i="1"/>
  <c r="DE86" i="1"/>
  <c r="DC86" i="1"/>
  <c r="DB86" i="1"/>
  <c r="DA86" i="1"/>
  <c r="CZ86" i="1"/>
  <c r="CY86" i="1"/>
  <c r="CX86" i="1"/>
  <c r="CW86" i="1"/>
  <c r="CV86" i="1"/>
  <c r="CU86" i="1"/>
  <c r="CT86" i="1"/>
  <c r="CS86" i="1"/>
  <c r="CQ86" i="1"/>
  <c r="CP86" i="1"/>
  <c r="CO86" i="1"/>
  <c r="CN86" i="1"/>
  <c r="CM86" i="1"/>
  <c r="CL86" i="1"/>
  <c r="CK86" i="1"/>
  <c r="CJ86" i="1"/>
  <c r="CR86" i="1" s="1"/>
  <c r="CI86" i="1"/>
  <c r="CH86" i="1"/>
  <c r="CG86" i="1"/>
  <c r="CE86" i="1"/>
  <c r="CD86" i="1"/>
  <c r="CC86" i="1"/>
  <c r="CB86" i="1"/>
  <c r="CA86" i="1"/>
  <c r="BZ86" i="1"/>
  <c r="BY86" i="1"/>
  <c r="BX86" i="1"/>
  <c r="BW86" i="1"/>
  <c r="BV86" i="1"/>
  <c r="BU86" i="1"/>
  <c r="BS86" i="1"/>
  <c r="BR86" i="1"/>
  <c r="BQ86" i="1"/>
  <c r="BP86" i="1"/>
  <c r="BO86" i="1"/>
  <c r="BN86" i="1"/>
  <c r="BM86" i="1"/>
  <c r="BL86" i="1"/>
  <c r="BK86" i="1"/>
  <c r="BJ86" i="1"/>
  <c r="BI86" i="1"/>
  <c r="BG86" i="1"/>
  <c r="BF86" i="1"/>
  <c r="BE86" i="1"/>
  <c r="BD86" i="1"/>
  <c r="BC86" i="1"/>
  <c r="BB86" i="1"/>
  <c r="BA86" i="1"/>
  <c r="AZ86" i="1"/>
  <c r="AY86" i="1"/>
  <c r="AX86" i="1"/>
  <c r="AW86" i="1"/>
  <c r="AU86" i="1"/>
  <c r="AT86" i="1"/>
  <c r="AS86" i="1"/>
  <c r="AR86" i="1"/>
  <c r="AQ86" i="1"/>
  <c r="AP86" i="1"/>
  <c r="AO86" i="1"/>
  <c r="AN86" i="1"/>
  <c r="AM86" i="1"/>
  <c r="AL86" i="1"/>
  <c r="AK86" i="1"/>
  <c r="L86" i="1"/>
  <c r="G86" i="1"/>
  <c r="H86" i="1" s="1"/>
  <c r="F86" i="1"/>
  <c r="E86" i="1"/>
  <c r="D86" i="1"/>
  <c r="C86" i="1"/>
  <c r="DO85" i="1"/>
  <c r="DN85" i="1"/>
  <c r="DM85" i="1"/>
  <c r="DL85" i="1"/>
  <c r="DK85" i="1"/>
  <c r="DJ85" i="1"/>
  <c r="DI85" i="1"/>
  <c r="DH85" i="1"/>
  <c r="DG85" i="1"/>
  <c r="DF85" i="1"/>
  <c r="DE85" i="1"/>
  <c r="DC85" i="1"/>
  <c r="DB85" i="1"/>
  <c r="DA85" i="1"/>
  <c r="CZ85" i="1"/>
  <c r="CY85" i="1"/>
  <c r="CX85" i="1"/>
  <c r="CW85" i="1"/>
  <c r="CV85" i="1"/>
  <c r="CU85" i="1"/>
  <c r="CT85" i="1"/>
  <c r="CS85" i="1"/>
  <c r="CQ85" i="1"/>
  <c r="CP85" i="1"/>
  <c r="CO85" i="1"/>
  <c r="CN85" i="1"/>
  <c r="CM85" i="1"/>
  <c r="CL85" i="1"/>
  <c r="CK85" i="1"/>
  <c r="CJ85" i="1"/>
  <c r="CI85" i="1"/>
  <c r="CH85" i="1"/>
  <c r="CG85" i="1"/>
  <c r="CE85" i="1"/>
  <c r="CD85" i="1"/>
  <c r="CC85" i="1"/>
  <c r="CB85" i="1"/>
  <c r="CA85" i="1"/>
  <c r="BZ85" i="1"/>
  <c r="BY85" i="1"/>
  <c r="BX85" i="1"/>
  <c r="BW85" i="1"/>
  <c r="BV85" i="1"/>
  <c r="BU85" i="1"/>
  <c r="BS85" i="1"/>
  <c r="BR85" i="1"/>
  <c r="BQ85" i="1"/>
  <c r="BP85" i="1"/>
  <c r="BO85" i="1"/>
  <c r="BN85" i="1"/>
  <c r="BM85" i="1"/>
  <c r="BL85" i="1"/>
  <c r="BK85" i="1"/>
  <c r="BJ85" i="1"/>
  <c r="BI85" i="1"/>
  <c r="BG85" i="1"/>
  <c r="BF85" i="1"/>
  <c r="BE85" i="1"/>
  <c r="BD85" i="1"/>
  <c r="BC85" i="1"/>
  <c r="BB85" i="1"/>
  <c r="BA85" i="1"/>
  <c r="AZ85" i="1"/>
  <c r="AY85" i="1"/>
  <c r="AX85" i="1"/>
  <c r="AW85" i="1"/>
  <c r="AU85" i="1"/>
  <c r="AT85" i="1"/>
  <c r="AS85" i="1"/>
  <c r="AR85" i="1"/>
  <c r="AQ85" i="1"/>
  <c r="AP85" i="1"/>
  <c r="AO85" i="1"/>
  <c r="AN85" i="1"/>
  <c r="AM85" i="1"/>
  <c r="AL85" i="1"/>
  <c r="AK85" i="1"/>
  <c r="L85" i="1"/>
  <c r="H85" i="1"/>
  <c r="G85" i="1"/>
  <c r="F85" i="1"/>
  <c r="E85" i="1"/>
  <c r="D85" i="1"/>
  <c r="C85" i="1"/>
  <c r="DO84" i="1"/>
  <c r="DN84" i="1"/>
  <c r="DM84" i="1"/>
  <c r="DL84" i="1"/>
  <c r="DK84" i="1"/>
  <c r="DJ84" i="1"/>
  <c r="DI84" i="1"/>
  <c r="DH84" i="1"/>
  <c r="DG84" i="1"/>
  <c r="DF84" i="1"/>
  <c r="DE84" i="1"/>
  <c r="DC84" i="1"/>
  <c r="DB84" i="1"/>
  <c r="DA84" i="1"/>
  <c r="CZ84" i="1"/>
  <c r="CY84" i="1"/>
  <c r="CX84" i="1"/>
  <c r="CW84" i="1"/>
  <c r="CV84" i="1"/>
  <c r="CU84" i="1"/>
  <c r="CT84" i="1"/>
  <c r="CS84" i="1"/>
  <c r="CQ84" i="1"/>
  <c r="CP84" i="1"/>
  <c r="CO84" i="1"/>
  <c r="CN84" i="1"/>
  <c r="CM84" i="1"/>
  <c r="CL84" i="1"/>
  <c r="CK84" i="1"/>
  <c r="CJ84" i="1"/>
  <c r="CI84" i="1"/>
  <c r="CH84" i="1"/>
  <c r="CG84" i="1"/>
  <c r="CE84" i="1"/>
  <c r="CD84" i="1"/>
  <c r="CC84" i="1"/>
  <c r="CB84" i="1"/>
  <c r="CA84" i="1"/>
  <c r="BZ84" i="1"/>
  <c r="BY84" i="1"/>
  <c r="BX84" i="1"/>
  <c r="BW84" i="1"/>
  <c r="BV84" i="1"/>
  <c r="BU84" i="1"/>
  <c r="BS84" i="1"/>
  <c r="BR84" i="1"/>
  <c r="BQ84" i="1"/>
  <c r="BP84" i="1"/>
  <c r="BO84" i="1"/>
  <c r="BN84" i="1"/>
  <c r="BM84" i="1"/>
  <c r="BL84" i="1"/>
  <c r="BK84" i="1"/>
  <c r="BJ84" i="1"/>
  <c r="BI84" i="1"/>
  <c r="BG84" i="1"/>
  <c r="BF84" i="1"/>
  <c r="BE84" i="1"/>
  <c r="BD84" i="1"/>
  <c r="BC84" i="1"/>
  <c r="BB84" i="1"/>
  <c r="BA84" i="1"/>
  <c r="AZ84" i="1"/>
  <c r="AY84" i="1"/>
  <c r="AX84" i="1"/>
  <c r="AW84" i="1"/>
  <c r="AU84" i="1"/>
  <c r="AT84" i="1"/>
  <c r="AS84" i="1"/>
  <c r="AR84" i="1"/>
  <c r="AQ84" i="1"/>
  <c r="AP84" i="1"/>
  <c r="AO84" i="1"/>
  <c r="AN84" i="1"/>
  <c r="AV84" i="1" s="1"/>
  <c r="A84" i="1" s="1"/>
  <c r="AM84" i="1"/>
  <c r="AL84" i="1"/>
  <c r="AK84" i="1"/>
  <c r="L84" i="1"/>
  <c r="G84" i="1"/>
  <c r="H84" i="1" s="1"/>
  <c r="F84" i="1"/>
  <c r="E84" i="1"/>
  <c r="D84" i="1"/>
  <c r="C84" i="1"/>
  <c r="DO83" i="1"/>
  <c r="DN83" i="1"/>
  <c r="DM83" i="1"/>
  <c r="DL83" i="1"/>
  <c r="DK83" i="1"/>
  <c r="DJ83" i="1"/>
  <c r="DI83" i="1"/>
  <c r="DH83" i="1"/>
  <c r="DG83" i="1"/>
  <c r="DF83" i="1"/>
  <c r="DE83" i="1"/>
  <c r="DC83" i="1"/>
  <c r="DB83" i="1"/>
  <c r="DA83" i="1"/>
  <c r="CZ83" i="1"/>
  <c r="CY83" i="1"/>
  <c r="CX83" i="1"/>
  <c r="CW83" i="1"/>
  <c r="CV83" i="1"/>
  <c r="CU83" i="1"/>
  <c r="CT83" i="1"/>
  <c r="CS83" i="1"/>
  <c r="CQ83" i="1"/>
  <c r="CP83" i="1"/>
  <c r="CO83" i="1"/>
  <c r="CN83" i="1"/>
  <c r="CM83" i="1"/>
  <c r="CL83" i="1"/>
  <c r="CK83" i="1"/>
  <c r="CJ83" i="1"/>
  <c r="CI83" i="1"/>
  <c r="CH83" i="1"/>
  <c r="CG83" i="1"/>
  <c r="CE83" i="1"/>
  <c r="CD83" i="1"/>
  <c r="CC83" i="1"/>
  <c r="CB83" i="1"/>
  <c r="CA83" i="1"/>
  <c r="BZ83" i="1"/>
  <c r="BY83" i="1"/>
  <c r="BX83" i="1"/>
  <c r="BW83" i="1"/>
  <c r="BV83" i="1"/>
  <c r="BU83" i="1"/>
  <c r="BS83" i="1"/>
  <c r="BR83" i="1"/>
  <c r="BQ83" i="1"/>
  <c r="BP83" i="1"/>
  <c r="BO83" i="1"/>
  <c r="BN83" i="1"/>
  <c r="BM83" i="1"/>
  <c r="BL83" i="1"/>
  <c r="BK83" i="1"/>
  <c r="BJ83" i="1"/>
  <c r="BI83" i="1"/>
  <c r="BG83" i="1"/>
  <c r="BF83" i="1"/>
  <c r="BE83" i="1"/>
  <c r="BD83" i="1"/>
  <c r="BC83" i="1"/>
  <c r="BB83" i="1"/>
  <c r="BA83" i="1"/>
  <c r="AZ83" i="1"/>
  <c r="AY83" i="1"/>
  <c r="AX83" i="1"/>
  <c r="AW83" i="1"/>
  <c r="AU83" i="1"/>
  <c r="AT83" i="1"/>
  <c r="AS83" i="1"/>
  <c r="AR83" i="1"/>
  <c r="AQ83" i="1"/>
  <c r="AP83" i="1"/>
  <c r="AO83" i="1"/>
  <c r="AN83" i="1"/>
  <c r="AM83" i="1"/>
  <c r="AL83" i="1"/>
  <c r="AK83" i="1"/>
  <c r="L83" i="1"/>
  <c r="H83" i="1"/>
  <c r="G83" i="1"/>
  <c r="E83" i="1"/>
  <c r="F83" i="1" s="1"/>
  <c r="D83" i="1"/>
  <c r="C83" i="1"/>
  <c r="DO82" i="1"/>
  <c r="DN82" i="1"/>
  <c r="DM82" i="1"/>
  <c r="DL82" i="1"/>
  <c r="DK82" i="1"/>
  <c r="DJ82" i="1"/>
  <c r="DI82" i="1"/>
  <c r="DH82" i="1"/>
  <c r="DG82" i="1"/>
  <c r="DF82" i="1"/>
  <c r="DE82" i="1"/>
  <c r="DC82" i="1"/>
  <c r="DB82" i="1"/>
  <c r="DA82" i="1"/>
  <c r="CZ82" i="1"/>
  <c r="CY82" i="1"/>
  <c r="CX82" i="1"/>
  <c r="CW82" i="1"/>
  <c r="CV82" i="1"/>
  <c r="CU82" i="1"/>
  <c r="CT82" i="1"/>
  <c r="CS82" i="1"/>
  <c r="CQ82" i="1"/>
  <c r="CP82" i="1"/>
  <c r="CO82" i="1"/>
  <c r="CN82" i="1"/>
  <c r="CM82" i="1"/>
  <c r="CL82" i="1"/>
  <c r="CK82" i="1"/>
  <c r="CJ82" i="1"/>
  <c r="CR82" i="1" s="1"/>
  <c r="CI82" i="1"/>
  <c r="CH82" i="1"/>
  <c r="CG82" i="1"/>
  <c r="CE82" i="1"/>
  <c r="CD82" i="1"/>
  <c r="CC82" i="1"/>
  <c r="CB82" i="1"/>
  <c r="CA82" i="1"/>
  <c r="BZ82" i="1"/>
  <c r="BY82" i="1"/>
  <c r="BX82" i="1"/>
  <c r="BW82" i="1"/>
  <c r="BV82" i="1"/>
  <c r="BU82" i="1"/>
  <c r="BS82" i="1"/>
  <c r="BR82" i="1"/>
  <c r="BQ82" i="1"/>
  <c r="BP82" i="1"/>
  <c r="BO82" i="1"/>
  <c r="BN82" i="1"/>
  <c r="BM82" i="1"/>
  <c r="BL82" i="1"/>
  <c r="BK82" i="1"/>
  <c r="BJ82" i="1"/>
  <c r="BI82" i="1"/>
  <c r="BG82" i="1"/>
  <c r="BF82" i="1"/>
  <c r="BE82" i="1"/>
  <c r="BD82" i="1"/>
  <c r="BC82" i="1"/>
  <c r="BB82" i="1"/>
  <c r="BA82" i="1"/>
  <c r="AZ82" i="1"/>
  <c r="AY82" i="1"/>
  <c r="AX82" i="1"/>
  <c r="AW82" i="1"/>
  <c r="AU82" i="1"/>
  <c r="AT82" i="1"/>
  <c r="AS82" i="1"/>
  <c r="AR82" i="1"/>
  <c r="AQ82" i="1"/>
  <c r="AP82" i="1"/>
  <c r="AO82" i="1"/>
  <c r="AN82" i="1"/>
  <c r="AM82" i="1"/>
  <c r="AL82" i="1"/>
  <c r="AK82" i="1"/>
  <c r="L82" i="1"/>
  <c r="G82" i="1"/>
  <c r="H82" i="1" s="1"/>
  <c r="F82" i="1"/>
  <c r="E82" i="1"/>
  <c r="D82" i="1"/>
  <c r="C82" i="1"/>
  <c r="DO81" i="1"/>
  <c r="DN81" i="1"/>
  <c r="DM81" i="1"/>
  <c r="DL81" i="1"/>
  <c r="DK81" i="1"/>
  <c r="DJ81" i="1"/>
  <c r="DI81" i="1"/>
  <c r="DH81" i="1"/>
  <c r="DG81" i="1"/>
  <c r="DF81" i="1"/>
  <c r="DE81" i="1"/>
  <c r="DC81" i="1"/>
  <c r="DB81" i="1"/>
  <c r="DA81" i="1"/>
  <c r="CZ81" i="1"/>
  <c r="CY81" i="1"/>
  <c r="CX81" i="1"/>
  <c r="CW81" i="1"/>
  <c r="CV81" i="1"/>
  <c r="CU81" i="1"/>
  <c r="CT81" i="1"/>
  <c r="CS81" i="1"/>
  <c r="CQ81" i="1"/>
  <c r="CP81" i="1"/>
  <c r="CO81" i="1"/>
  <c r="CN81" i="1"/>
  <c r="CM81" i="1"/>
  <c r="CL81" i="1"/>
  <c r="CK81" i="1"/>
  <c r="CJ81" i="1"/>
  <c r="CI81" i="1"/>
  <c r="CH81" i="1"/>
  <c r="CG81" i="1"/>
  <c r="CE81" i="1"/>
  <c r="CD81" i="1"/>
  <c r="CC81" i="1"/>
  <c r="CB81" i="1"/>
  <c r="CA81" i="1"/>
  <c r="BZ81" i="1"/>
  <c r="BY81" i="1"/>
  <c r="BX81" i="1"/>
  <c r="BW81" i="1"/>
  <c r="BV81" i="1"/>
  <c r="BU81" i="1"/>
  <c r="BS81" i="1"/>
  <c r="BR81" i="1"/>
  <c r="BQ81" i="1"/>
  <c r="BP81" i="1"/>
  <c r="BO81" i="1"/>
  <c r="BN81" i="1"/>
  <c r="BM81" i="1"/>
  <c r="BL81" i="1"/>
  <c r="BK81" i="1"/>
  <c r="BJ81" i="1"/>
  <c r="BI81" i="1"/>
  <c r="BG81" i="1"/>
  <c r="BF81" i="1"/>
  <c r="BE81" i="1"/>
  <c r="BD81" i="1"/>
  <c r="BC81" i="1"/>
  <c r="BB81" i="1"/>
  <c r="BA81" i="1"/>
  <c r="AZ81" i="1"/>
  <c r="AY81" i="1"/>
  <c r="AX81" i="1"/>
  <c r="AW81" i="1"/>
  <c r="AU81" i="1"/>
  <c r="AT81" i="1"/>
  <c r="AS81" i="1"/>
  <c r="AR81" i="1"/>
  <c r="AQ81" i="1"/>
  <c r="AP81" i="1"/>
  <c r="AO81" i="1"/>
  <c r="AN81" i="1"/>
  <c r="AM81" i="1"/>
  <c r="AL81" i="1"/>
  <c r="AK81" i="1"/>
  <c r="L81" i="1"/>
  <c r="H81" i="1"/>
  <c r="G81" i="1"/>
  <c r="F81" i="1"/>
  <c r="E81" i="1"/>
  <c r="D81" i="1"/>
  <c r="C81" i="1"/>
  <c r="DO80" i="1"/>
  <c r="DN80" i="1"/>
  <c r="DM80" i="1"/>
  <c r="DL80" i="1"/>
  <c r="DK80" i="1"/>
  <c r="DJ80" i="1"/>
  <c r="DI80" i="1"/>
  <c r="DH80" i="1"/>
  <c r="DG80" i="1"/>
  <c r="DF80" i="1"/>
  <c r="DE80" i="1"/>
  <c r="DC80" i="1"/>
  <c r="DB80" i="1"/>
  <c r="DA80" i="1"/>
  <c r="CZ80" i="1"/>
  <c r="CY80" i="1"/>
  <c r="CX80" i="1"/>
  <c r="CW80" i="1"/>
  <c r="CV80" i="1"/>
  <c r="CU80" i="1"/>
  <c r="CT80" i="1"/>
  <c r="CS80" i="1"/>
  <c r="CQ80" i="1"/>
  <c r="CP80" i="1"/>
  <c r="CO80" i="1"/>
  <c r="CN80" i="1"/>
  <c r="CM80" i="1"/>
  <c r="CL80" i="1"/>
  <c r="CK80" i="1"/>
  <c r="CJ80" i="1"/>
  <c r="CI80" i="1"/>
  <c r="CH80" i="1"/>
  <c r="CG80" i="1"/>
  <c r="CE80" i="1"/>
  <c r="CD80" i="1"/>
  <c r="CC80" i="1"/>
  <c r="CB80" i="1"/>
  <c r="CA80" i="1"/>
  <c r="BZ80" i="1"/>
  <c r="BY80" i="1"/>
  <c r="BX80" i="1"/>
  <c r="BW80" i="1"/>
  <c r="BV80" i="1"/>
  <c r="BU80" i="1"/>
  <c r="BS80" i="1"/>
  <c r="BR80" i="1"/>
  <c r="BQ80" i="1"/>
  <c r="BP80" i="1"/>
  <c r="BO80" i="1"/>
  <c r="BN80" i="1"/>
  <c r="BM80" i="1"/>
  <c r="BL80" i="1"/>
  <c r="BK80" i="1"/>
  <c r="BJ80" i="1"/>
  <c r="BI80" i="1"/>
  <c r="BG80" i="1"/>
  <c r="BF80" i="1"/>
  <c r="BE80" i="1"/>
  <c r="BD80" i="1"/>
  <c r="BC80" i="1"/>
  <c r="BB80" i="1"/>
  <c r="BA80" i="1"/>
  <c r="AZ80" i="1"/>
  <c r="AY80" i="1"/>
  <c r="AX80" i="1"/>
  <c r="AW80" i="1"/>
  <c r="AU80" i="1"/>
  <c r="AT80" i="1"/>
  <c r="AS80" i="1"/>
  <c r="AR80" i="1"/>
  <c r="AQ80" i="1"/>
  <c r="AP80" i="1"/>
  <c r="AO80" i="1"/>
  <c r="AN80" i="1"/>
  <c r="AV80" i="1" s="1"/>
  <c r="A80" i="1" s="1"/>
  <c r="AM80" i="1"/>
  <c r="AL80" i="1"/>
  <c r="AK80" i="1"/>
  <c r="L80" i="1"/>
  <c r="G80" i="1"/>
  <c r="H80" i="1" s="1"/>
  <c r="F80" i="1"/>
  <c r="E80" i="1"/>
  <c r="D80" i="1"/>
  <c r="C80" i="1"/>
  <c r="DO79" i="1"/>
  <c r="DN79" i="1"/>
  <c r="DM79" i="1"/>
  <c r="DL79" i="1"/>
  <c r="DK79" i="1"/>
  <c r="DJ79" i="1"/>
  <c r="DI79" i="1"/>
  <c r="DH79" i="1"/>
  <c r="DG79" i="1"/>
  <c r="DF79" i="1"/>
  <c r="DE79" i="1"/>
  <c r="DC79" i="1"/>
  <c r="DB79" i="1"/>
  <c r="DA79" i="1"/>
  <c r="CZ79" i="1"/>
  <c r="CY79" i="1"/>
  <c r="CX79" i="1"/>
  <c r="CW79" i="1"/>
  <c r="CV79" i="1"/>
  <c r="CU79" i="1"/>
  <c r="CT79" i="1"/>
  <c r="CS79" i="1"/>
  <c r="CQ79" i="1"/>
  <c r="CP79" i="1"/>
  <c r="CO79" i="1"/>
  <c r="CN79" i="1"/>
  <c r="CM79" i="1"/>
  <c r="CL79" i="1"/>
  <c r="CK79" i="1"/>
  <c r="CJ79" i="1"/>
  <c r="CI79" i="1"/>
  <c r="CH79" i="1"/>
  <c r="CG79" i="1"/>
  <c r="CE79" i="1"/>
  <c r="CD79" i="1"/>
  <c r="CC79" i="1"/>
  <c r="CB79" i="1"/>
  <c r="CA79" i="1"/>
  <c r="BZ79" i="1"/>
  <c r="BY79" i="1"/>
  <c r="BX79" i="1"/>
  <c r="BW79" i="1"/>
  <c r="BV79" i="1"/>
  <c r="BU79" i="1"/>
  <c r="BS79" i="1"/>
  <c r="BR79" i="1"/>
  <c r="BQ79" i="1"/>
  <c r="BP79" i="1"/>
  <c r="BO79" i="1"/>
  <c r="BN79" i="1"/>
  <c r="BM79" i="1"/>
  <c r="BL79" i="1"/>
  <c r="BK79" i="1"/>
  <c r="BJ79" i="1"/>
  <c r="BI79" i="1"/>
  <c r="BG79" i="1"/>
  <c r="BF79" i="1"/>
  <c r="BE79" i="1"/>
  <c r="BD79" i="1"/>
  <c r="BC79" i="1"/>
  <c r="BB79" i="1"/>
  <c r="BA79" i="1"/>
  <c r="AZ79" i="1"/>
  <c r="AY79" i="1"/>
  <c r="AX79" i="1"/>
  <c r="AW79" i="1"/>
  <c r="AU79" i="1"/>
  <c r="AT79" i="1"/>
  <c r="AS79" i="1"/>
  <c r="AR79" i="1"/>
  <c r="AQ79" i="1"/>
  <c r="AP79" i="1"/>
  <c r="AO79" i="1"/>
  <c r="AN79" i="1"/>
  <c r="AM79" i="1"/>
  <c r="AL79" i="1"/>
  <c r="AK79" i="1"/>
  <c r="L79" i="1"/>
  <c r="H79" i="1"/>
  <c r="G79" i="1"/>
  <c r="E79" i="1"/>
  <c r="F79" i="1" s="1"/>
  <c r="D79" i="1"/>
  <c r="C79" i="1"/>
  <c r="DO78" i="1"/>
  <c r="DN78" i="1"/>
  <c r="DM78" i="1"/>
  <c r="DL78" i="1"/>
  <c r="DK78" i="1"/>
  <c r="DJ78" i="1"/>
  <c r="DI78" i="1"/>
  <c r="DH78" i="1"/>
  <c r="DG78" i="1"/>
  <c r="DF78" i="1"/>
  <c r="DE78" i="1"/>
  <c r="DC78" i="1"/>
  <c r="DB78" i="1"/>
  <c r="DA78" i="1"/>
  <c r="CZ78" i="1"/>
  <c r="CY78" i="1"/>
  <c r="CX78" i="1"/>
  <c r="CW78" i="1"/>
  <c r="CV78" i="1"/>
  <c r="CU78" i="1"/>
  <c r="CT78" i="1"/>
  <c r="CS78" i="1"/>
  <c r="CQ78" i="1"/>
  <c r="CP78" i="1"/>
  <c r="CO78" i="1"/>
  <c r="CN78" i="1"/>
  <c r="CM78" i="1"/>
  <c r="CL78" i="1"/>
  <c r="CK78" i="1"/>
  <c r="CJ78" i="1"/>
  <c r="CR78" i="1" s="1"/>
  <c r="CI78" i="1"/>
  <c r="CH78" i="1"/>
  <c r="CG78" i="1"/>
  <c r="CE78" i="1"/>
  <c r="CD78" i="1"/>
  <c r="CC78" i="1"/>
  <c r="CB78" i="1"/>
  <c r="CA78" i="1"/>
  <c r="BZ78" i="1"/>
  <c r="BY78" i="1"/>
  <c r="BX78" i="1"/>
  <c r="BW78" i="1"/>
  <c r="BV78" i="1"/>
  <c r="BU78" i="1"/>
  <c r="BS78" i="1"/>
  <c r="BR78" i="1"/>
  <c r="BQ78" i="1"/>
  <c r="BP78" i="1"/>
  <c r="BO78" i="1"/>
  <c r="BN78" i="1"/>
  <c r="BM78" i="1"/>
  <c r="BL78" i="1"/>
  <c r="BK78" i="1"/>
  <c r="BJ78" i="1"/>
  <c r="BI78" i="1"/>
  <c r="BG78" i="1"/>
  <c r="BF78" i="1"/>
  <c r="BE78" i="1"/>
  <c r="BD78" i="1"/>
  <c r="BC78" i="1"/>
  <c r="BB78" i="1"/>
  <c r="BA78" i="1"/>
  <c r="AZ78" i="1"/>
  <c r="AY78" i="1"/>
  <c r="AX78" i="1"/>
  <c r="AW78" i="1"/>
  <c r="AU78" i="1"/>
  <c r="AT78" i="1"/>
  <c r="AS78" i="1"/>
  <c r="AR78" i="1"/>
  <c r="AQ78" i="1"/>
  <c r="AP78" i="1"/>
  <c r="AO78" i="1"/>
  <c r="AN78" i="1"/>
  <c r="AM78" i="1"/>
  <c r="AL78" i="1"/>
  <c r="AK78" i="1"/>
  <c r="L78" i="1"/>
  <c r="G78" i="1"/>
  <c r="H78" i="1" s="1"/>
  <c r="F78" i="1"/>
  <c r="E78" i="1"/>
  <c r="D78" i="1"/>
  <c r="C78" i="1"/>
  <c r="DO77" i="1"/>
  <c r="DN77" i="1"/>
  <c r="DM77" i="1"/>
  <c r="DL77" i="1"/>
  <c r="DK77" i="1"/>
  <c r="DJ77" i="1"/>
  <c r="DI77" i="1"/>
  <c r="DH77" i="1"/>
  <c r="DG77" i="1"/>
  <c r="DF77" i="1"/>
  <c r="DE77" i="1"/>
  <c r="DC77" i="1"/>
  <c r="DB77" i="1"/>
  <c r="DA77" i="1"/>
  <c r="CZ77" i="1"/>
  <c r="CY77" i="1"/>
  <c r="CX77" i="1"/>
  <c r="CW77" i="1"/>
  <c r="CV77" i="1"/>
  <c r="CU77" i="1"/>
  <c r="CT77" i="1"/>
  <c r="CS77" i="1"/>
  <c r="CQ77" i="1"/>
  <c r="CP77" i="1"/>
  <c r="CO77" i="1"/>
  <c r="CN77" i="1"/>
  <c r="CM77" i="1"/>
  <c r="CL77" i="1"/>
  <c r="CK77" i="1"/>
  <c r="CJ77" i="1"/>
  <c r="CI77" i="1"/>
  <c r="CH77" i="1"/>
  <c r="CG77" i="1"/>
  <c r="CE77" i="1"/>
  <c r="CD77" i="1"/>
  <c r="CC77" i="1"/>
  <c r="CB77" i="1"/>
  <c r="CA77" i="1"/>
  <c r="BZ77" i="1"/>
  <c r="BY77" i="1"/>
  <c r="BX77" i="1"/>
  <c r="BW77" i="1"/>
  <c r="BV77" i="1"/>
  <c r="BU77" i="1"/>
  <c r="BS77" i="1"/>
  <c r="BR77" i="1"/>
  <c r="BQ77" i="1"/>
  <c r="BP77" i="1"/>
  <c r="BO77" i="1"/>
  <c r="BN77" i="1"/>
  <c r="BM77" i="1"/>
  <c r="BL77" i="1"/>
  <c r="BK77" i="1"/>
  <c r="BJ77" i="1"/>
  <c r="BI77" i="1"/>
  <c r="BG77" i="1"/>
  <c r="BF77" i="1"/>
  <c r="BE77" i="1"/>
  <c r="BD77" i="1"/>
  <c r="BC77" i="1"/>
  <c r="BB77" i="1"/>
  <c r="BA77" i="1"/>
  <c r="AZ77" i="1"/>
  <c r="AY77" i="1"/>
  <c r="AX77" i="1"/>
  <c r="AW77" i="1"/>
  <c r="AU77" i="1"/>
  <c r="AT77" i="1"/>
  <c r="AS77" i="1"/>
  <c r="AR77" i="1"/>
  <c r="AQ77" i="1"/>
  <c r="AP77" i="1"/>
  <c r="AO77" i="1"/>
  <c r="AN77" i="1"/>
  <c r="AM77" i="1"/>
  <c r="AL77" i="1"/>
  <c r="AK77" i="1"/>
  <c r="L77" i="1"/>
  <c r="H77" i="1"/>
  <c r="G77" i="1"/>
  <c r="F77" i="1"/>
  <c r="E77" i="1"/>
  <c r="D77" i="1"/>
  <c r="C77" i="1"/>
  <c r="DO76" i="1"/>
  <c r="DN76" i="1"/>
  <c r="DM76" i="1"/>
  <c r="DL76" i="1"/>
  <c r="DK76" i="1"/>
  <c r="DJ76" i="1"/>
  <c r="DI76" i="1"/>
  <c r="DH76" i="1"/>
  <c r="DG76" i="1"/>
  <c r="DF76" i="1"/>
  <c r="DE76" i="1"/>
  <c r="DC76" i="1"/>
  <c r="DB76" i="1"/>
  <c r="DA76" i="1"/>
  <c r="CZ76" i="1"/>
  <c r="CY76" i="1"/>
  <c r="CX76" i="1"/>
  <c r="CW76" i="1"/>
  <c r="CV76" i="1"/>
  <c r="CU76" i="1"/>
  <c r="CT76" i="1"/>
  <c r="CS76" i="1"/>
  <c r="CQ76" i="1"/>
  <c r="CP76" i="1"/>
  <c r="CO76" i="1"/>
  <c r="CN76" i="1"/>
  <c r="CM76" i="1"/>
  <c r="CL76" i="1"/>
  <c r="CK76" i="1"/>
  <c r="CJ76" i="1"/>
  <c r="CI76" i="1"/>
  <c r="CH76" i="1"/>
  <c r="CG76" i="1"/>
  <c r="CE76" i="1"/>
  <c r="CD76" i="1"/>
  <c r="CC76" i="1"/>
  <c r="CB76" i="1"/>
  <c r="CA76" i="1"/>
  <c r="BZ76" i="1"/>
  <c r="BY76" i="1"/>
  <c r="BX76" i="1"/>
  <c r="BW76" i="1"/>
  <c r="BV76" i="1"/>
  <c r="BU76" i="1"/>
  <c r="BS76" i="1"/>
  <c r="BR76" i="1"/>
  <c r="BQ76" i="1"/>
  <c r="BP76" i="1"/>
  <c r="BO76" i="1"/>
  <c r="BN76" i="1"/>
  <c r="BM76" i="1"/>
  <c r="BL76" i="1"/>
  <c r="BK76" i="1"/>
  <c r="BJ76" i="1"/>
  <c r="BI76" i="1"/>
  <c r="BG76" i="1"/>
  <c r="BF76" i="1"/>
  <c r="BE76" i="1"/>
  <c r="BD76" i="1"/>
  <c r="BC76" i="1"/>
  <c r="BB76" i="1"/>
  <c r="BA76" i="1"/>
  <c r="AZ76" i="1"/>
  <c r="AY76" i="1"/>
  <c r="AX76" i="1"/>
  <c r="AW76" i="1"/>
  <c r="AU76" i="1"/>
  <c r="AT76" i="1"/>
  <c r="AS76" i="1"/>
  <c r="AR76" i="1"/>
  <c r="AQ76" i="1"/>
  <c r="AP76" i="1"/>
  <c r="AO76" i="1"/>
  <c r="AN76" i="1"/>
  <c r="AV76" i="1" s="1"/>
  <c r="A76" i="1" s="1"/>
  <c r="AM76" i="1"/>
  <c r="AL76" i="1"/>
  <c r="AK76" i="1"/>
  <c r="L76" i="1"/>
  <c r="G76" i="1"/>
  <c r="H76" i="1" s="1"/>
  <c r="F76" i="1"/>
  <c r="E76" i="1"/>
  <c r="D76" i="1"/>
  <c r="C76" i="1"/>
  <c r="DO75" i="1"/>
  <c r="DN75" i="1"/>
  <c r="DM75" i="1"/>
  <c r="DL75" i="1"/>
  <c r="DK75" i="1"/>
  <c r="DJ75" i="1"/>
  <c r="DI75" i="1"/>
  <c r="DH75" i="1"/>
  <c r="DG75" i="1"/>
  <c r="DF75" i="1"/>
  <c r="DE75" i="1"/>
  <c r="DC75" i="1"/>
  <c r="DB75" i="1"/>
  <c r="DA75" i="1"/>
  <c r="CZ75" i="1"/>
  <c r="CY75" i="1"/>
  <c r="CX75" i="1"/>
  <c r="CW75" i="1"/>
  <c r="CV75" i="1"/>
  <c r="CU75" i="1"/>
  <c r="CT75" i="1"/>
  <c r="CS75" i="1"/>
  <c r="CQ75" i="1"/>
  <c r="CP75" i="1"/>
  <c r="CO75" i="1"/>
  <c r="CN75" i="1"/>
  <c r="CM75" i="1"/>
  <c r="CL75" i="1"/>
  <c r="CK75" i="1"/>
  <c r="CJ75" i="1"/>
  <c r="CI75" i="1"/>
  <c r="CH75" i="1"/>
  <c r="CG75" i="1"/>
  <c r="CE75" i="1"/>
  <c r="CD75" i="1"/>
  <c r="CC75" i="1"/>
  <c r="CB75" i="1"/>
  <c r="CA75" i="1"/>
  <c r="BZ75" i="1"/>
  <c r="BY75" i="1"/>
  <c r="BX75" i="1"/>
  <c r="BW75" i="1"/>
  <c r="BV75" i="1"/>
  <c r="BU75" i="1"/>
  <c r="BS75" i="1"/>
  <c r="BR75" i="1"/>
  <c r="BQ75" i="1"/>
  <c r="BP75" i="1"/>
  <c r="BO75" i="1"/>
  <c r="BN75" i="1"/>
  <c r="BM75" i="1"/>
  <c r="BL75" i="1"/>
  <c r="BK75" i="1"/>
  <c r="BJ75" i="1"/>
  <c r="BI75" i="1"/>
  <c r="BG75" i="1"/>
  <c r="BF75" i="1"/>
  <c r="BE75" i="1"/>
  <c r="BD75" i="1"/>
  <c r="BC75" i="1"/>
  <c r="BB75" i="1"/>
  <c r="BA75" i="1"/>
  <c r="AZ75" i="1"/>
  <c r="AY75" i="1"/>
  <c r="AX75" i="1"/>
  <c r="AW75" i="1"/>
  <c r="AU75" i="1"/>
  <c r="AT75" i="1"/>
  <c r="AS75" i="1"/>
  <c r="AR75" i="1"/>
  <c r="AQ75" i="1"/>
  <c r="AP75" i="1"/>
  <c r="AO75" i="1"/>
  <c r="AN75" i="1"/>
  <c r="AM75" i="1"/>
  <c r="AL75" i="1"/>
  <c r="AK75" i="1"/>
  <c r="L75" i="1"/>
  <c r="H75" i="1"/>
  <c r="G75" i="1"/>
  <c r="E75" i="1"/>
  <c r="F75" i="1" s="1"/>
  <c r="D75" i="1"/>
  <c r="C75" i="1"/>
  <c r="DO74" i="1"/>
  <c r="DN74" i="1"/>
  <c r="DM74" i="1"/>
  <c r="DL74" i="1"/>
  <c r="DK74" i="1"/>
  <c r="DJ74" i="1"/>
  <c r="DI74" i="1"/>
  <c r="DH74" i="1"/>
  <c r="DG74" i="1"/>
  <c r="DF74" i="1"/>
  <c r="DE74" i="1"/>
  <c r="DC74" i="1"/>
  <c r="DB74" i="1"/>
  <c r="DA74" i="1"/>
  <c r="CZ74" i="1"/>
  <c r="CY74" i="1"/>
  <c r="CX74" i="1"/>
  <c r="CW74" i="1"/>
  <c r="CV74" i="1"/>
  <c r="CU74" i="1"/>
  <c r="CT74" i="1"/>
  <c r="CS74" i="1"/>
  <c r="CQ74" i="1"/>
  <c r="CP74" i="1"/>
  <c r="CO74" i="1"/>
  <c r="CN74" i="1"/>
  <c r="CM74" i="1"/>
  <c r="CL74" i="1"/>
  <c r="CK74" i="1"/>
  <c r="CJ74" i="1"/>
  <c r="CR74" i="1" s="1"/>
  <c r="CI74" i="1"/>
  <c r="CH74" i="1"/>
  <c r="CG74" i="1"/>
  <c r="CE74" i="1"/>
  <c r="CD74" i="1"/>
  <c r="CC74" i="1"/>
  <c r="CB74" i="1"/>
  <c r="CA74" i="1"/>
  <c r="BZ74" i="1"/>
  <c r="BY74" i="1"/>
  <c r="BX74" i="1"/>
  <c r="BW74" i="1"/>
  <c r="BV74" i="1"/>
  <c r="BU74" i="1"/>
  <c r="BS74" i="1"/>
  <c r="BR74" i="1"/>
  <c r="BQ74" i="1"/>
  <c r="BP74" i="1"/>
  <c r="BO74" i="1"/>
  <c r="BN74" i="1"/>
  <c r="BM74" i="1"/>
  <c r="BL74" i="1"/>
  <c r="BK74" i="1"/>
  <c r="BJ74" i="1"/>
  <c r="BI74" i="1"/>
  <c r="BG74" i="1"/>
  <c r="BF74" i="1"/>
  <c r="BE74" i="1"/>
  <c r="BD74" i="1"/>
  <c r="BC74" i="1"/>
  <c r="BB74" i="1"/>
  <c r="BA74" i="1"/>
  <c r="AZ74" i="1"/>
  <c r="AY74" i="1"/>
  <c r="AX74" i="1"/>
  <c r="AW74" i="1"/>
  <c r="AU74" i="1"/>
  <c r="AT74" i="1"/>
  <c r="AS74" i="1"/>
  <c r="AR74" i="1"/>
  <c r="AQ74" i="1"/>
  <c r="AP74" i="1"/>
  <c r="AO74" i="1"/>
  <c r="AN74" i="1"/>
  <c r="AM74" i="1"/>
  <c r="AL74" i="1"/>
  <c r="AK74" i="1"/>
  <c r="L74" i="1"/>
  <c r="G74" i="1"/>
  <c r="H74" i="1" s="1"/>
  <c r="F74" i="1"/>
  <c r="E74" i="1"/>
  <c r="D74" i="1"/>
  <c r="C74" i="1"/>
  <c r="DO73" i="1"/>
  <c r="DN73" i="1"/>
  <c r="DM73" i="1"/>
  <c r="DL73" i="1"/>
  <c r="DK73" i="1"/>
  <c r="DJ73" i="1"/>
  <c r="DI73" i="1"/>
  <c r="DH73" i="1"/>
  <c r="DG73" i="1"/>
  <c r="DF73" i="1"/>
  <c r="DE73" i="1"/>
  <c r="DC73" i="1"/>
  <c r="DB73" i="1"/>
  <c r="DA73" i="1"/>
  <c r="CZ73" i="1"/>
  <c r="CY73" i="1"/>
  <c r="CX73" i="1"/>
  <c r="CW73" i="1"/>
  <c r="CV73" i="1"/>
  <c r="CU73" i="1"/>
  <c r="CT73" i="1"/>
  <c r="CS73" i="1"/>
  <c r="CQ73" i="1"/>
  <c r="CP73" i="1"/>
  <c r="CO73" i="1"/>
  <c r="CN73" i="1"/>
  <c r="CM73" i="1"/>
  <c r="CL73" i="1"/>
  <c r="CK73" i="1"/>
  <c r="CJ73" i="1"/>
  <c r="CI73" i="1"/>
  <c r="CH73" i="1"/>
  <c r="CG73" i="1"/>
  <c r="CE73" i="1"/>
  <c r="CD73" i="1"/>
  <c r="CC73" i="1"/>
  <c r="CB73" i="1"/>
  <c r="CA73" i="1"/>
  <c r="BZ73" i="1"/>
  <c r="BY73" i="1"/>
  <c r="BX73" i="1"/>
  <c r="BW73" i="1"/>
  <c r="BV73" i="1"/>
  <c r="BU73" i="1"/>
  <c r="BS73" i="1"/>
  <c r="BR73" i="1"/>
  <c r="BQ73" i="1"/>
  <c r="BP73" i="1"/>
  <c r="BO73" i="1"/>
  <c r="BN73" i="1"/>
  <c r="BM73" i="1"/>
  <c r="BL73" i="1"/>
  <c r="BK73" i="1"/>
  <c r="BJ73" i="1"/>
  <c r="BI73" i="1"/>
  <c r="BG73" i="1"/>
  <c r="BF73" i="1"/>
  <c r="BE73" i="1"/>
  <c r="BD73" i="1"/>
  <c r="BC73" i="1"/>
  <c r="BB73" i="1"/>
  <c r="BA73" i="1"/>
  <c r="AZ73" i="1"/>
  <c r="AY73" i="1"/>
  <c r="AX73" i="1"/>
  <c r="AW73" i="1"/>
  <c r="AU73" i="1"/>
  <c r="AT73" i="1"/>
  <c r="AS73" i="1"/>
  <c r="AR73" i="1"/>
  <c r="AQ73" i="1"/>
  <c r="AP73" i="1"/>
  <c r="AO73" i="1"/>
  <c r="AN73" i="1"/>
  <c r="AM73" i="1"/>
  <c r="AL73" i="1"/>
  <c r="AK73" i="1"/>
  <c r="L73" i="1"/>
  <c r="H73" i="1"/>
  <c r="G73" i="1"/>
  <c r="F73" i="1"/>
  <c r="E73" i="1"/>
  <c r="D73" i="1"/>
  <c r="C73" i="1"/>
  <c r="DO72" i="1"/>
  <c r="DN72" i="1"/>
  <c r="DM72" i="1"/>
  <c r="DL72" i="1"/>
  <c r="DK72" i="1"/>
  <c r="DJ72" i="1"/>
  <c r="DI72" i="1"/>
  <c r="DH72" i="1"/>
  <c r="DG72" i="1"/>
  <c r="DF72" i="1"/>
  <c r="DE72" i="1"/>
  <c r="DC72" i="1"/>
  <c r="DB72" i="1"/>
  <c r="DA72" i="1"/>
  <c r="CZ72" i="1"/>
  <c r="CY72" i="1"/>
  <c r="CX72" i="1"/>
  <c r="CW72" i="1"/>
  <c r="CV72" i="1"/>
  <c r="CU72" i="1"/>
  <c r="CT72" i="1"/>
  <c r="CS72" i="1"/>
  <c r="CQ72" i="1"/>
  <c r="CP72" i="1"/>
  <c r="CO72" i="1"/>
  <c r="CN72" i="1"/>
  <c r="CM72" i="1"/>
  <c r="CL72" i="1"/>
  <c r="CK72" i="1"/>
  <c r="CJ72" i="1"/>
  <c r="CI72" i="1"/>
  <c r="CH72" i="1"/>
  <c r="CG72" i="1"/>
  <c r="CE72" i="1"/>
  <c r="CD72" i="1"/>
  <c r="CC72" i="1"/>
  <c r="CB72" i="1"/>
  <c r="CA72" i="1"/>
  <c r="BZ72" i="1"/>
  <c r="BY72" i="1"/>
  <c r="BX72" i="1"/>
  <c r="BW72" i="1"/>
  <c r="BV72" i="1"/>
  <c r="BU72" i="1"/>
  <c r="BS72" i="1"/>
  <c r="BR72" i="1"/>
  <c r="BQ72" i="1"/>
  <c r="BP72" i="1"/>
  <c r="BO72" i="1"/>
  <c r="BN72" i="1"/>
  <c r="BM72" i="1"/>
  <c r="BL72" i="1"/>
  <c r="BK72" i="1"/>
  <c r="BJ72" i="1"/>
  <c r="BI72" i="1"/>
  <c r="BG72" i="1"/>
  <c r="BF72" i="1"/>
  <c r="BE72" i="1"/>
  <c r="BD72" i="1"/>
  <c r="BC72" i="1"/>
  <c r="BB72" i="1"/>
  <c r="BA72" i="1"/>
  <c r="AZ72" i="1"/>
  <c r="AY72" i="1"/>
  <c r="AX72" i="1"/>
  <c r="AW72" i="1"/>
  <c r="AU72" i="1"/>
  <c r="AT72" i="1"/>
  <c r="AS72" i="1"/>
  <c r="AR72" i="1"/>
  <c r="AQ72" i="1"/>
  <c r="AP72" i="1"/>
  <c r="AO72" i="1"/>
  <c r="AN72" i="1"/>
  <c r="AV72" i="1" s="1"/>
  <c r="A72" i="1" s="1"/>
  <c r="AM72" i="1"/>
  <c r="AL72" i="1"/>
  <c r="AK72" i="1"/>
  <c r="L72" i="1"/>
  <c r="G72" i="1"/>
  <c r="H72" i="1" s="1"/>
  <c r="F72" i="1"/>
  <c r="E72" i="1"/>
  <c r="D72" i="1"/>
  <c r="C72" i="1"/>
  <c r="DO71" i="1"/>
  <c r="DN71" i="1"/>
  <c r="DM71" i="1"/>
  <c r="DL71" i="1"/>
  <c r="DK71" i="1"/>
  <c r="DJ71" i="1"/>
  <c r="DI71" i="1"/>
  <c r="DH71" i="1"/>
  <c r="DG71" i="1"/>
  <c r="DF71" i="1"/>
  <c r="DE71" i="1"/>
  <c r="DC71" i="1"/>
  <c r="DB71" i="1"/>
  <c r="DA71" i="1"/>
  <c r="CZ71" i="1"/>
  <c r="CY71" i="1"/>
  <c r="CX71" i="1"/>
  <c r="CW71" i="1"/>
  <c r="CV71" i="1"/>
  <c r="CU71" i="1"/>
  <c r="CT71" i="1"/>
  <c r="CS71" i="1"/>
  <c r="CQ71" i="1"/>
  <c r="CP71" i="1"/>
  <c r="CO71" i="1"/>
  <c r="CN71" i="1"/>
  <c r="CM71" i="1"/>
  <c r="CL71" i="1"/>
  <c r="CK71" i="1"/>
  <c r="CJ71" i="1"/>
  <c r="CI71" i="1"/>
  <c r="CH71" i="1"/>
  <c r="CG71" i="1"/>
  <c r="CE71" i="1"/>
  <c r="CD71" i="1"/>
  <c r="CC71" i="1"/>
  <c r="CB71" i="1"/>
  <c r="CA71" i="1"/>
  <c r="BZ71" i="1"/>
  <c r="BY71" i="1"/>
  <c r="BX71" i="1"/>
  <c r="BW71" i="1"/>
  <c r="BV71" i="1"/>
  <c r="BU71" i="1"/>
  <c r="BS71" i="1"/>
  <c r="BR71" i="1"/>
  <c r="BQ71" i="1"/>
  <c r="BP71" i="1"/>
  <c r="BO71" i="1"/>
  <c r="BN71" i="1"/>
  <c r="BM71" i="1"/>
  <c r="BL71" i="1"/>
  <c r="BK71" i="1"/>
  <c r="BJ71" i="1"/>
  <c r="BI71" i="1"/>
  <c r="BG71" i="1"/>
  <c r="BF71" i="1"/>
  <c r="BE71" i="1"/>
  <c r="BD71" i="1"/>
  <c r="BC71" i="1"/>
  <c r="BB71" i="1"/>
  <c r="BA71" i="1"/>
  <c r="AZ71" i="1"/>
  <c r="AY71" i="1"/>
  <c r="AX71" i="1"/>
  <c r="AW71" i="1"/>
  <c r="AU71" i="1"/>
  <c r="AT71" i="1"/>
  <c r="AS71" i="1"/>
  <c r="AR71" i="1"/>
  <c r="AQ71" i="1"/>
  <c r="AP71" i="1"/>
  <c r="AO71" i="1"/>
  <c r="AN71" i="1"/>
  <c r="AM71" i="1"/>
  <c r="AL71" i="1"/>
  <c r="AK71" i="1"/>
  <c r="L71" i="1"/>
  <c r="H71" i="1"/>
  <c r="G71" i="1"/>
  <c r="E71" i="1"/>
  <c r="F71" i="1" s="1"/>
  <c r="D71" i="1"/>
  <c r="C71" i="1"/>
  <c r="DO70" i="1"/>
  <c r="DN70" i="1"/>
  <c r="DM70" i="1"/>
  <c r="DL70" i="1"/>
  <c r="DK70" i="1"/>
  <c r="DJ70" i="1"/>
  <c r="DI70" i="1"/>
  <c r="DH70" i="1"/>
  <c r="DG70" i="1"/>
  <c r="DF70" i="1"/>
  <c r="DE70" i="1"/>
  <c r="DC70" i="1"/>
  <c r="DB70" i="1"/>
  <c r="DA70" i="1"/>
  <c r="CZ70" i="1"/>
  <c r="CY70" i="1"/>
  <c r="CX70" i="1"/>
  <c r="CW70" i="1"/>
  <c r="CV70" i="1"/>
  <c r="CU70" i="1"/>
  <c r="CT70" i="1"/>
  <c r="CS70" i="1"/>
  <c r="CQ70" i="1"/>
  <c r="CP70" i="1"/>
  <c r="CO70" i="1"/>
  <c r="CN70" i="1"/>
  <c r="CM70" i="1"/>
  <c r="CL70" i="1"/>
  <c r="CK70" i="1"/>
  <c r="CJ70" i="1"/>
  <c r="CR70" i="1" s="1"/>
  <c r="CI70" i="1"/>
  <c r="CH70" i="1"/>
  <c r="CG70" i="1"/>
  <c r="CE70" i="1"/>
  <c r="CD70" i="1"/>
  <c r="CC70" i="1"/>
  <c r="CB70" i="1"/>
  <c r="CA70" i="1"/>
  <c r="BZ70" i="1"/>
  <c r="BY70" i="1"/>
  <c r="BX70" i="1"/>
  <c r="BW70" i="1"/>
  <c r="BV70" i="1"/>
  <c r="BU70" i="1"/>
  <c r="BS70" i="1"/>
  <c r="BR70" i="1"/>
  <c r="BQ70" i="1"/>
  <c r="BP70" i="1"/>
  <c r="BO70" i="1"/>
  <c r="BN70" i="1"/>
  <c r="BM70" i="1"/>
  <c r="BL70" i="1"/>
  <c r="BK70" i="1"/>
  <c r="BJ70" i="1"/>
  <c r="BI70" i="1"/>
  <c r="BG70" i="1"/>
  <c r="BF70" i="1"/>
  <c r="BE70" i="1"/>
  <c r="BD70" i="1"/>
  <c r="BC70" i="1"/>
  <c r="BB70" i="1"/>
  <c r="BA70" i="1"/>
  <c r="AZ70" i="1"/>
  <c r="AY70" i="1"/>
  <c r="AX70" i="1"/>
  <c r="AW70" i="1"/>
  <c r="AU70" i="1"/>
  <c r="AT70" i="1"/>
  <c r="AS70" i="1"/>
  <c r="AR70" i="1"/>
  <c r="AQ70" i="1"/>
  <c r="AP70" i="1"/>
  <c r="AO70" i="1"/>
  <c r="AN70" i="1"/>
  <c r="AM70" i="1"/>
  <c r="AL70" i="1"/>
  <c r="AK70" i="1"/>
  <c r="L70" i="1"/>
  <c r="G70" i="1"/>
  <c r="H70" i="1" s="1"/>
  <c r="F70" i="1"/>
  <c r="E70" i="1"/>
  <c r="D70" i="1"/>
  <c r="C70" i="1"/>
  <c r="DO69" i="1"/>
  <c r="DN69" i="1"/>
  <c r="DM69" i="1"/>
  <c r="DL69" i="1"/>
  <c r="DK69" i="1"/>
  <c r="DJ69" i="1"/>
  <c r="DI69" i="1"/>
  <c r="DH69" i="1"/>
  <c r="DG69" i="1"/>
  <c r="DF69" i="1"/>
  <c r="DE69" i="1"/>
  <c r="DC69" i="1"/>
  <c r="DB69" i="1"/>
  <c r="DA69" i="1"/>
  <c r="CZ69" i="1"/>
  <c r="CY69" i="1"/>
  <c r="CX69" i="1"/>
  <c r="CW69" i="1"/>
  <c r="CV69" i="1"/>
  <c r="CU69" i="1"/>
  <c r="CT69" i="1"/>
  <c r="CS69" i="1"/>
  <c r="CQ69" i="1"/>
  <c r="CP69" i="1"/>
  <c r="CO69" i="1"/>
  <c r="CN69" i="1"/>
  <c r="CM69" i="1"/>
  <c r="CL69" i="1"/>
  <c r="CK69" i="1"/>
  <c r="CJ69" i="1"/>
  <c r="CI69" i="1"/>
  <c r="CH69" i="1"/>
  <c r="CG69" i="1"/>
  <c r="CE69" i="1"/>
  <c r="CD69" i="1"/>
  <c r="CC69" i="1"/>
  <c r="CB69" i="1"/>
  <c r="CA69" i="1"/>
  <c r="BZ69" i="1"/>
  <c r="BY69" i="1"/>
  <c r="BX69" i="1"/>
  <c r="BW69" i="1"/>
  <c r="BV69" i="1"/>
  <c r="BU69" i="1"/>
  <c r="BS69" i="1"/>
  <c r="BR69" i="1"/>
  <c r="BQ69" i="1"/>
  <c r="BP69" i="1"/>
  <c r="BO69" i="1"/>
  <c r="BN69" i="1"/>
  <c r="BM69" i="1"/>
  <c r="BL69" i="1"/>
  <c r="BK69" i="1"/>
  <c r="BJ69" i="1"/>
  <c r="BI69" i="1"/>
  <c r="BG69" i="1"/>
  <c r="BF69" i="1"/>
  <c r="BE69" i="1"/>
  <c r="BD69" i="1"/>
  <c r="BC69" i="1"/>
  <c r="BB69" i="1"/>
  <c r="BA69" i="1"/>
  <c r="AZ69" i="1"/>
  <c r="AY69" i="1"/>
  <c r="AX69" i="1"/>
  <c r="AW69" i="1"/>
  <c r="AU69" i="1"/>
  <c r="AT69" i="1"/>
  <c r="AS69" i="1"/>
  <c r="AR69" i="1"/>
  <c r="AQ69" i="1"/>
  <c r="AP69" i="1"/>
  <c r="AO69" i="1"/>
  <c r="AN69" i="1"/>
  <c r="AM69" i="1"/>
  <c r="AL69" i="1"/>
  <c r="AK69" i="1"/>
  <c r="L69" i="1"/>
  <c r="H69" i="1"/>
  <c r="G69" i="1"/>
  <c r="F69" i="1"/>
  <c r="E69" i="1"/>
  <c r="D69" i="1"/>
  <c r="C69" i="1"/>
  <c r="DO68" i="1"/>
  <c r="DN68" i="1"/>
  <c r="DM68" i="1"/>
  <c r="DL68" i="1"/>
  <c r="DK68" i="1"/>
  <c r="DJ68" i="1"/>
  <c r="DI68" i="1"/>
  <c r="DH68" i="1"/>
  <c r="DG68" i="1"/>
  <c r="DF68" i="1"/>
  <c r="DE68" i="1"/>
  <c r="DC68" i="1"/>
  <c r="DB68" i="1"/>
  <c r="DA68" i="1"/>
  <c r="CZ68" i="1"/>
  <c r="CY68" i="1"/>
  <c r="CX68" i="1"/>
  <c r="CW68" i="1"/>
  <c r="CV68" i="1"/>
  <c r="CU68" i="1"/>
  <c r="CT68" i="1"/>
  <c r="CS68" i="1"/>
  <c r="CQ68" i="1"/>
  <c r="CP68" i="1"/>
  <c r="CO68" i="1"/>
  <c r="CN68" i="1"/>
  <c r="CM68" i="1"/>
  <c r="CL68" i="1"/>
  <c r="CK68" i="1"/>
  <c r="CJ68" i="1"/>
  <c r="CI68" i="1"/>
  <c r="CH68" i="1"/>
  <c r="CG68" i="1"/>
  <c r="CE68" i="1"/>
  <c r="CD68" i="1"/>
  <c r="CC68" i="1"/>
  <c r="CB68" i="1"/>
  <c r="CA68" i="1"/>
  <c r="BZ68" i="1"/>
  <c r="BY68" i="1"/>
  <c r="BX68" i="1"/>
  <c r="BW68" i="1"/>
  <c r="BV68" i="1"/>
  <c r="BU68" i="1"/>
  <c r="BS68" i="1"/>
  <c r="BR68" i="1"/>
  <c r="BQ68" i="1"/>
  <c r="BP68" i="1"/>
  <c r="BO68" i="1"/>
  <c r="BN68" i="1"/>
  <c r="BM68" i="1"/>
  <c r="BL68" i="1"/>
  <c r="BK68" i="1"/>
  <c r="BJ68" i="1"/>
  <c r="BI68" i="1"/>
  <c r="BG68" i="1"/>
  <c r="BF68" i="1"/>
  <c r="BE68" i="1"/>
  <c r="BD68" i="1"/>
  <c r="BC68" i="1"/>
  <c r="BB68" i="1"/>
  <c r="BA68" i="1"/>
  <c r="AZ68" i="1"/>
  <c r="AY68" i="1"/>
  <c r="AX68" i="1"/>
  <c r="AW68" i="1"/>
  <c r="AU68" i="1"/>
  <c r="AT68" i="1"/>
  <c r="AS68" i="1"/>
  <c r="AR68" i="1"/>
  <c r="AQ68" i="1"/>
  <c r="AP68" i="1"/>
  <c r="AO68" i="1"/>
  <c r="AN68" i="1"/>
  <c r="AV68" i="1" s="1"/>
  <c r="A68" i="1" s="1"/>
  <c r="AM68" i="1"/>
  <c r="AL68" i="1"/>
  <c r="AK68" i="1"/>
  <c r="L68" i="1"/>
  <c r="G68" i="1"/>
  <c r="H68" i="1" s="1"/>
  <c r="F68" i="1"/>
  <c r="E68" i="1"/>
  <c r="D68" i="1"/>
  <c r="C68" i="1"/>
  <c r="DO67" i="1"/>
  <c r="DN67" i="1"/>
  <c r="DM67" i="1"/>
  <c r="DL67" i="1"/>
  <c r="DK67" i="1"/>
  <c r="DJ67" i="1"/>
  <c r="DI67" i="1"/>
  <c r="DH67" i="1"/>
  <c r="DG67" i="1"/>
  <c r="DF67" i="1"/>
  <c r="DE67" i="1"/>
  <c r="DC67" i="1"/>
  <c r="DB67" i="1"/>
  <c r="DA67" i="1"/>
  <c r="CZ67" i="1"/>
  <c r="CY67" i="1"/>
  <c r="CX67" i="1"/>
  <c r="CW67" i="1"/>
  <c r="CV67" i="1"/>
  <c r="CU67" i="1"/>
  <c r="CT67" i="1"/>
  <c r="CS67" i="1"/>
  <c r="CQ67" i="1"/>
  <c r="CP67" i="1"/>
  <c r="CO67" i="1"/>
  <c r="CN67" i="1"/>
  <c r="CM67" i="1"/>
  <c r="CL67" i="1"/>
  <c r="CK67" i="1"/>
  <c r="CJ67" i="1"/>
  <c r="CI67" i="1"/>
  <c r="CH67" i="1"/>
  <c r="CG67" i="1"/>
  <c r="CE67" i="1"/>
  <c r="CD67" i="1"/>
  <c r="CC67" i="1"/>
  <c r="CB67" i="1"/>
  <c r="CA67" i="1"/>
  <c r="BZ67" i="1"/>
  <c r="BY67" i="1"/>
  <c r="BX67" i="1"/>
  <c r="BW67" i="1"/>
  <c r="BV67" i="1"/>
  <c r="BU67" i="1"/>
  <c r="BS67" i="1"/>
  <c r="BR67" i="1"/>
  <c r="BQ67" i="1"/>
  <c r="BP67" i="1"/>
  <c r="BO67" i="1"/>
  <c r="BN67" i="1"/>
  <c r="BM67" i="1"/>
  <c r="BL67" i="1"/>
  <c r="BK67" i="1"/>
  <c r="BJ67" i="1"/>
  <c r="BI67" i="1"/>
  <c r="BG67" i="1"/>
  <c r="BF67" i="1"/>
  <c r="BE67" i="1"/>
  <c r="BD67" i="1"/>
  <c r="BC67" i="1"/>
  <c r="BB67" i="1"/>
  <c r="BA67" i="1"/>
  <c r="AZ67" i="1"/>
  <c r="AY67" i="1"/>
  <c r="AX67" i="1"/>
  <c r="AW67" i="1"/>
  <c r="AU67" i="1"/>
  <c r="AT67" i="1"/>
  <c r="AS67" i="1"/>
  <c r="AR67" i="1"/>
  <c r="AQ67" i="1"/>
  <c r="AP67" i="1"/>
  <c r="AO67" i="1"/>
  <c r="AN67" i="1"/>
  <c r="AM67" i="1"/>
  <c r="AL67" i="1"/>
  <c r="AK67" i="1"/>
  <c r="L67" i="1"/>
  <c r="H67" i="1"/>
  <c r="G67" i="1"/>
  <c r="E67" i="1"/>
  <c r="F67" i="1" s="1"/>
  <c r="D67" i="1"/>
  <c r="C67" i="1"/>
  <c r="DO66" i="1"/>
  <c r="DN66" i="1"/>
  <c r="DM66" i="1"/>
  <c r="DL66" i="1"/>
  <c r="DK66" i="1"/>
  <c r="DJ66" i="1"/>
  <c r="DI66" i="1"/>
  <c r="DH66" i="1"/>
  <c r="DG66" i="1"/>
  <c r="DF66" i="1"/>
  <c r="DE66" i="1"/>
  <c r="DC66" i="1"/>
  <c r="DB66" i="1"/>
  <c r="DA66" i="1"/>
  <c r="CZ66" i="1"/>
  <c r="CY66" i="1"/>
  <c r="CX66" i="1"/>
  <c r="CW66" i="1"/>
  <c r="CV66" i="1"/>
  <c r="CU66" i="1"/>
  <c r="CT66" i="1"/>
  <c r="CS66" i="1"/>
  <c r="CQ66" i="1"/>
  <c r="CP66" i="1"/>
  <c r="CO66" i="1"/>
  <c r="CN66" i="1"/>
  <c r="CM66" i="1"/>
  <c r="CL66" i="1"/>
  <c r="CK66" i="1"/>
  <c r="CJ66" i="1"/>
  <c r="CR66" i="1" s="1"/>
  <c r="CI66" i="1"/>
  <c r="CH66" i="1"/>
  <c r="CG66" i="1"/>
  <c r="CE66" i="1"/>
  <c r="CD66" i="1"/>
  <c r="CC66" i="1"/>
  <c r="CB66" i="1"/>
  <c r="CA66" i="1"/>
  <c r="BZ66" i="1"/>
  <c r="BY66" i="1"/>
  <c r="BX66" i="1"/>
  <c r="BW66" i="1"/>
  <c r="BV66" i="1"/>
  <c r="BU66" i="1"/>
  <c r="BS66" i="1"/>
  <c r="BR66" i="1"/>
  <c r="BQ66" i="1"/>
  <c r="BP66" i="1"/>
  <c r="BO66" i="1"/>
  <c r="BN66" i="1"/>
  <c r="BM66" i="1"/>
  <c r="BL66" i="1"/>
  <c r="BK66" i="1"/>
  <c r="BJ66" i="1"/>
  <c r="BI66" i="1"/>
  <c r="BG66" i="1"/>
  <c r="BF66" i="1"/>
  <c r="BE66" i="1"/>
  <c r="BD66" i="1"/>
  <c r="BC66" i="1"/>
  <c r="BB66" i="1"/>
  <c r="BA66" i="1"/>
  <c r="AZ66" i="1"/>
  <c r="AY66" i="1"/>
  <c r="AX66" i="1"/>
  <c r="AW66" i="1"/>
  <c r="AU66" i="1"/>
  <c r="AT66" i="1"/>
  <c r="AS66" i="1"/>
  <c r="AR66" i="1"/>
  <c r="AQ66" i="1"/>
  <c r="AP66" i="1"/>
  <c r="AO66" i="1"/>
  <c r="AN66" i="1"/>
  <c r="AM66" i="1"/>
  <c r="AL66" i="1"/>
  <c r="AK66" i="1"/>
  <c r="L66" i="1"/>
  <c r="G66" i="1"/>
  <c r="H66" i="1" s="1"/>
  <c r="F66" i="1"/>
  <c r="E66" i="1"/>
  <c r="D66" i="1"/>
  <c r="C66" i="1"/>
  <c r="DO65" i="1"/>
  <c r="DN65" i="1"/>
  <c r="DM65" i="1"/>
  <c r="DL65" i="1"/>
  <c r="DK65" i="1"/>
  <c r="DJ65" i="1"/>
  <c r="DI65" i="1"/>
  <c r="DH65" i="1"/>
  <c r="DG65" i="1"/>
  <c r="DF65" i="1"/>
  <c r="DE65" i="1"/>
  <c r="DC65" i="1"/>
  <c r="DB65" i="1"/>
  <c r="DA65" i="1"/>
  <c r="CZ65" i="1"/>
  <c r="CY65" i="1"/>
  <c r="CX65" i="1"/>
  <c r="CW65" i="1"/>
  <c r="CV65" i="1"/>
  <c r="CU65" i="1"/>
  <c r="CT65" i="1"/>
  <c r="CS65" i="1"/>
  <c r="CQ65" i="1"/>
  <c r="CP65" i="1"/>
  <c r="CO65" i="1"/>
  <c r="CN65" i="1"/>
  <c r="CM65" i="1"/>
  <c r="CL65" i="1"/>
  <c r="CK65" i="1"/>
  <c r="CJ65" i="1"/>
  <c r="CI65" i="1"/>
  <c r="CH65" i="1"/>
  <c r="CG65" i="1"/>
  <c r="CE65" i="1"/>
  <c r="CD65" i="1"/>
  <c r="CC65" i="1"/>
  <c r="CB65" i="1"/>
  <c r="CA65" i="1"/>
  <c r="BZ65" i="1"/>
  <c r="BY65" i="1"/>
  <c r="BX65" i="1"/>
  <c r="BW65" i="1"/>
  <c r="BV65" i="1"/>
  <c r="BU65" i="1"/>
  <c r="BS65" i="1"/>
  <c r="BR65" i="1"/>
  <c r="BQ65" i="1"/>
  <c r="BP65" i="1"/>
  <c r="BO65" i="1"/>
  <c r="BN65" i="1"/>
  <c r="BM65" i="1"/>
  <c r="BL65" i="1"/>
  <c r="BK65" i="1"/>
  <c r="BJ65" i="1"/>
  <c r="BI65" i="1"/>
  <c r="BG65" i="1"/>
  <c r="BF65" i="1"/>
  <c r="BE65" i="1"/>
  <c r="BD65" i="1"/>
  <c r="BC65" i="1"/>
  <c r="BB65" i="1"/>
  <c r="BA65" i="1"/>
  <c r="AZ65" i="1"/>
  <c r="AY65" i="1"/>
  <c r="AX65" i="1"/>
  <c r="AW65" i="1"/>
  <c r="AU65" i="1"/>
  <c r="AT65" i="1"/>
  <c r="AS65" i="1"/>
  <c r="AR65" i="1"/>
  <c r="AQ65" i="1"/>
  <c r="AP65" i="1"/>
  <c r="AO65" i="1"/>
  <c r="AN65" i="1"/>
  <c r="AM65" i="1"/>
  <c r="AL65" i="1"/>
  <c r="AK65" i="1"/>
  <c r="L65" i="1"/>
  <c r="H65" i="1"/>
  <c r="G65" i="1"/>
  <c r="F65" i="1"/>
  <c r="E65" i="1"/>
  <c r="D65" i="1"/>
  <c r="C65" i="1"/>
  <c r="DO64" i="1"/>
  <c r="DN64" i="1"/>
  <c r="DM64" i="1"/>
  <c r="DL64" i="1"/>
  <c r="DK64" i="1"/>
  <c r="DJ64" i="1"/>
  <c r="DI64" i="1"/>
  <c r="DH64" i="1"/>
  <c r="DG64" i="1"/>
  <c r="DF64" i="1"/>
  <c r="DE64" i="1"/>
  <c r="DC64" i="1"/>
  <c r="DB64" i="1"/>
  <c r="DA64" i="1"/>
  <c r="CZ64" i="1"/>
  <c r="CY64" i="1"/>
  <c r="CX64" i="1"/>
  <c r="CW64" i="1"/>
  <c r="CV64" i="1"/>
  <c r="CU64" i="1"/>
  <c r="CT64" i="1"/>
  <c r="CS64" i="1"/>
  <c r="CQ64" i="1"/>
  <c r="CP64" i="1"/>
  <c r="CO64" i="1"/>
  <c r="CN64" i="1"/>
  <c r="CM64" i="1"/>
  <c r="CL64" i="1"/>
  <c r="CK64" i="1"/>
  <c r="CJ64" i="1"/>
  <c r="CI64" i="1"/>
  <c r="CH64" i="1"/>
  <c r="CG64" i="1"/>
  <c r="CE64" i="1"/>
  <c r="CD64" i="1"/>
  <c r="CC64" i="1"/>
  <c r="CB64" i="1"/>
  <c r="CA64" i="1"/>
  <c r="BZ64" i="1"/>
  <c r="BY64" i="1"/>
  <c r="BX64" i="1"/>
  <c r="BW64" i="1"/>
  <c r="BV64" i="1"/>
  <c r="BU64" i="1"/>
  <c r="BS64" i="1"/>
  <c r="BR64" i="1"/>
  <c r="BQ64" i="1"/>
  <c r="BP64" i="1"/>
  <c r="BO64" i="1"/>
  <c r="BN64" i="1"/>
  <c r="BM64" i="1"/>
  <c r="BL64" i="1"/>
  <c r="BK64" i="1"/>
  <c r="BJ64" i="1"/>
  <c r="BI64" i="1"/>
  <c r="BG64" i="1"/>
  <c r="BF64" i="1"/>
  <c r="BE64" i="1"/>
  <c r="BD64" i="1"/>
  <c r="BC64" i="1"/>
  <c r="BB64" i="1"/>
  <c r="BA64" i="1"/>
  <c r="AZ64" i="1"/>
  <c r="AY64" i="1"/>
  <c r="AX64" i="1"/>
  <c r="AW64" i="1"/>
  <c r="AU64" i="1"/>
  <c r="AT64" i="1"/>
  <c r="AS64" i="1"/>
  <c r="AR64" i="1"/>
  <c r="AQ64" i="1"/>
  <c r="AP64" i="1"/>
  <c r="AO64" i="1"/>
  <c r="AN64" i="1"/>
  <c r="AV64" i="1" s="1"/>
  <c r="A64" i="1" s="1"/>
  <c r="AM64" i="1"/>
  <c r="AL64" i="1"/>
  <c r="AK64" i="1"/>
  <c r="L64" i="1"/>
  <c r="G64" i="1"/>
  <c r="H64" i="1" s="1"/>
  <c r="F64" i="1"/>
  <c r="E64" i="1"/>
  <c r="D64" i="1"/>
  <c r="C64" i="1"/>
  <c r="DO63" i="1"/>
  <c r="DN63" i="1"/>
  <c r="DM63" i="1"/>
  <c r="DL63" i="1"/>
  <c r="DK63" i="1"/>
  <c r="DJ63" i="1"/>
  <c r="DI63" i="1"/>
  <c r="DH63" i="1"/>
  <c r="DG63" i="1"/>
  <c r="DF63" i="1"/>
  <c r="DE63" i="1"/>
  <c r="DC63" i="1"/>
  <c r="DB63" i="1"/>
  <c r="DA63" i="1"/>
  <c r="CZ63" i="1"/>
  <c r="CY63" i="1"/>
  <c r="CX63" i="1"/>
  <c r="CW63" i="1"/>
  <c r="CV63" i="1"/>
  <c r="CU63" i="1"/>
  <c r="CT63" i="1"/>
  <c r="CS63" i="1"/>
  <c r="CQ63" i="1"/>
  <c r="CP63" i="1"/>
  <c r="CO63" i="1"/>
  <c r="CN63" i="1"/>
  <c r="CM63" i="1"/>
  <c r="CL63" i="1"/>
  <c r="CK63" i="1"/>
  <c r="CJ63" i="1"/>
  <c r="CI63" i="1"/>
  <c r="CH63" i="1"/>
  <c r="CG63" i="1"/>
  <c r="CE63" i="1"/>
  <c r="CD63" i="1"/>
  <c r="CC63" i="1"/>
  <c r="CB63" i="1"/>
  <c r="CA63" i="1"/>
  <c r="BZ63" i="1"/>
  <c r="BY63" i="1"/>
  <c r="BX63" i="1"/>
  <c r="BW63" i="1"/>
  <c r="BV63" i="1"/>
  <c r="BU63" i="1"/>
  <c r="BS63" i="1"/>
  <c r="BR63" i="1"/>
  <c r="BQ63" i="1"/>
  <c r="BP63" i="1"/>
  <c r="BO63" i="1"/>
  <c r="BN63" i="1"/>
  <c r="BM63" i="1"/>
  <c r="BL63" i="1"/>
  <c r="BK63" i="1"/>
  <c r="BJ63" i="1"/>
  <c r="BI63" i="1"/>
  <c r="BG63" i="1"/>
  <c r="BF63" i="1"/>
  <c r="BE63" i="1"/>
  <c r="BD63" i="1"/>
  <c r="BC63" i="1"/>
  <c r="BB63" i="1"/>
  <c r="BA63" i="1"/>
  <c r="AZ63" i="1"/>
  <c r="AY63" i="1"/>
  <c r="AX63" i="1"/>
  <c r="AW63" i="1"/>
  <c r="AU63" i="1"/>
  <c r="AT63" i="1"/>
  <c r="AS63" i="1"/>
  <c r="AR63" i="1"/>
  <c r="AQ63" i="1"/>
  <c r="AP63" i="1"/>
  <c r="AO63" i="1"/>
  <c r="AN63" i="1"/>
  <c r="AM63" i="1"/>
  <c r="AL63" i="1"/>
  <c r="AK63" i="1"/>
  <c r="L63" i="1"/>
  <c r="H63" i="1"/>
  <c r="G63" i="1"/>
  <c r="E63" i="1"/>
  <c r="F63" i="1" s="1"/>
  <c r="D63" i="1"/>
  <c r="C63" i="1"/>
  <c r="DO62" i="1"/>
  <c r="DN62" i="1"/>
  <c r="DM62" i="1"/>
  <c r="DL62" i="1"/>
  <c r="DK62" i="1"/>
  <c r="DJ62" i="1"/>
  <c r="DI62" i="1"/>
  <c r="DH62" i="1"/>
  <c r="DG62" i="1"/>
  <c r="DF62" i="1"/>
  <c r="DE62" i="1"/>
  <c r="DC62" i="1"/>
  <c r="DB62" i="1"/>
  <c r="DA62" i="1"/>
  <c r="CZ62" i="1"/>
  <c r="CY62" i="1"/>
  <c r="CX62" i="1"/>
  <c r="CW62" i="1"/>
  <c r="CV62" i="1"/>
  <c r="CU62" i="1"/>
  <c r="CT62" i="1"/>
  <c r="CS62" i="1"/>
  <c r="CQ62" i="1"/>
  <c r="CP62" i="1"/>
  <c r="CO62" i="1"/>
  <c r="CN62" i="1"/>
  <c r="CM62" i="1"/>
  <c r="CL62" i="1"/>
  <c r="CK62" i="1"/>
  <c r="CJ62" i="1"/>
  <c r="CR62" i="1" s="1"/>
  <c r="CI62" i="1"/>
  <c r="CH62" i="1"/>
  <c r="CG62" i="1"/>
  <c r="CE62" i="1"/>
  <c r="CD62" i="1"/>
  <c r="CC62" i="1"/>
  <c r="CB62" i="1"/>
  <c r="CA62" i="1"/>
  <c r="BZ62" i="1"/>
  <c r="BY62" i="1"/>
  <c r="BX62" i="1"/>
  <c r="BW62" i="1"/>
  <c r="BV62" i="1"/>
  <c r="BU62" i="1"/>
  <c r="BS62" i="1"/>
  <c r="BR62" i="1"/>
  <c r="BQ62" i="1"/>
  <c r="BP62" i="1"/>
  <c r="BO62" i="1"/>
  <c r="BN62" i="1"/>
  <c r="BM62" i="1"/>
  <c r="BL62" i="1"/>
  <c r="BK62" i="1"/>
  <c r="BJ62" i="1"/>
  <c r="BI62" i="1"/>
  <c r="BG62" i="1"/>
  <c r="BF62" i="1"/>
  <c r="BE62" i="1"/>
  <c r="BD62" i="1"/>
  <c r="BC62" i="1"/>
  <c r="BB62" i="1"/>
  <c r="BA62" i="1"/>
  <c r="AZ62" i="1"/>
  <c r="AY62" i="1"/>
  <c r="AX62" i="1"/>
  <c r="AW62" i="1"/>
  <c r="AU62" i="1"/>
  <c r="AT62" i="1"/>
  <c r="AS62" i="1"/>
  <c r="AR62" i="1"/>
  <c r="AQ62" i="1"/>
  <c r="AP62" i="1"/>
  <c r="AO62" i="1"/>
  <c r="AN62" i="1"/>
  <c r="AM62" i="1"/>
  <c r="AL62" i="1"/>
  <c r="AK62" i="1"/>
  <c r="L62" i="1"/>
  <c r="G62" i="1"/>
  <c r="H62" i="1" s="1"/>
  <c r="F62" i="1"/>
  <c r="E62" i="1"/>
  <c r="D62" i="1"/>
  <c r="C62" i="1"/>
  <c r="DO61" i="1"/>
  <c r="DN61" i="1"/>
  <c r="DM61" i="1"/>
  <c r="DL61" i="1"/>
  <c r="DK61" i="1"/>
  <c r="DJ61" i="1"/>
  <c r="DI61" i="1"/>
  <c r="DH61" i="1"/>
  <c r="DG61" i="1"/>
  <c r="DF61" i="1"/>
  <c r="DE61" i="1"/>
  <c r="DC61" i="1"/>
  <c r="DB61" i="1"/>
  <c r="DA61" i="1"/>
  <c r="CZ61" i="1"/>
  <c r="CY61" i="1"/>
  <c r="CX61" i="1"/>
  <c r="CW61" i="1"/>
  <c r="CV61" i="1"/>
  <c r="CU61" i="1"/>
  <c r="CT61" i="1"/>
  <c r="CS61" i="1"/>
  <c r="CQ61" i="1"/>
  <c r="CP61" i="1"/>
  <c r="CO61" i="1"/>
  <c r="CN61" i="1"/>
  <c r="CM61" i="1"/>
  <c r="CL61" i="1"/>
  <c r="CK61" i="1"/>
  <c r="CJ61" i="1"/>
  <c r="CI61" i="1"/>
  <c r="CH61" i="1"/>
  <c r="CG61" i="1"/>
  <c r="CE61" i="1"/>
  <c r="CD61" i="1"/>
  <c r="CC61" i="1"/>
  <c r="CB61" i="1"/>
  <c r="CA61" i="1"/>
  <c r="BZ61" i="1"/>
  <c r="BY61" i="1"/>
  <c r="BX61" i="1"/>
  <c r="BW61" i="1"/>
  <c r="BV61" i="1"/>
  <c r="BU61" i="1"/>
  <c r="BS61" i="1"/>
  <c r="BR61" i="1"/>
  <c r="BQ61" i="1"/>
  <c r="BP61" i="1"/>
  <c r="BO61" i="1"/>
  <c r="BN61" i="1"/>
  <c r="BM61" i="1"/>
  <c r="BL61" i="1"/>
  <c r="BK61" i="1"/>
  <c r="BJ61" i="1"/>
  <c r="BI61" i="1"/>
  <c r="BG61" i="1"/>
  <c r="BF61" i="1"/>
  <c r="BE61" i="1"/>
  <c r="BD61" i="1"/>
  <c r="BC61" i="1"/>
  <c r="BB61" i="1"/>
  <c r="BA61" i="1"/>
  <c r="AZ61" i="1"/>
  <c r="AY61" i="1"/>
  <c r="AX61" i="1"/>
  <c r="AW61" i="1"/>
  <c r="AU61" i="1"/>
  <c r="AT61" i="1"/>
  <c r="AS61" i="1"/>
  <c r="AR61" i="1"/>
  <c r="AQ61" i="1"/>
  <c r="AP61" i="1"/>
  <c r="AO61" i="1"/>
  <c r="AN61" i="1"/>
  <c r="AM61" i="1"/>
  <c r="AL61" i="1"/>
  <c r="AK61" i="1"/>
  <c r="L61" i="1"/>
  <c r="H61" i="1"/>
  <c r="G61" i="1"/>
  <c r="F61" i="1"/>
  <c r="E61" i="1"/>
  <c r="D61" i="1"/>
  <c r="C61" i="1"/>
  <c r="DO60" i="1"/>
  <c r="DN60" i="1"/>
  <c r="DM60" i="1"/>
  <c r="DL60" i="1"/>
  <c r="DK60" i="1"/>
  <c r="DJ60" i="1"/>
  <c r="DI60" i="1"/>
  <c r="DH60" i="1"/>
  <c r="DG60" i="1"/>
  <c r="DF60" i="1"/>
  <c r="DE60" i="1"/>
  <c r="DC60" i="1"/>
  <c r="DB60" i="1"/>
  <c r="DA60" i="1"/>
  <c r="CZ60" i="1"/>
  <c r="CY60" i="1"/>
  <c r="CX60" i="1"/>
  <c r="CW60" i="1"/>
  <c r="CV60" i="1"/>
  <c r="CU60" i="1"/>
  <c r="CT60" i="1"/>
  <c r="CS60" i="1"/>
  <c r="CQ60" i="1"/>
  <c r="CP60" i="1"/>
  <c r="CO60" i="1"/>
  <c r="CN60" i="1"/>
  <c r="CM60" i="1"/>
  <c r="CL60" i="1"/>
  <c r="CK60" i="1"/>
  <c r="CJ60" i="1"/>
  <c r="CI60" i="1"/>
  <c r="CH60" i="1"/>
  <c r="CG60" i="1"/>
  <c r="CE60" i="1"/>
  <c r="CD60" i="1"/>
  <c r="CC60" i="1"/>
  <c r="CB60" i="1"/>
  <c r="CA60" i="1"/>
  <c r="BZ60" i="1"/>
  <c r="BY60" i="1"/>
  <c r="BX60" i="1"/>
  <c r="BW60" i="1"/>
  <c r="BV60" i="1"/>
  <c r="BU60" i="1"/>
  <c r="BS60" i="1"/>
  <c r="BR60" i="1"/>
  <c r="BQ60" i="1"/>
  <c r="BP60" i="1"/>
  <c r="BO60" i="1"/>
  <c r="BN60" i="1"/>
  <c r="BM60" i="1"/>
  <c r="BL60" i="1"/>
  <c r="BK60" i="1"/>
  <c r="BJ60" i="1"/>
  <c r="BI60" i="1"/>
  <c r="BG60" i="1"/>
  <c r="BF60" i="1"/>
  <c r="BE60" i="1"/>
  <c r="BD60" i="1"/>
  <c r="BC60" i="1"/>
  <c r="BB60" i="1"/>
  <c r="BA60" i="1"/>
  <c r="AZ60" i="1"/>
  <c r="AY60" i="1"/>
  <c r="AX60" i="1"/>
  <c r="AW60" i="1"/>
  <c r="AU60" i="1"/>
  <c r="AT60" i="1"/>
  <c r="AS60" i="1"/>
  <c r="AR60" i="1"/>
  <c r="AQ60" i="1"/>
  <c r="AP60" i="1"/>
  <c r="AO60" i="1"/>
  <c r="AN60" i="1"/>
  <c r="AV60" i="1" s="1"/>
  <c r="A60" i="1" s="1"/>
  <c r="AM60" i="1"/>
  <c r="AL60" i="1"/>
  <c r="AK60" i="1"/>
  <c r="L60" i="1"/>
  <c r="G60" i="1"/>
  <c r="H60" i="1" s="1"/>
  <c r="F60" i="1"/>
  <c r="E60" i="1"/>
  <c r="D60" i="1"/>
  <c r="C60" i="1"/>
  <c r="DO59" i="1"/>
  <c r="DN59" i="1"/>
  <c r="DM59" i="1"/>
  <c r="DL59" i="1"/>
  <c r="DK59" i="1"/>
  <c r="DJ59" i="1"/>
  <c r="DI59" i="1"/>
  <c r="DH59" i="1"/>
  <c r="DG59" i="1"/>
  <c r="DF59" i="1"/>
  <c r="DE59" i="1"/>
  <c r="DC59" i="1"/>
  <c r="DB59" i="1"/>
  <c r="DA59" i="1"/>
  <c r="CZ59" i="1"/>
  <c r="CY59" i="1"/>
  <c r="CX59" i="1"/>
  <c r="CW59" i="1"/>
  <c r="CV59" i="1"/>
  <c r="CU59" i="1"/>
  <c r="CT59" i="1"/>
  <c r="CS59" i="1"/>
  <c r="CQ59" i="1"/>
  <c r="CP59" i="1"/>
  <c r="CO59" i="1"/>
  <c r="CN59" i="1"/>
  <c r="CM59" i="1"/>
  <c r="CL59" i="1"/>
  <c r="CK59" i="1"/>
  <c r="CJ59" i="1"/>
  <c r="CI59" i="1"/>
  <c r="CH59" i="1"/>
  <c r="CG59" i="1"/>
  <c r="CE59" i="1"/>
  <c r="CD59" i="1"/>
  <c r="CC59" i="1"/>
  <c r="CB59" i="1"/>
  <c r="CA59" i="1"/>
  <c r="BZ59" i="1"/>
  <c r="BY59" i="1"/>
  <c r="BX59" i="1"/>
  <c r="BW59" i="1"/>
  <c r="BV59" i="1"/>
  <c r="BU59" i="1"/>
  <c r="BS59" i="1"/>
  <c r="BR59" i="1"/>
  <c r="BQ59" i="1"/>
  <c r="BP59" i="1"/>
  <c r="BO59" i="1"/>
  <c r="BN59" i="1"/>
  <c r="BM59" i="1"/>
  <c r="BL59" i="1"/>
  <c r="BK59" i="1"/>
  <c r="BJ59" i="1"/>
  <c r="BI59" i="1"/>
  <c r="BG59" i="1"/>
  <c r="BF59" i="1"/>
  <c r="BE59" i="1"/>
  <c r="BD59" i="1"/>
  <c r="BC59" i="1"/>
  <c r="BB59" i="1"/>
  <c r="BA59" i="1"/>
  <c r="AZ59" i="1"/>
  <c r="AY59" i="1"/>
  <c r="AX59" i="1"/>
  <c r="AW59" i="1"/>
  <c r="AU59" i="1"/>
  <c r="AT59" i="1"/>
  <c r="AS59" i="1"/>
  <c r="AR59" i="1"/>
  <c r="AQ59" i="1"/>
  <c r="AP59" i="1"/>
  <c r="AO59" i="1"/>
  <c r="AN59" i="1"/>
  <c r="AM59" i="1"/>
  <c r="AL59" i="1"/>
  <c r="AK59" i="1"/>
  <c r="L59" i="1"/>
  <c r="H59" i="1"/>
  <c r="G59" i="1"/>
  <c r="E59" i="1"/>
  <c r="F59" i="1" s="1"/>
  <c r="D59" i="1"/>
  <c r="C59" i="1"/>
  <c r="DO58" i="1"/>
  <c r="DN58" i="1"/>
  <c r="DM58" i="1"/>
  <c r="DL58" i="1"/>
  <c r="DK58" i="1"/>
  <c r="DJ58" i="1"/>
  <c r="DI58" i="1"/>
  <c r="DH58" i="1"/>
  <c r="DG58" i="1"/>
  <c r="DF58" i="1"/>
  <c r="DE58" i="1"/>
  <c r="DC58" i="1"/>
  <c r="DB58" i="1"/>
  <c r="DA58" i="1"/>
  <c r="CZ58" i="1"/>
  <c r="CY58" i="1"/>
  <c r="CX58" i="1"/>
  <c r="CW58" i="1"/>
  <c r="CV58" i="1"/>
  <c r="CU58" i="1"/>
  <c r="CT58" i="1"/>
  <c r="CS58" i="1"/>
  <c r="CQ58" i="1"/>
  <c r="CP58" i="1"/>
  <c r="CO58" i="1"/>
  <c r="CN58" i="1"/>
  <c r="CM58" i="1"/>
  <c r="CL58" i="1"/>
  <c r="CK58" i="1"/>
  <c r="CJ58" i="1"/>
  <c r="CR58" i="1" s="1"/>
  <c r="CI58" i="1"/>
  <c r="CH58" i="1"/>
  <c r="CG58" i="1"/>
  <c r="CE58" i="1"/>
  <c r="CD58" i="1"/>
  <c r="CC58" i="1"/>
  <c r="CB58" i="1"/>
  <c r="CA58" i="1"/>
  <c r="BZ58" i="1"/>
  <c r="BY58" i="1"/>
  <c r="BX58" i="1"/>
  <c r="BW58" i="1"/>
  <c r="BV58" i="1"/>
  <c r="BU58" i="1"/>
  <c r="BS58" i="1"/>
  <c r="BR58" i="1"/>
  <c r="BQ58" i="1"/>
  <c r="BP58" i="1"/>
  <c r="BO58" i="1"/>
  <c r="BN58" i="1"/>
  <c r="BM58" i="1"/>
  <c r="BL58" i="1"/>
  <c r="BK58" i="1"/>
  <c r="BJ58" i="1"/>
  <c r="BI58" i="1"/>
  <c r="BG58" i="1"/>
  <c r="BF58" i="1"/>
  <c r="BE58" i="1"/>
  <c r="BD58" i="1"/>
  <c r="BC58" i="1"/>
  <c r="BB58" i="1"/>
  <c r="BA58" i="1"/>
  <c r="AZ58" i="1"/>
  <c r="AY58" i="1"/>
  <c r="AX58" i="1"/>
  <c r="AW58" i="1"/>
  <c r="AU58" i="1"/>
  <c r="AT58" i="1"/>
  <c r="AS58" i="1"/>
  <c r="AR58" i="1"/>
  <c r="AQ58" i="1"/>
  <c r="AP58" i="1"/>
  <c r="AO58" i="1"/>
  <c r="AN58" i="1"/>
  <c r="AM58" i="1"/>
  <c r="AL58" i="1"/>
  <c r="AK58" i="1"/>
  <c r="L58" i="1"/>
  <c r="G58" i="1"/>
  <c r="H58" i="1" s="1"/>
  <c r="F58" i="1"/>
  <c r="E58" i="1"/>
  <c r="D58" i="1"/>
  <c r="C58" i="1"/>
  <c r="DO57" i="1"/>
  <c r="DN57" i="1"/>
  <c r="DM57" i="1"/>
  <c r="DL57" i="1"/>
  <c r="DK57" i="1"/>
  <c r="DJ57" i="1"/>
  <c r="DI57" i="1"/>
  <c r="DH57" i="1"/>
  <c r="DG57" i="1"/>
  <c r="DF57" i="1"/>
  <c r="DE57" i="1"/>
  <c r="DC57" i="1"/>
  <c r="DB57" i="1"/>
  <c r="DA57" i="1"/>
  <c r="CZ57" i="1"/>
  <c r="CY57" i="1"/>
  <c r="CX57" i="1"/>
  <c r="CW57" i="1"/>
  <c r="CV57" i="1"/>
  <c r="CU57" i="1"/>
  <c r="CT57" i="1"/>
  <c r="CS57" i="1"/>
  <c r="CQ57" i="1"/>
  <c r="CP57" i="1"/>
  <c r="CO57" i="1"/>
  <c r="CN57" i="1"/>
  <c r="CM57" i="1"/>
  <c r="CL57" i="1"/>
  <c r="CK57" i="1"/>
  <c r="CJ57" i="1"/>
  <c r="CI57" i="1"/>
  <c r="CH57" i="1"/>
  <c r="CG57" i="1"/>
  <c r="CE57" i="1"/>
  <c r="CD57" i="1"/>
  <c r="CC57" i="1"/>
  <c r="CB57" i="1"/>
  <c r="CA57" i="1"/>
  <c r="BZ57" i="1"/>
  <c r="BY57" i="1"/>
  <c r="BX57" i="1"/>
  <c r="BW57" i="1"/>
  <c r="BV57" i="1"/>
  <c r="BU57" i="1"/>
  <c r="BS57" i="1"/>
  <c r="BR57" i="1"/>
  <c r="BQ57" i="1"/>
  <c r="BP57" i="1"/>
  <c r="BO57" i="1"/>
  <c r="BN57" i="1"/>
  <c r="BM57" i="1"/>
  <c r="BL57" i="1"/>
  <c r="BK57" i="1"/>
  <c r="BJ57" i="1"/>
  <c r="BI57" i="1"/>
  <c r="BG57" i="1"/>
  <c r="BF57" i="1"/>
  <c r="BE57" i="1"/>
  <c r="BD57" i="1"/>
  <c r="BC57" i="1"/>
  <c r="BB57" i="1"/>
  <c r="BA57" i="1"/>
  <c r="AZ57" i="1"/>
  <c r="AY57" i="1"/>
  <c r="AX57" i="1"/>
  <c r="AW57" i="1"/>
  <c r="AU57" i="1"/>
  <c r="AT57" i="1"/>
  <c r="AS57" i="1"/>
  <c r="AR57" i="1"/>
  <c r="AQ57" i="1"/>
  <c r="AP57" i="1"/>
  <c r="AO57" i="1"/>
  <c r="AN57" i="1"/>
  <c r="AM57" i="1"/>
  <c r="AL57" i="1"/>
  <c r="AK57" i="1"/>
  <c r="L57" i="1"/>
  <c r="H57" i="1"/>
  <c r="G57" i="1"/>
  <c r="F57" i="1"/>
  <c r="E57" i="1"/>
  <c r="D57" i="1"/>
  <c r="C57" i="1"/>
  <c r="DO56" i="1"/>
  <c r="DN56" i="1"/>
  <c r="DM56" i="1"/>
  <c r="DL56" i="1"/>
  <c r="DK56" i="1"/>
  <c r="DJ56" i="1"/>
  <c r="DI56" i="1"/>
  <c r="DH56" i="1"/>
  <c r="DG56" i="1"/>
  <c r="DF56" i="1"/>
  <c r="DE56" i="1"/>
  <c r="DC56" i="1"/>
  <c r="DB56" i="1"/>
  <c r="DA56" i="1"/>
  <c r="CZ56" i="1"/>
  <c r="CY56" i="1"/>
  <c r="CX56" i="1"/>
  <c r="CW56" i="1"/>
  <c r="CV56" i="1"/>
  <c r="CU56" i="1"/>
  <c r="CT56" i="1"/>
  <c r="CS56" i="1"/>
  <c r="CQ56" i="1"/>
  <c r="CP56" i="1"/>
  <c r="CO56" i="1"/>
  <c r="CN56" i="1"/>
  <c r="CM56" i="1"/>
  <c r="CL56" i="1"/>
  <c r="CK56" i="1"/>
  <c r="CJ56" i="1"/>
  <c r="CI56" i="1"/>
  <c r="CH56" i="1"/>
  <c r="CG56" i="1"/>
  <c r="CE56" i="1"/>
  <c r="CD56" i="1"/>
  <c r="CC56" i="1"/>
  <c r="CB56" i="1"/>
  <c r="CA56" i="1"/>
  <c r="BZ56" i="1"/>
  <c r="BY56" i="1"/>
  <c r="BX56" i="1"/>
  <c r="BW56" i="1"/>
  <c r="BV56" i="1"/>
  <c r="BU56" i="1"/>
  <c r="BS56" i="1"/>
  <c r="BR56" i="1"/>
  <c r="BQ56" i="1"/>
  <c r="BP56" i="1"/>
  <c r="BO56" i="1"/>
  <c r="BN56" i="1"/>
  <c r="BM56" i="1"/>
  <c r="BL56" i="1"/>
  <c r="BK56" i="1"/>
  <c r="BJ56" i="1"/>
  <c r="BI56" i="1"/>
  <c r="BG56" i="1"/>
  <c r="BF56" i="1"/>
  <c r="BE56" i="1"/>
  <c r="BD56" i="1"/>
  <c r="BC56" i="1"/>
  <c r="BB56" i="1"/>
  <c r="BA56" i="1"/>
  <c r="AZ56" i="1"/>
  <c r="AY56" i="1"/>
  <c r="AX56" i="1"/>
  <c r="AW56" i="1"/>
  <c r="AU56" i="1"/>
  <c r="AT56" i="1"/>
  <c r="AS56" i="1"/>
  <c r="AR56" i="1"/>
  <c r="AQ56" i="1"/>
  <c r="AP56" i="1"/>
  <c r="AO56" i="1"/>
  <c r="AN56" i="1"/>
  <c r="AV56" i="1" s="1"/>
  <c r="A56" i="1" s="1"/>
  <c r="AM56" i="1"/>
  <c r="AL56" i="1"/>
  <c r="AK56" i="1"/>
  <c r="L56" i="1"/>
  <c r="G56" i="1"/>
  <c r="H56" i="1" s="1"/>
  <c r="F56" i="1"/>
  <c r="E56" i="1"/>
  <c r="D56" i="1"/>
  <c r="C56" i="1"/>
  <c r="DO55" i="1"/>
  <c r="DN55" i="1"/>
  <c r="DM55" i="1"/>
  <c r="DL55" i="1"/>
  <c r="DK55" i="1"/>
  <c r="DJ55" i="1"/>
  <c r="DI55" i="1"/>
  <c r="DH55" i="1"/>
  <c r="DG55" i="1"/>
  <c r="DF55" i="1"/>
  <c r="DE55" i="1"/>
  <c r="DC55" i="1"/>
  <c r="DB55" i="1"/>
  <c r="DA55" i="1"/>
  <c r="CZ55" i="1"/>
  <c r="CY55" i="1"/>
  <c r="CX55" i="1"/>
  <c r="CW55" i="1"/>
  <c r="CV55" i="1"/>
  <c r="CU55" i="1"/>
  <c r="CT55" i="1"/>
  <c r="CS55" i="1"/>
  <c r="CQ55" i="1"/>
  <c r="CP55" i="1"/>
  <c r="CO55" i="1"/>
  <c r="CN55" i="1"/>
  <c r="CM55" i="1"/>
  <c r="CL55" i="1"/>
  <c r="CK55" i="1"/>
  <c r="CJ55" i="1"/>
  <c r="CI55" i="1"/>
  <c r="CH55" i="1"/>
  <c r="CG55" i="1"/>
  <c r="CE55" i="1"/>
  <c r="CD55" i="1"/>
  <c r="CC55" i="1"/>
  <c r="CB55" i="1"/>
  <c r="CA55" i="1"/>
  <c r="BZ55" i="1"/>
  <c r="BY55" i="1"/>
  <c r="BX55" i="1"/>
  <c r="BW55" i="1"/>
  <c r="BV55" i="1"/>
  <c r="BU55" i="1"/>
  <c r="BS55" i="1"/>
  <c r="BR55" i="1"/>
  <c r="BQ55" i="1"/>
  <c r="BP55" i="1"/>
  <c r="BO55" i="1"/>
  <c r="BN55" i="1"/>
  <c r="BM55" i="1"/>
  <c r="BL55" i="1"/>
  <c r="BK55" i="1"/>
  <c r="BJ55" i="1"/>
  <c r="BI55" i="1"/>
  <c r="BG55" i="1"/>
  <c r="BF55" i="1"/>
  <c r="BE55" i="1"/>
  <c r="BD55" i="1"/>
  <c r="BC55" i="1"/>
  <c r="BB55" i="1"/>
  <c r="BA55" i="1"/>
  <c r="AZ55" i="1"/>
  <c r="AY55" i="1"/>
  <c r="AX55" i="1"/>
  <c r="AW55" i="1"/>
  <c r="AU55" i="1"/>
  <c r="AT55" i="1"/>
  <c r="AS55" i="1"/>
  <c r="AR55" i="1"/>
  <c r="AQ55" i="1"/>
  <c r="AP55" i="1"/>
  <c r="AO55" i="1"/>
  <c r="AN55" i="1"/>
  <c r="AM55" i="1"/>
  <c r="AL55" i="1"/>
  <c r="AK55" i="1"/>
  <c r="L55" i="1"/>
  <c r="H55" i="1"/>
  <c r="G55" i="1"/>
  <c r="E55" i="1"/>
  <c r="F55" i="1" s="1"/>
  <c r="D55" i="1"/>
  <c r="C55" i="1"/>
  <c r="DO54" i="1"/>
  <c r="DN54" i="1"/>
  <c r="DM54" i="1"/>
  <c r="DL54" i="1"/>
  <c r="DK54" i="1"/>
  <c r="DJ54" i="1"/>
  <c r="DI54" i="1"/>
  <c r="DH54" i="1"/>
  <c r="DG54" i="1"/>
  <c r="DF54" i="1"/>
  <c r="DE54" i="1"/>
  <c r="DC54" i="1"/>
  <c r="DB54" i="1"/>
  <c r="DA54" i="1"/>
  <c r="CZ54" i="1"/>
  <c r="CY54" i="1"/>
  <c r="CX54" i="1"/>
  <c r="CW54" i="1"/>
  <c r="CV54" i="1"/>
  <c r="CU54" i="1"/>
  <c r="CT54" i="1"/>
  <c r="CS54" i="1"/>
  <c r="CQ54" i="1"/>
  <c r="CP54" i="1"/>
  <c r="CO54" i="1"/>
  <c r="CN54" i="1"/>
  <c r="CM54" i="1"/>
  <c r="CL54" i="1"/>
  <c r="CK54" i="1"/>
  <c r="CJ54" i="1"/>
  <c r="CR54" i="1" s="1"/>
  <c r="CI54" i="1"/>
  <c r="CH54" i="1"/>
  <c r="CG54" i="1"/>
  <c r="CE54" i="1"/>
  <c r="CD54" i="1"/>
  <c r="CC54" i="1"/>
  <c r="CB54" i="1"/>
  <c r="CA54" i="1"/>
  <c r="BZ54" i="1"/>
  <c r="BY54" i="1"/>
  <c r="BX54" i="1"/>
  <c r="BW54" i="1"/>
  <c r="BV54" i="1"/>
  <c r="BU54" i="1"/>
  <c r="BS54" i="1"/>
  <c r="BR54" i="1"/>
  <c r="BQ54" i="1"/>
  <c r="BP54" i="1"/>
  <c r="BO54" i="1"/>
  <c r="BN54" i="1"/>
  <c r="BM54" i="1"/>
  <c r="BL54" i="1"/>
  <c r="BK54" i="1"/>
  <c r="BJ54" i="1"/>
  <c r="BI54" i="1"/>
  <c r="BG54" i="1"/>
  <c r="BF54" i="1"/>
  <c r="BE54" i="1"/>
  <c r="BD54" i="1"/>
  <c r="BC54" i="1"/>
  <c r="BB54" i="1"/>
  <c r="BA54" i="1"/>
  <c r="AZ54" i="1"/>
  <c r="AY54" i="1"/>
  <c r="AX54" i="1"/>
  <c r="AW54" i="1"/>
  <c r="AU54" i="1"/>
  <c r="AT54" i="1"/>
  <c r="AS54" i="1"/>
  <c r="AR54" i="1"/>
  <c r="AQ54" i="1"/>
  <c r="AP54" i="1"/>
  <c r="AO54" i="1"/>
  <c r="AN54" i="1"/>
  <c r="AM54" i="1"/>
  <c r="AL54" i="1"/>
  <c r="AK54" i="1"/>
  <c r="L54" i="1"/>
  <c r="G54" i="1"/>
  <c r="H54" i="1" s="1"/>
  <c r="F54" i="1"/>
  <c r="E54" i="1"/>
  <c r="D54" i="1"/>
  <c r="C54" i="1"/>
  <c r="DO53" i="1"/>
  <c r="DN53" i="1"/>
  <c r="DM53" i="1"/>
  <c r="DL53" i="1"/>
  <c r="DK53" i="1"/>
  <c r="DJ53" i="1"/>
  <c r="DI53" i="1"/>
  <c r="DH53" i="1"/>
  <c r="DG53" i="1"/>
  <c r="DF53" i="1"/>
  <c r="DE53" i="1"/>
  <c r="DC53" i="1"/>
  <c r="DB53" i="1"/>
  <c r="DA53" i="1"/>
  <c r="CZ53" i="1"/>
  <c r="CY53" i="1"/>
  <c r="CX53" i="1"/>
  <c r="CW53" i="1"/>
  <c r="CV53" i="1"/>
  <c r="CU53" i="1"/>
  <c r="CT53" i="1"/>
  <c r="CS53" i="1"/>
  <c r="CQ53" i="1"/>
  <c r="CP53" i="1"/>
  <c r="CO53" i="1"/>
  <c r="CN53" i="1"/>
  <c r="CM53" i="1"/>
  <c r="CL53" i="1"/>
  <c r="CK53" i="1"/>
  <c r="CJ53" i="1"/>
  <c r="CI53" i="1"/>
  <c r="CH53" i="1"/>
  <c r="CG53" i="1"/>
  <c r="CE53" i="1"/>
  <c r="CD53" i="1"/>
  <c r="CC53" i="1"/>
  <c r="CB53" i="1"/>
  <c r="CA53" i="1"/>
  <c r="BZ53" i="1"/>
  <c r="BY53" i="1"/>
  <c r="BX53" i="1"/>
  <c r="BW53" i="1"/>
  <c r="BV53" i="1"/>
  <c r="BU53" i="1"/>
  <c r="BS53" i="1"/>
  <c r="BR53" i="1"/>
  <c r="BQ53" i="1"/>
  <c r="BP53" i="1"/>
  <c r="BO53" i="1"/>
  <c r="BN53" i="1"/>
  <c r="BM53" i="1"/>
  <c r="BL53" i="1"/>
  <c r="BK53" i="1"/>
  <c r="BJ53" i="1"/>
  <c r="BI53" i="1"/>
  <c r="BG53" i="1"/>
  <c r="BF53" i="1"/>
  <c r="BE53" i="1"/>
  <c r="BD53" i="1"/>
  <c r="BC53" i="1"/>
  <c r="BB53" i="1"/>
  <c r="BA53" i="1"/>
  <c r="AZ53" i="1"/>
  <c r="AY53" i="1"/>
  <c r="AX53" i="1"/>
  <c r="AW53" i="1"/>
  <c r="AU53" i="1"/>
  <c r="AT53" i="1"/>
  <c r="AS53" i="1"/>
  <c r="AR53" i="1"/>
  <c r="AQ53" i="1"/>
  <c r="AP53" i="1"/>
  <c r="AO53" i="1"/>
  <c r="AN53" i="1"/>
  <c r="AM53" i="1"/>
  <c r="AL53" i="1"/>
  <c r="AK53" i="1"/>
  <c r="L53" i="1"/>
  <c r="H53" i="1"/>
  <c r="G53" i="1"/>
  <c r="F53" i="1"/>
  <c r="E53" i="1"/>
  <c r="D53" i="1"/>
  <c r="C53" i="1"/>
  <c r="DO52" i="1"/>
  <c r="DN52" i="1"/>
  <c r="DM52" i="1"/>
  <c r="DL52" i="1"/>
  <c r="DK52" i="1"/>
  <c r="DJ52" i="1"/>
  <c r="DI52" i="1"/>
  <c r="DH52" i="1"/>
  <c r="DG52" i="1"/>
  <c r="DF52" i="1"/>
  <c r="DE52" i="1"/>
  <c r="DC52" i="1"/>
  <c r="DB52" i="1"/>
  <c r="DA52" i="1"/>
  <c r="CZ52" i="1"/>
  <c r="CY52" i="1"/>
  <c r="CX52" i="1"/>
  <c r="CW52" i="1"/>
  <c r="CV52" i="1"/>
  <c r="CU52" i="1"/>
  <c r="CT52" i="1"/>
  <c r="CS52" i="1"/>
  <c r="CQ52" i="1"/>
  <c r="CP52" i="1"/>
  <c r="CO52" i="1"/>
  <c r="CN52" i="1"/>
  <c r="CM52" i="1"/>
  <c r="CL52" i="1"/>
  <c r="CK52" i="1"/>
  <c r="CJ52" i="1"/>
  <c r="CI52" i="1"/>
  <c r="CH52" i="1"/>
  <c r="CG52" i="1"/>
  <c r="CE52" i="1"/>
  <c r="CD52" i="1"/>
  <c r="CC52" i="1"/>
  <c r="CB52" i="1"/>
  <c r="CA52" i="1"/>
  <c r="BZ52" i="1"/>
  <c r="BY52" i="1"/>
  <c r="BX52" i="1"/>
  <c r="BW52" i="1"/>
  <c r="BV52" i="1"/>
  <c r="BU52" i="1"/>
  <c r="BS52" i="1"/>
  <c r="BR52" i="1"/>
  <c r="BQ52" i="1"/>
  <c r="BP52" i="1"/>
  <c r="BO52" i="1"/>
  <c r="BN52" i="1"/>
  <c r="BM52" i="1"/>
  <c r="BL52" i="1"/>
  <c r="BK52" i="1"/>
  <c r="BJ52" i="1"/>
  <c r="BI52" i="1"/>
  <c r="BG52" i="1"/>
  <c r="BF52" i="1"/>
  <c r="BE52" i="1"/>
  <c r="BD52" i="1"/>
  <c r="BC52" i="1"/>
  <c r="BB52" i="1"/>
  <c r="BA52" i="1"/>
  <c r="AZ52" i="1"/>
  <c r="AY52" i="1"/>
  <c r="AX52" i="1"/>
  <c r="AW52" i="1"/>
  <c r="AU52" i="1"/>
  <c r="AT52" i="1"/>
  <c r="AS52" i="1"/>
  <c r="AR52" i="1"/>
  <c r="AQ52" i="1"/>
  <c r="AP52" i="1"/>
  <c r="AO52" i="1"/>
  <c r="AN52" i="1"/>
  <c r="AV52" i="1" s="1"/>
  <c r="A52" i="1" s="1"/>
  <c r="AM52" i="1"/>
  <c r="AL52" i="1"/>
  <c r="AK52" i="1"/>
  <c r="L52" i="1"/>
  <c r="G52" i="1"/>
  <c r="H52" i="1" s="1"/>
  <c r="F52" i="1"/>
  <c r="E52" i="1"/>
  <c r="D52" i="1"/>
  <c r="C52" i="1"/>
  <c r="DO51" i="1"/>
  <c r="DN51" i="1"/>
  <c r="DM51" i="1"/>
  <c r="DL51" i="1"/>
  <c r="DK51" i="1"/>
  <c r="DJ51" i="1"/>
  <c r="DI51" i="1"/>
  <c r="DH51" i="1"/>
  <c r="DG51" i="1"/>
  <c r="DF51" i="1"/>
  <c r="DE51" i="1"/>
  <c r="DC51" i="1"/>
  <c r="DB51" i="1"/>
  <c r="DA51" i="1"/>
  <c r="CZ51" i="1"/>
  <c r="CY51" i="1"/>
  <c r="CX51" i="1"/>
  <c r="CW51" i="1"/>
  <c r="CV51" i="1"/>
  <c r="CU51" i="1"/>
  <c r="CT51" i="1"/>
  <c r="CS51" i="1"/>
  <c r="CQ51" i="1"/>
  <c r="CP51" i="1"/>
  <c r="CO51" i="1"/>
  <c r="CN51" i="1"/>
  <c r="CM51" i="1"/>
  <c r="CL51" i="1"/>
  <c r="CK51" i="1"/>
  <c r="CJ51" i="1"/>
  <c r="CI51" i="1"/>
  <c r="CH51" i="1"/>
  <c r="CG51" i="1"/>
  <c r="CE51" i="1"/>
  <c r="CD51" i="1"/>
  <c r="CC51" i="1"/>
  <c r="CB51" i="1"/>
  <c r="CA51" i="1"/>
  <c r="BZ51" i="1"/>
  <c r="BY51" i="1"/>
  <c r="BX51" i="1"/>
  <c r="BW51" i="1"/>
  <c r="BV51" i="1"/>
  <c r="BU51" i="1"/>
  <c r="BS51" i="1"/>
  <c r="BR51" i="1"/>
  <c r="BQ51" i="1"/>
  <c r="BP51" i="1"/>
  <c r="BO51" i="1"/>
  <c r="BN51" i="1"/>
  <c r="BM51" i="1"/>
  <c r="BL51" i="1"/>
  <c r="BK51" i="1"/>
  <c r="BJ51" i="1"/>
  <c r="BI51" i="1"/>
  <c r="BG51" i="1"/>
  <c r="BF51" i="1"/>
  <c r="BE51" i="1"/>
  <c r="BD51" i="1"/>
  <c r="BC51" i="1"/>
  <c r="BB51" i="1"/>
  <c r="BA51" i="1"/>
  <c r="AZ51" i="1"/>
  <c r="AY51" i="1"/>
  <c r="AX51" i="1"/>
  <c r="AW51" i="1"/>
  <c r="AU51" i="1"/>
  <c r="AT51" i="1"/>
  <c r="AS51" i="1"/>
  <c r="AR51" i="1"/>
  <c r="AQ51" i="1"/>
  <c r="AP51" i="1"/>
  <c r="AO51" i="1"/>
  <c r="AN51" i="1"/>
  <c r="AM51" i="1"/>
  <c r="AL51" i="1"/>
  <c r="AK51" i="1"/>
  <c r="L51" i="1"/>
  <c r="H51" i="1"/>
  <c r="G51" i="1"/>
  <c r="E51" i="1"/>
  <c r="F51" i="1" s="1"/>
  <c r="D51" i="1"/>
  <c r="C51" i="1"/>
  <c r="DO50" i="1"/>
  <c r="DN50" i="1"/>
  <c r="DM50" i="1"/>
  <c r="DL50" i="1"/>
  <c r="DK50" i="1"/>
  <c r="DJ50" i="1"/>
  <c r="DI50" i="1"/>
  <c r="DH50" i="1"/>
  <c r="DG50" i="1"/>
  <c r="DF50" i="1"/>
  <c r="DE50" i="1"/>
  <c r="DC50" i="1"/>
  <c r="DB50" i="1"/>
  <c r="DA50" i="1"/>
  <c r="CZ50" i="1"/>
  <c r="CY50" i="1"/>
  <c r="CX50" i="1"/>
  <c r="CW50" i="1"/>
  <c r="CV50" i="1"/>
  <c r="CU50" i="1"/>
  <c r="CT50" i="1"/>
  <c r="CS50" i="1"/>
  <c r="CQ50" i="1"/>
  <c r="CP50" i="1"/>
  <c r="CO50" i="1"/>
  <c r="CN50" i="1"/>
  <c r="CM50" i="1"/>
  <c r="CL50" i="1"/>
  <c r="CK50" i="1"/>
  <c r="CJ50" i="1"/>
  <c r="CR50" i="1" s="1"/>
  <c r="CI50" i="1"/>
  <c r="CH50" i="1"/>
  <c r="CG50" i="1"/>
  <c r="CE50" i="1"/>
  <c r="CD50" i="1"/>
  <c r="CC50" i="1"/>
  <c r="CB50" i="1"/>
  <c r="CA50" i="1"/>
  <c r="BZ50" i="1"/>
  <c r="BY50" i="1"/>
  <c r="BX50" i="1"/>
  <c r="BW50" i="1"/>
  <c r="BV50" i="1"/>
  <c r="BU50" i="1"/>
  <c r="BS50" i="1"/>
  <c r="BR50" i="1"/>
  <c r="BQ50" i="1"/>
  <c r="BP50" i="1"/>
  <c r="BO50" i="1"/>
  <c r="BN50" i="1"/>
  <c r="BM50" i="1"/>
  <c r="BL50" i="1"/>
  <c r="BK50" i="1"/>
  <c r="BJ50" i="1"/>
  <c r="BI50" i="1"/>
  <c r="BG50" i="1"/>
  <c r="BF50" i="1"/>
  <c r="BE50" i="1"/>
  <c r="BD50" i="1"/>
  <c r="BC50" i="1"/>
  <c r="BB50" i="1"/>
  <c r="BA50" i="1"/>
  <c r="AZ50" i="1"/>
  <c r="AY50" i="1"/>
  <c r="AX50" i="1"/>
  <c r="AW50" i="1"/>
  <c r="AU50" i="1"/>
  <c r="AT50" i="1"/>
  <c r="AS50" i="1"/>
  <c r="AR50" i="1"/>
  <c r="AQ50" i="1"/>
  <c r="AP50" i="1"/>
  <c r="AO50" i="1"/>
  <c r="AN50" i="1"/>
  <c r="AM50" i="1"/>
  <c r="AL50" i="1"/>
  <c r="AK50" i="1"/>
  <c r="L50" i="1"/>
  <c r="G50" i="1"/>
  <c r="H50" i="1" s="1"/>
  <c r="F50" i="1"/>
  <c r="E50" i="1"/>
  <c r="D50" i="1"/>
  <c r="C50" i="1"/>
  <c r="DO49" i="1"/>
  <c r="DN49" i="1"/>
  <c r="DM49" i="1"/>
  <c r="DL49" i="1"/>
  <c r="DK49" i="1"/>
  <c r="DJ49" i="1"/>
  <c r="DI49" i="1"/>
  <c r="DH49" i="1"/>
  <c r="DG49" i="1"/>
  <c r="DF49" i="1"/>
  <c r="DE49" i="1"/>
  <c r="DC49" i="1"/>
  <c r="DB49" i="1"/>
  <c r="DA49" i="1"/>
  <c r="CZ49" i="1"/>
  <c r="CY49" i="1"/>
  <c r="CX49" i="1"/>
  <c r="CW49" i="1"/>
  <c r="CV49" i="1"/>
  <c r="CU49" i="1"/>
  <c r="CT49" i="1"/>
  <c r="CS49" i="1"/>
  <c r="CQ49" i="1"/>
  <c r="CP49" i="1"/>
  <c r="CO49" i="1"/>
  <c r="CN49" i="1"/>
  <c r="CM49" i="1"/>
  <c r="CL49" i="1"/>
  <c r="CK49" i="1"/>
  <c r="CJ49" i="1"/>
  <c r="CI49" i="1"/>
  <c r="CH49" i="1"/>
  <c r="CG49" i="1"/>
  <c r="CE49" i="1"/>
  <c r="CD49" i="1"/>
  <c r="CC49" i="1"/>
  <c r="CB49" i="1"/>
  <c r="CA49" i="1"/>
  <c r="BZ49" i="1"/>
  <c r="BY49" i="1"/>
  <c r="BX49" i="1"/>
  <c r="BW49" i="1"/>
  <c r="BV49" i="1"/>
  <c r="BU49" i="1"/>
  <c r="BS49" i="1"/>
  <c r="BR49" i="1"/>
  <c r="BQ49" i="1"/>
  <c r="BP49" i="1"/>
  <c r="BO49" i="1"/>
  <c r="BN49" i="1"/>
  <c r="BM49" i="1"/>
  <c r="BL49" i="1"/>
  <c r="BK49" i="1"/>
  <c r="BJ49" i="1"/>
  <c r="BI49" i="1"/>
  <c r="BG49" i="1"/>
  <c r="BF49" i="1"/>
  <c r="BE49" i="1"/>
  <c r="BD49" i="1"/>
  <c r="BC49" i="1"/>
  <c r="BB49" i="1"/>
  <c r="BA49" i="1"/>
  <c r="AZ49" i="1"/>
  <c r="AY49" i="1"/>
  <c r="AX49" i="1"/>
  <c r="AW49" i="1"/>
  <c r="AU49" i="1"/>
  <c r="AT49" i="1"/>
  <c r="AS49" i="1"/>
  <c r="AR49" i="1"/>
  <c r="AQ49" i="1"/>
  <c r="AP49" i="1"/>
  <c r="AO49" i="1"/>
  <c r="AN49" i="1"/>
  <c r="AM49" i="1"/>
  <c r="AL49" i="1"/>
  <c r="AK49" i="1"/>
  <c r="L49" i="1"/>
  <c r="H49" i="1"/>
  <c r="G49" i="1"/>
  <c r="F49" i="1"/>
  <c r="E49" i="1"/>
  <c r="D49" i="1"/>
  <c r="C49" i="1"/>
  <c r="DO48" i="1"/>
  <c r="DN48" i="1"/>
  <c r="DM48" i="1"/>
  <c r="DL48" i="1"/>
  <c r="DK48" i="1"/>
  <c r="DJ48" i="1"/>
  <c r="DI48" i="1"/>
  <c r="DH48" i="1"/>
  <c r="DG48" i="1"/>
  <c r="DF48" i="1"/>
  <c r="DE48" i="1"/>
  <c r="DC48" i="1"/>
  <c r="DB48" i="1"/>
  <c r="DA48" i="1"/>
  <c r="CZ48" i="1"/>
  <c r="CY48" i="1"/>
  <c r="CX48" i="1"/>
  <c r="CW48" i="1"/>
  <c r="CV48" i="1"/>
  <c r="CU48" i="1"/>
  <c r="CT48" i="1"/>
  <c r="CS48" i="1"/>
  <c r="CQ48" i="1"/>
  <c r="CP48" i="1"/>
  <c r="CO48" i="1"/>
  <c r="CN48" i="1"/>
  <c r="CM48" i="1"/>
  <c r="CL48" i="1"/>
  <c r="CK48" i="1"/>
  <c r="CJ48" i="1"/>
  <c r="CI48" i="1"/>
  <c r="CH48" i="1"/>
  <c r="CG48" i="1"/>
  <c r="CE48" i="1"/>
  <c r="CD48" i="1"/>
  <c r="CC48" i="1"/>
  <c r="CB48" i="1"/>
  <c r="CA48" i="1"/>
  <c r="BZ48" i="1"/>
  <c r="BY48" i="1"/>
  <c r="BX48" i="1"/>
  <c r="BW48" i="1"/>
  <c r="BV48" i="1"/>
  <c r="BU48" i="1"/>
  <c r="BS48" i="1"/>
  <c r="BR48" i="1"/>
  <c r="BQ48" i="1"/>
  <c r="BP48" i="1"/>
  <c r="BO48" i="1"/>
  <c r="BN48" i="1"/>
  <c r="BM48" i="1"/>
  <c r="BL48" i="1"/>
  <c r="BK48" i="1"/>
  <c r="BJ48" i="1"/>
  <c r="BI48" i="1"/>
  <c r="BG48" i="1"/>
  <c r="BF48" i="1"/>
  <c r="BE48" i="1"/>
  <c r="BD48" i="1"/>
  <c r="BC48" i="1"/>
  <c r="BB48" i="1"/>
  <c r="BA48" i="1"/>
  <c r="AZ48" i="1"/>
  <c r="AY48" i="1"/>
  <c r="AX48" i="1"/>
  <c r="AW48" i="1"/>
  <c r="AU48" i="1"/>
  <c r="AT48" i="1"/>
  <c r="AS48" i="1"/>
  <c r="AR48" i="1"/>
  <c r="AQ48" i="1"/>
  <c r="AP48" i="1"/>
  <c r="AO48" i="1"/>
  <c r="AN48" i="1"/>
  <c r="AV48" i="1" s="1"/>
  <c r="A48" i="1" s="1"/>
  <c r="AM48" i="1"/>
  <c r="AL48" i="1"/>
  <c r="AK48" i="1"/>
  <c r="L48" i="1"/>
  <c r="G48" i="1"/>
  <c r="H48" i="1" s="1"/>
  <c r="F48" i="1"/>
  <c r="E48" i="1"/>
  <c r="D48" i="1"/>
  <c r="C48" i="1"/>
  <c r="DO47" i="1"/>
  <c r="DN47" i="1"/>
  <c r="DM47" i="1"/>
  <c r="DL47" i="1"/>
  <c r="DK47" i="1"/>
  <c r="DJ47" i="1"/>
  <c r="DI47" i="1"/>
  <c r="DH47" i="1"/>
  <c r="DG47" i="1"/>
  <c r="DF47" i="1"/>
  <c r="DE47" i="1"/>
  <c r="DC47" i="1"/>
  <c r="DB47" i="1"/>
  <c r="DA47" i="1"/>
  <c r="CZ47" i="1"/>
  <c r="CY47" i="1"/>
  <c r="CX47" i="1"/>
  <c r="CW47" i="1"/>
  <c r="CV47" i="1"/>
  <c r="CU47" i="1"/>
  <c r="CT47" i="1"/>
  <c r="CS47" i="1"/>
  <c r="CQ47" i="1"/>
  <c r="CP47" i="1"/>
  <c r="CO47" i="1"/>
  <c r="CN47" i="1"/>
  <c r="CM47" i="1"/>
  <c r="CL47" i="1"/>
  <c r="CK47" i="1"/>
  <c r="CJ47" i="1"/>
  <c r="CI47" i="1"/>
  <c r="CH47" i="1"/>
  <c r="CG47" i="1"/>
  <c r="CE47" i="1"/>
  <c r="CD47" i="1"/>
  <c r="CC47" i="1"/>
  <c r="CB47" i="1"/>
  <c r="CA47" i="1"/>
  <c r="BZ47" i="1"/>
  <c r="BY47" i="1"/>
  <c r="BX47" i="1"/>
  <c r="BW47" i="1"/>
  <c r="BV47" i="1"/>
  <c r="BU47" i="1"/>
  <c r="BS47" i="1"/>
  <c r="BR47" i="1"/>
  <c r="BQ47" i="1"/>
  <c r="BP47" i="1"/>
  <c r="BO47" i="1"/>
  <c r="BN47" i="1"/>
  <c r="BM47" i="1"/>
  <c r="BL47" i="1"/>
  <c r="BK47" i="1"/>
  <c r="BJ47" i="1"/>
  <c r="BI47" i="1"/>
  <c r="BG47" i="1"/>
  <c r="BF47" i="1"/>
  <c r="BE47" i="1"/>
  <c r="BD47" i="1"/>
  <c r="BC47" i="1"/>
  <c r="BB47" i="1"/>
  <c r="BA47" i="1"/>
  <c r="AZ47" i="1"/>
  <c r="AY47" i="1"/>
  <c r="AX47" i="1"/>
  <c r="AW47" i="1"/>
  <c r="AU47" i="1"/>
  <c r="AT47" i="1"/>
  <c r="AS47" i="1"/>
  <c r="AR47" i="1"/>
  <c r="AQ47" i="1"/>
  <c r="AP47" i="1"/>
  <c r="AO47" i="1"/>
  <c r="AN47" i="1"/>
  <c r="AM47" i="1"/>
  <c r="AL47" i="1"/>
  <c r="AK47" i="1"/>
  <c r="L47" i="1"/>
  <c r="H47" i="1"/>
  <c r="G47" i="1"/>
  <c r="E47" i="1"/>
  <c r="F47" i="1" s="1"/>
  <c r="D47" i="1"/>
  <c r="C47" i="1"/>
  <c r="DO46" i="1"/>
  <c r="DN46" i="1"/>
  <c r="DM46" i="1"/>
  <c r="DL46" i="1"/>
  <c r="DK46" i="1"/>
  <c r="DJ46" i="1"/>
  <c r="DI46" i="1"/>
  <c r="DH46" i="1"/>
  <c r="DG46" i="1"/>
  <c r="DF46" i="1"/>
  <c r="DE46" i="1"/>
  <c r="DC46" i="1"/>
  <c r="DB46" i="1"/>
  <c r="DA46" i="1"/>
  <c r="CZ46" i="1"/>
  <c r="CY46" i="1"/>
  <c r="CX46" i="1"/>
  <c r="CW46" i="1"/>
  <c r="CV46" i="1"/>
  <c r="CU46" i="1"/>
  <c r="CT46" i="1"/>
  <c r="CS46" i="1"/>
  <c r="CQ46" i="1"/>
  <c r="CP46" i="1"/>
  <c r="CO46" i="1"/>
  <c r="CN46" i="1"/>
  <c r="CM46" i="1"/>
  <c r="CL46" i="1"/>
  <c r="CK46" i="1"/>
  <c r="CJ46" i="1"/>
  <c r="CR46" i="1" s="1"/>
  <c r="CI46" i="1"/>
  <c r="CH46" i="1"/>
  <c r="CG46" i="1"/>
  <c r="CE46" i="1"/>
  <c r="CD46" i="1"/>
  <c r="CC46" i="1"/>
  <c r="CB46" i="1"/>
  <c r="CA46" i="1"/>
  <c r="BZ46" i="1"/>
  <c r="BY46" i="1"/>
  <c r="BX46" i="1"/>
  <c r="BW46" i="1"/>
  <c r="BV46" i="1"/>
  <c r="BU46" i="1"/>
  <c r="BS46" i="1"/>
  <c r="BR46" i="1"/>
  <c r="BQ46" i="1"/>
  <c r="BP46" i="1"/>
  <c r="BO46" i="1"/>
  <c r="BN46" i="1"/>
  <c r="BM46" i="1"/>
  <c r="BL46" i="1"/>
  <c r="BK46" i="1"/>
  <c r="BJ46" i="1"/>
  <c r="BI46" i="1"/>
  <c r="BG46" i="1"/>
  <c r="BF46" i="1"/>
  <c r="BE46" i="1"/>
  <c r="BD46" i="1"/>
  <c r="BC46" i="1"/>
  <c r="BB46" i="1"/>
  <c r="BA46" i="1"/>
  <c r="AZ46" i="1"/>
  <c r="AY46" i="1"/>
  <c r="AX46" i="1"/>
  <c r="AW46" i="1"/>
  <c r="AU46" i="1"/>
  <c r="AT46" i="1"/>
  <c r="AS46" i="1"/>
  <c r="AR46" i="1"/>
  <c r="AQ46" i="1"/>
  <c r="AP46" i="1"/>
  <c r="AO46" i="1"/>
  <c r="AN46" i="1"/>
  <c r="AM46" i="1"/>
  <c r="AL46" i="1"/>
  <c r="AK46" i="1"/>
  <c r="L46" i="1"/>
  <c r="G46" i="1"/>
  <c r="H46" i="1" s="1"/>
  <c r="F46" i="1"/>
  <c r="E46" i="1"/>
  <c r="D46" i="1"/>
  <c r="C46" i="1"/>
  <c r="DO45" i="1"/>
  <c r="DN45" i="1"/>
  <c r="DM45" i="1"/>
  <c r="DL45" i="1"/>
  <c r="DK45" i="1"/>
  <c r="DJ45" i="1"/>
  <c r="DI45" i="1"/>
  <c r="DH45" i="1"/>
  <c r="DG45" i="1"/>
  <c r="DF45" i="1"/>
  <c r="DE45" i="1"/>
  <c r="DC45" i="1"/>
  <c r="DB45" i="1"/>
  <c r="DA45" i="1"/>
  <c r="CZ45" i="1"/>
  <c r="CY45" i="1"/>
  <c r="CX45" i="1"/>
  <c r="CW45" i="1"/>
  <c r="CV45" i="1"/>
  <c r="CU45" i="1"/>
  <c r="CT45" i="1"/>
  <c r="CS45" i="1"/>
  <c r="CQ45" i="1"/>
  <c r="CP45" i="1"/>
  <c r="CO45" i="1"/>
  <c r="CN45" i="1"/>
  <c r="CM45" i="1"/>
  <c r="CL45" i="1"/>
  <c r="CK45" i="1"/>
  <c r="CJ45" i="1"/>
  <c r="CI45" i="1"/>
  <c r="CH45" i="1"/>
  <c r="CG45" i="1"/>
  <c r="CE45" i="1"/>
  <c r="CD45" i="1"/>
  <c r="CC45" i="1"/>
  <c r="CB45" i="1"/>
  <c r="CA45" i="1"/>
  <c r="BZ45" i="1"/>
  <c r="BY45" i="1"/>
  <c r="BX45" i="1"/>
  <c r="BW45" i="1"/>
  <c r="BV45" i="1"/>
  <c r="BU45" i="1"/>
  <c r="BS45" i="1"/>
  <c r="BR45" i="1"/>
  <c r="BQ45" i="1"/>
  <c r="BP45" i="1"/>
  <c r="BO45" i="1"/>
  <c r="BN45" i="1"/>
  <c r="BM45" i="1"/>
  <c r="BL45" i="1"/>
  <c r="BK45" i="1"/>
  <c r="BJ45" i="1"/>
  <c r="BI45" i="1"/>
  <c r="BG45" i="1"/>
  <c r="BF45" i="1"/>
  <c r="BE45" i="1"/>
  <c r="BD45" i="1"/>
  <c r="BC45" i="1"/>
  <c r="BB45" i="1"/>
  <c r="BA45" i="1"/>
  <c r="AZ45" i="1"/>
  <c r="AY45" i="1"/>
  <c r="AX45" i="1"/>
  <c r="AW45" i="1"/>
  <c r="AU45" i="1"/>
  <c r="AT45" i="1"/>
  <c r="AS45" i="1"/>
  <c r="AR45" i="1"/>
  <c r="AQ45" i="1"/>
  <c r="AP45" i="1"/>
  <c r="AO45" i="1"/>
  <c r="AN45" i="1"/>
  <c r="AM45" i="1"/>
  <c r="AL45" i="1"/>
  <c r="AK45" i="1"/>
  <c r="L45" i="1"/>
  <c r="H45" i="1"/>
  <c r="G45" i="1"/>
  <c r="F45" i="1"/>
  <c r="E45" i="1"/>
  <c r="D45" i="1"/>
  <c r="C45" i="1"/>
  <c r="DO44" i="1"/>
  <c r="DN44" i="1"/>
  <c r="DM44" i="1"/>
  <c r="DL44" i="1"/>
  <c r="DK44" i="1"/>
  <c r="DJ44" i="1"/>
  <c r="DI44" i="1"/>
  <c r="DH44" i="1"/>
  <c r="DG44" i="1"/>
  <c r="DF44" i="1"/>
  <c r="DE44" i="1"/>
  <c r="DC44" i="1"/>
  <c r="DB44" i="1"/>
  <c r="DA44" i="1"/>
  <c r="CZ44" i="1"/>
  <c r="CY44" i="1"/>
  <c r="CX44" i="1"/>
  <c r="CW44" i="1"/>
  <c r="CV44" i="1"/>
  <c r="CU44" i="1"/>
  <c r="CT44" i="1"/>
  <c r="CS44" i="1"/>
  <c r="CQ44" i="1"/>
  <c r="CP44" i="1"/>
  <c r="CO44" i="1"/>
  <c r="CN44" i="1"/>
  <c r="CM44" i="1"/>
  <c r="CL44" i="1"/>
  <c r="CK44" i="1"/>
  <c r="CJ44" i="1"/>
  <c r="CI44" i="1"/>
  <c r="CH44" i="1"/>
  <c r="CG44" i="1"/>
  <c r="CE44" i="1"/>
  <c r="CD44" i="1"/>
  <c r="CC44" i="1"/>
  <c r="CB44" i="1"/>
  <c r="CA44" i="1"/>
  <c r="BZ44" i="1"/>
  <c r="BY44" i="1"/>
  <c r="BX44" i="1"/>
  <c r="BW44" i="1"/>
  <c r="BV44" i="1"/>
  <c r="BU44" i="1"/>
  <c r="BS44" i="1"/>
  <c r="BR44" i="1"/>
  <c r="BQ44" i="1"/>
  <c r="BP44" i="1"/>
  <c r="BO44" i="1"/>
  <c r="BN44" i="1"/>
  <c r="BM44" i="1"/>
  <c r="BL44" i="1"/>
  <c r="BK44" i="1"/>
  <c r="BJ44" i="1"/>
  <c r="BI44" i="1"/>
  <c r="BG44" i="1"/>
  <c r="BF44" i="1"/>
  <c r="BE44" i="1"/>
  <c r="BD44" i="1"/>
  <c r="BC44" i="1"/>
  <c r="BB44" i="1"/>
  <c r="BA44" i="1"/>
  <c r="AZ44" i="1"/>
  <c r="AY44" i="1"/>
  <c r="AX44" i="1"/>
  <c r="AW44" i="1"/>
  <c r="AU44" i="1"/>
  <c r="AT44" i="1"/>
  <c r="AS44" i="1"/>
  <c r="AR44" i="1"/>
  <c r="AQ44" i="1"/>
  <c r="AP44" i="1"/>
  <c r="AO44" i="1"/>
  <c r="AN44" i="1"/>
  <c r="AV44" i="1" s="1"/>
  <c r="A44" i="1" s="1"/>
  <c r="AM44" i="1"/>
  <c r="AL44" i="1"/>
  <c r="AK44" i="1"/>
  <c r="L44" i="1"/>
  <c r="G44" i="1"/>
  <c r="H44" i="1" s="1"/>
  <c r="F44" i="1"/>
  <c r="E44" i="1"/>
  <c r="D44" i="1"/>
  <c r="C44" i="1"/>
  <c r="DO43" i="1"/>
  <c r="DN43" i="1"/>
  <c r="DM43" i="1"/>
  <c r="DL43" i="1"/>
  <c r="DK43" i="1"/>
  <c r="DJ43" i="1"/>
  <c r="DI43" i="1"/>
  <c r="DH43" i="1"/>
  <c r="DG43" i="1"/>
  <c r="DF43" i="1"/>
  <c r="DE43" i="1"/>
  <c r="DC43" i="1"/>
  <c r="DB43" i="1"/>
  <c r="DA43" i="1"/>
  <c r="CZ43" i="1"/>
  <c r="CY43" i="1"/>
  <c r="CX43" i="1"/>
  <c r="CW43" i="1"/>
  <c r="CV43" i="1"/>
  <c r="CU43" i="1"/>
  <c r="CT43" i="1"/>
  <c r="CS43" i="1"/>
  <c r="CQ43" i="1"/>
  <c r="CP43" i="1"/>
  <c r="CO43" i="1"/>
  <c r="CN43" i="1"/>
  <c r="CM43" i="1"/>
  <c r="CL43" i="1"/>
  <c r="CK43" i="1"/>
  <c r="CJ43" i="1"/>
  <c r="CI43" i="1"/>
  <c r="CH43" i="1"/>
  <c r="CG43" i="1"/>
  <c r="CE43" i="1"/>
  <c r="CD43" i="1"/>
  <c r="CC43" i="1"/>
  <c r="CB43" i="1"/>
  <c r="CA43" i="1"/>
  <c r="BZ43" i="1"/>
  <c r="BY43" i="1"/>
  <c r="BX43" i="1"/>
  <c r="BW43" i="1"/>
  <c r="BV43" i="1"/>
  <c r="BU43" i="1"/>
  <c r="BS43" i="1"/>
  <c r="BR43" i="1"/>
  <c r="BQ43" i="1"/>
  <c r="BP43" i="1"/>
  <c r="BO43" i="1"/>
  <c r="BN43" i="1"/>
  <c r="BM43" i="1"/>
  <c r="BL43" i="1"/>
  <c r="BK43" i="1"/>
  <c r="BJ43" i="1"/>
  <c r="BI43" i="1"/>
  <c r="BG43" i="1"/>
  <c r="BF43" i="1"/>
  <c r="BE43" i="1"/>
  <c r="BD43" i="1"/>
  <c r="BC43" i="1"/>
  <c r="BB43" i="1"/>
  <c r="BA43" i="1"/>
  <c r="AZ43" i="1"/>
  <c r="AY43" i="1"/>
  <c r="AX43" i="1"/>
  <c r="AW43" i="1"/>
  <c r="AU43" i="1"/>
  <c r="AT43" i="1"/>
  <c r="AS43" i="1"/>
  <c r="AR43" i="1"/>
  <c r="AQ43" i="1"/>
  <c r="AP43" i="1"/>
  <c r="AO43" i="1"/>
  <c r="AN43" i="1"/>
  <c r="AM43" i="1"/>
  <c r="AL43" i="1"/>
  <c r="AK43" i="1"/>
  <c r="L43" i="1"/>
  <c r="H43" i="1"/>
  <c r="G43" i="1"/>
  <c r="E43" i="1"/>
  <c r="F43" i="1" s="1"/>
  <c r="D43" i="1"/>
  <c r="C43" i="1"/>
  <c r="DO42" i="1"/>
  <c r="DN42" i="1"/>
  <c r="DM42" i="1"/>
  <c r="DL42" i="1"/>
  <c r="DK42" i="1"/>
  <c r="DJ42" i="1"/>
  <c r="DI42" i="1"/>
  <c r="DH42" i="1"/>
  <c r="DG42" i="1"/>
  <c r="DF42" i="1"/>
  <c r="DE42" i="1"/>
  <c r="DC42" i="1"/>
  <c r="DB42" i="1"/>
  <c r="DA42" i="1"/>
  <c r="CZ42" i="1"/>
  <c r="CY42" i="1"/>
  <c r="CX42" i="1"/>
  <c r="CW42" i="1"/>
  <c r="CV42" i="1"/>
  <c r="CU42" i="1"/>
  <c r="CT42" i="1"/>
  <c r="CS42" i="1"/>
  <c r="CQ42" i="1"/>
  <c r="CP42" i="1"/>
  <c r="CO42" i="1"/>
  <c r="CN42" i="1"/>
  <c r="CM42" i="1"/>
  <c r="CL42" i="1"/>
  <c r="CK42" i="1"/>
  <c r="CJ42" i="1"/>
  <c r="CR42" i="1" s="1"/>
  <c r="CI42" i="1"/>
  <c r="CH42" i="1"/>
  <c r="CG42" i="1"/>
  <c r="CE42" i="1"/>
  <c r="CD42" i="1"/>
  <c r="CC42" i="1"/>
  <c r="CB42" i="1"/>
  <c r="CA42" i="1"/>
  <c r="BZ42" i="1"/>
  <c r="BY42" i="1"/>
  <c r="BX42" i="1"/>
  <c r="BW42" i="1"/>
  <c r="BV42" i="1"/>
  <c r="BU42" i="1"/>
  <c r="BS42" i="1"/>
  <c r="BR42" i="1"/>
  <c r="BQ42" i="1"/>
  <c r="BP42" i="1"/>
  <c r="BO42" i="1"/>
  <c r="BN42" i="1"/>
  <c r="BM42" i="1"/>
  <c r="BL42" i="1"/>
  <c r="BK42" i="1"/>
  <c r="BJ42" i="1"/>
  <c r="BI42" i="1"/>
  <c r="BG42" i="1"/>
  <c r="BF42" i="1"/>
  <c r="BE42" i="1"/>
  <c r="BD42" i="1"/>
  <c r="BC42" i="1"/>
  <c r="BB42" i="1"/>
  <c r="BA42" i="1"/>
  <c r="AZ42" i="1"/>
  <c r="AY42" i="1"/>
  <c r="AX42" i="1"/>
  <c r="AW42" i="1"/>
  <c r="AU42" i="1"/>
  <c r="AT42" i="1"/>
  <c r="AS42" i="1"/>
  <c r="AR42" i="1"/>
  <c r="AQ42" i="1"/>
  <c r="AP42" i="1"/>
  <c r="AO42" i="1"/>
  <c r="AN42" i="1"/>
  <c r="AM42" i="1"/>
  <c r="AL42" i="1"/>
  <c r="AK42" i="1"/>
  <c r="L42" i="1"/>
  <c r="G42" i="1"/>
  <c r="H42" i="1" s="1"/>
  <c r="F42" i="1"/>
  <c r="E42" i="1"/>
  <c r="D42" i="1"/>
  <c r="C42" i="1"/>
  <c r="DO41" i="1"/>
  <c r="DN41" i="1"/>
  <c r="DM41" i="1"/>
  <c r="DL41" i="1"/>
  <c r="DK41" i="1"/>
  <c r="DJ41" i="1"/>
  <c r="DI41" i="1"/>
  <c r="DH41" i="1"/>
  <c r="DG41" i="1"/>
  <c r="DF41" i="1"/>
  <c r="DE41" i="1"/>
  <c r="DC41" i="1"/>
  <c r="DB41" i="1"/>
  <c r="DA41" i="1"/>
  <c r="CZ41" i="1"/>
  <c r="CY41" i="1"/>
  <c r="CX41" i="1"/>
  <c r="CW41" i="1"/>
  <c r="CV41" i="1"/>
  <c r="CU41" i="1"/>
  <c r="CT41" i="1"/>
  <c r="CS41" i="1"/>
  <c r="CQ41" i="1"/>
  <c r="CP41" i="1"/>
  <c r="CO41" i="1"/>
  <c r="CN41" i="1"/>
  <c r="CM41" i="1"/>
  <c r="CL41" i="1"/>
  <c r="CK41" i="1"/>
  <c r="CJ41" i="1"/>
  <c r="CI41" i="1"/>
  <c r="CH41" i="1"/>
  <c r="CG41" i="1"/>
  <c r="CE41" i="1"/>
  <c r="CD41" i="1"/>
  <c r="CC41" i="1"/>
  <c r="CB41" i="1"/>
  <c r="CA41" i="1"/>
  <c r="BZ41" i="1"/>
  <c r="BY41" i="1"/>
  <c r="BX41" i="1"/>
  <c r="BW41" i="1"/>
  <c r="BV41" i="1"/>
  <c r="BU41" i="1"/>
  <c r="BS41" i="1"/>
  <c r="BR41" i="1"/>
  <c r="BQ41" i="1"/>
  <c r="BP41" i="1"/>
  <c r="BO41" i="1"/>
  <c r="BN41" i="1"/>
  <c r="BM41" i="1"/>
  <c r="BL41" i="1"/>
  <c r="BK41" i="1"/>
  <c r="BJ41" i="1"/>
  <c r="BI41" i="1"/>
  <c r="BG41" i="1"/>
  <c r="BF41" i="1"/>
  <c r="BE41" i="1"/>
  <c r="BD41" i="1"/>
  <c r="BC41" i="1"/>
  <c r="BB41" i="1"/>
  <c r="BA41" i="1"/>
  <c r="AZ41" i="1"/>
  <c r="AY41" i="1"/>
  <c r="AX41" i="1"/>
  <c r="AW41" i="1"/>
  <c r="AU41" i="1"/>
  <c r="AT41" i="1"/>
  <c r="AS41" i="1"/>
  <c r="AR41" i="1"/>
  <c r="AQ41" i="1"/>
  <c r="AP41" i="1"/>
  <c r="AO41" i="1"/>
  <c r="AN41" i="1"/>
  <c r="AM41" i="1"/>
  <c r="AL41" i="1"/>
  <c r="AK41" i="1"/>
  <c r="L41" i="1"/>
  <c r="H41" i="1"/>
  <c r="G41" i="1"/>
  <c r="F41" i="1"/>
  <c r="E41" i="1"/>
  <c r="D41" i="1"/>
  <c r="C41" i="1"/>
  <c r="DO40" i="1"/>
  <c r="DN40" i="1"/>
  <c r="DM40" i="1"/>
  <c r="DL40" i="1"/>
  <c r="DK40" i="1"/>
  <c r="DJ40" i="1"/>
  <c r="DI40" i="1"/>
  <c r="DH40" i="1"/>
  <c r="DG40" i="1"/>
  <c r="DF40" i="1"/>
  <c r="DE40" i="1"/>
  <c r="DC40" i="1"/>
  <c r="DB40" i="1"/>
  <c r="DA40" i="1"/>
  <c r="CZ40" i="1"/>
  <c r="CY40" i="1"/>
  <c r="CX40" i="1"/>
  <c r="CW40" i="1"/>
  <c r="CV40" i="1"/>
  <c r="CU40" i="1"/>
  <c r="CT40" i="1"/>
  <c r="CS40" i="1"/>
  <c r="CQ40" i="1"/>
  <c r="CP40" i="1"/>
  <c r="CO40" i="1"/>
  <c r="CN40" i="1"/>
  <c r="CM40" i="1"/>
  <c r="CL40" i="1"/>
  <c r="CK40" i="1"/>
  <c r="CJ40" i="1"/>
  <c r="CI40" i="1"/>
  <c r="CH40" i="1"/>
  <c r="CG40" i="1"/>
  <c r="CE40" i="1"/>
  <c r="CD40" i="1"/>
  <c r="CC40" i="1"/>
  <c r="CB40" i="1"/>
  <c r="CA40" i="1"/>
  <c r="BZ40" i="1"/>
  <c r="BY40" i="1"/>
  <c r="BX40" i="1"/>
  <c r="BW40" i="1"/>
  <c r="BV40" i="1"/>
  <c r="BU40" i="1"/>
  <c r="BS40" i="1"/>
  <c r="BR40" i="1"/>
  <c r="BQ40" i="1"/>
  <c r="BP40" i="1"/>
  <c r="BO40" i="1"/>
  <c r="BN40" i="1"/>
  <c r="BM40" i="1"/>
  <c r="BL40" i="1"/>
  <c r="BK40" i="1"/>
  <c r="BJ40" i="1"/>
  <c r="BI40" i="1"/>
  <c r="BG40" i="1"/>
  <c r="BF40" i="1"/>
  <c r="BE40" i="1"/>
  <c r="BD40" i="1"/>
  <c r="BC40" i="1"/>
  <c r="BB40" i="1"/>
  <c r="BA40" i="1"/>
  <c r="AZ40" i="1"/>
  <c r="AY40" i="1"/>
  <c r="AX40" i="1"/>
  <c r="AW40" i="1"/>
  <c r="AU40" i="1"/>
  <c r="AT40" i="1"/>
  <c r="AS40" i="1"/>
  <c r="AR40" i="1"/>
  <c r="AQ40" i="1"/>
  <c r="AP40" i="1"/>
  <c r="AO40" i="1"/>
  <c r="AN40" i="1"/>
  <c r="AV40" i="1" s="1"/>
  <c r="A40" i="1" s="1"/>
  <c r="AM40" i="1"/>
  <c r="AL40" i="1"/>
  <c r="AK40" i="1"/>
  <c r="L40" i="1"/>
  <c r="G40" i="1"/>
  <c r="H40" i="1" s="1"/>
  <c r="F40" i="1"/>
  <c r="E40" i="1"/>
  <c r="D40" i="1"/>
  <c r="C40" i="1"/>
  <c r="DO39" i="1"/>
  <c r="DN39" i="1"/>
  <c r="DM39" i="1"/>
  <c r="DL39" i="1"/>
  <c r="DK39" i="1"/>
  <c r="DJ39" i="1"/>
  <c r="DI39" i="1"/>
  <c r="DH39" i="1"/>
  <c r="DG39" i="1"/>
  <c r="DF39" i="1"/>
  <c r="DE39" i="1"/>
  <c r="DC39" i="1"/>
  <c r="DB39" i="1"/>
  <c r="DA39" i="1"/>
  <c r="CZ39" i="1"/>
  <c r="CY39" i="1"/>
  <c r="CX39" i="1"/>
  <c r="CW39" i="1"/>
  <c r="CV39" i="1"/>
  <c r="CU39" i="1"/>
  <c r="CT39" i="1"/>
  <c r="CS39" i="1"/>
  <c r="CQ39" i="1"/>
  <c r="CP39" i="1"/>
  <c r="CO39" i="1"/>
  <c r="CN39" i="1"/>
  <c r="CM39" i="1"/>
  <c r="CL39" i="1"/>
  <c r="CK39" i="1"/>
  <c r="CJ39" i="1"/>
  <c r="CI39" i="1"/>
  <c r="CH39" i="1"/>
  <c r="CG39" i="1"/>
  <c r="CE39" i="1"/>
  <c r="CD39" i="1"/>
  <c r="CC39" i="1"/>
  <c r="CB39" i="1"/>
  <c r="CA39" i="1"/>
  <c r="BZ39" i="1"/>
  <c r="BY39" i="1"/>
  <c r="BX39" i="1"/>
  <c r="BW39" i="1"/>
  <c r="BV39" i="1"/>
  <c r="BU39" i="1"/>
  <c r="BS39" i="1"/>
  <c r="BR39" i="1"/>
  <c r="BQ39" i="1"/>
  <c r="BP39" i="1"/>
  <c r="BO39" i="1"/>
  <c r="BN39" i="1"/>
  <c r="BM39" i="1"/>
  <c r="BL39" i="1"/>
  <c r="BK39" i="1"/>
  <c r="BJ39" i="1"/>
  <c r="BI39" i="1"/>
  <c r="BG39" i="1"/>
  <c r="BF39" i="1"/>
  <c r="BE39" i="1"/>
  <c r="BD39" i="1"/>
  <c r="BC39" i="1"/>
  <c r="BB39" i="1"/>
  <c r="BA39" i="1"/>
  <c r="AZ39" i="1"/>
  <c r="AY39" i="1"/>
  <c r="AX39" i="1"/>
  <c r="AW39" i="1"/>
  <c r="AU39" i="1"/>
  <c r="AT39" i="1"/>
  <c r="AS39" i="1"/>
  <c r="AR39" i="1"/>
  <c r="AQ39" i="1"/>
  <c r="AP39" i="1"/>
  <c r="AO39" i="1"/>
  <c r="AN39" i="1"/>
  <c r="AM39" i="1"/>
  <c r="AL39" i="1"/>
  <c r="AK39" i="1"/>
  <c r="L39" i="1"/>
  <c r="H39" i="1"/>
  <c r="G39" i="1"/>
  <c r="E39" i="1"/>
  <c r="F39" i="1" s="1"/>
  <c r="D39" i="1"/>
  <c r="C39" i="1"/>
  <c r="DO38" i="1"/>
  <c r="DN38" i="1"/>
  <c r="DM38" i="1"/>
  <c r="DL38" i="1"/>
  <c r="DK38" i="1"/>
  <c r="DJ38" i="1"/>
  <c r="DI38" i="1"/>
  <c r="DH38" i="1"/>
  <c r="DG38" i="1"/>
  <c r="DF38" i="1"/>
  <c r="DE38" i="1"/>
  <c r="DC38" i="1"/>
  <c r="DB38" i="1"/>
  <c r="DA38" i="1"/>
  <c r="CZ38" i="1"/>
  <c r="CY38" i="1"/>
  <c r="CX38" i="1"/>
  <c r="CW38" i="1"/>
  <c r="CV38" i="1"/>
  <c r="CU38" i="1"/>
  <c r="CT38" i="1"/>
  <c r="CS38" i="1"/>
  <c r="CQ38" i="1"/>
  <c r="CP38" i="1"/>
  <c r="CO38" i="1"/>
  <c r="CN38" i="1"/>
  <c r="CM38" i="1"/>
  <c r="CL38" i="1"/>
  <c r="CK38" i="1"/>
  <c r="CJ38" i="1"/>
  <c r="CR38" i="1" s="1"/>
  <c r="CI38" i="1"/>
  <c r="CH38" i="1"/>
  <c r="CG38" i="1"/>
  <c r="CE38" i="1"/>
  <c r="CD38" i="1"/>
  <c r="CC38" i="1"/>
  <c r="CB38" i="1"/>
  <c r="CA38" i="1"/>
  <c r="BZ38" i="1"/>
  <c r="BY38" i="1"/>
  <c r="BX38" i="1"/>
  <c r="BW38" i="1"/>
  <c r="BV38" i="1"/>
  <c r="BU38" i="1"/>
  <c r="BS38" i="1"/>
  <c r="BR38" i="1"/>
  <c r="BQ38" i="1"/>
  <c r="BP38" i="1"/>
  <c r="BO38" i="1"/>
  <c r="BN38" i="1"/>
  <c r="BM38" i="1"/>
  <c r="BL38" i="1"/>
  <c r="BK38" i="1"/>
  <c r="BJ38" i="1"/>
  <c r="BI38" i="1"/>
  <c r="BG38" i="1"/>
  <c r="BF38" i="1"/>
  <c r="BE38" i="1"/>
  <c r="BD38" i="1"/>
  <c r="BC38" i="1"/>
  <c r="BB38" i="1"/>
  <c r="BA38" i="1"/>
  <c r="AZ38" i="1"/>
  <c r="AY38" i="1"/>
  <c r="AX38" i="1"/>
  <c r="AW38" i="1"/>
  <c r="AU38" i="1"/>
  <c r="AT38" i="1"/>
  <c r="AS38" i="1"/>
  <c r="AR38" i="1"/>
  <c r="AQ38" i="1"/>
  <c r="AP38" i="1"/>
  <c r="AO38" i="1"/>
  <c r="AN38" i="1"/>
  <c r="AM38" i="1"/>
  <c r="AL38" i="1"/>
  <c r="AK38" i="1"/>
  <c r="L38" i="1"/>
  <c r="G38" i="1"/>
  <c r="H38" i="1" s="1"/>
  <c r="F38" i="1"/>
  <c r="E38" i="1"/>
  <c r="D38" i="1"/>
  <c r="C38" i="1"/>
  <c r="DO37" i="1"/>
  <c r="DN37" i="1"/>
  <c r="DM37" i="1"/>
  <c r="DL37" i="1"/>
  <c r="DK37" i="1"/>
  <c r="DJ37" i="1"/>
  <c r="DI37" i="1"/>
  <c r="DH37" i="1"/>
  <c r="DG37" i="1"/>
  <c r="DF37" i="1"/>
  <c r="DE37" i="1"/>
  <c r="DC37" i="1"/>
  <c r="DB37" i="1"/>
  <c r="DA37" i="1"/>
  <c r="CZ37" i="1"/>
  <c r="CY37" i="1"/>
  <c r="CX37" i="1"/>
  <c r="CW37" i="1"/>
  <c r="CV37" i="1"/>
  <c r="CU37" i="1"/>
  <c r="CT37" i="1"/>
  <c r="CS37" i="1"/>
  <c r="CQ37" i="1"/>
  <c r="CP37" i="1"/>
  <c r="CO37" i="1"/>
  <c r="CN37" i="1"/>
  <c r="CM37" i="1"/>
  <c r="CL37" i="1"/>
  <c r="CK37" i="1"/>
  <c r="CJ37" i="1"/>
  <c r="CI37" i="1"/>
  <c r="CH37" i="1"/>
  <c r="CG37" i="1"/>
  <c r="CE37" i="1"/>
  <c r="CD37" i="1"/>
  <c r="CC37" i="1"/>
  <c r="CB37" i="1"/>
  <c r="CA37" i="1"/>
  <c r="BZ37" i="1"/>
  <c r="BY37" i="1"/>
  <c r="BX37" i="1"/>
  <c r="BW37" i="1"/>
  <c r="BV37" i="1"/>
  <c r="BU37" i="1"/>
  <c r="BS37" i="1"/>
  <c r="BR37" i="1"/>
  <c r="BQ37" i="1"/>
  <c r="BP37" i="1"/>
  <c r="BO37" i="1"/>
  <c r="BN37" i="1"/>
  <c r="BM37" i="1"/>
  <c r="BL37" i="1"/>
  <c r="BK37" i="1"/>
  <c r="BJ37" i="1"/>
  <c r="BI37" i="1"/>
  <c r="BG37" i="1"/>
  <c r="BF37" i="1"/>
  <c r="BE37" i="1"/>
  <c r="BD37" i="1"/>
  <c r="BC37" i="1"/>
  <c r="BB37" i="1"/>
  <c r="BA37" i="1"/>
  <c r="AZ37" i="1"/>
  <c r="AY37" i="1"/>
  <c r="AX37" i="1"/>
  <c r="AW37" i="1"/>
  <c r="AU37" i="1"/>
  <c r="AT37" i="1"/>
  <c r="AS37" i="1"/>
  <c r="AR37" i="1"/>
  <c r="AQ37" i="1"/>
  <c r="AP37" i="1"/>
  <c r="AO37" i="1"/>
  <c r="AN37" i="1"/>
  <c r="AM37" i="1"/>
  <c r="AL37" i="1"/>
  <c r="AK37" i="1"/>
  <c r="L37" i="1"/>
  <c r="H37" i="1"/>
  <c r="G37" i="1"/>
  <c r="F37" i="1"/>
  <c r="E37" i="1"/>
  <c r="D37" i="1"/>
  <c r="C37" i="1"/>
  <c r="DO36" i="1"/>
  <c r="DN36" i="1"/>
  <c r="DM36" i="1"/>
  <c r="DL36" i="1"/>
  <c r="DK36" i="1"/>
  <c r="DJ36" i="1"/>
  <c r="DI36" i="1"/>
  <c r="DH36" i="1"/>
  <c r="DG36" i="1"/>
  <c r="DF36" i="1"/>
  <c r="DE36" i="1"/>
  <c r="DC36" i="1"/>
  <c r="DB36" i="1"/>
  <c r="DA36" i="1"/>
  <c r="CZ36" i="1"/>
  <c r="CY36" i="1"/>
  <c r="CX36" i="1"/>
  <c r="CW36" i="1"/>
  <c r="CV36" i="1"/>
  <c r="CU36" i="1"/>
  <c r="CT36" i="1"/>
  <c r="CS36" i="1"/>
  <c r="CQ36" i="1"/>
  <c r="CP36" i="1"/>
  <c r="CO36" i="1"/>
  <c r="CN36" i="1"/>
  <c r="CM36" i="1"/>
  <c r="CL36" i="1"/>
  <c r="CK36" i="1"/>
  <c r="CJ36" i="1"/>
  <c r="CI36" i="1"/>
  <c r="CH36" i="1"/>
  <c r="CG36" i="1"/>
  <c r="CE36" i="1"/>
  <c r="CD36" i="1"/>
  <c r="CC36" i="1"/>
  <c r="CB36" i="1"/>
  <c r="CA36" i="1"/>
  <c r="BZ36" i="1"/>
  <c r="BY36" i="1"/>
  <c r="BX36" i="1"/>
  <c r="BW36" i="1"/>
  <c r="BV36" i="1"/>
  <c r="BU36" i="1"/>
  <c r="BS36" i="1"/>
  <c r="BR36" i="1"/>
  <c r="BQ36" i="1"/>
  <c r="BP36" i="1"/>
  <c r="BO36" i="1"/>
  <c r="BN36" i="1"/>
  <c r="BM36" i="1"/>
  <c r="BL36" i="1"/>
  <c r="BK36" i="1"/>
  <c r="BJ36" i="1"/>
  <c r="BI36" i="1"/>
  <c r="BG36" i="1"/>
  <c r="BF36" i="1"/>
  <c r="BE36" i="1"/>
  <c r="BD36" i="1"/>
  <c r="BC36" i="1"/>
  <c r="BB36" i="1"/>
  <c r="BA36" i="1"/>
  <c r="AZ36" i="1"/>
  <c r="AY36" i="1"/>
  <c r="AX36" i="1"/>
  <c r="AW36" i="1"/>
  <c r="AU36" i="1"/>
  <c r="AT36" i="1"/>
  <c r="AS36" i="1"/>
  <c r="AR36" i="1"/>
  <c r="AQ36" i="1"/>
  <c r="AP36" i="1"/>
  <c r="AO36" i="1"/>
  <c r="AN36" i="1"/>
  <c r="AV36" i="1" s="1"/>
  <c r="A36" i="1" s="1"/>
  <c r="AM36" i="1"/>
  <c r="AL36" i="1"/>
  <c r="AK36" i="1"/>
  <c r="L36" i="1"/>
  <c r="G36" i="1"/>
  <c r="H36" i="1" s="1"/>
  <c r="F36" i="1"/>
  <c r="E36" i="1"/>
  <c r="D36" i="1"/>
  <c r="C36" i="1"/>
  <c r="DO35" i="1"/>
  <c r="DN35" i="1"/>
  <c r="DM35" i="1"/>
  <c r="DL35" i="1"/>
  <c r="DK35" i="1"/>
  <c r="DJ35" i="1"/>
  <c r="DI35" i="1"/>
  <c r="DH35" i="1"/>
  <c r="DG35" i="1"/>
  <c r="DF35" i="1"/>
  <c r="DE35" i="1"/>
  <c r="DC35" i="1"/>
  <c r="DB35" i="1"/>
  <c r="DA35" i="1"/>
  <c r="CZ35" i="1"/>
  <c r="CY35" i="1"/>
  <c r="CX35" i="1"/>
  <c r="CW35" i="1"/>
  <c r="CV35" i="1"/>
  <c r="CU35" i="1"/>
  <c r="CT35" i="1"/>
  <c r="CS35" i="1"/>
  <c r="CQ35" i="1"/>
  <c r="CP35" i="1"/>
  <c r="CO35" i="1"/>
  <c r="CN35" i="1"/>
  <c r="CM35" i="1"/>
  <c r="CL35" i="1"/>
  <c r="CK35" i="1"/>
  <c r="CJ35" i="1"/>
  <c r="CI35" i="1"/>
  <c r="CH35" i="1"/>
  <c r="CG35" i="1"/>
  <c r="CE35" i="1"/>
  <c r="CD35" i="1"/>
  <c r="CC35" i="1"/>
  <c r="CB35" i="1"/>
  <c r="CA35" i="1"/>
  <c r="BZ35" i="1"/>
  <c r="BY35" i="1"/>
  <c r="BX35" i="1"/>
  <c r="BW35" i="1"/>
  <c r="BV35" i="1"/>
  <c r="BU35" i="1"/>
  <c r="BS35" i="1"/>
  <c r="BR35" i="1"/>
  <c r="BQ35" i="1"/>
  <c r="BP35" i="1"/>
  <c r="BO35" i="1"/>
  <c r="BN35" i="1"/>
  <c r="BM35" i="1"/>
  <c r="BL35" i="1"/>
  <c r="BK35" i="1"/>
  <c r="BJ35" i="1"/>
  <c r="BI35" i="1"/>
  <c r="BG35" i="1"/>
  <c r="BF35" i="1"/>
  <c r="BE35" i="1"/>
  <c r="BD35" i="1"/>
  <c r="BC35" i="1"/>
  <c r="BB35" i="1"/>
  <c r="BA35" i="1"/>
  <c r="AZ35" i="1"/>
  <c r="AY35" i="1"/>
  <c r="AX35" i="1"/>
  <c r="AW35" i="1"/>
  <c r="AU35" i="1"/>
  <c r="AT35" i="1"/>
  <c r="AS35" i="1"/>
  <c r="AR35" i="1"/>
  <c r="AQ35" i="1"/>
  <c r="AP35" i="1"/>
  <c r="AO35" i="1"/>
  <c r="AN35" i="1"/>
  <c r="AM35" i="1"/>
  <c r="AL35" i="1"/>
  <c r="AK35" i="1"/>
  <c r="L35" i="1"/>
  <c r="H35" i="1"/>
  <c r="G35" i="1"/>
  <c r="E35" i="1"/>
  <c r="F35" i="1" s="1"/>
  <c r="D35" i="1"/>
  <c r="C35" i="1"/>
  <c r="DO34" i="1"/>
  <c r="DN34" i="1"/>
  <c r="DM34" i="1"/>
  <c r="DL34" i="1"/>
  <c r="DK34" i="1"/>
  <c r="DJ34" i="1"/>
  <c r="DI34" i="1"/>
  <c r="DH34" i="1"/>
  <c r="DG34" i="1"/>
  <c r="DF34" i="1"/>
  <c r="DE34" i="1"/>
  <c r="DC34" i="1"/>
  <c r="DB34" i="1"/>
  <c r="DA34" i="1"/>
  <c r="CZ34" i="1"/>
  <c r="CY34" i="1"/>
  <c r="CX34" i="1"/>
  <c r="CW34" i="1"/>
  <c r="CV34" i="1"/>
  <c r="CU34" i="1"/>
  <c r="CT34" i="1"/>
  <c r="CS34" i="1"/>
  <c r="CQ34" i="1"/>
  <c r="CP34" i="1"/>
  <c r="CO34" i="1"/>
  <c r="CN34" i="1"/>
  <c r="CM34" i="1"/>
  <c r="CL34" i="1"/>
  <c r="CK34" i="1"/>
  <c r="CJ34" i="1"/>
  <c r="CR34" i="1" s="1"/>
  <c r="CI34" i="1"/>
  <c r="CH34" i="1"/>
  <c r="CG34" i="1"/>
  <c r="CE34" i="1"/>
  <c r="CD34" i="1"/>
  <c r="CC34" i="1"/>
  <c r="CB34" i="1"/>
  <c r="CA34" i="1"/>
  <c r="BZ34" i="1"/>
  <c r="BY34" i="1"/>
  <c r="BX34" i="1"/>
  <c r="BW34" i="1"/>
  <c r="BV34" i="1"/>
  <c r="BU34" i="1"/>
  <c r="BS34" i="1"/>
  <c r="BR34" i="1"/>
  <c r="BQ34" i="1"/>
  <c r="BP34" i="1"/>
  <c r="BO34" i="1"/>
  <c r="BN34" i="1"/>
  <c r="BM34" i="1"/>
  <c r="BL34" i="1"/>
  <c r="BK34" i="1"/>
  <c r="BJ34" i="1"/>
  <c r="BI34" i="1"/>
  <c r="BG34" i="1"/>
  <c r="BF34" i="1"/>
  <c r="BE34" i="1"/>
  <c r="BD34" i="1"/>
  <c r="BC34" i="1"/>
  <c r="BB34" i="1"/>
  <c r="BA34" i="1"/>
  <c r="AZ34" i="1"/>
  <c r="AY34" i="1"/>
  <c r="AX34" i="1"/>
  <c r="AW34" i="1"/>
  <c r="AU34" i="1"/>
  <c r="AT34" i="1"/>
  <c r="AS34" i="1"/>
  <c r="AR34" i="1"/>
  <c r="AQ34" i="1"/>
  <c r="AP34" i="1"/>
  <c r="AO34" i="1"/>
  <c r="AN34" i="1"/>
  <c r="AM34" i="1"/>
  <c r="AL34" i="1"/>
  <c r="AK34" i="1"/>
  <c r="L34" i="1"/>
  <c r="G34" i="1"/>
  <c r="H34" i="1" s="1"/>
  <c r="F34" i="1"/>
  <c r="E34" i="1"/>
  <c r="D34" i="1"/>
  <c r="C34" i="1"/>
  <c r="DO33" i="1"/>
  <c r="DN33" i="1"/>
  <c r="DM33" i="1"/>
  <c r="DL33" i="1"/>
  <c r="DK33" i="1"/>
  <c r="DJ33" i="1"/>
  <c r="DI33" i="1"/>
  <c r="DH33" i="1"/>
  <c r="DG33" i="1"/>
  <c r="DF33" i="1"/>
  <c r="DE33" i="1"/>
  <c r="DC33" i="1"/>
  <c r="DB33" i="1"/>
  <c r="DA33" i="1"/>
  <c r="CZ33" i="1"/>
  <c r="CY33" i="1"/>
  <c r="CX33" i="1"/>
  <c r="CW33" i="1"/>
  <c r="CV33" i="1"/>
  <c r="CU33" i="1"/>
  <c r="CT33" i="1"/>
  <c r="CS33" i="1"/>
  <c r="CQ33" i="1"/>
  <c r="CP33" i="1"/>
  <c r="CO33" i="1"/>
  <c r="CN33" i="1"/>
  <c r="CM33" i="1"/>
  <c r="CL33" i="1"/>
  <c r="CK33" i="1"/>
  <c r="CJ33" i="1"/>
  <c r="CI33" i="1"/>
  <c r="CH33" i="1"/>
  <c r="CG33" i="1"/>
  <c r="CE33" i="1"/>
  <c r="CD33" i="1"/>
  <c r="CC33" i="1"/>
  <c r="CB33" i="1"/>
  <c r="CA33" i="1"/>
  <c r="BZ33" i="1"/>
  <c r="BY33" i="1"/>
  <c r="BX33" i="1"/>
  <c r="BW33" i="1"/>
  <c r="BV33" i="1"/>
  <c r="BU33" i="1"/>
  <c r="BS33" i="1"/>
  <c r="BR33" i="1"/>
  <c r="BQ33" i="1"/>
  <c r="BP33" i="1"/>
  <c r="BO33" i="1"/>
  <c r="BN33" i="1"/>
  <c r="BM33" i="1"/>
  <c r="BL33" i="1"/>
  <c r="BK33" i="1"/>
  <c r="BJ33" i="1"/>
  <c r="BI33" i="1"/>
  <c r="BG33" i="1"/>
  <c r="BF33" i="1"/>
  <c r="BE33" i="1"/>
  <c r="BD33" i="1"/>
  <c r="BC33" i="1"/>
  <c r="BB33" i="1"/>
  <c r="BA33" i="1"/>
  <c r="AZ33" i="1"/>
  <c r="AY33" i="1"/>
  <c r="AX33" i="1"/>
  <c r="AW33" i="1"/>
  <c r="AU33" i="1"/>
  <c r="AT33" i="1"/>
  <c r="AS33" i="1"/>
  <c r="AR33" i="1"/>
  <c r="AQ33" i="1"/>
  <c r="AP33" i="1"/>
  <c r="AO33" i="1"/>
  <c r="AN33" i="1"/>
  <c r="AM33" i="1"/>
  <c r="AL33" i="1"/>
  <c r="AK33" i="1"/>
  <c r="L33" i="1"/>
  <c r="H33" i="1"/>
  <c r="G33" i="1"/>
  <c r="F33" i="1"/>
  <c r="E33" i="1"/>
  <c r="D33" i="1"/>
  <c r="C33" i="1"/>
  <c r="DO32" i="1"/>
  <c r="DN32" i="1"/>
  <c r="DM32" i="1"/>
  <c r="DL32" i="1"/>
  <c r="DK32" i="1"/>
  <c r="DJ32" i="1"/>
  <c r="DI32" i="1"/>
  <c r="DH32" i="1"/>
  <c r="DG32" i="1"/>
  <c r="DF32" i="1"/>
  <c r="DE32" i="1"/>
  <c r="DC32" i="1"/>
  <c r="DB32" i="1"/>
  <c r="DA32" i="1"/>
  <c r="CZ32" i="1"/>
  <c r="CY32" i="1"/>
  <c r="CX32" i="1"/>
  <c r="CW32" i="1"/>
  <c r="CV32" i="1"/>
  <c r="CU32" i="1"/>
  <c r="CT32" i="1"/>
  <c r="CS32" i="1"/>
  <c r="CQ32" i="1"/>
  <c r="CP32" i="1"/>
  <c r="CO32" i="1"/>
  <c r="CN32" i="1"/>
  <c r="CM32" i="1"/>
  <c r="CL32" i="1"/>
  <c r="CK32" i="1"/>
  <c r="CJ32" i="1"/>
  <c r="CI32" i="1"/>
  <c r="CH32" i="1"/>
  <c r="CG32" i="1"/>
  <c r="CE32" i="1"/>
  <c r="CD32" i="1"/>
  <c r="CC32" i="1"/>
  <c r="CB32" i="1"/>
  <c r="CA32" i="1"/>
  <c r="BZ32" i="1"/>
  <c r="BY32" i="1"/>
  <c r="BX32" i="1"/>
  <c r="BW32" i="1"/>
  <c r="BV32" i="1"/>
  <c r="BU32" i="1"/>
  <c r="BS32" i="1"/>
  <c r="BR32" i="1"/>
  <c r="BQ32" i="1"/>
  <c r="BP32" i="1"/>
  <c r="BO32" i="1"/>
  <c r="BN32" i="1"/>
  <c r="BM32" i="1"/>
  <c r="BL32" i="1"/>
  <c r="BK32" i="1"/>
  <c r="BJ32" i="1"/>
  <c r="BI32" i="1"/>
  <c r="BG32" i="1"/>
  <c r="BF32" i="1"/>
  <c r="BE32" i="1"/>
  <c r="BD32" i="1"/>
  <c r="BC32" i="1"/>
  <c r="BB32" i="1"/>
  <c r="BA32" i="1"/>
  <c r="AZ32" i="1"/>
  <c r="AY32" i="1"/>
  <c r="AX32" i="1"/>
  <c r="AW32" i="1"/>
  <c r="AU32" i="1"/>
  <c r="AT32" i="1"/>
  <c r="AS32" i="1"/>
  <c r="AR32" i="1"/>
  <c r="AQ32" i="1"/>
  <c r="AP32" i="1"/>
  <c r="AO32" i="1"/>
  <c r="AN32" i="1"/>
  <c r="AV32" i="1" s="1"/>
  <c r="A32" i="1" s="1"/>
  <c r="AM32" i="1"/>
  <c r="AL32" i="1"/>
  <c r="AK32" i="1"/>
  <c r="L32" i="1"/>
  <c r="G32" i="1"/>
  <c r="H32" i="1" s="1"/>
  <c r="F32" i="1"/>
  <c r="E32" i="1"/>
  <c r="D32" i="1"/>
  <c r="C32" i="1"/>
  <c r="DO31" i="1"/>
  <c r="DN31" i="1"/>
  <c r="DM31" i="1"/>
  <c r="DL31" i="1"/>
  <c r="DK31" i="1"/>
  <c r="DJ31" i="1"/>
  <c r="DI31" i="1"/>
  <c r="DH31" i="1"/>
  <c r="DG31" i="1"/>
  <c r="DF31" i="1"/>
  <c r="DE31" i="1"/>
  <c r="DC31" i="1"/>
  <c r="DB31" i="1"/>
  <c r="DA31" i="1"/>
  <c r="CZ31" i="1"/>
  <c r="CY31" i="1"/>
  <c r="CX31" i="1"/>
  <c r="CW31" i="1"/>
  <c r="CV31" i="1"/>
  <c r="CU31" i="1"/>
  <c r="CT31" i="1"/>
  <c r="CS31" i="1"/>
  <c r="CQ31" i="1"/>
  <c r="CP31" i="1"/>
  <c r="CO31" i="1"/>
  <c r="CN31" i="1"/>
  <c r="CM31" i="1"/>
  <c r="CL31" i="1"/>
  <c r="CK31" i="1"/>
  <c r="CJ31" i="1"/>
  <c r="CI31" i="1"/>
  <c r="CH31" i="1"/>
  <c r="CG31" i="1"/>
  <c r="CE31" i="1"/>
  <c r="CD31" i="1"/>
  <c r="CC31" i="1"/>
  <c r="CB31" i="1"/>
  <c r="CA31" i="1"/>
  <c r="BZ31" i="1"/>
  <c r="BY31" i="1"/>
  <c r="BX31" i="1"/>
  <c r="BW31" i="1"/>
  <c r="BV31" i="1"/>
  <c r="BU31" i="1"/>
  <c r="BS31" i="1"/>
  <c r="BR31" i="1"/>
  <c r="BQ31" i="1"/>
  <c r="BP31" i="1"/>
  <c r="BO31" i="1"/>
  <c r="BN31" i="1"/>
  <c r="BM31" i="1"/>
  <c r="BL31" i="1"/>
  <c r="BK31" i="1"/>
  <c r="BJ31" i="1"/>
  <c r="BI31" i="1"/>
  <c r="BG31" i="1"/>
  <c r="BF31" i="1"/>
  <c r="BE31" i="1"/>
  <c r="BD31" i="1"/>
  <c r="BC31" i="1"/>
  <c r="BB31" i="1"/>
  <c r="BA31" i="1"/>
  <c r="AZ31" i="1"/>
  <c r="AY31" i="1"/>
  <c r="AX31" i="1"/>
  <c r="AW31" i="1"/>
  <c r="AU31" i="1"/>
  <c r="AT31" i="1"/>
  <c r="AS31" i="1"/>
  <c r="AR31" i="1"/>
  <c r="AQ31" i="1"/>
  <c r="AP31" i="1"/>
  <c r="AO31" i="1"/>
  <c r="AN31" i="1"/>
  <c r="AM31" i="1"/>
  <c r="AL31" i="1"/>
  <c r="AK31" i="1"/>
  <c r="L31" i="1"/>
  <c r="H31" i="1"/>
  <c r="G31" i="1"/>
  <c r="E31" i="1"/>
  <c r="F31" i="1" s="1"/>
  <c r="D31" i="1"/>
  <c r="C31" i="1"/>
  <c r="DO30" i="1"/>
  <c r="DN30" i="1"/>
  <c r="DM30" i="1"/>
  <c r="DL30" i="1"/>
  <c r="DK30" i="1"/>
  <c r="DJ30" i="1"/>
  <c r="DI30" i="1"/>
  <c r="DH30" i="1"/>
  <c r="DG30" i="1"/>
  <c r="DF30" i="1"/>
  <c r="DE30" i="1"/>
  <c r="DC30" i="1"/>
  <c r="DB30" i="1"/>
  <c r="DA30" i="1"/>
  <c r="CZ30" i="1"/>
  <c r="CY30" i="1"/>
  <c r="CX30" i="1"/>
  <c r="CW30" i="1"/>
  <c r="CV30" i="1"/>
  <c r="CU30" i="1"/>
  <c r="CT30" i="1"/>
  <c r="CS30" i="1"/>
  <c r="CQ30" i="1"/>
  <c r="CP30" i="1"/>
  <c r="CO30" i="1"/>
  <c r="CN30" i="1"/>
  <c r="CM30" i="1"/>
  <c r="CL30" i="1"/>
  <c r="CK30" i="1"/>
  <c r="CJ30" i="1"/>
  <c r="CR30" i="1" s="1"/>
  <c r="CI30" i="1"/>
  <c r="CH30" i="1"/>
  <c r="CG30" i="1"/>
  <c r="CE30" i="1"/>
  <c r="CD30" i="1"/>
  <c r="CC30" i="1"/>
  <c r="CB30" i="1"/>
  <c r="CA30" i="1"/>
  <c r="BZ30" i="1"/>
  <c r="BY30" i="1"/>
  <c r="BX30" i="1"/>
  <c r="BW30" i="1"/>
  <c r="BV30" i="1"/>
  <c r="BU30" i="1"/>
  <c r="BS30" i="1"/>
  <c r="BR30" i="1"/>
  <c r="BQ30" i="1"/>
  <c r="BP30" i="1"/>
  <c r="BO30" i="1"/>
  <c r="BN30" i="1"/>
  <c r="BM30" i="1"/>
  <c r="BL30" i="1"/>
  <c r="BK30" i="1"/>
  <c r="BJ30" i="1"/>
  <c r="BI30" i="1"/>
  <c r="BG30" i="1"/>
  <c r="BF30" i="1"/>
  <c r="BE30" i="1"/>
  <c r="BD30" i="1"/>
  <c r="BC30" i="1"/>
  <c r="BB30" i="1"/>
  <c r="BA30" i="1"/>
  <c r="AZ30" i="1"/>
  <c r="AY30" i="1"/>
  <c r="AX30" i="1"/>
  <c r="AW30" i="1"/>
  <c r="AU30" i="1"/>
  <c r="AT30" i="1"/>
  <c r="AS30" i="1"/>
  <c r="AR30" i="1"/>
  <c r="AQ30" i="1"/>
  <c r="AP30" i="1"/>
  <c r="AO30" i="1"/>
  <c r="AN30" i="1"/>
  <c r="AM30" i="1"/>
  <c r="AL30" i="1"/>
  <c r="AK30" i="1"/>
  <c r="L30" i="1"/>
  <c r="G30" i="1"/>
  <c r="H30" i="1" s="1"/>
  <c r="F30" i="1"/>
  <c r="E30" i="1"/>
  <c r="D30" i="1"/>
  <c r="C30" i="1"/>
  <c r="DO29" i="1"/>
  <c r="DN29" i="1"/>
  <c r="DM29" i="1"/>
  <c r="DL29" i="1"/>
  <c r="DK29" i="1"/>
  <c r="DJ29" i="1"/>
  <c r="DI29" i="1"/>
  <c r="DH29" i="1"/>
  <c r="DG29" i="1"/>
  <c r="DF29" i="1"/>
  <c r="DE29" i="1"/>
  <c r="DC29" i="1"/>
  <c r="DB29" i="1"/>
  <c r="DA29" i="1"/>
  <c r="CZ29" i="1"/>
  <c r="CY29" i="1"/>
  <c r="CX29" i="1"/>
  <c r="CW29" i="1"/>
  <c r="CV29" i="1"/>
  <c r="CU29" i="1"/>
  <c r="CT29" i="1"/>
  <c r="CS29" i="1"/>
  <c r="CQ29" i="1"/>
  <c r="CP29" i="1"/>
  <c r="CO29" i="1"/>
  <c r="CN29" i="1"/>
  <c r="CM29" i="1"/>
  <c r="CL29" i="1"/>
  <c r="CK29" i="1"/>
  <c r="CJ29" i="1"/>
  <c r="CI29" i="1"/>
  <c r="CH29" i="1"/>
  <c r="CG29" i="1"/>
  <c r="CE29" i="1"/>
  <c r="CD29" i="1"/>
  <c r="CC29" i="1"/>
  <c r="CB29" i="1"/>
  <c r="CA29" i="1"/>
  <c r="BZ29" i="1"/>
  <c r="BY29" i="1"/>
  <c r="BX29" i="1"/>
  <c r="BW29" i="1"/>
  <c r="BV29" i="1"/>
  <c r="BU29" i="1"/>
  <c r="BS29" i="1"/>
  <c r="BR29" i="1"/>
  <c r="BQ29" i="1"/>
  <c r="BP29" i="1"/>
  <c r="BO29" i="1"/>
  <c r="BN29" i="1"/>
  <c r="BM29" i="1"/>
  <c r="BL29" i="1"/>
  <c r="BK29" i="1"/>
  <c r="BJ29" i="1"/>
  <c r="BI29" i="1"/>
  <c r="BG29" i="1"/>
  <c r="BF29" i="1"/>
  <c r="BE29" i="1"/>
  <c r="BD29" i="1"/>
  <c r="BC29" i="1"/>
  <c r="BB29" i="1"/>
  <c r="BA29" i="1"/>
  <c r="AZ29" i="1"/>
  <c r="AY29" i="1"/>
  <c r="AX29" i="1"/>
  <c r="AW29" i="1"/>
  <c r="AU29" i="1"/>
  <c r="AT29" i="1"/>
  <c r="AS29" i="1"/>
  <c r="AR29" i="1"/>
  <c r="AQ29" i="1"/>
  <c r="AP29" i="1"/>
  <c r="AO29" i="1"/>
  <c r="AN29" i="1"/>
  <c r="AM29" i="1"/>
  <c r="AL29" i="1"/>
  <c r="AK29" i="1"/>
  <c r="L29" i="1"/>
  <c r="H29" i="1"/>
  <c r="G29" i="1"/>
  <c r="F29" i="1"/>
  <c r="E29" i="1"/>
  <c r="D29" i="1"/>
  <c r="C29" i="1"/>
  <c r="DO28" i="1"/>
  <c r="DN28" i="1"/>
  <c r="DM28" i="1"/>
  <c r="DL28" i="1"/>
  <c r="DK28" i="1"/>
  <c r="DJ28" i="1"/>
  <c r="DI28" i="1"/>
  <c r="DH28" i="1"/>
  <c r="DG28" i="1"/>
  <c r="DF28" i="1"/>
  <c r="DE28" i="1"/>
  <c r="DC28" i="1"/>
  <c r="DB28" i="1"/>
  <c r="DA28" i="1"/>
  <c r="CZ28" i="1"/>
  <c r="CY28" i="1"/>
  <c r="CX28" i="1"/>
  <c r="CW28" i="1"/>
  <c r="CV28" i="1"/>
  <c r="CU28" i="1"/>
  <c r="CT28" i="1"/>
  <c r="CS28" i="1"/>
  <c r="CQ28" i="1"/>
  <c r="CP28" i="1"/>
  <c r="CO28" i="1"/>
  <c r="CN28" i="1"/>
  <c r="CM28" i="1"/>
  <c r="CL28" i="1"/>
  <c r="CK28" i="1"/>
  <c r="CJ28" i="1"/>
  <c r="CI28" i="1"/>
  <c r="CH28" i="1"/>
  <c r="CG28" i="1"/>
  <c r="CE28" i="1"/>
  <c r="CD28" i="1"/>
  <c r="CC28" i="1"/>
  <c r="CB28" i="1"/>
  <c r="CA28" i="1"/>
  <c r="BZ28" i="1"/>
  <c r="BY28" i="1"/>
  <c r="BX28" i="1"/>
  <c r="BW28" i="1"/>
  <c r="BV28" i="1"/>
  <c r="BU28" i="1"/>
  <c r="BS28" i="1"/>
  <c r="BR28" i="1"/>
  <c r="BQ28" i="1"/>
  <c r="BP28" i="1"/>
  <c r="BO28" i="1"/>
  <c r="BN28" i="1"/>
  <c r="BM28" i="1"/>
  <c r="BL28" i="1"/>
  <c r="BK28" i="1"/>
  <c r="BJ28" i="1"/>
  <c r="BI28" i="1"/>
  <c r="BG28" i="1"/>
  <c r="BF28" i="1"/>
  <c r="BE28" i="1"/>
  <c r="BD28" i="1"/>
  <c r="BC28" i="1"/>
  <c r="BB28" i="1"/>
  <c r="BA28" i="1"/>
  <c r="AZ28" i="1"/>
  <c r="AY28" i="1"/>
  <c r="AX28" i="1"/>
  <c r="AW28" i="1"/>
  <c r="AU28" i="1"/>
  <c r="AT28" i="1"/>
  <c r="AS28" i="1"/>
  <c r="AR28" i="1"/>
  <c r="AQ28" i="1"/>
  <c r="AP28" i="1"/>
  <c r="AO28" i="1"/>
  <c r="AN28" i="1"/>
  <c r="AV28" i="1" s="1"/>
  <c r="A28" i="1" s="1"/>
  <c r="AM28" i="1"/>
  <c r="AL28" i="1"/>
  <c r="AK28" i="1"/>
  <c r="L28" i="1"/>
  <c r="G28" i="1"/>
  <c r="H28" i="1" s="1"/>
  <c r="F28" i="1"/>
  <c r="E28" i="1"/>
  <c r="D28" i="1"/>
  <c r="C28" i="1"/>
  <c r="DO27" i="1"/>
  <c r="DN27" i="1"/>
  <c r="DM27" i="1"/>
  <c r="DL27" i="1"/>
  <c r="DK27" i="1"/>
  <c r="DJ27" i="1"/>
  <c r="DI27" i="1"/>
  <c r="DH27" i="1"/>
  <c r="DG27" i="1"/>
  <c r="DF27" i="1"/>
  <c r="DE27" i="1"/>
  <c r="DC27" i="1"/>
  <c r="DB27" i="1"/>
  <c r="DA27" i="1"/>
  <c r="CZ27" i="1"/>
  <c r="CY27" i="1"/>
  <c r="CX27" i="1"/>
  <c r="CW27" i="1"/>
  <c r="CV27" i="1"/>
  <c r="CU27" i="1"/>
  <c r="CT27" i="1"/>
  <c r="CS27" i="1"/>
  <c r="CQ27" i="1"/>
  <c r="CP27" i="1"/>
  <c r="CO27" i="1"/>
  <c r="CN27" i="1"/>
  <c r="CM27" i="1"/>
  <c r="CL27" i="1"/>
  <c r="CK27" i="1"/>
  <c r="CJ27" i="1"/>
  <c r="CI27" i="1"/>
  <c r="CH27" i="1"/>
  <c r="CG27" i="1"/>
  <c r="CE27" i="1"/>
  <c r="CD27" i="1"/>
  <c r="CC27" i="1"/>
  <c r="CB27" i="1"/>
  <c r="CA27" i="1"/>
  <c r="BZ27" i="1"/>
  <c r="BY27" i="1"/>
  <c r="BX27" i="1"/>
  <c r="BW27" i="1"/>
  <c r="BV27" i="1"/>
  <c r="BU27" i="1"/>
  <c r="BS27" i="1"/>
  <c r="BR27" i="1"/>
  <c r="BQ27" i="1"/>
  <c r="BP27" i="1"/>
  <c r="BO27" i="1"/>
  <c r="BN27" i="1"/>
  <c r="BM27" i="1"/>
  <c r="BL27" i="1"/>
  <c r="BK27" i="1"/>
  <c r="BJ27" i="1"/>
  <c r="BI27" i="1"/>
  <c r="BG27" i="1"/>
  <c r="BF27" i="1"/>
  <c r="BE27" i="1"/>
  <c r="BD27" i="1"/>
  <c r="BC27" i="1"/>
  <c r="BB27" i="1"/>
  <c r="BA27" i="1"/>
  <c r="AZ27" i="1"/>
  <c r="AY27" i="1"/>
  <c r="AX27" i="1"/>
  <c r="AW27" i="1"/>
  <c r="AU27" i="1"/>
  <c r="AT27" i="1"/>
  <c r="AS27" i="1"/>
  <c r="AR27" i="1"/>
  <c r="AQ27" i="1"/>
  <c r="AP27" i="1"/>
  <c r="AO27" i="1"/>
  <c r="AN27" i="1"/>
  <c r="AM27" i="1"/>
  <c r="AL27" i="1"/>
  <c r="AK27" i="1"/>
  <c r="L27" i="1"/>
  <c r="H27" i="1"/>
  <c r="G27" i="1"/>
  <c r="E27" i="1"/>
  <c r="F27" i="1" s="1"/>
  <c r="D27" i="1"/>
  <c r="C27" i="1"/>
  <c r="DO26" i="1"/>
  <c r="DN26" i="1"/>
  <c r="DM26" i="1"/>
  <c r="DL26" i="1"/>
  <c r="DK26" i="1"/>
  <c r="DJ26" i="1"/>
  <c r="DI26" i="1"/>
  <c r="DH26" i="1"/>
  <c r="DG26" i="1"/>
  <c r="DF26" i="1"/>
  <c r="DE26" i="1"/>
  <c r="DC26" i="1"/>
  <c r="DB26" i="1"/>
  <c r="DA26" i="1"/>
  <c r="CZ26" i="1"/>
  <c r="CY26" i="1"/>
  <c r="CX26" i="1"/>
  <c r="CW26" i="1"/>
  <c r="CV26" i="1"/>
  <c r="CU26" i="1"/>
  <c r="CT26" i="1"/>
  <c r="CS26" i="1"/>
  <c r="CQ26" i="1"/>
  <c r="CP26" i="1"/>
  <c r="CO26" i="1"/>
  <c r="CN26" i="1"/>
  <c r="CM26" i="1"/>
  <c r="CL26" i="1"/>
  <c r="CK26" i="1"/>
  <c r="CJ26" i="1"/>
  <c r="CR26" i="1" s="1"/>
  <c r="CI26" i="1"/>
  <c r="CH26" i="1"/>
  <c r="CG26" i="1"/>
  <c r="CE26" i="1"/>
  <c r="CD26" i="1"/>
  <c r="CC26" i="1"/>
  <c r="CB26" i="1"/>
  <c r="CA26" i="1"/>
  <c r="BZ26" i="1"/>
  <c r="BY26" i="1"/>
  <c r="BX26" i="1"/>
  <c r="BW26" i="1"/>
  <c r="BV26" i="1"/>
  <c r="BU26" i="1"/>
  <c r="BS26" i="1"/>
  <c r="BR26" i="1"/>
  <c r="BQ26" i="1"/>
  <c r="BP26" i="1"/>
  <c r="BO26" i="1"/>
  <c r="BN26" i="1"/>
  <c r="BM26" i="1"/>
  <c r="BL26" i="1"/>
  <c r="BK26" i="1"/>
  <c r="BJ26" i="1"/>
  <c r="BI26" i="1"/>
  <c r="BG26" i="1"/>
  <c r="BF26" i="1"/>
  <c r="BE26" i="1"/>
  <c r="BD26" i="1"/>
  <c r="BC26" i="1"/>
  <c r="BB26" i="1"/>
  <c r="BA26" i="1"/>
  <c r="AZ26" i="1"/>
  <c r="AY26" i="1"/>
  <c r="AX26" i="1"/>
  <c r="AW26" i="1"/>
  <c r="AU26" i="1"/>
  <c r="AT26" i="1"/>
  <c r="AS26" i="1"/>
  <c r="AR26" i="1"/>
  <c r="AQ26" i="1"/>
  <c r="AP26" i="1"/>
  <c r="AO26" i="1"/>
  <c r="AN26" i="1"/>
  <c r="AM26" i="1"/>
  <c r="AL26" i="1"/>
  <c r="AK26" i="1"/>
  <c r="L26" i="1"/>
  <c r="G26" i="1"/>
  <c r="H26" i="1" s="1"/>
  <c r="F26" i="1"/>
  <c r="E26" i="1"/>
  <c r="D26" i="1"/>
  <c r="C26" i="1"/>
  <c r="DO25" i="1"/>
  <c r="DN25" i="1"/>
  <c r="DM25" i="1"/>
  <c r="DL25" i="1"/>
  <c r="DK25" i="1"/>
  <c r="DJ25" i="1"/>
  <c r="DI25" i="1"/>
  <c r="DH25" i="1"/>
  <c r="DG25" i="1"/>
  <c r="DF25" i="1"/>
  <c r="DE25" i="1"/>
  <c r="DC25" i="1"/>
  <c r="DB25" i="1"/>
  <c r="DA25" i="1"/>
  <c r="CZ25" i="1"/>
  <c r="CY25" i="1"/>
  <c r="CX25" i="1"/>
  <c r="CW25" i="1"/>
  <c r="CV25" i="1"/>
  <c r="CU25" i="1"/>
  <c r="CT25" i="1"/>
  <c r="CS25" i="1"/>
  <c r="CQ25" i="1"/>
  <c r="CP25" i="1"/>
  <c r="CO25" i="1"/>
  <c r="CN25" i="1"/>
  <c r="CM25" i="1"/>
  <c r="CL25" i="1"/>
  <c r="CK25" i="1"/>
  <c r="CJ25" i="1"/>
  <c r="CI25" i="1"/>
  <c r="CH25" i="1"/>
  <c r="CG25" i="1"/>
  <c r="CE25" i="1"/>
  <c r="CD25" i="1"/>
  <c r="CC25" i="1"/>
  <c r="CB25" i="1"/>
  <c r="CA25" i="1"/>
  <c r="BZ25" i="1"/>
  <c r="BY25" i="1"/>
  <c r="BX25" i="1"/>
  <c r="BW25" i="1"/>
  <c r="BV25" i="1"/>
  <c r="BU25" i="1"/>
  <c r="BS25" i="1"/>
  <c r="BR25" i="1"/>
  <c r="BQ25" i="1"/>
  <c r="BP25" i="1"/>
  <c r="BO25" i="1"/>
  <c r="BN25" i="1"/>
  <c r="BM25" i="1"/>
  <c r="BL25" i="1"/>
  <c r="BK25" i="1"/>
  <c r="BJ25" i="1"/>
  <c r="BI25" i="1"/>
  <c r="BG25" i="1"/>
  <c r="BF25" i="1"/>
  <c r="BE25" i="1"/>
  <c r="BD25" i="1"/>
  <c r="BC25" i="1"/>
  <c r="BB25" i="1"/>
  <c r="BA25" i="1"/>
  <c r="AZ25" i="1"/>
  <c r="AY25" i="1"/>
  <c r="AX25" i="1"/>
  <c r="AW25" i="1"/>
  <c r="AU25" i="1"/>
  <c r="AT25" i="1"/>
  <c r="AS25" i="1"/>
  <c r="AR25" i="1"/>
  <c r="AQ25" i="1"/>
  <c r="AP25" i="1"/>
  <c r="AO25" i="1"/>
  <c r="AN25" i="1"/>
  <c r="AM25" i="1"/>
  <c r="AL25" i="1"/>
  <c r="AK25" i="1"/>
  <c r="L25" i="1"/>
  <c r="H25" i="1"/>
  <c r="G25" i="1"/>
  <c r="F25" i="1"/>
  <c r="E25" i="1"/>
  <c r="D25" i="1"/>
  <c r="C25" i="1"/>
  <c r="DO24" i="1"/>
  <c r="DN24" i="1"/>
  <c r="DM24" i="1"/>
  <c r="DL24" i="1"/>
  <c r="DK24" i="1"/>
  <c r="DJ24" i="1"/>
  <c r="DI24" i="1"/>
  <c r="DH24" i="1"/>
  <c r="DG24" i="1"/>
  <c r="DF24" i="1"/>
  <c r="DE24" i="1"/>
  <c r="DC24" i="1"/>
  <c r="DB24" i="1"/>
  <c r="DA24" i="1"/>
  <c r="CZ24" i="1"/>
  <c r="CY24" i="1"/>
  <c r="CX24" i="1"/>
  <c r="CW24" i="1"/>
  <c r="CV24" i="1"/>
  <c r="CU24" i="1"/>
  <c r="CT24" i="1"/>
  <c r="CS24" i="1"/>
  <c r="CQ24" i="1"/>
  <c r="CP24" i="1"/>
  <c r="CO24" i="1"/>
  <c r="CN24" i="1"/>
  <c r="CM24" i="1"/>
  <c r="CL24" i="1"/>
  <c r="CK24" i="1"/>
  <c r="CJ24" i="1"/>
  <c r="CI24" i="1"/>
  <c r="CH24" i="1"/>
  <c r="CG24" i="1"/>
  <c r="CE24" i="1"/>
  <c r="CD24" i="1"/>
  <c r="CC24" i="1"/>
  <c r="CB24" i="1"/>
  <c r="CA24" i="1"/>
  <c r="BZ24" i="1"/>
  <c r="BY24" i="1"/>
  <c r="BX24" i="1"/>
  <c r="BW24" i="1"/>
  <c r="BV24" i="1"/>
  <c r="BU24" i="1"/>
  <c r="BS24" i="1"/>
  <c r="BR24" i="1"/>
  <c r="BQ24" i="1"/>
  <c r="BP24" i="1"/>
  <c r="BO24" i="1"/>
  <c r="BN24" i="1"/>
  <c r="BM24" i="1"/>
  <c r="BL24" i="1"/>
  <c r="BK24" i="1"/>
  <c r="BJ24" i="1"/>
  <c r="BI24" i="1"/>
  <c r="BG24" i="1"/>
  <c r="BF24" i="1"/>
  <c r="BE24" i="1"/>
  <c r="BD24" i="1"/>
  <c r="BC24" i="1"/>
  <c r="BB24" i="1"/>
  <c r="BA24" i="1"/>
  <c r="AZ24" i="1"/>
  <c r="AY24" i="1"/>
  <c r="AX24" i="1"/>
  <c r="AW24" i="1"/>
  <c r="AU24" i="1"/>
  <c r="AT24" i="1"/>
  <c r="AS24" i="1"/>
  <c r="AR24" i="1"/>
  <c r="AQ24" i="1"/>
  <c r="AP24" i="1"/>
  <c r="AO24" i="1"/>
  <c r="AN24" i="1"/>
  <c r="AV24" i="1" s="1"/>
  <c r="A24" i="1" s="1"/>
  <c r="AM24" i="1"/>
  <c r="AL24" i="1"/>
  <c r="AK24" i="1"/>
  <c r="L24" i="1"/>
  <c r="G24" i="1"/>
  <c r="H24" i="1" s="1"/>
  <c r="F24" i="1"/>
  <c r="E24" i="1"/>
  <c r="D24" i="1"/>
  <c r="C24" i="1"/>
  <c r="DO23" i="1"/>
  <c r="DN23" i="1"/>
  <c r="DM23" i="1"/>
  <c r="DL23" i="1"/>
  <c r="DK23" i="1"/>
  <c r="DJ23" i="1"/>
  <c r="DI23" i="1"/>
  <c r="DH23" i="1"/>
  <c r="DG23" i="1"/>
  <c r="DF23" i="1"/>
  <c r="DE23" i="1"/>
  <c r="DC23" i="1"/>
  <c r="DB23" i="1"/>
  <c r="DA23" i="1"/>
  <c r="CZ23" i="1"/>
  <c r="CY23" i="1"/>
  <c r="CX23" i="1"/>
  <c r="CW23" i="1"/>
  <c r="CV23" i="1"/>
  <c r="CU23" i="1"/>
  <c r="CT23" i="1"/>
  <c r="CS23" i="1"/>
  <c r="CQ23" i="1"/>
  <c r="CP23" i="1"/>
  <c r="CO23" i="1"/>
  <c r="CN23" i="1"/>
  <c r="CM23" i="1"/>
  <c r="CL23" i="1"/>
  <c r="CK23" i="1"/>
  <c r="CJ23" i="1"/>
  <c r="CI23" i="1"/>
  <c r="CH23" i="1"/>
  <c r="CG23" i="1"/>
  <c r="CE23" i="1"/>
  <c r="CD23" i="1"/>
  <c r="CC23" i="1"/>
  <c r="CB23" i="1"/>
  <c r="CA23" i="1"/>
  <c r="BZ23" i="1"/>
  <c r="BY23" i="1"/>
  <c r="BX23" i="1"/>
  <c r="BW23" i="1"/>
  <c r="BV23" i="1"/>
  <c r="BU23" i="1"/>
  <c r="BS23" i="1"/>
  <c r="BR23" i="1"/>
  <c r="BQ23" i="1"/>
  <c r="BP23" i="1"/>
  <c r="BO23" i="1"/>
  <c r="BN23" i="1"/>
  <c r="BM23" i="1"/>
  <c r="BL23" i="1"/>
  <c r="BK23" i="1"/>
  <c r="BJ23" i="1"/>
  <c r="BI23" i="1"/>
  <c r="BG23" i="1"/>
  <c r="BF23" i="1"/>
  <c r="BE23" i="1"/>
  <c r="BD23" i="1"/>
  <c r="BC23" i="1"/>
  <c r="BB23" i="1"/>
  <c r="BA23" i="1"/>
  <c r="AZ23" i="1"/>
  <c r="AY23" i="1"/>
  <c r="AX23" i="1"/>
  <c r="AW23" i="1"/>
  <c r="AU23" i="1"/>
  <c r="AT23" i="1"/>
  <c r="AS23" i="1"/>
  <c r="AR23" i="1"/>
  <c r="AQ23" i="1"/>
  <c r="AP23" i="1"/>
  <c r="AO23" i="1"/>
  <c r="AN23" i="1"/>
  <c r="AM23" i="1"/>
  <c r="AL23" i="1"/>
  <c r="AK23" i="1"/>
  <c r="L23" i="1"/>
  <c r="H23" i="1"/>
  <c r="G23" i="1"/>
  <c r="E23" i="1"/>
  <c r="F23" i="1" s="1"/>
  <c r="D23" i="1"/>
  <c r="C23" i="1"/>
  <c r="DO22" i="1"/>
  <c r="DN22" i="1"/>
  <c r="DM22" i="1"/>
  <c r="DL22" i="1"/>
  <c r="DK22" i="1"/>
  <c r="DJ22" i="1"/>
  <c r="DI22" i="1"/>
  <c r="DH22" i="1"/>
  <c r="DG22" i="1"/>
  <c r="DF22" i="1"/>
  <c r="DE22" i="1"/>
  <c r="DC22" i="1"/>
  <c r="DB22" i="1"/>
  <c r="DA22" i="1"/>
  <c r="CZ22" i="1"/>
  <c r="CY22" i="1"/>
  <c r="CX22" i="1"/>
  <c r="CW22" i="1"/>
  <c r="CV22" i="1"/>
  <c r="CU22" i="1"/>
  <c r="CT22" i="1"/>
  <c r="CS22" i="1"/>
  <c r="CQ22" i="1"/>
  <c r="CP22" i="1"/>
  <c r="CO22" i="1"/>
  <c r="CN22" i="1"/>
  <c r="CM22" i="1"/>
  <c r="CL22" i="1"/>
  <c r="CK22" i="1"/>
  <c r="CJ22" i="1"/>
  <c r="CR22" i="1" s="1"/>
  <c r="CI22" i="1"/>
  <c r="CH22" i="1"/>
  <c r="CG22" i="1"/>
  <c r="CE22" i="1"/>
  <c r="CD22" i="1"/>
  <c r="CC22" i="1"/>
  <c r="CB22" i="1"/>
  <c r="CA22" i="1"/>
  <c r="BZ22" i="1"/>
  <c r="BY22" i="1"/>
  <c r="BX22" i="1"/>
  <c r="BW22" i="1"/>
  <c r="BV22" i="1"/>
  <c r="BU22" i="1"/>
  <c r="BS22" i="1"/>
  <c r="BR22" i="1"/>
  <c r="BQ22" i="1"/>
  <c r="BP22" i="1"/>
  <c r="BO22" i="1"/>
  <c r="BN22" i="1"/>
  <c r="BM22" i="1"/>
  <c r="BL22" i="1"/>
  <c r="BK22" i="1"/>
  <c r="BJ22" i="1"/>
  <c r="BI22" i="1"/>
  <c r="BG22" i="1"/>
  <c r="BF22" i="1"/>
  <c r="BE22" i="1"/>
  <c r="BD22" i="1"/>
  <c r="BC22" i="1"/>
  <c r="BB22" i="1"/>
  <c r="BA22" i="1"/>
  <c r="AZ22" i="1"/>
  <c r="AY22" i="1"/>
  <c r="AX22" i="1"/>
  <c r="AW22" i="1"/>
  <c r="AU22" i="1"/>
  <c r="AT22" i="1"/>
  <c r="AS22" i="1"/>
  <c r="AR22" i="1"/>
  <c r="AQ22" i="1"/>
  <c r="AP22" i="1"/>
  <c r="AO22" i="1"/>
  <c r="AN22" i="1"/>
  <c r="AM22" i="1"/>
  <c r="AL22" i="1"/>
  <c r="AK22" i="1"/>
  <c r="L22" i="1"/>
  <c r="G22" i="1"/>
  <c r="H22" i="1" s="1"/>
  <c r="F22" i="1"/>
  <c r="E22" i="1"/>
  <c r="D22" i="1"/>
  <c r="C22" i="1"/>
  <c r="DO21" i="1"/>
  <c r="DN21" i="1"/>
  <c r="DM21" i="1"/>
  <c r="DL21" i="1"/>
  <c r="DK21" i="1"/>
  <c r="DJ21" i="1"/>
  <c r="DI21" i="1"/>
  <c r="DH21" i="1"/>
  <c r="DG21" i="1"/>
  <c r="DF21" i="1"/>
  <c r="DE21" i="1"/>
  <c r="DC21" i="1"/>
  <c r="DB21" i="1"/>
  <c r="DA21" i="1"/>
  <c r="CZ21" i="1"/>
  <c r="CY21" i="1"/>
  <c r="CX21" i="1"/>
  <c r="CW21" i="1"/>
  <c r="CV21" i="1"/>
  <c r="CU21" i="1"/>
  <c r="CT21" i="1"/>
  <c r="CS21" i="1"/>
  <c r="CQ21" i="1"/>
  <c r="CP21" i="1"/>
  <c r="CO21" i="1"/>
  <c r="CN21" i="1"/>
  <c r="CM21" i="1"/>
  <c r="CL21" i="1"/>
  <c r="CK21" i="1"/>
  <c r="CJ21" i="1"/>
  <c r="CI21" i="1"/>
  <c r="CH21" i="1"/>
  <c r="CG21" i="1"/>
  <c r="CE21" i="1"/>
  <c r="CD21" i="1"/>
  <c r="CC21" i="1"/>
  <c r="CB21" i="1"/>
  <c r="CA21" i="1"/>
  <c r="BZ21" i="1"/>
  <c r="BY21" i="1"/>
  <c r="BX21" i="1"/>
  <c r="BW21" i="1"/>
  <c r="BV21" i="1"/>
  <c r="BU21" i="1"/>
  <c r="BS21" i="1"/>
  <c r="BR21" i="1"/>
  <c r="BQ21" i="1"/>
  <c r="BP21" i="1"/>
  <c r="BO21" i="1"/>
  <c r="BN21" i="1"/>
  <c r="BM21" i="1"/>
  <c r="BL21" i="1"/>
  <c r="BK21" i="1"/>
  <c r="BJ21" i="1"/>
  <c r="BI21" i="1"/>
  <c r="BG21" i="1"/>
  <c r="BF21" i="1"/>
  <c r="BE21" i="1"/>
  <c r="BD21" i="1"/>
  <c r="BC21" i="1"/>
  <c r="BB21" i="1"/>
  <c r="BA21" i="1"/>
  <c r="AZ21" i="1"/>
  <c r="AY21" i="1"/>
  <c r="AX21" i="1"/>
  <c r="AW21" i="1"/>
  <c r="AU21" i="1"/>
  <c r="AT21" i="1"/>
  <c r="AS21" i="1"/>
  <c r="AR21" i="1"/>
  <c r="AQ21" i="1"/>
  <c r="AP21" i="1"/>
  <c r="AO21" i="1"/>
  <c r="AN21" i="1"/>
  <c r="AM21" i="1"/>
  <c r="AL21" i="1"/>
  <c r="AK21" i="1"/>
  <c r="L21" i="1"/>
  <c r="H21" i="1"/>
  <c r="G21" i="1"/>
  <c r="F21" i="1"/>
  <c r="E21" i="1"/>
  <c r="D21" i="1"/>
  <c r="C21" i="1"/>
  <c r="DO20" i="1"/>
  <c r="DN20" i="1"/>
  <c r="DM20" i="1"/>
  <c r="DL20" i="1"/>
  <c r="DK20" i="1"/>
  <c r="DJ20" i="1"/>
  <c r="DI20" i="1"/>
  <c r="DH20" i="1"/>
  <c r="DG20" i="1"/>
  <c r="DF20" i="1"/>
  <c r="DE20" i="1"/>
  <c r="DC20" i="1"/>
  <c r="DB20" i="1"/>
  <c r="DA20" i="1"/>
  <c r="CZ20" i="1"/>
  <c r="CY20" i="1"/>
  <c r="CX20" i="1"/>
  <c r="CW20" i="1"/>
  <c r="CV20" i="1"/>
  <c r="CU20" i="1"/>
  <c r="CT20" i="1"/>
  <c r="CS20" i="1"/>
  <c r="CQ20" i="1"/>
  <c r="CP20" i="1"/>
  <c r="CO20" i="1"/>
  <c r="CN20" i="1"/>
  <c r="CM20" i="1"/>
  <c r="CL20" i="1"/>
  <c r="CK20" i="1"/>
  <c r="CJ20" i="1"/>
  <c r="CI20" i="1"/>
  <c r="CH20" i="1"/>
  <c r="CG20" i="1"/>
  <c r="CE20" i="1"/>
  <c r="CD20" i="1"/>
  <c r="CC20" i="1"/>
  <c r="CB20" i="1"/>
  <c r="CA20" i="1"/>
  <c r="BZ20" i="1"/>
  <c r="BY20" i="1"/>
  <c r="BX20" i="1"/>
  <c r="BW20" i="1"/>
  <c r="BV20" i="1"/>
  <c r="BU20" i="1"/>
  <c r="BS20" i="1"/>
  <c r="BR20" i="1"/>
  <c r="BQ20" i="1"/>
  <c r="BP20" i="1"/>
  <c r="BO20" i="1"/>
  <c r="BN20" i="1"/>
  <c r="BM20" i="1"/>
  <c r="BL20" i="1"/>
  <c r="BK20" i="1"/>
  <c r="BJ20" i="1"/>
  <c r="BI20" i="1"/>
  <c r="BG20" i="1"/>
  <c r="BF20" i="1"/>
  <c r="BE20" i="1"/>
  <c r="BD20" i="1"/>
  <c r="BC20" i="1"/>
  <c r="BB20" i="1"/>
  <c r="BA20" i="1"/>
  <c r="AZ20" i="1"/>
  <c r="AY20" i="1"/>
  <c r="AX20" i="1"/>
  <c r="AW20" i="1"/>
  <c r="AU20" i="1"/>
  <c r="AT20" i="1"/>
  <c r="AS20" i="1"/>
  <c r="AR20" i="1"/>
  <c r="AQ20" i="1"/>
  <c r="AP20" i="1"/>
  <c r="AO20" i="1"/>
  <c r="AN20" i="1"/>
  <c r="AV20" i="1" s="1"/>
  <c r="A20" i="1" s="1"/>
  <c r="AM20" i="1"/>
  <c r="AL20" i="1"/>
  <c r="AK20" i="1"/>
  <c r="L20" i="1"/>
  <c r="G20" i="1"/>
  <c r="H20" i="1" s="1"/>
  <c r="F20" i="1"/>
  <c r="E20" i="1"/>
  <c r="D20" i="1"/>
  <c r="C20" i="1"/>
  <c r="DO19" i="1"/>
  <c r="DN19" i="1"/>
  <c r="DM19" i="1"/>
  <c r="DL19" i="1"/>
  <c r="DK19" i="1"/>
  <c r="DJ19" i="1"/>
  <c r="DI19" i="1"/>
  <c r="DH19" i="1"/>
  <c r="DG19" i="1"/>
  <c r="DF19" i="1"/>
  <c r="DE19" i="1"/>
  <c r="DC19" i="1"/>
  <c r="DB19" i="1"/>
  <c r="DA19" i="1"/>
  <c r="CZ19" i="1"/>
  <c r="CY19" i="1"/>
  <c r="CX19" i="1"/>
  <c r="CW19" i="1"/>
  <c r="CV19" i="1"/>
  <c r="CU19" i="1"/>
  <c r="CT19" i="1"/>
  <c r="CS19" i="1"/>
  <c r="CQ19" i="1"/>
  <c r="CP19" i="1"/>
  <c r="CO19" i="1"/>
  <c r="CN19" i="1"/>
  <c r="CM19" i="1"/>
  <c r="CL19" i="1"/>
  <c r="CK19" i="1"/>
  <c r="CJ19" i="1"/>
  <c r="CI19" i="1"/>
  <c r="CH19" i="1"/>
  <c r="CG19" i="1"/>
  <c r="CE19" i="1"/>
  <c r="CD19" i="1"/>
  <c r="CC19" i="1"/>
  <c r="CB19" i="1"/>
  <c r="CA19" i="1"/>
  <c r="BZ19" i="1"/>
  <c r="BY19" i="1"/>
  <c r="BX19" i="1"/>
  <c r="BW19" i="1"/>
  <c r="BV19" i="1"/>
  <c r="BU19" i="1"/>
  <c r="BS19" i="1"/>
  <c r="BR19" i="1"/>
  <c r="BQ19" i="1"/>
  <c r="BP19" i="1"/>
  <c r="BO19" i="1"/>
  <c r="BN19" i="1"/>
  <c r="BM19" i="1"/>
  <c r="BL19" i="1"/>
  <c r="BK19" i="1"/>
  <c r="BJ19" i="1"/>
  <c r="BI19" i="1"/>
  <c r="BG19" i="1"/>
  <c r="BF19" i="1"/>
  <c r="BE19" i="1"/>
  <c r="BD19" i="1"/>
  <c r="BC19" i="1"/>
  <c r="BB19" i="1"/>
  <c r="BA19" i="1"/>
  <c r="AZ19" i="1"/>
  <c r="AY19" i="1"/>
  <c r="AX19" i="1"/>
  <c r="AW19" i="1"/>
  <c r="AU19" i="1"/>
  <c r="AT19" i="1"/>
  <c r="AS19" i="1"/>
  <c r="AR19" i="1"/>
  <c r="AQ19" i="1"/>
  <c r="AP19" i="1"/>
  <c r="AO19" i="1"/>
  <c r="AN19" i="1"/>
  <c r="AM19" i="1"/>
  <c r="AL19" i="1"/>
  <c r="AK19" i="1"/>
  <c r="L19" i="1"/>
  <c r="H19" i="1"/>
  <c r="G19" i="1"/>
  <c r="E19" i="1"/>
  <c r="F19" i="1" s="1"/>
  <c r="D19" i="1"/>
  <c r="C19" i="1"/>
  <c r="DO18" i="1"/>
  <c r="DN18" i="1"/>
  <c r="DM18" i="1"/>
  <c r="DL18" i="1"/>
  <c r="DK18" i="1"/>
  <c r="DJ18" i="1"/>
  <c r="DI18" i="1"/>
  <c r="DH18" i="1"/>
  <c r="DG18" i="1"/>
  <c r="DF18" i="1"/>
  <c r="DE18" i="1"/>
  <c r="DC18" i="1"/>
  <c r="DB18" i="1"/>
  <c r="DA18" i="1"/>
  <c r="CZ18" i="1"/>
  <c r="CY18" i="1"/>
  <c r="CX18" i="1"/>
  <c r="CW18" i="1"/>
  <c r="CV18" i="1"/>
  <c r="CU18" i="1"/>
  <c r="CT18" i="1"/>
  <c r="CS18" i="1"/>
  <c r="CQ18" i="1"/>
  <c r="CP18" i="1"/>
  <c r="CO18" i="1"/>
  <c r="CN18" i="1"/>
  <c r="CM18" i="1"/>
  <c r="CL18" i="1"/>
  <c r="CK18" i="1"/>
  <c r="CJ18" i="1"/>
  <c r="CR18" i="1" s="1"/>
  <c r="CI18" i="1"/>
  <c r="CH18" i="1"/>
  <c r="CG18" i="1"/>
  <c r="CE18" i="1"/>
  <c r="CD18" i="1"/>
  <c r="CC18" i="1"/>
  <c r="CB18" i="1"/>
  <c r="CA18" i="1"/>
  <c r="BZ18" i="1"/>
  <c r="BY18" i="1"/>
  <c r="BX18" i="1"/>
  <c r="BW18" i="1"/>
  <c r="BV18" i="1"/>
  <c r="BU18" i="1"/>
  <c r="BS18" i="1"/>
  <c r="BR18" i="1"/>
  <c r="BQ18" i="1"/>
  <c r="BP18" i="1"/>
  <c r="BO18" i="1"/>
  <c r="BN18" i="1"/>
  <c r="BM18" i="1"/>
  <c r="BL18" i="1"/>
  <c r="BK18" i="1"/>
  <c r="BJ18" i="1"/>
  <c r="BI18" i="1"/>
  <c r="BG18" i="1"/>
  <c r="BF18" i="1"/>
  <c r="BE18" i="1"/>
  <c r="BD18" i="1"/>
  <c r="BC18" i="1"/>
  <c r="BB18" i="1"/>
  <c r="BA18" i="1"/>
  <c r="AZ18" i="1"/>
  <c r="AY18" i="1"/>
  <c r="AX18" i="1"/>
  <c r="AW18" i="1"/>
  <c r="AU18" i="1"/>
  <c r="AT18" i="1"/>
  <c r="AS18" i="1"/>
  <c r="AR18" i="1"/>
  <c r="AQ18" i="1"/>
  <c r="AP18" i="1"/>
  <c r="AO18" i="1"/>
  <c r="AN18" i="1"/>
  <c r="AM18" i="1"/>
  <c r="AL18" i="1"/>
  <c r="AK18" i="1"/>
  <c r="L18" i="1"/>
  <c r="G18" i="1"/>
  <c r="H18" i="1" s="1"/>
  <c r="F18" i="1"/>
  <c r="E18" i="1"/>
  <c r="D18" i="1"/>
  <c r="C18" i="1"/>
  <c r="DO17" i="1"/>
  <c r="DN17" i="1"/>
  <c r="DM17" i="1"/>
  <c r="DL17" i="1"/>
  <c r="DK17" i="1"/>
  <c r="DJ17" i="1"/>
  <c r="DI17" i="1"/>
  <c r="DH17" i="1"/>
  <c r="DG17" i="1"/>
  <c r="DF17" i="1"/>
  <c r="DE17" i="1"/>
  <c r="DC17" i="1"/>
  <c r="DB17" i="1"/>
  <c r="DA17" i="1"/>
  <c r="CZ17" i="1"/>
  <c r="CY17" i="1"/>
  <c r="CX17" i="1"/>
  <c r="CW17" i="1"/>
  <c r="CV17" i="1"/>
  <c r="CU17" i="1"/>
  <c r="CT17" i="1"/>
  <c r="CS17" i="1"/>
  <c r="CQ17" i="1"/>
  <c r="CP17" i="1"/>
  <c r="CO17" i="1"/>
  <c r="CN17" i="1"/>
  <c r="CM17" i="1"/>
  <c r="CL17" i="1"/>
  <c r="CK17" i="1"/>
  <c r="CJ17" i="1"/>
  <c r="CI17" i="1"/>
  <c r="CH17" i="1"/>
  <c r="CG17" i="1"/>
  <c r="CE17" i="1"/>
  <c r="CD17" i="1"/>
  <c r="CC17" i="1"/>
  <c r="CB17" i="1"/>
  <c r="CA17" i="1"/>
  <c r="BZ17" i="1"/>
  <c r="BY17" i="1"/>
  <c r="BX17" i="1"/>
  <c r="BW17" i="1"/>
  <c r="BV17" i="1"/>
  <c r="BU17" i="1"/>
  <c r="BS17" i="1"/>
  <c r="BR17" i="1"/>
  <c r="BQ17" i="1"/>
  <c r="BP17" i="1"/>
  <c r="BO17" i="1"/>
  <c r="BN17" i="1"/>
  <c r="BM17" i="1"/>
  <c r="BL17" i="1"/>
  <c r="BK17" i="1"/>
  <c r="BJ17" i="1"/>
  <c r="BI17" i="1"/>
  <c r="BG17" i="1"/>
  <c r="BF17" i="1"/>
  <c r="BE17" i="1"/>
  <c r="BD17" i="1"/>
  <c r="BC17" i="1"/>
  <c r="BB17" i="1"/>
  <c r="BA17" i="1"/>
  <c r="AZ17" i="1"/>
  <c r="AY17" i="1"/>
  <c r="AX17" i="1"/>
  <c r="AW17" i="1"/>
  <c r="AU17" i="1"/>
  <c r="AT17" i="1"/>
  <c r="AS17" i="1"/>
  <c r="AR17" i="1"/>
  <c r="AQ17" i="1"/>
  <c r="AP17" i="1"/>
  <c r="AO17" i="1"/>
  <c r="AN17" i="1"/>
  <c r="AM17" i="1"/>
  <c r="AL17" i="1"/>
  <c r="AK17" i="1"/>
  <c r="L17" i="1"/>
  <c r="H17" i="1"/>
  <c r="G17" i="1"/>
  <c r="F17" i="1"/>
  <c r="E17" i="1"/>
  <c r="D17" i="1"/>
  <c r="C17" i="1"/>
  <c r="DO16" i="1"/>
  <c r="DN16" i="1"/>
  <c r="DM16" i="1"/>
  <c r="DL16" i="1"/>
  <c r="DK16" i="1"/>
  <c r="DJ16" i="1"/>
  <c r="DI16" i="1"/>
  <c r="DH16" i="1"/>
  <c r="DG16" i="1"/>
  <c r="DF16" i="1"/>
  <c r="DE16" i="1"/>
  <c r="DC16" i="1"/>
  <c r="DB16" i="1"/>
  <c r="DA16" i="1"/>
  <c r="CZ16" i="1"/>
  <c r="CY16" i="1"/>
  <c r="CX16" i="1"/>
  <c r="CW16" i="1"/>
  <c r="CV16" i="1"/>
  <c r="CU16" i="1"/>
  <c r="CT16" i="1"/>
  <c r="CS16" i="1"/>
  <c r="CQ16" i="1"/>
  <c r="CP16" i="1"/>
  <c r="CO16" i="1"/>
  <c r="CN16" i="1"/>
  <c r="CM16" i="1"/>
  <c r="CL16" i="1"/>
  <c r="CK16" i="1"/>
  <c r="CJ16" i="1"/>
  <c r="CI16" i="1"/>
  <c r="CH16" i="1"/>
  <c r="CG16" i="1"/>
  <c r="CE16" i="1"/>
  <c r="CD16" i="1"/>
  <c r="CC16" i="1"/>
  <c r="CB16" i="1"/>
  <c r="CA16" i="1"/>
  <c r="BZ16" i="1"/>
  <c r="BY16" i="1"/>
  <c r="BX16" i="1"/>
  <c r="BW16" i="1"/>
  <c r="BV16" i="1"/>
  <c r="BU16" i="1"/>
  <c r="BS16" i="1"/>
  <c r="BR16" i="1"/>
  <c r="BQ16" i="1"/>
  <c r="BP16" i="1"/>
  <c r="BO16" i="1"/>
  <c r="BN16" i="1"/>
  <c r="BM16" i="1"/>
  <c r="BL16" i="1"/>
  <c r="BK16" i="1"/>
  <c r="BJ16" i="1"/>
  <c r="BI16" i="1"/>
  <c r="BG16" i="1"/>
  <c r="BF16" i="1"/>
  <c r="BE16" i="1"/>
  <c r="BD16" i="1"/>
  <c r="BC16" i="1"/>
  <c r="BB16" i="1"/>
  <c r="BA16" i="1"/>
  <c r="AZ16" i="1"/>
  <c r="AY16" i="1"/>
  <c r="AX16" i="1"/>
  <c r="AW16" i="1"/>
  <c r="AU16" i="1"/>
  <c r="AT16" i="1"/>
  <c r="AS16" i="1"/>
  <c r="AR16" i="1"/>
  <c r="AQ16" i="1"/>
  <c r="AP16" i="1"/>
  <c r="AO16" i="1"/>
  <c r="AN16" i="1"/>
  <c r="AV16" i="1" s="1"/>
  <c r="A16" i="1" s="1"/>
  <c r="AM16" i="1"/>
  <c r="AL16" i="1"/>
  <c r="AK16" i="1"/>
  <c r="L16" i="1"/>
  <c r="G16" i="1"/>
  <c r="H16" i="1" s="1"/>
  <c r="F16" i="1"/>
  <c r="E16" i="1"/>
  <c r="D16" i="1"/>
  <c r="C16" i="1"/>
  <c r="DO15" i="1"/>
  <c r="DN15" i="1"/>
  <c r="DM15" i="1"/>
  <c r="DL15" i="1"/>
  <c r="DK15" i="1"/>
  <c r="DJ15" i="1"/>
  <c r="DI15" i="1"/>
  <c r="DH15" i="1"/>
  <c r="DG15" i="1"/>
  <c r="DF15" i="1"/>
  <c r="DE15" i="1"/>
  <c r="DC15" i="1"/>
  <c r="DB15" i="1"/>
  <c r="DA15" i="1"/>
  <c r="CZ15" i="1"/>
  <c r="CY15" i="1"/>
  <c r="CX15" i="1"/>
  <c r="CW15" i="1"/>
  <c r="CV15" i="1"/>
  <c r="CU15" i="1"/>
  <c r="CT15" i="1"/>
  <c r="CS15" i="1"/>
  <c r="CQ15" i="1"/>
  <c r="CP15" i="1"/>
  <c r="CO15" i="1"/>
  <c r="CN15" i="1"/>
  <c r="CM15" i="1"/>
  <c r="CL15" i="1"/>
  <c r="CK15" i="1"/>
  <c r="CJ15" i="1"/>
  <c r="CI15" i="1"/>
  <c r="CH15" i="1"/>
  <c r="CG15" i="1"/>
  <c r="CR15" i="1" s="1"/>
  <c r="CE15" i="1"/>
  <c r="CD15" i="1"/>
  <c r="CC15" i="1"/>
  <c r="CB15" i="1"/>
  <c r="CA15" i="1"/>
  <c r="BZ15" i="1"/>
  <c r="BY15" i="1"/>
  <c r="BX15" i="1"/>
  <c r="BW15" i="1"/>
  <c r="BV15" i="1"/>
  <c r="BU15" i="1"/>
  <c r="BS15" i="1"/>
  <c r="BR15" i="1"/>
  <c r="BQ15" i="1"/>
  <c r="BP15" i="1"/>
  <c r="BO15" i="1"/>
  <c r="BN15" i="1"/>
  <c r="BM15" i="1"/>
  <c r="BL15" i="1"/>
  <c r="BK15" i="1"/>
  <c r="BJ15" i="1"/>
  <c r="BI15" i="1"/>
  <c r="BG15" i="1"/>
  <c r="BF15" i="1"/>
  <c r="BE15" i="1"/>
  <c r="BD15" i="1"/>
  <c r="BC15" i="1"/>
  <c r="BB15" i="1"/>
  <c r="BA15" i="1"/>
  <c r="AZ15" i="1"/>
  <c r="AY15" i="1"/>
  <c r="AX15" i="1"/>
  <c r="AW15" i="1"/>
  <c r="AU15" i="1"/>
  <c r="AT15" i="1"/>
  <c r="AS15" i="1"/>
  <c r="AR15" i="1"/>
  <c r="AQ15" i="1"/>
  <c r="AP15" i="1"/>
  <c r="AO15" i="1"/>
  <c r="AN15" i="1"/>
  <c r="AM15" i="1"/>
  <c r="AL15" i="1"/>
  <c r="AK15" i="1"/>
  <c r="L15" i="1"/>
  <c r="H15" i="1"/>
  <c r="G15" i="1"/>
  <c r="E15" i="1"/>
  <c r="F15" i="1" s="1"/>
  <c r="D15" i="1"/>
  <c r="C15" i="1"/>
  <c r="DO14" i="1"/>
  <c r="DN14" i="1"/>
  <c r="DM14" i="1"/>
  <c r="DL14" i="1"/>
  <c r="DK14" i="1"/>
  <c r="DJ14" i="1"/>
  <c r="DI14" i="1"/>
  <c r="DH14" i="1"/>
  <c r="DG14" i="1"/>
  <c r="DF14" i="1"/>
  <c r="DE14" i="1"/>
  <c r="DC14" i="1"/>
  <c r="DB14" i="1"/>
  <c r="DA14" i="1"/>
  <c r="CZ14" i="1"/>
  <c r="CY14" i="1"/>
  <c r="CX14" i="1"/>
  <c r="CW14" i="1"/>
  <c r="CV14" i="1"/>
  <c r="CU14" i="1"/>
  <c r="CT14" i="1"/>
  <c r="CS14" i="1"/>
  <c r="CQ14" i="1"/>
  <c r="CP14" i="1"/>
  <c r="CO14" i="1"/>
  <c r="CN14" i="1"/>
  <c r="CM14" i="1"/>
  <c r="CL14" i="1"/>
  <c r="CK14" i="1"/>
  <c r="CJ14" i="1"/>
  <c r="CR14" i="1" s="1"/>
  <c r="CI14" i="1"/>
  <c r="CH14" i="1"/>
  <c r="CG14" i="1"/>
  <c r="CE14" i="1"/>
  <c r="CD14" i="1"/>
  <c r="CC14" i="1"/>
  <c r="CB14" i="1"/>
  <c r="CA14" i="1"/>
  <c r="BZ14" i="1"/>
  <c r="BY14" i="1"/>
  <c r="BX14" i="1"/>
  <c r="BW14" i="1"/>
  <c r="BV14" i="1"/>
  <c r="BU14" i="1"/>
  <c r="BS14" i="1"/>
  <c r="BR14" i="1"/>
  <c r="BQ14" i="1"/>
  <c r="BP14" i="1"/>
  <c r="BO14" i="1"/>
  <c r="BN14" i="1"/>
  <c r="BM14" i="1"/>
  <c r="BL14" i="1"/>
  <c r="BK14" i="1"/>
  <c r="BJ14" i="1"/>
  <c r="BI14" i="1"/>
  <c r="BG14" i="1"/>
  <c r="BF14" i="1"/>
  <c r="BE14" i="1"/>
  <c r="BD14" i="1"/>
  <c r="BC14" i="1"/>
  <c r="BB14" i="1"/>
  <c r="BA14" i="1"/>
  <c r="AZ14" i="1"/>
  <c r="AY14" i="1"/>
  <c r="AX14" i="1"/>
  <c r="AW14" i="1"/>
  <c r="AU14" i="1"/>
  <c r="AT14" i="1"/>
  <c r="AS14" i="1"/>
  <c r="AR14" i="1"/>
  <c r="AQ14" i="1"/>
  <c r="AP14" i="1"/>
  <c r="AO14" i="1"/>
  <c r="AN14" i="1"/>
  <c r="AM14" i="1"/>
  <c r="AL14" i="1"/>
  <c r="AK14" i="1"/>
  <c r="L14" i="1"/>
  <c r="G14" i="1"/>
  <c r="H14" i="1" s="1"/>
  <c r="F14" i="1"/>
  <c r="E14" i="1"/>
  <c r="D14" i="1"/>
  <c r="C14" i="1"/>
  <c r="DO13" i="1"/>
  <c r="DN13" i="1"/>
  <c r="DM13" i="1"/>
  <c r="DL13" i="1"/>
  <c r="DK13" i="1"/>
  <c r="DJ13" i="1"/>
  <c r="DI13" i="1"/>
  <c r="DH13" i="1"/>
  <c r="DG13" i="1"/>
  <c r="DF13" i="1"/>
  <c r="DE13" i="1"/>
  <c r="DC13" i="1"/>
  <c r="DB13" i="1"/>
  <c r="DA13" i="1"/>
  <c r="CZ13" i="1"/>
  <c r="CY13" i="1"/>
  <c r="CX13" i="1"/>
  <c r="CW13" i="1"/>
  <c r="CV13" i="1"/>
  <c r="CU13" i="1"/>
  <c r="CT13" i="1"/>
  <c r="CS13" i="1"/>
  <c r="CQ13" i="1"/>
  <c r="CP13" i="1"/>
  <c r="CO13" i="1"/>
  <c r="CN13" i="1"/>
  <c r="CM13" i="1"/>
  <c r="CL13" i="1"/>
  <c r="CK13" i="1"/>
  <c r="CJ13" i="1"/>
  <c r="CI13" i="1"/>
  <c r="CH13" i="1"/>
  <c r="CG13" i="1"/>
  <c r="CE13" i="1"/>
  <c r="CD13" i="1"/>
  <c r="CC13" i="1"/>
  <c r="CB13" i="1"/>
  <c r="CA13" i="1"/>
  <c r="BZ13" i="1"/>
  <c r="BY13" i="1"/>
  <c r="BX13" i="1"/>
  <c r="BW13" i="1"/>
  <c r="BV13" i="1"/>
  <c r="BU13" i="1"/>
  <c r="BS13" i="1"/>
  <c r="BR13" i="1"/>
  <c r="BQ13" i="1"/>
  <c r="BP13" i="1"/>
  <c r="BO13" i="1"/>
  <c r="BN13" i="1"/>
  <c r="BM13" i="1"/>
  <c r="BL13" i="1"/>
  <c r="BK13" i="1"/>
  <c r="BJ13" i="1"/>
  <c r="BI13" i="1"/>
  <c r="BG13" i="1"/>
  <c r="BF13" i="1"/>
  <c r="BE13" i="1"/>
  <c r="BD13" i="1"/>
  <c r="BC13" i="1"/>
  <c r="BB13" i="1"/>
  <c r="BA13" i="1"/>
  <c r="AZ13" i="1"/>
  <c r="AY13" i="1"/>
  <c r="AX13" i="1"/>
  <c r="AW13" i="1"/>
  <c r="AU13" i="1"/>
  <c r="AT13" i="1"/>
  <c r="AS13" i="1"/>
  <c r="AR13" i="1"/>
  <c r="AQ13" i="1"/>
  <c r="AP13" i="1"/>
  <c r="AO13" i="1"/>
  <c r="AN13" i="1"/>
  <c r="AM13" i="1"/>
  <c r="AL13" i="1"/>
  <c r="AK13" i="1"/>
  <c r="L13" i="1"/>
  <c r="H13" i="1"/>
  <c r="G13" i="1"/>
  <c r="F13" i="1"/>
  <c r="E13" i="1"/>
  <c r="D13" i="1"/>
  <c r="C13" i="1"/>
  <c r="DO12" i="1"/>
  <c r="DN12" i="1"/>
  <c r="DM12" i="1"/>
  <c r="DL12" i="1"/>
  <c r="DK12" i="1"/>
  <c r="DJ12" i="1"/>
  <c r="DI12" i="1"/>
  <c r="DH12" i="1"/>
  <c r="DG12" i="1"/>
  <c r="DF12" i="1"/>
  <c r="DE12" i="1"/>
  <c r="DC12" i="1"/>
  <c r="DB12" i="1"/>
  <c r="DA12" i="1"/>
  <c r="CZ12" i="1"/>
  <c r="CY12" i="1"/>
  <c r="CX12" i="1"/>
  <c r="CW12" i="1"/>
  <c r="CV12" i="1"/>
  <c r="CU12" i="1"/>
  <c r="CT12" i="1"/>
  <c r="CS12" i="1"/>
  <c r="CQ12" i="1"/>
  <c r="CP12" i="1"/>
  <c r="CO12" i="1"/>
  <c r="CN12" i="1"/>
  <c r="CM12" i="1"/>
  <c r="CL12" i="1"/>
  <c r="CK12" i="1"/>
  <c r="CJ12" i="1"/>
  <c r="CI12" i="1"/>
  <c r="CH12" i="1"/>
  <c r="CG12" i="1"/>
  <c r="CE12" i="1"/>
  <c r="CD12" i="1"/>
  <c r="CC12" i="1"/>
  <c r="CB12" i="1"/>
  <c r="CA12" i="1"/>
  <c r="BZ12" i="1"/>
  <c r="BY12" i="1"/>
  <c r="BX12" i="1"/>
  <c r="BW12" i="1"/>
  <c r="BV12" i="1"/>
  <c r="BU12" i="1"/>
  <c r="BS12" i="1"/>
  <c r="BR12" i="1"/>
  <c r="BQ12" i="1"/>
  <c r="BP12" i="1"/>
  <c r="BO12" i="1"/>
  <c r="BN12" i="1"/>
  <c r="BM12" i="1"/>
  <c r="BL12" i="1"/>
  <c r="BK12" i="1"/>
  <c r="BJ12" i="1"/>
  <c r="BI12" i="1"/>
  <c r="BG12" i="1"/>
  <c r="BF12" i="1"/>
  <c r="BE12" i="1"/>
  <c r="BD12" i="1"/>
  <c r="BC12" i="1"/>
  <c r="BB12" i="1"/>
  <c r="BA12" i="1"/>
  <c r="AZ12" i="1"/>
  <c r="BH12" i="1" s="1"/>
  <c r="AY12" i="1"/>
  <c r="AX12" i="1"/>
  <c r="AW12" i="1"/>
  <c r="AU12" i="1"/>
  <c r="AT12" i="1"/>
  <c r="AS12" i="1"/>
  <c r="AR12" i="1"/>
  <c r="AQ12" i="1"/>
  <c r="AP12" i="1"/>
  <c r="AO12" i="1"/>
  <c r="AN12" i="1"/>
  <c r="AM12" i="1"/>
  <c r="AL12" i="1"/>
  <c r="AK12" i="1"/>
  <c r="L12" i="1"/>
  <c r="G12" i="1"/>
  <c r="H12" i="1" s="1"/>
  <c r="F12" i="1"/>
  <c r="E12" i="1"/>
  <c r="D12" i="1"/>
  <c r="C12" i="1"/>
  <c r="DO11" i="1"/>
  <c r="DN11" i="1"/>
  <c r="DM11" i="1"/>
  <c r="DL11" i="1"/>
  <c r="DK11" i="1"/>
  <c r="DJ11" i="1"/>
  <c r="DI11" i="1"/>
  <c r="DH11" i="1"/>
  <c r="DG11" i="1"/>
  <c r="DF11" i="1"/>
  <c r="DE11" i="1"/>
  <c r="DC11" i="1"/>
  <c r="DB11" i="1"/>
  <c r="DA11" i="1"/>
  <c r="CZ11" i="1"/>
  <c r="CY11" i="1"/>
  <c r="CX11" i="1"/>
  <c r="CW11" i="1"/>
  <c r="CV11" i="1"/>
  <c r="CU11" i="1"/>
  <c r="CT11" i="1"/>
  <c r="CS11" i="1"/>
  <c r="CQ11" i="1"/>
  <c r="CP11" i="1"/>
  <c r="CO11" i="1"/>
  <c r="CN11" i="1"/>
  <c r="CM11" i="1"/>
  <c r="CL11" i="1"/>
  <c r="CK11" i="1"/>
  <c r="CJ11" i="1"/>
  <c r="CI11" i="1"/>
  <c r="CH11" i="1"/>
  <c r="CG11" i="1"/>
  <c r="CE11" i="1"/>
  <c r="CD11" i="1"/>
  <c r="CC11" i="1"/>
  <c r="CB11" i="1"/>
  <c r="CA11" i="1"/>
  <c r="BZ11" i="1"/>
  <c r="BY11" i="1"/>
  <c r="BX11" i="1"/>
  <c r="BW11" i="1"/>
  <c r="BV11" i="1"/>
  <c r="BU11" i="1"/>
  <c r="BS11" i="1"/>
  <c r="BR11" i="1"/>
  <c r="BQ11" i="1"/>
  <c r="BP11" i="1"/>
  <c r="BO11" i="1"/>
  <c r="BN11" i="1"/>
  <c r="BM11" i="1"/>
  <c r="BL11" i="1"/>
  <c r="BK11" i="1"/>
  <c r="BJ11" i="1"/>
  <c r="BI11" i="1"/>
  <c r="BG11" i="1"/>
  <c r="BF11" i="1"/>
  <c r="BE11" i="1"/>
  <c r="BD11" i="1"/>
  <c r="BC11" i="1"/>
  <c r="BB11" i="1"/>
  <c r="BA11" i="1"/>
  <c r="AZ11" i="1"/>
  <c r="AY11" i="1"/>
  <c r="AX11" i="1"/>
  <c r="AW11" i="1"/>
  <c r="AU11" i="1"/>
  <c r="AT11" i="1"/>
  <c r="AS11" i="1"/>
  <c r="AR11" i="1"/>
  <c r="AQ11" i="1"/>
  <c r="AP11" i="1"/>
  <c r="AO11" i="1"/>
  <c r="AN11" i="1"/>
  <c r="AM11" i="1"/>
  <c r="AL11" i="1"/>
  <c r="AK11" i="1"/>
  <c r="AV11" i="1" s="1"/>
  <c r="A11" i="1" s="1"/>
  <c r="L11" i="1"/>
  <c r="H11" i="1"/>
  <c r="G11" i="1"/>
  <c r="E11" i="1"/>
  <c r="F11" i="1" s="1"/>
  <c r="D11" i="1"/>
  <c r="C11" i="1"/>
  <c r="DO10" i="1"/>
  <c r="DN10" i="1"/>
  <c r="DM10" i="1"/>
  <c r="DL10" i="1"/>
  <c r="DK10" i="1"/>
  <c r="DJ10" i="1"/>
  <c r="DI10" i="1"/>
  <c r="DH10" i="1"/>
  <c r="DG10" i="1"/>
  <c r="DF10" i="1"/>
  <c r="DE10" i="1"/>
  <c r="DC10" i="1"/>
  <c r="DB10" i="1"/>
  <c r="DA10" i="1"/>
  <c r="CZ10" i="1"/>
  <c r="CY10" i="1"/>
  <c r="CX10" i="1"/>
  <c r="CW10" i="1"/>
  <c r="CV10" i="1"/>
  <c r="CU10" i="1"/>
  <c r="CT10" i="1"/>
  <c r="CS10" i="1"/>
  <c r="CQ10" i="1"/>
  <c r="CP10" i="1"/>
  <c r="CO10" i="1"/>
  <c r="CN10" i="1"/>
  <c r="CM10" i="1"/>
  <c r="CL10" i="1"/>
  <c r="CK10" i="1"/>
  <c r="CJ10" i="1"/>
  <c r="CI10" i="1"/>
  <c r="CH10" i="1"/>
  <c r="CG10" i="1"/>
  <c r="CE10" i="1"/>
  <c r="CD10" i="1"/>
  <c r="CC10" i="1"/>
  <c r="CB10" i="1"/>
  <c r="CA10" i="1"/>
  <c r="BZ10" i="1"/>
  <c r="BY10" i="1"/>
  <c r="BX10" i="1"/>
  <c r="BW10" i="1"/>
  <c r="BV10" i="1"/>
  <c r="BU10" i="1"/>
  <c r="BS10" i="1"/>
  <c r="BR10" i="1"/>
  <c r="BQ10" i="1"/>
  <c r="BP10" i="1"/>
  <c r="BO10" i="1"/>
  <c r="BN10" i="1"/>
  <c r="BM10" i="1"/>
  <c r="BL10" i="1"/>
  <c r="BK10" i="1"/>
  <c r="BJ10" i="1"/>
  <c r="BI10" i="1"/>
  <c r="BG10" i="1"/>
  <c r="BF10" i="1"/>
  <c r="BE10" i="1"/>
  <c r="BD10" i="1"/>
  <c r="BC10" i="1"/>
  <c r="BB10" i="1"/>
  <c r="BA10" i="1"/>
  <c r="AZ10" i="1"/>
  <c r="BH10" i="1" s="1"/>
  <c r="AY10" i="1"/>
  <c r="AX10" i="1"/>
  <c r="AW10" i="1"/>
  <c r="AU10" i="1"/>
  <c r="AT10" i="1"/>
  <c r="AS10" i="1"/>
  <c r="AR10" i="1"/>
  <c r="AQ10" i="1"/>
  <c r="AP10" i="1"/>
  <c r="AO10" i="1"/>
  <c r="AN10" i="1"/>
  <c r="AM10" i="1"/>
  <c r="AL10" i="1"/>
  <c r="AK10" i="1"/>
  <c r="L10" i="1"/>
  <c r="G10" i="1"/>
  <c r="H10" i="1" s="1"/>
  <c r="F10" i="1"/>
  <c r="E10" i="1"/>
  <c r="D10" i="1"/>
  <c r="C10" i="1"/>
  <c r="DO9" i="1"/>
  <c r="DN9" i="1"/>
  <c r="DM9" i="1"/>
  <c r="DL9" i="1"/>
  <c r="DK9" i="1"/>
  <c r="DJ9" i="1"/>
  <c r="DI9" i="1"/>
  <c r="DH9" i="1"/>
  <c r="DG9" i="1"/>
  <c r="DF9" i="1"/>
  <c r="DE9" i="1"/>
  <c r="DC9" i="1"/>
  <c r="DB9" i="1"/>
  <c r="DA9" i="1"/>
  <c r="CZ9" i="1"/>
  <c r="CY9" i="1"/>
  <c r="CX9" i="1"/>
  <c r="CW9" i="1"/>
  <c r="CV9" i="1"/>
  <c r="CU9" i="1"/>
  <c r="CT9" i="1"/>
  <c r="CS9" i="1"/>
  <c r="CQ9" i="1"/>
  <c r="CP9" i="1"/>
  <c r="CO9" i="1"/>
  <c r="CN9" i="1"/>
  <c r="CM9" i="1"/>
  <c r="CL9" i="1"/>
  <c r="CK9" i="1"/>
  <c r="CJ9" i="1"/>
  <c r="CI9" i="1"/>
  <c r="CH9" i="1"/>
  <c r="CG9" i="1"/>
  <c r="CE9" i="1"/>
  <c r="CD9" i="1"/>
  <c r="CC9" i="1"/>
  <c r="CB9" i="1"/>
  <c r="CA9" i="1"/>
  <c r="BZ9" i="1"/>
  <c r="BY9" i="1"/>
  <c r="BX9" i="1"/>
  <c r="BW9" i="1"/>
  <c r="BV9" i="1"/>
  <c r="BU9" i="1"/>
  <c r="BS9" i="1"/>
  <c r="BR9" i="1"/>
  <c r="BQ9" i="1"/>
  <c r="BP9" i="1"/>
  <c r="BO9" i="1"/>
  <c r="BN9" i="1"/>
  <c r="BM9" i="1"/>
  <c r="BL9" i="1"/>
  <c r="BK9" i="1"/>
  <c r="BJ9" i="1"/>
  <c r="BI9" i="1"/>
  <c r="BG9" i="1"/>
  <c r="BF9" i="1"/>
  <c r="BE9" i="1"/>
  <c r="BD9" i="1"/>
  <c r="BC9" i="1"/>
  <c r="BB9" i="1"/>
  <c r="BA9" i="1"/>
  <c r="AZ9" i="1"/>
  <c r="AY9" i="1"/>
  <c r="AX9" i="1"/>
  <c r="AW9" i="1"/>
  <c r="AU9" i="1"/>
  <c r="AT9" i="1"/>
  <c r="AS9" i="1"/>
  <c r="AR9" i="1"/>
  <c r="AQ9" i="1"/>
  <c r="AP9" i="1"/>
  <c r="AO9" i="1"/>
  <c r="AN9" i="1"/>
  <c r="AM9" i="1"/>
  <c r="AL9" i="1"/>
  <c r="AK9" i="1"/>
  <c r="L9" i="1"/>
  <c r="H9" i="1"/>
  <c r="G9" i="1"/>
  <c r="F9" i="1"/>
  <c r="E9" i="1"/>
  <c r="D9" i="1"/>
  <c r="C9" i="1"/>
  <c r="BH14" i="1" l="1"/>
  <c r="DD14" i="1"/>
  <c r="DD12" i="1"/>
  <c r="CR10" i="1"/>
  <c r="CR11" i="1"/>
  <c r="DD10" i="1"/>
  <c r="AV12" i="1"/>
  <c r="A12" i="1" s="1"/>
  <c r="DD16" i="1"/>
  <c r="DD26" i="1"/>
  <c r="AV27" i="1"/>
  <c r="A27" i="1" s="1"/>
  <c r="DD30" i="1"/>
  <c r="DD34" i="1"/>
  <c r="AV47" i="1"/>
  <c r="A47" i="1" s="1"/>
  <c r="AV55" i="1"/>
  <c r="A55" i="1" s="1"/>
  <c r="BH56" i="1"/>
  <c r="BH60" i="1"/>
  <c r="BT9" i="1"/>
  <c r="CF10" i="1"/>
  <c r="BT13" i="1"/>
  <c r="CF14" i="1"/>
  <c r="B14" i="1" s="1"/>
  <c r="BT17" i="1"/>
  <c r="CF18" i="1"/>
  <c r="DD9" i="1"/>
  <c r="DP10" i="1"/>
  <c r="BT12" i="1"/>
  <c r="DD13" i="1"/>
  <c r="DP14" i="1"/>
  <c r="DQ14" i="1" s="1"/>
  <c r="BT16" i="1"/>
  <c r="DD17" i="1"/>
  <c r="DP18" i="1"/>
  <c r="BT20" i="1"/>
  <c r="DP22" i="1"/>
  <c r="BT24" i="1"/>
  <c r="DD25" i="1"/>
  <c r="DP26" i="1"/>
  <c r="DQ26" i="1" s="1"/>
  <c r="BT28" i="1"/>
  <c r="DD29" i="1"/>
  <c r="DP30" i="1"/>
  <c r="BT32" i="1"/>
  <c r="DD33" i="1"/>
  <c r="DP34" i="1"/>
  <c r="BT36" i="1"/>
  <c r="DD37" i="1"/>
  <c r="DP38" i="1"/>
  <c r="BT40" i="1"/>
  <c r="DD41" i="1"/>
  <c r="DP42" i="1"/>
  <c r="BT44" i="1"/>
  <c r="DD45" i="1"/>
  <c r="DP46" i="1"/>
  <c r="BT48" i="1"/>
  <c r="B48" i="1" s="1"/>
  <c r="DD49" i="1"/>
  <c r="DP50" i="1"/>
  <c r="BT52" i="1"/>
  <c r="DD53" i="1"/>
  <c r="DP54" i="1"/>
  <c r="BT56" i="1"/>
  <c r="DD57" i="1"/>
  <c r="DP58" i="1"/>
  <c r="BT60" i="1"/>
  <c r="DD61" i="1"/>
  <c r="DP62" i="1"/>
  <c r="BT64" i="1"/>
  <c r="DP66" i="1"/>
  <c r="BT68" i="1"/>
  <c r="DD69" i="1"/>
  <c r="DP70" i="1"/>
  <c r="DQ70" i="1" s="1"/>
  <c r="BT72" i="1"/>
  <c r="DP74" i="1"/>
  <c r="BT76" i="1"/>
  <c r="DD77" i="1"/>
  <c r="DP78" i="1"/>
  <c r="BT80" i="1"/>
  <c r="DD81" i="1"/>
  <c r="DP82" i="1"/>
  <c r="DQ82" i="1" s="1"/>
  <c r="BT84" i="1"/>
  <c r="DD85" i="1"/>
  <c r="DP86" i="1"/>
  <c r="BT88" i="1"/>
  <c r="DD89" i="1"/>
  <c r="DP90" i="1"/>
  <c r="BT92" i="1"/>
  <c r="DD93" i="1"/>
  <c r="DP94" i="1"/>
  <c r="BT96" i="1"/>
  <c r="DD97" i="1"/>
  <c r="DP98" i="1"/>
  <c r="BT100" i="1"/>
  <c r="DD101" i="1"/>
  <c r="DP102" i="1"/>
  <c r="BT104" i="1"/>
  <c r="DQ104" i="1" s="1"/>
  <c r="DD105" i="1"/>
  <c r="DP106" i="1"/>
  <c r="BT108" i="1"/>
  <c r="DD109" i="1"/>
  <c r="DP110" i="1"/>
  <c r="BT112" i="1"/>
  <c r="DD113" i="1"/>
  <c r="DP114" i="1"/>
  <c r="DQ114" i="1" s="1"/>
  <c r="BT116" i="1"/>
  <c r="CR117" i="1"/>
  <c r="CR118" i="1"/>
  <c r="CF119" i="1"/>
  <c r="DD120" i="1"/>
  <c r="BH123" i="1"/>
  <c r="BH124" i="1"/>
  <c r="CF125" i="1"/>
  <c r="DQ125" i="1" s="1"/>
  <c r="CF126" i="1"/>
  <c r="DD127" i="1"/>
  <c r="DD128" i="1"/>
  <c r="BH130" i="1"/>
  <c r="CF131" i="1"/>
  <c r="AV132" i="1"/>
  <c r="A132" i="1" s="1"/>
  <c r="BT133" i="1"/>
  <c r="CR134" i="1"/>
  <c r="B134" i="1" s="1"/>
  <c r="CF135" i="1"/>
  <c r="AV136" i="1"/>
  <c r="A136" i="1" s="1"/>
  <c r="BH138" i="1"/>
  <c r="AV139" i="1"/>
  <c r="A139" i="1" s="1"/>
  <c r="AV140" i="1"/>
  <c r="A140" i="1" s="1"/>
  <c r="BH142" i="1"/>
  <c r="CF143" i="1"/>
  <c r="DD144" i="1"/>
  <c r="DQ144" i="1" s="1"/>
  <c r="BH145" i="1"/>
  <c r="DD146" i="1"/>
  <c r="BH147" i="1"/>
  <c r="AV148" i="1"/>
  <c r="A148" i="1" s="1"/>
  <c r="CR149" i="1"/>
  <c r="CF151" i="1"/>
  <c r="BT152" i="1"/>
  <c r="BT156" i="1"/>
  <c r="AV159" i="1"/>
  <c r="A159" i="1" s="1"/>
  <c r="BH160" i="1"/>
  <c r="BT161" i="1"/>
  <c r="DP163" i="1"/>
  <c r="CR164" i="1"/>
  <c r="CF168" i="1"/>
  <c r="DQ168" i="1" s="1"/>
  <c r="CR170" i="1"/>
  <c r="AV172" i="1"/>
  <c r="A172" i="1" s="1"/>
  <c r="CF173" i="1"/>
  <c r="CF175" i="1"/>
  <c r="DD178" i="1"/>
  <c r="DP203" i="1"/>
  <c r="BH18" i="1"/>
  <c r="CR19" i="1"/>
  <c r="DD20" i="1"/>
  <c r="B20" i="1" s="1"/>
  <c r="BH22" i="1"/>
  <c r="CR23" i="1"/>
  <c r="DD24" i="1"/>
  <c r="BH26" i="1"/>
  <c r="CR27" i="1"/>
  <c r="DD28" i="1"/>
  <c r="DQ28" i="1" s="1"/>
  <c r="BH30" i="1"/>
  <c r="CR31" i="1"/>
  <c r="DD32" i="1"/>
  <c r="BH34" i="1"/>
  <c r="CR35" i="1"/>
  <c r="DD36" i="1"/>
  <c r="B36" i="1" s="1"/>
  <c r="BH38" i="1"/>
  <c r="CR39" i="1"/>
  <c r="DD40" i="1"/>
  <c r="BH42" i="1"/>
  <c r="CR43" i="1"/>
  <c r="DD44" i="1"/>
  <c r="DQ44" i="1" s="1"/>
  <c r="BH46" i="1"/>
  <c r="CR47" i="1"/>
  <c r="DD48" i="1"/>
  <c r="BH50" i="1"/>
  <c r="CR51" i="1"/>
  <c r="DD52" i="1"/>
  <c r="B52" i="1" s="1"/>
  <c r="BH54" i="1"/>
  <c r="CR55" i="1"/>
  <c r="DD56" i="1"/>
  <c r="BH58" i="1"/>
  <c r="CR59" i="1"/>
  <c r="DD60" i="1"/>
  <c r="DQ60" i="1" s="1"/>
  <c r="BH62" i="1"/>
  <c r="CR63" i="1"/>
  <c r="DD64" i="1"/>
  <c r="BH66" i="1"/>
  <c r="CR67" i="1"/>
  <c r="DD68" i="1"/>
  <c r="B68" i="1" s="1"/>
  <c r="BH70" i="1"/>
  <c r="CR71" i="1"/>
  <c r="DD72" i="1"/>
  <c r="BH74" i="1"/>
  <c r="CR75" i="1"/>
  <c r="DD76" i="1"/>
  <c r="DQ76" i="1" s="1"/>
  <c r="BH78" i="1"/>
  <c r="CR79" i="1"/>
  <c r="DD80" i="1"/>
  <c r="BH82" i="1"/>
  <c r="CR83" i="1"/>
  <c r="DD84" i="1"/>
  <c r="B84" i="1" s="1"/>
  <c r="BH86" i="1"/>
  <c r="CR87" i="1"/>
  <c r="DD88" i="1"/>
  <c r="BH90" i="1"/>
  <c r="CR91" i="1"/>
  <c r="DD92" i="1"/>
  <c r="DQ92" i="1" s="1"/>
  <c r="BH94" i="1"/>
  <c r="CR95" i="1"/>
  <c r="DD96" i="1"/>
  <c r="BH98" i="1"/>
  <c r="CR99" i="1"/>
  <c r="DD100" i="1"/>
  <c r="DQ100" i="1" s="1"/>
  <c r="BH102" i="1"/>
  <c r="CR103" i="1"/>
  <c r="DD104" i="1"/>
  <c r="BH106" i="1"/>
  <c r="CR107" i="1"/>
  <c r="DD108" i="1"/>
  <c r="DQ108" i="1" s="1"/>
  <c r="BH110" i="1"/>
  <c r="CR111" i="1"/>
  <c r="DD112" i="1"/>
  <c r="BH114" i="1"/>
  <c r="CR115" i="1"/>
  <c r="DD116" i="1"/>
  <c r="B116" i="1" s="1"/>
  <c r="DP119" i="1"/>
  <c r="AV120" i="1"/>
  <c r="A120" i="1" s="1"/>
  <c r="BT121" i="1"/>
  <c r="BT122" i="1"/>
  <c r="CR123" i="1"/>
  <c r="CR124" i="1"/>
  <c r="DQ124" i="1" s="1"/>
  <c r="DP125" i="1"/>
  <c r="DP126" i="1"/>
  <c r="AV127" i="1"/>
  <c r="A127" i="1" s="1"/>
  <c r="AV128" i="1"/>
  <c r="A128" i="1" s="1"/>
  <c r="BT129" i="1"/>
  <c r="CR130" i="1"/>
  <c r="DP131" i="1"/>
  <c r="CF132" i="1"/>
  <c r="DQ132" i="1" s="1"/>
  <c r="DD133" i="1"/>
  <c r="DP135" i="1"/>
  <c r="CF136" i="1"/>
  <c r="BT137" i="1"/>
  <c r="CR138" i="1"/>
  <c r="CF139" i="1"/>
  <c r="CF140" i="1"/>
  <c r="BT141" i="1"/>
  <c r="DQ141" i="1" s="1"/>
  <c r="CR142" i="1"/>
  <c r="DP143" i="1"/>
  <c r="AV144" i="1"/>
  <c r="A144" i="1" s="1"/>
  <c r="CR145" i="1"/>
  <c r="CF148" i="1"/>
  <c r="AV150" i="1"/>
  <c r="A150" i="1" s="1"/>
  <c r="DP151" i="1"/>
  <c r="DQ151" i="1" s="1"/>
  <c r="DD152" i="1"/>
  <c r="DD153" i="1"/>
  <c r="DP155" i="1"/>
  <c r="DD156" i="1"/>
  <c r="DD157" i="1"/>
  <c r="BT165" i="1"/>
  <c r="AV166" i="1"/>
  <c r="A166" i="1" s="1"/>
  <c r="CF172" i="1"/>
  <c r="BH177" i="1"/>
  <c r="CF180" i="1"/>
  <c r="BT181" i="1"/>
  <c r="DP183" i="1"/>
  <c r="DQ183" i="1" s="1"/>
  <c r="BH185" i="1"/>
  <c r="BH186" i="1"/>
  <c r="BT190" i="1"/>
  <c r="DD198" i="1"/>
  <c r="DP202" i="1"/>
  <c r="CF205" i="1"/>
  <c r="CF12" i="1"/>
  <c r="DP13" i="1"/>
  <c r="CF16" i="1"/>
  <c r="DP17" i="1"/>
  <c r="CF20" i="1"/>
  <c r="DP21" i="1"/>
  <c r="CF24" i="1"/>
  <c r="DP25" i="1"/>
  <c r="CF28" i="1"/>
  <c r="DP29" i="1"/>
  <c r="CF32" i="1"/>
  <c r="DP33" i="1"/>
  <c r="CF36" i="1"/>
  <c r="DP37" i="1"/>
  <c r="CF40" i="1"/>
  <c r="DP41" i="1"/>
  <c r="CF44" i="1"/>
  <c r="DP45" i="1"/>
  <c r="CF48" i="1"/>
  <c r="DP49" i="1"/>
  <c r="CF52" i="1"/>
  <c r="DP53" i="1"/>
  <c r="CF56" i="1"/>
  <c r="DP57" i="1"/>
  <c r="CF60" i="1"/>
  <c r="DP61" i="1"/>
  <c r="CF64" i="1"/>
  <c r="DP65" i="1"/>
  <c r="CF68" i="1"/>
  <c r="DP69" i="1"/>
  <c r="CF72" i="1"/>
  <c r="DP73" i="1"/>
  <c r="CF76" i="1"/>
  <c r="DP77" i="1"/>
  <c r="CF80" i="1"/>
  <c r="DP81" i="1"/>
  <c r="CF84" i="1"/>
  <c r="DP85" i="1"/>
  <c r="CF88" i="1"/>
  <c r="DP89" i="1"/>
  <c r="CF92" i="1"/>
  <c r="DP93" i="1"/>
  <c r="CF96" i="1"/>
  <c r="DP97" i="1"/>
  <c r="CF100" i="1"/>
  <c r="DP101" i="1"/>
  <c r="CF104" i="1"/>
  <c r="DP105" i="1"/>
  <c r="CF108" i="1"/>
  <c r="DP109" i="1"/>
  <c r="CF112" i="1"/>
  <c r="DP113" i="1"/>
  <c r="CF116" i="1"/>
  <c r="DD117" i="1"/>
  <c r="DD118" i="1"/>
  <c r="CR119" i="1"/>
  <c r="DP120" i="1"/>
  <c r="AV121" i="1"/>
  <c r="A121" i="1" s="1"/>
  <c r="AV122" i="1"/>
  <c r="A122" i="1" s="1"/>
  <c r="BT123" i="1"/>
  <c r="BT124" i="1"/>
  <c r="CR125" i="1"/>
  <c r="DP127" i="1"/>
  <c r="DP128" i="1"/>
  <c r="AV129" i="1"/>
  <c r="A129" i="1" s="1"/>
  <c r="BT130" i="1"/>
  <c r="DQ130" i="1" s="1"/>
  <c r="CR131" i="1"/>
  <c r="BH132" i="1"/>
  <c r="CF133" i="1"/>
  <c r="DD134" i="1"/>
  <c r="CR135" i="1"/>
  <c r="BH136" i="1"/>
  <c r="AV137" i="1"/>
  <c r="A137" i="1" s="1"/>
  <c r="BT138" i="1"/>
  <c r="B138" i="1" s="1"/>
  <c r="BH139" i="1"/>
  <c r="BH140" i="1"/>
  <c r="AV141" i="1"/>
  <c r="A141" i="1" s="1"/>
  <c r="BT142" i="1"/>
  <c r="CR143" i="1"/>
  <c r="BT145" i="1"/>
  <c r="DP146" i="1"/>
  <c r="DD149" i="1"/>
  <c r="B149" i="1" s="1"/>
  <c r="CF152" i="1"/>
  <c r="DP154" i="1"/>
  <c r="DP158" i="1"/>
  <c r="BH159" i="1"/>
  <c r="CF161" i="1"/>
  <c r="BH162" i="1"/>
  <c r="AV165" i="1"/>
  <c r="A165" i="1" s="1"/>
  <c r="DP167" i="1"/>
  <c r="CR168" i="1"/>
  <c r="DD170" i="1"/>
  <c r="AV171" i="1"/>
  <c r="A171" i="1" s="1"/>
  <c r="DD174" i="1"/>
  <c r="CF176" i="1"/>
  <c r="B176" i="1" s="1"/>
  <c r="DD179" i="1"/>
  <c r="BH180" i="1"/>
  <c r="AV181" i="1"/>
  <c r="A181" i="1" s="1"/>
  <c r="DD182" i="1"/>
  <c r="CR183" i="1"/>
  <c r="DP184" i="1"/>
  <c r="BH196" i="1"/>
  <c r="DP9" i="1"/>
  <c r="BH9" i="1"/>
  <c r="BT10" i="1"/>
  <c r="DP12" i="1"/>
  <c r="BH13" i="1"/>
  <c r="BT14" i="1"/>
  <c r="DP16" i="1"/>
  <c r="BT18" i="1"/>
  <c r="DP20" i="1"/>
  <c r="BH21" i="1"/>
  <c r="BT22" i="1"/>
  <c r="DP24" i="1"/>
  <c r="BH25" i="1"/>
  <c r="BT26" i="1"/>
  <c r="DP28" i="1"/>
  <c r="BH29" i="1"/>
  <c r="BT30" i="1"/>
  <c r="DP32" i="1"/>
  <c r="BH33" i="1"/>
  <c r="BT34" i="1"/>
  <c r="DP36" i="1"/>
  <c r="DQ36" i="1" s="1"/>
  <c r="BH37" i="1"/>
  <c r="BT38" i="1"/>
  <c r="DP40" i="1"/>
  <c r="BT42" i="1"/>
  <c r="DP44" i="1"/>
  <c r="BH45" i="1"/>
  <c r="BT46" i="1"/>
  <c r="DP48" i="1"/>
  <c r="DQ48" i="1" s="1"/>
  <c r="BH49" i="1"/>
  <c r="BT50" i="1"/>
  <c r="DP52" i="1"/>
  <c r="BH53" i="1"/>
  <c r="BT54" i="1"/>
  <c r="DP56" i="1"/>
  <c r="BH57" i="1"/>
  <c r="BT58" i="1"/>
  <c r="B58" i="1" s="1"/>
  <c r="DP60" i="1"/>
  <c r="BH61" i="1"/>
  <c r="BT62" i="1"/>
  <c r="DP64" i="1"/>
  <c r="BT66" i="1"/>
  <c r="DP68" i="1"/>
  <c r="BH69" i="1"/>
  <c r="BT70" i="1"/>
  <c r="B70" i="1" s="1"/>
  <c r="DP72" i="1"/>
  <c r="BH73" i="1"/>
  <c r="BT74" i="1"/>
  <c r="DP76" i="1"/>
  <c r="BH77" i="1"/>
  <c r="BT78" i="1"/>
  <c r="DP80" i="1"/>
  <c r="BH81" i="1"/>
  <c r="BT82" i="1"/>
  <c r="DP84" i="1"/>
  <c r="BT86" i="1"/>
  <c r="DP88" i="1"/>
  <c r="BH89" i="1"/>
  <c r="BT90" i="1"/>
  <c r="DP92" i="1"/>
  <c r="BH93" i="1"/>
  <c r="BT94" i="1"/>
  <c r="DP96" i="1"/>
  <c r="BT98" i="1"/>
  <c r="DP100" i="1"/>
  <c r="BH101" i="1"/>
  <c r="BT102" i="1"/>
  <c r="DP104" i="1"/>
  <c r="BH105" i="1"/>
  <c r="BT106" i="1"/>
  <c r="DP108" i="1"/>
  <c r="BH109" i="1"/>
  <c r="BT110" i="1"/>
  <c r="DP112" i="1"/>
  <c r="BT114" i="1"/>
  <c r="DP116" i="1"/>
  <c r="AV117" i="1"/>
  <c r="A117" i="1" s="1"/>
  <c r="AV118" i="1"/>
  <c r="A118" i="1" s="1"/>
  <c r="BH120" i="1"/>
  <c r="CF121" i="1"/>
  <c r="CF122" i="1"/>
  <c r="DD123" i="1"/>
  <c r="DD124" i="1"/>
  <c r="BH127" i="1"/>
  <c r="BH128" i="1"/>
  <c r="B128" i="1" s="1"/>
  <c r="CF129" i="1"/>
  <c r="DD130" i="1"/>
  <c r="CR132" i="1"/>
  <c r="DP133" i="1"/>
  <c r="AV134" i="1"/>
  <c r="A134" i="1" s="1"/>
  <c r="CR136" i="1"/>
  <c r="CF137" i="1"/>
  <c r="DD138" i="1"/>
  <c r="DQ138" i="1" s="1"/>
  <c r="CR139" i="1"/>
  <c r="CR140" i="1"/>
  <c r="CF141" i="1"/>
  <c r="DD142" i="1"/>
  <c r="BH144" i="1"/>
  <c r="DD145" i="1"/>
  <c r="BH146" i="1"/>
  <c r="B146" i="1" s="1"/>
  <c r="DD147" i="1"/>
  <c r="CR148" i="1"/>
  <c r="AV149" i="1"/>
  <c r="A149" i="1" s="1"/>
  <c r="BH150" i="1"/>
  <c r="DP152" i="1"/>
  <c r="BH154" i="1"/>
  <c r="DP156" i="1"/>
  <c r="DQ156" i="1" s="1"/>
  <c r="BH158" i="1"/>
  <c r="DD160" i="1"/>
  <c r="CR162" i="1"/>
  <c r="AV164" i="1"/>
  <c r="A164" i="1" s="1"/>
  <c r="BH167" i="1"/>
  <c r="BT169" i="1"/>
  <c r="CF171" i="1"/>
  <c r="CR172" i="1"/>
  <c r="B172" i="1" s="1"/>
  <c r="CF188" i="1"/>
  <c r="DP191" i="1"/>
  <c r="DD18" i="1"/>
  <c r="AV19" i="1"/>
  <c r="A19" i="1" s="1"/>
  <c r="DD22" i="1"/>
  <c r="BH24" i="1"/>
  <c r="AV31" i="1"/>
  <c r="A31" i="1" s="1"/>
  <c r="BH40" i="1"/>
  <c r="DQ40" i="1" s="1"/>
  <c r="BH44" i="1"/>
  <c r="AV51" i="1"/>
  <c r="A51" i="1" s="1"/>
  <c r="AV59" i="1"/>
  <c r="A59" i="1" s="1"/>
  <c r="DD62" i="1"/>
  <c r="BH72" i="1"/>
  <c r="B72" i="1" s="1"/>
  <c r="DD74" i="1"/>
  <c r="AV75" i="1"/>
  <c r="A75" i="1" s="1"/>
  <c r="BH76" i="1"/>
  <c r="DD78" i="1"/>
  <c r="AV79" i="1"/>
  <c r="A79" i="1" s="1"/>
  <c r="BH80" i="1"/>
  <c r="B80" i="1" s="1"/>
  <c r="DD82" i="1"/>
  <c r="AV83" i="1"/>
  <c r="A83" i="1" s="1"/>
  <c r="BH84" i="1"/>
  <c r="DD86" i="1"/>
  <c r="AV87" i="1"/>
  <c r="A87" i="1" s="1"/>
  <c r="BH88" i="1"/>
  <c r="B88" i="1" s="1"/>
  <c r="DD90" i="1"/>
  <c r="AV91" i="1"/>
  <c r="A91" i="1" s="1"/>
  <c r="BH92" i="1"/>
  <c r="DD94" i="1"/>
  <c r="AV95" i="1"/>
  <c r="A95" i="1" s="1"/>
  <c r="BH96" i="1"/>
  <c r="B96" i="1" s="1"/>
  <c r="DD98" i="1"/>
  <c r="AV99" i="1"/>
  <c r="A99" i="1" s="1"/>
  <c r="BH100" i="1"/>
  <c r="DD102" i="1"/>
  <c r="AV103" i="1"/>
  <c r="A103" i="1" s="1"/>
  <c r="BH104" i="1"/>
  <c r="B104" i="1" s="1"/>
  <c r="DD106" i="1"/>
  <c r="AV107" i="1"/>
  <c r="A107" i="1" s="1"/>
  <c r="BH108" i="1"/>
  <c r="DD110" i="1"/>
  <c r="AV111" i="1"/>
  <c r="A111" i="1" s="1"/>
  <c r="BH112" i="1"/>
  <c r="DQ112" i="1" s="1"/>
  <c r="DD114" i="1"/>
  <c r="AV115" i="1"/>
  <c r="A115" i="1" s="1"/>
  <c r="BH116" i="1"/>
  <c r="CF117" i="1"/>
  <c r="CF118" i="1"/>
  <c r="BT119" i="1"/>
  <c r="DP121" i="1"/>
  <c r="DQ121" i="1" s="1"/>
  <c r="DP122" i="1"/>
  <c r="AV123" i="1"/>
  <c r="A123" i="1" s="1"/>
  <c r="AV124" i="1"/>
  <c r="A124" i="1" s="1"/>
  <c r="BT125" i="1"/>
  <c r="BT126" i="1"/>
  <c r="CR127" i="1"/>
  <c r="CR128" i="1"/>
  <c r="DQ128" i="1" s="1"/>
  <c r="DP129" i="1"/>
  <c r="AV130" i="1"/>
  <c r="A130" i="1" s="1"/>
  <c r="BT131" i="1"/>
  <c r="BH133" i="1"/>
  <c r="CF134" i="1"/>
  <c r="BT135" i="1"/>
  <c r="DP137" i="1"/>
  <c r="AV138" i="1"/>
  <c r="A138" i="1" s="1"/>
  <c r="DP141" i="1"/>
  <c r="AV142" i="1"/>
  <c r="A142" i="1" s="1"/>
  <c r="BT143" i="1"/>
  <c r="CR146" i="1"/>
  <c r="AV147" i="1"/>
  <c r="A147" i="1" s="1"/>
  <c r="B157" i="1"/>
  <c r="DP165" i="1"/>
  <c r="BT198" i="1"/>
  <c r="AV15" i="1"/>
  <c r="A15" i="1" s="1"/>
  <c r="BH32" i="1"/>
  <c r="AV35" i="1"/>
  <c r="A35" i="1" s="1"/>
  <c r="AV43" i="1"/>
  <c r="A43" i="1" s="1"/>
  <c r="BH48" i="1"/>
  <c r="DD50" i="1"/>
  <c r="DD54" i="1"/>
  <c r="DD58" i="1"/>
  <c r="AV63" i="1"/>
  <c r="A63" i="1" s="1"/>
  <c r="BH64" i="1"/>
  <c r="DD66" i="1"/>
  <c r="B66" i="1" s="1"/>
  <c r="AV67" i="1"/>
  <c r="A67" i="1" s="1"/>
  <c r="BH68" i="1"/>
  <c r="DD70" i="1"/>
  <c r="AV71" i="1"/>
  <c r="A71" i="1" s="1"/>
  <c r="AV10" i="1"/>
  <c r="A10" i="1" s="1"/>
  <c r="CF11" i="1"/>
  <c r="CR12" i="1"/>
  <c r="DQ12" i="1" s="1"/>
  <c r="AV14" i="1"/>
  <c r="A14" i="1" s="1"/>
  <c r="CF15" i="1"/>
  <c r="CR16" i="1"/>
  <c r="AV18" i="1"/>
  <c r="A18" i="1" s="1"/>
  <c r="CF19" i="1"/>
  <c r="CR20" i="1"/>
  <c r="AV22" i="1"/>
  <c r="A22" i="1" s="1"/>
  <c r="CF23" i="1"/>
  <c r="CR24" i="1"/>
  <c r="AV26" i="1"/>
  <c r="A26" i="1" s="1"/>
  <c r="CF27" i="1"/>
  <c r="CR28" i="1"/>
  <c r="AV30" i="1"/>
  <c r="A30" i="1" s="1"/>
  <c r="CF31" i="1"/>
  <c r="CR32" i="1"/>
  <c r="AV34" i="1"/>
  <c r="A34" i="1" s="1"/>
  <c r="CF35" i="1"/>
  <c r="CR36" i="1"/>
  <c r="AV38" i="1"/>
  <c r="A38" i="1" s="1"/>
  <c r="CF39" i="1"/>
  <c r="CR40" i="1"/>
  <c r="AV42" i="1"/>
  <c r="A42" i="1" s="1"/>
  <c r="CF43" i="1"/>
  <c r="CR44" i="1"/>
  <c r="AV46" i="1"/>
  <c r="A46" i="1" s="1"/>
  <c r="CF47" i="1"/>
  <c r="CR48" i="1"/>
  <c r="AV50" i="1"/>
  <c r="A50" i="1" s="1"/>
  <c r="CF51" i="1"/>
  <c r="CR52" i="1"/>
  <c r="AV54" i="1"/>
  <c r="A54" i="1" s="1"/>
  <c r="CF55" i="1"/>
  <c r="CR56" i="1"/>
  <c r="AV58" i="1"/>
  <c r="A58" i="1" s="1"/>
  <c r="CF59" i="1"/>
  <c r="CR60" i="1"/>
  <c r="AV62" i="1"/>
  <c r="A62" i="1" s="1"/>
  <c r="CF63" i="1"/>
  <c r="CR64" i="1"/>
  <c r="AV66" i="1"/>
  <c r="A66" i="1" s="1"/>
  <c r="CR68" i="1"/>
  <c r="AV70" i="1"/>
  <c r="A70" i="1" s="1"/>
  <c r="CF71" i="1"/>
  <c r="CR72" i="1"/>
  <c r="AV74" i="1"/>
  <c r="A74" i="1" s="1"/>
  <c r="CF75" i="1"/>
  <c r="CR76" i="1"/>
  <c r="AV78" i="1"/>
  <c r="A78" i="1" s="1"/>
  <c r="CF79" i="1"/>
  <c r="CR80" i="1"/>
  <c r="AV82" i="1"/>
  <c r="A82" i="1" s="1"/>
  <c r="CF83" i="1"/>
  <c r="CR84" i="1"/>
  <c r="AV86" i="1"/>
  <c r="A86" i="1" s="1"/>
  <c r="CF87" i="1"/>
  <c r="CR88" i="1"/>
  <c r="AV90" i="1"/>
  <c r="A90" i="1" s="1"/>
  <c r="CF91" i="1"/>
  <c r="CR92" i="1"/>
  <c r="AV94" i="1"/>
  <c r="A94" i="1" s="1"/>
  <c r="CF95" i="1"/>
  <c r="CR96" i="1"/>
  <c r="AV98" i="1"/>
  <c r="A98" i="1" s="1"/>
  <c r="CF99" i="1"/>
  <c r="CR100" i="1"/>
  <c r="AV102" i="1"/>
  <c r="A102" i="1" s="1"/>
  <c r="CR104" i="1"/>
  <c r="AV106" i="1"/>
  <c r="A106" i="1" s="1"/>
  <c r="CF107" i="1"/>
  <c r="CR108" i="1"/>
  <c r="AV110" i="1"/>
  <c r="A110" i="1" s="1"/>
  <c r="CF111" i="1"/>
  <c r="CR112" i="1"/>
  <c r="AV114" i="1"/>
  <c r="A114" i="1" s="1"/>
  <c r="CR116" i="1"/>
  <c r="DP117" i="1"/>
  <c r="DP118" i="1"/>
  <c r="DD119" i="1"/>
  <c r="BH121" i="1"/>
  <c r="BH122" i="1"/>
  <c r="CF123" i="1"/>
  <c r="CF124" i="1"/>
  <c r="DD125" i="1"/>
  <c r="DD126" i="1"/>
  <c r="BH129" i="1"/>
  <c r="CF130" i="1"/>
  <c r="DD131" i="1"/>
  <c r="BT132" i="1"/>
  <c r="CR133" i="1"/>
  <c r="DP134" i="1"/>
  <c r="DD135" i="1"/>
  <c r="BT136" i="1"/>
  <c r="BH137" i="1"/>
  <c r="CF138" i="1"/>
  <c r="BT139" i="1"/>
  <c r="BT140" i="1"/>
  <c r="B140" i="1" s="1"/>
  <c r="BH141" i="1"/>
  <c r="CF142" i="1"/>
  <c r="DD143" i="1"/>
  <c r="CF145" i="1"/>
  <c r="CF147" i="1"/>
  <c r="BT148" i="1"/>
  <c r="DP149" i="1"/>
  <c r="DD151" i="1"/>
  <c r="CR152" i="1"/>
  <c r="CR153" i="1"/>
  <c r="DD155" i="1"/>
  <c r="CR157" i="1"/>
  <c r="CF160" i="1"/>
  <c r="DP164" i="1"/>
  <c r="DD173" i="1"/>
  <c r="BH187" i="1"/>
  <c r="DP189" i="1"/>
  <c r="CR192" i="1"/>
  <c r="DQ192" i="1" s="1"/>
  <c r="CR197" i="1"/>
  <c r="DD199" i="1"/>
  <c r="BT201" i="1"/>
  <c r="AV204" i="1"/>
  <c r="A204" i="1" s="1"/>
  <c r="BH16" i="1"/>
  <c r="BH20" i="1"/>
  <c r="AV23" i="1"/>
  <c r="A23" i="1" s="1"/>
  <c r="BH28" i="1"/>
  <c r="BH36" i="1"/>
  <c r="DD38" i="1"/>
  <c r="AV39" i="1"/>
  <c r="A39" i="1" s="1"/>
  <c r="DD42" i="1"/>
  <c r="DD46" i="1"/>
  <c r="BH52" i="1"/>
  <c r="BT21" i="1"/>
  <c r="CF22" i="1"/>
  <c r="BT25" i="1"/>
  <c r="CF26" i="1"/>
  <c r="BT29" i="1"/>
  <c r="CF30" i="1"/>
  <c r="BT33" i="1"/>
  <c r="CF34" i="1"/>
  <c r="BT37" i="1"/>
  <c r="CF38" i="1"/>
  <c r="BT41" i="1"/>
  <c r="CF42" i="1"/>
  <c r="BT45" i="1"/>
  <c r="CF46" i="1"/>
  <c r="BT49" i="1"/>
  <c r="CF50" i="1"/>
  <c r="B50" i="1" s="1"/>
  <c r="BT53" i="1"/>
  <c r="CF54" i="1"/>
  <c r="BT57" i="1"/>
  <c r="CF58" i="1"/>
  <c r="BT61" i="1"/>
  <c r="CF62" i="1"/>
  <c r="BT65" i="1"/>
  <c r="CF66" i="1"/>
  <c r="BT69" i="1"/>
  <c r="CF70" i="1"/>
  <c r="BT73" i="1"/>
  <c r="CF74" i="1"/>
  <c r="BT77" i="1"/>
  <c r="CF78" i="1"/>
  <c r="BT81" i="1"/>
  <c r="CF82" i="1"/>
  <c r="B82" i="1" s="1"/>
  <c r="BT85" i="1"/>
  <c r="CF86" i="1"/>
  <c r="BT89" i="1"/>
  <c r="CF90" i="1"/>
  <c r="BT93" i="1"/>
  <c r="CF94" i="1"/>
  <c r="BT97" i="1"/>
  <c r="CF98" i="1"/>
  <c r="BT101" i="1"/>
  <c r="CF102" i="1"/>
  <c r="BT105" i="1"/>
  <c r="CF106" i="1"/>
  <c r="BT109" i="1"/>
  <c r="CF110" i="1"/>
  <c r="BT113" i="1"/>
  <c r="CF114" i="1"/>
  <c r="B114" i="1" s="1"/>
  <c r="BH117" i="1"/>
  <c r="BH118" i="1"/>
  <c r="AV119" i="1"/>
  <c r="A119" i="1" s="1"/>
  <c r="BT120" i="1"/>
  <c r="CR121" i="1"/>
  <c r="CR122" i="1"/>
  <c r="DQ122" i="1" s="1"/>
  <c r="DP123" i="1"/>
  <c r="DP124" i="1"/>
  <c r="AV125" i="1"/>
  <c r="A125" i="1" s="1"/>
  <c r="AV126" i="1"/>
  <c r="A126" i="1" s="1"/>
  <c r="BT127" i="1"/>
  <c r="BT128" i="1"/>
  <c r="CR129" i="1"/>
  <c r="B129" i="1" s="1"/>
  <c r="DP130" i="1"/>
  <c r="AV131" i="1"/>
  <c r="A131" i="1" s="1"/>
  <c r="DD132" i="1"/>
  <c r="BH134" i="1"/>
  <c r="AV135" i="1"/>
  <c r="A135" i="1" s="1"/>
  <c r="DD136" i="1"/>
  <c r="CR137" i="1"/>
  <c r="DQ137" i="1" s="1"/>
  <c r="DP138" i="1"/>
  <c r="DD139" i="1"/>
  <c r="DD140" i="1"/>
  <c r="CR141" i="1"/>
  <c r="DP142" i="1"/>
  <c r="AV143" i="1"/>
  <c r="A143" i="1" s="1"/>
  <c r="BT144" i="1"/>
  <c r="DP147" i="1"/>
  <c r="DD148" i="1"/>
  <c r="BT150" i="1"/>
  <c r="AV151" i="1"/>
  <c r="A151" i="1" s="1"/>
  <c r="AV155" i="1"/>
  <c r="A155" i="1" s="1"/>
  <c r="DD159" i="1"/>
  <c r="DD162" i="1"/>
  <c r="CF163" i="1"/>
  <c r="BT166" i="1"/>
  <c r="AV168" i="1"/>
  <c r="A168" i="1" s="1"/>
  <c r="CF169" i="1"/>
  <c r="BH170" i="1"/>
  <c r="CR171" i="1"/>
  <c r="BH174" i="1"/>
  <c r="CF177" i="1"/>
  <c r="BH179" i="1"/>
  <c r="BT184" i="1"/>
  <c r="CF185" i="1"/>
  <c r="CR174" i="1"/>
  <c r="DQ174" i="1" s="1"/>
  <c r="DP175" i="1"/>
  <c r="DP176" i="1"/>
  <c r="AV177" i="1"/>
  <c r="A177" i="1" s="1"/>
  <c r="BT178" i="1"/>
  <c r="CR179" i="1"/>
  <c r="DP180" i="1"/>
  <c r="DD181" i="1"/>
  <c r="BT182" i="1"/>
  <c r="DQ182" i="1" s="1"/>
  <c r="BH183" i="1"/>
  <c r="BH184" i="1"/>
  <c r="AV185" i="1"/>
  <c r="A185" i="1" s="1"/>
  <c r="AV186" i="1"/>
  <c r="A186" i="1" s="1"/>
  <c r="AV187" i="1"/>
  <c r="A187" i="1" s="1"/>
  <c r="BT188" i="1"/>
  <c r="BH189" i="1"/>
  <c r="BH190" i="1"/>
  <c r="B190" i="1" s="1"/>
  <c r="BH191" i="1"/>
  <c r="CF192" i="1"/>
  <c r="BT193" i="1"/>
  <c r="BT194" i="1"/>
  <c r="BT195" i="1"/>
  <c r="CR196" i="1"/>
  <c r="CF197" i="1"/>
  <c r="AV199" i="1"/>
  <c r="A199" i="1" s="1"/>
  <c r="BT200" i="1"/>
  <c r="BH201" i="1"/>
  <c r="BH202" i="1"/>
  <c r="BH203" i="1"/>
  <c r="CF204" i="1"/>
  <c r="BT205" i="1"/>
  <c r="BT206" i="1"/>
  <c r="BT207" i="1"/>
  <c r="CR208" i="1"/>
  <c r="CF209" i="1"/>
  <c r="CF210" i="1"/>
  <c r="CF211" i="1"/>
  <c r="DD212" i="1"/>
  <c r="CR213" i="1"/>
  <c r="CR214" i="1"/>
  <c r="DQ214" i="1" s="1"/>
  <c r="CR215" i="1"/>
  <c r="DP216" i="1"/>
  <c r="DD217" i="1"/>
  <c r="DD218" i="1"/>
  <c r="DD219" i="1"/>
  <c r="DP221" i="1"/>
  <c r="DP222" i="1"/>
  <c r="DP223" i="1"/>
  <c r="AV224" i="1"/>
  <c r="A224" i="1" s="1"/>
  <c r="BH228" i="1"/>
  <c r="AV229" i="1"/>
  <c r="A229" i="1" s="1"/>
  <c r="AV230" i="1"/>
  <c r="A230" i="1" s="1"/>
  <c r="AV231" i="1"/>
  <c r="A231" i="1" s="1"/>
  <c r="BT232" i="1"/>
  <c r="BH233" i="1"/>
  <c r="DQ233" i="1" s="1"/>
  <c r="BH234" i="1"/>
  <c r="BH235" i="1"/>
  <c r="DP236" i="1"/>
  <c r="DD237" i="1"/>
  <c r="DD238" i="1"/>
  <c r="DD239" i="1"/>
  <c r="DP241" i="1"/>
  <c r="DP242" i="1"/>
  <c r="B242" i="1" s="1"/>
  <c r="DP243" i="1"/>
  <c r="AV244" i="1"/>
  <c r="A244" i="1" s="1"/>
  <c r="CF246" i="1"/>
  <c r="DP255" i="1"/>
  <c r="AV256" i="1"/>
  <c r="A256" i="1" s="1"/>
  <c r="CR266" i="1"/>
  <c r="DD276" i="1"/>
  <c r="B276" i="1" s="1"/>
  <c r="CF186" i="1"/>
  <c r="CF187" i="1"/>
  <c r="DD188" i="1"/>
  <c r="CR189" i="1"/>
  <c r="CR190" i="1"/>
  <c r="CR191" i="1"/>
  <c r="DP192" i="1"/>
  <c r="DD193" i="1"/>
  <c r="DD194" i="1"/>
  <c r="DD195" i="1"/>
  <c r="DP197" i="1"/>
  <c r="CF198" i="1"/>
  <c r="CF199" i="1"/>
  <c r="DD200" i="1"/>
  <c r="B200" i="1" s="1"/>
  <c r="CR201" i="1"/>
  <c r="CR202" i="1"/>
  <c r="CR203" i="1"/>
  <c r="DP204" i="1"/>
  <c r="DD205" i="1"/>
  <c r="DD206" i="1"/>
  <c r="DD207" i="1"/>
  <c r="DQ207" i="1" s="1"/>
  <c r="DP209" i="1"/>
  <c r="DP210" i="1"/>
  <c r="DP211" i="1"/>
  <c r="AV212" i="1"/>
  <c r="A212" i="1" s="1"/>
  <c r="BH216" i="1"/>
  <c r="AV217" i="1"/>
  <c r="A217" i="1" s="1"/>
  <c r="AV218" i="1"/>
  <c r="A218" i="1" s="1"/>
  <c r="AV219" i="1"/>
  <c r="A219" i="1" s="1"/>
  <c r="BT220" i="1"/>
  <c r="BH221" i="1"/>
  <c r="BH222" i="1"/>
  <c r="BH223" i="1"/>
  <c r="CF224" i="1"/>
  <c r="BT225" i="1"/>
  <c r="BT226" i="1"/>
  <c r="B226" i="1" s="1"/>
  <c r="BT227" i="1"/>
  <c r="CR228" i="1"/>
  <c r="CF229" i="1"/>
  <c r="CF230" i="1"/>
  <c r="CF231" i="1"/>
  <c r="DD232" i="1"/>
  <c r="CR233" i="1"/>
  <c r="CR234" i="1"/>
  <c r="CR235" i="1"/>
  <c r="BH236" i="1"/>
  <c r="AV237" i="1"/>
  <c r="A237" i="1" s="1"/>
  <c r="AV238" i="1"/>
  <c r="A238" i="1" s="1"/>
  <c r="AV239" i="1"/>
  <c r="A239" i="1" s="1"/>
  <c r="BT240" i="1"/>
  <c r="BH241" i="1"/>
  <c r="B241" i="1" s="1"/>
  <c r="BH242" i="1"/>
  <c r="BH243" i="1"/>
  <c r="CF244" i="1"/>
  <c r="BT245" i="1"/>
  <c r="BH247" i="1"/>
  <c r="DD249" i="1"/>
  <c r="DD251" i="1"/>
  <c r="DQ251" i="1" s="1"/>
  <c r="BH255" i="1"/>
  <c r="CF256" i="1"/>
  <c r="CR258" i="1"/>
  <c r="AV262" i="1"/>
  <c r="A262" i="1" s="1"/>
  <c r="AV263" i="1"/>
  <c r="A263" i="1" s="1"/>
  <c r="BH267" i="1"/>
  <c r="AV268" i="1"/>
  <c r="A268" i="1" s="1"/>
  <c r="BT270" i="1"/>
  <c r="AV275" i="1"/>
  <c r="A275" i="1" s="1"/>
  <c r="CF285" i="1"/>
  <c r="BT153" i="1"/>
  <c r="B153" i="1" s="1"/>
  <c r="CR154" i="1"/>
  <c r="CF155" i="1"/>
  <c r="CF156" i="1"/>
  <c r="BT157" i="1"/>
  <c r="DP159" i="1"/>
  <c r="DP160" i="1"/>
  <c r="B160" i="1" s="1"/>
  <c r="AV161" i="1"/>
  <c r="A161" i="1" s="1"/>
  <c r="BT162" i="1"/>
  <c r="CR163" i="1"/>
  <c r="BH164" i="1"/>
  <c r="CF165" i="1"/>
  <c r="DD166" i="1"/>
  <c r="CR167" i="1"/>
  <c r="BH168" i="1"/>
  <c r="B168" i="1" s="1"/>
  <c r="AV169" i="1"/>
  <c r="A169" i="1" s="1"/>
  <c r="BT170" i="1"/>
  <c r="BH171" i="1"/>
  <c r="BH172" i="1"/>
  <c r="AV173" i="1"/>
  <c r="A173" i="1" s="1"/>
  <c r="BT174" i="1"/>
  <c r="CR175" i="1"/>
  <c r="CR176" i="1"/>
  <c r="DQ176" i="1" s="1"/>
  <c r="DP177" i="1"/>
  <c r="AV178" i="1"/>
  <c r="A178" i="1" s="1"/>
  <c r="BT179" i="1"/>
  <c r="CR180" i="1"/>
  <c r="CF181" i="1"/>
  <c r="AV182" i="1"/>
  <c r="A182" i="1" s="1"/>
  <c r="DP185" i="1"/>
  <c r="DP186" i="1"/>
  <c r="DQ186" i="1" s="1"/>
  <c r="DP187" i="1"/>
  <c r="AV188" i="1"/>
  <c r="A188" i="1" s="1"/>
  <c r="BH192" i="1"/>
  <c r="AV193" i="1"/>
  <c r="A193" i="1" s="1"/>
  <c r="AV194" i="1"/>
  <c r="A194" i="1" s="1"/>
  <c r="AV195" i="1"/>
  <c r="A195" i="1" s="1"/>
  <c r="BT196" i="1"/>
  <c r="BH197" i="1"/>
  <c r="BH198" i="1"/>
  <c r="DP198" i="1"/>
  <c r="DP199" i="1"/>
  <c r="AV200" i="1"/>
  <c r="A200" i="1" s="1"/>
  <c r="BH204" i="1"/>
  <c r="AV205" i="1"/>
  <c r="A205" i="1" s="1"/>
  <c r="AV206" i="1"/>
  <c r="A206" i="1" s="1"/>
  <c r="AV207" i="1"/>
  <c r="A207" i="1" s="1"/>
  <c r="BT208" i="1"/>
  <c r="BH209" i="1"/>
  <c r="BH210" i="1"/>
  <c r="BH211" i="1"/>
  <c r="CF212" i="1"/>
  <c r="BT213" i="1"/>
  <c r="B213" i="1" s="1"/>
  <c r="BT214" i="1"/>
  <c r="B214" i="1" s="1"/>
  <c r="BT215" i="1"/>
  <c r="CR216" i="1"/>
  <c r="CF217" i="1"/>
  <c r="CF218" i="1"/>
  <c r="CF219" i="1"/>
  <c r="DD220" i="1"/>
  <c r="CR221" i="1"/>
  <c r="DQ221" i="1" s="1"/>
  <c r="CR222" i="1"/>
  <c r="CR223" i="1"/>
  <c r="DP224" i="1"/>
  <c r="DD225" i="1"/>
  <c r="DD226" i="1"/>
  <c r="DD227" i="1"/>
  <c r="DP229" i="1"/>
  <c r="DQ229" i="1" s="1"/>
  <c r="DP230" i="1"/>
  <c r="DP231" i="1"/>
  <c r="AV232" i="1"/>
  <c r="A232" i="1" s="1"/>
  <c r="CR236" i="1"/>
  <c r="CF237" i="1"/>
  <c r="CF238" i="1"/>
  <c r="CF239" i="1"/>
  <c r="DQ239" i="1" s="1"/>
  <c r="DD240" i="1"/>
  <c r="CR241" i="1"/>
  <c r="CR242" i="1"/>
  <c r="CR243" i="1"/>
  <c r="DP244" i="1"/>
  <c r="DD245" i="1"/>
  <c r="BH246" i="1"/>
  <c r="DQ246" i="1" s="1"/>
  <c r="CR247" i="1"/>
  <c r="AV249" i="1"/>
  <c r="A249" i="1" s="1"/>
  <c r="AV251" i="1"/>
  <c r="A251" i="1" s="1"/>
  <c r="CF253" i="1"/>
  <c r="BT257" i="1"/>
  <c r="CR259" i="1"/>
  <c r="CF262" i="1"/>
  <c r="CF263" i="1"/>
  <c r="B263" i="1" s="1"/>
  <c r="BT264" i="1"/>
  <c r="CR267" i="1"/>
  <c r="CF268" i="1"/>
  <c r="CF280" i="1"/>
  <c r="CR284" i="1"/>
  <c r="CF207" i="1"/>
  <c r="DD208" i="1"/>
  <c r="CR209" i="1"/>
  <c r="CR210" i="1"/>
  <c r="CR211" i="1"/>
  <c r="DD213" i="1"/>
  <c r="DQ213" i="1" s="1"/>
  <c r="DD214" i="1"/>
  <c r="DD215" i="1"/>
  <c r="DP217" i="1"/>
  <c r="DP218" i="1"/>
  <c r="DP219" i="1"/>
  <c r="AV220" i="1"/>
  <c r="A220" i="1" s="1"/>
  <c r="BH224" i="1"/>
  <c r="DQ224" i="1" s="1"/>
  <c r="AV225" i="1"/>
  <c r="A225" i="1" s="1"/>
  <c r="AV226" i="1"/>
  <c r="A226" i="1" s="1"/>
  <c r="AV227" i="1"/>
  <c r="A227" i="1" s="1"/>
  <c r="BT228" i="1"/>
  <c r="BH229" i="1"/>
  <c r="BH230" i="1"/>
  <c r="BH231" i="1"/>
  <c r="CF232" i="1"/>
  <c r="B232" i="1" s="1"/>
  <c r="BT233" i="1"/>
  <c r="BT234" i="1"/>
  <c r="BT235" i="1"/>
  <c r="DP237" i="1"/>
  <c r="DP238" i="1"/>
  <c r="DP239" i="1"/>
  <c r="AV240" i="1"/>
  <c r="A240" i="1" s="1"/>
  <c r="BH244" i="1"/>
  <c r="AV245" i="1"/>
  <c r="A245" i="1" s="1"/>
  <c r="CR250" i="1"/>
  <c r="DP252" i="1"/>
  <c r="DP144" i="1"/>
  <c r="AV145" i="1"/>
  <c r="A145" i="1" s="1"/>
  <c r="BT146" i="1"/>
  <c r="CR147" i="1"/>
  <c r="BH148" i="1"/>
  <c r="B148" i="1" s="1"/>
  <c r="CF149" i="1"/>
  <c r="DD150" i="1"/>
  <c r="CR151" i="1"/>
  <c r="BH152" i="1"/>
  <c r="AV153" i="1"/>
  <c r="A153" i="1" s="1"/>
  <c r="BT154" i="1"/>
  <c r="BH155" i="1"/>
  <c r="BH156" i="1"/>
  <c r="AV157" i="1"/>
  <c r="A157" i="1" s="1"/>
  <c r="BT158" i="1"/>
  <c r="CR159" i="1"/>
  <c r="CR160" i="1"/>
  <c r="DP161" i="1"/>
  <c r="AV162" i="1"/>
  <c r="A162" i="1" s="1"/>
  <c r="BT163" i="1"/>
  <c r="BH165" i="1"/>
  <c r="CF166" i="1"/>
  <c r="BT167" i="1"/>
  <c r="DP169" i="1"/>
  <c r="DQ169" i="1" s="1"/>
  <c r="AV170" i="1"/>
  <c r="A170" i="1" s="1"/>
  <c r="DP173" i="1"/>
  <c r="AV174" i="1"/>
  <c r="A174" i="1" s="1"/>
  <c r="BT175" i="1"/>
  <c r="BT176" i="1"/>
  <c r="CR177" i="1"/>
  <c r="DP178" i="1"/>
  <c r="AV179" i="1"/>
  <c r="A179" i="1" s="1"/>
  <c r="BT180" i="1"/>
  <c r="BH181" i="1"/>
  <c r="DP182" i="1"/>
  <c r="DD183" i="1"/>
  <c r="DD184" i="1"/>
  <c r="CR185" i="1"/>
  <c r="CR186" i="1"/>
  <c r="CR187" i="1"/>
  <c r="DP188" i="1"/>
  <c r="DD189" i="1"/>
  <c r="DD190" i="1"/>
  <c r="DQ190" i="1" s="1"/>
  <c r="DD191" i="1"/>
  <c r="DP193" i="1"/>
  <c r="DP194" i="1"/>
  <c r="DP195" i="1"/>
  <c r="DQ195" i="1" s="1"/>
  <c r="AV196" i="1"/>
  <c r="A196" i="1" s="1"/>
  <c r="CR198" i="1"/>
  <c r="CR199" i="1"/>
  <c r="DP200" i="1"/>
  <c r="DD201" i="1"/>
  <c r="DQ201" i="1" s="1"/>
  <c r="DD202" i="1"/>
  <c r="DD203" i="1"/>
  <c r="DP205" i="1"/>
  <c r="DQ205" i="1" s="1"/>
  <c r="DP206" i="1"/>
  <c r="DP207" i="1"/>
  <c r="AV208" i="1"/>
  <c r="A208" i="1" s="1"/>
  <c r="BH212" i="1"/>
  <c r="AV213" i="1"/>
  <c r="A213" i="1" s="1"/>
  <c r="AV214" i="1"/>
  <c r="A214" i="1" s="1"/>
  <c r="AV215" i="1"/>
  <c r="A215" i="1" s="1"/>
  <c r="BT216" i="1"/>
  <c r="BH217" i="1"/>
  <c r="BH218" i="1"/>
  <c r="BH219" i="1"/>
  <c r="CF220" i="1"/>
  <c r="BT221" i="1"/>
  <c r="BT222" i="1"/>
  <c r="BT223" i="1"/>
  <c r="CR224" i="1"/>
  <c r="CF225" i="1"/>
  <c r="CF226" i="1"/>
  <c r="CF227" i="1"/>
  <c r="DD228" i="1"/>
  <c r="CR229" i="1"/>
  <c r="CR230" i="1"/>
  <c r="CR231" i="1"/>
  <c r="DP232" i="1"/>
  <c r="DD233" i="1"/>
  <c r="DD234" i="1"/>
  <c r="DQ234" i="1" s="1"/>
  <c r="DD235" i="1"/>
  <c r="BT236" i="1"/>
  <c r="BH237" i="1"/>
  <c r="BH238" i="1"/>
  <c r="BH239" i="1"/>
  <c r="CF240" i="1"/>
  <c r="BT241" i="1"/>
  <c r="BT242" i="1"/>
  <c r="BT243" i="1"/>
  <c r="CR244" i="1"/>
  <c r="CF245" i="1"/>
  <c r="BT247" i="1"/>
  <c r="B247" i="1" s="1"/>
  <c r="CF248" i="1"/>
  <c r="BH253" i="1"/>
  <c r="BT259" i="1"/>
  <c r="BH260" i="1"/>
  <c r="BH265" i="1"/>
  <c r="B265" i="1" s="1"/>
  <c r="DD269" i="1"/>
  <c r="BH272" i="1"/>
  <c r="CF273" i="1"/>
  <c r="CF274" i="1"/>
  <c r="BH279" i="1"/>
  <c r="BT283" i="1"/>
  <c r="CF153" i="1"/>
  <c r="DD154" i="1"/>
  <c r="CR155" i="1"/>
  <c r="CR156" i="1"/>
  <c r="B156" i="1" s="1"/>
  <c r="CF157" i="1"/>
  <c r="DD158" i="1"/>
  <c r="BH161" i="1"/>
  <c r="CF162" i="1"/>
  <c r="DD163" i="1"/>
  <c r="BT164" i="1"/>
  <c r="CR165" i="1"/>
  <c r="DP166" i="1"/>
  <c r="DD167" i="1"/>
  <c r="BT168" i="1"/>
  <c r="BH169" i="1"/>
  <c r="CF170" i="1"/>
  <c r="BT171" i="1"/>
  <c r="B171" i="1" s="1"/>
  <c r="BT172" i="1"/>
  <c r="BH173" i="1"/>
  <c r="CF174" i="1"/>
  <c r="DD175" i="1"/>
  <c r="DD176" i="1"/>
  <c r="BH178" i="1"/>
  <c r="B178" i="1" s="1"/>
  <c r="CF179" i="1"/>
  <c r="DD180" i="1"/>
  <c r="CR181" i="1"/>
  <c r="BH182" i="1"/>
  <c r="AV183" i="1"/>
  <c r="A183" i="1" s="1"/>
  <c r="AV184" i="1"/>
  <c r="A184" i="1" s="1"/>
  <c r="BH188" i="1"/>
  <c r="B188" i="1" s="1"/>
  <c r="AV189" i="1"/>
  <c r="A189" i="1" s="1"/>
  <c r="AV190" i="1"/>
  <c r="A190" i="1" s="1"/>
  <c r="AV191" i="1"/>
  <c r="A191" i="1" s="1"/>
  <c r="BT192" i="1"/>
  <c r="BH193" i="1"/>
  <c r="BH194" i="1"/>
  <c r="BH195" i="1"/>
  <c r="CF196" i="1"/>
  <c r="DQ196" i="1" s="1"/>
  <c r="BT197" i="1"/>
  <c r="BH200" i="1"/>
  <c r="AV201" i="1"/>
  <c r="A201" i="1" s="1"/>
  <c r="AV202" i="1"/>
  <c r="A202" i="1" s="1"/>
  <c r="AV203" i="1"/>
  <c r="A203" i="1" s="1"/>
  <c r="BT204" i="1"/>
  <c r="BH205" i="1"/>
  <c r="B205" i="1" s="1"/>
  <c r="BH206" i="1"/>
  <c r="BH207" i="1"/>
  <c r="CF208" i="1"/>
  <c r="BT209" i="1"/>
  <c r="BT210" i="1"/>
  <c r="BT211" i="1"/>
  <c r="CR212" i="1"/>
  <c r="CF213" i="1"/>
  <c r="CF214" i="1"/>
  <c r="CF215" i="1"/>
  <c r="DD216" i="1"/>
  <c r="CR217" i="1"/>
  <c r="CR218" i="1"/>
  <c r="CR219" i="1"/>
  <c r="DP220" i="1"/>
  <c r="B220" i="1" s="1"/>
  <c r="DD221" i="1"/>
  <c r="DD222" i="1"/>
  <c r="DD223" i="1"/>
  <c r="DP225" i="1"/>
  <c r="DP226" i="1"/>
  <c r="DP227" i="1"/>
  <c r="AV228" i="1"/>
  <c r="A228" i="1" s="1"/>
  <c r="BH232" i="1"/>
  <c r="AV233" i="1"/>
  <c r="A233" i="1" s="1"/>
  <c r="AV234" i="1"/>
  <c r="A234" i="1" s="1"/>
  <c r="AV235" i="1"/>
  <c r="A235" i="1" s="1"/>
  <c r="DD236" i="1"/>
  <c r="CR237" i="1"/>
  <c r="CR238" i="1"/>
  <c r="DQ238" i="1" s="1"/>
  <c r="CR239" i="1"/>
  <c r="DP240" i="1"/>
  <c r="DD241" i="1"/>
  <c r="DD242" i="1"/>
  <c r="DD243" i="1"/>
  <c r="DP245" i="1"/>
  <c r="BT246" i="1"/>
  <c r="DP248" i="1"/>
  <c r="DQ248" i="1" s="1"/>
  <c r="BT250" i="1"/>
  <c r="CR252" i="1"/>
  <c r="CF254" i="1"/>
  <c r="CR260" i="1"/>
  <c r="DD261" i="1"/>
  <c r="CR265" i="1"/>
  <c r="CR144" i="1"/>
  <c r="DP145" i="1"/>
  <c r="AV146" i="1"/>
  <c r="A146" i="1" s="1"/>
  <c r="BT147" i="1"/>
  <c r="BH149" i="1"/>
  <c r="CF150" i="1"/>
  <c r="BT151" i="1"/>
  <c r="B151" i="1" s="1"/>
  <c r="DP153" i="1"/>
  <c r="AV154" i="1"/>
  <c r="A154" i="1" s="1"/>
  <c r="DP157" i="1"/>
  <c r="AV158" i="1"/>
  <c r="A158" i="1" s="1"/>
  <c r="BT159" i="1"/>
  <c r="BT160" i="1"/>
  <c r="CR161" i="1"/>
  <c r="DP162" i="1"/>
  <c r="DQ162" i="1" s="1"/>
  <c r="AV163" i="1"/>
  <c r="A163" i="1" s="1"/>
  <c r="DD164" i="1"/>
  <c r="BH166" i="1"/>
  <c r="AV167" i="1"/>
  <c r="A167" i="1" s="1"/>
  <c r="DD168" i="1"/>
  <c r="CR169" i="1"/>
  <c r="DP170" i="1"/>
  <c r="DD171" i="1"/>
  <c r="DQ171" i="1" s="1"/>
  <c r="DD172" i="1"/>
  <c r="CR173" i="1"/>
  <c r="DP174" i="1"/>
  <c r="AV175" i="1"/>
  <c r="A175" i="1" s="1"/>
  <c r="AV176" i="1"/>
  <c r="A176" i="1" s="1"/>
  <c r="BT177" i="1"/>
  <c r="CR178" i="1"/>
  <c r="DP179" i="1"/>
  <c r="DQ179" i="1" s="1"/>
  <c r="AV180" i="1"/>
  <c r="A180" i="1" s="1"/>
  <c r="CR182" i="1"/>
  <c r="CF183" i="1"/>
  <c r="CF184" i="1"/>
  <c r="BT185" i="1"/>
  <c r="BT186" i="1"/>
  <c r="BT187" i="1"/>
  <c r="CR188" i="1"/>
  <c r="DQ188" i="1" s="1"/>
  <c r="CF189" i="1"/>
  <c r="CF190" i="1"/>
  <c r="CF191" i="1"/>
  <c r="DD192" i="1"/>
  <c r="CR193" i="1"/>
  <c r="CR194" i="1"/>
  <c r="CR195" i="1"/>
  <c r="DP196" i="1"/>
  <c r="DD197" i="1"/>
  <c r="BT199" i="1"/>
  <c r="CR200" i="1"/>
  <c r="CF201" i="1"/>
  <c r="CF202" i="1"/>
  <c r="CF203" i="1"/>
  <c r="DD204" i="1"/>
  <c r="B204" i="1" s="1"/>
  <c r="CR205" i="1"/>
  <c r="CR206" i="1"/>
  <c r="CR207" i="1"/>
  <c r="DP208" i="1"/>
  <c r="DD209" i="1"/>
  <c r="DD210" i="1"/>
  <c r="DD211" i="1"/>
  <c r="DQ211" i="1" s="1"/>
  <c r="DP213" i="1"/>
  <c r="DP214" i="1"/>
  <c r="DP215" i="1"/>
  <c r="AV216" i="1"/>
  <c r="A216" i="1" s="1"/>
  <c r="BH220" i="1"/>
  <c r="AV221" i="1"/>
  <c r="A221" i="1" s="1"/>
  <c r="AV222" i="1"/>
  <c r="A222" i="1" s="1"/>
  <c r="AV223" i="1"/>
  <c r="A223" i="1" s="1"/>
  <c r="BT224" i="1"/>
  <c r="BH225" i="1"/>
  <c r="BH226" i="1"/>
  <c r="BH227" i="1"/>
  <c r="B227" i="1" s="1"/>
  <c r="CF228" i="1"/>
  <c r="BT229" i="1"/>
  <c r="BT230" i="1"/>
  <c r="BT231" i="1"/>
  <c r="CR232" i="1"/>
  <c r="CF233" i="1"/>
  <c r="CF234" i="1"/>
  <c r="CF235" i="1"/>
  <c r="BH240" i="1"/>
  <c r="AV241" i="1"/>
  <c r="A241" i="1" s="1"/>
  <c r="AV242" i="1"/>
  <c r="A242" i="1" s="1"/>
  <c r="AV243" i="1"/>
  <c r="A243" i="1" s="1"/>
  <c r="BT244" i="1"/>
  <c r="BH245" i="1"/>
  <c r="BH248" i="1"/>
  <c r="CR249" i="1"/>
  <c r="DD250" i="1"/>
  <c r="DQ250" i="1" s="1"/>
  <c r="CR251" i="1"/>
  <c r="DP254" i="1"/>
  <c r="AV261" i="1"/>
  <c r="A261" i="1" s="1"/>
  <c r="DP266" i="1"/>
  <c r="BH277" i="1"/>
  <c r="BH278" i="1"/>
  <c r="CR281" i="1"/>
  <c r="BT282" i="1"/>
  <c r="B282" i="1" s="1"/>
  <c r="DP286" i="1"/>
  <c r="DP287" i="1"/>
  <c r="AV288" i="1"/>
  <c r="A288" i="1" s="1"/>
  <c r="BH292" i="1"/>
  <c r="AV293" i="1"/>
  <c r="A293" i="1" s="1"/>
  <c r="AV294" i="1"/>
  <c r="A294" i="1" s="1"/>
  <c r="AV295" i="1"/>
  <c r="A295" i="1" s="1"/>
  <c r="BT296" i="1"/>
  <c r="BH297" i="1"/>
  <c r="BH298" i="1"/>
  <c r="BH299" i="1"/>
  <c r="DP300" i="1"/>
  <c r="DD301" i="1"/>
  <c r="DQ301" i="1" s="1"/>
  <c r="DD302" i="1"/>
  <c r="DD303" i="1"/>
  <c r="DP305" i="1"/>
  <c r="DP306" i="1"/>
  <c r="DP307" i="1"/>
  <c r="AV308" i="1"/>
  <c r="A308" i="1" s="1"/>
  <c r="BH312" i="1"/>
  <c r="B312" i="1" s="1"/>
  <c r="AV313" i="1"/>
  <c r="A313" i="1" s="1"/>
  <c r="AV314" i="1"/>
  <c r="A314" i="1" s="1"/>
  <c r="AV315" i="1"/>
  <c r="A315" i="1" s="1"/>
  <c r="DD316" i="1"/>
  <c r="CR317" i="1"/>
  <c r="CR318" i="1"/>
  <c r="CR319" i="1"/>
  <c r="DP320" i="1"/>
  <c r="DD321" i="1"/>
  <c r="DD322" i="1"/>
  <c r="DD323" i="1"/>
  <c r="BH324" i="1"/>
  <c r="BT325" i="1"/>
  <c r="BT327" i="1"/>
  <c r="CF329" i="1"/>
  <c r="CR333" i="1"/>
  <c r="DD270" i="1"/>
  <c r="DD271" i="1"/>
  <c r="DP273" i="1"/>
  <c r="DP274" i="1"/>
  <c r="DQ274" i="1" s="1"/>
  <c r="DP275" i="1"/>
  <c r="AV276" i="1"/>
  <c r="A276" i="1" s="1"/>
  <c r="BH280" i="1"/>
  <c r="AV281" i="1"/>
  <c r="A281" i="1" s="1"/>
  <c r="DD281" i="1"/>
  <c r="DD282" i="1"/>
  <c r="DD283" i="1"/>
  <c r="DQ283" i="1" s="1"/>
  <c r="BT284" i="1"/>
  <c r="BH285" i="1"/>
  <c r="BH286" i="1"/>
  <c r="BH287" i="1"/>
  <c r="CF288" i="1"/>
  <c r="BT289" i="1"/>
  <c r="BT290" i="1"/>
  <c r="BT291" i="1"/>
  <c r="DQ291" i="1" s="1"/>
  <c r="CR292" i="1"/>
  <c r="CF293" i="1"/>
  <c r="CF294" i="1"/>
  <c r="CF295" i="1"/>
  <c r="DD296" i="1"/>
  <c r="CR297" i="1"/>
  <c r="CR298" i="1"/>
  <c r="DQ298" i="1" s="1"/>
  <c r="CR299" i="1"/>
  <c r="BH300" i="1"/>
  <c r="AV301" i="1"/>
  <c r="A301" i="1" s="1"/>
  <c r="AV302" i="1"/>
  <c r="A302" i="1" s="1"/>
  <c r="AV303" i="1"/>
  <c r="A303" i="1" s="1"/>
  <c r="BT304" i="1"/>
  <c r="BH305" i="1"/>
  <c r="BH306" i="1"/>
  <c r="B306" i="1" s="1"/>
  <c r="BH307" i="1"/>
  <c r="CF308" i="1"/>
  <c r="BT309" i="1"/>
  <c r="BT310" i="1"/>
  <c r="BT311" i="1"/>
  <c r="CR312" i="1"/>
  <c r="CF313" i="1"/>
  <c r="CF314" i="1"/>
  <c r="CF315" i="1"/>
  <c r="BH320" i="1"/>
  <c r="AV321" i="1"/>
  <c r="A321" i="1" s="1"/>
  <c r="AV322" i="1"/>
  <c r="A322" i="1" s="1"/>
  <c r="AV323" i="1"/>
  <c r="A323" i="1" s="1"/>
  <c r="DD325" i="1"/>
  <c r="CR326" i="1"/>
  <c r="B326" i="1" s="1"/>
  <c r="CF328" i="1"/>
  <c r="BT330" i="1"/>
  <c r="CF341" i="1"/>
  <c r="CR349" i="1"/>
  <c r="CR350" i="1"/>
  <c r="DD351" i="1"/>
  <c r="DD355" i="1"/>
  <c r="DQ355" i="1" s="1"/>
  <c r="CR248" i="1"/>
  <c r="CF249" i="1"/>
  <c r="CF250" i="1"/>
  <c r="CF251" i="1"/>
  <c r="DD252" i="1"/>
  <c r="CR253" i="1"/>
  <c r="CR254" i="1"/>
  <c r="B254" i="1" s="1"/>
  <c r="CR255" i="1"/>
  <c r="DP256" i="1"/>
  <c r="DD257" i="1"/>
  <c r="DD258" i="1"/>
  <c r="DD259" i="1"/>
  <c r="DP261" i="1"/>
  <c r="DP262" i="1"/>
  <c r="DP263" i="1"/>
  <c r="DQ263" i="1" s="1"/>
  <c r="AV264" i="1"/>
  <c r="A264" i="1" s="1"/>
  <c r="BH268" i="1"/>
  <c r="AV269" i="1"/>
  <c r="A269" i="1" s="1"/>
  <c r="AV270" i="1"/>
  <c r="A270" i="1" s="1"/>
  <c r="AV271" i="1"/>
  <c r="A271" i="1" s="1"/>
  <c r="BT272" i="1"/>
  <c r="BH273" i="1"/>
  <c r="B273" i="1" s="1"/>
  <c r="BH274" i="1"/>
  <c r="BH275" i="1"/>
  <c r="CF276" i="1"/>
  <c r="BT277" i="1"/>
  <c r="BT278" i="1"/>
  <c r="BT279" i="1"/>
  <c r="CR280" i="1"/>
  <c r="CF281" i="1"/>
  <c r="DQ281" i="1" s="1"/>
  <c r="AV282" i="1"/>
  <c r="A282" i="1" s="1"/>
  <c r="AV283" i="1"/>
  <c r="A283" i="1" s="1"/>
  <c r="DD284" i="1"/>
  <c r="CR285" i="1"/>
  <c r="CR286" i="1"/>
  <c r="CR287" i="1"/>
  <c r="DP288" i="1"/>
  <c r="DQ288" i="1" s="1"/>
  <c r="DD289" i="1"/>
  <c r="DD290" i="1"/>
  <c r="DD291" i="1"/>
  <c r="DP293" i="1"/>
  <c r="DP294" i="1"/>
  <c r="DP295" i="1"/>
  <c r="AV296" i="1"/>
  <c r="A296" i="1" s="1"/>
  <c r="CR300" i="1"/>
  <c r="CF301" i="1"/>
  <c r="CF302" i="1"/>
  <c r="CF303" i="1"/>
  <c r="DD304" i="1"/>
  <c r="CR305" i="1"/>
  <c r="CR306" i="1"/>
  <c r="DQ306" i="1" s="1"/>
  <c r="CR307" i="1"/>
  <c r="DP308" i="1"/>
  <c r="DD309" i="1"/>
  <c r="DD310" i="1"/>
  <c r="DD311" i="1"/>
  <c r="DP313" i="1"/>
  <c r="DP314" i="1"/>
  <c r="DP315" i="1"/>
  <c r="DQ315" i="1" s="1"/>
  <c r="CF316" i="1"/>
  <c r="BT317" i="1"/>
  <c r="BT318" i="1"/>
  <c r="BT319" i="1"/>
  <c r="B319" i="1" s="1"/>
  <c r="CR320" i="1"/>
  <c r="CF321" i="1"/>
  <c r="CF322" i="1"/>
  <c r="CF323" i="1"/>
  <c r="AV325" i="1"/>
  <c r="A325" i="1" s="1"/>
  <c r="BH332" i="1"/>
  <c r="BH334" i="1"/>
  <c r="CF336" i="1"/>
  <c r="BH339" i="1"/>
  <c r="CR345" i="1"/>
  <c r="CR346" i="1"/>
  <c r="DD246" i="1"/>
  <c r="DD247" i="1"/>
  <c r="DP249" i="1"/>
  <c r="DQ249" i="1" s="1"/>
  <c r="DP250" i="1"/>
  <c r="DP251" i="1"/>
  <c r="BH256" i="1"/>
  <c r="AV257" i="1"/>
  <c r="A257" i="1" s="1"/>
  <c r="AV258" i="1"/>
  <c r="A258" i="1" s="1"/>
  <c r="AV259" i="1"/>
  <c r="A259" i="1" s="1"/>
  <c r="BT260" i="1"/>
  <c r="DQ260" i="1" s="1"/>
  <c r="BH261" i="1"/>
  <c r="BH262" i="1"/>
  <c r="BH263" i="1"/>
  <c r="CF264" i="1"/>
  <c r="BT265" i="1"/>
  <c r="BT266" i="1"/>
  <c r="B266" i="1" s="1"/>
  <c r="BT267" i="1"/>
  <c r="CR268" i="1"/>
  <c r="DQ268" i="1" s="1"/>
  <c r="CF269" i="1"/>
  <c r="CF270" i="1"/>
  <c r="CF271" i="1"/>
  <c r="DD272" i="1"/>
  <c r="CR273" i="1"/>
  <c r="CR274" i="1"/>
  <c r="CR275" i="1"/>
  <c r="DQ275" i="1" s="1"/>
  <c r="DP276" i="1"/>
  <c r="DD277" i="1"/>
  <c r="DD278" i="1"/>
  <c r="DD279" i="1"/>
  <c r="CF282" i="1"/>
  <c r="CF283" i="1"/>
  <c r="AV284" i="1"/>
  <c r="A284" i="1" s="1"/>
  <c r="BH288" i="1"/>
  <c r="AV289" i="1"/>
  <c r="A289" i="1" s="1"/>
  <c r="AV290" i="1"/>
  <c r="A290" i="1" s="1"/>
  <c r="AV291" i="1"/>
  <c r="A291" i="1" s="1"/>
  <c r="BT292" i="1"/>
  <c r="BH293" i="1"/>
  <c r="BH294" i="1"/>
  <c r="BH295" i="1"/>
  <c r="B295" i="1" s="1"/>
  <c r="CF296" i="1"/>
  <c r="BT297" i="1"/>
  <c r="BT298" i="1"/>
  <c r="BT299" i="1"/>
  <c r="DP301" i="1"/>
  <c r="DP302" i="1"/>
  <c r="DP303" i="1"/>
  <c r="AV304" i="1"/>
  <c r="A304" i="1" s="1"/>
  <c r="BH308" i="1"/>
  <c r="AV309" i="1"/>
  <c r="A309" i="1" s="1"/>
  <c r="AV310" i="1"/>
  <c r="A310" i="1" s="1"/>
  <c r="AV311" i="1"/>
  <c r="A311" i="1" s="1"/>
  <c r="BT312" i="1"/>
  <c r="BH313" i="1"/>
  <c r="BH314" i="1"/>
  <c r="B314" i="1" s="1"/>
  <c r="BH315" i="1"/>
  <c r="DP316" i="1"/>
  <c r="DD317" i="1"/>
  <c r="DD318" i="1"/>
  <c r="DD319" i="1"/>
  <c r="DP321" i="1"/>
  <c r="DP322" i="1"/>
  <c r="DP323" i="1"/>
  <c r="DQ323" i="1" s="1"/>
  <c r="BT324" i="1"/>
  <c r="BH328" i="1"/>
  <c r="AV330" i="1"/>
  <c r="A330" i="1" s="1"/>
  <c r="CR334" i="1"/>
  <c r="BH335" i="1"/>
  <c r="CR340" i="1"/>
  <c r="BT343" i="1"/>
  <c r="DD344" i="1"/>
  <c r="DD353" i="1"/>
  <c r="DD354" i="1"/>
  <c r="AV247" i="1"/>
  <c r="A247" i="1" s="1"/>
  <c r="BT248" i="1"/>
  <c r="BH249" i="1"/>
  <c r="BH250" i="1"/>
  <c r="BH251" i="1"/>
  <c r="B251" i="1" s="1"/>
  <c r="CF252" i="1"/>
  <c r="BT253" i="1"/>
  <c r="BT254" i="1"/>
  <c r="BT255" i="1"/>
  <c r="CR256" i="1"/>
  <c r="CF257" i="1"/>
  <c r="CF258" i="1"/>
  <c r="CF259" i="1"/>
  <c r="DQ259" i="1" s="1"/>
  <c r="DD260" i="1"/>
  <c r="CR261" i="1"/>
  <c r="CR262" i="1"/>
  <c r="CR263" i="1"/>
  <c r="DP264" i="1"/>
  <c r="DD265" i="1"/>
  <c r="DD266" i="1"/>
  <c r="DD267" i="1"/>
  <c r="DP269" i="1"/>
  <c r="DP270" i="1"/>
  <c r="DP271" i="1"/>
  <c r="AV272" i="1"/>
  <c r="A272" i="1" s="1"/>
  <c r="BH276" i="1"/>
  <c r="AV277" i="1"/>
  <c r="A277" i="1" s="1"/>
  <c r="AV278" i="1"/>
  <c r="A278" i="1" s="1"/>
  <c r="AV279" i="1"/>
  <c r="A279" i="1" s="1"/>
  <c r="BT280" i="1"/>
  <c r="BH281" i="1"/>
  <c r="DP281" i="1"/>
  <c r="DP282" i="1"/>
  <c r="DP283" i="1"/>
  <c r="CF284" i="1"/>
  <c r="B284" i="1" s="1"/>
  <c r="BT285" i="1"/>
  <c r="BT286" i="1"/>
  <c r="BT287" i="1"/>
  <c r="CR288" i="1"/>
  <c r="CF289" i="1"/>
  <c r="CF290" i="1"/>
  <c r="CF291" i="1"/>
  <c r="DD292" i="1"/>
  <c r="CR293" i="1"/>
  <c r="CR294" i="1"/>
  <c r="CR295" i="1"/>
  <c r="DP296" i="1"/>
  <c r="DD297" i="1"/>
  <c r="DD298" i="1"/>
  <c r="DD299" i="1"/>
  <c r="BT300" i="1"/>
  <c r="BH301" i="1"/>
  <c r="BH302" i="1"/>
  <c r="BH303" i="1"/>
  <c r="B303" i="1" s="1"/>
  <c r="CF304" i="1"/>
  <c r="BT305" i="1"/>
  <c r="BT306" i="1"/>
  <c r="BT307" i="1"/>
  <c r="DQ307" i="1" s="1"/>
  <c r="CR308" i="1"/>
  <c r="CF309" i="1"/>
  <c r="CF310" i="1"/>
  <c r="CF311" i="1"/>
  <c r="DD312" i="1"/>
  <c r="CR313" i="1"/>
  <c r="CR314" i="1"/>
  <c r="DQ314" i="1" s="1"/>
  <c r="CR315" i="1"/>
  <c r="BH316" i="1"/>
  <c r="AV317" i="1"/>
  <c r="A317" i="1" s="1"/>
  <c r="AV318" i="1"/>
  <c r="A318" i="1" s="1"/>
  <c r="AV319" i="1"/>
  <c r="A319" i="1" s="1"/>
  <c r="BT320" i="1"/>
  <c r="BH321" i="1"/>
  <c r="B321" i="1" s="1"/>
  <c r="BH322" i="1"/>
  <c r="B322" i="1" s="1"/>
  <c r="BH323" i="1"/>
  <c r="DD324" i="1"/>
  <c r="AV326" i="1"/>
  <c r="A326" i="1" s="1"/>
  <c r="DD326" i="1"/>
  <c r="DP327" i="1"/>
  <c r="CR328" i="1"/>
  <c r="CF330" i="1"/>
  <c r="AV331" i="1"/>
  <c r="A331" i="1" s="1"/>
  <c r="AV333" i="1"/>
  <c r="A333" i="1" s="1"/>
  <c r="BH338" i="1"/>
  <c r="DP352" i="1"/>
  <c r="DD253" i="1"/>
  <c r="DD254" i="1"/>
  <c r="DD255" i="1"/>
  <c r="DP257" i="1"/>
  <c r="DP258" i="1"/>
  <c r="DP259" i="1"/>
  <c r="AV260" i="1"/>
  <c r="A260" i="1" s="1"/>
  <c r="BH264" i="1"/>
  <c r="AV265" i="1"/>
  <c r="A265" i="1" s="1"/>
  <c r="AV266" i="1"/>
  <c r="A266" i="1" s="1"/>
  <c r="AV267" i="1"/>
  <c r="A267" i="1" s="1"/>
  <c r="BT268" i="1"/>
  <c r="BH269" i="1"/>
  <c r="BH270" i="1"/>
  <c r="BH271" i="1"/>
  <c r="B271" i="1" s="1"/>
  <c r="CF272" i="1"/>
  <c r="BT273" i="1"/>
  <c r="BT274" i="1"/>
  <c r="B274" i="1" s="1"/>
  <c r="BT275" i="1"/>
  <c r="CR276" i="1"/>
  <c r="CF277" i="1"/>
  <c r="CF278" i="1"/>
  <c r="CF279" i="1"/>
  <c r="DD280" i="1"/>
  <c r="BH282" i="1"/>
  <c r="BH283" i="1"/>
  <c r="B283" i="1" s="1"/>
  <c r="DP284" i="1"/>
  <c r="DD285" i="1"/>
  <c r="DD286" i="1"/>
  <c r="DD287" i="1"/>
  <c r="DP289" i="1"/>
  <c r="DP290" i="1"/>
  <c r="DP291" i="1"/>
  <c r="AV292" i="1"/>
  <c r="A292" i="1" s="1"/>
  <c r="BH296" i="1"/>
  <c r="AV297" i="1"/>
  <c r="A297" i="1" s="1"/>
  <c r="AV298" i="1"/>
  <c r="A298" i="1" s="1"/>
  <c r="AV299" i="1"/>
  <c r="A299" i="1" s="1"/>
  <c r="DD300" i="1"/>
  <c r="CR301" i="1"/>
  <c r="CR302" i="1"/>
  <c r="CR303" i="1"/>
  <c r="DP304" i="1"/>
  <c r="DD305" i="1"/>
  <c r="DD306" i="1"/>
  <c r="DD307" i="1"/>
  <c r="DP309" i="1"/>
  <c r="DP310" i="1"/>
  <c r="DQ310" i="1" s="1"/>
  <c r="DP311" i="1"/>
  <c r="AV312" i="1"/>
  <c r="A312" i="1" s="1"/>
  <c r="CR316" i="1"/>
  <c r="CF317" i="1"/>
  <c r="CF318" i="1"/>
  <c r="CF319" i="1"/>
  <c r="DD320" i="1"/>
  <c r="DQ320" i="1" s="1"/>
  <c r="CR321" i="1"/>
  <c r="CR322" i="1"/>
  <c r="CR323" i="1"/>
  <c r="AV324" i="1"/>
  <c r="A324" i="1" s="1"/>
  <c r="BH325" i="1"/>
  <c r="BH327" i="1"/>
  <c r="BT329" i="1"/>
  <c r="DQ329" i="1" s="1"/>
  <c r="BH337" i="1"/>
  <c r="BT342" i="1"/>
  <c r="CF347" i="1"/>
  <c r="DP348" i="1"/>
  <c r="DP246" i="1"/>
  <c r="DP247" i="1"/>
  <c r="AV248" i="1"/>
  <c r="A248" i="1" s="1"/>
  <c r="BH252" i="1"/>
  <c r="AV253" i="1"/>
  <c r="A253" i="1" s="1"/>
  <c r="AV254" i="1"/>
  <c r="A254" i="1" s="1"/>
  <c r="AV255" i="1"/>
  <c r="A255" i="1" s="1"/>
  <c r="BT256" i="1"/>
  <c r="BH257" i="1"/>
  <c r="BH258" i="1"/>
  <c r="BH259" i="1"/>
  <c r="CF260" i="1"/>
  <c r="BT261" i="1"/>
  <c r="B261" i="1" s="1"/>
  <c r="BT262" i="1"/>
  <c r="BT263" i="1"/>
  <c r="CR264" i="1"/>
  <c r="CF265" i="1"/>
  <c r="CF266" i="1"/>
  <c r="CF267" i="1"/>
  <c r="DD268" i="1"/>
  <c r="CR269" i="1"/>
  <c r="B269" i="1" s="1"/>
  <c r="CR270" i="1"/>
  <c r="CR271" i="1"/>
  <c r="DP272" i="1"/>
  <c r="DD273" i="1"/>
  <c r="DD274" i="1"/>
  <c r="DD275" i="1"/>
  <c r="DP277" i="1"/>
  <c r="DQ277" i="1" s="1"/>
  <c r="DP278" i="1"/>
  <c r="DP279" i="1"/>
  <c r="AV280" i="1"/>
  <c r="A280" i="1" s="1"/>
  <c r="CR282" i="1"/>
  <c r="CR283" i="1"/>
  <c r="BH284" i="1"/>
  <c r="AV285" i="1"/>
  <c r="A285" i="1" s="1"/>
  <c r="AV286" i="1"/>
  <c r="A286" i="1" s="1"/>
  <c r="AV287" i="1"/>
  <c r="A287" i="1" s="1"/>
  <c r="BT288" i="1"/>
  <c r="BH289" i="1"/>
  <c r="BH290" i="1"/>
  <c r="BH291" i="1"/>
  <c r="CF292" i="1"/>
  <c r="BT293" i="1"/>
  <c r="B293" i="1" s="1"/>
  <c r="BT294" i="1"/>
  <c r="BT295" i="1"/>
  <c r="CR296" i="1"/>
  <c r="CF297" i="1"/>
  <c r="CF298" i="1"/>
  <c r="CF299" i="1"/>
  <c r="AV300" i="1"/>
  <c r="A300" i="1" s="1"/>
  <c r="BH304" i="1"/>
  <c r="AV305" i="1"/>
  <c r="A305" i="1" s="1"/>
  <c r="AV306" i="1"/>
  <c r="A306" i="1" s="1"/>
  <c r="AV307" i="1"/>
  <c r="A307" i="1" s="1"/>
  <c r="BT308" i="1"/>
  <c r="BH309" i="1"/>
  <c r="BH310" i="1"/>
  <c r="BH311" i="1"/>
  <c r="B311" i="1" s="1"/>
  <c r="CF312" i="1"/>
  <c r="BT313" i="1"/>
  <c r="BT314" i="1"/>
  <c r="BT315" i="1"/>
  <c r="DP317" i="1"/>
  <c r="DP318" i="1"/>
  <c r="DP319" i="1"/>
  <c r="AV320" i="1"/>
  <c r="A320" i="1" s="1"/>
  <c r="CF324" i="1"/>
  <c r="CR325" i="1"/>
  <c r="DD332" i="1"/>
  <c r="DP325" i="1"/>
  <c r="DQ325" i="1" s="1"/>
  <c r="CF326" i="1"/>
  <c r="CF327" i="1"/>
  <c r="DD328" i="1"/>
  <c r="CR329" i="1"/>
  <c r="CR330" i="1"/>
  <c r="CR331" i="1"/>
  <c r="DP332" i="1"/>
  <c r="DQ332" i="1" s="1"/>
  <c r="DD333" i="1"/>
  <c r="DD334" i="1"/>
  <c r="DD335" i="1"/>
  <c r="DP337" i="1"/>
  <c r="DP338" i="1"/>
  <c r="DP339" i="1"/>
  <c r="AV340" i="1"/>
  <c r="A340" i="1" s="1"/>
  <c r="BH344" i="1"/>
  <c r="AV345" i="1"/>
  <c r="A345" i="1" s="1"/>
  <c r="AV346" i="1"/>
  <c r="A346" i="1" s="1"/>
  <c r="AV347" i="1"/>
  <c r="A347" i="1" s="1"/>
  <c r="BT348" i="1"/>
  <c r="BH349" i="1"/>
  <c r="BH350" i="1"/>
  <c r="BH351" i="1"/>
  <c r="B351" i="1" s="1"/>
  <c r="CF352" i="1"/>
  <c r="BT353" i="1"/>
  <c r="BT354" i="1"/>
  <c r="BT355" i="1"/>
  <c r="CR356" i="1"/>
  <c r="CF357" i="1"/>
  <c r="CF358" i="1"/>
  <c r="CF359" i="1"/>
  <c r="B359" i="1" s="1"/>
  <c r="DD360" i="1"/>
  <c r="CR361" i="1"/>
  <c r="CR362" i="1"/>
  <c r="CR363" i="1"/>
  <c r="DP364" i="1"/>
  <c r="DD365" i="1"/>
  <c r="DD366" i="1"/>
  <c r="DD367" i="1"/>
  <c r="DP369" i="1"/>
  <c r="DP370" i="1"/>
  <c r="DP371" i="1"/>
  <c r="CF372" i="1"/>
  <c r="BT373" i="1"/>
  <c r="BH376" i="1"/>
  <c r="B376" i="1" s="1"/>
  <c r="AV377" i="1"/>
  <c r="A377" i="1" s="1"/>
  <c r="AV378" i="1"/>
  <c r="A378" i="1" s="1"/>
  <c r="AV379" i="1"/>
  <c r="A379" i="1" s="1"/>
  <c r="DD380" i="1"/>
  <c r="CR381" i="1"/>
  <c r="BH382" i="1"/>
  <c r="BH383" i="1"/>
  <c r="B383" i="1" s="1"/>
  <c r="CF384" i="1"/>
  <c r="BT385" i="1"/>
  <c r="BT386" i="1"/>
  <c r="DD387" i="1"/>
  <c r="BT388" i="1"/>
  <c r="BH389" i="1"/>
  <c r="DP390" i="1"/>
  <c r="DP391" i="1"/>
  <c r="DQ391" i="1" s="1"/>
  <c r="CF394" i="1"/>
  <c r="DD400" i="1"/>
  <c r="DP401" i="1"/>
  <c r="DD403" i="1"/>
  <c r="BH408" i="1"/>
  <c r="BT409" i="1"/>
  <c r="DQ409" i="1" s="1"/>
  <c r="CF410" i="1"/>
  <c r="BH411" i="1"/>
  <c r="DP417" i="1"/>
  <c r="AV418" i="1"/>
  <c r="A418" i="1" s="1"/>
  <c r="DD424" i="1"/>
  <c r="AV427" i="1"/>
  <c r="A427" i="1" s="1"/>
  <c r="DP429" i="1"/>
  <c r="DP432" i="1"/>
  <c r="AV439" i="1"/>
  <c r="A439" i="1" s="1"/>
  <c r="CF442" i="1"/>
  <c r="BH444" i="1"/>
  <c r="CF449" i="1"/>
  <c r="DP357" i="1"/>
  <c r="DP358" i="1"/>
  <c r="DP359" i="1"/>
  <c r="DQ359" i="1" s="1"/>
  <c r="AV360" i="1"/>
  <c r="A360" i="1" s="1"/>
  <c r="BH364" i="1"/>
  <c r="AV365" i="1"/>
  <c r="A365" i="1" s="1"/>
  <c r="AV366" i="1"/>
  <c r="A366" i="1" s="1"/>
  <c r="AV367" i="1"/>
  <c r="A367" i="1" s="1"/>
  <c r="BT368" i="1"/>
  <c r="BH369" i="1"/>
  <c r="DQ369" i="1" s="1"/>
  <c r="BH370" i="1"/>
  <c r="BH371" i="1"/>
  <c r="DP372" i="1"/>
  <c r="DD373" i="1"/>
  <c r="BT374" i="1"/>
  <c r="BT375" i="1"/>
  <c r="CR376" i="1"/>
  <c r="CF377" i="1"/>
  <c r="DQ377" i="1" s="1"/>
  <c r="CF378" i="1"/>
  <c r="CF379" i="1"/>
  <c r="AV380" i="1"/>
  <c r="A380" i="1" s="1"/>
  <c r="CR382" i="1"/>
  <c r="CR383" i="1"/>
  <c r="DP384" i="1"/>
  <c r="DD385" i="1"/>
  <c r="DD386" i="1"/>
  <c r="DQ386" i="1" s="1"/>
  <c r="AV387" i="1"/>
  <c r="A387" i="1" s="1"/>
  <c r="DD388" i="1"/>
  <c r="CR389" i="1"/>
  <c r="BH390" i="1"/>
  <c r="BH391" i="1"/>
  <c r="BH392" i="1"/>
  <c r="BT393" i="1"/>
  <c r="B393" i="1" s="1"/>
  <c r="DP394" i="1"/>
  <c r="AV403" i="1"/>
  <c r="A403" i="1" s="1"/>
  <c r="CR411" i="1"/>
  <c r="AV415" i="1"/>
  <c r="A415" i="1" s="1"/>
  <c r="BH420" i="1"/>
  <c r="BT425" i="1"/>
  <c r="CF430" i="1"/>
  <c r="B430" i="1" s="1"/>
  <c r="CR435" i="1"/>
  <c r="CF446" i="1"/>
  <c r="DP453" i="1"/>
  <c r="BT331" i="1"/>
  <c r="CR332" i="1"/>
  <c r="B332" i="1" s="1"/>
  <c r="CF333" i="1"/>
  <c r="CF334" i="1"/>
  <c r="CF335" i="1"/>
  <c r="DD336" i="1"/>
  <c r="CR337" i="1"/>
  <c r="CR338" i="1"/>
  <c r="CR339" i="1"/>
  <c r="DQ339" i="1" s="1"/>
  <c r="DP340" i="1"/>
  <c r="DD341" i="1"/>
  <c r="DD342" i="1"/>
  <c r="DD343" i="1"/>
  <c r="DP345" i="1"/>
  <c r="DP346" i="1"/>
  <c r="DP347" i="1"/>
  <c r="AV348" i="1"/>
  <c r="A348" i="1" s="1"/>
  <c r="BH352" i="1"/>
  <c r="AV353" i="1"/>
  <c r="A353" i="1" s="1"/>
  <c r="AV354" i="1"/>
  <c r="A354" i="1" s="1"/>
  <c r="AV355" i="1"/>
  <c r="A355" i="1" s="1"/>
  <c r="BT356" i="1"/>
  <c r="BH357" i="1"/>
  <c r="BH358" i="1"/>
  <c r="DQ358" i="1" s="1"/>
  <c r="BH359" i="1"/>
  <c r="CF360" i="1"/>
  <c r="BT361" i="1"/>
  <c r="BT362" i="1"/>
  <c r="BT363" i="1"/>
  <c r="CR364" i="1"/>
  <c r="CF365" i="1"/>
  <c r="CF366" i="1"/>
  <c r="CF367" i="1"/>
  <c r="DD368" i="1"/>
  <c r="CR369" i="1"/>
  <c r="CR370" i="1"/>
  <c r="CR371" i="1"/>
  <c r="BH372" i="1"/>
  <c r="AV373" i="1"/>
  <c r="A373" i="1" s="1"/>
  <c r="DD374" i="1"/>
  <c r="DD375" i="1"/>
  <c r="DP377" i="1"/>
  <c r="DP378" i="1"/>
  <c r="DP379" i="1"/>
  <c r="CF380" i="1"/>
  <c r="BT381" i="1"/>
  <c r="BH384" i="1"/>
  <c r="AV385" i="1"/>
  <c r="A385" i="1" s="1"/>
  <c r="AV386" i="1"/>
  <c r="A386" i="1" s="1"/>
  <c r="CF387" i="1"/>
  <c r="AV388" i="1"/>
  <c r="A388" i="1" s="1"/>
  <c r="CR390" i="1"/>
  <c r="CR391" i="1"/>
  <c r="CR392" i="1"/>
  <c r="B392" i="1" s="1"/>
  <c r="DD395" i="1"/>
  <c r="BT396" i="1"/>
  <c r="BH404" i="1"/>
  <c r="BT405" i="1"/>
  <c r="CF406" i="1"/>
  <c r="DD412" i="1"/>
  <c r="DQ412" i="1" s="1"/>
  <c r="DP413" i="1"/>
  <c r="CR423" i="1"/>
  <c r="DD428" i="1"/>
  <c r="DP433" i="1"/>
  <c r="AV443" i="1"/>
  <c r="A443" i="1" s="1"/>
  <c r="DP445" i="1"/>
  <c r="BH452" i="1"/>
  <c r="CR327" i="1"/>
  <c r="DP328" i="1"/>
  <c r="DD329" i="1"/>
  <c r="DD330" i="1"/>
  <c r="DD331" i="1"/>
  <c r="B331" i="1" s="1"/>
  <c r="DP333" i="1"/>
  <c r="DP334" i="1"/>
  <c r="DP335" i="1"/>
  <c r="AV336" i="1"/>
  <c r="A336" i="1" s="1"/>
  <c r="BH340" i="1"/>
  <c r="AV341" i="1"/>
  <c r="A341" i="1" s="1"/>
  <c r="AV342" i="1"/>
  <c r="A342" i="1" s="1"/>
  <c r="AV343" i="1"/>
  <c r="A343" i="1" s="1"/>
  <c r="BT344" i="1"/>
  <c r="BH345" i="1"/>
  <c r="BH346" i="1"/>
  <c r="BH347" i="1"/>
  <c r="CF348" i="1"/>
  <c r="BT349" i="1"/>
  <c r="BT350" i="1"/>
  <c r="DQ350" i="1" s="1"/>
  <c r="BT351" i="1"/>
  <c r="CR352" i="1"/>
  <c r="CF353" i="1"/>
  <c r="CF354" i="1"/>
  <c r="CF355" i="1"/>
  <c r="DD356" i="1"/>
  <c r="CR357" i="1"/>
  <c r="CR358" i="1"/>
  <c r="CR359" i="1"/>
  <c r="DP360" i="1"/>
  <c r="DD361" i="1"/>
  <c r="DD362" i="1"/>
  <c r="DD363" i="1"/>
  <c r="DP365" i="1"/>
  <c r="DP366" i="1"/>
  <c r="DQ366" i="1" s="1"/>
  <c r="DP367" i="1"/>
  <c r="AV368" i="1"/>
  <c r="A368" i="1" s="1"/>
  <c r="CR372" i="1"/>
  <c r="CF373" i="1"/>
  <c r="AV374" i="1"/>
  <c r="A374" i="1" s="1"/>
  <c r="AV375" i="1"/>
  <c r="A375" i="1" s="1"/>
  <c r="BT376" i="1"/>
  <c r="BH377" i="1"/>
  <c r="BH378" i="1"/>
  <c r="BH379" i="1"/>
  <c r="DP380" i="1"/>
  <c r="DD381" i="1"/>
  <c r="BT382" i="1"/>
  <c r="BT383" i="1"/>
  <c r="CR384" i="1"/>
  <c r="DQ384" i="1" s="1"/>
  <c r="CF385" i="1"/>
  <c r="CF386" i="1"/>
  <c r="DP387" i="1"/>
  <c r="CF388" i="1"/>
  <c r="BT389" i="1"/>
  <c r="AV393" i="1"/>
  <c r="A393" i="1" s="1"/>
  <c r="BH397" i="1"/>
  <c r="B397" i="1" s="1"/>
  <c r="AV399" i="1"/>
  <c r="A399" i="1" s="1"/>
  <c r="DP400" i="1"/>
  <c r="AV402" i="1"/>
  <c r="A402" i="1" s="1"/>
  <c r="CR407" i="1"/>
  <c r="BT408" i="1"/>
  <c r="CF409" i="1"/>
  <c r="CR410" i="1"/>
  <c r="DD416" i="1"/>
  <c r="DQ416" i="1" s="1"/>
  <c r="AV419" i="1"/>
  <c r="A419" i="1" s="1"/>
  <c r="DP421" i="1"/>
  <c r="DP424" i="1"/>
  <c r="AV431" i="1"/>
  <c r="A431" i="1" s="1"/>
  <c r="CF434" i="1"/>
  <c r="BH436" i="1"/>
  <c r="BH439" i="1"/>
  <c r="BT441" i="1"/>
  <c r="BT444" i="1"/>
  <c r="BH447" i="1"/>
  <c r="CR451" i="1"/>
  <c r="B400" i="1"/>
  <c r="CR335" i="1"/>
  <c r="DP336" i="1"/>
  <c r="DD337" i="1"/>
  <c r="DQ337" i="1" s="1"/>
  <c r="DD338" i="1"/>
  <c r="DD339" i="1"/>
  <c r="DP341" i="1"/>
  <c r="DP342" i="1"/>
  <c r="DP343" i="1"/>
  <c r="AV344" i="1"/>
  <c r="A344" i="1" s="1"/>
  <c r="BH348" i="1"/>
  <c r="B348" i="1" s="1"/>
  <c r="AV349" i="1"/>
  <c r="A349" i="1" s="1"/>
  <c r="AV350" i="1"/>
  <c r="A350" i="1" s="1"/>
  <c r="AV351" i="1"/>
  <c r="A351" i="1" s="1"/>
  <c r="BT352" i="1"/>
  <c r="BH353" i="1"/>
  <c r="BH354" i="1"/>
  <c r="BH355" i="1"/>
  <c r="CF356" i="1"/>
  <c r="DQ356" i="1" s="1"/>
  <c r="BT357" i="1"/>
  <c r="BT358" i="1"/>
  <c r="BT359" i="1"/>
  <c r="CR360" i="1"/>
  <c r="CF361" i="1"/>
  <c r="CF362" i="1"/>
  <c r="CF363" i="1"/>
  <c r="DD364" i="1"/>
  <c r="DQ364" i="1" s="1"/>
  <c r="CR365" i="1"/>
  <c r="CR366" i="1"/>
  <c r="CR367" i="1"/>
  <c r="DP368" i="1"/>
  <c r="DD369" i="1"/>
  <c r="DD370" i="1"/>
  <c r="DD371" i="1"/>
  <c r="DQ371" i="1" s="1"/>
  <c r="BT372" i="1"/>
  <c r="BH373" i="1"/>
  <c r="DP374" i="1"/>
  <c r="DP375" i="1"/>
  <c r="AV376" i="1"/>
  <c r="A376" i="1" s="1"/>
  <c r="CF381" i="1"/>
  <c r="AV382" i="1"/>
  <c r="A382" i="1" s="1"/>
  <c r="AV383" i="1"/>
  <c r="A383" i="1" s="1"/>
  <c r="BT384" i="1"/>
  <c r="BH385" i="1"/>
  <c r="BH386" i="1"/>
  <c r="CR387" i="1"/>
  <c r="BH388" i="1"/>
  <c r="AV389" i="1"/>
  <c r="A389" i="1" s="1"/>
  <c r="DD390" i="1"/>
  <c r="B390" i="1" s="1"/>
  <c r="DD391" i="1"/>
  <c r="DP393" i="1"/>
  <c r="BT394" i="1"/>
  <c r="DP395" i="1"/>
  <c r="CF396" i="1"/>
  <c r="AV398" i="1"/>
  <c r="A398" i="1" s="1"/>
  <c r="CR403" i="1"/>
  <c r="BT404" i="1"/>
  <c r="DQ404" i="1" s="1"/>
  <c r="CF405" i="1"/>
  <c r="CR406" i="1"/>
  <c r="AV411" i="1"/>
  <c r="A411" i="1" s="1"/>
  <c r="DP412" i="1"/>
  <c r="AV414" i="1"/>
  <c r="A414" i="1" s="1"/>
  <c r="CR415" i="1"/>
  <c r="DD420" i="1"/>
  <c r="DP425" i="1"/>
  <c r="AV426" i="1"/>
  <c r="A426" i="1" s="1"/>
  <c r="DD432" i="1"/>
  <c r="AV435" i="1"/>
  <c r="A435" i="1" s="1"/>
  <c r="DP437" i="1"/>
  <c r="DP440" i="1"/>
  <c r="DD327" i="1"/>
  <c r="DP329" i="1"/>
  <c r="DP330" i="1"/>
  <c r="DP331" i="1"/>
  <c r="AV332" i="1"/>
  <c r="A332" i="1" s="1"/>
  <c r="BH336" i="1"/>
  <c r="DQ336" i="1" s="1"/>
  <c r="AV337" i="1"/>
  <c r="A337" i="1" s="1"/>
  <c r="AV338" i="1"/>
  <c r="A338" i="1" s="1"/>
  <c r="AV339" i="1"/>
  <c r="A339" i="1" s="1"/>
  <c r="BT340" i="1"/>
  <c r="BH341" i="1"/>
  <c r="BH342" i="1"/>
  <c r="BH343" i="1"/>
  <c r="CF344" i="1"/>
  <c r="B344" i="1" s="1"/>
  <c r="BT345" i="1"/>
  <c r="BT346" i="1"/>
  <c r="BT347" i="1"/>
  <c r="CR348" i="1"/>
  <c r="CF349" i="1"/>
  <c r="CF350" i="1"/>
  <c r="CF351" i="1"/>
  <c r="DD352" i="1"/>
  <c r="DQ352" i="1" s="1"/>
  <c r="CR353" i="1"/>
  <c r="DQ353" i="1" s="1"/>
  <c r="CR354" i="1"/>
  <c r="CR355" i="1"/>
  <c r="DP356" i="1"/>
  <c r="DD357" i="1"/>
  <c r="DD358" i="1"/>
  <c r="DD359" i="1"/>
  <c r="DP361" i="1"/>
  <c r="DP362" i="1"/>
  <c r="DP363" i="1"/>
  <c r="AV364" i="1"/>
  <c r="A364" i="1" s="1"/>
  <c r="BH368" i="1"/>
  <c r="AV369" i="1"/>
  <c r="A369" i="1" s="1"/>
  <c r="AV370" i="1"/>
  <c r="A370" i="1" s="1"/>
  <c r="AV371" i="1"/>
  <c r="A371" i="1" s="1"/>
  <c r="DD372" i="1"/>
  <c r="CR373" i="1"/>
  <c r="BH374" i="1"/>
  <c r="B374" i="1" s="1"/>
  <c r="BH375" i="1"/>
  <c r="CF376" i="1"/>
  <c r="BT377" i="1"/>
  <c r="B377" i="1" s="1"/>
  <c r="BT378" i="1"/>
  <c r="BT379" i="1"/>
  <c r="DP381" i="1"/>
  <c r="CF382" i="1"/>
  <c r="CF383" i="1"/>
  <c r="DD384" i="1"/>
  <c r="CR385" i="1"/>
  <c r="CR386" i="1"/>
  <c r="CF389" i="1"/>
  <c r="AV390" i="1"/>
  <c r="A390" i="1" s="1"/>
  <c r="AV391" i="1"/>
  <c r="A391" i="1" s="1"/>
  <c r="AV392" i="1"/>
  <c r="A392" i="1" s="1"/>
  <c r="BH393" i="1"/>
  <c r="BH395" i="1"/>
  <c r="DQ395" i="1" s="1"/>
  <c r="DP396" i="1"/>
  <c r="BT397" i="1"/>
  <c r="CF398" i="1"/>
  <c r="BH399" i="1"/>
  <c r="DD404" i="1"/>
  <c r="DP405" i="1"/>
  <c r="DD407" i="1"/>
  <c r="B407" i="1" s="1"/>
  <c r="BH412" i="1"/>
  <c r="BT413" i="1"/>
  <c r="CF414" i="1"/>
  <c r="DP416" i="1"/>
  <c r="AV423" i="1"/>
  <c r="A423" i="1" s="1"/>
  <c r="CF426" i="1"/>
  <c r="BH428" i="1"/>
  <c r="BH431" i="1"/>
  <c r="BT433" i="1"/>
  <c r="BT436" i="1"/>
  <c r="CF438" i="1"/>
  <c r="BH440" i="1"/>
  <c r="CF441" i="1"/>
  <c r="CR443" i="1"/>
  <c r="BT445" i="1"/>
  <c r="B445" i="1" s="1"/>
  <c r="AV455" i="1"/>
  <c r="A455" i="1" s="1"/>
  <c r="CR324" i="1"/>
  <c r="CF325" i="1"/>
  <c r="AV327" i="1"/>
  <c r="A327" i="1" s="1"/>
  <c r="BT328" i="1"/>
  <c r="BH329" i="1"/>
  <c r="B329" i="1" s="1"/>
  <c r="BH330" i="1"/>
  <c r="BH331" i="1"/>
  <c r="CF332" i="1"/>
  <c r="BT333" i="1"/>
  <c r="B333" i="1" s="1"/>
  <c r="BT334" i="1"/>
  <c r="BT335" i="1"/>
  <c r="CR336" i="1"/>
  <c r="CF337" i="1"/>
  <c r="B337" i="1" s="1"/>
  <c r="CF338" i="1"/>
  <c r="CF339" i="1"/>
  <c r="DD340" i="1"/>
  <c r="CR341" i="1"/>
  <c r="CR342" i="1"/>
  <c r="CR343" i="1"/>
  <c r="DP344" i="1"/>
  <c r="DQ344" i="1" s="1"/>
  <c r="DD345" i="1"/>
  <c r="DD346" i="1"/>
  <c r="DD347" i="1"/>
  <c r="DP349" i="1"/>
  <c r="DP350" i="1"/>
  <c r="DP351" i="1"/>
  <c r="AV352" i="1"/>
  <c r="A352" i="1" s="1"/>
  <c r="BH356" i="1"/>
  <c r="AV357" i="1"/>
  <c r="A357" i="1" s="1"/>
  <c r="AV358" i="1"/>
  <c r="A358" i="1" s="1"/>
  <c r="AV359" i="1"/>
  <c r="A359" i="1" s="1"/>
  <c r="BT360" i="1"/>
  <c r="BH361" i="1"/>
  <c r="BH362" i="1"/>
  <c r="BH363" i="1"/>
  <c r="CF364" i="1"/>
  <c r="BT365" i="1"/>
  <c r="B365" i="1" s="1"/>
  <c r="BT366" i="1"/>
  <c r="B366" i="1" s="1"/>
  <c r="BT367" i="1"/>
  <c r="B367" i="1" s="1"/>
  <c r="CR368" i="1"/>
  <c r="CF369" i="1"/>
  <c r="CF370" i="1"/>
  <c r="CF371" i="1"/>
  <c r="B371" i="1" s="1"/>
  <c r="AV372" i="1"/>
  <c r="A372" i="1" s="1"/>
  <c r="CR374" i="1"/>
  <c r="CR375" i="1"/>
  <c r="DP376" i="1"/>
  <c r="DD377" i="1"/>
  <c r="DD378" i="1"/>
  <c r="DD379" i="1"/>
  <c r="BT380" i="1"/>
  <c r="B380" i="1" s="1"/>
  <c r="BH381" i="1"/>
  <c r="DP382" i="1"/>
  <c r="DP383" i="1"/>
  <c r="AV384" i="1"/>
  <c r="A384" i="1" s="1"/>
  <c r="BT387" i="1"/>
  <c r="DP389" i="1"/>
  <c r="CF390" i="1"/>
  <c r="CF391" i="1"/>
  <c r="CF392" i="1"/>
  <c r="DD397" i="1"/>
  <c r="CR399" i="1"/>
  <c r="BT400" i="1"/>
  <c r="CF401" i="1"/>
  <c r="CR402" i="1"/>
  <c r="AV407" i="1"/>
  <c r="A407" i="1" s="1"/>
  <c r="DP408" i="1"/>
  <c r="AV410" i="1"/>
  <c r="A410" i="1" s="1"/>
  <c r="CF417" i="1"/>
  <c r="CR419" i="1"/>
  <c r="CR422" i="1"/>
  <c r="DD427" i="1"/>
  <c r="AV442" i="1"/>
  <c r="A442" i="1" s="1"/>
  <c r="DD448" i="1"/>
  <c r="AV450" i="1"/>
  <c r="A450" i="1" s="1"/>
  <c r="CF454" i="1"/>
  <c r="DD392" i="1"/>
  <c r="CR393" i="1"/>
  <c r="CR394" i="1"/>
  <c r="AV396" i="1"/>
  <c r="A396" i="1" s="1"/>
  <c r="CF397" i="1"/>
  <c r="DD398" i="1"/>
  <c r="BT399" i="1"/>
  <c r="CR401" i="1"/>
  <c r="DQ401" i="1" s="1"/>
  <c r="BH402" i="1"/>
  <c r="DP403" i="1"/>
  <c r="CF404" i="1"/>
  <c r="DD406" i="1"/>
  <c r="BT407" i="1"/>
  <c r="CR409" i="1"/>
  <c r="BH410" i="1"/>
  <c r="B410" i="1" s="1"/>
  <c r="DP411" i="1"/>
  <c r="CF412" i="1"/>
  <c r="AV413" i="1"/>
  <c r="A413" i="1" s="1"/>
  <c r="DD414" i="1"/>
  <c r="BT415" i="1"/>
  <c r="CR417" i="1"/>
  <c r="BH418" i="1"/>
  <c r="B418" i="1" s="1"/>
  <c r="DP419" i="1"/>
  <c r="CF420" i="1"/>
  <c r="AV421" i="1"/>
  <c r="A421" i="1" s="1"/>
  <c r="DD422" i="1"/>
  <c r="BT423" i="1"/>
  <c r="CR425" i="1"/>
  <c r="BH426" i="1"/>
  <c r="B426" i="1" s="1"/>
  <c r="DP427" i="1"/>
  <c r="CF428" i="1"/>
  <c r="AV429" i="1"/>
  <c r="A429" i="1" s="1"/>
  <c r="DD430" i="1"/>
  <c r="BT431" i="1"/>
  <c r="CR433" i="1"/>
  <c r="BH434" i="1"/>
  <c r="B434" i="1" s="1"/>
  <c r="DP435" i="1"/>
  <c r="CF436" i="1"/>
  <c r="AV437" i="1"/>
  <c r="A437" i="1" s="1"/>
  <c r="DD438" i="1"/>
  <c r="BT439" i="1"/>
  <c r="CR441" i="1"/>
  <c r="BH442" i="1"/>
  <c r="B442" i="1" s="1"/>
  <c r="DP443" i="1"/>
  <c r="CF444" i="1"/>
  <c r="AV445" i="1"/>
  <c r="A445" i="1" s="1"/>
  <c r="DD446" i="1"/>
  <c r="BT447" i="1"/>
  <c r="CR449" i="1"/>
  <c r="BH450" i="1"/>
  <c r="B450" i="1" s="1"/>
  <c r="DP451" i="1"/>
  <c r="CF452" i="1"/>
  <c r="AV453" i="1"/>
  <c r="A453" i="1" s="1"/>
  <c r="DD454" i="1"/>
  <c r="BT455" i="1"/>
  <c r="CR457" i="1"/>
  <c r="BH458" i="1"/>
  <c r="B458" i="1" s="1"/>
  <c r="DP459" i="1"/>
  <c r="CF460" i="1"/>
  <c r="BH461" i="1"/>
  <c r="CR464" i="1"/>
  <c r="DD465" i="1"/>
  <c r="BT468" i="1"/>
  <c r="DP470" i="1"/>
  <c r="DQ470" i="1" s="1"/>
  <c r="AV472" i="1"/>
  <c r="A472" i="1" s="1"/>
  <c r="BH473" i="1"/>
  <c r="CR477" i="1"/>
  <c r="DD478" i="1"/>
  <c r="BH481" i="1"/>
  <c r="CR484" i="1"/>
  <c r="BT492" i="1"/>
  <c r="DD415" i="1"/>
  <c r="BT416" i="1"/>
  <c r="B416" i="1" s="1"/>
  <c r="CR418" i="1"/>
  <c r="DQ418" i="1" s="1"/>
  <c r="BH419" i="1"/>
  <c r="DP420" i="1"/>
  <c r="CF421" i="1"/>
  <c r="AV422" i="1"/>
  <c r="A422" i="1" s="1"/>
  <c r="DD423" i="1"/>
  <c r="BT424" i="1"/>
  <c r="B424" i="1" s="1"/>
  <c r="CR426" i="1"/>
  <c r="DQ426" i="1" s="1"/>
  <c r="BH427" i="1"/>
  <c r="DP428" i="1"/>
  <c r="CF429" i="1"/>
  <c r="AV430" i="1"/>
  <c r="A430" i="1" s="1"/>
  <c r="DD431" i="1"/>
  <c r="BT432" i="1"/>
  <c r="B432" i="1" s="1"/>
  <c r="CR434" i="1"/>
  <c r="DQ434" i="1" s="1"/>
  <c r="BH435" i="1"/>
  <c r="DP436" i="1"/>
  <c r="CF437" i="1"/>
  <c r="AV438" i="1"/>
  <c r="A438" i="1" s="1"/>
  <c r="DD439" i="1"/>
  <c r="BT440" i="1"/>
  <c r="CR442" i="1"/>
  <c r="DQ442" i="1" s="1"/>
  <c r="BH443" i="1"/>
  <c r="DP444" i="1"/>
  <c r="CF445" i="1"/>
  <c r="AV446" i="1"/>
  <c r="A446" i="1" s="1"/>
  <c r="DD447" i="1"/>
  <c r="BT448" i="1"/>
  <c r="CR450" i="1"/>
  <c r="BH451" i="1"/>
  <c r="DP452" i="1"/>
  <c r="CF453" i="1"/>
  <c r="AV454" i="1"/>
  <c r="A454" i="1" s="1"/>
  <c r="DD455" i="1"/>
  <c r="BT456" i="1"/>
  <c r="CR458" i="1"/>
  <c r="DQ458" i="1" s="1"/>
  <c r="BH459" i="1"/>
  <c r="DP460" i="1"/>
  <c r="CR461" i="1"/>
  <c r="BT462" i="1"/>
  <c r="AV465" i="1"/>
  <c r="A465" i="1" s="1"/>
  <c r="DP466" i="1"/>
  <c r="BH470" i="1"/>
  <c r="CF472" i="1"/>
  <c r="DQ472" i="1" s="1"/>
  <c r="BT474" i="1"/>
  <c r="BT479" i="1"/>
  <c r="DP392" i="1"/>
  <c r="DD393" i="1"/>
  <c r="DQ393" i="1" s="1"/>
  <c r="DD394" i="1"/>
  <c r="AV395" i="1"/>
  <c r="A395" i="1" s="1"/>
  <c r="BH396" i="1"/>
  <c r="CR397" i="1"/>
  <c r="DP398" i="1"/>
  <c r="AV400" i="1"/>
  <c r="A400" i="1" s="1"/>
  <c r="DD401" i="1"/>
  <c r="BT402" i="1"/>
  <c r="CR404" i="1"/>
  <c r="BH405" i="1"/>
  <c r="DP406" i="1"/>
  <c r="AV408" i="1"/>
  <c r="A408" i="1" s="1"/>
  <c r="DD409" i="1"/>
  <c r="BT410" i="1"/>
  <c r="DQ410" i="1" s="1"/>
  <c r="CR412" i="1"/>
  <c r="BH413" i="1"/>
  <c r="DP414" i="1"/>
  <c r="AV416" i="1"/>
  <c r="A416" i="1" s="1"/>
  <c r="DD417" i="1"/>
  <c r="BT418" i="1"/>
  <c r="CR420" i="1"/>
  <c r="DQ420" i="1" s="1"/>
  <c r="BH421" i="1"/>
  <c r="DP422" i="1"/>
  <c r="CF423" i="1"/>
  <c r="AV424" i="1"/>
  <c r="A424" i="1" s="1"/>
  <c r="DD425" i="1"/>
  <c r="BT426" i="1"/>
  <c r="CR428" i="1"/>
  <c r="DQ428" i="1" s="1"/>
  <c r="BH429" i="1"/>
  <c r="DP430" i="1"/>
  <c r="AV432" i="1"/>
  <c r="A432" i="1" s="1"/>
  <c r="DD433" i="1"/>
  <c r="BT434" i="1"/>
  <c r="CR436" i="1"/>
  <c r="BH437" i="1"/>
  <c r="B437" i="1" s="1"/>
  <c r="DP438" i="1"/>
  <c r="AV440" i="1"/>
  <c r="A440" i="1" s="1"/>
  <c r="DD441" i="1"/>
  <c r="BT442" i="1"/>
  <c r="CR444" i="1"/>
  <c r="BH445" i="1"/>
  <c r="DP446" i="1"/>
  <c r="DQ446" i="1" s="1"/>
  <c r="AV448" i="1"/>
  <c r="A448" i="1" s="1"/>
  <c r="DD449" i="1"/>
  <c r="BT450" i="1"/>
  <c r="CR452" i="1"/>
  <c r="BH453" i="1"/>
  <c r="DP454" i="1"/>
  <c r="AV456" i="1"/>
  <c r="A456" i="1" s="1"/>
  <c r="DD457" i="1"/>
  <c r="BT458" i="1"/>
  <c r="CR460" i="1"/>
  <c r="BT461" i="1"/>
  <c r="AV462" i="1"/>
  <c r="A462" i="1" s="1"/>
  <c r="DD463" i="1"/>
  <c r="DD467" i="1"/>
  <c r="BH469" i="1"/>
  <c r="AV474" i="1"/>
  <c r="A474" i="1" s="1"/>
  <c r="BT480" i="1"/>
  <c r="AV488" i="1"/>
  <c r="A488" i="1" s="1"/>
  <c r="DD489" i="1"/>
  <c r="DQ489" i="1" s="1"/>
  <c r="AV490" i="1"/>
  <c r="A490" i="1" s="1"/>
  <c r="AV394" i="1"/>
  <c r="A394" i="1" s="1"/>
  <c r="CF395" i="1"/>
  <c r="CR396" i="1"/>
  <c r="BH398" i="1"/>
  <c r="B398" i="1" s="1"/>
  <c r="DP399" i="1"/>
  <c r="CF400" i="1"/>
  <c r="AV401" i="1"/>
  <c r="A401" i="1" s="1"/>
  <c r="DD402" i="1"/>
  <c r="BT403" i="1"/>
  <c r="BH406" i="1"/>
  <c r="DP407" i="1"/>
  <c r="CF408" i="1"/>
  <c r="AV409" i="1"/>
  <c r="A409" i="1" s="1"/>
  <c r="DD410" i="1"/>
  <c r="BT411" i="1"/>
  <c r="CR413" i="1"/>
  <c r="BH414" i="1"/>
  <c r="DP415" i="1"/>
  <c r="B415" i="1" s="1"/>
  <c r="CF416" i="1"/>
  <c r="AV417" i="1"/>
  <c r="A417" i="1" s="1"/>
  <c r="DD418" i="1"/>
  <c r="BT419" i="1"/>
  <c r="CR421" i="1"/>
  <c r="BH422" i="1"/>
  <c r="DP423" i="1"/>
  <c r="B423" i="1" s="1"/>
  <c r="CF424" i="1"/>
  <c r="AV425" i="1"/>
  <c r="A425" i="1" s="1"/>
  <c r="DD426" i="1"/>
  <c r="BT427" i="1"/>
  <c r="BH430" i="1"/>
  <c r="DP431" i="1"/>
  <c r="CF432" i="1"/>
  <c r="AV433" i="1"/>
  <c r="A433" i="1" s="1"/>
  <c r="DD434" i="1"/>
  <c r="BT435" i="1"/>
  <c r="CR437" i="1"/>
  <c r="BH438" i="1"/>
  <c r="DP439" i="1"/>
  <c r="CF440" i="1"/>
  <c r="DQ440" i="1" s="1"/>
  <c r="AV441" i="1"/>
  <c r="A441" i="1" s="1"/>
  <c r="DD442" i="1"/>
  <c r="BT443" i="1"/>
  <c r="CR445" i="1"/>
  <c r="BH446" i="1"/>
  <c r="DP447" i="1"/>
  <c r="CF448" i="1"/>
  <c r="DQ448" i="1" s="1"/>
  <c r="AV449" i="1"/>
  <c r="A449" i="1" s="1"/>
  <c r="DD450" i="1"/>
  <c r="BT451" i="1"/>
  <c r="CR453" i="1"/>
  <c r="BH454" i="1"/>
  <c r="DP455" i="1"/>
  <c r="CF456" i="1"/>
  <c r="DQ456" i="1" s="1"/>
  <c r="AV457" i="1"/>
  <c r="A457" i="1" s="1"/>
  <c r="DD458" i="1"/>
  <c r="BT459" i="1"/>
  <c r="DD461" i="1"/>
  <c r="CF462" i="1"/>
  <c r="AV464" i="1"/>
  <c r="A464" i="1" s="1"/>
  <c r="BH465" i="1"/>
  <c r="CR469" i="1"/>
  <c r="BT470" i="1"/>
  <c r="CR472" i="1"/>
  <c r="DD473" i="1"/>
  <c r="BT475" i="1"/>
  <c r="BT486" i="1"/>
  <c r="CF487" i="1"/>
  <c r="DP456" i="1"/>
  <c r="CF457" i="1"/>
  <c r="AV458" i="1"/>
  <c r="A458" i="1" s="1"/>
  <c r="DD459" i="1"/>
  <c r="BT460" i="1"/>
  <c r="DQ460" i="1" s="1"/>
  <c r="CF467" i="1"/>
  <c r="CR447" i="1"/>
  <c r="BH448" i="1"/>
  <c r="DP449" i="1"/>
  <c r="CF450" i="1"/>
  <c r="AV451" i="1"/>
  <c r="A451" i="1" s="1"/>
  <c r="DD452" i="1"/>
  <c r="BT453" i="1"/>
  <c r="CR455" i="1"/>
  <c r="BH456" i="1"/>
  <c r="DP457" i="1"/>
  <c r="CF458" i="1"/>
  <c r="AV459" i="1"/>
  <c r="A459" i="1" s="1"/>
  <c r="DD460" i="1"/>
  <c r="CF461" i="1"/>
  <c r="BH462" i="1"/>
  <c r="DP463" i="1"/>
  <c r="DP464" i="1"/>
  <c r="DD466" i="1"/>
  <c r="CR468" i="1"/>
  <c r="BH471" i="1"/>
  <c r="CF473" i="1"/>
  <c r="BH394" i="1"/>
  <c r="CR395" i="1"/>
  <c r="DD396" i="1"/>
  <c r="AV397" i="1"/>
  <c r="A397" i="1" s="1"/>
  <c r="BT398" i="1"/>
  <c r="CR400" i="1"/>
  <c r="BH401" i="1"/>
  <c r="B401" i="1" s="1"/>
  <c r="DP402" i="1"/>
  <c r="CF403" i="1"/>
  <c r="DQ403" i="1" s="1"/>
  <c r="AV404" i="1"/>
  <c r="A404" i="1" s="1"/>
  <c r="DD405" i="1"/>
  <c r="BT406" i="1"/>
  <c r="CR408" i="1"/>
  <c r="BH409" i="1"/>
  <c r="B409" i="1" s="1"/>
  <c r="DP410" i="1"/>
  <c r="CF411" i="1"/>
  <c r="DQ411" i="1" s="1"/>
  <c r="AV412" i="1"/>
  <c r="A412" i="1" s="1"/>
  <c r="DD413" i="1"/>
  <c r="BT414" i="1"/>
  <c r="CR416" i="1"/>
  <c r="BH417" i="1"/>
  <c r="DQ417" i="1" s="1"/>
  <c r="DP418" i="1"/>
  <c r="CF419" i="1"/>
  <c r="DQ419" i="1" s="1"/>
  <c r="AV420" i="1"/>
  <c r="A420" i="1" s="1"/>
  <c r="DD421" i="1"/>
  <c r="BT422" i="1"/>
  <c r="CR424" i="1"/>
  <c r="BH425" i="1"/>
  <c r="B425" i="1" s="1"/>
  <c r="DP426" i="1"/>
  <c r="CF427" i="1"/>
  <c r="DQ427" i="1" s="1"/>
  <c r="AV428" i="1"/>
  <c r="A428" i="1" s="1"/>
  <c r="DD429" i="1"/>
  <c r="BT430" i="1"/>
  <c r="CR432" i="1"/>
  <c r="BH433" i="1"/>
  <c r="B433" i="1" s="1"/>
  <c r="DP434" i="1"/>
  <c r="CF435" i="1"/>
  <c r="DQ435" i="1" s="1"/>
  <c r="AV436" i="1"/>
  <c r="A436" i="1" s="1"/>
  <c r="DD437" i="1"/>
  <c r="BT438" i="1"/>
  <c r="CR440" i="1"/>
  <c r="BH441" i="1"/>
  <c r="B441" i="1" s="1"/>
  <c r="DP442" i="1"/>
  <c r="CF443" i="1"/>
  <c r="DQ443" i="1" s="1"/>
  <c r="AV444" i="1"/>
  <c r="A444" i="1" s="1"/>
  <c r="DD445" i="1"/>
  <c r="BT446" i="1"/>
  <c r="CR448" i="1"/>
  <c r="BH449" i="1"/>
  <c r="B449" i="1" s="1"/>
  <c r="DP450" i="1"/>
  <c r="CF451" i="1"/>
  <c r="DQ451" i="1" s="1"/>
  <c r="AV452" i="1"/>
  <c r="A452" i="1" s="1"/>
  <c r="DD453" i="1"/>
  <c r="BT454" i="1"/>
  <c r="CR456" i="1"/>
  <c r="BH457" i="1"/>
  <c r="B457" i="1" s="1"/>
  <c r="DP458" i="1"/>
  <c r="CF459" i="1"/>
  <c r="DQ459" i="1" s="1"/>
  <c r="AV460" i="1"/>
  <c r="A460" i="1" s="1"/>
  <c r="DP461" i="1"/>
  <c r="CR462" i="1"/>
  <c r="BH463" i="1"/>
  <c r="AV466" i="1"/>
  <c r="A466" i="1" s="1"/>
  <c r="DD469" i="1"/>
  <c r="B469" i="1" s="1"/>
  <c r="BT476" i="1"/>
  <c r="BH477" i="1"/>
  <c r="BT478" i="1"/>
  <c r="DP482" i="1"/>
  <c r="CF483" i="1"/>
  <c r="DD485" i="1"/>
  <c r="CR481" i="1"/>
  <c r="BH482" i="1"/>
  <c r="DP483" i="1"/>
  <c r="BH484" i="1"/>
  <c r="BT485" i="1"/>
  <c r="DD486" i="1"/>
  <c r="DP487" i="1"/>
  <c r="CF488" i="1"/>
  <c r="AV489" i="1"/>
  <c r="A489" i="1" s="1"/>
  <c r="DD490" i="1"/>
  <c r="BT491" i="1"/>
  <c r="CR493" i="1"/>
  <c r="BH494" i="1"/>
  <c r="DQ494" i="1" s="1"/>
  <c r="DP495" i="1"/>
  <c r="CF496" i="1"/>
  <c r="AV497" i="1"/>
  <c r="A497" i="1" s="1"/>
  <c r="CF498" i="1"/>
  <c r="AV499" i="1"/>
  <c r="A499" i="1" s="1"/>
  <c r="DD500" i="1"/>
  <c r="DP501" i="1"/>
  <c r="BH502" i="1"/>
  <c r="B502" i="1" s="1"/>
  <c r="BT503" i="1"/>
  <c r="DD504" i="1"/>
  <c r="DP505" i="1"/>
  <c r="BH506" i="1"/>
  <c r="BT507" i="1"/>
  <c r="DD508" i="1"/>
  <c r="DP509" i="1"/>
  <c r="BH510" i="1"/>
  <c r="B510" i="1" s="1"/>
  <c r="BT511" i="1"/>
  <c r="DD512" i="1"/>
  <c r="DP513" i="1"/>
  <c r="BH514" i="1"/>
  <c r="BT515" i="1"/>
  <c r="DD516" i="1"/>
  <c r="DP517" i="1"/>
  <c r="BH518" i="1"/>
  <c r="B518" i="1" s="1"/>
  <c r="BT519" i="1"/>
  <c r="DD520" i="1"/>
  <c r="DP521" i="1"/>
  <c r="BH522" i="1"/>
  <c r="BT523" i="1"/>
  <c r="DD524" i="1"/>
  <c r="DP525" i="1"/>
  <c r="BH526" i="1"/>
  <c r="B526" i="1" s="1"/>
  <c r="BT527" i="1"/>
  <c r="DD528" i="1"/>
  <c r="DP529" i="1"/>
  <c r="CF530" i="1"/>
  <c r="AV531" i="1"/>
  <c r="A531" i="1" s="1"/>
  <c r="DD532" i="1"/>
  <c r="BT533" i="1"/>
  <c r="CR535" i="1"/>
  <c r="DQ535" i="1" s="1"/>
  <c r="BH536" i="1"/>
  <c r="CR538" i="1"/>
  <c r="DD539" i="1"/>
  <c r="DP540" i="1"/>
  <c r="B577" i="1"/>
  <c r="BH495" i="1"/>
  <c r="DP496" i="1"/>
  <c r="CF497" i="1"/>
  <c r="DP498" i="1"/>
  <c r="CF499" i="1"/>
  <c r="AV500" i="1"/>
  <c r="A500" i="1" s="1"/>
  <c r="BH501" i="1"/>
  <c r="CR502" i="1"/>
  <c r="DD503" i="1"/>
  <c r="AV504" i="1"/>
  <c r="A504" i="1" s="1"/>
  <c r="BH505" i="1"/>
  <c r="CR506" i="1"/>
  <c r="DD507" i="1"/>
  <c r="AV508" i="1"/>
  <c r="A508" i="1" s="1"/>
  <c r="BH509" i="1"/>
  <c r="CR510" i="1"/>
  <c r="DD511" i="1"/>
  <c r="AV512" i="1"/>
  <c r="A512" i="1" s="1"/>
  <c r="BH513" i="1"/>
  <c r="DD515" i="1"/>
  <c r="AV516" i="1"/>
  <c r="A516" i="1" s="1"/>
  <c r="BH517" i="1"/>
  <c r="CR518" i="1"/>
  <c r="DD519" i="1"/>
  <c r="AV520" i="1"/>
  <c r="A520" i="1" s="1"/>
  <c r="BH521" i="1"/>
  <c r="CR522" i="1"/>
  <c r="DD523" i="1"/>
  <c r="AV524" i="1"/>
  <c r="A524" i="1" s="1"/>
  <c r="BH525" i="1"/>
  <c r="CR526" i="1"/>
  <c r="DQ526" i="1" s="1"/>
  <c r="DD527" i="1"/>
  <c r="AV528" i="1"/>
  <c r="A528" i="1" s="1"/>
  <c r="BH529" i="1"/>
  <c r="DP530" i="1"/>
  <c r="CF531" i="1"/>
  <c r="AV532" i="1"/>
  <c r="A532" i="1" s="1"/>
  <c r="DD533" i="1"/>
  <c r="DQ533" i="1" s="1"/>
  <c r="BT534" i="1"/>
  <c r="CR536" i="1"/>
  <c r="BH537" i="1"/>
  <c r="BT544" i="1"/>
  <c r="BH545" i="1"/>
  <c r="DP548" i="1"/>
  <c r="DD549" i="1"/>
  <c r="DQ549" i="1" s="1"/>
  <c r="DP554" i="1"/>
  <c r="DD557" i="1"/>
  <c r="CR463" i="1"/>
  <c r="BH464" i="1"/>
  <c r="DP465" i="1"/>
  <c r="CF466" i="1"/>
  <c r="B466" i="1" s="1"/>
  <c r="AV467" i="1"/>
  <c r="A467" i="1" s="1"/>
  <c r="DD468" i="1"/>
  <c r="BT469" i="1"/>
  <c r="CR471" i="1"/>
  <c r="BH472" i="1"/>
  <c r="DP473" i="1"/>
  <c r="CF474" i="1"/>
  <c r="B474" i="1" s="1"/>
  <c r="AV475" i="1"/>
  <c r="A475" i="1" s="1"/>
  <c r="DD476" i="1"/>
  <c r="BT477" i="1"/>
  <c r="CF478" i="1"/>
  <c r="AV479" i="1"/>
  <c r="A479" i="1" s="1"/>
  <c r="DD480" i="1"/>
  <c r="BT481" i="1"/>
  <c r="B481" i="1" s="1"/>
  <c r="CR483" i="1"/>
  <c r="AV485" i="1"/>
  <c r="A485" i="1" s="1"/>
  <c r="CF486" i="1"/>
  <c r="CR487" i="1"/>
  <c r="BH488" i="1"/>
  <c r="DP489" i="1"/>
  <c r="CF490" i="1"/>
  <c r="DQ490" i="1" s="1"/>
  <c r="AV491" i="1"/>
  <c r="A491" i="1" s="1"/>
  <c r="DD492" i="1"/>
  <c r="BT493" i="1"/>
  <c r="B493" i="1" s="1"/>
  <c r="CR495" i="1"/>
  <c r="BH496" i="1"/>
  <c r="DP497" i="1"/>
  <c r="BH498" i="1"/>
  <c r="B498" i="1" s="1"/>
  <c r="DP499" i="1"/>
  <c r="CF500" i="1"/>
  <c r="CR501" i="1"/>
  <c r="AV503" i="1"/>
  <c r="A503" i="1" s="1"/>
  <c r="CF504" i="1"/>
  <c r="CR505" i="1"/>
  <c r="AV507" i="1"/>
  <c r="A507" i="1" s="1"/>
  <c r="CF508" i="1"/>
  <c r="DQ508" i="1" s="1"/>
  <c r="CR509" i="1"/>
  <c r="AV511" i="1"/>
  <c r="A511" i="1" s="1"/>
  <c r="CR513" i="1"/>
  <c r="AV515" i="1"/>
  <c r="A515" i="1" s="1"/>
  <c r="CF516" i="1"/>
  <c r="CR517" i="1"/>
  <c r="AV519" i="1"/>
  <c r="A519" i="1" s="1"/>
  <c r="CF520" i="1"/>
  <c r="DQ520" i="1" s="1"/>
  <c r="CR521" i="1"/>
  <c r="AV523" i="1"/>
  <c r="A523" i="1" s="1"/>
  <c r="CF524" i="1"/>
  <c r="CR525" i="1"/>
  <c r="AV527" i="1"/>
  <c r="A527" i="1" s="1"/>
  <c r="CF528" i="1"/>
  <c r="CR529" i="1"/>
  <c r="BH530" i="1"/>
  <c r="DP531" i="1"/>
  <c r="CF532" i="1"/>
  <c r="AV533" i="1"/>
  <c r="A533" i="1" s="1"/>
  <c r="DD534" i="1"/>
  <c r="BT535" i="1"/>
  <c r="B535" i="1" s="1"/>
  <c r="CF539" i="1"/>
  <c r="BT550" i="1"/>
  <c r="AV556" i="1"/>
  <c r="A556" i="1" s="1"/>
  <c r="DP474" i="1"/>
  <c r="CF475" i="1"/>
  <c r="AV476" i="1"/>
  <c r="A476" i="1" s="1"/>
  <c r="DD477" i="1"/>
  <c r="B477" i="1" s="1"/>
  <c r="DP478" i="1"/>
  <c r="CF479" i="1"/>
  <c r="AV480" i="1"/>
  <c r="A480" i="1" s="1"/>
  <c r="DD481" i="1"/>
  <c r="BT482" i="1"/>
  <c r="BT484" i="1"/>
  <c r="CF485" i="1"/>
  <c r="DQ485" i="1" s="1"/>
  <c r="DP486" i="1"/>
  <c r="CR488" i="1"/>
  <c r="BH489" i="1"/>
  <c r="DP490" i="1"/>
  <c r="CF491" i="1"/>
  <c r="AV492" i="1"/>
  <c r="A492" i="1" s="1"/>
  <c r="DD493" i="1"/>
  <c r="BT494" i="1"/>
  <c r="CR496" i="1"/>
  <c r="BH497" i="1"/>
  <c r="CR498" i="1"/>
  <c r="BH499" i="1"/>
  <c r="DP500" i="1"/>
  <c r="BT502" i="1"/>
  <c r="CF503" i="1"/>
  <c r="DP504" i="1"/>
  <c r="BT506" i="1"/>
  <c r="CF507" i="1"/>
  <c r="DP508" i="1"/>
  <c r="BT510" i="1"/>
  <c r="CF511" i="1"/>
  <c r="DP512" i="1"/>
  <c r="BT514" i="1"/>
  <c r="CF515" i="1"/>
  <c r="DP516" i="1"/>
  <c r="BT518" i="1"/>
  <c r="CF519" i="1"/>
  <c r="DP520" i="1"/>
  <c r="BT522" i="1"/>
  <c r="CF523" i="1"/>
  <c r="DP524" i="1"/>
  <c r="BT526" i="1"/>
  <c r="CF527" i="1"/>
  <c r="DP528" i="1"/>
  <c r="CR530" i="1"/>
  <c r="BH531" i="1"/>
  <c r="DP532" i="1"/>
  <c r="CF533" i="1"/>
  <c r="B533" i="1" s="1"/>
  <c r="AV534" i="1"/>
  <c r="A534" i="1" s="1"/>
  <c r="DD535" i="1"/>
  <c r="BT536" i="1"/>
  <c r="DD541" i="1"/>
  <c r="DP546" i="1"/>
  <c r="DD547" i="1"/>
  <c r="CF549" i="1"/>
  <c r="DP552" i="1"/>
  <c r="B552" i="1" s="1"/>
  <c r="CR554" i="1"/>
  <c r="CF555" i="1"/>
  <c r="AV461" i="1"/>
  <c r="A461" i="1" s="1"/>
  <c r="DD462" i="1"/>
  <c r="BT463" i="1"/>
  <c r="CR465" i="1"/>
  <c r="BH466" i="1"/>
  <c r="DP467" i="1"/>
  <c r="CF468" i="1"/>
  <c r="AV469" i="1"/>
  <c r="A469" i="1" s="1"/>
  <c r="DD470" i="1"/>
  <c r="BT471" i="1"/>
  <c r="CR473" i="1"/>
  <c r="BH474" i="1"/>
  <c r="DP475" i="1"/>
  <c r="CF476" i="1"/>
  <c r="AV477" i="1"/>
  <c r="A477" i="1" s="1"/>
  <c r="BH478" i="1"/>
  <c r="DP479" i="1"/>
  <c r="CF480" i="1"/>
  <c r="DQ480" i="1" s="1"/>
  <c r="AV481" i="1"/>
  <c r="A481" i="1" s="1"/>
  <c r="DD482" i="1"/>
  <c r="BT483" i="1"/>
  <c r="B483" i="1" s="1"/>
  <c r="DD484" i="1"/>
  <c r="DP485" i="1"/>
  <c r="BH486" i="1"/>
  <c r="BT487" i="1"/>
  <c r="CR489" i="1"/>
  <c r="BH490" i="1"/>
  <c r="DP491" i="1"/>
  <c r="CF492" i="1"/>
  <c r="AV493" i="1"/>
  <c r="A493" i="1" s="1"/>
  <c r="DD494" i="1"/>
  <c r="BT495" i="1"/>
  <c r="CR497" i="1"/>
  <c r="DQ497" i="1" s="1"/>
  <c r="CR499" i="1"/>
  <c r="BH500" i="1"/>
  <c r="BT501" i="1"/>
  <c r="DD502" i="1"/>
  <c r="DP503" i="1"/>
  <c r="BH504" i="1"/>
  <c r="BT505" i="1"/>
  <c r="DD506" i="1"/>
  <c r="DP507" i="1"/>
  <c r="BH508" i="1"/>
  <c r="BT509" i="1"/>
  <c r="DD510" i="1"/>
  <c r="DP511" i="1"/>
  <c r="BH512" i="1"/>
  <c r="BT513" i="1"/>
  <c r="DD514" i="1"/>
  <c r="DP515" i="1"/>
  <c r="BH516" i="1"/>
  <c r="BT517" i="1"/>
  <c r="DD518" i="1"/>
  <c r="DP519" i="1"/>
  <c r="BH520" i="1"/>
  <c r="BT521" i="1"/>
  <c r="DD522" i="1"/>
  <c r="DP523" i="1"/>
  <c r="BH524" i="1"/>
  <c r="BT525" i="1"/>
  <c r="DD526" i="1"/>
  <c r="DP527" i="1"/>
  <c r="BH528" i="1"/>
  <c r="BT529" i="1"/>
  <c r="CR531" i="1"/>
  <c r="DQ531" i="1" s="1"/>
  <c r="BH532" i="1"/>
  <c r="DP533" i="1"/>
  <c r="CF534" i="1"/>
  <c r="AV535" i="1"/>
  <c r="A535" i="1" s="1"/>
  <c r="DD536" i="1"/>
  <c r="AV538" i="1"/>
  <c r="A538" i="1" s="1"/>
  <c r="BH539" i="1"/>
  <c r="B539" i="1" s="1"/>
  <c r="BT540" i="1"/>
  <c r="BT542" i="1"/>
  <c r="BH543" i="1"/>
  <c r="AV550" i="1"/>
  <c r="A550" i="1" s="1"/>
  <c r="BT464" i="1"/>
  <c r="CR466" i="1"/>
  <c r="DQ466" i="1" s="1"/>
  <c r="BH467" i="1"/>
  <c r="DP468" i="1"/>
  <c r="CF469" i="1"/>
  <c r="AV470" i="1"/>
  <c r="A470" i="1" s="1"/>
  <c r="DD471" i="1"/>
  <c r="BT472" i="1"/>
  <c r="CR474" i="1"/>
  <c r="DQ474" i="1" s="1"/>
  <c r="BH475" i="1"/>
  <c r="DP476" i="1"/>
  <c r="CF477" i="1"/>
  <c r="CR478" i="1"/>
  <c r="BH479" i="1"/>
  <c r="DP480" i="1"/>
  <c r="CF481" i="1"/>
  <c r="DQ481" i="1" s="1"/>
  <c r="AV482" i="1"/>
  <c r="A482" i="1" s="1"/>
  <c r="DD483" i="1"/>
  <c r="AV484" i="1"/>
  <c r="A484" i="1" s="1"/>
  <c r="BH485" i="1"/>
  <c r="CR486" i="1"/>
  <c r="DD487" i="1"/>
  <c r="BT488" i="1"/>
  <c r="B488" i="1" s="1"/>
  <c r="CR490" i="1"/>
  <c r="BH491" i="1"/>
  <c r="DP492" i="1"/>
  <c r="CF493" i="1"/>
  <c r="AV494" i="1"/>
  <c r="A494" i="1" s="1"/>
  <c r="DD495" i="1"/>
  <c r="BT496" i="1"/>
  <c r="DQ496" i="1" s="1"/>
  <c r="BT498" i="1"/>
  <c r="CR500" i="1"/>
  <c r="DD501" i="1"/>
  <c r="AV502" i="1"/>
  <c r="A502" i="1" s="1"/>
  <c r="BH503" i="1"/>
  <c r="CR504" i="1"/>
  <c r="B504" i="1" s="1"/>
  <c r="DD505" i="1"/>
  <c r="AV506" i="1"/>
  <c r="A506" i="1" s="1"/>
  <c r="BH507" i="1"/>
  <c r="CR508" i="1"/>
  <c r="DD509" i="1"/>
  <c r="AV510" i="1"/>
  <c r="A510" i="1" s="1"/>
  <c r="BH511" i="1"/>
  <c r="CR512" i="1"/>
  <c r="DD513" i="1"/>
  <c r="AV514" i="1"/>
  <c r="A514" i="1" s="1"/>
  <c r="BH515" i="1"/>
  <c r="CR516" i="1"/>
  <c r="DD517" i="1"/>
  <c r="DQ517" i="1" s="1"/>
  <c r="AV518" i="1"/>
  <c r="A518" i="1" s="1"/>
  <c r="BH519" i="1"/>
  <c r="CR520" i="1"/>
  <c r="DD521" i="1"/>
  <c r="AV522" i="1"/>
  <c r="A522" i="1" s="1"/>
  <c r="BH523" i="1"/>
  <c r="DQ523" i="1" s="1"/>
  <c r="CR524" i="1"/>
  <c r="DD525" i="1"/>
  <c r="AV526" i="1"/>
  <c r="A526" i="1" s="1"/>
  <c r="BH527" i="1"/>
  <c r="CR528" i="1"/>
  <c r="DD529" i="1"/>
  <c r="BT530" i="1"/>
  <c r="B530" i="1" s="1"/>
  <c r="CR532" i="1"/>
  <c r="BH533" i="1"/>
  <c r="DP534" i="1"/>
  <c r="CF535" i="1"/>
  <c r="AV536" i="1"/>
  <c r="A536" i="1" s="1"/>
  <c r="CF541" i="1"/>
  <c r="DP544" i="1"/>
  <c r="B544" i="1" s="1"/>
  <c r="CR546" i="1"/>
  <c r="CF547" i="1"/>
  <c r="BT548" i="1"/>
  <c r="CR552" i="1"/>
  <c r="CF553" i="1"/>
  <c r="BH555" i="1"/>
  <c r="AV463" i="1"/>
  <c r="A463" i="1" s="1"/>
  <c r="DD464" i="1"/>
  <c r="BT465" i="1"/>
  <c r="CR467" i="1"/>
  <c r="BH468" i="1"/>
  <c r="B468" i="1" s="1"/>
  <c r="DP469" i="1"/>
  <c r="CF470" i="1"/>
  <c r="AV471" i="1"/>
  <c r="A471" i="1" s="1"/>
  <c r="DD472" i="1"/>
  <c r="BT473" i="1"/>
  <c r="CR475" i="1"/>
  <c r="BH476" i="1"/>
  <c r="B476" i="1" s="1"/>
  <c r="DP477" i="1"/>
  <c r="CR479" i="1"/>
  <c r="BH480" i="1"/>
  <c r="DP481" i="1"/>
  <c r="CF482" i="1"/>
  <c r="AV483" i="1"/>
  <c r="A483" i="1" s="1"/>
  <c r="CF484" i="1"/>
  <c r="B484" i="1" s="1"/>
  <c r="CR485" i="1"/>
  <c r="AV487" i="1"/>
  <c r="A487" i="1" s="1"/>
  <c r="DD488" i="1"/>
  <c r="BT489" i="1"/>
  <c r="CR491" i="1"/>
  <c r="BH492" i="1"/>
  <c r="DP493" i="1"/>
  <c r="DQ493" i="1" s="1"/>
  <c r="CF494" i="1"/>
  <c r="AV495" i="1"/>
  <c r="A495" i="1" s="1"/>
  <c r="DD496" i="1"/>
  <c r="BT497" i="1"/>
  <c r="DD498" i="1"/>
  <c r="BT499" i="1"/>
  <c r="AV501" i="1"/>
  <c r="A501" i="1" s="1"/>
  <c r="CF502" i="1"/>
  <c r="CR503" i="1"/>
  <c r="AV505" i="1"/>
  <c r="A505" i="1" s="1"/>
  <c r="CF506" i="1"/>
  <c r="CR507" i="1"/>
  <c r="AV509" i="1"/>
  <c r="A509" i="1" s="1"/>
  <c r="CF510" i="1"/>
  <c r="CR511" i="1"/>
  <c r="B511" i="1" s="1"/>
  <c r="AV513" i="1"/>
  <c r="A513" i="1" s="1"/>
  <c r="CF514" i="1"/>
  <c r="CR515" i="1"/>
  <c r="AV517" i="1"/>
  <c r="A517" i="1" s="1"/>
  <c r="CF518" i="1"/>
  <c r="CR519" i="1"/>
  <c r="AV521" i="1"/>
  <c r="A521" i="1" s="1"/>
  <c r="CF522" i="1"/>
  <c r="B522" i="1" s="1"/>
  <c r="CR523" i="1"/>
  <c r="AV525" i="1"/>
  <c r="A525" i="1" s="1"/>
  <c r="CF526" i="1"/>
  <c r="CR527" i="1"/>
  <c r="AV529" i="1"/>
  <c r="A529" i="1" s="1"/>
  <c r="DD530" i="1"/>
  <c r="BT531" i="1"/>
  <c r="CR533" i="1"/>
  <c r="BH534" i="1"/>
  <c r="DP535" i="1"/>
  <c r="CF536" i="1"/>
  <c r="AV537" i="1"/>
  <c r="A537" i="1" s="1"/>
  <c r="DP538" i="1"/>
  <c r="AV540" i="1"/>
  <c r="A540" i="1" s="1"/>
  <c r="AV542" i="1"/>
  <c r="A542" i="1" s="1"/>
  <c r="DD551" i="1"/>
  <c r="CR537" i="1"/>
  <c r="BH538" i="1"/>
  <c r="DP539" i="1"/>
  <c r="CF540" i="1"/>
  <c r="DQ540" i="1" s="1"/>
  <c r="AV541" i="1"/>
  <c r="A541" i="1" s="1"/>
  <c r="DD542" i="1"/>
  <c r="BT543" i="1"/>
  <c r="CR545" i="1"/>
  <c r="BH546" i="1"/>
  <c r="DP547" i="1"/>
  <c r="CF548" i="1"/>
  <c r="B548" i="1" s="1"/>
  <c r="AV549" i="1"/>
  <c r="A549" i="1" s="1"/>
  <c r="DD550" i="1"/>
  <c r="BT551" i="1"/>
  <c r="B551" i="1" s="1"/>
  <c r="CR553" i="1"/>
  <c r="BH554" i="1"/>
  <c r="DP555" i="1"/>
  <c r="CF556" i="1"/>
  <c r="DQ556" i="1" s="1"/>
  <c r="AV557" i="1"/>
  <c r="A557" i="1" s="1"/>
  <c r="DD558" i="1"/>
  <c r="BT559" i="1"/>
  <c r="CR561" i="1"/>
  <c r="BH562" i="1"/>
  <c r="DP563" i="1"/>
  <c r="CF564" i="1"/>
  <c r="B564" i="1" s="1"/>
  <c r="AV565" i="1"/>
  <c r="A565" i="1" s="1"/>
  <c r="DD566" i="1"/>
  <c r="BT567" i="1"/>
  <c r="CR569" i="1"/>
  <c r="BH570" i="1"/>
  <c r="DP571" i="1"/>
  <c r="CF572" i="1"/>
  <c r="DQ572" i="1" s="1"/>
  <c r="AV573" i="1"/>
  <c r="A573" i="1" s="1"/>
  <c r="DD574" i="1"/>
  <c r="BT575" i="1"/>
  <c r="CR577" i="1"/>
  <c r="BH578" i="1"/>
  <c r="DP579" i="1"/>
  <c r="CF580" i="1"/>
  <c r="B580" i="1" s="1"/>
  <c r="AV581" i="1"/>
  <c r="A581" i="1" s="1"/>
  <c r="DD582" i="1"/>
  <c r="BT583" i="1"/>
  <c r="CR585" i="1"/>
  <c r="BH586" i="1"/>
  <c r="DP587" i="1"/>
  <c r="CF588" i="1"/>
  <c r="DQ588" i="1" s="1"/>
  <c r="AV589" i="1"/>
  <c r="A589" i="1" s="1"/>
  <c r="DD590" i="1"/>
  <c r="BT591" i="1"/>
  <c r="CR593" i="1"/>
  <c r="BH594" i="1"/>
  <c r="DP595" i="1"/>
  <c r="CF596" i="1"/>
  <c r="B596" i="1" s="1"/>
  <c r="AV597" i="1"/>
  <c r="A597" i="1" s="1"/>
  <c r="DD598" i="1"/>
  <c r="BT599" i="1"/>
  <c r="CR601" i="1"/>
  <c r="CF602" i="1"/>
  <c r="BT603" i="1"/>
  <c r="CR605" i="1"/>
  <c r="AV607" i="1"/>
  <c r="A607" i="1" s="1"/>
  <c r="DP608" i="1"/>
  <c r="CR614" i="1"/>
  <c r="AV618" i="1"/>
  <c r="A618" i="1" s="1"/>
  <c r="DD624" i="1"/>
  <c r="CF626" i="1"/>
  <c r="BH628" i="1"/>
  <c r="B628" i="1" s="1"/>
  <c r="DP556" i="1"/>
  <c r="CF557" i="1"/>
  <c r="AV558" i="1"/>
  <c r="A558" i="1" s="1"/>
  <c r="DD559" i="1"/>
  <c r="BT560" i="1"/>
  <c r="CR562" i="1"/>
  <c r="BH563" i="1"/>
  <c r="B563" i="1" s="1"/>
  <c r="DP564" i="1"/>
  <c r="CF565" i="1"/>
  <c r="AV566" i="1"/>
  <c r="A566" i="1" s="1"/>
  <c r="DD567" i="1"/>
  <c r="BT568" i="1"/>
  <c r="CR570" i="1"/>
  <c r="BH571" i="1"/>
  <c r="B571" i="1" s="1"/>
  <c r="DP572" i="1"/>
  <c r="CF573" i="1"/>
  <c r="AV574" i="1"/>
  <c r="A574" i="1" s="1"/>
  <c r="DD575" i="1"/>
  <c r="BT576" i="1"/>
  <c r="CR578" i="1"/>
  <c r="BH579" i="1"/>
  <c r="B579" i="1" s="1"/>
  <c r="DP580" i="1"/>
  <c r="CF581" i="1"/>
  <c r="AV582" i="1"/>
  <c r="A582" i="1" s="1"/>
  <c r="DD583" i="1"/>
  <c r="BT584" i="1"/>
  <c r="CR586" i="1"/>
  <c r="BH587" i="1"/>
  <c r="B587" i="1" s="1"/>
  <c r="DP588" i="1"/>
  <c r="CF589" i="1"/>
  <c r="AV590" i="1"/>
  <c r="A590" i="1" s="1"/>
  <c r="DD591" i="1"/>
  <c r="BT592" i="1"/>
  <c r="CR594" i="1"/>
  <c r="BH595" i="1"/>
  <c r="B595" i="1" s="1"/>
  <c r="DP596" i="1"/>
  <c r="CF597" i="1"/>
  <c r="AV598" i="1"/>
  <c r="A598" i="1" s="1"/>
  <c r="DD599" i="1"/>
  <c r="BT600" i="1"/>
  <c r="DP602" i="1"/>
  <c r="DD603" i="1"/>
  <c r="BH608" i="1"/>
  <c r="B608" i="1" s="1"/>
  <c r="DD610" i="1"/>
  <c r="DD616" i="1"/>
  <c r="CF618" i="1"/>
  <c r="BH620" i="1"/>
  <c r="BH623" i="1"/>
  <c r="DD627" i="1"/>
  <c r="DP629" i="1"/>
  <c r="DP637" i="1"/>
  <c r="DQ637" i="1" s="1"/>
  <c r="DP645" i="1"/>
  <c r="BT537" i="1"/>
  <c r="CR539" i="1"/>
  <c r="BH540" i="1"/>
  <c r="DP541" i="1"/>
  <c r="CF542" i="1"/>
  <c r="AV543" i="1"/>
  <c r="A543" i="1" s="1"/>
  <c r="DD544" i="1"/>
  <c r="BT545" i="1"/>
  <c r="CR547" i="1"/>
  <c r="BH548" i="1"/>
  <c r="DP549" i="1"/>
  <c r="CF550" i="1"/>
  <c r="AV551" i="1"/>
  <c r="A551" i="1" s="1"/>
  <c r="DD552" i="1"/>
  <c r="BT553" i="1"/>
  <c r="CR555" i="1"/>
  <c r="BH556" i="1"/>
  <c r="DP557" i="1"/>
  <c r="CF558" i="1"/>
  <c r="AV559" i="1"/>
  <c r="A559" i="1" s="1"/>
  <c r="DD560" i="1"/>
  <c r="BT561" i="1"/>
  <c r="B561" i="1" s="1"/>
  <c r="CR563" i="1"/>
  <c r="BH564" i="1"/>
  <c r="DP565" i="1"/>
  <c r="CF566" i="1"/>
  <c r="AV567" i="1"/>
  <c r="A567" i="1" s="1"/>
  <c r="DD568" i="1"/>
  <c r="BT569" i="1"/>
  <c r="B569" i="1" s="1"/>
  <c r="CR571" i="1"/>
  <c r="BH572" i="1"/>
  <c r="DP573" i="1"/>
  <c r="CF574" i="1"/>
  <c r="AV575" i="1"/>
  <c r="A575" i="1" s="1"/>
  <c r="DD576" i="1"/>
  <c r="BT577" i="1"/>
  <c r="CR579" i="1"/>
  <c r="BH580" i="1"/>
  <c r="DP581" i="1"/>
  <c r="CF582" i="1"/>
  <c r="AV583" i="1"/>
  <c r="A583" i="1" s="1"/>
  <c r="DD584" i="1"/>
  <c r="BT585" i="1"/>
  <c r="B585" i="1" s="1"/>
  <c r="CR587" i="1"/>
  <c r="BH588" i="1"/>
  <c r="DP589" i="1"/>
  <c r="CF590" i="1"/>
  <c r="AV591" i="1"/>
  <c r="A591" i="1" s="1"/>
  <c r="DD592" i="1"/>
  <c r="BT593" i="1"/>
  <c r="B593" i="1" s="1"/>
  <c r="CR595" i="1"/>
  <c r="BH596" i="1"/>
  <c r="DP597" i="1"/>
  <c r="CF598" i="1"/>
  <c r="AV599" i="1"/>
  <c r="A599" i="1" s="1"/>
  <c r="DD600" i="1"/>
  <c r="BT601" i="1"/>
  <c r="B601" i="1" s="1"/>
  <c r="AV603" i="1"/>
  <c r="A603" i="1" s="1"/>
  <c r="BH604" i="1"/>
  <c r="BT605" i="1"/>
  <c r="BT609" i="1"/>
  <c r="AV610" i="1"/>
  <c r="A610" i="1" s="1"/>
  <c r="BT612" i="1"/>
  <c r="B612" i="1" s="1"/>
  <c r="BH615" i="1"/>
  <c r="DD619" i="1"/>
  <c r="DP621" i="1"/>
  <c r="BT625" i="1"/>
  <c r="DD537" i="1"/>
  <c r="BT538" i="1"/>
  <c r="CR540" i="1"/>
  <c r="BH541" i="1"/>
  <c r="DP542" i="1"/>
  <c r="B542" i="1" s="1"/>
  <c r="CF543" i="1"/>
  <c r="AV544" i="1"/>
  <c r="A544" i="1" s="1"/>
  <c r="DD545" i="1"/>
  <c r="BT546" i="1"/>
  <c r="CR548" i="1"/>
  <c r="BH549" i="1"/>
  <c r="DP550" i="1"/>
  <c r="B550" i="1" s="1"/>
  <c r="CF551" i="1"/>
  <c r="AV552" i="1"/>
  <c r="A552" i="1" s="1"/>
  <c r="DD553" i="1"/>
  <c r="BT554" i="1"/>
  <c r="CR556" i="1"/>
  <c r="BH557" i="1"/>
  <c r="B557" i="1" s="1"/>
  <c r="DP558" i="1"/>
  <c r="DQ558" i="1" s="1"/>
  <c r="CF559" i="1"/>
  <c r="AV560" i="1"/>
  <c r="A560" i="1" s="1"/>
  <c r="DD561" i="1"/>
  <c r="BT562" i="1"/>
  <c r="CR564" i="1"/>
  <c r="BH565" i="1"/>
  <c r="B565" i="1" s="1"/>
  <c r="DP566" i="1"/>
  <c r="DQ566" i="1" s="1"/>
  <c r="CF567" i="1"/>
  <c r="AV568" i="1"/>
  <c r="A568" i="1" s="1"/>
  <c r="DD569" i="1"/>
  <c r="BT570" i="1"/>
  <c r="CR572" i="1"/>
  <c r="BH573" i="1"/>
  <c r="B573" i="1" s="1"/>
  <c r="DP574" i="1"/>
  <c r="DQ574" i="1" s="1"/>
  <c r="CF575" i="1"/>
  <c r="AV576" i="1"/>
  <c r="A576" i="1" s="1"/>
  <c r="DD577" i="1"/>
  <c r="BT578" i="1"/>
  <c r="CR580" i="1"/>
  <c r="BH581" i="1"/>
  <c r="B581" i="1" s="1"/>
  <c r="DP582" i="1"/>
  <c r="DQ582" i="1" s="1"/>
  <c r="CF583" i="1"/>
  <c r="AV584" i="1"/>
  <c r="A584" i="1" s="1"/>
  <c r="DD585" i="1"/>
  <c r="BT586" i="1"/>
  <c r="CR588" i="1"/>
  <c r="BH589" i="1"/>
  <c r="B589" i="1" s="1"/>
  <c r="DP590" i="1"/>
  <c r="DQ590" i="1" s="1"/>
  <c r="CF591" i="1"/>
  <c r="AV592" i="1"/>
  <c r="A592" i="1" s="1"/>
  <c r="DD593" i="1"/>
  <c r="BT594" i="1"/>
  <c r="CR596" i="1"/>
  <c r="BH597" i="1"/>
  <c r="B597" i="1" s="1"/>
  <c r="DP598" i="1"/>
  <c r="DQ598" i="1" s="1"/>
  <c r="CF599" i="1"/>
  <c r="AV600" i="1"/>
  <c r="A600" i="1" s="1"/>
  <c r="DD601" i="1"/>
  <c r="CF603" i="1"/>
  <c r="CF606" i="1"/>
  <c r="BH607" i="1"/>
  <c r="CF610" i="1"/>
  <c r="CR611" i="1"/>
  <c r="DQ611" i="1" s="1"/>
  <c r="DD612" i="1"/>
  <c r="DP613" i="1"/>
  <c r="CR615" i="1"/>
  <c r="BT617" i="1"/>
  <c r="AV619" i="1"/>
  <c r="A619" i="1" s="1"/>
  <c r="DP624" i="1"/>
  <c r="DQ624" i="1" s="1"/>
  <c r="BT628" i="1"/>
  <c r="CR631" i="1"/>
  <c r="CR639" i="1"/>
  <c r="CR647" i="1"/>
  <c r="CR541" i="1"/>
  <c r="BH542" i="1"/>
  <c r="DP543" i="1"/>
  <c r="CF544" i="1"/>
  <c r="AV545" i="1"/>
  <c r="A545" i="1" s="1"/>
  <c r="DD546" i="1"/>
  <c r="BT547" i="1"/>
  <c r="B547" i="1" s="1"/>
  <c r="CR549" i="1"/>
  <c r="BH550" i="1"/>
  <c r="DP551" i="1"/>
  <c r="CF552" i="1"/>
  <c r="AV553" i="1"/>
  <c r="A553" i="1" s="1"/>
  <c r="DD554" i="1"/>
  <c r="BT555" i="1"/>
  <c r="DQ555" i="1" s="1"/>
  <c r="CR557" i="1"/>
  <c r="BH558" i="1"/>
  <c r="DP559" i="1"/>
  <c r="CF560" i="1"/>
  <c r="AV561" i="1"/>
  <c r="A561" i="1" s="1"/>
  <c r="DD562" i="1"/>
  <c r="BT563" i="1"/>
  <c r="DQ563" i="1" s="1"/>
  <c r="CR565" i="1"/>
  <c r="BH566" i="1"/>
  <c r="DP567" i="1"/>
  <c r="CF568" i="1"/>
  <c r="AV569" i="1"/>
  <c r="A569" i="1" s="1"/>
  <c r="DD570" i="1"/>
  <c r="BT571" i="1"/>
  <c r="DQ571" i="1" s="1"/>
  <c r="CR573" i="1"/>
  <c r="BH574" i="1"/>
  <c r="DP575" i="1"/>
  <c r="CF576" i="1"/>
  <c r="AV577" i="1"/>
  <c r="A577" i="1" s="1"/>
  <c r="DD578" i="1"/>
  <c r="BT579" i="1"/>
  <c r="DQ579" i="1" s="1"/>
  <c r="CR581" i="1"/>
  <c r="BH582" i="1"/>
  <c r="DP583" i="1"/>
  <c r="CF584" i="1"/>
  <c r="AV585" i="1"/>
  <c r="A585" i="1" s="1"/>
  <c r="DD586" i="1"/>
  <c r="BT587" i="1"/>
  <c r="DQ587" i="1" s="1"/>
  <c r="CR589" i="1"/>
  <c r="BH590" i="1"/>
  <c r="DP591" i="1"/>
  <c r="CF592" i="1"/>
  <c r="AV593" i="1"/>
  <c r="A593" i="1" s="1"/>
  <c r="DD594" i="1"/>
  <c r="BT595" i="1"/>
  <c r="DQ595" i="1" s="1"/>
  <c r="CR597" i="1"/>
  <c r="BH598" i="1"/>
  <c r="DP599" i="1"/>
  <c r="CF600" i="1"/>
  <c r="AV601" i="1"/>
  <c r="A601" i="1" s="1"/>
  <c r="CR607" i="1"/>
  <c r="AV609" i="1"/>
  <c r="A609" i="1" s="1"/>
  <c r="DP616" i="1"/>
  <c r="BT620" i="1"/>
  <c r="CF622" i="1"/>
  <c r="BT633" i="1"/>
  <c r="BT641" i="1"/>
  <c r="CR558" i="1"/>
  <c r="B558" i="1" s="1"/>
  <c r="BH559" i="1"/>
  <c r="DP560" i="1"/>
  <c r="CF561" i="1"/>
  <c r="AV562" i="1"/>
  <c r="A562" i="1" s="1"/>
  <c r="DD563" i="1"/>
  <c r="BT564" i="1"/>
  <c r="CR566" i="1"/>
  <c r="B566" i="1" s="1"/>
  <c r="BH567" i="1"/>
  <c r="DP568" i="1"/>
  <c r="CF569" i="1"/>
  <c r="AV570" i="1"/>
  <c r="A570" i="1" s="1"/>
  <c r="DD571" i="1"/>
  <c r="BT572" i="1"/>
  <c r="CR574" i="1"/>
  <c r="B574" i="1" s="1"/>
  <c r="BH575" i="1"/>
  <c r="DP576" i="1"/>
  <c r="CF577" i="1"/>
  <c r="AV578" i="1"/>
  <c r="A578" i="1" s="1"/>
  <c r="DD579" i="1"/>
  <c r="BT580" i="1"/>
  <c r="CR582" i="1"/>
  <c r="B582" i="1" s="1"/>
  <c r="BH583" i="1"/>
  <c r="DP584" i="1"/>
  <c r="CF585" i="1"/>
  <c r="AV586" i="1"/>
  <c r="A586" i="1" s="1"/>
  <c r="DD587" i="1"/>
  <c r="BT588" i="1"/>
  <c r="CR590" i="1"/>
  <c r="B590" i="1" s="1"/>
  <c r="BH591" i="1"/>
  <c r="DP592" i="1"/>
  <c r="CF593" i="1"/>
  <c r="AV594" i="1"/>
  <c r="A594" i="1" s="1"/>
  <c r="DD595" i="1"/>
  <c r="BT596" i="1"/>
  <c r="CR598" i="1"/>
  <c r="B598" i="1" s="1"/>
  <c r="BH599" i="1"/>
  <c r="DP600" i="1"/>
  <c r="CF601" i="1"/>
  <c r="BT602" i="1"/>
  <c r="BH606" i="1"/>
  <c r="DD608" i="1"/>
  <c r="BT611" i="1"/>
  <c r="B611" i="1" s="1"/>
  <c r="DP537" i="1"/>
  <c r="CF538" i="1"/>
  <c r="AV539" i="1"/>
  <c r="A539" i="1" s="1"/>
  <c r="DD540" i="1"/>
  <c r="BT541" i="1"/>
  <c r="CR543" i="1"/>
  <c r="BH544" i="1"/>
  <c r="DP545" i="1"/>
  <c r="CF546" i="1"/>
  <c r="AV547" i="1"/>
  <c r="A547" i="1" s="1"/>
  <c r="DD548" i="1"/>
  <c r="BT549" i="1"/>
  <c r="CR551" i="1"/>
  <c r="BH552" i="1"/>
  <c r="DP553" i="1"/>
  <c r="CF554" i="1"/>
  <c r="AV555" i="1"/>
  <c r="A555" i="1" s="1"/>
  <c r="DD556" i="1"/>
  <c r="BT557" i="1"/>
  <c r="CR559" i="1"/>
  <c r="BH560" i="1"/>
  <c r="DP561" i="1"/>
  <c r="CF562" i="1"/>
  <c r="AV563" i="1"/>
  <c r="A563" i="1" s="1"/>
  <c r="DD564" i="1"/>
  <c r="BT565" i="1"/>
  <c r="CR567" i="1"/>
  <c r="BH568" i="1"/>
  <c r="DP569" i="1"/>
  <c r="CF570" i="1"/>
  <c r="AV571" i="1"/>
  <c r="A571" i="1" s="1"/>
  <c r="DD572" i="1"/>
  <c r="BT573" i="1"/>
  <c r="CR575" i="1"/>
  <c r="BH576" i="1"/>
  <c r="DP577" i="1"/>
  <c r="CF578" i="1"/>
  <c r="AV579" i="1"/>
  <c r="A579" i="1" s="1"/>
  <c r="DD580" i="1"/>
  <c r="BT581" i="1"/>
  <c r="CR583" i="1"/>
  <c r="BH584" i="1"/>
  <c r="DP585" i="1"/>
  <c r="CF586" i="1"/>
  <c r="AV587" i="1"/>
  <c r="A587" i="1" s="1"/>
  <c r="DD588" i="1"/>
  <c r="BT589" i="1"/>
  <c r="CR591" i="1"/>
  <c r="BH592" i="1"/>
  <c r="DP593" i="1"/>
  <c r="CF594" i="1"/>
  <c r="AV595" i="1"/>
  <c r="A595" i="1" s="1"/>
  <c r="DD596" i="1"/>
  <c r="BT597" i="1"/>
  <c r="CR599" i="1"/>
  <c r="BH600" i="1"/>
  <c r="DP601" i="1"/>
  <c r="DD602" i="1"/>
  <c r="CR603" i="1"/>
  <c r="DD604" i="1"/>
  <c r="DP605" i="1"/>
  <c r="CR606" i="1"/>
  <c r="DQ606" i="1" s="1"/>
  <c r="DP609" i="1"/>
  <c r="DD611" i="1"/>
  <c r="CF617" i="1"/>
  <c r="BT621" i="1"/>
  <c r="AV623" i="1"/>
  <c r="A623" i="1" s="1"/>
  <c r="DP625" i="1"/>
  <c r="CR627" i="1"/>
  <c r="DQ627" i="1" s="1"/>
  <c r="DD632" i="1"/>
  <c r="AV635" i="1"/>
  <c r="A635" i="1" s="1"/>
  <c r="DD636" i="1"/>
  <c r="DD640" i="1"/>
  <c r="AV643" i="1"/>
  <c r="A643" i="1" s="1"/>
  <c r="DD644" i="1"/>
  <c r="DD648" i="1"/>
  <c r="DQ648" i="1" s="1"/>
  <c r="AV604" i="1"/>
  <c r="A604" i="1" s="1"/>
  <c r="DD605" i="1"/>
  <c r="BT606" i="1"/>
  <c r="CR608" i="1"/>
  <c r="BH609" i="1"/>
  <c r="DP610" i="1"/>
  <c r="CF611" i="1"/>
  <c r="AV612" i="1"/>
  <c r="A612" i="1" s="1"/>
  <c r="DD613" i="1"/>
  <c r="BT614" i="1"/>
  <c r="CR616" i="1"/>
  <c r="BH617" i="1"/>
  <c r="DP618" i="1"/>
  <c r="CF619" i="1"/>
  <c r="AV620" i="1"/>
  <c r="A620" i="1" s="1"/>
  <c r="DD621" i="1"/>
  <c r="BT622" i="1"/>
  <c r="CR624" i="1"/>
  <c r="BH625" i="1"/>
  <c r="DP626" i="1"/>
  <c r="CF627" i="1"/>
  <c r="AV628" i="1"/>
  <c r="A628" i="1" s="1"/>
  <c r="DD629" i="1"/>
  <c r="BT630" i="1"/>
  <c r="CR632" i="1"/>
  <c r="BH633" i="1"/>
  <c r="DP634" i="1"/>
  <c r="CF635" i="1"/>
  <c r="AV636" i="1"/>
  <c r="A636" i="1" s="1"/>
  <c r="DD637" i="1"/>
  <c r="BT638" i="1"/>
  <c r="CR640" i="1"/>
  <c r="BH641" i="1"/>
  <c r="DP642" i="1"/>
  <c r="CF643" i="1"/>
  <c r="AV644" i="1"/>
  <c r="A644" i="1" s="1"/>
  <c r="DD645" i="1"/>
  <c r="BT646" i="1"/>
  <c r="CR648" i="1"/>
  <c r="BH649" i="1"/>
  <c r="DP650" i="1"/>
  <c r="CF651" i="1"/>
  <c r="AV652" i="1"/>
  <c r="A652" i="1" s="1"/>
  <c r="DD653" i="1"/>
  <c r="BT654" i="1"/>
  <c r="CR656" i="1"/>
  <c r="BH657" i="1"/>
  <c r="DP658" i="1"/>
  <c r="CF659" i="1"/>
  <c r="AV660" i="1"/>
  <c r="A660" i="1" s="1"/>
  <c r="DD661" i="1"/>
  <c r="DD662" i="1"/>
  <c r="BT664" i="1"/>
  <c r="CF665" i="1"/>
  <c r="BH666" i="1"/>
  <c r="B666" i="1" s="1"/>
  <c r="CF669" i="1"/>
  <c r="DD675" i="1"/>
  <c r="DP676" i="1"/>
  <c r="CF678" i="1"/>
  <c r="CR691" i="1"/>
  <c r="AV695" i="1"/>
  <c r="A695" i="1" s="1"/>
  <c r="AV698" i="1"/>
  <c r="A698" i="1" s="1"/>
  <c r="CR707" i="1"/>
  <c r="AV714" i="1"/>
  <c r="A714" i="1" s="1"/>
  <c r="AV718" i="1"/>
  <c r="A718" i="1" s="1"/>
  <c r="BH723" i="1"/>
  <c r="BT728" i="1"/>
  <c r="BH734" i="1"/>
  <c r="CF736" i="1"/>
  <c r="BH602" i="1"/>
  <c r="B602" i="1" s="1"/>
  <c r="DP603" i="1"/>
  <c r="CF604" i="1"/>
  <c r="AV605" i="1"/>
  <c r="A605" i="1" s="1"/>
  <c r="DD606" i="1"/>
  <c r="BT607" i="1"/>
  <c r="CR609" i="1"/>
  <c r="BH610" i="1"/>
  <c r="B610" i="1" s="1"/>
  <c r="DP611" i="1"/>
  <c r="CF612" i="1"/>
  <c r="AV613" i="1"/>
  <c r="A613" i="1" s="1"/>
  <c r="DD614" i="1"/>
  <c r="BT615" i="1"/>
  <c r="CR617" i="1"/>
  <c r="BH618" i="1"/>
  <c r="B618" i="1" s="1"/>
  <c r="DP619" i="1"/>
  <c r="CF620" i="1"/>
  <c r="AV621" i="1"/>
  <c r="A621" i="1" s="1"/>
  <c r="DD622" i="1"/>
  <c r="BT623" i="1"/>
  <c r="CR625" i="1"/>
  <c r="BH626" i="1"/>
  <c r="DQ626" i="1" s="1"/>
  <c r="DP627" i="1"/>
  <c r="CF628" i="1"/>
  <c r="AV629" i="1"/>
  <c r="A629" i="1" s="1"/>
  <c r="DD630" i="1"/>
  <c r="BT631" i="1"/>
  <c r="CR633" i="1"/>
  <c r="BH634" i="1"/>
  <c r="B634" i="1" s="1"/>
  <c r="DP635" i="1"/>
  <c r="CF636" i="1"/>
  <c r="AV637" i="1"/>
  <c r="A637" i="1" s="1"/>
  <c r="DD638" i="1"/>
  <c r="BT639" i="1"/>
  <c r="CR641" i="1"/>
  <c r="BH642" i="1"/>
  <c r="B642" i="1" s="1"/>
  <c r="DP643" i="1"/>
  <c r="CF644" i="1"/>
  <c r="AV645" i="1"/>
  <c r="A645" i="1" s="1"/>
  <c r="DD646" i="1"/>
  <c r="BT647" i="1"/>
  <c r="CR649" i="1"/>
  <c r="BH650" i="1"/>
  <c r="B650" i="1" s="1"/>
  <c r="DP651" i="1"/>
  <c r="CF652" i="1"/>
  <c r="AV653" i="1"/>
  <c r="A653" i="1" s="1"/>
  <c r="DD654" i="1"/>
  <c r="BT655" i="1"/>
  <c r="CR657" i="1"/>
  <c r="BH658" i="1"/>
  <c r="DQ658" i="1" s="1"/>
  <c r="DP659" i="1"/>
  <c r="CF660" i="1"/>
  <c r="AV661" i="1"/>
  <c r="A661" i="1" s="1"/>
  <c r="AV662" i="1"/>
  <c r="A662" i="1" s="1"/>
  <c r="DP663" i="1"/>
  <c r="DD664" i="1"/>
  <c r="CR666" i="1"/>
  <c r="DP669" i="1"/>
  <c r="CR670" i="1"/>
  <c r="BT671" i="1"/>
  <c r="CR673" i="1"/>
  <c r="BH676" i="1"/>
  <c r="CF681" i="1"/>
  <c r="BH683" i="1"/>
  <c r="AV687" i="1"/>
  <c r="A687" i="1" s="1"/>
  <c r="AV690" i="1"/>
  <c r="A690" i="1" s="1"/>
  <c r="BH692" i="1"/>
  <c r="BT696" i="1"/>
  <c r="BT708" i="1"/>
  <c r="CF741" i="1"/>
  <c r="CR602" i="1"/>
  <c r="BH603" i="1"/>
  <c r="DP604" i="1"/>
  <c r="CF605" i="1"/>
  <c r="AV606" i="1"/>
  <c r="A606" i="1" s="1"/>
  <c r="DD607" i="1"/>
  <c r="BT608" i="1"/>
  <c r="DQ608" i="1" s="1"/>
  <c r="CR610" i="1"/>
  <c r="BH611" i="1"/>
  <c r="DP612" i="1"/>
  <c r="CF613" i="1"/>
  <c r="AV614" i="1"/>
  <c r="A614" i="1" s="1"/>
  <c r="DD615" i="1"/>
  <c r="BT616" i="1"/>
  <c r="B616" i="1" s="1"/>
  <c r="CR618" i="1"/>
  <c r="BH619" i="1"/>
  <c r="DP620" i="1"/>
  <c r="CF621" i="1"/>
  <c r="AV622" i="1"/>
  <c r="A622" i="1" s="1"/>
  <c r="DD623" i="1"/>
  <c r="BT624" i="1"/>
  <c r="B624" i="1" s="1"/>
  <c r="CR626" i="1"/>
  <c r="BH627" i="1"/>
  <c r="DP628" i="1"/>
  <c r="CF629" i="1"/>
  <c r="AV630" i="1"/>
  <c r="A630" i="1" s="1"/>
  <c r="DD631" i="1"/>
  <c r="BT632" i="1"/>
  <c r="B632" i="1" s="1"/>
  <c r="CR634" i="1"/>
  <c r="BH635" i="1"/>
  <c r="DP636" i="1"/>
  <c r="CF637" i="1"/>
  <c r="AV638" i="1"/>
  <c r="A638" i="1" s="1"/>
  <c r="DD639" i="1"/>
  <c r="BT640" i="1"/>
  <c r="B640" i="1" s="1"/>
  <c r="CR642" i="1"/>
  <c r="BH643" i="1"/>
  <c r="DP644" i="1"/>
  <c r="CF645" i="1"/>
  <c r="AV646" i="1"/>
  <c r="A646" i="1" s="1"/>
  <c r="DD647" i="1"/>
  <c r="BT648" i="1"/>
  <c r="B648" i="1" s="1"/>
  <c r="CR650" i="1"/>
  <c r="BH651" i="1"/>
  <c r="DP652" i="1"/>
  <c r="CF653" i="1"/>
  <c r="AV654" i="1"/>
  <c r="A654" i="1" s="1"/>
  <c r="DD655" i="1"/>
  <c r="BT656" i="1"/>
  <c r="B656" i="1" s="1"/>
  <c r="CR658" i="1"/>
  <c r="BH659" i="1"/>
  <c r="DP660" i="1"/>
  <c r="CF661" i="1"/>
  <c r="CF662" i="1"/>
  <c r="BH663" i="1"/>
  <c r="DD667" i="1"/>
  <c r="DQ667" i="1" s="1"/>
  <c r="CF668" i="1"/>
  <c r="DD671" i="1"/>
  <c r="DP672" i="1"/>
  <c r="DD679" i="1"/>
  <c r="CR683" i="1"/>
  <c r="DP684" i="1"/>
  <c r="CR686" i="1"/>
  <c r="DQ686" i="1" s="1"/>
  <c r="BT688" i="1"/>
  <c r="CF693" i="1"/>
  <c r="DD696" i="1"/>
  <c r="DD699" i="1"/>
  <c r="BT705" i="1"/>
  <c r="BT716" i="1"/>
  <c r="BH726" i="1"/>
  <c r="BT731" i="1"/>
  <c r="BH735" i="1"/>
  <c r="CF744" i="1"/>
  <c r="DD746" i="1"/>
  <c r="BT649" i="1"/>
  <c r="CR651" i="1"/>
  <c r="BH652" i="1"/>
  <c r="DP653" i="1"/>
  <c r="CF654" i="1"/>
  <c r="AV655" i="1"/>
  <c r="A655" i="1" s="1"/>
  <c r="DD656" i="1"/>
  <c r="BT657" i="1"/>
  <c r="CR659" i="1"/>
  <c r="BH660" i="1"/>
  <c r="DP661" i="1"/>
  <c r="CR663" i="1"/>
  <c r="DP668" i="1"/>
  <c r="DQ668" i="1" s="1"/>
  <c r="AV674" i="1"/>
  <c r="A674" i="1" s="1"/>
  <c r="CR678" i="1"/>
  <c r="AV682" i="1"/>
  <c r="A682" i="1" s="1"/>
  <c r="DD691" i="1"/>
  <c r="BH695" i="1"/>
  <c r="CR604" i="1"/>
  <c r="BH605" i="1"/>
  <c r="B605" i="1" s="1"/>
  <c r="DP606" i="1"/>
  <c r="CF607" i="1"/>
  <c r="AV608" i="1"/>
  <c r="A608" i="1" s="1"/>
  <c r="DD609" i="1"/>
  <c r="DQ609" i="1" s="1"/>
  <c r="BT610" i="1"/>
  <c r="CR612" i="1"/>
  <c r="BH613" i="1"/>
  <c r="DP614" i="1"/>
  <c r="CF615" i="1"/>
  <c r="AV616" i="1"/>
  <c r="A616" i="1" s="1"/>
  <c r="DD617" i="1"/>
  <c r="BT618" i="1"/>
  <c r="CR620" i="1"/>
  <c r="BH621" i="1"/>
  <c r="DP622" i="1"/>
  <c r="CF623" i="1"/>
  <c r="AV624" i="1"/>
  <c r="A624" i="1" s="1"/>
  <c r="DD625" i="1"/>
  <c r="DQ625" i="1" s="1"/>
  <c r="BT626" i="1"/>
  <c r="CR628" i="1"/>
  <c r="BH629" i="1"/>
  <c r="DP630" i="1"/>
  <c r="CF631" i="1"/>
  <c r="AV632" i="1"/>
  <c r="A632" i="1" s="1"/>
  <c r="DD633" i="1"/>
  <c r="BT634" i="1"/>
  <c r="CR636" i="1"/>
  <c r="BH637" i="1"/>
  <c r="DP638" i="1"/>
  <c r="CF639" i="1"/>
  <c r="AV640" i="1"/>
  <c r="A640" i="1" s="1"/>
  <c r="DD641" i="1"/>
  <c r="DQ641" i="1" s="1"/>
  <c r="BT642" i="1"/>
  <c r="CR644" i="1"/>
  <c r="BH645" i="1"/>
  <c r="DP646" i="1"/>
  <c r="CF647" i="1"/>
  <c r="AV648" i="1"/>
  <c r="A648" i="1" s="1"/>
  <c r="DD649" i="1"/>
  <c r="BT650" i="1"/>
  <c r="CR652" i="1"/>
  <c r="BH653" i="1"/>
  <c r="DP654" i="1"/>
  <c r="CF655" i="1"/>
  <c r="AV656" i="1"/>
  <c r="A656" i="1" s="1"/>
  <c r="DD657" i="1"/>
  <c r="DQ657" i="1" s="1"/>
  <c r="BT658" i="1"/>
  <c r="CR660" i="1"/>
  <c r="BH661" i="1"/>
  <c r="BH662" i="1"/>
  <c r="DP664" i="1"/>
  <c r="BH668" i="1"/>
  <c r="DD670" i="1"/>
  <c r="DQ670" i="1" s="1"/>
  <c r="BH675" i="1"/>
  <c r="BT676" i="1"/>
  <c r="AV677" i="1"/>
  <c r="A677" i="1" s="1"/>
  <c r="BT680" i="1"/>
  <c r="BT689" i="1"/>
  <c r="AV694" i="1"/>
  <c r="A694" i="1" s="1"/>
  <c r="DP701" i="1"/>
  <c r="DQ701" i="1" s="1"/>
  <c r="DP719" i="1"/>
  <c r="CF729" i="1"/>
  <c r="BH743" i="1"/>
  <c r="CR613" i="1"/>
  <c r="BH614" i="1"/>
  <c r="DP615" i="1"/>
  <c r="CF616" i="1"/>
  <c r="AV617" i="1"/>
  <c r="A617" i="1" s="1"/>
  <c r="DD618" i="1"/>
  <c r="BT619" i="1"/>
  <c r="DQ619" i="1" s="1"/>
  <c r="CR621" i="1"/>
  <c r="BH622" i="1"/>
  <c r="DP623" i="1"/>
  <c r="CF624" i="1"/>
  <c r="AV625" i="1"/>
  <c r="A625" i="1" s="1"/>
  <c r="DD626" i="1"/>
  <c r="BT627" i="1"/>
  <c r="B627" i="1" s="1"/>
  <c r="CR629" i="1"/>
  <c r="BH630" i="1"/>
  <c r="DP631" i="1"/>
  <c r="CF632" i="1"/>
  <c r="AV633" i="1"/>
  <c r="A633" i="1" s="1"/>
  <c r="DD634" i="1"/>
  <c r="BT635" i="1"/>
  <c r="DQ635" i="1" s="1"/>
  <c r="CR637" i="1"/>
  <c r="BH638" i="1"/>
  <c r="DP639" i="1"/>
  <c r="CF640" i="1"/>
  <c r="AV641" i="1"/>
  <c r="A641" i="1" s="1"/>
  <c r="DD642" i="1"/>
  <c r="BT643" i="1"/>
  <c r="B643" i="1" s="1"/>
  <c r="CR645" i="1"/>
  <c r="BH646" i="1"/>
  <c r="DP647" i="1"/>
  <c r="CF648" i="1"/>
  <c r="AV649" i="1"/>
  <c r="A649" i="1" s="1"/>
  <c r="DD650" i="1"/>
  <c r="BT651" i="1"/>
  <c r="DQ651" i="1" s="1"/>
  <c r="CR653" i="1"/>
  <c r="BH654" i="1"/>
  <c r="DP655" i="1"/>
  <c r="CF656" i="1"/>
  <c r="AV657" i="1"/>
  <c r="A657" i="1" s="1"/>
  <c r="DD658" i="1"/>
  <c r="BT659" i="1"/>
  <c r="B659" i="1" s="1"/>
  <c r="CR661" i="1"/>
  <c r="CR662" i="1"/>
  <c r="BT663" i="1"/>
  <c r="BT665" i="1"/>
  <c r="DP667" i="1"/>
  <c r="AV670" i="1"/>
  <c r="A670" i="1" s="1"/>
  <c r="CR675" i="1"/>
  <c r="CF677" i="1"/>
  <c r="DD680" i="1"/>
  <c r="DP685" i="1"/>
  <c r="CR690" i="1"/>
  <c r="CF694" i="1"/>
  <c r="DQ694" i="1" s="1"/>
  <c r="BH700" i="1"/>
  <c r="CR630" i="1"/>
  <c r="BH631" i="1"/>
  <c r="DP632" i="1"/>
  <c r="CF633" i="1"/>
  <c r="AV634" i="1"/>
  <c r="A634" i="1" s="1"/>
  <c r="DD635" i="1"/>
  <c r="BT636" i="1"/>
  <c r="CR638" i="1"/>
  <c r="BH639" i="1"/>
  <c r="DP640" i="1"/>
  <c r="CF641" i="1"/>
  <c r="AV642" i="1"/>
  <c r="A642" i="1" s="1"/>
  <c r="DD643" i="1"/>
  <c r="BT644" i="1"/>
  <c r="CR646" i="1"/>
  <c r="BH647" i="1"/>
  <c r="DP648" i="1"/>
  <c r="CF649" i="1"/>
  <c r="AV650" i="1"/>
  <c r="A650" i="1" s="1"/>
  <c r="DD651" i="1"/>
  <c r="BT652" i="1"/>
  <c r="CR654" i="1"/>
  <c r="BH655" i="1"/>
  <c r="DP656" i="1"/>
  <c r="CF657" i="1"/>
  <c r="AV658" i="1"/>
  <c r="A658" i="1" s="1"/>
  <c r="DD659" i="1"/>
  <c r="BT660" i="1"/>
  <c r="DD663" i="1"/>
  <c r="BH667" i="1"/>
  <c r="BH671" i="1"/>
  <c r="BT672" i="1"/>
  <c r="CF673" i="1"/>
  <c r="BH674" i="1"/>
  <c r="B674" i="1" s="1"/>
  <c r="BH679" i="1"/>
  <c r="BT684" i="1"/>
  <c r="AV686" i="1"/>
  <c r="A686" i="1" s="1"/>
  <c r="DP688" i="1"/>
  <c r="CF697" i="1"/>
  <c r="BH699" i="1"/>
  <c r="CR702" i="1"/>
  <c r="BH703" i="1"/>
  <c r="DP704" i="1"/>
  <c r="DP711" i="1"/>
  <c r="CF724" i="1"/>
  <c r="CF733" i="1"/>
  <c r="DP748" i="1"/>
  <c r="BH664" i="1"/>
  <c r="DP665" i="1"/>
  <c r="CF666" i="1"/>
  <c r="AV667" i="1"/>
  <c r="A667" i="1" s="1"/>
  <c r="DD668" i="1"/>
  <c r="BT669" i="1"/>
  <c r="CR671" i="1"/>
  <c r="B671" i="1" s="1"/>
  <c r="BH672" i="1"/>
  <c r="DP673" i="1"/>
  <c r="CF674" i="1"/>
  <c r="AV675" i="1"/>
  <c r="A675" i="1" s="1"/>
  <c r="DD676" i="1"/>
  <c r="BT677" i="1"/>
  <c r="CR679" i="1"/>
  <c r="DQ679" i="1" s="1"/>
  <c r="BH680" i="1"/>
  <c r="DP681" i="1"/>
  <c r="CF682" i="1"/>
  <c r="AV683" i="1"/>
  <c r="A683" i="1" s="1"/>
  <c r="DD684" i="1"/>
  <c r="BT685" i="1"/>
  <c r="CR687" i="1"/>
  <c r="B687" i="1" s="1"/>
  <c r="BH688" i="1"/>
  <c r="DP689" i="1"/>
  <c r="CF690" i="1"/>
  <c r="AV691" i="1"/>
  <c r="A691" i="1" s="1"/>
  <c r="DD692" i="1"/>
  <c r="BT693" i="1"/>
  <c r="CR695" i="1"/>
  <c r="DQ695" i="1" s="1"/>
  <c r="BH696" i="1"/>
  <c r="DP697" i="1"/>
  <c r="CF698" i="1"/>
  <c r="AV699" i="1"/>
  <c r="A699" i="1" s="1"/>
  <c r="DD700" i="1"/>
  <c r="BT701" i="1"/>
  <c r="CR703" i="1"/>
  <c r="B703" i="1" s="1"/>
  <c r="BH704" i="1"/>
  <c r="DP705" i="1"/>
  <c r="CF706" i="1"/>
  <c r="AV707" i="1"/>
  <c r="A707" i="1" s="1"/>
  <c r="DD708" i="1"/>
  <c r="BT709" i="1"/>
  <c r="BH711" i="1"/>
  <c r="CF712" i="1"/>
  <c r="CR714" i="1"/>
  <c r="CR717" i="1"/>
  <c r="BT719" i="1"/>
  <c r="DD722" i="1"/>
  <c r="DP724" i="1"/>
  <c r="CR726" i="1"/>
  <c r="DD731" i="1"/>
  <c r="DD734" i="1"/>
  <c r="DP736" i="1"/>
  <c r="AV737" i="1"/>
  <c r="A737" i="1" s="1"/>
  <c r="DP739" i="1"/>
  <c r="DD743" i="1"/>
  <c r="AV746" i="1"/>
  <c r="A746" i="1" s="1"/>
  <c r="AV749" i="1"/>
  <c r="A749" i="1" s="1"/>
  <c r="DP751" i="1"/>
  <c r="AV753" i="1"/>
  <c r="A753" i="1" s="1"/>
  <c r="CR664" i="1"/>
  <c r="BH665" i="1"/>
  <c r="DP666" i="1"/>
  <c r="CF667" i="1"/>
  <c r="AV668" i="1"/>
  <c r="A668" i="1" s="1"/>
  <c r="DD669" i="1"/>
  <c r="BT670" i="1"/>
  <c r="CR672" i="1"/>
  <c r="BH673" i="1"/>
  <c r="DP674" i="1"/>
  <c r="CF675" i="1"/>
  <c r="AV676" i="1"/>
  <c r="A676" i="1" s="1"/>
  <c r="DD677" i="1"/>
  <c r="BT678" i="1"/>
  <c r="CR680" i="1"/>
  <c r="BH681" i="1"/>
  <c r="DP682" i="1"/>
  <c r="CF683" i="1"/>
  <c r="AV684" i="1"/>
  <c r="A684" i="1" s="1"/>
  <c r="DD685" i="1"/>
  <c r="BT686" i="1"/>
  <c r="CR688" i="1"/>
  <c r="BH689" i="1"/>
  <c r="DP690" i="1"/>
  <c r="CF691" i="1"/>
  <c r="AV692" i="1"/>
  <c r="A692" i="1" s="1"/>
  <c r="DD693" i="1"/>
  <c r="BT694" i="1"/>
  <c r="CR696" i="1"/>
  <c r="BH697" i="1"/>
  <c r="DP698" i="1"/>
  <c r="CF699" i="1"/>
  <c r="AV700" i="1"/>
  <c r="A700" i="1" s="1"/>
  <c r="DD701" i="1"/>
  <c r="BT702" i="1"/>
  <c r="CR704" i="1"/>
  <c r="BH705" i="1"/>
  <c r="DP706" i="1"/>
  <c r="CF707" i="1"/>
  <c r="AV708" i="1"/>
  <c r="A708" i="1" s="1"/>
  <c r="DD710" i="1"/>
  <c r="DP712" i="1"/>
  <c r="AV713" i="1"/>
  <c r="A713" i="1" s="1"/>
  <c r="DP715" i="1"/>
  <c r="DD719" i="1"/>
  <c r="AV722" i="1"/>
  <c r="A722" i="1" s="1"/>
  <c r="AV725" i="1"/>
  <c r="A725" i="1" s="1"/>
  <c r="DP727" i="1"/>
  <c r="DQ727" i="1" s="1"/>
  <c r="BH730" i="1"/>
  <c r="BT732" i="1"/>
  <c r="AV734" i="1"/>
  <c r="A734" i="1" s="1"/>
  <c r="CF737" i="1"/>
  <c r="BH739" i="1"/>
  <c r="B739" i="1" s="1"/>
  <c r="CF740" i="1"/>
  <c r="BH742" i="1"/>
  <c r="BT744" i="1"/>
  <c r="CR745" i="1"/>
  <c r="BT747" i="1"/>
  <c r="CF749" i="1"/>
  <c r="BH751" i="1"/>
  <c r="CF752" i="1"/>
  <c r="CF753" i="1"/>
  <c r="DD678" i="1"/>
  <c r="BT679" i="1"/>
  <c r="CR681" i="1"/>
  <c r="BH682" i="1"/>
  <c r="DP683" i="1"/>
  <c r="CF684" i="1"/>
  <c r="AV685" i="1"/>
  <c r="A685" i="1" s="1"/>
  <c r="DD686" i="1"/>
  <c r="BT687" i="1"/>
  <c r="CR689" i="1"/>
  <c r="DQ689" i="1" s="1"/>
  <c r="BH690" i="1"/>
  <c r="DP691" i="1"/>
  <c r="CF692" i="1"/>
  <c r="AV693" i="1"/>
  <c r="A693" i="1" s="1"/>
  <c r="DD694" i="1"/>
  <c r="BT695" i="1"/>
  <c r="CR697" i="1"/>
  <c r="BH698" i="1"/>
  <c r="DP699" i="1"/>
  <c r="CF700" i="1"/>
  <c r="AV701" i="1"/>
  <c r="A701" i="1" s="1"/>
  <c r="DD702" i="1"/>
  <c r="BT703" i="1"/>
  <c r="CR705" i="1"/>
  <c r="DQ705" i="1" s="1"/>
  <c r="BH706" i="1"/>
  <c r="DP707" i="1"/>
  <c r="CF708" i="1"/>
  <c r="AV709" i="1"/>
  <c r="A709" i="1" s="1"/>
  <c r="AV710" i="1"/>
  <c r="A710" i="1" s="1"/>
  <c r="CF713" i="1"/>
  <c r="BH715" i="1"/>
  <c r="CF716" i="1"/>
  <c r="BH718" i="1"/>
  <c r="BT720" i="1"/>
  <c r="CR721" i="1"/>
  <c r="BT723" i="1"/>
  <c r="CF725" i="1"/>
  <c r="BH727" i="1"/>
  <c r="CF728" i="1"/>
  <c r="CR730" i="1"/>
  <c r="CR733" i="1"/>
  <c r="BT735" i="1"/>
  <c r="DD738" i="1"/>
  <c r="DP740" i="1"/>
  <c r="CR742" i="1"/>
  <c r="DD747" i="1"/>
  <c r="DD750" i="1"/>
  <c r="DP752" i="1"/>
  <c r="DP700" i="1"/>
  <c r="CF701" i="1"/>
  <c r="AV702" i="1"/>
  <c r="A702" i="1" s="1"/>
  <c r="DD703" i="1"/>
  <c r="BT704" i="1"/>
  <c r="CR706" i="1"/>
  <c r="BH707" i="1"/>
  <c r="DP708" i="1"/>
  <c r="CR709" i="1"/>
  <c r="BT711" i="1"/>
  <c r="DD714" i="1"/>
  <c r="DP716" i="1"/>
  <c r="CR718" i="1"/>
  <c r="DD723" i="1"/>
  <c r="DD726" i="1"/>
  <c r="DP728" i="1"/>
  <c r="AV729" i="1"/>
  <c r="A729" i="1" s="1"/>
  <c r="DP731" i="1"/>
  <c r="DD735" i="1"/>
  <c r="AV738" i="1"/>
  <c r="A738" i="1" s="1"/>
  <c r="AV741" i="1"/>
  <c r="A741" i="1" s="1"/>
  <c r="DP743" i="1"/>
  <c r="BH746" i="1"/>
  <c r="BT748" i="1"/>
  <c r="AV750" i="1"/>
  <c r="A750" i="1" s="1"/>
  <c r="DP662" i="1"/>
  <c r="CF663" i="1"/>
  <c r="AV664" i="1"/>
  <c r="A664" i="1" s="1"/>
  <c r="DD665" i="1"/>
  <c r="BT666" i="1"/>
  <c r="CR668" i="1"/>
  <c r="B668" i="1" s="1"/>
  <c r="BH669" i="1"/>
  <c r="DP670" i="1"/>
  <c r="CF671" i="1"/>
  <c r="AV672" i="1"/>
  <c r="A672" i="1" s="1"/>
  <c r="DD673" i="1"/>
  <c r="BT674" i="1"/>
  <c r="CR676" i="1"/>
  <c r="B676" i="1" s="1"/>
  <c r="BH677" i="1"/>
  <c r="DP678" i="1"/>
  <c r="CF679" i="1"/>
  <c r="AV680" i="1"/>
  <c r="A680" i="1" s="1"/>
  <c r="DD681" i="1"/>
  <c r="BT682" i="1"/>
  <c r="CR684" i="1"/>
  <c r="DQ684" i="1" s="1"/>
  <c r="BH685" i="1"/>
  <c r="DP686" i="1"/>
  <c r="CF687" i="1"/>
  <c r="AV688" i="1"/>
  <c r="A688" i="1" s="1"/>
  <c r="DD689" i="1"/>
  <c r="BT690" i="1"/>
  <c r="CR692" i="1"/>
  <c r="B692" i="1" s="1"/>
  <c r="BH693" i="1"/>
  <c r="DP694" i="1"/>
  <c r="CF695" i="1"/>
  <c r="AV696" i="1"/>
  <c r="A696" i="1" s="1"/>
  <c r="DD697" i="1"/>
  <c r="BT698" i="1"/>
  <c r="CR700" i="1"/>
  <c r="DQ700" i="1" s="1"/>
  <c r="BH701" i="1"/>
  <c r="DP702" i="1"/>
  <c r="CF703" i="1"/>
  <c r="AV704" i="1"/>
  <c r="A704" i="1" s="1"/>
  <c r="DD705" i="1"/>
  <c r="BT706" i="1"/>
  <c r="CR708" i="1"/>
  <c r="B708" i="1" s="1"/>
  <c r="BH709" i="1"/>
  <c r="BH710" i="1"/>
  <c r="BT712" i="1"/>
  <c r="CR713" i="1"/>
  <c r="BT715" i="1"/>
  <c r="CF717" i="1"/>
  <c r="BH719" i="1"/>
  <c r="CF720" i="1"/>
  <c r="CR722" i="1"/>
  <c r="CR725" i="1"/>
  <c r="BT727" i="1"/>
  <c r="DD730" i="1"/>
  <c r="DP732" i="1"/>
  <c r="CR734" i="1"/>
  <c r="DD739" i="1"/>
  <c r="DD742" i="1"/>
  <c r="DP744" i="1"/>
  <c r="AV745" i="1"/>
  <c r="A745" i="1" s="1"/>
  <c r="DP747" i="1"/>
  <c r="DD751" i="1"/>
  <c r="CF664" i="1"/>
  <c r="AV665" i="1"/>
  <c r="A665" i="1" s="1"/>
  <c r="DD666" i="1"/>
  <c r="BT667" i="1"/>
  <c r="CR669" i="1"/>
  <c r="BH670" i="1"/>
  <c r="B670" i="1" s="1"/>
  <c r="DP671" i="1"/>
  <c r="CF672" i="1"/>
  <c r="AV673" i="1"/>
  <c r="A673" i="1" s="1"/>
  <c r="DD674" i="1"/>
  <c r="BT675" i="1"/>
  <c r="CR677" i="1"/>
  <c r="BH678" i="1"/>
  <c r="B678" i="1" s="1"/>
  <c r="DP679" i="1"/>
  <c r="CF680" i="1"/>
  <c r="AV681" i="1"/>
  <c r="A681" i="1" s="1"/>
  <c r="DD682" i="1"/>
  <c r="BT683" i="1"/>
  <c r="CR685" i="1"/>
  <c r="BH686" i="1"/>
  <c r="B686" i="1" s="1"/>
  <c r="DP687" i="1"/>
  <c r="CF688" i="1"/>
  <c r="AV689" i="1"/>
  <c r="A689" i="1" s="1"/>
  <c r="DD690" i="1"/>
  <c r="BT691" i="1"/>
  <c r="CR693" i="1"/>
  <c r="BH694" i="1"/>
  <c r="B694" i="1" s="1"/>
  <c r="DP695" i="1"/>
  <c r="CF696" i="1"/>
  <c r="AV697" i="1"/>
  <c r="A697" i="1" s="1"/>
  <c r="DD698" i="1"/>
  <c r="BT699" i="1"/>
  <c r="CR701" i="1"/>
  <c r="BH702" i="1"/>
  <c r="DQ702" i="1" s="1"/>
  <c r="DP703" i="1"/>
  <c r="CF704" i="1"/>
  <c r="AV705" i="1"/>
  <c r="A705" i="1" s="1"/>
  <c r="DD706" i="1"/>
  <c r="BT707" i="1"/>
  <c r="CR710" i="1"/>
  <c r="DD715" i="1"/>
  <c r="DD718" i="1"/>
  <c r="DP720" i="1"/>
  <c r="AV721" i="1"/>
  <c r="A721" i="1" s="1"/>
  <c r="DP723" i="1"/>
  <c r="DD727" i="1"/>
  <c r="AV730" i="1"/>
  <c r="A730" i="1" s="1"/>
  <c r="AV733" i="1"/>
  <c r="A733" i="1" s="1"/>
  <c r="DP735" i="1"/>
  <c r="BH738" i="1"/>
  <c r="BT740" i="1"/>
  <c r="AV742" i="1"/>
  <c r="A742" i="1" s="1"/>
  <c r="CF745" i="1"/>
  <c r="BH747" i="1"/>
  <c r="CF748" i="1"/>
  <c r="BH750" i="1"/>
  <c r="BT752" i="1"/>
  <c r="BH755" i="1"/>
  <c r="CF756" i="1"/>
  <c r="BH758" i="1"/>
  <c r="BT760" i="1"/>
  <c r="CR761" i="1"/>
  <c r="DD763" i="1"/>
  <c r="BT764" i="1"/>
  <c r="CR766" i="1"/>
  <c r="BH768" i="1"/>
  <c r="CF769" i="1"/>
  <c r="DD770" i="1"/>
  <c r="BH773" i="1"/>
  <c r="CF774" i="1"/>
  <c r="DD776" i="1"/>
  <c r="BH778" i="1"/>
  <c r="DP779" i="1"/>
  <c r="CR783" i="1"/>
  <c r="BH784" i="1"/>
  <c r="BH785" i="1"/>
  <c r="DQ785" i="1" s="1"/>
  <c r="BT786" i="1"/>
  <c r="CR788" i="1"/>
  <c r="CF789" i="1"/>
  <c r="CF790" i="1"/>
  <c r="AV791" i="1"/>
  <c r="A791" i="1" s="1"/>
  <c r="DD792" i="1"/>
  <c r="DD793" i="1"/>
  <c r="DQ793" i="1" s="1"/>
  <c r="BH794" i="1"/>
  <c r="DD754" i="1"/>
  <c r="DP756" i="1"/>
  <c r="CR758" i="1"/>
  <c r="AV763" i="1"/>
  <c r="A763" i="1" s="1"/>
  <c r="DD764" i="1"/>
  <c r="BT765" i="1"/>
  <c r="DD771" i="1"/>
  <c r="CF775" i="1"/>
  <c r="BH779" i="1"/>
  <c r="DP780" i="1"/>
  <c r="BT781" i="1"/>
  <c r="BT782" i="1"/>
  <c r="CR785" i="1"/>
  <c r="DD786" i="1"/>
  <c r="BT787" i="1"/>
  <c r="DP789" i="1"/>
  <c r="DP790" i="1"/>
  <c r="CF791" i="1"/>
  <c r="BH795" i="1"/>
  <c r="B795" i="1" s="1"/>
  <c r="BT797" i="1"/>
  <c r="BT798" i="1"/>
  <c r="DD799" i="1"/>
  <c r="AV754" i="1"/>
  <c r="A754" i="1" s="1"/>
  <c r="AV757" i="1"/>
  <c r="A757" i="1" s="1"/>
  <c r="DP759" i="1"/>
  <c r="BH762" i="1"/>
  <c r="DP762" i="1"/>
  <c r="CF763" i="1"/>
  <c r="AV764" i="1"/>
  <c r="A764" i="1" s="1"/>
  <c r="DD765" i="1"/>
  <c r="BT766" i="1"/>
  <c r="BH769" i="1"/>
  <c r="CF770" i="1"/>
  <c r="DD772" i="1"/>
  <c r="BH774" i="1"/>
  <c r="CF776" i="1"/>
  <c r="AV786" i="1"/>
  <c r="A786" i="1" s="1"/>
  <c r="DD787" i="1"/>
  <c r="BT788" i="1"/>
  <c r="BH789" i="1"/>
  <c r="BH790" i="1"/>
  <c r="DP791" i="1"/>
  <c r="CF792" i="1"/>
  <c r="CF793" i="1"/>
  <c r="CR795" i="1"/>
  <c r="DD797" i="1"/>
  <c r="DD798" i="1"/>
  <c r="DQ798" i="1" s="1"/>
  <c r="AV799" i="1"/>
  <c r="A799" i="1" s="1"/>
  <c r="CF800" i="1"/>
  <c r="CR753" i="1"/>
  <c r="BT755" i="1"/>
  <c r="CF757" i="1"/>
  <c r="BH759" i="1"/>
  <c r="CF760" i="1"/>
  <c r="DP763" i="1"/>
  <c r="DQ763" i="1" s="1"/>
  <c r="AV765" i="1"/>
  <c r="A765" i="1" s="1"/>
  <c r="DD766" i="1"/>
  <c r="DD767" i="1"/>
  <c r="CF771" i="1"/>
  <c r="BH775" i="1"/>
  <c r="CR780" i="1"/>
  <c r="AV781" i="1"/>
  <c r="A781" i="1" s="1"/>
  <c r="AV782" i="1"/>
  <c r="A782" i="1" s="1"/>
  <c r="DD783" i="1"/>
  <c r="BT785" i="1"/>
  <c r="CF786" i="1"/>
  <c r="AV787" i="1"/>
  <c r="A787" i="1" s="1"/>
  <c r="CR789" i="1"/>
  <c r="CR790" i="1"/>
  <c r="DQ790" i="1" s="1"/>
  <c r="BH791" i="1"/>
  <c r="DP793" i="1"/>
  <c r="BT794" i="1"/>
  <c r="CR796" i="1"/>
  <c r="AV797" i="1"/>
  <c r="A797" i="1" s="1"/>
  <c r="AV798" i="1"/>
  <c r="A798" i="1" s="1"/>
  <c r="DD755" i="1"/>
  <c r="DD758" i="1"/>
  <c r="DP760" i="1"/>
  <c r="AV761" i="1"/>
  <c r="A761" i="1" s="1"/>
  <c r="CR762" i="1"/>
  <c r="BH763" i="1"/>
  <c r="DP764" i="1"/>
  <c r="CF765" i="1"/>
  <c r="AV766" i="1"/>
  <c r="A766" i="1" s="1"/>
  <c r="DD768" i="1"/>
  <c r="BH770" i="1"/>
  <c r="CF772" i="1"/>
  <c r="DD773" i="1"/>
  <c r="BH776" i="1"/>
  <c r="CF777" i="1"/>
  <c r="DD778" i="1"/>
  <c r="CF781" i="1"/>
  <c r="CF782" i="1"/>
  <c r="AV783" i="1"/>
  <c r="A783" i="1" s="1"/>
  <c r="DD784" i="1"/>
  <c r="DD785" i="1"/>
  <c r="DP786" i="1"/>
  <c r="CF787" i="1"/>
  <c r="AV788" i="1"/>
  <c r="A788" i="1" s="1"/>
  <c r="CR791" i="1"/>
  <c r="BH792" i="1"/>
  <c r="BH793" i="1"/>
  <c r="B793" i="1" s="1"/>
  <c r="DD794" i="1"/>
  <c r="BT795" i="1"/>
  <c r="CF797" i="1"/>
  <c r="CF798" i="1"/>
  <c r="DP799" i="1"/>
  <c r="BH800" i="1"/>
  <c r="BH754" i="1"/>
  <c r="BT756" i="1"/>
  <c r="AV758" i="1"/>
  <c r="A758" i="1" s="1"/>
  <c r="CF761" i="1"/>
  <c r="CR763" i="1"/>
  <c r="BH764" i="1"/>
  <c r="DP765" i="1"/>
  <c r="CF767" i="1"/>
  <c r="BH771" i="1"/>
  <c r="DD779" i="1"/>
  <c r="DQ779" i="1" s="1"/>
  <c r="BT780" i="1"/>
  <c r="DP781" i="1"/>
  <c r="DP782" i="1"/>
  <c r="CF783" i="1"/>
  <c r="AV785" i="1"/>
  <c r="A785" i="1" s="1"/>
  <c r="BH786" i="1"/>
  <c r="DP787" i="1"/>
  <c r="BT789" i="1"/>
  <c r="B789" i="1" s="1"/>
  <c r="BT790" i="1"/>
  <c r="CR793" i="1"/>
  <c r="AV794" i="1"/>
  <c r="A794" i="1" s="1"/>
  <c r="DD795" i="1"/>
  <c r="BT796" i="1"/>
  <c r="DP797" i="1"/>
  <c r="DP798" i="1"/>
  <c r="BH799" i="1"/>
  <c r="B799" i="1" s="1"/>
  <c r="CR754" i="1"/>
  <c r="CR757" i="1"/>
  <c r="BT759" i="1"/>
  <c r="CR764" i="1"/>
  <c r="BH765" i="1"/>
  <c r="B765" i="1" s="1"/>
  <c r="DP766" i="1"/>
  <c r="CF768" i="1"/>
  <c r="DD769" i="1"/>
  <c r="BH772" i="1"/>
  <c r="CF773" i="1"/>
  <c r="DD774" i="1"/>
  <c r="BH777" i="1"/>
  <c r="B777" i="1" s="1"/>
  <c r="CF778" i="1"/>
  <c r="BH781" i="1"/>
  <c r="BH782" i="1"/>
  <c r="CF794" i="1"/>
  <c r="BH797" i="1"/>
  <c r="DQ797" i="1" s="1"/>
  <c r="BH798" i="1"/>
  <c r="CR799" i="1"/>
  <c r="CF779" i="1"/>
  <c r="AV780" i="1"/>
  <c r="A780" i="1" s="1"/>
  <c r="CR781" i="1"/>
  <c r="CR782" i="1"/>
  <c r="BH783" i="1"/>
  <c r="DP785" i="1"/>
  <c r="CR787" i="1"/>
  <c r="B787" i="1" s="1"/>
  <c r="AV789" i="1"/>
  <c r="A789" i="1" s="1"/>
  <c r="AV790" i="1"/>
  <c r="A790" i="1" s="1"/>
  <c r="DD791" i="1"/>
  <c r="DQ791" i="1" s="1"/>
  <c r="BT793" i="1"/>
  <c r="DP794" i="1"/>
  <c r="CF795" i="1"/>
  <c r="AV796" i="1"/>
  <c r="A796" i="1" s="1"/>
  <c r="CR797" i="1"/>
  <c r="CR798" i="1"/>
  <c r="CR801" i="1"/>
  <c r="B801" i="1" s="1"/>
  <c r="BH801" i="1"/>
  <c r="BT802" i="1"/>
  <c r="CR804" i="1"/>
  <c r="CF805" i="1"/>
  <c r="CF806" i="1"/>
  <c r="AV807" i="1"/>
  <c r="A807" i="1" s="1"/>
  <c r="DD808" i="1"/>
  <c r="DD809" i="1"/>
  <c r="BH810" i="1"/>
  <c r="DP811" i="1"/>
  <c r="CF812" i="1"/>
  <c r="CF813" i="1"/>
  <c r="DD814" i="1"/>
  <c r="CR815" i="1"/>
  <c r="CR816" i="1"/>
  <c r="BH818" i="1"/>
  <c r="AV819" i="1"/>
  <c r="A819" i="1" s="1"/>
  <c r="DD820" i="1"/>
  <c r="DD821" i="1"/>
  <c r="BT835" i="1"/>
  <c r="BT837" i="1"/>
  <c r="AV839" i="1"/>
  <c r="A839" i="1" s="1"/>
  <c r="DP840" i="1"/>
  <c r="CF841" i="1"/>
  <c r="BT842" i="1"/>
  <c r="BT847" i="1"/>
  <c r="DD860" i="1"/>
  <c r="BH870" i="1"/>
  <c r="AV820" i="1"/>
  <c r="A820" i="1" s="1"/>
  <c r="AV821" i="1"/>
  <c r="A821" i="1" s="1"/>
  <c r="BT822" i="1"/>
  <c r="BH823" i="1"/>
  <c r="BH824" i="1"/>
  <c r="DQ824" i="1" s="1"/>
  <c r="CR825" i="1"/>
  <c r="DP826" i="1"/>
  <c r="DD827" i="1"/>
  <c r="BT828" i="1"/>
  <c r="BT829" i="1"/>
  <c r="CR830" i="1"/>
  <c r="CF831" i="1"/>
  <c r="CF832" i="1"/>
  <c r="DQ832" i="1" s="1"/>
  <c r="DP833" i="1"/>
  <c r="BT834" i="1"/>
  <c r="DD835" i="1"/>
  <c r="DD837" i="1"/>
  <c r="CF839" i="1"/>
  <c r="BH843" i="1"/>
  <c r="BH846" i="1"/>
  <c r="BT849" i="1"/>
  <c r="CR850" i="1"/>
  <c r="CF853" i="1"/>
  <c r="DD859" i="1"/>
  <c r="BH865" i="1"/>
  <c r="AV802" i="1"/>
  <c r="A802" i="1" s="1"/>
  <c r="DD803" i="1"/>
  <c r="DQ803" i="1" s="1"/>
  <c r="BT804" i="1"/>
  <c r="BH805" i="1"/>
  <c r="BH806" i="1"/>
  <c r="DP807" i="1"/>
  <c r="CF808" i="1"/>
  <c r="CF809" i="1"/>
  <c r="CR811" i="1"/>
  <c r="BH812" i="1"/>
  <c r="BH813" i="1"/>
  <c r="CF814" i="1"/>
  <c r="BT815" i="1"/>
  <c r="BT816" i="1"/>
  <c r="DD817" i="1"/>
  <c r="DP819" i="1"/>
  <c r="CF820" i="1"/>
  <c r="DQ820" i="1" s="1"/>
  <c r="CF821" i="1"/>
  <c r="DD822" i="1"/>
  <c r="CR823" i="1"/>
  <c r="CR824" i="1"/>
  <c r="BH826" i="1"/>
  <c r="AV827" i="1"/>
  <c r="A827" i="1" s="1"/>
  <c r="DD828" i="1"/>
  <c r="DD829" i="1"/>
  <c r="DP831" i="1"/>
  <c r="DP832" i="1"/>
  <c r="BH833" i="1"/>
  <c r="DP863" i="1"/>
  <c r="DP864" i="1"/>
  <c r="DQ864" i="1" s="1"/>
  <c r="BT801" i="1"/>
  <c r="CF802" i="1"/>
  <c r="AV803" i="1"/>
  <c r="A803" i="1" s="1"/>
  <c r="CR805" i="1"/>
  <c r="CR806" i="1"/>
  <c r="BH807" i="1"/>
  <c r="B807" i="1" s="1"/>
  <c r="DP809" i="1"/>
  <c r="BT810" i="1"/>
  <c r="CR812" i="1"/>
  <c r="CR813" i="1"/>
  <c r="DP814" i="1"/>
  <c r="DD815" i="1"/>
  <c r="DD816" i="1"/>
  <c r="AV817" i="1"/>
  <c r="A817" i="1" s="1"/>
  <c r="BT818" i="1"/>
  <c r="BH819" i="1"/>
  <c r="DP820" i="1"/>
  <c r="DP821" i="1"/>
  <c r="AV822" i="1"/>
  <c r="A822" i="1" s="1"/>
  <c r="BT825" i="1"/>
  <c r="CR826" i="1"/>
  <c r="CF827" i="1"/>
  <c r="DQ827" i="1" s="1"/>
  <c r="AV828" i="1"/>
  <c r="A828" i="1" s="1"/>
  <c r="AV829" i="1"/>
  <c r="A829" i="1" s="1"/>
  <c r="BT830" i="1"/>
  <c r="BH831" i="1"/>
  <c r="BH832" i="1"/>
  <c r="CR833" i="1"/>
  <c r="AV834" i="1"/>
  <c r="A834" i="1" s="1"/>
  <c r="CR836" i="1"/>
  <c r="B836" i="1" s="1"/>
  <c r="BH838" i="1"/>
  <c r="CF842" i="1"/>
  <c r="DP844" i="1"/>
  <c r="AV848" i="1"/>
  <c r="A848" i="1" s="1"/>
  <c r="CF851" i="1"/>
  <c r="CF852" i="1"/>
  <c r="DQ852" i="1" s="1"/>
  <c r="BH858" i="1"/>
  <c r="DD801" i="1"/>
  <c r="DP802" i="1"/>
  <c r="B802" i="1" s="1"/>
  <c r="CF803" i="1"/>
  <c r="AV804" i="1"/>
  <c r="A804" i="1" s="1"/>
  <c r="CR807" i="1"/>
  <c r="BH808" i="1"/>
  <c r="BH809" i="1"/>
  <c r="DD810" i="1"/>
  <c r="BT811" i="1"/>
  <c r="BH814" i="1"/>
  <c r="AV815" i="1"/>
  <c r="A815" i="1" s="1"/>
  <c r="AV816" i="1"/>
  <c r="A816" i="1" s="1"/>
  <c r="CF817" i="1"/>
  <c r="DD818" i="1"/>
  <c r="CR819" i="1"/>
  <c r="BH820" i="1"/>
  <c r="BH821" i="1"/>
  <c r="CF822" i="1"/>
  <c r="BT823" i="1"/>
  <c r="BT824" i="1"/>
  <c r="DD825" i="1"/>
  <c r="DP827" i="1"/>
  <c r="CF828" i="1"/>
  <c r="CF829" i="1"/>
  <c r="B829" i="1" s="1"/>
  <c r="DD830" i="1"/>
  <c r="CR831" i="1"/>
  <c r="CR832" i="1"/>
  <c r="CF834" i="1"/>
  <c r="CR838" i="1"/>
  <c r="BT843" i="1"/>
  <c r="DQ843" i="1" s="1"/>
  <c r="BH844" i="1"/>
  <c r="CF849" i="1"/>
  <c r="DD850" i="1"/>
  <c r="DP851" i="1"/>
  <c r="DP874" i="1"/>
  <c r="DQ874" i="1" s="1"/>
  <c r="CF799" i="1"/>
  <c r="AV801" i="1"/>
  <c r="A801" i="1" s="1"/>
  <c r="BH802" i="1"/>
  <c r="DP803" i="1"/>
  <c r="BT805" i="1"/>
  <c r="BT806" i="1"/>
  <c r="CR809" i="1"/>
  <c r="AV810" i="1"/>
  <c r="A810" i="1" s="1"/>
  <c r="DD811" i="1"/>
  <c r="BT812" i="1"/>
  <c r="BT813" i="1"/>
  <c r="CR814" i="1"/>
  <c r="CF815" i="1"/>
  <c r="CF816" i="1"/>
  <c r="DP817" i="1"/>
  <c r="AV818" i="1"/>
  <c r="A818" i="1" s="1"/>
  <c r="CR820" i="1"/>
  <c r="CR821" i="1"/>
  <c r="DP822" i="1"/>
  <c r="DD823" i="1"/>
  <c r="DD824" i="1"/>
  <c r="AV825" i="1"/>
  <c r="A825" i="1" s="1"/>
  <c r="BT826" i="1"/>
  <c r="BH827" i="1"/>
  <c r="B827" i="1" s="1"/>
  <c r="DP828" i="1"/>
  <c r="DP829" i="1"/>
  <c r="AV830" i="1"/>
  <c r="A830" i="1" s="1"/>
  <c r="BT833" i="1"/>
  <c r="DP834" i="1"/>
  <c r="BT836" i="1"/>
  <c r="DD840" i="1"/>
  <c r="DP845" i="1"/>
  <c r="B845" i="1" s="1"/>
  <c r="BH855" i="1"/>
  <c r="BH856" i="1"/>
  <c r="DD861" i="1"/>
  <c r="AV873" i="1"/>
  <c r="A873" i="1" s="1"/>
  <c r="CR802" i="1"/>
  <c r="BH803" i="1"/>
  <c r="DP804" i="1"/>
  <c r="DD805" i="1"/>
  <c r="B805" i="1" s="1"/>
  <c r="DD806" i="1"/>
  <c r="BT807" i="1"/>
  <c r="CF810" i="1"/>
  <c r="AV811" i="1"/>
  <c r="A811" i="1" s="1"/>
  <c r="DD812" i="1"/>
  <c r="DD813" i="1"/>
  <c r="DP815" i="1"/>
  <c r="DP816" i="1"/>
  <c r="DQ816" i="1" s="1"/>
  <c r="BH817" i="1"/>
  <c r="CF818" i="1"/>
  <c r="BT819" i="1"/>
  <c r="BH822" i="1"/>
  <c r="AV823" i="1"/>
  <c r="A823" i="1" s="1"/>
  <c r="AV824" i="1"/>
  <c r="A824" i="1" s="1"/>
  <c r="CF825" i="1"/>
  <c r="DQ825" i="1" s="1"/>
  <c r="DD826" i="1"/>
  <c r="CR827" i="1"/>
  <c r="BH828" i="1"/>
  <c r="BH829" i="1"/>
  <c r="CF830" i="1"/>
  <c r="BT831" i="1"/>
  <c r="BT832" i="1"/>
  <c r="B832" i="1" s="1"/>
  <c r="DP801" i="1"/>
  <c r="CR803" i="1"/>
  <c r="AV805" i="1"/>
  <c r="A805" i="1" s="1"/>
  <c r="AV806" i="1"/>
  <c r="A806" i="1" s="1"/>
  <c r="DD807" i="1"/>
  <c r="BT809" i="1"/>
  <c r="DP810" i="1"/>
  <c r="CF811" i="1"/>
  <c r="AV812" i="1"/>
  <c r="A812" i="1" s="1"/>
  <c r="AV813" i="1"/>
  <c r="A813" i="1" s="1"/>
  <c r="BT814" i="1"/>
  <c r="B814" i="1" s="1"/>
  <c r="BH815" i="1"/>
  <c r="BH816" i="1"/>
  <c r="CR817" i="1"/>
  <c r="DP818" i="1"/>
  <c r="DD819" i="1"/>
  <c r="BT820" i="1"/>
  <c r="BT821" i="1"/>
  <c r="CR822" i="1"/>
  <c r="DQ822" i="1" s="1"/>
  <c r="CF823" i="1"/>
  <c r="CF824" i="1"/>
  <c r="DP825" i="1"/>
  <c r="AV826" i="1"/>
  <c r="A826" i="1" s="1"/>
  <c r="CR828" i="1"/>
  <c r="CR829" i="1"/>
  <c r="DP830" i="1"/>
  <c r="DD831" i="1"/>
  <c r="B831" i="1" s="1"/>
  <c r="DD832" i="1"/>
  <c r="AV833" i="1"/>
  <c r="A833" i="1" s="1"/>
  <c r="DD839" i="1"/>
  <c r="CF840" i="1"/>
  <c r="AV841" i="1"/>
  <c r="A841" i="1" s="1"/>
  <c r="CF846" i="1"/>
  <c r="DD854" i="1"/>
  <c r="CF866" i="1"/>
  <c r="DQ866" i="1" s="1"/>
  <c r="AV871" i="1"/>
  <c r="A871" i="1" s="1"/>
  <c r="AV872" i="1"/>
  <c r="A872" i="1" s="1"/>
  <c r="DP841" i="1"/>
  <c r="AV842" i="1"/>
  <c r="A842" i="1" s="1"/>
  <c r="CR844" i="1"/>
  <c r="CR845" i="1"/>
  <c r="DP846" i="1"/>
  <c r="DQ846" i="1" s="1"/>
  <c r="DD847" i="1"/>
  <c r="DD848" i="1"/>
  <c r="AV849" i="1"/>
  <c r="A849" i="1" s="1"/>
  <c r="BT850" i="1"/>
  <c r="BH851" i="1"/>
  <c r="DP852" i="1"/>
  <c r="DP853" i="1"/>
  <c r="AV854" i="1"/>
  <c r="A854" i="1" s="1"/>
  <c r="BT857" i="1"/>
  <c r="CR858" i="1"/>
  <c r="CF859" i="1"/>
  <c r="AV860" i="1"/>
  <c r="A860" i="1" s="1"/>
  <c r="AV861" i="1"/>
  <c r="A861" i="1" s="1"/>
  <c r="BT862" i="1"/>
  <c r="BH863" i="1"/>
  <c r="BH864" i="1"/>
  <c r="CR865" i="1"/>
  <c r="DP866" i="1"/>
  <c r="DD867" i="1"/>
  <c r="BT868" i="1"/>
  <c r="BT869" i="1"/>
  <c r="CR870" i="1"/>
  <c r="CF871" i="1"/>
  <c r="CF872" i="1"/>
  <c r="B872" i="1" s="1"/>
  <c r="DP873" i="1"/>
  <c r="DD876" i="1"/>
  <c r="BH852" i="1"/>
  <c r="B852" i="1" s="1"/>
  <c r="BH853" i="1"/>
  <c r="CF854" i="1"/>
  <c r="BT855" i="1"/>
  <c r="BT856" i="1"/>
  <c r="DD857" i="1"/>
  <c r="DP859" i="1"/>
  <c r="CF860" i="1"/>
  <c r="CF861" i="1"/>
  <c r="DQ861" i="1" s="1"/>
  <c r="DD862" i="1"/>
  <c r="CR863" i="1"/>
  <c r="CR864" i="1"/>
  <c r="BH866" i="1"/>
  <c r="AV867" i="1"/>
  <c r="A867" i="1" s="1"/>
  <c r="DD868" i="1"/>
  <c r="B868" i="1" s="1"/>
  <c r="DD869" i="1"/>
  <c r="DP871" i="1"/>
  <c r="DP872" i="1"/>
  <c r="BH873" i="1"/>
  <c r="CR834" i="1"/>
  <c r="CF835" i="1"/>
  <c r="AV836" i="1"/>
  <c r="A836" i="1" s="1"/>
  <c r="AV837" i="1"/>
  <c r="A837" i="1" s="1"/>
  <c r="BT838" i="1"/>
  <c r="BH839" i="1"/>
  <c r="BH840" i="1"/>
  <c r="CR841" i="1"/>
  <c r="DP842" i="1"/>
  <c r="DD843" i="1"/>
  <c r="BT844" i="1"/>
  <c r="BT845" i="1"/>
  <c r="CR846" i="1"/>
  <c r="CF847" i="1"/>
  <c r="CF848" i="1"/>
  <c r="DP849" i="1"/>
  <c r="DQ849" i="1" s="1"/>
  <c r="AV850" i="1"/>
  <c r="A850" i="1" s="1"/>
  <c r="CR852" i="1"/>
  <c r="CR853" i="1"/>
  <c r="DP854" i="1"/>
  <c r="DD855" i="1"/>
  <c r="DD856" i="1"/>
  <c r="AV857" i="1"/>
  <c r="A857" i="1" s="1"/>
  <c r="BT858" i="1"/>
  <c r="B858" i="1" s="1"/>
  <c r="BH859" i="1"/>
  <c r="DP860" i="1"/>
  <c r="DP861" i="1"/>
  <c r="AV862" i="1"/>
  <c r="A862" i="1" s="1"/>
  <c r="BT865" i="1"/>
  <c r="CR866" i="1"/>
  <c r="CF867" i="1"/>
  <c r="AV868" i="1"/>
  <c r="A868" i="1" s="1"/>
  <c r="AV869" i="1"/>
  <c r="A869" i="1" s="1"/>
  <c r="BT870" i="1"/>
  <c r="BH871" i="1"/>
  <c r="BH872" i="1"/>
  <c r="CR873" i="1"/>
  <c r="DD833" i="1"/>
  <c r="DP835" i="1"/>
  <c r="CF836" i="1"/>
  <c r="CF837" i="1"/>
  <c r="DD838" i="1"/>
  <c r="CR839" i="1"/>
  <c r="CR840" i="1"/>
  <c r="BH842" i="1"/>
  <c r="AV843" i="1"/>
  <c r="A843" i="1" s="1"/>
  <c r="DD844" i="1"/>
  <c r="DD845" i="1"/>
  <c r="DP847" i="1"/>
  <c r="DP848" i="1"/>
  <c r="DQ848" i="1" s="1"/>
  <c r="BH849" i="1"/>
  <c r="CF850" i="1"/>
  <c r="BT851" i="1"/>
  <c r="BH854" i="1"/>
  <c r="AV855" i="1"/>
  <c r="A855" i="1" s="1"/>
  <c r="AV856" i="1"/>
  <c r="A856" i="1" s="1"/>
  <c r="CF857" i="1"/>
  <c r="B857" i="1" s="1"/>
  <c r="DD858" i="1"/>
  <c r="CR859" i="1"/>
  <c r="BH860" i="1"/>
  <c r="BH861" i="1"/>
  <c r="CF862" i="1"/>
  <c r="BT863" i="1"/>
  <c r="BT864" i="1"/>
  <c r="DD865" i="1"/>
  <c r="DP867" i="1"/>
  <c r="CF868" i="1"/>
  <c r="CF869" i="1"/>
  <c r="DD870" i="1"/>
  <c r="CR871" i="1"/>
  <c r="CR872" i="1"/>
  <c r="DQ872" i="1" s="1"/>
  <c r="DP875" i="1"/>
  <c r="BH835" i="1"/>
  <c r="DP836" i="1"/>
  <c r="DP837" i="1"/>
  <c r="AV838" i="1"/>
  <c r="A838" i="1" s="1"/>
  <c r="BT841" i="1"/>
  <c r="B841" i="1" s="1"/>
  <c r="CR842" i="1"/>
  <c r="CF843" i="1"/>
  <c r="AV844" i="1"/>
  <c r="A844" i="1" s="1"/>
  <c r="AV845" i="1"/>
  <c r="A845" i="1" s="1"/>
  <c r="BT846" i="1"/>
  <c r="BH847" i="1"/>
  <c r="BH848" i="1"/>
  <c r="CR849" i="1"/>
  <c r="DP850" i="1"/>
  <c r="DD851" i="1"/>
  <c r="BT852" i="1"/>
  <c r="BT853" i="1"/>
  <c r="CR854" i="1"/>
  <c r="CF855" i="1"/>
  <c r="CF856" i="1"/>
  <c r="DP857" i="1"/>
  <c r="DQ857" i="1" s="1"/>
  <c r="AV858" i="1"/>
  <c r="A858" i="1" s="1"/>
  <c r="CR860" i="1"/>
  <c r="CR861" i="1"/>
  <c r="DP862" i="1"/>
  <c r="DD863" i="1"/>
  <c r="DD864" i="1"/>
  <c r="AV865" i="1"/>
  <c r="A865" i="1" s="1"/>
  <c r="BT866" i="1"/>
  <c r="B866" i="1" s="1"/>
  <c r="BH867" i="1"/>
  <c r="DP868" i="1"/>
  <c r="DP869" i="1"/>
  <c r="AV870" i="1"/>
  <c r="A870" i="1" s="1"/>
  <c r="BT873" i="1"/>
  <c r="DD834" i="1"/>
  <c r="B834" i="1" s="1"/>
  <c r="CR835" i="1"/>
  <c r="BH836" i="1"/>
  <c r="BH837" i="1"/>
  <c r="B837" i="1" s="1"/>
  <c r="CF838" i="1"/>
  <c r="BT839" i="1"/>
  <c r="BT840" i="1"/>
  <c r="DD841" i="1"/>
  <c r="DQ841" i="1" s="1"/>
  <c r="DP843" i="1"/>
  <c r="CF844" i="1"/>
  <c r="CF845" i="1"/>
  <c r="DD846" i="1"/>
  <c r="CR847" i="1"/>
  <c r="CR848" i="1"/>
  <c r="BH850" i="1"/>
  <c r="AV851" i="1"/>
  <c r="A851" i="1" s="1"/>
  <c r="DD852" i="1"/>
  <c r="DD853" i="1"/>
  <c r="DP855" i="1"/>
  <c r="DP856" i="1"/>
  <c r="BH857" i="1"/>
  <c r="CF858" i="1"/>
  <c r="DQ858" i="1" s="1"/>
  <c r="BT859" i="1"/>
  <c r="BH862" i="1"/>
  <c r="AV863" i="1"/>
  <c r="A863" i="1" s="1"/>
  <c r="AV864" i="1"/>
  <c r="A864" i="1" s="1"/>
  <c r="CF865" i="1"/>
  <c r="DD866" i="1"/>
  <c r="CR867" i="1"/>
  <c r="BH868" i="1"/>
  <c r="BH869" i="1"/>
  <c r="CF870" i="1"/>
  <c r="BT871" i="1"/>
  <c r="BT872" i="1"/>
  <c r="DD873" i="1"/>
  <c r="CR874" i="1"/>
  <c r="CF875" i="1"/>
  <c r="AV876" i="1"/>
  <c r="A876" i="1" s="1"/>
  <c r="AV877" i="1"/>
  <c r="A877" i="1" s="1"/>
  <c r="BT878" i="1"/>
  <c r="B878" i="1" s="1"/>
  <c r="BH879" i="1"/>
  <c r="BH880" i="1"/>
  <c r="CR881" i="1"/>
  <c r="DP882" i="1"/>
  <c r="DD883" i="1"/>
  <c r="BT884" i="1"/>
  <c r="BT885" i="1"/>
  <c r="CR886" i="1"/>
  <c r="DQ886" i="1" s="1"/>
  <c r="CF887" i="1"/>
  <c r="CF888" i="1"/>
  <c r="DP889" i="1"/>
  <c r="AV890" i="1"/>
  <c r="A890" i="1" s="1"/>
  <c r="CR892" i="1"/>
  <c r="CR893" i="1"/>
  <c r="DP894" i="1"/>
  <c r="DD895" i="1"/>
  <c r="DQ895" i="1" s="1"/>
  <c r="DD896" i="1"/>
  <c r="AV897" i="1"/>
  <c r="A897" i="1" s="1"/>
  <c r="BT898" i="1"/>
  <c r="BH899" i="1"/>
  <c r="DP900" i="1"/>
  <c r="DP901" i="1"/>
  <c r="AV902" i="1"/>
  <c r="A902" i="1" s="1"/>
  <c r="BT905" i="1"/>
  <c r="B905" i="1" s="1"/>
  <c r="CR906" i="1"/>
  <c r="CF907" i="1"/>
  <c r="AV908" i="1"/>
  <c r="A908" i="1" s="1"/>
  <c r="AV909" i="1"/>
  <c r="A909" i="1" s="1"/>
  <c r="AV910" i="1"/>
  <c r="A910" i="1" s="1"/>
  <c r="BT911" i="1"/>
  <c r="CR912" i="1"/>
  <c r="DD913" i="1"/>
  <c r="CF877" i="1"/>
  <c r="DD878" i="1"/>
  <c r="CR879" i="1"/>
  <c r="CR880" i="1"/>
  <c r="DQ880" i="1" s="1"/>
  <c r="BH882" i="1"/>
  <c r="AV883" i="1"/>
  <c r="A883" i="1" s="1"/>
  <c r="DD884" i="1"/>
  <c r="DD885" i="1"/>
  <c r="DP887" i="1"/>
  <c r="DP888" i="1"/>
  <c r="BH889" i="1"/>
  <c r="B889" i="1" s="1"/>
  <c r="CF890" i="1"/>
  <c r="BT891" i="1"/>
  <c r="BH894" i="1"/>
  <c r="AV895" i="1"/>
  <c r="A895" i="1" s="1"/>
  <c r="AV896" i="1"/>
  <c r="A896" i="1" s="1"/>
  <c r="CF897" i="1"/>
  <c r="DD898" i="1"/>
  <c r="DQ898" i="1" s="1"/>
  <c r="CR899" i="1"/>
  <c r="BH900" i="1"/>
  <c r="BH901" i="1"/>
  <c r="CF902" i="1"/>
  <c r="BT903" i="1"/>
  <c r="BT904" i="1"/>
  <c r="DD905" i="1"/>
  <c r="DQ905" i="1" s="1"/>
  <c r="DP907" i="1"/>
  <c r="CF908" i="1"/>
  <c r="CF909" i="1"/>
  <c r="CF910" i="1"/>
  <c r="DD911" i="1"/>
  <c r="CF917" i="1"/>
  <c r="BT874" i="1"/>
  <c r="BH875" i="1"/>
  <c r="DP876" i="1"/>
  <c r="DP877" i="1"/>
  <c r="AV878" i="1"/>
  <c r="A878" i="1" s="1"/>
  <c r="BT881" i="1"/>
  <c r="B881" i="1" s="1"/>
  <c r="CR882" i="1"/>
  <c r="CF883" i="1"/>
  <c r="DQ883" i="1" s="1"/>
  <c r="AV884" i="1"/>
  <c r="A884" i="1" s="1"/>
  <c r="AV885" i="1"/>
  <c r="A885" i="1" s="1"/>
  <c r="BT886" i="1"/>
  <c r="BH887" i="1"/>
  <c r="BH888" i="1"/>
  <c r="CR889" i="1"/>
  <c r="DP890" i="1"/>
  <c r="DD891" i="1"/>
  <c r="DQ891" i="1" s="1"/>
  <c r="BT892" i="1"/>
  <c r="B892" i="1" s="1"/>
  <c r="BT893" i="1"/>
  <c r="CR894" i="1"/>
  <c r="CF895" i="1"/>
  <c r="CF896" i="1"/>
  <c r="DP897" i="1"/>
  <c r="AV898" i="1"/>
  <c r="A898" i="1" s="1"/>
  <c r="CR900" i="1"/>
  <c r="B900" i="1" s="1"/>
  <c r="CR901" i="1"/>
  <c r="DP902" i="1"/>
  <c r="DD903" i="1"/>
  <c r="DD904" i="1"/>
  <c r="AV905" i="1"/>
  <c r="A905" i="1" s="1"/>
  <c r="BT906" i="1"/>
  <c r="BH907" i="1"/>
  <c r="DP908" i="1"/>
  <c r="DQ908" i="1" s="1"/>
  <c r="DP909" i="1"/>
  <c r="DP910" i="1"/>
  <c r="BT912" i="1"/>
  <c r="DD874" i="1"/>
  <c r="B874" i="1" s="1"/>
  <c r="CR875" i="1"/>
  <c r="BH876" i="1"/>
  <c r="BH877" i="1"/>
  <c r="CF878" i="1"/>
  <c r="BT879" i="1"/>
  <c r="BT880" i="1"/>
  <c r="DD881" i="1"/>
  <c r="DQ881" i="1" s="1"/>
  <c r="DP883" i="1"/>
  <c r="CF884" i="1"/>
  <c r="CF885" i="1"/>
  <c r="DD886" i="1"/>
  <c r="CR887" i="1"/>
  <c r="CR888" i="1"/>
  <c r="BH890" i="1"/>
  <c r="AV891" i="1"/>
  <c r="A891" i="1" s="1"/>
  <c r="DD892" i="1"/>
  <c r="DD893" i="1"/>
  <c r="DP895" i="1"/>
  <c r="DP896" i="1"/>
  <c r="BH897" i="1"/>
  <c r="B897" i="1" s="1"/>
  <c r="CF898" i="1"/>
  <c r="B898" i="1" s="1"/>
  <c r="BT899" i="1"/>
  <c r="BH902" i="1"/>
  <c r="AV903" i="1"/>
  <c r="A903" i="1" s="1"/>
  <c r="AV904" i="1"/>
  <c r="A904" i="1" s="1"/>
  <c r="CF905" i="1"/>
  <c r="DD906" i="1"/>
  <c r="CR907" i="1"/>
  <c r="B907" i="1" s="1"/>
  <c r="BH908" i="1"/>
  <c r="BH909" i="1"/>
  <c r="AV874" i="1"/>
  <c r="A874" i="1" s="1"/>
  <c r="CR876" i="1"/>
  <c r="CR877" i="1"/>
  <c r="B877" i="1" s="1"/>
  <c r="DP878" i="1"/>
  <c r="DD879" i="1"/>
  <c r="DD880" i="1"/>
  <c r="AV881" i="1"/>
  <c r="A881" i="1" s="1"/>
  <c r="BT882" i="1"/>
  <c r="BH883" i="1"/>
  <c r="DP884" i="1"/>
  <c r="DP885" i="1"/>
  <c r="DQ885" i="1" s="1"/>
  <c r="AV886" i="1"/>
  <c r="A886" i="1" s="1"/>
  <c r="BT889" i="1"/>
  <c r="CR890" i="1"/>
  <c r="CF891" i="1"/>
  <c r="AV892" i="1"/>
  <c r="A892" i="1" s="1"/>
  <c r="AV893" i="1"/>
  <c r="A893" i="1" s="1"/>
  <c r="BT894" i="1"/>
  <c r="BH895" i="1"/>
  <c r="BH896" i="1"/>
  <c r="CR897" i="1"/>
  <c r="DP898" i="1"/>
  <c r="DD899" i="1"/>
  <c r="BT900" i="1"/>
  <c r="BT901" i="1"/>
  <c r="CR902" i="1"/>
  <c r="CF903" i="1"/>
  <c r="DQ903" i="1" s="1"/>
  <c r="CF904" i="1"/>
  <c r="DP905" i="1"/>
  <c r="AV906" i="1"/>
  <c r="A906" i="1" s="1"/>
  <c r="CR908" i="1"/>
  <c r="CR909" i="1"/>
  <c r="CF916" i="1"/>
  <c r="CF874" i="1"/>
  <c r="BT875" i="1"/>
  <c r="BH878" i="1"/>
  <c r="AV879" i="1"/>
  <c r="A879" i="1" s="1"/>
  <c r="AV880" i="1"/>
  <c r="A880" i="1" s="1"/>
  <c r="CF881" i="1"/>
  <c r="DD882" i="1"/>
  <c r="DQ882" i="1" s="1"/>
  <c r="CR883" i="1"/>
  <c r="BH884" i="1"/>
  <c r="BH885" i="1"/>
  <c r="CF886" i="1"/>
  <c r="BT887" i="1"/>
  <c r="BT888" i="1"/>
  <c r="DD889" i="1"/>
  <c r="DQ889" i="1" s="1"/>
  <c r="DP891" i="1"/>
  <c r="CF892" i="1"/>
  <c r="CF893" i="1"/>
  <c r="DD894" i="1"/>
  <c r="CR895" i="1"/>
  <c r="CR896" i="1"/>
  <c r="BH898" i="1"/>
  <c r="AV899" i="1"/>
  <c r="A899" i="1" s="1"/>
  <c r="DD900" i="1"/>
  <c r="DD901" i="1"/>
  <c r="DP903" i="1"/>
  <c r="DP904" i="1"/>
  <c r="BH905" i="1"/>
  <c r="CF906" i="1"/>
  <c r="B906" i="1" s="1"/>
  <c r="BT907" i="1"/>
  <c r="DP915" i="1"/>
  <c r="CR919" i="1"/>
  <c r="CR920" i="1"/>
  <c r="DD875" i="1"/>
  <c r="BT876" i="1"/>
  <c r="BT877" i="1"/>
  <c r="CR878" i="1"/>
  <c r="CF879" i="1"/>
  <c r="CF880" i="1"/>
  <c r="DP881" i="1"/>
  <c r="AV882" i="1"/>
  <c r="A882" i="1" s="1"/>
  <c r="CR884" i="1"/>
  <c r="CR885" i="1"/>
  <c r="DP886" i="1"/>
  <c r="DD887" i="1"/>
  <c r="DD888" i="1"/>
  <c r="AV889" i="1"/>
  <c r="A889" i="1" s="1"/>
  <c r="BT890" i="1"/>
  <c r="BH891" i="1"/>
  <c r="B891" i="1" s="1"/>
  <c r="DP892" i="1"/>
  <c r="DP893" i="1"/>
  <c r="AV894" i="1"/>
  <c r="A894" i="1" s="1"/>
  <c r="BT897" i="1"/>
  <c r="CR898" i="1"/>
  <c r="CF899" i="1"/>
  <c r="AV900" i="1"/>
  <c r="A900" i="1" s="1"/>
  <c r="AV901" i="1"/>
  <c r="A901" i="1" s="1"/>
  <c r="BT902" i="1"/>
  <c r="BH903" i="1"/>
  <c r="BH904" i="1"/>
  <c r="CR905" i="1"/>
  <c r="DP906" i="1"/>
  <c r="DD907" i="1"/>
  <c r="BT908" i="1"/>
  <c r="BT909" i="1"/>
  <c r="B909" i="1" s="1"/>
  <c r="BT910" i="1"/>
  <c r="AV913" i="1"/>
  <c r="A913" i="1" s="1"/>
  <c r="BT914" i="1"/>
  <c r="BH915" i="1"/>
  <c r="DP916" i="1"/>
  <c r="DP917" i="1"/>
  <c r="DQ917" i="1" s="1"/>
  <c r="AV918" i="1"/>
  <c r="A918" i="1" s="1"/>
  <c r="BT921" i="1"/>
  <c r="CR922" i="1"/>
  <c r="CF923" i="1"/>
  <c r="AV924" i="1"/>
  <c r="A924" i="1" s="1"/>
  <c r="AV925" i="1"/>
  <c r="A925" i="1" s="1"/>
  <c r="BT926" i="1"/>
  <c r="BH927" i="1"/>
  <c r="B927" i="1" s="1"/>
  <c r="BH928" i="1"/>
  <c r="CR929" i="1"/>
  <c r="DP930" i="1"/>
  <c r="DD931" i="1"/>
  <c r="BT932" i="1"/>
  <c r="BT933" i="1"/>
  <c r="CR934" i="1"/>
  <c r="CF935" i="1"/>
  <c r="DQ935" i="1" s="1"/>
  <c r="CF936" i="1"/>
  <c r="DP937" i="1"/>
  <c r="AV938" i="1"/>
  <c r="A938" i="1" s="1"/>
  <c r="CR940" i="1"/>
  <c r="CR941" i="1"/>
  <c r="DP942" i="1"/>
  <c r="DD943" i="1"/>
  <c r="DD944" i="1"/>
  <c r="DQ944" i="1" s="1"/>
  <c r="CF945" i="1"/>
  <c r="AV948" i="1"/>
  <c r="A948" i="1" s="1"/>
  <c r="BH910" i="1"/>
  <c r="AV911" i="1"/>
  <c r="A911" i="1" s="1"/>
  <c r="AV912" i="1"/>
  <c r="A912" i="1" s="1"/>
  <c r="CF913" i="1"/>
  <c r="DD914" i="1"/>
  <c r="CR915" i="1"/>
  <c r="DQ915" i="1" s="1"/>
  <c r="BH916" i="1"/>
  <c r="BH917" i="1"/>
  <c r="CF918" i="1"/>
  <c r="BT919" i="1"/>
  <c r="BT920" i="1"/>
  <c r="DD921" i="1"/>
  <c r="DP923" i="1"/>
  <c r="DQ923" i="1" s="1"/>
  <c r="CF924" i="1"/>
  <c r="CF925" i="1"/>
  <c r="DD926" i="1"/>
  <c r="CR927" i="1"/>
  <c r="CR928" i="1"/>
  <c r="BH930" i="1"/>
  <c r="B930" i="1" s="1"/>
  <c r="AV931" i="1"/>
  <c r="A931" i="1" s="1"/>
  <c r="DD932" i="1"/>
  <c r="DD933" i="1"/>
  <c r="DP935" i="1"/>
  <c r="DP936" i="1"/>
  <c r="BH937" i="1"/>
  <c r="CF938" i="1"/>
  <c r="BT939" i="1"/>
  <c r="DQ939" i="1" s="1"/>
  <c r="BH942" i="1"/>
  <c r="AV943" i="1"/>
  <c r="A943" i="1" s="1"/>
  <c r="AV944" i="1"/>
  <c r="A944" i="1" s="1"/>
  <c r="CF948" i="1"/>
  <c r="DD950" i="1"/>
  <c r="DD953" i="1"/>
  <c r="CR910" i="1"/>
  <c r="CF911" i="1"/>
  <c r="CF912" i="1"/>
  <c r="DP913" i="1"/>
  <c r="AV914" i="1"/>
  <c r="A914" i="1" s="1"/>
  <c r="CR916" i="1"/>
  <c r="DQ916" i="1" s="1"/>
  <c r="CR917" i="1"/>
  <c r="DP918" i="1"/>
  <c r="DD919" i="1"/>
  <c r="DD920" i="1"/>
  <c r="AV921" i="1"/>
  <c r="A921" i="1" s="1"/>
  <c r="BT922" i="1"/>
  <c r="BH923" i="1"/>
  <c r="DP924" i="1"/>
  <c r="DQ924" i="1" s="1"/>
  <c r="DP925" i="1"/>
  <c r="AV926" i="1"/>
  <c r="A926" i="1" s="1"/>
  <c r="BT929" i="1"/>
  <c r="B929" i="1" s="1"/>
  <c r="CR930" i="1"/>
  <c r="CF931" i="1"/>
  <c r="AV932" i="1"/>
  <c r="A932" i="1" s="1"/>
  <c r="AV933" i="1"/>
  <c r="A933" i="1" s="1"/>
  <c r="BT934" i="1"/>
  <c r="DQ934" i="1" s="1"/>
  <c r="BH935" i="1"/>
  <c r="BH936" i="1"/>
  <c r="CR937" i="1"/>
  <c r="DP938" i="1"/>
  <c r="DD939" i="1"/>
  <c r="BT940" i="1"/>
  <c r="BT941" i="1"/>
  <c r="CR942" i="1"/>
  <c r="B942" i="1" s="1"/>
  <c r="CF943" i="1"/>
  <c r="CF944" i="1"/>
  <c r="BH945" i="1"/>
  <c r="CF946" i="1"/>
  <c r="AV947" i="1"/>
  <c r="A947" i="1" s="1"/>
  <c r="DP911" i="1"/>
  <c r="DP912" i="1"/>
  <c r="BH913" i="1"/>
  <c r="CF914" i="1"/>
  <c r="BT915" i="1"/>
  <c r="BH918" i="1"/>
  <c r="AV919" i="1"/>
  <c r="A919" i="1" s="1"/>
  <c r="AV920" i="1"/>
  <c r="A920" i="1" s="1"/>
  <c r="CF921" i="1"/>
  <c r="DD922" i="1"/>
  <c r="CR923" i="1"/>
  <c r="BH924" i="1"/>
  <c r="B924" i="1" s="1"/>
  <c r="BH925" i="1"/>
  <c r="CF926" i="1"/>
  <c r="BT927" i="1"/>
  <c r="BT928" i="1"/>
  <c r="DD929" i="1"/>
  <c r="DP931" i="1"/>
  <c r="CF932" i="1"/>
  <c r="CF933" i="1"/>
  <c r="DD934" i="1"/>
  <c r="CR935" i="1"/>
  <c r="CR936" i="1"/>
  <c r="BH938" i="1"/>
  <c r="AV939" i="1"/>
  <c r="A939" i="1" s="1"/>
  <c r="DD940" i="1"/>
  <c r="DD941" i="1"/>
  <c r="DP943" i="1"/>
  <c r="DP944" i="1"/>
  <c r="CF947" i="1"/>
  <c r="AV949" i="1"/>
  <c r="A949" i="1" s="1"/>
  <c r="BH912" i="1"/>
  <c r="CR913" i="1"/>
  <c r="DQ913" i="1" s="1"/>
  <c r="DP914" i="1"/>
  <c r="DD915" i="1"/>
  <c r="BT916" i="1"/>
  <c r="BT917" i="1"/>
  <c r="CR918" i="1"/>
  <c r="CF919" i="1"/>
  <c r="CF920" i="1"/>
  <c r="DP921" i="1"/>
  <c r="B921" i="1" s="1"/>
  <c r="AV922" i="1"/>
  <c r="A922" i="1" s="1"/>
  <c r="CR924" i="1"/>
  <c r="CR925" i="1"/>
  <c r="DP926" i="1"/>
  <c r="DD927" i="1"/>
  <c r="DD928" i="1"/>
  <c r="AV929" i="1"/>
  <c r="A929" i="1" s="1"/>
  <c r="BT930" i="1"/>
  <c r="DQ930" i="1" s="1"/>
  <c r="BH931" i="1"/>
  <c r="DP932" i="1"/>
  <c r="DP933" i="1"/>
  <c r="AV934" i="1"/>
  <c r="A934" i="1" s="1"/>
  <c r="BT937" i="1"/>
  <c r="CR938" i="1"/>
  <c r="CF939" i="1"/>
  <c r="AV940" i="1"/>
  <c r="A940" i="1" s="1"/>
  <c r="AV941" i="1"/>
  <c r="A941" i="1" s="1"/>
  <c r="BT942" i="1"/>
  <c r="BH943" i="1"/>
  <c r="BH944" i="1"/>
  <c r="BH946" i="1"/>
  <c r="DP947" i="1"/>
  <c r="CF949" i="1"/>
  <c r="DQ949" i="1" s="1"/>
  <c r="AV951" i="1"/>
  <c r="A951" i="1" s="1"/>
  <c r="AV952" i="1"/>
  <c r="A952" i="1" s="1"/>
  <c r="BH921" i="1"/>
  <c r="CF922" i="1"/>
  <c r="BT923" i="1"/>
  <c r="B923" i="1" s="1"/>
  <c r="BH926" i="1"/>
  <c r="AV927" i="1"/>
  <c r="A927" i="1" s="1"/>
  <c r="AV928" i="1"/>
  <c r="A928" i="1" s="1"/>
  <c r="CF929" i="1"/>
  <c r="DD930" i="1"/>
  <c r="CR931" i="1"/>
  <c r="BH932" i="1"/>
  <c r="BH933" i="1"/>
  <c r="CF934" i="1"/>
  <c r="BT935" i="1"/>
  <c r="BT936" i="1"/>
  <c r="DD937" i="1"/>
  <c r="DP939" i="1"/>
  <c r="CF940" i="1"/>
  <c r="B940" i="1" s="1"/>
  <c r="CF941" i="1"/>
  <c r="DD942" i="1"/>
  <c r="CR943" i="1"/>
  <c r="CR944" i="1"/>
  <c r="BT945" i="1"/>
  <c r="CR946" i="1"/>
  <c r="DQ946" i="1" s="1"/>
  <c r="BT913" i="1"/>
  <c r="CR914" i="1"/>
  <c r="CF915" i="1"/>
  <c r="AV916" i="1"/>
  <c r="A916" i="1" s="1"/>
  <c r="AV917" i="1"/>
  <c r="A917" i="1" s="1"/>
  <c r="BT918" i="1"/>
  <c r="BH919" i="1"/>
  <c r="B919" i="1" s="1"/>
  <c r="BH920" i="1"/>
  <c r="CR921" i="1"/>
  <c r="DP922" i="1"/>
  <c r="DD923" i="1"/>
  <c r="BT924" i="1"/>
  <c r="BT925" i="1"/>
  <c r="CR926" i="1"/>
  <c r="CF927" i="1"/>
  <c r="CF928" i="1"/>
  <c r="DP929" i="1"/>
  <c r="AV930" i="1"/>
  <c r="A930" i="1" s="1"/>
  <c r="CR932" i="1"/>
  <c r="CR933" i="1"/>
  <c r="DP934" i="1"/>
  <c r="DD935" i="1"/>
  <c r="DD936" i="1"/>
  <c r="AV937" i="1"/>
  <c r="A937" i="1" s="1"/>
  <c r="BT938" i="1"/>
  <c r="BH939" i="1"/>
  <c r="DP940" i="1"/>
  <c r="DP941" i="1"/>
  <c r="B941" i="1" s="1"/>
  <c r="AV942" i="1"/>
  <c r="A942" i="1" s="1"/>
  <c r="DD945" i="1"/>
  <c r="BH947" i="1"/>
  <c r="DP948" i="1"/>
  <c r="DP949" i="1"/>
  <c r="AV950" i="1"/>
  <c r="A950" i="1" s="1"/>
  <c r="CF958" i="1"/>
  <c r="CR960" i="1"/>
  <c r="DP961" i="1"/>
  <c r="DP964" i="1"/>
  <c r="AV968" i="1"/>
  <c r="A968" i="1" s="1"/>
  <c r="BT969" i="1"/>
  <c r="BT972" i="1"/>
  <c r="CF974" i="1"/>
  <c r="CF978" i="1"/>
  <c r="BH979" i="1"/>
  <c r="AV983" i="1"/>
  <c r="A983" i="1" s="1"/>
  <c r="AV988" i="1"/>
  <c r="A988" i="1" s="1"/>
  <c r="CF993" i="1"/>
  <c r="BT994" i="1"/>
  <c r="CR998" i="1"/>
  <c r="DQ998" i="1" s="1"/>
  <c r="CF999" i="1"/>
  <c r="DD1005" i="1"/>
  <c r="AV1019" i="1"/>
  <c r="A1019" i="1" s="1"/>
  <c r="DD946" i="1"/>
  <c r="CR947" i="1"/>
  <c r="BH948" i="1"/>
  <c r="BH949" i="1"/>
  <c r="CF950" i="1"/>
  <c r="BT951" i="1"/>
  <c r="BT952" i="1"/>
  <c r="CF954" i="1"/>
  <c r="CF956" i="1"/>
  <c r="AV959" i="1"/>
  <c r="A959" i="1" s="1"/>
  <c r="BH964" i="1"/>
  <c r="CR967" i="1"/>
  <c r="DD972" i="1"/>
  <c r="AV975" i="1"/>
  <c r="A975" i="1" s="1"/>
  <c r="CF977" i="1"/>
  <c r="BT981" i="1"/>
  <c r="CF983" i="1"/>
  <c r="CR990" i="1"/>
  <c r="CF991" i="1"/>
  <c r="DD997" i="1"/>
  <c r="BH1001" i="1"/>
  <c r="AV1002" i="1"/>
  <c r="A1002" i="1" s="1"/>
  <c r="CR1015" i="1"/>
  <c r="DP1039" i="1"/>
  <c r="DP945" i="1"/>
  <c r="DQ945" i="1" s="1"/>
  <c r="AV946" i="1"/>
  <c r="A946" i="1" s="1"/>
  <c r="CR948" i="1"/>
  <c r="CR949" i="1"/>
  <c r="DP950" i="1"/>
  <c r="DD951" i="1"/>
  <c r="DD952" i="1"/>
  <c r="BT957" i="1"/>
  <c r="CF959" i="1"/>
  <c r="CF962" i="1"/>
  <c r="DD963" i="1"/>
  <c r="DP965" i="1"/>
  <c r="BH971" i="1"/>
  <c r="BT973" i="1"/>
  <c r="CF975" i="1"/>
  <c r="DP977" i="1"/>
  <c r="CR987" i="1"/>
  <c r="DD989" i="1"/>
  <c r="BH993" i="1"/>
  <c r="BT998" i="1"/>
  <c r="BH999" i="1"/>
  <c r="AV1000" i="1"/>
  <c r="A1000" i="1" s="1"/>
  <c r="CR1004" i="1"/>
  <c r="B1004" i="1" s="1"/>
  <c r="AV1011" i="1"/>
  <c r="A1011" i="1" s="1"/>
  <c r="DD955" i="1"/>
  <c r="DD957" i="1"/>
  <c r="CR958" i="1"/>
  <c r="DD960" i="1"/>
  <c r="DP962" i="1"/>
  <c r="AV963" i="1"/>
  <c r="A963" i="1" s="1"/>
  <c r="BH965" i="1"/>
  <c r="AV966" i="1"/>
  <c r="A966" i="1" s="1"/>
  <c r="BH968" i="1"/>
  <c r="CF969" i="1"/>
  <c r="BT970" i="1"/>
  <c r="CR971" i="1"/>
  <c r="DD973" i="1"/>
  <c r="CR974" i="1"/>
  <c r="BH976" i="1"/>
  <c r="DD980" i="1"/>
  <c r="BT990" i="1"/>
  <c r="AV992" i="1"/>
  <c r="A992" i="1" s="1"/>
  <c r="CR996" i="1"/>
  <c r="DP1002" i="1"/>
  <c r="CR945" i="1"/>
  <c r="DP946" i="1"/>
  <c r="DD947" i="1"/>
  <c r="BT948" i="1"/>
  <c r="DQ948" i="1" s="1"/>
  <c r="BT949" i="1"/>
  <c r="CR950" i="1"/>
  <c r="CF951" i="1"/>
  <c r="CF952" i="1"/>
  <c r="AV960" i="1"/>
  <c r="A960" i="1" s="1"/>
  <c r="BT961" i="1"/>
  <c r="BT964" i="1"/>
  <c r="CF966" i="1"/>
  <c r="CR968" i="1"/>
  <c r="DP969" i="1"/>
  <c r="DP972" i="1"/>
  <c r="CR976" i="1"/>
  <c r="DD979" i="1"/>
  <c r="BT985" i="1"/>
  <c r="CR988" i="1"/>
  <c r="B988" i="1" s="1"/>
  <c r="DP994" i="1"/>
  <c r="DD995" i="1"/>
  <c r="DP1000" i="1"/>
  <c r="BT1004" i="1"/>
  <c r="BH1005" i="1"/>
  <c r="CR1006" i="1"/>
  <c r="CR1008" i="1"/>
  <c r="DD949" i="1"/>
  <c r="DP951" i="1"/>
  <c r="CR959" i="1"/>
  <c r="DD964" i="1"/>
  <c r="AV967" i="1"/>
  <c r="A967" i="1" s="1"/>
  <c r="BH972" i="1"/>
  <c r="CR975" i="1"/>
  <c r="DP981" i="1"/>
  <c r="DD987" i="1"/>
  <c r="DP992" i="1"/>
  <c r="BT996" i="1"/>
  <c r="BH997" i="1"/>
  <c r="DD1001" i="1"/>
  <c r="CF1003" i="1"/>
  <c r="DQ1003" i="1" s="1"/>
  <c r="BT950" i="1"/>
  <c r="BH951" i="1"/>
  <c r="BH952" i="1"/>
  <c r="DP957" i="1"/>
  <c r="BH963" i="1"/>
  <c r="BT965" i="1"/>
  <c r="CF967" i="1"/>
  <c r="CF970" i="1"/>
  <c r="DD971" i="1"/>
  <c r="DP973" i="1"/>
  <c r="BH980" i="1"/>
  <c r="CR983" i="1"/>
  <c r="AV987" i="1"/>
  <c r="A987" i="1" s="1"/>
  <c r="DD988" i="1"/>
  <c r="BT989" i="1"/>
  <c r="B989" i="1" s="1"/>
  <c r="CR991" i="1"/>
  <c r="BH992" i="1"/>
  <c r="DP993" i="1"/>
  <c r="CF994" i="1"/>
  <c r="AV995" i="1"/>
  <c r="A995" i="1" s="1"/>
  <c r="DD996" i="1"/>
  <c r="BT997" i="1"/>
  <c r="CR999" i="1"/>
  <c r="BH1000" i="1"/>
  <c r="DP1001" i="1"/>
  <c r="DQ1001" i="1" s="1"/>
  <c r="CF1002" i="1"/>
  <c r="AV1003" i="1"/>
  <c r="A1003" i="1" s="1"/>
  <c r="DD1004" i="1"/>
  <c r="BT1005" i="1"/>
  <c r="CR1007" i="1"/>
  <c r="BH1008" i="1"/>
  <c r="AV1009" i="1"/>
  <c r="A1009" i="1" s="1"/>
  <c r="DD1010" i="1"/>
  <c r="DD1011" i="1"/>
  <c r="BT1023" i="1"/>
  <c r="DD976" i="1"/>
  <c r="DP978" i="1"/>
  <c r="AV979" i="1"/>
  <c r="A979" i="1" s="1"/>
  <c r="BH981" i="1"/>
  <c r="AV982" i="1"/>
  <c r="A982" i="1" s="1"/>
  <c r="BH984" i="1"/>
  <c r="CF985" i="1"/>
  <c r="BT986" i="1"/>
  <c r="DP987" i="1"/>
  <c r="CF988" i="1"/>
  <c r="AV989" i="1"/>
  <c r="A989" i="1" s="1"/>
  <c r="DD990" i="1"/>
  <c r="BT991" i="1"/>
  <c r="CR993" i="1"/>
  <c r="BH994" i="1"/>
  <c r="DP995" i="1"/>
  <c r="CF996" i="1"/>
  <c r="AV997" i="1"/>
  <c r="A997" i="1" s="1"/>
  <c r="DD998" i="1"/>
  <c r="BT999" i="1"/>
  <c r="B999" i="1" s="1"/>
  <c r="CR1001" i="1"/>
  <c r="BH1002" i="1"/>
  <c r="DP1003" i="1"/>
  <c r="CF1004" i="1"/>
  <c r="AV1005" i="1"/>
  <c r="A1005" i="1" s="1"/>
  <c r="DD1006" i="1"/>
  <c r="BT1007" i="1"/>
  <c r="DP1009" i="1"/>
  <c r="CF1010" i="1"/>
  <c r="DD1014" i="1"/>
  <c r="BH1018" i="1"/>
  <c r="DD1022" i="1"/>
  <c r="DD1030" i="1"/>
  <c r="DP1038" i="1"/>
  <c r="AV976" i="1"/>
  <c r="A976" i="1" s="1"/>
  <c r="BT977" i="1"/>
  <c r="BT980" i="1"/>
  <c r="CF982" i="1"/>
  <c r="CR984" i="1"/>
  <c r="DP985" i="1"/>
  <c r="BH987" i="1"/>
  <c r="DP988" i="1"/>
  <c r="DQ988" i="1" s="1"/>
  <c r="CF989" i="1"/>
  <c r="AV990" i="1"/>
  <c r="A990" i="1" s="1"/>
  <c r="DD991" i="1"/>
  <c r="BT992" i="1"/>
  <c r="CR994" i="1"/>
  <c r="BH995" i="1"/>
  <c r="DP996" i="1"/>
  <c r="DQ996" i="1" s="1"/>
  <c r="CF997" i="1"/>
  <c r="AV998" i="1"/>
  <c r="A998" i="1" s="1"/>
  <c r="DD999" i="1"/>
  <c r="BT1000" i="1"/>
  <c r="CR1002" i="1"/>
  <c r="BH1003" i="1"/>
  <c r="DP1004" i="1"/>
  <c r="DQ1004" i="1" s="1"/>
  <c r="CF1005" i="1"/>
  <c r="AV1006" i="1"/>
  <c r="A1006" i="1" s="1"/>
  <c r="DD1007" i="1"/>
  <c r="BT1008" i="1"/>
  <c r="DP1011" i="1"/>
  <c r="BT1015" i="1"/>
  <c r="BH1016" i="1"/>
  <c r="AV1017" i="1"/>
  <c r="A1017" i="1" s="1"/>
  <c r="DP1019" i="1"/>
  <c r="DD1020" i="1"/>
  <c r="AV1021" i="1"/>
  <c r="A1021" i="1" s="1"/>
  <c r="AV1029" i="1"/>
  <c r="A1029" i="1" s="1"/>
  <c r="BH1037" i="1"/>
  <c r="BH988" i="1"/>
  <c r="DP989" i="1"/>
  <c r="CF990" i="1"/>
  <c r="DQ990" i="1" s="1"/>
  <c r="AV991" i="1"/>
  <c r="A991" i="1" s="1"/>
  <c r="DD992" i="1"/>
  <c r="BT993" i="1"/>
  <c r="CR995" i="1"/>
  <c r="BH996" i="1"/>
  <c r="DP997" i="1"/>
  <c r="CF998" i="1"/>
  <c r="B998" i="1" s="1"/>
  <c r="AV999" i="1"/>
  <c r="A999" i="1" s="1"/>
  <c r="DD1000" i="1"/>
  <c r="BT1001" i="1"/>
  <c r="CR1003" i="1"/>
  <c r="BH1004" i="1"/>
  <c r="DP1005" i="1"/>
  <c r="CF1006" i="1"/>
  <c r="B1006" i="1" s="1"/>
  <c r="AV1007" i="1"/>
  <c r="A1007" i="1" s="1"/>
  <c r="DD1008" i="1"/>
  <c r="CR1009" i="1"/>
  <c r="BH1010" i="1"/>
  <c r="BH1011" i="1"/>
  <c r="BT1012" i="1"/>
  <c r="CR1013" i="1"/>
  <c r="DQ1013" i="1" s="1"/>
  <c r="BT1041" i="1"/>
  <c r="AV1043" i="1"/>
  <c r="A1043" i="1" s="1"/>
  <c r="DP1006" i="1"/>
  <c r="CF1007" i="1"/>
  <c r="AV1008" i="1"/>
  <c r="A1008" i="1" s="1"/>
  <c r="CR1010" i="1"/>
  <c r="DD1012" i="1"/>
  <c r="DP1017" i="1"/>
  <c r="CF1020" i="1"/>
  <c r="BH1024" i="1"/>
  <c r="DP1027" i="1"/>
  <c r="CF1028" i="1"/>
  <c r="BH1032" i="1"/>
  <c r="DP1035" i="1"/>
  <c r="DQ1035" i="1" s="1"/>
  <c r="CF1036" i="1"/>
  <c r="DD1040" i="1"/>
  <c r="DD1042" i="1"/>
  <c r="BT978" i="1"/>
  <c r="CR979" i="1"/>
  <c r="DD981" i="1"/>
  <c r="CR982" i="1"/>
  <c r="DD984" i="1"/>
  <c r="DP986" i="1"/>
  <c r="BT987" i="1"/>
  <c r="CR989" i="1"/>
  <c r="BH990" i="1"/>
  <c r="DP991" i="1"/>
  <c r="CF992" i="1"/>
  <c r="AV993" i="1"/>
  <c r="A993" i="1" s="1"/>
  <c r="DD994" i="1"/>
  <c r="BT995" i="1"/>
  <c r="CR997" i="1"/>
  <c r="BH998" i="1"/>
  <c r="DP999" i="1"/>
  <c r="DQ999" i="1" s="1"/>
  <c r="CF1000" i="1"/>
  <c r="AV1001" i="1"/>
  <c r="A1001" i="1" s="1"/>
  <c r="DD1002" i="1"/>
  <c r="BT1003" i="1"/>
  <c r="CR1005" i="1"/>
  <c r="BH1006" i="1"/>
  <c r="DP1007" i="1"/>
  <c r="CF1008" i="1"/>
  <c r="BT1009" i="1"/>
  <c r="BT1013" i="1"/>
  <c r="BH1014" i="1"/>
  <c r="DD1018" i="1"/>
  <c r="CR1025" i="1"/>
  <c r="BH1026" i="1"/>
  <c r="CR1031" i="1"/>
  <c r="CR1033" i="1"/>
  <c r="BH1034" i="1"/>
  <c r="BH1009" i="1"/>
  <c r="B1009" i="1" s="1"/>
  <c r="DP1010" i="1"/>
  <c r="DQ1010" i="1" s="1"/>
  <c r="CF1011" i="1"/>
  <c r="AV1012" i="1"/>
  <c r="A1012" i="1" s="1"/>
  <c r="DD1013" i="1"/>
  <c r="BT1014" i="1"/>
  <c r="CR1016" i="1"/>
  <c r="BH1017" i="1"/>
  <c r="B1017" i="1" s="1"/>
  <c r="DP1018" i="1"/>
  <c r="DQ1018" i="1" s="1"/>
  <c r="CF1019" i="1"/>
  <c r="AV1020" i="1"/>
  <c r="A1020" i="1" s="1"/>
  <c r="DD1021" i="1"/>
  <c r="BT1022" i="1"/>
  <c r="CR1024" i="1"/>
  <c r="BH1025" i="1"/>
  <c r="B1025" i="1" s="1"/>
  <c r="DP1026" i="1"/>
  <c r="DQ1026" i="1" s="1"/>
  <c r="CF1027" i="1"/>
  <c r="AV1028" i="1"/>
  <c r="A1028" i="1" s="1"/>
  <c r="DD1029" i="1"/>
  <c r="BT1030" i="1"/>
  <c r="CR1032" i="1"/>
  <c r="BH1033" i="1"/>
  <c r="B1033" i="1" s="1"/>
  <c r="DP1034" i="1"/>
  <c r="B1034" i="1" s="1"/>
  <c r="CF1035" i="1"/>
  <c r="AV1036" i="1"/>
  <c r="A1036" i="1" s="1"/>
  <c r="DP1037" i="1"/>
  <c r="DQ1037" i="1" s="1"/>
  <c r="CF1038" i="1"/>
  <c r="CF1039" i="1"/>
  <c r="AV1040" i="1"/>
  <c r="A1040" i="1" s="1"/>
  <c r="DD1041" i="1"/>
  <c r="BT1042" i="1"/>
  <c r="CF1043" i="1"/>
  <c r="BT1044" i="1"/>
  <c r="CF1049" i="1"/>
  <c r="BH1051" i="1"/>
  <c r="CF1052" i="1"/>
  <c r="CR1054" i="1"/>
  <c r="DP1058" i="1"/>
  <c r="DQ1058" i="1" s="1"/>
  <c r="DP1012" i="1"/>
  <c r="CF1013" i="1"/>
  <c r="AV1014" i="1"/>
  <c r="A1014" i="1" s="1"/>
  <c r="DD1015" i="1"/>
  <c r="BT1016" i="1"/>
  <c r="CR1018" i="1"/>
  <c r="BH1019" i="1"/>
  <c r="DQ1019" i="1" s="1"/>
  <c r="DP1020" i="1"/>
  <c r="CF1021" i="1"/>
  <c r="AV1022" i="1"/>
  <c r="A1022" i="1" s="1"/>
  <c r="DD1023" i="1"/>
  <c r="BT1024" i="1"/>
  <c r="CR1026" i="1"/>
  <c r="BH1027" i="1"/>
  <c r="DQ1027" i="1" s="1"/>
  <c r="DP1028" i="1"/>
  <c r="CF1029" i="1"/>
  <c r="AV1030" i="1"/>
  <c r="A1030" i="1" s="1"/>
  <c r="DD1031" i="1"/>
  <c r="BT1032" i="1"/>
  <c r="CR1034" i="1"/>
  <c r="BH1035" i="1"/>
  <c r="B1035" i="1" s="1"/>
  <c r="DP1036" i="1"/>
  <c r="CR1037" i="1"/>
  <c r="BH1038" i="1"/>
  <c r="BH1039" i="1"/>
  <c r="DP1040" i="1"/>
  <c r="CF1041" i="1"/>
  <c r="AV1042" i="1"/>
  <c r="A1042" i="1" s="1"/>
  <c r="BH1043" i="1"/>
  <c r="B1043" i="1" s="1"/>
  <c r="AV1044" i="1"/>
  <c r="A1044" i="1" s="1"/>
  <c r="CR1047" i="1"/>
  <c r="BH1048" i="1"/>
  <c r="AV1050" i="1"/>
  <c r="A1050" i="1" s="1"/>
  <c r="CF1053" i="1"/>
  <c r="CR1011" i="1"/>
  <c r="BH1012" i="1"/>
  <c r="DQ1012" i="1" s="1"/>
  <c r="DP1013" i="1"/>
  <c r="CF1014" i="1"/>
  <c r="AV1015" i="1"/>
  <c r="A1015" i="1" s="1"/>
  <c r="DD1016" i="1"/>
  <c r="BT1017" i="1"/>
  <c r="CR1019" i="1"/>
  <c r="BH1020" i="1"/>
  <c r="B1020" i="1" s="1"/>
  <c r="DP1021" i="1"/>
  <c r="CF1022" i="1"/>
  <c r="AV1023" i="1"/>
  <c r="A1023" i="1" s="1"/>
  <c r="DD1024" i="1"/>
  <c r="BT1025" i="1"/>
  <c r="CR1027" i="1"/>
  <c r="BH1028" i="1"/>
  <c r="DQ1028" i="1" s="1"/>
  <c r="DP1029" i="1"/>
  <c r="CF1030" i="1"/>
  <c r="AV1031" i="1"/>
  <c r="A1031" i="1" s="1"/>
  <c r="DD1032" i="1"/>
  <c r="BT1033" i="1"/>
  <c r="CR1035" i="1"/>
  <c r="BH1036" i="1"/>
  <c r="B1036" i="1" s="1"/>
  <c r="CR1038" i="1"/>
  <c r="CR1039" i="1"/>
  <c r="BH1040" i="1"/>
  <c r="DP1041" i="1"/>
  <c r="CF1042" i="1"/>
  <c r="CR1043" i="1"/>
  <c r="CF1044" i="1"/>
  <c r="BT1045" i="1"/>
  <c r="B1045" i="1" s="1"/>
  <c r="CR1049" i="1"/>
  <c r="BT1055" i="1"/>
  <c r="DD1009" i="1"/>
  <c r="BT1010" i="1"/>
  <c r="CR1012" i="1"/>
  <c r="BH1013" i="1"/>
  <c r="B1013" i="1" s="1"/>
  <c r="DP1014" i="1"/>
  <c r="CF1015" i="1"/>
  <c r="AV1016" i="1"/>
  <c r="A1016" i="1" s="1"/>
  <c r="DD1017" i="1"/>
  <c r="BT1018" i="1"/>
  <c r="CR1020" i="1"/>
  <c r="BH1021" i="1"/>
  <c r="B1021" i="1" s="1"/>
  <c r="DP1022" i="1"/>
  <c r="CF1023" i="1"/>
  <c r="AV1024" i="1"/>
  <c r="A1024" i="1" s="1"/>
  <c r="DD1025" i="1"/>
  <c r="BT1026" i="1"/>
  <c r="CR1028" i="1"/>
  <c r="BH1029" i="1"/>
  <c r="B1029" i="1" s="1"/>
  <c r="DP1030" i="1"/>
  <c r="CF1031" i="1"/>
  <c r="AV1032" i="1"/>
  <c r="A1032" i="1" s="1"/>
  <c r="DD1033" i="1"/>
  <c r="BT1034" i="1"/>
  <c r="CR1036" i="1"/>
  <c r="BT1037" i="1"/>
  <c r="B1037" i="1" s="1"/>
  <c r="CR1040" i="1"/>
  <c r="BH1041" i="1"/>
  <c r="DP1042" i="1"/>
  <c r="DP1044" i="1"/>
  <c r="DD1045" i="1"/>
  <c r="DD1046" i="1"/>
  <c r="BT1047" i="1"/>
  <c r="DD1051" i="1"/>
  <c r="AV1054" i="1"/>
  <c r="A1054" i="1" s="1"/>
  <c r="BT1059" i="1"/>
  <c r="CR1021" i="1"/>
  <c r="BH1022" i="1"/>
  <c r="DQ1022" i="1" s="1"/>
  <c r="DP1023" i="1"/>
  <c r="CF1024" i="1"/>
  <c r="AV1025" i="1"/>
  <c r="A1025" i="1" s="1"/>
  <c r="DD1026" i="1"/>
  <c r="BT1027" i="1"/>
  <c r="CR1029" i="1"/>
  <c r="BH1030" i="1"/>
  <c r="B1030" i="1" s="1"/>
  <c r="DP1031" i="1"/>
  <c r="CF1032" i="1"/>
  <c r="AV1033" i="1"/>
  <c r="A1033" i="1" s="1"/>
  <c r="DD1034" i="1"/>
  <c r="BT1035" i="1"/>
  <c r="DD1037" i="1"/>
  <c r="BT1038" i="1"/>
  <c r="B1038" i="1" s="1"/>
  <c r="BT1039" i="1"/>
  <c r="CR1041" i="1"/>
  <c r="BH1042" i="1"/>
  <c r="BH1044" i="1"/>
  <c r="AV1045" i="1"/>
  <c r="A1045" i="1" s="1"/>
  <c r="AV1046" i="1"/>
  <c r="A1046" i="1" s="1"/>
  <c r="DD1047" i="1"/>
  <c r="BT1048" i="1"/>
  <c r="BT1049" i="1"/>
  <c r="BH1050" i="1"/>
  <c r="BT1052" i="1"/>
  <c r="DD1057" i="1"/>
  <c r="CR1014" i="1"/>
  <c r="BH1015" i="1"/>
  <c r="DP1016" i="1"/>
  <c r="CF1017" i="1"/>
  <c r="AV1018" i="1"/>
  <c r="A1018" i="1" s="1"/>
  <c r="DD1019" i="1"/>
  <c r="BT1020" i="1"/>
  <c r="CR1022" i="1"/>
  <c r="BH1023" i="1"/>
  <c r="DP1024" i="1"/>
  <c r="CF1025" i="1"/>
  <c r="AV1026" i="1"/>
  <c r="A1026" i="1" s="1"/>
  <c r="DD1027" i="1"/>
  <c r="BT1028" i="1"/>
  <c r="CR1030" i="1"/>
  <c r="BH1031" i="1"/>
  <c r="DP1032" i="1"/>
  <c r="CF1033" i="1"/>
  <c r="AV1034" i="1"/>
  <c r="A1034" i="1" s="1"/>
  <c r="DD1035" i="1"/>
  <c r="BT1036" i="1"/>
  <c r="AV1037" i="1"/>
  <c r="A1037" i="1" s="1"/>
  <c r="DD1038" i="1"/>
  <c r="DQ1038" i="1" s="1"/>
  <c r="DD1039" i="1"/>
  <c r="BT1040" i="1"/>
  <c r="CR1042" i="1"/>
  <c r="DD1043" i="1"/>
  <c r="CF1045" i="1"/>
  <c r="DQ1045" i="1" s="1"/>
  <c r="CF1046" i="1"/>
  <c r="AV1047" i="1"/>
  <c r="A1047" i="1" s="1"/>
  <c r="DD1048" i="1"/>
  <c r="CF1055" i="1"/>
  <c r="CR1051" i="1"/>
  <c r="BH1052" i="1"/>
  <c r="B1052" i="1" s="1"/>
  <c r="DP1053" i="1"/>
  <c r="B1053" i="1" s="1"/>
  <c r="CF1054" i="1"/>
  <c r="BH1055" i="1"/>
  <c r="AV1056" i="1"/>
  <c r="A1056" i="1" s="1"/>
  <c r="AV1057" i="1"/>
  <c r="A1057" i="1" s="1"/>
  <c r="DD1058" i="1"/>
  <c r="DD1059" i="1"/>
  <c r="CR1063" i="1"/>
  <c r="BT1065" i="1"/>
  <c r="DP1073" i="1"/>
  <c r="BH1077" i="1"/>
  <c r="CR1044" i="1"/>
  <c r="BH1045" i="1"/>
  <c r="DP1046" i="1"/>
  <c r="CF1047" i="1"/>
  <c r="AV1048" i="1"/>
  <c r="A1048" i="1" s="1"/>
  <c r="DD1049" i="1"/>
  <c r="BT1050" i="1"/>
  <c r="CR1052" i="1"/>
  <c r="BH1053" i="1"/>
  <c r="DP1054" i="1"/>
  <c r="CF1056" i="1"/>
  <c r="CF1057" i="1"/>
  <c r="DQ1057" i="1" s="1"/>
  <c r="AV1058" i="1"/>
  <c r="A1058" i="1" s="1"/>
  <c r="BH1061" i="1"/>
  <c r="BT1043" i="1"/>
  <c r="CR1045" i="1"/>
  <c r="BH1046" i="1"/>
  <c r="DP1047" i="1"/>
  <c r="CF1048" i="1"/>
  <c r="DQ1048" i="1" s="1"/>
  <c r="AV1049" i="1"/>
  <c r="A1049" i="1" s="1"/>
  <c r="DD1050" i="1"/>
  <c r="BT1051" i="1"/>
  <c r="CR1053" i="1"/>
  <c r="BH1054" i="1"/>
  <c r="DP1056" i="1"/>
  <c r="CF1059" i="1"/>
  <c r="DQ1059" i="1" s="1"/>
  <c r="BH1064" i="1"/>
  <c r="BT1062" i="1"/>
  <c r="CR1067" i="1"/>
  <c r="DP1049" i="1"/>
  <c r="CF1050" i="1"/>
  <c r="AV1051" i="1"/>
  <c r="A1051" i="1" s="1"/>
  <c r="DD1052" i="1"/>
  <c r="BT1053" i="1"/>
  <c r="DD1055" i="1"/>
  <c r="CR1056" i="1"/>
  <c r="BH1059" i="1"/>
  <c r="CR1060" i="1"/>
  <c r="BT1046" i="1"/>
  <c r="CR1048" i="1"/>
  <c r="BH1049" i="1"/>
  <c r="DP1050" i="1"/>
  <c r="CF1051" i="1"/>
  <c r="AV1052" i="1"/>
  <c r="A1052" i="1" s="1"/>
  <c r="DD1053" i="1"/>
  <c r="BT1054" i="1"/>
  <c r="CR1058" i="1"/>
  <c r="DD1061" i="1"/>
  <c r="CF1066" i="1"/>
  <c r="CF1070" i="1"/>
  <c r="AV1075" i="1"/>
  <c r="A1075" i="1" s="1"/>
  <c r="CR1068" i="1"/>
  <c r="BH1069" i="1"/>
  <c r="CR1055" i="1"/>
  <c r="BH1056" i="1"/>
  <c r="DP1057" i="1"/>
  <c r="CF1058" i="1"/>
  <c r="AV1059" i="1"/>
  <c r="A1059" i="1" s="1"/>
  <c r="DP1061" i="1"/>
  <c r="CR1064" i="1"/>
  <c r="AV1066" i="1"/>
  <c r="A1066" i="1" s="1"/>
  <c r="DD1067" i="1"/>
  <c r="DP1069" i="1"/>
  <c r="CR1072" i="1"/>
  <c r="AV1074" i="1"/>
  <c r="A1074" i="1" s="1"/>
  <c r="DD1075" i="1"/>
  <c r="DP1077" i="1"/>
  <c r="BH1080" i="1"/>
  <c r="CR1084" i="1"/>
  <c r="CF1085" i="1"/>
  <c r="CR1095" i="1"/>
  <c r="CF1078" i="1"/>
  <c r="AV1079" i="1"/>
  <c r="A1079" i="1" s="1"/>
  <c r="BH1088" i="1"/>
  <c r="CF1093" i="1"/>
  <c r="CF1100" i="1"/>
  <c r="CR1057" i="1"/>
  <c r="BH1058" i="1"/>
  <c r="DP1059" i="1"/>
  <c r="DD1060" i="1"/>
  <c r="DP1062" i="1"/>
  <c r="AV1063" i="1"/>
  <c r="A1063" i="1" s="1"/>
  <c r="BT1064" i="1"/>
  <c r="BH1065" i="1"/>
  <c r="DP1066" i="1"/>
  <c r="CF1067" i="1"/>
  <c r="DD1068" i="1"/>
  <c r="DP1070" i="1"/>
  <c r="AV1071" i="1"/>
  <c r="A1071" i="1" s="1"/>
  <c r="BT1072" i="1"/>
  <c r="BH1073" i="1"/>
  <c r="DP1074" i="1"/>
  <c r="CF1075" i="1"/>
  <c r="DD1076" i="1"/>
  <c r="DP1078" i="1"/>
  <c r="CF1079" i="1"/>
  <c r="AV1082" i="1"/>
  <c r="A1082" i="1" s="1"/>
  <c r="DD1083" i="1"/>
  <c r="CR1091" i="1"/>
  <c r="BT1098" i="1"/>
  <c r="AV1060" i="1"/>
  <c r="A1060" i="1" s="1"/>
  <c r="CF1063" i="1"/>
  <c r="DD1064" i="1"/>
  <c r="DQ1064" i="1" s="1"/>
  <c r="AV1068" i="1"/>
  <c r="A1068" i="1" s="1"/>
  <c r="CF1071" i="1"/>
  <c r="DD1072" i="1"/>
  <c r="AV1076" i="1"/>
  <c r="A1076" i="1" s="1"/>
  <c r="BT1080" i="1"/>
  <c r="CR1092" i="1"/>
  <c r="BH1099" i="1"/>
  <c r="BH1104" i="1"/>
  <c r="B1104" i="1" s="1"/>
  <c r="BH1105" i="1"/>
  <c r="AV1055" i="1"/>
  <c r="A1055" i="1" s="1"/>
  <c r="DD1056" i="1"/>
  <c r="BT1057" i="1"/>
  <c r="CR1059" i="1"/>
  <c r="BT1061" i="1"/>
  <c r="AV1064" i="1"/>
  <c r="A1064" i="1" s="1"/>
  <c r="CR1066" i="1"/>
  <c r="BH1067" i="1"/>
  <c r="BT1069" i="1"/>
  <c r="AV1072" i="1"/>
  <c r="A1072" i="1" s="1"/>
  <c r="CR1074" i="1"/>
  <c r="BH1075" i="1"/>
  <c r="BT1077" i="1"/>
  <c r="DD1080" i="1"/>
  <c r="DQ1080" i="1" s="1"/>
  <c r="BH1081" i="1"/>
  <c r="AV1084" i="1"/>
  <c r="A1084" i="1" s="1"/>
  <c r="BT1089" i="1"/>
  <c r="BH1096" i="1"/>
  <c r="AV1097" i="1"/>
  <c r="A1097" i="1" s="1"/>
  <c r="DD1069" i="1"/>
  <c r="BT1073" i="1"/>
  <c r="CR1075" i="1"/>
  <c r="DD1077" i="1"/>
  <c r="AV1080" i="1"/>
  <c r="A1080" i="1" s="1"/>
  <c r="BT1085" i="1"/>
  <c r="DD1088" i="1"/>
  <c r="DP1102" i="1"/>
  <c r="DP1064" i="1"/>
  <c r="DD1065" i="1"/>
  <c r="BT1066" i="1"/>
  <c r="BH1068" i="1"/>
  <c r="BT1070" i="1"/>
  <c r="CR1071" i="1"/>
  <c r="DP1072" i="1"/>
  <c r="DD1073" i="1"/>
  <c r="BT1074" i="1"/>
  <c r="BH1076" i="1"/>
  <c r="BT1078" i="1"/>
  <c r="CR1082" i="1"/>
  <c r="BH1083" i="1"/>
  <c r="DD1085" i="1"/>
  <c r="AV1088" i="1"/>
  <c r="A1088" i="1" s="1"/>
  <c r="DD1101" i="1"/>
  <c r="CF1106" i="1"/>
  <c r="B1106" i="1" s="1"/>
  <c r="CR1109" i="1"/>
  <c r="DD1110" i="1"/>
  <c r="DP1111" i="1"/>
  <c r="CR1079" i="1"/>
  <c r="DP1080" i="1"/>
  <c r="DD1081" i="1"/>
  <c r="BT1082" i="1"/>
  <c r="BH1084" i="1"/>
  <c r="BT1086" i="1"/>
  <c r="CR1087" i="1"/>
  <c r="DP1088" i="1"/>
  <c r="DD1089" i="1"/>
  <c r="BT1090" i="1"/>
  <c r="BH1092" i="1"/>
  <c r="BT1094" i="1"/>
  <c r="BH1095" i="1"/>
  <c r="CR1096" i="1"/>
  <c r="CF1097" i="1"/>
  <c r="DD1098" i="1"/>
  <c r="DP1099" i="1"/>
  <c r="AV1100" i="1"/>
  <c r="A1100" i="1" s="1"/>
  <c r="AV1101" i="1"/>
  <c r="A1101" i="1" s="1"/>
  <c r="BH1102" i="1"/>
  <c r="BT1103" i="1"/>
  <c r="CR1104" i="1"/>
  <c r="CR1105" i="1"/>
  <c r="DP1106" i="1"/>
  <c r="BT1108" i="1"/>
  <c r="AV1112" i="1"/>
  <c r="A1112" i="1" s="1"/>
  <c r="CR1088" i="1"/>
  <c r="AV1090" i="1"/>
  <c r="A1090" i="1" s="1"/>
  <c r="DD1091" i="1"/>
  <c r="DP1093" i="1"/>
  <c r="BT1096" i="1"/>
  <c r="BH1097" i="1"/>
  <c r="CF1098" i="1"/>
  <c r="CR1099" i="1"/>
  <c r="DP1100" i="1"/>
  <c r="B1100" i="1" s="1"/>
  <c r="DP1101" i="1"/>
  <c r="AV1103" i="1"/>
  <c r="A1103" i="1" s="1"/>
  <c r="BT1104" i="1"/>
  <c r="BT1105" i="1"/>
  <c r="CR1106" i="1"/>
  <c r="DP1081" i="1"/>
  <c r="CF1082" i="1"/>
  <c r="AV1083" i="1"/>
  <c r="A1083" i="1" s="1"/>
  <c r="BH1085" i="1"/>
  <c r="CF1086" i="1"/>
  <c r="DP1089" i="1"/>
  <c r="CF1090" i="1"/>
  <c r="AV1091" i="1"/>
  <c r="A1091" i="1" s="1"/>
  <c r="BH1093" i="1"/>
  <c r="CF1094" i="1"/>
  <c r="BT1095" i="1"/>
  <c r="DD1096" i="1"/>
  <c r="CR1097" i="1"/>
  <c r="DP1098" i="1"/>
  <c r="DQ1098" i="1" s="1"/>
  <c r="BH1100" i="1"/>
  <c r="BH1101" i="1"/>
  <c r="BT1102" i="1"/>
  <c r="CF1103" i="1"/>
  <c r="DD1104" i="1"/>
  <c r="DD1105" i="1"/>
  <c r="BT1107" i="1"/>
  <c r="DP1082" i="1"/>
  <c r="CF1083" i="1"/>
  <c r="DD1084" i="1"/>
  <c r="DP1086" i="1"/>
  <c r="AV1087" i="1"/>
  <c r="A1087" i="1" s="1"/>
  <c r="BT1088" i="1"/>
  <c r="BH1089" i="1"/>
  <c r="DP1090" i="1"/>
  <c r="CF1091" i="1"/>
  <c r="DD1092" i="1"/>
  <c r="DP1094" i="1"/>
  <c r="DD1095" i="1"/>
  <c r="AV1096" i="1"/>
  <c r="A1096" i="1" s="1"/>
  <c r="BH1098" i="1"/>
  <c r="BT1099" i="1"/>
  <c r="CR1100" i="1"/>
  <c r="CR1101" i="1"/>
  <c r="DD1102" i="1"/>
  <c r="DP1103" i="1"/>
  <c r="AV1104" i="1"/>
  <c r="A1104" i="1" s="1"/>
  <c r="AV1105" i="1"/>
  <c r="A1105" i="1" s="1"/>
  <c r="BT1106" i="1"/>
  <c r="DD1107" i="1"/>
  <c r="DP1108" i="1"/>
  <c r="AV1092" i="1"/>
  <c r="A1092" i="1" s="1"/>
  <c r="AV1095" i="1"/>
  <c r="A1095" i="1" s="1"/>
  <c r="CF1096" i="1"/>
  <c r="BT1097" i="1"/>
  <c r="B1097" i="1" s="1"/>
  <c r="CR1098" i="1"/>
  <c r="DD1099" i="1"/>
  <c r="AV1102" i="1"/>
  <c r="A1102" i="1" s="1"/>
  <c r="BH1103" i="1"/>
  <c r="CF1104" i="1"/>
  <c r="CF1105" i="1"/>
  <c r="DQ1105" i="1" s="1"/>
  <c r="AV1107" i="1"/>
  <c r="A1107" i="1" s="1"/>
  <c r="BH1108" i="1"/>
  <c r="DP1109" i="1"/>
  <c r="CR1090" i="1"/>
  <c r="BH1091" i="1"/>
  <c r="BT1093" i="1"/>
  <c r="CF1095" i="1"/>
  <c r="DP1096" i="1"/>
  <c r="DD1097" i="1"/>
  <c r="AV1099" i="1"/>
  <c r="A1099" i="1" s="1"/>
  <c r="BT1100" i="1"/>
  <c r="BT1101" i="1"/>
  <c r="CF1102" i="1"/>
  <c r="DQ1102" i="1" s="1"/>
  <c r="CR1103" i="1"/>
  <c r="DP1104" i="1"/>
  <c r="DP1105" i="1"/>
  <c r="CF1107" i="1"/>
  <c r="CR1108" i="1"/>
  <c r="BH1109" i="1"/>
  <c r="AV1111" i="1"/>
  <c r="A1111" i="1" s="1"/>
  <c r="CR1112" i="1"/>
  <c r="BH1113" i="1"/>
  <c r="AV1114" i="1"/>
  <c r="A1114" i="1" s="1"/>
  <c r="CR1116" i="1"/>
  <c r="BH1117" i="1"/>
  <c r="AV1118" i="1"/>
  <c r="A1118" i="1" s="1"/>
  <c r="BT1119" i="1"/>
  <c r="DP1122" i="1"/>
  <c r="BT1110" i="1"/>
  <c r="CF1111" i="1"/>
  <c r="CR1113" i="1"/>
  <c r="DQ1113" i="1" s="1"/>
  <c r="CF1114" i="1"/>
  <c r="BT1115" i="1"/>
  <c r="CR1117" i="1"/>
  <c r="CF1118" i="1"/>
  <c r="DD1119" i="1"/>
  <c r="BT1120" i="1"/>
  <c r="DD1121" i="1"/>
  <c r="DQ1121" i="1" s="1"/>
  <c r="AV1125" i="1"/>
  <c r="A1125" i="1" s="1"/>
  <c r="BH1127" i="1"/>
  <c r="AV1110" i="1"/>
  <c r="A1110" i="1" s="1"/>
  <c r="BH1111" i="1"/>
  <c r="DD1112" i="1"/>
  <c r="BT1113" i="1"/>
  <c r="BH1114" i="1"/>
  <c r="AV1115" i="1"/>
  <c r="A1115" i="1" s="1"/>
  <c r="DD1116" i="1"/>
  <c r="BT1117" i="1"/>
  <c r="BH1118" i="1"/>
  <c r="CF1119" i="1"/>
  <c r="AV1120" i="1"/>
  <c r="A1120" i="1" s="1"/>
  <c r="CF1121" i="1"/>
  <c r="BH1123" i="1"/>
  <c r="DP1124" i="1"/>
  <c r="DQ1124" i="1" s="1"/>
  <c r="DP1125" i="1"/>
  <c r="DD1113" i="1"/>
  <c r="CR1114" i="1"/>
  <c r="CF1115" i="1"/>
  <c r="AV1116" i="1"/>
  <c r="A1116" i="1" s="1"/>
  <c r="DD1117" i="1"/>
  <c r="DQ1117" i="1" s="1"/>
  <c r="CR1118" i="1"/>
  <c r="DP1119" i="1"/>
  <c r="CF1120" i="1"/>
  <c r="DP1121" i="1"/>
  <c r="BT1122" i="1"/>
  <c r="CR1123" i="1"/>
  <c r="BH1124" i="1"/>
  <c r="CR1128" i="1"/>
  <c r="DD1108" i="1"/>
  <c r="DD1109" i="1"/>
  <c r="DP1110" i="1"/>
  <c r="CF1112" i="1"/>
  <c r="B1112" i="1" s="1"/>
  <c r="AV1113" i="1"/>
  <c r="A1113" i="1" s="1"/>
  <c r="DP1115" i="1"/>
  <c r="CF1116" i="1"/>
  <c r="AV1117" i="1"/>
  <c r="A1117" i="1" s="1"/>
  <c r="BH1119" i="1"/>
  <c r="DP1120" i="1"/>
  <c r="BH1121" i="1"/>
  <c r="B1121" i="1" s="1"/>
  <c r="DD1122" i="1"/>
  <c r="CR1124" i="1"/>
  <c r="BT1126" i="1"/>
  <c r="BT1129" i="1"/>
  <c r="DD1106" i="1"/>
  <c r="DP1107" i="1"/>
  <c r="DQ1107" i="1" s="1"/>
  <c r="AV1108" i="1"/>
  <c r="A1108" i="1" s="1"/>
  <c r="AV1109" i="1"/>
  <c r="A1109" i="1" s="1"/>
  <c r="BH1110" i="1"/>
  <c r="BT1111" i="1"/>
  <c r="DP1112" i="1"/>
  <c r="CF1113" i="1"/>
  <c r="BT1114" i="1"/>
  <c r="BH1115" i="1"/>
  <c r="B1115" i="1" s="1"/>
  <c r="DP1116" i="1"/>
  <c r="CF1117" i="1"/>
  <c r="BT1118" i="1"/>
  <c r="CR1119" i="1"/>
  <c r="BH1120" i="1"/>
  <c r="CR1121" i="1"/>
  <c r="DD1126" i="1"/>
  <c r="B1126" i="1" s="1"/>
  <c r="AV1127" i="1"/>
  <c r="A1127" i="1" s="1"/>
  <c r="AV1106" i="1"/>
  <c r="A1106" i="1" s="1"/>
  <c r="BH1107" i="1"/>
  <c r="CF1108" i="1"/>
  <c r="CF1109" i="1"/>
  <c r="CR1110" i="1"/>
  <c r="DD1111" i="1"/>
  <c r="DQ1111" i="1" s="1"/>
  <c r="BH1112" i="1"/>
  <c r="DP1113" i="1"/>
  <c r="DD1114" i="1"/>
  <c r="CR1115" i="1"/>
  <c r="BH1116" i="1"/>
  <c r="B1116" i="1" s="1"/>
  <c r="DP1117" i="1"/>
  <c r="DD1118" i="1"/>
  <c r="CR1120" i="1"/>
  <c r="B1120" i="1" s="1"/>
  <c r="CF1122" i="1"/>
  <c r="DD1123" i="1"/>
  <c r="BT1124" i="1"/>
  <c r="DD1128" i="1"/>
  <c r="DD1120" i="1"/>
  <c r="DQ1120" i="1" s="1"/>
  <c r="BT1121" i="1"/>
  <c r="BH1122" i="1"/>
  <c r="CF1123" i="1"/>
  <c r="AV1124" i="1"/>
  <c r="A1124" i="1" s="1"/>
  <c r="DD1125" i="1"/>
  <c r="CR1126" i="1"/>
  <c r="DP1127" i="1"/>
  <c r="CF1128" i="1"/>
  <c r="B1128" i="1" s="1"/>
  <c r="AV1129" i="1"/>
  <c r="A1129" i="1" s="1"/>
  <c r="BH1131" i="1"/>
  <c r="DP1132" i="1"/>
  <c r="CR1133" i="1"/>
  <c r="BH1134" i="1"/>
  <c r="DD1135" i="1"/>
  <c r="BH1143" i="1"/>
  <c r="DP1146" i="1"/>
  <c r="DP1128" i="1"/>
  <c r="CF1129" i="1"/>
  <c r="BT1130" i="1"/>
  <c r="CR1131" i="1"/>
  <c r="BH1132" i="1"/>
  <c r="CR1134" i="1"/>
  <c r="B1134" i="1" s="1"/>
  <c r="CR1138" i="1"/>
  <c r="DP1144" i="1"/>
  <c r="AV1147" i="1"/>
  <c r="A1147" i="1" s="1"/>
  <c r="BH1129" i="1"/>
  <c r="AV1130" i="1"/>
  <c r="A1130" i="1" s="1"/>
  <c r="BT1131" i="1"/>
  <c r="DD1133" i="1"/>
  <c r="DQ1133" i="1" s="1"/>
  <c r="DP1135" i="1"/>
  <c r="BT1136" i="1"/>
  <c r="BH1139" i="1"/>
  <c r="CF1140" i="1"/>
  <c r="BH1125" i="1"/>
  <c r="AV1126" i="1"/>
  <c r="A1126" i="1" s="1"/>
  <c r="BT1127" i="1"/>
  <c r="CR1129" i="1"/>
  <c r="CF1130" i="1"/>
  <c r="DD1131" i="1"/>
  <c r="BT1132" i="1"/>
  <c r="AV1133" i="1"/>
  <c r="A1133" i="1" s="1"/>
  <c r="DD1134" i="1"/>
  <c r="DQ1134" i="1" s="1"/>
  <c r="BH1135" i="1"/>
  <c r="DD1143" i="1"/>
  <c r="CF1145" i="1"/>
  <c r="BT1146" i="1"/>
  <c r="AV1122" i="1"/>
  <c r="A1122" i="1" s="1"/>
  <c r="BT1123" i="1"/>
  <c r="CR1125" i="1"/>
  <c r="DQ1125" i="1" s="1"/>
  <c r="CF1126" i="1"/>
  <c r="DD1127" i="1"/>
  <c r="BT1128" i="1"/>
  <c r="DP1130" i="1"/>
  <c r="AV1131" i="1"/>
  <c r="A1131" i="1" s="1"/>
  <c r="DD1132" i="1"/>
  <c r="AV1134" i="1"/>
  <c r="A1134" i="1" s="1"/>
  <c r="AV1136" i="1"/>
  <c r="A1136" i="1" s="1"/>
  <c r="DD1137" i="1"/>
  <c r="AV1138" i="1"/>
  <c r="A1138" i="1" s="1"/>
  <c r="AV1141" i="1"/>
  <c r="A1141" i="1" s="1"/>
  <c r="BT1144" i="1"/>
  <c r="CR1147" i="1"/>
  <c r="BH1130" i="1"/>
  <c r="CF1131" i="1"/>
  <c r="AV1132" i="1"/>
  <c r="A1132" i="1" s="1"/>
  <c r="DP1133" i="1"/>
  <c r="CF1134" i="1"/>
  <c r="CF1136" i="1"/>
  <c r="AV1137" i="1"/>
  <c r="A1137" i="1" s="1"/>
  <c r="BT1139" i="1"/>
  <c r="CF1141" i="1"/>
  <c r="BH1148" i="1"/>
  <c r="CF1150" i="1"/>
  <c r="AV1123" i="1"/>
  <c r="A1123" i="1" s="1"/>
  <c r="DD1124" i="1"/>
  <c r="BT1125" i="1"/>
  <c r="BH1126" i="1"/>
  <c r="CF1127" i="1"/>
  <c r="AV1128" i="1"/>
  <c r="A1128" i="1" s="1"/>
  <c r="DD1129" i="1"/>
  <c r="CR1130" i="1"/>
  <c r="DP1131" i="1"/>
  <c r="DQ1131" i="1" s="1"/>
  <c r="CF1132" i="1"/>
  <c r="BH1133" i="1"/>
  <c r="BT1135" i="1"/>
  <c r="DP1136" i="1"/>
  <c r="CF1137" i="1"/>
  <c r="DP1138" i="1"/>
  <c r="BT1142" i="1"/>
  <c r="DQ1142" i="1" s="1"/>
  <c r="CR1148" i="1"/>
  <c r="AV1139" i="1"/>
  <c r="A1139" i="1" s="1"/>
  <c r="DD1140" i="1"/>
  <c r="BT1141" i="1"/>
  <c r="BH1142" i="1"/>
  <c r="CF1143" i="1"/>
  <c r="DQ1143" i="1" s="1"/>
  <c r="AV1144" i="1"/>
  <c r="A1144" i="1" s="1"/>
  <c r="DD1145" i="1"/>
  <c r="CR1146" i="1"/>
  <c r="DP1147" i="1"/>
  <c r="CF1148" i="1"/>
  <c r="AV1149" i="1"/>
  <c r="A1149" i="1" s="1"/>
  <c r="DD1150" i="1"/>
  <c r="BH1151" i="1"/>
  <c r="B1151" i="1" s="1"/>
  <c r="DP1152" i="1"/>
  <c r="DP1134" i="1"/>
  <c r="AV1135" i="1"/>
  <c r="A1135" i="1" s="1"/>
  <c r="DD1136" i="1"/>
  <c r="BT1137" i="1"/>
  <c r="BH1138" i="1"/>
  <c r="B1138" i="1" s="1"/>
  <c r="CF1139" i="1"/>
  <c r="AV1140" i="1"/>
  <c r="A1140" i="1" s="1"/>
  <c r="DD1141" i="1"/>
  <c r="CR1142" i="1"/>
  <c r="DP1143" i="1"/>
  <c r="CF1144" i="1"/>
  <c r="AV1145" i="1"/>
  <c r="A1145" i="1" s="1"/>
  <c r="BH1147" i="1"/>
  <c r="DP1148" i="1"/>
  <c r="AV1150" i="1"/>
  <c r="A1150" i="1" s="1"/>
  <c r="AV1153" i="1"/>
  <c r="A1153" i="1" s="1"/>
  <c r="BT1151" i="1"/>
  <c r="BT1138" i="1"/>
  <c r="DQ1138" i="1" s="1"/>
  <c r="CR1139" i="1"/>
  <c r="BH1140" i="1"/>
  <c r="DP1141" i="1"/>
  <c r="DD1142" i="1"/>
  <c r="CR1144" i="1"/>
  <c r="BH1145" i="1"/>
  <c r="AV1146" i="1"/>
  <c r="A1146" i="1" s="1"/>
  <c r="BT1147" i="1"/>
  <c r="CR1149" i="1"/>
  <c r="BH1150" i="1"/>
  <c r="CF1154" i="1"/>
  <c r="CF1133" i="1"/>
  <c r="BT1134" i="1"/>
  <c r="CR1135" i="1"/>
  <c r="BH1136" i="1"/>
  <c r="DP1137" i="1"/>
  <c r="DQ1137" i="1" s="1"/>
  <c r="DD1138" i="1"/>
  <c r="CR1140" i="1"/>
  <c r="BH1141" i="1"/>
  <c r="B1141" i="1" s="1"/>
  <c r="AV1142" i="1"/>
  <c r="A1142" i="1" s="1"/>
  <c r="BT1143" i="1"/>
  <c r="CR1145" i="1"/>
  <c r="CF1146" i="1"/>
  <c r="DD1147" i="1"/>
  <c r="DQ1147" i="1" s="1"/>
  <c r="BT1148" i="1"/>
  <c r="CR1150" i="1"/>
  <c r="AV1151" i="1"/>
  <c r="A1151" i="1" s="1"/>
  <c r="CR1153" i="1"/>
  <c r="DD1148" i="1"/>
  <c r="BT1149" i="1"/>
  <c r="B1149" i="1" s="1"/>
  <c r="CF1151" i="1"/>
  <c r="AV1152" i="1"/>
  <c r="A1152" i="1" s="1"/>
  <c r="CR1137" i="1"/>
  <c r="CF1138" i="1"/>
  <c r="DD1139" i="1"/>
  <c r="BT1140" i="1"/>
  <c r="DQ1140" i="1" s="1"/>
  <c r="DP1142" i="1"/>
  <c r="AV1143" i="1"/>
  <c r="A1143" i="1" s="1"/>
  <c r="DD1144" i="1"/>
  <c r="BT1145" i="1"/>
  <c r="BH1146" i="1"/>
  <c r="CF1147" i="1"/>
  <c r="AV1148" i="1"/>
  <c r="A1148" i="1" s="1"/>
  <c r="DD1149" i="1"/>
  <c r="DQ1149" i="1" s="1"/>
  <c r="DP1151" i="1"/>
  <c r="CF1152" i="1"/>
  <c r="DD1152" i="1"/>
  <c r="BT1153" i="1"/>
  <c r="BH1154" i="1"/>
  <c r="CF1155" i="1"/>
  <c r="BT1156" i="1"/>
  <c r="BH1159" i="1"/>
  <c r="DP1162" i="1"/>
  <c r="BT1163" i="1"/>
  <c r="AV1165" i="1"/>
  <c r="A1165" i="1" s="1"/>
  <c r="AV1166" i="1"/>
  <c r="A1166" i="1" s="1"/>
  <c r="AV1167" i="1"/>
  <c r="A1167" i="1" s="1"/>
  <c r="CF1168" i="1"/>
  <c r="DD1153" i="1"/>
  <c r="CR1154" i="1"/>
  <c r="DD1156" i="1"/>
  <c r="BH1158" i="1"/>
  <c r="BH1162" i="1"/>
  <c r="DD1163" i="1"/>
  <c r="CF1165" i="1"/>
  <c r="DP1168" i="1"/>
  <c r="DP1176" i="1"/>
  <c r="BH1155" i="1"/>
  <c r="BT1160" i="1"/>
  <c r="CR1162" i="1"/>
  <c r="DP1169" i="1"/>
  <c r="CR1171" i="1"/>
  <c r="BT1172" i="1"/>
  <c r="BT1154" i="1"/>
  <c r="DD1155" i="1"/>
  <c r="BH1164" i="1"/>
  <c r="BH1167" i="1"/>
  <c r="CR1170" i="1"/>
  <c r="AV1173" i="1"/>
  <c r="A1173" i="1" s="1"/>
  <c r="CR1174" i="1"/>
  <c r="DP1175" i="1"/>
  <c r="CF1149" i="1"/>
  <c r="BT1150" i="1"/>
  <c r="CR1151" i="1"/>
  <c r="BH1152" i="1"/>
  <c r="DP1153" i="1"/>
  <c r="DD1154" i="1"/>
  <c r="DQ1154" i="1" s="1"/>
  <c r="DP1156" i="1"/>
  <c r="BT1158" i="1"/>
  <c r="DD1159" i="1"/>
  <c r="AV1161" i="1"/>
  <c r="A1161" i="1" s="1"/>
  <c r="BT1162" i="1"/>
  <c r="DP1163" i="1"/>
  <c r="CR1165" i="1"/>
  <c r="CR1166" i="1"/>
  <c r="CR1167" i="1"/>
  <c r="BH1153" i="1"/>
  <c r="AV1154" i="1"/>
  <c r="A1154" i="1" s="1"/>
  <c r="BT1155" i="1"/>
  <c r="BH1156" i="1"/>
  <c r="DD1158" i="1"/>
  <c r="CF1160" i="1"/>
  <c r="CF1161" i="1"/>
  <c r="BH1163" i="1"/>
  <c r="BT1168" i="1"/>
  <c r="DP1177" i="1"/>
  <c r="DD1151" i="1"/>
  <c r="DQ1151" i="1" s="1"/>
  <c r="BT1152" i="1"/>
  <c r="DP1154" i="1"/>
  <c r="AV1155" i="1"/>
  <c r="A1155" i="1" s="1"/>
  <c r="DD1157" i="1"/>
  <c r="DP1159" i="1"/>
  <c r="CF1162" i="1"/>
  <c r="DD1164" i="1"/>
  <c r="DD1167" i="1"/>
  <c r="AV1170" i="1"/>
  <c r="A1170" i="1" s="1"/>
  <c r="CR1173" i="1"/>
  <c r="BT1175" i="1"/>
  <c r="BH1157" i="1"/>
  <c r="DP1158" i="1"/>
  <c r="CR1161" i="1"/>
  <c r="DD1162" i="1"/>
  <c r="B1162" i="1" s="1"/>
  <c r="BT1164" i="1"/>
  <c r="CF1166" i="1"/>
  <c r="CF1169" i="1"/>
  <c r="AV1174" i="1"/>
  <c r="A1174" i="1" s="1"/>
  <c r="BT1176" i="1"/>
  <c r="DP1179" i="1"/>
  <c r="BT1177" i="1"/>
  <c r="CR1178" i="1"/>
  <c r="BT1179" i="1"/>
  <c r="DQ10" i="1"/>
  <c r="DQ16" i="1"/>
  <c r="DQ22" i="1"/>
  <c r="DQ30" i="1"/>
  <c r="DQ32" i="1"/>
  <c r="DQ42" i="1"/>
  <c r="DQ46" i="1"/>
  <c r="DQ50" i="1"/>
  <c r="DQ54" i="1"/>
  <c r="DQ74" i="1"/>
  <c r="DQ86" i="1"/>
  <c r="DQ90" i="1"/>
  <c r="DQ94" i="1"/>
  <c r="DQ102" i="1"/>
  <c r="DQ110" i="1"/>
  <c r="DQ165" i="1"/>
  <c r="DQ181" i="1"/>
  <c r="DQ270" i="1"/>
  <c r="DQ286" i="1"/>
  <c r="DQ338" i="1"/>
  <c r="DQ354" i="1"/>
  <c r="B10" i="1"/>
  <c r="B12" i="1"/>
  <c r="B16" i="1"/>
  <c r="B18" i="1"/>
  <c r="B22" i="1"/>
  <c r="B24" i="1"/>
  <c r="B28" i="1"/>
  <c r="B30" i="1"/>
  <c r="B32" i="1"/>
  <c r="B34" i="1"/>
  <c r="B38" i="1"/>
  <c r="B42" i="1"/>
  <c r="B44" i="1"/>
  <c r="B46" i="1"/>
  <c r="B54" i="1"/>
  <c r="B56" i="1"/>
  <c r="B60" i="1"/>
  <c r="B62" i="1"/>
  <c r="B64" i="1"/>
  <c r="B74" i="1"/>
  <c r="B76" i="1"/>
  <c r="B78" i="1"/>
  <c r="B86" i="1"/>
  <c r="B90" i="1"/>
  <c r="B92" i="1"/>
  <c r="B94" i="1"/>
  <c r="B98" i="1"/>
  <c r="B102" i="1"/>
  <c r="B106" i="1"/>
  <c r="B108" i="1"/>
  <c r="B110" i="1"/>
  <c r="DQ119" i="1"/>
  <c r="DQ129" i="1"/>
  <c r="DQ131" i="1"/>
  <c r="B133" i="1"/>
  <c r="DQ135" i="1"/>
  <c r="DQ143" i="1"/>
  <c r="B155" i="1"/>
  <c r="DQ161" i="1"/>
  <c r="DQ163" i="1"/>
  <c r="B165" i="1"/>
  <c r="DQ167" i="1"/>
  <c r="DQ173" i="1"/>
  <c r="DQ175" i="1"/>
  <c r="B181" i="1"/>
  <c r="B183" i="1"/>
  <c r="B189" i="1"/>
  <c r="DQ193" i="1"/>
  <c r="DQ194" i="1"/>
  <c r="B201" i="1"/>
  <c r="B202" i="1"/>
  <c r="DQ206" i="1"/>
  <c r="B217" i="1"/>
  <c r="B218" i="1"/>
  <c r="B234" i="1"/>
  <c r="B237" i="1"/>
  <c r="B238" i="1"/>
  <c r="B253" i="1"/>
  <c r="DQ257" i="1"/>
  <c r="DQ258" i="1"/>
  <c r="B270" i="1"/>
  <c r="B285" i="1"/>
  <c r="B286" i="1"/>
  <c r="DQ289" i="1"/>
  <c r="DQ290" i="1"/>
  <c r="B305" i="1"/>
  <c r="DQ309" i="1"/>
  <c r="B338" i="1"/>
  <c r="DQ341" i="1"/>
  <c r="B353" i="1"/>
  <c r="B354" i="1"/>
  <c r="DQ357" i="1"/>
  <c r="B370" i="1"/>
  <c r="B385" i="1"/>
  <c r="DQ394" i="1"/>
  <c r="DQ88" i="1"/>
  <c r="DQ305" i="1"/>
  <c r="DQ385" i="1"/>
  <c r="B119" i="1"/>
  <c r="B125" i="1"/>
  <c r="B131" i="1"/>
  <c r="B135" i="1"/>
  <c r="DQ139" i="1"/>
  <c r="B143" i="1"/>
  <c r="DQ149" i="1"/>
  <c r="B161" i="1"/>
  <c r="B163" i="1"/>
  <c r="B167" i="1"/>
  <c r="B173" i="1"/>
  <c r="B175" i="1"/>
  <c r="B193" i="1"/>
  <c r="B194" i="1"/>
  <c r="DQ197" i="1"/>
  <c r="B206" i="1"/>
  <c r="DQ209" i="1"/>
  <c r="DQ210" i="1"/>
  <c r="B222" i="1"/>
  <c r="DQ225" i="1"/>
  <c r="DQ245" i="1"/>
  <c r="B257" i="1"/>
  <c r="B258" i="1"/>
  <c r="DQ262" i="1"/>
  <c r="DQ278" i="1"/>
  <c r="B289" i="1"/>
  <c r="B290" i="1"/>
  <c r="DQ294" i="1"/>
  <c r="B309" i="1"/>
  <c r="DQ313" i="1"/>
  <c r="DQ317" i="1"/>
  <c r="DQ318" i="1"/>
  <c r="DQ330" i="1"/>
  <c r="B341" i="1"/>
  <c r="B342" i="1"/>
  <c r="DQ345" i="1"/>
  <c r="DQ346" i="1"/>
  <c r="B357" i="1"/>
  <c r="B358" i="1"/>
  <c r="DQ361" i="1"/>
  <c r="DQ362" i="1"/>
  <c r="DQ378" i="1"/>
  <c r="B394" i="1"/>
  <c r="DQ18" i="1"/>
  <c r="DQ20" i="1"/>
  <c r="DQ24" i="1"/>
  <c r="DQ237" i="1"/>
  <c r="B117" i="1"/>
  <c r="DQ123" i="1"/>
  <c r="DQ127" i="1"/>
  <c r="B139" i="1"/>
  <c r="DQ145" i="1"/>
  <c r="DQ147" i="1"/>
  <c r="DQ153" i="1"/>
  <c r="DQ157" i="1"/>
  <c r="DQ159" i="1"/>
  <c r="DQ177" i="1"/>
  <c r="DQ185" i="1"/>
  <c r="B197" i="1"/>
  <c r="B198" i="1"/>
  <c r="DQ198" i="1"/>
  <c r="B209" i="1"/>
  <c r="B210" i="1"/>
  <c r="B225" i="1"/>
  <c r="DQ230" i="1"/>
  <c r="B245" i="1"/>
  <c r="B262" i="1"/>
  <c r="DQ266" i="1"/>
  <c r="B278" i="1"/>
  <c r="B294" i="1"/>
  <c r="DQ297" i="1"/>
  <c r="DQ302" i="1"/>
  <c r="B313" i="1"/>
  <c r="B317" i="1"/>
  <c r="B318" i="1"/>
  <c r="DQ321" i="1"/>
  <c r="B330" i="1"/>
  <c r="DQ333" i="1"/>
  <c r="DQ334" i="1"/>
  <c r="B345" i="1"/>
  <c r="B346" i="1"/>
  <c r="DQ349" i="1"/>
  <c r="B361" i="1"/>
  <c r="B362" i="1"/>
  <c r="DQ365" i="1"/>
  <c r="B378" i="1"/>
  <c r="BH17" i="1"/>
  <c r="DD21" i="1"/>
  <c r="BH41" i="1"/>
  <c r="BH65" i="1"/>
  <c r="DD65" i="1"/>
  <c r="CF67" i="1"/>
  <c r="DD73" i="1"/>
  <c r="BH85" i="1"/>
  <c r="BH97" i="1"/>
  <c r="CF103" i="1"/>
  <c r="BH113" i="1"/>
  <c r="CF115" i="1"/>
  <c r="CR120" i="1"/>
  <c r="CR126" i="1"/>
  <c r="DQ136" i="1"/>
  <c r="DP150" i="1"/>
  <c r="DQ150" i="1" s="1"/>
  <c r="CR158" i="1"/>
  <c r="DQ166" i="1"/>
  <c r="DQ180" i="1"/>
  <c r="DP212" i="1"/>
  <c r="DQ212" i="1" s="1"/>
  <c r="DQ228" i="1"/>
  <c r="AV236" i="1"/>
  <c r="A236" i="1" s="1"/>
  <c r="DQ244" i="1"/>
  <c r="AV252" i="1"/>
  <c r="A252" i="1" s="1"/>
  <c r="DP292" i="1"/>
  <c r="DQ308" i="1"/>
  <c r="AV316" i="1"/>
  <c r="A316" i="1" s="1"/>
  <c r="DQ324" i="1"/>
  <c r="DQ340" i="1"/>
  <c r="DQ831" i="1"/>
  <c r="DQ847" i="1"/>
  <c r="DQ911" i="1"/>
  <c r="AV9" i="1"/>
  <c r="A9" i="1" s="1"/>
  <c r="CR9" i="1"/>
  <c r="BT11" i="1"/>
  <c r="DP11" i="1"/>
  <c r="AV13" i="1"/>
  <c r="A13" i="1" s="1"/>
  <c r="CR13" i="1"/>
  <c r="BT15" i="1"/>
  <c r="DP15" i="1"/>
  <c r="AV17" i="1"/>
  <c r="A17" i="1" s="1"/>
  <c r="CR17" i="1"/>
  <c r="DQ17" i="1" s="1"/>
  <c r="BT19" i="1"/>
  <c r="DP19" i="1"/>
  <c r="AV21" i="1"/>
  <c r="A21" i="1" s="1"/>
  <c r="CR21" i="1"/>
  <c r="BT23" i="1"/>
  <c r="DP23" i="1"/>
  <c r="AV25" i="1"/>
  <c r="A25" i="1" s="1"/>
  <c r="CR25" i="1"/>
  <c r="BT27" i="1"/>
  <c r="DP27" i="1"/>
  <c r="AV29" i="1"/>
  <c r="A29" i="1" s="1"/>
  <c r="CR29" i="1"/>
  <c r="BT31" i="1"/>
  <c r="DP31" i="1"/>
  <c r="AV33" i="1"/>
  <c r="A33" i="1" s="1"/>
  <c r="CR33" i="1"/>
  <c r="BT35" i="1"/>
  <c r="DP35" i="1"/>
  <c r="AV37" i="1"/>
  <c r="A37" i="1" s="1"/>
  <c r="CR37" i="1"/>
  <c r="BT39" i="1"/>
  <c r="DP39" i="1"/>
  <c r="AV41" i="1"/>
  <c r="A41" i="1" s="1"/>
  <c r="CR41" i="1"/>
  <c r="BT43" i="1"/>
  <c r="DP43" i="1"/>
  <c r="AV45" i="1"/>
  <c r="A45" i="1" s="1"/>
  <c r="CR45" i="1"/>
  <c r="BT47" i="1"/>
  <c r="DP47" i="1"/>
  <c r="AV49" i="1"/>
  <c r="A49" i="1" s="1"/>
  <c r="CR49" i="1"/>
  <c r="DQ49" i="1" s="1"/>
  <c r="BT51" i="1"/>
  <c r="DP51" i="1"/>
  <c r="AV53" i="1"/>
  <c r="A53" i="1" s="1"/>
  <c r="CR53" i="1"/>
  <c r="BT55" i="1"/>
  <c r="DP55" i="1"/>
  <c r="AV57" i="1"/>
  <c r="A57" i="1" s="1"/>
  <c r="CR57" i="1"/>
  <c r="BT59" i="1"/>
  <c r="DP59" i="1"/>
  <c r="AV61" i="1"/>
  <c r="A61" i="1" s="1"/>
  <c r="CR61" i="1"/>
  <c r="BT63" i="1"/>
  <c r="DP63" i="1"/>
  <c r="AV65" i="1"/>
  <c r="A65" i="1" s="1"/>
  <c r="CR65" i="1"/>
  <c r="BT67" i="1"/>
  <c r="DP67" i="1"/>
  <c r="AV69" i="1"/>
  <c r="A69" i="1" s="1"/>
  <c r="CR69" i="1"/>
  <c r="BT71" i="1"/>
  <c r="DP71" i="1"/>
  <c r="AV73" i="1"/>
  <c r="A73" i="1" s="1"/>
  <c r="CR73" i="1"/>
  <c r="BT75" i="1"/>
  <c r="DP75" i="1"/>
  <c r="AV77" i="1"/>
  <c r="A77" i="1" s="1"/>
  <c r="CR77" i="1"/>
  <c r="BT79" i="1"/>
  <c r="DP79" i="1"/>
  <c r="AV81" i="1"/>
  <c r="A81" i="1" s="1"/>
  <c r="CR81" i="1"/>
  <c r="BT83" i="1"/>
  <c r="DP83" i="1"/>
  <c r="AV85" i="1"/>
  <c r="A85" i="1" s="1"/>
  <c r="CR85" i="1"/>
  <c r="BT87" i="1"/>
  <c r="DP87" i="1"/>
  <c r="DQ87" i="1" s="1"/>
  <c r="AV89" i="1"/>
  <c r="A89" i="1" s="1"/>
  <c r="CR89" i="1"/>
  <c r="BT91" i="1"/>
  <c r="DP91" i="1"/>
  <c r="AV93" i="1"/>
  <c r="A93" i="1" s="1"/>
  <c r="CR93" i="1"/>
  <c r="BT95" i="1"/>
  <c r="DP95" i="1"/>
  <c r="AV97" i="1"/>
  <c r="A97" i="1" s="1"/>
  <c r="CR97" i="1"/>
  <c r="BT99" i="1"/>
  <c r="DP99" i="1"/>
  <c r="AV101" i="1"/>
  <c r="A101" i="1" s="1"/>
  <c r="CR101" i="1"/>
  <c r="BT103" i="1"/>
  <c r="DP103" i="1"/>
  <c r="AV105" i="1"/>
  <c r="A105" i="1" s="1"/>
  <c r="CR105" i="1"/>
  <c r="BT107" i="1"/>
  <c r="DP107" i="1"/>
  <c r="AV109" i="1"/>
  <c r="A109" i="1" s="1"/>
  <c r="CR109" i="1"/>
  <c r="BT111" i="1"/>
  <c r="DP111" i="1"/>
  <c r="AV113" i="1"/>
  <c r="A113" i="1" s="1"/>
  <c r="CR113" i="1"/>
  <c r="DQ113" i="1" s="1"/>
  <c r="BT115" i="1"/>
  <c r="DP115" i="1"/>
  <c r="DQ118" i="1"/>
  <c r="B136" i="1"/>
  <c r="B150" i="1"/>
  <c r="B152" i="1"/>
  <c r="DQ154" i="1"/>
  <c r="B166" i="1"/>
  <c r="DQ170" i="1"/>
  <c r="B180" i="1"/>
  <c r="B187" i="1"/>
  <c r="B203" i="1"/>
  <c r="DQ208" i="1"/>
  <c r="B219" i="1"/>
  <c r="B235" i="1"/>
  <c r="DQ240" i="1"/>
  <c r="DQ256" i="1"/>
  <c r="B267" i="1"/>
  <c r="DQ272" i="1"/>
  <c r="B299" i="1"/>
  <c r="B347" i="1"/>
  <c r="B363" i="1"/>
  <c r="DQ368" i="1"/>
  <c r="DQ389" i="1"/>
  <c r="DQ396" i="1"/>
  <c r="B847" i="1"/>
  <c r="B895" i="1"/>
  <c r="B911" i="1"/>
  <c r="CF9" i="1"/>
  <c r="DQ9" i="1" s="1"/>
  <c r="BH11" i="1"/>
  <c r="DD11" i="1"/>
  <c r="CF13" i="1"/>
  <c r="BH15" i="1"/>
  <c r="DD15" i="1"/>
  <c r="CF17" i="1"/>
  <c r="BH19" i="1"/>
  <c r="DD19" i="1"/>
  <c r="CF21" i="1"/>
  <c r="B21" i="1" s="1"/>
  <c r="BH23" i="1"/>
  <c r="DD23" i="1"/>
  <c r="CF25" i="1"/>
  <c r="BH27" i="1"/>
  <c r="DD27" i="1"/>
  <c r="CF29" i="1"/>
  <c r="BH31" i="1"/>
  <c r="DD31" i="1"/>
  <c r="CF33" i="1"/>
  <c r="BH35" i="1"/>
  <c r="DD35" i="1"/>
  <c r="CF37" i="1"/>
  <c r="B37" i="1" s="1"/>
  <c r="BH39" i="1"/>
  <c r="DD39" i="1"/>
  <c r="CF41" i="1"/>
  <c r="BH43" i="1"/>
  <c r="DD43" i="1"/>
  <c r="CF45" i="1"/>
  <c r="B45" i="1" s="1"/>
  <c r="BH47" i="1"/>
  <c r="DD47" i="1"/>
  <c r="CF49" i="1"/>
  <c r="BH51" i="1"/>
  <c r="DD51" i="1"/>
  <c r="CF53" i="1"/>
  <c r="B53" i="1" s="1"/>
  <c r="BH55" i="1"/>
  <c r="DD55" i="1"/>
  <c r="CF57" i="1"/>
  <c r="BH59" i="1"/>
  <c r="DD59" i="1"/>
  <c r="CF61" i="1"/>
  <c r="BH63" i="1"/>
  <c r="DD63" i="1"/>
  <c r="CF65" i="1"/>
  <c r="BH67" i="1"/>
  <c r="DD67" i="1"/>
  <c r="CF69" i="1"/>
  <c r="B69" i="1" s="1"/>
  <c r="BH71" i="1"/>
  <c r="DD71" i="1"/>
  <c r="CF73" i="1"/>
  <c r="B73" i="1" s="1"/>
  <c r="BH75" i="1"/>
  <c r="DD75" i="1"/>
  <c r="CF77" i="1"/>
  <c r="B77" i="1" s="1"/>
  <c r="BH79" i="1"/>
  <c r="DD79" i="1"/>
  <c r="CF81" i="1"/>
  <c r="BH83" i="1"/>
  <c r="DD83" i="1"/>
  <c r="CF85" i="1"/>
  <c r="BH87" i="1"/>
  <c r="DD87" i="1"/>
  <c r="CF89" i="1"/>
  <c r="B89" i="1" s="1"/>
  <c r="BH91" i="1"/>
  <c r="DD91" i="1"/>
  <c r="CF93" i="1"/>
  <c r="BH95" i="1"/>
  <c r="DD95" i="1"/>
  <c r="CF97" i="1"/>
  <c r="BH99" i="1"/>
  <c r="DD99" i="1"/>
  <c r="CF101" i="1"/>
  <c r="B101" i="1" s="1"/>
  <c r="BH103" i="1"/>
  <c r="DD103" i="1"/>
  <c r="CF105" i="1"/>
  <c r="BH107" i="1"/>
  <c r="DD107" i="1"/>
  <c r="CF109" i="1"/>
  <c r="BH111" i="1"/>
  <c r="DD111" i="1"/>
  <c r="CF113" i="1"/>
  <c r="BH115" i="1"/>
  <c r="DD115" i="1"/>
  <c r="B118" i="1"/>
  <c r="DQ120" i="1"/>
  <c r="DQ126" i="1"/>
  <c r="DQ142" i="1"/>
  <c r="B154" i="1"/>
  <c r="DQ158" i="1"/>
  <c r="B170" i="1"/>
  <c r="B199" i="1"/>
  <c r="DQ204" i="1"/>
  <c r="B215" i="1"/>
  <c r="B231" i="1"/>
  <c r="DQ252" i="1"/>
  <c r="B279" i="1"/>
  <c r="DQ300" i="1"/>
  <c r="DQ316" i="1"/>
  <c r="B327" i="1"/>
  <c r="B343" i="1"/>
  <c r="DQ381" i="1"/>
  <c r="B389" i="1"/>
  <c r="B396" i="1"/>
  <c r="DQ402" i="1"/>
  <c r="B120" i="1"/>
  <c r="B122" i="1"/>
  <c r="B126" i="1"/>
  <c r="B142" i="1"/>
  <c r="DQ146" i="1"/>
  <c r="DQ148" i="1"/>
  <c r="B158" i="1"/>
  <c r="DQ164" i="1"/>
  <c r="DQ178" i="1"/>
  <c r="DQ184" i="1"/>
  <c r="DQ216" i="1"/>
  <c r="DQ264" i="1"/>
  <c r="DQ280" i="1"/>
  <c r="DQ296" i="1"/>
  <c r="DQ328" i="1"/>
  <c r="DQ360" i="1"/>
  <c r="DQ372" i="1"/>
  <c r="B373" i="1"/>
  <c r="DQ374" i="1"/>
  <c r="DQ380" i="1"/>
  <c r="B381" i="1"/>
  <c r="DQ828" i="1"/>
  <c r="B843" i="1"/>
  <c r="DQ844" i="1"/>
  <c r="DQ892" i="1"/>
  <c r="DQ376" i="1"/>
  <c r="B379" i="1"/>
  <c r="CR380" i="1"/>
  <c r="B387" i="1"/>
  <c r="CR388" i="1"/>
  <c r="DQ388" i="1" s="1"/>
  <c r="CF399" i="1"/>
  <c r="DQ399" i="1" s="1"/>
  <c r="AV405" i="1"/>
  <c r="A405" i="1" s="1"/>
  <c r="CR405" i="1"/>
  <c r="CF407" i="1"/>
  <c r="CF415" i="1"/>
  <c r="CR429" i="1"/>
  <c r="CF431" i="1"/>
  <c r="DQ431" i="1" s="1"/>
  <c r="DQ438" i="1"/>
  <c r="CF439" i="1"/>
  <c r="CF447" i="1"/>
  <c r="DQ447" i="1" s="1"/>
  <c r="CF455" i="1"/>
  <c r="DQ455" i="1" s="1"/>
  <c r="CF463" i="1"/>
  <c r="CF471" i="1"/>
  <c r="DQ478" i="1"/>
  <c r="DQ482" i="1"/>
  <c r="DQ488" i="1"/>
  <c r="B491" i="1"/>
  <c r="B495" i="1"/>
  <c r="B505" i="1"/>
  <c r="DQ507" i="1"/>
  <c r="CF512" i="1"/>
  <c r="DQ512" i="1" s="1"/>
  <c r="B513" i="1"/>
  <c r="CR514" i="1"/>
  <c r="DQ530" i="1"/>
  <c r="DQ534" i="1"/>
  <c r="B537" i="1"/>
  <c r="B541" i="1"/>
  <c r="B545" i="1"/>
  <c r="DQ546" i="1"/>
  <c r="DQ554" i="1"/>
  <c r="DQ414" i="1"/>
  <c r="DQ422" i="1"/>
  <c r="DQ454" i="1"/>
  <c r="DQ462" i="1"/>
  <c r="B487" i="1"/>
  <c r="DQ492" i="1"/>
  <c r="DQ515" i="1"/>
  <c r="B521" i="1"/>
  <c r="B529" i="1"/>
  <c r="DQ538" i="1"/>
  <c r="DQ542" i="1"/>
  <c r="B553" i="1"/>
  <c r="DQ562" i="1"/>
  <c r="DQ570" i="1"/>
  <c r="DQ578" i="1"/>
  <c r="DQ586" i="1"/>
  <c r="DQ594" i="1"/>
  <c r="DQ610" i="1"/>
  <c r="DQ614" i="1"/>
  <c r="DQ622" i="1"/>
  <c r="DQ630" i="1"/>
  <c r="DQ638" i="1"/>
  <c r="DQ642" i="1"/>
  <c r="DQ646" i="1"/>
  <c r="DQ654" i="1"/>
  <c r="DQ662" i="1"/>
  <c r="DQ674" i="1"/>
  <c r="DQ682" i="1"/>
  <c r="DQ690" i="1"/>
  <c r="DQ698" i="1"/>
  <c r="DQ706" i="1"/>
  <c r="DQ860" i="1"/>
  <c r="DQ876" i="1"/>
  <c r="DQ932" i="1"/>
  <c r="DQ191" i="1"/>
  <c r="B208" i="1"/>
  <c r="B216" i="1"/>
  <c r="DQ223" i="1"/>
  <c r="DQ231" i="1"/>
  <c r="B240" i="1"/>
  <c r="DQ255" i="1"/>
  <c r="B256" i="1"/>
  <c r="B264" i="1"/>
  <c r="DQ271" i="1"/>
  <c r="B272" i="1"/>
  <c r="DQ279" i="1"/>
  <c r="B280" i="1"/>
  <c r="DQ287" i="1"/>
  <c r="B296" i="1"/>
  <c r="DQ303" i="1"/>
  <c r="B304" i="1"/>
  <c r="DQ319" i="1"/>
  <c r="DQ327" i="1"/>
  <c r="B328" i="1"/>
  <c r="DQ335" i="1"/>
  <c r="DQ343" i="1"/>
  <c r="DQ351" i="1"/>
  <c r="B360" i="1"/>
  <c r="DQ367" i="1"/>
  <c r="B368" i="1"/>
  <c r="DQ375" i="1"/>
  <c r="DQ383" i="1"/>
  <c r="B406" i="1"/>
  <c r="B414" i="1"/>
  <c r="B422" i="1"/>
  <c r="DQ436" i="1"/>
  <c r="B438" i="1"/>
  <c r="DQ444" i="1"/>
  <c r="B446" i="1"/>
  <c r="DQ452" i="1"/>
  <c r="B454" i="1"/>
  <c r="B462" i="1"/>
  <c r="B478" i="1"/>
  <c r="DQ479" i="1"/>
  <c r="B482" i="1"/>
  <c r="DQ483" i="1"/>
  <c r="B492" i="1"/>
  <c r="B496" i="1"/>
  <c r="B507" i="1"/>
  <c r="DQ509" i="1"/>
  <c r="B515" i="1"/>
  <c r="DQ525" i="1"/>
  <c r="B534" i="1"/>
  <c r="B538" i="1"/>
  <c r="DQ543" i="1"/>
  <c r="B546" i="1"/>
  <c r="B554" i="1"/>
  <c r="DQ559" i="1"/>
  <c r="B562" i="1"/>
  <c r="B570" i="1"/>
  <c r="DQ575" i="1"/>
  <c r="B578" i="1"/>
  <c r="B586" i="1"/>
  <c r="DQ591" i="1"/>
  <c r="B594" i="1"/>
  <c r="DQ603" i="1"/>
  <c r="DQ607" i="1"/>
  <c r="B614" i="1"/>
  <c r="DQ615" i="1"/>
  <c r="B622" i="1"/>
  <c r="DQ623" i="1"/>
  <c r="B630" i="1"/>
  <c r="DQ631" i="1"/>
  <c r="B638" i="1"/>
  <c r="DQ639" i="1"/>
  <c r="B646" i="1"/>
  <c r="DQ647" i="1"/>
  <c r="B654" i="1"/>
  <c r="DQ655" i="1"/>
  <c r="B662" i="1"/>
  <c r="DQ663" i="1"/>
  <c r="DQ671" i="1"/>
  <c r="DQ675" i="1"/>
  <c r="B682" i="1"/>
  <c r="DQ683" i="1"/>
  <c r="DQ687" i="1"/>
  <c r="B690" i="1"/>
  <c r="DQ691" i="1"/>
  <c r="B698" i="1"/>
  <c r="DQ699" i="1"/>
  <c r="DQ703" i="1"/>
  <c r="B706" i="1"/>
  <c r="DQ707" i="1"/>
  <c r="DQ811" i="1"/>
  <c r="B860" i="1"/>
  <c r="DQ863" i="1"/>
  <c r="B876" i="1"/>
  <c r="DQ879" i="1"/>
  <c r="DQ902" i="1"/>
  <c r="B904" i="1"/>
  <c r="DQ920" i="1"/>
  <c r="DQ936" i="1"/>
  <c r="DQ450" i="1"/>
  <c r="DQ499" i="1"/>
  <c r="DQ503" i="1"/>
  <c r="DQ519" i="1"/>
  <c r="DQ527" i="1"/>
  <c r="DQ532" i="1"/>
  <c r="DQ536" i="1"/>
  <c r="DQ544" i="1"/>
  <c r="B559" i="1"/>
  <c r="DQ560" i="1"/>
  <c r="B567" i="1"/>
  <c r="DQ568" i="1"/>
  <c r="B575" i="1"/>
  <c r="DQ576" i="1"/>
  <c r="B583" i="1"/>
  <c r="DQ584" i="1"/>
  <c r="B591" i="1"/>
  <c r="DQ592" i="1"/>
  <c r="B599" i="1"/>
  <c r="DQ600" i="1"/>
  <c r="B603" i="1"/>
  <c r="DQ604" i="1"/>
  <c r="B607" i="1"/>
  <c r="B615" i="1"/>
  <c r="DQ620" i="1"/>
  <c r="B623" i="1"/>
  <c r="B631" i="1"/>
  <c r="DQ636" i="1"/>
  <c r="B639" i="1"/>
  <c r="DQ644" i="1"/>
  <c r="B647" i="1"/>
  <c r="DQ652" i="1"/>
  <c r="B655" i="1"/>
  <c r="DQ660" i="1"/>
  <c r="B663" i="1"/>
  <c r="DQ664" i="1"/>
  <c r="DQ672" i="1"/>
  <c r="B675" i="1"/>
  <c r="B679" i="1"/>
  <c r="DQ680" i="1"/>
  <c r="B683" i="1"/>
  <c r="DQ688" i="1"/>
  <c r="B691" i="1"/>
  <c r="B695" i="1"/>
  <c r="DQ696" i="1"/>
  <c r="B699" i="1"/>
  <c r="DQ704" i="1"/>
  <c r="B707" i="1"/>
  <c r="DQ723" i="1"/>
  <c r="DQ783" i="1"/>
  <c r="B811" i="1"/>
  <c r="DQ812" i="1"/>
  <c r="B863" i="1"/>
  <c r="DQ868" i="1"/>
  <c r="B879" i="1"/>
  <c r="DQ884" i="1"/>
  <c r="DQ918" i="1"/>
  <c r="DQ940" i="1"/>
  <c r="DQ187" i="1"/>
  <c r="B196" i="1"/>
  <c r="DQ203" i="1"/>
  <c r="DQ219" i="1"/>
  <c r="DQ227" i="1"/>
  <c r="B228" i="1"/>
  <c r="DQ235" i="1"/>
  <c r="B236" i="1"/>
  <c r="DQ243" i="1"/>
  <c r="B244" i="1"/>
  <c r="B252" i="1"/>
  <c r="B260" i="1"/>
  <c r="DQ267" i="1"/>
  <c r="DQ299" i="1"/>
  <c r="B300" i="1"/>
  <c r="B308" i="1"/>
  <c r="B316" i="1"/>
  <c r="B324" i="1"/>
  <c r="DQ331" i="1"/>
  <c r="B340" i="1"/>
  <c r="DQ347" i="1"/>
  <c r="DQ363" i="1"/>
  <c r="B372" i="1"/>
  <c r="DQ379" i="1"/>
  <c r="DQ387" i="1"/>
  <c r="DQ400" i="1"/>
  <c r="B402" i="1"/>
  <c r="DQ408" i="1"/>
  <c r="DQ424" i="1"/>
  <c r="DQ432" i="1"/>
  <c r="DQ464" i="1"/>
  <c r="DQ487" i="1"/>
  <c r="B490" i="1"/>
  <c r="DQ491" i="1"/>
  <c r="DQ495" i="1"/>
  <c r="B499" i="1"/>
  <c r="B503" i="1"/>
  <c r="DQ505" i="1"/>
  <c r="DQ513" i="1"/>
  <c r="B519" i="1"/>
  <c r="DQ521" i="1"/>
  <c r="B527" i="1"/>
  <c r="DQ529" i="1"/>
  <c r="B532" i="1"/>
  <c r="B536" i="1"/>
  <c r="DQ537" i="1"/>
  <c r="DQ541" i="1"/>
  <c r="DQ545" i="1"/>
  <c r="DQ553" i="1"/>
  <c r="DQ557" i="1"/>
  <c r="B560" i="1"/>
  <c r="DQ561" i="1"/>
  <c r="DQ565" i="1"/>
  <c r="B568" i="1"/>
  <c r="DQ569" i="1"/>
  <c r="DQ573" i="1"/>
  <c r="B576" i="1"/>
  <c r="DQ577" i="1"/>
  <c r="DQ581" i="1"/>
  <c r="B584" i="1"/>
  <c r="DQ585" i="1"/>
  <c r="DQ589" i="1"/>
  <c r="B592" i="1"/>
  <c r="DQ593" i="1"/>
  <c r="DQ597" i="1"/>
  <c r="B600" i="1"/>
  <c r="DQ601" i="1"/>
  <c r="B604" i="1"/>
  <c r="DQ605" i="1"/>
  <c r="DQ613" i="1"/>
  <c r="DQ617" i="1"/>
  <c r="B620" i="1"/>
  <c r="DQ621" i="1"/>
  <c r="DQ629" i="1"/>
  <c r="DQ633" i="1"/>
  <c r="B636" i="1"/>
  <c r="B644" i="1"/>
  <c r="DQ645" i="1"/>
  <c r="DQ649" i="1"/>
  <c r="B652" i="1"/>
  <c r="DQ653" i="1"/>
  <c r="B660" i="1"/>
  <c r="DQ661" i="1"/>
  <c r="B664" i="1"/>
  <c r="DQ665" i="1"/>
  <c r="DQ669" i="1"/>
  <c r="B672" i="1"/>
  <c r="DQ673" i="1"/>
  <c r="DQ677" i="1"/>
  <c r="B680" i="1"/>
  <c r="DQ681" i="1"/>
  <c r="DQ685" i="1"/>
  <c r="B688" i="1"/>
  <c r="DQ693" i="1"/>
  <c r="B696" i="1"/>
  <c r="DQ697" i="1"/>
  <c r="B704" i="1"/>
  <c r="B812" i="1"/>
  <c r="DQ815" i="1"/>
  <c r="DQ838" i="1"/>
  <c r="B840" i="1"/>
  <c r="DQ856" i="1"/>
  <c r="DQ859" i="1"/>
  <c r="DQ875" i="1"/>
  <c r="DQ927" i="1"/>
  <c r="DQ943" i="1"/>
  <c r="B798" i="1"/>
  <c r="DQ806" i="1"/>
  <c r="B835" i="1"/>
  <c r="DQ836" i="1"/>
  <c r="DQ870" i="1"/>
  <c r="B871" i="1"/>
  <c r="DQ888" i="1"/>
  <c r="B896" i="1"/>
  <c r="B899" i="1"/>
  <c r="DQ900" i="1"/>
  <c r="B936" i="1"/>
  <c r="DQ994" i="1"/>
  <c r="DQ1002" i="1"/>
  <c r="DQ1006" i="1"/>
  <c r="DQ1014" i="1"/>
  <c r="DQ1040" i="1"/>
  <c r="B403" i="1"/>
  <c r="B405" i="1"/>
  <c r="B411" i="1"/>
  <c r="B413" i="1"/>
  <c r="B419" i="1"/>
  <c r="B421" i="1"/>
  <c r="B427" i="1"/>
  <c r="B429" i="1"/>
  <c r="B431" i="1"/>
  <c r="B435" i="1"/>
  <c r="B443" i="1"/>
  <c r="B447" i="1"/>
  <c r="B451" i="1"/>
  <c r="B453" i="1"/>
  <c r="B455" i="1"/>
  <c r="B459" i="1"/>
  <c r="B461" i="1"/>
  <c r="B463" i="1"/>
  <c r="B465" i="1"/>
  <c r="B467" i="1"/>
  <c r="B473" i="1"/>
  <c r="B475" i="1"/>
  <c r="B486" i="1"/>
  <c r="B500" i="1"/>
  <c r="B514" i="1"/>
  <c r="B516" i="1"/>
  <c r="B524" i="1"/>
  <c r="B528" i="1"/>
  <c r="DQ715" i="1"/>
  <c r="B823" i="1"/>
  <c r="DQ840" i="1"/>
  <c r="B848" i="1"/>
  <c r="DQ850" i="1"/>
  <c r="B851" i="1"/>
  <c r="B887" i="1"/>
  <c r="B888" i="1"/>
  <c r="DQ904" i="1"/>
  <c r="B912" i="1"/>
  <c r="DQ914" i="1"/>
  <c r="B951" i="1"/>
  <c r="DQ1056" i="1"/>
  <c r="DQ781" i="1"/>
  <c r="DQ794" i="1"/>
  <c r="B806" i="1"/>
  <c r="B820" i="1"/>
  <c r="DQ823" i="1"/>
  <c r="DQ839" i="1"/>
  <c r="DQ855" i="1"/>
  <c r="DQ871" i="1"/>
  <c r="B884" i="1"/>
  <c r="DQ887" i="1"/>
  <c r="DQ919" i="1"/>
  <c r="B932" i="1"/>
  <c r="B948" i="1"/>
  <c r="DQ951" i="1"/>
  <c r="DQ1044" i="1"/>
  <c r="CF709" i="1"/>
  <c r="B764" i="1"/>
  <c r="DQ809" i="1"/>
  <c r="DQ810" i="1"/>
  <c r="DQ819" i="1"/>
  <c r="DQ835" i="1"/>
  <c r="DQ851" i="1"/>
  <c r="DQ867" i="1"/>
  <c r="DQ896" i="1"/>
  <c r="DQ899" i="1"/>
  <c r="DQ912" i="1"/>
  <c r="DQ928" i="1"/>
  <c r="DQ931" i="1"/>
  <c r="DQ947" i="1"/>
  <c r="DP709" i="1"/>
  <c r="CF710" i="1"/>
  <c r="AV711" i="1"/>
  <c r="A711" i="1" s="1"/>
  <c r="CR711" i="1"/>
  <c r="BH712" i="1"/>
  <c r="DD712" i="1"/>
  <c r="BT713" i="1"/>
  <c r="DP713" i="1"/>
  <c r="CF714" i="1"/>
  <c r="AV715" i="1"/>
  <c r="A715" i="1" s="1"/>
  <c r="CR715" i="1"/>
  <c r="BH716" i="1"/>
  <c r="DD716" i="1"/>
  <c r="BT717" i="1"/>
  <c r="DP717" i="1"/>
  <c r="CF718" i="1"/>
  <c r="AV719" i="1"/>
  <c r="A719" i="1" s="1"/>
  <c r="CR719" i="1"/>
  <c r="DQ719" i="1" s="1"/>
  <c r="BH720" i="1"/>
  <c r="DD720" i="1"/>
  <c r="BT721" i="1"/>
  <c r="DP721" i="1"/>
  <c r="CF722" i="1"/>
  <c r="AV723" i="1"/>
  <c r="A723" i="1" s="1"/>
  <c r="CR723" i="1"/>
  <c r="BH724" i="1"/>
  <c r="DD724" i="1"/>
  <c r="BT725" i="1"/>
  <c r="DP725" i="1"/>
  <c r="CF726" i="1"/>
  <c r="AV727" i="1"/>
  <c r="A727" i="1" s="1"/>
  <c r="CR727" i="1"/>
  <c r="BH728" i="1"/>
  <c r="DD728" i="1"/>
  <c r="BT729" i="1"/>
  <c r="DP729" i="1"/>
  <c r="CF730" i="1"/>
  <c r="AV731" i="1"/>
  <c r="A731" i="1" s="1"/>
  <c r="CR731" i="1"/>
  <c r="BH732" i="1"/>
  <c r="DD732" i="1"/>
  <c r="BT733" i="1"/>
  <c r="DP733" i="1"/>
  <c r="CF734" i="1"/>
  <c r="AV735" i="1"/>
  <c r="A735" i="1" s="1"/>
  <c r="CR735" i="1"/>
  <c r="BH736" i="1"/>
  <c r="DD736" i="1"/>
  <c r="BT737" i="1"/>
  <c r="DP737" i="1"/>
  <c r="CF738" i="1"/>
  <c r="AV739" i="1"/>
  <c r="A739" i="1" s="1"/>
  <c r="CR739" i="1"/>
  <c r="BH740" i="1"/>
  <c r="DD740" i="1"/>
  <c r="DQ740" i="1" s="1"/>
  <c r="BT741" i="1"/>
  <c r="DP741" i="1"/>
  <c r="CF742" i="1"/>
  <c r="AV743" i="1"/>
  <c r="A743" i="1" s="1"/>
  <c r="CR743" i="1"/>
  <c r="BH744" i="1"/>
  <c r="DD744" i="1"/>
  <c r="BT745" i="1"/>
  <c r="DP745" i="1"/>
  <c r="CF746" i="1"/>
  <c r="AV747" i="1"/>
  <c r="A747" i="1" s="1"/>
  <c r="CR747" i="1"/>
  <c r="DQ747" i="1" s="1"/>
  <c r="BH748" i="1"/>
  <c r="DD748" i="1"/>
  <c r="BT749" i="1"/>
  <c r="DP749" i="1"/>
  <c r="CF750" i="1"/>
  <c r="AV751" i="1"/>
  <c r="A751" i="1" s="1"/>
  <c r="CR751" i="1"/>
  <c r="BH752" i="1"/>
  <c r="DD752" i="1"/>
  <c r="BT753" i="1"/>
  <c r="DP753" i="1"/>
  <c r="CF754" i="1"/>
  <c r="AV755" i="1"/>
  <c r="A755" i="1" s="1"/>
  <c r="CR755" i="1"/>
  <c r="BH756" i="1"/>
  <c r="DD756" i="1"/>
  <c r="BT757" i="1"/>
  <c r="DP757" i="1"/>
  <c r="CF758" i="1"/>
  <c r="AV759" i="1"/>
  <c r="A759" i="1" s="1"/>
  <c r="CR759" i="1"/>
  <c r="BH760" i="1"/>
  <c r="DD760" i="1"/>
  <c r="BT761" i="1"/>
  <c r="DP761" i="1"/>
  <c r="CF762" i="1"/>
  <c r="DQ786" i="1"/>
  <c r="B794" i="1"/>
  <c r="B810" i="1"/>
  <c r="B813" i="1"/>
  <c r="B873" i="1"/>
  <c r="B893" i="1"/>
  <c r="B925" i="1"/>
  <c r="B937" i="1"/>
  <c r="DD709" i="1"/>
  <c r="BT710" i="1"/>
  <c r="B710" i="1" s="1"/>
  <c r="DP710" i="1"/>
  <c r="CF711" i="1"/>
  <c r="AV712" i="1"/>
  <c r="A712" i="1" s="1"/>
  <c r="CR712" i="1"/>
  <c r="BH713" i="1"/>
  <c r="DD713" i="1"/>
  <c r="BT714" i="1"/>
  <c r="B714" i="1" s="1"/>
  <c r="DP714" i="1"/>
  <c r="CF715" i="1"/>
  <c r="AV716" i="1"/>
  <c r="A716" i="1" s="1"/>
  <c r="CR716" i="1"/>
  <c r="BH717" i="1"/>
  <c r="B717" i="1" s="1"/>
  <c r="DD717" i="1"/>
  <c r="BT718" i="1"/>
  <c r="DP718" i="1"/>
  <c r="CF719" i="1"/>
  <c r="AV720" i="1"/>
  <c r="A720" i="1" s="1"/>
  <c r="CR720" i="1"/>
  <c r="BH721" i="1"/>
  <c r="B721" i="1" s="1"/>
  <c r="DD721" i="1"/>
  <c r="BT722" i="1"/>
  <c r="DP722" i="1"/>
  <c r="CF723" i="1"/>
  <c r="B723" i="1" s="1"/>
  <c r="AV724" i="1"/>
  <c r="A724" i="1" s="1"/>
  <c r="CR724" i="1"/>
  <c r="BH725" i="1"/>
  <c r="DD725" i="1"/>
  <c r="BT726" i="1"/>
  <c r="B726" i="1" s="1"/>
  <c r="DP726" i="1"/>
  <c r="CF727" i="1"/>
  <c r="AV728" i="1"/>
  <c r="A728" i="1" s="1"/>
  <c r="CR728" i="1"/>
  <c r="BH729" i="1"/>
  <c r="B729" i="1" s="1"/>
  <c r="DD729" i="1"/>
  <c r="BT730" i="1"/>
  <c r="B730" i="1" s="1"/>
  <c r="DP730" i="1"/>
  <c r="CF731" i="1"/>
  <c r="AV732" i="1"/>
  <c r="A732" i="1" s="1"/>
  <c r="CR732" i="1"/>
  <c r="BH733" i="1"/>
  <c r="B733" i="1" s="1"/>
  <c r="DD733" i="1"/>
  <c r="BT734" i="1"/>
  <c r="B734" i="1" s="1"/>
  <c r="DP734" i="1"/>
  <c r="CF735" i="1"/>
  <c r="AV736" i="1"/>
  <c r="A736" i="1" s="1"/>
  <c r="CR736" i="1"/>
  <c r="BH737" i="1"/>
  <c r="B737" i="1" s="1"/>
  <c r="DD737" i="1"/>
  <c r="BT738" i="1"/>
  <c r="DP738" i="1"/>
  <c r="CF739" i="1"/>
  <c r="AV740" i="1"/>
  <c r="A740" i="1" s="1"/>
  <c r="CR740" i="1"/>
  <c r="BH741" i="1"/>
  <c r="B741" i="1" s="1"/>
  <c r="DD741" i="1"/>
  <c r="BT742" i="1"/>
  <c r="DP742" i="1"/>
  <c r="CF743" i="1"/>
  <c r="AV744" i="1"/>
  <c r="A744" i="1" s="1"/>
  <c r="CR744" i="1"/>
  <c r="BH745" i="1"/>
  <c r="B745" i="1" s="1"/>
  <c r="DD745" i="1"/>
  <c r="BT746" i="1"/>
  <c r="B746" i="1" s="1"/>
  <c r="DP746" i="1"/>
  <c r="CF747" i="1"/>
  <c r="B747" i="1" s="1"/>
  <c r="AV748" i="1"/>
  <c r="A748" i="1" s="1"/>
  <c r="CR748" i="1"/>
  <c r="BH749" i="1"/>
  <c r="B749" i="1" s="1"/>
  <c r="DD749" i="1"/>
  <c r="BT750" i="1"/>
  <c r="B750" i="1" s="1"/>
  <c r="DP750" i="1"/>
  <c r="CF751" i="1"/>
  <c r="B751" i="1" s="1"/>
  <c r="AV752" i="1"/>
  <c r="A752" i="1" s="1"/>
  <c r="CR752" i="1"/>
  <c r="BH753" i="1"/>
  <c r="B753" i="1" s="1"/>
  <c r="DD753" i="1"/>
  <c r="BT754" i="1"/>
  <c r="DP754" i="1"/>
  <c r="CF755" i="1"/>
  <c r="AV756" i="1"/>
  <c r="A756" i="1" s="1"/>
  <c r="CR756" i="1"/>
  <c r="BH757" i="1"/>
  <c r="B757" i="1" s="1"/>
  <c r="DD757" i="1"/>
  <c r="BT758" i="1"/>
  <c r="DP758" i="1"/>
  <c r="CF759" i="1"/>
  <c r="B759" i="1" s="1"/>
  <c r="AV760" i="1"/>
  <c r="A760" i="1" s="1"/>
  <c r="CR760" i="1"/>
  <c r="BH761" i="1"/>
  <c r="B761" i="1" s="1"/>
  <c r="DD761" i="1"/>
  <c r="BT762" i="1"/>
  <c r="CF764" i="1"/>
  <c r="DQ765" i="1"/>
  <c r="CF766" i="1"/>
  <c r="B766" i="1" s="1"/>
  <c r="B786" i="1"/>
  <c r="DQ826" i="1"/>
  <c r="DQ830" i="1"/>
  <c r="DQ842" i="1"/>
  <c r="DQ862" i="1"/>
  <c r="DQ890" i="1"/>
  <c r="DQ894" i="1"/>
  <c r="DQ910" i="1"/>
  <c r="DQ922" i="1"/>
  <c r="DQ926" i="1"/>
  <c r="DQ938" i="1"/>
  <c r="DQ1052" i="1"/>
  <c r="AV767" i="1"/>
  <c r="A767" i="1" s="1"/>
  <c r="CR767" i="1"/>
  <c r="BT768" i="1"/>
  <c r="DP768" i="1"/>
  <c r="AV769" i="1"/>
  <c r="A769" i="1" s="1"/>
  <c r="CR769" i="1"/>
  <c r="BT770" i="1"/>
  <c r="DP770" i="1"/>
  <c r="AV771" i="1"/>
  <c r="A771" i="1" s="1"/>
  <c r="CR771" i="1"/>
  <c r="BT772" i="1"/>
  <c r="DP772" i="1"/>
  <c r="AV773" i="1"/>
  <c r="A773" i="1" s="1"/>
  <c r="CR773" i="1"/>
  <c r="BT774" i="1"/>
  <c r="DP774" i="1"/>
  <c r="AV775" i="1"/>
  <c r="A775" i="1" s="1"/>
  <c r="CR775" i="1"/>
  <c r="BT776" i="1"/>
  <c r="DP776" i="1"/>
  <c r="AV777" i="1"/>
  <c r="A777" i="1" s="1"/>
  <c r="CR777" i="1"/>
  <c r="BT778" i="1"/>
  <c r="DP778" i="1"/>
  <c r="AV779" i="1"/>
  <c r="A779" i="1" s="1"/>
  <c r="CR779" i="1"/>
  <c r="CF780" i="1"/>
  <c r="BT784" i="1"/>
  <c r="DP784" i="1"/>
  <c r="DQ787" i="1"/>
  <c r="BH788" i="1"/>
  <c r="DD788" i="1"/>
  <c r="AV792" i="1"/>
  <c r="A792" i="1" s="1"/>
  <c r="CR792" i="1"/>
  <c r="CF796" i="1"/>
  <c r="BT800" i="1"/>
  <c r="DP800" i="1"/>
  <c r="BH804" i="1"/>
  <c r="DD804" i="1"/>
  <c r="AV808" i="1"/>
  <c r="A808" i="1" s="1"/>
  <c r="CR808" i="1"/>
  <c r="B818" i="1"/>
  <c r="B826" i="1"/>
  <c r="DQ833" i="1"/>
  <c r="B842" i="1"/>
  <c r="B850" i="1"/>
  <c r="DQ865" i="1"/>
  <c r="DQ873" i="1"/>
  <c r="B882" i="1"/>
  <c r="B890" i="1"/>
  <c r="DQ897" i="1"/>
  <c r="B914" i="1"/>
  <c r="B922" i="1"/>
  <c r="DQ929" i="1"/>
  <c r="DQ937" i="1"/>
  <c r="B938" i="1"/>
  <c r="B946" i="1"/>
  <c r="DQ1042" i="1"/>
  <c r="DQ1050" i="1"/>
  <c r="BT767" i="1"/>
  <c r="B767" i="1" s="1"/>
  <c r="DP767" i="1"/>
  <c r="AV768" i="1"/>
  <c r="A768" i="1" s="1"/>
  <c r="CR768" i="1"/>
  <c r="BT769" i="1"/>
  <c r="B769" i="1" s="1"/>
  <c r="DP769" i="1"/>
  <c r="AV770" i="1"/>
  <c r="A770" i="1" s="1"/>
  <c r="CR770" i="1"/>
  <c r="BT771" i="1"/>
  <c r="DP771" i="1"/>
  <c r="AV772" i="1"/>
  <c r="A772" i="1" s="1"/>
  <c r="CR772" i="1"/>
  <c r="BT773" i="1"/>
  <c r="DP773" i="1"/>
  <c r="AV774" i="1"/>
  <c r="A774" i="1" s="1"/>
  <c r="CR774" i="1"/>
  <c r="BT775" i="1"/>
  <c r="DP775" i="1"/>
  <c r="AV776" i="1"/>
  <c r="A776" i="1" s="1"/>
  <c r="CR776" i="1"/>
  <c r="BT777" i="1"/>
  <c r="DP777" i="1"/>
  <c r="AV778" i="1"/>
  <c r="A778" i="1" s="1"/>
  <c r="CR778" i="1"/>
  <c r="BT779" i="1"/>
  <c r="BH780" i="1"/>
  <c r="DD780" i="1"/>
  <c r="DQ780" i="1" s="1"/>
  <c r="B783" i="1"/>
  <c r="AV784" i="1"/>
  <c r="A784" i="1" s="1"/>
  <c r="CR784" i="1"/>
  <c r="CF788" i="1"/>
  <c r="BT792" i="1"/>
  <c r="B792" i="1" s="1"/>
  <c r="DP792" i="1"/>
  <c r="DQ795" i="1"/>
  <c r="BH796" i="1"/>
  <c r="DD796" i="1"/>
  <c r="AV800" i="1"/>
  <c r="A800" i="1" s="1"/>
  <c r="CR800" i="1"/>
  <c r="CF804" i="1"/>
  <c r="BT808" i="1"/>
  <c r="DP808" i="1"/>
  <c r="DQ808" i="1" s="1"/>
  <c r="DQ813" i="1"/>
  <c r="DQ821" i="1"/>
  <c r="B830" i="1"/>
  <c r="DQ837" i="1"/>
  <c r="B838" i="1"/>
  <c r="DQ853" i="1"/>
  <c r="B854" i="1"/>
  <c r="B862" i="1"/>
  <c r="DQ869" i="1"/>
  <c r="B870" i="1"/>
  <c r="DQ893" i="1"/>
  <c r="B894" i="1"/>
  <c r="DQ901" i="1"/>
  <c r="B902" i="1"/>
  <c r="B910" i="1"/>
  <c r="B918" i="1"/>
  <c r="DQ925" i="1"/>
  <c r="B926" i="1"/>
  <c r="DQ933" i="1"/>
  <c r="B950" i="1"/>
  <c r="DQ987" i="1"/>
  <c r="DQ991" i="1"/>
  <c r="B994" i="1"/>
  <c r="DQ995" i="1"/>
  <c r="B1002" i="1"/>
  <c r="DQ1007" i="1"/>
  <c r="DQ1011" i="1"/>
  <c r="B1014" i="1"/>
  <c r="DQ1015" i="1"/>
  <c r="DQ1023" i="1"/>
  <c r="DQ1031" i="1"/>
  <c r="DQ1046" i="1"/>
  <c r="DQ1054" i="1"/>
  <c r="CF953" i="1"/>
  <c r="BH954" i="1"/>
  <c r="DD954" i="1"/>
  <c r="CF955" i="1"/>
  <c r="BH956" i="1"/>
  <c r="DD956" i="1"/>
  <c r="CF957" i="1"/>
  <c r="B957" i="1" s="1"/>
  <c r="BT960" i="1"/>
  <c r="DP960" i="1"/>
  <c r="BH961" i="1"/>
  <c r="DD961" i="1"/>
  <c r="AV964" i="1"/>
  <c r="A964" i="1" s="1"/>
  <c r="CR964" i="1"/>
  <c r="CF965" i="1"/>
  <c r="B965" i="1" s="1"/>
  <c r="BT968" i="1"/>
  <c r="DP968" i="1"/>
  <c r="BH969" i="1"/>
  <c r="DD969" i="1"/>
  <c r="AV972" i="1"/>
  <c r="A972" i="1" s="1"/>
  <c r="CR972" i="1"/>
  <c r="CF973" i="1"/>
  <c r="B973" i="1" s="1"/>
  <c r="BT976" i="1"/>
  <c r="DP976" i="1"/>
  <c r="BH977" i="1"/>
  <c r="DD977" i="1"/>
  <c r="AV980" i="1"/>
  <c r="A980" i="1" s="1"/>
  <c r="CR980" i="1"/>
  <c r="CF981" i="1"/>
  <c r="B981" i="1" s="1"/>
  <c r="BT984" i="1"/>
  <c r="DP984" i="1"/>
  <c r="BH985" i="1"/>
  <c r="DD985" i="1"/>
  <c r="B987" i="1"/>
  <c r="B991" i="1"/>
  <c r="B995" i="1"/>
  <c r="DQ1000" i="1"/>
  <c r="B1007" i="1"/>
  <c r="DQ1008" i="1"/>
  <c r="B1011" i="1"/>
  <c r="B1015" i="1"/>
  <c r="DQ1016" i="1"/>
  <c r="B1023" i="1"/>
  <c r="DQ1024" i="1"/>
  <c r="B1031" i="1"/>
  <c r="DQ1032" i="1"/>
  <c r="B1039" i="1"/>
  <c r="B1041" i="1"/>
  <c r="B1047" i="1"/>
  <c r="B1049" i="1"/>
  <c r="B1051" i="1"/>
  <c r="B1055" i="1"/>
  <c r="DQ1130" i="1"/>
  <c r="DQ1146" i="1"/>
  <c r="BT958" i="1"/>
  <c r="DP958" i="1"/>
  <c r="BH959" i="1"/>
  <c r="DD959" i="1"/>
  <c r="AV962" i="1"/>
  <c r="A962" i="1" s="1"/>
  <c r="CR962" i="1"/>
  <c r="CF963" i="1"/>
  <c r="BT966" i="1"/>
  <c r="DP966" i="1"/>
  <c r="BH967" i="1"/>
  <c r="DD967" i="1"/>
  <c r="AV970" i="1"/>
  <c r="A970" i="1" s="1"/>
  <c r="CR970" i="1"/>
  <c r="CF971" i="1"/>
  <c r="BT974" i="1"/>
  <c r="DP974" i="1"/>
  <c r="BH975" i="1"/>
  <c r="DD975" i="1"/>
  <c r="AV978" i="1"/>
  <c r="A978" i="1" s="1"/>
  <c r="CR978" i="1"/>
  <c r="CF979" i="1"/>
  <c r="BT982" i="1"/>
  <c r="DP982" i="1"/>
  <c r="BH983" i="1"/>
  <c r="DD983" i="1"/>
  <c r="AV986" i="1"/>
  <c r="A986" i="1" s="1"/>
  <c r="CR986" i="1"/>
  <c r="DQ989" i="1"/>
  <c r="B992" i="1"/>
  <c r="DQ993" i="1"/>
  <c r="DQ997" i="1"/>
  <c r="B1000" i="1"/>
  <c r="DQ1005" i="1"/>
  <c r="B1008" i="1"/>
  <c r="DQ1009" i="1"/>
  <c r="B1016" i="1"/>
  <c r="B1024" i="1"/>
  <c r="DQ1025" i="1"/>
  <c r="B1032" i="1"/>
  <c r="DQ1033" i="1"/>
  <c r="DQ1108" i="1"/>
  <c r="B1130" i="1"/>
  <c r="AV953" i="1"/>
  <c r="A953" i="1" s="1"/>
  <c r="CR953" i="1"/>
  <c r="AV954" i="1"/>
  <c r="A954" i="1" s="1"/>
  <c r="CR954" i="1"/>
  <c r="AV955" i="1"/>
  <c r="A955" i="1" s="1"/>
  <c r="CR955" i="1"/>
  <c r="AV956" i="1"/>
  <c r="A956" i="1" s="1"/>
  <c r="CR956" i="1"/>
  <c r="AV957" i="1"/>
  <c r="A957" i="1" s="1"/>
  <c r="CR957" i="1"/>
  <c r="BH958" i="1"/>
  <c r="DD958" i="1"/>
  <c r="BT959" i="1"/>
  <c r="DP959" i="1"/>
  <c r="CF960" i="1"/>
  <c r="B960" i="1" s="1"/>
  <c r="AV961" i="1"/>
  <c r="A961" i="1" s="1"/>
  <c r="CR961" i="1"/>
  <c r="BH962" i="1"/>
  <c r="DD962" i="1"/>
  <c r="BT963" i="1"/>
  <c r="DP963" i="1"/>
  <c r="DQ963" i="1" s="1"/>
  <c r="CF964" i="1"/>
  <c r="B964" i="1" s="1"/>
  <c r="AV965" i="1"/>
  <c r="A965" i="1" s="1"/>
  <c r="CR965" i="1"/>
  <c r="BH966" i="1"/>
  <c r="DD966" i="1"/>
  <c r="BT967" i="1"/>
  <c r="DP967" i="1"/>
  <c r="CF968" i="1"/>
  <c r="B968" i="1" s="1"/>
  <c r="AV969" i="1"/>
  <c r="A969" i="1" s="1"/>
  <c r="CR969" i="1"/>
  <c r="BH970" i="1"/>
  <c r="DD970" i="1"/>
  <c r="BT971" i="1"/>
  <c r="DP971" i="1"/>
  <c r="DQ971" i="1" s="1"/>
  <c r="CF972" i="1"/>
  <c r="B972" i="1" s="1"/>
  <c r="AV973" i="1"/>
  <c r="A973" i="1" s="1"/>
  <c r="CR973" i="1"/>
  <c r="BH974" i="1"/>
  <c r="DD974" i="1"/>
  <c r="BT975" i="1"/>
  <c r="DP975" i="1"/>
  <c r="CF976" i="1"/>
  <c r="AV977" i="1"/>
  <c r="A977" i="1" s="1"/>
  <c r="CR977" i="1"/>
  <c r="BH978" i="1"/>
  <c r="DD978" i="1"/>
  <c r="DQ978" i="1" s="1"/>
  <c r="BT979" i="1"/>
  <c r="DP979" i="1"/>
  <c r="CF980" i="1"/>
  <c r="B980" i="1" s="1"/>
  <c r="AV981" i="1"/>
  <c r="A981" i="1" s="1"/>
  <c r="CR981" i="1"/>
  <c r="BH982" i="1"/>
  <c r="DD982" i="1"/>
  <c r="BT983" i="1"/>
  <c r="DP983" i="1"/>
  <c r="CF984" i="1"/>
  <c r="B984" i="1" s="1"/>
  <c r="AV985" i="1"/>
  <c r="A985" i="1" s="1"/>
  <c r="CR985" i="1"/>
  <c r="BH986" i="1"/>
  <c r="DD986" i="1"/>
  <c r="DQ986" i="1" s="1"/>
  <c r="DQ1099" i="1"/>
  <c r="DQ1122" i="1"/>
  <c r="DQ1132" i="1"/>
  <c r="DP952" i="1"/>
  <c r="DQ952" i="1" s="1"/>
  <c r="BT953" i="1"/>
  <c r="DP953" i="1"/>
  <c r="BT954" i="1"/>
  <c r="DP954" i="1"/>
  <c r="BT955" i="1"/>
  <c r="B955" i="1" s="1"/>
  <c r="DP955" i="1"/>
  <c r="BT956" i="1"/>
  <c r="DP956" i="1"/>
  <c r="DQ1135" i="1"/>
  <c r="B1146" i="1"/>
  <c r="B1095" i="1"/>
  <c r="B1110" i="1"/>
  <c r="DQ1112" i="1"/>
  <c r="DQ1114" i="1"/>
  <c r="DQ1116" i="1"/>
  <c r="DQ1118" i="1"/>
  <c r="B1122" i="1"/>
  <c r="DQ1103" i="1"/>
  <c r="B1108" i="1"/>
  <c r="DQ1119" i="1"/>
  <c r="DQ1148" i="1"/>
  <c r="DQ1150" i="1"/>
  <c r="AV1062" i="1"/>
  <c r="A1062" i="1" s="1"/>
  <c r="CR1062" i="1"/>
  <c r="BT1068" i="1"/>
  <c r="DP1068" i="1"/>
  <c r="BH1071" i="1"/>
  <c r="DD1071" i="1"/>
  <c r="CF1073" i="1"/>
  <c r="AV1078" i="1"/>
  <c r="A1078" i="1" s="1"/>
  <c r="CR1078" i="1"/>
  <c r="BT1084" i="1"/>
  <c r="DP1084" i="1"/>
  <c r="BH1087" i="1"/>
  <c r="DD1087" i="1"/>
  <c r="CF1089" i="1"/>
  <c r="AV1094" i="1"/>
  <c r="A1094" i="1" s="1"/>
  <c r="CR1094" i="1"/>
  <c r="B1114" i="1"/>
  <c r="B1118" i="1"/>
  <c r="B1123" i="1"/>
  <c r="B1148" i="1"/>
  <c r="B1150" i="1"/>
  <c r="B1153" i="1"/>
  <c r="BT1060" i="1"/>
  <c r="DP1060" i="1"/>
  <c r="BH1063" i="1"/>
  <c r="DD1063" i="1"/>
  <c r="CF1065" i="1"/>
  <c r="AV1070" i="1"/>
  <c r="A1070" i="1" s="1"/>
  <c r="CR1070" i="1"/>
  <c r="BT1076" i="1"/>
  <c r="B1076" i="1" s="1"/>
  <c r="DP1076" i="1"/>
  <c r="BH1079" i="1"/>
  <c r="DD1079" i="1"/>
  <c r="CF1081" i="1"/>
  <c r="AV1086" i="1"/>
  <c r="A1086" i="1" s="1"/>
  <c r="CR1086" i="1"/>
  <c r="BT1092" i="1"/>
  <c r="DP1092" i="1"/>
  <c r="DQ1092" i="1" s="1"/>
  <c r="DQ1095" i="1"/>
  <c r="B1101" i="1"/>
  <c r="B1105" i="1"/>
  <c r="B1109" i="1"/>
  <c r="DQ1110" i="1"/>
  <c r="DQ1127" i="1"/>
  <c r="B1139" i="1"/>
  <c r="B1099" i="1"/>
  <c r="B1103" i="1"/>
  <c r="B1107" i="1"/>
  <c r="B1119" i="1"/>
  <c r="B1127" i="1"/>
  <c r="B1135" i="1"/>
  <c r="B1136" i="1"/>
  <c r="DQ1144" i="1"/>
  <c r="DQ1152" i="1"/>
  <c r="CF1060" i="1"/>
  <c r="AV1061" i="1"/>
  <c r="A1061" i="1" s="1"/>
  <c r="CR1061" i="1"/>
  <c r="BH1062" i="1"/>
  <c r="DD1062" i="1"/>
  <c r="BT1063" i="1"/>
  <c r="DP1063" i="1"/>
  <c r="CF1064" i="1"/>
  <c r="B1064" i="1" s="1"/>
  <c r="AV1065" i="1"/>
  <c r="A1065" i="1" s="1"/>
  <c r="CR1065" i="1"/>
  <c r="DQ1065" i="1" s="1"/>
  <c r="BH1066" i="1"/>
  <c r="B1066" i="1" s="1"/>
  <c r="DD1066" i="1"/>
  <c r="BT1067" i="1"/>
  <c r="B1067" i="1" s="1"/>
  <c r="DP1067" i="1"/>
  <c r="DQ1067" i="1" s="1"/>
  <c r="CF1068" i="1"/>
  <c r="AV1069" i="1"/>
  <c r="A1069" i="1" s="1"/>
  <c r="CR1069" i="1"/>
  <c r="BH1070" i="1"/>
  <c r="DD1070" i="1"/>
  <c r="BT1071" i="1"/>
  <c r="DP1071" i="1"/>
  <c r="CF1072" i="1"/>
  <c r="DQ1072" i="1" s="1"/>
  <c r="AV1073" i="1"/>
  <c r="A1073" i="1" s="1"/>
  <c r="CR1073" i="1"/>
  <c r="BH1074" i="1"/>
  <c r="DD1074" i="1"/>
  <c r="DQ1074" i="1" s="1"/>
  <c r="BT1075" i="1"/>
  <c r="B1075" i="1" s="1"/>
  <c r="DP1075" i="1"/>
  <c r="CF1076" i="1"/>
  <c r="AV1077" i="1"/>
  <c r="A1077" i="1" s="1"/>
  <c r="CR1077" i="1"/>
  <c r="BH1078" i="1"/>
  <c r="DD1078" i="1"/>
  <c r="BT1079" i="1"/>
  <c r="DP1079" i="1"/>
  <c r="CF1080" i="1"/>
  <c r="B1080" i="1" s="1"/>
  <c r="AV1081" i="1"/>
  <c r="A1081" i="1" s="1"/>
  <c r="CR1081" i="1"/>
  <c r="DQ1081" i="1" s="1"/>
  <c r="BH1082" i="1"/>
  <c r="DD1082" i="1"/>
  <c r="BT1083" i="1"/>
  <c r="DP1083" i="1"/>
  <c r="DQ1083" i="1" s="1"/>
  <c r="CF1084" i="1"/>
  <c r="AV1085" i="1"/>
  <c r="A1085" i="1" s="1"/>
  <c r="CR1085" i="1"/>
  <c r="DQ1085" i="1" s="1"/>
  <c r="BH1086" i="1"/>
  <c r="DD1086" i="1"/>
  <c r="DQ1086" i="1" s="1"/>
  <c r="BT1087" i="1"/>
  <c r="DP1087" i="1"/>
  <c r="CF1088" i="1"/>
  <c r="DQ1088" i="1" s="1"/>
  <c r="AV1089" i="1"/>
  <c r="A1089" i="1" s="1"/>
  <c r="CR1089" i="1"/>
  <c r="BH1090" i="1"/>
  <c r="DD1090" i="1"/>
  <c r="DQ1090" i="1" s="1"/>
  <c r="BT1091" i="1"/>
  <c r="DP1091" i="1"/>
  <c r="CF1092" i="1"/>
  <c r="AV1093" i="1"/>
  <c r="A1093" i="1" s="1"/>
  <c r="CR1093" i="1"/>
  <c r="BH1094" i="1"/>
  <c r="DD1094" i="1"/>
  <c r="DQ1094" i="1" s="1"/>
  <c r="DQ1109" i="1"/>
  <c r="B1113" i="1"/>
  <c r="DQ1139" i="1"/>
  <c r="B1144" i="1"/>
  <c r="B1152" i="1"/>
  <c r="B1158" i="1"/>
  <c r="DQ1162" i="1"/>
  <c r="DQ1129" i="1"/>
  <c r="DQ1141" i="1"/>
  <c r="DQ1145" i="1"/>
  <c r="DQ1153" i="1"/>
  <c r="DP1155" i="1"/>
  <c r="BT1157" i="1"/>
  <c r="DP1157" i="1"/>
  <c r="BT1159" i="1"/>
  <c r="CR1155" i="1"/>
  <c r="B1155" i="1" s="1"/>
  <c r="AV1156" i="1"/>
  <c r="A1156" i="1" s="1"/>
  <c r="CR1156" i="1"/>
  <c r="AV1157" i="1"/>
  <c r="A1157" i="1" s="1"/>
  <c r="CR1157" i="1"/>
  <c r="AV1158" i="1"/>
  <c r="A1158" i="1" s="1"/>
  <c r="CR1158" i="1"/>
  <c r="AV1159" i="1"/>
  <c r="A1159" i="1" s="1"/>
  <c r="CR1159" i="1"/>
  <c r="DQ1159" i="1" s="1"/>
  <c r="BH1160" i="1"/>
  <c r="DD1160" i="1"/>
  <c r="BT1161" i="1"/>
  <c r="DP1161" i="1"/>
  <c r="AV1163" i="1"/>
  <c r="A1163" i="1" s="1"/>
  <c r="CR1163" i="1"/>
  <c r="DQ1163" i="1" s="1"/>
  <c r="CF1164" i="1"/>
  <c r="B1164" i="1" s="1"/>
  <c r="BT1167" i="1"/>
  <c r="DP1167" i="1"/>
  <c r="BH1168" i="1"/>
  <c r="DD1168" i="1"/>
  <c r="AV1175" i="1"/>
  <c r="A1175" i="1" s="1"/>
  <c r="CR1175" i="1"/>
  <c r="AV1177" i="1"/>
  <c r="A1177" i="1" s="1"/>
  <c r="CR1177" i="1"/>
  <c r="BH1180" i="1"/>
  <c r="DD1180" i="1"/>
  <c r="CF1156" i="1"/>
  <c r="CF1157" i="1"/>
  <c r="B1157" i="1" s="1"/>
  <c r="CF1158" i="1"/>
  <c r="CF1159" i="1"/>
  <c r="AV1160" i="1"/>
  <c r="A1160" i="1" s="1"/>
  <c r="CR1160" i="1"/>
  <c r="BH1161" i="1"/>
  <c r="DD1161" i="1"/>
  <c r="CF1163" i="1"/>
  <c r="BT1165" i="1"/>
  <c r="DP1165" i="1"/>
  <c r="BH1166" i="1"/>
  <c r="DD1166" i="1"/>
  <c r="AV1169" i="1"/>
  <c r="A1169" i="1" s="1"/>
  <c r="CR1169" i="1"/>
  <c r="BT1171" i="1"/>
  <c r="DP1171" i="1"/>
  <c r="BT1173" i="1"/>
  <c r="DP1173" i="1"/>
  <c r="AV1179" i="1"/>
  <c r="A1179" i="1" s="1"/>
  <c r="CR1179" i="1"/>
  <c r="AV1164" i="1"/>
  <c r="A1164" i="1" s="1"/>
  <c r="CR1164" i="1"/>
  <c r="BH1165" i="1"/>
  <c r="DD1165" i="1"/>
  <c r="BT1166" i="1"/>
  <c r="DP1166" i="1"/>
  <c r="CF1167" i="1"/>
  <c r="B1167" i="1" s="1"/>
  <c r="AV1168" i="1"/>
  <c r="A1168" i="1" s="1"/>
  <c r="CR1168" i="1"/>
  <c r="BH1169" i="1"/>
  <c r="DD1169" i="1"/>
  <c r="BT1170" i="1"/>
  <c r="DP1170" i="1"/>
  <c r="AV1172" i="1"/>
  <c r="A1172" i="1" s="1"/>
  <c r="CR1172" i="1"/>
  <c r="BT1174" i="1"/>
  <c r="DP1174" i="1"/>
  <c r="AV1176" i="1"/>
  <c r="A1176" i="1" s="1"/>
  <c r="CR1176" i="1"/>
  <c r="BT1178" i="1"/>
  <c r="DP1178" i="1"/>
  <c r="DD1170" i="1"/>
  <c r="CF1171" i="1"/>
  <c r="BH1172" i="1"/>
  <c r="DD1172" i="1"/>
  <c r="CF1173" i="1"/>
  <c r="BH1174" i="1"/>
  <c r="DD1174" i="1"/>
  <c r="CF1175" i="1"/>
  <c r="BH1176" i="1"/>
  <c r="DD1176" i="1"/>
  <c r="CF1177" i="1"/>
  <c r="BH1178" i="1"/>
  <c r="DD1178" i="1"/>
  <c r="CF1179" i="1"/>
  <c r="BT1180" i="1"/>
  <c r="DP1180" i="1"/>
  <c r="CF1170" i="1"/>
  <c r="BH1171" i="1"/>
  <c r="DD1171" i="1"/>
  <c r="CF1172" i="1"/>
  <c r="BH1173" i="1"/>
  <c r="DD1173" i="1"/>
  <c r="CF1174" i="1"/>
  <c r="BH1175" i="1"/>
  <c r="DD1175" i="1"/>
  <c r="CF1176" i="1"/>
  <c r="BH1177" i="1"/>
  <c r="DD1177" i="1"/>
  <c r="CF1178" i="1"/>
  <c r="BH1179" i="1"/>
  <c r="DD1179" i="1"/>
  <c r="DQ1179" i="1" s="1"/>
  <c r="AV1180" i="1"/>
  <c r="A1180" i="1" s="1"/>
  <c r="CR1180" i="1"/>
  <c r="B68" i="3"/>
  <c r="DQ724" i="1" l="1"/>
  <c r="B641" i="1"/>
  <c r="DQ1175" i="1"/>
  <c r="B1176" i="1"/>
  <c r="DQ1123" i="1"/>
  <c r="DQ1136" i="1"/>
  <c r="DQ1060" i="1"/>
  <c r="DQ1126" i="1"/>
  <c r="DQ1089" i="1"/>
  <c r="DQ1073" i="1"/>
  <c r="DQ981" i="1"/>
  <c r="DQ973" i="1"/>
  <c r="DQ965" i="1"/>
  <c r="DQ957" i="1"/>
  <c r="DQ1029" i="1"/>
  <c r="B1059" i="1"/>
  <c r="B1027" i="1"/>
  <c r="B976" i="1"/>
  <c r="DQ941" i="1"/>
  <c r="DQ909" i="1"/>
  <c r="DQ877" i="1"/>
  <c r="DQ845" i="1"/>
  <c r="DQ796" i="1"/>
  <c r="DQ777" i="1"/>
  <c r="DQ773" i="1"/>
  <c r="DQ769" i="1"/>
  <c r="B791" i="1"/>
  <c r="DQ906" i="1"/>
  <c r="B725" i="1"/>
  <c r="B713" i="1"/>
  <c r="B825" i="1"/>
  <c r="B790" i="1"/>
  <c r="B785" i="1"/>
  <c r="B915" i="1"/>
  <c r="DQ766" i="1"/>
  <c r="B417" i="1"/>
  <c r="B935" i="1"/>
  <c r="DQ805" i="1"/>
  <c r="B494" i="1"/>
  <c r="B268" i="1"/>
  <c r="DQ789" i="1"/>
  <c r="B667" i="1"/>
  <c r="B651" i="1"/>
  <c r="B635" i="1"/>
  <c r="B619" i="1"/>
  <c r="DQ552" i="1"/>
  <c r="DQ511" i="1"/>
  <c r="DQ659" i="1"/>
  <c r="DQ643" i="1"/>
  <c r="DQ547" i="1"/>
  <c r="DQ501" i="1"/>
  <c r="DQ295" i="1"/>
  <c r="DQ199" i="1"/>
  <c r="DQ818" i="1"/>
  <c r="DQ650" i="1"/>
  <c r="DQ618" i="1"/>
  <c r="DQ382" i="1"/>
  <c r="DQ200" i="1"/>
  <c r="DQ425" i="1"/>
  <c r="DQ220" i="1"/>
  <c r="B93" i="1"/>
  <c r="B61" i="1"/>
  <c r="B29" i="1"/>
  <c r="DQ276" i="1"/>
  <c r="B315" i="1"/>
  <c r="DQ109" i="1"/>
  <c r="DQ77" i="1"/>
  <c r="DQ45" i="1"/>
  <c r="DQ13" i="1"/>
  <c r="B246" i="1"/>
  <c r="DQ226" i="1"/>
  <c r="DQ116" i="1"/>
  <c r="B386" i="1"/>
  <c r="DQ342" i="1"/>
  <c r="DQ242" i="1"/>
  <c r="B112" i="1"/>
  <c r="B1140" i="1"/>
  <c r="B1133" i="1"/>
  <c r="B1131" i="1"/>
  <c r="DQ1043" i="1"/>
  <c r="B933" i="1"/>
  <c r="B903" i="1"/>
  <c r="B908" i="1"/>
  <c r="B875" i="1"/>
  <c r="B880" i="1"/>
  <c r="B816" i="1"/>
  <c r="B856" i="1"/>
  <c r="B819" i="1"/>
  <c r="B701" i="1"/>
  <c r="B693" i="1"/>
  <c r="B685" i="1"/>
  <c r="B677" i="1"/>
  <c r="B669" i="1"/>
  <c r="DQ500" i="1"/>
  <c r="B501" i="1"/>
  <c r="DQ469" i="1"/>
  <c r="B412" i="1"/>
  <c r="B301" i="1"/>
  <c r="B275" i="1"/>
  <c r="DQ254" i="1"/>
  <c r="B207" i="1"/>
  <c r="B243" i="1"/>
  <c r="B184" i="1"/>
  <c r="DQ96" i="1"/>
  <c r="B132" i="1"/>
  <c r="B186" i="1"/>
  <c r="DQ106" i="1"/>
  <c r="DQ716" i="1"/>
  <c r="DQ101" i="1"/>
  <c r="B625" i="1"/>
  <c r="DQ506" i="1"/>
  <c r="B179" i="1"/>
  <c r="DQ58" i="1"/>
  <c r="DQ1078" i="1"/>
  <c r="B1137" i="1"/>
  <c r="DQ1100" i="1"/>
  <c r="DQ1115" i="1"/>
  <c r="DQ1093" i="1"/>
  <c r="DQ1079" i="1"/>
  <c r="DQ1070" i="1"/>
  <c r="DQ1061" i="1"/>
  <c r="B1111" i="1"/>
  <c r="DQ1106" i="1"/>
  <c r="DQ1076" i="1"/>
  <c r="B1060" i="1"/>
  <c r="B1028" i="1"/>
  <c r="B1012" i="1"/>
  <c r="B996" i="1"/>
  <c r="B983" i="1"/>
  <c r="B1057" i="1"/>
  <c r="DQ992" i="1"/>
  <c r="B1026" i="1"/>
  <c r="B1010" i="1"/>
  <c r="B934" i="1"/>
  <c r="B773" i="1"/>
  <c r="DQ921" i="1"/>
  <c r="DQ788" i="1"/>
  <c r="DQ782" i="1"/>
  <c r="B399" i="1"/>
  <c r="DQ799" i="1"/>
  <c r="B700" i="1"/>
  <c r="B684" i="1"/>
  <c r="B588" i="1"/>
  <c r="B572" i="1"/>
  <c r="B556" i="1"/>
  <c r="B540" i="1"/>
  <c r="B364" i="1"/>
  <c r="DQ632" i="1"/>
  <c r="DQ616" i="1"/>
  <c r="DQ548" i="1"/>
  <c r="B658" i="1"/>
  <c r="B626" i="1"/>
  <c r="B384" i="1"/>
  <c r="B352" i="1"/>
  <c r="B320" i="1"/>
  <c r="B288" i="1"/>
  <c r="B224" i="1"/>
  <c r="B192" i="1"/>
  <c r="DQ801" i="1"/>
  <c r="DQ678" i="1"/>
  <c r="DQ550" i="1"/>
  <c r="DQ439" i="1"/>
  <c r="DQ312" i="1"/>
  <c r="B124" i="1"/>
  <c r="DQ348" i="1"/>
  <c r="DQ284" i="1"/>
  <c r="DQ160" i="1"/>
  <c r="B81" i="1"/>
  <c r="B49" i="1"/>
  <c r="DQ304" i="1"/>
  <c r="B182" i="1"/>
  <c r="DQ65" i="1"/>
  <c r="B277" i="1"/>
  <c r="DQ269" i="1"/>
  <c r="DQ293" i="1"/>
  <c r="DQ261" i="1"/>
  <c r="DQ273" i="1"/>
  <c r="DQ241" i="1"/>
  <c r="DQ282" i="1"/>
  <c r="DQ52" i="1"/>
  <c r="B1102" i="1"/>
  <c r="B949" i="1"/>
  <c r="B931" i="1"/>
  <c r="B928" i="1"/>
  <c r="B867" i="1"/>
  <c r="B849" i="1"/>
  <c r="B859" i="1"/>
  <c r="B853" i="1"/>
  <c r="B815" i="1"/>
  <c r="B817" i="1"/>
  <c r="B855" i="1"/>
  <c r="B844" i="1"/>
  <c r="B821" i="1"/>
  <c r="B763" i="1"/>
  <c r="B705" i="1"/>
  <c r="B697" i="1"/>
  <c r="B689" i="1"/>
  <c r="B681" i="1"/>
  <c r="B673" i="1"/>
  <c r="B665" i="1"/>
  <c r="DQ473" i="1"/>
  <c r="DQ465" i="1"/>
  <c r="DQ467" i="1"/>
  <c r="B460" i="1"/>
  <c r="B323" i="1"/>
  <c r="B307" i="1"/>
  <c r="B239" i="1"/>
  <c r="B255" i="1"/>
  <c r="B191" i="1"/>
  <c r="DQ72" i="1"/>
  <c r="B185" i="1"/>
  <c r="B145" i="1"/>
  <c r="DQ38" i="1"/>
  <c r="DQ748" i="1"/>
  <c r="DQ728" i="1"/>
  <c r="DQ967" i="1"/>
  <c r="DQ1036" i="1"/>
  <c r="DQ1020" i="1"/>
  <c r="DQ972" i="1"/>
  <c r="DQ964" i="1"/>
  <c r="B1022" i="1"/>
  <c r="B990" i="1"/>
  <c r="B808" i="1"/>
  <c r="DQ817" i="1"/>
  <c r="B778" i="1"/>
  <c r="B774" i="1"/>
  <c r="B770" i="1"/>
  <c r="DQ942" i="1"/>
  <c r="DQ878" i="1"/>
  <c r="DQ814" i="1"/>
  <c r="DQ764" i="1"/>
  <c r="B735" i="1"/>
  <c r="B731" i="1"/>
  <c r="B727" i="1"/>
  <c r="B719" i="1"/>
  <c r="B861" i="1"/>
  <c r="DQ802" i="1"/>
  <c r="DQ807" i="1"/>
  <c r="DQ1034" i="1"/>
  <c r="B797" i="1"/>
  <c r="B395" i="1"/>
  <c r="B356" i="1"/>
  <c r="B939" i="1"/>
  <c r="DQ708" i="1"/>
  <c r="DQ692" i="1"/>
  <c r="DQ676" i="1"/>
  <c r="DQ628" i="1"/>
  <c r="DQ612" i="1"/>
  <c r="DQ596" i="1"/>
  <c r="DQ580" i="1"/>
  <c r="DQ564" i="1"/>
  <c r="B702" i="1"/>
  <c r="B606" i="1"/>
  <c r="B523" i="1"/>
  <c r="DQ476" i="1"/>
  <c r="B248" i="1"/>
  <c r="B549" i="1"/>
  <c r="DQ514" i="1"/>
  <c r="DQ398" i="1"/>
  <c r="B144" i="1"/>
  <c r="DQ390" i="1"/>
  <c r="B111" i="1"/>
  <c r="B79" i="1"/>
  <c r="DQ57" i="1"/>
  <c r="B47" i="1"/>
  <c r="DQ25" i="1"/>
  <c r="B15" i="1"/>
  <c r="DQ172" i="1"/>
  <c r="DQ140" i="1"/>
  <c r="DQ81" i="1"/>
  <c r="DQ55" i="1"/>
  <c r="DQ23" i="1"/>
  <c r="DQ292" i="1"/>
  <c r="DQ265" i="1"/>
  <c r="B221" i="1"/>
  <c r="B121" i="1"/>
  <c r="B369" i="1"/>
  <c r="B26" i="1"/>
  <c r="DQ253" i="1"/>
  <c r="DQ84" i="1"/>
  <c r="B1142" i="1"/>
  <c r="B1125" i="1"/>
  <c r="DQ1104" i="1"/>
  <c r="B1058" i="1"/>
  <c r="DQ1047" i="1"/>
  <c r="B525" i="1"/>
  <c r="B456" i="1"/>
  <c r="B448" i="1"/>
  <c r="DQ457" i="1"/>
  <c r="DQ449" i="1"/>
  <c r="DQ441" i="1"/>
  <c r="DQ433" i="1"/>
  <c r="B355" i="1"/>
  <c r="B436" i="1"/>
  <c r="B408" i="1"/>
  <c r="B382" i="1"/>
  <c r="B350" i="1"/>
  <c r="B250" i="1"/>
  <c r="B195" i="1"/>
  <c r="DQ189" i="1"/>
  <c r="B127" i="1"/>
  <c r="DQ80" i="1"/>
  <c r="B162" i="1"/>
  <c r="DQ756" i="1"/>
  <c r="DQ744" i="1"/>
  <c r="DQ732" i="1"/>
  <c r="DQ69" i="1"/>
  <c r="B1147" i="1"/>
  <c r="B633" i="1"/>
  <c r="B1083" i="1"/>
  <c r="DQ1069" i="1"/>
  <c r="DQ1128" i="1"/>
  <c r="B1092" i="1"/>
  <c r="B1173" i="1"/>
  <c r="B1159" i="1"/>
  <c r="B1084" i="1"/>
  <c r="B1068" i="1"/>
  <c r="B1154" i="1"/>
  <c r="B953" i="1"/>
  <c r="B1098" i="1"/>
  <c r="B963" i="1"/>
  <c r="DQ1021" i="1"/>
  <c r="B1019" i="1"/>
  <c r="B1003" i="1"/>
  <c r="DQ829" i="1"/>
  <c r="DQ775" i="1"/>
  <c r="DQ771" i="1"/>
  <c r="DQ767" i="1"/>
  <c r="B800" i="1"/>
  <c r="DQ758" i="1"/>
  <c r="DQ754" i="1"/>
  <c r="DQ750" i="1"/>
  <c r="DQ746" i="1"/>
  <c r="DQ742" i="1"/>
  <c r="DQ738" i="1"/>
  <c r="DQ734" i="1"/>
  <c r="DQ730" i="1"/>
  <c r="DQ726" i="1"/>
  <c r="DQ722" i="1"/>
  <c r="DQ718" i="1"/>
  <c r="DQ714" i="1"/>
  <c r="DQ710" i="1"/>
  <c r="DQ759" i="1"/>
  <c r="B755" i="1"/>
  <c r="DQ751" i="1"/>
  <c r="B743" i="1"/>
  <c r="DQ739" i="1"/>
  <c r="DQ735" i="1"/>
  <c r="DQ731" i="1"/>
  <c r="B715" i="1"/>
  <c r="B711" i="1"/>
  <c r="B952" i="1"/>
  <c r="B824" i="1"/>
  <c r="B508" i="1"/>
  <c r="DQ1030" i="1"/>
  <c r="DQ834" i="1"/>
  <c r="B485" i="1"/>
  <c r="DQ539" i="1"/>
  <c r="B470" i="1"/>
  <c r="DQ311" i="1"/>
  <c r="DQ247" i="1"/>
  <c r="DQ215" i="1"/>
  <c r="DQ666" i="1"/>
  <c r="DQ634" i="1"/>
  <c r="DQ602" i="1"/>
  <c r="DQ430" i="1"/>
  <c r="DQ392" i="1"/>
  <c r="B174" i="1"/>
  <c r="DQ907" i="1"/>
  <c r="B109" i="1"/>
  <c r="B13" i="1"/>
  <c r="DQ93" i="1"/>
  <c r="DQ61" i="1"/>
  <c r="DQ29" i="1"/>
  <c r="DQ134" i="1"/>
  <c r="DQ21" i="1"/>
  <c r="DQ322" i="1"/>
  <c r="DQ78" i="1"/>
  <c r="B141" i="1"/>
  <c r="DQ326" i="1"/>
  <c r="B40" i="1"/>
  <c r="DQ370" i="1"/>
  <c r="B1145" i="1"/>
  <c r="B1054" i="1"/>
  <c r="B1046" i="1"/>
  <c r="DQ1041" i="1"/>
  <c r="B997" i="1"/>
  <c r="B1005" i="1"/>
  <c r="B883" i="1"/>
  <c r="B839" i="1"/>
  <c r="B803" i="1"/>
  <c r="B479" i="1"/>
  <c r="B531" i="1"/>
  <c r="DQ475" i="1"/>
  <c r="DQ528" i="1"/>
  <c r="B472" i="1"/>
  <c r="B464" i="1"/>
  <c r="DQ518" i="1"/>
  <c r="DQ421" i="1"/>
  <c r="DQ413" i="1"/>
  <c r="DQ484" i="1"/>
  <c r="B375" i="1"/>
  <c r="B420" i="1"/>
  <c r="B391" i="1"/>
  <c r="B349" i="1"/>
  <c r="B291" i="1"/>
  <c r="B259" i="1"/>
  <c r="B249" i="1"/>
  <c r="B339" i="1"/>
  <c r="B230" i="1"/>
  <c r="B211" i="1"/>
  <c r="DQ152" i="1"/>
  <c r="DQ56" i="1"/>
  <c r="DQ202" i="1"/>
  <c r="B123" i="1"/>
  <c r="DQ752" i="1"/>
  <c r="DQ736" i="1"/>
  <c r="DQ712" i="1"/>
  <c r="B864" i="1"/>
  <c r="B555" i="1"/>
  <c r="B428" i="1"/>
  <c r="DQ1177" i="1"/>
  <c r="DQ1172" i="1"/>
  <c r="DQ1161" i="1"/>
  <c r="DQ1101" i="1"/>
  <c r="B1091" i="1"/>
  <c r="B1082" i="1"/>
  <c r="DQ1077" i="1"/>
  <c r="DQ1063" i="1"/>
  <c r="DQ1097" i="1"/>
  <c r="B1018" i="1"/>
  <c r="B886" i="1"/>
  <c r="B822" i="1"/>
  <c r="B762" i="1"/>
  <c r="B742" i="1"/>
  <c r="B718" i="1"/>
  <c r="B709" i="1"/>
  <c r="B506" i="1"/>
  <c r="DQ656" i="1"/>
  <c r="DQ640" i="1"/>
  <c r="DQ468" i="1"/>
  <c r="B336" i="1"/>
  <c r="DQ471" i="1"/>
  <c r="DQ429" i="1"/>
  <c r="DQ117" i="1"/>
  <c r="DQ34" i="1"/>
  <c r="B233" i="1"/>
  <c r="B1132" i="1"/>
  <c r="B1129" i="1"/>
  <c r="B1096" i="1"/>
  <c r="DQ1051" i="1"/>
  <c r="DQ1055" i="1"/>
  <c r="DQ1053" i="1"/>
  <c r="DQ1039" i="1"/>
  <c r="B947" i="1"/>
  <c r="B913" i="1"/>
  <c r="B809" i="1"/>
  <c r="B833" i="1"/>
  <c r="B865" i="1"/>
  <c r="DQ498" i="1"/>
  <c r="DQ516" i="1"/>
  <c r="DQ504" i="1"/>
  <c r="B517" i="1"/>
  <c r="DQ510" i="1"/>
  <c r="DQ453" i="1"/>
  <c r="DQ445" i="1"/>
  <c r="DQ437" i="1"/>
  <c r="B440" i="1"/>
  <c r="B404" i="1"/>
  <c r="B335" i="1"/>
  <c r="B298" i="1"/>
  <c r="B229" i="1"/>
  <c r="B223" i="1"/>
  <c r="B159" i="1"/>
  <c r="DQ720" i="1"/>
  <c r="B1117" i="1"/>
  <c r="B657" i="1"/>
  <c r="B617" i="1"/>
  <c r="DQ1164" i="1"/>
  <c r="B1163" i="1"/>
  <c r="B1156" i="1"/>
  <c r="B1081" i="1"/>
  <c r="DQ970" i="1"/>
  <c r="DQ962" i="1"/>
  <c r="DQ1017" i="1"/>
  <c r="B985" i="1"/>
  <c r="B977" i="1"/>
  <c r="B969" i="1"/>
  <c r="B961" i="1"/>
  <c r="DQ762" i="1"/>
  <c r="B758" i="1"/>
  <c r="B754" i="1"/>
  <c r="B738" i="1"/>
  <c r="B722" i="1"/>
  <c r="B916" i="1"/>
  <c r="DQ950" i="1"/>
  <c r="B480" i="1"/>
  <c r="B212" i="1"/>
  <c r="DQ599" i="1"/>
  <c r="DQ583" i="1"/>
  <c r="DQ567" i="1"/>
  <c r="DQ551" i="1"/>
  <c r="DQ854" i="1"/>
  <c r="DQ463" i="1"/>
  <c r="DQ415" i="1"/>
  <c r="DQ232" i="1"/>
  <c r="DQ373" i="1"/>
  <c r="DQ85" i="1"/>
  <c r="DQ53" i="1"/>
  <c r="DQ68" i="1"/>
  <c r="B310" i="1"/>
  <c r="B169" i="1"/>
  <c r="B137" i="1"/>
  <c r="B325" i="1"/>
  <c r="DQ222" i="1"/>
  <c r="B100" i="1"/>
  <c r="DQ66" i="1"/>
  <c r="B1124" i="1"/>
  <c r="DQ1096" i="1"/>
  <c r="B1056" i="1"/>
  <c r="B1044" i="1"/>
  <c r="DQ1049" i="1"/>
  <c r="B993" i="1"/>
  <c r="B920" i="1"/>
  <c r="B944" i="1"/>
  <c r="B885" i="1"/>
  <c r="B901" i="1"/>
  <c r="B828" i="1"/>
  <c r="B782" i="1"/>
  <c r="B661" i="1"/>
  <c r="B653" i="1"/>
  <c r="B645" i="1"/>
  <c r="B637" i="1"/>
  <c r="B629" i="1"/>
  <c r="B621" i="1"/>
  <c r="B613" i="1"/>
  <c r="B497" i="1"/>
  <c r="B489" i="1"/>
  <c r="B509" i="1"/>
  <c r="DQ406" i="1"/>
  <c r="DQ397" i="1"/>
  <c r="B444" i="1"/>
  <c r="B281" i="1"/>
  <c r="B334" i="1"/>
  <c r="B287" i="1"/>
  <c r="B297" i="1"/>
  <c r="DQ218" i="1"/>
  <c r="B164" i="1"/>
  <c r="DQ133" i="1"/>
  <c r="DQ64" i="1"/>
  <c r="B130" i="1"/>
  <c r="DQ98" i="1"/>
  <c r="DQ760" i="1"/>
  <c r="DQ37" i="1"/>
  <c r="B649" i="1"/>
  <c r="B609" i="1"/>
  <c r="DQ1169" i="1"/>
  <c r="DQ1155" i="1"/>
  <c r="DQ1062" i="1"/>
  <c r="B1143" i="1"/>
  <c r="B1065" i="1"/>
  <c r="B846" i="1"/>
  <c r="B784" i="1"/>
  <c r="DQ804" i="1"/>
  <c r="B520" i="1"/>
  <c r="DQ407" i="1"/>
  <c r="B105" i="1"/>
  <c r="B95" i="1"/>
  <c r="B63" i="1"/>
  <c r="DQ41" i="1"/>
  <c r="B31" i="1"/>
  <c r="DQ103" i="1"/>
  <c r="DQ97" i="1"/>
  <c r="DQ71" i="1"/>
  <c r="DQ39" i="1"/>
  <c r="B33" i="1"/>
  <c r="DQ73" i="1"/>
  <c r="DQ285" i="1"/>
  <c r="B1050" i="1"/>
  <c r="B1042" i="1"/>
  <c r="B1040" i="1"/>
  <c r="B1048" i="1"/>
  <c r="B1001" i="1"/>
  <c r="B943" i="1"/>
  <c r="B945" i="1"/>
  <c r="B917" i="1"/>
  <c r="B869" i="1"/>
  <c r="B781" i="1"/>
  <c r="B543" i="1"/>
  <c r="DQ524" i="1"/>
  <c r="DQ486" i="1"/>
  <c r="DQ522" i="1"/>
  <c r="DQ502" i="1"/>
  <c r="DQ423" i="1"/>
  <c r="DQ461" i="1"/>
  <c r="DQ477" i="1"/>
  <c r="B452" i="1"/>
  <c r="B302" i="1"/>
  <c r="DQ217" i="1"/>
  <c r="B177" i="1"/>
  <c r="DQ155" i="1"/>
  <c r="B147" i="1"/>
  <c r="DQ62" i="1"/>
  <c r="B776" i="1"/>
  <c r="B768" i="1"/>
  <c r="DQ89" i="1"/>
  <c r="B25" i="1"/>
  <c r="B1178" i="1"/>
  <c r="DQ1173" i="1"/>
  <c r="B1086" i="1"/>
  <c r="B1077" i="1"/>
  <c r="DQ1165" i="1"/>
  <c r="DQ1157" i="1"/>
  <c r="DQ1156" i="1"/>
  <c r="DQ1087" i="1"/>
  <c r="DQ974" i="1"/>
  <c r="B967" i="1"/>
  <c r="B956" i="1"/>
  <c r="DQ792" i="1"/>
  <c r="DQ784" i="1"/>
  <c r="B512" i="1"/>
  <c r="B103" i="1"/>
  <c r="B87" i="1"/>
  <c r="B71" i="1"/>
  <c r="B55" i="1"/>
  <c r="B39" i="1"/>
  <c r="B23" i="1"/>
  <c r="DQ111" i="1"/>
  <c r="DQ95" i="1"/>
  <c r="DQ79" i="1"/>
  <c r="DQ63" i="1"/>
  <c r="DQ47" i="1"/>
  <c r="DQ31" i="1"/>
  <c r="DQ15" i="1"/>
  <c r="B97" i="1"/>
  <c r="B17" i="1"/>
  <c r="DQ33" i="1"/>
  <c r="B9" i="1"/>
  <c r="DQ1168" i="1"/>
  <c r="DQ958" i="1"/>
  <c r="B113" i="1"/>
  <c r="B41" i="1"/>
  <c r="DQ105" i="1"/>
  <c r="B1175" i="1"/>
  <c r="DQ1176" i="1"/>
  <c r="B1166" i="1"/>
  <c r="B1070" i="1"/>
  <c r="B1061" i="1"/>
  <c r="B1177" i="1"/>
  <c r="B1172" i="1"/>
  <c r="DQ1167" i="1"/>
  <c r="B1090" i="1"/>
  <c r="B1074" i="1"/>
  <c r="DQ1071" i="1"/>
  <c r="B1089" i="1"/>
  <c r="B1073" i="1"/>
  <c r="B1088" i="1"/>
  <c r="B1072" i="1"/>
  <c r="B1087" i="1"/>
  <c r="B1071" i="1"/>
  <c r="B979" i="1"/>
  <c r="B971" i="1"/>
  <c r="B1179" i="1"/>
  <c r="B1171" i="1"/>
  <c r="B1174" i="1"/>
  <c r="DQ1178" i="1"/>
  <c r="DQ1174" i="1"/>
  <c r="DQ1170" i="1"/>
  <c r="B1169" i="1"/>
  <c r="DQ1166" i="1"/>
  <c r="B1165" i="1"/>
  <c r="DQ1171" i="1"/>
  <c r="B1161" i="1"/>
  <c r="B1180" i="1"/>
  <c r="DQ1160" i="1"/>
  <c r="B1094" i="1"/>
  <c r="DQ1091" i="1"/>
  <c r="DQ1082" i="1"/>
  <c r="B1078" i="1"/>
  <c r="DQ1075" i="1"/>
  <c r="DQ1066" i="1"/>
  <c r="B1062" i="1"/>
  <c r="B1085" i="1"/>
  <c r="B1069" i="1"/>
  <c r="B1079" i="1"/>
  <c r="B1063" i="1"/>
  <c r="DQ1084" i="1"/>
  <c r="DQ1068" i="1"/>
  <c r="DQ955" i="1"/>
  <c r="DQ953" i="1"/>
  <c r="DQ966" i="1"/>
  <c r="B959" i="1"/>
  <c r="DQ985" i="1"/>
  <c r="DQ977" i="1"/>
  <c r="DQ969" i="1"/>
  <c r="DQ961" i="1"/>
  <c r="B796" i="1"/>
  <c r="B779" i="1"/>
  <c r="B775" i="1"/>
  <c r="B771" i="1"/>
  <c r="B788" i="1"/>
  <c r="DQ778" i="1"/>
  <c r="DQ776" i="1"/>
  <c r="DQ774" i="1"/>
  <c r="DQ772" i="1"/>
  <c r="DQ770" i="1"/>
  <c r="DQ768" i="1"/>
  <c r="DQ711" i="1"/>
  <c r="B471" i="1"/>
  <c r="B439" i="1"/>
  <c r="B388" i="1"/>
  <c r="B292" i="1"/>
  <c r="DQ755" i="1"/>
  <c r="DQ405" i="1"/>
  <c r="DQ236" i="1"/>
  <c r="B107" i="1"/>
  <c r="B91" i="1"/>
  <c r="B75" i="1"/>
  <c r="B59" i="1"/>
  <c r="B43" i="1"/>
  <c r="B27" i="1"/>
  <c r="B11" i="1"/>
  <c r="DQ107" i="1"/>
  <c r="DQ91" i="1"/>
  <c r="DQ75" i="1"/>
  <c r="DQ59" i="1"/>
  <c r="DQ43" i="1"/>
  <c r="DQ27" i="1"/>
  <c r="DQ11" i="1"/>
  <c r="B85" i="1"/>
  <c r="B65" i="1"/>
  <c r="B57" i="1"/>
  <c r="B1170" i="1"/>
  <c r="B1160" i="1"/>
  <c r="DQ980" i="1"/>
  <c r="DQ800" i="1"/>
  <c r="B772" i="1"/>
  <c r="DQ1180" i="1"/>
  <c r="B1168" i="1"/>
  <c r="B1093" i="1"/>
  <c r="DQ1158" i="1"/>
  <c r="DQ956" i="1"/>
  <c r="DQ954" i="1"/>
  <c r="B986" i="1"/>
  <c r="DQ983" i="1"/>
  <c r="B982" i="1"/>
  <c r="DQ979" i="1"/>
  <c r="B978" i="1"/>
  <c r="DQ975" i="1"/>
  <c r="B974" i="1"/>
  <c r="B970" i="1"/>
  <c r="B966" i="1"/>
  <c r="B962" i="1"/>
  <c r="DQ959" i="1"/>
  <c r="B958" i="1"/>
  <c r="DQ982" i="1"/>
  <c r="B975" i="1"/>
  <c r="DQ984" i="1"/>
  <c r="DQ976" i="1"/>
  <c r="DQ968" i="1"/>
  <c r="DQ960" i="1"/>
  <c r="B954" i="1"/>
  <c r="B780" i="1"/>
  <c r="B804" i="1"/>
  <c r="DQ761" i="1"/>
  <c r="B760" i="1"/>
  <c r="DQ757" i="1"/>
  <c r="B756" i="1"/>
  <c r="DQ753" i="1"/>
  <c r="B752" i="1"/>
  <c r="DQ749" i="1"/>
  <c r="B748" i="1"/>
  <c r="DQ745" i="1"/>
  <c r="B744" i="1"/>
  <c r="DQ741" i="1"/>
  <c r="B740" i="1"/>
  <c r="DQ737" i="1"/>
  <c r="B736" i="1"/>
  <c r="DQ733" i="1"/>
  <c r="B732" i="1"/>
  <c r="DQ729" i="1"/>
  <c r="B728" i="1"/>
  <c r="DQ725" i="1"/>
  <c r="B724" i="1"/>
  <c r="DQ721" i="1"/>
  <c r="B720" i="1"/>
  <c r="DQ717" i="1"/>
  <c r="B716" i="1"/>
  <c r="DQ713" i="1"/>
  <c r="B712" i="1"/>
  <c r="DQ709" i="1"/>
  <c r="DQ743" i="1"/>
  <c r="B115" i="1"/>
  <c r="B99" i="1"/>
  <c r="B83" i="1"/>
  <c r="B67" i="1"/>
  <c r="B51" i="1"/>
  <c r="B35" i="1"/>
  <c r="B19" i="1"/>
  <c r="DQ115" i="1"/>
  <c r="DQ99" i="1"/>
  <c r="DQ83" i="1"/>
  <c r="DQ67" i="1"/>
  <c r="DQ51" i="1"/>
  <c r="DQ35" i="1"/>
  <c r="DQ19" i="1"/>
  <c r="B3" i="3"/>
  <c r="C8" i="1"/>
  <c r="D8" i="1"/>
  <c r="E8" i="1"/>
  <c r="F8" i="1" s="1"/>
  <c r="G8" i="1"/>
  <c r="H8" i="1" s="1"/>
  <c r="L8" i="1"/>
  <c r="F5" i="1" l="1"/>
  <c r="I1178" i="1" l="1"/>
  <c r="J1178" i="1" s="1"/>
  <c r="K1178" i="1" s="1"/>
  <c r="I1171" i="1"/>
  <c r="J1171" i="1" s="1"/>
  <c r="K1171" i="1" s="1"/>
  <c r="I1092" i="1"/>
  <c r="J1092" i="1" s="1"/>
  <c r="K1092" i="1" s="1"/>
  <c r="I1085" i="1"/>
  <c r="J1085" i="1" s="1"/>
  <c r="K1085" i="1" s="1"/>
  <c r="I1073" i="1"/>
  <c r="J1073" i="1" s="1"/>
  <c r="K1073" i="1" s="1"/>
  <c r="I1065" i="1"/>
  <c r="J1065" i="1" s="1"/>
  <c r="K1065" i="1" s="1"/>
  <c r="I1084" i="1"/>
  <c r="J1084" i="1" s="1"/>
  <c r="K1084" i="1" s="1"/>
  <c r="I1077" i="1"/>
  <c r="J1077" i="1" s="1"/>
  <c r="K1077" i="1" s="1"/>
  <c r="I1080" i="1"/>
  <c r="J1080" i="1" s="1"/>
  <c r="K1080" i="1" s="1"/>
  <c r="I1076" i="1"/>
  <c r="J1076" i="1" s="1"/>
  <c r="K1076" i="1" s="1"/>
  <c r="I1068" i="1"/>
  <c r="J1068" i="1" s="1"/>
  <c r="K1068" i="1" s="1"/>
  <c r="I1060" i="1"/>
  <c r="J1060" i="1" s="1"/>
  <c r="K1060" i="1" s="1"/>
  <c r="I1088" i="1"/>
  <c r="J1088" i="1" s="1"/>
  <c r="K1088" i="1" s="1"/>
  <c r="I1093" i="1"/>
  <c r="J1093" i="1" s="1"/>
  <c r="K1093" i="1" s="1"/>
  <c r="I1069" i="1"/>
  <c r="J1069" i="1" s="1"/>
  <c r="K1069" i="1" s="1"/>
  <c r="I1061" i="1"/>
  <c r="J1061" i="1" s="1"/>
  <c r="K1061" i="1" s="1"/>
  <c r="I950" i="1"/>
  <c r="J950" i="1" s="1"/>
  <c r="K950" i="1" s="1"/>
  <c r="I918" i="1"/>
  <c r="J918" i="1" s="1"/>
  <c r="K918" i="1" s="1"/>
  <c r="I939" i="1"/>
  <c r="J939" i="1" s="1"/>
  <c r="K939" i="1" s="1"/>
  <c r="I926" i="1"/>
  <c r="J926" i="1" s="1"/>
  <c r="K926" i="1" s="1"/>
  <c r="I919" i="1"/>
  <c r="J919" i="1" s="1"/>
  <c r="K919" i="1" s="1"/>
  <c r="I914" i="1"/>
  <c r="J914" i="1" s="1"/>
  <c r="K914" i="1" s="1"/>
  <c r="I902" i="1"/>
  <c r="J902" i="1" s="1"/>
  <c r="K902" i="1" s="1"/>
  <c r="I895" i="1"/>
  <c r="J895" i="1" s="1"/>
  <c r="K895" i="1" s="1"/>
  <c r="I890" i="1"/>
  <c r="J890" i="1" s="1"/>
  <c r="K890" i="1" s="1"/>
  <c r="I883" i="1"/>
  <c r="J883" i="1" s="1"/>
  <c r="K883" i="1" s="1"/>
  <c r="I875" i="1"/>
  <c r="J875" i="1" s="1"/>
  <c r="K875" i="1" s="1"/>
  <c r="I906" i="1"/>
  <c r="J906" i="1" s="1"/>
  <c r="K906" i="1" s="1"/>
  <c r="I899" i="1"/>
  <c r="J899" i="1" s="1"/>
  <c r="K899" i="1" s="1"/>
  <c r="I946" i="1"/>
  <c r="J946" i="1" s="1"/>
  <c r="K946" i="1" s="1"/>
  <c r="I859" i="1"/>
  <c r="J859" i="1" s="1"/>
  <c r="K859" i="1" s="1"/>
  <c r="I846" i="1"/>
  <c r="J846" i="1" s="1"/>
  <c r="K846" i="1" s="1"/>
  <c r="I839" i="1"/>
  <c r="J839" i="1" s="1"/>
  <c r="K839" i="1" s="1"/>
  <c r="I842" i="1"/>
  <c r="J842" i="1" s="1"/>
  <c r="K842" i="1" s="1"/>
  <c r="I834" i="1"/>
  <c r="J834" i="1" s="1"/>
  <c r="K834" i="1" s="1"/>
  <c r="I827" i="1"/>
  <c r="J827" i="1" s="1"/>
  <c r="K827" i="1" s="1"/>
  <c r="I814" i="1"/>
  <c r="J814" i="1" s="1"/>
  <c r="K814" i="1" s="1"/>
  <c r="I867" i="1"/>
  <c r="J867" i="1" s="1"/>
  <c r="K867" i="1" s="1"/>
  <c r="I847" i="1"/>
  <c r="J847" i="1" s="1"/>
  <c r="K847" i="1" s="1"/>
  <c r="I807" i="1"/>
  <c r="J807" i="1" s="1"/>
  <c r="K807" i="1" s="1"/>
  <c r="I802" i="1"/>
  <c r="J802" i="1" s="1"/>
  <c r="K802" i="1" s="1"/>
  <c r="I822" i="1"/>
  <c r="J822" i="1" s="1"/>
  <c r="K822" i="1" s="1"/>
  <c r="I815" i="1"/>
  <c r="J815" i="1" s="1"/>
  <c r="K815" i="1" s="1"/>
  <c r="I803" i="1"/>
  <c r="J803" i="1" s="1"/>
  <c r="K803" i="1" s="1"/>
  <c r="I854" i="1"/>
  <c r="J854" i="1" s="1"/>
  <c r="K854" i="1" s="1"/>
  <c r="I780" i="1"/>
  <c r="J780" i="1" s="1"/>
  <c r="K780" i="1" s="1"/>
  <c r="I791" i="1"/>
  <c r="J791" i="1" s="1"/>
  <c r="K791" i="1" s="1"/>
  <c r="I786" i="1"/>
  <c r="J786" i="1" s="1"/>
  <c r="K786" i="1" s="1"/>
  <c r="I774" i="1"/>
  <c r="J774" i="1" s="1"/>
  <c r="K774" i="1" s="1"/>
  <c r="I784" i="1"/>
  <c r="J784" i="1" s="1"/>
  <c r="K784" i="1" s="1"/>
  <c r="I783" i="1"/>
  <c r="J783" i="1" s="1"/>
  <c r="K783" i="1" s="1"/>
  <c r="I384" i="1"/>
  <c r="J384" i="1" s="1"/>
  <c r="K384" i="1" s="1"/>
  <c r="I377" i="1"/>
  <c r="J377" i="1" s="1"/>
  <c r="K377" i="1" s="1"/>
  <c r="I352" i="1"/>
  <c r="J352" i="1" s="1"/>
  <c r="K352" i="1" s="1"/>
  <c r="I345" i="1"/>
  <c r="J345" i="1" s="1"/>
  <c r="K345" i="1" s="1"/>
  <c r="I389" i="1"/>
  <c r="J389" i="1" s="1"/>
  <c r="K389" i="1" s="1"/>
  <c r="I356" i="1"/>
  <c r="J356" i="1" s="1"/>
  <c r="K356" i="1" s="1"/>
  <c r="I349" i="1"/>
  <c r="J349" i="1" s="1"/>
  <c r="K349" i="1" s="1"/>
  <c r="I388" i="1"/>
  <c r="J388" i="1" s="1"/>
  <c r="K388" i="1" s="1"/>
  <c r="I381" i="1"/>
  <c r="J381" i="1" s="1"/>
  <c r="K381" i="1" s="1"/>
  <c r="I368" i="1"/>
  <c r="J368" i="1" s="1"/>
  <c r="K368" i="1" s="1"/>
  <c r="I361" i="1"/>
  <c r="J361" i="1" s="1"/>
  <c r="K361" i="1" s="1"/>
  <c r="I313" i="1"/>
  <c r="J313" i="1" s="1"/>
  <c r="K313" i="1" s="1"/>
  <c r="I300" i="1"/>
  <c r="J300" i="1" s="1"/>
  <c r="K300" i="1" s="1"/>
  <c r="I293" i="1"/>
  <c r="J293" i="1" s="1"/>
  <c r="K293" i="1" s="1"/>
  <c r="I268" i="1"/>
  <c r="J268" i="1" s="1"/>
  <c r="K268" i="1" s="1"/>
  <c r="I261" i="1"/>
  <c r="J261" i="1" s="1"/>
  <c r="K261" i="1" s="1"/>
  <c r="I332" i="1"/>
  <c r="J332" i="1" s="1"/>
  <c r="K332" i="1" s="1"/>
  <c r="I320" i="1"/>
  <c r="J320" i="1" s="1"/>
  <c r="K320" i="1" s="1"/>
  <c r="I280" i="1"/>
  <c r="J280" i="1" s="1"/>
  <c r="K280" i="1" s="1"/>
  <c r="I273" i="1"/>
  <c r="J273" i="1" s="1"/>
  <c r="K273" i="1" s="1"/>
  <c r="I364" i="1"/>
  <c r="J364" i="1" s="1"/>
  <c r="K364" i="1" s="1"/>
  <c r="I324" i="1"/>
  <c r="J324" i="1" s="1"/>
  <c r="K324" i="1" s="1"/>
  <c r="I357" i="1"/>
  <c r="J357" i="1" s="1"/>
  <c r="K357" i="1" s="1"/>
  <c r="I336" i="1"/>
  <c r="J336" i="1" s="1"/>
  <c r="K336" i="1" s="1"/>
  <c r="I329" i="1"/>
  <c r="J329" i="1" s="1"/>
  <c r="K329" i="1" s="1"/>
  <c r="I316" i="1"/>
  <c r="J316" i="1" s="1"/>
  <c r="K316" i="1" s="1"/>
  <c r="I309" i="1"/>
  <c r="J309" i="1" s="1"/>
  <c r="K309" i="1" s="1"/>
  <c r="I296" i="1"/>
  <c r="J296" i="1" s="1"/>
  <c r="K296" i="1" s="1"/>
  <c r="I289" i="1"/>
  <c r="J289" i="1" s="1"/>
  <c r="K289" i="1" s="1"/>
  <c r="I244" i="1"/>
  <c r="J244" i="1" s="1"/>
  <c r="K244" i="1" s="1"/>
  <c r="I241" i="1"/>
  <c r="J241" i="1" s="1"/>
  <c r="K241" i="1" s="1"/>
  <c r="I228" i="1"/>
  <c r="J228" i="1" s="1"/>
  <c r="K228" i="1" s="1"/>
  <c r="I221" i="1"/>
  <c r="J221" i="1" s="1"/>
  <c r="K221" i="1" s="1"/>
  <c r="I276" i="1"/>
  <c r="J276" i="1" s="1"/>
  <c r="K276" i="1" s="1"/>
  <c r="I269" i="1"/>
  <c r="J269" i="1" s="1"/>
  <c r="K269" i="1" s="1"/>
  <c r="I264" i="1"/>
  <c r="J264" i="1" s="1"/>
  <c r="K264" i="1" s="1"/>
  <c r="I257" i="1"/>
  <c r="J257" i="1" s="1"/>
  <c r="K257" i="1" s="1"/>
  <c r="I245" i="1"/>
  <c r="J245" i="1" s="1"/>
  <c r="K245" i="1" s="1"/>
  <c r="I232" i="1"/>
  <c r="J232" i="1" s="1"/>
  <c r="K232" i="1" s="1"/>
  <c r="I225" i="1"/>
  <c r="J225" i="1" s="1"/>
  <c r="K225" i="1" s="1"/>
  <c r="I200" i="1"/>
  <c r="J200" i="1" s="1"/>
  <c r="K200" i="1" s="1"/>
  <c r="I188" i="1"/>
  <c r="J188" i="1" s="1"/>
  <c r="K188" i="1" s="1"/>
  <c r="I205" i="1"/>
  <c r="J205" i="1" s="1"/>
  <c r="K205" i="1" s="1"/>
  <c r="I184" i="1"/>
  <c r="J184" i="1" s="1"/>
  <c r="K184" i="1" s="1"/>
  <c r="I193" i="1"/>
  <c r="J193" i="1" s="1"/>
  <c r="K193" i="1" s="1"/>
  <c r="I212" i="1"/>
  <c r="J212" i="1" s="1"/>
  <c r="K212" i="1" s="1"/>
  <c r="I19" i="1"/>
  <c r="J19" i="1" s="1"/>
  <c r="K19" i="1" s="1"/>
  <c r="I67" i="1"/>
  <c r="J67" i="1" s="1"/>
  <c r="K67" i="1" s="1"/>
  <c r="I138" i="1"/>
  <c r="J138" i="1" s="1"/>
  <c r="K138" i="1" s="1"/>
  <c r="I111" i="1"/>
  <c r="J111" i="1" s="1"/>
  <c r="K111" i="1" s="1"/>
  <c r="I139" i="1"/>
  <c r="J139" i="1" s="1"/>
  <c r="K139" i="1" s="1"/>
  <c r="I60" i="1"/>
  <c r="J60" i="1" s="1"/>
  <c r="K60" i="1" s="1"/>
  <c r="I385" i="1"/>
  <c r="J385" i="1" s="1"/>
  <c r="K385" i="1" s="1"/>
  <c r="I189" i="1"/>
  <c r="J189" i="1" s="1"/>
  <c r="K189" i="1" s="1"/>
  <c r="I119" i="1"/>
  <c r="J119" i="1" s="1"/>
  <c r="K119" i="1" s="1"/>
  <c r="I229" i="1"/>
  <c r="J229" i="1" s="1"/>
  <c r="K229" i="1" s="1"/>
  <c r="I156" i="1"/>
  <c r="J156" i="1" s="1"/>
  <c r="K156" i="1" s="1"/>
  <c r="I278" i="1"/>
  <c r="J278" i="1" s="1"/>
  <c r="K278" i="1" s="1"/>
  <c r="I20" i="1"/>
  <c r="J20" i="1" s="1"/>
  <c r="K20" i="1" s="1"/>
  <c r="I76" i="1"/>
  <c r="J76" i="1" s="1"/>
  <c r="K76" i="1" s="1"/>
  <c r="I84" i="1"/>
  <c r="J84" i="1" s="1"/>
  <c r="K84" i="1" s="1"/>
  <c r="I92" i="1"/>
  <c r="J92" i="1" s="1"/>
  <c r="K92" i="1" s="1"/>
  <c r="I100" i="1"/>
  <c r="J100" i="1" s="1"/>
  <c r="K100" i="1" s="1"/>
  <c r="I108" i="1"/>
  <c r="J108" i="1" s="1"/>
  <c r="K108" i="1" s="1"/>
  <c r="I116" i="1"/>
  <c r="J116" i="1" s="1"/>
  <c r="K116" i="1" s="1"/>
  <c r="I181" i="1"/>
  <c r="J181" i="1" s="1"/>
  <c r="K181" i="1" s="1"/>
  <c r="I168" i="1"/>
  <c r="J168" i="1" s="1"/>
  <c r="K168" i="1" s="1"/>
  <c r="I198" i="1"/>
  <c r="J198" i="1" s="1"/>
  <c r="K198" i="1" s="1"/>
  <c r="I45" i="1"/>
  <c r="J45" i="1" s="1"/>
  <c r="K45" i="1" s="1"/>
  <c r="I77" i="1"/>
  <c r="J77" i="1" s="1"/>
  <c r="K77" i="1" s="1"/>
  <c r="I109" i="1"/>
  <c r="J109" i="1" s="1"/>
  <c r="K109" i="1" s="1"/>
  <c r="I185" i="1"/>
  <c r="J185" i="1" s="1"/>
  <c r="K185" i="1" s="1"/>
  <c r="I191" i="1"/>
  <c r="J191" i="1" s="1"/>
  <c r="K191" i="1" s="1"/>
  <c r="I242" i="1"/>
  <c r="J242" i="1" s="1"/>
  <c r="K242" i="1" s="1"/>
  <c r="I247" i="1"/>
  <c r="J247" i="1" s="1"/>
  <c r="K247" i="1" s="1"/>
  <c r="I297" i="1"/>
  <c r="J297" i="1" s="1"/>
  <c r="K297" i="1" s="1"/>
  <c r="I160" i="1"/>
  <c r="J160" i="1" s="1"/>
  <c r="K160" i="1" s="1"/>
  <c r="I334" i="1"/>
  <c r="J334" i="1" s="1"/>
  <c r="K334" i="1" s="1"/>
  <c r="I279" i="1"/>
  <c r="J279" i="1" s="1"/>
  <c r="K279" i="1" s="1"/>
  <c r="I255" i="1"/>
  <c r="J255" i="1" s="1"/>
  <c r="K255" i="1" s="1"/>
  <c r="I262" i="1"/>
  <c r="J262" i="1" s="1"/>
  <c r="K262" i="1" s="1"/>
  <c r="I315" i="1"/>
  <c r="J315" i="1" s="1"/>
  <c r="K315" i="1" s="1"/>
  <c r="I340" i="1"/>
  <c r="J340" i="1" s="1"/>
  <c r="K340" i="1" s="1"/>
  <c r="I362" i="1"/>
  <c r="J362" i="1" s="1"/>
  <c r="K362" i="1" s="1"/>
  <c r="I401" i="1"/>
  <c r="J401" i="1" s="1"/>
  <c r="K401" i="1" s="1"/>
  <c r="I444" i="1"/>
  <c r="J444" i="1" s="1"/>
  <c r="K444" i="1" s="1"/>
  <c r="I420" i="1"/>
  <c r="J420" i="1" s="1"/>
  <c r="K420" i="1" s="1"/>
  <c r="I371" i="1"/>
  <c r="J371" i="1" s="1"/>
  <c r="K371" i="1" s="1"/>
  <c r="I475" i="1"/>
  <c r="J475" i="1" s="1"/>
  <c r="K475" i="1" s="1"/>
  <c r="I398" i="1"/>
  <c r="J398" i="1" s="1"/>
  <c r="K398" i="1" s="1"/>
  <c r="I761" i="1"/>
  <c r="J761" i="1" s="1"/>
  <c r="K761" i="1" s="1"/>
  <c r="I481" i="1"/>
  <c r="J481" i="1" s="1"/>
  <c r="K481" i="1" s="1"/>
  <c r="I450" i="1"/>
  <c r="J450" i="1" s="1"/>
  <c r="K450" i="1" s="1"/>
  <c r="I435" i="1"/>
  <c r="J435" i="1" s="1"/>
  <c r="K435" i="1" s="1"/>
  <c r="I443" i="1"/>
  <c r="J443" i="1" s="1"/>
  <c r="K443" i="1" s="1"/>
  <c r="I451" i="1"/>
  <c r="J451" i="1" s="1"/>
  <c r="K451" i="1" s="1"/>
  <c r="I459" i="1"/>
  <c r="J459" i="1" s="1"/>
  <c r="K459" i="1" s="1"/>
  <c r="I486" i="1"/>
  <c r="J486" i="1" s="1"/>
  <c r="K486" i="1" s="1"/>
  <c r="I482" i="1"/>
  <c r="J482" i="1" s="1"/>
  <c r="K482" i="1" s="1"/>
  <c r="I509" i="1"/>
  <c r="J509" i="1" s="1"/>
  <c r="K509" i="1" s="1"/>
  <c r="I529" i="1"/>
  <c r="J529" i="1" s="1"/>
  <c r="K529" i="1" s="1"/>
  <c r="I537" i="1"/>
  <c r="J537" i="1" s="1"/>
  <c r="K537" i="1" s="1"/>
  <c r="I569" i="1"/>
  <c r="J569" i="1" s="1"/>
  <c r="K569" i="1" s="1"/>
  <c r="I469" i="1"/>
  <c r="J469" i="1" s="1"/>
  <c r="K469" i="1" s="1"/>
  <c r="I477" i="1"/>
  <c r="J477" i="1" s="1"/>
  <c r="K477" i="1" s="1"/>
  <c r="I489" i="1"/>
  <c r="J489" i="1" s="1"/>
  <c r="K489" i="1" s="1"/>
  <c r="I497" i="1"/>
  <c r="J497" i="1" s="1"/>
  <c r="K497" i="1" s="1"/>
  <c r="I507" i="1"/>
  <c r="J507" i="1" s="1"/>
  <c r="K507" i="1" s="1"/>
  <c r="I480" i="1"/>
  <c r="J480" i="1" s="1"/>
  <c r="K480" i="1" s="1"/>
  <c r="I632" i="1"/>
  <c r="J632" i="1" s="1"/>
  <c r="K632" i="1" s="1"/>
  <c r="I708" i="1"/>
  <c r="J708" i="1" s="1"/>
  <c r="K708" i="1" s="1"/>
  <c r="I671" i="1"/>
  <c r="J671" i="1" s="1"/>
  <c r="K671" i="1" s="1"/>
  <c r="I679" i="1"/>
  <c r="J679" i="1" s="1"/>
  <c r="K679" i="1" s="1"/>
  <c r="I605" i="1"/>
  <c r="J605" i="1" s="1"/>
  <c r="K605" i="1" s="1"/>
  <c r="I613" i="1"/>
  <c r="J613" i="1" s="1"/>
  <c r="K613" i="1" s="1"/>
  <c r="I621" i="1"/>
  <c r="J621" i="1" s="1"/>
  <c r="K621" i="1" s="1"/>
  <c r="I629" i="1"/>
  <c r="J629" i="1" s="1"/>
  <c r="K629" i="1" s="1"/>
  <c r="I637" i="1"/>
  <c r="J637" i="1" s="1"/>
  <c r="K637" i="1" s="1"/>
  <c r="I645" i="1"/>
  <c r="J645" i="1" s="1"/>
  <c r="K645" i="1" s="1"/>
  <c r="I653" i="1"/>
  <c r="J653" i="1" s="1"/>
  <c r="K653" i="1" s="1"/>
  <c r="I661" i="1"/>
  <c r="J661" i="1" s="1"/>
  <c r="K661" i="1" s="1"/>
  <c r="I725" i="1"/>
  <c r="J725" i="1" s="1"/>
  <c r="K725" i="1" s="1"/>
  <c r="I754" i="1"/>
  <c r="J754" i="1" s="1"/>
  <c r="K754" i="1" s="1"/>
  <c r="I732" i="1"/>
  <c r="J732" i="1" s="1"/>
  <c r="K732" i="1" s="1"/>
  <c r="I778" i="1"/>
  <c r="J778" i="1" s="1"/>
  <c r="K778" i="1" s="1"/>
  <c r="I733" i="1"/>
  <c r="J733" i="1" s="1"/>
  <c r="K733" i="1" s="1"/>
  <c r="I768" i="1"/>
  <c r="J768" i="1" s="1"/>
  <c r="K768" i="1" s="1"/>
  <c r="I801" i="1"/>
  <c r="J801" i="1" s="1"/>
  <c r="K801" i="1" s="1"/>
  <c r="I835" i="1"/>
  <c r="J835" i="1" s="1"/>
  <c r="K835" i="1" s="1"/>
  <c r="I757" i="1"/>
  <c r="J757" i="1" s="1"/>
  <c r="K757" i="1" s="1"/>
  <c r="I817" i="1"/>
  <c r="J817" i="1" s="1"/>
  <c r="K817" i="1" s="1"/>
  <c r="I838" i="1"/>
  <c r="J838" i="1" s="1"/>
  <c r="K838" i="1" s="1"/>
  <c r="I870" i="1"/>
  <c r="J870" i="1" s="1"/>
  <c r="K870" i="1" s="1"/>
  <c r="I832" i="1"/>
  <c r="J832" i="1" s="1"/>
  <c r="K832" i="1" s="1"/>
  <c r="I828" i="1"/>
  <c r="J828" i="1" s="1"/>
  <c r="K828" i="1" s="1"/>
  <c r="I856" i="1"/>
  <c r="J856" i="1" s="1"/>
  <c r="K856" i="1" s="1"/>
  <c r="I911" i="1"/>
  <c r="J911" i="1" s="1"/>
  <c r="K911" i="1" s="1"/>
  <c r="I886" i="1"/>
  <c r="J886" i="1" s="1"/>
  <c r="K886" i="1" s="1"/>
  <c r="I864" i="1"/>
  <c r="J864" i="1" s="1"/>
  <c r="K864" i="1" s="1"/>
  <c r="I860" i="1"/>
  <c r="J860" i="1" s="1"/>
  <c r="K860" i="1" s="1"/>
  <c r="I885" i="1"/>
  <c r="J885" i="1" s="1"/>
  <c r="K885" i="1" s="1"/>
  <c r="I904" i="1"/>
  <c r="J904" i="1" s="1"/>
  <c r="K904" i="1" s="1"/>
  <c r="I933" i="1"/>
  <c r="J933" i="1" s="1"/>
  <c r="K933" i="1" s="1"/>
  <c r="I893" i="1"/>
  <c r="J893" i="1" s="1"/>
  <c r="K893" i="1" s="1"/>
  <c r="I877" i="1"/>
  <c r="J877" i="1" s="1"/>
  <c r="K877" i="1" s="1"/>
  <c r="I956" i="1"/>
  <c r="J956" i="1" s="1"/>
  <c r="K956" i="1" s="1"/>
  <c r="I951" i="1"/>
  <c r="J951" i="1" s="1"/>
  <c r="K951" i="1" s="1"/>
  <c r="I936" i="1"/>
  <c r="J936" i="1" s="1"/>
  <c r="K936" i="1" s="1"/>
  <c r="I961" i="1"/>
  <c r="J961" i="1" s="1"/>
  <c r="K961" i="1" s="1"/>
  <c r="I970" i="1"/>
  <c r="J970" i="1" s="1"/>
  <c r="K970" i="1" s="1"/>
  <c r="I960" i="1"/>
  <c r="J960" i="1" s="1"/>
  <c r="K960" i="1" s="1"/>
  <c r="I1041" i="1"/>
  <c r="J1041" i="1" s="1"/>
  <c r="K1041" i="1" s="1"/>
  <c r="I1032" i="1"/>
  <c r="J1032" i="1" s="1"/>
  <c r="K1032" i="1" s="1"/>
  <c r="I1052" i="1"/>
  <c r="J1052" i="1" s="1"/>
  <c r="K1052" i="1" s="1"/>
  <c r="I1040" i="1"/>
  <c r="J1040" i="1" s="1"/>
  <c r="K1040" i="1" s="1"/>
  <c r="I1103" i="1"/>
  <c r="J1103" i="1" s="1"/>
  <c r="K1103" i="1" s="1"/>
  <c r="I1051" i="1"/>
  <c r="J1051" i="1" s="1"/>
  <c r="K1051" i="1" s="1"/>
  <c r="I1131" i="1"/>
  <c r="J1131" i="1" s="1"/>
  <c r="K1131" i="1" s="1"/>
  <c r="I1108" i="1"/>
  <c r="J1108" i="1" s="1"/>
  <c r="K1108" i="1" s="1"/>
  <c r="I1139" i="1"/>
  <c r="J1139" i="1" s="1"/>
  <c r="K1139" i="1" s="1"/>
  <c r="I1109" i="1"/>
  <c r="J1109" i="1" s="1"/>
  <c r="K1109" i="1" s="1"/>
  <c r="I1137" i="1"/>
  <c r="J1137" i="1" s="1"/>
  <c r="K1137" i="1" s="1"/>
  <c r="I1143" i="1"/>
  <c r="J1143" i="1" s="1"/>
  <c r="K1143" i="1" s="1"/>
  <c r="I1172" i="1"/>
  <c r="J1172" i="1" s="1"/>
  <c r="K1172" i="1" s="1"/>
  <c r="I1169" i="1"/>
  <c r="J1169" i="1" s="1"/>
  <c r="K1169" i="1" s="1"/>
  <c r="I1156" i="1"/>
  <c r="J1156" i="1" s="1"/>
  <c r="K1156" i="1" s="1"/>
  <c r="I51" i="1"/>
  <c r="J51" i="1" s="1"/>
  <c r="K51" i="1" s="1"/>
  <c r="I149" i="1"/>
  <c r="J149" i="1" s="1"/>
  <c r="K149" i="1" s="1"/>
  <c r="I13" i="1"/>
  <c r="J13" i="1" s="1"/>
  <c r="K13" i="1" s="1"/>
  <c r="I312" i="1"/>
  <c r="J312" i="1" s="1"/>
  <c r="K312" i="1" s="1"/>
  <c r="I346" i="1"/>
  <c r="J346" i="1" s="1"/>
  <c r="K346" i="1" s="1"/>
  <c r="I287" i="1"/>
  <c r="J287" i="1" s="1"/>
  <c r="K287" i="1" s="1"/>
  <c r="I376" i="1"/>
  <c r="J376" i="1" s="1"/>
  <c r="K376" i="1" s="1"/>
  <c r="I543" i="1"/>
  <c r="J543" i="1" s="1"/>
  <c r="K543" i="1" s="1"/>
  <c r="I568" i="1"/>
  <c r="J568" i="1" s="1"/>
  <c r="K568" i="1" s="1"/>
  <c r="I592" i="1"/>
  <c r="J592" i="1" s="1"/>
  <c r="K592" i="1" s="1"/>
  <c r="I689" i="1"/>
  <c r="J689" i="1" s="1"/>
  <c r="K689" i="1" s="1"/>
  <c r="I910" i="1"/>
  <c r="J910" i="1" s="1"/>
  <c r="K910" i="1" s="1"/>
  <c r="I849" i="1"/>
  <c r="J849" i="1" s="1"/>
  <c r="K849" i="1" s="1"/>
  <c r="I943" i="1"/>
  <c r="J943" i="1" s="1"/>
  <c r="K943" i="1" s="1"/>
  <c r="I972" i="1"/>
  <c r="J972" i="1" s="1"/>
  <c r="K972" i="1" s="1"/>
  <c r="I1011" i="1"/>
  <c r="J1011" i="1" s="1"/>
  <c r="K1011" i="1" s="1"/>
  <c r="I1015" i="1"/>
  <c r="J1015" i="1" s="1"/>
  <c r="K1015" i="1" s="1"/>
  <c r="I1104" i="1"/>
  <c r="J1104" i="1" s="1"/>
  <c r="K1104" i="1" s="1"/>
  <c r="I1113" i="1"/>
  <c r="J1113" i="1" s="1"/>
  <c r="K1113" i="1" s="1"/>
  <c r="I27" i="1"/>
  <c r="J27" i="1" s="1"/>
  <c r="K27" i="1" s="1"/>
  <c r="I71" i="1"/>
  <c r="J71" i="1" s="1"/>
  <c r="K71" i="1" s="1"/>
  <c r="I12" i="1"/>
  <c r="J12" i="1" s="1"/>
  <c r="K12" i="1" s="1"/>
  <c r="I128" i="1"/>
  <c r="J128" i="1" s="1"/>
  <c r="K128" i="1" s="1"/>
  <c r="I143" i="1"/>
  <c r="J143" i="1" s="1"/>
  <c r="K143" i="1" s="1"/>
  <c r="I95" i="1"/>
  <c r="J95" i="1" s="1"/>
  <c r="K95" i="1" s="1"/>
  <c r="I393" i="1"/>
  <c r="J393" i="1" s="1"/>
  <c r="K393" i="1" s="1"/>
  <c r="I180" i="1"/>
  <c r="J180" i="1" s="1"/>
  <c r="K180" i="1" s="1"/>
  <c r="I135" i="1"/>
  <c r="J135" i="1" s="1"/>
  <c r="K135" i="1" s="1"/>
  <c r="I237" i="1"/>
  <c r="J237" i="1" s="1"/>
  <c r="K237" i="1" s="1"/>
  <c r="I170" i="1"/>
  <c r="J170" i="1" s="1"/>
  <c r="K170" i="1" s="1"/>
  <c r="I56" i="1"/>
  <c r="J56" i="1" s="1"/>
  <c r="K56" i="1" s="1"/>
  <c r="I25" i="1"/>
  <c r="J25" i="1" s="1"/>
  <c r="K25" i="1" s="1"/>
  <c r="I57" i="1"/>
  <c r="J57" i="1" s="1"/>
  <c r="K57" i="1" s="1"/>
  <c r="I89" i="1"/>
  <c r="J89" i="1" s="1"/>
  <c r="K89" i="1" s="1"/>
  <c r="I134" i="1"/>
  <c r="J134" i="1" s="1"/>
  <c r="K134" i="1" s="1"/>
  <c r="I151" i="1"/>
  <c r="J151" i="1" s="1"/>
  <c r="K151" i="1" s="1"/>
  <c r="I172" i="1"/>
  <c r="J172" i="1" s="1"/>
  <c r="K172" i="1" s="1"/>
  <c r="I259" i="1"/>
  <c r="J259" i="1" s="1"/>
  <c r="K259" i="1" s="1"/>
  <c r="I288" i="1"/>
  <c r="J288" i="1" s="1"/>
  <c r="K288" i="1" s="1"/>
  <c r="I235" i="1"/>
  <c r="J235" i="1" s="1"/>
  <c r="K235" i="1" s="1"/>
  <c r="I211" i="1"/>
  <c r="J211" i="1" s="1"/>
  <c r="K211" i="1" s="1"/>
  <c r="I256" i="1"/>
  <c r="J256" i="1" s="1"/>
  <c r="K256" i="1" s="1"/>
  <c r="I372" i="1"/>
  <c r="J372" i="1" s="1"/>
  <c r="K372" i="1" s="1"/>
  <c r="I353" i="1"/>
  <c r="J353" i="1" s="1"/>
  <c r="K353" i="1" s="1"/>
  <c r="I360" i="1"/>
  <c r="J360" i="1" s="1"/>
  <c r="K360" i="1" s="1"/>
  <c r="I341" i="1"/>
  <c r="J341" i="1" s="1"/>
  <c r="K341" i="1" s="1"/>
  <c r="I282" i="1"/>
  <c r="J282" i="1" s="1"/>
  <c r="K282" i="1" s="1"/>
  <c r="I326" i="1"/>
  <c r="J326" i="1" s="1"/>
  <c r="K326" i="1" s="1"/>
  <c r="I390" i="1"/>
  <c r="J390" i="1" s="1"/>
  <c r="K390" i="1" s="1"/>
  <c r="I370" i="1"/>
  <c r="J370" i="1" s="1"/>
  <c r="K370" i="1" s="1"/>
  <c r="I400" i="1"/>
  <c r="J400" i="1" s="1"/>
  <c r="K400" i="1" s="1"/>
  <c r="I436" i="1"/>
  <c r="J436" i="1" s="1"/>
  <c r="K436" i="1" s="1"/>
  <c r="I433" i="1"/>
  <c r="J433" i="1" s="1"/>
  <c r="K433" i="1" s="1"/>
  <c r="I374" i="1"/>
  <c r="J374" i="1" s="1"/>
  <c r="K374" i="1" s="1"/>
  <c r="I449" i="1"/>
  <c r="J449" i="1" s="1"/>
  <c r="K449" i="1" s="1"/>
  <c r="I795" i="1"/>
  <c r="J795" i="1" s="1"/>
  <c r="K795" i="1" s="1"/>
  <c r="I483" i="1"/>
  <c r="J483" i="1" s="1"/>
  <c r="K483" i="1" s="1"/>
  <c r="I442" i="1"/>
  <c r="J442" i="1" s="1"/>
  <c r="K442" i="1" s="1"/>
  <c r="I561" i="1"/>
  <c r="J561" i="1" s="1"/>
  <c r="K561" i="1" s="1"/>
  <c r="I411" i="1"/>
  <c r="J411" i="1" s="1"/>
  <c r="K411" i="1" s="1"/>
  <c r="I419" i="1"/>
  <c r="J419" i="1" s="1"/>
  <c r="K419" i="1" s="1"/>
  <c r="I427" i="1"/>
  <c r="J427" i="1" s="1"/>
  <c r="K427" i="1" s="1"/>
  <c r="I453" i="1"/>
  <c r="J453" i="1" s="1"/>
  <c r="K453" i="1" s="1"/>
  <c r="I461" i="1"/>
  <c r="J461" i="1" s="1"/>
  <c r="K461" i="1" s="1"/>
  <c r="I539" i="1"/>
  <c r="J539" i="1" s="1"/>
  <c r="K539" i="1" s="1"/>
  <c r="I517" i="1"/>
  <c r="J517" i="1" s="1"/>
  <c r="K517" i="1" s="1"/>
  <c r="I601" i="1"/>
  <c r="J601" i="1" s="1"/>
  <c r="K601" i="1" s="1"/>
  <c r="I506" i="1"/>
  <c r="J506" i="1" s="1"/>
  <c r="K506" i="1" s="1"/>
  <c r="I514" i="1"/>
  <c r="J514" i="1" s="1"/>
  <c r="K514" i="1" s="1"/>
  <c r="I522" i="1"/>
  <c r="J522" i="1" s="1"/>
  <c r="K522" i="1" s="1"/>
  <c r="I577" i="1"/>
  <c r="J577" i="1" s="1"/>
  <c r="K577" i="1" s="1"/>
  <c r="I485" i="1"/>
  <c r="J485" i="1" s="1"/>
  <c r="K485" i="1" s="1"/>
  <c r="I527" i="1"/>
  <c r="J527" i="1" s="1"/>
  <c r="K527" i="1" s="1"/>
  <c r="I615" i="1"/>
  <c r="J615" i="1" s="1"/>
  <c r="K615" i="1" s="1"/>
  <c r="I540" i="1"/>
  <c r="J540" i="1" s="1"/>
  <c r="K540" i="1" s="1"/>
  <c r="I548" i="1"/>
  <c r="J548" i="1" s="1"/>
  <c r="K548" i="1" s="1"/>
  <c r="I556" i="1"/>
  <c r="J556" i="1" s="1"/>
  <c r="K556" i="1" s="1"/>
  <c r="I564" i="1"/>
  <c r="J564" i="1" s="1"/>
  <c r="K564" i="1" s="1"/>
  <c r="I572" i="1"/>
  <c r="J572" i="1" s="1"/>
  <c r="K572" i="1" s="1"/>
  <c r="I580" i="1"/>
  <c r="J580" i="1" s="1"/>
  <c r="K580" i="1" s="1"/>
  <c r="I588" i="1"/>
  <c r="J588" i="1" s="1"/>
  <c r="K588" i="1" s="1"/>
  <c r="I596" i="1"/>
  <c r="J596" i="1" s="1"/>
  <c r="K596" i="1" s="1"/>
  <c r="I624" i="1"/>
  <c r="J624" i="1" s="1"/>
  <c r="K624" i="1" s="1"/>
  <c r="I710" i="1"/>
  <c r="J710" i="1" s="1"/>
  <c r="K710" i="1" s="1"/>
  <c r="I663" i="1"/>
  <c r="J663" i="1" s="1"/>
  <c r="K663" i="1" s="1"/>
  <c r="I631" i="1"/>
  <c r="J631" i="1" s="1"/>
  <c r="K631" i="1" s="1"/>
  <c r="I639" i="1"/>
  <c r="J639" i="1" s="1"/>
  <c r="K639" i="1" s="1"/>
  <c r="I647" i="1"/>
  <c r="J647" i="1" s="1"/>
  <c r="K647" i="1" s="1"/>
  <c r="I655" i="1"/>
  <c r="J655" i="1" s="1"/>
  <c r="K655" i="1" s="1"/>
  <c r="I718" i="1"/>
  <c r="J718" i="1" s="1"/>
  <c r="K718" i="1" s="1"/>
  <c r="I758" i="1"/>
  <c r="J758" i="1" s="1"/>
  <c r="K758" i="1" s="1"/>
  <c r="I792" i="1"/>
  <c r="J792" i="1" s="1"/>
  <c r="K792" i="1" s="1"/>
  <c r="I720" i="1"/>
  <c r="J720" i="1" s="1"/>
  <c r="K720" i="1" s="1"/>
  <c r="I756" i="1"/>
  <c r="J756" i="1" s="1"/>
  <c r="K756" i="1" s="1"/>
  <c r="I748" i="1"/>
  <c r="J748" i="1" s="1"/>
  <c r="K748" i="1" s="1"/>
  <c r="I777" i="1"/>
  <c r="J777" i="1" s="1"/>
  <c r="K777" i="1" s="1"/>
  <c r="I765" i="1"/>
  <c r="J765" i="1" s="1"/>
  <c r="K765" i="1" s="1"/>
  <c r="I772" i="1"/>
  <c r="J772" i="1" s="1"/>
  <c r="K772" i="1" s="1"/>
  <c r="I818" i="1"/>
  <c r="J818" i="1" s="1"/>
  <c r="K818" i="1" s="1"/>
  <c r="I779" i="1"/>
  <c r="J779" i="1" s="1"/>
  <c r="K779" i="1" s="1"/>
  <c r="I764" i="1"/>
  <c r="J764" i="1" s="1"/>
  <c r="K764" i="1" s="1"/>
  <c r="I824" i="1"/>
  <c r="J824" i="1" s="1"/>
  <c r="K824" i="1" s="1"/>
  <c r="I805" i="1"/>
  <c r="J805" i="1" s="1"/>
  <c r="K805" i="1" s="1"/>
  <c r="I871" i="1"/>
  <c r="J871" i="1" s="1"/>
  <c r="K871" i="1" s="1"/>
  <c r="I821" i="1"/>
  <c r="J821" i="1" s="1"/>
  <c r="K821" i="1" s="1"/>
  <c r="I857" i="1"/>
  <c r="J857" i="1" s="1"/>
  <c r="K857" i="1" s="1"/>
  <c r="I891" i="1"/>
  <c r="J891" i="1" s="1"/>
  <c r="K891" i="1" s="1"/>
  <c r="I853" i="1"/>
  <c r="J853" i="1" s="1"/>
  <c r="K853" i="1" s="1"/>
  <c r="I930" i="1"/>
  <c r="J930" i="1" s="1"/>
  <c r="K930" i="1" s="1"/>
  <c r="I922" i="1"/>
  <c r="J922" i="1" s="1"/>
  <c r="K922" i="1" s="1"/>
  <c r="I952" i="1"/>
  <c r="J952" i="1" s="1"/>
  <c r="K952" i="1" s="1"/>
  <c r="I977" i="1"/>
  <c r="J977" i="1" s="1"/>
  <c r="K977" i="1" s="1"/>
  <c r="I944" i="1"/>
  <c r="J944" i="1" s="1"/>
  <c r="K944" i="1" s="1"/>
  <c r="I973" i="1"/>
  <c r="J973" i="1" s="1"/>
  <c r="K973" i="1" s="1"/>
  <c r="I976" i="1"/>
  <c r="J976" i="1" s="1"/>
  <c r="K976" i="1" s="1"/>
  <c r="I984" i="1"/>
  <c r="J984" i="1" s="1"/>
  <c r="K984" i="1" s="1"/>
  <c r="I1018" i="1"/>
  <c r="J1018" i="1" s="1"/>
  <c r="K1018" i="1" s="1"/>
  <c r="I979" i="1"/>
  <c r="J979" i="1" s="1"/>
  <c r="K979" i="1" s="1"/>
  <c r="I1010" i="1"/>
  <c r="J1010" i="1" s="1"/>
  <c r="K1010" i="1" s="1"/>
  <c r="I1049" i="1"/>
  <c r="J1049" i="1" s="1"/>
  <c r="K1049" i="1" s="1"/>
  <c r="I1064" i="1"/>
  <c r="J1064" i="1" s="1"/>
  <c r="K1064" i="1" s="1"/>
  <c r="I1062" i="1"/>
  <c r="J1062" i="1" s="1"/>
  <c r="K1062" i="1" s="1"/>
  <c r="I1095" i="1"/>
  <c r="J1095" i="1" s="1"/>
  <c r="K1095" i="1" s="1"/>
  <c r="I1057" i="1"/>
  <c r="J1057" i="1" s="1"/>
  <c r="K1057" i="1" s="1"/>
  <c r="I1086" i="1"/>
  <c r="J1086" i="1" s="1"/>
  <c r="K1086" i="1" s="1"/>
  <c r="I1100" i="1"/>
  <c r="J1100" i="1" s="1"/>
  <c r="K1100" i="1" s="1"/>
  <c r="I1132" i="1"/>
  <c r="J1132" i="1" s="1"/>
  <c r="K1132" i="1" s="1"/>
  <c r="I1138" i="1"/>
  <c r="J1138" i="1" s="1"/>
  <c r="K1138" i="1" s="1"/>
  <c r="I1148" i="1"/>
  <c r="J1148" i="1" s="1"/>
  <c r="K1148" i="1" s="1"/>
  <c r="I1174" i="1"/>
  <c r="J1174" i="1" s="1"/>
  <c r="K1174" i="1" s="1"/>
  <c r="I1175" i="1"/>
  <c r="J1175" i="1" s="1"/>
  <c r="K1175" i="1" s="1"/>
  <c r="I1165" i="1"/>
  <c r="J1165" i="1" s="1"/>
  <c r="K1165" i="1" s="1"/>
  <c r="I1170" i="1"/>
  <c r="J1170" i="1" s="1"/>
  <c r="K1170" i="1" s="1"/>
  <c r="I1161" i="1"/>
  <c r="J1161" i="1" s="1"/>
  <c r="K1161" i="1" s="1"/>
  <c r="I122" i="1"/>
  <c r="J122" i="1" s="1"/>
  <c r="K122" i="1" s="1"/>
  <c r="I171" i="1"/>
  <c r="J171" i="1" s="1"/>
  <c r="K171" i="1" s="1"/>
  <c r="I159" i="1"/>
  <c r="J159" i="1" s="1"/>
  <c r="K159" i="1" s="1"/>
  <c r="I73" i="1"/>
  <c r="J73" i="1" s="1"/>
  <c r="K73" i="1" s="1"/>
  <c r="I383" i="1"/>
  <c r="J383" i="1" s="1"/>
  <c r="K383" i="1" s="1"/>
  <c r="I386" i="1"/>
  <c r="J386" i="1" s="1"/>
  <c r="K386" i="1" s="1"/>
  <c r="I516" i="1"/>
  <c r="J516" i="1" s="1"/>
  <c r="K516" i="1" s="1"/>
  <c r="I526" i="1"/>
  <c r="J526" i="1" s="1"/>
  <c r="K526" i="1" s="1"/>
  <c r="I552" i="1"/>
  <c r="J552" i="1" s="1"/>
  <c r="K552" i="1" s="1"/>
  <c r="I600" i="1"/>
  <c r="J600" i="1" s="1"/>
  <c r="K600" i="1" s="1"/>
  <c r="I667" i="1"/>
  <c r="J667" i="1" s="1"/>
  <c r="K667" i="1" s="1"/>
  <c r="I738" i="1"/>
  <c r="J738" i="1" s="1"/>
  <c r="K738" i="1" s="1"/>
  <c r="I673" i="1"/>
  <c r="J673" i="1" s="1"/>
  <c r="K673" i="1" s="1"/>
  <c r="I714" i="1"/>
  <c r="J714" i="1" s="1"/>
  <c r="K714" i="1" s="1"/>
  <c r="I809" i="1"/>
  <c r="J809" i="1" s="1"/>
  <c r="K809" i="1" s="1"/>
  <c r="I954" i="1"/>
  <c r="J954" i="1" s="1"/>
  <c r="K954" i="1" s="1"/>
  <c r="I1026" i="1"/>
  <c r="J1026" i="1" s="1"/>
  <c r="K1026" i="1" s="1"/>
  <c r="I1042" i="1"/>
  <c r="J1042" i="1" s="1"/>
  <c r="K1042" i="1" s="1"/>
  <c r="I1031" i="1"/>
  <c r="J1031" i="1" s="1"/>
  <c r="K1031" i="1" s="1"/>
  <c r="I1127" i="1"/>
  <c r="J1127" i="1" s="1"/>
  <c r="K1127" i="1" s="1"/>
  <c r="I1146" i="1"/>
  <c r="J1146" i="1" s="1"/>
  <c r="K1146" i="1" s="1"/>
  <c r="I1176" i="1"/>
  <c r="J1176" i="1" s="1"/>
  <c r="K1176" i="1" s="1"/>
  <c r="I31" i="1"/>
  <c r="J31" i="1" s="1"/>
  <c r="K31" i="1" s="1"/>
  <c r="I75" i="1"/>
  <c r="J75" i="1" s="1"/>
  <c r="K75" i="1" s="1"/>
  <c r="I23" i="1"/>
  <c r="J23" i="1" s="1"/>
  <c r="K23" i="1" s="1"/>
  <c r="I142" i="1"/>
  <c r="J142" i="1" s="1"/>
  <c r="K142" i="1" s="1"/>
  <c r="I11" i="1"/>
  <c r="J11" i="1" s="1"/>
  <c r="K11" i="1" s="1"/>
  <c r="I120" i="1"/>
  <c r="J120" i="1" s="1"/>
  <c r="K120" i="1" s="1"/>
  <c r="I18" i="1"/>
  <c r="J18" i="1" s="1"/>
  <c r="K18" i="1" s="1"/>
  <c r="I26" i="1"/>
  <c r="J26" i="1" s="1"/>
  <c r="K26" i="1" s="1"/>
  <c r="I34" i="1"/>
  <c r="J34" i="1" s="1"/>
  <c r="K34" i="1" s="1"/>
  <c r="I42" i="1"/>
  <c r="J42" i="1" s="1"/>
  <c r="K42" i="1" s="1"/>
  <c r="I50" i="1"/>
  <c r="J50" i="1" s="1"/>
  <c r="K50" i="1" s="1"/>
  <c r="I58" i="1"/>
  <c r="J58" i="1" s="1"/>
  <c r="K58" i="1" s="1"/>
  <c r="I66" i="1"/>
  <c r="J66" i="1" s="1"/>
  <c r="K66" i="1" s="1"/>
  <c r="I74" i="1"/>
  <c r="J74" i="1" s="1"/>
  <c r="K74" i="1" s="1"/>
  <c r="I82" i="1"/>
  <c r="J82" i="1" s="1"/>
  <c r="K82" i="1" s="1"/>
  <c r="I90" i="1"/>
  <c r="J90" i="1" s="1"/>
  <c r="K90" i="1" s="1"/>
  <c r="I98" i="1"/>
  <c r="J98" i="1" s="1"/>
  <c r="K98" i="1" s="1"/>
  <c r="I106" i="1"/>
  <c r="J106" i="1" s="1"/>
  <c r="K106" i="1" s="1"/>
  <c r="I114" i="1"/>
  <c r="J114" i="1" s="1"/>
  <c r="K114" i="1" s="1"/>
  <c r="I146" i="1"/>
  <c r="J146" i="1" s="1"/>
  <c r="K146" i="1" s="1"/>
  <c r="I252" i="1"/>
  <c r="J252" i="1" s="1"/>
  <c r="K252" i="1" s="1"/>
  <c r="I144" i="1"/>
  <c r="J144" i="1" s="1"/>
  <c r="K144" i="1" s="1"/>
  <c r="I152" i="1"/>
  <c r="J152" i="1" s="1"/>
  <c r="K152" i="1" s="1"/>
  <c r="I204" i="1"/>
  <c r="J204" i="1" s="1"/>
  <c r="K204" i="1" s="1"/>
  <c r="I24" i="1"/>
  <c r="J24" i="1" s="1"/>
  <c r="K24" i="1" s="1"/>
  <c r="I147" i="1"/>
  <c r="J147" i="1" s="1"/>
  <c r="K147" i="1" s="1"/>
  <c r="I155" i="1"/>
  <c r="J155" i="1" s="1"/>
  <c r="K155" i="1" s="1"/>
  <c r="I179" i="1"/>
  <c r="J179" i="1" s="1"/>
  <c r="K179" i="1" s="1"/>
  <c r="I37" i="1"/>
  <c r="J37" i="1" s="1"/>
  <c r="K37" i="1" s="1"/>
  <c r="I69" i="1"/>
  <c r="J69" i="1" s="1"/>
  <c r="K69" i="1" s="1"/>
  <c r="I101" i="1"/>
  <c r="J101" i="1" s="1"/>
  <c r="K101" i="1" s="1"/>
  <c r="I166" i="1"/>
  <c r="J166" i="1" s="1"/>
  <c r="K166" i="1" s="1"/>
  <c r="I195" i="1"/>
  <c r="J195" i="1" s="1"/>
  <c r="K195" i="1" s="1"/>
  <c r="I215" i="1"/>
  <c r="J215" i="1" s="1"/>
  <c r="K215" i="1" s="1"/>
  <c r="I301" i="1"/>
  <c r="J301" i="1" s="1"/>
  <c r="K301" i="1" s="1"/>
  <c r="I210" i="1"/>
  <c r="J210" i="1" s="1"/>
  <c r="K210" i="1" s="1"/>
  <c r="I169" i="1"/>
  <c r="J169" i="1" s="1"/>
  <c r="K169" i="1" s="1"/>
  <c r="I218" i="1"/>
  <c r="J218" i="1" s="1"/>
  <c r="K218" i="1" s="1"/>
  <c r="I219" i="1"/>
  <c r="J219" i="1" s="1"/>
  <c r="K219" i="1" s="1"/>
  <c r="I350" i="1"/>
  <c r="J350" i="1" s="1"/>
  <c r="K350" i="1" s="1"/>
  <c r="I286" i="1"/>
  <c r="J286" i="1" s="1"/>
  <c r="K286" i="1" s="1"/>
  <c r="I369" i="1"/>
  <c r="J369" i="1" s="1"/>
  <c r="K369" i="1" s="1"/>
  <c r="I373" i="1"/>
  <c r="J373" i="1" s="1"/>
  <c r="K373" i="1" s="1"/>
  <c r="I263" i="1"/>
  <c r="J263" i="1" s="1"/>
  <c r="K263" i="1" s="1"/>
  <c r="I330" i="1"/>
  <c r="J330" i="1" s="1"/>
  <c r="K330" i="1" s="1"/>
  <c r="I339" i="1"/>
  <c r="J339" i="1" s="1"/>
  <c r="K339" i="1" s="1"/>
  <c r="I378" i="1"/>
  <c r="J378" i="1" s="1"/>
  <c r="K378" i="1" s="1"/>
  <c r="I445" i="1"/>
  <c r="J445" i="1" s="1"/>
  <c r="K445" i="1" s="1"/>
  <c r="I367" i="1"/>
  <c r="J367" i="1" s="1"/>
  <c r="K367" i="1" s="1"/>
  <c r="I342" i="1"/>
  <c r="J342" i="1" s="1"/>
  <c r="K342" i="1" s="1"/>
  <c r="I407" i="1"/>
  <c r="J407" i="1" s="1"/>
  <c r="K407" i="1" s="1"/>
  <c r="I415" i="1"/>
  <c r="J415" i="1" s="1"/>
  <c r="K415" i="1" s="1"/>
  <c r="I423" i="1"/>
  <c r="J423" i="1" s="1"/>
  <c r="K423" i="1" s="1"/>
  <c r="I431" i="1"/>
  <c r="J431" i="1" s="1"/>
  <c r="K431" i="1" s="1"/>
  <c r="I439" i="1"/>
  <c r="J439" i="1" s="1"/>
  <c r="K439" i="1" s="1"/>
  <c r="I447" i="1"/>
  <c r="J447" i="1" s="1"/>
  <c r="K447" i="1" s="1"/>
  <c r="I455" i="1"/>
  <c r="J455" i="1" s="1"/>
  <c r="K455" i="1" s="1"/>
  <c r="I434" i="1"/>
  <c r="J434" i="1" s="1"/>
  <c r="K434" i="1" s="1"/>
  <c r="I478" i="1"/>
  <c r="J478" i="1" s="1"/>
  <c r="K478" i="1" s="1"/>
  <c r="I403" i="1"/>
  <c r="J403" i="1" s="1"/>
  <c r="K403" i="1" s="1"/>
  <c r="I512" i="1"/>
  <c r="J512" i="1" s="1"/>
  <c r="K512" i="1" s="1"/>
  <c r="I406" i="1"/>
  <c r="J406" i="1" s="1"/>
  <c r="K406" i="1" s="1"/>
  <c r="I414" i="1"/>
  <c r="J414" i="1" s="1"/>
  <c r="K414" i="1" s="1"/>
  <c r="I422" i="1"/>
  <c r="J422" i="1" s="1"/>
  <c r="K422" i="1" s="1"/>
  <c r="I430" i="1"/>
  <c r="J430" i="1" s="1"/>
  <c r="K430" i="1" s="1"/>
  <c r="I438" i="1"/>
  <c r="J438" i="1" s="1"/>
  <c r="K438" i="1" s="1"/>
  <c r="I446" i="1"/>
  <c r="J446" i="1" s="1"/>
  <c r="K446" i="1" s="1"/>
  <c r="I454" i="1"/>
  <c r="J454" i="1" s="1"/>
  <c r="K454" i="1" s="1"/>
  <c r="I488" i="1"/>
  <c r="J488" i="1" s="1"/>
  <c r="K488" i="1" s="1"/>
  <c r="I496" i="1"/>
  <c r="J496" i="1" s="1"/>
  <c r="K496" i="1" s="1"/>
  <c r="I531" i="1"/>
  <c r="J531" i="1" s="1"/>
  <c r="K531" i="1" s="1"/>
  <c r="I479" i="1"/>
  <c r="J479" i="1" s="1"/>
  <c r="K479" i="1" s="1"/>
  <c r="I515" i="1"/>
  <c r="J515" i="1" s="1"/>
  <c r="K515" i="1" s="1"/>
  <c r="I465" i="1"/>
  <c r="J465" i="1" s="1"/>
  <c r="K465" i="1" s="1"/>
  <c r="I473" i="1"/>
  <c r="J473" i="1" s="1"/>
  <c r="K473" i="1" s="1"/>
  <c r="I538" i="1"/>
  <c r="J538" i="1" s="1"/>
  <c r="K538" i="1" s="1"/>
  <c r="I546" i="1"/>
  <c r="J546" i="1" s="1"/>
  <c r="K546" i="1" s="1"/>
  <c r="I554" i="1"/>
  <c r="J554" i="1" s="1"/>
  <c r="K554" i="1" s="1"/>
  <c r="I562" i="1"/>
  <c r="J562" i="1" s="1"/>
  <c r="K562" i="1" s="1"/>
  <c r="I570" i="1"/>
  <c r="J570" i="1" s="1"/>
  <c r="K570" i="1" s="1"/>
  <c r="I578" i="1"/>
  <c r="J578" i="1" s="1"/>
  <c r="K578" i="1" s="1"/>
  <c r="I586" i="1"/>
  <c r="J586" i="1" s="1"/>
  <c r="K586" i="1" s="1"/>
  <c r="I594" i="1"/>
  <c r="J594" i="1" s="1"/>
  <c r="K594" i="1" s="1"/>
  <c r="I616" i="1"/>
  <c r="J616" i="1" s="1"/>
  <c r="K616" i="1" s="1"/>
  <c r="I640" i="1"/>
  <c r="J640" i="1" s="1"/>
  <c r="K640" i="1" s="1"/>
  <c r="I604" i="1"/>
  <c r="J604" i="1" s="1"/>
  <c r="K604" i="1" s="1"/>
  <c r="I734" i="1"/>
  <c r="J734" i="1" s="1"/>
  <c r="K734" i="1" s="1"/>
  <c r="I769" i="1"/>
  <c r="J769" i="1" s="1"/>
  <c r="K769" i="1" s="1"/>
  <c r="I723" i="1"/>
  <c r="J723" i="1" s="1"/>
  <c r="K723" i="1" s="1"/>
  <c r="I799" i="1"/>
  <c r="J799" i="1" s="1"/>
  <c r="K799" i="1" s="1"/>
  <c r="I759" i="1"/>
  <c r="J759" i="1" s="1"/>
  <c r="K759" i="1" s="1"/>
  <c r="I707" i="1"/>
  <c r="J707" i="1" s="1"/>
  <c r="K707" i="1" s="1"/>
  <c r="I743" i="1"/>
  <c r="J743" i="1" s="1"/>
  <c r="K743" i="1" s="1"/>
  <c r="I826" i="1"/>
  <c r="J826" i="1" s="1"/>
  <c r="K826" i="1" s="1"/>
  <c r="I789" i="1"/>
  <c r="J789" i="1" s="1"/>
  <c r="K789" i="1" s="1"/>
  <c r="I776" i="1"/>
  <c r="J776" i="1" s="1"/>
  <c r="K776" i="1" s="1"/>
  <c r="I879" i="1"/>
  <c r="J879" i="1" s="1"/>
  <c r="K879" i="1" s="1"/>
  <c r="I833" i="1"/>
  <c r="J833" i="1" s="1"/>
  <c r="K833" i="1" s="1"/>
  <c r="I862" i="1"/>
  <c r="J862" i="1" s="1"/>
  <c r="K862" i="1" s="1"/>
  <c r="I858" i="1"/>
  <c r="J858" i="1" s="1"/>
  <c r="K858" i="1" s="1"/>
  <c r="I898" i="1"/>
  <c r="J898" i="1" s="1"/>
  <c r="K898" i="1" s="1"/>
  <c r="I865" i="1"/>
  <c r="J865" i="1" s="1"/>
  <c r="K865" i="1" s="1"/>
  <c r="I878" i="1"/>
  <c r="J878" i="1" s="1"/>
  <c r="K878" i="1" s="1"/>
  <c r="I935" i="1"/>
  <c r="J935" i="1" s="1"/>
  <c r="K935" i="1" s="1"/>
  <c r="I927" i="1"/>
  <c r="J927" i="1" s="1"/>
  <c r="K927" i="1" s="1"/>
  <c r="I920" i="1"/>
  <c r="J920" i="1" s="1"/>
  <c r="K920" i="1" s="1"/>
  <c r="I953" i="1"/>
  <c r="J953" i="1" s="1"/>
  <c r="K953" i="1" s="1"/>
  <c r="I928" i="1"/>
  <c r="J928" i="1" s="1"/>
  <c r="K928" i="1" s="1"/>
  <c r="I937" i="1"/>
  <c r="J937" i="1" s="1"/>
  <c r="K937" i="1" s="1"/>
  <c r="I981" i="1"/>
  <c r="J981" i="1" s="1"/>
  <c r="K981" i="1" s="1"/>
  <c r="I967" i="1"/>
  <c r="J967" i="1" s="1"/>
  <c r="K967" i="1" s="1"/>
  <c r="I986" i="1"/>
  <c r="J986" i="1" s="1"/>
  <c r="K986" i="1" s="1"/>
  <c r="I996" i="1"/>
  <c r="J996" i="1" s="1"/>
  <c r="K996" i="1" s="1"/>
  <c r="I1004" i="1"/>
  <c r="J1004" i="1" s="1"/>
  <c r="K1004" i="1" s="1"/>
  <c r="I1043" i="1"/>
  <c r="J1043" i="1" s="1"/>
  <c r="K1043" i="1" s="1"/>
  <c r="I1034" i="1"/>
  <c r="J1034" i="1" s="1"/>
  <c r="K1034" i="1" s="1"/>
  <c r="I1067" i="1"/>
  <c r="J1067" i="1" s="1"/>
  <c r="K1067" i="1" s="1"/>
  <c r="I1063" i="1"/>
  <c r="J1063" i="1" s="1"/>
  <c r="K1063" i="1" s="1"/>
  <c r="I1128" i="1"/>
  <c r="J1128" i="1" s="1"/>
  <c r="K1128" i="1" s="1"/>
  <c r="I1078" i="1"/>
  <c r="J1078" i="1" s="1"/>
  <c r="K1078" i="1" s="1"/>
  <c r="I1074" i="1"/>
  <c r="J1074" i="1" s="1"/>
  <c r="K1074" i="1" s="1"/>
  <c r="I1097" i="1"/>
  <c r="J1097" i="1" s="1"/>
  <c r="K1097" i="1" s="1"/>
  <c r="I1117" i="1"/>
  <c r="J1117" i="1" s="1"/>
  <c r="K1117" i="1" s="1"/>
  <c r="I1135" i="1"/>
  <c r="J1135" i="1" s="1"/>
  <c r="K1135" i="1" s="1"/>
  <c r="I1110" i="1"/>
  <c r="J1110" i="1" s="1"/>
  <c r="K1110" i="1" s="1"/>
  <c r="I1119" i="1"/>
  <c r="J1119" i="1" s="1"/>
  <c r="K1119" i="1" s="1"/>
  <c r="I1129" i="1"/>
  <c r="J1129" i="1" s="1"/>
  <c r="K1129" i="1" s="1"/>
  <c r="I1125" i="1"/>
  <c r="J1125" i="1" s="1"/>
  <c r="K1125" i="1" s="1"/>
  <c r="I1145" i="1"/>
  <c r="J1145" i="1" s="1"/>
  <c r="K1145" i="1" s="1"/>
  <c r="I1154" i="1"/>
  <c r="J1154" i="1" s="1"/>
  <c r="K1154" i="1" s="1"/>
  <c r="I1180" i="1"/>
  <c r="J1180" i="1" s="1"/>
  <c r="K1180" i="1" s="1"/>
  <c r="I1164" i="1"/>
  <c r="J1164" i="1" s="1"/>
  <c r="K1164" i="1" s="1"/>
  <c r="I1158" i="1"/>
  <c r="J1158" i="1" s="1"/>
  <c r="K1158" i="1" s="1"/>
  <c r="I59" i="1"/>
  <c r="J59" i="1" s="1"/>
  <c r="K59" i="1" s="1"/>
  <c r="I281" i="1"/>
  <c r="J281" i="1" s="1"/>
  <c r="K281" i="1" s="1"/>
  <c r="I48" i="1"/>
  <c r="J48" i="1" s="1"/>
  <c r="K48" i="1" s="1"/>
  <c r="I41" i="1"/>
  <c r="J41" i="1" s="1"/>
  <c r="K41" i="1" s="1"/>
  <c r="I105" i="1"/>
  <c r="J105" i="1" s="1"/>
  <c r="K105" i="1" s="1"/>
  <c r="I158" i="1"/>
  <c r="J158" i="1" s="1"/>
  <c r="K158" i="1" s="1"/>
  <c r="I234" i="1"/>
  <c r="J234" i="1" s="1"/>
  <c r="K234" i="1" s="1"/>
  <c r="I331" i="1"/>
  <c r="J331" i="1" s="1"/>
  <c r="K331" i="1" s="1"/>
  <c r="I308" i="1"/>
  <c r="J308" i="1" s="1"/>
  <c r="K308" i="1" s="1"/>
  <c r="I337" i="1"/>
  <c r="J337" i="1" s="1"/>
  <c r="K337" i="1" s="1"/>
  <c r="I165" i="1"/>
  <c r="J165" i="1" s="1"/>
  <c r="K165" i="1" s="1"/>
  <c r="I358" i="1"/>
  <c r="J358" i="1" s="1"/>
  <c r="K358" i="1" s="1"/>
  <c r="I464" i="1"/>
  <c r="J464" i="1" s="1"/>
  <c r="K464" i="1" s="1"/>
  <c r="I520" i="1"/>
  <c r="J520" i="1" s="1"/>
  <c r="K520" i="1" s="1"/>
  <c r="I513" i="1"/>
  <c r="J513" i="1" s="1"/>
  <c r="K513" i="1" s="1"/>
  <c r="I518" i="1"/>
  <c r="J518" i="1" s="1"/>
  <c r="K518" i="1" s="1"/>
  <c r="I511" i="1"/>
  <c r="J511" i="1" s="1"/>
  <c r="K511" i="1" s="1"/>
  <c r="I608" i="1"/>
  <c r="J608" i="1" s="1"/>
  <c r="K608" i="1" s="1"/>
  <c r="I752" i="1"/>
  <c r="J752" i="1" s="1"/>
  <c r="K752" i="1" s="1"/>
  <c r="I681" i="1"/>
  <c r="J681" i="1" s="1"/>
  <c r="K681" i="1" s="1"/>
  <c r="I770" i="1"/>
  <c r="J770" i="1" s="1"/>
  <c r="K770" i="1" s="1"/>
  <c r="I771" i="1"/>
  <c r="J771" i="1" s="1"/>
  <c r="K771" i="1" s="1"/>
  <c r="I843" i="1"/>
  <c r="J843" i="1" s="1"/>
  <c r="K843" i="1" s="1"/>
  <c r="I882" i="1"/>
  <c r="J882" i="1" s="1"/>
  <c r="K882" i="1" s="1"/>
  <c r="I1048" i="1"/>
  <c r="J1048" i="1" s="1"/>
  <c r="K1048" i="1" s="1"/>
  <c r="I1054" i="1"/>
  <c r="J1054" i="1" s="1"/>
  <c r="K1054" i="1" s="1"/>
  <c r="I1106" i="1"/>
  <c r="J1106" i="1" s="1"/>
  <c r="K1106" i="1" s="1"/>
  <c r="I1151" i="1"/>
  <c r="J1151" i="1" s="1"/>
  <c r="K1151" i="1" s="1"/>
  <c r="I1167" i="1"/>
  <c r="J1167" i="1" s="1"/>
  <c r="K1167" i="1" s="1"/>
  <c r="I35" i="1"/>
  <c r="J35" i="1" s="1"/>
  <c r="K35" i="1" s="1"/>
  <c r="I79" i="1"/>
  <c r="J79" i="1" s="1"/>
  <c r="K79" i="1" s="1"/>
  <c r="I39" i="1"/>
  <c r="J39" i="1" s="1"/>
  <c r="K39" i="1" s="1"/>
  <c r="I15" i="1"/>
  <c r="J15" i="1" s="1"/>
  <c r="K15" i="1" s="1"/>
  <c r="I16" i="1"/>
  <c r="J16" i="1" s="1"/>
  <c r="K16" i="1" s="1"/>
  <c r="I14" i="1"/>
  <c r="J14" i="1" s="1"/>
  <c r="K14" i="1" s="1"/>
  <c r="I40" i="1"/>
  <c r="J40" i="1" s="1"/>
  <c r="K40" i="1" s="1"/>
  <c r="I192" i="1"/>
  <c r="J192" i="1" s="1"/>
  <c r="K192" i="1" s="1"/>
  <c r="I123" i="1"/>
  <c r="J123" i="1" s="1"/>
  <c r="K123" i="1" s="1"/>
  <c r="I150" i="1"/>
  <c r="J150" i="1" s="1"/>
  <c r="K150" i="1" s="1"/>
  <c r="I148" i="1"/>
  <c r="J148" i="1" s="1"/>
  <c r="K148" i="1" s="1"/>
  <c r="I124" i="1"/>
  <c r="J124" i="1" s="1"/>
  <c r="K124" i="1" s="1"/>
  <c r="I216" i="1"/>
  <c r="J216" i="1" s="1"/>
  <c r="K216" i="1" s="1"/>
  <c r="I64" i="1"/>
  <c r="J64" i="1" s="1"/>
  <c r="K64" i="1" s="1"/>
  <c r="I127" i="1"/>
  <c r="J127" i="1" s="1"/>
  <c r="K127" i="1" s="1"/>
  <c r="I201" i="1"/>
  <c r="J201" i="1" s="1"/>
  <c r="K201" i="1" s="1"/>
  <c r="I36" i="1"/>
  <c r="J36" i="1" s="1"/>
  <c r="K36" i="1" s="1"/>
  <c r="I28" i="1"/>
  <c r="J28" i="1" s="1"/>
  <c r="K28" i="1" s="1"/>
  <c r="I49" i="1"/>
  <c r="J49" i="1" s="1"/>
  <c r="K49" i="1" s="1"/>
  <c r="I81" i="1"/>
  <c r="J81" i="1" s="1"/>
  <c r="K81" i="1" s="1"/>
  <c r="I113" i="1"/>
  <c r="J113" i="1" s="1"/>
  <c r="K113" i="1" s="1"/>
  <c r="I121" i="1"/>
  <c r="J121" i="1" s="1"/>
  <c r="K121" i="1" s="1"/>
  <c r="I154" i="1"/>
  <c r="J154" i="1" s="1"/>
  <c r="K154" i="1" s="1"/>
  <c r="I177" i="1"/>
  <c r="J177" i="1" s="1"/>
  <c r="K177" i="1" s="1"/>
  <c r="I196" i="1"/>
  <c r="J196" i="1" s="1"/>
  <c r="K196" i="1" s="1"/>
  <c r="I258" i="1"/>
  <c r="J258" i="1" s="1"/>
  <c r="K258" i="1" s="1"/>
  <c r="I190" i="1"/>
  <c r="J190" i="1" s="1"/>
  <c r="K190" i="1" s="1"/>
  <c r="I249" i="1"/>
  <c r="J249" i="1" s="1"/>
  <c r="K249" i="1" s="1"/>
  <c r="I203" i="1"/>
  <c r="J203" i="1" s="1"/>
  <c r="K203" i="1" s="1"/>
  <c r="I305" i="1"/>
  <c r="J305" i="1" s="1"/>
  <c r="K305" i="1" s="1"/>
  <c r="I260" i="1"/>
  <c r="J260" i="1" s="1"/>
  <c r="K260" i="1" s="1"/>
  <c r="I283" i="1"/>
  <c r="J283" i="1" s="1"/>
  <c r="K283" i="1" s="1"/>
  <c r="I194" i="1"/>
  <c r="J194" i="1" s="1"/>
  <c r="K194" i="1" s="1"/>
  <c r="I239" i="1"/>
  <c r="J239" i="1" s="1"/>
  <c r="K239" i="1" s="1"/>
  <c r="I291" i="1"/>
  <c r="J291" i="1" s="1"/>
  <c r="K291" i="1" s="1"/>
  <c r="I318" i="1"/>
  <c r="J318" i="1" s="1"/>
  <c r="K318" i="1" s="1"/>
  <c r="I274" i="1"/>
  <c r="J274" i="1" s="1"/>
  <c r="K274" i="1" s="1"/>
  <c r="I275" i="1"/>
  <c r="J275" i="1" s="1"/>
  <c r="K275" i="1" s="1"/>
  <c r="I251" i="1"/>
  <c r="J251" i="1" s="1"/>
  <c r="K251" i="1" s="1"/>
  <c r="I382" i="1"/>
  <c r="J382" i="1" s="1"/>
  <c r="K382" i="1" s="1"/>
  <c r="I404" i="1"/>
  <c r="J404" i="1" s="1"/>
  <c r="K404" i="1" s="1"/>
  <c r="I425" i="1"/>
  <c r="J425" i="1" s="1"/>
  <c r="K425" i="1" s="1"/>
  <c r="I500" i="1"/>
  <c r="J500" i="1" s="1"/>
  <c r="K500" i="1" s="1"/>
  <c r="I338" i="1"/>
  <c r="J338" i="1" s="1"/>
  <c r="K338" i="1" s="1"/>
  <c r="I429" i="1"/>
  <c r="J429" i="1" s="1"/>
  <c r="K429" i="1" s="1"/>
  <c r="I391" i="1"/>
  <c r="J391" i="1" s="1"/>
  <c r="K391" i="1" s="1"/>
  <c r="I379" i="1"/>
  <c r="J379" i="1" s="1"/>
  <c r="K379" i="1" s="1"/>
  <c r="I405" i="1"/>
  <c r="J405" i="1" s="1"/>
  <c r="K405" i="1" s="1"/>
  <c r="I399" i="1"/>
  <c r="J399" i="1" s="1"/>
  <c r="K399" i="1" s="1"/>
  <c r="I466" i="1"/>
  <c r="J466" i="1" s="1"/>
  <c r="K466" i="1" s="1"/>
  <c r="I416" i="1"/>
  <c r="J416" i="1" s="1"/>
  <c r="K416" i="1" s="1"/>
  <c r="I424" i="1"/>
  <c r="J424" i="1" s="1"/>
  <c r="K424" i="1" s="1"/>
  <c r="I432" i="1"/>
  <c r="J432" i="1" s="1"/>
  <c r="K432" i="1" s="1"/>
  <c r="I440" i="1"/>
  <c r="J440" i="1" s="1"/>
  <c r="K440" i="1" s="1"/>
  <c r="I448" i="1"/>
  <c r="J448" i="1" s="1"/>
  <c r="K448" i="1" s="1"/>
  <c r="I456" i="1"/>
  <c r="J456" i="1" s="1"/>
  <c r="K456" i="1" s="1"/>
  <c r="I528" i="1"/>
  <c r="J528" i="1" s="1"/>
  <c r="K528" i="1" s="1"/>
  <c r="I418" i="1"/>
  <c r="J418" i="1" s="1"/>
  <c r="K418" i="1" s="1"/>
  <c r="I426" i="1"/>
  <c r="J426" i="1" s="1"/>
  <c r="K426" i="1" s="1"/>
  <c r="I462" i="1"/>
  <c r="J462" i="1" s="1"/>
  <c r="K462" i="1" s="1"/>
  <c r="I474" i="1"/>
  <c r="J474" i="1" s="1"/>
  <c r="K474" i="1" s="1"/>
  <c r="I487" i="1"/>
  <c r="J487" i="1" s="1"/>
  <c r="K487" i="1" s="1"/>
  <c r="I505" i="1"/>
  <c r="J505" i="1" s="1"/>
  <c r="K505" i="1" s="1"/>
  <c r="I525" i="1"/>
  <c r="J525" i="1" s="1"/>
  <c r="K525" i="1" s="1"/>
  <c r="I484" i="1"/>
  <c r="J484" i="1" s="1"/>
  <c r="K484" i="1" s="1"/>
  <c r="I472" i="1"/>
  <c r="J472" i="1" s="1"/>
  <c r="K472" i="1" s="1"/>
  <c r="I503" i="1"/>
  <c r="J503" i="1" s="1"/>
  <c r="K503" i="1" s="1"/>
  <c r="I553" i="1"/>
  <c r="J553" i="1" s="1"/>
  <c r="K553" i="1" s="1"/>
  <c r="I492" i="1"/>
  <c r="J492" i="1" s="1"/>
  <c r="K492" i="1" s="1"/>
  <c r="I499" i="1"/>
  <c r="J499" i="1" s="1"/>
  <c r="K499" i="1" s="1"/>
  <c r="I636" i="1"/>
  <c r="J636" i="1" s="1"/>
  <c r="K636" i="1" s="1"/>
  <c r="I541" i="1"/>
  <c r="J541" i="1" s="1"/>
  <c r="K541" i="1" s="1"/>
  <c r="I549" i="1"/>
  <c r="J549" i="1" s="1"/>
  <c r="K549" i="1" s="1"/>
  <c r="I557" i="1"/>
  <c r="J557" i="1" s="1"/>
  <c r="K557" i="1" s="1"/>
  <c r="I565" i="1"/>
  <c r="J565" i="1" s="1"/>
  <c r="K565" i="1" s="1"/>
  <c r="I573" i="1"/>
  <c r="J573" i="1" s="1"/>
  <c r="K573" i="1" s="1"/>
  <c r="I581" i="1"/>
  <c r="J581" i="1" s="1"/>
  <c r="K581" i="1" s="1"/>
  <c r="I589" i="1"/>
  <c r="J589" i="1" s="1"/>
  <c r="K589" i="1" s="1"/>
  <c r="I597" i="1"/>
  <c r="J597" i="1" s="1"/>
  <c r="K597" i="1" s="1"/>
  <c r="I692" i="1"/>
  <c r="J692" i="1" s="1"/>
  <c r="K692" i="1" s="1"/>
  <c r="I715" i="1"/>
  <c r="J715" i="1" s="1"/>
  <c r="K715" i="1" s="1"/>
  <c r="I744" i="1"/>
  <c r="J744" i="1" s="1"/>
  <c r="K744" i="1" s="1"/>
  <c r="I674" i="1"/>
  <c r="J674" i="1" s="1"/>
  <c r="K674" i="1" s="1"/>
  <c r="I684" i="1"/>
  <c r="J684" i="1" s="1"/>
  <c r="K684" i="1" s="1"/>
  <c r="I664" i="1"/>
  <c r="J664" i="1" s="1"/>
  <c r="K664" i="1" s="1"/>
  <c r="I788" i="1"/>
  <c r="J788" i="1" s="1"/>
  <c r="K788" i="1" s="1"/>
  <c r="I735" i="1"/>
  <c r="J735" i="1" s="1"/>
  <c r="K735" i="1" s="1"/>
  <c r="I796" i="1"/>
  <c r="J796" i="1" s="1"/>
  <c r="K796" i="1" s="1"/>
  <c r="I739" i="1"/>
  <c r="J739" i="1" s="1"/>
  <c r="K739" i="1" s="1"/>
  <c r="I755" i="1"/>
  <c r="J755" i="1" s="1"/>
  <c r="K755" i="1" s="1"/>
  <c r="I731" i="1"/>
  <c r="J731" i="1" s="1"/>
  <c r="K731" i="1" s="1"/>
  <c r="I830" i="1"/>
  <c r="J830" i="1" s="1"/>
  <c r="K830" i="1" s="1"/>
  <c r="I763" i="1"/>
  <c r="J763" i="1" s="1"/>
  <c r="K763" i="1" s="1"/>
  <c r="I798" i="1"/>
  <c r="J798" i="1" s="1"/>
  <c r="K798" i="1" s="1"/>
  <c r="I931" i="1"/>
  <c r="J931" i="1" s="1"/>
  <c r="K931" i="1" s="1"/>
  <c r="I825" i="1"/>
  <c r="J825" i="1" s="1"/>
  <c r="K825" i="1" s="1"/>
  <c r="I844" i="1"/>
  <c r="J844" i="1" s="1"/>
  <c r="K844" i="1" s="1"/>
  <c r="I806" i="1"/>
  <c r="J806" i="1" s="1"/>
  <c r="K806" i="1" s="1"/>
  <c r="I851" i="1"/>
  <c r="J851" i="1" s="1"/>
  <c r="K851" i="1" s="1"/>
  <c r="I894" i="1"/>
  <c r="J894" i="1" s="1"/>
  <c r="K894" i="1" s="1"/>
  <c r="I863" i="1"/>
  <c r="J863" i="1" s="1"/>
  <c r="K863" i="1" s="1"/>
  <c r="I903" i="1"/>
  <c r="J903" i="1" s="1"/>
  <c r="K903" i="1" s="1"/>
  <c r="I874" i="1"/>
  <c r="J874" i="1" s="1"/>
  <c r="K874" i="1" s="1"/>
  <c r="I848" i="1"/>
  <c r="J848" i="1" s="1"/>
  <c r="K848" i="1" s="1"/>
  <c r="I940" i="1"/>
  <c r="J940" i="1" s="1"/>
  <c r="K940" i="1" s="1"/>
  <c r="I888" i="1"/>
  <c r="J888" i="1" s="1"/>
  <c r="K888" i="1" s="1"/>
  <c r="I896" i="1"/>
  <c r="J896" i="1" s="1"/>
  <c r="K896" i="1" s="1"/>
  <c r="I962" i="1"/>
  <c r="J962" i="1" s="1"/>
  <c r="K962" i="1" s="1"/>
  <c r="I955" i="1"/>
  <c r="J955" i="1" s="1"/>
  <c r="K955" i="1" s="1"/>
  <c r="I958" i="1"/>
  <c r="J958" i="1" s="1"/>
  <c r="K958" i="1" s="1"/>
  <c r="I945" i="1"/>
  <c r="J945" i="1" s="1"/>
  <c r="K945" i="1" s="1"/>
  <c r="I1016" i="1"/>
  <c r="J1016" i="1" s="1"/>
  <c r="K1016" i="1" s="1"/>
  <c r="I982" i="1"/>
  <c r="J982" i="1" s="1"/>
  <c r="K982" i="1" s="1"/>
  <c r="I980" i="1"/>
  <c r="J980" i="1" s="1"/>
  <c r="K980" i="1" s="1"/>
  <c r="I965" i="1"/>
  <c r="J965" i="1" s="1"/>
  <c r="K965" i="1" s="1"/>
  <c r="I992" i="1"/>
  <c r="J992" i="1" s="1"/>
  <c r="K992" i="1" s="1"/>
  <c r="I1000" i="1"/>
  <c r="J1000" i="1" s="1"/>
  <c r="K1000" i="1" s="1"/>
  <c r="I1008" i="1"/>
  <c r="J1008" i="1" s="1"/>
  <c r="K1008" i="1" s="1"/>
  <c r="I987" i="1"/>
  <c r="J987" i="1" s="1"/>
  <c r="K987" i="1" s="1"/>
  <c r="I995" i="1"/>
  <c r="J995" i="1" s="1"/>
  <c r="K995" i="1" s="1"/>
  <c r="I1003" i="1"/>
  <c r="J1003" i="1" s="1"/>
  <c r="K1003" i="1" s="1"/>
  <c r="I990" i="1"/>
  <c r="J990" i="1" s="1"/>
  <c r="K990" i="1" s="1"/>
  <c r="I998" i="1"/>
  <c r="J998" i="1" s="1"/>
  <c r="K998" i="1" s="1"/>
  <c r="I1006" i="1"/>
  <c r="J1006" i="1" s="1"/>
  <c r="K1006" i="1" s="1"/>
  <c r="I1024" i="1"/>
  <c r="J1024" i="1" s="1"/>
  <c r="K1024" i="1" s="1"/>
  <c r="I1017" i="1"/>
  <c r="J1017" i="1" s="1"/>
  <c r="K1017" i="1" s="1"/>
  <c r="I1025" i="1"/>
  <c r="J1025" i="1" s="1"/>
  <c r="K1025" i="1" s="1"/>
  <c r="I1033" i="1"/>
  <c r="J1033" i="1" s="1"/>
  <c r="K1033" i="1" s="1"/>
  <c r="I1046" i="1"/>
  <c r="J1046" i="1" s="1"/>
  <c r="K1046" i="1" s="1"/>
  <c r="I1058" i="1"/>
  <c r="J1058" i="1" s="1"/>
  <c r="K1058" i="1" s="1"/>
  <c r="I1059" i="1"/>
  <c r="J1059" i="1" s="1"/>
  <c r="K1059" i="1" s="1"/>
  <c r="I1053" i="1"/>
  <c r="J1053" i="1" s="1"/>
  <c r="K1053" i="1" s="1"/>
  <c r="I1072" i="1"/>
  <c r="J1072" i="1" s="1"/>
  <c r="K1072" i="1" s="1"/>
  <c r="I1096" i="1"/>
  <c r="J1096" i="1" s="1"/>
  <c r="K1096" i="1" s="1"/>
  <c r="I1066" i="1"/>
  <c r="J1066" i="1" s="1"/>
  <c r="K1066" i="1" s="1"/>
  <c r="I1090" i="1"/>
  <c r="J1090" i="1" s="1"/>
  <c r="K1090" i="1" s="1"/>
  <c r="I1107" i="1"/>
  <c r="J1107" i="1" s="1"/>
  <c r="K1107" i="1" s="1"/>
  <c r="I1105" i="1"/>
  <c r="J1105" i="1" s="1"/>
  <c r="K1105" i="1" s="1"/>
  <c r="I1120" i="1"/>
  <c r="J1120" i="1" s="1"/>
  <c r="K1120" i="1" s="1"/>
  <c r="I1116" i="1"/>
  <c r="J1116" i="1" s="1"/>
  <c r="K1116" i="1" s="1"/>
  <c r="I1133" i="1"/>
  <c r="J1133" i="1" s="1"/>
  <c r="K1133" i="1" s="1"/>
  <c r="I1136" i="1"/>
  <c r="J1136" i="1" s="1"/>
  <c r="K1136" i="1" s="1"/>
  <c r="I1142" i="1"/>
  <c r="J1142" i="1" s="1"/>
  <c r="K1142" i="1" s="1"/>
  <c r="I1153" i="1"/>
  <c r="J1153" i="1" s="1"/>
  <c r="K1153" i="1" s="1"/>
  <c r="I1166" i="1"/>
  <c r="J1166" i="1" s="1"/>
  <c r="K1166" i="1" s="1"/>
  <c r="I126" i="1"/>
  <c r="J126" i="1" s="1"/>
  <c r="K126" i="1" s="1"/>
  <c r="I328" i="1"/>
  <c r="J328" i="1" s="1"/>
  <c r="K328" i="1" s="1"/>
  <c r="I530" i="1"/>
  <c r="J530" i="1" s="1"/>
  <c r="K530" i="1" s="1"/>
  <c r="I502" i="1"/>
  <c r="J502" i="1" s="1"/>
  <c r="K502" i="1" s="1"/>
  <c r="I544" i="1"/>
  <c r="J544" i="1" s="1"/>
  <c r="K544" i="1" s="1"/>
  <c r="I584" i="1"/>
  <c r="J584" i="1" s="1"/>
  <c r="K584" i="1" s="1"/>
  <c r="I719" i="1"/>
  <c r="J719" i="1" s="1"/>
  <c r="K719" i="1" s="1"/>
  <c r="I813" i="1"/>
  <c r="J813" i="1" s="1"/>
  <c r="K813" i="1" s="1"/>
  <c r="I917" i="1"/>
  <c r="J917" i="1" s="1"/>
  <c r="K917" i="1" s="1"/>
  <c r="I991" i="1"/>
  <c r="J991" i="1" s="1"/>
  <c r="K991" i="1" s="1"/>
  <c r="I1130" i="1"/>
  <c r="J1130" i="1" s="1"/>
  <c r="K1130" i="1" s="1"/>
  <c r="I1159" i="1"/>
  <c r="J1159" i="1" s="1"/>
  <c r="K1159" i="1" s="1"/>
  <c r="I47" i="1"/>
  <c r="J47" i="1" s="1"/>
  <c r="K47" i="1" s="1"/>
  <c r="I83" i="1"/>
  <c r="J83" i="1" s="1"/>
  <c r="K83" i="1" s="1"/>
  <c r="I43" i="1"/>
  <c r="J43" i="1" s="1"/>
  <c r="K43" i="1" s="1"/>
  <c r="I99" i="1"/>
  <c r="J99" i="1" s="1"/>
  <c r="K99" i="1" s="1"/>
  <c r="I107" i="1"/>
  <c r="J107" i="1" s="1"/>
  <c r="K107" i="1" s="1"/>
  <c r="I115" i="1"/>
  <c r="J115" i="1" s="1"/>
  <c r="K115" i="1" s="1"/>
  <c r="I183" i="1"/>
  <c r="J183" i="1" s="1"/>
  <c r="K183" i="1" s="1"/>
  <c r="I246" i="1"/>
  <c r="J246" i="1" s="1"/>
  <c r="K246" i="1" s="1"/>
  <c r="I72" i="1"/>
  <c r="J72" i="1" s="1"/>
  <c r="K72" i="1" s="1"/>
  <c r="I80" i="1"/>
  <c r="J80" i="1" s="1"/>
  <c r="K80" i="1" s="1"/>
  <c r="I88" i="1"/>
  <c r="J88" i="1" s="1"/>
  <c r="K88" i="1" s="1"/>
  <c r="I96" i="1"/>
  <c r="J96" i="1" s="1"/>
  <c r="K96" i="1" s="1"/>
  <c r="I104" i="1"/>
  <c r="J104" i="1" s="1"/>
  <c r="K104" i="1" s="1"/>
  <c r="I112" i="1"/>
  <c r="J112" i="1" s="1"/>
  <c r="K112" i="1" s="1"/>
  <c r="I213" i="1"/>
  <c r="J213" i="1" s="1"/>
  <c r="K213" i="1" s="1"/>
  <c r="I9" i="1"/>
  <c r="J9" i="1" s="1"/>
  <c r="K9" i="1" s="1"/>
  <c r="I29" i="1"/>
  <c r="J29" i="1" s="1"/>
  <c r="K29" i="1" s="1"/>
  <c r="I61" i="1"/>
  <c r="J61" i="1" s="1"/>
  <c r="K61" i="1" s="1"/>
  <c r="I93" i="1"/>
  <c r="J93" i="1" s="1"/>
  <c r="K93" i="1" s="1"/>
  <c r="I129" i="1"/>
  <c r="J129" i="1" s="1"/>
  <c r="K129" i="1" s="1"/>
  <c r="I167" i="1"/>
  <c r="J167" i="1" s="1"/>
  <c r="K167" i="1" s="1"/>
  <c r="I240" i="1"/>
  <c r="J240" i="1" s="1"/>
  <c r="K240" i="1" s="1"/>
  <c r="I214" i="1"/>
  <c r="J214" i="1" s="1"/>
  <c r="K214" i="1" s="1"/>
  <c r="I321" i="1"/>
  <c r="J321" i="1" s="1"/>
  <c r="K321" i="1" s="1"/>
  <c r="I290" i="1"/>
  <c r="J290" i="1" s="1"/>
  <c r="K290" i="1" s="1"/>
  <c r="I223" i="1"/>
  <c r="J223" i="1" s="1"/>
  <c r="K223" i="1" s="1"/>
  <c r="I310" i="1"/>
  <c r="J310" i="1" s="1"/>
  <c r="K310" i="1" s="1"/>
  <c r="I186" i="1"/>
  <c r="J186" i="1" s="1"/>
  <c r="K186" i="1" s="1"/>
  <c r="I230" i="1"/>
  <c r="J230" i="1" s="1"/>
  <c r="K230" i="1" s="1"/>
  <c r="I178" i="1"/>
  <c r="J178" i="1" s="1"/>
  <c r="K178" i="1" s="1"/>
  <c r="I187" i="1"/>
  <c r="J187" i="1" s="1"/>
  <c r="K187" i="1" s="1"/>
  <c r="I238" i="1"/>
  <c r="J238" i="1" s="1"/>
  <c r="K238" i="1" s="1"/>
  <c r="I266" i="1"/>
  <c r="J266" i="1" s="1"/>
  <c r="K266" i="1" s="1"/>
  <c r="I250" i="1"/>
  <c r="J250" i="1" s="1"/>
  <c r="K250" i="1" s="1"/>
  <c r="I311" i="1"/>
  <c r="J311" i="1" s="1"/>
  <c r="K311" i="1" s="1"/>
  <c r="I298" i="1"/>
  <c r="J298" i="1" s="1"/>
  <c r="K298" i="1" s="1"/>
  <c r="I254" i="1"/>
  <c r="J254" i="1" s="1"/>
  <c r="K254" i="1" s="1"/>
  <c r="I306" i="1"/>
  <c r="J306" i="1" s="1"/>
  <c r="K306" i="1" s="1"/>
  <c r="I314" i="1"/>
  <c r="J314" i="1" s="1"/>
  <c r="K314" i="1" s="1"/>
  <c r="I365" i="1"/>
  <c r="J365" i="1" s="1"/>
  <c r="K365" i="1" s="1"/>
  <c r="I375" i="1"/>
  <c r="J375" i="1" s="1"/>
  <c r="K375" i="1" s="1"/>
  <c r="I395" i="1"/>
  <c r="J395" i="1" s="1"/>
  <c r="K395" i="1" s="1"/>
  <c r="I347" i="1"/>
  <c r="J347" i="1" s="1"/>
  <c r="K347" i="1" s="1"/>
  <c r="I335" i="1"/>
  <c r="J335" i="1" s="1"/>
  <c r="K335" i="1" s="1"/>
  <c r="I410" i="1"/>
  <c r="J410" i="1" s="1"/>
  <c r="K410" i="1" s="1"/>
  <c r="I460" i="1"/>
  <c r="J460" i="1" s="1"/>
  <c r="K460" i="1" s="1"/>
  <c r="I493" i="1"/>
  <c r="J493" i="1" s="1"/>
  <c r="K493" i="1" s="1"/>
  <c r="I494" i="1"/>
  <c r="J494" i="1" s="1"/>
  <c r="K494" i="1" s="1"/>
  <c r="I551" i="1"/>
  <c r="J551" i="1" s="1"/>
  <c r="K551" i="1" s="1"/>
  <c r="I463" i="1"/>
  <c r="J463" i="1" s="1"/>
  <c r="K463" i="1" s="1"/>
  <c r="I471" i="1"/>
  <c r="J471" i="1" s="1"/>
  <c r="K471" i="1" s="1"/>
  <c r="I523" i="1"/>
  <c r="J523" i="1" s="1"/>
  <c r="K523" i="1" s="1"/>
  <c r="I563" i="1"/>
  <c r="J563" i="1" s="1"/>
  <c r="K563" i="1" s="1"/>
  <c r="I571" i="1"/>
  <c r="J571" i="1" s="1"/>
  <c r="K571" i="1" s="1"/>
  <c r="I579" i="1"/>
  <c r="J579" i="1" s="1"/>
  <c r="K579" i="1" s="1"/>
  <c r="I587" i="1"/>
  <c r="J587" i="1" s="1"/>
  <c r="K587" i="1" s="1"/>
  <c r="I595" i="1"/>
  <c r="J595" i="1" s="1"/>
  <c r="K595" i="1" s="1"/>
  <c r="I644" i="1"/>
  <c r="J644" i="1" s="1"/>
  <c r="K644" i="1" s="1"/>
  <c r="I648" i="1"/>
  <c r="J648" i="1" s="1"/>
  <c r="K648" i="1" s="1"/>
  <c r="I741" i="1"/>
  <c r="J741" i="1" s="1"/>
  <c r="K741" i="1" s="1"/>
  <c r="I609" i="1"/>
  <c r="J609" i="1" s="1"/>
  <c r="K609" i="1" s="1"/>
  <c r="I617" i="1"/>
  <c r="J617" i="1" s="1"/>
  <c r="K617" i="1" s="1"/>
  <c r="I625" i="1"/>
  <c r="J625" i="1" s="1"/>
  <c r="K625" i="1" s="1"/>
  <c r="I633" i="1"/>
  <c r="J633" i="1" s="1"/>
  <c r="K633" i="1" s="1"/>
  <c r="I641" i="1"/>
  <c r="J641" i="1" s="1"/>
  <c r="K641" i="1" s="1"/>
  <c r="I649" i="1"/>
  <c r="J649" i="1" s="1"/>
  <c r="K649" i="1" s="1"/>
  <c r="I657" i="1"/>
  <c r="J657" i="1" s="1"/>
  <c r="K657" i="1" s="1"/>
  <c r="I695" i="1"/>
  <c r="J695" i="1" s="1"/>
  <c r="K695" i="1" s="1"/>
  <c r="I602" i="1"/>
  <c r="J602" i="1" s="1"/>
  <c r="K602" i="1" s="1"/>
  <c r="I610" i="1"/>
  <c r="J610" i="1" s="1"/>
  <c r="K610" i="1" s="1"/>
  <c r="I618" i="1"/>
  <c r="J618" i="1" s="1"/>
  <c r="K618" i="1" s="1"/>
  <c r="I626" i="1"/>
  <c r="J626" i="1" s="1"/>
  <c r="K626" i="1" s="1"/>
  <c r="I634" i="1"/>
  <c r="J634" i="1" s="1"/>
  <c r="K634" i="1" s="1"/>
  <c r="I642" i="1"/>
  <c r="J642" i="1" s="1"/>
  <c r="K642" i="1" s="1"/>
  <c r="I650" i="1"/>
  <c r="J650" i="1" s="1"/>
  <c r="K650" i="1" s="1"/>
  <c r="I658" i="1"/>
  <c r="J658" i="1" s="1"/>
  <c r="K658" i="1" s="1"/>
  <c r="I716" i="1"/>
  <c r="J716" i="1" s="1"/>
  <c r="K716" i="1" s="1"/>
  <c r="I747" i="1"/>
  <c r="J747" i="1" s="1"/>
  <c r="K747" i="1" s="1"/>
  <c r="I666" i="1"/>
  <c r="J666" i="1" s="1"/>
  <c r="K666" i="1" s="1"/>
  <c r="I712" i="1"/>
  <c r="J712" i="1" s="1"/>
  <c r="K712" i="1" s="1"/>
  <c r="I699" i="1"/>
  <c r="J699" i="1" s="1"/>
  <c r="K699" i="1" s="1"/>
  <c r="I750" i="1"/>
  <c r="J750" i="1" s="1"/>
  <c r="K750" i="1" s="1"/>
  <c r="I691" i="1"/>
  <c r="J691" i="1" s="1"/>
  <c r="K691" i="1" s="1"/>
  <c r="I737" i="1"/>
  <c r="J737" i="1" s="1"/>
  <c r="K737" i="1" s="1"/>
  <c r="I726" i="1"/>
  <c r="J726" i="1" s="1"/>
  <c r="K726" i="1" s="1"/>
  <c r="I711" i="1"/>
  <c r="J711" i="1" s="1"/>
  <c r="K711" i="1" s="1"/>
  <c r="I751" i="1"/>
  <c r="J751" i="1" s="1"/>
  <c r="K751" i="1" s="1"/>
  <c r="I760" i="1"/>
  <c r="J760" i="1" s="1"/>
  <c r="K760" i="1" s="1"/>
  <c r="I670" i="1"/>
  <c r="J670" i="1" s="1"/>
  <c r="K670" i="1" s="1"/>
  <c r="I678" i="1"/>
  <c r="J678" i="1" s="1"/>
  <c r="K678" i="1" s="1"/>
  <c r="I686" i="1"/>
  <c r="J686" i="1" s="1"/>
  <c r="K686" i="1" s="1"/>
  <c r="I694" i="1"/>
  <c r="J694" i="1" s="1"/>
  <c r="K694" i="1" s="1"/>
  <c r="I702" i="1"/>
  <c r="J702" i="1" s="1"/>
  <c r="K702" i="1" s="1"/>
  <c r="I793" i="1"/>
  <c r="J793" i="1" s="1"/>
  <c r="K793" i="1" s="1"/>
  <c r="I790" i="1"/>
  <c r="J790" i="1" s="1"/>
  <c r="K790" i="1" s="1"/>
  <c r="I811" i="1"/>
  <c r="J811" i="1" s="1"/>
  <c r="K811" i="1" s="1"/>
  <c r="I775" i="1"/>
  <c r="J775" i="1" s="1"/>
  <c r="K775" i="1" s="1"/>
  <c r="I797" i="1"/>
  <c r="J797" i="1" s="1"/>
  <c r="K797" i="1" s="1"/>
  <c r="I820" i="1"/>
  <c r="J820" i="1" s="1"/>
  <c r="K820" i="1" s="1"/>
  <c r="I866" i="1"/>
  <c r="J866" i="1" s="1"/>
  <c r="K866" i="1" s="1"/>
  <c r="I852" i="1"/>
  <c r="J852" i="1" s="1"/>
  <c r="K852" i="1" s="1"/>
  <c r="I905" i="1"/>
  <c r="J905" i="1" s="1"/>
  <c r="K905" i="1" s="1"/>
  <c r="I872" i="1"/>
  <c r="J872" i="1" s="1"/>
  <c r="K872" i="1" s="1"/>
  <c r="I907" i="1"/>
  <c r="J907" i="1" s="1"/>
  <c r="K907" i="1" s="1"/>
  <c r="I880" i="1"/>
  <c r="J880" i="1" s="1"/>
  <c r="K880" i="1" s="1"/>
  <c r="I938" i="1"/>
  <c r="J938" i="1" s="1"/>
  <c r="K938" i="1" s="1"/>
  <c r="I947" i="1"/>
  <c r="J947" i="1" s="1"/>
  <c r="K947" i="1" s="1"/>
  <c r="I942" i="1"/>
  <c r="J942" i="1" s="1"/>
  <c r="K942" i="1" s="1"/>
  <c r="I921" i="1"/>
  <c r="J921" i="1" s="1"/>
  <c r="K921" i="1" s="1"/>
  <c r="I969" i="1"/>
  <c r="J969" i="1" s="1"/>
  <c r="K969" i="1" s="1"/>
  <c r="I929" i="1"/>
  <c r="J929" i="1" s="1"/>
  <c r="K929" i="1" s="1"/>
  <c r="I968" i="1"/>
  <c r="J968" i="1" s="1"/>
  <c r="K968" i="1" s="1"/>
  <c r="I924" i="1"/>
  <c r="J924" i="1" s="1"/>
  <c r="K924" i="1" s="1"/>
  <c r="I949" i="1"/>
  <c r="J949" i="1" s="1"/>
  <c r="K949" i="1" s="1"/>
  <c r="I948" i="1"/>
  <c r="J948" i="1" s="1"/>
  <c r="K948" i="1" s="1"/>
  <c r="I1001" i="1"/>
  <c r="J1001" i="1" s="1"/>
  <c r="K1001" i="1" s="1"/>
  <c r="I1019" i="1"/>
  <c r="J1019" i="1" s="1"/>
  <c r="K1019" i="1" s="1"/>
  <c r="I1027" i="1"/>
  <c r="J1027" i="1" s="1"/>
  <c r="K1027" i="1" s="1"/>
  <c r="I1035" i="1"/>
  <c r="J1035" i="1" s="1"/>
  <c r="K1035" i="1" s="1"/>
  <c r="I1012" i="1"/>
  <c r="J1012" i="1" s="1"/>
  <c r="K1012" i="1" s="1"/>
  <c r="I1020" i="1"/>
  <c r="J1020" i="1" s="1"/>
  <c r="K1020" i="1" s="1"/>
  <c r="I1028" i="1"/>
  <c r="J1028" i="1" s="1"/>
  <c r="K1028" i="1" s="1"/>
  <c r="I1036" i="1"/>
  <c r="J1036" i="1" s="1"/>
  <c r="K1036" i="1" s="1"/>
  <c r="I1013" i="1"/>
  <c r="J1013" i="1" s="1"/>
  <c r="K1013" i="1" s="1"/>
  <c r="I1021" i="1"/>
  <c r="J1021" i="1" s="1"/>
  <c r="K1021" i="1" s="1"/>
  <c r="I1029" i="1"/>
  <c r="J1029" i="1" s="1"/>
  <c r="K1029" i="1" s="1"/>
  <c r="I1037" i="1"/>
  <c r="J1037" i="1" s="1"/>
  <c r="K1037" i="1" s="1"/>
  <c r="I1022" i="1"/>
  <c r="J1022" i="1" s="1"/>
  <c r="K1022" i="1" s="1"/>
  <c r="I1030" i="1"/>
  <c r="J1030" i="1" s="1"/>
  <c r="K1030" i="1" s="1"/>
  <c r="I1038" i="1"/>
  <c r="J1038" i="1" s="1"/>
  <c r="K1038" i="1" s="1"/>
  <c r="I1044" i="1"/>
  <c r="J1044" i="1" s="1"/>
  <c r="K1044" i="1" s="1"/>
  <c r="I1071" i="1"/>
  <c r="J1071" i="1" s="1"/>
  <c r="K1071" i="1" s="1"/>
  <c r="I1075" i="1"/>
  <c r="J1075" i="1" s="1"/>
  <c r="K1075" i="1" s="1"/>
  <c r="I1102" i="1"/>
  <c r="J1102" i="1" s="1"/>
  <c r="K1102" i="1" s="1"/>
  <c r="I1082" i="1"/>
  <c r="J1082" i="1" s="1"/>
  <c r="K1082" i="1" s="1"/>
  <c r="I1118" i="1"/>
  <c r="J1118" i="1" s="1"/>
  <c r="K1118" i="1" s="1"/>
  <c r="I1098" i="1"/>
  <c r="J1098" i="1" s="1"/>
  <c r="K1098" i="1" s="1"/>
  <c r="I1121" i="1"/>
  <c r="J1121" i="1" s="1"/>
  <c r="K1121" i="1" s="1"/>
  <c r="I1126" i="1"/>
  <c r="J1126" i="1" s="1"/>
  <c r="K1126" i="1" s="1"/>
  <c r="I1111" i="1"/>
  <c r="J1111" i="1" s="1"/>
  <c r="K1111" i="1" s="1"/>
  <c r="I1147" i="1"/>
  <c r="J1147" i="1" s="1"/>
  <c r="K1147" i="1" s="1"/>
  <c r="I1173" i="1"/>
  <c r="J1173" i="1" s="1"/>
  <c r="K1173" i="1" s="1"/>
  <c r="I1141" i="1"/>
  <c r="J1141" i="1" s="1"/>
  <c r="K1141" i="1" s="1"/>
  <c r="I1162" i="1"/>
  <c r="J1162" i="1" s="1"/>
  <c r="K1162" i="1" s="1"/>
  <c r="I1150" i="1"/>
  <c r="J1150" i="1" s="1"/>
  <c r="K1150" i="1" s="1"/>
  <c r="I1177" i="1"/>
  <c r="J1177" i="1" s="1"/>
  <c r="K1177" i="1" s="1"/>
  <c r="I103" i="1"/>
  <c r="J103" i="1" s="1"/>
  <c r="K103" i="1" s="1"/>
  <c r="I164" i="1"/>
  <c r="J164" i="1" s="1"/>
  <c r="K164" i="1" s="1"/>
  <c r="I145" i="1"/>
  <c r="J145" i="1" s="1"/>
  <c r="K145" i="1" s="1"/>
  <c r="I231" i="1"/>
  <c r="J231" i="1" s="1"/>
  <c r="K231" i="1" s="1"/>
  <c r="I344" i="1"/>
  <c r="J344" i="1" s="1"/>
  <c r="K344" i="1" s="1"/>
  <c r="I302" i="1"/>
  <c r="J302" i="1" s="1"/>
  <c r="K302" i="1" s="1"/>
  <c r="I303" i="1"/>
  <c r="J303" i="1" s="1"/>
  <c r="K303" i="1" s="1"/>
  <c r="I457" i="1"/>
  <c r="J457" i="1" s="1"/>
  <c r="K457" i="1" s="1"/>
  <c r="I606" i="1"/>
  <c r="J606" i="1" s="1"/>
  <c r="K606" i="1" s="1"/>
  <c r="I993" i="1"/>
  <c r="J993" i="1" s="1"/>
  <c r="K993" i="1" s="1"/>
  <c r="I55" i="1"/>
  <c r="J55" i="1" s="1"/>
  <c r="K55" i="1" s="1"/>
  <c r="I91" i="1"/>
  <c r="J91" i="1" s="1"/>
  <c r="K91" i="1" s="1"/>
  <c r="I10" i="1"/>
  <c r="J10" i="1" s="1"/>
  <c r="K10" i="1" s="1"/>
  <c r="I125" i="1"/>
  <c r="J125" i="1" s="1"/>
  <c r="K125" i="1" s="1"/>
  <c r="I133" i="1"/>
  <c r="J133" i="1" s="1"/>
  <c r="K133" i="1" s="1"/>
  <c r="I137" i="1"/>
  <c r="J137" i="1" s="1"/>
  <c r="K137" i="1" s="1"/>
  <c r="I141" i="1"/>
  <c r="J141" i="1" s="1"/>
  <c r="K141" i="1" s="1"/>
  <c r="I17" i="1"/>
  <c r="J17" i="1" s="1"/>
  <c r="K17" i="1" s="1"/>
  <c r="I22" i="1"/>
  <c r="J22" i="1" s="1"/>
  <c r="K22" i="1" s="1"/>
  <c r="I30" i="1"/>
  <c r="J30" i="1" s="1"/>
  <c r="K30" i="1" s="1"/>
  <c r="I38" i="1"/>
  <c r="J38" i="1" s="1"/>
  <c r="K38" i="1" s="1"/>
  <c r="I46" i="1"/>
  <c r="J46" i="1" s="1"/>
  <c r="K46" i="1" s="1"/>
  <c r="I54" i="1"/>
  <c r="J54" i="1" s="1"/>
  <c r="K54" i="1" s="1"/>
  <c r="I62" i="1"/>
  <c r="J62" i="1" s="1"/>
  <c r="K62" i="1" s="1"/>
  <c r="I70" i="1"/>
  <c r="J70" i="1" s="1"/>
  <c r="K70" i="1" s="1"/>
  <c r="I78" i="1"/>
  <c r="J78" i="1" s="1"/>
  <c r="K78" i="1" s="1"/>
  <c r="I86" i="1"/>
  <c r="J86" i="1" s="1"/>
  <c r="K86" i="1" s="1"/>
  <c r="I94" i="1"/>
  <c r="J94" i="1" s="1"/>
  <c r="K94" i="1" s="1"/>
  <c r="I102" i="1"/>
  <c r="J102" i="1" s="1"/>
  <c r="K102" i="1" s="1"/>
  <c r="I110" i="1"/>
  <c r="J110" i="1" s="1"/>
  <c r="K110" i="1" s="1"/>
  <c r="I118" i="1"/>
  <c r="J118" i="1" s="1"/>
  <c r="K118" i="1" s="1"/>
  <c r="I217" i="1"/>
  <c r="J217" i="1" s="1"/>
  <c r="K217" i="1" s="1"/>
  <c r="I208" i="1"/>
  <c r="J208" i="1" s="1"/>
  <c r="K208" i="1" s="1"/>
  <c r="I174" i="1"/>
  <c r="J174" i="1" s="1"/>
  <c r="K174" i="1" s="1"/>
  <c r="I44" i="1"/>
  <c r="J44" i="1" s="1"/>
  <c r="K44" i="1" s="1"/>
  <c r="I140" i="1"/>
  <c r="J140" i="1" s="1"/>
  <c r="K140" i="1" s="1"/>
  <c r="I163" i="1"/>
  <c r="J163" i="1" s="1"/>
  <c r="K163" i="1" s="1"/>
  <c r="I197" i="1"/>
  <c r="J197" i="1" s="1"/>
  <c r="K197" i="1" s="1"/>
  <c r="I253" i="1"/>
  <c r="J253" i="1" s="1"/>
  <c r="K253" i="1" s="1"/>
  <c r="I21" i="1"/>
  <c r="J21" i="1" s="1"/>
  <c r="K21" i="1" s="1"/>
  <c r="I53" i="1"/>
  <c r="J53" i="1" s="1"/>
  <c r="K53" i="1" s="1"/>
  <c r="I85" i="1"/>
  <c r="J85" i="1" s="1"/>
  <c r="K85" i="1" s="1"/>
  <c r="I117" i="1"/>
  <c r="J117" i="1" s="1"/>
  <c r="K117" i="1" s="1"/>
  <c r="I182" i="1"/>
  <c r="J182" i="1" s="1"/>
  <c r="K182" i="1" s="1"/>
  <c r="I222" i="1"/>
  <c r="J222" i="1" s="1"/>
  <c r="K222" i="1" s="1"/>
  <c r="I325" i="1"/>
  <c r="J325" i="1" s="1"/>
  <c r="K325" i="1" s="1"/>
  <c r="I248" i="1"/>
  <c r="J248" i="1" s="1"/>
  <c r="K248" i="1" s="1"/>
  <c r="I285" i="1"/>
  <c r="J285" i="1" s="1"/>
  <c r="K285" i="1" s="1"/>
  <c r="I317" i="1"/>
  <c r="J317" i="1" s="1"/>
  <c r="K317" i="1" s="1"/>
  <c r="I304" i="1"/>
  <c r="J304" i="1" s="1"/>
  <c r="K304" i="1" s="1"/>
  <c r="I307" i="1"/>
  <c r="J307" i="1" s="1"/>
  <c r="K307" i="1" s="1"/>
  <c r="I295" i="1"/>
  <c r="J295" i="1" s="1"/>
  <c r="K295" i="1" s="1"/>
  <c r="I333" i="1"/>
  <c r="J333" i="1" s="1"/>
  <c r="K333" i="1" s="1"/>
  <c r="I380" i="1"/>
  <c r="J380" i="1" s="1"/>
  <c r="K380" i="1" s="1"/>
  <c r="I270" i="1"/>
  <c r="J270" i="1" s="1"/>
  <c r="K270" i="1" s="1"/>
  <c r="I323" i="1"/>
  <c r="J323" i="1" s="1"/>
  <c r="K323" i="1" s="1"/>
  <c r="I351" i="1"/>
  <c r="J351" i="1" s="1"/>
  <c r="K351" i="1" s="1"/>
  <c r="I413" i="1"/>
  <c r="J413" i="1" s="1"/>
  <c r="K413" i="1" s="1"/>
  <c r="I417" i="1"/>
  <c r="J417" i="1" s="1"/>
  <c r="K417" i="1" s="1"/>
  <c r="I409" i="1"/>
  <c r="J409" i="1" s="1"/>
  <c r="K409" i="1" s="1"/>
  <c r="I408" i="1"/>
  <c r="J408" i="1" s="1"/>
  <c r="K408" i="1" s="1"/>
  <c r="I452" i="1"/>
  <c r="J452" i="1" s="1"/>
  <c r="K452" i="1" s="1"/>
  <c r="I437" i="1"/>
  <c r="J437" i="1" s="1"/>
  <c r="K437" i="1" s="1"/>
  <c r="I394" i="1"/>
  <c r="J394" i="1" s="1"/>
  <c r="K394" i="1" s="1"/>
  <c r="I535" i="1"/>
  <c r="J535" i="1" s="1"/>
  <c r="K535" i="1" s="1"/>
  <c r="I470" i="1"/>
  <c r="J470" i="1" s="1"/>
  <c r="K470" i="1" s="1"/>
  <c r="I545" i="1"/>
  <c r="J545" i="1" s="1"/>
  <c r="K545" i="1" s="1"/>
  <c r="I536" i="1"/>
  <c r="J536" i="1" s="1"/>
  <c r="K536" i="1" s="1"/>
  <c r="I623" i="1"/>
  <c r="J623" i="1" s="1"/>
  <c r="K623" i="1" s="1"/>
  <c r="I501" i="1"/>
  <c r="J501" i="1" s="1"/>
  <c r="K501" i="1" s="1"/>
  <c r="I521" i="1"/>
  <c r="J521" i="1" s="1"/>
  <c r="K521" i="1" s="1"/>
  <c r="I490" i="1"/>
  <c r="J490" i="1" s="1"/>
  <c r="K490" i="1" s="1"/>
  <c r="I532" i="1"/>
  <c r="J532" i="1" s="1"/>
  <c r="K532" i="1" s="1"/>
  <c r="I498" i="1"/>
  <c r="J498" i="1" s="1"/>
  <c r="K498" i="1" s="1"/>
  <c r="I585" i="1"/>
  <c r="J585" i="1" s="1"/>
  <c r="K585" i="1" s="1"/>
  <c r="I534" i="1"/>
  <c r="J534" i="1" s="1"/>
  <c r="K534" i="1" s="1"/>
  <c r="I683" i="1"/>
  <c r="J683" i="1" s="1"/>
  <c r="K683" i="1" s="1"/>
  <c r="I612" i="1"/>
  <c r="J612" i="1" s="1"/>
  <c r="K612" i="1" s="1"/>
  <c r="I559" i="1"/>
  <c r="J559" i="1" s="1"/>
  <c r="K559" i="1" s="1"/>
  <c r="I567" i="1"/>
  <c r="J567" i="1" s="1"/>
  <c r="K567" i="1" s="1"/>
  <c r="I575" i="1"/>
  <c r="J575" i="1" s="1"/>
  <c r="K575" i="1" s="1"/>
  <c r="I583" i="1"/>
  <c r="J583" i="1" s="1"/>
  <c r="K583" i="1" s="1"/>
  <c r="I591" i="1"/>
  <c r="J591" i="1" s="1"/>
  <c r="K591" i="1" s="1"/>
  <c r="I599" i="1"/>
  <c r="J599" i="1" s="1"/>
  <c r="K599" i="1" s="1"/>
  <c r="I668" i="1"/>
  <c r="J668" i="1" s="1"/>
  <c r="K668" i="1" s="1"/>
  <c r="I607" i="1"/>
  <c r="J607" i="1" s="1"/>
  <c r="K607" i="1" s="1"/>
  <c r="I628" i="1"/>
  <c r="J628" i="1" s="1"/>
  <c r="K628" i="1" s="1"/>
  <c r="I700" i="1"/>
  <c r="J700" i="1" s="1"/>
  <c r="K700" i="1" s="1"/>
  <c r="I687" i="1"/>
  <c r="J687" i="1" s="1"/>
  <c r="K687" i="1" s="1"/>
  <c r="I722" i="1"/>
  <c r="J722" i="1" s="1"/>
  <c r="K722" i="1" s="1"/>
  <c r="I749" i="1"/>
  <c r="J749" i="1" s="1"/>
  <c r="K749" i="1" s="1"/>
  <c r="I713" i="1"/>
  <c r="J713" i="1" s="1"/>
  <c r="K713" i="1" s="1"/>
  <c r="I672" i="1"/>
  <c r="J672" i="1" s="1"/>
  <c r="K672" i="1" s="1"/>
  <c r="I680" i="1"/>
  <c r="J680" i="1" s="1"/>
  <c r="K680" i="1" s="1"/>
  <c r="I688" i="1"/>
  <c r="J688" i="1" s="1"/>
  <c r="K688" i="1" s="1"/>
  <c r="I696" i="1"/>
  <c r="J696" i="1" s="1"/>
  <c r="K696" i="1" s="1"/>
  <c r="I704" i="1"/>
  <c r="J704" i="1" s="1"/>
  <c r="K704" i="1" s="1"/>
  <c r="I753" i="1"/>
  <c r="J753" i="1" s="1"/>
  <c r="K753" i="1" s="1"/>
  <c r="I729" i="1"/>
  <c r="J729" i="1" s="1"/>
  <c r="K729" i="1" s="1"/>
  <c r="I682" i="1"/>
  <c r="J682" i="1" s="1"/>
  <c r="K682" i="1" s="1"/>
  <c r="I690" i="1"/>
  <c r="J690" i="1" s="1"/>
  <c r="K690" i="1" s="1"/>
  <c r="I698" i="1"/>
  <c r="J698" i="1" s="1"/>
  <c r="K698" i="1" s="1"/>
  <c r="I706" i="1"/>
  <c r="J706" i="1" s="1"/>
  <c r="K706" i="1" s="1"/>
  <c r="I730" i="1"/>
  <c r="J730" i="1" s="1"/>
  <c r="K730" i="1" s="1"/>
  <c r="I773" i="1"/>
  <c r="J773" i="1" s="1"/>
  <c r="K773" i="1" s="1"/>
  <c r="I669" i="1"/>
  <c r="J669" i="1" s="1"/>
  <c r="K669" i="1" s="1"/>
  <c r="I677" i="1"/>
  <c r="J677" i="1" s="1"/>
  <c r="K677" i="1" s="1"/>
  <c r="I685" i="1"/>
  <c r="J685" i="1" s="1"/>
  <c r="K685" i="1" s="1"/>
  <c r="I693" i="1"/>
  <c r="J693" i="1" s="1"/>
  <c r="K693" i="1" s="1"/>
  <c r="I701" i="1"/>
  <c r="J701" i="1" s="1"/>
  <c r="K701" i="1" s="1"/>
  <c r="I709" i="1"/>
  <c r="J709" i="1" s="1"/>
  <c r="K709" i="1" s="1"/>
  <c r="I787" i="1"/>
  <c r="J787" i="1" s="1"/>
  <c r="K787" i="1" s="1"/>
  <c r="I794" i="1"/>
  <c r="J794" i="1" s="1"/>
  <c r="K794" i="1" s="1"/>
  <c r="I823" i="1"/>
  <c r="J823" i="1" s="1"/>
  <c r="K823" i="1" s="1"/>
  <c r="I785" i="1"/>
  <c r="J785" i="1" s="1"/>
  <c r="K785" i="1" s="1"/>
  <c r="I804" i="1"/>
  <c r="J804" i="1" s="1"/>
  <c r="K804" i="1" s="1"/>
  <c r="I782" i="1"/>
  <c r="J782" i="1" s="1"/>
  <c r="K782" i="1" s="1"/>
  <c r="I816" i="1"/>
  <c r="J816" i="1" s="1"/>
  <c r="K816" i="1" s="1"/>
  <c r="I850" i="1"/>
  <c r="J850" i="1" s="1"/>
  <c r="K850" i="1" s="1"/>
  <c r="I837" i="1"/>
  <c r="J837" i="1" s="1"/>
  <c r="K837" i="1" s="1"/>
  <c r="I845" i="1"/>
  <c r="J845" i="1" s="1"/>
  <c r="K845" i="1" s="1"/>
  <c r="I915" i="1"/>
  <c r="J915" i="1" s="1"/>
  <c r="K915" i="1" s="1"/>
  <c r="I873" i="1"/>
  <c r="J873" i="1" s="1"/>
  <c r="K873" i="1" s="1"/>
  <c r="I868" i="1"/>
  <c r="J868" i="1" s="1"/>
  <c r="K868" i="1" s="1"/>
  <c r="I887" i="1"/>
  <c r="J887" i="1" s="1"/>
  <c r="K887" i="1" s="1"/>
  <c r="I881" i="1"/>
  <c r="J881" i="1" s="1"/>
  <c r="K881" i="1" s="1"/>
  <c r="I908" i="1"/>
  <c r="J908" i="1" s="1"/>
  <c r="K908" i="1" s="1"/>
  <c r="I978" i="1"/>
  <c r="J978" i="1" s="1"/>
  <c r="K978" i="1" s="1"/>
  <c r="I916" i="1"/>
  <c r="J916" i="1" s="1"/>
  <c r="K916" i="1" s="1"/>
  <c r="I941" i="1"/>
  <c r="J941" i="1" s="1"/>
  <c r="K941" i="1" s="1"/>
  <c r="I959" i="1"/>
  <c r="J959" i="1" s="1"/>
  <c r="K959" i="1" s="1"/>
  <c r="I974" i="1"/>
  <c r="J974" i="1" s="1"/>
  <c r="K974" i="1" s="1"/>
  <c r="I925" i="1"/>
  <c r="J925" i="1" s="1"/>
  <c r="K925" i="1" s="1"/>
  <c r="I957" i="1"/>
  <c r="J957" i="1" s="1"/>
  <c r="K957" i="1" s="1"/>
  <c r="I999" i="1"/>
  <c r="J999" i="1" s="1"/>
  <c r="K999" i="1" s="1"/>
  <c r="I1005" i="1"/>
  <c r="J1005" i="1" s="1"/>
  <c r="K1005" i="1" s="1"/>
  <c r="I989" i="1"/>
  <c r="J989" i="1" s="1"/>
  <c r="K989" i="1" s="1"/>
  <c r="I1014" i="1"/>
  <c r="J1014" i="1" s="1"/>
  <c r="K1014" i="1" s="1"/>
  <c r="I1039" i="1"/>
  <c r="J1039" i="1" s="1"/>
  <c r="K1039" i="1" s="1"/>
  <c r="I1101" i="1"/>
  <c r="J1101" i="1" s="1"/>
  <c r="K1101" i="1" s="1"/>
  <c r="I1056" i="1"/>
  <c r="J1056" i="1" s="1"/>
  <c r="K1056" i="1" s="1"/>
  <c r="I1083" i="1"/>
  <c r="J1083" i="1" s="1"/>
  <c r="K1083" i="1" s="1"/>
  <c r="I1081" i="1"/>
  <c r="J1081" i="1" s="1"/>
  <c r="K1081" i="1" s="1"/>
  <c r="I1070" i="1"/>
  <c r="J1070" i="1" s="1"/>
  <c r="K1070" i="1" s="1"/>
  <c r="I1089" i="1"/>
  <c r="J1089" i="1" s="1"/>
  <c r="K1089" i="1" s="1"/>
  <c r="I1115" i="1"/>
  <c r="J1115" i="1" s="1"/>
  <c r="K1115" i="1" s="1"/>
  <c r="I1122" i="1"/>
  <c r="J1122" i="1" s="1"/>
  <c r="K1122" i="1" s="1"/>
  <c r="I1157" i="1"/>
  <c r="J1157" i="1" s="1"/>
  <c r="K1157" i="1" s="1"/>
  <c r="I1160" i="1"/>
  <c r="J1160" i="1" s="1"/>
  <c r="K1160" i="1" s="1"/>
  <c r="I87" i="1"/>
  <c r="J87" i="1" s="1"/>
  <c r="K87" i="1" s="1"/>
  <c r="I209" i="1"/>
  <c r="J209" i="1" s="1"/>
  <c r="K209" i="1" s="1"/>
  <c r="I161" i="1"/>
  <c r="J161" i="1" s="1"/>
  <c r="K161" i="1" s="1"/>
  <c r="I32" i="1"/>
  <c r="J32" i="1" s="1"/>
  <c r="K32" i="1" s="1"/>
  <c r="I243" i="1"/>
  <c r="J243" i="1" s="1"/>
  <c r="K243" i="1" s="1"/>
  <c r="I284" i="1"/>
  <c r="J284" i="1" s="1"/>
  <c r="K284" i="1" s="1"/>
  <c r="I402" i="1"/>
  <c r="J402" i="1" s="1"/>
  <c r="K402" i="1" s="1"/>
  <c r="I510" i="1"/>
  <c r="J510" i="1" s="1"/>
  <c r="K510" i="1" s="1"/>
  <c r="I560" i="1"/>
  <c r="J560" i="1" s="1"/>
  <c r="K560" i="1" s="1"/>
  <c r="I697" i="1"/>
  <c r="J697" i="1" s="1"/>
  <c r="K697" i="1" s="1"/>
  <c r="I829" i="1"/>
  <c r="J829" i="1" s="1"/>
  <c r="K829" i="1" s="1"/>
  <c r="I812" i="1"/>
  <c r="J812" i="1" s="1"/>
  <c r="K812" i="1" s="1"/>
  <c r="I913" i="1"/>
  <c r="J913" i="1" s="1"/>
  <c r="K913" i="1" s="1"/>
  <c r="I966" i="1"/>
  <c r="J966" i="1" s="1"/>
  <c r="K966" i="1" s="1"/>
  <c r="I934" i="1"/>
  <c r="J934" i="1" s="1"/>
  <c r="K934" i="1" s="1"/>
  <c r="I971" i="1"/>
  <c r="J971" i="1" s="1"/>
  <c r="K971" i="1" s="1"/>
  <c r="I1047" i="1"/>
  <c r="J1047" i="1" s="1"/>
  <c r="K1047" i="1" s="1"/>
  <c r="I1094" i="1"/>
  <c r="J1094" i="1" s="1"/>
  <c r="K1094" i="1" s="1"/>
  <c r="I63" i="1"/>
  <c r="J63" i="1" s="1"/>
  <c r="K63" i="1" s="1"/>
  <c r="I131" i="1"/>
  <c r="J131" i="1" s="1"/>
  <c r="K131" i="1" s="1"/>
  <c r="I132" i="1"/>
  <c r="J132" i="1" s="1"/>
  <c r="K132" i="1" s="1"/>
  <c r="I136" i="1"/>
  <c r="J136" i="1" s="1"/>
  <c r="K136" i="1" s="1"/>
  <c r="I157" i="1"/>
  <c r="J157" i="1" s="1"/>
  <c r="K157" i="1" s="1"/>
  <c r="I277" i="1"/>
  <c r="J277" i="1" s="1"/>
  <c r="K277" i="1" s="1"/>
  <c r="I175" i="1"/>
  <c r="J175" i="1" s="1"/>
  <c r="K175" i="1" s="1"/>
  <c r="I272" i="1"/>
  <c r="J272" i="1" s="1"/>
  <c r="K272" i="1" s="1"/>
  <c r="I224" i="1"/>
  <c r="J224" i="1" s="1"/>
  <c r="K224" i="1" s="1"/>
  <c r="I226" i="1"/>
  <c r="J226" i="1" s="1"/>
  <c r="K226" i="1" s="1"/>
  <c r="I176" i="1"/>
  <c r="J176" i="1" s="1"/>
  <c r="K176" i="1" s="1"/>
  <c r="I236" i="1"/>
  <c r="J236" i="1" s="1"/>
  <c r="K236" i="1" s="1"/>
  <c r="I68" i="1"/>
  <c r="J68" i="1" s="1"/>
  <c r="K68" i="1" s="1"/>
  <c r="I271" i="1"/>
  <c r="J271" i="1" s="1"/>
  <c r="K271" i="1" s="1"/>
  <c r="I33" i="1"/>
  <c r="J33" i="1" s="1"/>
  <c r="K33" i="1" s="1"/>
  <c r="I65" i="1"/>
  <c r="J65" i="1" s="1"/>
  <c r="K65" i="1" s="1"/>
  <c r="I97" i="1"/>
  <c r="J97" i="1" s="1"/>
  <c r="K97" i="1" s="1"/>
  <c r="I162" i="1"/>
  <c r="J162" i="1" s="1"/>
  <c r="K162" i="1" s="1"/>
  <c r="I227" i="1"/>
  <c r="J227" i="1" s="1"/>
  <c r="K227" i="1" s="1"/>
  <c r="I202" i="1"/>
  <c r="J202" i="1" s="1"/>
  <c r="K202" i="1" s="1"/>
  <c r="I265" i="1"/>
  <c r="J265" i="1" s="1"/>
  <c r="K265" i="1" s="1"/>
  <c r="I292" i="1"/>
  <c r="J292" i="1" s="1"/>
  <c r="K292" i="1" s="1"/>
  <c r="I173" i="1"/>
  <c r="J173" i="1" s="1"/>
  <c r="K173" i="1" s="1"/>
  <c r="I199" i="1"/>
  <c r="J199" i="1" s="1"/>
  <c r="K199" i="1" s="1"/>
  <c r="I206" i="1"/>
  <c r="J206" i="1" s="1"/>
  <c r="K206" i="1" s="1"/>
  <c r="I359" i="1"/>
  <c r="J359" i="1" s="1"/>
  <c r="K359" i="1" s="1"/>
  <c r="I319" i="1"/>
  <c r="J319" i="1" s="1"/>
  <c r="K319" i="1" s="1"/>
  <c r="I267" i="1"/>
  <c r="J267" i="1" s="1"/>
  <c r="K267" i="1" s="1"/>
  <c r="I327" i="1"/>
  <c r="J327" i="1" s="1"/>
  <c r="K327" i="1" s="1"/>
  <c r="I348" i="1"/>
  <c r="J348" i="1" s="1"/>
  <c r="K348" i="1" s="1"/>
  <c r="I294" i="1"/>
  <c r="J294" i="1" s="1"/>
  <c r="K294" i="1" s="1"/>
  <c r="I322" i="1"/>
  <c r="J322" i="1" s="1"/>
  <c r="K322" i="1" s="1"/>
  <c r="I392" i="1"/>
  <c r="J392" i="1" s="1"/>
  <c r="K392" i="1" s="1"/>
  <c r="I363" i="1"/>
  <c r="J363" i="1" s="1"/>
  <c r="K363" i="1" s="1"/>
  <c r="I397" i="1"/>
  <c r="J397" i="1" s="1"/>
  <c r="K397" i="1" s="1"/>
  <c r="I396" i="1"/>
  <c r="J396" i="1" s="1"/>
  <c r="K396" i="1" s="1"/>
  <c r="I412" i="1"/>
  <c r="J412" i="1" s="1"/>
  <c r="K412" i="1" s="1"/>
  <c r="I366" i="1"/>
  <c r="J366" i="1" s="1"/>
  <c r="K366" i="1" s="1"/>
  <c r="I354" i="1"/>
  <c r="J354" i="1" s="1"/>
  <c r="K354" i="1" s="1"/>
  <c r="I387" i="1"/>
  <c r="J387" i="1" s="1"/>
  <c r="K387" i="1" s="1"/>
  <c r="I593" i="1"/>
  <c r="J593" i="1" s="1"/>
  <c r="K593" i="1" s="1"/>
  <c r="I458" i="1"/>
  <c r="J458" i="1" s="1"/>
  <c r="K458" i="1" s="1"/>
  <c r="I468" i="1"/>
  <c r="J468" i="1" s="1"/>
  <c r="K468" i="1" s="1"/>
  <c r="I504" i="1"/>
  <c r="J504" i="1" s="1"/>
  <c r="K504" i="1" s="1"/>
  <c r="I508" i="1"/>
  <c r="J508" i="1" s="1"/>
  <c r="K508" i="1" s="1"/>
  <c r="I476" i="1"/>
  <c r="J476" i="1" s="1"/>
  <c r="K476" i="1" s="1"/>
  <c r="I467" i="1"/>
  <c r="J467" i="1" s="1"/>
  <c r="K467" i="1" s="1"/>
  <c r="I495" i="1"/>
  <c r="J495" i="1" s="1"/>
  <c r="K495" i="1" s="1"/>
  <c r="I555" i="1"/>
  <c r="J555" i="1" s="1"/>
  <c r="K555" i="1" s="1"/>
  <c r="I491" i="1"/>
  <c r="J491" i="1" s="1"/>
  <c r="K491" i="1" s="1"/>
  <c r="I519" i="1"/>
  <c r="J519" i="1" s="1"/>
  <c r="K519" i="1" s="1"/>
  <c r="I533" i="1"/>
  <c r="J533" i="1" s="1"/>
  <c r="K533" i="1" s="1"/>
  <c r="I547" i="1"/>
  <c r="J547" i="1" s="1"/>
  <c r="K547" i="1" s="1"/>
  <c r="I620" i="1"/>
  <c r="J620" i="1" s="1"/>
  <c r="K620" i="1" s="1"/>
  <c r="I727" i="1"/>
  <c r="J727" i="1" s="1"/>
  <c r="K727" i="1" s="1"/>
  <c r="I542" i="1"/>
  <c r="J542" i="1" s="1"/>
  <c r="K542" i="1" s="1"/>
  <c r="I550" i="1"/>
  <c r="J550" i="1" s="1"/>
  <c r="K550" i="1" s="1"/>
  <c r="I558" i="1"/>
  <c r="J558" i="1" s="1"/>
  <c r="K558" i="1" s="1"/>
  <c r="I566" i="1"/>
  <c r="J566" i="1" s="1"/>
  <c r="K566" i="1" s="1"/>
  <c r="I574" i="1"/>
  <c r="J574" i="1" s="1"/>
  <c r="K574" i="1" s="1"/>
  <c r="I582" i="1"/>
  <c r="J582" i="1" s="1"/>
  <c r="K582" i="1" s="1"/>
  <c r="I590" i="1"/>
  <c r="J590" i="1" s="1"/>
  <c r="K590" i="1" s="1"/>
  <c r="I598" i="1"/>
  <c r="J598" i="1" s="1"/>
  <c r="K598" i="1" s="1"/>
  <c r="I736" i="1"/>
  <c r="J736" i="1" s="1"/>
  <c r="K736" i="1" s="1"/>
  <c r="I728" i="1"/>
  <c r="J728" i="1" s="1"/>
  <c r="K728" i="1" s="1"/>
  <c r="I603" i="1"/>
  <c r="J603" i="1" s="1"/>
  <c r="K603" i="1" s="1"/>
  <c r="I611" i="1"/>
  <c r="J611" i="1" s="1"/>
  <c r="K611" i="1" s="1"/>
  <c r="I619" i="1"/>
  <c r="J619" i="1" s="1"/>
  <c r="K619" i="1" s="1"/>
  <c r="I627" i="1"/>
  <c r="J627" i="1" s="1"/>
  <c r="K627" i="1" s="1"/>
  <c r="I635" i="1"/>
  <c r="J635" i="1" s="1"/>
  <c r="K635" i="1" s="1"/>
  <c r="I643" i="1"/>
  <c r="J643" i="1" s="1"/>
  <c r="K643" i="1" s="1"/>
  <c r="I651" i="1"/>
  <c r="J651" i="1" s="1"/>
  <c r="K651" i="1" s="1"/>
  <c r="I659" i="1"/>
  <c r="J659" i="1" s="1"/>
  <c r="K659" i="1" s="1"/>
  <c r="I652" i="1"/>
  <c r="J652" i="1" s="1"/>
  <c r="K652" i="1" s="1"/>
  <c r="I660" i="1"/>
  <c r="J660" i="1" s="1"/>
  <c r="K660" i="1" s="1"/>
  <c r="I614" i="1"/>
  <c r="J614" i="1" s="1"/>
  <c r="K614" i="1" s="1"/>
  <c r="I622" i="1"/>
  <c r="J622" i="1" s="1"/>
  <c r="K622" i="1" s="1"/>
  <c r="I630" i="1"/>
  <c r="J630" i="1" s="1"/>
  <c r="K630" i="1" s="1"/>
  <c r="I638" i="1"/>
  <c r="J638" i="1" s="1"/>
  <c r="K638" i="1" s="1"/>
  <c r="I646" i="1"/>
  <c r="J646" i="1" s="1"/>
  <c r="K646" i="1" s="1"/>
  <c r="I654" i="1"/>
  <c r="J654" i="1" s="1"/>
  <c r="K654" i="1" s="1"/>
  <c r="I662" i="1"/>
  <c r="J662" i="1" s="1"/>
  <c r="K662" i="1" s="1"/>
  <c r="I676" i="1"/>
  <c r="J676" i="1" s="1"/>
  <c r="K676" i="1" s="1"/>
  <c r="I724" i="1"/>
  <c r="J724" i="1" s="1"/>
  <c r="K724" i="1" s="1"/>
  <c r="I717" i="1"/>
  <c r="J717" i="1" s="1"/>
  <c r="K717" i="1" s="1"/>
  <c r="I762" i="1"/>
  <c r="J762" i="1" s="1"/>
  <c r="K762" i="1" s="1"/>
  <c r="I745" i="1"/>
  <c r="J745" i="1" s="1"/>
  <c r="K745" i="1" s="1"/>
  <c r="I800" i="1"/>
  <c r="J800" i="1" s="1"/>
  <c r="K800" i="1" s="1"/>
  <c r="I740" i="1"/>
  <c r="J740" i="1" s="1"/>
  <c r="K740" i="1" s="1"/>
  <c r="I766" i="1"/>
  <c r="J766" i="1" s="1"/>
  <c r="K766" i="1" s="1"/>
  <c r="I831" i="1"/>
  <c r="J831" i="1" s="1"/>
  <c r="K831" i="1" s="1"/>
  <c r="I808" i="1"/>
  <c r="J808" i="1" s="1"/>
  <c r="K808" i="1" s="1"/>
  <c r="I781" i="1"/>
  <c r="J781" i="1" s="1"/>
  <c r="K781" i="1" s="1"/>
  <c r="I810" i="1"/>
  <c r="J810" i="1" s="1"/>
  <c r="K810" i="1" s="1"/>
  <c r="I869" i="1"/>
  <c r="J869" i="1" s="1"/>
  <c r="K869" i="1" s="1"/>
  <c r="I855" i="1"/>
  <c r="J855" i="1" s="1"/>
  <c r="K855" i="1" s="1"/>
  <c r="I841" i="1"/>
  <c r="J841" i="1" s="1"/>
  <c r="K841" i="1" s="1"/>
  <c r="I836" i="1"/>
  <c r="J836" i="1" s="1"/>
  <c r="K836" i="1" s="1"/>
  <c r="I861" i="1"/>
  <c r="J861" i="1" s="1"/>
  <c r="K861" i="1" s="1"/>
  <c r="I892" i="1"/>
  <c r="J892" i="1" s="1"/>
  <c r="K892" i="1" s="1"/>
  <c r="I923" i="1"/>
  <c r="J923" i="1" s="1"/>
  <c r="K923" i="1" s="1"/>
  <c r="I900" i="1"/>
  <c r="J900" i="1" s="1"/>
  <c r="K900" i="1" s="1"/>
  <c r="I876" i="1"/>
  <c r="J876" i="1" s="1"/>
  <c r="K876" i="1" s="1"/>
  <c r="I901" i="1"/>
  <c r="J901" i="1" s="1"/>
  <c r="K901" i="1" s="1"/>
  <c r="I884" i="1"/>
  <c r="J884" i="1" s="1"/>
  <c r="K884" i="1" s="1"/>
  <c r="I909" i="1"/>
  <c r="J909" i="1" s="1"/>
  <c r="K909" i="1" s="1"/>
  <c r="I912" i="1"/>
  <c r="J912" i="1" s="1"/>
  <c r="K912" i="1" s="1"/>
  <c r="I985" i="1"/>
  <c r="J985" i="1" s="1"/>
  <c r="K985" i="1" s="1"/>
  <c r="I975" i="1"/>
  <c r="J975" i="1" s="1"/>
  <c r="K975" i="1" s="1"/>
  <c r="I1045" i="1"/>
  <c r="J1045" i="1" s="1"/>
  <c r="K1045" i="1" s="1"/>
  <c r="I963" i="1"/>
  <c r="J963" i="1" s="1"/>
  <c r="K963" i="1" s="1"/>
  <c r="I988" i="1"/>
  <c r="J988" i="1" s="1"/>
  <c r="K988" i="1" s="1"/>
  <c r="I964" i="1"/>
  <c r="J964" i="1" s="1"/>
  <c r="K964" i="1" s="1"/>
  <c r="I997" i="1"/>
  <c r="J997" i="1" s="1"/>
  <c r="K997" i="1" s="1"/>
  <c r="I1009" i="1"/>
  <c r="J1009" i="1" s="1"/>
  <c r="K1009" i="1" s="1"/>
  <c r="I994" i="1"/>
  <c r="J994" i="1" s="1"/>
  <c r="K994" i="1" s="1"/>
  <c r="I1002" i="1"/>
  <c r="J1002" i="1" s="1"/>
  <c r="K1002" i="1" s="1"/>
  <c r="I1055" i="1"/>
  <c r="J1055" i="1" s="1"/>
  <c r="K1055" i="1" s="1"/>
  <c r="I1050" i="1"/>
  <c r="J1050" i="1" s="1"/>
  <c r="K1050" i="1" s="1"/>
  <c r="I1079" i="1"/>
  <c r="J1079" i="1" s="1"/>
  <c r="K1079" i="1" s="1"/>
  <c r="I1087" i="1"/>
  <c r="J1087" i="1" s="1"/>
  <c r="K1087" i="1" s="1"/>
  <c r="I1091" i="1"/>
  <c r="J1091" i="1" s="1"/>
  <c r="K1091" i="1" s="1"/>
  <c r="I1114" i="1"/>
  <c r="J1114" i="1" s="1"/>
  <c r="K1114" i="1" s="1"/>
  <c r="I1099" i="1"/>
  <c r="J1099" i="1" s="1"/>
  <c r="K1099" i="1" s="1"/>
  <c r="I1112" i="1"/>
  <c r="J1112" i="1" s="1"/>
  <c r="K1112" i="1" s="1"/>
  <c r="I1134" i="1"/>
  <c r="J1134" i="1" s="1"/>
  <c r="K1134" i="1" s="1"/>
  <c r="I1124" i="1"/>
  <c r="J1124" i="1" s="1"/>
  <c r="K1124" i="1" s="1"/>
  <c r="I1149" i="1"/>
  <c r="J1149" i="1" s="1"/>
  <c r="K1149" i="1" s="1"/>
  <c r="I1144" i="1"/>
  <c r="J1144" i="1" s="1"/>
  <c r="K1144" i="1" s="1"/>
  <c r="I1140" i="1"/>
  <c r="J1140" i="1" s="1"/>
  <c r="K1140" i="1" s="1"/>
  <c r="I1152" i="1"/>
  <c r="J1152" i="1" s="1"/>
  <c r="K1152" i="1" s="1"/>
  <c r="I1163" i="1"/>
  <c r="J1163" i="1" s="1"/>
  <c r="K1163" i="1" s="1"/>
  <c r="I1168" i="1"/>
  <c r="J1168" i="1" s="1"/>
  <c r="K1168" i="1" s="1"/>
  <c r="I1155" i="1"/>
  <c r="J1155" i="1" s="1"/>
  <c r="K1155" i="1" s="1"/>
  <c r="I1179" i="1"/>
  <c r="J1179" i="1" s="1"/>
  <c r="K1179" i="1" s="1"/>
  <c r="I130" i="1"/>
  <c r="J130" i="1" s="1"/>
  <c r="K130" i="1" s="1"/>
  <c r="I52" i="1"/>
  <c r="J52" i="1" s="1"/>
  <c r="K52" i="1" s="1"/>
  <c r="I153" i="1"/>
  <c r="J153" i="1" s="1"/>
  <c r="K153" i="1" s="1"/>
  <c r="I207" i="1"/>
  <c r="J207" i="1" s="1"/>
  <c r="K207" i="1" s="1"/>
  <c r="I233" i="1"/>
  <c r="J233" i="1" s="1"/>
  <c r="K233" i="1" s="1"/>
  <c r="I220" i="1"/>
  <c r="J220" i="1" s="1"/>
  <c r="K220" i="1" s="1"/>
  <c r="I299" i="1"/>
  <c r="J299" i="1" s="1"/>
  <c r="K299" i="1" s="1"/>
  <c r="I343" i="1"/>
  <c r="J343" i="1" s="1"/>
  <c r="K343" i="1" s="1"/>
  <c r="I441" i="1"/>
  <c r="J441" i="1" s="1"/>
  <c r="K441" i="1" s="1"/>
  <c r="I421" i="1"/>
  <c r="J421" i="1" s="1"/>
  <c r="K421" i="1" s="1"/>
  <c r="I355" i="1"/>
  <c r="J355" i="1" s="1"/>
  <c r="K355" i="1" s="1"/>
  <c r="I428" i="1"/>
  <c r="J428" i="1" s="1"/>
  <c r="K428" i="1" s="1"/>
  <c r="I524" i="1"/>
  <c r="J524" i="1" s="1"/>
  <c r="K524" i="1" s="1"/>
  <c r="I656" i="1"/>
  <c r="J656" i="1" s="1"/>
  <c r="K656" i="1" s="1"/>
  <c r="I675" i="1"/>
  <c r="J675" i="1" s="1"/>
  <c r="K675" i="1" s="1"/>
  <c r="I576" i="1"/>
  <c r="J576" i="1" s="1"/>
  <c r="K576" i="1" s="1"/>
  <c r="I746" i="1"/>
  <c r="J746" i="1" s="1"/>
  <c r="K746" i="1" s="1"/>
  <c r="I721" i="1"/>
  <c r="J721" i="1" s="1"/>
  <c r="K721" i="1" s="1"/>
  <c r="I703" i="1"/>
  <c r="J703" i="1" s="1"/>
  <c r="K703" i="1" s="1"/>
  <c r="I665" i="1"/>
  <c r="J665" i="1" s="1"/>
  <c r="K665" i="1" s="1"/>
  <c r="I705" i="1"/>
  <c r="J705" i="1" s="1"/>
  <c r="K705" i="1" s="1"/>
  <c r="I742" i="1"/>
  <c r="J742" i="1" s="1"/>
  <c r="K742" i="1" s="1"/>
  <c r="I767" i="1"/>
  <c r="J767" i="1" s="1"/>
  <c r="K767" i="1" s="1"/>
  <c r="I819" i="1"/>
  <c r="J819" i="1" s="1"/>
  <c r="K819" i="1" s="1"/>
  <c r="I840" i="1"/>
  <c r="J840" i="1" s="1"/>
  <c r="K840" i="1" s="1"/>
  <c r="I889" i="1"/>
  <c r="J889" i="1" s="1"/>
  <c r="K889" i="1" s="1"/>
  <c r="I897" i="1"/>
  <c r="J897" i="1" s="1"/>
  <c r="K897" i="1" s="1"/>
  <c r="I932" i="1"/>
  <c r="J932" i="1" s="1"/>
  <c r="K932" i="1" s="1"/>
  <c r="I983" i="1"/>
  <c r="J983" i="1" s="1"/>
  <c r="K983" i="1" s="1"/>
  <c r="I1007" i="1"/>
  <c r="J1007" i="1" s="1"/>
  <c r="K1007" i="1" s="1"/>
  <c r="I1023" i="1"/>
  <c r="J1023" i="1" s="1"/>
  <c r="K1023" i="1" s="1"/>
  <c r="I1123" i="1"/>
  <c r="J1123" i="1" s="1"/>
  <c r="K1123" i="1" s="1"/>
  <c r="I8" i="1"/>
  <c r="J8" i="1" s="1"/>
  <c r="K8" i="1" s="1"/>
  <c r="B1182" i="1"/>
  <c r="M1182" i="1" l="1"/>
  <c r="L1182" i="1"/>
  <c r="N35" i="3" l="1"/>
  <c r="N34" i="3"/>
  <c r="N33" i="3"/>
  <c r="K1182" i="1"/>
  <c r="D1182" i="1" l="1"/>
  <c r="AU8" i="1" l="1"/>
  <c r="AT8" i="1"/>
  <c r="AS8" i="1"/>
  <c r="AR8" i="1"/>
  <c r="AQ8" i="1"/>
  <c r="AP8" i="1"/>
  <c r="AO8" i="1"/>
  <c r="AN8" i="1"/>
  <c r="AM8" i="1"/>
  <c r="AL8" i="1"/>
  <c r="AK8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T1181" i="1" l="1"/>
  <c r="L15" i="3" s="1"/>
  <c r="AQ1181" i="1"/>
  <c r="I15" i="3" s="1"/>
  <c r="AK1181" i="1"/>
  <c r="C15" i="3" s="1"/>
  <c r="AL1181" i="1"/>
  <c r="D15" i="3" s="1"/>
  <c r="AU1181" i="1"/>
  <c r="M15" i="3" s="1"/>
  <c r="AN1181" i="1"/>
  <c r="F15" i="3" s="1"/>
  <c r="AR1181" i="1"/>
  <c r="J15" i="3" s="1"/>
  <c r="AP1181" i="1"/>
  <c r="H15" i="3" s="1"/>
  <c r="AM1181" i="1"/>
  <c r="E15" i="3" s="1"/>
  <c r="AO1181" i="1"/>
  <c r="G15" i="3" s="1"/>
  <c r="AS1181" i="1"/>
  <c r="K15" i="3" s="1"/>
  <c r="AV8" i="1"/>
  <c r="A8" i="1" s="1"/>
  <c r="I1182" i="1"/>
  <c r="J1182" i="1"/>
  <c r="H1182" i="1"/>
  <c r="G1182" i="1"/>
  <c r="F1182" i="1"/>
  <c r="E1182" i="1"/>
  <c r="C1182" i="1"/>
  <c r="A1182" i="1"/>
  <c r="AV1181" i="1" l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AI7" i="1" l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T1180" i="1" l="1"/>
  <c r="T1176" i="1"/>
  <c r="T1174" i="1"/>
  <c r="T1163" i="1"/>
  <c r="T1178" i="1"/>
  <c r="T1159" i="1"/>
  <c r="T1152" i="1"/>
  <c r="T1179" i="1"/>
  <c r="T1175" i="1"/>
  <c r="T1173" i="1"/>
  <c r="T1162" i="1"/>
  <c r="T1156" i="1"/>
  <c r="T1155" i="1"/>
  <c r="T1177" i="1"/>
  <c r="T1169" i="1"/>
  <c r="T1167" i="1"/>
  <c r="T1166" i="1"/>
  <c r="T1165" i="1"/>
  <c r="T1164" i="1"/>
  <c r="T1157" i="1"/>
  <c r="T1170" i="1"/>
  <c r="T1168" i="1"/>
  <c r="T1171" i="1"/>
  <c r="T1158" i="1"/>
  <c r="T1153" i="1"/>
  <c r="T1145" i="1"/>
  <c r="T1140" i="1"/>
  <c r="T1151" i="1"/>
  <c r="T1149" i="1"/>
  <c r="T1148" i="1"/>
  <c r="T1139" i="1"/>
  <c r="T1160" i="1"/>
  <c r="T1154" i="1"/>
  <c r="T1143" i="1"/>
  <c r="T1172" i="1"/>
  <c r="T1146" i="1"/>
  <c r="T1137" i="1"/>
  <c r="T1150" i="1"/>
  <c r="T1141" i="1"/>
  <c r="T1144" i="1"/>
  <c r="T1136" i="1"/>
  <c r="T1125" i="1"/>
  <c r="T1128" i="1"/>
  <c r="T1134" i="1"/>
  <c r="T1133" i="1"/>
  <c r="T1132" i="1"/>
  <c r="T1161" i="1"/>
  <c r="T1147" i="1"/>
  <c r="T1142" i="1"/>
  <c r="T1130" i="1"/>
  <c r="T1121" i="1"/>
  <c r="T1122" i="1"/>
  <c r="T1119" i="1"/>
  <c r="T1131" i="1"/>
  <c r="T1109" i="1"/>
  <c r="T1108" i="1"/>
  <c r="T1124" i="1"/>
  <c r="T1118" i="1"/>
  <c r="T1114" i="1"/>
  <c r="T1126" i="1"/>
  <c r="T1135" i="1"/>
  <c r="T1127" i="1"/>
  <c r="T1123" i="1"/>
  <c r="T1117" i="1"/>
  <c r="T1113" i="1"/>
  <c r="T1129" i="1"/>
  <c r="T1120" i="1"/>
  <c r="T1115" i="1"/>
  <c r="T1111" i="1"/>
  <c r="T1099" i="1"/>
  <c r="T1098" i="1"/>
  <c r="T1106" i="1"/>
  <c r="T1092" i="1"/>
  <c r="T1138" i="1"/>
  <c r="T1105" i="1"/>
  <c r="T1104" i="1"/>
  <c r="T1097" i="1"/>
  <c r="T1096" i="1"/>
  <c r="T1087" i="1"/>
  <c r="T1116" i="1"/>
  <c r="T1091" i="1"/>
  <c r="T1083" i="1"/>
  <c r="T1112" i="1"/>
  <c r="T1103" i="1"/>
  <c r="T1102" i="1"/>
  <c r="T1095" i="1"/>
  <c r="T1094" i="1"/>
  <c r="T1090" i="1"/>
  <c r="T1110" i="1"/>
  <c r="T1101" i="1"/>
  <c r="T1100" i="1"/>
  <c r="T1093" i="1"/>
  <c r="T1085" i="1"/>
  <c r="T1088" i="1"/>
  <c r="T1086" i="1"/>
  <c r="T1077" i="1"/>
  <c r="T1069" i="1"/>
  <c r="T1081" i="1"/>
  <c r="T1072" i="1"/>
  <c r="T1064" i="1"/>
  <c r="T1076" i="1"/>
  <c r="T1068" i="1"/>
  <c r="T1060" i="1"/>
  <c r="T1089" i="1"/>
  <c r="T1084" i="1"/>
  <c r="T1079" i="1"/>
  <c r="T1071" i="1"/>
  <c r="T1063" i="1"/>
  <c r="T1080" i="1"/>
  <c r="T1107" i="1"/>
  <c r="T1082" i="1"/>
  <c r="T1078" i="1"/>
  <c r="T1074" i="1"/>
  <c r="T1070" i="1"/>
  <c r="T1066" i="1"/>
  <c r="T1062" i="1"/>
  <c r="T1059" i="1"/>
  <c r="T1052" i="1"/>
  <c r="T1065" i="1"/>
  <c r="T1056" i="1"/>
  <c r="T1051" i="1"/>
  <c r="T1073" i="1"/>
  <c r="T1049" i="1"/>
  <c r="T1075" i="1"/>
  <c r="T1067" i="1"/>
  <c r="T1048" i="1"/>
  <c r="T1054" i="1"/>
  <c r="T1044" i="1"/>
  <c r="T1037" i="1"/>
  <c r="T1029" i="1"/>
  <c r="T1021" i="1"/>
  <c r="T1013" i="1"/>
  <c r="T1036" i="1"/>
  <c r="T1028" i="1"/>
  <c r="T1050" i="1"/>
  <c r="T1047" i="1"/>
  <c r="T1035" i="1"/>
  <c r="T1027" i="1"/>
  <c r="T1019" i="1"/>
  <c r="T1011" i="1"/>
  <c r="T1053" i="1"/>
  <c r="T1046" i="1"/>
  <c r="T1043" i="1"/>
  <c r="T1034" i="1"/>
  <c r="T1026" i="1"/>
  <c r="T1018" i="1"/>
  <c r="T1010" i="1"/>
  <c r="T1058" i="1"/>
  <c r="T1042" i="1"/>
  <c r="T1033" i="1"/>
  <c r="T1025" i="1"/>
  <c r="T1017" i="1"/>
  <c r="T1057" i="1"/>
  <c r="T1061" i="1"/>
  <c r="T1055" i="1"/>
  <c r="T1040" i="1"/>
  <c r="T1031" i="1"/>
  <c r="T1023" i="1"/>
  <c r="T1015" i="1"/>
  <c r="T1004" i="1"/>
  <c r="T996" i="1"/>
  <c r="T988" i="1"/>
  <c r="T1045" i="1"/>
  <c r="T1038" i="1"/>
  <c r="T1030" i="1"/>
  <c r="T1022" i="1"/>
  <c r="T1002" i="1"/>
  <c r="T994" i="1"/>
  <c r="T1039" i="1"/>
  <c r="T1032" i="1"/>
  <c r="T1024" i="1"/>
  <c r="T1020" i="1"/>
  <c r="T1012" i="1"/>
  <c r="T1001" i="1"/>
  <c r="T993" i="1"/>
  <c r="T1041" i="1"/>
  <c r="T1014" i="1"/>
  <c r="T1008" i="1"/>
  <c r="T1000" i="1"/>
  <c r="T992" i="1"/>
  <c r="T982" i="1"/>
  <c r="T979" i="1"/>
  <c r="T1006" i="1"/>
  <c r="T998" i="1"/>
  <c r="T990" i="1"/>
  <c r="T978" i="1"/>
  <c r="T999" i="1"/>
  <c r="T985" i="1"/>
  <c r="T977" i="1"/>
  <c r="T964" i="1"/>
  <c r="T961" i="1"/>
  <c r="T1016" i="1"/>
  <c r="T986" i="1"/>
  <c r="T970" i="1"/>
  <c r="T967" i="1"/>
  <c r="T995" i="1"/>
  <c r="T980" i="1"/>
  <c r="T973" i="1"/>
  <c r="T960" i="1"/>
  <c r="T957" i="1"/>
  <c r="T955" i="1"/>
  <c r="T953" i="1"/>
  <c r="T1003" i="1"/>
  <c r="T987" i="1"/>
  <c r="T981" i="1"/>
  <c r="T976" i="1"/>
  <c r="T966" i="1"/>
  <c r="T963" i="1"/>
  <c r="T989" i="1"/>
  <c r="T972" i="1"/>
  <c r="T969" i="1"/>
  <c r="T947" i="1"/>
  <c r="T1009" i="1"/>
  <c r="T1007" i="1"/>
  <c r="T997" i="1"/>
  <c r="T975" i="1"/>
  <c r="T962" i="1"/>
  <c r="T959" i="1"/>
  <c r="T946" i="1"/>
  <c r="T1005" i="1"/>
  <c r="T983" i="1"/>
  <c r="T968" i="1"/>
  <c r="T965" i="1"/>
  <c r="T956" i="1"/>
  <c r="T954" i="1"/>
  <c r="T952" i="1"/>
  <c r="T951" i="1"/>
  <c r="T971" i="1"/>
  <c r="T944" i="1"/>
  <c r="T943" i="1"/>
  <c r="T931" i="1"/>
  <c r="T912" i="1"/>
  <c r="T950" i="1"/>
  <c r="T948" i="1"/>
  <c r="T942" i="1"/>
  <c r="T937" i="1"/>
  <c r="T930" i="1"/>
  <c r="T924" i="1"/>
  <c r="T936" i="1"/>
  <c r="T935" i="1"/>
  <c r="T923" i="1"/>
  <c r="T991" i="1"/>
  <c r="T941" i="1"/>
  <c r="T934" i="1"/>
  <c r="T929" i="1"/>
  <c r="T922" i="1"/>
  <c r="T916" i="1"/>
  <c r="T949" i="1"/>
  <c r="T928" i="1"/>
  <c r="T927" i="1"/>
  <c r="T915" i="1"/>
  <c r="T940" i="1"/>
  <c r="T933" i="1"/>
  <c r="T926" i="1"/>
  <c r="T921" i="1"/>
  <c r="T914" i="1"/>
  <c r="T939" i="1"/>
  <c r="T920" i="1"/>
  <c r="T919" i="1"/>
  <c r="T984" i="1"/>
  <c r="T974" i="1"/>
  <c r="T958" i="1"/>
  <c r="T896" i="1"/>
  <c r="T895" i="1"/>
  <c r="T883" i="1"/>
  <c r="T925" i="1"/>
  <c r="T911" i="1"/>
  <c r="T908" i="1"/>
  <c r="T901" i="1"/>
  <c r="T894" i="1"/>
  <c r="T889" i="1"/>
  <c r="T882" i="1"/>
  <c r="T876" i="1"/>
  <c r="T945" i="1"/>
  <c r="T938" i="1"/>
  <c r="T913" i="1"/>
  <c r="T907" i="1"/>
  <c r="T888" i="1"/>
  <c r="T887" i="1"/>
  <c r="T875" i="1"/>
  <c r="T917" i="1"/>
  <c r="T906" i="1"/>
  <c r="T900" i="1"/>
  <c r="T893" i="1"/>
  <c r="T886" i="1"/>
  <c r="T881" i="1"/>
  <c r="T918" i="1"/>
  <c r="T899" i="1"/>
  <c r="T880" i="1"/>
  <c r="T879" i="1"/>
  <c r="T910" i="1"/>
  <c r="T905" i="1"/>
  <c r="T898" i="1"/>
  <c r="T892" i="1"/>
  <c r="T885" i="1"/>
  <c r="T878" i="1"/>
  <c r="T904" i="1"/>
  <c r="T903" i="1"/>
  <c r="T891" i="1"/>
  <c r="T873" i="1"/>
  <c r="T866" i="1"/>
  <c r="T860" i="1"/>
  <c r="T853" i="1"/>
  <c r="T846" i="1"/>
  <c r="T841" i="1"/>
  <c r="T932" i="1"/>
  <c r="T872" i="1"/>
  <c r="T871" i="1"/>
  <c r="T859" i="1"/>
  <c r="T840" i="1"/>
  <c r="T839" i="1"/>
  <c r="T874" i="1"/>
  <c r="T870" i="1"/>
  <c r="T865" i="1"/>
  <c r="T858" i="1"/>
  <c r="T852" i="1"/>
  <c r="T845" i="1"/>
  <c r="T838" i="1"/>
  <c r="T884" i="1"/>
  <c r="T864" i="1"/>
  <c r="T863" i="1"/>
  <c r="T851" i="1"/>
  <c r="T909" i="1"/>
  <c r="T869" i="1"/>
  <c r="T862" i="1"/>
  <c r="T857" i="1"/>
  <c r="T877" i="1"/>
  <c r="T856" i="1"/>
  <c r="T855" i="1"/>
  <c r="T843" i="1"/>
  <c r="T835" i="1"/>
  <c r="T827" i="1"/>
  <c r="T807" i="1"/>
  <c r="T802" i="1"/>
  <c r="T850" i="1"/>
  <c r="T834" i="1"/>
  <c r="T833" i="1"/>
  <c r="T826" i="1"/>
  <c r="T820" i="1"/>
  <c r="T813" i="1"/>
  <c r="T897" i="1"/>
  <c r="T832" i="1"/>
  <c r="T831" i="1"/>
  <c r="T819" i="1"/>
  <c r="T801" i="1"/>
  <c r="T800" i="1"/>
  <c r="T849" i="1"/>
  <c r="T836" i="1"/>
  <c r="T830" i="1"/>
  <c r="T825" i="1"/>
  <c r="T818" i="1"/>
  <c r="T812" i="1"/>
  <c r="T806" i="1"/>
  <c r="T805" i="1"/>
  <c r="T804" i="1"/>
  <c r="T890" i="1"/>
  <c r="T854" i="1"/>
  <c r="T842" i="1"/>
  <c r="T824" i="1"/>
  <c r="T823" i="1"/>
  <c r="T811" i="1"/>
  <c r="T902" i="1"/>
  <c r="T848" i="1"/>
  <c r="T829" i="1"/>
  <c r="T822" i="1"/>
  <c r="T817" i="1"/>
  <c r="T810" i="1"/>
  <c r="T803" i="1"/>
  <c r="T861" i="1"/>
  <c r="T847" i="1"/>
  <c r="T837" i="1"/>
  <c r="T816" i="1"/>
  <c r="T815" i="1"/>
  <c r="T809" i="1"/>
  <c r="T808" i="1"/>
  <c r="T868" i="1"/>
  <c r="T867" i="1"/>
  <c r="T844" i="1"/>
  <c r="T828" i="1"/>
  <c r="T821" i="1"/>
  <c r="T814" i="1"/>
  <c r="T796" i="1"/>
  <c r="T791" i="1"/>
  <c r="T786" i="1"/>
  <c r="T780" i="1"/>
  <c r="T775" i="1"/>
  <c r="T763" i="1"/>
  <c r="T762" i="1"/>
  <c r="T756" i="1"/>
  <c r="T774" i="1"/>
  <c r="T769" i="1"/>
  <c r="T795" i="1"/>
  <c r="T785" i="1"/>
  <c r="T784" i="1"/>
  <c r="T779" i="1"/>
  <c r="T758" i="1"/>
  <c r="T755" i="1"/>
  <c r="T790" i="1"/>
  <c r="T789" i="1"/>
  <c r="T788" i="1"/>
  <c r="T778" i="1"/>
  <c r="T773" i="1"/>
  <c r="T768" i="1"/>
  <c r="T761" i="1"/>
  <c r="T799" i="1"/>
  <c r="T783" i="1"/>
  <c r="T767" i="1"/>
  <c r="T766" i="1"/>
  <c r="T794" i="1"/>
  <c r="T787" i="1"/>
  <c r="T777" i="1"/>
  <c r="T772" i="1"/>
  <c r="T760" i="1"/>
  <c r="T757" i="1"/>
  <c r="T754" i="1"/>
  <c r="T793" i="1"/>
  <c r="T792" i="1"/>
  <c r="T771" i="1"/>
  <c r="T765" i="1"/>
  <c r="T764" i="1"/>
  <c r="T798" i="1"/>
  <c r="T797" i="1"/>
  <c r="T782" i="1"/>
  <c r="T781" i="1"/>
  <c r="T776" i="1"/>
  <c r="T770" i="1"/>
  <c r="T759" i="1"/>
  <c r="T751" i="1"/>
  <c r="T742" i="1"/>
  <c r="T739" i="1"/>
  <c r="T736" i="1"/>
  <c r="T733" i="1"/>
  <c r="T730" i="1"/>
  <c r="T724" i="1"/>
  <c r="T721" i="1"/>
  <c r="T708" i="1"/>
  <c r="T700" i="1"/>
  <c r="T692" i="1"/>
  <c r="T684" i="1"/>
  <c r="T676" i="1"/>
  <c r="T668" i="1"/>
  <c r="T748" i="1"/>
  <c r="T745" i="1"/>
  <c r="T711" i="1"/>
  <c r="T707" i="1"/>
  <c r="T699" i="1"/>
  <c r="T691" i="1"/>
  <c r="T683" i="1"/>
  <c r="T675" i="1"/>
  <c r="T667" i="1"/>
  <c r="T750" i="1"/>
  <c r="T747" i="1"/>
  <c r="T744" i="1"/>
  <c r="T741" i="1"/>
  <c r="T738" i="1"/>
  <c r="T732" i="1"/>
  <c r="T729" i="1"/>
  <c r="T705" i="1"/>
  <c r="T719" i="1"/>
  <c r="T710" i="1"/>
  <c r="T704" i="1"/>
  <c r="T696" i="1"/>
  <c r="T688" i="1"/>
  <c r="T680" i="1"/>
  <c r="T743" i="1"/>
  <c r="T734" i="1"/>
  <c r="T731" i="1"/>
  <c r="T728" i="1"/>
  <c r="T725" i="1"/>
  <c r="T722" i="1"/>
  <c r="T716" i="1"/>
  <c r="T713" i="1"/>
  <c r="T703" i="1"/>
  <c r="T695" i="1"/>
  <c r="T687" i="1"/>
  <c r="T679" i="1"/>
  <c r="T671" i="1"/>
  <c r="T752" i="1"/>
  <c r="T749" i="1"/>
  <c r="T746" i="1"/>
  <c r="T740" i="1"/>
  <c r="T737" i="1"/>
  <c r="T702" i="1"/>
  <c r="T694" i="1"/>
  <c r="T686" i="1"/>
  <c r="T678" i="1"/>
  <c r="T670" i="1"/>
  <c r="T715" i="1"/>
  <c r="T663" i="1"/>
  <c r="T661" i="1"/>
  <c r="T653" i="1"/>
  <c r="T645" i="1"/>
  <c r="T637" i="1"/>
  <c r="T706" i="1"/>
  <c r="T689" i="1"/>
  <c r="T672" i="1"/>
  <c r="T660" i="1"/>
  <c r="T652" i="1"/>
  <c r="T644" i="1"/>
  <c r="T636" i="1"/>
  <c r="T628" i="1"/>
  <c r="T620" i="1"/>
  <c r="T727" i="1"/>
  <c r="T718" i="1"/>
  <c r="T714" i="1"/>
  <c r="T709" i="1"/>
  <c r="T697" i="1"/>
  <c r="T669" i="1"/>
  <c r="T665" i="1"/>
  <c r="T659" i="1"/>
  <c r="T651" i="1"/>
  <c r="T643" i="1"/>
  <c r="T635" i="1"/>
  <c r="T627" i="1"/>
  <c r="T619" i="1"/>
  <c r="T611" i="1"/>
  <c r="T735" i="1"/>
  <c r="T726" i="1"/>
  <c r="T701" i="1"/>
  <c r="T664" i="1"/>
  <c r="T658" i="1"/>
  <c r="T650" i="1"/>
  <c r="T753" i="1"/>
  <c r="T717" i="1"/>
  <c r="T685" i="1"/>
  <c r="T682" i="1"/>
  <c r="T673" i="1"/>
  <c r="T666" i="1"/>
  <c r="T657" i="1"/>
  <c r="T649" i="1"/>
  <c r="T641" i="1"/>
  <c r="T633" i="1"/>
  <c r="T625" i="1"/>
  <c r="T617" i="1"/>
  <c r="T609" i="1"/>
  <c r="T723" i="1"/>
  <c r="T677" i="1"/>
  <c r="T656" i="1"/>
  <c r="T648" i="1"/>
  <c r="T640" i="1"/>
  <c r="T632" i="1"/>
  <c r="T624" i="1"/>
  <c r="T616" i="1"/>
  <c r="T608" i="1"/>
  <c r="T712" i="1"/>
  <c r="T693" i="1"/>
  <c r="T690" i="1"/>
  <c r="T674" i="1"/>
  <c r="T655" i="1"/>
  <c r="T647" i="1"/>
  <c r="T639" i="1"/>
  <c r="T631" i="1"/>
  <c r="T623" i="1"/>
  <c r="T615" i="1"/>
  <c r="T607" i="1"/>
  <c r="T681" i="1"/>
  <c r="T662" i="1"/>
  <c r="T629" i="1"/>
  <c r="T626" i="1"/>
  <c r="T613" i="1"/>
  <c r="T598" i="1"/>
  <c r="T590" i="1"/>
  <c r="T582" i="1"/>
  <c r="T574" i="1"/>
  <c r="T566" i="1"/>
  <c r="T558" i="1"/>
  <c r="T550" i="1"/>
  <c r="T542" i="1"/>
  <c r="T597" i="1"/>
  <c r="T589" i="1"/>
  <c r="T581" i="1"/>
  <c r="T573" i="1"/>
  <c r="T565" i="1"/>
  <c r="T720" i="1"/>
  <c r="T654" i="1"/>
  <c r="T604" i="1"/>
  <c r="T596" i="1"/>
  <c r="T588" i="1"/>
  <c r="T580" i="1"/>
  <c r="T572" i="1"/>
  <c r="T564" i="1"/>
  <c r="T556" i="1"/>
  <c r="T548" i="1"/>
  <c r="T614" i="1"/>
  <c r="T603" i="1"/>
  <c r="T595" i="1"/>
  <c r="T587" i="1"/>
  <c r="T579" i="1"/>
  <c r="T571" i="1"/>
  <c r="T563" i="1"/>
  <c r="T555" i="1"/>
  <c r="T547" i="1"/>
  <c r="T539" i="1"/>
  <c r="T698" i="1"/>
  <c r="T622" i="1"/>
  <c r="T594" i="1"/>
  <c r="T586" i="1"/>
  <c r="T578" i="1"/>
  <c r="T570" i="1"/>
  <c r="T562" i="1"/>
  <c r="T554" i="1"/>
  <c r="T546" i="1"/>
  <c r="T538" i="1"/>
  <c r="T612" i="1"/>
  <c r="T605" i="1"/>
  <c r="T601" i="1"/>
  <c r="T593" i="1"/>
  <c r="T585" i="1"/>
  <c r="T577" i="1"/>
  <c r="T569" i="1"/>
  <c r="T561" i="1"/>
  <c r="T646" i="1"/>
  <c r="T638" i="1"/>
  <c r="T630" i="1"/>
  <c r="T602" i="1"/>
  <c r="T600" i="1"/>
  <c r="T592" i="1"/>
  <c r="T584" i="1"/>
  <c r="T576" i="1"/>
  <c r="T568" i="1"/>
  <c r="T560" i="1"/>
  <c r="T552" i="1"/>
  <c r="T544" i="1"/>
  <c r="T642" i="1"/>
  <c r="T551" i="1"/>
  <c r="T532" i="1"/>
  <c r="T490" i="1"/>
  <c r="T478" i="1"/>
  <c r="T471" i="1"/>
  <c r="T463" i="1"/>
  <c r="T621" i="1"/>
  <c r="T575" i="1"/>
  <c r="T545" i="1"/>
  <c r="T531" i="1"/>
  <c r="T526" i="1"/>
  <c r="T522" i="1"/>
  <c r="T518" i="1"/>
  <c r="T514" i="1"/>
  <c r="T510" i="1"/>
  <c r="T506" i="1"/>
  <c r="T502" i="1"/>
  <c r="T497" i="1"/>
  <c r="T489" i="1"/>
  <c r="T484" i="1"/>
  <c r="T470" i="1"/>
  <c r="T610" i="1"/>
  <c r="T606" i="1"/>
  <c r="T530" i="1"/>
  <c r="T496" i="1"/>
  <c r="T488" i="1"/>
  <c r="T477" i="1"/>
  <c r="T469" i="1"/>
  <c r="T461" i="1"/>
  <c r="T599" i="1"/>
  <c r="T567" i="1"/>
  <c r="T557" i="1"/>
  <c r="T553" i="1"/>
  <c r="T540" i="1"/>
  <c r="T529" i="1"/>
  <c r="T525" i="1"/>
  <c r="T521" i="1"/>
  <c r="T517" i="1"/>
  <c r="T513" i="1"/>
  <c r="T509" i="1"/>
  <c r="T505" i="1"/>
  <c r="T501" i="1"/>
  <c r="T495" i="1"/>
  <c r="T487" i="1"/>
  <c r="T483" i="1"/>
  <c r="T476" i="1"/>
  <c r="T634" i="1"/>
  <c r="T536" i="1"/>
  <c r="T494" i="1"/>
  <c r="T482" i="1"/>
  <c r="T475" i="1"/>
  <c r="T467" i="1"/>
  <c r="T618" i="1"/>
  <c r="T591" i="1"/>
  <c r="T559" i="1"/>
  <c r="T549" i="1"/>
  <c r="T541" i="1"/>
  <c r="T537" i="1"/>
  <c r="T535" i="1"/>
  <c r="T528" i="1"/>
  <c r="T524" i="1"/>
  <c r="T520" i="1"/>
  <c r="T516" i="1"/>
  <c r="T512" i="1"/>
  <c r="T508" i="1"/>
  <c r="T504" i="1"/>
  <c r="T500" i="1"/>
  <c r="T543" i="1"/>
  <c r="T534" i="1"/>
  <c r="T499" i="1"/>
  <c r="T492" i="1"/>
  <c r="T583" i="1"/>
  <c r="T527" i="1"/>
  <c r="T466" i="1"/>
  <c r="T460" i="1"/>
  <c r="T452" i="1"/>
  <c r="T444" i="1"/>
  <c r="T436" i="1"/>
  <c r="T428" i="1"/>
  <c r="T420" i="1"/>
  <c r="T412" i="1"/>
  <c r="T404" i="1"/>
  <c r="T397" i="1"/>
  <c r="T523" i="1"/>
  <c r="T481" i="1"/>
  <c r="T459" i="1"/>
  <c r="T451" i="1"/>
  <c r="T519" i="1"/>
  <c r="T473" i="1"/>
  <c r="T462" i="1"/>
  <c r="T458" i="1"/>
  <c r="T515" i="1"/>
  <c r="T498" i="1"/>
  <c r="T491" i="1"/>
  <c r="T480" i="1"/>
  <c r="T457" i="1"/>
  <c r="T449" i="1"/>
  <c r="T441" i="1"/>
  <c r="T433" i="1"/>
  <c r="T425" i="1"/>
  <c r="T417" i="1"/>
  <c r="T409" i="1"/>
  <c r="T401" i="1"/>
  <c r="T511" i="1"/>
  <c r="T493" i="1"/>
  <c r="T474" i="1"/>
  <c r="T456" i="1"/>
  <c r="T448" i="1"/>
  <c r="T440" i="1"/>
  <c r="T432" i="1"/>
  <c r="T424" i="1"/>
  <c r="T416" i="1"/>
  <c r="T408" i="1"/>
  <c r="T400" i="1"/>
  <c r="T395" i="1"/>
  <c r="T503" i="1"/>
  <c r="T485" i="1"/>
  <c r="T465" i="1"/>
  <c r="T454" i="1"/>
  <c r="T446" i="1"/>
  <c r="T438" i="1"/>
  <c r="T430" i="1"/>
  <c r="T422" i="1"/>
  <c r="T533" i="1"/>
  <c r="T472" i="1"/>
  <c r="T453" i="1"/>
  <c r="T445" i="1"/>
  <c r="T437" i="1"/>
  <c r="T429" i="1"/>
  <c r="T421" i="1"/>
  <c r="T413" i="1"/>
  <c r="T405" i="1"/>
  <c r="T392" i="1"/>
  <c r="T507" i="1"/>
  <c r="T486" i="1"/>
  <c r="T435" i="1"/>
  <c r="T426" i="1"/>
  <c r="T410" i="1"/>
  <c r="T407" i="1"/>
  <c r="T386" i="1"/>
  <c r="T385" i="1"/>
  <c r="T379" i="1"/>
  <c r="T373" i="1"/>
  <c r="T354" i="1"/>
  <c r="T353" i="1"/>
  <c r="T347" i="1"/>
  <c r="T340" i="1"/>
  <c r="T479" i="1"/>
  <c r="T384" i="1"/>
  <c r="T372" i="1"/>
  <c r="T366" i="1"/>
  <c r="T365" i="1"/>
  <c r="T359" i="1"/>
  <c r="T352" i="1"/>
  <c r="T334" i="1"/>
  <c r="T333" i="1"/>
  <c r="T327" i="1"/>
  <c r="T431" i="1"/>
  <c r="T419" i="1"/>
  <c r="T414" i="1"/>
  <c r="T411" i="1"/>
  <c r="T398" i="1"/>
  <c r="T391" i="1"/>
  <c r="T378" i="1"/>
  <c r="T377" i="1"/>
  <c r="T371" i="1"/>
  <c r="T364" i="1"/>
  <c r="T346" i="1"/>
  <c r="T345" i="1"/>
  <c r="T339" i="1"/>
  <c r="T447" i="1"/>
  <c r="T443" i="1"/>
  <c r="T434" i="1"/>
  <c r="T394" i="1"/>
  <c r="T393" i="1"/>
  <c r="T383" i="1"/>
  <c r="T376" i="1"/>
  <c r="T450" i="1"/>
  <c r="T415" i="1"/>
  <c r="T402" i="1"/>
  <c r="T399" i="1"/>
  <c r="T390" i="1"/>
  <c r="T370" i="1"/>
  <c r="T369" i="1"/>
  <c r="T363" i="1"/>
  <c r="T356" i="1"/>
  <c r="T338" i="1"/>
  <c r="T337" i="1"/>
  <c r="T331" i="1"/>
  <c r="T464" i="1"/>
  <c r="T455" i="1"/>
  <c r="T439" i="1"/>
  <c r="T427" i="1"/>
  <c r="T418" i="1"/>
  <c r="T389" i="1"/>
  <c r="T382" i="1"/>
  <c r="T375" i="1"/>
  <c r="T368" i="1"/>
  <c r="T350" i="1"/>
  <c r="T349" i="1"/>
  <c r="T343" i="1"/>
  <c r="T336" i="1"/>
  <c r="T468" i="1"/>
  <c r="T442" i="1"/>
  <c r="T406" i="1"/>
  <c r="T403" i="1"/>
  <c r="T396" i="1"/>
  <c r="T388" i="1"/>
  <c r="T381" i="1"/>
  <c r="T362" i="1"/>
  <c r="T361" i="1"/>
  <c r="T423" i="1"/>
  <c r="T387" i="1"/>
  <c r="T380" i="1"/>
  <c r="T374" i="1"/>
  <c r="T367" i="1"/>
  <c r="T360" i="1"/>
  <c r="T342" i="1"/>
  <c r="T341" i="1"/>
  <c r="T335" i="1"/>
  <c r="T328" i="1"/>
  <c r="T358" i="1"/>
  <c r="T348" i="1"/>
  <c r="T322" i="1"/>
  <c r="T321" i="1"/>
  <c r="T302" i="1"/>
  <c r="T301" i="1"/>
  <c r="T281" i="1"/>
  <c r="T275" i="1"/>
  <c r="T268" i="1"/>
  <c r="T250" i="1"/>
  <c r="T249" i="1"/>
  <c r="T355" i="1"/>
  <c r="T351" i="1"/>
  <c r="T326" i="1"/>
  <c r="T320" i="1"/>
  <c r="T314" i="1"/>
  <c r="T313" i="1"/>
  <c r="T307" i="1"/>
  <c r="T300" i="1"/>
  <c r="T294" i="1"/>
  <c r="T293" i="1"/>
  <c r="T287" i="1"/>
  <c r="T280" i="1"/>
  <c r="T262" i="1"/>
  <c r="T261" i="1"/>
  <c r="T255" i="1"/>
  <c r="T329" i="1"/>
  <c r="T312" i="1"/>
  <c r="T299" i="1"/>
  <c r="T292" i="1"/>
  <c r="T274" i="1"/>
  <c r="T273" i="1"/>
  <c r="T267" i="1"/>
  <c r="T260" i="1"/>
  <c r="T325" i="1"/>
  <c r="T319" i="1"/>
  <c r="T306" i="1"/>
  <c r="T305" i="1"/>
  <c r="T286" i="1"/>
  <c r="T285" i="1"/>
  <c r="T279" i="1"/>
  <c r="T272" i="1"/>
  <c r="T254" i="1"/>
  <c r="T253" i="1"/>
  <c r="T247" i="1"/>
  <c r="T357" i="1"/>
  <c r="T311" i="1"/>
  <c r="T304" i="1"/>
  <c r="T298" i="1"/>
  <c r="T297" i="1"/>
  <c r="T291" i="1"/>
  <c r="T284" i="1"/>
  <c r="T266" i="1"/>
  <c r="T265" i="1"/>
  <c r="T259" i="1"/>
  <c r="T252" i="1"/>
  <c r="T318" i="1"/>
  <c r="T317" i="1"/>
  <c r="T296" i="1"/>
  <c r="T283" i="1"/>
  <c r="T278" i="1"/>
  <c r="T277" i="1"/>
  <c r="T271" i="1"/>
  <c r="T332" i="1"/>
  <c r="T330" i="1"/>
  <c r="T324" i="1"/>
  <c r="T323" i="1"/>
  <c r="T316" i="1"/>
  <c r="T310" i="1"/>
  <c r="T309" i="1"/>
  <c r="T303" i="1"/>
  <c r="T290" i="1"/>
  <c r="T289" i="1"/>
  <c r="T344" i="1"/>
  <c r="T295" i="1"/>
  <c r="T238" i="1"/>
  <c r="T237" i="1"/>
  <c r="T218" i="1"/>
  <c r="T217" i="1"/>
  <c r="T211" i="1"/>
  <c r="T204" i="1"/>
  <c r="T192" i="1"/>
  <c r="T181" i="1"/>
  <c r="T165" i="1"/>
  <c r="T160" i="1"/>
  <c r="T155" i="1"/>
  <c r="T308" i="1"/>
  <c r="T264" i="1"/>
  <c r="T243" i="1"/>
  <c r="T236" i="1"/>
  <c r="T230" i="1"/>
  <c r="T229" i="1"/>
  <c r="T223" i="1"/>
  <c r="T216" i="1"/>
  <c r="T186" i="1"/>
  <c r="T185" i="1"/>
  <c r="T177" i="1"/>
  <c r="T172" i="1"/>
  <c r="T168" i="1"/>
  <c r="T164" i="1"/>
  <c r="T159" i="1"/>
  <c r="T288" i="1"/>
  <c r="T276" i="1"/>
  <c r="T270" i="1"/>
  <c r="T269" i="1"/>
  <c r="T258" i="1"/>
  <c r="T235" i="1"/>
  <c r="T228" i="1"/>
  <c r="T210" i="1"/>
  <c r="T209" i="1"/>
  <c r="T203" i="1"/>
  <c r="T198" i="1"/>
  <c r="T197" i="1"/>
  <c r="T191" i="1"/>
  <c r="T184" i="1"/>
  <c r="T180" i="1"/>
  <c r="T176" i="1"/>
  <c r="T171" i="1"/>
  <c r="T158" i="1"/>
  <c r="T154" i="1"/>
  <c r="T146" i="1"/>
  <c r="T257" i="1"/>
  <c r="T242" i="1"/>
  <c r="T241" i="1"/>
  <c r="T222" i="1"/>
  <c r="T221" i="1"/>
  <c r="T215" i="1"/>
  <c r="T208" i="1"/>
  <c r="T263" i="1"/>
  <c r="T248" i="1"/>
  <c r="T240" i="1"/>
  <c r="T234" i="1"/>
  <c r="T233" i="1"/>
  <c r="T227" i="1"/>
  <c r="T220" i="1"/>
  <c r="T202" i="1"/>
  <c r="T201" i="1"/>
  <c r="T190" i="1"/>
  <c r="T189" i="1"/>
  <c r="T183" i="1"/>
  <c r="T174" i="1"/>
  <c r="T170" i="1"/>
  <c r="T162" i="1"/>
  <c r="T282" i="1"/>
  <c r="T256" i="1"/>
  <c r="T251" i="1"/>
  <c r="T232" i="1"/>
  <c r="T214" i="1"/>
  <c r="T213" i="1"/>
  <c r="T207" i="1"/>
  <c r="T200" i="1"/>
  <c r="T195" i="1"/>
  <c r="T188" i="1"/>
  <c r="T245" i="1"/>
  <c r="T239" i="1"/>
  <c r="T226" i="1"/>
  <c r="T225" i="1"/>
  <c r="T219" i="1"/>
  <c r="T212" i="1"/>
  <c r="T182" i="1"/>
  <c r="T178" i="1"/>
  <c r="T246" i="1"/>
  <c r="T231" i="1"/>
  <c r="T166" i="1"/>
  <c r="T161" i="1"/>
  <c r="T157" i="1"/>
  <c r="T153" i="1"/>
  <c r="T133" i="1"/>
  <c r="T128" i="1"/>
  <c r="T120" i="1"/>
  <c r="T116" i="1"/>
  <c r="T112" i="1"/>
  <c r="T108" i="1"/>
  <c r="T104" i="1"/>
  <c r="T100" i="1"/>
  <c r="T96" i="1"/>
  <c r="T92" i="1"/>
  <c r="T88" i="1"/>
  <c r="T84" i="1"/>
  <c r="T80" i="1"/>
  <c r="T76" i="1"/>
  <c r="T72" i="1"/>
  <c r="T68" i="1"/>
  <c r="T64" i="1"/>
  <c r="T60" i="1"/>
  <c r="T56" i="1"/>
  <c r="T52" i="1"/>
  <c r="T48" i="1"/>
  <c r="T44" i="1"/>
  <c r="T40" i="1"/>
  <c r="T36" i="1"/>
  <c r="T32" i="1"/>
  <c r="T28" i="1"/>
  <c r="T24" i="1"/>
  <c r="T20" i="1"/>
  <c r="T16" i="1"/>
  <c r="T51" i="1"/>
  <c r="T47" i="1"/>
  <c r="T35" i="1"/>
  <c r="T31" i="1"/>
  <c r="T23" i="1"/>
  <c r="T19" i="1"/>
  <c r="T244" i="1"/>
  <c r="T187" i="1"/>
  <c r="T175" i="1"/>
  <c r="T167" i="1"/>
  <c r="T147" i="1"/>
  <c r="T145" i="1"/>
  <c r="T140" i="1"/>
  <c r="T136" i="1"/>
  <c r="T132" i="1"/>
  <c r="T127" i="1"/>
  <c r="T67" i="1"/>
  <c r="T39" i="1"/>
  <c r="T224" i="1"/>
  <c r="T193" i="1"/>
  <c r="T149" i="1"/>
  <c r="T139" i="1"/>
  <c r="T126" i="1"/>
  <c r="T115" i="1"/>
  <c r="T111" i="1"/>
  <c r="T107" i="1"/>
  <c r="T103" i="1"/>
  <c r="T99" i="1"/>
  <c r="T95" i="1"/>
  <c r="T91" i="1"/>
  <c r="T87" i="1"/>
  <c r="T83" i="1"/>
  <c r="T79" i="1"/>
  <c r="T75" i="1"/>
  <c r="T71" i="1"/>
  <c r="T55" i="1"/>
  <c r="T27" i="1"/>
  <c r="T15" i="1"/>
  <c r="T194" i="1"/>
  <c r="T173" i="1"/>
  <c r="T152" i="1"/>
  <c r="T143" i="1"/>
  <c r="T135" i="1"/>
  <c r="T131" i="1"/>
  <c r="T125" i="1"/>
  <c r="T119" i="1"/>
  <c r="T10" i="1"/>
  <c r="T123" i="1"/>
  <c r="T196" i="1"/>
  <c r="T179" i="1"/>
  <c r="T169" i="1"/>
  <c r="T163" i="1"/>
  <c r="T150" i="1"/>
  <c r="T144" i="1"/>
  <c r="T142" i="1"/>
  <c r="T138" i="1"/>
  <c r="T130" i="1"/>
  <c r="T124" i="1"/>
  <c r="T114" i="1"/>
  <c r="T110" i="1"/>
  <c r="T106" i="1"/>
  <c r="T102" i="1"/>
  <c r="T98" i="1"/>
  <c r="T94" i="1"/>
  <c r="T90" i="1"/>
  <c r="T86" i="1"/>
  <c r="T82" i="1"/>
  <c r="T78" i="1"/>
  <c r="T74" i="1"/>
  <c r="T70" i="1"/>
  <c r="T66" i="1"/>
  <c r="T62" i="1"/>
  <c r="T58" i="1"/>
  <c r="T54" i="1"/>
  <c r="T50" i="1"/>
  <c r="T46" i="1"/>
  <c r="T42" i="1"/>
  <c r="T38" i="1"/>
  <c r="T34" i="1"/>
  <c r="T30" i="1"/>
  <c r="T26" i="1"/>
  <c r="T22" i="1"/>
  <c r="T18" i="1"/>
  <c r="T14" i="1"/>
  <c r="T118" i="1"/>
  <c r="T199" i="1"/>
  <c r="T148" i="1"/>
  <c r="T134" i="1"/>
  <c r="T205" i="1"/>
  <c r="T122" i="1"/>
  <c r="T117" i="1"/>
  <c r="T113" i="1"/>
  <c r="T109" i="1"/>
  <c r="T105" i="1"/>
  <c r="T101" i="1"/>
  <c r="T97" i="1"/>
  <c r="T93" i="1"/>
  <c r="T89" i="1"/>
  <c r="T85" i="1"/>
  <c r="T81" i="1"/>
  <c r="T77" i="1"/>
  <c r="T73" i="1"/>
  <c r="T69" i="1"/>
  <c r="T65" i="1"/>
  <c r="T61" i="1"/>
  <c r="T57" i="1"/>
  <c r="T53" i="1"/>
  <c r="T49" i="1"/>
  <c r="T45" i="1"/>
  <c r="T41" i="1"/>
  <c r="T37" i="1"/>
  <c r="T33" i="1"/>
  <c r="T29" i="1"/>
  <c r="T25" i="1"/>
  <c r="T21" i="1"/>
  <c r="T17" i="1"/>
  <c r="T315" i="1"/>
  <c r="T206" i="1"/>
  <c r="T156" i="1"/>
  <c r="T151" i="1"/>
  <c r="T141" i="1"/>
  <c r="T137" i="1"/>
  <c r="T129" i="1"/>
  <c r="T121" i="1"/>
  <c r="T12" i="1"/>
  <c r="T63" i="1"/>
  <c r="T59" i="1"/>
  <c r="T43" i="1"/>
  <c r="T9" i="1"/>
  <c r="T11" i="1"/>
  <c r="T13" i="1"/>
  <c r="AB1180" i="1"/>
  <c r="AB1176" i="1"/>
  <c r="AB1174" i="1"/>
  <c r="AB1163" i="1"/>
  <c r="AB1179" i="1"/>
  <c r="AB1177" i="1"/>
  <c r="AB1171" i="1"/>
  <c r="AB1158" i="1"/>
  <c r="AB1152" i="1"/>
  <c r="AB1172" i="1"/>
  <c r="AB1161" i="1"/>
  <c r="AB1160" i="1"/>
  <c r="AB1173" i="1"/>
  <c r="AB1162" i="1"/>
  <c r="AB1155" i="1"/>
  <c r="AB1175" i="1"/>
  <c r="AB1156" i="1"/>
  <c r="AB1178" i="1"/>
  <c r="AB1169" i="1"/>
  <c r="AB1167" i="1"/>
  <c r="AB1166" i="1"/>
  <c r="AB1165" i="1"/>
  <c r="AB1164" i="1"/>
  <c r="AB1157" i="1"/>
  <c r="AB1170" i="1"/>
  <c r="AB1168" i="1"/>
  <c r="AB1153" i="1"/>
  <c r="AB1159" i="1"/>
  <c r="AB1150" i="1"/>
  <c r="AB1145" i="1"/>
  <c r="AB1140" i="1"/>
  <c r="AB1154" i="1"/>
  <c r="AB1149" i="1"/>
  <c r="AB1148" i="1"/>
  <c r="AB1139" i="1"/>
  <c r="AB1151" i="1"/>
  <c r="AB1143" i="1"/>
  <c r="AB1146" i="1"/>
  <c r="AB1137" i="1"/>
  <c r="AB1141" i="1"/>
  <c r="AB1125" i="1"/>
  <c r="AB1138" i="1"/>
  <c r="AB1136" i="1"/>
  <c r="AB1128" i="1"/>
  <c r="AB1132" i="1"/>
  <c r="AB1147" i="1"/>
  <c r="AB1142" i="1"/>
  <c r="AB1134" i="1"/>
  <c r="AB1133" i="1"/>
  <c r="AB1135" i="1"/>
  <c r="AB1130" i="1"/>
  <c r="AB1121" i="1"/>
  <c r="AB1131" i="1"/>
  <c r="AB1127" i="1"/>
  <c r="AB1119" i="1"/>
  <c r="AB1109" i="1"/>
  <c r="AB1108" i="1"/>
  <c r="AB1122" i="1"/>
  <c r="AB1118" i="1"/>
  <c r="AB1114" i="1"/>
  <c r="AB1129" i="1"/>
  <c r="AB1117" i="1"/>
  <c r="AB1113" i="1"/>
  <c r="AB1120" i="1"/>
  <c r="AB1144" i="1"/>
  <c r="AB1126" i="1"/>
  <c r="AB1123" i="1"/>
  <c r="AB1115" i="1"/>
  <c r="AB1111" i="1"/>
  <c r="AB1110" i="1"/>
  <c r="AB1099" i="1"/>
  <c r="AB1098" i="1"/>
  <c r="AB1092" i="1"/>
  <c r="AB1116" i="1"/>
  <c r="AB1112" i="1"/>
  <c r="AB1106" i="1"/>
  <c r="AB1105" i="1"/>
  <c r="AB1104" i="1"/>
  <c r="AB1097" i="1"/>
  <c r="AB1096" i="1"/>
  <c r="AB1087" i="1"/>
  <c r="AB1124" i="1"/>
  <c r="AB1091" i="1"/>
  <c r="AB1083" i="1"/>
  <c r="AB1103" i="1"/>
  <c r="AB1102" i="1"/>
  <c r="AB1095" i="1"/>
  <c r="AB1094" i="1"/>
  <c r="AB1090" i="1"/>
  <c r="AB1101" i="1"/>
  <c r="AB1100" i="1"/>
  <c r="AB1093" i="1"/>
  <c r="AB1085" i="1"/>
  <c r="AB1107" i="1"/>
  <c r="AB1077" i="1"/>
  <c r="AB1069" i="1"/>
  <c r="AB1082" i="1"/>
  <c r="AB1089" i="1"/>
  <c r="AB1072" i="1"/>
  <c r="AB1064" i="1"/>
  <c r="AB1086" i="1"/>
  <c r="AB1081" i="1"/>
  <c r="AB1076" i="1"/>
  <c r="AB1068" i="1"/>
  <c r="AB1060" i="1"/>
  <c r="AB1088" i="1"/>
  <c r="AB1079" i="1"/>
  <c r="AB1071" i="1"/>
  <c r="AB1063" i="1"/>
  <c r="AB1078" i="1"/>
  <c r="AB1074" i="1"/>
  <c r="AB1070" i="1"/>
  <c r="AB1066" i="1"/>
  <c r="AB1062" i="1"/>
  <c r="AB1059" i="1"/>
  <c r="AB1084" i="1"/>
  <c r="AB1052" i="1"/>
  <c r="AB1080" i="1"/>
  <c r="AB1073" i="1"/>
  <c r="AB1067" i="1"/>
  <c r="AB1058" i="1"/>
  <c r="AB1051" i="1"/>
  <c r="AB1075" i="1"/>
  <c r="AB1061" i="1"/>
  <c r="AB1056" i="1"/>
  <c r="AB1049" i="1"/>
  <c r="AB1048" i="1"/>
  <c r="AB1053" i="1"/>
  <c r="AB1037" i="1"/>
  <c r="AB1029" i="1"/>
  <c r="AB1021" i="1"/>
  <c r="AB1013" i="1"/>
  <c r="AB1065" i="1"/>
  <c r="AB1036" i="1"/>
  <c r="AB1028" i="1"/>
  <c r="AB1044" i="1"/>
  <c r="AB1035" i="1"/>
  <c r="AB1027" i="1"/>
  <c r="AB1019" i="1"/>
  <c r="AB1011" i="1"/>
  <c r="AB1057" i="1"/>
  <c r="AB1034" i="1"/>
  <c r="AB1026" i="1"/>
  <c r="AB1018" i="1"/>
  <c r="AB1010" i="1"/>
  <c r="AB1055" i="1"/>
  <c r="AB1042" i="1"/>
  <c r="AB1033" i="1"/>
  <c r="AB1025" i="1"/>
  <c r="AB1017" i="1"/>
  <c r="AB1054" i="1"/>
  <c r="AB1047" i="1"/>
  <c r="AB1046" i="1"/>
  <c r="AB1040" i="1"/>
  <c r="AB1031" i="1"/>
  <c r="AB1023" i="1"/>
  <c r="AB1015" i="1"/>
  <c r="AB1045" i="1"/>
  <c r="AB1038" i="1"/>
  <c r="AB1030" i="1"/>
  <c r="AB1022" i="1"/>
  <c r="AB1020" i="1"/>
  <c r="AB1004" i="1"/>
  <c r="AB996" i="1"/>
  <c r="AB988" i="1"/>
  <c r="AB1039" i="1"/>
  <c r="AB1032" i="1"/>
  <c r="AB1024" i="1"/>
  <c r="AB1014" i="1"/>
  <c r="AB1041" i="1"/>
  <c r="AB1002" i="1"/>
  <c r="AB994" i="1"/>
  <c r="AB1043" i="1"/>
  <c r="AB1001" i="1"/>
  <c r="AB993" i="1"/>
  <c r="AB976" i="1"/>
  <c r="AB1016" i="1"/>
  <c r="AB1008" i="1"/>
  <c r="AB1000" i="1"/>
  <c r="AB992" i="1"/>
  <c r="AB982" i="1"/>
  <c r="AB979" i="1"/>
  <c r="AB1006" i="1"/>
  <c r="AB998" i="1"/>
  <c r="AB990" i="1"/>
  <c r="AB978" i="1"/>
  <c r="AB1050" i="1"/>
  <c r="AB1003" i="1"/>
  <c r="AB964" i="1"/>
  <c r="AB961" i="1"/>
  <c r="AB989" i="1"/>
  <c r="AB970" i="1"/>
  <c r="AB967" i="1"/>
  <c r="AB997" i="1"/>
  <c r="AB983" i="1"/>
  <c r="AB973" i="1"/>
  <c r="AB960" i="1"/>
  <c r="AB957" i="1"/>
  <c r="AB955" i="1"/>
  <c r="AB953" i="1"/>
  <c r="AB1012" i="1"/>
  <c r="AB1007" i="1"/>
  <c r="AB1005" i="1"/>
  <c r="AB984" i="1"/>
  <c r="AB977" i="1"/>
  <c r="AB966" i="1"/>
  <c r="AB963" i="1"/>
  <c r="AB1009" i="1"/>
  <c r="AB991" i="1"/>
  <c r="AB985" i="1"/>
  <c r="AB972" i="1"/>
  <c r="AB969" i="1"/>
  <c r="AB947" i="1"/>
  <c r="AB999" i="1"/>
  <c r="AB986" i="1"/>
  <c r="AB975" i="1"/>
  <c r="AB962" i="1"/>
  <c r="AB959" i="1"/>
  <c r="AB946" i="1"/>
  <c r="AB980" i="1"/>
  <c r="AB968" i="1"/>
  <c r="AB965" i="1"/>
  <c r="AB956" i="1"/>
  <c r="AB954" i="1"/>
  <c r="AB952" i="1"/>
  <c r="AB951" i="1"/>
  <c r="AB949" i="1"/>
  <c r="AB944" i="1"/>
  <c r="AB943" i="1"/>
  <c r="AB931" i="1"/>
  <c r="AB912" i="1"/>
  <c r="AB987" i="1"/>
  <c r="AB942" i="1"/>
  <c r="AB937" i="1"/>
  <c r="AB930" i="1"/>
  <c r="AB924" i="1"/>
  <c r="AB936" i="1"/>
  <c r="AB935" i="1"/>
  <c r="AB923" i="1"/>
  <c r="AB995" i="1"/>
  <c r="AB941" i="1"/>
  <c r="AB934" i="1"/>
  <c r="AB929" i="1"/>
  <c r="AB922" i="1"/>
  <c r="AB916" i="1"/>
  <c r="AB928" i="1"/>
  <c r="AB927" i="1"/>
  <c r="AB915" i="1"/>
  <c r="AB948" i="1"/>
  <c r="AB940" i="1"/>
  <c r="AB933" i="1"/>
  <c r="AB926" i="1"/>
  <c r="AB921" i="1"/>
  <c r="AB914" i="1"/>
  <c r="AB981" i="1"/>
  <c r="AB974" i="1"/>
  <c r="AB958" i="1"/>
  <c r="AB939" i="1"/>
  <c r="AB920" i="1"/>
  <c r="AB919" i="1"/>
  <c r="AB925" i="1"/>
  <c r="AB913" i="1"/>
  <c r="AB896" i="1"/>
  <c r="AB895" i="1"/>
  <c r="AB883" i="1"/>
  <c r="AB971" i="1"/>
  <c r="AB945" i="1"/>
  <c r="AB938" i="1"/>
  <c r="AB917" i="1"/>
  <c r="AB908" i="1"/>
  <c r="AB901" i="1"/>
  <c r="AB894" i="1"/>
  <c r="AB889" i="1"/>
  <c r="AB882" i="1"/>
  <c r="AB876" i="1"/>
  <c r="AB918" i="1"/>
  <c r="AB907" i="1"/>
  <c r="AB888" i="1"/>
  <c r="AB887" i="1"/>
  <c r="AB875" i="1"/>
  <c r="AB906" i="1"/>
  <c r="AB900" i="1"/>
  <c r="AB893" i="1"/>
  <c r="AB886" i="1"/>
  <c r="AB881" i="1"/>
  <c r="AB911" i="1"/>
  <c r="AB899" i="1"/>
  <c r="AB880" i="1"/>
  <c r="AB879" i="1"/>
  <c r="AB905" i="1"/>
  <c r="AB898" i="1"/>
  <c r="AB892" i="1"/>
  <c r="AB885" i="1"/>
  <c r="AB878" i="1"/>
  <c r="AB932" i="1"/>
  <c r="AB910" i="1"/>
  <c r="AB904" i="1"/>
  <c r="AB903" i="1"/>
  <c r="AB891" i="1"/>
  <c r="AB873" i="1"/>
  <c r="AB866" i="1"/>
  <c r="AB860" i="1"/>
  <c r="AB853" i="1"/>
  <c r="AB846" i="1"/>
  <c r="AB841" i="1"/>
  <c r="AB872" i="1"/>
  <c r="AB871" i="1"/>
  <c r="AB859" i="1"/>
  <c r="AB840" i="1"/>
  <c r="AB839" i="1"/>
  <c r="AB884" i="1"/>
  <c r="AB870" i="1"/>
  <c r="AB865" i="1"/>
  <c r="AB858" i="1"/>
  <c r="AB852" i="1"/>
  <c r="AB845" i="1"/>
  <c r="AB838" i="1"/>
  <c r="AB909" i="1"/>
  <c r="AB864" i="1"/>
  <c r="AB863" i="1"/>
  <c r="AB851" i="1"/>
  <c r="AB877" i="1"/>
  <c r="AB869" i="1"/>
  <c r="AB862" i="1"/>
  <c r="AB857" i="1"/>
  <c r="AB902" i="1"/>
  <c r="AB897" i="1"/>
  <c r="AB890" i="1"/>
  <c r="AB856" i="1"/>
  <c r="AB855" i="1"/>
  <c r="AB843" i="1"/>
  <c r="AB849" i="1"/>
  <c r="AB827" i="1"/>
  <c r="AB807" i="1"/>
  <c r="AB802" i="1"/>
  <c r="AB842" i="1"/>
  <c r="AB833" i="1"/>
  <c r="AB826" i="1"/>
  <c r="AB820" i="1"/>
  <c r="AB813" i="1"/>
  <c r="AB854" i="1"/>
  <c r="AB848" i="1"/>
  <c r="AB837" i="1"/>
  <c r="AB832" i="1"/>
  <c r="AB831" i="1"/>
  <c r="AB819" i="1"/>
  <c r="AB801" i="1"/>
  <c r="AB800" i="1"/>
  <c r="AB847" i="1"/>
  <c r="AB834" i="1"/>
  <c r="AB830" i="1"/>
  <c r="AB825" i="1"/>
  <c r="AB818" i="1"/>
  <c r="AB812" i="1"/>
  <c r="AB806" i="1"/>
  <c r="AB805" i="1"/>
  <c r="AB804" i="1"/>
  <c r="AB950" i="1"/>
  <c r="AB861" i="1"/>
  <c r="AB844" i="1"/>
  <c r="AB835" i="1"/>
  <c r="AB824" i="1"/>
  <c r="AB823" i="1"/>
  <c r="AB811" i="1"/>
  <c r="AB868" i="1"/>
  <c r="AB867" i="1"/>
  <c r="AB829" i="1"/>
  <c r="AB822" i="1"/>
  <c r="AB817" i="1"/>
  <c r="AB810" i="1"/>
  <c r="AB803" i="1"/>
  <c r="AB850" i="1"/>
  <c r="AB816" i="1"/>
  <c r="AB815" i="1"/>
  <c r="AB809" i="1"/>
  <c r="AB808" i="1"/>
  <c r="AB874" i="1"/>
  <c r="AB836" i="1"/>
  <c r="AB828" i="1"/>
  <c r="AB821" i="1"/>
  <c r="AB814" i="1"/>
  <c r="AB796" i="1"/>
  <c r="AB791" i="1"/>
  <c r="AB786" i="1"/>
  <c r="AB780" i="1"/>
  <c r="AB775" i="1"/>
  <c r="AB763" i="1"/>
  <c r="AB762" i="1"/>
  <c r="AB756" i="1"/>
  <c r="AB774" i="1"/>
  <c r="AB769" i="1"/>
  <c r="AB795" i="1"/>
  <c r="AB785" i="1"/>
  <c r="AB784" i="1"/>
  <c r="AB779" i="1"/>
  <c r="AB758" i="1"/>
  <c r="AB755" i="1"/>
  <c r="AB790" i="1"/>
  <c r="AB789" i="1"/>
  <c r="AB788" i="1"/>
  <c r="AB778" i="1"/>
  <c r="AB773" i="1"/>
  <c r="AB768" i="1"/>
  <c r="AB761" i="1"/>
  <c r="AB783" i="1"/>
  <c r="AB767" i="1"/>
  <c r="AB766" i="1"/>
  <c r="AB799" i="1"/>
  <c r="AB794" i="1"/>
  <c r="AB787" i="1"/>
  <c r="AB777" i="1"/>
  <c r="AB772" i="1"/>
  <c r="AB760" i="1"/>
  <c r="AB757" i="1"/>
  <c r="AB754" i="1"/>
  <c r="AB793" i="1"/>
  <c r="AB792" i="1"/>
  <c r="AB771" i="1"/>
  <c r="AB765" i="1"/>
  <c r="AB764" i="1"/>
  <c r="AB798" i="1"/>
  <c r="AB797" i="1"/>
  <c r="AB782" i="1"/>
  <c r="AB781" i="1"/>
  <c r="AB776" i="1"/>
  <c r="AB770" i="1"/>
  <c r="AB759" i="1"/>
  <c r="AB751" i="1"/>
  <c r="AB742" i="1"/>
  <c r="AB739" i="1"/>
  <c r="AB736" i="1"/>
  <c r="AB733" i="1"/>
  <c r="AB730" i="1"/>
  <c r="AB724" i="1"/>
  <c r="AB721" i="1"/>
  <c r="AB708" i="1"/>
  <c r="AB700" i="1"/>
  <c r="AB692" i="1"/>
  <c r="AB684" i="1"/>
  <c r="AB676" i="1"/>
  <c r="AB668" i="1"/>
  <c r="AB748" i="1"/>
  <c r="AB745" i="1"/>
  <c r="AB711" i="1"/>
  <c r="AB707" i="1"/>
  <c r="AB699" i="1"/>
  <c r="AB691" i="1"/>
  <c r="AB683" i="1"/>
  <c r="AB675" i="1"/>
  <c r="AB667" i="1"/>
  <c r="AB750" i="1"/>
  <c r="AB747" i="1"/>
  <c r="AB744" i="1"/>
  <c r="AB741" i="1"/>
  <c r="AB738" i="1"/>
  <c r="AB732" i="1"/>
  <c r="AB729" i="1"/>
  <c r="AB705" i="1"/>
  <c r="AB719" i="1"/>
  <c r="AB710" i="1"/>
  <c r="AB704" i="1"/>
  <c r="AB696" i="1"/>
  <c r="AB688" i="1"/>
  <c r="AB680" i="1"/>
  <c r="AB743" i="1"/>
  <c r="AB734" i="1"/>
  <c r="AB731" i="1"/>
  <c r="AB728" i="1"/>
  <c r="AB725" i="1"/>
  <c r="AB722" i="1"/>
  <c r="AB716" i="1"/>
  <c r="AB713" i="1"/>
  <c r="AB703" i="1"/>
  <c r="AB695" i="1"/>
  <c r="AB687" i="1"/>
  <c r="AB679" i="1"/>
  <c r="AB671" i="1"/>
  <c r="AB752" i="1"/>
  <c r="AB749" i="1"/>
  <c r="AB746" i="1"/>
  <c r="AB740" i="1"/>
  <c r="AB737" i="1"/>
  <c r="AB702" i="1"/>
  <c r="AB694" i="1"/>
  <c r="AB686" i="1"/>
  <c r="AB678" i="1"/>
  <c r="AB670" i="1"/>
  <c r="AB727" i="1"/>
  <c r="AB718" i="1"/>
  <c r="AB714" i="1"/>
  <c r="AB709" i="1"/>
  <c r="AB673" i="1"/>
  <c r="AB666" i="1"/>
  <c r="AB661" i="1"/>
  <c r="AB653" i="1"/>
  <c r="AB645" i="1"/>
  <c r="AB637" i="1"/>
  <c r="AB735" i="1"/>
  <c r="AB726" i="1"/>
  <c r="AB701" i="1"/>
  <c r="AB685" i="1"/>
  <c r="AB682" i="1"/>
  <c r="AB677" i="1"/>
  <c r="AB663" i="1"/>
  <c r="AB660" i="1"/>
  <c r="AB652" i="1"/>
  <c r="AB644" i="1"/>
  <c r="AB636" i="1"/>
  <c r="AB628" i="1"/>
  <c r="AB620" i="1"/>
  <c r="AB717" i="1"/>
  <c r="AB674" i="1"/>
  <c r="AB659" i="1"/>
  <c r="AB651" i="1"/>
  <c r="AB643" i="1"/>
  <c r="AB635" i="1"/>
  <c r="AB627" i="1"/>
  <c r="AB619" i="1"/>
  <c r="AB611" i="1"/>
  <c r="AB753" i="1"/>
  <c r="AB723" i="1"/>
  <c r="AB693" i="1"/>
  <c r="AB690" i="1"/>
  <c r="AB658" i="1"/>
  <c r="AB650" i="1"/>
  <c r="AB712" i="1"/>
  <c r="AB698" i="1"/>
  <c r="AB681" i="1"/>
  <c r="AB657" i="1"/>
  <c r="AB649" i="1"/>
  <c r="AB641" i="1"/>
  <c r="AB633" i="1"/>
  <c r="AB625" i="1"/>
  <c r="AB617" i="1"/>
  <c r="AB609" i="1"/>
  <c r="AB720" i="1"/>
  <c r="AB672" i="1"/>
  <c r="AB664" i="1"/>
  <c r="AB656" i="1"/>
  <c r="AB648" i="1"/>
  <c r="AB640" i="1"/>
  <c r="AB632" i="1"/>
  <c r="AB624" i="1"/>
  <c r="AB616" i="1"/>
  <c r="AB608" i="1"/>
  <c r="AB715" i="1"/>
  <c r="AB689" i="1"/>
  <c r="AB669" i="1"/>
  <c r="AB665" i="1"/>
  <c r="AB655" i="1"/>
  <c r="AB647" i="1"/>
  <c r="AB639" i="1"/>
  <c r="AB631" i="1"/>
  <c r="AB623" i="1"/>
  <c r="AB615" i="1"/>
  <c r="AB607" i="1"/>
  <c r="AB697" i="1"/>
  <c r="AB614" i="1"/>
  <c r="AB602" i="1"/>
  <c r="AB598" i="1"/>
  <c r="AB590" i="1"/>
  <c r="AB582" i="1"/>
  <c r="AB574" i="1"/>
  <c r="AB566" i="1"/>
  <c r="AB558" i="1"/>
  <c r="AB550" i="1"/>
  <c r="AB542" i="1"/>
  <c r="AB706" i="1"/>
  <c r="AB654" i="1"/>
  <c r="AB622" i="1"/>
  <c r="AB612" i="1"/>
  <c r="AB605" i="1"/>
  <c r="AB597" i="1"/>
  <c r="AB589" i="1"/>
  <c r="AB581" i="1"/>
  <c r="AB573" i="1"/>
  <c r="AB565" i="1"/>
  <c r="AB596" i="1"/>
  <c r="AB588" i="1"/>
  <c r="AB580" i="1"/>
  <c r="AB572" i="1"/>
  <c r="AB564" i="1"/>
  <c r="AB556" i="1"/>
  <c r="AB548" i="1"/>
  <c r="AB610" i="1"/>
  <c r="AB606" i="1"/>
  <c r="AB595" i="1"/>
  <c r="AB587" i="1"/>
  <c r="AB579" i="1"/>
  <c r="AB571" i="1"/>
  <c r="AB563" i="1"/>
  <c r="AB555" i="1"/>
  <c r="AB547" i="1"/>
  <c r="AB539" i="1"/>
  <c r="AB646" i="1"/>
  <c r="AB638" i="1"/>
  <c r="AB630" i="1"/>
  <c r="AB621" i="1"/>
  <c r="AB618" i="1"/>
  <c r="AB613" i="1"/>
  <c r="AB594" i="1"/>
  <c r="AB586" i="1"/>
  <c r="AB578" i="1"/>
  <c r="AB570" i="1"/>
  <c r="AB562" i="1"/>
  <c r="AB554" i="1"/>
  <c r="AB546" i="1"/>
  <c r="AB538" i="1"/>
  <c r="AB642" i="1"/>
  <c r="AB634" i="1"/>
  <c r="AB629" i="1"/>
  <c r="AB626" i="1"/>
  <c r="AB603" i="1"/>
  <c r="AB601" i="1"/>
  <c r="AB593" i="1"/>
  <c r="AB585" i="1"/>
  <c r="AB577" i="1"/>
  <c r="AB569" i="1"/>
  <c r="AB561" i="1"/>
  <c r="AB604" i="1"/>
  <c r="AB600" i="1"/>
  <c r="AB592" i="1"/>
  <c r="AB584" i="1"/>
  <c r="AB576" i="1"/>
  <c r="AB568" i="1"/>
  <c r="AB560" i="1"/>
  <c r="AB552" i="1"/>
  <c r="AB544" i="1"/>
  <c r="AB575" i="1"/>
  <c r="AB553" i="1"/>
  <c r="AB537" i="1"/>
  <c r="AB532" i="1"/>
  <c r="AB490" i="1"/>
  <c r="AB478" i="1"/>
  <c r="AB471" i="1"/>
  <c r="AB463" i="1"/>
  <c r="AB662" i="1"/>
  <c r="AB557" i="1"/>
  <c r="AB541" i="1"/>
  <c r="AB531" i="1"/>
  <c r="AB526" i="1"/>
  <c r="AB522" i="1"/>
  <c r="AB518" i="1"/>
  <c r="AB514" i="1"/>
  <c r="AB510" i="1"/>
  <c r="AB506" i="1"/>
  <c r="AB502" i="1"/>
  <c r="AB497" i="1"/>
  <c r="AB489" i="1"/>
  <c r="AB484" i="1"/>
  <c r="AB470" i="1"/>
  <c r="AB599" i="1"/>
  <c r="AB567" i="1"/>
  <c r="AB549" i="1"/>
  <c r="AB530" i="1"/>
  <c r="AB496" i="1"/>
  <c r="AB488" i="1"/>
  <c r="AB477" i="1"/>
  <c r="AB469" i="1"/>
  <c r="AB461" i="1"/>
  <c r="AB543" i="1"/>
  <c r="AB529" i="1"/>
  <c r="AB525" i="1"/>
  <c r="AB521" i="1"/>
  <c r="AB517" i="1"/>
  <c r="AB513" i="1"/>
  <c r="AB509" i="1"/>
  <c r="AB505" i="1"/>
  <c r="AB501" i="1"/>
  <c r="AB495" i="1"/>
  <c r="AB487" i="1"/>
  <c r="AB483" i="1"/>
  <c r="AB476" i="1"/>
  <c r="AB591" i="1"/>
  <c r="AB559" i="1"/>
  <c r="AB536" i="1"/>
  <c r="AB494" i="1"/>
  <c r="AB482" i="1"/>
  <c r="AB475" i="1"/>
  <c r="AB467" i="1"/>
  <c r="AB551" i="1"/>
  <c r="AB535" i="1"/>
  <c r="AB528" i="1"/>
  <c r="AB524" i="1"/>
  <c r="AB520" i="1"/>
  <c r="AB516" i="1"/>
  <c r="AB512" i="1"/>
  <c r="AB508" i="1"/>
  <c r="AB504" i="1"/>
  <c r="AB500" i="1"/>
  <c r="AB583" i="1"/>
  <c r="AB545" i="1"/>
  <c r="AB534" i="1"/>
  <c r="AB499" i="1"/>
  <c r="AB492" i="1"/>
  <c r="AB523" i="1"/>
  <c r="AB480" i="1"/>
  <c r="AB474" i="1"/>
  <c r="AB464" i="1"/>
  <c r="AB460" i="1"/>
  <c r="AB452" i="1"/>
  <c r="AB444" i="1"/>
  <c r="AB436" i="1"/>
  <c r="AB428" i="1"/>
  <c r="AB420" i="1"/>
  <c r="AB412" i="1"/>
  <c r="AB404" i="1"/>
  <c r="AB397" i="1"/>
  <c r="AB519" i="1"/>
  <c r="AB491" i="1"/>
  <c r="AB468" i="1"/>
  <c r="AB459" i="1"/>
  <c r="AB451" i="1"/>
  <c r="AB515" i="1"/>
  <c r="AB498" i="1"/>
  <c r="AB493" i="1"/>
  <c r="AB479" i="1"/>
  <c r="AB465" i="1"/>
  <c r="AB458" i="1"/>
  <c r="AB511" i="1"/>
  <c r="AB486" i="1"/>
  <c r="AB472" i="1"/>
  <c r="AB462" i="1"/>
  <c r="AB457" i="1"/>
  <c r="AB449" i="1"/>
  <c r="AB441" i="1"/>
  <c r="AB433" i="1"/>
  <c r="AB425" i="1"/>
  <c r="AB417" i="1"/>
  <c r="AB409" i="1"/>
  <c r="AB401" i="1"/>
  <c r="AB507" i="1"/>
  <c r="AB485" i="1"/>
  <c r="AB466" i="1"/>
  <c r="AB456" i="1"/>
  <c r="AB448" i="1"/>
  <c r="AB440" i="1"/>
  <c r="AB432" i="1"/>
  <c r="AB424" i="1"/>
  <c r="AB416" i="1"/>
  <c r="AB408" i="1"/>
  <c r="AB400" i="1"/>
  <c r="AB395" i="1"/>
  <c r="AB540" i="1"/>
  <c r="AB533" i="1"/>
  <c r="AB473" i="1"/>
  <c r="AB454" i="1"/>
  <c r="AB446" i="1"/>
  <c r="AB438" i="1"/>
  <c r="AB430" i="1"/>
  <c r="AB422" i="1"/>
  <c r="AB527" i="1"/>
  <c r="AB481" i="1"/>
  <c r="AB453" i="1"/>
  <c r="AB445" i="1"/>
  <c r="AB437" i="1"/>
  <c r="AB429" i="1"/>
  <c r="AB421" i="1"/>
  <c r="AB413" i="1"/>
  <c r="AB405" i="1"/>
  <c r="AB392" i="1"/>
  <c r="AB443" i="1"/>
  <c r="AB434" i="1"/>
  <c r="AB402" i="1"/>
  <c r="AB399" i="1"/>
  <c r="AB386" i="1"/>
  <c r="AB385" i="1"/>
  <c r="AB379" i="1"/>
  <c r="AB373" i="1"/>
  <c r="AB354" i="1"/>
  <c r="AB353" i="1"/>
  <c r="AB347" i="1"/>
  <c r="AB340" i="1"/>
  <c r="AB447" i="1"/>
  <c r="AB415" i="1"/>
  <c r="AB384" i="1"/>
  <c r="AB372" i="1"/>
  <c r="AB366" i="1"/>
  <c r="AB365" i="1"/>
  <c r="AB359" i="1"/>
  <c r="AB352" i="1"/>
  <c r="AB334" i="1"/>
  <c r="AB333" i="1"/>
  <c r="AB327" i="1"/>
  <c r="AB450" i="1"/>
  <c r="AB439" i="1"/>
  <c r="AB427" i="1"/>
  <c r="AB418" i="1"/>
  <c r="AB406" i="1"/>
  <c r="AB403" i="1"/>
  <c r="AB396" i="1"/>
  <c r="AB391" i="1"/>
  <c r="AB378" i="1"/>
  <c r="AB377" i="1"/>
  <c r="AB371" i="1"/>
  <c r="AB364" i="1"/>
  <c r="AB346" i="1"/>
  <c r="AB345" i="1"/>
  <c r="AB339" i="1"/>
  <c r="AB455" i="1"/>
  <c r="AB442" i="1"/>
  <c r="AB383" i="1"/>
  <c r="AB376" i="1"/>
  <c r="AB423" i="1"/>
  <c r="AB410" i="1"/>
  <c r="AB407" i="1"/>
  <c r="AB390" i="1"/>
  <c r="AB370" i="1"/>
  <c r="AB369" i="1"/>
  <c r="AB363" i="1"/>
  <c r="AB356" i="1"/>
  <c r="AB338" i="1"/>
  <c r="AB337" i="1"/>
  <c r="AB331" i="1"/>
  <c r="AB435" i="1"/>
  <c r="AB426" i="1"/>
  <c r="AB393" i="1"/>
  <c r="AB389" i="1"/>
  <c r="AB382" i="1"/>
  <c r="AB375" i="1"/>
  <c r="AB368" i="1"/>
  <c r="AB350" i="1"/>
  <c r="AB349" i="1"/>
  <c r="AB343" i="1"/>
  <c r="AB336" i="1"/>
  <c r="AB414" i="1"/>
  <c r="AB411" i="1"/>
  <c r="AB398" i="1"/>
  <c r="AB388" i="1"/>
  <c r="AB381" i="1"/>
  <c r="AB362" i="1"/>
  <c r="AB361" i="1"/>
  <c r="AB503" i="1"/>
  <c r="AB431" i="1"/>
  <c r="AB419" i="1"/>
  <c r="AB394" i="1"/>
  <c r="AB387" i="1"/>
  <c r="AB380" i="1"/>
  <c r="AB374" i="1"/>
  <c r="AB367" i="1"/>
  <c r="AB360" i="1"/>
  <c r="AB342" i="1"/>
  <c r="AB341" i="1"/>
  <c r="AB335" i="1"/>
  <c r="AB328" i="1"/>
  <c r="AB324" i="1"/>
  <c r="AB322" i="1"/>
  <c r="AB321" i="1"/>
  <c r="AB302" i="1"/>
  <c r="AB301" i="1"/>
  <c r="AB281" i="1"/>
  <c r="AB275" i="1"/>
  <c r="AB268" i="1"/>
  <c r="AB250" i="1"/>
  <c r="AB249" i="1"/>
  <c r="AB320" i="1"/>
  <c r="AB314" i="1"/>
  <c r="AB313" i="1"/>
  <c r="AB307" i="1"/>
  <c r="AB300" i="1"/>
  <c r="AB294" i="1"/>
  <c r="AB293" i="1"/>
  <c r="AB287" i="1"/>
  <c r="AB280" i="1"/>
  <c r="AB262" i="1"/>
  <c r="AB261" i="1"/>
  <c r="AB255" i="1"/>
  <c r="AB330" i="1"/>
  <c r="AB312" i="1"/>
  <c r="AB299" i="1"/>
  <c r="AB292" i="1"/>
  <c r="AB274" i="1"/>
  <c r="AB273" i="1"/>
  <c r="AB267" i="1"/>
  <c r="AB260" i="1"/>
  <c r="AB357" i="1"/>
  <c r="AB332" i="1"/>
  <c r="AB326" i="1"/>
  <c r="AB319" i="1"/>
  <c r="AB306" i="1"/>
  <c r="AB305" i="1"/>
  <c r="AB286" i="1"/>
  <c r="AB285" i="1"/>
  <c r="AB279" i="1"/>
  <c r="AB272" i="1"/>
  <c r="AB254" i="1"/>
  <c r="AB253" i="1"/>
  <c r="AB247" i="1"/>
  <c r="AB311" i="1"/>
  <c r="AB304" i="1"/>
  <c r="AB298" i="1"/>
  <c r="AB297" i="1"/>
  <c r="AB291" i="1"/>
  <c r="AB284" i="1"/>
  <c r="AB266" i="1"/>
  <c r="AB265" i="1"/>
  <c r="AB259" i="1"/>
  <c r="AB252" i="1"/>
  <c r="AB344" i="1"/>
  <c r="AB325" i="1"/>
  <c r="AB318" i="1"/>
  <c r="AB317" i="1"/>
  <c r="AB296" i="1"/>
  <c r="AB283" i="1"/>
  <c r="AB278" i="1"/>
  <c r="AB277" i="1"/>
  <c r="AB271" i="1"/>
  <c r="AB348" i="1"/>
  <c r="AB329" i="1"/>
  <c r="AB323" i="1"/>
  <c r="AB316" i="1"/>
  <c r="AB310" i="1"/>
  <c r="AB309" i="1"/>
  <c r="AB303" i="1"/>
  <c r="AB290" i="1"/>
  <c r="AB289" i="1"/>
  <c r="AB358" i="1"/>
  <c r="AB308" i="1"/>
  <c r="AB276" i="1"/>
  <c r="AB270" i="1"/>
  <c r="AB257" i="1"/>
  <c r="AB248" i="1"/>
  <c r="AB246" i="1"/>
  <c r="AB238" i="1"/>
  <c r="AB237" i="1"/>
  <c r="AB218" i="1"/>
  <c r="AB217" i="1"/>
  <c r="AB211" i="1"/>
  <c r="AB204" i="1"/>
  <c r="AB192" i="1"/>
  <c r="AB181" i="1"/>
  <c r="AB165" i="1"/>
  <c r="AB160" i="1"/>
  <c r="AB155" i="1"/>
  <c r="AB288" i="1"/>
  <c r="AB263" i="1"/>
  <c r="AB251" i="1"/>
  <c r="AB243" i="1"/>
  <c r="AB236" i="1"/>
  <c r="AB230" i="1"/>
  <c r="AB229" i="1"/>
  <c r="AB223" i="1"/>
  <c r="AB216" i="1"/>
  <c r="AB186" i="1"/>
  <c r="AB185" i="1"/>
  <c r="AB177" i="1"/>
  <c r="AB172" i="1"/>
  <c r="AB168" i="1"/>
  <c r="AB164" i="1"/>
  <c r="AB159" i="1"/>
  <c r="AB256" i="1"/>
  <c r="AB235" i="1"/>
  <c r="AB228" i="1"/>
  <c r="AB210" i="1"/>
  <c r="AB209" i="1"/>
  <c r="AB203" i="1"/>
  <c r="AB198" i="1"/>
  <c r="AB197" i="1"/>
  <c r="AB191" i="1"/>
  <c r="AB184" i="1"/>
  <c r="AB180" i="1"/>
  <c r="AB176" i="1"/>
  <c r="AB171" i="1"/>
  <c r="AB158" i="1"/>
  <c r="AB154" i="1"/>
  <c r="AB146" i="1"/>
  <c r="AB351" i="1"/>
  <c r="AB282" i="1"/>
  <c r="AB242" i="1"/>
  <c r="AB241" i="1"/>
  <c r="AB222" i="1"/>
  <c r="AB221" i="1"/>
  <c r="AB215" i="1"/>
  <c r="AB208" i="1"/>
  <c r="AB240" i="1"/>
  <c r="AB234" i="1"/>
  <c r="AB233" i="1"/>
  <c r="AB227" i="1"/>
  <c r="AB220" i="1"/>
  <c r="AB202" i="1"/>
  <c r="AB201" i="1"/>
  <c r="AB190" i="1"/>
  <c r="AB189" i="1"/>
  <c r="AB183" i="1"/>
  <c r="AB174" i="1"/>
  <c r="AB170" i="1"/>
  <c r="AB162" i="1"/>
  <c r="AB232" i="1"/>
  <c r="AB214" i="1"/>
  <c r="AB213" i="1"/>
  <c r="AB207" i="1"/>
  <c r="AB200" i="1"/>
  <c r="AB195" i="1"/>
  <c r="AB188" i="1"/>
  <c r="AB315" i="1"/>
  <c r="AB264" i="1"/>
  <c r="AB245" i="1"/>
  <c r="AB239" i="1"/>
  <c r="AB226" i="1"/>
  <c r="AB225" i="1"/>
  <c r="AB219" i="1"/>
  <c r="AB212" i="1"/>
  <c r="AB182" i="1"/>
  <c r="AB178" i="1"/>
  <c r="AB244" i="1"/>
  <c r="AB193" i="1"/>
  <c r="AB169" i="1"/>
  <c r="AB163" i="1"/>
  <c r="AB133" i="1"/>
  <c r="AB128" i="1"/>
  <c r="AB120" i="1"/>
  <c r="AB116" i="1"/>
  <c r="AB112" i="1"/>
  <c r="AB108" i="1"/>
  <c r="AB104" i="1"/>
  <c r="AB100" i="1"/>
  <c r="AB96" i="1"/>
  <c r="AB92" i="1"/>
  <c r="AB88" i="1"/>
  <c r="AB84" i="1"/>
  <c r="AB80" i="1"/>
  <c r="AB76" i="1"/>
  <c r="AB72" i="1"/>
  <c r="AB68" i="1"/>
  <c r="AB64" i="1"/>
  <c r="AB60" i="1"/>
  <c r="AB56" i="1"/>
  <c r="AB52" i="1"/>
  <c r="AB48" i="1"/>
  <c r="AB44" i="1"/>
  <c r="AB40" i="1"/>
  <c r="AB36" i="1"/>
  <c r="AB32" i="1"/>
  <c r="AB28" i="1"/>
  <c r="AB24" i="1"/>
  <c r="AB16" i="1"/>
  <c r="AB12" i="1"/>
  <c r="AB43" i="1"/>
  <c r="AB355" i="1"/>
  <c r="AB224" i="1"/>
  <c r="AB194" i="1"/>
  <c r="AB179" i="1"/>
  <c r="AB151" i="1"/>
  <c r="AB140" i="1"/>
  <c r="AB136" i="1"/>
  <c r="AB132" i="1"/>
  <c r="AB127" i="1"/>
  <c r="AB59" i="1"/>
  <c r="AB55" i="1"/>
  <c r="AB51" i="1"/>
  <c r="AB27" i="1"/>
  <c r="AB19" i="1"/>
  <c r="AB196" i="1"/>
  <c r="AB139" i="1"/>
  <c r="AB126" i="1"/>
  <c r="AB115" i="1"/>
  <c r="AB111" i="1"/>
  <c r="AB107" i="1"/>
  <c r="AB103" i="1"/>
  <c r="AB99" i="1"/>
  <c r="AB95" i="1"/>
  <c r="AB91" i="1"/>
  <c r="AB87" i="1"/>
  <c r="AB83" i="1"/>
  <c r="AB79" i="1"/>
  <c r="AB75" i="1"/>
  <c r="AB71" i="1"/>
  <c r="AB67" i="1"/>
  <c r="AB63" i="1"/>
  <c r="AB47" i="1"/>
  <c r="AB39" i="1"/>
  <c r="AB35" i="1"/>
  <c r="AB23" i="1"/>
  <c r="AB199" i="1"/>
  <c r="AB156" i="1"/>
  <c r="AB147" i="1"/>
  <c r="AB145" i="1"/>
  <c r="AB143" i="1"/>
  <c r="AB135" i="1"/>
  <c r="AB131" i="1"/>
  <c r="AB125" i="1"/>
  <c r="AB119" i="1"/>
  <c r="AB10" i="1"/>
  <c r="AB269" i="1"/>
  <c r="AB205" i="1"/>
  <c r="AB166" i="1"/>
  <c r="AB161" i="1"/>
  <c r="AB157" i="1"/>
  <c r="AB153" i="1"/>
  <c r="AB149" i="1"/>
  <c r="AB142" i="1"/>
  <c r="AB138" i="1"/>
  <c r="AB130" i="1"/>
  <c r="AB124" i="1"/>
  <c r="AB114" i="1"/>
  <c r="AB110" i="1"/>
  <c r="AB106" i="1"/>
  <c r="AB102" i="1"/>
  <c r="AB98" i="1"/>
  <c r="AB94" i="1"/>
  <c r="AB90" i="1"/>
  <c r="AB86" i="1"/>
  <c r="AB82" i="1"/>
  <c r="AB78" i="1"/>
  <c r="AB74" i="1"/>
  <c r="AB70" i="1"/>
  <c r="AB66" i="1"/>
  <c r="AB62" i="1"/>
  <c r="AB58" i="1"/>
  <c r="AB54" i="1"/>
  <c r="AB50" i="1"/>
  <c r="AB46" i="1"/>
  <c r="AB42" i="1"/>
  <c r="AB38" i="1"/>
  <c r="AB34" i="1"/>
  <c r="AB30" i="1"/>
  <c r="AB26" i="1"/>
  <c r="AB22" i="1"/>
  <c r="AB18" i="1"/>
  <c r="AB14" i="1"/>
  <c r="AB123" i="1"/>
  <c r="AB118" i="1"/>
  <c r="AB295" i="1"/>
  <c r="AB206" i="1"/>
  <c r="AB167" i="1"/>
  <c r="AB152" i="1"/>
  <c r="AB134" i="1"/>
  <c r="AB175" i="1"/>
  <c r="AB150" i="1"/>
  <c r="AB144" i="1"/>
  <c r="AB122" i="1"/>
  <c r="AB117" i="1"/>
  <c r="AB113" i="1"/>
  <c r="AB109" i="1"/>
  <c r="AB105" i="1"/>
  <c r="AB101" i="1"/>
  <c r="AB97" i="1"/>
  <c r="AB93" i="1"/>
  <c r="AB89" i="1"/>
  <c r="AB85" i="1"/>
  <c r="AB81" i="1"/>
  <c r="AB77" i="1"/>
  <c r="AB73" i="1"/>
  <c r="AB69" i="1"/>
  <c r="AB65" i="1"/>
  <c r="AB61" i="1"/>
  <c r="AB57" i="1"/>
  <c r="AB53" i="1"/>
  <c r="AB49" i="1"/>
  <c r="AB45" i="1"/>
  <c r="AB41" i="1"/>
  <c r="AB37" i="1"/>
  <c r="AB33" i="1"/>
  <c r="AB29" i="1"/>
  <c r="AB25" i="1"/>
  <c r="AB21" i="1"/>
  <c r="AB17" i="1"/>
  <c r="AB258" i="1"/>
  <c r="AB231" i="1"/>
  <c r="AB187" i="1"/>
  <c r="AB173" i="1"/>
  <c r="AB148" i="1"/>
  <c r="AB141" i="1"/>
  <c r="AB137" i="1"/>
  <c r="AB129" i="1"/>
  <c r="AB121" i="1"/>
  <c r="AB20" i="1"/>
  <c r="AB31" i="1"/>
  <c r="AB15" i="1"/>
  <c r="AB9" i="1"/>
  <c r="AB11" i="1"/>
  <c r="AB13" i="1"/>
  <c r="U1180" i="1"/>
  <c r="U1169" i="1"/>
  <c r="U1166" i="1"/>
  <c r="U1159" i="1"/>
  <c r="U1179" i="1"/>
  <c r="U1176" i="1"/>
  <c r="U1172" i="1"/>
  <c r="U1161" i="1"/>
  <c r="U1160" i="1"/>
  <c r="U1156" i="1"/>
  <c r="U1155" i="1"/>
  <c r="U1177" i="1"/>
  <c r="U1163" i="1"/>
  <c r="U1150" i="1"/>
  <c r="U1174" i="1"/>
  <c r="U1167" i="1"/>
  <c r="U1165" i="1"/>
  <c r="U1164" i="1"/>
  <c r="U1157" i="1"/>
  <c r="U1154" i="1"/>
  <c r="U1170" i="1"/>
  <c r="U1168" i="1"/>
  <c r="U1171" i="1"/>
  <c r="U1158" i="1"/>
  <c r="U1153" i="1"/>
  <c r="U1178" i="1"/>
  <c r="U1152" i="1"/>
  <c r="U1162" i="1"/>
  <c r="U1151" i="1"/>
  <c r="U1149" i="1"/>
  <c r="U1144" i="1"/>
  <c r="U1143" i="1"/>
  <c r="U1134" i="1"/>
  <c r="U1147" i="1"/>
  <c r="U1138" i="1"/>
  <c r="U1175" i="1"/>
  <c r="U1141" i="1"/>
  <c r="U1136" i="1"/>
  <c r="U1173" i="1"/>
  <c r="U1145" i="1"/>
  <c r="U1140" i="1"/>
  <c r="U1139" i="1"/>
  <c r="U1129" i="1"/>
  <c r="U1124" i="1"/>
  <c r="U1146" i="1"/>
  <c r="U1133" i="1"/>
  <c r="U1132" i="1"/>
  <c r="U1123" i="1"/>
  <c r="U1127" i="1"/>
  <c r="U1148" i="1"/>
  <c r="U1135" i="1"/>
  <c r="U1131" i="1"/>
  <c r="U1142" i="1"/>
  <c r="U1130" i="1"/>
  <c r="U1125" i="1"/>
  <c r="U1109" i="1"/>
  <c r="U1108" i="1"/>
  <c r="U1137" i="1"/>
  <c r="U1118" i="1"/>
  <c r="U1114" i="1"/>
  <c r="U1126" i="1"/>
  <c r="U1117" i="1"/>
  <c r="U1113" i="1"/>
  <c r="U1116" i="1"/>
  <c r="U1112" i="1"/>
  <c r="U1115" i="1"/>
  <c r="U1111" i="1"/>
  <c r="U1110" i="1"/>
  <c r="U1128" i="1"/>
  <c r="U1122" i="1"/>
  <c r="U1119" i="1"/>
  <c r="U1106" i="1"/>
  <c r="U1092" i="1"/>
  <c r="U1121" i="1"/>
  <c r="U1105" i="1"/>
  <c r="U1104" i="1"/>
  <c r="U1097" i="1"/>
  <c r="U1096" i="1"/>
  <c r="U1091" i="1"/>
  <c r="U1083" i="1"/>
  <c r="U1103" i="1"/>
  <c r="U1102" i="1"/>
  <c r="U1095" i="1"/>
  <c r="U1094" i="1"/>
  <c r="U1090" i="1"/>
  <c r="U1086" i="1"/>
  <c r="U1082" i="1"/>
  <c r="U1107" i="1"/>
  <c r="U1089" i="1"/>
  <c r="U1120" i="1"/>
  <c r="U1087" i="1"/>
  <c r="U1081" i="1"/>
  <c r="U1098" i="1"/>
  <c r="U1085" i="1"/>
  <c r="U1072" i="1"/>
  <c r="U1100" i="1"/>
  <c r="U1099" i="1"/>
  <c r="U1093" i="1"/>
  <c r="U1076" i="1"/>
  <c r="U1068" i="1"/>
  <c r="U1060" i="1"/>
  <c r="U1101" i="1"/>
  <c r="U1084" i="1"/>
  <c r="U1079" i="1"/>
  <c r="U1071" i="1"/>
  <c r="U1063" i="1"/>
  <c r="U1080" i="1"/>
  <c r="U1075" i="1"/>
  <c r="U1067" i="1"/>
  <c r="U1078" i="1"/>
  <c r="U1073" i="1"/>
  <c r="U1065" i="1"/>
  <c r="U1058" i="1"/>
  <c r="U1088" i="1"/>
  <c r="U1062" i="1"/>
  <c r="U1056" i="1"/>
  <c r="U1051" i="1"/>
  <c r="U1050" i="1"/>
  <c r="U1048" i="1"/>
  <c r="U1077" i="1"/>
  <c r="U1074" i="1"/>
  <c r="U1064" i="1"/>
  <c r="U1047" i="1"/>
  <c r="U1070" i="1"/>
  <c r="U1055" i="1"/>
  <c r="U1054" i="1"/>
  <c r="U1036" i="1"/>
  <c r="U1028" i="1"/>
  <c r="U1020" i="1"/>
  <c r="U1049" i="1"/>
  <c r="U1035" i="1"/>
  <c r="U1027" i="1"/>
  <c r="U1053" i="1"/>
  <c r="U1046" i="1"/>
  <c r="U1043" i="1"/>
  <c r="U1034" i="1"/>
  <c r="U1026" i="1"/>
  <c r="U1018" i="1"/>
  <c r="U1010" i="1"/>
  <c r="U1069" i="1"/>
  <c r="U1042" i="1"/>
  <c r="U1033" i="1"/>
  <c r="U1025" i="1"/>
  <c r="U1017" i="1"/>
  <c r="U1059" i="1"/>
  <c r="U1057" i="1"/>
  <c r="U1045" i="1"/>
  <c r="U1041" i="1"/>
  <c r="U1032" i="1"/>
  <c r="U1024" i="1"/>
  <c r="U1016" i="1"/>
  <c r="U1061" i="1"/>
  <c r="U1052" i="1"/>
  <c r="U1066" i="1"/>
  <c r="U1039" i="1"/>
  <c r="U1038" i="1"/>
  <c r="U1030" i="1"/>
  <c r="U1022" i="1"/>
  <c r="U1014" i="1"/>
  <c r="U1044" i="1"/>
  <c r="U1003" i="1"/>
  <c r="U995" i="1"/>
  <c r="U987" i="1"/>
  <c r="U980" i="1"/>
  <c r="U1037" i="1"/>
  <c r="U1029" i="1"/>
  <c r="U1021" i="1"/>
  <c r="U1015" i="1"/>
  <c r="U1012" i="1"/>
  <c r="U1011" i="1"/>
  <c r="U1001" i="1"/>
  <c r="U993" i="1"/>
  <c r="U1031" i="1"/>
  <c r="U1023" i="1"/>
  <c r="U1008" i="1"/>
  <c r="U1000" i="1"/>
  <c r="U992" i="1"/>
  <c r="U982" i="1"/>
  <c r="U979" i="1"/>
  <c r="U1040" i="1"/>
  <c r="U1009" i="1"/>
  <c r="U1007" i="1"/>
  <c r="U999" i="1"/>
  <c r="U991" i="1"/>
  <c r="U985" i="1"/>
  <c r="U1019" i="1"/>
  <c r="U1005" i="1"/>
  <c r="U997" i="1"/>
  <c r="U989" i="1"/>
  <c r="U984" i="1"/>
  <c r="U981" i="1"/>
  <c r="U996" i="1"/>
  <c r="U986" i="1"/>
  <c r="U970" i="1"/>
  <c r="U967" i="1"/>
  <c r="U1004" i="1"/>
  <c r="U973" i="1"/>
  <c r="U960" i="1"/>
  <c r="U957" i="1"/>
  <c r="U955" i="1"/>
  <c r="U953" i="1"/>
  <c r="U990" i="1"/>
  <c r="U976" i="1"/>
  <c r="U966" i="1"/>
  <c r="U963" i="1"/>
  <c r="U948" i="1"/>
  <c r="U998" i="1"/>
  <c r="U972" i="1"/>
  <c r="U969" i="1"/>
  <c r="U975" i="1"/>
  <c r="U962" i="1"/>
  <c r="U959" i="1"/>
  <c r="U946" i="1"/>
  <c r="U1006" i="1"/>
  <c r="U994" i="1"/>
  <c r="U983" i="1"/>
  <c r="U968" i="1"/>
  <c r="U965" i="1"/>
  <c r="U956" i="1"/>
  <c r="U954" i="1"/>
  <c r="U952" i="1"/>
  <c r="U951" i="1"/>
  <c r="U1002" i="1"/>
  <c r="U974" i="1"/>
  <c r="U971" i="1"/>
  <c r="U958" i="1"/>
  <c r="U950" i="1"/>
  <c r="U947" i="1"/>
  <c r="U942" i="1"/>
  <c r="U937" i="1"/>
  <c r="U930" i="1"/>
  <c r="U924" i="1"/>
  <c r="U917" i="1"/>
  <c r="U1013" i="1"/>
  <c r="U936" i="1"/>
  <c r="U935" i="1"/>
  <c r="U923" i="1"/>
  <c r="U978" i="1"/>
  <c r="U941" i="1"/>
  <c r="U934" i="1"/>
  <c r="U929" i="1"/>
  <c r="U922" i="1"/>
  <c r="U916" i="1"/>
  <c r="U949" i="1"/>
  <c r="U928" i="1"/>
  <c r="U927" i="1"/>
  <c r="U915" i="1"/>
  <c r="U940" i="1"/>
  <c r="U933" i="1"/>
  <c r="U926" i="1"/>
  <c r="U921" i="1"/>
  <c r="U914" i="1"/>
  <c r="U939" i="1"/>
  <c r="U920" i="1"/>
  <c r="U919" i="1"/>
  <c r="U988" i="1"/>
  <c r="U964" i="1"/>
  <c r="U945" i="1"/>
  <c r="U938" i="1"/>
  <c r="U932" i="1"/>
  <c r="U925" i="1"/>
  <c r="U918" i="1"/>
  <c r="U913" i="1"/>
  <c r="U911" i="1"/>
  <c r="U908" i="1"/>
  <c r="U901" i="1"/>
  <c r="U894" i="1"/>
  <c r="U889" i="1"/>
  <c r="U882" i="1"/>
  <c r="U876" i="1"/>
  <c r="U907" i="1"/>
  <c r="U888" i="1"/>
  <c r="U887" i="1"/>
  <c r="U875" i="1"/>
  <c r="U943" i="1"/>
  <c r="U906" i="1"/>
  <c r="U900" i="1"/>
  <c r="U893" i="1"/>
  <c r="U886" i="1"/>
  <c r="U881" i="1"/>
  <c r="U874" i="1"/>
  <c r="U912" i="1"/>
  <c r="U899" i="1"/>
  <c r="U880" i="1"/>
  <c r="U879" i="1"/>
  <c r="U931" i="1"/>
  <c r="U910" i="1"/>
  <c r="U905" i="1"/>
  <c r="U898" i="1"/>
  <c r="U892" i="1"/>
  <c r="U885" i="1"/>
  <c r="U878" i="1"/>
  <c r="U904" i="1"/>
  <c r="U903" i="1"/>
  <c r="U891" i="1"/>
  <c r="U944" i="1"/>
  <c r="U909" i="1"/>
  <c r="U902" i="1"/>
  <c r="U897" i="1"/>
  <c r="U890" i="1"/>
  <c r="U884" i="1"/>
  <c r="U877" i="1"/>
  <c r="U883" i="1"/>
  <c r="U872" i="1"/>
  <c r="U871" i="1"/>
  <c r="U859" i="1"/>
  <c r="U840" i="1"/>
  <c r="U839" i="1"/>
  <c r="U977" i="1"/>
  <c r="U870" i="1"/>
  <c r="U865" i="1"/>
  <c r="U858" i="1"/>
  <c r="U852" i="1"/>
  <c r="U845" i="1"/>
  <c r="U838" i="1"/>
  <c r="U896" i="1"/>
  <c r="U864" i="1"/>
  <c r="U863" i="1"/>
  <c r="U851" i="1"/>
  <c r="U869" i="1"/>
  <c r="U862" i="1"/>
  <c r="U857" i="1"/>
  <c r="U850" i="1"/>
  <c r="U844" i="1"/>
  <c r="U837" i="1"/>
  <c r="U856" i="1"/>
  <c r="U855" i="1"/>
  <c r="U961" i="1"/>
  <c r="U868" i="1"/>
  <c r="U861" i="1"/>
  <c r="U854" i="1"/>
  <c r="U849" i="1"/>
  <c r="U842" i="1"/>
  <c r="U846" i="1"/>
  <c r="U834" i="1"/>
  <c r="U833" i="1"/>
  <c r="U826" i="1"/>
  <c r="U820" i="1"/>
  <c r="U813" i="1"/>
  <c r="U832" i="1"/>
  <c r="U831" i="1"/>
  <c r="U819" i="1"/>
  <c r="U843" i="1"/>
  <c r="U836" i="1"/>
  <c r="U830" i="1"/>
  <c r="U825" i="1"/>
  <c r="U818" i="1"/>
  <c r="U812" i="1"/>
  <c r="U806" i="1"/>
  <c r="U805" i="1"/>
  <c r="U804" i="1"/>
  <c r="U824" i="1"/>
  <c r="U823" i="1"/>
  <c r="U811" i="1"/>
  <c r="U853" i="1"/>
  <c r="U848" i="1"/>
  <c r="U829" i="1"/>
  <c r="U822" i="1"/>
  <c r="U817" i="1"/>
  <c r="U810" i="1"/>
  <c r="U803" i="1"/>
  <c r="U860" i="1"/>
  <c r="U847" i="1"/>
  <c r="U816" i="1"/>
  <c r="U815" i="1"/>
  <c r="U809" i="1"/>
  <c r="U808" i="1"/>
  <c r="U867" i="1"/>
  <c r="U866" i="1"/>
  <c r="U828" i="1"/>
  <c r="U821" i="1"/>
  <c r="U814" i="1"/>
  <c r="U895" i="1"/>
  <c r="U873" i="1"/>
  <c r="U841" i="1"/>
  <c r="U835" i="1"/>
  <c r="U827" i="1"/>
  <c r="U807" i="1"/>
  <c r="U802" i="1"/>
  <c r="U774" i="1"/>
  <c r="U769" i="1"/>
  <c r="U795" i="1"/>
  <c r="U785" i="1"/>
  <c r="U784" i="1"/>
  <c r="U779" i="1"/>
  <c r="U758" i="1"/>
  <c r="U755" i="1"/>
  <c r="U801" i="1"/>
  <c r="U790" i="1"/>
  <c r="U789" i="1"/>
  <c r="U788" i="1"/>
  <c r="U778" i="1"/>
  <c r="U773" i="1"/>
  <c r="U768" i="1"/>
  <c r="U761" i="1"/>
  <c r="U799" i="1"/>
  <c r="U783" i="1"/>
  <c r="U767" i="1"/>
  <c r="U766" i="1"/>
  <c r="U800" i="1"/>
  <c r="U794" i="1"/>
  <c r="U787" i="1"/>
  <c r="U777" i="1"/>
  <c r="U772" i="1"/>
  <c r="U760" i="1"/>
  <c r="U757" i="1"/>
  <c r="U754" i="1"/>
  <c r="U793" i="1"/>
  <c r="U792" i="1"/>
  <c r="U771" i="1"/>
  <c r="U765" i="1"/>
  <c r="U764" i="1"/>
  <c r="U798" i="1"/>
  <c r="U797" i="1"/>
  <c r="U782" i="1"/>
  <c r="U781" i="1"/>
  <c r="U776" i="1"/>
  <c r="U770" i="1"/>
  <c r="U759" i="1"/>
  <c r="U796" i="1"/>
  <c r="U791" i="1"/>
  <c r="U786" i="1"/>
  <c r="U780" i="1"/>
  <c r="U775" i="1"/>
  <c r="U763" i="1"/>
  <c r="U762" i="1"/>
  <c r="U756" i="1"/>
  <c r="U748" i="1"/>
  <c r="U745" i="1"/>
  <c r="U711" i="1"/>
  <c r="U707" i="1"/>
  <c r="U699" i="1"/>
  <c r="U691" i="1"/>
  <c r="U683" i="1"/>
  <c r="U675" i="1"/>
  <c r="U667" i="1"/>
  <c r="U735" i="1"/>
  <c r="U726" i="1"/>
  <c r="U723" i="1"/>
  <c r="U720" i="1"/>
  <c r="U717" i="1"/>
  <c r="U714" i="1"/>
  <c r="U706" i="1"/>
  <c r="U698" i="1"/>
  <c r="U690" i="1"/>
  <c r="U682" i="1"/>
  <c r="U674" i="1"/>
  <c r="U666" i="1"/>
  <c r="U719" i="1"/>
  <c r="U710" i="1"/>
  <c r="U704" i="1"/>
  <c r="U743" i="1"/>
  <c r="U734" i="1"/>
  <c r="U731" i="1"/>
  <c r="U728" i="1"/>
  <c r="U725" i="1"/>
  <c r="U722" i="1"/>
  <c r="U716" i="1"/>
  <c r="U713" i="1"/>
  <c r="U703" i="1"/>
  <c r="U695" i="1"/>
  <c r="U687" i="1"/>
  <c r="U679" i="1"/>
  <c r="U752" i="1"/>
  <c r="U749" i="1"/>
  <c r="U746" i="1"/>
  <c r="U740" i="1"/>
  <c r="U737" i="1"/>
  <c r="U702" i="1"/>
  <c r="U694" i="1"/>
  <c r="U686" i="1"/>
  <c r="U678" i="1"/>
  <c r="U670" i="1"/>
  <c r="U753" i="1"/>
  <c r="U727" i="1"/>
  <c r="U718" i="1"/>
  <c r="U715" i="1"/>
  <c r="U712" i="1"/>
  <c r="U709" i="1"/>
  <c r="U701" i="1"/>
  <c r="U693" i="1"/>
  <c r="U685" i="1"/>
  <c r="U677" i="1"/>
  <c r="U669" i="1"/>
  <c r="U689" i="1"/>
  <c r="U672" i="1"/>
  <c r="U668" i="1"/>
  <c r="U660" i="1"/>
  <c r="U652" i="1"/>
  <c r="U644" i="1"/>
  <c r="U636" i="1"/>
  <c r="U744" i="1"/>
  <c r="U705" i="1"/>
  <c r="U697" i="1"/>
  <c r="U692" i="1"/>
  <c r="U680" i="1"/>
  <c r="U665" i="1"/>
  <c r="U659" i="1"/>
  <c r="U651" i="1"/>
  <c r="U643" i="1"/>
  <c r="U635" i="1"/>
  <c r="U627" i="1"/>
  <c r="U619" i="1"/>
  <c r="U742" i="1"/>
  <c r="U741" i="1"/>
  <c r="U708" i="1"/>
  <c r="U664" i="1"/>
  <c r="U658" i="1"/>
  <c r="U650" i="1"/>
  <c r="U642" i="1"/>
  <c r="U634" i="1"/>
  <c r="U626" i="1"/>
  <c r="U618" i="1"/>
  <c r="U610" i="1"/>
  <c r="U739" i="1"/>
  <c r="U738" i="1"/>
  <c r="U736" i="1"/>
  <c r="U700" i="1"/>
  <c r="U688" i="1"/>
  <c r="U676" i="1"/>
  <c r="U673" i="1"/>
  <c r="U657" i="1"/>
  <c r="U696" i="1"/>
  <c r="U656" i="1"/>
  <c r="U648" i="1"/>
  <c r="U640" i="1"/>
  <c r="U632" i="1"/>
  <c r="U624" i="1"/>
  <c r="U616" i="1"/>
  <c r="U608" i="1"/>
  <c r="U751" i="1"/>
  <c r="U750" i="1"/>
  <c r="U733" i="1"/>
  <c r="U732" i="1"/>
  <c r="U724" i="1"/>
  <c r="U655" i="1"/>
  <c r="U647" i="1"/>
  <c r="U639" i="1"/>
  <c r="U631" i="1"/>
  <c r="U623" i="1"/>
  <c r="U615" i="1"/>
  <c r="U607" i="1"/>
  <c r="U681" i="1"/>
  <c r="U671" i="1"/>
  <c r="U662" i="1"/>
  <c r="U654" i="1"/>
  <c r="U646" i="1"/>
  <c r="U638" i="1"/>
  <c r="U630" i="1"/>
  <c r="U622" i="1"/>
  <c r="U614" i="1"/>
  <c r="U606" i="1"/>
  <c r="U597" i="1"/>
  <c r="U589" i="1"/>
  <c r="U581" i="1"/>
  <c r="U573" i="1"/>
  <c r="U565" i="1"/>
  <c r="U557" i="1"/>
  <c r="U549" i="1"/>
  <c r="U541" i="1"/>
  <c r="U620" i="1"/>
  <c r="U604" i="1"/>
  <c r="U596" i="1"/>
  <c r="U588" i="1"/>
  <c r="U580" i="1"/>
  <c r="U572" i="1"/>
  <c r="U564" i="1"/>
  <c r="U628" i="1"/>
  <c r="U617" i="1"/>
  <c r="U611" i="1"/>
  <c r="U603" i="1"/>
  <c r="U595" i="1"/>
  <c r="U587" i="1"/>
  <c r="U579" i="1"/>
  <c r="U571" i="1"/>
  <c r="U563" i="1"/>
  <c r="U555" i="1"/>
  <c r="U547" i="1"/>
  <c r="U730" i="1"/>
  <c r="U663" i="1"/>
  <c r="U625" i="1"/>
  <c r="U594" i="1"/>
  <c r="U586" i="1"/>
  <c r="U578" i="1"/>
  <c r="U570" i="1"/>
  <c r="U562" i="1"/>
  <c r="U554" i="1"/>
  <c r="U546" i="1"/>
  <c r="U538" i="1"/>
  <c r="U612" i="1"/>
  <c r="U605" i="1"/>
  <c r="U601" i="1"/>
  <c r="U593" i="1"/>
  <c r="U585" i="1"/>
  <c r="U577" i="1"/>
  <c r="U569" i="1"/>
  <c r="U561" i="1"/>
  <c r="U553" i="1"/>
  <c r="U545" i="1"/>
  <c r="U661" i="1"/>
  <c r="U609" i="1"/>
  <c r="U602" i="1"/>
  <c r="U600" i="1"/>
  <c r="U592" i="1"/>
  <c r="U584" i="1"/>
  <c r="U576" i="1"/>
  <c r="U568" i="1"/>
  <c r="U560" i="1"/>
  <c r="U747" i="1"/>
  <c r="U721" i="1"/>
  <c r="U684" i="1"/>
  <c r="U645" i="1"/>
  <c r="U637" i="1"/>
  <c r="U621" i="1"/>
  <c r="U599" i="1"/>
  <c r="U591" i="1"/>
  <c r="U583" i="1"/>
  <c r="U575" i="1"/>
  <c r="U567" i="1"/>
  <c r="U559" i="1"/>
  <c r="U551" i="1"/>
  <c r="U543" i="1"/>
  <c r="U649" i="1"/>
  <c r="U633" i="1"/>
  <c r="U598" i="1"/>
  <c r="U566" i="1"/>
  <c r="U548" i="1"/>
  <c r="U539" i="1"/>
  <c r="U531" i="1"/>
  <c r="U526" i="1"/>
  <c r="U522" i="1"/>
  <c r="U518" i="1"/>
  <c r="U514" i="1"/>
  <c r="U510" i="1"/>
  <c r="U506" i="1"/>
  <c r="U502" i="1"/>
  <c r="U497" i="1"/>
  <c r="U489" i="1"/>
  <c r="U484" i="1"/>
  <c r="U470" i="1"/>
  <c r="U542" i="1"/>
  <c r="U530" i="1"/>
  <c r="U496" i="1"/>
  <c r="U488" i="1"/>
  <c r="U477" i="1"/>
  <c r="U469" i="1"/>
  <c r="U729" i="1"/>
  <c r="U590" i="1"/>
  <c r="U540" i="1"/>
  <c r="U529" i="1"/>
  <c r="U525" i="1"/>
  <c r="U521" i="1"/>
  <c r="U517" i="1"/>
  <c r="U513" i="1"/>
  <c r="U509" i="1"/>
  <c r="U505" i="1"/>
  <c r="U501" i="1"/>
  <c r="U495" i="1"/>
  <c r="U487" i="1"/>
  <c r="U483" i="1"/>
  <c r="U476" i="1"/>
  <c r="U468" i="1"/>
  <c r="U653" i="1"/>
  <c r="U556" i="1"/>
  <c r="U550" i="1"/>
  <c r="U536" i="1"/>
  <c r="U494" i="1"/>
  <c r="U482" i="1"/>
  <c r="U475" i="1"/>
  <c r="U641" i="1"/>
  <c r="U582" i="1"/>
  <c r="U558" i="1"/>
  <c r="U544" i="1"/>
  <c r="U537" i="1"/>
  <c r="U535" i="1"/>
  <c r="U528" i="1"/>
  <c r="U524" i="1"/>
  <c r="U520" i="1"/>
  <c r="U516" i="1"/>
  <c r="U512" i="1"/>
  <c r="U508" i="1"/>
  <c r="U504" i="1"/>
  <c r="U500" i="1"/>
  <c r="U493" i="1"/>
  <c r="U486" i="1"/>
  <c r="U481" i="1"/>
  <c r="U474" i="1"/>
  <c r="U466" i="1"/>
  <c r="U629" i="1"/>
  <c r="U534" i="1"/>
  <c r="U499" i="1"/>
  <c r="U574" i="1"/>
  <c r="U552" i="1"/>
  <c r="U533" i="1"/>
  <c r="U527" i="1"/>
  <c r="U523" i="1"/>
  <c r="U519" i="1"/>
  <c r="U515" i="1"/>
  <c r="U511" i="1"/>
  <c r="U507" i="1"/>
  <c r="U503" i="1"/>
  <c r="U498" i="1"/>
  <c r="U491" i="1"/>
  <c r="U485" i="1"/>
  <c r="U461" i="1"/>
  <c r="U459" i="1"/>
  <c r="U451" i="1"/>
  <c r="U443" i="1"/>
  <c r="U435" i="1"/>
  <c r="U427" i="1"/>
  <c r="U419" i="1"/>
  <c r="U411" i="1"/>
  <c r="U403" i="1"/>
  <c r="U613" i="1"/>
  <c r="U473" i="1"/>
  <c r="U462" i="1"/>
  <c r="U458" i="1"/>
  <c r="U450" i="1"/>
  <c r="U480" i="1"/>
  <c r="U457" i="1"/>
  <c r="U490" i="1"/>
  <c r="U467" i="1"/>
  <c r="U456" i="1"/>
  <c r="U448" i="1"/>
  <c r="U440" i="1"/>
  <c r="U432" i="1"/>
  <c r="U424" i="1"/>
  <c r="U416" i="1"/>
  <c r="U408" i="1"/>
  <c r="U400" i="1"/>
  <c r="U395" i="1"/>
  <c r="U532" i="1"/>
  <c r="U492" i="1"/>
  <c r="U479" i="1"/>
  <c r="U471" i="1"/>
  <c r="U464" i="1"/>
  <c r="U455" i="1"/>
  <c r="U447" i="1"/>
  <c r="U439" i="1"/>
  <c r="U431" i="1"/>
  <c r="U423" i="1"/>
  <c r="U415" i="1"/>
  <c r="U407" i="1"/>
  <c r="U399" i="1"/>
  <c r="U472" i="1"/>
  <c r="U453" i="1"/>
  <c r="U445" i="1"/>
  <c r="U437" i="1"/>
  <c r="U429" i="1"/>
  <c r="U421" i="1"/>
  <c r="U478" i="1"/>
  <c r="U460" i="1"/>
  <c r="U452" i="1"/>
  <c r="U444" i="1"/>
  <c r="U436" i="1"/>
  <c r="U428" i="1"/>
  <c r="U420" i="1"/>
  <c r="U412" i="1"/>
  <c r="U404" i="1"/>
  <c r="U397" i="1"/>
  <c r="U441" i="1"/>
  <c r="U438" i="1"/>
  <c r="U392" i="1"/>
  <c r="U384" i="1"/>
  <c r="U372" i="1"/>
  <c r="U366" i="1"/>
  <c r="U365" i="1"/>
  <c r="U359" i="1"/>
  <c r="U352" i="1"/>
  <c r="U334" i="1"/>
  <c r="U333" i="1"/>
  <c r="U327" i="1"/>
  <c r="U465" i="1"/>
  <c r="U463" i="1"/>
  <c r="U414" i="1"/>
  <c r="U401" i="1"/>
  <c r="U398" i="1"/>
  <c r="U391" i="1"/>
  <c r="U378" i="1"/>
  <c r="U377" i="1"/>
  <c r="U371" i="1"/>
  <c r="U364" i="1"/>
  <c r="U346" i="1"/>
  <c r="U345" i="1"/>
  <c r="U339" i="1"/>
  <c r="U332" i="1"/>
  <c r="U434" i="1"/>
  <c r="U425" i="1"/>
  <c r="U422" i="1"/>
  <c r="U394" i="1"/>
  <c r="U393" i="1"/>
  <c r="U383" i="1"/>
  <c r="U376" i="1"/>
  <c r="U358" i="1"/>
  <c r="U357" i="1"/>
  <c r="U351" i="1"/>
  <c r="U344" i="1"/>
  <c r="U446" i="1"/>
  <c r="U405" i="1"/>
  <c r="U402" i="1"/>
  <c r="U390" i="1"/>
  <c r="U449" i="1"/>
  <c r="U418" i="1"/>
  <c r="U389" i="1"/>
  <c r="U382" i="1"/>
  <c r="U375" i="1"/>
  <c r="U368" i="1"/>
  <c r="U350" i="1"/>
  <c r="U349" i="1"/>
  <c r="U343" i="1"/>
  <c r="U336" i="1"/>
  <c r="U454" i="1"/>
  <c r="U442" i="1"/>
  <c r="U433" i="1"/>
  <c r="U430" i="1"/>
  <c r="U409" i="1"/>
  <c r="U406" i="1"/>
  <c r="U396" i="1"/>
  <c r="U388" i="1"/>
  <c r="U381" i="1"/>
  <c r="U362" i="1"/>
  <c r="U361" i="1"/>
  <c r="U355" i="1"/>
  <c r="U348" i="1"/>
  <c r="U387" i="1"/>
  <c r="U380" i="1"/>
  <c r="U374" i="1"/>
  <c r="U367" i="1"/>
  <c r="U360" i="1"/>
  <c r="U426" i="1"/>
  <c r="U417" i="1"/>
  <c r="U413" i="1"/>
  <c r="U410" i="1"/>
  <c r="U386" i="1"/>
  <c r="U385" i="1"/>
  <c r="U379" i="1"/>
  <c r="U373" i="1"/>
  <c r="U354" i="1"/>
  <c r="U353" i="1"/>
  <c r="U347" i="1"/>
  <c r="U340" i="1"/>
  <c r="U326" i="1"/>
  <c r="U320" i="1"/>
  <c r="U314" i="1"/>
  <c r="U313" i="1"/>
  <c r="U307" i="1"/>
  <c r="U300" i="1"/>
  <c r="U294" i="1"/>
  <c r="U293" i="1"/>
  <c r="U287" i="1"/>
  <c r="U280" i="1"/>
  <c r="U262" i="1"/>
  <c r="U261" i="1"/>
  <c r="U255" i="1"/>
  <c r="U248" i="1"/>
  <c r="U369" i="1"/>
  <c r="U356" i="1"/>
  <c r="U331" i="1"/>
  <c r="U329" i="1"/>
  <c r="U312" i="1"/>
  <c r="U299" i="1"/>
  <c r="U292" i="1"/>
  <c r="U274" i="1"/>
  <c r="U273" i="1"/>
  <c r="U267" i="1"/>
  <c r="U260" i="1"/>
  <c r="U325" i="1"/>
  <c r="U319" i="1"/>
  <c r="U306" i="1"/>
  <c r="U305" i="1"/>
  <c r="U286" i="1"/>
  <c r="U285" i="1"/>
  <c r="U279" i="1"/>
  <c r="U272" i="1"/>
  <c r="U254" i="1"/>
  <c r="U253" i="1"/>
  <c r="U247" i="1"/>
  <c r="U337" i="1"/>
  <c r="U311" i="1"/>
  <c r="U304" i="1"/>
  <c r="U298" i="1"/>
  <c r="U297" i="1"/>
  <c r="U291" i="1"/>
  <c r="U284" i="1"/>
  <c r="U266" i="1"/>
  <c r="U265" i="1"/>
  <c r="U259" i="1"/>
  <c r="U252" i="1"/>
  <c r="U338" i="1"/>
  <c r="U318" i="1"/>
  <c r="U317" i="1"/>
  <c r="U296" i="1"/>
  <c r="U283" i="1"/>
  <c r="U278" i="1"/>
  <c r="U277" i="1"/>
  <c r="U271" i="1"/>
  <c r="U264" i="1"/>
  <c r="U370" i="1"/>
  <c r="U341" i="1"/>
  <c r="U335" i="1"/>
  <c r="U330" i="1"/>
  <c r="U324" i="1"/>
  <c r="U323" i="1"/>
  <c r="U316" i="1"/>
  <c r="U310" i="1"/>
  <c r="U309" i="1"/>
  <c r="U303" i="1"/>
  <c r="U290" i="1"/>
  <c r="U289" i="1"/>
  <c r="U276" i="1"/>
  <c r="U342" i="1"/>
  <c r="U315" i="1"/>
  <c r="U308" i="1"/>
  <c r="U295" i="1"/>
  <c r="U288" i="1"/>
  <c r="U243" i="1"/>
  <c r="U236" i="1"/>
  <c r="U230" i="1"/>
  <c r="U229" i="1"/>
  <c r="U223" i="1"/>
  <c r="U216" i="1"/>
  <c r="U186" i="1"/>
  <c r="U185" i="1"/>
  <c r="U177" i="1"/>
  <c r="U172" i="1"/>
  <c r="U168" i="1"/>
  <c r="U164" i="1"/>
  <c r="U159" i="1"/>
  <c r="U151" i="1"/>
  <c r="U147" i="1"/>
  <c r="U270" i="1"/>
  <c r="U269" i="1"/>
  <c r="U258" i="1"/>
  <c r="U235" i="1"/>
  <c r="U228" i="1"/>
  <c r="U210" i="1"/>
  <c r="U209" i="1"/>
  <c r="U203" i="1"/>
  <c r="U198" i="1"/>
  <c r="U197" i="1"/>
  <c r="U191" i="1"/>
  <c r="U184" i="1"/>
  <c r="U180" i="1"/>
  <c r="U176" i="1"/>
  <c r="U171" i="1"/>
  <c r="U158" i="1"/>
  <c r="U154" i="1"/>
  <c r="U321" i="1"/>
  <c r="U301" i="1"/>
  <c r="U275" i="1"/>
  <c r="U257" i="1"/>
  <c r="U250" i="1"/>
  <c r="U242" i="1"/>
  <c r="U241" i="1"/>
  <c r="U222" i="1"/>
  <c r="U221" i="1"/>
  <c r="U215" i="1"/>
  <c r="U208" i="1"/>
  <c r="U196" i="1"/>
  <c r="U175" i="1"/>
  <c r="U167" i="1"/>
  <c r="U163" i="1"/>
  <c r="U150" i="1"/>
  <c r="U281" i="1"/>
  <c r="U263" i="1"/>
  <c r="U240" i="1"/>
  <c r="U234" i="1"/>
  <c r="U233" i="1"/>
  <c r="U227" i="1"/>
  <c r="U220" i="1"/>
  <c r="U363" i="1"/>
  <c r="U328" i="1"/>
  <c r="U282" i="1"/>
  <c r="U268" i="1"/>
  <c r="U256" i="1"/>
  <c r="U251" i="1"/>
  <c r="U232" i="1"/>
  <c r="U214" i="1"/>
  <c r="U213" i="1"/>
  <c r="U207" i="1"/>
  <c r="U200" i="1"/>
  <c r="U195" i="1"/>
  <c r="U188" i="1"/>
  <c r="U179" i="1"/>
  <c r="U166" i="1"/>
  <c r="U157" i="1"/>
  <c r="U153" i="1"/>
  <c r="U245" i="1"/>
  <c r="U239" i="1"/>
  <c r="U226" i="1"/>
  <c r="U225" i="1"/>
  <c r="U219" i="1"/>
  <c r="U212" i="1"/>
  <c r="U322" i="1"/>
  <c r="U302" i="1"/>
  <c r="U246" i="1"/>
  <c r="U244" i="1"/>
  <c r="U231" i="1"/>
  <c r="U224" i="1"/>
  <c r="U206" i="1"/>
  <c r="U205" i="1"/>
  <c r="U199" i="1"/>
  <c r="U194" i="1"/>
  <c r="U193" i="1"/>
  <c r="U187" i="1"/>
  <c r="U145" i="1"/>
  <c r="U140" i="1"/>
  <c r="U136" i="1"/>
  <c r="U132" i="1"/>
  <c r="U127" i="1"/>
  <c r="U211" i="1"/>
  <c r="U183" i="1"/>
  <c r="U162" i="1"/>
  <c r="U149" i="1"/>
  <c r="U139" i="1"/>
  <c r="U126" i="1"/>
  <c r="U115" i="1"/>
  <c r="U111" i="1"/>
  <c r="U107" i="1"/>
  <c r="U103" i="1"/>
  <c r="U99" i="1"/>
  <c r="U95" i="1"/>
  <c r="U91" i="1"/>
  <c r="U87" i="1"/>
  <c r="U83" i="1"/>
  <c r="U79" i="1"/>
  <c r="U75" i="1"/>
  <c r="U71" i="1"/>
  <c r="U67" i="1"/>
  <c r="U63" i="1"/>
  <c r="U59" i="1"/>
  <c r="U55" i="1"/>
  <c r="U51" i="1"/>
  <c r="U47" i="1"/>
  <c r="U43" i="1"/>
  <c r="U39" i="1"/>
  <c r="U35" i="1"/>
  <c r="U31" i="1"/>
  <c r="U27" i="1"/>
  <c r="U23" i="1"/>
  <c r="U19" i="1"/>
  <c r="U15" i="1"/>
  <c r="U11" i="1"/>
  <c r="U237" i="1"/>
  <c r="U192" i="1"/>
  <c r="U189" i="1"/>
  <c r="U173" i="1"/>
  <c r="U152" i="1"/>
  <c r="U143" i="1"/>
  <c r="U135" i="1"/>
  <c r="U131" i="1"/>
  <c r="U125" i="1"/>
  <c r="U119" i="1"/>
  <c r="U217" i="1"/>
  <c r="U190" i="1"/>
  <c r="U182" i="1"/>
  <c r="U169" i="1"/>
  <c r="U155" i="1"/>
  <c r="U144" i="1"/>
  <c r="U142" i="1"/>
  <c r="U138" i="1"/>
  <c r="U130" i="1"/>
  <c r="U124" i="1"/>
  <c r="U114" i="1"/>
  <c r="U110" i="1"/>
  <c r="U106" i="1"/>
  <c r="U102" i="1"/>
  <c r="U98" i="1"/>
  <c r="U94" i="1"/>
  <c r="U90" i="1"/>
  <c r="U86" i="1"/>
  <c r="U82" i="1"/>
  <c r="U78" i="1"/>
  <c r="U74" i="1"/>
  <c r="U70" i="1"/>
  <c r="U66" i="1"/>
  <c r="U62" i="1"/>
  <c r="U58" i="1"/>
  <c r="U54" i="1"/>
  <c r="U50" i="1"/>
  <c r="U46" i="1"/>
  <c r="U42" i="1"/>
  <c r="U38" i="1"/>
  <c r="U34" i="1"/>
  <c r="U30" i="1"/>
  <c r="U26" i="1"/>
  <c r="U22" i="1"/>
  <c r="U18" i="1"/>
  <c r="U14" i="1"/>
  <c r="U10" i="1"/>
  <c r="U101" i="1"/>
  <c r="U97" i="1"/>
  <c r="U249" i="1"/>
  <c r="U174" i="1"/>
  <c r="U160" i="1"/>
  <c r="U148" i="1"/>
  <c r="U146" i="1"/>
  <c r="U134" i="1"/>
  <c r="U123" i="1"/>
  <c r="U118" i="1"/>
  <c r="U122" i="1"/>
  <c r="U113" i="1"/>
  <c r="U181" i="1"/>
  <c r="U170" i="1"/>
  <c r="U117" i="1"/>
  <c r="U109" i="1"/>
  <c r="U105" i="1"/>
  <c r="U238" i="1"/>
  <c r="U204" i="1"/>
  <c r="U201" i="1"/>
  <c r="U178" i="1"/>
  <c r="U156" i="1"/>
  <c r="U141" i="1"/>
  <c r="U137" i="1"/>
  <c r="U129" i="1"/>
  <c r="U121" i="1"/>
  <c r="U218" i="1"/>
  <c r="U202" i="1"/>
  <c r="U165" i="1"/>
  <c r="U161" i="1"/>
  <c r="U133" i="1"/>
  <c r="U128" i="1"/>
  <c r="U120" i="1"/>
  <c r="U116" i="1"/>
  <c r="U112" i="1"/>
  <c r="U108" i="1"/>
  <c r="U104" i="1"/>
  <c r="U100" i="1"/>
  <c r="U96" i="1"/>
  <c r="U92" i="1"/>
  <c r="U88" i="1"/>
  <c r="U84" i="1"/>
  <c r="U80" i="1"/>
  <c r="U76" i="1"/>
  <c r="U72" i="1"/>
  <c r="U68" i="1"/>
  <c r="U64" i="1"/>
  <c r="U60" i="1"/>
  <c r="U56" i="1"/>
  <c r="U52" i="1"/>
  <c r="U48" i="1"/>
  <c r="U44" i="1"/>
  <c r="U40" i="1"/>
  <c r="U36" i="1"/>
  <c r="U32" i="1"/>
  <c r="U28" i="1"/>
  <c r="U24" i="1"/>
  <c r="U20" i="1"/>
  <c r="U16" i="1"/>
  <c r="U12" i="1"/>
  <c r="U9" i="1"/>
  <c r="U13" i="1"/>
  <c r="U93" i="1"/>
  <c r="U89" i="1"/>
  <c r="U85" i="1"/>
  <c r="U81" i="1"/>
  <c r="U77" i="1"/>
  <c r="U73" i="1"/>
  <c r="U69" i="1"/>
  <c r="U65" i="1"/>
  <c r="U61" i="1"/>
  <c r="U57" i="1"/>
  <c r="U53" i="1"/>
  <c r="U49" i="1"/>
  <c r="U45" i="1"/>
  <c r="U41" i="1"/>
  <c r="U37" i="1"/>
  <c r="U33" i="1"/>
  <c r="U29" i="1"/>
  <c r="U25" i="1"/>
  <c r="U21" i="1"/>
  <c r="U17" i="1"/>
  <c r="AC1180" i="1"/>
  <c r="AC1169" i="1"/>
  <c r="AC1166" i="1"/>
  <c r="AC1159" i="1"/>
  <c r="AC1179" i="1"/>
  <c r="AC1173" i="1"/>
  <c r="AC1162" i="1"/>
  <c r="AC1155" i="1"/>
  <c r="AC1175" i="1"/>
  <c r="AC1156" i="1"/>
  <c r="AC1150" i="1"/>
  <c r="AC1176" i="1"/>
  <c r="AC1163" i="1"/>
  <c r="AC1154" i="1"/>
  <c r="AC1178" i="1"/>
  <c r="AC1167" i="1"/>
  <c r="AC1165" i="1"/>
  <c r="AC1164" i="1"/>
  <c r="AC1157" i="1"/>
  <c r="AC1174" i="1"/>
  <c r="AC1170" i="1"/>
  <c r="AC1168" i="1"/>
  <c r="AC1153" i="1"/>
  <c r="AC1177" i="1"/>
  <c r="AC1171" i="1"/>
  <c r="AC1158" i="1"/>
  <c r="AC1152" i="1"/>
  <c r="AC1149" i="1"/>
  <c r="AC1144" i="1"/>
  <c r="AC1160" i="1"/>
  <c r="AC1151" i="1"/>
  <c r="AC1143" i="1"/>
  <c r="AC1134" i="1"/>
  <c r="AC1172" i="1"/>
  <c r="AC1147" i="1"/>
  <c r="AC1138" i="1"/>
  <c r="AC1161" i="1"/>
  <c r="AC1141" i="1"/>
  <c r="AC1136" i="1"/>
  <c r="AC1145" i="1"/>
  <c r="AC1140" i="1"/>
  <c r="AC1137" i="1"/>
  <c r="AC1129" i="1"/>
  <c r="AC1124" i="1"/>
  <c r="AC1148" i="1"/>
  <c r="AC1132" i="1"/>
  <c r="AC1123" i="1"/>
  <c r="AC1142" i="1"/>
  <c r="AC1133" i="1"/>
  <c r="AC1127" i="1"/>
  <c r="AC1131" i="1"/>
  <c r="AC1135" i="1"/>
  <c r="AC1130" i="1"/>
  <c r="AC1146" i="1"/>
  <c r="AC1125" i="1"/>
  <c r="AC1109" i="1"/>
  <c r="AC1108" i="1"/>
  <c r="AC1139" i="1"/>
  <c r="AC1122" i="1"/>
  <c r="AC1118" i="1"/>
  <c r="AC1114" i="1"/>
  <c r="AC1117" i="1"/>
  <c r="AC1113" i="1"/>
  <c r="AC1128" i="1"/>
  <c r="AC1116" i="1"/>
  <c r="AC1112" i="1"/>
  <c r="AC1126" i="1"/>
  <c r="AC1121" i="1"/>
  <c r="AC1115" i="1"/>
  <c r="AC1111" i="1"/>
  <c r="AC1110" i="1"/>
  <c r="AC1119" i="1"/>
  <c r="AC1092" i="1"/>
  <c r="AC1106" i="1"/>
  <c r="AC1105" i="1"/>
  <c r="AC1104" i="1"/>
  <c r="AC1097" i="1"/>
  <c r="AC1096" i="1"/>
  <c r="AC1091" i="1"/>
  <c r="AC1083" i="1"/>
  <c r="AC1103" i="1"/>
  <c r="AC1102" i="1"/>
  <c r="AC1095" i="1"/>
  <c r="AC1094" i="1"/>
  <c r="AC1090" i="1"/>
  <c r="AC1086" i="1"/>
  <c r="AC1082" i="1"/>
  <c r="AC1089" i="1"/>
  <c r="AC1107" i="1"/>
  <c r="AC1100" i="1"/>
  <c r="AC1099" i="1"/>
  <c r="AC1093" i="1"/>
  <c r="AC1120" i="1"/>
  <c r="AC1101" i="1"/>
  <c r="AC1072" i="1"/>
  <c r="AC1081" i="1"/>
  <c r="AC1076" i="1"/>
  <c r="AC1068" i="1"/>
  <c r="AC1060" i="1"/>
  <c r="AC1088" i="1"/>
  <c r="AC1087" i="1"/>
  <c r="AC1079" i="1"/>
  <c r="AC1071" i="1"/>
  <c r="AC1063" i="1"/>
  <c r="AC1085" i="1"/>
  <c r="AC1075" i="1"/>
  <c r="AC1067" i="1"/>
  <c r="AC1078" i="1"/>
  <c r="AC1084" i="1"/>
  <c r="AC1080" i="1"/>
  <c r="AC1073" i="1"/>
  <c r="AC1065" i="1"/>
  <c r="AC1058" i="1"/>
  <c r="AC1051" i="1"/>
  <c r="AC1098" i="1"/>
  <c r="AC1064" i="1"/>
  <c r="AC1059" i="1"/>
  <c r="AC1057" i="1"/>
  <c r="AC1050" i="1"/>
  <c r="AC1077" i="1"/>
  <c r="AC1074" i="1"/>
  <c r="AC1061" i="1"/>
  <c r="AC1070" i="1"/>
  <c r="AC1048" i="1"/>
  <c r="AC1069" i="1"/>
  <c r="AC1066" i="1"/>
  <c r="AC1062" i="1"/>
  <c r="AC1047" i="1"/>
  <c r="AC1054" i="1"/>
  <c r="AC1036" i="1"/>
  <c r="AC1028" i="1"/>
  <c r="AC1020" i="1"/>
  <c r="AC1044" i="1"/>
  <c r="AC1035" i="1"/>
  <c r="AC1027" i="1"/>
  <c r="AC1052" i="1"/>
  <c r="AC1034" i="1"/>
  <c r="AC1026" i="1"/>
  <c r="AC1018" i="1"/>
  <c r="AC1010" i="1"/>
  <c r="AC1056" i="1"/>
  <c r="AC1055" i="1"/>
  <c r="AC1042" i="1"/>
  <c r="AC1033" i="1"/>
  <c r="AC1025" i="1"/>
  <c r="AC1017" i="1"/>
  <c r="AC1049" i="1"/>
  <c r="AC1043" i="1"/>
  <c r="AC1041" i="1"/>
  <c r="AC1032" i="1"/>
  <c r="AC1024" i="1"/>
  <c r="AC1016" i="1"/>
  <c r="AC1046" i="1"/>
  <c r="AC1045" i="1"/>
  <c r="AC1039" i="1"/>
  <c r="AC1038" i="1"/>
  <c r="AC1030" i="1"/>
  <c r="AC1022" i="1"/>
  <c r="AC1014" i="1"/>
  <c r="AC1037" i="1"/>
  <c r="AC1029" i="1"/>
  <c r="AC1021" i="1"/>
  <c r="AC1003" i="1"/>
  <c r="AC995" i="1"/>
  <c r="AC987" i="1"/>
  <c r="AC980" i="1"/>
  <c r="AC1031" i="1"/>
  <c r="AC1023" i="1"/>
  <c r="AC1040" i="1"/>
  <c r="AC1001" i="1"/>
  <c r="AC993" i="1"/>
  <c r="AC1019" i="1"/>
  <c r="AC1008" i="1"/>
  <c r="AC1000" i="1"/>
  <c r="AC992" i="1"/>
  <c r="AC982" i="1"/>
  <c r="AC979" i="1"/>
  <c r="AC1013" i="1"/>
  <c r="AC1007" i="1"/>
  <c r="AC999" i="1"/>
  <c r="AC991" i="1"/>
  <c r="AC985" i="1"/>
  <c r="AC1053" i="1"/>
  <c r="AC1012" i="1"/>
  <c r="AC1009" i="1"/>
  <c r="AC1005" i="1"/>
  <c r="AC997" i="1"/>
  <c r="AC989" i="1"/>
  <c r="AC984" i="1"/>
  <c r="AC981" i="1"/>
  <c r="AC1011" i="1"/>
  <c r="AC998" i="1"/>
  <c r="AC970" i="1"/>
  <c r="AC967" i="1"/>
  <c r="AC983" i="1"/>
  <c r="AC973" i="1"/>
  <c r="AC960" i="1"/>
  <c r="AC957" i="1"/>
  <c r="AC955" i="1"/>
  <c r="AC953" i="1"/>
  <c r="AC994" i="1"/>
  <c r="AC977" i="1"/>
  <c r="AC966" i="1"/>
  <c r="AC963" i="1"/>
  <c r="AC948" i="1"/>
  <c r="AC1006" i="1"/>
  <c r="AC1002" i="1"/>
  <c r="AC978" i="1"/>
  <c r="AC972" i="1"/>
  <c r="AC969" i="1"/>
  <c r="AC988" i="1"/>
  <c r="AC986" i="1"/>
  <c r="AC976" i="1"/>
  <c r="AC975" i="1"/>
  <c r="AC962" i="1"/>
  <c r="AC959" i="1"/>
  <c r="AC946" i="1"/>
  <c r="AC996" i="1"/>
  <c r="AC968" i="1"/>
  <c r="AC965" i="1"/>
  <c r="AC956" i="1"/>
  <c r="AC954" i="1"/>
  <c r="AC952" i="1"/>
  <c r="AC951" i="1"/>
  <c r="AC1015" i="1"/>
  <c r="AC1004" i="1"/>
  <c r="AC974" i="1"/>
  <c r="AC971" i="1"/>
  <c r="AC958" i="1"/>
  <c r="AC950" i="1"/>
  <c r="AC942" i="1"/>
  <c r="AC937" i="1"/>
  <c r="AC930" i="1"/>
  <c r="AC924" i="1"/>
  <c r="AC917" i="1"/>
  <c r="AC936" i="1"/>
  <c r="AC935" i="1"/>
  <c r="AC923" i="1"/>
  <c r="AC941" i="1"/>
  <c r="AC934" i="1"/>
  <c r="AC929" i="1"/>
  <c r="AC922" i="1"/>
  <c r="AC916" i="1"/>
  <c r="AC947" i="1"/>
  <c r="AC928" i="1"/>
  <c r="AC927" i="1"/>
  <c r="AC915" i="1"/>
  <c r="AC940" i="1"/>
  <c r="AC933" i="1"/>
  <c r="AC926" i="1"/>
  <c r="AC921" i="1"/>
  <c r="AC914" i="1"/>
  <c r="AC964" i="1"/>
  <c r="AC939" i="1"/>
  <c r="AC920" i="1"/>
  <c r="AC919" i="1"/>
  <c r="AC961" i="1"/>
  <c r="AC945" i="1"/>
  <c r="AC938" i="1"/>
  <c r="AC932" i="1"/>
  <c r="AC925" i="1"/>
  <c r="AC918" i="1"/>
  <c r="AC913" i="1"/>
  <c r="AC912" i="1"/>
  <c r="AC908" i="1"/>
  <c r="AC901" i="1"/>
  <c r="AC894" i="1"/>
  <c r="AC889" i="1"/>
  <c r="AC882" i="1"/>
  <c r="AC876" i="1"/>
  <c r="AC943" i="1"/>
  <c r="AC907" i="1"/>
  <c r="AC888" i="1"/>
  <c r="AC887" i="1"/>
  <c r="AC875" i="1"/>
  <c r="AC949" i="1"/>
  <c r="AC906" i="1"/>
  <c r="AC900" i="1"/>
  <c r="AC893" i="1"/>
  <c r="AC886" i="1"/>
  <c r="AC881" i="1"/>
  <c r="AC874" i="1"/>
  <c r="AC931" i="1"/>
  <c r="AC911" i="1"/>
  <c r="AC899" i="1"/>
  <c r="AC880" i="1"/>
  <c r="AC879" i="1"/>
  <c r="AC905" i="1"/>
  <c r="AC898" i="1"/>
  <c r="AC892" i="1"/>
  <c r="AC885" i="1"/>
  <c r="AC878" i="1"/>
  <c r="AC990" i="1"/>
  <c r="AC944" i="1"/>
  <c r="AC910" i="1"/>
  <c r="AC904" i="1"/>
  <c r="AC903" i="1"/>
  <c r="AC891" i="1"/>
  <c r="AC909" i="1"/>
  <c r="AC902" i="1"/>
  <c r="AC897" i="1"/>
  <c r="AC890" i="1"/>
  <c r="AC884" i="1"/>
  <c r="AC877" i="1"/>
  <c r="AC872" i="1"/>
  <c r="AC871" i="1"/>
  <c r="AC859" i="1"/>
  <c r="AC840" i="1"/>
  <c r="AC839" i="1"/>
  <c r="AC896" i="1"/>
  <c r="AC870" i="1"/>
  <c r="AC865" i="1"/>
  <c r="AC858" i="1"/>
  <c r="AC852" i="1"/>
  <c r="AC845" i="1"/>
  <c r="AC838" i="1"/>
  <c r="AC864" i="1"/>
  <c r="AC863" i="1"/>
  <c r="AC851" i="1"/>
  <c r="AC869" i="1"/>
  <c r="AC862" i="1"/>
  <c r="AC857" i="1"/>
  <c r="AC850" i="1"/>
  <c r="AC844" i="1"/>
  <c r="AC837" i="1"/>
  <c r="AC856" i="1"/>
  <c r="AC855" i="1"/>
  <c r="AC895" i="1"/>
  <c r="AC868" i="1"/>
  <c r="AC861" i="1"/>
  <c r="AC854" i="1"/>
  <c r="AC849" i="1"/>
  <c r="AC842" i="1"/>
  <c r="AC833" i="1"/>
  <c r="AC826" i="1"/>
  <c r="AC820" i="1"/>
  <c r="AC813" i="1"/>
  <c r="AC848" i="1"/>
  <c r="AC832" i="1"/>
  <c r="AC831" i="1"/>
  <c r="AC819" i="1"/>
  <c r="AC853" i="1"/>
  <c r="AC847" i="1"/>
  <c r="AC834" i="1"/>
  <c r="AC830" i="1"/>
  <c r="AC825" i="1"/>
  <c r="AC818" i="1"/>
  <c r="AC812" i="1"/>
  <c r="AC806" i="1"/>
  <c r="AC805" i="1"/>
  <c r="AC804" i="1"/>
  <c r="AC860" i="1"/>
  <c r="AC835" i="1"/>
  <c r="AC824" i="1"/>
  <c r="AC823" i="1"/>
  <c r="AC811" i="1"/>
  <c r="AC867" i="1"/>
  <c r="AC866" i="1"/>
  <c r="AC841" i="1"/>
  <c r="AC829" i="1"/>
  <c r="AC822" i="1"/>
  <c r="AC817" i="1"/>
  <c r="AC810" i="1"/>
  <c r="AC803" i="1"/>
  <c r="AC873" i="1"/>
  <c r="AC846" i="1"/>
  <c r="AC816" i="1"/>
  <c r="AC815" i="1"/>
  <c r="AC809" i="1"/>
  <c r="AC808" i="1"/>
  <c r="AC836" i="1"/>
  <c r="AC828" i="1"/>
  <c r="AC821" i="1"/>
  <c r="AC814" i="1"/>
  <c r="AC883" i="1"/>
  <c r="AC843" i="1"/>
  <c r="AC827" i="1"/>
  <c r="AC807" i="1"/>
  <c r="AC802" i="1"/>
  <c r="AC774" i="1"/>
  <c r="AC769" i="1"/>
  <c r="AC795" i="1"/>
  <c r="AC785" i="1"/>
  <c r="AC784" i="1"/>
  <c r="AC779" i="1"/>
  <c r="AC758" i="1"/>
  <c r="AC755" i="1"/>
  <c r="AC790" i="1"/>
  <c r="AC789" i="1"/>
  <c r="AC788" i="1"/>
  <c r="AC778" i="1"/>
  <c r="AC773" i="1"/>
  <c r="AC768" i="1"/>
  <c r="AC761" i="1"/>
  <c r="AC783" i="1"/>
  <c r="AC767" i="1"/>
  <c r="AC766" i="1"/>
  <c r="AC799" i="1"/>
  <c r="AC794" i="1"/>
  <c r="AC787" i="1"/>
  <c r="AC777" i="1"/>
  <c r="AC772" i="1"/>
  <c r="AC760" i="1"/>
  <c r="AC757" i="1"/>
  <c r="AC754" i="1"/>
  <c r="AC800" i="1"/>
  <c r="AC793" i="1"/>
  <c r="AC792" i="1"/>
  <c r="AC771" i="1"/>
  <c r="AC765" i="1"/>
  <c r="AC764" i="1"/>
  <c r="AC798" i="1"/>
  <c r="AC797" i="1"/>
  <c r="AC782" i="1"/>
  <c r="AC781" i="1"/>
  <c r="AC776" i="1"/>
  <c r="AC770" i="1"/>
  <c r="AC759" i="1"/>
  <c r="AC801" i="1"/>
  <c r="AC796" i="1"/>
  <c r="AC791" i="1"/>
  <c r="AC786" i="1"/>
  <c r="AC780" i="1"/>
  <c r="AC775" i="1"/>
  <c r="AC763" i="1"/>
  <c r="AC762" i="1"/>
  <c r="AC756" i="1"/>
  <c r="AC748" i="1"/>
  <c r="AC745" i="1"/>
  <c r="AC711" i="1"/>
  <c r="AC707" i="1"/>
  <c r="AC699" i="1"/>
  <c r="AC691" i="1"/>
  <c r="AC683" i="1"/>
  <c r="AC675" i="1"/>
  <c r="AC667" i="1"/>
  <c r="AC753" i="1"/>
  <c r="AC735" i="1"/>
  <c r="AC726" i="1"/>
  <c r="AC723" i="1"/>
  <c r="AC720" i="1"/>
  <c r="AC717" i="1"/>
  <c r="AC714" i="1"/>
  <c r="AC706" i="1"/>
  <c r="AC698" i="1"/>
  <c r="AC690" i="1"/>
  <c r="AC682" i="1"/>
  <c r="AC674" i="1"/>
  <c r="AC666" i="1"/>
  <c r="AC719" i="1"/>
  <c r="AC710" i="1"/>
  <c r="AC704" i="1"/>
  <c r="AC743" i="1"/>
  <c r="AC734" i="1"/>
  <c r="AC731" i="1"/>
  <c r="AC728" i="1"/>
  <c r="AC725" i="1"/>
  <c r="AC722" i="1"/>
  <c r="AC716" i="1"/>
  <c r="AC713" i="1"/>
  <c r="AC703" i="1"/>
  <c r="AC695" i="1"/>
  <c r="AC687" i="1"/>
  <c r="AC679" i="1"/>
  <c r="AC752" i="1"/>
  <c r="AC749" i="1"/>
  <c r="AC746" i="1"/>
  <c r="AC740" i="1"/>
  <c r="AC737" i="1"/>
  <c r="AC702" i="1"/>
  <c r="AC694" i="1"/>
  <c r="AC686" i="1"/>
  <c r="AC678" i="1"/>
  <c r="AC670" i="1"/>
  <c r="AC727" i="1"/>
  <c r="AC718" i="1"/>
  <c r="AC715" i="1"/>
  <c r="AC712" i="1"/>
  <c r="AC709" i="1"/>
  <c r="AC701" i="1"/>
  <c r="AC693" i="1"/>
  <c r="AC685" i="1"/>
  <c r="AC677" i="1"/>
  <c r="AC669" i="1"/>
  <c r="AC742" i="1"/>
  <c r="AC741" i="1"/>
  <c r="AC708" i="1"/>
  <c r="AC688" i="1"/>
  <c r="AC663" i="1"/>
  <c r="AC660" i="1"/>
  <c r="AC652" i="1"/>
  <c r="AC644" i="1"/>
  <c r="AC636" i="1"/>
  <c r="AC739" i="1"/>
  <c r="AC738" i="1"/>
  <c r="AC736" i="1"/>
  <c r="AC700" i="1"/>
  <c r="AC696" i="1"/>
  <c r="AC659" i="1"/>
  <c r="AC651" i="1"/>
  <c r="AC643" i="1"/>
  <c r="AC635" i="1"/>
  <c r="AC627" i="1"/>
  <c r="AC619" i="1"/>
  <c r="AC671" i="1"/>
  <c r="AC658" i="1"/>
  <c r="AC650" i="1"/>
  <c r="AC642" i="1"/>
  <c r="AC634" i="1"/>
  <c r="AC626" i="1"/>
  <c r="AC618" i="1"/>
  <c r="AC610" i="1"/>
  <c r="AC751" i="1"/>
  <c r="AC750" i="1"/>
  <c r="AC733" i="1"/>
  <c r="AC732" i="1"/>
  <c r="AC724" i="1"/>
  <c r="AC681" i="1"/>
  <c r="AC657" i="1"/>
  <c r="AC684" i="1"/>
  <c r="AC672" i="1"/>
  <c r="AC668" i="1"/>
  <c r="AC664" i="1"/>
  <c r="AC656" i="1"/>
  <c r="AC648" i="1"/>
  <c r="AC640" i="1"/>
  <c r="AC632" i="1"/>
  <c r="AC624" i="1"/>
  <c r="AC616" i="1"/>
  <c r="AC608" i="1"/>
  <c r="AC747" i="1"/>
  <c r="AC730" i="1"/>
  <c r="AC729" i="1"/>
  <c r="AC721" i="1"/>
  <c r="AC689" i="1"/>
  <c r="AC665" i="1"/>
  <c r="AC655" i="1"/>
  <c r="AC647" i="1"/>
  <c r="AC639" i="1"/>
  <c r="AC631" i="1"/>
  <c r="AC623" i="1"/>
  <c r="AC615" i="1"/>
  <c r="AC607" i="1"/>
  <c r="AC697" i="1"/>
  <c r="AC692" i="1"/>
  <c r="AC680" i="1"/>
  <c r="AC662" i="1"/>
  <c r="AC654" i="1"/>
  <c r="AC646" i="1"/>
  <c r="AC638" i="1"/>
  <c r="AC630" i="1"/>
  <c r="AC622" i="1"/>
  <c r="AC614" i="1"/>
  <c r="AC606" i="1"/>
  <c r="AC673" i="1"/>
  <c r="AC625" i="1"/>
  <c r="AC612" i="1"/>
  <c r="AC605" i="1"/>
  <c r="AC597" i="1"/>
  <c r="AC589" i="1"/>
  <c r="AC581" i="1"/>
  <c r="AC573" i="1"/>
  <c r="AC565" i="1"/>
  <c r="AC557" i="1"/>
  <c r="AC549" i="1"/>
  <c r="AC541" i="1"/>
  <c r="AC609" i="1"/>
  <c r="AC596" i="1"/>
  <c r="AC588" i="1"/>
  <c r="AC580" i="1"/>
  <c r="AC572" i="1"/>
  <c r="AC564" i="1"/>
  <c r="AC744" i="1"/>
  <c r="AC595" i="1"/>
  <c r="AC587" i="1"/>
  <c r="AC579" i="1"/>
  <c r="AC571" i="1"/>
  <c r="AC563" i="1"/>
  <c r="AC555" i="1"/>
  <c r="AC547" i="1"/>
  <c r="AC621" i="1"/>
  <c r="AC613" i="1"/>
  <c r="AC594" i="1"/>
  <c r="AC586" i="1"/>
  <c r="AC578" i="1"/>
  <c r="AC570" i="1"/>
  <c r="AC562" i="1"/>
  <c r="AC554" i="1"/>
  <c r="AC546" i="1"/>
  <c r="AC538" i="1"/>
  <c r="AC661" i="1"/>
  <c r="AC645" i="1"/>
  <c r="AC637" i="1"/>
  <c r="AC629" i="1"/>
  <c r="AC603" i="1"/>
  <c r="AC601" i="1"/>
  <c r="AC593" i="1"/>
  <c r="AC585" i="1"/>
  <c r="AC577" i="1"/>
  <c r="AC569" i="1"/>
  <c r="AC561" i="1"/>
  <c r="AC553" i="1"/>
  <c r="AC545" i="1"/>
  <c r="AC705" i="1"/>
  <c r="AC676" i="1"/>
  <c r="AC649" i="1"/>
  <c r="AC641" i="1"/>
  <c r="AC633" i="1"/>
  <c r="AC604" i="1"/>
  <c r="AC600" i="1"/>
  <c r="AC592" i="1"/>
  <c r="AC584" i="1"/>
  <c r="AC576" i="1"/>
  <c r="AC568" i="1"/>
  <c r="AC560" i="1"/>
  <c r="AC653" i="1"/>
  <c r="AC620" i="1"/>
  <c r="AC611" i="1"/>
  <c r="AC599" i="1"/>
  <c r="AC591" i="1"/>
  <c r="AC583" i="1"/>
  <c r="AC575" i="1"/>
  <c r="AC567" i="1"/>
  <c r="AC559" i="1"/>
  <c r="AC551" i="1"/>
  <c r="AC543" i="1"/>
  <c r="AC550" i="1"/>
  <c r="AC531" i="1"/>
  <c r="AC526" i="1"/>
  <c r="AC522" i="1"/>
  <c r="AC518" i="1"/>
  <c r="AC514" i="1"/>
  <c r="AC510" i="1"/>
  <c r="AC506" i="1"/>
  <c r="AC502" i="1"/>
  <c r="AC497" i="1"/>
  <c r="AC489" i="1"/>
  <c r="AC484" i="1"/>
  <c r="AC470" i="1"/>
  <c r="AC628" i="1"/>
  <c r="AC617" i="1"/>
  <c r="AC590" i="1"/>
  <c r="AC556" i="1"/>
  <c r="AC544" i="1"/>
  <c r="AC530" i="1"/>
  <c r="AC496" i="1"/>
  <c r="AC488" i="1"/>
  <c r="AC477" i="1"/>
  <c r="AC469" i="1"/>
  <c r="AC558" i="1"/>
  <c r="AC529" i="1"/>
  <c r="AC525" i="1"/>
  <c r="AC521" i="1"/>
  <c r="AC517" i="1"/>
  <c r="AC513" i="1"/>
  <c r="AC509" i="1"/>
  <c r="AC505" i="1"/>
  <c r="AC501" i="1"/>
  <c r="AC495" i="1"/>
  <c r="AC487" i="1"/>
  <c r="AC483" i="1"/>
  <c r="AC476" i="1"/>
  <c r="AC468" i="1"/>
  <c r="AC602" i="1"/>
  <c r="AC582" i="1"/>
  <c r="AC552" i="1"/>
  <c r="AC536" i="1"/>
  <c r="AC494" i="1"/>
  <c r="AC482" i="1"/>
  <c r="AC475" i="1"/>
  <c r="AC539" i="1"/>
  <c r="AC535" i="1"/>
  <c r="AC528" i="1"/>
  <c r="AC524" i="1"/>
  <c r="AC520" i="1"/>
  <c r="AC516" i="1"/>
  <c r="AC512" i="1"/>
  <c r="AC508" i="1"/>
  <c r="AC504" i="1"/>
  <c r="AC500" i="1"/>
  <c r="AC493" i="1"/>
  <c r="AC486" i="1"/>
  <c r="AC481" i="1"/>
  <c r="AC474" i="1"/>
  <c r="AC466" i="1"/>
  <c r="AC574" i="1"/>
  <c r="AC548" i="1"/>
  <c r="AC534" i="1"/>
  <c r="AC499" i="1"/>
  <c r="AC542" i="1"/>
  <c r="AC540" i="1"/>
  <c r="AC533" i="1"/>
  <c r="AC527" i="1"/>
  <c r="AC523" i="1"/>
  <c r="AC519" i="1"/>
  <c r="AC515" i="1"/>
  <c r="AC511" i="1"/>
  <c r="AC507" i="1"/>
  <c r="AC503" i="1"/>
  <c r="AC498" i="1"/>
  <c r="AC491" i="1"/>
  <c r="AC485" i="1"/>
  <c r="AC471" i="1"/>
  <c r="AC463" i="1"/>
  <c r="AC459" i="1"/>
  <c r="AC451" i="1"/>
  <c r="AC443" i="1"/>
  <c r="AC435" i="1"/>
  <c r="AC427" i="1"/>
  <c r="AC419" i="1"/>
  <c r="AC411" i="1"/>
  <c r="AC403" i="1"/>
  <c r="AC537" i="1"/>
  <c r="AC490" i="1"/>
  <c r="AC479" i="1"/>
  <c r="AC465" i="1"/>
  <c r="AC461" i="1"/>
  <c r="AC458" i="1"/>
  <c r="AC450" i="1"/>
  <c r="AC492" i="1"/>
  <c r="AC472" i="1"/>
  <c r="AC462" i="1"/>
  <c r="AC457" i="1"/>
  <c r="AC566" i="1"/>
  <c r="AC532" i="1"/>
  <c r="AC456" i="1"/>
  <c r="AC448" i="1"/>
  <c r="AC440" i="1"/>
  <c r="AC432" i="1"/>
  <c r="AC424" i="1"/>
  <c r="AC416" i="1"/>
  <c r="AC408" i="1"/>
  <c r="AC400" i="1"/>
  <c r="AC395" i="1"/>
  <c r="AC478" i="1"/>
  <c r="AC455" i="1"/>
  <c r="AC447" i="1"/>
  <c r="AC439" i="1"/>
  <c r="AC431" i="1"/>
  <c r="AC423" i="1"/>
  <c r="AC415" i="1"/>
  <c r="AC407" i="1"/>
  <c r="AC399" i="1"/>
  <c r="AC598" i="1"/>
  <c r="AC453" i="1"/>
  <c r="AC445" i="1"/>
  <c r="AC437" i="1"/>
  <c r="AC429" i="1"/>
  <c r="AC421" i="1"/>
  <c r="AC480" i="1"/>
  <c r="AC467" i="1"/>
  <c r="AC464" i="1"/>
  <c r="AC460" i="1"/>
  <c r="AC452" i="1"/>
  <c r="AC444" i="1"/>
  <c r="AC436" i="1"/>
  <c r="AC428" i="1"/>
  <c r="AC420" i="1"/>
  <c r="AC412" i="1"/>
  <c r="AC404" i="1"/>
  <c r="AC397" i="1"/>
  <c r="AC384" i="1"/>
  <c r="AC372" i="1"/>
  <c r="AC366" i="1"/>
  <c r="AC365" i="1"/>
  <c r="AC359" i="1"/>
  <c r="AC352" i="1"/>
  <c r="AC334" i="1"/>
  <c r="AC333" i="1"/>
  <c r="AC327" i="1"/>
  <c r="AC446" i="1"/>
  <c r="AC418" i="1"/>
  <c r="AC409" i="1"/>
  <c r="AC406" i="1"/>
  <c r="AC396" i="1"/>
  <c r="AC392" i="1"/>
  <c r="AC391" i="1"/>
  <c r="AC378" i="1"/>
  <c r="AC377" i="1"/>
  <c r="AC371" i="1"/>
  <c r="AC364" i="1"/>
  <c r="AC346" i="1"/>
  <c r="AC345" i="1"/>
  <c r="AC339" i="1"/>
  <c r="AC332" i="1"/>
  <c r="AC449" i="1"/>
  <c r="AC442" i="1"/>
  <c r="AC433" i="1"/>
  <c r="AC430" i="1"/>
  <c r="AC383" i="1"/>
  <c r="AC376" i="1"/>
  <c r="AC358" i="1"/>
  <c r="AC357" i="1"/>
  <c r="AC351" i="1"/>
  <c r="AC344" i="1"/>
  <c r="AC454" i="1"/>
  <c r="AC413" i="1"/>
  <c r="AC410" i="1"/>
  <c r="AC390" i="1"/>
  <c r="AC426" i="1"/>
  <c r="AC417" i="1"/>
  <c r="AC393" i="1"/>
  <c r="AC389" i="1"/>
  <c r="AC382" i="1"/>
  <c r="AC375" i="1"/>
  <c r="AC368" i="1"/>
  <c r="AC350" i="1"/>
  <c r="AC349" i="1"/>
  <c r="AC343" i="1"/>
  <c r="AC336" i="1"/>
  <c r="AC473" i="1"/>
  <c r="AC441" i="1"/>
  <c r="AC438" i="1"/>
  <c r="AC414" i="1"/>
  <c r="AC401" i="1"/>
  <c r="AC398" i="1"/>
  <c r="AC388" i="1"/>
  <c r="AC381" i="1"/>
  <c r="AC362" i="1"/>
  <c r="AC361" i="1"/>
  <c r="AC355" i="1"/>
  <c r="AC348" i="1"/>
  <c r="AC394" i="1"/>
  <c r="AC387" i="1"/>
  <c r="AC380" i="1"/>
  <c r="AC374" i="1"/>
  <c r="AC367" i="1"/>
  <c r="AC360" i="1"/>
  <c r="AC434" i="1"/>
  <c r="AC425" i="1"/>
  <c r="AC422" i="1"/>
  <c r="AC405" i="1"/>
  <c r="AC402" i="1"/>
  <c r="AC386" i="1"/>
  <c r="AC385" i="1"/>
  <c r="AC379" i="1"/>
  <c r="AC373" i="1"/>
  <c r="AC354" i="1"/>
  <c r="AC353" i="1"/>
  <c r="AC347" i="1"/>
  <c r="AC340" i="1"/>
  <c r="AC369" i="1"/>
  <c r="AC356" i="1"/>
  <c r="AC320" i="1"/>
  <c r="AC314" i="1"/>
  <c r="AC313" i="1"/>
  <c r="AC307" i="1"/>
  <c r="AC300" i="1"/>
  <c r="AC294" i="1"/>
  <c r="AC293" i="1"/>
  <c r="AC287" i="1"/>
  <c r="AC280" i="1"/>
  <c r="AC262" i="1"/>
  <c r="AC261" i="1"/>
  <c r="AC255" i="1"/>
  <c r="AC248" i="1"/>
  <c r="AC337" i="1"/>
  <c r="AC330" i="1"/>
  <c r="AC312" i="1"/>
  <c r="AC299" i="1"/>
  <c r="AC292" i="1"/>
  <c r="AC274" i="1"/>
  <c r="AC273" i="1"/>
  <c r="AC267" i="1"/>
  <c r="AC260" i="1"/>
  <c r="AC338" i="1"/>
  <c r="AC335" i="1"/>
  <c r="AC326" i="1"/>
  <c r="AC319" i="1"/>
  <c r="AC306" i="1"/>
  <c r="AC305" i="1"/>
  <c r="AC286" i="1"/>
  <c r="AC285" i="1"/>
  <c r="AC279" i="1"/>
  <c r="AC272" i="1"/>
  <c r="AC254" i="1"/>
  <c r="AC253" i="1"/>
  <c r="AC247" i="1"/>
  <c r="AC341" i="1"/>
  <c r="AC328" i="1"/>
  <c r="AC311" i="1"/>
  <c r="AC304" i="1"/>
  <c r="AC298" i="1"/>
  <c r="AC297" i="1"/>
  <c r="AC291" i="1"/>
  <c r="AC284" i="1"/>
  <c r="AC266" i="1"/>
  <c r="AC265" i="1"/>
  <c r="AC259" i="1"/>
  <c r="AC252" i="1"/>
  <c r="AC370" i="1"/>
  <c r="AC342" i="1"/>
  <c r="AC325" i="1"/>
  <c r="AC318" i="1"/>
  <c r="AC317" i="1"/>
  <c r="AC296" i="1"/>
  <c r="AC283" i="1"/>
  <c r="AC278" i="1"/>
  <c r="AC277" i="1"/>
  <c r="AC271" i="1"/>
  <c r="AC264" i="1"/>
  <c r="AC329" i="1"/>
  <c r="AC323" i="1"/>
  <c r="AC316" i="1"/>
  <c r="AC310" i="1"/>
  <c r="AC309" i="1"/>
  <c r="AC303" i="1"/>
  <c r="AC290" i="1"/>
  <c r="AC289" i="1"/>
  <c r="AC276" i="1"/>
  <c r="AC363" i="1"/>
  <c r="AC331" i="1"/>
  <c r="AC315" i="1"/>
  <c r="AC308" i="1"/>
  <c r="AC295" i="1"/>
  <c r="AC288" i="1"/>
  <c r="AC275" i="1"/>
  <c r="AC263" i="1"/>
  <c r="AC251" i="1"/>
  <c r="AC243" i="1"/>
  <c r="AC236" i="1"/>
  <c r="AC230" i="1"/>
  <c r="AC229" i="1"/>
  <c r="AC223" i="1"/>
  <c r="AC216" i="1"/>
  <c r="AC186" i="1"/>
  <c r="AC185" i="1"/>
  <c r="AC177" i="1"/>
  <c r="AC172" i="1"/>
  <c r="AC168" i="1"/>
  <c r="AC164" i="1"/>
  <c r="AC159" i="1"/>
  <c r="AC151" i="1"/>
  <c r="AC147" i="1"/>
  <c r="AC321" i="1"/>
  <c r="AC301" i="1"/>
  <c r="AC281" i="1"/>
  <c r="AC268" i="1"/>
  <c r="AC256" i="1"/>
  <c r="AC235" i="1"/>
  <c r="AC228" i="1"/>
  <c r="AC210" i="1"/>
  <c r="AC209" i="1"/>
  <c r="AC203" i="1"/>
  <c r="AC198" i="1"/>
  <c r="AC197" i="1"/>
  <c r="AC191" i="1"/>
  <c r="AC184" i="1"/>
  <c r="AC180" i="1"/>
  <c r="AC176" i="1"/>
  <c r="AC171" i="1"/>
  <c r="AC158" i="1"/>
  <c r="AC154" i="1"/>
  <c r="AC282" i="1"/>
  <c r="AC242" i="1"/>
  <c r="AC241" i="1"/>
  <c r="AC222" i="1"/>
  <c r="AC221" i="1"/>
  <c r="AC215" i="1"/>
  <c r="AC208" i="1"/>
  <c r="AC196" i="1"/>
  <c r="AC175" i="1"/>
  <c r="AC167" i="1"/>
  <c r="AC163" i="1"/>
  <c r="AC150" i="1"/>
  <c r="AC249" i="1"/>
  <c r="AC240" i="1"/>
  <c r="AC234" i="1"/>
  <c r="AC233" i="1"/>
  <c r="AC227" i="1"/>
  <c r="AC220" i="1"/>
  <c r="AC324" i="1"/>
  <c r="AC232" i="1"/>
  <c r="AC214" i="1"/>
  <c r="AC213" i="1"/>
  <c r="AC207" i="1"/>
  <c r="AC200" i="1"/>
  <c r="AC195" i="1"/>
  <c r="AC188" i="1"/>
  <c r="AC179" i="1"/>
  <c r="AC166" i="1"/>
  <c r="AC157" i="1"/>
  <c r="AC153" i="1"/>
  <c r="AC322" i="1"/>
  <c r="AC302" i="1"/>
  <c r="AC245" i="1"/>
  <c r="AC239" i="1"/>
  <c r="AC226" i="1"/>
  <c r="AC225" i="1"/>
  <c r="AC219" i="1"/>
  <c r="AC212" i="1"/>
  <c r="AC269" i="1"/>
  <c r="AC258" i="1"/>
  <c r="AC250" i="1"/>
  <c r="AC244" i="1"/>
  <c r="AC231" i="1"/>
  <c r="AC224" i="1"/>
  <c r="AC206" i="1"/>
  <c r="AC205" i="1"/>
  <c r="AC199" i="1"/>
  <c r="AC194" i="1"/>
  <c r="AC193" i="1"/>
  <c r="AC187" i="1"/>
  <c r="AC211" i="1"/>
  <c r="AC192" i="1"/>
  <c r="AC189" i="1"/>
  <c r="AC182" i="1"/>
  <c r="AC174" i="1"/>
  <c r="AC160" i="1"/>
  <c r="AC140" i="1"/>
  <c r="AC136" i="1"/>
  <c r="AC132" i="1"/>
  <c r="AC127" i="1"/>
  <c r="AC270" i="1"/>
  <c r="AC237" i="1"/>
  <c r="AC190" i="1"/>
  <c r="AC170" i="1"/>
  <c r="AC139" i="1"/>
  <c r="AC126" i="1"/>
  <c r="AC115" i="1"/>
  <c r="AC111" i="1"/>
  <c r="AC107" i="1"/>
  <c r="AC103" i="1"/>
  <c r="AC99" i="1"/>
  <c r="AC95" i="1"/>
  <c r="AC91" i="1"/>
  <c r="AC87" i="1"/>
  <c r="AC83" i="1"/>
  <c r="AC79" i="1"/>
  <c r="AC75" i="1"/>
  <c r="AC71" i="1"/>
  <c r="AC67" i="1"/>
  <c r="AC63" i="1"/>
  <c r="AC59" i="1"/>
  <c r="AC55" i="1"/>
  <c r="AC51" i="1"/>
  <c r="AC47" i="1"/>
  <c r="AC43" i="1"/>
  <c r="AC39" i="1"/>
  <c r="AC35" i="1"/>
  <c r="AC31" i="1"/>
  <c r="AC27" i="1"/>
  <c r="AC23" i="1"/>
  <c r="AC19" i="1"/>
  <c r="AC15" i="1"/>
  <c r="AC11" i="1"/>
  <c r="AC257" i="1"/>
  <c r="AC217" i="1"/>
  <c r="AC181" i="1"/>
  <c r="AC156" i="1"/>
  <c r="AC145" i="1"/>
  <c r="AC143" i="1"/>
  <c r="AC135" i="1"/>
  <c r="AC131" i="1"/>
  <c r="AC125" i="1"/>
  <c r="AC119" i="1"/>
  <c r="AC178" i="1"/>
  <c r="AC165" i="1"/>
  <c r="AC161" i="1"/>
  <c r="AC149" i="1"/>
  <c r="AC142" i="1"/>
  <c r="AC138" i="1"/>
  <c r="AC130" i="1"/>
  <c r="AC124" i="1"/>
  <c r="AC114" i="1"/>
  <c r="AC110" i="1"/>
  <c r="AC106" i="1"/>
  <c r="AC102" i="1"/>
  <c r="AC98" i="1"/>
  <c r="AC94" i="1"/>
  <c r="AC90" i="1"/>
  <c r="AC86" i="1"/>
  <c r="AC82" i="1"/>
  <c r="AC78" i="1"/>
  <c r="AC74" i="1"/>
  <c r="AC70" i="1"/>
  <c r="AC66" i="1"/>
  <c r="AC62" i="1"/>
  <c r="AC58" i="1"/>
  <c r="AC54" i="1"/>
  <c r="AC50" i="1"/>
  <c r="AC46" i="1"/>
  <c r="AC42" i="1"/>
  <c r="AC38" i="1"/>
  <c r="AC34" i="1"/>
  <c r="AC30" i="1"/>
  <c r="AC26" i="1"/>
  <c r="AC22" i="1"/>
  <c r="AC18" i="1"/>
  <c r="AC14" i="1"/>
  <c r="AC10" i="1"/>
  <c r="AC122" i="1"/>
  <c r="AC109" i="1"/>
  <c r="AC105" i="1"/>
  <c r="AC204" i="1"/>
  <c r="AC201" i="1"/>
  <c r="AC152" i="1"/>
  <c r="AC134" i="1"/>
  <c r="AC123" i="1"/>
  <c r="AC118" i="1"/>
  <c r="AC144" i="1"/>
  <c r="AC117" i="1"/>
  <c r="AC97" i="1"/>
  <c r="AC238" i="1"/>
  <c r="AC202" i="1"/>
  <c r="AC162" i="1"/>
  <c r="AC113" i="1"/>
  <c r="AC101" i="1"/>
  <c r="AC218" i="1"/>
  <c r="AC183" i="1"/>
  <c r="AC173" i="1"/>
  <c r="AC148" i="1"/>
  <c r="AC146" i="1"/>
  <c r="AC141" i="1"/>
  <c r="AC137" i="1"/>
  <c r="AC129" i="1"/>
  <c r="AC121" i="1"/>
  <c r="AC246" i="1"/>
  <c r="AC169" i="1"/>
  <c r="AC155" i="1"/>
  <c r="AC133" i="1"/>
  <c r="AC128" i="1"/>
  <c r="AC120" i="1"/>
  <c r="AC116" i="1"/>
  <c r="AC112" i="1"/>
  <c r="AC108" i="1"/>
  <c r="AC104" i="1"/>
  <c r="AC100" i="1"/>
  <c r="AC96" i="1"/>
  <c r="AC92" i="1"/>
  <c r="AC88" i="1"/>
  <c r="AC84" i="1"/>
  <c r="AC80" i="1"/>
  <c r="AC76" i="1"/>
  <c r="AC72" i="1"/>
  <c r="AC68" i="1"/>
  <c r="AC64" i="1"/>
  <c r="AC60" i="1"/>
  <c r="AC56" i="1"/>
  <c r="AC52" i="1"/>
  <c r="AC48" i="1"/>
  <c r="AC44" i="1"/>
  <c r="AC40" i="1"/>
  <c r="AC36" i="1"/>
  <c r="AC32" i="1"/>
  <c r="AC28" i="1"/>
  <c r="AC24" i="1"/>
  <c r="AC20" i="1"/>
  <c r="AC16" i="1"/>
  <c r="AC12" i="1"/>
  <c r="AC9" i="1"/>
  <c r="AC13" i="1"/>
  <c r="AC93" i="1"/>
  <c r="AC89" i="1"/>
  <c r="AC85" i="1"/>
  <c r="AC81" i="1"/>
  <c r="AC77" i="1"/>
  <c r="AC73" i="1"/>
  <c r="AC69" i="1"/>
  <c r="AC65" i="1"/>
  <c r="AC61" i="1"/>
  <c r="AC57" i="1"/>
  <c r="AC53" i="1"/>
  <c r="AC49" i="1"/>
  <c r="AC45" i="1"/>
  <c r="AC41" i="1"/>
  <c r="AC37" i="1"/>
  <c r="AC33" i="1"/>
  <c r="AC29" i="1"/>
  <c r="AC25" i="1"/>
  <c r="AC21" i="1"/>
  <c r="AC17" i="1"/>
  <c r="N1180" i="1"/>
  <c r="N1179" i="1"/>
  <c r="N1173" i="1"/>
  <c r="N1162" i="1"/>
  <c r="N1158" i="1"/>
  <c r="N1178" i="1"/>
  <c r="N1156" i="1"/>
  <c r="N1151" i="1"/>
  <c r="N1167" i="1"/>
  <c r="N1165" i="1"/>
  <c r="N1164" i="1"/>
  <c r="N1157" i="1"/>
  <c r="N1176" i="1"/>
  <c r="N1170" i="1"/>
  <c r="N1169" i="1"/>
  <c r="N1168" i="1"/>
  <c r="N1166" i="1"/>
  <c r="N1154" i="1"/>
  <c r="N1171" i="1"/>
  <c r="N1177" i="1"/>
  <c r="N1175" i="1"/>
  <c r="N1172" i="1"/>
  <c r="N1161" i="1"/>
  <c r="N1160" i="1"/>
  <c r="N1159" i="1"/>
  <c r="N1148" i="1"/>
  <c r="N1139" i="1"/>
  <c r="N1153" i="1"/>
  <c r="N1152" i="1"/>
  <c r="N1147" i="1"/>
  <c r="N1138" i="1"/>
  <c r="N1174" i="1"/>
  <c r="N1142" i="1"/>
  <c r="N1163" i="1"/>
  <c r="N1155" i="1"/>
  <c r="N1145" i="1"/>
  <c r="N1140" i="1"/>
  <c r="N1149" i="1"/>
  <c r="N1144" i="1"/>
  <c r="N1133" i="1"/>
  <c r="N1128" i="1"/>
  <c r="N1137" i="1"/>
  <c r="N1135" i="1"/>
  <c r="N1134" i="1"/>
  <c r="N1132" i="1"/>
  <c r="N1127" i="1"/>
  <c r="N1150" i="1"/>
  <c r="N1131" i="1"/>
  <c r="N1146" i="1"/>
  <c r="N1143" i="1"/>
  <c r="N1129" i="1"/>
  <c r="N1124" i="1"/>
  <c r="N1123" i="1"/>
  <c r="N1118" i="1"/>
  <c r="N1114" i="1"/>
  <c r="N1107" i="1"/>
  <c r="N1117" i="1"/>
  <c r="N1113" i="1"/>
  <c r="N1141" i="1"/>
  <c r="N1121" i="1"/>
  <c r="N1116" i="1"/>
  <c r="N1122" i="1"/>
  <c r="N1120" i="1"/>
  <c r="N1119" i="1"/>
  <c r="N1136" i="1"/>
  <c r="N1130" i="1"/>
  <c r="N1110" i="1"/>
  <c r="N1105" i="1"/>
  <c r="N1104" i="1"/>
  <c r="N1097" i="1"/>
  <c r="N1096" i="1"/>
  <c r="N1091" i="1"/>
  <c r="N1115" i="1"/>
  <c r="N1109" i="1"/>
  <c r="N1103" i="1"/>
  <c r="N1102" i="1"/>
  <c r="N1095" i="1"/>
  <c r="N1094" i="1"/>
  <c r="N1090" i="1"/>
  <c r="N1086" i="1"/>
  <c r="N1082" i="1"/>
  <c r="N1126" i="1"/>
  <c r="N1089" i="1"/>
  <c r="N1081" i="1"/>
  <c r="N1101" i="1"/>
  <c r="N1100" i="1"/>
  <c r="N1093" i="1"/>
  <c r="N1108" i="1"/>
  <c r="N1106" i="1"/>
  <c r="N1099" i="1"/>
  <c r="N1098" i="1"/>
  <c r="N1088" i="1"/>
  <c r="N1080" i="1"/>
  <c r="N1125" i="1"/>
  <c r="N1111" i="1"/>
  <c r="N1072" i="1"/>
  <c r="N1064" i="1"/>
  <c r="N1076" i="1"/>
  <c r="N1112" i="1"/>
  <c r="N1083" i="1"/>
  <c r="N1079" i="1"/>
  <c r="N1071" i="1"/>
  <c r="N1063" i="1"/>
  <c r="N1075" i="1"/>
  <c r="N1067" i="1"/>
  <c r="N1087" i="1"/>
  <c r="N1078" i="1"/>
  <c r="N1074" i="1"/>
  <c r="N1070" i="1"/>
  <c r="N1066" i="1"/>
  <c r="N1062" i="1"/>
  <c r="N1059" i="1"/>
  <c r="N1092" i="1"/>
  <c r="N1085" i="1"/>
  <c r="N1077" i="1"/>
  <c r="N1069" i="1"/>
  <c r="N1061" i="1"/>
  <c r="N1057" i="1"/>
  <c r="N1050" i="1"/>
  <c r="N1084" i="1"/>
  <c r="N1060" i="1"/>
  <c r="N1065" i="1"/>
  <c r="N1055" i="1"/>
  <c r="N1047" i="1"/>
  <c r="N1073" i="1"/>
  <c r="N1068" i="1"/>
  <c r="N1054" i="1"/>
  <c r="N1046" i="1"/>
  <c r="N1056" i="1"/>
  <c r="N1053" i="1"/>
  <c r="N1035" i="1"/>
  <c r="N1027" i="1"/>
  <c r="N1019" i="1"/>
  <c r="N1045" i="1"/>
  <c r="N1043" i="1"/>
  <c r="N1034" i="1"/>
  <c r="N1026" i="1"/>
  <c r="N1051" i="1"/>
  <c r="N1042" i="1"/>
  <c r="N1033" i="1"/>
  <c r="N1025" i="1"/>
  <c r="N1017" i="1"/>
  <c r="N1009" i="1"/>
  <c r="N1041" i="1"/>
  <c r="N1032" i="1"/>
  <c r="N1024" i="1"/>
  <c r="N1016" i="1"/>
  <c r="N1044" i="1"/>
  <c r="N1040" i="1"/>
  <c r="N1031" i="1"/>
  <c r="N1023" i="1"/>
  <c r="N1015" i="1"/>
  <c r="N1049" i="1"/>
  <c r="N1058" i="1"/>
  <c r="N1048" i="1"/>
  <c r="N1037" i="1"/>
  <c r="N1029" i="1"/>
  <c r="N1021" i="1"/>
  <c r="N1013" i="1"/>
  <c r="N1002" i="1"/>
  <c r="N994" i="1"/>
  <c r="N986" i="1"/>
  <c r="N983" i="1"/>
  <c r="N1052" i="1"/>
  <c r="N1008" i="1"/>
  <c r="N1000" i="1"/>
  <c r="N992" i="1"/>
  <c r="N1038" i="1"/>
  <c r="N1036" i="1"/>
  <c r="N1030" i="1"/>
  <c r="N1028" i="1"/>
  <c r="N1022" i="1"/>
  <c r="N1018" i="1"/>
  <c r="N1007" i="1"/>
  <c r="N999" i="1"/>
  <c r="N991" i="1"/>
  <c r="N985" i="1"/>
  <c r="N1039" i="1"/>
  <c r="N1006" i="1"/>
  <c r="N998" i="1"/>
  <c r="N990" i="1"/>
  <c r="N978" i="1"/>
  <c r="N1014" i="1"/>
  <c r="N1011" i="1"/>
  <c r="N1004" i="1"/>
  <c r="N996" i="1"/>
  <c r="N988" i="1"/>
  <c r="N1010" i="1"/>
  <c r="N1005" i="1"/>
  <c r="N976" i="1"/>
  <c r="N973" i="1"/>
  <c r="N960" i="1"/>
  <c r="N957" i="1"/>
  <c r="N955" i="1"/>
  <c r="N953" i="1"/>
  <c r="N966" i="1"/>
  <c r="N963" i="1"/>
  <c r="N984" i="1"/>
  <c r="N972" i="1"/>
  <c r="N969" i="1"/>
  <c r="N947" i="1"/>
  <c r="N993" i="1"/>
  <c r="N977" i="1"/>
  <c r="N975" i="1"/>
  <c r="N962" i="1"/>
  <c r="N959" i="1"/>
  <c r="N1012" i="1"/>
  <c r="N1001" i="1"/>
  <c r="N995" i="1"/>
  <c r="N968" i="1"/>
  <c r="N965" i="1"/>
  <c r="N956" i="1"/>
  <c r="N954" i="1"/>
  <c r="N952" i="1"/>
  <c r="N951" i="1"/>
  <c r="N1003" i="1"/>
  <c r="N980" i="1"/>
  <c r="N979" i="1"/>
  <c r="N974" i="1"/>
  <c r="N971" i="1"/>
  <c r="N958" i="1"/>
  <c r="N950" i="1"/>
  <c r="N1020" i="1"/>
  <c r="N989" i="1"/>
  <c r="N987" i="1"/>
  <c r="N981" i="1"/>
  <c r="N964" i="1"/>
  <c r="N961" i="1"/>
  <c r="N936" i="1"/>
  <c r="N935" i="1"/>
  <c r="N923" i="1"/>
  <c r="N982" i="1"/>
  <c r="N941" i="1"/>
  <c r="N934" i="1"/>
  <c r="N929" i="1"/>
  <c r="N922" i="1"/>
  <c r="N928" i="1"/>
  <c r="N927" i="1"/>
  <c r="N915" i="1"/>
  <c r="N940" i="1"/>
  <c r="N933" i="1"/>
  <c r="N926" i="1"/>
  <c r="N921" i="1"/>
  <c r="N914" i="1"/>
  <c r="N997" i="1"/>
  <c r="N948" i="1"/>
  <c r="N939" i="1"/>
  <c r="N920" i="1"/>
  <c r="N919" i="1"/>
  <c r="N946" i="1"/>
  <c r="N945" i="1"/>
  <c r="N938" i="1"/>
  <c r="N932" i="1"/>
  <c r="N925" i="1"/>
  <c r="N918" i="1"/>
  <c r="N913" i="1"/>
  <c r="N970" i="1"/>
  <c r="N967" i="1"/>
  <c r="N949" i="1"/>
  <c r="N944" i="1"/>
  <c r="N943" i="1"/>
  <c r="N931" i="1"/>
  <c r="N907" i="1"/>
  <c r="N888" i="1"/>
  <c r="N887" i="1"/>
  <c r="N930" i="1"/>
  <c r="N906" i="1"/>
  <c r="N900" i="1"/>
  <c r="N893" i="1"/>
  <c r="N886" i="1"/>
  <c r="N881" i="1"/>
  <c r="N874" i="1"/>
  <c r="N899" i="1"/>
  <c r="N880" i="1"/>
  <c r="N879" i="1"/>
  <c r="N910" i="1"/>
  <c r="N905" i="1"/>
  <c r="N898" i="1"/>
  <c r="N892" i="1"/>
  <c r="N885" i="1"/>
  <c r="N878" i="1"/>
  <c r="N917" i="1"/>
  <c r="N916" i="1"/>
  <c r="N911" i="1"/>
  <c r="N904" i="1"/>
  <c r="N903" i="1"/>
  <c r="N891" i="1"/>
  <c r="N912" i="1"/>
  <c r="N909" i="1"/>
  <c r="N902" i="1"/>
  <c r="N897" i="1"/>
  <c r="N890" i="1"/>
  <c r="N884" i="1"/>
  <c r="N877" i="1"/>
  <c r="N924" i="1"/>
  <c r="N896" i="1"/>
  <c r="N895" i="1"/>
  <c r="N883" i="1"/>
  <c r="N875" i="1"/>
  <c r="N870" i="1"/>
  <c r="N865" i="1"/>
  <c r="N858" i="1"/>
  <c r="N852" i="1"/>
  <c r="N845" i="1"/>
  <c r="N838" i="1"/>
  <c r="N942" i="1"/>
  <c r="N908" i="1"/>
  <c r="N864" i="1"/>
  <c r="N863" i="1"/>
  <c r="N851" i="1"/>
  <c r="N869" i="1"/>
  <c r="N862" i="1"/>
  <c r="N857" i="1"/>
  <c r="N850" i="1"/>
  <c r="N844" i="1"/>
  <c r="N837" i="1"/>
  <c r="N901" i="1"/>
  <c r="N894" i="1"/>
  <c r="N889" i="1"/>
  <c r="N856" i="1"/>
  <c r="N855" i="1"/>
  <c r="N843" i="1"/>
  <c r="N868" i="1"/>
  <c r="N861" i="1"/>
  <c r="N854" i="1"/>
  <c r="N937" i="1"/>
  <c r="N882" i="1"/>
  <c r="N876" i="1"/>
  <c r="N867" i="1"/>
  <c r="N848" i="1"/>
  <c r="N847" i="1"/>
  <c r="N873" i="1"/>
  <c r="N840" i="1"/>
  <c r="N832" i="1"/>
  <c r="N831" i="1"/>
  <c r="N819" i="1"/>
  <c r="N801" i="1"/>
  <c r="N872" i="1"/>
  <c r="N871" i="1"/>
  <c r="N841" i="1"/>
  <c r="N830" i="1"/>
  <c r="N825" i="1"/>
  <c r="N818" i="1"/>
  <c r="N812" i="1"/>
  <c r="N806" i="1"/>
  <c r="N805" i="1"/>
  <c r="N804" i="1"/>
  <c r="N846" i="1"/>
  <c r="N835" i="1"/>
  <c r="N824" i="1"/>
  <c r="N823" i="1"/>
  <c r="N811" i="1"/>
  <c r="N829" i="1"/>
  <c r="N822" i="1"/>
  <c r="N817" i="1"/>
  <c r="N810" i="1"/>
  <c r="N803" i="1"/>
  <c r="N816" i="1"/>
  <c r="N815" i="1"/>
  <c r="N809" i="1"/>
  <c r="N808" i="1"/>
  <c r="N853" i="1"/>
  <c r="N849" i="1"/>
  <c r="N836" i="1"/>
  <c r="N834" i="1"/>
  <c r="N828" i="1"/>
  <c r="N821" i="1"/>
  <c r="N814" i="1"/>
  <c r="N860" i="1"/>
  <c r="N859" i="1"/>
  <c r="N842" i="1"/>
  <c r="N839" i="1"/>
  <c r="N827" i="1"/>
  <c r="N807" i="1"/>
  <c r="N866" i="1"/>
  <c r="N833" i="1"/>
  <c r="N826" i="1"/>
  <c r="N820" i="1"/>
  <c r="N813" i="1"/>
  <c r="N795" i="1"/>
  <c r="N785" i="1"/>
  <c r="N784" i="1"/>
  <c r="N779" i="1"/>
  <c r="N758" i="1"/>
  <c r="N790" i="1"/>
  <c r="N789" i="1"/>
  <c r="N788" i="1"/>
  <c r="N778" i="1"/>
  <c r="N773" i="1"/>
  <c r="N768" i="1"/>
  <c r="N761" i="1"/>
  <c r="N802" i="1"/>
  <c r="N800" i="1"/>
  <c r="N799" i="1"/>
  <c r="N783" i="1"/>
  <c r="N767" i="1"/>
  <c r="N766" i="1"/>
  <c r="N794" i="1"/>
  <c r="N787" i="1"/>
  <c r="N777" i="1"/>
  <c r="N772" i="1"/>
  <c r="N760" i="1"/>
  <c r="N757" i="1"/>
  <c r="N754" i="1"/>
  <c r="N793" i="1"/>
  <c r="N792" i="1"/>
  <c r="N771" i="1"/>
  <c r="N765" i="1"/>
  <c r="N764" i="1"/>
  <c r="N798" i="1"/>
  <c r="N797" i="1"/>
  <c r="N782" i="1"/>
  <c r="N781" i="1"/>
  <c r="N776" i="1"/>
  <c r="N770" i="1"/>
  <c r="N759" i="1"/>
  <c r="N796" i="1"/>
  <c r="N791" i="1"/>
  <c r="N786" i="1"/>
  <c r="N780" i="1"/>
  <c r="N775" i="1"/>
  <c r="N763" i="1"/>
  <c r="N762" i="1"/>
  <c r="N756" i="1"/>
  <c r="N774" i="1"/>
  <c r="N769" i="1"/>
  <c r="N735" i="1"/>
  <c r="N726" i="1"/>
  <c r="N723" i="1"/>
  <c r="N720" i="1"/>
  <c r="N717" i="1"/>
  <c r="N714" i="1"/>
  <c r="N706" i="1"/>
  <c r="N698" i="1"/>
  <c r="N690" i="1"/>
  <c r="N682" i="1"/>
  <c r="N674" i="1"/>
  <c r="N666" i="1"/>
  <c r="N750" i="1"/>
  <c r="N747" i="1"/>
  <c r="N744" i="1"/>
  <c r="N741" i="1"/>
  <c r="N738" i="1"/>
  <c r="N732" i="1"/>
  <c r="N729" i="1"/>
  <c r="N705" i="1"/>
  <c r="N697" i="1"/>
  <c r="N689" i="1"/>
  <c r="N681" i="1"/>
  <c r="N673" i="1"/>
  <c r="N665" i="1"/>
  <c r="N743" i="1"/>
  <c r="N734" i="1"/>
  <c r="N731" i="1"/>
  <c r="N728" i="1"/>
  <c r="N725" i="1"/>
  <c r="N722" i="1"/>
  <c r="N716" i="1"/>
  <c r="N713" i="1"/>
  <c r="N703" i="1"/>
  <c r="N752" i="1"/>
  <c r="N749" i="1"/>
  <c r="N746" i="1"/>
  <c r="N740" i="1"/>
  <c r="N737" i="1"/>
  <c r="N702" i="1"/>
  <c r="N694" i="1"/>
  <c r="N686" i="1"/>
  <c r="N678" i="1"/>
  <c r="N727" i="1"/>
  <c r="N718" i="1"/>
  <c r="N715" i="1"/>
  <c r="N712" i="1"/>
  <c r="N709" i="1"/>
  <c r="N701" i="1"/>
  <c r="N693" i="1"/>
  <c r="N685" i="1"/>
  <c r="N677" i="1"/>
  <c r="N669" i="1"/>
  <c r="N755" i="1"/>
  <c r="N751" i="1"/>
  <c r="N742" i="1"/>
  <c r="N739" i="1"/>
  <c r="N736" i="1"/>
  <c r="N733" i="1"/>
  <c r="N730" i="1"/>
  <c r="N724" i="1"/>
  <c r="N721" i="1"/>
  <c r="N708" i="1"/>
  <c r="N700" i="1"/>
  <c r="N692" i="1"/>
  <c r="N684" i="1"/>
  <c r="N676" i="1"/>
  <c r="N668" i="1"/>
  <c r="N748" i="1"/>
  <c r="N711" i="1"/>
  <c r="N670" i="1"/>
  <c r="N659" i="1"/>
  <c r="N651" i="1"/>
  <c r="N643" i="1"/>
  <c r="N635" i="1"/>
  <c r="N687" i="1"/>
  <c r="N671" i="1"/>
  <c r="N658" i="1"/>
  <c r="N650" i="1"/>
  <c r="N642" i="1"/>
  <c r="N634" i="1"/>
  <c r="N626" i="1"/>
  <c r="N618" i="1"/>
  <c r="N745" i="1"/>
  <c r="N719" i="1"/>
  <c r="N710" i="1"/>
  <c r="N695" i="1"/>
  <c r="N667" i="1"/>
  <c r="N657" i="1"/>
  <c r="N649" i="1"/>
  <c r="N641" i="1"/>
  <c r="N633" i="1"/>
  <c r="N625" i="1"/>
  <c r="N617" i="1"/>
  <c r="N609" i="1"/>
  <c r="N707" i="1"/>
  <c r="N704" i="1"/>
  <c r="N680" i="1"/>
  <c r="N672" i="1"/>
  <c r="N656" i="1"/>
  <c r="N683" i="1"/>
  <c r="N675" i="1"/>
  <c r="N655" i="1"/>
  <c r="N647" i="1"/>
  <c r="N639" i="1"/>
  <c r="N631" i="1"/>
  <c r="N623" i="1"/>
  <c r="N615" i="1"/>
  <c r="N607" i="1"/>
  <c r="N753" i="1"/>
  <c r="N688" i="1"/>
  <c r="N663" i="1"/>
  <c r="N662" i="1"/>
  <c r="N654" i="1"/>
  <c r="N646" i="1"/>
  <c r="N638" i="1"/>
  <c r="N630" i="1"/>
  <c r="N622" i="1"/>
  <c r="N614" i="1"/>
  <c r="N606" i="1"/>
  <c r="N696" i="1"/>
  <c r="N691" i="1"/>
  <c r="N661" i="1"/>
  <c r="N653" i="1"/>
  <c r="N645" i="1"/>
  <c r="N637" i="1"/>
  <c r="N629" i="1"/>
  <c r="N621" i="1"/>
  <c r="N613" i="1"/>
  <c r="N605" i="1"/>
  <c r="N648" i="1"/>
  <c r="N644" i="1"/>
  <c r="N640" i="1"/>
  <c r="N636" i="1"/>
  <c r="N632" i="1"/>
  <c r="N627" i="1"/>
  <c r="N616" i="1"/>
  <c r="N596" i="1"/>
  <c r="N588" i="1"/>
  <c r="N580" i="1"/>
  <c r="N572" i="1"/>
  <c r="N564" i="1"/>
  <c r="N556" i="1"/>
  <c r="N548" i="1"/>
  <c r="N540" i="1"/>
  <c r="N699" i="1"/>
  <c r="N679" i="1"/>
  <c r="N624" i="1"/>
  <c r="N595" i="1"/>
  <c r="N587" i="1"/>
  <c r="N579" i="1"/>
  <c r="N571" i="1"/>
  <c r="N563" i="1"/>
  <c r="N610" i="1"/>
  <c r="N602" i="1"/>
  <c r="N594" i="1"/>
  <c r="N586" i="1"/>
  <c r="N578" i="1"/>
  <c r="N570" i="1"/>
  <c r="N562" i="1"/>
  <c r="N554" i="1"/>
  <c r="N546" i="1"/>
  <c r="N660" i="1"/>
  <c r="N620" i="1"/>
  <c r="N601" i="1"/>
  <c r="N593" i="1"/>
  <c r="N585" i="1"/>
  <c r="N577" i="1"/>
  <c r="N569" i="1"/>
  <c r="N561" i="1"/>
  <c r="N553" i="1"/>
  <c r="N545" i="1"/>
  <c r="N537" i="1"/>
  <c r="N628" i="1"/>
  <c r="N604" i="1"/>
  <c r="N600" i="1"/>
  <c r="N592" i="1"/>
  <c r="N584" i="1"/>
  <c r="N576" i="1"/>
  <c r="N568" i="1"/>
  <c r="N560" i="1"/>
  <c r="N552" i="1"/>
  <c r="N544" i="1"/>
  <c r="N652" i="1"/>
  <c r="N611" i="1"/>
  <c r="N599" i="1"/>
  <c r="N591" i="1"/>
  <c r="N583" i="1"/>
  <c r="N575" i="1"/>
  <c r="N567" i="1"/>
  <c r="N559" i="1"/>
  <c r="N664" i="1"/>
  <c r="N598" i="1"/>
  <c r="N590" i="1"/>
  <c r="N582" i="1"/>
  <c r="N574" i="1"/>
  <c r="N566" i="1"/>
  <c r="N558" i="1"/>
  <c r="N550" i="1"/>
  <c r="N542" i="1"/>
  <c r="N555" i="1"/>
  <c r="N543" i="1"/>
  <c r="N541" i="1"/>
  <c r="N530" i="1"/>
  <c r="N496" i="1"/>
  <c r="N488" i="1"/>
  <c r="N477" i="1"/>
  <c r="N469" i="1"/>
  <c r="N581" i="1"/>
  <c r="N538" i="1"/>
  <c r="N529" i="1"/>
  <c r="N525" i="1"/>
  <c r="N521" i="1"/>
  <c r="N517" i="1"/>
  <c r="N513" i="1"/>
  <c r="N509" i="1"/>
  <c r="N505" i="1"/>
  <c r="N501" i="1"/>
  <c r="N495" i="1"/>
  <c r="N487" i="1"/>
  <c r="N483" i="1"/>
  <c r="N476" i="1"/>
  <c r="N468" i="1"/>
  <c r="N619" i="1"/>
  <c r="N551" i="1"/>
  <c r="N536" i="1"/>
  <c r="N494" i="1"/>
  <c r="N482" i="1"/>
  <c r="N475" i="1"/>
  <c r="N467" i="1"/>
  <c r="N612" i="1"/>
  <c r="N573" i="1"/>
  <c r="N539" i="1"/>
  <c r="N535" i="1"/>
  <c r="N528" i="1"/>
  <c r="N524" i="1"/>
  <c r="N520" i="1"/>
  <c r="N516" i="1"/>
  <c r="N512" i="1"/>
  <c r="N508" i="1"/>
  <c r="N504" i="1"/>
  <c r="N500" i="1"/>
  <c r="N493" i="1"/>
  <c r="N486" i="1"/>
  <c r="N481" i="1"/>
  <c r="N608" i="1"/>
  <c r="N557" i="1"/>
  <c r="N534" i="1"/>
  <c r="N499" i="1"/>
  <c r="N492" i="1"/>
  <c r="N480" i="1"/>
  <c r="N473" i="1"/>
  <c r="N465" i="1"/>
  <c r="N597" i="1"/>
  <c r="N565" i="1"/>
  <c r="N533" i="1"/>
  <c r="N527" i="1"/>
  <c r="N523" i="1"/>
  <c r="N519" i="1"/>
  <c r="N515" i="1"/>
  <c r="N511" i="1"/>
  <c r="N507" i="1"/>
  <c r="N503" i="1"/>
  <c r="N498" i="1"/>
  <c r="N547" i="1"/>
  <c r="N532" i="1"/>
  <c r="N490" i="1"/>
  <c r="N522" i="1"/>
  <c r="N464" i="1"/>
  <c r="N458" i="1"/>
  <c r="N450" i="1"/>
  <c r="N442" i="1"/>
  <c r="N434" i="1"/>
  <c r="N426" i="1"/>
  <c r="N418" i="1"/>
  <c r="N410" i="1"/>
  <c r="N402" i="1"/>
  <c r="N396" i="1"/>
  <c r="N531" i="1"/>
  <c r="N518" i="1"/>
  <c r="N484" i="1"/>
  <c r="N478" i="1"/>
  <c r="N472" i="1"/>
  <c r="N463" i="1"/>
  <c r="N457" i="1"/>
  <c r="N449" i="1"/>
  <c r="N514" i="1"/>
  <c r="N497" i="1"/>
  <c r="N510" i="1"/>
  <c r="N466" i="1"/>
  <c r="N455" i="1"/>
  <c r="N447" i="1"/>
  <c r="N439" i="1"/>
  <c r="N431" i="1"/>
  <c r="N423" i="1"/>
  <c r="N415" i="1"/>
  <c r="N407" i="1"/>
  <c r="N399" i="1"/>
  <c r="N506" i="1"/>
  <c r="N491" i="1"/>
  <c r="N489" i="1"/>
  <c r="N454" i="1"/>
  <c r="N446" i="1"/>
  <c r="N438" i="1"/>
  <c r="N430" i="1"/>
  <c r="N422" i="1"/>
  <c r="N414" i="1"/>
  <c r="N406" i="1"/>
  <c r="N398" i="1"/>
  <c r="N394" i="1"/>
  <c r="N393" i="1"/>
  <c r="N603" i="1"/>
  <c r="N549" i="1"/>
  <c r="N479" i="1"/>
  <c r="N461" i="1"/>
  <c r="N460" i="1"/>
  <c r="N452" i="1"/>
  <c r="N444" i="1"/>
  <c r="N436" i="1"/>
  <c r="N428" i="1"/>
  <c r="N420" i="1"/>
  <c r="N589" i="1"/>
  <c r="N526" i="1"/>
  <c r="N485" i="1"/>
  <c r="N474" i="1"/>
  <c r="N471" i="1"/>
  <c r="N462" i="1"/>
  <c r="N459" i="1"/>
  <c r="N451" i="1"/>
  <c r="N443" i="1"/>
  <c r="N435" i="1"/>
  <c r="N427" i="1"/>
  <c r="N419" i="1"/>
  <c r="N411" i="1"/>
  <c r="N403" i="1"/>
  <c r="N470" i="1"/>
  <c r="N445" i="1"/>
  <c r="N412" i="1"/>
  <c r="N409" i="1"/>
  <c r="N395" i="1"/>
  <c r="N391" i="1"/>
  <c r="N378" i="1"/>
  <c r="N377" i="1"/>
  <c r="N371" i="1"/>
  <c r="N364" i="1"/>
  <c r="N346" i="1"/>
  <c r="N345" i="1"/>
  <c r="N339" i="1"/>
  <c r="N332" i="1"/>
  <c r="N417" i="1"/>
  <c r="N383" i="1"/>
  <c r="N376" i="1"/>
  <c r="N358" i="1"/>
  <c r="N357" i="1"/>
  <c r="N351" i="1"/>
  <c r="N344" i="1"/>
  <c r="N441" i="1"/>
  <c r="N432" i="1"/>
  <c r="N429" i="1"/>
  <c r="N413" i="1"/>
  <c r="N400" i="1"/>
  <c r="N390" i="1"/>
  <c r="N370" i="1"/>
  <c r="N369" i="1"/>
  <c r="N363" i="1"/>
  <c r="N356" i="1"/>
  <c r="N338" i="1"/>
  <c r="N337" i="1"/>
  <c r="N397" i="1"/>
  <c r="N389" i="1"/>
  <c r="N382" i="1"/>
  <c r="N375" i="1"/>
  <c r="N502" i="1"/>
  <c r="N425" i="1"/>
  <c r="N416" i="1"/>
  <c r="N404" i="1"/>
  <c r="N401" i="1"/>
  <c r="N388" i="1"/>
  <c r="N381" i="1"/>
  <c r="N362" i="1"/>
  <c r="N361" i="1"/>
  <c r="N355" i="1"/>
  <c r="N348" i="1"/>
  <c r="N330" i="1"/>
  <c r="N329" i="1"/>
  <c r="N448" i="1"/>
  <c r="N440" i="1"/>
  <c r="N437" i="1"/>
  <c r="N387" i="1"/>
  <c r="N380" i="1"/>
  <c r="N374" i="1"/>
  <c r="N367" i="1"/>
  <c r="N360" i="1"/>
  <c r="N342" i="1"/>
  <c r="N341" i="1"/>
  <c r="N335" i="1"/>
  <c r="N453" i="1"/>
  <c r="N408" i="1"/>
  <c r="N405" i="1"/>
  <c r="N392" i="1"/>
  <c r="N386" i="1"/>
  <c r="N385" i="1"/>
  <c r="N379" i="1"/>
  <c r="N373" i="1"/>
  <c r="N456" i="1"/>
  <c r="N433" i="1"/>
  <c r="N424" i="1"/>
  <c r="N421" i="1"/>
  <c r="N384" i="1"/>
  <c r="N372" i="1"/>
  <c r="N366" i="1"/>
  <c r="N365" i="1"/>
  <c r="N359" i="1"/>
  <c r="N352" i="1"/>
  <c r="N334" i="1"/>
  <c r="N333" i="1"/>
  <c r="N327" i="1"/>
  <c r="N343" i="1"/>
  <c r="N312" i="1"/>
  <c r="N299" i="1"/>
  <c r="N292" i="1"/>
  <c r="N274" i="1"/>
  <c r="N273" i="1"/>
  <c r="N267" i="1"/>
  <c r="N260" i="1"/>
  <c r="N347" i="1"/>
  <c r="N319" i="1"/>
  <c r="N306" i="1"/>
  <c r="N305" i="1"/>
  <c r="N286" i="1"/>
  <c r="N285" i="1"/>
  <c r="N279" i="1"/>
  <c r="N272" i="1"/>
  <c r="N254" i="1"/>
  <c r="N350" i="1"/>
  <c r="N349" i="1"/>
  <c r="N328" i="1"/>
  <c r="N324" i="1"/>
  <c r="N311" i="1"/>
  <c r="N304" i="1"/>
  <c r="N298" i="1"/>
  <c r="N297" i="1"/>
  <c r="N291" i="1"/>
  <c r="N284" i="1"/>
  <c r="N266" i="1"/>
  <c r="N265" i="1"/>
  <c r="N259" i="1"/>
  <c r="N252" i="1"/>
  <c r="N354" i="1"/>
  <c r="N353" i="1"/>
  <c r="N331" i="1"/>
  <c r="N318" i="1"/>
  <c r="N317" i="1"/>
  <c r="N296" i="1"/>
  <c r="N283" i="1"/>
  <c r="N278" i="1"/>
  <c r="N277" i="1"/>
  <c r="N271" i="1"/>
  <c r="N264" i="1"/>
  <c r="N336" i="1"/>
  <c r="N323" i="1"/>
  <c r="N316" i="1"/>
  <c r="N310" i="1"/>
  <c r="N309" i="1"/>
  <c r="N303" i="1"/>
  <c r="N290" i="1"/>
  <c r="N289" i="1"/>
  <c r="N276" i="1"/>
  <c r="N258" i="1"/>
  <c r="N257" i="1"/>
  <c r="N251" i="1"/>
  <c r="N326" i="1"/>
  <c r="N315" i="1"/>
  <c r="N308" i="1"/>
  <c r="N295" i="1"/>
  <c r="N288" i="1"/>
  <c r="N282" i="1"/>
  <c r="N270" i="1"/>
  <c r="N368" i="1"/>
  <c r="N340" i="1"/>
  <c r="N322" i="1"/>
  <c r="N321" i="1"/>
  <c r="N302" i="1"/>
  <c r="N301" i="1"/>
  <c r="N247" i="1"/>
  <c r="N235" i="1"/>
  <c r="N228" i="1"/>
  <c r="N210" i="1"/>
  <c r="N209" i="1"/>
  <c r="N203" i="1"/>
  <c r="N198" i="1"/>
  <c r="N197" i="1"/>
  <c r="N191" i="1"/>
  <c r="N184" i="1"/>
  <c r="N180" i="1"/>
  <c r="N176" i="1"/>
  <c r="N171" i="1"/>
  <c r="N158" i="1"/>
  <c r="N154" i="1"/>
  <c r="N146" i="1"/>
  <c r="N325" i="1"/>
  <c r="N313" i="1"/>
  <c r="N262" i="1"/>
  <c r="N242" i="1"/>
  <c r="N241" i="1"/>
  <c r="N222" i="1"/>
  <c r="N221" i="1"/>
  <c r="N215" i="1"/>
  <c r="N208" i="1"/>
  <c r="N196" i="1"/>
  <c r="N175" i="1"/>
  <c r="N167" i="1"/>
  <c r="N163" i="1"/>
  <c r="N293" i="1"/>
  <c r="N255" i="1"/>
  <c r="N249" i="1"/>
  <c r="N240" i="1"/>
  <c r="N234" i="1"/>
  <c r="N233" i="1"/>
  <c r="N227" i="1"/>
  <c r="N220" i="1"/>
  <c r="N202" i="1"/>
  <c r="N201" i="1"/>
  <c r="N190" i="1"/>
  <c r="N189" i="1"/>
  <c r="N183" i="1"/>
  <c r="N174" i="1"/>
  <c r="N170" i="1"/>
  <c r="N162" i="1"/>
  <c r="N275" i="1"/>
  <c r="N269" i="1"/>
  <c r="N232" i="1"/>
  <c r="N214" i="1"/>
  <c r="N213" i="1"/>
  <c r="N314" i="1"/>
  <c r="N281" i="1"/>
  <c r="N280" i="1"/>
  <c r="N261" i="1"/>
  <c r="N253" i="1"/>
  <c r="N246" i="1"/>
  <c r="N245" i="1"/>
  <c r="N239" i="1"/>
  <c r="N226" i="1"/>
  <c r="N225" i="1"/>
  <c r="N219" i="1"/>
  <c r="N212" i="1"/>
  <c r="N182" i="1"/>
  <c r="N178" i="1"/>
  <c r="N294" i="1"/>
  <c r="N263" i="1"/>
  <c r="N250" i="1"/>
  <c r="N244" i="1"/>
  <c r="N231" i="1"/>
  <c r="N224" i="1"/>
  <c r="N206" i="1"/>
  <c r="N205" i="1"/>
  <c r="N199" i="1"/>
  <c r="N194" i="1"/>
  <c r="N193" i="1"/>
  <c r="N187" i="1"/>
  <c r="N307" i="1"/>
  <c r="N268" i="1"/>
  <c r="N256" i="1"/>
  <c r="N238" i="1"/>
  <c r="N237" i="1"/>
  <c r="N218" i="1"/>
  <c r="N217" i="1"/>
  <c r="N211" i="1"/>
  <c r="N204" i="1"/>
  <c r="N192" i="1"/>
  <c r="N181" i="1"/>
  <c r="N287" i="1"/>
  <c r="N248" i="1"/>
  <c r="N216" i="1"/>
  <c r="N144" i="1"/>
  <c r="N139" i="1"/>
  <c r="N126" i="1"/>
  <c r="N115" i="1"/>
  <c r="N111" i="1"/>
  <c r="N107" i="1"/>
  <c r="N103" i="1"/>
  <c r="N99" i="1"/>
  <c r="N95" i="1"/>
  <c r="N91" i="1"/>
  <c r="N87" i="1"/>
  <c r="N83" i="1"/>
  <c r="N79" i="1"/>
  <c r="N75" i="1"/>
  <c r="N71" i="1"/>
  <c r="N67" i="1"/>
  <c r="N63" i="1"/>
  <c r="N59" i="1"/>
  <c r="N55" i="1"/>
  <c r="N51" i="1"/>
  <c r="N47" i="1"/>
  <c r="N43" i="1"/>
  <c r="N39" i="1"/>
  <c r="N35" i="1"/>
  <c r="N31" i="1"/>
  <c r="N27" i="1"/>
  <c r="N23" i="1"/>
  <c r="N46" i="1"/>
  <c r="N30" i="1"/>
  <c r="N22" i="1"/>
  <c r="N18" i="1"/>
  <c r="N300" i="1"/>
  <c r="N207" i="1"/>
  <c r="N164" i="1"/>
  <c r="N156" i="1"/>
  <c r="N150" i="1"/>
  <c r="N148" i="1"/>
  <c r="N143" i="1"/>
  <c r="N135" i="1"/>
  <c r="N131" i="1"/>
  <c r="N125" i="1"/>
  <c r="N119" i="1"/>
  <c r="N70" i="1"/>
  <c r="N66" i="1"/>
  <c r="N54" i="1"/>
  <c r="N38" i="1"/>
  <c r="N229" i="1"/>
  <c r="N186" i="1"/>
  <c r="N165" i="1"/>
  <c r="N161" i="1"/>
  <c r="N142" i="1"/>
  <c r="N138" i="1"/>
  <c r="N130" i="1"/>
  <c r="N124" i="1"/>
  <c r="N114" i="1"/>
  <c r="N110" i="1"/>
  <c r="N106" i="1"/>
  <c r="N102" i="1"/>
  <c r="N98" i="1"/>
  <c r="N94" i="1"/>
  <c r="N90" i="1"/>
  <c r="N86" i="1"/>
  <c r="N82" i="1"/>
  <c r="N78" i="1"/>
  <c r="N74" i="1"/>
  <c r="N62" i="1"/>
  <c r="N50" i="1"/>
  <c r="N42" i="1"/>
  <c r="N26" i="1"/>
  <c r="N320" i="1"/>
  <c r="N188" i="1"/>
  <c r="N166" i="1"/>
  <c r="N157" i="1"/>
  <c r="N153" i="1"/>
  <c r="N134" i="1"/>
  <c r="N123" i="1"/>
  <c r="N118" i="1"/>
  <c r="N9" i="1"/>
  <c r="N151" i="1"/>
  <c r="N122" i="1"/>
  <c r="N117" i="1"/>
  <c r="N113" i="1"/>
  <c r="N109" i="1"/>
  <c r="N105" i="1"/>
  <c r="N101" i="1"/>
  <c r="N97" i="1"/>
  <c r="N93" i="1"/>
  <c r="N89" i="1"/>
  <c r="N85" i="1"/>
  <c r="N81" i="1"/>
  <c r="N77" i="1"/>
  <c r="N73" i="1"/>
  <c r="N69" i="1"/>
  <c r="N65" i="1"/>
  <c r="N61" i="1"/>
  <c r="N57" i="1"/>
  <c r="N53" i="1"/>
  <c r="N49" i="1"/>
  <c r="N45" i="1"/>
  <c r="N41" i="1"/>
  <c r="N37" i="1"/>
  <c r="N33" i="1"/>
  <c r="N29" i="1"/>
  <c r="N25" i="1"/>
  <c r="N21" i="1"/>
  <c r="N17" i="1"/>
  <c r="N13" i="1"/>
  <c r="N129" i="1"/>
  <c r="N121" i="1"/>
  <c r="N230" i="1"/>
  <c r="N195" i="1"/>
  <c r="N185" i="1"/>
  <c r="N177" i="1"/>
  <c r="N173" i="1"/>
  <c r="N172" i="1"/>
  <c r="N145" i="1"/>
  <c r="N141" i="1"/>
  <c r="N137" i="1"/>
  <c r="N243" i="1"/>
  <c r="N179" i="1"/>
  <c r="N169" i="1"/>
  <c r="N168" i="1"/>
  <c r="N159" i="1"/>
  <c r="N155" i="1"/>
  <c r="N149" i="1"/>
  <c r="N147" i="1"/>
  <c r="N133" i="1"/>
  <c r="N128" i="1"/>
  <c r="N120" i="1"/>
  <c r="N116" i="1"/>
  <c r="N112" i="1"/>
  <c r="N108" i="1"/>
  <c r="N104" i="1"/>
  <c r="N100" i="1"/>
  <c r="N96" i="1"/>
  <c r="N92" i="1"/>
  <c r="N88" i="1"/>
  <c r="N84" i="1"/>
  <c r="N80" i="1"/>
  <c r="N76" i="1"/>
  <c r="N72" i="1"/>
  <c r="N68" i="1"/>
  <c r="N64" i="1"/>
  <c r="N60" i="1"/>
  <c r="N56" i="1"/>
  <c r="N52" i="1"/>
  <c r="N48" i="1"/>
  <c r="N44" i="1"/>
  <c r="N40" i="1"/>
  <c r="N36" i="1"/>
  <c r="N32" i="1"/>
  <c r="N28" i="1"/>
  <c r="N24" i="1"/>
  <c r="N20" i="1"/>
  <c r="N236" i="1"/>
  <c r="N223" i="1"/>
  <c r="N200" i="1"/>
  <c r="N160" i="1"/>
  <c r="N152" i="1"/>
  <c r="N140" i="1"/>
  <c r="N136" i="1"/>
  <c r="N132" i="1"/>
  <c r="N127" i="1"/>
  <c r="N19" i="1"/>
  <c r="N15" i="1"/>
  <c r="N11" i="1"/>
  <c r="N58" i="1"/>
  <c r="N34" i="1"/>
  <c r="N16" i="1"/>
  <c r="N10" i="1"/>
  <c r="N12" i="1"/>
  <c r="N14" i="1"/>
  <c r="V1180" i="1"/>
  <c r="V1179" i="1"/>
  <c r="V1173" i="1"/>
  <c r="V1162" i="1"/>
  <c r="V1158" i="1"/>
  <c r="V1178" i="1"/>
  <c r="V1175" i="1"/>
  <c r="V1151" i="1"/>
  <c r="V1177" i="1"/>
  <c r="V1163" i="1"/>
  <c r="V1174" i="1"/>
  <c r="V1167" i="1"/>
  <c r="V1165" i="1"/>
  <c r="V1164" i="1"/>
  <c r="V1157" i="1"/>
  <c r="V1154" i="1"/>
  <c r="V1170" i="1"/>
  <c r="V1169" i="1"/>
  <c r="V1168" i="1"/>
  <c r="V1166" i="1"/>
  <c r="V1171" i="1"/>
  <c r="V1176" i="1"/>
  <c r="V1172" i="1"/>
  <c r="V1161" i="1"/>
  <c r="V1160" i="1"/>
  <c r="V1159" i="1"/>
  <c r="V1148" i="1"/>
  <c r="V1139" i="1"/>
  <c r="V1147" i="1"/>
  <c r="V1138" i="1"/>
  <c r="V1155" i="1"/>
  <c r="V1142" i="1"/>
  <c r="V1156" i="1"/>
  <c r="V1153" i="1"/>
  <c r="V1150" i="1"/>
  <c r="V1145" i="1"/>
  <c r="V1140" i="1"/>
  <c r="V1149" i="1"/>
  <c r="V1144" i="1"/>
  <c r="V1128" i="1"/>
  <c r="V1146" i="1"/>
  <c r="V1133" i="1"/>
  <c r="V1132" i="1"/>
  <c r="V1141" i="1"/>
  <c r="V1134" i="1"/>
  <c r="V1127" i="1"/>
  <c r="V1143" i="1"/>
  <c r="V1135" i="1"/>
  <c r="V1131" i="1"/>
  <c r="V1137" i="1"/>
  <c r="V1136" i="1"/>
  <c r="V1129" i="1"/>
  <c r="V1124" i="1"/>
  <c r="V1125" i="1"/>
  <c r="V1118" i="1"/>
  <c r="V1114" i="1"/>
  <c r="V1126" i="1"/>
  <c r="V1107" i="1"/>
  <c r="V1117" i="1"/>
  <c r="V1113" i="1"/>
  <c r="V1123" i="1"/>
  <c r="V1116" i="1"/>
  <c r="V1121" i="1"/>
  <c r="V1120" i="1"/>
  <c r="V1130" i="1"/>
  <c r="V1122" i="1"/>
  <c r="V1119" i="1"/>
  <c r="V1108" i="1"/>
  <c r="V1105" i="1"/>
  <c r="V1104" i="1"/>
  <c r="V1097" i="1"/>
  <c r="V1096" i="1"/>
  <c r="V1115" i="1"/>
  <c r="V1091" i="1"/>
  <c r="V1103" i="1"/>
  <c r="V1102" i="1"/>
  <c r="V1095" i="1"/>
  <c r="V1094" i="1"/>
  <c r="V1090" i="1"/>
  <c r="V1086" i="1"/>
  <c r="V1082" i="1"/>
  <c r="V1112" i="1"/>
  <c r="V1089" i="1"/>
  <c r="V1081" i="1"/>
  <c r="V1152" i="1"/>
  <c r="V1101" i="1"/>
  <c r="V1100" i="1"/>
  <c r="V1093" i="1"/>
  <c r="V1099" i="1"/>
  <c r="V1098" i="1"/>
  <c r="V1088" i="1"/>
  <c r="V1080" i="1"/>
  <c r="V1106" i="1"/>
  <c r="V1085" i="1"/>
  <c r="V1072" i="1"/>
  <c r="V1064" i="1"/>
  <c r="V1110" i="1"/>
  <c r="V1076" i="1"/>
  <c r="V1084" i="1"/>
  <c r="V1079" i="1"/>
  <c r="V1071" i="1"/>
  <c r="V1063" i="1"/>
  <c r="V1092" i="1"/>
  <c r="V1075" i="1"/>
  <c r="V1067" i="1"/>
  <c r="V1078" i="1"/>
  <c r="V1074" i="1"/>
  <c r="V1070" i="1"/>
  <c r="V1066" i="1"/>
  <c r="V1062" i="1"/>
  <c r="V1059" i="1"/>
  <c r="V1109" i="1"/>
  <c r="V1083" i="1"/>
  <c r="V1111" i="1"/>
  <c r="V1077" i="1"/>
  <c r="V1069" i="1"/>
  <c r="V1061" i="1"/>
  <c r="V1057" i="1"/>
  <c r="V1065" i="1"/>
  <c r="V1050" i="1"/>
  <c r="V1068" i="1"/>
  <c r="V1073" i="1"/>
  <c r="V1047" i="1"/>
  <c r="V1087" i="1"/>
  <c r="V1055" i="1"/>
  <c r="V1054" i="1"/>
  <c r="V1046" i="1"/>
  <c r="V1060" i="1"/>
  <c r="V1058" i="1"/>
  <c r="V1053" i="1"/>
  <c r="V1049" i="1"/>
  <c r="V1035" i="1"/>
  <c r="V1027" i="1"/>
  <c r="V1019" i="1"/>
  <c r="V1048" i="1"/>
  <c r="V1043" i="1"/>
  <c r="V1034" i="1"/>
  <c r="V1026" i="1"/>
  <c r="V1042" i="1"/>
  <c r="V1033" i="1"/>
  <c r="V1025" i="1"/>
  <c r="V1017" i="1"/>
  <c r="V1009" i="1"/>
  <c r="V1045" i="1"/>
  <c r="V1041" i="1"/>
  <c r="V1032" i="1"/>
  <c r="V1024" i="1"/>
  <c r="V1016" i="1"/>
  <c r="V1052" i="1"/>
  <c r="V1040" i="1"/>
  <c r="V1031" i="1"/>
  <c r="V1023" i="1"/>
  <c r="V1015" i="1"/>
  <c r="V1056" i="1"/>
  <c r="V1044" i="1"/>
  <c r="V1037" i="1"/>
  <c r="V1029" i="1"/>
  <c r="V1021" i="1"/>
  <c r="V1013" i="1"/>
  <c r="V1018" i="1"/>
  <c r="V1002" i="1"/>
  <c r="V994" i="1"/>
  <c r="V986" i="1"/>
  <c r="V983" i="1"/>
  <c r="V1038" i="1"/>
  <c r="V1036" i="1"/>
  <c r="V1030" i="1"/>
  <c r="V1028" i="1"/>
  <c r="V1022" i="1"/>
  <c r="V1012" i="1"/>
  <c r="V1011" i="1"/>
  <c r="V1039" i="1"/>
  <c r="V1020" i="1"/>
  <c r="V1010" i="1"/>
  <c r="V1008" i="1"/>
  <c r="V1000" i="1"/>
  <c r="V992" i="1"/>
  <c r="V1014" i="1"/>
  <c r="V1007" i="1"/>
  <c r="V999" i="1"/>
  <c r="V991" i="1"/>
  <c r="V985" i="1"/>
  <c r="V1051" i="1"/>
  <c r="V1006" i="1"/>
  <c r="V998" i="1"/>
  <c r="V990" i="1"/>
  <c r="V978" i="1"/>
  <c r="V1004" i="1"/>
  <c r="V996" i="1"/>
  <c r="V988" i="1"/>
  <c r="V993" i="1"/>
  <c r="V973" i="1"/>
  <c r="V960" i="1"/>
  <c r="V957" i="1"/>
  <c r="V955" i="1"/>
  <c r="V953" i="1"/>
  <c r="V1001" i="1"/>
  <c r="V995" i="1"/>
  <c r="V980" i="1"/>
  <c r="V979" i="1"/>
  <c r="V976" i="1"/>
  <c r="V966" i="1"/>
  <c r="V963" i="1"/>
  <c r="V1003" i="1"/>
  <c r="V987" i="1"/>
  <c r="V981" i="1"/>
  <c r="V972" i="1"/>
  <c r="V969" i="1"/>
  <c r="V947" i="1"/>
  <c r="V989" i="1"/>
  <c r="V982" i="1"/>
  <c r="V975" i="1"/>
  <c r="V962" i="1"/>
  <c r="V959" i="1"/>
  <c r="V997" i="1"/>
  <c r="V968" i="1"/>
  <c r="V965" i="1"/>
  <c r="V956" i="1"/>
  <c r="V954" i="1"/>
  <c r="V952" i="1"/>
  <c r="V951" i="1"/>
  <c r="V1005" i="1"/>
  <c r="V974" i="1"/>
  <c r="V971" i="1"/>
  <c r="V958" i="1"/>
  <c r="V950" i="1"/>
  <c r="V984" i="1"/>
  <c r="V977" i="1"/>
  <c r="V964" i="1"/>
  <c r="V961" i="1"/>
  <c r="V948" i="1"/>
  <c r="V946" i="1"/>
  <c r="V936" i="1"/>
  <c r="V935" i="1"/>
  <c r="V923" i="1"/>
  <c r="V941" i="1"/>
  <c r="V934" i="1"/>
  <c r="V929" i="1"/>
  <c r="V922" i="1"/>
  <c r="V949" i="1"/>
  <c r="V928" i="1"/>
  <c r="V927" i="1"/>
  <c r="V915" i="1"/>
  <c r="V940" i="1"/>
  <c r="V933" i="1"/>
  <c r="V926" i="1"/>
  <c r="V921" i="1"/>
  <c r="V914" i="1"/>
  <c r="V939" i="1"/>
  <c r="V920" i="1"/>
  <c r="V919" i="1"/>
  <c r="V970" i="1"/>
  <c r="V967" i="1"/>
  <c r="V945" i="1"/>
  <c r="V938" i="1"/>
  <c r="V932" i="1"/>
  <c r="V925" i="1"/>
  <c r="V918" i="1"/>
  <c r="V913" i="1"/>
  <c r="V944" i="1"/>
  <c r="V943" i="1"/>
  <c r="V931" i="1"/>
  <c r="V930" i="1"/>
  <c r="V907" i="1"/>
  <c r="V888" i="1"/>
  <c r="V887" i="1"/>
  <c r="V906" i="1"/>
  <c r="V900" i="1"/>
  <c r="V893" i="1"/>
  <c r="V886" i="1"/>
  <c r="V881" i="1"/>
  <c r="V874" i="1"/>
  <c r="V917" i="1"/>
  <c r="V916" i="1"/>
  <c r="V912" i="1"/>
  <c r="V899" i="1"/>
  <c r="V880" i="1"/>
  <c r="V879" i="1"/>
  <c r="V910" i="1"/>
  <c r="V905" i="1"/>
  <c r="V898" i="1"/>
  <c r="V892" i="1"/>
  <c r="V885" i="1"/>
  <c r="V878" i="1"/>
  <c r="V904" i="1"/>
  <c r="V903" i="1"/>
  <c r="V891" i="1"/>
  <c r="V924" i="1"/>
  <c r="V909" i="1"/>
  <c r="V902" i="1"/>
  <c r="V897" i="1"/>
  <c r="V890" i="1"/>
  <c r="V884" i="1"/>
  <c r="V877" i="1"/>
  <c r="V942" i="1"/>
  <c r="V937" i="1"/>
  <c r="V896" i="1"/>
  <c r="V895" i="1"/>
  <c r="V883" i="1"/>
  <c r="V908" i="1"/>
  <c r="V870" i="1"/>
  <c r="V865" i="1"/>
  <c r="V858" i="1"/>
  <c r="V852" i="1"/>
  <c r="V845" i="1"/>
  <c r="V838" i="1"/>
  <c r="V864" i="1"/>
  <c r="V863" i="1"/>
  <c r="V851" i="1"/>
  <c r="V901" i="1"/>
  <c r="V894" i="1"/>
  <c r="V889" i="1"/>
  <c r="V869" i="1"/>
  <c r="V862" i="1"/>
  <c r="V857" i="1"/>
  <c r="V850" i="1"/>
  <c r="V844" i="1"/>
  <c r="V837" i="1"/>
  <c r="V876" i="1"/>
  <c r="V856" i="1"/>
  <c r="V855" i="1"/>
  <c r="V843" i="1"/>
  <c r="V911" i="1"/>
  <c r="V882" i="1"/>
  <c r="V868" i="1"/>
  <c r="V861" i="1"/>
  <c r="V854" i="1"/>
  <c r="V875" i="1"/>
  <c r="V867" i="1"/>
  <c r="V848" i="1"/>
  <c r="V847" i="1"/>
  <c r="V832" i="1"/>
  <c r="V831" i="1"/>
  <c r="V819" i="1"/>
  <c r="V801" i="1"/>
  <c r="V836" i="1"/>
  <c r="V830" i="1"/>
  <c r="V825" i="1"/>
  <c r="V818" i="1"/>
  <c r="V812" i="1"/>
  <c r="V806" i="1"/>
  <c r="V805" i="1"/>
  <c r="V804" i="1"/>
  <c r="V849" i="1"/>
  <c r="V839" i="1"/>
  <c r="V824" i="1"/>
  <c r="V823" i="1"/>
  <c r="V811" i="1"/>
  <c r="V799" i="1"/>
  <c r="V853" i="1"/>
  <c r="V842" i="1"/>
  <c r="V829" i="1"/>
  <c r="V822" i="1"/>
  <c r="V817" i="1"/>
  <c r="V810" i="1"/>
  <c r="V803" i="1"/>
  <c r="V860" i="1"/>
  <c r="V859" i="1"/>
  <c r="V840" i="1"/>
  <c r="V816" i="1"/>
  <c r="V815" i="1"/>
  <c r="V809" i="1"/>
  <c r="V808" i="1"/>
  <c r="V866" i="1"/>
  <c r="V828" i="1"/>
  <c r="V821" i="1"/>
  <c r="V814" i="1"/>
  <c r="V873" i="1"/>
  <c r="V841" i="1"/>
  <c r="V835" i="1"/>
  <c r="V827" i="1"/>
  <c r="V807" i="1"/>
  <c r="V872" i="1"/>
  <c r="V871" i="1"/>
  <c r="V846" i="1"/>
  <c r="V834" i="1"/>
  <c r="V833" i="1"/>
  <c r="V826" i="1"/>
  <c r="V820" i="1"/>
  <c r="V813" i="1"/>
  <c r="V802" i="1"/>
  <c r="V795" i="1"/>
  <c r="V785" i="1"/>
  <c r="V784" i="1"/>
  <c r="V779" i="1"/>
  <c r="V758" i="1"/>
  <c r="V790" i="1"/>
  <c r="V789" i="1"/>
  <c r="V788" i="1"/>
  <c r="V778" i="1"/>
  <c r="V773" i="1"/>
  <c r="V768" i="1"/>
  <c r="V761" i="1"/>
  <c r="V783" i="1"/>
  <c r="V767" i="1"/>
  <c r="V766" i="1"/>
  <c r="V800" i="1"/>
  <c r="V794" i="1"/>
  <c r="V787" i="1"/>
  <c r="V777" i="1"/>
  <c r="V772" i="1"/>
  <c r="V760" i="1"/>
  <c r="V757" i="1"/>
  <c r="V754" i="1"/>
  <c r="V793" i="1"/>
  <c r="V792" i="1"/>
  <c r="V771" i="1"/>
  <c r="V765" i="1"/>
  <c r="V764" i="1"/>
  <c r="V798" i="1"/>
  <c r="V797" i="1"/>
  <c r="V782" i="1"/>
  <c r="V781" i="1"/>
  <c r="V776" i="1"/>
  <c r="V770" i="1"/>
  <c r="V759" i="1"/>
  <c r="V796" i="1"/>
  <c r="V791" i="1"/>
  <c r="V786" i="1"/>
  <c r="V780" i="1"/>
  <c r="V775" i="1"/>
  <c r="V763" i="1"/>
  <c r="V762" i="1"/>
  <c r="V756" i="1"/>
  <c r="V774" i="1"/>
  <c r="V769" i="1"/>
  <c r="V735" i="1"/>
  <c r="V726" i="1"/>
  <c r="V723" i="1"/>
  <c r="V720" i="1"/>
  <c r="V717" i="1"/>
  <c r="V714" i="1"/>
  <c r="V706" i="1"/>
  <c r="V698" i="1"/>
  <c r="V690" i="1"/>
  <c r="V682" i="1"/>
  <c r="V674" i="1"/>
  <c r="V666" i="1"/>
  <c r="V750" i="1"/>
  <c r="V747" i="1"/>
  <c r="V744" i="1"/>
  <c r="V741" i="1"/>
  <c r="V738" i="1"/>
  <c r="V732" i="1"/>
  <c r="V729" i="1"/>
  <c r="V705" i="1"/>
  <c r="V697" i="1"/>
  <c r="V689" i="1"/>
  <c r="V681" i="1"/>
  <c r="V673" i="1"/>
  <c r="V665" i="1"/>
  <c r="V743" i="1"/>
  <c r="V734" i="1"/>
  <c r="V731" i="1"/>
  <c r="V728" i="1"/>
  <c r="V725" i="1"/>
  <c r="V722" i="1"/>
  <c r="V716" i="1"/>
  <c r="V713" i="1"/>
  <c r="V703" i="1"/>
  <c r="V752" i="1"/>
  <c r="V749" i="1"/>
  <c r="V746" i="1"/>
  <c r="V740" i="1"/>
  <c r="V737" i="1"/>
  <c r="V702" i="1"/>
  <c r="V694" i="1"/>
  <c r="V686" i="1"/>
  <c r="V678" i="1"/>
  <c r="V755" i="1"/>
  <c r="V753" i="1"/>
  <c r="V727" i="1"/>
  <c r="V718" i="1"/>
  <c r="V715" i="1"/>
  <c r="V712" i="1"/>
  <c r="V709" i="1"/>
  <c r="V701" i="1"/>
  <c r="V693" i="1"/>
  <c r="V685" i="1"/>
  <c r="V677" i="1"/>
  <c r="V669" i="1"/>
  <c r="V751" i="1"/>
  <c r="V742" i="1"/>
  <c r="V739" i="1"/>
  <c r="V736" i="1"/>
  <c r="V733" i="1"/>
  <c r="V730" i="1"/>
  <c r="V724" i="1"/>
  <c r="V721" i="1"/>
  <c r="V708" i="1"/>
  <c r="V700" i="1"/>
  <c r="V692" i="1"/>
  <c r="V684" i="1"/>
  <c r="V676" i="1"/>
  <c r="V668" i="1"/>
  <c r="V745" i="1"/>
  <c r="V719" i="1"/>
  <c r="V710" i="1"/>
  <c r="V680" i="1"/>
  <c r="V675" i="1"/>
  <c r="V659" i="1"/>
  <c r="V651" i="1"/>
  <c r="V643" i="1"/>
  <c r="V635" i="1"/>
  <c r="V707" i="1"/>
  <c r="V704" i="1"/>
  <c r="V683" i="1"/>
  <c r="V664" i="1"/>
  <c r="V658" i="1"/>
  <c r="V650" i="1"/>
  <c r="V642" i="1"/>
  <c r="V634" i="1"/>
  <c r="V626" i="1"/>
  <c r="V618" i="1"/>
  <c r="V688" i="1"/>
  <c r="V657" i="1"/>
  <c r="V649" i="1"/>
  <c r="V641" i="1"/>
  <c r="V633" i="1"/>
  <c r="V625" i="1"/>
  <c r="V617" i="1"/>
  <c r="V609" i="1"/>
  <c r="V696" i="1"/>
  <c r="V691" i="1"/>
  <c r="V656" i="1"/>
  <c r="V699" i="1"/>
  <c r="V679" i="1"/>
  <c r="V670" i="1"/>
  <c r="V655" i="1"/>
  <c r="V647" i="1"/>
  <c r="V639" i="1"/>
  <c r="V631" i="1"/>
  <c r="V623" i="1"/>
  <c r="V615" i="1"/>
  <c r="V607" i="1"/>
  <c r="V671" i="1"/>
  <c r="V662" i="1"/>
  <c r="V654" i="1"/>
  <c r="V646" i="1"/>
  <c r="V638" i="1"/>
  <c r="V630" i="1"/>
  <c r="V622" i="1"/>
  <c r="V614" i="1"/>
  <c r="V606" i="1"/>
  <c r="V748" i="1"/>
  <c r="V711" i="1"/>
  <c r="V687" i="1"/>
  <c r="V667" i="1"/>
  <c r="V663" i="1"/>
  <c r="V661" i="1"/>
  <c r="V653" i="1"/>
  <c r="V645" i="1"/>
  <c r="V637" i="1"/>
  <c r="V629" i="1"/>
  <c r="V621" i="1"/>
  <c r="V613" i="1"/>
  <c r="V605" i="1"/>
  <c r="V695" i="1"/>
  <c r="V620" i="1"/>
  <c r="V604" i="1"/>
  <c r="V596" i="1"/>
  <c r="V588" i="1"/>
  <c r="V580" i="1"/>
  <c r="V572" i="1"/>
  <c r="V564" i="1"/>
  <c r="V556" i="1"/>
  <c r="V548" i="1"/>
  <c r="V540" i="1"/>
  <c r="V628" i="1"/>
  <c r="V611" i="1"/>
  <c r="V603" i="1"/>
  <c r="V595" i="1"/>
  <c r="V587" i="1"/>
  <c r="V579" i="1"/>
  <c r="V571" i="1"/>
  <c r="V563" i="1"/>
  <c r="V660" i="1"/>
  <c r="V594" i="1"/>
  <c r="V586" i="1"/>
  <c r="V578" i="1"/>
  <c r="V570" i="1"/>
  <c r="V562" i="1"/>
  <c r="V554" i="1"/>
  <c r="V546" i="1"/>
  <c r="V612" i="1"/>
  <c r="V608" i="1"/>
  <c r="V601" i="1"/>
  <c r="V593" i="1"/>
  <c r="V585" i="1"/>
  <c r="V577" i="1"/>
  <c r="V569" i="1"/>
  <c r="V561" i="1"/>
  <c r="V553" i="1"/>
  <c r="V545" i="1"/>
  <c r="V537" i="1"/>
  <c r="V672" i="1"/>
  <c r="V652" i="1"/>
  <c r="V619" i="1"/>
  <c r="V602" i="1"/>
  <c r="V600" i="1"/>
  <c r="V592" i="1"/>
  <c r="V584" i="1"/>
  <c r="V576" i="1"/>
  <c r="V568" i="1"/>
  <c r="V560" i="1"/>
  <c r="V552" i="1"/>
  <c r="V544" i="1"/>
  <c r="V627" i="1"/>
  <c r="V616" i="1"/>
  <c r="V599" i="1"/>
  <c r="V591" i="1"/>
  <c r="V583" i="1"/>
  <c r="V575" i="1"/>
  <c r="V567" i="1"/>
  <c r="V559" i="1"/>
  <c r="V648" i="1"/>
  <c r="V644" i="1"/>
  <c r="V640" i="1"/>
  <c r="V636" i="1"/>
  <c r="V632" i="1"/>
  <c r="V624" i="1"/>
  <c r="V610" i="1"/>
  <c r="V598" i="1"/>
  <c r="V590" i="1"/>
  <c r="V582" i="1"/>
  <c r="V574" i="1"/>
  <c r="V566" i="1"/>
  <c r="V558" i="1"/>
  <c r="V550" i="1"/>
  <c r="V542" i="1"/>
  <c r="V581" i="1"/>
  <c r="V530" i="1"/>
  <c r="V496" i="1"/>
  <c r="V488" i="1"/>
  <c r="V477" i="1"/>
  <c r="V469" i="1"/>
  <c r="V529" i="1"/>
  <c r="V525" i="1"/>
  <c r="V521" i="1"/>
  <c r="V517" i="1"/>
  <c r="V513" i="1"/>
  <c r="V509" i="1"/>
  <c r="V505" i="1"/>
  <c r="V501" i="1"/>
  <c r="V495" i="1"/>
  <c r="V487" i="1"/>
  <c r="V483" i="1"/>
  <c r="V476" i="1"/>
  <c r="V468" i="1"/>
  <c r="V573" i="1"/>
  <c r="V557" i="1"/>
  <c r="V536" i="1"/>
  <c r="V494" i="1"/>
  <c r="V482" i="1"/>
  <c r="V475" i="1"/>
  <c r="V467" i="1"/>
  <c r="V547" i="1"/>
  <c r="V535" i="1"/>
  <c r="V528" i="1"/>
  <c r="V524" i="1"/>
  <c r="V520" i="1"/>
  <c r="V516" i="1"/>
  <c r="V512" i="1"/>
  <c r="V508" i="1"/>
  <c r="V504" i="1"/>
  <c r="V500" i="1"/>
  <c r="V493" i="1"/>
  <c r="V486" i="1"/>
  <c r="V481" i="1"/>
  <c r="V597" i="1"/>
  <c r="V565" i="1"/>
  <c r="V549" i="1"/>
  <c r="V541" i="1"/>
  <c r="V534" i="1"/>
  <c r="V499" i="1"/>
  <c r="V492" i="1"/>
  <c r="V480" i="1"/>
  <c r="V473" i="1"/>
  <c r="V465" i="1"/>
  <c r="V555" i="1"/>
  <c r="V543" i="1"/>
  <c r="V538" i="1"/>
  <c r="V533" i="1"/>
  <c r="V527" i="1"/>
  <c r="V523" i="1"/>
  <c r="V519" i="1"/>
  <c r="V515" i="1"/>
  <c r="V511" i="1"/>
  <c r="V507" i="1"/>
  <c r="V503" i="1"/>
  <c r="V498" i="1"/>
  <c r="V589" i="1"/>
  <c r="V532" i="1"/>
  <c r="V490" i="1"/>
  <c r="V531" i="1"/>
  <c r="V518" i="1"/>
  <c r="V462" i="1"/>
  <c r="V458" i="1"/>
  <c r="V450" i="1"/>
  <c r="V442" i="1"/>
  <c r="V434" i="1"/>
  <c r="V426" i="1"/>
  <c r="V418" i="1"/>
  <c r="V410" i="1"/>
  <c r="V402" i="1"/>
  <c r="V396" i="1"/>
  <c r="V514" i="1"/>
  <c r="V497" i="1"/>
  <c r="V470" i="1"/>
  <c r="V457" i="1"/>
  <c r="V449" i="1"/>
  <c r="V539" i="1"/>
  <c r="V510" i="1"/>
  <c r="V491" i="1"/>
  <c r="V489" i="1"/>
  <c r="V506" i="1"/>
  <c r="V479" i="1"/>
  <c r="V474" i="1"/>
  <c r="V471" i="1"/>
  <c r="V464" i="1"/>
  <c r="V455" i="1"/>
  <c r="V447" i="1"/>
  <c r="V439" i="1"/>
  <c r="V431" i="1"/>
  <c r="V423" i="1"/>
  <c r="V415" i="1"/>
  <c r="V407" i="1"/>
  <c r="V399" i="1"/>
  <c r="V502" i="1"/>
  <c r="V463" i="1"/>
  <c r="V454" i="1"/>
  <c r="V446" i="1"/>
  <c r="V438" i="1"/>
  <c r="V430" i="1"/>
  <c r="V422" i="1"/>
  <c r="V414" i="1"/>
  <c r="V406" i="1"/>
  <c r="V398" i="1"/>
  <c r="V394" i="1"/>
  <c r="V393" i="1"/>
  <c r="V526" i="1"/>
  <c r="V478" i="1"/>
  <c r="V460" i="1"/>
  <c r="V452" i="1"/>
  <c r="V444" i="1"/>
  <c r="V436" i="1"/>
  <c r="V428" i="1"/>
  <c r="V420" i="1"/>
  <c r="V551" i="1"/>
  <c r="V522" i="1"/>
  <c r="V484" i="1"/>
  <c r="V466" i="1"/>
  <c r="V461" i="1"/>
  <c r="V459" i="1"/>
  <c r="V451" i="1"/>
  <c r="V443" i="1"/>
  <c r="V435" i="1"/>
  <c r="V427" i="1"/>
  <c r="V419" i="1"/>
  <c r="V411" i="1"/>
  <c r="V403" i="1"/>
  <c r="V472" i="1"/>
  <c r="V404" i="1"/>
  <c r="V401" i="1"/>
  <c r="V391" i="1"/>
  <c r="V378" i="1"/>
  <c r="V377" i="1"/>
  <c r="V371" i="1"/>
  <c r="V364" i="1"/>
  <c r="V346" i="1"/>
  <c r="V345" i="1"/>
  <c r="V339" i="1"/>
  <c r="V332" i="1"/>
  <c r="V425" i="1"/>
  <c r="V416" i="1"/>
  <c r="V383" i="1"/>
  <c r="V376" i="1"/>
  <c r="V358" i="1"/>
  <c r="V357" i="1"/>
  <c r="V351" i="1"/>
  <c r="V344" i="1"/>
  <c r="V440" i="1"/>
  <c r="V437" i="1"/>
  <c r="V408" i="1"/>
  <c r="V405" i="1"/>
  <c r="V390" i="1"/>
  <c r="V370" i="1"/>
  <c r="V369" i="1"/>
  <c r="V363" i="1"/>
  <c r="V356" i="1"/>
  <c r="V338" i="1"/>
  <c r="V337" i="1"/>
  <c r="V448" i="1"/>
  <c r="V389" i="1"/>
  <c r="V382" i="1"/>
  <c r="V375" i="1"/>
  <c r="V485" i="1"/>
  <c r="V453" i="1"/>
  <c r="V433" i="1"/>
  <c r="V424" i="1"/>
  <c r="V421" i="1"/>
  <c r="V412" i="1"/>
  <c r="V409" i="1"/>
  <c r="V395" i="1"/>
  <c r="V388" i="1"/>
  <c r="V381" i="1"/>
  <c r="V362" i="1"/>
  <c r="V361" i="1"/>
  <c r="V355" i="1"/>
  <c r="V348" i="1"/>
  <c r="V330" i="1"/>
  <c r="V329" i="1"/>
  <c r="V456" i="1"/>
  <c r="V445" i="1"/>
  <c r="V387" i="1"/>
  <c r="V380" i="1"/>
  <c r="V374" i="1"/>
  <c r="V367" i="1"/>
  <c r="V360" i="1"/>
  <c r="V342" i="1"/>
  <c r="V341" i="1"/>
  <c r="V335" i="1"/>
  <c r="V417" i="1"/>
  <c r="V413" i="1"/>
  <c r="V400" i="1"/>
  <c r="V386" i="1"/>
  <c r="V385" i="1"/>
  <c r="V379" i="1"/>
  <c r="V373" i="1"/>
  <c r="V441" i="1"/>
  <c r="V432" i="1"/>
  <c r="V429" i="1"/>
  <c r="V397" i="1"/>
  <c r="V392" i="1"/>
  <c r="V384" i="1"/>
  <c r="V372" i="1"/>
  <c r="V366" i="1"/>
  <c r="V365" i="1"/>
  <c r="V359" i="1"/>
  <c r="V352" i="1"/>
  <c r="V334" i="1"/>
  <c r="V333" i="1"/>
  <c r="V327" i="1"/>
  <c r="V350" i="1"/>
  <c r="V349" i="1"/>
  <c r="V331" i="1"/>
  <c r="V312" i="1"/>
  <c r="V299" i="1"/>
  <c r="V292" i="1"/>
  <c r="V274" i="1"/>
  <c r="V273" i="1"/>
  <c r="V267" i="1"/>
  <c r="V260" i="1"/>
  <c r="V354" i="1"/>
  <c r="V353" i="1"/>
  <c r="V325" i="1"/>
  <c r="V319" i="1"/>
  <c r="V306" i="1"/>
  <c r="V305" i="1"/>
  <c r="V286" i="1"/>
  <c r="V285" i="1"/>
  <c r="V279" i="1"/>
  <c r="V272" i="1"/>
  <c r="V254" i="1"/>
  <c r="V336" i="1"/>
  <c r="V311" i="1"/>
  <c r="V304" i="1"/>
  <c r="V298" i="1"/>
  <c r="V297" i="1"/>
  <c r="V291" i="1"/>
  <c r="V284" i="1"/>
  <c r="V266" i="1"/>
  <c r="V265" i="1"/>
  <c r="V259" i="1"/>
  <c r="V252" i="1"/>
  <c r="V318" i="1"/>
  <c r="V317" i="1"/>
  <c r="V296" i="1"/>
  <c r="V283" i="1"/>
  <c r="V278" i="1"/>
  <c r="V277" i="1"/>
  <c r="V271" i="1"/>
  <c r="V264" i="1"/>
  <c r="V340" i="1"/>
  <c r="V324" i="1"/>
  <c r="V323" i="1"/>
  <c r="V316" i="1"/>
  <c r="V310" i="1"/>
  <c r="V309" i="1"/>
  <c r="V303" i="1"/>
  <c r="V290" i="1"/>
  <c r="V289" i="1"/>
  <c r="V276" i="1"/>
  <c r="V258" i="1"/>
  <c r="V257" i="1"/>
  <c r="V251" i="1"/>
  <c r="V368" i="1"/>
  <c r="V315" i="1"/>
  <c r="V308" i="1"/>
  <c r="V295" i="1"/>
  <c r="V288" i="1"/>
  <c r="V282" i="1"/>
  <c r="V270" i="1"/>
  <c r="V343" i="1"/>
  <c r="V328" i="1"/>
  <c r="V322" i="1"/>
  <c r="V321" i="1"/>
  <c r="V302" i="1"/>
  <c r="V301" i="1"/>
  <c r="V313" i="1"/>
  <c r="V269" i="1"/>
  <c r="V253" i="1"/>
  <c r="V235" i="1"/>
  <c r="V228" i="1"/>
  <c r="V210" i="1"/>
  <c r="V209" i="1"/>
  <c r="V203" i="1"/>
  <c r="V198" i="1"/>
  <c r="V197" i="1"/>
  <c r="V191" i="1"/>
  <c r="V184" i="1"/>
  <c r="V180" i="1"/>
  <c r="V176" i="1"/>
  <c r="V171" i="1"/>
  <c r="V158" i="1"/>
  <c r="V154" i="1"/>
  <c r="V146" i="1"/>
  <c r="V293" i="1"/>
  <c r="V275" i="1"/>
  <c r="V261" i="1"/>
  <c r="V250" i="1"/>
  <c r="V242" i="1"/>
  <c r="V241" i="1"/>
  <c r="V222" i="1"/>
  <c r="V221" i="1"/>
  <c r="V215" i="1"/>
  <c r="V208" i="1"/>
  <c r="V196" i="1"/>
  <c r="V175" i="1"/>
  <c r="V167" i="1"/>
  <c r="V163" i="1"/>
  <c r="V281" i="1"/>
  <c r="V280" i="1"/>
  <c r="V263" i="1"/>
  <c r="V240" i="1"/>
  <c r="V234" i="1"/>
  <c r="V233" i="1"/>
  <c r="V227" i="1"/>
  <c r="V220" i="1"/>
  <c r="V202" i="1"/>
  <c r="V201" i="1"/>
  <c r="V190" i="1"/>
  <c r="V189" i="1"/>
  <c r="V183" i="1"/>
  <c r="V174" i="1"/>
  <c r="V170" i="1"/>
  <c r="V162" i="1"/>
  <c r="V314" i="1"/>
  <c r="V268" i="1"/>
  <c r="V256" i="1"/>
  <c r="V248" i="1"/>
  <c r="V247" i="1"/>
  <c r="V232" i="1"/>
  <c r="V214" i="1"/>
  <c r="V213" i="1"/>
  <c r="V294" i="1"/>
  <c r="V245" i="1"/>
  <c r="V239" i="1"/>
  <c r="V226" i="1"/>
  <c r="V225" i="1"/>
  <c r="V219" i="1"/>
  <c r="V212" i="1"/>
  <c r="V182" i="1"/>
  <c r="V178" i="1"/>
  <c r="V326" i="1"/>
  <c r="V307" i="1"/>
  <c r="V246" i="1"/>
  <c r="V244" i="1"/>
  <c r="V231" i="1"/>
  <c r="V224" i="1"/>
  <c r="V206" i="1"/>
  <c r="V205" i="1"/>
  <c r="V199" i="1"/>
  <c r="V194" i="1"/>
  <c r="V193" i="1"/>
  <c r="V187" i="1"/>
  <c r="V320" i="1"/>
  <c r="V300" i="1"/>
  <c r="V287" i="1"/>
  <c r="V262" i="1"/>
  <c r="V249" i="1"/>
  <c r="V238" i="1"/>
  <c r="V237" i="1"/>
  <c r="V218" i="1"/>
  <c r="V217" i="1"/>
  <c r="V211" i="1"/>
  <c r="V204" i="1"/>
  <c r="V192" i="1"/>
  <c r="V181" i="1"/>
  <c r="V255" i="1"/>
  <c r="V186" i="1"/>
  <c r="V149" i="1"/>
  <c r="V147" i="1"/>
  <c r="V139" i="1"/>
  <c r="V126" i="1"/>
  <c r="V115" i="1"/>
  <c r="V111" i="1"/>
  <c r="V107" i="1"/>
  <c r="V103" i="1"/>
  <c r="V99" i="1"/>
  <c r="V95" i="1"/>
  <c r="V91" i="1"/>
  <c r="V87" i="1"/>
  <c r="V83" i="1"/>
  <c r="V79" i="1"/>
  <c r="V75" i="1"/>
  <c r="V71" i="1"/>
  <c r="V67" i="1"/>
  <c r="V63" i="1"/>
  <c r="V59" i="1"/>
  <c r="V55" i="1"/>
  <c r="V51" i="1"/>
  <c r="V47" i="1"/>
  <c r="V43" i="1"/>
  <c r="V39" i="1"/>
  <c r="V35" i="1"/>
  <c r="V31" i="1"/>
  <c r="V27" i="1"/>
  <c r="V23" i="1"/>
  <c r="V19" i="1"/>
  <c r="V11" i="1"/>
  <c r="V26" i="1"/>
  <c r="V229" i="1"/>
  <c r="V188" i="1"/>
  <c r="V173" i="1"/>
  <c r="V172" i="1"/>
  <c r="V152" i="1"/>
  <c r="V143" i="1"/>
  <c r="V135" i="1"/>
  <c r="V131" i="1"/>
  <c r="V125" i="1"/>
  <c r="V119" i="1"/>
  <c r="V70" i="1"/>
  <c r="V50" i="1"/>
  <c r="V42" i="1"/>
  <c r="V22" i="1"/>
  <c r="V347" i="1"/>
  <c r="V185" i="1"/>
  <c r="V177" i="1"/>
  <c r="V169" i="1"/>
  <c r="V168" i="1"/>
  <c r="V159" i="1"/>
  <c r="V155" i="1"/>
  <c r="V144" i="1"/>
  <c r="V142" i="1"/>
  <c r="V138" i="1"/>
  <c r="V130" i="1"/>
  <c r="V124" i="1"/>
  <c r="V114" i="1"/>
  <c r="V110" i="1"/>
  <c r="V106" i="1"/>
  <c r="V102" i="1"/>
  <c r="V98" i="1"/>
  <c r="V94" i="1"/>
  <c r="V90" i="1"/>
  <c r="V86" i="1"/>
  <c r="V82" i="1"/>
  <c r="V78" i="1"/>
  <c r="V74" i="1"/>
  <c r="V66" i="1"/>
  <c r="V58" i="1"/>
  <c r="V54" i="1"/>
  <c r="V38" i="1"/>
  <c r="V34" i="1"/>
  <c r="V30" i="1"/>
  <c r="V18" i="1"/>
  <c r="V195" i="1"/>
  <c r="V179" i="1"/>
  <c r="V160" i="1"/>
  <c r="V150" i="1"/>
  <c r="V148" i="1"/>
  <c r="V134" i="1"/>
  <c r="V123" i="1"/>
  <c r="V118" i="1"/>
  <c r="V129" i="1"/>
  <c r="V121" i="1"/>
  <c r="V230" i="1"/>
  <c r="V122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V21" i="1"/>
  <c r="V17" i="1"/>
  <c r="V13" i="1"/>
  <c r="V9" i="1"/>
  <c r="V243" i="1"/>
  <c r="V200" i="1"/>
  <c r="V164" i="1"/>
  <c r="V156" i="1"/>
  <c r="V141" i="1"/>
  <c r="V137" i="1"/>
  <c r="V236" i="1"/>
  <c r="V223" i="1"/>
  <c r="V165" i="1"/>
  <c r="V161" i="1"/>
  <c r="V151" i="1"/>
  <c r="V133" i="1"/>
  <c r="V128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V24" i="1"/>
  <c r="V20" i="1"/>
  <c r="V216" i="1"/>
  <c r="V207" i="1"/>
  <c r="V166" i="1"/>
  <c r="V157" i="1"/>
  <c r="V153" i="1"/>
  <c r="V145" i="1"/>
  <c r="V140" i="1"/>
  <c r="V136" i="1"/>
  <c r="V132" i="1"/>
  <c r="V127" i="1"/>
  <c r="V15" i="1"/>
  <c r="V62" i="1"/>
  <c r="V46" i="1"/>
  <c r="V10" i="1"/>
  <c r="V12" i="1"/>
  <c r="V14" i="1"/>
  <c r="V16" i="1"/>
  <c r="W1180" i="1"/>
  <c r="W1179" i="1"/>
  <c r="W1178" i="1"/>
  <c r="W1165" i="1"/>
  <c r="W1157" i="1"/>
  <c r="W1173" i="1"/>
  <c r="W1162" i="1"/>
  <c r="W1156" i="1"/>
  <c r="W1155" i="1"/>
  <c r="W1177" i="1"/>
  <c r="W1174" i="1"/>
  <c r="W1167" i="1"/>
  <c r="W1164" i="1"/>
  <c r="W1154" i="1"/>
  <c r="W1170" i="1"/>
  <c r="W1169" i="1"/>
  <c r="W1168" i="1"/>
  <c r="W1166" i="1"/>
  <c r="W1171" i="1"/>
  <c r="W1158" i="1"/>
  <c r="W1176" i="1"/>
  <c r="W1172" i="1"/>
  <c r="W1161" i="1"/>
  <c r="W1160" i="1"/>
  <c r="W1159" i="1"/>
  <c r="W1175" i="1"/>
  <c r="W1143" i="1"/>
  <c r="W1142" i="1"/>
  <c r="W1133" i="1"/>
  <c r="W1163" i="1"/>
  <c r="W1146" i="1"/>
  <c r="W1152" i="1"/>
  <c r="W1149" i="1"/>
  <c r="W1144" i="1"/>
  <c r="W1135" i="1"/>
  <c r="W1151" i="1"/>
  <c r="W1148" i="1"/>
  <c r="W1139" i="1"/>
  <c r="W1132" i="1"/>
  <c r="W1123" i="1"/>
  <c r="W1153" i="1"/>
  <c r="W1150" i="1"/>
  <c r="W1141" i="1"/>
  <c r="W1134" i="1"/>
  <c r="W1131" i="1"/>
  <c r="W1122" i="1"/>
  <c r="W1137" i="1"/>
  <c r="W1126" i="1"/>
  <c r="W1145" i="1"/>
  <c r="W1138" i="1"/>
  <c r="W1130" i="1"/>
  <c r="W1147" i="1"/>
  <c r="W1136" i="1"/>
  <c r="W1129" i="1"/>
  <c r="W1128" i="1"/>
  <c r="W1107" i="1"/>
  <c r="W1106" i="1"/>
  <c r="W1124" i="1"/>
  <c r="W1117" i="1"/>
  <c r="W1113" i="1"/>
  <c r="W1116" i="1"/>
  <c r="W1112" i="1"/>
  <c r="W1127" i="1"/>
  <c r="W1121" i="1"/>
  <c r="W1120" i="1"/>
  <c r="W1115" i="1"/>
  <c r="W1111" i="1"/>
  <c r="W1110" i="1"/>
  <c r="W1140" i="1"/>
  <c r="W1125" i="1"/>
  <c r="W1118" i="1"/>
  <c r="W1114" i="1"/>
  <c r="W1091" i="1"/>
  <c r="W1103" i="1"/>
  <c r="W1102" i="1"/>
  <c r="W1095" i="1"/>
  <c r="W1094" i="1"/>
  <c r="W1090" i="1"/>
  <c r="W1119" i="1"/>
  <c r="W1089" i="1"/>
  <c r="W1101" i="1"/>
  <c r="W1100" i="1"/>
  <c r="W1093" i="1"/>
  <c r="W1085" i="1"/>
  <c r="W1109" i="1"/>
  <c r="W1092" i="1"/>
  <c r="W1084" i="1"/>
  <c r="W1108" i="1"/>
  <c r="W1098" i="1"/>
  <c r="W1076" i="1"/>
  <c r="W1068" i="1"/>
  <c r="W1099" i="1"/>
  <c r="W1097" i="1"/>
  <c r="W1096" i="1"/>
  <c r="W1079" i="1"/>
  <c r="W1071" i="1"/>
  <c r="W1105" i="1"/>
  <c r="W1104" i="1"/>
  <c r="W1075" i="1"/>
  <c r="W1067" i="1"/>
  <c r="W1080" i="1"/>
  <c r="W1078" i="1"/>
  <c r="W1074" i="1"/>
  <c r="W1070" i="1"/>
  <c r="W1066" i="1"/>
  <c r="W1062" i="1"/>
  <c r="W1083" i="1"/>
  <c r="W1073" i="1"/>
  <c r="W1065" i="1"/>
  <c r="W1058" i="1"/>
  <c r="W1082" i="1"/>
  <c r="W1088" i="1"/>
  <c r="W1087" i="1"/>
  <c r="W1056" i="1"/>
  <c r="W1086" i="1"/>
  <c r="W1049" i="1"/>
  <c r="W1063" i="1"/>
  <c r="W1077" i="1"/>
  <c r="W1072" i="1"/>
  <c r="W1064" i="1"/>
  <c r="W1055" i="1"/>
  <c r="W1054" i="1"/>
  <c r="W1046" i="1"/>
  <c r="W1060" i="1"/>
  <c r="W1053" i="1"/>
  <c r="W1045" i="1"/>
  <c r="W1069" i="1"/>
  <c r="W1061" i="1"/>
  <c r="W1059" i="1"/>
  <c r="W1057" i="1"/>
  <c r="W1052" i="1"/>
  <c r="W1048" i="1"/>
  <c r="W1043" i="1"/>
  <c r="W1034" i="1"/>
  <c r="W1026" i="1"/>
  <c r="W1018" i="1"/>
  <c r="W1050" i="1"/>
  <c r="W1047" i="1"/>
  <c r="W1042" i="1"/>
  <c r="W1033" i="1"/>
  <c r="W1025" i="1"/>
  <c r="W1041" i="1"/>
  <c r="W1032" i="1"/>
  <c r="W1024" i="1"/>
  <c r="W1016" i="1"/>
  <c r="W1040" i="1"/>
  <c r="W1031" i="1"/>
  <c r="W1023" i="1"/>
  <c r="W1015" i="1"/>
  <c r="W1039" i="1"/>
  <c r="W1038" i="1"/>
  <c r="W1030" i="1"/>
  <c r="W1022" i="1"/>
  <c r="W1014" i="1"/>
  <c r="W1081" i="1"/>
  <c r="W1051" i="1"/>
  <c r="W1036" i="1"/>
  <c r="W1028" i="1"/>
  <c r="W1020" i="1"/>
  <c r="W1012" i="1"/>
  <c r="W1011" i="1"/>
  <c r="W1001" i="1"/>
  <c r="W993" i="1"/>
  <c r="W1037" i="1"/>
  <c r="W1029" i="1"/>
  <c r="W1021" i="1"/>
  <c r="W1010" i="1"/>
  <c r="W1008" i="1"/>
  <c r="W1035" i="1"/>
  <c r="W1027" i="1"/>
  <c r="W1007" i="1"/>
  <c r="W999" i="1"/>
  <c r="W991" i="1"/>
  <c r="W1009" i="1"/>
  <c r="W1006" i="1"/>
  <c r="W998" i="1"/>
  <c r="W990" i="1"/>
  <c r="W978" i="1"/>
  <c r="W1017" i="1"/>
  <c r="W1005" i="1"/>
  <c r="W997" i="1"/>
  <c r="W989" i="1"/>
  <c r="W984" i="1"/>
  <c r="W981" i="1"/>
  <c r="W1013" i="1"/>
  <c r="W1003" i="1"/>
  <c r="W995" i="1"/>
  <c r="W987" i="1"/>
  <c r="W980" i="1"/>
  <c r="W977" i="1"/>
  <c r="W1044" i="1"/>
  <c r="W1004" i="1"/>
  <c r="W979" i="1"/>
  <c r="W976" i="1"/>
  <c r="W966" i="1"/>
  <c r="W963" i="1"/>
  <c r="W972" i="1"/>
  <c r="W969" i="1"/>
  <c r="W1019" i="1"/>
  <c r="W982" i="1"/>
  <c r="W975" i="1"/>
  <c r="W962" i="1"/>
  <c r="W959" i="1"/>
  <c r="W946" i="1"/>
  <c r="W968" i="1"/>
  <c r="W965" i="1"/>
  <c r="W956" i="1"/>
  <c r="W994" i="1"/>
  <c r="W992" i="1"/>
  <c r="W983" i="1"/>
  <c r="W974" i="1"/>
  <c r="W971" i="1"/>
  <c r="W958" i="1"/>
  <c r="W950" i="1"/>
  <c r="W1002" i="1"/>
  <c r="W1000" i="1"/>
  <c r="W964" i="1"/>
  <c r="W961" i="1"/>
  <c r="W988" i="1"/>
  <c r="W970" i="1"/>
  <c r="W967" i="1"/>
  <c r="W949" i="1"/>
  <c r="W996" i="1"/>
  <c r="W955" i="1"/>
  <c r="W953" i="1"/>
  <c r="W941" i="1"/>
  <c r="W934" i="1"/>
  <c r="W929" i="1"/>
  <c r="W922" i="1"/>
  <c r="W916" i="1"/>
  <c r="W952" i="1"/>
  <c r="W951" i="1"/>
  <c r="W928" i="1"/>
  <c r="W927" i="1"/>
  <c r="W985" i="1"/>
  <c r="W940" i="1"/>
  <c r="W933" i="1"/>
  <c r="W926" i="1"/>
  <c r="W921" i="1"/>
  <c r="W914" i="1"/>
  <c r="W960" i="1"/>
  <c r="W939" i="1"/>
  <c r="W920" i="1"/>
  <c r="W919" i="1"/>
  <c r="W957" i="1"/>
  <c r="W945" i="1"/>
  <c r="W938" i="1"/>
  <c r="W932" i="1"/>
  <c r="W925" i="1"/>
  <c r="W918" i="1"/>
  <c r="W913" i="1"/>
  <c r="W986" i="1"/>
  <c r="W973" i="1"/>
  <c r="W944" i="1"/>
  <c r="W943" i="1"/>
  <c r="W931" i="1"/>
  <c r="W912" i="1"/>
  <c r="W911" i="1"/>
  <c r="W942" i="1"/>
  <c r="W937" i="1"/>
  <c r="W930" i="1"/>
  <c r="W924" i="1"/>
  <c r="W917" i="1"/>
  <c r="W935" i="1"/>
  <c r="W906" i="1"/>
  <c r="W900" i="1"/>
  <c r="W893" i="1"/>
  <c r="W886" i="1"/>
  <c r="W881" i="1"/>
  <c r="W947" i="1"/>
  <c r="W899" i="1"/>
  <c r="W880" i="1"/>
  <c r="W879" i="1"/>
  <c r="W923" i="1"/>
  <c r="W915" i="1"/>
  <c r="W910" i="1"/>
  <c r="W905" i="1"/>
  <c r="W898" i="1"/>
  <c r="W892" i="1"/>
  <c r="W885" i="1"/>
  <c r="W878" i="1"/>
  <c r="W954" i="1"/>
  <c r="W936" i="1"/>
  <c r="W904" i="1"/>
  <c r="W903" i="1"/>
  <c r="W891" i="1"/>
  <c r="W909" i="1"/>
  <c r="W902" i="1"/>
  <c r="W897" i="1"/>
  <c r="W890" i="1"/>
  <c r="W884" i="1"/>
  <c r="W877" i="1"/>
  <c r="W896" i="1"/>
  <c r="W895" i="1"/>
  <c r="W883" i="1"/>
  <c r="W948" i="1"/>
  <c r="W908" i="1"/>
  <c r="W901" i="1"/>
  <c r="W894" i="1"/>
  <c r="W889" i="1"/>
  <c r="W882" i="1"/>
  <c r="W876" i="1"/>
  <c r="W864" i="1"/>
  <c r="W863" i="1"/>
  <c r="W851" i="1"/>
  <c r="W874" i="1"/>
  <c r="W869" i="1"/>
  <c r="W862" i="1"/>
  <c r="W857" i="1"/>
  <c r="W850" i="1"/>
  <c r="W844" i="1"/>
  <c r="W837" i="1"/>
  <c r="W856" i="1"/>
  <c r="W855" i="1"/>
  <c r="W843" i="1"/>
  <c r="W868" i="1"/>
  <c r="W861" i="1"/>
  <c r="W854" i="1"/>
  <c r="W849" i="1"/>
  <c r="W842" i="1"/>
  <c r="W836" i="1"/>
  <c r="W887" i="1"/>
  <c r="W875" i="1"/>
  <c r="W867" i="1"/>
  <c r="W907" i="1"/>
  <c r="W873" i="1"/>
  <c r="W866" i="1"/>
  <c r="W860" i="1"/>
  <c r="W853" i="1"/>
  <c r="W846" i="1"/>
  <c r="W841" i="1"/>
  <c r="W838" i="1"/>
  <c r="W830" i="1"/>
  <c r="W825" i="1"/>
  <c r="W818" i="1"/>
  <c r="W812" i="1"/>
  <c r="W806" i="1"/>
  <c r="W805" i="1"/>
  <c r="W804" i="1"/>
  <c r="W839" i="1"/>
  <c r="W824" i="1"/>
  <c r="W823" i="1"/>
  <c r="W811" i="1"/>
  <c r="W888" i="1"/>
  <c r="W829" i="1"/>
  <c r="W822" i="1"/>
  <c r="W817" i="1"/>
  <c r="W810" i="1"/>
  <c r="W803" i="1"/>
  <c r="W859" i="1"/>
  <c r="W848" i="1"/>
  <c r="W845" i="1"/>
  <c r="W840" i="1"/>
  <c r="W816" i="1"/>
  <c r="W815" i="1"/>
  <c r="W809" i="1"/>
  <c r="W808" i="1"/>
  <c r="W858" i="1"/>
  <c r="W852" i="1"/>
  <c r="W847" i="1"/>
  <c r="W828" i="1"/>
  <c r="W821" i="1"/>
  <c r="W814" i="1"/>
  <c r="W835" i="1"/>
  <c r="W827" i="1"/>
  <c r="W807" i="1"/>
  <c r="W872" i="1"/>
  <c r="W871" i="1"/>
  <c r="W865" i="1"/>
  <c r="W834" i="1"/>
  <c r="W833" i="1"/>
  <c r="W826" i="1"/>
  <c r="W820" i="1"/>
  <c r="W813" i="1"/>
  <c r="W870" i="1"/>
  <c r="W832" i="1"/>
  <c r="W831" i="1"/>
  <c r="W819" i="1"/>
  <c r="W801" i="1"/>
  <c r="W790" i="1"/>
  <c r="W789" i="1"/>
  <c r="W788" i="1"/>
  <c r="W778" i="1"/>
  <c r="W773" i="1"/>
  <c r="W768" i="1"/>
  <c r="W761" i="1"/>
  <c r="W783" i="1"/>
  <c r="W767" i="1"/>
  <c r="W766" i="1"/>
  <c r="W800" i="1"/>
  <c r="W799" i="1"/>
  <c r="W794" i="1"/>
  <c r="W787" i="1"/>
  <c r="W777" i="1"/>
  <c r="W772" i="1"/>
  <c r="W760" i="1"/>
  <c r="W757" i="1"/>
  <c r="W754" i="1"/>
  <c r="W793" i="1"/>
  <c r="W792" i="1"/>
  <c r="W771" i="1"/>
  <c r="W765" i="1"/>
  <c r="W764" i="1"/>
  <c r="W798" i="1"/>
  <c r="W797" i="1"/>
  <c r="W782" i="1"/>
  <c r="W781" i="1"/>
  <c r="W776" i="1"/>
  <c r="W770" i="1"/>
  <c r="W759" i="1"/>
  <c r="W796" i="1"/>
  <c r="W791" i="1"/>
  <c r="W786" i="1"/>
  <c r="W780" i="1"/>
  <c r="W775" i="1"/>
  <c r="W763" i="1"/>
  <c r="W762" i="1"/>
  <c r="W756" i="1"/>
  <c r="W774" i="1"/>
  <c r="W769" i="1"/>
  <c r="W802" i="1"/>
  <c r="W795" i="1"/>
  <c r="W785" i="1"/>
  <c r="W784" i="1"/>
  <c r="W779" i="1"/>
  <c r="W758" i="1"/>
  <c r="W755" i="1"/>
  <c r="W750" i="1"/>
  <c r="W747" i="1"/>
  <c r="W744" i="1"/>
  <c r="W741" i="1"/>
  <c r="W738" i="1"/>
  <c r="W732" i="1"/>
  <c r="W729" i="1"/>
  <c r="W705" i="1"/>
  <c r="W697" i="1"/>
  <c r="W689" i="1"/>
  <c r="W681" i="1"/>
  <c r="W673" i="1"/>
  <c r="W665" i="1"/>
  <c r="W719" i="1"/>
  <c r="W710" i="1"/>
  <c r="W704" i="1"/>
  <c r="W696" i="1"/>
  <c r="W688" i="1"/>
  <c r="W680" i="1"/>
  <c r="W672" i="1"/>
  <c r="W664" i="1"/>
  <c r="W752" i="1"/>
  <c r="W749" i="1"/>
  <c r="W746" i="1"/>
  <c r="W740" i="1"/>
  <c r="W737" i="1"/>
  <c r="W702" i="1"/>
  <c r="W753" i="1"/>
  <c r="W727" i="1"/>
  <c r="W718" i="1"/>
  <c r="W715" i="1"/>
  <c r="W712" i="1"/>
  <c r="W709" i="1"/>
  <c r="W701" i="1"/>
  <c r="W693" i="1"/>
  <c r="W685" i="1"/>
  <c r="W751" i="1"/>
  <c r="W742" i="1"/>
  <c r="W739" i="1"/>
  <c r="W736" i="1"/>
  <c r="W733" i="1"/>
  <c r="W730" i="1"/>
  <c r="W724" i="1"/>
  <c r="W721" i="1"/>
  <c r="W708" i="1"/>
  <c r="W700" i="1"/>
  <c r="W692" i="1"/>
  <c r="W684" i="1"/>
  <c r="W676" i="1"/>
  <c r="W668" i="1"/>
  <c r="W748" i="1"/>
  <c r="W745" i="1"/>
  <c r="W711" i="1"/>
  <c r="W707" i="1"/>
  <c r="W699" i="1"/>
  <c r="W691" i="1"/>
  <c r="W683" i="1"/>
  <c r="W675" i="1"/>
  <c r="W667" i="1"/>
  <c r="W728" i="1"/>
  <c r="W706" i="1"/>
  <c r="W678" i="1"/>
  <c r="W658" i="1"/>
  <c r="W650" i="1"/>
  <c r="W642" i="1"/>
  <c r="W634" i="1"/>
  <c r="W743" i="1"/>
  <c r="W714" i="1"/>
  <c r="W686" i="1"/>
  <c r="W669" i="1"/>
  <c r="W657" i="1"/>
  <c r="W649" i="1"/>
  <c r="W641" i="1"/>
  <c r="W633" i="1"/>
  <c r="W625" i="1"/>
  <c r="W617" i="1"/>
  <c r="W735" i="1"/>
  <c r="W726" i="1"/>
  <c r="W703" i="1"/>
  <c r="W656" i="1"/>
  <c r="W648" i="1"/>
  <c r="W640" i="1"/>
  <c r="W632" i="1"/>
  <c r="W624" i="1"/>
  <c r="W616" i="1"/>
  <c r="W608" i="1"/>
  <c r="W717" i="1"/>
  <c r="W694" i="1"/>
  <c r="W682" i="1"/>
  <c r="W679" i="1"/>
  <c r="W670" i="1"/>
  <c r="W666" i="1"/>
  <c r="W655" i="1"/>
  <c r="W723" i="1"/>
  <c r="W713" i="1"/>
  <c r="W677" i="1"/>
  <c r="W671" i="1"/>
  <c r="W662" i="1"/>
  <c r="W654" i="1"/>
  <c r="W646" i="1"/>
  <c r="W638" i="1"/>
  <c r="W630" i="1"/>
  <c r="W622" i="1"/>
  <c r="W614" i="1"/>
  <c r="W606" i="1"/>
  <c r="W734" i="1"/>
  <c r="W725" i="1"/>
  <c r="W690" i="1"/>
  <c r="W687" i="1"/>
  <c r="W674" i="1"/>
  <c r="W663" i="1"/>
  <c r="W661" i="1"/>
  <c r="W653" i="1"/>
  <c r="W645" i="1"/>
  <c r="W637" i="1"/>
  <c r="W629" i="1"/>
  <c r="W621" i="1"/>
  <c r="W613" i="1"/>
  <c r="W605" i="1"/>
  <c r="W731" i="1"/>
  <c r="W720" i="1"/>
  <c r="W716" i="1"/>
  <c r="W698" i="1"/>
  <c r="W695" i="1"/>
  <c r="W660" i="1"/>
  <c r="W652" i="1"/>
  <c r="W644" i="1"/>
  <c r="W636" i="1"/>
  <c r="W628" i="1"/>
  <c r="W620" i="1"/>
  <c r="W612" i="1"/>
  <c r="W604" i="1"/>
  <c r="W659" i="1"/>
  <c r="W615" i="1"/>
  <c r="W611" i="1"/>
  <c r="W603" i="1"/>
  <c r="W595" i="1"/>
  <c r="W587" i="1"/>
  <c r="W579" i="1"/>
  <c r="W571" i="1"/>
  <c r="W563" i="1"/>
  <c r="W555" i="1"/>
  <c r="W547" i="1"/>
  <c r="W539" i="1"/>
  <c r="W623" i="1"/>
  <c r="W607" i="1"/>
  <c r="W594" i="1"/>
  <c r="W586" i="1"/>
  <c r="W578" i="1"/>
  <c r="W570" i="1"/>
  <c r="W562" i="1"/>
  <c r="W651" i="1"/>
  <c r="W601" i="1"/>
  <c r="W593" i="1"/>
  <c r="W585" i="1"/>
  <c r="W577" i="1"/>
  <c r="W569" i="1"/>
  <c r="W561" i="1"/>
  <c r="W553" i="1"/>
  <c r="W545" i="1"/>
  <c r="W722" i="1"/>
  <c r="W619" i="1"/>
  <c r="W602" i="1"/>
  <c r="W600" i="1"/>
  <c r="W592" i="1"/>
  <c r="W584" i="1"/>
  <c r="W576" i="1"/>
  <c r="W568" i="1"/>
  <c r="W560" i="1"/>
  <c r="W552" i="1"/>
  <c r="W544" i="1"/>
  <c r="W627" i="1"/>
  <c r="W609" i="1"/>
  <c r="W599" i="1"/>
  <c r="W591" i="1"/>
  <c r="W583" i="1"/>
  <c r="W575" i="1"/>
  <c r="W567" i="1"/>
  <c r="W559" i="1"/>
  <c r="W551" i="1"/>
  <c r="W543" i="1"/>
  <c r="W610" i="1"/>
  <c r="W598" i="1"/>
  <c r="W590" i="1"/>
  <c r="W582" i="1"/>
  <c r="W574" i="1"/>
  <c r="W566" i="1"/>
  <c r="W558" i="1"/>
  <c r="W647" i="1"/>
  <c r="W639" i="1"/>
  <c r="W631" i="1"/>
  <c r="W618" i="1"/>
  <c r="W597" i="1"/>
  <c r="W589" i="1"/>
  <c r="W581" i="1"/>
  <c r="W573" i="1"/>
  <c r="W565" i="1"/>
  <c r="W557" i="1"/>
  <c r="W549" i="1"/>
  <c r="W541" i="1"/>
  <c r="W626" i="1"/>
  <c r="W572" i="1"/>
  <c r="W554" i="1"/>
  <c r="W542" i="1"/>
  <c r="W529" i="1"/>
  <c r="W525" i="1"/>
  <c r="W521" i="1"/>
  <c r="W517" i="1"/>
  <c r="W513" i="1"/>
  <c r="W509" i="1"/>
  <c r="W505" i="1"/>
  <c r="W501" i="1"/>
  <c r="W495" i="1"/>
  <c r="W487" i="1"/>
  <c r="W483" i="1"/>
  <c r="W476" i="1"/>
  <c r="W468" i="1"/>
  <c r="W635" i="1"/>
  <c r="W540" i="1"/>
  <c r="W536" i="1"/>
  <c r="W494" i="1"/>
  <c r="W482" i="1"/>
  <c r="W475" i="1"/>
  <c r="W467" i="1"/>
  <c r="W596" i="1"/>
  <c r="W564" i="1"/>
  <c r="W556" i="1"/>
  <c r="W550" i="1"/>
  <c r="W535" i="1"/>
  <c r="W528" i="1"/>
  <c r="W524" i="1"/>
  <c r="W520" i="1"/>
  <c r="W516" i="1"/>
  <c r="W512" i="1"/>
  <c r="W508" i="1"/>
  <c r="W504" i="1"/>
  <c r="W500" i="1"/>
  <c r="W493" i="1"/>
  <c r="W486" i="1"/>
  <c r="W481" i="1"/>
  <c r="W474" i="1"/>
  <c r="W466" i="1"/>
  <c r="W537" i="1"/>
  <c r="W534" i="1"/>
  <c r="W499" i="1"/>
  <c r="W492" i="1"/>
  <c r="W480" i="1"/>
  <c r="W588" i="1"/>
  <c r="W538" i="1"/>
  <c r="W533" i="1"/>
  <c r="W527" i="1"/>
  <c r="W523" i="1"/>
  <c r="W519" i="1"/>
  <c r="W515" i="1"/>
  <c r="W511" i="1"/>
  <c r="W507" i="1"/>
  <c r="W503" i="1"/>
  <c r="W498" i="1"/>
  <c r="W491" i="1"/>
  <c r="W485" i="1"/>
  <c r="W479" i="1"/>
  <c r="W472" i="1"/>
  <c r="W464" i="1"/>
  <c r="W643" i="1"/>
  <c r="W532" i="1"/>
  <c r="W580" i="1"/>
  <c r="W546" i="1"/>
  <c r="W531" i="1"/>
  <c r="W526" i="1"/>
  <c r="W522" i="1"/>
  <c r="W518" i="1"/>
  <c r="W514" i="1"/>
  <c r="W510" i="1"/>
  <c r="W506" i="1"/>
  <c r="W502" i="1"/>
  <c r="W497" i="1"/>
  <c r="W489" i="1"/>
  <c r="W484" i="1"/>
  <c r="W473" i="1"/>
  <c r="W470" i="1"/>
  <c r="W457" i="1"/>
  <c r="W449" i="1"/>
  <c r="W441" i="1"/>
  <c r="W433" i="1"/>
  <c r="W425" i="1"/>
  <c r="W417" i="1"/>
  <c r="W409" i="1"/>
  <c r="W401" i="1"/>
  <c r="W477" i="1"/>
  <c r="W456" i="1"/>
  <c r="W448" i="1"/>
  <c r="W548" i="1"/>
  <c r="W490" i="1"/>
  <c r="W471" i="1"/>
  <c r="W488" i="1"/>
  <c r="W463" i="1"/>
  <c r="W454" i="1"/>
  <c r="W446" i="1"/>
  <c r="W438" i="1"/>
  <c r="W430" i="1"/>
  <c r="W422" i="1"/>
  <c r="W414" i="1"/>
  <c r="W406" i="1"/>
  <c r="W398" i="1"/>
  <c r="W394" i="1"/>
  <c r="W465" i="1"/>
  <c r="W453" i="1"/>
  <c r="W445" i="1"/>
  <c r="W437" i="1"/>
  <c r="W429" i="1"/>
  <c r="W421" i="1"/>
  <c r="W413" i="1"/>
  <c r="W405" i="1"/>
  <c r="W530" i="1"/>
  <c r="W461" i="1"/>
  <c r="W459" i="1"/>
  <c r="W451" i="1"/>
  <c r="W443" i="1"/>
  <c r="W435" i="1"/>
  <c r="W427" i="1"/>
  <c r="W419" i="1"/>
  <c r="W496" i="1"/>
  <c r="W469" i="1"/>
  <c r="W462" i="1"/>
  <c r="W458" i="1"/>
  <c r="W450" i="1"/>
  <c r="W442" i="1"/>
  <c r="W434" i="1"/>
  <c r="W426" i="1"/>
  <c r="W418" i="1"/>
  <c r="W410" i="1"/>
  <c r="W402" i="1"/>
  <c r="W396" i="1"/>
  <c r="W444" i="1"/>
  <c r="W416" i="1"/>
  <c r="W383" i="1"/>
  <c r="W376" i="1"/>
  <c r="W358" i="1"/>
  <c r="W357" i="1"/>
  <c r="W351" i="1"/>
  <c r="W344" i="1"/>
  <c r="W440" i="1"/>
  <c r="W431" i="1"/>
  <c r="W411" i="1"/>
  <c r="W408" i="1"/>
  <c r="W393" i="1"/>
  <c r="W390" i="1"/>
  <c r="W370" i="1"/>
  <c r="W369" i="1"/>
  <c r="W363" i="1"/>
  <c r="W356" i="1"/>
  <c r="W338" i="1"/>
  <c r="W337" i="1"/>
  <c r="W331" i="1"/>
  <c r="W447" i="1"/>
  <c r="W428" i="1"/>
  <c r="W389" i="1"/>
  <c r="W382" i="1"/>
  <c r="W375" i="1"/>
  <c r="W368" i="1"/>
  <c r="W350" i="1"/>
  <c r="W349" i="1"/>
  <c r="W343" i="1"/>
  <c r="W336" i="1"/>
  <c r="W424" i="1"/>
  <c r="W415" i="1"/>
  <c r="W412" i="1"/>
  <c r="W399" i="1"/>
  <c r="W395" i="1"/>
  <c r="W388" i="1"/>
  <c r="W381" i="1"/>
  <c r="W455" i="1"/>
  <c r="W452" i="1"/>
  <c r="W439" i="1"/>
  <c r="W387" i="1"/>
  <c r="W380" i="1"/>
  <c r="W374" i="1"/>
  <c r="W367" i="1"/>
  <c r="W360" i="1"/>
  <c r="W342" i="1"/>
  <c r="W341" i="1"/>
  <c r="W335" i="1"/>
  <c r="W328" i="1"/>
  <c r="W478" i="1"/>
  <c r="W436" i="1"/>
  <c r="W403" i="1"/>
  <c r="W400" i="1"/>
  <c r="W386" i="1"/>
  <c r="W385" i="1"/>
  <c r="W379" i="1"/>
  <c r="W373" i="1"/>
  <c r="W354" i="1"/>
  <c r="W353" i="1"/>
  <c r="W347" i="1"/>
  <c r="W340" i="1"/>
  <c r="W432" i="1"/>
  <c r="W423" i="1"/>
  <c r="W397" i="1"/>
  <c r="W392" i="1"/>
  <c r="W384" i="1"/>
  <c r="W372" i="1"/>
  <c r="W366" i="1"/>
  <c r="W365" i="1"/>
  <c r="W359" i="1"/>
  <c r="W460" i="1"/>
  <c r="W420" i="1"/>
  <c r="W407" i="1"/>
  <c r="W404" i="1"/>
  <c r="W391" i="1"/>
  <c r="W378" i="1"/>
  <c r="W377" i="1"/>
  <c r="W371" i="1"/>
  <c r="W364" i="1"/>
  <c r="W346" i="1"/>
  <c r="W345" i="1"/>
  <c r="W339" i="1"/>
  <c r="W332" i="1"/>
  <c r="W355" i="1"/>
  <c r="W334" i="1"/>
  <c r="W329" i="1"/>
  <c r="W325" i="1"/>
  <c r="W319" i="1"/>
  <c r="W306" i="1"/>
  <c r="W305" i="1"/>
  <c r="W286" i="1"/>
  <c r="W285" i="1"/>
  <c r="W279" i="1"/>
  <c r="W272" i="1"/>
  <c r="W254" i="1"/>
  <c r="W253" i="1"/>
  <c r="W247" i="1"/>
  <c r="W361" i="1"/>
  <c r="W352" i="1"/>
  <c r="W311" i="1"/>
  <c r="W304" i="1"/>
  <c r="W298" i="1"/>
  <c r="W297" i="1"/>
  <c r="W291" i="1"/>
  <c r="W284" i="1"/>
  <c r="W266" i="1"/>
  <c r="W265" i="1"/>
  <c r="W259" i="1"/>
  <c r="W318" i="1"/>
  <c r="W317" i="1"/>
  <c r="W296" i="1"/>
  <c r="W283" i="1"/>
  <c r="W278" i="1"/>
  <c r="W277" i="1"/>
  <c r="W271" i="1"/>
  <c r="W264" i="1"/>
  <c r="W333" i="1"/>
  <c r="W324" i="1"/>
  <c r="W323" i="1"/>
  <c r="W316" i="1"/>
  <c r="W310" i="1"/>
  <c r="W309" i="1"/>
  <c r="W303" i="1"/>
  <c r="W290" i="1"/>
  <c r="W289" i="1"/>
  <c r="W276" i="1"/>
  <c r="W258" i="1"/>
  <c r="W257" i="1"/>
  <c r="W251" i="1"/>
  <c r="W362" i="1"/>
  <c r="W330" i="1"/>
  <c r="W315" i="1"/>
  <c r="W308" i="1"/>
  <c r="W295" i="1"/>
  <c r="W288" i="1"/>
  <c r="W282" i="1"/>
  <c r="W270" i="1"/>
  <c r="W269" i="1"/>
  <c r="W263" i="1"/>
  <c r="W256" i="1"/>
  <c r="W327" i="1"/>
  <c r="W322" i="1"/>
  <c r="W321" i="1"/>
  <c r="W302" i="1"/>
  <c r="W301" i="1"/>
  <c r="W281" i="1"/>
  <c r="W275" i="1"/>
  <c r="W326" i="1"/>
  <c r="W320" i="1"/>
  <c r="W314" i="1"/>
  <c r="W313" i="1"/>
  <c r="W307" i="1"/>
  <c r="W300" i="1"/>
  <c r="W294" i="1"/>
  <c r="W293" i="1"/>
  <c r="W287" i="1"/>
  <c r="W261" i="1"/>
  <c r="W250" i="1"/>
  <c r="W242" i="1"/>
  <c r="W241" i="1"/>
  <c r="W222" i="1"/>
  <c r="W221" i="1"/>
  <c r="W215" i="1"/>
  <c r="W208" i="1"/>
  <c r="W196" i="1"/>
  <c r="W175" i="1"/>
  <c r="W167" i="1"/>
  <c r="W163" i="1"/>
  <c r="W150" i="1"/>
  <c r="W280" i="1"/>
  <c r="W240" i="1"/>
  <c r="W234" i="1"/>
  <c r="W233" i="1"/>
  <c r="W227" i="1"/>
  <c r="W220" i="1"/>
  <c r="W202" i="1"/>
  <c r="W201" i="1"/>
  <c r="W190" i="1"/>
  <c r="W189" i="1"/>
  <c r="W183" i="1"/>
  <c r="W174" i="1"/>
  <c r="W170" i="1"/>
  <c r="W162" i="1"/>
  <c r="W274" i="1"/>
  <c r="W273" i="1"/>
  <c r="W268" i="1"/>
  <c r="W248" i="1"/>
  <c r="W232" i="1"/>
  <c r="W214" i="1"/>
  <c r="W213" i="1"/>
  <c r="W207" i="1"/>
  <c r="W200" i="1"/>
  <c r="W195" i="1"/>
  <c r="W188" i="1"/>
  <c r="W179" i="1"/>
  <c r="W166" i="1"/>
  <c r="W157" i="1"/>
  <c r="W153" i="1"/>
  <c r="W145" i="1"/>
  <c r="W299" i="1"/>
  <c r="W245" i="1"/>
  <c r="W239" i="1"/>
  <c r="W226" i="1"/>
  <c r="W225" i="1"/>
  <c r="W219" i="1"/>
  <c r="W212" i="1"/>
  <c r="W348" i="1"/>
  <c r="W260" i="1"/>
  <c r="W246" i="1"/>
  <c r="W244" i="1"/>
  <c r="W231" i="1"/>
  <c r="W224" i="1"/>
  <c r="W206" i="1"/>
  <c r="W205" i="1"/>
  <c r="W199" i="1"/>
  <c r="W194" i="1"/>
  <c r="W193" i="1"/>
  <c r="W187" i="1"/>
  <c r="W173" i="1"/>
  <c r="W169" i="1"/>
  <c r="W161" i="1"/>
  <c r="W156" i="1"/>
  <c r="W312" i="1"/>
  <c r="W262" i="1"/>
  <c r="W249" i="1"/>
  <c r="W238" i="1"/>
  <c r="W237" i="1"/>
  <c r="W218" i="1"/>
  <c r="W217" i="1"/>
  <c r="W211" i="1"/>
  <c r="W204" i="1"/>
  <c r="W192" i="1"/>
  <c r="W292" i="1"/>
  <c r="W255" i="1"/>
  <c r="W252" i="1"/>
  <c r="W243" i="1"/>
  <c r="W236" i="1"/>
  <c r="W230" i="1"/>
  <c r="W229" i="1"/>
  <c r="W223" i="1"/>
  <c r="W216" i="1"/>
  <c r="W186" i="1"/>
  <c r="W185" i="1"/>
  <c r="W177" i="1"/>
  <c r="W172" i="1"/>
  <c r="W158" i="1"/>
  <c r="W154" i="1"/>
  <c r="W152" i="1"/>
  <c r="W143" i="1"/>
  <c r="W135" i="1"/>
  <c r="W131" i="1"/>
  <c r="W125" i="1"/>
  <c r="W119" i="1"/>
  <c r="W168" i="1"/>
  <c r="W159" i="1"/>
  <c r="W155" i="1"/>
  <c r="W144" i="1"/>
  <c r="W142" i="1"/>
  <c r="W138" i="1"/>
  <c r="W130" i="1"/>
  <c r="W124" i="1"/>
  <c r="W114" i="1"/>
  <c r="W110" i="1"/>
  <c r="W106" i="1"/>
  <c r="W102" i="1"/>
  <c r="W98" i="1"/>
  <c r="W94" i="1"/>
  <c r="W90" i="1"/>
  <c r="W86" i="1"/>
  <c r="W82" i="1"/>
  <c r="W78" i="1"/>
  <c r="W74" i="1"/>
  <c r="W70" i="1"/>
  <c r="W66" i="1"/>
  <c r="W62" i="1"/>
  <c r="W58" i="1"/>
  <c r="W54" i="1"/>
  <c r="W50" i="1"/>
  <c r="W46" i="1"/>
  <c r="W42" i="1"/>
  <c r="W38" i="1"/>
  <c r="W34" i="1"/>
  <c r="W30" i="1"/>
  <c r="W26" i="1"/>
  <c r="W22" i="1"/>
  <c r="W18" i="1"/>
  <c r="W14" i="1"/>
  <c r="W10" i="1"/>
  <c r="W191" i="1"/>
  <c r="W182" i="1"/>
  <c r="W160" i="1"/>
  <c r="W148" i="1"/>
  <c r="W134" i="1"/>
  <c r="W123" i="1"/>
  <c r="W118" i="1"/>
  <c r="W267" i="1"/>
  <c r="W235" i="1"/>
  <c r="W209" i="1"/>
  <c r="W146" i="1"/>
  <c r="W122" i="1"/>
  <c r="W117" i="1"/>
  <c r="W113" i="1"/>
  <c r="W109" i="1"/>
  <c r="W105" i="1"/>
  <c r="W101" i="1"/>
  <c r="W97" i="1"/>
  <c r="W93" i="1"/>
  <c r="W89" i="1"/>
  <c r="W85" i="1"/>
  <c r="W81" i="1"/>
  <c r="W77" i="1"/>
  <c r="W73" i="1"/>
  <c r="W69" i="1"/>
  <c r="W65" i="1"/>
  <c r="W61" i="1"/>
  <c r="W57" i="1"/>
  <c r="W53" i="1"/>
  <c r="W49" i="1"/>
  <c r="W45" i="1"/>
  <c r="W41" i="1"/>
  <c r="W37" i="1"/>
  <c r="W33" i="1"/>
  <c r="W29" i="1"/>
  <c r="W25" i="1"/>
  <c r="W21" i="1"/>
  <c r="W17" i="1"/>
  <c r="W13" i="1"/>
  <c r="W9" i="1"/>
  <c r="W128" i="1"/>
  <c r="W104" i="1"/>
  <c r="W198" i="1"/>
  <c r="W197" i="1"/>
  <c r="W181" i="1"/>
  <c r="W164" i="1"/>
  <c r="W141" i="1"/>
  <c r="W137" i="1"/>
  <c r="W129" i="1"/>
  <c r="W121" i="1"/>
  <c r="W120" i="1"/>
  <c r="W116" i="1"/>
  <c r="W96" i="1"/>
  <c r="W184" i="1"/>
  <c r="W178" i="1"/>
  <c r="W176" i="1"/>
  <c r="W165" i="1"/>
  <c r="W151" i="1"/>
  <c r="W133" i="1"/>
  <c r="W112" i="1"/>
  <c r="W108" i="1"/>
  <c r="W100" i="1"/>
  <c r="W228" i="1"/>
  <c r="W210" i="1"/>
  <c r="W203" i="1"/>
  <c r="W140" i="1"/>
  <c r="W136" i="1"/>
  <c r="W132" i="1"/>
  <c r="W127" i="1"/>
  <c r="W180" i="1"/>
  <c r="W171" i="1"/>
  <c r="W149" i="1"/>
  <c r="W147" i="1"/>
  <c r="W139" i="1"/>
  <c r="W126" i="1"/>
  <c r="W115" i="1"/>
  <c r="W111" i="1"/>
  <c r="W107" i="1"/>
  <c r="W103" i="1"/>
  <c r="W99" i="1"/>
  <c r="W95" i="1"/>
  <c r="W91" i="1"/>
  <c r="W87" i="1"/>
  <c r="W83" i="1"/>
  <c r="W79" i="1"/>
  <c r="W75" i="1"/>
  <c r="W71" i="1"/>
  <c r="W67" i="1"/>
  <c r="W63" i="1"/>
  <c r="W59" i="1"/>
  <c r="W55" i="1"/>
  <c r="W51" i="1"/>
  <c r="W47" i="1"/>
  <c r="W43" i="1"/>
  <c r="W39" i="1"/>
  <c r="W35" i="1"/>
  <c r="W31" i="1"/>
  <c r="W27" i="1"/>
  <c r="W23" i="1"/>
  <c r="W19" i="1"/>
  <c r="W15" i="1"/>
  <c r="W11" i="1"/>
  <c r="W12" i="1"/>
  <c r="W88" i="1"/>
  <c r="W84" i="1"/>
  <c r="W80" i="1"/>
  <c r="W32" i="1"/>
  <c r="W24" i="1"/>
  <c r="W72" i="1"/>
  <c r="W60" i="1"/>
  <c r="W56" i="1"/>
  <c r="W52" i="1"/>
  <c r="W44" i="1"/>
  <c r="W40" i="1"/>
  <c r="W36" i="1"/>
  <c r="W28" i="1"/>
  <c r="W92" i="1"/>
  <c r="W76" i="1"/>
  <c r="W68" i="1"/>
  <c r="W64" i="1"/>
  <c r="W48" i="1"/>
  <c r="W20" i="1"/>
  <c r="W16" i="1"/>
  <c r="P1180" i="1"/>
  <c r="P1179" i="1"/>
  <c r="P1178" i="1"/>
  <c r="P1172" i="1"/>
  <c r="P1168" i="1"/>
  <c r="P1161" i="1"/>
  <c r="P1156" i="1"/>
  <c r="P1177" i="1"/>
  <c r="P1167" i="1"/>
  <c r="P1164" i="1"/>
  <c r="P1171" i="1"/>
  <c r="P1158" i="1"/>
  <c r="P1153" i="1"/>
  <c r="P1175" i="1"/>
  <c r="P1160" i="1"/>
  <c r="P1159" i="1"/>
  <c r="P1173" i="1"/>
  <c r="P1162" i="1"/>
  <c r="P1174" i="1"/>
  <c r="P1163" i="1"/>
  <c r="P1155" i="1"/>
  <c r="P1165" i="1"/>
  <c r="P1152" i="1"/>
  <c r="P1147" i="1"/>
  <c r="P1138" i="1"/>
  <c r="P1176" i="1"/>
  <c r="P1166" i="1"/>
  <c r="P1157" i="1"/>
  <c r="P1146" i="1"/>
  <c r="P1137" i="1"/>
  <c r="P1150" i="1"/>
  <c r="P1141" i="1"/>
  <c r="P1154" i="1"/>
  <c r="P1151" i="1"/>
  <c r="P1169" i="1"/>
  <c r="P1148" i="1"/>
  <c r="P1139" i="1"/>
  <c r="P1170" i="1"/>
  <c r="P1143" i="1"/>
  <c r="P1142" i="1"/>
  <c r="P1135" i="1"/>
  <c r="P1127" i="1"/>
  <c r="P1131" i="1"/>
  <c r="P1144" i="1"/>
  <c r="P1126" i="1"/>
  <c r="P1136" i="1"/>
  <c r="P1130" i="1"/>
  <c r="P1149" i="1"/>
  <c r="P1145" i="1"/>
  <c r="P1128" i="1"/>
  <c r="P1140" i="1"/>
  <c r="P1134" i="1"/>
  <c r="P1133" i="1"/>
  <c r="P1132" i="1"/>
  <c r="P1123" i="1"/>
  <c r="P1117" i="1"/>
  <c r="P1113" i="1"/>
  <c r="P1121" i="1"/>
  <c r="P1116" i="1"/>
  <c r="P1112" i="1"/>
  <c r="P1120" i="1"/>
  <c r="P1125" i="1"/>
  <c r="P1122" i="1"/>
  <c r="P1115" i="1"/>
  <c r="P1119" i="1"/>
  <c r="P1118" i="1"/>
  <c r="P1114" i="1"/>
  <c r="P1129" i="1"/>
  <c r="P1109" i="1"/>
  <c r="P1103" i="1"/>
  <c r="P1102" i="1"/>
  <c r="P1095" i="1"/>
  <c r="P1094" i="1"/>
  <c r="P1090" i="1"/>
  <c r="P1107" i="1"/>
  <c r="P1089" i="1"/>
  <c r="P1101" i="1"/>
  <c r="P1100" i="1"/>
  <c r="P1093" i="1"/>
  <c r="P1085" i="1"/>
  <c r="P1124" i="1"/>
  <c r="P1108" i="1"/>
  <c r="P1099" i="1"/>
  <c r="P1098" i="1"/>
  <c r="P1088" i="1"/>
  <c r="P1111" i="1"/>
  <c r="P1105" i="1"/>
  <c r="P1104" i="1"/>
  <c r="P1097" i="1"/>
  <c r="P1096" i="1"/>
  <c r="P1087" i="1"/>
  <c r="P1110" i="1"/>
  <c r="P1083" i="1"/>
  <c r="P1080" i="1"/>
  <c r="P1079" i="1"/>
  <c r="P1071" i="1"/>
  <c r="P1082" i="1"/>
  <c r="P1075" i="1"/>
  <c r="P1078" i="1"/>
  <c r="P1074" i="1"/>
  <c r="P1070" i="1"/>
  <c r="P1066" i="1"/>
  <c r="P1062" i="1"/>
  <c r="P1059" i="1"/>
  <c r="P1106" i="1"/>
  <c r="P1086" i="1"/>
  <c r="P1073" i="1"/>
  <c r="P1065" i="1"/>
  <c r="P1092" i="1"/>
  <c r="P1081" i="1"/>
  <c r="P1077" i="1"/>
  <c r="P1069" i="1"/>
  <c r="P1061" i="1"/>
  <c r="P1057" i="1"/>
  <c r="P1091" i="1"/>
  <c r="P1084" i="1"/>
  <c r="P1072" i="1"/>
  <c r="P1064" i="1"/>
  <c r="P1055" i="1"/>
  <c r="P1048" i="1"/>
  <c r="P1058" i="1"/>
  <c r="P1068" i="1"/>
  <c r="P1053" i="1"/>
  <c r="P1045" i="1"/>
  <c r="P1063" i="1"/>
  <c r="P1056" i="1"/>
  <c r="P1052" i="1"/>
  <c r="P1044" i="1"/>
  <c r="P1051" i="1"/>
  <c r="P1042" i="1"/>
  <c r="P1033" i="1"/>
  <c r="P1025" i="1"/>
  <c r="P1017" i="1"/>
  <c r="P1067" i="1"/>
  <c r="P1041" i="1"/>
  <c r="P1032" i="1"/>
  <c r="P1024" i="1"/>
  <c r="P1054" i="1"/>
  <c r="P1040" i="1"/>
  <c r="P1031" i="1"/>
  <c r="P1023" i="1"/>
  <c r="P1015" i="1"/>
  <c r="P1050" i="1"/>
  <c r="P1039" i="1"/>
  <c r="P1038" i="1"/>
  <c r="P1030" i="1"/>
  <c r="P1022" i="1"/>
  <c r="P1014" i="1"/>
  <c r="P1049" i="1"/>
  <c r="P1037" i="1"/>
  <c r="P1029" i="1"/>
  <c r="P1021" i="1"/>
  <c r="P1013" i="1"/>
  <c r="P1076" i="1"/>
  <c r="P1060" i="1"/>
  <c r="P1047" i="1"/>
  <c r="P1046" i="1"/>
  <c r="P1035" i="1"/>
  <c r="P1027" i="1"/>
  <c r="P1019" i="1"/>
  <c r="P1011" i="1"/>
  <c r="P1009" i="1"/>
  <c r="P1008" i="1"/>
  <c r="P1000" i="1"/>
  <c r="P992" i="1"/>
  <c r="P982" i="1"/>
  <c r="P979" i="1"/>
  <c r="P1016" i="1"/>
  <c r="P1007" i="1"/>
  <c r="P1036" i="1"/>
  <c r="P1028" i="1"/>
  <c r="P1018" i="1"/>
  <c r="P1006" i="1"/>
  <c r="P998" i="1"/>
  <c r="P990" i="1"/>
  <c r="P1005" i="1"/>
  <c r="P997" i="1"/>
  <c r="P989" i="1"/>
  <c r="P984" i="1"/>
  <c r="P981" i="1"/>
  <c r="P1034" i="1"/>
  <c r="P1026" i="1"/>
  <c r="P1020" i="1"/>
  <c r="P1012" i="1"/>
  <c r="P1004" i="1"/>
  <c r="P996" i="1"/>
  <c r="P988" i="1"/>
  <c r="P1043" i="1"/>
  <c r="P1002" i="1"/>
  <c r="P994" i="1"/>
  <c r="P986" i="1"/>
  <c r="P983" i="1"/>
  <c r="P972" i="1"/>
  <c r="P969" i="1"/>
  <c r="P991" i="1"/>
  <c r="P975" i="1"/>
  <c r="P962" i="1"/>
  <c r="P959" i="1"/>
  <c r="P999" i="1"/>
  <c r="P993" i="1"/>
  <c r="P985" i="1"/>
  <c r="P978" i="1"/>
  <c r="P977" i="1"/>
  <c r="P968" i="1"/>
  <c r="P965" i="1"/>
  <c r="P956" i="1"/>
  <c r="P954" i="1"/>
  <c r="P952" i="1"/>
  <c r="P951" i="1"/>
  <c r="P1001" i="1"/>
  <c r="P995" i="1"/>
  <c r="P974" i="1"/>
  <c r="P971" i="1"/>
  <c r="P958" i="1"/>
  <c r="P1003" i="1"/>
  <c r="P980" i="1"/>
  <c r="P964" i="1"/>
  <c r="P961" i="1"/>
  <c r="P987" i="1"/>
  <c r="P970" i="1"/>
  <c r="P967" i="1"/>
  <c r="P949" i="1"/>
  <c r="P976" i="1"/>
  <c r="P973" i="1"/>
  <c r="P960" i="1"/>
  <c r="P957" i="1"/>
  <c r="P955" i="1"/>
  <c r="P953" i="1"/>
  <c r="P928" i="1"/>
  <c r="P927" i="1"/>
  <c r="P915" i="1"/>
  <c r="P1010" i="1"/>
  <c r="P940" i="1"/>
  <c r="P933" i="1"/>
  <c r="P926" i="1"/>
  <c r="P950" i="1"/>
  <c r="P948" i="1"/>
  <c r="P939" i="1"/>
  <c r="P920" i="1"/>
  <c r="P919" i="1"/>
  <c r="P947" i="1"/>
  <c r="P945" i="1"/>
  <c r="P938" i="1"/>
  <c r="P932" i="1"/>
  <c r="P925" i="1"/>
  <c r="P918" i="1"/>
  <c r="P913" i="1"/>
  <c r="P966" i="1"/>
  <c r="P946" i="1"/>
  <c r="P944" i="1"/>
  <c r="P943" i="1"/>
  <c r="P931" i="1"/>
  <c r="P912" i="1"/>
  <c r="P911" i="1"/>
  <c r="P963" i="1"/>
  <c r="P942" i="1"/>
  <c r="P937" i="1"/>
  <c r="P930" i="1"/>
  <c r="P924" i="1"/>
  <c r="P917" i="1"/>
  <c r="P936" i="1"/>
  <c r="P935" i="1"/>
  <c r="P923" i="1"/>
  <c r="P922" i="1"/>
  <c r="P899" i="1"/>
  <c r="P880" i="1"/>
  <c r="P879" i="1"/>
  <c r="P910" i="1"/>
  <c r="P905" i="1"/>
  <c r="P898" i="1"/>
  <c r="P892" i="1"/>
  <c r="P885" i="1"/>
  <c r="P878" i="1"/>
  <c r="P904" i="1"/>
  <c r="P903" i="1"/>
  <c r="P891" i="1"/>
  <c r="P916" i="1"/>
  <c r="P909" i="1"/>
  <c r="P902" i="1"/>
  <c r="P897" i="1"/>
  <c r="P890" i="1"/>
  <c r="P884" i="1"/>
  <c r="P877" i="1"/>
  <c r="P941" i="1"/>
  <c r="P914" i="1"/>
  <c r="P896" i="1"/>
  <c r="P895" i="1"/>
  <c r="P883" i="1"/>
  <c r="P908" i="1"/>
  <c r="P901" i="1"/>
  <c r="P894" i="1"/>
  <c r="P889" i="1"/>
  <c r="P882" i="1"/>
  <c r="P934" i="1"/>
  <c r="P929" i="1"/>
  <c r="P921" i="1"/>
  <c r="P907" i="1"/>
  <c r="P888" i="1"/>
  <c r="P887" i="1"/>
  <c r="P875" i="1"/>
  <c r="P900" i="1"/>
  <c r="P893" i="1"/>
  <c r="P869" i="1"/>
  <c r="P862" i="1"/>
  <c r="P857" i="1"/>
  <c r="P850" i="1"/>
  <c r="P844" i="1"/>
  <c r="P837" i="1"/>
  <c r="P856" i="1"/>
  <c r="P855" i="1"/>
  <c r="P843" i="1"/>
  <c r="P886" i="1"/>
  <c r="P881" i="1"/>
  <c r="P868" i="1"/>
  <c r="P861" i="1"/>
  <c r="P854" i="1"/>
  <c r="P849" i="1"/>
  <c r="P842" i="1"/>
  <c r="P836" i="1"/>
  <c r="P906" i="1"/>
  <c r="P867" i="1"/>
  <c r="P848" i="1"/>
  <c r="P847" i="1"/>
  <c r="P835" i="1"/>
  <c r="P876" i="1"/>
  <c r="P874" i="1"/>
  <c r="P873" i="1"/>
  <c r="P866" i="1"/>
  <c r="P860" i="1"/>
  <c r="P853" i="1"/>
  <c r="P872" i="1"/>
  <c r="P871" i="1"/>
  <c r="P859" i="1"/>
  <c r="P870" i="1"/>
  <c r="P864" i="1"/>
  <c r="P863" i="1"/>
  <c r="P841" i="1"/>
  <c r="P824" i="1"/>
  <c r="P823" i="1"/>
  <c r="P811" i="1"/>
  <c r="P851" i="1"/>
  <c r="P846" i="1"/>
  <c r="P829" i="1"/>
  <c r="P822" i="1"/>
  <c r="P817" i="1"/>
  <c r="P810" i="1"/>
  <c r="P803" i="1"/>
  <c r="P816" i="1"/>
  <c r="P815" i="1"/>
  <c r="P809" i="1"/>
  <c r="P808" i="1"/>
  <c r="P838" i="1"/>
  <c r="P834" i="1"/>
  <c r="P828" i="1"/>
  <c r="P821" i="1"/>
  <c r="P814" i="1"/>
  <c r="P839" i="1"/>
  <c r="P827" i="1"/>
  <c r="P807" i="1"/>
  <c r="P802" i="1"/>
  <c r="P858" i="1"/>
  <c r="P852" i="1"/>
  <c r="P845" i="1"/>
  <c r="P833" i="1"/>
  <c r="P826" i="1"/>
  <c r="P820" i="1"/>
  <c r="P813" i="1"/>
  <c r="P840" i="1"/>
  <c r="P832" i="1"/>
  <c r="P831" i="1"/>
  <c r="P819" i="1"/>
  <c r="P865" i="1"/>
  <c r="P830" i="1"/>
  <c r="P825" i="1"/>
  <c r="P818" i="1"/>
  <c r="P812" i="1"/>
  <c r="P806" i="1"/>
  <c r="P805" i="1"/>
  <c r="P804" i="1"/>
  <c r="P800" i="1"/>
  <c r="P799" i="1"/>
  <c r="P783" i="1"/>
  <c r="P767" i="1"/>
  <c r="P766" i="1"/>
  <c r="P794" i="1"/>
  <c r="P787" i="1"/>
  <c r="P777" i="1"/>
  <c r="P772" i="1"/>
  <c r="P760" i="1"/>
  <c r="P757" i="1"/>
  <c r="P754" i="1"/>
  <c r="P793" i="1"/>
  <c r="P792" i="1"/>
  <c r="P771" i="1"/>
  <c r="P765" i="1"/>
  <c r="P764" i="1"/>
  <c r="P798" i="1"/>
  <c r="P797" i="1"/>
  <c r="P782" i="1"/>
  <c r="P781" i="1"/>
  <c r="P776" i="1"/>
  <c r="P770" i="1"/>
  <c r="P759" i="1"/>
  <c r="P801" i="1"/>
  <c r="P796" i="1"/>
  <c r="P791" i="1"/>
  <c r="P786" i="1"/>
  <c r="P780" i="1"/>
  <c r="P775" i="1"/>
  <c r="P763" i="1"/>
  <c r="P762" i="1"/>
  <c r="P756" i="1"/>
  <c r="P774" i="1"/>
  <c r="P769" i="1"/>
  <c r="P795" i="1"/>
  <c r="P785" i="1"/>
  <c r="P784" i="1"/>
  <c r="P779" i="1"/>
  <c r="P758" i="1"/>
  <c r="P755" i="1"/>
  <c r="P790" i="1"/>
  <c r="P789" i="1"/>
  <c r="P788" i="1"/>
  <c r="P778" i="1"/>
  <c r="P773" i="1"/>
  <c r="P768" i="1"/>
  <c r="P761" i="1"/>
  <c r="P753" i="1"/>
  <c r="P719" i="1"/>
  <c r="P710" i="1"/>
  <c r="P704" i="1"/>
  <c r="P696" i="1"/>
  <c r="P688" i="1"/>
  <c r="P680" i="1"/>
  <c r="P672" i="1"/>
  <c r="P743" i="1"/>
  <c r="P734" i="1"/>
  <c r="P731" i="1"/>
  <c r="P728" i="1"/>
  <c r="P725" i="1"/>
  <c r="P722" i="1"/>
  <c r="P716" i="1"/>
  <c r="P713" i="1"/>
  <c r="P703" i="1"/>
  <c r="P695" i="1"/>
  <c r="P687" i="1"/>
  <c r="P679" i="1"/>
  <c r="P671" i="1"/>
  <c r="P663" i="1"/>
  <c r="P727" i="1"/>
  <c r="P718" i="1"/>
  <c r="P715" i="1"/>
  <c r="P712" i="1"/>
  <c r="P709" i="1"/>
  <c r="P701" i="1"/>
  <c r="P751" i="1"/>
  <c r="P742" i="1"/>
  <c r="P739" i="1"/>
  <c r="P736" i="1"/>
  <c r="P733" i="1"/>
  <c r="P730" i="1"/>
  <c r="P724" i="1"/>
  <c r="P721" i="1"/>
  <c r="P708" i="1"/>
  <c r="P700" i="1"/>
  <c r="P692" i="1"/>
  <c r="P684" i="1"/>
  <c r="P748" i="1"/>
  <c r="P745" i="1"/>
  <c r="P711" i="1"/>
  <c r="P707" i="1"/>
  <c r="P699" i="1"/>
  <c r="P691" i="1"/>
  <c r="P683" i="1"/>
  <c r="P675" i="1"/>
  <c r="P667" i="1"/>
  <c r="P735" i="1"/>
  <c r="P726" i="1"/>
  <c r="P723" i="1"/>
  <c r="P720" i="1"/>
  <c r="P717" i="1"/>
  <c r="P714" i="1"/>
  <c r="P706" i="1"/>
  <c r="P698" i="1"/>
  <c r="P690" i="1"/>
  <c r="P682" i="1"/>
  <c r="P674" i="1"/>
  <c r="P666" i="1"/>
  <c r="P747" i="1"/>
  <c r="P729" i="1"/>
  <c r="P693" i="1"/>
  <c r="P681" i="1"/>
  <c r="P657" i="1"/>
  <c r="P649" i="1"/>
  <c r="P641" i="1"/>
  <c r="P633" i="1"/>
  <c r="P746" i="1"/>
  <c r="P656" i="1"/>
  <c r="P648" i="1"/>
  <c r="P640" i="1"/>
  <c r="P632" i="1"/>
  <c r="P624" i="1"/>
  <c r="P616" i="1"/>
  <c r="P744" i="1"/>
  <c r="P705" i="1"/>
  <c r="P689" i="1"/>
  <c r="P678" i="1"/>
  <c r="P655" i="1"/>
  <c r="P647" i="1"/>
  <c r="P639" i="1"/>
  <c r="P631" i="1"/>
  <c r="P623" i="1"/>
  <c r="P615" i="1"/>
  <c r="P607" i="1"/>
  <c r="P741" i="1"/>
  <c r="P697" i="1"/>
  <c r="P686" i="1"/>
  <c r="P668" i="1"/>
  <c r="P662" i="1"/>
  <c r="P654" i="1"/>
  <c r="P740" i="1"/>
  <c r="P738" i="1"/>
  <c r="P669" i="1"/>
  <c r="P665" i="1"/>
  <c r="P661" i="1"/>
  <c r="P653" i="1"/>
  <c r="P645" i="1"/>
  <c r="P637" i="1"/>
  <c r="P629" i="1"/>
  <c r="P621" i="1"/>
  <c r="P613" i="1"/>
  <c r="P605" i="1"/>
  <c r="P737" i="1"/>
  <c r="P702" i="1"/>
  <c r="P694" i="1"/>
  <c r="P660" i="1"/>
  <c r="P652" i="1"/>
  <c r="P644" i="1"/>
  <c r="P636" i="1"/>
  <c r="P628" i="1"/>
  <c r="P620" i="1"/>
  <c r="P612" i="1"/>
  <c r="P604" i="1"/>
  <c r="P750" i="1"/>
  <c r="P732" i="1"/>
  <c r="P685" i="1"/>
  <c r="P676" i="1"/>
  <c r="P673" i="1"/>
  <c r="P670" i="1"/>
  <c r="P664" i="1"/>
  <c r="P659" i="1"/>
  <c r="P651" i="1"/>
  <c r="P643" i="1"/>
  <c r="P635" i="1"/>
  <c r="P627" i="1"/>
  <c r="P619" i="1"/>
  <c r="P611" i="1"/>
  <c r="P650" i="1"/>
  <c r="P642" i="1"/>
  <c r="P634" i="1"/>
  <c r="P618" i="1"/>
  <c r="P610" i="1"/>
  <c r="P602" i="1"/>
  <c r="P594" i="1"/>
  <c r="P586" i="1"/>
  <c r="P578" i="1"/>
  <c r="P570" i="1"/>
  <c r="P562" i="1"/>
  <c r="P554" i="1"/>
  <c r="P546" i="1"/>
  <c r="P538" i="1"/>
  <c r="P677" i="1"/>
  <c r="P626" i="1"/>
  <c r="P601" i="1"/>
  <c r="P593" i="1"/>
  <c r="P585" i="1"/>
  <c r="P577" i="1"/>
  <c r="P569" i="1"/>
  <c r="P561" i="1"/>
  <c r="P606" i="1"/>
  <c r="P600" i="1"/>
  <c r="P592" i="1"/>
  <c r="P584" i="1"/>
  <c r="P576" i="1"/>
  <c r="P568" i="1"/>
  <c r="P560" i="1"/>
  <c r="P552" i="1"/>
  <c r="P544" i="1"/>
  <c r="P599" i="1"/>
  <c r="P591" i="1"/>
  <c r="P583" i="1"/>
  <c r="P575" i="1"/>
  <c r="P567" i="1"/>
  <c r="P559" i="1"/>
  <c r="P551" i="1"/>
  <c r="P543" i="1"/>
  <c r="P617" i="1"/>
  <c r="P598" i="1"/>
  <c r="P590" i="1"/>
  <c r="P582" i="1"/>
  <c r="P574" i="1"/>
  <c r="P566" i="1"/>
  <c r="P558" i="1"/>
  <c r="P550" i="1"/>
  <c r="P542" i="1"/>
  <c r="P752" i="1"/>
  <c r="P625" i="1"/>
  <c r="P614" i="1"/>
  <c r="P603" i="1"/>
  <c r="P597" i="1"/>
  <c r="P589" i="1"/>
  <c r="P581" i="1"/>
  <c r="P573" i="1"/>
  <c r="P565" i="1"/>
  <c r="P557" i="1"/>
  <c r="P749" i="1"/>
  <c r="P658" i="1"/>
  <c r="P622" i="1"/>
  <c r="P608" i="1"/>
  <c r="P596" i="1"/>
  <c r="P588" i="1"/>
  <c r="P580" i="1"/>
  <c r="P572" i="1"/>
  <c r="P564" i="1"/>
  <c r="P556" i="1"/>
  <c r="P548" i="1"/>
  <c r="P540" i="1"/>
  <c r="P537" i="1"/>
  <c r="P536" i="1"/>
  <c r="P494" i="1"/>
  <c r="P482" i="1"/>
  <c r="P475" i="1"/>
  <c r="P467" i="1"/>
  <c r="P646" i="1"/>
  <c r="P630" i="1"/>
  <c r="P595" i="1"/>
  <c r="P563" i="1"/>
  <c r="P535" i="1"/>
  <c r="P528" i="1"/>
  <c r="P524" i="1"/>
  <c r="P520" i="1"/>
  <c r="P516" i="1"/>
  <c r="P512" i="1"/>
  <c r="P508" i="1"/>
  <c r="P504" i="1"/>
  <c r="P500" i="1"/>
  <c r="P493" i="1"/>
  <c r="P486" i="1"/>
  <c r="P481" i="1"/>
  <c r="P474" i="1"/>
  <c r="P466" i="1"/>
  <c r="P539" i="1"/>
  <c r="P534" i="1"/>
  <c r="P499" i="1"/>
  <c r="P492" i="1"/>
  <c r="P480" i="1"/>
  <c r="P473" i="1"/>
  <c r="P465" i="1"/>
  <c r="P587" i="1"/>
  <c r="P545" i="1"/>
  <c r="P533" i="1"/>
  <c r="P527" i="1"/>
  <c r="P523" i="1"/>
  <c r="P519" i="1"/>
  <c r="P515" i="1"/>
  <c r="P511" i="1"/>
  <c r="P507" i="1"/>
  <c r="P503" i="1"/>
  <c r="P498" i="1"/>
  <c r="P491" i="1"/>
  <c r="P485" i="1"/>
  <c r="P479" i="1"/>
  <c r="P532" i="1"/>
  <c r="P490" i="1"/>
  <c r="P478" i="1"/>
  <c r="P471" i="1"/>
  <c r="P463" i="1"/>
  <c r="P638" i="1"/>
  <c r="P579" i="1"/>
  <c r="P553" i="1"/>
  <c r="P547" i="1"/>
  <c r="P531" i="1"/>
  <c r="P526" i="1"/>
  <c r="P522" i="1"/>
  <c r="P518" i="1"/>
  <c r="P514" i="1"/>
  <c r="P510" i="1"/>
  <c r="P506" i="1"/>
  <c r="P502" i="1"/>
  <c r="P497" i="1"/>
  <c r="P549" i="1"/>
  <c r="P530" i="1"/>
  <c r="P496" i="1"/>
  <c r="P488" i="1"/>
  <c r="P513" i="1"/>
  <c r="P484" i="1"/>
  <c r="P472" i="1"/>
  <c r="P468" i="1"/>
  <c r="P456" i="1"/>
  <c r="P448" i="1"/>
  <c r="P440" i="1"/>
  <c r="P432" i="1"/>
  <c r="P424" i="1"/>
  <c r="P416" i="1"/>
  <c r="P408" i="1"/>
  <c r="P400" i="1"/>
  <c r="P395" i="1"/>
  <c r="P509" i="1"/>
  <c r="P455" i="1"/>
  <c r="P447" i="1"/>
  <c r="P555" i="1"/>
  <c r="P505" i="1"/>
  <c r="P483" i="1"/>
  <c r="P469" i="1"/>
  <c r="P541" i="1"/>
  <c r="P501" i="1"/>
  <c r="P489" i="1"/>
  <c r="P477" i="1"/>
  <c r="P470" i="1"/>
  <c r="P453" i="1"/>
  <c r="P445" i="1"/>
  <c r="P437" i="1"/>
  <c r="P429" i="1"/>
  <c r="P421" i="1"/>
  <c r="P413" i="1"/>
  <c r="P405" i="1"/>
  <c r="P571" i="1"/>
  <c r="P529" i="1"/>
  <c r="P461" i="1"/>
  <c r="P460" i="1"/>
  <c r="P452" i="1"/>
  <c r="P444" i="1"/>
  <c r="P436" i="1"/>
  <c r="P428" i="1"/>
  <c r="P420" i="1"/>
  <c r="P412" i="1"/>
  <c r="P404" i="1"/>
  <c r="P397" i="1"/>
  <c r="P609" i="1"/>
  <c r="P521" i="1"/>
  <c r="P458" i="1"/>
  <c r="P450" i="1"/>
  <c r="P442" i="1"/>
  <c r="P434" i="1"/>
  <c r="P426" i="1"/>
  <c r="P418" i="1"/>
  <c r="P517" i="1"/>
  <c r="P476" i="1"/>
  <c r="P464" i="1"/>
  <c r="P457" i="1"/>
  <c r="P449" i="1"/>
  <c r="P441" i="1"/>
  <c r="P433" i="1"/>
  <c r="P425" i="1"/>
  <c r="P417" i="1"/>
  <c r="P409" i="1"/>
  <c r="P401" i="1"/>
  <c r="P423" i="1"/>
  <c r="P406" i="1"/>
  <c r="P403" i="1"/>
  <c r="P396" i="1"/>
  <c r="P390" i="1"/>
  <c r="P370" i="1"/>
  <c r="P369" i="1"/>
  <c r="P363" i="1"/>
  <c r="P356" i="1"/>
  <c r="P338" i="1"/>
  <c r="P337" i="1"/>
  <c r="P331" i="1"/>
  <c r="P326" i="1"/>
  <c r="P325" i="1"/>
  <c r="P389" i="1"/>
  <c r="P382" i="1"/>
  <c r="P375" i="1"/>
  <c r="P368" i="1"/>
  <c r="P350" i="1"/>
  <c r="P349" i="1"/>
  <c r="P343" i="1"/>
  <c r="P336" i="1"/>
  <c r="P495" i="1"/>
  <c r="P438" i="1"/>
  <c r="P435" i="1"/>
  <c r="P410" i="1"/>
  <c r="P407" i="1"/>
  <c r="P388" i="1"/>
  <c r="P381" i="1"/>
  <c r="P362" i="1"/>
  <c r="P361" i="1"/>
  <c r="P355" i="1"/>
  <c r="P348" i="1"/>
  <c r="P525" i="1"/>
  <c r="P487" i="1"/>
  <c r="P431" i="1"/>
  <c r="P387" i="1"/>
  <c r="P380" i="1"/>
  <c r="P374" i="1"/>
  <c r="P422" i="1"/>
  <c r="P419" i="1"/>
  <c r="P414" i="1"/>
  <c r="P411" i="1"/>
  <c r="P398" i="1"/>
  <c r="P392" i="1"/>
  <c r="P386" i="1"/>
  <c r="P385" i="1"/>
  <c r="P379" i="1"/>
  <c r="P373" i="1"/>
  <c r="P354" i="1"/>
  <c r="P353" i="1"/>
  <c r="P347" i="1"/>
  <c r="P340" i="1"/>
  <c r="P459" i="1"/>
  <c r="P446" i="1"/>
  <c r="P443" i="1"/>
  <c r="P394" i="1"/>
  <c r="P384" i="1"/>
  <c r="P372" i="1"/>
  <c r="P366" i="1"/>
  <c r="P365" i="1"/>
  <c r="P359" i="1"/>
  <c r="P352" i="1"/>
  <c r="P334" i="1"/>
  <c r="P333" i="1"/>
  <c r="P462" i="1"/>
  <c r="P454" i="1"/>
  <c r="P451" i="1"/>
  <c r="P439" i="1"/>
  <c r="P415" i="1"/>
  <c r="P402" i="1"/>
  <c r="P399" i="1"/>
  <c r="P393" i="1"/>
  <c r="P391" i="1"/>
  <c r="P378" i="1"/>
  <c r="P377" i="1"/>
  <c r="P371" i="1"/>
  <c r="P364" i="1"/>
  <c r="P430" i="1"/>
  <c r="P427" i="1"/>
  <c r="P383" i="1"/>
  <c r="P376" i="1"/>
  <c r="P358" i="1"/>
  <c r="P357" i="1"/>
  <c r="P351" i="1"/>
  <c r="P344" i="1"/>
  <c r="P332" i="1"/>
  <c r="P327" i="1"/>
  <c r="P324" i="1"/>
  <c r="P311" i="1"/>
  <c r="P304" i="1"/>
  <c r="P298" i="1"/>
  <c r="P297" i="1"/>
  <c r="P291" i="1"/>
  <c r="P284" i="1"/>
  <c r="P266" i="1"/>
  <c r="P265" i="1"/>
  <c r="P259" i="1"/>
  <c r="P252" i="1"/>
  <c r="P346" i="1"/>
  <c r="P345" i="1"/>
  <c r="P328" i="1"/>
  <c r="P318" i="1"/>
  <c r="P317" i="1"/>
  <c r="P296" i="1"/>
  <c r="P283" i="1"/>
  <c r="P278" i="1"/>
  <c r="P277" i="1"/>
  <c r="P271" i="1"/>
  <c r="P264" i="1"/>
  <c r="P323" i="1"/>
  <c r="P316" i="1"/>
  <c r="P310" i="1"/>
  <c r="P309" i="1"/>
  <c r="P303" i="1"/>
  <c r="P290" i="1"/>
  <c r="P289" i="1"/>
  <c r="P276" i="1"/>
  <c r="P258" i="1"/>
  <c r="P257" i="1"/>
  <c r="P251" i="1"/>
  <c r="P367" i="1"/>
  <c r="P329" i="1"/>
  <c r="P315" i="1"/>
  <c r="P308" i="1"/>
  <c r="P295" i="1"/>
  <c r="P288" i="1"/>
  <c r="P282" i="1"/>
  <c r="P270" i="1"/>
  <c r="P269" i="1"/>
  <c r="P263" i="1"/>
  <c r="P256" i="1"/>
  <c r="P322" i="1"/>
  <c r="P321" i="1"/>
  <c r="P302" i="1"/>
  <c r="P301" i="1"/>
  <c r="P281" i="1"/>
  <c r="P275" i="1"/>
  <c r="P268" i="1"/>
  <c r="P250" i="1"/>
  <c r="P249" i="1"/>
  <c r="P320" i="1"/>
  <c r="P314" i="1"/>
  <c r="P313" i="1"/>
  <c r="P307" i="1"/>
  <c r="P300" i="1"/>
  <c r="P294" i="1"/>
  <c r="P293" i="1"/>
  <c r="P287" i="1"/>
  <c r="P280" i="1"/>
  <c r="P341" i="1"/>
  <c r="P339" i="1"/>
  <c r="P312" i="1"/>
  <c r="P299" i="1"/>
  <c r="P292" i="1"/>
  <c r="P305" i="1"/>
  <c r="P255" i="1"/>
  <c r="P240" i="1"/>
  <c r="P234" i="1"/>
  <c r="P233" i="1"/>
  <c r="P227" i="1"/>
  <c r="P220" i="1"/>
  <c r="P202" i="1"/>
  <c r="P201" i="1"/>
  <c r="P190" i="1"/>
  <c r="P189" i="1"/>
  <c r="P183" i="1"/>
  <c r="P174" i="1"/>
  <c r="P170" i="1"/>
  <c r="P162" i="1"/>
  <c r="P267" i="1"/>
  <c r="P232" i="1"/>
  <c r="P214" i="1"/>
  <c r="P213" i="1"/>
  <c r="P207" i="1"/>
  <c r="P200" i="1"/>
  <c r="P195" i="1"/>
  <c r="P188" i="1"/>
  <c r="P179" i="1"/>
  <c r="P166" i="1"/>
  <c r="P157" i="1"/>
  <c r="P153" i="1"/>
  <c r="P261" i="1"/>
  <c r="P246" i="1"/>
  <c r="P245" i="1"/>
  <c r="P239" i="1"/>
  <c r="P226" i="1"/>
  <c r="P225" i="1"/>
  <c r="P219" i="1"/>
  <c r="P212" i="1"/>
  <c r="P182" i="1"/>
  <c r="P178" i="1"/>
  <c r="P149" i="1"/>
  <c r="P144" i="1"/>
  <c r="P360" i="1"/>
  <c r="P306" i="1"/>
  <c r="P274" i="1"/>
  <c r="P273" i="1"/>
  <c r="P253" i="1"/>
  <c r="P244" i="1"/>
  <c r="P231" i="1"/>
  <c r="P224" i="1"/>
  <c r="P319" i="1"/>
  <c r="P279" i="1"/>
  <c r="P272" i="1"/>
  <c r="P238" i="1"/>
  <c r="P237" i="1"/>
  <c r="P218" i="1"/>
  <c r="P217" i="1"/>
  <c r="P211" i="1"/>
  <c r="P204" i="1"/>
  <c r="P192" i="1"/>
  <c r="P181" i="1"/>
  <c r="P165" i="1"/>
  <c r="P160" i="1"/>
  <c r="P155" i="1"/>
  <c r="P248" i="1"/>
  <c r="P243" i="1"/>
  <c r="P236" i="1"/>
  <c r="P230" i="1"/>
  <c r="P229" i="1"/>
  <c r="P223" i="1"/>
  <c r="P216" i="1"/>
  <c r="P186" i="1"/>
  <c r="P342" i="1"/>
  <c r="P335" i="1"/>
  <c r="P330" i="1"/>
  <c r="P260" i="1"/>
  <c r="P254" i="1"/>
  <c r="P235" i="1"/>
  <c r="P228" i="1"/>
  <c r="P210" i="1"/>
  <c r="P209" i="1"/>
  <c r="P203" i="1"/>
  <c r="P198" i="1"/>
  <c r="P197" i="1"/>
  <c r="P191" i="1"/>
  <c r="P184" i="1"/>
  <c r="P180" i="1"/>
  <c r="P176" i="1"/>
  <c r="P241" i="1"/>
  <c r="P206" i="1"/>
  <c r="P156" i="1"/>
  <c r="P150" i="1"/>
  <c r="P146" i="1"/>
  <c r="P142" i="1"/>
  <c r="P138" i="1"/>
  <c r="P130" i="1"/>
  <c r="P124" i="1"/>
  <c r="P114" i="1"/>
  <c r="P110" i="1"/>
  <c r="P106" i="1"/>
  <c r="P102" i="1"/>
  <c r="P98" i="1"/>
  <c r="P94" i="1"/>
  <c r="P90" i="1"/>
  <c r="P86" i="1"/>
  <c r="P82" i="1"/>
  <c r="P78" i="1"/>
  <c r="P74" i="1"/>
  <c r="P70" i="1"/>
  <c r="P66" i="1"/>
  <c r="P62" i="1"/>
  <c r="P58" i="1"/>
  <c r="P54" i="1"/>
  <c r="P50" i="1"/>
  <c r="P46" i="1"/>
  <c r="P42" i="1"/>
  <c r="P38" i="1"/>
  <c r="P34" i="1"/>
  <c r="P30" i="1"/>
  <c r="P26" i="1"/>
  <c r="P22" i="1"/>
  <c r="P14" i="1"/>
  <c r="P41" i="1"/>
  <c r="P25" i="1"/>
  <c r="P221" i="1"/>
  <c r="P208" i="1"/>
  <c r="P161" i="1"/>
  <c r="P134" i="1"/>
  <c r="P123" i="1"/>
  <c r="P118" i="1"/>
  <c r="P69" i="1"/>
  <c r="P61" i="1"/>
  <c r="P53" i="1"/>
  <c r="P21" i="1"/>
  <c r="P262" i="1"/>
  <c r="P187" i="1"/>
  <c r="P171" i="1"/>
  <c r="P151" i="1"/>
  <c r="P122" i="1"/>
  <c r="P117" i="1"/>
  <c r="P113" i="1"/>
  <c r="P109" i="1"/>
  <c r="P105" i="1"/>
  <c r="P101" i="1"/>
  <c r="P97" i="1"/>
  <c r="P93" i="1"/>
  <c r="P89" i="1"/>
  <c r="P85" i="1"/>
  <c r="P81" i="1"/>
  <c r="P77" i="1"/>
  <c r="P73" i="1"/>
  <c r="P65" i="1"/>
  <c r="P45" i="1"/>
  <c r="P33" i="1"/>
  <c r="P29" i="1"/>
  <c r="P17" i="1"/>
  <c r="P286" i="1"/>
  <c r="P242" i="1"/>
  <c r="P193" i="1"/>
  <c r="P175" i="1"/>
  <c r="P172" i="1"/>
  <c r="P158" i="1"/>
  <c r="P154" i="1"/>
  <c r="P141" i="1"/>
  <c r="P137" i="1"/>
  <c r="P129" i="1"/>
  <c r="P121" i="1"/>
  <c r="P247" i="1"/>
  <c r="P222" i="1"/>
  <c r="P194" i="1"/>
  <c r="P185" i="1"/>
  <c r="P177" i="1"/>
  <c r="P173" i="1"/>
  <c r="P168" i="1"/>
  <c r="P167" i="1"/>
  <c r="P159" i="1"/>
  <c r="P147" i="1"/>
  <c r="P145" i="1"/>
  <c r="P133" i="1"/>
  <c r="P128" i="1"/>
  <c r="P120" i="1"/>
  <c r="P116" i="1"/>
  <c r="P112" i="1"/>
  <c r="P108" i="1"/>
  <c r="P104" i="1"/>
  <c r="P100" i="1"/>
  <c r="P96" i="1"/>
  <c r="P92" i="1"/>
  <c r="P88" i="1"/>
  <c r="P84" i="1"/>
  <c r="P80" i="1"/>
  <c r="P76" i="1"/>
  <c r="P72" i="1"/>
  <c r="P68" i="1"/>
  <c r="P64" i="1"/>
  <c r="P60" i="1"/>
  <c r="P56" i="1"/>
  <c r="P52" i="1"/>
  <c r="P48" i="1"/>
  <c r="P44" i="1"/>
  <c r="P40" i="1"/>
  <c r="P36" i="1"/>
  <c r="P32" i="1"/>
  <c r="P28" i="1"/>
  <c r="P24" i="1"/>
  <c r="P20" i="1"/>
  <c r="P16" i="1"/>
  <c r="P12" i="1"/>
  <c r="P127" i="1"/>
  <c r="P215" i="1"/>
  <c r="P196" i="1"/>
  <c r="P169" i="1"/>
  <c r="P152" i="1"/>
  <c r="P140" i="1"/>
  <c r="P136" i="1"/>
  <c r="P132" i="1"/>
  <c r="P285" i="1"/>
  <c r="P199" i="1"/>
  <c r="P139" i="1"/>
  <c r="P126" i="1"/>
  <c r="P115" i="1"/>
  <c r="P111" i="1"/>
  <c r="P107" i="1"/>
  <c r="P103" i="1"/>
  <c r="P99" i="1"/>
  <c r="P95" i="1"/>
  <c r="P91" i="1"/>
  <c r="P87" i="1"/>
  <c r="P83" i="1"/>
  <c r="P79" i="1"/>
  <c r="P75" i="1"/>
  <c r="P71" i="1"/>
  <c r="P67" i="1"/>
  <c r="P63" i="1"/>
  <c r="P59" i="1"/>
  <c r="P55" i="1"/>
  <c r="P51" i="1"/>
  <c r="P47" i="1"/>
  <c r="P43" i="1"/>
  <c r="P39" i="1"/>
  <c r="P35" i="1"/>
  <c r="P31" i="1"/>
  <c r="P27" i="1"/>
  <c r="P23" i="1"/>
  <c r="P19" i="1"/>
  <c r="P205" i="1"/>
  <c r="P164" i="1"/>
  <c r="P163" i="1"/>
  <c r="P148" i="1"/>
  <c r="P143" i="1"/>
  <c r="P135" i="1"/>
  <c r="P131" i="1"/>
  <c r="P125" i="1"/>
  <c r="P119" i="1"/>
  <c r="P18" i="1"/>
  <c r="P10" i="1"/>
  <c r="P57" i="1"/>
  <c r="P49" i="1"/>
  <c r="P37" i="1"/>
  <c r="P15" i="1"/>
  <c r="P9" i="1"/>
  <c r="P13" i="1"/>
  <c r="P11" i="1"/>
  <c r="Q1179" i="1"/>
  <c r="Q1178" i="1"/>
  <c r="Q1177" i="1"/>
  <c r="Q1171" i="1"/>
  <c r="Q1180" i="1"/>
  <c r="Q1176" i="1"/>
  <c r="Q1170" i="1"/>
  <c r="Q1169" i="1"/>
  <c r="Q1166" i="1"/>
  <c r="Q1165" i="1"/>
  <c r="Q1157" i="1"/>
  <c r="Q1154" i="1"/>
  <c r="Q1158" i="1"/>
  <c r="Q1153" i="1"/>
  <c r="Q1175" i="1"/>
  <c r="Q1160" i="1"/>
  <c r="Q1159" i="1"/>
  <c r="Q1152" i="1"/>
  <c r="Q1172" i="1"/>
  <c r="Q1161" i="1"/>
  <c r="Q1173" i="1"/>
  <c r="Q1162" i="1"/>
  <c r="Q1174" i="1"/>
  <c r="Q1163" i="1"/>
  <c r="Q1156" i="1"/>
  <c r="Q1155" i="1"/>
  <c r="Q1167" i="1"/>
  <c r="Q1164" i="1"/>
  <c r="Q1142" i="1"/>
  <c r="Q1150" i="1"/>
  <c r="Q1141" i="1"/>
  <c r="Q1136" i="1"/>
  <c r="Q1168" i="1"/>
  <c r="Q1151" i="1"/>
  <c r="Q1145" i="1"/>
  <c r="Q1140" i="1"/>
  <c r="Q1143" i="1"/>
  <c r="Q1147" i="1"/>
  <c r="Q1131" i="1"/>
  <c r="Q1144" i="1"/>
  <c r="Q1139" i="1"/>
  <c r="Q1130" i="1"/>
  <c r="Q1149" i="1"/>
  <c r="Q1146" i="1"/>
  <c r="Q1129" i="1"/>
  <c r="Q1148" i="1"/>
  <c r="Q1134" i="1"/>
  <c r="Q1133" i="1"/>
  <c r="Q1132" i="1"/>
  <c r="Q1138" i="1"/>
  <c r="Q1137" i="1"/>
  <c r="Q1135" i="1"/>
  <c r="Q1127" i="1"/>
  <c r="Q1121" i="1"/>
  <c r="Q1116" i="1"/>
  <c r="Q1112" i="1"/>
  <c r="Q1128" i="1"/>
  <c r="Q1120" i="1"/>
  <c r="Q1125" i="1"/>
  <c r="Q1122" i="1"/>
  <c r="Q1115" i="1"/>
  <c r="Q1111" i="1"/>
  <c r="Q1110" i="1"/>
  <c r="Q1119" i="1"/>
  <c r="Q1126" i="1"/>
  <c r="Q1124" i="1"/>
  <c r="Q1123" i="1"/>
  <c r="Q1117" i="1"/>
  <c r="Q1113" i="1"/>
  <c r="Q1114" i="1"/>
  <c r="Q1107" i="1"/>
  <c r="Q1089" i="1"/>
  <c r="Q1118" i="1"/>
  <c r="Q1101" i="1"/>
  <c r="Q1100" i="1"/>
  <c r="Q1093" i="1"/>
  <c r="Q1108" i="1"/>
  <c r="Q1099" i="1"/>
  <c r="Q1098" i="1"/>
  <c r="Q1088" i="1"/>
  <c r="Q1080" i="1"/>
  <c r="Q1106" i="1"/>
  <c r="Q1092" i="1"/>
  <c r="Q1091" i="1"/>
  <c r="Q1083" i="1"/>
  <c r="Q1109" i="1"/>
  <c r="Q1082" i="1"/>
  <c r="Q1075" i="1"/>
  <c r="Q1067" i="1"/>
  <c r="Q1078" i="1"/>
  <c r="Q1074" i="1"/>
  <c r="Q1070" i="1"/>
  <c r="Q1097" i="1"/>
  <c r="Q1096" i="1"/>
  <c r="Q1087" i="1"/>
  <c r="Q1086" i="1"/>
  <c r="Q1073" i="1"/>
  <c r="Q1065" i="1"/>
  <c r="Q1058" i="1"/>
  <c r="Q1105" i="1"/>
  <c r="Q1104" i="1"/>
  <c r="Q1095" i="1"/>
  <c r="Q1094" i="1"/>
  <c r="Q1081" i="1"/>
  <c r="Q1077" i="1"/>
  <c r="Q1069" i="1"/>
  <c r="Q1061" i="1"/>
  <c r="Q1103" i="1"/>
  <c r="Q1102" i="1"/>
  <c r="Q1085" i="1"/>
  <c r="Q1084" i="1"/>
  <c r="Q1090" i="1"/>
  <c r="Q1076" i="1"/>
  <c r="Q1068" i="1"/>
  <c r="Q1060" i="1"/>
  <c r="Q1079" i="1"/>
  <c r="Q1047" i="1"/>
  <c r="Q1066" i="1"/>
  <c r="Q1059" i="1"/>
  <c r="Q1057" i="1"/>
  <c r="Q1055" i="1"/>
  <c r="Q1054" i="1"/>
  <c r="Q1063" i="1"/>
  <c r="Q1062" i="1"/>
  <c r="Q1056" i="1"/>
  <c r="Q1052" i="1"/>
  <c r="Q1044" i="1"/>
  <c r="Q1072" i="1"/>
  <c r="Q1051" i="1"/>
  <c r="Q1064" i="1"/>
  <c r="Q1050" i="1"/>
  <c r="Q1045" i="1"/>
  <c r="Q1041" i="1"/>
  <c r="Q1032" i="1"/>
  <c r="Q1024" i="1"/>
  <c r="Q1016" i="1"/>
  <c r="Q1040" i="1"/>
  <c r="Q1031" i="1"/>
  <c r="Q1023" i="1"/>
  <c r="Q1039" i="1"/>
  <c r="Q1038" i="1"/>
  <c r="Q1030" i="1"/>
  <c r="Q1022" i="1"/>
  <c r="Q1014" i="1"/>
  <c r="Q1071" i="1"/>
  <c r="Q1049" i="1"/>
  <c r="Q1037" i="1"/>
  <c r="Q1029" i="1"/>
  <c r="Q1021" i="1"/>
  <c r="Q1013" i="1"/>
  <c r="Q1053" i="1"/>
  <c r="Q1048" i="1"/>
  <c r="Q1036" i="1"/>
  <c r="Q1028" i="1"/>
  <c r="Q1020" i="1"/>
  <c r="Q1012" i="1"/>
  <c r="Q1043" i="1"/>
  <c r="Q1034" i="1"/>
  <c r="Q1026" i="1"/>
  <c r="Q1018" i="1"/>
  <c r="Q1010" i="1"/>
  <c r="Q1007" i="1"/>
  <c r="Q999" i="1"/>
  <c r="Q991" i="1"/>
  <c r="Q985" i="1"/>
  <c r="Q1006" i="1"/>
  <c r="Q1005" i="1"/>
  <c r="Q997" i="1"/>
  <c r="Q989" i="1"/>
  <c r="Q1035" i="1"/>
  <c r="Q1027" i="1"/>
  <c r="Q1004" i="1"/>
  <c r="Q996" i="1"/>
  <c r="Q988" i="1"/>
  <c r="Q1046" i="1"/>
  <c r="Q1015" i="1"/>
  <c r="Q1011" i="1"/>
  <c r="Q1003" i="1"/>
  <c r="Q995" i="1"/>
  <c r="Q987" i="1"/>
  <c r="Q980" i="1"/>
  <c r="Q977" i="1"/>
  <c r="Q1042" i="1"/>
  <c r="Q1017" i="1"/>
  <c r="Q1001" i="1"/>
  <c r="Q993" i="1"/>
  <c r="Q976" i="1"/>
  <c r="Q975" i="1"/>
  <c r="Q962" i="1"/>
  <c r="Q959" i="1"/>
  <c r="Q984" i="1"/>
  <c r="Q978" i="1"/>
  <c r="Q968" i="1"/>
  <c r="Q965" i="1"/>
  <c r="Q956" i="1"/>
  <c r="Q954" i="1"/>
  <c r="Q952" i="1"/>
  <c r="Q951" i="1"/>
  <c r="Q986" i="1"/>
  <c r="Q974" i="1"/>
  <c r="Q971" i="1"/>
  <c r="Q958" i="1"/>
  <c r="Q950" i="1"/>
  <c r="Q1019" i="1"/>
  <c r="Q979" i="1"/>
  <c r="Q964" i="1"/>
  <c r="Q961" i="1"/>
  <c r="Q1033" i="1"/>
  <c r="Q990" i="1"/>
  <c r="Q970" i="1"/>
  <c r="Q967" i="1"/>
  <c r="Q949" i="1"/>
  <c r="Q998" i="1"/>
  <c r="Q982" i="1"/>
  <c r="Q981" i="1"/>
  <c r="Q973" i="1"/>
  <c r="Q960" i="1"/>
  <c r="Q957" i="1"/>
  <c r="Q955" i="1"/>
  <c r="Q953" i="1"/>
  <c r="Q1025" i="1"/>
  <c r="Q1009" i="1"/>
  <c r="Q994" i="1"/>
  <c r="Q992" i="1"/>
  <c r="Q966" i="1"/>
  <c r="Q963" i="1"/>
  <c r="Q948" i="1"/>
  <c r="Q940" i="1"/>
  <c r="Q933" i="1"/>
  <c r="Q926" i="1"/>
  <c r="Q921" i="1"/>
  <c r="Q914" i="1"/>
  <c r="Q939" i="1"/>
  <c r="Q1002" i="1"/>
  <c r="Q1000" i="1"/>
  <c r="Q947" i="1"/>
  <c r="Q945" i="1"/>
  <c r="Q938" i="1"/>
  <c r="Q932" i="1"/>
  <c r="Q925" i="1"/>
  <c r="Q918" i="1"/>
  <c r="Q913" i="1"/>
  <c r="Q972" i="1"/>
  <c r="Q969" i="1"/>
  <c r="Q946" i="1"/>
  <c r="Q944" i="1"/>
  <c r="Q943" i="1"/>
  <c r="Q931" i="1"/>
  <c r="Q912" i="1"/>
  <c r="Q911" i="1"/>
  <c r="Q983" i="1"/>
  <c r="Q942" i="1"/>
  <c r="Q937" i="1"/>
  <c r="Q930" i="1"/>
  <c r="Q924" i="1"/>
  <c r="Q917" i="1"/>
  <c r="Q936" i="1"/>
  <c r="Q935" i="1"/>
  <c r="Q923" i="1"/>
  <c r="Q941" i="1"/>
  <c r="Q934" i="1"/>
  <c r="Q929" i="1"/>
  <c r="Q922" i="1"/>
  <c r="Q916" i="1"/>
  <c r="Q927" i="1"/>
  <c r="Q910" i="1"/>
  <c r="Q905" i="1"/>
  <c r="Q898" i="1"/>
  <c r="Q892" i="1"/>
  <c r="Q885" i="1"/>
  <c r="Q878" i="1"/>
  <c r="Q904" i="1"/>
  <c r="Q903" i="1"/>
  <c r="Q891" i="1"/>
  <c r="Q1008" i="1"/>
  <c r="Q909" i="1"/>
  <c r="Q902" i="1"/>
  <c r="Q897" i="1"/>
  <c r="Q890" i="1"/>
  <c r="Q884" i="1"/>
  <c r="Q877" i="1"/>
  <c r="Q928" i="1"/>
  <c r="Q915" i="1"/>
  <c r="Q896" i="1"/>
  <c r="Q895" i="1"/>
  <c r="Q883" i="1"/>
  <c r="Q908" i="1"/>
  <c r="Q901" i="1"/>
  <c r="Q894" i="1"/>
  <c r="Q889" i="1"/>
  <c r="Q882" i="1"/>
  <c r="Q876" i="1"/>
  <c r="Q907" i="1"/>
  <c r="Q888" i="1"/>
  <c r="Q887" i="1"/>
  <c r="Q920" i="1"/>
  <c r="Q919" i="1"/>
  <c r="Q906" i="1"/>
  <c r="Q900" i="1"/>
  <c r="Q893" i="1"/>
  <c r="Q886" i="1"/>
  <c r="Q881" i="1"/>
  <c r="Q874" i="1"/>
  <c r="Q856" i="1"/>
  <c r="Q855" i="1"/>
  <c r="Q843" i="1"/>
  <c r="Q868" i="1"/>
  <c r="Q861" i="1"/>
  <c r="Q854" i="1"/>
  <c r="Q849" i="1"/>
  <c r="Q842" i="1"/>
  <c r="Q836" i="1"/>
  <c r="Q867" i="1"/>
  <c r="Q848" i="1"/>
  <c r="Q847" i="1"/>
  <c r="Q835" i="1"/>
  <c r="Q873" i="1"/>
  <c r="Q866" i="1"/>
  <c r="Q860" i="1"/>
  <c r="Q853" i="1"/>
  <c r="Q846" i="1"/>
  <c r="Q841" i="1"/>
  <c r="Q834" i="1"/>
  <c r="Q879" i="1"/>
  <c r="Q872" i="1"/>
  <c r="Q871" i="1"/>
  <c r="Q859" i="1"/>
  <c r="Q899" i="1"/>
  <c r="Q870" i="1"/>
  <c r="Q865" i="1"/>
  <c r="Q858" i="1"/>
  <c r="Q852" i="1"/>
  <c r="Q845" i="1"/>
  <c r="Q862" i="1"/>
  <c r="Q851" i="1"/>
  <c r="Q829" i="1"/>
  <c r="Q822" i="1"/>
  <c r="Q817" i="1"/>
  <c r="Q810" i="1"/>
  <c r="Q803" i="1"/>
  <c r="Q869" i="1"/>
  <c r="Q844" i="1"/>
  <c r="Q837" i="1"/>
  <c r="Q816" i="1"/>
  <c r="Q815" i="1"/>
  <c r="Q809" i="1"/>
  <c r="Q808" i="1"/>
  <c r="Q838" i="1"/>
  <c r="Q828" i="1"/>
  <c r="Q821" i="1"/>
  <c r="Q814" i="1"/>
  <c r="Q875" i="1"/>
  <c r="Q850" i="1"/>
  <c r="Q839" i="1"/>
  <c r="Q827" i="1"/>
  <c r="Q807" i="1"/>
  <c r="Q802" i="1"/>
  <c r="Q833" i="1"/>
  <c r="Q826" i="1"/>
  <c r="Q820" i="1"/>
  <c r="Q813" i="1"/>
  <c r="Q840" i="1"/>
  <c r="Q832" i="1"/>
  <c r="Q831" i="1"/>
  <c r="Q819" i="1"/>
  <c r="Q857" i="1"/>
  <c r="Q830" i="1"/>
  <c r="Q825" i="1"/>
  <c r="Q818" i="1"/>
  <c r="Q812" i="1"/>
  <c r="Q806" i="1"/>
  <c r="Q805" i="1"/>
  <c r="Q804" i="1"/>
  <c r="Q880" i="1"/>
  <c r="Q864" i="1"/>
  <c r="Q863" i="1"/>
  <c r="Q824" i="1"/>
  <c r="Q823" i="1"/>
  <c r="Q811" i="1"/>
  <c r="Q794" i="1"/>
  <c r="Q787" i="1"/>
  <c r="Q777" i="1"/>
  <c r="Q772" i="1"/>
  <c r="Q760" i="1"/>
  <c r="Q757" i="1"/>
  <c r="Q793" i="1"/>
  <c r="Q792" i="1"/>
  <c r="Q771" i="1"/>
  <c r="Q765" i="1"/>
  <c r="Q764" i="1"/>
  <c r="Q798" i="1"/>
  <c r="Q797" i="1"/>
  <c r="Q782" i="1"/>
  <c r="Q781" i="1"/>
  <c r="Q776" i="1"/>
  <c r="Q770" i="1"/>
  <c r="Q759" i="1"/>
  <c r="Q801" i="1"/>
  <c r="Q796" i="1"/>
  <c r="Q791" i="1"/>
  <c r="Q786" i="1"/>
  <c r="Q780" i="1"/>
  <c r="Q775" i="1"/>
  <c r="Q763" i="1"/>
  <c r="Q762" i="1"/>
  <c r="Q756" i="1"/>
  <c r="Q753" i="1"/>
  <c r="Q774" i="1"/>
  <c r="Q769" i="1"/>
  <c r="Q795" i="1"/>
  <c r="Q785" i="1"/>
  <c r="Q784" i="1"/>
  <c r="Q779" i="1"/>
  <c r="Q758" i="1"/>
  <c r="Q755" i="1"/>
  <c r="Q790" i="1"/>
  <c r="Q789" i="1"/>
  <c r="Q788" i="1"/>
  <c r="Q778" i="1"/>
  <c r="Q773" i="1"/>
  <c r="Q768" i="1"/>
  <c r="Q761" i="1"/>
  <c r="Q800" i="1"/>
  <c r="Q799" i="1"/>
  <c r="Q783" i="1"/>
  <c r="Q767" i="1"/>
  <c r="Q766" i="1"/>
  <c r="Q743" i="1"/>
  <c r="Q734" i="1"/>
  <c r="Q731" i="1"/>
  <c r="Q728" i="1"/>
  <c r="Q725" i="1"/>
  <c r="Q722" i="1"/>
  <c r="Q716" i="1"/>
  <c r="Q713" i="1"/>
  <c r="Q703" i="1"/>
  <c r="Q695" i="1"/>
  <c r="Q687" i="1"/>
  <c r="Q679" i="1"/>
  <c r="Q671" i="1"/>
  <c r="Q752" i="1"/>
  <c r="Q749" i="1"/>
  <c r="Q746" i="1"/>
  <c r="Q740" i="1"/>
  <c r="Q737" i="1"/>
  <c r="Q702" i="1"/>
  <c r="Q694" i="1"/>
  <c r="Q686" i="1"/>
  <c r="Q678" i="1"/>
  <c r="Q670" i="1"/>
  <c r="Q754" i="1"/>
  <c r="Q751" i="1"/>
  <c r="Q742" i="1"/>
  <c r="Q739" i="1"/>
  <c r="Q736" i="1"/>
  <c r="Q733" i="1"/>
  <c r="Q730" i="1"/>
  <c r="Q724" i="1"/>
  <c r="Q721" i="1"/>
  <c r="Q708" i="1"/>
  <c r="Q700" i="1"/>
  <c r="Q748" i="1"/>
  <c r="Q745" i="1"/>
  <c r="Q711" i="1"/>
  <c r="Q707" i="1"/>
  <c r="Q699" i="1"/>
  <c r="Q691" i="1"/>
  <c r="Q683" i="1"/>
  <c r="Q735" i="1"/>
  <c r="Q726" i="1"/>
  <c r="Q723" i="1"/>
  <c r="Q720" i="1"/>
  <c r="Q717" i="1"/>
  <c r="Q714" i="1"/>
  <c r="Q706" i="1"/>
  <c r="Q698" i="1"/>
  <c r="Q690" i="1"/>
  <c r="Q682" i="1"/>
  <c r="Q674" i="1"/>
  <c r="Q666" i="1"/>
  <c r="Q750" i="1"/>
  <c r="Q747" i="1"/>
  <c r="Q744" i="1"/>
  <c r="Q741" i="1"/>
  <c r="Q738" i="1"/>
  <c r="Q732" i="1"/>
  <c r="Q729" i="1"/>
  <c r="Q705" i="1"/>
  <c r="Q697" i="1"/>
  <c r="Q689" i="1"/>
  <c r="Q681" i="1"/>
  <c r="Q673" i="1"/>
  <c r="Q665" i="1"/>
  <c r="Q656" i="1"/>
  <c r="Q648" i="1"/>
  <c r="Q640" i="1"/>
  <c r="Q632" i="1"/>
  <c r="Q719" i="1"/>
  <c r="Q715" i="1"/>
  <c r="Q710" i="1"/>
  <c r="Q684" i="1"/>
  <c r="Q667" i="1"/>
  <c r="Q655" i="1"/>
  <c r="Q647" i="1"/>
  <c r="Q639" i="1"/>
  <c r="Q631" i="1"/>
  <c r="Q623" i="1"/>
  <c r="Q615" i="1"/>
  <c r="Q704" i="1"/>
  <c r="Q680" i="1"/>
  <c r="Q672" i="1"/>
  <c r="Q668" i="1"/>
  <c r="Q662" i="1"/>
  <c r="Q654" i="1"/>
  <c r="Q646" i="1"/>
  <c r="Q638" i="1"/>
  <c r="Q630" i="1"/>
  <c r="Q622" i="1"/>
  <c r="Q614" i="1"/>
  <c r="Q606" i="1"/>
  <c r="Q727" i="1"/>
  <c r="Q718" i="1"/>
  <c r="Q709" i="1"/>
  <c r="Q692" i="1"/>
  <c r="Q675" i="1"/>
  <c r="Q669" i="1"/>
  <c r="Q663" i="1"/>
  <c r="Q661" i="1"/>
  <c r="Q653" i="1"/>
  <c r="Q701" i="1"/>
  <c r="Q688" i="1"/>
  <c r="Q660" i="1"/>
  <c r="Q652" i="1"/>
  <c r="Q644" i="1"/>
  <c r="Q636" i="1"/>
  <c r="Q628" i="1"/>
  <c r="Q620" i="1"/>
  <c r="Q612" i="1"/>
  <c r="Q604" i="1"/>
  <c r="Q696" i="1"/>
  <c r="Q685" i="1"/>
  <c r="Q676" i="1"/>
  <c r="Q664" i="1"/>
  <c r="Q659" i="1"/>
  <c r="Q651" i="1"/>
  <c r="Q643" i="1"/>
  <c r="Q635" i="1"/>
  <c r="Q627" i="1"/>
  <c r="Q619" i="1"/>
  <c r="Q611" i="1"/>
  <c r="Q603" i="1"/>
  <c r="Q677" i="1"/>
  <c r="Q658" i="1"/>
  <c r="Q650" i="1"/>
  <c r="Q642" i="1"/>
  <c r="Q634" i="1"/>
  <c r="Q626" i="1"/>
  <c r="Q618" i="1"/>
  <c r="Q610" i="1"/>
  <c r="Q649" i="1"/>
  <c r="Q641" i="1"/>
  <c r="Q633" i="1"/>
  <c r="Q624" i="1"/>
  <c r="Q621" i="1"/>
  <c r="Q601" i="1"/>
  <c r="Q593" i="1"/>
  <c r="Q585" i="1"/>
  <c r="Q577" i="1"/>
  <c r="Q569" i="1"/>
  <c r="Q561" i="1"/>
  <c r="Q553" i="1"/>
  <c r="Q545" i="1"/>
  <c r="Q712" i="1"/>
  <c r="Q629" i="1"/>
  <c r="Q600" i="1"/>
  <c r="Q592" i="1"/>
  <c r="Q584" i="1"/>
  <c r="Q576" i="1"/>
  <c r="Q568" i="1"/>
  <c r="Q560" i="1"/>
  <c r="Q613" i="1"/>
  <c r="Q599" i="1"/>
  <c r="Q591" i="1"/>
  <c r="Q583" i="1"/>
  <c r="Q575" i="1"/>
  <c r="Q567" i="1"/>
  <c r="Q559" i="1"/>
  <c r="Q551" i="1"/>
  <c r="Q543" i="1"/>
  <c r="Q617" i="1"/>
  <c r="Q598" i="1"/>
  <c r="Q590" i="1"/>
  <c r="Q582" i="1"/>
  <c r="Q574" i="1"/>
  <c r="Q566" i="1"/>
  <c r="Q558" i="1"/>
  <c r="Q550" i="1"/>
  <c r="Q542" i="1"/>
  <c r="Q657" i="1"/>
  <c r="Q625" i="1"/>
  <c r="Q607" i="1"/>
  <c r="Q597" i="1"/>
  <c r="Q589" i="1"/>
  <c r="Q581" i="1"/>
  <c r="Q573" i="1"/>
  <c r="Q565" i="1"/>
  <c r="Q557" i="1"/>
  <c r="Q549" i="1"/>
  <c r="Q541" i="1"/>
  <c r="Q608" i="1"/>
  <c r="Q596" i="1"/>
  <c r="Q588" i="1"/>
  <c r="Q580" i="1"/>
  <c r="Q572" i="1"/>
  <c r="Q564" i="1"/>
  <c r="Q556" i="1"/>
  <c r="Q609" i="1"/>
  <c r="Q595" i="1"/>
  <c r="Q587" i="1"/>
  <c r="Q579" i="1"/>
  <c r="Q571" i="1"/>
  <c r="Q563" i="1"/>
  <c r="Q555" i="1"/>
  <c r="Q547" i="1"/>
  <c r="Q539" i="1"/>
  <c r="Q586" i="1"/>
  <c r="Q552" i="1"/>
  <c r="Q546" i="1"/>
  <c r="Q535" i="1"/>
  <c r="Q528" i="1"/>
  <c r="Q524" i="1"/>
  <c r="Q520" i="1"/>
  <c r="Q516" i="1"/>
  <c r="Q512" i="1"/>
  <c r="Q508" i="1"/>
  <c r="Q504" i="1"/>
  <c r="Q500" i="1"/>
  <c r="Q493" i="1"/>
  <c r="Q486" i="1"/>
  <c r="Q481" i="1"/>
  <c r="Q474" i="1"/>
  <c r="Q466" i="1"/>
  <c r="Q637" i="1"/>
  <c r="Q548" i="1"/>
  <c r="Q534" i="1"/>
  <c r="Q499" i="1"/>
  <c r="Q492" i="1"/>
  <c r="Q480" i="1"/>
  <c r="Q473" i="1"/>
  <c r="Q465" i="1"/>
  <c r="Q578" i="1"/>
  <c r="Q554" i="1"/>
  <c r="Q533" i="1"/>
  <c r="Q527" i="1"/>
  <c r="Q523" i="1"/>
  <c r="Q519" i="1"/>
  <c r="Q515" i="1"/>
  <c r="Q511" i="1"/>
  <c r="Q507" i="1"/>
  <c r="Q503" i="1"/>
  <c r="Q498" i="1"/>
  <c r="Q491" i="1"/>
  <c r="Q485" i="1"/>
  <c r="Q479" i="1"/>
  <c r="Q472" i="1"/>
  <c r="Q464" i="1"/>
  <c r="Q532" i="1"/>
  <c r="Q490" i="1"/>
  <c r="Q478" i="1"/>
  <c r="Q602" i="1"/>
  <c r="Q570" i="1"/>
  <c r="Q540" i="1"/>
  <c r="Q531" i="1"/>
  <c r="Q526" i="1"/>
  <c r="Q522" i="1"/>
  <c r="Q518" i="1"/>
  <c r="Q514" i="1"/>
  <c r="Q510" i="1"/>
  <c r="Q506" i="1"/>
  <c r="Q502" i="1"/>
  <c r="Q497" i="1"/>
  <c r="Q489" i="1"/>
  <c r="Q484" i="1"/>
  <c r="Q470" i="1"/>
  <c r="Q645" i="1"/>
  <c r="Q616" i="1"/>
  <c r="Q530" i="1"/>
  <c r="Q496" i="1"/>
  <c r="Q605" i="1"/>
  <c r="Q594" i="1"/>
  <c r="Q562" i="1"/>
  <c r="Q544" i="1"/>
  <c r="Q529" i="1"/>
  <c r="Q525" i="1"/>
  <c r="Q521" i="1"/>
  <c r="Q517" i="1"/>
  <c r="Q513" i="1"/>
  <c r="Q509" i="1"/>
  <c r="Q505" i="1"/>
  <c r="Q501" i="1"/>
  <c r="Q495" i="1"/>
  <c r="Q487" i="1"/>
  <c r="Q483" i="1"/>
  <c r="Q536" i="1"/>
  <c r="Q455" i="1"/>
  <c r="Q447" i="1"/>
  <c r="Q439" i="1"/>
  <c r="Q431" i="1"/>
  <c r="Q423" i="1"/>
  <c r="Q415" i="1"/>
  <c r="Q407" i="1"/>
  <c r="Q399" i="1"/>
  <c r="Q469" i="1"/>
  <c r="Q454" i="1"/>
  <c r="Q537" i="1"/>
  <c r="Q477" i="1"/>
  <c r="Q475" i="1"/>
  <c r="Q693" i="1"/>
  <c r="Q482" i="1"/>
  <c r="Q461" i="1"/>
  <c r="Q460" i="1"/>
  <c r="Q452" i="1"/>
  <c r="Q444" i="1"/>
  <c r="Q436" i="1"/>
  <c r="Q428" i="1"/>
  <c r="Q420" i="1"/>
  <c r="Q412" i="1"/>
  <c r="Q404" i="1"/>
  <c r="Q397" i="1"/>
  <c r="Q488" i="1"/>
  <c r="Q462" i="1"/>
  <c r="Q459" i="1"/>
  <c r="Q451" i="1"/>
  <c r="Q443" i="1"/>
  <c r="Q435" i="1"/>
  <c r="Q427" i="1"/>
  <c r="Q419" i="1"/>
  <c r="Q411" i="1"/>
  <c r="Q403" i="1"/>
  <c r="Q538" i="1"/>
  <c r="Q494" i="1"/>
  <c r="Q476" i="1"/>
  <c r="Q467" i="1"/>
  <c r="Q457" i="1"/>
  <c r="Q449" i="1"/>
  <c r="Q441" i="1"/>
  <c r="Q433" i="1"/>
  <c r="Q425" i="1"/>
  <c r="Q417" i="1"/>
  <c r="Q468" i="1"/>
  <c r="Q463" i="1"/>
  <c r="Q456" i="1"/>
  <c r="Q448" i="1"/>
  <c r="Q440" i="1"/>
  <c r="Q432" i="1"/>
  <c r="Q424" i="1"/>
  <c r="Q416" i="1"/>
  <c r="Q408" i="1"/>
  <c r="Q400" i="1"/>
  <c r="Q395" i="1"/>
  <c r="Q389" i="1"/>
  <c r="Q382" i="1"/>
  <c r="Q375" i="1"/>
  <c r="Q368" i="1"/>
  <c r="Q350" i="1"/>
  <c r="Q349" i="1"/>
  <c r="Q343" i="1"/>
  <c r="Q336" i="1"/>
  <c r="Q324" i="1"/>
  <c r="Q438" i="1"/>
  <c r="Q429" i="1"/>
  <c r="Q426" i="1"/>
  <c r="Q413" i="1"/>
  <c r="Q410" i="1"/>
  <c r="Q388" i="1"/>
  <c r="Q381" i="1"/>
  <c r="Q362" i="1"/>
  <c r="Q361" i="1"/>
  <c r="Q355" i="1"/>
  <c r="Q348" i="1"/>
  <c r="Q330" i="1"/>
  <c r="Q329" i="1"/>
  <c r="Q458" i="1"/>
  <c r="Q387" i="1"/>
  <c r="Q380" i="1"/>
  <c r="Q374" i="1"/>
  <c r="Q367" i="1"/>
  <c r="Q360" i="1"/>
  <c r="Q342" i="1"/>
  <c r="Q341" i="1"/>
  <c r="Q422" i="1"/>
  <c r="Q414" i="1"/>
  <c r="Q401" i="1"/>
  <c r="Q398" i="1"/>
  <c r="Q392" i="1"/>
  <c r="Q386" i="1"/>
  <c r="Q385" i="1"/>
  <c r="Q379" i="1"/>
  <c r="Q471" i="1"/>
  <c r="Q446" i="1"/>
  <c r="Q437" i="1"/>
  <c r="Q434" i="1"/>
  <c r="Q394" i="1"/>
  <c r="Q384" i="1"/>
  <c r="Q372" i="1"/>
  <c r="Q366" i="1"/>
  <c r="Q365" i="1"/>
  <c r="Q359" i="1"/>
  <c r="Q352" i="1"/>
  <c r="Q334" i="1"/>
  <c r="Q333" i="1"/>
  <c r="Q327" i="1"/>
  <c r="Q453" i="1"/>
  <c r="Q450" i="1"/>
  <c r="Q405" i="1"/>
  <c r="Q402" i="1"/>
  <c r="Q393" i="1"/>
  <c r="Q391" i="1"/>
  <c r="Q378" i="1"/>
  <c r="Q377" i="1"/>
  <c r="Q371" i="1"/>
  <c r="Q364" i="1"/>
  <c r="Q346" i="1"/>
  <c r="Q345" i="1"/>
  <c r="Q339" i="1"/>
  <c r="Q332" i="1"/>
  <c r="Q430" i="1"/>
  <c r="Q421" i="1"/>
  <c r="Q418" i="1"/>
  <c r="Q383" i="1"/>
  <c r="Q376" i="1"/>
  <c r="Q358" i="1"/>
  <c r="Q357" i="1"/>
  <c r="Q445" i="1"/>
  <c r="Q442" i="1"/>
  <c r="Q409" i="1"/>
  <c r="Q406" i="1"/>
  <c r="Q396" i="1"/>
  <c r="Q390" i="1"/>
  <c r="Q370" i="1"/>
  <c r="Q369" i="1"/>
  <c r="Q363" i="1"/>
  <c r="Q356" i="1"/>
  <c r="Q338" i="1"/>
  <c r="Q337" i="1"/>
  <c r="Q331" i="1"/>
  <c r="Q326" i="1"/>
  <c r="Q325" i="1"/>
  <c r="Q347" i="1"/>
  <c r="Q344" i="1"/>
  <c r="Q328" i="1"/>
  <c r="Q318" i="1"/>
  <c r="Q317" i="1"/>
  <c r="Q296" i="1"/>
  <c r="Q283" i="1"/>
  <c r="Q278" i="1"/>
  <c r="Q277" i="1"/>
  <c r="Q271" i="1"/>
  <c r="Q264" i="1"/>
  <c r="Q246" i="1"/>
  <c r="Q323" i="1"/>
  <c r="Q316" i="1"/>
  <c r="Q310" i="1"/>
  <c r="Q309" i="1"/>
  <c r="Q303" i="1"/>
  <c r="Q290" i="1"/>
  <c r="Q289" i="1"/>
  <c r="Q276" i="1"/>
  <c r="Q258" i="1"/>
  <c r="Q257" i="1"/>
  <c r="Q354" i="1"/>
  <c r="Q353" i="1"/>
  <c r="Q351" i="1"/>
  <c r="Q315" i="1"/>
  <c r="Q308" i="1"/>
  <c r="Q295" i="1"/>
  <c r="Q288" i="1"/>
  <c r="Q282" i="1"/>
  <c r="Q270" i="1"/>
  <c r="Q269" i="1"/>
  <c r="Q263" i="1"/>
  <c r="Q256" i="1"/>
  <c r="Q322" i="1"/>
  <c r="Q321" i="1"/>
  <c r="Q302" i="1"/>
  <c r="Q301" i="1"/>
  <c r="Q281" i="1"/>
  <c r="Q275" i="1"/>
  <c r="Q268" i="1"/>
  <c r="Q250" i="1"/>
  <c r="Q249" i="1"/>
  <c r="Q320" i="1"/>
  <c r="Q314" i="1"/>
  <c r="Q313" i="1"/>
  <c r="Q307" i="1"/>
  <c r="Q300" i="1"/>
  <c r="Q294" i="1"/>
  <c r="Q293" i="1"/>
  <c r="Q287" i="1"/>
  <c r="Q280" i="1"/>
  <c r="Q262" i="1"/>
  <c r="Q261" i="1"/>
  <c r="Q255" i="1"/>
  <c r="Q248" i="1"/>
  <c r="Q340" i="1"/>
  <c r="Q312" i="1"/>
  <c r="Q299" i="1"/>
  <c r="Q292" i="1"/>
  <c r="Q274" i="1"/>
  <c r="Q273" i="1"/>
  <c r="Q335" i="1"/>
  <c r="Q319" i="1"/>
  <c r="Q306" i="1"/>
  <c r="Q305" i="1"/>
  <c r="Q267" i="1"/>
  <c r="Q232" i="1"/>
  <c r="Q214" i="1"/>
  <c r="Q213" i="1"/>
  <c r="Q207" i="1"/>
  <c r="Q200" i="1"/>
  <c r="Q195" i="1"/>
  <c r="Q188" i="1"/>
  <c r="Q179" i="1"/>
  <c r="Q166" i="1"/>
  <c r="Q157" i="1"/>
  <c r="Q153" i="1"/>
  <c r="Q145" i="1"/>
  <c r="Q265" i="1"/>
  <c r="Q252" i="1"/>
  <c r="Q245" i="1"/>
  <c r="Q239" i="1"/>
  <c r="Q226" i="1"/>
  <c r="Q225" i="1"/>
  <c r="Q219" i="1"/>
  <c r="Q212" i="1"/>
  <c r="Q182" i="1"/>
  <c r="Q178" i="1"/>
  <c r="Q298" i="1"/>
  <c r="Q259" i="1"/>
  <c r="Q253" i="1"/>
  <c r="Q244" i="1"/>
  <c r="Q231" i="1"/>
  <c r="Q224" i="1"/>
  <c r="Q206" i="1"/>
  <c r="Q205" i="1"/>
  <c r="Q199" i="1"/>
  <c r="Q194" i="1"/>
  <c r="Q193" i="1"/>
  <c r="Q187" i="1"/>
  <c r="Q173" i="1"/>
  <c r="Q169" i="1"/>
  <c r="Q161" i="1"/>
  <c r="Q156" i="1"/>
  <c r="Q152" i="1"/>
  <c r="Q148" i="1"/>
  <c r="Q311" i="1"/>
  <c r="Q279" i="1"/>
  <c r="Q272" i="1"/>
  <c r="Q238" i="1"/>
  <c r="Q237" i="1"/>
  <c r="Q218" i="1"/>
  <c r="Q217" i="1"/>
  <c r="Q211" i="1"/>
  <c r="Q291" i="1"/>
  <c r="Q243" i="1"/>
  <c r="Q236" i="1"/>
  <c r="Q230" i="1"/>
  <c r="Q229" i="1"/>
  <c r="Q223" i="1"/>
  <c r="Q216" i="1"/>
  <c r="Q186" i="1"/>
  <c r="Q185" i="1"/>
  <c r="Q177" i="1"/>
  <c r="Q172" i="1"/>
  <c r="Q168" i="1"/>
  <c r="Q164" i="1"/>
  <c r="Q159" i="1"/>
  <c r="Q373" i="1"/>
  <c r="Q304" i="1"/>
  <c r="Q260" i="1"/>
  <c r="Q254" i="1"/>
  <c r="Q235" i="1"/>
  <c r="Q228" i="1"/>
  <c r="Q210" i="1"/>
  <c r="Q209" i="1"/>
  <c r="Q203" i="1"/>
  <c r="Q198" i="1"/>
  <c r="Q197" i="1"/>
  <c r="Q191" i="1"/>
  <c r="Q286" i="1"/>
  <c r="Q285" i="1"/>
  <c r="Q266" i="1"/>
  <c r="Q247" i="1"/>
  <c r="Q242" i="1"/>
  <c r="Q241" i="1"/>
  <c r="Q222" i="1"/>
  <c r="Q221" i="1"/>
  <c r="Q215" i="1"/>
  <c r="Q208" i="1"/>
  <c r="Q196" i="1"/>
  <c r="Q175" i="1"/>
  <c r="Q297" i="1"/>
  <c r="Q202" i="1"/>
  <c r="Q170" i="1"/>
  <c r="Q165" i="1"/>
  <c r="Q134" i="1"/>
  <c r="Q123" i="1"/>
  <c r="Q118" i="1"/>
  <c r="Q284" i="1"/>
  <c r="Q180" i="1"/>
  <c r="Q171" i="1"/>
  <c r="Q151" i="1"/>
  <c r="Q122" i="1"/>
  <c r="Q117" i="1"/>
  <c r="Q113" i="1"/>
  <c r="Q109" i="1"/>
  <c r="Q105" i="1"/>
  <c r="Q101" i="1"/>
  <c r="Q97" i="1"/>
  <c r="Q93" i="1"/>
  <c r="Q89" i="1"/>
  <c r="Q85" i="1"/>
  <c r="Q81" i="1"/>
  <c r="Q77" i="1"/>
  <c r="Q73" i="1"/>
  <c r="Q69" i="1"/>
  <c r="Q65" i="1"/>
  <c r="Q61" i="1"/>
  <c r="Q57" i="1"/>
  <c r="Q53" i="1"/>
  <c r="Q49" i="1"/>
  <c r="Q45" i="1"/>
  <c r="Q41" i="1"/>
  <c r="Q37" i="1"/>
  <c r="Q33" i="1"/>
  <c r="Q29" i="1"/>
  <c r="Q25" i="1"/>
  <c r="Q21" i="1"/>
  <c r="Q17" i="1"/>
  <c r="Q13" i="1"/>
  <c r="Q9" i="1"/>
  <c r="Q234" i="1"/>
  <c r="Q158" i="1"/>
  <c r="Q154" i="1"/>
  <c r="Q141" i="1"/>
  <c r="Q137" i="1"/>
  <c r="Q129" i="1"/>
  <c r="Q121" i="1"/>
  <c r="Q192" i="1"/>
  <c r="Q189" i="1"/>
  <c r="Q183" i="1"/>
  <c r="Q167" i="1"/>
  <c r="Q147" i="1"/>
  <c r="Q133" i="1"/>
  <c r="Q128" i="1"/>
  <c r="Q120" i="1"/>
  <c r="Q116" i="1"/>
  <c r="Q112" i="1"/>
  <c r="Q108" i="1"/>
  <c r="Q104" i="1"/>
  <c r="Q100" i="1"/>
  <c r="Q96" i="1"/>
  <c r="Q92" i="1"/>
  <c r="Q88" i="1"/>
  <c r="Q84" i="1"/>
  <c r="Q80" i="1"/>
  <c r="Q76" i="1"/>
  <c r="Q72" i="1"/>
  <c r="Q68" i="1"/>
  <c r="Q64" i="1"/>
  <c r="Q60" i="1"/>
  <c r="Q56" i="1"/>
  <c r="Q52" i="1"/>
  <c r="Q48" i="1"/>
  <c r="Q44" i="1"/>
  <c r="Q40" i="1"/>
  <c r="Q36" i="1"/>
  <c r="Q32" i="1"/>
  <c r="Q28" i="1"/>
  <c r="Q24" i="1"/>
  <c r="Q20" i="1"/>
  <c r="Q16" i="1"/>
  <c r="Q12" i="1"/>
  <c r="Q115" i="1"/>
  <c r="Q111" i="1"/>
  <c r="Q107" i="1"/>
  <c r="Q95" i="1"/>
  <c r="Q227" i="1"/>
  <c r="Q190" i="1"/>
  <c r="Q162" i="1"/>
  <c r="Q155" i="1"/>
  <c r="Q149" i="1"/>
  <c r="Q140" i="1"/>
  <c r="Q136" i="1"/>
  <c r="Q132" i="1"/>
  <c r="Q127" i="1"/>
  <c r="Q240" i="1"/>
  <c r="Q160" i="1"/>
  <c r="Q139" i="1"/>
  <c r="Q126" i="1"/>
  <c r="Q103" i="1"/>
  <c r="Q99" i="1"/>
  <c r="Q251" i="1"/>
  <c r="Q220" i="1"/>
  <c r="Q181" i="1"/>
  <c r="Q163" i="1"/>
  <c r="Q144" i="1"/>
  <c r="Q143" i="1"/>
  <c r="Q135" i="1"/>
  <c r="Q131" i="1"/>
  <c r="Q125" i="1"/>
  <c r="Q119" i="1"/>
  <c r="Q233" i="1"/>
  <c r="Q204" i="1"/>
  <c r="Q201" i="1"/>
  <c r="Q184" i="1"/>
  <c r="Q176" i="1"/>
  <c r="Q174" i="1"/>
  <c r="Q150" i="1"/>
  <c r="Q146" i="1"/>
  <c r="Q142" i="1"/>
  <c r="Q138" i="1"/>
  <c r="Q130" i="1"/>
  <c r="Q124" i="1"/>
  <c r="Q114" i="1"/>
  <c r="Q110" i="1"/>
  <c r="Q106" i="1"/>
  <c r="Q102" i="1"/>
  <c r="Q98" i="1"/>
  <c r="Q94" i="1"/>
  <c r="Q90" i="1"/>
  <c r="Q86" i="1"/>
  <c r="Q82" i="1"/>
  <c r="Q78" i="1"/>
  <c r="Q74" i="1"/>
  <c r="Q70" i="1"/>
  <c r="Q66" i="1"/>
  <c r="Q62" i="1"/>
  <c r="Q58" i="1"/>
  <c r="Q54" i="1"/>
  <c r="Q50" i="1"/>
  <c r="Q46" i="1"/>
  <c r="Q42" i="1"/>
  <c r="Q38" i="1"/>
  <c r="Q34" i="1"/>
  <c r="Q30" i="1"/>
  <c r="Q26" i="1"/>
  <c r="Q22" i="1"/>
  <c r="Q18" i="1"/>
  <c r="Q14" i="1"/>
  <c r="Q10" i="1"/>
  <c r="Q15" i="1"/>
  <c r="Q39" i="1"/>
  <c r="Q31" i="1"/>
  <c r="Q23" i="1"/>
  <c r="Q19" i="1"/>
  <c r="Q51" i="1"/>
  <c r="Q43" i="1"/>
  <c r="Q35" i="1"/>
  <c r="Q55" i="1"/>
  <c r="Q91" i="1"/>
  <c r="Q87" i="1"/>
  <c r="Q83" i="1"/>
  <c r="Q79" i="1"/>
  <c r="Q75" i="1"/>
  <c r="Q71" i="1"/>
  <c r="Q67" i="1"/>
  <c r="Q63" i="1"/>
  <c r="Q59" i="1"/>
  <c r="Q47" i="1"/>
  <c r="Q27" i="1"/>
  <c r="Q11" i="1"/>
  <c r="AH1179" i="1"/>
  <c r="AH1178" i="1"/>
  <c r="AH1177" i="1"/>
  <c r="AH1180" i="1"/>
  <c r="AH1176" i="1"/>
  <c r="AH1167" i="1"/>
  <c r="AH1164" i="1"/>
  <c r="AH1175" i="1"/>
  <c r="AH1168" i="1"/>
  <c r="AH1171" i="1"/>
  <c r="AH1158" i="1"/>
  <c r="AH1160" i="1"/>
  <c r="AH1159" i="1"/>
  <c r="AH1172" i="1"/>
  <c r="AH1161" i="1"/>
  <c r="AH1155" i="1"/>
  <c r="AH1173" i="1"/>
  <c r="AH1162" i="1"/>
  <c r="AH1163" i="1"/>
  <c r="AH1156" i="1"/>
  <c r="AH1154" i="1"/>
  <c r="AH1157" i="1"/>
  <c r="AH1146" i="1"/>
  <c r="AH1137" i="1"/>
  <c r="AH1174" i="1"/>
  <c r="AH1153" i="1"/>
  <c r="AH1145" i="1"/>
  <c r="AH1140" i="1"/>
  <c r="AH1150" i="1"/>
  <c r="AH1149" i="1"/>
  <c r="AH1144" i="1"/>
  <c r="AH1169" i="1"/>
  <c r="AH1165" i="1"/>
  <c r="AH1151" i="1"/>
  <c r="AH1147" i="1"/>
  <c r="AH1138" i="1"/>
  <c r="AH1166" i="1"/>
  <c r="AH1142" i="1"/>
  <c r="AH1170" i="1"/>
  <c r="AH1126" i="1"/>
  <c r="AH1130" i="1"/>
  <c r="AH1135" i="1"/>
  <c r="AH1125" i="1"/>
  <c r="AH1139" i="1"/>
  <c r="AH1129" i="1"/>
  <c r="AH1152" i="1"/>
  <c r="AH1136" i="1"/>
  <c r="AH1148" i="1"/>
  <c r="AH1143" i="1"/>
  <c r="AH1134" i="1"/>
  <c r="AH1133" i="1"/>
  <c r="AH1131" i="1"/>
  <c r="AH1122" i="1"/>
  <c r="AH1120" i="1"/>
  <c r="AH1124" i="1"/>
  <c r="AH1121" i="1"/>
  <c r="AH1115" i="1"/>
  <c r="AH1111" i="1"/>
  <c r="AH1110" i="1"/>
  <c r="AH1141" i="1"/>
  <c r="AH1132" i="1"/>
  <c r="AH1128" i="1"/>
  <c r="AH1119" i="1"/>
  <c r="AH1123" i="1"/>
  <c r="AH1118" i="1"/>
  <c r="AH1114" i="1"/>
  <c r="AH1127" i="1"/>
  <c r="AH1117" i="1"/>
  <c r="AH1113" i="1"/>
  <c r="AH1116" i="1"/>
  <c r="AH1112" i="1"/>
  <c r="AH1101" i="1"/>
  <c r="AH1100" i="1"/>
  <c r="AH1093" i="1"/>
  <c r="AH1099" i="1"/>
  <c r="AH1098" i="1"/>
  <c r="AH1088" i="1"/>
  <c r="AH1107" i="1"/>
  <c r="AH1092" i="1"/>
  <c r="AH1084" i="1"/>
  <c r="AH1109" i="1"/>
  <c r="AH1105" i="1"/>
  <c r="AH1104" i="1"/>
  <c r="AH1097" i="1"/>
  <c r="AH1096" i="1"/>
  <c r="AH1108" i="1"/>
  <c r="AH1103" i="1"/>
  <c r="AH1102" i="1"/>
  <c r="AH1095" i="1"/>
  <c r="AH1094" i="1"/>
  <c r="AH1090" i="1"/>
  <c r="AH1086" i="1"/>
  <c r="AH1082" i="1"/>
  <c r="AH1078" i="1"/>
  <c r="AH1074" i="1"/>
  <c r="AH1070" i="1"/>
  <c r="AH1066" i="1"/>
  <c r="AH1106" i="1"/>
  <c r="AH1091" i="1"/>
  <c r="AH1089" i="1"/>
  <c r="AH1085" i="1"/>
  <c r="AH1073" i="1"/>
  <c r="AH1077" i="1"/>
  <c r="AH1069" i="1"/>
  <c r="AH1061" i="1"/>
  <c r="AH1057" i="1"/>
  <c r="AH1080" i="1"/>
  <c r="AH1072" i="1"/>
  <c r="AH1064" i="1"/>
  <c r="AH1083" i="1"/>
  <c r="AH1081" i="1"/>
  <c r="AH1079" i="1"/>
  <c r="AH1071" i="1"/>
  <c r="AH1063" i="1"/>
  <c r="AH1067" i="1"/>
  <c r="AH1054" i="1"/>
  <c r="AH1046" i="1"/>
  <c r="AH1076" i="1"/>
  <c r="AH1075" i="1"/>
  <c r="AH1053" i="1"/>
  <c r="AH1062" i="1"/>
  <c r="AH1087" i="1"/>
  <c r="AH1051" i="1"/>
  <c r="AH1043" i="1"/>
  <c r="AH1068" i="1"/>
  <c r="AH1065" i="1"/>
  <c r="AH1050" i="1"/>
  <c r="AH1052" i="1"/>
  <c r="AH1049" i="1"/>
  <c r="AH1040" i="1"/>
  <c r="AH1031" i="1"/>
  <c r="AH1023" i="1"/>
  <c r="AH1015" i="1"/>
  <c r="AH1060" i="1"/>
  <c r="AH1059" i="1"/>
  <c r="AH1058" i="1"/>
  <c r="AH1056" i="1"/>
  <c r="AH1048" i="1"/>
  <c r="AH1039" i="1"/>
  <c r="AH1038" i="1"/>
  <c r="AH1030" i="1"/>
  <c r="AH1022" i="1"/>
  <c r="AH1055" i="1"/>
  <c r="AH1047" i="1"/>
  <c r="AH1037" i="1"/>
  <c r="AH1029" i="1"/>
  <c r="AH1021" i="1"/>
  <c r="AH1013" i="1"/>
  <c r="AH1045" i="1"/>
  <c r="AH1036" i="1"/>
  <c r="AH1028" i="1"/>
  <c r="AH1020" i="1"/>
  <c r="AH1012" i="1"/>
  <c r="AH1035" i="1"/>
  <c r="AH1027" i="1"/>
  <c r="AH1019" i="1"/>
  <c r="AH1044" i="1"/>
  <c r="AH1042" i="1"/>
  <c r="AH1033" i="1"/>
  <c r="AH1025" i="1"/>
  <c r="AH1017" i="1"/>
  <c r="AH1009" i="1"/>
  <c r="AH1032" i="1"/>
  <c r="AH1024" i="1"/>
  <c r="AH1006" i="1"/>
  <c r="AH998" i="1"/>
  <c r="AH990" i="1"/>
  <c r="AH978" i="1"/>
  <c r="AH1041" i="1"/>
  <c r="AH1011" i="1"/>
  <c r="AH1016" i="1"/>
  <c r="AH1010" i="1"/>
  <c r="AH1004" i="1"/>
  <c r="AH996" i="1"/>
  <c r="AH988" i="1"/>
  <c r="AH1018" i="1"/>
  <c r="AH1003" i="1"/>
  <c r="AH995" i="1"/>
  <c r="AH987" i="1"/>
  <c r="AH980" i="1"/>
  <c r="AH977" i="1"/>
  <c r="AH1002" i="1"/>
  <c r="AH994" i="1"/>
  <c r="AH986" i="1"/>
  <c r="AH983" i="1"/>
  <c r="AH1008" i="1"/>
  <c r="AH1000" i="1"/>
  <c r="AH992" i="1"/>
  <c r="AH982" i="1"/>
  <c r="AH979" i="1"/>
  <c r="AH1034" i="1"/>
  <c r="AH997" i="1"/>
  <c r="AH984" i="1"/>
  <c r="AH976" i="1"/>
  <c r="AH968" i="1"/>
  <c r="AH965" i="1"/>
  <c r="AH956" i="1"/>
  <c r="AH954" i="1"/>
  <c r="AH952" i="1"/>
  <c r="AH951" i="1"/>
  <c r="AH1014" i="1"/>
  <c r="AH1005" i="1"/>
  <c r="AH985" i="1"/>
  <c r="AH974" i="1"/>
  <c r="AH971" i="1"/>
  <c r="AH958" i="1"/>
  <c r="AH950" i="1"/>
  <c r="AH1026" i="1"/>
  <c r="AH1007" i="1"/>
  <c r="AH991" i="1"/>
  <c r="AH964" i="1"/>
  <c r="AH961" i="1"/>
  <c r="AH999" i="1"/>
  <c r="AH993" i="1"/>
  <c r="AH970" i="1"/>
  <c r="AH967" i="1"/>
  <c r="AH1001" i="1"/>
  <c r="AH981" i="1"/>
  <c r="AH973" i="1"/>
  <c r="AH960" i="1"/>
  <c r="AH957" i="1"/>
  <c r="AH955" i="1"/>
  <c r="AH953" i="1"/>
  <c r="AH966" i="1"/>
  <c r="AH963" i="1"/>
  <c r="AH948" i="1"/>
  <c r="AH972" i="1"/>
  <c r="AH969" i="1"/>
  <c r="AH947" i="1"/>
  <c r="AH975" i="1"/>
  <c r="AH959" i="1"/>
  <c r="AH946" i="1"/>
  <c r="AH939" i="1"/>
  <c r="AH920" i="1"/>
  <c r="AH919" i="1"/>
  <c r="AH962" i="1"/>
  <c r="AH938" i="1"/>
  <c r="AH932" i="1"/>
  <c r="AH925" i="1"/>
  <c r="AH989" i="1"/>
  <c r="AH945" i="1"/>
  <c r="AH944" i="1"/>
  <c r="AH943" i="1"/>
  <c r="AH931" i="1"/>
  <c r="AH912" i="1"/>
  <c r="AH942" i="1"/>
  <c r="AH937" i="1"/>
  <c r="AH930" i="1"/>
  <c r="AH924" i="1"/>
  <c r="AH917" i="1"/>
  <c r="AH936" i="1"/>
  <c r="AH935" i="1"/>
  <c r="AH923" i="1"/>
  <c r="AH949" i="1"/>
  <c r="AH941" i="1"/>
  <c r="AH934" i="1"/>
  <c r="AH929" i="1"/>
  <c r="AH922" i="1"/>
  <c r="AH916" i="1"/>
  <c r="AH928" i="1"/>
  <c r="AH927" i="1"/>
  <c r="AH915" i="1"/>
  <c r="AH904" i="1"/>
  <c r="AH903" i="1"/>
  <c r="AH891" i="1"/>
  <c r="AH933" i="1"/>
  <c r="AH918" i="1"/>
  <c r="AH911" i="1"/>
  <c r="AH910" i="1"/>
  <c r="AH909" i="1"/>
  <c r="AH902" i="1"/>
  <c r="AH897" i="1"/>
  <c r="AH890" i="1"/>
  <c r="AH884" i="1"/>
  <c r="AH877" i="1"/>
  <c r="AH896" i="1"/>
  <c r="AH895" i="1"/>
  <c r="AH883" i="1"/>
  <c r="AH926" i="1"/>
  <c r="AH921" i="1"/>
  <c r="AH908" i="1"/>
  <c r="AH901" i="1"/>
  <c r="AH894" i="1"/>
  <c r="AH889" i="1"/>
  <c r="AH882" i="1"/>
  <c r="AH876" i="1"/>
  <c r="AH907" i="1"/>
  <c r="AH888" i="1"/>
  <c r="AH887" i="1"/>
  <c r="AH875" i="1"/>
  <c r="AH906" i="1"/>
  <c r="AH900" i="1"/>
  <c r="AH893" i="1"/>
  <c r="AH886" i="1"/>
  <c r="AH881" i="1"/>
  <c r="AH899" i="1"/>
  <c r="AH880" i="1"/>
  <c r="AH879" i="1"/>
  <c r="AH898" i="1"/>
  <c r="AH868" i="1"/>
  <c r="AH861" i="1"/>
  <c r="AH854" i="1"/>
  <c r="AH849" i="1"/>
  <c r="AH842" i="1"/>
  <c r="AH836" i="1"/>
  <c r="AH867" i="1"/>
  <c r="AH848" i="1"/>
  <c r="AH847" i="1"/>
  <c r="AH835" i="1"/>
  <c r="AH873" i="1"/>
  <c r="AH866" i="1"/>
  <c r="AH860" i="1"/>
  <c r="AH853" i="1"/>
  <c r="AH846" i="1"/>
  <c r="AH841" i="1"/>
  <c r="AH834" i="1"/>
  <c r="AH914" i="1"/>
  <c r="AH892" i="1"/>
  <c r="AH874" i="1"/>
  <c r="AH872" i="1"/>
  <c r="AH871" i="1"/>
  <c r="AH859" i="1"/>
  <c r="AH840" i="1"/>
  <c r="AH839" i="1"/>
  <c r="AH870" i="1"/>
  <c r="AH865" i="1"/>
  <c r="AH858" i="1"/>
  <c r="AH852" i="1"/>
  <c r="AH885" i="1"/>
  <c r="AH864" i="1"/>
  <c r="AH863" i="1"/>
  <c r="AH851" i="1"/>
  <c r="AH837" i="1"/>
  <c r="AH816" i="1"/>
  <c r="AH815" i="1"/>
  <c r="AH809" i="1"/>
  <c r="AH808" i="1"/>
  <c r="AH940" i="1"/>
  <c r="AH913" i="1"/>
  <c r="AH857" i="1"/>
  <c r="AH838" i="1"/>
  <c r="AH828" i="1"/>
  <c r="AH821" i="1"/>
  <c r="AH814" i="1"/>
  <c r="AH856" i="1"/>
  <c r="AH855" i="1"/>
  <c r="AH844" i="1"/>
  <c r="AH827" i="1"/>
  <c r="AH807" i="1"/>
  <c r="AH802" i="1"/>
  <c r="AH862" i="1"/>
  <c r="AH833" i="1"/>
  <c r="AH826" i="1"/>
  <c r="AH820" i="1"/>
  <c r="AH813" i="1"/>
  <c r="AH878" i="1"/>
  <c r="AH869" i="1"/>
  <c r="AH850" i="1"/>
  <c r="AH832" i="1"/>
  <c r="AH831" i="1"/>
  <c r="AH819" i="1"/>
  <c r="AH801" i="1"/>
  <c r="AH905" i="1"/>
  <c r="AH830" i="1"/>
  <c r="AH825" i="1"/>
  <c r="AH818" i="1"/>
  <c r="AH812" i="1"/>
  <c r="AH806" i="1"/>
  <c r="AH805" i="1"/>
  <c r="AH804" i="1"/>
  <c r="AH845" i="1"/>
  <c r="AH843" i="1"/>
  <c r="AH824" i="1"/>
  <c r="AH823" i="1"/>
  <c r="AH811" i="1"/>
  <c r="AH829" i="1"/>
  <c r="AH822" i="1"/>
  <c r="AH817" i="1"/>
  <c r="AH810" i="1"/>
  <c r="AH803" i="1"/>
  <c r="AH800" i="1"/>
  <c r="AH799" i="1"/>
  <c r="AH793" i="1"/>
  <c r="AH792" i="1"/>
  <c r="AH771" i="1"/>
  <c r="AH765" i="1"/>
  <c r="AH764" i="1"/>
  <c r="AH798" i="1"/>
  <c r="AH797" i="1"/>
  <c r="AH782" i="1"/>
  <c r="AH781" i="1"/>
  <c r="AH776" i="1"/>
  <c r="AH770" i="1"/>
  <c r="AH759" i="1"/>
  <c r="AH796" i="1"/>
  <c r="AH791" i="1"/>
  <c r="AH786" i="1"/>
  <c r="AH780" i="1"/>
  <c r="AH775" i="1"/>
  <c r="AH763" i="1"/>
  <c r="AH762" i="1"/>
  <c r="AH756" i="1"/>
  <c r="AH753" i="1"/>
  <c r="AH774" i="1"/>
  <c r="AH769" i="1"/>
  <c r="AH795" i="1"/>
  <c r="AH785" i="1"/>
  <c r="AH784" i="1"/>
  <c r="AH779" i="1"/>
  <c r="AH758" i="1"/>
  <c r="AH755" i="1"/>
  <c r="AH790" i="1"/>
  <c r="AH789" i="1"/>
  <c r="AH788" i="1"/>
  <c r="AH778" i="1"/>
  <c r="AH773" i="1"/>
  <c r="AH768" i="1"/>
  <c r="AH761" i="1"/>
  <c r="AH783" i="1"/>
  <c r="AH767" i="1"/>
  <c r="AH766" i="1"/>
  <c r="AH794" i="1"/>
  <c r="AH787" i="1"/>
  <c r="AH777" i="1"/>
  <c r="AH772" i="1"/>
  <c r="AH760" i="1"/>
  <c r="AH757" i="1"/>
  <c r="AH754" i="1"/>
  <c r="AH752" i="1"/>
  <c r="AH749" i="1"/>
  <c r="AH746" i="1"/>
  <c r="AH740" i="1"/>
  <c r="AH737" i="1"/>
  <c r="AH702" i="1"/>
  <c r="AH694" i="1"/>
  <c r="AH686" i="1"/>
  <c r="AH678" i="1"/>
  <c r="AH670" i="1"/>
  <c r="AH727" i="1"/>
  <c r="AH718" i="1"/>
  <c r="AH715" i="1"/>
  <c r="AH712" i="1"/>
  <c r="AH709" i="1"/>
  <c r="AH701" i="1"/>
  <c r="AH693" i="1"/>
  <c r="AH685" i="1"/>
  <c r="AH677" i="1"/>
  <c r="AH669" i="1"/>
  <c r="AH748" i="1"/>
  <c r="AH745" i="1"/>
  <c r="AH711" i="1"/>
  <c r="AH707" i="1"/>
  <c r="AH735" i="1"/>
  <c r="AH726" i="1"/>
  <c r="AH723" i="1"/>
  <c r="AH720" i="1"/>
  <c r="AH717" i="1"/>
  <c r="AH714" i="1"/>
  <c r="AH706" i="1"/>
  <c r="AH698" i="1"/>
  <c r="AH690" i="1"/>
  <c r="AH682" i="1"/>
  <c r="AH750" i="1"/>
  <c r="AH747" i="1"/>
  <c r="AH744" i="1"/>
  <c r="AH741" i="1"/>
  <c r="AH738" i="1"/>
  <c r="AH732" i="1"/>
  <c r="AH729" i="1"/>
  <c r="AH705" i="1"/>
  <c r="AH697" i="1"/>
  <c r="AH689" i="1"/>
  <c r="AH681" i="1"/>
  <c r="AH673" i="1"/>
  <c r="AH665" i="1"/>
  <c r="AH719" i="1"/>
  <c r="AH710" i="1"/>
  <c r="AH704" i="1"/>
  <c r="AH696" i="1"/>
  <c r="AH688" i="1"/>
  <c r="AH680" i="1"/>
  <c r="AH672" i="1"/>
  <c r="AH664" i="1"/>
  <c r="AH739" i="1"/>
  <c r="AH736" i="1"/>
  <c r="AH700" i="1"/>
  <c r="AH699" i="1"/>
  <c r="AH674" i="1"/>
  <c r="AH667" i="1"/>
  <c r="AH655" i="1"/>
  <c r="AH647" i="1"/>
  <c r="AH639" i="1"/>
  <c r="AH631" i="1"/>
  <c r="AH713" i="1"/>
  <c r="AH687" i="1"/>
  <c r="AH668" i="1"/>
  <c r="AH654" i="1"/>
  <c r="AH646" i="1"/>
  <c r="AH638" i="1"/>
  <c r="AH630" i="1"/>
  <c r="AH622" i="1"/>
  <c r="AH614" i="1"/>
  <c r="AH751" i="1"/>
  <c r="AH734" i="1"/>
  <c r="AH733" i="1"/>
  <c r="AH725" i="1"/>
  <c r="AH724" i="1"/>
  <c r="AH695" i="1"/>
  <c r="AH684" i="1"/>
  <c r="AH675" i="1"/>
  <c r="AH662" i="1"/>
  <c r="AH661" i="1"/>
  <c r="AH653" i="1"/>
  <c r="AH645" i="1"/>
  <c r="AH637" i="1"/>
  <c r="AH629" i="1"/>
  <c r="AH621" i="1"/>
  <c r="AH613" i="1"/>
  <c r="AH605" i="1"/>
  <c r="AH731" i="1"/>
  <c r="AH716" i="1"/>
  <c r="AH660" i="1"/>
  <c r="AH652" i="1"/>
  <c r="AH730" i="1"/>
  <c r="AH722" i="1"/>
  <c r="AH721" i="1"/>
  <c r="AH692" i="1"/>
  <c r="AH676" i="1"/>
  <c r="AH663" i="1"/>
  <c r="AH659" i="1"/>
  <c r="AH651" i="1"/>
  <c r="AH643" i="1"/>
  <c r="AH635" i="1"/>
  <c r="AH627" i="1"/>
  <c r="AH619" i="1"/>
  <c r="AH611" i="1"/>
  <c r="AH603" i="1"/>
  <c r="AH728" i="1"/>
  <c r="AH683" i="1"/>
  <c r="AH658" i="1"/>
  <c r="AH650" i="1"/>
  <c r="AH642" i="1"/>
  <c r="AH634" i="1"/>
  <c r="AH626" i="1"/>
  <c r="AH618" i="1"/>
  <c r="AH610" i="1"/>
  <c r="AH602" i="1"/>
  <c r="AH743" i="1"/>
  <c r="AH666" i="1"/>
  <c r="AH657" i="1"/>
  <c r="AH649" i="1"/>
  <c r="AH641" i="1"/>
  <c r="AH633" i="1"/>
  <c r="AH625" i="1"/>
  <c r="AH617" i="1"/>
  <c r="AH609" i="1"/>
  <c r="AH679" i="1"/>
  <c r="AH671" i="1"/>
  <c r="AH616" i="1"/>
  <c r="AH600" i="1"/>
  <c r="AH592" i="1"/>
  <c r="AH584" i="1"/>
  <c r="AH576" i="1"/>
  <c r="AH568" i="1"/>
  <c r="AH560" i="1"/>
  <c r="AH552" i="1"/>
  <c r="AH544" i="1"/>
  <c r="AH624" i="1"/>
  <c r="AH606" i="1"/>
  <c r="AH599" i="1"/>
  <c r="AH591" i="1"/>
  <c r="AH583" i="1"/>
  <c r="AH575" i="1"/>
  <c r="AH567" i="1"/>
  <c r="AH559" i="1"/>
  <c r="AH742" i="1"/>
  <c r="AH598" i="1"/>
  <c r="AH590" i="1"/>
  <c r="AH582" i="1"/>
  <c r="AH574" i="1"/>
  <c r="AH566" i="1"/>
  <c r="AH558" i="1"/>
  <c r="AH550" i="1"/>
  <c r="AH542" i="1"/>
  <c r="AH708" i="1"/>
  <c r="AH648" i="1"/>
  <c r="AH644" i="1"/>
  <c r="AH640" i="1"/>
  <c r="AH636" i="1"/>
  <c r="AH632" i="1"/>
  <c r="AH607" i="1"/>
  <c r="AH604" i="1"/>
  <c r="AH597" i="1"/>
  <c r="AH589" i="1"/>
  <c r="AH581" i="1"/>
  <c r="AH573" i="1"/>
  <c r="AH565" i="1"/>
  <c r="AH557" i="1"/>
  <c r="AH549" i="1"/>
  <c r="AH541" i="1"/>
  <c r="AH620" i="1"/>
  <c r="AH615" i="1"/>
  <c r="AH608" i="1"/>
  <c r="AH596" i="1"/>
  <c r="AH588" i="1"/>
  <c r="AH580" i="1"/>
  <c r="AH572" i="1"/>
  <c r="AH564" i="1"/>
  <c r="AH556" i="1"/>
  <c r="AH548" i="1"/>
  <c r="AH540" i="1"/>
  <c r="AH703" i="1"/>
  <c r="AH628" i="1"/>
  <c r="AH623" i="1"/>
  <c r="AH595" i="1"/>
  <c r="AH587" i="1"/>
  <c r="AH579" i="1"/>
  <c r="AH571" i="1"/>
  <c r="AH563" i="1"/>
  <c r="AH691" i="1"/>
  <c r="AH612" i="1"/>
  <c r="AH594" i="1"/>
  <c r="AH586" i="1"/>
  <c r="AH578" i="1"/>
  <c r="AH570" i="1"/>
  <c r="AH562" i="1"/>
  <c r="AH554" i="1"/>
  <c r="AH546" i="1"/>
  <c r="AH538" i="1"/>
  <c r="AH555" i="1"/>
  <c r="AH534" i="1"/>
  <c r="AH499" i="1"/>
  <c r="AH492" i="1"/>
  <c r="AH480" i="1"/>
  <c r="AH473" i="1"/>
  <c r="AH465" i="1"/>
  <c r="AH593" i="1"/>
  <c r="AH561" i="1"/>
  <c r="AH543" i="1"/>
  <c r="AH539" i="1"/>
  <c r="AH533" i="1"/>
  <c r="AH527" i="1"/>
  <c r="AH523" i="1"/>
  <c r="AH519" i="1"/>
  <c r="AH515" i="1"/>
  <c r="AH511" i="1"/>
  <c r="AH507" i="1"/>
  <c r="AH503" i="1"/>
  <c r="AH498" i="1"/>
  <c r="AH491" i="1"/>
  <c r="AH485" i="1"/>
  <c r="AH479" i="1"/>
  <c r="AH472" i="1"/>
  <c r="AH532" i="1"/>
  <c r="AH490" i="1"/>
  <c r="AH478" i="1"/>
  <c r="AH471" i="1"/>
  <c r="AH463" i="1"/>
  <c r="AH656" i="1"/>
  <c r="AH585" i="1"/>
  <c r="AH551" i="1"/>
  <c r="AH531" i="1"/>
  <c r="AH526" i="1"/>
  <c r="AH522" i="1"/>
  <c r="AH518" i="1"/>
  <c r="AH514" i="1"/>
  <c r="AH510" i="1"/>
  <c r="AH506" i="1"/>
  <c r="AH502" i="1"/>
  <c r="AH497" i="1"/>
  <c r="AH489" i="1"/>
  <c r="AH484" i="1"/>
  <c r="AH545" i="1"/>
  <c r="AH537" i="1"/>
  <c r="AH530" i="1"/>
  <c r="AH496" i="1"/>
  <c r="AH488" i="1"/>
  <c r="AH477" i="1"/>
  <c r="AH469" i="1"/>
  <c r="AH577" i="1"/>
  <c r="AH529" i="1"/>
  <c r="AH525" i="1"/>
  <c r="AH521" i="1"/>
  <c r="AH517" i="1"/>
  <c r="AH513" i="1"/>
  <c r="AH509" i="1"/>
  <c r="AH505" i="1"/>
  <c r="AH501" i="1"/>
  <c r="AH495" i="1"/>
  <c r="AH553" i="1"/>
  <c r="AH547" i="1"/>
  <c r="AH536" i="1"/>
  <c r="AH494" i="1"/>
  <c r="AH482" i="1"/>
  <c r="AH500" i="1"/>
  <c r="AH487" i="1"/>
  <c r="AH454" i="1"/>
  <c r="AH446" i="1"/>
  <c r="AH438" i="1"/>
  <c r="AH430" i="1"/>
  <c r="AH422" i="1"/>
  <c r="AH414" i="1"/>
  <c r="AH406" i="1"/>
  <c r="AH398" i="1"/>
  <c r="AH394" i="1"/>
  <c r="AH569" i="1"/>
  <c r="AH528" i="1"/>
  <c r="AH493" i="1"/>
  <c r="AH453" i="1"/>
  <c r="AH524" i="1"/>
  <c r="AH486" i="1"/>
  <c r="AH470" i="1"/>
  <c r="AH466" i="1"/>
  <c r="AH460" i="1"/>
  <c r="AH535" i="1"/>
  <c r="AH520" i="1"/>
  <c r="AH475" i="1"/>
  <c r="AH459" i="1"/>
  <c r="AH451" i="1"/>
  <c r="AH443" i="1"/>
  <c r="AH435" i="1"/>
  <c r="AH427" i="1"/>
  <c r="AH419" i="1"/>
  <c r="AH411" i="1"/>
  <c r="AH403" i="1"/>
  <c r="AH601" i="1"/>
  <c r="AH516" i="1"/>
  <c r="AH464" i="1"/>
  <c r="AH461" i="1"/>
  <c r="AH458" i="1"/>
  <c r="AH450" i="1"/>
  <c r="AH442" i="1"/>
  <c r="AH434" i="1"/>
  <c r="AH426" i="1"/>
  <c r="AH418" i="1"/>
  <c r="AH410" i="1"/>
  <c r="AH402" i="1"/>
  <c r="AH396" i="1"/>
  <c r="AH508" i="1"/>
  <c r="AH481" i="1"/>
  <c r="AH474" i="1"/>
  <c r="AH468" i="1"/>
  <c r="AH456" i="1"/>
  <c r="AH448" i="1"/>
  <c r="AH440" i="1"/>
  <c r="AH432" i="1"/>
  <c r="AH424" i="1"/>
  <c r="AH416" i="1"/>
  <c r="AH504" i="1"/>
  <c r="AH476" i="1"/>
  <c r="AH455" i="1"/>
  <c r="AH447" i="1"/>
  <c r="AH439" i="1"/>
  <c r="AH431" i="1"/>
  <c r="AH423" i="1"/>
  <c r="AH415" i="1"/>
  <c r="AH407" i="1"/>
  <c r="AH399" i="1"/>
  <c r="AH445" i="1"/>
  <c r="AH433" i="1"/>
  <c r="AH413" i="1"/>
  <c r="AH400" i="1"/>
  <c r="AH393" i="1"/>
  <c r="AH388" i="1"/>
  <c r="AH381" i="1"/>
  <c r="AH362" i="1"/>
  <c r="AH361" i="1"/>
  <c r="AH355" i="1"/>
  <c r="AH348" i="1"/>
  <c r="AH330" i="1"/>
  <c r="AH329" i="1"/>
  <c r="AH467" i="1"/>
  <c r="AH452" i="1"/>
  <c r="AH449" i="1"/>
  <c r="AH436" i="1"/>
  <c r="AH397" i="1"/>
  <c r="AH387" i="1"/>
  <c r="AH380" i="1"/>
  <c r="AH374" i="1"/>
  <c r="AH367" i="1"/>
  <c r="AH360" i="1"/>
  <c r="AH342" i="1"/>
  <c r="AH341" i="1"/>
  <c r="AH335" i="1"/>
  <c r="AH328" i="1"/>
  <c r="AH429" i="1"/>
  <c r="AH417" i="1"/>
  <c r="AH404" i="1"/>
  <c r="AH401" i="1"/>
  <c r="AH386" i="1"/>
  <c r="AH385" i="1"/>
  <c r="AH379" i="1"/>
  <c r="AH373" i="1"/>
  <c r="AH354" i="1"/>
  <c r="AH353" i="1"/>
  <c r="AH347" i="1"/>
  <c r="AH340" i="1"/>
  <c r="AH441" i="1"/>
  <c r="AH420" i="1"/>
  <c r="AH384" i="1"/>
  <c r="AH462" i="1"/>
  <c r="AH444" i="1"/>
  <c r="AH408" i="1"/>
  <c r="AH405" i="1"/>
  <c r="AH392" i="1"/>
  <c r="AH391" i="1"/>
  <c r="AH378" i="1"/>
  <c r="AH377" i="1"/>
  <c r="AH371" i="1"/>
  <c r="AH364" i="1"/>
  <c r="AH346" i="1"/>
  <c r="AH345" i="1"/>
  <c r="AH339" i="1"/>
  <c r="AH332" i="1"/>
  <c r="AH483" i="1"/>
  <c r="AH457" i="1"/>
  <c r="AH437" i="1"/>
  <c r="AH425" i="1"/>
  <c r="AH383" i="1"/>
  <c r="AH376" i="1"/>
  <c r="AH358" i="1"/>
  <c r="AH357" i="1"/>
  <c r="AH351" i="1"/>
  <c r="AH344" i="1"/>
  <c r="AH512" i="1"/>
  <c r="AH428" i="1"/>
  <c r="AH412" i="1"/>
  <c r="AH409" i="1"/>
  <c r="AH395" i="1"/>
  <c r="AH390" i="1"/>
  <c r="AH370" i="1"/>
  <c r="AH369" i="1"/>
  <c r="AH363" i="1"/>
  <c r="AH356" i="1"/>
  <c r="AH421" i="1"/>
  <c r="AH389" i="1"/>
  <c r="AH382" i="1"/>
  <c r="AH375" i="1"/>
  <c r="AH368" i="1"/>
  <c r="AH350" i="1"/>
  <c r="AH349" i="1"/>
  <c r="AH343" i="1"/>
  <c r="AH336" i="1"/>
  <c r="AH324" i="1"/>
  <c r="AH337" i="1"/>
  <c r="AH323" i="1"/>
  <c r="AH316" i="1"/>
  <c r="AH310" i="1"/>
  <c r="AH309" i="1"/>
  <c r="AH303" i="1"/>
  <c r="AH290" i="1"/>
  <c r="AH289" i="1"/>
  <c r="AH276" i="1"/>
  <c r="AH258" i="1"/>
  <c r="AH257" i="1"/>
  <c r="AH251" i="1"/>
  <c r="AH338" i="1"/>
  <c r="AH325" i="1"/>
  <c r="AH315" i="1"/>
  <c r="AH308" i="1"/>
  <c r="AH295" i="1"/>
  <c r="AH288" i="1"/>
  <c r="AH282" i="1"/>
  <c r="AH270" i="1"/>
  <c r="AH269" i="1"/>
  <c r="AH263" i="1"/>
  <c r="AH256" i="1"/>
  <c r="AH372" i="1"/>
  <c r="AH359" i="1"/>
  <c r="AH322" i="1"/>
  <c r="AH321" i="1"/>
  <c r="AH302" i="1"/>
  <c r="AH301" i="1"/>
  <c r="AH281" i="1"/>
  <c r="AH275" i="1"/>
  <c r="AH268" i="1"/>
  <c r="AH250" i="1"/>
  <c r="AH249" i="1"/>
  <c r="AH365" i="1"/>
  <c r="AH320" i="1"/>
  <c r="AH314" i="1"/>
  <c r="AH313" i="1"/>
  <c r="AH307" i="1"/>
  <c r="AH300" i="1"/>
  <c r="AH294" i="1"/>
  <c r="AH293" i="1"/>
  <c r="AH287" i="1"/>
  <c r="AH280" i="1"/>
  <c r="AH262" i="1"/>
  <c r="AH261" i="1"/>
  <c r="AH255" i="1"/>
  <c r="AH248" i="1"/>
  <c r="AH334" i="1"/>
  <c r="AH331" i="1"/>
  <c r="AH312" i="1"/>
  <c r="AH299" i="1"/>
  <c r="AH292" i="1"/>
  <c r="AH274" i="1"/>
  <c r="AH273" i="1"/>
  <c r="AH267" i="1"/>
  <c r="AH260" i="1"/>
  <c r="AH319" i="1"/>
  <c r="AH306" i="1"/>
  <c r="AH305" i="1"/>
  <c r="AH286" i="1"/>
  <c r="AH285" i="1"/>
  <c r="AH279" i="1"/>
  <c r="AH272" i="1"/>
  <c r="AH366" i="1"/>
  <c r="AH352" i="1"/>
  <c r="AH311" i="1"/>
  <c r="AH304" i="1"/>
  <c r="AH298" i="1"/>
  <c r="AH297" i="1"/>
  <c r="AH291" i="1"/>
  <c r="AH278" i="1"/>
  <c r="AH277" i="1"/>
  <c r="AH271" i="1"/>
  <c r="AH252" i="1"/>
  <c r="AH245" i="1"/>
  <c r="AH239" i="1"/>
  <c r="AH226" i="1"/>
  <c r="AH225" i="1"/>
  <c r="AH219" i="1"/>
  <c r="AH212" i="1"/>
  <c r="AH182" i="1"/>
  <c r="AH178" i="1"/>
  <c r="AH149" i="1"/>
  <c r="AH144" i="1"/>
  <c r="AH253" i="1"/>
  <c r="AH244" i="1"/>
  <c r="AH231" i="1"/>
  <c r="AH224" i="1"/>
  <c r="AH206" i="1"/>
  <c r="AH205" i="1"/>
  <c r="AH199" i="1"/>
  <c r="AH194" i="1"/>
  <c r="AH193" i="1"/>
  <c r="AH187" i="1"/>
  <c r="AH173" i="1"/>
  <c r="AH169" i="1"/>
  <c r="AH161" i="1"/>
  <c r="AH156" i="1"/>
  <c r="AH296" i="1"/>
  <c r="AH284" i="1"/>
  <c r="AH265" i="1"/>
  <c r="AH238" i="1"/>
  <c r="AH237" i="1"/>
  <c r="AH218" i="1"/>
  <c r="AH217" i="1"/>
  <c r="AH211" i="1"/>
  <c r="AH204" i="1"/>
  <c r="AH192" i="1"/>
  <c r="AH181" i="1"/>
  <c r="AH165" i="1"/>
  <c r="AH160" i="1"/>
  <c r="AH155" i="1"/>
  <c r="AH283" i="1"/>
  <c r="AH259" i="1"/>
  <c r="AH247" i="1"/>
  <c r="AH243" i="1"/>
  <c r="AH236" i="1"/>
  <c r="AH230" i="1"/>
  <c r="AH229" i="1"/>
  <c r="AH223" i="1"/>
  <c r="AH216" i="1"/>
  <c r="AH333" i="1"/>
  <c r="AH326" i="1"/>
  <c r="AH317" i="1"/>
  <c r="AH246" i="1"/>
  <c r="AH235" i="1"/>
  <c r="AH228" i="1"/>
  <c r="AH210" i="1"/>
  <c r="AH209" i="1"/>
  <c r="AH203" i="1"/>
  <c r="AH198" i="1"/>
  <c r="AH197" i="1"/>
  <c r="AH191" i="1"/>
  <c r="AH184" i="1"/>
  <c r="AH180" i="1"/>
  <c r="AH176" i="1"/>
  <c r="AH171" i="1"/>
  <c r="AH158" i="1"/>
  <c r="AH154" i="1"/>
  <c r="AH264" i="1"/>
  <c r="AH242" i="1"/>
  <c r="AH241" i="1"/>
  <c r="AH222" i="1"/>
  <c r="AH221" i="1"/>
  <c r="AH215" i="1"/>
  <c r="AH208" i="1"/>
  <c r="AH196" i="1"/>
  <c r="AH254" i="1"/>
  <c r="AH240" i="1"/>
  <c r="AH234" i="1"/>
  <c r="AH233" i="1"/>
  <c r="AH227" i="1"/>
  <c r="AH220" i="1"/>
  <c r="AH202" i="1"/>
  <c r="AH201" i="1"/>
  <c r="AH190" i="1"/>
  <c r="AH189" i="1"/>
  <c r="AH183" i="1"/>
  <c r="AH174" i="1"/>
  <c r="AH318" i="1"/>
  <c r="AH214" i="1"/>
  <c r="AH195" i="1"/>
  <c r="AH152" i="1"/>
  <c r="AH122" i="1"/>
  <c r="AH117" i="1"/>
  <c r="AH113" i="1"/>
  <c r="AH109" i="1"/>
  <c r="AH105" i="1"/>
  <c r="AH101" i="1"/>
  <c r="AH97" i="1"/>
  <c r="AH93" i="1"/>
  <c r="AH89" i="1"/>
  <c r="AH85" i="1"/>
  <c r="AH81" i="1"/>
  <c r="AH77" i="1"/>
  <c r="AH73" i="1"/>
  <c r="AH69" i="1"/>
  <c r="AH65" i="1"/>
  <c r="AH61" i="1"/>
  <c r="AH57" i="1"/>
  <c r="AH53" i="1"/>
  <c r="AH49" i="1"/>
  <c r="AH45" i="1"/>
  <c r="AH41" i="1"/>
  <c r="AH37" i="1"/>
  <c r="AH33" i="1"/>
  <c r="AH29" i="1"/>
  <c r="AH25" i="1"/>
  <c r="AH21" i="1"/>
  <c r="AH17" i="1"/>
  <c r="AH24" i="1"/>
  <c r="AH141" i="1"/>
  <c r="AH137" i="1"/>
  <c r="AH129" i="1"/>
  <c r="AH121" i="1"/>
  <c r="AH68" i="1"/>
  <c r="AH56" i="1"/>
  <c r="AH52" i="1"/>
  <c r="AH44" i="1"/>
  <c r="AH20" i="1"/>
  <c r="AH232" i="1"/>
  <c r="AH200" i="1"/>
  <c r="AH172" i="1"/>
  <c r="AH167" i="1"/>
  <c r="AH166" i="1"/>
  <c r="AH157" i="1"/>
  <c r="AH153" i="1"/>
  <c r="AH150" i="1"/>
  <c r="AH148" i="1"/>
  <c r="AH146" i="1"/>
  <c r="AH133" i="1"/>
  <c r="AH128" i="1"/>
  <c r="AH120" i="1"/>
  <c r="AH116" i="1"/>
  <c r="AH112" i="1"/>
  <c r="AH108" i="1"/>
  <c r="AH104" i="1"/>
  <c r="AH100" i="1"/>
  <c r="AH96" i="1"/>
  <c r="AH92" i="1"/>
  <c r="AH88" i="1"/>
  <c r="AH84" i="1"/>
  <c r="AH80" i="1"/>
  <c r="AH76" i="1"/>
  <c r="AH72" i="1"/>
  <c r="AH64" i="1"/>
  <c r="AH60" i="1"/>
  <c r="AH48" i="1"/>
  <c r="AH36" i="1"/>
  <c r="AH168" i="1"/>
  <c r="AH162" i="1"/>
  <c r="AH159" i="1"/>
  <c r="AH140" i="1"/>
  <c r="AH136" i="1"/>
  <c r="AH132" i="1"/>
  <c r="AH127" i="1"/>
  <c r="AH327" i="1"/>
  <c r="AH207" i="1"/>
  <c r="AH175" i="1"/>
  <c r="AH151" i="1"/>
  <c r="AH139" i="1"/>
  <c r="AH126" i="1"/>
  <c r="AH115" i="1"/>
  <c r="AH111" i="1"/>
  <c r="AH107" i="1"/>
  <c r="AH103" i="1"/>
  <c r="AH99" i="1"/>
  <c r="AH95" i="1"/>
  <c r="AH91" i="1"/>
  <c r="AH87" i="1"/>
  <c r="AH83" i="1"/>
  <c r="AH79" i="1"/>
  <c r="AH75" i="1"/>
  <c r="AH71" i="1"/>
  <c r="AH67" i="1"/>
  <c r="AH63" i="1"/>
  <c r="AH59" i="1"/>
  <c r="AH55" i="1"/>
  <c r="AH51" i="1"/>
  <c r="AH47" i="1"/>
  <c r="AH43" i="1"/>
  <c r="AH39" i="1"/>
  <c r="AH35" i="1"/>
  <c r="AH31" i="1"/>
  <c r="AH27" i="1"/>
  <c r="AH23" i="1"/>
  <c r="AH19" i="1"/>
  <c r="AH15" i="1"/>
  <c r="AH11" i="1"/>
  <c r="AH125" i="1"/>
  <c r="AH119" i="1"/>
  <c r="AH213" i="1"/>
  <c r="AH186" i="1"/>
  <c r="AH185" i="1"/>
  <c r="AH177" i="1"/>
  <c r="AH163" i="1"/>
  <c r="AH143" i="1"/>
  <c r="AH135" i="1"/>
  <c r="AH131" i="1"/>
  <c r="AH266" i="1"/>
  <c r="AH188" i="1"/>
  <c r="AH164" i="1"/>
  <c r="AH147" i="1"/>
  <c r="AH142" i="1"/>
  <c r="AH138" i="1"/>
  <c r="AH130" i="1"/>
  <c r="AH124" i="1"/>
  <c r="AH114" i="1"/>
  <c r="AH110" i="1"/>
  <c r="AH106" i="1"/>
  <c r="AH102" i="1"/>
  <c r="AH98" i="1"/>
  <c r="AH94" i="1"/>
  <c r="AH90" i="1"/>
  <c r="AH86" i="1"/>
  <c r="AH82" i="1"/>
  <c r="AH78" i="1"/>
  <c r="AH74" i="1"/>
  <c r="AH70" i="1"/>
  <c r="AH66" i="1"/>
  <c r="AH62" i="1"/>
  <c r="AH58" i="1"/>
  <c r="AH54" i="1"/>
  <c r="AH50" i="1"/>
  <c r="AH46" i="1"/>
  <c r="AH42" i="1"/>
  <c r="AH38" i="1"/>
  <c r="AH34" i="1"/>
  <c r="AH30" i="1"/>
  <c r="AH26" i="1"/>
  <c r="AH22" i="1"/>
  <c r="AH18" i="1"/>
  <c r="AH179" i="1"/>
  <c r="AH170" i="1"/>
  <c r="AH145" i="1"/>
  <c r="AH134" i="1"/>
  <c r="AH123" i="1"/>
  <c r="AH118" i="1"/>
  <c r="AH13" i="1"/>
  <c r="AH9" i="1"/>
  <c r="AH40" i="1"/>
  <c r="AH32" i="1"/>
  <c r="AH28" i="1"/>
  <c r="AH16" i="1"/>
  <c r="AH12" i="1"/>
  <c r="AH10" i="1"/>
  <c r="AH14" i="1"/>
  <c r="AD1180" i="1"/>
  <c r="AD1179" i="1"/>
  <c r="AD1173" i="1"/>
  <c r="AD1162" i="1"/>
  <c r="AD1158" i="1"/>
  <c r="AD1178" i="1"/>
  <c r="AD1172" i="1"/>
  <c r="AD1161" i="1"/>
  <c r="AD1160" i="1"/>
  <c r="AD1159" i="1"/>
  <c r="AD1151" i="1"/>
  <c r="AD1175" i="1"/>
  <c r="AD1156" i="1"/>
  <c r="AD1176" i="1"/>
  <c r="AD1163" i="1"/>
  <c r="AD1154" i="1"/>
  <c r="AD1167" i="1"/>
  <c r="AD1165" i="1"/>
  <c r="AD1164" i="1"/>
  <c r="AD1157" i="1"/>
  <c r="AD1174" i="1"/>
  <c r="AD1170" i="1"/>
  <c r="AD1169" i="1"/>
  <c r="AD1168" i="1"/>
  <c r="AD1166" i="1"/>
  <c r="AD1177" i="1"/>
  <c r="AD1171" i="1"/>
  <c r="AD1152" i="1"/>
  <c r="AD1148" i="1"/>
  <c r="AD1139" i="1"/>
  <c r="AD1155" i="1"/>
  <c r="AD1147" i="1"/>
  <c r="AD1138" i="1"/>
  <c r="AD1153" i="1"/>
  <c r="AD1142" i="1"/>
  <c r="AD1145" i="1"/>
  <c r="AD1140" i="1"/>
  <c r="AD1150" i="1"/>
  <c r="AD1149" i="1"/>
  <c r="AD1144" i="1"/>
  <c r="AD1143" i="1"/>
  <c r="AD1128" i="1"/>
  <c r="AD1136" i="1"/>
  <c r="AD1132" i="1"/>
  <c r="AD1133" i="1"/>
  <c r="AD1127" i="1"/>
  <c r="AD1134" i="1"/>
  <c r="AD1131" i="1"/>
  <c r="AD1146" i="1"/>
  <c r="AD1141" i="1"/>
  <c r="AD1137" i="1"/>
  <c r="AD1129" i="1"/>
  <c r="AD1124" i="1"/>
  <c r="AD1122" i="1"/>
  <c r="AD1118" i="1"/>
  <c r="AD1114" i="1"/>
  <c r="AD1107" i="1"/>
  <c r="AD1117" i="1"/>
  <c r="AD1113" i="1"/>
  <c r="AD1135" i="1"/>
  <c r="AD1116" i="1"/>
  <c r="AD1125" i="1"/>
  <c r="AD1120" i="1"/>
  <c r="AD1123" i="1"/>
  <c r="AD1119" i="1"/>
  <c r="AD1121" i="1"/>
  <c r="AD1115" i="1"/>
  <c r="AD1109" i="1"/>
  <c r="AD1106" i="1"/>
  <c r="AD1105" i="1"/>
  <c r="AD1104" i="1"/>
  <c r="AD1097" i="1"/>
  <c r="AD1096" i="1"/>
  <c r="AD1112" i="1"/>
  <c r="AD1091" i="1"/>
  <c r="AD1126" i="1"/>
  <c r="AD1108" i="1"/>
  <c r="AD1103" i="1"/>
  <c r="AD1102" i="1"/>
  <c r="AD1095" i="1"/>
  <c r="AD1094" i="1"/>
  <c r="AD1090" i="1"/>
  <c r="AD1086" i="1"/>
  <c r="AD1082" i="1"/>
  <c r="AD1130" i="1"/>
  <c r="AD1111" i="1"/>
  <c r="AD1110" i="1"/>
  <c r="AD1089" i="1"/>
  <c r="AD1081" i="1"/>
  <c r="AD1101" i="1"/>
  <c r="AD1100" i="1"/>
  <c r="AD1093" i="1"/>
  <c r="AD1099" i="1"/>
  <c r="AD1098" i="1"/>
  <c r="AD1088" i="1"/>
  <c r="AD1080" i="1"/>
  <c r="AD1083" i="1"/>
  <c r="AD1072" i="1"/>
  <c r="AD1064" i="1"/>
  <c r="AD1092" i="1"/>
  <c r="AD1076" i="1"/>
  <c r="AD1087" i="1"/>
  <c r="AD1079" i="1"/>
  <c r="AD1071" i="1"/>
  <c r="AD1063" i="1"/>
  <c r="AD1085" i="1"/>
  <c r="AD1075" i="1"/>
  <c r="AD1067" i="1"/>
  <c r="AD1078" i="1"/>
  <c r="AD1074" i="1"/>
  <c r="AD1070" i="1"/>
  <c r="AD1066" i="1"/>
  <c r="AD1062" i="1"/>
  <c r="AD1059" i="1"/>
  <c r="AD1084" i="1"/>
  <c r="AD1077" i="1"/>
  <c r="AD1069" i="1"/>
  <c r="AD1061" i="1"/>
  <c r="AD1057" i="1"/>
  <c r="AD1073" i="1"/>
  <c r="AD1058" i="1"/>
  <c r="AD1050" i="1"/>
  <c r="AD1060" i="1"/>
  <c r="AD1056" i="1"/>
  <c r="AD1047" i="1"/>
  <c r="AD1054" i="1"/>
  <c r="AD1046" i="1"/>
  <c r="AD1065" i="1"/>
  <c r="AD1055" i="1"/>
  <c r="AD1053" i="1"/>
  <c r="AD1044" i="1"/>
  <c r="AD1035" i="1"/>
  <c r="AD1027" i="1"/>
  <c r="AD1019" i="1"/>
  <c r="AD1052" i="1"/>
  <c r="AD1034" i="1"/>
  <c r="AD1026" i="1"/>
  <c r="AD1042" i="1"/>
  <c r="AD1033" i="1"/>
  <c r="AD1025" i="1"/>
  <c r="AD1017" i="1"/>
  <c r="AD1009" i="1"/>
  <c r="AD1049" i="1"/>
  <c r="AD1043" i="1"/>
  <c r="AD1041" i="1"/>
  <c r="AD1032" i="1"/>
  <c r="AD1024" i="1"/>
  <c r="AD1016" i="1"/>
  <c r="AD1051" i="1"/>
  <c r="AD1048" i="1"/>
  <c r="AD1040" i="1"/>
  <c r="AD1031" i="1"/>
  <c r="AD1023" i="1"/>
  <c r="AD1015" i="1"/>
  <c r="AD1068" i="1"/>
  <c r="AD1037" i="1"/>
  <c r="AD1029" i="1"/>
  <c r="AD1021" i="1"/>
  <c r="AD1013" i="1"/>
  <c r="AD1039" i="1"/>
  <c r="AD1014" i="1"/>
  <c r="AD1002" i="1"/>
  <c r="AD994" i="1"/>
  <c r="AD986" i="1"/>
  <c r="AD983" i="1"/>
  <c r="AD1008" i="1"/>
  <c r="AD1000" i="1"/>
  <c r="AD992" i="1"/>
  <c r="AD1007" i="1"/>
  <c r="AD999" i="1"/>
  <c r="AD991" i="1"/>
  <c r="AD985" i="1"/>
  <c r="AD1011" i="1"/>
  <c r="AD1006" i="1"/>
  <c r="AD998" i="1"/>
  <c r="AD990" i="1"/>
  <c r="AD978" i="1"/>
  <c r="AD1004" i="1"/>
  <c r="AD996" i="1"/>
  <c r="AD988" i="1"/>
  <c r="AD989" i="1"/>
  <c r="AD973" i="1"/>
  <c r="AD960" i="1"/>
  <c r="AD957" i="1"/>
  <c r="AD955" i="1"/>
  <c r="AD953" i="1"/>
  <c r="AD1036" i="1"/>
  <c r="AD997" i="1"/>
  <c r="AD977" i="1"/>
  <c r="AD966" i="1"/>
  <c r="AD963" i="1"/>
  <c r="AD1038" i="1"/>
  <c r="AD1012" i="1"/>
  <c r="AD1005" i="1"/>
  <c r="AD984" i="1"/>
  <c r="AD972" i="1"/>
  <c r="AD969" i="1"/>
  <c r="AD947" i="1"/>
  <c r="AD1028" i="1"/>
  <c r="AD976" i="1"/>
  <c r="AD975" i="1"/>
  <c r="AD962" i="1"/>
  <c r="AD959" i="1"/>
  <c r="AD1045" i="1"/>
  <c r="AD1030" i="1"/>
  <c r="AD968" i="1"/>
  <c r="AD965" i="1"/>
  <c r="AD956" i="1"/>
  <c r="AD954" i="1"/>
  <c r="AD952" i="1"/>
  <c r="AD951" i="1"/>
  <c r="AD1020" i="1"/>
  <c r="AD1010" i="1"/>
  <c r="AD993" i="1"/>
  <c r="AD980" i="1"/>
  <c r="AD979" i="1"/>
  <c r="AD974" i="1"/>
  <c r="AD971" i="1"/>
  <c r="AD958" i="1"/>
  <c r="AD950" i="1"/>
  <c r="AD1022" i="1"/>
  <c r="AD1018" i="1"/>
  <c r="AD1001" i="1"/>
  <c r="AD995" i="1"/>
  <c r="AD987" i="1"/>
  <c r="AD981" i="1"/>
  <c r="AD964" i="1"/>
  <c r="AD961" i="1"/>
  <c r="AD982" i="1"/>
  <c r="AD936" i="1"/>
  <c r="AD935" i="1"/>
  <c r="AD923" i="1"/>
  <c r="AD941" i="1"/>
  <c r="AD934" i="1"/>
  <c r="AD929" i="1"/>
  <c r="AD922" i="1"/>
  <c r="AD928" i="1"/>
  <c r="AD927" i="1"/>
  <c r="AD915" i="1"/>
  <c r="AD946" i="1"/>
  <c r="AD940" i="1"/>
  <c r="AD933" i="1"/>
  <c r="AD926" i="1"/>
  <c r="AD921" i="1"/>
  <c r="AD914" i="1"/>
  <c r="AD970" i="1"/>
  <c r="AD967" i="1"/>
  <c r="AD948" i="1"/>
  <c r="AD939" i="1"/>
  <c r="AD920" i="1"/>
  <c r="AD919" i="1"/>
  <c r="AD945" i="1"/>
  <c r="AD938" i="1"/>
  <c r="AD932" i="1"/>
  <c r="AD925" i="1"/>
  <c r="AD918" i="1"/>
  <c r="AD913" i="1"/>
  <c r="AD1003" i="1"/>
  <c r="AD949" i="1"/>
  <c r="AD944" i="1"/>
  <c r="AD943" i="1"/>
  <c r="AD931" i="1"/>
  <c r="AD917" i="1"/>
  <c r="AD916" i="1"/>
  <c r="AD907" i="1"/>
  <c r="AD888" i="1"/>
  <c r="AD887" i="1"/>
  <c r="AD906" i="1"/>
  <c r="AD900" i="1"/>
  <c r="AD893" i="1"/>
  <c r="AD886" i="1"/>
  <c r="AD881" i="1"/>
  <c r="AD874" i="1"/>
  <c r="AD911" i="1"/>
  <c r="AD899" i="1"/>
  <c r="AD880" i="1"/>
  <c r="AD879" i="1"/>
  <c r="AD905" i="1"/>
  <c r="AD898" i="1"/>
  <c r="AD892" i="1"/>
  <c r="AD885" i="1"/>
  <c r="AD878" i="1"/>
  <c r="AD924" i="1"/>
  <c r="AD910" i="1"/>
  <c r="AD904" i="1"/>
  <c r="AD903" i="1"/>
  <c r="AD891" i="1"/>
  <c r="AD942" i="1"/>
  <c r="AD937" i="1"/>
  <c r="AD909" i="1"/>
  <c r="AD902" i="1"/>
  <c r="AD897" i="1"/>
  <c r="AD890" i="1"/>
  <c r="AD884" i="1"/>
  <c r="AD877" i="1"/>
  <c r="AD896" i="1"/>
  <c r="AD895" i="1"/>
  <c r="AD883" i="1"/>
  <c r="AD870" i="1"/>
  <c r="AD865" i="1"/>
  <c r="AD858" i="1"/>
  <c r="AD852" i="1"/>
  <c r="AD845" i="1"/>
  <c r="AD838" i="1"/>
  <c r="AD912" i="1"/>
  <c r="AD901" i="1"/>
  <c r="AD894" i="1"/>
  <c r="AD889" i="1"/>
  <c r="AD876" i="1"/>
  <c r="AD864" i="1"/>
  <c r="AD863" i="1"/>
  <c r="AD851" i="1"/>
  <c r="AD875" i="1"/>
  <c r="AD869" i="1"/>
  <c r="AD862" i="1"/>
  <c r="AD857" i="1"/>
  <c r="AD850" i="1"/>
  <c r="AD844" i="1"/>
  <c r="AD837" i="1"/>
  <c r="AD882" i="1"/>
  <c r="AD856" i="1"/>
  <c r="AD855" i="1"/>
  <c r="AD843" i="1"/>
  <c r="AD868" i="1"/>
  <c r="AD861" i="1"/>
  <c r="AD854" i="1"/>
  <c r="AD867" i="1"/>
  <c r="AD848" i="1"/>
  <c r="AD847" i="1"/>
  <c r="AD842" i="1"/>
  <c r="AD840" i="1"/>
  <c r="AD832" i="1"/>
  <c r="AD831" i="1"/>
  <c r="AD819" i="1"/>
  <c r="AD801" i="1"/>
  <c r="AD853" i="1"/>
  <c r="AD834" i="1"/>
  <c r="AD830" i="1"/>
  <c r="AD825" i="1"/>
  <c r="AD818" i="1"/>
  <c r="AD812" i="1"/>
  <c r="AD806" i="1"/>
  <c r="AD805" i="1"/>
  <c r="AD804" i="1"/>
  <c r="AD860" i="1"/>
  <c r="AD859" i="1"/>
  <c r="AD835" i="1"/>
  <c r="AD824" i="1"/>
  <c r="AD823" i="1"/>
  <c r="AD811" i="1"/>
  <c r="AD799" i="1"/>
  <c r="AD866" i="1"/>
  <c r="AD841" i="1"/>
  <c r="AD829" i="1"/>
  <c r="AD822" i="1"/>
  <c r="AD817" i="1"/>
  <c r="AD810" i="1"/>
  <c r="AD803" i="1"/>
  <c r="AD873" i="1"/>
  <c r="AD846" i="1"/>
  <c r="AD816" i="1"/>
  <c r="AD815" i="1"/>
  <c r="AD809" i="1"/>
  <c r="AD808" i="1"/>
  <c r="AD908" i="1"/>
  <c r="AD872" i="1"/>
  <c r="AD871" i="1"/>
  <c r="AD836" i="1"/>
  <c r="AD828" i="1"/>
  <c r="AD821" i="1"/>
  <c r="AD814" i="1"/>
  <c r="AD930" i="1"/>
  <c r="AD839" i="1"/>
  <c r="AD827" i="1"/>
  <c r="AD807" i="1"/>
  <c r="AD849" i="1"/>
  <c r="AD833" i="1"/>
  <c r="AD826" i="1"/>
  <c r="AD820" i="1"/>
  <c r="AD813" i="1"/>
  <c r="AD795" i="1"/>
  <c r="AD785" i="1"/>
  <c r="AD784" i="1"/>
  <c r="AD779" i="1"/>
  <c r="AD758" i="1"/>
  <c r="AD790" i="1"/>
  <c r="AD789" i="1"/>
  <c r="AD788" i="1"/>
  <c r="AD778" i="1"/>
  <c r="AD773" i="1"/>
  <c r="AD768" i="1"/>
  <c r="AD761" i="1"/>
  <c r="AD783" i="1"/>
  <c r="AD767" i="1"/>
  <c r="AD766" i="1"/>
  <c r="AD794" i="1"/>
  <c r="AD787" i="1"/>
  <c r="AD777" i="1"/>
  <c r="AD772" i="1"/>
  <c r="AD760" i="1"/>
  <c r="AD757" i="1"/>
  <c r="AD754" i="1"/>
  <c r="AD800" i="1"/>
  <c r="AD793" i="1"/>
  <c r="AD792" i="1"/>
  <c r="AD771" i="1"/>
  <c r="AD765" i="1"/>
  <c r="AD764" i="1"/>
  <c r="AD798" i="1"/>
  <c r="AD797" i="1"/>
  <c r="AD782" i="1"/>
  <c r="AD781" i="1"/>
  <c r="AD776" i="1"/>
  <c r="AD770" i="1"/>
  <c r="AD759" i="1"/>
  <c r="AD802" i="1"/>
  <c r="AD796" i="1"/>
  <c r="AD791" i="1"/>
  <c r="AD786" i="1"/>
  <c r="AD780" i="1"/>
  <c r="AD775" i="1"/>
  <c r="AD763" i="1"/>
  <c r="AD762" i="1"/>
  <c r="AD756" i="1"/>
  <c r="AD774" i="1"/>
  <c r="AD769" i="1"/>
  <c r="AD753" i="1"/>
  <c r="AD735" i="1"/>
  <c r="AD726" i="1"/>
  <c r="AD723" i="1"/>
  <c r="AD720" i="1"/>
  <c r="AD717" i="1"/>
  <c r="AD714" i="1"/>
  <c r="AD706" i="1"/>
  <c r="AD698" i="1"/>
  <c r="AD690" i="1"/>
  <c r="AD682" i="1"/>
  <c r="AD674" i="1"/>
  <c r="AD666" i="1"/>
  <c r="AD750" i="1"/>
  <c r="AD747" i="1"/>
  <c r="AD744" i="1"/>
  <c r="AD741" i="1"/>
  <c r="AD738" i="1"/>
  <c r="AD732" i="1"/>
  <c r="AD729" i="1"/>
  <c r="AD705" i="1"/>
  <c r="AD697" i="1"/>
  <c r="AD689" i="1"/>
  <c r="AD681" i="1"/>
  <c r="AD673" i="1"/>
  <c r="AD665" i="1"/>
  <c r="AD743" i="1"/>
  <c r="AD734" i="1"/>
  <c r="AD731" i="1"/>
  <c r="AD728" i="1"/>
  <c r="AD725" i="1"/>
  <c r="AD722" i="1"/>
  <c r="AD716" i="1"/>
  <c r="AD713" i="1"/>
  <c r="AD703" i="1"/>
  <c r="AD755" i="1"/>
  <c r="AD752" i="1"/>
  <c r="AD749" i="1"/>
  <c r="AD746" i="1"/>
  <c r="AD740" i="1"/>
  <c r="AD737" i="1"/>
  <c r="AD702" i="1"/>
  <c r="AD694" i="1"/>
  <c r="AD686" i="1"/>
  <c r="AD678" i="1"/>
  <c r="AD727" i="1"/>
  <c r="AD718" i="1"/>
  <c r="AD715" i="1"/>
  <c r="AD712" i="1"/>
  <c r="AD709" i="1"/>
  <c r="AD701" i="1"/>
  <c r="AD693" i="1"/>
  <c r="AD685" i="1"/>
  <c r="AD677" i="1"/>
  <c r="AD669" i="1"/>
  <c r="AD751" i="1"/>
  <c r="AD742" i="1"/>
  <c r="AD739" i="1"/>
  <c r="AD736" i="1"/>
  <c r="AD733" i="1"/>
  <c r="AD730" i="1"/>
  <c r="AD724" i="1"/>
  <c r="AD721" i="1"/>
  <c r="AD708" i="1"/>
  <c r="AD700" i="1"/>
  <c r="AD692" i="1"/>
  <c r="AD684" i="1"/>
  <c r="AD676" i="1"/>
  <c r="AD668" i="1"/>
  <c r="AD696" i="1"/>
  <c r="AD691" i="1"/>
  <c r="AD670" i="1"/>
  <c r="AD659" i="1"/>
  <c r="AD651" i="1"/>
  <c r="AD643" i="1"/>
  <c r="AD635" i="1"/>
  <c r="AD699" i="1"/>
  <c r="AD679" i="1"/>
  <c r="AD671" i="1"/>
  <c r="AD658" i="1"/>
  <c r="AD650" i="1"/>
  <c r="AD642" i="1"/>
  <c r="AD634" i="1"/>
  <c r="AD626" i="1"/>
  <c r="AD618" i="1"/>
  <c r="AD667" i="1"/>
  <c r="AD657" i="1"/>
  <c r="AD649" i="1"/>
  <c r="AD641" i="1"/>
  <c r="AD633" i="1"/>
  <c r="AD625" i="1"/>
  <c r="AD617" i="1"/>
  <c r="AD609" i="1"/>
  <c r="AD687" i="1"/>
  <c r="AD672" i="1"/>
  <c r="AD664" i="1"/>
  <c r="AD656" i="1"/>
  <c r="AD748" i="1"/>
  <c r="AD711" i="1"/>
  <c r="AD695" i="1"/>
  <c r="AD675" i="1"/>
  <c r="AD655" i="1"/>
  <c r="AD647" i="1"/>
  <c r="AD639" i="1"/>
  <c r="AD631" i="1"/>
  <c r="AD623" i="1"/>
  <c r="AD615" i="1"/>
  <c r="AD607" i="1"/>
  <c r="AD680" i="1"/>
  <c r="AD662" i="1"/>
  <c r="AD654" i="1"/>
  <c r="AD646" i="1"/>
  <c r="AD638" i="1"/>
  <c r="AD630" i="1"/>
  <c r="AD622" i="1"/>
  <c r="AD614" i="1"/>
  <c r="AD606" i="1"/>
  <c r="AD745" i="1"/>
  <c r="AD719" i="1"/>
  <c r="AD710" i="1"/>
  <c r="AD683" i="1"/>
  <c r="AD661" i="1"/>
  <c r="AD653" i="1"/>
  <c r="AD645" i="1"/>
  <c r="AD637" i="1"/>
  <c r="AD629" i="1"/>
  <c r="AD621" i="1"/>
  <c r="AD613" i="1"/>
  <c r="AD605" i="1"/>
  <c r="AD688" i="1"/>
  <c r="AD596" i="1"/>
  <c r="AD588" i="1"/>
  <c r="AD580" i="1"/>
  <c r="AD572" i="1"/>
  <c r="AD564" i="1"/>
  <c r="AD556" i="1"/>
  <c r="AD548" i="1"/>
  <c r="AD540" i="1"/>
  <c r="AD704" i="1"/>
  <c r="AD660" i="1"/>
  <c r="AD619" i="1"/>
  <c r="AD595" i="1"/>
  <c r="AD587" i="1"/>
  <c r="AD579" i="1"/>
  <c r="AD571" i="1"/>
  <c r="AD563" i="1"/>
  <c r="AD663" i="1"/>
  <c r="AD627" i="1"/>
  <c r="AD616" i="1"/>
  <c r="AD610" i="1"/>
  <c r="AD594" i="1"/>
  <c r="AD586" i="1"/>
  <c r="AD578" i="1"/>
  <c r="AD570" i="1"/>
  <c r="AD562" i="1"/>
  <c r="AD554" i="1"/>
  <c r="AD546" i="1"/>
  <c r="AD652" i="1"/>
  <c r="AD624" i="1"/>
  <c r="AD603" i="1"/>
  <c r="AD601" i="1"/>
  <c r="AD593" i="1"/>
  <c r="AD585" i="1"/>
  <c r="AD577" i="1"/>
  <c r="AD569" i="1"/>
  <c r="AD561" i="1"/>
  <c r="AD553" i="1"/>
  <c r="AD545" i="1"/>
  <c r="AD537" i="1"/>
  <c r="AD648" i="1"/>
  <c r="AD644" i="1"/>
  <c r="AD640" i="1"/>
  <c r="AD636" i="1"/>
  <c r="AD632" i="1"/>
  <c r="AD604" i="1"/>
  <c r="AD600" i="1"/>
  <c r="AD592" i="1"/>
  <c r="AD584" i="1"/>
  <c r="AD576" i="1"/>
  <c r="AD568" i="1"/>
  <c r="AD560" i="1"/>
  <c r="AD552" i="1"/>
  <c r="AD544" i="1"/>
  <c r="AD620" i="1"/>
  <c r="AD611" i="1"/>
  <c r="AD599" i="1"/>
  <c r="AD591" i="1"/>
  <c r="AD583" i="1"/>
  <c r="AD575" i="1"/>
  <c r="AD567" i="1"/>
  <c r="AD559" i="1"/>
  <c r="AD707" i="1"/>
  <c r="AD628" i="1"/>
  <c r="AD602" i="1"/>
  <c r="AD598" i="1"/>
  <c r="AD590" i="1"/>
  <c r="AD582" i="1"/>
  <c r="AD574" i="1"/>
  <c r="AD566" i="1"/>
  <c r="AD558" i="1"/>
  <c r="AD550" i="1"/>
  <c r="AD542" i="1"/>
  <c r="AD557" i="1"/>
  <c r="AD547" i="1"/>
  <c r="AD541" i="1"/>
  <c r="AD530" i="1"/>
  <c r="AD496" i="1"/>
  <c r="AD488" i="1"/>
  <c r="AD477" i="1"/>
  <c r="AD469" i="1"/>
  <c r="AD573" i="1"/>
  <c r="AD549" i="1"/>
  <c r="AD538" i="1"/>
  <c r="AD529" i="1"/>
  <c r="AD525" i="1"/>
  <c r="AD521" i="1"/>
  <c r="AD517" i="1"/>
  <c r="AD513" i="1"/>
  <c r="AD509" i="1"/>
  <c r="AD505" i="1"/>
  <c r="AD501" i="1"/>
  <c r="AD495" i="1"/>
  <c r="AD487" i="1"/>
  <c r="AD483" i="1"/>
  <c r="AD476" i="1"/>
  <c r="AD468" i="1"/>
  <c r="AD612" i="1"/>
  <c r="AD555" i="1"/>
  <c r="AD543" i="1"/>
  <c r="AD536" i="1"/>
  <c r="AD494" i="1"/>
  <c r="AD482" i="1"/>
  <c r="AD475" i="1"/>
  <c r="AD467" i="1"/>
  <c r="AD608" i="1"/>
  <c r="AD597" i="1"/>
  <c r="AD565" i="1"/>
  <c r="AD539" i="1"/>
  <c r="AD535" i="1"/>
  <c r="AD528" i="1"/>
  <c r="AD524" i="1"/>
  <c r="AD520" i="1"/>
  <c r="AD516" i="1"/>
  <c r="AD512" i="1"/>
  <c r="AD508" i="1"/>
  <c r="AD504" i="1"/>
  <c r="AD500" i="1"/>
  <c r="AD493" i="1"/>
  <c r="AD486" i="1"/>
  <c r="AD481" i="1"/>
  <c r="AD551" i="1"/>
  <c r="AD534" i="1"/>
  <c r="AD499" i="1"/>
  <c r="AD492" i="1"/>
  <c r="AD480" i="1"/>
  <c r="AD473" i="1"/>
  <c r="AD465" i="1"/>
  <c r="AD589" i="1"/>
  <c r="AD533" i="1"/>
  <c r="AD527" i="1"/>
  <c r="AD523" i="1"/>
  <c r="AD519" i="1"/>
  <c r="AD515" i="1"/>
  <c r="AD511" i="1"/>
  <c r="AD507" i="1"/>
  <c r="AD503" i="1"/>
  <c r="AD498" i="1"/>
  <c r="AD532" i="1"/>
  <c r="AD490" i="1"/>
  <c r="AD514" i="1"/>
  <c r="AD497" i="1"/>
  <c r="AD491" i="1"/>
  <c r="AD489" i="1"/>
  <c r="AD479" i="1"/>
  <c r="AD461" i="1"/>
  <c r="AD458" i="1"/>
  <c r="AD450" i="1"/>
  <c r="AD442" i="1"/>
  <c r="AD434" i="1"/>
  <c r="AD426" i="1"/>
  <c r="AD418" i="1"/>
  <c r="AD410" i="1"/>
  <c r="AD402" i="1"/>
  <c r="AD396" i="1"/>
  <c r="AD510" i="1"/>
  <c r="AD472" i="1"/>
  <c r="AD462" i="1"/>
  <c r="AD457" i="1"/>
  <c r="AD449" i="1"/>
  <c r="AD506" i="1"/>
  <c r="AD502" i="1"/>
  <c r="AD485" i="1"/>
  <c r="AD478" i="1"/>
  <c r="AD466" i="1"/>
  <c r="AD455" i="1"/>
  <c r="AD447" i="1"/>
  <c r="AD439" i="1"/>
  <c r="AD431" i="1"/>
  <c r="AD423" i="1"/>
  <c r="AD415" i="1"/>
  <c r="AD407" i="1"/>
  <c r="AD399" i="1"/>
  <c r="AD454" i="1"/>
  <c r="AD446" i="1"/>
  <c r="AD438" i="1"/>
  <c r="AD430" i="1"/>
  <c r="AD422" i="1"/>
  <c r="AD414" i="1"/>
  <c r="AD406" i="1"/>
  <c r="AD398" i="1"/>
  <c r="AD394" i="1"/>
  <c r="AD393" i="1"/>
  <c r="AD581" i="1"/>
  <c r="AD522" i="1"/>
  <c r="AD464" i="1"/>
  <c r="AD460" i="1"/>
  <c r="AD452" i="1"/>
  <c r="AD444" i="1"/>
  <c r="AD436" i="1"/>
  <c r="AD428" i="1"/>
  <c r="AD420" i="1"/>
  <c r="AD531" i="1"/>
  <c r="AD518" i="1"/>
  <c r="AD474" i="1"/>
  <c r="AD471" i="1"/>
  <c r="AD463" i="1"/>
  <c r="AD459" i="1"/>
  <c r="AD451" i="1"/>
  <c r="AD443" i="1"/>
  <c r="AD435" i="1"/>
  <c r="AD427" i="1"/>
  <c r="AD419" i="1"/>
  <c r="AD411" i="1"/>
  <c r="AD403" i="1"/>
  <c r="AD412" i="1"/>
  <c r="AD409" i="1"/>
  <c r="AD395" i="1"/>
  <c r="AD392" i="1"/>
  <c r="AD391" i="1"/>
  <c r="AD378" i="1"/>
  <c r="AD377" i="1"/>
  <c r="AD371" i="1"/>
  <c r="AD364" i="1"/>
  <c r="AD346" i="1"/>
  <c r="AD345" i="1"/>
  <c r="AD339" i="1"/>
  <c r="AD332" i="1"/>
  <c r="AD484" i="1"/>
  <c r="AD448" i="1"/>
  <c r="AD433" i="1"/>
  <c r="AD424" i="1"/>
  <c r="AD421" i="1"/>
  <c r="AD383" i="1"/>
  <c r="AD376" i="1"/>
  <c r="AD358" i="1"/>
  <c r="AD357" i="1"/>
  <c r="AD351" i="1"/>
  <c r="AD344" i="1"/>
  <c r="AD453" i="1"/>
  <c r="AD445" i="1"/>
  <c r="AD413" i="1"/>
  <c r="AD400" i="1"/>
  <c r="AD390" i="1"/>
  <c r="AD370" i="1"/>
  <c r="AD369" i="1"/>
  <c r="AD363" i="1"/>
  <c r="AD356" i="1"/>
  <c r="AD338" i="1"/>
  <c r="AD337" i="1"/>
  <c r="AD456" i="1"/>
  <c r="AD417" i="1"/>
  <c r="AD397" i="1"/>
  <c r="AD389" i="1"/>
  <c r="AD382" i="1"/>
  <c r="AD375" i="1"/>
  <c r="AD441" i="1"/>
  <c r="AD432" i="1"/>
  <c r="AD429" i="1"/>
  <c r="AD404" i="1"/>
  <c r="AD401" i="1"/>
  <c r="AD388" i="1"/>
  <c r="AD381" i="1"/>
  <c r="AD362" i="1"/>
  <c r="AD361" i="1"/>
  <c r="AD355" i="1"/>
  <c r="AD348" i="1"/>
  <c r="AD330" i="1"/>
  <c r="AD329" i="1"/>
  <c r="AD387" i="1"/>
  <c r="AD380" i="1"/>
  <c r="AD374" i="1"/>
  <c r="AD367" i="1"/>
  <c r="AD360" i="1"/>
  <c r="AD342" i="1"/>
  <c r="AD341" i="1"/>
  <c r="AD335" i="1"/>
  <c r="AD425" i="1"/>
  <c r="AD416" i="1"/>
  <c r="AD408" i="1"/>
  <c r="AD405" i="1"/>
  <c r="AD386" i="1"/>
  <c r="AD385" i="1"/>
  <c r="AD379" i="1"/>
  <c r="AD373" i="1"/>
  <c r="AD526" i="1"/>
  <c r="AD470" i="1"/>
  <c r="AD440" i="1"/>
  <c r="AD437" i="1"/>
  <c r="AD384" i="1"/>
  <c r="AD372" i="1"/>
  <c r="AD366" i="1"/>
  <c r="AD365" i="1"/>
  <c r="AD359" i="1"/>
  <c r="AD352" i="1"/>
  <c r="AD334" i="1"/>
  <c r="AD333" i="1"/>
  <c r="AD327" i="1"/>
  <c r="AD336" i="1"/>
  <c r="AD312" i="1"/>
  <c r="AD299" i="1"/>
  <c r="AD292" i="1"/>
  <c r="AD274" i="1"/>
  <c r="AD273" i="1"/>
  <c r="AD267" i="1"/>
  <c r="AD260" i="1"/>
  <c r="AD326" i="1"/>
  <c r="AD319" i="1"/>
  <c r="AD306" i="1"/>
  <c r="AD305" i="1"/>
  <c r="AD286" i="1"/>
  <c r="AD285" i="1"/>
  <c r="AD279" i="1"/>
  <c r="AD272" i="1"/>
  <c r="AD254" i="1"/>
  <c r="AD340" i="1"/>
  <c r="AD328" i="1"/>
  <c r="AD311" i="1"/>
  <c r="AD304" i="1"/>
  <c r="AD298" i="1"/>
  <c r="AD297" i="1"/>
  <c r="AD291" i="1"/>
  <c r="AD284" i="1"/>
  <c r="AD266" i="1"/>
  <c r="AD265" i="1"/>
  <c r="AD259" i="1"/>
  <c r="AD252" i="1"/>
  <c r="AD325" i="1"/>
  <c r="AD318" i="1"/>
  <c r="AD317" i="1"/>
  <c r="AD296" i="1"/>
  <c r="AD283" i="1"/>
  <c r="AD278" i="1"/>
  <c r="AD277" i="1"/>
  <c r="AD271" i="1"/>
  <c r="AD264" i="1"/>
  <c r="AD246" i="1"/>
  <c r="AD368" i="1"/>
  <c r="AD343" i="1"/>
  <c r="AD323" i="1"/>
  <c r="AD316" i="1"/>
  <c r="AD310" i="1"/>
  <c r="AD309" i="1"/>
  <c r="AD303" i="1"/>
  <c r="AD290" i="1"/>
  <c r="AD289" i="1"/>
  <c r="AD276" i="1"/>
  <c r="AD258" i="1"/>
  <c r="AD257" i="1"/>
  <c r="AD251" i="1"/>
  <c r="AD347" i="1"/>
  <c r="AD331" i="1"/>
  <c r="AD315" i="1"/>
  <c r="AD308" i="1"/>
  <c r="AD295" i="1"/>
  <c r="AD288" i="1"/>
  <c r="AD282" i="1"/>
  <c r="AD270" i="1"/>
  <c r="AD350" i="1"/>
  <c r="AD349" i="1"/>
  <c r="AD324" i="1"/>
  <c r="AD322" i="1"/>
  <c r="AD321" i="1"/>
  <c r="AD302" i="1"/>
  <c r="AD301" i="1"/>
  <c r="AD293" i="1"/>
  <c r="AD281" i="1"/>
  <c r="AD280" i="1"/>
  <c r="AD268" i="1"/>
  <c r="AD256" i="1"/>
  <c r="AD235" i="1"/>
  <c r="AD228" i="1"/>
  <c r="AD210" i="1"/>
  <c r="AD209" i="1"/>
  <c r="AD203" i="1"/>
  <c r="AD198" i="1"/>
  <c r="AD197" i="1"/>
  <c r="AD191" i="1"/>
  <c r="AD184" i="1"/>
  <c r="AD180" i="1"/>
  <c r="AD176" i="1"/>
  <c r="AD171" i="1"/>
  <c r="AD158" i="1"/>
  <c r="AD154" i="1"/>
  <c r="AD146" i="1"/>
  <c r="AD242" i="1"/>
  <c r="AD241" i="1"/>
  <c r="AD222" i="1"/>
  <c r="AD221" i="1"/>
  <c r="AD215" i="1"/>
  <c r="AD208" i="1"/>
  <c r="AD196" i="1"/>
  <c r="AD175" i="1"/>
  <c r="AD167" i="1"/>
  <c r="AD163" i="1"/>
  <c r="AD354" i="1"/>
  <c r="AD314" i="1"/>
  <c r="AD249" i="1"/>
  <c r="AD240" i="1"/>
  <c r="AD234" i="1"/>
  <c r="AD233" i="1"/>
  <c r="AD227" i="1"/>
  <c r="AD220" i="1"/>
  <c r="AD202" i="1"/>
  <c r="AD201" i="1"/>
  <c r="AD190" i="1"/>
  <c r="AD189" i="1"/>
  <c r="AD183" i="1"/>
  <c r="AD174" i="1"/>
  <c r="AD170" i="1"/>
  <c r="AD162" i="1"/>
  <c r="AD294" i="1"/>
  <c r="AD262" i="1"/>
  <c r="AD232" i="1"/>
  <c r="AD214" i="1"/>
  <c r="AD213" i="1"/>
  <c r="AD307" i="1"/>
  <c r="AD255" i="1"/>
  <c r="AD253" i="1"/>
  <c r="AD245" i="1"/>
  <c r="AD239" i="1"/>
  <c r="AD226" i="1"/>
  <c r="AD225" i="1"/>
  <c r="AD219" i="1"/>
  <c r="AD212" i="1"/>
  <c r="AD182" i="1"/>
  <c r="AD178" i="1"/>
  <c r="AD353" i="1"/>
  <c r="AD320" i="1"/>
  <c r="AD300" i="1"/>
  <c r="AD287" i="1"/>
  <c r="AD269" i="1"/>
  <c r="AD250" i="1"/>
  <c r="AD244" i="1"/>
  <c r="AD231" i="1"/>
  <c r="AD224" i="1"/>
  <c r="AD206" i="1"/>
  <c r="AD205" i="1"/>
  <c r="AD199" i="1"/>
  <c r="AD194" i="1"/>
  <c r="AD193" i="1"/>
  <c r="AD187" i="1"/>
  <c r="AD261" i="1"/>
  <c r="AD247" i="1"/>
  <c r="AD238" i="1"/>
  <c r="AD237" i="1"/>
  <c r="AD218" i="1"/>
  <c r="AD217" i="1"/>
  <c r="AD211" i="1"/>
  <c r="AD204" i="1"/>
  <c r="AD192" i="1"/>
  <c r="AD181" i="1"/>
  <c r="AD229" i="1"/>
  <c r="AD179" i="1"/>
  <c r="AD151" i="1"/>
  <c r="AD139" i="1"/>
  <c r="AD126" i="1"/>
  <c r="AD115" i="1"/>
  <c r="AD111" i="1"/>
  <c r="AD107" i="1"/>
  <c r="AD103" i="1"/>
  <c r="AD99" i="1"/>
  <c r="AD95" i="1"/>
  <c r="AD91" i="1"/>
  <c r="AD87" i="1"/>
  <c r="AD83" i="1"/>
  <c r="AD79" i="1"/>
  <c r="AD75" i="1"/>
  <c r="AD71" i="1"/>
  <c r="AD67" i="1"/>
  <c r="AD63" i="1"/>
  <c r="AD59" i="1"/>
  <c r="AD55" i="1"/>
  <c r="AD51" i="1"/>
  <c r="AD47" i="1"/>
  <c r="AD43" i="1"/>
  <c r="AD39" i="1"/>
  <c r="AD35" i="1"/>
  <c r="AD31" i="1"/>
  <c r="AD27" i="1"/>
  <c r="AD23" i="1"/>
  <c r="AD15" i="1"/>
  <c r="AD11" i="1"/>
  <c r="AD42" i="1"/>
  <c r="AD22" i="1"/>
  <c r="AD195" i="1"/>
  <c r="AD164" i="1"/>
  <c r="AD156" i="1"/>
  <c r="AD145" i="1"/>
  <c r="AD143" i="1"/>
  <c r="AD135" i="1"/>
  <c r="AD131" i="1"/>
  <c r="AD125" i="1"/>
  <c r="AD119" i="1"/>
  <c r="AD70" i="1"/>
  <c r="AD66" i="1"/>
  <c r="AD58" i="1"/>
  <c r="AD54" i="1"/>
  <c r="AD18" i="1"/>
  <c r="AD275" i="1"/>
  <c r="AD165" i="1"/>
  <c r="AD161" i="1"/>
  <c r="AD149" i="1"/>
  <c r="AD147" i="1"/>
  <c r="AD142" i="1"/>
  <c r="AD138" i="1"/>
  <c r="AD130" i="1"/>
  <c r="AD124" i="1"/>
  <c r="AD114" i="1"/>
  <c r="AD110" i="1"/>
  <c r="AD106" i="1"/>
  <c r="AD102" i="1"/>
  <c r="AD98" i="1"/>
  <c r="AD94" i="1"/>
  <c r="AD90" i="1"/>
  <c r="AD86" i="1"/>
  <c r="AD82" i="1"/>
  <c r="AD78" i="1"/>
  <c r="AD74" i="1"/>
  <c r="AD62" i="1"/>
  <c r="AD46" i="1"/>
  <c r="AD26" i="1"/>
  <c r="AD230" i="1"/>
  <c r="AD200" i="1"/>
  <c r="AD166" i="1"/>
  <c r="AD157" i="1"/>
  <c r="AD153" i="1"/>
  <c r="AD152" i="1"/>
  <c r="AD134" i="1"/>
  <c r="AD123" i="1"/>
  <c r="AD118" i="1"/>
  <c r="AD313" i="1"/>
  <c r="AD243" i="1"/>
  <c r="AD144" i="1"/>
  <c r="AD122" i="1"/>
  <c r="AD117" i="1"/>
  <c r="AD113" i="1"/>
  <c r="AD109" i="1"/>
  <c r="AD105" i="1"/>
  <c r="AD101" i="1"/>
  <c r="AD97" i="1"/>
  <c r="AD93" i="1"/>
  <c r="AD89" i="1"/>
  <c r="AD85" i="1"/>
  <c r="AD81" i="1"/>
  <c r="AD77" i="1"/>
  <c r="AD73" i="1"/>
  <c r="AD69" i="1"/>
  <c r="AD65" i="1"/>
  <c r="AD61" i="1"/>
  <c r="AD57" i="1"/>
  <c r="AD53" i="1"/>
  <c r="AD49" i="1"/>
  <c r="AD45" i="1"/>
  <c r="AD41" i="1"/>
  <c r="AD37" i="1"/>
  <c r="AD33" i="1"/>
  <c r="AD29" i="1"/>
  <c r="AD25" i="1"/>
  <c r="AD21" i="1"/>
  <c r="AD17" i="1"/>
  <c r="AD13" i="1"/>
  <c r="AD9" i="1"/>
  <c r="AD121" i="1"/>
  <c r="AD236" i="1"/>
  <c r="AD223" i="1"/>
  <c r="AD207" i="1"/>
  <c r="AD173" i="1"/>
  <c r="AD172" i="1"/>
  <c r="AD150" i="1"/>
  <c r="AD148" i="1"/>
  <c r="AD141" i="1"/>
  <c r="AD137" i="1"/>
  <c r="AD129" i="1"/>
  <c r="AD216" i="1"/>
  <c r="AD186" i="1"/>
  <c r="AD169" i="1"/>
  <c r="AD168" i="1"/>
  <c r="AD159" i="1"/>
  <c r="AD155" i="1"/>
  <c r="AD133" i="1"/>
  <c r="AD128" i="1"/>
  <c r="AD120" i="1"/>
  <c r="AD116" i="1"/>
  <c r="AD112" i="1"/>
  <c r="AD108" i="1"/>
  <c r="AD104" i="1"/>
  <c r="AD100" i="1"/>
  <c r="AD96" i="1"/>
  <c r="AD92" i="1"/>
  <c r="AD88" i="1"/>
  <c r="AD84" i="1"/>
  <c r="AD80" i="1"/>
  <c r="AD76" i="1"/>
  <c r="AD72" i="1"/>
  <c r="AD68" i="1"/>
  <c r="AD64" i="1"/>
  <c r="AD60" i="1"/>
  <c r="AD56" i="1"/>
  <c r="AD52" i="1"/>
  <c r="AD48" i="1"/>
  <c r="AD44" i="1"/>
  <c r="AD40" i="1"/>
  <c r="AD36" i="1"/>
  <c r="AD32" i="1"/>
  <c r="AD28" i="1"/>
  <c r="AD24" i="1"/>
  <c r="AD20" i="1"/>
  <c r="AD263" i="1"/>
  <c r="AD248" i="1"/>
  <c r="AD188" i="1"/>
  <c r="AD185" i="1"/>
  <c r="AD177" i="1"/>
  <c r="AD160" i="1"/>
  <c r="AD140" i="1"/>
  <c r="AD136" i="1"/>
  <c r="AD132" i="1"/>
  <c r="AD127" i="1"/>
  <c r="AD19" i="1"/>
  <c r="AD50" i="1"/>
  <c r="AD38" i="1"/>
  <c r="AD34" i="1"/>
  <c r="AD30" i="1"/>
  <c r="AD16" i="1"/>
  <c r="AD10" i="1"/>
  <c r="AD12" i="1"/>
  <c r="AD14" i="1"/>
  <c r="O1180" i="1"/>
  <c r="O1179" i="1"/>
  <c r="O1178" i="1"/>
  <c r="O1165" i="1"/>
  <c r="O1157" i="1"/>
  <c r="O1174" i="1"/>
  <c r="O1163" i="1"/>
  <c r="O1155" i="1"/>
  <c r="O1176" i="1"/>
  <c r="O1170" i="1"/>
  <c r="O1169" i="1"/>
  <c r="O1168" i="1"/>
  <c r="O1166" i="1"/>
  <c r="O1154" i="1"/>
  <c r="O1171" i="1"/>
  <c r="O1158" i="1"/>
  <c r="O1177" i="1"/>
  <c r="O1175" i="1"/>
  <c r="O1172" i="1"/>
  <c r="O1161" i="1"/>
  <c r="O1160" i="1"/>
  <c r="O1159" i="1"/>
  <c r="O1173" i="1"/>
  <c r="O1162" i="1"/>
  <c r="O1156" i="1"/>
  <c r="O1153" i="1"/>
  <c r="O1143" i="1"/>
  <c r="O1152" i="1"/>
  <c r="O1167" i="1"/>
  <c r="O1142" i="1"/>
  <c r="O1133" i="1"/>
  <c r="O1146" i="1"/>
  <c r="O1149" i="1"/>
  <c r="O1144" i="1"/>
  <c r="O1135" i="1"/>
  <c r="O1164" i="1"/>
  <c r="O1148" i="1"/>
  <c r="O1139" i="1"/>
  <c r="O1140" i="1"/>
  <c r="O1138" i="1"/>
  <c r="O1137" i="1"/>
  <c r="O1134" i="1"/>
  <c r="O1132" i="1"/>
  <c r="O1123" i="1"/>
  <c r="O1147" i="1"/>
  <c r="O1151" i="1"/>
  <c r="O1150" i="1"/>
  <c r="O1131" i="1"/>
  <c r="O1122" i="1"/>
  <c r="O1126" i="1"/>
  <c r="O1141" i="1"/>
  <c r="O1136" i="1"/>
  <c r="O1130" i="1"/>
  <c r="O1129" i="1"/>
  <c r="O1145" i="1"/>
  <c r="O1128" i="1"/>
  <c r="O1107" i="1"/>
  <c r="O1106" i="1"/>
  <c r="O1117" i="1"/>
  <c r="O1113" i="1"/>
  <c r="O1121" i="1"/>
  <c r="O1116" i="1"/>
  <c r="O1112" i="1"/>
  <c r="O1120" i="1"/>
  <c r="O1125" i="1"/>
  <c r="O1115" i="1"/>
  <c r="O1111" i="1"/>
  <c r="O1110" i="1"/>
  <c r="O1124" i="1"/>
  <c r="O1127" i="1"/>
  <c r="O1118" i="1"/>
  <c r="O1114" i="1"/>
  <c r="O1091" i="1"/>
  <c r="O1109" i="1"/>
  <c r="O1103" i="1"/>
  <c r="O1102" i="1"/>
  <c r="O1095" i="1"/>
  <c r="O1094" i="1"/>
  <c r="O1090" i="1"/>
  <c r="O1089" i="1"/>
  <c r="O1119" i="1"/>
  <c r="O1101" i="1"/>
  <c r="O1100" i="1"/>
  <c r="O1093" i="1"/>
  <c r="O1085" i="1"/>
  <c r="O1092" i="1"/>
  <c r="O1084" i="1"/>
  <c r="O1076" i="1"/>
  <c r="O1068" i="1"/>
  <c r="O1083" i="1"/>
  <c r="O1080" i="1"/>
  <c r="O1079" i="1"/>
  <c r="O1071" i="1"/>
  <c r="O1108" i="1"/>
  <c r="O1098" i="1"/>
  <c r="O1088" i="1"/>
  <c r="O1082" i="1"/>
  <c r="O1075" i="1"/>
  <c r="O1067" i="1"/>
  <c r="O1099" i="1"/>
  <c r="O1097" i="1"/>
  <c r="O1096" i="1"/>
  <c r="O1087" i="1"/>
  <c r="O1078" i="1"/>
  <c r="O1074" i="1"/>
  <c r="O1070" i="1"/>
  <c r="O1066" i="1"/>
  <c r="O1062" i="1"/>
  <c r="O1105" i="1"/>
  <c r="O1104" i="1"/>
  <c r="O1086" i="1"/>
  <c r="O1073" i="1"/>
  <c r="O1065" i="1"/>
  <c r="O1058" i="1"/>
  <c r="O1081" i="1"/>
  <c r="O1056" i="1"/>
  <c r="O1069" i="1"/>
  <c r="O1060" i="1"/>
  <c r="O1049" i="1"/>
  <c r="O1061" i="1"/>
  <c r="O1054" i="1"/>
  <c r="O1046" i="1"/>
  <c r="O1053" i="1"/>
  <c r="O1045" i="1"/>
  <c r="O1077" i="1"/>
  <c r="O1072" i="1"/>
  <c r="O1063" i="1"/>
  <c r="O1052" i="1"/>
  <c r="O1055" i="1"/>
  <c r="O1043" i="1"/>
  <c r="O1034" i="1"/>
  <c r="O1026" i="1"/>
  <c r="O1018" i="1"/>
  <c r="O1051" i="1"/>
  <c r="O1042" i="1"/>
  <c r="O1033" i="1"/>
  <c r="O1025" i="1"/>
  <c r="O1041" i="1"/>
  <c r="O1032" i="1"/>
  <c r="O1024" i="1"/>
  <c r="O1016" i="1"/>
  <c r="O1044" i="1"/>
  <c r="O1040" i="1"/>
  <c r="O1031" i="1"/>
  <c r="O1023" i="1"/>
  <c r="O1015" i="1"/>
  <c r="O1050" i="1"/>
  <c r="O1039" i="1"/>
  <c r="O1038" i="1"/>
  <c r="O1030" i="1"/>
  <c r="O1022" i="1"/>
  <c r="O1014" i="1"/>
  <c r="O1048" i="1"/>
  <c r="O1059" i="1"/>
  <c r="O1057" i="1"/>
  <c r="O1047" i="1"/>
  <c r="O1036" i="1"/>
  <c r="O1028" i="1"/>
  <c r="O1020" i="1"/>
  <c r="O1012" i="1"/>
  <c r="O1019" i="1"/>
  <c r="O1001" i="1"/>
  <c r="O993" i="1"/>
  <c r="O1013" i="1"/>
  <c r="O1009" i="1"/>
  <c r="O1008" i="1"/>
  <c r="O1064" i="1"/>
  <c r="O1007" i="1"/>
  <c r="O999" i="1"/>
  <c r="O991" i="1"/>
  <c r="O1037" i="1"/>
  <c r="O1029" i="1"/>
  <c r="O1021" i="1"/>
  <c r="O1006" i="1"/>
  <c r="O998" i="1"/>
  <c r="O990" i="1"/>
  <c r="O978" i="1"/>
  <c r="O1035" i="1"/>
  <c r="O1027" i="1"/>
  <c r="O1005" i="1"/>
  <c r="O997" i="1"/>
  <c r="O989" i="1"/>
  <c r="O984" i="1"/>
  <c r="O981" i="1"/>
  <c r="O1010" i="1"/>
  <c r="O1003" i="1"/>
  <c r="O995" i="1"/>
  <c r="O987" i="1"/>
  <c r="O980" i="1"/>
  <c r="O977" i="1"/>
  <c r="O1002" i="1"/>
  <c r="O1000" i="1"/>
  <c r="O983" i="1"/>
  <c r="O966" i="1"/>
  <c r="O963" i="1"/>
  <c r="O988" i="1"/>
  <c r="O972" i="1"/>
  <c r="O969" i="1"/>
  <c r="O1011" i="1"/>
  <c r="O996" i="1"/>
  <c r="O975" i="1"/>
  <c r="O962" i="1"/>
  <c r="O959" i="1"/>
  <c r="O946" i="1"/>
  <c r="O1004" i="1"/>
  <c r="O986" i="1"/>
  <c r="O985" i="1"/>
  <c r="O968" i="1"/>
  <c r="O965" i="1"/>
  <c r="O956" i="1"/>
  <c r="O979" i="1"/>
  <c r="O974" i="1"/>
  <c r="O971" i="1"/>
  <c r="O958" i="1"/>
  <c r="O950" i="1"/>
  <c r="O1017" i="1"/>
  <c r="O964" i="1"/>
  <c r="O961" i="1"/>
  <c r="O982" i="1"/>
  <c r="O970" i="1"/>
  <c r="O967" i="1"/>
  <c r="O949" i="1"/>
  <c r="O992" i="1"/>
  <c r="O941" i="1"/>
  <c r="O934" i="1"/>
  <c r="O929" i="1"/>
  <c r="O922" i="1"/>
  <c r="O916" i="1"/>
  <c r="O955" i="1"/>
  <c r="O954" i="1"/>
  <c r="O928" i="1"/>
  <c r="O927" i="1"/>
  <c r="O953" i="1"/>
  <c r="O940" i="1"/>
  <c r="O933" i="1"/>
  <c r="O926" i="1"/>
  <c r="O921" i="1"/>
  <c r="O914" i="1"/>
  <c r="O952" i="1"/>
  <c r="O951" i="1"/>
  <c r="O948" i="1"/>
  <c r="O939" i="1"/>
  <c r="O920" i="1"/>
  <c r="O919" i="1"/>
  <c r="O976" i="1"/>
  <c r="O960" i="1"/>
  <c r="O947" i="1"/>
  <c r="O945" i="1"/>
  <c r="O938" i="1"/>
  <c r="O932" i="1"/>
  <c r="O925" i="1"/>
  <c r="O918" i="1"/>
  <c r="O913" i="1"/>
  <c r="O957" i="1"/>
  <c r="O944" i="1"/>
  <c r="O943" i="1"/>
  <c r="O931" i="1"/>
  <c r="O912" i="1"/>
  <c r="O911" i="1"/>
  <c r="O973" i="1"/>
  <c r="O942" i="1"/>
  <c r="O937" i="1"/>
  <c r="O930" i="1"/>
  <c r="O924" i="1"/>
  <c r="O917" i="1"/>
  <c r="O994" i="1"/>
  <c r="O906" i="1"/>
  <c r="O900" i="1"/>
  <c r="O893" i="1"/>
  <c r="O886" i="1"/>
  <c r="O881" i="1"/>
  <c r="O935" i="1"/>
  <c r="O899" i="1"/>
  <c r="O880" i="1"/>
  <c r="O879" i="1"/>
  <c r="O910" i="1"/>
  <c r="O905" i="1"/>
  <c r="O898" i="1"/>
  <c r="O892" i="1"/>
  <c r="O885" i="1"/>
  <c r="O878" i="1"/>
  <c r="O923" i="1"/>
  <c r="O904" i="1"/>
  <c r="O903" i="1"/>
  <c r="O891" i="1"/>
  <c r="O936" i="1"/>
  <c r="O915" i="1"/>
  <c r="O909" i="1"/>
  <c r="O902" i="1"/>
  <c r="O897" i="1"/>
  <c r="O890" i="1"/>
  <c r="O884" i="1"/>
  <c r="O877" i="1"/>
  <c r="O896" i="1"/>
  <c r="O895" i="1"/>
  <c r="O883" i="1"/>
  <c r="O908" i="1"/>
  <c r="O901" i="1"/>
  <c r="O894" i="1"/>
  <c r="O889" i="1"/>
  <c r="O882" i="1"/>
  <c r="O876" i="1"/>
  <c r="O888" i="1"/>
  <c r="O864" i="1"/>
  <c r="O863" i="1"/>
  <c r="O851" i="1"/>
  <c r="O869" i="1"/>
  <c r="O862" i="1"/>
  <c r="O857" i="1"/>
  <c r="O850" i="1"/>
  <c r="O844" i="1"/>
  <c r="O837" i="1"/>
  <c r="O856" i="1"/>
  <c r="O855" i="1"/>
  <c r="O843" i="1"/>
  <c r="O868" i="1"/>
  <c r="O861" i="1"/>
  <c r="O854" i="1"/>
  <c r="O849" i="1"/>
  <c r="O842" i="1"/>
  <c r="O836" i="1"/>
  <c r="O867" i="1"/>
  <c r="O887" i="1"/>
  <c r="O874" i="1"/>
  <c r="O873" i="1"/>
  <c r="O866" i="1"/>
  <c r="O860" i="1"/>
  <c r="O853" i="1"/>
  <c r="O846" i="1"/>
  <c r="O841" i="1"/>
  <c r="O907" i="1"/>
  <c r="O872" i="1"/>
  <c r="O871" i="1"/>
  <c r="O865" i="1"/>
  <c r="O830" i="1"/>
  <c r="O825" i="1"/>
  <c r="O818" i="1"/>
  <c r="O812" i="1"/>
  <c r="O806" i="1"/>
  <c r="O805" i="1"/>
  <c r="O804" i="1"/>
  <c r="O870" i="1"/>
  <c r="O835" i="1"/>
  <c r="O824" i="1"/>
  <c r="O823" i="1"/>
  <c r="O811" i="1"/>
  <c r="O829" i="1"/>
  <c r="O822" i="1"/>
  <c r="O817" i="1"/>
  <c r="O810" i="1"/>
  <c r="O803" i="1"/>
  <c r="O816" i="1"/>
  <c r="O815" i="1"/>
  <c r="O809" i="1"/>
  <c r="O808" i="1"/>
  <c r="O875" i="1"/>
  <c r="O838" i="1"/>
  <c r="O834" i="1"/>
  <c r="O828" i="1"/>
  <c r="O821" i="1"/>
  <c r="O814" i="1"/>
  <c r="O859" i="1"/>
  <c r="O839" i="1"/>
  <c r="O827" i="1"/>
  <c r="O807" i="1"/>
  <c r="O858" i="1"/>
  <c r="O852" i="1"/>
  <c r="O848" i="1"/>
  <c r="O845" i="1"/>
  <c r="O833" i="1"/>
  <c r="O826" i="1"/>
  <c r="O820" i="1"/>
  <c r="O813" i="1"/>
  <c r="O847" i="1"/>
  <c r="O840" i="1"/>
  <c r="O832" i="1"/>
  <c r="O831" i="1"/>
  <c r="O819" i="1"/>
  <c r="O801" i="1"/>
  <c r="O790" i="1"/>
  <c r="O789" i="1"/>
  <c r="O788" i="1"/>
  <c r="O778" i="1"/>
  <c r="O773" i="1"/>
  <c r="O768" i="1"/>
  <c r="O761" i="1"/>
  <c r="O802" i="1"/>
  <c r="O800" i="1"/>
  <c r="O799" i="1"/>
  <c r="O783" i="1"/>
  <c r="O767" i="1"/>
  <c r="O766" i="1"/>
  <c r="O794" i="1"/>
  <c r="O787" i="1"/>
  <c r="O777" i="1"/>
  <c r="O772" i="1"/>
  <c r="O760" i="1"/>
  <c r="O757" i="1"/>
  <c r="O754" i="1"/>
  <c r="O793" i="1"/>
  <c r="O792" i="1"/>
  <c r="O771" i="1"/>
  <c r="O765" i="1"/>
  <c r="O764" i="1"/>
  <c r="O798" i="1"/>
  <c r="O797" i="1"/>
  <c r="O782" i="1"/>
  <c r="O781" i="1"/>
  <c r="O776" i="1"/>
  <c r="O770" i="1"/>
  <c r="O759" i="1"/>
  <c r="O796" i="1"/>
  <c r="O791" i="1"/>
  <c r="O786" i="1"/>
  <c r="O780" i="1"/>
  <c r="O775" i="1"/>
  <c r="O763" i="1"/>
  <c r="O762" i="1"/>
  <c r="O756" i="1"/>
  <c r="O774" i="1"/>
  <c r="O769" i="1"/>
  <c r="O795" i="1"/>
  <c r="O785" i="1"/>
  <c r="O784" i="1"/>
  <c r="O779" i="1"/>
  <c r="O758" i="1"/>
  <c r="O755" i="1"/>
  <c r="O750" i="1"/>
  <c r="O747" i="1"/>
  <c r="O744" i="1"/>
  <c r="O741" i="1"/>
  <c r="O738" i="1"/>
  <c r="O732" i="1"/>
  <c r="O729" i="1"/>
  <c r="O705" i="1"/>
  <c r="O697" i="1"/>
  <c r="O689" i="1"/>
  <c r="O681" i="1"/>
  <c r="O673" i="1"/>
  <c r="O665" i="1"/>
  <c r="O753" i="1"/>
  <c r="O719" i="1"/>
  <c r="O710" i="1"/>
  <c r="O704" i="1"/>
  <c r="O696" i="1"/>
  <c r="O688" i="1"/>
  <c r="O680" i="1"/>
  <c r="O672" i="1"/>
  <c r="O664" i="1"/>
  <c r="O752" i="1"/>
  <c r="O749" i="1"/>
  <c r="O746" i="1"/>
  <c r="O740" i="1"/>
  <c r="O737" i="1"/>
  <c r="O702" i="1"/>
  <c r="O727" i="1"/>
  <c r="O718" i="1"/>
  <c r="O715" i="1"/>
  <c r="O712" i="1"/>
  <c r="O709" i="1"/>
  <c r="O701" i="1"/>
  <c r="O693" i="1"/>
  <c r="O685" i="1"/>
  <c r="O751" i="1"/>
  <c r="O742" i="1"/>
  <c r="O739" i="1"/>
  <c r="O736" i="1"/>
  <c r="O733" i="1"/>
  <c r="O730" i="1"/>
  <c r="O724" i="1"/>
  <c r="O721" i="1"/>
  <c r="O708" i="1"/>
  <c r="O700" i="1"/>
  <c r="O692" i="1"/>
  <c r="O684" i="1"/>
  <c r="O676" i="1"/>
  <c r="O668" i="1"/>
  <c r="O748" i="1"/>
  <c r="O745" i="1"/>
  <c r="O711" i="1"/>
  <c r="O707" i="1"/>
  <c r="O699" i="1"/>
  <c r="O691" i="1"/>
  <c r="O683" i="1"/>
  <c r="O675" i="1"/>
  <c r="O667" i="1"/>
  <c r="O731" i="1"/>
  <c r="O720" i="1"/>
  <c r="O716" i="1"/>
  <c r="O690" i="1"/>
  <c r="O687" i="1"/>
  <c r="O677" i="1"/>
  <c r="O671" i="1"/>
  <c r="O658" i="1"/>
  <c r="O650" i="1"/>
  <c r="O642" i="1"/>
  <c r="O634" i="1"/>
  <c r="O722" i="1"/>
  <c r="O698" i="1"/>
  <c r="O695" i="1"/>
  <c r="O674" i="1"/>
  <c r="O657" i="1"/>
  <c r="O649" i="1"/>
  <c r="O641" i="1"/>
  <c r="O633" i="1"/>
  <c r="O625" i="1"/>
  <c r="O617" i="1"/>
  <c r="O728" i="1"/>
  <c r="O706" i="1"/>
  <c r="O656" i="1"/>
  <c r="O648" i="1"/>
  <c r="O640" i="1"/>
  <c r="O632" i="1"/>
  <c r="O624" i="1"/>
  <c r="O616" i="1"/>
  <c r="O608" i="1"/>
  <c r="O743" i="1"/>
  <c r="O714" i="1"/>
  <c r="O678" i="1"/>
  <c r="O655" i="1"/>
  <c r="O735" i="1"/>
  <c r="O726" i="1"/>
  <c r="O703" i="1"/>
  <c r="O686" i="1"/>
  <c r="O663" i="1"/>
  <c r="O662" i="1"/>
  <c r="O654" i="1"/>
  <c r="O646" i="1"/>
  <c r="O638" i="1"/>
  <c r="O630" i="1"/>
  <c r="O622" i="1"/>
  <c r="O614" i="1"/>
  <c r="O606" i="1"/>
  <c r="O717" i="1"/>
  <c r="O669" i="1"/>
  <c r="O661" i="1"/>
  <c r="O653" i="1"/>
  <c r="O645" i="1"/>
  <c r="O637" i="1"/>
  <c r="O629" i="1"/>
  <c r="O621" i="1"/>
  <c r="O613" i="1"/>
  <c r="O605" i="1"/>
  <c r="O723" i="1"/>
  <c r="O713" i="1"/>
  <c r="O694" i="1"/>
  <c r="O682" i="1"/>
  <c r="O679" i="1"/>
  <c r="O660" i="1"/>
  <c r="O652" i="1"/>
  <c r="O644" i="1"/>
  <c r="O636" i="1"/>
  <c r="O628" i="1"/>
  <c r="O620" i="1"/>
  <c r="O612" i="1"/>
  <c r="O604" i="1"/>
  <c r="O647" i="1"/>
  <c r="O639" i="1"/>
  <c r="O631" i="1"/>
  <c r="O609" i="1"/>
  <c r="O595" i="1"/>
  <c r="O587" i="1"/>
  <c r="O579" i="1"/>
  <c r="O571" i="1"/>
  <c r="O563" i="1"/>
  <c r="O555" i="1"/>
  <c r="O547" i="1"/>
  <c r="O539" i="1"/>
  <c r="O725" i="1"/>
  <c r="O659" i="1"/>
  <c r="O643" i="1"/>
  <c r="O635" i="1"/>
  <c r="O618" i="1"/>
  <c r="O610" i="1"/>
  <c r="O602" i="1"/>
  <c r="O594" i="1"/>
  <c r="O586" i="1"/>
  <c r="O578" i="1"/>
  <c r="O570" i="1"/>
  <c r="O562" i="1"/>
  <c r="O626" i="1"/>
  <c r="O601" i="1"/>
  <c r="O593" i="1"/>
  <c r="O585" i="1"/>
  <c r="O577" i="1"/>
  <c r="O569" i="1"/>
  <c r="O561" i="1"/>
  <c r="O553" i="1"/>
  <c r="O545" i="1"/>
  <c r="O651" i="1"/>
  <c r="O615" i="1"/>
  <c r="O600" i="1"/>
  <c r="O592" i="1"/>
  <c r="O584" i="1"/>
  <c r="O576" i="1"/>
  <c r="O568" i="1"/>
  <c r="O560" i="1"/>
  <c r="O552" i="1"/>
  <c r="O544" i="1"/>
  <c r="O623" i="1"/>
  <c r="O611" i="1"/>
  <c r="O599" i="1"/>
  <c r="O591" i="1"/>
  <c r="O583" i="1"/>
  <c r="O575" i="1"/>
  <c r="O567" i="1"/>
  <c r="O559" i="1"/>
  <c r="O551" i="1"/>
  <c r="O543" i="1"/>
  <c r="O734" i="1"/>
  <c r="O607" i="1"/>
  <c r="O598" i="1"/>
  <c r="O590" i="1"/>
  <c r="O582" i="1"/>
  <c r="O574" i="1"/>
  <c r="O566" i="1"/>
  <c r="O558" i="1"/>
  <c r="O670" i="1"/>
  <c r="O666" i="1"/>
  <c r="O619" i="1"/>
  <c r="O603" i="1"/>
  <c r="O597" i="1"/>
  <c r="O589" i="1"/>
  <c r="O581" i="1"/>
  <c r="O573" i="1"/>
  <c r="O565" i="1"/>
  <c r="O557" i="1"/>
  <c r="O549" i="1"/>
  <c r="O541" i="1"/>
  <c r="O538" i="1"/>
  <c r="O529" i="1"/>
  <c r="O525" i="1"/>
  <c r="O521" i="1"/>
  <c r="O517" i="1"/>
  <c r="O513" i="1"/>
  <c r="O509" i="1"/>
  <c r="O505" i="1"/>
  <c r="O501" i="1"/>
  <c r="O495" i="1"/>
  <c r="O487" i="1"/>
  <c r="O483" i="1"/>
  <c r="O476" i="1"/>
  <c r="O468" i="1"/>
  <c r="O572" i="1"/>
  <c r="O546" i="1"/>
  <c r="O537" i="1"/>
  <c r="O536" i="1"/>
  <c r="O494" i="1"/>
  <c r="O482" i="1"/>
  <c r="O475" i="1"/>
  <c r="O467" i="1"/>
  <c r="O548" i="1"/>
  <c r="O535" i="1"/>
  <c r="O528" i="1"/>
  <c r="O524" i="1"/>
  <c r="O520" i="1"/>
  <c r="O516" i="1"/>
  <c r="O512" i="1"/>
  <c r="O508" i="1"/>
  <c r="O504" i="1"/>
  <c r="O500" i="1"/>
  <c r="O493" i="1"/>
  <c r="O486" i="1"/>
  <c r="O481" i="1"/>
  <c r="O474" i="1"/>
  <c r="O466" i="1"/>
  <c r="O596" i="1"/>
  <c r="O564" i="1"/>
  <c r="O554" i="1"/>
  <c r="O542" i="1"/>
  <c r="O534" i="1"/>
  <c r="O499" i="1"/>
  <c r="O492" i="1"/>
  <c r="O480" i="1"/>
  <c r="O556" i="1"/>
  <c r="O533" i="1"/>
  <c r="O527" i="1"/>
  <c r="O523" i="1"/>
  <c r="O519" i="1"/>
  <c r="O515" i="1"/>
  <c r="O511" i="1"/>
  <c r="O507" i="1"/>
  <c r="O503" i="1"/>
  <c r="O498" i="1"/>
  <c r="O491" i="1"/>
  <c r="O485" i="1"/>
  <c r="O479" i="1"/>
  <c r="O472" i="1"/>
  <c r="O464" i="1"/>
  <c r="O627" i="1"/>
  <c r="O588" i="1"/>
  <c r="O550" i="1"/>
  <c r="O540" i="1"/>
  <c r="O532" i="1"/>
  <c r="O531" i="1"/>
  <c r="O526" i="1"/>
  <c r="O522" i="1"/>
  <c r="O518" i="1"/>
  <c r="O514" i="1"/>
  <c r="O510" i="1"/>
  <c r="O506" i="1"/>
  <c r="O502" i="1"/>
  <c r="O497" i="1"/>
  <c r="O489" i="1"/>
  <c r="O484" i="1"/>
  <c r="O496" i="1"/>
  <c r="O478" i="1"/>
  <c r="O465" i="1"/>
  <c r="O463" i="1"/>
  <c r="O457" i="1"/>
  <c r="O449" i="1"/>
  <c r="O441" i="1"/>
  <c r="O433" i="1"/>
  <c r="O425" i="1"/>
  <c r="O417" i="1"/>
  <c r="O409" i="1"/>
  <c r="O401" i="1"/>
  <c r="O456" i="1"/>
  <c r="O448" i="1"/>
  <c r="O580" i="1"/>
  <c r="O469" i="1"/>
  <c r="O454" i="1"/>
  <c r="O446" i="1"/>
  <c r="O438" i="1"/>
  <c r="O430" i="1"/>
  <c r="O422" i="1"/>
  <c r="O414" i="1"/>
  <c r="O406" i="1"/>
  <c r="O398" i="1"/>
  <c r="O394" i="1"/>
  <c r="O490" i="1"/>
  <c r="O477" i="1"/>
  <c r="O473" i="1"/>
  <c r="O470" i="1"/>
  <c r="O453" i="1"/>
  <c r="O445" i="1"/>
  <c r="O437" i="1"/>
  <c r="O429" i="1"/>
  <c r="O421" i="1"/>
  <c r="O413" i="1"/>
  <c r="O405" i="1"/>
  <c r="O471" i="1"/>
  <c r="O462" i="1"/>
  <c r="O459" i="1"/>
  <c r="O451" i="1"/>
  <c r="O443" i="1"/>
  <c r="O435" i="1"/>
  <c r="O427" i="1"/>
  <c r="O419" i="1"/>
  <c r="O530" i="1"/>
  <c r="O458" i="1"/>
  <c r="O450" i="1"/>
  <c r="O442" i="1"/>
  <c r="O434" i="1"/>
  <c r="O426" i="1"/>
  <c r="O418" i="1"/>
  <c r="O410" i="1"/>
  <c r="O402" i="1"/>
  <c r="O396" i="1"/>
  <c r="O488" i="1"/>
  <c r="O460" i="1"/>
  <c r="O436" i="1"/>
  <c r="O383" i="1"/>
  <c r="O376" i="1"/>
  <c r="O358" i="1"/>
  <c r="O357" i="1"/>
  <c r="O351" i="1"/>
  <c r="O344" i="1"/>
  <c r="O432" i="1"/>
  <c r="O423" i="1"/>
  <c r="O403" i="1"/>
  <c r="O400" i="1"/>
  <c r="O390" i="1"/>
  <c r="O370" i="1"/>
  <c r="O369" i="1"/>
  <c r="O363" i="1"/>
  <c r="O356" i="1"/>
  <c r="O338" i="1"/>
  <c r="O337" i="1"/>
  <c r="O331" i="1"/>
  <c r="O420" i="1"/>
  <c r="O397" i="1"/>
  <c r="O389" i="1"/>
  <c r="O382" i="1"/>
  <c r="O375" i="1"/>
  <c r="O368" i="1"/>
  <c r="O350" i="1"/>
  <c r="O349" i="1"/>
  <c r="O343" i="1"/>
  <c r="O336" i="1"/>
  <c r="O461" i="1"/>
  <c r="O444" i="1"/>
  <c r="O416" i="1"/>
  <c r="O407" i="1"/>
  <c r="O404" i="1"/>
  <c r="O388" i="1"/>
  <c r="O381" i="1"/>
  <c r="O447" i="1"/>
  <c r="O440" i="1"/>
  <c r="O431" i="1"/>
  <c r="O387" i="1"/>
  <c r="O380" i="1"/>
  <c r="O374" i="1"/>
  <c r="O367" i="1"/>
  <c r="O360" i="1"/>
  <c r="O342" i="1"/>
  <c r="O341" i="1"/>
  <c r="O335" i="1"/>
  <c r="O328" i="1"/>
  <c r="O428" i="1"/>
  <c r="O411" i="1"/>
  <c r="O408" i="1"/>
  <c r="O392" i="1"/>
  <c r="O386" i="1"/>
  <c r="O385" i="1"/>
  <c r="O379" i="1"/>
  <c r="O373" i="1"/>
  <c r="O354" i="1"/>
  <c r="O353" i="1"/>
  <c r="O347" i="1"/>
  <c r="O340" i="1"/>
  <c r="O455" i="1"/>
  <c r="O452" i="1"/>
  <c r="O424" i="1"/>
  <c r="O384" i="1"/>
  <c r="O372" i="1"/>
  <c r="O366" i="1"/>
  <c r="O365" i="1"/>
  <c r="O359" i="1"/>
  <c r="O439" i="1"/>
  <c r="O415" i="1"/>
  <c r="O412" i="1"/>
  <c r="O399" i="1"/>
  <c r="O395" i="1"/>
  <c r="O393" i="1"/>
  <c r="O391" i="1"/>
  <c r="O378" i="1"/>
  <c r="O377" i="1"/>
  <c r="O371" i="1"/>
  <c r="O364" i="1"/>
  <c r="O346" i="1"/>
  <c r="O345" i="1"/>
  <c r="O339" i="1"/>
  <c r="O332" i="1"/>
  <c r="O330" i="1"/>
  <c r="O319" i="1"/>
  <c r="O306" i="1"/>
  <c r="O305" i="1"/>
  <c r="O286" i="1"/>
  <c r="O285" i="1"/>
  <c r="O279" i="1"/>
  <c r="O272" i="1"/>
  <c r="O254" i="1"/>
  <c r="O253" i="1"/>
  <c r="O247" i="1"/>
  <c r="O348" i="1"/>
  <c r="O327" i="1"/>
  <c r="O324" i="1"/>
  <c r="O311" i="1"/>
  <c r="O304" i="1"/>
  <c r="O298" i="1"/>
  <c r="O297" i="1"/>
  <c r="O291" i="1"/>
  <c r="O284" i="1"/>
  <c r="O266" i="1"/>
  <c r="O265" i="1"/>
  <c r="O259" i="1"/>
  <c r="O361" i="1"/>
  <c r="O355" i="1"/>
  <c r="O318" i="1"/>
  <c r="O317" i="1"/>
  <c r="O296" i="1"/>
  <c r="O283" i="1"/>
  <c r="O278" i="1"/>
  <c r="O277" i="1"/>
  <c r="O271" i="1"/>
  <c r="O264" i="1"/>
  <c r="O352" i="1"/>
  <c r="O334" i="1"/>
  <c r="O323" i="1"/>
  <c r="O316" i="1"/>
  <c r="O310" i="1"/>
  <c r="O309" i="1"/>
  <c r="O303" i="1"/>
  <c r="O290" i="1"/>
  <c r="O289" i="1"/>
  <c r="O276" i="1"/>
  <c r="O258" i="1"/>
  <c r="O257" i="1"/>
  <c r="O251" i="1"/>
  <c r="O329" i="1"/>
  <c r="O326" i="1"/>
  <c r="O315" i="1"/>
  <c r="O308" i="1"/>
  <c r="O295" i="1"/>
  <c r="O288" i="1"/>
  <c r="O282" i="1"/>
  <c r="O270" i="1"/>
  <c r="O269" i="1"/>
  <c r="O263" i="1"/>
  <c r="O256" i="1"/>
  <c r="O362" i="1"/>
  <c r="O322" i="1"/>
  <c r="O321" i="1"/>
  <c r="O302" i="1"/>
  <c r="O301" i="1"/>
  <c r="O281" i="1"/>
  <c r="O275" i="1"/>
  <c r="O333" i="1"/>
  <c r="O325" i="1"/>
  <c r="O320" i="1"/>
  <c r="O314" i="1"/>
  <c r="O313" i="1"/>
  <c r="O307" i="1"/>
  <c r="O300" i="1"/>
  <c r="O294" i="1"/>
  <c r="O293" i="1"/>
  <c r="O287" i="1"/>
  <c r="O262" i="1"/>
  <c r="O242" i="1"/>
  <c r="O241" i="1"/>
  <c r="O222" i="1"/>
  <c r="O221" i="1"/>
  <c r="O215" i="1"/>
  <c r="O208" i="1"/>
  <c r="O196" i="1"/>
  <c r="O175" i="1"/>
  <c r="O167" i="1"/>
  <c r="O163" i="1"/>
  <c r="O150" i="1"/>
  <c r="O255" i="1"/>
  <c r="O249" i="1"/>
  <c r="O240" i="1"/>
  <c r="O234" i="1"/>
  <c r="O233" i="1"/>
  <c r="O227" i="1"/>
  <c r="O220" i="1"/>
  <c r="O202" i="1"/>
  <c r="O201" i="1"/>
  <c r="O190" i="1"/>
  <c r="O189" i="1"/>
  <c r="O183" i="1"/>
  <c r="O174" i="1"/>
  <c r="O170" i="1"/>
  <c r="O162" i="1"/>
  <c r="O267" i="1"/>
  <c r="O252" i="1"/>
  <c r="O232" i="1"/>
  <c r="O214" i="1"/>
  <c r="O213" i="1"/>
  <c r="O207" i="1"/>
  <c r="O200" i="1"/>
  <c r="O195" i="1"/>
  <c r="O188" i="1"/>
  <c r="O179" i="1"/>
  <c r="O166" i="1"/>
  <c r="O157" i="1"/>
  <c r="O153" i="1"/>
  <c r="O145" i="1"/>
  <c r="O280" i="1"/>
  <c r="O261" i="1"/>
  <c r="O246" i="1"/>
  <c r="O245" i="1"/>
  <c r="O239" i="1"/>
  <c r="O226" i="1"/>
  <c r="O225" i="1"/>
  <c r="O219" i="1"/>
  <c r="O212" i="1"/>
  <c r="O299" i="1"/>
  <c r="O274" i="1"/>
  <c r="O273" i="1"/>
  <c r="O250" i="1"/>
  <c r="O244" i="1"/>
  <c r="O231" i="1"/>
  <c r="O224" i="1"/>
  <c r="O206" i="1"/>
  <c r="O205" i="1"/>
  <c r="O199" i="1"/>
  <c r="O194" i="1"/>
  <c r="O193" i="1"/>
  <c r="O187" i="1"/>
  <c r="O173" i="1"/>
  <c r="O169" i="1"/>
  <c r="O161" i="1"/>
  <c r="O156" i="1"/>
  <c r="O268" i="1"/>
  <c r="O238" i="1"/>
  <c r="O237" i="1"/>
  <c r="O218" i="1"/>
  <c r="O217" i="1"/>
  <c r="O211" i="1"/>
  <c r="O204" i="1"/>
  <c r="O192" i="1"/>
  <c r="O312" i="1"/>
  <c r="O248" i="1"/>
  <c r="O243" i="1"/>
  <c r="O236" i="1"/>
  <c r="O230" i="1"/>
  <c r="O229" i="1"/>
  <c r="O223" i="1"/>
  <c r="O216" i="1"/>
  <c r="O186" i="1"/>
  <c r="O185" i="1"/>
  <c r="O177" i="1"/>
  <c r="O203" i="1"/>
  <c r="O184" i="1"/>
  <c r="O178" i="1"/>
  <c r="O176" i="1"/>
  <c r="O164" i="1"/>
  <c r="O148" i="1"/>
  <c r="O143" i="1"/>
  <c r="O135" i="1"/>
  <c r="O131" i="1"/>
  <c r="O125" i="1"/>
  <c r="O119" i="1"/>
  <c r="O260" i="1"/>
  <c r="O165" i="1"/>
  <c r="O146" i="1"/>
  <c r="O142" i="1"/>
  <c r="O138" i="1"/>
  <c r="O130" i="1"/>
  <c r="O124" i="1"/>
  <c r="O114" i="1"/>
  <c r="O110" i="1"/>
  <c r="O106" i="1"/>
  <c r="O102" i="1"/>
  <c r="O98" i="1"/>
  <c r="O94" i="1"/>
  <c r="O90" i="1"/>
  <c r="O86" i="1"/>
  <c r="O82" i="1"/>
  <c r="O78" i="1"/>
  <c r="O74" i="1"/>
  <c r="O70" i="1"/>
  <c r="O66" i="1"/>
  <c r="O62" i="1"/>
  <c r="O58" i="1"/>
  <c r="O54" i="1"/>
  <c r="O50" i="1"/>
  <c r="O46" i="1"/>
  <c r="O42" i="1"/>
  <c r="O38" i="1"/>
  <c r="O34" i="1"/>
  <c r="O30" i="1"/>
  <c r="O26" i="1"/>
  <c r="O22" i="1"/>
  <c r="O18" i="1"/>
  <c r="O14" i="1"/>
  <c r="O10" i="1"/>
  <c r="O180" i="1"/>
  <c r="O134" i="1"/>
  <c r="O123" i="1"/>
  <c r="O118" i="1"/>
  <c r="O171" i="1"/>
  <c r="O151" i="1"/>
  <c r="O122" i="1"/>
  <c r="O117" i="1"/>
  <c r="O113" i="1"/>
  <c r="O109" i="1"/>
  <c r="O105" i="1"/>
  <c r="O101" i="1"/>
  <c r="O97" i="1"/>
  <c r="O93" i="1"/>
  <c r="O89" i="1"/>
  <c r="O85" i="1"/>
  <c r="O81" i="1"/>
  <c r="O77" i="1"/>
  <c r="O73" i="1"/>
  <c r="O69" i="1"/>
  <c r="O65" i="1"/>
  <c r="O61" i="1"/>
  <c r="O57" i="1"/>
  <c r="O53" i="1"/>
  <c r="O49" i="1"/>
  <c r="O45" i="1"/>
  <c r="O41" i="1"/>
  <c r="O37" i="1"/>
  <c r="O33" i="1"/>
  <c r="O29" i="1"/>
  <c r="O25" i="1"/>
  <c r="O21" i="1"/>
  <c r="O17" i="1"/>
  <c r="O13" i="1"/>
  <c r="O9" i="1"/>
  <c r="O108" i="1"/>
  <c r="O100" i="1"/>
  <c r="O292" i="1"/>
  <c r="O235" i="1"/>
  <c r="O209" i="1"/>
  <c r="O191" i="1"/>
  <c r="O172" i="1"/>
  <c r="O158" i="1"/>
  <c r="O154" i="1"/>
  <c r="O141" i="1"/>
  <c r="O137" i="1"/>
  <c r="O129" i="1"/>
  <c r="O121" i="1"/>
  <c r="O128" i="1"/>
  <c r="O120" i="1"/>
  <c r="O116" i="1"/>
  <c r="O96" i="1"/>
  <c r="O182" i="1"/>
  <c r="O168" i="1"/>
  <c r="O159" i="1"/>
  <c r="O155" i="1"/>
  <c r="O149" i="1"/>
  <c r="O147" i="1"/>
  <c r="O133" i="1"/>
  <c r="O112" i="1"/>
  <c r="O104" i="1"/>
  <c r="O198" i="1"/>
  <c r="O197" i="1"/>
  <c r="O160" i="1"/>
  <c r="O152" i="1"/>
  <c r="O140" i="1"/>
  <c r="O136" i="1"/>
  <c r="O132" i="1"/>
  <c r="O127" i="1"/>
  <c r="O228" i="1"/>
  <c r="O210" i="1"/>
  <c r="O181" i="1"/>
  <c r="O144" i="1"/>
  <c r="O139" i="1"/>
  <c r="O126" i="1"/>
  <c r="O115" i="1"/>
  <c r="O111" i="1"/>
  <c r="O107" i="1"/>
  <c r="O103" i="1"/>
  <c r="O99" i="1"/>
  <c r="O95" i="1"/>
  <c r="O91" i="1"/>
  <c r="O87" i="1"/>
  <c r="O83" i="1"/>
  <c r="O79" i="1"/>
  <c r="O75" i="1"/>
  <c r="O71" i="1"/>
  <c r="O67" i="1"/>
  <c r="O63" i="1"/>
  <c r="O59" i="1"/>
  <c r="O55" i="1"/>
  <c r="O51" i="1"/>
  <c r="O47" i="1"/>
  <c r="O43" i="1"/>
  <c r="O39" i="1"/>
  <c r="O35" i="1"/>
  <c r="O31" i="1"/>
  <c r="O27" i="1"/>
  <c r="O23" i="1"/>
  <c r="O19" i="1"/>
  <c r="O15" i="1"/>
  <c r="O11" i="1"/>
  <c r="O12" i="1"/>
  <c r="O92" i="1"/>
  <c r="O88" i="1"/>
  <c r="O84" i="1"/>
  <c r="O80" i="1"/>
  <c r="O76" i="1"/>
  <c r="O72" i="1"/>
  <c r="O68" i="1"/>
  <c r="O64" i="1"/>
  <c r="O60" i="1"/>
  <c r="O56" i="1"/>
  <c r="O52" i="1"/>
  <c r="O48" i="1"/>
  <c r="O44" i="1"/>
  <c r="O40" i="1"/>
  <c r="O36" i="1"/>
  <c r="O32" i="1"/>
  <c r="O28" i="1"/>
  <c r="O24" i="1"/>
  <c r="O20" i="1"/>
  <c r="O16" i="1"/>
  <c r="AE1180" i="1"/>
  <c r="AE1179" i="1"/>
  <c r="AE1178" i="1"/>
  <c r="AE1165" i="1"/>
  <c r="AE1157" i="1"/>
  <c r="AE1155" i="1"/>
  <c r="AE1176" i="1"/>
  <c r="AE1163" i="1"/>
  <c r="AE1154" i="1"/>
  <c r="AE1167" i="1"/>
  <c r="AE1164" i="1"/>
  <c r="AE1174" i="1"/>
  <c r="AE1170" i="1"/>
  <c r="AE1169" i="1"/>
  <c r="AE1168" i="1"/>
  <c r="AE1166" i="1"/>
  <c r="AE1177" i="1"/>
  <c r="AE1171" i="1"/>
  <c r="AE1158" i="1"/>
  <c r="AE1172" i="1"/>
  <c r="AE1161" i="1"/>
  <c r="AE1160" i="1"/>
  <c r="AE1159" i="1"/>
  <c r="AE1143" i="1"/>
  <c r="AE1151" i="1"/>
  <c r="AE1153" i="1"/>
  <c r="AE1142" i="1"/>
  <c r="AE1133" i="1"/>
  <c r="AE1146" i="1"/>
  <c r="AE1173" i="1"/>
  <c r="AE1150" i="1"/>
  <c r="AE1149" i="1"/>
  <c r="AE1144" i="1"/>
  <c r="AE1135" i="1"/>
  <c r="AE1162" i="1"/>
  <c r="AE1152" i="1"/>
  <c r="AE1148" i="1"/>
  <c r="AE1139" i="1"/>
  <c r="AE1138" i="1"/>
  <c r="AE1136" i="1"/>
  <c r="AE1132" i="1"/>
  <c r="AE1123" i="1"/>
  <c r="AE1145" i="1"/>
  <c r="AE1140" i="1"/>
  <c r="AE1134" i="1"/>
  <c r="AE1131" i="1"/>
  <c r="AE1122" i="1"/>
  <c r="AE1175" i="1"/>
  <c r="AE1147" i="1"/>
  <c r="AE1126" i="1"/>
  <c r="AE1130" i="1"/>
  <c r="AE1141" i="1"/>
  <c r="AE1137" i="1"/>
  <c r="AE1129" i="1"/>
  <c r="AE1156" i="1"/>
  <c r="AE1128" i="1"/>
  <c r="AE1107" i="1"/>
  <c r="AE1106" i="1"/>
  <c r="AE1117" i="1"/>
  <c r="AE1113" i="1"/>
  <c r="AE1116" i="1"/>
  <c r="AE1112" i="1"/>
  <c r="AE1125" i="1"/>
  <c r="AE1120" i="1"/>
  <c r="AE1124" i="1"/>
  <c r="AE1121" i="1"/>
  <c r="AE1115" i="1"/>
  <c r="AE1111" i="1"/>
  <c r="AE1110" i="1"/>
  <c r="AE1127" i="1"/>
  <c r="AE1118" i="1"/>
  <c r="AE1114" i="1"/>
  <c r="AE1091" i="1"/>
  <c r="AE1119" i="1"/>
  <c r="AE1108" i="1"/>
  <c r="AE1103" i="1"/>
  <c r="AE1102" i="1"/>
  <c r="AE1095" i="1"/>
  <c r="AE1094" i="1"/>
  <c r="AE1090" i="1"/>
  <c r="AE1089" i="1"/>
  <c r="AE1101" i="1"/>
  <c r="AE1100" i="1"/>
  <c r="AE1093" i="1"/>
  <c r="AE1085" i="1"/>
  <c r="AE1092" i="1"/>
  <c r="AE1084" i="1"/>
  <c r="AE1109" i="1"/>
  <c r="AE1105" i="1"/>
  <c r="AE1104" i="1"/>
  <c r="AE1082" i="1"/>
  <c r="AE1076" i="1"/>
  <c r="AE1068" i="1"/>
  <c r="AE1087" i="1"/>
  <c r="AE1081" i="1"/>
  <c r="AE1079" i="1"/>
  <c r="AE1071" i="1"/>
  <c r="AE1088" i="1"/>
  <c r="AE1086" i="1"/>
  <c r="AE1075" i="1"/>
  <c r="AE1067" i="1"/>
  <c r="AE1078" i="1"/>
  <c r="AE1074" i="1"/>
  <c r="AE1070" i="1"/>
  <c r="AE1066" i="1"/>
  <c r="AE1062" i="1"/>
  <c r="AE1073" i="1"/>
  <c r="AE1065" i="1"/>
  <c r="AE1058" i="1"/>
  <c r="AE1080" i="1"/>
  <c r="AE1098" i="1"/>
  <c r="AE1056" i="1"/>
  <c r="AE1096" i="1"/>
  <c r="AE1064" i="1"/>
  <c r="AE1060" i="1"/>
  <c r="AE1059" i="1"/>
  <c r="AE1057" i="1"/>
  <c r="AE1049" i="1"/>
  <c r="AE1077" i="1"/>
  <c r="AE1072" i="1"/>
  <c r="AE1061" i="1"/>
  <c r="AE1069" i="1"/>
  <c r="AE1054" i="1"/>
  <c r="AE1046" i="1"/>
  <c r="AE1055" i="1"/>
  <c r="AE1053" i="1"/>
  <c r="AE1045" i="1"/>
  <c r="AE1097" i="1"/>
  <c r="AE1083" i="1"/>
  <c r="AE1063" i="1"/>
  <c r="AE1052" i="1"/>
  <c r="AE1099" i="1"/>
  <c r="AE1034" i="1"/>
  <c r="AE1026" i="1"/>
  <c r="AE1018" i="1"/>
  <c r="AE1042" i="1"/>
  <c r="AE1033" i="1"/>
  <c r="AE1025" i="1"/>
  <c r="AE1043" i="1"/>
  <c r="AE1041" i="1"/>
  <c r="AE1032" i="1"/>
  <c r="AE1024" i="1"/>
  <c r="AE1016" i="1"/>
  <c r="AE1051" i="1"/>
  <c r="AE1048" i="1"/>
  <c r="AE1040" i="1"/>
  <c r="AE1031" i="1"/>
  <c r="AE1023" i="1"/>
  <c r="AE1015" i="1"/>
  <c r="AE1047" i="1"/>
  <c r="AE1039" i="1"/>
  <c r="AE1038" i="1"/>
  <c r="AE1030" i="1"/>
  <c r="AE1022" i="1"/>
  <c r="AE1014" i="1"/>
  <c r="AE1050" i="1"/>
  <c r="AE1036" i="1"/>
  <c r="AE1028" i="1"/>
  <c r="AE1020" i="1"/>
  <c r="AE1012" i="1"/>
  <c r="AE1035" i="1"/>
  <c r="AE1027" i="1"/>
  <c r="AE1001" i="1"/>
  <c r="AE993" i="1"/>
  <c r="AE1017" i="1"/>
  <c r="AE1008" i="1"/>
  <c r="AE1019" i="1"/>
  <c r="AE1007" i="1"/>
  <c r="AE999" i="1"/>
  <c r="AE991" i="1"/>
  <c r="AE1013" i="1"/>
  <c r="AE1011" i="1"/>
  <c r="AE1006" i="1"/>
  <c r="AE998" i="1"/>
  <c r="AE990" i="1"/>
  <c r="AE978" i="1"/>
  <c r="AE1010" i="1"/>
  <c r="AE1005" i="1"/>
  <c r="AE997" i="1"/>
  <c r="AE989" i="1"/>
  <c r="AE984" i="1"/>
  <c r="AE981" i="1"/>
  <c r="AE1044" i="1"/>
  <c r="AE1003" i="1"/>
  <c r="AE995" i="1"/>
  <c r="AE987" i="1"/>
  <c r="AE980" i="1"/>
  <c r="AE977" i="1"/>
  <c r="AE1029" i="1"/>
  <c r="AE983" i="1"/>
  <c r="AE966" i="1"/>
  <c r="AE963" i="1"/>
  <c r="AE994" i="1"/>
  <c r="AE992" i="1"/>
  <c r="AE972" i="1"/>
  <c r="AE969" i="1"/>
  <c r="AE1021" i="1"/>
  <c r="AE1002" i="1"/>
  <c r="AE1000" i="1"/>
  <c r="AE976" i="1"/>
  <c r="AE975" i="1"/>
  <c r="AE962" i="1"/>
  <c r="AE959" i="1"/>
  <c r="AE946" i="1"/>
  <c r="AE1009" i="1"/>
  <c r="AE988" i="1"/>
  <c r="AE986" i="1"/>
  <c r="AE985" i="1"/>
  <c r="AE968" i="1"/>
  <c r="AE965" i="1"/>
  <c r="AE956" i="1"/>
  <c r="AE996" i="1"/>
  <c r="AE979" i="1"/>
  <c r="AE974" i="1"/>
  <c r="AE971" i="1"/>
  <c r="AE958" i="1"/>
  <c r="AE950" i="1"/>
  <c r="AE1004" i="1"/>
  <c r="AE964" i="1"/>
  <c r="AE961" i="1"/>
  <c r="AE1037" i="1"/>
  <c r="AE982" i="1"/>
  <c r="AE970" i="1"/>
  <c r="AE967" i="1"/>
  <c r="AE949" i="1"/>
  <c r="AE941" i="1"/>
  <c r="AE934" i="1"/>
  <c r="AE929" i="1"/>
  <c r="AE922" i="1"/>
  <c r="AE916" i="1"/>
  <c r="AE928" i="1"/>
  <c r="AE927" i="1"/>
  <c r="AE960" i="1"/>
  <c r="AE947" i="1"/>
  <c r="AE940" i="1"/>
  <c r="AE933" i="1"/>
  <c r="AE926" i="1"/>
  <c r="AE921" i="1"/>
  <c r="AE914" i="1"/>
  <c r="AE957" i="1"/>
  <c r="AE948" i="1"/>
  <c r="AE939" i="1"/>
  <c r="AE920" i="1"/>
  <c r="AE919" i="1"/>
  <c r="AE973" i="1"/>
  <c r="AE945" i="1"/>
  <c r="AE938" i="1"/>
  <c r="AE932" i="1"/>
  <c r="AE925" i="1"/>
  <c r="AE918" i="1"/>
  <c r="AE913" i="1"/>
  <c r="AE954" i="1"/>
  <c r="AE944" i="1"/>
  <c r="AE943" i="1"/>
  <c r="AE931" i="1"/>
  <c r="AE912" i="1"/>
  <c r="AE911" i="1"/>
  <c r="AE953" i="1"/>
  <c r="AE942" i="1"/>
  <c r="AE937" i="1"/>
  <c r="AE930" i="1"/>
  <c r="AE924" i="1"/>
  <c r="AE917" i="1"/>
  <c r="AE955" i="1"/>
  <c r="AE915" i="1"/>
  <c r="AE906" i="1"/>
  <c r="AE900" i="1"/>
  <c r="AE893" i="1"/>
  <c r="AE886" i="1"/>
  <c r="AE881" i="1"/>
  <c r="AE952" i="1"/>
  <c r="AE923" i="1"/>
  <c r="AE899" i="1"/>
  <c r="AE880" i="1"/>
  <c r="AE879" i="1"/>
  <c r="AE936" i="1"/>
  <c r="AE905" i="1"/>
  <c r="AE898" i="1"/>
  <c r="AE892" i="1"/>
  <c r="AE885" i="1"/>
  <c r="AE878" i="1"/>
  <c r="AE910" i="1"/>
  <c r="AE904" i="1"/>
  <c r="AE903" i="1"/>
  <c r="AE891" i="1"/>
  <c r="AE951" i="1"/>
  <c r="AE909" i="1"/>
  <c r="AE902" i="1"/>
  <c r="AE897" i="1"/>
  <c r="AE890" i="1"/>
  <c r="AE884" i="1"/>
  <c r="AE877" i="1"/>
  <c r="AE896" i="1"/>
  <c r="AE895" i="1"/>
  <c r="AE883" i="1"/>
  <c r="AE908" i="1"/>
  <c r="AE901" i="1"/>
  <c r="AE894" i="1"/>
  <c r="AE889" i="1"/>
  <c r="AE882" i="1"/>
  <c r="AE876" i="1"/>
  <c r="AE864" i="1"/>
  <c r="AE863" i="1"/>
  <c r="AE851" i="1"/>
  <c r="AE875" i="1"/>
  <c r="AE869" i="1"/>
  <c r="AE862" i="1"/>
  <c r="AE857" i="1"/>
  <c r="AE850" i="1"/>
  <c r="AE844" i="1"/>
  <c r="AE837" i="1"/>
  <c r="AE935" i="1"/>
  <c r="AE856" i="1"/>
  <c r="AE855" i="1"/>
  <c r="AE843" i="1"/>
  <c r="AE887" i="1"/>
  <c r="AE868" i="1"/>
  <c r="AE861" i="1"/>
  <c r="AE854" i="1"/>
  <c r="AE849" i="1"/>
  <c r="AE842" i="1"/>
  <c r="AE836" i="1"/>
  <c r="AE907" i="1"/>
  <c r="AE867" i="1"/>
  <c r="AE874" i="1"/>
  <c r="AE873" i="1"/>
  <c r="AE866" i="1"/>
  <c r="AE860" i="1"/>
  <c r="AE853" i="1"/>
  <c r="AE846" i="1"/>
  <c r="AE841" i="1"/>
  <c r="AE848" i="1"/>
  <c r="AE845" i="1"/>
  <c r="AE834" i="1"/>
  <c r="AE830" i="1"/>
  <c r="AE825" i="1"/>
  <c r="AE818" i="1"/>
  <c r="AE812" i="1"/>
  <c r="AE806" i="1"/>
  <c r="AE805" i="1"/>
  <c r="AE804" i="1"/>
  <c r="AE888" i="1"/>
  <c r="AE859" i="1"/>
  <c r="AE847" i="1"/>
  <c r="AE835" i="1"/>
  <c r="AE824" i="1"/>
  <c r="AE823" i="1"/>
  <c r="AE811" i="1"/>
  <c r="AE858" i="1"/>
  <c r="AE852" i="1"/>
  <c r="AE829" i="1"/>
  <c r="AE822" i="1"/>
  <c r="AE817" i="1"/>
  <c r="AE810" i="1"/>
  <c r="AE803" i="1"/>
  <c r="AE816" i="1"/>
  <c r="AE815" i="1"/>
  <c r="AE809" i="1"/>
  <c r="AE808" i="1"/>
  <c r="AE872" i="1"/>
  <c r="AE871" i="1"/>
  <c r="AE865" i="1"/>
  <c r="AE838" i="1"/>
  <c r="AE828" i="1"/>
  <c r="AE821" i="1"/>
  <c r="AE814" i="1"/>
  <c r="AE870" i="1"/>
  <c r="AE839" i="1"/>
  <c r="AE827" i="1"/>
  <c r="AE807" i="1"/>
  <c r="AE833" i="1"/>
  <c r="AE826" i="1"/>
  <c r="AE820" i="1"/>
  <c r="AE813" i="1"/>
  <c r="AE840" i="1"/>
  <c r="AE832" i="1"/>
  <c r="AE831" i="1"/>
  <c r="AE819" i="1"/>
  <c r="AE801" i="1"/>
  <c r="AE790" i="1"/>
  <c r="AE789" i="1"/>
  <c r="AE788" i="1"/>
  <c r="AE778" i="1"/>
  <c r="AE773" i="1"/>
  <c r="AE768" i="1"/>
  <c r="AE761" i="1"/>
  <c r="AE783" i="1"/>
  <c r="AE767" i="1"/>
  <c r="AE766" i="1"/>
  <c r="AE794" i="1"/>
  <c r="AE787" i="1"/>
  <c r="AE777" i="1"/>
  <c r="AE772" i="1"/>
  <c r="AE760" i="1"/>
  <c r="AE757" i="1"/>
  <c r="AE754" i="1"/>
  <c r="AE800" i="1"/>
  <c r="AE799" i="1"/>
  <c r="AE793" i="1"/>
  <c r="AE792" i="1"/>
  <c r="AE771" i="1"/>
  <c r="AE765" i="1"/>
  <c r="AE764" i="1"/>
  <c r="AE798" i="1"/>
  <c r="AE797" i="1"/>
  <c r="AE782" i="1"/>
  <c r="AE781" i="1"/>
  <c r="AE776" i="1"/>
  <c r="AE770" i="1"/>
  <c r="AE759" i="1"/>
  <c r="AE802" i="1"/>
  <c r="AE796" i="1"/>
  <c r="AE791" i="1"/>
  <c r="AE786" i="1"/>
  <c r="AE780" i="1"/>
  <c r="AE775" i="1"/>
  <c r="AE763" i="1"/>
  <c r="AE762" i="1"/>
  <c r="AE756" i="1"/>
  <c r="AE753" i="1"/>
  <c r="AE774" i="1"/>
  <c r="AE769" i="1"/>
  <c r="AE795" i="1"/>
  <c r="AE785" i="1"/>
  <c r="AE784" i="1"/>
  <c r="AE779" i="1"/>
  <c r="AE758" i="1"/>
  <c r="AE755" i="1"/>
  <c r="AE750" i="1"/>
  <c r="AE747" i="1"/>
  <c r="AE744" i="1"/>
  <c r="AE741" i="1"/>
  <c r="AE738" i="1"/>
  <c r="AE732" i="1"/>
  <c r="AE729" i="1"/>
  <c r="AE705" i="1"/>
  <c r="AE697" i="1"/>
  <c r="AE689" i="1"/>
  <c r="AE681" i="1"/>
  <c r="AE673" i="1"/>
  <c r="AE665" i="1"/>
  <c r="AE719" i="1"/>
  <c r="AE710" i="1"/>
  <c r="AE704" i="1"/>
  <c r="AE696" i="1"/>
  <c r="AE688" i="1"/>
  <c r="AE680" i="1"/>
  <c r="AE672" i="1"/>
  <c r="AE664" i="1"/>
  <c r="AE752" i="1"/>
  <c r="AE749" i="1"/>
  <c r="AE746" i="1"/>
  <c r="AE740" i="1"/>
  <c r="AE737" i="1"/>
  <c r="AE702" i="1"/>
  <c r="AE727" i="1"/>
  <c r="AE718" i="1"/>
  <c r="AE715" i="1"/>
  <c r="AE712" i="1"/>
  <c r="AE709" i="1"/>
  <c r="AE701" i="1"/>
  <c r="AE693" i="1"/>
  <c r="AE685" i="1"/>
  <c r="AE751" i="1"/>
  <c r="AE742" i="1"/>
  <c r="AE739" i="1"/>
  <c r="AE736" i="1"/>
  <c r="AE733" i="1"/>
  <c r="AE730" i="1"/>
  <c r="AE724" i="1"/>
  <c r="AE721" i="1"/>
  <c r="AE708" i="1"/>
  <c r="AE700" i="1"/>
  <c r="AE692" i="1"/>
  <c r="AE684" i="1"/>
  <c r="AE676" i="1"/>
  <c r="AE668" i="1"/>
  <c r="AE748" i="1"/>
  <c r="AE745" i="1"/>
  <c r="AE711" i="1"/>
  <c r="AE707" i="1"/>
  <c r="AE699" i="1"/>
  <c r="AE691" i="1"/>
  <c r="AE683" i="1"/>
  <c r="AE675" i="1"/>
  <c r="AE667" i="1"/>
  <c r="AE735" i="1"/>
  <c r="AE726" i="1"/>
  <c r="AE703" i="1"/>
  <c r="AE694" i="1"/>
  <c r="AE682" i="1"/>
  <c r="AE679" i="1"/>
  <c r="AE677" i="1"/>
  <c r="AE671" i="1"/>
  <c r="AE658" i="1"/>
  <c r="AE650" i="1"/>
  <c r="AE642" i="1"/>
  <c r="AE634" i="1"/>
  <c r="AE717" i="1"/>
  <c r="AE674" i="1"/>
  <c r="AE657" i="1"/>
  <c r="AE649" i="1"/>
  <c r="AE641" i="1"/>
  <c r="AE633" i="1"/>
  <c r="AE625" i="1"/>
  <c r="AE617" i="1"/>
  <c r="AE723" i="1"/>
  <c r="AE713" i="1"/>
  <c r="AE690" i="1"/>
  <c r="AE687" i="1"/>
  <c r="AE656" i="1"/>
  <c r="AE648" i="1"/>
  <c r="AE640" i="1"/>
  <c r="AE632" i="1"/>
  <c r="AE624" i="1"/>
  <c r="AE616" i="1"/>
  <c r="AE608" i="1"/>
  <c r="AE734" i="1"/>
  <c r="AE725" i="1"/>
  <c r="AE698" i="1"/>
  <c r="AE695" i="1"/>
  <c r="AE655" i="1"/>
  <c r="AE731" i="1"/>
  <c r="AE720" i="1"/>
  <c r="AE716" i="1"/>
  <c r="AE662" i="1"/>
  <c r="AE654" i="1"/>
  <c r="AE646" i="1"/>
  <c r="AE638" i="1"/>
  <c r="AE630" i="1"/>
  <c r="AE622" i="1"/>
  <c r="AE614" i="1"/>
  <c r="AE606" i="1"/>
  <c r="AE722" i="1"/>
  <c r="AE678" i="1"/>
  <c r="AE669" i="1"/>
  <c r="AE661" i="1"/>
  <c r="AE653" i="1"/>
  <c r="AE645" i="1"/>
  <c r="AE637" i="1"/>
  <c r="AE629" i="1"/>
  <c r="AE621" i="1"/>
  <c r="AE613" i="1"/>
  <c r="AE605" i="1"/>
  <c r="AE728" i="1"/>
  <c r="AE706" i="1"/>
  <c r="AE686" i="1"/>
  <c r="AE663" i="1"/>
  <c r="AE660" i="1"/>
  <c r="AE652" i="1"/>
  <c r="AE644" i="1"/>
  <c r="AE636" i="1"/>
  <c r="AE628" i="1"/>
  <c r="AE620" i="1"/>
  <c r="AE612" i="1"/>
  <c r="AE604" i="1"/>
  <c r="AE714" i="1"/>
  <c r="AE619" i="1"/>
  <c r="AE609" i="1"/>
  <c r="AE595" i="1"/>
  <c r="AE587" i="1"/>
  <c r="AE579" i="1"/>
  <c r="AE571" i="1"/>
  <c r="AE563" i="1"/>
  <c r="AE555" i="1"/>
  <c r="AE547" i="1"/>
  <c r="AE539" i="1"/>
  <c r="AE651" i="1"/>
  <c r="AE627" i="1"/>
  <c r="AE610" i="1"/>
  <c r="AE594" i="1"/>
  <c r="AE586" i="1"/>
  <c r="AE578" i="1"/>
  <c r="AE570" i="1"/>
  <c r="AE562" i="1"/>
  <c r="AE603" i="1"/>
  <c r="AE601" i="1"/>
  <c r="AE593" i="1"/>
  <c r="AE585" i="1"/>
  <c r="AE577" i="1"/>
  <c r="AE569" i="1"/>
  <c r="AE561" i="1"/>
  <c r="AE553" i="1"/>
  <c r="AE545" i="1"/>
  <c r="AE618" i="1"/>
  <c r="AE600" i="1"/>
  <c r="AE592" i="1"/>
  <c r="AE584" i="1"/>
  <c r="AE576" i="1"/>
  <c r="AE568" i="1"/>
  <c r="AE560" i="1"/>
  <c r="AE552" i="1"/>
  <c r="AE544" i="1"/>
  <c r="AE647" i="1"/>
  <c r="AE639" i="1"/>
  <c r="AE631" i="1"/>
  <c r="AE626" i="1"/>
  <c r="AE611" i="1"/>
  <c r="AE599" i="1"/>
  <c r="AE591" i="1"/>
  <c r="AE583" i="1"/>
  <c r="AE575" i="1"/>
  <c r="AE567" i="1"/>
  <c r="AE559" i="1"/>
  <c r="AE551" i="1"/>
  <c r="AE543" i="1"/>
  <c r="AE670" i="1"/>
  <c r="AE666" i="1"/>
  <c r="AE643" i="1"/>
  <c r="AE635" i="1"/>
  <c r="AE615" i="1"/>
  <c r="AE607" i="1"/>
  <c r="AE602" i="1"/>
  <c r="AE598" i="1"/>
  <c r="AE590" i="1"/>
  <c r="AE582" i="1"/>
  <c r="AE574" i="1"/>
  <c r="AE566" i="1"/>
  <c r="AE558" i="1"/>
  <c r="AE743" i="1"/>
  <c r="AE623" i="1"/>
  <c r="AE597" i="1"/>
  <c r="AE589" i="1"/>
  <c r="AE581" i="1"/>
  <c r="AE573" i="1"/>
  <c r="AE565" i="1"/>
  <c r="AE557" i="1"/>
  <c r="AE549" i="1"/>
  <c r="AE541" i="1"/>
  <c r="AE556" i="1"/>
  <c r="AE538" i="1"/>
  <c r="AE529" i="1"/>
  <c r="AE525" i="1"/>
  <c r="AE521" i="1"/>
  <c r="AE517" i="1"/>
  <c r="AE513" i="1"/>
  <c r="AE509" i="1"/>
  <c r="AE505" i="1"/>
  <c r="AE501" i="1"/>
  <c r="AE495" i="1"/>
  <c r="AE487" i="1"/>
  <c r="AE483" i="1"/>
  <c r="AE476" i="1"/>
  <c r="AE468" i="1"/>
  <c r="AE596" i="1"/>
  <c r="AE564" i="1"/>
  <c r="AE536" i="1"/>
  <c r="AE494" i="1"/>
  <c r="AE482" i="1"/>
  <c r="AE475" i="1"/>
  <c r="AE467" i="1"/>
  <c r="AE535" i="1"/>
  <c r="AE528" i="1"/>
  <c r="AE524" i="1"/>
  <c r="AE520" i="1"/>
  <c r="AE516" i="1"/>
  <c r="AE512" i="1"/>
  <c r="AE508" i="1"/>
  <c r="AE504" i="1"/>
  <c r="AE500" i="1"/>
  <c r="AE493" i="1"/>
  <c r="AE486" i="1"/>
  <c r="AE481" i="1"/>
  <c r="AE474" i="1"/>
  <c r="AE466" i="1"/>
  <c r="AE659" i="1"/>
  <c r="AE588" i="1"/>
  <c r="AE546" i="1"/>
  <c r="AE534" i="1"/>
  <c r="AE499" i="1"/>
  <c r="AE492" i="1"/>
  <c r="AE480" i="1"/>
  <c r="AE548" i="1"/>
  <c r="AE533" i="1"/>
  <c r="AE527" i="1"/>
  <c r="AE523" i="1"/>
  <c r="AE519" i="1"/>
  <c r="AE515" i="1"/>
  <c r="AE511" i="1"/>
  <c r="AE507" i="1"/>
  <c r="AE503" i="1"/>
  <c r="AE498" i="1"/>
  <c r="AE491" i="1"/>
  <c r="AE485" i="1"/>
  <c r="AE479" i="1"/>
  <c r="AE472" i="1"/>
  <c r="AE464" i="1"/>
  <c r="AE580" i="1"/>
  <c r="AE554" i="1"/>
  <c r="AE542" i="1"/>
  <c r="AE540" i="1"/>
  <c r="AE532" i="1"/>
  <c r="AE537" i="1"/>
  <c r="AE531" i="1"/>
  <c r="AE526" i="1"/>
  <c r="AE522" i="1"/>
  <c r="AE518" i="1"/>
  <c r="AE514" i="1"/>
  <c r="AE510" i="1"/>
  <c r="AE506" i="1"/>
  <c r="AE502" i="1"/>
  <c r="AE497" i="1"/>
  <c r="AE489" i="1"/>
  <c r="AE484" i="1"/>
  <c r="AE572" i="1"/>
  <c r="AE490" i="1"/>
  <c r="AE465" i="1"/>
  <c r="AE462" i="1"/>
  <c r="AE457" i="1"/>
  <c r="AE449" i="1"/>
  <c r="AE441" i="1"/>
  <c r="AE433" i="1"/>
  <c r="AE425" i="1"/>
  <c r="AE417" i="1"/>
  <c r="AE409" i="1"/>
  <c r="AE401" i="1"/>
  <c r="AE488" i="1"/>
  <c r="AE456" i="1"/>
  <c r="AE448" i="1"/>
  <c r="AE478" i="1"/>
  <c r="AE550" i="1"/>
  <c r="AE469" i="1"/>
  <c r="AE454" i="1"/>
  <c r="AE446" i="1"/>
  <c r="AE438" i="1"/>
  <c r="AE430" i="1"/>
  <c r="AE422" i="1"/>
  <c r="AE414" i="1"/>
  <c r="AE406" i="1"/>
  <c r="AE398" i="1"/>
  <c r="AE394" i="1"/>
  <c r="AE473" i="1"/>
  <c r="AE470" i="1"/>
  <c r="AE453" i="1"/>
  <c r="AE445" i="1"/>
  <c r="AE437" i="1"/>
  <c r="AE429" i="1"/>
  <c r="AE421" i="1"/>
  <c r="AE413" i="1"/>
  <c r="AE405" i="1"/>
  <c r="AE496" i="1"/>
  <c r="AE477" i="1"/>
  <c r="AE471" i="1"/>
  <c r="AE463" i="1"/>
  <c r="AE459" i="1"/>
  <c r="AE451" i="1"/>
  <c r="AE443" i="1"/>
  <c r="AE435" i="1"/>
  <c r="AE427" i="1"/>
  <c r="AE419" i="1"/>
  <c r="AE461" i="1"/>
  <c r="AE458" i="1"/>
  <c r="AE450" i="1"/>
  <c r="AE442" i="1"/>
  <c r="AE434" i="1"/>
  <c r="AE426" i="1"/>
  <c r="AE418" i="1"/>
  <c r="AE410" i="1"/>
  <c r="AE402" i="1"/>
  <c r="AE396" i="1"/>
  <c r="AE447" i="1"/>
  <c r="AE424" i="1"/>
  <c r="AE415" i="1"/>
  <c r="AE383" i="1"/>
  <c r="AE376" i="1"/>
  <c r="AE358" i="1"/>
  <c r="AE357" i="1"/>
  <c r="AE351" i="1"/>
  <c r="AE344" i="1"/>
  <c r="AE530" i="1"/>
  <c r="AE439" i="1"/>
  <c r="AE403" i="1"/>
  <c r="AE400" i="1"/>
  <c r="AE390" i="1"/>
  <c r="AE370" i="1"/>
  <c r="AE369" i="1"/>
  <c r="AE363" i="1"/>
  <c r="AE356" i="1"/>
  <c r="AE338" i="1"/>
  <c r="AE337" i="1"/>
  <c r="AE331" i="1"/>
  <c r="AE455" i="1"/>
  <c r="AE452" i="1"/>
  <c r="AE436" i="1"/>
  <c r="AE397" i="1"/>
  <c r="AE389" i="1"/>
  <c r="AE382" i="1"/>
  <c r="AE375" i="1"/>
  <c r="AE368" i="1"/>
  <c r="AE350" i="1"/>
  <c r="AE349" i="1"/>
  <c r="AE343" i="1"/>
  <c r="AE336" i="1"/>
  <c r="AE432" i="1"/>
  <c r="AE423" i="1"/>
  <c r="AE407" i="1"/>
  <c r="AE404" i="1"/>
  <c r="AE393" i="1"/>
  <c r="AE388" i="1"/>
  <c r="AE381" i="1"/>
  <c r="AE420" i="1"/>
  <c r="AE387" i="1"/>
  <c r="AE380" i="1"/>
  <c r="AE374" i="1"/>
  <c r="AE367" i="1"/>
  <c r="AE360" i="1"/>
  <c r="AE342" i="1"/>
  <c r="AE341" i="1"/>
  <c r="AE335" i="1"/>
  <c r="AE328" i="1"/>
  <c r="AE444" i="1"/>
  <c r="AE416" i="1"/>
  <c r="AE411" i="1"/>
  <c r="AE408" i="1"/>
  <c r="AE386" i="1"/>
  <c r="AE385" i="1"/>
  <c r="AE379" i="1"/>
  <c r="AE373" i="1"/>
  <c r="AE354" i="1"/>
  <c r="AE353" i="1"/>
  <c r="AE347" i="1"/>
  <c r="AE340" i="1"/>
  <c r="AE460" i="1"/>
  <c r="AE440" i="1"/>
  <c r="AE431" i="1"/>
  <c r="AE384" i="1"/>
  <c r="AE372" i="1"/>
  <c r="AE366" i="1"/>
  <c r="AE365" i="1"/>
  <c r="AE359" i="1"/>
  <c r="AE428" i="1"/>
  <c r="AE412" i="1"/>
  <c r="AE399" i="1"/>
  <c r="AE395" i="1"/>
  <c r="AE392" i="1"/>
  <c r="AE391" i="1"/>
  <c r="AE378" i="1"/>
  <c r="AE377" i="1"/>
  <c r="AE371" i="1"/>
  <c r="AE364" i="1"/>
  <c r="AE346" i="1"/>
  <c r="AE345" i="1"/>
  <c r="AE339" i="1"/>
  <c r="AE332" i="1"/>
  <c r="AE361" i="1"/>
  <c r="AE333" i="1"/>
  <c r="AE330" i="1"/>
  <c r="AE326" i="1"/>
  <c r="AE319" i="1"/>
  <c r="AE306" i="1"/>
  <c r="AE305" i="1"/>
  <c r="AE286" i="1"/>
  <c r="AE285" i="1"/>
  <c r="AE279" i="1"/>
  <c r="AE272" i="1"/>
  <c r="AE254" i="1"/>
  <c r="AE253" i="1"/>
  <c r="AE247" i="1"/>
  <c r="AE327" i="1"/>
  <c r="AE311" i="1"/>
  <c r="AE304" i="1"/>
  <c r="AE298" i="1"/>
  <c r="AE297" i="1"/>
  <c r="AE291" i="1"/>
  <c r="AE284" i="1"/>
  <c r="AE266" i="1"/>
  <c r="AE265" i="1"/>
  <c r="AE259" i="1"/>
  <c r="AE325" i="1"/>
  <c r="AE318" i="1"/>
  <c r="AE317" i="1"/>
  <c r="AE296" i="1"/>
  <c r="AE283" i="1"/>
  <c r="AE278" i="1"/>
  <c r="AE277" i="1"/>
  <c r="AE271" i="1"/>
  <c r="AE264" i="1"/>
  <c r="AE362" i="1"/>
  <c r="AE323" i="1"/>
  <c r="AE316" i="1"/>
  <c r="AE310" i="1"/>
  <c r="AE309" i="1"/>
  <c r="AE303" i="1"/>
  <c r="AE290" i="1"/>
  <c r="AE289" i="1"/>
  <c r="AE276" i="1"/>
  <c r="AE258" i="1"/>
  <c r="AE257" i="1"/>
  <c r="AE251" i="1"/>
  <c r="AE329" i="1"/>
  <c r="AE315" i="1"/>
  <c r="AE308" i="1"/>
  <c r="AE295" i="1"/>
  <c r="AE288" i="1"/>
  <c r="AE282" i="1"/>
  <c r="AE270" i="1"/>
  <c r="AE269" i="1"/>
  <c r="AE263" i="1"/>
  <c r="AE256" i="1"/>
  <c r="AE348" i="1"/>
  <c r="AE334" i="1"/>
  <c r="AE324" i="1"/>
  <c r="AE322" i="1"/>
  <c r="AE321" i="1"/>
  <c r="AE302" i="1"/>
  <c r="AE301" i="1"/>
  <c r="AE281" i="1"/>
  <c r="AE275" i="1"/>
  <c r="AE355" i="1"/>
  <c r="AE320" i="1"/>
  <c r="AE314" i="1"/>
  <c r="AE313" i="1"/>
  <c r="AE307" i="1"/>
  <c r="AE300" i="1"/>
  <c r="AE294" i="1"/>
  <c r="AE293" i="1"/>
  <c r="AE287" i="1"/>
  <c r="AE352" i="1"/>
  <c r="AE274" i="1"/>
  <c r="AE273" i="1"/>
  <c r="AE242" i="1"/>
  <c r="AE241" i="1"/>
  <c r="AE222" i="1"/>
  <c r="AE221" i="1"/>
  <c r="AE215" i="1"/>
  <c r="AE208" i="1"/>
  <c r="AE196" i="1"/>
  <c r="AE175" i="1"/>
  <c r="AE167" i="1"/>
  <c r="AE163" i="1"/>
  <c r="AE150" i="1"/>
  <c r="AE260" i="1"/>
  <c r="AE249" i="1"/>
  <c r="AE240" i="1"/>
  <c r="AE234" i="1"/>
  <c r="AE233" i="1"/>
  <c r="AE227" i="1"/>
  <c r="AE220" i="1"/>
  <c r="AE202" i="1"/>
  <c r="AE201" i="1"/>
  <c r="AE190" i="1"/>
  <c r="AE189" i="1"/>
  <c r="AE183" i="1"/>
  <c r="AE174" i="1"/>
  <c r="AE170" i="1"/>
  <c r="AE162" i="1"/>
  <c r="AE299" i="1"/>
  <c r="AE262" i="1"/>
  <c r="AE252" i="1"/>
  <c r="AE232" i="1"/>
  <c r="AE214" i="1"/>
  <c r="AE213" i="1"/>
  <c r="AE207" i="1"/>
  <c r="AE200" i="1"/>
  <c r="AE195" i="1"/>
  <c r="AE188" i="1"/>
  <c r="AE179" i="1"/>
  <c r="AE166" i="1"/>
  <c r="AE157" i="1"/>
  <c r="AE153" i="1"/>
  <c r="AE145" i="1"/>
  <c r="AE255" i="1"/>
  <c r="AE245" i="1"/>
  <c r="AE239" i="1"/>
  <c r="AE226" i="1"/>
  <c r="AE225" i="1"/>
  <c r="AE219" i="1"/>
  <c r="AE212" i="1"/>
  <c r="AE312" i="1"/>
  <c r="AE267" i="1"/>
  <c r="AE250" i="1"/>
  <c r="AE244" i="1"/>
  <c r="AE231" i="1"/>
  <c r="AE224" i="1"/>
  <c r="AE206" i="1"/>
  <c r="AE205" i="1"/>
  <c r="AE199" i="1"/>
  <c r="AE194" i="1"/>
  <c r="AE193" i="1"/>
  <c r="AE187" i="1"/>
  <c r="AE173" i="1"/>
  <c r="AE169" i="1"/>
  <c r="AE161" i="1"/>
  <c r="AE156" i="1"/>
  <c r="AE292" i="1"/>
  <c r="AE261" i="1"/>
  <c r="AE238" i="1"/>
  <c r="AE237" i="1"/>
  <c r="AE218" i="1"/>
  <c r="AE217" i="1"/>
  <c r="AE211" i="1"/>
  <c r="AE204" i="1"/>
  <c r="AE192" i="1"/>
  <c r="AE248" i="1"/>
  <c r="AE246" i="1"/>
  <c r="AE243" i="1"/>
  <c r="AE236" i="1"/>
  <c r="AE230" i="1"/>
  <c r="AE229" i="1"/>
  <c r="AE223" i="1"/>
  <c r="AE216" i="1"/>
  <c r="AE186" i="1"/>
  <c r="AE185" i="1"/>
  <c r="AE177" i="1"/>
  <c r="AE191" i="1"/>
  <c r="AE164" i="1"/>
  <c r="AE143" i="1"/>
  <c r="AE135" i="1"/>
  <c r="AE131" i="1"/>
  <c r="AE125" i="1"/>
  <c r="AE119" i="1"/>
  <c r="AE181" i="1"/>
  <c r="AE165" i="1"/>
  <c r="AE149" i="1"/>
  <c r="AE147" i="1"/>
  <c r="AE142" i="1"/>
  <c r="AE138" i="1"/>
  <c r="AE130" i="1"/>
  <c r="AE124" i="1"/>
  <c r="AE114" i="1"/>
  <c r="AE110" i="1"/>
  <c r="AE106" i="1"/>
  <c r="AE102" i="1"/>
  <c r="AE98" i="1"/>
  <c r="AE94" i="1"/>
  <c r="AE90" i="1"/>
  <c r="AE86" i="1"/>
  <c r="AE82" i="1"/>
  <c r="AE78" i="1"/>
  <c r="AE74" i="1"/>
  <c r="AE70" i="1"/>
  <c r="AE66" i="1"/>
  <c r="AE62" i="1"/>
  <c r="AE58" i="1"/>
  <c r="AE54" i="1"/>
  <c r="AE50" i="1"/>
  <c r="AE46" i="1"/>
  <c r="AE42" i="1"/>
  <c r="AE38" i="1"/>
  <c r="AE34" i="1"/>
  <c r="AE30" i="1"/>
  <c r="AE26" i="1"/>
  <c r="AE22" i="1"/>
  <c r="AE18" i="1"/>
  <c r="AE14" i="1"/>
  <c r="AE10" i="1"/>
  <c r="AE235" i="1"/>
  <c r="AE209" i="1"/>
  <c r="AE198" i="1"/>
  <c r="AE197" i="1"/>
  <c r="AE184" i="1"/>
  <c r="AE178" i="1"/>
  <c r="AE176" i="1"/>
  <c r="AE152" i="1"/>
  <c r="AE134" i="1"/>
  <c r="AE123" i="1"/>
  <c r="AE118" i="1"/>
  <c r="AE280" i="1"/>
  <c r="AE171" i="1"/>
  <c r="AE144" i="1"/>
  <c r="AE122" i="1"/>
  <c r="AE117" i="1"/>
  <c r="AE113" i="1"/>
  <c r="AE109" i="1"/>
  <c r="AE105" i="1"/>
  <c r="AE101" i="1"/>
  <c r="AE97" i="1"/>
  <c r="AE93" i="1"/>
  <c r="AE89" i="1"/>
  <c r="AE85" i="1"/>
  <c r="AE81" i="1"/>
  <c r="AE77" i="1"/>
  <c r="AE73" i="1"/>
  <c r="AE69" i="1"/>
  <c r="AE65" i="1"/>
  <c r="AE61" i="1"/>
  <c r="AE57" i="1"/>
  <c r="AE53" i="1"/>
  <c r="AE49" i="1"/>
  <c r="AE45" i="1"/>
  <c r="AE41" i="1"/>
  <c r="AE37" i="1"/>
  <c r="AE33" i="1"/>
  <c r="AE29" i="1"/>
  <c r="AE25" i="1"/>
  <c r="AE21" i="1"/>
  <c r="AE17" i="1"/>
  <c r="AE13" i="1"/>
  <c r="AE9" i="1"/>
  <c r="AE108" i="1"/>
  <c r="AE100" i="1"/>
  <c r="AE203" i="1"/>
  <c r="AE180" i="1"/>
  <c r="AE172" i="1"/>
  <c r="AE158" i="1"/>
  <c r="AE154" i="1"/>
  <c r="AE148" i="1"/>
  <c r="AE141" i="1"/>
  <c r="AE137" i="1"/>
  <c r="AE129" i="1"/>
  <c r="AE121" i="1"/>
  <c r="AE120" i="1"/>
  <c r="AE116" i="1"/>
  <c r="AE228" i="1"/>
  <c r="AE210" i="1"/>
  <c r="AE168" i="1"/>
  <c r="AE159" i="1"/>
  <c r="AE155" i="1"/>
  <c r="AE146" i="1"/>
  <c r="AE133" i="1"/>
  <c r="AE128" i="1"/>
  <c r="AE112" i="1"/>
  <c r="AE104" i="1"/>
  <c r="AE96" i="1"/>
  <c r="AE160" i="1"/>
  <c r="AE140" i="1"/>
  <c r="AE136" i="1"/>
  <c r="AE132" i="1"/>
  <c r="AE127" i="1"/>
  <c r="AE268" i="1"/>
  <c r="AE182" i="1"/>
  <c r="AE151" i="1"/>
  <c r="AE139" i="1"/>
  <c r="AE126" i="1"/>
  <c r="AE115" i="1"/>
  <c r="AE111" i="1"/>
  <c r="AE107" i="1"/>
  <c r="AE103" i="1"/>
  <c r="AE99" i="1"/>
  <c r="AE95" i="1"/>
  <c r="AE91" i="1"/>
  <c r="AE87" i="1"/>
  <c r="AE83" i="1"/>
  <c r="AE79" i="1"/>
  <c r="AE75" i="1"/>
  <c r="AE71" i="1"/>
  <c r="AE67" i="1"/>
  <c r="AE63" i="1"/>
  <c r="AE59" i="1"/>
  <c r="AE55" i="1"/>
  <c r="AE51" i="1"/>
  <c r="AE47" i="1"/>
  <c r="AE43" i="1"/>
  <c r="AE39" i="1"/>
  <c r="AE35" i="1"/>
  <c r="AE31" i="1"/>
  <c r="AE27" i="1"/>
  <c r="AE23" i="1"/>
  <c r="AE19" i="1"/>
  <c r="AE15" i="1"/>
  <c r="AE11" i="1"/>
  <c r="AE40" i="1"/>
  <c r="AE36" i="1"/>
  <c r="AE28" i="1"/>
  <c r="AE24" i="1"/>
  <c r="AE52" i="1"/>
  <c r="AE48" i="1"/>
  <c r="AE44" i="1"/>
  <c r="AE16" i="1"/>
  <c r="AE92" i="1"/>
  <c r="AE88" i="1"/>
  <c r="AE84" i="1"/>
  <c r="AE80" i="1"/>
  <c r="AE76" i="1"/>
  <c r="AE72" i="1"/>
  <c r="AE68" i="1"/>
  <c r="AE64" i="1"/>
  <c r="AE60" i="1"/>
  <c r="AE56" i="1"/>
  <c r="AE32" i="1"/>
  <c r="AE20" i="1"/>
  <c r="AE12" i="1"/>
  <c r="X1180" i="1"/>
  <c r="X1179" i="1"/>
  <c r="X1178" i="1"/>
  <c r="X1172" i="1"/>
  <c r="X1168" i="1"/>
  <c r="X1161" i="1"/>
  <c r="X1156" i="1"/>
  <c r="X1177" i="1"/>
  <c r="X1163" i="1"/>
  <c r="X1170" i="1"/>
  <c r="X1169" i="1"/>
  <c r="X1166" i="1"/>
  <c r="X1165" i="1"/>
  <c r="X1157" i="1"/>
  <c r="X1171" i="1"/>
  <c r="X1153" i="1"/>
  <c r="X1158" i="1"/>
  <c r="X1176" i="1"/>
  <c r="X1160" i="1"/>
  <c r="X1159" i="1"/>
  <c r="X1175" i="1"/>
  <c r="X1173" i="1"/>
  <c r="X1162" i="1"/>
  <c r="X1155" i="1"/>
  <c r="X1147" i="1"/>
  <c r="X1138" i="1"/>
  <c r="X1167" i="1"/>
  <c r="X1174" i="1"/>
  <c r="X1154" i="1"/>
  <c r="X1146" i="1"/>
  <c r="X1137" i="1"/>
  <c r="X1152" i="1"/>
  <c r="X1141" i="1"/>
  <c r="X1164" i="1"/>
  <c r="X1151" i="1"/>
  <c r="X1148" i="1"/>
  <c r="X1139" i="1"/>
  <c r="X1143" i="1"/>
  <c r="X1150" i="1"/>
  <c r="X1134" i="1"/>
  <c r="X1133" i="1"/>
  <c r="X1127" i="1"/>
  <c r="X1131" i="1"/>
  <c r="X1149" i="1"/>
  <c r="X1135" i="1"/>
  <c r="X1126" i="1"/>
  <c r="X1145" i="1"/>
  <c r="X1130" i="1"/>
  <c r="X1140" i="1"/>
  <c r="X1128" i="1"/>
  <c r="X1144" i="1"/>
  <c r="X1132" i="1"/>
  <c r="X1123" i="1"/>
  <c r="X1124" i="1"/>
  <c r="X1117" i="1"/>
  <c r="X1113" i="1"/>
  <c r="X1116" i="1"/>
  <c r="X1112" i="1"/>
  <c r="X1121" i="1"/>
  <c r="X1120" i="1"/>
  <c r="X1115" i="1"/>
  <c r="X1119" i="1"/>
  <c r="X1142" i="1"/>
  <c r="X1136" i="1"/>
  <c r="X1125" i="1"/>
  <c r="X1118" i="1"/>
  <c r="X1114" i="1"/>
  <c r="X1103" i="1"/>
  <c r="X1102" i="1"/>
  <c r="X1095" i="1"/>
  <c r="X1094" i="1"/>
  <c r="X1090" i="1"/>
  <c r="X1089" i="1"/>
  <c r="X1101" i="1"/>
  <c r="X1100" i="1"/>
  <c r="X1093" i="1"/>
  <c r="X1085" i="1"/>
  <c r="X1109" i="1"/>
  <c r="X1107" i="1"/>
  <c r="X1111" i="1"/>
  <c r="X1110" i="1"/>
  <c r="X1099" i="1"/>
  <c r="X1098" i="1"/>
  <c r="X1088" i="1"/>
  <c r="X1108" i="1"/>
  <c r="X1106" i="1"/>
  <c r="X1105" i="1"/>
  <c r="X1104" i="1"/>
  <c r="X1097" i="1"/>
  <c r="X1096" i="1"/>
  <c r="X1087" i="1"/>
  <c r="X1129" i="1"/>
  <c r="X1079" i="1"/>
  <c r="X1071" i="1"/>
  <c r="X1084" i="1"/>
  <c r="X1075" i="1"/>
  <c r="X1092" i="1"/>
  <c r="X1080" i="1"/>
  <c r="X1078" i="1"/>
  <c r="X1074" i="1"/>
  <c r="X1070" i="1"/>
  <c r="X1066" i="1"/>
  <c r="X1062" i="1"/>
  <c r="X1059" i="1"/>
  <c r="X1122" i="1"/>
  <c r="X1083" i="1"/>
  <c r="X1073" i="1"/>
  <c r="X1065" i="1"/>
  <c r="X1091" i="1"/>
  <c r="X1082" i="1"/>
  <c r="X1077" i="1"/>
  <c r="X1069" i="1"/>
  <c r="X1061" i="1"/>
  <c r="X1057" i="1"/>
  <c r="X1086" i="1"/>
  <c r="X1081" i="1"/>
  <c r="X1072" i="1"/>
  <c r="X1064" i="1"/>
  <c r="X1055" i="1"/>
  <c r="X1068" i="1"/>
  <c r="X1063" i="1"/>
  <c r="X1048" i="1"/>
  <c r="X1067" i="1"/>
  <c r="X1060" i="1"/>
  <c r="X1053" i="1"/>
  <c r="X1045" i="1"/>
  <c r="X1076" i="1"/>
  <c r="X1058" i="1"/>
  <c r="X1052" i="1"/>
  <c r="X1044" i="1"/>
  <c r="X1051" i="1"/>
  <c r="X1050" i="1"/>
  <c r="X1047" i="1"/>
  <c r="X1042" i="1"/>
  <c r="X1033" i="1"/>
  <c r="X1025" i="1"/>
  <c r="X1017" i="1"/>
  <c r="X1046" i="1"/>
  <c r="X1041" i="1"/>
  <c r="X1032" i="1"/>
  <c r="X1024" i="1"/>
  <c r="X1040" i="1"/>
  <c r="X1031" i="1"/>
  <c r="X1023" i="1"/>
  <c r="X1015" i="1"/>
  <c r="X1039" i="1"/>
  <c r="X1038" i="1"/>
  <c r="X1030" i="1"/>
  <c r="X1022" i="1"/>
  <c r="X1014" i="1"/>
  <c r="X1056" i="1"/>
  <c r="X1037" i="1"/>
  <c r="X1029" i="1"/>
  <c r="X1021" i="1"/>
  <c r="X1013" i="1"/>
  <c r="X1035" i="1"/>
  <c r="X1027" i="1"/>
  <c r="X1019" i="1"/>
  <c r="X1011" i="1"/>
  <c r="X1036" i="1"/>
  <c r="X1028" i="1"/>
  <c r="X1012" i="1"/>
  <c r="X1010" i="1"/>
  <c r="X1008" i="1"/>
  <c r="X1000" i="1"/>
  <c r="X992" i="1"/>
  <c r="X982" i="1"/>
  <c r="X979" i="1"/>
  <c r="X1020" i="1"/>
  <c r="X1007" i="1"/>
  <c r="X1049" i="1"/>
  <c r="X1034" i="1"/>
  <c r="X1026" i="1"/>
  <c r="X1009" i="1"/>
  <c r="X1006" i="1"/>
  <c r="X998" i="1"/>
  <c r="X990" i="1"/>
  <c r="X1054" i="1"/>
  <c r="X1005" i="1"/>
  <c r="X997" i="1"/>
  <c r="X989" i="1"/>
  <c r="X984" i="1"/>
  <c r="X981" i="1"/>
  <c r="X1043" i="1"/>
  <c r="X1004" i="1"/>
  <c r="X996" i="1"/>
  <c r="X988" i="1"/>
  <c r="X1016" i="1"/>
  <c r="X1002" i="1"/>
  <c r="X994" i="1"/>
  <c r="X986" i="1"/>
  <c r="X983" i="1"/>
  <c r="X1001" i="1"/>
  <c r="X995" i="1"/>
  <c r="X980" i="1"/>
  <c r="X972" i="1"/>
  <c r="X969" i="1"/>
  <c r="X1003" i="1"/>
  <c r="X987" i="1"/>
  <c r="X975" i="1"/>
  <c r="X962" i="1"/>
  <c r="X959" i="1"/>
  <c r="X968" i="1"/>
  <c r="X965" i="1"/>
  <c r="X956" i="1"/>
  <c r="X954" i="1"/>
  <c r="X952" i="1"/>
  <c r="X951" i="1"/>
  <c r="X974" i="1"/>
  <c r="X971" i="1"/>
  <c r="X958" i="1"/>
  <c r="X964" i="1"/>
  <c r="X961" i="1"/>
  <c r="X977" i="1"/>
  <c r="X970" i="1"/>
  <c r="X967" i="1"/>
  <c r="X949" i="1"/>
  <c r="X991" i="1"/>
  <c r="X985" i="1"/>
  <c r="X978" i="1"/>
  <c r="X973" i="1"/>
  <c r="X960" i="1"/>
  <c r="X957" i="1"/>
  <c r="X955" i="1"/>
  <c r="X953" i="1"/>
  <c r="X950" i="1"/>
  <c r="X928" i="1"/>
  <c r="X927" i="1"/>
  <c r="X915" i="1"/>
  <c r="X940" i="1"/>
  <c r="X933" i="1"/>
  <c r="X926" i="1"/>
  <c r="X921" i="1"/>
  <c r="X939" i="1"/>
  <c r="X920" i="1"/>
  <c r="X919" i="1"/>
  <c r="X1018" i="1"/>
  <c r="X993" i="1"/>
  <c r="X976" i="1"/>
  <c r="X966" i="1"/>
  <c r="X945" i="1"/>
  <c r="X938" i="1"/>
  <c r="X932" i="1"/>
  <c r="X925" i="1"/>
  <c r="X918" i="1"/>
  <c r="X913" i="1"/>
  <c r="X963" i="1"/>
  <c r="X944" i="1"/>
  <c r="X943" i="1"/>
  <c r="X931" i="1"/>
  <c r="X912" i="1"/>
  <c r="X911" i="1"/>
  <c r="X999" i="1"/>
  <c r="X942" i="1"/>
  <c r="X937" i="1"/>
  <c r="X930" i="1"/>
  <c r="X924" i="1"/>
  <c r="X917" i="1"/>
  <c r="X948" i="1"/>
  <c r="X947" i="1"/>
  <c r="X936" i="1"/>
  <c r="X935" i="1"/>
  <c r="X923" i="1"/>
  <c r="X899" i="1"/>
  <c r="X880" i="1"/>
  <c r="X879" i="1"/>
  <c r="X916" i="1"/>
  <c r="X910" i="1"/>
  <c r="X905" i="1"/>
  <c r="X898" i="1"/>
  <c r="X892" i="1"/>
  <c r="X885" i="1"/>
  <c r="X878" i="1"/>
  <c r="X914" i="1"/>
  <c r="X904" i="1"/>
  <c r="X903" i="1"/>
  <c r="X891" i="1"/>
  <c r="X941" i="1"/>
  <c r="X909" i="1"/>
  <c r="X902" i="1"/>
  <c r="X897" i="1"/>
  <c r="X890" i="1"/>
  <c r="X884" i="1"/>
  <c r="X877" i="1"/>
  <c r="X896" i="1"/>
  <c r="X895" i="1"/>
  <c r="X883" i="1"/>
  <c r="X946" i="1"/>
  <c r="X934" i="1"/>
  <c r="X929" i="1"/>
  <c r="X908" i="1"/>
  <c r="X901" i="1"/>
  <c r="X894" i="1"/>
  <c r="X889" i="1"/>
  <c r="X882" i="1"/>
  <c r="X907" i="1"/>
  <c r="X888" i="1"/>
  <c r="X887" i="1"/>
  <c r="X875" i="1"/>
  <c r="X922" i="1"/>
  <c r="X874" i="1"/>
  <c r="X869" i="1"/>
  <c r="X862" i="1"/>
  <c r="X857" i="1"/>
  <c r="X850" i="1"/>
  <c r="X844" i="1"/>
  <c r="X837" i="1"/>
  <c r="X886" i="1"/>
  <c r="X881" i="1"/>
  <c r="X856" i="1"/>
  <c r="X855" i="1"/>
  <c r="X843" i="1"/>
  <c r="X906" i="1"/>
  <c r="X876" i="1"/>
  <c r="X868" i="1"/>
  <c r="X861" i="1"/>
  <c r="X854" i="1"/>
  <c r="X849" i="1"/>
  <c r="X842" i="1"/>
  <c r="X836" i="1"/>
  <c r="X867" i="1"/>
  <c r="X848" i="1"/>
  <c r="X847" i="1"/>
  <c r="X835" i="1"/>
  <c r="X873" i="1"/>
  <c r="X866" i="1"/>
  <c r="X860" i="1"/>
  <c r="X853" i="1"/>
  <c r="X872" i="1"/>
  <c r="X871" i="1"/>
  <c r="X859" i="1"/>
  <c r="X839" i="1"/>
  <c r="X824" i="1"/>
  <c r="X823" i="1"/>
  <c r="X811" i="1"/>
  <c r="X829" i="1"/>
  <c r="X822" i="1"/>
  <c r="X817" i="1"/>
  <c r="X810" i="1"/>
  <c r="X803" i="1"/>
  <c r="X845" i="1"/>
  <c r="X840" i="1"/>
  <c r="X816" i="1"/>
  <c r="X815" i="1"/>
  <c r="X809" i="1"/>
  <c r="X808" i="1"/>
  <c r="X900" i="1"/>
  <c r="X858" i="1"/>
  <c r="X852" i="1"/>
  <c r="X828" i="1"/>
  <c r="X821" i="1"/>
  <c r="X814" i="1"/>
  <c r="X827" i="1"/>
  <c r="X807" i="1"/>
  <c r="X802" i="1"/>
  <c r="X893" i="1"/>
  <c r="X865" i="1"/>
  <c r="X841" i="1"/>
  <c r="X834" i="1"/>
  <c r="X833" i="1"/>
  <c r="X826" i="1"/>
  <c r="X820" i="1"/>
  <c r="X813" i="1"/>
  <c r="X870" i="1"/>
  <c r="X864" i="1"/>
  <c r="X863" i="1"/>
  <c r="X851" i="1"/>
  <c r="X846" i="1"/>
  <c r="X832" i="1"/>
  <c r="X831" i="1"/>
  <c r="X819" i="1"/>
  <c r="X838" i="1"/>
  <c r="X830" i="1"/>
  <c r="X825" i="1"/>
  <c r="X818" i="1"/>
  <c r="X812" i="1"/>
  <c r="X806" i="1"/>
  <c r="X805" i="1"/>
  <c r="X804" i="1"/>
  <c r="X783" i="1"/>
  <c r="X767" i="1"/>
  <c r="X766" i="1"/>
  <c r="X801" i="1"/>
  <c r="X800" i="1"/>
  <c r="X799" i="1"/>
  <c r="X794" i="1"/>
  <c r="X787" i="1"/>
  <c r="X777" i="1"/>
  <c r="X772" i="1"/>
  <c r="X760" i="1"/>
  <c r="X757" i="1"/>
  <c r="X754" i="1"/>
  <c r="X793" i="1"/>
  <c r="X792" i="1"/>
  <c r="X771" i="1"/>
  <c r="X765" i="1"/>
  <c r="X764" i="1"/>
  <c r="X798" i="1"/>
  <c r="X797" i="1"/>
  <c r="X782" i="1"/>
  <c r="X781" i="1"/>
  <c r="X776" i="1"/>
  <c r="X770" i="1"/>
  <c r="X759" i="1"/>
  <c r="X796" i="1"/>
  <c r="X791" i="1"/>
  <c r="X786" i="1"/>
  <c r="X780" i="1"/>
  <c r="X775" i="1"/>
  <c r="X763" i="1"/>
  <c r="X762" i="1"/>
  <c r="X756" i="1"/>
  <c r="X774" i="1"/>
  <c r="X769" i="1"/>
  <c r="X795" i="1"/>
  <c r="X785" i="1"/>
  <c r="X784" i="1"/>
  <c r="X779" i="1"/>
  <c r="X758" i="1"/>
  <c r="X755" i="1"/>
  <c r="X790" i="1"/>
  <c r="X789" i="1"/>
  <c r="X788" i="1"/>
  <c r="X778" i="1"/>
  <c r="X773" i="1"/>
  <c r="X768" i="1"/>
  <c r="X761" i="1"/>
  <c r="X719" i="1"/>
  <c r="X710" i="1"/>
  <c r="X704" i="1"/>
  <c r="X696" i="1"/>
  <c r="X688" i="1"/>
  <c r="X680" i="1"/>
  <c r="X672" i="1"/>
  <c r="X743" i="1"/>
  <c r="X734" i="1"/>
  <c r="X731" i="1"/>
  <c r="X728" i="1"/>
  <c r="X725" i="1"/>
  <c r="X722" i="1"/>
  <c r="X716" i="1"/>
  <c r="X713" i="1"/>
  <c r="X703" i="1"/>
  <c r="X695" i="1"/>
  <c r="X687" i="1"/>
  <c r="X679" i="1"/>
  <c r="X671" i="1"/>
  <c r="X663" i="1"/>
  <c r="X753" i="1"/>
  <c r="X727" i="1"/>
  <c r="X718" i="1"/>
  <c r="X715" i="1"/>
  <c r="X712" i="1"/>
  <c r="X709" i="1"/>
  <c r="X701" i="1"/>
  <c r="X751" i="1"/>
  <c r="X742" i="1"/>
  <c r="X739" i="1"/>
  <c r="X736" i="1"/>
  <c r="X733" i="1"/>
  <c r="X730" i="1"/>
  <c r="X724" i="1"/>
  <c r="X721" i="1"/>
  <c r="X708" i="1"/>
  <c r="X700" i="1"/>
  <c r="X692" i="1"/>
  <c r="X684" i="1"/>
  <c r="X748" i="1"/>
  <c r="X745" i="1"/>
  <c r="X711" i="1"/>
  <c r="X707" i="1"/>
  <c r="X699" i="1"/>
  <c r="X691" i="1"/>
  <c r="X683" i="1"/>
  <c r="X675" i="1"/>
  <c r="X667" i="1"/>
  <c r="X735" i="1"/>
  <c r="X726" i="1"/>
  <c r="X723" i="1"/>
  <c r="X720" i="1"/>
  <c r="X717" i="1"/>
  <c r="X714" i="1"/>
  <c r="X706" i="1"/>
  <c r="X698" i="1"/>
  <c r="X690" i="1"/>
  <c r="X682" i="1"/>
  <c r="X674" i="1"/>
  <c r="X666" i="1"/>
  <c r="X744" i="1"/>
  <c r="X705" i="1"/>
  <c r="X697" i="1"/>
  <c r="X686" i="1"/>
  <c r="X669" i="1"/>
  <c r="X665" i="1"/>
  <c r="X664" i="1"/>
  <c r="X657" i="1"/>
  <c r="X649" i="1"/>
  <c r="X641" i="1"/>
  <c r="X633" i="1"/>
  <c r="X741" i="1"/>
  <c r="X656" i="1"/>
  <c r="X648" i="1"/>
  <c r="X640" i="1"/>
  <c r="X632" i="1"/>
  <c r="X624" i="1"/>
  <c r="X616" i="1"/>
  <c r="X740" i="1"/>
  <c r="X738" i="1"/>
  <c r="X694" i="1"/>
  <c r="X676" i="1"/>
  <c r="X673" i="1"/>
  <c r="X670" i="1"/>
  <c r="X655" i="1"/>
  <c r="X647" i="1"/>
  <c r="X639" i="1"/>
  <c r="X631" i="1"/>
  <c r="X623" i="1"/>
  <c r="X615" i="1"/>
  <c r="X607" i="1"/>
  <c r="X737" i="1"/>
  <c r="X702" i="1"/>
  <c r="X685" i="1"/>
  <c r="X677" i="1"/>
  <c r="X662" i="1"/>
  <c r="X654" i="1"/>
  <c r="X750" i="1"/>
  <c r="X732" i="1"/>
  <c r="X661" i="1"/>
  <c r="X653" i="1"/>
  <c r="X645" i="1"/>
  <c r="X637" i="1"/>
  <c r="X629" i="1"/>
  <c r="X621" i="1"/>
  <c r="X613" i="1"/>
  <c r="X605" i="1"/>
  <c r="X752" i="1"/>
  <c r="X749" i="1"/>
  <c r="X693" i="1"/>
  <c r="X681" i="1"/>
  <c r="X660" i="1"/>
  <c r="X652" i="1"/>
  <c r="X644" i="1"/>
  <c r="X636" i="1"/>
  <c r="X628" i="1"/>
  <c r="X620" i="1"/>
  <c r="X612" i="1"/>
  <c r="X604" i="1"/>
  <c r="X747" i="1"/>
  <c r="X729" i="1"/>
  <c r="X659" i="1"/>
  <c r="X651" i="1"/>
  <c r="X643" i="1"/>
  <c r="X635" i="1"/>
  <c r="X627" i="1"/>
  <c r="X619" i="1"/>
  <c r="X611" i="1"/>
  <c r="X594" i="1"/>
  <c r="X586" i="1"/>
  <c r="X578" i="1"/>
  <c r="X570" i="1"/>
  <c r="X562" i="1"/>
  <c r="X554" i="1"/>
  <c r="X546" i="1"/>
  <c r="X538" i="1"/>
  <c r="X617" i="1"/>
  <c r="X601" i="1"/>
  <c r="X593" i="1"/>
  <c r="X585" i="1"/>
  <c r="X577" i="1"/>
  <c r="X569" i="1"/>
  <c r="X561" i="1"/>
  <c r="X746" i="1"/>
  <c r="X625" i="1"/>
  <c r="X614" i="1"/>
  <c r="X608" i="1"/>
  <c r="X602" i="1"/>
  <c r="X600" i="1"/>
  <c r="X592" i="1"/>
  <c r="X584" i="1"/>
  <c r="X576" i="1"/>
  <c r="X568" i="1"/>
  <c r="X560" i="1"/>
  <c r="X552" i="1"/>
  <c r="X544" i="1"/>
  <c r="X622" i="1"/>
  <c r="X609" i="1"/>
  <c r="X599" i="1"/>
  <c r="X591" i="1"/>
  <c r="X583" i="1"/>
  <c r="X575" i="1"/>
  <c r="X567" i="1"/>
  <c r="X559" i="1"/>
  <c r="X551" i="1"/>
  <c r="X543" i="1"/>
  <c r="X689" i="1"/>
  <c r="X610" i="1"/>
  <c r="X598" i="1"/>
  <c r="X590" i="1"/>
  <c r="X582" i="1"/>
  <c r="X574" i="1"/>
  <c r="X566" i="1"/>
  <c r="X558" i="1"/>
  <c r="X550" i="1"/>
  <c r="X542" i="1"/>
  <c r="X678" i="1"/>
  <c r="X668" i="1"/>
  <c r="X658" i="1"/>
  <c r="X646" i="1"/>
  <c r="X638" i="1"/>
  <c r="X630" i="1"/>
  <c r="X618" i="1"/>
  <c r="X597" i="1"/>
  <c r="X589" i="1"/>
  <c r="X581" i="1"/>
  <c r="X573" i="1"/>
  <c r="X565" i="1"/>
  <c r="X557" i="1"/>
  <c r="X642" i="1"/>
  <c r="X634" i="1"/>
  <c r="X626" i="1"/>
  <c r="X606" i="1"/>
  <c r="X596" i="1"/>
  <c r="X588" i="1"/>
  <c r="X580" i="1"/>
  <c r="X572" i="1"/>
  <c r="X564" i="1"/>
  <c r="X556" i="1"/>
  <c r="X548" i="1"/>
  <c r="X540" i="1"/>
  <c r="X595" i="1"/>
  <c r="X563" i="1"/>
  <c r="X545" i="1"/>
  <c r="X536" i="1"/>
  <c r="X494" i="1"/>
  <c r="X482" i="1"/>
  <c r="X475" i="1"/>
  <c r="X467" i="1"/>
  <c r="X535" i="1"/>
  <c r="X528" i="1"/>
  <c r="X524" i="1"/>
  <c r="X520" i="1"/>
  <c r="X516" i="1"/>
  <c r="X512" i="1"/>
  <c r="X508" i="1"/>
  <c r="X504" i="1"/>
  <c r="X500" i="1"/>
  <c r="X493" i="1"/>
  <c r="X486" i="1"/>
  <c r="X481" i="1"/>
  <c r="X474" i="1"/>
  <c r="X466" i="1"/>
  <c r="X587" i="1"/>
  <c r="X553" i="1"/>
  <c r="X547" i="1"/>
  <c r="X537" i="1"/>
  <c r="X534" i="1"/>
  <c r="X499" i="1"/>
  <c r="X492" i="1"/>
  <c r="X480" i="1"/>
  <c r="X473" i="1"/>
  <c r="X465" i="1"/>
  <c r="X549" i="1"/>
  <c r="X541" i="1"/>
  <c r="X533" i="1"/>
  <c r="X527" i="1"/>
  <c r="X523" i="1"/>
  <c r="X519" i="1"/>
  <c r="X515" i="1"/>
  <c r="X511" i="1"/>
  <c r="X507" i="1"/>
  <c r="X503" i="1"/>
  <c r="X498" i="1"/>
  <c r="X491" i="1"/>
  <c r="X485" i="1"/>
  <c r="X479" i="1"/>
  <c r="X650" i="1"/>
  <c r="X579" i="1"/>
  <c r="X555" i="1"/>
  <c r="X532" i="1"/>
  <c r="X490" i="1"/>
  <c r="X478" i="1"/>
  <c r="X471" i="1"/>
  <c r="X463" i="1"/>
  <c r="X531" i="1"/>
  <c r="X526" i="1"/>
  <c r="X522" i="1"/>
  <c r="X518" i="1"/>
  <c r="X514" i="1"/>
  <c r="X510" i="1"/>
  <c r="X506" i="1"/>
  <c r="X502" i="1"/>
  <c r="X497" i="1"/>
  <c r="X603" i="1"/>
  <c r="X571" i="1"/>
  <c r="X539" i="1"/>
  <c r="X530" i="1"/>
  <c r="X496" i="1"/>
  <c r="X488" i="1"/>
  <c r="X509" i="1"/>
  <c r="X483" i="1"/>
  <c r="X477" i="1"/>
  <c r="X456" i="1"/>
  <c r="X448" i="1"/>
  <c r="X440" i="1"/>
  <c r="X432" i="1"/>
  <c r="X424" i="1"/>
  <c r="X416" i="1"/>
  <c r="X408" i="1"/>
  <c r="X400" i="1"/>
  <c r="X395" i="1"/>
  <c r="X505" i="1"/>
  <c r="X489" i="1"/>
  <c r="X455" i="1"/>
  <c r="X447" i="1"/>
  <c r="X501" i="1"/>
  <c r="X464" i="1"/>
  <c r="X529" i="1"/>
  <c r="X487" i="1"/>
  <c r="X453" i="1"/>
  <c r="X445" i="1"/>
  <c r="X437" i="1"/>
  <c r="X429" i="1"/>
  <c r="X421" i="1"/>
  <c r="X413" i="1"/>
  <c r="X405" i="1"/>
  <c r="X525" i="1"/>
  <c r="X495" i="1"/>
  <c r="X476" i="1"/>
  <c r="X472" i="1"/>
  <c r="X468" i="1"/>
  <c r="X460" i="1"/>
  <c r="X452" i="1"/>
  <c r="X444" i="1"/>
  <c r="X436" i="1"/>
  <c r="X428" i="1"/>
  <c r="X420" i="1"/>
  <c r="X412" i="1"/>
  <c r="X404" i="1"/>
  <c r="X397" i="1"/>
  <c r="X517" i="1"/>
  <c r="X484" i="1"/>
  <c r="X469" i="1"/>
  <c r="X462" i="1"/>
  <c r="X458" i="1"/>
  <c r="X450" i="1"/>
  <c r="X442" i="1"/>
  <c r="X434" i="1"/>
  <c r="X426" i="1"/>
  <c r="X418" i="1"/>
  <c r="X513" i="1"/>
  <c r="X470" i="1"/>
  <c r="X457" i="1"/>
  <c r="X449" i="1"/>
  <c r="X441" i="1"/>
  <c r="X433" i="1"/>
  <c r="X425" i="1"/>
  <c r="X417" i="1"/>
  <c r="X409" i="1"/>
  <c r="X401" i="1"/>
  <c r="X431" i="1"/>
  <c r="X414" i="1"/>
  <c r="X411" i="1"/>
  <c r="X398" i="1"/>
  <c r="X393" i="1"/>
  <c r="X390" i="1"/>
  <c r="X370" i="1"/>
  <c r="X369" i="1"/>
  <c r="X363" i="1"/>
  <c r="X356" i="1"/>
  <c r="X338" i="1"/>
  <c r="X337" i="1"/>
  <c r="X331" i="1"/>
  <c r="X326" i="1"/>
  <c r="X325" i="1"/>
  <c r="X422" i="1"/>
  <c r="X419" i="1"/>
  <c r="X394" i="1"/>
  <c r="X389" i="1"/>
  <c r="X382" i="1"/>
  <c r="X375" i="1"/>
  <c r="X368" i="1"/>
  <c r="X350" i="1"/>
  <c r="X349" i="1"/>
  <c r="X343" i="1"/>
  <c r="X336" i="1"/>
  <c r="X521" i="1"/>
  <c r="X461" i="1"/>
  <c r="X446" i="1"/>
  <c r="X443" i="1"/>
  <c r="X415" i="1"/>
  <c r="X402" i="1"/>
  <c r="X399" i="1"/>
  <c r="X388" i="1"/>
  <c r="X381" i="1"/>
  <c r="X362" i="1"/>
  <c r="X361" i="1"/>
  <c r="X355" i="1"/>
  <c r="X348" i="1"/>
  <c r="X439" i="1"/>
  <c r="X387" i="1"/>
  <c r="X380" i="1"/>
  <c r="X374" i="1"/>
  <c r="X459" i="1"/>
  <c r="X454" i="1"/>
  <c r="X451" i="1"/>
  <c r="X430" i="1"/>
  <c r="X427" i="1"/>
  <c r="X406" i="1"/>
  <c r="X403" i="1"/>
  <c r="X396" i="1"/>
  <c r="X386" i="1"/>
  <c r="X385" i="1"/>
  <c r="X379" i="1"/>
  <c r="X373" i="1"/>
  <c r="X354" i="1"/>
  <c r="X353" i="1"/>
  <c r="X347" i="1"/>
  <c r="X340" i="1"/>
  <c r="X423" i="1"/>
  <c r="X392" i="1"/>
  <c r="X384" i="1"/>
  <c r="X372" i="1"/>
  <c r="X366" i="1"/>
  <c r="X365" i="1"/>
  <c r="X359" i="1"/>
  <c r="X352" i="1"/>
  <c r="X334" i="1"/>
  <c r="X333" i="1"/>
  <c r="X410" i="1"/>
  <c r="X407" i="1"/>
  <c r="X391" i="1"/>
  <c r="X378" i="1"/>
  <c r="X377" i="1"/>
  <c r="X371" i="1"/>
  <c r="X364" i="1"/>
  <c r="X438" i="1"/>
  <c r="X435" i="1"/>
  <c r="X383" i="1"/>
  <c r="X376" i="1"/>
  <c r="X358" i="1"/>
  <c r="X357" i="1"/>
  <c r="X351" i="1"/>
  <c r="X344" i="1"/>
  <c r="X311" i="1"/>
  <c r="X304" i="1"/>
  <c r="X298" i="1"/>
  <c r="X297" i="1"/>
  <c r="X291" i="1"/>
  <c r="X284" i="1"/>
  <c r="X266" i="1"/>
  <c r="X265" i="1"/>
  <c r="X259" i="1"/>
  <c r="X252" i="1"/>
  <c r="X318" i="1"/>
  <c r="X317" i="1"/>
  <c r="X296" i="1"/>
  <c r="X283" i="1"/>
  <c r="X278" i="1"/>
  <c r="X277" i="1"/>
  <c r="X271" i="1"/>
  <c r="X264" i="1"/>
  <c r="X367" i="1"/>
  <c r="X324" i="1"/>
  <c r="X323" i="1"/>
  <c r="X316" i="1"/>
  <c r="X310" i="1"/>
  <c r="X309" i="1"/>
  <c r="X303" i="1"/>
  <c r="X290" i="1"/>
  <c r="X289" i="1"/>
  <c r="X276" i="1"/>
  <c r="X258" i="1"/>
  <c r="X257" i="1"/>
  <c r="X251" i="1"/>
  <c r="X330" i="1"/>
  <c r="X315" i="1"/>
  <c r="X308" i="1"/>
  <c r="X295" i="1"/>
  <c r="X288" i="1"/>
  <c r="X282" i="1"/>
  <c r="X270" i="1"/>
  <c r="X269" i="1"/>
  <c r="X263" i="1"/>
  <c r="X256" i="1"/>
  <c r="X341" i="1"/>
  <c r="X339" i="1"/>
  <c r="X335" i="1"/>
  <c r="X327" i="1"/>
  <c r="X322" i="1"/>
  <c r="X321" i="1"/>
  <c r="X302" i="1"/>
  <c r="X301" i="1"/>
  <c r="X281" i="1"/>
  <c r="X275" i="1"/>
  <c r="X268" i="1"/>
  <c r="X250" i="1"/>
  <c r="X249" i="1"/>
  <c r="X342" i="1"/>
  <c r="X332" i="1"/>
  <c r="X328" i="1"/>
  <c r="X320" i="1"/>
  <c r="X314" i="1"/>
  <c r="X313" i="1"/>
  <c r="X307" i="1"/>
  <c r="X300" i="1"/>
  <c r="X294" i="1"/>
  <c r="X293" i="1"/>
  <c r="X287" i="1"/>
  <c r="X280" i="1"/>
  <c r="X360" i="1"/>
  <c r="X312" i="1"/>
  <c r="X299" i="1"/>
  <c r="X292" i="1"/>
  <c r="X240" i="1"/>
  <c r="X234" i="1"/>
  <c r="X233" i="1"/>
  <c r="X227" i="1"/>
  <c r="X220" i="1"/>
  <c r="X202" i="1"/>
  <c r="X201" i="1"/>
  <c r="X190" i="1"/>
  <c r="X189" i="1"/>
  <c r="X183" i="1"/>
  <c r="X174" i="1"/>
  <c r="X170" i="1"/>
  <c r="X162" i="1"/>
  <c r="X329" i="1"/>
  <c r="X274" i="1"/>
  <c r="X273" i="1"/>
  <c r="X248" i="1"/>
  <c r="X232" i="1"/>
  <c r="X214" i="1"/>
  <c r="X213" i="1"/>
  <c r="X207" i="1"/>
  <c r="X200" i="1"/>
  <c r="X195" i="1"/>
  <c r="X188" i="1"/>
  <c r="X179" i="1"/>
  <c r="X166" i="1"/>
  <c r="X157" i="1"/>
  <c r="X153" i="1"/>
  <c r="X346" i="1"/>
  <c r="X306" i="1"/>
  <c r="X279" i="1"/>
  <c r="X272" i="1"/>
  <c r="X247" i="1"/>
  <c r="X245" i="1"/>
  <c r="X239" i="1"/>
  <c r="X226" i="1"/>
  <c r="X225" i="1"/>
  <c r="X219" i="1"/>
  <c r="X212" i="1"/>
  <c r="X182" i="1"/>
  <c r="X178" i="1"/>
  <c r="X149" i="1"/>
  <c r="X144" i="1"/>
  <c r="X319" i="1"/>
  <c r="X260" i="1"/>
  <c r="X254" i="1"/>
  <c r="X246" i="1"/>
  <c r="X244" i="1"/>
  <c r="X231" i="1"/>
  <c r="X224" i="1"/>
  <c r="X262" i="1"/>
  <c r="X238" i="1"/>
  <c r="X237" i="1"/>
  <c r="X218" i="1"/>
  <c r="X217" i="1"/>
  <c r="X211" i="1"/>
  <c r="X204" i="1"/>
  <c r="X192" i="1"/>
  <c r="X181" i="1"/>
  <c r="X165" i="1"/>
  <c r="X160" i="1"/>
  <c r="X155" i="1"/>
  <c r="X345" i="1"/>
  <c r="X286" i="1"/>
  <c r="X285" i="1"/>
  <c r="X255" i="1"/>
  <c r="X243" i="1"/>
  <c r="X236" i="1"/>
  <c r="X230" i="1"/>
  <c r="X229" i="1"/>
  <c r="X223" i="1"/>
  <c r="X216" i="1"/>
  <c r="X186" i="1"/>
  <c r="X267" i="1"/>
  <c r="X235" i="1"/>
  <c r="X228" i="1"/>
  <c r="X210" i="1"/>
  <c r="X209" i="1"/>
  <c r="X203" i="1"/>
  <c r="X198" i="1"/>
  <c r="X197" i="1"/>
  <c r="X191" i="1"/>
  <c r="X184" i="1"/>
  <c r="X180" i="1"/>
  <c r="X176" i="1"/>
  <c r="X221" i="1"/>
  <c r="X208" i="1"/>
  <c r="X187" i="1"/>
  <c r="X175" i="1"/>
  <c r="X173" i="1"/>
  <c r="X168" i="1"/>
  <c r="X167" i="1"/>
  <c r="X159" i="1"/>
  <c r="X142" i="1"/>
  <c r="X138" i="1"/>
  <c r="X130" i="1"/>
  <c r="X124" i="1"/>
  <c r="X114" i="1"/>
  <c r="X110" i="1"/>
  <c r="X106" i="1"/>
  <c r="X102" i="1"/>
  <c r="X98" i="1"/>
  <c r="X94" i="1"/>
  <c r="X90" i="1"/>
  <c r="X86" i="1"/>
  <c r="X82" i="1"/>
  <c r="X78" i="1"/>
  <c r="X74" i="1"/>
  <c r="X70" i="1"/>
  <c r="X66" i="1"/>
  <c r="X62" i="1"/>
  <c r="X58" i="1"/>
  <c r="X54" i="1"/>
  <c r="X50" i="1"/>
  <c r="X46" i="1"/>
  <c r="X42" i="1"/>
  <c r="X38" i="1"/>
  <c r="X34" i="1"/>
  <c r="X30" i="1"/>
  <c r="X26" i="1"/>
  <c r="X22" i="1"/>
  <c r="X18" i="1"/>
  <c r="X45" i="1"/>
  <c r="X33" i="1"/>
  <c r="X29" i="1"/>
  <c r="X21" i="1"/>
  <c r="X193" i="1"/>
  <c r="X185" i="1"/>
  <c r="X177" i="1"/>
  <c r="X169" i="1"/>
  <c r="X148" i="1"/>
  <c r="X134" i="1"/>
  <c r="X123" i="1"/>
  <c r="X118" i="1"/>
  <c r="X69" i="1"/>
  <c r="X65" i="1"/>
  <c r="X57" i="1"/>
  <c r="X53" i="1"/>
  <c r="X41" i="1"/>
  <c r="X242" i="1"/>
  <c r="X194" i="1"/>
  <c r="X150" i="1"/>
  <c r="X146" i="1"/>
  <c r="X122" i="1"/>
  <c r="X117" i="1"/>
  <c r="X113" i="1"/>
  <c r="X109" i="1"/>
  <c r="X105" i="1"/>
  <c r="X101" i="1"/>
  <c r="X97" i="1"/>
  <c r="X93" i="1"/>
  <c r="X89" i="1"/>
  <c r="X85" i="1"/>
  <c r="X81" i="1"/>
  <c r="X77" i="1"/>
  <c r="X73" i="1"/>
  <c r="X49" i="1"/>
  <c r="X37" i="1"/>
  <c r="X25" i="1"/>
  <c r="X222" i="1"/>
  <c r="X196" i="1"/>
  <c r="X164" i="1"/>
  <c r="X163" i="1"/>
  <c r="X141" i="1"/>
  <c r="X137" i="1"/>
  <c r="X129" i="1"/>
  <c r="X121" i="1"/>
  <c r="X127" i="1"/>
  <c r="X215" i="1"/>
  <c r="X199" i="1"/>
  <c r="X156" i="1"/>
  <c r="X151" i="1"/>
  <c r="X133" i="1"/>
  <c r="X128" i="1"/>
  <c r="X120" i="1"/>
  <c r="X116" i="1"/>
  <c r="X112" i="1"/>
  <c r="X108" i="1"/>
  <c r="X104" i="1"/>
  <c r="X100" i="1"/>
  <c r="X96" i="1"/>
  <c r="X92" i="1"/>
  <c r="X88" i="1"/>
  <c r="X84" i="1"/>
  <c r="X80" i="1"/>
  <c r="X76" i="1"/>
  <c r="X72" i="1"/>
  <c r="X68" i="1"/>
  <c r="X64" i="1"/>
  <c r="X60" i="1"/>
  <c r="X56" i="1"/>
  <c r="X52" i="1"/>
  <c r="X48" i="1"/>
  <c r="X44" i="1"/>
  <c r="X40" i="1"/>
  <c r="X36" i="1"/>
  <c r="X32" i="1"/>
  <c r="X28" i="1"/>
  <c r="X24" i="1"/>
  <c r="X20" i="1"/>
  <c r="X16" i="1"/>
  <c r="X12" i="1"/>
  <c r="X261" i="1"/>
  <c r="X205" i="1"/>
  <c r="X161" i="1"/>
  <c r="X140" i="1"/>
  <c r="X136" i="1"/>
  <c r="X132" i="1"/>
  <c r="X305" i="1"/>
  <c r="X253" i="1"/>
  <c r="X206" i="1"/>
  <c r="X171" i="1"/>
  <c r="X147" i="1"/>
  <c r="X145" i="1"/>
  <c r="X139" i="1"/>
  <c r="X126" i="1"/>
  <c r="X115" i="1"/>
  <c r="X111" i="1"/>
  <c r="X107" i="1"/>
  <c r="X103" i="1"/>
  <c r="X99" i="1"/>
  <c r="X95" i="1"/>
  <c r="X91" i="1"/>
  <c r="X87" i="1"/>
  <c r="X83" i="1"/>
  <c r="X79" i="1"/>
  <c r="X75" i="1"/>
  <c r="X71" i="1"/>
  <c r="X67" i="1"/>
  <c r="X63" i="1"/>
  <c r="X59" i="1"/>
  <c r="X55" i="1"/>
  <c r="X51" i="1"/>
  <c r="X47" i="1"/>
  <c r="X43" i="1"/>
  <c r="X39" i="1"/>
  <c r="X35" i="1"/>
  <c r="X31" i="1"/>
  <c r="X27" i="1"/>
  <c r="X23" i="1"/>
  <c r="X19" i="1"/>
  <c r="X241" i="1"/>
  <c r="X172" i="1"/>
  <c r="X158" i="1"/>
  <c r="X154" i="1"/>
  <c r="X152" i="1"/>
  <c r="X143" i="1"/>
  <c r="X135" i="1"/>
  <c r="X131" i="1"/>
  <c r="X125" i="1"/>
  <c r="X119" i="1"/>
  <c r="X14" i="1"/>
  <c r="X10" i="1"/>
  <c r="X61" i="1"/>
  <c r="X17" i="1"/>
  <c r="X9" i="1"/>
  <c r="X13" i="1"/>
  <c r="X11" i="1"/>
  <c r="X15" i="1"/>
  <c r="AF1180" i="1"/>
  <c r="AF1179" i="1"/>
  <c r="AF1178" i="1"/>
  <c r="AF1172" i="1"/>
  <c r="AF1168" i="1"/>
  <c r="AF1161" i="1"/>
  <c r="AF1156" i="1"/>
  <c r="AF1177" i="1"/>
  <c r="AF1175" i="1"/>
  <c r="AF1173" i="1"/>
  <c r="AF1162" i="1"/>
  <c r="AF1167" i="1"/>
  <c r="AF1164" i="1"/>
  <c r="AF1174" i="1"/>
  <c r="AF1170" i="1"/>
  <c r="AF1169" i="1"/>
  <c r="AF1166" i="1"/>
  <c r="AF1165" i="1"/>
  <c r="AF1157" i="1"/>
  <c r="AF1153" i="1"/>
  <c r="AF1171" i="1"/>
  <c r="AF1158" i="1"/>
  <c r="AF1160" i="1"/>
  <c r="AF1159" i="1"/>
  <c r="AF1155" i="1"/>
  <c r="AF1176" i="1"/>
  <c r="AF1154" i="1"/>
  <c r="AF1151" i="1"/>
  <c r="AF1147" i="1"/>
  <c r="AF1138" i="1"/>
  <c r="AF1163" i="1"/>
  <c r="AF1146" i="1"/>
  <c r="AF1137" i="1"/>
  <c r="AF1141" i="1"/>
  <c r="AF1152" i="1"/>
  <c r="AF1148" i="1"/>
  <c r="AF1139" i="1"/>
  <c r="AF1143" i="1"/>
  <c r="AF1149" i="1"/>
  <c r="AF1145" i="1"/>
  <c r="AF1127" i="1"/>
  <c r="AF1140" i="1"/>
  <c r="AF1134" i="1"/>
  <c r="AF1133" i="1"/>
  <c r="AF1131" i="1"/>
  <c r="AF1142" i="1"/>
  <c r="AF1126" i="1"/>
  <c r="AF1130" i="1"/>
  <c r="AF1144" i="1"/>
  <c r="AF1135" i="1"/>
  <c r="AF1128" i="1"/>
  <c r="AF1150" i="1"/>
  <c r="AF1136" i="1"/>
  <c r="AF1132" i="1"/>
  <c r="AF1123" i="1"/>
  <c r="AF1117" i="1"/>
  <c r="AF1113" i="1"/>
  <c r="AF1116" i="1"/>
  <c r="AF1112" i="1"/>
  <c r="AF1125" i="1"/>
  <c r="AF1120" i="1"/>
  <c r="AF1129" i="1"/>
  <c r="AF1124" i="1"/>
  <c r="AF1121" i="1"/>
  <c r="AF1115" i="1"/>
  <c r="AF1119" i="1"/>
  <c r="AF1118" i="1"/>
  <c r="AF1114" i="1"/>
  <c r="AF1122" i="1"/>
  <c r="AF1108" i="1"/>
  <c r="AF1103" i="1"/>
  <c r="AF1102" i="1"/>
  <c r="AF1095" i="1"/>
  <c r="AF1094" i="1"/>
  <c r="AF1090" i="1"/>
  <c r="AF1089" i="1"/>
  <c r="AF1111" i="1"/>
  <c r="AF1110" i="1"/>
  <c r="AF1101" i="1"/>
  <c r="AF1100" i="1"/>
  <c r="AF1093" i="1"/>
  <c r="AF1085" i="1"/>
  <c r="AF1099" i="1"/>
  <c r="AF1098" i="1"/>
  <c r="AF1088" i="1"/>
  <c r="AF1109" i="1"/>
  <c r="AF1105" i="1"/>
  <c r="AF1104" i="1"/>
  <c r="AF1097" i="1"/>
  <c r="AF1096" i="1"/>
  <c r="AF1087" i="1"/>
  <c r="AF1106" i="1"/>
  <c r="AF1092" i="1"/>
  <c r="AF1081" i="1"/>
  <c r="AF1079" i="1"/>
  <c r="AF1071" i="1"/>
  <c r="AF1086" i="1"/>
  <c r="AF1075" i="1"/>
  <c r="AF1091" i="1"/>
  <c r="AF1078" i="1"/>
  <c r="AF1074" i="1"/>
  <c r="AF1070" i="1"/>
  <c r="AF1066" i="1"/>
  <c r="AF1062" i="1"/>
  <c r="AF1059" i="1"/>
  <c r="AF1073" i="1"/>
  <c r="AF1065" i="1"/>
  <c r="AF1084" i="1"/>
  <c r="AF1080" i="1"/>
  <c r="AF1077" i="1"/>
  <c r="AF1069" i="1"/>
  <c r="AF1061" i="1"/>
  <c r="AF1057" i="1"/>
  <c r="AF1107" i="1"/>
  <c r="AF1083" i="1"/>
  <c r="AF1072" i="1"/>
  <c r="AF1064" i="1"/>
  <c r="AF1055" i="1"/>
  <c r="AF1067" i="1"/>
  <c r="AF1056" i="1"/>
  <c r="AF1048" i="1"/>
  <c r="AF1082" i="1"/>
  <c r="AF1076" i="1"/>
  <c r="AF1053" i="1"/>
  <c r="AF1045" i="1"/>
  <c r="AF1063" i="1"/>
  <c r="AF1052" i="1"/>
  <c r="AF1044" i="1"/>
  <c r="AF1068" i="1"/>
  <c r="AF1051" i="1"/>
  <c r="AF1042" i="1"/>
  <c r="AF1033" i="1"/>
  <c r="AF1025" i="1"/>
  <c r="AF1017" i="1"/>
  <c r="AF1043" i="1"/>
  <c r="AF1041" i="1"/>
  <c r="AF1032" i="1"/>
  <c r="AF1024" i="1"/>
  <c r="AF1060" i="1"/>
  <c r="AF1058" i="1"/>
  <c r="AF1049" i="1"/>
  <c r="AF1040" i="1"/>
  <c r="AF1031" i="1"/>
  <c r="AF1023" i="1"/>
  <c r="AF1015" i="1"/>
  <c r="AF1047" i="1"/>
  <c r="AF1039" i="1"/>
  <c r="AF1038" i="1"/>
  <c r="AF1030" i="1"/>
  <c r="AF1022" i="1"/>
  <c r="AF1014" i="1"/>
  <c r="AF1054" i="1"/>
  <c r="AF1046" i="1"/>
  <c r="AF1037" i="1"/>
  <c r="AF1029" i="1"/>
  <c r="AF1021" i="1"/>
  <c r="AF1013" i="1"/>
  <c r="AF1050" i="1"/>
  <c r="AF1035" i="1"/>
  <c r="AF1027" i="1"/>
  <c r="AF1019" i="1"/>
  <c r="AF1011" i="1"/>
  <c r="AF1034" i="1"/>
  <c r="AF1026" i="1"/>
  <c r="AF1008" i="1"/>
  <c r="AF1000" i="1"/>
  <c r="AF992" i="1"/>
  <c r="AF982" i="1"/>
  <c r="AF979" i="1"/>
  <c r="AF1007" i="1"/>
  <c r="AF1006" i="1"/>
  <c r="AF998" i="1"/>
  <c r="AF990" i="1"/>
  <c r="AF1016" i="1"/>
  <c r="AF1010" i="1"/>
  <c r="AF1005" i="1"/>
  <c r="AF997" i="1"/>
  <c r="AF989" i="1"/>
  <c r="AF984" i="1"/>
  <c r="AF981" i="1"/>
  <c r="AF1018" i="1"/>
  <c r="AF1012" i="1"/>
  <c r="AF1009" i="1"/>
  <c r="AF1004" i="1"/>
  <c r="AF996" i="1"/>
  <c r="AF988" i="1"/>
  <c r="AF1036" i="1"/>
  <c r="AF1028" i="1"/>
  <c r="AF1020" i="1"/>
  <c r="AF1002" i="1"/>
  <c r="AF994" i="1"/>
  <c r="AF986" i="1"/>
  <c r="AF983" i="1"/>
  <c r="AF977" i="1"/>
  <c r="AF972" i="1"/>
  <c r="AF969" i="1"/>
  <c r="AF976" i="1"/>
  <c r="AF975" i="1"/>
  <c r="AF962" i="1"/>
  <c r="AF959" i="1"/>
  <c r="AF985" i="1"/>
  <c r="AF978" i="1"/>
  <c r="AF968" i="1"/>
  <c r="AF965" i="1"/>
  <c r="AF956" i="1"/>
  <c r="AF954" i="1"/>
  <c r="AF952" i="1"/>
  <c r="AF951" i="1"/>
  <c r="AF991" i="1"/>
  <c r="AF974" i="1"/>
  <c r="AF971" i="1"/>
  <c r="AF958" i="1"/>
  <c r="AF999" i="1"/>
  <c r="AF993" i="1"/>
  <c r="AF980" i="1"/>
  <c r="AF964" i="1"/>
  <c r="AF961" i="1"/>
  <c r="AF1001" i="1"/>
  <c r="AF995" i="1"/>
  <c r="AF987" i="1"/>
  <c r="AF970" i="1"/>
  <c r="AF967" i="1"/>
  <c r="AF949" i="1"/>
  <c r="AF1003" i="1"/>
  <c r="AF973" i="1"/>
  <c r="AF960" i="1"/>
  <c r="AF957" i="1"/>
  <c r="AF955" i="1"/>
  <c r="AF953" i="1"/>
  <c r="AF928" i="1"/>
  <c r="AF927" i="1"/>
  <c r="AF915" i="1"/>
  <c r="AF947" i="1"/>
  <c r="AF940" i="1"/>
  <c r="AF933" i="1"/>
  <c r="AF926" i="1"/>
  <c r="AF921" i="1"/>
  <c r="AF966" i="1"/>
  <c r="AF948" i="1"/>
  <c r="AF946" i="1"/>
  <c r="AF939" i="1"/>
  <c r="AF920" i="1"/>
  <c r="AF919" i="1"/>
  <c r="AF963" i="1"/>
  <c r="AF945" i="1"/>
  <c r="AF938" i="1"/>
  <c r="AF932" i="1"/>
  <c r="AF925" i="1"/>
  <c r="AF918" i="1"/>
  <c r="AF913" i="1"/>
  <c r="AF944" i="1"/>
  <c r="AF943" i="1"/>
  <c r="AF931" i="1"/>
  <c r="AF912" i="1"/>
  <c r="AF911" i="1"/>
  <c r="AF942" i="1"/>
  <c r="AF937" i="1"/>
  <c r="AF930" i="1"/>
  <c r="AF924" i="1"/>
  <c r="AF917" i="1"/>
  <c r="AF950" i="1"/>
  <c r="AF936" i="1"/>
  <c r="AF935" i="1"/>
  <c r="AF923" i="1"/>
  <c r="AF914" i="1"/>
  <c r="AF899" i="1"/>
  <c r="AF880" i="1"/>
  <c r="AF879" i="1"/>
  <c r="AF905" i="1"/>
  <c r="AF898" i="1"/>
  <c r="AF892" i="1"/>
  <c r="AF885" i="1"/>
  <c r="AF878" i="1"/>
  <c r="AF941" i="1"/>
  <c r="AF910" i="1"/>
  <c r="AF904" i="1"/>
  <c r="AF903" i="1"/>
  <c r="AF891" i="1"/>
  <c r="AF909" i="1"/>
  <c r="AF902" i="1"/>
  <c r="AF897" i="1"/>
  <c r="AF890" i="1"/>
  <c r="AF884" i="1"/>
  <c r="AF877" i="1"/>
  <c r="AF934" i="1"/>
  <c r="AF929" i="1"/>
  <c r="AF896" i="1"/>
  <c r="AF895" i="1"/>
  <c r="AF883" i="1"/>
  <c r="AF908" i="1"/>
  <c r="AF901" i="1"/>
  <c r="AF894" i="1"/>
  <c r="AF889" i="1"/>
  <c r="AF882" i="1"/>
  <c r="AF922" i="1"/>
  <c r="AF907" i="1"/>
  <c r="AF888" i="1"/>
  <c r="AF887" i="1"/>
  <c r="AF875" i="1"/>
  <c r="AF886" i="1"/>
  <c r="AF881" i="1"/>
  <c r="AF876" i="1"/>
  <c r="AF869" i="1"/>
  <c r="AF862" i="1"/>
  <c r="AF857" i="1"/>
  <c r="AF850" i="1"/>
  <c r="AF844" i="1"/>
  <c r="AF837" i="1"/>
  <c r="AF906" i="1"/>
  <c r="AF856" i="1"/>
  <c r="AF855" i="1"/>
  <c r="AF843" i="1"/>
  <c r="AF868" i="1"/>
  <c r="AF861" i="1"/>
  <c r="AF854" i="1"/>
  <c r="AF849" i="1"/>
  <c r="AF842" i="1"/>
  <c r="AF836" i="1"/>
  <c r="AF867" i="1"/>
  <c r="AF848" i="1"/>
  <c r="AF847" i="1"/>
  <c r="AF835" i="1"/>
  <c r="AF874" i="1"/>
  <c r="AF873" i="1"/>
  <c r="AF866" i="1"/>
  <c r="AF860" i="1"/>
  <c r="AF853" i="1"/>
  <c r="AF916" i="1"/>
  <c r="AF872" i="1"/>
  <c r="AF871" i="1"/>
  <c r="AF859" i="1"/>
  <c r="AF824" i="1"/>
  <c r="AF823" i="1"/>
  <c r="AF811" i="1"/>
  <c r="AF858" i="1"/>
  <c r="AF852" i="1"/>
  <c r="AF829" i="1"/>
  <c r="AF822" i="1"/>
  <c r="AF817" i="1"/>
  <c r="AF810" i="1"/>
  <c r="AF803" i="1"/>
  <c r="AF900" i="1"/>
  <c r="AF841" i="1"/>
  <c r="AF816" i="1"/>
  <c r="AF815" i="1"/>
  <c r="AF809" i="1"/>
  <c r="AF808" i="1"/>
  <c r="AF865" i="1"/>
  <c r="AF851" i="1"/>
  <c r="AF846" i="1"/>
  <c r="AF838" i="1"/>
  <c r="AF828" i="1"/>
  <c r="AF821" i="1"/>
  <c r="AF814" i="1"/>
  <c r="AF893" i="1"/>
  <c r="AF870" i="1"/>
  <c r="AF864" i="1"/>
  <c r="AF863" i="1"/>
  <c r="AF839" i="1"/>
  <c r="AF827" i="1"/>
  <c r="AF807" i="1"/>
  <c r="AF802" i="1"/>
  <c r="AF833" i="1"/>
  <c r="AF826" i="1"/>
  <c r="AF820" i="1"/>
  <c r="AF813" i="1"/>
  <c r="AF840" i="1"/>
  <c r="AF832" i="1"/>
  <c r="AF831" i="1"/>
  <c r="AF819" i="1"/>
  <c r="AF845" i="1"/>
  <c r="AF834" i="1"/>
  <c r="AF830" i="1"/>
  <c r="AF825" i="1"/>
  <c r="AF818" i="1"/>
  <c r="AF812" i="1"/>
  <c r="AF806" i="1"/>
  <c r="AF805" i="1"/>
  <c r="AF804" i="1"/>
  <c r="AF783" i="1"/>
  <c r="AF767" i="1"/>
  <c r="AF766" i="1"/>
  <c r="AF794" i="1"/>
  <c r="AF787" i="1"/>
  <c r="AF777" i="1"/>
  <c r="AF772" i="1"/>
  <c r="AF760" i="1"/>
  <c r="AF757" i="1"/>
  <c r="AF754" i="1"/>
  <c r="AF800" i="1"/>
  <c r="AF799" i="1"/>
  <c r="AF793" i="1"/>
  <c r="AF792" i="1"/>
  <c r="AF771" i="1"/>
  <c r="AF765" i="1"/>
  <c r="AF764" i="1"/>
  <c r="AF798" i="1"/>
  <c r="AF797" i="1"/>
  <c r="AF782" i="1"/>
  <c r="AF781" i="1"/>
  <c r="AF776" i="1"/>
  <c r="AF770" i="1"/>
  <c r="AF759" i="1"/>
  <c r="AF796" i="1"/>
  <c r="AF791" i="1"/>
  <c r="AF786" i="1"/>
  <c r="AF780" i="1"/>
  <c r="AF775" i="1"/>
  <c r="AF763" i="1"/>
  <c r="AF762" i="1"/>
  <c r="AF756" i="1"/>
  <c r="AF774" i="1"/>
  <c r="AF769" i="1"/>
  <c r="AF801" i="1"/>
  <c r="AF795" i="1"/>
  <c r="AF785" i="1"/>
  <c r="AF784" i="1"/>
  <c r="AF779" i="1"/>
  <c r="AF758" i="1"/>
  <c r="AF755" i="1"/>
  <c r="AF790" i="1"/>
  <c r="AF789" i="1"/>
  <c r="AF788" i="1"/>
  <c r="AF778" i="1"/>
  <c r="AF773" i="1"/>
  <c r="AF768" i="1"/>
  <c r="AF761" i="1"/>
  <c r="AF719" i="1"/>
  <c r="AF710" i="1"/>
  <c r="AF704" i="1"/>
  <c r="AF696" i="1"/>
  <c r="AF688" i="1"/>
  <c r="AF680" i="1"/>
  <c r="AF672" i="1"/>
  <c r="AF743" i="1"/>
  <c r="AF734" i="1"/>
  <c r="AF731" i="1"/>
  <c r="AF728" i="1"/>
  <c r="AF725" i="1"/>
  <c r="AF722" i="1"/>
  <c r="AF716" i="1"/>
  <c r="AF713" i="1"/>
  <c r="AF703" i="1"/>
  <c r="AF695" i="1"/>
  <c r="AF687" i="1"/>
  <c r="AF679" i="1"/>
  <c r="AF671" i="1"/>
  <c r="AF663" i="1"/>
  <c r="AF727" i="1"/>
  <c r="AF718" i="1"/>
  <c r="AF715" i="1"/>
  <c r="AF712" i="1"/>
  <c r="AF709" i="1"/>
  <c r="AF701" i="1"/>
  <c r="AF751" i="1"/>
  <c r="AF742" i="1"/>
  <c r="AF739" i="1"/>
  <c r="AF736" i="1"/>
  <c r="AF733" i="1"/>
  <c r="AF730" i="1"/>
  <c r="AF724" i="1"/>
  <c r="AF721" i="1"/>
  <c r="AF708" i="1"/>
  <c r="AF700" i="1"/>
  <c r="AF692" i="1"/>
  <c r="AF684" i="1"/>
  <c r="AF748" i="1"/>
  <c r="AF745" i="1"/>
  <c r="AF711" i="1"/>
  <c r="AF707" i="1"/>
  <c r="AF699" i="1"/>
  <c r="AF691" i="1"/>
  <c r="AF683" i="1"/>
  <c r="AF675" i="1"/>
  <c r="AF667" i="1"/>
  <c r="AF735" i="1"/>
  <c r="AF726" i="1"/>
  <c r="AF723" i="1"/>
  <c r="AF720" i="1"/>
  <c r="AF717" i="1"/>
  <c r="AF714" i="1"/>
  <c r="AF706" i="1"/>
  <c r="AF698" i="1"/>
  <c r="AF690" i="1"/>
  <c r="AF682" i="1"/>
  <c r="AF674" i="1"/>
  <c r="AF666" i="1"/>
  <c r="AF740" i="1"/>
  <c r="AF738" i="1"/>
  <c r="AF685" i="1"/>
  <c r="AF657" i="1"/>
  <c r="AF649" i="1"/>
  <c r="AF641" i="1"/>
  <c r="AF633" i="1"/>
  <c r="AF737" i="1"/>
  <c r="AF702" i="1"/>
  <c r="AF656" i="1"/>
  <c r="AF648" i="1"/>
  <c r="AF640" i="1"/>
  <c r="AF632" i="1"/>
  <c r="AF624" i="1"/>
  <c r="AF616" i="1"/>
  <c r="AF753" i="1"/>
  <c r="AF750" i="1"/>
  <c r="AF732" i="1"/>
  <c r="AF693" i="1"/>
  <c r="AF681" i="1"/>
  <c r="AF664" i="1"/>
  <c r="AF655" i="1"/>
  <c r="AF647" i="1"/>
  <c r="AF639" i="1"/>
  <c r="AF631" i="1"/>
  <c r="AF623" i="1"/>
  <c r="AF615" i="1"/>
  <c r="AF607" i="1"/>
  <c r="AF752" i="1"/>
  <c r="AF749" i="1"/>
  <c r="AF668" i="1"/>
  <c r="AF662" i="1"/>
  <c r="AF654" i="1"/>
  <c r="AF747" i="1"/>
  <c r="AF729" i="1"/>
  <c r="AF689" i="1"/>
  <c r="AF678" i="1"/>
  <c r="AF669" i="1"/>
  <c r="AF665" i="1"/>
  <c r="AF661" i="1"/>
  <c r="AF653" i="1"/>
  <c r="AF645" i="1"/>
  <c r="AF637" i="1"/>
  <c r="AF629" i="1"/>
  <c r="AF621" i="1"/>
  <c r="AF613" i="1"/>
  <c r="AF605" i="1"/>
  <c r="AF746" i="1"/>
  <c r="AF697" i="1"/>
  <c r="AF686" i="1"/>
  <c r="AF660" i="1"/>
  <c r="AF652" i="1"/>
  <c r="AF644" i="1"/>
  <c r="AF636" i="1"/>
  <c r="AF628" i="1"/>
  <c r="AF620" i="1"/>
  <c r="AF612" i="1"/>
  <c r="AF604" i="1"/>
  <c r="AF744" i="1"/>
  <c r="AF705" i="1"/>
  <c r="AF676" i="1"/>
  <c r="AF673" i="1"/>
  <c r="AF670" i="1"/>
  <c r="AF659" i="1"/>
  <c r="AF651" i="1"/>
  <c r="AF643" i="1"/>
  <c r="AF635" i="1"/>
  <c r="AF627" i="1"/>
  <c r="AF619" i="1"/>
  <c r="AF611" i="1"/>
  <c r="AF677" i="1"/>
  <c r="AF622" i="1"/>
  <c r="AF610" i="1"/>
  <c r="AF594" i="1"/>
  <c r="AF586" i="1"/>
  <c r="AF578" i="1"/>
  <c r="AF570" i="1"/>
  <c r="AF562" i="1"/>
  <c r="AF554" i="1"/>
  <c r="AF546" i="1"/>
  <c r="AF538" i="1"/>
  <c r="AF603" i="1"/>
  <c r="AF601" i="1"/>
  <c r="AF593" i="1"/>
  <c r="AF585" i="1"/>
  <c r="AF577" i="1"/>
  <c r="AF569" i="1"/>
  <c r="AF561" i="1"/>
  <c r="AF618" i="1"/>
  <c r="AF606" i="1"/>
  <c r="AF600" i="1"/>
  <c r="AF592" i="1"/>
  <c r="AF584" i="1"/>
  <c r="AF576" i="1"/>
  <c r="AF568" i="1"/>
  <c r="AF560" i="1"/>
  <c r="AF552" i="1"/>
  <c r="AF544" i="1"/>
  <c r="AF646" i="1"/>
  <c r="AF638" i="1"/>
  <c r="AF630" i="1"/>
  <c r="AF626" i="1"/>
  <c r="AF599" i="1"/>
  <c r="AF591" i="1"/>
  <c r="AF583" i="1"/>
  <c r="AF575" i="1"/>
  <c r="AF567" i="1"/>
  <c r="AF559" i="1"/>
  <c r="AF551" i="1"/>
  <c r="AF543" i="1"/>
  <c r="AF694" i="1"/>
  <c r="AF658" i="1"/>
  <c r="AF642" i="1"/>
  <c r="AF634" i="1"/>
  <c r="AF602" i="1"/>
  <c r="AF598" i="1"/>
  <c r="AF590" i="1"/>
  <c r="AF582" i="1"/>
  <c r="AF574" i="1"/>
  <c r="AF566" i="1"/>
  <c r="AF558" i="1"/>
  <c r="AF550" i="1"/>
  <c r="AF542" i="1"/>
  <c r="AF597" i="1"/>
  <c r="AF589" i="1"/>
  <c r="AF581" i="1"/>
  <c r="AF573" i="1"/>
  <c r="AF565" i="1"/>
  <c r="AF557" i="1"/>
  <c r="AF741" i="1"/>
  <c r="AF650" i="1"/>
  <c r="AF617" i="1"/>
  <c r="AF608" i="1"/>
  <c r="AF596" i="1"/>
  <c r="AF588" i="1"/>
  <c r="AF580" i="1"/>
  <c r="AF572" i="1"/>
  <c r="AF564" i="1"/>
  <c r="AF556" i="1"/>
  <c r="AF548" i="1"/>
  <c r="AF540" i="1"/>
  <c r="AF549" i="1"/>
  <c r="AF536" i="1"/>
  <c r="AF494" i="1"/>
  <c r="AF482" i="1"/>
  <c r="AF475" i="1"/>
  <c r="AF467" i="1"/>
  <c r="AF587" i="1"/>
  <c r="AF555" i="1"/>
  <c r="AF535" i="1"/>
  <c r="AF528" i="1"/>
  <c r="AF524" i="1"/>
  <c r="AF520" i="1"/>
  <c r="AF516" i="1"/>
  <c r="AF512" i="1"/>
  <c r="AF508" i="1"/>
  <c r="AF504" i="1"/>
  <c r="AF500" i="1"/>
  <c r="AF493" i="1"/>
  <c r="AF486" i="1"/>
  <c r="AF481" i="1"/>
  <c r="AF474" i="1"/>
  <c r="AF466" i="1"/>
  <c r="AF539" i="1"/>
  <c r="AF534" i="1"/>
  <c r="AF499" i="1"/>
  <c r="AF492" i="1"/>
  <c r="AF480" i="1"/>
  <c r="AF473" i="1"/>
  <c r="AF465" i="1"/>
  <c r="AF614" i="1"/>
  <c r="AF579" i="1"/>
  <c r="AF533" i="1"/>
  <c r="AF527" i="1"/>
  <c r="AF523" i="1"/>
  <c r="AF519" i="1"/>
  <c r="AF515" i="1"/>
  <c r="AF511" i="1"/>
  <c r="AF507" i="1"/>
  <c r="AF503" i="1"/>
  <c r="AF498" i="1"/>
  <c r="AF491" i="1"/>
  <c r="AF485" i="1"/>
  <c r="AF479" i="1"/>
  <c r="AF625" i="1"/>
  <c r="AF532" i="1"/>
  <c r="AF490" i="1"/>
  <c r="AF478" i="1"/>
  <c r="AF471" i="1"/>
  <c r="AF463" i="1"/>
  <c r="AF571" i="1"/>
  <c r="AF545" i="1"/>
  <c r="AF537" i="1"/>
  <c r="AF531" i="1"/>
  <c r="AF526" i="1"/>
  <c r="AF522" i="1"/>
  <c r="AF518" i="1"/>
  <c r="AF514" i="1"/>
  <c r="AF510" i="1"/>
  <c r="AF506" i="1"/>
  <c r="AF502" i="1"/>
  <c r="AF497" i="1"/>
  <c r="AF609" i="1"/>
  <c r="AF530" i="1"/>
  <c r="AF496" i="1"/>
  <c r="AF488" i="1"/>
  <c r="AF553" i="1"/>
  <c r="AF505" i="1"/>
  <c r="AF472" i="1"/>
  <c r="AF468" i="1"/>
  <c r="AF456" i="1"/>
  <c r="AF448" i="1"/>
  <c r="AF440" i="1"/>
  <c r="AF432" i="1"/>
  <c r="AF424" i="1"/>
  <c r="AF416" i="1"/>
  <c r="AF408" i="1"/>
  <c r="AF400" i="1"/>
  <c r="AF395" i="1"/>
  <c r="AF501" i="1"/>
  <c r="AF487" i="1"/>
  <c r="AF476" i="1"/>
  <c r="AF455" i="1"/>
  <c r="AF447" i="1"/>
  <c r="AF541" i="1"/>
  <c r="AF529" i="1"/>
  <c r="AF469" i="1"/>
  <c r="AF525" i="1"/>
  <c r="AF495" i="1"/>
  <c r="AF470" i="1"/>
  <c r="AF453" i="1"/>
  <c r="AF445" i="1"/>
  <c r="AF437" i="1"/>
  <c r="AF429" i="1"/>
  <c r="AF421" i="1"/>
  <c r="AF413" i="1"/>
  <c r="AF405" i="1"/>
  <c r="AF563" i="1"/>
  <c r="AF521" i="1"/>
  <c r="AF484" i="1"/>
  <c r="AF460" i="1"/>
  <c r="AF452" i="1"/>
  <c r="AF444" i="1"/>
  <c r="AF436" i="1"/>
  <c r="AF428" i="1"/>
  <c r="AF420" i="1"/>
  <c r="AF412" i="1"/>
  <c r="AF404" i="1"/>
  <c r="AF397" i="1"/>
  <c r="AF547" i="1"/>
  <c r="AF513" i="1"/>
  <c r="AF483" i="1"/>
  <c r="AF461" i="1"/>
  <c r="AF458" i="1"/>
  <c r="AF450" i="1"/>
  <c r="AF442" i="1"/>
  <c r="AF434" i="1"/>
  <c r="AF426" i="1"/>
  <c r="AF418" i="1"/>
  <c r="AF595" i="1"/>
  <c r="AF509" i="1"/>
  <c r="AF489" i="1"/>
  <c r="AF462" i="1"/>
  <c r="AF457" i="1"/>
  <c r="AF449" i="1"/>
  <c r="AF441" i="1"/>
  <c r="AF433" i="1"/>
  <c r="AF425" i="1"/>
  <c r="AF417" i="1"/>
  <c r="AF409" i="1"/>
  <c r="AF401" i="1"/>
  <c r="AF477" i="1"/>
  <c r="AF446" i="1"/>
  <c r="AF439" i="1"/>
  <c r="AF406" i="1"/>
  <c r="AF403" i="1"/>
  <c r="AF396" i="1"/>
  <c r="AF390" i="1"/>
  <c r="AF370" i="1"/>
  <c r="AF369" i="1"/>
  <c r="AF363" i="1"/>
  <c r="AF356" i="1"/>
  <c r="AF338" i="1"/>
  <c r="AF337" i="1"/>
  <c r="AF331" i="1"/>
  <c r="AF326" i="1"/>
  <c r="AF325" i="1"/>
  <c r="AF430" i="1"/>
  <c r="AF427" i="1"/>
  <c r="AF389" i="1"/>
  <c r="AF382" i="1"/>
  <c r="AF375" i="1"/>
  <c r="AF368" i="1"/>
  <c r="AF350" i="1"/>
  <c r="AF349" i="1"/>
  <c r="AF343" i="1"/>
  <c r="AF336" i="1"/>
  <c r="AF517" i="1"/>
  <c r="AF454" i="1"/>
  <c r="AF451" i="1"/>
  <c r="AF423" i="1"/>
  <c r="AF410" i="1"/>
  <c r="AF407" i="1"/>
  <c r="AF393" i="1"/>
  <c r="AF388" i="1"/>
  <c r="AF381" i="1"/>
  <c r="AF362" i="1"/>
  <c r="AF361" i="1"/>
  <c r="AF355" i="1"/>
  <c r="AF348" i="1"/>
  <c r="AF459" i="1"/>
  <c r="AF387" i="1"/>
  <c r="AF380" i="1"/>
  <c r="AF374" i="1"/>
  <c r="AF464" i="1"/>
  <c r="AF438" i="1"/>
  <c r="AF435" i="1"/>
  <c r="AF414" i="1"/>
  <c r="AF411" i="1"/>
  <c r="AF398" i="1"/>
  <c r="AF386" i="1"/>
  <c r="AF385" i="1"/>
  <c r="AF379" i="1"/>
  <c r="AF373" i="1"/>
  <c r="AF354" i="1"/>
  <c r="AF353" i="1"/>
  <c r="AF347" i="1"/>
  <c r="AF340" i="1"/>
  <c r="AF431" i="1"/>
  <c r="AF394" i="1"/>
  <c r="AF384" i="1"/>
  <c r="AF372" i="1"/>
  <c r="AF366" i="1"/>
  <c r="AF365" i="1"/>
  <c r="AF359" i="1"/>
  <c r="AF352" i="1"/>
  <c r="AF334" i="1"/>
  <c r="AF333" i="1"/>
  <c r="AF422" i="1"/>
  <c r="AF419" i="1"/>
  <c r="AF402" i="1"/>
  <c r="AF399" i="1"/>
  <c r="AF392" i="1"/>
  <c r="AF391" i="1"/>
  <c r="AF378" i="1"/>
  <c r="AF377" i="1"/>
  <c r="AF371" i="1"/>
  <c r="AF364" i="1"/>
  <c r="AF443" i="1"/>
  <c r="AF415" i="1"/>
  <c r="AF383" i="1"/>
  <c r="AF376" i="1"/>
  <c r="AF358" i="1"/>
  <c r="AF357" i="1"/>
  <c r="AF351" i="1"/>
  <c r="AF344" i="1"/>
  <c r="AF327" i="1"/>
  <c r="AF311" i="1"/>
  <c r="AF304" i="1"/>
  <c r="AF298" i="1"/>
  <c r="AF297" i="1"/>
  <c r="AF291" i="1"/>
  <c r="AF284" i="1"/>
  <c r="AF266" i="1"/>
  <c r="AF265" i="1"/>
  <c r="AF259" i="1"/>
  <c r="AF252" i="1"/>
  <c r="AF367" i="1"/>
  <c r="AF335" i="1"/>
  <c r="AF328" i="1"/>
  <c r="AF318" i="1"/>
  <c r="AF317" i="1"/>
  <c r="AF296" i="1"/>
  <c r="AF283" i="1"/>
  <c r="AF278" i="1"/>
  <c r="AF277" i="1"/>
  <c r="AF271" i="1"/>
  <c r="AF264" i="1"/>
  <c r="AF341" i="1"/>
  <c r="AF339" i="1"/>
  <c r="AF332" i="1"/>
  <c r="AF323" i="1"/>
  <c r="AF316" i="1"/>
  <c r="AF310" i="1"/>
  <c r="AF309" i="1"/>
  <c r="AF303" i="1"/>
  <c r="AF290" i="1"/>
  <c r="AF289" i="1"/>
  <c r="AF276" i="1"/>
  <c r="AF258" i="1"/>
  <c r="AF257" i="1"/>
  <c r="AF251" i="1"/>
  <c r="AF342" i="1"/>
  <c r="AF329" i="1"/>
  <c r="AF315" i="1"/>
  <c r="AF308" i="1"/>
  <c r="AF295" i="1"/>
  <c r="AF288" i="1"/>
  <c r="AF282" i="1"/>
  <c r="AF270" i="1"/>
  <c r="AF269" i="1"/>
  <c r="AF263" i="1"/>
  <c r="AF256" i="1"/>
  <c r="AF324" i="1"/>
  <c r="AF322" i="1"/>
  <c r="AF321" i="1"/>
  <c r="AF302" i="1"/>
  <c r="AF301" i="1"/>
  <c r="AF281" i="1"/>
  <c r="AF275" i="1"/>
  <c r="AF268" i="1"/>
  <c r="AF250" i="1"/>
  <c r="AF249" i="1"/>
  <c r="AF360" i="1"/>
  <c r="AF346" i="1"/>
  <c r="AF345" i="1"/>
  <c r="AF320" i="1"/>
  <c r="AF314" i="1"/>
  <c r="AF313" i="1"/>
  <c r="AF307" i="1"/>
  <c r="AF300" i="1"/>
  <c r="AF294" i="1"/>
  <c r="AF293" i="1"/>
  <c r="AF287" i="1"/>
  <c r="AF280" i="1"/>
  <c r="AF312" i="1"/>
  <c r="AF299" i="1"/>
  <c r="AF292" i="1"/>
  <c r="AF279" i="1"/>
  <c r="AF272" i="1"/>
  <c r="AF260" i="1"/>
  <c r="AF254" i="1"/>
  <c r="AF240" i="1"/>
  <c r="AF234" i="1"/>
  <c r="AF233" i="1"/>
  <c r="AF227" i="1"/>
  <c r="AF220" i="1"/>
  <c r="AF202" i="1"/>
  <c r="AF201" i="1"/>
  <c r="AF190" i="1"/>
  <c r="AF189" i="1"/>
  <c r="AF183" i="1"/>
  <c r="AF174" i="1"/>
  <c r="AF170" i="1"/>
  <c r="AF162" i="1"/>
  <c r="AF306" i="1"/>
  <c r="AF262" i="1"/>
  <c r="AF232" i="1"/>
  <c r="AF214" i="1"/>
  <c r="AF213" i="1"/>
  <c r="AF207" i="1"/>
  <c r="AF200" i="1"/>
  <c r="AF195" i="1"/>
  <c r="AF188" i="1"/>
  <c r="AF179" i="1"/>
  <c r="AF166" i="1"/>
  <c r="AF157" i="1"/>
  <c r="AF153" i="1"/>
  <c r="AF319" i="1"/>
  <c r="AF255" i="1"/>
  <c r="AF245" i="1"/>
  <c r="AF239" i="1"/>
  <c r="AF226" i="1"/>
  <c r="AF225" i="1"/>
  <c r="AF219" i="1"/>
  <c r="AF212" i="1"/>
  <c r="AF182" i="1"/>
  <c r="AF178" i="1"/>
  <c r="AF149" i="1"/>
  <c r="AF144" i="1"/>
  <c r="AF286" i="1"/>
  <c r="AF285" i="1"/>
  <c r="AF267" i="1"/>
  <c r="AF253" i="1"/>
  <c r="AF244" i="1"/>
  <c r="AF231" i="1"/>
  <c r="AF224" i="1"/>
  <c r="AF261" i="1"/>
  <c r="AF238" i="1"/>
  <c r="AF237" i="1"/>
  <c r="AF218" i="1"/>
  <c r="AF217" i="1"/>
  <c r="AF211" i="1"/>
  <c r="AF204" i="1"/>
  <c r="AF192" i="1"/>
  <c r="AF181" i="1"/>
  <c r="AF165" i="1"/>
  <c r="AF160" i="1"/>
  <c r="AF155" i="1"/>
  <c r="AF330" i="1"/>
  <c r="AF248" i="1"/>
  <c r="AF247" i="1"/>
  <c r="AF246" i="1"/>
  <c r="AF243" i="1"/>
  <c r="AF236" i="1"/>
  <c r="AF230" i="1"/>
  <c r="AF229" i="1"/>
  <c r="AF223" i="1"/>
  <c r="AF216" i="1"/>
  <c r="AF186" i="1"/>
  <c r="AF305" i="1"/>
  <c r="AF235" i="1"/>
  <c r="AF228" i="1"/>
  <c r="AF210" i="1"/>
  <c r="AF209" i="1"/>
  <c r="AF203" i="1"/>
  <c r="AF198" i="1"/>
  <c r="AF197" i="1"/>
  <c r="AF191" i="1"/>
  <c r="AF184" i="1"/>
  <c r="AF180" i="1"/>
  <c r="AF176" i="1"/>
  <c r="AF273" i="1"/>
  <c r="AF194" i="1"/>
  <c r="AF156" i="1"/>
  <c r="AF147" i="1"/>
  <c r="AF145" i="1"/>
  <c r="AF142" i="1"/>
  <c r="AF138" i="1"/>
  <c r="AF130" i="1"/>
  <c r="AF124" i="1"/>
  <c r="AF114" i="1"/>
  <c r="AF110" i="1"/>
  <c r="AF106" i="1"/>
  <c r="AF102" i="1"/>
  <c r="AF98" i="1"/>
  <c r="AF94" i="1"/>
  <c r="AF90" i="1"/>
  <c r="AF86" i="1"/>
  <c r="AF82" i="1"/>
  <c r="AF78" i="1"/>
  <c r="AF74" i="1"/>
  <c r="AF70" i="1"/>
  <c r="AF66" i="1"/>
  <c r="AF62" i="1"/>
  <c r="AF58" i="1"/>
  <c r="AF54" i="1"/>
  <c r="AF50" i="1"/>
  <c r="AF46" i="1"/>
  <c r="AF42" i="1"/>
  <c r="AF38" i="1"/>
  <c r="AF34" i="1"/>
  <c r="AF30" i="1"/>
  <c r="AF26" i="1"/>
  <c r="AF22" i="1"/>
  <c r="AF14" i="1"/>
  <c r="AF10" i="1"/>
  <c r="AF37" i="1"/>
  <c r="AF25" i="1"/>
  <c r="AF17" i="1"/>
  <c r="AF242" i="1"/>
  <c r="AF196" i="1"/>
  <c r="AF161" i="1"/>
  <c r="AF152" i="1"/>
  <c r="AF134" i="1"/>
  <c r="AF123" i="1"/>
  <c r="AF118" i="1"/>
  <c r="AF69" i="1"/>
  <c r="AF61" i="1"/>
  <c r="AF49" i="1"/>
  <c r="AF222" i="1"/>
  <c r="AF199" i="1"/>
  <c r="AF171" i="1"/>
  <c r="AF122" i="1"/>
  <c r="AF117" i="1"/>
  <c r="AF113" i="1"/>
  <c r="AF109" i="1"/>
  <c r="AF105" i="1"/>
  <c r="AF101" i="1"/>
  <c r="AF97" i="1"/>
  <c r="AF93" i="1"/>
  <c r="AF89" i="1"/>
  <c r="AF85" i="1"/>
  <c r="AF81" i="1"/>
  <c r="AF77" i="1"/>
  <c r="AF73" i="1"/>
  <c r="AF65" i="1"/>
  <c r="AF57" i="1"/>
  <c r="AF41" i="1"/>
  <c r="AF29" i="1"/>
  <c r="AF21" i="1"/>
  <c r="AF215" i="1"/>
  <c r="AF205" i="1"/>
  <c r="AF172" i="1"/>
  <c r="AF158" i="1"/>
  <c r="AF154" i="1"/>
  <c r="AF148" i="1"/>
  <c r="AF141" i="1"/>
  <c r="AF137" i="1"/>
  <c r="AF129" i="1"/>
  <c r="AF121" i="1"/>
  <c r="AF206" i="1"/>
  <c r="AF173" i="1"/>
  <c r="AF168" i="1"/>
  <c r="AF167" i="1"/>
  <c r="AF159" i="1"/>
  <c r="AF150" i="1"/>
  <c r="AF146" i="1"/>
  <c r="AF133" i="1"/>
  <c r="AF128" i="1"/>
  <c r="AF120" i="1"/>
  <c r="AF116" i="1"/>
  <c r="AF112" i="1"/>
  <c r="AF108" i="1"/>
  <c r="AF104" i="1"/>
  <c r="AF100" i="1"/>
  <c r="AF96" i="1"/>
  <c r="AF92" i="1"/>
  <c r="AF88" i="1"/>
  <c r="AF84" i="1"/>
  <c r="AF80" i="1"/>
  <c r="AF76" i="1"/>
  <c r="AF72" i="1"/>
  <c r="AF68" i="1"/>
  <c r="AF64" i="1"/>
  <c r="AF60" i="1"/>
  <c r="AF56" i="1"/>
  <c r="AF52" i="1"/>
  <c r="AF48" i="1"/>
  <c r="AF44" i="1"/>
  <c r="AF40" i="1"/>
  <c r="AF36" i="1"/>
  <c r="AF32" i="1"/>
  <c r="AF28" i="1"/>
  <c r="AF24" i="1"/>
  <c r="AF20" i="1"/>
  <c r="AF16" i="1"/>
  <c r="AF12" i="1"/>
  <c r="AF274" i="1"/>
  <c r="AF175" i="1"/>
  <c r="AF169" i="1"/>
  <c r="AF140" i="1"/>
  <c r="AF136" i="1"/>
  <c r="AF132" i="1"/>
  <c r="AF127" i="1"/>
  <c r="AF241" i="1"/>
  <c r="AF187" i="1"/>
  <c r="AF185" i="1"/>
  <c r="AF177" i="1"/>
  <c r="AF151" i="1"/>
  <c r="AF139" i="1"/>
  <c r="AF126" i="1"/>
  <c r="AF115" i="1"/>
  <c r="AF111" i="1"/>
  <c r="AF107" i="1"/>
  <c r="AF103" i="1"/>
  <c r="AF99" i="1"/>
  <c r="AF95" i="1"/>
  <c r="AF91" i="1"/>
  <c r="AF87" i="1"/>
  <c r="AF83" i="1"/>
  <c r="AF79" i="1"/>
  <c r="AF75" i="1"/>
  <c r="AF71" i="1"/>
  <c r="AF67" i="1"/>
  <c r="AF63" i="1"/>
  <c r="AF59" i="1"/>
  <c r="AF55" i="1"/>
  <c r="AF51" i="1"/>
  <c r="AF47" i="1"/>
  <c r="AF43" i="1"/>
  <c r="AF39" i="1"/>
  <c r="AF35" i="1"/>
  <c r="AF31" i="1"/>
  <c r="AF27" i="1"/>
  <c r="AF23" i="1"/>
  <c r="AF19" i="1"/>
  <c r="AF221" i="1"/>
  <c r="AF208" i="1"/>
  <c r="AF193" i="1"/>
  <c r="AF164" i="1"/>
  <c r="AF163" i="1"/>
  <c r="AF143" i="1"/>
  <c r="AF135" i="1"/>
  <c r="AF131" i="1"/>
  <c r="AF125" i="1"/>
  <c r="AF119" i="1"/>
  <c r="AF18" i="1"/>
  <c r="AF53" i="1"/>
  <c r="AF45" i="1"/>
  <c r="AF33" i="1"/>
  <c r="AF13" i="1"/>
  <c r="AF11" i="1"/>
  <c r="AF15" i="1"/>
  <c r="AF9" i="1"/>
  <c r="Y1179" i="1"/>
  <c r="Y1178" i="1"/>
  <c r="Y1177" i="1"/>
  <c r="Y1171" i="1"/>
  <c r="Y1180" i="1"/>
  <c r="Y1176" i="1"/>
  <c r="Y1174" i="1"/>
  <c r="Y1167" i="1"/>
  <c r="Y1164" i="1"/>
  <c r="Y1154" i="1"/>
  <c r="Y1168" i="1"/>
  <c r="Y1153" i="1"/>
  <c r="Y1158" i="1"/>
  <c r="Y1152" i="1"/>
  <c r="Y1160" i="1"/>
  <c r="Y1159" i="1"/>
  <c r="Y1175" i="1"/>
  <c r="Y1172" i="1"/>
  <c r="Y1161" i="1"/>
  <c r="Y1173" i="1"/>
  <c r="Y1162" i="1"/>
  <c r="Y1155" i="1"/>
  <c r="Y1163" i="1"/>
  <c r="Y1156" i="1"/>
  <c r="Y1166" i="1"/>
  <c r="Y1142" i="1"/>
  <c r="Y1157" i="1"/>
  <c r="Y1141" i="1"/>
  <c r="Y1136" i="1"/>
  <c r="Y1150" i="1"/>
  <c r="Y1145" i="1"/>
  <c r="Y1140" i="1"/>
  <c r="Y1170" i="1"/>
  <c r="Y1143" i="1"/>
  <c r="Y1165" i="1"/>
  <c r="Y1147" i="1"/>
  <c r="Y1146" i="1"/>
  <c r="Y1131" i="1"/>
  <c r="Y1151" i="1"/>
  <c r="Y1149" i="1"/>
  <c r="Y1135" i="1"/>
  <c r="Y1137" i="1"/>
  <c r="Y1130" i="1"/>
  <c r="Y1148" i="1"/>
  <c r="Y1138" i="1"/>
  <c r="Y1125" i="1"/>
  <c r="Y1129" i="1"/>
  <c r="Y1144" i="1"/>
  <c r="Y1132" i="1"/>
  <c r="Y1139" i="1"/>
  <c r="Y1134" i="1"/>
  <c r="Y1133" i="1"/>
  <c r="Y1127" i="1"/>
  <c r="Y1126" i="1"/>
  <c r="Y1116" i="1"/>
  <c r="Y1112" i="1"/>
  <c r="Y1121" i="1"/>
  <c r="Y1120" i="1"/>
  <c r="Y1123" i="1"/>
  <c r="Y1115" i="1"/>
  <c r="Y1111" i="1"/>
  <c r="Y1110" i="1"/>
  <c r="Y1169" i="1"/>
  <c r="Y1119" i="1"/>
  <c r="Y1122" i="1"/>
  <c r="Y1128" i="1"/>
  <c r="Y1124" i="1"/>
  <c r="Y1117" i="1"/>
  <c r="Y1113" i="1"/>
  <c r="Y1118" i="1"/>
  <c r="Y1089" i="1"/>
  <c r="Y1101" i="1"/>
  <c r="Y1100" i="1"/>
  <c r="Y1093" i="1"/>
  <c r="Y1109" i="1"/>
  <c r="Y1107" i="1"/>
  <c r="Y1099" i="1"/>
  <c r="Y1098" i="1"/>
  <c r="Y1088" i="1"/>
  <c r="Y1080" i="1"/>
  <c r="Y1092" i="1"/>
  <c r="Y1091" i="1"/>
  <c r="Y1083" i="1"/>
  <c r="Y1114" i="1"/>
  <c r="Y1097" i="1"/>
  <c r="Y1096" i="1"/>
  <c r="Y1084" i="1"/>
  <c r="Y1075" i="1"/>
  <c r="Y1067" i="1"/>
  <c r="Y1108" i="1"/>
  <c r="Y1105" i="1"/>
  <c r="Y1104" i="1"/>
  <c r="Y1095" i="1"/>
  <c r="Y1094" i="1"/>
  <c r="Y1078" i="1"/>
  <c r="Y1074" i="1"/>
  <c r="Y1070" i="1"/>
  <c r="Y1106" i="1"/>
  <c r="Y1103" i="1"/>
  <c r="Y1102" i="1"/>
  <c r="Y1073" i="1"/>
  <c r="Y1065" i="1"/>
  <c r="Y1058" i="1"/>
  <c r="Y1082" i="1"/>
  <c r="Y1077" i="1"/>
  <c r="Y1069" i="1"/>
  <c r="Y1061" i="1"/>
  <c r="Y1090" i="1"/>
  <c r="Y1087" i="1"/>
  <c r="Y1086" i="1"/>
  <c r="Y1081" i="1"/>
  <c r="Y1076" i="1"/>
  <c r="Y1068" i="1"/>
  <c r="Y1060" i="1"/>
  <c r="Y1047" i="1"/>
  <c r="Y1054" i="1"/>
  <c r="Y1072" i="1"/>
  <c r="Y1064" i="1"/>
  <c r="Y1052" i="1"/>
  <c r="Y1044" i="1"/>
  <c r="Y1085" i="1"/>
  <c r="Y1071" i="1"/>
  <c r="Y1059" i="1"/>
  <c r="Y1057" i="1"/>
  <c r="Y1051" i="1"/>
  <c r="Y1043" i="1"/>
  <c r="Y1056" i="1"/>
  <c r="Y1050" i="1"/>
  <c r="Y1046" i="1"/>
  <c r="Y1041" i="1"/>
  <c r="Y1032" i="1"/>
  <c r="Y1024" i="1"/>
  <c r="Y1016" i="1"/>
  <c r="Y1062" i="1"/>
  <c r="Y1053" i="1"/>
  <c r="Y1040" i="1"/>
  <c r="Y1031" i="1"/>
  <c r="Y1023" i="1"/>
  <c r="Y1045" i="1"/>
  <c r="Y1039" i="1"/>
  <c r="Y1038" i="1"/>
  <c r="Y1030" i="1"/>
  <c r="Y1022" i="1"/>
  <c r="Y1014" i="1"/>
  <c r="Y1079" i="1"/>
  <c r="Y1037" i="1"/>
  <c r="Y1029" i="1"/>
  <c r="Y1021" i="1"/>
  <c r="Y1013" i="1"/>
  <c r="Y1063" i="1"/>
  <c r="Y1036" i="1"/>
  <c r="Y1028" i="1"/>
  <c r="Y1020" i="1"/>
  <c r="Y1012" i="1"/>
  <c r="Y1066" i="1"/>
  <c r="Y1055" i="1"/>
  <c r="Y1049" i="1"/>
  <c r="Y1034" i="1"/>
  <c r="Y1026" i="1"/>
  <c r="Y1018" i="1"/>
  <c r="Y1010" i="1"/>
  <c r="Y1007" i="1"/>
  <c r="Y999" i="1"/>
  <c r="Y991" i="1"/>
  <c r="Y985" i="1"/>
  <c r="Y1035" i="1"/>
  <c r="Y1027" i="1"/>
  <c r="Y1015" i="1"/>
  <c r="Y1009" i="1"/>
  <c r="Y1006" i="1"/>
  <c r="Y1005" i="1"/>
  <c r="Y997" i="1"/>
  <c r="Y989" i="1"/>
  <c r="Y1033" i="1"/>
  <c r="Y1025" i="1"/>
  <c r="Y1017" i="1"/>
  <c r="Y1004" i="1"/>
  <c r="Y996" i="1"/>
  <c r="Y988" i="1"/>
  <c r="Y1042" i="1"/>
  <c r="Y1019" i="1"/>
  <c r="Y1003" i="1"/>
  <c r="Y995" i="1"/>
  <c r="Y987" i="1"/>
  <c r="Y980" i="1"/>
  <c r="Y977" i="1"/>
  <c r="Y1001" i="1"/>
  <c r="Y993" i="1"/>
  <c r="Y976" i="1"/>
  <c r="Y975" i="1"/>
  <c r="Y962" i="1"/>
  <c r="Y959" i="1"/>
  <c r="Y1011" i="1"/>
  <c r="Y990" i="1"/>
  <c r="Y982" i="1"/>
  <c r="Y981" i="1"/>
  <c r="Y968" i="1"/>
  <c r="Y965" i="1"/>
  <c r="Y956" i="1"/>
  <c r="Y954" i="1"/>
  <c r="Y952" i="1"/>
  <c r="Y951" i="1"/>
  <c r="Y998" i="1"/>
  <c r="Y974" i="1"/>
  <c r="Y971" i="1"/>
  <c r="Y958" i="1"/>
  <c r="Y950" i="1"/>
  <c r="Y994" i="1"/>
  <c r="Y992" i="1"/>
  <c r="Y983" i="1"/>
  <c r="Y964" i="1"/>
  <c r="Y961" i="1"/>
  <c r="Y1002" i="1"/>
  <c r="Y1000" i="1"/>
  <c r="Y970" i="1"/>
  <c r="Y967" i="1"/>
  <c r="Y949" i="1"/>
  <c r="Y1048" i="1"/>
  <c r="Y1008" i="1"/>
  <c r="Y984" i="1"/>
  <c r="Y978" i="1"/>
  <c r="Y973" i="1"/>
  <c r="Y960" i="1"/>
  <c r="Y957" i="1"/>
  <c r="Y955" i="1"/>
  <c r="Y953" i="1"/>
  <c r="Y986" i="1"/>
  <c r="Y966" i="1"/>
  <c r="Y963" i="1"/>
  <c r="Y948" i="1"/>
  <c r="Y940" i="1"/>
  <c r="Y933" i="1"/>
  <c r="Y926" i="1"/>
  <c r="Y921" i="1"/>
  <c r="Y914" i="1"/>
  <c r="Y939" i="1"/>
  <c r="Y972" i="1"/>
  <c r="Y969" i="1"/>
  <c r="Y945" i="1"/>
  <c r="Y938" i="1"/>
  <c r="Y932" i="1"/>
  <c r="Y925" i="1"/>
  <c r="Y918" i="1"/>
  <c r="Y913" i="1"/>
  <c r="Y944" i="1"/>
  <c r="Y943" i="1"/>
  <c r="Y931" i="1"/>
  <c r="Y912" i="1"/>
  <c r="Y911" i="1"/>
  <c r="Y942" i="1"/>
  <c r="Y937" i="1"/>
  <c r="Y930" i="1"/>
  <c r="Y924" i="1"/>
  <c r="Y917" i="1"/>
  <c r="Y910" i="1"/>
  <c r="Y947" i="1"/>
  <c r="Y936" i="1"/>
  <c r="Y935" i="1"/>
  <c r="Y923" i="1"/>
  <c r="Y946" i="1"/>
  <c r="Y941" i="1"/>
  <c r="Y934" i="1"/>
  <c r="Y929" i="1"/>
  <c r="Y922" i="1"/>
  <c r="Y916" i="1"/>
  <c r="Y905" i="1"/>
  <c r="Y898" i="1"/>
  <c r="Y892" i="1"/>
  <c r="Y885" i="1"/>
  <c r="Y878" i="1"/>
  <c r="Y979" i="1"/>
  <c r="Y915" i="1"/>
  <c r="Y904" i="1"/>
  <c r="Y903" i="1"/>
  <c r="Y891" i="1"/>
  <c r="Y928" i="1"/>
  <c r="Y909" i="1"/>
  <c r="Y902" i="1"/>
  <c r="Y897" i="1"/>
  <c r="Y890" i="1"/>
  <c r="Y884" i="1"/>
  <c r="Y877" i="1"/>
  <c r="Y896" i="1"/>
  <c r="Y895" i="1"/>
  <c r="Y883" i="1"/>
  <c r="Y920" i="1"/>
  <c r="Y919" i="1"/>
  <c r="Y908" i="1"/>
  <c r="Y901" i="1"/>
  <c r="Y894" i="1"/>
  <c r="Y889" i="1"/>
  <c r="Y882" i="1"/>
  <c r="Y876" i="1"/>
  <c r="Y907" i="1"/>
  <c r="Y888" i="1"/>
  <c r="Y887" i="1"/>
  <c r="Y906" i="1"/>
  <c r="Y900" i="1"/>
  <c r="Y893" i="1"/>
  <c r="Y886" i="1"/>
  <c r="Y881" i="1"/>
  <c r="Y874" i="1"/>
  <c r="Y856" i="1"/>
  <c r="Y855" i="1"/>
  <c r="Y843" i="1"/>
  <c r="Y868" i="1"/>
  <c r="Y861" i="1"/>
  <c r="Y854" i="1"/>
  <c r="Y849" i="1"/>
  <c r="Y842" i="1"/>
  <c r="Y836" i="1"/>
  <c r="Y867" i="1"/>
  <c r="Y848" i="1"/>
  <c r="Y847" i="1"/>
  <c r="Y835" i="1"/>
  <c r="Y879" i="1"/>
  <c r="Y875" i="1"/>
  <c r="Y873" i="1"/>
  <c r="Y866" i="1"/>
  <c r="Y860" i="1"/>
  <c r="Y853" i="1"/>
  <c r="Y846" i="1"/>
  <c r="Y841" i="1"/>
  <c r="Y834" i="1"/>
  <c r="Y899" i="1"/>
  <c r="Y872" i="1"/>
  <c r="Y871" i="1"/>
  <c r="Y859" i="1"/>
  <c r="Y927" i="1"/>
  <c r="Y870" i="1"/>
  <c r="Y865" i="1"/>
  <c r="Y858" i="1"/>
  <c r="Y852" i="1"/>
  <c r="Y845" i="1"/>
  <c r="Y850" i="1"/>
  <c r="Y829" i="1"/>
  <c r="Y822" i="1"/>
  <c r="Y817" i="1"/>
  <c r="Y810" i="1"/>
  <c r="Y803" i="1"/>
  <c r="Y840" i="1"/>
  <c r="Y816" i="1"/>
  <c r="Y815" i="1"/>
  <c r="Y809" i="1"/>
  <c r="Y808" i="1"/>
  <c r="Y828" i="1"/>
  <c r="Y821" i="1"/>
  <c r="Y814" i="1"/>
  <c r="Y827" i="1"/>
  <c r="Y807" i="1"/>
  <c r="Y802" i="1"/>
  <c r="Y857" i="1"/>
  <c r="Y833" i="1"/>
  <c r="Y826" i="1"/>
  <c r="Y820" i="1"/>
  <c r="Y813" i="1"/>
  <c r="Y864" i="1"/>
  <c r="Y863" i="1"/>
  <c r="Y851" i="1"/>
  <c r="Y837" i="1"/>
  <c r="Y832" i="1"/>
  <c r="Y831" i="1"/>
  <c r="Y819" i="1"/>
  <c r="Y880" i="1"/>
  <c r="Y862" i="1"/>
  <c r="Y844" i="1"/>
  <c r="Y838" i="1"/>
  <c r="Y830" i="1"/>
  <c r="Y825" i="1"/>
  <c r="Y818" i="1"/>
  <c r="Y812" i="1"/>
  <c r="Y806" i="1"/>
  <c r="Y805" i="1"/>
  <c r="Y804" i="1"/>
  <c r="Y869" i="1"/>
  <c r="Y839" i="1"/>
  <c r="Y824" i="1"/>
  <c r="Y823" i="1"/>
  <c r="Y811" i="1"/>
  <c r="Y801" i="1"/>
  <c r="Y800" i="1"/>
  <c r="Y799" i="1"/>
  <c r="Y794" i="1"/>
  <c r="Y787" i="1"/>
  <c r="Y777" i="1"/>
  <c r="Y772" i="1"/>
  <c r="Y760" i="1"/>
  <c r="Y757" i="1"/>
  <c r="Y793" i="1"/>
  <c r="Y792" i="1"/>
  <c r="Y771" i="1"/>
  <c r="Y765" i="1"/>
  <c r="Y764" i="1"/>
  <c r="Y798" i="1"/>
  <c r="Y797" i="1"/>
  <c r="Y782" i="1"/>
  <c r="Y781" i="1"/>
  <c r="Y776" i="1"/>
  <c r="Y770" i="1"/>
  <c r="Y759" i="1"/>
  <c r="Y796" i="1"/>
  <c r="Y791" i="1"/>
  <c r="Y786" i="1"/>
  <c r="Y780" i="1"/>
  <c r="Y775" i="1"/>
  <c r="Y763" i="1"/>
  <c r="Y762" i="1"/>
  <c r="Y756" i="1"/>
  <c r="Y753" i="1"/>
  <c r="Y774" i="1"/>
  <c r="Y769" i="1"/>
  <c r="Y795" i="1"/>
  <c r="Y785" i="1"/>
  <c r="Y784" i="1"/>
  <c r="Y779" i="1"/>
  <c r="Y758" i="1"/>
  <c r="Y755" i="1"/>
  <c r="Y790" i="1"/>
  <c r="Y789" i="1"/>
  <c r="Y788" i="1"/>
  <c r="Y778" i="1"/>
  <c r="Y773" i="1"/>
  <c r="Y768" i="1"/>
  <c r="Y761" i="1"/>
  <c r="Y783" i="1"/>
  <c r="Y767" i="1"/>
  <c r="Y766" i="1"/>
  <c r="Y743" i="1"/>
  <c r="Y734" i="1"/>
  <c r="Y731" i="1"/>
  <c r="Y728" i="1"/>
  <c r="Y725" i="1"/>
  <c r="Y722" i="1"/>
  <c r="Y716" i="1"/>
  <c r="Y713" i="1"/>
  <c r="Y703" i="1"/>
  <c r="Y695" i="1"/>
  <c r="Y687" i="1"/>
  <c r="Y679" i="1"/>
  <c r="Y671" i="1"/>
  <c r="Y752" i="1"/>
  <c r="Y749" i="1"/>
  <c r="Y746" i="1"/>
  <c r="Y740" i="1"/>
  <c r="Y737" i="1"/>
  <c r="Y702" i="1"/>
  <c r="Y694" i="1"/>
  <c r="Y686" i="1"/>
  <c r="Y678" i="1"/>
  <c r="Y670" i="1"/>
  <c r="Y751" i="1"/>
  <c r="Y742" i="1"/>
  <c r="Y739" i="1"/>
  <c r="Y736" i="1"/>
  <c r="Y733" i="1"/>
  <c r="Y730" i="1"/>
  <c r="Y724" i="1"/>
  <c r="Y721" i="1"/>
  <c r="Y708" i="1"/>
  <c r="Y700" i="1"/>
  <c r="Y748" i="1"/>
  <c r="Y745" i="1"/>
  <c r="Y711" i="1"/>
  <c r="Y707" i="1"/>
  <c r="Y699" i="1"/>
  <c r="Y691" i="1"/>
  <c r="Y683" i="1"/>
  <c r="Y735" i="1"/>
  <c r="Y726" i="1"/>
  <c r="Y723" i="1"/>
  <c r="Y720" i="1"/>
  <c r="Y717" i="1"/>
  <c r="Y714" i="1"/>
  <c r="Y706" i="1"/>
  <c r="Y698" i="1"/>
  <c r="Y690" i="1"/>
  <c r="Y682" i="1"/>
  <c r="Y674" i="1"/>
  <c r="Y666" i="1"/>
  <c r="Y750" i="1"/>
  <c r="Y747" i="1"/>
  <c r="Y744" i="1"/>
  <c r="Y741" i="1"/>
  <c r="Y738" i="1"/>
  <c r="Y732" i="1"/>
  <c r="Y729" i="1"/>
  <c r="Y705" i="1"/>
  <c r="Y697" i="1"/>
  <c r="Y689" i="1"/>
  <c r="Y681" i="1"/>
  <c r="Y673" i="1"/>
  <c r="Y665" i="1"/>
  <c r="Y704" i="1"/>
  <c r="Y692" i="1"/>
  <c r="Y656" i="1"/>
  <c r="Y648" i="1"/>
  <c r="Y640" i="1"/>
  <c r="Y632" i="1"/>
  <c r="Y727" i="1"/>
  <c r="Y718" i="1"/>
  <c r="Y709" i="1"/>
  <c r="Y688" i="1"/>
  <c r="Y676" i="1"/>
  <c r="Y655" i="1"/>
  <c r="Y647" i="1"/>
  <c r="Y639" i="1"/>
  <c r="Y631" i="1"/>
  <c r="Y623" i="1"/>
  <c r="Y615" i="1"/>
  <c r="Y701" i="1"/>
  <c r="Y696" i="1"/>
  <c r="Y685" i="1"/>
  <c r="Y677" i="1"/>
  <c r="Y662" i="1"/>
  <c r="Y654" i="1"/>
  <c r="Y646" i="1"/>
  <c r="Y638" i="1"/>
  <c r="Y630" i="1"/>
  <c r="Y622" i="1"/>
  <c r="Y614" i="1"/>
  <c r="Y606" i="1"/>
  <c r="Y661" i="1"/>
  <c r="Y653" i="1"/>
  <c r="Y693" i="1"/>
  <c r="Y663" i="1"/>
  <c r="Y660" i="1"/>
  <c r="Y652" i="1"/>
  <c r="Y644" i="1"/>
  <c r="Y636" i="1"/>
  <c r="Y628" i="1"/>
  <c r="Y620" i="1"/>
  <c r="Y612" i="1"/>
  <c r="Y604" i="1"/>
  <c r="Y712" i="1"/>
  <c r="Y667" i="1"/>
  <c r="Y659" i="1"/>
  <c r="Y651" i="1"/>
  <c r="Y643" i="1"/>
  <c r="Y635" i="1"/>
  <c r="Y627" i="1"/>
  <c r="Y619" i="1"/>
  <c r="Y611" i="1"/>
  <c r="Y603" i="1"/>
  <c r="Y754" i="1"/>
  <c r="Y684" i="1"/>
  <c r="Y672" i="1"/>
  <c r="Y668" i="1"/>
  <c r="Y658" i="1"/>
  <c r="Y650" i="1"/>
  <c r="Y642" i="1"/>
  <c r="Y634" i="1"/>
  <c r="Y626" i="1"/>
  <c r="Y618" i="1"/>
  <c r="Y610" i="1"/>
  <c r="Y675" i="1"/>
  <c r="Y617" i="1"/>
  <c r="Y607" i="1"/>
  <c r="Y601" i="1"/>
  <c r="Y593" i="1"/>
  <c r="Y585" i="1"/>
  <c r="Y577" i="1"/>
  <c r="Y569" i="1"/>
  <c r="Y561" i="1"/>
  <c r="Y553" i="1"/>
  <c r="Y545" i="1"/>
  <c r="Y537" i="1"/>
  <c r="Y669" i="1"/>
  <c r="Y625" i="1"/>
  <c r="Y608" i="1"/>
  <c r="Y602" i="1"/>
  <c r="Y600" i="1"/>
  <c r="Y592" i="1"/>
  <c r="Y584" i="1"/>
  <c r="Y576" i="1"/>
  <c r="Y568" i="1"/>
  <c r="Y560" i="1"/>
  <c r="Y710" i="1"/>
  <c r="Y609" i="1"/>
  <c r="Y599" i="1"/>
  <c r="Y591" i="1"/>
  <c r="Y583" i="1"/>
  <c r="Y575" i="1"/>
  <c r="Y567" i="1"/>
  <c r="Y559" i="1"/>
  <c r="Y551" i="1"/>
  <c r="Y543" i="1"/>
  <c r="Y715" i="1"/>
  <c r="Y657" i="1"/>
  <c r="Y605" i="1"/>
  <c r="Y598" i="1"/>
  <c r="Y590" i="1"/>
  <c r="Y582" i="1"/>
  <c r="Y574" i="1"/>
  <c r="Y566" i="1"/>
  <c r="Y558" i="1"/>
  <c r="Y550" i="1"/>
  <c r="Y542" i="1"/>
  <c r="Y680" i="1"/>
  <c r="Y616" i="1"/>
  <c r="Y597" i="1"/>
  <c r="Y589" i="1"/>
  <c r="Y581" i="1"/>
  <c r="Y573" i="1"/>
  <c r="Y565" i="1"/>
  <c r="Y557" i="1"/>
  <c r="Y549" i="1"/>
  <c r="Y541" i="1"/>
  <c r="Y664" i="1"/>
  <c r="Y645" i="1"/>
  <c r="Y637" i="1"/>
  <c r="Y624" i="1"/>
  <c r="Y621" i="1"/>
  <c r="Y596" i="1"/>
  <c r="Y588" i="1"/>
  <c r="Y580" i="1"/>
  <c r="Y572" i="1"/>
  <c r="Y564" i="1"/>
  <c r="Y556" i="1"/>
  <c r="Y649" i="1"/>
  <c r="Y641" i="1"/>
  <c r="Y633" i="1"/>
  <c r="Y629" i="1"/>
  <c r="Y613" i="1"/>
  <c r="Y595" i="1"/>
  <c r="Y587" i="1"/>
  <c r="Y579" i="1"/>
  <c r="Y571" i="1"/>
  <c r="Y563" i="1"/>
  <c r="Y555" i="1"/>
  <c r="Y547" i="1"/>
  <c r="Y539" i="1"/>
  <c r="Y540" i="1"/>
  <c r="Y535" i="1"/>
  <c r="Y528" i="1"/>
  <c r="Y524" i="1"/>
  <c r="Y520" i="1"/>
  <c r="Y516" i="1"/>
  <c r="Y512" i="1"/>
  <c r="Y508" i="1"/>
  <c r="Y504" i="1"/>
  <c r="Y500" i="1"/>
  <c r="Y493" i="1"/>
  <c r="Y486" i="1"/>
  <c r="Y481" i="1"/>
  <c r="Y474" i="1"/>
  <c r="Y466" i="1"/>
  <c r="Y578" i="1"/>
  <c r="Y534" i="1"/>
  <c r="Y499" i="1"/>
  <c r="Y492" i="1"/>
  <c r="Y480" i="1"/>
  <c r="Y473" i="1"/>
  <c r="Y465" i="1"/>
  <c r="Y533" i="1"/>
  <c r="Y527" i="1"/>
  <c r="Y523" i="1"/>
  <c r="Y519" i="1"/>
  <c r="Y515" i="1"/>
  <c r="Y511" i="1"/>
  <c r="Y507" i="1"/>
  <c r="Y503" i="1"/>
  <c r="Y498" i="1"/>
  <c r="Y491" i="1"/>
  <c r="Y485" i="1"/>
  <c r="Y479" i="1"/>
  <c r="Y472" i="1"/>
  <c r="Y464" i="1"/>
  <c r="Y570" i="1"/>
  <c r="Y544" i="1"/>
  <c r="Y538" i="1"/>
  <c r="Y532" i="1"/>
  <c r="Y490" i="1"/>
  <c r="Y478" i="1"/>
  <c r="Y719" i="1"/>
  <c r="Y531" i="1"/>
  <c r="Y526" i="1"/>
  <c r="Y522" i="1"/>
  <c r="Y518" i="1"/>
  <c r="Y514" i="1"/>
  <c r="Y510" i="1"/>
  <c r="Y506" i="1"/>
  <c r="Y502" i="1"/>
  <c r="Y497" i="1"/>
  <c r="Y489" i="1"/>
  <c r="Y484" i="1"/>
  <c r="Y470" i="1"/>
  <c r="Y594" i="1"/>
  <c r="Y562" i="1"/>
  <c r="Y552" i="1"/>
  <c r="Y546" i="1"/>
  <c r="Y530" i="1"/>
  <c r="Y496" i="1"/>
  <c r="Y548" i="1"/>
  <c r="Y529" i="1"/>
  <c r="Y525" i="1"/>
  <c r="Y521" i="1"/>
  <c r="Y517" i="1"/>
  <c r="Y513" i="1"/>
  <c r="Y509" i="1"/>
  <c r="Y505" i="1"/>
  <c r="Y501" i="1"/>
  <c r="Y495" i="1"/>
  <c r="Y487" i="1"/>
  <c r="Y483" i="1"/>
  <c r="Y586" i="1"/>
  <c r="Y455" i="1"/>
  <c r="Y447" i="1"/>
  <c r="Y439" i="1"/>
  <c r="Y431" i="1"/>
  <c r="Y423" i="1"/>
  <c r="Y415" i="1"/>
  <c r="Y407" i="1"/>
  <c r="Y399" i="1"/>
  <c r="Y482" i="1"/>
  <c r="Y471" i="1"/>
  <c r="Y454" i="1"/>
  <c r="Y446" i="1"/>
  <c r="Y488" i="1"/>
  <c r="Y467" i="1"/>
  <c r="Y463" i="1"/>
  <c r="Y476" i="1"/>
  <c r="Y468" i="1"/>
  <c r="Y460" i="1"/>
  <c r="Y452" i="1"/>
  <c r="Y444" i="1"/>
  <c r="Y436" i="1"/>
  <c r="Y428" i="1"/>
  <c r="Y420" i="1"/>
  <c r="Y412" i="1"/>
  <c r="Y404" i="1"/>
  <c r="Y397" i="1"/>
  <c r="Y494" i="1"/>
  <c r="Y461" i="1"/>
  <c r="Y459" i="1"/>
  <c r="Y451" i="1"/>
  <c r="Y443" i="1"/>
  <c r="Y435" i="1"/>
  <c r="Y427" i="1"/>
  <c r="Y419" i="1"/>
  <c r="Y411" i="1"/>
  <c r="Y403" i="1"/>
  <c r="Y457" i="1"/>
  <c r="Y449" i="1"/>
  <c r="Y441" i="1"/>
  <c r="Y433" i="1"/>
  <c r="Y425" i="1"/>
  <c r="Y417" i="1"/>
  <c r="Y536" i="1"/>
  <c r="Y477" i="1"/>
  <c r="Y475" i="1"/>
  <c r="Y456" i="1"/>
  <c r="Y448" i="1"/>
  <c r="Y440" i="1"/>
  <c r="Y432" i="1"/>
  <c r="Y424" i="1"/>
  <c r="Y416" i="1"/>
  <c r="Y408" i="1"/>
  <c r="Y400" i="1"/>
  <c r="Y395" i="1"/>
  <c r="Y422" i="1"/>
  <c r="Y394" i="1"/>
  <c r="Y389" i="1"/>
  <c r="Y382" i="1"/>
  <c r="Y375" i="1"/>
  <c r="Y368" i="1"/>
  <c r="Y350" i="1"/>
  <c r="Y349" i="1"/>
  <c r="Y343" i="1"/>
  <c r="Y336" i="1"/>
  <c r="Y324" i="1"/>
  <c r="Y458" i="1"/>
  <c r="Y437" i="1"/>
  <c r="Y434" i="1"/>
  <c r="Y405" i="1"/>
  <c r="Y402" i="1"/>
  <c r="Y388" i="1"/>
  <c r="Y381" i="1"/>
  <c r="Y362" i="1"/>
  <c r="Y361" i="1"/>
  <c r="Y355" i="1"/>
  <c r="Y348" i="1"/>
  <c r="Y330" i="1"/>
  <c r="Y329" i="1"/>
  <c r="Y387" i="1"/>
  <c r="Y380" i="1"/>
  <c r="Y374" i="1"/>
  <c r="Y367" i="1"/>
  <c r="Y360" i="1"/>
  <c r="Y342" i="1"/>
  <c r="Y341" i="1"/>
  <c r="Y554" i="1"/>
  <c r="Y469" i="1"/>
  <c r="Y453" i="1"/>
  <c r="Y450" i="1"/>
  <c r="Y430" i="1"/>
  <c r="Y421" i="1"/>
  <c r="Y418" i="1"/>
  <c r="Y409" i="1"/>
  <c r="Y406" i="1"/>
  <c r="Y396" i="1"/>
  <c r="Y386" i="1"/>
  <c r="Y385" i="1"/>
  <c r="Y379" i="1"/>
  <c r="Y445" i="1"/>
  <c r="Y442" i="1"/>
  <c r="Y392" i="1"/>
  <c r="Y384" i="1"/>
  <c r="Y372" i="1"/>
  <c r="Y366" i="1"/>
  <c r="Y365" i="1"/>
  <c r="Y359" i="1"/>
  <c r="Y352" i="1"/>
  <c r="Y334" i="1"/>
  <c r="Y333" i="1"/>
  <c r="Y327" i="1"/>
  <c r="Y462" i="1"/>
  <c r="Y413" i="1"/>
  <c r="Y410" i="1"/>
  <c r="Y391" i="1"/>
  <c r="Y378" i="1"/>
  <c r="Y377" i="1"/>
  <c r="Y371" i="1"/>
  <c r="Y364" i="1"/>
  <c r="Y346" i="1"/>
  <c r="Y345" i="1"/>
  <c r="Y339" i="1"/>
  <c r="Y332" i="1"/>
  <c r="Y438" i="1"/>
  <c r="Y429" i="1"/>
  <c r="Y426" i="1"/>
  <c r="Y383" i="1"/>
  <c r="Y376" i="1"/>
  <c r="Y358" i="1"/>
  <c r="Y357" i="1"/>
  <c r="Y414" i="1"/>
  <c r="Y401" i="1"/>
  <c r="Y398" i="1"/>
  <c r="Y393" i="1"/>
  <c r="Y390" i="1"/>
  <c r="Y370" i="1"/>
  <c r="Y369" i="1"/>
  <c r="Y363" i="1"/>
  <c r="Y356" i="1"/>
  <c r="Y338" i="1"/>
  <c r="Y337" i="1"/>
  <c r="Y331" i="1"/>
  <c r="Y326" i="1"/>
  <c r="Y325" i="1"/>
  <c r="Y354" i="1"/>
  <c r="Y353" i="1"/>
  <c r="Y351" i="1"/>
  <c r="Y318" i="1"/>
  <c r="Y317" i="1"/>
  <c r="Y296" i="1"/>
  <c r="Y283" i="1"/>
  <c r="Y278" i="1"/>
  <c r="Y277" i="1"/>
  <c r="Y271" i="1"/>
  <c r="Y264" i="1"/>
  <c r="Y246" i="1"/>
  <c r="Y323" i="1"/>
  <c r="Y316" i="1"/>
  <c r="Y310" i="1"/>
  <c r="Y309" i="1"/>
  <c r="Y303" i="1"/>
  <c r="Y290" i="1"/>
  <c r="Y289" i="1"/>
  <c r="Y276" i="1"/>
  <c r="Y258" i="1"/>
  <c r="Y257" i="1"/>
  <c r="Y315" i="1"/>
  <c r="Y308" i="1"/>
  <c r="Y295" i="1"/>
  <c r="Y288" i="1"/>
  <c r="Y282" i="1"/>
  <c r="Y270" i="1"/>
  <c r="Y269" i="1"/>
  <c r="Y263" i="1"/>
  <c r="Y256" i="1"/>
  <c r="Y340" i="1"/>
  <c r="Y335" i="1"/>
  <c r="Y322" i="1"/>
  <c r="Y321" i="1"/>
  <c r="Y302" i="1"/>
  <c r="Y301" i="1"/>
  <c r="Y281" i="1"/>
  <c r="Y275" i="1"/>
  <c r="Y268" i="1"/>
  <c r="Y250" i="1"/>
  <c r="Y249" i="1"/>
  <c r="Y328" i="1"/>
  <c r="Y320" i="1"/>
  <c r="Y314" i="1"/>
  <c r="Y313" i="1"/>
  <c r="Y307" i="1"/>
  <c r="Y300" i="1"/>
  <c r="Y294" i="1"/>
  <c r="Y293" i="1"/>
  <c r="Y287" i="1"/>
  <c r="Y280" i="1"/>
  <c r="Y262" i="1"/>
  <c r="Y261" i="1"/>
  <c r="Y255" i="1"/>
  <c r="Y248" i="1"/>
  <c r="Y312" i="1"/>
  <c r="Y299" i="1"/>
  <c r="Y292" i="1"/>
  <c r="Y274" i="1"/>
  <c r="Y273" i="1"/>
  <c r="Y373" i="1"/>
  <c r="Y347" i="1"/>
  <c r="Y344" i="1"/>
  <c r="Y319" i="1"/>
  <c r="Y306" i="1"/>
  <c r="Y305" i="1"/>
  <c r="Y232" i="1"/>
  <c r="Y214" i="1"/>
  <c r="Y213" i="1"/>
  <c r="Y207" i="1"/>
  <c r="Y200" i="1"/>
  <c r="Y195" i="1"/>
  <c r="Y188" i="1"/>
  <c r="Y179" i="1"/>
  <c r="Y166" i="1"/>
  <c r="Y157" i="1"/>
  <c r="Y153" i="1"/>
  <c r="Y145" i="1"/>
  <c r="Y298" i="1"/>
  <c r="Y279" i="1"/>
  <c r="Y272" i="1"/>
  <c r="Y247" i="1"/>
  <c r="Y245" i="1"/>
  <c r="Y239" i="1"/>
  <c r="Y226" i="1"/>
  <c r="Y225" i="1"/>
  <c r="Y219" i="1"/>
  <c r="Y212" i="1"/>
  <c r="Y182" i="1"/>
  <c r="Y178" i="1"/>
  <c r="Y311" i="1"/>
  <c r="Y260" i="1"/>
  <c r="Y254" i="1"/>
  <c r="Y244" i="1"/>
  <c r="Y231" i="1"/>
  <c r="Y224" i="1"/>
  <c r="Y206" i="1"/>
  <c r="Y205" i="1"/>
  <c r="Y199" i="1"/>
  <c r="Y194" i="1"/>
  <c r="Y193" i="1"/>
  <c r="Y187" i="1"/>
  <c r="Y173" i="1"/>
  <c r="Y169" i="1"/>
  <c r="Y161" i="1"/>
  <c r="Y156" i="1"/>
  <c r="Y152" i="1"/>
  <c r="Y148" i="1"/>
  <c r="Y291" i="1"/>
  <c r="Y266" i="1"/>
  <c r="Y251" i="1"/>
  <c r="Y238" i="1"/>
  <c r="Y237" i="1"/>
  <c r="Y218" i="1"/>
  <c r="Y217" i="1"/>
  <c r="Y211" i="1"/>
  <c r="Y304" i="1"/>
  <c r="Y286" i="1"/>
  <c r="Y285" i="1"/>
  <c r="Y243" i="1"/>
  <c r="Y236" i="1"/>
  <c r="Y230" i="1"/>
  <c r="Y229" i="1"/>
  <c r="Y223" i="1"/>
  <c r="Y216" i="1"/>
  <c r="Y186" i="1"/>
  <c r="Y185" i="1"/>
  <c r="Y177" i="1"/>
  <c r="Y172" i="1"/>
  <c r="Y168" i="1"/>
  <c r="Y164" i="1"/>
  <c r="Y159" i="1"/>
  <c r="Y284" i="1"/>
  <c r="Y267" i="1"/>
  <c r="Y252" i="1"/>
  <c r="Y235" i="1"/>
  <c r="Y228" i="1"/>
  <c r="Y210" i="1"/>
  <c r="Y209" i="1"/>
  <c r="Y203" i="1"/>
  <c r="Y198" i="1"/>
  <c r="Y197" i="1"/>
  <c r="Y191" i="1"/>
  <c r="Y297" i="1"/>
  <c r="Y265" i="1"/>
  <c r="Y253" i="1"/>
  <c r="Y242" i="1"/>
  <c r="Y241" i="1"/>
  <c r="Y222" i="1"/>
  <c r="Y221" i="1"/>
  <c r="Y215" i="1"/>
  <c r="Y208" i="1"/>
  <c r="Y196" i="1"/>
  <c r="Y175" i="1"/>
  <c r="Y183" i="1"/>
  <c r="Y162" i="1"/>
  <c r="Y155" i="1"/>
  <c r="Y144" i="1"/>
  <c r="Y134" i="1"/>
  <c r="Y123" i="1"/>
  <c r="Y118" i="1"/>
  <c r="Y234" i="1"/>
  <c r="Y192" i="1"/>
  <c r="Y189" i="1"/>
  <c r="Y160" i="1"/>
  <c r="Y150" i="1"/>
  <c r="Y146" i="1"/>
  <c r="Y122" i="1"/>
  <c r="Y117" i="1"/>
  <c r="Y113" i="1"/>
  <c r="Y109" i="1"/>
  <c r="Y105" i="1"/>
  <c r="Y101" i="1"/>
  <c r="Y97" i="1"/>
  <c r="Y93" i="1"/>
  <c r="Y89" i="1"/>
  <c r="Y85" i="1"/>
  <c r="Y81" i="1"/>
  <c r="Y77" i="1"/>
  <c r="Y73" i="1"/>
  <c r="Y69" i="1"/>
  <c r="Y65" i="1"/>
  <c r="Y61" i="1"/>
  <c r="Y57" i="1"/>
  <c r="Y53" i="1"/>
  <c r="Y49" i="1"/>
  <c r="Y45" i="1"/>
  <c r="Y41" i="1"/>
  <c r="Y37" i="1"/>
  <c r="Y33" i="1"/>
  <c r="Y29" i="1"/>
  <c r="Y25" i="1"/>
  <c r="Y21" i="1"/>
  <c r="Y17" i="1"/>
  <c r="Y13" i="1"/>
  <c r="Y9" i="1"/>
  <c r="Y190" i="1"/>
  <c r="Y163" i="1"/>
  <c r="Y141" i="1"/>
  <c r="Y137" i="1"/>
  <c r="Y129" i="1"/>
  <c r="Y121" i="1"/>
  <c r="Y227" i="1"/>
  <c r="Y181" i="1"/>
  <c r="Y174" i="1"/>
  <c r="Y151" i="1"/>
  <c r="Y133" i="1"/>
  <c r="Y128" i="1"/>
  <c r="Y120" i="1"/>
  <c r="Y116" i="1"/>
  <c r="Y112" i="1"/>
  <c r="Y108" i="1"/>
  <c r="Y104" i="1"/>
  <c r="Y100" i="1"/>
  <c r="Y96" i="1"/>
  <c r="Y92" i="1"/>
  <c r="Y88" i="1"/>
  <c r="Y84" i="1"/>
  <c r="Y80" i="1"/>
  <c r="Y76" i="1"/>
  <c r="Y72" i="1"/>
  <c r="Y68" i="1"/>
  <c r="Y64" i="1"/>
  <c r="Y60" i="1"/>
  <c r="Y56" i="1"/>
  <c r="Y52" i="1"/>
  <c r="Y48" i="1"/>
  <c r="Y44" i="1"/>
  <c r="Y40" i="1"/>
  <c r="Y36" i="1"/>
  <c r="Y32" i="1"/>
  <c r="Y28" i="1"/>
  <c r="Y24" i="1"/>
  <c r="Y20" i="1"/>
  <c r="Y16" i="1"/>
  <c r="Y12" i="1"/>
  <c r="Y103" i="1"/>
  <c r="Y259" i="1"/>
  <c r="Y240" i="1"/>
  <c r="Y184" i="1"/>
  <c r="Y176" i="1"/>
  <c r="Y170" i="1"/>
  <c r="Y165" i="1"/>
  <c r="Y140" i="1"/>
  <c r="Y136" i="1"/>
  <c r="Y132" i="1"/>
  <c r="Y127" i="1"/>
  <c r="Y126" i="1"/>
  <c r="Y95" i="1"/>
  <c r="Y220" i="1"/>
  <c r="Y204" i="1"/>
  <c r="Y201" i="1"/>
  <c r="Y171" i="1"/>
  <c r="Y147" i="1"/>
  <c r="Y139" i="1"/>
  <c r="Y115" i="1"/>
  <c r="Y111" i="1"/>
  <c r="Y107" i="1"/>
  <c r="Y99" i="1"/>
  <c r="Y233" i="1"/>
  <c r="Y202" i="1"/>
  <c r="Y180" i="1"/>
  <c r="Y158" i="1"/>
  <c r="Y154" i="1"/>
  <c r="Y149" i="1"/>
  <c r="Y143" i="1"/>
  <c r="Y135" i="1"/>
  <c r="Y131" i="1"/>
  <c r="Y125" i="1"/>
  <c r="Y119" i="1"/>
  <c r="Y167" i="1"/>
  <c r="Y142" i="1"/>
  <c r="Y138" i="1"/>
  <c r="Y130" i="1"/>
  <c r="Y124" i="1"/>
  <c r="Y114" i="1"/>
  <c r="Y110" i="1"/>
  <c r="Y106" i="1"/>
  <c r="Y102" i="1"/>
  <c r="Y98" i="1"/>
  <c r="Y94" i="1"/>
  <c r="Y90" i="1"/>
  <c r="Y86" i="1"/>
  <c r="Y82" i="1"/>
  <c r="Y78" i="1"/>
  <c r="Y74" i="1"/>
  <c r="Y70" i="1"/>
  <c r="Y66" i="1"/>
  <c r="Y62" i="1"/>
  <c r="Y58" i="1"/>
  <c r="Y54" i="1"/>
  <c r="Y50" i="1"/>
  <c r="Y46" i="1"/>
  <c r="Y42" i="1"/>
  <c r="Y38" i="1"/>
  <c r="Y34" i="1"/>
  <c r="Y30" i="1"/>
  <c r="Y26" i="1"/>
  <c r="Y22" i="1"/>
  <c r="Y18" i="1"/>
  <c r="Y14" i="1"/>
  <c r="Y10" i="1"/>
  <c r="Y11" i="1"/>
  <c r="Y91" i="1"/>
  <c r="Y87" i="1"/>
  <c r="Y83" i="1"/>
  <c r="Y79" i="1"/>
  <c r="Y75" i="1"/>
  <c r="Y71" i="1"/>
  <c r="Y67" i="1"/>
  <c r="Y63" i="1"/>
  <c r="Y59" i="1"/>
  <c r="Y55" i="1"/>
  <c r="Y51" i="1"/>
  <c r="Y47" i="1"/>
  <c r="Y43" i="1"/>
  <c r="Y39" i="1"/>
  <c r="Y35" i="1"/>
  <c r="Y31" i="1"/>
  <c r="Y27" i="1"/>
  <c r="Y23" i="1"/>
  <c r="Y19" i="1"/>
  <c r="Y15" i="1"/>
  <c r="AG1179" i="1"/>
  <c r="AG1178" i="1"/>
  <c r="AG1177" i="1"/>
  <c r="AG1171" i="1"/>
  <c r="AG1180" i="1"/>
  <c r="AG1176" i="1"/>
  <c r="AG1163" i="1"/>
  <c r="AG1156" i="1"/>
  <c r="AG1154" i="1"/>
  <c r="AG1174" i="1"/>
  <c r="AG1170" i="1"/>
  <c r="AG1169" i="1"/>
  <c r="AG1166" i="1"/>
  <c r="AG1165" i="1"/>
  <c r="AG1157" i="1"/>
  <c r="AG1153" i="1"/>
  <c r="AG1168" i="1"/>
  <c r="AG1152" i="1"/>
  <c r="AG1158" i="1"/>
  <c r="AG1160" i="1"/>
  <c r="AG1159" i="1"/>
  <c r="AG1172" i="1"/>
  <c r="AG1161" i="1"/>
  <c r="AG1155" i="1"/>
  <c r="AG1175" i="1"/>
  <c r="AG1173" i="1"/>
  <c r="AG1162" i="1"/>
  <c r="AG1167" i="1"/>
  <c r="AG1142" i="1"/>
  <c r="AG1141" i="1"/>
  <c r="AG1136" i="1"/>
  <c r="AG1145" i="1"/>
  <c r="AG1140" i="1"/>
  <c r="AG1143" i="1"/>
  <c r="AG1151" i="1"/>
  <c r="AG1147" i="1"/>
  <c r="AG1164" i="1"/>
  <c r="AG1148" i="1"/>
  <c r="AG1134" i="1"/>
  <c r="AG1133" i="1"/>
  <c r="AG1131" i="1"/>
  <c r="AG1130" i="1"/>
  <c r="AG1144" i="1"/>
  <c r="AG1135" i="1"/>
  <c r="AG1125" i="1"/>
  <c r="AG1139" i="1"/>
  <c r="AG1129" i="1"/>
  <c r="AG1150" i="1"/>
  <c r="AG1132" i="1"/>
  <c r="AG1149" i="1"/>
  <c r="AG1138" i="1"/>
  <c r="AG1127" i="1"/>
  <c r="AG1146" i="1"/>
  <c r="AG1137" i="1"/>
  <c r="AG1116" i="1"/>
  <c r="AG1112" i="1"/>
  <c r="AG1120" i="1"/>
  <c r="AG1124" i="1"/>
  <c r="AG1121" i="1"/>
  <c r="AG1115" i="1"/>
  <c r="AG1111" i="1"/>
  <c r="AG1110" i="1"/>
  <c r="AG1128" i="1"/>
  <c r="AG1119" i="1"/>
  <c r="AG1126" i="1"/>
  <c r="AG1122" i="1"/>
  <c r="AG1117" i="1"/>
  <c r="AG1113" i="1"/>
  <c r="AG1123" i="1"/>
  <c r="AG1089" i="1"/>
  <c r="AG1101" i="1"/>
  <c r="AG1100" i="1"/>
  <c r="AG1093" i="1"/>
  <c r="AG1099" i="1"/>
  <c r="AG1098" i="1"/>
  <c r="AG1088" i="1"/>
  <c r="AG1080" i="1"/>
  <c r="AG1107" i="1"/>
  <c r="AG1092" i="1"/>
  <c r="AG1114" i="1"/>
  <c r="AG1106" i="1"/>
  <c r="AG1091" i="1"/>
  <c r="AG1083" i="1"/>
  <c r="AG1118" i="1"/>
  <c r="AG1108" i="1"/>
  <c r="AG1103" i="1"/>
  <c r="AG1102" i="1"/>
  <c r="AG1087" i="1"/>
  <c r="AG1086" i="1"/>
  <c r="AG1075" i="1"/>
  <c r="AG1067" i="1"/>
  <c r="AG1078" i="1"/>
  <c r="AG1074" i="1"/>
  <c r="AG1070" i="1"/>
  <c r="AG1090" i="1"/>
  <c r="AG1085" i="1"/>
  <c r="AG1073" i="1"/>
  <c r="AG1065" i="1"/>
  <c r="AG1058" i="1"/>
  <c r="AG1084" i="1"/>
  <c r="AG1077" i="1"/>
  <c r="AG1069" i="1"/>
  <c r="AG1061" i="1"/>
  <c r="AG1109" i="1"/>
  <c r="AG1097" i="1"/>
  <c r="AG1096" i="1"/>
  <c r="AG1082" i="1"/>
  <c r="AG1076" i="1"/>
  <c r="AG1068" i="1"/>
  <c r="AG1060" i="1"/>
  <c r="AG1072" i="1"/>
  <c r="AG1047" i="1"/>
  <c r="AG1054" i="1"/>
  <c r="AG1071" i="1"/>
  <c r="AG1105" i="1"/>
  <c r="AG1095" i="1"/>
  <c r="AG1066" i="1"/>
  <c r="AG1063" i="1"/>
  <c r="AG1062" i="1"/>
  <c r="AG1055" i="1"/>
  <c r="AG1052" i="1"/>
  <c r="AG1044" i="1"/>
  <c r="AG1051" i="1"/>
  <c r="AG1043" i="1"/>
  <c r="AG1081" i="1"/>
  <c r="AG1079" i="1"/>
  <c r="AG1050" i="1"/>
  <c r="AG1104" i="1"/>
  <c r="AG1094" i="1"/>
  <c r="AG1041" i="1"/>
  <c r="AG1032" i="1"/>
  <c r="AG1024" i="1"/>
  <c r="AG1016" i="1"/>
  <c r="AG1049" i="1"/>
  <c r="AG1040" i="1"/>
  <c r="AG1031" i="1"/>
  <c r="AG1023" i="1"/>
  <c r="AG1059" i="1"/>
  <c r="AG1057" i="1"/>
  <c r="AG1056" i="1"/>
  <c r="AG1048" i="1"/>
  <c r="AG1039" i="1"/>
  <c r="AG1038" i="1"/>
  <c r="AG1030" i="1"/>
  <c r="AG1022" i="1"/>
  <c r="AG1014" i="1"/>
  <c r="AG1046" i="1"/>
  <c r="AG1037" i="1"/>
  <c r="AG1029" i="1"/>
  <c r="AG1021" i="1"/>
  <c r="AG1013" i="1"/>
  <c r="AG1045" i="1"/>
  <c r="AG1036" i="1"/>
  <c r="AG1028" i="1"/>
  <c r="AG1020" i="1"/>
  <c r="AG1012" i="1"/>
  <c r="AG1064" i="1"/>
  <c r="AG1053" i="1"/>
  <c r="AG1034" i="1"/>
  <c r="AG1026" i="1"/>
  <c r="AG1018" i="1"/>
  <c r="AG1010" i="1"/>
  <c r="AG1017" i="1"/>
  <c r="AG1007" i="1"/>
  <c r="AG999" i="1"/>
  <c r="AG991" i="1"/>
  <c r="AG985" i="1"/>
  <c r="AG1033" i="1"/>
  <c r="AG1025" i="1"/>
  <c r="AG1019" i="1"/>
  <c r="AG1006" i="1"/>
  <c r="AG1042" i="1"/>
  <c r="AG1011" i="1"/>
  <c r="AG1005" i="1"/>
  <c r="AG997" i="1"/>
  <c r="AG989" i="1"/>
  <c r="AG1009" i="1"/>
  <c r="AG1004" i="1"/>
  <c r="AG996" i="1"/>
  <c r="AG988" i="1"/>
  <c r="AG1003" i="1"/>
  <c r="AG995" i="1"/>
  <c r="AG987" i="1"/>
  <c r="AG980" i="1"/>
  <c r="AG977" i="1"/>
  <c r="AG1015" i="1"/>
  <c r="AG1001" i="1"/>
  <c r="AG993" i="1"/>
  <c r="AG976" i="1"/>
  <c r="AG994" i="1"/>
  <c r="AG992" i="1"/>
  <c r="AG975" i="1"/>
  <c r="AG962" i="1"/>
  <c r="AG959" i="1"/>
  <c r="AG1002" i="1"/>
  <c r="AG1000" i="1"/>
  <c r="AG984" i="1"/>
  <c r="AG978" i="1"/>
  <c r="AG968" i="1"/>
  <c r="AG965" i="1"/>
  <c r="AG956" i="1"/>
  <c r="AG954" i="1"/>
  <c r="AG952" i="1"/>
  <c r="AG951" i="1"/>
  <c r="AG986" i="1"/>
  <c r="AG974" i="1"/>
  <c r="AG971" i="1"/>
  <c r="AG958" i="1"/>
  <c r="AG950" i="1"/>
  <c r="AG945" i="1"/>
  <c r="AG1008" i="1"/>
  <c r="AG979" i="1"/>
  <c r="AG964" i="1"/>
  <c r="AG961" i="1"/>
  <c r="AG970" i="1"/>
  <c r="AG967" i="1"/>
  <c r="AG949" i="1"/>
  <c r="AG1035" i="1"/>
  <c r="AG982" i="1"/>
  <c r="AG981" i="1"/>
  <c r="AG973" i="1"/>
  <c r="AG960" i="1"/>
  <c r="AG957" i="1"/>
  <c r="AG955" i="1"/>
  <c r="AG953" i="1"/>
  <c r="AG990" i="1"/>
  <c r="AG966" i="1"/>
  <c r="AG963" i="1"/>
  <c r="AG948" i="1"/>
  <c r="AG947" i="1"/>
  <c r="AG940" i="1"/>
  <c r="AG933" i="1"/>
  <c r="AG926" i="1"/>
  <c r="AG921" i="1"/>
  <c r="AG914" i="1"/>
  <c r="AG998" i="1"/>
  <c r="AG972" i="1"/>
  <c r="AG969" i="1"/>
  <c r="AG946" i="1"/>
  <c r="AG939" i="1"/>
  <c r="AG938" i="1"/>
  <c r="AG932" i="1"/>
  <c r="AG925" i="1"/>
  <c r="AG918" i="1"/>
  <c r="AG913" i="1"/>
  <c r="AG983" i="1"/>
  <c r="AG944" i="1"/>
  <c r="AG943" i="1"/>
  <c r="AG931" i="1"/>
  <c r="AG912" i="1"/>
  <c r="AG911" i="1"/>
  <c r="AG1027" i="1"/>
  <c r="AG942" i="1"/>
  <c r="AG937" i="1"/>
  <c r="AG930" i="1"/>
  <c r="AG924" i="1"/>
  <c r="AG917" i="1"/>
  <c r="AG910" i="1"/>
  <c r="AG936" i="1"/>
  <c r="AG935" i="1"/>
  <c r="AG923" i="1"/>
  <c r="AG941" i="1"/>
  <c r="AG934" i="1"/>
  <c r="AG929" i="1"/>
  <c r="AG922" i="1"/>
  <c r="AG916" i="1"/>
  <c r="AG905" i="1"/>
  <c r="AG898" i="1"/>
  <c r="AG892" i="1"/>
  <c r="AG885" i="1"/>
  <c r="AG878" i="1"/>
  <c r="AG928" i="1"/>
  <c r="AG904" i="1"/>
  <c r="AG903" i="1"/>
  <c r="AG891" i="1"/>
  <c r="AG920" i="1"/>
  <c r="AG919" i="1"/>
  <c r="AG909" i="1"/>
  <c r="AG902" i="1"/>
  <c r="AG897" i="1"/>
  <c r="AG890" i="1"/>
  <c r="AG884" i="1"/>
  <c r="AG877" i="1"/>
  <c r="AG896" i="1"/>
  <c r="AG895" i="1"/>
  <c r="AG883" i="1"/>
  <c r="AG908" i="1"/>
  <c r="AG901" i="1"/>
  <c r="AG894" i="1"/>
  <c r="AG889" i="1"/>
  <c r="AG882" i="1"/>
  <c r="AG876" i="1"/>
  <c r="AG907" i="1"/>
  <c r="AG888" i="1"/>
  <c r="AG887" i="1"/>
  <c r="AG927" i="1"/>
  <c r="AG906" i="1"/>
  <c r="AG900" i="1"/>
  <c r="AG893" i="1"/>
  <c r="AG886" i="1"/>
  <c r="AG881" i="1"/>
  <c r="AG874" i="1"/>
  <c r="AG915" i="1"/>
  <c r="AG875" i="1"/>
  <c r="AG856" i="1"/>
  <c r="AG855" i="1"/>
  <c r="AG843" i="1"/>
  <c r="AG868" i="1"/>
  <c r="AG861" i="1"/>
  <c r="AG854" i="1"/>
  <c r="AG849" i="1"/>
  <c r="AG842" i="1"/>
  <c r="AG836" i="1"/>
  <c r="AG879" i="1"/>
  <c r="AG867" i="1"/>
  <c r="AG848" i="1"/>
  <c r="AG847" i="1"/>
  <c r="AG835" i="1"/>
  <c r="AG899" i="1"/>
  <c r="AG873" i="1"/>
  <c r="AG866" i="1"/>
  <c r="AG860" i="1"/>
  <c r="AG853" i="1"/>
  <c r="AG846" i="1"/>
  <c r="AG841" i="1"/>
  <c r="AG834" i="1"/>
  <c r="AG872" i="1"/>
  <c r="AG871" i="1"/>
  <c r="AG859" i="1"/>
  <c r="AG880" i="1"/>
  <c r="AG870" i="1"/>
  <c r="AG865" i="1"/>
  <c r="AG858" i="1"/>
  <c r="AG852" i="1"/>
  <c r="AG845" i="1"/>
  <c r="AG829" i="1"/>
  <c r="AG822" i="1"/>
  <c r="AG817" i="1"/>
  <c r="AG810" i="1"/>
  <c r="AG803" i="1"/>
  <c r="AG837" i="1"/>
  <c r="AG816" i="1"/>
  <c r="AG815" i="1"/>
  <c r="AG809" i="1"/>
  <c r="AG808" i="1"/>
  <c r="AG857" i="1"/>
  <c r="AG851" i="1"/>
  <c r="AG838" i="1"/>
  <c r="AG828" i="1"/>
  <c r="AG821" i="1"/>
  <c r="AG814" i="1"/>
  <c r="AG864" i="1"/>
  <c r="AG863" i="1"/>
  <c r="AG844" i="1"/>
  <c r="AG839" i="1"/>
  <c r="AG827" i="1"/>
  <c r="AG807" i="1"/>
  <c r="AG802" i="1"/>
  <c r="AG862" i="1"/>
  <c r="AG833" i="1"/>
  <c r="AG826" i="1"/>
  <c r="AG820" i="1"/>
  <c r="AG813" i="1"/>
  <c r="AG869" i="1"/>
  <c r="AG850" i="1"/>
  <c r="AG840" i="1"/>
  <c r="AG832" i="1"/>
  <c r="AG831" i="1"/>
  <c r="AG819" i="1"/>
  <c r="AG830" i="1"/>
  <c r="AG825" i="1"/>
  <c r="AG818" i="1"/>
  <c r="AG812" i="1"/>
  <c r="AG806" i="1"/>
  <c r="AG805" i="1"/>
  <c r="AG804" i="1"/>
  <c r="AG824" i="1"/>
  <c r="AG823" i="1"/>
  <c r="AG811" i="1"/>
  <c r="AG794" i="1"/>
  <c r="AG787" i="1"/>
  <c r="AG777" i="1"/>
  <c r="AG772" i="1"/>
  <c r="AG760" i="1"/>
  <c r="AG757" i="1"/>
  <c r="AG800" i="1"/>
  <c r="AG799" i="1"/>
  <c r="AG793" i="1"/>
  <c r="AG792" i="1"/>
  <c r="AG771" i="1"/>
  <c r="AG765" i="1"/>
  <c r="AG764" i="1"/>
  <c r="AG798" i="1"/>
  <c r="AG797" i="1"/>
  <c r="AG782" i="1"/>
  <c r="AG781" i="1"/>
  <c r="AG776" i="1"/>
  <c r="AG770" i="1"/>
  <c r="AG759" i="1"/>
  <c r="AG796" i="1"/>
  <c r="AG791" i="1"/>
  <c r="AG786" i="1"/>
  <c r="AG780" i="1"/>
  <c r="AG775" i="1"/>
  <c r="AG763" i="1"/>
  <c r="AG762" i="1"/>
  <c r="AG756" i="1"/>
  <c r="AG753" i="1"/>
  <c r="AG774" i="1"/>
  <c r="AG769" i="1"/>
  <c r="AG801" i="1"/>
  <c r="AG795" i="1"/>
  <c r="AG785" i="1"/>
  <c r="AG784" i="1"/>
  <c r="AG779" i="1"/>
  <c r="AG758" i="1"/>
  <c r="AG755" i="1"/>
  <c r="AG790" i="1"/>
  <c r="AG789" i="1"/>
  <c r="AG788" i="1"/>
  <c r="AG778" i="1"/>
  <c r="AG773" i="1"/>
  <c r="AG768" i="1"/>
  <c r="AG761" i="1"/>
  <c r="AG783" i="1"/>
  <c r="AG767" i="1"/>
  <c r="AG766" i="1"/>
  <c r="AG743" i="1"/>
  <c r="AG734" i="1"/>
  <c r="AG731" i="1"/>
  <c r="AG728" i="1"/>
  <c r="AG725" i="1"/>
  <c r="AG722" i="1"/>
  <c r="AG716" i="1"/>
  <c r="AG713" i="1"/>
  <c r="AG703" i="1"/>
  <c r="AG695" i="1"/>
  <c r="AG687" i="1"/>
  <c r="AG679" i="1"/>
  <c r="AG671" i="1"/>
  <c r="AG754" i="1"/>
  <c r="AG752" i="1"/>
  <c r="AG749" i="1"/>
  <c r="AG746" i="1"/>
  <c r="AG740" i="1"/>
  <c r="AG737" i="1"/>
  <c r="AG702" i="1"/>
  <c r="AG694" i="1"/>
  <c r="AG686" i="1"/>
  <c r="AG678" i="1"/>
  <c r="AG670" i="1"/>
  <c r="AG662" i="1"/>
  <c r="AG751" i="1"/>
  <c r="AG742" i="1"/>
  <c r="AG739" i="1"/>
  <c r="AG736" i="1"/>
  <c r="AG733" i="1"/>
  <c r="AG730" i="1"/>
  <c r="AG724" i="1"/>
  <c r="AG721" i="1"/>
  <c r="AG708" i="1"/>
  <c r="AG700" i="1"/>
  <c r="AG748" i="1"/>
  <c r="AG745" i="1"/>
  <c r="AG711" i="1"/>
  <c r="AG707" i="1"/>
  <c r="AG699" i="1"/>
  <c r="AG691" i="1"/>
  <c r="AG683" i="1"/>
  <c r="AG735" i="1"/>
  <c r="AG726" i="1"/>
  <c r="AG723" i="1"/>
  <c r="AG720" i="1"/>
  <c r="AG717" i="1"/>
  <c r="AG714" i="1"/>
  <c r="AG706" i="1"/>
  <c r="AG698" i="1"/>
  <c r="AG690" i="1"/>
  <c r="AG682" i="1"/>
  <c r="AG674" i="1"/>
  <c r="AG666" i="1"/>
  <c r="AG750" i="1"/>
  <c r="AG747" i="1"/>
  <c r="AG744" i="1"/>
  <c r="AG741" i="1"/>
  <c r="AG738" i="1"/>
  <c r="AG732" i="1"/>
  <c r="AG729" i="1"/>
  <c r="AG705" i="1"/>
  <c r="AG697" i="1"/>
  <c r="AG689" i="1"/>
  <c r="AG681" i="1"/>
  <c r="AG673" i="1"/>
  <c r="AG665" i="1"/>
  <c r="AG701" i="1"/>
  <c r="AG656" i="1"/>
  <c r="AG648" i="1"/>
  <c r="AG640" i="1"/>
  <c r="AG632" i="1"/>
  <c r="AG693" i="1"/>
  <c r="AG667" i="1"/>
  <c r="AG664" i="1"/>
  <c r="AG655" i="1"/>
  <c r="AG647" i="1"/>
  <c r="AG639" i="1"/>
  <c r="AG631" i="1"/>
  <c r="AG623" i="1"/>
  <c r="AG615" i="1"/>
  <c r="AG672" i="1"/>
  <c r="AG668" i="1"/>
  <c r="AG654" i="1"/>
  <c r="AG646" i="1"/>
  <c r="AG638" i="1"/>
  <c r="AG630" i="1"/>
  <c r="AG622" i="1"/>
  <c r="AG614" i="1"/>
  <c r="AG606" i="1"/>
  <c r="AG712" i="1"/>
  <c r="AG684" i="1"/>
  <c r="AG675" i="1"/>
  <c r="AG669" i="1"/>
  <c r="AG661" i="1"/>
  <c r="AG653" i="1"/>
  <c r="AG680" i="1"/>
  <c r="AG660" i="1"/>
  <c r="AG652" i="1"/>
  <c r="AG644" i="1"/>
  <c r="AG636" i="1"/>
  <c r="AG628" i="1"/>
  <c r="AG620" i="1"/>
  <c r="AG612" i="1"/>
  <c r="AG604" i="1"/>
  <c r="AG719" i="1"/>
  <c r="AG715" i="1"/>
  <c r="AG710" i="1"/>
  <c r="AG692" i="1"/>
  <c r="AG676" i="1"/>
  <c r="AG663" i="1"/>
  <c r="AG659" i="1"/>
  <c r="AG651" i="1"/>
  <c r="AG643" i="1"/>
  <c r="AG635" i="1"/>
  <c r="AG627" i="1"/>
  <c r="AG619" i="1"/>
  <c r="AG611" i="1"/>
  <c r="AG603" i="1"/>
  <c r="AG704" i="1"/>
  <c r="AG688" i="1"/>
  <c r="AG677" i="1"/>
  <c r="AG658" i="1"/>
  <c r="AG650" i="1"/>
  <c r="AG642" i="1"/>
  <c r="AG634" i="1"/>
  <c r="AG626" i="1"/>
  <c r="AG618" i="1"/>
  <c r="AG610" i="1"/>
  <c r="AG601" i="1"/>
  <c r="AG593" i="1"/>
  <c r="AG585" i="1"/>
  <c r="AG577" i="1"/>
  <c r="AG569" i="1"/>
  <c r="AG561" i="1"/>
  <c r="AG553" i="1"/>
  <c r="AG545" i="1"/>
  <c r="AG537" i="1"/>
  <c r="AG727" i="1"/>
  <c r="AG616" i="1"/>
  <c r="AG600" i="1"/>
  <c r="AG592" i="1"/>
  <c r="AG584" i="1"/>
  <c r="AG576" i="1"/>
  <c r="AG568" i="1"/>
  <c r="AG560" i="1"/>
  <c r="AG685" i="1"/>
  <c r="AG657" i="1"/>
  <c r="AG624" i="1"/>
  <c r="AG621" i="1"/>
  <c r="AG613" i="1"/>
  <c r="AG599" i="1"/>
  <c r="AG591" i="1"/>
  <c r="AG583" i="1"/>
  <c r="AG575" i="1"/>
  <c r="AG567" i="1"/>
  <c r="AG559" i="1"/>
  <c r="AG551" i="1"/>
  <c r="AG543" i="1"/>
  <c r="AG645" i="1"/>
  <c r="AG637" i="1"/>
  <c r="AG629" i="1"/>
  <c r="AG602" i="1"/>
  <c r="AG598" i="1"/>
  <c r="AG590" i="1"/>
  <c r="AG582" i="1"/>
  <c r="AG574" i="1"/>
  <c r="AG566" i="1"/>
  <c r="AG558" i="1"/>
  <c r="AG550" i="1"/>
  <c r="AG542" i="1"/>
  <c r="AG718" i="1"/>
  <c r="AG696" i="1"/>
  <c r="AG649" i="1"/>
  <c r="AG641" i="1"/>
  <c r="AG633" i="1"/>
  <c r="AG607" i="1"/>
  <c r="AG597" i="1"/>
  <c r="AG589" i="1"/>
  <c r="AG581" i="1"/>
  <c r="AG573" i="1"/>
  <c r="AG565" i="1"/>
  <c r="AG557" i="1"/>
  <c r="AG549" i="1"/>
  <c r="AG541" i="1"/>
  <c r="AG617" i="1"/>
  <c r="AG608" i="1"/>
  <c r="AG596" i="1"/>
  <c r="AG588" i="1"/>
  <c r="AG580" i="1"/>
  <c r="AG572" i="1"/>
  <c r="AG564" i="1"/>
  <c r="AG556" i="1"/>
  <c r="AG625" i="1"/>
  <c r="AG609" i="1"/>
  <c r="AG595" i="1"/>
  <c r="AG587" i="1"/>
  <c r="AG579" i="1"/>
  <c r="AG571" i="1"/>
  <c r="AG563" i="1"/>
  <c r="AG555" i="1"/>
  <c r="AG547" i="1"/>
  <c r="AG539" i="1"/>
  <c r="AG578" i="1"/>
  <c r="AG544" i="1"/>
  <c r="AG535" i="1"/>
  <c r="AG528" i="1"/>
  <c r="AG524" i="1"/>
  <c r="AG520" i="1"/>
  <c r="AG516" i="1"/>
  <c r="AG512" i="1"/>
  <c r="AG508" i="1"/>
  <c r="AG504" i="1"/>
  <c r="AG500" i="1"/>
  <c r="AG493" i="1"/>
  <c r="AG486" i="1"/>
  <c r="AG481" i="1"/>
  <c r="AG474" i="1"/>
  <c r="AG466" i="1"/>
  <c r="AG534" i="1"/>
  <c r="AG499" i="1"/>
  <c r="AG492" i="1"/>
  <c r="AG480" i="1"/>
  <c r="AG473" i="1"/>
  <c r="AG465" i="1"/>
  <c r="AG570" i="1"/>
  <c r="AG552" i="1"/>
  <c r="AG546" i="1"/>
  <c r="AG533" i="1"/>
  <c r="AG527" i="1"/>
  <c r="AG523" i="1"/>
  <c r="AG519" i="1"/>
  <c r="AG515" i="1"/>
  <c r="AG511" i="1"/>
  <c r="AG507" i="1"/>
  <c r="AG503" i="1"/>
  <c r="AG498" i="1"/>
  <c r="AG491" i="1"/>
  <c r="AG485" i="1"/>
  <c r="AG479" i="1"/>
  <c r="AG472" i="1"/>
  <c r="AG464" i="1"/>
  <c r="AG548" i="1"/>
  <c r="AG532" i="1"/>
  <c r="AG490" i="1"/>
  <c r="AG478" i="1"/>
  <c r="AG709" i="1"/>
  <c r="AG594" i="1"/>
  <c r="AG562" i="1"/>
  <c r="AG554" i="1"/>
  <c r="AG540" i="1"/>
  <c r="AG531" i="1"/>
  <c r="AG526" i="1"/>
  <c r="AG522" i="1"/>
  <c r="AG518" i="1"/>
  <c r="AG514" i="1"/>
  <c r="AG510" i="1"/>
  <c r="AG506" i="1"/>
  <c r="AG502" i="1"/>
  <c r="AG497" i="1"/>
  <c r="AG489" i="1"/>
  <c r="AG484" i="1"/>
  <c r="AG470" i="1"/>
  <c r="AG605" i="1"/>
  <c r="AG530" i="1"/>
  <c r="AG496" i="1"/>
  <c r="AG586" i="1"/>
  <c r="AG529" i="1"/>
  <c r="AG525" i="1"/>
  <c r="AG521" i="1"/>
  <c r="AG517" i="1"/>
  <c r="AG513" i="1"/>
  <c r="AG509" i="1"/>
  <c r="AG505" i="1"/>
  <c r="AG501" i="1"/>
  <c r="AG495" i="1"/>
  <c r="AG487" i="1"/>
  <c r="AG483" i="1"/>
  <c r="AG488" i="1"/>
  <c r="AG476" i="1"/>
  <c r="AG455" i="1"/>
  <c r="AG447" i="1"/>
  <c r="AG439" i="1"/>
  <c r="AG431" i="1"/>
  <c r="AG423" i="1"/>
  <c r="AG415" i="1"/>
  <c r="AG407" i="1"/>
  <c r="AG399" i="1"/>
  <c r="AG469" i="1"/>
  <c r="AG454" i="1"/>
  <c r="AG446" i="1"/>
  <c r="AG494" i="1"/>
  <c r="AG460" i="1"/>
  <c r="AG452" i="1"/>
  <c r="AG444" i="1"/>
  <c r="AG436" i="1"/>
  <c r="AG428" i="1"/>
  <c r="AG420" i="1"/>
  <c r="AG412" i="1"/>
  <c r="AG404" i="1"/>
  <c r="AG397" i="1"/>
  <c r="AG477" i="1"/>
  <c r="AG475" i="1"/>
  <c r="AG459" i="1"/>
  <c r="AG451" i="1"/>
  <c r="AG443" i="1"/>
  <c r="AG435" i="1"/>
  <c r="AG427" i="1"/>
  <c r="AG419" i="1"/>
  <c r="AG411" i="1"/>
  <c r="AG403" i="1"/>
  <c r="AG536" i="1"/>
  <c r="AG467" i="1"/>
  <c r="AG462" i="1"/>
  <c r="AG457" i="1"/>
  <c r="AG449" i="1"/>
  <c r="AG441" i="1"/>
  <c r="AG433" i="1"/>
  <c r="AG425" i="1"/>
  <c r="AG417" i="1"/>
  <c r="AG482" i="1"/>
  <c r="AG468" i="1"/>
  <c r="AG456" i="1"/>
  <c r="AG448" i="1"/>
  <c r="AG440" i="1"/>
  <c r="AG432" i="1"/>
  <c r="AG424" i="1"/>
  <c r="AG416" i="1"/>
  <c r="AG408" i="1"/>
  <c r="AG400" i="1"/>
  <c r="AG395" i="1"/>
  <c r="AG463" i="1"/>
  <c r="AG458" i="1"/>
  <c r="AG430" i="1"/>
  <c r="AG421" i="1"/>
  <c r="AG418" i="1"/>
  <c r="AG389" i="1"/>
  <c r="AG382" i="1"/>
  <c r="AG375" i="1"/>
  <c r="AG368" i="1"/>
  <c r="AG350" i="1"/>
  <c r="AG349" i="1"/>
  <c r="AG343" i="1"/>
  <c r="AG336" i="1"/>
  <c r="AG324" i="1"/>
  <c r="AG461" i="1"/>
  <c r="AG453" i="1"/>
  <c r="AG450" i="1"/>
  <c r="AG445" i="1"/>
  <c r="AG442" i="1"/>
  <c r="AG413" i="1"/>
  <c r="AG410" i="1"/>
  <c r="AG393" i="1"/>
  <c r="AG388" i="1"/>
  <c r="AG381" i="1"/>
  <c r="AG362" i="1"/>
  <c r="AG361" i="1"/>
  <c r="AG355" i="1"/>
  <c r="AG348" i="1"/>
  <c r="AG330" i="1"/>
  <c r="AG329" i="1"/>
  <c r="AG387" i="1"/>
  <c r="AG380" i="1"/>
  <c r="AG374" i="1"/>
  <c r="AG367" i="1"/>
  <c r="AG360" i="1"/>
  <c r="AG342" i="1"/>
  <c r="AG341" i="1"/>
  <c r="AG538" i="1"/>
  <c r="AG471" i="1"/>
  <c r="AG438" i="1"/>
  <c r="AG429" i="1"/>
  <c r="AG426" i="1"/>
  <c r="AG414" i="1"/>
  <c r="AG401" i="1"/>
  <c r="AG398" i="1"/>
  <c r="AG386" i="1"/>
  <c r="AG385" i="1"/>
  <c r="AG379" i="1"/>
  <c r="AG394" i="1"/>
  <c r="AG384" i="1"/>
  <c r="AG372" i="1"/>
  <c r="AG366" i="1"/>
  <c r="AG365" i="1"/>
  <c r="AG359" i="1"/>
  <c r="AG352" i="1"/>
  <c r="AG334" i="1"/>
  <c r="AG333" i="1"/>
  <c r="AG327" i="1"/>
  <c r="AG422" i="1"/>
  <c r="AG405" i="1"/>
  <c r="AG402" i="1"/>
  <c r="AG392" i="1"/>
  <c r="AG391" i="1"/>
  <c r="AG378" i="1"/>
  <c r="AG377" i="1"/>
  <c r="AG371" i="1"/>
  <c r="AG364" i="1"/>
  <c r="AG346" i="1"/>
  <c r="AG345" i="1"/>
  <c r="AG339" i="1"/>
  <c r="AG332" i="1"/>
  <c r="AG437" i="1"/>
  <c r="AG434" i="1"/>
  <c r="AG383" i="1"/>
  <c r="AG376" i="1"/>
  <c r="AG358" i="1"/>
  <c r="AG357" i="1"/>
  <c r="AG409" i="1"/>
  <c r="AG406" i="1"/>
  <c r="AG396" i="1"/>
  <c r="AG390" i="1"/>
  <c r="AG370" i="1"/>
  <c r="AG369" i="1"/>
  <c r="AG363" i="1"/>
  <c r="AG356" i="1"/>
  <c r="AG338" i="1"/>
  <c r="AG337" i="1"/>
  <c r="AG331" i="1"/>
  <c r="AG326" i="1"/>
  <c r="AG325" i="1"/>
  <c r="AG335" i="1"/>
  <c r="AG328" i="1"/>
  <c r="AG318" i="1"/>
  <c r="AG317" i="1"/>
  <c r="AG296" i="1"/>
  <c r="AG283" i="1"/>
  <c r="AG278" i="1"/>
  <c r="AG277" i="1"/>
  <c r="AG271" i="1"/>
  <c r="AG264" i="1"/>
  <c r="AG246" i="1"/>
  <c r="AG340" i="1"/>
  <c r="AG323" i="1"/>
  <c r="AG316" i="1"/>
  <c r="AG310" i="1"/>
  <c r="AG309" i="1"/>
  <c r="AG303" i="1"/>
  <c r="AG290" i="1"/>
  <c r="AG289" i="1"/>
  <c r="AG276" i="1"/>
  <c r="AG258" i="1"/>
  <c r="AG257" i="1"/>
  <c r="AG315" i="1"/>
  <c r="AG308" i="1"/>
  <c r="AG295" i="1"/>
  <c r="AG288" i="1"/>
  <c r="AG282" i="1"/>
  <c r="AG270" i="1"/>
  <c r="AG269" i="1"/>
  <c r="AG263" i="1"/>
  <c r="AG256" i="1"/>
  <c r="AG322" i="1"/>
  <c r="AG321" i="1"/>
  <c r="AG302" i="1"/>
  <c r="AG301" i="1"/>
  <c r="AG281" i="1"/>
  <c r="AG275" i="1"/>
  <c r="AG268" i="1"/>
  <c r="AG250" i="1"/>
  <c r="AG249" i="1"/>
  <c r="AG347" i="1"/>
  <c r="AG344" i="1"/>
  <c r="AG320" i="1"/>
  <c r="AG314" i="1"/>
  <c r="AG313" i="1"/>
  <c r="AG307" i="1"/>
  <c r="AG300" i="1"/>
  <c r="AG294" i="1"/>
  <c r="AG293" i="1"/>
  <c r="AG287" i="1"/>
  <c r="AG280" i="1"/>
  <c r="AG262" i="1"/>
  <c r="AG261" i="1"/>
  <c r="AG255" i="1"/>
  <c r="AG248" i="1"/>
  <c r="AG373" i="1"/>
  <c r="AG312" i="1"/>
  <c r="AG299" i="1"/>
  <c r="AG292" i="1"/>
  <c r="AG274" i="1"/>
  <c r="AG273" i="1"/>
  <c r="AG354" i="1"/>
  <c r="AG353" i="1"/>
  <c r="AG351" i="1"/>
  <c r="AG319" i="1"/>
  <c r="AG306" i="1"/>
  <c r="AG305" i="1"/>
  <c r="AG298" i="1"/>
  <c r="AG266" i="1"/>
  <c r="AG232" i="1"/>
  <c r="AG214" i="1"/>
  <c r="AG213" i="1"/>
  <c r="AG207" i="1"/>
  <c r="AG200" i="1"/>
  <c r="AG195" i="1"/>
  <c r="AG188" i="1"/>
  <c r="AG179" i="1"/>
  <c r="AG166" i="1"/>
  <c r="AG157" i="1"/>
  <c r="AG153" i="1"/>
  <c r="AG145" i="1"/>
  <c r="AG311" i="1"/>
  <c r="AG252" i="1"/>
  <c r="AG245" i="1"/>
  <c r="AG239" i="1"/>
  <c r="AG226" i="1"/>
  <c r="AG225" i="1"/>
  <c r="AG219" i="1"/>
  <c r="AG212" i="1"/>
  <c r="AG182" i="1"/>
  <c r="AG178" i="1"/>
  <c r="AG291" i="1"/>
  <c r="AG286" i="1"/>
  <c r="AG285" i="1"/>
  <c r="AG267" i="1"/>
  <c r="AG253" i="1"/>
  <c r="AG244" i="1"/>
  <c r="AG231" i="1"/>
  <c r="AG224" i="1"/>
  <c r="AG206" i="1"/>
  <c r="AG205" i="1"/>
  <c r="AG199" i="1"/>
  <c r="AG194" i="1"/>
  <c r="AG193" i="1"/>
  <c r="AG187" i="1"/>
  <c r="AG173" i="1"/>
  <c r="AG169" i="1"/>
  <c r="AG161" i="1"/>
  <c r="AG156" i="1"/>
  <c r="AG152" i="1"/>
  <c r="AG148" i="1"/>
  <c r="AG304" i="1"/>
  <c r="AG284" i="1"/>
  <c r="AG265" i="1"/>
  <c r="AG238" i="1"/>
  <c r="AG237" i="1"/>
  <c r="AG218" i="1"/>
  <c r="AG217" i="1"/>
  <c r="AG211" i="1"/>
  <c r="AG259" i="1"/>
  <c r="AG247" i="1"/>
  <c r="AG243" i="1"/>
  <c r="AG236" i="1"/>
  <c r="AG230" i="1"/>
  <c r="AG229" i="1"/>
  <c r="AG223" i="1"/>
  <c r="AG216" i="1"/>
  <c r="AG186" i="1"/>
  <c r="AG185" i="1"/>
  <c r="AG177" i="1"/>
  <c r="AG172" i="1"/>
  <c r="AG168" i="1"/>
  <c r="AG164" i="1"/>
  <c r="AG159" i="1"/>
  <c r="AG297" i="1"/>
  <c r="AG235" i="1"/>
  <c r="AG228" i="1"/>
  <c r="AG210" i="1"/>
  <c r="AG209" i="1"/>
  <c r="AG203" i="1"/>
  <c r="AG198" i="1"/>
  <c r="AG197" i="1"/>
  <c r="AG191" i="1"/>
  <c r="AG242" i="1"/>
  <c r="AG241" i="1"/>
  <c r="AG222" i="1"/>
  <c r="AG221" i="1"/>
  <c r="AG215" i="1"/>
  <c r="AG208" i="1"/>
  <c r="AG196" i="1"/>
  <c r="AG175" i="1"/>
  <c r="AG260" i="1"/>
  <c r="AG234" i="1"/>
  <c r="AG190" i="1"/>
  <c r="AG181" i="1"/>
  <c r="AG170" i="1"/>
  <c r="AG165" i="1"/>
  <c r="AG149" i="1"/>
  <c r="AG134" i="1"/>
  <c r="AG123" i="1"/>
  <c r="AG118" i="1"/>
  <c r="AG184" i="1"/>
  <c r="AG176" i="1"/>
  <c r="AG171" i="1"/>
  <c r="AG122" i="1"/>
  <c r="AG117" i="1"/>
  <c r="AG113" i="1"/>
  <c r="AG109" i="1"/>
  <c r="AG105" i="1"/>
  <c r="AG101" i="1"/>
  <c r="AG97" i="1"/>
  <c r="AG93" i="1"/>
  <c r="AG89" i="1"/>
  <c r="AG85" i="1"/>
  <c r="AG81" i="1"/>
  <c r="AG77" i="1"/>
  <c r="AG73" i="1"/>
  <c r="AG69" i="1"/>
  <c r="AG65" i="1"/>
  <c r="AG61" i="1"/>
  <c r="AG57" i="1"/>
  <c r="AG53" i="1"/>
  <c r="AG49" i="1"/>
  <c r="AG45" i="1"/>
  <c r="AG41" i="1"/>
  <c r="AG37" i="1"/>
  <c r="AG33" i="1"/>
  <c r="AG29" i="1"/>
  <c r="AG25" i="1"/>
  <c r="AG21" i="1"/>
  <c r="AG17" i="1"/>
  <c r="AG13" i="1"/>
  <c r="AG9" i="1"/>
  <c r="AG227" i="1"/>
  <c r="AG158" i="1"/>
  <c r="AG154" i="1"/>
  <c r="AG144" i="1"/>
  <c r="AG141" i="1"/>
  <c r="AG137" i="1"/>
  <c r="AG129" i="1"/>
  <c r="AG121" i="1"/>
  <c r="AG272" i="1"/>
  <c r="AG254" i="1"/>
  <c r="AG240" i="1"/>
  <c r="AG204" i="1"/>
  <c r="AG201" i="1"/>
  <c r="AG180" i="1"/>
  <c r="AG167" i="1"/>
  <c r="AG150" i="1"/>
  <c r="AG146" i="1"/>
  <c r="AG133" i="1"/>
  <c r="AG128" i="1"/>
  <c r="AG120" i="1"/>
  <c r="AG116" i="1"/>
  <c r="AG112" i="1"/>
  <c r="AG108" i="1"/>
  <c r="AG104" i="1"/>
  <c r="AG100" i="1"/>
  <c r="AG96" i="1"/>
  <c r="AG92" i="1"/>
  <c r="AG88" i="1"/>
  <c r="AG84" i="1"/>
  <c r="AG80" i="1"/>
  <c r="AG76" i="1"/>
  <c r="AG72" i="1"/>
  <c r="AG68" i="1"/>
  <c r="AG64" i="1"/>
  <c r="AG60" i="1"/>
  <c r="AG56" i="1"/>
  <c r="AG52" i="1"/>
  <c r="AG48" i="1"/>
  <c r="AG44" i="1"/>
  <c r="AG40" i="1"/>
  <c r="AG36" i="1"/>
  <c r="AG32" i="1"/>
  <c r="AG28" i="1"/>
  <c r="AG24" i="1"/>
  <c r="AG20" i="1"/>
  <c r="AG16" i="1"/>
  <c r="AG12" i="1"/>
  <c r="AG126" i="1"/>
  <c r="AG111" i="1"/>
  <c r="AG107" i="1"/>
  <c r="AG220" i="1"/>
  <c r="AG202" i="1"/>
  <c r="AG162" i="1"/>
  <c r="AG155" i="1"/>
  <c r="AG140" i="1"/>
  <c r="AG136" i="1"/>
  <c r="AG132" i="1"/>
  <c r="AG127" i="1"/>
  <c r="AG115" i="1"/>
  <c r="AG103" i="1"/>
  <c r="AG99" i="1"/>
  <c r="AG251" i="1"/>
  <c r="AG233" i="1"/>
  <c r="AG183" i="1"/>
  <c r="AG160" i="1"/>
  <c r="AG151" i="1"/>
  <c r="AG139" i="1"/>
  <c r="AG95" i="1"/>
  <c r="AG279" i="1"/>
  <c r="AG163" i="1"/>
  <c r="AG143" i="1"/>
  <c r="AG135" i="1"/>
  <c r="AG131" i="1"/>
  <c r="AG125" i="1"/>
  <c r="AG119" i="1"/>
  <c r="AG192" i="1"/>
  <c r="AG189" i="1"/>
  <c r="AG174" i="1"/>
  <c r="AG147" i="1"/>
  <c r="AG142" i="1"/>
  <c r="AG138" i="1"/>
  <c r="AG130" i="1"/>
  <c r="AG124" i="1"/>
  <c r="AG114" i="1"/>
  <c r="AG110" i="1"/>
  <c r="AG106" i="1"/>
  <c r="AG102" i="1"/>
  <c r="AG98" i="1"/>
  <c r="AG94" i="1"/>
  <c r="AG90" i="1"/>
  <c r="AG86" i="1"/>
  <c r="AG82" i="1"/>
  <c r="AG78" i="1"/>
  <c r="AG74" i="1"/>
  <c r="AG70" i="1"/>
  <c r="AG66" i="1"/>
  <c r="AG62" i="1"/>
  <c r="AG58" i="1"/>
  <c r="AG54" i="1"/>
  <c r="AG50" i="1"/>
  <c r="AG46" i="1"/>
  <c r="AG42" i="1"/>
  <c r="AG38" i="1"/>
  <c r="AG34" i="1"/>
  <c r="AG30" i="1"/>
  <c r="AG26" i="1"/>
  <c r="AG22" i="1"/>
  <c r="AG18" i="1"/>
  <c r="AG14" i="1"/>
  <c r="AG10" i="1"/>
  <c r="AG11" i="1"/>
  <c r="AG91" i="1"/>
  <c r="AG87" i="1"/>
  <c r="AG83" i="1"/>
  <c r="AG79" i="1"/>
  <c r="AG75" i="1"/>
  <c r="AG71" i="1"/>
  <c r="AG67" i="1"/>
  <c r="AG63" i="1"/>
  <c r="AG59" i="1"/>
  <c r="AG55" i="1"/>
  <c r="AG51" i="1"/>
  <c r="AG47" i="1"/>
  <c r="AG43" i="1"/>
  <c r="AG39" i="1"/>
  <c r="AG35" i="1"/>
  <c r="AG31" i="1"/>
  <c r="AG27" i="1"/>
  <c r="AG23" i="1"/>
  <c r="AG19" i="1"/>
  <c r="AG15" i="1"/>
  <c r="R1179" i="1"/>
  <c r="R1178" i="1"/>
  <c r="R1177" i="1"/>
  <c r="R1180" i="1"/>
  <c r="R1176" i="1"/>
  <c r="R1167" i="1"/>
  <c r="R1164" i="1"/>
  <c r="R1175" i="1"/>
  <c r="R1168" i="1"/>
  <c r="R1160" i="1"/>
  <c r="R1159" i="1"/>
  <c r="R1172" i="1"/>
  <c r="R1161" i="1"/>
  <c r="R1173" i="1"/>
  <c r="R1162" i="1"/>
  <c r="R1174" i="1"/>
  <c r="R1163" i="1"/>
  <c r="R1156" i="1"/>
  <c r="R1155" i="1"/>
  <c r="R1170" i="1"/>
  <c r="R1169" i="1"/>
  <c r="R1166" i="1"/>
  <c r="R1165" i="1"/>
  <c r="R1157" i="1"/>
  <c r="R1154" i="1"/>
  <c r="R1146" i="1"/>
  <c r="R1137" i="1"/>
  <c r="R1171" i="1"/>
  <c r="R1150" i="1"/>
  <c r="R1151" i="1"/>
  <c r="R1145" i="1"/>
  <c r="R1140" i="1"/>
  <c r="R1149" i="1"/>
  <c r="R1144" i="1"/>
  <c r="R1147" i="1"/>
  <c r="R1138" i="1"/>
  <c r="R1153" i="1"/>
  <c r="R1152" i="1"/>
  <c r="R1142" i="1"/>
  <c r="R1126" i="1"/>
  <c r="R1139" i="1"/>
  <c r="R1130" i="1"/>
  <c r="R1158" i="1"/>
  <c r="R1136" i="1"/>
  <c r="R1125" i="1"/>
  <c r="R1141" i="1"/>
  <c r="R1129" i="1"/>
  <c r="R1135" i="1"/>
  <c r="R1131" i="1"/>
  <c r="R1122" i="1"/>
  <c r="R1128" i="1"/>
  <c r="R1120" i="1"/>
  <c r="R1148" i="1"/>
  <c r="R1134" i="1"/>
  <c r="R1115" i="1"/>
  <c r="R1111" i="1"/>
  <c r="R1110" i="1"/>
  <c r="R1143" i="1"/>
  <c r="R1119" i="1"/>
  <c r="R1124" i="1"/>
  <c r="R1132" i="1"/>
  <c r="R1118" i="1"/>
  <c r="R1114" i="1"/>
  <c r="R1133" i="1"/>
  <c r="R1127" i="1"/>
  <c r="R1123" i="1"/>
  <c r="R1117" i="1"/>
  <c r="R1113" i="1"/>
  <c r="R1121" i="1"/>
  <c r="R1116" i="1"/>
  <c r="R1112" i="1"/>
  <c r="R1101" i="1"/>
  <c r="R1100" i="1"/>
  <c r="R1093" i="1"/>
  <c r="R1108" i="1"/>
  <c r="R1099" i="1"/>
  <c r="R1098" i="1"/>
  <c r="R1088" i="1"/>
  <c r="R1106" i="1"/>
  <c r="R1092" i="1"/>
  <c r="R1084" i="1"/>
  <c r="R1105" i="1"/>
  <c r="R1104" i="1"/>
  <c r="R1097" i="1"/>
  <c r="R1096" i="1"/>
  <c r="R1109" i="1"/>
  <c r="R1103" i="1"/>
  <c r="R1102" i="1"/>
  <c r="R1095" i="1"/>
  <c r="R1094" i="1"/>
  <c r="R1090" i="1"/>
  <c r="R1086" i="1"/>
  <c r="R1082" i="1"/>
  <c r="R1107" i="1"/>
  <c r="R1078" i="1"/>
  <c r="R1074" i="1"/>
  <c r="R1070" i="1"/>
  <c r="R1066" i="1"/>
  <c r="R1087" i="1"/>
  <c r="R1073" i="1"/>
  <c r="R1081" i="1"/>
  <c r="R1077" i="1"/>
  <c r="R1069" i="1"/>
  <c r="R1061" i="1"/>
  <c r="R1057" i="1"/>
  <c r="R1085" i="1"/>
  <c r="R1072" i="1"/>
  <c r="R1064" i="1"/>
  <c r="R1091" i="1"/>
  <c r="R1089" i="1"/>
  <c r="R1079" i="1"/>
  <c r="R1071" i="1"/>
  <c r="R1063" i="1"/>
  <c r="R1059" i="1"/>
  <c r="R1058" i="1"/>
  <c r="R1055" i="1"/>
  <c r="R1054" i="1"/>
  <c r="R1046" i="1"/>
  <c r="R1053" i="1"/>
  <c r="R1080" i="1"/>
  <c r="R1068" i="1"/>
  <c r="R1065" i="1"/>
  <c r="R1062" i="1"/>
  <c r="R1051" i="1"/>
  <c r="R1050" i="1"/>
  <c r="R1076" i="1"/>
  <c r="R1075" i="1"/>
  <c r="R1067" i="1"/>
  <c r="R1083" i="1"/>
  <c r="R1040" i="1"/>
  <c r="R1031" i="1"/>
  <c r="R1023" i="1"/>
  <c r="R1015" i="1"/>
  <c r="R1039" i="1"/>
  <c r="R1038" i="1"/>
  <c r="R1030" i="1"/>
  <c r="R1022" i="1"/>
  <c r="R1049" i="1"/>
  <c r="R1044" i="1"/>
  <c r="R1037" i="1"/>
  <c r="R1029" i="1"/>
  <c r="R1021" i="1"/>
  <c r="R1013" i="1"/>
  <c r="R1048" i="1"/>
  <c r="R1036" i="1"/>
  <c r="R1028" i="1"/>
  <c r="R1020" i="1"/>
  <c r="R1012" i="1"/>
  <c r="R1060" i="1"/>
  <c r="R1047" i="1"/>
  <c r="R1035" i="1"/>
  <c r="R1027" i="1"/>
  <c r="R1019" i="1"/>
  <c r="R1056" i="1"/>
  <c r="R1052" i="1"/>
  <c r="R1042" i="1"/>
  <c r="R1033" i="1"/>
  <c r="R1025" i="1"/>
  <c r="R1017" i="1"/>
  <c r="R1009" i="1"/>
  <c r="R1016" i="1"/>
  <c r="R1006" i="1"/>
  <c r="R998" i="1"/>
  <c r="R990" i="1"/>
  <c r="R978" i="1"/>
  <c r="R1018" i="1"/>
  <c r="R1045" i="1"/>
  <c r="R1004" i="1"/>
  <c r="R996" i="1"/>
  <c r="R988" i="1"/>
  <c r="R1034" i="1"/>
  <c r="R1026" i="1"/>
  <c r="R1011" i="1"/>
  <c r="R1003" i="1"/>
  <c r="R995" i="1"/>
  <c r="R987" i="1"/>
  <c r="R980" i="1"/>
  <c r="R977" i="1"/>
  <c r="R1032" i="1"/>
  <c r="R1024" i="1"/>
  <c r="R1010" i="1"/>
  <c r="R1002" i="1"/>
  <c r="R994" i="1"/>
  <c r="R986" i="1"/>
  <c r="R983" i="1"/>
  <c r="R1008" i="1"/>
  <c r="R1000" i="1"/>
  <c r="R992" i="1"/>
  <c r="R982" i="1"/>
  <c r="R979" i="1"/>
  <c r="R991" i="1"/>
  <c r="R984" i="1"/>
  <c r="R968" i="1"/>
  <c r="R965" i="1"/>
  <c r="R956" i="1"/>
  <c r="R954" i="1"/>
  <c r="R952" i="1"/>
  <c r="R951" i="1"/>
  <c r="R1041" i="1"/>
  <c r="R999" i="1"/>
  <c r="R993" i="1"/>
  <c r="R985" i="1"/>
  <c r="R974" i="1"/>
  <c r="R971" i="1"/>
  <c r="R958" i="1"/>
  <c r="R950" i="1"/>
  <c r="R1014" i="1"/>
  <c r="R1001" i="1"/>
  <c r="R964" i="1"/>
  <c r="R961" i="1"/>
  <c r="R1043" i="1"/>
  <c r="R970" i="1"/>
  <c r="R967" i="1"/>
  <c r="R981" i="1"/>
  <c r="R973" i="1"/>
  <c r="R960" i="1"/>
  <c r="R957" i="1"/>
  <c r="R955" i="1"/>
  <c r="R953" i="1"/>
  <c r="R989" i="1"/>
  <c r="R976" i="1"/>
  <c r="R966" i="1"/>
  <c r="R963" i="1"/>
  <c r="R948" i="1"/>
  <c r="R1007" i="1"/>
  <c r="R997" i="1"/>
  <c r="R972" i="1"/>
  <c r="R969" i="1"/>
  <c r="R939" i="1"/>
  <c r="R920" i="1"/>
  <c r="R919" i="1"/>
  <c r="R947" i="1"/>
  <c r="R945" i="1"/>
  <c r="R938" i="1"/>
  <c r="R932" i="1"/>
  <c r="R925" i="1"/>
  <c r="R975" i="1"/>
  <c r="R959" i="1"/>
  <c r="R946" i="1"/>
  <c r="R944" i="1"/>
  <c r="R943" i="1"/>
  <c r="R931" i="1"/>
  <c r="R912" i="1"/>
  <c r="R962" i="1"/>
  <c r="R942" i="1"/>
  <c r="R937" i="1"/>
  <c r="R930" i="1"/>
  <c r="R924" i="1"/>
  <c r="R917" i="1"/>
  <c r="R936" i="1"/>
  <c r="R935" i="1"/>
  <c r="R923" i="1"/>
  <c r="R949" i="1"/>
  <c r="R941" i="1"/>
  <c r="R934" i="1"/>
  <c r="R929" i="1"/>
  <c r="R922" i="1"/>
  <c r="R916" i="1"/>
  <c r="R928" i="1"/>
  <c r="R927" i="1"/>
  <c r="R915" i="1"/>
  <c r="R904" i="1"/>
  <c r="R903" i="1"/>
  <c r="R891" i="1"/>
  <c r="R940" i="1"/>
  <c r="R909" i="1"/>
  <c r="R902" i="1"/>
  <c r="R897" i="1"/>
  <c r="R890" i="1"/>
  <c r="R884" i="1"/>
  <c r="R877" i="1"/>
  <c r="R1005" i="1"/>
  <c r="R896" i="1"/>
  <c r="R895" i="1"/>
  <c r="R883" i="1"/>
  <c r="R933" i="1"/>
  <c r="R914" i="1"/>
  <c r="R913" i="1"/>
  <c r="R911" i="1"/>
  <c r="R908" i="1"/>
  <c r="R901" i="1"/>
  <c r="R894" i="1"/>
  <c r="R889" i="1"/>
  <c r="R882" i="1"/>
  <c r="R876" i="1"/>
  <c r="R907" i="1"/>
  <c r="R888" i="1"/>
  <c r="R887" i="1"/>
  <c r="R875" i="1"/>
  <c r="R926" i="1"/>
  <c r="R921" i="1"/>
  <c r="R918" i="1"/>
  <c r="R906" i="1"/>
  <c r="R900" i="1"/>
  <c r="R893" i="1"/>
  <c r="R886" i="1"/>
  <c r="R881" i="1"/>
  <c r="R899" i="1"/>
  <c r="R880" i="1"/>
  <c r="R879" i="1"/>
  <c r="R910" i="1"/>
  <c r="R905" i="1"/>
  <c r="R868" i="1"/>
  <c r="R861" i="1"/>
  <c r="R854" i="1"/>
  <c r="R849" i="1"/>
  <c r="R842" i="1"/>
  <c r="R836" i="1"/>
  <c r="R878" i="1"/>
  <c r="R867" i="1"/>
  <c r="R848" i="1"/>
  <c r="R847" i="1"/>
  <c r="R835" i="1"/>
  <c r="R898" i="1"/>
  <c r="R873" i="1"/>
  <c r="R866" i="1"/>
  <c r="R860" i="1"/>
  <c r="R853" i="1"/>
  <c r="R846" i="1"/>
  <c r="R841" i="1"/>
  <c r="R834" i="1"/>
  <c r="R874" i="1"/>
  <c r="R872" i="1"/>
  <c r="R871" i="1"/>
  <c r="R859" i="1"/>
  <c r="R840" i="1"/>
  <c r="R839" i="1"/>
  <c r="R870" i="1"/>
  <c r="R865" i="1"/>
  <c r="R858" i="1"/>
  <c r="R852" i="1"/>
  <c r="R892" i="1"/>
  <c r="R864" i="1"/>
  <c r="R863" i="1"/>
  <c r="R851" i="1"/>
  <c r="R869" i="1"/>
  <c r="R844" i="1"/>
  <c r="R837" i="1"/>
  <c r="R816" i="1"/>
  <c r="R815" i="1"/>
  <c r="R809" i="1"/>
  <c r="R808" i="1"/>
  <c r="R838" i="1"/>
  <c r="R828" i="1"/>
  <c r="R821" i="1"/>
  <c r="R814" i="1"/>
  <c r="R885" i="1"/>
  <c r="R850" i="1"/>
  <c r="R827" i="1"/>
  <c r="R807" i="1"/>
  <c r="R802" i="1"/>
  <c r="R833" i="1"/>
  <c r="R826" i="1"/>
  <c r="R820" i="1"/>
  <c r="R813" i="1"/>
  <c r="R845" i="1"/>
  <c r="R843" i="1"/>
  <c r="R832" i="1"/>
  <c r="R831" i="1"/>
  <c r="R819" i="1"/>
  <c r="R801" i="1"/>
  <c r="R857" i="1"/>
  <c r="R830" i="1"/>
  <c r="R825" i="1"/>
  <c r="R818" i="1"/>
  <c r="R812" i="1"/>
  <c r="R806" i="1"/>
  <c r="R805" i="1"/>
  <c r="R804" i="1"/>
  <c r="R856" i="1"/>
  <c r="R855" i="1"/>
  <c r="R824" i="1"/>
  <c r="R823" i="1"/>
  <c r="R811" i="1"/>
  <c r="R862" i="1"/>
  <c r="R829" i="1"/>
  <c r="R822" i="1"/>
  <c r="R817" i="1"/>
  <c r="R810" i="1"/>
  <c r="R803" i="1"/>
  <c r="R793" i="1"/>
  <c r="R792" i="1"/>
  <c r="R771" i="1"/>
  <c r="R765" i="1"/>
  <c r="R764" i="1"/>
  <c r="R798" i="1"/>
  <c r="R797" i="1"/>
  <c r="R782" i="1"/>
  <c r="R781" i="1"/>
  <c r="R776" i="1"/>
  <c r="R770" i="1"/>
  <c r="R759" i="1"/>
  <c r="R796" i="1"/>
  <c r="R791" i="1"/>
  <c r="R786" i="1"/>
  <c r="R780" i="1"/>
  <c r="R775" i="1"/>
  <c r="R763" i="1"/>
  <c r="R762" i="1"/>
  <c r="R756" i="1"/>
  <c r="R753" i="1"/>
  <c r="R774" i="1"/>
  <c r="R769" i="1"/>
  <c r="R795" i="1"/>
  <c r="R785" i="1"/>
  <c r="R784" i="1"/>
  <c r="R779" i="1"/>
  <c r="R758" i="1"/>
  <c r="R755" i="1"/>
  <c r="R790" i="1"/>
  <c r="R789" i="1"/>
  <c r="R788" i="1"/>
  <c r="R778" i="1"/>
  <c r="R773" i="1"/>
  <c r="R768" i="1"/>
  <c r="R761" i="1"/>
  <c r="R800" i="1"/>
  <c r="R799" i="1"/>
  <c r="R783" i="1"/>
  <c r="R767" i="1"/>
  <c r="R766" i="1"/>
  <c r="R794" i="1"/>
  <c r="R787" i="1"/>
  <c r="R777" i="1"/>
  <c r="R772" i="1"/>
  <c r="R760" i="1"/>
  <c r="R757" i="1"/>
  <c r="R754" i="1"/>
  <c r="R752" i="1"/>
  <c r="R749" i="1"/>
  <c r="R746" i="1"/>
  <c r="R740" i="1"/>
  <c r="R737" i="1"/>
  <c r="R702" i="1"/>
  <c r="R694" i="1"/>
  <c r="R686" i="1"/>
  <c r="R678" i="1"/>
  <c r="R670" i="1"/>
  <c r="R727" i="1"/>
  <c r="R718" i="1"/>
  <c r="R715" i="1"/>
  <c r="R712" i="1"/>
  <c r="R709" i="1"/>
  <c r="R701" i="1"/>
  <c r="R693" i="1"/>
  <c r="R685" i="1"/>
  <c r="R677" i="1"/>
  <c r="R669" i="1"/>
  <c r="R748" i="1"/>
  <c r="R745" i="1"/>
  <c r="R711" i="1"/>
  <c r="R707" i="1"/>
  <c r="R735" i="1"/>
  <c r="R726" i="1"/>
  <c r="R723" i="1"/>
  <c r="R720" i="1"/>
  <c r="R717" i="1"/>
  <c r="R714" i="1"/>
  <c r="R706" i="1"/>
  <c r="R698" i="1"/>
  <c r="R690" i="1"/>
  <c r="R682" i="1"/>
  <c r="R750" i="1"/>
  <c r="R747" i="1"/>
  <c r="R744" i="1"/>
  <c r="R741" i="1"/>
  <c r="R738" i="1"/>
  <c r="R732" i="1"/>
  <c r="R729" i="1"/>
  <c r="R705" i="1"/>
  <c r="R697" i="1"/>
  <c r="R689" i="1"/>
  <c r="R681" i="1"/>
  <c r="R673" i="1"/>
  <c r="R665" i="1"/>
  <c r="R719" i="1"/>
  <c r="R710" i="1"/>
  <c r="R704" i="1"/>
  <c r="R696" i="1"/>
  <c r="R688" i="1"/>
  <c r="R680" i="1"/>
  <c r="R672" i="1"/>
  <c r="R664" i="1"/>
  <c r="R730" i="1"/>
  <c r="R722" i="1"/>
  <c r="R721" i="1"/>
  <c r="R695" i="1"/>
  <c r="R684" i="1"/>
  <c r="R674" i="1"/>
  <c r="R667" i="1"/>
  <c r="R655" i="1"/>
  <c r="R647" i="1"/>
  <c r="R639" i="1"/>
  <c r="R631" i="1"/>
  <c r="R728" i="1"/>
  <c r="R668" i="1"/>
  <c r="R662" i="1"/>
  <c r="R654" i="1"/>
  <c r="R646" i="1"/>
  <c r="R638" i="1"/>
  <c r="R630" i="1"/>
  <c r="R622" i="1"/>
  <c r="R614" i="1"/>
  <c r="R743" i="1"/>
  <c r="R692" i="1"/>
  <c r="R675" i="1"/>
  <c r="R663" i="1"/>
  <c r="R661" i="1"/>
  <c r="R653" i="1"/>
  <c r="R645" i="1"/>
  <c r="R637" i="1"/>
  <c r="R629" i="1"/>
  <c r="R621" i="1"/>
  <c r="R613" i="1"/>
  <c r="R605" i="1"/>
  <c r="R742" i="1"/>
  <c r="R708" i="1"/>
  <c r="R703" i="1"/>
  <c r="R683" i="1"/>
  <c r="R660" i="1"/>
  <c r="R652" i="1"/>
  <c r="R739" i="1"/>
  <c r="R736" i="1"/>
  <c r="R700" i="1"/>
  <c r="R676" i="1"/>
  <c r="R659" i="1"/>
  <c r="R651" i="1"/>
  <c r="R643" i="1"/>
  <c r="R635" i="1"/>
  <c r="R627" i="1"/>
  <c r="R619" i="1"/>
  <c r="R611" i="1"/>
  <c r="R603" i="1"/>
  <c r="R713" i="1"/>
  <c r="R691" i="1"/>
  <c r="R679" i="1"/>
  <c r="R658" i="1"/>
  <c r="R650" i="1"/>
  <c r="R642" i="1"/>
  <c r="R634" i="1"/>
  <c r="R626" i="1"/>
  <c r="R618" i="1"/>
  <c r="R610" i="1"/>
  <c r="R602" i="1"/>
  <c r="R751" i="1"/>
  <c r="R734" i="1"/>
  <c r="R733" i="1"/>
  <c r="R725" i="1"/>
  <c r="R724" i="1"/>
  <c r="R699" i="1"/>
  <c r="R666" i="1"/>
  <c r="R657" i="1"/>
  <c r="R649" i="1"/>
  <c r="R641" i="1"/>
  <c r="R633" i="1"/>
  <c r="R625" i="1"/>
  <c r="R617" i="1"/>
  <c r="R609" i="1"/>
  <c r="R600" i="1"/>
  <c r="R592" i="1"/>
  <c r="R584" i="1"/>
  <c r="R576" i="1"/>
  <c r="R568" i="1"/>
  <c r="R560" i="1"/>
  <c r="R552" i="1"/>
  <c r="R544" i="1"/>
  <c r="R671" i="1"/>
  <c r="R656" i="1"/>
  <c r="R606" i="1"/>
  <c r="R599" i="1"/>
  <c r="R591" i="1"/>
  <c r="R583" i="1"/>
  <c r="R575" i="1"/>
  <c r="R567" i="1"/>
  <c r="R559" i="1"/>
  <c r="R620" i="1"/>
  <c r="R615" i="1"/>
  <c r="R598" i="1"/>
  <c r="R590" i="1"/>
  <c r="R582" i="1"/>
  <c r="R574" i="1"/>
  <c r="R566" i="1"/>
  <c r="R558" i="1"/>
  <c r="R550" i="1"/>
  <c r="R542" i="1"/>
  <c r="R628" i="1"/>
  <c r="R623" i="1"/>
  <c r="R607" i="1"/>
  <c r="R604" i="1"/>
  <c r="R597" i="1"/>
  <c r="R589" i="1"/>
  <c r="R581" i="1"/>
  <c r="R573" i="1"/>
  <c r="R565" i="1"/>
  <c r="R557" i="1"/>
  <c r="R549" i="1"/>
  <c r="R541" i="1"/>
  <c r="R687" i="1"/>
  <c r="R608" i="1"/>
  <c r="R596" i="1"/>
  <c r="R588" i="1"/>
  <c r="R580" i="1"/>
  <c r="R572" i="1"/>
  <c r="R564" i="1"/>
  <c r="R556" i="1"/>
  <c r="R548" i="1"/>
  <c r="R540" i="1"/>
  <c r="R595" i="1"/>
  <c r="R587" i="1"/>
  <c r="R579" i="1"/>
  <c r="R571" i="1"/>
  <c r="R563" i="1"/>
  <c r="R716" i="1"/>
  <c r="R616" i="1"/>
  <c r="R612" i="1"/>
  <c r="R594" i="1"/>
  <c r="R586" i="1"/>
  <c r="R578" i="1"/>
  <c r="R570" i="1"/>
  <c r="R562" i="1"/>
  <c r="R554" i="1"/>
  <c r="R546" i="1"/>
  <c r="R538" i="1"/>
  <c r="R624" i="1"/>
  <c r="R534" i="1"/>
  <c r="R499" i="1"/>
  <c r="R492" i="1"/>
  <c r="R480" i="1"/>
  <c r="R473" i="1"/>
  <c r="R465" i="1"/>
  <c r="R644" i="1"/>
  <c r="R601" i="1"/>
  <c r="R569" i="1"/>
  <c r="R551" i="1"/>
  <c r="R539" i="1"/>
  <c r="R533" i="1"/>
  <c r="R527" i="1"/>
  <c r="R523" i="1"/>
  <c r="R519" i="1"/>
  <c r="R515" i="1"/>
  <c r="R511" i="1"/>
  <c r="R507" i="1"/>
  <c r="R503" i="1"/>
  <c r="R498" i="1"/>
  <c r="R491" i="1"/>
  <c r="R485" i="1"/>
  <c r="R479" i="1"/>
  <c r="R472" i="1"/>
  <c r="R545" i="1"/>
  <c r="R532" i="1"/>
  <c r="R490" i="1"/>
  <c r="R478" i="1"/>
  <c r="R471" i="1"/>
  <c r="R463" i="1"/>
  <c r="R731" i="1"/>
  <c r="R648" i="1"/>
  <c r="R632" i="1"/>
  <c r="R593" i="1"/>
  <c r="R561" i="1"/>
  <c r="R531" i="1"/>
  <c r="R526" i="1"/>
  <c r="R522" i="1"/>
  <c r="R518" i="1"/>
  <c r="R514" i="1"/>
  <c r="R510" i="1"/>
  <c r="R506" i="1"/>
  <c r="R502" i="1"/>
  <c r="R497" i="1"/>
  <c r="R489" i="1"/>
  <c r="R484" i="1"/>
  <c r="R553" i="1"/>
  <c r="R547" i="1"/>
  <c r="R530" i="1"/>
  <c r="R496" i="1"/>
  <c r="R488" i="1"/>
  <c r="R477" i="1"/>
  <c r="R469" i="1"/>
  <c r="R636" i="1"/>
  <c r="R585" i="1"/>
  <c r="R529" i="1"/>
  <c r="R525" i="1"/>
  <c r="R521" i="1"/>
  <c r="R517" i="1"/>
  <c r="R513" i="1"/>
  <c r="R509" i="1"/>
  <c r="R505" i="1"/>
  <c r="R501" i="1"/>
  <c r="R495" i="1"/>
  <c r="R555" i="1"/>
  <c r="R537" i="1"/>
  <c r="R536" i="1"/>
  <c r="R494" i="1"/>
  <c r="R482" i="1"/>
  <c r="R508" i="1"/>
  <c r="R454" i="1"/>
  <c r="R446" i="1"/>
  <c r="R438" i="1"/>
  <c r="R430" i="1"/>
  <c r="R422" i="1"/>
  <c r="R414" i="1"/>
  <c r="R406" i="1"/>
  <c r="R398" i="1"/>
  <c r="R394" i="1"/>
  <c r="R504" i="1"/>
  <c r="R483" i="1"/>
  <c r="R475" i="1"/>
  <c r="R453" i="1"/>
  <c r="R577" i="1"/>
  <c r="R500" i="1"/>
  <c r="R481" i="1"/>
  <c r="R470" i="1"/>
  <c r="R466" i="1"/>
  <c r="R461" i="1"/>
  <c r="R460" i="1"/>
  <c r="R543" i="1"/>
  <c r="R528" i="1"/>
  <c r="R462" i="1"/>
  <c r="R459" i="1"/>
  <c r="R451" i="1"/>
  <c r="R443" i="1"/>
  <c r="R435" i="1"/>
  <c r="R427" i="1"/>
  <c r="R419" i="1"/>
  <c r="R411" i="1"/>
  <c r="R403" i="1"/>
  <c r="R640" i="1"/>
  <c r="R524" i="1"/>
  <c r="R487" i="1"/>
  <c r="R458" i="1"/>
  <c r="R450" i="1"/>
  <c r="R442" i="1"/>
  <c r="R434" i="1"/>
  <c r="R426" i="1"/>
  <c r="R418" i="1"/>
  <c r="R410" i="1"/>
  <c r="R402" i="1"/>
  <c r="R396" i="1"/>
  <c r="R516" i="1"/>
  <c r="R486" i="1"/>
  <c r="R474" i="1"/>
  <c r="R468" i="1"/>
  <c r="R464" i="1"/>
  <c r="R456" i="1"/>
  <c r="R448" i="1"/>
  <c r="R440" i="1"/>
  <c r="R432" i="1"/>
  <c r="R424" i="1"/>
  <c r="R416" i="1"/>
  <c r="R512" i="1"/>
  <c r="R455" i="1"/>
  <c r="R447" i="1"/>
  <c r="R439" i="1"/>
  <c r="R431" i="1"/>
  <c r="R423" i="1"/>
  <c r="R415" i="1"/>
  <c r="R407" i="1"/>
  <c r="R399" i="1"/>
  <c r="R429" i="1"/>
  <c r="R417" i="1"/>
  <c r="R413" i="1"/>
  <c r="R400" i="1"/>
  <c r="R388" i="1"/>
  <c r="R381" i="1"/>
  <c r="R362" i="1"/>
  <c r="R361" i="1"/>
  <c r="R355" i="1"/>
  <c r="R348" i="1"/>
  <c r="R330" i="1"/>
  <c r="R329" i="1"/>
  <c r="R493" i="1"/>
  <c r="R441" i="1"/>
  <c r="R420" i="1"/>
  <c r="R397" i="1"/>
  <c r="R387" i="1"/>
  <c r="R380" i="1"/>
  <c r="R374" i="1"/>
  <c r="R367" i="1"/>
  <c r="R360" i="1"/>
  <c r="R342" i="1"/>
  <c r="R341" i="1"/>
  <c r="R335" i="1"/>
  <c r="R328" i="1"/>
  <c r="R467" i="1"/>
  <c r="R444" i="1"/>
  <c r="R404" i="1"/>
  <c r="R401" i="1"/>
  <c r="R392" i="1"/>
  <c r="R386" i="1"/>
  <c r="R385" i="1"/>
  <c r="R379" i="1"/>
  <c r="R373" i="1"/>
  <c r="R354" i="1"/>
  <c r="R353" i="1"/>
  <c r="R347" i="1"/>
  <c r="R340" i="1"/>
  <c r="R535" i="1"/>
  <c r="R476" i="1"/>
  <c r="R437" i="1"/>
  <c r="R425" i="1"/>
  <c r="R384" i="1"/>
  <c r="R428" i="1"/>
  <c r="R408" i="1"/>
  <c r="R405" i="1"/>
  <c r="R393" i="1"/>
  <c r="R391" i="1"/>
  <c r="R378" i="1"/>
  <c r="R377" i="1"/>
  <c r="R371" i="1"/>
  <c r="R364" i="1"/>
  <c r="R346" i="1"/>
  <c r="R345" i="1"/>
  <c r="R339" i="1"/>
  <c r="R332" i="1"/>
  <c r="R452" i="1"/>
  <c r="R449" i="1"/>
  <c r="R421" i="1"/>
  <c r="R383" i="1"/>
  <c r="R376" i="1"/>
  <c r="R358" i="1"/>
  <c r="R357" i="1"/>
  <c r="R351" i="1"/>
  <c r="R344" i="1"/>
  <c r="R445" i="1"/>
  <c r="R433" i="1"/>
  <c r="R412" i="1"/>
  <c r="R409" i="1"/>
  <c r="R395" i="1"/>
  <c r="R390" i="1"/>
  <c r="R370" i="1"/>
  <c r="R369" i="1"/>
  <c r="R363" i="1"/>
  <c r="R520" i="1"/>
  <c r="R457" i="1"/>
  <c r="R436" i="1"/>
  <c r="R389" i="1"/>
  <c r="R382" i="1"/>
  <c r="R375" i="1"/>
  <c r="R368" i="1"/>
  <c r="R350" i="1"/>
  <c r="R349" i="1"/>
  <c r="R343" i="1"/>
  <c r="R336" i="1"/>
  <c r="R324" i="1"/>
  <c r="R366" i="1"/>
  <c r="R323" i="1"/>
  <c r="R316" i="1"/>
  <c r="R310" i="1"/>
  <c r="R309" i="1"/>
  <c r="R303" i="1"/>
  <c r="R290" i="1"/>
  <c r="R289" i="1"/>
  <c r="R276" i="1"/>
  <c r="R258" i="1"/>
  <c r="R257" i="1"/>
  <c r="R251" i="1"/>
  <c r="R315" i="1"/>
  <c r="R308" i="1"/>
  <c r="R295" i="1"/>
  <c r="R288" i="1"/>
  <c r="R282" i="1"/>
  <c r="R270" i="1"/>
  <c r="R269" i="1"/>
  <c r="R263" i="1"/>
  <c r="R256" i="1"/>
  <c r="R356" i="1"/>
  <c r="R352" i="1"/>
  <c r="R334" i="1"/>
  <c r="R331" i="1"/>
  <c r="R322" i="1"/>
  <c r="R321" i="1"/>
  <c r="R302" i="1"/>
  <c r="R301" i="1"/>
  <c r="R281" i="1"/>
  <c r="R275" i="1"/>
  <c r="R268" i="1"/>
  <c r="R250" i="1"/>
  <c r="R249" i="1"/>
  <c r="R326" i="1"/>
  <c r="R320" i="1"/>
  <c r="R314" i="1"/>
  <c r="R313" i="1"/>
  <c r="R307" i="1"/>
  <c r="R300" i="1"/>
  <c r="R294" i="1"/>
  <c r="R293" i="1"/>
  <c r="R287" i="1"/>
  <c r="R280" i="1"/>
  <c r="R262" i="1"/>
  <c r="R261" i="1"/>
  <c r="R255" i="1"/>
  <c r="R248" i="1"/>
  <c r="R372" i="1"/>
  <c r="R359" i="1"/>
  <c r="R337" i="1"/>
  <c r="R312" i="1"/>
  <c r="R299" i="1"/>
  <c r="R292" i="1"/>
  <c r="R274" i="1"/>
  <c r="R273" i="1"/>
  <c r="R267" i="1"/>
  <c r="R260" i="1"/>
  <c r="R365" i="1"/>
  <c r="R338" i="1"/>
  <c r="R333" i="1"/>
  <c r="R325" i="1"/>
  <c r="R319" i="1"/>
  <c r="R306" i="1"/>
  <c r="R305" i="1"/>
  <c r="R286" i="1"/>
  <c r="R285" i="1"/>
  <c r="R279" i="1"/>
  <c r="R272" i="1"/>
  <c r="R311" i="1"/>
  <c r="R304" i="1"/>
  <c r="R298" i="1"/>
  <c r="R297" i="1"/>
  <c r="R291" i="1"/>
  <c r="R327" i="1"/>
  <c r="R265" i="1"/>
  <c r="R252" i="1"/>
  <c r="R245" i="1"/>
  <c r="R239" i="1"/>
  <c r="R226" i="1"/>
  <c r="R225" i="1"/>
  <c r="R219" i="1"/>
  <c r="R212" i="1"/>
  <c r="R182" i="1"/>
  <c r="R178" i="1"/>
  <c r="R149" i="1"/>
  <c r="R144" i="1"/>
  <c r="R318" i="1"/>
  <c r="R259" i="1"/>
  <c r="R253" i="1"/>
  <c r="R246" i="1"/>
  <c r="R244" i="1"/>
  <c r="R231" i="1"/>
  <c r="R224" i="1"/>
  <c r="R206" i="1"/>
  <c r="R205" i="1"/>
  <c r="R199" i="1"/>
  <c r="R194" i="1"/>
  <c r="R193" i="1"/>
  <c r="R187" i="1"/>
  <c r="R173" i="1"/>
  <c r="R169" i="1"/>
  <c r="R161" i="1"/>
  <c r="R156" i="1"/>
  <c r="R238" i="1"/>
  <c r="R237" i="1"/>
  <c r="R218" i="1"/>
  <c r="R217" i="1"/>
  <c r="R211" i="1"/>
  <c r="R204" i="1"/>
  <c r="R192" i="1"/>
  <c r="R181" i="1"/>
  <c r="R165" i="1"/>
  <c r="R160" i="1"/>
  <c r="R155" i="1"/>
  <c r="R264" i="1"/>
  <c r="R243" i="1"/>
  <c r="R236" i="1"/>
  <c r="R230" i="1"/>
  <c r="R229" i="1"/>
  <c r="R223" i="1"/>
  <c r="R216" i="1"/>
  <c r="R296" i="1"/>
  <c r="R278" i="1"/>
  <c r="R277" i="1"/>
  <c r="R271" i="1"/>
  <c r="R254" i="1"/>
  <c r="R235" i="1"/>
  <c r="R228" i="1"/>
  <c r="R210" i="1"/>
  <c r="R209" i="1"/>
  <c r="R203" i="1"/>
  <c r="R198" i="1"/>
  <c r="R197" i="1"/>
  <c r="R191" i="1"/>
  <c r="R184" i="1"/>
  <c r="R180" i="1"/>
  <c r="R176" i="1"/>
  <c r="R171" i="1"/>
  <c r="R158" i="1"/>
  <c r="R154" i="1"/>
  <c r="R266" i="1"/>
  <c r="R247" i="1"/>
  <c r="R242" i="1"/>
  <c r="R241" i="1"/>
  <c r="R222" i="1"/>
  <c r="R221" i="1"/>
  <c r="R215" i="1"/>
  <c r="R208" i="1"/>
  <c r="R196" i="1"/>
  <c r="R317" i="1"/>
  <c r="R284" i="1"/>
  <c r="R240" i="1"/>
  <c r="R234" i="1"/>
  <c r="R233" i="1"/>
  <c r="R227" i="1"/>
  <c r="R220" i="1"/>
  <c r="R202" i="1"/>
  <c r="R201" i="1"/>
  <c r="R190" i="1"/>
  <c r="R189" i="1"/>
  <c r="R183" i="1"/>
  <c r="R207" i="1"/>
  <c r="R151" i="1"/>
  <c r="R122" i="1"/>
  <c r="R117" i="1"/>
  <c r="R113" i="1"/>
  <c r="R109" i="1"/>
  <c r="R105" i="1"/>
  <c r="R101" i="1"/>
  <c r="R97" i="1"/>
  <c r="R93" i="1"/>
  <c r="R89" i="1"/>
  <c r="R85" i="1"/>
  <c r="R81" i="1"/>
  <c r="R77" i="1"/>
  <c r="R73" i="1"/>
  <c r="R69" i="1"/>
  <c r="R65" i="1"/>
  <c r="R61" i="1"/>
  <c r="R57" i="1"/>
  <c r="R53" i="1"/>
  <c r="R49" i="1"/>
  <c r="R45" i="1"/>
  <c r="R41" i="1"/>
  <c r="R37" i="1"/>
  <c r="R33" i="1"/>
  <c r="R29" i="1"/>
  <c r="R25" i="1"/>
  <c r="R21" i="1"/>
  <c r="R17" i="1"/>
  <c r="R44" i="1"/>
  <c r="R24" i="1"/>
  <c r="R186" i="1"/>
  <c r="R141" i="1"/>
  <c r="R137" i="1"/>
  <c r="R129" i="1"/>
  <c r="R121" i="1"/>
  <c r="R68" i="1"/>
  <c r="R64" i="1"/>
  <c r="R52" i="1"/>
  <c r="R40" i="1"/>
  <c r="R28" i="1"/>
  <c r="R20" i="1"/>
  <c r="R214" i="1"/>
  <c r="R188" i="1"/>
  <c r="R175" i="1"/>
  <c r="R172" i="1"/>
  <c r="R167" i="1"/>
  <c r="R166" i="1"/>
  <c r="R157" i="1"/>
  <c r="R153" i="1"/>
  <c r="R147" i="1"/>
  <c r="R133" i="1"/>
  <c r="R128" i="1"/>
  <c r="R120" i="1"/>
  <c r="R116" i="1"/>
  <c r="R112" i="1"/>
  <c r="R108" i="1"/>
  <c r="R104" i="1"/>
  <c r="R100" i="1"/>
  <c r="R96" i="1"/>
  <c r="R92" i="1"/>
  <c r="R88" i="1"/>
  <c r="R84" i="1"/>
  <c r="R80" i="1"/>
  <c r="R76" i="1"/>
  <c r="R72" i="1"/>
  <c r="R60" i="1"/>
  <c r="R48" i="1"/>
  <c r="R36" i="1"/>
  <c r="R16" i="1"/>
  <c r="R185" i="1"/>
  <c r="R177" i="1"/>
  <c r="R168" i="1"/>
  <c r="R162" i="1"/>
  <c r="R159" i="1"/>
  <c r="R145" i="1"/>
  <c r="R140" i="1"/>
  <c r="R136" i="1"/>
  <c r="R132" i="1"/>
  <c r="R127" i="1"/>
  <c r="R11" i="1"/>
  <c r="R125" i="1"/>
  <c r="R283" i="1"/>
  <c r="R232" i="1"/>
  <c r="R195" i="1"/>
  <c r="R152" i="1"/>
  <c r="R139" i="1"/>
  <c r="R126" i="1"/>
  <c r="R115" i="1"/>
  <c r="R111" i="1"/>
  <c r="R107" i="1"/>
  <c r="R103" i="1"/>
  <c r="R99" i="1"/>
  <c r="R95" i="1"/>
  <c r="R91" i="1"/>
  <c r="R87" i="1"/>
  <c r="R83" i="1"/>
  <c r="R79" i="1"/>
  <c r="R75" i="1"/>
  <c r="R71" i="1"/>
  <c r="R67" i="1"/>
  <c r="R63" i="1"/>
  <c r="R59" i="1"/>
  <c r="R55" i="1"/>
  <c r="R51" i="1"/>
  <c r="R47" i="1"/>
  <c r="R43" i="1"/>
  <c r="R39" i="1"/>
  <c r="R35" i="1"/>
  <c r="R31" i="1"/>
  <c r="R27" i="1"/>
  <c r="R23" i="1"/>
  <c r="R19" i="1"/>
  <c r="R15" i="1"/>
  <c r="R119" i="1"/>
  <c r="R179" i="1"/>
  <c r="R163" i="1"/>
  <c r="R143" i="1"/>
  <c r="R135" i="1"/>
  <c r="R131" i="1"/>
  <c r="R200" i="1"/>
  <c r="R174" i="1"/>
  <c r="R164" i="1"/>
  <c r="R150" i="1"/>
  <c r="R148" i="1"/>
  <c r="R146" i="1"/>
  <c r="R142" i="1"/>
  <c r="R138" i="1"/>
  <c r="R130" i="1"/>
  <c r="R124" i="1"/>
  <c r="R114" i="1"/>
  <c r="R110" i="1"/>
  <c r="R106" i="1"/>
  <c r="R102" i="1"/>
  <c r="R98" i="1"/>
  <c r="R94" i="1"/>
  <c r="R90" i="1"/>
  <c r="R86" i="1"/>
  <c r="R82" i="1"/>
  <c r="R78" i="1"/>
  <c r="R74" i="1"/>
  <c r="R70" i="1"/>
  <c r="R66" i="1"/>
  <c r="R62" i="1"/>
  <c r="R58" i="1"/>
  <c r="R54" i="1"/>
  <c r="R50" i="1"/>
  <c r="R46" i="1"/>
  <c r="R42" i="1"/>
  <c r="R38" i="1"/>
  <c r="R34" i="1"/>
  <c r="R30" i="1"/>
  <c r="R26" i="1"/>
  <c r="R22" i="1"/>
  <c r="R18" i="1"/>
  <c r="R213" i="1"/>
  <c r="R170" i="1"/>
  <c r="R134" i="1"/>
  <c r="R123" i="1"/>
  <c r="R118" i="1"/>
  <c r="R13" i="1"/>
  <c r="R9" i="1"/>
  <c r="R56" i="1"/>
  <c r="R32" i="1"/>
  <c r="R12" i="1"/>
  <c r="R10" i="1"/>
  <c r="R14" i="1"/>
  <c r="Z1179" i="1"/>
  <c r="Z1178" i="1"/>
  <c r="Z1177" i="1"/>
  <c r="Z1180" i="1"/>
  <c r="Z1176" i="1"/>
  <c r="Z1167" i="1"/>
  <c r="Z1164" i="1"/>
  <c r="Z1175" i="1"/>
  <c r="Z1170" i="1"/>
  <c r="Z1169" i="1"/>
  <c r="Z1166" i="1"/>
  <c r="Z1165" i="1"/>
  <c r="Z1157" i="1"/>
  <c r="Z1171" i="1"/>
  <c r="Z1158" i="1"/>
  <c r="Z1160" i="1"/>
  <c r="Z1159" i="1"/>
  <c r="Z1172" i="1"/>
  <c r="Z1161" i="1"/>
  <c r="Z1173" i="1"/>
  <c r="Z1162" i="1"/>
  <c r="Z1155" i="1"/>
  <c r="Z1163" i="1"/>
  <c r="Z1156" i="1"/>
  <c r="Z1174" i="1"/>
  <c r="Z1154" i="1"/>
  <c r="Z1146" i="1"/>
  <c r="Z1137" i="1"/>
  <c r="Z1168" i="1"/>
  <c r="Z1152" i="1"/>
  <c r="Z1150" i="1"/>
  <c r="Z1145" i="1"/>
  <c r="Z1140" i="1"/>
  <c r="Z1149" i="1"/>
  <c r="Z1144" i="1"/>
  <c r="Z1153" i="1"/>
  <c r="Z1151" i="1"/>
  <c r="Z1147" i="1"/>
  <c r="Z1138" i="1"/>
  <c r="Z1142" i="1"/>
  <c r="Z1141" i="1"/>
  <c r="Z1135" i="1"/>
  <c r="Z1126" i="1"/>
  <c r="Z1130" i="1"/>
  <c r="Z1148" i="1"/>
  <c r="Z1143" i="1"/>
  <c r="Z1125" i="1"/>
  <c r="Z1129" i="1"/>
  <c r="Z1136" i="1"/>
  <c r="Z1139" i="1"/>
  <c r="Z1134" i="1"/>
  <c r="Z1133" i="1"/>
  <c r="Z1131" i="1"/>
  <c r="Z1122" i="1"/>
  <c r="Z1121" i="1"/>
  <c r="Z1120" i="1"/>
  <c r="Z1123" i="1"/>
  <c r="Z1115" i="1"/>
  <c r="Z1111" i="1"/>
  <c r="Z1110" i="1"/>
  <c r="Z1127" i="1"/>
  <c r="Z1119" i="1"/>
  <c r="Z1132" i="1"/>
  <c r="Z1118" i="1"/>
  <c r="Z1114" i="1"/>
  <c r="Z1124" i="1"/>
  <c r="Z1117" i="1"/>
  <c r="Z1113" i="1"/>
  <c r="Z1116" i="1"/>
  <c r="Z1112" i="1"/>
  <c r="Z1101" i="1"/>
  <c r="Z1100" i="1"/>
  <c r="Z1093" i="1"/>
  <c r="Z1109" i="1"/>
  <c r="Z1107" i="1"/>
  <c r="Z1128" i="1"/>
  <c r="Z1099" i="1"/>
  <c r="Z1098" i="1"/>
  <c r="Z1088" i="1"/>
  <c r="Z1092" i="1"/>
  <c r="Z1084" i="1"/>
  <c r="Z1108" i="1"/>
  <c r="Z1106" i="1"/>
  <c r="Z1105" i="1"/>
  <c r="Z1104" i="1"/>
  <c r="Z1097" i="1"/>
  <c r="Z1096" i="1"/>
  <c r="Z1103" i="1"/>
  <c r="Z1102" i="1"/>
  <c r="Z1095" i="1"/>
  <c r="Z1094" i="1"/>
  <c r="Z1090" i="1"/>
  <c r="Z1086" i="1"/>
  <c r="Z1082" i="1"/>
  <c r="Z1078" i="1"/>
  <c r="Z1074" i="1"/>
  <c r="Z1070" i="1"/>
  <c r="Z1066" i="1"/>
  <c r="Z1080" i="1"/>
  <c r="Z1073" i="1"/>
  <c r="Z1083" i="1"/>
  <c r="Z1077" i="1"/>
  <c r="Z1069" i="1"/>
  <c r="Z1061" i="1"/>
  <c r="Z1057" i="1"/>
  <c r="Z1091" i="1"/>
  <c r="Z1089" i="1"/>
  <c r="Z1087" i="1"/>
  <c r="Z1081" i="1"/>
  <c r="Z1072" i="1"/>
  <c r="Z1064" i="1"/>
  <c r="Z1085" i="1"/>
  <c r="Z1079" i="1"/>
  <c r="Z1071" i="1"/>
  <c r="Z1063" i="1"/>
  <c r="Z1068" i="1"/>
  <c r="Z1054" i="1"/>
  <c r="Z1046" i="1"/>
  <c r="Z1055" i="1"/>
  <c r="Z1053" i="1"/>
  <c r="Z1067" i="1"/>
  <c r="Z1076" i="1"/>
  <c r="Z1075" i="1"/>
  <c r="Z1059" i="1"/>
  <c r="Z1058" i="1"/>
  <c r="Z1051" i="1"/>
  <c r="Z1043" i="1"/>
  <c r="Z1056" i="1"/>
  <c r="Z1050" i="1"/>
  <c r="Z1062" i="1"/>
  <c r="Z1040" i="1"/>
  <c r="Z1031" i="1"/>
  <c r="Z1023" i="1"/>
  <c r="Z1015" i="1"/>
  <c r="Z1045" i="1"/>
  <c r="Z1039" i="1"/>
  <c r="Z1038" i="1"/>
  <c r="Z1030" i="1"/>
  <c r="Z1022" i="1"/>
  <c r="Z1065" i="1"/>
  <c r="Z1037" i="1"/>
  <c r="Z1029" i="1"/>
  <c r="Z1021" i="1"/>
  <c r="Z1013" i="1"/>
  <c r="Z1060" i="1"/>
  <c r="Z1052" i="1"/>
  <c r="Z1036" i="1"/>
  <c r="Z1028" i="1"/>
  <c r="Z1020" i="1"/>
  <c r="Z1012" i="1"/>
  <c r="Z1044" i="1"/>
  <c r="Z1035" i="1"/>
  <c r="Z1027" i="1"/>
  <c r="Z1019" i="1"/>
  <c r="Z1049" i="1"/>
  <c r="Z1048" i="1"/>
  <c r="Z1042" i="1"/>
  <c r="Z1033" i="1"/>
  <c r="Z1025" i="1"/>
  <c r="Z1017" i="1"/>
  <c r="Z1009" i="1"/>
  <c r="Z1047" i="1"/>
  <c r="Z1006" i="1"/>
  <c r="Z998" i="1"/>
  <c r="Z990" i="1"/>
  <c r="Z978" i="1"/>
  <c r="Z1034" i="1"/>
  <c r="Z1026" i="1"/>
  <c r="Z1032" i="1"/>
  <c r="Z1024" i="1"/>
  <c r="Z1014" i="1"/>
  <c r="Z1004" i="1"/>
  <c r="Z996" i="1"/>
  <c r="Z988" i="1"/>
  <c r="Z1041" i="1"/>
  <c r="Z1003" i="1"/>
  <c r="Z995" i="1"/>
  <c r="Z987" i="1"/>
  <c r="Z980" i="1"/>
  <c r="Z977" i="1"/>
  <c r="Z1002" i="1"/>
  <c r="Z994" i="1"/>
  <c r="Z986" i="1"/>
  <c r="Z983" i="1"/>
  <c r="Z1018" i="1"/>
  <c r="Z1011" i="1"/>
  <c r="Z1008" i="1"/>
  <c r="Z1000" i="1"/>
  <c r="Z992" i="1"/>
  <c r="Z982" i="1"/>
  <c r="Z979" i="1"/>
  <c r="Z1016" i="1"/>
  <c r="Z981" i="1"/>
  <c r="Z968" i="1"/>
  <c r="Z965" i="1"/>
  <c r="Z956" i="1"/>
  <c r="Z954" i="1"/>
  <c r="Z952" i="1"/>
  <c r="Z951" i="1"/>
  <c r="Z974" i="1"/>
  <c r="Z971" i="1"/>
  <c r="Z958" i="1"/>
  <c r="Z950" i="1"/>
  <c r="Z989" i="1"/>
  <c r="Z964" i="1"/>
  <c r="Z961" i="1"/>
  <c r="Z997" i="1"/>
  <c r="Z970" i="1"/>
  <c r="Z967" i="1"/>
  <c r="Z1007" i="1"/>
  <c r="Z1005" i="1"/>
  <c r="Z984" i="1"/>
  <c r="Z973" i="1"/>
  <c r="Z960" i="1"/>
  <c r="Z957" i="1"/>
  <c r="Z955" i="1"/>
  <c r="Z953" i="1"/>
  <c r="Z991" i="1"/>
  <c r="Z985" i="1"/>
  <c r="Z966" i="1"/>
  <c r="Z963" i="1"/>
  <c r="Z948" i="1"/>
  <c r="Z1010" i="1"/>
  <c r="Z999" i="1"/>
  <c r="Z993" i="1"/>
  <c r="Z976" i="1"/>
  <c r="Z972" i="1"/>
  <c r="Z969" i="1"/>
  <c r="Z939" i="1"/>
  <c r="Z920" i="1"/>
  <c r="Z919" i="1"/>
  <c r="Z975" i="1"/>
  <c r="Z959" i="1"/>
  <c r="Z949" i="1"/>
  <c r="Z945" i="1"/>
  <c r="Z938" i="1"/>
  <c r="Z932" i="1"/>
  <c r="Z925" i="1"/>
  <c r="Z962" i="1"/>
  <c r="Z944" i="1"/>
  <c r="Z943" i="1"/>
  <c r="Z931" i="1"/>
  <c r="Z912" i="1"/>
  <c r="Z942" i="1"/>
  <c r="Z937" i="1"/>
  <c r="Z930" i="1"/>
  <c r="Z924" i="1"/>
  <c r="Z917" i="1"/>
  <c r="Z947" i="1"/>
  <c r="Z936" i="1"/>
  <c r="Z935" i="1"/>
  <c r="Z923" i="1"/>
  <c r="Z946" i="1"/>
  <c r="Z941" i="1"/>
  <c r="Z934" i="1"/>
  <c r="Z929" i="1"/>
  <c r="Z922" i="1"/>
  <c r="Z916" i="1"/>
  <c r="Z1001" i="1"/>
  <c r="Z928" i="1"/>
  <c r="Z927" i="1"/>
  <c r="Z915" i="1"/>
  <c r="Z940" i="1"/>
  <c r="Z910" i="1"/>
  <c r="Z904" i="1"/>
  <c r="Z903" i="1"/>
  <c r="Z891" i="1"/>
  <c r="Z914" i="1"/>
  <c r="Z913" i="1"/>
  <c r="Z909" i="1"/>
  <c r="Z902" i="1"/>
  <c r="Z897" i="1"/>
  <c r="Z890" i="1"/>
  <c r="Z884" i="1"/>
  <c r="Z877" i="1"/>
  <c r="Z933" i="1"/>
  <c r="Z896" i="1"/>
  <c r="Z895" i="1"/>
  <c r="Z883" i="1"/>
  <c r="Z918" i="1"/>
  <c r="Z908" i="1"/>
  <c r="Z901" i="1"/>
  <c r="Z894" i="1"/>
  <c r="Z889" i="1"/>
  <c r="Z882" i="1"/>
  <c r="Z876" i="1"/>
  <c r="Z926" i="1"/>
  <c r="Z921" i="1"/>
  <c r="Z907" i="1"/>
  <c r="Z888" i="1"/>
  <c r="Z887" i="1"/>
  <c r="Z875" i="1"/>
  <c r="Z906" i="1"/>
  <c r="Z900" i="1"/>
  <c r="Z893" i="1"/>
  <c r="Z886" i="1"/>
  <c r="Z881" i="1"/>
  <c r="Z911" i="1"/>
  <c r="Z899" i="1"/>
  <c r="Z880" i="1"/>
  <c r="Z879" i="1"/>
  <c r="Z878" i="1"/>
  <c r="Z868" i="1"/>
  <c r="Z861" i="1"/>
  <c r="Z854" i="1"/>
  <c r="Z849" i="1"/>
  <c r="Z842" i="1"/>
  <c r="Z836" i="1"/>
  <c r="Z898" i="1"/>
  <c r="Z867" i="1"/>
  <c r="Z848" i="1"/>
  <c r="Z847" i="1"/>
  <c r="Z835" i="1"/>
  <c r="Z873" i="1"/>
  <c r="Z866" i="1"/>
  <c r="Z860" i="1"/>
  <c r="Z853" i="1"/>
  <c r="Z846" i="1"/>
  <c r="Z841" i="1"/>
  <c r="Z834" i="1"/>
  <c r="Z872" i="1"/>
  <c r="Z871" i="1"/>
  <c r="Z859" i="1"/>
  <c r="Z840" i="1"/>
  <c r="Z839" i="1"/>
  <c r="Z892" i="1"/>
  <c r="Z870" i="1"/>
  <c r="Z865" i="1"/>
  <c r="Z858" i="1"/>
  <c r="Z852" i="1"/>
  <c r="Z864" i="1"/>
  <c r="Z863" i="1"/>
  <c r="Z851" i="1"/>
  <c r="Z874" i="1"/>
  <c r="Z816" i="1"/>
  <c r="Z815" i="1"/>
  <c r="Z809" i="1"/>
  <c r="Z808" i="1"/>
  <c r="Z885" i="1"/>
  <c r="Z845" i="1"/>
  <c r="Z843" i="1"/>
  <c r="Z828" i="1"/>
  <c r="Z821" i="1"/>
  <c r="Z814" i="1"/>
  <c r="Z827" i="1"/>
  <c r="Z807" i="1"/>
  <c r="Z802" i="1"/>
  <c r="Z857" i="1"/>
  <c r="Z833" i="1"/>
  <c r="Z826" i="1"/>
  <c r="Z820" i="1"/>
  <c r="Z813" i="1"/>
  <c r="Z856" i="1"/>
  <c r="Z855" i="1"/>
  <c r="Z837" i="1"/>
  <c r="Z832" i="1"/>
  <c r="Z831" i="1"/>
  <c r="Z819" i="1"/>
  <c r="Z801" i="1"/>
  <c r="Z862" i="1"/>
  <c r="Z844" i="1"/>
  <c r="Z838" i="1"/>
  <c r="Z830" i="1"/>
  <c r="Z825" i="1"/>
  <c r="Z818" i="1"/>
  <c r="Z812" i="1"/>
  <c r="Z806" i="1"/>
  <c r="Z805" i="1"/>
  <c r="Z804" i="1"/>
  <c r="Z905" i="1"/>
  <c r="Z869" i="1"/>
  <c r="Z824" i="1"/>
  <c r="Z823" i="1"/>
  <c r="Z811" i="1"/>
  <c r="Z850" i="1"/>
  <c r="Z829" i="1"/>
  <c r="Z822" i="1"/>
  <c r="Z817" i="1"/>
  <c r="Z810" i="1"/>
  <c r="Z803" i="1"/>
  <c r="Z793" i="1"/>
  <c r="Z792" i="1"/>
  <c r="Z771" i="1"/>
  <c r="Z765" i="1"/>
  <c r="Z764" i="1"/>
  <c r="Z798" i="1"/>
  <c r="Z797" i="1"/>
  <c r="Z782" i="1"/>
  <c r="Z781" i="1"/>
  <c r="Z776" i="1"/>
  <c r="Z770" i="1"/>
  <c r="Z759" i="1"/>
  <c r="Z796" i="1"/>
  <c r="Z791" i="1"/>
  <c r="Z786" i="1"/>
  <c r="Z780" i="1"/>
  <c r="Z775" i="1"/>
  <c r="Z763" i="1"/>
  <c r="Z762" i="1"/>
  <c r="Z756" i="1"/>
  <c r="Z753" i="1"/>
  <c r="Z774" i="1"/>
  <c r="Z769" i="1"/>
  <c r="Z795" i="1"/>
  <c r="Z785" i="1"/>
  <c r="Z784" i="1"/>
  <c r="Z779" i="1"/>
  <c r="Z758" i="1"/>
  <c r="Z755" i="1"/>
  <c r="Z790" i="1"/>
  <c r="Z789" i="1"/>
  <c r="Z788" i="1"/>
  <c r="Z778" i="1"/>
  <c r="Z773" i="1"/>
  <c r="Z768" i="1"/>
  <c r="Z761" i="1"/>
  <c r="Z783" i="1"/>
  <c r="Z767" i="1"/>
  <c r="Z766" i="1"/>
  <c r="Z800" i="1"/>
  <c r="Z799" i="1"/>
  <c r="Z794" i="1"/>
  <c r="Z787" i="1"/>
  <c r="Z777" i="1"/>
  <c r="Z772" i="1"/>
  <c r="Z760" i="1"/>
  <c r="Z757" i="1"/>
  <c r="Z754" i="1"/>
  <c r="Z752" i="1"/>
  <c r="Z749" i="1"/>
  <c r="Z746" i="1"/>
  <c r="Z740" i="1"/>
  <c r="Z737" i="1"/>
  <c r="Z702" i="1"/>
  <c r="Z694" i="1"/>
  <c r="Z686" i="1"/>
  <c r="Z678" i="1"/>
  <c r="Z670" i="1"/>
  <c r="Z727" i="1"/>
  <c r="Z718" i="1"/>
  <c r="Z715" i="1"/>
  <c r="Z712" i="1"/>
  <c r="Z709" i="1"/>
  <c r="Z701" i="1"/>
  <c r="Z693" i="1"/>
  <c r="Z685" i="1"/>
  <c r="Z677" i="1"/>
  <c r="Z669" i="1"/>
  <c r="Z748" i="1"/>
  <c r="Z745" i="1"/>
  <c r="Z711" i="1"/>
  <c r="Z707" i="1"/>
  <c r="Z735" i="1"/>
  <c r="Z726" i="1"/>
  <c r="Z723" i="1"/>
  <c r="Z720" i="1"/>
  <c r="Z717" i="1"/>
  <c r="Z714" i="1"/>
  <c r="Z706" i="1"/>
  <c r="Z698" i="1"/>
  <c r="Z690" i="1"/>
  <c r="Z682" i="1"/>
  <c r="Z750" i="1"/>
  <c r="Z747" i="1"/>
  <c r="Z744" i="1"/>
  <c r="Z741" i="1"/>
  <c r="Z738" i="1"/>
  <c r="Z732" i="1"/>
  <c r="Z729" i="1"/>
  <c r="Z705" i="1"/>
  <c r="Z697" i="1"/>
  <c r="Z689" i="1"/>
  <c r="Z681" i="1"/>
  <c r="Z673" i="1"/>
  <c r="Z665" i="1"/>
  <c r="Z719" i="1"/>
  <c r="Z710" i="1"/>
  <c r="Z704" i="1"/>
  <c r="Z696" i="1"/>
  <c r="Z688" i="1"/>
  <c r="Z680" i="1"/>
  <c r="Z672" i="1"/>
  <c r="Z664" i="1"/>
  <c r="Z743" i="1"/>
  <c r="Z683" i="1"/>
  <c r="Z676" i="1"/>
  <c r="Z655" i="1"/>
  <c r="Z647" i="1"/>
  <c r="Z639" i="1"/>
  <c r="Z631" i="1"/>
  <c r="Z742" i="1"/>
  <c r="Z708" i="1"/>
  <c r="Z703" i="1"/>
  <c r="Z662" i="1"/>
  <c r="Z654" i="1"/>
  <c r="Z646" i="1"/>
  <c r="Z638" i="1"/>
  <c r="Z630" i="1"/>
  <c r="Z622" i="1"/>
  <c r="Z614" i="1"/>
  <c r="Z739" i="1"/>
  <c r="Z736" i="1"/>
  <c r="Z700" i="1"/>
  <c r="Z691" i="1"/>
  <c r="Z679" i="1"/>
  <c r="Z666" i="1"/>
  <c r="Z661" i="1"/>
  <c r="Z653" i="1"/>
  <c r="Z645" i="1"/>
  <c r="Z637" i="1"/>
  <c r="Z629" i="1"/>
  <c r="Z621" i="1"/>
  <c r="Z613" i="1"/>
  <c r="Z605" i="1"/>
  <c r="Z713" i="1"/>
  <c r="Z699" i="1"/>
  <c r="Z671" i="1"/>
  <c r="Z663" i="1"/>
  <c r="Z660" i="1"/>
  <c r="Z652" i="1"/>
  <c r="Z751" i="1"/>
  <c r="Z734" i="1"/>
  <c r="Z733" i="1"/>
  <c r="Z725" i="1"/>
  <c r="Z724" i="1"/>
  <c r="Z687" i="1"/>
  <c r="Z674" i="1"/>
  <c r="Z667" i="1"/>
  <c r="Z659" i="1"/>
  <c r="Z651" i="1"/>
  <c r="Z643" i="1"/>
  <c r="Z635" i="1"/>
  <c r="Z627" i="1"/>
  <c r="Z619" i="1"/>
  <c r="Z611" i="1"/>
  <c r="Z603" i="1"/>
  <c r="Z731" i="1"/>
  <c r="Z716" i="1"/>
  <c r="Z695" i="1"/>
  <c r="Z684" i="1"/>
  <c r="Z668" i="1"/>
  <c r="Z658" i="1"/>
  <c r="Z650" i="1"/>
  <c r="Z642" i="1"/>
  <c r="Z634" i="1"/>
  <c r="Z626" i="1"/>
  <c r="Z618" i="1"/>
  <c r="Z610" i="1"/>
  <c r="Z602" i="1"/>
  <c r="Z730" i="1"/>
  <c r="Z722" i="1"/>
  <c r="Z721" i="1"/>
  <c r="Z675" i="1"/>
  <c r="Z657" i="1"/>
  <c r="Z649" i="1"/>
  <c r="Z641" i="1"/>
  <c r="Z633" i="1"/>
  <c r="Z625" i="1"/>
  <c r="Z617" i="1"/>
  <c r="Z609" i="1"/>
  <c r="Z656" i="1"/>
  <c r="Z628" i="1"/>
  <c r="Z623" i="1"/>
  <c r="Z608" i="1"/>
  <c r="Z600" i="1"/>
  <c r="Z592" i="1"/>
  <c r="Z584" i="1"/>
  <c r="Z576" i="1"/>
  <c r="Z568" i="1"/>
  <c r="Z560" i="1"/>
  <c r="Z552" i="1"/>
  <c r="Z544" i="1"/>
  <c r="Z599" i="1"/>
  <c r="Z591" i="1"/>
  <c r="Z583" i="1"/>
  <c r="Z575" i="1"/>
  <c r="Z567" i="1"/>
  <c r="Z559" i="1"/>
  <c r="Z612" i="1"/>
  <c r="Z598" i="1"/>
  <c r="Z590" i="1"/>
  <c r="Z582" i="1"/>
  <c r="Z574" i="1"/>
  <c r="Z566" i="1"/>
  <c r="Z558" i="1"/>
  <c r="Z550" i="1"/>
  <c r="Z542" i="1"/>
  <c r="Z692" i="1"/>
  <c r="Z616" i="1"/>
  <c r="Z597" i="1"/>
  <c r="Z589" i="1"/>
  <c r="Z581" i="1"/>
  <c r="Z573" i="1"/>
  <c r="Z565" i="1"/>
  <c r="Z557" i="1"/>
  <c r="Z549" i="1"/>
  <c r="Z541" i="1"/>
  <c r="Z728" i="1"/>
  <c r="Z624" i="1"/>
  <c r="Z596" i="1"/>
  <c r="Z588" i="1"/>
  <c r="Z580" i="1"/>
  <c r="Z572" i="1"/>
  <c r="Z564" i="1"/>
  <c r="Z556" i="1"/>
  <c r="Z548" i="1"/>
  <c r="Z540" i="1"/>
  <c r="Z648" i="1"/>
  <c r="Z644" i="1"/>
  <c r="Z640" i="1"/>
  <c r="Z636" i="1"/>
  <c r="Z632" i="1"/>
  <c r="Z606" i="1"/>
  <c r="Z595" i="1"/>
  <c r="Z587" i="1"/>
  <c r="Z579" i="1"/>
  <c r="Z571" i="1"/>
  <c r="Z563" i="1"/>
  <c r="Z594" i="1"/>
  <c r="Z586" i="1"/>
  <c r="Z578" i="1"/>
  <c r="Z570" i="1"/>
  <c r="Z562" i="1"/>
  <c r="Z554" i="1"/>
  <c r="Z546" i="1"/>
  <c r="Z538" i="1"/>
  <c r="Z615" i="1"/>
  <c r="Z601" i="1"/>
  <c r="Z569" i="1"/>
  <c r="Z534" i="1"/>
  <c r="Z499" i="1"/>
  <c r="Z492" i="1"/>
  <c r="Z480" i="1"/>
  <c r="Z473" i="1"/>
  <c r="Z465" i="1"/>
  <c r="Z553" i="1"/>
  <c r="Z547" i="1"/>
  <c r="Z537" i="1"/>
  <c r="Z533" i="1"/>
  <c r="Z527" i="1"/>
  <c r="Z523" i="1"/>
  <c r="Z519" i="1"/>
  <c r="Z515" i="1"/>
  <c r="Z511" i="1"/>
  <c r="Z507" i="1"/>
  <c r="Z503" i="1"/>
  <c r="Z498" i="1"/>
  <c r="Z491" i="1"/>
  <c r="Z485" i="1"/>
  <c r="Z479" i="1"/>
  <c r="Z472" i="1"/>
  <c r="Z604" i="1"/>
  <c r="Z593" i="1"/>
  <c r="Z561" i="1"/>
  <c r="Z532" i="1"/>
  <c r="Z490" i="1"/>
  <c r="Z478" i="1"/>
  <c r="Z471" i="1"/>
  <c r="Z463" i="1"/>
  <c r="Z555" i="1"/>
  <c r="Z531" i="1"/>
  <c r="Z526" i="1"/>
  <c r="Z522" i="1"/>
  <c r="Z518" i="1"/>
  <c r="Z514" i="1"/>
  <c r="Z510" i="1"/>
  <c r="Z506" i="1"/>
  <c r="Z502" i="1"/>
  <c r="Z497" i="1"/>
  <c r="Z489" i="1"/>
  <c r="Z484" i="1"/>
  <c r="Z585" i="1"/>
  <c r="Z543" i="1"/>
  <c r="Z530" i="1"/>
  <c r="Z496" i="1"/>
  <c r="Z488" i="1"/>
  <c r="Z477" i="1"/>
  <c r="Z469" i="1"/>
  <c r="Z620" i="1"/>
  <c r="Z539" i="1"/>
  <c r="Z529" i="1"/>
  <c r="Z525" i="1"/>
  <c r="Z521" i="1"/>
  <c r="Z517" i="1"/>
  <c r="Z513" i="1"/>
  <c r="Z509" i="1"/>
  <c r="Z505" i="1"/>
  <c r="Z501" i="1"/>
  <c r="Z495" i="1"/>
  <c r="Z577" i="1"/>
  <c r="Z551" i="1"/>
  <c r="Z536" i="1"/>
  <c r="Z494" i="1"/>
  <c r="Z482" i="1"/>
  <c r="Z504" i="1"/>
  <c r="Z481" i="1"/>
  <c r="Z454" i="1"/>
  <c r="Z446" i="1"/>
  <c r="Z438" i="1"/>
  <c r="Z430" i="1"/>
  <c r="Z422" i="1"/>
  <c r="Z414" i="1"/>
  <c r="Z406" i="1"/>
  <c r="Z398" i="1"/>
  <c r="Z394" i="1"/>
  <c r="Z500" i="1"/>
  <c r="Z467" i="1"/>
  <c r="Z464" i="1"/>
  <c r="Z453" i="1"/>
  <c r="Z528" i="1"/>
  <c r="Z487" i="1"/>
  <c r="Z476" i="1"/>
  <c r="Z474" i="1"/>
  <c r="Z468" i="1"/>
  <c r="Z460" i="1"/>
  <c r="Z607" i="1"/>
  <c r="Z524" i="1"/>
  <c r="Z493" i="1"/>
  <c r="Z461" i="1"/>
  <c r="Z459" i="1"/>
  <c r="Z451" i="1"/>
  <c r="Z443" i="1"/>
  <c r="Z435" i="1"/>
  <c r="Z427" i="1"/>
  <c r="Z419" i="1"/>
  <c r="Z411" i="1"/>
  <c r="Z403" i="1"/>
  <c r="Z545" i="1"/>
  <c r="Z535" i="1"/>
  <c r="Z520" i="1"/>
  <c r="Z486" i="1"/>
  <c r="Z462" i="1"/>
  <c r="Z458" i="1"/>
  <c r="Z450" i="1"/>
  <c r="Z442" i="1"/>
  <c r="Z434" i="1"/>
  <c r="Z426" i="1"/>
  <c r="Z418" i="1"/>
  <c r="Z410" i="1"/>
  <c r="Z402" i="1"/>
  <c r="Z396" i="1"/>
  <c r="Z512" i="1"/>
  <c r="Z475" i="1"/>
  <c r="Z470" i="1"/>
  <c r="Z466" i="1"/>
  <c r="Z456" i="1"/>
  <c r="Z448" i="1"/>
  <c r="Z440" i="1"/>
  <c r="Z432" i="1"/>
  <c r="Z424" i="1"/>
  <c r="Z416" i="1"/>
  <c r="Z508" i="1"/>
  <c r="Z483" i="1"/>
  <c r="Z455" i="1"/>
  <c r="Z447" i="1"/>
  <c r="Z439" i="1"/>
  <c r="Z431" i="1"/>
  <c r="Z423" i="1"/>
  <c r="Z415" i="1"/>
  <c r="Z407" i="1"/>
  <c r="Z399" i="1"/>
  <c r="Z437" i="1"/>
  <c r="Z425" i="1"/>
  <c r="Z408" i="1"/>
  <c r="Z405" i="1"/>
  <c r="Z388" i="1"/>
  <c r="Z381" i="1"/>
  <c r="Z362" i="1"/>
  <c r="Z361" i="1"/>
  <c r="Z355" i="1"/>
  <c r="Z348" i="1"/>
  <c r="Z330" i="1"/>
  <c r="Z329" i="1"/>
  <c r="Z428" i="1"/>
  <c r="Z387" i="1"/>
  <c r="Z380" i="1"/>
  <c r="Z374" i="1"/>
  <c r="Z367" i="1"/>
  <c r="Z360" i="1"/>
  <c r="Z342" i="1"/>
  <c r="Z341" i="1"/>
  <c r="Z335" i="1"/>
  <c r="Z328" i="1"/>
  <c r="Z421" i="1"/>
  <c r="Z412" i="1"/>
  <c r="Z409" i="1"/>
  <c r="Z395" i="1"/>
  <c r="Z386" i="1"/>
  <c r="Z385" i="1"/>
  <c r="Z379" i="1"/>
  <c r="Z373" i="1"/>
  <c r="Z354" i="1"/>
  <c r="Z353" i="1"/>
  <c r="Z347" i="1"/>
  <c r="Z340" i="1"/>
  <c r="Z452" i="1"/>
  <c r="Z449" i="1"/>
  <c r="Z445" i="1"/>
  <c r="Z433" i="1"/>
  <c r="Z392" i="1"/>
  <c r="Z384" i="1"/>
  <c r="Z436" i="1"/>
  <c r="Z413" i="1"/>
  <c r="Z400" i="1"/>
  <c r="Z391" i="1"/>
  <c r="Z378" i="1"/>
  <c r="Z377" i="1"/>
  <c r="Z371" i="1"/>
  <c r="Z364" i="1"/>
  <c r="Z346" i="1"/>
  <c r="Z345" i="1"/>
  <c r="Z339" i="1"/>
  <c r="Z332" i="1"/>
  <c r="Z429" i="1"/>
  <c r="Z417" i="1"/>
  <c r="Z397" i="1"/>
  <c r="Z383" i="1"/>
  <c r="Z376" i="1"/>
  <c r="Z358" i="1"/>
  <c r="Z357" i="1"/>
  <c r="Z351" i="1"/>
  <c r="Z344" i="1"/>
  <c r="Z457" i="1"/>
  <c r="Z441" i="1"/>
  <c r="Z420" i="1"/>
  <c r="Z404" i="1"/>
  <c r="Z401" i="1"/>
  <c r="Z393" i="1"/>
  <c r="Z390" i="1"/>
  <c r="Z370" i="1"/>
  <c r="Z369" i="1"/>
  <c r="Z363" i="1"/>
  <c r="Z356" i="1"/>
  <c r="Z516" i="1"/>
  <c r="Z444" i="1"/>
  <c r="Z389" i="1"/>
  <c r="Z382" i="1"/>
  <c r="Z375" i="1"/>
  <c r="Z368" i="1"/>
  <c r="Z350" i="1"/>
  <c r="Z349" i="1"/>
  <c r="Z343" i="1"/>
  <c r="Z336" i="1"/>
  <c r="Z324" i="1"/>
  <c r="Z352" i="1"/>
  <c r="Z323" i="1"/>
  <c r="Z316" i="1"/>
  <c r="Z310" i="1"/>
  <c r="Z309" i="1"/>
  <c r="Z303" i="1"/>
  <c r="Z290" i="1"/>
  <c r="Z289" i="1"/>
  <c r="Z276" i="1"/>
  <c r="Z258" i="1"/>
  <c r="Z257" i="1"/>
  <c r="Z251" i="1"/>
  <c r="Z315" i="1"/>
  <c r="Z308" i="1"/>
  <c r="Z295" i="1"/>
  <c r="Z288" i="1"/>
  <c r="Z282" i="1"/>
  <c r="Z270" i="1"/>
  <c r="Z269" i="1"/>
  <c r="Z263" i="1"/>
  <c r="Z256" i="1"/>
  <c r="Z337" i="1"/>
  <c r="Z333" i="1"/>
  <c r="Z322" i="1"/>
  <c r="Z321" i="1"/>
  <c r="Z302" i="1"/>
  <c r="Z301" i="1"/>
  <c r="Z281" i="1"/>
  <c r="Z275" i="1"/>
  <c r="Z268" i="1"/>
  <c r="Z250" i="1"/>
  <c r="Z249" i="1"/>
  <c r="Z372" i="1"/>
  <c r="Z359" i="1"/>
  <c r="Z338" i="1"/>
  <c r="Z327" i="1"/>
  <c r="Z320" i="1"/>
  <c r="Z314" i="1"/>
  <c r="Z313" i="1"/>
  <c r="Z307" i="1"/>
  <c r="Z300" i="1"/>
  <c r="Z294" i="1"/>
  <c r="Z293" i="1"/>
  <c r="Z287" i="1"/>
  <c r="Z280" i="1"/>
  <c r="Z262" i="1"/>
  <c r="Z261" i="1"/>
  <c r="Z255" i="1"/>
  <c r="Z248" i="1"/>
  <c r="Z365" i="1"/>
  <c r="Z312" i="1"/>
  <c r="Z299" i="1"/>
  <c r="Z292" i="1"/>
  <c r="Z274" i="1"/>
  <c r="Z273" i="1"/>
  <c r="Z267" i="1"/>
  <c r="Z260" i="1"/>
  <c r="Z326" i="1"/>
  <c r="Z319" i="1"/>
  <c r="Z306" i="1"/>
  <c r="Z305" i="1"/>
  <c r="Z286" i="1"/>
  <c r="Z285" i="1"/>
  <c r="Z279" i="1"/>
  <c r="Z272" i="1"/>
  <c r="Z311" i="1"/>
  <c r="Z304" i="1"/>
  <c r="Z298" i="1"/>
  <c r="Z297" i="1"/>
  <c r="Z291" i="1"/>
  <c r="Z325" i="1"/>
  <c r="Z318" i="1"/>
  <c r="Z264" i="1"/>
  <c r="Z247" i="1"/>
  <c r="Z245" i="1"/>
  <c r="Z239" i="1"/>
  <c r="Z226" i="1"/>
  <c r="Z225" i="1"/>
  <c r="Z219" i="1"/>
  <c r="Z212" i="1"/>
  <c r="Z182" i="1"/>
  <c r="Z178" i="1"/>
  <c r="Z149" i="1"/>
  <c r="Z144" i="1"/>
  <c r="Z334" i="1"/>
  <c r="Z254" i="1"/>
  <c r="Z244" i="1"/>
  <c r="Z231" i="1"/>
  <c r="Z224" i="1"/>
  <c r="Z206" i="1"/>
  <c r="Z205" i="1"/>
  <c r="Z199" i="1"/>
  <c r="Z194" i="1"/>
  <c r="Z193" i="1"/>
  <c r="Z187" i="1"/>
  <c r="Z173" i="1"/>
  <c r="Z169" i="1"/>
  <c r="Z161" i="1"/>
  <c r="Z156" i="1"/>
  <c r="Z331" i="1"/>
  <c r="Z278" i="1"/>
  <c r="Z277" i="1"/>
  <c r="Z271" i="1"/>
  <c r="Z266" i="1"/>
  <c r="Z246" i="1"/>
  <c r="Z238" i="1"/>
  <c r="Z237" i="1"/>
  <c r="Z218" i="1"/>
  <c r="Z217" i="1"/>
  <c r="Z211" i="1"/>
  <c r="Z204" i="1"/>
  <c r="Z192" i="1"/>
  <c r="Z181" i="1"/>
  <c r="Z165" i="1"/>
  <c r="Z160" i="1"/>
  <c r="Z155" i="1"/>
  <c r="Z296" i="1"/>
  <c r="Z243" i="1"/>
  <c r="Z236" i="1"/>
  <c r="Z230" i="1"/>
  <c r="Z229" i="1"/>
  <c r="Z223" i="1"/>
  <c r="Z216" i="1"/>
  <c r="Z284" i="1"/>
  <c r="Z252" i="1"/>
  <c r="Z235" i="1"/>
  <c r="Z228" i="1"/>
  <c r="Z210" i="1"/>
  <c r="Z209" i="1"/>
  <c r="Z203" i="1"/>
  <c r="Z198" i="1"/>
  <c r="Z197" i="1"/>
  <c r="Z191" i="1"/>
  <c r="Z184" i="1"/>
  <c r="Z180" i="1"/>
  <c r="Z176" i="1"/>
  <c r="Z171" i="1"/>
  <c r="Z158" i="1"/>
  <c r="Z154" i="1"/>
  <c r="Z366" i="1"/>
  <c r="Z317" i="1"/>
  <c r="Z283" i="1"/>
  <c r="Z265" i="1"/>
  <c r="Z253" i="1"/>
  <c r="Z242" i="1"/>
  <c r="Z241" i="1"/>
  <c r="Z222" i="1"/>
  <c r="Z221" i="1"/>
  <c r="Z215" i="1"/>
  <c r="Z208" i="1"/>
  <c r="Z196" i="1"/>
  <c r="Z259" i="1"/>
  <c r="Z240" i="1"/>
  <c r="Z234" i="1"/>
  <c r="Z233" i="1"/>
  <c r="Z227" i="1"/>
  <c r="Z220" i="1"/>
  <c r="Z202" i="1"/>
  <c r="Z201" i="1"/>
  <c r="Z190" i="1"/>
  <c r="Z189" i="1"/>
  <c r="Z183" i="1"/>
  <c r="Z188" i="1"/>
  <c r="Z185" i="1"/>
  <c r="Z177" i="1"/>
  <c r="Z150" i="1"/>
  <c r="Z148" i="1"/>
  <c r="Z146" i="1"/>
  <c r="Z122" i="1"/>
  <c r="Z117" i="1"/>
  <c r="Z113" i="1"/>
  <c r="Z109" i="1"/>
  <c r="Z105" i="1"/>
  <c r="Z101" i="1"/>
  <c r="Z97" i="1"/>
  <c r="Z93" i="1"/>
  <c r="Z89" i="1"/>
  <c r="Z85" i="1"/>
  <c r="Z81" i="1"/>
  <c r="Z77" i="1"/>
  <c r="Z73" i="1"/>
  <c r="Z69" i="1"/>
  <c r="Z65" i="1"/>
  <c r="Z61" i="1"/>
  <c r="Z57" i="1"/>
  <c r="Z53" i="1"/>
  <c r="Z49" i="1"/>
  <c r="Z45" i="1"/>
  <c r="Z41" i="1"/>
  <c r="Z37" i="1"/>
  <c r="Z33" i="1"/>
  <c r="Z29" i="1"/>
  <c r="Z25" i="1"/>
  <c r="Z21" i="1"/>
  <c r="Z17" i="1"/>
  <c r="Z13" i="1"/>
  <c r="Z9" i="1"/>
  <c r="Z48" i="1"/>
  <c r="Z24" i="1"/>
  <c r="Z214" i="1"/>
  <c r="Z163" i="1"/>
  <c r="Z141" i="1"/>
  <c r="Z137" i="1"/>
  <c r="Z129" i="1"/>
  <c r="Z121" i="1"/>
  <c r="Z68" i="1"/>
  <c r="Z60" i="1"/>
  <c r="Z40" i="1"/>
  <c r="Z16" i="1"/>
  <c r="Z195" i="1"/>
  <c r="Z179" i="1"/>
  <c r="Z174" i="1"/>
  <c r="Z164" i="1"/>
  <c r="Z151" i="1"/>
  <c r="Z133" i="1"/>
  <c r="Z128" i="1"/>
  <c r="Z120" i="1"/>
  <c r="Z116" i="1"/>
  <c r="Z112" i="1"/>
  <c r="Z108" i="1"/>
  <c r="Z104" i="1"/>
  <c r="Z100" i="1"/>
  <c r="Z96" i="1"/>
  <c r="Z92" i="1"/>
  <c r="Z88" i="1"/>
  <c r="Z84" i="1"/>
  <c r="Z80" i="1"/>
  <c r="Z76" i="1"/>
  <c r="Z72" i="1"/>
  <c r="Z64" i="1"/>
  <c r="Z56" i="1"/>
  <c r="Z52" i="1"/>
  <c r="Z32" i="1"/>
  <c r="Z28" i="1"/>
  <c r="Z232" i="1"/>
  <c r="Z170" i="1"/>
  <c r="Z140" i="1"/>
  <c r="Z136" i="1"/>
  <c r="Z132" i="1"/>
  <c r="Z127" i="1"/>
  <c r="Z200" i="1"/>
  <c r="Z147" i="1"/>
  <c r="Z139" i="1"/>
  <c r="Z126" i="1"/>
  <c r="Z115" i="1"/>
  <c r="Z111" i="1"/>
  <c r="Z107" i="1"/>
  <c r="Z103" i="1"/>
  <c r="Z99" i="1"/>
  <c r="Z95" i="1"/>
  <c r="Z91" i="1"/>
  <c r="Z87" i="1"/>
  <c r="Z83" i="1"/>
  <c r="Z79" i="1"/>
  <c r="Z75" i="1"/>
  <c r="Z71" i="1"/>
  <c r="Z67" i="1"/>
  <c r="Z63" i="1"/>
  <c r="Z59" i="1"/>
  <c r="Z55" i="1"/>
  <c r="Z51" i="1"/>
  <c r="Z47" i="1"/>
  <c r="Z43" i="1"/>
  <c r="Z39" i="1"/>
  <c r="Z35" i="1"/>
  <c r="Z31" i="1"/>
  <c r="Z27" i="1"/>
  <c r="Z23" i="1"/>
  <c r="Z19" i="1"/>
  <c r="Z15" i="1"/>
  <c r="Z11" i="1"/>
  <c r="Z125" i="1"/>
  <c r="Z119" i="1"/>
  <c r="Z145" i="1"/>
  <c r="Z143" i="1"/>
  <c r="Z135" i="1"/>
  <c r="Z131" i="1"/>
  <c r="Z213" i="1"/>
  <c r="Z207" i="1"/>
  <c r="Z172" i="1"/>
  <c r="Z167" i="1"/>
  <c r="Z166" i="1"/>
  <c r="Z157" i="1"/>
  <c r="Z153" i="1"/>
  <c r="Z152" i="1"/>
  <c r="Z142" i="1"/>
  <c r="Z138" i="1"/>
  <c r="Z130" i="1"/>
  <c r="Z124" i="1"/>
  <c r="Z114" i="1"/>
  <c r="Z110" i="1"/>
  <c r="Z106" i="1"/>
  <c r="Z102" i="1"/>
  <c r="Z98" i="1"/>
  <c r="Z94" i="1"/>
  <c r="Z90" i="1"/>
  <c r="Z86" i="1"/>
  <c r="Z82" i="1"/>
  <c r="Z78" i="1"/>
  <c r="Z74" i="1"/>
  <c r="Z70" i="1"/>
  <c r="Z66" i="1"/>
  <c r="Z62" i="1"/>
  <c r="Z58" i="1"/>
  <c r="Z54" i="1"/>
  <c r="Z50" i="1"/>
  <c r="Z46" i="1"/>
  <c r="Z42" i="1"/>
  <c r="Z38" i="1"/>
  <c r="Z34" i="1"/>
  <c r="Z30" i="1"/>
  <c r="Z26" i="1"/>
  <c r="Z22" i="1"/>
  <c r="Z18" i="1"/>
  <c r="Z186" i="1"/>
  <c r="Z175" i="1"/>
  <c r="Z168" i="1"/>
  <c r="Z162" i="1"/>
  <c r="Z159" i="1"/>
  <c r="Z134" i="1"/>
  <c r="Z123" i="1"/>
  <c r="Z118" i="1"/>
  <c r="Z44" i="1"/>
  <c r="Z36" i="1"/>
  <c r="Z20" i="1"/>
  <c r="Z14" i="1"/>
  <c r="Z12" i="1"/>
  <c r="Z10" i="1"/>
  <c r="S1179" i="1"/>
  <c r="S1178" i="1"/>
  <c r="S1177" i="1"/>
  <c r="S1180" i="1"/>
  <c r="S1176" i="1"/>
  <c r="S1175" i="1"/>
  <c r="S1170" i="1"/>
  <c r="S1160" i="1"/>
  <c r="S1174" i="1"/>
  <c r="S1171" i="1"/>
  <c r="S1158" i="1"/>
  <c r="S1153" i="1"/>
  <c r="S1172" i="1"/>
  <c r="S1161" i="1"/>
  <c r="S1173" i="1"/>
  <c r="S1162" i="1"/>
  <c r="S1151" i="1"/>
  <c r="S1163" i="1"/>
  <c r="S1156" i="1"/>
  <c r="S1155" i="1"/>
  <c r="S1169" i="1"/>
  <c r="S1167" i="1"/>
  <c r="S1166" i="1"/>
  <c r="S1165" i="1"/>
  <c r="S1164" i="1"/>
  <c r="S1157" i="1"/>
  <c r="S1154" i="1"/>
  <c r="S1168" i="1"/>
  <c r="S1150" i="1"/>
  <c r="S1141" i="1"/>
  <c r="S1159" i="1"/>
  <c r="S1149" i="1"/>
  <c r="S1144" i="1"/>
  <c r="S1135" i="1"/>
  <c r="S1148" i="1"/>
  <c r="S1139" i="1"/>
  <c r="S1152" i="1"/>
  <c r="S1142" i="1"/>
  <c r="S1146" i="1"/>
  <c r="S1147" i="1"/>
  <c r="S1130" i="1"/>
  <c r="S1136" i="1"/>
  <c r="S1129" i="1"/>
  <c r="S1124" i="1"/>
  <c r="S1128" i="1"/>
  <c r="S1143" i="1"/>
  <c r="S1134" i="1"/>
  <c r="S1133" i="1"/>
  <c r="S1132" i="1"/>
  <c r="S1140" i="1"/>
  <c r="S1138" i="1"/>
  <c r="S1137" i="1"/>
  <c r="S1131" i="1"/>
  <c r="S1126" i="1"/>
  <c r="S1115" i="1"/>
  <c r="S1111" i="1"/>
  <c r="S1110" i="1"/>
  <c r="S1125" i="1"/>
  <c r="S1122" i="1"/>
  <c r="S1119" i="1"/>
  <c r="S1109" i="1"/>
  <c r="S1145" i="1"/>
  <c r="S1118" i="1"/>
  <c r="S1114" i="1"/>
  <c r="S1121" i="1"/>
  <c r="S1116" i="1"/>
  <c r="S1112" i="1"/>
  <c r="S1120" i="1"/>
  <c r="S1123" i="1"/>
  <c r="S1108" i="1"/>
  <c r="S1099" i="1"/>
  <c r="S1098" i="1"/>
  <c r="S1106" i="1"/>
  <c r="S1092" i="1"/>
  <c r="S1084" i="1"/>
  <c r="S1105" i="1"/>
  <c r="S1104" i="1"/>
  <c r="S1097" i="1"/>
  <c r="S1096" i="1"/>
  <c r="S1087" i="1"/>
  <c r="S1091" i="1"/>
  <c r="S1127" i="1"/>
  <c r="S1117" i="1"/>
  <c r="S1107" i="1"/>
  <c r="S1089" i="1"/>
  <c r="S1081" i="1"/>
  <c r="S1073" i="1"/>
  <c r="S1065" i="1"/>
  <c r="S1088" i="1"/>
  <c r="S1086" i="1"/>
  <c r="S1077" i="1"/>
  <c r="S1069" i="1"/>
  <c r="S1095" i="1"/>
  <c r="S1094" i="1"/>
  <c r="S1085" i="1"/>
  <c r="S1056" i="1"/>
  <c r="S1103" i="1"/>
  <c r="S1102" i="1"/>
  <c r="S1100" i="1"/>
  <c r="S1093" i="1"/>
  <c r="S1072" i="1"/>
  <c r="S1064" i="1"/>
  <c r="S1101" i="1"/>
  <c r="S1076" i="1"/>
  <c r="S1068" i="1"/>
  <c r="S1060" i="1"/>
  <c r="S1090" i="1"/>
  <c r="S1079" i="1"/>
  <c r="S1113" i="1"/>
  <c r="S1083" i="1"/>
  <c r="S1080" i="1"/>
  <c r="S1075" i="1"/>
  <c r="S1067" i="1"/>
  <c r="S1066" i="1"/>
  <c r="S1061" i="1"/>
  <c r="S1057" i="1"/>
  <c r="S1053" i="1"/>
  <c r="S1062" i="1"/>
  <c r="S1052" i="1"/>
  <c r="S1082" i="1"/>
  <c r="S1063" i="1"/>
  <c r="S1050" i="1"/>
  <c r="S1049" i="1"/>
  <c r="S1078" i="1"/>
  <c r="S1074" i="1"/>
  <c r="S1071" i="1"/>
  <c r="S1051" i="1"/>
  <c r="S1039" i="1"/>
  <c r="S1038" i="1"/>
  <c r="S1030" i="1"/>
  <c r="S1022" i="1"/>
  <c r="S1014" i="1"/>
  <c r="S1054" i="1"/>
  <c r="S1044" i="1"/>
  <c r="S1037" i="1"/>
  <c r="S1029" i="1"/>
  <c r="S1021" i="1"/>
  <c r="S1048" i="1"/>
  <c r="S1036" i="1"/>
  <c r="S1028" i="1"/>
  <c r="S1020" i="1"/>
  <c r="S1012" i="1"/>
  <c r="S1047" i="1"/>
  <c r="S1035" i="1"/>
  <c r="S1027" i="1"/>
  <c r="S1019" i="1"/>
  <c r="S1011" i="1"/>
  <c r="S1046" i="1"/>
  <c r="S1043" i="1"/>
  <c r="S1034" i="1"/>
  <c r="S1026" i="1"/>
  <c r="S1018" i="1"/>
  <c r="S1059" i="1"/>
  <c r="S1058" i="1"/>
  <c r="S1045" i="1"/>
  <c r="S1041" i="1"/>
  <c r="S1032" i="1"/>
  <c r="S1024" i="1"/>
  <c r="S1016" i="1"/>
  <c r="S1055" i="1"/>
  <c r="S1013" i="1"/>
  <c r="S1005" i="1"/>
  <c r="S997" i="1"/>
  <c r="S989" i="1"/>
  <c r="S984" i="1"/>
  <c r="S981" i="1"/>
  <c r="S1070" i="1"/>
  <c r="S1003" i="1"/>
  <c r="S995" i="1"/>
  <c r="S1015" i="1"/>
  <c r="S1010" i="1"/>
  <c r="S1002" i="1"/>
  <c r="S994" i="1"/>
  <c r="S986" i="1"/>
  <c r="S983" i="1"/>
  <c r="S1033" i="1"/>
  <c r="S1031" i="1"/>
  <c r="S1025" i="1"/>
  <c r="S1023" i="1"/>
  <c r="S1001" i="1"/>
  <c r="S993" i="1"/>
  <c r="S1009" i="1"/>
  <c r="S1007" i="1"/>
  <c r="S999" i="1"/>
  <c r="S991" i="1"/>
  <c r="S985" i="1"/>
  <c r="S988" i="1"/>
  <c r="S978" i="1"/>
  <c r="S974" i="1"/>
  <c r="S971" i="1"/>
  <c r="S958" i="1"/>
  <c r="S950" i="1"/>
  <c r="S996" i="1"/>
  <c r="S977" i="1"/>
  <c r="S964" i="1"/>
  <c r="S961" i="1"/>
  <c r="S1004" i="1"/>
  <c r="S979" i="1"/>
  <c r="S970" i="1"/>
  <c r="S967" i="1"/>
  <c r="S949" i="1"/>
  <c r="S990" i="1"/>
  <c r="S980" i="1"/>
  <c r="S973" i="1"/>
  <c r="S960" i="1"/>
  <c r="S957" i="1"/>
  <c r="S955" i="1"/>
  <c r="S1017" i="1"/>
  <c r="S998" i="1"/>
  <c r="S987" i="1"/>
  <c r="S982" i="1"/>
  <c r="S976" i="1"/>
  <c r="S966" i="1"/>
  <c r="S963" i="1"/>
  <c r="S948" i="1"/>
  <c r="S1040" i="1"/>
  <c r="S992" i="1"/>
  <c r="S972" i="1"/>
  <c r="S969" i="1"/>
  <c r="S947" i="1"/>
  <c r="S1042" i="1"/>
  <c r="S1008" i="1"/>
  <c r="S1006" i="1"/>
  <c r="S1000" i="1"/>
  <c r="S975" i="1"/>
  <c r="S962" i="1"/>
  <c r="S959" i="1"/>
  <c r="S968" i="1"/>
  <c r="S954" i="1"/>
  <c r="S945" i="1"/>
  <c r="S938" i="1"/>
  <c r="S932" i="1"/>
  <c r="S925" i="1"/>
  <c r="S918" i="1"/>
  <c r="S913" i="1"/>
  <c r="S965" i="1"/>
  <c r="S953" i="1"/>
  <c r="S946" i="1"/>
  <c r="S944" i="1"/>
  <c r="S943" i="1"/>
  <c r="S931" i="1"/>
  <c r="S952" i="1"/>
  <c r="S951" i="1"/>
  <c r="S942" i="1"/>
  <c r="S937" i="1"/>
  <c r="S930" i="1"/>
  <c r="S924" i="1"/>
  <c r="S917" i="1"/>
  <c r="S956" i="1"/>
  <c r="S936" i="1"/>
  <c r="S935" i="1"/>
  <c r="S923" i="1"/>
  <c r="S941" i="1"/>
  <c r="S934" i="1"/>
  <c r="S929" i="1"/>
  <c r="S922" i="1"/>
  <c r="S916" i="1"/>
  <c r="S928" i="1"/>
  <c r="S927" i="1"/>
  <c r="S915" i="1"/>
  <c r="S940" i="1"/>
  <c r="S933" i="1"/>
  <c r="S926" i="1"/>
  <c r="S921" i="1"/>
  <c r="S914" i="1"/>
  <c r="S909" i="1"/>
  <c r="S902" i="1"/>
  <c r="S897" i="1"/>
  <c r="S890" i="1"/>
  <c r="S884" i="1"/>
  <c r="S877" i="1"/>
  <c r="S896" i="1"/>
  <c r="S895" i="1"/>
  <c r="S883" i="1"/>
  <c r="S911" i="1"/>
  <c r="S908" i="1"/>
  <c r="S901" i="1"/>
  <c r="S894" i="1"/>
  <c r="S889" i="1"/>
  <c r="S882" i="1"/>
  <c r="S876" i="1"/>
  <c r="S907" i="1"/>
  <c r="S888" i="1"/>
  <c r="S887" i="1"/>
  <c r="S875" i="1"/>
  <c r="S912" i="1"/>
  <c r="S906" i="1"/>
  <c r="S900" i="1"/>
  <c r="S893" i="1"/>
  <c r="S886" i="1"/>
  <c r="S881" i="1"/>
  <c r="S874" i="1"/>
  <c r="S920" i="1"/>
  <c r="S919" i="1"/>
  <c r="S899" i="1"/>
  <c r="S880" i="1"/>
  <c r="S879" i="1"/>
  <c r="S939" i="1"/>
  <c r="S910" i="1"/>
  <c r="S905" i="1"/>
  <c r="S898" i="1"/>
  <c r="S892" i="1"/>
  <c r="S885" i="1"/>
  <c r="S878" i="1"/>
  <c r="S867" i="1"/>
  <c r="S848" i="1"/>
  <c r="S847" i="1"/>
  <c r="S835" i="1"/>
  <c r="S873" i="1"/>
  <c r="S866" i="1"/>
  <c r="S860" i="1"/>
  <c r="S853" i="1"/>
  <c r="S846" i="1"/>
  <c r="S841" i="1"/>
  <c r="S903" i="1"/>
  <c r="S891" i="1"/>
  <c r="S872" i="1"/>
  <c r="S871" i="1"/>
  <c r="S859" i="1"/>
  <c r="S840" i="1"/>
  <c r="S839" i="1"/>
  <c r="S870" i="1"/>
  <c r="S865" i="1"/>
  <c r="S858" i="1"/>
  <c r="S852" i="1"/>
  <c r="S845" i="1"/>
  <c r="S838" i="1"/>
  <c r="S864" i="1"/>
  <c r="S863" i="1"/>
  <c r="S904" i="1"/>
  <c r="S869" i="1"/>
  <c r="S862" i="1"/>
  <c r="S857" i="1"/>
  <c r="S850" i="1"/>
  <c r="S844" i="1"/>
  <c r="S868" i="1"/>
  <c r="S828" i="1"/>
  <c r="S821" i="1"/>
  <c r="S814" i="1"/>
  <c r="S827" i="1"/>
  <c r="S807" i="1"/>
  <c r="S802" i="1"/>
  <c r="S834" i="1"/>
  <c r="S833" i="1"/>
  <c r="S826" i="1"/>
  <c r="S820" i="1"/>
  <c r="S813" i="1"/>
  <c r="S843" i="1"/>
  <c r="S832" i="1"/>
  <c r="S831" i="1"/>
  <c r="S819" i="1"/>
  <c r="S801" i="1"/>
  <c r="S849" i="1"/>
  <c r="S836" i="1"/>
  <c r="S830" i="1"/>
  <c r="S825" i="1"/>
  <c r="S818" i="1"/>
  <c r="S812" i="1"/>
  <c r="S806" i="1"/>
  <c r="S805" i="1"/>
  <c r="S804" i="1"/>
  <c r="S856" i="1"/>
  <c r="S855" i="1"/>
  <c r="S854" i="1"/>
  <c r="S842" i="1"/>
  <c r="S824" i="1"/>
  <c r="S823" i="1"/>
  <c r="S811" i="1"/>
  <c r="S829" i="1"/>
  <c r="S822" i="1"/>
  <c r="S817" i="1"/>
  <c r="S810" i="1"/>
  <c r="S803" i="1"/>
  <c r="S861" i="1"/>
  <c r="S851" i="1"/>
  <c r="S837" i="1"/>
  <c r="S816" i="1"/>
  <c r="S815" i="1"/>
  <c r="S809" i="1"/>
  <c r="S808" i="1"/>
  <c r="S798" i="1"/>
  <c r="S797" i="1"/>
  <c r="S782" i="1"/>
  <c r="S781" i="1"/>
  <c r="S776" i="1"/>
  <c r="S770" i="1"/>
  <c r="S759" i="1"/>
  <c r="S796" i="1"/>
  <c r="S791" i="1"/>
  <c r="S786" i="1"/>
  <c r="S780" i="1"/>
  <c r="S775" i="1"/>
  <c r="S763" i="1"/>
  <c r="S762" i="1"/>
  <c r="S756" i="1"/>
  <c r="S753" i="1"/>
  <c r="S774" i="1"/>
  <c r="S769" i="1"/>
  <c r="S795" i="1"/>
  <c r="S785" i="1"/>
  <c r="S784" i="1"/>
  <c r="S779" i="1"/>
  <c r="S758" i="1"/>
  <c r="S755" i="1"/>
  <c r="S790" i="1"/>
  <c r="S789" i="1"/>
  <c r="S788" i="1"/>
  <c r="S778" i="1"/>
  <c r="S773" i="1"/>
  <c r="S768" i="1"/>
  <c r="S761" i="1"/>
  <c r="S800" i="1"/>
  <c r="S799" i="1"/>
  <c r="S783" i="1"/>
  <c r="S767" i="1"/>
  <c r="S766" i="1"/>
  <c r="S794" i="1"/>
  <c r="S787" i="1"/>
  <c r="S777" i="1"/>
  <c r="S772" i="1"/>
  <c r="S760" i="1"/>
  <c r="S757" i="1"/>
  <c r="S754" i="1"/>
  <c r="S793" i="1"/>
  <c r="S792" i="1"/>
  <c r="S771" i="1"/>
  <c r="S765" i="1"/>
  <c r="S764" i="1"/>
  <c r="S727" i="1"/>
  <c r="S718" i="1"/>
  <c r="S715" i="1"/>
  <c r="S712" i="1"/>
  <c r="S709" i="1"/>
  <c r="S701" i="1"/>
  <c r="S693" i="1"/>
  <c r="S685" i="1"/>
  <c r="S677" i="1"/>
  <c r="S669" i="1"/>
  <c r="S751" i="1"/>
  <c r="S742" i="1"/>
  <c r="S739" i="1"/>
  <c r="S736" i="1"/>
  <c r="S733" i="1"/>
  <c r="S730" i="1"/>
  <c r="S724" i="1"/>
  <c r="S721" i="1"/>
  <c r="S708" i="1"/>
  <c r="S700" i="1"/>
  <c r="S692" i="1"/>
  <c r="S684" i="1"/>
  <c r="S676" i="1"/>
  <c r="S668" i="1"/>
  <c r="S735" i="1"/>
  <c r="S726" i="1"/>
  <c r="S723" i="1"/>
  <c r="S720" i="1"/>
  <c r="S717" i="1"/>
  <c r="S714" i="1"/>
  <c r="S706" i="1"/>
  <c r="S750" i="1"/>
  <c r="S747" i="1"/>
  <c r="S744" i="1"/>
  <c r="S741" i="1"/>
  <c r="S738" i="1"/>
  <c r="S732" i="1"/>
  <c r="S729" i="1"/>
  <c r="S705" i="1"/>
  <c r="S697" i="1"/>
  <c r="S689" i="1"/>
  <c r="S681" i="1"/>
  <c r="S719" i="1"/>
  <c r="S710" i="1"/>
  <c r="S704" i="1"/>
  <c r="S696" i="1"/>
  <c r="S688" i="1"/>
  <c r="S680" i="1"/>
  <c r="S672" i="1"/>
  <c r="S743" i="1"/>
  <c r="S734" i="1"/>
  <c r="S731" i="1"/>
  <c r="S728" i="1"/>
  <c r="S725" i="1"/>
  <c r="S722" i="1"/>
  <c r="S716" i="1"/>
  <c r="S713" i="1"/>
  <c r="S703" i="1"/>
  <c r="S695" i="1"/>
  <c r="S687" i="1"/>
  <c r="S679" i="1"/>
  <c r="S671" i="1"/>
  <c r="S746" i="1"/>
  <c r="S698" i="1"/>
  <c r="S662" i="1"/>
  <c r="S654" i="1"/>
  <c r="S646" i="1"/>
  <c r="S638" i="1"/>
  <c r="S630" i="1"/>
  <c r="S745" i="1"/>
  <c r="S678" i="1"/>
  <c r="S675" i="1"/>
  <c r="S663" i="1"/>
  <c r="S661" i="1"/>
  <c r="S653" i="1"/>
  <c r="S645" i="1"/>
  <c r="S637" i="1"/>
  <c r="S629" i="1"/>
  <c r="S621" i="1"/>
  <c r="S707" i="1"/>
  <c r="S686" i="1"/>
  <c r="S683" i="1"/>
  <c r="S660" i="1"/>
  <c r="S652" i="1"/>
  <c r="S644" i="1"/>
  <c r="S636" i="1"/>
  <c r="S628" i="1"/>
  <c r="S620" i="1"/>
  <c r="S612" i="1"/>
  <c r="S604" i="1"/>
  <c r="S740" i="1"/>
  <c r="S665" i="1"/>
  <c r="S659" i="1"/>
  <c r="S651" i="1"/>
  <c r="S737" i="1"/>
  <c r="S702" i="1"/>
  <c r="S694" i="1"/>
  <c r="S691" i="1"/>
  <c r="S664" i="1"/>
  <c r="S658" i="1"/>
  <c r="S650" i="1"/>
  <c r="S642" i="1"/>
  <c r="S634" i="1"/>
  <c r="S626" i="1"/>
  <c r="S618" i="1"/>
  <c r="S610" i="1"/>
  <c r="S602" i="1"/>
  <c r="S699" i="1"/>
  <c r="S682" i="1"/>
  <c r="S673" i="1"/>
  <c r="S670" i="1"/>
  <c r="S666" i="1"/>
  <c r="S657" i="1"/>
  <c r="S649" i="1"/>
  <c r="S641" i="1"/>
  <c r="S633" i="1"/>
  <c r="S625" i="1"/>
  <c r="S617" i="1"/>
  <c r="S609" i="1"/>
  <c r="S752" i="1"/>
  <c r="S749" i="1"/>
  <c r="S656" i="1"/>
  <c r="S648" i="1"/>
  <c r="S640" i="1"/>
  <c r="S632" i="1"/>
  <c r="S624" i="1"/>
  <c r="S616" i="1"/>
  <c r="S608" i="1"/>
  <c r="S643" i="1"/>
  <c r="S635" i="1"/>
  <c r="S606" i="1"/>
  <c r="S599" i="1"/>
  <c r="S591" i="1"/>
  <c r="S583" i="1"/>
  <c r="S575" i="1"/>
  <c r="S567" i="1"/>
  <c r="S559" i="1"/>
  <c r="S551" i="1"/>
  <c r="S543" i="1"/>
  <c r="S690" i="1"/>
  <c r="S615" i="1"/>
  <c r="S613" i="1"/>
  <c r="S598" i="1"/>
  <c r="S590" i="1"/>
  <c r="S582" i="1"/>
  <c r="S574" i="1"/>
  <c r="S566" i="1"/>
  <c r="S748" i="1"/>
  <c r="S667" i="1"/>
  <c r="S623" i="1"/>
  <c r="S607" i="1"/>
  <c r="S597" i="1"/>
  <c r="S589" i="1"/>
  <c r="S581" i="1"/>
  <c r="S573" i="1"/>
  <c r="S565" i="1"/>
  <c r="S557" i="1"/>
  <c r="S549" i="1"/>
  <c r="S611" i="1"/>
  <c r="S596" i="1"/>
  <c r="S588" i="1"/>
  <c r="S580" i="1"/>
  <c r="S572" i="1"/>
  <c r="S564" i="1"/>
  <c r="S556" i="1"/>
  <c r="S548" i="1"/>
  <c r="S540" i="1"/>
  <c r="S674" i="1"/>
  <c r="S614" i="1"/>
  <c r="S603" i="1"/>
  <c r="S595" i="1"/>
  <c r="S587" i="1"/>
  <c r="S579" i="1"/>
  <c r="S571" i="1"/>
  <c r="S563" i="1"/>
  <c r="S555" i="1"/>
  <c r="S547" i="1"/>
  <c r="S539" i="1"/>
  <c r="S711" i="1"/>
  <c r="S622" i="1"/>
  <c r="S619" i="1"/>
  <c r="S594" i="1"/>
  <c r="S586" i="1"/>
  <c r="S578" i="1"/>
  <c r="S570" i="1"/>
  <c r="S562" i="1"/>
  <c r="S655" i="1"/>
  <c r="S627" i="1"/>
  <c r="S605" i="1"/>
  <c r="S601" i="1"/>
  <c r="S593" i="1"/>
  <c r="S585" i="1"/>
  <c r="S577" i="1"/>
  <c r="S569" i="1"/>
  <c r="S561" i="1"/>
  <c r="S553" i="1"/>
  <c r="S545" i="1"/>
  <c r="S537" i="1"/>
  <c r="S533" i="1"/>
  <c r="S527" i="1"/>
  <c r="S523" i="1"/>
  <c r="S519" i="1"/>
  <c r="S515" i="1"/>
  <c r="S511" i="1"/>
  <c r="S507" i="1"/>
  <c r="S503" i="1"/>
  <c r="S498" i="1"/>
  <c r="S491" i="1"/>
  <c r="S485" i="1"/>
  <c r="S479" i="1"/>
  <c r="S472" i="1"/>
  <c r="S464" i="1"/>
  <c r="S592" i="1"/>
  <c r="S560" i="1"/>
  <c r="S554" i="1"/>
  <c r="S532" i="1"/>
  <c r="S490" i="1"/>
  <c r="S478" i="1"/>
  <c r="S471" i="1"/>
  <c r="S639" i="1"/>
  <c r="S542" i="1"/>
  <c r="S531" i="1"/>
  <c r="S526" i="1"/>
  <c r="S522" i="1"/>
  <c r="S518" i="1"/>
  <c r="S514" i="1"/>
  <c r="S510" i="1"/>
  <c r="S506" i="1"/>
  <c r="S502" i="1"/>
  <c r="S497" i="1"/>
  <c r="S489" i="1"/>
  <c r="S484" i="1"/>
  <c r="S470" i="1"/>
  <c r="S462" i="1"/>
  <c r="S584" i="1"/>
  <c r="S530" i="1"/>
  <c r="S496" i="1"/>
  <c r="S488" i="1"/>
  <c r="S477" i="1"/>
  <c r="S550" i="1"/>
  <c r="S529" i="1"/>
  <c r="S525" i="1"/>
  <c r="S521" i="1"/>
  <c r="S517" i="1"/>
  <c r="S513" i="1"/>
  <c r="S509" i="1"/>
  <c r="S505" i="1"/>
  <c r="S501" i="1"/>
  <c r="S495" i="1"/>
  <c r="S487" i="1"/>
  <c r="S483" i="1"/>
  <c r="S476" i="1"/>
  <c r="S468" i="1"/>
  <c r="S576" i="1"/>
  <c r="S558" i="1"/>
  <c r="S544" i="1"/>
  <c r="S536" i="1"/>
  <c r="S647" i="1"/>
  <c r="S631" i="1"/>
  <c r="S541" i="1"/>
  <c r="S538" i="1"/>
  <c r="S535" i="1"/>
  <c r="S528" i="1"/>
  <c r="S524" i="1"/>
  <c r="S520" i="1"/>
  <c r="S516" i="1"/>
  <c r="S512" i="1"/>
  <c r="S508" i="1"/>
  <c r="S504" i="1"/>
  <c r="S500" i="1"/>
  <c r="S493" i="1"/>
  <c r="S486" i="1"/>
  <c r="S481" i="1"/>
  <c r="S600" i="1"/>
  <c r="S475" i="1"/>
  <c r="S469" i="1"/>
  <c r="S453" i="1"/>
  <c r="S445" i="1"/>
  <c r="S437" i="1"/>
  <c r="S429" i="1"/>
  <c r="S421" i="1"/>
  <c r="S413" i="1"/>
  <c r="S405" i="1"/>
  <c r="S546" i="1"/>
  <c r="S466" i="1"/>
  <c r="S461" i="1"/>
  <c r="S460" i="1"/>
  <c r="S452" i="1"/>
  <c r="S482" i="1"/>
  <c r="S459" i="1"/>
  <c r="S534" i="1"/>
  <c r="S473" i="1"/>
  <c r="S458" i="1"/>
  <c r="S450" i="1"/>
  <c r="S442" i="1"/>
  <c r="S434" i="1"/>
  <c r="S426" i="1"/>
  <c r="S418" i="1"/>
  <c r="S410" i="1"/>
  <c r="S402" i="1"/>
  <c r="S396" i="1"/>
  <c r="S552" i="1"/>
  <c r="S480" i="1"/>
  <c r="S467" i="1"/>
  <c r="S457" i="1"/>
  <c r="S449" i="1"/>
  <c r="S441" i="1"/>
  <c r="S433" i="1"/>
  <c r="S425" i="1"/>
  <c r="S417" i="1"/>
  <c r="S409" i="1"/>
  <c r="S401" i="1"/>
  <c r="S568" i="1"/>
  <c r="S463" i="1"/>
  <c r="S455" i="1"/>
  <c r="S447" i="1"/>
  <c r="S439" i="1"/>
  <c r="S431" i="1"/>
  <c r="S423" i="1"/>
  <c r="S499" i="1"/>
  <c r="S465" i="1"/>
  <c r="S454" i="1"/>
  <c r="S446" i="1"/>
  <c r="S438" i="1"/>
  <c r="S430" i="1"/>
  <c r="S422" i="1"/>
  <c r="S414" i="1"/>
  <c r="S406" i="1"/>
  <c r="S398" i="1"/>
  <c r="S394" i="1"/>
  <c r="S393" i="1"/>
  <c r="S432" i="1"/>
  <c r="S420" i="1"/>
  <c r="S397" i="1"/>
  <c r="S387" i="1"/>
  <c r="S380" i="1"/>
  <c r="S374" i="1"/>
  <c r="S367" i="1"/>
  <c r="S360" i="1"/>
  <c r="S342" i="1"/>
  <c r="S341" i="1"/>
  <c r="S335" i="1"/>
  <c r="S328" i="1"/>
  <c r="S444" i="1"/>
  <c r="S435" i="1"/>
  <c r="S407" i="1"/>
  <c r="S404" i="1"/>
  <c r="S392" i="1"/>
  <c r="S386" i="1"/>
  <c r="S385" i="1"/>
  <c r="S379" i="1"/>
  <c r="S373" i="1"/>
  <c r="S354" i="1"/>
  <c r="S353" i="1"/>
  <c r="S347" i="1"/>
  <c r="S340" i="1"/>
  <c r="S474" i="1"/>
  <c r="S416" i="1"/>
  <c r="S384" i="1"/>
  <c r="S372" i="1"/>
  <c r="S366" i="1"/>
  <c r="S365" i="1"/>
  <c r="S359" i="1"/>
  <c r="S352" i="1"/>
  <c r="S440" i="1"/>
  <c r="S428" i="1"/>
  <c r="S419" i="1"/>
  <c r="S411" i="1"/>
  <c r="S408" i="1"/>
  <c r="S391" i="1"/>
  <c r="S378" i="1"/>
  <c r="S377" i="1"/>
  <c r="S448" i="1"/>
  <c r="S443" i="1"/>
  <c r="S383" i="1"/>
  <c r="S376" i="1"/>
  <c r="S358" i="1"/>
  <c r="S357" i="1"/>
  <c r="S351" i="1"/>
  <c r="S344" i="1"/>
  <c r="S492" i="1"/>
  <c r="S451" i="1"/>
  <c r="S424" i="1"/>
  <c r="S415" i="1"/>
  <c r="S412" i="1"/>
  <c r="S399" i="1"/>
  <c r="S395" i="1"/>
  <c r="S390" i="1"/>
  <c r="S370" i="1"/>
  <c r="S369" i="1"/>
  <c r="S363" i="1"/>
  <c r="S356" i="1"/>
  <c r="S338" i="1"/>
  <c r="S337" i="1"/>
  <c r="S331" i="1"/>
  <c r="S494" i="1"/>
  <c r="S456" i="1"/>
  <c r="S436" i="1"/>
  <c r="S427" i="1"/>
  <c r="S389" i="1"/>
  <c r="S382" i="1"/>
  <c r="S375" i="1"/>
  <c r="S368" i="1"/>
  <c r="S403" i="1"/>
  <c r="S400" i="1"/>
  <c r="S388" i="1"/>
  <c r="S381" i="1"/>
  <c r="S362" i="1"/>
  <c r="S361" i="1"/>
  <c r="S355" i="1"/>
  <c r="S348" i="1"/>
  <c r="S330" i="1"/>
  <c r="S329" i="1"/>
  <c r="S346" i="1"/>
  <c r="S345" i="1"/>
  <c r="S315" i="1"/>
  <c r="S308" i="1"/>
  <c r="S295" i="1"/>
  <c r="S288" i="1"/>
  <c r="S282" i="1"/>
  <c r="S270" i="1"/>
  <c r="S269" i="1"/>
  <c r="S263" i="1"/>
  <c r="S256" i="1"/>
  <c r="S371" i="1"/>
  <c r="S350" i="1"/>
  <c r="S349" i="1"/>
  <c r="S334" i="1"/>
  <c r="S322" i="1"/>
  <c r="S321" i="1"/>
  <c r="S302" i="1"/>
  <c r="S301" i="1"/>
  <c r="S281" i="1"/>
  <c r="S275" i="1"/>
  <c r="S268" i="1"/>
  <c r="S364" i="1"/>
  <c r="S326" i="1"/>
  <c r="S320" i="1"/>
  <c r="S314" i="1"/>
  <c r="S313" i="1"/>
  <c r="S307" i="1"/>
  <c r="S300" i="1"/>
  <c r="S294" i="1"/>
  <c r="S293" i="1"/>
  <c r="S287" i="1"/>
  <c r="S280" i="1"/>
  <c r="S262" i="1"/>
  <c r="S261" i="1"/>
  <c r="S255" i="1"/>
  <c r="S248" i="1"/>
  <c r="S336" i="1"/>
  <c r="S312" i="1"/>
  <c r="S299" i="1"/>
  <c r="S292" i="1"/>
  <c r="S274" i="1"/>
  <c r="S273" i="1"/>
  <c r="S267" i="1"/>
  <c r="S260" i="1"/>
  <c r="S333" i="1"/>
  <c r="S325" i="1"/>
  <c r="S319" i="1"/>
  <c r="S306" i="1"/>
  <c r="S305" i="1"/>
  <c r="S286" i="1"/>
  <c r="S285" i="1"/>
  <c r="S279" i="1"/>
  <c r="S272" i="1"/>
  <c r="S254" i="1"/>
  <c r="S253" i="1"/>
  <c r="S339" i="1"/>
  <c r="S311" i="1"/>
  <c r="S304" i="1"/>
  <c r="S298" i="1"/>
  <c r="S297" i="1"/>
  <c r="S291" i="1"/>
  <c r="S284" i="1"/>
  <c r="S327" i="1"/>
  <c r="S318" i="1"/>
  <c r="S317" i="1"/>
  <c r="S296" i="1"/>
  <c r="S310" i="1"/>
  <c r="S259" i="1"/>
  <c r="S249" i="1"/>
  <c r="S246" i="1"/>
  <c r="S244" i="1"/>
  <c r="S231" i="1"/>
  <c r="S224" i="1"/>
  <c r="S206" i="1"/>
  <c r="S205" i="1"/>
  <c r="S199" i="1"/>
  <c r="S194" i="1"/>
  <c r="S193" i="1"/>
  <c r="S187" i="1"/>
  <c r="S173" i="1"/>
  <c r="S169" i="1"/>
  <c r="S161" i="1"/>
  <c r="S156" i="1"/>
  <c r="S152" i="1"/>
  <c r="S148" i="1"/>
  <c r="S290" i="1"/>
  <c r="S238" i="1"/>
  <c r="S237" i="1"/>
  <c r="S218" i="1"/>
  <c r="S217" i="1"/>
  <c r="S211" i="1"/>
  <c r="S204" i="1"/>
  <c r="S192" i="1"/>
  <c r="S181" i="1"/>
  <c r="S165" i="1"/>
  <c r="S160" i="1"/>
  <c r="S155" i="1"/>
  <c r="S323" i="1"/>
  <c r="S303" i="1"/>
  <c r="S264" i="1"/>
  <c r="S243" i="1"/>
  <c r="S236" i="1"/>
  <c r="S230" i="1"/>
  <c r="S229" i="1"/>
  <c r="S223" i="1"/>
  <c r="S216" i="1"/>
  <c r="S186" i="1"/>
  <c r="S185" i="1"/>
  <c r="S177" i="1"/>
  <c r="S172" i="1"/>
  <c r="S168" i="1"/>
  <c r="S164" i="1"/>
  <c r="S159" i="1"/>
  <c r="S151" i="1"/>
  <c r="S147" i="1"/>
  <c r="S343" i="1"/>
  <c r="S316" i="1"/>
  <c r="S278" i="1"/>
  <c r="S277" i="1"/>
  <c r="S276" i="1"/>
  <c r="S271" i="1"/>
  <c r="S258" i="1"/>
  <c r="S250" i="1"/>
  <c r="S235" i="1"/>
  <c r="S228" i="1"/>
  <c r="S210" i="1"/>
  <c r="S209" i="1"/>
  <c r="S266" i="1"/>
  <c r="S257" i="1"/>
  <c r="S247" i="1"/>
  <c r="S242" i="1"/>
  <c r="S241" i="1"/>
  <c r="S222" i="1"/>
  <c r="S221" i="1"/>
  <c r="S215" i="1"/>
  <c r="S208" i="1"/>
  <c r="S196" i="1"/>
  <c r="S175" i="1"/>
  <c r="S167" i="1"/>
  <c r="S163" i="1"/>
  <c r="S324" i="1"/>
  <c r="S309" i="1"/>
  <c r="S240" i="1"/>
  <c r="S234" i="1"/>
  <c r="S233" i="1"/>
  <c r="S227" i="1"/>
  <c r="S220" i="1"/>
  <c r="S202" i="1"/>
  <c r="S201" i="1"/>
  <c r="S190" i="1"/>
  <c r="S189" i="1"/>
  <c r="S289" i="1"/>
  <c r="S283" i="1"/>
  <c r="S251" i="1"/>
  <c r="S232" i="1"/>
  <c r="S214" i="1"/>
  <c r="S213" i="1"/>
  <c r="S207" i="1"/>
  <c r="S200" i="1"/>
  <c r="S195" i="1"/>
  <c r="S188" i="1"/>
  <c r="S179" i="1"/>
  <c r="S180" i="1"/>
  <c r="S171" i="1"/>
  <c r="S141" i="1"/>
  <c r="S137" i="1"/>
  <c r="S129" i="1"/>
  <c r="S121" i="1"/>
  <c r="S332" i="1"/>
  <c r="S265" i="1"/>
  <c r="S226" i="1"/>
  <c r="S166" i="1"/>
  <c r="S158" i="1"/>
  <c r="S157" i="1"/>
  <c r="S154" i="1"/>
  <c r="S153" i="1"/>
  <c r="S133" i="1"/>
  <c r="S128" i="1"/>
  <c r="S120" i="1"/>
  <c r="S116" i="1"/>
  <c r="S112" i="1"/>
  <c r="S108" i="1"/>
  <c r="S104" i="1"/>
  <c r="S100" i="1"/>
  <c r="S96" i="1"/>
  <c r="S92" i="1"/>
  <c r="S88" i="1"/>
  <c r="S84" i="1"/>
  <c r="S80" i="1"/>
  <c r="S76" i="1"/>
  <c r="S72" i="1"/>
  <c r="S68" i="1"/>
  <c r="S64" i="1"/>
  <c r="S60" i="1"/>
  <c r="S56" i="1"/>
  <c r="S52" i="1"/>
  <c r="S48" i="1"/>
  <c r="S44" i="1"/>
  <c r="S40" i="1"/>
  <c r="S36" i="1"/>
  <c r="S32" i="1"/>
  <c r="S28" i="1"/>
  <c r="S24" i="1"/>
  <c r="S20" i="1"/>
  <c r="S16" i="1"/>
  <c r="S12" i="1"/>
  <c r="S252" i="1"/>
  <c r="S239" i="1"/>
  <c r="S183" i="1"/>
  <c r="S162" i="1"/>
  <c r="S145" i="1"/>
  <c r="S140" i="1"/>
  <c r="S136" i="1"/>
  <c r="S132" i="1"/>
  <c r="S127" i="1"/>
  <c r="S219" i="1"/>
  <c r="S191" i="1"/>
  <c r="S149" i="1"/>
  <c r="S139" i="1"/>
  <c r="S126" i="1"/>
  <c r="S115" i="1"/>
  <c r="S111" i="1"/>
  <c r="S107" i="1"/>
  <c r="S103" i="1"/>
  <c r="S99" i="1"/>
  <c r="S95" i="1"/>
  <c r="S91" i="1"/>
  <c r="S87" i="1"/>
  <c r="S83" i="1"/>
  <c r="S79" i="1"/>
  <c r="S75" i="1"/>
  <c r="S71" i="1"/>
  <c r="S67" i="1"/>
  <c r="S63" i="1"/>
  <c r="S59" i="1"/>
  <c r="S55" i="1"/>
  <c r="S51" i="1"/>
  <c r="S47" i="1"/>
  <c r="S43" i="1"/>
  <c r="S39" i="1"/>
  <c r="S35" i="1"/>
  <c r="S31" i="1"/>
  <c r="S27" i="1"/>
  <c r="S23" i="1"/>
  <c r="S19" i="1"/>
  <c r="S15" i="1"/>
  <c r="S11" i="1"/>
  <c r="S124" i="1"/>
  <c r="S110" i="1"/>
  <c r="S102" i="1"/>
  <c r="S94" i="1"/>
  <c r="S212" i="1"/>
  <c r="S182" i="1"/>
  <c r="S143" i="1"/>
  <c r="S135" i="1"/>
  <c r="S131" i="1"/>
  <c r="S125" i="1"/>
  <c r="S119" i="1"/>
  <c r="S130" i="1"/>
  <c r="S114" i="1"/>
  <c r="S245" i="1"/>
  <c r="S198" i="1"/>
  <c r="S197" i="1"/>
  <c r="S174" i="1"/>
  <c r="S150" i="1"/>
  <c r="S146" i="1"/>
  <c r="S144" i="1"/>
  <c r="S142" i="1"/>
  <c r="S138" i="1"/>
  <c r="S106" i="1"/>
  <c r="S98" i="1"/>
  <c r="S225" i="1"/>
  <c r="S184" i="1"/>
  <c r="S176" i="1"/>
  <c r="S170" i="1"/>
  <c r="S134" i="1"/>
  <c r="S123" i="1"/>
  <c r="S118" i="1"/>
  <c r="S203" i="1"/>
  <c r="S178" i="1"/>
  <c r="S122" i="1"/>
  <c r="S117" i="1"/>
  <c r="S113" i="1"/>
  <c r="S109" i="1"/>
  <c r="S105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  <c r="S37" i="1"/>
  <c r="S33" i="1"/>
  <c r="S29" i="1"/>
  <c r="S25" i="1"/>
  <c r="S21" i="1"/>
  <c r="S17" i="1"/>
  <c r="S13" i="1"/>
  <c r="S9" i="1"/>
  <c r="S14" i="1"/>
  <c r="S90" i="1"/>
  <c r="S86" i="1"/>
  <c r="S82" i="1"/>
  <c r="S78" i="1"/>
  <c r="S74" i="1"/>
  <c r="S70" i="1"/>
  <c r="S66" i="1"/>
  <c r="S62" i="1"/>
  <c r="S58" i="1"/>
  <c r="S54" i="1"/>
  <c r="S50" i="1"/>
  <c r="S46" i="1"/>
  <c r="S42" i="1"/>
  <c r="S38" i="1"/>
  <c r="S34" i="1"/>
  <c r="S30" i="1"/>
  <c r="S26" i="1"/>
  <c r="S22" i="1"/>
  <c r="S18" i="1"/>
  <c r="S10" i="1"/>
  <c r="AA1179" i="1"/>
  <c r="AA1178" i="1"/>
  <c r="AA1177" i="1"/>
  <c r="AA1180" i="1"/>
  <c r="AA1176" i="1"/>
  <c r="AA1175" i="1"/>
  <c r="AA1170" i="1"/>
  <c r="AA1160" i="1"/>
  <c r="AA1174" i="1"/>
  <c r="AA1168" i="1"/>
  <c r="AA1153" i="1"/>
  <c r="AA1159" i="1"/>
  <c r="AA1172" i="1"/>
  <c r="AA1161" i="1"/>
  <c r="AA1151" i="1"/>
  <c r="AA1173" i="1"/>
  <c r="AA1162" i="1"/>
  <c r="AA1155" i="1"/>
  <c r="AA1163" i="1"/>
  <c r="AA1156" i="1"/>
  <c r="AA1154" i="1"/>
  <c r="AA1169" i="1"/>
  <c r="AA1167" i="1"/>
  <c r="AA1166" i="1"/>
  <c r="AA1165" i="1"/>
  <c r="AA1164" i="1"/>
  <c r="AA1157" i="1"/>
  <c r="AA1171" i="1"/>
  <c r="AA1141" i="1"/>
  <c r="AA1152" i="1"/>
  <c r="AA1150" i="1"/>
  <c r="AA1149" i="1"/>
  <c r="AA1144" i="1"/>
  <c r="AA1135" i="1"/>
  <c r="AA1148" i="1"/>
  <c r="AA1139" i="1"/>
  <c r="AA1158" i="1"/>
  <c r="AA1142" i="1"/>
  <c r="AA1146" i="1"/>
  <c r="AA1130" i="1"/>
  <c r="AA1143" i="1"/>
  <c r="AA1137" i="1"/>
  <c r="AA1145" i="1"/>
  <c r="AA1138" i="1"/>
  <c r="AA1129" i="1"/>
  <c r="AA1124" i="1"/>
  <c r="AA1140" i="1"/>
  <c r="AA1136" i="1"/>
  <c r="AA1128" i="1"/>
  <c r="AA1132" i="1"/>
  <c r="AA1131" i="1"/>
  <c r="AA1126" i="1"/>
  <c r="AA1134" i="1"/>
  <c r="AA1123" i="1"/>
  <c r="AA1115" i="1"/>
  <c r="AA1111" i="1"/>
  <c r="AA1110" i="1"/>
  <c r="AA1127" i="1"/>
  <c r="AA1119" i="1"/>
  <c r="AA1109" i="1"/>
  <c r="AA1122" i="1"/>
  <c r="AA1118" i="1"/>
  <c r="AA1114" i="1"/>
  <c r="AA1116" i="1"/>
  <c r="AA1112" i="1"/>
  <c r="AA1121" i="1"/>
  <c r="AA1120" i="1"/>
  <c r="AA1107" i="1"/>
  <c r="AA1099" i="1"/>
  <c r="AA1098" i="1"/>
  <c r="AA1133" i="1"/>
  <c r="AA1092" i="1"/>
  <c r="AA1084" i="1"/>
  <c r="AA1147" i="1"/>
  <c r="AA1108" i="1"/>
  <c r="AA1106" i="1"/>
  <c r="AA1105" i="1"/>
  <c r="AA1104" i="1"/>
  <c r="AA1097" i="1"/>
  <c r="AA1096" i="1"/>
  <c r="AA1087" i="1"/>
  <c r="AA1113" i="1"/>
  <c r="AA1091" i="1"/>
  <c r="AA1125" i="1"/>
  <c r="AA1089" i="1"/>
  <c r="AA1081" i="1"/>
  <c r="AA1095" i="1"/>
  <c r="AA1094" i="1"/>
  <c r="AA1080" i="1"/>
  <c r="AA1073" i="1"/>
  <c r="AA1065" i="1"/>
  <c r="AA1117" i="1"/>
  <c r="AA1103" i="1"/>
  <c r="AA1102" i="1"/>
  <c r="AA1100" i="1"/>
  <c r="AA1093" i="1"/>
  <c r="AA1083" i="1"/>
  <c r="AA1077" i="1"/>
  <c r="AA1069" i="1"/>
  <c r="AA1101" i="1"/>
  <c r="AA1082" i="1"/>
  <c r="AA1056" i="1"/>
  <c r="AA1090" i="1"/>
  <c r="AA1072" i="1"/>
  <c r="AA1064" i="1"/>
  <c r="AA1086" i="1"/>
  <c r="AA1076" i="1"/>
  <c r="AA1068" i="1"/>
  <c r="AA1060" i="1"/>
  <c r="AA1088" i="1"/>
  <c r="AA1085" i="1"/>
  <c r="AA1079" i="1"/>
  <c r="AA1075" i="1"/>
  <c r="AA1067" i="1"/>
  <c r="AA1055" i="1"/>
  <c r="AA1053" i="1"/>
  <c r="AA1052" i="1"/>
  <c r="AA1074" i="1"/>
  <c r="AA1071" i="1"/>
  <c r="AA1057" i="1"/>
  <c r="AA1050" i="1"/>
  <c r="AA1078" i="1"/>
  <c r="AA1070" i="1"/>
  <c r="AA1061" i="1"/>
  <c r="AA1049" i="1"/>
  <c r="AA1066" i="1"/>
  <c r="AA1062" i="1"/>
  <c r="AA1045" i="1"/>
  <c r="AA1039" i="1"/>
  <c r="AA1038" i="1"/>
  <c r="AA1030" i="1"/>
  <c r="AA1022" i="1"/>
  <c r="AA1014" i="1"/>
  <c r="AA1037" i="1"/>
  <c r="AA1029" i="1"/>
  <c r="AA1021" i="1"/>
  <c r="AA1036" i="1"/>
  <c r="AA1028" i="1"/>
  <c r="AA1020" i="1"/>
  <c r="AA1012" i="1"/>
  <c r="AA1063" i="1"/>
  <c r="AA1059" i="1"/>
  <c r="AA1058" i="1"/>
  <c r="AA1044" i="1"/>
  <c r="AA1035" i="1"/>
  <c r="AA1027" i="1"/>
  <c r="AA1019" i="1"/>
  <c r="AA1011" i="1"/>
  <c r="AA1034" i="1"/>
  <c r="AA1026" i="1"/>
  <c r="AA1018" i="1"/>
  <c r="AA1051" i="1"/>
  <c r="AA1048" i="1"/>
  <c r="AA1054" i="1"/>
  <c r="AA1047" i="1"/>
  <c r="AA1043" i="1"/>
  <c r="AA1041" i="1"/>
  <c r="AA1032" i="1"/>
  <c r="AA1024" i="1"/>
  <c r="AA1016" i="1"/>
  <c r="AA1015" i="1"/>
  <c r="AA1009" i="1"/>
  <c r="AA1005" i="1"/>
  <c r="AA997" i="1"/>
  <c r="AA989" i="1"/>
  <c r="AA984" i="1"/>
  <c r="AA981" i="1"/>
  <c r="AA1033" i="1"/>
  <c r="AA1031" i="1"/>
  <c r="AA1025" i="1"/>
  <c r="AA1023" i="1"/>
  <c r="AA1017" i="1"/>
  <c r="AA1003" i="1"/>
  <c r="AA995" i="1"/>
  <c r="AA1046" i="1"/>
  <c r="AA1042" i="1"/>
  <c r="AA1040" i="1"/>
  <c r="AA1002" i="1"/>
  <c r="AA994" i="1"/>
  <c r="AA986" i="1"/>
  <c r="AA983" i="1"/>
  <c r="AA1001" i="1"/>
  <c r="AA993" i="1"/>
  <c r="AA1010" i="1"/>
  <c r="AA1007" i="1"/>
  <c r="AA999" i="1"/>
  <c r="AA991" i="1"/>
  <c r="AA985" i="1"/>
  <c r="AA990" i="1"/>
  <c r="AA987" i="1"/>
  <c r="AA982" i="1"/>
  <c r="AA974" i="1"/>
  <c r="AA971" i="1"/>
  <c r="AA958" i="1"/>
  <c r="AA950" i="1"/>
  <c r="AA998" i="1"/>
  <c r="AA964" i="1"/>
  <c r="AA961" i="1"/>
  <c r="AA992" i="1"/>
  <c r="AA970" i="1"/>
  <c r="AA967" i="1"/>
  <c r="AA949" i="1"/>
  <c r="AA1000" i="1"/>
  <c r="AA973" i="1"/>
  <c r="AA960" i="1"/>
  <c r="AA957" i="1"/>
  <c r="AA955" i="1"/>
  <c r="AA1008" i="1"/>
  <c r="AA1006" i="1"/>
  <c r="AA978" i="1"/>
  <c r="AA977" i="1"/>
  <c r="AA966" i="1"/>
  <c r="AA963" i="1"/>
  <c r="AA948" i="1"/>
  <c r="AA988" i="1"/>
  <c r="AA976" i="1"/>
  <c r="AA972" i="1"/>
  <c r="AA969" i="1"/>
  <c r="AA947" i="1"/>
  <c r="AA1013" i="1"/>
  <c r="AA996" i="1"/>
  <c r="AA979" i="1"/>
  <c r="AA975" i="1"/>
  <c r="AA962" i="1"/>
  <c r="AA959" i="1"/>
  <c r="AA965" i="1"/>
  <c r="AA952" i="1"/>
  <c r="AA951" i="1"/>
  <c r="AA945" i="1"/>
  <c r="AA938" i="1"/>
  <c r="AA932" i="1"/>
  <c r="AA925" i="1"/>
  <c r="AA918" i="1"/>
  <c r="AA913" i="1"/>
  <c r="AA944" i="1"/>
  <c r="AA943" i="1"/>
  <c r="AA931" i="1"/>
  <c r="AA980" i="1"/>
  <c r="AA956" i="1"/>
  <c r="AA942" i="1"/>
  <c r="AA937" i="1"/>
  <c r="AA930" i="1"/>
  <c r="AA924" i="1"/>
  <c r="AA917" i="1"/>
  <c r="AA1004" i="1"/>
  <c r="AA936" i="1"/>
  <c r="AA935" i="1"/>
  <c r="AA923" i="1"/>
  <c r="AA946" i="1"/>
  <c r="AA941" i="1"/>
  <c r="AA934" i="1"/>
  <c r="AA929" i="1"/>
  <c r="AA922" i="1"/>
  <c r="AA916" i="1"/>
  <c r="AA928" i="1"/>
  <c r="AA927" i="1"/>
  <c r="AA915" i="1"/>
  <c r="AA954" i="1"/>
  <c r="AA940" i="1"/>
  <c r="AA933" i="1"/>
  <c r="AA926" i="1"/>
  <c r="AA921" i="1"/>
  <c r="AA914" i="1"/>
  <c r="AA909" i="1"/>
  <c r="AA902" i="1"/>
  <c r="AA897" i="1"/>
  <c r="AA890" i="1"/>
  <c r="AA884" i="1"/>
  <c r="AA877" i="1"/>
  <c r="AA968" i="1"/>
  <c r="AA912" i="1"/>
  <c r="AA896" i="1"/>
  <c r="AA895" i="1"/>
  <c r="AA883" i="1"/>
  <c r="AA908" i="1"/>
  <c r="AA901" i="1"/>
  <c r="AA894" i="1"/>
  <c r="AA889" i="1"/>
  <c r="AA882" i="1"/>
  <c r="AA876" i="1"/>
  <c r="AA920" i="1"/>
  <c r="AA919" i="1"/>
  <c r="AA907" i="1"/>
  <c r="AA888" i="1"/>
  <c r="AA887" i="1"/>
  <c r="AA875" i="1"/>
  <c r="AA906" i="1"/>
  <c r="AA900" i="1"/>
  <c r="AA893" i="1"/>
  <c r="AA886" i="1"/>
  <c r="AA881" i="1"/>
  <c r="AA874" i="1"/>
  <c r="AA939" i="1"/>
  <c r="AA911" i="1"/>
  <c r="AA899" i="1"/>
  <c r="AA880" i="1"/>
  <c r="AA879" i="1"/>
  <c r="AA953" i="1"/>
  <c r="AA905" i="1"/>
  <c r="AA898" i="1"/>
  <c r="AA892" i="1"/>
  <c r="AA885" i="1"/>
  <c r="AA878" i="1"/>
  <c r="AA867" i="1"/>
  <c r="AA848" i="1"/>
  <c r="AA847" i="1"/>
  <c r="AA835" i="1"/>
  <c r="AA903" i="1"/>
  <c r="AA891" i="1"/>
  <c r="AA873" i="1"/>
  <c r="AA866" i="1"/>
  <c r="AA860" i="1"/>
  <c r="AA853" i="1"/>
  <c r="AA846" i="1"/>
  <c r="AA841" i="1"/>
  <c r="AA872" i="1"/>
  <c r="AA871" i="1"/>
  <c r="AA859" i="1"/>
  <c r="AA840" i="1"/>
  <c r="AA839" i="1"/>
  <c r="AA870" i="1"/>
  <c r="AA865" i="1"/>
  <c r="AA858" i="1"/>
  <c r="AA852" i="1"/>
  <c r="AA845" i="1"/>
  <c r="AA838" i="1"/>
  <c r="AA904" i="1"/>
  <c r="AA864" i="1"/>
  <c r="AA863" i="1"/>
  <c r="AA869" i="1"/>
  <c r="AA862" i="1"/>
  <c r="AA857" i="1"/>
  <c r="AA850" i="1"/>
  <c r="AA844" i="1"/>
  <c r="AA910" i="1"/>
  <c r="AA843" i="1"/>
  <c r="AA836" i="1"/>
  <c r="AA828" i="1"/>
  <c r="AA821" i="1"/>
  <c r="AA814" i="1"/>
  <c r="AA849" i="1"/>
  <c r="AA827" i="1"/>
  <c r="AA807" i="1"/>
  <c r="AA802" i="1"/>
  <c r="AA842" i="1"/>
  <c r="AA833" i="1"/>
  <c r="AA826" i="1"/>
  <c r="AA820" i="1"/>
  <c r="AA813" i="1"/>
  <c r="AA856" i="1"/>
  <c r="AA855" i="1"/>
  <c r="AA854" i="1"/>
  <c r="AA837" i="1"/>
  <c r="AA832" i="1"/>
  <c r="AA831" i="1"/>
  <c r="AA819" i="1"/>
  <c r="AA801" i="1"/>
  <c r="AA851" i="1"/>
  <c r="AA834" i="1"/>
  <c r="AA830" i="1"/>
  <c r="AA825" i="1"/>
  <c r="AA818" i="1"/>
  <c r="AA812" i="1"/>
  <c r="AA806" i="1"/>
  <c r="AA805" i="1"/>
  <c r="AA804" i="1"/>
  <c r="AA861" i="1"/>
  <c r="AA824" i="1"/>
  <c r="AA823" i="1"/>
  <c r="AA811" i="1"/>
  <c r="AA868" i="1"/>
  <c r="AA829" i="1"/>
  <c r="AA822" i="1"/>
  <c r="AA817" i="1"/>
  <c r="AA810" i="1"/>
  <c r="AA803" i="1"/>
  <c r="AA816" i="1"/>
  <c r="AA815" i="1"/>
  <c r="AA809" i="1"/>
  <c r="AA808" i="1"/>
  <c r="AA798" i="1"/>
  <c r="AA797" i="1"/>
  <c r="AA782" i="1"/>
  <c r="AA781" i="1"/>
  <c r="AA776" i="1"/>
  <c r="AA770" i="1"/>
  <c r="AA759" i="1"/>
  <c r="AA796" i="1"/>
  <c r="AA791" i="1"/>
  <c r="AA786" i="1"/>
  <c r="AA780" i="1"/>
  <c r="AA775" i="1"/>
  <c r="AA763" i="1"/>
  <c r="AA762" i="1"/>
  <c r="AA756" i="1"/>
  <c r="AA753" i="1"/>
  <c r="AA774" i="1"/>
  <c r="AA769" i="1"/>
  <c r="AA795" i="1"/>
  <c r="AA785" i="1"/>
  <c r="AA784" i="1"/>
  <c r="AA779" i="1"/>
  <c r="AA758" i="1"/>
  <c r="AA755" i="1"/>
  <c r="AA790" i="1"/>
  <c r="AA789" i="1"/>
  <c r="AA788" i="1"/>
  <c r="AA778" i="1"/>
  <c r="AA773" i="1"/>
  <c r="AA768" i="1"/>
  <c r="AA761" i="1"/>
  <c r="AA783" i="1"/>
  <c r="AA767" i="1"/>
  <c r="AA766" i="1"/>
  <c r="AA800" i="1"/>
  <c r="AA799" i="1"/>
  <c r="AA794" i="1"/>
  <c r="AA787" i="1"/>
  <c r="AA777" i="1"/>
  <c r="AA772" i="1"/>
  <c r="AA760" i="1"/>
  <c r="AA757" i="1"/>
  <c r="AA754" i="1"/>
  <c r="AA793" i="1"/>
  <c r="AA792" i="1"/>
  <c r="AA771" i="1"/>
  <c r="AA765" i="1"/>
  <c r="AA764" i="1"/>
  <c r="AA727" i="1"/>
  <c r="AA718" i="1"/>
  <c r="AA715" i="1"/>
  <c r="AA712" i="1"/>
  <c r="AA709" i="1"/>
  <c r="AA701" i="1"/>
  <c r="AA693" i="1"/>
  <c r="AA685" i="1"/>
  <c r="AA677" i="1"/>
  <c r="AA669" i="1"/>
  <c r="AA751" i="1"/>
  <c r="AA742" i="1"/>
  <c r="AA739" i="1"/>
  <c r="AA736" i="1"/>
  <c r="AA733" i="1"/>
  <c r="AA730" i="1"/>
  <c r="AA724" i="1"/>
  <c r="AA721" i="1"/>
  <c r="AA708" i="1"/>
  <c r="AA700" i="1"/>
  <c r="AA692" i="1"/>
  <c r="AA684" i="1"/>
  <c r="AA676" i="1"/>
  <c r="AA668" i="1"/>
  <c r="AA735" i="1"/>
  <c r="AA726" i="1"/>
  <c r="AA723" i="1"/>
  <c r="AA720" i="1"/>
  <c r="AA717" i="1"/>
  <c r="AA714" i="1"/>
  <c r="AA706" i="1"/>
  <c r="AA750" i="1"/>
  <c r="AA747" i="1"/>
  <c r="AA744" i="1"/>
  <c r="AA741" i="1"/>
  <c r="AA738" i="1"/>
  <c r="AA732" i="1"/>
  <c r="AA729" i="1"/>
  <c r="AA705" i="1"/>
  <c r="AA697" i="1"/>
  <c r="AA689" i="1"/>
  <c r="AA681" i="1"/>
  <c r="AA719" i="1"/>
  <c r="AA710" i="1"/>
  <c r="AA704" i="1"/>
  <c r="AA696" i="1"/>
  <c r="AA688" i="1"/>
  <c r="AA680" i="1"/>
  <c r="AA672" i="1"/>
  <c r="AA743" i="1"/>
  <c r="AA734" i="1"/>
  <c r="AA731" i="1"/>
  <c r="AA728" i="1"/>
  <c r="AA725" i="1"/>
  <c r="AA722" i="1"/>
  <c r="AA716" i="1"/>
  <c r="AA713" i="1"/>
  <c r="AA703" i="1"/>
  <c r="AA695" i="1"/>
  <c r="AA687" i="1"/>
  <c r="AA679" i="1"/>
  <c r="AA671" i="1"/>
  <c r="AA707" i="1"/>
  <c r="AA662" i="1"/>
  <c r="AA654" i="1"/>
  <c r="AA646" i="1"/>
  <c r="AA638" i="1"/>
  <c r="AA630" i="1"/>
  <c r="AA740" i="1"/>
  <c r="AA694" i="1"/>
  <c r="AA691" i="1"/>
  <c r="AA673" i="1"/>
  <c r="AA670" i="1"/>
  <c r="AA666" i="1"/>
  <c r="AA661" i="1"/>
  <c r="AA653" i="1"/>
  <c r="AA645" i="1"/>
  <c r="AA637" i="1"/>
  <c r="AA629" i="1"/>
  <c r="AA621" i="1"/>
  <c r="AA737" i="1"/>
  <c r="AA702" i="1"/>
  <c r="AA699" i="1"/>
  <c r="AA682" i="1"/>
  <c r="AA663" i="1"/>
  <c r="AA660" i="1"/>
  <c r="AA652" i="1"/>
  <c r="AA644" i="1"/>
  <c r="AA636" i="1"/>
  <c r="AA628" i="1"/>
  <c r="AA620" i="1"/>
  <c r="AA612" i="1"/>
  <c r="AA604" i="1"/>
  <c r="AA674" i="1"/>
  <c r="AA667" i="1"/>
  <c r="AA659" i="1"/>
  <c r="AA651" i="1"/>
  <c r="AA752" i="1"/>
  <c r="AA749" i="1"/>
  <c r="AA690" i="1"/>
  <c r="AA658" i="1"/>
  <c r="AA650" i="1"/>
  <c r="AA642" i="1"/>
  <c r="AA634" i="1"/>
  <c r="AA626" i="1"/>
  <c r="AA618" i="1"/>
  <c r="AA610" i="1"/>
  <c r="AA602" i="1"/>
  <c r="AA748" i="1"/>
  <c r="AA711" i="1"/>
  <c r="AA698" i="1"/>
  <c r="AA675" i="1"/>
  <c r="AA657" i="1"/>
  <c r="AA649" i="1"/>
  <c r="AA641" i="1"/>
  <c r="AA633" i="1"/>
  <c r="AA625" i="1"/>
  <c r="AA617" i="1"/>
  <c r="AA609" i="1"/>
  <c r="AA746" i="1"/>
  <c r="AA678" i="1"/>
  <c r="AA664" i="1"/>
  <c r="AA656" i="1"/>
  <c r="AA648" i="1"/>
  <c r="AA640" i="1"/>
  <c r="AA632" i="1"/>
  <c r="AA624" i="1"/>
  <c r="AA616" i="1"/>
  <c r="AA608" i="1"/>
  <c r="AA599" i="1"/>
  <c r="AA591" i="1"/>
  <c r="AA583" i="1"/>
  <c r="AA575" i="1"/>
  <c r="AA567" i="1"/>
  <c r="AA559" i="1"/>
  <c r="AA551" i="1"/>
  <c r="AA543" i="1"/>
  <c r="AA683" i="1"/>
  <c r="AA614" i="1"/>
  <c r="AA598" i="1"/>
  <c r="AA590" i="1"/>
  <c r="AA582" i="1"/>
  <c r="AA574" i="1"/>
  <c r="AA566" i="1"/>
  <c r="AA665" i="1"/>
  <c r="AA622" i="1"/>
  <c r="AA619" i="1"/>
  <c r="AA605" i="1"/>
  <c r="AA597" i="1"/>
  <c r="AA589" i="1"/>
  <c r="AA581" i="1"/>
  <c r="AA573" i="1"/>
  <c r="AA565" i="1"/>
  <c r="AA557" i="1"/>
  <c r="AA549" i="1"/>
  <c r="AA627" i="1"/>
  <c r="AA596" i="1"/>
  <c r="AA588" i="1"/>
  <c r="AA580" i="1"/>
  <c r="AA572" i="1"/>
  <c r="AA564" i="1"/>
  <c r="AA556" i="1"/>
  <c r="AA548" i="1"/>
  <c r="AA540" i="1"/>
  <c r="AA606" i="1"/>
  <c r="AA595" i="1"/>
  <c r="AA587" i="1"/>
  <c r="AA579" i="1"/>
  <c r="AA571" i="1"/>
  <c r="AA563" i="1"/>
  <c r="AA555" i="1"/>
  <c r="AA547" i="1"/>
  <c r="AA539" i="1"/>
  <c r="AA655" i="1"/>
  <c r="AA647" i="1"/>
  <c r="AA639" i="1"/>
  <c r="AA631" i="1"/>
  <c r="AA613" i="1"/>
  <c r="AA594" i="1"/>
  <c r="AA586" i="1"/>
  <c r="AA578" i="1"/>
  <c r="AA570" i="1"/>
  <c r="AA562" i="1"/>
  <c r="AA745" i="1"/>
  <c r="AA643" i="1"/>
  <c r="AA635" i="1"/>
  <c r="AA615" i="1"/>
  <c r="AA607" i="1"/>
  <c r="AA603" i="1"/>
  <c r="AA601" i="1"/>
  <c r="AA593" i="1"/>
  <c r="AA585" i="1"/>
  <c r="AA577" i="1"/>
  <c r="AA569" i="1"/>
  <c r="AA561" i="1"/>
  <c r="AA553" i="1"/>
  <c r="AA545" i="1"/>
  <c r="AA537" i="1"/>
  <c r="AA592" i="1"/>
  <c r="AA560" i="1"/>
  <c r="AA533" i="1"/>
  <c r="AA527" i="1"/>
  <c r="AA523" i="1"/>
  <c r="AA519" i="1"/>
  <c r="AA515" i="1"/>
  <c r="AA511" i="1"/>
  <c r="AA507" i="1"/>
  <c r="AA503" i="1"/>
  <c r="AA498" i="1"/>
  <c r="AA491" i="1"/>
  <c r="AA485" i="1"/>
  <c r="AA479" i="1"/>
  <c r="AA472" i="1"/>
  <c r="AA464" i="1"/>
  <c r="AA686" i="1"/>
  <c r="AA550" i="1"/>
  <c r="AA532" i="1"/>
  <c r="AA490" i="1"/>
  <c r="AA478" i="1"/>
  <c r="AA471" i="1"/>
  <c r="AA584" i="1"/>
  <c r="AA544" i="1"/>
  <c r="AA541" i="1"/>
  <c r="AA538" i="1"/>
  <c r="AA531" i="1"/>
  <c r="AA526" i="1"/>
  <c r="AA522" i="1"/>
  <c r="AA518" i="1"/>
  <c r="AA514" i="1"/>
  <c r="AA510" i="1"/>
  <c r="AA506" i="1"/>
  <c r="AA502" i="1"/>
  <c r="AA497" i="1"/>
  <c r="AA489" i="1"/>
  <c r="AA484" i="1"/>
  <c r="AA470" i="1"/>
  <c r="AA462" i="1"/>
  <c r="AA623" i="1"/>
  <c r="AA558" i="1"/>
  <c r="AA530" i="1"/>
  <c r="AA496" i="1"/>
  <c r="AA488" i="1"/>
  <c r="AA477" i="1"/>
  <c r="AA576" i="1"/>
  <c r="AA552" i="1"/>
  <c r="AA546" i="1"/>
  <c r="AA529" i="1"/>
  <c r="AA525" i="1"/>
  <c r="AA521" i="1"/>
  <c r="AA517" i="1"/>
  <c r="AA513" i="1"/>
  <c r="AA509" i="1"/>
  <c r="AA505" i="1"/>
  <c r="AA501" i="1"/>
  <c r="AA495" i="1"/>
  <c r="AA487" i="1"/>
  <c r="AA483" i="1"/>
  <c r="AA476" i="1"/>
  <c r="AA468" i="1"/>
  <c r="AA536" i="1"/>
  <c r="AA600" i="1"/>
  <c r="AA568" i="1"/>
  <c r="AA554" i="1"/>
  <c r="AA535" i="1"/>
  <c r="AA528" i="1"/>
  <c r="AA524" i="1"/>
  <c r="AA520" i="1"/>
  <c r="AA516" i="1"/>
  <c r="AA512" i="1"/>
  <c r="AA508" i="1"/>
  <c r="AA504" i="1"/>
  <c r="AA500" i="1"/>
  <c r="AA493" i="1"/>
  <c r="AA486" i="1"/>
  <c r="AA481" i="1"/>
  <c r="AA482" i="1"/>
  <c r="AA467" i="1"/>
  <c r="AA453" i="1"/>
  <c r="AA445" i="1"/>
  <c r="AA437" i="1"/>
  <c r="AA429" i="1"/>
  <c r="AA421" i="1"/>
  <c r="AA413" i="1"/>
  <c r="AA405" i="1"/>
  <c r="AA480" i="1"/>
  <c r="AA474" i="1"/>
  <c r="AA463" i="1"/>
  <c r="AA460" i="1"/>
  <c r="AA452" i="1"/>
  <c r="AA534" i="1"/>
  <c r="AA461" i="1"/>
  <c r="AA459" i="1"/>
  <c r="AA494" i="1"/>
  <c r="AA492" i="1"/>
  <c r="AA465" i="1"/>
  <c r="AA458" i="1"/>
  <c r="AA450" i="1"/>
  <c r="AA442" i="1"/>
  <c r="AA434" i="1"/>
  <c r="AA426" i="1"/>
  <c r="AA418" i="1"/>
  <c r="AA410" i="1"/>
  <c r="AA402" i="1"/>
  <c r="AA396" i="1"/>
  <c r="AA469" i="1"/>
  <c r="AA457" i="1"/>
  <c r="AA449" i="1"/>
  <c r="AA441" i="1"/>
  <c r="AA433" i="1"/>
  <c r="AA425" i="1"/>
  <c r="AA417" i="1"/>
  <c r="AA409" i="1"/>
  <c r="AA401" i="1"/>
  <c r="AA499" i="1"/>
  <c r="AA455" i="1"/>
  <c r="AA447" i="1"/>
  <c r="AA439" i="1"/>
  <c r="AA431" i="1"/>
  <c r="AA423" i="1"/>
  <c r="AA415" i="1"/>
  <c r="AA611" i="1"/>
  <c r="AA542" i="1"/>
  <c r="AA473" i="1"/>
  <c r="AA454" i="1"/>
  <c r="AA446" i="1"/>
  <c r="AA438" i="1"/>
  <c r="AA430" i="1"/>
  <c r="AA422" i="1"/>
  <c r="AA414" i="1"/>
  <c r="AA406" i="1"/>
  <c r="AA398" i="1"/>
  <c r="AA394" i="1"/>
  <c r="AA393" i="1"/>
  <c r="AA440" i="1"/>
  <c r="AA428" i="1"/>
  <c r="AA419" i="1"/>
  <c r="AA387" i="1"/>
  <c r="AA380" i="1"/>
  <c r="AA374" i="1"/>
  <c r="AA367" i="1"/>
  <c r="AA360" i="1"/>
  <c r="AA342" i="1"/>
  <c r="AA341" i="1"/>
  <c r="AA335" i="1"/>
  <c r="AA328" i="1"/>
  <c r="AA443" i="1"/>
  <c r="AA412" i="1"/>
  <c r="AA399" i="1"/>
  <c r="AA395" i="1"/>
  <c r="AA386" i="1"/>
  <c r="AA385" i="1"/>
  <c r="AA379" i="1"/>
  <c r="AA373" i="1"/>
  <c r="AA354" i="1"/>
  <c r="AA353" i="1"/>
  <c r="AA347" i="1"/>
  <c r="AA340" i="1"/>
  <c r="AA448" i="1"/>
  <c r="AA424" i="1"/>
  <c r="AA392" i="1"/>
  <c r="AA384" i="1"/>
  <c r="AA372" i="1"/>
  <c r="AA366" i="1"/>
  <c r="AA365" i="1"/>
  <c r="AA359" i="1"/>
  <c r="AA352" i="1"/>
  <c r="AA451" i="1"/>
  <c r="AA436" i="1"/>
  <c r="AA427" i="1"/>
  <c r="AA403" i="1"/>
  <c r="AA400" i="1"/>
  <c r="AA391" i="1"/>
  <c r="AA378" i="1"/>
  <c r="AA377" i="1"/>
  <c r="AA456" i="1"/>
  <c r="AA397" i="1"/>
  <c r="AA383" i="1"/>
  <c r="AA376" i="1"/>
  <c r="AA358" i="1"/>
  <c r="AA357" i="1"/>
  <c r="AA351" i="1"/>
  <c r="AA344" i="1"/>
  <c r="AA466" i="1"/>
  <c r="AA432" i="1"/>
  <c r="AA420" i="1"/>
  <c r="AA407" i="1"/>
  <c r="AA404" i="1"/>
  <c r="AA390" i="1"/>
  <c r="AA370" i="1"/>
  <c r="AA369" i="1"/>
  <c r="AA363" i="1"/>
  <c r="AA356" i="1"/>
  <c r="AA338" i="1"/>
  <c r="AA337" i="1"/>
  <c r="AA331" i="1"/>
  <c r="AA475" i="1"/>
  <c r="AA444" i="1"/>
  <c r="AA435" i="1"/>
  <c r="AA389" i="1"/>
  <c r="AA382" i="1"/>
  <c r="AA375" i="1"/>
  <c r="AA368" i="1"/>
  <c r="AA416" i="1"/>
  <c r="AA411" i="1"/>
  <c r="AA408" i="1"/>
  <c r="AA388" i="1"/>
  <c r="AA381" i="1"/>
  <c r="AA362" i="1"/>
  <c r="AA361" i="1"/>
  <c r="AA355" i="1"/>
  <c r="AA348" i="1"/>
  <c r="AA330" i="1"/>
  <c r="AA329" i="1"/>
  <c r="AA371" i="1"/>
  <c r="AA315" i="1"/>
  <c r="AA308" i="1"/>
  <c r="AA295" i="1"/>
  <c r="AA288" i="1"/>
  <c r="AA282" i="1"/>
  <c r="AA270" i="1"/>
  <c r="AA269" i="1"/>
  <c r="AA263" i="1"/>
  <c r="AA256" i="1"/>
  <c r="AA364" i="1"/>
  <c r="AA336" i="1"/>
  <c r="AA333" i="1"/>
  <c r="AA324" i="1"/>
  <c r="AA322" i="1"/>
  <c r="AA321" i="1"/>
  <c r="AA302" i="1"/>
  <c r="AA301" i="1"/>
  <c r="AA281" i="1"/>
  <c r="AA275" i="1"/>
  <c r="AA268" i="1"/>
  <c r="AA327" i="1"/>
  <c r="AA320" i="1"/>
  <c r="AA314" i="1"/>
  <c r="AA313" i="1"/>
  <c r="AA307" i="1"/>
  <c r="AA300" i="1"/>
  <c r="AA294" i="1"/>
  <c r="AA293" i="1"/>
  <c r="AA287" i="1"/>
  <c r="AA280" i="1"/>
  <c r="AA262" i="1"/>
  <c r="AA261" i="1"/>
  <c r="AA255" i="1"/>
  <c r="AA248" i="1"/>
  <c r="AA339" i="1"/>
  <c r="AA312" i="1"/>
  <c r="AA299" i="1"/>
  <c r="AA292" i="1"/>
  <c r="AA274" i="1"/>
  <c r="AA273" i="1"/>
  <c r="AA267" i="1"/>
  <c r="AA260" i="1"/>
  <c r="AA332" i="1"/>
  <c r="AA326" i="1"/>
  <c r="AA319" i="1"/>
  <c r="AA306" i="1"/>
  <c r="AA305" i="1"/>
  <c r="AA286" i="1"/>
  <c r="AA285" i="1"/>
  <c r="AA279" i="1"/>
  <c r="AA272" i="1"/>
  <c r="AA254" i="1"/>
  <c r="AA253" i="1"/>
  <c r="AA343" i="1"/>
  <c r="AA311" i="1"/>
  <c r="AA304" i="1"/>
  <c r="AA298" i="1"/>
  <c r="AA297" i="1"/>
  <c r="AA291" i="1"/>
  <c r="AA284" i="1"/>
  <c r="AA346" i="1"/>
  <c r="AA345" i="1"/>
  <c r="AA334" i="1"/>
  <c r="AA325" i="1"/>
  <c r="AA318" i="1"/>
  <c r="AA317" i="1"/>
  <c r="AA296" i="1"/>
  <c r="AA290" i="1"/>
  <c r="AA258" i="1"/>
  <c r="AA244" i="1"/>
  <c r="AA231" i="1"/>
  <c r="AA224" i="1"/>
  <c r="AA206" i="1"/>
  <c r="AA205" i="1"/>
  <c r="AA199" i="1"/>
  <c r="AA194" i="1"/>
  <c r="AA193" i="1"/>
  <c r="AA187" i="1"/>
  <c r="AA173" i="1"/>
  <c r="AA169" i="1"/>
  <c r="AA161" i="1"/>
  <c r="AA156" i="1"/>
  <c r="AA152" i="1"/>
  <c r="AA148" i="1"/>
  <c r="AA349" i="1"/>
  <c r="AA323" i="1"/>
  <c r="AA303" i="1"/>
  <c r="AA278" i="1"/>
  <c r="AA277" i="1"/>
  <c r="AA276" i="1"/>
  <c r="AA271" i="1"/>
  <c r="AA266" i="1"/>
  <c r="AA257" i="1"/>
  <c r="AA246" i="1"/>
  <c r="AA238" i="1"/>
  <c r="AA237" i="1"/>
  <c r="AA218" i="1"/>
  <c r="AA217" i="1"/>
  <c r="AA211" i="1"/>
  <c r="AA204" i="1"/>
  <c r="AA192" i="1"/>
  <c r="AA181" i="1"/>
  <c r="AA165" i="1"/>
  <c r="AA160" i="1"/>
  <c r="AA155" i="1"/>
  <c r="AA316" i="1"/>
  <c r="AA251" i="1"/>
  <c r="AA243" i="1"/>
  <c r="AA236" i="1"/>
  <c r="AA230" i="1"/>
  <c r="AA229" i="1"/>
  <c r="AA223" i="1"/>
  <c r="AA216" i="1"/>
  <c r="AA186" i="1"/>
  <c r="AA185" i="1"/>
  <c r="AA177" i="1"/>
  <c r="AA172" i="1"/>
  <c r="AA168" i="1"/>
  <c r="AA164" i="1"/>
  <c r="AA159" i="1"/>
  <c r="AA151" i="1"/>
  <c r="AA147" i="1"/>
  <c r="AA252" i="1"/>
  <c r="AA235" i="1"/>
  <c r="AA228" i="1"/>
  <c r="AA210" i="1"/>
  <c r="AA209" i="1"/>
  <c r="AA309" i="1"/>
  <c r="AA283" i="1"/>
  <c r="AA265" i="1"/>
  <c r="AA249" i="1"/>
  <c r="AA242" i="1"/>
  <c r="AA241" i="1"/>
  <c r="AA222" i="1"/>
  <c r="AA221" i="1"/>
  <c r="AA215" i="1"/>
  <c r="AA208" i="1"/>
  <c r="AA196" i="1"/>
  <c r="AA175" i="1"/>
  <c r="AA167" i="1"/>
  <c r="AA163" i="1"/>
  <c r="AA289" i="1"/>
  <c r="AA259" i="1"/>
  <c r="AA240" i="1"/>
  <c r="AA234" i="1"/>
  <c r="AA233" i="1"/>
  <c r="AA227" i="1"/>
  <c r="AA220" i="1"/>
  <c r="AA202" i="1"/>
  <c r="AA201" i="1"/>
  <c r="AA190" i="1"/>
  <c r="AA189" i="1"/>
  <c r="AA350" i="1"/>
  <c r="AA232" i="1"/>
  <c r="AA214" i="1"/>
  <c r="AA213" i="1"/>
  <c r="AA207" i="1"/>
  <c r="AA200" i="1"/>
  <c r="AA195" i="1"/>
  <c r="AA188" i="1"/>
  <c r="AA179" i="1"/>
  <c r="AA226" i="1"/>
  <c r="AA141" i="1"/>
  <c r="AA137" i="1"/>
  <c r="AA129" i="1"/>
  <c r="AA121" i="1"/>
  <c r="AA250" i="1"/>
  <c r="AA239" i="1"/>
  <c r="AA191" i="1"/>
  <c r="AA182" i="1"/>
  <c r="AA174" i="1"/>
  <c r="AA133" i="1"/>
  <c r="AA128" i="1"/>
  <c r="AA120" i="1"/>
  <c r="AA116" i="1"/>
  <c r="AA112" i="1"/>
  <c r="AA108" i="1"/>
  <c r="AA104" i="1"/>
  <c r="AA100" i="1"/>
  <c r="AA96" i="1"/>
  <c r="AA92" i="1"/>
  <c r="AA88" i="1"/>
  <c r="AA84" i="1"/>
  <c r="AA80" i="1"/>
  <c r="AA76" i="1"/>
  <c r="AA72" i="1"/>
  <c r="AA68" i="1"/>
  <c r="AA64" i="1"/>
  <c r="AA60" i="1"/>
  <c r="AA56" i="1"/>
  <c r="AA52" i="1"/>
  <c r="AA48" i="1"/>
  <c r="AA44" i="1"/>
  <c r="AA40" i="1"/>
  <c r="AA36" i="1"/>
  <c r="AA32" i="1"/>
  <c r="AA28" i="1"/>
  <c r="AA24" i="1"/>
  <c r="AA20" i="1"/>
  <c r="AA16" i="1"/>
  <c r="AA12" i="1"/>
  <c r="AA219" i="1"/>
  <c r="AA170" i="1"/>
  <c r="AA140" i="1"/>
  <c r="AA136" i="1"/>
  <c r="AA132" i="1"/>
  <c r="AA127" i="1"/>
  <c r="AA310" i="1"/>
  <c r="AA247" i="1"/>
  <c r="AA212" i="1"/>
  <c r="AA198" i="1"/>
  <c r="AA197" i="1"/>
  <c r="AA184" i="1"/>
  <c r="AA176" i="1"/>
  <c r="AA139" i="1"/>
  <c r="AA126" i="1"/>
  <c r="AA115" i="1"/>
  <c r="AA111" i="1"/>
  <c r="AA107" i="1"/>
  <c r="AA103" i="1"/>
  <c r="AA99" i="1"/>
  <c r="AA95" i="1"/>
  <c r="AA91" i="1"/>
  <c r="AA87" i="1"/>
  <c r="AA83" i="1"/>
  <c r="AA79" i="1"/>
  <c r="AA75" i="1"/>
  <c r="AA71" i="1"/>
  <c r="AA67" i="1"/>
  <c r="AA63" i="1"/>
  <c r="AA59" i="1"/>
  <c r="AA55" i="1"/>
  <c r="AA51" i="1"/>
  <c r="AA47" i="1"/>
  <c r="AA43" i="1"/>
  <c r="AA39" i="1"/>
  <c r="AA35" i="1"/>
  <c r="AA31" i="1"/>
  <c r="AA27" i="1"/>
  <c r="AA23" i="1"/>
  <c r="AA19" i="1"/>
  <c r="AA15" i="1"/>
  <c r="AA11" i="1"/>
  <c r="AA130" i="1"/>
  <c r="AA264" i="1"/>
  <c r="AA245" i="1"/>
  <c r="AA178" i="1"/>
  <c r="AA171" i="1"/>
  <c r="AA145" i="1"/>
  <c r="AA143" i="1"/>
  <c r="AA135" i="1"/>
  <c r="AA131" i="1"/>
  <c r="AA125" i="1"/>
  <c r="AA119" i="1"/>
  <c r="AA124" i="1"/>
  <c r="AA98" i="1"/>
  <c r="AA225" i="1"/>
  <c r="AA203" i="1"/>
  <c r="AA180" i="1"/>
  <c r="AA166" i="1"/>
  <c r="AA158" i="1"/>
  <c r="AA157" i="1"/>
  <c r="AA154" i="1"/>
  <c r="AA153" i="1"/>
  <c r="AA149" i="1"/>
  <c r="AA142" i="1"/>
  <c r="AA138" i="1"/>
  <c r="AA114" i="1"/>
  <c r="AA110" i="1"/>
  <c r="AA106" i="1"/>
  <c r="AA102" i="1"/>
  <c r="AA94" i="1"/>
  <c r="AA162" i="1"/>
  <c r="AA134" i="1"/>
  <c r="AA123" i="1"/>
  <c r="AA118" i="1"/>
  <c r="AA183" i="1"/>
  <c r="AA150" i="1"/>
  <c r="AA146" i="1"/>
  <c r="AA144" i="1"/>
  <c r="AA122" i="1"/>
  <c r="AA117" i="1"/>
  <c r="AA113" i="1"/>
  <c r="AA109" i="1"/>
  <c r="AA105" i="1"/>
  <c r="AA101" i="1"/>
  <c r="AA97" i="1"/>
  <c r="AA93" i="1"/>
  <c r="AA89" i="1"/>
  <c r="AA85" i="1"/>
  <c r="AA81" i="1"/>
  <c r="AA77" i="1"/>
  <c r="AA73" i="1"/>
  <c r="AA69" i="1"/>
  <c r="AA65" i="1"/>
  <c r="AA61" i="1"/>
  <c r="AA57" i="1"/>
  <c r="AA53" i="1"/>
  <c r="AA49" i="1"/>
  <c r="AA45" i="1"/>
  <c r="AA41" i="1"/>
  <c r="AA37" i="1"/>
  <c r="AA33" i="1"/>
  <c r="AA29" i="1"/>
  <c r="AA25" i="1"/>
  <c r="AA21" i="1"/>
  <c r="AA17" i="1"/>
  <c r="AA13" i="1"/>
  <c r="AA9" i="1"/>
  <c r="AA90" i="1"/>
  <c r="AA86" i="1"/>
  <c r="AA82" i="1"/>
  <c r="AA78" i="1"/>
  <c r="AA74" i="1"/>
  <c r="AA70" i="1"/>
  <c r="AA66" i="1"/>
  <c r="AA62" i="1"/>
  <c r="AA58" i="1"/>
  <c r="AA54" i="1"/>
  <c r="AA50" i="1"/>
  <c r="AA46" i="1"/>
  <c r="AA42" i="1"/>
  <c r="AA38" i="1"/>
  <c r="AA34" i="1"/>
  <c r="AA30" i="1"/>
  <c r="AA26" i="1"/>
  <c r="AA22" i="1"/>
  <c r="AA18" i="1"/>
  <c r="AA14" i="1"/>
  <c r="AA10" i="1"/>
  <c r="AI1179" i="1"/>
  <c r="AI1178" i="1"/>
  <c r="AI1177" i="1"/>
  <c r="AI1180" i="1"/>
  <c r="AI1176" i="1"/>
  <c r="AI1175" i="1"/>
  <c r="AI1170" i="1"/>
  <c r="AI1160" i="1"/>
  <c r="AI1174" i="1"/>
  <c r="AI1169" i="1"/>
  <c r="AI1167" i="1"/>
  <c r="AI1166" i="1"/>
  <c r="AI1165" i="1"/>
  <c r="AI1164" i="1"/>
  <c r="AI1157" i="1"/>
  <c r="AI1153" i="1"/>
  <c r="AI1171" i="1"/>
  <c r="AI1158" i="1"/>
  <c r="AI1159" i="1"/>
  <c r="AI1151" i="1"/>
  <c r="AI1172" i="1"/>
  <c r="AI1161" i="1"/>
  <c r="AI1155" i="1"/>
  <c r="AI1173" i="1"/>
  <c r="AI1162" i="1"/>
  <c r="AI1163" i="1"/>
  <c r="AI1156" i="1"/>
  <c r="AI1154" i="1"/>
  <c r="AI1141" i="1"/>
  <c r="AI1168" i="1"/>
  <c r="AI1150" i="1"/>
  <c r="AI1149" i="1"/>
  <c r="AI1144" i="1"/>
  <c r="AI1135" i="1"/>
  <c r="AI1148" i="1"/>
  <c r="AI1139" i="1"/>
  <c r="AI1152" i="1"/>
  <c r="AI1142" i="1"/>
  <c r="AI1146" i="1"/>
  <c r="AI1140" i="1"/>
  <c r="AI1130" i="1"/>
  <c r="AI1147" i="1"/>
  <c r="AI1129" i="1"/>
  <c r="AI1124" i="1"/>
  <c r="AI1128" i="1"/>
  <c r="AI1137" i="1"/>
  <c r="AI1132" i="1"/>
  <c r="AI1143" i="1"/>
  <c r="AI1138" i="1"/>
  <c r="AI1134" i="1"/>
  <c r="AI1133" i="1"/>
  <c r="AI1131" i="1"/>
  <c r="AI1145" i="1"/>
  <c r="AI1126" i="1"/>
  <c r="AI1121" i="1"/>
  <c r="AI1115" i="1"/>
  <c r="AI1111" i="1"/>
  <c r="AI1110" i="1"/>
  <c r="AI1125" i="1"/>
  <c r="AI1119" i="1"/>
  <c r="AI1109" i="1"/>
  <c r="AI1123" i="1"/>
  <c r="AI1118" i="1"/>
  <c r="AI1114" i="1"/>
  <c r="AI1116" i="1"/>
  <c r="AI1112" i="1"/>
  <c r="AI1120" i="1"/>
  <c r="AI1136" i="1"/>
  <c r="AI1099" i="1"/>
  <c r="AI1098" i="1"/>
  <c r="AI1107" i="1"/>
  <c r="AI1092" i="1"/>
  <c r="AI1084" i="1"/>
  <c r="AI1113" i="1"/>
  <c r="AI1105" i="1"/>
  <c r="AI1104" i="1"/>
  <c r="AI1097" i="1"/>
  <c r="AI1096" i="1"/>
  <c r="AI1087" i="1"/>
  <c r="AI1079" i="1"/>
  <c r="AI1122" i="1"/>
  <c r="AI1117" i="1"/>
  <c r="AI1106" i="1"/>
  <c r="AI1091" i="1"/>
  <c r="AI1089" i="1"/>
  <c r="AI1081" i="1"/>
  <c r="AI1108" i="1"/>
  <c r="AI1101" i="1"/>
  <c r="AI1085" i="1"/>
  <c r="AI1073" i="1"/>
  <c r="AI1065" i="1"/>
  <c r="AI1090" i="1"/>
  <c r="AI1088" i="1"/>
  <c r="AI1077" i="1"/>
  <c r="AI1069" i="1"/>
  <c r="AI1080" i="1"/>
  <c r="AI1056" i="1"/>
  <c r="AI1072" i="1"/>
  <c r="AI1064" i="1"/>
  <c r="AI1083" i="1"/>
  <c r="AI1076" i="1"/>
  <c r="AI1068" i="1"/>
  <c r="AI1060" i="1"/>
  <c r="AI1127" i="1"/>
  <c r="AI1082" i="1"/>
  <c r="AI1095" i="1"/>
  <c r="AI1094" i="1"/>
  <c r="AI1075" i="1"/>
  <c r="AI1067" i="1"/>
  <c r="AI1086" i="1"/>
  <c r="AI1061" i="1"/>
  <c r="AI1053" i="1"/>
  <c r="AI1103" i="1"/>
  <c r="AI1074" i="1"/>
  <c r="AI1071" i="1"/>
  <c r="AI1062" i="1"/>
  <c r="AI1055" i="1"/>
  <c r="AI1052" i="1"/>
  <c r="AI1100" i="1"/>
  <c r="AI1093" i="1"/>
  <c r="AI1070" i="1"/>
  <c r="AI1066" i="1"/>
  <c r="AI1063" i="1"/>
  <c r="AI1078" i="1"/>
  <c r="AI1050" i="1"/>
  <c r="AI1102" i="1"/>
  <c r="AI1049" i="1"/>
  <c r="AI1059" i="1"/>
  <c r="AI1058" i="1"/>
  <c r="AI1048" i="1"/>
  <c r="AI1043" i="1"/>
  <c r="AI1039" i="1"/>
  <c r="AI1038" i="1"/>
  <c r="AI1030" i="1"/>
  <c r="AI1022" i="1"/>
  <c r="AI1014" i="1"/>
  <c r="AI1057" i="1"/>
  <c r="AI1047" i="1"/>
  <c r="AI1037" i="1"/>
  <c r="AI1029" i="1"/>
  <c r="AI1021" i="1"/>
  <c r="AI1051" i="1"/>
  <c r="AI1046" i="1"/>
  <c r="AI1045" i="1"/>
  <c r="AI1036" i="1"/>
  <c r="AI1028" i="1"/>
  <c r="AI1020" i="1"/>
  <c r="AI1012" i="1"/>
  <c r="AI1054" i="1"/>
  <c r="AI1035" i="1"/>
  <c r="AI1027" i="1"/>
  <c r="AI1019" i="1"/>
  <c r="AI1011" i="1"/>
  <c r="AI1034" i="1"/>
  <c r="AI1026" i="1"/>
  <c r="AI1018" i="1"/>
  <c r="AI1041" i="1"/>
  <c r="AI1032" i="1"/>
  <c r="AI1024" i="1"/>
  <c r="AI1016" i="1"/>
  <c r="AI1033" i="1"/>
  <c r="AI1031" i="1"/>
  <c r="AI1025" i="1"/>
  <c r="AI1023" i="1"/>
  <c r="AI1005" i="1"/>
  <c r="AI997" i="1"/>
  <c r="AI989" i="1"/>
  <c r="AI984" i="1"/>
  <c r="AI981" i="1"/>
  <c r="AI1042" i="1"/>
  <c r="AI1040" i="1"/>
  <c r="AI1010" i="1"/>
  <c r="AI1013" i="1"/>
  <c r="AI1009" i="1"/>
  <c r="AI1003" i="1"/>
  <c r="AI995" i="1"/>
  <c r="AI1002" i="1"/>
  <c r="AI994" i="1"/>
  <c r="AI986" i="1"/>
  <c r="AI983" i="1"/>
  <c r="AI1001" i="1"/>
  <c r="AI993" i="1"/>
  <c r="AI1007" i="1"/>
  <c r="AI999" i="1"/>
  <c r="AI991" i="1"/>
  <c r="AI985" i="1"/>
  <c r="AI1000" i="1"/>
  <c r="AI978" i="1"/>
  <c r="AI974" i="1"/>
  <c r="AI971" i="1"/>
  <c r="AI958" i="1"/>
  <c r="AI950" i="1"/>
  <c r="AI964" i="1"/>
  <c r="AI961" i="1"/>
  <c r="AI1008" i="1"/>
  <c r="AI1006" i="1"/>
  <c r="AI988" i="1"/>
  <c r="AI979" i="1"/>
  <c r="AI970" i="1"/>
  <c r="AI967" i="1"/>
  <c r="AI949" i="1"/>
  <c r="AI1017" i="1"/>
  <c r="AI996" i="1"/>
  <c r="AI980" i="1"/>
  <c r="AI973" i="1"/>
  <c r="AI960" i="1"/>
  <c r="AI957" i="1"/>
  <c r="AI955" i="1"/>
  <c r="AI1004" i="1"/>
  <c r="AI987" i="1"/>
  <c r="AI982" i="1"/>
  <c r="AI966" i="1"/>
  <c r="AI963" i="1"/>
  <c r="AI948" i="1"/>
  <c r="AI1015" i="1"/>
  <c r="AI990" i="1"/>
  <c r="AI972" i="1"/>
  <c r="AI969" i="1"/>
  <c r="AI947" i="1"/>
  <c r="AI998" i="1"/>
  <c r="AI975" i="1"/>
  <c r="AI962" i="1"/>
  <c r="AI959" i="1"/>
  <c r="AI938" i="1"/>
  <c r="AI932" i="1"/>
  <c r="AI925" i="1"/>
  <c r="AI918" i="1"/>
  <c r="AI913" i="1"/>
  <c r="AI956" i="1"/>
  <c r="AI945" i="1"/>
  <c r="AI944" i="1"/>
  <c r="AI943" i="1"/>
  <c r="AI931" i="1"/>
  <c r="AI976" i="1"/>
  <c r="AI942" i="1"/>
  <c r="AI937" i="1"/>
  <c r="AI930" i="1"/>
  <c r="AI924" i="1"/>
  <c r="AI917" i="1"/>
  <c r="AI936" i="1"/>
  <c r="AI935" i="1"/>
  <c r="AI923" i="1"/>
  <c r="AI1044" i="1"/>
  <c r="AI954" i="1"/>
  <c r="AI941" i="1"/>
  <c r="AI934" i="1"/>
  <c r="AI929" i="1"/>
  <c r="AI922" i="1"/>
  <c r="AI916" i="1"/>
  <c r="AI953" i="1"/>
  <c r="AI928" i="1"/>
  <c r="AI927" i="1"/>
  <c r="AI915" i="1"/>
  <c r="AI977" i="1"/>
  <c r="AI968" i="1"/>
  <c r="AI952" i="1"/>
  <c r="AI951" i="1"/>
  <c r="AI940" i="1"/>
  <c r="AI933" i="1"/>
  <c r="AI926" i="1"/>
  <c r="AI921" i="1"/>
  <c r="AI914" i="1"/>
  <c r="AI911" i="1"/>
  <c r="AI910" i="1"/>
  <c r="AI909" i="1"/>
  <c r="AI902" i="1"/>
  <c r="AI897" i="1"/>
  <c r="AI890" i="1"/>
  <c r="AI884" i="1"/>
  <c r="AI877" i="1"/>
  <c r="AI920" i="1"/>
  <c r="AI919" i="1"/>
  <c r="AI896" i="1"/>
  <c r="AI895" i="1"/>
  <c r="AI883" i="1"/>
  <c r="AI965" i="1"/>
  <c r="AI908" i="1"/>
  <c r="AI901" i="1"/>
  <c r="AI894" i="1"/>
  <c r="AI889" i="1"/>
  <c r="AI882" i="1"/>
  <c r="AI876" i="1"/>
  <c r="AI907" i="1"/>
  <c r="AI888" i="1"/>
  <c r="AI887" i="1"/>
  <c r="AI875" i="1"/>
  <c r="AI946" i="1"/>
  <c r="AI939" i="1"/>
  <c r="AI906" i="1"/>
  <c r="AI900" i="1"/>
  <c r="AI893" i="1"/>
  <c r="AI886" i="1"/>
  <c r="AI881" i="1"/>
  <c r="AI874" i="1"/>
  <c r="AI899" i="1"/>
  <c r="AI880" i="1"/>
  <c r="AI879" i="1"/>
  <c r="AI912" i="1"/>
  <c r="AI905" i="1"/>
  <c r="AI898" i="1"/>
  <c r="AI892" i="1"/>
  <c r="AI885" i="1"/>
  <c r="AI878" i="1"/>
  <c r="AI903" i="1"/>
  <c r="AI891" i="1"/>
  <c r="AI867" i="1"/>
  <c r="AI848" i="1"/>
  <c r="AI847" i="1"/>
  <c r="AI835" i="1"/>
  <c r="AI873" i="1"/>
  <c r="AI866" i="1"/>
  <c r="AI860" i="1"/>
  <c r="AI853" i="1"/>
  <c r="AI846" i="1"/>
  <c r="AI841" i="1"/>
  <c r="AI872" i="1"/>
  <c r="AI871" i="1"/>
  <c r="AI859" i="1"/>
  <c r="AI840" i="1"/>
  <c r="AI839" i="1"/>
  <c r="AI904" i="1"/>
  <c r="AI870" i="1"/>
  <c r="AI865" i="1"/>
  <c r="AI858" i="1"/>
  <c r="AI852" i="1"/>
  <c r="AI845" i="1"/>
  <c r="AI838" i="1"/>
  <c r="AI992" i="1"/>
  <c r="AI864" i="1"/>
  <c r="AI863" i="1"/>
  <c r="AI869" i="1"/>
  <c r="AI862" i="1"/>
  <c r="AI857" i="1"/>
  <c r="AI850" i="1"/>
  <c r="AI844" i="1"/>
  <c r="AI828" i="1"/>
  <c r="AI821" i="1"/>
  <c r="AI814" i="1"/>
  <c r="AI856" i="1"/>
  <c r="AI855" i="1"/>
  <c r="AI854" i="1"/>
  <c r="AI851" i="1"/>
  <c r="AI827" i="1"/>
  <c r="AI807" i="1"/>
  <c r="AI802" i="1"/>
  <c r="AI833" i="1"/>
  <c r="AI826" i="1"/>
  <c r="AI820" i="1"/>
  <c r="AI813" i="1"/>
  <c r="AI861" i="1"/>
  <c r="AI832" i="1"/>
  <c r="AI831" i="1"/>
  <c r="AI819" i="1"/>
  <c r="AI801" i="1"/>
  <c r="AI868" i="1"/>
  <c r="AI836" i="1"/>
  <c r="AI830" i="1"/>
  <c r="AI825" i="1"/>
  <c r="AI818" i="1"/>
  <c r="AI812" i="1"/>
  <c r="AI806" i="1"/>
  <c r="AI805" i="1"/>
  <c r="AI804" i="1"/>
  <c r="AI843" i="1"/>
  <c r="AI824" i="1"/>
  <c r="AI823" i="1"/>
  <c r="AI811" i="1"/>
  <c r="AI849" i="1"/>
  <c r="AI834" i="1"/>
  <c r="AI829" i="1"/>
  <c r="AI822" i="1"/>
  <c r="AI817" i="1"/>
  <c r="AI810" i="1"/>
  <c r="AI803" i="1"/>
  <c r="AI842" i="1"/>
  <c r="AI837" i="1"/>
  <c r="AI816" i="1"/>
  <c r="AI815" i="1"/>
  <c r="AI809" i="1"/>
  <c r="AI808" i="1"/>
  <c r="AI798" i="1"/>
  <c r="AI797" i="1"/>
  <c r="AI782" i="1"/>
  <c r="AI781" i="1"/>
  <c r="AI776" i="1"/>
  <c r="AI770" i="1"/>
  <c r="AI759" i="1"/>
  <c r="AI796" i="1"/>
  <c r="AI791" i="1"/>
  <c r="AI786" i="1"/>
  <c r="AI780" i="1"/>
  <c r="AI775" i="1"/>
  <c r="AI763" i="1"/>
  <c r="AI762" i="1"/>
  <c r="AI756" i="1"/>
  <c r="AI753" i="1"/>
  <c r="AI774" i="1"/>
  <c r="AI769" i="1"/>
  <c r="AI795" i="1"/>
  <c r="AI785" i="1"/>
  <c r="AI784" i="1"/>
  <c r="AI779" i="1"/>
  <c r="AI758" i="1"/>
  <c r="AI755" i="1"/>
  <c r="AI790" i="1"/>
  <c r="AI789" i="1"/>
  <c r="AI788" i="1"/>
  <c r="AI778" i="1"/>
  <c r="AI773" i="1"/>
  <c r="AI768" i="1"/>
  <c r="AI761" i="1"/>
  <c r="AI783" i="1"/>
  <c r="AI767" i="1"/>
  <c r="AI766" i="1"/>
  <c r="AI794" i="1"/>
  <c r="AI787" i="1"/>
  <c r="AI777" i="1"/>
  <c r="AI772" i="1"/>
  <c r="AI760" i="1"/>
  <c r="AI757" i="1"/>
  <c r="AI754" i="1"/>
  <c r="AI800" i="1"/>
  <c r="AI799" i="1"/>
  <c r="AI793" i="1"/>
  <c r="AI792" i="1"/>
  <c r="AI771" i="1"/>
  <c r="AI765" i="1"/>
  <c r="AI764" i="1"/>
  <c r="AI727" i="1"/>
  <c r="AI718" i="1"/>
  <c r="AI715" i="1"/>
  <c r="AI712" i="1"/>
  <c r="AI709" i="1"/>
  <c r="AI701" i="1"/>
  <c r="AI693" i="1"/>
  <c r="AI685" i="1"/>
  <c r="AI677" i="1"/>
  <c r="AI669" i="1"/>
  <c r="AI751" i="1"/>
  <c r="AI742" i="1"/>
  <c r="AI739" i="1"/>
  <c r="AI736" i="1"/>
  <c r="AI733" i="1"/>
  <c r="AI730" i="1"/>
  <c r="AI724" i="1"/>
  <c r="AI721" i="1"/>
  <c r="AI708" i="1"/>
  <c r="AI700" i="1"/>
  <c r="AI692" i="1"/>
  <c r="AI684" i="1"/>
  <c r="AI676" i="1"/>
  <c r="AI668" i="1"/>
  <c r="AI735" i="1"/>
  <c r="AI726" i="1"/>
  <c r="AI723" i="1"/>
  <c r="AI720" i="1"/>
  <c r="AI717" i="1"/>
  <c r="AI714" i="1"/>
  <c r="AI706" i="1"/>
  <c r="AI750" i="1"/>
  <c r="AI747" i="1"/>
  <c r="AI744" i="1"/>
  <c r="AI741" i="1"/>
  <c r="AI738" i="1"/>
  <c r="AI732" i="1"/>
  <c r="AI729" i="1"/>
  <c r="AI705" i="1"/>
  <c r="AI697" i="1"/>
  <c r="AI689" i="1"/>
  <c r="AI681" i="1"/>
  <c r="AI719" i="1"/>
  <c r="AI710" i="1"/>
  <c r="AI704" i="1"/>
  <c r="AI696" i="1"/>
  <c r="AI688" i="1"/>
  <c r="AI680" i="1"/>
  <c r="AI672" i="1"/>
  <c r="AI743" i="1"/>
  <c r="AI734" i="1"/>
  <c r="AI731" i="1"/>
  <c r="AI728" i="1"/>
  <c r="AI725" i="1"/>
  <c r="AI722" i="1"/>
  <c r="AI716" i="1"/>
  <c r="AI713" i="1"/>
  <c r="AI703" i="1"/>
  <c r="AI695" i="1"/>
  <c r="AI687" i="1"/>
  <c r="AI679" i="1"/>
  <c r="AI671" i="1"/>
  <c r="AI737" i="1"/>
  <c r="AI702" i="1"/>
  <c r="AI664" i="1"/>
  <c r="AI654" i="1"/>
  <c r="AI646" i="1"/>
  <c r="AI638" i="1"/>
  <c r="AI630" i="1"/>
  <c r="AI690" i="1"/>
  <c r="AI675" i="1"/>
  <c r="AI662" i="1"/>
  <c r="AI661" i="1"/>
  <c r="AI653" i="1"/>
  <c r="AI645" i="1"/>
  <c r="AI637" i="1"/>
  <c r="AI629" i="1"/>
  <c r="AI621" i="1"/>
  <c r="AI752" i="1"/>
  <c r="AI749" i="1"/>
  <c r="AI698" i="1"/>
  <c r="AI660" i="1"/>
  <c r="AI652" i="1"/>
  <c r="AI644" i="1"/>
  <c r="AI636" i="1"/>
  <c r="AI628" i="1"/>
  <c r="AI620" i="1"/>
  <c r="AI612" i="1"/>
  <c r="AI604" i="1"/>
  <c r="AI748" i="1"/>
  <c r="AI711" i="1"/>
  <c r="AI678" i="1"/>
  <c r="AI665" i="1"/>
  <c r="AI663" i="1"/>
  <c r="AI659" i="1"/>
  <c r="AI651" i="1"/>
  <c r="AI746" i="1"/>
  <c r="AI686" i="1"/>
  <c r="AI683" i="1"/>
  <c r="AI658" i="1"/>
  <c r="AI650" i="1"/>
  <c r="AI642" i="1"/>
  <c r="AI634" i="1"/>
  <c r="AI626" i="1"/>
  <c r="AI618" i="1"/>
  <c r="AI610" i="1"/>
  <c r="AI602" i="1"/>
  <c r="AI745" i="1"/>
  <c r="AI673" i="1"/>
  <c r="AI670" i="1"/>
  <c r="AI666" i="1"/>
  <c r="AI657" i="1"/>
  <c r="AI649" i="1"/>
  <c r="AI641" i="1"/>
  <c r="AI633" i="1"/>
  <c r="AI625" i="1"/>
  <c r="AI617" i="1"/>
  <c r="AI609" i="1"/>
  <c r="AI707" i="1"/>
  <c r="AI694" i="1"/>
  <c r="AI691" i="1"/>
  <c r="AI656" i="1"/>
  <c r="AI648" i="1"/>
  <c r="AI640" i="1"/>
  <c r="AI632" i="1"/>
  <c r="AI624" i="1"/>
  <c r="AI616" i="1"/>
  <c r="AI608" i="1"/>
  <c r="AI699" i="1"/>
  <c r="AI627" i="1"/>
  <c r="AI606" i="1"/>
  <c r="AI603" i="1"/>
  <c r="AI599" i="1"/>
  <c r="AI591" i="1"/>
  <c r="AI583" i="1"/>
  <c r="AI575" i="1"/>
  <c r="AI567" i="1"/>
  <c r="AI559" i="1"/>
  <c r="AI551" i="1"/>
  <c r="AI543" i="1"/>
  <c r="AI667" i="1"/>
  <c r="AI613" i="1"/>
  <c r="AI598" i="1"/>
  <c r="AI590" i="1"/>
  <c r="AI582" i="1"/>
  <c r="AI574" i="1"/>
  <c r="AI566" i="1"/>
  <c r="AI740" i="1"/>
  <c r="AI607" i="1"/>
  <c r="AI597" i="1"/>
  <c r="AI589" i="1"/>
  <c r="AI581" i="1"/>
  <c r="AI573" i="1"/>
  <c r="AI565" i="1"/>
  <c r="AI557" i="1"/>
  <c r="AI549" i="1"/>
  <c r="AI674" i="1"/>
  <c r="AI647" i="1"/>
  <c r="AI639" i="1"/>
  <c r="AI631" i="1"/>
  <c r="AI615" i="1"/>
  <c r="AI611" i="1"/>
  <c r="AI596" i="1"/>
  <c r="AI588" i="1"/>
  <c r="AI580" i="1"/>
  <c r="AI572" i="1"/>
  <c r="AI564" i="1"/>
  <c r="AI556" i="1"/>
  <c r="AI548" i="1"/>
  <c r="AI540" i="1"/>
  <c r="AI682" i="1"/>
  <c r="AI655" i="1"/>
  <c r="AI643" i="1"/>
  <c r="AI635" i="1"/>
  <c r="AI623" i="1"/>
  <c r="AI595" i="1"/>
  <c r="AI587" i="1"/>
  <c r="AI579" i="1"/>
  <c r="AI571" i="1"/>
  <c r="AI563" i="1"/>
  <c r="AI555" i="1"/>
  <c r="AI547" i="1"/>
  <c r="AI539" i="1"/>
  <c r="AI594" i="1"/>
  <c r="AI586" i="1"/>
  <c r="AI578" i="1"/>
  <c r="AI570" i="1"/>
  <c r="AI562" i="1"/>
  <c r="AI614" i="1"/>
  <c r="AI605" i="1"/>
  <c r="AI601" i="1"/>
  <c r="AI593" i="1"/>
  <c r="AI585" i="1"/>
  <c r="AI577" i="1"/>
  <c r="AI569" i="1"/>
  <c r="AI561" i="1"/>
  <c r="AI553" i="1"/>
  <c r="AI545" i="1"/>
  <c r="AI537" i="1"/>
  <c r="AI533" i="1"/>
  <c r="AI527" i="1"/>
  <c r="AI523" i="1"/>
  <c r="AI519" i="1"/>
  <c r="AI515" i="1"/>
  <c r="AI511" i="1"/>
  <c r="AI507" i="1"/>
  <c r="AI503" i="1"/>
  <c r="AI498" i="1"/>
  <c r="AI491" i="1"/>
  <c r="AI485" i="1"/>
  <c r="AI479" i="1"/>
  <c r="AI472" i="1"/>
  <c r="AI464" i="1"/>
  <c r="AI619" i="1"/>
  <c r="AI584" i="1"/>
  <c r="AI558" i="1"/>
  <c r="AI552" i="1"/>
  <c r="AI546" i="1"/>
  <c r="AI532" i="1"/>
  <c r="AI490" i="1"/>
  <c r="AI478" i="1"/>
  <c r="AI471" i="1"/>
  <c r="AI531" i="1"/>
  <c r="AI526" i="1"/>
  <c r="AI522" i="1"/>
  <c r="AI518" i="1"/>
  <c r="AI514" i="1"/>
  <c r="AI510" i="1"/>
  <c r="AI506" i="1"/>
  <c r="AI502" i="1"/>
  <c r="AI497" i="1"/>
  <c r="AI489" i="1"/>
  <c r="AI484" i="1"/>
  <c r="AI470" i="1"/>
  <c r="AI462" i="1"/>
  <c r="AI576" i="1"/>
  <c r="AI554" i="1"/>
  <c r="AI530" i="1"/>
  <c r="AI496" i="1"/>
  <c r="AI488" i="1"/>
  <c r="AI477" i="1"/>
  <c r="AI542" i="1"/>
  <c r="AI529" i="1"/>
  <c r="AI525" i="1"/>
  <c r="AI521" i="1"/>
  <c r="AI517" i="1"/>
  <c r="AI513" i="1"/>
  <c r="AI509" i="1"/>
  <c r="AI505" i="1"/>
  <c r="AI501" i="1"/>
  <c r="AI495" i="1"/>
  <c r="AI487" i="1"/>
  <c r="AI483" i="1"/>
  <c r="AI476" i="1"/>
  <c r="AI468" i="1"/>
  <c r="AI600" i="1"/>
  <c r="AI568" i="1"/>
  <c r="AI536" i="1"/>
  <c r="AI622" i="1"/>
  <c r="AI550" i="1"/>
  <c r="AI541" i="1"/>
  <c r="AI538" i="1"/>
  <c r="AI535" i="1"/>
  <c r="AI528" i="1"/>
  <c r="AI524" i="1"/>
  <c r="AI520" i="1"/>
  <c r="AI516" i="1"/>
  <c r="AI512" i="1"/>
  <c r="AI508" i="1"/>
  <c r="AI504" i="1"/>
  <c r="AI500" i="1"/>
  <c r="AI493" i="1"/>
  <c r="AI486" i="1"/>
  <c r="AI481" i="1"/>
  <c r="AI544" i="1"/>
  <c r="AI469" i="1"/>
  <c r="AI453" i="1"/>
  <c r="AI445" i="1"/>
  <c r="AI437" i="1"/>
  <c r="AI429" i="1"/>
  <c r="AI421" i="1"/>
  <c r="AI413" i="1"/>
  <c r="AI405" i="1"/>
  <c r="AI534" i="1"/>
  <c r="AI494" i="1"/>
  <c r="AI492" i="1"/>
  <c r="AI466" i="1"/>
  <c r="AI460" i="1"/>
  <c r="AI452" i="1"/>
  <c r="AI475" i="1"/>
  <c r="AI459" i="1"/>
  <c r="AI473" i="1"/>
  <c r="AI461" i="1"/>
  <c r="AI458" i="1"/>
  <c r="AI450" i="1"/>
  <c r="AI442" i="1"/>
  <c r="AI434" i="1"/>
  <c r="AI426" i="1"/>
  <c r="AI418" i="1"/>
  <c r="AI410" i="1"/>
  <c r="AI402" i="1"/>
  <c r="AI396" i="1"/>
  <c r="AI560" i="1"/>
  <c r="AI467" i="1"/>
  <c r="AI463" i="1"/>
  <c r="AI457" i="1"/>
  <c r="AI449" i="1"/>
  <c r="AI441" i="1"/>
  <c r="AI433" i="1"/>
  <c r="AI425" i="1"/>
  <c r="AI417" i="1"/>
  <c r="AI409" i="1"/>
  <c r="AI401" i="1"/>
  <c r="AI482" i="1"/>
  <c r="AI480" i="1"/>
  <c r="AI455" i="1"/>
  <c r="AI447" i="1"/>
  <c r="AI439" i="1"/>
  <c r="AI431" i="1"/>
  <c r="AI423" i="1"/>
  <c r="AI415" i="1"/>
  <c r="AI592" i="1"/>
  <c r="AI465" i="1"/>
  <c r="AI454" i="1"/>
  <c r="AI446" i="1"/>
  <c r="AI438" i="1"/>
  <c r="AI430" i="1"/>
  <c r="AI422" i="1"/>
  <c r="AI414" i="1"/>
  <c r="AI406" i="1"/>
  <c r="AI398" i="1"/>
  <c r="AI394" i="1"/>
  <c r="AI393" i="1"/>
  <c r="AI448" i="1"/>
  <c r="AI436" i="1"/>
  <c r="AI427" i="1"/>
  <c r="AI397" i="1"/>
  <c r="AI387" i="1"/>
  <c r="AI380" i="1"/>
  <c r="AI374" i="1"/>
  <c r="AI367" i="1"/>
  <c r="AI360" i="1"/>
  <c r="AI342" i="1"/>
  <c r="AI341" i="1"/>
  <c r="AI335" i="1"/>
  <c r="AI328" i="1"/>
  <c r="AI474" i="1"/>
  <c r="AI451" i="1"/>
  <c r="AI407" i="1"/>
  <c r="AI404" i="1"/>
  <c r="AI386" i="1"/>
  <c r="AI385" i="1"/>
  <c r="AI379" i="1"/>
  <c r="AI373" i="1"/>
  <c r="AI354" i="1"/>
  <c r="AI353" i="1"/>
  <c r="AI347" i="1"/>
  <c r="AI340" i="1"/>
  <c r="AI456" i="1"/>
  <c r="AI432" i="1"/>
  <c r="AI420" i="1"/>
  <c r="AI384" i="1"/>
  <c r="AI372" i="1"/>
  <c r="AI366" i="1"/>
  <c r="AI365" i="1"/>
  <c r="AI359" i="1"/>
  <c r="AI352" i="1"/>
  <c r="AI444" i="1"/>
  <c r="AI435" i="1"/>
  <c r="AI411" i="1"/>
  <c r="AI408" i="1"/>
  <c r="AI392" i="1"/>
  <c r="AI391" i="1"/>
  <c r="AI378" i="1"/>
  <c r="AI377" i="1"/>
  <c r="AI416" i="1"/>
  <c r="AI383" i="1"/>
  <c r="AI376" i="1"/>
  <c r="AI358" i="1"/>
  <c r="AI357" i="1"/>
  <c r="AI351" i="1"/>
  <c r="AI344" i="1"/>
  <c r="AI440" i="1"/>
  <c r="AI428" i="1"/>
  <c r="AI419" i="1"/>
  <c r="AI412" i="1"/>
  <c r="AI399" i="1"/>
  <c r="AI395" i="1"/>
  <c r="AI390" i="1"/>
  <c r="AI370" i="1"/>
  <c r="AI369" i="1"/>
  <c r="AI363" i="1"/>
  <c r="AI356" i="1"/>
  <c r="AI338" i="1"/>
  <c r="AI337" i="1"/>
  <c r="AI331" i="1"/>
  <c r="AI499" i="1"/>
  <c r="AI443" i="1"/>
  <c r="AI389" i="1"/>
  <c r="AI382" i="1"/>
  <c r="AI375" i="1"/>
  <c r="AI368" i="1"/>
  <c r="AI424" i="1"/>
  <c r="AI403" i="1"/>
  <c r="AI400" i="1"/>
  <c r="AI388" i="1"/>
  <c r="AI381" i="1"/>
  <c r="AI362" i="1"/>
  <c r="AI361" i="1"/>
  <c r="AI355" i="1"/>
  <c r="AI348" i="1"/>
  <c r="AI330" i="1"/>
  <c r="AI329" i="1"/>
  <c r="AI364" i="1"/>
  <c r="AI325" i="1"/>
  <c r="AI315" i="1"/>
  <c r="AI308" i="1"/>
  <c r="AI295" i="1"/>
  <c r="AI288" i="1"/>
  <c r="AI282" i="1"/>
  <c r="AI270" i="1"/>
  <c r="AI269" i="1"/>
  <c r="AI263" i="1"/>
  <c r="AI256" i="1"/>
  <c r="AI339" i="1"/>
  <c r="AI332" i="1"/>
  <c r="AI322" i="1"/>
  <c r="AI321" i="1"/>
  <c r="AI302" i="1"/>
  <c r="AI301" i="1"/>
  <c r="AI281" i="1"/>
  <c r="AI275" i="1"/>
  <c r="AI268" i="1"/>
  <c r="AI320" i="1"/>
  <c r="AI314" i="1"/>
  <c r="AI313" i="1"/>
  <c r="AI307" i="1"/>
  <c r="AI300" i="1"/>
  <c r="AI294" i="1"/>
  <c r="AI293" i="1"/>
  <c r="AI287" i="1"/>
  <c r="AI280" i="1"/>
  <c r="AI262" i="1"/>
  <c r="AI261" i="1"/>
  <c r="AI255" i="1"/>
  <c r="AI248" i="1"/>
  <c r="AI343" i="1"/>
  <c r="AI334" i="1"/>
  <c r="AI324" i="1"/>
  <c r="AI312" i="1"/>
  <c r="AI299" i="1"/>
  <c r="AI292" i="1"/>
  <c r="AI274" i="1"/>
  <c r="AI273" i="1"/>
  <c r="AI267" i="1"/>
  <c r="AI260" i="1"/>
  <c r="AI346" i="1"/>
  <c r="AI345" i="1"/>
  <c r="AI319" i="1"/>
  <c r="AI306" i="1"/>
  <c r="AI305" i="1"/>
  <c r="AI286" i="1"/>
  <c r="AI285" i="1"/>
  <c r="AI279" i="1"/>
  <c r="AI272" i="1"/>
  <c r="AI254" i="1"/>
  <c r="AI253" i="1"/>
  <c r="AI350" i="1"/>
  <c r="AI349" i="1"/>
  <c r="AI311" i="1"/>
  <c r="AI304" i="1"/>
  <c r="AI298" i="1"/>
  <c r="AI297" i="1"/>
  <c r="AI291" i="1"/>
  <c r="AI284" i="1"/>
  <c r="AI333" i="1"/>
  <c r="AI327" i="1"/>
  <c r="AI326" i="1"/>
  <c r="AI318" i="1"/>
  <c r="AI317" i="1"/>
  <c r="AI296" i="1"/>
  <c r="AI323" i="1"/>
  <c r="AI303" i="1"/>
  <c r="AI249" i="1"/>
  <c r="AI244" i="1"/>
  <c r="AI231" i="1"/>
  <c r="AI224" i="1"/>
  <c r="AI206" i="1"/>
  <c r="AI205" i="1"/>
  <c r="AI199" i="1"/>
  <c r="AI194" i="1"/>
  <c r="AI193" i="1"/>
  <c r="AI187" i="1"/>
  <c r="AI173" i="1"/>
  <c r="AI169" i="1"/>
  <c r="AI161" i="1"/>
  <c r="AI156" i="1"/>
  <c r="AI152" i="1"/>
  <c r="AI148" i="1"/>
  <c r="AI316" i="1"/>
  <c r="AI265" i="1"/>
  <c r="AI238" i="1"/>
  <c r="AI237" i="1"/>
  <c r="AI218" i="1"/>
  <c r="AI217" i="1"/>
  <c r="AI211" i="1"/>
  <c r="AI204" i="1"/>
  <c r="AI192" i="1"/>
  <c r="AI181" i="1"/>
  <c r="AI165" i="1"/>
  <c r="AI160" i="1"/>
  <c r="AI155" i="1"/>
  <c r="AI371" i="1"/>
  <c r="AI283" i="1"/>
  <c r="AI259" i="1"/>
  <c r="AI247" i="1"/>
  <c r="AI243" i="1"/>
  <c r="AI236" i="1"/>
  <c r="AI230" i="1"/>
  <c r="AI229" i="1"/>
  <c r="AI223" i="1"/>
  <c r="AI216" i="1"/>
  <c r="AI186" i="1"/>
  <c r="AI185" i="1"/>
  <c r="AI177" i="1"/>
  <c r="AI172" i="1"/>
  <c r="AI168" i="1"/>
  <c r="AI164" i="1"/>
  <c r="AI159" i="1"/>
  <c r="AI151" i="1"/>
  <c r="AI147" i="1"/>
  <c r="AI336" i="1"/>
  <c r="AI309" i="1"/>
  <c r="AI250" i="1"/>
  <c r="AI246" i="1"/>
  <c r="AI235" i="1"/>
  <c r="AI228" i="1"/>
  <c r="AI210" i="1"/>
  <c r="AI209" i="1"/>
  <c r="AI289" i="1"/>
  <c r="AI264" i="1"/>
  <c r="AI242" i="1"/>
  <c r="AI241" i="1"/>
  <c r="AI222" i="1"/>
  <c r="AI221" i="1"/>
  <c r="AI215" i="1"/>
  <c r="AI208" i="1"/>
  <c r="AI196" i="1"/>
  <c r="AI175" i="1"/>
  <c r="AI167" i="1"/>
  <c r="AI163" i="1"/>
  <c r="AI258" i="1"/>
  <c r="AI240" i="1"/>
  <c r="AI234" i="1"/>
  <c r="AI233" i="1"/>
  <c r="AI227" i="1"/>
  <c r="AI220" i="1"/>
  <c r="AI202" i="1"/>
  <c r="AI201" i="1"/>
  <c r="AI190" i="1"/>
  <c r="AI189" i="1"/>
  <c r="AI310" i="1"/>
  <c r="AI266" i="1"/>
  <c r="AI257" i="1"/>
  <c r="AI251" i="1"/>
  <c r="AI232" i="1"/>
  <c r="AI214" i="1"/>
  <c r="AI213" i="1"/>
  <c r="AI207" i="1"/>
  <c r="AI200" i="1"/>
  <c r="AI195" i="1"/>
  <c r="AI188" i="1"/>
  <c r="AI179" i="1"/>
  <c r="AI239" i="1"/>
  <c r="AI184" i="1"/>
  <c r="AI176" i="1"/>
  <c r="AI171" i="1"/>
  <c r="AI141" i="1"/>
  <c r="AI137" i="1"/>
  <c r="AI129" i="1"/>
  <c r="AI121" i="1"/>
  <c r="AI290" i="1"/>
  <c r="AI278" i="1"/>
  <c r="AI252" i="1"/>
  <c r="AI219" i="1"/>
  <c r="AI198" i="1"/>
  <c r="AI197" i="1"/>
  <c r="AI178" i="1"/>
  <c r="AI166" i="1"/>
  <c r="AI158" i="1"/>
  <c r="AI157" i="1"/>
  <c r="AI154" i="1"/>
  <c r="AI153" i="1"/>
  <c r="AI150" i="1"/>
  <c r="AI146" i="1"/>
  <c r="AI144" i="1"/>
  <c r="AI133" i="1"/>
  <c r="AI128" i="1"/>
  <c r="AI120" i="1"/>
  <c r="AI116" i="1"/>
  <c r="AI112" i="1"/>
  <c r="AI108" i="1"/>
  <c r="AI104" i="1"/>
  <c r="AI100" i="1"/>
  <c r="AI96" i="1"/>
  <c r="AI92" i="1"/>
  <c r="AI88" i="1"/>
  <c r="AI84" i="1"/>
  <c r="AI80" i="1"/>
  <c r="AI76" i="1"/>
  <c r="AI72" i="1"/>
  <c r="AI68" i="1"/>
  <c r="AI64" i="1"/>
  <c r="AI60" i="1"/>
  <c r="AI56" i="1"/>
  <c r="AI52" i="1"/>
  <c r="AI48" i="1"/>
  <c r="AI44" i="1"/>
  <c r="AI40" i="1"/>
  <c r="AI36" i="1"/>
  <c r="AI32" i="1"/>
  <c r="AI28" i="1"/>
  <c r="AI24" i="1"/>
  <c r="AI20" i="1"/>
  <c r="AI16" i="1"/>
  <c r="AI12" i="1"/>
  <c r="AI212" i="1"/>
  <c r="AI180" i="1"/>
  <c r="AI162" i="1"/>
  <c r="AI140" i="1"/>
  <c r="AI136" i="1"/>
  <c r="AI132" i="1"/>
  <c r="AI127" i="1"/>
  <c r="AI245" i="1"/>
  <c r="AI203" i="1"/>
  <c r="AI139" i="1"/>
  <c r="AI126" i="1"/>
  <c r="AI115" i="1"/>
  <c r="AI111" i="1"/>
  <c r="AI107" i="1"/>
  <c r="AI103" i="1"/>
  <c r="AI99" i="1"/>
  <c r="AI95" i="1"/>
  <c r="AI91" i="1"/>
  <c r="AI87" i="1"/>
  <c r="AI83" i="1"/>
  <c r="AI79" i="1"/>
  <c r="AI75" i="1"/>
  <c r="AI71" i="1"/>
  <c r="AI67" i="1"/>
  <c r="AI63" i="1"/>
  <c r="AI59" i="1"/>
  <c r="AI55" i="1"/>
  <c r="AI51" i="1"/>
  <c r="AI47" i="1"/>
  <c r="AI43" i="1"/>
  <c r="AI39" i="1"/>
  <c r="AI35" i="1"/>
  <c r="AI31" i="1"/>
  <c r="AI27" i="1"/>
  <c r="AI23" i="1"/>
  <c r="AI19" i="1"/>
  <c r="AI15" i="1"/>
  <c r="AI11" i="1"/>
  <c r="AI114" i="1"/>
  <c r="AI110" i="1"/>
  <c r="AI106" i="1"/>
  <c r="AI98" i="1"/>
  <c r="AI94" i="1"/>
  <c r="AI277" i="1"/>
  <c r="AI225" i="1"/>
  <c r="AI183" i="1"/>
  <c r="AI143" i="1"/>
  <c r="AI135" i="1"/>
  <c r="AI131" i="1"/>
  <c r="AI125" i="1"/>
  <c r="AI119" i="1"/>
  <c r="AI124" i="1"/>
  <c r="AI142" i="1"/>
  <c r="AI138" i="1"/>
  <c r="AI130" i="1"/>
  <c r="AI102" i="1"/>
  <c r="AI271" i="1"/>
  <c r="AI182" i="1"/>
  <c r="AI174" i="1"/>
  <c r="AI170" i="1"/>
  <c r="AI145" i="1"/>
  <c r="AI134" i="1"/>
  <c r="AI123" i="1"/>
  <c r="AI118" i="1"/>
  <c r="AI276" i="1"/>
  <c r="AI226" i="1"/>
  <c r="AI191" i="1"/>
  <c r="AI149" i="1"/>
  <c r="AI122" i="1"/>
  <c r="AI117" i="1"/>
  <c r="AI113" i="1"/>
  <c r="AI109" i="1"/>
  <c r="AI105" i="1"/>
  <c r="AI101" i="1"/>
  <c r="AI97" i="1"/>
  <c r="AI93" i="1"/>
  <c r="AI89" i="1"/>
  <c r="AI85" i="1"/>
  <c r="AI81" i="1"/>
  <c r="AI77" i="1"/>
  <c r="AI73" i="1"/>
  <c r="AI69" i="1"/>
  <c r="AI65" i="1"/>
  <c r="AI61" i="1"/>
  <c r="AI57" i="1"/>
  <c r="AI53" i="1"/>
  <c r="AI49" i="1"/>
  <c r="AI45" i="1"/>
  <c r="AI41" i="1"/>
  <c r="AI37" i="1"/>
  <c r="AI33" i="1"/>
  <c r="AI29" i="1"/>
  <c r="AI25" i="1"/>
  <c r="AI21" i="1"/>
  <c r="AI17" i="1"/>
  <c r="AI13" i="1"/>
  <c r="AI9" i="1"/>
  <c r="AI10" i="1"/>
  <c r="AI14" i="1"/>
  <c r="AI58" i="1"/>
  <c r="AI50" i="1"/>
  <c r="AI42" i="1"/>
  <c r="AI34" i="1"/>
  <c r="AI26" i="1"/>
  <c r="AI22" i="1"/>
  <c r="AI90" i="1"/>
  <c r="AI86" i="1"/>
  <c r="AI82" i="1"/>
  <c r="AI78" i="1"/>
  <c r="AI74" i="1"/>
  <c r="AI70" i="1"/>
  <c r="AI66" i="1"/>
  <c r="AI62" i="1"/>
  <c r="AI54" i="1"/>
  <c r="AI46" i="1"/>
  <c r="AI38" i="1"/>
  <c r="AI30" i="1"/>
  <c r="AI18" i="1"/>
  <c r="AB8" i="1"/>
  <c r="AF8" i="1"/>
  <c r="Y8" i="1"/>
  <c r="AC8" i="1"/>
  <c r="AG8" i="1"/>
  <c r="Z8" i="1"/>
  <c r="AD8" i="1"/>
  <c r="AH8" i="1"/>
  <c r="AA8" i="1"/>
  <c r="AE8" i="1"/>
  <c r="AI8" i="1"/>
  <c r="U1182" i="1"/>
  <c r="Y1182" i="1"/>
  <c r="AG1182" i="1"/>
  <c r="N1182" i="1"/>
  <c r="R1182" i="1"/>
  <c r="V1182" i="1"/>
  <c r="Z1182" i="1"/>
  <c r="AD1182" i="1"/>
  <c r="AH1182" i="1"/>
  <c r="G1181" i="1"/>
  <c r="O1182" i="1"/>
  <c r="S1182" i="1"/>
  <c r="W1182" i="1"/>
  <c r="AA1182" i="1"/>
  <c r="AE1182" i="1"/>
  <c r="AI1182" i="1"/>
  <c r="Q1182" i="1"/>
  <c r="AC1182" i="1"/>
  <c r="P1182" i="1"/>
  <c r="T1182" i="1"/>
  <c r="X1182" i="1"/>
  <c r="AB1182" i="1"/>
  <c r="AF1182" i="1"/>
  <c r="U8" i="1"/>
  <c r="R8" i="1"/>
  <c r="V8" i="1"/>
  <c r="O8" i="1"/>
  <c r="S8" i="1"/>
  <c r="W8" i="1"/>
  <c r="T8" i="1"/>
  <c r="X8" i="1"/>
  <c r="N8" i="1"/>
  <c r="M237" i="1" l="1"/>
  <c r="M193" i="1"/>
  <c r="M250" i="1"/>
  <c r="M190" i="1"/>
  <c r="M249" i="1"/>
  <c r="M294" i="1"/>
  <c r="M326" i="1"/>
  <c r="M361" i="1"/>
  <c r="M365" i="1"/>
  <c r="M349" i="1"/>
  <c r="M550" i="1"/>
  <c r="M533" i="1"/>
  <c r="M564" i="1"/>
  <c r="M548" i="1"/>
  <c r="M572" i="1"/>
  <c r="M549" i="1"/>
  <c r="M619" i="1"/>
  <c r="M598" i="1"/>
  <c r="M583" i="1"/>
  <c r="M568" i="1"/>
  <c r="M553" i="1"/>
  <c r="M562" i="1"/>
  <c r="M635" i="1"/>
  <c r="M571" i="1"/>
  <c r="M604" i="1"/>
  <c r="M679" i="1"/>
  <c r="M629" i="1"/>
  <c r="M614" i="1"/>
  <c r="M686" i="1"/>
  <c r="M608" i="1"/>
  <c r="M695" i="1"/>
  <c r="M677" i="1"/>
  <c r="M683" i="1"/>
  <c r="M676" i="1"/>
  <c r="M709" i="1"/>
  <c r="M704" i="1"/>
  <c r="M697" i="1"/>
  <c r="M790" i="1"/>
  <c r="M820" i="1"/>
  <c r="M827" i="1"/>
  <c r="M875" i="1"/>
  <c r="M805" i="1"/>
  <c r="M872" i="1"/>
  <c r="M868" i="1"/>
  <c r="M884" i="1"/>
  <c r="M903" i="1"/>
  <c r="M900" i="1"/>
  <c r="M919" i="1"/>
  <c r="M916" i="1"/>
  <c r="M988" i="1"/>
  <c r="M987" i="1"/>
  <c r="M1005" i="1"/>
  <c r="M1029" i="1"/>
  <c r="M1013" i="1"/>
  <c r="M1024" i="1"/>
  <c r="M1026" i="1"/>
  <c r="M1102" i="1"/>
  <c r="M1110" i="1"/>
  <c r="M300" i="1"/>
  <c r="M1084" i="1"/>
  <c r="M1074" i="1"/>
  <c r="M34" i="1"/>
  <c r="M140" i="1"/>
  <c r="M28" i="1"/>
  <c r="M60" i="1"/>
  <c r="M92" i="1"/>
  <c r="M128" i="1"/>
  <c r="M179" i="1"/>
  <c r="M25" i="1"/>
  <c r="M57" i="1"/>
  <c r="M89" i="1"/>
  <c r="M122" i="1"/>
  <c r="M166" i="1"/>
  <c r="M78" i="1"/>
  <c r="M110" i="1"/>
  <c r="M131" i="1"/>
  <c r="M35" i="1"/>
  <c r="M67" i="1"/>
  <c r="M99" i="1"/>
  <c r="M216" i="1"/>
  <c r="M263" i="1"/>
  <c r="M239" i="1"/>
  <c r="M183" i="1"/>
  <c r="M196" i="1"/>
  <c r="M184" i="1"/>
  <c r="M235" i="1"/>
  <c r="M296" i="1"/>
  <c r="M324" i="1"/>
  <c r="M352" i="1"/>
  <c r="M433" i="1"/>
  <c r="M408" i="1"/>
  <c r="M355" i="1"/>
  <c r="M425" i="1"/>
  <c r="M356" i="1"/>
  <c r="M432" i="1"/>
  <c r="M417" i="1"/>
  <c r="M411" i="1"/>
  <c r="M471" i="1"/>
  <c r="M444" i="1"/>
  <c r="M454" i="1"/>
  <c r="M431" i="1"/>
  <c r="M449" i="1"/>
  <c r="M458" i="1"/>
  <c r="M507" i="1"/>
  <c r="M516" i="1"/>
  <c r="M467" i="1"/>
  <c r="M476" i="1"/>
  <c r="M517" i="1"/>
  <c r="M488" i="1"/>
  <c r="M753" i="1"/>
  <c r="M710" i="1"/>
  <c r="M711" i="1"/>
  <c r="M721" i="1"/>
  <c r="M755" i="1"/>
  <c r="M715" i="1"/>
  <c r="M740" i="1"/>
  <c r="M725" i="1"/>
  <c r="M747" i="1"/>
  <c r="M714" i="1"/>
  <c r="M756" i="1"/>
  <c r="M759" i="1"/>
  <c r="M765" i="1"/>
  <c r="M777" i="1"/>
  <c r="M758" i="1"/>
  <c r="M833" i="1"/>
  <c r="M814" i="1"/>
  <c r="M809" i="1"/>
  <c r="M862" i="1"/>
  <c r="M845" i="1"/>
  <c r="M885" i="1"/>
  <c r="M874" i="1"/>
  <c r="M913" i="1"/>
  <c r="M982" i="1"/>
  <c r="M969" i="1"/>
  <c r="M960" i="1"/>
  <c r="M1038" i="1"/>
  <c r="M1041" i="1"/>
  <c r="M1046" i="1"/>
  <c r="M1059" i="1"/>
  <c r="M1108" i="1"/>
  <c r="M1086" i="1"/>
  <c r="M1119" i="1"/>
  <c r="M1107" i="1"/>
  <c r="M1131" i="1"/>
  <c r="M1133" i="1"/>
  <c r="M1174" i="1"/>
  <c r="M1160" i="1"/>
  <c r="M1168" i="1"/>
  <c r="M1151" i="1"/>
  <c r="M185" i="1"/>
  <c r="M238" i="1"/>
  <c r="M194" i="1"/>
  <c r="M273" i="1"/>
  <c r="M245" i="1"/>
  <c r="M201" i="1"/>
  <c r="M221" i="1"/>
  <c r="M281" i="1"/>
  <c r="M269" i="1"/>
  <c r="M329" i="1"/>
  <c r="M309" i="1"/>
  <c r="M277" i="1"/>
  <c r="M393" i="1"/>
  <c r="M366" i="1"/>
  <c r="M353" i="1"/>
  <c r="M350" i="1"/>
  <c r="M337" i="1"/>
  <c r="M588" i="1"/>
  <c r="M556" i="1"/>
  <c r="M596" i="1"/>
  <c r="M557" i="1"/>
  <c r="M666" i="1"/>
  <c r="M607" i="1"/>
  <c r="M591" i="1"/>
  <c r="M576" i="1"/>
  <c r="M561" i="1"/>
  <c r="M570" i="1"/>
  <c r="M643" i="1"/>
  <c r="M579" i="1"/>
  <c r="M612" i="1"/>
  <c r="M682" i="1"/>
  <c r="M637" i="1"/>
  <c r="M622" i="1"/>
  <c r="M703" i="1"/>
  <c r="M616" i="1"/>
  <c r="M617" i="1"/>
  <c r="M698" i="1"/>
  <c r="M687" i="1"/>
  <c r="M691" i="1"/>
  <c r="M684" i="1"/>
  <c r="M705" i="1"/>
  <c r="M802" i="1"/>
  <c r="M839" i="1"/>
  <c r="M806" i="1"/>
  <c r="M907" i="1"/>
  <c r="M887" i="1"/>
  <c r="M843" i="1"/>
  <c r="M904" i="1"/>
  <c r="M879" i="1"/>
  <c r="M911" i="1"/>
  <c r="M920" i="1"/>
  <c r="M995" i="1"/>
  <c r="M1027" i="1"/>
  <c r="M993" i="1"/>
  <c r="M1032" i="1"/>
  <c r="M1034" i="1"/>
  <c r="M388" i="1"/>
  <c r="M804" i="1"/>
  <c r="M1060" i="1"/>
  <c r="M1091" i="1"/>
  <c r="M1087" i="1"/>
  <c r="M58" i="1"/>
  <c r="M152" i="1"/>
  <c r="M32" i="1"/>
  <c r="M64" i="1"/>
  <c r="M96" i="1"/>
  <c r="M133" i="1"/>
  <c r="M243" i="1"/>
  <c r="M195" i="1"/>
  <c r="M29" i="1"/>
  <c r="M61" i="1"/>
  <c r="M93" i="1"/>
  <c r="M151" i="1"/>
  <c r="M188" i="1"/>
  <c r="M82" i="1"/>
  <c r="M114" i="1"/>
  <c r="M135" i="1"/>
  <c r="M18" i="1"/>
  <c r="M39" i="1"/>
  <c r="M71" i="1"/>
  <c r="M103" i="1"/>
  <c r="M248" i="1"/>
  <c r="M199" i="1"/>
  <c r="M240" i="1"/>
  <c r="M208" i="1"/>
  <c r="M191" i="1"/>
  <c r="M247" i="1"/>
  <c r="M323" i="1"/>
  <c r="M328" i="1"/>
  <c r="M292" i="1"/>
  <c r="M359" i="1"/>
  <c r="M456" i="1"/>
  <c r="M453" i="1"/>
  <c r="M387" i="1"/>
  <c r="M502" i="1"/>
  <c r="M363" i="1"/>
  <c r="M441" i="1"/>
  <c r="M332" i="1"/>
  <c r="M391" i="1"/>
  <c r="M419" i="1"/>
  <c r="M474" i="1"/>
  <c r="M452" i="1"/>
  <c r="M398" i="1"/>
  <c r="M489" i="1"/>
  <c r="M439" i="1"/>
  <c r="M457" i="1"/>
  <c r="M402" i="1"/>
  <c r="M464" i="1"/>
  <c r="M511" i="1"/>
  <c r="M465" i="1"/>
  <c r="M520" i="1"/>
  <c r="M475" i="1"/>
  <c r="M483" i="1"/>
  <c r="M521" i="1"/>
  <c r="M719" i="1"/>
  <c r="M748" i="1"/>
  <c r="M724" i="1"/>
  <c r="M718" i="1"/>
  <c r="M746" i="1"/>
  <c r="M728" i="1"/>
  <c r="M750" i="1"/>
  <c r="M717" i="1"/>
  <c r="M762" i="1"/>
  <c r="M770" i="1"/>
  <c r="M771" i="1"/>
  <c r="M787" i="1"/>
  <c r="M761" i="1"/>
  <c r="M779" i="1"/>
  <c r="M866" i="1"/>
  <c r="M821" i="1"/>
  <c r="M818" i="1"/>
  <c r="M882" i="1"/>
  <c r="M889" i="1"/>
  <c r="M869" i="1"/>
  <c r="M881" i="1"/>
  <c r="M918" i="1"/>
  <c r="M972" i="1"/>
  <c r="M973" i="1"/>
  <c r="M1043" i="1"/>
  <c r="M1054" i="1"/>
  <c r="M1050" i="1"/>
  <c r="M1062" i="1"/>
  <c r="M1111" i="1"/>
  <c r="M1093" i="1"/>
  <c r="M1096" i="1"/>
  <c r="M1120" i="1"/>
  <c r="M1114" i="1"/>
  <c r="M1150" i="1"/>
  <c r="M1144" i="1"/>
  <c r="M1138" i="1"/>
  <c r="M1161" i="1"/>
  <c r="M1169" i="1"/>
  <c r="M1156" i="1"/>
  <c r="M186" i="1"/>
  <c r="M274" i="1"/>
  <c r="M246" i="1"/>
  <c r="M202" i="1"/>
  <c r="M222" i="1"/>
  <c r="M301" i="1"/>
  <c r="M270" i="1"/>
  <c r="M310" i="1"/>
  <c r="M278" i="1"/>
  <c r="M265" i="1"/>
  <c r="M285" i="1"/>
  <c r="M345" i="1"/>
  <c r="M395" i="1"/>
  <c r="M354" i="1"/>
  <c r="M338" i="1"/>
  <c r="M394" i="1"/>
  <c r="M496" i="1"/>
  <c r="M627" i="1"/>
  <c r="M480" i="1"/>
  <c r="M565" i="1"/>
  <c r="M670" i="1"/>
  <c r="M599" i="1"/>
  <c r="M584" i="1"/>
  <c r="M569" i="1"/>
  <c r="M578" i="1"/>
  <c r="M659" i="1"/>
  <c r="M587" i="1"/>
  <c r="M620" i="1"/>
  <c r="M694" i="1"/>
  <c r="M645" i="1"/>
  <c r="M630" i="1"/>
  <c r="M624" i="1"/>
  <c r="M625" i="1"/>
  <c r="M690" i="1"/>
  <c r="M699" i="1"/>
  <c r="M692" i="1"/>
  <c r="M819" i="1"/>
  <c r="M859" i="1"/>
  <c r="M811" i="1"/>
  <c r="M812" i="1"/>
  <c r="M867" i="1"/>
  <c r="M855" i="1"/>
  <c r="M851" i="1"/>
  <c r="M923" i="1"/>
  <c r="M880" i="1"/>
  <c r="M994" i="1"/>
  <c r="M912" i="1"/>
  <c r="M932" i="1"/>
  <c r="M939" i="1"/>
  <c r="M940" i="1"/>
  <c r="M1003" i="1"/>
  <c r="M1035" i="1"/>
  <c r="M991" i="1"/>
  <c r="M1001" i="1"/>
  <c r="M1015" i="1"/>
  <c r="M1106" i="1"/>
  <c r="M236" i="1"/>
  <c r="M316" i="1"/>
  <c r="M397" i="1"/>
  <c r="M1076" i="1"/>
  <c r="M1068" i="1"/>
  <c r="M1075" i="1"/>
  <c r="M1090" i="1"/>
  <c r="M11" i="1"/>
  <c r="M160" i="1"/>
  <c r="M36" i="1"/>
  <c r="M68" i="1"/>
  <c r="M100" i="1"/>
  <c r="M147" i="1"/>
  <c r="M137" i="1"/>
  <c r="M33" i="1"/>
  <c r="M65" i="1"/>
  <c r="M97" i="1"/>
  <c r="M9" i="1"/>
  <c r="M320" i="1"/>
  <c r="M86" i="1"/>
  <c r="M124" i="1"/>
  <c r="M38" i="1"/>
  <c r="M143" i="1"/>
  <c r="M22" i="1"/>
  <c r="M43" i="1"/>
  <c r="M75" i="1"/>
  <c r="M107" i="1"/>
  <c r="M287" i="1"/>
  <c r="M178" i="1"/>
  <c r="M232" i="1"/>
  <c r="M215" i="1"/>
  <c r="M146" i="1"/>
  <c r="M288" i="1"/>
  <c r="M276" i="1"/>
  <c r="M336" i="1"/>
  <c r="M299" i="1"/>
  <c r="M335" i="1"/>
  <c r="M437" i="1"/>
  <c r="M375" i="1"/>
  <c r="M344" i="1"/>
  <c r="M339" i="1"/>
  <c r="M427" i="1"/>
  <c r="M485" i="1"/>
  <c r="M460" i="1"/>
  <c r="M406" i="1"/>
  <c r="M447" i="1"/>
  <c r="M463" i="1"/>
  <c r="M410" i="1"/>
  <c r="M522" i="1"/>
  <c r="M515" i="1"/>
  <c r="M473" i="1"/>
  <c r="M486" i="1"/>
  <c r="M524" i="1"/>
  <c r="M487" i="1"/>
  <c r="M525" i="1"/>
  <c r="M745" i="1"/>
  <c r="M730" i="1"/>
  <c r="M727" i="1"/>
  <c r="M749" i="1"/>
  <c r="M731" i="1"/>
  <c r="M720" i="1"/>
  <c r="M763" i="1"/>
  <c r="M776" i="1"/>
  <c r="M792" i="1"/>
  <c r="M768" i="1"/>
  <c r="M784" i="1"/>
  <c r="M807" i="1"/>
  <c r="M825" i="1"/>
  <c r="M937" i="1"/>
  <c r="M894" i="1"/>
  <c r="M858" i="1"/>
  <c r="M877" i="1"/>
  <c r="M898" i="1"/>
  <c r="M886" i="1"/>
  <c r="M925" i="1"/>
  <c r="M950" i="1"/>
  <c r="M959" i="1"/>
  <c r="M984" i="1"/>
  <c r="M976" i="1"/>
  <c r="M978" i="1"/>
  <c r="M1045" i="1"/>
  <c r="M1057" i="1"/>
  <c r="M1125" i="1"/>
  <c r="M1100" i="1"/>
  <c r="M1094" i="1"/>
  <c r="M1122" i="1"/>
  <c r="M1118" i="1"/>
  <c r="M1127" i="1"/>
  <c r="M1149" i="1"/>
  <c r="M1147" i="1"/>
  <c r="M1172" i="1"/>
  <c r="M1170" i="1"/>
  <c r="M1178" i="1"/>
  <c r="M209" i="1"/>
  <c r="M205" i="1"/>
  <c r="M261" i="1"/>
  <c r="M241" i="1"/>
  <c r="M313" i="1"/>
  <c r="M302" i="1"/>
  <c r="M282" i="1"/>
  <c r="M257" i="1"/>
  <c r="M266" i="1"/>
  <c r="M286" i="1"/>
  <c r="M346" i="1"/>
  <c r="M373" i="1"/>
  <c r="M492" i="1"/>
  <c r="M482" i="1"/>
  <c r="M573" i="1"/>
  <c r="M558" i="1"/>
  <c r="M543" i="1"/>
  <c r="M611" i="1"/>
  <c r="M592" i="1"/>
  <c r="M577" i="1"/>
  <c r="M586" i="1"/>
  <c r="M595" i="1"/>
  <c r="M628" i="1"/>
  <c r="M653" i="1"/>
  <c r="M638" i="1"/>
  <c r="M632" i="1"/>
  <c r="M633" i="1"/>
  <c r="M634" i="1"/>
  <c r="M707" i="1"/>
  <c r="M700" i="1"/>
  <c r="M664" i="1"/>
  <c r="M794" i="1"/>
  <c r="M831" i="1"/>
  <c r="M815" i="1"/>
  <c r="M823" i="1"/>
  <c r="M836" i="1"/>
  <c r="M856" i="1"/>
  <c r="M863" i="1"/>
  <c r="M908" i="1"/>
  <c r="M899" i="1"/>
  <c r="M931" i="1"/>
  <c r="M948" i="1"/>
  <c r="M1010" i="1"/>
  <c r="M999" i="1"/>
  <c r="M1019" i="1"/>
  <c r="M1023" i="1"/>
  <c r="M1025" i="1"/>
  <c r="M372" i="1"/>
  <c r="M1082" i="1"/>
  <c r="M15" i="1"/>
  <c r="M200" i="1"/>
  <c r="M40" i="1"/>
  <c r="M72" i="1"/>
  <c r="M104" i="1"/>
  <c r="M149" i="1"/>
  <c r="M141" i="1"/>
  <c r="M121" i="1"/>
  <c r="M37" i="1"/>
  <c r="M69" i="1"/>
  <c r="M101" i="1"/>
  <c r="M118" i="1"/>
  <c r="M26" i="1"/>
  <c r="M90" i="1"/>
  <c r="M130" i="1"/>
  <c r="M54" i="1"/>
  <c r="M148" i="1"/>
  <c r="M30" i="1"/>
  <c r="M47" i="1"/>
  <c r="M79" i="1"/>
  <c r="M111" i="1"/>
  <c r="M181" i="1"/>
  <c r="M256" i="1"/>
  <c r="M182" i="1"/>
  <c r="M255" i="1"/>
  <c r="M154" i="1"/>
  <c r="M295" i="1"/>
  <c r="M264" i="1"/>
  <c r="M331" i="1"/>
  <c r="M291" i="1"/>
  <c r="M319" i="1"/>
  <c r="M312" i="1"/>
  <c r="M379" i="1"/>
  <c r="M440" i="1"/>
  <c r="M351" i="1"/>
  <c r="M409" i="1"/>
  <c r="M435" i="1"/>
  <c r="M526" i="1"/>
  <c r="M461" i="1"/>
  <c r="M414" i="1"/>
  <c r="M506" i="1"/>
  <c r="M455" i="1"/>
  <c r="M472" i="1"/>
  <c r="M418" i="1"/>
  <c r="M490" i="1"/>
  <c r="M519" i="1"/>
  <c r="M528" i="1"/>
  <c r="M529" i="1"/>
  <c r="M733" i="1"/>
  <c r="M752" i="1"/>
  <c r="M734" i="1"/>
  <c r="M729" i="1"/>
  <c r="M723" i="1"/>
  <c r="M775" i="1"/>
  <c r="M793" i="1"/>
  <c r="M766" i="1"/>
  <c r="M773" i="1"/>
  <c r="M785" i="1"/>
  <c r="M834" i="1"/>
  <c r="M803" i="1"/>
  <c r="M830" i="1"/>
  <c r="M854" i="1"/>
  <c r="M901" i="1"/>
  <c r="M865" i="1"/>
  <c r="M905" i="1"/>
  <c r="M893" i="1"/>
  <c r="M958" i="1"/>
  <c r="M954" i="1"/>
  <c r="M962" i="1"/>
  <c r="M963" i="1"/>
  <c r="M1040" i="1"/>
  <c r="M1073" i="1"/>
  <c r="M1061" i="1"/>
  <c r="M1070" i="1"/>
  <c r="M1101" i="1"/>
  <c r="M1104" i="1"/>
  <c r="M1116" i="1"/>
  <c r="M1123" i="1"/>
  <c r="M1132" i="1"/>
  <c r="M1140" i="1"/>
  <c r="M1152" i="1"/>
  <c r="M1175" i="1"/>
  <c r="M1176" i="1"/>
  <c r="M1158" i="1"/>
  <c r="M210" i="1"/>
  <c r="M197" i="1"/>
  <c r="M206" i="1"/>
  <c r="M242" i="1"/>
  <c r="M314" i="1"/>
  <c r="M321" i="1"/>
  <c r="M258" i="1"/>
  <c r="M305" i="1"/>
  <c r="M382" i="1"/>
  <c r="M580" i="1"/>
  <c r="M481" i="1"/>
  <c r="M494" i="1"/>
  <c r="M581" i="1"/>
  <c r="M566" i="1"/>
  <c r="M551" i="1"/>
  <c r="M623" i="1"/>
  <c r="M600" i="1"/>
  <c r="M585" i="1"/>
  <c r="M594" i="1"/>
  <c r="M539" i="1"/>
  <c r="M609" i="1"/>
  <c r="M636" i="1"/>
  <c r="M661" i="1"/>
  <c r="M646" i="1"/>
  <c r="M655" i="1"/>
  <c r="M640" i="1"/>
  <c r="M641" i="1"/>
  <c r="M642" i="1"/>
  <c r="M708" i="1"/>
  <c r="M672" i="1"/>
  <c r="M665" i="1"/>
  <c r="M781" i="1"/>
  <c r="M832" i="1"/>
  <c r="M848" i="1"/>
  <c r="M816" i="1"/>
  <c r="M824" i="1"/>
  <c r="M864" i="1"/>
  <c r="M883" i="1"/>
  <c r="M935" i="1"/>
  <c r="M924" i="1"/>
  <c r="M943" i="1"/>
  <c r="M951" i="1"/>
  <c r="M927" i="1"/>
  <c r="M1017" i="1"/>
  <c r="M996" i="1"/>
  <c r="M1000" i="1"/>
  <c r="M990" i="1"/>
  <c r="M1007" i="1"/>
  <c r="M1012" i="1"/>
  <c r="M1014" i="1"/>
  <c r="M1031" i="1"/>
  <c r="M1033" i="1"/>
  <c r="M780" i="1"/>
  <c r="M1071" i="1"/>
  <c r="M14" i="1"/>
  <c r="M19" i="1"/>
  <c r="M223" i="1"/>
  <c r="M44" i="1"/>
  <c r="M76" i="1"/>
  <c r="M108" i="1"/>
  <c r="M155" i="1"/>
  <c r="M145" i="1"/>
  <c r="M129" i="1"/>
  <c r="M41" i="1"/>
  <c r="M73" i="1"/>
  <c r="M105" i="1"/>
  <c r="M123" i="1"/>
  <c r="M42" i="1"/>
  <c r="M94" i="1"/>
  <c r="M138" i="1"/>
  <c r="M66" i="1"/>
  <c r="M150" i="1"/>
  <c r="M46" i="1"/>
  <c r="M51" i="1"/>
  <c r="M83" i="1"/>
  <c r="M115" i="1"/>
  <c r="M192" i="1"/>
  <c r="M268" i="1"/>
  <c r="M224" i="1"/>
  <c r="M212" i="1"/>
  <c r="M275" i="1"/>
  <c r="M158" i="1"/>
  <c r="M203" i="1"/>
  <c r="M308" i="1"/>
  <c r="M271" i="1"/>
  <c r="M347" i="1"/>
  <c r="M343" i="1"/>
  <c r="M448" i="1"/>
  <c r="M412" i="1"/>
  <c r="M443" i="1"/>
  <c r="M422" i="1"/>
  <c r="M399" i="1"/>
  <c r="M466" i="1"/>
  <c r="M478" i="1"/>
  <c r="M426" i="1"/>
  <c r="M523" i="1"/>
  <c r="M500" i="1"/>
  <c r="M501" i="1"/>
  <c r="M736" i="1"/>
  <c r="M743" i="1"/>
  <c r="M732" i="1"/>
  <c r="M726" i="1"/>
  <c r="M754" i="1"/>
  <c r="M767" i="1"/>
  <c r="M778" i="1"/>
  <c r="M795" i="1"/>
  <c r="M846" i="1"/>
  <c r="M841" i="1"/>
  <c r="M873" i="1"/>
  <c r="M861" i="1"/>
  <c r="M837" i="1"/>
  <c r="M870" i="1"/>
  <c r="M890" i="1"/>
  <c r="M910" i="1"/>
  <c r="M938" i="1"/>
  <c r="M914" i="1"/>
  <c r="M922" i="1"/>
  <c r="M961" i="1"/>
  <c r="M971" i="1"/>
  <c r="M956" i="1"/>
  <c r="M975" i="1"/>
  <c r="M966" i="1"/>
  <c r="M1052" i="1"/>
  <c r="M1037" i="1"/>
  <c r="M1044" i="1"/>
  <c r="M1047" i="1"/>
  <c r="M1069" i="1"/>
  <c r="M1081" i="1"/>
  <c r="M1105" i="1"/>
  <c r="M1121" i="1"/>
  <c r="M1124" i="1"/>
  <c r="M1134" i="1"/>
  <c r="M1145" i="1"/>
  <c r="M1153" i="1"/>
  <c r="M1177" i="1"/>
  <c r="M1157" i="1"/>
  <c r="M1162" i="1"/>
  <c r="M198" i="1"/>
  <c r="M229" i="1"/>
  <c r="M262" i="1"/>
  <c r="M322" i="1"/>
  <c r="M334" i="1"/>
  <c r="M317" i="1"/>
  <c r="M306" i="1"/>
  <c r="M385" i="1"/>
  <c r="M341" i="1"/>
  <c r="M389" i="1"/>
  <c r="M369" i="1"/>
  <c r="M396" i="1"/>
  <c r="M479" i="1"/>
  <c r="M534" i="1"/>
  <c r="M536" i="1"/>
  <c r="M495" i="1"/>
  <c r="M589" i="1"/>
  <c r="M574" i="1"/>
  <c r="M559" i="1"/>
  <c r="M544" i="1"/>
  <c r="M615" i="1"/>
  <c r="M593" i="1"/>
  <c r="M602" i="1"/>
  <c r="M547" i="1"/>
  <c r="M631" i="1"/>
  <c r="M644" i="1"/>
  <c r="M605" i="1"/>
  <c r="M669" i="1"/>
  <c r="M654" i="1"/>
  <c r="M678" i="1"/>
  <c r="M648" i="1"/>
  <c r="M649" i="1"/>
  <c r="M650" i="1"/>
  <c r="M685" i="1"/>
  <c r="M702" i="1"/>
  <c r="M680" i="1"/>
  <c r="M673" i="1"/>
  <c r="M782" i="1"/>
  <c r="M840" i="1"/>
  <c r="M852" i="1"/>
  <c r="M828" i="1"/>
  <c r="M835" i="1"/>
  <c r="M860" i="1"/>
  <c r="M844" i="1"/>
  <c r="M888" i="1"/>
  <c r="M895" i="1"/>
  <c r="M915" i="1"/>
  <c r="M892" i="1"/>
  <c r="M944" i="1"/>
  <c r="M947" i="1"/>
  <c r="M952" i="1"/>
  <c r="M928" i="1"/>
  <c r="M992" i="1"/>
  <c r="M1011" i="1"/>
  <c r="M1002" i="1"/>
  <c r="M998" i="1"/>
  <c r="M1020" i="1"/>
  <c r="M1022" i="1"/>
  <c r="M1098" i="1"/>
  <c r="M788" i="1"/>
  <c r="M1079" i="1"/>
  <c r="M12" i="1"/>
  <c r="M127" i="1"/>
  <c r="M48" i="1"/>
  <c r="M80" i="1"/>
  <c r="M112" i="1"/>
  <c r="M159" i="1"/>
  <c r="M172" i="1"/>
  <c r="M13" i="1"/>
  <c r="M45" i="1"/>
  <c r="M77" i="1"/>
  <c r="M109" i="1"/>
  <c r="M134" i="1"/>
  <c r="M50" i="1"/>
  <c r="M98" i="1"/>
  <c r="M142" i="1"/>
  <c r="M70" i="1"/>
  <c r="M156" i="1"/>
  <c r="M23" i="1"/>
  <c r="M55" i="1"/>
  <c r="M87" i="1"/>
  <c r="M126" i="1"/>
  <c r="M204" i="1"/>
  <c r="M307" i="1"/>
  <c r="M231" i="1"/>
  <c r="M219" i="1"/>
  <c r="M280" i="1"/>
  <c r="M162" i="1"/>
  <c r="M220" i="1"/>
  <c r="M163" i="1"/>
  <c r="M171" i="1"/>
  <c r="M315" i="1"/>
  <c r="M303" i="1"/>
  <c r="M272" i="1"/>
  <c r="M260" i="1"/>
  <c r="M327" i="1"/>
  <c r="M384" i="1"/>
  <c r="M360" i="1"/>
  <c r="M401" i="1"/>
  <c r="M400" i="1"/>
  <c r="M364" i="1"/>
  <c r="M445" i="1"/>
  <c r="M451" i="1"/>
  <c r="M420" i="1"/>
  <c r="M430" i="1"/>
  <c r="M407" i="1"/>
  <c r="M510" i="1"/>
  <c r="M484" i="1"/>
  <c r="M434" i="1"/>
  <c r="M527" i="1"/>
  <c r="M499" i="1"/>
  <c r="M504" i="1"/>
  <c r="M505" i="1"/>
  <c r="M739" i="1"/>
  <c r="M713" i="1"/>
  <c r="M738" i="1"/>
  <c r="M735" i="1"/>
  <c r="M757" i="1"/>
  <c r="M783" i="1"/>
  <c r="M813" i="1"/>
  <c r="M842" i="1"/>
  <c r="M849" i="1"/>
  <c r="M817" i="1"/>
  <c r="M897" i="1"/>
  <c r="M906" i="1"/>
  <c r="M949" i="1"/>
  <c r="M945" i="1"/>
  <c r="M921" i="1"/>
  <c r="M929" i="1"/>
  <c r="M964" i="1"/>
  <c r="M974" i="1"/>
  <c r="M965" i="1"/>
  <c r="M977" i="1"/>
  <c r="M953" i="1"/>
  <c r="M983" i="1"/>
  <c r="M1048" i="1"/>
  <c r="M1042" i="1"/>
  <c r="M1055" i="1"/>
  <c r="M1077" i="1"/>
  <c r="M1078" i="1"/>
  <c r="M1112" i="1"/>
  <c r="M1089" i="1"/>
  <c r="M1103" i="1"/>
  <c r="M1141" i="1"/>
  <c r="M1129" i="1"/>
  <c r="M1135" i="1"/>
  <c r="M1155" i="1"/>
  <c r="M1139" i="1"/>
  <c r="M1171" i="1"/>
  <c r="M1164" i="1"/>
  <c r="M1173" i="1"/>
  <c r="M230" i="1"/>
  <c r="M217" i="1"/>
  <c r="M225" i="1"/>
  <c r="M213" i="1"/>
  <c r="M234" i="1"/>
  <c r="M325" i="1"/>
  <c r="M362" i="1"/>
  <c r="M289" i="1"/>
  <c r="M318" i="1"/>
  <c r="M297" i="1"/>
  <c r="M253" i="1"/>
  <c r="M377" i="1"/>
  <c r="M386" i="1"/>
  <c r="M342" i="1"/>
  <c r="M370" i="1"/>
  <c r="M357" i="1"/>
  <c r="M530" i="1"/>
  <c r="M532" i="1"/>
  <c r="M542" i="1"/>
  <c r="M493" i="1"/>
  <c r="M537" i="1"/>
  <c r="M538" i="1"/>
  <c r="M597" i="1"/>
  <c r="M582" i="1"/>
  <c r="M567" i="1"/>
  <c r="M552" i="1"/>
  <c r="M651" i="1"/>
  <c r="M601" i="1"/>
  <c r="M610" i="1"/>
  <c r="M555" i="1"/>
  <c r="M639" i="1"/>
  <c r="M652" i="1"/>
  <c r="M613" i="1"/>
  <c r="M662" i="1"/>
  <c r="M656" i="1"/>
  <c r="M657" i="1"/>
  <c r="M658" i="1"/>
  <c r="M667" i="1"/>
  <c r="M693" i="1"/>
  <c r="M688" i="1"/>
  <c r="M681" i="1"/>
  <c r="M786" i="1"/>
  <c r="M797" i="1"/>
  <c r="M847" i="1"/>
  <c r="M810" i="1"/>
  <c r="M876" i="1"/>
  <c r="M896" i="1"/>
  <c r="M936" i="1"/>
  <c r="M989" i="1"/>
  <c r="M1006" i="1"/>
  <c r="M1008" i="1"/>
  <c r="M1028" i="1"/>
  <c r="M1030" i="1"/>
  <c r="M1067" i="1"/>
  <c r="M1064" i="1"/>
  <c r="M1066" i="1"/>
  <c r="M1080" i="1"/>
  <c r="M10" i="1"/>
  <c r="M132" i="1"/>
  <c r="M20" i="1"/>
  <c r="M52" i="1"/>
  <c r="M84" i="1"/>
  <c r="M116" i="1"/>
  <c r="M168" i="1"/>
  <c r="M173" i="1"/>
  <c r="M17" i="1"/>
  <c r="M49" i="1"/>
  <c r="M81" i="1"/>
  <c r="M113" i="1"/>
  <c r="M153" i="1"/>
  <c r="M62" i="1"/>
  <c r="M102" i="1"/>
  <c r="M161" i="1"/>
  <c r="M119" i="1"/>
  <c r="M164" i="1"/>
  <c r="M27" i="1"/>
  <c r="M59" i="1"/>
  <c r="M91" i="1"/>
  <c r="M139" i="1"/>
  <c r="M211" i="1"/>
  <c r="M187" i="1"/>
  <c r="M244" i="1"/>
  <c r="M170" i="1"/>
  <c r="M227" i="1"/>
  <c r="M167" i="1"/>
  <c r="M176" i="1"/>
  <c r="M340" i="1"/>
  <c r="M252" i="1"/>
  <c r="M304" i="1"/>
  <c r="M279" i="1"/>
  <c r="M267" i="1"/>
  <c r="M421" i="1"/>
  <c r="M392" i="1"/>
  <c r="M367" i="1"/>
  <c r="M404" i="1"/>
  <c r="M413" i="1"/>
  <c r="M376" i="1"/>
  <c r="M371" i="1"/>
  <c r="M470" i="1"/>
  <c r="M459" i="1"/>
  <c r="M428" i="1"/>
  <c r="M438" i="1"/>
  <c r="M415" i="1"/>
  <c r="M497" i="1"/>
  <c r="M518" i="1"/>
  <c r="M442" i="1"/>
  <c r="M498" i="1"/>
  <c r="M508" i="1"/>
  <c r="M509" i="1"/>
  <c r="M469" i="1"/>
  <c r="M742" i="1"/>
  <c r="M716" i="1"/>
  <c r="M741" i="1"/>
  <c r="M769" i="1"/>
  <c r="M791" i="1"/>
  <c r="M760" i="1"/>
  <c r="M799" i="1"/>
  <c r="M853" i="1"/>
  <c r="M822" i="1"/>
  <c r="M850" i="1"/>
  <c r="M942" i="1"/>
  <c r="M902" i="1"/>
  <c r="M917" i="1"/>
  <c r="M930" i="1"/>
  <c r="M967" i="1"/>
  <c r="M946" i="1"/>
  <c r="M926" i="1"/>
  <c r="M934" i="1"/>
  <c r="M981" i="1"/>
  <c r="M979" i="1"/>
  <c r="M968" i="1"/>
  <c r="M955" i="1"/>
  <c r="M1039" i="1"/>
  <c r="M986" i="1"/>
  <c r="M1058" i="1"/>
  <c r="M1051" i="1"/>
  <c r="M1053" i="1"/>
  <c r="M1065" i="1"/>
  <c r="M1085" i="1"/>
  <c r="M1099" i="1"/>
  <c r="M1126" i="1"/>
  <c r="M1109" i="1"/>
  <c r="M1130" i="1"/>
  <c r="M1113" i="1"/>
  <c r="M1143" i="1"/>
  <c r="M1137" i="1"/>
  <c r="M1163" i="1"/>
  <c r="M1148" i="1"/>
  <c r="M1154" i="1"/>
  <c r="M1165" i="1"/>
  <c r="M1179" i="1"/>
  <c r="M218" i="1"/>
  <c r="M226" i="1"/>
  <c r="M214" i="1"/>
  <c r="M189" i="1"/>
  <c r="M293" i="1"/>
  <c r="M333" i="1"/>
  <c r="M290" i="1"/>
  <c r="M298" i="1"/>
  <c r="M254" i="1"/>
  <c r="M330" i="1"/>
  <c r="M378" i="1"/>
  <c r="M381" i="1"/>
  <c r="M390" i="1"/>
  <c r="M358" i="1"/>
  <c r="M540" i="1"/>
  <c r="M491" i="1"/>
  <c r="M554" i="1"/>
  <c r="M535" i="1"/>
  <c r="M546" i="1"/>
  <c r="M541" i="1"/>
  <c r="M603" i="1"/>
  <c r="M590" i="1"/>
  <c r="M575" i="1"/>
  <c r="M560" i="1"/>
  <c r="M545" i="1"/>
  <c r="M626" i="1"/>
  <c r="M618" i="1"/>
  <c r="M563" i="1"/>
  <c r="M647" i="1"/>
  <c r="M660" i="1"/>
  <c r="M621" i="1"/>
  <c r="M606" i="1"/>
  <c r="M663" i="1"/>
  <c r="M706" i="1"/>
  <c r="M674" i="1"/>
  <c r="M671" i="1"/>
  <c r="M675" i="1"/>
  <c r="M668" i="1"/>
  <c r="M701" i="1"/>
  <c r="M696" i="1"/>
  <c r="M689" i="1"/>
  <c r="M798" i="1"/>
  <c r="M789" i="1"/>
  <c r="M871" i="1"/>
  <c r="M891" i="1"/>
  <c r="M1004" i="1"/>
  <c r="M997" i="1"/>
  <c r="M1021" i="1"/>
  <c r="M1009" i="1"/>
  <c r="M1036" i="1"/>
  <c r="M1016" i="1"/>
  <c r="M1018" i="1"/>
  <c r="M1097" i="1"/>
  <c r="M1095" i="1"/>
  <c r="M284" i="1"/>
  <c r="M380" i="1"/>
  <c r="M796" i="1"/>
  <c r="M1063" i="1"/>
  <c r="M1072" i="1"/>
  <c r="M1092" i="1"/>
  <c r="M1083" i="1"/>
  <c r="M1088" i="1"/>
  <c r="M16" i="1"/>
  <c r="M136" i="1"/>
  <c r="M24" i="1"/>
  <c r="M56" i="1"/>
  <c r="M88" i="1"/>
  <c r="M120" i="1"/>
  <c r="M169" i="1"/>
  <c r="M177" i="1"/>
  <c r="M21" i="1"/>
  <c r="M53" i="1"/>
  <c r="M85" i="1"/>
  <c r="M117" i="1"/>
  <c r="M157" i="1"/>
  <c r="M74" i="1"/>
  <c r="M106" i="1"/>
  <c r="M165" i="1"/>
  <c r="M125" i="1"/>
  <c r="M207" i="1"/>
  <c r="M31" i="1"/>
  <c r="M63" i="1"/>
  <c r="M95" i="1"/>
  <c r="M144" i="1"/>
  <c r="M174" i="1"/>
  <c r="M233" i="1"/>
  <c r="M175" i="1"/>
  <c r="M180" i="1"/>
  <c r="M228" i="1"/>
  <c r="M368" i="1"/>
  <c r="M251" i="1"/>
  <c r="M283" i="1"/>
  <c r="M259" i="1"/>
  <c r="M311" i="1"/>
  <c r="M424" i="1"/>
  <c r="M405" i="1"/>
  <c r="M374" i="1"/>
  <c r="M348" i="1"/>
  <c r="M416" i="1"/>
  <c r="M429" i="1"/>
  <c r="M383" i="1"/>
  <c r="M403" i="1"/>
  <c r="M462" i="1"/>
  <c r="M436" i="1"/>
  <c r="M446" i="1"/>
  <c r="M423" i="1"/>
  <c r="M514" i="1"/>
  <c r="M531" i="1"/>
  <c r="M450" i="1"/>
  <c r="M503" i="1"/>
  <c r="M512" i="1"/>
  <c r="M468" i="1"/>
  <c r="M513" i="1"/>
  <c r="M477" i="1"/>
  <c r="M751" i="1"/>
  <c r="M712" i="1"/>
  <c r="M737" i="1"/>
  <c r="M722" i="1"/>
  <c r="M744" i="1"/>
  <c r="M774" i="1"/>
  <c r="M764" i="1"/>
  <c r="M772" i="1"/>
  <c r="M800" i="1"/>
  <c r="M826" i="1"/>
  <c r="M808" i="1"/>
  <c r="M829" i="1"/>
  <c r="M801" i="1"/>
  <c r="M857" i="1"/>
  <c r="M838" i="1"/>
  <c r="M909" i="1"/>
  <c r="M878" i="1"/>
  <c r="M970" i="1"/>
  <c r="M933" i="1"/>
  <c r="M941" i="1"/>
  <c r="M980" i="1"/>
  <c r="M957" i="1"/>
  <c r="M985" i="1"/>
  <c r="M1049" i="1"/>
  <c r="M1056" i="1"/>
  <c r="M1115" i="1"/>
  <c r="M1136" i="1"/>
  <c r="M1117" i="1"/>
  <c r="M1146" i="1"/>
  <c r="M1128" i="1"/>
  <c r="M1142" i="1"/>
  <c r="M1159" i="1"/>
  <c r="M1166" i="1"/>
  <c r="M1167" i="1"/>
  <c r="M1180" i="1"/>
  <c r="S1181" i="1"/>
  <c r="AI1181" i="1"/>
  <c r="Z1181" i="1"/>
  <c r="Y1181" i="1"/>
  <c r="U1181" i="1"/>
  <c r="N1181" i="1"/>
  <c r="T1181" i="1"/>
  <c r="AH1181" i="1"/>
  <c r="R1181" i="1"/>
  <c r="A1181" i="1"/>
  <c r="X1181" i="1"/>
  <c r="AE1181" i="1"/>
  <c r="V1181" i="1"/>
  <c r="AF1181" i="1"/>
  <c r="AC1181" i="1"/>
  <c r="W1181" i="1"/>
  <c r="AD1181" i="1"/>
  <c r="AG1181" i="1"/>
  <c r="M28" i="3"/>
  <c r="L28" i="3"/>
  <c r="K28" i="3"/>
  <c r="J28" i="3"/>
  <c r="I28" i="3"/>
  <c r="H28" i="3"/>
  <c r="G28" i="3"/>
  <c r="M10" i="3"/>
  <c r="L10" i="3"/>
  <c r="K10" i="3"/>
  <c r="J10" i="3"/>
  <c r="I10" i="3"/>
  <c r="H10" i="3"/>
  <c r="G10" i="3"/>
  <c r="F10" i="3"/>
  <c r="E10" i="3"/>
  <c r="D10" i="3"/>
  <c r="C10" i="3"/>
  <c r="C12" i="3" s="1"/>
  <c r="J29" i="3" l="1"/>
  <c r="H29" i="3"/>
  <c r="M29" i="3"/>
  <c r="K29" i="3"/>
  <c r="F1181" i="1"/>
  <c r="G29" i="3"/>
  <c r="I29" i="3"/>
  <c r="L29" i="3"/>
  <c r="C29" i="3"/>
  <c r="Y6" i="1"/>
  <c r="N6" i="1"/>
  <c r="N11" i="3" l="1"/>
  <c r="AW8" i="1"/>
  <c r="AX8" i="1"/>
  <c r="AY8" i="1"/>
  <c r="AZ8" i="1"/>
  <c r="BA8" i="1"/>
  <c r="BB8" i="1"/>
  <c r="BC8" i="1"/>
  <c r="BD8" i="1"/>
  <c r="BE8" i="1"/>
  <c r="BF8" i="1"/>
  <c r="BG8" i="1"/>
  <c r="BI8" i="1"/>
  <c r="BJ8" i="1"/>
  <c r="BK8" i="1"/>
  <c r="BL8" i="1"/>
  <c r="BM8" i="1"/>
  <c r="BN8" i="1"/>
  <c r="BO8" i="1"/>
  <c r="BP8" i="1"/>
  <c r="BQ8" i="1"/>
  <c r="BR8" i="1"/>
  <c r="BS8" i="1"/>
  <c r="BU8" i="1"/>
  <c r="BV8" i="1"/>
  <c r="BW8" i="1"/>
  <c r="BX8" i="1"/>
  <c r="BY8" i="1"/>
  <c r="BZ8" i="1"/>
  <c r="CA8" i="1"/>
  <c r="CB8" i="1"/>
  <c r="CC8" i="1"/>
  <c r="CD8" i="1"/>
  <c r="CE8" i="1"/>
  <c r="CG8" i="1"/>
  <c r="CH8" i="1"/>
  <c r="CI8" i="1"/>
  <c r="CJ8" i="1"/>
  <c r="CK8" i="1"/>
  <c r="CL8" i="1"/>
  <c r="CM8" i="1"/>
  <c r="CN8" i="1"/>
  <c r="CO8" i="1"/>
  <c r="CP8" i="1"/>
  <c r="CQ8" i="1"/>
  <c r="CS8" i="1"/>
  <c r="CT8" i="1"/>
  <c r="CU8" i="1"/>
  <c r="CV8" i="1"/>
  <c r="CW8" i="1"/>
  <c r="CX8" i="1"/>
  <c r="CY8" i="1"/>
  <c r="CZ8" i="1"/>
  <c r="DA8" i="1"/>
  <c r="DB8" i="1"/>
  <c r="DC8" i="1"/>
  <c r="DE8" i="1"/>
  <c r="DF8" i="1"/>
  <c r="DG8" i="1"/>
  <c r="DH8" i="1"/>
  <c r="DI8" i="1"/>
  <c r="DJ8" i="1"/>
  <c r="DK8" i="1"/>
  <c r="DL8" i="1"/>
  <c r="DM8" i="1"/>
  <c r="DN8" i="1"/>
  <c r="DO8" i="1"/>
  <c r="M13" i="3"/>
  <c r="L13" i="3"/>
  <c r="K13" i="3"/>
  <c r="J13" i="3"/>
  <c r="I13" i="3"/>
  <c r="H13" i="3"/>
  <c r="G13" i="3"/>
  <c r="F13" i="3"/>
  <c r="E13" i="3"/>
  <c r="D13" i="3"/>
  <c r="C13" i="3"/>
  <c r="CF8" i="1" l="1"/>
  <c r="CR8" i="1"/>
  <c r="BH8" i="1"/>
  <c r="BT8" i="1"/>
  <c r="DD8" i="1"/>
  <c r="DP8" i="1"/>
  <c r="A2" i="1"/>
  <c r="B2" i="1"/>
  <c r="C2" i="1"/>
  <c r="D2" i="1"/>
  <c r="E2" i="1"/>
  <c r="F2" i="1"/>
  <c r="AW1183" i="1"/>
  <c r="AX1183" i="1"/>
  <c r="AY1183" i="1"/>
  <c r="AZ1183" i="1"/>
  <c r="BA1183" i="1"/>
  <c r="BB1183" i="1"/>
  <c r="BC1183" i="1"/>
  <c r="BD1183" i="1"/>
  <c r="BE1183" i="1"/>
  <c r="BF1183" i="1"/>
  <c r="BG1183" i="1"/>
  <c r="BH1183" i="1"/>
  <c r="BI1183" i="1"/>
  <c r="BJ1183" i="1"/>
  <c r="BK1183" i="1"/>
  <c r="BL1183" i="1"/>
  <c r="BM1183" i="1"/>
  <c r="BN1183" i="1"/>
  <c r="BO1183" i="1"/>
  <c r="BP1183" i="1"/>
  <c r="BQ1183" i="1"/>
  <c r="BR1183" i="1"/>
  <c r="BS1183" i="1"/>
  <c r="BT1183" i="1"/>
  <c r="BU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G1183" i="1"/>
  <c r="CH1183" i="1"/>
  <c r="CI1183" i="1"/>
  <c r="CJ1183" i="1"/>
  <c r="CK1183" i="1"/>
  <c r="CL1183" i="1"/>
  <c r="CM1183" i="1"/>
  <c r="CN1183" i="1"/>
  <c r="CO1183" i="1"/>
  <c r="CP1183" i="1"/>
  <c r="CQ1183" i="1"/>
  <c r="CR1183" i="1"/>
  <c r="CS1183" i="1"/>
  <c r="CT1183" i="1"/>
  <c r="CU1183" i="1"/>
  <c r="CV1183" i="1"/>
  <c r="CW1183" i="1"/>
  <c r="CX1183" i="1"/>
  <c r="CY1183" i="1"/>
  <c r="CZ1183" i="1"/>
  <c r="DA1183" i="1"/>
  <c r="DB1183" i="1"/>
  <c r="DC1183" i="1"/>
  <c r="DD1183" i="1"/>
  <c r="DE1183" i="1"/>
  <c r="DF1183" i="1"/>
  <c r="DG1183" i="1"/>
  <c r="DH1183" i="1"/>
  <c r="DI1183" i="1"/>
  <c r="DJ1183" i="1"/>
  <c r="DK1183" i="1"/>
  <c r="DL1183" i="1"/>
  <c r="DM1183" i="1"/>
  <c r="DN1183" i="1"/>
  <c r="DO1183" i="1"/>
  <c r="DP1183" i="1"/>
  <c r="N4" i="3"/>
  <c r="Q4" i="3"/>
  <c r="R4" i="3"/>
  <c r="S4" i="3"/>
  <c r="T4" i="3"/>
  <c r="U4" i="3"/>
  <c r="V4" i="3"/>
  <c r="N5" i="3"/>
  <c r="N6" i="3"/>
  <c r="N7" i="3"/>
  <c r="N8" i="3"/>
  <c r="N9" i="3"/>
  <c r="N10" i="3"/>
  <c r="D12" i="3"/>
  <c r="E12" i="3"/>
  <c r="F12" i="3"/>
  <c r="G12" i="3"/>
  <c r="H12" i="3"/>
  <c r="I12" i="3"/>
  <c r="J12" i="3"/>
  <c r="K12" i="3"/>
  <c r="L12" i="3"/>
  <c r="M12" i="3"/>
  <c r="B8" i="1" l="1"/>
  <c r="B1181" i="1" s="1"/>
  <c r="AD6" i="1"/>
  <c r="S6" i="1"/>
  <c r="AC6" i="1"/>
  <c r="R6" i="1"/>
  <c r="U6" i="1"/>
  <c r="AF6" i="1"/>
  <c r="W6" i="1"/>
  <c r="AH6" i="1"/>
  <c r="AG6" i="1"/>
  <c r="V6" i="1"/>
  <c r="AI6" i="1"/>
  <c r="X6" i="1"/>
  <c r="AE6" i="1"/>
  <c r="T6" i="1"/>
  <c r="DQ8" i="1"/>
  <c r="AA6" i="1"/>
  <c r="P6" i="1"/>
  <c r="Z6" i="1"/>
  <c r="O6" i="1"/>
  <c r="AB6" i="1"/>
  <c r="Q6" i="1"/>
  <c r="L21" i="3"/>
  <c r="L27" i="3" s="1"/>
  <c r="DL1181" i="1"/>
  <c r="DH1181" i="1"/>
  <c r="DC1181" i="1"/>
  <c r="M19" i="3" s="1"/>
  <c r="M25" i="3" s="1"/>
  <c r="CY1181" i="1"/>
  <c r="I19" i="3" s="1"/>
  <c r="I25" i="3" s="1"/>
  <c r="CU1181" i="1"/>
  <c r="E19" i="3" s="1"/>
  <c r="E25" i="3" s="1"/>
  <c r="CC1181" i="1"/>
  <c r="K17" i="3" s="1"/>
  <c r="K23" i="3" s="1"/>
  <c r="BY1181" i="1"/>
  <c r="G17" i="3" s="1"/>
  <c r="G23" i="3" s="1"/>
  <c r="BU1181" i="1"/>
  <c r="C17" i="3" s="1"/>
  <c r="C23" i="3" s="1"/>
  <c r="BP1181" i="1"/>
  <c r="J20" i="3" s="1"/>
  <c r="J26" i="3" s="1"/>
  <c r="BL1181" i="1"/>
  <c r="F20" i="3" s="1"/>
  <c r="F26" i="3" s="1"/>
  <c r="BG1181" i="1"/>
  <c r="M16" i="3" s="1"/>
  <c r="M22" i="3" s="1"/>
  <c r="BC1181" i="1"/>
  <c r="I16" i="3" s="1"/>
  <c r="I22" i="3" s="1"/>
  <c r="AY1181" i="1"/>
  <c r="E16" i="3" s="1"/>
  <c r="E22" i="3" s="1"/>
  <c r="H21" i="3"/>
  <c r="H27" i="3" s="1"/>
  <c r="CG1181" i="1"/>
  <c r="C18" i="3" s="1"/>
  <c r="C24" i="3" s="1"/>
  <c r="DO1181" i="1"/>
  <c r="DG1181" i="1"/>
  <c r="CO1181" i="1"/>
  <c r="K18" i="3" s="1"/>
  <c r="K24" i="3" s="1"/>
  <c r="CX1181" i="1"/>
  <c r="H19" i="3" s="1"/>
  <c r="H25" i="3" s="1"/>
  <c r="DK1181" i="1"/>
  <c r="DB1181" i="1"/>
  <c r="L19" i="3" s="1"/>
  <c r="L25" i="3" s="1"/>
  <c r="CT1181" i="1"/>
  <c r="D19" i="3" s="1"/>
  <c r="D25" i="3" s="1"/>
  <c r="CK1181" i="1"/>
  <c r="G18" i="3" s="1"/>
  <c r="G24" i="3" s="1"/>
  <c r="CB1181" i="1"/>
  <c r="J17" i="3" s="1"/>
  <c r="J23" i="3" s="1"/>
  <c r="BX1181" i="1"/>
  <c r="F17" i="3" s="1"/>
  <c r="F23" i="3" s="1"/>
  <c r="BS1181" i="1"/>
  <c r="M20" i="3" s="1"/>
  <c r="M26" i="3" s="1"/>
  <c r="BO1181" i="1"/>
  <c r="I20" i="3" s="1"/>
  <c r="I26" i="3" s="1"/>
  <c r="DM1181" i="1"/>
  <c r="DI1181" i="1"/>
  <c r="DE1181" i="1"/>
  <c r="CZ1181" i="1"/>
  <c r="J19" i="3" s="1"/>
  <c r="J25" i="3" s="1"/>
  <c r="CV1181" i="1"/>
  <c r="F19" i="3" s="1"/>
  <c r="F25" i="3" s="1"/>
  <c r="CQ1181" i="1"/>
  <c r="M18" i="3" s="1"/>
  <c r="M24" i="3" s="1"/>
  <c r="CM1181" i="1"/>
  <c r="I18" i="3" s="1"/>
  <c r="I24" i="3" s="1"/>
  <c r="CI1181" i="1"/>
  <c r="E18" i="3" s="1"/>
  <c r="E24" i="3" s="1"/>
  <c r="CP1181" i="1"/>
  <c r="L18" i="3" s="1"/>
  <c r="L24" i="3" s="1"/>
  <c r="CN1181" i="1"/>
  <c r="J18" i="3" s="1"/>
  <c r="J24" i="3" s="1"/>
  <c r="CJ1181" i="1"/>
  <c r="F18" i="3" s="1"/>
  <c r="F24" i="3" s="1"/>
  <c r="CH1181" i="1"/>
  <c r="D18" i="3" s="1"/>
  <c r="D24" i="3" s="1"/>
  <c r="BZ1181" i="1"/>
  <c r="H17" i="3" s="1"/>
  <c r="H23" i="3" s="1"/>
  <c r="BQ1181" i="1"/>
  <c r="K20" i="3" s="1"/>
  <c r="K26" i="3" s="1"/>
  <c r="BM1181" i="1"/>
  <c r="G20" i="3" s="1"/>
  <c r="G26" i="3" s="1"/>
  <c r="G2" i="1"/>
  <c r="BV1181" i="1"/>
  <c r="D17" i="3" s="1"/>
  <c r="D23" i="3" s="1"/>
  <c r="CL1181" i="1"/>
  <c r="H18" i="3" s="1"/>
  <c r="H24" i="3" s="1"/>
  <c r="CD1181" i="1"/>
  <c r="L17" i="3" s="1"/>
  <c r="L23" i="3" s="1"/>
  <c r="DN1181" i="1"/>
  <c r="DJ1181" i="1"/>
  <c r="DF1181" i="1"/>
  <c r="DA1181" i="1"/>
  <c r="K19" i="3" s="1"/>
  <c r="CW1181" i="1"/>
  <c r="G19" i="3" s="1"/>
  <c r="G25" i="3" s="1"/>
  <c r="CS1181" i="1"/>
  <c r="C19" i="3" s="1"/>
  <c r="C25" i="3" s="1"/>
  <c r="CE1181" i="1"/>
  <c r="M17" i="3" s="1"/>
  <c r="M23" i="3" s="1"/>
  <c r="CA1181" i="1"/>
  <c r="I17" i="3" s="1"/>
  <c r="BW1181" i="1"/>
  <c r="E17" i="3" s="1"/>
  <c r="E23" i="3" s="1"/>
  <c r="BR1181" i="1"/>
  <c r="L20" i="3" s="1"/>
  <c r="L26" i="3" s="1"/>
  <c r="BN1181" i="1"/>
  <c r="H20" i="3" s="1"/>
  <c r="H26" i="3" s="1"/>
  <c r="BJ1181" i="1"/>
  <c r="D20" i="3" s="1"/>
  <c r="BA1181" i="1"/>
  <c r="G16" i="3" s="1"/>
  <c r="G22" i="3" s="1"/>
  <c r="BK1181" i="1"/>
  <c r="E20" i="3" s="1"/>
  <c r="E26" i="3" s="1"/>
  <c r="D21" i="3"/>
  <c r="D27" i="3" s="1"/>
  <c r="BE1181" i="1"/>
  <c r="K16" i="3" s="1"/>
  <c r="K22" i="3" s="1"/>
  <c r="BI1181" i="1"/>
  <c r="C20" i="3" s="1"/>
  <c r="C26" i="3" s="1"/>
  <c r="BB1181" i="1"/>
  <c r="H16" i="3" s="1"/>
  <c r="H22" i="3" s="1"/>
  <c r="AZ1181" i="1"/>
  <c r="F16" i="3" s="1"/>
  <c r="F22" i="3" s="1"/>
  <c r="AW1181" i="1"/>
  <c r="C16" i="3" s="1"/>
  <c r="J21" i="3"/>
  <c r="J27" i="3" s="1"/>
  <c r="F21" i="3"/>
  <c r="F27" i="3" s="1"/>
  <c r="F28" i="3" s="1"/>
  <c r="BF1181" i="1"/>
  <c r="L16" i="3" s="1"/>
  <c r="L22" i="3" s="1"/>
  <c r="BD1181" i="1"/>
  <c r="J16" i="3" s="1"/>
  <c r="J22" i="3" s="1"/>
  <c r="W4" i="3"/>
  <c r="AX1181" i="1"/>
  <c r="D16" i="3" s="1"/>
  <c r="D22" i="3" s="1"/>
  <c r="M21" i="3"/>
  <c r="M27" i="3" s="1"/>
  <c r="K21" i="3"/>
  <c r="K27" i="3" s="1"/>
  <c r="I21" i="3"/>
  <c r="I27" i="3" s="1"/>
  <c r="G21" i="3"/>
  <c r="G27" i="3" s="1"/>
  <c r="C21" i="3"/>
  <c r="C27" i="3" s="1"/>
  <c r="Q8" i="1" l="1"/>
  <c r="P8" i="1"/>
  <c r="DP1181" i="1"/>
  <c r="N18" i="3"/>
  <c r="CF1181" i="1"/>
  <c r="CR1181" i="1"/>
  <c r="C22" i="3"/>
  <c r="C28" i="3" s="1"/>
  <c r="N16" i="3"/>
  <c r="D26" i="3"/>
  <c r="N20" i="3"/>
  <c r="I23" i="3"/>
  <c r="N17" i="3"/>
  <c r="K25" i="3"/>
  <c r="N25" i="3" s="1"/>
  <c r="N19" i="3"/>
  <c r="N24" i="3"/>
  <c r="BH1181" i="1"/>
  <c r="BT1181" i="1"/>
  <c r="DD1181" i="1"/>
  <c r="M8" i="1" l="1"/>
  <c r="Q1181" i="1"/>
  <c r="O1181" i="1"/>
  <c r="D29" i="3" s="1"/>
  <c r="AA1181" i="1"/>
  <c r="N32" i="3"/>
  <c r="P1181" i="1"/>
  <c r="AB1181" i="1"/>
  <c r="D28" i="3"/>
  <c r="N26" i="3"/>
  <c r="N23" i="3"/>
  <c r="E21" i="3"/>
  <c r="E27" i="3" s="1"/>
  <c r="E28" i="3" s="1"/>
  <c r="N15" i="3"/>
  <c r="N22" i="3"/>
  <c r="F29" i="3" l="1"/>
  <c r="M1181" i="1"/>
  <c r="E29" i="3"/>
  <c r="C30" i="3" s="1"/>
  <c r="N21" i="3"/>
  <c r="N36" i="3" s="1"/>
  <c r="N27" i="3" l="1"/>
  <c r="C31" i="3" l="1"/>
  <c r="N31" i="3" s="1"/>
  <c r="N29" i="3" l="1"/>
  <c r="DQ1181" i="1"/>
</calcChain>
</file>

<file path=xl/sharedStrings.xml><?xml version="1.0" encoding="utf-8"?>
<sst xmlns="http://schemas.openxmlformats.org/spreadsheetml/2006/main" count="103" uniqueCount="75">
  <si>
    <t>Grand Total</t>
  </si>
  <si>
    <t>FT</t>
  </si>
  <si>
    <t>HT</t>
  </si>
  <si>
    <t>MT</t>
  </si>
  <si>
    <t>Totals</t>
  </si>
  <si>
    <t>Quarter-time (QT)</t>
  </si>
  <si>
    <t>Minimum-time (MT)</t>
  </si>
  <si>
    <t>Half Time (HT) Member Count by Year</t>
  </si>
  <si>
    <t>Minimum Time (MT) Member Count by Year</t>
  </si>
  <si>
    <t>Grant:</t>
  </si>
  <si>
    <t>Per Year FTE Calculation Value</t>
  </si>
  <si>
    <t>Reduced Part-time (RPT)</t>
  </si>
  <si>
    <t>Half-time 2-Year First Year (2YR)</t>
  </si>
  <si>
    <t>Actual Enrollment Levels Per Year</t>
  </si>
  <si>
    <t>Quarter Time (QT) Member Count by Year</t>
  </si>
  <si>
    <t>MSY Value of Actual Enrollments Per Year</t>
  </si>
  <si>
    <t>QT</t>
  </si>
  <si>
    <t>FY</t>
  </si>
  <si>
    <t>TOTAL</t>
  </si>
  <si>
    <t>Full-time (FT)</t>
  </si>
  <si>
    <t>Half-time (HT and FY)</t>
  </si>
  <si>
    <t>RH</t>
  </si>
  <si>
    <t>Reduced Part Time (RH) Member Count by Year</t>
  </si>
  <si>
    <t>Reduced Part-time (RH)</t>
  </si>
  <si>
    <t>2 Year Half Time Year 1 (FY) Member Count by Year</t>
  </si>
  <si>
    <t>Half-time 2-Year First Year (FY)</t>
  </si>
  <si>
    <t>Half-time (HT)</t>
  </si>
  <si>
    <t>HOLDING AS NEEDED</t>
  </si>
  <si>
    <t>Count of Members for All Years from Roster CSV File:</t>
  </si>
  <si>
    <t>Maximum $ Per MSY for Each Year:</t>
  </si>
  <si>
    <t>Totals          (Left to Right)</t>
  </si>
  <si>
    <t>Actual Total MSY VALUE BY YEAR:</t>
  </si>
  <si>
    <t>Hours Served to Meet Full Time Status:</t>
  </si>
  <si>
    <t>FT Count</t>
  </si>
  <si>
    <t>Member Status</t>
  </si>
  <si>
    <t>Hours Served</t>
  </si>
  <si>
    <t>No. Days Served</t>
  </si>
  <si>
    <t>No. Months Served</t>
  </si>
  <si>
    <t>% of 1700 Hrs. Served</t>
  </si>
  <si>
    <t>Member Service Record Data</t>
  </si>
  <si>
    <t>Max. Drawdown Amount for Full Time Members without Completed Service (Active Status)</t>
  </si>
  <si>
    <t>Max. Drawdown Amount for Full Time Members with Completed Service (Completed / Ended EarlyStatus)</t>
  </si>
  <si>
    <t>Member Type by Months</t>
  </si>
  <si>
    <t>Full Time (FT) Member Count by Year</t>
  </si>
  <si>
    <t>Percent of Awarded MSY by Year Enrolled by Program:</t>
  </si>
  <si>
    <t xml:space="preserve">Remainder to Drawdown (+) or Overdrawn (-) and % off: </t>
  </si>
  <si>
    <t>Member Type by Days</t>
  </si>
  <si>
    <t>No. Months Served Rounded</t>
  </si>
  <si>
    <t>Amount Earned by Year:</t>
  </si>
  <si>
    <t>Maximum Amount Grantee May Draw on Grant To-Date:</t>
  </si>
  <si>
    <t>Member Last Name</t>
  </si>
  <si>
    <t>Per-Member Earned Grant Award</t>
  </si>
  <si>
    <t>Calculated Awarded MSY Per Year Based on SLOTs Awarded:</t>
  </si>
  <si>
    <t>Calculated Award Per MSY Per Year:</t>
  </si>
  <si>
    <t>Dollars Per MSY Cap per Year:</t>
  </si>
  <si>
    <t>Completed or Ended Early (Y/N)?</t>
  </si>
  <si>
    <t>Count of Members Other than Full Time:</t>
  </si>
  <si>
    <t>Count of Members in Transfer IN status:</t>
  </si>
  <si>
    <t>Count of Members in Reactivated status:</t>
  </si>
  <si>
    <t>Count of Members in Suspended Status:</t>
  </si>
  <si>
    <t>Percentage of Members in Transer In, Reactivated, or Suspended Status:</t>
  </si>
  <si>
    <t>ENTER SLOT Data Here  Per Year</t>
  </si>
  <si>
    <t>ENTER Approved Amount (Total Budgeted Amount) by Year:</t>
  </si>
  <si>
    <t>Earned Grant Amount Analysis:</t>
  </si>
  <si>
    <t>Earned Grant Aount "As Of Date" =</t>
  </si>
  <si>
    <t>ENTER the AS-OF DATE HERE (DATE OF MEMBER ROSTER USED):</t>
  </si>
  <si>
    <t>Enter Amount Drawndown as of the Date Being Tested:</t>
  </si>
  <si>
    <t>Count Other than FT</t>
  </si>
  <si>
    <t>Enter User Notes Below:</t>
  </si>
  <si>
    <t>Sub-award Totals (for CNCS Use)</t>
  </si>
  <si>
    <t>Sub. No.</t>
  </si>
  <si>
    <t>Earned Amount</t>
  </si>
  <si>
    <t>Total:</t>
  </si>
  <si>
    <t>Notes</t>
  </si>
  <si>
    <t>EARNED FIXED AMOUNT GRANT CALCULATOR TOOL (Max. Set at 1000 Members Enrolled To-Date)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</si>
</sst>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0.0000"/>
    <numFmt numFmtId="167" formatCode="mm/dd/yy;@"/>
  </numFmts>
  <fonts count="1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9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6">
    <xf numFmtId="0" fontId="0" fillId="0" borderId="0" xfId="0"/>
    <xf numFmtId="4" fontId="9" fillId="2" borderId="1" xfId="0" applyNumberFormat="1" applyFont="1" applyFill="1" applyBorder="1" applyAlignment="1" applyProtection="1">
      <alignment horizontal="center" vertical="center"/>
    </xf>
    <xf numFmtId="164" fontId="9" fillId="2" borderId="1" xfId="0" applyNumberFormat="1" applyFont="1" applyFill="1" applyBorder="1" applyAlignment="1" applyProtection="1">
      <alignment horizontal="center" vertical="center"/>
    </xf>
    <xf numFmtId="164" fontId="11" fillId="7" borderId="1" xfId="0" applyNumberFormat="1" applyFont="1" applyFill="1" applyBorder="1" applyAlignment="1" applyProtection="1">
      <alignment horizontal="center" vertical="center"/>
    </xf>
    <xf numFmtId="4" fontId="9" fillId="14" borderId="1" xfId="0" applyNumberFormat="1" applyFont="1" applyFill="1" applyBorder="1" applyAlignment="1" applyProtection="1">
      <alignment horizontal="center" vertical="center"/>
    </xf>
    <xf numFmtId="2" fontId="11" fillId="21" borderId="1" xfId="0" applyNumberFormat="1" applyFont="1" applyFill="1" applyBorder="1" applyAlignment="1" applyProtection="1">
      <alignment horizontal="center"/>
      <protection locked="0"/>
    </xf>
    <xf numFmtId="165" fontId="9" fillId="21" borderId="1" xfId="0" applyNumberFormat="1" applyFont="1" applyFill="1" applyBorder="1" applyAlignment="1" applyProtection="1">
      <alignment horizontal="center" vertical="center"/>
      <protection locked="0"/>
    </xf>
    <xf numFmtId="0" fontId="5" fillId="15" borderId="0" xfId="0" applyFont="1" applyFill="1" applyProtection="1"/>
    <xf numFmtId="0" fontId="5" fillId="0" borderId="0" xfId="0" applyFont="1" applyProtection="1"/>
    <xf numFmtId="0" fontId="5" fillId="0" borderId="0" xfId="0" applyFont="1" applyFill="1" applyProtection="1"/>
    <xf numFmtId="0" fontId="5" fillId="10" borderId="0" xfId="0" applyFont="1" applyFill="1" applyProtection="1"/>
    <xf numFmtId="0" fontId="4" fillId="7" borderId="0" xfId="0" applyFont="1" applyFill="1" applyAlignment="1" applyProtection="1">
      <alignment horizontal="right"/>
    </xf>
    <xf numFmtId="0" fontId="4" fillId="7" borderId="0" xfId="0" applyFont="1" applyFill="1" applyAlignment="1" applyProtection="1">
      <alignment horizontal="left" wrapText="1"/>
    </xf>
    <xf numFmtId="0" fontId="4" fillId="7" borderId="0" xfId="0" applyFont="1" applyFill="1" applyAlignment="1" applyProtection="1">
      <alignment horizontal="center"/>
    </xf>
    <xf numFmtId="0" fontId="3" fillId="5" borderId="0" xfId="0" applyFont="1" applyFill="1" applyAlignment="1" applyProtection="1">
      <alignment horizontal="center"/>
    </xf>
    <xf numFmtId="0" fontId="4" fillId="10" borderId="0" xfId="0" applyFont="1" applyFill="1" applyAlignment="1" applyProtection="1">
      <alignment horizontal="center"/>
    </xf>
    <xf numFmtId="0" fontId="9" fillId="21" borderId="2" xfId="0" applyFont="1" applyFill="1" applyBorder="1" applyAlignment="1" applyProtection="1">
      <alignment horizontal="right" vertical="center" wrapText="1"/>
    </xf>
    <xf numFmtId="0" fontId="3" fillId="2" borderId="0" xfId="0" applyFont="1" applyFill="1" applyAlignment="1" applyProtection="1">
      <alignment horizontal="center"/>
    </xf>
    <xf numFmtId="0" fontId="9" fillId="15" borderId="0" xfId="0" applyFont="1" applyFill="1" applyAlignment="1" applyProtection="1">
      <alignment horizontal="right" vertical="center" wrapText="1"/>
    </xf>
    <xf numFmtId="2" fontId="11" fillId="15" borderId="1" xfId="0" applyNumberFormat="1" applyFont="1" applyFill="1" applyBorder="1" applyAlignment="1" applyProtection="1">
      <alignment horizontal="center"/>
    </xf>
    <xf numFmtId="0" fontId="4" fillId="10" borderId="0" xfId="0" applyFont="1" applyFill="1" applyAlignment="1" applyProtection="1">
      <alignment horizontal="right" vertical="center" wrapText="1"/>
    </xf>
    <xf numFmtId="0" fontId="3" fillId="10" borderId="0" xfId="0" applyFont="1" applyFill="1" applyAlignment="1" applyProtection="1">
      <alignment horizontal="center"/>
    </xf>
    <xf numFmtId="0" fontId="9" fillId="15" borderId="3" xfId="0" applyFont="1" applyFill="1" applyBorder="1" applyAlignment="1" applyProtection="1">
      <alignment horizontal="right" vertical="center" wrapText="1"/>
    </xf>
    <xf numFmtId="0" fontId="5" fillId="10" borderId="0" xfId="0" applyFont="1" applyFill="1" applyAlignment="1" applyProtection="1">
      <alignment horizontal="right" vertical="center" wrapText="1"/>
    </xf>
    <xf numFmtId="166" fontId="5" fillId="10" borderId="0" xfId="0" applyNumberFormat="1" applyFont="1" applyFill="1" applyProtection="1"/>
    <xf numFmtId="164" fontId="9" fillId="14" borderId="1" xfId="0" applyNumberFormat="1" applyFont="1" applyFill="1" applyBorder="1" applyAlignment="1" applyProtection="1">
      <alignment horizontal="center" vertical="center"/>
    </xf>
    <xf numFmtId="0" fontId="3" fillId="10" borderId="0" xfId="0" applyFont="1" applyFill="1" applyProtection="1"/>
    <xf numFmtId="164" fontId="9" fillId="13" borderId="1" xfId="0" applyNumberFormat="1" applyFont="1" applyFill="1" applyBorder="1" applyAlignment="1" applyProtection="1">
      <alignment horizontal="center" vertical="center"/>
    </xf>
    <xf numFmtId="0" fontId="9" fillId="7" borderId="2" xfId="0" applyFont="1" applyFill="1" applyBorder="1" applyAlignment="1" applyProtection="1">
      <alignment horizontal="right" vertical="center" wrapText="1"/>
    </xf>
    <xf numFmtId="2" fontId="11" fillId="7" borderId="2" xfId="0" applyNumberFormat="1" applyFont="1" applyFill="1" applyBorder="1" applyAlignment="1" applyProtection="1">
      <alignment horizontal="center" vertical="center"/>
    </xf>
    <xf numFmtId="2" fontId="9" fillId="14" borderId="1" xfId="0" applyNumberFormat="1" applyFont="1" applyFill="1" applyBorder="1" applyAlignment="1" applyProtection="1">
      <alignment horizontal="center" vertical="center"/>
    </xf>
    <xf numFmtId="2" fontId="11" fillId="7" borderId="0" xfId="0" applyNumberFormat="1" applyFont="1" applyFill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right" vertical="center" wrapText="1"/>
    </xf>
    <xf numFmtId="2" fontId="9" fillId="2" borderId="1" xfId="0" applyNumberFormat="1" applyFont="1" applyFill="1" applyBorder="1" applyAlignment="1" applyProtection="1">
      <alignment horizontal="center" vertical="center"/>
    </xf>
    <xf numFmtId="10" fontId="9" fillId="2" borderId="1" xfId="0" applyNumberFormat="1" applyFont="1" applyFill="1" applyBorder="1" applyAlignment="1" applyProtection="1">
      <alignment horizontal="center" vertical="center"/>
    </xf>
    <xf numFmtId="2" fontId="9" fillId="13" borderId="1" xfId="0" applyNumberFormat="1" applyFont="1" applyFill="1" applyBorder="1" applyAlignment="1" applyProtection="1">
      <alignment horizontal="center" vertical="center"/>
    </xf>
    <xf numFmtId="165" fontId="9" fillId="2" borderId="1" xfId="0" applyNumberFormat="1" applyFont="1" applyFill="1" applyBorder="1" applyAlignment="1" applyProtection="1">
      <alignment horizontal="center" vertical="center"/>
    </xf>
    <xf numFmtId="10" fontId="9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/>
    </xf>
    <xf numFmtId="0" fontId="5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right" vertical="center" wrapText="1"/>
    </xf>
    <xf numFmtId="0" fontId="5" fillId="0" borderId="0" xfId="0" applyFont="1" applyFill="1" applyBorder="1" applyAlignment="1" applyProtection="1">
      <alignment wrapText="1"/>
    </xf>
    <xf numFmtId="10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wrapText="1"/>
    </xf>
    <xf numFmtId="44" fontId="4" fillId="0" borderId="0" xfId="1" applyFont="1" applyFill="1" applyBorder="1" applyProtection="1"/>
    <xf numFmtId="44" fontId="5" fillId="0" borderId="0" xfId="0" applyNumberFormat="1" applyFont="1" applyFill="1" applyBorder="1" applyAlignment="1" applyProtection="1">
      <alignment horizontal="right"/>
    </xf>
    <xf numFmtId="42" fontId="4" fillId="0" borderId="0" xfId="0" applyNumberFormat="1" applyFont="1" applyFill="1" applyBorder="1" applyProtection="1"/>
    <xf numFmtId="42" fontId="5" fillId="0" borderId="0" xfId="1" applyNumberFormat="1" applyFont="1" applyFill="1" applyBorder="1" applyAlignment="1" applyProtection="1">
      <alignment horizontal="right" vertical="center"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wrapText="1"/>
    </xf>
    <xf numFmtId="10" fontId="6" fillId="0" borderId="0" xfId="0" applyNumberFormat="1" applyFont="1" applyFill="1" applyBorder="1" applyAlignment="1" applyProtection="1">
      <alignment wrapText="1"/>
    </xf>
    <xf numFmtId="44" fontId="5" fillId="0" borderId="0" xfId="1" applyFont="1" applyFill="1" applyBorder="1" applyProtection="1"/>
    <xf numFmtId="164" fontId="4" fillId="0" borderId="0" xfId="0" applyNumberFormat="1" applyFont="1" applyFill="1" applyBorder="1" applyAlignment="1" applyProtection="1">
      <alignment horizontal="right"/>
    </xf>
    <xf numFmtId="165" fontId="5" fillId="0" borderId="0" xfId="0" applyNumberFormat="1" applyFont="1" applyFill="1" applyBorder="1" applyAlignment="1" applyProtection="1">
      <alignment horizontal="right" vertical="center" wrapText="1"/>
    </xf>
    <xf numFmtId="42" fontId="5" fillId="0" borderId="0" xfId="0" applyNumberFormat="1" applyFont="1" applyFill="1" applyBorder="1" applyAlignment="1" applyProtection="1">
      <alignment horizontal="right" vertical="center" wrapText="1"/>
    </xf>
    <xf numFmtId="2" fontId="4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6" fillId="0" borderId="0" xfId="0" applyFont="1" applyFill="1" applyBorder="1" applyAlignment="1" applyProtection="1">
      <alignment horizontal="right" vertical="center" wrapText="1"/>
    </xf>
    <xf numFmtId="42" fontId="7" fillId="0" borderId="0" xfId="0" applyNumberFormat="1" applyFont="1" applyFill="1" applyBorder="1" applyProtection="1"/>
    <xf numFmtId="164" fontId="5" fillId="0" borderId="0" xfId="0" applyNumberFormat="1" applyFont="1" applyFill="1" applyBorder="1" applyProtection="1"/>
    <xf numFmtId="42" fontId="5" fillId="0" borderId="0" xfId="0" applyNumberFormat="1" applyFont="1" applyFill="1" applyBorder="1" applyProtection="1"/>
    <xf numFmtId="165" fontId="4" fillId="0" borderId="0" xfId="0" applyNumberFormat="1" applyFont="1" applyFill="1" applyBorder="1" applyProtection="1"/>
    <xf numFmtId="0" fontId="5" fillId="0" borderId="0" xfId="0" applyFont="1" applyAlignment="1" applyProtection="1">
      <alignment horizontal="right" vertical="center" wrapText="1"/>
    </xf>
    <xf numFmtId="167" fontId="4" fillId="21" borderId="15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3" fillId="5" borderId="0" xfId="0" applyFont="1" applyFill="1" applyProtection="1"/>
    <xf numFmtId="0" fontId="3" fillId="0" borderId="0" xfId="0" applyFont="1" applyFill="1" applyAlignment="1" applyProtection="1">
      <alignment horizontal="center"/>
    </xf>
    <xf numFmtId="0" fontId="3" fillId="15" borderId="0" xfId="0" applyFont="1" applyFill="1" applyAlignment="1" applyProtection="1">
      <alignment horizontal="center"/>
    </xf>
    <xf numFmtId="0" fontId="3" fillId="15" borderId="0" xfId="0" applyFont="1" applyFill="1" applyAlignment="1" applyProtection="1">
      <alignment horizontal="left"/>
    </xf>
    <xf numFmtId="0" fontId="3" fillId="15" borderId="0" xfId="0" applyFont="1" applyFill="1" applyProtection="1"/>
    <xf numFmtId="0" fontId="0" fillId="15" borderId="0" xfId="0" applyFill="1" applyBorder="1" applyAlignment="1" applyProtection="1"/>
    <xf numFmtId="0" fontId="0" fillId="0" borderId="0" xfId="0" applyFill="1" applyBorder="1" applyAlignment="1" applyProtection="1"/>
    <xf numFmtId="0" fontId="3" fillId="21" borderId="0" xfId="0" applyFont="1" applyFill="1" applyBorder="1" applyAlignment="1" applyProtection="1">
      <alignment horizontal="left"/>
    </xf>
    <xf numFmtId="167" fontId="3" fillId="21" borderId="0" xfId="0" applyNumberFormat="1" applyFont="1" applyFill="1" applyAlignment="1" applyProtection="1">
      <alignment horizontal="center"/>
    </xf>
    <xf numFmtId="0" fontId="3" fillId="21" borderId="0" xfId="0" applyFont="1" applyFill="1" applyAlignment="1" applyProtection="1">
      <alignment horizontal="center"/>
    </xf>
    <xf numFmtId="0" fontId="3" fillId="21" borderId="0" xfId="0" applyFont="1" applyFill="1" applyAlignment="1" applyProtection="1">
      <alignment horizontal="left"/>
    </xf>
    <xf numFmtId="1" fontId="3" fillId="22" borderId="0" xfId="0" applyNumberFormat="1" applyFont="1" applyFill="1" applyAlignment="1" applyProtection="1">
      <alignment horizontal="center"/>
    </xf>
    <xf numFmtId="1" fontId="3" fillId="23" borderId="0" xfId="0" applyNumberFormat="1" applyFont="1" applyFill="1" applyAlignment="1" applyProtection="1">
      <alignment horizontal="center"/>
    </xf>
    <xf numFmtId="0" fontId="3" fillId="21" borderId="1" xfId="0" applyFont="1" applyFill="1" applyBorder="1" applyAlignment="1" applyProtection="1">
      <alignment horizontal="center"/>
    </xf>
    <xf numFmtId="0" fontId="0" fillId="21" borderId="1" xfId="0" applyFill="1" applyBorder="1" applyAlignment="1" applyProtection="1">
      <alignment horizontal="center"/>
    </xf>
    <xf numFmtId="167" fontId="0" fillId="21" borderId="1" xfId="0" applyNumberFormat="1" applyFill="1" applyBorder="1" applyAlignment="1" applyProtection="1">
      <alignment horizontal="center"/>
    </xf>
    <xf numFmtId="167" fontId="0" fillId="21" borderId="1" xfId="0" applyNumberFormat="1" applyFill="1" applyBorder="1" applyAlignment="1" applyProtection="1">
      <alignment horizontal="left"/>
    </xf>
    <xf numFmtId="164" fontId="3" fillId="22" borderId="1" xfId="0" applyNumberFormat="1" applyFont="1" applyFill="1" applyBorder="1" applyAlignment="1" applyProtection="1">
      <alignment horizontal="center"/>
    </xf>
    <xf numFmtId="164" fontId="3" fillId="22" borderId="4" xfId="0" applyNumberFormat="1" applyFont="1" applyFill="1" applyBorder="1" applyAlignment="1" applyProtection="1">
      <alignment horizontal="center"/>
    </xf>
    <xf numFmtId="164" fontId="3" fillId="23" borderId="1" xfId="0" applyNumberFormat="1" applyFont="1" applyFill="1" applyBorder="1" applyAlignment="1" applyProtection="1">
      <alignment horizontal="center"/>
    </xf>
    <xf numFmtId="164" fontId="3" fillId="23" borderId="4" xfId="0" applyNumberFormat="1" applyFont="1" applyFill="1" applyBorder="1" applyAlignment="1" applyProtection="1">
      <alignment horizontal="center"/>
    </xf>
    <xf numFmtId="0" fontId="3" fillId="15" borderId="0" xfId="0" applyFont="1" applyFill="1" applyBorder="1" applyAlignment="1" applyProtection="1">
      <alignment horizontal="center"/>
    </xf>
    <xf numFmtId="0" fontId="9" fillId="21" borderId="1" xfId="0" applyFont="1" applyFill="1" applyBorder="1" applyAlignment="1" applyProtection="1">
      <alignment horizontal="center" vertical="center" wrapText="1"/>
    </xf>
    <xf numFmtId="0" fontId="3" fillId="22" borderId="1" xfId="0" applyFont="1" applyFill="1" applyBorder="1" applyAlignment="1" applyProtection="1">
      <alignment horizontal="center" vertical="center" wrapText="1"/>
    </xf>
    <xf numFmtId="0" fontId="3" fillId="22" borderId="4" xfId="0" applyFont="1" applyFill="1" applyBorder="1" applyAlignment="1" applyProtection="1">
      <alignment horizontal="center" vertical="center" wrapText="1"/>
    </xf>
    <xf numFmtId="0" fontId="3" fillId="23" borderId="1" xfId="0" applyFont="1" applyFill="1" applyBorder="1" applyAlignment="1" applyProtection="1">
      <alignment horizontal="center" vertical="center" wrapText="1"/>
    </xf>
    <xf numFmtId="0" fontId="3" fillId="23" borderId="4" xfId="0" applyFont="1" applyFill="1" applyBorder="1" applyAlignment="1" applyProtection="1">
      <alignment horizontal="center" vertical="center" wrapText="1"/>
    </xf>
    <xf numFmtId="0" fontId="3" fillId="15" borderId="0" xfId="0" applyFont="1" applyFill="1" applyBorder="1" applyAlignment="1" applyProtection="1">
      <alignment horizontal="center" vertical="center"/>
    </xf>
    <xf numFmtId="0" fontId="3" fillId="24" borderId="0" xfId="0" applyFont="1" applyFill="1" applyAlignment="1" applyProtection="1">
      <alignment horizontal="center" vertical="center" wrapText="1"/>
    </xf>
    <xf numFmtId="0" fontId="3" fillId="16" borderId="0" xfId="0" applyFont="1" applyFill="1" applyAlignment="1" applyProtection="1">
      <alignment horizontal="center" vertical="center" wrapText="1"/>
    </xf>
    <xf numFmtId="0" fontId="3" fillId="17" borderId="0" xfId="0" applyFont="1" applyFill="1" applyAlignment="1" applyProtection="1">
      <alignment horizontal="center" vertical="center" wrapText="1"/>
    </xf>
    <xf numFmtId="0" fontId="3" fillId="18" borderId="0" xfId="0" applyFont="1" applyFill="1" applyAlignment="1" applyProtection="1">
      <alignment horizontal="center" vertical="center" wrapText="1"/>
    </xf>
    <xf numFmtId="0" fontId="3" fillId="19" borderId="0" xfId="0" applyFont="1" applyFill="1" applyAlignment="1" applyProtection="1">
      <alignment horizontal="center" vertical="center" wrapText="1"/>
    </xf>
    <xf numFmtId="0" fontId="3" fillId="20" borderId="0" xfId="0" applyFont="1" applyFill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3" fillId="6" borderId="0" xfId="0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21" borderId="0" xfId="0" applyFill="1" applyAlignment="1" applyProtection="1">
      <alignment horizontal="center"/>
    </xf>
    <xf numFmtId="1" fontId="0" fillId="21" borderId="0" xfId="0" applyNumberFormat="1" applyFill="1" applyAlignment="1" applyProtection="1">
      <alignment horizontal="center"/>
    </xf>
    <xf numFmtId="10" fontId="0" fillId="21" borderId="0" xfId="0" applyNumberFormat="1" applyFill="1" applyAlignment="1" applyProtection="1">
      <alignment horizontal="center"/>
    </xf>
    <xf numFmtId="2" fontId="0" fillId="21" borderId="0" xfId="0" applyNumberFormat="1" applyFill="1" applyAlignment="1" applyProtection="1">
      <alignment horizontal="center"/>
    </xf>
    <xf numFmtId="2" fontId="0" fillId="21" borderId="0" xfId="0" applyNumberFormat="1" applyFill="1" applyAlignment="1" applyProtection="1">
      <alignment horizontal="left"/>
    </xf>
    <xf numFmtId="164" fontId="0" fillId="21" borderId="0" xfId="0" applyNumberFormat="1" applyFill="1" applyAlignment="1" applyProtection="1">
      <alignment horizontal="left"/>
    </xf>
    <xf numFmtId="164" fontId="0" fillId="0" borderId="0" xfId="0" applyNumberFormat="1" applyProtection="1"/>
    <xf numFmtId="0" fontId="0" fillId="24" borderId="0" xfId="0" applyFill="1" applyProtection="1"/>
    <xf numFmtId="0" fontId="0" fillId="7" borderId="0" xfId="0" applyFill="1" applyProtection="1"/>
    <xf numFmtId="0" fontId="0" fillId="3" borderId="0" xfId="0" applyFill="1" applyProtection="1"/>
    <xf numFmtId="0" fontId="0" fillId="8" borderId="0" xfId="0" applyFill="1" applyProtection="1"/>
    <xf numFmtId="0" fontId="0" fillId="9" borderId="0" xfId="0" applyFill="1" applyProtection="1"/>
    <xf numFmtId="0" fontId="0" fillId="4" borderId="0" xfId="0" applyFill="1" applyProtection="1"/>
    <xf numFmtId="0" fontId="0" fillId="2" borderId="0" xfId="0" applyFill="1" applyProtection="1"/>
    <xf numFmtId="0" fontId="0" fillId="6" borderId="0" xfId="0" applyFill="1" applyProtection="1"/>
    <xf numFmtId="0" fontId="0" fillId="12" borderId="0" xfId="0" applyFill="1" applyProtection="1"/>
    <xf numFmtId="0" fontId="3" fillId="0" borderId="1" xfId="0" applyFont="1" applyFill="1" applyBorder="1" applyAlignment="1" applyProtection="1">
      <alignment horizontal="center"/>
    </xf>
    <xf numFmtId="0" fontId="3" fillId="15" borderId="1" xfId="0" applyFont="1" applyFill="1" applyBorder="1" applyAlignment="1" applyProtection="1">
      <alignment horizontal="center"/>
    </xf>
    <xf numFmtId="0" fontId="3" fillId="15" borderId="1" xfId="0" applyFont="1" applyFill="1" applyBorder="1" applyAlignment="1" applyProtection="1">
      <alignment horizontal="left"/>
    </xf>
    <xf numFmtId="164" fontId="3" fillId="0" borderId="1" xfId="0" applyNumberFormat="1" applyFont="1" applyFill="1" applyBorder="1" applyAlignment="1" applyProtection="1">
      <alignment horizontal="center"/>
    </xf>
    <xf numFmtId="0" fontId="3" fillId="7" borderId="9" xfId="0" applyFont="1" applyFill="1" applyBorder="1" applyAlignment="1" applyProtection="1">
      <alignment horizontal="center"/>
    </xf>
    <xf numFmtId="0" fontId="3" fillId="7" borderId="1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</xf>
    <xf numFmtId="0" fontId="3" fillId="9" borderId="1" xfId="0" applyFont="1" applyFill="1" applyBorder="1" applyAlignment="1" applyProtection="1">
      <alignment horizontal="center"/>
    </xf>
    <xf numFmtId="0" fontId="3" fillId="4" borderId="1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center"/>
    </xf>
    <xf numFmtId="0" fontId="3" fillId="6" borderId="1" xfId="0" applyFont="1" applyFill="1" applyBorder="1" applyAlignment="1" applyProtection="1">
      <alignment horizontal="center"/>
    </xf>
    <xf numFmtId="0" fontId="9" fillId="21" borderId="1" xfId="0" applyFont="1" applyFill="1" applyBorder="1" applyAlignment="1" applyProtection="1">
      <alignment horizontal="center" wrapText="1"/>
    </xf>
    <xf numFmtId="0" fontId="9" fillId="21" borderId="1" xfId="0" applyFont="1" applyFill="1" applyBorder="1" applyAlignment="1" applyProtection="1">
      <alignment horizontal="left" wrapText="1"/>
    </xf>
    <xf numFmtId="0" fontId="9" fillId="22" borderId="1" xfId="0" applyFont="1" applyFill="1" applyBorder="1" applyAlignment="1" applyProtection="1">
      <alignment horizontal="center" wrapText="1"/>
    </xf>
    <xf numFmtId="0" fontId="9" fillId="0" borderId="1" xfId="0" applyFont="1" applyBorder="1" applyAlignment="1" applyProtection="1">
      <alignment horizontal="center" wrapText="1"/>
    </xf>
    <xf numFmtId="0" fontId="9" fillId="15" borderId="0" xfId="0" applyFont="1" applyFill="1" applyBorder="1" applyAlignment="1" applyProtection="1">
      <alignment horizontal="center" wrapText="1"/>
    </xf>
    <xf numFmtId="0" fontId="9" fillId="7" borderId="9" xfId="0" applyFont="1" applyFill="1" applyBorder="1" applyAlignment="1" applyProtection="1">
      <alignment horizontal="center" wrapText="1"/>
    </xf>
    <xf numFmtId="0" fontId="9" fillId="7" borderId="1" xfId="0" applyFont="1" applyFill="1" applyBorder="1" applyAlignment="1" applyProtection="1">
      <alignment horizontal="center" wrapText="1"/>
    </xf>
    <xf numFmtId="0" fontId="9" fillId="3" borderId="1" xfId="0" applyFont="1" applyFill="1" applyBorder="1" applyAlignment="1" applyProtection="1">
      <alignment horizontal="center" wrapText="1"/>
    </xf>
    <xf numFmtId="0" fontId="9" fillId="8" borderId="1" xfId="0" applyFont="1" applyFill="1" applyBorder="1" applyAlignment="1" applyProtection="1">
      <alignment horizontal="center" wrapText="1"/>
    </xf>
    <xf numFmtId="0" fontId="9" fillId="9" borderId="1" xfId="0" applyFont="1" applyFill="1" applyBorder="1" applyAlignment="1" applyProtection="1">
      <alignment horizontal="center" wrapText="1"/>
    </xf>
    <xf numFmtId="0" fontId="9" fillId="4" borderId="1" xfId="0" applyFont="1" applyFill="1" applyBorder="1" applyAlignment="1" applyProtection="1">
      <alignment horizontal="center" wrapText="1"/>
    </xf>
    <xf numFmtId="0" fontId="9" fillId="2" borderId="1" xfId="0" applyFont="1" applyFill="1" applyBorder="1" applyAlignment="1" applyProtection="1">
      <alignment horizontal="center" wrapText="1"/>
    </xf>
    <xf numFmtId="0" fontId="9" fillId="6" borderId="1" xfId="0" applyFont="1" applyFill="1" applyBorder="1" applyAlignment="1" applyProtection="1">
      <alignment horizontal="center" wrapText="1"/>
    </xf>
    <xf numFmtId="0" fontId="9" fillId="0" borderId="0" xfId="0" applyFont="1" applyAlignment="1" applyProtection="1">
      <alignment wrapText="1"/>
    </xf>
    <xf numFmtId="0" fontId="0" fillId="0" borderId="0" xfId="0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0" fillId="0" borderId="0" xfId="0" applyAlignment="1">
      <alignment wrapText="1"/>
    </xf>
    <xf numFmtId="14" fontId="0" fillId="0" borderId="0" xfId="0" applyNumberFormat="1"/>
    <xf numFmtId="10" fontId="0" fillId="0" borderId="0" xfId="0" applyNumberFormat="1"/>
    <xf numFmtId="9" fontId="0" fillId="0" borderId="0" xfId="0" applyNumberFormat="1"/>
    <xf numFmtId="22" fontId="0" fillId="0" borderId="0" xfId="0" applyNumberFormat="1"/>
    <xf numFmtId="0" fontId="9" fillId="25" borderId="0" xfId="0" applyFont="1" applyFill="1" applyAlignment="1" applyProtection="1">
      <alignment horizontal="right" vertical="center" wrapText="1"/>
    </xf>
    <xf numFmtId="2" fontId="11" fillId="25" borderId="0" xfId="0" applyNumberFormat="1" applyFont="1" applyFill="1" applyAlignment="1" applyProtection="1">
      <alignment horizontal="center" vertical="center"/>
    </xf>
    <xf numFmtId="2" fontId="9" fillId="25" borderId="1" xfId="0" applyNumberFormat="1" applyFont="1" applyFill="1" applyBorder="1" applyAlignment="1" applyProtection="1">
      <alignment horizontal="center" vertical="center"/>
    </xf>
    <xf numFmtId="0" fontId="9" fillId="25" borderId="3" xfId="0" applyFont="1" applyFill="1" applyBorder="1" applyAlignment="1" applyProtection="1">
      <alignment horizontal="right" vertical="center" wrapText="1"/>
    </xf>
    <xf numFmtId="2" fontId="11" fillId="25" borderId="3" xfId="0" applyNumberFormat="1" applyFont="1" applyFill="1" applyBorder="1" applyAlignment="1" applyProtection="1">
      <alignment horizontal="center" vertical="center"/>
    </xf>
    <xf numFmtId="10" fontId="4" fillId="0" borderId="1" xfId="0" applyNumberFormat="1" applyFont="1" applyFill="1" applyBorder="1" applyAlignment="1" applyProtection="1">
      <alignment horizontal="center"/>
    </xf>
    <xf numFmtId="2" fontId="2" fillId="21" borderId="1" xfId="0" applyNumberFormat="1" applyFont="1" applyFill="1" applyBorder="1" applyAlignment="1" applyProtection="1">
      <alignment horizontal="center"/>
      <protection locked="0"/>
    </xf>
    <xf numFmtId="0" fontId="3" fillId="23" borderId="0" xfId="0" applyFont="1" applyFill="1" applyAlignment="1" applyProtection="1">
      <alignment horizontal="center"/>
    </xf>
    <xf numFmtId="0" fontId="5" fillId="23" borderId="0" xfId="0" applyFont="1" applyFill="1" applyProtection="1"/>
    <xf numFmtId="0" fontId="4" fillId="23" borderId="0" xfId="0" applyFont="1" applyFill="1" applyAlignment="1" applyProtection="1"/>
    <xf numFmtId="0" fontId="4" fillId="23" borderId="2" xfId="0" applyFont="1" applyFill="1" applyBorder="1" applyAlignment="1" applyProtection="1">
      <alignment horizontal="right"/>
    </xf>
    <xf numFmtId="166" fontId="5" fillId="23" borderId="0" xfId="0" applyNumberFormat="1" applyFont="1" applyFill="1" applyProtection="1"/>
    <xf numFmtId="0" fontId="4" fillId="23" borderId="0" xfId="0" applyFont="1" applyFill="1" applyAlignment="1" applyProtection="1">
      <alignment horizontal="right"/>
    </xf>
    <xf numFmtId="0" fontId="4" fillId="23" borderId="3" xfId="0" applyFont="1" applyFill="1" applyBorder="1" applyAlignment="1" applyProtection="1">
      <alignment horizontal="right"/>
    </xf>
    <xf numFmtId="166" fontId="5" fillId="23" borderId="3" xfId="0" applyNumberFormat="1" applyFont="1" applyFill="1" applyBorder="1" applyProtection="1"/>
    <xf numFmtId="164" fontId="4" fillId="23" borderId="0" xfId="0" applyNumberFormat="1" applyFont="1" applyFill="1" applyAlignment="1" applyProtection="1">
      <alignment horizontal="center"/>
    </xf>
    <xf numFmtId="0" fontId="4" fillId="23" borderId="0" xfId="0" applyFont="1" applyFill="1" applyProtection="1"/>
    <xf numFmtId="1" fontId="4" fillId="23" borderId="0" xfId="0" applyNumberFormat="1" applyFont="1" applyFill="1" applyProtection="1"/>
    <xf numFmtId="0" fontId="4" fillId="23" borderId="1" xfId="0" applyFont="1" applyFill="1" applyBorder="1" applyAlignment="1" applyProtection="1">
      <alignment horizontal="center" wrapText="1"/>
    </xf>
    <xf numFmtId="0" fontId="4" fillId="23" borderId="1" xfId="0" applyFont="1" applyFill="1" applyBorder="1" applyAlignment="1" applyProtection="1">
      <alignment horizontal="center"/>
    </xf>
    <xf numFmtId="0" fontId="4" fillId="23" borderId="1" xfId="0" applyFont="1" applyFill="1" applyBorder="1" applyAlignment="1" applyProtection="1">
      <alignment horizontal="right"/>
    </xf>
    <xf numFmtId="0" fontId="4" fillId="23" borderId="1" xfId="0" applyFont="1" applyFill="1" applyBorder="1" applyAlignment="1" applyProtection="1">
      <alignment horizontal="center" vertical="center" wrapText="1"/>
    </xf>
    <xf numFmtId="164" fontId="5" fillId="23" borderId="1" xfId="0" applyNumberFormat="1" applyFont="1" applyFill="1" applyBorder="1" applyAlignment="1" applyProtection="1">
      <alignment horizontal="right" vertical="center" wrapText="1"/>
    </xf>
    <xf numFmtId="164" fontId="5" fillId="21" borderId="1" xfId="0" applyNumberFormat="1" applyFont="1" applyFill="1" applyBorder="1" applyAlignment="1" applyProtection="1">
      <alignment horizontal="right" vertical="center" wrapText="1"/>
      <protection locked="0"/>
    </xf>
    <xf numFmtId="164" fontId="5" fillId="21" borderId="1" xfId="1" applyNumberFormat="1" applyFont="1" applyFill="1" applyBorder="1" applyAlignment="1" applyProtection="1">
      <alignment horizontal="right" vertical="center" wrapText="1"/>
      <protection locked="0"/>
    </xf>
    <xf numFmtId="0" fontId="4" fillId="25" borderId="4" xfId="0" applyFont="1" applyFill="1" applyBorder="1" applyAlignment="1" applyProtection="1">
      <alignment horizontal="right" wrapText="1"/>
    </xf>
    <xf numFmtId="0" fontId="4" fillId="25" borderId="12" xfId="0" applyFont="1" applyFill="1" applyBorder="1" applyAlignment="1" applyProtection="1">
      <alignment horizontal="right" wrapText="1"/>
    </xf>
    <xf numFmtId="0" fontId="4" fillId="25" borderId="9" xfId="0" applyFont="1" applyFill="1" applyBorder="1" applyAlignment="1" applyProtection="1">
      <alignment horizontal="right" wrapText="1"/>
    </xf>
    <xf numFmtId="0" fontId="3" fillId="2" borderId="6" xfId="0" applyFont="1" applyFill="1" applyBorder="1" applyAlignment="1" applyProtection="1">
      <alignment horizontal="right" vertical="center" wrapText="1"/>
    </xf>
    <xf numFmtId="0" fontId="3" fillId="2" borderId="7" xfId="0" applyFont="1" applyFill="1" applyBorder="1" applyAlignment="1" applyProtection="1">
      <alignment horizontal="right" vertical="center" wrapText="1"/>
    </xf>
    <xf numFmtId="0" fontId="10" fillId="2" borderId="7" xfId="0" applyFont="1" applyFill="1" applyBorder="1" applyAlignment="1" applyProtection="1">
      <alignment horizontal="right" vertical="center" wrapText="1"/>
    </xf>
    <xf numFmtId="0" fontId="10" fillId="2" borderId="8" xfId="0" applyFont="1" applyFill="1" applyBorder="1" applyAlignment="1" applyProtection="1">
      <alignment vertical="center" wrapText="1"/>
    </xf>
    <xf numFmtId="164" fontId="9" fillId="2" borderId="4" xfId="0" applyNumberFormat="1" applyFont="1" applyFill="1" applyBorder="1" applyAlignment="1" applyProtection="1">
      <alignment horizontal="center" vertical="center" wrapText="1"/>
    </xf>
    <xf numFmtId="164" fontId="9" fillId="2" borderId="12" xfId="0" applyNumberFormat="1" applyFont="1" applyFill="1" applyBorder="1" applyAlignment="1" applyProtection="1">
      <alignment horizontal="center" vertical="center" wrapText="1"/>
    </xf>
    <xf numFmtId="164" fontId="12" fillId="0" borderId="4" xfId="0" applyNumberFormat="1" applyFont="1" applyFill="1" applyBorder="1" applyAlignment="1" applyProtection="1">
      <alignment horizontal="center" vertical="center" wrapText="1"/>
    </xf>
    <xf numFmtId="164" fontId="12" fillId="0" borderId="12" xfId="0" applyNumberFormat="1" applyFont="1" applyFill="1" applyBorder="1" applyAlignment="1" applyProtection="1">
      <alignment horizontal="center" vertical="center" wrapText="1"/>
    </xf>
    <xf numFmtId="0" fontId="13" fillId="21" borderId="14" xfId="0" applyFont="1" applyFill="1" applyBorder="1" applyAlignment="1" applyProtection="1">
      <alignment horizontal="right" wrapText="1"/>
    </xf>
    <xf numFmtId="0" fontId="13" fillId="21" borderId="15" xfId="0" applyFont="1" applyFill="1" applyBorder="1" applyAlignment="1" applyProtection="1">
      <alignment horizontal="right" wrapText="1"/>
    </xf>
    <xf numFmtId="0" fontId="3" fillId="7" borderId="2" xfId="0" applyFont="1" applyFill="1" applyBorder="1" applyAlignment="1" applyProtection="1">
      <alignment horizontal="right" vertical="center" textRotation="90" wrapText="1"/>
    </xf>
    <xf numFmtId="0" fontId="3" fillId="7" borderId="0" xfId="0" applyFont="1" applyFill="1" applyBorder="1" applyAlignment="1" applyProtection="1">
      <alignment horizontal="right" vertical="center" textRotation="90" wrapText="1"/>
    </xf>
    <xf numFmtId="0" fontId="3" fillId="7" borderId="3" xfId="0" applyFont="1" applyFill="1" applyBorder="1" applyAlignment="1" applyProtection="1">
      <alignment horizontal="right" vertical="center" textRotation="90" wrapText="1"/>
    </xf>
    <xf numFmtId="0" fontId="4" fillId="25" borderId="0" xfId="0" applyFont="1" applyFill="1" applyAlignment="1" applyProtection="1">
      <alignment horizontal="left" vertical="center" wrapText="1"/>
    </xf>
    <xf numFmtId="0" fontId="0" fillId="25" borderId="0" xfId="0" applyFill="1" applyAlignment="1" applyProtection="1">
      <alignment horizontal="left" vertical="center" wrapText="1"/>
    </xf>
    <xf numFmtId="0" fontId="4" fillId="23" borderId="0" xfId="0" applyFont="1" applyFill="1" applyAlignment="1" applyProtection="1">
      <alignment horizontal="right" vertical="center" wrapText="1"/>
    </xf>
    <xf numFmtId="0" fontId="4" fillId="14" borderId="10" xfId="0" applyFont="1" applyFill="1" applyBorder="1" applyAlignment="1" applyProtection="1">
      <alignment horizontal="center" wrapText="1"/>
    </xf>
    <xf numFmtId="0" fontId="0" fillId="14" borderId="11" xfId="0" applyFill="1" applyBorder="1" applyAlignment="1" applyProtection="1">
      <alignment horizontal="center" wrapText="1"/>
    </xf>
    <xf numFmtId="0" fontId="9" fillId="21" borderId="12" xfId="0" applyFont="1" applyFill="1" applyBorder="1" applyAlignment="1" applyProtection="1">
      <alignment horizontal="right" vertical="center" wrapText="1"/>
    </xf>
    <xf numFmtId="0" fontId="0" fillId="21" borderId="9" xfId="0" applyFill="1" applyBorder="1" applyAlignment="1" applyProtection="1">
      <alignment horizontal="right" vertical="center" wrapText="1"/>
    </xf>
    <xf numFmtId="164" fontId="9" fillId="21" borderId="5" xfId="0" applyNumberFormat="1" applyFont="1" applyFill="1" applyBorder="1" applyAlignment="1" applyProtection="1">
      <alignment horizontal="center" vertical="center" wrapText="1"/>
      <protection locked="0"/>
    </xf>
    <xf numFmtId="164" fontId="9" fillId="21" borderId="3" xfId="0" applyNumberFormat="1" applyFont="1" applyFill="1" applyBorder="1" applyAlignment="1" applyProtection="1">
      <alignment horizontal="center" vertical="center" wrapText="1"/>
      <protection locked="0"/>
    </xf>
    <xf numFmtId="0" fontId="8" fillId="11" borderId="0" xfId="0" applyFont="1" applyFill="1" applyAlignment="1" applyProtection="1">
      <alignment horizontal="center" vertical="center" wrapText="1"/>
    </xf>
    <xf numFmtId="0" fontId="9" fillId="21" borderId="6" xfId="0" applyFont="1" applyFill="1" applyBorder="1" applyAlignment="1" applyProtection="1">
      <alignment horizontal="right" vertical="center" wrapText="1"/>
    </xf>
    <xf numFmtId="0" fontId="11" fillId="21" borderId="7" xfId="0" applyFont="1" applyFill="1" applyBorder="1" applyAlignment="1" applyProtection="1">
      <alignment horizontal="right" vertical="center" wrapText="1"/>
    </xf>
    <xf numFmtId="0" fontId="0" fillId="21" borderId="7" xfId="0" applyFill="1" applyBorder="1" applyAlignment="1" applyProtection="1">
      <alignment horizontal="right" vertical="center" wrapText="1"/>
    </xf>
    <xf numFmtId="0" fontId="0" fillId="21" borderId="8" xfId="0" applyFill="1" applyBorder="1" applyAlignment="1" applyProtection="1">
      <alignment horizontal="right" vertical="center" wrapText="1"/>
    </xf>
    <xf numFmtId="0" fontId="9" fillId="2" borderId="4" xfId="0" applyFont="1" applyFill="1" applyBorder="1" applyAlignment="1" applyProtection="1">
      <alignment horizontal="right" vertical="center" wrapText="1"/>
    </xf>
    <xf numFmtId="0" fontId="0" fillId="2" borderId="9" xfId="0" applyFill="1" applyBorder="1" applyAlignment="1" applyProtection="1">
      <alignment wrapText="1"/>
    </xf>
    <xf numFmtId="0" fontId="11" fillId="7" borderId="1" xfId="0" applyFont="1" applyFill="1" applyBorder="1" applyAlignment="1" applyProtection="1">
      <alignment horizontal="right" vertical="center" wrapText="1"/>
    </xf>
    <xf numFmtId="0" fontId="0" fillId="7" borderId="1" xfId="0" applyFill="1" applyBorder="1" applyAlignment="1" applyProtection="1">
      <alignment horizontal="right" vertical="center" wrapText="1"/>
    </xf>
    <xf numFmtId="0" fontId="14" fillId="23" borderId="4" xfId="0" applyFont="1" applyFill="1" applyBorder="1" applyAlignment="1" applyProtection="1">
      <alignment horizontal="center" wrapText="1"/>
    </xf>
    <xf numFmtId="0" fontId="15" fillId="23" borderId="12" xfId="0" applyFont="1" applyFill="1" applyBorder="1" applyAlignment="1">
      <alignment horizontal="center" wrapText="1"/>
    </xf>
    <xf numFmtId="0" fontId="15" fillId="23" borderId="9" xfId="0" applyFont="1" applyFill="1" applyBorder="1" applyAlignment="1">
      <alignment horizontal="center" wrapText="1"/>
    </xf>
    <xf numFmtId="0" fontId="4" fillId="23" borderId="1" xfId="0" applyFont="1" applyFill="1" applyBorder="1" applyAlignment="1" applyProtection="1">
      <alignment horizontal="center"/>
    </xf>
    <xf numFmtId="0" fontId="3" fillId="23" borderId="1" xfId="0" applyFont="1" applyFill="1" applyBorder="1" applyAlignment="1">
      <alignment horizontal="center"/>
    </xf>
    <xf numFmtId="0" fontId="5" fillId="21" borderId="1" xfId="0" applyFont="1" applyFill="1" applyBorder="1" applyAlignment="1" applyProtection="1">
      <alignment wrapText="1"/>
      <protection locked="0"/>
    </xf>
    <xf numFmtId="0" fontId="5" fillId="21" borderId="20" xfId="0" applyFont="1" applyFill="1" applyBorder="1" applyAlignment="1" applyProtection="1">
      <alignment horizontal="left" vertical="center"/>
      <protection locked="0"/>
    </xf>
    <xf numFmtId="0" fontId="0" fillId="21" borderId="2" xfId="0" applyFill="1" applyBorder="1" applyAlignment="1" applyProtection="1">
      <alignment horizontal="left" vertical="center"/>
      <protection locked="0"/>
    </xf>
    <xf numFmtId="0" fontId="0" fillId="21" borderId="6" xfId="0" applyFill="1" applyBorder="1" applyAlignment="1" applyProtection="1">
      <alignment horizontal="left" vertical="center"/>
      <protection locked="0"/>
    </xf>
    <xf numFmtId="0" fontId="0" fillId="21" borderId="13" xfId="0" applyFill="1" applyBorder="1" applyAlignment="1" applyProtection="1">
      <alignment horizontal="left" vertical="center"/>
      <protection locked="0"/>
    </xf>
    <xf numFmtId="0" fontId="0" fillId="21" borderId="0" xfId="0" applyFill="1" applyBorder="1" applyAlignment="1" applyProtection="1">
      <alignment horizontal="left" vertical="center"/>
      <protection locked="0"/>
    </xf>
    <xf numFmtId="0" fontId="0" fillId="21" borderId="7" xfId="0" applyFill="1" applyBorder="1" applyAlignment="1" applyProtection="1">
      <alignment horizontal="left" vertical="center"/>
      <protection locked="0"/>
    </xf>
    <xf numFmtId="0" fontId="0" fillId="21" borderId="5" xfId="0" applyFill="1" applyBorder="1" applyAlignment="1" applyProtection="1">
      <alignment horizontal="left" vertical="center"/>
      <protection locked="0"/>
    </xf>
    <xf numFmtId="0" fontId="0" fillId="21" borderId="3" xfId="0" applyFill="1" applyBorder="1" applyAlignment="1" applyProtection="1">
      <alignment horizontal="left" vertical="center"/>
      <protection locked="0"/>
    </xf>
    <xf numFmtId="0" fontId="0" fillId="21" borderId="8" xfId="0" applyFill="1" applyBorder="1" applyAlignment="1" applyProtection="1">
      <alignment horizontal="left" vertical="center"/>
      <protection locked="0"/>
    </xf>
    <xf numFmtId="0" fontId="3" fillId="21" borderId="3" xfId="0" applyFont="1" applyFill="1" applyBorder="1" applyAlignment="1" applyProtection="1">
      <alignment horizontal="right" wrapText="1"/>
    </xf>
    <xf numFmtId="0" fontId="0" fillId="0" borderId="3" xfId="0" applyBorder="1" applyAlignment="1" applyProtection="1">
      <alignment horizontal="right" wrapText="1"/>
    </xf>
    <xf numFmtId="0" fontId="3" fillId="23" borderId="16" xfId="0" applyFont="1" applyFill="1" applyBorder="1" applyAlignment="1" applyProtection="1">
      <alignment horizontal="center" wrapText="1"/>
    </xf>
    <xf numFmtId="0" fontId="0" fillId="23" borderId="17" xfId="0" applyFill="1" applyBorder="1" applyAlignment="1" applyProtection="1">
      <alignment wrapText="1"/>
    </xf>
    <xf numFmtId="0" fontId="0" fillId="23" borderId="18" xfId="0" applyFill="1" applyBorder="1" applyAlignment="1" applyProtection="1">
      <alignment wrapText="1"/>
    </xf>
    <xf numFmtId="0" fontId="3" fillId="22" borderId="16" xfId="0" applyFont="1" applyFill="1" applyBorder="1" applyAlignment="1" applyProtection="1">
      <alignment horizontal="center" wrapText="1"/>
    </xf>
    <xf numFmtId="0" fontId="0" fillId="22" borderId="17" xfId="0" applyFill="1" applyBorder="1" applyAlignment="1" applyProtection="1">
      <alignment wrapText="1"/>
    </xf>
    <xf numFmtId="0" fontId="0" fillId="22" borderId="18" xfId="0" applyFill="1" applyBorder="1" applyAlignment="1" applyProtection="1">
      <alignment wrapText="1"/>
    </xf>
    <xf numFmtId="0" fontId="3" fillId="21" borderId="0" xfId="0" applyFont="1" applyFill="1" applyAlignment="1" applyProtection="1">
      <alignment horizontal="center"/>
    </xf>
    <xf numFmtId="0" fontId="3" fillId="21" borderId="19" xfId="0" applyFont="1" applyFill="1" applyBorder="1" applyAlignment="1" applyProtection="1">
      <alignment horizontal="center"/>
    </xf>
    <xf numFmtId="0" fontId="3" fillId="12" borderId="13" xfId="0" applyFont="1" applyFill="1" applyBorder="1" applyAlignment="1" applyProtection="1">
      <alignment horizontal="center" wrapText="1"/>
    </xf>
    <xf numFmtId="0" fontId="0" fillId="0" borderId="13" xfId="0" applyBorder="1" applyAlignment="1" applyProtection="1">
      <alignment wrapText="1"/>
    </xf>
    <xf numFmtId="0" fontId="3" fillId="2" borderId="4" xfId="0" applyFont="1" applyFill="1" applyBorder="1" applyAlignment="1" applyProtection="1">
      <alignment horizontal="center" wrapText="1"/>
    </xf>
    <xf numFmtId="0" fontId="3" fillId="2" borderId="12" xfId="0" applyFont="1" applyFill="1" applyBorder="1" applyAlignment="1" applyProtection="1">
      <alignment horizontal="center" wrapText="1"/>
    </xf>
    <xf numFmtId="0" fontId="3" fillId="2" borderId="9" xfId="0" applyFont="1" applyFill="1" applyBorder="1" applyAlignment="1" applyProtection="1">
      <alignment horizontal="center" wrapText="1"/>
    </xf>
    <xf numFmtId="0" fontId="3" fillId="9" borderId="4" xfId="0" applyFont="1" applyFill="1" applyBorder="1" applyAlignment="1" applyProtection="1">
      <alignment horizontal="center" wrapText="1"/>
    </xf>
    <xf numFmtId="0" fontId="3" fillId="9" borderId="12" xfId="0" applyFont="1" applyFill="1" applyBorder="1" applyAlignment="1" applyProtection="1">
      <alignment horizontal="center" wrapText="1"/>
    </xf>
    <xf numFmtId="0" fontId="3" fillId="9" borderId="9" xfId="0" applyFont="1" applyFill="1" applyBorder="1" applyAlignment="1" applyProtection="1">
      <alignment horizontal="center" wrapText="1"/>
    </xf>
    <xf numFmtId="0" fontId="3" fillId="4" borderId="4" xfId="0" applyFont="1" applyFill="1" applyBorder="1" applyAlignment="1" applyProtection="1">
      <alignment horizontal="center" wrapText="1"/>
    </xf>
    <xf numFmtId="0" fontId="3" fillId="4" borderId="12" xfId="0" applyFont="1" applyFill="1" applyBorder="1" applyAlignment="1" applyProtection="1">
      <alignment horizontal="center" wrapText="1"/>
    </xf>
    <xf numFmtId="0" fontId="3" fillId="4" borderId="9" xfId="0" applyFont="1" applyFill="1" applyBorder="1" applyAlignment="1" applyProtection="1">
      <alignment horizontal="center" wrapText="1"/>
    </xf>
    <xf numFmtId="0" fontId="3" fillId="7" borderId="12" xfId="0" applyFont="1" applyFill="1" applyBorder="1" applyAlignment="1" applyProtection="1">
      <alignment horizontal="center" wrapText="1"/>
    </xf>
    <xf numFmtId="0" fontId="3" fillId="7" borderId="9" xfId="0" applyFont="1" applyFill="1" applyBorder="1" applyAlignment="1" applyProtection="1">
      <alignment horizontal="center" wrapText="1"/>
    </xf>
    <xf numFmtId="0" fontId="3" fillId="3" borderId="4" xfId="0" applyFont="1" applyFill="1" applyBorder="1" applyAlignment="1" applyProtection="1">
      <alignment horizontal="center" wrapText="1"/>
    </xf>
    <xf numFmtId="0" fontId="3" fillId="3" borderId="12" xfId="0" applyFont="1" applyFill="1" applyBorder="1" applyAlignment="1" applyProtection="1">
      <alignment horizontal="center" wrapText="1"/>
    </xf>
    <xf numFmtId="0" fontId="3" fillId="3" borderId="9" xfId="0" applyFont="1" applyFill="1" applyBorder="1" applyAlignment="1" applyProtection="1">
      <alignment horizontal="center" wrapText="1"/>
    </xf>
    <xf numFmtId="0" fontId="3" fillId="8" borderId="4" xfId="0" applyFont="1" applyFill="1" applyBorder="1" applyAlignment="1" applyProtection="1">
      <alignment horizontal="center" wrapText="1"/>
    </xf>
    <xf numFmtId="0" fontId="3" fillId="8" borderId="12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3" fillId="12" borderId="0" xfId="0" applyFont="1" applyFill="1" applyAlignment="1" applyProtection="1">
      <alignment horizontal="center" vertical="center" wrapText="1"/>
    </xf>
    <xf numFmtId="0" fontId="3" fillId="24" borderId="12" xfId="0" applyFont="1" applyFill="1" applyBorder="1" applyAlignment="1" applyProtection="1">
      <alignment horizontal="center" wrapText="1"/>
    </xf>
    <xf numFmtId="0" fontId="3" fillId="24" borderId="9" xfId="0" applyFont="1" applyFill="1" applyBorder="1" applyAlignment="1" applyProtection="1">
      <alignment horizontal="center" wrapText="1"/>
    </xf>
  </cellXfs>
  <cellStyles count="2">
    <cellStyle name="Currency" xfId="1" builtinId="4"/>
    <cellStyle name="Normal" xfId="0" builtinId="0"/>
  </cellStyles>
  <dxfs count="18"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4CCE3A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4CCE3A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1"/>
    <pageSetUpPr fitToPage="1"/>
  </sheetPr>
  <dimension ref="A1:AC225"/>
  <sheetViews>
    <sheetView tabSelected="1" topLeftCell="A22" workbookViewId="0">
      <selection activeCell="B51" sqref="B51"/>
    </sheetView>
  </sheetViews>
  <sheetFormatPr defaultColWidth="9.109375" defaultRowHeight="13.8" x14ac:dyDescent="0.25"/>
  <cols>
    <col min="1" max="1" width="10.88671875" style="8" customWidth="1"/>
    <col min="2" max="2" width="26.88671875" style="67" customWidth="1"/>
    <col min="3" max="13" width="8.6640625" style="8" customWidth="1"/>
    <col min="14" max="14" width="15.6640625" style="8" customWidth="1"/>
    <col min="15" max="15" width="5.6640625" style="8" customWidth="1"/>
    <col min="16" max="16" width="40.88671875" style="9" customWidth="1"/>
    <col min="17" max="27" width="12.6640625" style="8" customWidth="1"/>
    <col min="28" max="16384" width="9.109375" style="8"/>
  </cols>
  <sheetData>
    <row r="1" spans="1:29" ht="24.75" customHeight="1" thickBot="1" x14ac:dyDescent="0.3">
      <c r="A1" s="196" t="s">
        <v>65</v>
      </c>
      <c r="B1" s="197"/>
      <c r="C1" s="197"/>
      <c r="D1" s="197"/>
      <c r="E1" s="68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9" customHeight="1" x14ac:dyDescent="0.25">
      <c r="A2" s="210" t="s">
        <v>74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04" t="s">
        <v>30</v>
      </c>
      <c r="O2" s="10"/>
      <c r="P2" s="201" t="s">
        <v>10</v>
      </c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</row>
    <row r="3" spans="1:29" ht="43.5" customHeight="1" x14ac:dyDescent="0.25">
      <c r="A3" s="11" t="s">
        <v>9</v>
      </c>
      <c r="B3" s="12" t="str">
        <f>MID('Copy &amp; Paste Roster Report Here'!A2,29,13)</f>
        <v/>
      </c>
      <c r="C3" s="13">
        <v>2010</v>
      </c>
      <c r="D3" s="13">
        <v>2011</v>
      </c>
      <c r="E3" s="13">
        <v>2012</v>
      </c>
      <c r="F3" s="13">
        <v>2013</v>
      </c>
      <c r="G3" s="13">
        <v>2014</v>
      </c>
      <c r="H3" s="13">
        <v>2015</v>
      </c>
      <c r="I3" s="13">
        <v>2016</v>
      </c>
      <c r="J3" s="13">
        <v>2017</v>
      </c>
      <c r="K3" s="13">
        <v>2018</v>
      </c>
      <c r="L3" s="13">
        <v>2019</v>
      </c>
      <c r="M3" s="13">
        <v>2020</v>
      </c>
      <c r="N3" s="205"/>
      <c r="O3" s="10"/>
      <c r="P3" s="203" t="s">
        <v>28</v>
      </c>
      <c r="Q3" s="167" t="s">
        <v>1</v>
      </c>
      <c r="R3" s="167" t="s">
        <v>2</v>
      </c>
      <c r="S3" s="167" t="s">
        <v>3</v>
      </c>
      <c r="T3" s="167" t="s">
        <v>21</v>
      </c>
      <c r="U3" s="167" t="s">
        <v>16</v>
      </c>
      <c r="V3" s="167" t="s">
        <v>17</v>
      </c>
      <c r="W3" s="167" t="s">
        <v>18</v>
      </c>
      <c r="X3" s="15"/>
      <c r="Y3" s="15"/>
      <c r="Z3" s="15"/>
      <c r="AA3" s="15"/>
      <c r="AB3" s="15"/>
      <c r="AC3" s="15"/>
    </row>
    <row r="4" spans="1:29" ht="15" customHeight="1" x14ac:dyDescent="0.25">
      <c r="A4" s="211" t="s">
        <v>61</v>
      </c>
      <c r="B4" s="16" t="s">
        <v>19</v>
      </c>
      <c r="C4" s="5"/>
      <c r="D4" s="166"/>
      <c r="E4" s="166"/>
      <c r="F4" s="166"/>
      <c r="G4" s="5"/>
      <c r="H4" s="5"/>
      <c r="I4" s="5"/>
      <c r="J4" s="5"/>
      <c r="K4" s="5"/>
      <c r="L4" s="5"/>
      <c r="M4" s="5"/>
      <c r="N4" s="4">
        <f t="shared" ref="N4:N9" si="0">SUM(C4:M4)</f>
        <v>0</v>
      </c>
      <c r="O4" s="10"/>
      <c r="P4" s="203"/>
      <c r="Q4" s="167">
        <f>COUNTIF('Copy &amp; Paste Roster Report Here'!$M$1:$M$19527,"ft")</f>
        <v>0</v>
      </c>
      <c r="R4" s="167">
        <f>COUNTIF('Copy &amp; Paste Roster Report Here'!$M$1:$M$19527,"ht")</f>
        <v>0</v>
      </c>
      <c r="S4" s="167">
        <f>COUNTIF('Copy &amp; Paste Roster Report Here'!$M$1:$M$19527,"mt")</f>
        <v>0</v>
      </c>
      <c r="T4" s="167">
        <f>COUNTIF('Copy &amp; Paste Roster Report Here'!$M$1:$M$19527,"rh")</f>
        <v>0</v>
      </c>
      <c r="U4" s="167">
        <f>COUNTIF('Copy &amp; Paste Roster Report Here'!$M$1:$M$19527,"qt")</f>
        <v>0</v>
      </c>
      <c r="V4" s="167">
        <f>COUNTIF('Copy &amp; Paste Roster Report Here'!$M$1:$M$19527,"fy")</f>
        <v>0</v>
      </c>
      <c r="W4" s="17">
        <f>SUM(Q4:V4)</f>
        <v>0</v>
      </c>
      <c r="X4" s="15"/>
      <c r="Y4" s="15"/>
      <c r="Z4" s="15"/>
      <c r="AA4" s="15"/>
      <c r="AB4" s="15"/>
      <c r="AC4" s="15"/>
    </row>
    <row r="5" spans="1:29" ht="15" customHeight="1" x14ac:dyDescent="0.25">
      <c r="A5" s="212"/>
      <c r="B5" s="18" t="s">
        <v>26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4">
        <f t="shared" si="0"/>
        <v>0</v>
      </c>
      <c r="O5" s="10"/>
      <c r="P5" s="20"/>
      <c r="Q5" s="21"/>
      <c r="R5" s="21"/>
      <c r="S5" s="21"/>
      <c r="T5" s="21"/>
      <c r="U5" s="21"/>
      <c r="V5" s="21"/>
      <c r="W5" s="21"/>
      <c r="X5" s="15"/>
      <c r="Y5" s="15"/>
      <c r="Z5" s="15"/>
      <c r="AA5" s="15"/>
      <c r="AB5" s="15"/>
      <c r="AC5" s="15"/>
    </row>
    <row r="6" spans="1:29" ht="15" customHeight="1" x14ac:dyDescent="0.25">
      <c r="A6" s="212"/>
      <c r="B6" s="18" t="s">
        <v>25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4">
        <f t="shared" si="0"/>
        <v>0</v>
      </c>
      <c r="O6" s="10"/>
      <c r="P6" s="20"/>
      <c r="Q6" s="21"/>
      <c r="R6" s="21"/>
      <c r="S6" s="21"/>
      <c r="T6" s="21"/>
      <c r="U6" s="21"/>
      <c r="V6" s="21"/>
      <c r="W6" s="21"/>
      <c r="X6" s="15"/>
      <c r="Y6" s="15"/>
      <c r="Z6" s="15"/>
      <c r="AA6" s="15"/>
      <c r="AB6" s="15"/>
      <c r="AC6" s="15"/>
    </row>
    <row r="7" spans="1:29" ht="15" customHeight="1" x14ac:dyDescent="0.25">
      <c r="A7" s="213"/>
      <c r="B7" s="18" t="s">
        <v>23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19">
        <v>0</v>
      </c>
      <c r="N7" s="4">
        <f t="shared" si="0"/>
        <v>0</v>
      </c>
      <c r="O7" s="10"/>
      <c r="P7" s="20"/>
      <c r="Q7" s="21"/>
      <c r="R7" s="21"/>
      <c r="S7" s="21"/>
      <c r="T7" s="21"/>
      <c r="U7" s="21"/>
      <c r="V7" s="21"/>
      <c r="W7" s="21"/>
      <c r="X7" s="15"/>
      <c r="Y7" s="15"/>
      <c r="Z7" s="15"/>
      <c r="AA7" s="15"/>
      <c r="AB7" s="15"/>
      <c r="AC7" s="15"/>
    </row>
    <row r="8" spans="1:29" ht="15" customHeight="1" x14ac:dyDescent="0.25">
      <c r="A8" s="213"/>
      <c r="B8" s="18" t="s">
        <v>5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4">
        <f t="shared" si="0"/>
        <v>0</v>
      </c>
      <c r="O8" s="10"/>
      <c r="P8" s="20"/>
      <c r="Q8" s="21"/>
      <c r="R8" s="21"/>
      <c r="S8" s="21"/>
      <c r="T8" s="21"/>
      <c r="U8" s="21"/>
      <c r="V8" s="21"/>
      <c r="W8" s="21"/>
      <c r="X8" s="15"/>
      <c r="Y8" s="15"/>
      <c r="Z8" s="15"/>
      <c r="AA8" s="15"/>
      <c r="AB8" s="15"/>
      <c r="AC8" s="15"/>
    </row>
    <row r="9" spans="1:29" ht="15" customHeight="1" x14ac:dyDescent="0.25">
      <c r="A9" s="214"/>
      <c r="B9" s="22" t="s">
        <v>6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4">
        <f t="shared" si="0"/>
        <v>0</v>
      </c>
      <c r="O9" s="10"/>
      <c r="P9" s="20"/>
      <c r="Q9" s="21"/>
      <c r="R9" s="21"/>
      <c r="S9" s="21"/>
      <c r="T9" s="21"/>
      <c r="U9" s="21"/>
      <c r="V9" s="21"/>
      <c r="W9" s="21"/>
      <c r="X9" s="15"/>
      <c r="Y9" s="15"/>
      <c r="Z9" s="15"/>
      <c r="AA9" s="15"/>
      <c r="AB9" s="15"/>
      <c r="AC9" s="15"/>
    </row>
    <row r="10" spans="1:29" ht="24.9" customHeight="1" x14ac:dyDescent="0.25">
      <c r="A10" s="215" t="s">
        <v>52</v>
      </c>
      <c r="B10" s="216"/>
      <c r="C10" s="1">
        <f>C4*Q15+C5*Q16+C6*Q17+C7*Q18+C8*Q19+C9*Q20</f>
        <v>0</v>
      </c>
      <c r="D10" s="1">
        <f t="shared" ref="D10:M10" si="1">D4*R15+D5*R16+D6*R17+D7*R18+D8*R19+D9*R20</f>
        <v>0</v>
      </c>
      <c r="E10" s="1">
        <f t="shared" si="1"/>
        <v>0</v>
      </c>
      <c r="F10" s="1">
        <f t="shared" si="1"/>
        <v>0</v>
      </c>
      <c r="G10" s="1">
        <f t="shared" si="1"/>
        <v>0</v>
      </c>
      <c r="H10" s="1">
        <f t="shared" si="1"/>
        <v>0</v>
      </c>
      <c r="I10" s="1">
        <f t="shared" si="1"/>
        <v>0</v>
      </c>
      <c r="J10" s="1">
        <f t="shared" si="1"/>
        <v>0</v>
      </c>
      <c r="K10" s="1">
        <f t="shared" si="1"/>
        <v>0</v>
      </c>
      <c r="L10" s="1">
        <f t="shared" si="1"/>
        <v>0</v>
      </c>
      <c r="M10" s="1">
        <f t="shared" si="1"/>
        <v>0</v>
      </c>
      <c r="N10" s="4">
        <f>SUM(C10:M10)</f>
        <v>0</v>
      </c>
      <c r="O10" s="10"/>
      <c r="P10" s="23"/>
      <c r="Q10" s="10"/>
      <c r="R10" s="10"/>
      <c r="S10" s="10"/>
      <c r="T10" s="10"/>
      <c r="U10" s="10"/>
      <c r="V10" s="10"/>
      <c r="W10" s="10"/>
      <c r="X10" s="24"/>
      <c r="Y10" s="24"/>
      <c r="Z10" s="24"/>
      <c r="AA10" s="24"/>
      <c r="AB10" s="10"/>
      <c r="AC10" s="10"/>
    </row>
    <row r="11" spans="1:29" ht="24.9" customHeight="1" x14ac:dyDescent="0.25">
      <c r="A11" s="206" t="s">
        <v>62</v>
      </c>
      <c r="B11" s="207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25">
        <f>SUM(C11:M11)</f>
        <v>0</v>
      </c>
      <c r="O11" s="10"/>
      <c r="P11" s="23"/>
      <c r="Q11" s="21"/>
      <c r="R11" s="21"/>
      <c r="S11" s="21"/>
      <c r="T11" s="21"/>
      <c r="U11" s="21"/>
      <c r="V11" s="21"/>
      <c r="W11" s="26"/>
      <c r="X11" s="24"/>
      <c r="Y11" s="24"/>
      <c r="Z11" s="24"/>
      <c r="AA11" s="24"/>
      <c r="AB11" s="10"/>
      <c r="AC11" s="10"/>
    </row>
    <row r="12" spans="1:29" ht="24.9" customHeight="1" x14ac:dyDescent="0.25">
      <c r="A12" s="215" t="s">
        <v>53</v>
      </c>
      <c r="B12" s="216"/>
      <c r="C12" s="2" t="str">
        <f t="shared" ref="C12:M12" si="2">IF(C11&gt;0,+C11/C10,"-")</f>
        <v>-</v>
      </c>
      <c r="D12" s="2" t="str">
        <f t="shared" si="2"/>
        <v>-</v>
      </c>
      <c r="E12" s="2" t="str">
        <f t="shared" si="2"/>
        <v>-</v>
      </c>
      <c r="F12" s="2" t="str">
        <f t="shared" si="2"/>
        <v>-</v>
      </c>
      <c r="G12" s="2" t="str">
        <f t="shared" si="2"/>
        <v>-</v>
      </c>
      <c r="H12" s="2" t="str">
        <f t="shared" si="2"/>
        <v>-</v>
      </c>
      <c r="I12" s="2" t="str">
        <f t="shared" si="2"/>
        <v>-</v>
      </c>
      <c r="J12" s="2" t="str">
        <f t="shared" si="2"/>
        <v>-</v>
      </c>
      <c r="K12" s="2" t="str">
        <f t="shared" si="2"/>
        <v>-</v>
      </c>
      <c r="L12" s="2" t="str">
        <f t="shared" si="2"/>
        <v>-</v>
      </c>
      <c r="M12" s="2" t="str">
        <f t="shared" si="2"/>
        <v>-</v>
      </c>
      <c r="N12" s="27"/>
      <c r="O12" s="10"/>
      <c r="P12" s="10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10"/>
      <c r="AC12" s="10"/>
    </row>
    <row r="13" spans="1:29" ht="24.9" customHeight="1" x14ac:dyDescent="0.25">
      <c r="A13" s="217" t="s">
        <v>54</v>
      </c>
      <c r="B13" s="218"/>
      <c r="C13" s="3">
        <f>Q22</f>
        <v>13000</v>
      </c>
      <c r="D13" s="3">
        <f t="shared" ref="D13:M13" si="3">R22</f>
        <v>13000</v>
      </c>
      <c r="E13" s="3">
        <f t="shared" si="3"/>
        <v>13000</v>
      </c>
      <c r="F13" s="3">
        <f t="shared" si="3"/>
        <v>13000</v>
      </c>
      <c r="G13" s="3">
        <f t="shared" si="3"/>
        <v>13000</v>
      </c>
      <c r="H13" s="3">
        <f t="shared" si="3"/>
        <v>13000</v>
      </c>
      <c r="I13" s="3">
        <f t="shared" si="3"/>
        <v>13000</v>
      </c>
      <c r="J13" s="3">
        <f t="shared" si="3"/>
        <v>13000</v>
      </c>
      <c r="K13" s="3">
        <f t="shared" si="3"/>
        <v>13000</v>
      </c>
      <c r="L13" s="3">
        <f t="shared" si="3"/>
        <v>13000</v>
      </c>
      <c r="M13" s="3">
        <f t="shared" si="3"/>
        <v>13000</v>
      </c>
      <c r="N13" s="27"/>
      <c r="O13" s="10"/>
      <c r="P13" s="10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10"/>
      <c r="AC13" s="10"/>
    </row>
    <row r="14" spans="1:29" ht="24.9" customHeight="1" x14ac:dyDescent="0.25">
      <c r="A14" s="206" t="s">
        <v>66</v>
      </c>
      <c r="B14" s="207"/>
      <c r="C14" s="208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7"/>
      <c r="O14" s="10"/>
      <c r="P14" s="168"/>
      <c r="Q14" s="169">
        <v>2010</v>
      </c>
      <c r="R14" s="169">
        <v>2011</v>
      </c>
      <c r="S14" s="169">
        <v>2012</v>
      </c>
      <c r="T14" s="169">
        <v>2013</v>
      </c>
      <c r="U14" s="169">
        <v>2014</v>
      </c>
      <c r="V14" s="169">
        <v>2015</v>
      </c>
      <c r="W14" s="169">
        <v>2016</v>
      </c>
      <c r="X14" s="169">
        <v>2017</v>
      </c>
      <c r="Y14" s="169">
        <v>2018</v>
      </c>
      <c r="Z14" s="169">
        <v>2019</v>
      </c>
      <c r="AA14" s="169">
        <v>2020</v>
      </c>
      <c r="AB14" s="10"/>
      <c r="AC14" s="10"/>
    </row>
    <row r="15" spans="1:29" ht="15" customHeight="1" x14ac:dyDescent="0.25">
      <c r="A15" s="198" t="s">
        <v>13</v>
      </c>
      <c r="B15" s="28" t="s">
        <v>19</v>
      </c>
      <c r="C15" s="29">
        <f>'Analytical Tests'!AK1181</f>
        <v>0</v>
      </c>
      <c r="D15" s="29">
        <f>'Analytical Tests'!AL1181</f>
        <v>0</v>
      </c>
      <c r="E15" s="29">
        <f>'Analytical Tests'!AM1181</f>
        <v>0</v>
      </c>
      <c r="F15" s="29">
        <f>'Analytical Tests'!AN1181</f>
        <v>0</v>
      </c>
      <c r="G15" s="29">
        <f>'Analytical Tests'!AO1181</f>
        <v>0</v>
      </c>
      <c r="H15" s="29">
        <f>'Analytical Tests'!AP1181</f>
        <v>0</v>
      </c>
      <c r="I15" s="29">
        <f>'Analytical Tests'!AQ1181</f>
        <v>0</v>
      </c>
      <c r="J15" s="29">
        <f>'Analytical Tests'!AR1181</f>
        <v>0</v>
      </c>
      <c r="K15" s="29">
        <f>'Analytical Tests'!AS1181</f>
        <v>0</v>
      </c>
      <c r="L15" s="29">
        <f>'Analytical Tests'!AT1181</f>
        <v>0</v>
      </c>
      <c r="M15" s="29">
        <f>'Analytical Tests'!AU1181</f>
        <v>0</v>
      </c>
      <c r="N15" s="30">
        <f>SUM(C15:M15)</f>
        <v>0</v>
      </c>
      <c r="O15" s="10"/>
      <c r="P15" s="170" t="s">
        <v>19</v>
      </c>
      <c r="Q15" s="171">
        <v>1</v>
      </c>
      <c r="R15" s="171">
        <v>1</v>
      </c>
      <c r="S15" s="171">
        <v>1</v>
      </c>
      <c r="T15" s="171">
        <v>1</v>
      </c>
      <c r="U15" s="171">
        <v>1</v>
      </c>
      <c r="V15" s="171">
        <v>1</v>
      </c>
      <c r="W15" s="171">
        <v>1</v>
      </c>
      <c r="X15" s="171">
        <v>1</v>
      </c>
      <c r="Y15" s="171">
        <v>1</v>
      </c>
      <c r="Z15" s="171">
        <v>1</v>
      </c>
      <c r="AA15" s="171">
        <v>1</v>
      </c>
      <c r="AB15" s="10"/>
      <c r="AC15" s="10"/>
    </row>
    <row r="16" spans="1:29" ht="15" customHeight="1" x14ac:dyDescent="0.25">
      <c r="A16" s="199"/>
      <c r="B16" s="160" t="s">
        <v>26</v>
      </c>
      <c r="C16" s="161">
        <f>'Analytical Tests'!AW1181</f>
        <v>0</v>
      </c>
      <c r="D16" s="161">
        <f>'Analytical Tests'!AX1181</f>
        <v>0</v>
      </c>
      <c r="E16" s="161">
        <f>'Analytical Tests'!AY1181</f>
        <v>0</v>
      </c>
      <c r="F16" s="161">
        <f>'Analytical Tests'!AZ1181</f>
        <v>0</v>
      </c>
      <c r="G16" s="161">
        <f>'Analytical Tests'!BA1181</f>
        <v>0</v>
      </c>
      <c r="H16" s="161">
        <f>'Analytical Tests'!BB1181</f>
        <v>0</v>
      </c>
      <c r="I16" s="161">
        <f>'Analytical Tests'!BC1181</f>
        <v>0</v>
      </c>
      <c r="J16" s="161">
        <f>'Analytical Tests'!BD1181</f>
        <v>0</v>
      </c>
      <c r="K16" s="161">
        <f>'Analytical Tests'!BE1181</f>
        <v>0</v>
      </c>
      <c r="L16" s="161">
        <f>'Analytical Tests'!BF1181</f>
        <v>0</v>
      </c>
      <c r="M16" s="161">
        <f>'Analytical Tests'!BG1181</f>
        <v>0</v>
      </c>
      <c r="N16" s="162">
        <f t="shared" ref="N16:N26" si="4">SUM(C16:M16)</f>
        <v>0</v>
      </c>
      <c r="O16" s="10"/>
      <c r="P16" s="172" t="s">
        <v>26</v>
      </c>
      <c r="Q16" s="171">
        <v>0.5</v>
      </c>
      <c r="R16" s="171">
        <v>0.5</v>
      </c>
      <c r="S16" s="171">
        <v>0.5</v>
      </c>
      <c r="T16" s="171">
        <v>0.5</v>
      </c>
      <c r="U16" s="171">
        <v>0.5</v>
      </c>
      <c r="V16" s="171">
        <v>0.5</v>
      </c>
      <c r="W16" s="171">
        <v>0.5</v>
      </c>
      <c r="X16" s="171">
        <v>0.5</v>
      </c>
      <c r="Y16" s="171">
        <v>0.5</v>
      </c>
      <c r="Z16" s="171">
        <v>0.5</v>
      </c>
      <c r="AA16" s="171">
        <v>0.5</v>
      </c>
      <c r="AB16" s="10"/>
      <c r="AC16" s="10"/>
    </row>
    <row r="17" spans="1:29" ht="15" customHeight="1" x14ac:dyDescent="0.25">
      <c r="A17" s="199"/>
      <c r="B17" s="160" t="s">
        <v>25</v>
      </c>
      <c r="C17" s="161">
        <f>'Analytical Tests'!BU1181</f>
        <v>0</v>
      </c>
      <c r="D17" s="161">
        <f>'Analytical Tests'!BV1181</f>
        <v>0</v>
      </c>
      <c r="E17" s="161">
        <f>'Analytical Tests'!BW1181</f>
        <v>0</v>
      </c>
      <c r="F17" s="161">
        <f>'Analytical Tests'!BX1181</f>
        <v>0</v>
      </c>
      <c r="G17" s="161">
        <f>'Analytical Tests'!BY1181</f>
        <v>0</v>
      </c>
      <c r="H17" s="161">
        <f>'Analytical Tests'!BZ1181</f>
        <v>0</v>
      </c>
      <c r="I17" s="161">
        <f>'Analytical Tests'!CA1181</f>
        <v>0</v>
      </c>
      <c r="J17" s="161">
        <f>'Analytical Tests'!CB1181</f>
        <v>0</v>
      </c>
      <c r="K17" s="161">
        <f>'Analytical Tests'!CC1181</f>
        <v>0</v>
      </c>
      <c r="L17" s="161">
        <f>'Analytical Tests'!CD1181</f>
        <v>0</v>
      </c>
      <c r="M17" s="161">
        <f>'Analytical Tests'!CE1181</f>
        <v>0</v>
      </c>
      <c r="N17" s="162">
        <f t="shared" si="4"/>
        <v>0</v>
      </c>
      <c r="O17" s="10"/>
      <c r="P17" s="172" t="s">
        <v>25</v>
      </c>
      <c r="Q17" s="171">
        <v>0.5</v>
      </c>
      <c r="R17" s="171">
        <v>0.5</v>
      </c>
      <c r="S17" s="171">
        <v>0.5</v>
      </c>
      <c r="T17" s="171">
        <v>0.5</v>
      </c>
      <c r="U17" s="171">
        <v>0.5</v>
      </c>
      <c r="V17" s="171">
        <v>0.5</v>
      </c>
      <c r="W17" s="171">
        <v>0.5</v>
      </c>
      <c r="X17" s="171">
        <v>0.5</v>
      </c>
      <c r="Y17" s="171">
        <v>0.5</v>
      </c>
      <c r="Z17" s="171">
        <v>0.5</v>
      </c>
      <c r="AA17" s="171">
        <v>0.5</v>
      </c>
      <c r="AB17" s="10"/>
      <c r="AC17" s="10"/>
    </row>
    <row r="18" spans="1:29" ht="15" customHeight="1" x14ac:dyDescent="0.25">
      <c r="A18" s="199"/>
      <c r="B18" s="160" t="s">
        <v>23</v>
      </c>
      <c r="C18" s="161">
        <f>'Analytical Tests'!CG1181</f>
        <v>0</v>
      </c>
      <c r="D18" s="161">
        <f>'Analytical Tests'!CH1181</f>
        <v>0</v>
      </c>
      <c r="E18" s="161">
        <f>'Analytical Tests'!CI1181</f>
        <v>0</v>
      </c>
      <c r="F18" s="161">
        <f>'Analytical Tests'!CJ1181</f>
        <v>0</v>
      </c>
      <c r="G18" s="161">
        <f>'Analytical Tests'!CK1181</f>
        <v>0</v>
      </c>
      <c r="H18" s="161">
        <f>'Analytical Tests'!CL1181</f>
        <v>0</v>
      </c>
      <c r="I18" s="161">
        <f>'Analytical Tests'!CM1181</f>
        <v>0</v>
      </c>
      <c r="J18" s="161">
        <f>'Analytical Tests'!CN1181</f>
        <v>0</v>
      </c>
      <c r="K18" s="161">
        <f>'Analytical Tests'!CO1181</f>
        <v>0</v>
      </c>
      <c r="L18" s="161">
        <f>'Analytical Tests'!CP1181</f>
        <v>0</v>
      </c>
      <c r="M18" s="161">
        <f>'Analytical Tests'!CQ1181</f>
        <v>0</v>
      </c>
      <c r="N18" s="162">
        <f t="shared" si="4"/>
        <v>0</v>
      </c>
      <c r="O18" s="10"/>
      <c r="P18" s="172" t="s">
        <v>23</v>
      </c>
      <c r="Q18" s="171">
        <v>0.38100000000000001</v>
      </c>
      <c r="R18" s="171">
        <v>0.38100000000000001</v>
      </c>
      <c r="S18" s="171">
        <v>0.38100000000000001</v>
      </c>
      <c r="T18" s="171">
        <v>0.38100000000000001</v>
      </c>
      <c r="U18" s="171">
        <v>0.38100000000000001</v>
      </c>
      <c r="V18" s="171">
        <v>0.38100000000000001</v>
      </c>
      <c r="W18" s="171">
        <v>0.38100000000000001</v>
      </c>
      <c r="X18" s="171">
        <v>0.38100000000000001</v>
      </c>
      <c r="Y18" s="171">
        <v>0.38100000000000001</v>
      </c>
      <c r="Z18" s="171">
        <v>0.38100000000000001</v>
      </c>
      <c r="AA18" s="171">
        <v>0.38100000000000001</v>
      </c>
      <c r="AB18" s="10"/>
      <c r="AC18" s="10"/>
    </row>
    <row r="19" spans="1:29" ht="15" customHeight="1" x14ac:dyDescent="0.25">
      <c r="A19" s="199"/>
      <c r="B19" s="160" t="s">
        <v>5</v>
      </c>
      <c r="C19" s="161">
        <f>'Analytical Tests'!CS1181</f>
        <v>0</v>
      </c>
      <c r="D19" s="161">
        <f>'Analytical Tests'!CT1181</f>
        <v>0</v>
      </c>
      <c r="E19" s="161">
        <f>'Analytical Tests'!CU1181</f>
        <v>0</v>
      </c>
      <c r="F19" s="161">
        <f>'Analytical Tests'!CV1181</f>
        <v>0</v>
      </c>
      <c r="G19" s="161">
        <f>'Analytical Tests'!CW1181</f>
        <v>0</v>
      </c>
      <c r="H19" s="161">
        <f>'Analytical Tests'!CX1181</f>
        <v>0</v>
      </c>
      <c r="I19" s="161">
        <f>'Analytical Tests'!CY1181</f>
        <v>0</v>
      </c>
      <c r="J19" s="161">
        <f>'Analytical Tests'!CZ1181</f>
        <v>0</v>
      </c>
      <c r="K19" s="161">
        <f>'Analytical Tests'!DA1181</f>
        <v>0</v>
      </c>
      <c r="L19" s="161">
        <f>'Analytical Tests'!DB1181</f>
        <v>0</v>
      </c>
      <c r="M19" s="161">
        <f>'Analytical Tests'!DC1181</f>
        <v>0</v>
      </c>
      <c r="N19" s="162">
        <f t="shared" si="4"/>
        <v>0</v>
      </c>
      <c r="O19" s="10"/>
      <c r="P19" s="172" t="s">
        <v>5</v>
      </c>
      <c r="Q19" s="171">
        <v>0.2646</v>
      </c>
      <c r="R19" s="171">
        <v>0.2646</v>
      </c>
      <c r="S19" s="171">
        <v>0.2646</v>
      </c>
      <c r="T19" s="171">
        <v>0.2646</v>
      </c>
      <c r="U19" s="171">
        <v>0.2646</v>
      </c>
      <c r="V19" s="171">
        <v>0.2646</v>
      </c>
      <c r="W19" s="171">
        <v>0.2646</v>
      </c>
      <c r="X19" s="171">
        <v>0.2646</v>
      </c>
      <c r="Y19" s="171">
        <v>0.2646</v>
      </c>
      <c r="Z19" s="171">
        <v>0.2646</v>
      </c>
      <c r="AA19" s="171">
        <v>0.2646</v>
      </c>
      <c r="AB19" s="10"/>
      <c r="AC19" s="10"/>
    </row>
    <row r="20" spans="1:29" ht="15" customHeight="1" x14ac:dyDescent="0.25">
      <c r="A20" s="200"/>
      <c r="B20" s="163" t="s">
        <v>6</v>
      </c>
      <c r="C20" s="164">
        <f>'Analytical Tests'!BI1181</f>
        <v>0</v>
      </c>
      <c r="D20" s="164">
        <f>'Analytical Tests'!BJ1181</f>
        <v>0</v>
      </c>
      <c r="E20" s="164">
        <f>'Analytical Tests'!BK1181</f>
        <v>0</v>
      </c>
      <c r="F20" s="164">
        <f>'Analytical Tests'!BL1181</f>
        <v>0</v>
      </c>
      <c r="G20" s="164">
        <f>'Analytical Tests'!BM1181</f>
        <v>0</v>
      </c>
      <c r="H20" s="164">
        <f>'Analytical Tests'!BN1181</f>
        <v>0</v>
      </c>
      <c r="I20" s="164">
        <f>'Analytical Tests'!BO1181</f>
        <v>0</v>
      </c>
      <c r="J20" s="164">
        <f>'Analytical Tests'!BP1181</f>
        <v>0</v>
      </c>
      <c r="K20" s="164">
        <f>'Analytical Tests'!BQ1181</f>
        <v>0</v>
      </c>
      <c r="L20" s="164">
        <f>'Analytical Tests'!BR1181</f>
        <v>0</v>
      </c>
      <c r="M20" s="164">
        <f>'Analytical Tests'!BS1181</f>
        <v>0</v>
      </c>
      <c r="N20" s="162">
        <f t="shared" si="4"/>
        <v>0</v>
      </c>
      <c r="O20" s="10"/>
      <c r="P20" s="173" t="s">
        <v>6</v>
      </c>
      <c r="Q20" s="174">
        <v>0.2117</v>
      </c>
      <c r="R20" s="174">
        <v>0.2117</v>
      </c>
      <c r="S20" s="174">
        <v>0.2117</v>
      </c>
      <c r="T20" s="174">
        <v>0.2117</v>
      </c>
      <c r="U20" s="174">
        <v>0.2117</v>
      </c>
      <c r="V20" s="174">
        <v>0.2117</v>
      </c>
      <c r="W20" s="174">
        <v>0.2117</v>
      </c>
      <c r="X20" s="174">
        <v>0.2117</v>
      </c>
      <c r="Y20" s="174">
        <v>0.2117</v>
      </c>
      <c r="Z20" s="174">
        <v>0.2117</v>
      </c>
      <c r="AA20" s="174">
        <v>0.2117</v>
      </c>
      <c r="AB20" s="10"/>
      <c r="AC20" s="10"/>
    </row>
    <row r="21" spans="1:29" ht="15" customHeight="1" x14ac:dyDescent="0.25">
      <c r="A21" s="198" t="s">
        <v>15</v>
      </c>
      <c r="B21" s="28" t="s">
        <v>19</v>
      </c>
      <c r="C21" s="31">
        <f t="shared" ref="C21:M26" si="5">C15*Q15</f>
        <v>0</v>
      </c>
      <c r="D21" s="31">
        <f t="shared" si="5"/>
        <v>0</v>
      </c>
      <c r="E21" s="31">
        <f t="shared" si="5"/>
        <v>0</v>
      </c>
      <c r="F21" s="31">
        <f t="shared" si="5"/>
        <v>0</v>
      </c>
      <c r="G21" s="31">
        <f t="shared" si="5"/>
        <v>0</v>
      </c>
      <c r="H21" s="31">
        <f t="shared" si="5"/>
        <v>0</v>
      </c>
      <c r="I21" s="31">
        <f t="shared" si="5"/>
        <v>0</v>
      </c>
      <c r="J21" s="31">
        <f t="shared" si="5"/>
        <v>0</v>
      </c>
      <c r="K21" s="31">
        <f t="shared" si="5"/>
        <v>0</v>
      </c>
      <c r="L21" s="31">
        <f t="shared" si="5"/>
        <v>0</v>
      </c>
      <c r="M21" s="31">
        <f t="shared" si="5"/>
        <v>0</v>
      </c>
      <c r="N21" s="30">
        <f t="shared" si="4"/>
        <v>0</v>
      </c>
      <c r="O21" s="10"/>
      <c r="P21" s="168"/>
      <c r="Q21" s="169">
        <v>2010</v>
      </c>
      <c r="R21" s="169">
        <v>2011</v>
      </c>
      <c r="S21" s="169">
        <v>2012</v>
      </c>
      <c r="T21" s="169">
        <v>2013</v>
      </c>
      <c r="U21" s="169">
        <v>2014</v>
      </c>
      <c r="V21" s="169">
        <v>2015</v>
      </c>
      <c r="W21" s="169">
        <v>2016</v>
      </c>
      <c r="X21" s="169">
        <v>2017</v>
      </c>
      <c r="Y21" s="169">
        <v>2018</v>
      </c>
      <c r="Z21" s="169">
        <v>2019</v>
      </c>
      <c r="AA21" s="169">
        <v>2020</v>
      </c>
      <c r="AB21" s="10"/>
      <c r="AC21" s="10"/>
    </row>
    <row r="22" spans="1:29" ht="15" customHeight="1" x14ac:dyDescent="0.25">
      <c r="A22" s="199"/>
      <c r="B22" s="160" t="s">
        <v>20</v>
      </c>
      <c r="C22" s="161">
        <f t="shared" si="5"/>
        <v>0</v>
      </c>
      <c r="D22" s="161">
        <f t="shared" si="5"/>
        <v>0</v>
      </c>
      <c r="E22" s="161">
        <f t="shared" si="5"/>
        <v>0</v>
      </c>
      <c r="F22" s="161">
        <f t="shared" si="5"/>
        <v>0</v>
      </c>
      <c r="G22" s="161">
        <f t="shared" si="5"/>
        <v>0</v>
      </c>
      <c r="H22" s="161">
        <f t="shared" si="5"/>
        <v>0</v>
      </c>
      <c r="I22" s="161">
        <f t="shared" si="5"/>
        <v>0</v>
      </c>
      <c r="J22" s="161">
        <f t="shared" si="5"/>
        <v>0</v>
      </c>
      <c r="K22" s="161">
        <f t="shared" si="5"/>
        <v>0</v>
      </c>
      <c r="L22" s="161">
        <f t="shared" si="5"/>
        <v>0</v>
      </c>
      <c r="M22" s="161">
        <f t="shared" si="5"/>
        <v>0</v>
      </c>
      <c r="N22" s="162">
        <f t="shared" si="4"/>
        <v>0</v>
      </c>
      <c r="O22" s="10"/>
      <c r="P22" s="172" t="s">
        <v>29</v>
      </c>
      <c r="Q22" s="175">
        <v>13000</v>
      </c>
      <c r="R22" s="175">
        <v>13000</v>
      </c>
      <c r="S22" s="175">
        <v>13000</v>
      </c>
      <c r="T22" s="175">
        <v>13000</v>
      </c>
      <c r="U22" s="175">
        <v>13000</v>
      </c>
      <c r="V22" s="175">
        <v>13000</v>
      </c>
      <c r="W22" s="175">
        <v>13000</v>
      </c>
      <c r="X22" s="175">
        <v>13000</v>
      </c>
      <c r="Y22" s="175">
        <v>13000</v>
      </c>
      <c r="Z22" s="175">
        <v>13000</v>
      </c>
      <c r="AA22" s="175">
        <v>13000</v>
      </c>
      <c r="AB22" s="10"/>
      <c r="AC22" s="10"/>
    </row>
    <row r="23" spans="1:29" ht="15" customHeight="1" x14ac:dyDescent="0.25">
      <c r="A23" s="199"/>
      <c r="B23" s="160" t="s">
        <v>12</v>
      </c>
      <c r="C23" s="161">
        <f t="shared" si="5"/>
        <v>0</v>
      </c>
      <c r="D23" s="161">
        <f t="shared" si="5"/>
        <v>0</v>
      </c>
      <c r="E23" s="161">
        <f t="shared" si="5"/>
        <v>0</v>
      </c>
      <c r="F23" s="161">
        <f t="shared" si="5"/>
        <v>0</v>
      </c>
      <c r="G23" s="161">
        <f t="shared" si="5"/>
        <v>0</v>
      </c>
      <c r="H23" s="161">
        <f t="shared" si="5"/>
        <v>0</v>
      </c>
      <c r="I23" s="161">
        <f t="shared" si="5"/>
        <v>0</v>
      </c>
      <c r="J23" s="161">
        <f t="shared" si="5"/>
        <v>0</v>
      </c>
      <c r="K23" s="161">
        <f t="shared" si="5"/>
        <v>0</v>
      </c>
      <c r="L23" s="161">
        <f t="shared" si="5"/>
        <v>0</v>
      </c>
      <c r="M23" s="161">
        <f t="shared" si="5"/>
        <v>0</v>
      </c>
      <c r="N23" s="162">
        <f t="shared" si="4"/>
        <v>0</v>
      </c>
      <c r="O23" s="10"/>
      <c r="P23" s="176" t="s">
        <v>32</v>
      </c>
      <c r="Q23" s="177">
        <v>1700</v>
      </c>
      <c r="R23" s="177">
        <v>1700</v>
      </c>
      <c r="S23" s="177">
        <v>1700</v>
      </c>
      <c r="T23" s="177">
        <v>1700</v>
      </c>
      <c r="U23" s="177">
        <v>1700</v>
      </c>
      <c r="V23" s="177">
        <v>1700</v>
      </c>
      <c r="W23" s="177">
        <v>1700</v>
      </c>
      <c r="X23" s="177">
        <v>1700</v>
      </c>
      <c r="Y23" s="177">
        <v>1700</v>
      </c>
      <c r="Z23" s="177">
        <v>1700</v>
      </c>
      <c r="AA23" s="177">
        <v>1700</v>
      </c>
      <c r="AB23" s="10"/>
      <c r="AC23" s="10"/>
    </row>
    <row r="24" spans="1:29" ht="15" customHeight="1" x14ac:dyDescent="0.25">
      <c r="A24" s="199"/>
      <c r="B24" s="160" t="s">
        <v>11</v>
      </c>
      <c r="C24" s="161">
        <f t="shared" si="5"/>
        <v>0</v>
      </c>
      <c r="D24" s="161">
        <f t="shared" si="5"/>
        <v>0</v>
      </c>
      <c r="E24" s="161">
        <f t="shared" si="5"/>
        <v>0</v>
      </c>
      <c r="F24" s="161">
        <f t="shared" si="5"/>
        <v>0</v>
      </c>
      <c r="G24" s="161">
        <f t="shared" si="5"/>
        <v>0</v>
      </c>
      <c r="H24" s="161">
        <f t="shared" si="5"/>
        <v>0</v>
      </c>
      <c r="I24" s="161">
        <f t="shared" si="5"/>
        <v>0</v>
      </c>
      <c r="J24" s="161">
        <f t="shared" si="5"/>
        <v>0</v>
      </c>
      <c r="K24" s="161">
        <f t="shared" si="5"/>
        <v>0</v>
      </c>
      <c r="L24" s="161">
        <f t="shared" si="5"/>
        <v>0</v>
      </c>
      <c r="M24" s="161">
        <f t="shared" si="5"/>
        <v>0</v>
      </c>
      <c r="N24" s="162">
        <f t="shared" si="4"/>
        <v>0</v>
      </c>
      <c r="O24" s="10"/>
      <c r="P24" s="10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10"/>
      <c r="AC24" s="10"/>
    </row>
    <row r="25" spans="1:29" ht="15" customHeight="1" x14ac:dyDescent="0.25">
      <c r="A25" s="199"/>
      <c r="B25" s="160" t="s">
        <v>5</v>
      </c>
      <c r="C25" s="161">
        <f t="shared" si="5"/>
        <v>0</v>
      </c>
      <c r="D25" s="161">
        <f t="shared" si="5"/>
        <v>0</v>
      </c>
      <c r="E25" s="161">
        <f t="shared" si="5"/>
        <v>0</v>
      </c>
      <c r="F25" s="161">
        <f t="shared" si="5"/>
        <v>0</v>
      </c>
      <c r="G25" s="161">
        <f t="shared" si="5"/>
        <v>0</v>
      </c>
      <c r="H25" s="161">
        <f t="shared" si="5"/>
        <v>0</v>
      </c>
      <c r="I25" s="161">
        <f t="shared" si="5"/>
        <v>0</v>
      </c>
      <c r="J25" s="161">
        <f t="shared" si="5"/>
        <v>0</v>
      </c>
      <c r="K25" s="161">
        <f t="shared" si="5"/>
        <v>0</v>
      </c>
      <c r="L25" s="161">
        <f t="shared" si="5"/>
        <v>0</v>
      </c>
      <c r="M25" s="161">
        <f t="shared" si="5"/>
        <v>0</v>
      </c>
      <c r="N25" s="162">
        <f t="shared" si="4"/>
        <v>0</v>
      </c>
      <c r="O25" s="10"/>
      <c r="P25" s="10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10"/>
      <c r="AC25" s="10"/>
    </row>
    <row r="26" spans="1:29" ht="15" customHeight="1" x14ac:dyDescent="0.25">
      <c r="A26" s="200"/>
      <c r="B26" s="163" t="s">
        <v>6</v>
      </c>
      <c r="C26" s="164">
        <f t="shared" si="5"/>
        <v>0</v>
      </c>
      <c r="D26" s="164">
        <f t="shared" si="5"/>
        <v>0</v>
      </c>
      <c r="E26" s="164">
        <f t="shared" si="5"/>
        <v>0</v>
      </c>
      <c r="F26" s="164">
        <f t="shared" si="5"/>
        <v>0</v>
      </c>
      <c r="G26" s="164">
        <f t="shared" si="5"/>
        <v>0</v>
      </c>
      <c r="H26" s="164">
        <f t="shared" si="5"/>
        <v>0</v>
      </c>
      <c r="I26" s="164">
        <f t="shared" si="5"/>
        <v>0</v>
      </c>
      <c r="J26" s="164">
        <f t="shared" si="5"/>
        <v>0</v>
      </c>
      <c r="K26" s="164">
        <f t="shared" si="5"/>
        <v>0</v>
      </c>
      <c r="L26" s="164">
        <f t="shared" si="5"/>
        <v>0</v>
      </c>
      <c r="M26" s="164">
        <f t="shared" si="5"/>
        <v>0</v>
      </c>
      <c r="N26" s="162">
        <f t="shared" si="4"/>
        <v>0</v>
      </c>
      <c r="O26" s="10"/>
      <c r="P26" s="10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10"/>
      <c r="AC26" s="10"/>
    </row>
    <row r="27" spans="1:29" ht="24.9" customHeight="1" x14ac:dyDescent="0.25">
      <c r="A27" s="188" t="s">
        <v>63</v>
      </c>
      <c r="B27" s="32" t="s">
        <v>31</v>
      </c>
      <c r="C27" s="33">
        <f>C21</f>
        <v>0</v>
      </c>
      <c r="D27" s="33">
        <f t="shared" ref="D27:M27" si="6">D21</f>
        <v>0</v>
      </c>
      <c r="E27" s="33">
        <f t="shared" si="6"/>
        <v>0</v>
      </c>
      <c r="F27" s="33">
        <f t="shared" si="6"/>
        <v>0</v>
      </c>
      <c r="G27" s="33">
        <f t="shared" si="6"/>
        <v>0</v>
      </c>
      <c r="H27" s="33">
        <f t="shared" si="6"/>
        <v>0</v>
      </c>
      <c r="I27" s="33">
        <f t="shared" si="6"/>
        <v>0</v>
      </c>
      <c r="J27" s="33">
        <f t="shared" si="6"/>
        <v>0</v>
      </c>
      <c r="K27" s="33">
        <f t="shared" si="6"/>
        <v>0</v>
      </c>
      <c r="L27" s="33">
        <f t="shared" si="6"/>
        <v>0</v>
      </c>
      <c r="M27" s="33">
        <f t="shared" si="6"/>
        <v>0</v>
      </c>
      <c r="N27" s="30">
        <f>SUM(C27:M27)</f>
        <v>0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24.9" customHeight="1" x14ac:dyDescent="0.25">
      <c r="A28" s="189"/>
      <c r="B28" s="32" t="s">
        <v>44</v>
      </c>
      <c r="C28" s="34" t="str">
        <f t="shared" ref="C28:M28" si="7">IF(C11&gt;0,(C27/C10),"-")</f>
        <v>-</v>
      </c>
      <c r="D28" s="34" t="str">
        <f t="shared" si="7"/>
        <v>-</v>
      </c>
      <c r="E28" s="34" t="str">
        <f t="shared" si="7"/>
        <v>-</v>
      </c>
      <c r="F28" s="34" t="str">
        <f t="shared" si="7"/>
        <v>-</v>
      </c>
      <c r="G28" s="34" t="str">
        <f t="shared" si="7"/>
        <v>-</v>
      </c>
      <c r="H28" s="34" t="str">
        <f t="shared" si="7"/>
        <v>-</v>
      </c>
      <c r="I28" s="34" t="str">
        <f t="shared" si="7"/>
        <v>-</v>
      </c>
      <c r="J28" s="34" t="str">
        <f t="shared" si="7"/>
        <v>-</v>
      </c>
      <c r="K28" s="34" t="str">
        <f t="shared" si="7"/>
        <v>-</v>
      </c>
      <c r="L28" s="34" t="str">
        <f t="shared" si="7"/>
        <v>-</v>
      </c>
      <c r="M28" s="34" t="str">
        <f t="shared" si="7"/>
        <v>-</v>
      </c>
      <c r="N28" s="35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24.9" customHeight="1" x14ac:dyDescent="0.25">
      <c r="A29" s="189"/>
      <c r="B29" s="32" t="s">
        <v>48</v>
      </c>
      <c r="C29" s="36">
        <f>'Analytical Tests'!N1181+'Analytical Tests'!Y1181</f>
        <v>0</v>
      </c>
      <c r="D29" s="36">
        <f>'Analytical Tests'!O1181+'Analytical Tests'!Z1181</f>
        <v>0</v>
      </c>
      <c r="E29" s="36">
        <f>'Analytical Tests'!P1181+'Analytical Tests'!AA1181</f>
        <v>0</v>
      </c>
      <c r="F29" s="36">
        <f>'Analytical Tests'!Q1181+'Analytical Tests'!AB1181</f>
        <v>0</v>
      </c>
      <c r="G29" s="36">
        <f>'Analytical Tests'!R1181+'Analytical Tests'!AC1181</f>
        <v>0</v>
      </c>
      <c r="H29" s="36">
        <f>'Analytical Tests'!S1181+'Analytical Tests'!AD1181</f>
        <v>0</v>
      </c>
      <c r="I29" s="36">
        <f>'Analytical Tests'!T1181+'Analytical Tests'!AE1181</f>
        <v>0</v>
      </c>
      <c r="J29" s="36">
        <f>'Analytical Tests'!U1181+'Analytical Tests'!AF1181</f>
        <v>0</v>
      </c>
      <c r="K29" s="36">
        <f>'Analytical Tests'!V1181+'Analytical Tests'!AG1181</f>
        <v>0</v>
      </c>
      <c r="L29" s="36">
        <f>'Analytical Tests'!W1181+'Analytical Tests'!AH1181</f>
        <v>0</v>
      </c>
      <c r="M29" s="36">
        <f>'Analytical Tests'!X1181+'Analytical Tests'!AI1181</f>
        <v>0</v>
      </c>
      <c r="N29" s="25">
        <f>SUM(C29:M29)</f>
        <v>0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24.9" customHeight="1" x14ac:dyDescent="0.25">
      <c r="A30" s="190"/>
      <c r="B30" s="32" t="s">
        <v>49</v>
      </c>
      <c r="C30" s="192">
        <f>IF(B68&gt;0,B68,SUM(C29:M29))</f>
        <v>0</v>
      </c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27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24.9" customHeight="1" x14ac:dyDescent="0.25">
      <c r="A31" s="191"/>
      <c r="B31" s="32" t="s">
        <v>45</v>
      </c>
      <c r="C31" s="194">
        <f>C30-C14</f>
        <v>0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37" t="e">
        <f>+C31/C30</f>
        <v>#DIV/0!</v>
      </c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" customHeight="1" x14ac:dyDescent="0.25">
      <c r="A32" s="185" t="s">
        <v>56</v>
      </c>
      <c r="B32" s="18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7"/>
      <c r="N32" s="38">
        <f>'Analytical Tests'!B1181</f>
        <v>0</v>
      </c>
      <c r="O32" s="39"/>
      <c r="P32" s="39"/>
      <c r="Q32" s="39"/>
    </row>
    <row r="33" spans="1:17" x14ac:dyDescent="0.25">
      <c r="A33" s="185" t="s">
        <v>57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7"/>
      <c r="N33" s="38">
        <f>COUNTIF('Analytical Tests'!E8:E1180,"*transfer in*")</f>
        <v>0</v>
      </c>
      <c r="O33" s="39"/>
      <c r="P33" s="39"/>
      <c r="Q33" s="39"/>
    </row>
    <row r="34" spans="1:17" x14ac:dyDescent="0.25">
      <c r="A34" s="185" t="s">
        <v>58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7"/>
      <c r="N34" s="38">
        <f>COUNTIF('Analytical Tests'!E8:E1180,"*Reactivated*")</f>
        <v>0</v>
      </c>
      <c r="O34" s="39"/>
      <c r="P34" s="39"/>
      <c r="Q34" s="39"/>
    </row>
    <row r="35" spans="1:17" x14ac:dyDescent="0.25">
      <c r="A35" s="185" t="s">
        <v>59</v>
      </c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7"/>
      <c r="N35" s="38">
        <f>COUNTIF('Analytical Tests'!E8:E1180,"*suspended*")</f>
        <v>0</v>
      </c>
      <c r="O35" s="39"/>
      <c r="P35" s="39"/>
      <c r="Q35" s="39"/>
    </row>
    <row r="36" spans="1:17" x14ac:dyDescent="0.25">
      <c r="A36" s="185" t="s">
        <v>60</v>
      </c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7"/>
      <c r="N36" s="165" t="e">
        <f>+(N35+N34+N33)/SUM(N21+N22)</f>
        <v>#DIV/0!</v>
      </c>
      <c r="O36" s="39"/>
      <c r="P36" s="39"/>
      <c r="Q36" s="39"/>
    </row>
    <row r="37" spans="1:17" x14ac:dyDescent="0.25">
      <c r="A37" s="219" t="s">
        <v>68</v>
      </c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1"/>
      <c r="O37" s="39"/>
      <c r="P37" s="39"/>
      <c r="Q37" s="39"/>
    </row>
    <row r="38" spans="1:17" x14ac:dyDescent="0.25">
      <c r="A38" s="225"/>
      <c r="B38" s="226"/>
      <c r="C38" s="226"/>
      <c r="D38" s="226"/>
      <c r="E38" s="226"/>
      <c r="F38" s="226"/>
      <c r="G38" s="226"/>
      <c r="H38" s="226"/>
      <c r="I38" s="226"/>
      <c r="J38" s="226"/>
      <c r="K38" s="226"/>
      <c r="L38" s="226"/>
      <c r="M38" s="226"/>
      <c r="N38" s="227"/>
      <c r="O38" s="39"/>
      <c r="P38" s="39"/>
      <c r="Q38" s="39"/>
    </row>
    <row r="39" spans="1:17" x14ac:dyDescent="0.25">
      <c r="A39" s="228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30"/>
      <c r="O39" s="39"/>
      <c r="P39" s="39"/>
      <c r="Q39" s="39"/>
    </row>
    <row r="40" spans="1:17" x14ac:dyDescent="0.25">
      <c r="A40" s="228"/>
      <c r="B40" s="229"/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30"/>
      <c r="O40" s="39"/>
      <c r="P40" s="39"/>
      <c r="Q40" s="39"/>
    </row>
    <row r="41" spans="1:17" x14ac:dyDescent="0.25">
      <c r="A41" s="228"/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30"/>
      <c r="O41" s="39"/>
      <c r="P41" s="39"/>
      <c r="Q41" s="39"/>
    </row>
    <row r="42" spans="1:17" x14ac:dyDescent="0.25">
      <c r="A42" s="228"/>
      <c r="B42" s="229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30"/>
      <c r="O42" s="39"/>
      <c r="P42" s="39"/>
      <c r="Q42" s="39"/>
    </row>
    <row r="43" spans="1:17" x14ac:dyDescent="0.25">
      <c r="A43" s="228"/>
      <c r="B43" s="229"/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30"/>
      <c r="O43" s="39"/>
      <c r="P43" s="39"/>
      <c r="Q43" s="39"/>
    </row>
    <row r="44" spans="1:17" x14ac:dyDescent="0.25">
      <c r="A44" s="228"/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30"/>
      <c r="O44" s="39"/>
      <c r="P44" s="39"/>
      <c r="Q44" s="39"/>
    </row>
    <row r="45" spans="1:17" x14ac:dyDescent="0.25">
      <c r="A45" s="231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3"/>
      <c r="O45" s="39"/>
      <c r="P45" s="39"/>
      <c r="Q45" s="39"/>
    </row>
    <row r="46" spans="1:17" x14ac:dyDescent="0.25">
      <c r="A46" s="219" t="s">
        <v>69</v>
      </c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220"/>
      <c r="N46" s="221"/>
      <c r="O46" s="39"/>
      <c r="P46" s="39"/>
      <c r="Q46" s="39"/>
    </row>
    <row r="47" spans="1:17" x14ac:dyDescent="0.25">
      <c r="A47" s="178" t="s">
        <v>70</v>
      </c>
      <c r="B47" s="181" t="s">
        <v>71</v>
      </c>
      <c r="C47" s="222" t="s">
        <v>73</v>
      </c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39"/>
      <c r="P47" s="39"/>
      <c r="Q47" s="39"/>
    </row>
    <row r="48" spans="1:17" x14ac:dyDescent="0.25">
      <c r="A48" s="178">
        <v>1</v>
      </c>
      <c r="B48" s="183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39"/>
      <c r="P48" s="39"/>
      <c r="Q48" s="39"/>
    </row>
    <row r="49" spans="1:17" x14ac:dyDescent="0.25">
      <c r="A49" s="179">
        <v>2</v>
      </c>
      <c r="B49" s="183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39"/>
      <c r="P49" s="39"/>
      <c r="Q49" s="39"/>
    </row>
    <row r="50" spans="1:17" x14ac:dyDescent="0.25">
      <c r="A50" s="179">
        <v>3</v>
      </c>
      <c r="B50" s="183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39"/>
      <c r="P50" s="39"/>
      <c r="Q50" s="39"/>
    </row>
    <row r="51" spans="1:17" x14ac:dyDescent="0.25">
      <c r="A51" s="179">
        <v>4</v>
      </c>
      <c r="B51" s="183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39"/>
      <c r="P51" s="39"/>
      <c r="Q51" s="39"/>
    </row>
    <row r="52" spans="1:17" x14ac:dyDescent="0.25">
      <c r="A52" s="179">
        <v>5</v>
      </c>
      <c r="B52" s="183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39"/>
      <c r="P52" s="39"/>
      <c r="Q52" s="39"/>
    </row>
    <row r="53" spans="1:17" x14ac:dyDescent="0.25">
      <c r="A53" s="179">
        <v>6</v>
      </c>
      <c r="B53" s="183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39"/>
      <c r="P53" s="39"/>
      <c r="Q53" s="39"/>
    </row>
    <row r="54" spans="1:17" x14ac:dyDescent="0.25">
      <c r="A54" s="179">
        <v>7</v>
      </c>
      <c r="B54" s="183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39"/>
      <c r="P54" s="39"/>
      <c r="Q54" s="39"/>
    </row>
    <row r="55" spans="1:17" x14ac:dyDescent="0.25">
      <c r="A55" s="179">
        <v>8</v>
      </c>
      <c r="B55" s="183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39"/>
      <c r="P55" s="39"/>
      <c r="Q55" s="39"/>
    </row>
    <row r="56" spans="1:17" x14ac:dyDescent="0.25">
      <c r="A56" s="179">
        <v>9</v>
      </c>
      <c r="B56" s="183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39"/>
      <c r="P56" s="39"/>
      <c r="Q56" s="39"/>
    </row>
    <row r="57" spans="1:17" x14ac:dyDescent="0.25">
      <c r="A57" s="179">
        <v>10</v>
      </c>
      <c r="B57" s="183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39"/>
      <c r="P57" s="39"/>
      <c r="Q57" s="39"/>
    </row>
    <row r="58" spans="1:17" x14ac:dyDescent="0.25">
      <c r="A58" s="179">
        <v>11</v>
      </c>
      <c r="B58" s="183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39"/>
      <c r="P58" s="39"/>
      <c r="Q58" s="39"/>
    </row>
    <row r="59" spans="1:17" x14ac:dyDescent="0.25">
      <c r="A59" s="179">
        <v>12</v>
      </c>
      <c r="B59" s="183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39"/>
      <c r="P59" s="39"/>
      <c r="Q59" s="39"/>
    </row>
    <row r="60" spans="1:17" x14ac:dyDescent="0.25">
      <c r="A60" s="178">
        <v>13</v>
      </c>
      <c r="B60" s="183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39"/>
      <c r="P60" s="39"/>
      <c r="Q60" s="39"/>
    </row>
    <row r="61" spans="1:17" x14ac:dyDescent="0.25">
      <c r="A61" s="179">
        <v>14</v>
      </c>
      <c r="B61" s="18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39"/>
      <c r="P61" s="39"/>
      <c r="Q61" s="39"/>
    </row>
    <row r="62" spans="1:17" x14ac:dyDescent="0.25">
      <c r="A62" s="179">
        <v>15</v>
      </c>
      <c r="B62" s="18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39"/>
      <c r="P62" s="39"/>
      <c r="Q62" s="39"/>
    </row>
    <row r="63" spans="1:17" x14ac:dyDescent="0.25">
      <c r="A63" s="178">
        <v>16</v>
      </c>
      <c r="B63" s="183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39"/>
      <c r="P63" s="39"/>
      <c r="Q63" s="39"/>
    </row>
    <row r="64" spans="1:17" x14ac:dyDescent="0.25">
      <c r="A64" s="179">
        <v>17</v>
      </c>
      <c r="B64" s="183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39"/>
      <c r="P64" s="39"/>
      <c r="Q64" s="39"/>
    </row>
    <row r="65" spans="1:17" x14ac:dyDescent="0.25">
      <c r="A65" s="179">
        <v>18</v>
      </c>
      <c r="B65" s="183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39"/>
      <c r="P65" s="39"/>
      <c r="Q65" s="39"/>
    </row>
    <row r="66" spans="1:17" x14ac:dyDescent="0.25">
      <c r="A66" s="179">
        <v>19</v>
      </c>
      <c r="B66" s="183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39"/>
      <c r="P66" s="39"/>
      <c r="Q66" s="39"/>
    </row>
    <row r="67" spans="1:17" x14ac:dyDescent="0.25">
      <c r="A67" s="179">
        <v>20</v>
      </c>
      <c r="B67" s="183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39"/>
      <c r="P67" s="39"/>
      <c r="Q67" s="39"/>
    </row>
    <row r="68" spans="1:17" x14ac:dyDescent="0.25">
      <c r="A68" s="180" t="s">
        <v>72</v>
      </c>
      <c r="B68" s="182">
        <f>SUM(B48:B67)</f>
        <v>0</v>
      </c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39"/>
      <c r="P68" s="39"/>
      <c r="Q68" s="39"/>
    </row>
    <row r="69" spans="1:17" x14ac:dyDescent="0.25">
      <c r="A69" s="39"/>
      <c r="B69" s="45"/>
      <c r="C69" s="39"/>
      <c r="D69" s="39"/>
      <c r="E69" s="39"/>
      <c r="F69" s="39"/>
      <c r="G69" s="39"/>
      <c r="H69" s="39"/>
      <c r="I69" s="43"/>
      <c r="J69" s="39"/>
      <c r="K69" s="39"/>
      <c r="L69" s="39"/>
      <c r="M69" s="39"/>
      <c r="N69" s="39"/>
      <c r="O69" s="39"/>
      <c r="P69" s="39"/>
      <c r="Q69" s="39"/>
    </row>
    <row r="70" spans="1:17" x14ac:dyDescent="0.25">
      <c r="A70" s="39"/>
      <c r="B70" s="45"/>
      <c r="C70" s="39"/>
      <c r="D70" s="39"/>
      <c r="E70" s="39"/>
      <c r="F70" s="39"/>
      <c r="G70" s="39"/>
      <c r="H70" s="39"/>
      <c r="I70" s="43"/>
      <c r="J70" s="39"/>
      <c r="K70" s="39"/>
      <c r="L70" s="39"/>
      <c r="M70" s="39"/>
      <c r="N70" s="39"/>
      <c r="O70" s="39"/>
      <c r="P70" s="39"/>
      <c r="Q70" s="39"/>
    </row>
    <row r="71" spans="1:17" x14ac:dyDescent="0.25">
      <c r="A71" s="39"/>
      <c r="B71" s="45"/>
      <c r="C71" s="39"/>
      <c r="D71" s="39"/>
      <c r="E71" s="39"/>
      <c r="F71" s="39"/>
      <c r="G71" s="39"/>
      <c r="H71" s="39"/>
      <c r="I71" s="43"/>
      <c r="J71" s="39"/>
      <c r="K71" s="39"/>
      <c r="L71" s="39"/>
      <c r="M71" s="39"/>
      <c r="N71" s="39"/>
      <c r="O71" s="39"/>
      <c r="P71" s="39"/>
      <c r="Q71" s="39"/>
    </row>
    <row r="72" spans="1:17" x14ac:dyDescent="0.25">
      <c r="A72" s="39"/>
      <c r="B72" s="45"/>
      <c r="C72" s="39"/>
      <c r="D72" s="39"/>
      <c r="E72" s="39"/>
      <c r="F72" s="39"/>
      <c r="G72" s="39"/>
      <c r="H72" s="39"/>
      <c r="I72" s="43"/>
      <c r="J72" s="39"/>
      <c r="K72" s="39"/>
      <c r="L72" s="39"/>
      <c r="M72" s="39"/>
      <c r="N72" s="39"/>
      <c r="O72" s="39"/>
      <c r="P72" s="39"/>
      <c r="Q72" s="39"/>
    </row>
    <row r="73" spans="1:17" x14ac:dyDescent="0.25">
      <c r="A73" s="39"/>
      <c r="B73" s="45"/>
      <c r="C73" s="39"/>
      <c r="D73" s="39"/>
      <c r="E73" s="39"/>
      <c r="F73" s="39"/>
      <c r="G73" s="39"/>
      <c r="H73" s="44"/>
      <c r="I73" s="43"/>
      <c r="J73" s="39"/>
      <c r="K73" s="39"/>
      <c r="L73" s="39"/>
      <c r="M73" s="39"/>
      <c r="N73" s="39"/>
      <c r="O73" s="39"/>
      <c r="P73" s="39"/>
      <c r="Q73" s="39"/>
    </row>
    <row r="74" spans="1:17" x14ac:dyDescent="0.25">
      <c r="A74" s="39"/>
      <c r="B74" s="45"/>
      <c r="C74" s="39"/>
      <c r="D74" s="39"/>
      <c r="E74" s="39"/>
      <c r="F74" s="40"/>
      <c r="G74" s="53"/>
      <c r="H74" s="54"/>
      <c r="I74" s="43"/>
      <c r="J74" s="39"/>
      <c r="K74" s="39"/>
      <c r="L74" s="39"/>
      <c r="M74" s="39"/>
      <c r="N74" s="39"/>
      <c r="O74" s="39"/>
      <c r="P74" s="39"/>
      <c r="Q74" s="39"/>
    </row>
    <row r="75" spans="1:17" x14ac:dyDescent="0.25">
      <c r="A75" s="39"/>
      <c r="B75" s="45"/>
      <c r="C75" s="39"/>
      <c r="D75" s="39"/>
      <c r="E75" s="39"/>
      <c r="F75" s="40"/>
      <c r="G75" s="39"/>
      <c r="H75" s="47"/>
      <c r="I75" s="43"/>
      <c r="J75" s="39"/>
      <c r="K75" s="39"/>
      <c r="L75" s="39"/>
      <c r="M75" s="39"/>
      <c r="N75" s="39"/>
      <c r="O75" s="39"/>
      <c r="P75" s="39"/>
      <c r="Q75" s="39"/>
    </row>
    <row r="76" spans="1:17" x14ac:dyDescent="0.25">
      <c r="A76" s="46"/>
      <c r="B76" s="45"/>
      <c r="C76" s="39"/>
      <c r="D76" s="39"/>
      <c r="E76" s="39"/>
      <c r="F76" s="53"/>
      <c r="G76" s="39"/>
      <c r="H76" s="55"/>
      <c r="I76" s="43"/>
      <c r="J76" s="39"/>
      <c r="K76" s="39"/>
      <c r="L76" s="39"/>
      <c r="M76" s="39"/>
      <c r="N76" s="39"/>
      <c r="O76" s="39"/>
      <c r="P76" s="39"/>
      <c r="Q76" s="39"/>
    </row>
    <row r="77" spans="1:17" x14ac:dyDescent="0.25">
      <c r="A77" s="39"/>
      <c r="B77" s="52"/>
      <c r="C77" s="39"/>
      <c r="D77" s="39"/>
      <c r="E77" s="39"/>
      <c r="F77" s="40"/>
      <c r="G77" s="39"/>
      <c r="H77" s="47"/>
      <c r="I77" s="43"/>
      <c r="J77" s="39"/>
      <c r="K77" s="39"/>
      <c r="L77" s="39"/>
      <c r="M77" s="39"/>
      <c r="N77" s="39"/>
      <c r="O77" s="39"/>
      <c r="P77" s="39"/>
      <c r="Q77" s="39"/>
    </row>
    <row r="78" spans="1:17" x14ac:dyDescent="0.25">
      <c r="A78" s="39"/>
      <c r="B78" s="52"/>
      <c r="C78" s="39"/>
      <c r="D78" s="56"/>
      <c r="E78" s="56"/>
      <c r="F78" s="39"/>
      <c r="G78" s="39"/>
      <c r="H78" s="49"/>
      <c r="I78" s="57"/>
      <c r="J78" s="39"/>
      <c r="K78" s="39"/>
      <c r="L78" s="39"/>
      <c r="M78" s="39"/>
      <c r="N78" s="39"/>
      <c r="O78" s="39"/>
      <c r="P78" s="39"/>
      <c r="Q78" s="39"/>
    </row>
    <row r="79" spans="1:17" x14ac:dyDescent="0.25">
      <c r="A79" s="46"/>
      <c r="B79" s="45"/>
      <c r="C79" s="39"/>
      <c r="D79" s="39"/>
      <c r="E79" s="39"/>
      <c r="F79" s="51"/>
      <c r="G79" s="39"/>
      <c r="H79" s="46"/>
      <c r="I79" s="43"/>
      <c r="J79" s="39"/>
      <c r="K79" s="39"/>
      <c r="L79" s="39"/>
      <c r="M79" s="39"/>
      <c r="N79" s="39"/>
      <c r="O79" s="39"/>
      <c r="P79" s="39"/>
      <c r="Q79" s="39"/>
    </row>
    <row r="80" spans="1:17" x14ac:dyDescent="0.25">
      <c r="A80" s="39"/>
      <c r="B80" s="58"/>
      <c r="C80" s="39"/>
      <c r="D80" s="39"/>
      <c r="E80" s="39"/>
      <c r="F80" s="39"/>
      <c r="G80" s="39"/>
      <c r="H80" s="40"/>
      <c r="I80" s="43"/>
      <c r="J80" s="39"/>
      <c r="K80" s="39"/>
      <c r="L80" s="39"/>
      <c r="M80" s="39"/>
      <c r="N80" s="39"/>
      <c r="O80" s="39"/>
      <c r="P80" s="39"/>
      <c r="Q80" s="39"/>
    </row>
    <row r="81" spans="1:17" x14ac:dyDescent="0.25">
      <c r="A81" s="39"/>
      <c r="B81" s="45"/>
      <c r="C81" s="39"/>
      <c r="D81" s="39"/>
      <c r="E81" s="39"/>
      <c r="F81" s="39"/>
      <c r="G81" s="39"/>
      <c r="H81" s="39"/>
      <c r="I81" s="43"/>
      <c r="J81" s="39"/>
      <c r="K81" s="39"/>
      <c r="L81" s="39"/>
      <c r="M81" s="39"/>
      <c r="N81" s="39"/>
      <c r="O81" s="39"/>
      <c r="P81" s="39"/>
      <c r="Q81" s="39"/>
    </row>
    <row r="82" spans="1:17" x14ac:dyDescent="0.25">
      <c r="A82" s="40"/>
      <c r="B82" s="45"/>
      <c r="C82" s="39"/>
      <c r="D82" s="39"/>
      <c r="E82" s="39"/>
      <c r="F82" s="39"/>
      <c r="G82" s="39"/>
      <c r="H82" s="39"/>
      <c r="I82" s="43"/>
      <c r="J82" s="39"/>
      <c r="K82" s="39"/>
      <c r="L82" s="39"/>
      <c r="M82" s="39"/>
      <c r="N82" s="39"/>
      <c r="O82" s="39"/>
      <c r="P82" s="39"/>
      <c r="Q82" s="39"/>
    </row>
    <row r="83" spans="1:17" x14ac:dyDescent="0.25">
      <c r="A83" s="48"/>
      <c r="B83" s="59"/>
      <c r="C83" s="39"/>
      <c r="D83" s="39"/>
      <c r="E83" s="39"/>
      <c r="F83" s="39"/>
      <c r="G83" s="39"/>
      <c r="H83" s="60"/>
      <c r="I83" s="57"/>
      <c r="J83" s="39"/>
      <c r="K83" s="39"/>
      <c r="L83" s="39"/>
      <c r="M83" s="39"/>
      <c r="N83" s="39"/>
      <c r="O83" s="39"/>
      <c r="P83" s="39"/>
      <c r="Q83" s="39"/>
    </row>
    <row r="84" spans="1:17" x14ac:dyDescent="0.25">
      <c r="A84" s="48"/>
      <c r="B84" s="45"/>
      <c r="C84" s="39"/>
      <c r="D84" s="39"/>
      <c r="E84" s="39"/>
      <c r="F84" s="51"/>
      <c r="G84" s="39"/>
      <c r="H84" s="39"/>
      <c r="I84" s="50"/>
      <c r="J84" s="39"/>
      <c r="K84" s="39"/>
      <c r="L84" s="39"/>
      <c r="M84" s="39"/>
      <c r="N84" s="39"/>
      <c r="O84" s="39"/>
      <c r="P84" s="39"/>
      <c r="Q84" s="39"/>
    </row>
    <row r="85" spans="1:17" x14ac:dyDescent="0.25">
      <c r="A85" s="48"/>
      <c r="B85" s="41"/>
      <c r="C85" s="40"/>
      <c r="D85" s="40"/>
      <c r="E85" s="40"/>
      <c r="F85" s="51"/>
      <c r="G85" s="40"/>
      <c r="H85" s="40"/>
      <c r="I85" s="42"/>
      <c r="J85" s="39"/>
      <c r="K85" s="39"/>
      <c r="L85" s="39"/>
      <c r="M85" s="39"/>
      <c r="N85" s="39"/>
      <c r="O85" s="39"/>
      <c r="P85" s="39"/>
      <c r="Q85" s="39"/>
    </row>
    <row r="86" spans="1:17" x14ac:dyDescent="0.25">
      <c r="A86" s="61"/>
      <c r="B86" s="62"/>
      <c r="C86" s="53"/>
      <c r="D86" s="53"/>
      <c r="E86" s="53"/>
      <c r="F86" s="63"/>
      <c r="G86" s="39"/>
      <c r="H86" s="39"/>
      <c r="I86" s="43"/>
      <c r="J86" s="39"/>
      <c r="K86" s="39"/>
      <c r="L86" s="39"/>
      <c r="M86" s="39"/>
      <c r="N86" s="39"/>
      <c r="O86" s="39"/>
      <c r="P86" s="39"/>
      <c r="Q86" s="39"/>
    </row>
    <row r="87" spans="1:17" x14ac:dyDescent="0.25">
      <c r="A87" s="39"/>
      <c r="B87" s="45"/>
      <c r="C87" s="39"/>
      <c r="D87" s="39"/>
      <c r="E87" s="39"/>
      <c r="F87" s="39"/>
      <c r="G87" s="39"/>
      <c r="H87" s="39"/>
      <c r="I87" s="43"/>
      <c r="J87" s="39"/>
      <c r="K87" s="39"/>
      <c r="L87" s="39"/>
      <c r="M87" s="39"/>
      <c r="N87" s="39"/>
      <c r="O87" s="39"/>
      <c r="P87" s="39"/>
      <c r="Q87" s="39"/>
    </row>
    <row r="88" spans="1:17" x14ac:dyDescent="0.25">
      <c r="A88" s="39"/>
      <c r="B88" s="45"/>
      <c r="C88" s="64"/>
      <c r="D88" s="39"/>
      <c r="E88" s="39"/>
      <c r="F88" s="39"/>
      <c r="G88" s="39"/>
      <c r="H88" s="39"/>
      <c r="I88" s="43"/>
      <c r="J88" s="39"/>
      <c r="K88" s="39"/>
      <c r="L88" s="39"/>
      <c r="M88" s="39"/>
      <c r="N88" s="39"/>
      <c r="O88" s="39"/>
      <c r="P88" s="39"/>
      <c r="Q88" s="39"/>
    </row>
    <row r="89" spans="1:17" x14ac:dyDescent="0.25">
      <c r="A89" s="39"/>
      <c r="B89" s="45"/>
      <c r="C89" s="64"/>
      <c r="D89" s="39"/>
      <c r="E89" s="39"/>
      <c r="F89" s="65"/>
      <c r="G89" s="39"/>
      <c r="H89" s="39"/>
      <c r="I89" s="43"/>
      <c r="J89" s="39"/>
      <c r="K89" s="39"/>
      <c r="L89" s="39"/>
      <c r="M89" s="39"/>
      <c r="N89" s="39"/>
      <c r="O89" s="39"/>
      <c r="P89" s="39"/>
      <c r="Q89" s="39"/>
    </row>
    <row r="90" spans="1:17" x14ac:dyDescent="0.25">
      <c r="A90" s="39"/>
      <c r="B90" s="45"/>
      <c r="C90" s="64"/>
      <c r="D90" s="66"/>
      <c r="E90" s="39"/>
      <c r="F90" s="39"/>
      <c r="G90" s="39"/>
      <c r="H90" s="39"/>
      <c r="I90" s="43"/>
      <c r="J90" s="39"/>
      <c r="K90" s="39"/>
      <c r="L90" s="39"/>
      <c r="M90" s="39"/>
      <c r="N90" s="39"/>
      <c r="O90" s="39"/>
      <c r="P90" s="39"/>
      <c r="Q90" s="39"/>
    </row>
    <row r="91" spans="1:17" x14ac:dyDescent="0.25">
      <c r="A91" s="39"/>
      <c r="B91" s="45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</row>
    <row r="92" spans="1:17" x14ac:dyDescent="0.25">
      <c r="A92" s="39"/>
      <c r="B92" s="45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</row>
    <row r="93" spans="1:17" x14ac:dyDescent="0.25">
      <c r="A93" s="39"/>
      <c r="B93" s="45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</row>
    <row r="94" spans="1:17" x14ac:dyDescent="0.25">
      <c r="A94" s="39"/>
      <c r="B94" s="45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</row>
    <row r="95" spans="1:17" x14ac:dyDescent="0.25">
      <c r="A95" s="39"/>
      <c r="B95" s="45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</row>
    <row r="96" spans="1:17" x14ac:dyDescent="0.25">
      <c r="A96" s="39"/>
      <c r="B96" s="45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</row>
    <row r="97" spans="1:17" x14ac:dyDescent="0.25">
      <c r="A97" s="39"/>
      <c r="B97" s="45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</row>
    <row r="98" spans="1:17" x14ac:dyDescent="0.25">
      <c r="A98" s="39"/>
      <c r="B98" s="45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</row>
    <row r="99" spans="1:17" x14ac:dyDescent="0.25">
      <c r="A99" s="39"/>
      <c r="B99" s="45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</row>
    <row r="100" spans="1:17" x14ac:dyDescent="0.25">
      <c r="A100" s="39"/>
      <c r="B100" s="45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</row>
    <row r="101" spans="1:17" x14ac:dyDescent="0.25">
      <c r="A101" s="39"/>
      <c r="B101" s="45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1:17" x14ac:dyDescent="0.25">
      <c r="A102" s="39"/>
      <c r="B102" s="45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</row>
    <row r="103" spans="1:17" x14ac:dyDescent="0.25">
      <c r="A103" s="39"/>
      <c r="B103" s="45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</row>
    <row r="104" spans="1:17" x14ac:dyDescent="0.25">
      <c r="A104" s="39"/>
      <c r="B104" s="45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</row>
    <row r="105" spans="1:17" x14ac:dyDescent="0.25">
      <c r="A105" s="39"/>
      <c r="B105" s="45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</row>
    <row r="106" spans="1:17" x14ac:dyDescent="0.25">
      <c r="A106" s="39"/>
      <c r="B106" s="45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</row>
    <row r="107" spans="1:17" x14ac:dyDescent="0.25">
      <c r="A107" s="39"/>
      <c r="B107" s="45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</row>
    <row r="108" spans="1:17" x14ac:dyDescent="0.25">
      <c r="A108" s="39"/>
      <c r="B108" s="45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</row>
    <row r="109" spans="1:17" x14ac:dyDescent="0.25">
      <c r="A109" s="39"/>
      <c r="B109" s="45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</row>
    <row r="110" spans="1:17" x14ac:dyDescent="0.25">
      <c r="A110" s="39"/>
      <c r="B110" s="45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</row>
    <row r="111" spans="1:17" x14ac:dyDescent="0.25">
      <c r="A111" s="39"/>
      <c r="B111" s="45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</row>
    <row r="112" spans="1:17" x14ac:dyDescent="0.25">
      <c r="A112" s="39"/>
      <c r="B112" s="45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</row>
    <row r="113" spans="1:17" x14ac:dyDescent="0.25">
      <c r="A113" s="39"/>
      <c r="B113" s="45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</row>
    <row r="114" spans="1:17" x14ac:dyDescent="0.25">
      <c r="A114" s="39"/>
      <c r="B114" s="45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</row>
    <row r="115" spans="1:17" x14ac:dyDescent="0.25">
      <c r="A115" s="39"/>
      <c r="B115" s="45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</row>
    <row r="116" spans="1:17" x14ac:dyDescent="0.25">
      <c r="A116" s="39"/>
      <c r="B116" s="45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</row>
    <row r="117" spans="1:17" x14ac:dyDescent="0.25">
      <c r="A117" s="39"/>
      <c r="B117" s="45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</row>
    <row r="118" spans="1:17" x14ac:dyDescent="0.25">
      <c r="A118" s="39"/>
      <c r="B118" s="45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</row>
    <row r="119" spans="1:17" x14ac:dyDescent="0.25">
      <c r="A119" s="39"/>
      <c r="B119" s="45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</row>
    <row r="120" spans="1:17" x14ac:dyDescent="0.25">
      <c r="A120" s="39"/>
      <c r="B120" s="45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</row>
    <row r="121" spans="1:17" x14ac:dyDescent="0.25">
      <c r="A121" s="39"/>
      <c r="B121" s="45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</row>
    <row r="122" spans="1:17" x14ac:dyDescent="0.25">
      <c r="A122" s="39"/>
      <c r="B122" s="45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</row>
    <row r="123" spans="1:17" x14ac:dyDescent="0.25">
      <c r="A123" s="39"/>
      <c r="B123" s="45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</row>
    <row r="124" spans="1:17" x14ac:dyDescent="0.25">
      <c r="A124" s="39"/>
      <c r="B124" s="45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</row>
    <row r="125" spans="1:17" x14ac:dyDescent="0.25">
      <c r="A125" s="39"/>
      <c r="B125" s="45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</row>
    <row r="126" spans="1:17" x14ac:dyDescent="0.25">
      <c r="A126" s="39"/>
      <c r="B126" s="45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</row>
    <row r="127" spans="1:17" x14ac:dyDescent="0.25">
      <c r="A127" s="39"/>
      <c r="B127" s="45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</row>
    <row r="128" spans="1:17" x14ac:dyDescent="0.25">
      <c r="A128" s="39"/>
      <c r="B128" s="45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</row>
    <row r="129" spans="1:17" x14ac:dyDescent="0.25">
      <c r="A129" s="39"/>
      <c r="B129" s="45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</row>
    <row r="130" spans="1:17" x14ac:dyDescent="0.25">
      <c r="A130" s="39"/>
      <c r="B130" s="45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</row>
    <row r="131" spans="1:17" x14ac:dyDescent="0.25">
      <c r="A131" s="39"/>
      <c r="B131" s="45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</row>
    <row r="132" spans="1:17" x14ac:dyDescent="0.25">
      <c r="A132" s="39"/>
      <c r="B132" s="45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</row>
    <row r="133" spans="1:17" x14ac:dyDescent="0.25">
      <c r="A133" s="39"/>
      <c r="B133" s="45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</row>
    <row r="134" spans="1:17" x14ac:dyDescent="0.25">
      <c r="A134" s="39"/>
      <c r="B134" s="45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</row>
    <row r="135" spans="1:17" x14ac:dyDescent="0.25">
      <c r="A135" s="39"/>
      <c r="B135" s="45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</row>
    <row r="136" spans="1:17" x14ac:dyDescent="0.25">
      <c r="A136" s="39"/>
      <c r="B136" s="45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</row>
    <row r="137" spans="1:17" x14ac:dyDescent="0.25">
      <c r="A137" s="39"/>
      <c r="B137" s="45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</row>
    <row r="138" spans="1:17" x14ac:dyDescent="0.25">
      <c r="A138" s="39"/>
      <c r="B138" s="45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</row>
    <row r="139" spans="1:17" x14ac:dyDescent="0.25">
      <c r="A139" s="39"/>
      <c r="B139" s="45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</row>
    <row r="140" spans="1:17" x14ac:dyDescent="0.25">
      <c r="A140" s="39"/>
      <c r="B140" s="45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</row>
    <row r="141" spans="1:17" x14ac:dyDescent="0.25">
      <c r="A141" s="39"/>
      <c r="B141" s="45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</row>
    <row r="142" spans="1:17" x14ac:dyDescent="0.25">
      <c r="A142" s="39"/>
      <c r="B142" s="45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</row>
    <row r="143" spans="1:17" x14ac:dyDescent="0.25">
      <c r="A143" s="39"/>
      <c r="B143" s="45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</row>
    <row r="144" spans="1:17" x14ac:dyDescent="0.25">
      <c r="A144" s="39"/>
      <c r="B144" s="45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</row>
    <row r="145" spans="1:17" x14ac:dyDescent="0.25">
      <c r="A145" s="39"/>
      <c r="B145" s="45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</row>
    <row r="146" spans="1:17" x14ac:dyDescent="0.25">
      <c r="A146" s="39"/>
      <c r="B146" s="45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</row>
    <row r="147" spans="1:17" x14ac:dyDescent="0.25">
      <c r="A147" s="39"/>
      <c r="B147" s="45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</row>
    <row r="148" spans="1:17" x14ac:dyDescent="0.25">
      <c r="A148" s="39"/>
      <c r="B148" s="45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</row>
    <row r="149" spans="1:17" x14ac:dyDescent="0.25">
      <c r="A149" s="39"/>
      <c r="B149" s="45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</row>
    <row r="150" spans="1:17" x14ac:dyDescent="0.25">
      <c r="A150" s="39"/>
      <c r="B150" s="45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</row>
    <row r="151" spans="1:17" x14ac:dyDescent="0.25">
      <c r="A151" s="39"/>
      <c r="B151" s="45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</row>
    <row r="152" spans="1:17" x14ac:dyDescent="0.25">
      <c r="A152" s="39"/>
      <c r="B152" s="45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</row>
    <row r="153" spans="1:17" x14ac:dyDescent="0.25">
      <c r="A153" s="39"/>
      <c r="B153" s="45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</row>
    <row r="154" spans="1:17" x14ac:dyDescent="0.25">
      <c r="A154" s="39"/>
      <c r="B154" s="45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</row>
    <row r="155" spans="1:17" x14ac:dyDescent="0.25">
      <c r="A155" s="39"/>
      <c r="B155" s="45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</row>
    <row r="156" spans="1:17" x14ac:dyDescent="0.25">
      <c r="A156" s="39"/>
      <c r="B156" s="45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</row>
    <row r="157" spans="1:17" x14ac:dyDescent="0.25">
      <c r="A157" s="39"/>
      <c r="B157" s="45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</row>
    <row r="158" spans="1:17" x14ac:dyDescent="0.25">
      <c r="A158" s="39"/>
      <c r="B158" s="45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</row>
    <row r="159" spans="1:17" x14ac:dyDescent="0.25">
      <c r="A159" s="39"/>
      <c r="B159" s="45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</row>
    <row r="160" spans="1:17" x14ac:dyDescent="0.25">
      <c r="A160" s="39"/>
      <c r="B160" s="45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</row>
    <row r="161" spans="1:17" x14ac:dyDescent="0.25">
      <c r="A161" s="39"/>
      <c r="B161" s="45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</row>
    <row r="162" spans="1:17" x14ac:dyDescent="0.25">
      <c r="A162" s="39"/>
      <c r="B162" s="45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</row>
    <row r="163" spans="1:17" x14ac:dyDescent="0.25">
      <c r="A163" s="39"/>
      <c r="B163" s="45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</row>
    <row r="164" spans="1:17" x14ac:dyDescent="0.25">
      <c r="A164" s="39"/>
      <c r="B164" s="45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</row>
    <row r="165" spans="1:17" x14ac:dyDescent="0.25">
      <c r="A165" s="39"/>
      <c r="B165" s="45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</row>
    <row r="166" spans="1:17" x14ac:dyDescent="0.25">
      <c r="A166" s="39"/>
      <c r="B166" s="45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</row>
    <row r="167" spans="1:17" x14ac:dyDescent="0.25">
      <c r="A167" s="39"/>
      <c r="B167" s="45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</row>
    <row r="168" spans="1:17" x14ac:dyDescent="0.25">
      <c r="A168" s="39"/>
      <c r="B168" s="45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</row>
    <row r="169" spans="1:17" x14ac:dyDescent="0.25">
      <c r="A169" s="39"/>
      <c r="B169" s="45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</row>
    <row r="170" spans="1:17" x14ac:dyDescent="0.25">
      <c r="A170" s="39"/>
      <c r="B170" s="45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</row>
    <row r="171" spans="1:17" x14ac:dyDescent="0.25">
      <c r="A171" s="39"/>
      <c r="B171" s="45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</row>
    <row r="172" spans="1:17" x14ac:dyDescent="0.25">
      <c r="A172" s="39"/>
      <c r="B172" s="45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</row>
    <row r="173" spans="1:17" x14ac:dyDescent="0.25">
      <c r="A173" s="39"/>
      <c r="B173" s="45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</row>
    <row r="174" spans="1:17" x14ac:dyDescent="0.25">
      <c r="A174" s="39"/>
      <c r="B174" s="45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</row>
    <row r="175" spans="1:17" x14ac:dyDescent="0.25">
      <c r="A175" s="39"/>
      <c r="B175" s="45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</row>
    <row r="176" spans="1:17" x14ac:dyDescent="0.25">
      <c r="A176" s="39"/>
      <c r="B176" s="45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</row>
    <row r="177" spans="1:17" x14ac:dyDescent="0.25">
      <c r="A177" s="39"/>
      <c r="B177" s="45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</row>
    <row r="178" spans="1:17" x14ac:dyDescent="0.25">
      <c r="A178" s="39"/>
      <c r="B178" s="45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</row>
    <row r="179" spans="1:17" x14ac:dyDescent="0.25">
      <c r="A179" s="39"/>
      <c r="B179" s="45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</row>
    <row r="180" spans="1:17" x14ac:dyDescent="0.25">
      <c r="A180" s="39"/>
      <c r="B180" s="45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</row>
    <row r="181" spans="1:17" x14ac:dyDescent="0.25">
      <c r="A181" s="39"/>
      <c r="B181" s="45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</row>
    <row r="182" spans="1:17" x14ac:dyDescent="0.25">
      <c r="A182" s="39"/>
      <c r="B182" s="45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</row>
    <row r="183" spans="1:17" x14ac:dyDescent="0.25">
      <c r="A183" s="39"/>
      <c r="B183" s="45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</row>
    <row r="184" spans="1:17" x14ac:dyDescent="0.25">
      <c r="A184" s="39"/>
      <c r="B184" s="45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</row>
    <row r="185" spans="1:17" x14ac:dyDescent="0.25">
      <c r="A185" s="39"/>
      <c r="B185" s="45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</row>
    <row r="186" spans="1:17" x14ac:dyDescent="0.25">
      <c r="A186" s="39"/>
      <c r="B186" s="45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</row>
    <row r="187" spans="1:17" x14ac:dyDescent="0.25">
      <c r="A187" s="39"/>
      <c r="B187" s="45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</row>
    <row r="188" spans="1:17" x14ac:dyDescent="0.25">
      <c r="A188" s="39"/>
      <c r="B188" s="45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</row>
    <row r="189" spans="1:17" x14ac:dyDescent="0.25">
      <c r="A189" s="39"/>
      <c r="B189" s="45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</row>
    <row r="190" spans="1:17" x14ac:dyDescent="0.25">
      <c r="A190" s="39"/>
      <c r="B190" s="45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</row>
    <row r="191" spans="1:17" x14ac:dyDescent="0.25">
      <c r="A191" s="39"/>
      <c r="B191" s="45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</row>
    <row r="192" spans="1:17" x14ac:dyDescent="0.25">
      <c r="A192" s="39"/>
      <c r="B192" s="45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</row>
    <row r="193" spans="1:17" x14ac:dyDescent="0.25">
      <c r="A193" s="39"/>
      <c r="B193" s="45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</row>
    <row r="194" spans="1:17" x14ac:dyDescent="0.25">
      <c r="A194" s="39"/>
      <c r="B194" s="45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</row>
    <row r="195" spans="1:17" x14ac:dyDescent="0.25">
      <c r="A195" s="39"/>
      <c r="B195" s="45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</row>
    <row r="196" spans="1:17" x14ac:dyDescent="0.25">
      <c r="A196" s="39"/>
      <c r="B196" s="45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</row>
    <row r="197" spans="1:17" x14ac:dyDescent="0.25">
      <c r="A197" s="39"/>
      <c r="B197" s="45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</row>
    <row r="198" spans="1:17" x14ac:dyDescent="0.25">
      <c r="A198" s="39"/>
      <c r="B198" s="45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</row>
    <row r="199" spans="1:17" x14ac:dyDescent="0.25">
      <c r="A199" s="39"/>
      <c r="B199" s="45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</row>
    <row r="200" spans="1:17" x14ac:dyDescent="0.25">
      <c r="A200" s="39"/>
      <c r="B200" s="45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</row>
    <row r="201" spans="1:17" x14ac:dyDescent="0.25">
      <c r="A201" s="39"/>
      <c r="B201" s="45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</row>
    <row r="202" spans="1:17" x14ac:dyDescent="0.25">
      <c r="A202" s="39"/>
      <c r="B202" s="45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</row>
    <row r="203" spans="1:17" x14ac:dyDescent="0.25">
      <c r="A203" s="39"/>
      <c r="B203" s="45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</row>
    <row r="204" spans="1:17" x14ac:dyDescent="0.25">
      <c r="A204" s="39"/>
      <c r="B204" s="45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</row>
    <row r="205" spans="1:17" x14ac:dyDescent="0.25">
      <c r="A205" s="39"/>
      <c r="B205" s="45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</row>
    <row r="206" spans="1:17" x14ac:dyDescent="0.25">
      <c r="A206" s="39"/>
      <c r="B206" s="45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</row>
    <row r="207" spans="1:17" x14ac:dyDescent="0.25">
      <c r="A207" s="39"/>
      <c r="B207" s="45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</row>
    <row r="208" spans="1:17" x14ac:dyDescent="0.25">
      <c r="A208" s="39"/>
      <c r="B208" s="45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</row>
    <row r="209" spans="1:17" x14ac:dyDescent="0.25">
      <c r="A209" s="39"/>
      <c r="B209" s="45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</row>
    <row r="210" spans="1:17" x14ac:dyDescent="0.25">
      <c r="A210" s="39"/>
      <c r="B210" s="45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</row>
    <row r="211" spans="1:17" x14ac:dyDescent="0.25">
      <c r="A211" s="39"/>
      <c r="B211" s="45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</row>
    <row r="212" spans="1:17" x14ac:dyDescent="0.25">
      <c r="A212" s="39"/>
      <c r="B212" s="45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</row>
    <row r="213" spans="1:17" x14ac:dyDescent="0.25">
      <c r="A213" s="39"/>
      <c r="B213" s="45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</row>
    <row r="214" spans="1:17" x14ac:dyDescent="0.25">
      <c r="A214" s="39"/>
      <c r="B214" s="45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</row>
    <row r="215" spans="1:17" x14ac:dyDescent="0.25">
      <c r="A215" s="39"/>
      <c r="B215" s="45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</row>
    <row r="216" spans="1:17" x14ac:dyDescent="0.25">
      <c r="A216" s="39"/>
      <c r="B216" s="45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</row>
    <row r="217" spans="1:17" x14ac:dyDescent="0.25">
      <c r="A217" s="39"/>
      <c r="B217" s="45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</row>
    <row r="218" spans="1:17" x14ac:dyDescent="0.25">
      <c r="A218" s="39"/>
      <c r="B218" s="45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</row>
    <row r="219" spans="1:17" x14ac:dyDescent="0.25">
      <c r="A219" s="39"/>
      <c r="B219" s="45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</row>
    <row r="220" spans="1:17" x14ac:dyDescent="0.25">
      <c r="A220" s="39"/>
      <c r="B220" s="45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</row>
    <row r="221" spans="1:17" x14ac:dyDescent="0.25">
      <c r="A221" s="39"/>
      <c r="B221" s="45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</row>
    <row r="222" spans="1:17" x14ac:dyDescent="0.25">
      <c r="A222" s="39"/>
      <c r="B222" s="45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</row>
    <row r="223" spans="1:17" x14ac:dyDescent="0.25">
      <c r="A223" s="39"/>
      <c r="B223" s="45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</row>
    <row r="224" spans="1:17" x14ac:dyDescent="0.25">
      <c r="A224" s="39"/>
      <c r="B224" s="45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</row>
    <row r="225" spans="1:17" x14ac:dyDescent="0.25">
      <c r="A225" s="39"/>
      <c r="B225" s="45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</row>
  </sheetData>
  <sheetProtection password="ED3F" sheet="1" objects="1" scenarios="1"/>
  <mergeCells count="47">
    <mergeCell ref="C67:N67"/>
    <mergeCell ref="C68:N68"/>
    <mergeCell ref="C51:N51"/>
    <mergeCell ref="C52:N52"/>
    <mergeCell ref="C53:N53"/>
    <mergeCell ref="C54:N54"/>
    <mergeCell ref="C55:N55"/>
    <mergeCell ref="C56:N56"/>
    <mergeCell ref="C57:N57"/>
    <mergeCell ref="C58:N58"/>
    <mergeCell ref="C59:N59"/>
    <mergeCell ref="C60:N60"/>
    <mergeCell ref="C61:N61"/>
    <mergeCell ref="C62:N62"/>
    <mergeCell ref="C63:N63"/>
    <mergeCell ref="C64:N64"/>
    <mergeCell ref="C65:N65"/>
    <mergeCell ref="C66:N66"/>
    <mergeCell ref="C49:N49"/>
    <mergeCell ref="C50:N50"/>
    <mergeCell ref="A38:N45"/>
    <mergeCell ref="A37:N37"/>
    <mergeCell ref="A46:N46"/>
    <mergeCell ref="C47:N47"/>
    <mergeCell ref="C48:N48"/>
    <mergeCell ref="A36:M36"/>
    <mergeCell ref="A1:D1"/>
    <mergeCell ref="A32:M32"/>
    <mergeCell ref="A21:A26"/>
    <mergeCell ref="P2:AC2"/>
    <mergeCell ref="P3:P4"/>
    <mergeCell ref="N2:N3"/>
    <mergeCell ref="A11:B11"/>
    <mergeCell ref="A15:A20"/>
    <mergeCell ref="C14:M14"/>
    <mergeCell ref="A14:B14"/>
    <mergeCell ref="A2:M2"/>
    <mergeCell ref="A4:A9"/>
    <mergeCell ref="A10:B10"/>
    <mergeCell ref="A12:B12"/>
    <mergeCell ref="A13:B13"/>
    <mergeCell ref="A33:M33"/>
    <mergeCell ref="A34:M34"/>
    <mergeCell ref="A35:M35"/>
    <mergeCell ref="A27:A31"/>
    <mergeCell ref="C30:M30"/>
    <mergeCell ref="C31:M31"/>
  </mergeCells>
  <phoneticPr fontId="2" type="noConversion"/>
  <conditionalFormatting sqref="C28:M28">
    <cfRule type="cellIs" dxfId="17" priority="23" stopIfTrue="1" operator="lessThan">
      <formula>0.9</formula>
    </cfRule>
  </conditionalFormatting>
  <conditionalFormatting sqref="C31:N31">
    <cfRule type="cellIs" dxfId="16" priority="14" operator="greaterThan">
      <formula>0</formula>
    </cfRule>
    <cfRule type="cellIs" dxfId="15" priority="15" operator="lessThan">
      <formula>1</formula>
    </cfRule>
  </conditionalFormatting>
  <conditionalFormatting sqref="A32:M32">
    <cfRule type="cellIs" dxfId="14" priority="13" operator="equal">
      <formula>0</formula>
    </cfRule>
  </conditionalFormatting>
  <conditionalFormatting sqref="C31:M31">
    <cfRule type="cellIs" dxfId="13" priority="11" operator="equal">
      <formula>0</formula>
    </cfRule>
  </conditionalFormatting>
  <conditionalFormatting sqref="A33:M33">
    <cfRule type="cellIs" dxfId="12" priority="10" operator="equal">
      <formula>0</formula>
    </cfRule>
  </conditionalFormatting>
  <conditionalFormatting sqref="A34:M34">
    <cfRule type="cellIs" dxfId="11" priority="9" operator="equal">
      <formula>0</formula>
    </cfRule>
  </conditionalFormatting>
  <conditionalFormatting sqref="A35:M35">
    <cfRule type="cellIs" dxfId="10" priority="8" operator="equal">
      <formula>0</formula>
    </cfRule>
  </conditionalFormatting>
  <conditionalFormatting sqref="N32:N35">
    <cfRule type="cellIs" dxfId="9" priority="7" operator="greaterThan">
      <formula>0</formula>
    </cfRule>
  </conditionalFormatting>
  <conditionalFormatting sqref="C16:N20">
    <cfRule type="cellIs" dxfId="8" priority="6" operator="greaterThan">
      <formula>0</formula>
    </cfRule>
  </conditionalFormatting>
  <conditionalFormatting sqref="C22:N26">
    <cfRule type="cellIs" dxfId="7" priority="5" operator="greaterThan">
      <formula>0</formula>
    </cfRule>
  </conditionalFormatting>
  <conditionalFormatting sqref="A36:M36">
    <cfRule type="cellIs" dxfId="6" priority="4" operator="equal">
      <formula>0</formula>
    </cfRule>
  </conditionalFormatting>
  <conditionalFormatting sqref="N36">
    <cfRule type="cellIs" dxfId="5" priority="2" operator="greaterThan">
      <formula>0.09999999</formula>
    </cfRule>
  </conditionalFormatting>
  <printOptions horizontalCentered="1" verticalCentered="1"/>
  <pageMargins left="0" right="0" top="0.25" bottom="0.25" header="0" footer="0"/>
  <pageSetup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35"/>
    <pageSetUpPr fitToPage="1"/>
  </sheetPr>
  <dimension ref="A1:DQ1416"/>
  <sheetViews>
    <sheetView topLeftCell="A7" workbookViewId="0">
      <selection activeCell="A8" sqref="A8"/>
    </sheetView>
  </sheetViews>
  <sheetFormatPr defaultColWidth="9.109375" defaultRowHeight="13.2" x14ac:dyDescent="0.25"/>
  <cols>
    <col min="1" max="2" width="8.6640625" style="70" customWidth="1"/>
    <col min="3" max="3" width="9.88671875" style="70" customWidth="1"/>
    <col min="4" max="4" width="10.5546875" style="70" customWidth="1"/>
    <col min="5" max="5" width="20.33203125" style="70" customWidth="1"/>
    <col min="6" max="6" width="9.6640625" style="70" customWidth="1"/>
    <col min="7" max="7" width="10.6640625" style="70" customWidth="1"/>
    <col min="8" max="8" width="11.109375" style="70" customWidth="1"/>
    <col min="9" max="10" width="9.6640625" style="70" customWidth="1"/>
    <col min="11" max="11" width="10.33203125" style="70" customWidth="1"/>
    <col min="12" max="13" width="15.6640625" style="71" customWidth="1"/>
    <col min="14" max="35" width="13.6640625" style="72" customWidth="1"/>
    <col min="36" max="36" width="4.88671875" style="73" customWidth="1"/>
    <col min="37" max="48" width="9.109375" style="73"/>
    <col min="49" max="120" width="9.109375" style="72"/>
    <col min="121" max="121" width="13.6640625" style="72" customWidth="1"/>
    <col min="122" max="16384" width="9.109375" style="72"/>
  </cols>
  <sheetData>
    <row r="1" spans="1:121" x14ac:dyDescent="0.25">
      <c r="A1" s="69" t="s">
        <v>1</v>
      </c>
      <c r="B1" s="69" t="s">
        <v>2</v>
      </c>
      <c r="C1" s="69" t="s">
        <v>3</v>
      </c>
      <c r="D1" s="69" t="s">
        <v>21</v>
      </c>
      <c r="E1" s="69" t="s">
        <v>16</v>
      </c>
      <c r="F1" s="69" t="s">
        <v>17</v>
      </c>
      <c r="G1" s="14" t="s">
        <v>18</v>
      </c>
      <c r="R1" s="69"/>
      <c r="S1" s="69"/>
      <c r="T1" s="69"/>
      <c r="U1" s="69"/>
      <c r="V1" s="69"/>
      <c r="W1" s="69"/>
      <c r="Y1" s="69"/>
      <c r="Z1" s="69"/>
      <c r="AA1" s="69"/>
    </row>
    <row r="2" spans="1:121" x14ac:dyDescent="0.25">
      <c r="A2" s="14">
        <f>COUNTIF('Copy &amp; Paste Roster Report Here'!$M$1:$M$19502,"ft")</f>
        <v>0</v>
      </c>
      <c r="B2" s="14">
        <f>COUNTIF('Copy &amp; Paste Roster Report Here'!$M$1:$M$19502,"ht")</f>
        <v>0</v>
      </c>
      <c r="C2" s="14">
        <f>COUNTIF('Copy &amp; Paste Roster Report Here'!$M$1:$M$19502,"mt")</f>
        <v>0</v>
      </c>
      <c r="D2" s="14">
        <f>COUNTIF('Copy &amp; Paste Roster Report Here'!$M$1:$M$19502,"rh")</f>
        <v>0</v>
      </c>
      <c r="E2" s="14">
        <f>COUNTIF('Copy &amp; Paste Roster Report Here'!$M$1:$M$19502,"qt")</f>
        <v>0</v>
      </c>
      <c r="F2" s="14">
        <f>COUNTIF('Copy &amp; Paste Roster Report Here'!$M$1:$M$19502,"fy")</f>
        <v>0</v>
      </c>
      <c r="G2" s="74">
        <f>SUM(A2:F2)</f>
        <v>0</v>
      </c>
      <c r="Q2" s="73"/>
      <c r="R2" s="75"/>
      <c r="S2" s="75"/>
      <c r="T2" s="75"/>
      <c r="U2" s="75"/>
      <c r="V2" s="75"/>
      <c r="W2" s="75"/>
      <c r="X2" s="73"/>
      <c r="Y2" s="75"/>
      <c r="Z2" s="75"/>
      <c r="AA2" s="75"/>
      <c r="AB2" s="73"/>
    </row>
    <row r="3" spans="1:121" ht="13.8" thickBot="1" x14ac:dyDescent="0.3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7"/>
      <c r="M3" s="77"/>
      <c r="N3" s="76"/>
      <c r="O3" s="76"/>
      <c r="P3" s="76"/>
      <c r="Q3" s="76"/>
      <c r="R3" s="76"/>
      <c r="S3" s="76"/>
      <c r="T3" s="76"/>
      <c r="U3" s="76"/>
      <c r="V3" s="76"/>
      <c r="W3" s="76"/>
      <c r="X3" s="78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8"/>
      <c r="AJ3" s="79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</row>
    <row r="4" spans="1:121" s="73" customFormat="1" ht="12.75" customHeight="1" thickBot="1" x14ac:dyDescent="0.3">
      <c r="A4" s="242" t="s">
        <v>39</v>
      </c>
      <c r="B4" s="242"/>
      <c r="C4" s="242"/>
      <c r="D4" s="242"/>
      <c r="E4" s="242"/>
      <c r="F4" s="242"/>
      <c r="G4" s="242"/>
      <c r="H4" s="242"/>
      <c r="I4" s="242"/>
      <c r="J4" s="242"/>
      <c r="K4" s="243"/>
      <c r="L4" s="81"/>
      <c r="M4" s="81"/>
      <c r="N4" s="239" t="s">
        <v>41</v>
      </c>
      <c r="O4" s="240"/>
      <c r="P4" s="240"/>
      <c r="Q4" s="240"/>
      <c r="R4" s="240"/>
      <c r="S4" s="240"/>
      <c r="T4" s="240"/>
      <c r="U4" s="240"/>
      <c r="V4" s="240"/>
      <c r="W4" s="240"/>
      <c r="X4" s="241"/>
      <c r="Y4" s="236" t="s">
        <v>40</v>
      </c>
      <c r="Z4" s="237"/>
      <c r="AA4" s="237"/>
      <c r="AB4" s="237"/>
      <c r="AC4" s="237"/>
      <c r="AD4" s="237"/>
      <c r="AE4" s="237"/>
      <c r="AF4" s="237"/>
      <c r="AG4" s="237"/>
      <c r="AH4" s="237"/>
      <c r="AI4" s="238"/>
      <c r="AJ4" s="79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</row>
    <row r="5" spans="1:121" s="73" customFormat="1" x14ac:dyDescent="0.25">
      <c r="A5" s="234" t="s">
        <v>64</v>
      </c>
      <c r="B5" s="234"/>
      <c r="C5" s="234"/>
      <c r="D5" s="234"/>
      <c r="E5" s="235"/>
      <c r="F5" s="82">
        <f>'Drawdown Calculations &amp; Amounts'!$E$1</f>
        <v>0</v>
      </c>
      <c r="G5" s="83"/>
      <c r="H5" s="83"/>
      <c r="I5" s="83"/>
      <c r="J5" s="83"/>
      <c r="K5" s="83"/>
      <c r="L5" s="84"/>
      <c r="M5" s="84"/>
      <c r="N5" s="85">
        <f>'Drawdown Calculations &amp; Amounts'!$Q$23</f>
        <v>1700</v>
      </c>
      <c r="O5" s="85">
        <f>'Drawdown Calculations &amp; Amounts'!$R$23</f>
        <v>1700</v>
      </c>
      <c r="P5" s="85">
        <f>'Drawdown Calculations &amp; Amounts'!$S$23</f>
        <v>1700</v>
      </c>
      <c r="Q5" s="85">
        <f>'Drawdown Calculations &amp; Amounts'!$T$23</f>
        <v>1700</v>
      </c>
      <c r="R5" s="85">
        <f>'Drawdown Calculations &amp; Amounts'!$U$23</f>
        <v>1700</v>
      </c>
      <c r="S5" s="85">
        <f>'Drawdown Calculations &amp; Amounts'!$V$23</f>
        <v>1700</v>
      </c>
      <c r="T5" s="85">
        <f>'Drawdown Calculations &amp; Amounts'!$W$23</f>
        <v>1700</v>
      </c>
      <c r="U5" s="85">
        <f>'Drawdown Calculations &amp; Amounts'!$X$23</f>
        <v>1700</v>
      </c>
      <c r="V5" s="85">
        <f>'Drawdown Calculations &amp; Amounts'!$Y$23</f>
        <v>1700</v>
      </c>
      <c r="W5" s="85">
        <f>'Drawdown Calculations &amp; Amounts'!$Z$23</f>
        <v>1700</v>
      </c>
      <c r="X5" s="85">
        <f>'Drawdown Calculations &amp; Amounts'!$AA$23</f>
        <v>1700</v>
      </c>
      <c r="Y5" s="86">
        <f>'Drawdown Calculations &amp; Amounts'!$Q$23</f>
        <v>1700</v>
      </c>
      <c r="Z5" s="86">
        <f>'Drawdown Calculations &amp; Amounts'!$R$23</f>
        <v>1700</v>
      </c>
      <c r="AA5" s="86">
        <f>'Drawdown Calculations &amp; Amounts'!$S$23</f>
        <v>1700</v>
      </c>
      <c r="AB5" s="86">
        <f>'Drawdown Calculations &amp; Amounts'!$T$23</f>
        <v>1700</v>
      </c>
      <c r="AC5" s="86">
        <f>'Drawdown Calculations &amp; Amounts'!$U$23</f>
        <v>1700</v>
      </c>
      <c r="AD5" s="86">
        <f>'Drawdown Calculations &amp; Amounts'!$V$23</f>
        <v>1700</v>
      </c>
      <c r="AE5" s="86">
        <f>'Drawdown Calculations &amp; Amounts'!$W$23</f>
        <v>1700</v>
      </c>
      <c r="AF5" s="86">
        <f>'Drawdown Calculations &amp; Amounts'!$X$23</f>
        <v>1700</v>
      </c>
      <c r="AG5" s="86">
        <f>'Drawdown Calculations &amp; Amounts'!$Y$23</f>
        <v>1700</v>
      </c>
      <c r="AH5" s="86">
        <f>'Drawdown Calculations &amp; Amounts'!$Z$23</f>
        <v>1700</v>
      </c>
      <c r="AI5" s="86">
        <f>'Drawdown Calculations &amp; Amounts'!$AA$23</f>
        <v>1700</v>
      </c>
      <c r="AJ5" s="79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</row>
    <row r="6" spans="1:121" ht="12.75" customHeight="1" x14ac:dyDescent="0.25">
      <c r="A6" s="87"/>
      <c r="B6" s="87"/>
      <c r="C6" s="87"/>
      <c r="D6" s="87"/>
      <c r="E6" s="88"/>
      <c r="F6" s="88"/>
      <c r="G6" s="88"/>
      <c r="H6" s="88"/>
      <c r="I6" s="89"/>
      <c r="J6" s="89"/>
      <c r="K6" s="89"/>
      <c r="L6" s="90"/>
      <c r="M6" s="90"/>
      <c r="N6" s="91" t="str">
        <f>'Drawdown Calculations &amp; Amounts'!$C$12</f>
        <v>-</v>
      </c>
      <c r="O6" s="91" t="str">
        <f>'Drawdown Calculations &amp; Amounts'!$D$12</f>
        <v>-</v>
      </c>
      <c r="P6" s="91" t="str">
        <f>'Drawdown Calculations &amp; Amounts'!$E$12</f>
        <v>-</v>
      </c>
      <c r="Q6" s="91" t="str">
        <f>'Drawdown Calculations &amp; Amounts'!$F$12</f>
        <v>-</v>
      </c>
      <c r="R6" s="91" t="str">
        <f>'Drawdown Calculations &amp; Amounts'!$G$12</f>
        <v>-</v>
      </c>
      <c r="S6" s="91" t="str">
        <f>'Drawdown Calculations &amp; Amounts'!$H$12</f>
        <v>-</v>
      </c>
      <c r="T6" s="91" t="str">
        <f>'Drawdown Calculations &amp; Amounts'!$I$12</f>
        <v>-</v>
      </c>
      <c r="U6" s="91" t="str">
        <f>'Drawdown Calculations &amp; Amounts'!$J$12</f>
        <v>-</v>
      </c>
      <c r="V6" s="91" t="str">
        <f>'Drawdown Calculations &amp; Amounts'!$K$12</f>
        <v>-</v>
      </c>
      <c r="W6" s="91" t="str">
        <f>'Drawdown Calculations &amp; Amounts'!$L$12</f>
        <v>-</v>
      </c>
      <c r="X6" s="92" t="str">
        <f>'Drawdown Calculations &amp; Amounts'!$M$12</f>
        <v>-</v>
      </c>
      <c r="Y6" s="93" t="str">
        <f>'Drawdown Calculations &amp; Amounts'!$C$12</f>
        <v>-</v>
      </c>
      <c r="Z6" s="93" t="str">
        <f>'Drawdown Calculations &amp; Amounts'!$D$12</f>
        <v>-</v>
      </c>
      <c r="AA6" s="93" t="str">
        <f>'Drawdown Calculations &amp; Amounts'!$E$12</f>
        <v>-</v>
      </c>
      <c r="AB6" s="93" t="str">
        <f>'Drawdown Calculations &amp; Amounts'!$F$12</f>
        <v>-</v>
      </c>
      <c r="AC6" s="93" t="str">
        <f>'Drawdown Calculations &amp; Amounts'!$G$12</f>
        <v>-</v>
      </c>
      <c r="AD6" s="93" t="str">
        <f>'Drawdown Calculations &amp; Amounts'!$H$12</f>
        <v>-</v>
      </c>
      <c r="AE6" s="93" t="str">
        <f>'Drawdown Calculations &amp; Amounts'!$I$12</f>
        <v>-</v>
      </c>
      <c r="AF6" s="93" t="str">
        <f>'Drawdown Calculations &amp; Amounts'!$J$12</f>
        <v>-</v>
      </c>
      <c r="AG6" s="93" t="str">
        <f>'Drawdown Calculations &amp; Amounts'!$K$12</f>
        <v>-</v>
      </c>
      <c r="AH6" s="93" t="str">
        <f>'Drawdown Calculations &amp; Amounts'!$L$12</f>
        <v>-</v>
      </c>
      <c r="AI6" s="94" t="str">
        <f>'Drawdown Calculations &amp; Amounts'!$M$12</f>
        <v>-</v>
      </c>
      <c r="AJ6" s="95"/>
      <c r="AK6" s="264" t="s">
        <v>43</v>
      </c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5"/>
      <c r="AW6" s="255" t="s">
        <v>7</v>
      </c>
      <c r="AX6" s="255"/>
      <c r="AY6" s="255"/>
      <c r="AZ6" s="255"/>
      <c r="BA6" s="255"/>
      <c r="BB6" s="255"/>
      <c r="BC6" s="255"/>
      <c r="BD6" s="255"/>
      <c r="BE6" s="255"/>
      <c r="BF6" s="255"/>
      <c r="BG6" s="255"/>
      <c r="BH6" s="256"/>
      <c r="BI6" s="257" t="s">
        <v>8</v>
      </c>
      <c r="BJ6" s="258"/>
      <c r="BK6" s="258"/>
      <c r="BL6" s="258"/>
      <c r="BM6" s="258"/>
      <c r="BN6" s="258"/>
      <c r="BO6" s="258"/>
      <c r="BP6" s="258"/>
      <c r="BQ6" s="258"/>
      <c r="BR6" s="258"/>
      <c r="BS6" s="258"/>
      <c r="BT6" s="259"/>
      <c r="BU6" s="260" t="s">
        <v>24</v>
      </c>
      <c r="BV6" s="261"/>
      <c r="BW6" s="261"/>
      <c r="BX6" s="261"/>
      <c r="BY6" s="261"/>
      <c r="BZ6" s="261"/>
      <c r="CA6" s="261"/>
      <c r="CB6" s="261"/>
      <c r="CC6" s="261"/>
      <c r="CD6" s="261"/>
      <c r="CE6" s="261"/>
      <c r="CF6" s="262"/>
      <c r="CG6" s="249" t="s">
        <v>22</v>
      </c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1"/>
      <c r="CS6" s="252" t="s">
        <v>14</v>
      </c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4"/>
      <c r="DE6" s="246" t="s">
        <v>27</v>
      </c>
      <c r="DF6" s="247"/>
      <c r="DG6" s="247"/>
      <c r="DH6" s="247"/>
      <c r="DI6" s="247"/>
      <c r="DJ6" s="247"/>
      <c r="DK6" s="247"/>
      <c r="DL6" s="247"/>
      <c r="DM6" s="247"/>
      <c r="DN6" s="247"/>
      <c r="DO6" s="247"/>
      <c r="DP6" s="248"/>
      <c r="DQ6" s="263" t="s">
        <v>0</v>
      </c>
    </row>
    <row r="7" spans="1:121" s="110" customFormat="1" ht="35.25" customHeight="1" x14ac:dyDescent="0.25">
      <c r="A7" s="96" t="s">
        <v>33</v>
      </c>
      <c r="B7" s="96" t="s">
        <v>67</v>
      </c>
      <c r="C7" s="96" t="s">
        <v>42</v>
      </c>
      <c r="D7" s="96" t="s">
        <v>46</v>
      </c>
      <c r="E7" s="96" t="s">
        <v>34</v>
      </c>
      <c r="F7" s="96" t="s">
        <v>55</v>
      </c>
      <c r="G7" s="96" t="s">
        <v>35</v>
      </c>
      <c r="H7" s="96" t="s">
        <v>38</v>
      </c>
      <c r="I7" s="96" t="s">
        <v>36</v>
      </c>
      <c r="J7" s="96" t="s">
        <v>37</v>
      </c>
      <c r="K7" s="96" t="s">
        <v>47</v>
      </c>
      <c r="L7" s="96" t="s">
        <v>50</v>
      </c>
      <c r="M7" s="96" t="s">
        <v>51</v>
      </c>
      <c r="N7" s="97">
        <f>'Drawdown Calculations &amp; Amounts'!$Q$21</f>
        <v>2010</v>
      </c>
      <c r="O7" s="97">
        <f>'Drawdown Calculations &amp; Amounts'!$R$21</f>
        <v>2011</v>
      </c>
      <c r="P7" s="97">
        <f>'Drawdown Calculations &amp; Amounts'!$S$21</f>
        <v>2012</v>
      </c>
      <c r="Q7" s="97">
        <f>'Drawdown Calculations &amp; Amounts'!$T$21</f>
        <v>2013</v>
      </c>
      <c r="R7" s="97">
        <f>'Drawdown Calculations &amp; Amounts'!$U$21</f>
        <v>2014</v>
      </c>
      <c r="S7" s="97">
        <f>'Drawdown Calculations &amp; Amounts'!$V$21</f>
        <v>2015</v>
      </c>
      <c r="T7" s="97">
        <f>'Drawdown Calculations &amp; Amounts'!$W$21</f>
        <v>2016</v>
      </c>
      <c r="U7" s="97">
        <f>'Drawdown Calculations &amp; Amounts'!$X$21</f>
        <v>2017</v>
      </c>
      <c r="V7" s="97">
        <f>'Drawdown Calculations &amp; Amounts'!$Y$21</f>
        <v>2018</v>
      </c>
      <c r="W7" s="97">
        <f>'Drawdown Calculations &amp; Amounts'!$Z$21</f>
        <v>2019</v>
      </c>
      <c r="X7" s="98">
        <f>'Drawdown Calculations &amp; Amounts'!$AA$21</f>
        <v>2020</v>
      </c>
      <c r="Y7" s="99">
        <f>'Drawdown Calculations &amp; Amounts'!$Q$21</f>
        <v>2010</v>
      </c>
      <c r="Z7" s="99">
        <f>'Drawdown Calculations &amp; Amounts'!$R$21</f>
        <v>2011</v>
      </c>
      <c r="AA7" s="99">
        <f>'Drawdown Calculations &amp; Amounts'!$S$21</f>
        <v>2012</v>
      </c>
      <c r="AB7" s="99">
        <f>'Drawdown Calculations &amp; Amounts'!$T$21</f>
        <v>2013</v>
      </c>
      <c r="AC7" s="99">
        <f>'Drawdown Calculations &amp; Amounts'!$U$21</f>
        <v>2014</v>
      </c>
      <c r="AD7" s="99">
        <f>'Drawdown Calculations &amp; Amounts'!$V$21</f>
        <v>2015</v>
      </c>
      <c r="AE7" s="99">
        <f>'Drawdown Calculations &amp; Amounts'!$W$21</f>
        <v>2016</v>
      </c>
      <c r="AF7" s="99">
        <f>'Drawdown Calculations &amp; Amounts'!$X$21</f>
        <v>2017</v>
      </c>
      <c r="AG7" s="99">
        <f>'Drawdown Calculations &amp; Amounts'!$Y$21</f>
        <v>2018</v>
      </c>
      <c r="AH7" s="99">
        <f>'Drawdown Calculations &amp; Amounts'!$Z$21</f>
        <v>2019</v>
      </c>
      <c r="AI7" s="100">
        <f>'Drawdown Calculations &amp; Amounts'!$AA$21</f>
        <v>2020</v>
      </c>
      <c r="AJ7" s="101"/>
      <c r="AK7" s="102">
        <v>2010</v>
      </c>
      <c r="AL7" s="102">
        <v>2011</v>
      </c>
      <c r="AM7" s="102">
        <v>2012</v>
      </c>
      <c r="AN7" s="102">
        <v>2013</v>
      </c>
      <c r="AO7" s="102">
        <v>2014</v>
      </c>
      <c r="AP7" s="102">
        <v>2015</v>
      </c>
      <c r="AQ7" s="102">
        <v>2016</v>
      </c>
      <c r="AR7" s="102">
        <v>2017</v>
      </c>
      <c r="AS7" s="102">
        <v>2018</v>
      </c>
      <c r="AT7" s="102">
        <v>2019</v>
      </c>
      <c r="AU7" s="102">
        <v>2020</v>
      </c>
      <c r="AV7" s="102" t="s">
        <v>4</v>
      </c>
      <c r="AW7" s="103">
        <v>2010</v>
      </c>
      <c r="AX7" s="103">
        <v>2011</v>
      </c>
      <c r="AY7" s="103">
        <v>2012</v>
      </c>
      <c r="AZ7" s="103">
        <v>2013</v>
      </c>
      <c r="BA7" s="103">
        <v>2014</v>
      </c>
      <c r="BB7" s="103">
        <v>2015</v>
      </c>
      <c r="BC7" s="103">
        <v>2016</v>
      </c>
      <c r="BD7" s="103">
        <v>2017</v>
      </c>
      <c r="BE7" s="103">
        <v>2018</v>
      </c>
      <c r="BF7" s="103">
        <v>2019</v>
      </c>
      <c r="BG7" s="103">
        <v>2020</v>
      </c>
      <c r="BH7" s="103" t="s">
        <v>4</v>
      </c>
      <c r="BI7" s="104">
        <v>2010</v>
      </c>
      <c r="BJ7" s="104">
        <v>2011</v>
      </c>
      <c r="BK7" s="104">
        <v>2012</v>
      </c>
      <c r="BL7" s="104">
        <v>2013</v>
      </c>
      <c r="BM7" s="104">
        <v>2014</v>
      </c>
      <c r="BN7" s="104">
        <v>2015</v>
      </c>
      <c r="BO7" s="104">
        <v>2016</v>
      </c>
      <c r="BP7" s="104">
        <v>2017</v>
      </c>
      <c r="BQ7" s="104">
        <v>2018</v>
      </c>
      <c r="BR7" s="104">
        <v>2019</v>
      </c>
      <c r="BS7" s="104">
        <v>2020</v>
      </c>
      <c r="BT7" s="104" t="s">
        <v>4</v>
      </c>
      <c r="BU7" s="105">
        <v>2010</v>
      </c>
      <c r="BV7" s="105">
        <v>2011</v>
      </c>
      <c r="BW7" s="105">
        <v>2012</v>
      </c>
      <c r="BX7" s="105">
        <v>2013</v>
      </c>
      <c r="BY7" s="105">
        <v>2014</v>
      </c>
      <c r="BZ7" s="105">
        <v>2015</v>
      </c>
      <c r="CA7" s="105">
        <v>2016</v>
      </c>
      <c r="CB7" s="105">
        <v>2017</v>
      </c>
      <c r="CC7" s="105">
        <v>2018</v>
      </c>
      <c r="CD7" s="105">
        <v>2019</v>
      </c>
      <c r="CE7" s="105">
        <v>2020</v>
      </c>
      <c r="CF7" s="105" t="s">
        <v>4</v>
      </c>
      <c r="CG7" s="106">
        <v>2010</v>
      </c>
      <c r="CH7" s="106">
        <v>2011</v>
      </c>
      <c r="CI7" s="106">
        <v>2012</v>
      </c>
      <c r="CJ7" s="106">
        <v>2013</v>
      </c>
      <c r="CK7" s="106">
        <v>2014</v>
      </c>
      <c r="CL7" s="106">
        <v>2015</v>
      </c>
      <c r="CM7" s="106">
        <v>2016</v>
      </c>
      <c r="CN7" s="106">
        <v>2017</v>
      </c>
      <c r="CO7" s="106">
        <v>2018</v>
      </c>
      <c r="CP7" s="106">
        <v>2019</v>
      </c>
      <c r="CQ7" s="106">
        <v>2020</v>
      </c>
      <c r="CR7" s="106" t="s">
        <v>4</v>
      </c>
      <c r="CS7" s="107">
        <v>2010</v>
      </c>
      <c r="CT7" s="107">
        <v>2011</v>
      </c>
      <c r="CU7" s="107">
        <v>2012</v>
      </c>
      <c r="CV7" s="107">
        <v>2013</v>
      </c>
      <c r="CW7" s="107">
        <v>2014</v>
      </c>
      <c r="CX7" s="107">
        <v>2015</v>
      </c>
      <c r="CY7" s="107">
        <v>2016</v>
      </c>
      <c r="CZ7" s="107">
        <v>2017</v>
      </c>
      <c r="DA7" s="107">
        <v>2018</v>
      </c>
      <c r="DB7" s="107">
        <v>2019</v>
      </c>
      <c r="DC7" s="107">
        <v>2020</v>
      </c>
      <c r="DD7" s="107" t="s">
        <v>4</v>
      </c>
      <c r="DE7" s="108">
        <v>2010</v>
      </c>
      <c r="DF7" s="108">
        <v>2011</v>
      </c>
      <c r="DG7" s="108">
        <v>2012</v>
      </c>
      <c r="DH7" s="108">
        <v>2013</v>
      </c>
      <c r="DI7" s="108">
        <v>2014</v>
      </c>
      <c r="DJ7" s="108">
        <v>2015</v>
      </c>
      <c r="DK7" s="108">
        <v>2016</v>
      </c>
      <c r="DL7" s="108">
        <v>2017</v>
      </c>
      <c r="DM7" s="108">
        <v>2018</v>
      </c>
      <c r="DN7" s="108">
        <v>2019</v>
      </c>
      <c r="DO7" s="108">
        <v>2020</v>
      </c>
      <c r="DP7" s="109" t="s">
        <v>4</v>
      </c>
      <c r="DQ7" s="263"/>
    </row>
    <row r="8" spans="1:121" x14ac:dyDescent="0.25">
      <c r="A8" s="111">
        <f>AV8</f>
        <v>0</v>
      </c>
      <c r="B8" s="111">
        <f t="shared" ref="B8" si="0">IF(BH8+BT8+CF8+CR8+DD8+DP8&gt;0,1,0)</f>
        <v>0</v>
      </c>
      <c r="C8" s="112">
        <f>+('Copy &amp; Paste Roster Report Here'!$P5-'Copy &amp; Paste Roster Report Here'!$O5)/30</f>
        <v>0</v>
      </c>
      <c r="D8" s="112">
        <f>+('Copy &amp; Paste Roster Report Here'!$P5-'Copy &amp; Paste Roster Report Here'!$O5)</f>
        <v>0</v>
      </c>
      <c r="E8" s="111">
        <f>'Copy &amp; Paste Roster Report Here'!N5</f>
        <v>0</v>
      </c>
      <c r="F8" s="111" t="str">
        <f>IF(E8="completed","Y",IF(E8="ended service early","Y","N"))</f>
        <v>N</v>
      </c>
      <c r="G8" s="111">
        <f>'Copy &amp; Paste Roster Report Here'!R5</f>
        <v>0</v>
      </c>
      <c r="H8" s="113">
        <f t="shared" ref="H8" si="1">IF(G8&gt;=1700,1,+G8/1700)</f>
        <v>0</v>
      </c>
      <c r="I8" s="112">
        <f>IF(F8="N",$F$5-'Copy &amp; Paste Roster Report Here'!O5,+'Copy &amp; Paste Roster Report Here'!Q5-'Copy &amp; Paste Roster Report Here'!O5)</f>
        <v>0</v>
      </c>
      <c r="J8" s="114">
        <f t="shared" ref="J8" si="2">IF(I8="N/A","N/A",+I8/30)</f>
        <v>0</v>
      </c>
      <c r="K8" s="114">
        <f>ROUNDUP(J8,0)</f>
        <v>0</v>
      </c>
      <c r="L8" s="115">
        <f>'Copy &amp; Paste Roster Report Here'!F5</f>
        <v>0</v>
      </c>
      <c r="M8" s="116">
        <f>SUM(N8:AI8)</f>
        <v>0</v>
      </c>
      <c r="N8" s="117">
        <f>IF('Copy &amp; Paste Roster Report Here'!$A5='Analytical Tests'!N$7,IF($F8="Y",+$H8*N$6,0),0)</f>
        <v>0</v>
      </c>
      <c r="O8" s="117">
        <f>IF('Copy &amp; Paste Roster Report Here'!$A5='Analytical Tests'!O$7,IF($F8="Y",+$H8*O$6,0),0)</f>
        <v>0</v>
      </c>
      <c r="P8" s="117">
        <f>IF('Copy &amp; Paste Roster Report Here'!$A5='Analytical Tests'!P$7,IF($F8="Y",+$H8*P$6,0),0)</f>
        <v>0</v>
      </c>
      <c r="Q8" s="117">
        <f>IF('Copy &amp; Paste Roster Report Here'!$A5='Analytical Tests'!Q$7,IF($F8="Y",+$H8*Q$6,0),0)</f>
        <v>0</v>
      </c>
      <c r="R8" s="117">
        <f>IF('Copy &amp; Paste Roster Report Here'!$A5='Analytical Tests'!R$7,IF($F8="Y",+$H8*R$6,0),0)</f>
        <v>0</v>
      </c>
      <c r="S8" s="117">
        <f>IF('Copy &amp; Paste Roster Report Here'!$A5='Analytical Tests'!S$7,IF($F8="Y",+$H8*S$6,0),0)</f>
        <v>0</v>
      </c>
      <c r="T8" s="117">
        <f>IF('Copy &amp; Paste Roster Report Here'!$A5='Analytical Tests'!T$7,IF($F8="Y",+$H8*T$6,0),0)</f>
        <v>0</v>
      </c>
      <c r="U8" s="117">
        <f>IF('Copy &amp; Paste Roster Report Here'!$A5='Analytical Tests'!U$7,IF($F8="Y",+$H8*U$6,0),0)</f>
        <v>0</v>
      </c>
      <c r="V8" s="117">
        <f>IF('Copy &amp; Paste Roster Report Here'!$A5='Analytical Tests'!V$7,IF($F8="Y",+$H8*V$6,0),0)</f>
        <v>0</v>
      </c>
      <c r="W8" s="117">
        <f>IF('Copy &amp; Paste Roster Report Here'!$A5='Analytical Tests'!W$7,IF($F8="Y",+$H8*W$6,0),0)</f>
        <v>0</v>
      </c>
      <c r="X8" s="117">
        <f>IF('Copy &amp; Paste Roster Report Here'!$A5='Analytical Tests'!X$7,IF($F8="Y",+$H8*X$6,0),0)</f>
        <v>0</v>
      </c>
      <c r="Y8" s="117" t="b">
        <f>IF('Copy &amp; Paste Roster Report Here'!$A5='Analytical Tests'!Y$7,IF($F8="N",IF($J8&gt;=$C8,Y$6,+($I8/$D8)*Y$6),0))</f>
        <v>0</v>
      </c>
      <c r="Z8" s="117" t="b">
        <f>IF('Copy &amp; Paste Roster Report Here'!$A5='Analytical Tests'!Z$7,IF($F8="N",IF($J8&gt;=$C8,Z$6,+($I8/$D8)*Z$6),0))</f>
        <v>0</v>
      </c>
      <c r="AA8" s="117" t="b">
        <f>IF('Copy &amp; Paste Roster Report Here'!$A5='Analytical Tests'!AA$7,IF($F8="N",IF($J8&gt;=$C8,AA$6,+($I8/$D8)*AA$6),0))</f>
        <v>0</v>
      </c>
      <c r="AB8" s="117" t="b">
        <f>IF('Copy &amp; Paste Roster Report Here'!$A5='Analytical Tests'!AB$7,IF($F8="N",IF($J8&gt;=$C8,AB$6,+($I8/$D8)*AB$6),0))</f>
        <v>0</v>
      </c>
      <c r="AC8" s="117" t="b">
        <f>IF('Copy &amp; Paste Roster Report Here'!$A5='Analytical Tests'!AC$7,IF($F8="N",IF($J8&gt;=$C8,AC$6,+($I8/$D8)*AC$6),0))</f>
        <v>0</v>
      </c>
      <c r="AD8" s="117" t="b">
        <f>IF('Copy &amp; Paste Roster Report Here'!$A5='Analytical Tests'!AD$7,IF($F8="N",IF($J8&gt;=$C8,AD$6,+($I8/$D8)*AD$6),0))</f>
        <v>0</v>
      </c>
      <c r="AE8" s="117" t="b">
        <f>IF('Copy &amp; Paste Roster Report Here'!$A5='Analytical Tests'!AE$7,IF($F8="N",IF($J8&gt;=$C8,AE$6,+($I8/$D8)*AE$6),0))</f>
        <v>0</v>
      </c>
      <c r="AF8" s="117" t="b">
        <f>IF('Copy &amp; Paste Roster Report Here'!$A5='Analytical Tests'!AF$7,IF($F8="N",IF($J8&gt;=$C8,AF$6,+($I8/$D8)*AF$6),0))</f>
        <v>0</v>
      </c>
      <c r="AG8" s="117" t="b">
        <f>IF('Copy &amp; Paste Roster Report Here'!$A5='Analytical Tests'!AG$7,IF($F8="N",IF($J8&gt;=$C8,AG$6,+($I8/$D8)*AG$6),0))</f>
        <v>0</v>
      </c>
      <c r="AH8" s="117" t="b">
        <f>IF('Copy &amp; Paste Roster Report Here'!$A5='Analytical Tests'!AH$7,IF($F8="N",IF($J8&gt;=$C8,AH$6,+($I8/$D8)*AH$6),0))</f>
        <v>0</v>
      </c>
      <c r="AI8" s="117" t="b">
        <f>IF('Copy &amp; Paste Roster Report Here'!$A5='Analytical Tests'!AI$7,IF($F8="N",IF($J8&gt;=$C8,AI$6,+($I8/$D8)*AI$6),0))</f>
        <v>0</v>
      </c>
      <c r="AJ8" s="79"/>
      <c r="AK8" s="118">
        <f>IF('Copy &amp; Paste Roster Report Here'!$A5=AK$7,IF('Copy &amp; Paste Roster Report Here'!$M5="FT",1,0),0)</f>
        <v>0</v>
      </c>
      <c r="AL8" s="118">
        <f>IF('Copy &amp; Paste Roster Report Here'!$A5=AL$7,IF('Copy &amp; Paste Roster Report Here'!$M5="FT",1,0),0)</f>
        <v>0</v>
      </c>
      <c r="AM8" s="118">
        <f>IF('Copy &amp; Paste Roster Report Here'!$A5=AM$7,IF('Copy &amp; Paste Roster Report Here'!$M5="FT",1,0),0)</f>
        <v>0</v>
      </c>
      <c r="AN8" s="118">
        <f>IF('Copy &amp; Paste Roster Report Here'!$A5=AN$7,IF('Copy &amp; Paste Roster Report Here'!$M5="FT",1,0),0)</f>
        <v>0</v>
      </c>
      <c r="AO8" s="118">
        <f>IF('Copy &amp; Paste Roster Report Here'!$A5=AO$7,IF('Copy &amp; Paste Roster Report Here'!$M5="FT",1,0),0)</f>
        <v>0</v>
      </c>
      <c r="AP8" s="118">
        <f>IF('Copy &amp; Paste Roster Report Here'!$A5=AP$7,IF('Copy &amp; Paste Roster Report Here'!$M5="FT",1,0),0)</f>
        <v>0</v>
      </c>
      <c r="AQ8" s="118">
        <f>IF('Copy &amp; Paste Roster Report Here'!$A5=AQ$7,IF('Copy &amp; Paste Roster Report Here'!$M5="FT",1,0),0)</f>
        <v>0</v>
      </c>
      <c r="AR8" s="118">
        <f>IF('Copy &amp; Paste Roster Report Here'!$A5=AR$7,IF('Copy &amp; Paste Roster Report Here'!$M5="FT",1,0),0)</f>
        <v>0</v>
      </c>
      <c r="AS8" s="118">
        <f>IF('Copy &amp; Paste Roster Report Here'!$A5=AS$7,IF('Copy &amp; Paste Roster Report Here'!$M5="FT",1,0),0)</f>
        <v>0</v>
      </c>
      <c r="AT8" s="118">
        <f>IF('Copy &amp; Paste Roster Report Here'!$A5=AT$7,IF('Copy &amp; Paste Roster Report Here'!$M5="FT",1,0),0)</f>
        <v>0</v>
      </c>
      <c r="AU8" s="118">
        <f>IF('Copy &amp; Paste Roster Report Here'!$A5=AU$7,IF('Copy &amp; Paste Roster Report Here'!$M5="FT",1,0),0)</f>
        <v>0</v>
      </c>
      <c r="AV8" s="73">
        <f>SUM(AK8:AU8)</f>
        <v>0</v>
      </c>
      <c r="AW8" s="119">
        <f>IF('Copy &amp; Paste Roster Report Here'!$A5=AW$7,IF('Copy &amp; Paste Roster Report Here'!$M5="HT",1,0),0)</f>
        <v>0</v>
      </c>
      <c r="AX8" s="119">
        <f>IF('Copy &amp; Paste Roster Report Here'!$A5=AX$7,IF('Copy &amp; Paste Roster Report Here'!$M5="HT",1,0),0)</f>
        <v>0</v>
      </c>
      <c r="AY8" s="119">
        <f>IF('Copy &amp; Paste Roster Report Here'!$A5=AY$7,IF('Copy &amp; Paste Roster Report Here'!$M5="HT",1,0),0)</f>
        <v>0</v>
      </c>
      <c r="AZ8" s="119">
        <f>IF('Copy &amp; Paste Roster Report Here'!$A5=AZ$7,IF('Copy &amp; Paste Roster Report Here'!$M5="HT",1,0),0)</f>
        <v>0</v>
      </c>
      <c r="BA8" s="119">
        <f>IF('Copy &amp; Paste Roster Report Here'!$A5=BA$7,IF('Copy &amp; Paste Roster Report Here'!$M5="HT",1,0),0)</f>
        <v>0</v>
      </c>
      <c r="BB8" s="119">
        <f>IF('Copy &amp; Paste Roster Report Here'!$A5=BB$7,IF('Copy &amp; Paste Roster Report Here'!$M5="HT",1,0),0)</f>
        <v>0</v>
      </c>
      <c r="BC8" s="119">
        <f>IF('Copy &amp; Paste Roster Report Here'!$A5=BC$7,IF('Copy &amp; Paste Roster Report Here'!$M5="HT",1,0),0)</f>
        <v>0</v>
      </c>
      <c r="BD8" s="119">
        <f>IF('Copy &amp; Paste Roster Report Here'!$A5=BD$7,IF('Copy &amp; Paste Roster Report Here'!$M5="HT",1,0),0)</f>
        <v>0</v>
      </c>
      <c r="BE8" s="119">
        <f>IF('Copy &amp; Paste Roster Report Here'!$A5=BE$7,IF('Copy &amp; Paste Roster Report Here'!$M5="HT",1,0),0)</f>
        <v>0</v>
      </c>
      <c r="BF8" s="119">
        <f>IF('Copy &amp; Paste Roster Report Here'!$A5=BF$7,IF('Copy &amp; Paste Roster Report Here'!$M5="HT",1,0),0)</f>
        <v>0</v>
      </c>
      <c r="BG8" s="119">
        <f>IF('Copy &amp; Paste Roster Report Here'!$A5=BG$7,IF('Copy &amp; Paste Roster Report Here'!$M5="HT",1,0),0)</f>
        <v>0</v>
      </c>
      <c r="BH8" s="73">
        <f>SUM(AW8:BG8)</f>
        <v>0</v>
      </c>
      <c r="BI8" s="120">
        <f>IF('Copy &amp; Paste Roster Report Here'!$A5=BI$7,IF('Copy &amp; Paste Roster Report Here'!$M5="MT",1,0),0)</f>
        <v>0</v>
      </c>
      <c r="BJ8" s="120">
        <f>IF('Copy &amp; Paste Roster Report Here'!$A5=BJ$7,IF('Copy &amp; Paste Roster Report Here'!$M5="MT",1,0),0)</f>
        <v>0</v>
      </c>
      <c r="BK8" s="120">
        <f>IF('Copy &amp; Paste Roster Report Here'!$A5=BK$7,IF('Copy &amp; Paste Roster Report Here'!$M5="MT",1,0),0)</f>
        <v>0</v>
      </c>
      <c r="BL8" s="120">
        <f>IF('Copy &amp; Paste Roster Report Here'!$A5=BL$7,IF('Copy &amp; Paste Roster Report Here'!$M5="MT",1,0),0)</f>
        <v>0</v>
      </c>
      <c r="BM8" s="120">
        <f>IF('Copy &amp; Paste Roster Report Here'!$A5=BM$7,IF('Copy &amp; Paste Roster Report Here'!$M5="MT",1,0),0)</f>
        <v>0</v>
      </c>
      <c r="BN8" s="120">
        <f>IF('Copy &amp; Paste Roster Report Here'!$A5=BN$7,IF('Copy &amp; Paste Roster Report Here'!$M5="MT",1,0),0)</f>
        <v>0</v>
      </c>
      <c r="BO8" s="120">
        <f>IF('Copy &amp; Paste Roster Report Here'!$A5=BO$7,IF('Copy &amp; Paste Roster Report Here'!$M5="MT",1,0),0)</f>
        <v>0</v>
      </c>
      <c r="BP8" s="120">
        <f>IF('Copy &amp; Paste Roster Report Here'!$A5=BP$7,IF('Copy &amp; Paste Roster Report Here'!$M5="MT",1,0),0)</f>
        <v>0</v>
      </c>
      <c r="BQ8" s="120">
        <f>IF('Copy &amp; Paste Roster Report Here'!$A5=BQ$7,IF('Copy &amp; Paste Roster Report Here'!$M5="MT",1,0),0)</f>
        <v>0</v>
      </c>
      <c r="BR8" s="120">
        <f>IF('Copy &amp; Paste Roster Report Here'!$A5=BR$7,IF('Copy &amp; Paste Roster Report Here'!$M5="MT",1,0),0)</f>
        <v>0</v>
      </c>
      <c r="BS8" s="120">
        <f>IF('Copy &amp; Paste Roster Report Here'!$A5=BS$7,IF('Copy &amp; Paste Roster Report Here'!$M5="MT",1,0),0)</f>
        <v>0</v>
      </c>
      <c r="BT8" s="73">
        <f>SUM(BI8:BS8)</f>
        <v>0</v>
      </c>
      <c r="BU8" s="121">
        <f>IF('Copy &amp; Paste Roster Report Here'!$A5=BU$7,IF('Copy &amp; Paste Roster Report Here'!$M5="fy",1,0),0)</f>
        <v>0</v>
      </c>
      <c r="BV8" s="121">
        <f>IF('Copy &amp; Paste Roster Report Here'!$A5=BV$7,IF('Copy &amp; Paste Roster Report Here'!$M5="fy",1,0),0)</f>
        <v>0</v>
      </c>
      <c r="BW8" s="121">
        <f>IF('Copy &amp; Paste Roster Report Here'!$A5=BW$7,IF('Copy &amp; Paste Roster Report Here'!$M5="fy",1,0),0)</f>
        <v>0</v>
      </c>
      <c r="BX8" s="121">
        <f>IF('Copy &amp; Paste Roster Report Here'!$A5=BX$7,IF('Copy &amp; Paste Roster Report Here'!$M5="fy",1,0),0)</f>
        <v>0</v>
      </c>
      <c r="BY8" s="121">
        <f>IF('Copy &amp; Paste Roster Report Here'!$A5=BY$7,IF('Copy &amp; Paste Roster Report Here'!$M5="fy",1,0),0)</f>
        <v>0</v>
      </c>
      <c r="BZ8" s="121">
        <f>IF('Copy &amp; Paste Roster Report Here'!$A5=BZ$7,IF('Copy &amp; Paste Roster Report Here'!$M5="fy",1,0),0)</f>
        <v>0</v>
      </c>
      <c r="CA8" s="121">
        <f>IF('Copy &amp; Paste Roster Report Here'!$A5=CA$7,IF('Copy &amp; Paste Roster Report Here'!$M5="fy",1,0),0)</f>
        <v>0</v>
      </c>
      <c r="CB8" s="121">
        <f>IF('Copy &amp; Paste Roster Report Here'!$A5=CB$7,IF('Copy &amp; Paste Roster Report Here'!$M5="fy",1,0),0)</f>
        <v>0</v>
      </c>
      <c r="CC8" s="121">
        <f>IF('Copy &amp; Paste Roster Report Here'!$A5=CC$7,IF('Copy &amp; Paste Roster Report Here'!$M5="fy",1,0),0)</f>
        <v>0</v>
      </c>
      <c r="CD8" s="121">
        <f>IF('Copy &amp; Paste Roster Report Here'!$A5=CD$7,IF('Copy &amp; Paste Roster Report Here'!$M5="fy",1,0),0)</f>
        <v>0</v>
      </c>
      <c r="CE8" s="121">
        <f>IF('Copy &amp; Paste Roster Report Here'!$A5=CE$7,IF('Copy &amp; Paste Roster Report Here'!$M5="fy",1,0),0)</f>
        <v>0</v>
      </c>
      <c r="CF8" s="73">
        <f>SUM(BU8:CE8)</f>
        <v>0</v>
      </c>
      <c r="CG8" s="122">
        <f>IF('Copy &amp; Paste Roster Report Here'!$A5=CG$7,IF('Copy &amp; Paste Roster Report Here'!$M5="RH",1,0),0)</f>
        <v>0</v>
      </c>
      <c r="CH8" s="122">
        <f>IF('Copy &amp; Paste Roster Report Here'!$A5=CH$7,IF('Copy &amp; Paste Roster Report Here'!$M5="RH",1,0),0)</f>
        <v>0</v>
      </c>
      <c r="CI8" s="122">
        <f>IF('Copy &amp; Paste Roster Report Here'!$A5=CI$7,IF('Copy &amp; Paste Roster Report Here'!$M5="RH",1,0),0)</f>
        <v>0</v>
      </c>
      <c r="CJ8" s="122">
        <f>IF('Copy &amp; Paste Roster Report Here'!$A5=CJ$7,IF('Copy &amp; Paste Roster Report Here'!$M5="RH",1,0),0)</f>
        <v>0</v>
      </c>
      <c r="CK8" s="122">
        <f>IF('Copy &amp; Paste Roster Report Here'!$A5=CK$7,IF('Copy &amp; Paste Roster Report Here'!$M5="RH",1,0),0)</f>
        <v>0</v>
      </c>
      <c r="CL8" s="122">
        <f>IF('Copy &amp; Paste Roster Report Here'!$A5=CL$7,IF('Copy &amp; Paste Roster Report Here'!$M5="RH",1,0),0)</f>
        <v>0</v>
      </c>
      <c r="CM8" s="122">
        <f>IF('Copy &amp; Paste Roster Report Here'!$A5=CM$7,IF('Copy &amp; Paste Roster Report Here'!$M5="RH",1,0),0)</f>
        <v>0</v>
      </c>
      <c r="CN8" s="122">
        <f>IF('Copy &amp; Paste Roster Report Here'!$A5=CN$7,IF('Copy &amp; Paste Roster Report Here'!$M5="RH",1,0),0)</f>
        <v>0</v>
      </c>
      <c r="CO8" s="122">
        <f>IF('Copy &amp; Paste Roster Report Here'!$A5=CO$7,IF('Copy &amp; Paste Roster Report Here'!$M5="RH",1,0),0)</f>
        <v>0</v>
      </c>
      <c r="CP8" s="122">
        <f>IF('Copy &amp; Paste Roster Report Here'!$A5=CP$7,IF('Copy &amp; Paste Roster Report Here'!$M5="RH",1,0),0)</f>
        <v>0</v>
      </c>
      <c r="CQ8" s="122">
        <f>IF('Copy &amp; Paste Roster Report Here'!$A5=CQ$7,IF('Copy &amp; Paste Roster Report Here'!$M5="RH",1,0),0)</f>
        <v>0</v>
      </c>
      <c r="CR8" s="73">
        <f>SUM(CG8:CQ8)</f>
        <v>0</v>
      </c>
      <c r="CS8" s="123">
        <f>IF('Copy &amp; Paste Roster Report Here'!$A5=CS$7,IF('Copy &amp; Paste Roster Report Here'!$M5="QT",1,0),0)</f>
        <v>0</v>
      </c>
      <c r="CT8" s="123">
        <f>IF('Copy &amp; Paste Roster Report Here'!$A5=CT$7,IF('Copy &amp; Paste Roster Report Here'!$M5="QT",1,0),0)</f>
        <v>0</v>
      </c>
      <c r="CU8" s="123">
        <f>IF('Copy &amp; Paste Roster Report Here'!$A5=CU$7,IF('Copy &amp; Paste Roster Report Here'!$M5="QT",1,0),0)</f>
        <v>0</v>
      </c>
      <c r="CV8" s="123">
        <f>IF('Copy &amp; Paste Roster Report Here'!$A5=CV$7,IF('Copy &amp; Paste Roster Report Here'!$M5="QT",1,0),0)</f>
        <v>0</v>
      </c>
      <c r="CW8" s="123">
        <f>IF('Copy &amp; Paste Roster Report Here'!$A5=CW$7,IF('Copy &amp; Paste Roster Report Here'!$M5="QT",1,0),0)</f>
        <v>0</v>
      </c>
      <c r="CX8" s="123">
        <f>IF('Copy &amp; Paste Roster Report Here'!$A5=CX$7,IF('Copy &amp; Paste Roster Report Here'!$M5="QT",1,0),0)</f>
        <v>0</v>
      </c>
      <c r="CY8" s="123">
        <f>IF('Copy &amp; Paste Roster Report Here'!$A5=CY$7,IF('Copy &amp; Paste Roster Report Here'!$M5="QT",1,0),0)</f>
        <v>0</v>
      </c>
      <c r="CZ8" s="123">
        <f>IF('Copy &amp; Paste Roster Report Here'!$A5=CZ$7,IF('Copy &amp; Paste Roster Report Here'!$M5="QT",1,0),0)</f>
        <v>0</v>
      </c>
      <c r="DA8" s="123">
        <f>IF('Copy &amp; Paste Roster Report Here'!$A5=DA$7,IF('Copy &amp; Paste Roster Report Here'!$M5="QT",1,0),0)</f>
        <v>0</v>
      </c>
      <c r="DB8" s="123">
        <f>IF('Copy &amp; Paste Roster Report Here'!$A5=DB$7,IF('Copy &amp; Paste Roster Report Here'!$M5="QT",1,0),0)</f>
        <v>0</v>
      </c>
      <c r="DC8" s="123">
        <f>IF('Copy &amp; Paste Roster Report Here'!$A5=DC$7,IF('Copy &amp; Paste Roster Report Here'!$M5="QT",1,0),0)</f>
        <v>0</v>
      </c>
      <c r="DD8" s="73">
        <f>SUM(CS8:DC8)</f>
        <v>0</v>
      </c>
      <c r="DE8" s="124">
        <f>IF('Copy &amp; Paste Roster Report Here'!$A5=DE$7,IF('Copy &amp; Paste Roster Report Here'!$M5="xxxxxxxxxxx",1,0),0)</f>
        <v>0</v>
      </c>
      <c r="DF8" s="124">
        <f>IF('Copy &amp; Paste Roster Report Here'!$A5=DF$7,IF('Copy &amp; Paste Roster Report Here'!$M5="xxxxxxxxxxx",1,0),0)</f>
        <v>0</v>
      </c>
      <c r="DG8" s="124">
        <f>IF('Copy &amp; Paste Roster Report Here'!$A5=DG$7,IF('Copy &amp; Paste Roster Report Here'!$M5="xxxxxxxxxxx",1,0),0)</f>
        <v>0</v>
      </c>
      <c r="DH8" s="124">
        <f>IF('Copy &amp; Paste Roster Report Here'!$A5=DH$7,IF('Copy &amp; Paste Roster Report Here'!$M5="xxxxxxxxxxx",1,0),0)</f>
        <v>0</v>
      </c>
      <c r="DI8" s="124">
        <f>IF('Copy &amp; Paste Roster Report Here'!$A5=DI$7,IF('Copy &amp; Paste Roster Report Here'!$M5="xxxxxxxxxxx",1,0),0)</f>
        <v>0</v>
      </c>
      <c r="DJ8" s="124">
        <f>IF('Copy &amp; Paste Roster Report Here'!$A5=DJ$7,IF('Copy &amp; Paste Roster Report Here'!$M5="xxxxxxxxxxx",1,0),0)</f>
        <v>0</v>
      </c>
      <c r="DK8" s="124">
        <f>IF('Copy &amp; Paste Roster Report Here'!$A5=DK$7,IF('Copy &amp; Paste Roster Report Here'!$M5="xxxxxxxxxxx",1,0),0)</f>
        <v>0</v>
      </c>
      <c r="DL8" s="124">
        <f>IF('Copy &amp; Paste Roster Report Here'!$A5=DL$7,IF('Copy &amp; Paste Roster Report Here'!$M5="xxxxxxxxxxx",1,0),0)</f>
        <v>0</v>
      </c>
      <c r="DM8" s="124">
        <f>IF('Copy &amp; Paste Roster Report Here'!$A5=DM$7,IF('Copy &amp; Paste Roster Report Here'!$M5="xxxxxxxxxxx",1,0),0)</f>
        <v>0</v>
      </c>
      <c r="DN8" s="124">
        <f>IF('Copy &amp; Paste Roster Report Here'!$A5=DN$7,IF('Copy &amp; Paste Roster Report Here'!$M5="xxxxxxxxxxx",1,0),0)</f>
        <v>0</v>
      </c>
      <c r="DO8" s="124">
        <f>IF('Copy &amp; Paste Roster Report Here'!$A5=DO$7,IF('Copy &amp; Paste Roster Report Here'!$M5="xxxxxxxxxxx",1,0),0)</f>
        <v>0</v>
      </c>
      <c r="DP8" s="125">
        <f>SUM(DE8:DO8)</f>
        <v>0</v>
      </c>
      <c r="DQ8" s="126">
        <f>DP8+DD8+CR8+CF8+BT8+BH8+AV8</f>
        <v>0</v>
      </c>
    </row>
    <row r="9" spans="1:121" x14ac:dyDescent="0.25">
      <c r="A9" s="111">
        <f t="shared" ref="A9:A72" si="3">AV9</f>
        <v>0</v>
      </c>
      <c r="B9" s="111">
        <f t="shared" ref="B9:B72" si="4">IF(BH9+BT9+CF9+CR9+DD9+DP9&gt;0,1,0)</f>
        <v>0</v>
      </c>
      <c r="C9" s="112">
        <f>+('Copy &amp; Paste Roster Report Here'!$P6-'Copy &amp; Paste Roster Report Here'!$O6)/30</f>
        <v>0</v>
      </c>
      <c r="D9" s="112">
        <f>+('Copy &amp; Paste Roster Report Here'!$P6-'Copy &amp; Paste Roster Report Here'!$O6)</f>
        <v>0</v>
      </c>
      <c r="E9" s="111">
        <f>'Copy &amp; Paste Roster Report Here'!N6</f>
        <v>0</v>
      </c>
      <c r="F9" s="111" t="str">
        <f t="shared" ref="F9:F72" si="5">IF(E9="completed","Y",IF(E9="ended service early","Y","N"))</f>
        <v>N</v>
      </c>
      <c r="G9" s="111">
        <f>'Copy &amp; Paste Roster Report Here'!R6</f>
        <v>0</v>
      </c>
      <c r="H9" s="113">
        <f t="shared" ref="H9:H72" si="6">IF(G9&gt;=1700,1,+G9/1700)</f>
        <v>0</v>
      </c>
      <c r="I9" s="112">
        <f>IF(F9="N",$F$5-'Copy &amp; Paste Roster Report Here'!O6,+'Copy &amp; Paste Roster Report Here'!Q6-'Copy &amp; Paste Roster Report Here'!O6)</f>
        <v>0</v>
      </c>
      <c r="J9" s="114">
        <f t="shared" ref="J9:J72" si="7">IF(I9="N/A","N/A",+I9/30)</f>
        <v>0</v>
      </c>
      <c r="K9" s="114">
        <f t="shared" ref="K9:K72" si="8">ROUNDUP(J9,0)</f>
        <v>0</v>
      </c>
      <c r="L9" s="115">
        <f>'Copy &amp; Paste Roster Report Here'!F6</f>
        <v>0</v>
      </c>
      <c r="M9" s="116">
        <f t="shared" ref="M9:M72" si="9">SUM(N9:AI9)</f>
        <v>0</v>
      </c>
      <c r="N9" s="117">
        <f>IF('Copy &amp; Paste Roster Report Here'!$A6='Analytical Tests'!N$7,IF($F9="Y",+$H9*N$6,0),0)</f>
        <v>0</v>
      </c>
      <c r="O9" s="117">
        <f>IF('Copy &amp; Paste Roster Report Here'!$A6='Analytical Tests'!O$7,IF($F9="Y",+$H9*O$6,0),0)</f>
        <v>0</v>
      </c>
      <c r="P9" s="117">
        <f>IF('Copy &amp; Paste Roster Report Here'!$A6='Analytical Tests'!P$7,IF($F9="Y",+$H9*P$6,0),0)</f>
        <v>0</v>
      </c>
      <c r="Q9" s="117">
        <f>IF('Copy &amp; Paste Roster Report Here'!$A6='Analytical Tests'!Q$7,IF($F9="Y",+$H9*Q$6,0),0)</f>
        <v>0</v>
      </c>
      <c r="R9" s="117">
        <f>IF('Copy &amp; Paste Roster Report Here'!$A6='Analytical Tests'!R$7,IF($F9="Y",+$H9*R$6,0),0)</f>
        <v>0</v>
      </c>
      <c r="S9" s="117">
        <f>IF('Copy &amp; Paste Roster Report Here'!$A6='Analytical Tests'!S$7,IF($F9="Y",+$H9*S$6,0),0)</f>
        <v>0</v>
      </c>
      <c r="T9" s="117">
        <f>IF('Copy &amp; Paste Roster Report Here'!$A6='Analytical Tests'!T$7,IF($F9="Y",+$H9*T$6,0),0)</f>
        <v>0</v>
      </c>
      <c r="U9" s="117">
        <f>IF('Copy &amp; Paste Roster Report Here'!$A6='Analytical Tests'!U$7,IF($F9="Y",+$H9*U$6,0),0)</f>
        <v>0</v>
      </c>
      <c r="V9" s="117">
        <f>IF('Copy &amp; Paste Roster Report Here'!$A6='Analytical Tests'!V$7,IF($F9="Y",+$H9*V$6,0),0)</f>
        <v>0</v>
      </c>
      <c r="W9" s="117">
        <f>IF('Copy &amp; Paste Roster Report Here'!$A6='Analytical Tests'!W$7,IF($F9="Y",+$H9*W$6,0),0)</f>
        <v>0</v>
      </c>
      <c r="X9" s="117">
        <f>IF('Copy &amp; Paste Roster Report Here'!$A6='Analytical Tests'!X$7,IF($F9="Y",+$H9*X$6,0),0)</f>
        <v>0</v>
      </c>
      <c r="Y9" s="117" t="b">
        <f>IF('Copy &amp; Paste Roster Report Here'!$A6='Analytical Tests'!Y$7,IF($F9="N",IF($J9&gt;=$C9,Y$6,+($I9/$D9)*Y$6),0))</f>
        <v>0</v>
      </c>
      <c r="Z9" s="117" t="b">
        <f>IF('Copy &amp; Paste Roster Report Here'!$A6='Analytical Tests'!Z$7,IF($F9="N",IF($J9&gt;=$C9,Z$6,+($I9/$D9)*Z$6),0))</f>
        <v>0</v>
      </c>
      <c r="AA9" s="117" t="b">
        <f>IF('Copy &amp; Paste Roster Report Here'!$A6='Analytical Tests'!AA$7,IF($F9="N",IF($J9&gt;=$C9,AA$6,+($I9/$D9)*AA$6),0))</f>
        <v>0</v>
      </c>
      <c r="AB9" s="117" t="b">
        <f>IF('Copy &amp; Paste Roster Report Here'!$A6='Analytical Tests'!AB$7,IF($F9="N",IF($J9&gt;=$C9,AB$6,+($I9/$D9)*AB$6),0))</f>
        <v>0</v>
      </c>
      <c r="AC9" s="117" t="b">
        <f>IF('Copy &amp; Paste Roster Report Here'!$A6='Analytical Tests'!AC$7,IF($F9="N",IF($J9&gt;=$C9,AC$6,+($I9/$D9)*AC$6),0))</f>
        <v>0</v>
      </c>
      <c r="AD9" s="117" t="b">
        <f>IF('Copy &amp; Paste Roster Report Here'!$A6='Analytical Tests'!AD$7,IF($F9="N",IF($J9&gt;=$C9,AD$6,+($I9/$D9)*AD$6),0))</f>
        <v>0</v>
      </c>
      <c r="AE9" s="117" t="b">
        <f>IF('Copy &amp; Paste Roster Report Here'!$A6='Analytical Tests'!AE$7,IF($F9="N",IF($J9&gt;=$C9,AE$6,+($I9/$D9)*AE$6),0))</f>
        <v>0</v>
      </c>
      <c r="AF9" s="117" t="b">
        <f>IF('Copy &amp; Paste Roster Report Here'!$A6='Analytical Tests'!AF$7,IF($F9="N",IF($J9&gt;=$C9,AF$6,+($I9/$D9)*AF$6),0))</f>
        <v>0</v>
      </c>
      <c r="AG9" s="117" t="b">
        <f>IF('Copy &amp; Paste Roster Report Here'!$A6='Analytical Tests'!AG$7,IF($F9="N",IF($J9&gt;=$C9,AG$6,+($I9/$D9)*AG$6),0))</f>
        <v>0</v>
      </c>
      <c r="AH9" s="117" t="b">
        <f>IF('Copy &amp; Paste Roster Report Here'!$A6='Analytical Tests'!AH$7,IF($F9="N",IF($J9&gt;=$C9,AH$6,+($I9/$D9)*AH$6),0))</f>
        <v>0</v>
      </c>
      <c r="AI9" s="117" t="b">
        <f>IF('Copy &amp; Paste Roster Report Here'!$A6='Analytical Tests'!AI$7,IF($F9="N",IF($J9&gt;=$C9,AI$6,+($I9/$D9)*AI$6),0))</f>
        <v>0</v>
      </c>
      <c r="AJ9" s="79"/>
      <c r="AK9" s="118">
        <f>IF('Copy &amp; Paste Roster Report Here'!$A6=AK$7,IF('Copy &amp; Paste Roster Report Here'!$M6="FT",1,0),0)</f>
        <v>0</v>
      </c>
      <c r="AL9" s="118">
        <f>IF('Copy &amp; Paste Roster Report Here'!$A6=AL$7,IF('Copy &amp; Paste Roster Report Here'!$M6="FT",1,0),0)</f>
        <v>0</v>
      </c>
      <c r="AM9" s="118">
        <f>IF('Copy &amp; Paste Roster Report Here'!$A6=AM$7,IF('Copy &amp; Paste Roster Report Here'!$M6="FT",1,0),0)</f>
        <v>0</v>
      </c>
      <c r="AN9" s="118">
        <f>IF('Copy &amp; Paste Roster Report Here'!$A6=AN$7,IF('Copy &amp; Paste Roster Report Here'!$M6="FT",1,0),0)</f>
        <v>0</v>
      </c>
      <c r="AO9" s="118">
        <f>IF('Copy &amp; Paste Roster Report Here'!$A6=AO$7,IF('Copy &amp; Paste Roster Report Here'!$M6="FT",1,0),0)</f>
        <v>0</v>
      </c>
      <c r="AP9" s="118">
        <f>IF('Copy &amp; Paste Roster Report Here'!$A6=AP$7,IF('Copy &amp; Paste Roster Report Here'!$M6="FT",1,0),0)</f>
        <v>0</v>
      </c>
      <c r="AQ9" s="118">
        <f>IF('Copy &amp; Paste Roster Report Here'!$A6=AQ$7,IF('Copy &amp; Paste Roster Report Here'!$M6="FT",1,0),0)</f>
        <v>0</v>
      </c>
      <c r="AR9" s="118">
        <f>IF('Copy &amp; Paste Roster Report Here'!$A6=AR$7,IF('Copy &amp; Paste Roster Report Here'!$M6="FT",1,0),0)</f>
        <v>0</v>
      </c>
      <c r="AS9" s="118">
        <f>IF('Copy &amp; Paste Roster Report Here'!$A6=AS$7,IF('Copy &amp; Paste Roster Report Here'!$M6="FT",1,0),0)</f>
        <v>0</v>
      </c>
      <c r="AT9" s="118">
        <f>IF('Copy &amp; Paste Roster Report Here'!$A6=AT$7,IF('Copy &amp; Paste Roster Report Here'!$M6="FT",1,0),0)</f>
        <v>0</v>
      </c>
      <c r="AU9" s="118">
        <f>IF('Copy &amp; Paste Roster Report Here'!$A6=AU$7,IF('Copy &amp; Paste Roster Report Here'!$M6="FT",1,0),0)</f>
        <v>0</v>
      </c>
      <c r="AV9" s="73">
        <f t="shared" ref="AV9:AV72" si="10">SUM(AK9:AU9)</f>
        <v>0</v>
      </c>
      <c r="AW9" s="119">
        <f>IF('Copy &amp; Paste Roster Report Here'!$A6=AW$7,IF('Copy &amp; Paste Roster Report Here'!$M6="HT",1,0),0)</f>
        <v>0</v>
      </c>
      <c r="AX9" s="119">
        <f>IF('Copy &amp; Paste Roster Report Here'!$A6=AX$7,IF('Copy &amp; Paste Roster Report Here'!$M6="HT",1,0),0)</f>
        <v>0</v>
      </c>
      <c r="AY9" s="119">
        <f>IF('Copy &amp; Paste Roster Report Here'!$A6=AY$7,IF('Copy &amp; Paste Roster Report Here'!$M6="HT",1,0),0)</f>
        <v>0</v>
      </c>
      <c r="AZ9" s="119">
        <f>IF('Copy &amp; Paste Roster Report Here'!$A6=AZ$7,IF('Copy &amp; Paste Roster Report Here'!$M6="HT",1,0),0)</f>
        <v>0</v>
      </c>
      <c r="BA9" s="119">
        <f>IF('Copy &amp; Paste Roster Report Here'!$A6=BA$7,IF('Copy &amp; Paste Roster Report Here'!$M6="HT",1,0),0)</f>
        <v>0</v>
      </c>
      <c r="BB9" s="119">
        <f>IF('Copy &amp; Paste Roster Report Here'!$A6=BB$7,IF('Copy &amp; Paste Roster Report Here'!$M6="HT",1,0),0)</f>
        <v>0</v>
      </c>
      <c r="BC9" s="119">
        <f>IF('Copy &amp; Paste Roster Report Here'!$A6=BC$7,IF('Copy &amp; Paste Roster Report Here'!$M6="HT",1,0),0)</f>
        <v>0</v>
      </c>
      <c r="BD9" s="119">
        <f>IF('Copy &amp; Paste Roster Report Here'!$A6=BD$7,IF('Copy &amp; Paste Roster Report Here'!$M6="HT",1,0),0)</f>
        <v>0</v>
      </c>
      <c r="BE9" s="119">
        <f>IF('Copy &amp; Paste Roster Report Here'!$A6=BE$7,IF('Copy &amp; Paste Roster Report Here'!$M6="HT",1,0),0)</f>
        <v>0</v>
      </c>
      <c r="BF9" s="119">
        <f>IF('Copy &amp; Paste Roster Report Here'!$A6=BF$7,IF('Copy &amp; Paste Roster Report Here'!$M6="HT",1,0),0)</f>
        <v>0</v>
      </c>
      <c r="BG9" s="119">
        <f>IF('Copy &amp; Paste Roster Report Here'!$A6=BG$7,IF('Copy &amp; Paste Roster Report Here'!$M6="HT",1,0),0)</f>
        <v>0</v>
      </c>
      <c r="BH9" s="73">
        <f t="shared" ref="BH9:BH72" si="11">SUM(AW9:BG9)</f>
        <v>0</v>
      </c>
      <c r="BI9" s="120">
        <f>IF('Copy &amp; Paste Roster Report Here'!$A6=BI$7,IF('Copy &amp; Paste Roster Report Here'!$M6="MT",1,0),0)</f>
        <v>0</v>
      </c>
      <c r="BJ9" s="120">
        <f>IF('Copy &amp; Paste Roster Report Here'!$A6=BJ$7,IF('Copy &amp; Paste Roster Report Here'!$M6="MT",1,0),0)</f>
        <v>0</v>
      </c>
      <c r="BK9" s="120">
        <f>IF('Copy &amp; Paste Roster Report Here'!$A6=BK$7,IF('Copy &amp; Paste Roster Report Here'!$M6="MT",1,0),0)</f>
        <v>0</v>
      </c>
      <c r="BL9" s="120">
        <f>IF('Copy &amp; Paste Roster Report Here'!$A6=BL$7,IF('Copy &amp; Paste Roster Report Here'!$M6="MT",1,0),0)</f>
        <v>0</v>
      </c>
      <c r="BM9" s="120">
        <f>IF('Copy &amp; Paste Roster Report Here'!$A6=BM$7,IF('Copy &amp; Paste Roster Report Here'!$M6="MT",1,0),0)</f>
        <v>0</v>
      </c>
      <c r="BN9" s="120">
        <f>IF('Copy &amp; Paste Roster Report Here'!$A6=BN$7,IF('Copy &amp; Paste Roster Report Here'!$M6="MT",1,0),0)</f>
        <v>0</v>
      </c>
      <c r="BO9" s="120">
        <f>IF('Copy &amp; Paste Roster Report Here'!$A6=BO$7,IF('Copy &amp; Paste Roster Report Here'!$M6="MT",1,0),0)</f>
        <v>0</v>
      </c>
      <c r="BP9" s="120">
        <f>IF('Copy &amp; Paste Roster Report Here'!$A6=BP$7,IF('Copy &amp; Paste Roster Report Here'!$M6="MT",1,0),0)</f>
        <v>0</v>
      </c>
      <c r="BQ9" s="120">
        <f>IF('Copy &amp; Paste Roster Report Here'!$A6=BQ$7,IF('Copy &amp; Paste Roster Report Here'!$M6="MT",1,0),0)</f>
        <v>0</v>
      </c>
      <c r="BR9" s="120">
        <f>IF('Copy &amp; Paste Roster Report Here'!$A6=BR$7,IF('Copy &amp; Paste Roster Report Here'!$M6="MT",1,0),0)</f>
        <v>0</v>
      </c>
      <c r="BS9" s="120">
        <f>IF('Copy &amp; Paste Roster Report Here'!$A6=BS$7,IF('Copy &amp; Paste Roster Report Here'!$M6="MT",1,0),0)</f>
        <v>0</v>
      </c>
      <c r="BT9" s="73">
        <f t="shared" ref="BT9:BT72" si="12">SUM(BI9:BS9)</f>
        <v>0</v>
      </c>
      <c r="BU9" s="121">
        <f>IF('Copy &amp; Paste Roster Report Here'!$A6=BU$7,IF('Copy &amp; Paste Roster Report Here'!$M6="fy",1,0),0)</f>
        <v>0</v>
      </c>
      <c r="BV9" s="121">
        <f>IF('Copy &amp; Paste Roster Report Here'!$A6=BV$7,IF('Copy &amp; Paste Roster Report Here'!$M6="fy",1,0),0)</f>
        <v>0</v>
      </c>
      <c r="BW9" s="121">
        <f>IF('Copy &amp; Paste Roster Report Here'!$A6=BW$7,IF('Copy &amp; Paste Roster Report Here'!$M6="fy",1,0),0)</f>
        <v>0</v>
      </c>
      <c r="BX9" s="121">
        <f>IF('Copy &amp; Paste Roster Report Here'!$A6=BX$7,IF('Copy &amp; Paste Roster Report Here'!$M6="fy",1,0),0)</f>
        <v>0</v>
      </c>
      <c r="BY9" s="121">
        <f>IF('Copy &amp; Paste Roster Report Here'!$A6=BY$7,IF('Copy &amp; Paste Roster Report Here'!$M6="fy",1,0),0)</f>
        <v>0</v>
      </c>
      <c r="BZ9" s="121">
        <f>IF('Copy &amp; Paste Roster Report Here'!$A6=BZ$7,IF('Copy &amp; Paste Roster Report Here'!$M6="fy",1,0),0)</f>
        <v>0</v>
      </c>
      <c r="CA9" s="121">
        <f>IF('Copy &amp; Paste Roster Report Here'!$A6=CA$7,IF('Copy &amp; Paste Roster Report Here'!$M6="fy",1,0),0)</f>
        <v>0</v>
      </c>
      <c r="CB9" s="121">
        <f>IF('Copy &amp; Paste Roster Report Here'!$A6=CB$7,IF('Copy &amp; Paste Roster Report Here'!$M6="fy",1,0),0)</f>
        <v>0</v>
      </c>
      <c r="CC9" s="121">
        <f>IF('Copy &amp; Paste Roster Report Here'!$A6=CC$7,IF('Copy &amp; Paste Roster Report Here'!$M6="fy",1,0),0)</f>
        <v>0</v>
      </c>
      <c r="CD9" s="121">
        <f>IF('Copy &amp; Paste Roster Report Here'!$A6=CD$7,IF('Copy &amp; Paste Roster Report Here'!$M6="fy",1,0),0)</f>
        <v>0</v>
      </c>
      <c r="CE9" s="121">
        <f>IF('Copy &amp; Paste Roster Report Here'!$A6=CE$7,IF('Copy &amp; Paste Roster Report Here'!$M6="fy",1,0),0)</f>
        <v>0</v>
      </c>
      <c r="CF9" s="73">
        <f t="shared" ref="CF9:CF72" si="13">SUM(BU9:CE9)</f>
        <v>0</v>
      </c>
      <c r="CG9" s="122">
        <f>IF('Copy &amp; Paste Roster Report Here'!$A6=CG$7,IF('Copy &amp; Paste Roster Report Here'!$M6="RH",1,0),0)</f>
        <v>0</v>
      </c>
      <c r="CH9" s="122">
        <f>IF('Copy &amp; Paste Roster Report Here'!$A6=CH$7,IF('Copy &amp; Paste Roster Report Here'!$M6="RH",1,0),0)</f>
        <v>0</v>
      </c>
      <c r="CI9" s="122">
        <f>IF('Copy &amp; Paste Roster Report Here'!$A6=CI$7,IF('Copy &amp; Paste Roster Report Here'!$M6="RH",1,0),0)</f>
        <v>0</v>
      </c>
      <c r="CJ9" s="122">
        <f>IF('Copy &amp; Paste Roster Report Here'!$A6=CJ$7,IF('Copy &amp; Paste Roster Report Here'!$M6="RH",1,0),0)</f>
        <v>0</v>
      </c>
      <c r="CK9" s="122">
        <f>IF('Copy &amp; Paste Roster Report Here'!$A6=CK$7,IF('Copy &amp; Paste Roster Report Here'!$M6="RH",1,0),0)</f>
        <v>0</v>
      </c>
      <c r="CL9" s="122">
        <f>IF('Copy &amp; Paste Roster Report Here'!$A6=CL$7,IF('Copy &amp; Paste Roster Report Here'!$M6="RH",1,0),0)</f>
        <v>0</v>
      </c>
      <c r="CM9" s="122">
        <f>IF('Copy &amp; Paste Roster Report Here'!$A6=CM$7,IF('Copy &amp; Paste Roster Report Here'!$M6="RH",1,0),0)</f>
        <v>0</v>
      </c>
      <c r="CN9" s="122">
        <f>IF('Copy &amp; Paste Roster Report Here'!$A6=CN$7,IF('Copy &amp; Paste Roster Report Here'!$M6="RH",1,0),0)</f>
        <v>0</v>
      </c>
      <c r="CO9" s="122">
        <f>IF('Copy &amp; Paste Roster Report Here'!$A6=CO$7,IF('Copy &amp; Paste Roster Report Here'!$M6="RH",1,0),0)</f>
        <v>0</v>
      </c>
      <c r="CP9" s="122">
        <f>IF('Copy &amp; Paste Roster Report Here'!$A6=CP$7,IF('Copy &amp; Paste Roster Report Here'!$M6="RH",1,0),0)</f>
        <v>0</v>
      </c>
      <c r="CQ9" s="122">
        <f>IF('Copy &amp; Paste Roster Report Here'!$A6=CQ$7,IF('Copy &amp; Paste Roster Report Here'!$M6="RH",1,0),0)</f>
        <v>0</v>
      </c>
      <c r="CR9" s="73">
        <f t="shared" ref="CR9:CR72" si="14">SUM(CG9:CQ9)</f>
        <v>0</v>
      </c>
      <c r="CS9" s="123">
        <f>IF('Copy &amp; Paste Roster Report Here'!$A6=CS$7,IF('Copy &amp; Paste Roster Report Here'!$M6="QT",1,0),0)</f>
        <v>0</v>
      </c>
      <c r="CT9" s="123">
        <f>IF('Copy &amp; Paste Roster Report Here'!$A6=CT$7,IF('Copy &amp; Paste Roster Report Here'!$M6="QT",1,0),0)</f>
        <v>0</v>
      </c>
      <c r="CU9" s="123">
        <f>IF('Copy &amp; Paste Roster Report Here'!$A6=CU$7,IF('Copy &amp; Paste Roster Report Here'!$M6="QT",1,0),0)</f>
        <v>0</v>
      </c>
      <c r="CV9" s="123">
        <f>IF('Copy &amp; Paste Roster Report Here'!$A6=CV$7,IF('Copy &amp; Paste Roster Report Here'!$M6="QT",1,0),0)</f>
        <v>0</v>
      </c>
      <c r="CW9" s="123">
        <f>IF('Copy &amp; Paste Roster Report Here'!$A6=CW$7,IF('Copy &amp; Paste Roster Report Here'!$M6="QT",1,0),0)</f>
        <v>0</v>
      </c>
      <c r="CX9" s="123">
        <f>IF('Copy &amp; Paste Roster Report Here'!$A6=CX$7,IF('Copy &amp; Paste Roster Report Here'!$M6="QT",1,0),0)</f>
        <v>0</v>
      </c>
      <c r="CY9" s="123">
        <f>IF('Copy &amp; Paste Roster Report Here'!$A6=CY$7,IF('Copy &amp; Paste Roster Report Here'!$M6="QT",1,0),0)</f>
        <v>0</v>
      </c>
      <c r="CZ9" s="123">
        <f>IF('Copy &amp; Paste Roster Report Here'!$A6=CZ$7,IF('Copy &amp; Paste Roster Report Here'!$M6="QT",1,0),0)</f>
        <v>0</v>
      </c>
      <c r="DA9" s="123">
        <f>IF('Copy &amp; Paste Roster Report Here'!$A6=DA$7,IF('Copy &amp; Paste Roster Report Here'!$M6="QT",1,0),0)</f>
        <v>0</v>
      </c>
      <c r="DB9" s="123">
        <f>IF('Copy &amp; Paste Roster Report Here'!$A6=DB$7,IF('Copy &amp; Paste Roster Report Here'!$M6="QT",1,0),0)</f>
        <v>0</v>
      </c>
      <c r="DC9" s="123">
        <f>IF('Copy &amp; Paste Roster Report Here'!$A6=DC$7,IF('Copy &amp; Paste Roster Report Here'!$M6="QT",1,0),0)</f>
        <v>0</v>
      </c>
      <c r="DD9" s="73">
        <f t="shared" ref="DD9:DD72" si="15">SUM(CS9:DC9)</f>
        <v>0</v>
      </c>
      <c r="DE9" s="124">
        <f>IF('Copy &amp; Paste Roster Report Here'!$A6=DE$7,IF('Copy &amp; Paste Roster Report Here'!$M6="xxxxxxxxxxx",1,0),0)</f>
        <v>0</v>
      </c>
      <c r="DF9" s="124">
        <f>IF('Copy &amp; Paste Roster Report Here'!$A6=DF$7,IF('Copy &amp; Paste Roster Report Here'!$M6="xxxxxxxxxxx",1,0),0)</f>
        <v>0</v>
      </c>
      <c r="DG9" s="124">
        <f>IF('Copy &amp; Paste Roster Report Here'!$A6=DG$7,IF('Copy &amp; Paste Roster Report Here'!$M6="xxxxxxxxxxx",1,0),0)</f>
        <v>0</v>
      </c>
      <c r="DH9" s="124">
        <f>IF('Copy &amp; Paste Roster Report Here'!$A6=DH$7,IF('Copy &amp; Paste Roster Report Here'!$M6="xxxxxxxxxxx",1,0),0)</f>
        <v>0</v>
      </c>
      <c r="DI9" s="124">
        <f>IF('Copy &amp; Paste Roster Report Here'!$A6=DI$7,IF('Copy &amp; Paste Roster Report Here'!$M6="xxxxxxxxxxx",1,0),0)</f>
        <v>0</v>
      </c>
      <c r="DJ9" s="124">
        <f>IF('Copy &amp; Paste Roster Report Here'!$A6=DJ$7,IF('Copy &amp; Paste Roster Report Here'!$M6="xxxxxxxxxxx",1,0),0)</f>
        <v>0</v>
      </c>
      <c r="DK9" s="124">
        <f>IF('Copy &amp; Paste Roster Report Here'!$A6=DK$7,IF('Copy &amp; Paste Roster Report Here'!$M6="xxxxxxxxxxx",1,0),0)</f>
        <v>0</v>
      </c>
      <c r="DL9" s="124">
        <f>IF('Copy &amp; Paste Roster Report Here'!$A6=DL$7,IF('Copy &amp; Paste Roster Report Here'!$M6="xxxxxxxxxxx",1,0),0)</f>
        <v>0</v>
      </c>
      <c r="DM9" s="124">
        <f>IF('Copy &amp; Paste Roster Report Here'!$A6=DM$7,IF('Copy &amp; Paste Roster Report Here'!$M6="xxxxxxxxxxx",1,0),0)</f>
        <v>0</v>
      </c>
      <c r="DN9" s="124">
        <f>IF('Copy &amp; Paste Roster Report Here'!$A6=DN$7,IF('Copy &amp; Paste Roster Report Here'!$M6="xxxxxxxxxxx",1,0),0)</f>
        <v>0</v>
      </c>
      <c r="DO9" s="124">
        <f>IF('Copy &amp; Paste Roster Report Here'!$A6=DO$7,IF('Copy &amp; Paste Roster Report Here'!$M6="xxxxxxxxxxx",1,0),0)</f>
        <v>0</v>
      </c>
      <c r="DP9" s="125">
        <f t="shared" ref="DP9:DP72" si="16">SUM(DE9:DO9)</f>
        <v>0</v>
      </c>
      <c r="DQ9" s="126">
        <f t="shared" ref="DQ9:DQ72" si="17">DP9+DD9+CR9+CF9+BT9+BH9+AV9</f>
        <v>0</v>
      </c>
    </row>
    <row r="10" spans="1:121" x14ac:dyDescent="0.25">
      <c r="A10" s="111">
        <f t="shared" si="3"/>
        <v>0</v>
      </c>
      <c r="B10" s="111">
        <f t="shared" si="4"/>
        <v>0</v>
      </c>
      <c r="C10" s="112">
        <f>+('Copy &amp; Paste Roster Report Here'!$P7-'Copy &amp; Paste Roster Report Here'!$O7)/30</f>
        <v>0</v>
      </c>
      <c r="D10" s="112">
        <f>+('Copy &amp; Paste Roster Report Here'!$P7-'Copy &amp; Paste Roster Report Here'!$O7)</f>
        <v>0</v>
      </c>
      <c r="E10" s="111">
        <f>'Copy &amp; Paste Roster Report Here'!N7</f>
        <v>0</v>
      </c>
      <c r="F10" s="111" t="str">
        <f t="shared" si="5"/>
        <v>N</v>
      </c>
      <c r="G10" s="111">
        <f>'Copy &amp; Paste Roster Report Here'!R7</f>
        <v>0</v>
      </c>
      <c r="H10" s="113">
        <f t="shared" si="6"/>
        <v>0</v>
      </c>
      <c r="I10" s="112">
        <f>IF(F10="N",$F$5-'Copy &amp; Paste Roster Report Here'!O7,+'Copy &amp; Paste Roster Report Here'!Q7-'Copy &amp; Paste Roster Report Here'!O7)</f>
        <v>0</v>
      </c>
      <c r="J10" s="114">
        <f t="shared" si="7"/>
        <v>0</v>
      </c>
      <c r="K10" s="114">
        <f t="shared" si="8"/>
        <v>0</v>
      </c>
      <c r="L10" s="115">
        <f>'Copy &amp; Paste Roster Report Here'!F7</f>
        <v>0</v>
      </c>
      <c r="M10" s="116">
        <f t="shared" si="9"/>
        <v>0</v>
      </c>
      <c r="N10" s="117">
        <f>IF('Copy &amp; Paste Roster Report Here'!$A7='Analytical Tests'!N$7,IF($F10="Y",+$H10*N$6,0),0)</f>
        <v>0</v>
      </c>
      <c r="O10" s="117">
        <f>IF('Copy &amp; Paste Roster Report Here'!$A7='Analytical Tests'!O$7,IF($F10="Y",+$H10*O$6,0),0)</f>
        <v>0</v>
      </c>
      <c r="P10" s="117">
        <f>IF('Copy &amp; Paste Roster Report Here'!$A7='Analytical Tests'!P$7,IF($F10="Y",+$H10*P$6,0),0)</f>
        <v>0</v>
      </c>
      <c r="Q10" s="117">
        <f>IF('Copy &amp; Paste Roster Report Here'!$A7='Analytical Tests'!Q$7,IF($F10="Y",+$H10*Q$6,0),0)</f>
        <v>0</v>
      </c>
      <c r="R10" s="117">
        <f>IF('Copy &amp; Paste Roster Report Here'!$A7='Analytical Tests'!R$7,IF($F10="Y",+$H10*R$6,0),0)</f>
        <v>0</v>
      </c>
      <c r="S10" s="117">
        <f>IF('Copy &amp; Paste Roster Report Here'!$A7='Analytical Tests'!S$7,IF($F10="Y",+$H10*S$6,0),0)</f>
        <v>0</v>
      </c>
      <c r="T10" s="117">
        <f>IF('Copy &amp; Paste Roster Report Here'!$A7='Analytical Tests'!T$7,IF($F10="Y",+$H10*T$6,0),0)</f>
        <v>0</v>
      </c>
      <c r="U10" s="117">
        <f>IF('Copy &amp; Paste Roster Report Here'!$A7='Analytical Tests'!U$7,IF($F10="Y",+$H10*U$6,0),0)</f>
        <v>0</v>
      </c>
      <c r="V10" s="117">
        <f>IF('Copy &amp; Paste Roster Report Here'!$A7='Analytical Tests'!V$7,IF($F10="Y",+$H10*V$6,0),0)</f>
        <v>0</v>
      </c>
      <c r="W10" s="117">
        <f>IF('Copy &amp; Paste Roster Report Here'!$A7='Analytical Tests'!W$7,IF($F10="Y",+$H10*W$6,0),0)</f>
        <v>0</v>
      </c>
      <c r="X10" s="117">
        <f>IF('Copy &amp; Paste Roster Report Here'!$A7='Analytical Tests'!X$7,IF($F10="Y",+$H10*X$6,0),0)</f>
        <v>0</v>
      </c>
      <c r="Y10" s="117" t="b">
        <f>IF('Copy &amp; Paste Roster Report Here'!$A7='Analytical Tests'!Y$7,IF($F10="N",IF($J10&gt;=$C10,Y$6,+($I10/$D10)*Y$6),0))</f>
        <v>0</v>
      </c>
      <c r="Z10" s="117" t="b">
        <f>IF('Copy &amp; Paste Roster Report Here'!$A7='Analytical Tests'!Z$7,IF($F10="N",IF($J10&gt;=$C10,Z$6,+($I10/$D10)*Z$6),0))</f>
        <v>0</v>
      </c>
      <c r="AA10" s="117" t="b">
        <f>IF('Copy &amp; Paste Roster Report Here'!$A7='Analytical Tests'!AA$7,IF($F10="N",IF($J10&gt;=$C10,AA$6,+($I10/$D10)*AA$6),0))</f>
        <v>0</v>
      </c>
      <c r="AB10" s="117" t="b">
        <f>IF('Copy &amp; Paste Roster Report Here'!$A7='Analytical Tests'!AB$7,IF($F10="N",IF($J10&gt;=$C10,AB$6,+($I10/$D10)*AB$6),0))</f>
        <v>0</v>
      </c>
      <c r="AC10" s="117" t="b">
        <f>IF('Copy &amp; Paste Roster Report Here'!$A7='Analytical Tests'!AC$7,IF($F10="N",IF($J10&gt;=$C10,AC$6,+($I10/$D10)*AC$6),0))</f>
        <v>0</v>
      </c>
      <c r="AD10" s="117" t="b">
        <f>IF('Copy &amp; Paste Roster Report Here'!$A7='Analytical Tests'!AD$7,IF($F10="N",IF($J10&gt;=$C10,AD$6,+($I10/$D10)*AD$6),0))</f>
        <v>0</v>
      </c>
      <c r="AE10" s="117" t="b">
        <f>IF('Copy &amp; Paste Roster Report Here'!$A7='Analytical Tests'!AE$7,IF($F10="N",IF($J10&gt;=$C10,AE$6,+($I10/$D10)*AE$6),0))</f>
        <v>0</v>
      </c>
      <c r="AF10" s="117" t="b">
        <f>IF('Copy &amp; Paste Roster Report Here'!$A7='Analytical Tests'!AF$7,IF($F10="N",IF($J10&gt;=$C10,AF$6,+($I10/$D10)*AF$6),0))</f>
        <v>0</v>
      </c>
      <c r="AG10" s="117" t="b">
        <f>IF('Copy &amp; Paste Roster Report Here'!$A7='Analytical Tests'!AG$7,IF($F10="N",IF($J10&gt;=$C10,AG$6,+($I10/$D10)*AG$6),0))</f>
        <v>0</v>
      </c>
      <c r="AH10" s="117" t="b">
        <f>IF('Copy &amp; Paste Roster Report Here'!$A7='Analytical Tests'!AH$7,IF($F10="N",IF($J10&gt;=$C10,AH$6,+($I10/$D10)*AH$6),0))</f>
        <v>0</v>
      </c>
      <c r="AI10" s="117" t="b">
        <f>IF('Copy &amp; Paste Roster Report Here'!$A7='Analytical Tests'!AI$7,IF($F10="N",IF($J10&gt;=$C10,AI$6,+($I10/$D10)*AI$6),0))</f>
        <v>0</v>
      </c>
      <c r="AJ10" s="79"/>
      <c r="AK10" s="118">
        <f>IF('Copy &amp; Paste Roster Report Here'!$A7=AK$7,IF('Copy &amp; Paste Roster Report Here'!$M7="FT",1,0),0)</f>
        <v>0</v>
      </c>
      <c r="AL10" s="118">
        <f>IF('Copy &amp; Paste Roster Report Here'!$A7=AL$7,IF('Copy &amp; Paste Roster Report Here'!$M7="FT",1,0),0)</f>
        <v>0</v>
      </c>
      <c r="AM10" s="118">
        <f>IF('Copy &amp; Paste Roster Report Here'!$A7=AM$7,IF('Copy &amp; Paste Roster Report Here'!$M7="FT",1,0),0)</f>
        <v>0</v>
      </c>
      <c r="AN10" s="118">
        <f>IF('Copy &amp; Paste Roster Report Here'!$A7=AN$7,IF('Copy &amp; Paste Roster Report Here'!$M7="FT",1,0),0)</f>
        <v>0</v>
      </c>
      <c r="AO10" s="118">
        <f>IF('Copy &amp; Paste Roster Report Here'!$A7=AO$7,IF('Copy &amp; Paste Roster Report Here'!$M7="FT",1,0),0)</f>
        <v>0</v>
      </c>
      <c r="AP10" s="118">
        <f>IF('Copy &amp; Paste Roster Report Here'!$A7=AP$7,IF('Copy &amp; Paste Roster Report Here'!$M7="FT",1,0),0)</f>
        <v>0</v>
      </c>
      <c r="AQ10" s="118">
        <f>IF('Copy &amp; Paste Roster Report Here'!$A7=AQ$7,IF('Copy &amp; Paste Roster Report Here'!$M7="FT",1,0),0)</f>
        <v>0</v>
      </c>
      <c r="AR10" s="118">
        <f>IF('Copy &amp; Paste Roster Report Here'!$A7=AR$7,IF('Copy &amp; Paste Roster Report Here'!$M7="FT",1,0),0)</f>
        <v>0</v>
      </c>
      <c r="AS10" s="118">
        <f>IF('Copy &amp; Paste Roster Report Here'!$A7=AS$7,IF('Copy &amp; Paste Roster Report Here'!$M7="FT",1,0),0)</f>
        <v>0</v>
      </c>
      <c r="AT10" s="118">
        <f>IF('Copy &amp; Paste Roster Report Here'!$A7=AT$7,IF('Copy &amp; Paste Roster Report Here'!$M7="FT",1,0),0)</f>
        <v>0</v>
      </c>
      <c r="AU10" s="118">
        <f>IF('Copy &amp; Paste Roster Report Here'!$A7=AU$7,IF('Copy &amp; Paste Roster Report Here'!$M7="FT",1,0),0)</f>
        <v>0</v>
      </c>
      <c r="AV10" s="73">
        <f t="shared" si="10"/>
        <v>0</v>
      </c>
      <c r="AW10" s="119">
        <f>IF('Copy &amp; Paste Roster Report Here'!$A7=AW$7,IF('Copy &amp; Paste Roster Report Here'!$M7="HT",1,0),0)</f>
        <v>0</v>
      </c>
      <c r="AX10" s="119">
        <f>IF('Copy &amp; Paste Roster Report Here'!$A7=AX$7,IF('Copy &amp; Paste Roster Report Here'!$M7="HT",1,0),0)</f>
        <v>0</v>
      </c>
      <c r="AY10" s="119">
        <f>IF('Copy &amp; Paste Roster Report Here'!$A7=AY$7,IF('Copy &amp; Paste Roster Report Here'!$M7="HT",1,0),0)</f>
        <v>0</v>
      </c>
      <c r="AZ10" s="119">
        <f>IF('Copy &amp; Paste Roster Report Here'!$A7=AZ$7,IF('Copy &amp; Paste Roster Report Here'!$M7="HT",1,0),0)</f>
        <v>0</v>
      </c>
      <c r="BA10" s="119">
        <f>IF('Copy &amp; Paste Roster Report Here'!$A7=BA$7,IF('Copy &amp; Paste Roster Report Here'!$M7="HT",1,0),0)</f>
        <v>0</v>
      </c>
      <c r="BB10" s="119">
        <f>IF('Copy &amp; Paste Roster Report Here'!$A7=BB$7,IF('Copy &amp; Paste Roster Report Here'!$M7="HT",1,0),0)</f>
        <v>0</v>
      </c>
      <c r="BC10" s="119">
        <f>IF('Copy &amp; Paste Roster Report Here'!$A7=BC$7,IF('Copy &amp; Paste Roster Report Here'!$M7="HT",1,0),0)</f>
        <v>0</v>
      </c>
      <c r="BD10" s="119">
        <f>IF('Copy &amp; Paste Roster Report Here'!$A7=BD$7,IF('Copy &amp; Paste Roster Report Here'!$M7="HT",1,0),0)</f>
        <v>0</v>
      </c>
      <c r="BE10" s="119">
        <f>IF('Copy &amp; Paste Roster Report Here'!$A7=BE$7,IF('Copy &amp; Paste Roster Report Here'!$M7="HT",1,0),0)</f>
        <v>0</v>
      </c>
      <c r="BF10" s="119">
        <f>IF('Copy &amp; Paste Roster Report Here'!$A7=BF$7,IF('Copy &amp; Paste Roster Report Here'!$M7="HT",1,0),0)</f>
        <v>0</v>
      </c>
      <c r="BG10" s="119">
        <f>IF('Copy &amp; Paste Roster Report Here'!$A7=BG$7,IF('Copy &amp; Paste Roster Report Here'!$M7="HT",1,0),0)</f>
        <v>0</v>
      </c>
      <c r="BH10" s="73">
        <f t="shared" si="11"/>
        <v>0</v>
      </c>
      <c r="BI10" s="120">
        <f>IF('Copy &amp; Paste Roster Report Here'!$A7=BI$7,IF('Copy &amp; Paste Roster Report Here'!$M7="MT",1,0),0)</f>
        <v>0</v>
      </c>
      <c r="BJ10" s="120">
        <f>IF('Copy &amp; Paste Roster Report Here'!$A7=BJ$7,IF('Copy &amp; Paste Roster Report Here'!$M7="MT",1,0),0)</f>
        <v>0</v>
      </c>
      <c r="BK10" s="120">
        <f>IF('Copy &amp; Paste Roster Report Here'!$A7=BK$7,IF('Copy &amp; Paste Roster Report Here'!$M7="MT",1,0),0)</f>
        <v>0</v>
      </c>
      <c r="BL10" s="120">
        <f>IF('Copy &amp; Paste Roster Report Here'!$A7=BL$7,IF('Copy &amp; Paste Roster Report Here'!$M7="MT",1,0),0)</f>
        <v>0</v>
      </c>
      <c r="BM10" s="120">
        <f>IF('Copy &amp; Paste Roster Report Here'!$A7=BM$7,IF('Copy &amp; Paste Roster Report Here'!$M7="MT",1,0),0)</f>
        <v>0</v>
      </c>
      <c r="BN10" s="120">
        <f>IF('Copy &amp; Paste Roster Report Here'!$A7=BN$7,IF('Copy &amp; Paste Roster Report Here'!$M7="MT",1,0),0)</f>
        <v>0</v>
      </c>
      <c r="BO10" s="120">
        <f>IF('Copy &amp; Paste Roster Report Here'!$A7=BO$7,IF('Copy &amp; Paste Roster Report Here'!$M7="MT",1,0),0)</f>
        <v>0</v>
      </c>
      <c r="BP10" s="120">
        <f>IF('Copy &amp; Paste Roster Report Here'!$A7=BP$7,IF('Copy &amp; Paste Roster Report Here'!$M7="MT",1,0),0)</f>
        <v>0</v>
      </c>
      <c r="BQ10" s="120">
        <f>IF('Copy &amp; Paste Roster Report Here'!$A7=BQ$7,IF('Copy &amp; Paste Roster Report Here'!$M7="MT",1,0),0)</f>
        <v>0</v>
      </c>
      <c r="BR10" s="120">
        <f>IF('Copy &amp; Paste Roster Report Here'!$A7=BR$7,IF('Copy &amp; Paste Roster Report Here'!$M7="MT",1,0),0)</f>
        <v>0</v>
      </c>
      <c r="BS10" s="120">
        <f>IF('Copy &amp; Paste Roster Report Here'!$A7=BS$7,IF('Copy &amp; Paste Roster Report Here'!$M7="MT",1,0),0)</f>
        <v>0</v>
      </c>
      <c r="BT10" s="73">
        <f t="shared" si="12"/>
        <v>0</v>
      </c>
      <c r="BU10" s="121">
        <f>IF('Copy &amp; Paste Roster Report Here'!$A7=BU$7,IF('Copy &amp; Paste Roster Report Here'!$M7="fy",1,0),0)</f>
        <v>0</v>
      </c>
      <c r="BV10" s="121">
        <f>IF('Copy &amp; Paste Roster Report Here'!$A7=BV$7,IF('Copy &amp; Paste Roster Report Here'!$M7="fy",1,0),0)</f>
        <v>0</v>
      </c>
      <c r="BW10" s="121">
        <f>IF('Copy &amp; Paste Roster Report Here'!$A7=BW$7,IF('Copy &amp; Paste Roster Report Here'!$M7="fy",1,0),0)</f>
        <v>0</v>
      </c>
      <c r="BX10" s="121">
        <f>IF('Copy &amp; Paste Roster Report Here'!$A7=BX$7,IF('Copy &amp; Paste Roster Report Here'!$M7="fy",1,0),0)</f>
        <v>0</v>
      </c>
      <c r="BY10" s="121">
        <f>IF('Copy &amp; Paste Roster Report Here'!$A7=BY$7,IF('Copy &amp; Paste Roster Report Here'!$M7="fy",1,0),0)</f>
        <v>0</v>
      </c>
      <c r="BZ10" s="121">
        <f>IF('Copy &amp; Paste Roster Report Here'!$A7=BZ$7,IF('Copy &amp; Paste Roster Report Here'!$M7="fy",1,0),0)</f>
        <v>0</v>
      </c>
      <c r="CA10" s="121">
        <f>IF('Copy &amp; Paste Roster Report Here'!$A7=CA$7,IF('Copy &amp; Paste Roster Report Here'!$M7="fy",1,0),0)</f>
        <v>0</v>
      </c>
      <c r="CB10" s="121">
        <f>IF('Copy &amp; Paste Roster Report Here'!$A7=CB$7,IF('Copy &amp; Paste Roster Report Here'!$M7="fy",1,0),0)</f>
        <v>0</v>
      </c>
      <c r="CC10" s="121">
        <f>IF('Copy &amp; Paste Roster Report Here'!$A7=CC$7,IF('Copy &amp; Paste Roster Report Here'!$M7="fy",1,0),0)</f>
        <v>0</v>
      </c>
      <c r="CD10" s="121">
        <f>IF('Copy &amp; Paste Roster Report Here'!$A7=CD$7,IF('Copy &amp; Paste Roster Report Here'!$M7="fy",1,0),0)</f>
        <v>0</v>
      </c>
      <c r="CE10" s="121">
        <f>IF('Copy &amp; Paste Roster Report Here'!$A7=CE$7,IF('Copy &amp; Paste Roster Report Here'!$M7="fy",1,0),0)</f>
        <v>0</v>
      </c>
      <c r="CF10" s="73">
        <f t="shared" si="13"/>
        <v>0</v>
      </c>
      <c r="CG10" s="122">
        <f>IF('Copy &amp; Paste Roster Report Here'!$A7=CG$7,IF('Copy &amp; Paste Roster Report Here'!$M7="RH",1,0),0)</f>
        <v>0</v>
      </c>
      <c r="CH10" s="122">
        <f>IF('Copy &amp; Paste Roster Report Here'!$A7=CH$7,IF('Copy &amp; Paste Roster Report Here'!$M7="RH",1,0),0)</f>
        <v>0</v>
      </c>
      <c r="CI10" s="122">
        <f>IF('Copy &amp; Paste Roster Report Here'!$A7=CI$7,IF('Copy &amp; Paste Roster Report Here'!$M7="RH",1,0),0)</f>
        <v>0</v>
      </c>
      <c r="CJ10" s="122">
        <f>IF('Copy &amp; Paste Roster Report Here'!$A7=CJ$7,IF('Copy &amp; Paste Roster Report Here'!$M7="RH",1,0),0)</f>
        <v>0</v>
      </c>
      <c r="CK10" s="122">
        <f>IF('Copy &amp; Paste Roster Report Here'!$A7=CK$7,IF('Copy &amp; Paste Roster Report Here'!$M7="RH",1,0),0)</f>
        <v>0</v>
      </c>
      <c r="CL10" s="122">
        <f>IF('Copy &amp; Paste Roster Report Here'!$A7=CL$7,IF('Copy &amp; Paste Roster Report Here'!$M7="RH",1,0),0)</f>
        <v>0</v>
      </c>
      <c r="CM10" s="122">
        <f>IF('Copy &amp; Paste Roster Report Here'!$A7=CM$7,IF('Copy &amp; Paste Roster Report Here'!$M7="RH",1,0),0)</f>
        <v>0</v>
      </c>
      <c r="CN10" s="122">
        <f>IF('Copy &amp; Paste Roster Report Here'!$A7=CN$7,IF('Copy &amp; Paste Roster Report Here'!$M7="RH",1,0),0)</f>
        <v>0</v>
      </c>
      <c r="CO10" s="122">
        <f>IF('Copy &amp; Paste Roster Report Here'!$A7=CO$7,IF('Copy &amp; Paste Roster Report Here'!$M7="RH",1,0),0)</f>
        <v>0</v>
      </c>
      <c r="CP10" s="122">
        <f>IF('Copy &amp; Paste Roster Report Here'!$A7=CP$7,IF('Copy &amp; Paste Roster Report Here'!$M7="RH",1,0),0)</f>
        <v>0</v>
      </c>
      <c r="CQ10" s="122">
        <f>IF('Copy &amp; Paste Roster Report Here'!$A7=CQ$7,IF('Copy &amp; Paste Roster Report Here'!$M7="RH",1,0),0)</f>
        <v>0</v>
      </c>
      <c r="CR10" s="73">
        <f t="shared" si="14"/>
        <v>0</v>
      </c>
      <c r="CS10" s="123">
        <f>IF('Copy &amp; Paste Roster Report Here'!$A7=CS$7,IF('Copy &amp; Paste Roster Report Here'!$M7="QT",1,0),0)</f>
        <v>0</v>
      </c>
      <c r="CT10" s="123">
        <f>IF('Copy &amp; Paste Roster Report Here'!$A7=CT$7,IF('Copy &amp; Paste Roster Report Here'!$M7="QT",1,0),0)</f>
        <v>0</v>
      </c>
      <c r="CU10" s="123">
        <f>IF('Copy &amp; Paste Roster Report Here'!$A7=CU$7,IF('Copy &amp; Paste Roster Report Here'!$M7="QT",1,0),0)</f>
        <v>0</v>
      </c>
      <c r="CV10" s="123">
        <f>IF('Copy &amp; Paste Roster Report Here'!$A7=CV$7,IF('Copy &amp; Paste Roster Report Here'!$M7="QT",1,0),0)</f>
        <v>0</v>
      </c>
      <c r="CW10" s="123">
        <f>IF('Copy &amp; Paste Roster Report Here'!$A7=CW$7,IF('Copy &amp; Paste Roster Report Here'!$M7="QT",1,0),0)</f>
        <v>0</v>
      </c>
      <c r="CX10" s="123">
        <f>IF('Copy &amp; Paste Roster Report Here'!$A7=CX$7,IF('Copy &amp; Paste Roster Report Here'!$M7="QT",1,0),0)</f>
        <v>0</v>
      </c>
      <c r="CY10" s="123">
        <f>IF('Copy &amp; Paste Roster Report Here'!$A7=CY$7,IF('Copy &amp; Paste Roster Report Here'!$M7="QT",1,0),0)</f>
        <v>0</v>
      </c>
      <c r="CZ10" s="123">
        <f>IF('Copy &amp; Paste Roster Report Here'!$A7=CZ$7,IF('Copy &amp; Paste Roster Report Here'!$M7="QT",1,0),0)</f>
        <v>0</v>
      </c>
      <c r="DA10" s="123">
        <f>IF('Copy &amp; Paste Roster Report Here'!$A7=DA$7,IF('Copy &amp; Paste Roster Report Here'!$M7="QT",1,0),0)</f>
        <v>0</v>
      </c>
      <c r="DB10" s="123">
        <f>IF('Copy &amp; Paste Roster Report Here'!$A7=DB$7,IF('Copy &amp; Paste Roster Report Here'!$M7="QT",1,0),0)</f>
        <v>0</v>
      </c>
      <c r="DC10" s="123">
        <f>IF('Copy &amp; Paste Roster Report Here'!$A7=DC$7,IF('Copy &amp; Paste Roster Report Here'!$M7="QT",1,0),0)</f>
        <v>0</v>
      </c>
      <c r="DD10" s="73">
        <f t="shared" si="15"/>
        <v>0</v>
      </c>
      <c r="DE10" s="124">
        <f>IF('Copy &amp; Paste Roster Report Here'!$A7=DE$7,IF('Copy &amp; Paste Roster Report Here'!$M7="xxxxxxxxxxx",1,0),0)</f>
        <v>0</v>
      </c>
      <c r="DF10" s="124">
        <f>IF('Copy &amp; Paste Roster Report Here'!$A7=DF$7,IF('Copy &amp; Paste Roster Report Here'!$M7="xxxxxxxxxxx",1,0),0)</f>
        <v>0</v>
      </c>
      <c r="DG10" s="124">
        <f>IF('Copy &amp; Paste Roster Report Here'!$A7=DG$7,IF('Copy &amp; Paste Roster Report Here'!$M7="xxxxxxxxxxx",1,0),0)</f>
        <v>0</v>
      </c>
      <c r="DH10" s="124">
        <f>IF('Copy &amp; Paste Roster Report Here'!$A7=DH$7,IF('Copy &amp; Paste Roster Report Here'!$M7="xxxxxxxxxxx",1,0),0)</f>
        <v>0</v>
      </c>
      <c r="DI10" s="124">
        <f>IF('Copy &amp; Paste Roster Report Here'!$A7=DI$7,IF('Copy &amp; Paste Roster Report Here'!$M7="xxxxxxxxxxx",1,0),0)</f>
        <v>0</v>
      </c>
      <c r="DJ10" s="124">
        <f>IF('Copy &amp; Paste Roster Report Here'!$A7=DJ$7,IF('Copy &amp; Paste Roster Report Here'!$M7="xxxxxxxxxxx",1,0),0)</f>
        <v>0</v>
      </c>
      <c r="DK10" s="124">
        <f>IF('Copy &amp; Paste Roster Report Here'!$A7=DK$7,IF('Copy &amp; Paste Roster Report Here'!$M7="xxxxxxxxxxx",1,0),0)</f>
        <v>0</v>
      </c>
      <c r="DL10" s="124">
        <f>IF('Copy &amp; Paste Roster Report Here'!$A7=DL$7,IF('Copy &amp; Paste Roster Report Here'!$M7="xxxxxxxxxxx",1,0),0)</f>
        <v>0</v>
      </c>
      <c r="DM10" s="124">
        <f>IF('Copy &amp; Paste Roster Report Here'!$A7=DM$7,IF('Copy &amp; Paste Roster Report Here'!$M7="xxxxxxxxxxx",1,0),0)</f>
        <v>0</v>
      </c>
      <c r="DN10" s="124">
        <f>IF('Copy &amp; Paste Roster Report Here'!$A7=DN$7,IF('Copy &amp; Paste Roster Report Here'!$M7="xxxxxxxxxxx",1,0),0)</f>
        <v>0</v>
      </c>
      <c r="DO10" s="124">
        <f>IF('Copy &amp; Paste Roster Report Here'!$A7=DO$7,IF('Copy &amp; Paste Roster Report Here'!$M7="xxxxxxxxxxx",1,0),0)</f>
        <v>0</v>
      </c>
      <c r="DP10" s="125">
        <f t="shared" si="16"/>
        <v>0</v>
      </c>
      <c r="DQ10" s="126">
        <f t="shared" si="17"/>
        <v>0</v>
      </c>
    </row>
    <row r="11" spans="1:121" x14ac:dyDescent="0.25">
      <c r="A11" s="111">
        <f t="shared" si="3"/>
        <v>0</v>
      </c>
      <c r="B11" s="111">
        <f t="shared" si="4"/>
        <v>0</v>
      </c>
      <c r="C11" s="112">
        <f>+('Copy &amp; Paste Roster Report Here'!$P8-'Copy &amp; Paste Roster Report Here'!$O8)/30</f>
        <v>0</v>
      </c>
      <c r="D11" s="112">
        <f>+('Copy &amp; Paste Roster Report Here'!$P8-'Copy &amp; Paste Roster Report Here'!$O8)</f>
        <v>0</v>
      </c>
      <c r="E11" s="111">
        <f>'Copy &amp; Paste Roster Report Here'!N8</f>
        <v>0</v>
      </c>
      <c r="F11" s="111" t="str">
        <f t="shared" si="5"/>
        <v>N</v>
      </c>
      <c r="G11" s="111">
        <f>'Copy &amp; Paste Roster Report Here'!R8</f>
        <v>0</v>
      </c>
      <c r="H11" s="113">
        <f t="shared" si="6"/>
        <v>0</v>
      </c>
      <c r="I11" s="112">
        <f>IF(F11="N",$F$5-'Copy &amp; Paste Roster Report Here'!O8,+'Copy &amp; Paste Roster Report Here'!Q8-'Copy &amp; Paste Roster Report Here'!O8)</f>
        <v>0</v>
      </c>
      <c r="J11" s="114">
        <f t="shared" si="7"/>
        <v>0</v>
      </c>
      <c r="K11" s="114">
        <f t="shared" si="8"/>
        <v>0</v>
      </c>
      <c r="L11" s="115">
        <f>'Copy &amp; Paste Roster Report Here'!F8</f>
        <v>0</v>
      </c>
      <c r="M11" s="116">
        <f t="shared" si="9"/>
        <v>0</v>
      </c>
      <c r="N11" s="117">
        <f>IF('Copy &amp; Paste Roster Report Here'!$A8='Analytical Tests'!N$7,IF($F11="Y",+$H11*N$6,0),0)</f>
        <v>0</v>
      </c>
      <c r="O11" s="117">
        <f>IF('Copy &amp; Paste Roster Report Here'!$A8='Analytical Tests'!O$7,IF($F11="Y",+$H11*O$6,0),0)</f>
        <v>0</v>
      </c>
      <c r="P11" s="117">
        <f>IF('Copy &amp; Paste Roster Report Here'!$A8='Analytical Tests'!P$7,IF($F11="Y",+$H11*P$6,0),0)</f>
        <v>0</v>
      </c>
      <c r="Q11" s="117">
        <f>IF('Copy &amp; Paste Roster Report Here'!$A8='Analytical Tests'!Q$7,IF($F11="Y",+$H11*Q$6,0),0)</f>
        <v>0</v>
      </c>
      <c r="R11" s="117">
        <f>IF('Copy &amp; Paste Roster Report Here'!$A8='Analytical Tests'!R$7,IF($F11="Y",+$H11*R$6,0),0)</f>
        <v>0</v>
      </c>
      <c r="S11" s="117">
        <f>IF('Copy &amp; Paste Roster Report Here'!$A8='Analytical Tests'!S$7,IF($F11="Y",+$H11*S$6,0),0)</f>
        <v>0</v>
      </c>
      <c r="T11" s="117">
        <f>IF('Copy &amp; Paste Roster Report Here'!$A8='Analytical Tests'!T$7,IF($F11="Y",+$H11*T$6,0),0)</f>
        <v>0</v>
      </c>
      <c r="U11" s="117">
        <f>IF('Copy &amp; Paste Roster Report Here'!$A8='Analytical Tests'!U$7,IF($F11="Y",+$H11*U$6,0),0)</f>
        <v>0</v>
      </c>
      <c r="V11" s="117">
        <f>IF('Copy &amp; Paste Roster Report Here'!$A8='Analytical Tests'!V$7,IF($F11="Y",+$H11*V$6,0),0)</f>
        <v>0</v>
      </c>
      <c r="W11" s="117">
        <f>IF('Copy &amp; Paste Roster Report Here'!$A8='Analytical Tests'!W$7,IF($F11="Y",+$H11*W$6,0),0)</f>
        <v>0</v>
      </c>
      <c r="X11" s="117">
        <f>IF('Copy &amp; Paste Roster Report Here'!$A8='Analytical Tests'!X$7,IF($F11="Y",+$H11*X$6,0),0)</f>
        <v>0</v>
      </c>
      <c r="Y11" s="117" t="b">
        <f>IF('Copy &amp; Paste Roster Report Here'!$A8='Analytical Tests'!Y$7,IF($F11="N",IF($J11&gt;=$C11,Y$6,+($I11/$D11)*Y$6),0))</f>
        <v>0</v>
      </c>
      <c r="Z11" s="117" t="b">
        <f>IF('Copy &amp; Paste Roster Report Here'!$A8='Analytical Tests'!Z$7,IF($F11="N",IF($J11&gt;=$C11,Z$6,+($I11/$D11)*Z$6),0))</f>
        <v>0</v>
      </c>
      <c r="AA11" s="117" t="b">
        <f>IF('Copy &amp; Paste Roster Report Here'!$A8='Analytical Tests'!AA$7,IF($F11="N",IF($J11&gt;=$C11,AA$6,+($I11/$D11)*AA$6),0))</f>
        <v>0</v>
      </c>
      <c r="AB11" s="117" t="b">
        <f>IF('Copy &amp; Paste Roster Report Here'!$A8='Analytical Tests'!AB$7,IF($F11="N",IF($J11&gt;=$C11,AB$6,+($I11/$D11)*AB$6),0))</f>
        <v>0</v>
      </c>
      <c r="AC11" s="117" t="b">
        <f>IF('Copy &amp; Paste Roster Report Here'!$A8='Analytical Tests'!AC$7,IF($F11="N",IF($J11&gt;=$C11,AC$6,+($I11/$D11)*AC$6),0))</f>
        <v>0</v>
      </c>
      <c r="AD11" s="117" t="b">
        <f>IF('Copy &amp; Paste Roster Report Here'!$A8='Analytical Tests'!AD$7,IF($F11="N",IF($J11&gt;=$C11,AD$6,+($I11/$D11)*AD$6),0))</f>
        <v>0</v>
      </c>
      <c r="AE11" s="117" t="b">
        <f>IF('Copy &amp; Paste Roster Report Here'!$A8='Analytical Tests'!AE$7,IF($F11="N",IF($J11&gt;=$C11,AE$6,+($I11/$D11)*AE$6),0))</f>
        <v>0</v>
      </c>
      <c r="AF11" s="117" t="b">
        <f>IF('Copy &amp; Paste Roster Report Here'!$A8='Analytical Tests'!AF$7,IF($F11="N",IF($J11&gt;=$C11,AF$6,+($I11/$D11)*AF$6),0))</f>
        <v>0</v>
      </c>
      <c r="AG11" s="117" t="b">
        <f>IF('Copy &amp; Paste Roster Report Here'!$A8='Analytical Tests'!AG$7,IF($F11="N",IF($J11&gt;=$C11,AG$6,+($I11/$D11)*AG$6),0))</f>
        <v>0</v>
      </c>
      <c r="AH11" s="117" t="b">
        <f>IF('Copy &amp; Paste Roster Report Here'!$A8='Analytical Tests'!AH$7,IF($F11="N",IF($J11&gt;=$C11,AH$6,+($I11/$D11)*AH$6),0))</f>
        <v>0</v>
      </c>
      <c r="AI11" s="117" t="b">
        <f>IF('Copy &amp; Paste Roster Report Here'!$A8='Analytical Tests'!AI$7,IF($F11="N",IF($J11&gt;=$C11,AI$6,+($I11/$D11)*AI$6),0))</f>
        <v>0</v>
      </c>
      <c r="AJ11" s="79"/>
      <c r="AK11" s="118">
        <f>IF('Copy &amp; Paste Roster Report Here'!$A8=AK$7,IF('Copy &amp; Paste Roster Report Here'!$M8="FT",1,0),0)</f>
        <v>0</v>
      </c>
      <c r="AL11" s="118">
        <f>IF('Copy &amp; Paste Roster Report Here'!$A8=AL$7,IF('Copy &amp; Paste Roster Report Here'!$M8="FT",1,0),0)</f>
        <v>0</v>
      </c>
      <c r="AM11" s="118">
        <f>IF('Copy &amp; Paste Roster Report Here'!$A8=AM$7,IF('Copy &amp; Paste Roster Report Here'!$M8="FT",1,0),0)</f>
        <v>0</v>
      </c>
      <c r="AN11" s="118">
        <f>IF('Copy &amp; Paste Roster Report Here'!$A8=AN$7,IF('Copy &amp; Paste Roster Report Here'!$M8="FT",1,0),0)</f>
        <v>0</v>
      </c>
      <c r="AO11" s="118">
        <f>IF('Copy &amp; Paste Roster Report Here'!$A8=AO$7,IF('Copy &amp; Paste Roster Report Here'!$M8="FT",1,0),0)</f>
        <v>0</v>
      </c>
      <c r="AP11" s="118">
        <f>IF('Copy &amp; Paste Roster Report Here'!$A8=AP$7,IF('Copy &amp; Paste Roster Report Here'!$M8="FT",1,0),0)</f>
        <v>0</v>
      </c>
      <c r="AQ11" s="118">
        <f>IF('Copy &amp; Paste Roster Report Here'!$A8=AQ$7,IF('Copy &amp; Paste Roster Report Here'!$M8="FT",1,0),0)</f>
        <v>0</v>
      </c>
      <c r="AR11" s="118">
        <f>IF('Copy &amp; Paste Roster Report Here'!$A8=AR$7,IF('Copy &amp; Paste Roster Report Here'!$M8="FT",1,0),0)</f>
        <v>0</v>
      </c>
      <c r="AS11" s="118">
        <f>IF('Copy &amp; Paste Roster Report Here'!$A8=AS$7,IF('Copy &amp; Paste Roster Report Here'!$M8="FT",1,0),0)</f>
        <v>0</v>
      </c>
      <c r="AT11" s="118">
        <f>IF('Copy &amp; Paste Roster Report Here'!$A8=AT$7,IF('Copy &amp; Paste Roster Report Here'!$M8="FT",1,0),0)</f>
        <v>0</v>
      </c>
      <c r="AU11" s="118">
        <f>IF('Copy &amp; Paste Roster Report Here'!$A8=AU$7,IF('Copy &amp; Paste Roster Report Here'!$M8="FT",1,0),0)</f>
        <v>0</v>
      </c>
      <c r="AV11" s="73">
        <f t="shared" si="10"/>
        <v>0</v>
      </c>
      <c r="AW11" s="119">
        <f>IF('Copy &amp; Paste Roster Report Here'!$A8=AW$7,IF('Copy &amp; Paste Roster Report Here'!$M8="HT",1,0),0)</f>
        <v>0</v>
      </c>
      <c r="AX11" s="119">
        <f>IF('Copy &amp; Paste Roster Report Here'!$A8=AX$7,IF('Copy &amp; Paste Roster Report Here'!$M8="HT",1,0),0)</f>
        <v>0</v>
      </c>
      <c r="AY11" s="119">
        <f>IF('Copy &amp; Paste Roster Report Here'!$A8=AY$7,IF('Copy &amp; Paste Roster Report Here'!$M8="HT",1,0),0)</f>
        <v>0</v>
      </c>
      <c r="AZ11" s="119">
        <f>IF('Copy &amp; Paste Roster Report Here'!$A8=AZ$7,IF('Copy &amp; Paste Roster Report Here'!$M8="HT",1,0),0)</f>
        <v>0</v>
      </c>
      <c r="BA11" s="119">
        <f>IF('Copy &amp; Paste Roster Report Here'!$A8=BA$7,IF('Copy &amp; Paste Roster Report Here'!$M8="HT",1,0),0)</f>
        <v>0</v>
      </c>
      <c r="BB11" s="119">
        <f>IF('Copy &amp; Paste Roster Report Here'!$A8=BB$7,IF('Copy &amp; Paste Roster Report Here'!$M8="HT",1,0),0)</f>
        <v>0</v>
      </c>
      <c r="BC11" s="119">
        <f>IF('Copy &amp; Paste Roster Report Here'!$A8=BC$7,IF('Copy &amp; Paste Roster Report Here'!$M8="HT",1,0),0)</f>
        <v>0</v>
      </c>
      <c r="BD11" s="119">
        <f>IF('Copy &amp; Paste Roster Report Here'!$A8=BD$7,IF('Copy &amp; Paste Roster Report Here'!$M8="HT",1,0),0)</f>
        <v>0</v>
      </c>
      <c r="BE11" s="119">
        <f>IF('Copy &amp; Paste Roster Report Here'!$A8=BE$7,IF('Copy &amp; Paste Roster Report Here'!$M8="HT",1,0),0)</f>
        <v>0</v>
      </c>
      <c r="BF11" s="119">
        <f>IF('Copy &amp; Paste Roster Report Here'!$A8=BF$7,IF('Copy &amp; Paste Roster Report Here'!$M8="HT",1,0),0)</f>
        <v>0</v>
      </c>
      <c r="BG11" s="119">
        <f>IF('Copy &amp; Paste Roster Report Here'!$A8=BG$7,IF('Copy &amp; Paste Roster Report Here'!$M8="HT",1,0),0)</f>
        <v>0</v>
      </c>
      <c r="BH11" s="73">
        <f t="shared" si="11"/>
        <v>0</v>
      </c>
      <c r="BI11" s="120">
        <f>IF('Copy &amp; Paste Roster Report Here'!$A8=BI$7,IF('Copy &amp; Paste Roster Report Here'!$M8="MT",1,0),0)</f>
        <v>0</v>
      </c>
      <c r="BJ11" s="120">
        <f>IF('Copy &amp; Paste Roster Report Here'!$A8=BJ$7,IF('Copy &amp; Paste Roster Report Here'!$M8="MT",1,0),0)</f>
        <v>0</v>
      </c>
      <c r="BK11" s="120">
        <f>IF('Copy &amp; Paste Roster Report Here'!$A8=BK$7,IF('Copy &amp; Paste Roster Report Here'!$M8="MT",1,0),0)</f>
        <v>0</v>
      </c>
      <c r="BL11" s="120">
        <f>IF('Copy &amp; Paste Roster Report Here'!$A8=BL$7,IF('Copy &amp; Paste Roster Report Here'!$M8="MT",1,0),0)</f>
        <v>0</v>
      </c>
      <c r="BM11" s="120">
        <f>IF('Copy &amp; Paste Roster Report Here'!$A8=BM$7,IF('Copy &amp; Paste Roster Report Here'!$M8="MT",1,0),0)</f>
        <v>0</v>
      </c>
      <c r="BN11" s="120">
        <f>IF('Copy &amp; Paste Roster Report Here'!$A8=BN$7,IF('Copy &amp; Paste Roster Report Here'!$M8="MT",1,0),0)</f>
        <v>0</v>
      </c>
      <c r="BO11" s="120">
        <f>IF('Copy &amp; Paste Roster Report Here'!$A8=BO$7,IF('Copy &amp; Paste Roster Report Here'!$M8="MT",1,0),0)</f>
        <v>0</v>
      </c>
      <c r="BP11" s="120">
        <f>IF('Copy &amp; Paste Roster Report Here'!$A8=BP$7,IF('Copy &amp; Paste Roster Report Here'!$M8="MT",1,0),0)</f>
        <v>0</v>
      </c>
      <c r="BQ11" s="120">
        <f>IF('Copy &amp; Paste Roster Report Here'!$A8=BQ$7,IF('Copy &amp; Paste Roster Report Here'!$M8="MT",1,0),0)</f>
        <v>0</v>
      </c>
      <c r="BR11" s="120">
        <f>IF('Copy &amp; Paste Roster Report Here'!$A8=BR$7,IF('Copy &amp; Paste Roster Report Here'!$M8="MT",1,0),0)</f>
        <v>0</v>
      </c>
      <c r="BS11" s="120">
        <f>IF('Copy &amp; Paste Roster Report Here'!$A8=BS$7,IF('Copy &amp; Paste Roster Report Here'!$M8="MT",1,0),0)</f>
        <v>0</v>
      </c>
      <c r="BT11" s="73">
        <f t="shared" si="12"/>
        <v>0</v>
      </c>
      <c r="BU11" s="121">
        <f>IF('Copy &amp; Paste Roster Report Here'!$A8=BU$7,IF('Copy &amp; Paste Roster Report Here'!$M8="fy",1,0),0)</f>
        <v>0</v>
      </c>
      <c r="BV11" s="121">
        <f>IF('Copy &amp; Paste Roster Report Here'!$A8=BV$7,IF('Copy &amp; Paste Roster Report Here'!$M8="fy",1,0),0)</f>
        <v>0</v>
      </c>
      <c r="BW11" s="121">
        <f>IF('Copy &amp; Paste Roster Report Here'!$A8=BW$7,IF('Copy &amp; Paste Roster Report Here'!$M8="fy",1,0),0)</f>
        <v>0</v>
      </c>
      <c r="BX11" s="121">
        <f>IF('Copy &amp; Paste Roster Report Here'!$A8=BX$7,IF('Copy &amp; Paste Roster Report Here'!$M8="fy",1,0),0)</f>
        <v>0</v>
      </c>
      <c r="BY11" s="121">
        <f>IF('Copy &amp; Paste Roster Report Here'!$A8=BY$7,IF('Copy &amp; Paste Roster Report Here'!$M8="fy",1,0),0)</f>
        <v>0</v>
      </c>
      <c r="BZ11" s="121">
        <f>IF('Copy &amp; Paste Roster Report Here'!$A8=BZ$7,IF('Copy &amp; Paste Roster Report Here'!$M8="fy",1,0),0)</f>
        <v>0</v>
      </c>
      <c r="CA11" s="121">
        <f>IF('Copy &amp; Paste Roster Report Here'!$A8=CA$7,IF('Copy &amp; Paste Roster Report Here'!$M8="fy",1,0),0)</f>
        <v>0</v>
      </c>
      <c r="CB11" s="121">
        <f>IF('Copy &amp; Paste Roster Report Here'!$A8=CB$7,IF('Copy &amp; Paste Roster Report Here'!$M8="fy",1,0),0)</f>
        <v>0</v>
      </c>
      <c r="CC11" s="121">
        <f>IF('Copy &amp; Paste Roster Report Here'!$A8=CC$7,IF('Copy &amp; Paste Roster Report Here'!$M8="fy",1,0),0)</f>
        <v>0</v>
      </c>
      <c r="CD11" s="121">
        <f>IF('Copy &amp; Paste Roster Report Here'!$A8=CD$7,IF('Copy &amp; Paste Roster Report Here'!$M8="fy",1,0),0)</f>
        <v>0</v>
      </c>
      <c r="CE11" s="121">
        <f>IF('Copy &amp; Paste Roster Report Here'!$A8=CE$7,IF('Copy &amp; Paste Roster Report Here'!$M8="fy",1,0),0)</f>
        <v>0</v>
      </c>
      <c r="CF11" s="73">
        <f t="shared" si="13"/>
        <v>0</v>
      </c>
      <c r="CG11" s="122">
        <f>IF('Copy &amp; Paste Roster Report Here'!$A8=CG$7,IF('Copy &amp; Paste Roster Report Here'!$M8="RH",1,0),0)</f>
        <v>0</v>
      </c>
      <c r="CH11" s="122">
        <f>IF('Copy &amp; Paste Roster Report Here'!$A8=CH$7,IF('Copy &amp; Paste Roster Report Here'!$M8="RH",1,0),0)</f>
        <v>0</v>
      </c>
      <c r="CI11" s="122">
        <f>IF('Copy &amp; Paste Roster Report Here'!$A8=CI$7,IF('Copy &amp; Paste Roster Report Here'!$M8="RH",1,0),0)</f>
        <v>0</v>
      </c>
      <c r="CJ11" s="122">
        <f>IF('Copy &amp; Paste Roster Report Here'!$A8=CJ$7,IF('Copy &amp; Paste Roster Report Here'!$M8="RH",1,0),0)</f>
        <v>0</v>
      </c>
      <c r="CK11" s="122">
        <f>IF('Copy &amp; Paste Roster Report Here'!$A8=CK$7,IF('Copy &amp; Paste Roster Report Here'!$M8="RH",1,0),0)</f>
        <v>0</v>
      </c>
      <c r="CL11" s="122">
        <f>IF('Copy &amp; Paste Roster Report Here'!$A8=CL$7,IF('Copy &amp; Paste Roster Report Here'!$M8="RH",1,0),0)</f>
        <v>0</v>
      </c>
      <c r="CM11" s="122">
        <f>IF('Copy &amp; Paste Roster Report Here'!$A8=CM$7,IF('Copy &amp; Paste Roster Report Here'!$M8="RH",1,0),0)</f>
        <v>0</v>
      </c>
      <c r="CN11" s="122">
        <f>IF('Copy &amp; Paste Roster Report Here'!$A8=CN$7,IF('Copy &amp; Paste Roster Report Here'!$M8="RH",1,0),0)</f>
        <v>0</v>
      </c>
      <c r="CO11" s="122">
        <f>IF('Copy &amp; Paste Roster Report Here'!$A8=CO$7,IF('Copy &amp; Paste Roster Report Here'!$M8="RH",1,0),0)</f>
        <v>0</v>
      </c>
      <c r="CP11" s="122">
        <f>IF('Copy &amp; Paste Roster Report Here'!$A8=CP$7,IF('Copy &amp; Paste Roster Report Here'!$M8="RH",1,0),0)</f>
        <v>0</v>
      </c>
      <c r="CQ11" s="122">
        <f>IF('Copy &amp; Paste Roster Report Here'!$A8=CQ$7,IF('Copy &amp; Paste Roster Report Here'!$M8="RH",1,0),0)</f>
        <v>0</v>
      </c>
      <c r="CR11" s="73">
        <f t="shared" si="14"/>
        <v>0</v>
      </c>
      <c r="CS11" s="123">
        <f>IF('Copy &amp; Paste Roster Report Here'!$A8=CS$7,IF('Copy &amp; Paste Roster Report Here'!$M8="QT",1,0),0)</f>
        <v>0</v>
      </c>
      <c r="CT11" s="123">
        <f>IF('Copy &amp; Paste Roster Report Here'!$A8=CT$7,IF('Copy &amp; Paste Roster Report Here'!$M8="QT",1,0),0)</f>
        <v>0</v>
      </c>
      <c r="CU11" s="123">
        <f>IF('Copy &amp; Paste Roster Report Here'!$A8=CU$7,IF('Copy &amp; Paste Roster Report Here'!$M8="QT",1,0),0)</f>
        <v>0</v>
      </c>
      <c r="CV11" s="123">
        <f>IF('Copy &amp; Paste Roster Report Here'!$A8=CV$7,IF('Copy &amp; Paste Roster Report Here'!$M8="QT",1,0),0)</f>
        <v>0</v>
      </c>
      <c r="CW11" s="123">
        <f>IF('Copy &amp; Paste Roster Report Here'!$A8=CW$7,IF('Copy &amp; Paste Roster Report Here'!$M8="QT",1,0),0)</f>
        <v>0</v>
      </c>
      <c r="CX11" s="123">
        <f>IF('Copy &amp; Paste Roster Report Here'!$A8=CX$7,IF('Copy &amp; Paste Roster Report Here'!$M8="QT",1,0),0)</f>
        <v>0</v>
      </c>
      <c r="CY11" s="123">
        <f>IF('Copy &amp; Paste Roster Report Here'!$A8=CY$7,IF('Copy &amp; Paste Roster Report Here'!$M8="QT",1,0),0)</f>
        <v>0</v>
      </c>
      <c r="CZ11" s="123">
        <f>IF('Copy &amp; Paste Roster Report Here'!$A8=CZ$7,IF('Copy &amp; Paste Roster Report Here'!$M8="QT",1,0),0)</f>
        <v>0</v>
      </c>
      <c r="DA11" s="123">
        <f>IF('Copy &amp; Paste Roster Report Here'!$A8=DA$7,IF('Copy &amp; Paste Roster Report Here'!$M8="QT",1,0),0)</f>
        <v>0</v>
      </c>
      <c r="DB11" s="123">
        <f>IF('Copy &amp; Paste Roster Report Here'!$A8=DB$7,IF('Copy &amp; Paste Roster Report Here'!$M8="QT",1,0),0)</f>
        <v>0</v>
      </c>
      <c r="DC11" s="123">
        <f>IF('Copy &amp; Paste Roster Report Here'!$A8=DC$7,IF('Copy &amp; Paste Roster Report Here'!$M8="QT",1,0),0)</f>
        <v>0</v>
      </c>
      <c r="DD11" s="73">
        <f t="shared" si="15"/>
        <v>0</v>
      </c>
      <c r="DE11" s="124">
        <f>IF('Copy &amp; Paste Roster Report Here'!$A8=DE$7,IF('Copy &amp; Paste Roster Report Here'!$M8="xxxxxxxxxxx",1,0),0)</f>
        <v>0</v>
      </c>
      <c r="DF11" s="124">
        <f>IF('Copy &amp; Paste Roster Report Here'!$A8=DF$7,IF('Copy &amp; Paste Roster Report Here'!$M8="xxxxxxxxxxx",1,0),0)</f>
        <v>0</v>
      </c>
      <c r="DG11" s="124">
        <f>IF('Copy &amp; Paste Roster Report Here'!$A8=DG$7,IF('Copy &amp; Paste Roster Report Here'!$M8="xxxxxxxxxxx",1,0),0)</f>
        <v>0</v>
      </c>
      <c r="DH11" s="124">
        <f>IF('Copy &amp; Paste Roster Report Here'!$A8=DH$7,IF('Copy &amp; Paste Roster Report Here'!$M8="xxxxxxxxxxx",1,0),0)</f>
        <v>0</v>
      </c>
      <c r="DI11" s="124">
        <f>IF('Copy &amp; Paste Roster Report Here'!$A8=DI$7,IF('Copy &amp; Paste Roster Report Here'!$M8="xxxxxxxxxxx",1,0),0)</f>
        <v>0</v>
      </c>
      <c r="DJ11" s="124">
        <f>IF('Copy &amp; Paste Roster Report Here'!$A8=DJ$7,IF('Copy &amp; Paste Roster Report Here'!$M8="xxxxxxxxxxx",1,0),0)</f>
        <v>0</v>
      </c>
      <c r="DK11" s="124">
        <f>IF('Copy &amp; Paste Roster Report Here'!$A8=DK$7,IF('Copy &amp; Paste Roster Report Here'!$M8="xxxxxxxxxxx",1,0),0)</f>
        <v>0</v>
      </c>
      <c r="DL11" s="124">
        <f>IF('Copy &amp; Paste Roster Report Here'!$A8=DL$7,IF('Copy &amp; Paste Roster Report Here'!$M8="xxxxxxxxxxx",1,0),0)</f>
        <v>0</v>
      </c>
      <c r="DM11" s="124">
        <f>IF('Copy &amp; Paste Roster Report Here'!$A8=DM$7,IF('Copy &amp; Paste Roster Report Here'!$M8="xxxxxxxxxxx",1,0),0)</f>
        <v>0</v>
      </c>
      <c r="DN11" s="124">
        <f>IF('Copy &amp; Paste Roster Report Here'!$A8=DN$7,IF('Copy &amp; Paste Roster Report Here'!$M8="xxxxxxxxxxx",1,0),0)</f>
        <v>0</v>
      </c>
      <c r="DO11" s="124">
        <f>IF('Copy &amp; Paste Roster Report Here'!$A8=DO$7,IF('Copy &amp; Paste Roster Report Here'!$M8="xxxxxxxxxxx",1,0),0)</f>
        <v>0</v>
      </c>
      <c r="DP11" s="125">
        <f t="shared" si="16"/>
        <v>0</v>
      </c>
      <c r="DQ11" s="126">
        <f t="shared" si="17"/>
        <v>0</v>
      </c>
    </row>
    <row r="12" spans="1:121" x14ac:dyDescent="0.25">
      <c r="A12" s="111">
        <f t="shared" si="3"/>
        <v>0</v>
      </c>
      <c r="B12" s="111">
        <f t="shared" si="4"/>
        <v>0</v>
      </c>
      <c r="C12" s="112">
        <f>+('Copy &amp; Paste Roster Report Here'!$P9-'Copy &amp; Paste Roster Report Here'!$O9)/30</f>
        <v>0</v>
      </c>
      <c r="D12" s="112">
        <f>+('Copy &amp; Paste Roster Report Here'!$P9-'Copy &amp; Paste Roster Report Here'!$O9)</f>
        <v>0</v>
      </c>
      <c r="E12" s="111">
        <f>'Copy &amp; Paste Roster Report Here'!N9</f>
        <v>0</v>
      </c>
      <c r="F12" s="111" t="str">
        <f t="shared" si="5"/>
        <v>N</v>
      </c>
      <c r="G12" s="111">
        <f>'Copy &amp; Paste Roster Report Here'!R9</f>
        <v>0</v>
      </c>
      <c r="H12" s="113">
        <f t="shared" si="6"/>
        <v>0</v>
      </c>
      <c r="I12" s="112">
        <f>IF(F12="N",$F$5-'Copy &amp; Paste Roster Report Here'!O9,+'Copy &amp; Paste Roster Report Here'!Q9-'Copy &amp; Paste Roster Report Here'!O9)</f>
        <v>0</v>
      </c>
      <c r="J12" s="114">
        <f t="shared" si="7"/>
        <v>0</v>
      </c>
      <c r="K12" s="114">
        <f t="shared" si="8"/>
        <v>0</v>
      </c>
      <c r="L12" s="115">
        <f>'Copy &amp; Paste Roster Report Here'!F9</f>
        <v>0</v>
      </c>
      <c r="M12" s="116">
        <f t="shared" si="9"/>
        <v>0</v>
      </c>
      <c r="N12" s="117">
        <f>IF('Copy &amp; Paste Roster Report Here'!$A9='Analytical Tests'!N$7,IF($F12="Y",+$H12*N$6,0),0)</f>
        <v>0</v>
      </c>
      <c r="O12" s="117">
        <f>IF('Copy &amp; Paste Roster Report Here'!$A9='Analytical Tests'!O$7,IF($F12="Y",+$H12*O$6,0),0)</f>
        <v>0</v>
      </c>
      <c r="P12" s="117">
        <f>IF('Copy &amp; Paste Roster Report Here'!$A9='Analytical Tests'!P$7,IF($F12="Y",+$H12*P$6,0),0)</f>
        <v>0</v>
      </c>
      <c r="Q12" s="117">
        <f>IF('Copy &amp; Paste Roster Report Here'!$A9='Analytical Tests'!Q$7,IF($F12="Y",+$H12*Q$6,0),0)</f>
        <v>0</v>
      </c>
      <c r="R12" s="117">
        <f>IF('Copy &amp; Paste Roster Report Here'!$A9='Analytical Tests'!R$7,IF($F12="Y",+$H12*R$6,0),0)</f>
        <v>0</v>
      </c>
      <c r="S12" s="117">
        <f>IF('Copy &amp; Paste Roster Report Here'!$A9='Analytical Tests'!S$7,IF($F12="Y",+$H12*S$6,0),0)</f>
        <v>0</v>
      </c>
      <c r="T12" s="117">
        <f>IF('Copy &amp; Paste Roster Report Here'!$A9='Analytical Tests'!T$7,IF($F12="Y",+$H12*T$6,0),0)</f>
        <v>0</v>
      </c>
      <c r="U12" s="117">
        <f>IF('Copy &amp; Paste Roster Report Here'!$A9='Analytical Tests'!U$7,IF($F12="Y",+$H12*U$6,0),0)</f>
        <v>0</v>
      </c>
      <c r="V12" s="117">
        <f>IF('Copy &amp; Paste Roster Report Here'!$A9='Analytical Tests'!V$7,IF($F12="Y",+$H12*V$6,0),0)</f>
        <v>0</v>
      </c>
      <c r="W12" s="117">
        <f>IF('Copy &amp; Paste Roster Report Here'!$A9='Analytical Tests'!W$7,IF($F12="Y",+$H12*W$6,0),0)</f>
        <v>0</v>
      </c>
      <c r="X12" s="117">
        <f>IF('Copy &amp; Paste Roster Report Here'!$A9='Analytical Tests'!X$7,IF($F12="Y",+$H12*X$6,0),0)</f>
        <v>0</v>
      </c>
      <c r="Y12" s="117" t="b">
        <f>IF('Copy &amp; Paste Roster Report Here'!$A9='Analytical Tests'!Y$7,IF($F12="N",IF($J12&gt;=$C12,Y$6,+($I12/$D12)*Y$6),0))</f>
        <v>0</v>
      </c>
      <c r="Z12" s="117" t="b">
        <f>IF('Copy &amp; Paste Roster Report Here'!$A9='Analytical Tests'!Z$7,IF($F12="N",IF($J12&gt;=$C12,Z$6,+($I12/$D12)*Z$6),0))</f>
        <v>0</v>
      </c>
      <c r="AA12" s="117" t="b">
        <f>IF('Copy &amp; Paste Roster Report Here'!$A9='Analytical Tests'!AA$7,IF($F12="N",IF($J12&gt;=$C12,AA$6,+($I12/$D12)*AA$6),0))</f>
        <v>0</v>
      </c>
      <c r="AB12" s="117" t="b">
        <f>IF('Copy &amp; Paste Roster Report Here'!$A9='Analytical Tests'!AB$7,IF($F12="N",IF($J12&gt;=$C12,AB$6,+($I12/$D12)*AB$6),0))</f>
        <v>0</v>
      </c>
      <c r="AC12" s="117" t="b">
        <f>IF('Copy &amp; Paste Roster Report Here'!$A9='Analytical Tests'!AC$7,IF($F12="N",IF($J12&gt;=$C12,AC$6,+($I12/$D12)*AC$6),0))</f>
        <v>0</v>
      </c>
      <c r="AD12" s="117" t="b">
        <f>IF('Copy &amp; Paste Roster Report Here'!$A9='Analytical Tests'!AD$7,IF($F12="N",IF($J12&gt;=$C12,AD$6,+($I12/$D12)*AD$6),0))</f>
        <v>0</v>
      </c>
      <c r="AE12" s="117" t="b">
        <f>IF('Copy &amp; Paste Roster Report Here'!$A9='Analytical Tests'!AE$7,IF($F12="N",IF($J12&gt;=$C12,AE$6,+($I12/$D12)*AE$6),0))</f>
        <v>0</v>
      </c>
      <c r="AF12" s="117" t="b">
        <f>IF('Copy &amp; Paste Roster Report Here'!$A9='Analytical Tests'!AF$7,IF($F12="N",IF($J12&gt;=$C12,AF$6,+($I12/$D12)*AF$6),0))</f>
        <v>0</v>
      </c>
      <c r="AG12" s="117" t="b">
        <f>IF('Copy &amp; Paste Roster Report Here'!$A9='Analytical Tests'!AG$7,IF($F12="N",IF($J12&gt;=$C12,AG$6,+($I12/$D12)*AG$6),0))</f>
        <v>0</v>
      </c>
      <c r="AH12" s="117" t="b">
        <f>IF('Copy &amp; Paste Roster Report Here'!$A9='Analytical Tests'!AH$7,IF($F12="N",IF($J12&gt;=$C12,AH$6,+($I12/$D12)*AH$6),0))</f>
        <v>0</v>
      </c>
      <c r="AI12" s="117" t="b">
        <f>IF('Copy &amp; Paste Roster Report Here'!$A9='Analytical Tests'!AI$7,IF($F12="N",IF($J12&gt;=$C12,AI$6,+($I12/$D12)*AI$6),0))</f>
        <v>0</v>
      </c>
      <c r="AJ12" s="79"/>
      <c r="AK12" s="118">
        <f>IF('Copy &amp; Paste Roster Report Here'!$A9=AK$7,IF('Copy &amp; Paste Roster Report Here'!$M9="FT",1,0),0)</f>
        <v>0</v>
      </c>
      <c r="AL12" s="118">
        <f>IF('Copy &amp; Paste Roster Report Here'!$A9=AL$7,IF('Copy &amp; Paste Roster Report Here'!$M9="FT",1,0),0)</f>
        <v>0</v>
      </c>
      <c r="AM12" s="118">
        <f>IF('Copy &amp; Paste Roster Report Here'!$A9=AM$7,IF('Copy &amp; Paste Roster Report Here'!$M9="FT",1,0),0)</f>
        <v>0</v>
      </c>
      <c r="AN12" s="118">
        <f>IF('Copy &amp; Paste Roster Report Here'!$A9=AN$7,IF('Copy &amp; Paste Roster Report Here'!$M9="FT",1,0),0)</f>
        <v>0</v>
      </c>
      <c r="AO12" s="118">
        <f>IF('Copy &amp; Paste Roster Report Here'!$A9=AO$7,IF('Copy &amp; Paste Roster Report Here'!$M9="FT",1,0),0)</f>
        <v>0</v>
      </c>
      <c r="AP12" s="118">
        <f>IF('Copy &amp; Paste Roster Report Here'!$A9=AP$7,IF('Copy &amp; Paste Roster Report Here'!$M9="FT",1,0),0)</f>
        <v>0</v>
      </c>
      <c r="AQ12" s="118">
        <f>IF('Copy &amp; Paste Roster Report Here'!$A9=AQ$7,IF('Copy &amp; Paste Roster Report Here'!$M9="FT",1,0),0)</f>
        <v>0</v>
      </c>
      <c r="AR12" s="118">
        <f>IF('Copy &amp; Paste Roster Report Here'!$A9=AR$7,IF('Copy &amp; Paste Roster Report Here'!$M9="FT",1,0),0)</f>
        <v>0</v>
      </c>
      <c r="AS12" s="118">
        <f>IF('Copy &amp; Paste Roster Report Here'!$A9=AS$7,IF('Copy &amp; Paste Roster Report Here'!$M9="FT",1,0),0)</f>
        <v>0</v>
      </c>
      <c r="AT12" s="118">
        <f>IF('Copy &amp; Paste Roster Report Here'!$A9=AT$7,IF('Copy &amp; Paste Roster Report Here'!$M9="FT",1,0),0)</f>
        <v>0</v>
      </c>
      <c r="AU12" s="118">
        <f>IF('Copy &amp; Paste Roster Report Here'!$A9=AU$7,IF('Copy &amp; Paste Roster Report Here'!$M9="FT",1,0),0)</f>
        <v>0</v>
      </c>
      <c r="AV12" s="73">
        <f t="shared" si="10"/>
        <v>0</v>
      </c>
      <c r="AW12" s="119">
        <f>IF('Copy &amp; Paste Roster Report Here'!$A9=AW$7,IF('Copy &amp; Paste Roster Report Here'!$M9="HT",1,0),0)</f>
        <v>0</v>
      </c>
      <c r="AX12" s="119">
        <f>IF('Copy &amp; Paste Roster Report Here'!$A9=AX$7,IF('Copy &amp; Paste Roster Report Here'!$M9="HT",1,0),0)</f>
        <v>0</v>
      </c>
      <c r="AY12" s="119">
        <f>IF('Copy &amp; Paste Roster Report Here'!$A9=AY$7,IF('Copy &amp; Paste Roster Report Here'!$M9="HT",1,0),0)</f>
        <v>0</v>
      </c>
      <c r="AZ12" s="119">
        <f>IF('Copy &amp; Paste Roster Report Here'!$A9=AZ$7,IF('Copy &amp; Paste Roster Report Here'!$M9="HT",1,0),0)</f>
        <v>0</v>
      </c>
      <c r="BA12" s="119">
        <f>IF('Copy &amp; Paste Roster Report Here'!$A9=BA$7,IF('Copy &amp; Paste Roster Report Here'!$M9="HT",1,0),0)</f>
        <v>0</v>
      </c>
      <c r="BB12" s="119">
        <f>IF('Copy &amp; Paste Roster Report Here'!$A9=BB$7,IF('Copy &amp; Paste Roster Report Here'!$M9="HT",1,0),0)</f>
        <v>0</v>
      </c>
      <c r="BC12" s="119">
        <f>IF('Copy &amp; Paste Roster Report Here'!$A9=BC$7,IF('Copy &amp; Paste Roster Report Here'!$M9="HT",1,0),0)</f>
        <v>0</v>
      </c>
      <c r="BD12" s="119">
        <f>IF('Copy &amp; Paste Roster Report Here'!$A9=BD$7,IF('Copy &amp; Paste Roster Report Here'!$M9="HT",1,0),0)</f>
        <v>0</v>
      </c>
      <c r="BE12" s="119">
        <f>IF('Copy &amp; Paste Roster Report Here'!$A9=BE$7,IF('Copy &amp; Paste Roster Report Here'!$M9="HT",1,0),0)</f>
        <v>0</v>
      </c>
      <c r="BF12" s="119">
        <f>IF('Copy &amp; Paste Roster Report Here'!$A9=BF$7,IF('Copy &amp; Paste Roster Report Here'!$M9="HT",1,0),0)</f>
        <v>0</v>
      </c>
      <c r="BG12" s="119">
        <f>IF('Copy &amp; Paste Roster Report Here'!$A9=BG$7,IF('Copy &amp; Paste Roster Report Here'!$M9="HT",1,0),0)</f>
        <v>0</v>
      </c>
      <c r="BH12" s="73">
        <f t="shared" si="11"/>
        <v>0</v>
      </c>
      <c r="BI12" s="120">
        <f>IF('Copy &amp; Paste Roster Report Here'!$A9=BI$7,IF('Copy &amp; Paste Roster Report Here'!$M9="MT",1,0),0)</f>
        <v>0</v>
      </c>
      <c r="BJ12" s="120">
        <f>IF('Copy &amp; Paste Roster Report Here'!$A9=BJ$7,IF('Copy &amp; Paste Roster Report Here'!$M9="MT",1,0),0)</f>
        <v>0</v>
      </c>
      <c r="BK12" s="120">
        <f>IF('Copy &amp; Paste Roster Report Here'!$A9=BK$7,IF('Copy &amp; Paste Roster Report Here'!$M9="MT",1,0),0)</f>
        <v>0</v>
      </c>
      <c r="BL12" s="120">
        <f>IF('Copy &amp; Paste Roster Report Here'!$A9=BL$7,IF('Copy &amp; Paste Roster Report Here'!$M9="MT",1,0),0)</f>
        <v>0</v>
      </c>
      <c r="BM12" s="120">
        <f>IF('Copy &amp; Paste Roster Report Here'!$A9=BM$7,IF('Copy &amp; Paste Roster Report Here'!$M9="MT",1,0),0)</f>
        <v>0</v>
      </c>
      <c r="BN12" s="120">
        <f>IF('Copy &amp; Paste Roster Report Here'!$A9=BN$7,IF('Copy &amp; Paste Roster Report Here'!$M9="MT",1,0),0)</f>
        <v>0</v>
      </c>
      <c r="BO12" s="120">
        <f>IF('Copy &amp; Paste Roster Report Here'!$A9=BO$7,IF('Copy &amp; Paste Roster Report Here'!$M9="MT",1,0),0)</f>
        <v>0</v>
      </c>
      <c r="BP12" s="120">
        <f>IF('Copy &amp; Paste Roster Report Here'!$A9=BP$7,IF('Copy &amp; Paste Roster Report Here'!$M9="MT",1,0),0)</f>
        <v>0</v>
      </c>
      <c r="BQ12" s="120">
        <f>IF('Copy &amp; Paste Roster Report Here'!$A9=BQ$7,IF('Copy &amp; Paste Roster Report Here'!$M9="MT",1,0),0)</f>
        <v>0</v>
      </c>
      <c r="BR12" s="120">
        <f>IF('Copy &amp; Paste Roster Report Here'!$A9=BR$7,IF('Copy &amp; Paste Roster Report Here'!$M9="MT",1,0),0)</f>
        <v>0</v>
      </c>
      <c r="BS12" s="120">
        <f>IF('Copy &amp; Paste Roster Report Here'!$A9=BS$7,IF('Copy &amp; Paste Roster Report Here'!$M9="MT",1,0),0)</f>
        <v>0</v>
      </c>
      <c r="BT12" s="73">
        <f t="shared" si="12"/>
        <v>0</v>
      </c>
      <c r="BU12" s="121">
        <f>IF('Copy &amp; Paste Roster Report Here'!$A9=BU$7,IF('Copy &amp; Paste Roster Report Here'!$M9="fy",1,0),0)</f>
        <v>0</v>
      </c>
      <c r="BV12" s="121">
        <f>IF('Copy &amp; Paste Roster Report Here'!$A9=BV$7,IF('Copy &amp; Paste Roster Report Here'!$M9="fy",1,0),0)</f>
        <v>0</v>
      </c>
      <c r="BW12" s="121">
        <f>IF('Copy &amp; Paste Roster Report Here'!$A9=BW$7,IF('Copy &amp; Paste Roster Report Here'!$M9="fy",1,0),0)</f>
        <v>0</v>
      </c>
      <c r="BX12" s="121">
        <f>IF('Copy &amp; Paste Roster Report Here'!$A9=BX$7,IF('Copy &amp; Paste Roster Report Here'!$M9="fy",1,0),0)</f>
        <v>0</v>
      </c>
      <c r="BY12" s="121">
        <f>IF('Copy &amp; Paste Roster Report Here'!$A9=BY$7,IF('Copy &amp; Paste Roster Report Here'!$M9="fy",1,0),0)</f>
        <v>0</v>
      </c>
      <c r="BZ12" s="121">
        <f>IF('Copy &amp; Paste Roster Report Here'!$A9=BZ$7,IF('Copy &amp; Paste Roster Report Here'!$M9="fy",1,0),0)</f>
        <v>0</v>
      </c>
      <c r="CA12" s="121">
        <f>IF('Copy &amp; Paste Roster Report Here'!$A9=CA$7,IF('Copy &amp; Paste Roster Report Here'!$M9="fy",1,0),0)</f>
        <v>0</v>
      </c>
      <c r="CB12" s="121">
        <f>IF('Copy &amp; Paste Roster Report Here'!$A9=CB$7,IF('Copy &amp; Paste Roster Report Here'!$M9="fy",1,0),0)</f>
        <v>0</v>
      </c>
      <c r="CC12" s="121">
        <f>IF('Copy &amp; Paste Roster Report Here'!$A9=CC$7,IF('Copy &amp; Paste Roster Report Here'!$M9="fy",1,0),0)</f>
        <v>0</v>
      </c>
      <c r="CD12" s="121">
        <f>IF('Copy &amp; Paste Roster Report Here'!$A9=CD$7,IF('Copy &amp; Paste Roster Report Here'!$M9="fy",1,0),0)</f>
        <v>0</v>
      </c>
      <c r="CE12" s="121">
        <f>IF('Copy &amp; Paste Roster Report Here'!$A9=CE$7,IF('Copy &amp; Paste Roster Report Here'!$M9="fy",1,0),0)</f>
        <v>0</v>
      </c>
      <c r="CF12" s="73">
        <f t="shared" si="13"/>
        <v>0</v>
      </c>
      <c r="CG12" s="122">
        <f>IF('Copy &amp; Paste Roster Report Here'!$A9=CG$7,IF('Copy &amp; Paste Roster Report Here'!$M9="RH",1,0),0)</f>
        <v>0</v>
      </c>
      <c r="CH12" s="122">
        <f>IF('Copy &amp; Paste Roster Report Here'!$A9=CH$7,IF('Copy &amp; Paste Roster Report Here'!$M9="RH",1,0),0)</f>
        <v>0</v>
      </c>
      <c r="CI12" s="122">
        <f>IF('Copy &amp; Paste Roster Report Here'!$A9=CI$7,IF('Copy &amp; Paste Roster Report Here'!$M9="RH",1,0),0)</f>
        <v>0</v>
      </c>
      <c r="CJ12" s="122">
        <f>IF('Copy &amp; Paste Roster Report Here'!$A9=CJ$7,IF('Copy &amp; Paste Roster Report Here'!$M9="RH",1,0),0)</f>
        <v>0</v>
      </c>
      <c r="CK12" s="122">
        <f>IF('Copy &amp; Paste Roster Report Here'!$A9=CK$7,IF('Copy &amp; Paste Roster Report Here'!$M9="RH",1,0),0)</f>
        <v>0</v>
      </c>
      <c r="CL12" s="122">
        <f>IF('Copy &amp; Paste Roster Report Here'!$A9=CL$7,IF('Copy &amp; Paste Roster Report Here'!$M9="RH",1,0),0)</f>
        <v>0</v>
      </c>
      <c r="CM12" s="122">
        <f>IF('Copy &amp; Paste Roster Report Here'!$A9=CM$7,IF('Copy &amp; Paste Roster Report Here'!$M9="RH",1,0),0)</f>
        <v>0</v>
      </c>
      <c r="CN12" s="122">
        <f>IF('Copy &amp; Paste Roster Report Here'!$A9=CN$7,IF('Copy &amp; Paste Roster Report Here'!$M9="RH",1,0),0)</f>
        <v>0</v>
      </c>
      <c r="CO12" s="122">
        <f>IF('Copy &amp; Paste Roster Report Here'!$A9=CO$7,IF('Copy &amp; Paste Roster Report Here'!$M9="RH",1,0),0)</f>
        <v>0</v>
      </c>
      <c r="CP12" s="122">
        <f>IF('Copy &amp; Paste Roster Report Here'!$A9=CP$7,IF('Copy &amp; Paste Roster Report Here'!$M9="RH",1,0),0)</f>
        <v>0</v>
      </c>
      <c r="CQ12" s="122">
        <f>IF('Copy &amp; Paste Roster Report Here'!$A9=CQ$7,IF('Copy &amp; Paste Roster Report Here'!$M9="RH",1,0),0)</f>
        <v>0</v>
      </c>
      <c r="CR12" s="73">
        <f t="shared" si="14"/>
        <v>0</v>
      </c>
      <c r="CS12" s="123">
        <f>IF('Copy &amp; Paste Roster Report Here'!$A9=CS$7,IF('Copy &amp; Paste Roster Report Here'!$M9="QT",1,0),0)</f>
        <v>0</v>
      </c>
      <c r="CT12" s="123">
        <f>IF('Copy &amp; Paste Roster Report Here'!$A9=CT$7,IF('Copy &amp; Paste Roster Report Here'!$M9="QT",1,0),0)</f>
        <v>0</v>
      </c>
      <c r="CU12" s="123">
        <f>IF('Copy &amp; Paste Roster Report Here'!$A9=CU$7,IF('Copy &amp; Paste Roster Report Here'!$M9="QT",1,0),0)</f>
        <v>0</v>
      </c>
      <c r="CV12" s="123">
        <f>IF('Copy &amp; Paste Roster Report Here'!$A9=CV$7,IF('Copy &amp; Paste Roster Report Here'!$M9="QT",1,0),0)</f>
        <v>0</v>
      </c>
      <c r="CW12" s="123">
        <f>IF('Copy &amp; Paste Roster Report Here'!$A9=CW$7,IF('Copy &amp; Paste Roster Report Here'!$M9="QT",1,0),0)</f>
        <v>0</v>
      </c>
      <c r="CX12" s="123">
        <f>IF('Copy &amp; Paste Roster Report Here'!$A9=CX$7,IF('Copy &amp; Paste Roster Report Here'!$M9="QT",1,0),0)</f>
        <v>0</v>
      </c>
      <c r="CY12" s="123">
        <f>IF('Copy &amp; Paste Roster Report Here'!$A9=CY$7,IF('Copy &amp; Paste Roster Report Here'!$M9="QT",1,0),0)</f>
        <v>0</v>
      </c>
      <c r="CZ12" s="123">
        <f>IF('Copy &amp; Paste Roster Report Here'!$A9=CZ$7,IF('Copy &amp; Paste Roster Report Here'!$M9="QT",1,0),0)</f>
        <v>0</v>
      </c>
      <c r="DA12" s="123">
        <f>IF('Copy &amp; Paste Roster Report Here'!$A9=DA$7,IF('Copy &amp; Paste Roster Report Here'!$M9="QT",1,0),0)</f>
        <v>0</v>
      </c>
      <c r="DB12" s="123">
        <f>IF('Copy &amp; Paste Roster Report Here'!$A9=DB$7,IF('Copy &amp; Paste Roster Report Here'!$M9="QT",1,0),0)</f>
        <v>0</v>
      </c>
      <c r="DC12" s="123">
        <f>IF('Copy &amp; Paste Roster Report Here'!$A9=DC$7,IF('Copy &amp; Paste Roster Report Here'!$M9="QT",1,0),0)</f>
        <v>0</v>
      </c>
      <c r="DD12" s="73">
        <f t="shared" si="15"/>
        <v>0</v>
      </c>
      <c r="DE12" s="124">
        <f>IF('Copy &amp; Paste Roster Report Here'!$A9=DE$7,IF('Copy &amp; Paste Roster Report Here'!$M9="xxxxxxxxxxx",1,0),0)</f>
        <v>0</v>
      </c>
      <c r="DF12" s="124">
        <f>IF('Copy &amp; Paste Roster Report Here'!$A9=DF$7,IF('Copy &amp; Paste Roster Report Here'!$M9="xxxxxxxxxxx",1,0),0)</f>
        <v>0</v>
      </c>
      <c r="DG12" s="124">
        <f>IF('Copy &amp; Paste Roster Report Here'!$A9=DG$7,IF('Copy &amp; Paste Roster Report Here'!$M9="xxxxxxxxxxx",1,0),0)</f>
        <v>0</v>
      </c>
      <c r="DH12" s="124">
        <f>IF('Copy &amp; Paste Roster Report Here'!$A9=DH$7,IF('Copy &amp; Paste Roster Report Here'!$M9="xxxxxxxxxxx",1,0),0)</f>
        <v>0</v>
      </c>
      <c r="DI12" s="124">
        <f>IF('Copy &amp; Paste Roster Report Here'!$A9=DI$7,IF('Copy &amp; Paste Roster Report Here'!$M9="xxxxxxxxxxx",1,0),0)</f>
        <v>0</v>
      </c>
      <c r="DJ12" s="124">
        <f>IF('Copy &amp; Paste Roster Report Here'!$A9=DJ$7,IF('Copy &amp; Paste Roster Report Here'!$M9="xxxxxxxxxxx",1,0),0)</f>
        <v>0</v>
      </c>
      <c r="DK12" s="124">
        <f>IF('Copy &amp; Paste Roster Report Here'!$A9=DK$7,IF('Copy &amp; Paste Roster Report Here'!$M9="xxxxxxxxxxx",1,0),0)</f>
        <v>0</v>
      </c>
      <c r="DL12" s="124">
        <f>IF('Copy &amp; Paste Roster Report Here'!$A9=DL$7,IF('Copy &amp; Paste Roster Report Here'!$M9="xxxxxxxxxxx",1,0),0)</f>
        <v>0</v>
      </c>
      <c r="DM12" s="124">
        <f>IF('Copy &amp; Paste Roster Report Here'!$A9=DM$7,IF('Copy &amp; Paste Roster Report Here'!$M9="xxxxxxxxxxx",1,0),0)</f>
        <v>0</v>
      </c>
      <c r="DN12" s="124">
        <f>IF('Copy &amp; Paste Roster Report Here'!$A9=DN$7,IF('Copy &amp; Paste Roster Report Here'!$M9="xxxxxxxxxxx",1,0),0)</f>
        <v>0</v>
      </c>
      <c r="DO12" s="124">
        <f>IF('Copy &amp; Paste Roster Report Here'!$A9=DO$7,IF('Copy &amp; Paste Roster Report Here'!$M9="xxxxxxxxxxx",1,0),0)</f>
        <v>0</v>
      </c>
      <c r="DP12" s="125">
        <f t="shared" si="16"/>
        <v>0</v>
      </c>
      <c r="DQ12" s="126">
        <f t="shared" si="17"/>
        <v>0</v>
      </c>
    </row>
    <row r="13" spans="1:121" x14ac:dyDescent="0.25">
      <c r="A13" s="111">
        <f t="shared" si="3"/>
        <v>0</v>
      </c>
      <c r="B13" s="111">
        <f t="shared" si="4"/>
        <v>0</v>
      </c>
      <c r="C13" s="112">
        <f>+('Copy &amp; Paste Roster Report Here'!$P10-'Copy &amp; Paste Roster Report Here'!$O10)/30</f>
        <v>0</v>
      </c>
      <c r="D13" s="112">
        <f>+('Copy &amp; Paste Roster Report Here'!$P10-'Copy &amp; Paste Roster Report Here'!$O10)</f>
        <v>0</v>
      </c>
      <c r="E13" s="111">
        <f>'Copy &amp; Paste Roster Report Here'!N10</f>
        <v>0</v>
      </c>
      <c r="F13" s="111" t="str">
        <f t="shared" si="5"/>
        <v>N</v>
      </c>
      <c r="G13" s="111">
        <f>'Copy &amp; Paste Roster Report Here'!R10</f>
        <v>0</v>
      </c>
      <c r="H13" s="113">
        <f t="shared" si="6"/>
        <v>0</v>
      </c>
      <c r="I13" s="112">
        <f>IF(F13="N",$F$5-'Copy &amp; Paste Roster Report Here'!O10,+'Copy &amp; Paste Roster Report Here'!Q10-'Copy &amp; Paste Roster Report Here'!O10)</f>
        <v>0</v>
      </c>
      <c r="J13" s="114">
        <f t="shared" si="7"/>
        <v>0</v>
      </c>
      <c r="K13" s="114">
        <f t="shared" si="8"/>
        <v>0</v>
      </c>
      <c r="L13" s="115">
        <f>'Copy &amp; Paste Roster Report Here'!F10</f>
        <v>0</v>
      </c>
      <c r="M13" s="116">
        <f t="shared" si="9"/>
        <v>0</v>
      </c>
      <c r="N13" s="117">
        <f>IF('Copy &amp; Paste Roster Report Here'!$A10='Analytical Tests'!N$7,IF($F13="Y",+$H13*N$6,0),0)</f>
        <v>0</v>
      </c>
      <c r="O13" s="117">
        <f>IF('Copy &amp; Paste Roster Report Here'!$A10='Analytical Tests'!O$7,IF($F13="Y",+$H13*O$6,0),0)</f>
        <v>0</v>
      </c>
      <c r="P13" s="117">
        <f>IF('Copy &amp; Paste Roster Report Here'!$A10='Analytical Tests'!P$7,IF($F13="Y",+$H13*P$6,0),0)</f>
        <v>0</v>
      </c>
      <c r="Q13" s="117">
        <f>IF('Copy &amp; Paste Roster Report Here'!$A10='Analytical Tests'!Q$7,IF($F13="Y",+$H13*Q$6,0),0)</f>
        <v>0</v>
      </c>
      <c r="R13" s="117">
        <f>IF('Copy &amp; Paste Roster Report Here'!$A10='Analytical Tests'!R$7,IF($F13="Y",+$H13*R$6,0),0)</f>
        <v>0</v>
      </c>
      <c r="S13" s="117">
        <f>IF('Copy &amp; Paste Roster Report Here'!$A10='Analytical Tests'!S$7,IF($F13="Y",+$H13*S$6,0),0)</f>
        <v>0</v>
      </c>
      <c r="T13" s="117">
        <f>IF('Copy &amp; Paste Roster Report Here'!$A10='Analytical Tests'!T$7,IF($F13="Y",+$H13*T$6,0),0)</f>
        <v>0</v>
      </c>
      <c r="U13" s="117">
        <f>IF('Copy &amp; Paste Roster Report Here'!$A10='Analytical Tests'!U$7,IF($F13="Y",+$H13*U$6,0),0)</f>
        <v>0</v>
      </c>
      <c r="V13" s="117">
        <f>IF('Copy &amp; Paste Roster Report Here'!$A10='Analytical Tests'!V$7,IF($F13="Y",+$H13*V$6,0),0)</f>
        <v>0</v>
      </c>
      <c r="W13" s="117">
        <f>IF('Copy &amp; Paste Roster Report Here'!$A10='Analytical Tests'!W$7,IF($F13="Y",+$H13*W$6,0),0)</f>
        <v>0</v>
      </c>
      <c r="X13" s="117">
        <f>IF('Copy &amp; Paste Roster Report Here'!$A10='Analytical Tests'!X$7,IF($F13="Y",+$H13*X$6,0),0)</f>
        <v>0</v>
      </c>
      <c r="Y13" s="117" t="b">
        <f>IF('Copy &amp; Paste Roster Report Here'!$A10='Analytical Tests'!Y$7,IF($F13="N",IF($J13&gt;=$C13,Y$6,+($I13/$D13)*Y$6),0))</f>
        <v>0</v>
      </c>
      <c r="Z13" s="117" t="b">
        <f>IF('Copy &amp; Paste Roster Report Here'!$A10='Analytical Tests'!Z$7,IF($F13="N",IF($J13&gt;=$C13,Z$6,+($I13/$D13)*Z$6),0))</f>
        <v>0</v>
      </c>
      <c r="AA13" s="117" t="b">
        <f>IF('Copy &amp; Paste Roster Report Here'!$A10='Analytical Tests'!AA$7,IF($F13="N",IF($J13&gt;=$C13,AA$6,+($I13/$D13)*AA$6),0))</f>
        <v>0</v>
      </c>
      <c r="AB13" s="117" t="b">
        <f>IF('Copy &amp; Paste Roster Report Here'!$A10='Analytical Tests'!AB$7,IF($F13="N",IF($J13&gt;=$C13,AB$6,+($I13/$D13)*AB$6),0))</f>
        <v>0</v>
      </c>
      <c r="AC13" s="117" t="b">
        <f>IF('Copy &amp; Paste Roster Report Here'!$A10='Analytical Tests'!AC$7,IF($F13="N",IF($J13&gt;=$C13,AC$6,+($I13/$D13)*AC$6),0))</f>
        <v>0</v>
      </c>
      <c r="AD13" s="117" t="b">
        <f>IF('Copy &amp; Paste Roster Report Here'!$A10='Analytical Tests'!AD$7,IF($F13="N",IF($J13&gt;=$C13,AD$6,+($I13/$D13)*AD$6),0))</f>
        <v>0</v>
      </c>
      <c r="AE13" s="117" t="b">
        <f>IF('Copy &amp; Paste Roster Report Here'!$A10='Analytical Tests'!AE$7,IF($F13="N",IF($J13&gt;=$C13,AE$6,+($I13/$D13)*AE$6),0))</f>
        <v>0</v>
      </c>
      <c r="AF13" s="117" t="b">
        <f>IF('Copy &amp; Paste Roster Report Here'!$A10='Analytical Tests'!AF$7,IF($F13="N",IF($J13&gt;=$C13,AF$6,+($I13/$D13)*AF$6),0))</f>
        <v>0</v>
      </c>
      <c r="AG13" s="117" t="b">
        <f>IF('Copy &amp; Paste Roster Report Here'!$A10='Analytical Tests'!AG$7,IF($F13="N",IF($J13&gt;=$C13,AG$6,+($I13/$D13)*AG$6),0))</f>
        <v>0</v>
      </c>
      <c r="AH13" s="117" t="b">
        <f>IF('Copy &amp; Paste Roster Report Here'!$A10='Analytical Tests'!AH$7,IF($F13="N",IF($J13&gt;=$C13,AH$6,+($I13/$D13)*AH$6),0))</f>
        <v>0</v>
      </c>
      <c r="AI13" s="117" t="b">
        <f>IF('Copy &amp; Paste Roster Report Here'!$A10='Analytical Tests'!AI$7,IF($F13="N",IF($J13&gt;=$C13,AI$6,+($I13/$D13)*AI$6),0))</f>
        <v>0</v>
      </c>
      <c r="AJ13" s="79"/>
      <c r="AK13" s="118">
        <f>IF('Copy &amp; Paste Roster Report Here'!$A10=AK$7,IF('Copy &amp; Paste Roster Report Here'!$M10="FT",1,0),0)</f>
        <v>0</v>
      </c>
      <c r="AL13" s="118">
        <f>IF('Copy &amp; Paste Roster Report Here'!$A10=AL$7,IF('Copy &amp; Paste Roster Report Here'!$M10="FT",1,0),0)</f>
        <v>0</v>
      </c>
      <c r="AM13" s="118">
        <f>IF('Copy &amp; Paste Roster Report Here'!$A10=AM$7,IF('Copy &amp; Paste Roster Report Here'!$M10="FT",1,0),0)</f>
        <v>0</v>
      </c>
      <c r="AN13" s="118">
        <f>IF('Copy &amp; Paste Roster Report Here'!$A10=AN$7,IF('Copy &amp; Paste Roster Report Here'!$M10="FT",1,0),0)</f>
        <v>0</v>
      </c>
      <c r="AO13" s="118">
        <f>IF('Copy &amp; Paste Roster Report Here'!$A10=AO$7,IF('Copy &amp; Paste Roster Report Here'!$M10="FT",1,0),0)</f>
        <v>0</v>
      </c>
      <c r="AP13" s="118">
        <f>IF('Copy &amp; Paste Roster Report Here'!$A10=AP$7,IF('Copy &amp; Paste Roster Report Here'!$M10="FT",1,0),0)</f>
        <v>0</v>
      </c>
      <c r="AQ13" s="118">
        <f>IF('Copy &amp; Paste Roster Report Here'!$A10=AQ$7,IF('Copy &amp; Paste Roster Report Here'!$M10="FT",1,0),0)</f>
        <v>0</v>
      </c>
      <c r="AR13" s="118">
        <f>IF('Copy &amp; Paste Roster Report Here'!$A10=AR$7,IF('Copy &amp; Paste Roster Report Here'!$M10="FT",1,0),0)</f>
        <v>0</v>
      </c>
      <c r="AS13" s="118">
        <f>IF('Copy &amp; Paste Roster Report Here'!$A10=AS$7,IF('Copy &amp; Paste Roster Report Here'!$M10="FT",1,0),0)</f>
        <v>0</v>
      </c>
      <c r="AT13" s="118">
        <f>IF('Copy &amp; Paste Roster Report Here'!$A10=AT$7,IF('Copy &amp; Paste Roster Report Here'!$M10="FT",1,0),0)</f>
        <v>0</v>
      </c>
      <c r="AU13" s="118">
        <f>IF('Copy &amp; Paste Roster Report Here'!$A10=AU$7,IF('Copy &amp; Paste Roster Report Here'!$M10="FT",1,0),0)</f>
        <v>0</v>
      </c>
      <c r="AV13" s="73">
        <f t="shared" si="10"/>
        <v>0</v>
      </c>
      <c r="AW13" s="119">
        <f>IF('Copy &amp; Paste Roster Report Here'!$A10=AW$7,IF('Copy &amp; Paste Roster Report Here'!$M10="HT",1,0),0)</f>
        <v>0</v>
      </c>
      <c r="AX13" s="119">
        <f>IF('Copy &amp; Paste Roster Report Here'!$A10=AX$7,IF('Copy &amp; Paste Roster Report Here'!$M10="HT",1,0),0)</f>
        <v>0</v>
      </c>
      <c r="AY13" s="119">
        <f>IF('Copy &amp; Paste Roster Report Here'!$A10=AY$7,IF('Copy &amp; Paste Roster Report Here'!$M10="HT",1,0),0)</f>
        <v>0</v>
      </c>
      <c r="AZ13" s="119">
        <f>IF('Copy &amp; Paste Roster Report Here'!$A10=AZ$7,IF('Copy &amp; Paste Roster Report Here'!$M10="HT",1,0),0)</f>
        <v>0</v>
      </c>
      <c r="BA13" s="119">
        <f>IF('Copy &amp; Paste Roster Report Here'!$A10=BA$7,IF('Copy &amp; Paste Roster Report Here'!$M10="HT",1,0),0)</f>
        <v>0</v>
      </c>
      <c r="BB13" s="119">
        <f>IF('Copy &amp; Paste Roster Report Here'!$A10=BB$7,IF('Copy &amp; Paste Roster Report Here'!$M10="HT",1,0),0)</f>
        <v>0</v>
      </c>
      <c r="BC13" s="119">
        <f>IF('Copy &amp; Paste Roster Report Here'!$A10=BC$7,IF('Copy &amp; Paste Roster Report Here'!$M10="HT",1,0),0)</f>
        <v>0</v>
      </c>
      <c r="BD13" s="119">
        <f>IF('Copy &amp; Paste Roster Report Here'!$A10=BD$7,IF('Copy &amp; Paste Roster Report Here'!$M10="HT",1,0),0)</f>
        <v>0</v>
      </c>
      <c r="BE13" s="119">
        <f>IF('Copy &amp; Paste Roster Report Here'!$A10=BE$7,IF('Copy &amp; Paste Roster Report Here'!$M10="HT",1,0),0)</f>
        <v>0</v>
      </c>
      <c r="BF13" s="119">
        <f>IF('Copy &amp; Paste Roster Report Here'!$A10=BF$7,IF('Copy &amp; Paste Roster Report Here'!$M10="HT",1,0),0)</f>
        <v>0</v>
      </c>
      <c r="BG13" s="119">
        <f>IF('Copy &amp; Paste Roster Report Here'!$A10=BG$7,IF('Copy &amp; Paste Roster Report Here'!$M10="HT",1,0),0)</f>
        <v>0</v>
      </c>
      <c r="BH13" s="73">
        <f t="shared" si="11"/>
        <v>0</v>
      </c>
      <c r="BI13" s="120">
        <f>IF('Copy &amp; Paste Roster Report Here'!$A10=BI$7,IF('Copy &amp; Paste Roster Report Here'!$M10="MT",1,0),0)</f>
        <v>0</v>
      </c>
      <c r="BJ13" s="120">
        <f>IF('Copy &amp; Paste Roster Report Here'!$A10=BJ$7,IF('Copy &amp; Paste Roster Report Here'!$M10="MT",1,0),0)</f>
        <v>0</v>
      </c>
      <c r="BK13" s="120">
        <f>IF('Copy &amp; Paste Roster Report Here'!$A10=BK$7,IF('Copy &amp; Paste Roster Report Here'!$M10="MT",1,0),0)</f>
        <v>0</v>
      </c>
      <c r="BL13" s="120">
        <f>IF('Copy &amp; Paste Roster Report Here'!$A10=BL$7,IF('Copy &amp; Paste Roster Report Here'!$M10="MT",1,0),0)</f>
        <v>0</v>
      </c>
      <c r="BM13" s="120">
        <f>IF('Copy &amp; Paste Roster Report Here'!$A10=BM$7,IF('Copy &amp; Paste Roster Report Here'!$M10="MT",1,0),0)</f>
        <v>0</v>
      </c>
      <c r="BN13" s="120">
        <f>IF('Copy &amp; Paste Roster Report Here'!$A10=BN$7,IF('Copy &amp; Paste Roster Report Here'!$M10="MT",1,0),0)</f>
        <v>0</v>
      </c>
      <c r="BO13" s="120">
        <f>IF('Copy &amp; Paste Roster Report Here'!$A10=BO$7,IF('Copy &amp; Paste Roster Report Here'!$M10="MT",1,0),0)</f>
        <v>0</v>
      </c>
      <c r="BP13" s="120">
        <f>IF('Copy &amp; Paste Roster Report Here'!$A10=BP$7,IF('Copy &amp; Paste Roster Report Here'!$M10="MT",1,0),0)</f>
        <v>0</v>
      </c>
      <c r="BQ13" s="120">
        <f>IF('Copy &amp; Paste Roster Report Here'!$A10=BQ$7,IF('Copy &amp; Paste Roster Report Here'!$M10="MT",1,0),0)</f>
        <v>0</v>
      </c>
      <c r="BR13" s="120">
        <f>IF('Copy &amp; Paste Roster Report Here'!$A10=BR$7,IF('Copy &amp; Paste Roster Report Here'!$M10="MT",1,0),0)</f>
        <v>0</v>
      </c>
      <c r="BS13" s="120">
        <f>IF('Copy &amp; Paste Roster Report Here'!$A10=BS$7,IF('Copy &amp; Paste Roster Report Here'!$M10="MT",1,0),0)</f>
        <v>0</v>
      </c>
      <c r="BT13" s="73">
        <f t="shared" si="12"/>
        <v>0</v>
      </c>
      <c r="BU13" s="121">
        <f>IF('Copy &amp; Paste Roster Report Here'!$A10=BU$7,IF('Copy &amp; Paste Roster Report Here'!$M10="fy",1,0),0)</f>
        <v>0</v>
      </c>
      <c r="BV13" s="121">
        <f>IF('Copy &amp; Paste Roster Report Here'!$A10=BV$7,IF('Copy &amp; Paste Roster Report Here'!$M10="fy",1,0),0)</f>
        <v>0</v>
      </c>
      <c r="BW13" s="121">
        <f>IF('Copy &amp; Paste Roster Report Here'!$A10=BW$7,IF('Copy &amp; Paste Roster Report Here'!$M10="fy",1,0),0)</f>
        <v>0</v>
      </c>
      <c r="BX13" s="121">
        <f>IF('Copy &amp; Paste Roster Report Here'!$A10=BX$7,IF('Copy &amp; Paste Roster Report Here'!$M10="fy",1,0),0)</f>
        <v>0</v>
      </c>
      <c r="BY13" s="121">
        <f>IF('Copy &amp; Paste Roster Report Here'!$A10=BY$7,IF('Copy &amp; Paste Roster Report Here'!$M10="fy",1,0),0)</f>
        <v>0</v>
      </c>
      <c r="BZ13" s="121">
        <f>IF('Copy &amp; Paste Roster Report Here'!$A10=BZ$7,IF('Copy &amp; Paste Roster Report Here'!$M10="fy",1,0),0)</f>
        <v>0</v>
      </c>
      <c r="CA13" s="121">
        <f>IF('Copy &amp; Paste Roster Report Here'!$A10=CA$7,IF('Copy &amp; Paste Roster Report Here'!$M10="fy",1,0),0)</f>
        <v>0</v>
      </c>
      <c r="CB13" s="121">
        <f>IF('Copy &amp; Paste Roster Report Here'!$A10=CB$7,IF('Copy &amp; Paste Roster Report Here'!$M10="fy",1,0),0)</f>
        <v>0</v>
      </c>
      <c r="CC13" s="121">
        <f>IF('Copy &amp; Paste Roster Report Here'!$A10=CC$7,IF('Copy &amp; Paste Roster Report Here'!$M10="fy",1,0),0)</f>
        <v>0</v>
      </c>
      <c r="CD13" s="121">
        <f>IF('Copy &amp; Paste Roster Report Here'!$A10=CD$7,IF('Copy &amp; Paste Roster Report Here'!$M10="fy",1,0),0)</f>
        <v>0</v>
      </c>
      <c r="CE13" s="121">
        <f>IF('Copy &amp; Paste Roster Report Here'!$A10=CE$7,IF('Copy &amp; Paste Roster Report Here'!$M10="fy",1,0),0)</f>
        <v>0</v>
      </c>
      <c r="CF13" s="73">
        <f t="shared" si="13"/>
        <v>0</v>
      </c>
      <c r="CG13" s="122">
        <f>IF('Copy &amp; Paste Roster Report Here'!$A10=CG$7,IF('Copy &amp; Paste Roster Report Here'!$M10="RH",1,0),0)</f>
        <v>0</v>
      </c>
      <c r="CH13" s="122">
        <f>IF('Copy &amp; Paste Roster Report Here'!$A10=CH$7,IF('Copy &amp; Paste Roster Report Here'!$M10="RH",1,0),0)</f>
        <v>0</v>
      </c>
      <c r="CI13" s="122">
        <f>IF('Copy &amp; Paste Roster Report Here'!$A10=CI$7,IF('Copy &amp; Paste Roster Report Here'!$M10="RH",1,0),0)</f>
        <v>0</v>
      </c>
      <c r="CJ13" s="122">
        <f>IF('Copy &amp; Paste Roster Report Here'!$A10=CJ$7,IF('Copy &amp; Paste Roster Report Here'!$M10="RH",1,0),0)</f>
        <v>0</v>
      </c>
      <c r="CK13" s="122">
        <f>IF('Copy &amp; Paste Roster Report Here'!$A10=CK$7,IF('Copy &amp; Paste Roster Report Here'!$M10="RH",1,0),0)</f>
        <v>0</v>
      </c>
      <c r="CL13" s="122">
        <f>IF('Copy &amp; Paste Roster Report Here'!$A10=CL$7,IF('Copy &amp; Paste Roster Report Here'!$M10="RH",1,0),0)</f>
        <v>0</v>
      </c>
      <c r="CM13" s="122">
        <f>IF('Copy &amp; Paste Roster Report Here'!$A10=CM$7,IF('Copy &amp; Paste Roster Report Here'!$M10="RH",1,0),0)</f>
        <v>0</v>
      </c>
      <c r="CN13" s="122">
        <f>IF('Copy &amp; Paste Roster Report Here'!$A10=CN$7,IF('Copy &amp; Paste Roster Report Here'!$M10="RH",1,0),0)</f>
        <v>0</v>
      </c>
      <c r="CO13" s="122">
        <f>IF('Copy &amp; Paste Roster Report Here'!$A10=CO$7,IF('Copy &amp; Paste Roster Report Here'!$M10="RH",1,0),0)</f>
        <v>0</v>
      </c>
      <c r="CP13" s="122">
        <f>IF('Copy &amp; Paste Roster Report Here'!$A10=CP$7,IF('Copy &amp; Paste Roster Report Here'!$M10="RH",1,0),0)</f>
        <v>0</v>
      </c>
      <c r="CQ13" s="122">
        <f>IF('Copy &amp; Paste Roster Report Here'!$A10=CQ$7,IF('Copy &amp; Paste Roster Report Here'!$M10="RH",1,0),0)</f>
        <v>0</v>
      </c>
      <c r="CR13" s="73">
        <f t="shared" si="14"/>
        <v>0</v>
      </c>
      <c r="CS13" s="123">
        <f>IF('Copy &amp; Paste Roster Report Here'!$A10=CS$7,IF('Copy &amp; Paste Roster Report Here'!$M10="QT",1,0),0)</f>
        <v>0</v>
      </c>
      <c r="CT13" s="123">
        <f>IF('Copy &amp; Paste Roster Report Here'!$A10=CT$7,IF('Copy &amp; Paste Roster Report Here'!$M10="QT",1,0),0)</f>
        <v>0</v>
      </c>
      <c r="CU13" s="123">
        <f>IF('Copy &amp; Paste Roster Report Here'!$A10=CU$7,IF('Copy &amp; Paste Roster Report Here'!$M10="QT",1,0),0)</f>
        <v>0</v>
      </c>
      <c r="CV13" s="123">
        <f>IF('Copy &amp; Paste Roster Report Here'!$A10=CV$7,IF('Copy &amp; Paste Roster Report Here'!$M10="QT",1,0),0)</f>
        <v>0</v>
      </c>
      <c r="CW13" s="123">
        <f>IF('Copy &amp; Paste Roster Report Here'!$A10=CW$7,IF('Copy &amp; Paste Roster Report Here'!$M10="QT",1,0),0)</f>
        <v>0</v>
      </c>
      <c r="CX13" s="123">
        <f>IF('Copy &amp; Paste Roster Report Here'!$A10=CX$7,IF('Copy &amp; Paste Roster Report Here'!$M10="QT",1,0),0)</f>
        <v>0</v>
      </c>
      <c r="CY13" s="123">
        <f>IF('Copy &amp; Paste Roster Report Here'!$A10=CY$7,IF('Copy &amp; Paste Roster Report Here'!$M10="QT",1,0),0)</f>
        <v>0</v>
      </c>
      <c r="CZ13" s="123">
        <f>IF('Copy &amp; Paste Roster Report Here'!$A10=CZ$7,IF('Copy &amp; Paste Roster Report Here'!$M10="QT",1,0),0)</f>
        <v>0</v>
      </c>
      <c r="DA13" s="123">
        <f>IF('Copy &amp; Paste Roster Report Here'!$A10=DA$7,IF('Copy &amp; Paste Roster Report Here'!$M10="QT",1,0),0)</f>
        <v>0</v>
      </c>
      <c r="DB13" s="123">
        <f>IF('Copy &amp; Paste Roster Report Here'!$A10=DB$7,IF('Copy &amp; Paste Roster Report Here'!$M10="QT",1,0),0)</f>
        <v>0</v>
      </c>
      <c r="DC13" s="123">
        <f>IF('Copy &amp; Paste Roster Report Here'!$A10=DC$7,IF('Copy &amp; Paste Roster Report Here'!$M10="QT",1,0),0)</f>
        <v>0</v>
      </c>
      <c r="DD13" s="73">
        <f t="shared" si="15"/>
        <v>0</v>
      </c>
      <c r="DE13" s="124">
        <f>IF('Copy &amp; Paste Roster Report Here'!$A10=DE$7,IF('Copy &amp; Paste Roster Report Here'!$M10="xxxxxxxxxxx",1,0),0)</f>
        <v>0</v>
      </c>
      <c r="DF13" s="124">
        <f>IF('Copy &amp; Paste Roster Report Here'!$A10=DF$7,IF('Copy &amp; Paste Roster Report Here'!$M10="xxxxxxxxxxx",1,0),0)</f>
        <v>0</v>
      </c>
      <c r="DG13" s="124">
        <f>IF('Copy &amp; Paste Roster Report Here'!$A10=DG$7,IF('Copy &amp; Paste Roster Report Here'!$M10="xxxxxxxxxxx",1,0),0)</f>
        <v>0</v>
      </c>
      <c r="DH13" s="124">
        <f>IF('Copy &amp; Paste Roster Report Here'!$A10=DH$7,IF('Copy &amp; Paste Roster Report Here'!$M10="xxxxxxxxxxx",1,0),0)</f>
        <v>0</v>
      </c>
      <c r="DI13" s="124">
        <f>IF('Copy &amp; Paste Roster Report Here'!$A10=DI$7,IF('Copy &amp; Paste Roster Report Here'!$M10="xxxxxxxxxxx",1,0),0)</f>
        <v>0</v>
      </c>
      <c r="DJ13" s="124">
        <f>IF('Copy &amp; Paste Roster Report Here'!$A10=DJ$7,IF('Copy &amp; Paste Roster Report Here'!$M10="xxxxxxxxxxx",1,0),0)</f>
        <v>0</v>
      </c>
      <c r="DK13" s="124">
        <f>IF('Copy &amp; Paste Roster Report Here'!$A10=DK$7,IF('Copy &amp; Paste Roster Report Here'!$M10="xxxxxxxxxxx",1,0),0)</f>
        <v>0</v>
      </c>
      <c r="DL13" s="124">
        <f>IF('Copy &amp; Paste Roster Report Here'!$A10=DL$7,IF('Copy &amp; Paste Roster Report Here'!$M10="xxxxxxxxxxx",1,0),0)</f>
        <v>0</v>
      </c>
      <c r="DM13" s="124">
        <f>IF('Copy &amp; Paste Roster Report Here'!$A10=DM$7,IF('Copy &amp; Paste Roster Report Here'!$M10="xxxxxxxxxxx",1,0),0)</f>
        <v>0</v>
      </c>
      <c r="DN13" s="124">
        <f>IF('Copy &amp; Paste Roster Report Here'!$A10=DN$7,IF('Copy &amp; Paste Roster Report Here'!$M10="xxxxxxxxxxx",1,0),0)</f>
        <v>0</v>
      </c>
      <c r="DO13" s="124">
        <f>IF('Copy &amp; Paste Roster Report Here'!$A10=DO$7,IF('Copy &amp; Paste Roster Report Here'!$M10="xxxxxxxxxxx",1,0),0)</f>
        <v>0</v>
      </c>
      <c r="DP13" s="125">
        <f t="shared" si="16"/>
        <v>0</v>
      </c>
      <c r="DQ13" s="126">
        <f t="shared" si="17"/>
        <v>0</v>
      </c>
    </row>
    <row r="14" spans="1:121" x14ac:dyDescent="0.25">
      <c r="A14" s="111">
        <f t="shared" si="3"/>
        <v>0</v>
      </c>
      <c r="B14" s="111">
        <f t="shared" si="4"/>
        <v>0</v>
      </c>
      <c r="C14" s="112">
        <f>+('Copy &amp; Paste Roster Report Here'!$P11-'Copy &amp; Paste Roster Report Here'!$O11)/30</f>
        <v>0</v>
      </c>
      <c r="D14" s="112">
        <f>+('Copy &amp; Paste Roster Report Here'!$P11-'Copy &amp; Paste Roster Report Here'!$O11)</f>
        <v>0</v>
      </c>
      <c r="E14" s="111">
        <f>'Copy &amp; Paste Roster Report Here'!N11</f>
        <v>0</v>
      </c>
      <c r="F14" s="111" t="str">
        <f t="shared" si="5"/>
        <v>N</v>
      </c>
      <c r="G14" s="111">
        <f>'Copy &amp; Paste Roster Report Here'!R11</f>
        <v>0</v>
      </c>
      <c r="H14" s="113">
        <f t="shared" si="6"/>
        <v>0</v>
      </c>
      <c r="I14" s="112">
        <f>IF(F14="N",$F$5-'Copy &amp; Paste Roster Report Here'!O11,+'Copy &amp; Paste Roster Report Here'!Q11-'Copy &amp; Paste Roster Report Here'!O11)</f>
        <v>0</v>
      </c>
      <c r="J14" s="114">
        <f t="shared" si="7"/>
        <v>0</v>
      </c>
      <c r="K14" s="114">
        <f t="shared" si="8"/>
        <v>0</v>
      </c>
      <c r="L14" s="115">
        <f>'Copy &amp; Paste Roster Report Here'!F11</f>
        <v>0</v>
      </c>
      <c r="M14" s="116">
        <f t="shared" si="9"/>
        <v>0</v>
      </c>
      <c r="N14" s="117">
        <f>IF('Copy &amp; Paste Roster Report Here'!$A11='Analytical Tests'!N$7,IF($F14="Y",+$H14*N$6,0),0)</f>
        <v>0</v>
      </c>
      <c r="O14" s="117">
        <f>IF('Copy &amp; Paste Roster Report Here'!$A11='Analytical Tests'!O$7,IF($F14="Y",+$H14*O$6,0),0)</f>
        <v>0</v>
      </c>
      <c r="P14" s="117">
        <f>IF('Copy &amp; Paste Roster Report Here'!$A11='Analytical Tests'!P$7,IF($F14="Y",+$H14*P$6,0),0)</f>
        <v>0</v>
      </c>
      <c r="Q14" s="117">
        <f>IF('Copy &amp; Paste Roster Report Here'!$A11='Analytical Tests'!Q$7,IF($F14="Y",+$H14*Q$6,0),0)</f>
        <v>0</v>
      </c>
      <c r="R14" s="117">
        <f>IF('Copy &amp; Paste Roster Report Here'!$A11='Analytical Tests'!R$7,IF($F14="Y",+$H14*R$6,0),0)</f>
        <v>0</v>
      </c>
      <c r="S14" s="117">
        <f>IF('Copy &amp; Paste Roster Report Here'!$A11='Analytical Tests'!S$7,IF($F14="Y",+$H14*S$6,0),0)</f>
        <v>0</v>
      </c>
      <c r="T14" s="117">
        <f>IF('Copy &amp; Paste Roster Report Here'!$A11='Analytical Tests'!T$7,IF($F14="Y",+$H14*T$6,0),0)</f>
        <v>0</v>
      </c>
      <c r="U14" s="117">
        <f>IF('Copy &amp; Paste Roster Report Here'!$A11='Analytical Tests'!U$7,IF($F14="Y",+$H14*U$6,0),0)</f>
        <v>0</v>
      </c>
      <c r="V14" s="117">
        <f>IF('Copy &amp; Paste Roster Report Here'!$A11='Analytical Tests'!V$7,IF($F14="Y",+$H14*V$6,0),0)</f>
        <v>0</v>
      </c>
      <c r="W14" s="117">
        <f>IF('Copy &amp; Paste Roster Report Here'!$A11='Analytical Tests'!W$7,IF($F14="Y",+$H14*W$6,0),0)</f>
        <v>0</v>
      </c>
      <c r="X14" s="117">
        <f>IF('Copy &amp; Paste Roster Report Here'!$A11='Analytical Tests'!X$7,IF($F14="Y",+$H14*X$6,0),0)</f>
        <v>0</v>
      </c>
      <c r="Y14" s="117" t="b">
        <f>IF('Copy &amp; Paste Roster Report Here'!$A11='Analytical Tests'!Y$7,IF($F14="N",IF($J14&gt;=$C14,Y$6,+($I14/$D14)*Y$6),0))</f>
        <v>0</v>
      </c>
      <c r="Z14" s="117" t="b">
        <f>IF('Copy &amp; Paste Roster Report Here'!$A11='Analytical Tests'!Z$7,IF($F14="N",IF($J14&gt;=$C14,Z$6,+($I14/$D14)*Z$6),0))</f>
        <v>0</v>
      </c>
      <c r="AA14" s="117" t="b">
        <f>IF('Copy &amp; Paste Roster Report Here'!$A11='Analytical Tests'!AA$7,IF($F14="N",IF($J14&gt;=$C14,AA$6,+($I14/$D14)*AA$6),0))</f>
        <v>0</v>
      </c>
      <c r="AB14" s="117" t="b">
        <f>IF('Copy &amp; Paste Roster Report Here'!$A11='Analytical Tests'!AB$7,IF($F14="N",IF($J14&gt;=$C14,AB$6,+($I14/$D14)*AB$6),0))</f>
        <v>0</v>
      </c>
      <c r="AC14" s="117" t="b">
        <f>IF('Copy &amp; Paste Roster Report Here'!$A11='Analytical Tests'!AC$7,IF($F14="N",IF($J14&gt;=$C14,AC$6,+($I14/$D14)*AC$6),0))</f>
        <v>0</v>
      </c>
      <c r="AD14" s="117" t="b">
        <f>IF('Copy &amp; Paste Roster Report Here'!$A11='Analytical Tests'!AD$7,IF($F14="N",IF($J14&gt;=$C14,AD$6,+($I14/$D14)*AD$6),0))</f>
        <v>0</v>
      </c>
      <c r="AE14" s="117" t="b">
        <f>IF('Copy &amp; Paste Roster Report Here'!$A11='Analytical Tests'!AE$7,IF($F14="N",IF($J14&gt;=$C14,AE$6,+($I14/$D14)*AE$6),0))</f>
        <v>0</v>
      </c>
      <c r="AF14" s="117" t="b">
        <f>IF('Copy &amp; Paste Roster Report Here'!$A11='Analytical Tests'!AF$7,IF($F14="N",IF($J14&gt;=$C14,AF$6,+($I14/$D14)*AF$6),0))</f>
        <v>0</v>
      </c>
      <c r="AG14" s="117" t="b">
        <f>IF('Copy &amp; Paste Roster Report Here'!$A11='Analytical Tests'!AG$7,IF($F14="N",IF($J14&gt;=$C14,AG$6,+($I14/$D14)*AG$6),0))</f>
        <v>0</v>
      </c>
      <c r="AH14" s="117" t="b">
        <f>IF('Copy &amp; Paste Roster Report Here'!$A11='Analytical Tests'!AH$7,IF($F14="N",IF($J14&gt;=$C14,AH$6,+($I14/$D14)*AH$6),0))</f>
        <v>0</v>
      </c>
      <c r="AI14" s="117" t="b">
        <f>IF('Copy &amp; Paste Roster Report Here'!$A11='Analytical Tests'!AI$7,IF($F14="N",IF($J14&gt;=$C14,AI$6,+($I14/$D14)*AI$6),0))</f>
        <v>0</v>
      </c>
      <c r="AJ14" s="79"/>
      <c r="AK14" s="118">
        <f>IF('Copy &amp; Paste Roster Report Here'!$A11=AK$7,IF('Copy &amp; Paste Roster Report Here'!$M11="FT",1,0),0)</f>
        <v>0</v>
      </c>
      <c r="AL14" s="118">
        <f>IF('Copy &amp; Paste Roster Report Here'!$A11=AL$7,IF('Copy &amp; Paste Roster Report Here'!$M11="FT",1,0),0)</f>
        <v>0</v>
      </c>
      <c r="AM14" s="118">
        <f>IF('Copy &amp; Paste Roster Report Here'!$A11=AM$7,IF('Copy &amp; Paste Roster Report Here'!$M11="FT",1,0),0)</f>
        <v>0</v>
      </c>
      <c r="AN14" s="118">
        <f>IF('Copy &amp; Paste Roster Report Here'!$A11=AN$7,IF('Copy &amp; Paste Roster Report Here'!$M11="FT",1,0),0)</f>
        <v>0</v>
      </c>
      <c r="AO14" s="118">
        <f>IF('Copy &amp; Paste Roster Report Here'!$A11=AO$7,IF('Copy &amp; Paste Roster Report Here'!$M11="FT",1,0),0)</f>
        <v>0</v>
      </c>
      <c r="AP14" s="118">
        <f>IF('Copy &amp; Paste Roster Report Here'!$A11=AP$7,IF('Copy &amp; Paste Roster Report Here'!$M11="FT",1,0),0)</f>
        <v>0</v>
      </c>
      <c r="AQ14" s="118">
        <f>IF('Copy &amp; Paste Roster Report Here'!$A11=AQ$7,IF('Copy &amp; Paste Roster Report Here'!$M11="FT",1,0),0)</f>
        <v>0</v>
      </c>
      <c r="AR14" s="118">
        <f>IF('Copy &amp; Paste Roster Report Here'!$A11=AR$7,IF('Copy &amp; Paste Roster Report Here'!$M11="FT",1,0),0)</f>
        <v>0</v>
      </c>
      <c r="AS14" s="118">
        <f>IF('Copy &amp; Paste Roster Report Here'!$A11=AS$7,IF('Copy &amp; Paste Roster Report Here'!$M11="FT",1,0),0)</f>
        <v>0</v>
      </c>
      <c r="AT14" s="118">
        <f>IF('Copy &amp; Paste Roster Report Here'!$A11=AT$7,IF('Copy &amp; Paste Roster Report Here'!$M11="FT",1,0),0)</f>
        <v>0</v>
      </c>
      <c r="AU14" s="118">
        <f>IF('Copy &amp; Paste Roster Report Here'!$A11=AU$7,IF('Copy &amp; Paste Roster Report Here'!$M11="FT",1,0),0)</f>
        <v>0</v>
      </c>
      <c r="AV14" s="73">
        <f t="shared" si="10"/>
        <v>0</v>
      </c>
      <c r="AW14" s="119">
        <f>IF('Copy &amp; Paste Roster Report Here'!$A11=AW$7,IF('Copy &amp; Paste Roster Report Here'!$M11="HT",1,0),0)</f>
        <v>0</v>
      </c>
      <c r="AX14" s="119">
        <f>IF('Copy &amp; Paste Roster Report Here'!$A11=AX$7,IF('Copy &amp; Paste Roster Report Here'!$M11="HT",1,0),0)</f>
        <v>0</v>
      </c>
      <c r="AY14" s="119">
        <f>IF('Copy &amp; Paste Roster Report Here'!$A11=AY$7,IF('Copy &amp; Paste Roster Report Here'!$M11="HT",1,0),0)</f>
        <v>0</v>
      </c>
      <c r="AZ14" s="119">
        <f>IF('Copy &amp; Paste Roster Report Here'!$A11=AZ$7,IF('Copy &amp; Paste Roster Report Here'!$M11="HT",1,0),0)</f>
        <v>0</v>
      </c>
      <c r="BA14" s="119">
        <f>IF('Copy &amp; Paste Roster Report Here'!$A11=BA$7,IF('Copy &amp; Paste Roster Report Here'!$M11="HT",1,0),0)</f>
        <v>0</v>
      </c>
      <c r="BB14" s="119">
        <f>IF('Copy &amp; Paste Roster Report Here'!$A11=BB$7,IF('Copy &amp; Paste Roster Report Here'!$M11="HT",1,0),0)</f>
        <v>0</v>
      </c>
      <c r="BC14" s="119">
        <f>IF('Copy &amp; Paste Roster Report Here'!$A11=BC$7,IF('Copy &amp; Paste Roster Report Here'!$M11="HT",1,0),0)</f>
        <v>0</v>
      </c>
      <c r="BD14" s="119">
        <f>IF('Copy &amp; Paste Roster Report Here'!$A11=BD$7,IF('Copy &amp; Paste Roster Report Here'!$M11="HT",1,0),0)</f>
        <v>0</v>
      </c>
      <c r="BE14" s="119">
        <f>IF('Copy &amp; Paste Roster Report Here'!$A11=BE$7,IF('Copy &amp; Paste Roster Report Here'!$M11="HT",1,0),0)</f>
        <v>0</v>
      </c>
      <c r="BF14" s="119">
        <f>IF('Copy &amp; Paste Roster Report Here'!$A11=BF$7,IF('Copy &amp; Paste Roster Report Here'!$M11="HT",1,0),0)</f>
        <v>0</v>
      </c>
      <c r="BG14" s="119">
        <f>IF('Copy &amp; Paste Roster Report Here'!$A11=BG$7,IF('Copy &amp; Paste Roster Report Here'!$M11="HT",1,0),0)</f>
        <v>0</v>
      </c>
      <c r="BH14" s="73">
        <f t="shared" si="11"/>
        <v>0</v>
      </c>
      <c r="BI14" s="120">
        <f>IF('Copy &amp; Paste Roster Report Here'!$A11=BI$7,IF('Copy &amp; Paste Roster Report Here'!$M11="MT",1,0),0)</f>
        <v>0</v>
      </c>
      <c r="BJ14" s="120">
        <f>IF('Copy &amp; Paste Roster Report Here'!$A11=BJ$7,IF('Copy &amp; Paste Roster Report Here'!$M11="MT",1,0),0)</f>
        <v>0</v>
      </c>
      <c r="BK14" s="120">
        <f>IF('Copy &amp; Paste Roster Report Here'!$A11=BK$7,IF('Copy &amp; Paste Roster Report Here'!$M11="MT",1,0),0)</f>
        <v>0</v>
      </c>
      <c r="BL14" s="120">
        <f>IF('Copy &amp; Paste Roster Report Here'!$A11=BL$7,IF('Copy &amp; Paste Roster Report Here'!$M11="MT",1,0),0)</f>
        <v>0</v>
      </c>
      <c r="BM14" s="120">
        <f>IF('Copy &amp; Paste Roster Report Here'!$A11=BM$7,IF('Copy &amp; Paste Roster Report Here'!$M11="MT",1,0),0)</f>
        <v>0</v>
      </c>
      <c r="BN14" s="120">
        <f>IF('Copy &amp; Paste Roster Report Here'!$A11=BN$7,IF('Copy &amp; Paste Roster Report Here'!$M11="MT",1,0),0)</f>
        <v>0</v>
      </c>
      <c r="BO14" s="120">
        <f>IF('Copy &amp; Paste Roster Report Here'!$A11=BO$7,IF('Copy &amp; Paste Roster Report Here'!$M11="MT",1,0),0)</f>
        <v>0</v>
      </c>
      <c r="BP14" s="120">
        <f>IF('Copy &amp; Paste Roster Report Here'!$A11=BP$7,IF('Copy &amp; Paste Roster Report Here'!$M11="MT",1,0),0)</f>
        <v>0</v>
      </c>
      <c r="BQ14" s="120">
        <f>IF('Copy &amp; Paste Roster Report Here'!$A11=BQ$7,IF('Copy &amp; Paste Roster Report Here'!$M11="MT",1,0),0)</f>
        <v>0</v>
      </c>
      <c r="BR14" s="120">
        <f>IF('Copy &amp; Paste Roster Report Here'!$A11=BR$7,IF('Copy &amp; Paste Roster Report Here'!$M11="MT",1,0),0)</f>
        <v>0</v>
      </c>
      <c r="BS14" s="120">
        <f>IF('Copy &amp; Paste Roster Report Here'!$A11=BS$7,IF('Copy &amp; Paste Roster Report Here'!$M11="MT",1,0),0)</f>
        <v>0</v>
      </c>
      <c r="BT14" s="73">
        <f t="shared" si="12"/>
        <v>0</v>
      </c>
      <c r="BU14" s="121">
        <f>IF('Copy &amp; Paste Roster Report Here'!$A11=BU$7,IF('Copy &amp; Paste Roster Report Here'!$M11="fy",1,0),0)</f>
        <v>0</v>
      </c>
      <c r="BV14" s="121">
        <f>IF('Copy &amp; Paste Roster Report Here'!$A11=BV$7,IF('Copy &amp; Paste Roster Report Here'!$M11="fy",1,0),0)</f>
        <v>0</v>
      </c>
      <c r="BW14" s="121">
        <f>IF('Copy &amp; Paste Roster Report Here'!$A11=BW$7,IF('Copy &amp; Paste Roster Report Here'!$M11="fy",1,0),0)</f>
        <v>0</v>
      </c>
      <c r="BX14" s="121">
        <f>IF('Copy &amp; Paste Roster Report Here'!$A11=BX$7,IF('Copy &amp; Paste Roster Report Here'!$M11="fy",1,0),0)</f>
        <v>0</v>
      </c>
      <c r="BY14" s="121">
        <f>IF('Copy &amp; Paste Roster Report Here'!$A11=BY$7,IF('Copy &amp; Paste Roster Report Here'!$M11="fy",1,0),0)</f>
        <v>0</v>
      </c>
      <c r="BZ14" s="121">
        <f>IF('Copy &amp; Paste Roster Report Here'!$A11=BZ$7,IF('Copy &amp; Paste Roster Report Here'!$M11="fy",1,0),0)</f>
        <v>0</v>
      </c>
      <c r="CA14" s="121">
        <f>IF('Copy &amp; Paste Roster Report Here'!$A11=CA$7,IF('Copy &amp; Paste Roster Report Here'!$M11="fy",1,0),0)</f>
        <v>0</v>
      </c>
      <c r="CB14" s="121">
        <f>IF('Copy &amp; Paste Roster Report Here'!$A11=CB$7,IF('Copy &amp; Paste Roster Report Here'!$M11="fy",1,0),0)</f>
        <v>0</v>
      </c>
      <c r="CC14" s="121">
        <f>IF('Copy &amp; Paste Roster Report Here'!$A11=CC$7,IF('Copy &amp; Paste Roster Report Here'!$M11="fy",1,0),0)</f>
        <v>0</v>
      </c>
      <c r="CD14" s="121">
        <f>IF('Copy &amp; Paste Roster Report Here'!$A11=CD$7,IF('Copy &amp; Paste Roster Report Here'!$M11="fy",1,0),0)</f>
        <v>0</v>
      </c>
      <c r="CE14" s="121">
        <f>IF('Copy &amp; Paste Roster Report Here'!$A11=CE$7,IF('Copy &amp; Paste Roster Report Here'!$M11="fy",1,0),0)</f>
        <v>0</v>
      </c>
      <c r="CF14" s="73">
        <f t="shared" si="13"/>
        <v>0</v>
      </c>
      <c r="CG14" s="122">
        <f>IF('Copy &amp; Paste Roster Report Here'!$A11=CG$7,IF('Copy &amp; Paste Roster Report Here'!$M11="RH",1,0),0)</f>
        <v>0</v>
      </c>
      <c r="CH14" s="122">
        <f>IF('Copy &amp; Paste Roster Report Here'!$A11=CH$7,IF('Copy &amp; Paste Roster Report Here'!$M11="RH",1,0),0)</f>
        <v>0</v>
      </c>
      <c r="CI14" s="122">
        <f>IF('Copy &amp; Paste Roster Report Here'!$A11=CI$7,IF('Copy &amp; Paste Roster Report Here'!$M11="RH",1,0),0)</f>
        <v>0</v>
      </c>
      <c r="CJ14" s="122">
        <f>IF('Copy &amp; Paste Roster Report Here'!$A11=CJ$7,IF('Copy &amp; Paste Roster Report Here'!$M11="RH",1,0),0)</f>
        <v>0</v>
      </c>
      <c r="CK14" s="122">
        <f>IF('Copy &amp; Paste Roster Report Here'!$A11=CK$7,IF('Copy &amp; Paste Roster Report Here'!$M11="RH",1,0),0)</f>
        <v>0</v>
      </c>
      <c r="CL14" s="122">
        <f>IF('Copy &amp; Paste Roster Report Here'!$A11=CL$7,IF('Copy &amp; Paste Roster Report Here'!$M11="RH",1,0),0)</f>
        <v>0</v>
      </c>
      <c r="CM14" s="122">
        <f>IF('Copy &amp; Paste Roster Report Here'!$A11=CM$7,IF('Copy &amp; Paste Roster Report Here'!$M11="RH",1,0),0)</f>
        <v>0</v>
      </c>
      <c r="CN14" s="122">
        <f>IF('Copy &amp; Paste Roster Report Here'!$A11=CN$7,IF('Copy &amp; Paste Roster Report Here'!$M11="RH",1,0),0)</f>
        <v>0</v>
      </c>
      <c r="CO14" s="122">
        <f>IF('Copy &amp; Paste Roster Report Here'!$A11=CO$7,IF('Copy &amp; Paste Roster Report Here'!$M11="RH",1,0),0)</f>
        <v>0</v>
      </c>
      <c r="CP14" s="122">
        <f>IF('Copy &amp; Paste Roster Report Here'!$A11=CP$7,IF('Copy &amp; Paste Roster Report Here'!$M11="RH",1,0),0)</f>
        <v>0</v>
      </c>
      <c r="CQ14" s="122">
        <f>IF('Copy &amp; Paste Roster Report Here'!$A11=CQ$7,IF('Copy &amp; Paste Roster Report Here'!$M11="RH",1,0),0)</f>
        <v>0</v>
      </c>
      <c r="CR14" s="73">
        <f t="shared" si="14"/>
        <v>0</v>
      </c>
      <c r="CS14" s="123">
        <f>IF('Copy &amp; Paste Roster Report Here'!$A11=CS$7,IF('Copy &amp; Paste Roster Report Here'!$M11="QT",1,0),0)</f>
        <v>0</v>
      </c>
      <c r="CT14" s="123">
        <f>IF('Copy &amp; Paste Roster Report Here'!$A11=CT$7,IF('Copy &amp; Paste Roster Report Here'!$M11="QT",1,0),0)</f>
        <v>0</v>
      </c>
      <c r="CU14" s="123">
        <f>IF('Copy &amp; Paste Roster Report Here'!$A11=CU$7,IF('Copy &amp; Paste Roster Report Here'!$M11="QT",1,0),0)</f>
        <v>0</v>
      </c>
      <c r="CV14" s="123">
        <f>IF('Copy &amp; Paste Roster Report Here'!$A11=CV$7,IF('Copy &amp; Paste Roster Report Here'!$M11="QT",1,0),0)</f>
        <v>0</v>
      </c>
      <c r="CW14" s="123">
        <f>IF('Copy &amp; Paste Roster Report Here'!$A11=CW$7,IF('Copy &amp; Paste Roster Report Here'!$M11="QT",1,0),0)</f>
        <v>0</v>
      </c>
      <c r="CX14" s="123">
        <f>IF('Copy &amp; Paste Roster Report Here'!$A11=CX$7,IF('Copy &amp; Paste Roster Report Here'!$M11="QT",1,0),0)</f>
        <v>0</v>
      </c>
      <c r="CY14" s="123">
        <f>IF('Copy &amp; Paste Roster Report Here'!$A11=CY$7,IF('Copy &amp; Paste Roster Report Here'!$M11="QT",1,0),0)</f>
        <v>0</v>
      </c>
      <c r="CZ14" s="123">
        <f>IF('Copy &amp; Paste Roster Report Here'!$A11=CZ$7,IF('Copy &amp; Paste Roster Report Here'!$M11="QT",1,0),0)</f>
        <v>0</v>
      </c>
      <c r="DA14" s="123">
        <f>IF('Copy &amp; Paste Roster Report Here'!$A11=DA$7,IF('Copy &amp; Paste Roster Report Here'!$M11="QT",1,0),0)</f>
        <v>0</v>
      </c>
      <c r="DB14" s="123">
        <f>IF('Copy &amp; Paste Roster Report Here'!$A11=DB$7,IF('Copy &amp; Paste Roster Report Here'!$M11="QT",1,0),0)</f>
        <v>0</v>
      </c>
      <c r="DC14" s="123">
        <f>IF('Copy &amp; Paste Roster Report Here'!$A11=DC$7,IF('Copy &amp; Paste Roster Report Here'!$M11="QT",1,0),0)</f>
        <v>0</v>
      </c>
      <c r="DD14" s="73">
        <f t="shared" si="15"/>
        <v>0</v>
      </c>
      <c r="DE14" s="124">
        <f>IF('Copy &amp; Paste Roster Report Here'!$A11=DE$7,IF('Copy &amp; Paste Roster Report Here'!$M11="xxxxxxxxxxx",1,0),0)</f>
        <v>0</v>
      </c>
      <c r="DF14" s="124">
        <f>IF('Copy &amp; Paste Roster Report Here'!$A11=DF$7,IF('Copy &amp; Paste Roster Report Here'!$M11="xxxxxxxxxxx",1,0),0)</f>
        <v>0</v>
      </c>
      <c r="DG14" s="124">
        <f>IF('Copy &amp; Paste Roster Report Here'!$A11=DG$7,IF('Copy &amp; Paste Roster Report Here'!$M11="xxxxxxxxxxx",1,0),0)</f>
        <v>0</v>
      </c>
      <c r="DH14" s="124">
        <f>IF('Copy &amp; Paste Roster Report Here'!$A11=DH$7,IF('Copy &amp; Paste Roster Report Here'!$M11="xxxxxxxxxxx",1,0),0)</f>
        <v>0</v>
      </c>
      <c r="DI14" s="124">
        <f>IF('Copy &amp; Paste Roster Report Here'!$A11=DI$7,IF('Copy &amp; Paste Roster Report Here'!$M11="xxxxxxxxxxx",1,0),0)</f>
        <v>0</v>
      </c>
      <c r="DJ14" s="124">
        <f>IF('Copy &amp; Paste Roster Report Here'!$A11=DJ$7,IF('Copy &amp; Paste Roster Report Here'!$M11="xxxxxxxxxxx",1,0),0)</f>
        <v>0</v>
      </c>
      <c r="DK14" s="124">
        <f>IF('Copy &amp; Paste Roster Report Here'!$A11=DK$7,IF('Copy &amp; Paste Roster Report Here'!$M11="xxxxxxxxxxx",1,0),0)</f>
        <v>0</v>
      </c>
      <c r="DL14" s="124">
        <f>IF('Copy &amp; Paste Roster Report Here'!$A11=DL$7,IF('Copy &amp; Paste Roster Report Here'!$M11="xxxxxxxxxxx",1,0),0)</f>
        <v>0</v>
      </c>
      <c r="DM14" s="124">
        <f>IF('Copy &amp; Paste Roster Report Here'!$A11=DM$7,IF('Copy &amp; Paste Roster Report Here'!$M11="xxxxxxxxxxx",1,0),0)</f>
        <v>0</v>
      </c>
      <c r="DN14" s="124">
        <f>IF('Copy &amp; Paste Roster Report Here'!$A11=DN$7,IF('Copy &amp; Paste Roster Report Here'!$M11="xxxxxxxxxxx",1,0),0)</f>
        <v>0</v>
      </c>
      <c r="DO14" s="124">
        <f>IF('Copy &amp; Paste Roster Report Here'!$A11=DO$7,IF('Copy &amp; Paste Roster Report Here'!$M11="xxxxxxxxxxx",1,0),0)</f>
        <v>0</v>
      </c>
      <c r="DP14" s="125">
        <f t="shared" si="16"/>
        <v>0</v>
      </c>
      <c r="DQ14" s="126">
        <f t="shared" si="17"/>
        <v>0</v>
      </c>
    </row>
    <row r="15" spans="1:121" x14ac:dyDescent="0.25">
      <c r="A15" s="111">
        <f t="shared" si="3"/>
        <v>0</v>
      </c>
      <c r="B15" s="111">
        <f t="shared" si="4"/>
        <v>0</v>
      </c>
      <c r="C15" s="112">
        <f>+('Copy &amp; Paste Roster Report Here'!$P12-'Copy &amp; Paste Roster Report Here'!$O12)/30</f>
        <v>0</v>
      </c>
      <c r="D15" s="112">
        <f>+('Copy &amp; Paste Roster Report Here'!$P12-'Copy &amp; Paste Roster Report Here'!$O12)</f>
        <v>0</v>
      </c>
      <c r="E15" s="111">
        <f>'Copy &amp; Paste Roster Report Here'!N12</f>
        <v>0</v>
      </c>
      <c r="F15" s="111" t="str">
        <f t="shared" si="5"/>
        <v>N</v>
      </c>
      <c r="G15" s="111">
        <f>'Copy &amp; Paste Roster Report Here'!R12</f>
        <v>0</v>
      </c>
      <c r="H15" s="113">
        <f t="shared" si="6"/>
        <v>0</v>
      </c>
      <c r="I15" s="112">
        <f>IF(F15="N",$F$5-'Copy &amp; Paste Roster Report Here'!O12,+'Copy &amp; Paste Roster Report Here'!Q12-'Copy &amp; Paste Roster Report Here'!O12)</f>
        <v>0</v>
      </c>
      <c r="J15" s="114">
        <f t="shared" si="7"/>
        <v>0</v>
      </c>
      <c r="K15" s="114">
        <f t="shared" si="8"/>
        <v>0</v>
      </c>
      <c r="L15" s="115">
        <f>'Copy &amp; Paste Roster Report Here'!F12</f>
        <v>0</v>
      </c>
      <c r="M15" s="116">
        <f t="shared" si="9"/>
        <v>0</v>
      </c>
      <c r="N15" s="117">
        <f>IF('Copy &amp; Paste Roster Report Here'!$A12='Analytical Tests'!N$7,IF($F15="Y",+$H15*N$6,0),0)</f>
        <v>0</v>
      </c>
      <c r="O15" s="117">
        <f>IF('Copy &amp; Paste Roster Report Here'!$A12='Analytical Tests'!O$7,IF($F15="Y",+$H15*O$6,0),0)</f>
        <v>0</v>
      </c>
      <c r="P15" s="117">
        <f>IF('Copy &amp; Paste Roster Report Here'!$A12='Analytical Tests'!P$7,IF($F15="Y",+$H15*P$6,0),0)</f>
        <v>0</v>
      </c>
      <c r="Q15" s="117">
        <f>IF('Copy &amp; Paste Roster Report Here'!$A12='Analytical Tests'!Q$7,IF($F15="Y",+$H15*Q$6,0),0)</f>
        <v>0</v>
      </c>
      <c r="R15" s="117">
        <f>IF('Copy &amp; Paste Roster Report Here'!$A12='Analytical Tests'!R$7,IF($F15="Y",+$H15*R$6,0),0)</f>
        <v>0</v>
      </c>
      <c r="S15" s="117">
        <f>IF('Copy &amp; Paste Roster Report Here'!$A12='Analytical Tests'!S$7,IF($F15="Y",+$H15*S$6,0),0)</f>
        <v>0</v>
      </c>
      <c r="T15" s="117">
        <f>IF('Copy &amp; Paste Roster Report Here'!$A12='Analytical Tests'!T$7,IF($F15="Y",+$H15*T$6,0),0)</f>
        <v>0</v>
      </c>
      <c r="U15" s="117">
        <f>IF('Copy &amp; Paste Roster Report Here'!$A12='Analytical Tests'!U$7,IF($F15="Y",+$H15*U$6,0),0)</f>
        <v>0</v>
      </c>
      <c r="V15" s="117">
        <f>IF('Copy &amp; Paste Roster Report Here'!$A12='Analytical Tests'!V$7,IF($F15="Y",+$H15*V$6,0),0)</f>
        <v>0</v>
      </c>
      <c r="W15" s="117">
        <f>IF('Copy &amp; Paste Roster Report Here'!$A12='Analytical Tests'!W$7,IF($F15="Y",+$H15*W$6,0),0)</f>
        <v>0</v>
      </c>
      <c r="X15" s="117">
        <f>IF('Copy &amp; Paste Roster Report Here'!$A12='Analytical Tests'!X$7,IF($F15="Y",+$H15*X$6,0),0)</f>
        <v>0</v>
      </c>
      <c r="Y15" s="117" t="b">
        <f>IF('Copy &amp; Paste Roster Report Here'!$A12='Analytical Tests'!Y$7,IF($F15="N",IF($J15&gt;=$C15,Y$6,+($I15/$D15)*Y$6),0))</f>
        <v>0</v>
      </c>
      <c r="Z15" s="117" t="b">
        <f>IF('Copy &amp; Paste Roster Report Here'!$A12='Analytical Tests'!Z$7,IF($F15="N",IF($J15&gt;=$C15,Z$6,+($I15/$D15)*Z$6),0))</f>
        <v>0</v>
      </c>
      <c r="AA15" s="117" t="b">
        <f>IF('Copy &amp; Paste Roster Report Here'!$A12='Analytical Tests'!AA$7,IF($F15="N",IF($J15&gt;=$C15,AA$6,+($I15/$D15)*AA$6),0))</f>
        <v>0</v>
      </c>
      <c r="AB15" s="117" t="b">
        <f>IF('Copy &amp; Paste Roster Report Here'!$A12='Analytical Tests'!AB$7,IF($F15="N",IF($J15&gt;=$C15,AB$6,+($I15/$D15)*AB$6),0))</f>
        <v>0</v>
      </c>
      <c r="AC15" s="117" t="b">
        <f>IF('Copy &amp; Paste Roster Report Here'!$A12='Analytical Tests'!AC$7,IF($F15="N",IF($J15&gt;=$C15,AC$6,+($I15/$D15)*AC$6),0))</f>
        <v>0</v>
      </c>
      <c r="AD15" s="117" t="b">
        <f>IF('Copy &amp; Paste Roster Report Here'!$A12='Analytical Tests'!AD$7,IF($F15="N",IF($J15&gt;=$C15,AD$6,+($I15/$D15)*AD$6),0))</f>
        <v>0</v>
      </c>
      <c r="AE15" s="117" t="b">
        <f>IF('Copy &amp; Paste Roster Report Here'!$A12='Analytical Tests'!AE$7,IF($F15="N",IF($J15&gt;=$C15,AE$6,+($I15/$D15)*AE$6),0))</f>
        <v>0</v>
      </c>
      <c r="AF15" s="117" t="b">
        <f>IF('Copy &amp; Paste Roster Report Here'!$A12='Analytical Tests'!AF$7,IF($F15="N",IF($J15&gt;=$C15,AF$6,+($I15/$D15)*AF$6),0))</f>
        <v>0</v>
      </c>
      <c r="AG15" s="117" t="b">
        <f>IF('Copy &amp; Paste Roster Report Here'!$A12='Analytical Tests'!AG$7,IF($F15="N",IF($J15&gt;=$C15,AG$6,+($I15/$D15)*AG$6),0))</f>
        <v>0</v>
      </c>
      <c r="AH15" s="117" t="b">
        <f>IF('Copy &amp; Paste Roster Report Here'!$A12='Analytical Tests'!AH$7,IF($F15="N",IF($J15&gt;=$C15,AH$6,+($I15/$D15)*AH$6),0))</f>
        <v>0</v>
      </c>
      <c r="AI15" s="117" t="b">
        <f>IF('Copy &amp; Paste Roster Report Here'!$A12='Analytical Tests'!AI$7,IF($F15="N",IF($J15&gt;=$C15,AI$6,+($I15/$D15)*AI$6),0))</f>
        <v>0</v>
      </c>
      <c r="AJ15" s="79"/>
      <c r="AK15" s="118">
        <f>IF('Copy &amp; Paste Roster Report Here'!$A12=AK$7,IF('Copy &amp; Paste Roster Report Here'!$M12="FT",1,0),0)</f>
        <v>0</v>
      </c>
      <c r="AL15" s="118">
        <f>IF('Copy &amp; Paste Roster Report Here'!$A12=AL$7,IF('Copy &amp; Paste Roster Report Here'!$M12="FT",1,0),0)</f>
        <v>0</v>
      </c>
      <c r="AM15" s="118">
        <f>IF('Copy &amp; Paste Roster Report Here'!$A12=AM$7,IF('Copy &amp; Paste Roster Report Here'!$M12="FT",1,0),0)</f>
        <v>0</v>
      </c>
      <c r="AN15" s="118">
        <f>IF('Copy &amp; Paste Roster Report Here'!$A12=AN$7,IF('Copy &amp; Paste Roster Report Here'!$M12="FT",1,0),0)</f>
        <v>0</v>
      </c>
      <c r="AO15" s="118">
        <f>IF('Copy &amp; Paste Roster Report Here'!$A12=AO$7,IF('Copy &amp; Paste Roster Report Here'!$M12="FT",1,0),0)</f>
        <v>0</v>
      </c>
      <c r="AP15" s="118">
        <f>IF('Copy &amp; Paste Roster Report Here'!$A12=AP$7,IF('Copy &amp; Paste Roster Report Here'!$M12="FT",1,0),0)</f>
        <v>0</v>
      </c>
      <c r="AQ15" s="118">
        <f>IF('Copy &amp; Paste Roster Report Here'!$A12=AQ$7,IF('Copy &amp; Paste Roster Report Here'!$M12="FT",1,0),0)</f>
        <v>0</v>
      </c>
      <c r="AR15" s="118">
        <f>IF('Copy &amp; Paste Roster Report Here'!$A12=AR$7,IF('Copy &amp; Paste Roster Report Here'!$M12="FT",1,0),0)</f>
        <v>0</v>
      </c>
      <c r="AS15" s="118">
        <f>IF('Copy &amp; Paste Roster Report Here'!$A12=AS$7,IF('Copy &amp; Paste Roster Report Here'!$M12="FT",1,0),0)</f>
        <v>0</v>
      </c>
      <c r="AT15" s="118">
        <f>IF('Copy &amp; Paste Roster Report Here'!$A12=AT$7,IF('Copy &amp; Paste Roster Report Here'!$M12="FT",1,0),0)</f>
        <v>0</v>
      </c>
      <c r="AU15" s="118">
        <f>IF('Copy &amp; Paste Roster Report Here'!$A12=AU$7,IF('Copy &amp; Paste Roster Report Here'!$M12="FT",1,0),0)</f>
        <v>0</v>
      </c>
      <c r="AV15" s="73">
        <f t="shared" si="10"/>
        <v>0</v>
      </c>
      <c r="AW15" s="119">
        <f>IF('Copy &amp; Paste Roster Report Here'!$A12=AW$7,IF('Copy &amp; Paste Roster Report Here'!$M12="HT",1,0),0)</f>
        <v>0</v>
      </c>
      <c r="AX15" s="119">
        <f>IF('Copy &amp; Paste Roster Report Here'!$A12=AX$7,IF('Copy &amp; Paste Roster Report Here'!$M12="HT",1,0),0)</f>
        <v>0</v>
      </c>
      <c r="AY15" s="119">
        <f>IF('Copy &amp; Paste Roster Report Here'!$A12=AY$7,IF('Copy &amp; Paste Roster Report Here'!$M12="HT",1,0),0)</f>
        <v>0</v>
      </c>
      <c r="AZ15" s="119">
        <f>IF('Copy &amp; Paste Roster Report Here'!$A12=AZ$7,IF('Copy &amp; Paste Roster Report Here'!$M12="HT",1,0),0)</f>
        <v>0</v>
      </c>
      <c r="BA15" s="119">
        <f>IF('Copy &amp; Paste Roster Report Here'!$A12=BA$7,IF('Copy &amp; Paste Roster Report Here'!$M12="HT",1,0),0)</f>
        <v>0</v>
      </c>
      <c r="BB15" s="119">
        <f>IF('Copy &amp; Paste Roster Report Here'!$A12=BB$7,IF('Copy &amp; Paste Roster Report Here'!$M12="HT",1,0),0)</f>
        <v>0</v>
      </c>
      <c r="BC15" s="119">
        <f>IF('Copy &amp; Paste Roster Report Here'!$A12=BC$7,IF('Copy &amp; Paste Roster Report Here'!$M12="HT",1,0),0)</f>
        <v>0</v>
      </c>
      <c r="BD15" s="119">
        <f>IF('Copy &amp; Paste Roster Report Here'!$A12=BD$7,IF('Copy &amp; Paste Roster Report Here'!$M12="HT",1,0),0)</f>
        <v>0</v>
      </c>
      <c r="BE15" s="119">
        <f>IF('Copy &amp; Paste Roster Report Here'!$A12=BE$7,IF('Copy &amp; Paste Roster Report Here'!$M12="HT",1,0),0)</f>
        <v>0</v>
      </c>
      <c r="BF15" s="119">
        <f>IF('Copy &amp; Paste Roster Report Here'!$A12=BF$7,IF('Copy &amp; Paste Roster Report Here'!$M12="HT",1,0),0)</f>
        <v>0</v>
      </c>
      <c r="BG15" s="119">
        <f>IF('Copy &amp; Paste Roster Report Here'!$A12=BG$7,IF('Copy &amp; Paste Roster Report Here'!$M12="HT",1,0),0)</f>
        <v>0</v>
      </c>
      <c r="BH15" s="73">
        <f t="shared" si="11"/>
        <v>0</v>
      </c>
      <c r="BI15" s="120">
        <f>IF('Copy &amp; Paste Roster Report Here'!$A12=BI$7,IF('Copy &amp; Paste Roster Report Here'!$M12="MT",1,0),0)</f>
        <v>0</v>
      </c>
      <c r="BJ15" s="120">
        <f>IF('Copy &amp; Paste Roster Report Here'!$A12=BJ$7,IF('Copy &amp; Paste Roster Report Here'!$M12="MT",1,0),0)</f>
        <v>0</v>
      </c>
      <c r="BK15" s="120">
        <f>IF('Copy &amp; Paste Roster Report Here'!$A12=BK$7,IF('Copy &amp; Paste Roster Report Here'!$M12="MT",1,0),0)</f>
        <v>0</v>
      </c>
      <c r="BL15" s="120">
        <f>IF('Copy &amp; Paste Roster Report Here'!$A12=BL$7,IF('Copy &amp; Paste Roster Report Here'!$M12="MT",1,0),0)</f>
        <v>0</v>
      </c>
      <c r="BM15" s="120">
        <f>IF('Copy &amp; Paste Roster Report Here'!$A12=BM$7,IF('Copy &amp; Paste Roster Report Here'!$M12="MT",1,0),0)</f>
        <v>0</v>
      </c>
      <c r="BN15" s="120">
        <f>IF('Copy &amp; Paste Roster Report Here'!$A12=BN$7,IF('Copy &amp; Paste Roster Report Here'!$M12="MT",1,0),0)</f>
        <v>0</v>
      </c>
      <c r="BO15" s="120">
        <f>IF('Copy &amp; Paste Roster Report Here'!$A12=BO$7,IF('Copy &amp; Paste Roster Report Here'!$M12="MT",1,0),0)</f>
        <v>0</v>
      </c>
      <c r="BP15" s="120">
        <f>IF('Copy &amp; Paste Roster Report Here'!$A12=BP$7,IF('Copy &amp; Paste Roster Report Here'!$M12="MT",1,0),0)</f>
        <v>0</v>
      </c>
      <c r="BQ15" s="120">
        <f>IF('Copy &amp; Paste Roster Report Here'!$A12=BQ$7,IF('Copy &amp; Paste Roster Report Here'!$M12="MT",1,0),0)</f>
        <v>0</v>
      </c>
      <c r="BR15" s="120">
        <f>IF('Copy &amp; Paste Roster Report Here'!$A12=BR$7,IF('Copy &amp; Paste Roster Report Here'!$M12="MT",1,0),0)</f>
        <v>0</v>
      </c>
      <c r="BS15" s="120">
        <f>IF('Copy &amp; Paste Roster Report Here'!$A12=BS$7,IF('Copy &amp; Paste Roster Report Here'!$M12="MT",1,0),0)</f>
        <v>0</v>
      </c>
      <c r="BT15" s="73">
        <f t="shared" si="12"/>
        <v>0</v>
      </c>
      <c r="BU15" s="121">
        <f>IF('Copy &amp; Paste Roster Report Here'!$A12=BU$7,IF('Copy &amp; Paste Roster Report Here'!$M12="fy",1,0),0)</f>
        <v>0</v>
      </c>
      <c r="BV15" s="121">
        <f>IF('Copy &amp; Paste Roster Report Here'!$A12=BV$7,IF('Copy &amp; Paste Roster Report Here'!$M12="fy",1,0),0)</f>
        <v>0</v>
      </c>
      <c r="BW15" s="121">
        <f>IF('Copy &amp; Paste Roster Report Here'!$A12=BW$7,IF('Copy &amp; Paste Roster Report Here'!$M12="fy",1,0),0)</f>
        <v>0</v>
      </c>
      <c r="BX15" s="121">
        <f>IF('Copy &amp; Paste Roster Report Here'!$A12=BX$7,IF('Copy &amp; Paste Roster Report Here'!$M12="fy",1,0),0)</f>
        <v>0</v>
      </c>
      <c r="BY15" s="121">
        <f>IF('Copy &amp; Paste Roster Report Here'!$A12=BY$7,IF('Copy &amp; Paste Roster Report Here'!$M12="fy",1,0),0)</f>
        <v>0</v>
      </c>
      <c r="BZ15" s="121">
        <f>IF('Copy &amp; Paste Roster Report Here'!$A12=BZ$7,IF('Copy &amp; Paste Roster Report Here'!$M12="fy",1,0),0)</f>
        <v>0</v>
      </c>
      <c r="CA15" s="121">
        <f>IF('Copy &amp; Paste Roster Report Here'!$A12=CA$7,IF('Copy &amp; Paste Roster Report Here'!$M12="fy",1,0),0)</f>
        <v>0</v>
      </c>
      <c r="CB15" s="121">
        <f>IF('Copy &amp; Paste Roster Report Here'!$A12=CB$7,IF('Copy &amp; Paste Roster Report Here'!$M12="fy",1,0),0)</f>
        <v>0</v>
      </c>
      <c r="CC15" s="121">
        <f>IF('Copy &amp; Paste Roster Report Here'!$A12=CC$7,IF('Copy &amp; Paste Roster Report Here'!$M12="fy",1,0),0)</f>
        <v>0</v>
      </c>
      <c r="CD15" s="121">
        <f>IF('Copy &amp; Paste Roster Report Here'!$A12=CD$7,IF('Copy &amp; Paste Roster Report Here'!$M12="fy",1,0),0)</f>
        <v>0</v>
      </c>
      <c r="CE15" s="121">
        <f>IF('Copy &amp; Paste Roster Report Here'!$A12=CE$7,IF('Copy &amp; Paste Roster Report Here'!$M12="fy",1,0),0)</f>
        <v>0</v>
      </c>
      <c r="CF15" s="73">
        <f t="shared" si="13"/>
        <v>0</v>
      </c>
      <c r="CG15" s="122">
        <f>IF('Copy &amp; Paste Roster Report Here'!$A12=CG$7,IF('Copy &amp; Paste Roster Report Here'!$M12="RH",1,0),0)</f>
        <v>0</v>
      </c>
      <c r="CH15" s="122">
        <f>IF('Copy &amp; Paste Roster Report Here'!$A12=CH$7,IF('Copy &amp; Paste Roster Report Here'!$M12="RH",1,0),0)</f>
        <v>0</v>
      </c>
      <c r="CI15" s="122">
        <f>IF('Copy &amp; Paste Roster Report Here'!$A12=CI$7,IF('Copy &amp; Paste Roster Report Here'!$M12="RH",1,0),0)</f>
        <v>0</v>
      </c>
      <c r="CJ15" s="122">
        <f>IF('Copy &amp; Paste Roster Report Here'!$A12=CJ$7,IF('Copy &amp; Paste Roster Report Here'!$M12="RH",1,0),0)</f>
        <v>0</v>
      </c>
      <c r="CK15" s="122">
        <f>IF('Copy &amp; Paste Roster Report Here'!$A12=CK$7,IF('Copy &amp; Paste Roster Report Here'!$M12="RH",1,0),0)</f>
        <v>0</v>
      </c>
      <c r="CL15" s="122">
        <f>IF('Copy &amp; Paste Roster Report Here'!$A12=CL$7,IF('Copy &amp; Paste Roster Report Here'!$M12="RH",1,0),0)</f>
        <v>0</v>
      </c>
      <c r="CM15" s="122">
        <f>IF('Copy &amp; Paste Roster Report Here'!$A12=CM$7,IF('Copy &amp; Paste Roster Report Here'!$M12="RH",1,0),0)</f>
        <v>0</v>
      </c>
      <c r="CN15" s="122">
        <f>IF('Copy &amp; Paste Roster Report Here'!$A12=CN$7,IF('Copy &amp; Paste Roster Report Here'!$M12="RH",1,0),0)</f>
        <v>0</v>
      </c>
      <c r="CO15" s="122">
        <f>IF('Copy &amp; Paste Roster Report Here'!$A12=CO$7,IF('Copy &amp; Paste Roster Report Here'!$M12="RH",1,0),0)</f>
        <v>0</v>
      </c>
      <c r="CP15" s="122">
        <f>IF('Copy &amp; Paste Roster Report Here'!$A12=CP$7,IF('Copy &amp; Paste Roster Report Here'!$M12="RH",1,0),0)</f>
        <v>0</v>
      </c>
      <c r="CQ15" s="122">
        <f>IF('Copy &amp; Paste Roster Report Here'!$A12=CQ$7,IF('Copy &amp; Paste Roster Report Here'!$M12="RH",1,0),0)</f>
        <v>0</v>
      </c>
      <c r="CR15" s="73">
        <f t="shared" si="14"/>
        <v>0</v>
      </c>
      <c r="CS15" s="123">
        <f>IF('Copy &amp; Paste Roster Report Here'!$A12=CS$7,IF('Copy &amp; Paste Roster Report Here'!$M12="QT",1,0),0)</f>
        <v>0</v>
      </c>
      <c r="CT15" s="123">
        <f>IF('Copy &amp; Paste Roster Report Here'!$A12=CT$7,IF('Copy &amp; Paste Roster Report Here'!$M12="QT",1,0),0)</f>
        <v>0</v>
      </c>
      <c r="CU15" s="123">
        <f>IF('Copy &amp; Paste Roster Report Here'!$A12=CU$7,IF('Copy &amp; Paste Roster Report Here'!$M12="QT",1,0),0)</f>
        <v>0</v>
      </c>
      <c r="CV15" s="123">
        <f>IF('Copy &amp; Paste Roster Report Here'!$A12=CV$7,IF('Copy &amp; Paste Roster Report Here'!$M12="QT",1,0),0)</f>
        <v>0</v>
      </c>
      <c r="CW15" s="123">
        <f>IF('Copy &amp; Paste Roster Report Here'!$A12=CW$7,IF('Copy &amp; Paste Roster Report Here'!$M12="QT",1,0),0)</f>
        <v>0</v>
      </c>
      <c r="CX15" s="123">
        <f>IF('Copy &amp; Paste Roster Report Here'!$A12=CX$7,IF('Copy &amp; Paste Roster Report Here'!$M12="QT",1,0),0)</f>
        <v>0</v>
      </c>
      <c r="CY15" s="123">
        <f>IF('Copy &amp; Paste Roster Report Here'!$A12=CY$7,IF('Copy &amp; Paste Roster Report Here'!$M12="QT",1,0),0)</f>
        <v>0</v>
      </c>
      <c r="CZ15" s="123">
        <f>IF('Copy &amp; Paste Roster Report Here'!$A12=CZ$7,IF('Copy &amp; Paste Roster Report Here'!$M12="QT",1,0),0)</f>
        <v>0</v>
      </c>
      <c r="DA15" s="123">
        <f>IF('Copy &amp; Paste Roster Report Here'!$A12=DA$7,IF('Copy &amp; Paste Roster Report Here'!$M12="QT",1,0),0)</f>
        <v>0</v>
      </c>
      <c r="DB15" s="123">
        <f>IF('Copy &amp; Paste Roster Report Here'!$A12=DB$7,IF('Copy &amp; Paste Roster Report Here'!$M12="QT",1,0),0)</f>
        <v>0</v>
      </c>
      <c r="DC15" s="123">
        <f>IF('Copy &amp; Paste Roster Report Here'!$A12=DC$7,IF('Copy &amp; Paste Roster Report Here'!$M12="QT",1,0),0)</f>
        <v>0</v>
      </c>
      <c r="DD15" s="73">
        <f t="shared" si="15"/>
        <v>0</v>
      </c>
      <c r="DE15" s="124">
        <f>IF('Copy &amp; Paste Roster Report Here'!$A12=DE$7,IF('Copy &amp; Paste Roster Report Here'!$M12="xxxxxxxxxxx",1,0),0)</f>
        <v>0</v>
      </c>
      <c r="DF15" s="124">
        <f>IF('Copy &amp; Paste Roster Report Here'!$A12=DF$7,IF('Copy &amp; Paste Roster Report Here'!$M12="xxxxxxxxxxx",1,0),0)</f>
        <v>0</v>
      </c>
      <c r="DG15" s="124">
        <f>IF('Copy &amp; Paste Roster Report Here'!$A12=DG$7,IF('Copy &amp; Paste Roster Report Here'!$M12="xxxxxxxxxxx",1,0),0)</f>
        <v>0</v>
      </c>
      <c r="DH15" s="124">
        <f>IF('Copy &amp; Paste Roster Report Here'!$A12=DH$7,IF('Copy &amp; Paste Roster Report Here'!$M12="xxxxxxxxxxx",1,0),0)</f>
        <v>0</v>
      </c>
      <c r="DI15" s="124">
        <f>IF('Copy &amp; Paste Roster Report Here'!$A12=DI$7,IF('Copy &amp; Paste Roster Report Here'!$M12="xxxxxxxxxxx",1,0),0)</f>
        <v>0</v>
      </c>
      <c r="DJ15" s="124">
        <f>IF('Copy &amp; Paste Roster Report Here'!$A12=DJ$7,IF('Copy &amp; Paste Roster Report Here'!$M12="xxxxxxxxxxx",1,0),0)</f>
        <v>0</v>
      </c>
      <c r="DK15" s="124">
        <f>IF('Copy &amp; Paste Roster Report Here'!$A12=DK$7,IF('Copy &amp; Paste Roster Report Here'!$M12="xxxxxxxxxxx",1,0),0)</f>
        <v>0</v>
      </c>
      <c r="DL15" s="124">
        <f>IF('Copy &amp; Paste Roster Report Here'!$A12=DL$7,IF('Copy &amp; Paste Roster Report Here'!$M12="xxxxxxxxxxx",1,0),0)</f>
        <v>0</v>
      </c>
      <c r="DM15" s="124">
        <f>IF('Copy &amp; Paste Roster Report Here'!$A12=DM$7,IF('Copy &amp; Paste Roster Report Here'!$M12="xxxxxxxxxxx",1,0),0)</f>
        <v>0</v>
      </c>
      <c r="DN15" s="124">
        <f>IF('Copy &amp; Paste Roster Report Here'!$A12=DN$7,IF('Copy &amp; Paste Roster Report Here'!$M12="xxxxxxxxxxx",1,0),0)</f>
        <v>0</v>
      </c>
      <c r="DO15" s="124">
        <f>IF('Copy &amp; Paste Roster Report Here'!$A12=DO$7,IF('Copy &amp; Paste Roster Report Here'!$M12="xxxxxxxxxxx",1,0),0)</f>
        <v>0</v>
      </c>
      <c r="DP15" s="125">
        <f t="shared" si="16"/>
        <v>0</v>
      </c>
      <c r="DQ15" s="126">
        <f t="shared" si="17"/>
        <v>0</v>
      </c>
    </row>
    <row r="16" spans="1:121" x14ac:dyDescent="0.25">
      <c r="A16" s="111">
        <f t="shared" si="3"/>
        <v>0</v>
      </c>
      <c r="B16" s="111">
        <f t="shared" si="4"/>
        <v>0</v>
      </c>
      <c r="C16" s="112">
        <f>+('Copy &amp; Paste Roster Report Here'!$P13-'Copy &amp; Paste Roster Report Here'!$O13)/30</f>
        <v>0</v>
      </c>
      <c r="D16" s="112">
        <f>+('Copy &amp; Paste Roster Report Here'!$P13-'Copy &amp; Paste Roster Report Here'!$O13)</f>
        <v>0</v>
      </c>
      <c r="E16" s="111">
        <f>'Copy &amp; Paste Roster Report Here'!N13</f>
        <v>0</v>
      </c>
      <c r="F16" s="111" t="str">
        <f t="shared" si="5"/>
        <v>N</v>
      </c>
      <c r="G16" s="111">
        <f>'Copy &amp; Paste Roster Report Here'!R13</f>
        <v>0</v>
      </c>
      <c r="H16" s="113">
        <f t="shared" si="6"/>
        <v>0</v>
      </c>
      <c r="I16" s="112">
        <f>IF(F16="N",$F$5-'Copy &amp; Paste Roster Report Here'!O13,+'Copy &amp; Paste Roster Report Here'!Q13-'Copy &amp; Paste Roster Report Here'!O13)</f>
        <v>0</v>
      </c>
      <c r="J16" s="114">
        <f t="shared" si="7"/>
        <v>0</v>
      </c>
      <c r="K16" s="114">
        <f t="shared" si="8"/>
        <v>0</v>
      </c>
      <c r="L16" s="115">
        <f>'Copy &amp; Paste Roster Report Here'!F13</f>
        <v>0</v>
      </c>
      <c r="M16" s="116">
        <f t="shared" si="9"/>
        <v>0</v>
      </c>
      <c r="N16" s="117">
        <f>IF('Copy &amp; Paste Roster Report Here'!$A13='Analytical Tests'!N$7,IF($F16="Y",+$H16*N$6,0),0)</f>
        <v>0</v>
      </c>
      <c r="O16" s="117">
        <f>IF('Copy &amp; Paste Roster Report Here'!$A13='Analytical Tests'!O$7,IF($F16="Y",+$H16*O$6,0),0)</f>
        <v>0</v>
      </c>
      <c r="P16" s="117">
        <f>IF('Copy &amp; Paste Roster Report Here'!$A13='Analytical Tests'!P$7,IF($F16="Y",+$H16*P$6,0),0)</f>
        <v>0</v>
      </c>
      <c r="Q16" s="117">
        <f>IF('Copy &amp; Paste Roster Report Here'!$A13='Analytical Tests'!Q$7,IF($F16="Y",+$H16*Q$6,0),0)</f>
        <v>0</v>
      </c>
      <c r="R16" s="117">
        <f>IF('Copy &amp; Paste Roster Report Here'!$A13='Analytical Tests'!R$7,IF($F16="Y",+$H16*R$6,0),0)</f>
        <v>0</v>
      </c>
      <c r="S16" s="117">
        <f>IF('Copy &amp; Paste Roster Report Here'!$A13='Analytical Tests'!S$7,IF($F16="Y",+$H16*S$6,0),0)</f>
        <v>0</v>
      </c>
      <c r="T16" s="117">
        <f>IF('Copy &amp; Paste Roster Report Here'!$A13='Analytical Tests'!T$7,IF($F16="Y",+$H16*T$6,0),0)</f>
        <v>0</v>
      </c>
      <c r="U16" s="117">
        <f>IF('Copy &amp; Paste Roster Report Here'!$A13='Analytical Tests'!U$7,IF($F16="Y",+$H16*U$6,0),0)</f>
        <v>0</v>
      </c>
      <c r="V16" s="117">
        <f>IF('Copy &amp; Paste Roster Report Here'!$A13='Analytical Tests'!V$7,IF($F16="Y",+$H16*V$6,0),0)</f>
        <v>0</v>
      </c>
      <c r="W16" s="117">
        <f>IF('Copy &amp; Paste Roster Report Here'!$A13='Analytical Tests'!W$7,IF($F16="Y",+$H16*W$6,0),0)</f>
        <v>0</v>
      </c>
      <c r="X16" s="117">
        <f>IF('Copy &amp; Paste Roster Report Here'!$A13='Analytical Tests'!X$7,IF($F16="Y",+$H16*X$6,0),0)</f>
        <v>0</v>
      </c>
      <c r="Y16" s="117" t="b">
        <f>IF('Copy &amp; Paste Roster Report Here'!$A13='Analytical Tests'!Y$7,IF($F16="N",IF($J16&gt;=$C16,Y$6,+($I16/$D16)*Y$6),0))</f>
        <v>0</v>
      </c>
      <c r="Z16" s="117" t="b">
        <f>IF('Copy &amp; Paste Roster Report Here'!$A13='Analytical Tests'!Z$7,IF($F16="N",IF($J16&gt;=$C16,Z$6,+($I16/$D16)*Z$6),0))</f>
        <v>0</v>
      </c>
      <c r="AA16" s="117" t="b">
        <f>IF('Copy &amp; Paste Roster Report Here'!$A13='Analytical Tests'!AA$7,IF($F16="N",IF($J16&gt;=$C16,AA$6,+($I16/$D16)*AA$6),0))</f>
        <v>0</v>
      </c>
      <c r="AB16" s="117" t="b">
        <f>IF('Copy &amp; Paste Roster Report Here'!$A13='Analytical Tests'!AB$7,IF($F16="N",IF($J16&gt;=$C16,AB$6,+($I16/$D16)*AB$6),0))</f>
        <v>0</v>
      </c>
      <c r="AC16" s="117" t="b">
        <f>IF('Copy &amp; Paste Roster Report Here'!$A13='Analytical Tests'!AC$7,IF($F16="N",IF($J16&gt;=$C16,AC$6,+($I16/$D16)*AC$6),0))</f>
        <v>0</v>
      </c>
      <c r="AD16" s="117" t="b">
        <f>IF('Copy &amp; Paste Roster Report Here'!$A13='Analytical Tests'!AD$7,IF($F16="N",IF($J16&gt;=$C16,AD$6,+($I16/$D16)*AD$6),0))</f>
        <v>0</v>
      </c>
      <c r="AE16" s="117" t="b">
        <f>IF('Copy &amp; Paste Roster Report Here'!$A13='Analytical Tests'!AE$7,IF($F16="N",IF($J16&gt;=$C16,AE$6,+($I16/$D16)*AE$6),0))</f>
        <v>0</v>
      </c>
      <c r="AF16" s="117" t="b">
        <f>IF('Copy &amp; Paste Roster Report Here'!$A13='Analytical Tests'!AF$7,IF($F16="N",IF($J16&gt;=$C16,AF$6,+($I16/$D16)*AF$6),0))</f>
        <v>0</v>
      </c>
      <c r="AG16" s="117" t="b">
        <f>IF('Copy &amp; Paste Roster Report Here'!$A13='Analytical Tests'!AG$7,IF($F16="N",IF($J16&gt;=$C16,AG$6,+($I16/$D16)*AG$6),0))</f>
        <v>0</v>
      </c>
      <c r="AH16" s="117" t="b">
        <f>IF('Copy &amp; Paste Roster Report Here'!$A13='Analytical Tests'!AH$7,IF($F16="N",IF($J16&gt;=$C16,AH$6,+($I16/$D16)*AH$6),0))</f>
        <v>0</v>
      </c>
      <c r="AI16" s="117" t="b">
        <f>IF('Copy &amp; Paste Roster Report Here'!$A13='Analytical Tests'!AI$7,IF($F16="N",IF($J16&gt;=$C16,AI$6,+($I16/$D16)*AI$6),0))</f>
        <v>0</v>
      </c>
      <c r="AJ16" s="79"/>
      <c r="AK16" s="118">
        <f>IF('Copy &amp; Paste Roster Report Here'!$A13=AK$7,IF('Copy &amp; Paste Roster Report Here'!$M13="FT",1,0),0)</f>
        <v>0</v>
      </c>
      <c r="AL16" s="118">
        <f>IF('Copy &amp; Paste Roster Report Here'!$A13=AL$7,IF('Copy &amp; Paste Roster Report Here'!$M13="FT",1,0),0)</f>
        <v>0</v>
      </c>
      <c r="AM16" s="118">
        <f>IF('Copy &amp; Paste Roster Report Here'!$A13=AM$7,IF('Copy &amp; Paste Roster Report Here'!$M13="FT",1,0),0)</f>
        <v>0</v>
      </c>
      <c r="AN16" s="118">
        <f>IF('Copy &amp; Paste Roster Report Here'!$A13=AN$7,IF('Copy &amp; Paste Roster Report Here'!$M13="FT",1,0),0)</f>
        <v>0</v>
      </c>
      <c r="AO16" s="118">
        <f>IF('Copy &amp; Paste Roster Report Here'!$A13=AO$7,IF('Copy &amp; Paste Roster Report Here'!$M13="FT",1,0),0)</f>
        <v>0</v>
      </c>
      <c r="AP16" s="118">
        <f>IF('Copy &amp; Paste Roster Report Here'!$A13=AP$7,IF('Copy &amp; Paste Roster Report Here'!$M13="FT",1,0),0)</f>
        <v>0</v>
      </c>
      <c r="AQ16" s="118">
        <f>IF('Copy &amp; Paste Roster Report Here'!$A13=AQ$7,IF('Copy &amp; Paste Roster Report Here'!$M13="FT",1,0),0)</f>
        <v>0</v>
      </c>
      <c r="AR16" s="118">
        <f>IF('Copy &amp; Paste Roster Report Here'!$A13=AR$7,IF('Copy &amp; Paste Roster Report Here'!$M13="FT",1,0),0)</f>
        <v>0</v>
      </c>
      <c r="AS16" s="118">
        <f>IF('Copy &amp; Paste Roster Report Here'!$A13=AS$7,IF('Copy &amp; Paste Roster Report Here'!$M13="FT",1,0),0)</f>
        <v>0</v>
      </c>
      <c r="AT16" s="118">
        <f>IF('Copy &amp; Paste Roster Report Here'!$A13=AT$7,IF('Copy &amp; Paste Roster Report Here'!$M13="FT",1,0),0)</f>
        <v>0</v>
      </c>
      <c r="AU16" s="118">
        <f>IF('Copy &amp; Paste Roster Report Here'!$A13=AU$7,IF('Copy &amp; Paste Roster Report Here'!$M13="FT",1,0),0)</f>
        <v>0</v>
      </c>
      <c r="AV16" s="73">
        <f t="shared" si="10"/>
        <v>0</v>
      </c>
      <c r="AW16" s="119">
        <f>IF('Copy &amp; Paste Roster Report Here'!$A13=AW$7,IF('Copy &amp; Paste Roster Report Here'!$M13="HT",1,0),0)</f>
        <v>0</v>
      </c>
      <c r="AX16" s="119">
        <f>IF('Copy &amp; Paste Roster Report Here'!$A13=AX$7,IF('Copy &amp; Paste Roster Report Here'!$M13="HT",1,0),0)</f>
        <v>0</v>
      </c>
      <c r="AY16" s="119">
        <f>IF('Copy &amp; Paste Roster Report Here'!$A13=AY$7,IF('Copy &amp; Paste Roster Report Here'!$M13="HT",1,0),0)</f>
        <v>0</v>
      </c>
      <c r="AZ16" s="119">
        <f>IF('Copy &amp; Paste Roster Report Here'!$A13=AZ$7,IF('Copy &amp; Paste Roster Report Here'!$M13="HT",1,0),0)</f>
        <v>0</v>
      </c>
      <c r="BA16" s="119">
        <f>IF('Copy &amp; Paste Roster Report Here'!$A13=BA$7,IF('Copy &amp; Paste Roster Report Here'!$M13="HT",1,0),0)</f>
        <v>0</v>
      </c>
      <c r="BB16" s="119">
        <f>IF('Copy &amp; Paste Roster Report Here'!$A13=BB$7,IF('Copy &amp; Paste Roster Report Here'!$M13="HT",1,0),0)</f>
        <v>0</v>
      </c>
      <c r="BC16" s="119">
        <f>IF('Copy &amp; Paste Roster Report Here'!$A13=BC$7,IF('Copy &amp; Paste Roster Report Here'!$M13="HT",1,0),0)</f>
        <v>0</v>
      </c>
      <c r="BD16" s="119">
        <f>IF('Copy &amp; Paste Roster Report Here'!$A13=BD$7,IF('Copy &amp; Paste Roster Report Here'!$M13="HT",1,0),0)</f>
        <v>0</v>
      </c>
      <c r="BE16" s="119">
        <f>IF('Copy &amp; Paste Roster Report Here'!$A13=BE$7,IF('Copy &amp; Paste Roster Report Here'!$M13="HT",1,0),0)</f>
        <v>0</v>
      </c>
      <c r="BF16" s="119">
        <f>IF('Copy &amp; Paste Roster Report Here'!$A13=BF$7,IF('Copy &amp; Paste Roster Report Here'!$M13="HT",1,0),0)</f>
        <v>0</v>
      </c>
      <c r="BG16" s="119">
        <f>IF('Copy &amp; Paste Roster Report Here'!$A13=BG$7,IF('Copy &amp; Paste Roster Report Here'!$M13="HT",1,0),0)</f>
        <v>0</v>
      </c>
      <c r="BH16" s="73">
        <f t="shared" si="11"/>
        <v>0</v>
      </c>
      <c r="BI16" s="120">
        <f>IF('Copy &amp; Paste Roster Report Here'!$A13=BI$7,IF('Copy &amp; Paste Roster Report Here'!$M13="MT",1,0),0)</f>
        <v>0</v>
      </c>
      <c r="BJ16" s="120">
        <f>IF('Copy &amp; Paste Roster Report Here'!$A13=BJ$7,IF('Copy &amp; Paste Roster Report Here'!$M13="MT",1,0),0)</f>
        <v>0</v>
      </c>
      <c r="BK16" s="120">
        <f>IF('Copy &amp; Paste Roster Report Here'!$A13=BK$7,IF('Copy &amp; Paste Roster Report Here'!$M13="MT",1,0),0)</f>
        <v>0</v>
      </c>
      <c r="BL16" s="120">
        <f>IF('Copy &amp; Paste Roster Report Here'!$A13=BL$7,IF('Copy &amp; Paste Roster Report Here'!$M13="MT",1,0),0)</f>
        <v>0</v>
      </c>
      <c r="BM16" s="120">
        <f>IF('Copy &amp; Paste Roster Report Here'!$A13=BM$7,IF('Copy &amp; Paste Roster Report Here'!$M13="MT",1,0),0)</f>
        <v>0</v>
      </c>
      <c r="BN16" s="120">
        <f>IF('Copy &amp; Paste Roster Report Here'!$A13=BN$7,IF('Copy &amp; Paste Roster Report Here'!$M13="MT",1,0),0)</f>
        <v>0</v>
      </c>
      <c r="BO16" s="120">
        <f>IF('Copy &amp; Paste Roster Report Here'!$A13=BO$7,IF('Copy &amp; Paste Roster Report Here'!$M13="MT",1,0),0)</f>
        <v>0</v>
      </c>
      <c r="BP16" s="120">
        <f>IF('Copy &amp; Paste Roster Report Here'!$A13=BP$7,IF('Copy &amp; Paste Roster Report Here'!$M13="MT",1,0),0)</f>
        <v>0</v>
      </c>
      <c r="BQ16" s="120">
        <f>IF('Copy &amp; Paste Roster Report Here'!$A13=BQ$7,IF('Copy &amp; Paste Roster Report Here'!$M13="MT",1,0),0)</f>
        <v>0</v>
      </c>
      <c r="BR16" s="120">
        <f>IF('Copy &amp; Paste Roster Report Here'!$A13=BR$7,IF('Copy &amp; Paste Roster Report Here'!$M13="MT",1,0),0)</f>
        <v>0</v>
      </c>
      <c r="BS16" s="120">
        <f>IF('Copy &amp; Paste Roster Report Here'!$A13=BS$7,IF('Copy &amp; Paste Roster Report Here'!$M13="MT",1,0),0)</f>
        <v>0</v>
      </c>
      <c r="BT16" s="73">
        <f t="shared" si="12"/>
        <v>0</v>
      </c>
      <c r="BU16" s="121">
        <f>IF('Copy &amp; Paste Roster Report Here'!$A13=BU$7,IF('Copy &amp; Paste Roster Report Here'!$M13="fy",1,0),0)</f>
        <v>0</v>
      </c>
      <c r="BV16" s="121">
        <f>IF('Copy &amp; Paste Roster Report Here'!$A13=BV$7,IF('Copy &amp; Paste Roster Report Here'!$M13="fy",1,0),0)</f>
        <v>0</v>
      </c>
      <c r="BW16" s="121">
        <f>IF('Copy &amp; Paste Roster Report Here'!$A13=BW$7,IF('Copy &amp; Paste Roster Report Here'!$M13="fy",1,0),0)</f>
        <v>0</v>
      </c>
      <c r="BX16" s="121">
        <f>IF('Copy &amp; Paste Roster Report Here'!$A13=BX$7,IF('Copy &amp; Paste Roster Report Here'!$M13="fy",1,0),0)</f>
        <v>0</v>
      </c>
      <c r="BY16" s="121">
        <f>IF('Copy &amp; Paste Roster Report Here'!$A13=BY$7,IF('Copy &amp; Paste Roster Report Here'!$M13="fy",1,0),0)</f>
        <v>0</v>
      </c>
      <c r="BZ16" s="121">
        <f>IF('Copy &amp; Paste Roster Report Here'!$A13=BZ$7,IF('Copy &amp; Paste Roster Report Here'!$M13="fy",1,0),0)</f>
        <v>0</v>
      </c>
      <c r="CA16" s="121">
        <f>IF('Copy &amp; Paste Roster Report Here'!$A13=CA$7,IF('Copy &amp; Paste Roster Report Here'!$M13="fy",1,0),0)</f>
        <v>0</v>
      </c>
      <c r="CB16" s="121">
        <f>IF('Copy &amp; Paste Roster Report Here'!$A13=CB$7,IF('Copy &amp; Paste Roster Report Here'!$M13="fy",1,0),0)</f>
        <v>0</v>
      </c>
      <c r="CC16" s="121">
        <f>IF('Copy &amp; Paste Roster Report Here'!$A13=CC$7,IF('Copy &amp; Paste Roster Report Here'!$M13="fy",1,0),0)</f>
        <v>0</v>
      </c>
      <c r="CD16" s="121">
        <f>IF('Copy &amp; Paste Roster Report Here'!$A13=CD$7,IF('Copy &amp; Paste Roster Report Here'!$M13="fy",1,0),0)</f>
        <v>0</v>
      </c>
      <c r="CE16" s="121">
        <f>IF('Copy &amp; Paste Roster Report Here'!$A13=CE$7,IF('Copy &amp; Paste Roster Report Here'!$M13="fy",1,0),0)</f>
        <v>0</v>
      </c>
      <c r="CF16" s="73">
        <f t="shared" si="13"/>
        <v>0</v>
      </c>
      <c r="CG16" s="122">
        <f>IF('Copy &amp; Paste Roster Report Here'!$A13=CG$7,IF('Copy &amp; Paste Roster Report Here'!$M13="RH",1,0),0)</f>
        <v>0</v>
      </c>
      <c r="CH16" s="122">
        <f>IF('Copy &amp; Paste Roster Report Here'!$A13=CH$7,IF('Copy &amp; Paste Roster Report Here'!$M13="RH",1,0),0)</f>
        <v>0</v>
      </c>
      <c r="CI16" s="122">
        <f>IF('Copy &amp; Paste Roster Report Here'!$A13=CI$7,IF('Copy &amp; Paste Roster Report Here'!$M13="RH",1,0),0)</f>
        <v>0</v>
      </c>
      <c r="CJ16" s="122">
        <f>IF('Copy &amp; Paste Roster Report Here'!$A13=CJ$7,IF('Copy &amp; Paste Roster Report Here'!$M13="RH",1,0),0)</f>
        <v>0</v>
      </c>
      <c r="CK16" s="122">
        <f>IF('Copy &amp; Paste Roster Report Here'!$A13=CK$7,IF('Copy &amp; Paste Roster Report Here'!$M13="RH",1,0),0)</f>
        <v>0</v>
      </c>
      <c r="CL16" s="122">
        <f>IF('Copy &amp; Paste Roster Report Here'!$A13=CL$7,IF('Copy &amp; Paste Roster Report Here'!$M13="RH",1,0),0)</f>
        <v>0</v>
      </c>
      <c r="CM16" s="122">
        <f>IF('Copy &amp; Paste Roster Report Here'!$A13=CM$7,IF('Copy &amp; Paste Roster Report Here'!$M13="RH",1,0),0)</f>
        <v>0</v>
      </c>
      <c r="CN16" s="122">
        <f>IF('Copy &amp; Paste Roster Report Here'!$A13=CN$7,IF('Copy &amp; Paste Roster Report Here'!$M13="RH",1,0),0)</f>
        <v>0</v>
      </c>
      <c r="CO16" s="122">
        <f>IF('Copy &amp; Paste Roster Report Here'!$A13=CO$7,IF('Copy &amp; Paste Roster Report Here'!$M13="RH",1,0),0)</f>
        <v>0</v>
      </c>
      <c r="CP16" s="122">
        <f>IF('Copy &amp; Paste Roster Report Here'!$A13=CP$7,IF('Copy &amp; Paste Roster Report Here'!$M13="RH",1,0),0)</f>
        <v>0</v>
      </c>
      <c r="CQ16" s="122">
        <f>IF('Copy &amp; Paste Roster Report Here'!$A13=CQ$7,IF('Copy &amp; Paste Roster Report Here'!$M13="RH",1,0),0)</f>
        <v>0</v>
      </c>
      <c r="CR16" s="73">
        <f t="shared" si="14"/>
        <v>0</v>
      </c>
      <c r="CS16" s="123">
        <f>IF('Copy &amp; Paste Roster Report Here'!$A13=CS$7,IF('Copy &amp; Paste Roster Report Here'!$M13="QT",1,0),0)</f>
        <v>0</v>
      </c>
      <c r="CT16" s="123">
        <f>IF('Copy &amp; Paste Roster Report Here'!$A13=CT$7,IF('Copy &amp; Paste Roster Report Here'!$M13="QT",1,0),0)</f>
        <v>0</v>
      </c>
      <c r="CU16" s="123">
        <f>IF('Copy &amp; Paste Roster Report Here'!$A13=CU$7,IF('Copy &amp; Paste Roster Report Here'!$M13="QT",1,0),0)</f>
        <v>0</v>
      </c>
      <c r="CV16" s="123">
        <f>IF('Copy &amp; Paste Roster Report Here'!$A13=CV$7,IF('Copy &amp; Paste Roster Report Here'!$M13="QT",1,0),0)</f>
        <v>0</v>
      </c>
      <c r="CW16" s="123">
        <f>IF('Copy &amp; Paste Roster Report Here'!$A13=CW$7,IF('Copy &amp; Paste Roster Report Here'!$M13="QT",1,0),0)</f>
        <v>0</v>
      </c>
      <c r="CX16" s="123">
        <f>IF('Copy &amp; Paste Roster Report Here'!$A13=CX$7,IF('Copy &amp; Paste Roster Report Here'!$M13="QT",1,0),0)</f>
        <v>0</v>
      </c>
      <c r="CY16" s="123">
        <f>IF('Copy &amp; Paste Roster Report Here'!$A13=CY$7,IF('Copy &amp; Paste Roster Report Here'!$M13="QT",1,0),0)</f>
        <v>0</v>
      </c>
      <c r="CZ16" s="123">
        <f>IF('Copy &amp; Paste Roster Report Here'!$A13=CZ$7,IF('Copy &amp; Paste Roster Report Here'!$M13="QT",1,0),0)</f>
        <v>0</v>
      </c>
      <c r="DA16" s="123">
        <f>IF('Copy &amp; Paste Roster Report Here'!$A13=DA$7,IF('Copy &amp; Paste Roster Report Here'!$M13="QT",1,0),0)</f>
        <v>0</v>
      </c>
      <c r="DB16" s="123">
        <f>IF('Copy &amp; Paste Roster Report Here'!$A13=DB$7,IF('Copy &amp; Paste Roster Report Here'!$M13="QT",1,0),0)</f>
        <v>0</v>
      </c>
      <c r="DC16" s="123">
        <f>IF('Copy &amp; Paste Roster Report Here'!$A13=DC$7,IF('Copy &amp; Paste Roster Report Here'!$M13="QT",1,0),0)</f>
        <v>0</v>
      </c>
      <c r="DD16" s="73">
        <f t="shared" si="15"/>
        <v>0</v>
      </c>
      <c r="DE16" s="124">
        <f>IF('Copy &amp; Paste Roster Report Here'!$A13=DE$7,IF('Copy &amp; Paste Roster Report Here'!$M13="xxxxxxxxxxx",1,0),0)</f>
        <v>0</v>
      </c>
      <c r="DF16" s="124">
        <f>IF('Copy &amp; Paste Roster Report Here'!$A13=DF$7,IF('Copy &amp; Paste Roster Report Here'!$M13="xxxxxxxxxxx",1,0),0)</f>
        <v>0</v>
      </c>
      <c r="DG16" s="124">
        <f>IF('Copy &amp; Paste Roster Report Here'!$A13=DG$7,IF('Copy &amp; Paste Roster Report Here'!$M13="xxxxxxxxxxx",1,0),0)</f>
        <v>0</v>
      </c>
      <c r="DH16" s="124">
        <f>IF('Copy &amp; Paste Roster Report Here'!$A13=DH$7,IF('Copy &amp; Paste Roster Report Here'!$M13="xxxxxxxxxxx",1,0),0)</f>
        <v>0</v>
      </c>
      <c r="DI16" s="124">
        <f>IF('Copy &amp; Paste Roster Report Here'!$A13=DI$7,IF('Copy &amp; Paste Roster Report Here'!$M13="xxxxxxxxxxx",1,0),0)</f>
        <v>0</v>
      </c>
      <c r="DJ16" s="124">
        <f>IF('Copy &amp; Paste Roster Report Here'!$A13=DJ$7,IF('Copy &amp; Paste Roster Report Here'!$M13="xxxxxxxxxxx",1,0),0)</f>
        <v>0</v>
      </c>
      <c r="DK16" s="124">
        <f>IF('Copy &amp; Paste Roster Report Here'!$A13=DK$7,IF('Copy &amp; Paste Roster Report Here'!$M13="xxxxxxxxxxx",1,0),0)</f>
        <v>0</v>
      </c>
      <c r="DL16" s="124">
        <f>IF('Copy &amp; Paste Roster Report Here'!$A13=DL$7,IF('Copy &amp; Paste Roster Report Here'!$M13="xxxxxxxxxxx",1,0),0)</f>
        <v>0</v>
      </c>
      <c r="DM16" s="124">
        <f>IF('Copy &amp; Paste Roster Report Here'!$A13=DM$7,IF('Copy &amp; Paste Roster Report Here'!$M13="xxxxxxxxxxx",1,0),0)</f>
        <v>0</v>
      </c>
      <c r="DN16" s="124">
        <f>IF('Copy &amp; Paste Roster Report Here'!$A13=DN$7,IF('Copy &amp; Paste Roster Report Here'!$M13="xxxxxxxxxxx",1,0),0)</f>
        <v>0</v>
      </c>
      <c r="DO16" s="124">
        <f>IF('Copy &amp; Paste Roster Report Here'!$A13=DO$7,IF('Copy &amp; Paste Roster Report Here'!$M13="xxxxxxxxxxx",1,0),0)</f>
        <v>0</v>
      </c>
      <c r="DP16" s="125">
        <f t="shared" si="16"/>
        <v>0</v>
      </c>
      <c r="DQ16" s="126">
        <f t="shared" si="17"/>
        <v>0</v>
      </c>
    </row>
    <row r="17" spans="1:121" x14ac:dyDescent="0.25">
      <c r="A17" s="111">
        <f t="shared" si="3"/>
        <v>0</v>
      </c>
      <c r="B17" s="111">
        <f t="shared" si="4"/>
        <v>0</v>
      </c>
      <c r="C17" s="112">
        <f>+('Copy &amp; Paste Roster Report Here'!$P14-'Copy &amp; Paste Roster Report Here'!$O14)/30</f>
        <v>0</v>
      </c>
      <c r="D17" s="112">
        <f>+('Copy &amp; Paste Roster Report Here'!$P14-'Copy &amp; Paste Roster Report Here'!$O14)</f>
        <v>0</v>
      </c>
      <c r="E17" s="111">
        <f>'Copy &amp; Paste Roster Report Here'!N14</f>
        <v>0</v>
      </c>
      <c r="F17" s="111" t="str">
        <f t="shared" si="5"/>
        <v>N</v>
      </c>
      <c r="G17" s="111">
        <f>'Copy &amp; Paste Roster Report Here'!R14</f>
        <v>0</v>
      </c>
      <c r="H17" s="113">
        <f t="shared" si="6"/>
        <v>0</v>
      </c>
      <c r="I17" s="112">
        <f>IF(F17="N",$F$5-'Copy &amp; Paste Roster Report Here'!O14,+'Copy &amp; Paste Roster Report Here'!Q14-'Copy &amp; Paste Roster Report Here'!O14)</f>
        <v>0</v>
      </c>
      <c r="J17" s="114">
        <f t="shared" si="7"/>
        <v>0</v>
      </c>
      <c r="K17" s="114">
        <f t="shared" si="8"/>
        <v>0</v>
      </c>
      <c r="L17" s="115">
        <f>'Copy &amp; Paste Roster Report Here'!F14</f>
        <v>0</v>
      </c>
      <c r="M17" s="116">
        <f t="shared" si="9"/>
        <v>0</v>
      </c>
      <c r="N17" s="117">
        <f>IF('Copy &amp; Paste Roster Report Here'!$A14='Analytical Tests'!N$7,IF($F17="Y",+$H17*N$6,0),0)</f>
        <v>0</v>
      </c>
      <c r="O17" s="117">
        <f>IF('Copy &amp; Paste Roster Report Here'!$A14='Analytical Tests'!O$7,IF($F17="Y",+$H17*O$6,0),0)</f>
        <v>0</v>
      </c>
      <c r="P17" s="117">
        <f>IF('Copy &amp; Paste Roster Report Here'!$A14='Analytical Tests'!P$7,IF($F17="Y",+$H17*P$6,0),0)</f>
        <v>0</v>
      </c>
      <c r="Q17" s="117">
        <f>IF('Copy &amp; Paste Roster Report Here'!$A14='Analytical Tests'!Q$7,IF($F17="Y",+$H17*Q$6,0),0)</f>
        <v>0</v>
      </c>
      <c r="R17" s="117">
        <f>IF('Copy &amp; Paste Roster Report Here'!$A14='Analytical Tests'!R$7,IF($F17="Y",+$H17*R$6,0),0)</f>
        <v>0</v>
      </c>
      <c r="S17" s="117">
        <f>IF('Copy &amp; Paste Roster Report Here'!$A14='Analytical Tests'!S$7,IF($F17="Y",+$H17*S$6,0),0)</f>
        <v>0</v>
      </c>
      <c r="T17" s="117">
        <f>IF('Copy &amp; Paste Roster Report Here'!$A14='Analytical Tests'!T$7,IF($F17="Y",+$H17*T$6,0),0)</f>
        <v>0</v>
      </c>
      <c r="U17" s="117">
        <f>IF('Copy &amp; Paste Roster Report Here'!$A14='Analytical Tests'!U$7,IF($F17="Y",+$H17*U$6,0),0)</f>
        <v>0</v>
      </c>
      <c r="V17" s="117">
        <f>IF('Copy &amp; Paste Roster Report Here'!$A14='Analytical Tests'!V$7,IF($F17="Y",+$H17*V$6,0),0)</f>
        <v>0</v>
      </c>
      <c r="W17" s="117">
        <f>IF('Copy &amp; Paste Roster Report Here'!$A14='Analytical Tests'!W$7,IF($F17="Y",+$H17*W$6,0),0)</f>
        <v>0</v>
      </c>
      <c r="X17" s="117">
        <f>IF('Copy &amp; Paste Roster Report Here'!$A14='Analytical Tests'!X$7,IF($F17="Y",+$H17*X$6,0),0)</f>
        <v>0</v>
      </c>
      <c r="Y17" s="117" t="b">
        <f>IF('Copy &amp; Paste Roster Report Here'!$A14='Analytical Tests'!Y$7,IF($F17="N",IF($J17&gt;=$C17,Y$6,+($I17/$D17)*Y$6),0))</f>
        <v>0</v>
      </c>
      <c r="Z17" s="117" t="b">
        <f>IF('Copy &amp; Paste Roster Report Here'!$A14='Analytical Tests'!Z$7,IF($F17="N",IF($J17&gt;=$C17,Z$6,+($I17/$D17)*Z$6),0))</f>
        <v>0</v>
      </c>
      <c r="AA17" s="117" t="b">
        <f>IF('Copy &amp; Paste Roster Report Here'!$A14='Analytical Tests'!AA$7,IF($F17="N",IF($J17&gt;=$C17,AA$6,+($I17/$D17)*AA$6),0))</f>
        <v>0</v>
      </c>
      <c r="AB17" s="117" t="b">
        <f>IF('Copy &amp; Paste Roster Report Here'!$A14='Analytical Tests'!AB$7,IF($F17="N",IF($J17&gt;=$C17,AB$6,+($I17/$D17)*AB$6),0))</f>
        <v>0</v>
      </c>
      <c r="AC17" s="117" t="b">
        <f>IF('Copy &amp; Paste Roster Report Here'!$A14='Analytical Tests'!AC$7,IF($F17="N",IF($J17&gt;=$C17,AC$6,+($I17/$D17)*AC$6),0))</f>
        <v>0</v>
      </c>
      <c r="AD17" s="117" t="b">
        <f>IF('Copy &amp; Paste Roster Report Here'!$A14='Analytical Tests'!AD$7,IF($F17="N",IF($J17&gt;=$C17,AD$6,+($I17/$D17)*AD$6),0))</f>
        <v>0</v>
      </c>
      <c r="AE17" s="117" t="b">
        <f>IF('Copy &amp; Paste Roster Report Here'!$A14='Analytical Tests'!AE$7,IF($F17="N",IF($J17&gt;=$C17,AE$6,+($I17/$D17)*AE$6),0))</f>
        <v>0</v>
      </c>
      <c r="AF17" s="117" t="b">
        <f>IF('Copy &amp; Paste Roster Report Here'!$A14='Analytical Tests'!AF$7,IF($F17="N",IF($J17&gt;=$C17,AF$6,+($I17/$D17)*AF$6),0))</f>
        <v>0</v>
      </c>
      <c r="AG17" s="117" t="b">
        <f>IF('Copy &amp; Paste Roster Report Here'!$A14='Analytical Tests'!AG$7,IF($F17="N",IF($J17&gt;=$C17,AG$6,+($I17/$D17)*AG$6),0))</f>
        <v>0</v>
      </c>
      <c r="AH17" s="117" t="b">
        <f>IF('Copy &amp; Paste Roster Report Here'!$A14='Analytical Tests'!AH$7,IF($F17="N",IF($J17&gt;=$C17,AH$6,+($I17/$D17)*AH$6),0))</f>
        <v>0</v>
      </c>
      <c r="AI17" s="117" t="b">
        <f>IF('Copy &amp; Paste Roster Report Here'!$A14='Analytical Tests'!AI$7,IF($F17="N",IF($J17&gt;=$C17,AI$6,+($I17/$D17)*AI$6),0))</f>
        <v>0</v>
      </c>
      <c r="AJ17" s="79"/>
      <c r="AK17" s="118">
        <f>IF('Copy &amp; Paste Roster Report Here'!$A14=AK$7,IF('Copy &amp; Paste Roster Report Here'!$M14="FT",1,0),0)</f>
        <v>0</v>
      </c>
      <c r="AL17" s="118">
        <f>IF('Copy &amp; Paste Roster Report Here'!$A14=AL$7,IF('Copy &amp; Paste Roster Report Here'!$M14="FT",1,0),0)</f>
        <v>0</v>
      </c>
      <c r="AM17" s="118">
        <f>IF('Copy &amp; Paste Roster Report Here'!$A14=AM$7,IF('Copy &amp; Paste Roster Report Here'!$M14="FT",1,0),0)</f>
        <v>0</v>
      </c>
      <c r="AN17" s="118">
        <f>IF('Copy &amp; Paste Roster Report Here'!$A14=AN$7,IF('Copy &amp; Paste Roster Report Here'!$M14="FT",1,0),0)</f>
        <v>0</v>
      </c>
      <c r="AO17" s="118">
        <f>IF('Copy &amp; Paste Roster Report Here'!$A14=AO$7,IF('Copy &amp; Paste Roster Report Here'!$M14="FT",1,0),0)</f>
        <v>0</v>
      </c>
      <c r="AP17" s="118">
        <f>IF('Copy &amp; Paste Roster Report Here'!$A14=AP$7,IF('Copy &amp; Paste Roster Report Here'!$M14="FT",1,0),0)</f>
        <v>0</v>
      </c>
      <c r="AQ17" s="118">
        <f>IF('Copy &amp; Paste Roster Report Here'!$A14=AQ$7,IF('Copy &amp; Paste Roster Report Here'!$M14="FT",1,0),0)</f>
        <v>0</v>
      </c>
      <c r="AR17" s="118">
        <f>IF('Copy &amp; Paste Roster Report Here'!$A14=AR$7,IF('Copy &amp; Paste Roster Report Here'!$M14="FT",1,0),0)</f>
        <v>0</v>
      </c>
      <c r="AS17" s="118">
        <f>IF('Copy &amp; Paste Roster Report Here'!$A14=AS$7,IF('Copy &amp; Paste Roster Report Here'!$M14="FT",1,0),0)</f>
        <v>0</v>
      </c>
      <c r="AT17" s="118">
        <f>IF('Copy &amp; Paste Roster Report Here'!$A14=AT$7,IF('Copy &amp; Paste Roster Report Here'!$M14="FT",1,0),0)</f>
        <v>0</v>
      </c>
      <c r="AU17" s="118">
        <f>IF('Copy &amp; Paste Roster Report Here'!$A14=AU$7,IF('Copy &amp; Paste Roster Report Here'!$M14="FT",1,0),0)</f>
        <v>0</v>
      </c>
      <c r="AV17" s="73">
        <f t="shared" si="10"/>
        <v>0</v>
      </c>
      <c r="AW17" s="119">
        <f>IF('Copy &amp; Paste Roster Report Here'!$A14=AW$7,IF('Copy &amp; Paste Roster Report Here'!$M14="HT",1,0),0)</f>
        <v>0</v>
      </c>
      <c r="AX17" s="119">
        <f>IF('Copy &amp; Paste Roster Report Here'!$A14=AX$7,IF('Copy &amp; Paste Roster Report Here'!$M14="HT",1,0),0)</f>
        <v>0</v>
      </c>
      <c r="AY17" s="119">
        <f>IF('Copy &amp; Paste Roster Report Here'!$A14=AY$7,IF('Copy &amp; Paste Roster Report Here'!$M14="HT",1,0),0)</f>
        <v>0</v>
      </c>
      <c r="AZ17" s="119">
        <f>IF('Copy &amp; Paste Roster Report Here'!$A14=AZ$7,IF('Copy &amp; Paste Roster Report Here'!$M14="HT",1,0),0)</f>
        <v>0</v>
      </c>
      <c r="BA17" s="119">
        <f>IF('Copy &amp; Paste Roster Report Here'!$A14=BA$7,IF('Copy &amp; Paste Roster Report Here'!$M14="HT",1,0),0)</f>
        <v>0</v>
      </c>
      <c r="BB17" s="119">
        <f>IF('Copy &amp; Paste Roster Report Here'!$A14=BB$7,IF('Copy &amp; Paste Roster Report Here'!$M14="HT",1,0),0)</f>
        <v>0</v>
      </c>
      <c r="BC17" s="119">
        <f>IF('Copy &amp; Paste Roster Report Here'!$A14=BC$7,IF('Copy &amp; Paste Roster Report Here'!$M14="HT",1,0),0)</f>
        <v>0</v>
      </c>
      <c r="BD17" s="119">
        <f>IF('Copy &amp; Paste Roster Report Here'!$A14=BD$7,IF('Copy &amp; Paste Roster Report Here'!$M14="HT",1,0),0)</f>
        <v>0</v>
      </c>
      <c r="BE17" s="119">
        <f>IF('Copy &amp; Paste Roster Report Here'!$A14=BE$7,IF('Copy &amp; Paste Roster Report Here'!$M14="HT",1,0),0)</f>
        <v>0</v>
      </c>
      <c r="BF17" s="119">
        <f>IF('Copy &amp; Paste Roster Report Here'!$A14=BF$7,IF('Copy &amp; Paste Roster Report Here'!$M14="HT",1,0),0)</f>
        <v>0</v>
      </c>
      <c r="BG17" s="119">
        <f>IF('Copy &amp; Paste Roster Report Here'!$A14=BG$7,IF('Copy &amp; Paste Roster Report Here'!$M14="HT",1,0),0)</f>
        <v>0</v>
      </c>
      <c r="BH17" s="73">
        <f t="shared" si="11"/>
        <v>0</v>
      </c>
      <c r="BI17" s="120">
        <f>IF('Copy &amp; Paste Roster Report Here'!$A14=BI$7,IF('Copy &amp; Paste Roster Report Here'!$M14="MT",1,0),0)</f>
        <v>0</v>
      </c>
      <c r="BJ17" s="120">
        <f>IF('Copy &amp; Paste Roster Report Here'!$A14=BJ$7,IF('Copy &amp; Paste Roster Report Here'!$M14="MT",1,0),0)</f>
        <v>0</v>
      </c>
      <c r="BK17" s="120">
        <f>IF('Copy &amp; Paste Roster Report Here'!$A14=BK$7,IF('Copy &amp; Paste Roster Report Here'!$M14="MT",1,0),0)</f>
        <v>0</v>
      </c>
      <c r="BL17" s="120">
        <f>IF('Copy &amp; Paste Roster Report Here'!$A14=BL$7,IF('Copy &amp; Paste Roster Report Here'!$M14="MT",1,0),0)</f>
        <v>0</v>
      </c>
      <c r="BM17" s="120">
        <f>IF('Copy &amp; Paste Roster Report Here'!$A14=BM$7,IF('Copy &amp; Paste Roster Report Here'!$M14="MT",1,0),0)</f>
        <v>0</v>
      </c>
      <c r="BN17" s="120">
        <f>IF('Copy &amp; Paste Roster Report Here'!$A14=BN$7,IF('Copy &amp; Paste Roster Report Here'!$M14="MT",1,0),0)</f>
        <v>0</v>
      </c>
      <c r="BO17" s="120">
        <f>IF('Copy &amp; Paste Roster Report Here'!$A14=BO$7,IF('Copy &amp; Paste Roster Report Here'!$M14="MT",1,0),0)</f>
        <v>0</v>
      </c>
      <c r="BP17" s="120">
        <f>IF('Copy &amp; Paste Roster Report Here'!$A14=BP$7,IF('Copy &amp; Paste Roster Report Here'!$M14="MT",1,0),0)</f>
        <v>0</v>
      </c>
      <c r="BQ17" s="120">
        <f>IF('Copy &amp; Paste Roster Report Here'!$A14=BQ$7,IF('Copy &amp; Paste Roster Report Here'!$M14="MT",1,0),0)</f>
        <v>0</v>
      </c>
      <c r="BR17" s="120">
        <f>IF('Copy &amp; Paste Roster Report Here'!$A14=BR$7,IF('Copy &amp; Paste Roster Report Here'!$M14="MT",1,0),0)</f>
        <v>0</v>
      </c>
      <c r="BS17" s="120">
        <f>IF('Copy &amp; Paste Roster Report Here'!$A14=BS$7,IF('Copy &amp; Paste Roster Report Here'!$M14="MT",1,0),0)</f>
        <v>0</v>
      </c>
      <c r="BT17" s="73">
        <f t="shared" si="12"/>
        <v>0</v>
      </c>
      <c r="BU17" s="121">
        <f>IF('Copy &amp; Paste Roster Report Here'!$A14=BU$7,IF('Copy &amp; Paste Roster Report Here'!$M14="fy",1,0),0)</f>
        <v>0</v>
      </c>
      <c r="BV17" s="121">
        <f>IF('Copy &amp; Paste Roster Report Here'!$A14=BV$7,IF('Copy &amp; Paste Roster Report Here'!$M14="fy",1,0),0)</f>
        <v>0</v>
      </c>
      <c r="BW17" s="121">
        <f>IF('Copy &amp; Paste Roster Report Here'!$A14=BW$7,IF('Copy &amp; Paste Roster Report Here'!$M14="fy",1,0),0)</f>
        <v>0</v>
      </c>
      <c r="BX17" s="121">
        <f>IF('Copy &amp; Paste Roster Report Here'!$A14=BX$7,IF('Copy &amp; Paste Roster Report Here'!$M14="fy",1,0),0)</f>
        <v>0</v>
      </c>
      <c r="BY17" s="121">
        <f>IF('Copy &amp; Paste Roster Report Here'!$A14=BY$7,IF('Copy &amp; Paste Roster Report Here'!$M14="fy",1,0),0)</f>
        <v>0</v>
      </c>
      <c r="BZ17" s="121">
        <f>IF('Copy &amp; Paste Roster Report Here'!$A14=BZ$7,IF('Copy &amp; Paste Roster Report Here'!$M14="fy",1,0),0)</f>
        <v>0</v>
      </c>
      <c r="CA17" s="121">
        <f>IF('Copy &amp; Paste Roster Report Here'!$A14=CA$7,IF('Copy &amp; Paste Roster Report Here'!$M14="fy",1,0),0)</f>
        <v>0</v>
      </c>
      <c r="CB17" s="121">
        <f>IF('Copy &amp; Paste Roster Report Here'!$A14=CB$7,IF('Copy &amp; Paste Roster Report Here'!$M14="fy",1,0),0)</f>
        <v>0</v>
      </c>
      <c r="CC17" s="121">
        <f>IF('Copy &amp; Paste Roster Report Here'!$A14=CC$7,IF('Copy &amp; Paste Roster Report Here'!$M14="fy",1,0),0)</f>
        <v>0</v>
      </c>
      <c r="CD17" s="121">
        <f>IF('Copy &amp; Paste Roster Report Here'!$A14=CD$7,IF('Copy &amp; Paste Roster Report Here'!$M14="fy",1,0),0)</f>
        <v>0</v>
      </c>
      <c r="CE17" s="121">
        <f>IF('Copy &amp; Paste Roster Report Here'!$A14=CE$7,IF('Copy &amp; Paste Roster Report Here'!$M14="fy",1,0),0)</f>
        <v>0</v>
      </c>
      <c r="CF17" s="73">
        <f t="shared" si="13"/>
        <v>0</v>
      </c>
      <c r="CG17" s="122">
        <f>IF('Copy &amp; Paste Roster Report Here'!$A14=CG$7,IF('Copy &amp; Paste Roster Report Here'!$M14="RH",1,0),0)</f>
        <v>0</v>
      </c>
      <c r="CH17" s="122">
        <f>IF('Copy &amp; Paste Roster Report Here'!$A14=CH$7,IF('Copy &amp; Paste Roster Report Here'!$M14="RH",1,0),0)</f>
        <v>0</v>
      </c>
      <c r="CI17" s="122">
        <f>IF('Copy &amp; Paste Roster Report Here'!$A14=CI$7,IF('Copy &amp; Paste Roster Report Here'!$M14="RH",1,0),0)</f>
        <v>0</v>
      </c>
      <c r="CJ17" s="122">
        <f>IF('Copy &amp; Paste Roster Report Here'!$A14=CJ$7,IF('Copy &amp; Paste Roster Report Here'!$M14="RH",1,0),0)</f>
        <v>0</v>
      </c>
      <c r="CK17" s="122">
        <f>IF('Copy &amp; Paste Roster Report Here'!$A14=CK$7,IF('Copy &amp; Paste Roster Report Here'!$M14="RH",1,0),0)</f>
        <v>0</v>
      </c>
      <c r="CL17" s="122">
        <f>IF('Copy &amp; Paste Roster Report Here'!$A14=CL$7,IF('Copy &amp; Paste Roster Report Here'!$M14="RH",1,0),0)</f>
        <v>0</v>
      </c>
      <c r="CM17" s="122">
        <f>IF('Copy &amp; Paste Roster Report Here'!$A14=CM$7,IF('Copy &amp; Paste Roster Report Here'!$M14="RH",1,0),0)</f>
        <v>0</v>
      </c>
      <c r="CN17" s="122">
        <f>IF('Copy &amp; Paste Roster Report Here'!$A14=CN$7,IF('Copy &amp; Paste Roster Report Here'!$M14="RH",1,0),0)</f>
        <v>0</v>
      </c>
      <c r="CO17" s="122">
        <f>IF('Copy &amp; Paste Roster Report Here'!$A14=CO$7,IF('Copy &amp; Paste Roster Report Here'!$M14="RH",1,0),0)</f>
        <v>0</v>
      </c>
      <c r="CP17" s="122">
        <f>IF('Copy &amp; Paste Roster Report Here'!$A14=CP$7,IF('Copy &amp; Paste Roster Report Here'!$M14="RH",1,0),0)</f>
        <v>0</v>
      </c>
      <c r="CQ17" s="122">
        <f>IF('Copy &amp; Paste Roster Report Here'!$A14=CQ$7,IF('Copy &amp; Paste Roster Report Here'!$M14="RH",1,0),0)</f>
        <v>0</v>
      </c>
      <c r="CR17" s="73">
        <f t="shared" si="14"/>
        <v>0</v>
      </c>
      <c r="CS17" s="123">
        <f>IF('Copy &amp; Paste Roster Report Here'!$A14=CS$7,IF('Copy &amp; Paste Roster Report Here'!$M14="QT",1,0),0)</f>
        <v>0</v>
      </c>
      <c r="CT17" s="123">
        <f>IF('Copy &amp; Paste Roster Report Here'!$A14=CT$7,IF('Copy &amp; Paste Roster Report Here'!$M14="QT",1,0),0)</f>
        <v>0</v>
      </c>
      <c r="CU17" s="123">
        <f>IF('Copy &amp; Paste Roster Report Here'!$A14=CU$7,IF('Copy &amp; Paste Roster Report Here'!$M14="QT",1,0),0)</f>
        <v>0</v>
      </c>
      <c r="CV17" s="123">
        <f>IF('Copy &amp; Paste Roster Report Here'!$A14=CV$7,IF('Copy &amp; Paste Roster Report Here'!$M14="QT",1,0),0)</f>
        <v>0</v>
      </c>
      <c r="CW17" s="123">
        <f>IF('Copy &amp; Paste Roster Report Here'!$A14=CW$7,IF('Copy &amp; Paste Roster Report Here'!$M14="QT",1,0),0)</f>
        <v>0</v>
      </c>
      <c r="CX17" s="123">
        <f>IF('Copy &amp; Paste Roster Report Here'!$A14=CX$7,IF('Copy &amp; Paste Roster Report Here'!$M14="QT",1,0),0)</f>
        <v>0</v>
      </c>
      <c r="CY17" s="123">
        <f>IF('Copy &amp; Paste Roster Report Here'!$A14=CY$7,IF('Copy &amp; Paste Roster Report Here'!$M14="QT",1,0),0)</f>
        <v>0</v>
      </c>
      <c r="CZ17" s="123">
        <f>IF('Copy &amp; Paste Roster Report Here'!$A14=CZ$7,IF('Copy &amp; Paste Roster Report Here'!$M14="QT",1,0),0)</f>
        <v>0</v>
      </c>
      <c r="DA17" s="123">
        <f>IF('Copy &amp; Paste Roster Report Here'!$A14=DA$7,IF('Copy &amp; Paste Roster Report Here'!$M14="QT",1,0),0)</f>
        <v>0</v>
      </c>
      <c r="DB17" s="123">
        <f>IF('Copy &amp; Paste Roster Report Here'!$A14=DB$7,IF('Copy &amp; Paste Roster Report Here'!$M14="QT",1,0),0)</f>
        <v>0</v>
      </c>
      <c r="DC17" s="123">
        <f>IF('Copy &amp; Paste Roster Report Here'!$A14=DC$7,IF('Copy &amp; Paste Roster Report Here'!$M14="QT",1,0),0)</f>
        <v>0</v>
      </c>
      <c r="DD17" s="73">
        <f t="shared" si="15"/>
        <v>0</v>
      </c>
      <c r="DE17" s="124">
        <f>IF('Copy &amp; Paste Roster Report Here'!$A14=DE$7,IF('Copy &amp; Paste Roster Report Here'!$M14="xxxxxxxxxxx",1,0),0)</f>
        <v>0</v>
      </c>
      <c r="DF17" s="124">
        <f>IF('Copy &amp; Paste Roster Report Here'!$A14=DF$7,IF('Copy &amp; Paste Roster Report Here'!$M14="xxxxxxxxxxx",1,0),0)</f>
        <v>0</v>
      </c>
      <c r="DG17" s="124">
        <f>IF('Copy &amp; Paste Roster Report Here'!$A14=DG$7,IF('Copy &amp; Paste Roster Report Here'!$M14="xxxxxxxxxxx",1,0),0)</f>
        <v>0</v>
      </c>
      <c r="DH17" s="124">
        <f>IF('Copy &amp; Paste Roster Report Here'!$A14=DH$7,IF('Copy &amp; Paste Roster Report Here'!$M14="xxxxxxxxxxx",1,0),0)</f>
        <v>0</v>
      </c>
      <c r="DI17" s="124">
        <f>IF('Copy &amp; Paste Roster Report Here'!$A14=DI$7,IF('Copy &amp; Paste Roster Report Here'!$M14="xxxxxxxxxxx",1,0),0)</f>
        <v>0</v>
      </c>
      <c r="DJ17" s="124">
        <f>IF('Copy &amp; Paste Roster Report Here'!$A14=DJ$7,IF('Copy &amp; Paste Roster Report Here'!$M14="xxxxxxxxxxx",1,0),0)</f>
        <v>0</v>
      </c>
      <c r="DK17" s="124">
        <f>IF('Copy &amp; Paste Roster Report Here'!$A14=DK$7,IF('Copy &amp; Paste Roster Report Here'!$M14="xxxxxxxxxxx",1,0),0)</f>
        <v>0</v>
      </c>
      <c r="DL17" s="124">
        <f>IF('Copy &amp; Paste Roster Report Here'!$A14=DL$7,IF('Copy &amp; Paste Roster Report Here'!$M14="xxxxxxxxxxx",1,0),0)</f>
        <v>0</v>
      </c>
      <c r="DM17" s="124">
        <f>IF('Copy &amp; Paste Roster Report Here'!$A14=DM$7,IF('Copy &amp; Paste Roster Report Here'!$M14="xxxxxxxxxxx",1,0),0)</f>
        <v>0</v>
      </c>
      <c r="DN17" s="124">
        <f>IF('Copy &amp; Paste Roster Report Here'!$A14=DN$7,IF('Copy &amp; Paste Roster Report Here'!$M14="xxxxxxxxxxx",1,0),0)</f>
        <v>0</v>
      </c>
      <c r="DO17" s="124">
        <f>IF('Copy &amp; Paste Roster Report Here'!$A14=DO$7,IF('Copy &amp; Paste Roster Report Here'!$M14="xxxxxxxxxxx",1,0),0)</f>
        <v>0</v>
      </c>
      <c r="DP17" s="125">
        <f t="shared" si="16"/>
        <v>0</v>
      </c>
      <c r="DQ17" s="126">
        <f t="shared" si="17"/>
        <v>0</v>
      </c>
    </row>
    <row r="18" spans="1:121" x14ac:dyDescent="0.25">
      <c r="A18" s="111">
        <f t="shared" si="3"/>
        <v>0</v>
      </c>
      <c r="B18" s="111">
        <f t="shared" si="4"/>
        <v>0</v>
      </c>
      <c r="C18" s="112">
        <f>+('Copy &amp; Paste Roster Report Here'!$P15-'Copy &amp; Paste Roster Report Here'!$O15)/30</f>
        <v>0</v>
      </c>
      <c r="D18" s="112">
        <f>+('Copy &amp; Paste Roster Report Here'!$P15-'Copy &amp; Paste Roster Report Here'!$O15)</f>
        <v>0</v>
      </c>
      <c r="E18" s="111">
        <f>'Copy &amp; Paste Roster Report Here'!N15</f>
        <v>0</v>
      </c>
      <c r="F18" s="111" t="str">
        <f t="shared" si="5"/>
        <v>N</v>
      </c>
      <c r="G18" s="111">
        <f>'Copy &amp; Paste Roster Report Here'!R15</f>
        <v>0</v>
      </c>
      <c r="H18" s="113">
        <f t="shared" si="6"/>
        <v>0</v>
      </c>
      <c r="I18" s="112">
        <f>IF(F18="N",$F$5-'Copy &amp; Paste Roster Report Here'!O15,+'Copy &amp; Paste Roster Report Here'!Q15-'Copy &amp; Paste Roster Report Here'!O15)</f>
        <v>0</v>
      </c>
      <c r="J18" s="114">
        <f t="shared" si="7"/>
        <v>0</v>
      </c>
      <c r="K18" s="114">
        <f t="shared" si="8"/>
        <v>0</v>
      </c>
      <c r="L18" s="115">
        <f>'Copy &amp; Paste Roster Report Here'!F15</f>
        <v>0</v>
      </c>
      <c r="M18" s="116">
        <f t="shared" si="9"/>
        <v>0</v>
      </c>
      <c r="N18" s="117">
        <f>IF('Copy &amp; Paste Roster Report Here'!$A15='Analytical Tests'!N$7,IF($F18="Y",+$H18*N$6,0),0)</f>
        <v>0</v>
      </c>
      <c r="O18" s="117">
        <f>IF('Copy &amp; Paste Roster Report Here'!$A15='Analytical Tests'!O$7,IF($F18="Y",+$H18*O$6,0),0)</f>
        <v>0</v>
      </c>
      <c r="P18" s="117">
        <f>IF('Copy &amp; Paste Roster Report Here'!$A15='Analytical Tests'!P$7,IF($F18="Y",+$H18*P$6,0),0)</f>
        <v>0</v>
      </c>
      <c r="Q18" s="117">
        <f>IF('Copy &amp; Paste Roster Report Here'!$A15='Analytical Tests'!Q$7,IF($F18="Y",+$H18*Q$6,0),0)</f>
        <v>0</v>
      </c>
      <c r="R18" s="117">
        <f>IF('Copy &amp; Paste Roster Report Here'!$A15='Analytical Tests'!R$7,IF($F18="Y",+$H18*R$6,0),0)</f>
        <v>0</v>
      </c>
      <c r="S18" s="117">
        <f>IF('Copy &amp; Paste Roster Report Here'!$A15='Analytical Tests'!S$7,IF($F18="Y",+$H18*S$6,0),0)</f>
        <v>0</v>
      </c>
      <c r="T18" s="117">
        <f>IF('Copy &amp; Paste Roster Report Here'!$A15='Analytical Tests'!T$7,IF($F18="Y",+$H18*T$6,0),0)</f>
        <v>0</v>
      </c>
      <c r="U18" s="117">
        <f>IF('Copy &amp; Paste Roster Report Here'!$A15='Analytical Tests'!U$7,IF($F18="Y",+$H18*U$6,0),0)</f>
        <v>0</v>
      </c>
      <c r="V18" s="117">
        <f>IF('Copy &amp; Paste Roster Report Here'!$A15='Analytical Tests'!V$7,IF($F18="Y",+$H18*V$6,0),0)</f>
        <v>0</v>
      </c>
      <c r="W18" s="117">
        <f>IF('Copy &amp; Paste Roster Report Here'!$A15='Analytical Tests'!W$7,IF($F18="Y",+$H18*W$6,0),0)</f>
        <v>0</v>
      </c>
      <c r="X18" s="117">
        <f>IF('Copy &amp; Paste Roster Report Here'!$A15='Analytical Tests'!X$7,IF($F18="Y",+$H18*X$6,0),0)</f>
        <v>0</v>
      </c>
      <c r="Y18" s="117" t="b">
        <f>IF('Copy &amp; Paste Roster Report Here'!$A15='Analytical Tests'!Y$7,IF($F18="N",IF($J18&gt;=$C18,Y$6,+($I18/$D18)*Y$6),0))</f>
        <v>0</v>
      </c>
      <c r="Z18" s="117" t="b">
        <f>IF('Copy &amp; Paste Roster Report Here'!$A15='Analytical Tests'!Z$7,IF($F18="N",IF($J18&gt;=$C18,Z$6,+($I18/$D18)*Z$6),0))</f>
        <v>0</v>
      </c>
      <c r="AA18" s="117" t="b">
        <f>IF('Copy &amp; Paste Roster Report Here'!$A15='Analytical Tests'!AA$7,IF($F18="N",IF($J18&gt;=$C18,AA$6,+($I18/$D18)*AA$6),0))</f>
        <v>0</v>
      </c>
      <c r="AB18" s="117" t="b">
        <f>IF('Copy &amp; Paste Roster Report Here'!$A15='Analytical Tests'!AB$7,IF($F18="N",IF($J18&gt;=$C18,AB$6,+($I18/$D18)*AB$6),0))</f>
        <v>0</v>
      </c>
      <c r="AC18" s="117" t="b">
        <f>IF('Copy &amp; Paste Roster Report Here'!$A15='Analytical Tests'!AC$7,IF($F18="N",IF($J18&gt;=$C18,AC$6,+($I18/$D18)*AC$6),0))</f>
        <v>0</v>
      </c>
      <c r="AD18" s="117" t="b">
        <f>IF('Copy &amp; Paste Roster Report Here'!$A15='Analytical Tests'!AD$7,IF($F18="N",IF($J18&gt;=$C18,AD$6,+($I18/$D18)*AD$6),0))</f>
        <v>0</v>
      </c>
      <c r="AE18" s="117" t="b">
        <f>IF('Copy &amp; Paste Roster Report Here'!$A15='Analytical Tests'!AE$7,IF($F18="N",IF($J18&gt;=$C18,AE$6,+($I18/$D18)*AE$6),0))</f>
        <v>0</v>
      </c>
      <c r="AF18" s="117" t="b">
        <f>IF('Copy &amp; Paste Roster Report Here'!$A15='Analytical Tests'!AF$7,IF($F18="N",IF($J18&gt;=$C18,AF$6,+($I18/$D18)*AF$6),0))</f>
        <v>0</v>
      </c>
      <c r="AG18" s="117" t="b">
        <f>IF('Copy &amp; Paste Roster Report Here'!$A15='Analytical Tests'!AG$7,IF($F18="N",IF($J18&gt;=$C18,AG$6,+($I18/$D18)*AG$6),0))</f>
        <v>0</v>
      </c>
      <c r="AH18" s="117" t="b">
        <f>IF('Copy &amp; Paste Roster Report Here'!$A15='Analytical Tests'!AH$7,IF($F18="N",IF($J18&gt;=$C18,AH$6,+($I18/$D18)*AH$6),0))</f>
        <v>0</v>
      </c>
      <c r="AI18" s="117" t="b">
        <f>IF('Copy &amp; Paste Roster Report Here'!$A15='Analytical Tests'!AI$7,IF($F18="N",IF($J18&gt;=$C18,AI$6,+($I18/$D18)*AI$6),0))</f>
        <v>0</v>
      </c>
      <c r="AJ18" s="79"/>
      <c r="AK18" s="118">
        <f>IF('Copy &amp; Paste Roster Report Here'!$A15=AK$7,IF('Copy &amp; Paste Roster Report Here'!$M15="FT",1,0),0)</f>
        <v>0</v>
      </c>
      <c r="AL18" s="118">
        <f>IF('Copy &amp; Paste Roster Report Here'!$A15=AL$7,IF('Copy &amp; Paste Roster Report Here'!$M15="FT",1,0),0)</f>
        <v>0</v>
      </c>
      <c r="AM18" s="118">
        <f>IF('Copy &amp; Paste Roster Report Here'!$A15=AM$7,IF('Copy &amp; Paste Roster Report Here'!$M15="FT",1,0),0)</f>
        <v>0</v>
      </c>
      <c r="AN18" s="118">
        <f>IF('Copy &amp; Paste Roster Report Here'!$A15=AN$7,IF('Copy &amp; Paste Roster Report Here'!$M15="FT",1,0),0)</f>
        <v>0</v>
      </c>
      <c r="AO18" s="118">
        <f>IF('Copy &amp; Paste Roster Report Here'!$A15=AO$7,IF('Copy &amp; Paste Roster Report Here'!$M15="FT",1,0),0)</f>
        <v>0</v>
      </c>
      <c r="AP18" s="118">
        <f>IF('Copy &amp; Paste Roster Report Here'!$A15=AP$7,IF('Copy &amp; Paste Roster Report Here'!$M15="FT",1,0),0)</f>
        <v>0</v>
      </c>
      <c r="AQ18" s="118">
        <f>IF('Copy &amp; Paste Roster Report Here'!$A15=AQ$7,IF('Copy &amp; Paste Roster Report Here'!$M15="FT",1,0),0)</f>
        <v>0</v>
      </c>
      <c r="AR18" s="118">
        <f>IF('Copy &amp; Paste Roster Report Here'!$A15=AR$7,IF('Copy &amp; Paste Roster Report Here'!$M15="FT",1,0),0)</f>
        <v>0</v>
      </c>
      <c r="AS18" s="118">
        <f>IF('Copy &amp; Paste Roster Report Here'!$A15=AS$7,IF('Copy &amp; Paste Roster Report Here'!$M15="FT",1,0),0)</f>
        <v>0</v>
      </c>
      <c r="AT18" s="118">
        <f>IF('Copy &amp; Paste Roster Report Here'!$A15=AT$7,IF('Copy &amp; Paste Roster Report Here'!$M15="FT",1,0),0)</f>
        <v>0</v>
      </c>
      <c r="AU18" s="118">
        <f>IF('Copy &amp; Paste Roster Report Here'!$A15=AU$7,IF('Copy &amp; Paste Roster Report Here'!$M15="FT",1,0),0)</f>
        <v>0</v>
      </c>
      <c r="AV18" s="73">
        <f t="shared" si="10"/>
        <v>0</v>
      </c>
      <c r="AW18" s="119">
        <f>IF('Copy &amp; Paste Roster Report Here'!$A15=AW$7,IF('Copy &amp; Paste Roster Report Here'!$M15="HT",1,0),0)</f>
        <v>0</v>
      </c>
      <c r="AX18" s="119">
        <f>IF('Copy &amp; Paste Roster Report Here'!$A15=AX$7,IF('Copy &amp; Paste Roster Report Here'!$M15="HT",1,0),0)</f>
        <v>0</v>
      </c>
      <c r="AY18" s="119">
        <f>IF('Copy &amp; Paste Roster Report Here'!$A15=AY$7,IF('Copy &amp; Paste Roster Report Here'!$M15="HT",1,0),0)</f>
        <v>0</v>
      </c>
      <c r="AZ18" s="119">
        <f>IF('Copy &amp; Paste Roster Report Here'!$A15=AZ$7,IF('Copy &amp; Paste Roster Report Here'!$M15="HT",1,0),0)</f>
        <v>0</v>
      </c>
      <c r="BA18" s="119">
        <f>IF('Copy &amp; Paste Roster Report Here'!$A15=BA$7,IF('Copy &amp; Paste Roster Report Here'!$M15="HT",1,0),0)</f>
        <v>0</v>
      </c>
      <c r="BB18" s="119">
        <f>IF('Copy &amp; Paste Roster Report Here'!$A15=BB$7,IF('Copy &amp; Paste Roster Report Here'!$M15="HT",1,0),0)</f>
        <v>0</v>
      </c>
      <c r="BC18" s="119">
        <f>IF('Copy &amp; Paste Roster Report Here'!$A15=BC$7,IF('Copy &amp; Paste Roster Report Here'!$M15="HT",1,0),0)</f>
        <v>0</v>
      </c>
      <c r="BD18" s="119">
        <f>IF('Copy &amp; Paste Roster Report Here'!$A15=BD$7,IF('Copy &amp; Paste Roster Report Here'!$M15="HT",1,0),0)</f>
        <v>0</v>
      </c>
      <c r="BE18" s="119">
        <f>IF('Copy &amp; Paste Roster Report Here'!$A15=BE$7,IF('Copy &amp; Paste Roster Report Here'!$M15="HT",1,0),0)</f>
        <v>0</v>
      </c>
      <c r="BF18" s="119">
        <f>IF('Copy &amp; Paste Roster Report Here'!$A15=BF$7,IF('Copy &amp; Paste Roster Report Here'!$M15="HT",1,0),0)</f>
        <v>0</v>
      </c>
      <c r="BG18" s="119">
        <f>IF('Copy &amp; Paste Roster Report Here'!$A15=BG$7,IF('Copy &amp; Paste Roster Report Here'!$M15="HT",1,0),0)</f>
        <v>0</v>
      </c>
      <c r="BH18" s="73">
        <f t="shared" si="11"/>
        <v>0</v>
      </c>
      <c r="BI18" s="120">
        <f>IF('Copy &amp; Paste Roster Report Here'!$A15=BI$7,IF('Copy &amp; Paste Roster Report Here'!$M15="MT",1,0),0)</f>
        <v>0</v>
      </c>
      <c r="BJ18" s="120">
        <f>IF('Copy &amp; Paste Roster Report Here'!$A15=BJ$7,IF('Copy &amp; Paste Roster Report Here'!$M15="MT",1,0),0)</f>
        <v>0</v>
      </c>
      <c r="BK18" s="120">
        <f>IF('Copy &amp; Paste Roster Report Here'!$A15=BK$7,IF('Copy &amp; Paste Roster Report Here'!$M15="MT",1,0),0)</f>
        <v>0</v>
      </c>
      <c r="BL18" s="120">
        <f>IF('Copy &amp; Paste Roster Report Here'!$A15=BL$7,IF('Copy &amp; Paste Roster Report Here'!$M15="MT",1,0),0)</f>
        <v>0</v>
      </c>
      <c r="BM18" s="120">
        <f>IF('Copy &amp; Paste Roster Report Here'!$A15=BM$7,IF('Copy &amp; Paste Roster Report Here'!$M15="MT",1,0),0)</f>
        <v>0</v>
      </c>
      <c r="BN18" s="120">
        <f>IF('Copy &amp; Paste Roster Report Here'!$A15=BN$7,IF('Copy &amp; Paste Roster Report Here'!$M15="MT",1,0),0)</f>
        <v>0</v>
      </c>
      <c r="BO18" s="120">
        <f>IF('Copy &amp; Paste Roster Report Here'!$A15=BO$7,IF('Copy &amp; Paste Roster Report Here'!$M15="MT",1,0),0)</f>
        <v>0</v>
      </c>
      <c r="BP18" s="120">
        <f>IF('Copy &amp; Paste Roster Report Here'!$A15=BP$7,IF('Copy &amp; Paste Roster Report Here'!$M15="MT",1,0),0)</f>
        <v>0</v>
      </c>
      <c r="BQ18" s="120">
        <f>IF('Copy &amp; Paste Roster Report Here'!$A15=BQ$7,IF('Copy &amp; Paste Roster Report Here'!$M15="MT",1,0),0)</f>
        <v>0</v>
      </c>
      <c r="BR18" s="120">
        <f>IF('Copy &amp; Paste Roster Report Here'!$A15=BR$7,IF('Copy &amp; Paste Roster Report Here'!$M15="MT",1,0),0)</f>
        <v>0</v>
      </c>
      <c r="BS18" s="120">
        <f>IF('Copy &amp; Paste Roster Report Here'!$A15=BS$7,IF('Copy &amp; Paste Roster Report Here'!$M15="MT",1,0),0)</f>
        <v>0</v>
      </c>
      <c r="BT18" s="73">
        <f t="shared" si="12"/>
        <v>0</v>
      </c>
      <c r="BU18" s="121">
        <f>IF('Copy &amp; Paste Roster Report Here'!$A15=BU$7,IF('Copy &amp; Paste Roster Report Here'!$M15="fy",1,0),0)</f>
        <v>0</v>
      </c>
      <c r="BV18" s="121">
        <f>IF('Copy &amp; Paste Roster Report Here'!$A15=BV$7,IF('Copy &amp; Paste Roster Report Here'!$M15="fy",1,0),0)</f>
        <v>0</v>
      </c>
      <c r="BW18" s="121">
        <f>IF('Copy &amp; Paste Roster Report Here'!$A15=BW$7,IF('Copy &amp; Paste Roster Report Here'!$M15="fy",1,0),0)</f>
        <v>0</v>
      </c>
      <c r="BX18" s="121">
        <f>IF('Copy &amp; Paste Roster Report Here'!$A15=BX$7,IF('Copy &amp; Paste Roster Report Here'!$M15="fy",1,0),0)</f>
        <v>0</v>
      </c>
      <c r="BY18" s="121">
        <f>IF('Copy &amp; Paste Roster Report Here'!$A15=BY$7,IF('Copy &amp; Paste Roster Report Here'!$M15="fy",1,0),0)</f>
        <v>0</v>
      </c>
      <c r="BZ18" s="121">
        <f>IF('Copy &amp; Paste Roster Report Here'!$A15=BZ$7,IF('Copy &amp; Paste Roster Report Here'!$M15="fy",1,0),0)</f>
        <v>0</v>
      </c>
      <c r="CA18" s="121">
        <f>IF('Copy &amp; Paste Roster Report Here'!$A15=CA$7,IF('Copy &amp; Paste Roster Report Here'!$M15="fy",1,0),0)</f>
        <v>0</v>
      </c>
      <c r="CB18" s="121">
        <f>IF('Copy &amp; Paste Roster Report Here'!$A15=CB$7,IF('Copy &amp; Paste Roster Report Here'!$M15="fy",1,0),0)</f>
        <v>0</v>
      </c>
      <c r="CC18" s="121">
        <f>IF('Copy &amp; Paste Roster Report Here'!$A15=CC$7,IF('Copy &amp; Paste Roster Report Here'!$M15="fy",1,0),0)</f>
        <v>0</v>
      </c>
      <c r="CD18" s="121">
        <f>IF('Copy &amp; Paste Roster Report Here'!$A15=CD$7,IF('Copy &amp; Paste Roster Report Here'!$M15="fy",1,0),0)</f>
        <v>0</v>
      </c>
      <c r="CE18" s="121">
        <f>IF('Copy &amp; Paste Roster Report Here'!$A15=CE$7,IF('Copy &amp; Paste Roster Report Here'!$M15="fy",1,0),0)</f>
        <v>0</v>
      </c>
      <c r="CF18" s="73">
        <f t="shared" si="13"/>
        <v>0</v>
      </c>
      <c r="CG18" s="122">
        <f>IF('Copy &amp; Paste Roster Report Here'!$A15=CG$7,IF('Copy &amp; Paste Roster Report Here'!$M15="RH",1,0),0)</f>
        <v>0</v>
      </c>
      <c r="CH18" s="122">
        <f>IF('Copy &amp; Paste Roster Report Here'!$A15=CH$7,IF('Copy &amp; Paste Roster Report Here'!$M15="RH",1,0),0)</f>
        <v>0</v>
      </c>
      <c r="CI18" s="122">
        <f>IF('Copy &amp; Paste Roster Report Here'!$A15=CI$7,IF('Copy &amp; Paste Roster Report Here'!$M15="RH",1,0),0)</f>
        <v>0</v>
      </c>
      <c r="CJ18" s="122">
        <f>IF('Copy &amp; Paste Roster Report Here'!$A15=CJ$7,IF('Copy &amp; Paste Roster Report Here'!$M15="RH",1,0),0)</f>
        <v>0</v>
      </c>
      <c r="CK18" s="122">
        <f>IF('Copy &amp; Paste Roster Report Here'!$A15=CK$7,IF('Copy &amp; Paste Roster Report Here'!$M15="RH",1,0),0)</f>
        <v>0</v>
      </c>
      <c r="CL18" s="122">
        <f>IF('Copy &amp; Paste Roster Report Here'!$A15=CL$7,IF('Copy &amp; Paste Roster Report Here'!$M15="RH",1,0),0)</f>
        <v>0</v>
      </c>
      <c r="CM18" s="122">
        <f>IF('Copy &amp; Paste Roster Report Here'!$A15=CM$7,IF('Copy &amp; Paste Roster Report Here'!$M15="RH",1,0),0)</f>
        <v>0</v>
      </c>
      <c r="CN18" s="122">
        <f>IF('Copy &amp; Paste Roster Report Here'!$A15=CN$7,IF('Copy &amp; Paste Roster Report Here'!$M15="RH",1,0),0)</f>
        <v>0</v>
      </c>
      <c r="CO18" s="122">
        <f>IF('Copy &amp; Paste Roster Report Here'!$A15=CO$7,IF('Copy &amp; Paste Roster Report Here'!$M15="RH",1,0),0)</f>
        <v>0</v>
      </c>
      <c r="CP18" s="122">
        <f>IF('Copy &amp; Paste Roster Report Here'!$A15=CP$7,IF('Copy &amp; Paste Roster Report Here'!$M15="RH",1,0),0)</f>
        <v>0</v>
      </c>
      <c r="CQ18" s="122">
        <f>IF('Copy &amp; Paste Roster Report Here'!$A15=CQ$7,IF('Copy &amp; Paste Roster Report Here'!$M15="RH",1,0),0)</f>
        <v>0</v>
      </c>
      <c r="CR18" s="73">
        <f t="shared" si="14"/>
        <v>0</v>
      </c>
      <c r="CS18" s="123">
        <f>IF('Copy &amp; Paste Roster Report Here'!$A15=CS$7,IF('Copy &amp; Paste Roster Report Here'!$M15="QT",1,0),0)</f>
        <v>0</v>
      </c>
      <c r="CT18" s="123">
        <f>IF('Copy &amp; Paste Roster Report Here'!$A15=CT$7,IF('Copy &amp; Paste Roster Report Here'!$M15="QT",1,0),0)</f>
        <v>0</v>
      </c>
      <c r="CU18" s="123">
        <f>IF('Copy &amp; Paste Roster Report Here'!$A15=CU$7,IF('Copy &amp; Paste Roster Report Here'!$M15="QT",1,0),0)</f>
        <v>0</v>
      </c>
      <c r="CV18" s="123">
        <f>IF('Copy &amp; Paste Roster Report Here'!$A15=CV$7,IF('Copy &amp; Paste Roster Report Here'!$M15="QT",1,0),0)</f>
        <v>0</v>
      </c>
      <c r="CW18" s="123">
        <f>IF('Copy &amp; Paste Roster Report Here'!$A15=CW$7,IF('Copy &amp; Paste Roster Report Here'!$M15="QT",1,0),0)</f>
        <v>0</v>
      </c>
      <c r="CX18" s="123">
        <f>IF('Copy &amp; Paste Roster Report Here'!$A15=CX$7,IF('Copy &amp; Paste Roster Report Here'!$M15="QT",1,0),0)</f>
        <v>0</v>
      </c>
      <c r="CY18" s="123">
        <f>IF('Copy &amp; Paste Roster Report Here'!$A15=CY$7,IF('Copy &amp; Paste Roster Report Here'!$M15="QT",1,0),0)</f>
        <v>0</v>
      </c>
      <c r="CZ18" s="123">
        <f>IF('Copy &amp; Paste Roster Report Here'!$A15=CZ$7,IF('Copy &amp; Paste Roster Report Here'!$M15="QT",1,0),0)</f>
        <v>0</v>
      </c>
      <c r="DA18" s="123">
        <f>IF('Copy &amp; Paste Roster Report Here'!$A15=DA$7,IF('Copy &amp; Paste Roster Report Here'!$M15="QT",1,0),0)</f>
        <v>0</v>
      </c>
      <c r="DB18" s="123">
        <f>IF('Copy &amp; Paste Roster Report Here'!$A15=DB$7,IF('Copy &amp; Paste Roster Report Here'!$M15="QT",1,0),0)</f>
        <v>0</v>
      </c>
      <c r="DC18" s="123">
        <f>IF('Copy &amp; Paste Roster Report Here'!$A15=DC$7,IF('Copy &amp; Paste Roster Report Here'!$M15="QT",1,0),0)</f>
        <v>0</v>
      </c>
      <c r="DD18" s="73">
        <f t="shared" si="15"/>
        <v>0</v>
      </c>
      <c r="DE18" s="124">
        <f>IF('Copy &amp; Paste Roster Report Here'!$A15=DE$7,IF('Copy &amp; Paste Roster Report Here'!$M15="xxxxxxxxxxx",1,0),0)</f>
        <v>0</v>
      </c>
      <c r="DF18" s="124">
        <f>IF('Copy &amp; Paste Roster Report Here'!$A15=DF$7,IF('Copy &amp; Paste Roster Report Here'!$M15="xxxxxxxxxxx",1,0),0)</f>
        <v>0</v>
      </c>
      <c r="DG18" s="124">
        <f>IF('Copy &amp; Paste Roster Report Here'!$A15=DG$7,IF('Copy &amp; Paste Roster Report Here'!$M15="xxxxxxxxxxx",1,0),0)</f>
        <v>0</v>
      </c>
      <c r="DH18" s="124">
        <f>IF('Copy &amp; Paste Roster Report Here'!$A15=DH$7,IF('Copy &amp; Paste Roster Report Here'!$M15="xxxxxxxxxxx",1,0),0)</f>
        <v>0</v>
      </c>
      <c r="DI18" s="124">
        <f>IF('Copy &amp; Paste Roster Report Here'!$A15=DI$7,IF('Copy &amp; Paste Roster Report Here'!$M15="xxxxxxxxxxx",1,0),0)</f>
        <v>0</v>
      </c>
      <c r="DJ18" s="124">
        <f>IF('Copy &amp; Paste Roster Report Here'!$A15=DJ$7,IF('Copy &amp; Paste Roster Report Here'!$M15="xxxxxxxxxxx",1,0),0)</f>
        <v>0</v>
      </c>
      <c r="DK18" s="124">
        <f>IF('Copy &amp; Paste Roster Report Here'!$A15=DK$7,IF('Copy &amp; Paste Roster Report Here'!$M15="xxxxxxxxxxx",1,0),0)</f>
        <v>0</v>
      </c>
      <c r="DL18" s="124">
        <f>IF('Copy &amp; Paste Roster Report Here'!$A15=DL$7,IF('Copy &amp; Paste Roster Report Here'!$M15="xxxxxxxxxxx",1,0),0)</f>
        <v>0</v>
      </c>
      <c r="DM18" s="124">
        <f>IF('Copy &amp; Paste Roster Report Here'!$A15=DM$7,IF('Copy &amp; Paste Roster Report Here'!$M15="xxxxxxxxxxx",1,0),0)</f>
        <v>0</v>
      </c>
      <c r="DN18" s="124">
        <f>IF('Copy &amp; Paste Roster Report Here'!$A15=DN$7,IF('Copy &amp; Paste Roster Report Here'!$M15="xxxxxxxxxxx",1,0),0)</f>
        <v>0</v>
      </c>
      <c r="DO18" s="124">
        <f>IF('Copy &amp; Paste Roster Report Here'!$A15=DO$7,IF('Copy &amp; Paste Roster Report Here'!$M15="xxxxxxxxxxx",1,0),0)</f>
        <v>0</v>
      </c>
      <c r="DP18" s="125">
        <f t="shared" si="16"/>
        <v>0</v>
      </c>
      <c r="DQ18" s="126">
        <f t="shared" si="17"/>
        <v>0</v>
      </c>
    </row>
    <row r="19" spans="1:121" x14ac:dyDescent="0.25">
      <c r="A19" s="111">
        <f t="shared" si="3"/>
        <v>0</v>
      </c>
      <c r="B19" s="111">
        <f t="shared" si="4"/>
        <v>0</v>
      </c>
      <c r="C19" s="112">
        <f>+('Copy &amp; Paste Roster Report Here'!$P16-'Copy &amp; Paste Roster Report Here'!$O16)/30</f>
        <v>0</v>
      </c>
      <c r="D19" s="112">
        <f>+('Copy &amp; Paste Roster Report Here'!$P16-'Copy &amp; Paste Roster Report Here'!$O16)</f>
        <v>0</v>
      </c>
      <c r="E19" s="111">
        <f>'Copy &amp; Paste Roster Report Here'!N16</f>
        <v>0</v>
      </c>
      <c r="F19" s="111" t="str">
        <f t="shared" si="5"/>
        <v>N</v>
      </c>
      <c r="G19" s="111">
        <f>'Copy &amp; Paste Roster Report Here'!R16</f>
        <v>0</v>
      </c>
      <c r="H19" s="113">
        <f t="shared" si="6"/>
        <v>0</v>
      </c>
      <c r="I19" s="112">
        <f>IF(F19="N",$F$5-'Copy &amp; Paste Roster Report Here'!O16,+'Copy &amp; Paste Roster Report Here'!Q16-'Copy &amp; Paste Roster Report Here'!O16)</f>
        <v>0</v>
      </c>
      <c r="J19" s="114">
        <f t="shared" si="7"/>
        <v>0</v>
      </c>
      <c r="K19" s="114">
        <f t="shared" si="8"/>
        <v>0</v>
      </c>
      <c r="L19" s="115">
        <f>'Copy &amp; Paste Roster Report Here'!F16</f>
        <v>0</v>
      </c>
      <c r="M19" s="116">
        <f t="shared" si="9"/>
        <v>0</v>
      </c>
      <c r="N19" s="117">
        <f>IF('Copy &amp; Paste Roster Report Here'!$A16='Analytical Tests'!N$7,IF($F19="Y",+$H19*N$6,0),0)</f>
        <v>0</v>
      </c>
      <c r="O19" s="117">
        <f>IF('Copy &amp; Paste Roster Report Here'!$A16='Analytical Tests'!O$7,IF($F19="Y",+$H19*O$6,0),0)</f>
        <v>0</v>
      </c>
      <c r="P19" s="117">
        <f>IF('Copy &amp; Paste Roster Report Here'!$A16='Analytical Tests'!P$7,IF($F19="Y",+$H19*P$6,0),0)</f>
        <v>0</v>
      </c>
      <c r="Q19" s="117">
        <f>IF('Copy &amp; Paste Roster Report Here'!$A16='Analytical Tests'!Q$7,IF($F19="Y",+$H19*Q$6,0),0)</f>
        <v>0</v>
      </c>
      <c r="R19" s="117">
        <f>IF('Copy &amp; Paste Roster Report Here'!$A16='Analytical Tests'!R$7,IF($F19="Y",+$H19*R$6,0),0)</f>
        <v>0</v>
      </c>
      <c r="S19" s="117">
        <f>IF('Copy &amp; Paste Roster Report Here'!$A16='Analytical Tests'!S$7,IF($F19="Y",+$H19*S$6,0),0)</f>
        <v>0</v>
      </c>
      <c r="T19" s="117">
        <f>IF('Copy &amp; Paste Roster Report Here'!$A16='Analytical Tests'!T$7,IF($F19="Y",+$H19*T$6,0),0)</f>
        <v>0</v>
      </c>
      <c r="U19" s="117">
        <f>IF('Copy &amp; Paste Roster Report Here'!$A16='Analytical Tests'!U$7,IF($F19="Y",+$H19*U$6,0),0)</f>
        <v>0</v>
      </c>
      <c r="V19" s="117">
        <f>IF('Copy &amp; Paste Roster Report Here'!$A16='Analytical Tests'!V$7,IF($F19="Y",+$H19*V$6,0),0)</f>
        <v>0</v>
      </c>
      <c r="W19" s="117">
        <f>IF('Copy &amp; Paste Roster Report Here'!$A16='Analytical Tests'!W$7,IF($F19="Y",+$H19*W$6,0),0)</f>
        <v>0</v>
      </c>
      <c r="X19" s="117">
        <f>IF('Copy &amp; Paste Roster Report Here'!$A16='Analytical Tests'!X$7,IF($F19="Y",+$H19*X$6,0),0)</f>
        <v>0</v>
      </c>
      <c r="Y19" s="117" t="b">
        <f>IF('Copy &amp; Paste Roster Report Here'!$A16='Analytical Tests'!Y$7,IF($F19="N",IF($J19&gt;=$C19,Y$6,+($I19/$D19)*Y$6),0))</f>
        <v>0</v>
      </c>
      <c r="Z19" s="117" t="b">
        <f>IF('Copy &amp; Paste Roster Report Here'!$A16='Analytical Tests'!Z$7,IF($F19="N",IF($J19&gt;=$C19,Z$6,+($I19/$D19)*Z$6),0))</f>
        <v>0</v>
      </c>
      <c r="AA19" s="117" t="b">
        <f>IF('Copy &amp; Paste Roster Report Here'!$A16='Analytical Tests'!AA$7,IF($F19="N",IF($J19&gt;=$C19,AA$6,+($I19/$D19)*AA$6),0))</f>
        <v>0</v>
      </c>
      <c r="AB19" s="117" t="b">
        <f>IF('Copy &amp; Paste Roster Report Here'!$A16='Analytical Tests'!AB$7,IF($F19="N",IF($J19&gt;=$C19,AB$6,+($I19/$D19)*AB$6),0))</f>
        <v>0</v>
      </c>
      <c r="AC19" s="117" t="b">
        <f>IF('Copy &amp; Paste Roster Report Here'!$A16='Analytical Tests'!AC$7,IF($F19="N",IF($J19&gt;=$C19,AC$6,+($I19/$D19)*AC$6),0))</f>
        <v>0</v>
      </c>
      <c r="AD19" s="117" t="b">
        <f>IF('Copy &amp; Paste Roster Report Here'!$A16='Analytical Tests'!AD$7,IF($F19="N",IF($J19&gt;=$C19,AD$6,+($I19/$D19)*AD$6),0))</f>
        <v>0</v>
      </c>
      <c r="AE19" s="117" t="b">
        <f>IF('Copy &amp; Paste Roster Report Here'!$A16='Analytical Tests'!AE$7,IF($F19="N",IF($J19&gt;=$C19,AE$6,+($I19/$D19)*AE$6),0))</f>
        <v>0</v>
      </c>
      <c r="AF19" s="117" t="b">
        <f>IF('Copy &amp; Paste Roster Report Here'!$A16='Analytical Tests'!AF$7,IF($F19="N",IF($J19&gt;=$C19,AF$6,+($I19/$D19)*AF$6),0))</f>
        <v>0</v>
      </c>
      <c r="AG19" s="117" t="b">
        <f>IF('Copy &amp; Paste Roster Report Here'!$A16='Analytical Tests'!AG$7,IF($F19="N",IF($J19&gt;=$C19,AG$6,+($I19/$D19)*AG$6),0))</f>
        <v>0</v>
      </c>
      <c r="AH19" s="117" t="b">
        <f>IF('Copy &amp; Paste Roster Report Here'!$A16='Analytical Tests'!AH$7,IF($F19="N",IF($J19&gt;=$C19,AH$6,+($I19/$D19)*AH$6),0))</f>
        <v>0</v>
      </c>
      <c r="AI19" s="117" t="b">
        <f>IF('Copy &amp; Paste Roster Report Here'!$A16='Analytical Tests'!AI$7,IF($F19="N",IF($J19&gt;=$C19,AI$6,+($I19/$D19)*AI$6),0))</f>
        <v>0</v>
      </c>
      <c r="AJ19" s="79"/>
      <c r="AK19" s="118">
        <f>IF('Copy &amp; Paste Roster Report Here'!$A16=AK$7,IF('Copy &amp; Paste Roster Report Here'!$M16="FT",1,0),0)</f>
        <v>0</v>
      </c>
      <c r="AL19" s="118">
        <f>IF('Copy &amp; Paste Roster Report Here'!$A16=AL$7,IF('Copy &amp; Paste Roster Report Here'!$M16="FT",1,0),0)</f>
        <v>0</v>
      </c>
      <c r="AM19" s="118">
        <f>IF('Copy &amp; Paste Roster Report Here'!$A16=AM$7,IF('Copy &amp; Paste Roster Report Here'!$M16="FT",1,0),0)</f>
        <v>0</v>
      </c>
      <c r="AN19" s="118">
        <f>IF('Copy &amp; Paste Roster Report Here'!$A16=AN$7,IF('Copy &amp; Paste Roster Report Here'!$M16="FT",1,0),0)</f>
        <v>0</v>
      </c>
      <c r="AO19" s="118">
        <f>IF('Copy &amp; Paste Roster Report Here'!$A16=AO$7,IF('Copy &amp; Paste Roster Report Here'!$M16="FT",1,0),0)</f>
        <v>0</v>
      </c>
      <c r="AP19" s="118">
        <f>IF('Copy &amp; Paste Roster Report Here'!$A16=AP$7,IF('Copy &amp; Paste Roster Report Here'!$M16="FT",1,0),0)</f>
        <v>0</v>
      </c>
      <c r="AQ19" s="118">
        <f>IF('Copy &amp; Paste Roster Report Here'!$A16=AQ$7,IF('Copy &amp; Paste Roster Report Here'!$M16="FT",1,0),0)</f>
        <v>0</v>
      </c>
      <c r="AR19" s="118">
        <f>IF('Copy &amp; Paste Roster Report Here'!$A16=AR$7,IF('Copy &amp; Paste Roster Report Here'!$M16="FT",1,0),0)</f>
        <v>0</v>
      </c>
      <c r="AS19" s="118">
        <f>IF('Copy &amp; Paste Roster Report Here'!$A16=AS$7,IF('Copy &amp; Paste Roster Report Here'!$M16="FT",1,0),0)</f>
        <v>0</v>
      </c>
      <c r="AT19" s="118">
        <f>IF('Copy &amp; Paste Roster Report Here'!$A16=AT$7,IF('Copy &amp; Paste Roster Report Here'!$M16="FT",1,0),0)</f>
        <v>0</v>
      </c>
      <c r="AU19" s="118">
        <f>IF('Copy &amp; Paste Roster Report Here'!$A16=AU$7,IF('Copy &amp; Paste Roster Report Here'!$M16="FT",1,0),0)</f>
        <v>0</v>
      </c>
      <c r="AV19" s="73">
        <f t="shared" si="10"/>
        <v>0</v>
      </c>
      <c r="AW19" s="119">
        <f>IF('Copy &amp; Paste Roster Report Here'!$A16=AW$7,IF('Copy &amp; Paste Roster Report Here'!$M16="HT",1,0),0)</f>
        <v>0</v>
      </c>
      <c r="AX19" s="119">
        <f>IF('Copy &amp; Paste Roster Report Here'!$A16=AX$7,IF('Copy &amp; Paste Roster Report Here'!$M16="HT",1,0),0)</f>
        <v>0</v>
      </c>
      <c r="AY19" s="119">
        <f>IF('Copy &amp; Paste Roster Report Here'!$A16=AY$7,IF('Copy &amp; Paste Roster Report Here'!$M16="HT",1,0),0)</f>
        <v>0</v>
      </c>
      <c r="AZ19" s="119">
        <f>IF('Copy &amp; Paste Roster Report Here'!$A16=AZ$7,IF('Copy &amp; Paste Roster Report Here'!$M16="HT",1,0),0)</f>
        <v>0</v>
      </c>
      <c r="BA19" s="119">
        <f>IF('Copy &amp; Paste Roster Report Here'!$A16=BA$7,IF('Copy &amp; Paste Roster Report Here'!$M16="HT",1,0),0)</f>
        <v>0</v>
      </c>
      <c r="BB19" s="119">
        <f>IF('Copy &amp; Paste Roster Report Here'!$A16=BB$7,IF('Copy &amp; Paste Roster Report Here'!$M16="HT",1,0),0)</f>
        <v>0</v>
      </c>
      <c r="BC19" s="119">
        <f>IF('Copy &amp; Paste Roster Report Here'!$A16=BC$7,IF('Copy &amp; Paste Roster Report Here'!$M16="HT",1,0),0)</f>
        <v>0</v>
      </c>
      <c r="BD19" s="119">
        <f>IF('Copy &amp; Paste Roster Report Here'!$A16=BD$7,IF('Copy &amp; Paste Roster Report Here'!$M16="HT",1,0),0)</f>
        <v>0</v>
      </c>
      <c r="BE19" s="119">
        <f>IF('Copy &amp; Paste Roster Report Here'!$A16=BE$7,IF('Copy &amp; Paste Roster Report Here'!$M16="HT",1,0),0)</f>
        <v>0</v>
      </c>
      <c r="BF19" s="119">
        <f>IF('Copy &amp; Paste Roster Report Here'!$A16=BF$7,IF('Copy &amp; Paste Roster Report Here'!$M16="HT",1,0),0)</f>
        <v>0</v>
      </c>
      <c r="BG19" s="119">
        <f>IF('Copy &amp; Paste Roster Report Here'!$A16=BG$7,IF('Copy &amp; Paste Roster Report Here'!$M16="HT",1,0),0)</f>
        <v>0</v>
      </c>
      <c r="BH19" s="73">
        <f t="shared" si="11"/>
        <v>0</v>
      </c>
      <c r="BI19" s="120">
        <f>IF('Copy &amp; Paste Roster Report Here'!$A16=BI$7,IF('Copy &amp; Paste Roster Report Here'!$M16="MT",1,0),0)</f>
        <v>0</v>
      </c>
      <c r="BJ19" s="120">
        <f>IF('Copy &amp; Paste Roster Report Here'!$A16=BJ$7,IF('Copy &amp; Paste Roster Report Here'!$M16="MT",1,0),0)</f>
        <v>0</v>
      </c>
      <c r="BK19" s="120">
        <f>IF('Copy &amp; Paste Roster Report Here'!$A16=BK$7,IF('Copy &amp; Paste Roster Report Here'!$M16="MT",1,0),0)</f>
        <v>0</v>
      </c>
      <c r="BL19" s="120">
        <f>IF('Copy &amp; Paste Roster Report Here'!$A16=BL$7,IF('Copy &amp; Paste Roster Report Here'!$M16="MT",1,0),0)</f>
        <v>0</v>
      </c>
      <c r="BM19" s="120">
        <f>IF('Copy &amp; Paste Roster Report Here'!$A16=BM$7,IF('Copy &amp; Paste Roster Report Here'!$M16="MT",1,0),0)</f>
        <v>0</v>
      </c>
      <c r="BN19" s="120">
        <f>IF('Copy &amp; Paste Roster Report Here'!$A16=BN$7,IF('Copy &amp; Paste Roster Report Here'!$M16="MT",1,0),0)</f>
        <v>0</v>
      </c>
      <c r="BO19" s="120">
        <f>IF('Copy &amp; Paste Roster Report Here'!$A16=BO$7,IF('Copy &amp; Paste Roster Report Here'!$M16="MT",1,0),0)</f>
        <v>0</v>
      </c>
      <c r="BP19" s="120">
        <f>IF('Copy &amp; Paste Roster Report Here'!$A16=BP$7,IF('Copy &amp; Paste Roster Report Here'!$M16="MT",1,0),0)</f>
        <v>0</v>
      </c>
      <c r="BQ19" s="120">
        <f>IF('Copy &amp; Paste Roster Report Here'!$A16=BQ$7,IF('Copy &amp; Paste Roster Report Here'!$M16="MT",1,0),0)</f>
        <v>0</v>
      </c>
      <c r="BR19" s="120">
        <f>IF('Copy &amp; Paste Roster Report Here'!$A16=BR$7,IF('Copy &amp; Paste Roster Report Here'!$M16="MT",1,0),0)</f>
        <v>0</v>
      </c>
      <c r="BS19" s="120">
        <f>IF('Copy &amp; Paste Roster Report Here'!$A16=BS$7,IF('Copy &amp; Paste Roster Report Here'!$M16="MT",1,0),0)</f>
        <v>0</v>
      </c>
      <c r="BT19" s="73">
        <f t="shared" si="12"/>
        <v>0</v>
      </c>
      <c r="BU19" s="121">
        <f>IF('Copy &amp; Paste Roster Report Here'!$A16=BU$7,IF('Copy &amp; Paste Roster Report Here'!$M16="fy",1,0),0)</f>
        <v>0</v>
      </c>
      <c r="BV19" s="121">
        <f>IF('Copy &amp; Paste Roster Report Here'!$A16=BV$7,IF('Copy &amp; Paste Roster Report Here'!$M16="fy",1,0),0)</f>
        <v>0</v>
      </c>
      <c r="BW19" s="121">
        <f>IF('Copy &amp; Paste Roster Report Here'!$A16=BW$7,IF('Copy &amp; Paste Roster Report Here'!$M16="fy",1,0),0)</f>
        <v>0</v>
      </c>
      <c r="BX19" s="121">
        <f>IF('Copy &amp; Paste Roster Report Here'!$A16=BX$7,IF('Copy &amp; Paste Roster Report Here'!$M16="fy",1,0),0)</f>
        <v>0</v>
      </c>
      <c r="BY19" s="121">
        <f>IF('Copy &amp; Paste Roster Report Here'!$A16=BY$7,IF('Copy &amp; Paste Roster Report Here'!$M16="fy",1,0),0)</f>
        <v>0</v>
      </c>
      <c r="BZ19" s="121">
        <f>IF('Copy &amp; Paste Roster Report Here'!$A16=BZ$7,IF('Copy &amp; Paste Roster Report Here'!$M16="fy",1,0),0)</f>
        <v>0</v>
      </c>
      <c r="CA19" s="121">
        <f>IF('Copy &amp; Paste Roster Report Here'!$A16=CA$7,IF('Copy &amp; Paste Roster Report Here'!$M16="fy",1,0),0)</f>
        <v>0</v>
      </c>
      <c r="CB19" s="121">
        <f>IF('Copy &amp; Paste Roster Report Here'!$A16=CB$7,IF('Copy &amp; Paste Roster Report Here'!$M16="fy",1,0),0)</f>
        <v>0</v>
      </c>
      <c r="CC19" s="121">
        <f>IF('Copy &amp; Paste Roster Report Here'!$A16=CC$7,IF('Copy &amp; Paste Roster Report Here'!$M16="fy",1,0),0)</f>
        <v>0</v>
      </c>
      <c r="CD19" s="121">
        <f>IF('Copy &amp; Paste Roster Report Here'!$A16=CD$7,IF('Copy &amp; Paste Roster Report Here'!$M16="fy",1,0),0)</f>
        <v>0</v>
      </c>
      <c r="CE19" s="121">
        <f>IF('Copy &amp; Paste Roster Report Here'!$A16=CE$7,IF('Copy &amp; Paste Roster Report Here'!$M16="fy",1,0),0)</f>
        <v>0</v>
      </c>
      <c r="CF19" s="73">
        <f t="shared" si="13"/>
        <v>0</v>
      </c>
      <c r="CG19" s="122">
        <f>IF('Copy &amp; Paste Roster Report Here'!$A16=CG$7,IF('Copy &amp; Paste Roster Report Here'!$M16="RH",1,0),0)</f>
        <v>0</v>
      </c>
      <c r="CH19" s="122">
        <f>IF('Copy &amp; Paste Roster Report Here'!$A16=CH$7,IF('Copy &amp; Paste Roster Report Here'!$M16="RH",1,0),0)</f>
        <v>0</v>
      </c>
      <c r="CI19" s="122">
        <f>IF('Copy &amp; Paste Roster Report Here'!$A16=CI$7,IF('Copy &amp; Paste Roster Report Here'!$M16="RH",1,0),0)</f>
        <v>0</v>
      </c>
      <c r="CJ19" s="122">
        <f>IF('Copy &amp; Paste Roster Report Here'!$A16=CJ$7,IF('Copy &amp; Paste Roster Report Here'!$M16="RH",1,0),0)</f>
        <v>0</v>
      </c>
      <c r="CK19" s="122">
        <f>IF('Copy &amp; Paste Roster Report Here'!$A16=CK$7,IF('Copy &amp; Paste Roster Report Here'!$M16="RH",1,0),0)</f>
        <v>0</v>
      </c>
      <c r="CL19" s="122">
        <f>IF('Copy &amp; Paste Roster Report Here'!$A16=CL$7,IF('Copy &amp; Paste Roster Report Here'!$M16="RH",1,0),0)</f>
        <v>0</v>
      </c>
      <c r="CM19" s="122">
        <f>IF('Copy &amp; Paste Roster Report Here'!$A16=CM$7,IF('Copy &amp; Paste Roster Report Here'!$M16="RH",1,0),0)</f>
        <v>0</v>
      </c>
      <c r="CN19" s="122">
        <f>IF('Copy &amp; Paste Roster Report Here'!$A16=CN$7,IF('Copy &amp; Paste Roster Report Here'!$M16="RH",1,0),0)</f>
        <v>0</v>
      </c>
      <c r="CO19" s="122">
        <f>IF('Copy &amp; Paste Roster Report Here'!$A16=CO$7,IF('Copy &amp; Paste Roster Report Here'!$M16="RH",1,0),0)</f>
        <v>0</v>
      </c>
      <c r="CP19" s="122">
        <f>IF('Copy &amp; Paste Roster Report Here'!$A16=CP$7,IF('Copy &amp; Paste Roster Report Here'!$M16="RH",1,0),0)</f>
        <v>0</v>
      </c>
      <c r="CQ19" s="122">
        <f>IF('Copy &amp; Paste Roster Report Here'!$A16=CQ$7,IF('Copy &amp; Paste Roster Report Here'!$M16="RH",1,0),0)</f>
        <v>0</v>
      </c>
      <c r="CR19" s="73">
        <f t="shared" si="14"/>
        <v>0</v>
      </c>
      <c r="CS19" s="123">
        <f>IF('Copy &amp; Paste Roster Report Here'!$A16=CS$7,IF('Copy &amp; Paste Roster Report Here'!$M16="QT",1,0),0)</f>
        <v>0</v>
      </c>
      <c r="CT19" s="123">
        <f>IF('Copy &amp; Paste Roster Report Here'!$A16=CT$7,IF('Copy &amp; Paste Roster Report Here'!$M16="QT",1,0),0)</f>
        <v>0</v>
      </c>
      <c r="CU19" s="123">
        <f>IF('Copy &amp; Paste Roster Report Here'!$A16=CU$7,IF('Copy &amp; Paste Roster Report Here'!$M16="QT",1,0),0)</f>
        <v>0</v>
      </c>
      <c r="CV19" s="123">
        <f>IF('Copy &amp; Paste Roster Report Here'!$A16=CV$7,IF('Copy &amp; Paste Roster Report Here'!$M16="QT",1,0),0)</f>
        <v>0</v>
      </c>
      <c r="CW19" s="123">
        <f>IF('Copy &amp; Paste Roster Report Here'!$A16=CW$7,IF('Copy &amp; Paste Roster Report Here'!$M16="QT",1,0),0)</f>
        <v>0</v>
      </c>
      <c r="CX19" s="123">
        <f>IF('Copy &amp; Paste Roster Report Here'!$A16=CX$7,IF('Copy &amp; Paste Roster Report Here'!$M16="QT",1,0),0)</f>
        <v>0</v>
      </c>
      <c r="CY19" s="123">
        <f>IF('Copy &amp; Paste Roster Report Here'!$A16=CY$7,IF('Copy &amp; Paste Roster Report Here'!$M16="QT",1,0),0)</f>
        <v>0</v>
      </c>
      <c r="CZ19" s="123">
        <f>IF('Copy &amp; Paste Roster Report Here'!$A16=CZ$7,IF('Copy &amp; Paste Roster Report Here'!$M16="QT",1,0),0)</f>
        <v>0</v>
      </c>
      <c r="DA19" s="123">
        <f>IF('Copy &amp; Paste Roster Report Here'!$A16=DA$7,IF('Copy &amp; Paste Roster Report Here'!$M16="QT",1,0),0)</f>
        <v>0</v>
      </c>
      <c r="DB19" s="123">
        <f>IF('Copy &amp; Paste Roster Report Here'!$A16=DB$7,IF('Copy &amp; Paste Roster Report Here'!$M16="QT",1,0),0)</f>
        <v>0</v>
      </c>
      <c r="DC19" s="123">
        <f>IF('Copy &amp; Paste Roster Report Here'!$A16=DC$7,IF('Copy &amp; Paste Roster Report Here'!$M16="QT",1,0),0)</f>
        <v>0</v>
      </c>
      <c r="DD19" s="73">
        <f t="shared" si="15"/>
        <v>0</v>
      </c>
      <c r="DE19" s="124">
        <f>IF('Copy &amp; Paste Roster Report Here'!$A16=DE$7,IF('Copy &amp; Paste Roster Report Here'!$M16="xxxxxxxxxxx",1,0),0)</f>
        <v>0</v>
      </c>
      <c r="DF19" s="124">
        <f>IF('Copy &amp; Paste Roster Report Here'!$A16=DF$7,IF('Copy &amp; Paste Roster Report Here'!$M16="xxxxxxxxxxx",1,0),0)</f>
        <v>0</v>
      </c>
      <c r="DG19" s="124">
        <f>IF('Copy &amp; Paste Roster Report Here'!$A16=DG$7,IF('Copy &amp; Paste Roster Report Here'!$M16="xxxxxxxxxxx",1,0),0)</f>
        <v>0</v>
      </c>
      <c r="DH19" s="124">
        <f>IF('Copy &amp; Paste Roster Report Here'!$A16=DH$7,IF('Copy &amp; Paste Roster Report Here'!$M16="xxxxxxxxxxx",1,0),0)</f>
        <v>0</v>
      </c>
      <c r="DI19" s="124">
        <f>IF('Copy &amp; Paste Roster Report Here'!$A16=DI$7,IF('Copy &amp; Paste Roster Report Here'!$M16="xxxxxxxxxxx",1,0),0)</f>
        <v>0</v>
      </c>
      <c r="DJ19" s="124">
        <f>IF('Copy &amp; Paste Roster Report Here'!$A16=DJ$7,IF('Copy &amp; Paste Roster Report Here'!$M16="xxxxxxxxxxx",1,0),0)</f>
        <v>0</v>
      </c>
      <c r="DK19" s="124">
        <f>IF('Copy &amp; Paste Roster Report Here'!$A16=DK$7,IF('Copy &amp; Paste Roster Report Here'!$M16="xxxxxxxxxxx",1,0),0)</f>
        <v>0</v>
      </c>
      <c r="DL19" s="124">
        <f>IF('Copy &amp; Paste Roster Report Here'!$A16=DL$7,IF('Copy &amp; Paste Roster Report Here'!$M16="xxxxxxxxxxx",1,0),0)</f>
        <v>0</v>
      </c>
      <c r="DM19" s="124">
        <f>IF('Copy &amp; Paste Roster Report Here'!$A16=DM$7,IF('Copy &amp; Paste Roster Report Here'!$M16="xxxxxxxxxxx",1,0),0)</f>
        <v>0</v>
      </c>
      <c r="DN19" s="124">
        <f>IF('Copy &amp; Paste Roster Report Here'!$A16=DN$7,IF('Copy &amp; Paste Roster Report Here'!$M16="xxxxxxxxxxx",1,0),0)</f>
        <v>0</v>
      </c>
      <c r="DO19" s="124">
        <f>IF('Copy &amp; Paste Roster Report Here'!$A16=DO$7,IF('Copy &amp; Paste Roster Report Here'!$M16="xxxxxxxxxxx",1,0),0)</f>
        <v>0</v>
      </c>
      <c r="DP19" s="125">
        <f t="shared" si="16"/>
        <v>0</v>
      </c>
      <c r="DQ19" s="126">
        <f t="shared" si="17"/>
        <v>0</v>
      </c>
    </row>
    <row r="20" spans="1:121" x14ac:dyDescent="0.25">
      <c r="A20" s="111">
        <f t="shared" si="3"/>
        <v>0</v>
      </c>
      <c r="B20" s="111">
        <f t="shared" si="4"/>
        <v>0</v>
      </c>
      <c r="C20" s="112">
        <f>+('Copy &amp; Paste Roster Report Here'!$P17-'Copy &amp; Paste Roster Report Here'!$O17)/30</f>
        <v>0</v>
      </c>
      <c r="D20" s="112">
        <f>+('Copy &amp; Paste Roster Report Here'!$P17-'Copy &amp; Paste Roster Report Here'!$O17)</f>
        <v>0</v>
      </c>
      <c r="E20" s="111">
        <f>'Copy &amp; Paste Roster Report Here'!N17</f>
        <v>0</v>
      </c>
      <c r="F20" s="111" t="str">
        <f t="shared" si="5"/>
        <v>N</v>
      </c>
      <c r="G20" s="111">
        <f>'Copy &amp; Paste Roster Report Here'!R17</f>
        <v>0</v>
      </c>
      <c r="H20" s="113">
        <f t="shared" si="6"/>
        <v>0</v>
      </c>
      <c r="I20" s="112">
        <f>IF(F20="N",$F$5-'Copy &amp; Paste Roster Report Here'!O17,+'Copy &amp; Paste Roster Report Here'!Q17-'Copy &amp; Paste Roster Report Here'!O17)</f>
        <v>0</v>
      </c>
      <c r="J20" s="114">
        <f t="shared" si="7"/>
        <v>0</v>
      </c>
      <c r="K20" s="114">
        <f t="shared" si="8"/>
        <v>0</v>
      </c>
      <c r="L20" s="115">
        <f>'Copy &amp; Paste Roster Report Here'!F17</f>
        <v>0</v>
      </c>
      <c r="M20" s="116">
        <f t="shared" si="9"/>
        <v>0</v>
      </c>
      <c r="N20" s="117">
        <f>IF('Copy &amp; Paste Roster Report Here'!$A17='Analytical Tests'!N$7,IF($F20="Y",+$H20*N$6,0),0)</f>
        <v>0</v>
      </c>
      <c r="O20" s="117">
        <f>IF('Copy &amp; Paste Roster Report Here'!$A17='Analytical Tests'!O$7,IF($F20="Y",+$H20*O$6,0),0)</f>
        <v>0</v>
      </c>
      <c r="P20" s="117">
        <f>IF('Copy &amp; Paste Roster Report Here'!$A17='Analytical Tests'!P$7,IF($F20="Y",+$H20*P$6,0),0)</f>
        <v>0</v>
      </c>
      <c r="Q20" s="117">
        <f>IF('Copy &amp; Paste Roster Report Here'!$A17='Analytical Tests'!Q$7,IF($F20="Y",+$H20*Q$6,0),0)</f>
        <v>0</v>
      </c>
      <c r="R20" s="117">
        <f>IF('Copy &amp; Paste Roster Report Here'!$A17='Analytical Tests'!R$7,IF($F20="Y",+$H20*R$6,0),0)</f>
        <v>0</v>
      </c>
      <c r="S20" s="117">
        <f>IF('Copy &amp; Paste Roster Report Here'!$A17='Analytical Tests'!S$7,IF($F20="Y",+$H20*S$6,0),0)</f>
        <v>0</v>
      </c>
      <c r="T20" s="117">
        <f>IF('Copy &amp; Paste Roster Report Here'!$A17='Analytical Tests'!T$7,IF($F20="Y",+$H20*T$6,0),0)</f>
        <v>0</v>
      </c>
      <c r="U20" s="117">
        <f>IF('Copy &amp; Paste Roster Report Here'!$A17='Analytical Tests'!U$7,IF($F20="Y",+$H20*U$6,0),0)</f>
        <v>0</v>
      </c>
      <c r="V20" s="117">
        <f>IF('Copy &amp; Paste Roster Report Here'!$A17='Analytical Tests'!V$7,IF($F20="Y",+$H20*V$6,0),0)</f>
        <v>0</v>
      </c>
      <c r="W20" s="117">
        <f>IF('Copy &amp; Paste Roster Report Here'!$A17='Analytical Tests'!W$7,IF($F20="Y",+$H20*W$6,0),0)</f>
        <v>0</v>
      </c>
      <c r="X20" s="117">
        <f>IF('Copy &amp; Paste Roster Report Here'!$A17='Analytical Tests'!X$7,IF($F20="Y",+$H20*X$6,0),0)</f>
        <v>0</v>
      </c>
      <c r="Y20" s="117" t="b">
        <f>IF('Copy &amp; Paste Roster Report Here'!$A17='Analytical Tests'!Y$7,IF($F20="N",IF($J20&gt;=$C20,Y$6,+($I20/$D20)*Y$6),0))</f>
        <v>0</v>
      </c>
      <c r="Z20" s="117" t="b">
        <f>IF('Copy &amp; Paste Roster Report Here'!$A17='Analytical Tests'!Z$7,IF($F20="N",IF($J20&gt;=$C20,Z$6,+($I20/$D20)*Z$6),0))</f>
        <v>0</v>
      </c>
      <c r="AA20" s="117" t="b">
        <f>IF('Copy &amp; Paste Roster Report Here'!$A17='Analytical Tests'!AA$7,IF($F20="N",IF($J20&gt;=$C20,AA$6,+($I20/$D20)*AA$6),0))</f>
        <v>0</v>
      </c>
      <c r="AB20" s="117" t="b">
        <f>IF('Copy &amp; Paste Roster Report Here'!$A17='Analytical Tests'!AB$7,IF($F20="N",IF($J20&gt;=$C20,AB$6,+($I20/$D20)*AB$6),0))</f>
        <v>0</v>
      </c>
      <c r="AC20" s="117" t="b">
        <f>IF('Copy &amp; Paste Roster Report Here'!$A17='Analytical Tests'!AC$7,IF($F20="N",IF($J20&gt;=$C20,AC$6,+($I20/$D20)*AC$6),0))</f>
        <v>0</v>
      </c>
      <c r="AD20" s="117" t="b">
        <f>IF('Copy &amp; Paste Roster Report Here'!$A17='Analytical Tests'!AD$7,IF($F20="N",IF($J20&gt;=$C20,AD$6,+($I20/$D20)*AD$6),0))</f>
        <v>0</v>
      </c>
      <c r="AE20" s="117" t="b">
        <f>IF('Copy &amp; Paste Roster Report Here'!$A17='Analytical Tests'!AE$7,IF($F20="N",IF($J20&gt;=$C20,AE$6,+($I20/$D20)*AE$6),0))</f>
        <v>0</v>
      </c>
      <c r="AF20" s="117" t="b">
        <f>IF('Copy &amp; Paste Roster Report Here'!$A17='Analytical Tests'!AF$7,IF($F20="N",IF($J20&gt;=$C20,AF$6,+($I20/$D20)*AF$6),0))</f>
        <v>0</v>
      </c>
      <c r="AG20" s="117" t="b">
        <f>IF('Copy &amp; Paste Roster Report Here'!$A17='Analytical Tests'!AG$7,IF($F20="N",IF($J20&gt;=$C20,AG$6,+($I20/$D20)*AG$6),0))</f>
        <v>0</v>
      </c>
      <c r="AH20" s="117" t="b">
        <f>IF('Copy &amp; Paste Roster Report Here'!$A17='Analytical Tests'!AH$7,IF($F20="N",IF($J20&gt;=$C20,AH$6,+($I20/$D20)*AH$6),0))</f>
        <v>0</v>
      </c>
      <c r="AI20" s="117" t="b">
        <f>IF('Copy &amp; Paste Roster Report Here'!$A17='Analytical Tests'!AI$7,IF($F20="N",IF($J20&gt;=$C20,AI$6,+($I20/$D20)*AI$6),0))</f>
        <v>0</v>
      </c>
      <c r="AJ20" s="79"/>
      <c r="AK20" s="118">
        <f>IF('Copy &amp; Paste Roster Report Here'!$A17=AK$7,IF('Copy &amp; Paste Roster Report Here'!$M17="FT",1,0),0)</f>
        <v>0</v>
      </c>
      <c r="AL20" s="118">
        <f>IF('Copy &amp; Paste Roster Report Here'!$A17=AL$7,IF('Copy &amp; Paste Roster Report Here'!$M17="FT",1,0),0)</f>
        <v>0</v>
      </c>
      <c r="AM20" s="118">
        <f>IF('Copy &amp; Paste Roster Report Here'!$A17=AM$7,IF('Copy &amp; Paste Roster Report Here'!$M17="FT",1,0),0)</f>
        <v>0</v>
      </c>
      <c r="AN20" s="118">
        <f>IF('Copy &amp; Paste Roster Report Here'!$A17=AN$7,IF('Copy &amp; Paste Roster Report Here'!$M17="FT",1,0),0)</f>
        <v>0</v>
      </c>
      <c r="AO20" s="118">
        <f>IF('Copy &amp; Paste Roster Report Here'!$A17=AO$7,IF('Copy &amp; Paste Roster Report Here'!$M17="FT",1,0),0)</f>
        <v>0</v>
      </c>
      <c r="AP20" s="118">
        <f>IF('Copy &amp; Paste Roster Report Here'!$A17=AP$7,IF('Copy &amp; Paste Roster Report Here'!$M17="FT",1,0),0)</f>
        <v>0</v>
      </c>
      <c r="AQ20" s="118">
        <f>IF('Copy &amp; Paste Roster Report Here'!$A17=AQ$7,IF('Copy &amp; Paste Roster Report Here'!$M17="FT",1,0),0)</f>
        <v>0</v>
      </c>
      <c r="AR20" s="118">
        <f>IF('Copy &amp; Paste Roster Report Here'!$A17=AR$7,IF('Copy &amp; Paste Roster Report Here'!$M17="FT",1,0),0)</f>
        <v>0</v>
      </c>
      <c r="AS20" s="118">
        <f>IF('Copy &amp; Paste Roster Report Here'!$A17=AS$7,IF('Copy &amp; Paste Roster Report Here'!$M17="FT",1,0),0)</f>
        <v>0</v>
      </c>
      <c r="AT20" s="118">
        <f>IF('Copy &amp; Paste Roster Report Here'!$A17=AT$7,IF('Copy &amp; Paste Roster Report Here'!$M17="FT",1,0),0)</f>
        <v>0</v>
      </c>
      <c r="AU20" s="118">
        <f>IF('Copy &amp; Paste Roster Report Here'!$A17=AU$7,IF('Copy &amp; Paste Roster Report Here'!$M17="FT",1,0),0)</f>
        <v>0</v>
      </c>
      <c r="AV20" s="73">
        <f t="shared" si="10"/>
        <v>0</v>
      </c>
      <c r="AW20" s="119">
        <f>IF('Copy &amp; Paste Roster Report Here'!$A17=AW$7,IF('Copy &amp; Paste Roster Report Here'!$M17="HT",1,0),0)</f>
        <v>0</v>
      </c>
      <c r="AX20" s="119">
        <f>IF('Copy &amp; Paste Roster Report Here'!$A17=AX$7,IF('Copy &amp; Paste Roster Report Here'!$M17="HT",1,0),0)</f>
        <v>0</v>
      </c>
      <c r="AY20" s="119">
        <f>IF('Copy &amp; Paste Roster Report Here'!$A17=AY$7,IF('Copy &amp; Paste Roster Report Here'!$M17="HT",1,0),0)</f>
        <v>0</v>
      </c>
      <c r="AZ20" s="119">
        <f>IF('Copy &amp; Paste Roster Report Here'!$A17=AZ$7,IF('Copy &amp; Paste Roster Report Here'!$M17="HT",1,0),0)</f>
        <v>0</v>
      </c>
      <c r="BA20" s="119">
        <f>IF('Copy &amp; Paste Roster Report Here'!$A17=BA$7,IF('Copy &amp; Paste Roster Report Here'!$M17="HT",1,0),0)</f>
        <v>0</v>
      </c>
      <c r="BB20" s="119">
        <f>IF('Copy &amp; Paste Roster Report Here'!$A17=BB$7,IF('Copy &amp; Paste Roster Report Here'!$M17="HT",1,0),0)</f>
        <v>0</v>
      </c>
      <c r="BC20" s="119">
        <f>IF('Copy &amp; Paste Roster Report Here'!$A17=BC$7,IF('Copy &amp; Paste Roster Report Here'!$M17="HT",1,0),0)</f>
        <v>0</v>
      </c>
      <c r="BD20" s="119">
        <f>IF('Copy &amp; Paste Roster Report Here'!$A17=BD$7,IF('Copy &amp; Paste Roster Report Here'!$M17="HT",1,0),0)</f>
        <v>0</v>
      </c>
      <c r="BE20" s="119">
        <f>IF('Copy &amp; Paste Roster Report Here'!$A17=BE$7,IF('Copy &amp; Paste Roster Report Here'!$M17="HT",1,0),0)</f>
        <v>0</v>
      </c>
      <c r="BF20" s="119">
        <f>IF('Copy &amp; Paste Roster Report Here'!$A17=BF$7,IF('Copy &amp; Paste Roster Report Here'!$M17="HT",1,0),0)</f>
        <v>0</v>
      </c>
      <c r="BG20" s="119">
        <f>IF('Copy &amp; Paste Roster Report Here'!$A17=BG$7,IF('Copy &amp; Paste Roster Report Here'!$M17="HT",1,0),0)</f>
        <v>0</v>
      </c>
      <c r="BH20" s="73">
        <f t="shared" si="11"/>
        <v>0</v>
      </c>
      <c r="BI20" s="120">
        <f>IF('Copy &amp; Paste Roster Report Here'!$A17=BI$7,IF('Copy &amp; Paste Roster Report Here'!$M17="MT",1,0),0)</f>
        <v>0</v>
      </c>
      <c r="BJ20" s="120">
        <f>IF('Copy &amp; Paste Roster Report Here'!$A17=BJ$7,IF('Copy &amp; Paste Roster Report Here'!$M17="MT",1,0),0)</f>
        <v>0</v>
      </c>
      <c r="BK20" s="120">
        <f>IF('Copy &amp; Paste Roster Report Here'!$A17=BK$7,IF('Copy &amp; Paste Roster Report Here'!$M17="MT",1,0),0)</f>
        <v>0</v>
      </c>
      <c r="BL20" s="120">
        <f>IF('Copy &amp; Paste Roster Report Here'!$A17=BL$7,IF('Copy &amp; Paste Roster Report Here'!$M17="MT",1,0),0)</f>
        <v>0</v>
      </c>
      <c r="BM20" s="120">
        <f>IF('Copy &amp; Paste Roster Report Here'!$A17=BM$7,IF('Copy &amp; Paste Roster Report Here'!$M17="MT",1,0),0)</f>
        <v>0</v>
      </c>
      <c r="BN20" s="120">
        <f>IF('Copy &amp; Paste Roster Report Here'!$A17=BN$7,IF('Copy &amp; Paste Roster Report Here'!$M17="MT",1,0),0)</f>
        <v>0</v>
      </c>
      <c r="BO20" s="120">
        <f>IF('Copy &amp; Paste Roster Report Here'!$A17=BO$7,IF('Copy &amp; Paste Roster Report Here'!$M17="MT",1,0),0)</f>
        <v>0</v>
      </c>
      <c r="BP20" s="120">
        <f>IF('Copy &amp; Paste Roster Report Here'!$A17=BP$7,IF('Copy &amp; Paste Roster Report Here'!$M17="MT",1,0),0)</f>
        <v>0</v>
      </c>
      <c r="BQ20" s="120">
        <f>IF('Copy &amp; Paste Roster Report Here'!$A17=BQ$7,IF('Copy &amp; Paste Roster Report Here'!$M17="MT",1,0),0)</f>
        <v>0</v>
      </c>
      <c r="BR20" s="120">
        <f>IF('Copy &amp; Paste Roster Report Here'!$A17=BR$7,IF('Copy &amp; Paste Roster Report Here'!$M17="MT",1,0),0)</f>
        <v>0</v>
      </c>
      <c r="BS20" s="120">
        <f>IF('Copy &amp; Paste Roster Report Here'!$A17=BS$7,IF('Copy &amp; Paste Roster Report Here'!$M17="MT",1,0),0)</f>
        <v>0</v>
      </c>
      <c r="BT20" s="73">
        <f t="shared" si="12"/>
        <v>0</v>
      </c>
      <c r="BU20" s="121">
        <f>IF('Copy &amp; Paste Roster Report Here'!$A17=BU$7,IF('Copy &amp; Paste Roster Report Here'!$M17="fy",1,0),0)</f>
        <v>0</v>
      </c>
      <c r="BV20" s="121">
        <f>IF('Copy &amp; Paste Roster Report Here'!$A17=BV$7,IF('Copy &amp; Paste Roster Report Here'!$M17="fy",1,0),0)</f>
        <v>0</v>
      </c>
      <c r="BW20" s="121">
        <f>IF('Copy &amp; Paste Roster Report Here'!$A17=BW$7,IF('Copy &amp; Paste Roster Report Here'!$M17="fy",1,0),0)</f>
        <v>0</v>
      </c>
      <c r="BX20" s="121">
        <f>IF('Copy &amp; Paste Roster Report Here'!$A17=BX$7,IF('Copy &amp; Paste Roster Report Here'!$M17="fy",1,0),0)</f>
        <v>0</v>
      </c>
      <c r="BY20" s="121">
        <f>IF('Copy &amp; Paste Roster Report Here'!$A17=BY$7,IF('Copy &amp; Paste Roster Report Here'!$M17="fy",1,0),0)</f>
        <v>0</v>
      </c>
      <c r="BZ20" s="121">
        <f>IF('Copy &amp; Paste Roster Report Here'!$A17=BZ$7,IF('Copy &amp; Paste Roster Report Here'!$M17="fy",1,0),0)</f>
        <v>0</v>
      </c>
      <c r="CA20" s="121">
        <f>IF('Copy &amp; Paste Roster Report Here'!$A17=CA$7,IF('Copy &amp; Paste Roster Report Here'!$M17="fy",1,0),0)</f>
        <v>0</v>
      </c>
      <c r="CB20" s="121">
        <f>IF('Copy &amp; Paste Roster Report Here'!$A17=CB$7,IF('Copy &amp; Paste Roster Report Here'!$M17="fy",1,0),0)</f>
        <v>0</v>
      </c>
      <c r="CC20" s="121">
        <f>IF('Copy &amp; Paste Roster Report Here'!$A17=CC$7,IF('Copy &amp; Paste Roster Report Here'!$M17="fy",1,0),0)</f>
        <v>0</v>
      </c>
      <c r="CD20" s="121">
        <f>IF('Copy &amp; Paste Roster Report Here'!$A17=CD$7,IF('Copy &amp; Paste Roster Report Here'!$M17="fy",1,0),0)</f>
        <v>0</v>
      </c>
      <c r="CE20" s="121">
        <f>IF('Copy &amp; Paste Roster Report Here'!$A17=CE$7,IF('Copy &amp; Paste Roster Report Here'!$M17="fy",1,0),0)</f>
        <v>0</v>
      </c>
      <c r="CF20" s="73">
        <f t="shared" si="13"/>
        <v>0</v>
      </c>
      <c r="CG20" s="122">
        <f>IF('Copy &amp; Paste Roster Report Here'!$A17=CG$7,IF('Copy &amp; Paste Roster Report Here'!$M17="RH",1,0),0)</f>
        <v>0</v>
      </c>
      <c r="CH20" s="122">
        <f>IF('Copy &amp; Paste Roster Report Here'!$A17=CH$7,IF('Copy &amp; Paste Roster Report Here'!$M17="RH",1,0),0)</f>
        <v>0</v>
      </c>
      <c r="CI20" s="122">
        <f>IF('Copy &amp; Paste Roster Report Here'!$A17=CI$7,IF('Copy &amp; Paste Roster Report Here'!$M17="RH",1,0),0)</f>
        <v>0</v>
      </c>
      <c r="CJ20" s="122">
        <f>IF('Copy &amp; Paste Roster Report Here'!$A17=CJ$7,IF('Copy &amp; Paste Roster Report Here'!$M17="RH",1,0),0)</f>
        <v>0</v>
      </c>
      <c r="CK20" s="122">
        <f>IF('Copy &amp; Paste Roster Report Here'!$A17=CK$7,IF('Copy &amp; Paste Roster Report Here'!$M17="RH",1,0),0)</f>
        <v>0</v>
      </c>
      <c r="CL20" s="122">
        <f>IF('Copy &amp; Paste Roster Report Here'!$A17=CL$7,IF('Copy &amp; Paste Roster Report Here'!$M17="RH",1,0),0)</f>
        <v>0</v>
      </c>
      <c r="CM20" s="122">
        <f>IF('Copy &amp; Paste Roster Report Here'!$A17=CM$7,IF('Copy &amp; Paste Roster Report Here'!$M17="RH",1,0),0)</f>
        <v>0</v>
      </c>
      <c r="CN20" s="122">
        <f>IF('Copy &amp; Paste Roster Report Here'!$A17=CN$7,IF('Copy &amp; Paste Roster Report Here'!$M17="RH",1,0),0)</f>
        <v>0</v>
      </c>
      <c r="CO20" s="122">
        <f>IF('Copy &amp; Paste Roster Report Here'!$A17=CO$7,IF('Copy &amp; Paste Roster Report Here'!$M17="RH",1,0),0)</f>
        <v>0</v>
      </c>
      <c r="CP20" s="122">
        <f>IF('Copy &amp; Paste Roster Report Here'!$A17=CP$7,IF('Copy &amp; Paste Roster Report Here'!$M17="RH",1,0),0)</f>
        <v>0</v>
      </c>
      <c r="CQ20" s="122">
        <f>IF('Copy &amp; Paste Roster Report Here'!$A17=CQ$7,IF('Copy &amp; Paste Roster Report Here'!$M17="RH",1,0),0)</f>
        <v>0</v>
      </c>
      <c r="CR20" s="73">
        <f t="shared" si="14"/>
        <v>0</v>
      </c>
      <c r="CS20" s="123">
        <f>IF('Copy &amp; Paste Roster Report Here'!$A17=CS$7,IF('Copy &amp; Paste Roster Report Here'!$M17="QT",1,0),0)</f>
        <v>0</v>
      </c>
      <c r="CT20" s="123">
        <f>IF('Copy &amp; Paste Roster Report Here'!$A17=CT$7,IF('Copy &amp; Paste Roster Report Here'!$M17="QT",1,0),0)</f>
        <v>0</v>
      </c>
      <c r="CU20" s="123">
        <f>IF('Copy &amp; Paste Roster Report Here'!$A17=CU$7,IF('Copy &amp; Paste Roster Report Here'!$M17="QT",1,0),0)</f>
        <v>0</v>
      </c>
      <c r="CV20" s="123">
        <f>IF('Copy &amp; Paste Roster Report Here'!$A17=CV$7,IF('Copy &amp; Paste Roster Report Here'!$M17="QT",1,0),0)</f>
        <v>0</v>
      </c>
      <c r="CW20" s="123">
        <f>IF('Copy &amp; Paste Roster Report Here'!$A17=CW$7,IF('Copy &amp; Paste Roster Report Here'!$M17="QT",1,0),0)</f>
        <v>0</v>
      </c>
      <c r="CX20" s="123">
        <f>IF('Copy &amp; Paste Roster Report Here'!$A17=CX$7,IF('Copy &amp; Paste Roster Report Here'!$M17="QT",1,0),0)</f>
        <v>0</v>
      </c>
      <c r="CY20" s="123">
        <f>IF('Copy &amp; Paste Roster Report Here'!$A17=CY$7,IF('Copy &amp; Paste Roster Report Here'!$M17="QT",1,0),0)</f>
        <v>0</v>
      </c>
      <c r="CZ20" s="123">
        <f>IF('Copy &amp; Paste Roster Report Here'!$A17=CZ$7,IF('Copy &amp; Paste Roster Report Here'!$M17="QT",1,0),0)</f>
        <v>0</v>
      </c>
      <c r="DA20" s="123">
        <f>IF('Copy &amp; Paste Roster Report Here'!$A17=DA$7,IF('Copy &amp; Paste Roster Report Here'!$M17="QT",1,0),0)</f>
        <v>0</v>
      </c>
      <c r="DB20" s="123">
        <f>IF('Copy &amp; Paste Roster Report Here'!$A17=DB$7,IF('Copy &amp; Paste Roster Report Here'!$M17="QT",1,0),0)</f>
        <v>0</v>
      </c>
      <c r="DC20" s="123">
        <f>IF('Copy &amp; Paste Roster Report Here'!$A17=DC$7,IF('Copy &amp; Paste Roster Report Here'!$M17="QT",1,0),0)</f>
        <v>0</v>
      </c>
      <c r="DD20" s="73">
        <f t="shared" si="15"/>
        <v>0</v>
      </c>
      <c r="DE20" s="124">
        <f>IF('Copy &amp; Paste Roster Report Here'!$A17=DE$7,IF('Copy &amp; Paste Roster Report Here'!$M17="xxxxxxxxxxx",1,0),0)</f>
        <v>0</v>
      </c>
      <c r="DF20" s="124">
        <f>IF('Copy &amp; Paste Roster Report Here'!$A17=DF$7,IF('Copy &amp; Paste Roster Report Here'!$M17="xxxxxxxxxxx",1,0),0)</f>
        <v>0</v>
      </c>
      <c r="DG20" s="124">
        <f>IF('Copy &amp; Paste Roster Report Here'!$A17=DG$7,IF('Copy &amp; Paste Roster Report Here'!$M17="xxxxxxxxxxx",1,0),0)</f>
        <v>0</v>
      </c>
      <c r="DH20" s="124">
        <f>IF('Copy &amp; Paste Roster Report Here'!$A17=DH$7,IF('Copy &amp; Paste Roster Report Here'!$M17="xxxxxxxxxxx",1,0),0)</f>
        <v>0</v>
      </c>
      <c r="DI20" s="124">
        <f>IF('Copy &amp; Paste Roster Report Here'!$A17=DI$7,IF('Copy &amp; Paste Roster Report Here'!$M17="xxxxxxxxxxx",1,0),0)</f>
        <v>0</v>
      </c>
      <c r="DJ20" s="124">
        <f>IF('Copy &amp; Paste Roster Report Here'!$A17=DJ$7,IF('Copy &amp; Paste Roster Report Here'!$M17="xxxxxxxxxxx",1,0),0)</f>
        <v>0</v>
      </c>
      <c r="DK20" s="124">
        <f>IF('Copy &amp; Paste Roster Report Here'!$A17=DK$7,IF('Copy &amp; Paste Roster Report Here'!$M17="xxxxxxxxxxx",1,0),0)</f>
        <v>0</v>
      </c>
      <c r="DL20" s="124">
        <f>IF('Copy &amp; Paste Roster Report Here'!$A17=DL$7,IF('Copy &amp; Paste Roster Report Here'!$M17="xxxxxxxxxxx",1,0),0)</f>
        <v>0</v>
      </c>
      <c r="DM20" s="124">
        <f>IF('Copy &amp; Paste Roster Report Here'!$A17=DM$7,IF('Copy &amp; Paste Roster Report Here'!$M17="xxxxxxxxxxx",1,0),0)</f>
        <v>0</v>
      </c>
      <c r="DN20" s="124">
        <f>IF('Copy &amp; Paste Roster Report Here'!$A17=DN$7,IF('Copy &amp; Paste Roster Report Here'!$M17="xxxxxxxxxxx",1,0),0)</f>
        <v>0</v>
      </c>
      <c r="DO20" s="124">
        <f>IF('Copy &amp; Paste Roster Report Here'!$A17=DO$7,IF('Copy &amp; Paste Roster Report Here'!$M17="xxxxxxxxxxx",1,0),0)</f>
        <v>0</v>
      </c>
      <c r="DP20" s="125">
        <f t="shared" si="16"/>
        <v>0</v>
      </c>
      <c r="DQ20" s="126">
        <f t="shared" si="17"/>
        <v>0</v>
      </c>
    </row>
    <row r="21" spans="1:121" x14ac:dyDescent="0.25">
      <c r="A21" s="111">
        <f t="shared" si="3"/>
        <v>0</v>
      </c>
      <c r="B21" s="111">
        <f t="shared" si="4"/>
        <v>0</v>
      </c>
      <c r="C21" s="112">
        <f>+('Copy &amp; Paste Roster Report Here'!$P18-'Copy &amp; Paste Roster Report Here'!$O18)/30</f>
        <v>0</v>
      </c>
      <c r="D21" s="112">
        <f>+('Copy &amp; Paste Roster Report Here'!$P18-'Copy &amp; Paste Roster Report Here'!$O18)</f>
        <v>0</v>
      </c>
      <c r="E21" s="111">
        <f>'Copy &amp; Paste Roster Report Here'!N18</f>
        <v>0</v>
      </c>
      <c r="F21" s="111" t="str">
        <f t="shared" si="5"/>
        <v>N</v>
      </c>
      <c r="G21" s="111">
        <f>'Copy &amp; Paste Roster Report Here'!R18</f>
        <v>0</v>
      </c>
      <c r="H21" s="113">
        <f t="shared" si="6"/>
        <v>0</v>
      </c>
      <c r="I21" s="112">
        <f>IF(F21="N",$F$5-'Copy &amp; Paste Roster Report Here'!O18,+'Copy &amp; Paste Roster Report Here'!Q18-'Copy &amp; Paste Roster Report Here'!O18)</f>
        <v>0</v>
      </c>
      <c r="J21" s="114">
        <f t="shared" si="7"/>
        <v>0</v>
      </c>
      <c r="K21" s="114">
        <f t="shared" si="8"/>
        <v>0</v>
      </c>
      <c r="L21" s="115">
        <f>'Copy &amp; Paste Roster Report Here'!F18</f>
        <v>0</v>
      </c>
      <c r="M21" s="116">
        <f t="shared" si="9"/>
        <v>0</v>
      </c>
      <c r="N21" s="117">
        <f>IF('Copy &amp; Paste Roster Report Here'!$A18='Analytical Tests'!N$7,IF($F21="Y",+$H21*N$6,0),0)</f>
        <v>0</v>
      </c>
      <c r="O21" s="117">
        <f>IF('Copy &amp; Paste Roster Report Here'!$A18='Analytical Tests'!O$7,IF($F21="Y",+$H21*O$6,0),0)</f>
        <v>0</v>
      </c>
      <c r="P21" s="117">
        <f>IF('Copy &amp; Paste Roster Report Here'!$A18='Analytical Tests'!P$7,IF($F21="Y",+$H21*P$6,0),0)</f>
        <v>0</v>
      </c>
      <c r="Q21" s="117">
        <f>IF('Copy &amp; Paste Roster Report Here'!$A18='Analytical Tests'!Q$7,IF($F21="Y",+$H21*Q$6,0),0)</f>
        <v>0</v>
      </c>
      <c r="R21" s="117">
        <f>IF('Copy &amp; Paste Roster Report Here'!$A18='Analytical Tests'!R$7,IF($F21="Y",+$H21*R$6,0),0)</f>
        <v>0</v>
      </c>
      <c r="S21" s="117">
        <f>IF('Copy &amp; Paste Roster Report Here'!$A18='Analytical Tests'!S$7,IF($F21="Y",+$H21*S$6,0),0)</f>
        <v>0</v>
      </c>
      <c r="T21" s="117">
        <f>IF('Copy &amp; Paste Roster Report Here'!$A18='Analytical Tests'!T$7,IF($F21="Y",+$H21*T$6,0),0)</f>
        <v>0</v>
      </c>
      <c r="U21" s="117">
        <f>IF('Copy &amp; Paste Roster Report Here'!$A18='Analytical Tests'!U$7,IF($F21="Y",+$H21*U$6,0),0)</f>
        <v>0</v>
      </c>
      <c r="V21" s="117">
        <f>IF('Copy &amp; Paste Roster Report Here'!$A18='Analytical Tests'!V$7,IF($F21="Y",+$H21*V$6,0),0)</f>
        <v>0</v>
      </c>
      <c r="W21" s="117">
        <f>IF('Copy &amp; Paste Roster Report Here'!$A18='Analytical Tests'!W$7,IF($F21="Y",+$H21*W$6,0),0)</f>
        <v>0</v>
      </c>
      <c r="X21" s="117">
        <f>IF('Copy &amp; Paste Roster Report Here'!$A18='Analytical Tests'!X$7,IF($F21="Y",+$H21*X$6,0),0)</f>
        <v>0</v>
      </c>
      <c r="Y21" s="117" t="b">
        <f>IF('Copy &amp; Paste Roster Report Here'!$A18='Analytical Tests'!Y$7,IF($F21="N",IF($J21&gt;=$C21,Y$6,+($I21/$D21)*Y$6),0))</f>
        <v>0</v>
      </c>
      <c r="Z21" s="117" t="b">
        <f>IF('Copy &amp; Paste Roster Report Here'!$A18='Analytical Tests'!Z$7,IF($F21="N",IF($J21&gt;=$C21,Z$6,+($I21/$D21)*Z$6),0))</f>
        <v>0</v>
      </c>
      <c r="AA21" s="117" t="b">
        <f>IF('Copy &amp; Paste Roster Report Here'!$A18='Analytical Tests'!AA$7,IF($F21="N",IF($J21&gt;=$C21,AA$6,+($I21/$D21)*AA$6),0))</f>
        <v>0</v>
      </c>
      <c r="AB21" s="117" t="b">
        <f>IF('Copy &amp; Paste Roster Report Here'!$A18='Analytical Tests'!AB$7,IF($F21="N",IF($J21&gt;=$C21,AB$6,+($I21/$D21)*AB$6),0))</f>
        <v>0</v>
      </c>
      <c r="AC21" s="117" t="b">
        <f>IF('Copy &amp; Paste Roster Report Here'!$A18='Analytical Tests'!AC$7,IF($F21="N",IF($J21&gt;=$C21,AC$6,+($I21/$D21)*AC$6),0))</f>
        <v>0</v>
      </c>
      <c r="AD21" s="117" t="b">
        <f>IF('Copy &amp; Paste Roster Report Here'!$A18='Analytical Tests'!AD$7,IF($F21="N",IF($J21&gt;=$C21,AD$6,+($I21/$D21)*AD$6),0))</f>
        <v>0</v>
      </c>
      <c r="AE21" s="117" t="b">
        <f>IF('Copy &amp; Paste Roster Report Here'!$A18='Analytical Tests'!AE$7,IF($F21="N",IF($J21&gt;=$C21,AE$6,+($I21/$D21)*AE$6),0))</f>
        <v>0</v>
      </c>
      <c r="AF21" s="117" t="b">
        <f>IF('Copy &amp; Paste Roster Report Here'!$A18='Analytical Tests'!AF$7,IF($F21="N",IF($J21&gt;=$C21,AF$6,+($I21/$D21)*AF$6),0))</f>
        <v>0</v>
      </c>
      <c r="AG21" s="117" t="b">
        <f>IF('Copy &amp; Paste Roster Report Here'!$A18='Analytical Tests'!AG$7,IF($F21="N",IF($J21&gt;=$C21,AG$6,+($I21/$D21)*AG$6),0))</f>
        <v>0</v>
      </c>
      <c r="AH21" s="117" t="b">
        <f>IF('Copy &amp; Paste Roster Report Here'!$A18='Analytical Tests'!AH$7,IF($F21="N",IF($J21&gt;=$C21,AH$6,+($I21/$D21)*AH$6),0))</f>
        <v>0</v>
      </c>
      <c r="AI21" s="117" t="b">
        <f>IF('Copy &amp; Paste Roster Report Here'!$A18='Analytical Tests'!AI$7,IF($F21="N",IF($J21&gt;=$C21,AI$6,+($I21/$D21)*AI$6),0))</f>
        <v>0</v>
      </c>
      <c r="AJ21" s="79"/>
      <c r="AK21" s="118">
        <f>IF('Copy &amp; Paste Roster Report Here'!$A18=AK$7,IF('Copy &amp; Paste Roster Report Here'!$M18="FT",1,0),0)</f>
        <v>0</v>
      </c>
      <c r="AL21" s="118">
        <f>IF('Copy &amp; Paste Roster Report Here'!$A18=AL$7,IF('Copy &amp; Paste Roster Report Here'!$M18="FT",1,0),0)</f>
        <v>0</v>
      </c>
      <c r="AM21" s="118">
        <f>IF('Copy &amp; Paste Roster Report Here'!$A18=AM$7,IF('Copy &amp; Paste Roster Report Here'!$M18="FT",1,0),0)</f>
        <v>0</v>
      </c>
      <c r="AN21" s="118">
        <f>IF('Copy &amp; Paste Roster Report Here'!$A18=AN$7,IF('Copy &amp; Paste Roster Report Here'!$M18="FT",1,0),0)</f>
        <v>0</v>
      </c>
      <c r="AO21" s="118">
        <f>IF('Copy &amp; Paste Roster Report Here'!$A18=AO$7,IF('Copy &amp; Paste Roster Report Here'!$M18="FT",1,0),0)</f>
        <v>0</v>
      </c>
      <c r="AP21" s="118">
        <f>IF('Copy &amp; Paste Roster Report Here'!$A18=AP$7,IF('Copy &amp; Paste Roster Report Here'!$M18="FT",1,0),0)</f>
        <v>0</v>
      </c>
      <c r="AQ21" s="118">
        <f>IF('Copy &amp; Paste Roster Report Here'!$A18=AQ$7,IF('Copy &amp; Paste Roster Report Here'!$M18="FT",1,0),0)</f>
        <v>0</v>
      </c>
      <c r="AR21" s="118">
        <f>IF('Copy &amp; Paste Roster Report Here'!$A18=AR$7,IF('Copy &amp; Paste Roster Report Here'!$M18="FT",1,0),0)</f>
        <v>0</v>
      </c>
      <c r="AS21" s="118">
        <f>IF('Copy &amp; Paste Roster Report Here'!$A18=AS$7,IF('Copy &amp; Paste Roster Report Here'!$M18="FT",1,0),0)</f>
        <v>0</v>
      </c>
      <c r="AT21" s="118">
        <f>IF('Copy &amp; Paste Roster Report Here'!$A18=AT$7,IF('Copy &amp; Paste Roster Report Here'!$M18="FT",1,0),0)</f>
        <v>0</v>
      </c>
      <c r="AU21" s="118">
        <f>IF('Copy &amp; Paste Roster Report Here'!$A18=AU$7,IF('Copy &amp; Paste Roster Report Here'!$M18="FT",1,0),0)</f>
        <v>0</v>
      </c>
      <c r="AV21" s="73">
        <f t="shared" si="10"/>
        <v>0</v>
      </c>
      <c r="AW21" s="119">
        <f>IF('Copy &amp; Paste Roster Report Here'!$A18=AW$7,IF('Copy &amp; Paste Roster Report Here'!$M18="HT",1,0),0)</f>
        <v>0</v>
      </c>
      <c r="AX21" s="119">
        <f>IF('Copy &amp; Paste Roster Report Here'!$A18=AX$7,IF('Copy &amp; Paste Roster Report Here'!$M18="HT",1,0),0)</f>
        <v>0</v>
      </c>
      <c r="AY21" s="119">
        <f>IF('Copy &amp; Paste Roster Report Here'!$A18=AY$7,IF('Copy &amp; Paste Roster Report Here'!$M18="HT",1,0),0)</f>
        <v>0</v>
      </c>
      <c r="AZ21" s="119">
        <f>IF('Copy &amp; Paste Roster Report Here'!$A18=AZ$7,IF('Copy &amp; Paste Roster Report Here'!$M18="HT",1,0),0)</f>
        <v>0</v>
      </c>
      <c r="BA21" s="119">
        <f>IF('Copy &amp; Paste Roster Report Here'!$A18=BA$7,IF('Copy &amp; Paste Roster Report Here'!$M18="HT",1,0),0)</f>
        <v>0</v>
      </c>
      <c r="BB21" s="119">
        <f>IF('Copy &amp; Paste Roster Report Here'!$A18=BB$7,IF('Copy &amp; Paste Roster Report Here'!$M18="HT",1,0),0)</f>
        <v>0</v>
      </c>
      <c r="BC21" s="119">
        <f>IF('Copy &amp; Paste Roster Report Here'!$A18=BC$7,IF('Copy &amp; Paste Roster Report Here'!$M18="HT",1,0),0)</f>
        <v>0</v>
      </c>
      <c r="BD21" s="119">
        <f>IF('Copy &amp; Paste Roster Report Here'!$A18=BD$7,IF('Copy &amp; Paste Roster Report Here'!$M18="HT",1,0),0)</f>
        <v>0</v>
      </c>
      <c r="BE21" s="119">
        <f>IF('Copy &amp; Paste Roster Report Here'!$A18=BE$7,IF('Copy &amp; Paste Roster Report Here'!$M18="HT",1,0),0)</f>
        <v>0</v>
      </c>
      <c r="BF21" s="119">
        <f>IF('Copy &amp; Paste Roster Report Here'!$A18=BF$7,IF('Copy &amp; Paste Roster Report Here'!$M18="HT",1,0),0)</f>
        <v>0</v>
      </c>
      <c r="BG21" s="119">
        <f>IF('Copy &amp; Paste Roster Report Here'!$A18=BG$7,IF('Copy &amp; Paste Roster Report Here'!$M18="HT",1,0),0)</f>
        <v>0</v>
      </c>
      <c r="BH21" s="73">
        <f t="shared" si="11"/>
        <v>0</v>
      </c>
      <c r="BI21" s="120">
        <f>IF('Copy &amp; Paste Roster Report Here'!$A18=BI$7,IF('Copy &amp; Paste Roster Report Here'!$M18="MT",1,0),0)</f>
        <v>0</v>
      </c>
      <c r="BJ21" s="120">
        <f>IF('Copy &amp; Paste Roster Report Here'!$A18=BJ$7,IF('Copy &amp; Paste Roster Report Here'!$M18="MT",1,0),0)</f>
        <v>0</v>
      </c>
      <c r="BK21" s="120">
        <f>IF('Copy &amp; Paste Roster Report Here'!$A18=BK$7,IF('Copy &amp; Paste Roster Report Here'!$M18="MT",1,0),0)</f>
        <v>0</v>
      </c>
      <c r="BL21" s="120">
        <f>IF('Copy &amp; Paste Roster Report Here'!$A18=BL$7,IF('Copy &amp; Paste Roster Report Here'!$M18="MT",1,0),0)</f>
        <v>0</v>
      </c>
      <c r="BM21" s="120">
        <f>IF('Copy &amp; Paste Roster Report Here'!$A18=BM$7,IF('Copy &amp; Paste Roster Report Here'!$M18="MT",1,0),0)</f>
        <v>0</v>
      </c>
      <c r="BN21" s="120">
        <f>IF('Copy &amp; Paste Roster Report Here'!$A18=BN$7,IF('Copy &amp; Paste Roster Report Here'!$M18="MT",1,0),0)</f>
        <v>0</v>
      </c>
      <c r="BO21" s="120">
        <f>IF('Copy &amp; Paste Roster Report Here'!$A18=BO$7,IF('Copy &amp; Paste Roster Report Here'!$M18="MT",1,0),0)</f>
        <v>0</v>
      </c>
      <c r="BP21" s="120">
        <f>IF('Copy &amp; Paste Roster Report Here'!$A18=BP$7,IF('Copy &amp; Paste Roster Report Here'!$M18="MT",1,0),0)</f>
        <v>0</v>
      </c>
      <c r="BQ21" s="120">
        <f>IF('Copy &amp; Paste Roster Report Here'!$A18=BQ$7,IF('Copy &amp; Paste Roster Report Here'!$M18="MT",1,0),0)</f>
        <v>0</v>
      </c>
      <c r="BR21" s="120">
        <f>IF('Copy &amp; Paste Roster Report Here'!$A18=BR$7,IF('Copy &amp; Paste Roster Report Here'!$M18="MT",1,0),0)</f>
        <v>0</v>
      </c>
      <c r="BS21" s="120">
        <f>IF('Copy &amp; Paste Roster Report Here'!$A18=BS$7,IF('Copy &amp; Paste Roster Report Here'!$M18="MT",1,0),0)</f>
        <v>0</v>
      </c>
      <c r="BT21" s="73">
        <f t="shared" si="12"/>
        <v>0</v>
      </c>
      <c r="BU21" s="121">
        <f>IF('Copy &amp; Paste Roster Report Here'!$A18=BU$7,IF('Copy &amp; Paste Roster Report Here'!$M18="fy",1,0),0)</f>
        <v>0</v>
      </c>
      <c r="BV21" s="121">
        <f>IF('Copy &amp; Paste Roster Report Here'!$A18=BV$7,IF('Copy &amp; Paste Roster Report Here'!$M18="fy",1,0),0)</f>
        <v>0</v>
      </c>
      <c r="BW21" s="121">
        <f>IF('Copy &amp; Paste Roster Report Here'!$A18=BW$7,IF('Copy &amp; Paste Roster Report Here'!$M18="fy",1,0),0)</f>
        <v>0</v>
      </c>
      <c r="BX21" s="121">
        <f>IF('Copy &amp; Paste Roster Report Here'!$A18=BX$7,IF('Copy &amp; Paste Roster Report Here'!$M18="fy",1,0),0)</f>
        <v>0</v>
      </c>
      <c r="BY21" s="121">
        <f>IF('Copy &amp; Paste Roster Report Here'!$A18=BY$7,IF('Copy &amp; Paste Roster Report Here'!$M18="fy",1,0),0)</f>
        <v>0</v>
      </c>
      <c r="BZ21" s="121">
        <f>IF('Copy &amp; Paste Roster Report Here'!$A18=BZ$7,IF('Copy &amp; Paste Roster Report Here'!$M18="fy",1,0),0)</f>
        <v>0</v>
      </c>
      <c r="CA21" s="121">
        <f>IF('Copy &amp; Paste Roster Report Here'!$A18=CA$7,IF('Copy &amp; Paste Roster Report Here'!$M18="fy",1,0),0)</f>
        <v>0</v>
      </c>
      <c r="CB21" s="121">
        <f>IF('Copy &amp; Paste Roster Report Here'!$A18=CB$7,IF('Copy &amp; Paste Roster Report Here'!$M18="fy",1,0),0)</f>
        <v>0</v>
      </c>
      <c r="CC21" s="121">
        <f>IF('Copy &amp; Paste Roster Report Here'!$A18=CC$7,IF('Copy &amp; Paste Roster Report Here'!$M18="fy",1,0),0)</f>
        <v>0</v>
      </c>
      <c r="CD21" s="121">
        <f>IF('Copy &amp; Paste Roster Report Here'!$A18=CD$7,IF('Copy &amp; Paste Roster Report Here'!$M18="fy",1,0),0)</f>
        <v>0</v>
      </c>
      <c r="CE21" s="121">
        <f>IF('Copy &amp; Paste Roster Report Here'!$A18=CE$7,IF('Copy &amp; Paste Roster Report Here'!$M18="fy",1,0),0)</f>
        <v>0</v>
      </c>
      <c r="CF21" s="73">
        <f t="shared" si="13"/>
        <v>0</v>
      </c>
      <c r="CG21" s="122">
        <f>IF('Copy &amp; Paste Roster Report Here'!$A18=CG$7,IF('Copy &amp; Paste Roster Report Here'!$M18="RH",1,0),0)</f>
        <v>0</v>
      </c>
      <c r="CH21" s="122">
        <f>IF('Copy &amp; Paste Roster Report Here'!$A18=CH$7,IF('Copy &amp; Paste Roster Report Here'!$M18="RH",1,0),0)</f>
        <v>0</v>
      </c>
      <c r="CI21" s="122">
        <f>IF('Copy &amp; Paste Roster Report Here'!$A18=CI$7,IF('Copy &amp; Paste Roster Report Here'!$M18="RH",1,0),0)</f>
        <v>0</v>
      </c>
      <c r="CJ21" s="122">
        <f>IF('Copy &amp; Paste Roster Report Here'!$A18=CJ$7,IF('Copy &amp; Paste Roster Report Here'!$M18="RH",1,0),0)</f>
        <v>0</v>
      </c>
      <c r="CK21" s="122">
        <f>IF('Copy &amp; Paste Roster Report Here'!$A18=CK$7,IF('Copy &amp; Paste Roster Report Here'!$M18="RH",1,0),0)</f>
        <v>0</v>
      </c>
      <c r="CL21" s="122">
        <f>IF('Copy &amp; Paste Roster Report Here'!$A18=CL$7,IF('Copy &amp; Paste Roster Report Here'!$M18="RH",1,0),0)</f>
        <v>0</v>
      </c>
      <c r="CM21" s="122">
        <f>IF('Copy &amp; Paste Roster Report Here'!$A18=CM$7,IF('Copy &amp; Paste Roster Report Here'!$M18="RH",1,0),0)</f>
        <v>0</v>
      </c>
      <c r="CN21" s="122">
        <f>IF('Copy &amp; Paste Roster Report Here'!$A18=CN$7,IF('Copy &amp; Paste Roster Report Here'!$M18="RH",1,0),0)</f>
        <v>0</v>
      </c>
      <c r="CO21" s="122">
        <f>IF('Copy &amp; Paste Roster Report Here'!$A18=CO$7,IF('Copy &amp; Paste Roster Report Here'!$M18="RH",1,0),0)</f>
        <v>0</v>
      </c>
      <c r="CP21" s="122">
        <f>IF('Copy &amp; Paste Roster Report Here'!$A18=CP$7,IF('Copy &amp; Paste Roster Report Here'!$M18="RH",1,0),0)</f>
        <v>0</v>
      </c>
      <c r="CQ21" s="122">
        <f>IF('Copy &amp; Paste Roster Report Here'!$A18=CQ$7,IF('Copy &amp; Paste Roster Report Here'!$M18="RH",1,0),0)</f>
        <v>0</v>
      </c>
      <c r="CR21" s="73">
        <f t="shared" si="14"/>
        <v>0</v>
      </c>
      <c r="CS21" s="123">
        <f>IF('Copy &amp; Paste Roster Report Here'!$A18=CS$7,IF('Copy &amp; Paste Roster Report Here'!$M18="QT",1,0),0)</f>
        <v>0</v>
      </c>
      <c r="CT21" s="123">
        <f>IF('Copy &amp; Paste Roster Report Here'!$A18=CT$7,IF('Copy &amp; Paste Roster Report Here'!$M18="QT",1,0),0)</f>
        <v>0</v>
      </c>
      <c r="CU21" s="123">
        <f>IF('Copy &amp; Paste Roster Report Here'!$A18=CU$7,IF('Copy &amp; Paste Roster Report Here'!$M18="QT",1,0),0)</f>
        <v>0</v>
      </c>
      <c r="CV21" s="123">
        <f>IF('Copy &amp; Paste Roster Report Here'!$A18=CV$7,IF('Copy &amp; Paste Roster Report Here'!$M18="QT",1,0),0)</f>
        <v>0</v>
      </c>
      <c r="CW21" s="123">
        <f>IF('Copy &amp; Paste Roster Report Here'!$A18=CW$7,IF('Copy &amp; Paste Roster Report Here'!$M18="QT",1,0),0)</f>
        <v>0</v>
      </c>
      <c r="CX21" s="123">
        <f>IF('Copy &amp; Paste Roster Report Here'!$A18=CX$7,IF('Copy &amp; Paste Roster Report Here'!$M18="QT",1,0),0)</f>
        <v>0</v>
      </c>
      <c r="CY21" s="123">
        <f>IF('Copy &amp; Paste Roster Report Here'!$A18=CY$7,IF('Copy &amp; Paste Roster Report Here'!$M18="QT",1,0),0)</f>
        <v>0</v>
      </c>
      <c r="CZ21" s="123">
        <f>IF('Copy &amp; Paste Roster Report Here'!$A18=CZ$7,IF('Copy &amp; Paste Roster Report Here'!$M18="QT",1,0),0)</f>
        <v>0</v>
      </c>
      <c r="DA21" s="123">
        <f>IF('Copy &amp; Paste Roster Report Here'!$A18=DA$7,IF('Copy &amp; Paste Roster Report Here'!$M18="QT",1,0),0)</f>
        <v>0</v>
      </c>
      <c r="DB21" s="123">
        <f>IF('Copy &amp; Paste Roster Report Here'!$A18=DB$7,IF('Copy &amp; Paste Roster Report Here'!$M18="QT",1,0),0)</f>
        <v>0</v>
      </c>
      <c r="DC21" s="123">
        <f>IF('Copy &amp; Paste Roster Report Here'!$A18=DC$7,IF('Copy &amp; Paste Roster Report Here'!$M18="QT",1,0),0)</f>
        <v>0</v>
      </c>
      <c r="DD21" s="73">
        <f t="shared" si="15"/>
        <v>0</v>
      </c>
      <c r="DE21" s="124">
        <f>IF('Copy &amp; Paste Roster Report Here'!$A18=DE$7,IF('Copy &amp; Paste Roster Report Here'!$M18="xxxxxxxxxxx",1,0),0)</f>
        <v>0</v>
      </c>
      <c r="DF21" s="124">
        <f>IF('Copy &amp; Paste Roster Report Here'!$A18=DF$7,IF('Copy &amp; Paste Roster Report Here'!$M18="xxxxxxxxxxx",1,0),0)</f>
        <v>0</v>
      </c>
      <c r="DG21" s="124">
        <f>IF('Copy &amp; Paste Roster Report Here'!$A18=DG$7,IF('Copy &amp; Paste Roster Report Here'!$M18="xxxxxxxxxxx",1,0),0)</f>
        <v>0</v>
      </c>
      <c r="DH21" s="124">
        <f>IF('Copy &amp; Paste Roster Report Here'!$A18=DH$7,IF('Copy &amp; Paste Roster Report Here'!$M18="xxxxxxxxxxx",1,0),0)</f>
        <v>0</v>
      </c>
      <c r="DI21" s="124">
        <f>IF('Copy &amp; Paste Roster Report Here'!$A18=DI$7,IF('Copy &amp; Paste Roster Report Here'!$M18="xxxxxxxxxxx",1,0),0)</f>
        <v>0</v>
      </c>
      <c r="DJ21" s="124">
        <f>IF('Copy &amp; Paste Roster Report Here'!$A18=DJ$7,IF('Copy &amp; Paste Roster Report Here'!$M18="xxxxxxxxxxx",1,0),0)</f>
        <v>0</v>
      </c>
      <c r="DK21" s="124">
        <f>IF('Copy &amp; Paste Roster Report Here'!$A18=DK$7,IF('Copy &amp; Paste Roster Report Here'!$M18="xxxxxxxxxxx",1,0),0)</f>
        <v>0</v>
      </c>
      <c r="DL21" s="124">
        <f>IF('Copy &amp; Paste Roster Report Here'!$A18=DL$7,IF('Copy &amp; Paste Roster Report Here'!$M18="xxxxxxxxxxx",1,0),0)</f>
        <v>0</v>
      </c>
      <c r="DM21" s="124">
        <f>IF('Copy &amp; Paste Roster Report Here'!$A18=DM$7,IF('Copy &amp; Paste Roster Report Here'!$M18="xxxxxxxxxxx",1,0),0)</f>
        <v>0</v>
      </c>
      <c r="DN21" s="124">
        <f>IF('Copy &amp; Paste Roster Report Here'!$A18=DN$7,IF('Copy &amp; Paste Roster Report Here'!$M18="xxxxxxxxxxx",1,0),0)</f>
        <v>0</v>
      </c>
      <c r="DO21" s="124">
        <f>IF('Copy &amp; Paste Roster Report Here'!$A18=DO$7,IF('Copy &amp; Paste Roster Report Here'!$M18="xxxxxxxxxxx",1,0),0)</f>
        <v>0</v>
      </c>
      <c r="DP21" s="125">
        <f t="shared" si="16"/>
        <v>0</v>
      </c>
      <c r="DQ21" s="126">
        <f t="shared" si="17"/>
        <v>0</v>
      </c>
    </row>
    <row r="22" spans="1:121" x14ac:dyDescent="0.25">
      <c r="A22" s="111">
        <f t="shared" si="3"/>
        <v>0</v>
      </c>
      <c r="B22" s="111">
        <f t="shared" si="4"/>
        <v>0</v>
      </c>
      <c r="C22" s="112">
        <f>+('Copy &amp; Paste Roster Report Here'!$P19-'Copy &amp; Paste Roster Report Here'!$O19)/30</f>
        <v>0</v>
      </c>
      <c r="D22" s="112">
        <f>+('Copy &amp; Paste Roster Report Here'!$P19-'Copy &amp; Paste Roster Report Here'!$O19)</f>
        <v>0</v>
      </c>
      <c r="E22" s="111">
        <f>'Copy &amp; Paste Roster Report Here'!N19</f>
        <v>0</v>
      </c>
      <c r="F22" s="111" t="str">
        <f t="shared" si="5"/>
        <v>N</v>
      </c>
      <c r="G22" s="111">
        <f>'Copy &amp; Paste Roster Report Here'!R19</f>
        <v>0</v>
      </c>
      <c r="H22" s="113">
        <f t="shared" si="6"/>
        <v>0</v>
      </c>
      <c r="I22" s="112">
        <f>IF(F22="N",$F$5-'Copy &amp; Paste Roster Report Here'!O19,+'Copy &amp; Paste Roster Report Here'!Q19-'Copy &amp; Paste Roster Report Here'!O19)</f>
        <v>0</v>
      </c>
      <c r="J22" s="114">
        <f t="shared" si="7"/>
        <v>0</v>
      </c>
      <c r="K22" s="114">
        <f t="shared" si="8"/>
        <v>0</v>
      </c>
      <c r="L22" s="115">
        <f>'Copy &amp; Paste Roster Report Here'!F19</f>
        <v>0</v>
      </c>
      <c r="M22" s="116">
        <f t="shared" si="9"/>
        <v>0</v>
      </c>
      <c r="N22" s="117">
        <f>IF('Copy &amp; Paste Roster Report Here'!$A19='Analytical Tests'!N$7,IF($F22="Y",+$H22*N$6,0),0)</f>
        <v>0</v>
      </c>
      <c r="O22" s="117">
        <f>IF('Copy &amp; Paste Roster Report Here'!$A19='Analytical Tests'!O$7,IF($F22="Y",+$H22*O$6,0),0)</f>
        <v>0</v>
      </c>
      <c r="P22" s="117">
        <f>IF('Copy &amp; Paste Roster Report Here'!$A19='Analytical Tests'!P$7,IF($F22="Y",+$H22*P$6,0),0)</f>
        <v>0</v>
      </c>
      <c r="Q22" s="117">
        <f>IF('Copy &amp; Paste Roster Report Here'!$A19='Analytical Tests'!Q$7,IF($F22="Y",+$H22*Q$6,0),0)</f>
        <v>0</v>
      </c>
      <c r="R22" s="117">
        <f>IF('Copy &amp; Paste Roster Report Here'!$A19='Analytical Tests'!R$7,IF($F22="Y",+$H22*R$6,0),0)</f>
        <v>0</v>
      </c>
      <c r="S22" s="117">
        <f>IF('Copy &amp; Paste Roster Report Here'!$A19='Analytical Tests'!S$7,IF($F22="Y",+$H22*S$6,0),0)</f>
        <v>0</v>
      </c>
      <c r="T22" s="117">
        <f>IF('Copy &amp; Paste Roster Report Here'!$A19='Analytical Tests'!T$7,IF($F22="Y",+$H22*T$6,0),0)</f>
        <v>0</v>
      </c>
      <c r="U22" s="117">
        <f>IF('Copy &amp; Paste Roster Report Here'!$A19='Analytical Tests'!U$7,IF($F22="Y",+$H22*U$6,0),0)</f>
        <v>0</v>
      </c>
      <c r="V22" s="117">
        <f>IF('Copy &amp; Paste Roster Report Here'!$A19='Analytical Tests'!V$7,IF($F22="Y",+$H22*V$6,0),0)</f>
        <v>0</v>
      </c>
      <c r="W22" s="117">
        <f>IF('Copy &amp; Paste Roster Report Here'!$A19='Analytical Tests'!W$7,IF($F22="Y",+$H22*W$6,0),0)</f>
        <v>0</v>
      </c>
      <c r="X22" s="117">
        <f>IF('Copy &amp; Paste Roster Report Here'!$A19='Analytical Tests'!X$7,IF($F22="Y",+$H22*X$6,0),0)</f>
        <v>0</v>
      </c>
      <c r="Y22" s="117" t="b">
        <f>IF('Copy &amp; Paste Roster Report Here'!$A19='Analytical Tests'!Y$7,IF($F22="N",IF($J22&gt;=$C22,Y$6,+($I22/$D22)*Y$6),0))</f>
        <v>0</v>
      </c>
      <c r="Z22" s="117" t="b">
        <f>IF('Copy &amp; Paste Roster Report Here'!$A19='Analytical Tests'!Z$7,IF($F22="N",IF($J22&gt;=$C22,Z$6,+($I22/$D22)*Z$6),0))</f>
        <v>0</v>
      </c>
      <c r="AA22" s="117" t="b">
        <f>IF('Copy &amp; Paste Roster Report Here'!$A19='Analytical Tests'!AA$7,IF($F22="N",IF($J22&gt;=$C22,AA$6,+($I22/$D22)*AA$6),0))</f>
        <v>0</v>
      </c>
      <c r="AB22" s="117" t="b">
        <f>IF('Copy &amp; Paste Roster Report Here'!$A19='Analytical Tests'!AB$7,IF($F22="N",IF($J22&gt;=$C22,AB$6,+($I22/$D22)*AB$6),0))</f>
        <v>0</v>
      </c>
      <c r="AC22" s="117" t="b">
        <f>IF('Copy &amp; Paste Roster Report Here'!$A19='Analytical Tests'!AC$7,IF($F22="N",IF($J22&gt;=$C22,AC$6,+($I22/$D22)*AC$6),0))</f>
        <v>0</v>
      </c>
      <c r="AD22" s="117" t="b">
        <f>IF('Copy &amp; Paste Roster Report Here'!$A19='Analytical Tests'!AD$7,IF($F22="N",IF($J22&gt;=$C22,AD$6,+($I22/$D22)*AD$6),0))</f>
        <v>0</v>
      </c>
      <c r="AE22" s="117" t="b">
        <f>IF('Copy &amp; Paste Roster Report Here'!$A19='Analytical Tests'!AE$7,IF($F22="N",IF($J22&gt;=$C22,AE$6,+($I22/$D22)*AE$6),0))</f>
        <v>0</v>
      </c>
      <c r="AF22" s="117" t="b">
        <f>IF('Copy &amp; Paste Roster Report Here'!$A19='Analytical Tests'!AF$7,IF($F22="N",IF($J22&gt;=$C22,AF$6,+($I22/$D22)*AF$6),0))</f>
        <v>0</v>
      </c>
      <c r="AG22" s="117" t="b">
        <f>IF('Copy &amp; Paste Roster Report Here'!$A19='Analytical Tests'!AG$7,IF($F22="N",IF($J22&gt;=$C22,AG$6,+($I22/$D22)*AG$6),0))</f>
        <v>0</v>
      </c>
      <c r="AH22" s="117" t="b">
        <f>IF('Copy &amp; Paste Roster Report Here'!$A19='Analytical Tests'!AH$7,IF($F22="N",IF($J22&gt;=$C22,AH$6,+($I22/$D22)*AH$6),0))</f>
        <v>0</v>
      </c>
      <c r="AI22" s="117" t="b">
        <f>IF('Copy &amp; Paste Roster Report Here'!$A19='Analytical Tests'!AI$7,IF($F22="N",IF($J22&gt;=$C22,AI$6,+($I22/$D22)*AI$6),0))</f>
        <v>0</v>
      </c>
      <c r="AJ22" s="79"/>
      <c r="AK22" s="118">
        <f>IF('Copy &amp; Paste Roster Report Here'!$A19=AK$7,IF('Copy &amp; Paste Roster Report Here'!$M19="FT",1,0),0)</f>
        <v>0</v>
      </c>
      <c r="AL22" s="118">
        <f>IF('Copy &amp; Paste Roster Report Here'!$A19=AL$7,IF('Copy &amp; Paste Roster Report Here'!$M19="FT",1,0),0)</f>
        <v>0</v>
      </c>
      <c r="AM22" s="118">
        <f>IF('Copy &amp; Paste Roster Report Here'!$A19=AM$7,IF('Copy &amp; Paste Roster Report Here'!$M19="FT",1,0),0)</f>
        <v>0</v>
      </c>
      <c r="AN22" s="118">
        <f>IF('Copy &amp; Paste Roster Report Here'!$A19=AN$7,IF('Copy &amp; Paste Roster Report Here'!$M19="FT",1,0),0)</f>
        <v>0</v>
      </c>
      <c r="AO22" s="118">
        <f>IF('Copy &amp; Paste Roster Report Here'!$A19=AO$7,IF('Copy &amp; Paste Roster Report Here'!$M19="FT",1,0),0)</f>
        <v>0</v>
      </c>
      <c r="AP22" s="118">
        <f>IF('Copy &amp; Paste Roster Report Here'!$A19=AP$7,IF('Copy &amp; Paste Roster Report Here'!$M19="FT",1,0),0)</f>
        <v>0</v>
      </c>
      <c r="AQ22" s="118">
        <f>IF('Copy &amp; Paste Roster Report Here'!$A19=AQ$7,IF('Copy &amp; Paste Roster Report Here'!$M19="FT",1,0),0)</f>
        <v>0</v>
      </c>
      <c r="AR22" s="118">
        <f>IF('Copy &amp; Paste Roster Report Here'!$A19=AR$7,IF('Copy &amp; Paste Roster Report Here'!$M19="FT",1,0),0)</f>
        <v>0</v>
      </c>
      <c r="AS22" s="118">
        <f>IF('Copy &amp; Paste Roster Report Here'!$A19=AS$7,IF('Copy &amp; Paste Roster Report Here'!$M19="FT",1,0),0)</f>
        <v>0</v>
      </c>
      <c r="AT22" s="118">
        <f>IF('Copy &amp; Paste Roster Report Here'!$A19=AT$7,IF('Copy &amp; Paste Roster Report Here'!$M19="FT",1,0),0)</f>
        <v>0</v>
      </c>
      <c r="AU22" s="118">
        <f>IF('Copy &amp; Paste Roster Report Here'!$A19=AU$7,IF('Copy &amp; Paste Roster Report Here'!$M19="FT",1,0),0)</f>
        <v>0</v>
      </c>
      <c r="AV22" s="73">
        <f t="shared" si="10"/>
        <v>0</v>
      </c>
      <c r="AW22" s="119">
        <f>IF('Copy &amp; Paste Roster Report Here'!$A19=AW$7,IF('Copy &amp; Paste Roster Report Here'!$M19="HT",1,0),0)</f>
        <v>0</v>
      </c>
      <c r="AX22" s="119">
        <f>IF('Copy &amp; Paste Roster Report Here'!$A19=AX$7,IF('Copy &amp; Paste Roster Report Here'!$M19="HT",1,0),0)</f>
        <v>0</v>
      </c>
      <c r="AY22" s="119">
        <f>IF('Copy &amp; Paste Roster Report Here'!$A19=AY$7,IF('Copy &amp; Paste Roster Report Here'!$M19="HT",1,0),0)</f>
        <v>0</v>
      </c>
      <c r="AZ22" s="119">
        <f>IF('Copy &amp; Paste Roster Report Here'!$A19=AZ$7,IF('Copy &amp; Paste Roster Report Here'!$M19="HT",1,0),0)</f>
        <v>0</v>
      </c>
      <c r="BA22" s="119">
        <f>IF('Copy &amp; Paste Roster Report Here'!$A19=BA$7,IF('Copy &amp; Paste Roster Report Here'!$M19="HT",1,0),0)</f>
        <v>0</v>
      </c>
      <c r="BB22" s="119">
        <f>IF('Copy &amp; Paste Roster Report Here'!$A19=BB$7,IF('Copy &amp; Paste Roster Report Here'!$M19="HT",1,0),0)</f>
        <v>0</v>
      </c>
      <c r="BC22" s="119">
        <f>IF('Copy &amp; Paste Roster Report Here'!$A19=BC$7,IF('Copy &amp; Paste Roster Report Here'!$M19="HT",1,0),0)</f>
        <v>0</v>
      </c>
      <c r="BD22" s="119">
        <f>IF('Copy &amp; Paste Roster Report Here'!$A19=BD$7,IF('Copy &amp; Paste Roster Report Here'!$M19="HT",1,0),0)</f>
        <v>0</v>
      </c>
      <c r="BE22" s="119">
        <f>IF('Copy &amp; Paste Roster Report Here'!$A19=BE$7,IF('Copy &amp; Paste Roster Report Here'!$M19="HT",1,0),0)</f>
        <v>0</v>
      </c>
      <c r="BF22" s="119">
        <f>IF('Copy &amp; Paste Roster Report Here'!$A19=BF$7,IF('Copy &amp; Paste Roster Report Here'!$M19="HT",1,0),0)</f>
        <v>0</v>
      </c>
      <c r="BG22" s="119">
        <f>IF('Copy &amp; Paste Roster Report Here'!$A19=BG$7,IF('Copy &amp; Paste Roster Report Here'!$M19="HT",1,0),0)</f>
        <v>0</v>
      </c>
      <c r="BH22" s="73">
        <f t="shared" si="11"/>
        <v>0</v>
      </c>
      <c r="BI22" s="120">
        <f>IF('Copy &amp; Paste Roster Report Here'!$A19=BI$7,IF('Copy &amp; Paste Roster Report Here'!$M19="MT",1,0),0)</f>
        <v>0</v>
      </c>
      <c r="BJ22" s="120">
        <f>IF('Copy &amp; Paste Roster Report Here'!$A19=BJ$7,IF('Copy &amp; Paste Roster Report Here'!$M19="MT",1,0),0)</f>
        <v>0</v>
      </c>
      <c r="BK22" s="120">
        <f>IF('Copy &amp; Paste Roster Report Here'!$A19=BK$7,IF('Copy &amp; Paste Roster Report Here'!$M19="MT",1,0),0)</f>
        <v>0</v>
      </c>
      <c r="BL22" s="120">
        <f>IF('Copy &amp; Paste Roster Report Here'!$A19=BL$7,IF('Copy &amp; Paste Roster Report Here'!$M19="MT",1,0),0)</f>
        <v>0</v>
      </c>
      <c r="BM22" s="120">
        <f>IF('Copy &amp; Paste Roster Report Here'!$A19=BM$7,IF('Copy &amp; Paste Roster Report Here'!$M19="MT",1,0),0)</f>
        <v>0</v>
      </c>
      <c r="BN22" s="120">
        <f>IF('Copy &amp; Paste Roster Report Here'!$A19=BN$7,IF('Copy &amp; Paste Roster Report Here'!$M19="MT",1,0),0)</f>
        <v>0</v>
      </c>
      <c r="BO22" s="120">
        <f>IF('Copy &amp; Paste Roster Report Here'!$A19=BO$7,IF('Copy &amp; Paste Roster Report Here'!$M19="MT",1,0),0)</f>
        <v>0</v>
      </c>
      <c r="BP22" s="120">
        <f>IF('Copy &amp; Paste Roster Report Here'!$A19=BP$7,IF('Copy &amp; Paste Roster Report Here'!$M19="MT",1,0),0)</f>
        <v>0</v>
      </c>
      <c r="BQ22" s="120">
        <f>IF('Copy &amp; Paste Roster Report Here'!$A19=BQ$7,IF('Copy &amp; Paste Roster Report Here'!$M19="MT",1,0),0)</f>
        <v>0</v>
      </c>
      <c r="BR22" s="120">
        <f>IF('Copy &amp; Paste Roster Report Here'!$A19=BR$7,IF('Copy &amp; Paste Roster Report Here'!$M19="MT",1,0),0)</f>
        <v>0</v>
      </c>
      <c r="BS22" s="120">
        <f>IF('Copy &amp; Paste Roster Report Here'!$A19=BS$7,IF('Copy &amp; Paste Roster Report Here'!$M19="MT",1,0),0)</f>
        <v>0</v>
      </c>
      <c r="BT22" s="73">
        <f t="shared" si="12"/>
        <v>0</v>
      </c>
      <c r="BU22" s="121">
        <f>IF('Copy &amp; Paste Roster Report Here'!$A19=BU$7,IF('Copy &amp; Paste Roster Report Here'!$M19="fy",1,0),0)</f>
        <v>0</v>
      </c>
      <c r="BV22" s="121">
        <f>IF('Copy &amp; Paste Roster Report Here'!$A19=BV$7,IF('Copy &amp; Paste Roster Report Here'!$M19="fy",1,0),0)</f>
        <v>0</v>
      </c>
      <c r="BW22" s="121">
        <f>IF('Copy &amp; Paste Roster Report Here'!$A19=BW$7,IF('Copy &amp; Paste Roster Report Here'!$M19="fy",1,0),0)</f>
        <v>0</v>
      </c>
      <c r="BX22" s="121">
        <f>IF('Copy &amp; Paste Roster Report Here'!$A19=BX$7,IF('Copy &amp; Paste Roster Report Here'!$M19="fy",1,0),0)</f>
        <v>0</v>
      </c>
      <c r="BY22" s="121">
        <f>IF('Copy &amp; Paste Roster Report Here'!$A19=BY$7,IF('Copy &amp; Paste Roster Report Here'!$M19="fy",1,0),0)</f>
        <v>0</v>
      </c>
      <c r="BZ22" s="121">
        <f>IF('Copy &amp; Paste Roster Report Here'!$A19=BZ$7,IF('Copy &amp; Paste Roster Report Here'!$M19="fy",1,0),0)</f>
        <v>0</v>
      </c>
      <c r="CA22" s="121">
        <f>IF('Copy &amp; Paste Roster Report Here'!$A19=CA$7,IF('Copy &amp; Paste Roster Report Here'!$M19="fy",1,0),0)</f>
        <v>0</v>
      </c>
      <c r="CB22" s="121">
        <f>IF('Copy &amp; Paste Roster Report Here'!$A19=CB$7,IF('Copy &amp; Paste Roster Report Here'!$M19="fy",1,0),0)</f>
        <v>0</v>
      </c>
      <c r="CC22" s="121">
        <f>IF('Copy &amp; Paste Roster Report Here'!$A19=CC$7,IF('Copy &amp; Paste Roster Report Here'!$M19="fy",1,0),0)</f>
        <v>0</v>
      </c>
      <c r="CD22" s="121">
        <f>IF('Copy &amp; Paste Roster Report Here'!$A19=CD$7,IF('Copy &amp; Paste Roster Report Here'!$M19="fy",1,0),0)</f>
        <v>0</v>
      </c>
      <c r="CE22" s="121">
        <f>IF('Copy &amp; Paste Roster Report Here'!$A19=CE$7,IF('Copy &amp; Paste Roster Report Here'!$M19="fy",1,0),0)</f>
        <v>0</v>
      </c>
      <c r="CF22" s="73">
        <f t="shared" si="13"/>
        <v>0</v>
      </c>
      <c r="CG22" s="122">
        <f>IF('Copy &amp; Paste Roster Report Here'!$A19=CG$7,IF('Copy &amp; Paste Roster Report Here'!$M19="RH",1,0),0)</f>
        <v>0</v>
      </c>
      <c r="CH22" s="122">
        <f>IF('Copy &amp; Paste Roster Report Here'!$A19=CH$7,IF('Copy &amp; Paste Roster Report Here'!$M19="RH",1,0),0)</f>
        <v>0</v>
      </c>
      <c r="CI22" s="122">
        <f>IF('Copy &amp; Paste Roster Report Here'!$A19=CI$7,IF('Copy &amp; Paste Roster Report Here'!$M19="RH",1,0),0)</f>
        <v>0</v>
      </c>
      <c r="CJ22" s="122">
        <f>IF('Copy &amp; Paste Roster Report Here'!$A19=CJ$7,IF('Copy &amp; Paste Roster Report Here'!$M19="RH",1,0),0)</f>
        <v>0</v>
      </c>
      <c r="CK22" s="122">
        <f>IF('Copy &amp; Paste Roster Report Here'!$A19=CK$7,IF('Copy &amp; Paste Roster Report Here'!$M19="RH",1,0),0)</f>
        <v>0</v>
      </c>
      <c r="CL22" s="122">
        <f>IF('Copy &amp; Paste Roster Report Here'!$A19=CL$7,IF('Copy &amp; Paste Roster Report Here'!$M19="RH",1,0),0)</f>
        <v>0</v>
      </c>
      <c r="CM22" s="122">
        <f>IF('Copy &amp; Paste Roster Report Here'!$A19=CM$7,IF('Copy &amp; Paste Roster Report Here'!$M19="RH",1,0),0)</f>
        <v>0</v>
      </c>
      <c r="CN22" s="122">
        <f>IF('Copy &amp; Paste Roster Report Here'!$A19=CN$7,IF('Copy &amp; Paste Roster Report Here'!$M19="RH",1,0),0)</f>
        <v>0</v>
      </c>
      <c r="CO22" s="122">
        <f>IF('Copy &amp; Paste Roster Report Here'!$A19=CO$7,IF('Copy &amp; Paste Roster Report Here'!$M19="RH",1,0),0)</f>
        <v>0</v>
      </c>
      <c r="CP22" s="122">
        <f>IF('Copy &amp; Paste Roster Report Here'!$A19=CP$7,IF('Copy &amp; Paste Roster Report Here'!$M19="RH",1,0),0)</f>
        <v>0</v>
      </c>
      <c r="CQ22" s="122">
        <f>IF('Copy &amp; Paste Roster Report Here'!$A19=CQ$7,IF('Copy &amp; Paste Roster Report Here'!$M19="RH",1,0),0)</f>
        <v>0</v>
      </c>
      <c r="CR22" s="73">
        <f t="shared" si="14"/>
        <v>0</v>
      </c>
      <c r="CS22" s="123">
        <f>IF('Copy &amp; Paste Roster Report Here'!$A19=CS$7,IF('Copy &amp; Paste Roster Report Here'!$M19="QT",1,0),0)</f>
        <v>0</v>
      </c>
      <c r="CT22" s="123">
        <f>IF('Copy &amp; Paste Roster Report Here'!$A19=CT$7,IF('Copy &amp; Paste Roster Report Here'!$M19="QT",1,0),0)</f>
        <v>0</v>
      </c>
      <c r="CU22" s="123">
        <f>IF('Copy &amp; Paste Roster Report Here'!$A19=CU$7,IF('Copy &amp; Paste Roster Report Here'!$M19="QT",1,0),0)</f>
        <v>0</v>
      </c>
      <c r="CV22" s="123">
        <f>IF('Copy &amp; Paste Roster Report Here'!$A19=CV$7,IF('Copy &amp; Paste Roster Report Here'!$M19="QT",1,0),0)</f>
        <v>0</v>
      </c>
      <c r="CW22" s="123">
        <f>IF('Copy &amp; Paste Roster Report Here'!$A19=CW$7,IF('Copy &amp; Paste Roster Report Here'!$M19="QT",1,0),0)</f>
        <v>0</v>
      </c>
      <c r="CX22" s="123">
        <f>IF('Copy &amp; Paste Roster Report Here'!$A19=CX$7,IF('Copy &amp; Paste Roster Report Here'!$M19="QT",1,0),0)</f>
        <v>0</v>
      </c>
      <c r="CY22" s="123">
        <f>IF('Copy &amp; Paste Roster Report Here'!$A19=CY$7,IF('Copy &amp; Paste Roster Report Here'!$M19="QT",1,0),0)</f>
        <v>0</v>
      </c>
      <c r="CZ22" s="123">
        <f>IF('Copy &amp; Paste Roster Report Here'!$A19=CZ$7,IF('Copy &amp; Paste Roster Report Here'!$M19="QT",1,0),0)</f>
        <v>0</v>
      </c>
      <c r="DA22" s="123">
        <f>IF('Copy &amp; Paste Roster Report Here'!$A19=DA$7,IF('Copy &amp; Paste Roster Report Here'!$M19="QT",1,0),0)</f>
        <v>0</v>
      </c>
      <c r="DB22" s="123">
        <f>IF('Copy &amp; Paste Roster Report Here'!$A19=DB$7,IF('Copy &amp; Paste Roster Report Here'!$M19="QT",1,0),0)</f>
        <v>0</v>
      </c>
      <c r="DC22" s="123">
        <f>IF('Copy &amp; Paste Roster Report Here'!$A19=DC$7,IF('Copy &amp; Paste Roster Report Here'!$M19="QT",1,0),0)</f>
        <v>0</v>
      </c>
      <c r="DD22" s="73">
        <f t="shared" si="15"/>
        <v>0</v>
      </c>
      <c r="DE22" s="124">
        <f>IF('Copy &amp; Paste Roster Report Here'!$A19=DE$7,IF('Copy &amp; Paste Roster Report Here'!$M19="xxxxxxxxxxx",1,0),0)</f>
        <v>0</v>
      </c>
      <c r="DF22" s="124">
        <f>IF('Copy &amp; Paste Roster Report Here'!$A19=DF$7,IF('Copy &amp; Paste Roster Report Here'!$M19="xxxxxxxxxxx",1,0),0)</f>
        <v>0</v>
      </c>
      <c r="DG22" s="124">
        <f>IF('Copy &amp; Paste Roster Report Here'!$A19=DG$7,IF('Copy &amp; Paste Roster Report Here'!$M19="xxxxxxxxxxx",1,0),0)</f>
        <v>0</v>
      </c>
      <c r="DH22" s="124">
        <f>IF('Copy &amp; Paste Roster Report Here'!$A19=DH$7,IF('Copy &amp; Paste Roster Report Here'!$M19="xxxxxxxxxxx",1,0),0)</f>
        <v>0</v>
      </c>
      <c r="DI22" s="124">
        <f>IF('Copy &amp; Paste Roster Report Here'!$A19=DI$7,IF('Copy &amp; Paste Roster Report Here'!$M19="xxxxxxxxxxx",1,0),0)</f>
        <v>0</v>
      </c>
      <c r="DJ22" s="124">
        <f>IF('Copy &amp; Paste Roster Report Here'!$A19=DJ$7,IF('Copy &amp; Paste Roster Report Here'!$M19="xxxxxxxxxxx",1,0),0)</f>
        <v>0</v>
      </c>
      <c r="DK22" s="124">
        <f>IF('Copy &amp; Paste Roster Report Here'!$A19=DK$7,IF('Copy &amp; Paste Roster Report Here'!$M19="xxxxxxxxxxx",1,0),0)</f>
        <v>0</v>
      </c>
      <c r="DL22" s="124">
        <f>IF('Copy &amp; Paste Roster Report Here'!$A19=DL$7,IF('Copy &amp; Paste Roster Report Here'!$M19="xxxxxxxxxxx",1,0),0)</f>
        <v>0</v>
      </c>
      <c r="DM22" s="124">
        <f>IF('Copy &amp; Paste Roster Report Here'!$A19=DM$7,IF('Copy &amp; Paste Roster Report Here'!$M19="xxxxxxxxxxx",1,0),0)</f>
        <v>0</v>
      </c>
      <c r="DN22" s="124">
        <f>IF('Copy &amp; Paste Roster Report Here'!$A19=DN$7,IF('Copy &amp; Paste Roster Report Here'!$M19="xxxxxxxxxxx",1,0),0)</f>
        <v>0</v>
      </c>
      <c r="DO22" s="124">
        <f>IF('Copy &amp; Paste Roster Report Here'!$A19=DO$7,IF('Copy &amp; Paste Roster Report Here'!$M19="xxxxxxxxxxx",1,0),0)</f>
        <v>0</v>
      </c>
      <c r="DP22" s="125">
        <f t="shared" si="16"/>
        <v>0</v>
      </c>
      <c r="DQ22" s="126">
        <f t="shared" si="17"/>
        <v>0</v>
      </c>
    </row>
    <row r="23" spans="1:121" x14ac:dyDescent="0.25">
      <c r="A23" s="111">
        <f t="shared" si="3"/>
        <v>0</v>
      </c>
      <c r="B23" s="111">
        <f t="shared" si="4"/>
        <v>0</v>
      </c>
      <c r="C23" s="112">
        <f>+('Copy &amp; Paste Roster Report Here'!$P20-'Copy &amp; Paste Roster Report Here'!$O20)/30</f>
        <v>0</v>
      </c>
      <c r="D23" s="112">
        <f>+('Copy &amp; Paste Roster Report Here'!$P20-'Copy &amp; Paste Roster Report Here'!$O20)</f>
        <v>0</v>
      </c>
      <c r="E23" s="111">
        <f>'Copy &amp; Paste Roster Report Here'!N20</f>
        <v>0</v>
      </c>
      <c r="F23" s="111" t="str">
        <f t="shared" si="5"/>
        <v>N</v>
      </c>
      <c r="G23" s="111">
        <f>'Copy &amp; Paste Roster Report Here'!R20</f>
        <v>0</v>
      </c>
      <c r="H23" s="113">
        <f t="shared" si="6"/>
        <v>0</v>
      </c>
      <c r="I23" s="112">
        <f>IF(F23="N",$F$5-'Copy &amp; Paste Roster Report Here'!O20,+'Copy &amp; Paste Roster Report Here'!Q20-'Copy &amp; Paste Roster Report Here'!O20)</f>
        <v>0</v>
      </c>
      <c r="J23" s="114">
        <f t="shared" si="7"/>
        <v>0</v>
      </c>
      <c r="K23" s="114">
        <f t="shared" si="8"/>
        <v>0</v>
      </c>
      <c r="L23" s="115">
        <f>'Copy &amp; Paste Roster Report Here'!F20</f>
        <v>0</v>
      </c>
      <c r="M23" s="116">
        <f t="shared" si="9"/>
        <v>0</v>
      </c>
      <c r="N23" s="117">
        <f>IF('Copy &amp; Paste Roster Report Here'!$A20='Analytical Tests'!N$7,IF($F23="Y",+$H23*N$6,0),0)</f>
        <v>0</v>
      </c>
      <c r="O23" s="117">
        <f>IF('Copy &amp; Paste Roster Report Here'!$A20='Analytical Tests'!O$7,IF($F23="Y",+$H23*O$6,0),0)</f>
        <v>0</v>
      </c>
      <c r="P23" s="117">
        <f>IF('Copy &amp; Paste Roster Report Here'!$A20='Analytical Tests'!P$7,IF($F23="Y",+$H23*P$6,0),0)</f>
        <v>0</v>
      </c>
      <c r="Q23" s="117">
        <f>IF('Copy &amp; Paste Roster Report Here'!$A20='Analytical Tests'!Q$7,IF($F23="Y",+$H23*Q$6,0),0)</f>
        <v>0</v>
      </c>
      <c r="R23" s="117">
        <f>IF('Copy &amp; Paste Roster Report Here'!$A20='Analytical Tests'!R$7,IF($F23="Y",+$H23*R$6,0),0)</f>
        <v>0</v>
      </c>
      <c r="S23" s="117">
        <f>IF('Copy &amp; Paste Roster Report Here'!$A20='Analytical Tests'!S$7,IF($F23="Y",+$H23*S$6,0),0)</f>
        <v>0</v>
      </c>
      <c r="T23" s="117">
        <f>IF('Copy &amp; Paste Roster Report Here'!$A20='Analytical Tests'!T$7,IF($F23="Y",+$H23*T$6,0),0)</f>
        <v>0</v>
      </c>
      <c r="U23" s="117">
        <f>IF('Copy &amp; Paste Roster Report Here'!$A20='Analytical Tests'!U$7,IF($F23="Y",+$H23*U$6,0),0)</f>
        <v>0</v>
      </c>
      <c r="V23" s="117">
        <f>IF('Copy &amp; Paste Roster Report Here'!$A20='Analytical Tests'!V$7,IF($F23="Y",+$H23*V$6,0),0)</f>
        <v>0</v>
      </c>
      <c r="W23" s="117">
        <f>IF('Copy &amp; Paste Roster Report Here'!$A20='Analytical Tests'!W$7,IF($F23="Y",+$H23*W$6,0),0)</f>
        <v>0</v>
      </c>
      <c r="X23" s="117">
        <f>IF('Copy &amp; Paste Roster Report Here'!$A20='Analytical Tests'!X$7,IF($F23="Y",+$H23*X$6,0),0)</f>
        <v>0</v>
      </c>
      <c r="Y23" s="117" t="b">
        <f>IF('Copy &amp; Paste Roster Report Here'!$A20='Analytical Tests'!Y$7,IF($F23="N",IF($J23&gt;=$C23,Y$6,+($I23/$D23)*Y$6),0))</f>
        <v>0</v>
      </c>
      <c r="Z23" s="117" t="b">
        <f>IF('Copy &amp; Paste Roster Report Here'!$A20='Analytical Tests'!Z$7,IF($F23="N",IF($J23&gt;=$C23,Z$6,+($I23/$D23)*Z$6),0))</f>
        <v>0</v>
      </c>
      <c r="AA23" s="117" t="b">
        <f>IF('Copy &amp; Paste Roster Report Here'!$A20='Analytical Tests'!AA$7,IF($F23="N",IF($J23&gt;=$C23,AA$6,+($I23/$D23)*AA$6),0))</f>
        <v>0</v>
      </c>
      <c r="AB23" s="117" t="b">
        <f>IF('Copy &amp; Paste Roster Report Here'!$A20='Analytical Tests'!AB$7,IF($F23="N",IF($J23&gt;=$C23,AB$6,+($I23/$D23)*AB$6),0))</f>
        <v>0</v>
      </c>
      <c r="AC23" s="117" t="b">
        <f>IF('Copy &amp; Paste Roster Report Here'!$A20='Analytical Tests'!AC$7,IF($F23="N",IF($J23&gt;=$C23,AC$6,+($I23/$D23)*AC$6),0))</f>
        <v>0</v>
      </c>
      <c r="AD23" s="117" t="b">
        <f>IF('Copy &amp; Paste Roster Report Here'!$A20='Analytical Tests'!AD$7,IF($F23="N",IF($J23&gt;=$C23,AD$6,+($I23/$D23)*AD$6),0))</f>
        <v>0</v>
      </c>
      <c r="AE23" s="117" t="b">
        <f>IF('Copy &amp; Paste Roster Report Here'!$A20='Analytical Tests'!AE$7,IF($F23="N",IF($J23&gt;=$C23,AE$6,+($I23/$D23)*AE$6),0))</f>
        <v>0</v>
      </c>
      <c r="AF23" s="117" t="b">
        <f>IF('Copy &amp; Paste Roster Report Here'!$A20='Analytical Tests'!AF$7,IF($F23="N",IF($J23&gt;=$C23,AF$6,+($I23/$D23)*AF$6),0))</f>
        <v>0</v>
      </c>
      <c r="AG23" s="117" t="b">
        <f>IF('Copy &amp; Paste Roster Report Here'!$A20='Analytical Tests'!AG$7,IF($F23="N",IF($J23&gt;=$C23,AG$6,+($I23/$D23)*AG$6),0))</f>
        <v>0</v>
      </c>
      <c r="AH23" s="117" t="b">
        <f>IF('Copy &amp; Paste Roster Report Here'!$A20='Analytical Tests'!AH$7,IF($F23="N",IF($J23&gt;=$C23,AH$6,+($I23/$D23)*AH$6),0))</f>
        <v>0</v>
      </c>
      <c r="AI23" s="117" t="b">
        <f>IF('Copy &amp; Paste Roster Report Here'!$A20='Analytical Tests'!AI$7,IF($F23="N",IF($J23&gt;=$C23,AI$6,+($I23/$D23)*AI$6),0))</f>
        <v>0</v>
      </c>
      <c r="AJ23" s="79"/>
      <c r="AK23" s="118">
        <f>IF('Copy &amp; Paste Roster Report Here'!$A20=AK$7,IF('Copy &amp; Paste Roster Report Here'!$M20="FT",1,0),0)</f>
        <v>0</v>
      </c>
      <c r="AL23" s="118">
        <f>IF('Copy &amp; Paste Roster Report Here'!$A20=AL$7,IF('Copy &amp; Paste Roster Report Here'!$M20="FT",1,0),0)</f>
        <v>0</v>
      </c>
      <c r="AM23" s="118">
        <f>IF('Copy &amp; Paste Roster Report Here'!$A20=AM$7,IF('Copy &amp; Paste Roster Report Here'!$M20="FT",1,0),0)</f>
        <v>0</v>
      </c>
      <c r="AN23" s="118">
        <f>IF('Copy &amp; Paste Roster Report Here'!$A20=AN$7,IF('Copy &amp; Paste Roster Report Here'!$M20="FT",1,0),0)</f>
        <v>0</v>
      </c>
      <c r="AO23" s="118">
        <f>IF('Copy &amp; Paste Roster Report Here'!$A20=AO$7,IF('Copy &amp; Paste Roster Report Here'!$M20="FT",1,0),0)</f>
        <v>0</v>
      </c>
      <c r="AP23" s="118">
        <f>IF('Copy &amp; Paste Roster Report Here'!$A20=AP$7,IF('Copy &amp; Paste Roster Report Here'!$M20="FT",1,0),0)</f>
        <v>0</v>
      </c>
      <c r="AQ23" s="118">
        <f>IF('Copy &amp; Paste Roster Report Here'!$A20=AQ$7,IF('Copy &amp; Paste Roster Report Here'!$M20="FT",1,0),0)</f>
        <v>0</v>
      </c>
      <c r="AR23" s="118">
        <f>IF('Copy &amp; Paste Roster Report Here'!$A20=AR$7,IF('Copy &amp; Paste Roster Report Here'!$M20="FT",1,0),0)</f>
        <v>0</v>
      </c>
      <c r="AS23" s="118">
        <f>IF('Copy &amp; Paste Roster Report Here'!$A20=AS$7,IF('Copy &amp; Paste Roster Report Here'!$M20="FT",1,0),0)</f>
        <v>0</v>
      </c>
      <c r="AT23" s="118">
        <f>IF('Copy &amp; Paste Roster Report Here'!$A20=AT$7,IF('Copy &amp; Paste Roster Report Here'!$M20="FT",1,0),0)</f>
        <v>0</v>
      </c>
      <c r="AU23" s="118">
        <f>IF('Copy &amp; Paste Roster Report Here'!$A20=AU$7,IF('Copy &amp; Paste Roster Report Here'!$M20="FT",1,0),0)</f>
        <v>0</v>
      </c>
      <c r="AV23" s="73">
        <f t="shared" si="10"/>
        <v>0</v>
      </c>
      <c r="AW23" s="119">
        <f>IF('Copy &amp; Paste Roster Report Here'!$A20=AW$7,IF('Copy &amp; Paste Roster Report Here'!$M20="HT",1,0),0)</f>
        <v>0</v>
      </c>
      <c r="AX23" s="119">
        <f>IF('Copy &amp; Paste Roster Report Here'!$A20=AX$7,IF('Copy &amp; Paste Roster Report Here'!$M20="HT",1,0),0)</f>
        <v>0</v>
      </c>
      <c r="AY23" s="119">
        <f>IF('Copy &amp; Paste Roster Report Here'!$A20=AY$7,IF('Copy &amp; Paste Roster Report Here'!$M20="HT",1,0),0)</f>
        <v>0</v>
      </c>
      <c r="AZ23" s="119">
        <f>IF('Copy &amp; Paste Roster Report Here'!$A20=AZ$7,IF('Copy &amp; Paste Roster Report Here'!$M20="HT",1,0),0)</f>
        <v>0</v>
      </c>
      <c r="BA23" s="119">
        <f>IF('Copy &amp; Paste Roster Report Here'!$A20=BA$7,IF('Copy &amp; Paste Roster Report Here'!$M20="HT",1,0),0)</f>
        <v>0</v>
      </c>
      <c r="BB23" s="119">
        <f>IF('Copy &amp; Paste Roster Report Here'!$A20=BB$7,IF('Copy &amp; Paste Roster Report Here'!$M20="HT",1,0),0)</f>
        <v>0</v>
      </c>
      <c r="BC23" s="119">
        <f>IF('Copy &amp; Paste Roster Report Here'!$A20=BC$7,IF('Copy &amp; Paste Roster Report Here'!$M20="HT",1,0),0)</f>
        <v>0</v>
      </c>
      <c r="BD23" s="119">
        <f>IF('Copy &amp; Paste Roster Report Here'!$A20=BD$7,IF('Copy &amp; Paste Roster Report Here'!$M20="HT",1,0),0)</f>
        <v>0</v>
      </c>
      <c r="BE23" s="119">
        <f>IF('Copy &amp; Paste Roster Report Here'!$A20=BE$7,IF('Copy &amp; Paste Roster Report Here'!$M20="HT",1,0),0)</f>
        <v>0</v>
      </c>
      <c r="BF23" s="119">
        <f>IF('Copy &amp; Paste Roster Report Here'!$A20=BF$7,IF('Copy &amp; Paste Roster Report Here'!$M20="HT",1,0),0)</f>
        <v>0</v>
      </c>
      <c r="BG23" s="119">
        <f>IF('Copy &amp; Paste Roster Report Here'!$A20=BG$7,IF('Copy &amp; Paste Roster Report Here'!$M20="HT",1,0),0)</f>
        <v>0</v>
      </c>
      <c r="BH23" s="73">
        <f t="shared" si="11"/>
        <v>0</v>
      </c>
      <c r="BI23" s="120">
        <f>IF('Copy &amp; Paste Roster Report Here'!$A20=BI$7,IF('Copy &amp; Paste Roster Report Here'!$M20="MT",1,0),0)</f>
        <v>0</v>
      </c>
      <c r="BJ23" s="120">
        <f>IF('Copy &amp; Paste Roster Report Here'!$A20=BJ$7,IF('Copy &amp; Paste Roster Report Here'!$M20="MT",1,0),0)</f>
        <v>0</v>
      </c>
      <c r="BK23" s="120">
        <f>IF('Copy &amp; Paste Roster Report Here'!$A20=BK$7,IF('Copy &amp; Paste Roster Report Here'!$M20="MT",1,0),0)</f>
        <v>0</v>
      </c>
      <c r="BL23" s="120">
        <f>IF('Copy &amp; Paste Roster Report Here'!$A20=BL$7,IF('Copy &amp; Paste Roster Report Here'!$M20="MT",1,0),0)</f>
        <v>0</v>
      </c>
      <c r="BM23" s="120">
        <f>IF('Copy &amp; Paste Roster Report Here'!$A20=BM$7,IF('Copy &amp; Paste Roster Report Here'!$M20="MT",1,0),0)</f>
        <v>0</v>
      </c>
      <c r="BN23" s="120">
        <f>IF('Copy &amp; Paste Roster Report Here'!$A20=BN$7,IF('Copy &amp; Paste Roster Report Here'!$M20="MT",1,0),0)</f>
        <v>0</v>
      </c>
      <c r="BO23" s="120">
        <f>IF('Copy &amp; Paste Roster Report Here'!$A20=BO$7,IF('Copy &amp; Paste Roster Report Here'!$M20="MT",1,0),0)</f>
        <v>0</v>
      </c>
      <c r="BP23" s="120">
        <f>IF('Copy &amp; Paste Roster Report Here'!$A20=BP$7,IF('Copy &amp; Paste Roster Report Here'!$M20="MT",1,0),0)</f>
        <v>0</v>
      </c>
      <c r="BQ23" s="120">
        <f>IF('Copy &amp; Paste Roster Report Here'!$A20=BQ$7,IF('Copy &amp; Paste Roster Report Here'!$M20="MT",1,0),0)</f>
        <v>0</v>
      </c>
      <c r="BR23" s="120">
        <f>IF('Copy &amp; Paste Roster Report Here'!$A20=BR$7,IF('Copy &amp; Paste Roster Report Here'!$M20="MT",1,0),0)</f>
        <v>0</v>
      </c>
      <c r="BS23" s="120">
        <f>IF('Copy &amp; Paste Roster Report Here'!$A20=BS$7,IF('Copy &amp; Paste Roster Report Here'!$M20="MT",1,0),0)</f>
        <v>0</v>
      </c>
      <c r="BT23" s="73">
        <f t="shared" si="12"/>
        <v>0</v>
      </c>
      <c r="BU23" s="121">
        <f>IF('Copy &amp; Paste Roster Report Here'!$A20=BU$7,IF('Copy &amp; Paste Roster Report Here'!$M20="fy",1,0),0)</f>
        <v>0</v>
      </c>
      <c r="BV23" s="121">
        <f>IF('Copy &amp; Paste Roster Report Here'!$A20=BV$7,IF('Copy &amp; Paste Roster Report Here'!$M20="fy",1,0),0)</f>
        <v>0</v>
      </c>
      <c r="BW23" s="121">
        <f>IF('Copy &amp; Paste Roster Report Here'!$A20=BW$7,IF('Copy &amp; Paste Roster Report Here'!$M20="fy",1,0),0)</f>
        <v>0</v>
      </c>
      <c r="BX23" s="121">
        <f>IF('Copy &amp; Paste Roster Report Here'!$A20=BX$7,IF('Copy &amp; Paste Roster Report Here'!$M20="fy",1,0),0)</f>
        <v>0</v>
      </c>
      <c r="BY23" s="121">
        <f>IF('Copy &amp; Paste Roster Report Here'!$A20=BY$7,IF('Copy &amp; Paste Roster Report Here'!$M20="fy",1,0),0)</f>
        <v>0</v>
      </c>
      <c r="BZ23" s="121">
        <f>IF('Copy &amp; Paste Roster Report Here'!$A20=BZ$7,IF('Copy &amp; Paste Roster Report Here'!$M20="fy",1,0),0)</f>
        <v>0</v>
      </c>
      <c r="CA23" s="121">
        <f>IF('Copy &amp; Paste Roster Report Here'!$A20=CA$7,IF('Copy &amp; Paste Roster Report Here'!$M20="fy",1,0),0)</f>
        <v>0</v>
      </c>
      <c r="CB23" s="121">
        <f>IF('Copy &amp; Paste Roster Report Here'!$A20=CB$7,IF('Copy &amp; Paste Roster Report Here'!$M20="fy",1,0),0)</f>
        <v>0</v>
      </c>
      <c r="CC23" s="121">
        <f>IF('Copy &amp; Paste Roster Report Here'!$A20=CC$7,IF('Copy &amp; Paste Roster Report Here'!$M20="fy",1,0),0)</f>
        <v>0</v>
      </c>
      <c r="CD23" s="121">
        <f>IF('Copy &amp; Paste Roster Report Here'!$A20=CD$7,IF('Copy &amp; Paste Roster Report Here'!$M20="fy",1,0),0)</f>
        <v>0</v>
      </c>
      <c r="CE23" s="121">
        <f>IF('Copy &amp; Paste Roster Report Here'!$A20=CE$7,IF('Copy &amp; Paste Roster Report Here'!$M20="fy",1,0),0)</f>
        <v>0</v>
      </c>
      <c r="CF23" s="73">
        <f t="shared" si="13"/>
        <v>0</v>
      </c>
      <c r="CG23" s="122">
        <f>IF('Copy &amp; Paste Roster Report Here'!$A20=CG$7,IF('Copy &amp; Paste Roster Report Here'!$M20="RH",1,0),0)</f>
        <v>0</v>
      </c>
      <c r="CH23" s="122">
        <f>IF('Copy &amp; Paste Roster Report Here'!$A20=CH$7,IF('Copy &amp; Paste Roster Report Here'!$M20="RH",1,0),0)</f>
        <v>0</v>
      </c>
      <c r="CI23" s="122">
        <f>IF('Copy &amp; Paste Roster Report Here'!$A20=CI$7,IF('Copy &amp; Paste Roster Report Here'!$M20="RH",1,0),0)</f>
        <v>0</v>
      </c>
      <c r="CJ23" s="122">
        <f>IF('Copy &amp; Paste Roster Report Here'!$A20=CJ$7,IF('Copy &amp; Paste Roster Report Here'!$M20="RH",1,0),0)</f>
        <v>0</v>
      </c>
      <c r="CK23" s="122">
        <f>IF('Copy &amp; Paste Roster Report Here'!$A20=CK$7,IF('Copy &amp; Paste Roster Report Here'!$M20="RH",1,0),0)</f>
        <v>0</v>
      </c>
      <c r="CL23" s="122">
        <f>IF('Copy &amp; Paste Roster Report Here'!$A20=CL$7,IF('Copy &amp; Paste Roster Report Here'!$M20="RH",1,0),0)</f>
        <v>0</v>
      </c>
      <c r="CM23" s="122">
        <f>IF('Copy &amp; Paste Roster Report Here'!$A20=CM$7,IF('Copy &amp; Paste Roster Report Here'!$M20="RH",1,0),0)</f>
        <v>0</v>
      </c>
      <c r="CN23" s="122">
        <f>IF('Copy &amp; Paste Roster Report Here'!$A20=CN$7,IF('Copy &amp; Paste Roster Report Here'!$M20="RH",1,0),0)</f>
        <v>0</v>
      </c>
      <c r="CO23" s="122">
        <f>IF('Copy &amp; Paste Roster Report Here'!$A20=CO$7,IF('Copy &amp; Paste Roster Report Here'!$M20="RH",1,0),0)</f>
        <v>0</v>
      </c>
      <c r="CP23" s="122">
        <f>IF('Copy &amp; Paste Roster Report Here'!$A20=CP$7,IF('Copy &amp; Paste Roster Report Here'!$M20="RH",1,0),0)</f>
        <v>0</v>
      </c>
      <c r="CQ23" s="122">
        <f>IF('Copy &amp; Paste Roster Report Here'!$A20=CQ$7,IF('Copy &amp; Paste Roster Report Here'!$M20="RH",1,0),0)</f>
        <v>0</v>
      </c>
      <c r="CR23" s="73">
        <f t="shared" si="14"/>
        <v>0</v>
      </c>
      <c r="CS23" s="123">
        <f>IF('Copy &amp; Paste Roster Report Here'!$A20=CS$7,IF('Copy &amp; Paste Roster Report Here'!$M20="QT",1,0),0)</f>
        <v>0</v>
      </c>
      <c r="CT23" s="123">
        <f>IF('Copy &amp; Paste Roster Report Here'!$A20=CT$7,IF('Copy &amp; Paste Roster Report Here'!$M20="QT",1,0),0)</f>
        <v>0</v>
      </c>
      <c r="CU23" s="123">
        <f>IF('Copy &amp; Paste Roster Report Here'!$A20=CU$7,IF('Copy &amp; Paste Roster Report Here'!$M20="QT",1,0),0)</f>
        <v>0</v>
      </c>
      <c r="CV23" s="123">
        <f>IF('Copy &amp; Paste Roster Report Here'!$A20=CV$7,IF('Copy &amp; Paste Roster Report Here'!$M20="QT",1,0),0)</f>
        <v>0</v>
      </c>
      <c r="CW23" s="123">
        <f>IF('Copy &amp; Paste Roster Report Here'!$A20=CW$7,IF('Copy &amp; Paste Roster Report Here'!$M20="QT",1,0),0)</f>
        <v>0</v>
      </c>
      <c r="CX23" s="123">
        <f>IF('Copy &amp; Paste Roster Report Here'!$A20=CX$7,IF('Copy &amp; Paste Roster Report Here'!$M20="QT",1,0),0)</f>
        <v>0</v>
      </c>
      <c r="CY23" s="123">
        <f>IF('Copy &amp; Paste Roster Report Here'!$A20=CY$7,IF('Copy &amp; Paste Roster Report Here'!$M20="QT",1,0),0)</f>
        <v>0</v>
      </c>
      <c r="CZ23" s="123">
        <f>IF('Copy &amp; Paste Roster Report Here'!$A20=CZ$7,IF('Copy &amp; Paste Roster Report Here'!$M20="QT",1,0),0)</f>
        <v>0</v>
      </c>
      <c r="DA23" s="123">
        <f>IF('Copy &amp; Paste Roster Report Here'!$A20=DA$7,IF('Copy &amp; Paste Roster Report Here'!$M20="QT",1,0),0)</f>
        <v>0</v>
      </c>
      <c r="DB23" s="123">
        <f>IF('Copy &amp; Paste Roster Report Here'!$A20=DB$7,IF('Copy &amp; Paste Roster Report Here'!$M20="QT",1,0),0)</f>
        <v>0</v>
      </c>
      <c r="DC23" s="123">
        <f>IF('Copy &amp; Paste Roster Report Here'!$A20=DC$7,IF('Copy &amp; Paste Roster Report Here'!$M20="QT",1,0),0)</f>
        <v>0</v>
      </c>
      <c r="DD23" s="73">
        <f t="shared" si="15"/>
        <v>0</v>
      </c>
      <c r="DE23" s="124">
        <f>IF('Copy &amp; Paste Roster Report Here'!$A20=DE$7,IF('Copy &amp; Paste Roster Report Here'!$M20="xxxxxxxxxxx",1,0),0)</f>
        <v>0</v>
      </c>
      <c r="DF23" s="124">
        <f>IF('Copy &amp; Paste Roster Report Here'!$A20=DF$7,IF('Copy &amp; Paste Roster Report Here'!$M20="xxxxxxxxxxx",1,0),0)</f>
        <v>0</v>
      </c>
      <c r="DG23" s="124">
        <f>IF('Copy &amp; Paste Roster Report Here'!$A20=DG$7,IF('Copy &amp; Paste Roster Report Here'!$M20="xxxxxxxxxxx",1,0),0)</f>
        <v>0</v>
      </c>
      <c r="DH23" s="124">
        <f>IF('Copy &amp; Paste Roster Report Here'!$A20=DH$7,IF('Copy &amp; Paste Roster Report Here'!$M20="xxxxxxxxxxx",1,0),0)</f>
        <v>0</v>
      </c>
      <c r="DI23" s="124">
        <f>IF('Copy &amp; Paste Roster Report Here'!$A20=DI$7,IF('Copy &amp; Paste Roster Report Here'!$M20="xxxxxxxxxxx",1,0),0)</f>
        <v>0</v>
      </c>
      <c r="DJ23" s="124">
        <f>IF('Copy &amp; Paste Roster Report Here'!$A20=DJ$7,IF('Copy &amp; Paste Roster Report Here'!$M20="xxxxxxxxxxx",1,0),0)</f>
        <v>0</v>
      </c>
      <c r="DK23" s="124">
        <f>IF('Copy &amp; Paste Roster Report Here'!$A20=DK$7,IF('Copy &amp; Paste Roster Report Here'!$M20="xxxxxxxxxxx",1,0),0)</f>
        <v>0</v>
      </c>
      <c r="DL23" s="124">
        <f>IF('Copy &amp; Paste Roster Report Here'!$A20=DL$7,IF('Copy &amp; Paste Roster Report Here'!$M20="xxxxxxxxxxx",1,0),0)</f>
        <v>0</v>
      </c>
      <c r="DM23" s="124">
        <f>IF('Copy &amp; Paste Roster Report Here'!$A20=DM$7,IF('Copy &amp; Paste Roster Report Here'!$M20="xxxxxxxxxxx",1,0),0)</f>
        <v>0</v>
      </c>
      <c r="DN23" s="124">
        <f>IF('Copy &amp; Paste Roster Report Here'!$A20=DN$7,IF('Copy &amp; Paste Roster Report Here'!$M20="xxxxxxxxxxx",1,0),0)</f>
        <v>0</v>
      </c>
      <c r="DO23" s="124">
        <f>IF('Copy &amp; Paste Roster Report Here'!$A20=DO$7,IF('Copy &amp; Paste Roster Report Here'!$M20="xxxxxxxxxxx",1,0),0)</f>
        <v>0</v>
      </c>
      <c r="DP23" s="125">
        <f t="shared" si="16"/>
        <v>0</v>
      </c>
      <c r="DQ23" s="126">
        <f t="shared" si="17"/>
        <v>0</v>
      </c>
    </row>
    <row r="24" spans="1:121" x14ac:dyDescent="0.25">
      <c r="A24" s="111">
        <f t="shared" si="3"/>
        <v>0</v>
      </c>
      <c r="B24" s="111">
        <f t="shared" si="4"/>
        <v>0</v>
      </c>
      <c r="C24" s="112">
        <f>+('Copy &amp; Paste Roster Report Here'!$P21-'Copy &amp; Paste Roster Report Here'!$O21)/30</f>
        <v>0</v>
      </c>
      <c r="D24" s="112">
        <f>+('Copy &amp; Paste Roster Report Here'!$P21-'Copy &amp; Paste Roster Report Here'!$O21)</f>
        <v>0</v>
      </c>
      <c r="E24" s="111">
        <f>'Copy &amp; Paste Roster Report Here'!N21</f>
        <v>0</v>
      </c>
      <c r="F24" s="111" t="str">
        <f t="shared" si="5"/>
        <v>N</v>
      </c>
      <c r="G24" s="111">
        <f>'Copy &amp; Paste Roster Report Here'!R21</f>
        <v>0</v>
      </c>
      <c r="H24" s="113">
        <f t="shared" si="6"/>
        <v>0</v>
      </c>
      <c r="I24" s="112">
        <f>IF(F24="N",$F$5-'Copy &amp; Paste Roster Report Here'!O21,+'Copy &amp; Paste Roster Report Here'!Q21-'Copy &amp; Paste Roster Report Here'!O21)</f>
        <v>0</v>
      </c>
      <c r="J24" s="114">
        <f t="shared" si="7"/>
        <v>0</v>
      </c>
      <c r="K24" s="114">
        <f t="shared" si="8"/>
        <v>0</v>
      </c>
      <c r="L24" s="115">
        <f>'Copy &amp; Paste Roster Report Here'!F21</f>
        <v>0</v>
      </c>
      <c r="M24" s="116">
        <f t="shared" si="9"/>
        <v>0</v>
      </c>
      <c r="N24" s="117">
        <f>IF('Copy &amp; Paste Roster Report Here'!$A21='Analytical Tests'!N$7,IF($F24="Y",+$H24*N$6,0),0)</f>
        <v>0</v>
      </c>
      <c r="O24" s="117">
        <f>IF('Copy &amp; Paste Roster Report Here'!$A21='Analytical Tests'!O$7,IF($F24="Y",+$H24*O$6,0),0)</f>
        <v>0</v>
      </c>
      <c r="P24" s="117">
        <f>IF('Copy &amp; Paste Roster Report Here'!$A21='Analytical Tests'!P$7,IF($F24="Y",+$H24*P$6,0),0)</f>
        <v>0</v>
      </c>
      <c r="Q24" s="117">
        <f>IF('Copy &amp; Paste Roster Report Here'!$A21='Analytical Tests'!Q$7,IF($F24="Y",+$H24*Q$6,0),0)</f>
        <v>0</v>
      </c>
      <c r="R24" s="117">
        <f>IF('Copy &amp; Paste Roster Report Here'!$A21='Analytical Tests'!R$7,IF($F24="Y",+$H24*R$6,0),0)</f>
        <v>0</v>
      </c>
      <c r="S24" s="117">
        <f>IF('Copy &amp; Paste Roster Report Here'!$A21='Analytical Tests'!S$7,IF($F24="Y",+$H24*S$6,0),0)</f>
        <v>0</v>
      </c>
      <c r="T24" s="117">
        <f>IF('Copy &amp; Paste Roster Report Here'!$A21='Analytical Tests'!T$7,IF($F24="Y",+$H24*T$6,0),0)</f>
        <v>0</v>
      </c>
      <c r="U24" s="117">
        <f>IF('Copy &amp; Paste Roster Report Here'!$A21='Analytical Tests'!U$7,IF($F24="Y",+$H24*U$6,0),0)</f>
        <v>0</v>
      </c>
      <c r="V24" s="117">
        <f>IF('Copy &amp; Paste Roster Report Here'!$A21='Analytical Tests'!V$7,IF($F24="Y",+$H24*V$6,0),0)</f>
        <v>0</v>
      </c>
      <c r="W24" s="117">
        <f>IF('Copy &amp; Paste Roster Report Here'!$A21='Analytical Tests'!W$7,IF($F24="Y",+$H24*W$6,0),0)</f>
        <v>0</v>
      </c>
      <c r="X24" s="117">
        <f>IF('Copy &amp; Paste Roster Report Here'!$A21='Analytical Tests'!X$7,IF($F24="Y",+$H24*X$6,0),0)</f>
        <v>0</v>
      </c>
      <c r="Y24" s="117" t="b">
        <f>IF('Copy &amp; Paste Roster Report Here'!$A21='Analytical Tests'!Y$7,IF($F24="N",IF($J24&gt;=$C24,Y$6,+($I24/$D24)*Y$6),0))</f>
        <v>0</v>
      </c>
      <c r="Z24" s="117" t="b">
        <f>IF('Copy &amp; Paste Roster Report Here'!$A21='Analytical Tests'!Z$7,IF($F24="N",IF($J24&gt;=$C24,Z$6,+($I24/$D24)*Z$6),0))</f>
        <v>0</v>
      </c>
      <c r="AA24" s="117" t="b">
        <f>IF('Copy &amp; Paste Roster Report Here'!$A21='Analytical Tests'!AA$7,IF($F24="N",IF($J24&gt;=$C24,AA$6,+($I24/$D24)*AA$6),0))</f>
        <v>0</v>
      </c>
      <c r="AB24" s="117" t="b">
        <f>IF('Copy &amp; Paste Roster Report Here'!$A21='Analytical Tests'!AB$7,IF($F24="N",IF($J24&gt;=$C24,AB$6,+($I24/$D24)*AB$6),0))</f>
        <v>0</v>
      </c>
      <c r="AC24" s="117" t="b">
        <f>IF('Copy &amp; Paste Roster Report Here'!$A21='Analytical Tests'!AC$7,IF($F24="N",IF($J24&gt;=$C24,AC$6,+($I24/$D24)*AC$6),0))</f>
        <v>0</v>
      </c>
      <c r="AD24" s="117" t="b">
        <f>IF('Copy &amp; Paste Roster Report Here'!$A21='Analytical Tests'!AD$7,IF($F24="N",IF($J24&gt;=$C24,AD$6,+($I24/$D24)*AD$6),0))</f>
        <v>0</v>
      </c>
      <c r="AE24" s="117" t="b">
        <f>IF('Copy &amp; Paste Roster Report Here'!$A21='Analytical Tests'!AE$7,IF($F24="N",IF($J24&gt;=$C24,AE$6,+($I24/$D24)*AE$6),0))</f>
        <v>0</v>
      </c>
      <c r="AF24" s="117" t="b">
        <f>IF('Copy &amp; Paste Roster Report Here'!$A21='Analytical Tests'!AF$7,IF($F24="N",IF($J24&gt;=$C24,AF$6,+($I24/$D24)*AF$6),0))</f>
        <v>0</v>
      </c>
      <c r="AG24" s="117" t="b">
        <f>IF('Copy &amp; Paste Roster Report Here'!$A21='Analytical Tests'!AG$7,IF($F24="N",IF($J24&gt;=$C24,AG$6,+($I24/$D24)*AG$6),0))</f>
        <v>0</v>
      </c>
      <c r="AH24" s="117" t="b">
        <f>IF('Copy &amp; Paste Roster Report Here'!$A21='Analytical Tests'!AH$7,IF($F24="N",IF($J24&gt;=$C24,AH$6,+($I24/$D24)*AH$6),0))</f>
        <v>0</v>
      </c>
      <c r="AI24" s="117" t="b">
        <f>IF('Copy &amp; Paste Roster Report Here'!$A21='Analytical Tests'!AI$7,IF($F24="N",IF($J24&gt;=$C24,AI$6,+($I24/$D24)*AI$6),0))</f>
        <v>0</v>
      </c>
      <c r="AJ24" s="79"/>
      <c r="AK24" s="118">
        <f>IF('Copy &amp; Paste Roster Report Here'!$A21=AK$7,IF('Copy &amp; Paste Roster Report Here'!$M21="FT",1,0),0)</f>
        <v>0</v>
      </c>
      <c r="AL24" s="118">
        <f>IF('Copy &amp; Paste Roster Report Here'!$A21=AL$7,IF('Copy &amp; Paste Roster Report Here'!$M21="FT",1,0),0)</f>
        <v>0</v>
      </c>
      <c r="AM24" s="118">
        <f>IF('Copy &amp; Paste Roster Report Here'!$A21=AM$7,IF('Copy &amp; Paste Roster Report Here'!$M21="FT",1,0),0)</f>
        <v>0</v>
      </c>
      <c r="AN24" s="118">
        <f>IF('Copy &amp; Paste Roster Report Here'!$A21=AN$7,IF('Copy &amp; Paste Roster Report Here'!$M21="FT",1,0),0)</f>
        <v>0</v>
      </c>
      <c r="AO24" s="118">
        <f>IF('Copy &amp; Paste Roster Report Here'!$A21=AO$7,IF('Copy &amp; Paste Roster Report Here'!$M21="FT",1,0),0)</f>
        <v>0</v>
      </c>
      <c r="AP24" s="118">
        <f>IF('Copy &amp; Paste Roster Report Here'!$A21=AP$7,IF('Copy &amp; Paste Roster Report Here'!$M21="FT",1,0),0)</f>
        <v>0</v>
      </c>
      <c r="AQ24" s="118">
        <f>IF('Copy &amp; Paste Roster Report Here'!$A21=AQ$7,IF('Copy &amp; Paste Roster Report Here'!$M21="FT",1,0),0)</f>
        <v>0</v>
      </c>
      <c r="AR24" s="118">
        <f>IF('Copy &amp; Paste Roster Report Here'!$A21=AR$7,IF('Copy &amp; Paste Roster Report Here'!$M21="FT",1,0),0)</f>
        <v>0</v>
      </c>
      <c r="AS24" s="118">
        <f>IF('Copy &amp; Paste Roster Report Here'!$A21=AS$7,IF('Copy &amp; Paste Roster Report Here'!$M21="FT",1,0),0)</f>
        <v>0</v>
      </c>
      <c r="AT24" s="118">
        <f>IF('Copy &amp; Paste Roster Report Here'!$A21=AT$7,IF('Copy &amp; Paste Roster Report Here'!$M21="FT",1,0),0)</f>
        <v>0</v>
      </c>
      <c r="AU24" s="118">
        <f>IF('Copy &amp; Paste Roster Report Here'!$A21=AU$7,IF('Copy &amp; Paste Roster Report Here'!$M21="FT",1,0),0)</f>
        <v>0</v>
      </c>
      <c r="AV24" s="73">
        <f t="shared" si="10"/>
        <v>0</v>
      </c>
      <c r="AW24" s="119">
        <f>IF('Copy &amp; Paste Roster Report Here'!$A21=AW$7,IF('Copy &amp; Paste Roster Report Here'!$M21="HT",1,0),0)</f>
        <v>0</v>
      </c>
      <c r="AX24" s="119">
        <f>IF('Copy &amp; Paste Roster Report Here'!$A21=AX$7,IF('Copy &amp; Paste Roster Report Here'!$M21="HT",1,0),0)</f>
        <v>0</v>
      </c>
      <c r="AY24" s="119">
        <f>IF('Copy &amp; Paste Roster Report Here'!$A21=AY$7,IF('Copy &amp; Paste Roster Report Here'!$M21="HT",1,0),0)</f>
        <v>0</v>
      </c>
      <c r="AZ24" s="119">
        <f>IF('Copy &amp; Paste Roster Report Here'!$A21=AZ$7,IF('Copy &amp; Paste Roster Report Here'!$M21="HT",1,0),0)</f>
        <v>0</v>
      </c>
      <c r="BA24" s="119">
        <f>IF('Copy &amp; Paste Roster Report Here'!$A21=BA$7,IF('Copy &amp; Paste Roster Report Here'!$M21="HT",1,0),0)</f>
        <v>0</v>
      </c>
      <c r="BB24" s="119">
        <f>IF('Copy &amp; Paste Roster Report Here'!$A21=BB$7,IF('Copy &amp; Paste Roster Report Here'!$M21="HT",1,0),0)</f>
        <v>0</v>
      </c>
      <c r="BC24" s="119">
        <f>IF('Copy &amp; Paste Roster Report Here'!$A21=BC$7,IF('Copy &amp; Paste Roster Report Here'!$M21="HT",1,0),0)</f>
        <v>0</v>
      </c>
      <c r="BD24" s="119">
        <f>IF('Copy &amp; Paste Roster Report Here'!$A21=BD$7,IF('Copy &amp; Paste Roster Report Here'!$M21="HT",1,0),0)</f>
        <v>0</v>
      </c>
      <c r="BE24" s="119">
        <f>IF('Copy &amp; Paste Roster Report Here'!$A21=BE$7,IF('Copy &amp; Paste Roster Report Here'!$M21="HT",1,0),0)</f>
        <v>0</v>
      </c>
      <c r="BF24" s="119">
        <f>IF('Copy &amp; Paste Roster Report Here'!$A21=BF$7,IF('Copy &amp; Paste Roster Report Here'!$M21="HT",1,0),0)</f>
        <v>0</v>
      </c>
      <c r="BG24" s="119">
        <f>IF('Copy &amp; Paste Roster Report Here'!$A21=BG$7,IF('Copy &amp; Paste Roster Report Here'!$M21="HT",1,0),0)</f>
        <v>0</v>
      </c>
      <c r="BH24" s="73">
        <f t="shared" si="11"/>
        <v>0</v>
      </c>
      <c r="BI24" s="120">
        <f>IF('Copy &amp; Paste Roster Report Here'!$A21=BI$7,IF('Copy &amp; Paste Roster Report Here'!$M21="MT",1,0),0)</f>
        <v>0</v>
      </c>
      <c r="BJ24" s="120">
        <f>IF('Copy &amp; Paste Roster Report Here'!$A21=BJ$7,IF('Copy &amp; Paste Roster Report Here'!$M21="MT",1,0),0)</f>
        <v>0</v>
      </c>
      <c r="BK24" s="120">
        <f>IF('Copy &amp; Paste Roster Report Here'!$A21=BK$7,IF('Copy &amp; Paste Roster Report Here'!$M21="MT",1,0),0)</f>
        <v>0</v>
      </c>
      <c r="BL24" s="120">
        <f>IF('Copy &amp; Paste Roster Report Here'!$A21=BL$7,IF('Copy &amp; Paste Roster Report Here'!$M21="MT",1,0),0)</f>
        <v>0</v>
      </c>
      <c r="BM24" s="120">
        <f>IF('Copy &amp; Paste Roster Report Here'!$A21=BM$7,IF('Copy &amp; Paste Roster Report Here'!$M21="MT",1,0),0)</f>
        <v>0</v>
      </c>
      <c r="BN24" s="120">
        <f>IF('Copy &amp; Paste Roster Report Here'!$A21=BN$7,IF('Copy &amp; Paste Roster Report Here'!$M21="MT",1,0),0)</f>
        <v>0</v>
      </c>
      <c r="BO24" s="120">
        <f>IF('Copy &amp; Paste Roster Report Here'!$A21=BO$7,IF('Copy &amp; Paste Roster Report Here'!$M21="MT",1,0),0)</f>
        <v>0</v>
      </c>
      <c r="BP24" s="120">
        <f>IF('Copy &amp; Paste Roster Report Here'!$A21=BP$7,IF('Copy &amp; Paste Roster Report Here'!$M21="MT",1,0),0)</f>
        <v>0</v>
      </c>
      <c r="BQ24" s="120">
        <f>IF('Copy &amp; Paste Roster Report Here'!$A21=BQ$7,IF('Copy &amp; Paste Roster Report Here'!$M21="MT",1,0),0)</f>
        <v>0</v>
      </c>
      <c r="BR24" s="120">
        <f>IF('Copy &amp; Paste Roster Report Here'!$A21=BR$7,IF('Copy &amp; Paste Roster Report Here'!$M21="MT",1,0),0)</f>
        <v>0</v>
      </c>
      <c r="BS24" s="120">
        <f>IF('Copy &amp; Paste Roster Report Here'!$A21=BS$7,IF('Copy &amp; Paste Roster Report Here'!$M21="MT",1,0),0)</f>
        <v>0</v>
      </c>
      <c r="BT24" s="73">
        <f t="shared" si="12"/>
        <v>0</v>
      </c>
      <c r="BU24" s="121">
        <f>IF('Copy &amp; Paste Roster Report Here'!$A21=BU$7,IF('Copy &amp; Paste Roster Report Here'!$M21="fy",1,0),0)</f>
        <v>0</v>
      </c>
      <c r="BV24" s="121">
        <f>IF('Copy &amp; Paste Roster Report Here'!$A21=BV$7,IF('Copy &amp; Paste Roster Report Here'!$M21="fy",1,0),0)</f>
        <v>0</v>
      </c>
      <c r="BW24" s="121">
        <f>IF('Copy &amp; Paste Roster Report Here'!$A21=BW$7,IF('Copy &amp; Paste Roster Report Here'!$M21="fy",1,0),0)</f>
        <v>0</v>
      </c>
      <c r="BX24" s="121">
        <f>IF('Copy &amp; Paste Roster Report Here'!$A21=BX$7,IF('Copy &amp; Paste Roster Report Here'!$M21="fy",1,0),0)</f>
        <v>0</v>
      </c>
      <c r="BY24" s="121">
        <f>IF('Copy &amp; Paste Roster Report Here'!$A21=BY$7,IF('Copy &amp; Paste Roster Report Here'!$M21="fy",1,0),0)</f>
        <v>0</v>
      </c>
      <c r="BZ24" s="121">
        <f>IF('Copy &amp; Paste Roster Report Here'!$A21=BZ$7,IF('Copy &amp; Paste Roster Report Here'!$M21="fy",1,0),0)</f>
        <v>0</v>
      </c>
      <c r="CA24" s="121">
        <f>IF('Copy &amp; Paste Roster Report Here'!$A21=CA$7,IF('Copy &amp; Paste Roster Report Here'!$M21="fy",1,0),0)</f>
        <v>0</v>
      </c>
      <c r="CB24" s="121">
        <f>IF('Copy &amp; Paste Roster Report Here'!$A21=CB$7,IF('Copy &amp; Paste Roster Report Here'!$M21="fy",1,0),0)</f>
        <v>0</v>
      </c>
      <c r="CC24" s="121">
        <f>IF('Copy &amp; Paste Roster Report Here'!$A21=CC$7,IF('Copy &amp; Paste Roster Report Here'!$M21="fy",1,0),0)</f>
        <v>0</v>
      </c>
      <c r="CD24" s="121">
        <f>IF('Copy &amp; Paste Roster Report Here'!$A21=CD$7,IF('Copy &amp; Paste Roster Report Here'!$M21="fy",1,0),0)</f>
        <v>0</v>
      </c>
      <c r="CE24" s="121">
        <f>IF('Copy &amp; Paste Roster Report Here'!$A21=CE$7,IF('Copy &amp; Paste Roster Report Here'!$M21="fy",1,0),0)</f>
        <v>0</v>
      </c>
      <c r="CF24" s="73">
        <f t="shared" si="13"/>
        <v>0</v>
      </c>
      <c r="CG24" s="122">
        <f>IF('Copy &amp; Paste Roster Report Here'!$A21=CG$7,IF('Copy &amp; Paste Roster Report Here'!$M21="RH",1,0),0)</f>
        <v>0</v>
      </c>
      <c r="CH24" s="122">
        <f>IF('Copy &amp; Paste Roster Report Here'!$A21=CH$7,IF('Copy &amp; Paste Roster Report Here'!$M21="RH",1,0),0)</f>
        <v>0</v>
      </c>
      <c r="CI24" s="122">
        <f>IF('Copy &amp; Paste Roster Report Here'!$A21=CI$7,IF('Copy &amp; Paste Roster Report Here'!$M21="RH",1,0),0)</f>
        <v>0</v>
      </c>
      <c r="CJ24" s="122">
        <f>IF('Copy &amp; Paste Roster Report Here'!$A21=CJ$7,IF('Copy &amp; Paste Roster Report Here'!$M21="RH",1,0),0)</f>
        <v>0</v>
      </c>
      <c r="CK24" s="122">
        <f>IF('Copy &amp; Paste Roster Report Here'!$A21=CK$7,IF('Copy &amp; Paste Roster Report Here'!$M21="RH",1,0),0)</f>
        <v>0</v>
      </c>
      <c r="CL24" s="122">
        <f>IF('Copy &amp; Paste Roster Report Here'!$A21=CL$7,IF('Copy &amp; Paste Roster Report Here'!$M21="RH",1,0),0)</f>
        <v>0</v>
      </c>
      <c r="CM24" s="122">
        <f>IF('Copy &amp; Paste Roster Report Here'!$A21=CM$7,IF('Copy &amp; Paste Roster Report Here'!$M21="RH",1,0),0)</f>
        <v>0</v>
      </c>
      <c r="CN24" s="122">
        <f>IF('Copy &amp; Paste Roster Report Here'!$A21=CN$7,IF('Copy &amp; Paste Roster Report Here'!$M21="RH",1,0),0)</f>
        <v>0</v>
      </c>
      <c r="CO24" s="122">
        <f>IF('Copy &amp; Paste Roster Report Here'!$A21=CO$7,IF('Copy &amp; Paste Roster Report Here'!$M21="RH",1,0),0)</f>
        <v>0</v>
      </c>
      <c r="CP24" s="122">
        <f>IF('Copy &amp; Paste Roster Report Here'!$A21=CP$7,IF('Copy &amp; Paste Roster Report Here'!$M21="RH",1,0),0)</f>
        <v>0</v>
      </c>
      <c r="CQ24" s="122">
        <f>IF('Copy &amp; Paste Roster Report Here'!$A21=CQ$7,IF('Copy &amp; Paste Roster Report Here'!$M21="RH",1,0),0)</f>
        <v>0</v>
      </c>
      <c r="CR24" s="73">
        <f t="shared" si="14"/>
        <v>0</v>
      </c>
      <c r="CS24" s="123">
        <f>IF('Copy &amp; Paste Roster Report Here'!$A21=CS$7,IF('Copy &amp; Paste Roster Report Here'!$M21="QT",1,0),0)</f>
        <v>0</v>
      </c>
      <c r="CT24" s="123">
        <f>IF('Copy &amp; Paste Roster Report Here'!$A21=CT$7,IF('Copy &amp; Paste Roster Report Here'!$M21="QT",1,0),0)</f>
        <v>0</v>
      </c>
      <c r="CU24" s="123">
        <f>IF('Copy &amp; Paste Roster Report Here'!$A21=CU$7,IF('Copy &amp; Paste Roster Report Here'!$M21="QT",1,0),0)</f>
        <v>0</v>
      </c>
      <c r="CV24" s="123">
        <f>IF('Copy &amp; Paste Roster Report Here'!$A21=CV$7,IF('Copy &amp; Paste Roster Report Here'!$M21="QT",1,0),0)</f>
        <v>0</v>
      </c>
      <c r="CW24" s="123">
        <f>IF('Copy &amp; Paste Roster Report Here'!$A21=CW$7,IF('Copy &amp; Paste Roster Report Here'!$M21="QT",1,0),0)</f>
        <v>0</v>
      </c>
      <c r="CX24" s="123">
        <f>IF('Copy &amp; Paste Roster Report Here'!$A21=CX$7,IF('Copy &amp; Paste Roster Report Here'!$M21="QT",1,0),0)</f>
        <v>0</v>
      </c>
      <c r="CY24" s="123">
        <f>IF('Copy &amp; Paste Roster Report Here'!$A21=CY$7,IF('Copy &amp; Paste Roster Report Here'!$M21="QT",1,0),0)</f>
        <v>0</v>
      </c>
      <c r="CZ24" s="123">
        <f>IF('Copy &amp; Paste Roster Report Here'!$A21=CZ$7,IF('Copy &amp; Paste Roster Report Here'!$M21="QT",1,0),0)</f>
        <v>0</v>
      </c>
      <c r="DA24" s="123">
        <f>IF('Copy &amp; Paste Roster Report Here'!$A21=DA$7,IF('Copy &amp; Paste Roster Report Here'!$M21="QT",1,0),0)</f>
        <v>0</v>
      </c>
      <c r="DB24" s="123">
        <f>IF('Copy &amp; Paste Roster Report Here'!$A21=DB$7,IF('Copy &amp; Paste Roster Report Here'!$M21="QT",1,0),0)</f>
        <v>0</v>
      </c>
      <c r="DC24" s="123">
        <f>IF('Copy &amp; Paste Roster Report Here'!$A21=DC$7,IF('Copy &amp; Paste Roster Report Here'!$M21="QT",1,0),0)</f>
        <v>0</v>
      </c>
      <c r="DD24" s="73">
        <f t="shared" si="15"/>
        <v>0</v>
      </c>
      <c r="DE24" s="124">
        <f>IF('Copy &amp; Paste Roster Report Here'!$A21=DE$7,IF('Copy &amp; Paste Roster Report Here'!$M21="xxxxxxxxxxx",1,0),0)</f>
        <v>0</v>
      </c>
      <c r="DF24" s="124">
        <f>IF('Copy &amp; Paste Roster Report Here'!$A21=DF$7,IF('Copy &amp; Paste Roster Report Here'!$M21="xxxxxxxxxxx",1,0),0)</f>
        <v>0</v>
      </c>
      <c r="DG24" s="124">
        <f>IF('Copy &amp; Paste Roster Report Here'!$A21=DG$7,IF('Copy &amp; Paste Roster Report Here'!$M21="xxxxxxxxxxx",1,0),0)</f>
        <v>0</v>
      </c>
      <c r="DH24" s="124">
        <f>IF('Copy &amp; Paste Roster Report Here'!$A21=DH$7,IF('Copy &amp; Paste Roster Report Here'!$M21="xxxxxxxxxxx",1,0),0)</f>
        <v>0</v>
      </c>
      <c r="DI24" s="124">
        <f>IF('Copy &amp; Paste Roster Report Here'!$A21=DI$7,IF('Copy &amp; Paste Roster Report Here'!$M21="xxxxxxxxxxx",1,0),0)</f>
        <v>0</v>
      </c>
      <c r="DJ24" s="124">
        <f>IF('Copy &amp; Paste Roster Report Here'!$A21=DJ$7,IF('Copy &amp; Paste Roster Report Here'!$M21="xxxxxxxxxxx",1,0),0)</f>
        <v>0</v>
      </c>
      <c r="DK24" s="124">
        <f>IF('Copy &amp; Paste Roster Report Here'!$A21=DK$7,IF('Copy &amp; Paste Roster Report Here'!$M21="xxxxxxxxxxx",1,0),0)</f>
        <v>0</v>
      </c>
      <c r="DL24" s="124">
        <f>IF('Copy &amp; Paste Roster Report Here'!$A21=DL$7,IF('Copy &amp; Paste Roster Report Here'!$M21="xxxxxxxxxxx",1,0),0)</f>
        <v>0</v>
      </c>
      <c r="DM24" s="124">
        <f>IF('Copy &amp; Paste Roster Report Here'!$A21=DM$7,IF('Copy &amp; Paste Roster Report Here'!$M21="xxxxxxxxxxx",1,0),0)</f>
        <v>0</v>
      </c>
      <c r="DN24" s="124">
        <f>IF('Copy &amp; Paste Roster Report Here'!$A21=DN$7,IF('Copy &amp; Paste Roster Report Here'!$M21="xxxxxxxxxxx",1,0),0)</f>
        <v>0</v>
      </c>
      <c r="DO24" s="124">
        <f>IF('Copy &amp; Paste Roster Report Here'!$A21=DO$7,IF('Copy &amp; Paste Roster Report Here'!$M21="xxxxxxxxxxx",1,0),0)</f>
        <v>0</v>
      </c>
      <c r="DP24" s="125">
        <f t="shared" si="16"/>
        <v>0</v>
      </c>
      <c r="DQ24" s="126">
        <f t="shared" si="17"/>
        <v>0</v>
      </c>
    </row>
    <row r="25" spans="1:121" x14ac:dyDescent="0.25">
      <c r="A25" s="111">
        <f t="shared" si="3"/>
        <v>0</v>
      </c>
      <c r="B25" s="111">
        <f t="shared" si="4"/>
        <v>0</v>
      </c>
      <c r="C25" s="112">
        <f>+('Copy &amp; Paste Roster Report Here'!$P22-'Copy &amp; Paste Roster Report Here'!$O22)/30</f>
        <v>0</v>
      </c>
      <c r="D25" s="112">
        <f>+('Copy &amp; Paste Roster Report Here'!$P22-'Copy &amp; Paste Roster Report Here'!$O22)</f>
        <v>0</v>
      </c>
      <c r="E25" s="111">
        <f>'Copy &amp; Paste Roster Report Here'!N22</f>
        <v>0</v>
      </c>
      <c r="F25" s="111" t="str">
        <f t="shared" si="5"/>
        <v>N</v>
      </c>
      <c r="G25" s="111">
        <f>'Copy &amp; Paste Roster Report Here'!R22</f>
        <v>0</v>
      </c>
      <c r="H25" s="113">
        <f t="shared" si="6"/>
        <v>0</v>
      </c>
      <c r="I25" s="112">
        <f>IF(F25="N",$F$5-'Copy &amp; Paste Roster Report Here'!O22,+'Copy &amp; Paste Roster Report Here'!Q22-'Copy &amp; Paste Roster Report Here'!O22)</f>
        <v>0</v>
      </c>
      <c r="J25" s="114">
        <f t="shared" si="7"/>
        <v>0</v>
      </c>
      <c r="K25" s="114">
        <f t="shared" si="8"/>
        <v>0</v>
      </c>
      <c r="L25" s="115">
        <f>'Copy &amp; Paste Roster Report Here'!F22</f>
        <v>0</v>
      </c>
      <c r="M25" s="116">
        <f t="shared" si="9"/>
        <v>0</v>
      </c>
      <c r="N25" s="117">
        <f>IF('Copy &amp; Paste Roster Report Here'!$A22='Analytical Tests'!N$7,IF($F25="Y",+$H25*N$6,0),0)</f>
        <v>0</v>
      </c>
      <c r="O25" s="117">
        <f>IF('Copy &amp; Paste Roster Report Here'!$A22='Analytical Tests'!O$7,IF($F25="Y",+$H25*O$6,0),0)</f>
        <v>0</v>
      </c>
      <c r="P25" s="117">
        <f>IF('Copy &amp; Paste Roster Report Here'!$A22='Analytical Tests'!P$7,IF($F25="Y",+$H25*P$6,0),0)</f>
        <v>0</v>
      </c>
      <c r="Q25" s="117">
        <f>IF('Copy &amp; Paste Roster Report Here'!$A22='Analytical Tests'!Q$7,IF($F25="Y",+$H25*Q$6,0),0)</f>
        <v>0</v>
      </c>
      <c r="R25" s="117">
        <f>IF('Copy &amp; Paste Roster Report Here'!$A22='Analytical Tests'!R$7,IF($F25="Y",+$H25*R$6,0),0)</f>
        <v>0</v>
      </c>
      <c r="S25" s="117">
        <f>IF('Copy &amp; Paste Roster Report Here'!$A22='Analytical Tests'!S$7,IF($F25="Y",+$H25*S$6,0),0)</f>
        <v>0</v>
      </c>
      <c r="T25" s="117">
        <f>IF('Copy &amp; Paste Roster Report Here'!$A22='Analytical Tests'!T$7,IF($F25="Y",+$H25*T$6,0),0)</f>
        <v>0</v>
      </c>
      <c r="U25" s="117">
        <f>IF('Copy &amp; Paste Roster Report Here'!$A22='Analytical Tests'!U$7,IF($F25="Y",+$H25*U$6,0),0)</f>
        <v>0</v>
      </c>
      <c r="V25" s="117">
        <f>IF('Copy &amp; Paste Roster Report Here'!$A22='Analytical Tests'!V$7,IF($F25="Y",+$H25*V$6,0),0)</f>
        <v>0</v>
      </c>
      <c r="W25" s="117">
        <f>IF('Copy &amp; Paste Roster Report Here'!$A22='Analytical Tests'!W$7,IF($F25="Y",+$H25*W$6,0),0)</f>
        <v>0</v>
      </c>
      <c r="X25" s="117">
        <f>IF('Copy &amp; Paste Roster Report Here'!$A22='Analytical Tests'!X$7,IF($F25="Y",+$H25*X$6,0),0)</f>
        <v>0</v>
      </c>
      <c r="Y25" s="117" t="b">
        <f>IF('Copy &amp; Paste Roster Report Here'!$A22='Analytical Tests'!Y$7,IF($F25="N",IF($J25&gt;=$C25,Y$6,+($I25/$D25)*Y$6),0))</f>
        <v>0</v>
      </c>
      <c r="Z25" s="117" t="b">
        <f>IF('Copy &amp; Paste Roster Report Here'!$A22='Analytical Tests'!Z$7,IF($F25="N",IF($J25&gt;=$C25,Z$6,+($I25/$D25)*Z$6),0))</f>
        <v>0</v>
      </c>
      <c r="AA25" s="117" t="b">
        <f>IF('Copy &amp; Paste Roster Report Here'!$A22='Analytical Tests'!AA$7,IF($F25="N",IF($J25&gt;=$C25,AA$6,+($I25/$D25)*AA$6),0))</f>
        <v>0</v>
      </c>
      <c r="AB25" s="117" t="b">
        <f>IF('Copy &amp; Paste Roster Report Here'!$A22='Analytical Tests'!AB$7,IF($F25="N",IF($J25&gt;=$C25,AB$6,+($I25/$D25)*AB$6),0))</f>
        <v>0</v>
      </c>
      <c r="AC25" s="117" t="b">
        <f>IF('Copy &amp; Paste Roster Report Here'!$A22='Analytical Tests'!AC$7,IF($F25="N",IF($J25&gt;=$C25,AC$6,+($I25/$D25)*AC$6),0))</f>
        <v>0</v>
      </c>
      <c r="AD25" s="117" t="b">
        <f>IF('Copy &amp; Paste Roster Report Here'!$A22='Analytical Tests'!AD$7,IF($F25="N",IF($J25&gt;=$C25,AD$6,+($I25/$D25)*AD$6),0))</f>
        <v>0</v>
      </c>
      <c r="AE25" s="117" t="b">
        <f>IF('Copy &amp; Paste Roster Report Here'!$A22='Analytical Tests'!AE$7,IF($F25="N",IF($J25&gt;=$C25,AE$6,+($I25/$D25)*AE$6),0))</f>
        <v>0</v>
      </c>
      <c r="AF25" s="117" t="b">
        <f>IF('Copy &amp; Paste Roster Report Here'!$A22='Analytical Tests'!AF$7,IF($F25="N",IF($J25&gt;=$C25,AF$6,+($I25/$D25)*AF$6),0))</f>
        <v>0</v>
      </c>
      <c r="AG25" s="117" t="b">
        <f>IF('Copy &amp; Paste Roster Report Here'!$A22='Analytical Tests'!AG$7,IF($F25="N",IF($J25&gt;=$C25,AG$6,+($I25/$D25)*AG$6),0))</f>
        <v>0</v>
      </c>
      <c r="AH25" s="117" t="b">
        <f>IF('Copy &amp; Paste Roster Report Here'!$A22='Analytical Tests'!AH$7,IF($F25="N",IF($J25&gt;=$C25,AH$6,+($I25/$D25)*AH$6),0))</f>
        <v>0</v>
      </c>
      <c r="AI25" s="117" t="b">
        <f>IF('Copy &amp; Paste Roster Report Here'!$A22='Analytical Tests'!AI$7,IF($F25="N",IF($J25&gt;=$C25,AI$6,+($I25/$D25)*AI$6),0))</f>
        <v>0</v>
      </c>
      <c r="AJ25" s="79"/>
      <c r="AK25" s="118">
        <f>IF('Copy &amp; Paste Roster Report Here'!$A22=AK$7,IF('Copy &amp; Paste Roster Report Here'!$M22="FT",1,0),0)</f>
        <v>0</v>
      </c>
      <c r="AL25" s="118">
        <f>IF('Copy &amp; Paste Roster Report Here'!$A22=AL$7,IF('Copy &amp; Paste Roster Report Here'!$M22="FT",1,0),0)</f>
        <v>0</v>
      </c>
      <c r="AM25" s="118">
        <f>IF('Copy &amp; Paste Roster Report Here'!$A22=AM$7,IF('Copy &amp; Paste Roster Report Here'!$M22="FT",1,0),0)</f>
        <v>0</v>
      </c>
      <c r="AN25" s="118">
        <f>IF('Copy &amp; Paste Roster Report Here'!$A22=AN$7,IF('Copy &amp; Paste Roster Report Here'!$M22="FT",1,0),0)</f>
        <v>0</v>
      </c>
      <c r="AO25" s="118">
        <f>IF('Copy &amp; Paste Roster Report Here'!$A22=AO$7,IF('Copy &amp; Paste Roster Report Here'!$M22="FT",1,0),0)</f>
        <v>0</v>
      </c>
      <c r="AP25" s="118">
        <f>IF('Copy &amp; Paste Roster Report Here'!$A22=AP$7,IF('Copy &amp; Paste Roster Report Here'!$M22="FT",1,0),0)</f>
        <v>0</v>
      </c>
      <c r="AQ25" s="118">
        <f>IF('Copy &amp; Paste Roster Report Here'!$A22=AQ$7,IF('Copy &amp; Paste Roster Report Here'!$M22="FT",1,0),0)</f>
        <v>0</v>
      </c>
      <c r="AR25" s="118">
        <f>IF('Copy &amp; Paste Roster Report Here'!$A22=AR$7,IF('Copy &amp; Paste Roster Report Here'!$M22="FT",1,0),0)</f>
        <v>0</v>
      </c>
      <c r="AS25" s="118">
        <f>IF('Copy &amp; Paste Roster Report Here'!$A22=AS$7,IF('Copy &amp; Paste Roster Report Here'!$M22="FT",1,0),0)</f>
        <v>0</v>
      </c>
      <c r="AT25" s="118">
        <f>IF('Copy &amp; Paste Roster Report Here'!$A22=AT$7,IF('Copy &amp; Paste Roster Report Here'!$M22="FT",1,0),0)</f>
        <v>0</v>
      </c>
      <c r="AU25" s="118">
        <f>IF('Copy &amp; Paste Roster Report Here'!$A22=AU$7,IF('Copy &amp; Paste Roster Report Here'!$M22="FT",1,0),0)</f>
        <v>0</v>
      </c>
      <c r="AV25" s="73">
        <f t="shared" si="10"/>
        <v>0</v>
      </c>
      <c r="AW25" s="119">
        <f>IF('Copy &amp; Paste Roster Report Here'!$A22=AW$7,IF('Copy &amp; Paste Roster Report Here'!$M22="HT",1,0),0)</f>
        <v>0</v>
      </c>
      <c r="AX25" s="119">
        <f>IF('Copy &amp; Paste Roster Report Here'!$A22=AX$7,IF('Copy &amp; Paste Roster Report Here'!$M22="HT",1,0),0)</f>
        <v>0</v>
      </c>
      <c r="AY25" s="119">
        <f>IF('Copy &amp; Paste Roster Report Here'!$A22=AY$7,IF('Copy &amp; Paste Roster Report Here'!$M22="HT",1,0),0)</f>
        <v>0</v>
      </c>
      <c r="AZ25" s="119">
        <f>IF('Copy &amp; Paste Roster Report Here'!$A22=AZ$7,IF('Copy &amp; Paste Roster Report Here'!$M22="HT",1,0),0)</f>
        <v>0</v>
      </c>
      <c r="BA25" s="119">
        <f>IF('Copy &amp; Paste Roster Report Here'!$A22=BA$7,IF('Copy &amp; Paste Roster Report Here'!$M22="HT",1,0),0)</f>
        <v>0</v>
      </c>
      <c r="BB25" s="119">
        <f>IF('Copy &amp; Paste Roster Report Here'!$A22=BB$7,IF('Copy &amp; Paste Roster Report Here'!$M22="HT",1,0),0)</f>
        <v>0</v>
      </c>
      <c r="BC25" s="119">
        <f>IF('Copy &amp; Paste Roster Report Here'!$A22=BC$7,IF('Copy &amp; Paste Roster Report Here'!$M22="HT",1,0),0)</f>
        <v>0</v>
      </c>
      <c r="BD25" s="119">
        <f>IF('Copy &amp; Paste Roster Report Here'!$A22=BD$7,IF('Copy &amp; Paste Roster Report Here'!$M22="HT",1,0),0)</f>
        <v>0</v>
      </c>
      <c r="BE25" s="119">
        <f>IF('Copy &amp; Paste Roster Report Here'!$A22=BE$7,IF('Copy &amp; Paste Roster Report Here'!$M22="HT",1,0),0)</f>
        <v>0</v>
      </c>
      <c r="BF25" s="119">
        <f>IF('Copy &amp; Paste Roster Report Here'!$A22=BF$7,IF('Copy &amp; Paste Roster Report Here'!$M22="HT",1,0),0)</f>
        <v>0</v>
      </c>
      <c r="BG25" s="119">
        <f>IF('Copy &amp; Paste Roster Report Here'!$A22=BG$7,IF('Copy &amp; Paste Roster Report Here'!$M22="HT",1,0),0)</f>
        <v>0</v>
      </c>
      <c r="BH25" s="73">
        <f t="shared" si="11"/>
        <v>0</v>
      </c>
      <c r="BI25" s="120">
        <f>IF('Copy &amp; Paste Roster Report Here'!$A22=BI$7,IF('Copy &amp; Paste Roster Report Here'!$M22="MT",1,0),0)</f>
        <v>0</v>
      </c>
      <c r="BJ25" s="120">
        <f>IF('Copy &amp; Paste Roster Report Here'!$A22=BJ$7,IF('Copy &amp; Paste Roster Report Here'!$M22="MT",1,0),0)</f>
        <v>0</v>
      </c>
      <c r="BK25" s="120">
        <f>IF('Copy &amp; Paste Roster Report Here'!$A22=BK$7,IF('Copy &amp; Paste Roster Report Here'!$M22="MT",1,0),0)</f>
        <v>0</v>
      </c>
      <c r="BL25" s="120">
        <f>IF('Copy &amp; Paste Roster Report Here'!$A22=BL$7,IF('Copy &amp; Paste Roster Report Here'!$M22="MT",1,0),0)</f>
        <v>0</v>
      </c>
      <c r="BM25" s="120">
        <f>IF('Copy &amp; Paste Roster Report Here'!$A22=BM$7,IF('Copy &amp; Paste Roster Report Here'!$M22="MT",1,0),0)</f>
        <v>0</v>
      </c>
      <c r="BN25" s="120">
        <f>IF('Copy &amp; Paste Roster Report Here'!$A22=BN$7,IF('Copy &amp; Paste Roster Report Here'!$M22="MT",1,0),0)</f>
        <v>0</v>
      </c>
      <c r="BO25" s="120">
        <f>IF('Copy &amp; Paste Roster Report Here'!$A22=BO$7,IF('Copy &amp; Paste Roster Report Here'!$M22="MT",1,0),0)</f>
        <v>0</v>
      </c>
      <c r="BP25" s="120">
        <f>IF('Copy &amp; Paste Roster Report Here'!$A22=BP$7,IF('Copy &amp; Paste Roster Report Here'!$M22="MT",1,0),0)</f>
        <v>0</v>
      </c>
      <c r="BQ25" s="120">
        <f>IF('Copy &amp; Paste Roster Report Here'!$A22=BQ$7,IF('Copy &amp; Paste Roster Report Here'!$M22="MT",1,0),0)</f>
        <v>0</v>
      </c>
      <c r="BR25" s="120">
        <f>IF('Copy &amp; Paste Roster Report Here'!$A22=BR$7,IF('Copy &amp; Paste Roster Report Here'!$M22="MT",1,0),0)</f>
        <v>0</v>
      </c>
      <c r="BS25" s="120">
        <f>IF('Copy &amp; Paste Roster Report Here'!$A22=BS$7,IF('Copy &amp; Paste Roster Report Here'!$M22="MT",1,0),0)</f>
        <v>0</v>
      </c>
      <c r="BT25" s="73">
        <f t="shared" si="12"/>
        <v>0</v>
      </c>
      <c r="BU25" s="121">
        <f>IF('Copy &amp; Paste Roster Report Here'!$A22=BU$7,IF('Copy &amp; Paste Roster Report Here'!$M22="fy",1,0),0)</f>
        <v>0</v>
      </c>
      <c r="BV25" s="121">
        <f>IF('Copy &amp; Paste Roster Report Here'!$A22=BV$7,IF('Copy &amp; Paste Roster Report Here'!$M22="fy",1,0),0)</f>
        <v>0</v>
      </c>
      <c r="BW25" s="121">
        <f>IF('Copy &amp; Paste Roster Report Here'!$A22=BW$7,IF('Copy &amp; Paste Roster Report Here'!$M22="fy",1,0),0)</f>
        <v>0</v>
      </c>
      <c r="BX25" s="121">
        <f>IF('Copy &amp; Paste Roster Report Here'!$A22=BX$7,IF('Copy &amp; Paste Roster Report Here'!$M22="fy",1,0),0)</f>
        <v>0</v>
      </c>
      <c r="BY25" s="121">
        <f>IF('Copy &amp; Paste Roster Report Here'!$A22=BY$7,IF('Copy &amp; Paste Roster Report Here'!$M22="fy",1,0),0)</f>
        <v>0</v>
      </c>
      <c r="BZ25" s="121">
        <f>IF('Copy &amp; Paste Roster Report Here'!$A22=BZ$7,IF('Copy &amp; Paste Roster Report Here'!$M22="fy",1,0),0)</f>
        <v>0</v>
      </c>
      <c r="CA25" s="121">
        <f>IF('Copy &amp; Paste Roster Report Here'!$A22=CA$7,IF('Copy &amp; Paste Roster Report Here'!$M22="fy",1,0),0)</f>
        <v>0</v>
      </c>
      <c r="CB25" s="121">
        <f>IF('Copy &amp; Paste Roster Report Here'!$A22=CB$7,IF('Copy &amp; Paste Roster Report Here'!$M22="fy",1,0),0)</f>
        <v>0</v>
      </c>
      <c r="CC25" s="121">
        <f>IF('Copy &amp; Paste Roster Report Here'!$A22=CC$7,IF('Copy &amp; Paste Roster Report Here'!$M22="fy",1,0),0)</f>
        <v>0</v>
      </c>
      <c r="CD25" s="121">
        <f>IF('Copy &amp; Paste Roster Report Here'!$A22=CD$7,IF('Copy &amp; Paste Roster Report Here'!$M22="fy",1,0),0)</f>
        <v>0</v>
      </c>
      <c r="CE25" s="121">
        <f>IF('Copy &amp; Paste Roster Report Here'!$A22=CE$7,IF('Copy &amp; Paste Roster Report Here'!$M22="fy",1,0),0)</f>
        <v>0</v>
      </c>
      <c r="CF25" s="73">
        <f t="shared" si="13"/>
        <v>0</v>
      </c>
      <c r="CG25" s="122">
        <f>IF('Copy &amp; Paste Roster Report Here'!$A22=CG$7,IF('Copy &amp; Paste Roster Report Here'!$M22="RH",1,0),0)</f>
        <v>0</v>
      </c>
      <c r="CH25" s="122">
        <f>IF('Copy &amp; Paste Roster Report Here'!$A22=CH$7,IF('Copy &amp; Paste Roster Report Here'!$M22="RH",1,0),0)</f>
        <v>0</v>
      </c>
      <c r="CI25" s="122">
        <f>IF('Copy &amp; Paste Roster Report Here'!$A22=CI$7,IF('Copy &amp; Paste Roster Report Here'!$M22="RH",1,0),0)</f>
        <v>0</v>
      </c>
      <c r="CJ25" s="122">
        <f>IF('Copy &amp; Paste Roster Report Here'!$A22=CJ$7,IF('Copy &amp; Paste Roster Report Here'!$M22="RH",1,0),0)</f>
        <v>0</v>
      </c>
      <c r="CK25" s="122">
        <f>IF('Copy &amp; Paste Roster Report Here'!$A22=CK$7,IF('Copy &amp; Paste Roster Report Here'!$M22="RH",1,0),0)</f>
        <v>0</v>
      </c>
      <c r="CL25" s="122">
        <f>IF('Copy &amp; Paste Roster Report Here'!$A22=CL$7,IF('Copy &amp; Paste Roster Report Here'!$M22="RH",1,0),0)</f>
        <v>0</v>
      </c>
      <c r="CM25" s="122">
        <f>IF('Copy &amp; Paste Roster Report Here'!$A22=CM$7,IF('Copy &amp; Paste Roster Report Here'!$M22="RH",1,0),0)</f>
        <v>0</v>
      </c>
      <c r="CN25" s="122">
        <f>IF('Copy &amp; Paste Roster Report Here'!$A22=CN$7,IF('Copy &amp; Paste Roster Report Here'!$M22="RH",1,0),0)</f>
        <v>0</v>
      </c>
      <c r="CO25" s="122">
        <f>IF('Copy &amp; Paste Roster Report Here'!$A22=CO$7,IF('Copy &amp; Paste Roster Report Here'!$M22="RH",1,0),0)</f>
        <v>0</v>
      </c>
      <c r="CP25" s="122">
        <f>IF('Copy &amp; Paste Roster Report Here'!$A22=CP$7,IF('Copy &amp; Paste Roster Report Here'!$M22="RH",1,0),0)</f>
        <v>0</v>
      </c>
      <c r="CQ25" s="122">
        <f>IF('Copy &amp; Paste Roster Report Here'!$A22=CQ$7,IF('Copy &amp; Paste Roster Report Here'!$M22="RH",1,0),0)</f>
        <v>0</v>
      </c>
      <c r="CR25" s="73">
        <f t="shared" si="14"/>
        <v>0</v>
      </c>
      <c r="CS25" s="123">
        <f>IF('Copy &amp; Paste Roster Report Here'!$A22=CS$7,IF('Copy &amp; Paste Roster Report Here'!$M22="QT",1,0),0)</f>
        <v>0</v>
      </c>
      <c r="CT25" s="123">
        <f>IF('Copy &amp; Paste Roster Report Here'!$A22=CT$7,IF('Copy &amp; Paste Roster Report Here'!$M22="QT",1,0),0)</f>
        <v>0</v>
      </c>
      <c r="CU25" s="123">
        <f>IF('Copy &amp; Paste Roster Report Here'!$A22=CU$7,IF('Copy &amp; Paste Roster Report Here'!$M22="QT",1,0),0)</f>
        <v>0</v>
      </c>
      <c r="CV25" s="123">
        <f>IF('Copy &amp; Paste Roster Report Here'!$A22=CV$7,IF('Copy &amp; Paste Roster Report Here'!$M22="QT",1,0),0)</f>
        <v>0</v>
      </c>
      <c r="CW25" s="123">
        <f>IF('Copy &amp; Paste Roster Report Here'!$A22=CW$7,IF('Copy &amp; Paste Roster Report Here'!$M22="QT",1,0),0)</f>
        <v>0</v>
      </c>
      <c r="CX25" s="123">
        <f>IF('Copy &amp; Paste Roster Report Here'!$A22=CX$7,IF('Copy &amp; Paste Roster Report Here'!$M22="QT",1,0),0)</f>
        <v>0</v>
      </c>
      <c r="CY25" s="123">
        <f>IF('Copy &amp; Paste Roster Report Here'!$A22=CY$7,IF('Copy &amp; Paste Roster Report Here'!$M22="QT",1,0),0)</f>
        <v>0</v>
      </c>
      <c r="CZ25" s="123">
        <f>IF('Copy &amp; Paste Roster Report Here'!$A22=CZ$7,IF('Copy &amp; Paste Roster Report Here'!$M22="QT",1,0),0)</f>
        <v>0</v>
      </c>
      <c r="DA25" s="123">
        <f>IF('Copy &amp; Paste Roster Report Here'!$A22=DA$7,IF('Copy &amp; Paste Roster Report Here'!$M22="QT",1,0),0)</f>
        <v>0</v>
      </c>
      <c r="DB25" s="123">
        <f>IF('Copy &amp; Paste Roster Report Here'!$A22=DB$7,IF('Copy &amp; Paste Roster Report Here'!$M22="QT",1,0),0)</f>
        <v>0</v>
      </c>
      <c r="DC25" s="123">
        <f>IF('Copy &amp; Paste Roster Report Here'!$A22=DC$7,IF('Copy &amp; Paste Roster Report Here'!$M22="QT",1,0),0)</f>
        <v>0</v>
      </c>
      <c r="DD25" s="73">
        <f t="shared" si="15"/>
        <v>0</v>
      </c>
      <c r="DE25" s="124">
        <f>IF('Copy &amp; Paste Roster Report Here'!$A22=DE$7,IF('Copy &amp; Paste Roster Report Here'!$M22="xxxxxxxxxxx",1,0),0)</f>
        <v>0</v>
      </c>
      <c r="DF25" s="124">
        <f>IF('Copy &amp; Paste Roster Report Here'!$A22=DF$7,IF('Copy &amp; Paste Roster Report Here'!$M22="xxxxxxxxxxx",1,0),0)</f>
        <v>0</v>
      </c>
      <c r="DG25" s="124">
        <f>IF('Copy &amp; Paste Roster Report Here'!$A22=DG$7,IF('Copy &amp; Paste Roster Report Here'!$M22="xxxxxxxxxxx",1,0),0)</f>
        <v>0</v>
      </c>
      <c r="DH25" s="124">
        <f>IF('Copy &amp; Paste Roster Report Here'!$A22=DH$7,IF('Copy &amp; Paste Roster Report Here'!$M22="xxxxxxxxxxx",1,0),0)</f>
        <v>0</v>
      </c>
      <c r="DI25" s="124">
        <f>IF('Copy &amp; Paste Roster Report Here'!$A22=DI$7,IF('Copy &amp; Paste Roster Report Here'!$M22="xxxxxxxxxxx",1,0),0)</f>
        <v>0</v>
      </c>
      <c r="DJ25" s="124">
        <f>IF('Copy &amp; Paste Roster Report Here'!$A22=DJ$7,IF('Copy &amp; Paste Roster Report Here'!$M22="xxxxxxxxxxx",1,0),0)</f>
        <v>0</v>
      </c>
      <c r="DK25" s="124">
        <f>IF('Copy &amp; Paste Roster Report Here'!$A22=DK$7,IF('Copy &amp; Paste Roster Report Here'!$M22="xxxxxxxxxxx",1,0),0)</f>
        <v>0</v>
      </c>
      <c r="DL25" s="124">
        <f>IF('Copy &amp; Paste Roster Report Here'!$A22=DL$7,IF('Copy &amp; Paste Roster Report Here'!$M22="xxxxxxxxxxx",1,0),0)</f>
        <v>0</v>
      </c>
      <c r="DM25" s="124">
        <f>IF('Copy &amp; Paste Roster Report Here'!$A22=DM$7,IF('Copy &amp; Paste Roster Report Here'!$M22="xxxxxxxxxxx",1,0),0)</f>
        <v>0</v>
      </c>
      <c r="DN25" s="124">
        <f>IF('Copy &amp; Paste Roster Report Here'!$A22=DN$7,IF('Copy &amp; Paste Roster Report Here'!$M22="xxxxxxxxxxx",1,0),0)</f>
        <v>0</v>
      </c>
      <c r="DO25" s="124">
        <f>IF('Copy &amp; Paste Roster Report Here'!$A22=DO$7,IF('Copy &amp; Paste Roster Report Here'!$M22="xxxxxxxxxxx",1,0),0)</f>
        <v>0</v>
      </c>
      <c r="DP25" s="125">
        <f t="shared" si="16"/>
        <v>0</v>
      </c>
      <c r="DQ25" s="126">
        <f t="shared" si="17"/>
        <v>0</v>
      </c>
    </row>
    <row r="26" spans="1:121" x14ac:dyDescent="0.25">
      <c r="A26" s="111">
        <f t="shared" si="3"/>
        <v>0</v>
      </c>
      <c r="B26" s="111">
        <f t="shared" si="4"/>
        <v>0</v>
      </c>
      <c r="C26" s="112">
        <f>+('Copy &amp; Paste Roster Report Here'!$P23-'Copy &amp; Paste Roster Report Here'!$O23)/30</f>
        <v>0</v>
      </c>
      <c r="D26" s="112">
        <f>+('Copy &amp; Paste Roster Report Here'!$P23-'Copy &amp; Paste Roster Report Here'!$O23)</f>
        <v>0</v>
      </c>
      <c r="E26" s="111">
        <f>'Copy &amp; Paste Roster Report Here'!N23</f>
        <v>0</v>
      </c>
      <c r="F26" s="111" t="str">
        <f t="shared" si="5"/>
        <v>N</v>
      </c>
      <c r="G26" s="111">
        <f>'Copy &amp; Paste Roster Report Here'!R23</f>
        <v>0</v>
      </c>
      <c r="H26" s="113">
        <f t="shared" si="6"/>
        <v>0</v>
      </c>
      <c r="I26" s="112">
        <f>IF(F26="N",$F$5-'Copy &amp; Paste Roster Report Here'!O23,+'Copy &amp; Paste Roster Report Here'!Q23-'Copy &amp; Paste Roster Report Here'!O23)</f>
        <v>0</v>
      </c>
      <c r="J26" s="114">
        <f t="shared" si="7"/>
        <v>0</v>
      </c>
      <c r="K26" s="114">
        <f t="shared" si="8"/>
        <v>0</v>
      </c>
      <c r="L26" s="115">
        <f>'Copy &amp; Paste Roster Report Here'!F23</f>
        <v>0</v>
      </c>
      <c r="M26" s="116">
        <f t="shared" si="9"/>
        <v>0</v>
      </c>
      <c r="N26" s="117">
        <f>IF('Copy &amp; Paste Roster Report Here'!$A23='Analytical Tests'!N$7,IF($F26="Y",+$H26*N$6,0),0)</f>
        <v>0</v>
      </c>
      <c r="O26" s="117">
        <f>IF('Copy &amp; Paste Roster Report Here'!$A23='Analytical Tests'!O$7,IF($F26="Y",+$H26*O$6,0),0)</f>
        <v>0</v>
      </c>
      <c r="P26" s="117">
        <f>IF('Copy &amp; Paste Roster Report Here'!$A23='Analytical Tests'!P$7,IF($F26="Y",+$H26*P$6,0),0)</f>
        <v>0</v>
      </c>
      <c r="Q26" s="117">
        <f>IF('Copy &amp; Paste Roster Report Here'!$A23='Analytical Tests'!Q$7,IF($F26="Y",+$H26*Q$6,0),0)</f>
        <v>0</v>
      </c>
      <c r="R26" s="117">
        <f>IF('Copy &amp; Paste Roster Report Here'!$A23='Analytical Tests'!R$7,IF($F26="Y",+$H26*R$6,0),0)</f>
        <v>0</v>
      </c>
      <c r="S26" s="117">
        <f>IF('Copy &amp; Paste Roster Report Here'!$A23='Analytical Tests'!S$7,IF($F26="Y",+$H26*S$6,0),0)</f>
        <v>0</v>
      </c>
      <c r="T26" s="117">
        <f>IF('Copy &amp; Paste Roster Report Here'!$A23='Analytical Tests'!T$7,IF($F26="Y",+$H26*T$6,0),0)</f>
        <v>0</v>
      </c>
      <c r="U26" s="117">
        <f>IF('Copy &amp; Paste Roster Report Here'!$A23='Analytical Tests'!U$7,IF($F26="Y",+$H26*U$6,0),0)</f>
        <v>0</v>
      </c>
      <c r="V26" s="117">
        <f>IF('Copy &amp; Paste Roster Report Here'!$A23='Analytical Tests'!V$7,IF($F26="Y",+$H26*V$6,0),0)</f>
        <v>0</v>
      </c>
      <c r="W26" s="117">
        <f>IF('Copy &amp; Paste Roster Report Here'!$A23='Analytical Tests'!W$7,IF($F26="Y",+$H26*W$6,0),0)</f>
        <v>0</v>
      </c>
      <c r="X26" s="117">
        <f>IF('Copy &amp; Paste Roster Report Here'!$A23='Analytical Tests'!X$7,IF($F26="Y",+$H26*X$6,0),0)</f>
        <v>0</v>
      </c>
      <c r="Y26" s="117" t="b">
        <f>IF('Copy &amp; Paste Roster Report Here'!$A23='Analytical Tests'!Y$7,IF($F26="N",IF($J26&gt;=$C26,Y$6,+($I26/$D26)*Y$6),0))</f>
        <v>0</v>
      </c>
      <c r="Z26" s="117" t="b">
        <f>IF('Copy &amp; Paste Roster Report Here'!$A23='Analytical Tests'!Z$7,IF($F26="N",IF($J26&gt;=$C26,Z$6,+($I26/$D26)*Z$6),0))</f>
        <v>0</v>
      </c>
      <c r="AA26" s="117" t="b">
        <f>IF('Copy &amp; Paste Roster Report Here'!$A23='Analytical Tests'!AA$7,IF($F26="N",IF($J26&gt;=$C26,AA$6,+($I26/$D26)*AA$6),0))</f>
        <v>0</v>
      </c>
      <c r="AB26" s="117" t="b">
        <f>IF('Copy &amp; Paste Roster Report Here'!$A23='Analytical Tests'!AB$7,IF($F26="N",IF($J26&gt;=$C26,AB$6,+($I26/$D26)*AB$6),0))</f>
        <v>0</v>
      </c>
      <c r="AC26" s="117" t="b">
        <f>IF('Copy &amp; Paste Roster Report Here'!$A23='Analytical Tests'!AC$7,IF($F26="N",IF($J26&gt;=$C26,AC$6,+($I26/$D26)*AC$6),0))</f>
        <v>0</v>
      </c>
      <c r="AD26" s="117" t="b">
        <f>IF('Copy &amp; Paste Roster Report Here'!$A23='Analytical Tests'!AD$7,IF($F26="N",IF($J26&gt;=$C26,AD$6,+($I26/$D26)*AD$6),0))</f>
        <v>0</v>
      </c>
      <c r="AE26" s="117" t="b">
        <f>IF('Copy &amp; Paste Roster Report Here'!$A23='Analytical Tests'!AE$7,IF($F26="N",IF($J26&gt;=$C26,AE$6,+($I26/$D26)*AE$6),0))</f>
        <v>0</v>
      </c>
      <c r="AF26" s="117" t="b">
        <f>IF('Copy &amp; Paste Roster Report Here'!$A23='Analytical Tests'!AF$7,IF($F26="N",IF($J26&gt;=$C26,AF$6,+($I26/$D26)*AF$6),0))</f>
        <v>0</v>
      </c>
      <c r="AG26" s="117" t="b">
        <f>IF('Copy &amp; Paste Roster Report Here'!$A23='Analytical Tests'!AG$7,IF($F26="N",IF($J26&gt;=$C26,AG$6,+($I26/$D26)*AG$6),0))</f>
        <v>0</v>
      </c>
      <c r="AH26" s="117" t="b">
        <f>IF('Copy &amp; Paste Roster Report Here'!$A23='Analytical Tests'!AH$7,IF($F26="N",IF($J26&gt;=$C26,AH$6,+($I26/$D26)*AH$6),0))</f>
        <v>0</v>
      </c>
      <c r="AI26" s="117" t="b">
        <f>IF('Copy &amp; Paste Roster Report Here'!$A23='Analytical Tests'!AI$7,IF($F26="N",IF($J26&gt;=$C26,AI$6,+($I26/$D26)*AI$6),0))</f>
        <v>0</v>
      </c>
      <c r="AJ26" s="79"/>
      <c r="AK26" s="118">
        <f>IF('Copy &amp; Paste Roster Report Here'!$A23=AK$7,IF('Copy &amp; Paste Roster Report Here'!$M23="FT",1,0),0)</f>
        <v>0</v>
      </c>
      <c r="AL26" s="118">
        <f>IF('Copy &amp; Paste Roster Report Here'!$A23=AL$7,IF('Copy &amp; Paste Roster Report Here'!$M23="FT",1,0),0)</f>
        <v>0</v>
      </c>
      <c r="AM26" s="118">
        <f>IF('Copy &amp; Paste Roster Report Here'!$A23=AM$7,IF('Copy &amp; Paste Roster Report Here'!$M23="FT",1,0),0)</f>
        <v>0</v>
      </c>
      <c r="AN26" s="118">
        <f>IF('Copy &amp; Paste Roster Report Here'!$A23=AN$7,IF('Copy &amp; Paste Roster Report Here'!$M23="FT",1,0),0)</f>
        <v>0</v>
      </c>
      <c r="AO26" s="118">
        <f>IF('Copy &amp; Paste Roster Report Here'!$A23=AO$7,IF('Copy &amp; Paste Roster Report Here'!$M23="FT",1,0),0)</f>
        <v>0</v>
      </c>
      <c r="AP26" s="118">
        <f>IF('Copy &amp; Paste Roster Report Here'!$A23=AP$7,IF('Copy &amp; Paste Roster Report Here'!$M23="FT",1,0),0)</f>
        <v>0</v>
      </c>
      <c r="AQ26" s="118">
        <f>IF('Copy &amp; Paste Roster Report Here'!$A23=AQ$7,IF('Copy &amp; Paste Roster Report Here'!$M23="FT",1,0),0)</f>
        <v>0</v>
      </c>
      <c r="AR26" s="118">
        <f>IF('Copy &amp; Paste Roster Report Here'!$A23=AR$7,IF('Copy &amp; Paste Roster Report Here'!$M23="FT",1,0),0)</f>
        <v>0</v>
      </c>
      <c r="AS26" s="118">
        <f>IF('Copy &amp; Paste Roster Report Here'!$A23=AS$7,IF('Copy &amp; Paste Roster Report Here'!$M23="FT",1,0),0)</f>
        <v>0</v>
      </c>
      <c r="AT26" s="118">
        <f>IF('Copy &amp; Paste Roster Report Here'!$A23=AT$7,IF('Copy &amp; Paste Roster Report Here'!$M23="FT",1,0),0)</f>
        <v>0</v>
      </c>
      <c r="AU26" s="118">
        <f>IF('Copy &amp; Paste Roster Report Here'!$A23=AU$7,IF('Copy &amp; Paste Roster Report Here'!$M23="FT",1,0),0)</f>
        <v>0</v>
      </c>
      <c r="AV26" s="73">
        <f t="shared" si="10"/>
        <v>0</v>
      </c>
      <c r="AW26" s="119">
        <f>IF('Copy &amp; Paste Roster Report Here'!$A23=AW$7,IF('Copy &amp; Paste Roster Report Here'!$M23="HT",1,0),0)</f>
        <v>0</v>
      </c>
      <c r="AX26" s="119">
        <f>IF('Copy &amp; Paste Roster Report Here'!$A23=AX$7,IF('Copy &amp; Paste Roster Report Here'!$M23="HT",1,0),0)</f>
        <v>0</v>
      </c>
      <c r="AY26" s="119">
        <f>IF('Copy &amp; Paste Roster Report Here'!$A23=AY$7,IF('Copy &amp; Paste Roster Report Here'!$M23="HT",1,0),0)</f>
        <v>0</v>
      </c>
      <c r="AZ26" s="119">
        <f>IF('Copy &amp; Paste Roster Report Here'!$A23=AZ$7,IF('Copy &amp; Paste Roster Report Here'!$M23="HT",1,0),0)</f>
        <v>0</v>
      </c>
      <c r="BA26" s="119">
        <f>IF('Copy &amp; Paste Roster Report Here'!$A23=BA$7,IF('Copy &amp; Paste Roster Report Here'!$M23="HT",1,0),0)</f>
        <v>0</v>
      </c>
      <c r="BB26" s="119">
        <f>IF('Copy &amp; Paste Roster Report Here'!$A23=BB$7,IF('Copy &amp; Paste Roster Report Here'!$M23="HT",1,0),0)</f>
        <v>0</v>
      </c>
      <c r="BC26" s="119">
        <f>IF('Copy &amp; Paste Roster Report Here'!$A23=BC$7,IF('Copy &amp; Paste Roster Report Here'!$M23="HT",1,0),0)</f>
        <v>0</v>
      </c>
      <c r="BD26" s="119">
        <f>IF('Copy &amp; Paste Roster Report Here'!$A23=BD$7,IF('Copy &amp; Paste Roster Report Here'!$M23="HT",1,0),0)</f>
        <v>0</v>
      </c>
      <c r="BE26" s="119">
        <f>IF('Copy &amp; Paste Roster Report Here'!$A23=BE$7,IF('Copy &amp; Paste Roster Report Here'!$M23="HT",1,0),0)</f>
        <v>0</v>
      </c>
      <c r="BF26" s="119">
        <f>IF('Copy &amp; Paste Roster Report Here'!$A23=BF$7,IF('Copy &amp; Paste Roster Report Here'!$M23="HT",1,0),0)</f>
        <v>0</v>
      </c>
      <c r="BG26" s="119">
        <f>IF('Copy &amp; Paste Roster Report Here'!$A23=BG$7,IF('Copy &amp; Paste Roster Report Here'!$M23="HT",1,0),0)</f>
        <v>0</v>
      </c>
      <c r="BH26" s="73">
        <f t="shared" si="11"/>
        <v>0</v>
      </c>
      <c r="BI26" s="120">
        <f>IF('Copy &amp; Paste Roster Report Here'!$A23=BI$7,IF('Copy &amp; Paste Roster Report Here'!$M23="MT",1,0),0)</f>
        <v>0</v>
      </c>
      <c r="BJ26" s="120">
        <f>IF('Copy &amp; Paste Roster Report Here'!$A23=BJ$7,IF('Copy &amp; Paste Roster Report Here'!$M23="MT",1,0),0)</f>
        <v>0</v>
      </c>
      <c r="BK26" s="120">
        <f>IF('Copy &amp; Paste Roster Report Here'!$A23=BK$7,IF('Copy &amp; Paste Roster Report Here'!$M23="MT",1,0),0)</f>
        <v>0</v>
      </c>
      <c r="BL26" s="120">
        <f>IF('Copy &amp; Paste Roster Report Here'!$A23=BL$7,IF('Copy &amp; Paste Roster Report Here'!$M23="MT",1,0),0)</f>
        <v>0</v>
      </c>
      <c r="BM26" s="120">
        <f>IF('Copy &amp; Paste Roster Report Here'!$A23=BM$7,IF('Copy &amp; Paste Roster Report Here'!$M23="MT",1,0),0)</f>
        <v>0</v>
      </c>
      <c r="BN26" s="120">
        <f>IF('Copy &amp; Paste Roster Report Here'!$A23=BN$7,IF('Copy &amp; Paste Roster Report Here'!$M23="MT",1,0),0)</f>
        <v>0</v>
      </c>
      <c r="BO26" s="120">
        <f>IF('Copy &amp; Paste Roster Report Here'!$A23=BO$7,IF('Copy &amp; Paste Roster Report Here'!$M23="MT",1,0),0)</f>
        <v>0</v>
      </c>
      <c r="BP26" s="120">
        <f>IF('Copy &amp; Paste Roster Report Here'!$A23=BP$7,IF('Copy &amp; Paste Roster Report Here'!$M23="MT",1,0),0)</f>
        <v>0</v>
      </c>
      <c r="BQ26" s="120">
        <f>IF('Copy &amp; Paste Roster Report Here'!$A23=BQ$7,IF('Copy &amp; Paste Roster Report Here'!$M23="MT",1,0),0)</f>
        <v>0</v>
      </c>
      <c r="BR26" s="120">
        <f>IF('Copy &amp; Paste Roster Report Here'!$A23=BR$7,IF('Copy &amp; Paste Roster Report Here'!$M23="MT",1,0),0)</f>
        <v>0</v>
      </c>
      <c r="BS26" s="120">
        <f>IF('Copy &amp; Paste Roster Report Here'!$A23=BS$7,IF('Copy &amp; Paste Roster Report Here'!$M23="MT",1,0),0)</f>
        <v>0</v>
      </c>
      <c r="BT26" s="73">
        <f t="shared" si="12"/>
        <v>0</v>
      </c>
      <c r="BU26" s="121">
        <f>IF('Copy &amp; Paste Roster Report Here'!$A23=BU$7,IF('Copy &amp; Paste Roster Report Here'!$M23="fy",1,0),0)</f>
        <v>0</v>
      </c>
      <c r="BV26" s="121">
        <f>IF('Copy &amp; Paste Roster Report Here'!$A23=BV$7,IF('Copy &amp; Paste Roster Report Here'!$M23="fy",1,0),0)</f>
        <v>0</v>
      </c>
      <c r="BW26" s="121">
        <f>IF('Copy &amp; Paste Roster Report Here'!$A23=BW$7,IF('Copy &amp; Paste Roster Report Here'!$M23="fy",1,0),0)</f>
        <v>0</v>
      </c>
      <c r="BX26" s="121">
        <f>IF('Copy &amp; Paste Roster Report Here'!$A23=BX$7,IF('Copy &amp; Paste Roster Report Here'!$M23="fy",1,0),0)</f>
        <v>0</v>
      </c>
      <c r="BY26" s="121">
        <f>IF('Copy &amp; Paste Roster Report Here'!$A23=BY$7,IF('Copy &amp; Paste Roster Report Here'!$M23="fy",1,0),0)</f>
        <v>0</v>
      </c>
      <c r="BZ26" s="121">
        <f>IF('Copy &amp; Paste Roster Report Here'!$A23=BZ$7,IF('Copy &amp; Paste Roster Report Here'!$M23="fy",1,0),0)</f>
        <v>0</v>
      </c>
      <c r="CA26" s="121">
        <f>IF('Copy &amp; Paste Roster Report Here'!$A23=CA$7,IF('Copy &amp; Paste Roster Report Here'!$M23="fy",1,0),0)</f>
        <v>0</v>
      </c>
      <c r="CB26" s="121">
        <f>IF('Copy &amp; Paste Roster Report Here'!$A23=CB$7,IF('Copy &amp; Paste Roster Report Here'!$M23="fy",1,0),0)</f>
        <v>0</v>
      </c>
      <c r="CC26" s="121">
        <f>IF('Copy &amp; Paste Roster Report Here'!$A23=CC$7,IF('Copy &amp; Paste Roster Report Here'!$M23="fy",1,0),0)</f>
        <v>0</v>
      </c>
      <c r="CD26" s="121">
        <f>IF('Copy &amp; Paste Roster Report Here'!$A23=CD$7,IF('Copy &amp; Paste Roster Report Here'!$M23="fy",1,0),0)</f>
        <v>0</v>
      </c>
      <c r="CE26" s="121">
        <f>IF('Copy &amp; Paste Roster Report Here'!$A23=CE$7,IF('Copy &amp; Paste Roster Report Here'!$M23="fy",1,0),0)</f>
        <v>0</v>
      </c>
      <c r="CF26" s="73">
        <f t="shared" si="13"/>
        <v>0</v>
      </c>
      <c r="CG26" s="122">
        <f>IF('Copy &amp; Paste Roster Report Here'!$A23=CG$7,IF('Copy &amp; Paste Roster Report Here'!$M23="RH",1,0),0)</f>
        <v>0</v>
      </c>
      <c r="CH26" s="122">
        <f>IF('Copy &amp; Paste Roster Report Here'!$A23=CH$7,IF('Copy &amp; Paste Roster Report Here'!$M23="RH",1,0),0)</f>
        <v>0</v>
      </c>
      <c r="CI26" s="122">
        <f>IF('Copy &amp; Paste Roster Report Here'!$A23=CI$7,IF('Copy &amp; Paste Roster Report Here'!$M23="RH",1,0),0)</f>
        <v>0</v>
      </c>
      <c r="CJ26" s="122">
        <f>IF('Copy &amp; Paste Roster Report Here'!$A23=CJ$7,IF('Copy &amp; Paste Roster Report Here'!$M23="RH",1,0),0)</f>
        <v>0</v>
      </c>
      <c r="CK26" s="122">
        <f>IF('Copy &amp; Paste Roster Report Here'!$A23=CK$7,IF('Copy &amp; Paste Roster Report Here'!$M23="RH",1,0),0)</f>
        <v>0</v>
      </c>
      <c r="CL26" s="122">
        <f>IF('Copy &amp; Paste Roster Report Here'!$A23=CL$7,IF('Copy &amp; Paste Roster Report Here'!$M23="RH",1,0),0)</f>
        <v>0</v>
      </c>
      <c r="CM26" s="122">
        <f>IF('Copy &amp; Paste Roster Report Here'!$A23=CM$7,IF('Copy &amp; Paste Roster Report Here'!$M23="RH",1,0),0)</f>
        <v>0</v>
      </c>
      <c r="CN26" s="122">
        <f>IF('Copy &amp; Paste Roster Report Here'!$A23=CN$7,IF('Copy &amp; Paste Roster Report Here'!$M23="RH",1,0),0)</f>
        <v>0</v>
      </c>
      <c r="CO26" s="122">
        <f>IF('Copy &amp; Paste Roster Report Here'!$A23=CO$7,IF('Copy &amp; Paste Roster Report Here'!$M23="RH",1,0),0)</f>
        <v>0</v>
      </c>
      <c r="CP26" s="122">
        <f>IF('Copy &amp; Paste Roster Report Here'!$A23=CP$7,IF('Copy &amp; Paste Roster Report Here'!$M23="RH",1,0),0)</f>
        <v>0</v>
      </c>
      <c r="CQ26" s="122">
        <f>IF('Copy &amp; Paste Roster Report Here'!$A23=CQ$7,IF('Copy &amp; Paste Roster Report Here'!$M23="RH",1,0),0)</f>
        <v>0</v>
      </c>
      <c r="CR26" s="73">
        <f t="shared" si="14"/>
        <v>0</v>
      </c>
      <c r="CS26" s="123">
        <f>IF('Copy &amp; Paste Roster Report Here'!$A23=CS$7,IF('Copy &amp; Paste Roster Report Here'!$M23="QT",1,0),0)</f>
        <v>0</v>
      </c>
      <c r="CT26" s="123">
        <f>IF('Copy &amp; Paste Roster Report Here'!$A23=CT$7,IF('Copy &amp; Paste Roster Report Here'!$M23="QT",1,0),0)</f>
        <v>0</v>
      </c>
      <c r="CU26" s="123">
        <f>IF('Copy &amp; Paste Roster Report Here'!$A23=CU$7,IF('Copy &amp; Paste Roster Report Here'!$M23="QT",1,0),0)</f>
        <v>0</v>
      </c>
      <c r="CV26" s="123">
        <f>IF('Copy &amp; Paste Roster Report Here'!$A23=CV$7,IF('Copy &amp; Paste Roster Report Here'!$M23="QT",1,0),0)</f>
        <v>0</v>
      </c>
      <c r="CW26" s="123">
        <f>IF('Copy &amp; Paste Roster Report Here'!$A23=CW$7,IF('Copy &amp; Paste Roster Report Here'!$M23="QT",1,0),0)</f>
        <v>0</v>
      </c>
      <c r="CX26" s="123">
        <f>IF('Copy &amp; Paste Roster Report Here'!$A23=CX$7,IF('Copy &amp; Paste Roster Report Here'!$M23="QT",1,0),0)</f>
        <v>0</v>
      </c>
      <c r="CY26" s="123">
        <f>IF('Copy &amp; Paste Roster Report Here'!$A23=CY$7,IF('Copy &amp; Paste Roster Report Here'!$M23="QT",1,0),0)</f>
        <v>0</v>
      </c>
      <c r="CZ26" s="123">
        <f>IF('Copy &amp; Paste Roster Report Here'!$A23=CZ$7,IF('Copy &amp; Paste Roster Report Here'!$M23="QT",1,0),0)</f>
        <v>0</v>
      </c>
      <c r="DA26" s="123">
        <f>IF('Copy &amp; Paste Roster Report Here'!$A23=DA$7,IF('Copy &amp; Paste Roster Report Here'!$M23="QT",1,0),0)</f>
        <v>0</v>
      </c>
      <c r="DB26" s="123">
        <f>IF('Copy &amp; Paste Roster Report Here'!$A23=DB$7,IF('Copy &amp; Paste Roster Report Here'!$M23="QT",1,0),0)</f>
        <v>0</v>
      </c>
      <c r="DC26" s="123">
        <f>IF('Copy &amp; Paste Roster Report Here'!$A23=DC$7,IF('Copy &amp; Paste Roster Report Here'!$M23="QT",1,0),0)</f>
        <v>0</v>
      </c>
      <c r="DD26" s="73">
        <f t="shared" si="15"/>
        <v>0</v>
      </c>
      <c r="DE26" s="124">
        <f>IF('Copy &amp; Paste Roster Report Here'!$A23=DE$7,IF('Copy &amp; Paste Roster Report Here'!$M23="xxxxxxxxxxx",1,0),0)</f>
        <v>0</v>
      </c>
      <c r="DF26" s="124">
        <f>IF('Copy &amp; Paste Roster Report Here'!$A23=DF$7,IF('Copy &amp; Paste Roster Report Here'!$M23="xxxxxxxxxxx",1,0),0)</f>
        <v>0</v>
      </c>
      <c r="DG26" s="124">
        <f>IF('Copy &amp; Paste Roster Report Here'!$A23=DG$7,IF('Copy &amp; Paste Roster Report Here'!$M23="xxxxxxxxxxx",1,0),0)</f>
        <v>0</v>
      </c>
      <c r="DH26" s="124">
        <f>IF('Copy &amp; Paste Roster Report Here'!$A23=DH$7,IF('Copy &amp; Paste Roster Report Here'!$M23="xxxxxxxxxxx",1,0),0)</f>
        <v>0</v>
      </c>
      <c r="DI26" s="124">
        <f>IF('Copy &amp; Paste Roster Report Here'!$A23=DI$7,IF('Copy &amp; Paste Roster Report Here'!$M23="xxxxxxxxxxx",1,0),0)</f>
        <v>0</v>
      </c>
      <c r="DJ26" s="124">
        <f>IF('Copy &amp; Paste Roster Report Here'!$A23=DJ$7,IF('Copy &amp; Paste Roster Report Here'!$M23="xxxxxxxxxxx",1,0),0)</f>
        <v>0</v>
      </c>
      <c r="DK26" s="124">
        <f>IF('Copy &amp; Paste Roster Report Here'!$A23=DK$7,IF('Copy &amp; Paste Roster Report Here'!$M23="xxxxxxxxxxx",1,0),0)</f>
        <v>0</v>
      </c>
      <c r="DL26" s="124">
        <f>IF('Copy &amp; Paste Roster Report Here'!$A23=DL$7,IF('Copy &amp; Paste Roster Report Here'!$M23="xxxxxxxxxxx",1,0),0)</f>
        <v>0</v>
      </c>
      <c r="DM26" s="124">
        <f>IF('Copy &amp; Paste Roster Report Here'!$A23=DM$7,IF('Copy &amp; Paste Roster Report Here'!$M23="xxxxxxxxxxx",1,0),0)</f>
        <v>0</v>
      </c>
      <c r="DN26" s="124">
        <f>IF('Copy &amp; Paste Roster Report Here'!$A23=DN$7,IF('Copy &amp; Paste Roster Report Here'!$M23="xxxxxxxxxxx",1,0),0)</f>
        <v>0</v>
      </c>
      <c r="DO26" s="124">
        <f>IF('Copy &amp; Paste Roster Report Here'!$A23=DO$7,IF('Copy &amp; Paste Roster Report Here'!$M23="xxxxxxxxxxx",1,0),0)</f>
        <v>0</v>
      </c>
      <c r="DP26" s="125">
        <f t="shared" si="16"/>
        <v>0</v>
      </c>
      <c r="DQ26" s="126">
        <f t="shared" si="17"/>
        <v>0</v>
      </c>
    </row>
    <row r="27" spans="1:121" x14ac:dyDescent="0.25">
      <c r="A27" s="111">
        <f t="shared" si="3"/>
        <v>0</v>
      </c>
      <c r="B27" s="111">
        <f t="shared" si="4"/>
        <v>0</v>
      </c>
      <c r="C27" s="112">
        <f>+('Copy &amp; Paste Roster Report Here'!$P24-'Copy &amp; Paste Roster Report Here'!$O24)/30</f>
        <v>0</v>
      </c>
      <c r="D27" s="112">
        <f>+('Copy &amp; Paste Roster Report Here'!$P24-'Copy &amp; Paste Roster Report Here'!$O24)</f>
        <v>0</v>
      </c>
      <c r="E27" s="111">
        <f>'Copy &amp; Paste Roster Report Here'!N24</f>
        <v>0</v>
      </c>
      <c r="F27" s="111" t="str">
        <f t="shared" si="5"/>
        <v>N</v>
      </c>
      <c r="G27" s="111">
        <f>'Copy &amp; Paste Roster Report Here'!R24</f>
        <v>0</v>
      </c>
      <c r="H27" s="113">
        <f t="shared" si="6"/>
        <v>0</v>
      </c>
      <c r="I27" s="112">
        <f>IF(F27="N",$F$5-'Copy &amp; Paste Roster Report Here'!O24,+'Copy &amp; Paste Roster Report Here'!Q24-'Copy &amp; Paste Roster Report Here'!O24)</f>
        <v>0</v>
      </c>
      <c r="J27" s="114">
        <f t="shared" si="7"/>
        <v>0</v>
      </c>
      <c r="K27" s="114">
        <f t="shared" si="8"/>
        <v>0</v>
      </c>
      <c r="L27" s="115">
        <f>'Copy &amp; Paste Roster Report Here'!F24</f>
        <v>0</v>
      </c>
      <c r="M27" s="116">
        <f t="shared" si="9"/>
        <v>0</v>
      </c>
      <c r="N27" s="117">
        <f>IF('Copy &amp; Paste Roster Report Here'!$A24='Analytical Tests'!N$7,IF($F27="Y",+$H27*N$6,0),0)</f>
        <v>0</v>
      </c>
      <c r="O27" s="117">
        <f>IF('Copy &amp; Paste Roster Report Here'!$A24='Analytical Tests'!O$7,IF($F27="Y",+$H27*O$6,0),0)</f>
        <v>0</v>
      </c>
      <c r="P27" s="117">
        <f>IF('Copy &amp; Paste Roster Report Here'!$A24='Analytical Tests'!P$7,IF($F27="Y",+$H27*P$6,0),0)</f>
        <v>0</v>
      </c>
      <c r="Q27" s="117">
        <f>IF('Copy &amp; Paste Roster Report Here'!$A24='Analytical Tests'!Q$7,IF($F27="Y",+$H27*Q$6,0),0)</f>
        <v>0</v>
      </c>
      <c r="R27" s="117">
        <f>IF('Copy &amp; Paste Roster Report Here'!$A24='Analytical Tests'!R$7,IF($F27="Y",+$H27*R$6,0),0)</f>
        <v>0</v>
      </c>
      <c r="S27" s="117">
        <f>IF('Copy &amp; Paste Roster Report Here'!$A24='Analytical Tests'!S$7,IF($F27="Y",+$H27*S$6,0),0)</f>
        <v>0</v>
      </c>
      <c r="T27" s="117">
        <f>IF('Copy &amp; Paste Roster Report Here'!$A24='Analytical Tests'!T$7,IF($F27="Y",+$H27*T$6,0),0)</f>
        <v>0</v>
      </c>
      <c r="U27" s="117">
        <f>IF('Copy &amp; Paste Roster Report Here'!$A24='Analytical Tests'!U$7,IF($F27="Y",+$H27*U$6,0),0)</f>
        <v>0</v>
      </c>
      <c r="V27" s="117">
        <f>IF('Copy &amp; Paste Roster Report Here'!$A24='Analytical Tests'!V$7,IF($F27="Y",+$H27*V$6,0),0)</f>
        <v>0</v>
      </c>
      <c r="W27" s="117">
        <f>IF('Copy &amp; Paste Roster Report Here'!$A24='Analytical Tests'!W$7,IF($F27="Y",+$H27*W$6,0),0)</f>
        <v>0</v>
      </c>
      <c r="X27" s="117">
        <f>IF('Copy &amp; Paste Roster Report Here'!$A24='Analytical Tests'!X$7,IF($F27="Y",+$H27*X$6,0),0)</f>
        <v>0</v>
      </c>
      <c r="Y27" s="117" t="b">
        <f>IF('Copy &amp; Paste Roster Report Here'!$A24='Analytical Tests'!Y$7,IF($F27="N",IF($J27&gt;=$C27,Y$6,+($I27/$D27)*Y$6),0))</f>
        <v>0</v>
      </c>
      <c r="Z27" s="117" t="b">
        <f>IF('Copy &amp; Paste Roster Report Here'!$A24='Analytical Tests'!Z$7,IF($F27="N",IF($J27&gt;=$C27,Z$6,+($I27/$D27)*Z$6),0))</f>
        <v>0</v>
      </c>
      <c r="AA27" s="117" t="b">
        <f>IF('Copy &amp; Paste Roster Report Here'!$A24='Analytical Tests'!AA$7,IF($F27="N",IF($J27&gt;=$C27,AA$6,+($I27/$D27)*AA$6),0))</f>
        <v>0</v>
      </c>
      <c r="AB27" s="117" t="b">
        <f>IF('Copy &amp; Paste Roster Report Here'!$A24='Analytical Tests'!AB$7,IF($F27="N",IF($J27&gt;=$C27,AB$6,+($I27/$D27)*AB$6),0))</f>
        <v>0</v>
      </c>
      <c r="AC27" s="117" t="b">
        <f>IF('Copy &amp; Paste Roster Report Here'!$A24='Analytical Tests'!AC$7,IF($F27="N",IF($J27&gt;=$C27,AC$6,+($I27/$D27)*AC$6),0))</f>
        <v>0</v>
      </c>
      <c r="AD27" s="117" t="b">
        <f>IF('Copy &amp; Paste Roster Report Here'!$A24='Analytical Tests'!AD$7,IF($F27="N",IF($J27&gt;=$C27,AD$6,+($I27/$D27)*AD$6),0))</f>
        <v>0</v>
      </c>
      <c r="AE27" s="117" t="b">
        <f>IF('Copy &amp; Paste Roster Report Here'!$A24='Analytical Tests'!AE$7,IF($F27="N",IF($J27&gt;=$C27,AE$6,+($I27/$D27)*AE$6),0))</f>
        <v>0</v>
      </c>
      <c r="AF27" s="117" t="b">
        <f>IF('Copy &amp; Paste Roster Report Here'!$A24='Analytical Tests'!AF$7,IF($F27="N",IF($J27&gt;=$C27,AF$6,+($I27/$D27)*AF$6),0))</f>
        <v>0</v>
      </c>
      <c r="AG27" s="117" t="b">
        <f>IF('Copy &amp; Paste Roster Report Here'!$A24='Analytical Tests'!AG$7,IF($F27="N",IF($J27&gt;=$C27,AG$6,+($I27/$D27)*AG$6),0))</f>
        <v>0</v>
      </c>
      <c r="AH27" s="117" t="b">
        <f>IF('Copy &amp; Paste Roster Report Here'!$A24='Analytical Tests'!AH$7,IF($F27="N",IF($J27&gt;=$C27,AH$6,+($I27/$D27)*AH$6),0))</f>
        <v>0</v>
      </c>
      <c r="AI27" s="117" t="b">
        <f>IF('Copy &amp; Paste Roster Report Here'!$A24='Analytical Tests'!AI$7,IF($F27="N",IF($J27&gt;=$C27,AI$6,+($I27/$D27)*AI$6),0))</f>
        <v>0</v>
      </c>
      <c r="AJ27" s="79"/>
      <c r="AK27" s="118">
        <f>IF('Copy &amp; Paste Roster Report Here'!$A24=AK$7,IF('Copy &amp; Paste Roster Report Here'!$M24="FT",1,0),0)</f>
        <v>0</v>
      </c>
      <c r="AL27" s="118">
        <f>IF('Copy &amp; Paste Roster Report Here'!$A24=AL$7,IF('Copy &amp; Paste Roster Report Here'!$M24="FT",1,0),0)</f>
        <v>0</v>
      </c>
      <c r="AM27" s="118">
        <f>IF('Copy &amp; Paste Roster Report Here'!$A24=AM$7,IF('Copy &amp; Paste Roster Report Here'!$M24="FT",1,0),0)</f>
        <v>0</v>
      </c>
      <c r="AN27" s="118">
        <f>IF('Copy &amp; Paste Roster Report Here'!$A24=AN$7,IF('Copy &amp; Paste Roster Report Here'!$M24="FT",1,0),0)</f>
        <v>0</v>
      </c>
      <c r="AO27" s="118">
        <f>IF('Copy &amp; Paste Roster Report Here'!$A24=AO$7,IF('Copy &amp; Paste Roster Report Here'!$M24="FT",1,0),0)</f>
        <v>0</v>
      </c>
      <c r="AP27" s="118">
        <f>IF('Copy &amp; Paste Roster Report Here'!$A24=AP$7,IF('Copy &amp; Paste Roster Report Here'!$M24="FT",1,0),0)</f>
        <v>0</v>
      </c>
      <c r="AQ27" s="118">
        <f>IF('Copy &amp; Paste Roster Report Here'!$A24=AQ$7,IF('Copy &amp; Paste Roster Report Here'!$M24="FT",1,0),0)</f>
        <v>0</v>
      </c>
      <c r="AR27" s="118">
        <f>IF('Copy &amp; Paste Roster Report Here'!$A24=AR$7,IF('Copy &amp; Paste Roster Report Here'!$M24="FT",1,0),0)</f>
        <v>0</v>
      </c>
      <c r="AS27" s="118">
        <f>IF('Copy &amp; Paste Roster Report Here'!$A24=AS$7,IF('Copy &amp; Paste Roster Report Here'!$M24="FT",1,0),0)</f>
        <v>0</v>
      </c>
      <c r="AT27" s="118">
        <f>IF('Copy &amp; Paste Roster Report Here'!$A24=AT$7,IF('Copy &amp; Paste Roster Report Here'!$M24="FT",1,0),0)</f>
        <v>0</v>
      </c>
      <c r="AU27" s="118">
        <f>IF('Copy &amp; Paste Roster Report Here'!$A24=AU$7,IF('Copy &amp; Paste Roster Report Here'!$M24="FT",1,0),0)</f>
        <v>0</v>
      </c>
      <c r="AV27" s="73">
        <f t="shared" si="10"/>
        <v>0</v>
      </c>
      <c r="AW27" s="119">
        <f>IF('Copy &amp; Paste Roster Report Here'!$A24=AW$7,IF('Copy &amp; Paste Roster Report Here'!$M24="HT",1,0),0)</f>
        <v>0</v>
      </c>
      <c r="AX27" s="119">
        <f>IF('Copy &amp; Paste Roster Report Here'!$A24=AX$7,IF('Copy &amp; Paste Roster Report Here'!$M24="HT",1,0),0)</f>
        <v>0</v>
      </c>
      <c r="AY27" s="119">
        <f>IF('Copy &amp; Paste Roster Report Here'!$A24=AY$7,IF('Copy &amp; Paste Roster Report Here'!$M24="HT",1,0),0)</f>
        <v>0</v>
      </c>
      <c r="AZ27" s="119">
        <f>IF('Copy &amp; Paste Roster Report Here'!$A24=AZ$7,IF('Copy &amp; Paste Roster Report Here'!$M24="HT",1,0),0)</f>
        <v>0</v>
      </c>
      <c r="BA27" s="119">
        <f>IF('Copy &amp; Paste Roster Report Here'!$A24=BA$7,IF('Copy &amp; Paste Roster Report Here'!$M24="HT",1,0),0)</f>
        <v>0</v>
      </c>
      <c r="BB27" s="119">
        <f>IF('Copy &amp; Paste Roster Report Here'!$A24=BB$7,IF('Copy &amp; Paste Roster Report Here'!$M24="HT",1,0),0)</f>
        <v>0</v>
      </c>
      <c r="BC27" s="119">
        <f>IF('Copy &amp; Paste Roster Report Here'!$A24=BC$7,IF('Copy &amp; Paste Roster Report Here'!$M24="HT",1,0),0)</f>
        <v>0</v>
      </c>
      <c r="BD27" s="119">
        <f>IF('Copy &amp; Paste Roster Report Here'!$A24=BD$7,IF('Copy &amp; Paste Roster Report Here'!$M24="HT",1,0),0)</f>
        <v>0</v>
      </c>
      <c r="BE27" s="119">
        <f>IF('Copy &amp; Paste Roster Report Here'!$A24=BE$7,IF('Copy &amp; Paste Roster Report Here'!$M24="HT",1,0),0)</f>
        <v>0</v>
      </c>
      <c r="BF27" s="119">
        <f>IF('Copy &amp; Paste Roster Report Here'!$A24=BF$7,IF('Copy &amp; Paste Roster Report Here'!$M24="HT",1,0),0)</f>
        <v>0</v>
      </c>
      <c r="BG27" s="119">
        <f>IF('Copy &amp; Paste Roster Report Here'!$A24=BG$7,IF('Copy &amp; Paste Roster Report Here'!$M24="HT",1,0),0)</f>
        <v>0</v>
      </c>
      <c r="BH27" s="73">
        <f t="shared" si="11"/>
        <v>0</v>
      </c>
      <c r="BI27" s="120">
        <f>IF('Copy &amp; Paste Roster Report Here'!$A24=BI$7,IF('Copy &amp; Paste Roster Report Here'!$M24="MT",1,0),0)</f>
        <v>0</v>
      </c>
      <c r="BJ27" s="120">
        <f>IF('Copy &amp; Paste Roster Report Here'!$A24=BJ$7,IF('Copy &amp; Paste Roster Report Here'!$M24="MT",1,0),0)</f>
        <v>0</v>
      </c>
      <c r="BK27" s="120">
        <f>IF('Copy &amp; Paste Roster Report Here'!$A24=BK$7,IF('Copy &amp; Paste Roster Report Here'!$M24="MT",1,0),0)</f>
        <v>0</v>
      </c>
      <c r="BL27" s="120">
        <f>IF('Copy &amp; Paste Roster Report Here'!$A24=BL$7,IF('Copy &amp; Paste Roster Report Here'!$M24="MT",1,0),0)</f>
        <v>0</v>
      </c>
      <c r="BM27" s="120">
        <f>IF('Copy &amp; Paste Roster Report Here'!$A24=BM$7,IF('Copy &amp; Paste Roster Report Here'!$M24="MT",1,0),0)</f>
        <v>0</v>
      </c>
      <c r="BN27" s="120">
        <f>IF('Copy &amp; Paste Roster Report Here'!$A24=BN$7,IF('Copy &amp; Paste Roster Report Here'!$M24="MT",1,0),0)</f>
        <v>0</v>
      </c>
      <c r="BO27" s="120">
        <f>IF('Copy &amp; Paste Roster Report Here'!$A24=BO$7,IF('Copy &amp; Paste Roster Report Here'!$M24="MT",1,0),0)</f>
        <v>0</v>
      </c>
      <c r="BP27" s="120">
        <f>IF('Copy &amp; Paste Roster Report Here'!$A24=BP$7,IF('Copy &amp; Paste Roster Report Here'!$M24="MT",1,0),0)</f>
        <v>0</v>
      </c>
      <c r="BQ27" s="120">
        <f>IF('Copy &amp; Paste Roster Report Here'!$A24=BQ$7,IF('Copy &amp; Paste Roster Report Here'!$M24="MT",1,0),0)</f>
        <v>0</v>
      </c>
      <c r="BR27" s="120">
        <f>IF('Copy &amp; Paste Roster Report Here'!$A24=BR$7,IF('Copy &amp; Paste Roster Report Here'!$M24="MT",1,0),0)</f>
        <v>0</v>
      </c>
      <c r="BS27" s="120">
        <f>IF('Copy &amp; Paste Roster Report Here'!$A24=BS$7,IF('Copy &amp; Paste Roster Report Here'!$M24="MT",1,0),0)</f>
        <v>0</v>
      </c>
      <c r="BT27" s="73">
        <f t="shared" si="12"/>
        <v>0</v>
      </c>
      <c r="BU27" s="121">
        <f>IF('Copy &amp; Paste Roster Report Here'!$A24=BU$7,IF('Copy &amp; Paste Roster Report Here'!$M24="fy",1,0),0)</f>
        <v>0</v>
      </c>
      <c r="BV27" s="121">
        <f>IF('Copy &amp; Paste Roster Report Here'!$A24=BV$7,IF('Copy &amp; Paste Roster Report Here'!$M24="fy",1,0),0)</f>
        <v>0</v>
      </c>
      <c r="BW27" s="121">
        <f>IF('Copy &amp; Paste Roster Report Here'!$A24=BW$7,IF('Copy &amp; Paste Roster Report Here'!$M24="fy",1,0),0)</f>
        <v>0</v>
      </c>
      <c r="BX27" s="121">
        <f>IF('Copy &amp; Paste Roster Report Here'!$A24=BX$7,IF('Copy &amp; Paste Roster Report Here'!$M24="fy",1,0),0)</f>
        <v>0</v>
      </c>
      <c r="BY27" s="121">
        <f>IF('Copy &amp; Paste Roster Report Here'!$A24=BY$7,IF('Copy &amp; Paste Roster Report Here'!$M24="fy",1,0),0)</f>
        <v>0</v>
      </c>
      <c r="BZ27" s="121">
        <f>IF('Copy &amp; Paste Roster Report Here'!$A24=BZ$7,IF('Copy &amp; Paste Roster Report Here'!$M24="fy",1,0),0)</f>
        <v>0</v>
      </c>
      <c r="CA27" s="121">
        <f>IF('Copy &amp; Paste Roster Report Here'!$A24=CA$7,IF('Copy &amp; Paste Roster Report Here'!$M24="fy",1,0),0)</f>
        <v>0</v>
      </c>
      <c r="CB27" s="121">
        <f>IF('Copy &amp; Paste Roster Report Here'!$A24=CB$7,IF('Copy &amp; Paste Roster Report Here'!$M24="fy",1,0),0)</f>
        <v>0</v>
      </c>
      <c r="CC27" s="121">
        <f>IF('Copy &amp; Paste Roster Report Here'!$A24=CC$7,IF('Copy &amp; Paste Roster Report Here'!$M24="fy",1,0),0)</f>
        <v>0</v>
      </c>
      <c r="CD27" s="121">
        <f>IF('Copy &amp; Paste Roster Report Here'!$A24=CD$7,IF('Copy &amp; Paste Roster Report Here'!$M24="fy",1,0),0)</f>
        <v>0</v>
      </c>
      <c r="CE27" s="121">
        <f>IF('Copy &amp; Paste Roster Report Here'!$A24=CE$7,IF('Copy &amp; Paste Roster Report Here'!$M24="fy",1,0),0)</f>
        <v>0</v>
      </c>
      <c r="CF27" s="73">
        <f t="shared" si="13"/>
        <v>0</v>
      </c>
      <c r="CG27" s="122">
        <f>IF('Copy &amp; Paste Roster Report Here'!$A24=CG$7,IF('Copy &amp; Paste Roster Report Here'!$M24="RH",1,0),0)</f>
        <v>0</v>
      </c>
      <c r="CH27" s="122">
        <f>IF('Copy &amp; Paste Roster Report Here'!$A24=CH$7,IF('Copy &amp; Paste Roster Report Here'!$M24="RH",1,0),0)</f>
        <v>0</v>
      </c>
      <c r="CI27" s="122">
        <f>IF('Copy &amp; Paste Roster Report Here'!$A24=CI$7,IF('Copy &amp; Paste Roster Report Here'!$M24="RH",1,0),0)</f>
        <v>0</v>
      </c>
      <c r="CJ27" s="122">
        <f>IF('Copy &amp; Paste Roster Report Here'!$A24=CJ$7,IF('Copy &amp; Paste Roster Report Here'!$M24="RH",1,0),0)</f>
        <v>0</v>
      </c>
      <c r="CK27" s="122">
        <f>IF('Copy &amp; Paste Roster Report Here'!$A24=CK$7,IF('Copy &amp; Paste Roster Report Here'!$M24="RH",1,0),0)</f>
        <v>0</v>
      </c>
      <c r="CL27" s="122">
        <f>IF('Copy &amp; Paste Roster Report Here'!$A24=CL$7,IF('Copy &amp; Paste Roster Report Here'!$M24="RH",1,0),0)</f>
        <v>0</v>
      </c>
      <c r="CM27" s="122">
        <f>IF('Copy &amp; Paste Roster Report Here'!$A24=CM$7,IF('Copy &amp; Paste Roster Report Here'!$M24="RH",1,0),0)</f>
        <v>0</v>
      </c>
      <c r="CN27" s="122">
        <f>IF('Copy &amp; Paste Roster Report Here'!$A24=CN$7,IF('Copy &amp; Paste Roster Report Here'!$M24="RH",1,0),0)</f>
        <v>0</v>
      </c>
      <c r="CO27" s="122">
        <f>IF('Copy &amp; Paste Roster Report Here'!$A24=CO$7,IF('Copy &amp; Paste Roster Report Here'!$M24="RH",1,0),0)</f>
        <v>0</v>
      </c>
      <c r="CP27" s="122">
        <f>IF('Copy &amp; Paste Roster Report Here'!$A24=CP$7,IF('Copy &amp; Paste Roster Report Here'!$M24="RH",1,0),0)</f>
        <v>0</v>
      </c>
      <c r="CQ27" s="122">
        <f>IF('Copy &amp; Paste Roster Report Here'!$A24=CQ$7,IF('Copy &amp; Paste Roster Report Here'!$M24="RH",1,0),0)</f>
        <v>0</v>
      </c>
      <c r="CR27" s="73">
        <f t="shared" si="14"/>
        <v>0</v>
      </c>
      <c r="CS27" s="123">
        <f>IF('Copy &amp; Paste Roster Report Here'!$A24=CS$7,IF('Copy &amp; Paste Roster Report Here'!$M24="QT",1,0),0)</f>
        <v>0</v>
      </c>
      <c r="CT27" s="123">
        <f>IF('Copy &amp; Paste Roster Report Here'!$A24=CT$7,IF('Copy &amp; Paste Roster Report Here'!$M24="QT",1,0),0)</f>
        <v>0</v>
      </c>
      <c r="CU27" s="123">
        <f>IF('Copy &amp; Paste Roster Report Here'!$A24=CU$7,IF('Copy &amp; Paste Roster Report Here'!$M24="QT",1,0),0)</f>
        <v>0</v>
      </c>
      <c r="CV27" s="123">
        <f>IF('Copy &amp; Paste Roster Report Here'!$A24=CV$7,IF('Copy &amp; Paste Roster Report Here'!$M24="QT",1,0),0)</f>
        <v>0</v>
      </c>
      <c r="CW27" s="123">
        <f>IF('Copy &amp; Paste Roster Report Here'!$A24=CW$7,IF('Copy &amp; Paste Roster Report Here'!$M24="QT",1,0),0)</f>
        <v>0</v>
      </c>
      <c r="CX27" s="123">
        <f>IF('Copy &amp; Paste Roster Report Here'!$A24=CX$7,IF('Copy &amp; Paste Roster Report Here'!$M24="QT",1,0),0)</f>
        <v>0</v>
      </c>
      <c r="CY27" s="123">
        <f>IF('Copy &amp; Paste Roster Report Here'!$A24=CY$7,IF('Copy &amp; Paste Roster Report Here'!$M24="QT",1,0),0)</f>
        <v>0</v>
      </c>
      <c r="CZ27" s="123">
        <f>IF('Copy &amp; Paste Roster Report Here'!$A24=CZ$7,IF('Copy &amp; Paste Roster Report Here'!$M24="QT",1,0),0)</f>
        <v>0</v>
      </c>
      <c r="DA27" s="123">
        <f>IF('Copy &amp; Paste Roster Report Here'!$A24=DA$7,IF('Copy &amp; Paste Roster Report Here'!$M24="QT",1,0),0)</f>
        <v>0</v>
      </c>
      <c r="DB27" s="123">
        <f>IF('Copy &amp; Paste Roster Report Here'!$A24=DB$7,IF('Copy &amp; Paste Roster Report Here'!$M24="QT",1,0),0)</f>
        <v>0</v>
      </c>
      <c r="DC27" s="123">
        <f>IF('Copy &amp; Paste Roster Report Here'!$A24=DC$7,IF('Copy &amp; Paste Roster Report Here'!$M24="QT",1,0),0)</f>
        <v>0</v>
      </c>
      <c r="DD27" s="73">
        <f t="shared" si="15"/>
        <v>0</v>
      </c>
      <c r="DE27" s="124">
        <f>IF('Copy &amp; Paste Roster Report Here'!$A24=DE$7,IF('Copy &amp; Paste Roster Report Here'!$M24="xxxxxxxxxxx",1,0),0)</f>
        <v>0</v>
      </c>
      <c r="DF27" s="124">
        <f>IF('Copy &amp; Paste Roster Report Here'!$A24=DF$7,IF('Copy &amp; Paste Roster Report Here'!$M24="xxxxxxxxxxx",1,0),0)</f>
        <v>0</v>
      </c>
      <c r="DG27" s="124">
        <f>IF('Copy &amp; Paste Roster Report Here'!$A24=DG$7,IF('Copy &amp; Paste Roster Report Here'!$M24="xxxxxxxxxxx",1,0),0)</f>
        <v>0</v>
      </c>
      <c r="DH27" s="124">
        <f>IF('Copy &amp; Paste Roster Report Here'!$A24=DH$7,IF('Copy &amp; Paste Roster Report Here'!$M24="xxxxxxxxxxx",1,0),0)</f>
        <v>0</v>
      </c>
      <c r="DI27" s="124">
        <f>IF('Copy &amp; Paste Roster Report Here'!$A24=DI$7,IF('Copy &amp; Paste Roster Report Here'!$M24="xxxxxxxxxxx",1,0),0)</f>
        <v>0</v>
      </c>
      <c r="DJ27" s="124">
        <f>IF('Copy &amp; Paste Roster Report Here'!$A24=DJ$7,IF('Copy &amp; Paste Roster Report Here'!$M24="xxxxxxxxxxx",1,0),0)</f>
        <v>0</v>
      </c>
      <c r="DK27" s="124">
        <f>IF('Copy &amp; Paste Roster Report Here'!$A24=DK$7,IF('Copy &amp; Paste Roster Report Here'!$M24="xxxxxxxxxxx",1,0),0)</f>
        <v>0</v>
      </c>
      <c r="DL27" s="124">
        <f>IF('Copy &amp; Paste Roster Report Here'!$A24=DL$7,IF('Copy &amp; Paste Roster Report Here'!$M24="xxxxxxxxxxx",1,0),0)</f>
        <v>0</v>
      </c>
      <c r="DM27" s="124">
        <f>IF('Copy &amp; Paste Roster Report Here'!$A24=DM$7,IF('Copy &amp; Paste Roster Report Here'!$M24="xxxxxxxxxxx",1,0),0)</f>
        <v>0</v>
      </c>
      <c r="DN27" s="124">
        <f>IF('Copy &amp; Paste Roster Report Here'!$A24=DN$7,IF('Copy &amp; Paste Roster Report Here'!$M24="xxxxxxxxxxx",1,0),0)</f>
        <v>0</v>
      </c>
      <c r="DO27" s="124">
        <f>IF('Copy &amp; Paste Roster Report Here'!$A24=DO$7,IF('Copy &amp; Paste Roster Report Here'!$M24="xxxxxxxxxxx",1,0),0)</f>
        <v>0</v>
      </c>
      <c r="DP27" s="125">
        <f t="shared" si="16"/>
        <v>0</v>
      </c>
      <c r="DQ27" s="126">
        <f t="shared" si="17"/>
        <v>0</v>
      </c>
    </row>
    <row r="28" spans="1:121" x14ac:dyDescent="0.25">
      <c r="A28" s="111">
        <f t="shared" si="3"/>
        <v>0</v>
      </c>
      <c r="B28" s="111">
        <f t="shared" si="4"/>
        <v>0</v>
      </c>
      <c r="C28" s="112">
        <f>+('Copy &amp; Paste Roster Report Here'!$P25-'Copy &amp; Paste Roster Report Here'!$O25)/30</f>
        <v>0</v>
      </c>
      <c r="D28" s="112">
        <f>+('Copy &amp; Paste Roster Report Here'!$P25-'Copy &amp; Paste Roster Report Here'!$O25)</f>
        <v>0</v>
      </c>
      <c r="E28" s="111">
        <f>'Copy &amp; Paste Roster Report Here'!N25</f>
        <v>0</v>
      </c>
      <c r="F28" s="111" t="str">
        <f t="shared" si="5"/>
        <v>N</v>
      </c>
      <c r="G28" s="111">
        <f>'Copy &amp; Paste Roster Report Here'!R25</f>
        <v>0</v>
      </c>
      <c r="H28" s="113">
        <f t="shared" si="6"/>
        <v>0</v>
      </c>
      <c r="I28" s="112">
        <f>IF(F28="N",$F$5-'Copy &amp; Paste Roster Report Here'!O25,+'Copy &amp; Paste Roster Report Here'!Q25-'Copy &amp; Paste Roster Report Here'!O25)</f>
        <v>0</v>
      </c>
      <c r="J28" s="114">
        <f t="shared" si="7"/>
        <v>0</v>
      </c>
      <c r="K28" s="114">
        <f t="shared" si="8"/>
        <v>0</v>
      </c>
      <c r="L28" s="115">
        <f>'Copy &amp; Paste Roster Report Here'!F25</f>
        <v>0</v>
      </c>
      <c r="M28" s="116">
        <f t="shared" si="9"/>
        <v>0</v>
      </c>
      <c r="N28" s="117">
        <f>IF('Copy &amp; Paste Roster Report Here'!$A25='Analytical Tests'!N$7,IF($F28="Y",+$H28*N$6,0),0)</f>
        <v>0</v>
      </c>
      <c r="O28" s="117">
        <f>IF('Copy &amp; Paste Roster Report Here'!$A25='Analytical Tests'!O$7,IF($F28="Y",+$H28*O$6,0),0)</f>
        <v>0</v>
      </c>
      <c r="P28" s="117">
        <f>IF('Copy &amp; Paste Roster Report Here'!$A25='Analytical Tests'!P$7,IF($F28="Y",+$H28*P$6,0),0)</f>
        <v>0</v>
      </c>
      <c r="Q28" s="117">
        <f>IF('Copy &amp; Paste Roster Report Here'!$A25='Analytical Tests'!Q$7,IF($F28="Y",+$H28*Q$6,0),0)</f>
        <v>0</v>
      </c>
      <c r="R28" s="117">
        <f>IF('Copy &amp; Paste Roster Report Here'!$A25='Analytical Tests'!R$7,IF($F28="Y",+$H28*R$6,0),0)</f>
        <v>0</v>
      </c>
      <c r="S28" s="117">
        <f>IF('Copy &amp; Paste Roster Report Here'!$A25='Analytical Tests'!S$7,IF($F28="Y",+$H28*S$6,0),0)</f>
        <v>0</v>
      </c>
      <c r="T28" s="117">
        <f>IF('Copy &amp; Paste Roster Report Here'!$A25='Analytical Tests'!T$7,IF($F28="Y",+$H28*T$6,0),0)</f>
        <v>0</v>
      </c>
      <c r="U28" s="117">
        <f>IF('Copy &amp; Paste Roster Report Here'!$A25='Analytical Tests'!U$7,IF($F28="Y",+$H28*U$6,0),0)</f>
        <v>0</v>
      </c>
      <c r="V28" s="117">
        <f>IF('Copy &amp; Paste Roster Report Here'!$A25='Analytical Tests'!V$7,IF($F28="Y",+$H28*V$6,0),0)</f>
        <v>0</v>
      </c>
      <c r="W28" s="117">
        <f>IF('Copy &amp; Paste Roster Report Here'!$A25='Analytical Tests'!W$7,IF($F28="Y",+$H28*W$6,0),0)</f>
        <v>0</v>
      </c>
      <c r="X28" s="117">
        <f>IF('Copy &amp; Paste Roster Report Here'!$A25='Analytical Tests'!X$7,IF($F28="Y",+$H28*X$6,0),0)</f>
        <v>0</v>
      </c>
      <c r="Y28" s="117" t="b">
        <f>IF('Copy &amp; Paste Roster Report Here'!$A25='Analytical Tests'!Y$7,IF($F28="N",IF($J28&gt;=$C28,Y$6,+($I28/$D28)*Y$6),0))</f>
        <v>0</v>
      </c>
      <c r="Z28" s="117" t="b">
        <f>IF('Copy &amp; Paste Roster Report Here'!$A25='Analytical Tests'!Z$7,IF($F28="N",IF($J28&gt;=$C28,Z$6,+($I28/$D28)*Z$6),0))</f>
        <v>0</v>
      </c>
      <c r="AA28" s="117" t="b">
        <f>IF('Copy &amp; Paste Roster Report Here'!$A25='Analytical Tests'!AA$7,IF($F28="N",IF($J28&gt;=$C28,AA$6,+($I28/$D28)*AA$6),0))</f>
        <v>0</v>
      </c>
      <c r="AB28" s="117" t="b">
        <f>IF('Copy &amp; Paste Roster Report Here'!$A25='Analytical Tests'!AB$7,IF($F28="N",IF($J28&gt;=$C28,AB$6,+($I28/$D28)*AB$6),0))</f>
        <v>0</v>
      </c>
      <c r="AC28" s="117" t="b">
        <f>IF('Copy &amp; Paste Roster Report Here'!$A25='Analytical Tests'!AC$7,IF($F28="N",IF($J28&gt;=$C28,AC$6,+($I28/$D28)*AC$6),0))</f>
        <v>0</v>
      </c>
      <c r="AD28" s="117" t="b">
        <f>IF('Copy &amp; Paste Roster Report Here'!$A25='Analytical Tests'!AD$7,IF($F28="N",IF($J28&gt;=$C28,AD$6,+($I28/$D28)*AD$6),0))</f>
        <v>0</v>
      </c>
      <c r="AE28" s="117" t="b">
        <f>IF('Copy &amp; Paste Roster Report Here'!$A25='Analytical Tests'!AE$7,IF($F28="N",IF($J28&gt;=$C28,AE$6,+($I28/$D28)*AE$6),0))</f>
        <v>0</v>
      </c>
      <c r="AF28" s="117" t="b">
        <f>IF('Copy &amp; Paste Roster Report Here'!$A25='Analytical Tests'!AF$7,IF($F28="N",IF($J28&gt;=$C28,AF$6,+($I28/$D28)*AF$6),0))</f>
        <v>0</v>
      </c>
      <c r="AG28" s="117" t="b">
        <f>IF('Copy &amp; Paste Roster Report Here'!$A25='Analytical Tests'!AG$7,IF($F28="N",IF($J28&gt;=$C28,AG$6,+($I28/$D28)*AG$6),0))</f>
        <v>0</v>
      </c>
      <c r="AH28" s="117" t="b">
        <f>IF('Copy &amp; Paste Roster Report Here'!$A25='Analytical Tests'!AH$7,IF($F28="N",IF($J28&gt;=$C28,AH$6,+($I28/$D28)*AH$6),0))</f>
        <v>0</v>
      </c>
      <c r="AI28" s="117" t="b">
        <f>IF('Copy &amp; Paste Roster Report Here'!$A25='Analytical Tests'!AI$7,IF($F28="N",IF($J28&gt;=$C28,AI$6,+($I28/$D28)*AI$6),0))</f>
        <v>0</v>
      </c>
      <c r="AJ28" s="79"/>
      <c r="AK28" s="118">
        <f>IF('Copy &amp; Paste Roster Report Here'!$A25=AK$7,IF('Copy &amp; Paste Roster Report Here'!$M25="FT",1,0),0)</f>
        <v>0</v>
      </c>
      <c r="AL28" s="118">
        <f>IF('Copy &amp; Paste Roster Report Here'!$A25=AL$7,IF('Copy &amp; Paste Roster Report Here'!$M25="FT",1,0),0)</f>
        <v>0</v>
      </c>
      <c r="AM28" s="118">
        <f>IF('Copy &amp; Paste Roster Report Here'!$A25=AM$7,IF('Copy &amp; Paste Roster Report Here'!$M25="FT",1,0),0)</f>
        <v>0</v>
      </c>
      <c r="AN28" s="118">
        <f>IF('Copy &amp; Paste Roster Report Here'!$A25=AN$7,IF('Copy &amp; Paste Roster Report Here'!$M25="FT",1,0),0)</f>
        <v>0</v>
      </c>
      <c r="AO28" s="118">
        <f>IF('Copy &amp; Paste Roster Report Here'!$A25=AO$7,IF('Copy &amp; Paste Roster Report Here'!$M25="FT",1,0),0)</f>
        <v>0</v>
      </c>
      <c r="AP28" s="118">
        <f>IF('Copy &amp; Paste Roster Report Here'!$A25=AP$7,IF('Copy &amp; Paste Roster Report Here'!$M25="FT",1,0),0)</f>
        <v>0</v>
      </c>
      <c r="AQ28" s="118">
        <f>IF('Copy &amp; Paste Roster Report Here'!$A25=AQ$7,IF('Copy &amp; Paste Roster Report Here'!$M25="FT",1,0),0)</f>
        <v>0</v>
      </c>
      <c r="AR28" s="118">
        <f>IF('Copy &amp; Paste Roster Report Here'!$A25=AR$7,IF('Copy &amp; Paste Roster Report Here'!$M25="FT",1,0),0)</f>
        <v>0</v>
      </c>
      <c r="AS28" s="118">
        <f>IF('Copy &amp; Paste Roster Report Here'!$A25=AS$7,IF('Copy &amp; Paste Roster Report Here'!$M25="FT",1,0),0)</f>
        <v>0</v>
      </c>
      <c r="AT28" s="118">
        <f>IF('Copy &amp; Paste Roster Report Here'!$A25=AT$7,IF('Copy &amp; Paste Roster Report Here'!$M25="FT",1,0),0)</f>
        <v>0</v>
      </c>
      <c r="AU28" s="118">
        <f>IF('Copy &amp; Paste Roster Report Here'!$A25=AU$7,IF('Copy &amp; Paste Roster Report Here'!$M25="FT",1,0),0)</f>
        <v>0</v>
      </c>
      <c r="AV28" s="73">
        <f t="shared" si="10"/>
        <v>0</v>
      </c>
      <c r="AW28" s="119">
        <f>IF('Copy &amp; Paste Roster Report Here'!$A25=AW$7,IF('Copy &amp; Paste Roster Report Here'!$M25="HT",1,0),0)</f>
        <v>0</v>
      </c>
      <c r="AX28" s="119">
        <f>IF('Copy &amp; Paste Roster Report Here'!$A25=AX$7,IF('Copy &amp; Paste Roster Report Here'!$M25="HT",1,0),0)</f>
        <v>0</v>
      </c>
      <c r="AY28" s="119">
        <f>IF('Copy &amp; Paste Roster Report Here'!$A25=AY$7,IF('Copy &amp; Paste Roster Report Here'!$M25="HT",1,0),0)</f>
        <v>0</v>
      </c>
      <c r="AZ28" s="119">
        <f>IF('Copy &amp; Paste Roster Report Here'!$A25=AZ$7,IF('Copy &amp; Paste Roster Report Here'!$M25="HT",1,0),0)</f>
        <v>0</v>
      </c>
      <c r="BA28" s="119">
        <f>IF('Copy &amp; Paste Roster Report Here'!$A25=BA$7,IF('Copy &amp; Paste Roster Report Here'!$M25="HT",1,0),0)</f>
        <v>0</v>
      </c>
      <c r="BB28" s="119">
        <f>IF('Copy &amp; Paste Roster Report Here'!$A25=BB$7,IF('Copy &amp; Paste Roster Report Here'!$M25="HT",1,0),0)</f>
        <v>0</v>
      </c>
      <c r="BC28" s="119">
        <f>IF('Copy &amp; Paste Roster Report Here'!$A25=BC$7,IF('Copy &amp; Paste Roster Report Here'!$M25="HT",1,0),0)</f>
        <v>0</v>
      </c>
      <c r="BD28" s="119">
        <f>IF('Copy &amp; Paste Roster Report Here'!$A25=BD$7,IF('Copy &amp; Paste Roster Report Here'!$M25="HT",1,0),0)</f>
        <v>0</v>
      </c>
      <c r="BE28" s="119">
        <f>IF('Copy &amp; Paste Roster Report Here'!$A25=BE$7,IF('Copy &amp; Paste Roster Report Here'!$M25="HT",1,0),0)</f>
        <v>0</v>
      </c>
      <c r="BF28" s="119">
        <f>IF('Copy &amp; Paste Roster Report Here'!$A25=BF$7,IF('Copy &amp; Paste Roster Report Here'!$M25="HT",1,0),0)</f>
        <v>0</v>
      </c>
      <c r="BG28" s="119">
        <f>IF('Copy &amp; Paste Roster Report Here'!$A25=BG$7,IF('Copy &amp; Paste Roster Report Here'!$M25="HT",1,0),0)</f>
        <v>0</v>
      </c>
      <c r="BH28" s="73">
        <f t="shared" si="11"/>
        <v>0</v>
      </c>
      <c r="BI28" s="120">
        <f>IF('Copy &amp; Paste Roster Report Here'!$A25=BI$7,IF('Copy &amp; Paste Roster Report Here'!$M25="MT",1,0),0)</f>
        <v>0</v>
      </c>
      <c r="BJ28" s="120">
        <f>IF('Copy &amp; Paste Roster Report Here'!$A25=BJ$7,IF('Copy &amp; Paste Roster Report Here'!$M25="MT",1,0),0)</f>
        <v>0</v>
      </c>
      <c r="BK28" s="120">
        <f>IF('Copy &amp; Paste Roster Report Here'!$A25=BK$7,IF('Copy &amp; Paste Roster Report Here'!$M25="MT",1,0),0)</f>
        <v>0</v>
      </c>
      <c r="BL28" s="120">
        <f>IF('Copy &amp; Paste Roster Report Here'!$A25=BL$7,IF('Copy &amp; Paste Roster Report Here'!$M25="MT",1,0),0)</f>
        <v>0</v>
      </c>
      <c r="BM28" s="120">
        <f>IF('Copy &amp; Paste Roster Report Here'!$A25=BM$7,IF('Copy &amp; Paste Roster Report Here'!$M25="MT",1,0),0)</f>
        <v>0</v>
      </c>
      <c r="BN28" s="120">
        <f>IF('Copy &amp; Paste Roster Report Here'!$A25=BN$7,IF('Copy &amp; Paste Roster Report Here'!$M25="MT",1,0),0)</f>
        <v>0</v>
      </c>
      <c r="BO28" s="120">
        <f>IF('Copy &amp; Paste Roster Report Here'!$A25=BO$7,IF('Copy &amp; Paste Roster Report Here'!$M25="MT",1,0),0)</f>
        <v>0</v>
      </c>
      <c r="BP28" s="120">
        <f>IF('Copy &amp; Paste Roster Report Here'!$A25=BP$7,IF('Copy &amp; Paste Roster Report Here'!$M25="MT",1,0),0)</f>
        <v>0</v>
      </c>
      <c r="BQ28" s="120">
        <f>IF('Copy &amp; Paste Roster Report Here'!$A25=BQ$7,IF('Copy &amp; Paste Roster Report Here'!$M25="MT",1,0),0)</f>
        <v>0</v>
      </c>
      <c r="BR28" s="120">
        <f>IF('Copy &amp; Paste Roster Report Here'!$A25=BR$7,IF('Copy &amp; Paste Roster Report Here'!$M25="MT",1,0),0)</f>
        <v>0</v>
      </c>
      <c r="BS28" s="120">
        <f>IF('Copy &amp; Paste Roster Report Here'!$A25=BS$7,IF('Copy &amp; Paste Roster Report Here'!$M25="MT",1,0),0)</f>
        <v>0</v>
      </c>
      <c r="BT28" s="73">
        <f t="shared" si="12"/>
        <v>0</v>
      </c>
      <c r="BU28" s="121">
        <f>IF('Copy &amp; Paste Roster Report Here'!$A25=BU$7,IF('Copy &amp; Paste Roster Report Here'!$M25="fy",1,0),0)</f>
        <v>0</v>
      </c>
      <c r="BV28" s="121">
        <f>IF('Copy &amp; Paste Roster Report Here'!$A25=BV$7,IF('Copy &amp; Paste Roster Report Here'!$M25="fy",1,0),0)</f>
        <v>0</v>
      </c>
      <c r="BW28" s="121">
        <f>IF('Copy &amp; Paste Roster Report Here'!$A25=BW$7,IF('Copy &amp; Paste Roster Report Here'!$M25="fy",1,0),0)</f>
        <v>0</v>
      </c>
      <c r="BX28" s="121">
        <f>IF('Copy &amp; Paste Roster Report Here'!$A25=BX$7,IF('Copy &amp; Paste Roster Report Here'!$M25="fy",1,0),0)</f>
        <v>0</v>
      </c>
      <c r="BY28" s="121">
        <f>IF('Copy &amp; Paste Roster Report Here'!$A25=BY$7,IF('Copy &amp; Paste Roster Report Here'!$M25="fy",1,0),0)</f>
        <v>0</v>
      </c>
      <c r="BZ28" s="121">
        <f>IF('Copy &amp; Paste Roster Report Here'!$A25=BZ$7,IF('Copy &amp; Paste Roster Report Here'!$M25="fy",1,0),0)</f>
        <v>0</v>
      </c>
      <c r="CA28" s="121">
        <f>IF('Copy &amp; Paste Roster Report Here'!$A25=CA$7,IF('Copy &amp; Paste Roster Report Here'!$M25="fy",1,0),0)</f>
        <v>0</v>
      </c>
      <c r="CB28" s="121">
        <f>IF('Copy &amp; Paste Roster Report Here'!$A25=CB$7,IF('Copy &amp; Paste Roster Report Here'!$M25="fy",1,0),0)</f>
        <v>0</v>
      </c>
      <c r="CC28" s="121">
        <f>IF('Copy &amp; Paste Roster Report Here'!$A25=CC$7,IF('Copy &amp; Paste Roster Report Here'!$M25="fy",1,0),0)</f>
        <v>0</v>
      </c>
      <c r="CD28" s="121">
        <f>IF('Copy &amp; Paste Roster Report Here'!$A25=CD$7,IF('Copy &amp; Paste Roster Report Here'!$M25="fy",1,0),0)</f>
        <v>0</v>
      </c>
      <c r="CE28" s="121">
        <f>IF('Copy &amp; Paste Roster Report Here'!$A25=CE$7,IF('Copy &amp; Paste Roster Report Here'!$M25="fy",1,0),0)</f>
        <v>0</v>
      </c>
      <c r="CF28" s="73">
        <f t="shared" si="13"/>
        <v>0</v>
      </c>
      <c r="CG28" s="122">
        <f>IF('Copy &amp; Paste Roster Report Here'!$A25=CG$7,IF('Copy &amp; Paste Roster Report Here'!$M25="RH",1,0),0)</f>
        <v>0</v>
      </c>
      <c r="CH28" s="122">
        <f>IF('Copy &amp; Paste Roster Report Here'!$A25=CH$7,IF('Copy &amp; Paste Roster Report Here'!$M25="RH",1,0),0)</f>
        <v>0</v>
      </c>
      <c r="CI28" s="122">
        <f>IF('Copy &amp; Paste Roster Report Here'!$A25=CI$7,IF('Copy &amp; Paste Roster Report Here'!$M25="RH",1,0),0)</f>
        <v>0</v>
      </c>
      <c r="CJ28" s="122">
        <f>IF('Copy &amp; Paste Roster Report Here'!$A25=CJ$7,IF('Copy &amp; Paste Roster Report Here'!$M25="RH",1,0),0)</f>
        <v>0</v>
      </c>
      <c r="CK28" s="122">
        <f>IF('Copy &amp; Paste Roster Report Here'!$A25=CK$7,IF('Copy &amp; Paste Roster Report Here'!$M25="RH",1,0),0)</f>
        <v>0</v>
      </c>
      <c r="CL28" s="122">
        <f>IF('Copy &amp; Paste Roster Report Here'!$A25=CL$7,IF('Copy &amp; Paste Roster Report Here'!$M25="RH",1,0),0)</f>
        <v>0</v>
      </c>
      <c r="CM28" s="122">
        <f>IF('Copy &amp; Paste Roster Report Here'!$A25=CM$7,IF('Copy &amp; Paste Roster Report Here'!$M25="RH",1,0),0)</f>
        <v>0</v>
      </c>
      <c r="CN28" s="122">
        <f>IF('Copy &amp; Paste Roster Report Here'!$A25=CN$7,IF('Copy &amp; Paste Roster Report Here'!$M25="RH",1,0),0)</f>
        <v>0</v>
      </c>
      <c r="CO28" s="122">
        <f>IF('Copy &amp; Paste Roster Report Here'!$A25=CO$7,IF('Copy &amp; Paste Roster Report Here'!$M25="RH",1,0),0)</f>
        <v>0</v>
      </c>
      <c r="CP28" s="122">
        <f>IF('Copy &amp; Paste Roster Report Here'!$A25=CP$7,IF('Copy &amp; Paste Roster Report Here'!$M25="RH",1,0),0)</f>
        <v>0</v>
      </c>
      <c r="CQ28" s="122">
        <f>IF('Copy &amp; Paste Roster Report Here'!$A25=CQ$7,IF('Copy &amp; Paste Roster Report Here'!$M25="RH",1,0),0)</f>
        <v>0</v>
      </c>
      <c r="CR28" s="73">
        <f t="shared" si="14"/>
        <v>0</v>
      </c>
      <c r="CS28" s="123">
        <f>IF('Copy &amp; Paste Roster Report Here'!$A25=CS$7,IF('Copy &amp; Paste Roster Report Here'!$M25="QT",1,0),0)</f>
        <v>0</v>
      </c>
      <c r="CT28" s="123">
        <f>IF('Copy &amp; Paste Roster Report Here'!$A25=CT$7,IF('Copy &amp; Paste Roster Report Here'!$M25="QT",1,0),0)</f>
        <v>0</v>
      </c>
      <c r="CU28" s="123">
        <f>IF('Copy &amp; Paste Roster Report Here'!$A25=CU$7,IF('Copy &amp; Paste Roster Report Here'!$M25="QT",1,0),0)</f>
        <v>0</v>
      </c>
      <c r="CV28" s="123">
        <f>IF('Copy &amp; Paste Roster Report Here'!$A25=CV$7,IF('Copy &amp; Paste Roster Report Here'!$M25="QT",1,0),0)</f>
        <v>0</v>
      </c>
      <c r="CW28" s="123">
        <f>IF('Copy &amp; Paste Roster Report Here'!$A25=CW$7,IF('Copy &amp; Paste Roster Report Here'!$M25="QT",1,0),0)</f>
        <v>0</v>
      </c>
      <c r="CX28" s="123">
        <f>IF('Copy &amp; Paste Roster Report Here'!$A25=CX$7,IF('Copy &amp; Paste Roster Report Here'!$M25="QT",1,0),0)</f>
        <v>0</v>
      </c>
      <c r="CY28" s="123">
        <f>IF('Copy &amp; Paste Roster Report Here'!$A25=CY$7,IF('Copy &amp; Paste Roster Report Here'!$M25="QT",1,0),0)</f>
        <v>0</v>
      </c>
      <c r="CZ28" s="123">
        <f>IF('Copy &amp; Paste Roster Report Here'!$A25=CZ$7,IF('Copy &amp; Paste Roster Report Here'!$M25="QT",1,0),0)</f>
        <v>0</v>
      </c>
      <c r="DA28" s="123">
        <f>IF('Copy &amp; Paste Roster Report Here'!$A25=DA$7,IF('Copy &amp; Paste Roster Report Here'!$M25="QT",1,0),0)</f>
        <v>0</v>
      </c>
      <c r="DB28" s="123">
        <f>IF('Copy &amp; Paste Roster Report Here'!$A25=DB$7,IF('Copy &amp; Paste Roster Report Here'!$M25="QT",1,0),0)</f>
        <v>0</v>
      </c>
      <c r="DC28" s="123">
        <f>IF('Copy &amp; Paste Roster Report Here'!$A25=DC$7,IF('Copy &amp; Paste Roster Report Here'!$M25="QT",1,0),0)</f>
        <v>0</v>
      </c>
      <c r="DD28" s="73">
        <f t="shared" si="15"/>
        <v>0</v>
      </c>
      <c r="DE28" s="124">
        <f>IF('Copy &amp; Paste Roster Report Here'!$A25=DE$7,IF('Copy &amp; Paste Roster Report Here'!$M25="xxxxxxxxxxx",1,0),0)</f>
        <v>0</v>
      </c>
      <c r="DF28" s="124">
        <f>IF('Copy &amp; Paste Roster Report Here'!$A25=DF$7,IF('Copy &amp; Paste Roster Report Here'!$M25="xxxxxxxxxxx",1,0),0)</f>
        <v>0</v>
      </c>
      <c r="DG28" s="124">
        <f>IF('Copy &amp; Paste Roster Report Here'!$A25=DG$7,IF('Copy &amp; Paste Roster Report Here'!$M25="xxxxxxxxxxx",1,0),0)</f>
        <v>0</v>
      </c>
      <c r="DH28" s="124">
        <f>IF('Copy &amp; Paste Roster Report Here'!$A25=DH$7,IF('Copy &amp; Paste Roster Report Here'!$M25="xxxxxxxxxxx",1,0),0)</f>
        <v>0</v>
      </c>
      <c r="DI28" s="124">
        <f>IF('Copy &amp; Paste Roster Report Here'!$A25=DI$7,IF('Copy &amp; Paste Roster Report Here'!$M25="xxxxxxxxxxx",1,0),0)</f>
        <v>0</v>
      </c>
      <c r="DJ28" s="124">
        <f>IF('Copy &amp; Paste Roster Report Here'!$A25=DJ$7,IF('Copy &amp; Paste Roster Report Here'!$M25="xxxxxxxxxxx",1,0),0)</f>
        <v>0</v>
      </c>
      <c r="DK28" s="124">
        <f>IF('Copy &amp; Paste Roster Report Here'!$A25=DK$7,IF('Copy &amp; Paste Roster Report Here'!$M25="xxxxxxxxxxx",1,0),0)</f>
        <v>0</v>
      </c>
      <c r="DL28" s="124">
        <f>IF('Copy &amp; Paste Roster Report Here'!$A25=DL$7,IF('Copy &amp; Paste Roster Report Here'!$M25="xxxxxxxxxxx",1,0),0)</f>
        <v>0</v>
      </c>
      <c r="DM28" s="124">
        <f>IF('Copy &amp; Paste Roster Report Here'!$A25=DM$7,IF('Copy &amp; Paste Roster Report Here'!$M25="xxxxxxxxxxx",1,0),0)</f>
        <v>0</v>
      </c>
      <c r="DN28" s="124">
        <f>IF('Copy &amp; Paste Roster Report Here'!$A25=DN$7,IF('Copy &amp; Paste Roster Report Here'!$M25="xxxxxxxxxxx",1,0),0)</f>
        <v>0</v>
      </c>
      <c r="DO28" s="124">
        <f>IF('Copy &amp; Paste Roster Report Here'!$A25=DO$7,IF('Copy &amp; Paste Roster Report Here'!$M25="xxxxxxxxxxx",1,0),0)</f>
        <v>0</v>
      </c>
      <c r="DP28" s="125">
        <f t="shared" si="16"/>
        <v>0</v>
      </c>
      <c r="DQ28" s="126">
        <f t="shared" si="17"/>
        <v>0</v>
      </c>
    </row>
    <row r="29" spans="1:121" x14ac:dyDescent="0.25">
      <c r="A29" s="111">
        <f t="shared" si="3"/>
        <v>0</v>
      </c>
      <c r="B29" s="111">
        <f t="shared" si="4"/>
        <v>0</v>
      </c>
      <c r="C29" s="112">
        <f>+('Copy &amp; Paste Roster Report Here'!$P26-'Copy &amp; Paste Roster Report Here'!$O26)/30</f>
        <v>0</v>
      </c>
      <c r="D29" s="112">
        <f>+('Copy &amp; Paste Roster Report Here'!$P26-'Copy &amp; Paste Roster Report Here'!$O26)</f>
        <v>0</v>
      </c>
      <c r="E29" s="111">
        <f>'Copy &amp; Paste Roster Report Here'!N26</f>
        <v>0</v>
      </c>
      <c r="F29" s="111" t="str">
        <f t="shared" si="5"/>
        <v>N</v>
      </c>
      <c r="G29" s="111">
        <f>'Copy &amp; Paste Roster Report Here'!R26</f>
        <v>0</v>
      </c>
      <c r="H29" s="113">
        <f t="shared" si="6"/>
        <v>0</v>
      </c>
      <c r="I29" s="112">
        <f>IF(F29="N",$F$5-'Copy &amp; Paste Roster Report Here'!O26,+'Copy &amp; Paste Roster Report Here'!Q26-'Copy &amp; Paste Roster Report Here'!O26)</f>
        <v>0</v>
      </c>
      <c r="J29" s="114">
        <f t="shared" si="7"/>
        <v>0</v>
      </c>
      <c r="K29" s="114">
        <f t="shared" si="8"/>
        <v>0</v>
      </c>
      <c r="L29" s="115">
        <f>'Copy &amp; Paste Roster Report Here'!F26</f>
        <v>0</v>
      </c>
      <c r="M29" s="116">
        <f t="shared" si="9"/>
        <v>0</v>
      </c>
      <c r="N29" s="117">
        <f>IF('Copy &amp; Paste Roster Report Here'!$A26='Analytical Tests'!N$7,IF($F29="Y",+$H29*N$6,0),0)</f>
        <v>0</v>
      </c>
      <c r="O29" s="117">
        <f>IF('Copy &amp; Paste Roster Report Here'!$A26='Analytical Tests'!O$7,IF($F29="Y",+$H29*O$6,0),0)</f>
        <v>0</v>
      </c>
      <c r="P29" s="117">
        <f>IF('Copy &amp; Paste Roster Report Here'!$A26='Analytical Tests'!P$7,IF($F29="Y",+$H29*P$6,0),0)</f>
        <v>0</v>
      </c>
      <c r="Q29" s="117">
        <f>IF('Copy &amp; Paste Roster Report Here'!$A26='Analytical Tests'!Q$7,IF($F29="Y",+$H29*Q$6,0),0)</f>
        <v>0</v>
      </c>
      <c r="R29" s="117">
        <f>IF('Copy &amp; Paste Roster Report Here'!$A26='Analytical Tests'!R$7,IF($F29="Y",+$H29*R$6,0),0)</f>
        <v>0</v>
      </c>
      <c r="S29" s="117">
        <f>IF('Copy &amp; Paste Roster Report Here'!$A26='Analytical Tests'!S$7,IF($F29="Y",+$H29*S$6,0),0)</f>
        <v>0</v>
      </c>
      <c r="T29" s="117">
        <f>IF('Copy &amp; Paste Roster Report Here'!$A26='Analytical Tests'!T$7,IF($F29="Y",+$H29*T$6,0),0)</f>
        <v>0</v>
      </c>
      <c r="U29" s="117">
        <f>IF('Copy &amp; Paste Roster Report Here'!$A26='Analytical Tests'!U$7,IF($F29="Y",+$H29*U$6,0),0)</f>
        <v>0</v>
      </c>
      <c r="V29" s="117">
        <f>IF('Copy &amp; Paste Roster Report Here'!$A26='Analytical Tests'!V$7,IF($F29="Y",+$H29*V$6,0),0)</f>
        <v>0</v>
      </c>
      <c r="W29" s="117">
        <f>IF('Copy &amp; Paste Roster Report Here'!$A26='Analytical Tests'!W$7,IF($F29="Y",+$H29*W$6,0),0)</f>
        <v>0</v>
      </c>
      <c r="X29" s="117">
        <f>IF('Copy &amp; Paste Roster Report Here'!$A26='Analytical Tests'!X$7,IF($F29="Y",+$H29*X$6,0),0)</f>
        <v>0</v>
      </c>
      <c r="Y29" s="117" t="b">
        <f>IF('Copy &amp; Paste Roster Report Here'!$A26='Analytical Tests'!Y$7,IF($F29="N",IF($J29&gt;=$C29,Y$6,+($I29/$D29)*Y$6),0))</f>
        <v>0</v>
      </c>
      <c r="Z29" s="117" t="b">
        <f>IF('Copy &amp; Paste Roster Report Here'!$A26='Analytical Tests'!Z$7,IF($F29="N",IF($J29&gt;=$C29,Z$6,+($I29/$D29)*Z$6),0))</f>
        <v>0</v>
      </c>
      <c r="AA29" s="117" t="b">
        <f>IF('Copy &amp; Paste Roster Report Here'!$A26='Analytical Tests'!AA$7,IF($F29="N",IF($J29&gt;=$C29,AA$6,+($I29/$D29)*AA$6),0))</f>
        <v>0</v>
      </c>
      <c r="AB29" s="117" t="b">
        <f>IF('Copy &amp; Paste Roster Report Here'!$A26='Analytical Tests'!AB$7,IF($F29="N",IF($J29&gt;=$C29,AB$6,+($I29/$D29)*AB$6),0))</f>
        <v>0</v>
      </c>
      <c r="AC29" s="117" t="b">
        <f>IF('Copy &amp; Paste Roster Report Here'!$A26='Analytical Tests'!AC$7,IF($F29="N",IF($J29&gt;=$C29,AC$6,+($I29/$D29)*AC$6),0))</f>
        <v>0</v>
      </c>
      <c r="AD29" s="117" t="b">
        <f>IF('Copy &amp; Paste Roster Report Here'!$A26='Analytical Tests'!AD$7,IF($F29="N",IF($J29&gt;=$C29,AD$6,+($I29/$D29)*AD$6),0))</f>
        <v>0</v>
      </c>
      <c r="AE29" s="117" t="b">
        <f>IF('Copy &amp; Paste Roster Report Here'!$A26='Analytical Tests'!AE$7,IF($F29="N",IF($J29&gt;=$C29,AE$6,+($I29/$D29)*AE$6),0))</f>
        <v>0</v>
      </c>
      <c r="AF29" s="117" t="b">
        <f>IF('Copy &amp; Paste Roster Report Here'!$A26='Analytical Tests'!AF$7,IF($F29="N",IF($J29&gt;=$C29,AF$6,+($I29/$D29)*AF$6),0))</f>
        <v>0</v>
      </c>
      <c r="AG29" s="117" t="b">
        <f>IF('Copy &amp; Paste Roster Report Here'!$A26='Analytical Tests'!AG$7,IF($F29="N",IF($J29&gt;=$C29,AG$6,+($I29/$D29)*AG$6),0))</f>
        <v>0</v>
      </c>
      <c r="AH29" s="117" t="b">
        <f>IF('Copy &amp; Paste Roster Report Here'!$A26='Analytical Tests'!AH$7,IF($F29="N",IF($J29&gt;=$C29,AH$6,+($I29/$D29)*AH$6),0))</f>
        <v>0</v>
      </c>
      <c r="AI29" s="117" t="b">
        <f>IF('Copy &amp; Paste Roster Report Here'!$A26='Analytical Tests'!AI$7,IF($F29="N",IF($J29&gt;=$C29,AI$6,+($I29/$D29)*AI$6),0))</f>
        <v>0</v>
      </c>
      <c r="AJ29" s="79"/>
      <c r="AK29" s="118">
        <f>IF('Copy &amp; Paste Roster Report Here'!$A26=AK$7,IF('Copy &amp; Paste Roster Report Here'!$M26="FT",1,0),0)</f>
        <v>0</v>
      </c>
      <c r="AL29" s="118">
        <f>IF('Copy &amp; Paste Roster Report Here'!$A26=AL$7,IF('Copy &amp; Paste Roster Report Here'!$M26="FT",1,0),0)</f>
        <v>0</v>
      </c>
      <c r="AM29" s="118">
        <f>IF('Copy &amp; Paste Roster Report Here'!$A26=AM$7,IF('Copy &amp; Paste Roster Report Here'!$M26="FT",1,0),0)</f>
        <v>0</v>
      </c>
      <c r="AN29" s="118">
        <f>IF('Copy &amp; Paste Roster Report Here'!$A26=AN$7,IF('Copy &amp; Paste Roster Report Here'!$M26="FT",1,0),0)</f>
        <v>0</v>
      </c>
      <c r="AO29" s="118">
        <f>IF('Copy &amp; Paste Roster Report Here'!$A26=AO$7,IF('Copy &amp; Paste Roster Report Here'!$M26="FT",1,0),0)</f>
        <v>0</v>
      </c>
      <c r="AP29" s="118">
        <f>IF('Copy &amp; Paste Roster Report Here'!$A26=AP$7,IF('Copy &amp; Paste Roster Report Here'!$M26="FT",1,0),0)</f>
        <v>0</v>
      </c>
      <c r="AQ29" s="118">
        <f>IF('Copy &amp; Paste Roster Report Here'!$A26=AQ$7,IF('Copy &amp; Paste Roster Report Here'!$M26="FT",1,0),0)</f>
        <v>0</v>
      </c>
      <c r="AR29" s="118">
        <f>IF('Copy &amp; Paste Roster Report Here'!$A26=AR$7,IF('Copy &amp; Paste Roster Report Here'!$M26="FT",1,0),0)</f>
        <v>0</v>
      </c>
      <c r="AS29" s="118">
        <f>IF('Copy &amp; Paste Roster Report Here'!$A26=AS$7,IF('Copy &amp; Paste Roster Report Here'!$M26="FT",1,0),0)</f>
        <v>0</v>
      </c>
      <c r="AT29" s="118">
        <f>IF('Copy &amp; Paste Roster Report Here'!$A26=AT$7,IF('Copy &amp; Paste Roster Report Here'!$M26="FT",1,0),0)</f>
        <v>0</v>
      </c>
      <c r="AU29" s="118">
        <f>IF('Copy &amp; Paste Roster Report Here'!$A26=AU$7,IF('Copy &amp; Paste Roster Report Here'!$M26="FT",1,0),0)</f>
        <v>0</v>
      </c>
      <c r="AV29" s="73">
        <f t="shared" si="10"/>
        <v>0</v>
      </c>
      <c r="AW29" s="119">
        <f>IF('Copy &amp; Paste Roster Report Here'!$A26=AW$7,IF('Copy &amp; Paste Roster Report Here'!$M26="HT",1,0),0)</f>
        <v>0</v>
      </c>
      <c r="AX29" s="119">
        <f>IF('Copy &amp; Paste Roster Report Here'!$A26=AX$7,IF('Copy &amp; Paste Roster Report Here'!$M26="HT",1,0),0)</f>
        <v>0</v>
      </c>
      <c r="AY29" s="119">
        <f>IF('Copy &amp; Paste Roster Report Here'!$A26=AY$7,IF('Copy &amp; Paste Roster Report Here'!$M26="HT",1,0),0)</f>
        <v>0</v>
      </c>
      <c r="AZ29" s="119">
        <f>IF('Copy &amp; Paste Roster Report Here'!$A26=AZ$7,IF('Copy &amp; Paste Roster Report Here'!$M26="HT",1,0),0)</f>
        <v>0</v>
      </c>
      <c r="BA29" s="119">
        <f>IF('Copy &amp; Paste Roster Report Here'!$A26=BA$7,IF('Copy &amp; Paste Roster Report Here'!$M26="HT",1,0),0)</f>
        <v>0</v>
      </c>
      <c r="BB29" s="119">
        <f>IF('Copy &amp; Paste Roster Report Here'!$A26=BB$7,IF('Copy &amp; Paste Roster Report Here'!$M26="HT",1,0),0)</f>
        <v>0</v>
      </c>
      <c r="BC29" s="119">
        <f>IF('Copy &amp; Paste Roster Report Here'!$A26=BC$7,IF('Copy &amp; Paste Roster Report Here'!$M26="HT",1,0),0)</f>
        <v>0</v>
      </c>
      <c r="BD29" s="119">
        <f>IF('Copy &amp; Paste Roster Report Here'!$A26=BD$7,IF('Copy &amp; Paste Roster Report Here'!$M26="HT",1,0),0)</f>
        <v>0</v>
      </c>
      <c r="BE29" s="119">
        <f>IF('Copy &amp; Paste Roster Report Here'!$A26=BE$7,IF('Copy &amp; Paste Roster Report Here'!$M26="HT",1,0),0)</f>
        <v>0</v>
      </c>
      <c r="BF29" s="119">
        <f>IF('Copy &amp; Paste Roster Report Here'!$A26=BF$7,IF('Copy &amp; Paste Roster Report Here'!$M26="HT",1,0),0)</f>
        <v>0</v>
      </c>
      <c r="BG29" s="119">
        <f>IF('Copy &amp; Paste Roster Report Here'!$A26=BG$7,IF('Copy &amp; Paste Roster Report Here'!$M26="HT",1,0),0)</f>
        <v>0</v>
      </c>
      <c r="BH29" s="73">
        <f t="shared" si="11"/>
        <v>0</v>
      </c>
      <c r="BI29" s="120">
        <f>IF('Copy &amp; Paste Roster Report Here'!$A26=BI$7,IF('Copy &amp; Paste Roster Report Here'!$M26="MT",1,0),0)</f>
        <v>0</v>
      </c>
      <c r="BJ29" s="120">
        <f>IF('Copy &amp; Paste Roster Report Here'!$A26=BJ$7,IF('Copy &amp; Paste Roster Report Here'!$M26="MT",1,0),0)</f>
        <v>0</v>
      </c>
      <c r="BK29" s="120">
        <f>IF('Copy &amp; Paste Roster Report Here'!$A26=BK$7,IF('Copy &amp; Paste Roster Report Here'!$M26="MT",1,0),0)</f>
        <v>0</v>
      </c>
      <c r="BL29" s="120">
        <f>IF('Copy &amp; Paste Roster Report Here'!$A26=BL$7,IF('Copy &amp; Paste Roster Report Here'!$M26="MT",1,0),0)</f>
        <v>0</v>
      </c>
      <c r="BM29" s="120">
        <f>IF('Copy &amp; Paste Roster Report Here'!$A26=BM$7,IF('Copy &amp; Paste Roster Report Here'!$M26="MT",1,0),0)</f>
        <v>0</v>
      </c>
      <c r="BN29" s="120">
        <f>IF('Copy &amp; Paste Roster Report Here'!$A26=BN$7,IF('Copy &amp; Paste Roster Report Here'!$M26="MT",1,0),0)</f>
        <v>0</v>
      </c>
      <c r="BO29" s="120">
        <f>IF('Copy &amp; Paste Roster Report Here'!$A26=BO$7,IF('Copy &amp; Paste Roster Report Here'!$M26="MT",1,0),0)</f>
        <v>0</v>
      </c>
      <c r="BP29" s="120">
        <f>IF('Copy &amp; Paste Roster Report Here'!$A26=BP$7,IF('Copy &amp; Paste Roster Report Here'!$M26="MT",1,0),0)</f>
        <v>0</v>
      </c>
      <c r="BQ29" s="120">
        <f>IF('Copy &amp; Paste Roster Report Here'!$A26=BQ$7,IF('Copy &amp; Paste Roster Report Here'!$M26="MT",1,0),0)</f>
        <v>0</v>
      </c>
      <c r="BR29" s="120">
        <f>IF('Copy &amp; Paste Roster Report Here'!$A26=BR$7,IF('Copy &amp; Paste Roster Report Here'!$M26="MT",1,0),0)</f>
        <v>0</v>
      </c>
      <c r="BS29" s="120">
        <f>IF('Copy &amp; Paste Roster Report Here'!$A26=BS$7,IF('Copy &amp; Paste Roster Report Here'!$M26="MT",1,0),0)</f>
        <v>0</v>
      </c>
      <c r="BT29" s="73">
        <f t="shared" si="12"/>
        <v>0</v>
      </c>
      <c r="BU29" s="121">
        <f>IF('Copy &amp; Paste Roster Report Here'!$A26=BU$7,IF('Copy &amp; Paste Roster Report Here'!$M26="fy",1,0),0)</f>
        <v>0</v>
      </c>
      <c r="BV29" s="121">
        <f>IF('Copy &amp; Paste Roster Report Here'!$A26=BV$7,IF('Copy &amp; Paste Roster Report Here'!$M26="fy",1,0),0)</f>
        <v>0</v>
      </c>
      <c r="BW29" s="121">
        <f>IF('Copy &amp; Paste Roster Report Here'!$A26=BW$7,IF('Copy &amp; Paste Roster Report Here'!$M26="fy",1,0),0)</f>
        <v>0</v>
      </c>
      <c r="BX29" s="121">
        <f>IF('Copy &amp; Paste Roster Report Here'!$A26=BX$7,IF('Copy &amp; Paste Roster Report Here'!$M26="fy",1,0),0)</f>
        <v>0</v>
      </c>
      <c r="BY29" s="121">
        <f>IF('Copy &amp; Paste Roster Report Here'!$A26=BY$7,IF('Copy &amp; Paste Roster Report Here'!$M26="fy",1,0),0)</f>
        <v>0</v>
      </c>
      <c r="BZ29" s="121">
        <f>IF('Copy &amp; Paste Roster Report Here'!$A26=BZ$7,IF('Copy &amp; Paste Roster Report Here'!$M26="fy",1,0),0)</f>
        <v>0</v>
      </c>
      <c r="CA29" s="121">
        <f>IF('Copy &amp; Paste Roster Report Here'!$A26=CA$7,IF('Copy &amp; Paste Roster Report Here'!$M26="fy",1,0),0)</f>
        <v>0</v>
      </c>
      <c r="CB29" s="121">
        <f>IF('Copy &amp; Paste Roster Report Here'!$A26=CB$7,IF('Copy &amp; Paste Roster Report Here'!$M26="fy",1,0),0)</f>
        <v>0</v>
      </c>
      <c r="CC29" s="121">
        <f>IF('Copy &amp; Paste Roster Report Here'!$A26=CC$7,IF('Copy &amp; Paste Roster Report Here'!$M26="fy",1,0),0)</f>
        <v>0</v>
      </c>
      <c r="CD29" s="121">
        <f>IF('Copy &amp; Paste Roster Report Here'!$A26=CD$7,IF('Copy &amp; Paste Roster Report Here'!$M26="fy",1,0),0)</f>
        <v>0</v>
      </c>
      <c r="CE29" s="121">
        <f>IF('Copy &amp; Paste Roster Report Here'!$A26=CE$7,IF('Copy &amp; Paste Roster Report Here'!$M26="fy",1,0),0)</f>
        <v>0</v>
      </c>
      <c r="CF29" s="73">
        <f t="shared" si="13"/>
        <v>0</v>
      </c>
      <c r="CG29" s="122">
        <f>IF('Copy &amp; Paste Roster Report Here'!$A26=CG$7,IF('Copy &amp; Paste Roster Report Here'!$M26="RH",1,0),0)</f>
        <v>0</v>
      </c>
      <c r="CH29" s="122">
        <f>IF('Copy &amp; Paste Roster Report Here'!$A26=CH$7,IF('Copy &amp; Paste Roster Report Here'!$M26="RH",1,0),0)</f>
        <v>0</v>
      </c>
      <c r="CI29" s="122">
        <f>IF('Copy &amp; Paste Roster Report Here'!$A26=CI$7,IF('Copy &amp; Paste Roster Report Here'!$M26="RH",1,0),0)</f>
        <v>0</v>
      </c>
      <c r="CJ29" s="122">
        <f>IF('Copy &amp; Paste Roster Report Here'!$A26=CJ$7,IF('Copy &amp; Paste Roster Report Here'!$M26="RH",1,0),0)</f>
        <v>0</v>
      </c>
      <c r="CK29" s="122">
        <f>IF('Copy &amp; Paste Roster Report Here'!$A26=CK$7,IF('Copy &amp; Paste Roster Report Here'!$M26="RH",1,0),0)</f>
        <v>0</v>
      </c>
      <c r="CL29" s="122">
        <f>IF('Copy &amp; Paste Roster Report Here'!$A26=CL$7,IF('Copy &amp; Paste Roster Report Here'!$M26="RH",1,0),0)</f>
        <v>0</v>
      </c>
      <c r="CM29" s="122">
        <f>IF('Copy &amp; Paste Roster Report Here'!$A26=CM$7,IF('Copy &amp; Paste Roster Report Here'!$M26="RH",1,0),0)</f>
        <v>0</v>
      </c>
      <c r="CN29" s="122">
        <f>IF('Copy &amp; Paste Roster Report Here'!$A26=CN$7,IF('Copy &amp; Paste Roster Report Here'!$M26="RH",1,0),0)</f>
        <v>0</v>
      </c>
      <c r="CO29" s="122">
        <f>IF('Copy &amp; Paste Roster Report Here'!$A26=CO$7,IF('Copy &amp; Paste Roster Report Here'!$M26="RH",1,0),0)</f>
        <v>0</v>
      </c>
      <c r="CP29" s="122">
        <f>IF('Copy &amp; Paste Roster Report Here'!$A26=CP$7,IF('Copy &amp; Paste Roster Report Here'!$M26="RH",1,0),0)</f>
        <v>0</v>
      </c>
      <c r="CQ29" s="122">
        <f>IF('Copy &amp; Paste Roster Report Here'!$A26=CQ$7,IF('Copy &amp; Paste Roster Report Here'!$M26="RH",1,0),0)</f>
        <v>0</v>
      </c>
      <c r="CR29" s="73">
        <f t="shared" si="14"/>
        <v>0</v>
      </c>
      <c r="CS29" s="123">
        <f>IF('Copy &amp; Paste Roster Report Here'!$A26=CS$7,IF('Copy &amp; Paste Roster Report Here'!$M26="QT",1,0),0)</f>
        <v>0</v>
      </c>
      <c r="CT29" s="123">
        <f>IF('Copy &amp; Paste Roster Report Here'!$A26=CT$7,IF('Copy &amp; Paste Roster Report Here'!$M26="QT",1,0),0)</f>
        <v>0</v>
      </c>
      <c r="CU29" s="123">
        <f>IF('Copy &amp; Paste Roster Report Here'!$A26=CU$7,IF('Copy &amp; Paste Roster Report Here'!$M26="QT",1,0),0)</f>
        <v>0</v>
      </c>
      <c r="CV29" s="123">
        <f>IF('Copy &amp; Paste Roster Report Here'!$A26=CV$7,IF('Copy &amp; Paste Roster Report Here'!$M26="QT",1,0),0)</f>
        <v>0</v>
      </c>
      <c r="CW29" s="123">
        <f>IF('Copy &amp; Paste Roster Report Here'!$A26=CW$7,IF('Copy &amp; Paste Roster Report Here'!$M26="QT",1,0),0)</f>
        <v>0</v>
      </c>
      <c r="CX29" s="123">
        <f>IF('Copy &amp; Paste Roster Report Here'!$A26=CX$7,IF('Copy &amp; Paste Roster Report Here'!$M26="QT",1,0),0)</f>
        <v>0</v>
      </c>
      <c r="CY29" s="123">
        <f>IF('Copy &amp; Paste Roster Report Here'!$A26=CY$7,IF('Copy &amp; Paste Roster Report Here'!$M26="QT",1,0),0)</f>
        <v>0</v>
      </c>
      <c r="CZ29" s="123">
        <f>IF('Copy &amp; Paste Roster Report Here'!$A26=CZ$7,IF('Copy &amp; Paste Roster Report Here'!$M26="QT",1,0),0)</f>
        <v>0</v>
      </c>
      <c r="DA29" s="123">
        <f>IF('Copy &amp; Paste Roster Report Here'!$A26=DA$7,IF('Copy &amp; Paste Roster Report Here'!$M26="QT",1,0),0)</f>
        <v>0</v>
      </c>
      <c r="DB29" s="123">
        <f>IF('Copy &amp; Paste Roster Report Here'!$A26=DB$7,IF('Copy &amp; Paste Roster Report Here'!$M26="QT",1,0),0)</f>
        <v>0</v>
      </c>
      <c r="DC29" s="123">
        <f>IF('Copy &amp; Paste Roster Report Here'!$A26=DC$7,IF('Copy &amp; Paste Roster Report Here'!$M26="QT",1,0),0)</f>
        <v>0</v>
      </c>
      <c r="DD29" s="73">
        <f t="shared" si="15"/>
        <v>0</v>
      </c>
      <c r="DE29" s="124">
        <f>IF('Copy &amp; Paste Roster Report Here'!$A26=DE$7,IF('Copy &amp; Paste Roster Report Here'!$M26="xxxxxxxxxxx",1,0),0)</f>
        <v>0</v>
      </c>
      <c r="DF29" s="124">
        <f>IF('Copy &amp; Paste Roster Report Here'!$A26=DF$7,IF('Copy &amp; Paste Roster Report Here'!$M26="xxxxxxxxxxx",1,0),0)</f>
        <v>0</v>
      </c>
      <c r="DG29" s="124">
        <f>IF('Copy &amp; Paste Roster Report Here'!$A26=DG$7,IF('Copy &amp; Paste Roster Report Here'!$M26="xxxxxxxxxxx",1,0),0)</f>
        <v>0</v>
      </c>
      <c r="DH29" s="124">
        <f>IF('Copy &amp; Paste Roster Report Here'!$A26=DH$7,IF('Copy &amp; Paste Roster Report Here'!$M26="xxxxxxxxxxx",1,0),0)</f>
        <v>0</v>
      </c>
      <c r="DI29" s="124">
        <f>IF('Copy &amp; Paste Roster Report Here'!$A26=DI$7,IF('Copy &amp; Paste Roster Report Here'!$M26="xxxxxxxxxxx",1,0),0)</f>
        <v>0</v>
      </c>
      <c r="DJ29" s="124">
        <f>IF('Copy &amp; Paste Roster Report Here'!$A26=DJ$7,IF('Copy &amp; Paste Roster Report Here'!$M26="xxxxxxxxxxx",1,0),0)</f>
        <v>0</v>
      </c>
      <c r="DK29" s="124">
        <f>IF('Copy &amp; Paste Roster Report Here'!$A26=DK$7,IF('Copy &amp; Paste Roster Report Here'!$M26="xxxxxxxxxxx",1,0),0)</f>
        <v>0</v>
      </c>
      <c r="DL29" s="124">
        <f>IF('Copy &amp; Paste Roster Report Here'!$A26=DL$7,IF('Copy &amp; Paste Roster Report Here'!$M26="xxxxxxxxxxx",1,0),0)</f>
        <v>0</v>
      </c>
      <c r="DM29" s="124">
        <f>IF('Copy &amp; Paste Roster Report Here'!$A26=DM$7,IF('Copy &amp; Paste Roster Report Here'!$M26="xxxxxxxxxxx",1,0),0)</f>
        <v>0</v>
      </c>
      <c r="DN29" s="124">
        <f>IF('Copy &amp; Paste Roster Report Here'!$A26=DN$7,IF('Copy &amp; Paste Roster Report Here'!$M26="xxxxxxxxxxx",1,0),0)</f>
        <v>0</v>
      </c>
      <c r="DO29" s="124">
        <f>IF('Copy &amp; Paste Roster Report Here'!$A26=DO$7,IF('Copy &amp; Paste Roster Report Here'!$M26="xxxxxxxxxxx",1,0),0)</f>
        <v>0</v>
      </c>
      <c r="DP29" s="125">
        <f t="shared" si="16"/>
        <v>0</v>
      </c>
      <c r="DQ29" s="126">
        <f t="shared" si="17"/>
        <v>0</v>
      </c>
    </row>
    <row r="30" spans="1:121" x14ac:dyDescent="0.25">
      <c r="A30" s="111">
        <f t="shared" si="3"/>
        <v>0</v>
      </c>
      <c r="B30" s="111">
        <f t="shared" si="4"/>
        <v>0</v>
      </c>
      <c r="C30" s="112">
        <f>+('Copy &amp; Paste Roster Report Here'!$P27-'Copy &amp; Paste Roster Report Here'!$O27)/30</f>
        <v>0</v>
      </c>
      <c r="D30" s="112">
        <f>+('Copy &amp; Paste Roster Report Here'!$P27-'Copy &amp; Paste Roster Report Here'!$O27)</f>
        <v>0</v>
      </c>
      <c r="E30" s="111">
        <f>'Copy &amp; Paste Roster Report Here'!N27</f>
        <v>0</v>
      </c>
      <c r="F30" s="111" t="str">
        <f t="shared" si="5"/>
        <v>N</v>
      </c>
      <c r="G30" s="111">
        <f>'Copy &amp; Paste Roster Report Here'!R27</f>
        <v>0</v>
      </c>
      <c r="H30" s="113">
        <f t="shared" si="6"/>
        <v>0</v>
      </c>
      <c r="I30" s="112">
        <f>IF(F30="N",$F$5-'Copy &amp; Paste Roster Report Here'!O27,+'Copy &amp; Paste Roster Report Here'!Q27-'Copy &amp; Paste Roster Report Here'!O27)</f>
        <v>0</v>
      </c>
      <c r="J30" s="114">
        <f t="shared" si="7"/>
        <v>0</v>
      </c>
      <c r="K30" s="114">
        <f t="shared" si="8"/>
        <v>0</v>
      </c>
      <c r="L30" s="115">
        <f>'Copy &amp; Paste Roster Report Here'!F27</f>
        <v>0</v>
      </c>
      <c r="M30" s="116">
        <f t="shared" si="9"/>
        <v>0</v>
      </c>
      <c r="N30" s="117">
        <f>IF('Copy &amp; Paste Roster Report Here'!$A27='Analytical Tests'!N$7,IF($F30="Y",+$H30*N$6,0),0)</f>
        <v>0</v>
      </c>
      <c r="O30" s="117">
        <f>IF('Copy &amp; Paste Roster Report Here'!$A27='Analytical Tests'!O$7,IF($F30="Y",+$H30*O$6,0),0)</f>
        <v>0</v>
      </c>
      <c r="P30" s="117">
        <f>IF('Copy &amp; Paste Roster Report Here'!$A27='Analytical Tests'!P$7,IF($F30="Y",+$H30*P$6,0),0)</f>
        <v>0</v>
      </c>
      <c r="Q30" s="117">
        <f>IF('Copy &amp; Paste Roster Report Here'!$A27='Analytical Tests'!Q$7,IF($F30="Y",+$H30*Q$6,0),0)</f>
        <v>0</v>
      </c>
      <c r="R30" s="117">
        <f>IF('Copy &amp; Paste Roster Report Here'!$A27='Analytical Tests'!R$7,IF($F30="Y",+$H30*R$6,0),0)</f>
        <v>0</v>
      </c>
      <c r="S30" s="117">
        <f>IF('Copy &amp; Paste Roster Report Here'!$A27='Analytical Tests'!S$7,IF($F30="Y",+$H30*S$6,0),0)</f>
        <v>0</v>
      </c>
      <c r="T30" s="117">
        <f>IF('Copy &amp; Paste Roster Report Here'!$A27='Analytical Tests'!T$7,IF($F30="Y",+$H30*T$6,0),0)</f>
        <v>0</v>
      </c>
      <c r="U30" s="117">
        <f>IF('Copy &amp; Paste Roster Report Here'!$A27='Analytical Tests'!U$7,IF($F30="Y",+$H30*U$6,0),0)</f>
        <v>0</v>
      </c>
      <c r="V30" s="117">
        <f>IF('Copy &amp; Paste Roster Report Here'!$A27='Analytical Tests'!V$7,IF($F30="Y",+$H30*V$6,0),0)</f>
        <v>0</v>
      </c>
      <c r="W30" s="117">
        <f>IF('Copy &amp; Paste Roster Report Here'!$A27='Analytical Tests'!W$7,IF($F30="Y",+$H30*W$6,0),0)</f>
        <v>0</v>
      </c>
      <c r="X30" s="117">
        <f>IF('Copy &amp; Paste Roster Report Here'!$A27='Analytical Tests'!X$7,IF($F30="Y",+$H30*X$6,0),0)</f>
        <v>0</v>
      </c>
      <c r="Y30" s="117" t="b">
        <f>IF('Copy &amp; Paste Roster Report Here'!$A27='Analytical Tests'!Y$7,IF($F30="N",IF($J30&gt;=$C30,Y$6,+($I30/$D30)*Y$6),0))</f>
        <v>0</v>
      </c>
      <c r="Z30" s="117" t="b">
        <f>IF('Copy &amp; Paste Roster Report Here'!$A27='Analytical Tests'!Z$7,IF($F30="N",IF($J30&gt;=$C30,Z$6,+($I30/$D30)*Z$6),0))</f>
        <v>0</v>
      </c>
      <c r="AA30" s="117" t="b">
        <f>IF('Copy &amp; Paste Roster Report Here'!$A27='Analytical Tests'!AA$7,IF($F30="N",IF($J30&gt;=$C30,AA$6,+($I30/$D30)*AA$6),0))</f>
        <v>0</v>
      </c>
      <c r="AB30" s="117" t="b">
        <f>IF('Copy &amp; Paste Roster Report Here'!$A27='Analytical Tests'!AB$7,IF($F30="N",IF($J30&gt;=$C30,AB$6,+($I30/$D30)*AB$6),0))</f>
        <v>0</v>
      </c>
      <c r="AC30" s="117" t="b">
        <f>IF('Copy &amp; Paste Roster Report Here'!$A27='Analytical Tests'!AC$7,IF($F30="N",IF($J30&gt;=$C30,AC$6,+($I30/$D30)*AC$6),0))</f>
        <v>0</v>
      </c>
      <c r="AD30" s="117" t="b">
        <f>IF('Copy &amp; Paste Roster Report Here'!$A27='Analytical Tests'!AD$7,IF($F30="N",IF($J30&gt;=$C30,AD$6,+($I30/$D30)*AD$6),0))</f>
        <v>0</v>
      </c>
      <c r="AE30" s="117" t="b">
        <f>IF('Copy &amp; Paste Roster Report Here'!$A27='Analytical Tests'!AE$7,IF($F30="N",IF($J30&gt;=$C30,AE$6,+($I30/$D30)*AE$6),0))</f>
        <v>0</v>
      </c>
      <c r="AF30" s="117" t="b">
        <f>IF('Copy &amp; Paste Roster Report Here'!$A27='Analytical Tests'!AF$7,IF($F30="N",IF($J30&gt;=$C30,AF$6,+($I30/$D30)*AF$6),0))</f>
        <v>0</v>
      </c>
      <c r="AG30" s="117" t="b">
        <f>IF('Copy &amp; Paste Roster Report Here'!$A27='Analytical Tests'!AG$7,IF($F30="N",IF($J30&gt;=$C30,AG$6,+($I30/$D30)*AG$6),0))</f>
        <v>0</v>
      </c>
      <c r="AH30" s="117" t="b">
        <f>IF('Copy &amp; Paste Roster Report Here'!$A27='Analytical Tests'!AH$7,IF($F30="N",IF($J30&gt;=$C30,AH$6,+($I30/$D30)*AH$6),0))</f>
        <v>0</v>
      </c>
      <c r="AI30" s="117" t="b">
        <f>IF('Copy &amp; Paste Roster Report Here'!$A27='Analytical Tests'!AI$7,IF($F30="N",IF($J30&gt;=$C30,AI$6,+($I30/$D30)*AI$6),0))</f>
        <v>0</v>
      </c>
      <c r="AJ30" s="79"/>
      <c r="AK30" s="118">
        <f>IF('Copy &amp; Paste Roster Report Here'!$A27=AK$7,IF('Copy &amp; Paste Roster Report Here'!$M27="FT",1,0),0)</f>
        <v>0</v>
      </c>
      <c r="AL30" s="118">
        <f>IF('Copy &amp; Paste Roster Report Here'!$A27=AL$7,IF('Copy &amp; Paste Roster Report Here'!$M27="FT",1,0),0)</f>
        <v>0</v>
      </c>
      <c r="AM30" s="118">
        <f>IF('Copy &amp; Paste Roster Report Here'!$A27=AM$7,IF('Copy &amp; Paste Roster Report Here'!$M27="FT",1,0),0)</f>
        <v>0</v>
      </c>
      <c r="AN30" s="118">
        <f>IF('Copy &amp; Paste Roster Report Here'!$A27=AN$7,IF('Copy &amp; Paste Roster Report Here'!$M27="FT",1,0),0)</f>
        <v>0</v>
      </c>
      <c r="AO30" s="118">
        <f>IF('Copy &amp; Paste Roster Report Here'!$A27=AO$7,IF('Copy &amp; Paste Roster Report Here'!$M27="FT",1,0),0)</f>
        <v>0</v>
      </c>
      <c r="AP30" s="118">
        <f>IF('Copy &amp; Paste Roster Report Here'!$A27=AP$7,IF('Copy &amp; Paste Roster Report Here'!$M27="FT",1,0),0)</f>
        <v>0</v>
      </c>
      <c r="AQ30" s="118">
        <f>IF('Copy &amp; Paste Roster Report Here'!$A27=AQ$7,IF('Copy &amp; Paste Roster Report Here'!$M27="FT",1,0),0)</f>
        <v>0</v>
      </c>
      <c r="AR30" s="118">
        <f>IF('Copy &amp; Paste Roster Report Here'!$A27=AR$7,IF('Copy &amp; Paste Roster Report Here'!$M27="FT",1,0),0)</f>
        <v>0</v>
      </c>
      <c r="AS30" s="118">
        <f>IF('Copy &amp; Paste Roster Report Here'!$A27=AS$7,IF('Copy &amp; Paste Roster Report Here'!$M27="FT",1,0),0)</f>
        <v>0</v>
      </c>
      <c r="AT30" s="118">
        <f>IF('Copy &amp; Paste Roster Report Here'!$A27=AT$7,IF('Copy &amp; Paste Roster Report Here'!$M27="FT",1,0),0)</f>
        <v>0</v>
      </c>
      <c r="AU30" s="118">
        <f>IF('Copy &amp; Paste Roster Report Here'!$A27=AU$7,IF('Copy &amp; Paste Roster Report Here'!$M27="FT",1,0),0)</f>
        <v>0</v>
      </c>
      <c r="AV30" s="73">
        <f t="shared" si="10"/>
        <v>0</v>
      </c>
      <c r="AW30" s="119">
        <f>IF('Copy &amp; Paste Roster Report Here'!$A27=AW$7,IF('Copy &amp; Paste Roster Report Here'!$M27="HT",1,0),0)</f>
        <v>0</v>
      </c>
      <c r="AX30" s="119">
        <f>IF('Copy &amp; Paste Roster Report Here'!$A27=AX$7,IF('Copy &amp; Paste Roster Report Here'!$M27="HT",1,0),0)</f>
        <v>0</v>
      </c>
      <c r="AY30" s="119">
        <f>IF('Copy &amp; Paste Roster Report Here'!$A27=AY$7,IF('Copy &amp; Paste Roster Report Here'!$M27="HT",1,0),0)</f>
        <v>0</v>
      </c>
      <c r="AZ30" s="119">
        <f>IF('Copy &amp; Paste Roster Report Here'!$A27=AZ$7,IF('Copy &amp; Paste Roster Report Here'!$M27="HT",1,0),0)</f>
        <v>0</v>
      </c>
      <c r="BA30" s="119">
        <f>IF('Copy &amp; Paste Roster Report Here'!$A27=BA$7,IF('Copy &amp; Paste Roster Report Here'!$M27="HT",1,0),0)</f>
        <v>0</v>
      </c>
      <c r="BB30" s="119">
        <f>IF('Copy &amp; Paste Roster Report Here'!$A27=BB$7,IF('Copy &amp; Paste Roster Report Here'!$M27="HT",1,0),0)</f>
        <v>0</v>
      </c>
      <c r="BC30" s="119">
        <f>IF('Copy &amp; Paste Roster Report Here'!$A27=BC$7,IF('Copy &amp; Paste Roster Report Here'!$M27="HT",1,0),0)</f>
        <v>0</v>
      </c>
      <c r="BD30" s="119">
        <f>IF('Copy &amp; Paste Roster Report Here'!$A27=BD$7,IF('Copy &amp; Paste Roster Report Here'!$M27="HT",1,0),0)</f>
        <v>0</v>
      </c>
      <c r="BE30" s="119">
        <f>IF('Copy &amp; Paste Roster Report Here'!$A27=BE$7,IF('Copy &amp; Paste Roster Report Here'!$M27="HT",1,0),0)</f>
        <v>0</v>
      </c>
      <c r="BF30" s="119">
        <f>IF('Copy &amp; Paste Roster Report Here'!$A27=BF$7,IF('Copy &amp; Paste Roster Report Here'!$M27="HT",1,0),0)</f>
        <v>0</v>
      </c>
      <c r="BG30" s="119">
        <f>IF('Copy &amp; Paste Roster Report Here'!$A27=BG$7,IF('Copy &amp; Paste Roster Report Here'!$M27="HT",1,0),0)</f>
        <v>0</v>
      </c>
      <c r="BH30" s="73">
        <f t="shared" si="11"/>
        <v>0</v>
      </c>
      <c r="BI30" s="120">
        <f>IF('Copy &amp; Paste Roster Report Here'!$A27=BI$7,IF('Copy &amp; Paste Roster Report Here'!$M27="MT",1,0),0)</f>
        <v>0</v>
      </c>
      <c r="BJ30" s="120">
        <f>IF('Copy &amp; Paste Roster Report Here'!$A27=BJ$7,IF('Copy &amp; Paste Roster Report Here'!$M27="MT",1,0),0)</f>
        <v>0</v>
      </c>
      <c r="BK30" s="120">
        <f>IF('Copy &amp; Paste Roster Report Here'!$A27=BK$7,IF('Copy &amp; Paste Roster Report Here'!$M27="MT",1,0),0)</f>
        <v>0</v>
      </c>
      <c r="BL30" s="120">
        <f>IF('Copy &amp; Paste Roster Report Here'!$A27=BL$7,IF('Copy &amp; Paste Roster Report Here'!$M27="MT",1,0),0)</f>
        <v>0</v>
      </c>
      <c r="BM30" s="120">
        <f>IF('Copy &amp; Paste Roster Report Here'!$A27=BM$7,IF('Copy &amp; Paste Roster Report Here'!$M27="MT",1,0),0)</f>
        <v>0</v>
      </c>
      <c r="BN30" s="120">
        <f>IF('Copy &amp; Paste Roster Report Here'!$A27=BN$7,IF('Copy &amp; Paste Roster Report Here'!$M27="MT",1,0),0)</f>
        <v>0</v>
      </c>
      <c r="BO30" s="120">
        <f>IF('Copy &amp; Paste Roster Report Here'!$A27=BO$7,IF('Copy &amp; Paste Roster Report Here'!$M27="MT",1,0),0)</f>
        <v>0</v>
      </c>
      <c r="BP30" s="120">
        <f>IF('Copy &amp; Paste Roster Report Here'!$A27=BP$7,IF('Copy &amp; Paste Roster Report Here'!$M27="MT",1,0),0)</f>
        <v>0</v>
      </c>
      <c r="BQ30" s="120">
        <f>IF('Copy &amp; Paste Roster Report Here'!$A27=BQ$7,IF('Copy &amp; Paste Roster Report Here'!$M27="MT",1,0),0)</f>
        <v>0</v>
      </c>
      <c r="BR30" s="120">
        <f>IF('Copy &amp; Paste Roster Report Here'!$A27=BR$7,IF('Copy &amp; Paste Roster Report Here'!$M27="MT",1,0),0)</f>
        <v>0</v>
      </c>
      <c r="BS30" s="120">
        <f>IF('Copy &amp; Paste Roster Report Here'!$A27=BS$7,IF('Copy &amp; Paste Roster Report Here'!$M27="MT",1,0),0)</f>
        <v>0</v>
      </c>
      <c r="BT30" s="73">
        <f t="shared" si="12"/>
        <v>0</v>
      </c>
      <c r="BU30" s="121">
        <f>IF('Copy &amp; Paste Roster Report Here'!$A27=BU$7,IF('Copy &amp; Paste Roster Report Here'!$M27="fy",1,0),0)</f>
        <v>0</v>
      </c>
      <c r="BV30" s="121">
        <f>IF('Copy &amp; Paste Roster Report Here'!$A27=BV$7,IF('Copy &amp; Paste Roster Report Here'!$M27="fy",1,0),0)</f>
        <v>0</v>
      </c>
      <c r="BW30" s="121">
        <f>IF('Copy &amp; Paste Roster Report Here'!$A27=BW$7,IF('Copy &amp; Paste Roster Report Here'!$M27="fy",1,0),0)</f>
        <v>0</v>
      </c>
      <c r="BX30" s="121">
        <f>IF('Copy &amp; Paste Roster Report Here'!$A27=BX$7,IF('Copy &amp; Paste Roster Report Here'!$M27="fy",1,0),0)</f>
        <v>0</v>
      </c>
      <c r="BY30" s="121">
        <f>IF('Copy &amp; Paste Roster Report Here'!$A27=BY$7,IF('Copy &amp; Paste Roster Report Here'!$M27="fy",1,0),0)</f>
        <v>0</v>
      </c>
      <c r="BZ30" s="121">
        <f>IF('Copy &amp; Paste Roster Report Here'!$A27=BZ$7,IF('Copy &amp; Paste Roster Report Here'!$M27="fy",1,0),0)</f>
        <v>0</v>
      </c>
      <c r="CA30" s="121">
        <f>IF('Copy &amp; Paste Roster Report Here'!$A27=CA$7,IF('Copy &amp; Paste Roster Report Here'!$M27="fy",1,0),0)</f>
        <v>0</v>
      </c>
      <c r="CB30" s="121">
        <f>IF('Copy &amp; Paste Roster Report Here'!$A27=CB$7,IF('Copy &amp; Paste Roster Report Here'!$M27="fy",1,0),0)</f>
        <v>0</v>
      </c>
      <c r="CC30" s="121">
        <f>IF('Copy &amp; Paste Roster Report Here'!$A27=CC$7,IF('Copy &amp; Paste Roster Report Here'!$M27="fy",1,0),0)</f>
        <v>0</v>
      </c>
      <c r="CD30" s="121">
        <f>IF('Copy &amp; Paste Roster Report Here'!$A27=CD$7,IF('Copy &amp; Paste Roster Report Here'!$M27="fy",1,0),0)</f>
        <v>0</v>
      </c>
      <c r="CE30" s="121">
        <f>IF('Copy &amp; Paste Roster Report Here'!$A27=CE$7,IF('Copy &amp; Paste Roster Report Here'!$M27="fy",1,0),0)</f>
        <v>0</v>
      </c>
      <c r="CF30" s="73">
        <f t="shared" si="13"/>
        <v>0</v>
      </c>
      <c r="CG30" s="122">
        <f>IF('Copy &amp; Paste Roster Report Here'!$A27=CG$7,IF('Copy &amp; Paste Roster Report Here'!$M27="RH",1,0),0)</f>
        <v>0</v>
      </c>
      <c r="CH30" s="122">
        <f>IF('Copy &amp; Paste Roster Report Here'!$A27=CH$7,IF('Copy &amp; Paste Roster Report Here'!$M27="RH",1,0),0)</f>
        <v>0</v>
      </c>
      <c r="CI30" s="122">
        <f>IF('Copy &amp; Paste Roster Report Here'!$A27=CI$7,IF('Copy &amp; Paste Roster Report Here'!$M27="RH",1,0),0)</f>
        <v>0</v>
      </c>
      <c r="CJ30" s="122">
        <f>IF('Copy &amp; Paste Roster Report Here'!$A27=CJ$7,IF('Copy &amp; Paste Roster Report Here'!$M27="RH",1,0),0)</f>
        <v>0</v>
      </c>
      <c r="CK30" s="122">
        <f>IF('Copy &amp; Paste Roster Report Here'!$A27=CK$7,IF('Copy &amp; Paste Roster Report Here'!$M27="RH",1,0),0)</f>
        <v>0</v>
      </c>
      <c r="CL30" s="122">
        <f>IF('Copy &amp; Paste Roster Report Here'!$A27=CL$7,IF('Copy &amp; Paste Roster Report Here'!$M27="RH",1,0),0)</f>
        <v>0</v>
      </c>
      <c r="CM30" s="122">
        <f>IF('Copy &amp; Paste Roster Report Here'!$A27=CM$7,IF('Copy &amp; Paste Roster Report Here'!$M27="RH",1,0),0)</f>
        <v>0</v>
      </c>
      <c r="CN30" s="122">
        <f>IF('Copy &amp; Paste Roster Report Here'!$A27=CN$7,IF('Copy &amp; Paste Roster Report Here'!$M27="RH",1,0),0)</f>
        <v>0</v>
      </c>
      <c r="CO30" s="122">
        <f>IF('Copy &amp; Paste Roster Report Here'!$A27=CO$7,IF('Copy &amp; Paste Roster Report Here'!$M27="RH",1,0),0)</f>
        <v>0</v>
      </c>
      <c r="CP30" s="122">
        <f>IF('Copy &amp; Paste Roster Report Here'!$A27=CP$7,IF('Copy &amp; Paste Roster Report Here'!$M27="RH",1,0),0)</f>
        <v>0</v>
      </c>
      <c r="CQ30" s="122">
        <f>IF('Copy &amp; Paste Roster Report Here'!$A27=CQ$7,IF('Copy &amp; Paste Roster Report Here'!$M27="RH",1,0),0)</f>
        <v>0</v>
      </c>
      <c r="CR30" s="73">
        <f t="shared" si="14"/>
        <v>0</v>
      </c>
      <c r="CS30" s="123">
        <f>IF('Copy &amp; Paste Roster Report Here'!$A27=CS$7,IF('Copy &amp; Paste Roster Report Here'!$M27="QT",1,0),0)</f>
        <v>0</v>
      </c>
      <c r="CT30" s="123">
        <f>IF('Copy &amp; Paste Roster Report Here'!$A27=CT$7,IF('Copy &amp; Paste Roster Report Here'!$M27="QT",1,0),0)</f>
        <v>0</v>
      </c>
      <c r="CU30" s="123">
        <f>IF('Copy &amp; Paste Roster Report Here'!$A27=CU$7,IF('Copy &amp; Paste Roster Report Here'!$M27="QT",1,0),0)</f>
        <v>0</v>
      </c>
      <c r="CV30" s="123">
        <f>IF('Copy &amp; Paste Roster Report Here'!$A27=CV$7,IF('Copy &amp; Paste Roster Report Here'!$M27="QT",1,0),0)</f>
        <v>0</v>
      </c>
      <c r="CW30" s="123">
        <f>IF('Copy &amp; Paste Roster Report Here'!$A27=CW$7,IF('Copy &amp; Paste Roster Report Here'!$M27="QT",1,0),0)</f>
        <v>0</v>
      </c>
      <c r="CX30" s="123">
        <f>IF('Copy &amp; Paste Roster Report Here'!$A27=CX$7,IF('Copy &amp; Paste Roster Report Here'!$M27="QT",1,0),0)</f>
        <v>0</v>
      </c>
      <c r="CY30" s="123">
        <f>IF('Copy &amp; Paste Roster Report Here'!$A27=CY$7,IF('Copy &amp; Paste Roster Report Here'!$M27="QT",1,0),0)</f>
        <v>0</v>
      </c>
      <c r="CZ30" s="123">
        <f>IF('Copy &amp; Paste Roster Report Here'!$A27=CZ$7,IF('Copy &amp; Paste Roster Report Here'!$M27="QT",1,0),0)</f>
        <v>0</v>
      </c>
      <c r="DA30" s="123">
        <f>IF('Copy &amp; Paste Roster Report Here'!$A27=DA$7,IF('Copy &amp; Paste Roster Report Here'!$M27="QT",1,0),0)</f>
        <v>0</v>
      </c>
      <c r="DB30" s="123">
        <f>IF('Copy &amp; Paste Roster Report Here'!$A27=DB$7,IF('Copy &amp; Paste Roster Report Here'!$M27="QT",1,0),0)</f>
        <v>0</v>
      </c>
      <c r="DC30" s="123">
        <f>IF('Copy &amp; Paste Roster Report Here'!$A27=DC$7,IF('Copy &amp; Paste Roster Report Here'!$M27="QT",1,0),0)</f>
        <v>0</v>
      </c>
      <c r="DD30" s="73">
        <f t="shared" si="15"/>
        <v>0</v>
      </c>
      <c r="DE30" s="124">
        <f>IF('Copy &amp; Paste Roster Report Here'!$A27=DE$7,IF('Copy &amp; Paste Roster Report Here'!$M27="xxxxxxxxxxx",1,0),0)</f>
        <v>0</v>
      </c>
      <c r="DF30" s="124">
        <f>IF('Copy &amp; Paste Roster Report Here'!$A27=DF$7,IF('Copy &amp; Paste Roster Report Here'!$M27="xxxxxxxxxxx",1,0),0)</f>
        <v>0</v>
      </c>
      <c r="DG30" s="124">
        <f>IF('Copy &amp; Paste Roster Report Here'!$A27=DG$7,IF('Copy &amp; Paste Roster Report Here'!$M27="xxxxxxxxxxx",1,0),0)</f>
        <v>0</v>
      </c>
      <c r="DH30" s="124">
        <f>IF('Copy &amp; Paste Roster Report Here'!$A27=DH$7,IF('Copy &amp; Paste Roster Report Here'!$M27="xxxxxxxxxxx",1,0),0)</f>
        <v>0</v>
      </c>
      <c r="DI30" s="124">
        <f>IF('Copy &amp; Paste Roster Report Here'!$A27=DI$7,IF('Copy &amp; Paste Roster Report Here'!$M27="xxxxxxxxxxx",1,0),0)</f>
        <v>0</v>
      </c>
      <c r="DJ30" s="124">
        <f>IF('Copy &amp; Paste Roster Report Here'!$A27=DJ$7,IF('Copy &amp; Paste Roster Report Here'!$M27="xxxxxxxxxxx",1,0),0)</f>
        <v>0</v>
      </c>
      <c r="DK30" s="124">
        <f>IF('Copy &amp; Paste Roster Report Here'!$A27=DK$7,IF('Copy &amp; Paste Roster Report Here'!$M27="xxxxxxxxxxx",1,0),0)</f>
        <v>0</v>
      </c>
      <c r="DL30" s="124">
        <f>IF('Copy &amp; Paste Roster Report Here'!$A27=DL$7,IF('Copy &amp; Paste Roster Report Here'!$M27="xxxxxxxxxxx",1,0),0)</f>
        <v>0</v>
      </c>
      <c r="DM30" s="124">
        <f>IF('Copy &amp; Paste Roster Report Here'!$A27=DM$7,IF('Copy &amp; Paste Roster Report Here'!$M27="xxxxxxxxxxx",1,0),0)</f>
        <v>0</v>
      </c>
      <c r="DN30" s="124">
        <f>IF('Copy &amp; Paste Roster Report Here'!$A27=DN$7,IF('Copy &amp; Paste Roster Report Here'!$M27="xxxxxxxxxxx",1,0),0)</f>
        <v>0</v>
      </c>
      <c r="DO30" s="124">
        <f>IF('Copy &amp; Paste Roster Report Here'!$A27=DO$7,IF('Copy &amp; Paste Roster Report Here'!$M27="xxxxxxxxxxx",1,0),0)</f>
        <v>0</v>
      </c>
      <c r="DP30" s="125">
        <f t="shared" si="16"/>
        <v>0</v>
      </c>
      <c r="DQ30" s="126">
        <f t="shared" si="17"/>
        <v>0</v>
      </c>
    </row>
    <row r="31" spans="1:121" x14ac:dyDescent="0.25">
      <c r="A31" s="111">
        <f t="shared" si="3"/>
        <v>0</v>
      </c>
      <c r="B31" s="111">
        <f t="shared" si="4"/>
        <v>0</v>
      </c>
      <c r="C31" s="112">
        <f>+('Copy &amp; Paste Roster Report Here'!$P28-'Copy &amp; Paste Roster Report Here'!$O28)/30</f>
        <v>0</v>
      </c>
      <c r="D31" s="112">
        <f>+('Copy &amp; Paste Roster Report Here'!$P28-'Copy &amp; Paste Roster Report Here'!$O28)</f>
        <v>0</v>
      </c>
      <c r="E31" s="111">
        <f>'Copy &amp; Paste Roster Report Here'!N28</f>
        <v>0</v>
      </c>
      <c r="F31" s="111" t="str">
        <f t="shared" si="5"/>
        <v>N</v>
      </c>
      <c r="G31" s="111">
        <f>'Copy &amp; Paste Roster Report Here'!R28</f>
        <v>0</v>
      </c>
      <c r="H31" s="113">
        <f t="shared" si="6"/>
        <v>0</v>
      </c>
      <c r="I31" s="112">
        <f>IF(F31="N",$F$5-'Copy &amp; Paste Roster Report Here'!O28,+'Copy &amp; Paste Roster Report Here'!Q28-'Copy &amp; Paste Roster Report Here'!O28)</f>
        <v>0</v>
      </c>
      <c r="J31" s="114">
        <f t="shared" si="7"/>
        <v>0</v>
      </c>
      <c r="K31" s="114">
        <f t="shared" si="8"/>
        <v>0</v>
      </c>
      <c r="L31" s="115">
        <f>'Copy &amp; Paste Roster Report Here'!F28</f>
        <v>0</v>
      </c>
      <c r="M31" s="116">
        <f t="shared" si="9"/>
        <v>0</v>
      </c>
      <c r="N31" s="117">
        <f>IF('Copy &amp; Paste Roster Report Here'!$A28='Analytical Tests'!N$7,IF($F31="Y",+$H31*N$6,0),0)</f>
        <v>0</v>
      </c>
      <c r="O31" s="117">
        <f>IF('Copy &amp; Paste Roster Report Here'!$A28='Analytical Tests'!O$7,IF($F31="Y",+$H31*O$6,0),0)</f>
        <v>0</v>
      </c>
      <c r="P31" s="117">
        <f>IF('Copy &amp; Paste Roster Report Here'!$A28='Analytical Tests'!P$7,IF($F31="Y",+$H31*P$6,0),0)</f>
        <v>0</v>
      </c>
      <c r="Q31" s="117">
        <f>IF('Copy &amp; Paste Roster Report Here'!$A28='Analytical Tests'!Q$7,IF($F31="Y",+$H31*Q$6,0),0)</f>
        <v>0</v>
      </c>
      <c r="R31" s="117">
        <f>IF('Copy &amp; Paste Roster Report Here'!$A28='Analytical Tests'!R$7,IF($F31="Y",+$H31*R$6,0),0)</f>
        <v>0</v>
      </c>
      <c r="S31" s="117">
        <f>IF('Copy &amp; Paste Roster Report Here'!$A28='Analytical Tests'!S$7,IF($F31="Y",+$H31*S$6,0),0)</f>
        <v>0</v>
      </c>
      <c r="T31" s="117">
        <f>IF('Copy &amp; Paste Roster Report Here'!$A28='Analytical Tests'!T$7,IF($F31="Y",+$H31*T$6,0),0)</f>
        <v>0</v>
      </c>
      <c r="U31" s="117">
        <f>IF('Copy &amp; Paste Roster Report Here'!$A28='Analytical Tests'!U$7,IF($F31="Y",+$H31*U$6,0),0)</f>
        <v>0</v>
      </c>
      <c r="V31" s="117">
        <f>IF('Copy &amp; Paste Roster Report Here'!$A28='Analytical Tests'!V$7,IF($F31="Y",+$H31*V$6,0),0)</f>
        <v>0</v>
      </c>
      <c r="W31" s="117">
        <f>IF('Copy &amp; Paste Roster Report Here'!$A28='Analytical Tests'!W$7,IF($F31="Y",+$H31*W$6,0),0)</f>
        <v>0</v>
      </c>
      <c r="X31" s="117">
        <f>IF('Copy &amp; Paste Roster Report Here'!$A28='Analytical Tests'!X$7,IF($F31="Y",+$H31*X$6,0),0)</f>
        <v>0</v>
      </c>
      <c r="Y31" s="117" t="b">
        <f>IF('Copy &amp; Paste Roster Report Here'!$A28='Analytical Tests'!Y$7,IF($F31="N",IF($J31&gt;=$C31,Y$6,+($I31/$D31)*Y$6),0))</f>
        <v>0</v>
      </c>
      <c r="Z31" s="117" t="b">
        <f>IF('Copy &amp; Paste Roster Report Here'!$A28='Analytical Tests'!Z$7,IF($F31="N",IF($J31&gt;=$C31,Z$6,+($I31/$D31)*Z$6),0))</f>
        <v>0</v>
      </c>
      <c r="AA31" s="117" t="b">
        <f>IF('Copy &amp; Paste Roster Report Here'!$A28='Analytical Tests'!AA$7,IF($F31="N",IF($J31&gt;=$C31,AA$6,+($I31/$D31)*AA$6),0))</f>
        <v>0</v>
      </c>
      <c r="AB31" s="117" t="b">
        <f>IF('Copy &amp; Paste Roster Report Here'!$A28='Analytical Tests'!AB$7,IF($F31="N",IF($J31&gt;=$C31,AB$6,+($I31/$D31)*AB$6),0))</f>
        <v>0</v>
      </c>
      <c r="AC31" s="117" t="b">
        <f>IF('Copy &amp; Paste Roster Report Here'!$A28='Analytical Tests'!AC$7,IF($F31="N",IF($J31&gt;=$C31,AC$6,+($I31/$D31)*AC$6),0))</f>
        <v>0</v>
      </c>
      <c r="AD31" s="117" t="b">
        <f>IF('Copy &amp; Paste Roster Report Here'!$A28='Analytical Tests'!AD$7,IF($F31="N",IF($J31&gt;=$C31,AD$6,+($I31/$D31)*AD$6),0))</f>
        <v>0</v>
      </c>
      <c r="AE31" s="117" t="b">
        <f>IF('Copy &amp; Paste Roster Report Here'!$A28='Analytical Tests'!AE$7,IF($F31="N",IF($J31&gt;=$C31,AE$6,+($I31/$D31)*AE$6),0))</f>
        <v>0</v>
      </c>
      <c r="AF31" s="117" t="b">
        <f>IF('Copy &amp; Paste Roster Report Here'!$A28='Analytical Tests'!AF$7,IF($F31="N",IF($J31&gt;=$C31,AF$6,+($I31/$D31)*AF$6),0))</f>
        <v>0</v>
      </c>
      <c r="AG31" s="117" t="b">
        <f>IF('Copy &amp; Paste Roster Report Here'!$A28='Analytical Tests'!AG$7,IF($F31="N",IF($J31&gt;=$C31,AG$6,+($I31/$D31)*AG$6),0))</f>
        <v>0</v>
      </c>
      <c r="AH31" s="117" t="b">
        <f>IF('Copy &amp; Paste Roster Report Here'!$A28='Analytical Tests'!AH$7,IF($F31="N",IF($J31&gt;=$C31,AH$6,+($I31/$D31)*AH$6),0))</f>
        <v>0</v>
      </c>
      <c r="AI31" s="117" t="b">
        <f>IF('Copy &amp; Paste Roster Report Here'!$A28='Analytical Tests'!AI$7,IF($F31="N",IF($J31&gt;=$C31,AI$6,+($I31/$D31)*AI$6),0))</f>
        <v>0</v>
      </c>
      <c r="AJ31" s="79"/>
      <c r="AK31" s="118">
        <f>IF('Copy &amp; Paste Roster Report Here'!$A28=AK$7,IF('Copy &amp; Paste Roster Report Here'!$M28="FT",1,0),0)</f>
        <v>0</v>
      </c>
      <c r="AL31" s="118">
        <f>IF('Copy &amp; Paste Roster Report Here'!$A28=AL$7,IF('Copy &amp; Paste Roster Report Here'!$M28="FT",1,0),0)</f>
        <v>0</v>
      </c>
      <c r="AM31" s="118">
        <f>IF('Copy &amp; Paste Roster Report Here'!$A28=AM$7,IF('Copy &amp; Paste Roster Report Here'!$M28="FT",1,0),0)</f>
        <v>0</v>
      </c>
      <c r="AN31" s="118">
        <f>IF('Copy &amp; Paste Roster Report Here'!$A28=AN$7,IF('Copy &amp; Paste Roster Report Here'!$M28="FT",1,0),0)</f>
        <v>0</v>
      </c>
      <c r="AO31" s="118">
        <f>IF('Copy &amp; Paste Roster Report Here'!$A28=AO$7,IF('Copy &amp; Paste Roster Report Here'!$M28="FT",1,0),0)</f>
        <v>0</v>
      </c>
      <c r="AP31" s="118">
        <f>IF('Copy &amp; Paste Roster Report Here'!$A28=AP$7,IF('Copy &amp; Paste Roster Report Here'!$M28="FT",1,0),0)</f>
        <v>0</v>
      </c>
      <c r="AQ31" s="118">
        <f>IF('Copy &amp; Paste Roster Report Here'!$A28=AQ$7,IF('Copy &amp; Paste Roster Report Here'!$M28="FT",1,0),0)</f>
        <v>0</v>
      </c>
      <c r="AR31" s="118">
        <f>IF('Copy &amp; Paste Roster Report Here'!$A28=AR$7,IF('Copy &amp; Paste Roster Report Here'!$M28="FT",1,0),0)</f>
        <v>0</v>
      </c>
      <c r="AS31" s="118">
        <f>IF('Copy &amp; Paste Roster Report Here'!$A28=AS$7,IF('Copy &amp; Paste Roster Report Here'!$M28="FT",1,0),0)</f>
        <v>0</v>
      </c>
      <c r="AT31" s="118">
        <f>IF('Copy &amp; Paste Roster Report Here'!$A28=AT$7,IF('Copy &amp; Paste Roster Report Here'!$M28="FT",1,0),0)</f>
        <v>0</v>
      </c>
      <c r="AU31" s="118">
        <f>IF('Copy &amp; Paste Roster Report Here'!$A28=AU$7,IF('Copy &amp; Paste Roster Report Here'!$M28="FT",1,0),0)</f>
        <v>0</v>
      </c>
      <c r="AV31" s="73">
        <f t="shared" si="10"/>
        <v>0</v>
      </c>
      <c r="AW31" s="119">
        <f>IF('Copy &amp; Paste Roster Report Here'!$A28=AW$7,IF('Copy &amp; Paste Roster Report Here'!$M28="HT",1,0),0)</f>
        <v>0</v>
      </c>
      <c r="AX31" s="119">
        <f>IF('Copy &amp; Paste Roster Report Here'!$A28=AX$7,IF('Copy &amp; Paste Roster Report Here'!$M28="HT",1,0),0)</f>
        <v>0</v>
      </c>
      <c r="AY31" s="119">
        <f>IF('Copy &amp; Paste Roster Report Here'!$A28=AY$7,IF('Copy &amp; Paste Roster Report Here'!$M28="HT",1,0),0)</f>
        <v>0</v>
      </c>
      <c r="AZ31" s="119">
        <f>IF('Copy &amp; Paste Roster Report Here'!$A28=AZ$7,IF('Copy &amp; Paste Roster Report Here'!$M28="HT",1,0),0)</f>
        <v>0</v>
      </c>
      <c r="BA31" s="119">
        <f>IF('Copy &amp; Paste Roster Report Here'!$A28=BA$7,IF('Copy &amp; Paste Roster Report Here'!$M28="HT",1,0),0)</f>
        <v>0</v>
      </c>
      <c r="BB31" s="119">
        <f>IF('Copy &amp; Paste Roster Report Here'!$A28=BB$7,IF('Copy &amp; Paste Roster Report Here'!$M28="HT",1,0),0)</f>
        <v>0</v>
      </c>
      <c r="BC31" s="119">
        <f>IF('Copy &amp; Paste Roster Report Here'!$A28=BC$7,IF('Copy &amp; Paste Roster Report Here'!$M28="HT",1,0),0)</f>
        <v>0</v>
      </c>
      <c r="BD31" s="119">
        <f>IF('Copy &amp; Paste Roster Report Here'!$A28=BD$7,IF('Copy &amp; Paste Roster Report Here'!$M28="HT",1,0),0)</f>
        <v>0</v>
      </c>
      <c r="BE31" s="119">
        <f>IF('Copy &amp; Paste Roster Report Here'!$A28=BE$7,IF('Copy &amp; Paste Roster Report Here'!$M28="HT",1,0),0)</f>
        <v>0</v>
      </c>
      <c r="BF31" s="119">
        <f>IF('Copy &amp; Paste Roster Report Here'!$A28=BF$7,IF('Copy &amp; Paste Roster Report Here'!$M28="HT",1,0),0)</f>
        <v>0</v>
      </c>
      <c r="BG31" s="119">
        <f>IF('Copy &amp; Paste Roster Report Here'!$A28=BG$7,IF('Copy &amp; Paste Roster Report Here'!$M28="HT",1,0),0)</f>
        <v>0</v>
      </c>
      <c r="BH31" s="73">
        <f t="shared" si="11"/>
        <v>0</v>
      </c>
      <c r="BI31" s="120">
        <f>IF('Copy &amp; Paste Roster Report Here'!$A28=BI$7,IF('Copy &amp; Paste Roster Report Here'!$M28="MT",1,0),0)</f>
        <v>0</v>
      </c>
      <c r="BJ31" s="120">
        <f>IF('Copy &amp; Paste Roster Report Here'!$A28=BJ$7,IF('Copy &amp; Paste Roster Report Here'!$M28="MT",1,0),0)</f>
        <v>0</v>
      </c>
      <c r="BK31" s="120">
        <f>IF('Copy &amp; Paste Roster Report Here'!$A28=BK$7,IF('Copy &amp; Paste Roster Report Here'!$M28="MT",1,0),0)</f>
        <v>0</v>
      </c>
      <c r="BL31" s="120">
        <f>IF('Copy &amp; Paste Roster Report Here'!$A28=BL$7,IF('Copy &amp; Paste Roster Report Here'!$M28="MT",1,0),0)</f>
        <v>0</v>
      </c>
      <c r="BM31" s="120">
        <f>IF('Copy &amp; Paste Roster Report Here'!$A28=BM$7,IF('Copy &amp; Paste Roster Report Here'!$M28="MT",1,0),0)</f>
        <v>0</v>
      </c>
      <c r="BN31" s="120">
        <f>IF('Copy &amp; Paste Roster Report Here'!$A28=BN$7,IF('Copy &amp; Paste Roster Report Here'!$M28="MT",1,0),0)</f>
        <v>0</v>
      </c>
      <c r="BO31" s="120">
        <f>IF('Copy &amp; Paste Roster Report Here'!$A28=BO$7,IF('Copy &amp; Paste Roster Report Here'!$M28="MT",1,0),0)</f>
        <v>0</v>
      </c>
      <c r="BP31" s="120">
        <f>IF('Copy &amp; Paste Roster Report Here'!$A28=BP$7,IF('Copy &amp; Paste Roster Report Here'!$M28="MT",1,0),0)</f>
        <v>0</v>
      </c>
      <c r="BQ31" s="120">
        <f>IF('Copy &amp; Paste Roster Report Here'!$A28=BQ$7,IF('Copy &amp; Paste Roster Report Here'!$M28="MT",1,0),0)</f>
        <v>0</v>
      </c>
      <c r="BR31" s="120">
        <f>IF('Copy &amp; Paste Roster Report Here'!$A28=BR$7,IF('Copy &amp; Paste Roster Report Here'!$M28="MT",1,0),0)</f>
        <v>0</v>
      </c>
      <c r="BS31" s="120">
        <f>IF('Copy &amp; Paste Roster Report Here'!$A28=BS$7,IF('Copy &amp; Paste Roster Report Here'!$M28="MT",1,0),0)</f>
        <v>0</v>
      </c>
      <c r="BT31" s="73">
        <f t="shared" si="12"/>
        <v>0</v>
      </c>
      <c r="BU31" s="121">
        <f>IF('Copy &amp; Paste Roster Report Here'!$A28=BU$7,IF('Copy &amp; Paste Roster Report Here'!$M28="fy",1,0),0)</f>
        <v>0</v>
      </c>
      <c r="BV31" s="121">
        <f>IF('Copy &amp; Paste Roster Report Here'!$A28=BV$7,IF('Copy &amp; Paste Roster Report Here'!$M28="fy",1,0),0)</f>
        <v>0</v>
      </c>
      <c r="BW31" s="121">
        <f>IF('Copy &amp; Paste Roster Report Here'!$A28=BW$7,IF('Copy &amp; Paste Roster Report Here'!$M28="fy",1,0),0)</f>
        <v>0</v>
      </c>
      <c r="BX31" s="121">
        <f>IF('Copy &amp; Paste Roster Report Here'!$A28=BX$7,IF('Copy &amp; Paste Roster Report Here'!$M28="fy",1,0),0)</f>
        <v>0</v>
      </c>
      <c r="BY31" s="121">
        <f>IF('Copy &amp; Paste Roster Report Here'!$A28=BY$7,IF('Copy &amp; Paste Roster Report Here'!$M28="fy",1,0),0)</f>
        <v>0</v>
      </c>
      <c r="BZ31" s="121">
        <f>IF('Copy &amp; Paste Roster Report Here'!$A28=BZ$7,IF('Copy &amp; Paste Roster Report Here'!$M28="fy",1,0),0)</f>
        <v>0</v>
      </c>
      <c r="CA31" s="121">
        <f>IF('Copy &amp; Paste Roster Report Here'!$A28=CA$7,IF('Copy &amp; Paste Roster Report Here'!$M28="fy",1,0),0)</f>
        <v>0</v>
      </c>
      <c r="CB31" s="121">
        <f>IF('Copy &amp; Paste Roster Report Here'!$A28=CB$7,IF('Copy &amp; Paste Roster Report Here'!$M28="fy",1,0),0)</f>
        <v>0</v>
      </c>
      <c r="CC31" s="121">
        <f>IF('Copy &amp; Paste Roster Report Here'!$A28=CC$7,IF('Copy &amp; Paste Roster Report Here'!$M28="fy",1,0),0)</f>
        <v>0</v>
      </c>
      <c r="CD31" s="121">
        <f>IF('Copy &amp; Paste Roster Report Here'!$A28=CD$7,IF('Copy &amp; Paste Roster Report Here'!$M28="fy",1,0),0)</f>
        <v>0</v>
      </c>
      <c r="CE31" s="121">
        <f>IF('Copy &amp; Paste Roster Report Here'!$A28=CE$7,IF('Copy &amp; Paste Roster Report Here'!$M28="fy",1,0),0)</f>
        <v>0</v>
      </c>
      <c r="CF31" s="73">
        <f t="shared" si="13"/>
        <v>0</v>
      </c>
      <c r="CG31" s="122">
        <f>IF('Copy &amp; Paste Roster Report Here'!$A28=CG$7,IF('Copy &amp; Paste Roster Report Here'!$M28="RH",1,0),0)</f>
        <v>0</v>
      </c>
      <c r="CH31" s="122">
        <f>IF('Copy &amp; Paste Roster Report Here'!$A28=CH$7,IF('Copy &amp; Paste Roster Report Here'!$M28="RH",1,0),0)</f>
        <v>0</v>
      </c>
      <c r="CI31" s="122">
        <f>IF('Copy &amp; Paste Roster Report Here'!$A28=CI$7,IF('Copy &amp; Paste Roster Report Here'!$M28="RH",1,0),0)</f>
        <v>0</v>
      </c>
      <c r="CJ31" s="122">
        <f>IF('Copy &amp; Paste Roster Report Here'!$A28=CJ$7,IF('Copy &amp; Paste Roster Report Here'!$M28="RH",1,0),0)</f>
        <v>0</v>
      </c>
      <c r="CK31" s="122">
        <f>IF('Copy &amp; Paste Roster Report Here'!$A28=CK$7,IF('Copy &amp; Paste Roster Report Here'!$M28="RH",1,0),0)</f>
        <v>0</v>
      </c>
      <c r="CL31" s="122">
        <f>IF('Copy &amp; Paste Roster Report Here'!$A28=CL$7,IF('Copy &amp; Paste Roster Report Here'!$M28="RH",1,0),0)</f>
        <v>0</v>
      </c>
      <c r="CM31" s="122">
        <f>IF('Copy &amp; Paste Roster Report Here'!$A28=CM$7,IF('Copy &amp; Paste Roster Report Here'!$M28="RH",1,0),0)</f>
        <v>0</v>
      </c>
      <c r="CN31" s="122">
        <f>IF('Copy &amp; Paste Roster Report Here'!$A28=CN$7,IF('Copy &amp; Paste Roster Report Here'!$M28="RH",1,0),0)</f>
        <v>0</v>
      </c>
      <c r="CO31" s="122">
        <f>IF('Copy &amp; Paste Roster Report Here'!$A28=CO$7,IF('Copy &amp; Paste Roster Report Here'!$M28="RH",1,0),0)</f>
        <v>0</v>
      </c>
      <c r="CP31" s="122">
        <f>IF('Copy &amp; Paste Roster Report Here'!$A28=CP$7,IF('Copy &amp; Paste Roster Report Here'!$M28="RH",1,0),0)</f>
        <v>0</v>
      </c>
      <c r="CQ31" s="122">
        <f>IF('Copy &amp; Paste Roster Report Here'!$A28=CQ$7,IF('Copy &amp; Paste Roster Report Here'!$M28="RH",1,0),0)</f>
        <v>0</v>
      </c>
      <c r="CR31" s="73">
        <f t="shared" si="14"/>
        <v>0</v>
      </c>
      <c r="CS31" s="123">
        <f>IF('Copy &amp; Paste Roster Report Here'!$A28=CS$7,IF('Copy &amp; Paste Roster Report Here'!$M28="QT",1,0),0)</f>
        <v>0</v>
      </c>
      <c r="CT31" s="123">
        <f>IF('Copy &amp; Paste Roster Report Here'!$A28=CT$7,IF('Copy &amp; Paste Roster Report Here'!$M28="QT",1,0),0)</f>
        <v>0</v>
      </c>
      <c r="CU31" s="123">
        <f>IF('Copy &amp; Paste Roster Report Here'!$A28=CU$7,IF('Copy &amp; Paste Roster Report Here'!$M28="QT",1,0),0)</f>
        <v>0</v>
      </c>
      <c r="CV31" s="123">
        <f>IF('Copy &amp; Paste Roster Report Here'!$A28=CV$7,IF('Copy &amp; Paste Roster Report Here'!$M28="QT",1,0),0)</f>
        <v>0</v>
      </c>
      <c r="CW31" s="123">
        <f>IF('Copy &amp; Paste Roster Report Here'!$A28=CW$7,IF('Copy &amp; Paste Roster Report Here'!$M28="QT",1,0),0)</f>
        <v>0</v>
      </c>
      <c r="CX31" s="123">
        <f>IF('Copy &amp; Paste Roster Report Here'!$A28=CX$7,IF('Copy &amp; Paste Roster Report Here'!$M28="QT",1,0),0)</f>
        <v>0</v>
      </c>
      <c r="CY31" s="123">
        <f>IF('Copy &amp; Paste Roster Report Here'!$A28=CY$7,IF('Copy &amp; Paste Roster Report Here'!$M28="QT",1,0),0)</f>
        <v>0</v>
      </c>
      <c r="CZ31" s="123">
        <f>IF('Copy &amp; Paste Roster Report Here'!$A28=CZ$7,IF('Copy &amp; Paste Roster Report Here'!$M28="QT",1,0),0)</f>
        <v>0</v>
      </c>
      <c r="DA31" s="123">
        <f>IF('Copy &amp; Paste Roster Report Here'!$A28=DA$7,IF('Copy &amp; Paste Roster Report Here'!$M28="QT",1,0),0)</f>
        <v>0</v>
      </c>
      <c r="DB31" s="123">
        <f>IF('Copy &amp; Paste Roster Report Here'!$A28=DB$7,IF('Copy &amp; Paste Roster Report Here'!$M28="QT",1,0),0)</f>
        <v>0</v>
      </c>
      <c r="DC31" s="123">
        <f>IF('Copy &amp; Paste Roster Report Here'!$A28=DC$7,IF('Copy &amp; Paste Roster Report Here'!$M28="QT",1,0),0)</f>
        <v>0</v>
      </c>
      <c r="DD31" s="73">
        <f t="shared" si="15"/>
        <v>0</v>
      </c>
      <c r="DE31" s="124">
        <f>IF('Copy &amp; Paste Roster Report Here'!$A28=DE$7,IF('Copy &amp; Paste Roster Report Here'!$M28="xxxxxxxxxxx",1,0),0)</f>
        <v>0</v>
      </c>
      <c r="DF31" s="124">
        <f>IF('Copy &amp; Paste Roster Report Here'!$A28=DF$7,IF('Copy &amp; Paste Roster Report Here'!$M28="xxxxxxxxxxx",1,0),0)</f>
        <v>0</v>
      </c>
      <c r="DG31" s="124">
        <f>IF('Copy &amp; Paste Roster Report Here'!$A28=DG$7,IF('Copy &amp; Paste Roster Report Here'!$M28="xxxxxxxxxxx",1,0),0)</f>
        <v>0</v>
      </c>
      <c r="DH31" s="124">
        <f>IF('Copy &amp; Paste Roster Report Here'!$A28=DH$7,IF('Copy &amp; Paste Roster Report Here'!$M28="xxxxxxxxxxx",1,0),0)</f>
        <v>0</v>
      </c>
      <c r="DI31" s="124">
        <f>IF('Copy &amp; Paste Roster Report Here'!$A28=DI$7,IF('Copy &amp; Paste Roster Report Here'!$M28="xxxxxxxxxxx",1,0),0)</f>
        <v>0</v>
      </c>
      <c r="DJ31" s="124">
        <f>IF('Copy &amp; Paste Roster Report Here'!$A28=DJ$7,IF('Copy &amp; Paste Roster Report Here'!$M28="xxxxxxxxxxx",1,0),0)</f>
        <v>0</v>
      </c>
      <c r="DK31" s="124">
        <f>IF('Copy &amp; Paste Roster Report Here'!$A28=DK$7,IF('Copy &amp; Paste Roster Report Here'!$M28="xxxxxxxxxxx",1,0),0)</f>
        <v>0</v>
      </c>
      <c r="DL31" s="124">
        <f>IF('Copy &amp; Paste Roster Report Here'!$A28=DL$7,IF('Copy &amp; Paste Roster Report Here'!$M28="xxxxxxxxxxx",1,0),0)</f>
        <v>0</v>
      </c>
      <c r="DM31" s="124">
        <f>IF('Copy &amp; Paste Roster Report Here'!$A28=DM$7,IF('Copy &amp; Paste Roster Report Here'!$M28="xxxxxxxxxxx",1,0),0)</f>
        <v>0</v>
      </c>
      <c r="DN31" s="124">
        <f>IF('Copy &amp; Paste Roster Report Here'!$A28=DN$7,IF('Copy &amp; Paste Roster Report Here'!$M28="xxxxxxxxxxx",1,0),0)</f>
        <v>0</v>
      </c>
      <c r="DO31" s="124">
        <f>IF('Copy &amp; Paste Roster Report Here'!$A28=DO$7,IF('Copy &amp; Paste Roster Report Here'!$M28="xxxxxxxxxxx",1,0),0)</f>
        <v>0</v>
      </c>
      <c r="DP31" s="125">
        <f t="shared" si="16"/>
        <v>0</v>
      </c>
      <c r="DQ31" s="126">
        <f t="shared" si="17"/>
        <v>0</v>
      </c>
    </row>
    <row r="32" spans="1:121" x14ac:dyDescent="0.25">
      <c r="A32" s="111">
        <f t="shared" si="3"/>
        <v>0</v>
      </c>
      <c r="B32" s="111">
        <f t="shared" si="4"/>
        <v>0</v>
      </c>
      <c r="C32" s="112">
        <f>+('Copy &amp; Paste Roster Report Here'!$P29-'Copy &amp; Paste Roster Report Here'!$O29)/30</f>
        <v>0</v>
      </c>
      <c r="D32" s="112">
        <f>+('Copy &amp; Paste Roster Report Here'!$P29-'Copy &amp; Paste Roster Report Here'!$O29)</f>
        <v>0</v>
      </c>
      <c r="E32" s="111">
        <f>'Copy &amp; Paste Roster Report Here'!N29</f>
        <v>0</v>
      </c>
      <c r="F32" s="111" t="str">
        <f t="shared" si="5"/>
        <v>N</v>
      </c>
      <c r="G32" s="111">
        <f>'Copy &amp; Paste Roster Report Here'!R29</f>
        <v>0</v>
      </c>
      <c r="H32" s="113">
        <f t="shared" si="6"/>
        <v>0</v>
      </c>
      <c r="I32" s="112">
        <f>IF(F32="N",$F$5-'Copy &amp; Paste Roster Report Here'!O29,+'Copy &amp; Paste Roster Report Here'!Q29-'Copy &amp; Paste Roster Report Here'!O29)</f>
        <v>0</v>
      </c>
      <c r="J32" s="114">
        <f t="shared" si="7"/>
        <v>0</v>
      </c>
      <c r="K32" s="114">
        <f t="shared" si="8"/>
        <v>0</v>
      </c>
      <c r="L32" s="115">
        <f>'Copy &amp; Paste Roster Report Here'!F29</f>
        <v>0</v>
      </c>
      <c r="M32" s="116">
        <f t="shared" si="9"/>
        <v>0</v>
      </c>
      <c r="N32" s="117">
        <f>IF('Copy &amp; Paste Roster Report Here'!$A29='Analytical Tests'!N$7,IF($F32="Y",+$H32*N$6,0),0)</f>
        <v>0</v>
      </c>
      <c r="O32" s="117">
        <f>IF('Copy &amp; Paste Roster Report Here'!$A29='Analytical Tests'!O$7,IF($F32="Y",+$H32*O$6,0),0)</f>
        <v>0</v>
      </c>
      <c r="P32" s="117">
        <f>IF('Copy &amp; Paste Roster Report Here'!$A29='Analytical Tests'!P$7,IF($F32="Y",+$H32*P$6,0),0)</f>
        <v>0</v>
      </c>
      <c r="Q32" s="117">
        <f>IF('Copy &amp; Paste Roster Report Here'!$A29='Analytical Tests'!Q$7,IF($F32="Y",+$H32*Q$6,0),0)</f>
        <v>0</v>
      </c>
      <c r="R32" s="117">
        <f>IF('Copy &amp; Paste Roster Report Here'!$A29='Analytical Tests'!R$7,IF($F32="Y",+$H32*R$6,0),0)</f>
        <v>0</v>
      </c>
      <c r="S32" s="117">
        <f>IF('Copy &amp; Paste Roster Report Here'!$A29='Analytical Tests'!S$7,IF($F32="Y",+$H32*S$6,0),0)</f>
        <v>0</v>
      </c>
      <c r="T32" s="117">
        <f>IF('Copy &amp; Paste Roster Report Here'!$A29='Analytical Tests'!T$7,IF($F32="Y",+$H32*T$6,0),0)</f>
        <v>0</v>
      </c>
      <c r="U32" s="117">
        <f>IF('Copy &amp; Paste Roster Report Here'!$A29='Analytical Tests'!U$7,IF($F32="Y",+$H32*U$6,0),0)</f>
        <v>0</v>
      </c>
      <c r="V32" s="117">
        <f>IF('Copy &amp; Paste Roster Report Here'!$A29='Analytical Tests'!V$7,IF($F32="Y",+$H32*V$6,0),0)</f>
        <v>0</v>
      </c>
      <c r="W32" s="117">
        <f>IF('Copy &amp; Paste Roster Report Here'!$A29='Analytical Tests'!W$7,IF($F32="Y",+$H32*W$6,0),0)</f>
        <v>0</v>
      </c>
      <c r="X32" s="117">
        <f>IF('Copy &amp; Paste Roster Report Here'!$A29='Analytical Tests'!X$7,IF($F32="Y",+$H32*X$6,0),0)</f>
        <v>0</v>
      </c>
      <c r="Y32" s="117" t="b">
        <f>IF('Copy &amp; Paste Roster Report Here'!$A29='Analytical Tests'!Y$7,IF($F32="N",IF($J32&gt;=$C32,Y$6,+($I32/$D32)*Y$6),0))</f>
        <v>0</v>
      </c>
      <c r="Z32" s="117" t="b">
        <f>IF('Copy &amp; Paste Roster Report Here'!$A29='Analytical Tests'!Z$7,IF($F32="N",IF($J32&gt;=$C32,Z$6,+($I32/$D32)*Z$6),0))</f>
        <v>0</v>
      </c>
      <c r="AA32" s="117" t="b">
        <f>IF('Copy &amp; Paste Roster Report Here'!$A29='Analytical Tests'!AA$7,IF($F32="N",IF($J32&gt;=$C32,AA$6,+($I32/$D32)*AA$6),0))</f>
        <v>0</v>
      </c>
      <c r="AB32" s="117" t="b">
        <f>IF('Copy &amp; Paste Roster Report Here'!$A29='Analytical Tests'!AB$7,IF($F32="N",IF($J32&gt;=$C32,AB$6,+($I32/$D32)*AB$6),0))</f>
        <v>0</v>
      </c>
      <c r="AC32" s="117" t="b">
        <f>IF('Copy &amp; Paste Roster Report Here'!$A29='Analytical Tests'!AC$7,IF($F32="N",IF($J32&gt;=$C32,AC$6,+($I32/$D32)*AC$6),0))</f>
        <v>0</v>
      </c>
      <c r="AD32" s="117" t="b">
        <f>IF('Copy &amp; Paste Roster Report Here'!$A29='Analytical Tests'!AD$7,IF($F32="N",IF($J32&gt;=$C32,AD$6,+($I32/$D32)*AD$6),0))</f>
        <v>0</v>
      </c>
      <c r="AE32" s="117" t="b">
        <f>IF('Copy &amp; Paste Roster Report Here'!$A29='Analytical Tests'!AE$7,IF($F32="N",IF($J32&gt;=$C32,AE$6,+($I32/$D32)*AE$6),0))</f>
        <v>0</v>
      </c>
      <c r="AF32" s="117" t="b">
        <f>IF('Copy &amp; Paste Roster Report Here'!$A29='Analytical Tests'!AF$7,IF($F32="N",IF($J32&gt;=$C32,AF$6,+($I32/$D32)*AF$6),0))</f>
        <v>0</v>
      </c>
      <c r="AG32" s="117" t="b">
        <f>IF('Copy &amp; Paste Roster Report Here'!$A29='Analytical Tests'!AG$7,IF($F32="N",IF($J32&gt;=$C32,AG$6,+($I32/$D32)*AG$6),0))</f>
        <v>0</v>
      </c>
      <c r="AH32" s="117" t="b">
        <f>IF('Copy &amp; Paste Roster Report Here'!$A29='Analytical Tests'!AH$7,IF($F32="N",IF($J32&gt;=$C32,AH$6,+($I32/$D32)*AH$6),0))</f>
        <v>0</v>
      </c>
      <c r="AI32" s="117" t="b">
        <f>IF('Copy &amp; Paste Roster Report Here'!$A29='Analytical Tests'!AI$7,IF($F32="N",IF($J32&gt;=$C32,AI$6,+($I32/$D32)*AI$6),0))</f>
        <v>0</v>
      </c>
      <c r="AJ32" s="79"/>
      <c r="AK32" s="118">
        <f>IF('Copy &amp; Paste Roster Report Here'!$A29=AK$7,IF('Copy &amp; Paste Roster Report Here'!$M29="FT",1,0),0)</f>
        <v>0</v>
      </c>
      <c r="AL32" s="118">
        <f>IF('Copy &amp; Paste Roster Report Here'!$A29=AL$7,IF('Copy &amp; Paste Roster Report Here'!$M29="FT",1,0),0)</f>
        <v>0</v>
      </c>
      <c r="AM32" s="118">
        <f>IF('Copy &amp; Paste Roster Report Here'!$A29=AM$7,IF('Copy &amp; Paste Roster Report Here'!$M29="FT",1,0),0)</f>
        <v>0</v>
      </c>
      <c r="AN32" s="118">
        <f>IF('Copy &amp; Paste Roster Report Here'!$A29=AN$7,IF('Copy &amp; Paste Roster Report Here'!$M29="FT",1,0),0)</f>
        <v>0</v>
      </c>
      <c r="AO32" s="118">
        <f>IF('Copy &amp; Paste Roster Report Here'!$A29=AO$7,IF('Copy &amp; Paste Roster Report Here'!$M29="FT",1,0),0)</f>
        <v>0</v>
      </c>
      <c r="AP32" s="118">
        <f>IF('Copy &amp; Paste Roster Report Here'!$A29=AP$7,IF('Copy &amp; Paste Roster Report Here'!$M29="FT",1,0),0)</f>
        <v>0</v>
      </c>
      <c r="AQ32" s="118">
        <f>IF('Copy &amp; Paste Roster Report Here'!$A29=AQ$7,IF('Copy &amp; Paste Roster Report Here'!$M29="FT",1,0),0)</f>
        <v>0</v>
      </c>
      <c r="AR32" s="118">
        <f>IF('Copy &amp; Paste Roster Report Here'!$A29=AR$7,IF('Copy &amp; Paste Roster Report Here'!$M29="FT",1,0),0)</f>
        <v>0</v>
      </c>
      <c r="AS32" s="118">
        <f>IF('Copy &amp; Paste Roster Report Here'!$A29=AS$7,IF('Copy &amp; Paste Roster Report Here'!$M29="FT",1,0),0)</f>
        <v>0</v>
      </c>
      <c r="AT32" s="118">
        <f>IF('Copy &amp; Paste Roster Report Here'!$A29=AT$7,IF('Copy &amp; Paste Roster Report Here'!$M29="FT",1,0),0)</f>
        <v>0</v>
      </c>
      <c r="AU32" s="118">
        <f>IF('Copy &amp; Paste Roster Report Here'!$A29=AU$7,IF('Copy &amp; Paste Roster Report Here'!$M29="FT",1,0),0)</f>
        <v>0</v>
      </c>
      <c r="AV32" s="73">
        <f t="shared" si="10"/>
        <v>0</v>
      </c>
      <c r="AW32" s="119">
        <f>IF('Copy &amp; Paste Roster Report Here'!$A29=AW$7,IF('Copy &amp; Paste Roster Report Here'!$M29="HT",1,0),0)</f>
        <v>0</v>
      </c>
      <c r="AX32" s="119">
        <f>IF('Copy &amp; Paste Roster Report Here'!$A29=AX$7,IF('Copy &amp; Paste Roster Report Here'!$M29="HT",1,0),0)</f>
        <v>0</v>
      </c>
      <c r="AY32" s="119">
        <f>IF('Copy &amp; Paste Roster Report Here'!$A29=AY$7,IF('Copy &amp; Paste Roster Report Here'!$M29="HT",1,0),0)</f>
        <v>0</v>
      </c>
      <c r="AZ32" s="119">
        <f>IF('Copy &amp; Paste Roster Report Here'!$A29=AZ$7,IF('Copy &amp; Paste Roster Report Here'!$M29="HT",1,0),0)</f>
        <v>0</v>
      </c>
      <c r="BA32" s="119">
        <f>IF('Copy &amp; Paste Roster Report Here'!$A29=BA$7,IF('Copy &amp; Paste Roster Report Here'!$M29="HT",1,0),0)</f>
        <v>0</v>
      </c>
      <c r="BB32" s="119">
        <f>IF('Copy &amp; Paste Roster Report Here'!$A29=BB$7,IF('Copy &amp; Paste Roster Report Here'!$M29="HT",1,0),0)</f>
        <v>0</v>
      </c>
      <c r="BC32" s="119">
        <f>IF('Copy &amp; Paste Roster Report Here'!$A29=BC$7,IF('Copy &amp; Paste Roster Report Here'!$M29="HT",1,0),0)</f>
        <v>0</v>
      </c>
      <c r="BD32" s="119">
        <f>IF('Copy &amp; Paste Roster Report Here'!$A29=BD$7,IF('Copy &amp; Paste Roster Report Here'!$M29="HT",1,0),0)</f>
        <v>0</v>
      </c>
      <c r="BE32" s="119">
        <f>IF('Copy &amp; Paste Roster Report Here'!$A29=BE$7,IF('Copy &amp; Paste Roster Report Here'!$M29="HT",1,0),0)</f>
        <v>0</v>
      </c>
      <c r="BF32" s="119">
        <f>IF('Copy &amp; Paste Roster Report Here'!$A29=BF$7,IF('Copy &amp; Paste Roster Report Here'!$M29="HT",1,0),0)</f>
        <v>0</v>
      </c>
      <c r="BG32" s="119">
        <f>IF('Copy &amp; Paste Roster Report Here'!$A29=BG$7,IF('Copy &amp; Paste Roster Report Here'!$M29="HT",1,0),0)</f>
        <v>0</v>
      </c>
      <c r="BH32" s="73">
        <f t="shared" si="11"/>
        <v>0</v>
      </c>
      <c r="BI32" s="120">
        <f>IF('Copy &amp; Paste Roster Report Here'!$A29=BI$7,IF('Copy &amp; Paste Roster Report Here'!$M29="MT",1,0),0)</f>
        <v>0</v>
      </c>
      <c r="BJ32" s="120">
        <f>IF('Copy &amp; Paste Roster Report Here'!$A29=BJ$7,IF('Copy &amp; Paste Roster Report Here'!$M29="MT",1,0),0)</f>
        <v>0</v>
      </c>
      <c r="BK32" s="120">
        <f>IF('Copy &amp; Paste Roster Report Here'!$A29=BK$7,IF('Copy &amp; Paste Roster Report Here'!$M29="MT",1,0),0)</f>
        <v>0</v>
      </c>
      <c r="BL32" s="120">
        <f>IF('Copy &amp; Paste Roster Report Here'!$A29=BL$7,IF('Copy &amp; Paste Roster Report Here'!$M29="MT",1,0),0)</f>
        <v>0</v>
      </c>
      <c r="BM32" s="120">
        <f>IF('Copy &amp; Paste Roster Report Here'!$A29=BM$7,IF('Copy &amp; Paste Roster Report Here'!$M29="MT",1,0),0)</f>
        <v>0</v>
      </c>
      <c r="BN32" s="120">
        <f>IF('Copy &amp; Paste Roster Report Here'!$A29=BN$7,IF('Copy &amp; Paste Roster Report Here'!$M29="MT",1,0),0)</f>
        <v>0</v>
      </c>
      <c r="BO32" s="120">
        <f>IF('Copy &amp; Paste Roster Report Here'!$A29=BO$7,IF('Copy &amp; Paste Roster Report Here'!$M29="MT",1,0),0)</f>
        <v>0</v>
      </c>
      <c r="BP32" s="120">
        <f>IF('Copy &amp; Paste Roster Report Here'!$A29=BP$7,IF('Copy &amp; Paste Roster Report Here'!$M29="MT",1,0),0)</f>
        <v>0</v>
      </c>
      <c r="BQ32" s="120">
        <f>IF('Copy &amp; Paste Roster Report Here'!$A29=BQ$7,IF('Copy &amp; Paste Roster Report Here'!$M29="MT",1,0),0)</f>
        <v>0</v>
      </c>
      <c r="BR32" s="120">
        <f>IF('Copy &amp; Paste Roster Report Here'!$A29=BR$7,IF('Copy &amp; Paste Roster Report Here'!$M29="MT",1,0),0)</f>
        <v>0</v>
      </c>
      <c r="BS32" s="120">
        <f>IF('Copy &amp; Paste Roster Report Here'!$A29=BS$7,IF('Copy &amp; Paste Roster Report Here'!$M29="MT",1,0),0)</f>
        <v>0</v>
      </c>
      <c r="BT32" s="73">
        <f t="shared" si="12"/>
        <v>0</v>
      </c>
      <c r="BU32" s="121">
        <f>IF('Copy &amp; Paste Roster Report Here'!$A29=BU$7,IF('Copy &amp; Paste Roster Report Here'!$M29="fy",1,0),0)</f>
        <v>0</v>
      </c>
      <c r="BV32" s="121">
        <f>IF('Copy &amp; Paste Roster Report Here'!$A29=BV$7,IF('Copy &amp; Paste Roster Report Here'!$M29="fy",1,0),0)</f>
        <v>0</v>
      </c>
      <c r="BW32" s="121">
        <f>IF('Copy &amp; Paste Roster Report Here'!$A29=BW$7,IF('Copy &amp; Paste Roster Report Here'!$M29="fy",1,0),0)</f>
        <v>0</v>
      </c>
      <c r="BX32" s="121">
        <f>IF('Copy &amp; Paste Roster Report Here'!$A29=BX$7,IF('Copy &amp; Paste Roster Report Here'!$M29="fy",1,0),0)</f>
        <v>0</v>
      </c>
      <c r="BY32" s="121">
        <f>IF('Copy &amp; Paste Roster Report Here'!$A29=BY$7,IF('Copy &amp; Paste Roster Report Here'!$M29="fy",1,0),0)</f>
        <v>0</v>
      </c>
      <c r="BZ32" s="121">
        <f>IF('Copy &amp; Paste Roster Report Here'!$A29=BZ$7,IF('Copy &amp; Paste Roster Report Here'!$M29="fy",1,0),0)</f>
        <v>0</v>
      </c>
      <c r="CA32" s="121">
        <f>IF('Copy &amp; Paste Roster Report Here'!$A29=CA$7,IF('Copy &amp; Paste Roster Report Here'!$M29="fy",1,0),0)</f>
        <v>0</v>
      </c>
      <c r="CB32" s="121">
        <f>IF('Copy &amp; Paste Roster Report Here'!$A29=CB$7,IF('Copy &amp; Paste Roster Report Here'!$M29="fy",1,0),0)</f>
        <v>0</v>
      </c>
      <c r="CC32" s="121">
        <f>IF('Copy &amp; Paste Roster Report Here'!$A29=CC$7,IF('Copy &amp; Paste Roster Report Here'!$M29="fy",1,0),0)</f>
        <v>0</v>
      </c>
      <c r="CD32" s="121">
        <f>IF('Copy &amp; Paste Roster Report Here'!$A29=CD$7,IF('Copy &amp; Paste Roster Report Here'!$M29="fy",1,0),0)</f>
        <v>0</v>
      </c>
      <c r="CE32" s="121">
        <f>IF('Copy &amp; Paste Roster Report Here'!$A29=CE$7,IF('Copy &amp; Paste Roster Report Here'!$M29="fy",1,0),0)</f>
        <v>0</v>
      </c>
      <c r="CF32" s="73">
        <f t="shared" si="13"/>
        <v>0</v>
      </c>
      <c r="CG32" s="122">
        <f>IF('Copy &amp; Paste Roster Report Here'!$A29=CG$7,IF('Copy &amp; Paste Roster Report Here'!$M29="RH",1,0),0)</f>
        <v>0</v>
      </c>
      <c r="CH32" s="122">
        <f>IF('Copy &amp; Paste Roster Report Here'!$A29=CH$7,IF('Copy &amp; Paste Roster Report Here'!$M29="RH",1,0),0)</f>
        <v>0</v>
      </c>
      <c r="CI32" s="122">
        <f>IF('Copy &amp; Paste Roster Report Here'!$A29=CI$7,IF('Copy &amp; Paste Roster Report Here'!$M29="RH",1,0),0)</f>
        <v>0</v>
      </c>
      <c r="CJ32" s="122">
        <f>IF('Copy &amp; Paste Roster Report Here'!$A29=CJ$7,IF('Copy &amp; Paste Roster Report Here'!$M29="RH",1,0),0)</f>
        <v>0</v>
      </c>
      <c r="CK32" s="122">
        <f>IF('Copy &amp; Paste Roster Report Here'!$A29=CK$7,IF('Copy &amp; Paste Roster Report Here'!$M29="RH",1,0),0)</f>
        <v>0</v>
      </c>
      <c r="CL32" s="122">
        <f>IF('Copy &amp; Paste Roster Report Here'!$A29=CL$7,IF('Copy &amp; Paste Roster Report Here'!$M29="RH",1,0),0)</f>
        <v>0</v>
      </c>
      <c r="CM32" s="122">
        <f>IF('Copy &amp; Paste Roster Report Here'!$A29=CM$7,IF('Copy &amp; Paste Roster Report Here'!$M29="RH",1,0),0)</f>
        <v>0</v>
      </c>
      <c r="CN32" s="122">
        <f>IF('Copy &amp; Paste Roster Report Here'!$A29=CN$7,IF('Copy &amp; Paste Roster Report Here'!$M29="RH",1,0),0)</f>
        <v>0</v>
      </c>
      <c r="CO32" s="122">
        <f>IF('Copy &amp; Paste Roster Report Here'!$A29=CO$7,IF('Copy &amp; Paste Roster Report Here'!$M29="RH",1,0),0)</f>
        <v>0</v>
      </c>
      <c r="CP32" s="122">
        <f>IF('Copy &amp; Paste Roster Report Here'!$A29=CP$7,IF('Copy &amp; Paste Roster Report Here'!$M29="RH",1,0),0)</f>
        <v>0</v>
      </c>
      <c r="CQ32" s="122">
        <f>IF('Copy &amp; Paste Roster Report Here'!$A29=CQ$7,IF('Copy &amp; Paste Roster Report Here'!$M29="RH",1,0),0)</f>
        <v>0</v>
      </c>
      <c r="CR32" s="73">
        <f t="shared" si="14"/>
        <v>0</v>
      </c>
      <c r="CS32" s="123">
        <f>IF('Copy &amp; Paste Roster Report Here'!$A29=CS$7,IF('Copy &amp; Paste Roster Report Here'!$M29="QT",1,0),0)</f>
        <v>0</v>
      </c>
      <c r="CT32" s="123">
        <f>IF('Copy &amp; Paste Roster Report Here'!$A29=CT$7,IF('Copy &amp; Paste Roster Report Here'!$M29="QT",1,0),0)</f>
        <v>0</v>
      </c>
      <c r="CU32" s="123">
        <f>IF('Copy &amp; Paste Roster Report Here'!$A29=CU$7,IF('Copy &amp; Paste Roster Report Here'!$M29="QT",1,0),0)</f>
        <v>0</v>
      </c>
      <c r="CV32" s="123">
        <f>IF('Copy &amp; Paste Roster Report Here'!$A29=CV$7,IF('Copy &amp; Paste Roster Report Here'!$M29="QT",1,0),0)</f>
        <v>0</v>
      </c>
      <c r="CW32" s="123">
        <f>IF('Copy &amp; Paste Roster Report Here'!$A29=CW$7,IF('Copy &amp; Paste Roster Report Here'!$M29="QT",1,0),0)</f>
        <v>0</v>
      </c>
      <c r="CX32" s="123">
        <f>IF('Copy &amp; Paste Roster Report Here'!$A29=CX$7,IF('Copy &amp; Paste Roster Report Here'!$M29="QT",1,0),0)</f>
        <v>0</v>
      </c>
      <c r="CY32" s="123">
        <f>IF('Copy &amp; Paste Roster Report Here'!$A29=CY$7,IF('Copy &amp; Paste Roster Report Here'!$M29="QT",1,0),0)</f>
        <v>0</v>
      </c>
      <c r="CZ32" s="123">
        <f>IF('Copy &amp; Paste Roster Report Here'!$A29=CZ$7,IF('Copy &amp; Paste Roster Report Here'!$M29="QT",1,0),0)</f>
        <v>0</v>
      </c>
      <c r="DA32" s="123">
        <f>IF('Copy &amp; Paste Roster Report Here'!$A29=DA$7,IF('Copy &amp; Paste Roster Report Here'!$M29="QT",1,0),0)</f>
        <v>0</v>
      </c>
      <c r="DB32" s="123">
        <f>IF('Copy &amp; Paste Roster Report Here'!$A29=DB$7,IF('Copy &amp; Paste Roster Report Here'!$M29="QT",1,0),0)</f>
        <v>0</v>
      </c>
      <c r="DC32" s="123">
        <f>IF('Copy &amp; Paste Roster Report Here'!$A29=DC$7,IF('Copy &amp; Paste Roster Report Here'!$M29="QT",1,0),0)</f>
        <v>0</v>
      </c>
      <c r="DD32" s="73">
        <f t="shared" si="15"/>
        <v>0</v>
      </c>
      <c r="DE32" s="124">
        <f>IF('Copy &amp; Paste Roster Report Here'!$A29=DE$7,IF('Copy &amp; Paste Roster Report Here'!$M29="xxxxxxxxxxx",1,0),0)</f>
        <v>0</v>
      </c>
      <c r="DF32" s="124">
        <f>IF('Copy &amp; Paste Roster Report Here'!$A29=DF$7,IF('Copy &amp; Paste Roster Report Here'!$M29="xxxxxxxxxxx",1,0),0)</f>
        <v>0</v>
      </c>
      <c r="DG32" s="124">
        <f>IF('Copy &amp; Paste Roster Report Here'!$A29=DG$7,IF('Copy &amp; Paste Roster Report Here'!$M29="xxxxxxxxxxx",1,0),0)</f>
        <v>0</v>
      </c>
      <c r="DH32" s="124">
        <f>IF('Copy &amp; Paste Roster Report Here'!$A29=DH$7,IF('Copy &amp; Paste Roster Report Here'!$M29="xxxxxxxxxxx",1,0),0)</f>
        <v>0</v>
      </c>
      <c r="DI32" s="124">
        <f>IF('Copy &amp; Paste Roster Report Here'!$A29=DI$7,IF('Copy &amp; Paste Roster Report Here'!$M29="xxxxxxxxxxx",1,0),0)</f>
        <v>0</v>
      </c>
      <c r="DJ32" s="124">
        <f>IF('Copy &amp; Paste Roster Report Here'!$A29=DJ$7,IF('Copy &amp; Paste Roster Report Here'!$M29="xxxxxxxxxxx",1,0),0)</f>
        <v>0</v>
      </c>
      <c r="DK32" s="124">
        <f>IF('Copy &amp; Paste Roster Report Here'!$A29=DK$7,IF('Copy &amp; Paste Roster Report Here'!$M29="xxxxxxxxxxx",1,0),0)</f>
        <v>0</v>
      </c>
      <c r="DL32" s="124">
        <f>IF('Copy &amp; Paste Roster Report Here'!$A29=DL$7,IF('Copy &amp; Paste Roster Report Here'!$M29="xxxxxxxxxxx",1,0),0)</f>
        <v>0</v>
      </c>
      <c r="DM32" s="124">
        <f>IF('Copy &amp; Paste Roster Report Here'!$A29=DM$7,IF('Copy &amp; Paste Roster Report Here'!$M29="xxxxxxxxxxx",1,0),0)</f>
        <v>0</v>
      </c>
      <c r="DN32" s="124">
        <f>IF('Copy &amp; Paste Roster Report Here'!$A29=DN$7,IF('Copy &amp; Paste Roster Report Here'!$M29="xxxxxxxxxxx",1,0),0)</f>
        <v>0</v>
      </c>
      <c r="DO32" s="124">
        <f>IF('Copy &amp; Paste Roster Report Here'!$A29=DO$7,IF('Copy &amp; Paste Roster Report Here'!$M29="xxxxxxxxxxx",1,0),0)</f>
        <v>0</v>
      </c>
      <c r="DP32" s="125">
        <f t="shared" si="16"/>
        <v>0</v>
      </c>
      <c r="DQ32" s="126">
        <f t="shared" si="17"/>
        <v>0</v>
      </c>
    </row>
    <row r="33" spans="1:121" x14ac:dyDescent="0.25">
      <c r="A33" s="111">
        <f t="shared" si="3"/>
        <v>0</v>
      </c>
      <c r="B33" s="111">
        <f t="shared" si="4"/>
        <v>0</v>
      </c>
      <c r="C33" s="112">
        <f>+('Copy &amp; Paste Roster Report Here'!$P30-'Copy &amp; Paste Roster Report Here'!$O30)/30</f>
        <v>0</v>
      </c>
      <c r="D33" s="112">
        <f>+('Copy &amp; Paste Roster Report Here'!$P30-'Copy &amp; Paste Roster Report Here'!$O30)</f>
        <v>0</v>
      </c>
      <c r="E33" s="111">
        <f>'Copy &amp; Paste Roster Report Here'!N30</f>
        <v>0</v>
      </c>
      <c r="F33" s="111" t="str">
        <f t="shared" si="5"/>
        <v>N</v>
      </c>
      <c r="G33" s="111">
        <f>'Copy &amp; Paste Roster Report Here'!R30</f>
        <v>0</v>
      </c>
      <c r="H33" s="113">
        <f t="shared" si="6"/>
        <v>0</v>
      </c>
      <c r="I33" s="112">
        <f>IF(F33="N",$F$5-'Copy &amp; Paste Roster Report Here'!O30,+'Copy &amp; Paste Roster Report Here'!Q30-'Copy &amp; Paste Roster Report Here'!O30)</f>
        <v>0</v>
      </c>
      <c r="J33" s="114">
        <f t="shared" si="7"/>
        <v>0</v>
      </c>
      <c r="K33" s="114">
        <f t="shared" si="8"/>
        <v>0</v>
      </c>
      <c r="L33" s="115">
        <f>'Copy &amp; Paste Roster Report Here'!F30</f>
        <v>0</v>
      </c>
      <c r="M33" s="116">
        <f t="shared" si="9"/>
        <v>0</v>
      </c>
      <c r="N33" s="117">
        <f>IF('Copy &amp; Paste Roster Report Here'!$A30='Analytical Tests'!N$7,IF($F33="Y",+$H33*N$6,0),0)</f>
        <v>0</v>
      </c>
      <c r="O33" s="117">
        <f>IF('Copy &amp; Paste Roster Report Here'!$A30='Analytical Tests'!O$7,IF($F33="Y",+$H33*O$6,0),0)</f>
        <v>0</v>
      </c>
      <c r="P33" s="117">
        <f>IF('Copy &amp; Paste Roster Report Here'!$A30='Analytical Tests'!P$7,IF($F33="Y",+$H33*P$6,0),0)</f>
        <v>0</v>
      </c>
      <c r="Q33" s="117">
        <f>IF('Copy &amp; Paste Roster Report Here'!$A30='Analytical Tests'!Q$7,IF($F33="Y",+$H33*Q$6,0),0)</f>
        <v>0</v>
      </c>
      <c r="R33" s="117">
        <f>IF('Copy &amp; Paste Roster Report Here'!$A30='Analytical Tests'!R$7,IF($F33="Y",+$H33*R$6,0),0)</f>
        <v>0</v>
      </c>
      <c r="S33" s="117">
        <f>IF('Copy &amp; Paste Roster Report Here'!$A30='Analytical Tests'!S$7,IF($F33="Y",+$H33*S$6,0),0)</f>
        <v>0</v>
      </c>
      <c r="T33" s="117">
        <f>IF('Copy &amp; Paste Roster Report Here'!$A30='Analytical Tests'!T$7,IF($F33="Y",+$H33*T$6,0),0)</f>
        <v>0</v>
      </c>
      <c r="U33" s="117">
        <f>IF('Copy &amp; Paste Roster Report Here'!$A30='Analytical Tests'!U$7,IF($F33="Y",+$H33*U$6,0),0)</f>
        <v>0</v>
      </c>
      <c r="V33" s="117">
        <f>IF('Copy &amp; Paste Roster Report Here'!$A30='Analytical Tests'!V$7,IF($F33="Y",+$H33*V$6,0),0)</f>
        <v>0</v>
      </c>
      <c r="W33" s="117">
        <f>IF('Copy &amp; Paste Roster Report Here'!$A30='Analytical Tests'!W$7,IF($F33="Y",+$H33*W$6,0),0)</f>
        <v>0</v>
      </c>
      <c r="X33" s="117">
        <f>IF('Copy &amp; Paste Roster Report Here'!$A30='Analytical Tests'!X$7,IF($F33="Y",+$H33*X$6,0),0)</f>
        <v>0</v>
      </c>
      <c r="Y33" s="117" t="b">
        <f>IF('Copy &amp; Paste Roster Report Here'!$A30='Analytical Tests'!Y$7,IF($F33="N",IF($J33&gt;=$C33,Y$6,+($I33/$D33)*Y$6),0))</f>
        <v>0</v>
      </c>
      <c r="Z33" s="117" t="b">
        <f>IF('Copy &amp; Paste Roster Report Here'!$A30='Analytical Tests'!Z$7,IF($F33="N",IF($J33&gt;=$C33,Z$6,+($I33/$D33)*Z$6),0))</f>
        <v>0</v>
      </c>
      <c r="AA33" s="117" t="b">
        <f>IF('Copy &amp; Paste Roster Report Here'!$A30='Analytical Tests'!AA$7,IF($F33="N",IF($J33&gt;=$C33,AA$6,+($I33/$D33)*AA$6),0))</f>
        <v>0</v>
      </c>
      <c r="AB33" s="117" t="b">
        <f>IF('Copy &amp; Paste Roster Report Here'!$A30='Analytical Tests'!AB$7,IF($F33="N",IF($J33&gt;=$C33,AB$6,+($I33/$D33)*AB$6),0))</f>
        <v>0</v>
      </c>
      <c r="AC33" s="117" t="b">
        <f>IF('Copy &amp; Paste Roster Report Here'!$A30='Analytical Tests'!AC$7,IF($F33="N",IF($J33&gt;=$C33,AC$6,+($I33/$D33)*AC$6),0))</f>
        <v>0</v>
      </c>
      <c r="AD33" s="117" t="b">
        <f>IF('Copy &amp; Paste Roster Report Here'!$A30='Analytical Tests'!AD$7,IF($F33="N",IF($J33&gt;=$C33,AD$6,+($I33/$D33)*AD$6),0))</f>
        <v>0</v>
      </c>
      <c r="AE33" s="117" t="b">
        <f>IF('Copy &amp; Paste Roster Report Here'!$A30='Analytical Tests'!AE$7,IF($F33="N",IF($J33&gt;=$C33,AE$6,+($I33/$D33)*AE$6),0))</f>
        <v>0</v>
      </c>
      <c r="AF33" s="117" t="b">
        <f>IF('Copy &amp; Paste Roster Report Here'!$A30='Analytical Tests'!AF$7,IF($F33="N",IF($J33&gt;=$C33,AF$6,+($I33/$D33)*AF$6),0))</f>
        <v>0</v>
      </c>
      <c r="AG33" s="117" t="b">
        <f>IF('Copy &amp; Paste Roster Report Here'!$A30='Analytical Tests'!AG$7,IF($F33="N",IF($J33&gt;=$C33,AG$6,+($I33/$D33)*AG$6),0))</f>
        <v>0</v>
      </c>
      <c r="AH33" s="117" t="b">
        <f>IF('Copy &amp; Paste Roster Report Here'!$A30='Analytical Tests'!AH$7,IF($F33="N",IF($J33&gt;=$C33,AH$6,+($I33/$D33)*AH$6),0))</f>
        <v>0</v>
      </c>
      <c r="AI33" s="117" t="b">
        <f>IF('Copy &amp; Paste Roster Report Here'!$A30='Analytical Tests'!AI$7,IF($F33="N",IF($J33&gt;=$C33,AI$6,+($I33/$D33)*AI$6),0))</f>
        <v>0</v>
      </c>
      <c r="AJ33" s="79"/>
      <c r="AK33" s="118">
        <f>IF('Copy &amp; Paste Roster Report Here'!$A30=AK$7,IF('Copy &amp; Paste Roster Report Here'!$M30="FT",1,0),0)</f>
        <v>0</v>
      </c>
      <c r="AL33" s="118">
        <f>IF('Copy &amp; Paste Roster Report Here'!$A30=AL$7,IF('Copy &amp; Paste Roster Report Here'!$M30="FT",1,0),0)</f>
        <v>0</v>
      </c>
      <c r="AM33" s="118">
        <f>IF('Copy &amp; Paste Roster Report Here'!$A30=AM$7,IF('Copy &amp; Paste Roster Report Here'!$M30="FT",1,0),0)</f>
        <v>0</v>
      </c>
      <c r="AN33" s="118">
        <f>IF('Copy &amp; Paste Roster Report Here'!$A30=AN$7,IF('Copy &amp; Paste Roster Report Here'!$M30="FT",1,0),0)</f>
        <v>0</v>
      </c>
      <c r="AO33" s="118">
        <f>IF('Copy &amp; Paste Roster Report Here'!$A30=AO$7,IF('Copy &amp; Paste Roster Report Here'!$M30="FT",1,0),0)</f>
        <v>0</v>
      </c>
      <c r="AP33" s="118">
        <f>IF('Copy &amp; Paste Roster Report Here'!$A30=AP$7,IF('Copy &amp; Paste Roster Report Here'!$M30="FT",1,0),0)</f>
        <v>0</v>
      </c>
      <c r="AQ33" s="118">
        <f>IF('Copy &amp; Paste Roster Report Here'!$A30=AQ$7,IF('Copy &amp; Paste Roster Report Here'!$M30="FT",1,0),0)</f>
        <v>0</v>
      </c>
      <c r="AR33" s="118">
        <f>IF('Copy &amp; Paste Roster Report Here'!$A30=AR$7,IF('Copy &amp; Paste Roster Report Here'!$M30="FT",1,0),0)</f>
        <v>0</v>
      </c>
      <c r="AS33" s="118">
        <f>IF('Copy &amp; Paste Roster Report Here'!$A30=AS$7,IF('Copy &amp; Paste Roster Report Here'!$M30="FT",1,0),0)</f>
        <v>0</v>
      </c>
      <c r="AT33" s="118">
        <f>IF('Copy &amp; Paste Roster Report Here'!$A30=AT$7,IF('Copy &amp; Paste Roster Report Here'!$M30="FT",1,0),0)</f>
        <v>0</v>
      </c>
      <c r="AU33" s="118">
        <f>IF('Copy &amp; Paste Roster Report Here'!$A30=AU$7,IF('Copy &amp; Paste Roster Report Here'!$M30="FT",1,0),0)</f>
        <v>0</v>
      </c>
      <c r="AV33" s="73">
        <f t="shared" si="10"/>
        <v>0</v>
      </c>
      <c r="AW33" s="119">
        <f>IF('Copy &amp; Paste Roster Report Here'!$A30=AW$7,IF('Copy &amp; Paste Roster Report Here'!$M30="HT",1,0),0)</f>
        <v>0</v>
      </c>
      <c r="AX33" s="119">
        <f>IF('Copy &amp; Paste Roster Report Here'!$A30=AX$7,IF('Copy &amp; Paste Roster Report Here'!$M30="HT",1,0),0)</f>
        <v>0</v>
      </c>
      <c r="AY33" s="119">
        <f>IF('Copy &amp; Paste Roster Report Here'!$A30=AY$7,IF('Copy &amp; Paste Roster Report Here'!$M30="HT",1,0),0)</f>
        <v>0</v>
      </c>
      <c r="AZ33" s="119">
        <f>IF('Copy &amp; Paste Roster Report Here'!$A30=AZ$7,IF('Copy &amp; Paste Roster Report Here'!$M30="HT",1,0),0)</f>
        <v>0</v>
      </c>
      <c r="BA33" s="119">
        <f>IF('Copy &amp; Paste Roster Report Here'!$A30=BA$7,IF('Copy &amp; Paste Roster Report Here'!$M30="HT",1,0),0)</f>
        <v>0</v>
      </c>
      <c r="BB33" s="119">
        <f>IF('Copy &amp; Paste Roster Report Here'!$A30=BB$7,IF('Copy &amp; Paste Roster Report Here'!$M30="HT",1,0),0)</f>
        <v>0</v>
      </c>
      <c r="BC33" s="119">
        <f>IF('Copy &amp; Paste Roster Report Here'!$A30=BC$7,IF('Copy &amp; Paste Roster Report Here'!$M30="HT",1,0),0)</f>
        <v>0</v>
      </c>
      <c r="BD33" s="119">
        <f>IF('Copy &amp; Paste Roster Report Here'!$A30=BD$7,IF('Copy &amp; Paste Roster Report Here'!$M30="HT",1,0),0)</f>
        <v>0</v>
      </c>
      <c r="BE33" s="119">
        <f>IF('Copy &amp; Paste Roster Report Here'!$A30=BE$7,IF('Copy &amp; Paste Roster Report Here'!$M30="HT",1,0),0)</f>
        <v>0</v>
      </c>
      <c r="BF33" s="119">
        <f>IF('Copy &amp; Paste Roster Report Here'!$A30=BF$7,IF('Copy &amp; Paste Roster Report Here'!$M30="HT",1,0),0)</f>
        <v>0</v>
      </c>
      <c r="BG33" s="119">
        <f>IF('Copy &amp; Paste Roster Report Here'!$A30=BG$7,IF('Copy &amp; Paste Roster Report Here'!$M30="HT",1,0),0)</f>
        <v>0</v>
      </c>
      <c r="BH33" s="73">
        <f t="shared" si="11"/>
        <v>0</v>
      </c>
      <c r="BI33" s="120">
        <f>IF('Copy &amp; Paste Roster Report Here'!$A30=BI$7,IF('Copy &amp; Paste Roster Report Here'!$M30="MT",1,0),0)</f>
        <v>0</v>
      </c>
      <c r="BJ33" s="120">
        <f>IF('Copy &amp; Paste Roster Report Here'!$A30=BJ$7,IF('Copy &amp; Paste Roster Report Here'!$M30="MT",1,0),0)</f>
        <v>0</v>
      </c>
      <c r="BK33" s="120">
        <f>IF('Copy &amp; Paste Roster Report Here'!$A30=BK$7,IF('Copy &amp; Paste Roster Report Here'!$M30="MT",1,0),0)</f>
        <v>0</v>
      </c>
      <c r="BL33" s="120">
        <f>IF('Copy &amp; Paste Roster Report Here'!$A30=BL$7,IF('Copy &amp; Paste Roster Report Here'!$M30="MT",1,0),0)</f>
        <v>0</v>
      </c>
      <c r="BM33" s="120">
        <f>IF('Copy &amp; Paste Roster Report Here'!$A30=BM$7,IF('Copy &amp; Paste Roster Report Here'!$M30="MT",1,0),0)</f>
        <v>0</v>
      </c>
      <c r="BN33" s="120">
        <f>IF('Copy &amp; Paste Roster Report Here'!$A30=BN$7,IF('Copy &amp; Paste Roster Report Here'!$M30="MT",1,0),0)</f>
        <v>0</v>
      </c>
      <c r="BO33" s="120">
        <f>IF('Copy &amp; Paste Roster Report Here'!$A30=BO$7,IF('Copy &amp; Paste Roster Report Here'!$M30="MT",1,0),0)</f>
        <v>0</v>
      </c>
      <c r="BP33" s="120">
        <f>IF('Copy &amp; Paste Roster Report Here'!$A30=BP$7,IF('Copy &amp; Paste Roster Report Here'!$M30="MT",1,0),0)</f>
        <v>0</v>
      </c>
      <c r="BQ33" s="120">
        <f>IF('Copy &amp; Paste Roster Report Here'!$A30=BQ$7,IF('Copy &amp; Paste Roster Report Here'!$M30="MT",1,0),0)</f>
        <v>0</v>
      </c>
      <c r="BR33" s="120">
        <f>IF('Copy &amp; Paste Roster Report Here'!$A30=BR$7,IF('Copy &amp; Paste Roster Report Here'!$M30="MT",1,0),0)</f>
        <v>0</v>
      </c>
      <c r="BS33" s="120">
        <f>IF('Copy &amp; Paste Roster Report Here'!$A30=BS$7,IF('Copy &amp; Paste Roster Report Here'!$M30="MT",1,0),0)</f>
        <v>0</v>
      </c>
      <c r="BT33" s="73">
        <f t="shared" si="12"/>
        <v>0</v>
      </c>
      <c r="BU33" s="121">
        <f>IF('Copy &amp; Paste Roster Report Here'!$A30=BU$7,IF('Copy &amp; Paste Roster Report Here'!$M30="fy",1,0),0)</f>
        <v>0</v>
      </c>
      <c r="BV33" s="121">
        <f>IF('Copy &amp; Paste Roster Report Here'!$A30=BV$7,IF('Copy &amp; Paste Roster Report Here'!$M30="fy",1,0),0)</f>
        <v>0</v>
      </c>
      <c r="BW33" s="121">
        <f>IF('Copy &amp; Paste Roster Report Here'!$A30=BW$7,IF('Copy &amp; Paste Roster Report Here'!$M30="fy",1,0),0)</f>
        <v>0</v>
      </c>
      <c r="BX33" s="121">
        <f>IF('Copy &amp; Paste Roster Report Here'!$A30=BX$7,IF('Copy &amp; Paste Roster Report Here'!$M30="fy",1,0),0)</f>
        <v>0</v>
      </c>
      <c r="BY33" s="121">
        <f>IF('Copy &amp; Paste Roster Report Here'!$A30=BY$7,IF('Copy &amp; Paste Roster Report Here'!$M30="fy",1,0),0)</f>
        <v>0</v>
      </c>
      <c r="BZ33" s="121">
        <f>IF('Copy &amp; Paste Roster Report Here'!$A30=BZ$7,IF('Copy &amp; Paste Roster Report Here'!$M30="fy",1,0),0)</f>
        <v>0</v>
      </c>
      <c r="CA33" s="121">
        <f>IF('Copy &amp; Paste Roster Report Here'!$A30=CA$7,IF('Copy &amp; Paste Roster Report Here'!$M30="fy",1,0),0)</f>
        <v>0</v>
      </c>
      <c r="CB33" s="121">
        <f>IF('Copy &amp; Paste Roster Report Here'!$A30=CB$7,IF('Copy &amp; Paste Roster Report Here'!$M30="fy",1,0),0)</f>
        <v>0</v>
      </c>
      <c r="CC33" s="121">
        <f>IF('Copy &amp; Paste Roster Report Here'!$A30=CC$7,IF('Copy &amp; Paste Roster Report Here'!$M30="fy",1,0),0)</f>
        <v>0</v>
      </c>
      <c r="CD33" s="121">
        <f>IF('Copy &amp; Paste Roster Report Here'!$A30=CD$7,IF('Copy &amp; Paste Roster Report Here'!$M30="fy",1,0),0)</f>
        <v>0</v>
      </c>
      <c r="CE33" s="121">
        <f>IF('Copy &amp; Paste Roster Report Here'!$A30=CE$7,IF('Copy &amp; Paste Roster Report Here'!$M30="fy",1,0),0)</f>
        <v>0</v>
      </c>
      <c r="CF33" s="73">
        <f t="shared" si="13"/>
        <v>0</v>
      </c>
      <c r="CG33" s="122">
        <f>IF('Copy &amp; Paste Roster Report Here'!$A30=CG$7,IF('Copy &amp; Paste Roster Report Here'!$M30="RH",1,0),0)</f>
        <v>0</v>
      </c>
      <c r="CH33" s="122">
        <f>IF('Copy &amp; Paste Roster Report Here'!$A30=CH$7,IF('Copy &amp; Paste Roster Report Here'!$M30="RH",1,0),0)</f>
        <v>0</v>
      </c>
      <c r="CI33" s="122">
        <f>IF('Copy &amp; Paste Roster Report Here'!$A30=CI$7,IF('Copy &amp; Paste Roster Report Here'!$M30="RH",1,0),0)</f>
        <v>0</v>
      </c>
      <c r="CJ33" s="122">
        <f>IF('Copy &amp; Paste Roster Report Here'!$A30=CJ$7,IF('Copy &amp; Paste Roster Report Here'!$M30="RH",1,0),0)</f>
        <v>0</v>
      </c>
      <c r="CK33" s="122">
        <f>IF('Copy &amp; Paste Roster Report Here'!$A30=CK$7,IF('Copy &amp; Paste Roster Report Here'!$M30="RH",1,0),0)</f>
        <v>0</v>
      </c>
      <c r="CL33" s="122">
        <f>IF('Copy &amp; Paste Roster Report Here'!$A30=CL$7,IF('Copy &amp; Paste Roster Report Here'!$M30="RH",1,0),0)</f>
        <v>0</v>
      </c>
      <c r="CM33" s="122">
        <f>IF('Copy &amp; Paste Roster Report Here'!$A30=CM$7,IF('Copy &amp; Paste Roster Report Here'!$M30="RH",1,0),0)</f>
        <v>0</v>
      </c>
      <c r="CN33" s="122">
        <f>IF('Copy &amp; Paste Roster Report Here'!$A30=CN$7,IF('Copy &amp; Paste Roster Report Here'!$M30="RH",1,0),0)</f>
        <v>0</v>
      </c>
      <c r="CO33" s="122">
        <f>IF('Copy &amp; Paste Roster Report Here'!$A30=CO$7,IF('Copy &amp; Paste Roster Report Here'!$M30="RH",1,0),0)</f>
        <v>0</v>
      </c>
      <c r="CP33" s="122">
        <f>IF('Copy &amp; Paste Roster Report Here'!$A30=CP$7,IF('Copy &amp; Paste Roster Report Here'!$M30="RH",1,0),0)</f>
        <v>0</v>
      </c>
      <c r="CQ33" s="122">
        <f>IF('Copy &amp; Paste Roster Report Here'!$A30=CQ$7,IF('Copy &amp; Paste Roster Report Here'!$M30="RH",1,0),0)</f>
        <v>0</v>
      </c>
      <c r="CR33" s="73">
        <f t="shared" si="14"/>
        <v>0</v>
      </c>
      <c r="CS33" s="123">
        <f>IF('Copy &amp; Paste Roster Report Here'!$A30=CS$7,IF('Copy &amp; Paste Roster Report Here'!$M30="QT",1,0),0)</f>
        <v>0</v>
      </c>
      <c r="CT33" s="123">
        <f>IF('Copy &amp; Paste Roster Report Here'!$A30=CT$7,IF('Copy &amp; Paste Roster Report Here'!$M30="QT",1,0),0)</f>
        <v>0</v>
      </c>
      <c r="CU33" s="123">
        <f>IF('Copy &amp; Paste Roster Report Here'!$A30=CU$7,IF('Copy &amp; Paste Roster Report Here'!$M30="QT",1,0),0)</f>
        <v>0</v>
      </c>
      <c r="CV33" s="123">
        <f>IF('Copy &amp; Paste Roster Report Here'!$A30=CV$7,IF('Copy &amp; Paste Roster Report Here'!$M30="QT",1,0),0)</f>
        <v>0</v>
      </c>
      <c r="CW33" s="123">
        <f>IF('Copy &amp; Paste Roster Report Here'!$A30=CW$7,IF('Copy &amp; Paste Roster Report Here'!$M30="QT",1,0),0)</f>
        <v>0</v>
      </c>
      <c r="CX33" s="123">
        <f>IF('Copy &amp; Paste Roster Report Here'!$A30=CX$7,IF('Copy &amp; Paste Roster Report Here'!$M30="QT",1,0),0)</f>
        <v>0</v>
      </c>
      <c r="CY33" s="123">
        <f>IF('Copy &amp; Paste Roster Report Here'!$A30=CY$7,IF('Copy &amp; Paste Roster Report Here'!$M30="QT",1,0),0)</f>
        <v>0</v>
      </c>
      <c r="CZ33" s="123">
        <f>IF('Copy &amp; Paste Roster Report Here'!$A30=CZ$7,IF('Copy &amp; Paste Roster Report Here'!$M30="QT",1,0),0)</f>
        <v>0</v>
      </c>
      <c r="DA33" s="123">
        <f>IF('Copy &amp; Paste Roster Report Here'!$A30=DA$7,IF('Copy &amp; Paste Roster Report Here'!$M30="QT",1,0),0)</f>
        <v>0</v>
      </c>
      <c r="DB33" s="123">
        <f>IF('Copy &amp; Paste Roster Report Here'!$A30=DB$7,IF('Copy &amp; Paste Roster Report Here'!$M30="QT",1,0),0)</f>
        <v>0</v>
      </c>
      <c r="DC33" s="123">
        <f>IF('Copy &amp; Paste Roster Report Here'!$A30=DC$7,IF('Copy &amp; Paste Roster Report Here'!$M30="QT",1,0),0)</f>
        <v>0</v>
      </c>
      <c r="DD33" s="73">
        <f t="shared" si="15"/>
        <v>0</v>
      </c>
      <c r="DE33" s="124">
        <f>IF('Copy &amp; Paste Roster Report Here'!$A30=DE$7,IF('Copy &amp; Paste Roster Report Here'!$M30="xxxxxxxxxxx",1,0),0)</f>
        <v>0</v>
      </c>
      <c r="DF33" s="124">
        <f>IF('Copy &amp; Paste Roster Report Here'!$A30=DF$7,IF('Copy &amp; Paste Roster Report Here'!$M30="xxxxxxxxxxx",1,0),0)</f>
        <v>0</v>
      </c>
      <c r="DG33" s="124">
        <f>IF('Copy &amp; Paste Roster Report Here'!$A30=DG$7,IF('Copy &amp; Paste Roster Report Here'!$M30="xxxxxxxxxxx",1,0),0)</f>
        <v>0</v>
      </c>
      <c r="DH33" s="124">
        <f>IF('Copy &amp; Paste Roster Report Here'!$A30=DH$7,IF('Copy &amp; Paste Roster Report Here'!$M30="xxxxxxxxxxx",1,0),0)</f>
        <v>0</v>
      </c>
      <c r="DI33" s="124">
        <f>IF('Copy &amp; Paste Roster Report Here'!$A30=DI$7,IF('Copy &amp; Paste Roster Report Here'!$M30="xxxxxxxxxxx",1,0),0)</f>
        <v>0</v>
      </c>
      <c r="DJ33" s="124">
        <f>IF('Copy &amp; Paste Roster Report Here'!$A30=DJ$7,IF('Copy &amp; Paste Roster Report Here'!$M30="xxxxxxxxxxx",1,0),0)</f>
        <v>0</v>
      </c>
      <c r="DK33" s="124">
        <f>IF('Copy &amp; Paste Roster Report Here'!$A30=DK$7,IF('Copy &amp; Paste Roster Report Here'!$M30="xxxxxxxxxxx",1,0),0)</f>
        <v>0</v>
      </c>
      <c r="DL33" s="124">
        <f>IF('Copy &amp; Paste Roster Report Here'!$A30=DL$7,IF('Copy &amp; Paste Roster Report Here'!$M30="xxxxxxxxxxx",1,0),0)</f>
        <v>0</v>
      </c>
      <c r="DM33" s="124">
        <f>IF('Copy &amp; Paste Roster Report Here'!$A30=DM$7,IF('Copy &amp; Paste Roster Report Here'!$M30="xxxxxxxxxxx",1,0),0)</f>
        <v>0</v>
      </c>
      <c r="DN33" s="124">
        <f>IF('Copy &amp; Paste Roster Report Here'!$A30=DN$7,IF('Copy &amp; Paste Roster Report Here'!$M30="xxxxxxxxxxx",1,0),0)</f>
        <v>0</v>
      </c>
      <c r="DO33" s="124">
        <f>IF('Copy &amp; Paste Roster Report Here'!$A30=DO$7,IF('Copy &amp; Paste Roster Report Here'!$M30="xxxxxxxxxxx",1,0),0)</f>
        <v>0</v>
      </c>
      <c r="DP33" s="125">
        <f t="shared" si="16"/>
        <v>0</v>
      </c>
      <c r="DQ33" s="126">
        <f t="shared" si="17"/>
        <v>0</v>
      </c>
    </row>
    <row r="34" spans="1:121" x14ac:dyDescent="0.25">
      <c r="A34" s="111">
        <f t="shared" si="3"/>
        <v>0</v>
      </c>
      <c r="B34" s="111">
        <f t="shared" si="4"/>
        <v>0</v>
      </c>
      <c r="C34" s="112">
        <f>+('Copy &amp; Paste Roster Report Here'!$P31-'Copy &amp; Paste Roster Report Here'!$O31)/30</f>
        <v>0</v>
      </c>
      <c r="D34" s="112">
        <f>+('Copy &amp; Paste Roster Report Here'!$P31-'Copy &amp; Paste Roster Report Here'!$O31)</f>
        <v>0</v>
      </c>
      <c r="E34" s="111">
        <f>'Copy &amp; Paste Roster Report Here'!N31</f>
        <v>0</v>
      </c>
      <c r="F34" s="111" t="str">
        <f t="shared" si="5"/>
        <v>N</v>
      </c>
      <c r="G34" s="111">
        <f>'Copy &amp; Paste Roster Report Here'!R31</f>
        <v>0</v>
      </c>
      <c r="H34" s="113">
        <f t="shared" si="6"/>
        <v>0</v>
      </c>
      <c r="I34" s="112">
        <f>IF(F34="N",$F$5-'Copy &amp; Paste Roster Report Here'!O31,+'Copy &amp; Paste Roster Report Here'!Q31-'Copy &amp; Paste Roster Report Here'!O31)</f>
        <v>0</v>
      </c>
      <c r="J34" s="114">
        <f t="shared" si="7"/>
        <v>0</v>
      </c>
      <c r="K34" s="114">
        <f t="shared" si="8"/>
        <v>0</v>
      </c>
      <c r="L34" s="115">
        <f>'Copy &amp; Paste Roster Report Here'!F31</f>
        <v>0</v>
      </c>
      <c r="M34" s="116">
        <f t="shared" si="9"/>
        <v>0</v>
      </c>
      <c r="N34" s="117">
        <f>IF('Copy &amp; Paste Roster Report Here'!$A31='Analytical Tests'!N$7,IF($F34="Y",+$H34*N$6,0),0)</f>
        <v>0</v>
      </c>
      <c r="O34" s="117">
        <f>IF('Copy &amp; Paste Roster Report Here'!$A31='Analytical Tests'!O$7,IF($F34="Y",+$H34*O$6,0),0)</f>
        <v>0</v>
      </c>
      <c r="P34" s="117">
        <f>IF('Copy &amp; Paste Roster Report Here'!$A31='Analytical Tests'!P$7,IF($F34="Y",+$H34*P$6,0),0)</f>
        <v>0</v>
      </c>
      <c r="Q34" s="117">
        <f>IF('Copy &amp; Paste Roster Report Here'!$A31='Analytical Tests'!Q$7,IF($F34="Y",+$H34*Q$6,0),0)</f>
        <v>0</v>
      </c>
      <c r="R34" s="117">
        <f>IF('Copy &amp; Paste Roster Report Here'!$A31='Analytical Tests'!R$7,IF($F34="Y",+$H34*R$6,0),0)</f>
        <v>0</v>
      </c>
      <c r="S34" s="117">
        <f>IF('Copy &amp; Paste Roster Report Here'!$A31='Analytical Tests'!S$7,IF($F34="Y",+$H34*S$6,0),0)</f>
        <v>0</v>
      </c>
      <c r="T34" s="117">
        <f>IF('Copy &amp; Paste Roster Report Here'!$A31='Analytical Tests'!T$7,IF($F34="Y",+$H34*T$6,0),0)</f>
        <v>0</v>
      </c>
      <c r="U34" s="117">
        <f>IF('Copy &amp; Paste Roster Report Here'!$A31='Analytical Tests'!U$7,IF($F34="Y",+$H34*U$6,0),0)</f>
        <v>0</v>
      </c>
      <c r="V34" s="117">
        <f>IF('Copy &amp; Paste Roster Report Here'!$A31='Analytical Tests'!V$7,IF($F34="Y",+$H34*V$6,0),0)</f>
        <v>0</v>
      </c>
      <c r="W34" s="117">
        <f>IF('Copy &amp; Paste Roster Report Here'!$A31='Analytical Tests'!W$7,IF($F34="Y",+$H34*W$6,0),0)</f>
        <v>0</v>
      </c>
      <c r="X34" s="117">
        <f>IF('Copy &amp; Paste Roster Report Here'!$A31='Analytical Tests'!X$7,IF($F34="Y",+$H34*X$6,0),0)</f>
        <v>0</v>
      </c>
      <c r="Y34" s="117" t="b">
        <f>IF('Copy &amp; Paste Roster Report Here'!$A31='Analytical Tests'!Y$7,IF($F34="N",IF($J34&gt;=$C34,Y$6,+($I34/$D34)*Y$6),0))</f>
        <v>0</v>
      </c>
      <c r="Z34" s="117" t="b">
        <f>IF('Copy &amp; Paste Roster Report Here'!$A31='Analytical Tests'!Z$7,IF($F34="N",IF($J34&gt;=$C34,Z$6,+($I34/$D34)*Z$6),0))</f>
        <v>0</v>
      </c>
      <c r="AA34" s="117" t="b">
        <f>IF('Copy &amp; Paste Roster Report Here'!$A31='Analytical Tests'!AA$7,IF($F34="N",IF($J34&gt;=$C34,AA$6,+($I34/$D34)*AA$6),0))</f>
        <v>0</v>
      </c>
      <c r="AB34" s="117" t="b">
        <f>IF('Copy &amp; Paste Roster Report Here'!$A31='Analytical Tests'!AB$7,IF($F34="N",IF($J34&gt;=$C34,AB$6,+($I34/$D34)*AB$6),0))</f>
        <v>0</v>
      </c>
      <c r="AC34" s="117" t="b">
        <f>IF('Copy &amp; Paste Roster Report Here'!$A31='Analytical Tests'!AC$7,IF($F34="N",IF($J34&gt;=$C34,AC$6,+($I34/$D34)*AC$6),0))</f>
        <v>0</v>
      </c>
      <c r="AD34" s="117" t="b">
        <f>IF('Copy &amp; Paste Roster Report Here'!$A31='Analytical Tests'!AD$7,IF($F34="N",IF($J34&gt;=$C34,AD$6,+($I34/$D34)*AD$6),0))</f>
        <v>0</v>
      </c>
      <c r="AE34" s="117" t="b">
        <f>IF('Copy &amp; Paste Roster Report Here'!$A31='Analytical Tests'!AE$7,IF($F34="N",IF($J34&gt;=$C34,AE$6,+($I34/$D34)*AE$6),0))</f>
        <v>0</v>
      </c>
      <c r="AF34" s="117" t="b">
        <f>IF('Copy &amp; Paste Roster Report Here'!$A31='Analytical Tests'!AF$7,IF($F34="N",IF($J34&gt;=$C34,AF$6,+($I34/$D34)*AF$6),0))</f>
        <v>0</v>
      </c>
      <c r="AG34" s="117" t="b">
        <f>IF('Copy &amp; Paste Roster Report Here'!$A31='Analytical Tests'!AG$7,IF($F34="N",IF($J34&gt;=$C34,AG$6,+($I34/$D34)*AG$6),0))</f>
        <v>0</v>
      </c>
      <c r="AH34" s="117" t="b">
        <f>IF('Copy &amp; Paste Roster Report Here'!$A31='Analytical Tests'!AH$7,IF($F34="N",IF($J34&gt;=$C34,AH$6,+($I34/$D34)*AH$6),0))</f>
        <v>0</v>
      </c>
      <c r="AI34" s="117" t="b">
        <f>IF('Copy &amp; Paste Roster Report Here'!$A31='Analytical Tests'!AI$7,IF($F34="N",IF($J34&gt;=$C34,AI$6,+($I34/$D34)*AI$6),0))</f>
        <v>0</v>
      </c>
      <c r="AJ34" s="79"/>
      <c r="AK34" s="118">
        <f>IF('Copy &amp; Paste Roster Report Here'!$A31=AK$7,IF('Copy &amp; Paste Roster Report Here'!$M31="FT",1,0),0)</f>
        <v>0</v>
      </c>
      <c r="AL34" s="118">
        <f>IF('Copy &amp; Paste Roster Report Here'!$A31=AL$7,IF('Copy &amp; Paste Roster Report Here'!$M31="FT",1,0),0)</f>
        <v>0</v>
      </c>
      <c r="AM34" s="118">
        <f>IF('Copy &amp; Paste Roster Report Here'!$A31=AM$7,IF('Copy &amp; Paste Roster Report Here'!$M31="FT",1,0),0)</f>
        <v>0</v>
      </c>
      <c r="AN34" s="118">
        <f>IF('Copy &amp; Paste Roster Report Here'!$A31=AN$7,IF('Copy &amp; Paste Roster Report Here'!$M31="FT",1,0),0)</f>
        <v>0</v>
      </c>
      <c r="AO34" s="118">
        <f>IF('Copy &amp; Paste Roster Report Here'!$A31=AO$7,IF('Copy &amp; Paste Roster Report Here'!$M31="FT",1,0),0)</f>
        <v>0</v>
      </c>
      <c r="AP34" s="118">
        <f>IF('Copy &amp; Paste Roster Report Here'!$A31=AP$7,IF('Copy &amp; Paste Roster Report Here'!$M31="FT",1,0),0)</f>
        <v>0</v>
      </c>
      <c r="AQ34" s="118">
        <f>IF('Copy &amp; Paste Roster Report Here'!$A31=AQ$7,IF('Copy &amp; Paste Roster Report Here'!$M31="FT",1,0),0)</f>
        <v>0</v>
      </c>
      <c r="AR34" s="118">
        <f>IF('Copy &amp; Paste Roster Report Here'!$A31=AR$7,IF('Copy &amp; Paste Roster Report Here'!$M31="FT",1,0),0)</f>
        <v>0</v>
      </c>
      <c r="AS34" s="118">
        <f>IF('Copy &amp; Paste Roster Report Here'!$A31=AS$7,IF('Copy &amp; Paste Roster Report Here'!$M31="FT",1,0),0)</f>
        <v>0</v>
      </c>
      <c r="AT34" s="118">
        <f>IF('Copy &amp; Paste Roster Report Here'!$A31=AT$7,IF('Copy &amp; Paste Roster Report Here'!$M31="FT",1,0),0)</f>
        <v>0</v>
      </c>
      <c r="AU34" s="118">
        <f>IF('Copy &amp; Paste Roster Report Here'!$A31=AU$7,IF('Copy &amp; Paste Roster Report Here'!$M31="FT",1,0),0)</f>
        <v>0</v>
      </c>
      <c r="AV34" s="73">
        <f t="shared" si="10"/>
        <v>0</v>
      </c>
      <c r="AW34" s="119">
        <f>IF('Copy &amp; Paste Roster Report Here'!$A31=AW$7,IF('Copy &amp; Paste Roster Report Here'!$M31="HT",1,0),0)</f>
        <v>0</v>
      </c>
      <c r="AX34" s="119">
        <f>IF('Copy &amp; Paste Roster Report Here'!$A31=AX$7,IF('Copy &amp; Paste Roster Report Here'!$M31="HT",1,0),0)</f>
        <v>0</v>
      </c>
      <c r="AY34" s="119">
        <f>IF('Copy &amp; Paste Roster Report Here'!$A31=AY$7,IF('Copy &amp; Paste Roster Report Here'!$M31="HT",1,0),0)</f>
        <v>0</v>
      </c>
      <c r="AZ34" s="119">
        <f>IF('Copy &amp; Paste Roster Report Here'!$A31=AZ$7,IF('Copy &amp; Paste Roster Report Here'!$M31="HT",1,0),0)</f>
        <v>0</v>
      </c>
      <c r="BA34" s="119">
        <f>IF('Copy &amp; Paste Roster Report Here'!$A31=BA$7,IF('Copy &amp; Paste Roster Report Here'!$M31="HT",1,0),0)</f>
        <v>0</v>
      </c>
      <c r="BB34" s="119">
        <f>IF('Copy &amp; Paste Roster Report Here'!$A31=BB$7,IF('Copy &amp; Paste Roster Report Here'!$M31="HT",1,0),0)</f>
        <v>0</v>
      </c>
      <c r="BC34" s="119">
        <f>IF('Copy &amp; Paste Roster Report Here'!$A31=BC$7,IF('Copy &amp; Paste Roster Report Here'!$M31="HT",1,0),0)</f>
        <v>0</v>
      </c>
      <c r="BD34" s="119">
        <f>IF('Copy &amp; Paste Roster Report Here'!$A31=BD$7,IF('Copy &amp; Paste Roster Report Here'!$M31="HT",1,0),0)</f>
        <v>0</v>
      </c>
      <c r="BE34" s="119">
        <f>IF('Copy &amp; Paste Roster Report Here'!$A31=BE$7,IF('Copy &amp; Paste Roster Report Here'!$M31="HT",1,0),0)</f>
        <v>0</v>
      </c>
      <c r="BF34" s="119">
        <f>IF('Copy &amp; Paste Roster Report Here'!$A31=BF$7,IF('Copy &amp; Paste Roster Report Here'!$M31="HT",1,0),0)</f>
        <v>0</v>
      </c>
      <c r="BG34" s="119">
        <f>IF('Copy &amp; Paste Roster Report Here'!$A31=BG$7,IF('Copy &amp; Paste Roster Report Here'!$M31="HT",1,0),0)</f>
        <v>0</v>
      </c>
      <c r="BH34" s="73">
        <f t="shared" si="11"/>
        <v>0</v>
      </c>
      <c r="BI34" s="120">
        <f>IF('Copy &amp; Paste Roster Report Here'!$A31=BI$7,IF('Copy &amp; Paste Roster Report Here'!$M31="MT",1,0),0)</f>
        <v>0</v>
      </c>
      <c r="BJ34" s="120">
        <f>IF('Copy &amp; Paste Roster Report Here'!$A31=BJ$7,IF('Copy &amp; Paste Roster Report Here'!$M31="MT",1,0),0)</f>
        <v>0</v>
      </c>
      <c r="BK34" s="120">
        <f>IF('Copy &amp; Paste Roster Report Here'!$A31=BK$7,IF('Copy &amp; Paste Roster Report Here'!$M31="MT",1,0),0)</f>
        <v>0</v>
      </c>
      <c r="BL34" s="120">
        <f>IF('Copy &amp; Paste Roster Report Here'!$A31=BL$7,IF('Copy &amp; Paste Roster Report Here'!$M31="MT",1,0),0)</f>
        <v>0</v>
      </c>
      <c r="BM34" s="120">
        <f>IF('Copy &amp; Paste Roster Report Here'!$A31=BM$7,IF('Copy &amp; Paste Roster Report Here'!$M31="MT",1,0),0)</f>
        <v>0</v>
      </c>
      <c r="BN34" s="120">
        <f>IF('Copy &amp; Paste Roster Report Here'!$A31=BN$7,IF('Copy &amp; Paste Roster Report Here'!$M31="MT",1,0),0)</f>
        <v>0</v>
      </c>
      <c r="BO34" s="120">
        <f>IF('Copy &amp; Paste Roster Report Here'!$A31=BO$7,IF('Copy &amp; Paste Roster Report Here'!$M31="MT",1,0),0)</f>
        <v>0</v>
      </c>
      <c r="BP34" s="120">
        <f>IF('Copy &amp; Paste Roster Report Here'!$A31=BP$7,IF('Copy &amp; Paste Roster Report Here'!$M31="MT",1,0),0)</f>
        <v>0</v>
      </c>
      <c r="BQ34" s="120">
        <f>IF('Copy &amp; Paste Roster Report Here'!$A31=BQ$7,IF('Copy &amp; Paste Roster Report Here'!$M31="MT",1,0),0)</f>
        <v>0</v>
      </c>
      <c r="BR34" s="120">
        <f>IF('Copy &amp; Paste Roster Report Here'!$A31=BR$7,IF('Copy &amp; Paste Roster Report Here'!$M31="MT",1,0),0)</f>
        <v>0</v>
      </c>
      <c r="BS34" s="120">
        <f>IF('Copy &amp; Paste Roster Report Here'!$A31=BS$7,IF('Copy &amp; Paste Roster Report Here'!$M31="MT",1,0),0)</f>
        <v>0</v>
      </c>
      <c r="BT34" s="73">
        <f t="shared" si="12"/>
        <v>0</v>
      </c>
      <c r="BU34" s="121">
        <f>IF('Copy &amp; Paste Roster Report Here'!$A31=BU$7,IF('Copy &amp; Paste Roster Report Here'!$M31="fy",1,0),0)</f>
        <v>0</v>
      </c>
      <c r="BV34" s="121">
        <f>IF('Copy &amp; Paste Roster Report Here'!$A31=BV$7,IF('Copy &amp; Paste Roster Report Here'!$M31="fy",1,0),0)</f>
        <v>0</v>
      </c>
      <c r="BW34" s="121">
        <f>IF('Copy &amp; Paste Roster Report Here'!$A31=BW$7,IF('Copy &amp; Paste Roster Report Here'!$M31="fy",1,0),0)</f>
        <v>0</v>
      </c>
      <c r="BX34" s="121">
        <f>IF('Copy &amp; Paste Roster Report Here'!$A31=BX$7,IF('Copy &amp; Paste Roster Report Here'!$M31="fy",1,0),0)</f>
        <v>0</v>
      </c>
      <c r="BY34" s="121">
        <f>IF('Copy &amp; Paste Roster Report Here'!$A31=BY$7,IF('Copy &amp; Paste Roster Report Here'!$M31="fy",1,0),0)</f>
        <v>0</v>
      </c>
      <c r="BZ34" s="121">
        <f>IF('Copy &amp; Paste Roster Report Here'!$A31=BZ$7,IF('Copy &amp; Paste Roster Report Here'!$M31="fy",1,0),0)</f>
        <v>0</v>
      </c>
      <c r="CA34" s="121">
        <f>IF('Copy &amp; Paste Roster Report Here'!$A31=CA$7,IF('Copy &amp; Paste Roster Report Here'!$M31="fy",1,0),0)</f>
        <v>0</v>
      </c>
      <c r="CB34" s="121">
        <f>IF('Copy &amp; Paste Roster Report Here'!$A31=CB$7,IF('Copy &amp; Paste Roster Report Here'!$M31="fy",1,0),0)</f>
        <v>0</v>
      </c>
      <c r="CC34" s="121">
        <f>IF('Copy &amp; Paste Roster Report Here'!$A31=CC$7,IF('Copy &amp; Paste Roster Report Here'!$M31="fy",1,0),0)</f>
        <v>0</v>
      </c>
      <c r="CD34" s="121">
        <f>IF('Copy &amp; Paste Roster Report Here'!$A31=CD$7,IF('Copy &amp; Paste Roster Report Here'!$M31="fy",1,0),0)</f>
        <v>0</v>
      </c>
      <c r="CE34" s="121">
        <f>IF('Copy &amp; Paste Roster Report Here'!$A31=CE$7,IF('Copy &amp; Paste Roster Report Here'!$M31="fy",1,0),0)</f>
        <v>0</v>
      </c>
      <c r="CF34" s="73">
        <f t="shared" si="13"/>
        <v>0</v>
      </c>
      <c r="CG34" s="122">
        <f>IF('Copy &amp; Paste Roster Report Here'!$A31=CG$7,IF('Copy &amp; Paste Roster Report Here'!$M31="RH",1,0),0)</f>
        <v>0</v>
      </c>
      <c r="CH34" s="122">
        <f>IF('Copy &amp; Paste Roster Report Here'!$A31=CH$7,IF('Copy &amp; Paste Roster Report Here'!$M31="RH",1,0),0)</f>
        <v>0</v>
      </c>
      <c r="CI34" s="122">
        <f>IF('Copy &amp; Paste Roster Report Here'!$A31=CI$7,IF('Copy &amp; Paste Roster Report Here'!$M31="RH",1,0),0)</f>
        <v>0</v>
      </c>
      <c r="CJ34" s="122">
        <f>IF('Copy &amp; Paste Roster Report Here'!$A31=CJ$7,IF('Copy &amp; Paste Roster Report Here'!$M31="RH",1,0),0)</f>
        <v>0</v>
      </c>
      <c r="CK34" s="122">
        <f>IF('Copy &amp; Paste Roster Report Here'!$A31=CK$7,IF('Copy &amp; Paste Roster Report Here'!$M31="RH",1,0),0)</f>
        <v>0</v>
      </c>
      <c r="CL34" s="122">
        <f>IF('Copy &amp; Paste Roster Report Here'!$A31=CL$7,IF('Copy &amp; Paste Roster Report Here'!$M31="RH",1,0),0)</f>
        <v>0</v>
      </c>
      <c r="CM34" s="122">
        <f>IF('Copy &amp; Paste Roster Report Here'!$A31=CM$7,IF('Copy &amp; Paste Roster Report Here'!$M31="RH",1,0),0)</f>
        <v>0</v>
      </c>
      <c r="CN34" s="122">
        <f>IF('Copy &amp; Paste Roster Report Here'!$A31=CN$7,IF('Copy &amp; Paste Roster Report Here'!$M31="RH",1,0),0)</f>
        <v>0</v>
      </c>
      <c r="CO34" s="122">
        <f>IF('Copy &amp; Paste Roster Report Here'!$A31=CO$7,IF('Copy &amp; Paste Roster Report Here'!$M31="RH",1,0),0)</f>
        <v>0</v>
      </c>
      <c r="CP34" s="122">
        <f>IF('Copy &amp; Paste Roster Report Here'!$A31=CP$7,IF('Copy &amp; Paste Roster Report Here'!$M31="RH",1,0),0)</f>
        <v>0</v>
      </c>
      <c r="CQ34" s="122">
        <f>IF('Copy &amp; Paste Roster Report Here'!$A31=CQ$7,IF('Copy &amp; Paste Roster Report Here'!$M31="RH",1,0),0)</f>
        <v>0</v>
      </c>
      <c r="CR34" s="73">
        <f t="shared" si="14"/>
        <v>0</v>
      </c>
      <c r="CS34" s="123">
        <f>IF('Copy &amp; Paste Roster Report Here'!$A31=CS$7,IF('Copy &amp; Paste Roster Report Here'!$M31="QT",1,0),0)</f>
        <v>0</v>
      </c>
      <c r="CT34" s="123">
        <f>IF('Copy &amp; Paste Roster Report Here'!$A31=CT$7,IF('Copy &amp; Paste Roster Report Here'!$M31="QT",1,0),0)</f>
        <v>0</v>
      </c>
      <c r="CU34" s="123">
        <f>IF('Copy &amp; Paste Roster Report Here'!$A31=CU$7,IF('Copy &amp; Paste Roster Report Here'!$M31="QT",1,0),0)</f>
        <v>0</v>
      </c>
      <c r="CV34" s="123">
        <f>IF('Copy &amp; Paste Roster Report Here'!$A31=CV$7,IF('Copy &amp; Paste Roster Report Here'!$M31="QT",1,0),0)</f>
        <v>0</v>
      </c>
      <c r="CW34" s="123">
        <f>IF('Copy &amp; Paste Roster Report Here'!$A31=CW$7,IF('Copy &amp; Paste Roster Report Here'!$M31="QT",1,0),0)</f>
        <v>0</v>
      </c>
      <c r="CX34" s="123">
        <f>IF('Copy &amp; Paste Roster Report Here'!$A31=CX$7,IF('Copy &amp; Paste Roster Report Here'!$M31="QT",1,0),0)</f>
        <v>0</v>
      </c>
      <c r="CY34" s="123">
        <f>IF('Copy &amp; Paste Roster Report Here'!$A31=CY$7,IF('Copy &amp; Paste Roster Report Here'!$M31="QT",1,0),0)</f>
        <v>0</v>
      </c>
      <c r="CZ34" s="123">
        <f>IF('Copy &amp; Paste Roster Report Here'!$A31=CZ$7,IF('Copy &amp; Paste Roster Report Here'!$M31="QT",1,0),0)</f>
        <v>0</v>
      </c>
      <c r="DA34" s="123">
        <f>IF('Copy &amp; Paste Roster Report Here'!$A31=DA$7,IF('Copy &amp; Paste Roster Report Here'!$M31="QT",1,0),0)</f>
        <v>0</v>
      </c>
      <c r="DB34" s="123">
        <f>IF('Copy &amp; Paste Roster Report Here'!$A31=DB$7,IF('Copy &amp; Paste Roster Report Here'!$M31="QT",1,0),0)</f>
        <v>0</v>
      </c>
      <c r="DC34" s="123">
        <f>IF('Copy &amp; Paste Roster Report Here'!$A31=DC$7,IF('Copy &amp; Paste Roster Report Here'!$M31="QT",1,0),0)</f>
        <v>0</v>
      </c>
      <c r="DD34" s="73">
        <f t="shared" si="15"/>
        <v>0</v>
      </c>
      <c r="DE34" s="124">
        <f>IF('Copy &amp; Paste Roster Report Here'!$A31=DE$7,IF('Copy &amp; Paste Roster Report Here'!$M31="xxxxxxxxxxx",1,0),0)</f>
        <v>0</v>
      </c>
      <c r="DF34" s="124">
        <f>IF('Copy &amp; Paste Roster Report Here'!$A31=DF$7,IF('Copy &amp; Paste Roster Report Here'!$M31="xxxxxxxxxxx",1,0),0)</f>
        <v>0</v>
      </c>
      <c r="DG34" s="124">
        <f>IF('Copy &amp; Paste Roster Report Here'!$A31=DG$7,IF('Copy &amp; Paste Roster Report Here'!$M31="xxxxxxxxxxx",1,0),0)</f>
        <v>0</v>
      </c>
      <c r="DH34" s="124">
        <f>IF('Copy &amp; Paste Roster Report Here'!$A31=DH$7,IF('Copy &amp; Paste Roster Report Here'!$M31="xxxxxxxxxxx",1,0),0)</f>
        <v>0</v>
      </c>
      <c r="DI34" s="124">
        <f>IF('Copy &amp; Paste Roster Report Here'!$A31=DI$7,IF('Copy &amp; Paste Roster Report Here'!$M31="xxxxxxxxxxx",1,0),0)</f>
        <v>0</v>
      </c>
      <c r="DJ34" s="124">
        <f>IF('Copy &amp; Paste Roster Report Here'!$A31=DJ$7,IF('Copy &amp; Paste Roster Report Here'!$M31="xxxxxxxxxxx",1,0),0)</f>
        <v>0</v>
      </c>
      <c r="DK34" s="124">
        <f>IF('Copy &amp; Paste Roster Report Here'!$A31=DK$7,IF('Copy &amp; Paste Roster Report Here'!$M31="xxxxxxxxxxx",1,0),0)</f>
        <v>0</v>
      </c>
      <c r="DL34" s="124">
        <f>IF('Copy &amp; Paste Roster Report Here'!$A31=DL$7,IF('Copy &amp; Paste Roster Report Here'!$M31="xxxxxxxxxxx",1,0),0)</f>
        <v>0</v>
      </c>
      <c r="DM34" s="124">
        <f>IF('Copy &amp; Paste Roster Report Here'!$A31=DM$7,IF('Copy &amp; Paste Roster Report Here'!$M31="xxxxxxxxxxx",1,0),0)</f>
        <v>0</v>
      </c>
      <c r="DN34" s="124">
        <f>IF('Copy &amp; Paste Roster Report Here'!$A31=DN$7,IF('Copy &amp; Paste Roster Report Here'!$M31="xxxxxxxxxxx",1,0),0)</f>
        <v>0</v>
      </c>
      <c r="DO34" s="124">
        <f>IF('Copy &amp; Paste Roster Report Here'!$A31=DO$7,IF('Copy &amp; Paste Roster Report Here'!$M31="xxxxxxxxxxx",1,0),0)</f>
        <v>0</v>
      </c>
      <c r="DP34" s="125">
        <f t="shared" si="16"/>
        <v>0</v>
      </c>
      <c r="DQ34" s="126">
        <f t="shared" si="17"/>
        <v>0</v>
      </c>
    </row>
    <row r="35" spans="1:121" x14ac:dyDescent="0.25">
      <c r="A35" s="111">
        <f t="shared" si="3"/>
        <v>0</v>
      </c>
      <c r="B35" s="111">
        <f t="shared" si="4"/>
        <v>0</v>
      </c>
      <c r="C35" s="112">
        <f>+('Copy &amp; Paste Roster Report Here'!$P32-'Copy &amp; Paste Roster Report Here'!$O32)/30</f>
        <v>0</v>
      </c>
      <c r="D35" s="112">
        <f>+('Copy &amp; Paste Roster Report Here'!$P32-'Copy &amp; Paste Roster Report Here'!$O32)</f>
        <v>0</v>
      </c>
      <c r="E35" s="111">
        <f>'Copy &amp; Paste Roster Report Here'!N32</f>
        <v>0</v>
      </c>
      <c r="F35" s="111" t="str">
        <f t="shared" si="5"/>
        <v>N</v>
      </c>
      <c r="G35" s="111">
        <f>'Copy &amp; Paste Roster Report Here'!R32</f>
        <v>0</v>
      </c>
      <c r="H35" s="113">
        <f t="shared" si="6"/>
        <v>0</v>
      </c>
      <c r="I35" s="112">
        <f>IF(F35="N",$F$5-'Copy &amp; Paste Roster Report Here'!O32,+'Copy &amp; Paste Roster Report Here'!Q32-'Copy &amp; Paste Roster Report Here'!O32)</f>
        <v>0</v>
      </c>
      <c r="J35" s="114">
        <f t="shared" si="7"/>
        <v>0</v>
      </c>
      <c r="K35" s="114">
        <f t="shared" si="8"/>
        <v>0</v>
      </c>
      <c r="L35" s="115">
        <f>'Copy &amp; Paste Roster Report Here'!F32</f>
        <v>0</v>
      </c>
      <c r="M35" s="116">
        <f t="shared" si="9"/>
        <v>0</v>
      </c>
      <c r="N35" s="117">
        <f>IF('Copy &amp; Paste Roster Report Here'!$A32='Analytical Tests'!N$7,IF($F35="Y",+$H35*N$6,0),0)</f>
        <v>0</v>
      </c>
      <c r="O35" s="117">
        <f>IF('Copy &amp; Paste Roster Report Here'!$A32='Analytical Tests'!O$7,IF($F35="Y",+$H35*O$6,0),0)</f>
        <v>0</v>
      </c>
      <c r="P35" s="117">
        <f>IF('Copy &amp; Paste Roster Report Here'!$A32='Analytical Tests'!P$7,IF($F35="Y",+$H35*P$6,0),0)</f>
        <v>0</v>
      </c>
      <c r="Q35" s="117">
        <f>IF('Copy &amp; Paste Roster Report Here'!$A32='Analytical Tests'!Q$7,IF($F35="Y",+$H35*Q$6,0),0)</f>
        <v>0</v>
      </c>
      <c r="R35" s="117">
        <f>IF('Copy &amp; Paste Roster Report Here'!$A32='Analytical Tests'!R$7,IF($F35="Y",+$H35*R$6,0),0)</f>
        <v>0</v>
      </c>
      <c r="S35" s="117">
        <f>IF('Copy &amp; Paste Roster Report Here'!$A32='Analytical Tests'!S$7,IF($F35="Y",+$H35*S$6,0),0)</f>
        <v>0</v>
      </c>
      <c r="T35" s="117">
        <f>IF('Copy &amp; Paste Roster Report Here'!$A32='Analytical Tests'!T$7,IF($F35="Y",+$H35*T$6,0),0)</f>
        <v>0</v>
      </c>
      <c r="U35" s="117">
        <f>IF('Copy &amp; Paste Roster Report Here'!$A32='Analytical Tests'!U$7,IF($F35="Y",+$H35*U$6,0),0)</f>
        <v>0</v>
      </c>
      <c r="V35" s="117">
        <f>IF('Copy &amp; Paste Roster Report Here'!$A32='Analytical Tests'!V$7,IF($F35="Y",+$H35*V$6,0),0)</f>
        <v>0</v>
      </c>
      <c r="W35" s="117">
        <f>IF('Copy &amp; Paste Roster Report Here'!$A32='Analytical Tests'!W$7,IF($F35="Y",+$H35*W$6,0),0)</f>
        <v>0</v>
      </c>
      <c r="X35" s="117">
        <f>IF('Copy &amp; Paste Roster Report Here'!$A32='Analytical Tests'!X$7,IF($F35="Y",+$H35*X$6,0),0)</f>
        <v>0</v>
      </c>
      <c r="Y35" s="117" t="b">
        <f>IF('Copy &amp; Paste Roster Report Here'!$A32='Analytical Tests'!Y$7,IF($F35="N",IF($J35&gt;=$C35,Y$6,+($I35/$D35)*Y$6),0))</f>
        <v>0</v>
      </c>
      <c r="Z35" s="117" t="b">
        <f>IF('Copy &amp; Paste Roster Report Here'!$A32='Analytical Tests'!Z$7,IF($F35="N",IF($J35&gt;=$C35,Z$6,+($I35/$D35)*Z$6),0))</f>
        <v>0</v>
      </c>
      <c r="AA35" s="117" t="b">
        <f>IF('Copy &amp; Paste Roster Report Here'!$A32='Analytical Tests'!AA$7,IF($F35="N",IF($J35&gt;=$C35,AA$6,+($I35/$D35)*AA$6),0))</f>
        <v>0</v>
      </c>
      <c r="AB35" s="117" t="b">
        <f>IF('Copy &amp; Paste Roster Report Here'!$A32='Analytical Tests'!AB$7,IF($F35="N",IF($J35&gt;=$C35,AB$6,+($I35/$D35)*AB$6),0))</f>
        <v>0</v>
      </c>
      <c r="AC35" s="117" t="b">
        <f>IF('Copy &amp; Paste Roster Report Here'!$A32='Analytical Tests'!AC$7,IF($F35="N",IF($J35&gt;=$C35,AC$6,+($I35/$D35)*AC$6),0))</f>
        <v>0</v>
      </c>
      <c r="AD35" s="117" t="b">
        <f>IF('Copy &amp; Paste Roster Report Here'!$A32='Analytical Tests'!AD$7,IF($F35="N",IF($J35&gt;=$C35,AD$6,+($I35/$D35)*AD$6),0))</f>
        <v>0</v>
      </c>
      <c r="AE35" s="117" t="b">
        <f>IF('Copy &amp; Paste Roster Report Here'!$A32='Analytical Tests'!AE$7,IF($F35="N",IF($J35&gt;=$C35,AE$6,+($I35/$D35)*AE$6),0))</f>
        <v>0</v>
      </c>
      <c r="AF35" s="117" t="b">
        <f>IF('Copy &amp; Paste Roster Report Here'!$A32='Analytical Tests'!AF$7,IF($F35="N",IF($J35&gt;=$C35,AF$6,+($I35/$D35)*AF$6),0))</f>
        <v>0</v>
      </c>
      <c r="AG35" s="117" t="b">
        <f>IF('Copy &amp; Paste Roster Report Here'!$A32='Analytical Tests'!AG$7,IF($F35="N",IF($J35&gt;=$C35,AG$6,+($I35/$D35)*AG$6),0))</f>
        <v>0</v>
      </c>
      <c r="AH35" s="117" t="b">
        <f>IF('Copy &amp; Paste Roster Report Here'!$A32='Analytical Tests'!AH$7,IF($F35="N",IF($J35&gt;=$C35,AH$6,+($I35/$D35)*AH$6),0))</f>
        <v>0</v>
      </c>
      <c r="AI35" s="117" t="b">
        <f>IF('Copy &amp; Paste Roster Report Here'!$A32='Analytical Tests'!AI$7,IF($F35="N",IF($J35&gt;=$C35,AI$6,+($I35/$D35)*AI$6),0))</f>
        <v>0</v>
      </c>
      <c r="AJ35" s="79"/>
      <c r="AK35" s="118">
        <f>IF('Copy &amp; Paste Roster Report Here'!$A32=AK$7,IF('Copy &amp; Paste Roster Report Here'!$M32="FT",1,0),0)</f>
        <v>0</v>
      </c>
      <c r="AL35" s="118">
        <f>IF('Copy &amp; Paste Roster Report Here'!$A32=AL$7,IF('Copy &amp; Paste Roster Report Here'!$M32="FT",1,0),0)</f>
        <v>0</v>
      </c>
      <c r="AM35" s="118">
        <f>IF('Copy &amp; Paste Roster Report Here'!$A32=AM$7,IF('Copy &amp; Paste Roster Report Here'!$M32="FT",1,0),0)</f>
        <v>0</v>
      </c>
      <c r="AN35" s="118">
        <f>IF('Copy &amp; Paste Roster Report Here'!$A32=AN$7,IF('Copy &amp; Paste Roster Report Here'!$M32="FT",1,0),0)</f>
        <v>0</v>
      </c>
      <c r="AO35" s="118">
        <f>IF('Copy &amp; Paste Roster Report Here'!$A32=AO$7,IF('Copy &amp; Paste Roster Report Here'!$M32="FT",1,0),0)</f>
        <v>0</v>
      </c>
      <c r="AP35" s="118">
        <f>IF('Copy &amp; Paste Roster Report Here'!$A32=AP$7,IF('Copy &amp; Paste Roster Report Here'!$M32="FT",1,0),0)</f>
        <v>0</v>
      </c>
      <c r="AQ35" s="118">
        <f>IF('Copy &amp; Paste Roster Report Here'!$A32=AQ$7,IF('Copy &amp; Paste Roster Report Here'!$M32="FT",1,0),0)</f>
        <v>0</v>
      </c>
      <c r="AR35" s="118">
        <f>IF('Copy &amp; Paste Roster Report Here'!$A32=AR$7,IF('Copy &amp; Paste Roster Report Here'!$M32="FT",1,0),0)</f>
        <v>0</v>
      </c>
      <c r="AS35" s="118">
        <f>IF('Copy &amp; Paste Roster Report Here'!$A32=AS$7,IF('Copy &amp; Paste Roster Report Here'!$M32="FT",1,0),0)</f>
        <v>0</v>
      </c>
      <c r="AT35" s="118">
        <f>IF('Copy &amp; Paste Roster Report Here'!$A32=AT$7,IF('Copy &amp; Paste Roster Report Here'!$M32="FT",1,0),0)</f>
        <v>0</v>
      </c>
      <c r="AU35" s="118">
        <f>IF('Copy &amp; Paste Roster Report Here'!$A32=AU$7,IF('Copy &amp; Paste Roster Report Here'!$M32="FT",1,0),0)</f>
        <v>0</v>
      </c>
      <c r="AV35" s="73">
        <f t="shared" si="10"/>
        <v>0</v>
      </c>
      <c r="AW35" s="119">
        <f>IF('Copy &amp; Paste Roster Report Here'!$A32=AW$7,IF('Copy &amp; Paste Roster Report Here'!$M32="HT",1,0),0)</f>
        <v>0</v>
      </c>
      <c r="AX35" s="119">
        <f>IF('Copy &amp; Paste Roster Report Here'!$A32=AX$7,IF('Copy &amp; Paste Roster Report Here'!$M32="HT",1,0),0)</f>
        <v>0</v>
      </c>
      <c r="AY35" s="119">
        <f>IF('Copy &amp; Paste Roster Report Here'!$A32=AY$7,IF('Copy &amp; Paste Roster Report Here'!$M32="HT",1,0),0)</f>
        <v>0</v>
      </c>
      <c r="AZ35" s="119">
        <f>IF('Copy &amp; Paste Roster Report Here'!$A32=AZ$7,IF('Copy &amp; Paste Roster Report Here'!$M32="HT",1,0),0)</f>
        <v>0</v>
      </c>
      <c r="BA35" s="119">
        <f>IF('Copy &amp; Paste Roster Report Here'!$A32=BA$7,IF('Copy &amp; Paste Roster Report Here'!$M32="HT",1,0),0)</f>
        <v>0</v>
      </c>
      <c r="BB35" s="119">
        <f>IF('Copy &amp; Paste Roster Report Here'!$A32=BB$7,IF('Copy &amp; Paste Roster Report Here'!$M32="HT",1,0),0)</f>
        <v>0</v>
      </c>
      <c r="BC35" s="119">
        <f>IF('Copy &amp; Paste Roster Report Here'!$A32=BC$7,IF('Copy &amp; Paste Roster Report Here'!$M32="HT",1,0),0)</f>
        <v>0</v>
      </c>
      <c r="BD35" s="119">
        <f>IF('Copy &amp; Paste Roster Report Here'!$A32=BD$7,IF('Copy &amp; Paste Roster Report Here'!$M32="HT",1,0),0)</f>
        <v>0</v>
      </c>
      <c r="BE35" s="119">
        <f>IF('Copy &amp; Paste Roster Report Here'!$A32=BE$7,IF('Copy &amp; Paste Roster Report Here'!$M32="HT",1,0),0)</f>
        <v>0</v>
      </c>
      <c r="BF35" s="119">
        <f>IF('Copy &amp; Paste Roster Report Here'!$A32=BF$7,IF('Copy &amp; Paste Roster Report Here'!$M32="HT",1,0),0)</f>
        <v>0</v>
      </c>
      <c r="BG35" s="119">
        <f>IF('Copy &amp; Paste Roster Report Here'!$A32=BG$7,IF('Copy &amp; Paste Roster Report Here'!$M32="HT",1,0),0)</f>
        <v>0</v>
      </c>
      <c r="BH35" s="73">
        <f t="shared" si="11"/>
        <v>0</v>
      </c>
      <c r="BI35" s="120">
        <f>IF('Copy &amp; Paste Roster Report Here'!$A32=BI$7,IF('Copy &amp; Paste Roster Report Here'!$M32="MT",1,0),0)</f>
        <v>0</v>
      </c>
      <c r="BJ35" s="120">
        <f>IF('Copy &amp; Paste Roster Report Here'!$A32=BJ$7,IF('Copy &amp; Paste Roster Report Here'!$M32="MT",1,0),0)</f>
        <v>0</v>
      </c>
      <c r="BK35" s="120">
        <f>IF('Copy &amp; Paste Roster Report Here'!$A32=BK$7,IF('Copy &amp; Paste Roster Report Here'!$M32="MT",1,0),0)</f>
        <v>0</v>
      </c>
      <c r="BL35" s="120">
        <f>IF('Copy &amp; Paste Roster Report Here'!$A32=BL$7,IF('Copy &amp; Paste Roster Report Here'!$M32="MT",1,0),0)</f>
        <v>0</v>
      </c>
      <c r="BM35" s="120">
        <f>IF('Copy &amp; Paste Roster Report Here'!$A32=BM$7,IF('Copy &amp; Paste Roster Report Here'!$M32="MT",1,0),0)</f>
        <v>0</v>
      </c>
      <c r="BN35" s="120">
        <f>IF('Copy &amp; Paste Roster Report Here'!$A32=BN$7,IF('Copy &amp; Paste Roster Report Here'!$M32="MT",1,0),0)</f>
        <v>0</v>
      </c>
      <c r="BO35" s="120">
        <f>IF('Copy &amp; Paste Roster Report Here'!$A32=BO$7,IF('Copy &amp; Paste Roster Report Here'!$M32="MT",1,0),0)</f>
        <v>0</v>
      </c>
      <c r="BP35" s="120">
        <f>IF('Copy &amp; Paste Roster Report Here'!$A32=BP$7,IF('Copy &amp; Paste Roster Report Here'!$M32="MT",1,0),0)</f>
        <v>0</v>
      </c>
      <c r="BQ35" s="120">
        <f>IF('Copy &amp; Paste Roster Report Here'!$A32=BQ$7,IF('Copy &amp; Paste Roster Report Here'!$M32="MT",1,0),0)</f>
        <v>0</v>
      </c>
      <c r="BR35" s="120">
        <f>IF('Copy &amp; Paste Roster Report Here'!$A32=BR$7,IF('Copy &amp; Paste Roster Report Here'!$M32="MT",1,0),0)</f>
        <v>0</v>
      </c>
      <c r="BS35" s="120">
        <f>IF('Copy &amp; Paste Roster Report Here'!$A32=BS$7,IF('Copy &amp; Paste Roster Report Here'!$M32="MT",1,0),0)</f>
        <v>0</v>
      </c>
      <c r="BT35" s="73">
        <f t="shared" si="12"/>
        <v>0</v>
      </c>
      <c r="BU35" s="121">
        <f>IF('Copy &amp; Paste Roster Report Here'!$A32=BU$7,IF('Copy &amp; Paste Roster Report Here'!$M32="fy",1,0),0)</f>
        <v>0</v>
      </c>
      <c r="BV35" s="121">
        <f>IF('Copy &amp; Paste Roster Report Here'!$A32=BV$7,IF('Copy &amp; Paste Roster Report Here'!$M32="fy",1,0),0)</f>
        <v>0</v>
      </c>
      <c r="BW35" s="121">
        <f>IF('Copy &amp; Paste Roster Report Here'!$A32=BW$7,IF('Copy &amp; Paste Roster Report Here'!$M32="fy",1,0),0)</f>
        <v>0</v>
      </c>
      <c r="BX35" s="121">
        <f>IF('Copy &amp; Paste Roster Report Here'!$A32=BX$7,IF('Copy &amp; Paste Roster Report Here'!$M32="fy",1,0),0)</f>
        <v>0</v>
      </c>
      <c r="BY35" s="121">
        <f>IF('Copy &amp; Paste Roster Report Here'!$A32=BY$7,IF('Copy &amp; Paste Roster Report Here'!$M32="fy",1,0),0)</f>
        <v>0</v>
      </c>
      <c r="BZ35" s="121">
        <f>IF('Copy &amp; Paste Roster Report Here'!$A32=BZ$7,IF('Copy &amp; Paste Roster Report Here'!$M32="fy",1,0),0)</f>
        <v>0</v>
      </c>
      <c r="CA35" s="121">
        <f>IF('Copy &amp; Paste Roster Report Here'!$A32=CA$7,IF('Copy &amp; Paste Roster Report Here'!$M32="fy",1,0),0)</f>
        <v>0</v>
      </c>
      <c r="CB35" s="121">
        <f>IF('Copy &amp; Paste Roster Report Here'!$A32=CB$7,IF('Copy &amp; Paste Roster Report Here'!$M32="fy",1,0),0)</f>
        <v>0</v>
      </c>
      <c r="CC35" s="121">
        <f>IF('Copy &amp; Paste Roster Report Here'!$A32=CC$7,IF('Copy &amp; Paste Roster Report Here'!$M32="fy",1,0),0)</f>
        <v>0</v>
      </c>
      <c r="CD35" s="121">
        <f>IF('Copy &amp; Paste Roster Report Here'!$A32=CD$7,IF('Copy &amp; Paste Roster Report Here'!$M32="fy",1,0),0)</f>
        <v>0</v>
      </c>
      <c r="CE35" s="121">
        <f>IF('Copy &amp; Paste Roster Report Here'!$A32=CE$7,IF('Copy &amp; Paste Roster Report Here'!$M32="fy",1,0),0)</f>
        <v>0</v>
      </c>
      <c r="CF35" s="73">
        <f t="shared" si="13"/>
        <v>0</v>
      </c>
      <c r="CG35" s="122">
        <f>IF('Copy &amp; Paste Roster Report Here'!$A32=CG$7,IF('Copy &amp; Paste Roster Report Here'!$M32="RH",1,0),0)</f>
        <v>0</v>
      </c>
      <c r="CH35" s="122">
        <f>IF('Copy &amp; Paste Roster Report Here'!$A32=CH$7,IF('Copy &amp; Paste Roster Report Here'!$M32="RH",1,0),0)</f>
        <v>0</v>
      </c>
      <c r="CI35" s="122">
        <f>IF('Copy &amp; Paste Roster Report Here'!$A32=CI$7,IF('Copy &amp; Paste Roster Report Here'!$M32="RH",1,0),0)</f>
        <v>0</v>
      </c>
      <c r="CJ35" s="122">
        <f>IF('Copy &amp; Paste Roster Report Here'!$A32=CJ$7,IF('Copy &amp; Paste Roster Report Here'!$M32="RH",1,0),0)</f>
        <v>0</v>
      </c>
      <c r="CK35" s="122">
        <f>IF('Copy &amp; Paste Roster Report Here'!$A32=CK$7,IF('Copy &amp; Paste Roster Report Here'!$M32="RH",1,0),0)</f>
        <v>0</v>
      </c>
      <c r="CL35" s="122">
        <f>IF('Copy &amp; Paste Roster Report Here'!$A32=CL$7,IF('Copy &amp; Paste Roster Report Here'!$M32="RH",1,0),0)</f>
        <v>0</v>
      </c>
      <c r="CM35" s="122">
        <f>IF('Copy &amp; Paste Roster Report Here'!$A32=CM$7,IF('Copy &amp; Paste Roster Report Here'!$M32="RH",1,0),0)</f>
        <v>0</v>
      </c>
      <c r="CN35" s="122">
        <f>IF('Copy &amp; Paste Roster Report Here'!$A32=CN$7,IF('Copy &amp; Paste Roster Report Here'!$M32="RH",1,0),0)</f>
        <v>0</v>
      </c>
      <c r="CO35" s="122">
        <f>IF('Copy &amp; Paste Roster Report Here'!$A32=CO$7,IF('Copy &amp; Paste Roster Report Here'!$M32="RH",1,0),0)</f>
        <v>0</v>
      </c>
      <c r="CP35" s="122">
        <f>IF('Copy &amp; Paste Roster Report Here'!$A32=CP$7,IF('Copy &amp; Paste Roster Report Here'!$M32="RH",1,0),0)</f>
        <v>0</v>
      </c>
      <c r="CQ35" s="122">
        <f>IF('Copy &amp; Paste Roster Report Here'!$A32=CQ$7,IF('Copy &amp; Paste Roster Report Here'!$M32="RH",1,0),0)</f>
        <v>0</v>
      </c>
      <c r="CR35" s="73">
        <f t="shared" si="14"/>
        <v>0</v>
      </c>
      <c r="CS35" s="123">
        <f>IF('Copy &amp; Paste Roster Report Here'!$A32=CS$7,IF('Copy &amp; Paste Roster Report Here'!$M32="QT",1,0),0)</f>
        <v>0</v>
      </c>
      <c r="CT35" s="123">
        <f>IF('Copy &amp; Paste Roster Report Here'!$A32=CT$7,IF('Copy &amp; Paste Roster Report Here'!$M32="QT",1,0),0)</f>
        <v>0</v>
      </c>
      <c r="CU35" s="123">
        <f>IF('Copy &amp; Paste Roster Report Here'!$A32=CU$7,IF('Copy &amp; Paste Roster Report Here'!$M32="QT",1,0),0)</f>
        <v>0</v>
      </c>
      <c r="CV35" s="123">
        <f>IF('Copy &amp; Paste Roster Report Here'!$A32=CV$7,IF('Copy &amp; Paste Roster Report Here'!$M32="QT",1,0),0)</f>
        <v>0</v>
      </c>
      <c r="CW35" s="123">
        <f>IF('Copy &amp; Paste Roster Report Here'!$A32=CW$7,IF('Copy &amp; Paste Roster Report Here'!$M32="QT",1,0),0)</f>
        <v>0</v>
      </c>
      <c r="CX35" s="123">
        <f>IF('Copy &amp; Paste Roster Report Here'!$A32=CX$7,IF('Copy &amp; Paste Roster Report Here'!$M32="QT",1,0),0)</f>
        <v>0</v>
      </c>
      <c r="CY35" s="123">
        <f>IF('Copy &amp; Paste Roster Report Here'!$A32=CY$7,IF('Copy &amp; Paste Roster Report Here'!$M32="QT",1,0),0)</f>
        <v>0</v>
      </c>
      <c r="CZ35" s="123">
        <f>IF('Copy &amp; Paste Roster Report Here'!$A32=CZ$7,IF('Copy &amp; Paste Roster Report Here'!$M32="QT",1,0),0)</f>
        <v>0</v>
      </c>
      <c r="DA35" s="123">
        <f>IF('Copy &amp; Paste Roster Report Here'!$A32=DA$7,IF('Copy &amp; Paste Roster Report Here'!$M32="QT",1,0),0)</f>
        <v>0</v>
      </c>
      <c r="DB35" s="123">
        <f>IF('Copy &amp; Paste Roster Report Here'!$A32=DB$7,IF('Copy &amp; Paste Roster Report Here'!$M32="QT",1,0),0)</f>
        <v>0</v>
      </c>
      <c r="DC35" s="123">
        <f>IF('Copy &amp; Paste Roster Report Here'!$A32=DC$7,IF('Copy &amp; Paste Roster Report Here'!$M32="QT",1,0),0)</f>
        <v>0</v>
      </c>
      <c r="DD35" s="73">
        <f t="shared" si="15"/>
        <v>0</v>
      </c>
      <c r="DE35" s="124">
        <f>IF('Copy &amp; Paste Roster Report Here'!$A32=DE$7,IF('Copy &amp; Paste Roster Report Here'!$M32="xxxxxxxxxxx",1,0),0)</f>
        <v>0</v>
      </c>
      <c r="DF35" s="124">
        <f>IF('Copy &amp; Paste Roster Report Here'!$A32=DF$7,IF('Copy &amp; Paste Roster Report Here'!$M32="xxxxxxxxxxx",1,0),0)</f>
        <v>0</v>
      </c>
      <c r="DG35" s="124">
        <f>IF('Copy &amp; Paste Roster Report Here'!$A32=DG$7,IF('Copy &amp; Paste Roster Report Here'!$M32="xxxxxxxxxxx",1,0),0)</f>
        <v>0</v>
      </c>
      <c r="DH35" s="124">
        <f>IF('Copy &amp; Paste Roster Report Here'!$A32=DH$7,IF('Copy &amp; Paste Roster Report Here'!$M32="xxxxxxxxxxx",1,0),0)</f>
        <v>0</v>
      </c>
      <c r="DI35" s="124">
        <f>IF('Copy &amp; Paste Roster Report Here'!$A32=DI$7,IF('Copy &amp; Paste Roster Report Here'!$M32="xxxxxxxxxxx",1,0),0)</f>
        <v>0</v>
      </c>
      <c r="DJ35" s="124">
        <f>IF('Copy &amp; Paste Roster Report Here'!$A32=DJ$7,IF('Copy &amp; Paste Roster Report Here'!$M32="xxxxxxxxxxx",1,0),0)</f>
        <v>0</v>
      </c>
      <c r="DK35" s="124">
        <f>IF('Copy &amp; Paste Roster Report Here'!$A32=DK$7,IF('Copy &amp; Paste Roster Report Here'!$M32="xxxxxxxxxxx",1,0),0)</f>
        <v>0</v>
      </c>
      <c r="DL35" s="124">
        <f>IF('Copy &amp; Paste Roster Report Here'!$A32=DL$7,IF('Copy &amp; Paste Roster Report Here'!$M32="xxxxxxxxxxx",1,0),0)</f>
        <v>0</v>
      </c>
      <c r="DM35" s="124">
        <f>IF('Copy &amp; Paste Roster Report Here'!$A32=DM$7,IF('Copy &amp; Paste Roster Report Here'!$M32="xxxxxxxxxxx",1,0),0)</f>
        <v>0</v>
      </c>
      <c r="DN35" s="124">
        <f>IF('Copy &amp; Paste Roster Report Here'!$A32=DN$7,IF('Copy &amp; Paste Roster Report Here'!$M32="xxxxxxxxxxx",1,0),0)</f>
        <v>0</v>
      </c>
      <c r="DO35" s="124">
        <f>IF('Copy &amp; Paste Roster Report Here'!$A32=DO$7,IF('Copy &amp; Paste Roster Report Here'!$M32="xxxxxxxxxxx",1,0),0)</f>
        <v>0</v>
      </c>
      <c r="DP35" s="125">
        <f t="shared" si="16"/>
        <v>0</v>
      </c>
      <c r="DQ35" s="126">
        <f t="shared" si="17"/>
        <v>0</v>
      </c>
    </row>
    <row r="36" spans="1:121" x14ac:dyDescent="0.25">
      <c r="A36" s="111">
        <f t="shared" si="3"/>
        <v>0</v>
      </c>
      <c r="B36" s="111">
        <f t="shared" si="4"/>
        <v>0</v>
      </c>
      <c r="C36" s="112">
        <f>+('Copy &amp; Paste Roster Report Here'!$P33-'Copy &amp; Paste Roster Report Here'!$O33)/30</f>
        <v>0</v>
      </c>
      <c r="D36" s="112">
        <f>+('Copy &amp; Paste Roster Report Here'!$P33-'Copy &amp; Paste Roster Report Here'!$O33)</f>
        <v>0</v>
      </c>
      <c r="E36" s="111">
        <f>'Copy &amp; Paste Roster Report Here'!N33</f>
        <v>0</v>
      </c>
      <c r="F36" s="111" t="str">
        <f t="shared" si="5"/>
        <v>N</v>
      </c>
      <c r="G36" s="111">
        <f>'Copy &amp; Paste Roster Report Here'!R33</f>
        <v>0</v>
      </c>
      <c r="H36" s="113">
        <f t="shared" si="6"/>
        <v>0</v>
      </c>
      <c r="I36" s="112">
        <f>IF(F36="N",$F$5-'Copy &amp; Paste Roster Report Here'!O33,+'Copy &amp; Paste Roster Report Here'!Q33-'Copy &amp; Paste Roster Report Here'!O33)</f>
        <v>0</v>
      </c>
      <c r="J36" s="114">
        <f t="shared" si="7"/>
        <v>0</v>
      </c>
      <c r="K36" s="114">
        <f t="shared" si="8"/>
        <v>0</v>
      </c>
      <c r="L36" s="115">
        <f>'Copy &amp; Paste Roster Report Here'!F33</f>
        <v>0</v>
      </c>
      <c r="M36" s="116">
        <f t="shared" si="9"/>
        <v>0</v>
      </c>
      <c r="N36" s="117">
        <f>IF('Copy &amp; Paste Roster Report Here'!$A33='Analytical Tests'!N$7,IF($F36="Y",+$H36*N$6,0),0)</f>
        <v>0</v>
      </c>
      <c r="O36" s="117">
        <f>IF('Copy &amp; Paste Roster Report Here'!$A33='Analytical Tests'!O$7,IF($F36="Y",+$H36*O$6,0),0)</f>
        <v>0</v>
      </c>
      <c r="P36" s="117">
        <f>IF('Copy &amp; Paste Roster Report Here'!$A33='Analytical Tests'!P$7,IF($F36="Y",+$H36*P$6,0),0)</f>
        <v>0</v>
      </c>
      <c r="Q36" s="117">
        <f>IF('Copy &amp; Paste Roster Report Here'!$A33='Analytical Tests'!Q$7,IF($F36="Y",+$H36*Q$6,0),0)</f>
        <v>0</v>
      </c>
      <c r="R36" s="117">
        <f>IF('Copy &amp; Paste Roster Report Here'!$A33='Analytical Tests'!R$7,IF($F36="Y",+$H36*R$6,0),0)</f>
        <v>0</v>
      </c>
      <c r="S36" s="117">
        <f>IF('Copy &amp; Paste Roster Report Here'!$A33='Analytical Tests'!S$7,IF($F36="Y",+$H36*S$6,0),0)</f>
        <v>0</v>
      </c>
      <c r="T36" s="117">
        <f>IF('Copy &amp; Paste Roster Report Here'!$A33='Analytical Tests'!T$7,IF($F36="Y",+$H36*T$6,0),0)</f>
        <v>0</v>
      </c>
      <c r="U36" s="117">
        <f>IF('Copy &amp; Paste Roster Report Here'!$A33='Analytical Tests'!U$7,IF($F36="Y",+$H36*U$6,0),0)</f>
        <v>0</v>
      </c>
      <c r="V36" s="117">
        <f>IF('Copy &amp; Paste Roster Report Here'!$A33='Analytical Tests'!V$7,IF($F36="Y",+$H36*V$6,0),0)</f>
        <v>0</v>
      </c>
      <c r="W36" s="117">
        <f>IF('Copy &amp; Paste Roster Report Here'!$A33='Analytical Tests'!W$7,IF($F36="Y",+$H36*W$6,0),0)</f>
        <v>0</v>
      </c>
      <c r="X36" s="117">
        <f>IF('Copy &amp; Paste Roster Report Here'!$A33='Analytical Tests'!X$7,IF($F36="Y",+$H36*X$6,0),0)</f>
        <v>0</v>
      </c>
      <c r="Y36" s="117" t="b">
        <f>IF('Copy &amp; Paste Roster Report Here'!$A33='Analytical Tests'!Y$7,IF($F36="N",IF($J36&gt;=$C36,Y$6,+($I36/$D36)*Y$6),0))</f>
        <v>0</v>
      </c>
      <c r="Z36" s="117" t="b">
        <f>IF('Copy &amp; Paste Roster Report Here'!$A33='Analytical Tests'!Z$7,IF($F36="N",IF($J36&gt;=$C36,Z$6,+($I36/$D36)*Z$6),0))</f>
        <v>0</v>
      </c>
      <c r="AA36" s="117" t="b">
        <f>IF('Copy &amp; Paste Roster Report Here'!$A33='Analytical Tests'!AA$7,IF($F36="N",IF($J36&gt;=$C36,AA$6,+($I36/$D36)*AA$6),0))</f>
        <v>0</v>
      </c>
      <c r="AB36" s="117" t="b">
        <f>IF('Copy &amp; Paste Roster Report Here'!$A33='Analytical Tests'!AB$7,IF($F36="N",IF($J36&gt;=$C36,AB$6,+($I36/$D36)*AB$6),0))</f>
        <v>0</v>
      </c>
      <c r="AC36" s="117" t="b">
        <f>IF('Copy &amp; Paste Roster Report Here'!$A33='Analytical Tests'!AC$7,IF($F36="N",IF($J36&gt;=$C36,AC$6,+($I36/$D36)*AC$6),0))</f>
        <v>0</v>
      </c>
      <c r="AD36" s="117" t="b">
        <f>IF('Copy &amp; Paste Roster Report Here'!$A33='Analytical Tests'!AD$7,IF($F36="N",IF($J36&gt;=$C36,AD$6,+($I36/$D36)*AD$6),0))</f>
        <v>0</v>
      </c>
      <c r="AE36" s="117" t="b">
        <f>IF('Copy &amp; Paste Roster Report Here'!$A33='Analytical Tests'!AE$7,IF($F36="N",IF($J36&gt;=$C36,AE$6,+($I36/$D36)*AE$6),0))</f>
        <v>0</v>
      </c>
      <c r="AF36" s="117" t="b">
        <f>IF('Copy &amp; Paste Roster Report Here'!$A33='Analytical Tests'!AF$7,IF($F36="N",IF($J36&gt;=$C36,AF$6,+($I36/$D36)*AF$6),0))</f>
        <v>0</v>
      </c>
      <c r="AG36" s="117" t="b">
        <f>IF('Copy &amp; Paste Roster Report Here'!$A33='Analytical Tests'!AG$7,IF($F36="N",IF($J36&gt;=$C36,AG$6,+($I36/$D36)*AG$6),0))</f>
        <v>0</v>
      </c>
      <c r="AH36" s="117" t="b">
        <f>IF('Copy &amp; Paste Roster Report Here'!$A33='Analytical Tests'!AH$7,IF($F36="N",IF($J36&gt;=$C36,AH$6,+($I36/$D36)*AH$6),0))</f>
        <v>0</v>
      </c>
      <c r="AI36" s="117" t="b">
        <f>IF('Copy &amp; Paste Roster Report Here'!$A33='Analytical Tests'!AI$7,IF($F36="N",IF($J36&gt;=$C36,AI$6,+($I36/$D36)*AI$6),0))</f>
        <v>0</v>
      </c>
      <c r="AJ36" s="79"/>
      <c r="AK36" s="118">
        <f>IF('Copy &amp; Paste Roster Report Here'!$A33=AK$7,IF('Copy &amp; Paste Roster Report Here'!$M33="FT",1,0),0)</f>
        <v>0</v>
      </c>
      <c r="AL36" s="118">
        <f>IF('Copy &amp; Paste Roster Report Here'!$A33=AL$7,IF('Copy &amp; Paste Roster Report Here'!$M33="FT",1,0),0)</f>
        <v>0</v>
      </c>
      <c r="AM36" s="118">
        <f>IF('Copy &amp; Paste Roster Report Here'!$A33=AM$7,IF('Copy &amp; Paste Roster Report Here'!$M33="FT",1,0),0)</f>
        <v>0</v>
      </c>
      <c r="AN36" s="118">
        <f>IF('Copy &amp; Paste Roster Report Here'!$A33=AN$7,IF('Copy &amp; Paste Roster Report Here'!$M33="FT",1,0),0)</f>
        <v>0</v>
      </c>
      <c r="AO36" s="118">
        <f>IF('Copy &amp; Paste Roster Report Here'!$A33=AO$7,IF('Copy &amp; Paste Roster Report Here'!$M33="FT",1,0),0)</f>
        <v>0</v>
      </c>
      <c r="AP36" s="118">
        <f>IF('Copy &amp; Paste Roster Report Here'!$A33=AP$7,IF('Copy &amp; Paste Roster Report Here'!$M33="FT",1,0),0)</f>
        <v>0</v>
      </c>
      <c r="AQ36" s="118">
        <f>IF('Copy &amp; Paste Roster Report Here'!$A33=AQ$7,IF('Copy &amp; Paste Roster Report Here'!$M33="FT",1,0),0)</f>
        <v>0</v>
      </c>
      <c r="AR36" s="118">
        <f>IF('Copy &amp; Paste Roster Report Here'!$A33=AR$7,IF('Copy &amp; Paste Roster Report Here'!$M33="FT",1,0),0)</f>
        <v>0</v>
      </c>
      <c r="AS36" s="118">
        <f>IF('Copy &amp; Paste Roster Report Here'!$A33=AS$7,IF('Copy &amp; Paste Roster Report Here'!$M33="FT",1,0),0)</f>
        <v>0</v>
      </c>
      <c r="AT36" s="118">
        <f>IF('Copy &amp; Paste Roster Report Here'!$A33=AT$7,IF('Copy &amp; Paste Roster Report Here'!$M33="FT",1,0),0)</f>
        <v>0</v>
      </c>
      <c r="AU36" s="118">
        <f>IF('Copy &amp; Paste Roster Report Here'!$A33=AU$7,IF('Copy &amp; Paste Roster Report Here'!$M33="FT",1,0),0)</f>
        <v>0</v>
      </c>
      <c r="AV36" s="73">
        <f t="shared" si="10"/>
        <v>0</v>
      </c>
      <c r="AW36" s="119">
        <f>IF('Copy &amp; Paste Roster Report Here'!$A33=AW$7,IF('Copy &amp; Paste Roster Report Here'!$M33="HT",1,0),0)</f>
        <v>0</v>
      </c>
      <c r="AX36" s="119">
        <f>IF('Copy &amp; Paste Roster Report Here'!$A33=AX$7,IF('Copy &amp; Paste Roster Report Here'!$M33="HT",1,0),0)</f>
        <v>0</v>
      </c>
      <c r="AY36" s="119">
        <f>IF('Copy &amp; Paste Roster Report Here'!$A33=AY$7,IF('Copy &amp; Paste Roster Report Here'!$M33="HT",1,0),0)</f>
        <v>0</v>
      </c>
      <c r="AZ36" s="119">
        <f>IF('Copy &amp; Paste Roster Report Here'!$A33=AZ$7,IF('Copy &amp; Paste Roster Report Here'!$M33="HT",1,0),0)</f>
        <v>0</v>
      </c>
      <c r="BA36" s="119">
        <f>IF('Copy &amp; Paste Roster Report Here'!$A33=BA$7,IF('Copy &amp; Paste Roster Report Here'!$M33="HT",1,0),0)</f>
        <v>0</v>
      </c>
      <c r="BB36" s="119">
        <f>IF('Copy &amp; Paste Roster Report Here'!$A33=BB$7,IF('Copy &amp; Paste Roster Report Here'!$M33="HT",1,0),0)</f>
        <v>0</v>
      </c>
      <c r="BC36" s="119">
        <f>IF('Copy &amp; Paste Roster Report Here'!$A33=BC$7,IF('Copy &amp; Paste Roster Report Here'!$M33="HT",1,0),0)</f>
        <v>0</v>
      </c>
      <c r="BD36" s="119">
        <f>IF('Copy &amp; Paste Roster Report Here'!$A33=BD$7,IF('Copy &amp; Paste Roster Report Here'!$M33="HT",1,0),0)</f>
        <v>0</v>
      </c>
      <c r="BE36" s="119">
        <f>IF('Copy &amp; Paste Roster Report Here'!$A33=BE$7,IF('Copy &amp; Paste Roster Report Here'!$M33="HT",1,0),0)</f>
        <v>0</v>
      </c>
      <c r="BF36" s="119">
        <f>IF('Copy &amp; Paste Roster Report Here'!$A33=BF$7,IF('Copy &amp; Paste Roster Report Here'!$M33="HT",1,0),0)</f>
        <v>0</v>
      </c>
      <c r="BG36" s="119">
        <f>IF('Copy &amp; Paste Roster Report Here'!$A33=BG$7,IF('Copy &amp; Paste Roster Report Here'!$M33="HT",1,0),0)</f>
        <v>0</v>
      </c>
      <c r="BH36" s="73">
        <f t="shared" si="11"/>
        <v>0</v>
      </c>
      <c r="BI36" s="120">
        <f>IF('Copy &amp; Paste Roster Report Here'!$A33=BI$7,IF('Copy &amp; Paste Roster Report Here'!$M33="MT",1,0),0)</f>
        <v>0</v>
      </c>
      <c r="BJ36" s="120">
        <f>IF('Copy &amp; Paste Roster Report Here'!$A33=BJ$7,IF('Copy &amp; Paste Roster Report Here'!$M33="MT",1,0),0)</f>
        <v>0</v>
      </c>
      <c r="BK36" s="120">
        <f>IF('Copy &amp; Paste Roster Report Here'!$A33=BK$7,IF('Copy &amp; Paste Roster Report Here'!$M33="MT",1,0),0)</f>
        <v>0</v>
      </c>
      <c r="BL36" s="120">
        <f>IF('Copy &amp; Paste Roster Report Here'!$A33=BL$7,IF('Copy &amp; Paste Roster Report Here'!$M33="MT",1,0),0)</f>
        <v>0</v>
      </c>
      <c r="BM36" s="120">
        <f>IF('Copy &amp; Paste Roster Report Here'!$A33=BM$7,IF('Copy &amp; Paste Roster Report Here'!$M33="MT",1,0),0)</f>
        <v>0</v>
      </c>
      <c r="BN36" s="120">
        <f>IF('Copy &amp; Paste Roster Report Here'!$A33=BN$7,IF('Copy &amp; Paste Roster Report Here'!$M33="MT",1,0),0)</f>
        <v>0</v>
      </c>
      <c r="BO36" s="120">
        <f>IF('Copy &amp; Paste Roster Report Here'!$A33=BO$7,IF('Copy &amp; Paste Roster Report Here'!$M33="MT",1,0),0)</f>
        <v>0</v>
      </c>
      <c r="BP36" s="120">
        <f>IF('Copy &amp; Paste Roster Report Here'!$A33=BP$7,IF('Copy &amp; Paste Roster Report Here'!$M33="MT",1,0),0)</f>
        <v>0</v>
      </c>
      <c r="BQ36" s="120">
        <f>IF('Copy &amp; Paste Roster Report Here'!$A33=BQ$7,IF('Copy &amp; Paste Roster Report Here'!$M33="MT",1,0),0)</f>
        <v>0</v>
      </c>
      <c r="BR36" s="120">
        <f>IF('Copy &amp; Paste Roster Report Here'!$A33=BR$7,IF('Copy &amp; Paste Roster Report Here'!$M33="MT",1,0),0)</f>
        <v>0</v>
      </c>
      <c r="BS36" s="120">
        <f>IF('Copy &amp; Paste Roster Report Here'!$A33=BS$7,IF('Copy &amp; Paste Roster Report Here'!$M33="MT",1,0),0)</f>
        <v>0</v>
      </c>
      <c r="BT36" s="73">
        <f t="shared" si="12"/>
        <v>0</v>
      </c>
      <c r="BU36" s="121">
        <f>IF('Copy &amp; Paste Roster Report Here'!$A33=BU$7,IF('Copy &amp; Paste Roster Report Here'!$M33="fy",1,0),0)</f>
        <v>0</v>
      </c>
      <c r="BV36" s="121">
        <f>IF('Copy &amp; Paste Roster Report Here'!$A33=BV$7,IF('Copy &amp; Paste Roster Report Here'!$M33="fy",1,0),0)</f>
        <v>0</v>
      </c>
      <c r="BW36" s="121">
        <f>IF('Copy &amp; Paste Roster Report Here'!$A33=BW$7,IF('Copy &amp; Paste Roster Report Here'!$M33="fy",1,0),0)</f>
        <v>0</v>
      </c>
      <c r="BX36" s="121">
        <f>IF('Copy &amp; Paste Roster Report Here'!$A33=BX$7,IF('Copy &amp; Paste Roster Report Here'!$M33="fy",1,0),0)</f>
        <v>0</v>
      </c>
      <c r="BY36" s="121">
        <f>IF('Copy &amp; Paste Roster Report Here'!$A33=BY$7,IF('Copy &amp; Paste Roster Report Here'!$M33="fy",1,0),0)</f>
        <v>0</v>
      </c>
      <c r="BZ36" s="121">
        <f>IF('Copy &amp; Paste Roster Report Here'!$A33=BZ$7,IF('Copy &amp; Paste Roster Report Here'!$M33="fy",1,0),0)</f>
        <v>0</v>
      </c>
      <c r="CA36" s="121">
        <f>IF('Copy &amp; Paste Roster Report Here'!$A33=CA$7,IF('Copy &amp; Paste Roster Report Here'!$M33="fy",1,0),0)</f>
        <v>0</v>
      </c>
      <c r="CB36" s="121">
        <f>IF('Copy &amp; Paste Roster Report Here'!$A33=CB$7,IF('Copy &amp; Paste Roster Report Here'!$M33="fy",1,0),0)</f>
        <v>0</v>
      </c>
      <c r="CC36" s="121">
        <f>IF('Copy &amp; Paste Roster Report Here'!$A33=CC$7,IF('Copy &amp; Paste Roster Report Here'!$M33="fy",1,0),0)</f>
        <v>0</v>
      </c>
      <c r="CD36" s="121">
        <f>IF('Copy &amp; Paste Roster Report Here'!$A33=CD$7,IF('Copy &amp; Paste Roster Report Here'!$M33="fy",1,0),0)</f>
        <v>0</v>
      </c>
      <c r="CE36" s="121">
        <f>IF('Copy &amp; Paste Roster Report Here'!$A33=CE$7,IF('Copy &amp; Paste Roster Report Here'!$M33="fy",1,0),0)</f>
        <v>0</v>
      </c>
      <c r="CF36" s="73">
        <f t="shared" si="13"/>
        <v>0</v>
      </c>
      <c r="CG36" s="122">
        <f>IF('Copy &amp; Paste Roster Report Here'!$A33=CG$7,IF('Copy &amp; Paste Roster Report Here'!$M33="RH",1,0),0)</f>
        <v>0</v>
      </c>
      <c r="CH36" s="122">
        <f>IF('Copy &amp; Paste Roster Report Here'!$A33=CH$7,IF('Copy &amp; Paste Roster Report Here'!$M33="RH",1,0),0)</f>
        <v>0</v>
      </c>
      <c r="CI36" s="122">
        <f>IF('Copy &amp; Paste Roster Report Here'!$A33=CI$7,IF('Copy &amp; Paste Roster Report Here'!$M33="RH",1,0),0)</f>
        <v>0</v>
      </c>
      <c r="CJ36" s="122">
        <f>IF('Copy &amp; Paste Roster Report Here'!$A33=CJ$7,IF('Copy &amp; Paste Roster Report Here'!$M33="RH",1,0),0)</f>
        <v>0</v>
      </c>
      <c r="CK36" s="122">
        <f>IF('Copy &amp; Paste Roster Report Here'!$A33=CK$7,IF('Copy &amp; Paste Roster Report Here'!$M33="RH",1,0),0)</f>
        <v>0</v>
      </c>
      <c r="CL36" s="122">
        <f>IF('Copy &amp; Paste Roster Report Here'!$A33=CL$7,IF('Copy &amp; Paste Roster Report Here'!$M33="RH",1,0),0)</f>
        <v>0</v>
      </c>
      <c r="CM36" s="122">
        <f>IF('Copy &amp; Paste Roster Report Here'!$A33=CM$7,IF('Copy &amp; Paste Roster Report Here'!$M33="RH",1,0),0)</f>
        <v>0</v>
      </c>
      <c r="CN36" s="122">
        <f>IF('Copy &amp; Paste Roster Report Here'!$A33=CN$7,IF('Copy &amp; Paste Roster Report Here'!$M33="RH",1,0),0)</f>
        <v>0</v>
      </c>
      <c r="CO36" s="122">
        <f>IF('Copy &amp; Paste Roster Report Here'!$A33=CO$7,IF('Copy &amp; Paste Roster Report Here'!$M33="RH",1,0),0)</f>
        <v>0</v>
      </c>
      <c r="CP36" s="122">
        <f>IF('Copy &amp; Paste Roster Report Here'!$A33=CP$7,IF('Copy &amp; Paste Roster Report Here'!$M33="RH",1,0),0)</f>
        <v>0</v>
      </c>
      <c r="CQ36" s="122">
        <f>IF('Copy &amp; Paste Roster Report Here'!$A33=CQ$7,IF('Copy &amp; Paste Roster Report Here'!$M33="RH",1,0),0)</f>
        <v>0</v>
      </c>
      <c r="CR36" s="73">
        <f t="shared" si="14"/>
        <v>0</v>
      </c>
      <c r="CS36" s="123">
        <f>IF('Copy &amp; Paste Roster Report Here'!$A33=CS$7,IF('Copy &amp; Paste Roster Report Here'!$M33="QT",1,0),0)</f>
        <v>0</v>
      </c>
      <c r="CT36" s="123">
        <f>IF('Copy &amp; Paste Roster Report Here'!$A33=CT$7,IF('Copy &amp; Paste Roster Report Here'!$M33="QT",1,0),0)</f>
        <v>0</v>
      </c>
      <c r="CU36" s="123">
        <f>IF('Copy &amp; Paste Roster Report Here'!$A33=CU$7,IF('Copy &amp; Paste Roster Report Here'!$M33="QT",1,0),0)</f>
        <v>0</v>
      </c>
      <c r="CV36" s="123">
        <f>IF('Copy &amp; Paste Roster Report Here'!$A33=CV$7,IF('Copy &amp; Paste Roster Report Here'!$M33="QT",1,0),0)</f>
        <v>0</v>
      </c>
      <c r="CW36" s="123">
        <f>IF('Copy &amp; Paste Roster Report Here'!$A33=CW$7,IF('Copy &amp; Paste Roster Report Here'!$M33="QT",1,0),0)</f>
        <v>0</v>
      </c>
      <c r="CX36" s="123">
        <f>IF('Copy &amp; Paste Roster Report Here'!$A33=CX$7,IF('Copy &amp; Paste Roster Report Here'!$M33="QT",1,0),0)</f>
        <v>0</v>
      </c>
      <c r="CY36" s="123">
        <f>IF('Copy &amp; Paste Roster Report Here'!$A33=CY$7,IF('Copy &amp; Paste Roster Report Here'!$M33="QT",1,0),0)</f>
        <v>0</v>
      </c>
      <c r="CZ36" s="123">
        <f>IF('Copy &amp; Paste Roster Report Here'!$A33=CZ$7,IF('Copy &amp; Paste Roster Report Here'!$M33="QT",1,0),0)</f>
        <v>0</v>
      </c>
      <c r="DA36" s="123">
        <f>IF('Copy &amp; Paste Roster Report Here'!$A33=DA$7,IF('Copy &amp; Paste Roster Report Here'!$M33="QT",1,0),0)</f>
        <v>0</v>
      </c>
      <c r="DB36" s="123">
        <f>IF('Copy &amp; Paste Roster Report Here'!$A33=DB$7,IF('Copy &amp; Paste Roster Report Here'!$M33="QT",1,0),0)</f>
        <v>0</v>
      </c>
      <c r="DC36" s="123">
        <f>IF('Copy &amp; Paste Roster Report Here'!$A33=DC$7,IF('Copy &amp; Paste Roster Report Here'!$M33="QT",1,0),0)</f>
        <v>0</v>
      </c>
      <c r="DD36" s="73">
        <f t="shared" si="15"/>
        <v>0</v>
      </c>
      <c r="DE36" s="124">
        <f>IF('Copy &amp; Paste Roster Report Here'!$A33=DE$7,IF('Copy &amp; Paste Roster Report Here'!$M33="xxxxxxxxxxx",1,0),0)</f>
        <v>0</v>
      </c>
      <c r="DF36" s="124">
        <f>IF('Copy &amp; Paste Roster Report Here'!$A33=DF$7,IF('Copy &amp; Paste Roster Report Here'!$M33="xxxxxxxxxxx",1,0),0)</f>
        <v>0</v>
      </c>
      <c r="DG36" s="124">
        <f>IF('Copy &amp; Paste Roster Report Here'!$A33=DG$7,IF('Copy &amp; Paste Roster Report Here'!$M33="xxxxxxxxxxx",1,0),0)</f>
        <v>0</v>
      </c>
      <c r="DH36" s="124">
        <f>IF('Copy &amp; Paste Roster Report Here'!$A33=DH$7,IF('Copy &amp; Paste Roster Report Here'!$M33="xxxxxxxxxxx",1,0),0)</f>
        <v>0</v>
      </c>
      <c r="DI36" s="124">
        <f>IF('Copy &amp; Paste Roster Report Here'!$A33=DI$7,IF('Copy &amp; Paste Roster Report Here'!$M33="xxxxxxxxxxx",1,0),0)</f>
        <v>0</v>
      </c>
      <c r="DJ36" s="124">
        <f>IF('Copy &amp; Paste Roster Report Here'!$A33=DJ$7,IF('Copy &amp; Paste Roster Report Here'!$M33="xxxxxxxxxxx",1,0),0)</f>
        <v>0</v>
      </c>
      <c r="DK36" s="124">
        <f>IF('Copy &amp; Paste Roster Report Here'!$A33=DK$7,IF('Copy &amp; Paste Roster Report Here'!$M33="xxxxxxxxxxx",1,0),0)</f>
        <v>0</v>
      </c>
      <c r="DL36" s="124">
        <f>IF('Copy &amp; Paste Roster Report Here'!$A33=DL$7,IF('Copy &amp; Paste Roster Report Here'!$M33="xxxxxxxxxxx",1,0),0)</f>
        <v>0</v>
      </c>
      <c r="DM36" s="124">
        <f>IF('Copy &amp; Paste Roster Report Here'!$A33=DM$7,IF('Copy &amp; Paste Roster Report Here'!$M33="xxxxxxxxxxx",1,0),0)</f>
        <v>0</v>
      </c>
      <c r="DN36" s="124">
        <f>IF('Copy &amp; Paste Roster Report Here'!$A33=DN$7,IF('Copy &amp; Paste Roster Report Here'!$M33="xxxxxxxxxxx",1,0),0)</f>
        <v>0</v>
      </c>
      <c r="DO36" s="124">
        <f>IF('Copy &amp; Paste Roster Report Here'!$A33=DO$7,IF('Copy &amp; Paste Roster Report Here'!$M33="xxxxxxxxxxx",1,0),0)</f>
        <v>0</v>
      </c>
      <c r="DP36" s="125">
        <f t="shared" si="16"/>
        <v>0</v>
      </c>
      <c r="DQ36" s="126">
        <f t="shared" si="17"/>
        <v>0</v>
      </c>
    </row>
    <row r="37" spans="1:121" x14ac:dyDescent="0.25">
      <c r="A37" s="111">
        <f t="shared" si="3"/>
        <v>0</v>
      </c>
      <c r="B37" s="111">
        <f t="shared" si="4"/>
        <v>0</v>
      </c>
      <c r="C37" s="112">
        <f>+('Copy &amp; Paste Roster Report Here'!$P34-'Copy &amp; Paste Roster Report Here'!$O34)/30</f>
        <v>0</v>
      </c>
      <c r="D37" s="112">
        <f>+('Copy &amp; Paste Roster Report Here'!$P34-'Copy &amp; Paste Roster Report Here'!$O34)</f>
        <v>0</v>
      </c>
      <c r="E37" s="111">
        <f>'Copy &amp; Paste Roster Report Here'!N34</f>
        <v>0</v>
      </c>
      <c r="F37" s="111" t="str">
        <f t="shared" si="5"/>
        <v>N</v>
      </c>
      <c r="G37" s="111">
        <f>'Copy &amp; Paste Roster Report Here'!R34</f>
        <v>0</v>
      </c>
      <c r="H37" s="113">
        <f t="shared" si="6"/>
        <v>0</v>
      </c>
      <c r="I37" s="112">
        <f>IF(F37="N",$F$5-'Copy &amp; Paste Roster Report Here'!O34,+'Copy &amp; Paste Roster Report Here'!Q34-'Copy &amp; Paste Roster Report Here'!O34)</f>
        <v>0</v>
      </c>
      <c r="J37" s="114">
        <f t="shared" si="7"/>
        <v>0</v>
      </c>
      <c r="K37" s="114">
        <f t="shared" si="8"/>
        <v>0</v>
      </c>
      <c r="L37" s="115">
        <f>'Copy &amp; Paste Roster Report Here'!F34</f>
        <v>0</v>
      </c>
      <c r="M37" s="116">
        <f t="shared" si="9"/>
        <v>0</v>
      </c>
      <c r="N37" s="117">
        <f>IF('Copy &amp; Paste Roster Report Here'!$A34='Analytical Tests'!N$7,IF($F37="Y",+$H37*N$6,0),0)</f>
        <v>0</v>
      </c>
      <c r="O37" s="117">
        <f>IF('Copy &amp; Paste Roster Report Here'!$A34='Analytical Tests'!O$7,IF($F37="Y",+$H37*O$6,0),0)</f>
        <v>0</v>
      </c>
      <c r="P37" s="117">
        <f>IF('Copy &amp; Paste Roster Report Here'!$A34='Analytical Tests'!P$7,IF($F37="Y",+$H37*P$6,0),0)</f>
        <v>0</v>
      </c>
      <c r="Q37" s="117">
        <f>IF('Copy &amp; Paste Roster Report Here'!$A34='Analytical Tests'!Q$7,IF($F37="Y",+$H37*Q$6,0),0)</f>
        <v>0</v>
      </c>
      <c r="R37" s="117">
        <f>IF('Copy &amp; Paste Roster Report Here'!$A34='Analytical Tests'!R$7,IF($F37="Y",+$H37*R$6,0),0)</f>
        <v>0</v>
      </c>
      <c r="S37" s="117">
        <f>IF('Copy &amp; Paste Roster Report Here'!$A34='Analytical Tests'!S$7,IF($F37="Y",+$H37*S$6,0),0)</f>
        <v>0</v>
      </c>
      <c r="T37" s="117">
        <f>IF('Copy &amp; Paste Roster Report Here'!$A34='Analytical Tests'!T$7,IF($F37="Y",+$H37*T$6,0),0)</f>
        <v>0</v>
      </c>
      <c r="U37" s="117">
        <f>IF('Copy &amp; Paste Roster Report Here'!$A34='Analytical Tests'!U$7,IF($F37="Y",+$H37*U$6,0),0)</f>
        <v>0</v>
      </c>
      <c r="V37" s="117">
        <f>IF('Copy &amp; Paste Roster Report Here'!$A34='Analytical Tests'!V$7,IF($F37="Y",+$H37*V$6,0),0)</f>
        <v>0</v>
      </c>
      <c r="W37" s="117">
        <f>IF('Copy &amp; Paste Roster Report Here'!$A34='Analytical Tests'!W$7,IF($F37="Y",+$H37*W$6,0),0)</f>
        <v>0</v>
      </c>
      <c r="X37" s="117">
        <f>IF('Copy &amp; Paste Roster Report Here'!$A34='Analytical Tests'!X$7,IF($F37="Y",+$H37*X$6,0),0)</f>
        <v>0</v>
      </c>
      <c r="Y37" s="117" t="b">
        <f>IF('Copy &amp; Paste Roster Report Here'!$A34='Analytical Tests'!Y$7,IF($F37="N",IF($J37&gt;=$C37,Y$6,+($I37/$D37)*Y$6),0))</f>
        <v>0</v>
      </c>
      <c r="Z37" s="117" t="b">
        <f>IF('Copy &amp; Paste Roster Report Here'!$A34='Analytical Tests'!Z$7,IF($F37="N",IF($J37&gt;=$C37,Z$6,+($I37/$D37)*Z$6),0))</f>
        <v>0</v>
      </c>
      <c r="AA37" s="117" t="b">
        <f>IF('Copy &amp; Paste Roster Report Here'!$A34='Analytical Tests'!AA$7,IF($F37="N",IF($J37&gt;=$C37,AA$6,+($I37/$D37)*AA$6),0))</f>
        <v>0</v>
      </c>
      <c r="AB37" s="117" t="b">
        <f>IF('Copy &amp; Paste Roster Report Here'!$A34='Analytical Tests'!AB$7,IF($F37="N",IF($J37&gt;=$C37,AB$6,+($I37/$D37)*AB$6),0))</f>
        <v>0</v>
      </c>
      <c r="AC37" s="117" t="b">
        <f>IF('Copy &amp; Paste Roster Report Here'!$A34='Analytical Tests'!AC$7,IF($F37="N",IF($J37&gt;=$C37,AC$6,+($I37/$D37)*AC$6),0))</f>
        <v>0</v>
      </c>
      <c r="AD37" s="117" t="b">
        <f>IF('Copy &amp; Paste Roster Report Here'!$A34='Analytical Tests'!AD$7,IF($F37="N",IF($J37&gt;=$C37,AD$6,+($I37/$D37)*AD$6),0))</f>
        <v>0</v>
      </c>
      <c r="AE37" s="117" t="b">
        <f>IF('Copy &amp; Paste Roster Report Here'!$A34='Analytical Tests'!AE$7,IF($F37="N",IF($J37&gt;=$C37,AE$6,+($I37/$D37)*AE$6),0))</f>
        <v>0</v>
      </c>
      <c r="AF37" s="117" t="b">
        <f>IF('Copy &amp; Paste Roster Report Here'!$A34='Analytical Tests'!AF$7,IF($F37="N",IF($J37&gt;=$C37,AF$6,+($I37/$D37)*AF$6),0))</f>
        <v>0</v>
      </c>
      <c r="AG37" s="117" t="b">
        <f>IF('Copy &amp; Paste Roster Report Here'!$A34='Analytical Tests'!AG$7,IF($F37="N",IF($J37&gt;=$C37,AG$6,+($I37/$D37)*AG$6),0))</f>
        <v>0</v>
      </c>
      <c r="AH37" s="117" t="b">
        <f>IF('Copy &amp; Paste Roster Report Here'!$A34='Analytical Tests'!AH$7,IF($F37="N",IF($J37&gt;=$C37,AH$6,+($I37/$D37)*AH$6),0))</f>
        <v>0</v>
      </c>
      <c r="AI37" s="117" t="b">
        <f>IF('Copy &amp; Paste Roster Report Here'!$A34='Analytical Tests'!AI$7,IF($F37="N",IF($J37&gt;=$C37,AI$6,+($I37/$D37)*AI$6),0))</f>
        <v>0</v>
      </c>
      <c r="AJ37" s="79"/>
      <c r="AK37" s="118">
        <f>IF('Copy &amp; Paste Roster Report Here'!$A34=AK$7,IF('Copy &amp; Paste Roster Report Here'!$M34="FT",1,0),0)</f>
        <v>0</v>
      </c>
      <c r="AL37" s="118">
        <f>IF('Copy &amp; Paste Roster Report Here'!$A34=AL$7,IF('Copy &amp; Paste Roster Report Here'!$M34="FT",1,0),0)</f>
        <v>0</v>
      </c>
      <c r="AM37" s="118">
        <f>IF('Copy &amp; Paste Roster Report Here'!$A34=AM$7,IF('Copy &amp; Paste Roster Report Here'!$M34="FT",1,0),0)</f>
        <v>0</v>
      </c>
      <c r="AN37" s="118">
        <f>IF('Copy &amp; Paste Roster Report Here'!$A34=AN$7,IF('Copy &amp; Paste Roster Report Here'!$M34="FT",1,0),0)</f>
        <v>0</v>
      </c>
      <c r="AO37" s="118">
        <f>IF('Copy &amp; Paste Roster Report Here'!$A34=AO$7,IF('Copy &amp; Paste Roster Report Here'!$M34="FT",1,0),0)</f>
        <v>0</v>
      </c>
      <c r="AP37" s="118">
        <f>IF('Copy &amp; Paste Roster Report Here'!$A34=AP$7,IF('Copy &amp; Paste Roster Report Here'!$M34="FT",1,0),0)</f>
        <v>0</v>
      </c>
      <c r="AQ37" s="118">
        <f>IF('Copy &amp; Paste Roster Report Here'!$A34=AQ$7,IF('Copy &amp; Paste Roster Report Here'!$M34="FT",1,0),0)</f>
        <v>0</v>
      </c>
      <c r="AR37" s="118">
        <f>IF('Copy &amp; Paste Roster Report Here'!$A34=AR$7,IF('Copy &amp; Paste Roster Report Here'!$M34="FT",1,0),0)</f>
        <v>0</v>
      </c>
      <c r="AS37" s="118">
        <f>IF('Copy &amp; Paste Roster Report Here'!$A34=AS$7,IF('Copy &amp; Paste Roster Report Here'!$M34="FT",1,0),0)</f>
        <v>0</v>
      </c>
      <c r="AT37" s="118">
        <f>IF('Copy &amp; Paste Roster Report Here'!$A34=AT$7,IF('Copy &amp; Paste Roster Report Here'!$M34="FT",1,0),0)</f>
        <v>0</v>
      </c>
      <c r="AU37" s="118">
        <f>IF('Copy &amp; Paste Roster Report Here'!$A34=AU$7,IF('Copy &amp; Paste Roster Report Here'!$M34="FT",1,0),0)</f>
        <v>0</v>
      </c>
      <c r="AV37" s="73">
        <f t="shared" si="10"/>
        <v>0</v>
      </c>
      <c r="AW37" s="119">
        <f>IF('Copy &amp; Paste Roster Report Here'!$A34=AW$7,IF('Copy &amp; Paste Roster Report Here'!$M34="HT",1,0),0)</f>
        <v>0</v>
      </c>
      <c r="AX37" s="119">
        <f>IF('Copy &amp; Paste Roster Report Here'!$A34=AX$7,IF('Copy &amp; Paste Roster Report Here'!$M34="HT",1,0),0)</f>
        <v>0</v>
      </c>
      <c r="AY37" s="119">
        <f>IF('Copy &amp; Paste Roster Report Here'!$A34=AY$7,IF('Copy &amp; Paste Roster Report Here'!$M34="HT",1,0),0)</f>
        <v>0</v>
      </c>
      <c r="AZ37" s="119">
        <f>IF('Copy &amp; Paste Roster Report Here'!$A34=AZ$7,IF('Copy &amp; Paste Roster Report Here'!$M34="HT",1,0),0)</f>
        <v>0</v>
      </c>
      <c r="BA37" s="119">
        <f>IF('Copy &amp; Paste Roster Report Here'!$A34=BA$7,IF('Copy &amp; Paste Roster Report Here'!$M34="HT",1,0),0)</f>
        <v>0</v>
      </c>
      <c r="BB37" s="119">
        <f>IF('Copy &amp; Paste Roster Report Here'!$A34=BB$7,IF('Copy &amp; Paste Roster Report Here'!$M34="HT",1,0),0)</f>
        <v>0</v>
      </c>
      <c r="BC37" s="119">
        <f>IF('Copy &amp; Paste Roster Report Here'!$A34=BC$7,IF('Copy &amp; Paste Roster Report Here'!$M34="HT",1,0),0)</f>
        <v>0</v>
      </c>
      <c r="BD37" s="119">
        <f>IF('Copy &amp; Paste Roster Report Here'!$A34=BD$7,IF('Copy &amp; Paste Roster Report Here'!$M34="HT",1,0),0)</f>
        <v>0</v>
      </c>
      <c r="BE37" s="119">
        <f>IF('Copy &amp; Paste Roster Report Here'!$A34=BE$7,IF('Copy &amp; Paste Roster Report Here'!$M34="HT",1,0),0)</f>
        <v>0</v>
      </c>
      <c r="BF37" s="119">
        <f>IF('Copy &amp; Paste Roster Report Here'!$A34=BF$7,IF('Copy &amp; Paste Roster Report Here'!$M34="HT",1,0),0)</f>
        <v>0</v>
      </c>
      <c r="BG37" s="119">
        <f>IF('Copy &amp; Paste Roster Report Here'!$A34=BG$7,IF('Copy &amp; Paste Roster Report Here'!$M34="HT",1,0),0)</f>
        <v>0</v>
      </c>
      <c r="BH37" s="73">
        <f t="shared" si="11"/>
        <v>0</v>
      </c>
      <c r="BI37" s="120">
        <f>IF('Copy &amp; Paste Roster Report Here'!$A34=BI$7,IF('Copy &amp; Paste Roster Report Here'!$M34="MT",1,0),0)</f>
        <v>0</v>
      </c>
      <c r="BJ37" s="120">
        <f>IF('Copy &amp; Paste Roster Report Here'!$A34=BJ$7,IF('Copy &amp; Paste Roster Report Here'!$M34="MT",1,0),0)</f>
        <v>0</v>
      </c>
      <c r="BK37" s="120">
        <f>IF('Copy &amp; Paste Roster Report Here'!$A34=BK$7,IF('Copy &amp; Paste Roster Report Here'!$M34="MT",1,0),0)</f>
        <v>0</v>
      </c>
      <c r="BL37" s="120">
        <f>IF('Copy &amp; Paste Roster Report Here'!$A34=BL$7,IF('Copy &amp; Paste Roster Report Here'!$M34="MT",1,0),0)</f>
        <v>0</v>
      </c>
      <c r="BM37" s="120">
        <f>IF('Copy &amp; Paste Roster Report Here'!$A34=BM$7,IF('Copy &amp; Paste Roster Report Here'!$M34="MT",1,0),0)</f>
        <v>0</v>
      </c>
      <c r="BN37" s="120">
        <f>IF('Copy &amp; Paste Roster Report Here'!$A34=BN$7,IF('Copy &amp; Paste Roster Report Here'!$M34="MT",1,0),0)</f>
        <v>0</v>
      </c>
      <c r="BO37" s="120">
        <f>IF('Copy &amp; Paste Roster Report Here'!$A34=BO$7,IF('Copy &amp; Paste Roster Report Here'!$M34="MT",1,0),0)</f>
        <v>0</v>
      </c>
      <c r="BP37" s="120">
        <f>IF('Copy &amp; Paste Roster Report Here'!$A34=BP$7,IF('Copy &amp; Paste Roster Report Here'!$M34="MT",1,0),0)</f>
        <v>0</v>
      </c>
      <c r="BQ37" s="120">
        <f>IF('Copy &amp; Paste Roster Report Here'!$A34=BQ$7,IF('Copy &amp; Paste Roster Report Here'!$M34="MT",1,0),0)</f>
        <v>0</v>
      </c>
      <c r="BR37" s="120">
        <f>IF('Copy &amp; Paste Roster Report Here'!$A34=BR$7,IF('Copy &amp; Paste Roster Report Here'!$M34="MT",1,0),0)</f>
        <v>0</v>
      </c>
      <c r="BS37" s="120">
        <f>IF('Copy &amp; Paste Roster Report Here'!$A34=BS$7,IF('Copy &amp; Paste Roster Report Here'!$M34="MT",1,0),0)</f>
        <v>0</v>
      </c>
      <c r="BT37" s="73">
        <f t="shared" si="12"/>
        <v>0</v>
      </c>
      <c r="BU37" s="121">
        <f>IF('Copy &amp; Paste Roster Report Here'!$A34=BU$7,IF('Copy &amp; Paste Roster Report Here'!$M34="fy",1,0),0)</f>
        <v>0</v>
      </c>
      <c r="BV37" s="121">
        <f>IF('Copy &amp; Paste Roster Report Here'!$A34=BV$7,IF('Copy &amp; Paste Roster Report Here'!$M34="fy",1,0),0)</f>
        <v>0</v>
      </c>
      <c r="BW37" s="121">
        <f>IF('Copy &amp; Paste Roster Report Here'!$A34=BW$7,IF('Copy &amp; Paste Roster Report Here'!$M34="fy",1,0),0)</f>
        <v>0</v>
      </c>
      <c r="BX37" s="121">
        <f>IF('Copy &amp; Paste Roster Report Here'!$A34=BX$7,IF('Copy &amp; Paste Roster Report Here'!$M34="fy",1,0),0)</f>
        <v>0</v>
      </c>
      <c r="BY37" s="121">
        <f>IF('Copy &amp; Paste Roster Report Here'!$A34=BY$7,IF('Copy &amp; Paste Roster Report Here'!$M34="fy",1,0),0)</f>
        <v>0</v>
      </c>
      <c r="BZ37" s="121">
        <f>IF('Copy &amp; Paste Roster Report Here'!$A34=BZ$7,IF('Copy &amp; Paste Roster Report Here'!$M34="fy",1,0),0)</f>
        <v>0</v>
      </c>
      <c r="CA37" s="121">
        <f>IF('Copy &amp; Paste Roster Report Here'!$A34=CA$7,IF('Copy &amp; Paste Roster Report Here'!$M34="fy",1,0),0)</f>
        <v>0</v>
      </c>
      <c r="CB37" s="121">
        <f>IF('Copy &amp; Paste Roster Report Here'!$A34=CB$7,IF('Copy &amp; Paste Roster Report Here'!$M34="fy",1,0),0)</f>
        <v>0</v>
      </c>
      <c r="CC37" s="121">
        <f>IF('Copy &amp; Paste Roster Report Here'!$A34=CC$7,IF('Copy &amp; Paste Roster Report Here'!$M34="fy",1,0),0)</f>
        <v>0</v>
      </c>
      <c r="CD37" s="121">
        <f>IF('Copy &amp; Paste Roster Report Here'!$A34=CD$7,IF('Copy &amp; Paste Roster Report Here'!$M34="fy",1,0),0)</f>
        <v>0</v>
      </c>
      <c r="CE37" s="121">
        <f>IF('Copy &amp; Paste Roster Report Here'!$A34=CE$7,IF('Copy &amp; Paste Roster Report Here'!$M34="fy",1,0),0)</f>
        <v>0</v>
      </c>
      <c r="CF37" s="73">
        <f t="shared" si="13"/>
        <v>0</v>
      </c>
      <c r="CG37" s="122">
        <f>IF('Copy &amp; Paste Roster Report Here'!$A34=CG$7,IF('Copy &amp; Paste Roster Report Here'!$M34="RH",1,0),0)</f>
        <v>0</v>
      </c>
      <c r="CH37" s="122">
        <f>IF('Copy &amp; Paste Roster Report Here'!$A34=CH$7,IF('Copy &amp; Paste Roster Report Here'!$M34="RH",1,0),0)</f>
        <v>0</v>
      </c>
      <c r="CI37" s="122">
        <f>IF('Copy &amp; Paste Roster Report Here'!$A34=CI$7,IF('Copy &amp; Paste Roster Report Here'!$M34="RH",1,0),0)</f>
        <v>0</v>
      </c>
      <c r="CJ37" s="122">
        <f>IF('Copy &amp; Paste Roster Report Here'!$A34=CJ$7,IF('Copy &amp; Paste Roster Report Here'!$M34="RH",1,0),0)</f>
        <v>0</v>
      </c>
      <c r="CK37" s="122">
        <f>IF('Copy &amp; Paste Roster Report Here'!$A34=CK$7,IF('Copy &amp; Paste Roster Report Here'!$M34="RH",1,0),0)</f>
        <v>0</v>
      </c>
      <c r="CL37" s="122">
        <f>IF('Copy &amp; Paste Roster Report Here'!$A34=CL$7,IF('Copy &amp; Paste Roster Report Here'!$M34="RH",1,0),0)</f>
        <v>0</v>
      </c>
      <c r="CM37" s="122">
        <f>IF('Copy &amp; Paste Roster Report Here'!$A34=CM$7,IF('Copy &amp; Paste Roster Report Here'!$M34="RH",1,0),0)</f>
        <v>0</v>
      </c>
      <c r="CN37" s="122">
        <f>IF('Copy &amp; Paste Roster Report Here'!$A34=CN$7,IF('Copy &amp; Paste Roster Report Here'!$M34="RH",1,0),0)</f>
        <v>0</v>
      </c>
      <c r="CO37" s="122">
        <f>IF('Copy &amp; Paste Roster Report Here'!$A34=CO$7,IF('Copy &amp; Paste Roster Report Here'!$M34="RH",1,0),0)</f>
        <v>0</v>
      </c>
      <c r="CP37" s="122">
        <f>IF('Copy &amp; Paste Roster Report Here'!$A34=CP$7,IF('Copy &amp; Paste Roster Report Here'!$M34="RH",1,0),0)</f>
        <v>0</v>
      </c>
      <c r="CQ37" s="122">
        <f>IF('Copy &amp; Paste Roster Report Here'!$A34=CQ$7,IF('Copy &amp; Paste Roster Report Here'!$M34="RH",1,0),0)</f>
        <v>0</v>
      </c>
      <c r="CR37" s="73">
        <f t="shared" si="14"/>
        <v>0</v>
      </c>
      <c r="CS37" s="123">
        <f>IF('Copy &amp; Paste Roster Report Here'!$A34=CS$7,IF('Copy &amp; Paste Roster Report Here'!$M34="QT",1,0),0)</f>
        <v>0</v>
      </c>
      <c r="CT37" s="123">
        <f>IF('Copy &amp; Paste Roster Report Here'!$A34=CT$7,IF('Copy &amp; Paste Roster Report Here'!$M34="QT",1,0),0)</f>
        <v>0</v>
      </c>
      <c r="CU37" s="123">
        <f>IF('Copy &amp; Paste Roster Report Here'!$A34=CU$7,IF('Copy &amp; Paste Roster Report Here'!$M34="QT",1,0),0)</f>
        <v>0</v>
      </c>
      <c r="CV37" s="123">
        <f>IF('Copy &amp; Paste Roster Report Here'!$A34=CV$7,IF('Copy &amp; Paste Roster Report Here'!$M34="QT",1,0),0)</f>
        <v>0</v>
      </c>
      <c r="CW37" s="123">
        <f>IF('Copy &amp; Paste Roster Report Here'!$A34=CW$7,IF('Copy &amp; Paste Roster Report Here'!$M34="QT",1,0),0)</f>
        <v>0</v>
      </c>
      <c r="CX37" s="123">
        <f>IF('Copy &amp; Paste Roster Report Here'!$A34=CX$7,IF('Copy &amp; Paste Roster Report Here'!$M34="QT",1,0),0)</f>
        <v>0</v>
      </c>
      <c r="CY37" s="123">
        <f>IF('Copy &amp; Paste Roster Report Here'!$A34=CY$7,IF('Copy &amp; Paste Roster Report Here'!$M34="QT",1,0),0)</f>
        <v>0</v>
      </c>
      <c r="CZ37" s="123">
        <f>IF('Copy &amp; Paste Roster Report Here'!$A34=CZ$7,IF('Copy &amp; Paste Roster Report Here'!$M34="QT",1,0),0)</f>
        <v>0</v>
      </c>
      <c r="DA37" s="123">
        <f>IF('Copy &amp; Paste Roster Report Here'!$A34=DA$7,IF('Copy &amp; Paste Roster Report Here'!$M34="QT",1,0),0)</f>
        <v>0</v>
      </c>
      <c r="DB37" s="123">
        <f>IF('Copy &amp; Paste Roster Report Here'!$A34=DB$7,IF('Copy &amp; Paste Roster Report Here'!$M34="QT",1,0),0)</f>
        <v>0</v>
      </c>
      <c r="DC37" s="123">
        <f>IF('Copy &amp; Paste Roster Report Here'!$A34=DC$7,IF('Copy &amp; Paste Roster Report Here'!$M34="QT",1,0),0)</f>
        <v>0</v>
      </c>
      <c r="DD37" s="73">
        <f t="shared" si="15"/>
        <v>0</v>
      </c>
      <c r="DE37" s="124">
        <f>IF('Copy &amp; Paste Roster Report Here'!$A34=DE$7,IF('Copy &amp; Paste Roster Report Here'!$M34="xxxxxxxxxxx",1,0),0)</f>
        <v>0</v>
      </c>
      <c r="DF37" s="124">
        <f>IF('Copy &amp; Paste Roster Report Here'!$A34=DF$7,IF('Copy &amp; Paste Roster Report Here'!$M34="xxxxxxxxxxx",1,0),0)</f>
        <v>0</v>
      </c>
      <c r="DG37" s="124">
        <f>IF('Copy &amp; Paste Roster Report Here'!$A34=DG$7,IF('Copy &amp; Paste Roster Report Here'!$M34="xxxxxxxxxxx",1,0),0)</f>
        <v>0</v>
      </c>
      <c r="DH37" s="124">
        <f>IF('Copy &amp; Paste Roster Report Here'!$A34=DH$7,IF('Copy &amp; Paste Roster Report Here'!$M34="xxxxxxxxxxx",1,0),0)</f>
        <v>0</v>
      </c>
      <c r="DI37" s="124">
        <f>IF('Copy &amp; Paste Roster Report Here'!$A34=DI$7,IF('Copy &amp; Paste Roster Report Here'!$M34="xxxxxxxxxxx",1,0),0)</f>
        <v>0</v>
      </c>
      <c r="DJ37" s="124">
        <f>IF('Copy &amp; Paste Roster Report Here'!$A34=DJ$7,IF('Copy &amp; Paste Roster Report Here'!$M34="xxxxxxxxxxx",1,0),0)</f>
        <v>0</v>
      </c>
      <c r="DK37" s="124">
        <f>IF('Copy &amp; Paste Roster Report Here'!$A34=DK$7,IF('Copy &amp; Paste Roster Report Here'!$M34="xxxxxxxxxxx",1,0),0)</f>
        <v>0</v>
      </c>
      <c r="DL37" s="124">
        <f>IF('Copy &amp; Paste Roster Report Here'!$A34=DL$7,IF('Copy &amp; Paste Roster Report Here'!$M34="xxxxxxxxxxx",1,0),0)</f>
        <v>0</v>
      </c>
      <c r="DM37" s="124">
        <f>IF('Copy &amp; Paste Roster Report Here'!$A34=DM$7,IF('Copy &amp; Paste Roster Report Here'!$M34="xxxxxxxxxxx",1,0),0)</f>
        <v>0</v>
      </c>
      <c r="DN37" s="124">
        <f>IF('Copy &amp; Paste Roster Report Here'!$A34=DN$7,IF('Copy &amp; Paste Roster Report Here'!$M34="xxxxxxxxxxx",1,0),0)</f>
        <v>0</v>
      </c>
      <c r="DO37" s="124">
        <f>IF('Copy &amp; Paste Roster Report Here'!$A34=DO$7,IF('Copy &amp; Paste Roster Report Here'!$M34="xxxxxxxxxxx",1,0),0)</f>
        <v>0</v>
      </c>
      <c r="DP37" s="125">
        <f t="shared" si="16"/>
        <v>0</v>
      </c>
      <c r="DQ37" s="126">
        <f t="shared" si="17"/>
        <v>0</v>
      </c>
    </row>
    <row r="38" spans="1:121" x14ac:dyDescent="0.25">
      <c r="A38" s="111">
        <f t="shared" si="3"/>
        <v>0</v>
      </c>
      <c r="B38" s="111">
        <f t="shared" si="4"/>
        <v>0</v>
      </c>
      <c r="C38" s="112">
        <f>+('Copy &amp; Paste Roster Report Here'!$P35-'Copy &amp; Paste Roster Report Here'!$O35)/30</f>
        <v>0</v>
      </c>
      <c r="D38" s="112">
        <f>+('Copy &amp; Paste Roster Report Here'!$P35-'Copy &amp; Paste Roster Report Here'!$O35)</f>
        <v>0</v>
      </c>
      <c r="E38" s="111">
        <f>'Copy &amp; Paste Roster Report Here'!N35</f>
        <v>0</v>
      </c>
      <c r="F38" s="111" t="str">
        <f t="shared" si="5"/>
        <v>N</v>
      </c>
      <c r="G38" s="111">
        <f>'Copy &amp; Paste Roster Report Here'!R35</f>
        <v>0</v>
      </c>
      <c r="H38" s="113">
        <f t="shared" si="6"/>
        <v>0</v>
      </c>
      <c r="I38" s="112">
        <f>IF(F38="N",$F$5-'Copy &amp; Paste Roster Report Here'!O35,+'Copy &amp; Paste Roster Report Here'!Q35-'Copy &amp; Paste Roster Report Here'!O35)</f>
        <v>0</v>
      </c>
      <c r="J38" s="114">
        <f t="shared" si="7"/>
        <v>0</v>
      </c>
      <c r="K38" s="114">
        <f t="shared" si="8"/>
        <v>0</v>
      </c>
      <c r="L38" s="115">
        <f>'Copy &amp; Paste Roster Report Here'!F35</f>
        <v>0</v>
      </c>
      <c r="M38" s="116">
        <f t="shared" si="9"/>
        <v>0</v>
      </c>
      <c r="N38" s="117">
        <f>IF('Copy &amp; Paste Roster Report Here'!$A35='Analytical Tests'!N$7,IF($F38="Y",+$H38*N$6,0),0)</f>
        <v>0</v>
      </c>
      <c r="O38" s="117">
        <f>IF('Copy &amp; Paste Roster Report Here'!$A35='Analytical Tests'!O$7,IF($F38="Y",+$H38*O$6,0),0)</f>
        <v>0</v>
      </c>
      <c r="P38" s="117">
        <f>IF('Copy &amp; Paste Roster Report Here'!$A35='Analytical Tests'!P$7,IF($F38="Y",+$H38*P$6,0),0)</f>
        <v>0</v>
      </c>
      <c r="Q38" s="117">
        <f>IF('Copy &amp; Paste Roster Report Here'!$A35='Analytical Tests'!Q$7,IF($F38="Y",+$H38*Q$6,0),0)</f>
        <v>0</v>
      </c>
      <c r="R38" s="117">
        <f>IF('Copy &amp; Paste Roster Report Here'!$A35='Analytical Tests'!R$7,IF($F38="Y",+$H38*R$6,0),0)</f>
        <v>0</v>
      </c>
      <c r="S38" s="117">
        <f>IF('Copy &amp; Paste Roster Report Here'!$A35='Analytical Tests'!S$7,IF($F38="Y",+$H38*S$6,0),0)</f>
        <v>0</v>
      </c>
      <c r="T38" s="117">
        <f>IF('Copy &amp; Paste Roster Report Here'!$A35='Analytical Tests'!T$7,IF($F38="Y",+$H38*T$6,0),0)</f>
        <v>0</v>
      </c>
      <c r="U38" s="117">
        <f>IF('Copy &amp; Paste Roster Report Here'!$A35='Analytical Tests'!U$7,IF($F38="Y",+$H38*U$6,0),0)</f>
        <v>0</v>
      </c>
      <c r="V38" s="117">
        <f>IF('Copy &amp; Paste Roster Report Here'!$A35='Analytical Tests'!V$7,IF($F38="Y",+$H38*V$6,0),0)</f>
        <v>0</v>
      </c>
      <c r="W38" s="117">
        <f>IF('Copy &amp; Paste Roster Report Here'!$A35='Analytical Tests'!W$7,IF($F38="Y",+$H38*W$6,0),0)</f>
        <v>0</v>
      </c>
      <c r="X38" s="117">
        <f>IF('Copy &amp; Paste Roster Report Here'!$A35='Analytical Tests'!X$7,IF($F38="Y",+$H38*X$6,0),0)</f>
        <v>0</v>
      </c>
      <c r="Y38" s="117" t="b">
        <f>IF('Copy &amp; Paste Roster Report Here'!$A35='Analytical Tests'!Y$7,IF($F38="N",IF($J38&gt;=$C38,Y$6,+($I38/$D38)*Y$6),0))</f>
        <v>0</v>
      </c>
      <c r="Z38" s="117" t="b">
        <f>IF('Copy &amp; Paste Roster Report Here'!$A35='Analytical Tests'!Z$7,IF($F38="N",IF($J38&gt;=$C38,Z$6,+($I38/$D38)*Z$6),0))</f>
        <v>0</v>
      </c>
      <c r="AA38" s="117" t="b">
        <f>IF('Copy &amp; Paste Roster Report Here'!$A35='Analytical Tests'!AA$7,IF($F38="N",IF($J38&gt;=$C38,AA$6,+($I38/$D38)*AA$6),0))</f>
        <v>0</v>
      </c>
      <c r="AB38" s="117" t="b">
        <f>IF('Copy &amp; Paste Roster Report Here'!$A35='Analytical Tests'!AB$7,IF($F38="N",IF($J38&gt;=$C38,AB$6,+($I38/$D38)*AB$6),0))</f>
        <v>0</v>
      </c>
      <c r="AC38" s="117" t="b">
        <f>IF('Copy &amp; Paste Roster Report Here'!$A35='Analytical Tests'!AC$7,IF($F38="N",IF($J38&gt;=$C38,AC$6,+($I38/$D38)*AC$6),0))</f>
        <v>0</v>
      </c>
      <c r="AD38" s="117" t="b">
        <f>IF('Copy &amp; Paste Roster Report Here'!$A35='Analytical Tests'!AD$7,IF($F38="N",IF($J38&gt;=$C38,AD$6,+($I38/$D38)*AD$6),0))</f>
        <v>0</v>
      </c>
      <c r="AE38" s="117" t="b">
        <f>IF('Copy &amp; Paste Roster Report Here'!$A35='Analytical Tests'!AE$7,IF($F38="N",IF($J38&gt;=$C38,AE$6,+($I38/$D38)*AE$6),0))</f>
        <v>0</v>
      </c>
      <c r="AF38" s="117" t="b">
        <f>IF('Copy &amp; Paste Roster Report Here'!$A35='Analytical Tests'!AF$7,IF($F38="N",IF($J38&gt;=$C38,AF$6,+($I38/$D38)*AF$6),0))</f>
        <v>0</v>
      </c>
      <c r="AG38" s="117" t="b">
        <f>IF('Copy &amp; Paste Roster Report Here'!$A35='Analytical Tests'!AG$7,IF($F38="N",IF($J38&gt;=$C38,AG$6,+($I38/$D38)*AG$6),0))</f>
        <v>0</v>
      </c>
      <c r="AH38" s="117" t="b">
        <f>IF('Copy &amp; Paste Roster Report Here'!$A35='Analytical Tests'!AH$7,IF($F38="N",IF($J38&gt;=$C38,AH$6,+($I38/$D38)*AH$6),0))</f>
        <v>0</v>
      </c>
      <c r="AI38" s="117" t="b">
        <f>IF('Copy &amp; Paste Roster Report Here'!$A35='Analytical Tests'!AI$7,IF($F38="N",IF($J38&gt;=$C38,AI$6,+($I38/$D38)*AI$6),0))</f>
        <v>0</v>
      </c>
      <c r="AJ38" s="79"/>
      <c r="AK38" s="118">
        <f>IF('Copy &amp; Paste Roster Report Here'!$A35=AK$7,IF('Copy &amp; Paste Roster Report Here'!$M35="FT",1,0),0)</f>
        <v>0</v>
      </c>
      <c r="AL38" s="118">
        <f>IF('Copy &amp; Paste Roster Report Here'!$A35=AL$7,IF('Copy &amp; Paste Roster Report Here'!$M35="FT",1,0),0)</f>
        <v>0</v>
      </c>
      <c r="AM38" s="118">
        <f>IF('Copy &amp; Paste Roster Report Here'!$A35=AM$7,IF('Copy &amp; Paste Roster Report Here'!$M35="FT",1,0),0)</f>
        <v>0</v>
      </c>
      <c r="AN38" s="118">
        <f>IF('Copy &amp; Paste Roster Report Here'!$A35=AN$7,IF('Copy &amp; Paste Roster Report Here'!$M35="FT",1,0),0)</f>
        <v>0</v>
      </c>
      <c r="AO38" s="118">
        <f>IF('Copy &amp; Paste Roster Report Here'!$A35=AO$7,IF('Copy &amp; Paste Roster Report Here'!$M35="FT",1,0),0)</f>
        <v>0</v>
      </c>
      <c r="AP38" s="118">
        <f>IF('Copy &amp; Paste Roster Report Here'!$A35=AP$7,IF('Copy &amp; Paste Roster Report Here'!$M35="FT",1,0),0)</f>
        <v>0</v>
      </c>
      <c r="AQ38" s="118">
        <f>IF('Copy &amp; Paste Roster Report Here'!$A35=AQ$7,IF('Copy &amp; Paste Roster Report Here'!$M35="FT",1,0),0)</f>
        <v>0</v>
      </c>
      <c r="AR38" s="118">
        <f>IF('Copy &amp; Paste Roster Report Here'!$A35=AR$7,IF('Copy &amp; Paste Roster Report Here'!$M35="FT",1,0),0)</f>
        <v>0</v>
      </c>
      <c r="AS38" s="118">
        <f>IF('Copy &amp; Paste Roster Report Here'!$A35=AS$7,IF('Copy &amp; Paste Roster Report Here'!$M35="FT",1,0),0)</f>
        <v>0</v>
      </c>
      <c r="AT38" s="118">
        <f>IF('Copy &amp; Paste Roster Report Here'!$A35=AT$7,IF('Copy &amp; Paste Roster Report Here'!$M35="FT",1,0),0)</f>
        <v>0</v>
      </c>
      <c r="AU38" s="118">
        <f>IF('Copy &amp; Paste Roster Report Here'!$A35=AU$7,IF('Copy &amp; Paste Roster Report Here'!$M35="FT",1,0),0)</f>
        <v>0</v>
      </c>
      <c r="AV38" s="73">
        <f t="shared" si="10"/>
        <v>0</v>
      </c>
      <c r="AW38" s="119">
        <f>IF('Copy &amp; Paste Roster Report Here'!$A35=AW$7,IF('Copy &amp; Paste Roster Report Here'!$M35="HT",1,0),0)</f>
        <v>0</v>
      </c>
      <c r="AX38" s="119">
        <f>IF('Copy &amp; Paste Roster Report Here'!$A35=AX$7,IF('Copy &amp; Paste Roster Report Here'!$M35="HT",1,0),0)</f>
        <v>0</v>
      </c>
      <c r="AY38" s="119">
        <f>IF('Copy &amp; Paste Roster Report Here'!$A35=AY$7,IF('Copy &amp; Paste Roster Report Here'!$M35="HT",1,0),0)</f>
        <v>0</v>
      </c>
      <c r="AZ38" s="119">
        <f>IF('Copy &amp; Paste Roster Report Here'!$A35=AZ$7,IF('Copy &amp; Paste Roster Report Here'!$M35="HT",1,0),0)</f>
        <v>0</v>
      </c>
      <c r="BA38" s="119">
        <f>IF('Copy &amp; Paste Roster Report Here'!$A35=BA$7,IF('Copy &amp; Paste Roster Report Here'!$M35="HT",1,0),0)</f>
        <v>0</v>
      </c>
      <c r="BB38" s="119">
        <f>IF('Copy &amp; Paste Roster Report Here'!$A35=BB$7,IF('Copy &amp; Paste Roster Report Here'!$M35="HT",1,0),0)</f>
        <v>0</v>
      </c>
      <c r="BC38" s="119">
        <f>IF('Copy &amp; Paste Roster Report Here'!$A35=BC$7,IF('Copy &amp; Paste Roster Report Here'!$M35="HT",1,0),0)</f>
        <v>0</v>
      </c>
      <c r="BD38" s="119">
        <f>IF('Copy &amp; Paste Roster Report Here'!$A35=BD$7,IF('Copy &amp; Paste Roster Report Here'!$M35="HT",1,0),0)</f>
        <v>0</v>
      </c>
      <c r="BE38" s="119">
        <f>IF('Copy &amp; Paste Roster Report Here'!$A35=BE$7,IF('Copy &amp; Paste Roster Report Here'!$M35="HT",1,0),0)</f>
        <v>0</v>
      </c>
      <c r="BF38" s="119">
        <f>IF('Copy &amp; Paste Roster Report Here'!$A35=BF$7,IF('Copy &amp; Paste Roster Report Here'!$M35="HT",1,0),0)</f>
        <v>0</v>
      </c>
      <c r="BG38" s="119">
        <f>IF('Copy &amp; Paste Roster Report Here'!$A35=BG$7,IF('Copy &amp; Paste Roster Report Here'!$M35="HT",1,0),0)</f>
        <v>0</v>
      </c>
      <c r="BH38" s="73">
        <f t="shared" si="11"/>
        <v>0</v>
      </c>
      <c r="BI38" s="120">
        <f>IF('Copy &amp; Paste Roster Report Here'!$A35=BI$7,IF('Copy &amp; Paste Roster Report Here'!$M35="MT",1,0),0)</f>
        <v>0</v>
      </c>
      <c r="BJ38" s="120">
        <f>IF('Copy &amp; Paste Roster Report Here'!$A35=BJ$7,IF('Copy &amp; Paste Roster Report Here'!$M35="MT",1,0),0)</f>
        <v>0</v>
      </c>
      <c r="BK38" s="120">
        <f>IF('Copy &amp; Paste Roster Report Here'!$A35=BK$7,IF('Copy &amp; Paste Roster Report Here'!$M35="MT",1,0),0)</f>
        <v>0</v>
      </c>
      <c r="BL38" s="120">
        <f>IF('Copy &amp; Paste Roster Report Here'!$A35=BL$7,IF('Copy &amp; Paste Roster Report Here'!$M35="MT",1,0),0)</f>
        <v>0</v>
      </c>
      <c r="BM38" s="120">
        <f>IF('Copy &amp; Paste Roster Report Here'!$A35=BM$7,IF('Copy &amp; Paste Roster Report Here'!$M35="MT",1,0),0)</f>
        <v>0</v>
      </c>
      <c r="BN38" s="120">
        <f>IF('Copy &amp; Paste Roster Report Here'!$A35=BN$7,IF('Copy &amp; Paste Roster Report Here'!$M35="MT",1,0),0)</f>
        <v>0</v>
      </c>
      <c r="BO38" s="120">
        <f>IF('Copy &amp; Paste Roster Report Here'!$A35=BO$7,IF('Copy &amp; Paste Roster Report Here'!$M35="MT",1,0),0)</f>
        <v>0</v>
      </c>
      <c r="BP38" s="120">
        <f>IF('Copy &amp; Paste Roster Report Here'!$A35=BP$7,IF('Copy &amp; Paste Roster Report Here'!$M35="MT",1,0),0)</f>
        <v>0</v>
      </c>
      <c r="BQ38" s="120">
        <f>IF('Copy &amp; Paste Roster Report Here'!$A35=BQ$7,IF('Copy &amp; Paste Roster Report Here'!$M35="MT",1,0),0)</f>
        <v>0</v>
      </c>
      <c r="BR38" s="120">
        <f>IF('Copy &amp; Paste Roster Report Here'!$A35=BR$7,IF('Copy &amp; Paste Roster Report Here'!$M35="MT",1,0),0)</f>
        <v>0</v>
      </c>
      <c r="BS38" s="120">
        <f>IF('Copy &amp; Paste Roster Report Here'!$A35=BS$7,IF('Copy &amp; Paste Roster Report Here'!$M35="MT",1,0),0)</f>
        <v>0</v>
      </c>
      <c r="BT38" s="73">
        <f t="shared" si="12"/>
        <v>0</v>
      </c>
      <c r="BU38" s="121">
        <f>IF('Copy &amp; Paste Roster Report Here'!$A35=BU$7,IF('Copy &amp; Paste Roster Report Here'!$M35="fy",1,0),0)</f>
        <v>0</v>
      </c>
      <c r="BV38" s="121">
        <f>IF('Copy &amp; Paste Roster Report Here'!$A35=BV$7,IF('Copy &amp; Paste Roster Report Here'!$M35="fy",1,0),0)</f>
        <v>0</v>
      </c>
      <c r="BW38" s="121">
        <f>IF('Copy &amp; Paste Roster Report Here'!$A35=BW$7,IF('Copy &amp; Paste Roster Report Here'!$M35="fy",1,0),0)</f>
        <v>0</v>
      </c>
      <c r="BX38" s="121">
        <f>IF('Copy &amp; Paste Roster Report Here'!$A35=BX$7,IF('Copy &amp; Paste Roster Report Here'!$M35="fy",1,0),0)</f>
        <v>0</v>
      </c>
      <c r="BY38" s="121">
        <f>IF('Copy &amp; Paste Roster Report Here'!$A35=BY$7,IF('Copy &amp; Paste Roster Report Here'!$M35="fy",1,0),0)</f>
        <v>0</v>
      </c>
      <c r="BZ38" s="121">
        <f>IF('Copy &amp; Paste Roster Report Here'!$A35=BZ$7,IF('Copy &amp; Paste Roster Report Here'!$M35="fy",1,0),0)</f>
        <v>0</v>
      </c>
      <c r="CA38" s="121">
        <f>IF('Copy &amp; Paste Roster Report Here'!$A35=CA$7,IF('Copy &amp; Paste Roster Report Here'!$M35="fy",1,0),0)</f>
        <v>0</v>
      </c>
      <c r="CB38" s="121">
        <f>IF('Copy &amp; Paste Roster Report Here'!$A35=CB$7,IF('Copy &amp; Paste Roster Report Here'!$M35="fy",1,0),0)</f>
        <v>0</v>
      </c>
      <c r="CC38" s="121">
        <f>IF('Copy &amp; Paste Roster Report Here'!$A35=CC$7,IF('Copy &amp; Paste Roster Report Here'!$M35="fy",1,0),0)</f>
        <v>0</v>
      </c>
      <c r="CD38" s="121">
        <f>IF('Copy &amp; Paste Roster Report Here'!$A35=CD$7,IF('Copy &amp; Paste Roster Report Here'!$M35="fy",1,0),0)</f>
        <v>0</v>
      </c>
      <c r="CE38" s="121">
        <f>IF('Copy &amp; Paste Roster Report Here'!$A35=CE$7,IF('Copy &amp; Paste Roster Report Here'!$M35="fy",1,0),0)</f>
        <v>0</v>
      </c>
      <c r="CF38" s="73">
        <f t="shared" si="13"/>
        <v>0</v>
      </c>
      <c r="CG38" s="122">
        <f>IF('Copy &amp; Paste Roster Report Here'!$A35=CG$7,IF('Copy &amp; Paste Roster Report Here'!$M35="RH",1,0),0)</f>
        <v>0</v>
      </c>
      <c r="CH38" s="122">
        <f>IF('Copy &amp; Paste Roster Report Here'!$A35=CH$7,IF('Copy &amp; Paste Roster Report Here'!$M35="RH",1,0),0)</f>
        <v>0</v>
      </c>
      <c r="CI38" s="122">
        <f>IF('Copy &amp; Paste Roster Report Here'!$A35=CI$7,IF('Copy &amp; Paste Roster Report Here'!$M35="RH",1,0),0)</f>
        <v>0</v>
      </c>
      <c r="CJ38" s="122">
        <f>IF('Copy &amp; Paste Roster Report Here'!$A35=CJ$7,IF('Copy &amp; Paste Roster Report Here'!$M35="RH",1,0),0)</f>
        <v>0</v>
      </c>
      <c r="CK38" s="122">
        <f>IF('Copy &amp; Paste Roster Report Here'!$A35=CK$7,IF('Copy &amp; Paste Roster Report Here'!$M35="RH",1,0),0)</f>
        <v>0</v>
      </c>
      <c r="CL38" s="122">
        <f>IF('Copy &amp; Paste Roster Report Here'!$A35=CL$7,IF('Copy &amp; Paste Roster Report Here'!$M35="RH",1,0),0)</f>
        <v>0</v>
      </c>
      <c r="CM38" s="122">
        <f>IF('Copy &amp; Paste Roster Report Here'!$A35=CM$7,IF('Copy &amp; Paste Roster Report Here'!$M35="RH",1,0),0)</f>
        <v>0</v>
      </c>
      <c r="CN38" s="122">
        <f>IF('Copy &amp; Paste Roster Report Here'!$A35=CN$7,IF('Copy &amp; Paste Roster Report Here'!$M35="RH",1,0),0)</f>
        <v>0</v>
      </c>
      <c r="CO38" s="122">
        <f>IF('Copy &amp; Paste Roster Report Here'!$A35=CO$7,IF('Copy &amp; Paste Roster Report Here'!$M35="RH",1,0),0)</f>
        <v>0</v>
      </c>
      <c r="CP38" s="122">
        <f>IF('Copy &amp; Paste Roster Report Here'!$A35=CP$7,IF('Copy &amp; Paste Roster Report Here'!$M35="RH",1,0),0)</f>
        <v>0</v>
      </c>
      <c r="CQ38" s="122">
        <f>IF('Copy &amp; Paste Roster Report Here'!$A35=CQ$7,IF('Copy &amp; Paste Roster Report Here'!$M35="RH",1,0),0)</f>
        <v>0</v>
      </c>
      <c r="CR38" s="73">
        <f t="shared" si="14"/>
        <v>0</v>
      </c>
      <c r="CS38" s="123">
        <f>IF('Copy &amp; Paste Roster Report Here'!$A35=CS$7,IF('Copy &amp; Paste Roster Report Here'!$M35="QT",1,0),0)</f>
        <v>0</v>
      </c>
      <c r="CT38" s="123">
        <f>IF('Copy &amp; Paste Roster Report Here'!$A35=CT$7,IF('Copy &amp; Paste Roster Report Here'!$M35="QT",1,0),0)</f>
        <v>0</v>
      </c>
      <c r="CU38" s="123">
        <f>IF('Copy &amp; Paste Roster Report Here'!$A35=CU$7,IF('Copy &amp; Paste Roster Report Here'!$M35="QT",1,0),0)</f>
        <v>0</v>
      </c>
      <c r="CV38" s="123">
        <f>IF('Copy &amp; Paste Roster Report Here'!$A35=CV$7,IF('Copy &amp; Paste Roster Report Here'!$M35="QT",1,0),0)</f>
        <v>0</v>
      </c>
      <c r="CW38" s="123">
        <f>IF('Copy &amp; Paste Roster Report Here'!$A35=CW$7,IF('Copy &amp; Paste Roster Report Here'!$M35="QT",1,0),0)</f>
        <v>0</v>
      </c>
      <c r="CX38" s="123">
        <f>IF('Copy &amp; Paste Roster Report Here'!$A35=CX$7,IF('Copy &amp; Paste Roster Report Here'!$M35="QT",1,0),0)</f>
        <v>0</v>
      </c>
      <c r="CY38" s="123">
        <f>IF('Copy &amp; Paste Roster Report Here'!$A35=CY$7,IF('Copy &amp; Paste Roster Report Here'!$M35="QT",1,0),0)</f>
        <v>0</v>
      </c>
      <c r="CZ38" s="123">
        <f>IF('Copy &amp; Paste Roster Report Here'!$A35=CZ$7,IF('Copy &amp; Paste Roster Report Here'!$M35="QT",1,0),0)</f>
        <v>0</v>
      </c>
      <c r="DA38" s="123">
        <f>IF('Copy &amp; Paste Roster Report Here'!$A35=DA$7,IF('Copy &amp; Paste Roster Report Here'!$M35="QT",1,0),0)</f>
        <v>0</v>
      </c>
      <c r="DB38" s="123">
        <f>IF('Copy &amp; Paste Roster Report Here'!$A35=DB$7,IF('Copy &amp; Paste Roster Report Here'!$M35="QT",1,0),0)</f>
        <v>0</v>
      </c>
      <c r="DC38" s="123">
        <f>IF('Copy &amp; Paste Roster Report Here'!$A35=DC$7,IF('Copy &amp; Paste Roster Report Here'!$M35="QT",1,0),0)</f>
        <v>0</v>
      </c>
      <c r="DD38" s="73">
        <f t="shared" si="15"/>
        <v>0</v>
      </c>
      <c r="DE38" s="124">
        <f>IF('Copy &amp; Paste Roster Report Here'!$A35=DE$7,IF('Copy &amp; Paste Roster Report Here'!$M35="xxxxxxxxxxx",1,0),0)</f>
        <v>0</v>
      </c>
      <c r="DF38" s="124">
        <f>IF('Copy &amp; Paste Roster Report Here'!$A35=DF$7,IF('Copy &amp; Paste Roster Report Here'!$M35="xxxxxxxxxxx",1,0),0)</f>
        <v>0</v>
      </c>
      <c r="DG38" s="124">
        <f>IF('Copy &amp; Paste Roster Report Here'!$A35=DG$7,IF('Copy &amp; Paste Roster Report Here'!$M35="xxxxxxxxxxx",1,0),0)</f>
        <v>0</v>
      </c>
      <c r="DH38" s="124">
        <f>IF('Copy &amp; Paste Roster Report Here'!$A35=DH$7,IF('Copy &amp; Paste Roster Report Here'!$M35="xxxxxxxxxxx",1,0),0)</f>
        <v>0</v>
      </c>
      <c r="DI38" s="124">
        <f>IF('Copy &amp; Paste Roster Report Here'!$A35=DI$7,IF('Copy &amp; Paste Roster Report Here'!$M35="xxxxxxxxxxx",1,0),0)</f>
        <v>0</v>
      </c>
      <c r="DJ38" s="124">
        <f>IF('Copy &amp; Paste Roster Report Here'!$A35=DJ$7,IF('Copy &amp; Paste Roster Report Here'!$M35="xxxxxxxxxxx",1,0),0)</f>
        <v>0</v>
      </c>
      <c r="DK38" s="124">
        <f>IF('Copy &amp; Paste Roster Report Here'!$A35=DK$7,IF('Copy &amp; Paste Roster Report Here'!$M35="xxxxxxxxxxx",1,0),0)</f>
        <v>0</v>
      </c>
      <c r="DL38" s="124">
        <f>IF('Copy &amp; Paste Roster Report Here'!$A35=DL$7,IF('Copy &amp; Paste Roster Report Here'!$M35="xxxxxxxxxxx",1,0),0)</f>
        <v>0</v>
      </c>
      <c r="DM38" s="124">
        <f>IF('Copy &amp; Paste Roster Report Here'!$A35=DM$7,IF('Copy &amp; Paste Roster Report Here'!$M35="xxxxxxxxxxx",1,0),0)</f>
        <v>0</v>
      </c>
      <c r="DN38" s="124">
        <f>IF('Copy &amp; Paste Roster Report Here'!$A35=DN$7,IF('Copy &amp; Paste Roster Report Here'!$M35="xxxxxxxxxxx",1,0),0)</f>
        <v>0</v>
      </c>
      <c r="DO38" s="124">
        <f>IF('Copy &amp; Paste Roster Report Here'!$A35=DO$7,IF('Copy &amp; Paste Roster Report Here'!$M35="xxxxxxxxxxx",1,0),0)</f>
        <v>0</v>
      </c>
      <c r="DP38" s="125">
        <f t="shared" si="16"/>
        <v>0</v>
      </c>
      <c r="DQ38" s="126">
        <f t="shared" si="17"/>
        <v>0</v>
      </c>
    </row>
    <row r="39" spans="1:121" x14ac:dyDescent="0.25">
      <c r="A39" s="111">
        <f t="shared" si="3"/>
        <v>0</v>
      </c>
      <c r="B39" s="111">
        <f t="shared" si="4"/>
        <v>0</v>
      </c>
      <c r="C39" s="112">
        <f>+('Copy &amp; Paste Roster Report Here'!$P36-'Copy &amp; Paste Roster Report Here'!$O36)/30</f>
        <v>0</v>
      </c>
      <c r="D39" s="112">
        <f>+('Copy &amp; Paste Roster Report Here'!$P36-'Copy &amp; Paste Roster Report Here'!$O36)</f>
        <v>0</v>
      </c>
      <c r="E39" s="111">
        <f>'Copy &amp; Paste Roster Report Here'!N36</f>
        <v>0</v>
      </c>
      <c r="F39" s="111" t="str">
        <f t="shared" si="5"/>
        <v>N</v>
      </c>
      <c r="G39" s="111">
        <f>'Copy &amp; Paste Roster Report Here'!R36</f>
        <v>0</v>
      </c>
      <c r="H39" s="113">
        <f t="shared" si="6"/>
        <v>0</v>
      </c>
      <c r="I39" s="112">
        <f>IF(F39="N",$F$5-'Copy &amp; Paste Roster Report Here'!O36,+'Copy &amp; Paste Roster Report Here'!Q36-'Copy &amp; Paste Roster Report Here'!O36)</f>
        <v>0</v>
      </c>
      <c r="J39" s="114">
        <f t="shared" si="7"/>
        <v>0</v>
      </c>
      <c r="K39" s="114">
        <f t="shared" si="8"/>
        <v>0</v>
      </c>
      <c r="L39" s="115">
        <f>'Copy &amp; Paste Roster Report Here'!F36</f>
        <v>0</v>
      </c>
      <c r="M39" s="116">
        <f t="shared" si="9"/>
        <v>0</v>
      </c>
      <c r="N39" s="117">
        <f>IF('Copy &amp; Paste Roster Report Here'!$A36='Analytical Tests'!N$7,IF($F39="Y",+$H39*N$6,0),0)</f>
        <v>0</v>
      </c>
      <c r="O39" s="117">
        <f>IF('Copy &amp; Paste Roster Report Here'!$A36='Analytical Tests'!O$7,IF($F39="Y",+$H39*O$6,0),0)</f>
        <v>0</v>
      </c>
      <c r="P39" s="117">
        <f>IF('Copy &amp; Paste Roster Report Here'!$A36='Analytical Tests'!P$7,IF($F39="Y",+$H39*P$6,0),0)</f>
        <v>0</v>
      </c>
      <c r="Q39" s="117">
        <f>IF('Copy &amp; Paste Roster Report Here'!$A36='Analytical Tests'!Q$7,IF($F39="Y",+$H39*Q$6,0),0)</f>
        <v>0</v>
      </c>
      <c r="R39" s="117">
        <f>IF('Copy &amp; Paste Roster Report Here'!$A36='Analytical Tests'!R$7,IF($F39="Y",+$H39*R$6,0),0)</f>
        <v>0</v>
      </c>
      <c r="S39" s="117">
        <f>IF('Copy &amp; Paste Roster Report Here'!$A36='Analytical Tests'!S$7,IF($F39="Y",+$H39*S$6,0),0)</f>
        <v>0</v>
      </c>
      <c r="T39" s="117">
        <f>IF('Copy &amp; Paste Roster Report Here'!$A36='Analytical Tests'!T$7,IF($F39="Y",+$H39*T$6,0),0)</f>
        <v>0</v>
      </c>
      <c r="U39" s="117">
        <f>IF('Copy &amp; Paste Roster Report Here'!$A36='Analytical Tests'!U$7,IF($F39="Y",+$H39*U$6,0),0)</f>
        <v>0</v>
      </c>
      <c r="V39" s="117">
        <f>IF('Copy &amp; Paste Roster Report Here'!$A36='Analytical Tests'!V$7,IF($F39="Y",+$H39*V$6,0),0)</f>
        <v>0</v>
      </c>
      <c r="W39" s="117">
        <f>IF('Copy &amp; Paste Roster Report Here'!$A36='Analytical Tests'!W$7,IF($F39="Y",+$H39*W$6,0),0)</f>
        <v>0</v>
      </c>
      <c r="X39" s="117">
        <f>IF('Copy &amp; Paste Roster Report Here'!$A36='Analytical Tests'!X$7,IF($F39="Y",+$H39*X$6,0),0)</f>
        <v>0</v>
      </c>
      <c r="Y39" s="117" t="b">
        <f>IF('Copy &amp; Paste Roster Report Here'!$A36='Analytical Tests'!Y$7,IF($F39="N",IF($J39&gt;=$C39,Y$6,+($I39/$D39)*Y$6),0))</f>
        <v>0</v>
      </c>
      <c r="Z39" s="117" t="b">
        <f>IF('Copy &amp; Paste Roster Report Here'!$A36='Analytical Tests'!Z$7,IF($F39="N",IF($J39&gt;=$C39,Z$6,+($I39/$D39)*Z$6),0))</f>
        <v>0</v>
      </c>
      <c r="AA39" s="117" t="b">
        <f>IF('Copy &amp; Paste Roster Report Here'!$A36='Analytical Tests'!AA$7,IF($F39="N",IF($J39&gt;=$C39,AA$6,+($I39/$D39)*AA$6),0))</f>
        <v>0</v>
      </c>
      <c r="AB39" s="117" t="b">
        <f>IF('Copy &amp; Paste Roster Report Here'!$A36='Analytical Tests'!AB$7,IF($F39="N",IF($J39&gt;=$C39,AB$6,+($I39/$D39)*AB$6),0))</f>
        <v>0</v>
      </c>
      <c r="AC39" s="117" t="b">
        <f>IF('Copy &amp; Paste Roster Report Here'!$A36='Analytical Tests'!AC$7,IF($F39="N",IF($J39&gt;=$C39,AC$6,+($I39/$D39)*AC$6),0))</f>
        <v>0</v>
      </c>
      <c r="AD39" s="117" t="b">
        <f>IF('Copy &amp; Paste Roster Report Here'!$A36='Analytical Tests'!AD$7,IF($F39="N",IF($J39&gt;=$C39,AD$6,+($I39/$D39)*AD$6),0))</f>
        <v>0</v>
      </c>
      <c r="AE39" s="117" t="b">
        <f>IF('Copy &amp; Paste Roster Report Here'!$A36='Analytical Tests'!AE$7,IF($F39="N",IF($J39&gt;=$C39,AE$6,+($I39/$D39)*AE$6),0))</f>
        <v>0</v>
      </c>
      <c r="AF39" s="117" t="b">
        <f>IF('Copy &amp; Paste Roster Report Here'!$A36='Analytical Tests'!AF$7,IF($F39="N",IF($J39&gt;=$C39,AF$6,+($I39/$D39)*AF$6),0))</f>
        <v>0</v>
      </c>
      <c r="AG39" s="117" t="b">
        <f>IF('Copy &amp; Paste Roster Report Here'!$A36='Analytical Tests'!AG$7,IF($F39="N",IF($J39&gt;=$C39,AG$6,+($I39/$D39)*AG$6),0))</f>
        <v>0</v>
      </c>
      <c r="AH39" s="117" t="b">
        <f>IF('Copy &amp; Paste Roster Report Here'!$A36='Analytical Tests'!AH$7,IF($F39="N",IF($J39&gt;=$C39,AH$6,+($I39/$D39)*AH$6),0))</f>
        <v>0</v>
      </c>
      <c r="AI39" s="117" t="b">
        <f>IF('Copy &amp; Paste Roster Report Here'!$A36='Analytical Tests'!AI$7,IF($F39="N",IF($J39&gt;=$C39,AI$6,+($I39/$D39)*AI$6),0))</f>
        <v>0</v>
      </c>
      <c r="AJ39" s="79"/>
      <c r="AK39" s="118">
        <f>IF('Copy &amp; Paste Roster Report Here'!$A36=AK$7,IF('Copy &amp; Paste Roster Report Here'!$M36="FT",1,0),0)</f>
        <v>0</v>
      </c>
      <c r="AL39" s="118">
        <f>IF('Copy &amp; Paste Roster Report Here'!$A36=AL$7,IF('Copy &amp; Paste Roster Report Here'!$M36="FT",1,0),0)</f>
        <v>0</v>
      </c>
      <c r="AM39" s="118">
        <f>IF('Copy &amp; Paste Roster Report Here'!$A36=AM$7,IF('Copy &amp; Paste Roster Report Here'!$M36="FT",1,0),0)</f>
        <v>0</v>
      </c>
      <c r="AN39" s="118">
        <f>IF('Copy &amp; Paste Roster Report Here'!$A36=AN$7,IF('Copy &amp; Paste Roster Report Here'!$M36="FT",1,0),0)</f>
        <v>0</v>
      </c>
      <c r="AO39" s="118">
        <f>IF('Copy &amp; Paste Roster Report Here'!$A36=AO$7,IF('Copy &amp; Paste Roster Report Here'!$M36="FT",1,0),0)</f>
        <v>0</v>
      </c>
      <c r="AP39" s="118">
        <f>IF('Copy &amp; Paste Roster Report Here'!$A36=AP$7,IF('Copy &amp; Paste Roster Report Here'!$M36="FT",1,0),0)</f>
        <v>0</v>
      </c>
      <c r="AQ39" s="118">
        <f>IF('Copy &amp; Paste Roster Report Here'!$A36=AQ$7,IF('Copy &amp; Paste Roster Report Here'!$M36="FT",1,0),0)</f>
        <v>0</v>
      </c>
      <c r="AR39" s="118">
        <f>IF('Copy &amp; Paste Roster Report Here'!$A36=AR$7,IF('Copy &amp; Paste Roster Report Here'!$M36="FT",1,0),0)</f>
        <v>0</v>
      </c>
      <c r="AS39" s="118">
        <f>IF('Copy &amp; Paste Roster Report Here'!$A36=AS$7,IF('Copy &amp; Paste Roster Report Here'!$M36="FT",1,0),0)</f>
        <v>0</v>
      </c>
      <c r="AT39" s="118">
        <f>IF('Copy &amp; Paste Roster Report Here'!$A36=AT$7,IF('Copy &amp; Paste Roster Report Here'!$M36="FT",1,0),0)</f>
        <v>0</v>
      </c>
      <c r="AU39" s="118">
        <f>IF('Copy &amp; Paste Roster Report Here'!$A36=AU$7,IF('Copy &amp; Paste Roster Report Here'!$M36="FT",1,0),0)</f>
        <v>0</v>
      </c>
      <c r="AV39" s="73">
        <f t="shared" si="10"/>
        <v>0</v>
      </c>
      <c r="AW39" s="119">
        <f>IF('Copy &amp; Paste Roster Report Here'!$A36=AW$7,IF('Copy &amp; Paste Roster Report Here'!$M36="HT",1,0),0)</f>
        <v>0</v>
      </c>
      <c r="AX39" s="119">
        <f>IF('Copy &amp; Paste Roster Report Here'!$A36=AX$7,IF('Copy &amp; Paste Roster Report Here'!$M36="HT",1,0),0)</f>
        <v>0</v>
      </c>
      <c r="AY39" s="119">
        <f>IF('Copy &amp; Paste Roster Report Here'!$A36=AY$7,IF('Copy &amp; Paste Roster Report Here'!$M36="HT",1,0),0)</f>
        <v>0</v>
      </c>
      <c r="AZ39" s="119">
        <f>IF('Copy &amp; Paste Roster Report Here'!$A36=AZ$7,IF('Copy &amp; Paste Roster Report Here'!$M36="HT",1,0),0)</f>
        <v>0</v>
      </c>
      <c r="BA39" s="119">
        <f>IF('Copy &amp; Paste Roster Report Here'!$A36=BA$7,IF('Copy &amp; Paste Roster Report Here'!$M36="HT",1,0),0)</f>
        <v>0</v>
      </c>
      <c r="BB39" s="119">
        <f>IF('Copy &amp; Paste Roster Report Here'!$A36=BB$7,IF('Copy &amp; Paste Roster Report Here'!$M36="HT",1,0),0)</f>
        <v>0</v>
      </c>
      <c r="BC39" s="119">
        <f>IF('Copy &amp; Paste Roster Report Here'!$A36=BC$7,IF('Copy &amp; Paste Roster Report Here'!$M36="HT",1,0),0)</f>
        <v>0</v>
      </c>
      <c r="BD39" s="119">
        <f>IF('Copy &amp; Paste Roster Report Here'!$A36=BD$7,IF('Copy &amp; Paste Roster Report Here'!$M36="HT",1,0),0)</f>
        <v>0</v>
      </c>
      <c r="BE39" s="119">
        <f>IF('Copy &amp; Paste Roster Report Here'!$A36=BE$7,IF('Copy &amp; Paste Roster Report Here'!$M36="HT",1,0),0)</f>
        <v>0</v>
      </c>
      <c r="BF39" s="119">
        <f>IF('Copy &amp; Paste Roster Report Here'!$A36=BF$7,IF('Copy &amp; Paste Roster Report Here'!$M36="HT",1,0),0)</f>
        <v>0</v>
      </c>
      <c r="BG39" s="119">
        <f>IF('Copy &amp; Paste Roster Report Here'!$A36=BG$7,IF('Copy &amp; Paste Roster Report Here'!$M36="HT",1,0),0)</f>
        <v>0</v>
      </c>
      <c r="BH39" s="73">
        <f t="shared" si="11"/>
        <v>0</v>
      </c>
      <c r="BI39" s="120">
        <f>IF('Copy &amp; Paste Roster Report Here'!$A36=BI$7,IF('Copy &amp; Paste Roster Report Here'!$M36="MT",1,0),0)</f>
        <v>0</v>
      </c>
      <c r="BJ39" s="120">
        <f>IF('Copy &amp; Paste Roster Report Here'!$A36=BJ$7,IF('Copy &amp; Paste Roster Report Here'!$M36="MT",1,0),0)</f>
        <v>0</v>
      </c>
      <c r="BK39" s="120">
        <f>IF('Copy &amp; Paste Roster Report Here'!$A36=BK$7,IF('Copy &amp; Paste Roster Report Here'!$M36="MT",1,0),0)</f>
        <v>0</v>
      </c>
      <c r="BL39" s="120">
        <f>IF('Copy &amp; Paste Roster Report Here'!$A36=BL$7,IF('Copy &amp; Paste Roster Report Here'!$M36="MT",1,0),0)</f>
        <v>0</v>
      </c>
      <c r="BM39" s="120">
        <f>IF('Copy &amp; Paste Roster Report Here'!$A36=BM$7,IF('Copy &amp; Paste Roster Report Here'!$M36="MT",1,0),0)</f>
        <v>0</v>
      </c>
      <c r="BN39" s="120">
        <f>IF('Copy &amp; Paste Roster Report Here'!$A36=BN$7,IF('Copy &amp; Paste Roster Report Here'!$M36="MT",1,0),0)</f>
        <v>0</v>
      </c>
      <c r="BO39" s="120">
        <f>IF('Copy &amp; Paste Roster Report Here'!$A36=BO$7,IF('Copy &amp; Paste Roster Report Here'!$M36="MT",1,0),0)</f>
        <v>0</v>
      </c>
      <c r="BP39" s="120">
        <f>IF('Copy &amp; Paste Roster Report Here'!$A36=BP$7,IF('Copy &amp; Paste Roster Report Here'!$M36="MT",1,0),0)</f>
        <v>0</v>
      </c>
      <c r="BQ39" s="120">
        <f>IF('Copy &amp; Paste Roster Report Here'!$A36=BQ$7,IF('Copy &amp; Paste Roster Report Here'!$M36="MT",1,0),0)</f>
        <v>0</v>
      </c>
      <c r="BR39" s="120">
        <f>IF('Copy &amp; Paste Roster Report Here'!$A36=BR$7,IF('Copy &amp; Paste Roster Report Here'!$M36="MT",1,0),0)</f>
        <v>0</v>
      </c>
      <c r="BS39" s="120">
        <f>IF('Copy &amp; Paste Roster Report Here'!$A36=BS$7,IF('Copy &amp; Paste Roster Report Here'!$M36="MT",1,0),0)</f>
        <v>0</v>
      </c>
      <c r="BT39" s="73">
        <f t="shared" si="12"/>
        <v>0</v>
      </c>
      <c r="BU39" s="121">
        <f>IF('Copy &amp; Paste Roster Report Here'!$A36=BU$7,IF('Copy &amp; Paste Roster Report Here'!$M36="fy",1,0),0)</f>
        <v>0</v>
      </c>
      <c r="BV39" s="121">
        <f>IF('Copy &amp; Paste Roster Report Here'!$A36=BV$7,IF('Copy &amp; Paste Roster Report Here'!$M36="fy",1,0),0)</f>
        <v>0</v>
      </c>
      <c r="BW39" s="121">
        <f>IF('Copy &amp; Paste Roster Report Here'!$A36=BW$7,IF('Copy &amp; Paste Roster Report Here'!$M36="fy",1,0),0)</f>
        <v>0</v>
      </c>
      <c r="BX39" s="121">
        <f>IF('Copy &amp; Paste Roster Report Here'!$A36=BX$7,IF('Copy &amp; Paste Roster Report Here'!$M36="fy",1,0),0)</f>
        <v>0</v>
      </c>
      <c r="BY39" s="121">
        <f>IF('Copy &amp; Paste Roster Report Here'!$A36=BY$7,IF('Copy &amp; Paste Roster Report Here'!$M36="fy",1,0),0)</f>
        <v>0</v>
      </c>
      <c r="BZ39" s="121">
        <f>IF('Copy &amp; Paste Roster Report Here'!$A36=BZ$7,IF('Copy &amp; Paste Roster Report Here'!$M36="fy",1,0),0)</f>
        <v>0</v>
      </c>
      <c r="CA39" s="121">
        <f>IF('Copy &amp; Paste Roster Report Here'!$A36=CA$7,IF('Copy &amp; Paste Roster Report Here'!$M36="fy",1,0),0)</f>
        <v>0</v>
      </c>
      <c r="CB39" s="121">
        <f>IF('Copy &amp; Paste Roster Report Here'!$A36=CB$7,IF('Copy &amp; Paste Roster Report Here'!$M36="fy",1,0),0)</f>
        <v>0</v>
      </c>
      <c r="CC39" s="121">
        <f>IF('Copy &amp; Paste Roster Report Here'!$A36=CC$7,IF('Copy &amp; Paste Roster Report Here'!$M36="fy",1,0),0)</f>
        <v>0</v>
      </c>
      <c r="CD39" s="121">
        <f>IF('Copy &amp; Paste Roster Report Here'!$A36=CD$7,IF('Copy &amp; Paste Roster Report Here'!$M36="fy",1,0),0)</f>
        <v>0</v>
      </c>
      <c r="CE39" s="121">
        <f>IF('Copy &amp; Paste Roster Report Here'!$A36=CE$7,IF('Copy &amp; Paste Roster Report Here'!$M36="fy",1,0),0)</f>
        <v>0</v>
      </c>
      <c r="CF39" s="73">
        <f t="shared" si="13"/>
        <v>0</v>
      </c>
      <c r="CG39" s="122">
        <f>IF('Copy &amp; Paste Roster Report Here'!$A36=CG$7,IF('Copy &amp; Paste Roster Report Here'!$M36="RH",1,0),0)</f>
        <v>0</v>
      </c>
      <c r="CH39" s="122">
        <f>IF('Copy &amp; Paste Roster Report Here'!$A36=CH$7,IF('Copy &amp; Paste Roster Report Here'!$M36="RH",1,0),0)</f>
        <v>0</v>
      </c>
      <c r="CI39" s="122">
        <f>IF('Copy &amp; Paste Roster Report Here'!$A36=CI$7,IF('Copy &amp; Paste Roster Report Here'!$M36="RH",1,0),0)</f>
        <v>0</v>
      </c>
      <c r="CJ39" s="122">
        <f>IF('Copy &amp; Paste Roster Report Here'!$A36=CJ$7,IF('Copy &amp; Paste Roster Report Here'!$M36="RH",1,0),0)</f>
        <v>0</v>
      </c>
      <c r="CK39" s="122">
        <f>IF('Copy &amp; Paste Roster Report Here'!$A36=CK$7,IF('Copy &amp; Paste Roster Report Here'!$M36="RH",1,0),0)</f>
        <v>0</v>
      </c>
      <c r="CL39" s="122">
        <f>IF('Copy &amp; Paste Roster Report Here'!$A36=CL$7,IF('Copy &amp; Paste Roster Report Here'!$M36="RH",1,0),0)</f>
        <v>0</v>
      </c>
      <c r="CM39" s="122">
        <f>IF('Copy &amp; Paste Roster Report Here'!$A36=CM$7,IF('Copy &amp; Paste Roster Report Here'!$M36="RH",1,0),0)</f>
        <v>0</v>
      </c>
      <c r="CN39" s="122">
        <f>IF('Copy &amp; Paste Roster Report Here'!$A36=CN$7,IF('Copy &amp; Paste Roster Report Here'!$M36="RH",1,0),0)</f>
        <v>0</v>
      </c>
      <c r="CO39" s="122">
        <f>IF('Copy &amp; Paste Roster Report Here'!$A36=CO$7,IF('Copy &amp; Paste Roster Report Here'!$M36="RH",1,0),0)</f>
        <v>0</v>
      </c>
      <c r="CP39" s="122">
        <f>IF('Copy &amp; Paste Roster Report Here'!$A36=CP$7,IF('Copy &amp; Paste Roster Report Here'!$M36="RH",1,0),0)</f>
        <v>0</v>
      </c>
      <c r="CQ39" s="122">
        <f>IF('Copy &amp; Paste Roster Report Here'!$A36=CQ$7,IF('Copy &amp; Paste Roster Report Here'!$M36="RH",1,0),0)</f>
        <v>0</v>
      </c>
      <c r="CR39" s="73">
        <f t="shared" si="14"/>
        <v>0</v>
      </c>
      <c r="CS39" s="123">
        <f>IF('Copy &amp; Paste Roster Report Here'!$A36=CS$7,IF('Copy &amp; Paste Roster Report Here'!$M36="QT",1,0),0)</f>
        <v>0</v>
      </c>
      <c r="CT39" s="123">
        <f>IF('Copy &amp; Paste Roster Report Here'!$A36=CT$7,IF('Copy &amp; Paste Roster Report Here'!$M36="QT",1,0),0)</f>
        <v>0</v>
      </c>
      <c r="CU39" s="123">
        <f>IF('Copy &amp; Paste Roster Report Here'!$A36=CU$7,IF('Copy &amp; Paste Roster Report Here'!$M36="QT",1,0),0)</f>
        <v>0</v>
      </c>
      <c r="CV39" s="123">
        <f>IF('Copy &amp; Paste Roster Report Here'!$A36=CV$7,IF('Copy &amp; Paste Roster Report Here'!$M36="QT",1,0),0)</f>
        <v>0</v>
      </c>
      <c r="CW39" s="123">
        <f>IF('Copy &amp; Paste Roster Report Here'!$A36=CW$7,IF('Copy &amp; Paste Roster Report Here'!$M36="QT",1,0),0)</f>
        <v>0</v>
      </c>
      <c r="CX39" s="123">
        <f>IF('Copy &amp; Paste Roster Report Here'!$A36=CX$7,IF('Copy &amp; Paste Roster Report Here'!$M36="QT",1,0),0)</f>
        <v>0</v>
      </c>
      <c r="CY39" s="123">
        <f>IF('Copy &amp; Paste Roster Report Here'!$A36=CY$7,IF('Copy &amp; Paste Roster Report Here'!$M36="QT",1,0),0)</f>
        <v>0</v>
      </c>
      <c r="CZ39" s="123">
        <f>IF('Copy &amp; Paste Roster Report Here'!$A36=CZ$7,IF('Copy &amp; Paste Roster Report Here'!$M36="QT",1,0),0)</f>
        <v>0</v>
      </c>
      <c r="DA39" s="123">
        <f>IF('Copy &amp; Paste Roster Report Here'!$A36=DA$7,IF('Copy &amp; Paste Roster Report Here'!$M36="QT",1,0),0)</f>
        <v>0</v>
      </c>
      <c r="DB39" s="123">
        <f>IF('Copy &amp; Paste Roster Report Here'!$A36=DB$7,IF('Copy &amp; Paste Roster Report Here'!$M36="QT",1,0),0)</f>
        <v>0</v>
      </c>
      <c r="DC39" s="123">
        <f>IF('Copy &amp; Paste Roster Report Here'!$A36=DC$7,IF('Copy &amp; Paste Roster Report Here'!$M36="QT",1,0),0)</f>
        <v>0</v>
      </c>
      <c r="DD39" s="73">
        <f t="shared" si="15"/>
        <v>0</v>
      </c>
      <c r="DE39" s="124">
        <f>IF('Copy &amp; Paste Roster Report Here'!$A36=DE$7,IF('Copy &amp; Paste Roster Report Here'!$M36="xxxxxxxxxxx",1,0),0)</f>
        <v>0</v>
      </c>
      <c r="DF39" s="124">
        <f>IF('Copy &amp; Paste Roster Report Here'!$A36=DF$7,IF('Copy &amp; Paste Roster Report Here'!$M36="xxxxxxxxxxx",1,0),0)</f>
        <v>0</v>
      </c>
      <c r="DG39" s="124">
        <f>IF('Copy &amp; Paste Roster Report Here'!$A36=DG$7,IF('Copy &amp; Paste Roster Report Here'!$M36="xxxxxxxxxxx",1,0),0)</f>
        <v>0</v>
      </c>
      <c r="DH39" s="124">
        <f>IF('Copy &amp; Paste Roster Report Here'!$A36=DH$7,IF('Copy &amp; Paste Roster Report Here'!$M36="xxxxxxxxxxx",1,0),0)</f>
        <v>0</v>
      </c>
      <c r="DI39" s="124">
        <f>IF('Copy &amp; Paste Roster Report Here'!$A36=DI$7,IF('Copy &amp; Paste Roster Report Here'!$M36="xxxxxxxxxxx",1,0),0)</f>
        <v>0</v>
      </c>
      <c r="DJ39" s="124">
        <f>IF('Copy &amp; Paste Roster Report Here'!$A36=DJ$7,IF('Copy &amp; Paste Roster Report Here'!$M36="xxxxxxxxxxx",1,0),0)</f>
        <v>0</v>
      </c>
      <c r="DK39" s="124">
        <f>IF('Copy &amp; Paste Roster Report Here'!$A36=DK$7,IF('Copy &amp; Paste Roster Report Here'!$M36="xxxxxxxxxxx",1,0),0)</f>
        <v>0</v>
      </c>
      <c r="DL39" s="124">
        <f>IF('Copy &amp; Paste Roster Report Here'!$A36=DL$7,IF('Copy &amp; Paste Roster Report Here'!$M36="xxxxxxxxxxx",1,0),0)</f>
        <v>0</v>
      </c>
      <c r="DM39" s="124">
        <f>IF('Copy &amp; Paste Roster Report Here'!$A36=DM$7,IF('Copy &amp; Paste Roster Report Here'!$M36="xxxxxxxxxxx",1,0),0)</f>
        <v>0</v>
      </c>
      <c r="DN39" s="124">
        <f>IF('Copy &amp; Paste Roster Report Here'!$A36=DN$7,IF('Copy &amp; Paste Roster Report Here'!$M36="xxxxxxxxxxx",1,0),0)</f>
        <v>0</v>
      </c>
      <c r="DO39" s="124">
        <f>IF('Copy &amp; Paste Roster Report Here'!$A36=DO$7,IF('Copy &amp; Paste Roster Report Here'!$M36="xxxxxxxxxxx",1,0),0)</f>
        <v>0</v>
      </c>
      <c r="DP39" s="125">
        <f t="shared" si="16"/>
        <v>0</v>
      </c>
      <c r="DQ39" s="126">
        <f t="shared" si="17"/>
        <v>0</v>
      </c>
    </row>
    <row r="40" spans="1:121" x14ac:dyDescent="0.25">
      <c r="A40" s="111">
        <f t="shared" si="3"/>
        <v>0</v>
      </c>
      <c r="B40" s="111">
        <f t="shared" si="4"/>
        <v>0</v>
      </c>
      <c r="C40" s="112">
        <f>+('Copy &amp; Paste Roster Report Here'!$P37-'Copy &amp; Paste Roster Report Here'!$O37)/30</f>
        <v>0</v>
      </c>
      <c r="D40" s="112">
        <f>+('Copy &amp; Paste Roster Report Here'!$P37-'Copy &amp; Paste Roster Report Here'!$O37)</f>
        <v>0</v>
      </c>
      <c r="E40" s="111">
        <f>'Copy &amp; Paste Roster Report Here'!N37</f>
        <v>0</v>
      </c>
      <c r="F40" s="111" t="str">
        <f t="shared" si="5"/>
        <v>N</v>
      </c>
      <c r="G40" s="111">
        <f>'Copy &amp; Paste Roster Report Here'!R37</f>
        <v>0</v>
      </c>
      <c r="H40" s="113">
        <f t="shared" si="6"/>
        <v>0</v>
      </c>
      <c r="I40" s="112">
        <f>IF(F40="N",$F$5-'Copy &amp; Paste Roster Report Here'!O37,+'Copy &amp; Paste Roster Report Here'!Q37-'Copy &amp; Paste Roster Report Here'!O37)</f>
        <v>0</v>
      </c>
      <c r="J40" s="114">
        <f t="shared" si="7"/>
        <v>0</v>
      </c>
      <c r="K40" s="114">
        <f t="shared" si="8"/>
        <v>0</v>
      </c>
      <c r="L40" s="115">
        <f>'Copy &amp; Paste Roster Report Here'!F37</f>
        <v>0</v>
      </c>
      <c r="M40" s="116">
        <f t="shared" si="9"/>
        <v>0</v>
      </c>
      <c r="N40" s="117">
        <f>IF('Copy &amp; Paste Roster Report Here'!$A37='Analytical Tests'!N$7,IF($F40="Y",+$H40*N$6,0),0)</f>
        <v>0</v>
      </c>
      <c r="O40" s="117">
        <f>IF('Copy &amp; Paste Roster Report Here'!$A37='Analytical Tests'!O$7,IF($F40="Y",+$H40*O$6,0),0)</f>
        <v>0</v>
      </c>
      <c r="P40" s="117">
        <f>IF('Copy &amp; Paste Roster Report Here'!$A37='Analytical Tests'!P$7,IF($F40="Y",+$H40*P$6,0),0)</f>
        <v>0</v>
      </c>
      <c r="Q40" s="117">
        <f>IF('Copy &amp; Paste Roster Report Here'!$A37='Analytical Tests'!Q$7,IF($F40="Y",+$H40*Q$6,0),0)</f>
        <v>0</v>
      </c>
      <c r="R40" s="117">
        <f>IF('Copy &amp; Paste Roster Report Here'!$A37='Analytical Tests'!R$7,IF($F40="Y",+$H40*R$6,0),0)</f>
        <v>0</v>
      </c>
      <c r="S40" s="117">
        <f>IF('Copy &amp; Paste Roster Report Here'!$A37='Analytical Tests'!S$7,IF($F40="Y",+$H40*S$6,0),0)</f>
        <v>0</v>
      </c>
      <c r="T40" s="117">
        <f>IF('Copy &amp; Paste Roster Report Here'!$A37='Analytical Tests'!T$7,IF($F40="Y",+$H40*T$6,0),0)</f>
        <v>0</v>
      </c>
      <c r="U40" s="117">
        <f>IF('Copy &amp; Paste Roster Report Here'!$A37='Analytical Tests'!U$7,IF($F40="Y",+$H40*U$6,0),0)</f>
        <v>0</v>
      </c>
      <c r="V40" s="117">
        <f>IF('Copy &amp; Paste Roster Report Here'!$A37='Analytical Tests'!V$7,IF($F40="Y",+$H40*V$6,0),0)</f>
        <v>0</v>
      </c>
      <c r="W40" s="117">
        <f>IF('Copy &amp; Paste Roster Report Here'!$A37='Analytical Tests'!W$7,IF($F40="Y",+$H40*W$6,0),0)</f>
        <v>0</v>
      </c>
      <c r="X40" s="117">
        <f>IF('Copy &amp; Paste Roster Report Here'!$A37='Analytical Tests'!X$7,IF($F40="Y",+$H40*X$6,0),0)</f>
        <v>0</v>
      </c>
      <c r="Y40" s="117" t="b">
        <f>IF('Copy &amp; Paste Roster Report Here'!$A37='Analytical Tests'!Y$7,IF($F40="N",IF($J40&gt;=$C40,Y$6,+($I40/$D40)*Y$6),0))</f>
        <v>0</v>
      </c>
      <c r="Z40" s="117" t="b">
        <f>IF('Copy &amp; Paste Roster Report Here'!$A37='Analytical Tests'!Z$7,IF($F40="N",IF($J40&gt;=$C40,Z$6,+($I40/$D40)*Z$6),0))</f>
        <v>0</v>
      </c>
      <c r="AA40" s="117" t="b">
        <f>IF('Copy &amp; Paste Roster Report Here'!$A37='Analytical Tests'!AA$7,IF($F40="N",IF($J40&gt;=$C40,AA$6,+($I40/$D40)*AA$6),0))</f>
        <v>0</v>
      </c>
      <c r="AB40" s="117" t="b">
        <f>IF('Copy &amp; Paste Roster Report Here'!$A37='Analytical Tests'!AB$7,IF($F40="N",IF($J40&gt;=$C40,AB$6,+($I40/$D40)*AB$6),0))</f>
        <v>0</v>
      </c>
      <c r="AC40" s="117" t="b">
        <f>IF('Copy &amp; Paste Roster Report Here'!$A37='Analytical Tests'!AC$7,IF($F40="N",IF($J40&gt;=$C40,AC$6,+($I40/$D40)*AC$6),0))</f>
        <v>0</v>
      </c>
      <c r="AD40" s="117" t="b">
        <f>IF('Copy &amp; Paste Roster Report Here'!$A37='Analytical Tests'!AD$7,IF($F40="N",IF($J40&gt;=$C40,AD$6,+($I40/$D40)*AD$6),0))</f>
        <v>0</v>
      </c>
      <c r="AE40" s="117" t="b">
        <f>IF('Copy &amp; Paste Roster Report Here'!$A37='Analytical Tests'!AE$7,IF($F40="N",IF($J40&gt;=$C40,AE$6,+($I40/$D40)*AE$6),0))</f>
        <v>0</v>
      </c>
      <c r="AF40" s="117" t="b">
        <f>IF('Copy &amp; Paste Roster Report Here'!$A37='Analytical Tests'!AF$7,IF($F40="N",IF($J40&gt;=$C40,AF$6,+($I40/$D40)*AF$6),0))</f>
        <v>0</v>
      </c>
      <c r="AG40" s="117" t="b">
        <f>IF('Copy &amp; Paste Roster Report Here'!$A37='Analytical Tests'!AG$7,IF($F40="N",IF($J40&gt;=$C40,AG$6,+($I40/$D40)*AG$6),0))</f>
        <v>0</v>
      </c>
      <c r="AH40" s="117" t="b">
        <f>IF('Copy &amp; Paste Roster Report Here'!$A37='Analytical Tests'!AH$7,IF($F40="N",IF($J40&gt;=$C40,AH$6,+($I40/$D40)*AH$6),0))</f>
        <v>0</v>
      </c>
      <c r="AI40" s="117" t="b">
        <f>IF('Copy &amp; Paste Roster Report Here'!$A37='Analytical Tests'!AI$7,IF($F40="N",IF($J40&gt;=$C40,AI$6,+($I40/$D40)*AI$6),0))</f>
        <v>0</v>
      </c>
      <c r="AJ40" s="79"/>
      <c r="AK40" s="118">
        <f>IF('Copy &amp; Paste Roster Report Here'!$A37=AK$7,IF('Copy &amp; Paste Roster Report Here'!$M37="FT",1,0),0)</f>
        <v>0</v>
      </c>
      <c r="AL40" s="118">
        <f>IF('Copy &amp; Paste Roster Report Here'!$A37=AL$7,IF('Copy &amp; Paste Roster Report Here'!$M37="FT",1,0),0)</f>
        <v>0</v>
      </c>
      <c r="AM40" s="118">
        <f>IF('Copy &amp; Paste Roster Report Here'!$A37=AM$7,IF('Copy &amp; Paste Roster Report Here'!$M37="FT",1,0),0)</f>
        <v>0</v>
      </c>
      <c r="AN40" s="118">
        <f>IF('Copy &amp; Paste Roster Report Here'!$A37=AN$7,IF('Copy &amp; Paste Roster Report Here'!$M37="FT",1,0),0)</f>
        <v>0</v>
      </c>
      <c r="AO40" s="118">
        <f>IF('Copy &amp; Paste Roster Report Here'!$A37=AO$7,IF('Copy &amp; Paste Roster Report Here'!$M37="FT",1,0),0)</f>
        <v>0</v>
      </c>
      <c r="AP40" s="118">
        <f>IF('Copy &amp; Paste Roster Report Here'!$A37=AP$7,IF('Copy &amp; Paste Roster Report Here'!$M37="FT",1,0),0)</f>
        <v>0</v>
      </c>
      <c r="AQ40" s="118">
        <f>IF('Copy &amp; Paste Roster Report Here'!$A37=AQ$7,IF('Copy &amp; Paste Roster Report Here'!$M37="FT",1,0),0)</f>
        <v>0</v>
      </c>
      <c r="AR40" s="118">
        <f>IF('Copy &amp; Paste Roster Report Here'!$A37=AR$7,IF('Copy &amp; Paste Roster Report Here'!$M37="FT",1,0),0)</f>
        <v>0</v>
      </c>
      <c r="AS40" s="118">
        <f>IF('Copy &amp; Paste Roster Report Here'!$A37=AS$7,IF('Copy &amp; Paste Roster Report Here'!$M37="FT",1,0),0)</f>
        <v>0</v>
      </c>
      <c r="AT40" s="118">
        <f>IF('Copy &amp; Paste Roster Report Here'!$A37=AT$7,IF('Copy &amp; Paste Roster Report Here'!$M37="FT",1,0),0)</f>
        <v>0</v>
      </c>
      <c r="AU40" s="118">
        <f>IF('Copy &amp; Paste Roster Report Here'!$A37=AU$7,IF('Copy &amp; Paste Roster Report Here'!$M37="FT",1,0),0)</f>
        <v>0</v>
      </c>
      <c r="AV40" s="73">
        <f t="shared" si="10"/>
        <v>0</v>
      </c>
      <c r="AW40" s="119">
        <f>IF('Copy &amp; Paste Roster Report Here'!$A37=AW$7,IF('Copy &amp; Paste Roster Report Here'!$M37="HT",1,0),0)</f>
        <v>0</v>
      </c>
      <c r="AX40" s="119">
        <f>IF('Copy &amp; Paste Roster Report Here'!$A37=AX$7,IF('Copy &amp; Paste Roster Report Here'!$M37="HT",1,0),0)</f>
        <v>0</v>
      </c>
      <c r="AY40" s="119">
        <f>IF('Copy &amp; Paste Roster Report Here'!$A37=AY$7,IF('Copy &amp; Paste Roster Report Here'!$M37="HT",1,0),0)</f>
        <v>0</v>
      </c>
      <c r="AZ40" s="119">
        <f>IF('Copy &amp; Paste Roster Report Here'!$A37=AZ$7,IF('Copy &amp; Paste Roster Report Here'!$M37="HT",1,0),0)</f>
        <v>0</v>
      </c>
      <c r="BA40" s="119">
        <f>IF('Copy &amp; Paste Roster Report Here'!$A37=BA$7,IF('Copy &amp; Paste Roster Report Here'!$M37="HT",1,0),0)</f>
        <v>0</v>
      </c>
      <c r="BB40" s="119">
        <f>IF('Copy &amp; Paste Roster Report Here'!$A37=BB$7,IF('Copy &amp; Paste Roster Report Here'!$M37="HT",1,0),0)</f>
        <v>0</v>
      </c>
      <c r="BC40" s="119">
        <f>IF('Copy &amp; Paste Roster Report Here'!$A37=BC$7,IF('Copy &amp; Paste Roster Report Here'!$M37="HT",1,0),0)</f>
        <v>0</v>
      </c>
      <c r="BD40" s="119">
        <f>IF('Copy &amp; Paste Roster Report Here'!$A37=BD$7,IF('Copy &amp; Paste Roster Report Here'!$M37="HT",1,0),0)</f>
        <v>0</v>
      </c>
      <c r="BE40" s="119">
        <f>IF('Copy &amp; Paste Roster Report Here'!$A37=BE$7,IF('Copy &amp; Paste Roster Report Here'!$M37="HT",1,0),0)</f>
        <v>0</v>
      </c>
      <c r="BF40" s="119">
        <f>IF('Copy &amp; Paste Roster Report Here'!$A37=BF$7,IF('Copy &amp; Paste Roster Report Here'!$M37="HT",1,0),0)</f>
        <v>0</v>
      </c>
      <c r="BG40" s="119">
        <f>IF('Copy &amp; Paste Roster Report Here'!$A37=BG$7,IF('Copy &amp; Paste Roster Report Here'!$M37="HT",1,0),0)</f>
        <v>0</v>
      </c>
      <c r="BH40" s="73">
        <f t="shared" si="11"/>
        <v>0</v>
      </c>
      <c r="BI40" s="120">
        <f>IF('Copy &amp; Paste Roster Report Here'!$A37=BI$7,IF('Copy &amp; Paste Roster Report Here'!$M37="MT",1,0),0)</f>
        <v>0</v>
      </c>
      <c r="BJ40" s="120">
        <f>IF('Copy &amp; Paste Roster Report Here'!$A37=BJ$7,IF('Copy &amp; Paste Roster Report Here'!$M37="MT",1,0),0)</f>
        <v>0</v>
      </c>
      <c r="BK40" s="120">
        <f>IF('Copy &amp; Paste Roster Report Here'!$A37=BK$7,IF('Copy &amp; Paste Roster Report Here'!$M37="MT",1,0),0)</f>
        <v>0</v>
      </c>
      <c r="BL40" s="120">
        <f>IF('Copy &amp; Paste Roster Report Here'!$A37=BL$7,IF('Copy &amp; Paste Roster Report Here'!$M37="MT",1,0),0)</f>
        <v>0</v>
      </c>
      <c r="BM40" s="120">
        <f>IF('Copy &amp; Paste Roster Report Here'!$A37=BM$7,IF('Copy &amp; Paste Roster Report Here'!$M37="MT",1,0),0)</f>
        <v>0</v>
      </c>
      <c r="BN40" s="120">
        <f>IF('Copy &amp; Paste Roster Report Here'!$A37=BN$7,IF('Copy &amp; Paste Roster Report Here'!$M37="MT",1,0),0)</f>
        <v>0</v>
      </c>
      <c r="BO40" s="120">
        <f>IF('Copy &amp; Paste Roster Report Here'!$A37=BO$7,IF('Copy &amp; Paste Roster Report Here'!$M37="MT",1,0),0)</f>
        <v>0</v>
      </c>
      <c r="BP40" s="120">
        <f>IF('Copy &amp; Paste Roster Report Here'!$A37=BP$7,IF('Copy &amp; Paste Roster Report Here'!$M37="MT",1,0),0)</f>
        <v>0</v>
      </c>
      <c r="BQ40" s="120">
        <f>IF('Copy &amp; Paste Roster Report Here'!$A37=BQ$7,IF('Copy &amp; Paste Roster Report Here'!$M37="MT",1,0),0)</f>
        <v>0</v>
      </c>
      <c r="BR40" s="120">
        <f>IF('Copy &amp; Paste Roster Report Here'!$A37=BR$7,IF('Copy &amp; Paste Roster Report Here'!$M37="MT",1,0),0)</f>
        <v>0</v>
      </c>
      <c r="BS40" s="120">
        <f>IF('Copy &amp; Paste Roster Report Here'!$A37=BS$7,IF('Copy &amp; Paste Roster Report Here'!$M37="MT",1,0),0)</f>
        <v>0</v>
      </c>
      <c r="BT40" s="73">
        <f t="shared" si="12"/>
        <v>0</v>
      </c>
      <c r="BU40" s="121">
        <f>IF('Copy &amp; Paste Roster Report Here'!$A37=BU$7,IF('Copy &amp; Paste Roster Report Here'!$M37="fy",1,0),0)</f>
        <v>0</v>
      </c>
      <c r="BV40" s="121">
        <f>IF('Copy &amp; Paste Roster Report Here'!$A37=BV$7,IF('Copy &amp; Paste Roster Report Here'!$M37="fy",1,0),0)</f>
        <v>0</v>
      </c>
      <c r="BW40" s="121">
        <f>IF('Copy &amp; Paste Roster Report Here'!$A37=BW$7,IF('Copy &amp; Paste Roster Report Here'!$M37="fy",1,0),0)</f>
        <v>0</v>
      </c>
      <c r="BX40" s="121">
        <f>IF('Copy &amp; Paste Roster Report Here'!$A37=BX$7,IF('Copy &amp; Paste Roster Report Here'!$M37="fy",1,0),0)</f>
        <v>0</v>
      </c>
      <c r="BY40" s="121">
        <f>IF('Copy &amp; Paste Roster Report Here'!$A37=BY$7,IF('Copy &amp; Paste Roster Report Here'!$M37="fy",1,0),0)</f>
        <v>0</v>
      </c>
      <c r="BZ40" s="121">
        <f>IF('Copy &amp; Paste Roster Report Here'!$A37=BZ$7,IF('Copy &amp; Paste Roster Report Here'!$M37="fy",1,0),0)</f>
        <v>0</v>
      </c>
      <c r="CA40" s="121">
        <f>IF('Copy &amp; Paste Roster Report Here'!$A37=CA$7,IF('Copy &amp; Paste Roster Report Here'!$M37="fy",1,0),0)</f>
        <v>0</v>
      </c>
      <c r="CB40" s="121">
        <f>IF('Copy &amp; Paste Roster Report Here'!$A37=CB$7,IF('Copy &amp; Paste Roster Report Here'!$M37="fy",1,0),0)</f>
        <v>0</v>
      </c>
      <c r="CC40" s="121">
        <f>IF('Copy &amp; Paste Roster Report Here'!$A37=CC$7,IF('Copy &amp; Paste Roster Report Here'!$M37="fy",1,0),0)</f>
        <v>0</v>
      </c>
      <c r="CD40" s="121">
        <f>IF('Copy &amp; Paste Roster Report Here'!$A37=CD$7,IF('Copy &amp; Paste Roster Report Here'!$M37="fy",1,0),0)</f>
        <v>0</v>
      </c>
      <c r="CE40" s="121">
        <f>IF('Copy &amp; Paste Roster Report Here'!$A37=CE$7,IF('Copy &amp; Paste Roster Report Here'!$M37="fy",1,0),0)</f>
        <v>0</v>
      </c>
      <c r="CF40" s="73">
        <f t="shared" si="13"/>
        <v>0</v>
      </c>
      <c r="CG40" s="122">
        <f>IF('Copy &amp; Paste Roster Report Here'!$A37=CG$7,IF('Copy &amp; Paste Roster Report Here'!$M37="RH",1,0),0)</f>
        <v>0</v>
      </c>
      <c r="CH40" s="122">
        <f>IF('Copy &amp; Paste Roster Report Here'!$A37=CH$7,IF('Copy &amp; Paste Roster Report Here'!$M37="RH",1,0),0)</f>
        <v>0</v>
      </c>
      <c r="CI40" s="122">
        <f>IF('Copy &amp; Paste Roster Report Here'!$A37=CI$7,IF('Copy &amp; Paste Roster Report Here'!$M37="RH",1,0),0)</f>
        <v>0</v>
      </c>
      <c r="CJ40" s="122">
        <f>IF('Copy &amp; Paste Roster Report Here'!$A37=CJ$7,IF('Copy &amp; Paste Roster Report Here'!$M37="RH",1,0),0)</f>
        <v>0</v>
      </c>
      <c r="CK40" s="122">
        <f>IF('Copy &amp; Paste Roster Report Here'!$A37=CK$7,IF('Copy &amp; Paste Roster Report Here'!$M37="RH",1,0),0)</f>
        <v>0</v>
      </c>
      <c r="CL40" s="122">
        <f>IF('Copy &amp; Paste Roster Report Here'!$A37=CL$7,IF('Copy &amp; Paste Roster Report Here'!$M37="RH",1,0),0)</f>
        <v>0</v>
      </c>
      <c r="CM40" s="122">
        <f>IF('Copy &amp; Paste Roster Report Here'!$A37=CM$7,IF('Copy &amp; Paste Roster Report Here'!$M37="RH",1,0),0)</f>
        <v>0</v>
      </c>
      <c r="CN40" s="122">
        <f>IF('Copy &amp; Paste Roster Report Here'!$A37=CN$7,IF('Copy &amp; Paste Roster Report Here'!$M37="RH",1,0),0)</f>
        <v>0</v>
      </c>
      <c r="CO40" s="122">
        <f>IF('Copy &amp; Paste Roster Report Here'!$A37=CO$7,IF('Copy &amp; Paste Roster Report Here'!$M37="RH",1,0),0)</f>
        <v>0</v>
      </c>
      <c r="CP40" s="122">
        <f>IF('Copy &amp; Paste Roster Report Here'!$A37=CP$7,IF('Copy &amp; Paste Roster Report Here'!$M37="RH",1,0),0)</f>
        <v>0</v>
      </c>
      <c r="CQ40" s="122">
        <f>IF('Copy &amp; Paste Roster Report Here'!$A37=CQ$7,IF('Copy &amp; Paste Roster Report Here'!$M37="RH",1,0),0)</f>
        <v>0</v>
      </c>
      <c r="CR40" s="73">
        <f t="shared" si="14"/>
        <v>0</v>
      </c>
      <c r="CS40" s="123">
        <f>IF('Copy &amp; Paste Roster Report Here'!$A37=CS$7,IF('Copy &amp; Paste Roster Report Here'!$M37="QT",1,0),0)</f>
        <v>0</v>
      </c>
      <c r="CT40" s="123">
        <f>IF('Copy &amp; Paste Roster Report Here'!$A37=CT$7,IF('Copy &amp; Paste Roster Report Here'!$M37="QT",1,0),0)</f>
        <v>0</v>
      </c>
      <c r="CU40" s="123">
        <f>IF('Copy &amp; Paste Roster Report Here'!$A37=CU$7,IF('Copy &amp; Paste Roster Report Here'!$M37="QT",1,0),0)</f>
        <v>0</v>
      </c>
      <c r="CV40" s="123">
        <f>IF('Copy &amp; Paste Roster Report Here'!$A37=CV$7,IF('Copy &amp; Paste Roster Report Here'!$M37="QT",1,0),0)</f>
        <v>0</v>
      </c>
      <c r="CW40" s="123">
        <f>IF('Copy &amp; Paste Roster Report Here'!$A37=CW$7,IF('Copy &amp; Paste Roster Report Here'!$M37="QT",1,0),0)</f>
        <v>0</v>
      </c>
      <c r="CX40" s="123">
        <f>IF('Copy &amp; Paste Roster Report Here'!$A37=CX$7,IF('Copy &amp; Paste Roster Report Here'!$M37="QT",1,0),0)</f>
        <v>0</v>
      </c>
      <c r="CY40" s="123">
        <f>IF('Copy &amp; Paste Roster Report Here'!$A37=CY$7,IF('Copy &amp; Paste Roster Report Here'!$M37="QT",1,0),0)</f>
        <v>0</v>
      </c>
      <c r="CZ40" s="123">
        <f>IF('Copy &amp; Paste Roster Report Here'!$A37=CZ$7,IF('Copy &amp; Paste Roster Report Here'!$M37="QT",1,0),0)</f>
        <v>0</v>
      </c>
      <c r="DA40" s="123">
        <f>IF('Copy &amp; Paste Roster Report Here'!$A37=DA$7,IF('Copy &amp; Paste Roster Report Here'!$M37="QT",1,0),0)</f>
        <v>0</v>
      </c>
      <c r="DB40" s="123">
        <f>IF('Copy &amp; Paste Roster Report Here'!$A37=DB$7,IF('Copy &amp; Paste Roster Report Here'!$M37="QT",1,0),0)</f>
        <v>0</v>
      </c>
      <c r="DC40" s="123">
        <f>IF('Copy &amp; Paste Roster Report Here'!$A37=DC$7,IF('Copy &amp; Paste Roster Report Here'!$M37="QT",1,0),0)</f>
        <v>0</v>
      </c>
      <c r="DD40" s="73">
        <f t="shared" si="15"/>
        <v>0</v>
      </c>
      <c r="DE40" s="124">
        <f>IF('Copy &amp; Paste Roster Report Here'!$A37=DE$7,IF('Copy &amp; Paste Roster Report Here'!$M37="xxxxxxxxxxx",1,0),0)</f>
        <v>0</v>
      </c>
      <c r="DF40" s="124">
        <f>IF('Copy &amp; Paste Roster Report Here'!$A37=DF$7,IF('Copy &amp; Paste Roster Report Here'!$M37="xxxxxxxxxxx",1,0),0)</f>
        <v>0</v>
      </c>
      <c r="DG40" s="124">
        <f>IF('Copy &amp; Paste Roster Report Here'!$A37=DG$7,IF('Copy &amp; Paste Roster Report Here'!$M37="xxxxxxxxxxx",1,0),0)</f>
        <v>0</v>
      </c>
      <c r="DH40" s="124">
        <f>IF('Copy &amp; Paste Roster Report Here'!$A37=DH$7,IF('Copy &amp; Paste Roster Report Here'!$M37="xxxxxxxxxxx",1,0),0)</f>
        <v>0</v>
      </c>
      <c r="DI40" s="124">
        <f>IF('Copy &amp; Paste Roster Report Here'!$A37=DI$7,IF('Copy &amp; Paste Roster Report Here'!$M37="xxxxxxxxxxx",1,0),0)</f>
        <v>0</v>
      </c>
      <c r="DJ40" s="124">
        <f>IF('Copy &amp; Paste Roster Report Here'!$A37=DJ$7,IF('Copy &amp; Paste Roster Report Here'!$M37="xxxxxxxxxxx",1,0),0)</f>
        <v>0</v>
      </c>
      <c r="DK40" s="124">
        <f>IF('Copy &amp; Paste Roster Report Here'!$A37=DK$7,IF('Copy &amp; Paste Roster Report Here'!$M37="xxxxxxxxxxx",1,0),0)</f>
        <v>0</v>
      </c>
      <c r="DL40" s="124">
        <f>IF('Copy &amp; Paste Roster Report Here'!$A37=DL$7,IF('Copy &amp; Paste Roster Report Here'!$M37="xxxxxxxxxxx",1,0),0)</f>
        <v>0</v>
      </c>
      <c r="DM40" s="124">
        <f>IF('Copy &amp; Paste Roster Report Here'!$A37=DM$7,IF('Copy &amp; Paste Roster Report Here'!$M37="xxxxxxxxxxx",1,0),0)</f>
        <v>0</v>
      </c>
      <c r="DN40" s="124">
        <f>IF('Copy &amp; Paste Roster Report Here'!$A37=DN$7,IF('Copy &amp; Paste Roster Report Here'!$M37="xxxxxxxxxxx",1,0),0)</f>
        <v>0</v>
      </c>
      <c r="DO40" s="124">
        <f>IF('Copy &amp; Paste Roster Report Here'!$A37=DO$7,IF('Copy &amp; Paste Roster Report Here'!$M37="xxxxxxxxxxx",1,0),0)</f>
        <v>0</v>
      </c>
      <c r="DP40" s="125">
        <f t="shared" si="16"/>
        <v>0</v>
      </c>
      <c r="DQ40" s="126">
        <f t="shared" si="17"/>
        <v>0</v>
      </c>
    </row>
    <row r="41" spans="1:121" x14ac:dyDescent="0.25">
      <c r="A41" s="111">
        <f t="shared" si="3"/>
        <v>0</v>
      </c>
      <c r="B41" s="111">
        <f t="shared" si="4"/>
        <v>0</v>
      </c>
      <c r="C41" s="112">
        <f>+('Copy &amp; Paste Roster Report Here'!$P38-'Copy &amp; Paste Roster Report Here'!$O38)/30</f>
        <v>0</v>
      </c>
      <c r="D41" s="112">
        <f>+('Copy &amp; Paste Roster Report Here'!$P38-'Copy &amp; Paste Roster Report Here'!$O38)</f>
        <v>0</v>
      </c>
      <c r="E41" s="111">
        <f>'Copy &amp; Paste Roster Report Here'!N38</f>
        <v>0</v>
      </c>
      <c r="F41" s="111" t="str">
        <f t="shared" si="5"/>
        <v>N</v>
      </c>
      <c r="G41" s="111">
        <f>'Copy &amp; Paste Roster Report Here'!R38</f>
        <v>0</v>
      </c>
      <c r="H41" s="113">
        <f t="shared" si="6"/>
        <v>0</v>
      </c>
      <c r="I41" s="112">
        <f>IF(F41="N",$F$5-'Copy &amp; Paste Roster Report Here'!O38,+'Copy &amp; Paste Roster Report Here'!Q38-'Copy &amp; Paste Roster Report Here'!O38)</f>
        <v>0</v>
      </c>
      <c r="J41" s="114">
        <f t="shared" si="7"/>
        <v>0</v>
      </c>
      <c r="K41" s="114">
        <f t="shared" si="8"/>
        <v>0</v>
      </c>
      <c r="L41" s="115">
        <f>'Copy &amp; Paste Roster Report Here'!F38</f>
        <v>0</v>
      </c>
      <c r="M41" s="116">
        <f t="shared" si="9"/>
        <v>0</v>
      </c>
      <c r="N41" s="117">
        <f>IF('Copy &amp; Paste Roster Report Here'!$A38='Analytical Tests'!N$7,IF($F41="Y",+$H41*N$6,0),0)</f>
        <v>0</v>
      </c>
      <c r="O41" s="117">
        <f>IF('Copy &amp; Paste Roster Report Here'!$A38='Analytical Tests'!O$7,IF($F41="Y",+$H41*O$6,0),0)</f>
        <v>0</v>
      </c>
      <c r="P41" s="117">
        <f>IF('Copy &amp; Paste Roster Report Here'!$A38='Analytical Tests'!P$7,IF($F41="Y",+$H41*P$6,0),0)</f>
        <v>0</v>
      </c>
      <c r="Q41" s="117">
        <f>IF('Copy &amp; Paste Roster Report Here'!$A38='Analytical Tests'!Q$7,IF($F41="Y",+$H41*Q$6,0),0)</f>
        <v>0</v>
      </c>
      <c r="R41" s="117">
        <f>IF('Copy &amp; Paste Roster Report Here'!$A38='Analytical Tests'!R$7,IF($F41="Y",+$H41*R$6,0),0)</f>
        <v>0</v>
      </c>
      <c r="S41" s="117">
        <f>IF('Copy &amp; Paste Roster Report Here'!$A38='Analytical Tests'!S$7,IF($F41="Y",+$H41*S$6,0),0)</f>
        <v>0</v>
      </c>
      <c r="T41" s="117">
        <f>IF('Copy &amp; Paste Roster Report Here'!$A38='Analytical Tests'!T$7,IF($F41="Y",+$H41*T$6,0),0)</f>
        <v>0</v>
      </c>
      <c r="U41" s="117">
        <f>IF('Copy &amp; Paste Roster Report Here'!$A38='Analytical Tests'!U$7,IF($F41="Y",+$H41*U$6,0),0)</f>
        <v>0</v>
      </c>
      <c r="V41" s="117">
        <f>IF('Copy &amp; Paste Roster Report Here'!$A38='Analytical Tests'!V$7,IF($F41="Y",+$H41*V$6,0),0)</f>
        <v>0</v>
      </c>
      <c r="W41" s="117">
        <f>IF('Copy &amp; Paste Roster Report Here'!$A38='Analytical Tests'!W$7,IF($F41="Y",+$H41*W$6,0),0)</f>
        <v>0</v>
      </c>
      <c r="X41" s="117">
        <f>IF('Copy &amp; Paste Roster Report Here'!$A38='Analytical Tests'!X$7,IF($F41="Y",+$H41*X$6,0),0)</f>
        <v>0</v>
      </c>
      <c r="Y41" s="117" t="b">
        <f>IF('Copy &amp; Paste Roster Report Here'!$A38='Analytical Tests'!Y$7,IF($F41="N",IF($J41&gt;=$C41,Y$6,+($I41/$D41)*Y$6),0))</f>
        <v>0</v>
      </c>
      <c r="Z41" s="117" t="b">
        <f>IF('Copy &amp; Paste Roster Report Here'!$A38='Analytical Tests'!Z$7,IF($F41="N",IF($J41&gt;=$C41,Z$6,+($I41/$D41)*Z$6),0))</f>
        <v>0</v>
      </c>
      <c r="AA41" s="117" t="b">
        <f>IF('Copy &amp; Paste Roster Report Here'!$A38='Analytical Tests'!AA$7,IF($F41="N",IF($J41&gt;=$C41,AA$6,+($I41/$D41)*AA$6),0))</f>
        <v>0</v>
      </c>
      <c r="AB41" s="117" t="b">
        <f>IF('Copy &amp; Paste Roster Report Here'!$A38='Analytical Tests'!AB$7,IF($F41="N",IF($J41&gt;=$C41,AB$6,+($I41/$D41)*AB$6),0))</f>
        <v>0</v>
      </c>
      <c r="AC41" s="117" t="b">
        <f>IF('Copy &amp; Paste Roster Report Here'!$A38='Analytical Tests'!AC$7,IF($F41="N",IF($J41&gt;=$C41,AC$6,+($I41/$D41)*AC$6),0))</f>
        <v>0</v>
      </c>
      <c r="AD41" s="117" t="b">
        <f>IF('Copy &amp; Paste Roster Report Here'!$A38='Analytical Tests'!AD$7,IF($F41="N",IF($J41&gt;=$C41,AD$6,+($I41/$D41)*AD$6),0))</f>
        <v>0</v>
      </c>
      <c r="AE41" s="117" t="b">
        <f>IF('Copy &amp; Paste Roster Report Here'!$A38='Analytical Tests'!AE$7,IF($F41="N",IF($J41&gt;=$C41,AE$6,+($I41/$D41)*AE$6),0))</f>
        <v>0</v>
      </c>
      <c r="AF41" s="117" t="b">
        <f>IF('Copy &amp; Paste Roster Report Here'!$A38='Analytical Tests'!AF$7,IF($F41="N",IF($J41&gt;=$C41,AF$6,+($I41/$D41)*AF$6),0))</f>
        <v>0</v>
      </c>
      <c r="AG41" s="117" t="b">
        <f>IF('Copy &amp; Paste Roster Report Here'!$A38='Analytical Tests'!AG$7,IF($F41="N",IF($J41&gt;=$C41,AG$6,+($I41/$D41)*AG$6),0))</f>
        <v>0</v>
      </c>
      <c r="AH41" s="117" t="b">
        <f>IF('Copy &amp; Paste Roster Report Here'!$A38='Analytical Tests'!AH$7,IF($F41="N",IF($J41&gt;=$C41,AH$6,+($I41/$D41)*AH$6),0))</f>
        <v>0</v>
      </c>
      <c r="AI41" s="117" t="b">
        <f>IF('Copy &amp; Paste Roster Report Here'!$A38='Analytical Tests'!AI$7,IF($F41="N",IF($J41&gt;=$C41,AI$6,+($I41/$D41)*AI$6),0))</f>
        <v>0</v>
      </c>
      <c r="AJ41" s="79"/>
      <c r="AK41" s="118">
        <f>IF('Copy &amp; Paste Roster Report Here'!$A38=AK$7,IF('Copy &amp; Paste Roster Report Here'!$M38="FT",1,0),0)</f>
        <v>0</v>
      </c>
      <c r="AL41" s="118">
        <f>IF('Copy &amp; Paste Roster Report Here'!$A38=AL$7,IF('Copy &amp; Paste Roster Report Here'!$M38="FT",1,0),0)</f>
        <v>0</v>
      </c>
      <c r="AM41" s="118">
        <f>IF('Copy &amp; Paste Roster Report Here'!$A38=AM$7,IF('Copy &amp; Paste Roster Report Here'!$M38="FT",1,0),0)</f>
        <v>0</v>
      </c>
      <c r="AN41" s="118">
        <f>IF('Copy &amp; Paste Roster Report Here'!$A38=AN$7,IF('Copy &amp; Paste Roster Report Here'!$M38="FT",1,0),0)</f>
        <v>0</v>
      </c>
      <c r="AO41" s="118">
        <f>IF('Copy &amp; Paste Roster Report Here'!$A38=AO$7,IF('Copy &amp; Paste Roster Report Here'!$M38="FT",1,0),0)</f>
        <v>0</v>
      </c>
      <c r="AP41" s="118">
        <f>IF('Copy &amp; Paste Roster Report Here'!$A38=AP$7,IF('Copy &amp; Paste Roster Report Here'!$M38="FT",1,0),0)</f>
        <v>0</v>
      </c>
      <c r="AQ41" s="118">
        <f>IF('Copy &amp; Paste Roster Report Here'!$A38=AQ$7,IF('Copy &amp; Paste Roster Report Here'!$M38="FT",1,0),0)</f>
        <v>0</v>
      </c>
      <c r="AR41" s="118">
        <f>IF('Copy &amp; Paste Roster Report Here'!$A38=AR$7,IF('Copy &amp; Paste Roster Report Here'!$M38="FT",1,0),0)</f>
        <v>0</v>
      </c>
      <c r="AS41" s="118">
        <f>IF('Copy &amp; Paste Roster Report Here'!$A38=AS$7,IF('Copy &amp; Paste Roster Report Here'!$M38="FT",1,0),0)</f>
        <v>0</v>
      </c>
      <c r="AT41" s="118">
        <f>IF('Copy &amp; Paste Roster Report Here'!$A38=AT$7,IF('Copy &amp; Paste Roster Report Here'!$M38="FT",1,0),0)</f>
        <v>0</v>
      </c>
      <c r="AU41" s="118">
        <f>IF('Copy &amp; Paste Roster Report Here'!$A38=AU$7,IF('Copy &amp; Paste Roster Report Here'!$M38="FT",1,0),0)</f>
        <v>0</v>
      </c>
      <c r="AV41" s="73">
        <f t="shared" si="10"/>
        <v>0</v>
      </c>
      <c r="AW41" s="119">
        <f>IF('Copy &amp; Paste Roster Report Here'!$A38=AW$7,IF('Copy &amp; Paste Roster Report Here'!$M38="HT",1,0),0)</f>
        <v>0</v>
      </c>
      <c r="AX41" s="119">
        <f>IF('Copy &amp; Paste Roster Report Here'!$A38=AX$7,IF('Copy &amp; Paste Roster Report Here'!$M38="HT",1,0),0)</f>
        <v>0</v>
      </c>
      <c r="AY41" s="119">
        <f>IF('Copy &amp; Paste Roster Report Here'!$A38=AY$7,IF('Copy &amp; Paste Roster Report Here'!$M38="HT",1,0),0)</f>
        <v>0</v>
      </c>
      <c r="AZ41" s="119">
        <f>IF('Copy &amp; Paste Roster Report Here'!$A38=AZ$7,IF('Copy &amp; Paste Roster Report Here'!$M38="HT",1,0),0)</f>
        <v>0</v>
      </c>
      <c r="BA41" s="119">
        <f>IF('Copy &amp; Paste Roster Report Here'!$A38=BA$7,IF('Copy &amp; Paste Roster Report Here'!$M38="HT",1,0),0)</f>
        <v>0</v>
      </c>
      <c r="BB41" s="119">
        <f>IF('Copy &amp; Paste Roster Report Here'!$A38=BB$7,IF('Copy &amp; Paste Roster Report Here'!$M38="HT",1,0),0)</f>
        <v>0</v>
      </c>
      <c r="BC41" s="119">
        <f>IF('Copy &amp; Paste Roster Report Here'!$A38=BC$7,IF('Copy &amp; Paste Roster Report Here'!$M38="HT",1,0),0)</f>
        <v>0</v>
      </c>
      <c r="BD41" s="119">
        <f>IF('Copy &amp; Paste Roster Report Here'!$A38=BD$7,IF('Copy &amp; Paste Roster Report Here'!$M38="HT",1,0),0)</f>
        <v>0</v>
      </c>
      <c r="BE41" s="119">
        <f>IF('Copy &amp; Paste Roster Report Here'!$A38=BE$7,IF('Copy &amp; Paste Roster Report Here'!$M38="HT",1,0),0)</f>
        <v>0</v>
      </c>
      <c r="BF41" s="119">
        <f>IF('Copy &amp; Paste Roster Report Here'!$A38=BF$7,IF('Copy &amp; Paste Roster Report Here'!$M38="HT",1,0),0)</f>
        <v>0</v>
      </c>
      <c r="BG41" s="119">
        <f>IF('Copy &amp; Paste Roster Report Here'!$A38=BG$7,IF('Copy &amp; Paste Roster Report Here'!$M38="HT",1,0),0)</f>
        <v>0</v>
      </c>
      <c r="BH41" s="73">
        <f t="shared" si="11"/>
        <v>0</v>
      </c>
      <c r="BI41" s="120">
        <f>IF('Copy &amp; Paste Roster Report Here'!$A38=BI$7,IF('Copy &amp; Paste Roster Report Here'!$M38="MT",1,0),0)</f>
        <v>0</v>
      </c>
      <c r="BJ41" s="120">
        <f>IF('Copy &amp; Paste Roster Report Here'!$A38=BJ$7,IF('Copy &amp; Paste Roster Report Here'!$M38="MT",1,0),0)</f>
        <v>0</v>
      </c>
      <c r="BK41" s="120">
        <f>IF('Copy &amp; Paste Roster Report Here'!$A38=BK$7,IF('Copy &amp; Paste Roster Report Here'!$M38="MT",1,0),0)</f>
        <v>0</v>
      </c>
      <c r="BL41" s="120">
        <f>IF('Copy &amp; Paste Roster Report Here'!$A38=BL$7,IF('Copy &amp; Paste Roster Report Here'!$M38="MT",1,0),0)</f>
        <v>0</v>
      </c>
      <c r="BM41" s="120">
        <f>IF('Copy &amp; Paste Roster Report Here'!$A38=BM$7,IF('Copy &amp; Paste Roster Report Here'!$M38="MT",1,0),0)</f>
        <v>0</v>
      </c>
      <c r="BN41" s="120">
        <f>IF('Copy &amp; Paste Roster Report Here'!$A38=BN$7,IF('Copy &amp; Paste Roster Report Here'!$M38="MT",1,0),0)</f>
        <v>0</v>
      </c>
      <c r="BO41" s="120">
        <f>IF('Copy &amp; Paste Roster Report Here'!$A38=BO$7,IF('Copy &amp; Paste Roster Report Here'!$M38="MT",1,0),0)</f>
        <v>0</v>
      </c>
      <c r="BP41" s="120">
        <f>IF('Copy &amp; Paste Roster Report Here'!$A38=BP$7,IF('Copy &amp; Paste Roster Report Here'!$M38="MT",1,0),0)</f>
        <v>0</v>
      </c>
      <c r="BQ41" s="120">
        <f>IF('Copy &amp; Paste Roster Report Here'!$A38=BQ$7,IF('Copy &amp; Paste Roster Report Here'!$M38="MT",1,0),0)</f>
        <v>0</v>
      </c>
      <c r="BR41" s="120">
        <f>IF('Copy &amp; Paste Roster Report Here'!$A38=BR$7,IF('Copy &amp; Paste Roster Report Here'!$M38="MT",1,0),0)</f>
        <v>0</v>
      </c>
      <c r="BS41" s="120">
        <f>IF('Copy &amp; Paste Roster Report Here'!$A38=BS$7,IF('Copy &amp; Paste Roster Report Here'!$M38="MT",1,0),0)</f>
        <v>0</v>
      </c>
      <c r="BT41" s="73">
        <f t="shared" si="12"/>
        <v>0</v>
      </c>
      <c r="BU41" s="121">
        <f>IF('Copy &amp; Paste Roster Report Here'!$A38=BU$7,IF('Copy &amp; Paste Roster Report Here'!$M38="fy",1,0),0)</f>
        <v>0</v>
      </c>
      <c r="BV41" s="121">
        <f>IF('Copy &amp; Paste Roster Report Here'!$A38=BV$7,IF('Copy &amp; Paste Roster Report Here'!$M38="fy",1,0),0)</f>
        <v>0</v>
      </c>
      <c r="BW41" s="121">
        <f>IF('Copy &amp; Paste Roster Report Here'!$A38=BW$7,IF('Copy &amp; Paste Roster Report Here'!$M38="fy",1,0),0)</f>
        <v>0</v>
      </c>
      <c r="BX41" s="121">
        <f>IF('Copy &amp; Paste Roster Report Here'!$A38=BX$7,IF('Copy &amp; Paste Roster Report Here'!$M38="fy",1,0),0)</f>
        <v>0</v>
      </c>
      <c r="BY41" s="121">
        <f>IF('Copy &amp; Paste Roster Report Here'!$A38=BY$7,IF('Copy &amp; Paste Roster Report Here'!$M38="fy",1,0),0)</f>
        <v>0</v>
      </c>
      <c r="BZ41" s="121">
        <f>IF('Copy &amp; Paste Roster Report Here'!$A38=BZ$7,IF('Copy &amp; Paste Roster Report Here'!$M38="fy",1,0),0)</f>
        <v>0</v>
      </c>
      <c r="CA41" s="121">
        <f>IF('Copy &amp; Paste Roster Report Here'!$A38=CA$7,IF('Copy &amp; Paste Roster Report Here'!$M38="fy",1,0),0)</f>
        <v>0</v>
      </c>
      <c r="CB41" s="121">
        <f>IF('Copy &amp; Paste Roster Report Here'!$A38=CB$7,IF('Copy &amp; Paste Roster Report Here'!$M38="fy",1,0),0)</f>
        <v>0</v>
      </c>
      <c r="CC41" s="121">
        <f>IF('Copy &amp; Paste Roster Report Here'!$A38=CC$7,IF('Copy &amp; Paste Roster Report Here'!$M38="fy",1,0),0)</f>
        <v>0</v>
      </c>
      <c r="CD41" s="121">
        <f>IF('Copy &amp; Paste Roster Report Here'!$A38=CD$7,IF('Copy &amp; Paste Roster Report Here'!$M38="fy",1,0),0)</f>
        <v>0</v>
      </c>
      <c r="CE41" s="121">
        <f>IF('Copy &amp; Paste Roster Report Here'!$A38=CE$7,IF('Copy &amp; Paste Roster Report Here'!$M38="fy",1,0),0)</f>
        <v>0</v>
      </c>
      <c r="CF41" s="73">
        <f t="shared" si="13"/>
        <v>0</v>
      </c>
      <c r="CG41" s="122">
        <f>IF('Copy &amp; Paste Roster Report Here'!$A38=CG$7,IF('Copy &amp; Paste Roster Report Here'!$M38="RH",1,0),0)</f>
        <v>0</v>
      </c>
      <c r="CH41" s="122">
        <f>IF('Copy &amp; Paste Roster Report Here'!$A38=CH$7,IF('Copy &amp; Paste Roster Report Here'!$M38="RH",1,0),0)</f>
        <v>0</v>
      </c>
      <c r="CI41" s="122">
        <f>IF('Copy &amp; Paste Roster Report Here'!$A38=CI$7,IF('Copy &amp; Paste Roster Report Here'!$M38="RH",1,0),0)</f>
        <v>0</v>
      </c>
      <c r="CJ41" s="122">
        <f>IF('Copy &amp; Paste Roster Report Here'!$A38=CJ$7,IF('Copy &amp; Paste Roster Report Here'!$M38="RH",1,0),0)</f>
        <v>0</v>
      </c>
      <c r="CK41" s="122">
        <f>IF('Copy &amp; Paste Roster Report Here'!$A38=CK$7,IF('Copy &amp; Paste Roster Report Here'!$M38="RH",1,0),0)</f>
        <v>0</v>
      </c>
      <c r="CL41" s="122">
        <f>IF('Copy &amp; Paste Roster Report Here'!$A38=CL$7,IF('Copy &amp; Paste Roster Report Here'!$M38="RH",1,0),0)</f>
        <v>0</v>
      </c>
      <c r="CM41" s="122">
        <f>IF('Copy &amp; Paste Roster Report Here'!$A38=CM$7,IF('Copy &amp; Paste Roster Report Here'!$M38="RH",1,0),0)</f>
        <v>0</v>
      </c>
      <c r="CN41" s="122">
        <f>IF('Copy &amp; Paste Roster Report Here'!$A38=CN$7,IF('Copy &amp; Paste Roster Report Here'!$M38="RH",1,0),0)</f>
        <v>0</v>
      </c>
      <c r="CO41" s="122">
        <f>IF('Copy &amp; Paste Roster Report Here'!$A38=CO$7,IF('Copy &amp; Paste Roster Report Here'!$M38="RH",1,0),0)</f>
        <v>0</v>
      </c>
      <c r="CP41" s="122">
        <f>IF('Copy &amp; Paste Roster Report Here'!$A38=CP$7,IF('Copy &amp; Paste Roster Report Here'!$M38="RH",1,0),0)</f>
        <v>0</v>
      </c>
      <c r="CQ41" s="122">
        <f>IF('Copy &amp; Paste Roster Report Here'!$A38=CQ$7,IF('Copy &amp; Paste Roster Report Here'!$M38="RH",1,0),0)</f>
        <v>0</v>
      </c>
      <c r="CR41" s="73">
        <f t="shared" si="14"/>
        <v>0</v>
      </c>
      <c r="CS41" s="123">
        <f>IF('Copy &amp; Paste Roster Report Here'!$A38=CS$7,IF('Copy &amp; Paste Roster Report Here'!$M38="QT",1,0),0)</f>
        <v>0</v>
      </c>
      <c r="CT41" s="123">
        <f>IF('Copy &amp; Paste Roster Report Here'!$A38=CT$7,IF('Copy &amp; Paste Roster Report Here'!$M38="QT",1,0),0)</f>
        <v>0</v>
      </c>
      <c r="CU41" s="123">
        <f>IF('Copy &amp; Paste Roster Report Here'!$A38=CU$7,IF('Copy &amp; Paste Roster Report Here'!$M38="QT",1,0),0)</f>
        <v>0</v>
      </c>
      <c r="CV41" s="123">
        <f>IF('Copy &amp; Paste Roster Report Here'!$A38=CV$7,IF('Copy &amp; Paste Roster Report Here'!$M38="QT",1,0),0)</f>
        <v>0</v>
      </c>
      <c r="CW41" s="123">
        <f>IF('Copy &amp; Paste Roster Report Here'!$A38=CW$7,IF('Copy &amp; Paste Roster Report Here'!$M38="QT",1,0),0)</f>
        <v>0</v>
      </c>
      <c r="CX41" s="123">
        <f>IF('Copy &amp; Paste Roster Report Here'!$A38=CX$7,IF('Copy &amp; Paste Roster Report Here'!$M38="QT",1,0),0)</f>
        <v>0</v>
      </c>
      <c r="CY41" s="123">
        <f>IF('Copy &amp; Paste Roster Report Here'!$A38=CY$7,IF('Copy &amp; Paste Roster Report Here'!$M38="QT",1,0),0)</f>
        <v>0</v>
      </c>
      <c r="CZ41" s="123">
        <f>IF('Copy &amp; Paste Roster Report Here'!$A38=CZ$7,IF('Copy &amp; Paste Roster Report Here'!$M38="QT",1,0),0)</f>
        <v>0</v>
      </c>
      <c r="DA41" s="123">
        <f>IF('Copy &amp; Paste Roster Report Here'!$A38=DA$7,IF('Copy &amp; Paste Roster Report Here'!$M38="QT",1,0),0)</f>
        <v>0</v>
      </c>
      <c r="DB41" s="123">
        <f>IF('Copy &amp; Paste Roster Report Here'!$A38=DB$7,IF('Copy &amp; Paste Roster Report Here'!$M38="QT",1,0),0)</f>
        <v>0</v>
      </c>
      <c r="DC41" s="123">
        <f>IF('Copy &amp; Paste Roster Report Here'!$A38=DC$7,IF('Copy &amp; Paste Roster Report Here'!$M38="QT",1,0),0)</f>
        <v>0</v>
      </c>
      <c r="DD41" s="73">
        <f t="shared" si="15"/>
        <v>0</v>
      </c>
      <c r="DE41" s="124">
        <f>IF('Copy &amp; Paste Roster Report Here'!$A38=DE$7,IF('Copy &amp; Paste Roster Report Here'!$M38="xxxxxxxxxxx",1,0),0)</f>
        <v>0</v>
      </c>
      <c r="DF41" s="124">
        <f>IF('Copy &amp; Paste Roster Report Here'!$A38=DF$7,IF('Copy &amp; Paste Roster Report Here'!$M38="xxxxxxxxxxx",1,0),0)</f>
        <v>0</v>
      </c>
      <c r="DG41" s="124">
        <f>IF('Copy &amp; Paste Roster Report Here'!$A38=DG$7,IF('Copy &amp; Paste Roster Report Here'!$M38="xxxxxxxxxxx",1,0),0)</f>
        <v>0</v>
      </c>
      <c r="DH41" s="124">
        <f>IF('Copy &amp; Paste Roster Report Here'!$A38=DH$7,IF('Copy &amp; Paste Roster Report Here'!$M38="xxxxxxxxxxx",1,0),0)</f>
        <v>0</v>
      </c>
      <c r="DI41" s="124">
        <f>IF('Copy &amp; Paste Roster Report Here'!$A38=DI$7,IF('Copy &amp; Paste Roster Report Here'!$M38="xxxxxxxxxxx",1,0),0)</f>
        <v>0</v>
      </c>
      <c r="DJ41" s="124">
        <f>IF('Copy &amp; Paste Roster Report Here'!$A38=DJ$7,IF('Copy &amp; Paste Roster Report Here'!$M38="xxxxxxxxxxx",1,0),0)</f>
        <v>0</v>
      </c>
      <c r="DK41" s="124">
        <f>IF('Copy &amp; Paste Roster Report Here'!$A38=DK$7,IF('Copy &amp; Paste Roster Report Here'!$M38="xxxxxxxxxxx",1,0),0)</f>
        <v>0</v>
      </c>
      <c r="DL41" s="124">
        <f>IF('Copy &amp; Paste Roster Report Here'!$A38=DL$7,IF('Copy &amp; Paste Roster Report Here'!$M38="xxxxxxxxxxx",1,0),0)</f>
        <v>0</v>
      </c>
      <c r="DM41" s="124">
        <f>IF('Copy &amp; Paste Roster Report Here'!$A38=DM$7,IF('Copy &amp; Paste Roster Report Here'!$M38="xxxxxxxxxxx",1,0),0)</f>
        <v>0</v>
      </c>
      <c r="DN41" s="124">
        <f>IF('Copy &amp; Paste Roster Report Here'!$A38=DN$7,IF('Copy &amp; Paste Roster Report Here'!$M38="xxxxxxxxxxx",1,0),0)</f>
        <v>0</v>
      </c>
      <c r="DO41" s="124">
        <f>IF('Copy &amp; Paste Roster Report Here'!$A38=DO$7,IF('Copy &amp; Paste Roster Report Here'!$M38="xxxxxxxxxxx",1,0),0)</f>
        <v>0</v>
      </c>
      <c r="DP41" s="125">
        <f t="shared" si="16"/>
        <v>0</v>
      </c>
      <c r="DQ41" s="126">
        <f t="shared" si="17"/>
        <v>0</v>
      </c>
    </row>
    <row r="42" spans="1:121" x14ac:dyDescent="0.25">
      <c r="A42" s="111">
        <f t="shared" si="3"/>
        <v>0</v>
      </c>
      <c r="B42" s="111">
        <f t="shared" si="4"/>
        <v>0</v>
      </c>
      <c r="C42" s="112">
        <f>+('Copy &amp; Paste Roster Report Here'!$P39-'Copy &amp; Paste Roster Report Here'!$O39)/30</f>
        <v>0</v>
      </c>
      <c r="D42" s="112">
        <f>+('Copy &amp; Paste Roster Report Here'!$P39-'Copy &amp; Paste Roster Report Here'!$O39)</f>
        <v>0</v>
      </c>
      <c r="E42" s="111">
        <f>'Copy &amp; Paste Roster Report Here'!N39</f>
        <v>0</v>
      </c>
      <c r="F42" s="111" t="str">
        <f t="shared" si="5"/>
        <v>N</v>
      </c>
      <c r="G42" s="111">
        <f>'Copy &amp; Paste Roster Report Here'!R39</f>
        <v>0</v>
      </c>
      <c r="H42" s="113">
        <f t="shared" si="6"/>
        <v>0</v>
      </c>
      <c r="I42" s="112">
        <f>IF(F42="N",$F$5-'Copy &amp; Paste Roster Report Here'!O39,+'Copy &amp; Paste Roster Report Here'!Q39-'Copy &amp; Paste Roster Report Here'!O39)</f>
        <v>0</v>
      </c>
      <c r="J42" s="114">
        <f t="shared" si="7"/>
        <v>0</v>
      </c>
      <c r="K42" s="114">
        <f t="shared" si="8"/>
        <v>0</v>
      </c>
      <c r="L42" s="115">
        <f>'Copy &amp; Paste Roster Report Here'!F39</f>
        <v>0</v>
      </c>
      <c r="M42" s="116">
        <f t="shared" si="9"/>
        <v>0</v>
      </c>
      <c r="N42" s="117">
        <f>IF('Copy &amp; Paste Roster Report Here'!$A39='Analytical Tests'!N$7,IF($F42="Y",+$H42*N$6,0),0)</f>
        <v>0</v>
      </c>
      <c r="O42" s="117">
        <f>IF('Copy &amp; Paste Roster Report Here'!$A39='Analytical Tests'!O$7,IF($F42="Y",+$H42*O$6,0),0)</f>
        <v>0</v>
      </c>
      <c r="P42" s="117">
        <f>IF('Copy &amp; Paste Roster Report Here'!$A39='Analytical Tests'!P$7,IF($F42="Y",+$H42*P$6,0),0)</f>
        <v>0</v>
      </c>
      <c r="Q42" s="117">
        <f>IF('Copy &amp; Paste Roster Report Here'!$A39='Analytical Tests'!Q$7,IF($F42="Y",+$H42*Q$6,0),0)</f>
        <v>0</v>
      </c>
      <c r="R42" s="117">
        <f>IF('Copy &amp; Paste Roster Report Here'!$A39='Analytical Tests'!R$7,IF($F42="Y",+$H42*R$6,0),0)</f>
        <v>0</v>
      </c>
      <c r="S42" s="117">
        <f>IF('Copy &amp; Paste Roster Report Here'!$A39='Analytical Tests'!S$7,IF($F42="Y",+$H42*S$6,0),0)</f>
        <v>0</v>
      </c>
      <c r="T42" s="117">
        <f>IF('Copy &amp; Paste Roster Report Here'!$A39='Analytical Tests'!T$7,IF($F42="Y",+$H42*T$6,0),0)</f>
        <v>0</v>
      </c>
      <c r="U42" s="117">
        <f>IF('Copy &amp; Paste Roster Report Here'!$A39='Analytical Tests'!U$7,IF($F42="Y",+$H42*U$6,0),0)</f>
        <v>0</v>
      </c>
      <c r="V42" s="117">
        <f>IF('Copy &amp; Paste Roster Report Here'!$A39='Analytical Tests'!V$7,IF($F42="Y",+$H42*V$6,0),0)</f>
        <v>0</v>
      </c>
      <c r="W42" s="117">
        <f>IF('Copy &amp; Paste Roster Report Here'!$A39='Analytical Tests'!W$7,IF($F42="Y",+$H42*W$6,0),0)</f>
        <v>0</v>
      </c>
      <c r="X42" s="117">
        <f>IF('Copy &amp; Paste Roster Report Here'!$A39='Analytical Tests'!X$7,IF($F42="Y",+$H42*X$6,0),0)</f>
        <v>0</v>
      </c>
      <c r="Y42" s="117" t="b">
        <f>IF('Copy &amp; Paste Roster Report Here'!$A39='Analytical Tests'!Y$7,IF($F42="N",IF($J42&gt;=$C42,Y$6,+($I42/$D42)*Y$6),0))</f>
        <v>0</v>
      </c>
      <c r="Z42" s="117" t="b">
        <f>IF('Copy &amp; Paste Roster Report Here'!$A39='Analytical Tests'!Z$7,IF($F42="N",IF($J42&gt;=$C42,Z$6,+($I42/$D42)*Z$6),0))</f>
        <v>0</v>
      </c>
      <c r="AA42" s="117" t="b">
        <f>IF('Copy &amp; Paste Roster Report Here'!$A39='Analytical Tests'!AA$7,IF($F42="N",IF($J42&gt;=$C42,AA$6,+($I42/$D42)*AA$6),0))</f>
        <v>0</v>
      </c>
      <c r="AB42" s="117" t="b">
        <f>IF('Copy &amp; Paste Roster Report Here'!$A39='Analytical Tests'!AB$7,IF($F42="N",IF($J42&gt;=$C42,AB$6,+($I42/$D42)*AB$6),0))</f>
        <v>0</v>
      </c>
      <c r="AC42" s="117" t="b">
        <f>IF('Copy &amp; Paste Roster Report Here'!$A39='Analytical Tests'!AC$7,IF($F42="N",IF($J42&gt;=$C42,AC$6,+($I42/$D42)*AC$6),0))</f>
        <v>0</v>
      </c>
      <c r="AD42" s="117" t="b">
        <f>IF('Copy &amp; Paste Roster Report Here'!$A39='Analytical Tests'!AD$7,IF($F42="N",IF($J42&gt;=$C42,AD$6,+($I42/$D42)*AD$6),0))</f>
        <v>0</v>
      </c>
      <c r="AE42" s="117" t="b">
        <f>IF('Copy &amp; Paste Roster Report Here'!$A39='Analytical Tests'!AE$7,IF($F42="N",IF($J42&gt;=$C42,AE$6,+($I42/$D42)*AE$6),0))</f>
        <v>0</v>
      </c>
      <c r="AF42" s="117" t="b">
        <f>IF('Copy &amp; Paste Roster Report Here'!$A39='Analytical Tests'!AF$7,IF($F42="N",IF($J42&gt;=$C42,AF$6,+($I42/$D42)*AF$6),0))</f>
        <v>0</v>
      </c>
      <c r="AG42" s="117" t="b">
        <f>IF('Copy &amp; Paste Roster Report Here'!$A39='Analytical Tests'!AG$7,IF($F42="N",IF($J42&gt;=$C42,AG$6,+($I42/$D42)*AG$6),0))</f>
        <v>0</v>
      </c>
      <c r="AH42" s="117" t="b">
        <f>IF('Copy &amp; Paste Roster Report Here'!$A39='Analytical Tests'!AH$7,IF($F42="N",IF($J42&gt;=$C42,AH$6,+($I42/$D42)*AH$6),0))</f>
        <v>0</v>
      </c>
      <c r="AI42" s="117" t="b">
        <f>IF('Copy &amp; Paste Roster Report Here'!$A39='Analytical Tests'!AI$7,IF($F42="N",IF($J42&gt;=$C42,AI$6,+($I42/$D42)*AI$6),0))</f>
        <v>0</v>
      </c>
      <c r="AJ42" s="79"/>
      <c r="AK42" s="118">
        <f>IF('Copy &amp; Paste Roster Report Here'!$A39=AK$7,IF('Copy &amp; Paste Roster Report Here'!$M39="FT",1,0),0)</f>
        <v>0</v>
      </c>
      <c r="AL42" s="118">
        <f>IF('Copy &amp; Paste Roster Report Here'!$A39=AL$7,IF('Copy &amp; Paste Roster Report Here'!$M39="FT",1,0),0)</f>
        <v>0</v>
      </c>
      <c r="AM42" s="118">
        <f>IF('Copy &amp; Paste Roster Report Here'!$A39=AM$7,IF('Copy &amp; Paste Roster Report Here'!$M39="FT",1,0),0)</f>
        <v>0</v>
      </c>
      <c r="AN42" s="118">
        <f>IF('Copy &amp; Paste Roster Report Here'!$A39=AN$7,IF('Copy &amp; Paste Roster Report Here'!$M39="FT",1,0),0)</f>
        <v>0</v>
      </c>
      <c r="AO42" s="118">
        <f>IF('Copy &amp; Paste Roster Report Here'!$A39=AO$7,IF('Copy &amp; Paste Roster Report Here'!$M39="FT",1,0),0)</f>
        <v>0</v>
      </c>
      <c r="AP42" s="118">
        <f>IF('Copy &amp; Paste Roster Report Here'!$A39=AP$7,IF('Copy &amp; Paste Roster Report Here'!$M39="FT",1,0),0)</f>
        <v>0</v>
      </c>
      <c r="AQ42" s="118">
        <f>IF('Copy &amp; Paste Roster Report Here'!$A39=AQ$7,IF('Copy &amp; Paste Roster Report Here'!$M39="FT",1,0),0)</f>
        <v>0</v>
      </c>
      <c r="AR42" s="118">
        <f>IF('Copy &amp; Paste Roster Report Here'!$A39=AR$7,IF('Copy &amp; Paste Roster Report Here'!$M39="FT",1,0),0)</f>
        <v>0</v>
      </c>
      <c r="AS42" s="118">
        <f>IF('Copy &amp; Paste Roster Report Here'!$A39=AS$7,IF('Copy &amp; Paste Roster Report Here'!$M39="FT",1,0),0)</f>
        <v>0</v>
      </c>
      <c r="AT42" s="118">
        <f>IF('Copy &amp; Paste Roster Report Here'!$A39=AT$7,IF('Copy &amp; Paste Roster Report Here'!$M39="FT",1,0),0)</f>
        <v>0</v>
      </c>
      <c r="AU42" s="118">
        <f>IF('Copy &amp; Paste Roster Report Here'!$A39=AU$7,IF('Copy &amp; Paste Roster Report Here'!$M39="FT",1,0),0)</f>
        <v>0</v>
      </c>
      <c r="AV42" s="73">
        <f t="shared" si="10"/>
        <v>0</v>
      </c>
      <c r="AW42" s="119">
        <f>IF('Copy &amp; Paste Roster Report Here'!$A39=AW$7,IF('Copy &amp; Paste Roster Report Here'!$M39="HT",1,0),0)</f>
        <v>0</v>
      </c>
      <c r="AX42" s="119">
        <f>IF('Copy &amp; Paste Roster Report Here'!$A39=AX$7,IF('Copy &amp; Paste Roster Report Here'!$M39="HT",1,0),0)</f>
        <v>0</v>
      </c>
      <c r="AY42" s="119">
        <f>IF('Copy &amp; Paste Roster Report Here'!$A39=AY$7,IF('Copy &amp; Paste Roster Report Here'!$M39="HT",1,0),0)</f>
        <v>0</v>
      </c>
      <c r="AZ42" s="119">
        <f>IF('Copy &amp; Paste Roster Report Here'!$A39=AZ$7,IF('Copy &amp; Paste Roster Report Here'!$M39="HT",1,0),0)</f>
        <v>0</v>
      </c>
      <c r="BA42" s="119">
        <f>IF('Copy &amp; Paste Roster Report Here'!$A39=BA$7,IF('Copy &amp; Paste Roster Report Here'!$M39="HT",1,0),0)</f>
        <v>0</v>
      </c>
      <c r="BB42" s="119">
        <f>IF('Copy &amp; Paste Roster Report Here'!$A39=BB$7,IF('Copy &amp; Paste Roster Report Here'!$M39="HT",1,0),0)</f>
        <v>0</v>
      </c>
      <c r="BC42" s="119">
        <f>IF('Copy &amp; Paste Roster Report Here'!$A39=BC$7,IF('Copy &amp; Paste Roster Report Here'!$M39="HT",1,0),0)</f>
        <v>0</v>
      </c>
      <c r="BD42" s="119">
        <f>IF('Copy &amp; Paste Roster Report Here'!$A39=BD$7,IF('Copy &amp; Paste Roster Report Here'!$M39="HT",1,0),0)</f>
        <v>0</v>
      </c>
      <c r="BE42" s="119">
        <f>IF('Copy &amp; Paste Roster Report Here'!$A39=BE$7,IF('Copy &amp; Paste Roster Report Here'!$M39="HT",1,0),0)</f>
        <v>0</v>
      </c>
      <c r="BF42" s="119">
        <f>IF('Copy &amp; Paste Roster Report Here'!$A39=BF$7,IF('Copy &amp; Paste Roster Report Here'!$M39="HT",1,0),0)</f>
        <v>0</v>
      </c>
      <c r="BG42" s="119">
        <f>IF('Copy &amp; Paste Roster Report Here'!$A39=BG$7,IF('Copy &amp; Paste Roster Report Here'!$M39="HT",1,0),0)</f>
        <v>0</v>
      </c>
      <c r="BH42" s="73">
        <f t="shared" si="11"/>
        <v>0</v>
      </c>
      <c r="BI42" s="120">
        <f>IF('Copy &amp; Paste Roster Report Here'!$A39=BI$7,IF('Copy &amp; Paste Roster Report Here'!$M39="MT",1,0),0)</f>
        <v>0</v>
      </c>
      <c r="BJ42" s="120">
        <f>IF('Copy &amp; Paste Roster Report Here'!$A39=BJ$7,IF('Copy &amp; Paste Roster Report Here'!$M39="MT",1,0),0)</f>
        <v>0</v>
      </c>
      <c r="BK42" s="120">
        <f>IF('Copy &amp; Paste Roster Report Here'!$A39=BK$7,IF('Copy &amp; Paste Roster Report Here'!$M39="MT",1,0),0)</f>
        <v>0</v>
      </c>
      <c r="BL42" s="120">
        <f>IF('Copy &amp; Paste Roster Report Here'!$A39=BL$7,IF('Copy &amp; Paste Roster Report Here'!$M39="MT",1,0),0)</f>
        <v>0</v>
      </c>
      <c r="BM42" s="120">
        <f>IF('Copy &amp; Paste Roster Report Here'!$A39=BM$7,IF('Copy &amp; Paste Roster Report Here'!$M39="MT",1,0),0)</f>
        <v>0</v>
      </c>
      <c r="BN42" s="120">
        <f>IF('Copy &amp; Paste Roster Report Here'!$A39=BN$7,IF('Copy &amp; Paste Roster Report Here'!$M39="MT",1,0),0)</f>
        <v>0</v>
      </c>
      <c r="BO42" s="120">
        <f>IF('Copy &amp; Paste Roster Report Here'!$A39=BO$7,IF('Copy &amp; Paste Roster Report Here'!$M39="MT",1,0),0)</f>
        <v>0</v>
      </c>
      <c r="BP42" s="120">
        <f>IF('Copy &amp; Paste Roster Report Here'!$A39=BP$7,IF('Copy &amp; Paste Roster Report Here'!$M39="MT",1,0),0)</f>
        <v>0</v>
      </c>
      <c r="BQ42" s="120">
        <f>IF('Copy &amp; Paste Roster Report Here'!$A39=BQ$7,IF('Copy &amp; Paste Roster Report Here'!$M39="MT",1,0),0)</f>
        <v>0</v>
      </c>
      <c r="BR42" s="120">
        <f>IF('Copy &amp; Paste Roster Report Here'!$A39=BR$7,IF('Copy &amp; Paste Roster Report Here'!$M39="MT",1,0),0)</f>
        <v>0</v>
      </c>
      <c r="BS42" s="120">
        <f>IF('Copy &amp; Paste Roster Report Here'!$A39=BS$7,IF('Copy &amp; Paste Roster Report Here'!$M39="MT",1,0),0)</f>
        <v>0</v>
      </c>
      <c r="BT42" s="73">
        <f t="shared" si="12"/>
        <v>0</v>
      </c>
      <c r="BU42" s="121">
        <f>IF('Copy &amp; Paste Roster Report Here'!$A39=BU$7,IF('Copy &amp; Paste Roster Report Here'!$M39="fy",1,0),0)</f>
        <v>0</v>
      </c>
      <c r="BV42" s="121">
        <f>IF('Copy &amp; Paste Roster Report Here'!$A39=BV$7,IF('Copy &amp; Paste Roster Report Here'!$M39="fy",1,0),0)</f>
        <v>0</v>
      </c>
      <c r="BW42" s="121">
        <f>IF('Copy &amp; Paste Roster Report Here'!$A39=BW$7,IF('Copy &amp; Paste Roster Report Here'!$M39="fy",1,0),0)</f>
        <v>0</v>
      </c>
      <c r="BX42" s="121">
        <f>IF('Copy &amp; Paste Roster Report Here'!$A39=BX$7,IF('Copy &amp; Paste Roster Report Here'!$M39="fy",1,0),0)</f>
        <v>0</v>
      </c>
      <c r="BY42" s="121">
        <f>IF('Copy &amp; Paste Roster Report Here'!$A39=BY$7,IF('Copy &amp; Paste Roster Report Here'!$M39="fy",1,0),0)</f>
        <v>0</v>
      </c>
      <c r="BZ42" s="121">
        <f>IF('Copy &amp; Paste Roster Report Here'!$A39=BZ$7,IF('Copy &amp; Paste Roster Report Here'!$M39="fy",1,0),0)</f>
        <v>0</v>
      </c>
      <c r="CA42" s="121">
        <f>IF('Copy &amp; Paste Roster Report Here'!$A39=CA$7,IF('Copy &amp; Paste Roster Report Here'!$M39="fy",1,0),0)</f>
        <v>0</v>
      </c>
      <c r="CB42" s="121">
        <f>IF('Copy &amp; Paste Roster Report Here'!$A39=CB$7,IF('Copy &amp; Paste Roster Report Here'!$M39="fy",1,0),0)</f>
        <v>0</v>
      </c>
      <c r="CC42" s="121">
        <f>IF('Copy &amp; Paste Roster Report Here'!$A39=CC$7,IF('Copy &amp; Paste Roster Report Here'!$M39="fy",1,0),0)</f>
        <v>0</v>
      </c>
      <c r="CD42" s="121">
        <f>IF('Copy &amp; Paste Roster Report Here'!$A39=CD$7,IF('Copy &amp; Paste Roster Report Here'!$M39="fy",1,0),0)</f>
        <v>0</v>
      </c>
      <c r="CE42" s="121">
        <f>IF('Copy &amp; Paste Roster Report Here'!$A39=CE$7,IF('Copy &amp; Paste Roster Report Here'!$M39="fy",1,0),0)</f>
        <v>0</v>
      </c>
      <c r="CF42" s="73">
        <f t="shared" si="13"/>
        <v>0</v>
      </c>
      <c r="CG42" s="122">
        <f>IF('Copy &amp; Paste Roster Report Here'!$A39=CG$7,IF('Copy &amp; Paste Roster Report Here'!$M39="RH",1,0),0)</f>
        <v>0</v>
      </c>
      <c r="CH42" s="122">
        <f>IF('Copy &amp; Paste Roster Report Here'!$A39=CH$7,IF('Copy &amp; Paste Roster Report Here'!$M39="RH",1,0),0)</f>
        <v>0</v>
      </c>
      <c r="CI42" s="122">
        <f>IF('Copy &amp; Paste Roster Report Here'!$A39=CI$7,IF('Copy &amp; Paste Roster Report Here'!$M39="RH",1,0),0)</f>
        <v>0</v>
      </c>
      <c r="CJ42" s="122">
        <f>IF('Copy &amp; Paste Roster Report Here'!$A39=CJ$7,IF('Copy &amp; Paste Roster Report Here'!$M39="RH",1,0),0)</f>
        <v>0</v>
      </c>
      <c r="CK42" s="122">
        <f>IF('Copy &amp; Paste Roster Report Here'!$A39=CK$7,IF('Copy &amp; Paste Roster Report Here'!$M39="RH",1,0),0)</f>
        <v>0</v>
      </c>
      <c r="CL42" s="122">
        <f>IF('Copy &amp; Paste Roster Report Here'!$A39=CL$7,IF('Copy &amp; Paste Roster Report Here'!$M39="RH",1,0),0)</f>
        <v>0</v>
      </c>
      <c r="CM42" s="122">
        <f>IF('Copy &amp; Paste Roster Report Here'!$A39=CM$7,IF('Copy &amp; Paste Roster Report Here'!$M39="RH",1,0),0)</f>
        <v>0</v>
      </c>
      <c r="CN42" s="122">
        <f>IF('Copy &amp; Paste Roster Report Here'!$A39=CN$7,IF('Copy &amp; Paste Roster Report Here'!$M39="RH",1,0),0)</f>
        <v>0</v>
      </c>
      <c r="CO42" s="122">
        <f>IF('Copy &amp; Paste Roster Report Here'!$A39=CO$7,IF('Copy &amp; Paste Roster Report Here'!$M39="RH",1,0),0)</f>
        <v>0</v>
      </c>
      <c r="CP42" s="122">
        <f>IF('Copy &amp; Paste Roster Report Here'!$A39=CP$7,IF('Copy &amp; Paste Roster Report Here'!$M39="RH",1,0),0)</f>
        <v>0</v>
      </c>
      <c r="CQ42" s="122">
        <f>IF('Copy &amp; Paste Roster Report Here'!$A39=CQ$7,IF('Copy &amp; Paste Roster Report Here'!$M39="RH",1,0),0)</f>
        <v>0</v>
      </c>
      <c r="CR42" s="73">
        <f t="shared" si="14"/>
        <v>0</v>
      </c>
      <c r="CS42" s="123">
        <f>IF('Copy &amp; Paste Roster Report Here'!$A39=CS$7,IF('Copy &amp; Paste Roster Report Here'!$M39="QT",1,0),0)</f>
        <v>0</v>
      </c>
      <c r="CT42" s="123">
        <f>IF('Copy &amp; Paste Roster Report Here'!$A39=CT$7,IF('Copy &amp; Paste Roster Report Here'!$M39="QT",1,0),0)</f>
        <v>0</v>
      </c>
      <c r="CU42" s="123">
        <f>IF('Copy &amp; Paste Roster Report Here'!$A39=CU$7,IF('Copy &amp; Paste Roster Report Here'!$M39="QT",1,0),0)</f>
        <v>0</v>
      </c>
      <c r="CV42" s="123">
        <f>IF('Copy &amp; Paste Roster Report Here'!$A39=CV$7,IF('Copy &amp; Paste Roster Report Here'!$M39="QT",1,0),0)</f>
        <v>0</v>
      </c>
      <c r="CW42" s="123">
        <f>IF('Copy &amp; Paste Roster Report Here'!$A39=CW$7,IF('Copy &amp; Paste Roster Report Here'!$M39="QT",1,0),0)</f>
        <v>0</v>
      </c>
      <c r="CX42" s="123">
        <f>IF('Copy &amp; Paste Roster Report Here'!$A39=CX$7,IF('Copy &amp; Paste Roster Report Here'!$M39="QT",1,0),0)</f>
        <v>0</v>
      </c>
      <c r="CY42" s="123">
        <f>IF('Copy &amp; Paste Roster Report Here'!$A39=CY$7,IF('Copy &amp; Paste Roster Report Here'!$M39="QT",1,0),0)</f>
        <v>0</v>
      </c>
      <c r="CZ42" s="123">
        <f>IF('Copy &amp; Paste Roster Report Here'!$A39=CZ$7,IF('Copy &amp; Paste Roster Report Here'!$M39="QT",1,0),0)</f>
        <v>0</v>
      </c>
      <c r="DA42" s="123">
        <f>IF('Copy &amp; Paste Roster Report Here'!$A39=DA$7,IF('Copy &amp; Paste Roster Report Here'!$M39="QT",1,0),0)</f>
        <v>0</v>
      </c>
      <c r="DB42" s="123">
        <f>IF('Copy &amp; Paste Roster Report Here'!$A39=DB$7,IF('Copy &amp; Paste Roster Report Here'!$M39="QT",1,0),0)</f>
        <v>0</v>
      </c>
      <c r="DC42" s="123">
        <f>IF('Copy &amp; Paste Roster Report Here'!$A39=DC$7,IF('Copy &amp; Paste Roster Report Here'!$M39="QT",1,0),0)</f>
        <v>0</v>
      </c>
      <c r="DD42" s="73">
        <f t="shared" si="15"/>
        <v>0</v>
      </c>
      <c r="DE42" s="124">
        <f>IF('Copy &amp; Paste Roster Report Here'!$A39=DE$7,IF('Copy &amp; Paste Roster Report Here'!$M39="xxxxxxxxxxx",1,0),0)</f>
        <v>0</v>
      </c>
      <c r="DF42" s="124">
        <f>IF('Copy &amp; Paste Roster Report Here'!$A39=DF$7,IF('Copy &amp; Paste Roster Report Here'!$M39="xxxxxxxxxxx",1,0),0)</f>
        <v>0</v>
      </c>
      <c r="DG42" s="124">
        <f>IF('Copy &amp; Paste Roster Report Here'!$A39=DG$7,IF('Copy &amp; Paste Roster Report Here'!$M39="xxxxxxxxxxx",1,0),0)</f>
        <v>0</v>
      </c>
      <c r="DH42" s="124">
        <f>IF('Copy &amp; Paste Roster Report Here'!$A39=DH$7,IF('Copy &amp; Paste Roster Report Here'!$M39="xxxxxxxxxxx",1,0),0)</f>
        <v>0</v>
      </c>
      <c r="DI42" s="124">
        <f>IF('Copy &amp; Paste Roster Report Here'!$A39=DI$7,IF('Copy &amp; Paste Roster Report Here'!$M39="xxxxxxxxxxx",1,0),0)</f>
        <v>0</v>
      </c>
      <c r="DJ42" s="124">
        <f>IF('Copy &amp; Paste Roster Report Here'!$A39=DJ$7,IF('Copy &amp; Paste Roster Report Here'!$M39="xxxxxxxxxxx",1,0),0)</f>
        <v>0</v>
      </c>
      <c r="DK42" s="124">
        <f>IF('Copy &amp; Paste Roster Report Here'!$A39=DK$7,IF('Copy &amp; Paste Roster Report Here'!$M39="xxxxxxxxxxx",1,0),0)</f>
        <v>0</v>
      </c>
      <c r="DL42" s="124">
        <f>IF('Copy &amp; Paste Roster Report Here'!$A39=DL$7,IF('Copy &amp; Paste Roster Report Here'!$M39="xxxxxxxxxxx",1,0),0)</f>
        <v>0</v>
      </c>
      <c r="DM42" s="124">
        <f>IF('Copy &amp; Paste Roster Report Here'!$A39=DM$7,IF('Copy &amp; Paste Roster Report Here'!$M39="xxxxxxxxxxx",1,0),0)</f>
        <v>0</v>
      </c>
      <c r="DN42" s="124">
        <f>IF('Copy &amp; Paste Roster Report Here'!$A39=DN$7,IF('Copy &amp; Paste Roster Report Here'!$M39="xxxxxxxxxxx",1,0),0)</f>
        <v>0</v>
      </c>
      <c r="DO42" s="124">
        <f>IF('Copy &amp; Paste Roster Report Here'!$A39=DO$7,IF('Copy &amp; Paste Roster Report Here'!$M39="xxxxxxxxxxx",1,0),0)</f>
        <v>0</v>
      </c>
      <c r="DP42" s="125">
        <f t="shared" si="16"/>
        <v>0</v>
      </c>
      <c r="DQ42" s="126">
        <f t="shared" si="17"/>
        <v>0</v>
      </c>
    </row>
    <row r="43" spans="1:121" x14ac:dyDescent="0.25">
      <c r="A43" s="111">
        <f t="shared" si="3"/>
        <v>0</v>
      </c>
      <c r="B43" s="111">
        <f t="shared" si="4"/>
        <v>0</v>
      </c>
      <c r="C43" s="112">
        <f>+('Copy &amp; Paste Roster Report Here'!$P40-'Copy &amp; Paste Roster Report Here'!$O40)/30</f>
        <v>0</v>
      </c>
      <c r="D43" s="112">
        <f>+('Copy &amp; Paste Roster Report Here'!$P40-'Copy &amp; Paste Roster Report Here'!$O40)</f>
        <v>0</v>
      </c>
      <c r="E43" s="111">
        <f>'Copy &amp; Paste Roster Report Here'!N40</f>
        <v>0</v>
      </c>
      <c r="F43" s="111" t="str">
        <f t="shared" si="5"/>
        <v>N</v>
      </c>
      <c r="G43" s="111">
        <f>'Copy &amp; Paste Roster Report Here'!R40</f>
        <v>0</v>
      </c>
      <c r="H43" s="113">
        <f t="shared" si="6"/>
        <v>0</v>
      </c>
      <c r="I43" s="112">
        <f>IF(F43="N",$F$5-'Copy &amp; Paste Roster Report Here'!O40,+'Copy &amp; Paste Roster Report Here'!Q40-'Copy &amp; Paste Roster Report Here'!O40)</f>
        <v>0</v>
      </c>
      <c r="J43" s="114">
        <f t="shared" si="7"/>
        <v>0</v>
      </c>
      <c r="K43" s="114">
        <f t="shared" si="8"/>
        <v>0</v>
      </c>
      <c r="L43" s="115">
        <f>'Copy &amp; Paste Roster Report Here'!F40</f>
        <v>0</v>
      </c>
      <c r="M43" s="116">
        <f t="shared" si="9"/>
        <v>0</v>
      </c>
      <c r="N43" s="117">
        <f>IF('Copy &amp; Paste Roster Report Here'!$A40='Analytical Tests'!N$7,IF($F43="Y",+$H43*N$6,0),0)</f>
        <v>0</v>
      </c>
      <c r="O43" s="117">
        <f>IF('Copy &amp; Paste Roster Report Here'!$A40='Analytical Tests'!O$7,IF($F43="Y",+$H43*O$6,0),0)</f>
        <v>0</v>
      </c>
      <c r="P43" s="117">
        <f>IF('Copy &amp; Paste Roster Report Here'!$A40='Analytical Tests'!P$7,IF($F43="Y",+$H43*P$6,0),0)</f>
        <v>0</v>
      </c>
      <c r="Q43" s="117">
        <f>IF('Copy &amp; Paste Roster Report Here'!$A40='Analytical Tests'!Q$7,IF($F43="Y",+$H43*Q$6,0),0)</f>
        <v>0</v>
      </c>
      <c r="R43" s="117">
        <f>IF('Copy &amp; Paste Roster Report Here'!$A40='Analytical Tests'!R$7,IF($F43="Y",+$H43*R$6,0),0)</f>
        <v>0</v>
      </c>
      <c r="S43" s="117">
        <f>IF('Copy &amp; Paste Roster Report Here'!$A40='Analytical Tests'!S$7,IF($F43="Y",+$H43*S$6,0),0)</f>
        <v>0</v>
      </c>
      <c r="T43" s="117">
        <f>IF('Copy &amp; Paste Roster Report Here'!$A40='Analytical Tests'!T$7,IF($F43="Y",+$H43*T$6,0),0)</f>
        <v>0</v>
      </c>
      <c r="U43" s="117">
        <f>IF('Copy &amp; Paste Roster Report Here'!$A40='Analytical Tests'!U$7,IF($F43="Y",+$H43*U$6,0),0)</f>
        <v>0</v>
      </c>
      <c r="V43" s="117">
        <f>IF('Copy &amp; Paste Roster Report Here'!$A40='Analytical Tests'!V$7,IF($F43="Y",+$H43*V$6,0),0)</f>
        <v>0</v>
      </c>
      <c r="W43" s="117">
        <f>IF('Copy &amp; Paste Roster Report Here'!$A40='Analytical Tests'!W$7,IF($F43="Y",+$H43*W$6,0),0)</f>
        <v>0</v>
      </c>
      <c r="X43" s="117">
        <f>IF('Copy &amp; Paste Roster Report Here'!$A40='Analytical Tests'!X$7,IF($F43="Y",+$H43*X$6,0),0)</f>
        <v>0</v>
      </c>
      <c r="Y43" s="117" t="b">
        <f>IF('Copy &amp; Paste Roster Report Here'!$A40='Analytical Tests'!Y$7,IF($F43="N",IF($J43&gt;=$C43,Y$6,+($I43/$D43)*Y$6),0))</f>
        <v>0</v>
      </c>
      <c r="Z43" s="117" t="b">
        <f>IF('Copy &amp; Paste Roster Report Here'!$A40='Analytical Tests'!Z$7,IF($F43="N",IF($J43&gt;=$C43,Z$6,+($I43/$D43)*Z$6),0))</f>
        <v>0</v>
      </c>
      <c r="AA43" s="117" t="b">
        <f>IF('Copy &amp; Paste Roster Report Here'!$A40='Analytical Tests'!AA$7,IF($F43="N",IF($J43&gt;=$C43,AA$6,+($I43/$D43)*AA$6),0))</f>
        <v>0</v>
      </c>
      <c r="AB43" s="117" t="b">
        <f>IF('Copy &amp; Paste Roster Report Here'!$A40='Analytical Tests'!AB$7,IF($F43="N",IF($J43&gt;=$C43,AB$6,+($I43/$D43)*AB$6),0))</f>
        <v>0</v>
      </c>
      <c r="AC43" s="117" t="b">
        <f>IF('Copy &amp; Paste Roster Report Here'!$A40='Analytical Tests'!AC$7,IF($F43="N",IF($J43&gt;=$C43,AC$6,+($I43/$D43)*AC$6),0))</f>
        <v>0</v>
      </c>
      <c r="AD43" s="117" t="b">
        <f>IF('Copy &amp; Paste Roster Report Here'!$A40='Analytical Tests'!AD$7,IF($F43="N",IF($J43&gt;=$C43,AD$6,+($I43/$D43)*AD$6),0))</f>
        <v>0</v>
      </c>
      <c r="AE43" s="117" t="b">
        <f>IF('Copy &amp; Paste Roster Report Here'!$A40='Analytical Tests'!AE$7,IF($F43="N",IF($J43&gt;=$C43,AE$6,+($I43/$D43)*AE$6),0))</f>
        <v>0</v>
      </c>
      <c r="AF43" s="117" t="b">
        <f>IF('Copy &amp; Paste Roster Report Here'!$A40='Analytical Tests'!AF$7,IF($F43="N",IF($J43&gt;=$C43,AF$6,+($I43/$D43)*AF$6),0))</f>
        <v>0</v>
      </c>
      <c r="AG43" s="117" t="b">
        <f>IF('Copy &amp; Paste Roster Report Here'!$A40='Analytical Tests'!AG$7,IF($F43="N",IF($J43&gt;=$C43,AG$6,+($I43/$D43)*AG$6),0))</f>
        <v>0</v>
      </c>
      <c r="AH43" s="117" t="b">
        <f>IF('Copy &amp; Paste Roster Report Here'!$A40='Analytical Tests'!AH$7,IF($F43="N",IF($J43&gt;=$C43,AH$6,+($I43/$D43)*AH$6),0))</f>
        <v>0</v>
      </c>
      <c r="AI43" s="117" t="b">
        <f>IF('Copy &amp; Paste Roster Report Here'!$A40='Analytical Tests'!AI$7,IF($F43="N",IF($J43&gt;=$C43,AI$6,+($I43/$D43)*AI$6),0))</f>
        <v>0</v>
      </c>
      <c r="AJ43" s="79"/>
      <c r="AK43" s="118">
        <f>IF('Copy &amp; Paste Roster Report Here'!$A40=AK$7,IF('Copy &amp; Paste Roster Report Here'!$M40="FT",1,0),0)</f>
        <v>0</v>
      </c>
      <c r="AL43" s="118">
        <f>IF('Copy &amp; Paste Roster Report Here'!$A40=AL$7,IF('Copy &amp; Paste Roster Report Here'!$M40="FT",1,0),0)</f>
        <v>0</v>
      </c>
      <c r="AM43" s="118">
        <f>IF('Copy &amp; Paste Roster Report Here'!$A40=AM$7,IF('Copy &amp; Paste Roster Report Here'!$M40="FT",1,0),0)</f>
        <v>0</v>
      </c>
      <c r="AN43" s="118">
        <f>IF('Copy &amp; Paste Roster Report Here'!$A40=AN$7,IF('Copy &amp; Paste Roster Report Here'!$M40="FT",1,0),0)</f>
        <v>0</v>
      </c>
      <c r="AO43" s="118">
        <f>IF('Copy &amp; Paste Roster Report Here'!$A40=AO$7,IF('Copy &amp; Paste Roster Report Here'!$M40="FT",1,0),0)</f>
        <v>0</v>
      </c>
      <c r="AP43" s="118">
        <f>IF('Copy &amp; Paste Roster Report Here'!$A40=AP$7,IF('Copy &amp; Paste Roster Report Here'!$M40="FT",1,0),0)</f>
        <v>0</v>
      </c>
      <c r="AQ43" s="118">
        <f>IF('Copy &amp; Paste Roster Report Here'!$A40=AQ$7,IF('Copy &amp; Paste Roster Report Here'!$M40="FT",1,0),0)</f>
        <v>0</v>
      </c>
      <c r="AR43" s="118">
        <f>IF('Copy &amp; Paste Roster Report Here'!$A40=AR$7,IF('Copy &amp; Paste Roster Report Here'!$M40="FT",1,0),0)</f>
        <v>0</v>
      </c>
      <c r="AS43" s="118">
        <f>IF('Copy &amp; Paste Roster Report Here'!$A40=AS$7,IF('Copy &amp; Paste Roster Report Here'!$M40="FT",1,0),0)</f>
        <v>0</v>
      </c>
      <c r="AT43" s="118">
        <f>IF('Copy &amp; Paste Roster Report Here'!$A40=AT$7,IF('Copy &amp; Paste Roster Report Here'!$M40="FT",1,0),0)</f>
        <v>0</v>
      </c>
      <c r="AU43" s="118">
        <f>IF('Copy &amp; Paste Roster Report Here'!$A40=AU$7,IF('Copy &amp; Paste Roster Report Here'!$M40="FT",1,0),0)</f>
        <v>0</v>
      </c>
      <c r="AV43" s="73">
        <f t="shared" si="10"/>
        <v>0</v>
      </c>
      <c r="AW43" s="119">
        <f>IF('Copy &amp; Paste Roster Report Here'!$A40=AW$7,IF('Copy &amp; Paste Roster Report Here'!$M40="HT",1,0),0)</f>
        <v>0</v>
      </c>
      <c r="AX43" s="119">
        <f>IF('Copy &amp; Paste Roster Report Here'!$A40=AX$7,IF('Copy &amp; Paste Roster Report Here'!$M40="HT",1,0),0)</f>
        <v>0</v>
      </c>
      <c r="AY43" s="119">
        <f>IF('Copy &amp; Paste Roster Report Here'!$A40=AY$7,IF('Copy &amp; Paste Roster Report Here'!$M40="HT",1,0),0)</f>
        <v>0</v>
      </c>
      <c r="AZ43" s="119">
        <f>IF('Copy &amp; Paste Roster Report Here'!$A40=AZ$7,IF('Copy &amp; Paste Roster Report Here'!$M40="HT",1,0),0)</f>
        <v>0</v>
      </c>
      <c r="BA43" s="119">
        <f>IF('Copy &amp; Paste Roster Report Here'!$A40=BA$7,IF('Copy &amp; Paste Roster Report Here'!$M40="HT",1,0),0)</f>
        <v>0</v>
      </c>
      <c r="BB43" s="119">
        <f>IF('Copy &amp; Paste Roster Report Here'!$A40=BB$7,IF('Copy &amp; Paste Roster Report Here'!$M40="HT",1,0),0)</f>
        <v>0</v>
      </c>
      <c r="BC43" s="119">
        <f>IF('Copy &amp; Paste Roster Report Here'!$A40=BC$7,IF('Copy &amp; Paste Roster Report Here'!$M40="HT",1,0),0)</f>
        <v>0</v>
      </c>
      <c r="BD43" s="119">
        <f>IF('Copy &amp; Paste Roster Report Here'!$A40=BD$7,IF('Copy &amp; Paste Roster Report Here'!$M40="HT",1,0),0)</f>
        <v>0</v>
      </c>
      <c r="BE43" s="119">
        <f>IF('Copy &amp; Paste Roster Report Here'!$A40=BE$7,IF('Copy &amp; Paste Roster Report Here'!$M40="HT",1,0),0)</f>
        <v>0</v>
      </c>
      <c r="BF43" s="119">
        <f>IF('Copy &amp; Paste Roster Report Here'!$A40=BF$7,IF('Copy &amp; Paste Roster Report Here'!$M40="HT",1,0),0)</f>
        <v>0</v>
      </c>
      <c r="BG43" s="119">
        <f>IF('Copy &amp; Paste Roster Report Here'!$A40=BG$7,IF('Copy &amp; Paste Roster Report Here'!$M40="HT",1,0),0)</f>
        <v>0</v>
      </c>
      <c r="BH43" s="73">
        <f t="shared" si="11"/>
        <v>0</v>
      </c>
      <c r="BI43" s="120">
        <f>IF('Copy &amp; Paste Roster Report Here'!$A40=BI$7,IF('Copy &amp; Paste Roster Report Here'!$M40="MT",1,0),0)</f>
        <v>0</v>
      </c>
      <c r="BJ43" s="120">
        <f>IF('Copy &amp; Paste Roster Report Here'!$A40=BJ$7,IF('Copy &amp; Paste Roster Report Here'!$M40="MT",1,0),0)</f>
        <v>0</v>
      </c>
      <c r="BK43" s="120">
        <f>IF('Copy &amp; Paste Roster Report Here'!$A40=BK$7,IF('Copy &amp; Paste Roster Report Here'!$M40="MT",1,0),0)</f>
        <v>0</v>
      </c>
      <c r="BL43" s="120">
        <f>IF('Copy &amp; Paste Roster Report Here'!$A40=BL$7,IF('Copy &amp; Paste Roster Report Here'!$M40="MT",1,0),0)</f>
        <v>0</v>
      </c>
      <c r="BM43" s="120">
        <f>IF('Copy &amp; Paste Roster Report Here'!$A40=BM$7,IF('Copy &amp; Paste Roster Report Here'!$M40="MT",1,0),0)</f>
        <v>0</v>
      </c>
      <c r="BN43" s="120">
        <f>IF('Copy &amp; Paste Roster Report Here'!$A40=BN$7,IF('Copy &amp; Paste Roster Report Here'!$M40="MT",1,0),0)</f>
        <v>0</v>
      </c>
      <c r="BO43" s="120">
        <f>IF('Copy &amp; Paste Roster Report Here'!$A40=BO$7,IF('Copy &amp; Paste Roster Report Here'!$M40="MT",1,0),0)</f>
        <v>0</v>
      </c>
      <c r="BP43" s="120">
        <f>IF('Copy &amp; Paste Roster Report Here'!$A40=BP$7,IF('Copy &amp; Paste Roster Report Here'!$M40="MT",1,0),0)</f>
        <v>0</v>
      </c>
      <c r="BQ43" s="120">
        <f>IF('Copy &amp; Paste Roster Report Here'!$A40=BQ$7,IF('Copy &amp; Paste Roster Report Here'!$M40="MT",1,0),0)</f>
        <v>0</v>
      </c>
      <c r="BR43" s="120">
        <f>IF('Copy &amp; Paste Roster Report Here'!$A40=BR$7,IF('Copy &amp; Paste Roster Report Here'!$M40="MT",1,0),0)</f>
        <v>0</v>
      </c>
      <c r="BS43" s="120">
        <f>IF('Copy &amp; Paste Roster Report Here'!$A40=BS$7,IF('Copy &amp; Paste Roster Report Here'!$M40="MT",1,0),0)</f>
        <v>0</v>
      </c>
      <c r="BT43" s="73">
        <f t="shared" si="12"/>
        <v>0</v>
      </c>
      <c r="BU43" s="121">
        <f>IF('Copy &amp; Paste Roster Report Here'!$A40=BU$7,IF('Copy &amp; Paste Roster Report Here'!$M40="fy",1,0),0)</f>
        <v>0</v>
      </c>
      <c r="BV43" s="121">
        <f>IF('Copy &amp; Paste Roster Report Here'!$A40=BV$7,IF('Copy &amp; Paste Roster Report Here'!$M40="fy",1,0),0)</f>
        <v>0</v>
      </c>
      <c r="BW43" s="121">
        <f>IF('Copy &amp; Paste Roster Report Here'!$A40=BW$7,IF('Copy &amp; Paste Roster Report Here'!$M40="fy",1,0),0)</f>
        <v>0</v>
      </c>
      <c r="BX43" s="121">
        <f>IF('Copy &amp; Paste Roster Report Here'!$A40=BX$7,IF('Copy &amp; Paste Roster Report Here'!$M40="fy",1,0),0)</f>
        <v>0</v>
      </c>
      <c r="BY43" s="121">
        <f>IF('Copy &amp; Paste Roster Report Here'!$A40=BY$7,IF('Copy &amp; Paste Roster Report Here'!$M40="fy",1,0),0)</f>
        <v>0</v>
      </c>
      <c r="BZ43" s="121">
        <f>IF('Copy &amp; Paste Roster Report Here'!$A40=BZ$7,IF('Copy &amp; Paste Roster Report Here'!$M40="fy",1,0),0)</f>
        <v>0</v>
      </c>
      <c r="CA43" s="121">
        <f>IF('Copy &amp; Paste Roster Report Here'!$A40=CA$7,IF('Copy &amp; Paste Roster Report Here'!$M40="fy",1,0),0)</f>
        <v>0</v>
      </c>
      <c r="CB43" s="121">
        <f>IF('Copy &amp; Paste Roster Report Here'!$A40=CB$7,IF('Copy &amp; Paste Roster Report Here'!$M40="fy",1,0),0)</f>
        <v>0</v>
      </c>
      <c r="CC43" s="121">
        <f>IF('Copy &amp; Paste Roster Report Here'!$A40=CC$7,IF('Copy &amp; Paste Roster Report Here'!$M40="fy",1,0),0)</f>
        <v>0</v>
      </c>
      <c r="CD43" s="121">
        <f>IF('Copy &amp; Paste Roster Report Here'!$A40=CD$7,IF('Copy &amp; Paste Roster Report Here'!$M40="fy",1,0),0)</f>
        <v>0</v>
      </c>
      <c r="CE43" s="121">
        <f>IF('Copy &amp; Paste Roster Report Here'!$A40=CE$7,IF('Copy &amp; Paste Roster Report Here'!$M40="fy",1,0),0)</f>
        <v>0</v>
      </c>
      <c r="CF43" s="73">
        <f t="shared" si="13"/>
        <v>0</v>
      </c>
      <c r="CG43" s="122">
        <f>IF('Copy &amp; Paste Roster Report Here'!$A40=CG$7,IF('Copy &amp; Paste Roster Report Here'!$M40="RH",1,0),0)</f>
        <v>0</v>
      </c>
      <c r="CH43" s="122">
        <f>IF('Copy &amp; Paste Roster Report Here'!$A40=CH$7,IF('Copy &amp; Paste Roster Report Here'!$M40="RH",1,0),0)</f>
        <v>0</v>
      </c>
      <c r="CI43" s="122">
        <f>IF('Copy &amp; Paste Roster Report Here'!$A40=CI$7,IF('Copy &amp; Paste Roster Report Here'!$M40="RH",1,0),0)</f>
        <v>0</v>
      </c>
      <c r="CJ43" s="122">
        <f>IF('Copy &amp; Paste Roster Report Here'!$A40=CJ$7,IF('Copy &amp; Paste Roster Report Here'!$M40="RH",1,0),0)</f>
        <v>0</v>
      </c>
      <c r="CK43" s="122">
        <f>IF('Copy &amp; Paste Roster Report Here'!$A40=CK$7,IF('Copy &amp; Paste Roster Report Here'!$M40="RH",1,0),0)</f>
        <v>0</v>
      </c>
      <c r="CL43" s="122">
        <f>IF('Copy &amp; Paste Roster Report Here'!$A40=CL$7,IF('Copy &amp; Paste Roster Report Here'!$M40="RH",1,0),0)</f>
        <v>0</v>
      </c>
      <c r="CM43" s="122">
        <f>IF('Copy &amp; Paste Roster Report Here'!$A40=CM$7,IF('Copy &amp; Paste Roster Report Here'!$M40="RH",1,0),0)</f>
        <v>0</v>
      </c>
      <c r="CN43" s="122">
        <f>IF('Copy &amp; Paste Roster Report Here'!$A40=CN$7,IF('Copy &amp; Paste Roster Report Here'!$M40="RH",1,0),0)</f>
        <v>0</v>
      </c>
      <c r="CO43" s="122">
        <f>IF('Copy &amp; Paste Roster Report Here'!$A40=CO$7,IF('Copy &amp; Paste Roster Report Here'!$M40="RH",1,0),0)</f>
        <v>0</v>
      </c>
      <c r="CP43" s="122">
        <f>IF('Copy &amp; Paste Roster Report Here'!$A40=CP$7,IF('Copy &amp; Paste Roster Report Here'!$M40="RH",1,0),0)</f>
        <v>0</v>
      </c>
      <c r="CQ43" s="122">
        <f>IF('Copy &amp; Paste Roster Report Here'!$A40=CQ$7,IF('Copy &amp; Paste Roster Report Here'!$M40="RH",1,0),0)</f>
        <v>0</v>
      </c>
      <c r="CR43" s="73">
        <f t="shared" si="14"/>
        <v>0</v>
      </c>
      <c r="CS43" s="123">
        <f>IF('Copy &amp; Paste Roster Report Here'!$A40=CS$7,IF('Copy &amp; Paste Roster Report Here'!$M40="QT",1,0),0)</f>
        <v>0</v>
      </c>
      <c r="CT43" s="123">
        <f>IF('Copy &amp; Paste Roster Report Here'!$A40=CT$7,IF('Copy &amp; Paste Roster Report Here'!$M40="QT",1,0),0)</f>
        <v>0</v>
      </c>
      <c r="CU43" s="123">
        <f>IF('Copy &amp; Paste Roster Report Here'!$A40=CU$7,IF('Copy &amp; Paste Roster Report Here'!$M40="QT",1,0),0)</f>
        <v>0</v>
      </c>
      <c r="CV43" s="123">
        <f>IF('Copy &amp; Paste Roster Report Here'!$A40=CV$7,IF('Copy &amp; Paste Roster Report Here'!$M40="QT",1,0),0)</f>
        <v>0</v>
      </c>
      <c r="CW43" s="123">
        <f>IF('Copy &amp; Paste Roster Report Here'!$A40=CW$7,IF('Copy &amp; Paste Roster Report Here'!$M40="QT",1,0),0)</f>
        <v>0</v>
      </c>
      <c r="CX43" s="123">
        <f>IF('Copy &amp; Paste Roster Report Here'!$A40=CX$7,IF('Copy &amp; Paste Roster Report Here'!$M40="QT",1,0),0)</f>
        <v>0</v>
      </c>
      <c r="CY43" s="123">
        <f>IF('Copy &amp; Paste Roster Report Here'!$A40=CY$7,IF('Copy &amp; Paste Roster Report Here'!$M40="QT",1,0),0)</f>
        <v>0</v>
      </c>
      <c r="CZ43" s="123">
        <f>IF('Copy &amp; Paste Roster Report Here'!$A40=CZ$7,IF('Copy &amp; Paste Roster Report Here'!$M40="QT",1,0),0)</f>
        <v>0</v>
      </c>
      <c r="DA43" s="123">
        <f>IF('Copy &amp; Paste Roster Report Here'!$A40=DA$7,IF('Copy &amp; Paste Roster Report Here'!$M40="QT",1,0),0)</f>
        <v>0</v>
      </c>
      <c r="DB43" s="123">
        <f>IF('Copy &amp; Paste Roster Report Here'!$A40=DB$7,IF('Copy &amp; Paste Roster Report Here'!$M40="QT",1,0),0)</f>
        <v>0</v>
      </c>
      <c r="DC43" s="123">
        <f>IF('Copy &amp; Paste Roster Report Here'!$A40=DC$7,IF('Copy &amp; Paste Roster Report Here'!$M40="QT",1,0),0)</f>
        <v>0</v>
      </c>
      <c r="DD43" s="73">
        <f t="shared" si="15"/>
        <v>0</v>
      </c>
      <c r="DE43" s="124">
        <f>IF('Copy &amp; Paste Roster Report Here'!$A40=DE$7,IF('Copy &amp; Paste Roster Report Here'!$M40="xxxxxxxxxxx",1,0),0)</f>
        <v>0</v>
      </c>
      <c r="DF43" s="124">
        <f>IF('Copy &amp; Paste Roster Report Here'!$A40=DF$7,IF('Copy &amp; Paste Roster Report Here'!$M40="xxxxxxxxxxx",1,0),0)</f>
        <v>0</v>
      </c>
      <c r="DG43" s="124">
        <f>IF('Copy &amp; Paste Roster Report Here'!$A40=DG$7,IF('Copy &amp; Paste Roster Report Here'!$M40="xxxxxxxxxxx",1,0),0)</f>
        <v>0</v>
      </c>
      <c r="DH43" s="124">
        <f>IF('Copy &amp; Paste Roster Report Here'!$A40=DH$7,IF('Copy &amp; Paste Roster Report Here'!$M40="xxxxxxxxxxx",1,0),0)</f>
        <v>0</v>
      </c>
      <c r="DI43" s="124">
        <f>IF('Copy &amp; Paste Roster Report Here'!$A40=DI$7,IF('Copy &amp; Paste Roster Report Here'!$M40="xxxxxxxxxxx",1,0),0)</f>
        <v>0</v>
      </c>
      <c r="DJ43" s="124">
        <f>IF('Copy &amp; Paste Roster Report Here'!$A40=DJ$7,IF('Copy &amp; Paste Roster Report Here'!$M40="xxxxxxxxxxx",1,0),0)</f>
        <v>0</v>
      </c>
      <c r="DK43" s="124">
        <f>IF('Copy &amp; Paste Roster Report Here'!$A40=DK$7,IF('Copy &amp; Paste Roster Report Here'!$M40="xxxxxxxxxxx",1,0),0)</f>
        <v>0</v>
      </c>
      <c r="DL43" s="124">
        <f>IF('Copy &amp; Paste Roster Report Here'!$A40=DL$7,IF('Copy &amp; Paste Roster Report Here'!$M40="xxxxxxxxxxx",1,0),0)</f>
        <v>0</v>
      </c>
      <c r="DM43" s="124">
        <f>IF('Copy &amp; Paste Roster Report Here'!$A40=DM$7,IF('Copy &amp; Paste Roster Report Here'!$M40="xxxxxxxxxxx",1,0),0)</f>
        <v>0</v>
      </c>
      <c r="DN43" s="124">
        <f>IF('Copy &amp; Paste Roster Report Here'!$A40=DN$7,IF('Copy &amp; Paste Roster Report Here'!$M40="xxxxxxxxxxx",1,0),0)</f>
        <v>0</v>
      </c>
      <c r="DO43" s="124">
        <f>IF('Copy &amp; Paste Roster Report Here'!$A40=DO$7,IF('Copy &amp; Paste Roster Report Here'!$M40="xxxxxxxxxxx",1,0),0)</f>
        <v>0</v>
      </c>
      <c r="DP43" s="125">
        <f t="shared" si="16"/>
        <v>0</v>
      </c>
      <c r="DQ43" s="126">
        <f t="shared" si="17"/>
        <v>0</v>
      </c>
    </row>
    <row r="44" spans="1:121" x14ac:dyDescent="0.25">
      <c r="A44" s="111">
        <f t="shared" si="3"/>
        <v>0</v>
      </c>
      <c r="B44" s="111">
        <f t="shared" si="4"/>
        <v>0</v>
      </c>
      <c r="C44" s="112">
        <f>+('Copy &amp; Paste Roster Report Here'!$P41-'Copy &amp; Paste Roster Report Here'!$O41)/30</f>
        <v>0</v>
      </c>
      <c r="D44" s="112">
        <f>+('Copy &amp; Paste Roster Report Here'!$P41-'Copy &amp; Paste Roster Report Here'!$O41)</f>
        <v>0</v>
      </c>
      <c r="E44" s="111">
        <f>'Copy &amp; Paste Roster Report Here'!N41</f>
        <v>0</v>
      </c>
      <c r="F44" s="111" t="str">
        <f t="shared" si="5"/>
        <v>N</v>
      </c>
      <c r="G44" s="111">
        <f>'Copy &amp; Paste Roster Report Here'!R41</f>
        <v>0</v>
      </c>
      <c r="H44" s="113">
        <f t="shared" si="6"/>
        <v>0</v>
      </c>
      <c r="I44" s="112">
        <f>IF(F44="N",$F$5-'Copy &amp; Paste Roster Report Here'!O41,+'Copy &amp; Paste Roster Report Here'!Q41-'Copy &amp; Paste Roster Report Here'!O41)</f>
        <v>0</v>
      </c>
      <c r="J44" s="114">
        <f t="shared" si="7"/>
        <v>0</v>
      </c>
      <c r="K44" s="114">
        <f t="shared" si="8"/>
        <v>0</v>
      </c>
      <c r="L44" s="115">
        <f>'Copy &amp; Paste Roster Report Here'!F41</f>
        <v>0</v>
      </c>
      <c r="M44" s="116">
        <f t="shared" si="9"/>
        <v>0</v>
      </c>
      <c r="N44" s="117">
        <f>IF('Copy &amp; Paste Roster Report Here'!$A41='Analytical Tests'!N$7,IF($F44="Y",+$H44*N$6,0),0)</f>
        <v>0</v>
      </c>
      <c r="O44" s="117">
        <f>IF('Copy &amp; Paste Roster Report Here'!$A41='Analytical Tests'!O$7,IF($F44="Y",+$H44*O$6,0),0)</f>
        <v>0</v>
      </c>
      <c r="P44" s="117">
        <f>IF('Copy &amp; Paste Roster Report Here'!$A41='Analytical Tests'!P$7,IF($F44="Y",+$H44*P$6,0),0)</f>
        <v>0</v>
      </c>
      <c r="Q44" s="117">
        <f>IF('Copy &amp; Paste Roster Report Here'!$A41='Analytical Tests'!Q$7,IF($F44="Y",+$H44*Q$6,0),0)</f>
        <v>0</v>
      </c>
      <c r="R44" s="117">
        <f>IF('Copy &amp; Paste Roster Report Here'!$A41='Analytical Tests'!R$7,IF($F44="Y",+$H44*R$6,0),0)</f>
        <v>0</v>
      </c>
      <c r="S44" s="117">
        <f>IF('Copy &amp; Paste Roster Report Here'!$A41='Analytical Tests'!S$7,IF($F44="Y",+$H44*S$6,0),0)</f>
        <v>0</v>
      </c>
      <c r="T44" s="117">
        <f>IF('Copy &amp; Paste Roster Report Here'!$A41='Analytical Tests'!T$7,IF($F44="Y",+$H44*T$6,0),0)</f>
        <v>0</v>
      </c>
      <c r="U44" s="117">
        <f>IF('Copy &amp; Paste Roster Report Here'!$A41='Analytical Tests'!U$7,IF($F44="Y",+$H44*U$6,0),0)</f>
        <v>0</v>
      </c>
      <c r="V44" s="117">
        <f>IF('Copy &amp; Paste Roster Report Here'!$A41='Analytical Tests'!V$7,IF($F44="Y",+$H44*V$6,0),0)</f>
        <v>0</v>
      </c>
      <c r="W44" s="117">
        <f>IF('Copy &amp; Paste Roster Report Here'!$A41='Analytical Tests'!W$7,IF($F44="Y",+$H44*W$6,0),0)</f>
        <v>0</v>
      </c>
      <c r="X44" s="117">
        <f>IF('Copy &amp; Paste Roster Report Here'!$A41='Analytical Tests'!X$7,IF($F44="Y",+$H44*X$6,0),0)</f>
        <v>0</v>
      </c>
      <c r="Y44" s="117" t="b">
        <f>IF('Copy &amp; Paste Roster Report Here'!$A41='Analytical Tests'!Y$7,IF($F44="N",IF($J44&gt;=$C44,Y$6,+($I44/$D44)*Y$6),0))</f>
        <v>0</v>
      </c>
      <c r="Z44" s="117" t="b">
        <f>IF('Copy &amp; Paste Roster Report Here'!$A41='Analytical Tests'!Z$7,IF($F44="N",IF($J44&gt;=$C44,Z$6,+($I44/$D44)*Z$6),0))</f>
        <v>0</v>
      </c>
      <c r="AA44" s="117" t="b">
        <f>IF('Copy &amp; Paste Roster Report Here'!$A41='Analytical Tests'!AA$7,IF($F44="N",IF($J44&gt;=$C44,AA$6,+($I44/$D44)*AA$6),0))</f>
        <v>0</v>
      </c>
      <c r="AB44" s="117" t="b">
        <f>IF('Copy &amp; Paste Roster Report Here'!$A41='Analytical Tests'!AB$7,IF($F44="N",IF($J44&gt;=$C44,AB$6,+($I44/$D44)*AB$6),0))</f>
        <v>0</v>
      </c>
      <c r="AC44" s="117" t="b">
        <f>IF('Copy &amp; Paste Roster Report Here'!$A41='Analytical Tests'!AC$7,IF($F44="N",IF($J44&gt;=$C44,AC$6,+($I44/$D44)*AC$6),0))</f>
        <v>0</v>
      </c>
      <c r="AD44" s="117" t="b">
        <f>IF('Copy &amp; Paste Roster Report Here'!$A41='Analytical Tests'!AD$7,IF($F44="N",IF($J44&gt;=$C44,AD$6,+($I44/$D44)*AD$6),0))</f>
        <v>0</v>
      </c>
      <c r="AE44" s="117" t="b">
        <f>IF('Copy &amp; Paste Roster Report Here'!$A41='Analytical Tests'!AE$7,IF($F44="N",IF($J44&gt;=$C44,AE$6,+($I44/$D44)*AE$6),0))</f>
        <v>0</v>
      </c>
      <c r="AF44" s="117" t="b">
        <f>IF('Copy &amp; Paste Roster Report Here'!$A41='Analytical Tests'!AF$7,IF($F44="N",IF($J44&gt;=$C44,AF$6,+($I44/$D44)*AF$6),0))</f>
        <v>0</v>
      </c>
      <c r="AG44" s="117" t="b">
        <f>IF('Copy &amp; Paste Roster Report Here'!$A41='Analytical Tests'!AG$7,IF($F44="N",IF($J44&gt;=$C44,AG$6,+($I44/$D44)*AG$6),0))</f>
        <v>0</v>
      </c>
      <c r="AH44" s="117" t="b">
        <f>IF('Copy &amp; Paste Roster Report Here'!$A41='Analytical Tests'!AH$7,IF($F44="N",IF($J44&gt;=$C44,AH$6,+($I44/$D44)*AH$6),0))</f>
        <v>0</v>
      </c>
      <c r="AI44" s="117" t="b">
        <f>IF('Copy &amp; Paste Roster Report Here'!$A41='Analytical Tests'!AI$7,IF($F44="N",IF($J44&gt;=$C44,AI$6,+($I44/$D44)*AI$6),0))</f>
        <v>0</v>
      </c>
      <c r="AJ44" s="79"/>
      <c r="AK44" s="118">
        <f>IF('Copy &amp; Paste Roster Report Here'!$A41=AK$7,IF('Copy &amp; Paste Roster Report Here'!$M41="FT",1,0),0)</f>
        <v>0</v>
      </c>
      <c r="AL44" s="118">
        <f>IF('Copy &amp; Paste Roster Report Here'!$A41=AL$7,IF('Copy &amp; Paste Roster Report Here'!$M41="FT",1,0),0)</f>
        <v>0</v>
      </c>
      <c r="AM44" s="118">
        <f>IF('Copy &amp; Paste Roster Report Here'!$A41=AM$7,IF('Copy &amp; Paste Roster Report Here'!$M41="FT",1,0),0)</f>
        <v>0</v>
      </c>
      <c r="AN44" s="118">
        <f>IF('Copy &amp; Paste Roster Report Here'!$A41=AN$7,IF('Copy &amp; Paste Roster Report Here'!$M41="FT",1,0),0)</f>
        <v>0</v>
      </c>
      <c r="AO44" s="118">
        <f>IF('Copy &amp; Paste Roster Report Here'!$A41=AO$7,IF('Copy &amp; Paste Roster Report Here'!$M41="FT",1,0),0)</f>
        <v>0</v>
      </c>
      <c r="AP44" s="118">
        <f>IF('Copy &amp; Paste Roster Report Here'!$A41=AP$7,IF('Copy &amp; Paste Roster Report Here'!$M41="FT",1,0),0)</f>
        <v>0</v>
      </c>
      <c r="AQ44" s="118">
        <f>IF('Copy &amp; Paste Roster Report Here'!$A41=AQ$7,IF('Copy &amp; Paste Roster Report Here'!$M41="FT",1,0),0)</f>
        <v>0</v>
      </c>
      <c r="AR44" s="118">
        <f>IF('Copy &amp; Paste Roster Report Here'!$A41=AR$7,IF('Copy &amp; Paste Roster Report Here'!$M41="FT",1,0),0)</f>
        <v>0</v>
      </c>
      <c r="AS44" s="118">
        <f>IF('Copy &amp; Paste Roster Report Here'!$A41=AS$7,IF('Copy &amp; Paste Roster Report Here'!$M41="FT",1,0),0)</f>
        <v>0</v>
      </c>
      <c r="AT44" s="118">
        <f>IF('Copy &amp; Paste Roster Report Here'!$A41=AT$7,IF('Copy &amp; Paste Roster Report Here'!$M41="FT",1,0),0)</f>
        <v>0</v>
      </c>
      <c r="AU44" s="118">
        <f>IF('Copy &amp; Paste Roster Report Here'!$A41=AU$7,IF('Copy &amp; Paste Roster Report Here'!$M41="FT",1,0),0)</f>
        <v>0</v>
      </c>
      <c r="AV44" s="73">
        <f t="shared" si="10"/>
        <v>0</v>
      </c>
      <c r="AW44" s="119">
        <f>IF('Copy &amp; Paste Roster Report Here'!$A41=AW$7,IF('Copy &amp; Paste Roster Report Here'!$M41="HT",1,0),0)</f>
        <v>0</v>
      </c>
      <c r="AX44" s="119">
        <f>IF('Copy &amp; Paste Roster Report Here'!$A41=AX$7,IF('Copy &amp; Paste Roster Report Here'!$M41="HT",1,0),0)</f>
        <v>0</v>
      </c>
      <c r="AY44" s="119">
        <f>IF('Copy &amp; Paste Roster Report Here'!$A41=AY$7,IF('Copy &amp; Paste Roster Report Here'!$M41="HT",1,0),0)</f>
        <v>0</v>
      </c>
      <c r="AZ44" s="119">
        <f>IF('Copy &amp; Paste Roster Report Here'!$A41=AZ$7,IF('Copy &amp; Paste Roster Report Here'!$M41="HT",1,0),0)</f>
        <v>0</v>
      </c>
      <c r="BA44" s="119">
        <f>IF('Copy &amp; Paste Roster Report Here'!$A41=BA$7,IF('Copy &amp; Paste Roster Report Here'!$M41="HT",1,0),0)</f>
        <v>0</v>
      </c>
      <c r="BB44" s="119">
        <f>IF('Copy &amp; Paste Roster Report Here'!$A41=BB$7,IF('Copy &amp; Paste Roster Report Here'!$M41="HT",1,0),0)</f>
        <v>0</v>
      </c>
      <c r="BC44" s="119">
        <f>IF('Copy &amp; Paste Roster Report Here'!$A41=BC$7,IF('Copy &amp; Paste Roster Report Here'!$M41="HT",1,0),0)</f>
        <v>0</v>
      </c>
      <c r="BD44" s="119">
        <f>IF('Copy &amp; Paste Roster Report Here'!$A41=BD$7,IF('Copy &amp; Paste Roster Report Here'!$M41="HT",1,0),0)</f>
        <v>0</v>
      </c>
      <c r="BE44" s="119">
        <f>IF('Copy &amp; Paste Roster Report Here'!$A41=BE$7,IF('Copy &amp; Paste Roster Report Here'!$M41="HT",1,0),0)</f>
        <v>0</v>
      </c>
      <c r="BF44" s="119">
        <f>IF('Copy &amp; Paste Roster Report Here'!$A41=BF$7,IF('Copy &amp; Paste Roster Report Here'!$M41="HT",1,0),0)</f>
        <v>0</v>
      </c>
      <c r="BG44" s="119">
        <f>IF('Copy &amp; Paste Roster Report Here'!$A41=BG$7,IF('Copy &amp; Paste Roster Report Here'!$M41="HT",1,0),0)</f>
        <v>0</v>
      </c>
      <c r="BH44" s="73">
        <f t="shared" si="11"/>
        <v>0</v>
      </c>
      <c r="BI44" s="120">
        <f>IF('Copy &amp; Paste Roster Report Here'!$A41=BI$7,IF('Copy &amp; Paste Roster Report Here'!$M41="MT",1,0),0)</f>
        <v>0</v>
      </c>
      <c r="BJ44" s="120">
        <f>IF('Copy &amp; Paste Roster Report Here'!$A41=BJ$7,IF('Copy &amp; Paste Roster Report Here'!$M41="MT",1,0),0)</f>
        <v>0</v>
      </c>
      <c r="BK44" s="120">
        <f>IF('Copy &amp; Paste Roster Report Here'!$A41=BK$7,IF('Copy &amp; Paste Roster Report Here'!$M41="MT",1,0),0)</f>
        <v>0</v>
      </c>
      <c r="BL44" s="120">
        <f>IF('Copy &amp; Paste Roster Report Here'!$A41=BL$7,IF('Copy &amp; Paste Roster Report Here'!$M41="MT",1,0),0)</f>
        <v>0</v>
      </c>
      <c r="BM44" s="120">
        <f>IF('Copy &amp; Paste Roster Report Here'!$A41=BM$7,IF('Copy &amp; Paste Roster Report Here'!$M41="MT",1,0),0)</f>
        <v>0</v>
      </c>
      <c r="BN44" s="120">
        <f>IF('Copy &amp; Paste Roster Report Here'!$A41=BN$7,IF('Copy &amp; Paste Roster Report Here'!$M41="MT",1,0),0)</f>
        <v>0</v>
      </c>
      <c r="BO44" s="120">
        <f>IF('Copy &amp; Paste Roster Report Here'!$A41=BO$7,IF('Copy &amp; Paste Roster Report Here'!$M41="MT",1,0),0)</f>
        <v>0</v>
      </c>
      <c r="BP44" s="120">
        <f>IF('Copy &amp; Paste Roster Report Here'!$A41=BP$7,IF('Copy &amp; Paste Roster Report Here'!$M41="MT",1,0),0)</f>
        <v>0</v>
      </c>
      <c r="BQ44" s="120">
        <f>IF('Copy &amp; Paste Roster Report Here'!$A41=BQ$7,IF('Copy &amp; Paste Roster Report Here'!$M41="MT",1,0),0)</f>
        <v>0</v>
      </c>
      <c r="BR44" s="120">
        <f>IF('Copy &amp; Paste Roster Report Here'!$A41=BR$7,IF('Copy &amp; Paste Roster Report Here'!$M41="MT",1,0),0)</f>
        <v>0</v>
      </c>
      <c r="BS44" s="120">
        <f>IF('Copy &amp; Paste Roster Report Here'!$A41=BS$7,IF('Copy &amp; Paste Roster Report Here'!$M41="MT",1,0),0)</f>
        <v>0</v>
      </c>
      <c r="BT44" s="73">
        <f t="shared" si="12"/>
        <v>0</v>
      </c>
      <c r="BU44" s="121">
        <f>IF('Copy &amp; Paste Roster Report Here'!$A41=BU$7,IF('Copy &amp; Paste Roster Report Here'!$M41="fy",1,0),0)</f>
        <v>0</v>
      </c>
      <c r="BV44" s="121">
        <f>IF('Copy &amp; Paste Roster Report Here'!$A41=BV$7,IF('Copy &amp; Paste Roster Report Here'!$M41="fy",1,0),0)</f>
        <v>0</v>
      </c>
      <c r="BW44" s="121">
        <f>IF('Copy &amp; Paste Roster Report Here'!$A41=BW$7,IF('Copy &amp; Paste Roster Report Here'!$M41="fy",1,0),0)</f>
        <v>0</v>
      </c>
      <c r="BX44" s="121">
        <f>IF('Copy &amp; Paste Roster Report Here'!$A41=BX$7,IF('Copy &amp; Paste Roster Report Here'!$M41="fy",1,0),0)</f>
        <v>0</v>
      </c>
      <c r="BY44" s="121">
        <f>IF('Copy &amp; Paste Roster Report Here'!$A41=BY$7,IF('Copy &amp; Paste Roster Report Here'!$M41="fy",1,0),0)</f>
        <v>0</v>
      </c>
      <c r="BZ44" s="121">
        <f>IF('Copy &amp; Paste Roster Report Here'!$A41=BZ$7,IF('Copy &amp; Paste Roster Report Here'!$M41="fy",1,0),0)</f>
        <v>0</v>
      </c>
      <c r="CA44" s="121">
        <f>IF('Copy &amp; Paste Roster Report Here'!$A41=CA$7,IF('Copy &amp; Paste Roster Report Here'!$M41="fy",1,0),0)</f>
        <v>0</v>
      </c>
      <c r="CB44" s="121">
        <f>IF('Copy &amp; Paste Roster Report Here'!$A41=CB$7,IF('Copy &amp; Paste Roster Report Here'!$M41="fy",1,0),0)</f>
        <v>0</v>
      </c>
      <c r="CC44" s="121">
        <f>IF('Copy &amp; Paste Roster Report Here'!$A41=CC$7,IF('Copy &amp; Paste Roster Report Here'!$M41="fy",1,0),0)</f>
        <v>0</v>
      </c>
      <c r="CD44" s="121">
        <f>IF('Copy &amp; Paste Roster Report Here'!$A41=CD$7,IF('Copy &amp; Paste Roster Report Here'!$M41="fy",1,0),0)</f>
        <v>0</v>
      </c>
      <c r="CE44" s="121">
        <f>IF('Copy &amp; Paste Roster Report Here'!$A41=CE$7,IF('Copy &amp; Paste Roster Report Here'!$M41="fy",1,0),0)</f>
        <v>0</v>
      </c>
      <c r="CF44" s="73">
        <f t="shared" si="13"/>
        <v>0</v>
      </c>
      <c r="CG44" s="122">
        <f>IF('Copy &amp; Paste Roster Report Here'!$A41=CG$7,IF('Copy &amp; Paste Roster Report Here'!$M41="RH",1,0),0)</f>
        <v>0</v>
      </c>
      <c r="CH44" s="122">
        <f>IF('Copy &amp; Paste Roster Report Here'!$A41=CH$7,IF('Copy &amp; Paste Roster Report Here'!$M41="RH",1,0),0)</f>
        <v>0</v>
      </c>
      <c r="CI44" s="122">
        <f>IF('Copy &amp; Paste Roster Report Here'!$A41=CI$7,IF('Copy &amp; Paste Roster Report Here'!$M41="RH",1,0),0)</f>
        <v>0</v>
      </c>
      <c r="CJ44" s="122">
        <f>IF('Copy &amp; Paste Roster Report Here'!$A41=CJ$7,IF('Copy &amp; Paste Roster Report Here'!$M41="RH",1,0),0)</f>
        <v>0</v>
      </c>
      <c r="CK44" s="122">
        <f>IF('Copy &amp; Paste Roster Report Here'!$A41=CK$7,IF('Copy &amp; Paste Roster Report Here'!$M41="RH",1,0),0)</f>
        <v>0</v>
      </c>
      <c r="CL44" s="122">
        <f>IF('Copy &amp; Paste Roster Report Here'!$A41=CL$7,IF('Copy &amp; Paste Roster Report Here'!$M41="RH",1,0),0)</f>
        <v>0</v>
      </c>
      <c r="CM44" s="122">
        <f>IF('Copy &amp; Paste Roster Report Here'!$A41=CM$7,IF('Copy &amp; Paste Roster Report Here'!$M41="RH",1,0),0)</f>
        <v>0</v>
      </c>
      <c r="CN44" s="122">
        <f>IF('Copy &amp; Paste Roster Report Here'!$A41=CN$7,IF('Copy &amp; Paste Roster Report Here'!$M41="RH",1,0),0)</f>
        <v>0</v>
      </c>
      <c r="CO44" s="122">
        <f>IF('Copy &amp; Paste Roster Report Here'!$A41=CO$7,IF('Copy &amp; Paste Roster Report Here'!$M41="RH",1,0),0)</f>
        <v>0</v>
      </c>
      <c r="CP44" s="122">
        <f>IF('Copy &amp; Paste Roster Report Here'!$A41=CP$7,IF('Copy &amp; Paste Roster Report Here'!$M41="RH",1,0),0)</f>
        <v>0</v>
      </c>
      <c r="CQ44" s="122">
        <f>IF('Copy &amp; Paste Roster Report Here'!$A41=CQ$7,IF('Copy &amp; Paste Roster Report Here'!$M41="RH",1,0),0)</f>
        <v>0</v>
      </c>
      <c r="CR44" s="73">
        <f t="shared" si="14"/>
        <v>0</v>
      </c>
      <c r="CS44" s="123">
        <f>IF('Copy &amp; Paste Roster Report Here'!$A41=CS$7,IF('Copy &amp; Paste Roster Report Here'!$M41="QT",1,0),0)</f>
        <v>0</v>
      </c>
      <c r="CT44" s="123">
        <f>IF('Copy &amp; Paste Roster Report Here'!$A41=CT$7,IF('Copy &amp; Paste Roster Report Here'!$M41="QT",1,0),0)</f>
        <v>0</v>
      </c>
      <c r="CU44" s="123">
        <f>IF('Copy &amp; Paste Roster Report Here'!$A41=CU$7,IF('Copy &amp; Paste Roster Report Here'!$M41="QT",1,0),0)</f>
        <v>0</v>
      </c>
      <c r="CV44" s="123">
        <f>IF('Copy &amp; Paste Roster Report Here'!$A41=CV$7,IF('Copy &amp; Paste Roster Report Here'!$M41="QT",1,0),0)</f>
        <v>0</v>
      </c>
      <c r="CW44" s="123">
        <f>IF('Copy &amp; Paste Roster Report Here'!$A41=CW$7,IF('Copy &amp; Paste Roster Report Here'!$M41="QT",1,0),0)</f>
        <v>0</v>
      </c>
      <c r="CX44" s="123">
        <f>IF('Copy &amp; Paste Roster Report Here'!$A41=CX$7,IF('Copy &amp; Paste Roster Report Here'!$M41="QT",1,0),0)</f>
        <v>0</v>
      </c>
      <c r="CY44" s="123">
        <f>IF('Copy &amp; Paste Roster Report Here'!$A41=CY$7,IF('Copy &amp; Paste Roster Report Here'!$M41="QT",1,0),0)</f>
        <v>0</v>
      </c>
      <c r="CZ44" s="123">
        <f>IF('Copy &amp; Paste Roster Report Here'!$A41=CZ$7,IF('Copy &amp; Paste Roster Report Here'!$M41="QT",1,0),0)</f>
        <v>0</v>
      </c>
      <c r="DA44" s="123">
        <f>IF('Copy &amp; Paste Roster Report Here'!$A41=DA$7,IF('Copy &amp; Paste Roster Report Here'!$M41="QT",1,0),0)</f>
        <v>0</v>
      </c>
      <c r="DB44" s="123">
        <f>IF('Copy &amp; Paste Roster Report Here'!$A41=DB$7,IF('Copy &amp; Paste Roster Report Here'!$M41="QT",1,0),0)</f>
        <v>0</v>
      </c>
      <c r="DC44" s="123">
        <f>IF('Copy &amp; Paste Roster Report Here'!$A41=DC$7,IF('Copy &amp; Paste Roster Report Here'!$M41="QT",1,0),0)</f>
        <v>0</v>
      </c>
      <c r="DD44" s="73">
        <f t="shared" si="15"/>
        <v>0</v>
      </c>
      <c r="DE44" s="124">
        <f>IF('Copy &amp; Paste Roster Report Here'!$A41=DE$7,IF('Copy &amp; Paste Roster Report Here'!$M41="xxxxxxxxxxx",1,0),0)</f>
        <v>0</v>
      </c>
      <c r="DF44" s="124">
        <f>IF('Copy &amp; Paste Roster Report Here'!$A41=DF$7,IF('Copy &amp; Paste Roster Report Here'!$M41="xxxxxxxxxxx",1,0),0)</f>
        <v>0</v>
      </c>
      <c r="DG44" s="124">
        <f>IF('Copy &amp; Paste Roster Report Here'!$A41=DG$7,IF('Copy &amp; Paste Roster Report Here'!$M41="xxxxxxxxxxx",1,0),0)</f>
        <v>0</v>
      </c>
      <c r="DH44" s="124">
        <f>IF('Copy &amp; Paste Roster Report Here'!$A41=DH$7,IF('Copy &amp; Paste Roster Report Here'!$M41="xxxxxxxxxxx",1,0),0)</f>
        <v>0</v>
      </c>
      <c r="DI44" s="124">
        <f>IF('Copy &amp; Paste Roster Report Here'!$A41=DI$7,IF('Copy &amp; Paste Roster Report Here'!$M41="xxxxxxxxxxx",1,0),0)</f>
        <v>0</v>
      </c>
      <c r="DJ44" s="124">
        <f>IF('Copy &amp; Paste Roster Report Here'!$A41=DJ$7,IF('Copy &amp; Paste Roster Report Here'!$M41="xxxxxxxxxxx",1,0),0)</f>
        <v>0</v>
      </c>
      <c r="DK44" s="124">
        <f>IF('Copy &amp; Paste Roster Report Here'!$A41=DK$7,IF('Copy &amp; Paste Roster Report Here'!$M41="xxxxxxxxxxx",1,0),0)</f>
        <v>0</v>
      </c>
      <c r="DL44" s="124">
        <f>IF('Copy &amp; Paste Roster Report Here'!$A41=DL$7,IF('Copy &amp; Paste Roster Report Here'!$M41="xxxxxxxxxxx",1,0),0)</f>
        <v>0</v>
      </c>
      <c r="DM44" s="124">
        <f>IF('Copy &amp; Paste Roster Report Here'!$A41=DM$7,IF('Copy &amp; Paste Roster Report Here'!$M41="xxxxxxxxxxx",1,0),0)</f>
        <v>0</v>
      </c>
      <c r="DN44" s="124">
        <f>IF('Copy &amp; Paste Roster Report Here'!$A41=DN$7,IF('Copy &amp; Paste Roster Report Here'!$M41="xxxxxxxxxxx",1,0),0)</f>
        <v>0</v>
      </c>
      <c r="DO44" s="124">
        <f>IF('Copy &amp; Paste Roster Report Here'!$A41=DO$7,IF('Copy &amp; Paste Roster Report Here'!$M41="xxxxxxxxxxx",1,0),0)</f>
        <v>0</v>
      </c>
      <c r="DP44" s="125">
        <f t="shared" si="16"/>
        <v>0</v>
      </c>
      <c r="DQ44" s="126">
        <f t="shared" si="17"/>
        <v>0</v>
      </c>
    </row>
    <row r="45" spans="1:121" x14ac:dyDescent="0.25">
      <c r="A45" s="111">
        <f t="shared" si="3"/>
        <v>0</v>
      </c>
      <c r="B45" s="111">
        <f t="shared" si="4"/>
        <v>0</v>
      </c>
      <c r="C45" s="112">
        <f>+('Copy &amp; Paste Roster Report Here'!$P42-'Copy &amp; Paste Roster Report Here'!$O42)/30</f>
        <v>0</v>
      </c>
      <c r="D45" s="112">
        <f>+('Copy &amp; Paste Roster Report Here'!$P42-'Copy &amp; Paste Roster Report Here'!$O42)</f>
        <v>0</v>
      </c>
      <c r="E45" s="111">
        <f>'Copy &amp; Paste Roster Report Here'!N42</f>
        <v>0</v>
      </c>
      <c r="F45" s="111" t="str">
        <f t="shared" si="5"/>
        <v>N</v>
      </c>
      <c r="G45" s="111">
        <f>'Copy &amp; Paste Roster Report Here'!R42</f>
        <v>0</v>
      </c>
      <c r="H45" s="113">
        <f t="shared" si="6"/>
        <v>0</v>
      </c>
      <c r="I45" s="112">
        <f>IF(F45="N",$F$5-'Copy &amp; Paste Roster Report Here'!O42,+'Copy &amp; Paste Roster Report Here'!Q42-'Copy &amp; Paste Roster Report Here'!O42)</f>
        <v>0</v>
      </c>
      <c r="J45" s="114">
        <f t="shared" si="7"/>
        <v>0</v>
      </c>
      <c r="K45" s="114">
        <f t="shared" si="8"/>
        <v>0</v>
      </c>
      <c r="L45" s="115">
        <f>'Copy &amp; Paste Roster Report Here'!F42</f>
        <v>0</v>
      </c>
      <c r="M45" s="116">
        <f t="shared" si="9"/>
        <v>0</v>
      </c>
      <c r="N45" s="117">
        <f>IF('Copy &amp; Paste Roster Report Here'!$A42='Analytical Tests'!N$7,IF($F45="Y",+$H45*N$6,0),0)</f>
        <v>0</v>
      </c>
      <c r="O45" s="117">
        <f>IF('Copy &amp; Paste Roster Report Here'!$A42='Analytical Tests'!O$7,IF($F45="Y",+$H45*O$6,0),0)</f>
        <v>0</v>
      </c>
      <c r="P45" s="117">
        <f>IF('Copy &amp; Paste Roster Report Here'!$A42='Analytical Tests'!P$7,IF($F45="Y",+$H45*P$6,0),0)</f>
        <v>0</v>
      </c>
      <c r="Q45" s="117">
        <f>IF('Copy &amp; Paste Roster Report Here'!$A42='Analytical Tests'!Q$7,IF($F45="Y",+$H45*Q$6,0),0)</f>
        <v>0</v>
      </c>
      <c r="R45" s="117">
        <f>IF('Copy &amp; Paste Roster Report Here'!$A42='Analytical Tests'!R$7,IF($F45="Y",+$H45*R$6,0),0)</f>
        <v>0</v>
      </c>
      <c r="S45" s="117">
        <f>IF('Copy &amp; Paste Roster Report Here'!$A42='Analytical Tests'!S$7,IF($F45="Y",+$H45*S$6,0),0)</f>
        <v>0</v>
      </c>
      <c r="T45" s="117">
        <f>IF('Copy &amp; Paste Roster Report Here'!$A42='Analytical Tests'!T$7,IF($F45="Y",+$H45*T$6,0),0)</f>
        <v>0</v>
      </c>
      <c r="U45" s="117">
        <f>IF('Copy &amp; Paste Roster Report Here'!$A42='Analytical Tests'!U$7,IF($F45="Y",+$H45*U$6,0),0)</f>
        <v>0</v>
      </c>
      <c r="V45" s="117">
        <f>IF('Copy &amp; Paste Roster Report Here'!$A42='Analytical Tests'!V$7,IF($F45="Y",+$H45*V$6,0),0)</f>
        <v>0</v>
      </c>
      <c r="W45" s="117">
        <f>IF('Copy &amp; Paste Roster Report Here'!$A42='Analytical Tests'!W$7,IF($F45="Y",+$H45*W$6,0),0)</f>
        <v>0</v>
      </c>
      <c r="X45" s="117">
        <f>IF('Copy &amp; Paste Roster Report Here'!$A42='Analytical Tests'!X$7,IF($F45="Y",+$H45*X$6,0),0)</f>
        <v>0</v>
      </c>
      <c r="Y45" s="117" t="b">
        <f>IF('Copy &amp; Paste Roster Report Here'!$A42='Analytical Tests'!Y$7,IF($F45="N",IF($J45&gt;=$C45,Y$6,+($I45/$D45)*Y$6),0))</f>
        <v>0</v>
      </c>
      <c r="Z45" s="117" t="b">
        <f>IF('Copy &amp; Paste Roster Report Here'!$A42='Analytical Tests'!Z$7,IF($F45="N",IF($J45&gt;=$C45,Z$6,+($I45/$D45)*Z$6),0))</f>
        <v>0</v>
      </c>
      <c r="AA45" s="117" t="b">
        <f>IF('Copy &amp; Paste Roster Report Here'!$A42='Analytical Tests'!AA$7,IF($F45="N",IF($J45&gt;=$C45,AA$6,+($I45/$D45)*AA$6),0))</f>
        <v>0</v>
      </c>
      <c r="AB45" s="117" t="b">
        <f>IF('Copy &amp; Paste Roster Report Here'!$A42='Analytical Tests'!AB$7,IF($F45="N",IF($J45&gt;=$C45,AB$6,+($I45/$D45)*AB$6),0))</f>
        <v>0</v>
      </c>
      <c r="AC45" s="117" t="b">
        <f>IF('Copy &amp; Paste Roster Report Here'!$A42='Analytical Tests'!AC$7,IF($F45="N",IF($J45&gt;=$C45,AC$6,+($I45/$D45)*AC$6),0))</f>
        <v>0</v>
      </c>
      <c r="AD45" s="117" t="b">
        <f>IF('Copy &amp; Paste Roster Report Here'!$A42='Analytical Tests'!AD$7,IF($F45="N",IF($J45&gt;=$C45,AD$6,+($I45/$D45)*AD$6),0))</f>
        <v>0</v>
      </c>
      <c r="AE45" s="117" t="b">
        <f>IF('Copy &amp; Paste Roster Report Here'!$A42='Analytical Tests'!AE$7,IF($F45="N",IF($J45&gt;=$C45,AE$6,+($I45/$D45)*AE$6),0))</f>
        <v>0</v>
      </c>
      <c r="AF45" s="117" t="b">
        <f>IF('Copy &amp; Paste Roster Report Here'!$A42='Analytical Tests'!AF$7,IF($F45="N",IF($J45&gt;=$C45,AF$6,+($I45/$D45)*AF$6),0))</f>
        <v>0</v>
      </c>
      <c r="AG45" s="117" t="b">
        <f>IF('Copy &amp; Paste Roster Report Here'!$A42='Analytical Tests'!AG$7,IF($F45="N",IF($J45&gt;=$C45,AG$6,+($I45/$D45)*AG$6),0))</f>
        <v>0</v>
      </c>
      <c r="AH45" s="117" t="b">
        <f>IF('Copy &amp; Paste Roster Report Here'!$A42='Analytical Tests'!AH$7,IF($F45="N",IF($J45&gt;=$C45,AH$6,+($I45/$D45)*AH$6),0))</f>
        <v>0</v>
      </c>
      <c r="AI45" s="117" t="b">
        <f>IF('Copy &amp; Paste Roster Report Here'!$A42='Analytical Tests'!AI$7,IF($F45="N",IF($J45&gt;=$C45,AI$6,+($I45/$D45)*AI$6),0))</f>
        <v>0</v>
      </c>
      <c r="AJ45" s="79"/>
      <c r="AK45" s="118">
        <f>IF('Copy &amp; Paste Roster Report Here'!$A42=AK$7,IF('Copy &amp; Paste Roster Report Here'!$M42="FT",1,0),0)</f>
        <v>0</v>
      </c>
      <c r="AL45" s="118">
        <f>IF('Copy &amp; Paste Roster Report Here'!$A42=AL$7,IF('Copy &amp; Paste Roster Report Here'!$M42="FT",1,0),0)</f>
        <v>0</v>
      </c>
      <c r="AM45" s="118">
        <f>IF('Copy &amp; Paste Roster Report Here'!$A42=AM$7,IF('Copy &amp; Paste Roster Report Here'!$M42="FT",1,0),0)</f>
        <v>0</v>
      </c>
      <c r="AN45" s="118">
        <f>IF('Copy &amp; Paste Roster Report Here'!$A42=AN$7,IF('Copy &amp; Paste Roster Report Here'!$M42="FT",1,0),0)</f>
        <v>0</v>
      </c>
      <c r="AO45" s="118">
        <f>IF('Copy &amp; Paste Roster Report Here'!$A42=AO$7,IF('Copy &amp; Paste Roster Report Here'!$M42="FT",1,0),0)</f>
        <v>0</v>
      </c>
      <c r="AP45" s="118">
        <f>IF('Copy &amp; Paste Roster Report Here'!$A42=AP$7,IF('Copy &amp; Paste Roster Report Here'!$M42="FT",1,0),0)</f>
        <v>0</v>
      </c>
      <c r="AQ45" s="118">
        <f>IF('Copy &amp; Paste Roster Report Here'!$A42=AQ$7,IF('Copy &amp; Paste Roster Report Here'!$M42="FT",1,0),0)</f>
        <v>0</v>
      </c>
      <c r="AR45" s="118">
        <f>IF('Copy &amp; Paste Roster Report Here'!$A42=AR$7,IF('Copy &amp; Paste Roster Report Here'!$M42="FT",1,0),0)</f>
        <v>0</v>
      </c>
      <c r="AS45" s="118">
        <f>IF('Copy &amp; Paste Roster Report Here'!$A42=AS$7,IF('Copy &amp; Paste Roster Report Here'!$M42="FT",1,0),0)</f>
        <v>0</v>
      </c>
      <c r="AT45" s="118">
        <f>IF('Copy &amp; Paste Roster Report Here'!$A42=AT$7,IF('Copy &amp; Paste Roster Report Here'!$M42="FT",1,0),0)</f>
        <v>0</v>
      </c>
      <c r="AU45" s="118">
        <f>IF('Copy &amp; Paste Roster Report Here'!$A42=AU$7,IF('Copy &amp; Paste Roster Report Here'!$M42="FT",1,0),0)</f>
        <v>0</v>
      </c>
      <c r="AV45" s="73">
        <f t="shared" si="10"/>
        <v>0</v>
      </c>
      <c r="AW45" s="119">
        <f>IF('Copy &amp; Paste Roster Report Here'!$A42=AW$7,IF('Copy &amp; Paste Roster Report Here'!$M42="HT",1,0),0)</f>
        <v>0</v>
      </c>
      <c r="AX45" s="119">
        <f>IF('Copy &amp; Paste Roster Report Here'!$A42=AX$7,IF('Copy &amp; Paste Roster Report Here'!$M42="HT",1,0),0)</f>
        <v>0</v>
      </c>
      <c r="AY45" s="119">
        <f>IF('Copy &amp; Paste Roster Report Here'!$A42=AY$7,IF('Copy &amp; Paste Roster Report Here'!$M42="HT",1,0),0)</f>
        <v>0</v>
      </c>
      <c r="AZ45" s="119">
        <f>IF('Copy &amp; Paste Roster Report Here'!$A42=AZ$7,IF('Copy &amp; Paste Roster Report Here'!$M42="HT",1,0),0)</f>
        <v>0</v>
      </c>
      <c r="BA45" s="119">
        <f>IF('Copy &amp; Paste Roster Report Here'!$A42=BA$7,IF('Copy &amp; Paste Roster Report Here'!$M42="HT",1,0),0)</f>
        <v>0</v>
      </c>
      <c r="BB45" s="119">
        <f>IF('Copy &amp; Paste Roster Report Here'!$A42=BB$7,IF('Copy &amp; Paste Roster Report Here'!$M42="HT",1,0),0)</f>
        <v>0</v>
      </c>
      <c r="BC45" s="119">
        <f>IF('Copy &amp; Paste Roster Report Here'!$A42=BC$7,IF('Copy &amp; Paste Roster Report Here'!$M42="HT",1,0),0)</f>
        <v>0</v>
      </c>
      <c r="BD45" s="119">
        <f>IF('Copy &amp; Paste Roster Report Here'!$A42=BD$7,IF('Copy &amp; Paste Roster Report Here'!$M42="HT",1,0),0)</f>
        <v>0</v>
      </c>
      <c r="BE45" s="119">
        <f>IF('Copy &amp; Paste Roster Report Here'!$A42=BE$7,IF('Copy &amp; Paste Roster Report Here'!$M42="HT",1,0),0)</f>
        <v>0</v>
      </c>
      <c r="BF45" s="119">
        <f>IF('Copy &amp; Paste Roster Report Here'!$A42=BF$7,IF('Copy &amp; Paste Roster Report Here'!$M42="HT",1,0),0)</f>
        <v>0</v>
      </c>
      <c r="BG45" s="119">
        <f>IF('Copy &amp; Paste Roster Report Here'!$A42=BG$7,IF('Copy &amp; Paste Roster Report Here'!$M42="HT",1,0),0)</f>
        <v>0</v>
      </c>
      <c r="BH45" s="73">
        <f t="shared" si="11"/>
        <v>0</v>
      </c>
      <c r="BI45" s="120">
        <f>IF('Copy &amp; Paste Roster Report Here'!$A42=BI$7,IF('Copy &amp; Paste Roster Report Here'!$M42="MT",1,0),0)</f>
        <v>0</v>
      </c>
      <c r="BJ45" s="120">
        <f>IF('Copy &amp; Paste Roster Report Here'!$A42=BJ$7,IF('Copy &amp; Paste Roster Report Here'!$M42="MT",1,0),0)</f>
        <v>0</v>
      </c>
      <c r="BK45" s="120">
        <f>IF('Copy &amp; Paste Roster Report Here'!$A42=BK$7,IF('Copy &amp; Paste Roster Report Here'!$M42="MT",1,0),0)</f>
        <v>0</v>
      </c>
      <c r="BL45" s="120">
        <f>IF('Copy &amp; Paste Roster Report Here'!$A42=BL$7,IF('Copy &amp; Paste Roster Report Here'!$M42="MT",1,0),0)</f>
        <v>0</v>
      </c>
      <c r="BM45" s="120">
        <f>IF('Copy &amp; Paste Roster Report Here'!$A42=BM$7,IF('Copy &amp; Paste Roster Report Here'!$M42="MT",1,0),0)</f>
        <v>0</v>
      </c>
      <c r="BN45" s="120">
        <f>IF('Copy &amp; Paste Roster Report Here'!$A42=BN$7,IF('Copy &amp; Paste Roster Report Here'!$M42="MT",1,0),0)</f>
        <v>0</v>
      </c>
      <c r="BO45" s="120">
        <f>IF('Copy &amp; Paste Roster Report Here'!$A42=BO$7,IF('Copy &amp; Paste Roster Report Here'!$M42="MT",1,0),0)</f>
        <v>0</v>
      </c>
      <c r="BP45" s="120">
        <f>IF('Copy &amp; Paste Roster Report Here'!$A42=BP$7,IF('Copy &amp; Paste Roster Report Here'!$M42="MT",1,0),0)</f>
        <v>0</v>
      </c>
      <c r="BQ45" s="120">
        <f>IF('Copy &amp; Paste Roster Report Here'!$A42=BQ$7,IF('Copy &amp; Paste Roster Report Here'!$M42="MT",1,0),0)</f>
        <v>0</v>
      </c>
      <c r="BR45" s="120">
        <f>IF('Copy &amp; Paste Roster Report Here'!$A42=BR$7,IF('Copy &amp; Paste Roster Report Here'!$M42="MT",1,0),0)</f>
        <v>0</v>
      </c>
      <c r="BS45" s="120">
        <f>IF('Copy &amp; Paste Roster Report Here'!$A42=BS$7,IF('Copy &amp; Paste Roster Report Here'!$M42="MT",1,0),0)</f>
        <v>0</v>
      </c>
      <c r="BT45" s="73">
        <f t="shared" si="12"/>
        <v>0</v>
      </c>
      <c r="BU45" s="121">
        <f>IF('Copy &amp; Paste Roster Report Here'!$A42=BU$7,IF('Copy &amp; Paste Roster Report Here'!$M42="fy",1,0),0)</f>
        <v>0</v>
      </c>
      <c r="BV45" s="121">
        <f>IF('Copy &amp; Paste Roster Report Here'!$A42=BV$7,IF('Copy &amp; Paste Roster Report Here'!$M42="fy",1,0),0)</f>
        <v>0</v>
      </c>
      <c r="BW45" s="121">
        <f>IF('Copy &amp; Paste Roster Report Here'!$A42=BW$7,IF('Copy &amp; Paste Roster Report Here'!$M42="fy",1,0),0)</f>
        <v>0</v>
      </c>
      <c r="BX45" s="121">
        <f>IF('Copy &amp; Paste Roster Report Here'!$A42=BX$7,IF('Copy &amp; Paste Roster Report Here'!$M42="fy",1,0),0)</f>
        <v>0</v>
      </c>
      <c r="BY45" s="121">
        <f>IF('Copy &amp; Paste Roster Report Here'!$A42=BY$7,IF('Copy &amp; Paste Roster Report Here'!$M42="fy",1,0),0)</f>
        <v>0</v>
      </c>
      <c r="BZ45" s="121">
        <f>IF('Copy &amp; Paste Roster Report Here'!$A42=BZ$7,IF('Copy &amp; Paste Roster Report Here'!$M42="fy",1,0),0)</f>
        <v>0</v>
      </c>
      <c r="CA45" s="121">
        <f>IF('Copy &amp; Paste Roster Report Here'!$A42=CA$7,IF('Copy &amp; Paste Roster Report Here'!$M42="fy",1,0),0)</f>
        <v>0</v>
      </c>
      <c r="CB45" s="121">
        <f>IF('Copy &amp; Paste Roster Report Here'!$A42=CB$7,IF('Copy &amp; Paste Roster Report Here'!$M42="fy",1,0),0)</f>
        <v>0</v>
      </c>
      <c r="CC45" s="121">
        <f>IF('Copy &amp; Paste Roster Report Here'!$A42=CC$7,IF('Copy &amp; Paste Roster Report Here'!$M42="fy",1,0),0)</f>
        <v>0</v>
      </c>
      <c r="CD45" s="121">
        <f>IF('Copy &amp; Paste Roster Report Here'!$A42=CD$7,IF('Copy &amp; Paste Roster Report Here'!$M42="fy",1,0),0)</f>
        <v>0</v>
      </c>
      <c r="CE45" s="121">
        <f>IF('Copy &amp; Paste Roster Report Here'!$A42=CE$7,IF('Copy &amp; Paste Roster Report Here'!$M42="fy",1,0),0)</f>
        <v>0</v>
      </c>
      <c r="CF45" s="73">
        <f t="shared" si="13"/>
        <v>0</v>
      </c>
      <c r="CG45" s="122">
        <f>IF('Copy &amp; Paste Roster Report Here'!$A42=CG$7,IF('Copy &amp; Paste Roster Report Here'!$M42="RH",1,0),0)</f>
        <v>0</v>
      </c>
      <c r="CH45" s="122">
        <f>IF('Copy &amp; Paste Roster Report Here'!$A42=CH$7,IF('Copy &amp; Paste Roster Report Here'!$M42="RH",1,0),0)</f>
        <v>0</v>
      </c>
      <c r="CI45" s="122">
        <f>IF('Copy &amp; Paste Roster Report Here'!$A42=CI$7,IF('Copy &amp; Paste Roster Report Here'!$M42="RH",1,0),0)</f>
        <v>0</v>
      </c>
      <c r="CJ45" s="122">
        <f>IF('Copy &amp; Paste Roster Report Here'!$A42=CJ$7,IF('Copy &amp; Paste Roster Report Here'!$M42="RH",1,0),0)</f>
        <v>0</v>
      </c>
      <c r="CK45" s="122">
        <f>IF('Copy &amp; Paste Roster Report Here'!$A42=CK$7,IF('Copy &amp; Paste Roster Report Here'!$M42="RH",1,0),0)</f>
        <v>0</v>
      </c>
      <c r="CL45" s="122">
        <f>IF('Copy &amp; Paste Roster Report Here'!$A42=CL$7,IF('Copy &amp; Paste Roster Report Here'!$M42="RH",1,0),0)</f>
        <v>0</v>
      </c>
      <c r="CM45" s="122">
        <f>IF('Copy &amp; Paste Roster Report Here'!$A42=CM$7,IF('Copy &amp; Paste Roster Report Here'!$M42="RH",1,0),0)</f>
        <v>0</v>
      </c>
      <c r="CN45" s="122">
        <f>IF('Copy &amp; Paste Roster Report Here'!$A42=CN$7,IF('Copy &amp; Paste Roster Report Here'!$M42="RH",1,0),0)</f>
        <v>0</v>
      </c>
      <c r="CO45" s="122">
        <f>IF('Copy &amp; Paste Roster Report Here'!$A42=CO$7,IF('Copy &amp; Paste Roster Report Here'!$M42="RH",1,0),0)</f>
        <v>0</v>
      </c>
      <c r="CP45" s="122">
        <f>IF('Copy &amp; Paste Roster Report Here'!$A42=CP$7,IF('Copy &amp; Paste Roster Report Here'!$M42="RH",1,0),0)</f>
        <v>0</v>
      </c>
      <c r="CQ45" s="122">
        <f>IF('Copy &amp; Paste Roster Report Here'!$A42=CQ$7,IF('Copy &amp; Paste Roster Report Here'!$M42="RH",1,0),0)</f>
        <v>0</v>
      </c>
      <c r="CR45" s="73">
        <f t="shared" si="14"/>
        <v>0</v>
      </c>
      <c r="CS45" s="123">
        <f>IF('Copy &amp; Paste Roster Report Here'!$A42=CS$7,IF('Copy &amp; Paste Roster Report Here'!$M42="QT",1,0),0)</f>
        <v>0</v>
      </c>
      <c r="CT45" s="123">
        <f>IF('Copy &amp; Paste Roster Report Here'!$A42=CT$7,IF('Copy &amp; Paste Roster Report Here'!$M42="QT",1,0),0)</f>
        <v>0</v>
      </c>
      <c r="CU45" s="123">
        <f>IF('Copy &amp; Paste Roster Report Here'!$A42=CU$7,IF('Copy &amp; Paste Roster Report Here'!$M42="QT",1,0),0)</f>
        <v>0</v>
      </c>
      <c r="CV45" s="123">
        <f>IF('Copy &amp; Paste Roster Report Here'!$A42=CV$7,IF('Copy &amp; Paste Roster Report Here'!$M42="QT",1,0),0)</f>
        <v>0</v>
      </c>
      <c r="CW45" s="123">
        <f>IF('Copy &amp; Paste Roster Report Here'!$A42=CW$7,IF('Copy &amp; Paste Roster Report Here'!$M42="QT",1,0),0)</f>
        <v>0</v>
      </c>
      <c r="CX45" s="123">
        <f>IF('Copy &amp; Paste Roster Report Here'!$A42=CX$7,IF('Copy &amp; Paste Roster Report Here'!$M42="QT",1,0),0)</f>
        <v>0</v>
      </c>
      <c r="CY45" s="123">
        <f>IF('Copy &amp; Paste Roster Report Here'!$A42=CY$7,IF('Copy &amp; Paste Roster Report Here'!$M42="QT",1,0),0)</f>
        <v>0</v>
      </c>
      <c r="CZ45" s="123">
        <f>IF('Copy &amp; Paste Roster Report Here'!$A42=CZ$7,IF('Copy &amp; Paste Roster Report Here'!$M42="QT",1,0),0)</f>
        <v>0</v>
      </c>
      <c r="DA45" s="123">
        <f>IF('Copy &amp; Paste Roster Report Here'!$A42=DA$7,IF('Copy &amp; Paste Roster Report Here'!$M42="QT",1,0),0)</f>
        <v>0</v>
      </c>
      <c r="DB45" s="123">
        <f>IF('Copy &amp; Paste Roster Report Here'!$A42=DB$7,IF('Copy &amp; Paste Roster Report Here'!$M42="QT",1,0),0)</f>
        <v>0</v>
      </c>
      <c r="DC45" s="123">
        <f>IF('Copy &amp; Paste Roster Report Here'!$A42=DC$7,IF('Copy &amp; Paste Roster Report Here'!$M42="QT",1,0),0)</f>
        <v>0</v>
      </c>
      <c r="DD45" s="73">
        <f t="shared" si="15"/>
        <v>0</v>
      </c>
      <c r="DE45" s="124">
        <f>IF('Copy &amp; Paste Roster Report Here'!$A42=DE$7,IF('Copy &amp; Paste Roster Report Here'!$M42="xxxxxxxxxxx",1,0),0)</f>
        <v>0</v>
      </c>
      <c r="DF45" s="124">
        <f>IF('Copy &amp; Paste Roster Report Here'!$A42=DF$7,IF('Copy &amp; Paste Roster Report Here'!$M42="xxxxxxxxxxx",1,0),0)</f>
        <v>0</v>
      </c>
      <c r="DG45" s="124">
        <f>IF('Copy &amp; Paste Roster Report Here'!$A42=DG$7,IF('Copy &amp; Paste Roster Report Here'!$M42="xxxxxxxxxxx",1,0),0)</f>
        <v>0</v>
      </c>
      <c r="DH45" s="124">
        <f>IF('Copy &amp; Paste Roster Report Here'!$A42=DH$7,IF('Copy &amp; Paste Roster Report Here'!$M42="xxxxxxxxxxx",1,0),0)</f>
        <v>0</v>
      </c>
      <c r="DI45" s="124">
        <f>IF('Copy &amp; Paste Roster Report Here'!$A42=DI$7,IF('Copy &amp; Paste Roster Report Here'!$M42="xxxxxxxxxxx",1,0),0)</f>
        <v>0</v>
      </c>
      <c r="DJ45" s="124">
        <f>IF('Copy &amp; Paste Roster Report Here'!$A42=DJ$7,IF('Copy &amp; Paste Roster Report Here'!$M42="xxxxxxxxxxx",1,0),0)</f>
        <v>0</v>
      </c>
      <c r="DK45" s="124">
        <f>IF('Copy &amp; Paste Roster Report Here'!$A42=DK$7,IF('Copy &amp; Paste Roster Report Here'!$M42="xxxxxxxxxxx",1,0),0)</f>
        <v>0</v>
      </c>
      <c r="DL45" s="124">
        <f>IF('Copy &amp; Paste Roster Report Here'!$A42=DL$7,IF('Copy &amp; Paste Roster Report Here'!$M42="xxxxxxxxxxx",1,0),0)</f>
        <v>0</v>
      </c>
      <c r="DM45" s="124">
        <f>IF('Copy &amp; Paste Roster Report Here'!$A42=DM$7,IF('Copy &amp; Paste Roster Report Here'!$M42="xxxxxxxxxxx",1,0),0)</f>
        <v>0</v>
      </c>
      <c r="DN45" s="124">
        <f>IF('Copy &amp; Paste Roster Report Here'!$A42=DN$7,IF('Copy &amp; Paste Roster Report Here'!$M42="xxxxxxxxxxx",1,0),0)</f>
        <v>0</v>
      </c>
      <c r="DO45" s="124">
        <f>IF('Copy &amp; Paste Roster Report Here'!$A42=DO$7,IF('Copy &amp; Paste Roster Report Here'!$M42="xxxxxxxxxxx",1,0),0)</f>
        <v>0</v>
      </c>
      <c r="DP45" s="125">
        <f t="shared" si="16"/>
        <v>0</v>
      </c>
      <c r="DQ45" s="126">
        <f t="shared" si="17"/>
        <v>0</v>
      </c>
    </row>
    <row r="46" spans="1:121" x14ac:dyDescent="0.25">
      <c r="A46" s="111">
        <f t="shared" si="3"/>
        <v>0</v>
      </c>
      <c r="B46" s="111">
        <f t="shared" si="4"/>
        <v>0</v>
      </c>
      <c r="C46" s="112">
        <f>+('Copy &amp; Paste Roster Report Here'!$P43-'Copy &amp; Paste Roster Report Here'!$O43)/30</f>
        <v>0</v>
      </c>
      <c r="D46" s="112">
        <f>+('Copy &amp; Paste Roster Report Here'!$P43-'Copy &amp; Paste Roster Report Here'!$O43)</f>
        <v>0</v>
      </c>
      <c r="E46" s="111">
        <f>'Copy &amp; Paste Roster Report Here'!N43</f>
        <v>0</v>
      </c>
      <c r="F46" s="111" t="str">
        <f t="shared" si="5"/>
        <v>N</v>
      </c>
      <c r="G46" s="111">
        <f>'Copy &amp; Paste Roster Report Here'!R43</f>
        <v>0</v>
      </c>
      <c r="H46" s="113">
        <f t="shared" si="6"/>
        <v>0</v>
      </c>
      <c r="I46" s="112">
        <f>IF(F46="N",$F$5-'Copy &amp; Paste Roster Report Here'!O43,+'Copy &amp; Paste Roster Report Here'!Q43-'Copy &amp; Paste Roster Report Here'!O43)</f>
        <v>0</v>
      </c>
      <c r="J46" s="114">
        <f t="shared" si="7"/>
        <v>0</v>
      </c>
      <c r="K46" s="114">
        <f t="shared" si="8"/>
        <v>0</v>
      </c>
      <c r="L46" s="115">
        <f>'Copy &amp; Paste Roster Report Here'!F43</f>
        <v>0</v>
      </c>
      <c r="M46" s="116">
        <f t="shared" si="9"/>
        <v>0</v>
      </c>
      <c r="N46" s="117">
        <f>IF('Copy &amp; Paste Roster Report Here'!$A43='Analytical Tests'!N$7,IF($F46="Y",+$H46*N$6,0),0)</f>
        <v>0</v>
      </c>
      <c r="O46" s="117">
        <f>IF('Copy &amp; Paste Roster Report Here'!$A43='Analytical Tests'!O$7,IF($F46="Y",+$H46*O$6,0),0)</f>
        <v>0</v>
      </c>
      <c r="P46" s="117">
        <f>IF('Copy &amp; Paste Roster Report Here'!$A43='Analytical Tests'!P$7,IF($F46="Y",+$H46*P$6,0),0)</f>
        <v>0</v>
      </c>
      <c r="Q46" s="117">
        <f>IF('Copy &amp; Paste Roster Report Here'!$A43='Analytical Tests'!Q$7,IF($F46="Y",+$H46*Q$6,0),0)</f>
        <v>0</v>
      </c>
      <c r="R46" s="117">
        <f>IF('Copy &amp; Paste Roster Report Here'!$A43='Analytical Tests'!R$7,IF($F46="Y",+$H46*R$6,0),0)</f>
        <v>0</v>
      </c>
      <c r="S46" s="117">
        <f>IF('Copy &amp; Paste Roster Report Here'!$A43='Analytical Tests'!S$7,IF($F46="Y",+$H46*S$6,0),0)</f>
        <v>0</v>
      </c>
      <c r="T46" s="117">
        <f>IF('Copy &amp; Paste Roster Report Here'!$A43='Analytical Tests'!T$7,IF($F46="Y",+$H46*T$6,0),0)</f>
        <v>0</v>
      </c>
      <c r="U46" s="117">
        <f>IF('Copy &amp; Paste Roster Report Here'!$A43='Analytical Tests'!U$7,IF($F46="Y",+$H46*U$6,0),0)</f>
        <v>0</v>
      </c>
      <c r="V46" s="117">
        <f>IF('Copy &amp; Paste Roster Report Here'!$A43='Analytical Tests'!V$7,IF($F46="Y",+$H46*V$6,0),0)</f>
        <v>0</v>
      </c>
      <c r="W46" s="117">
        <f>IF('Copy &amp; Paste Roster Report Here'!$A43='Analytical Tests'!W$7,IF($F46="Y",+$H46*W$6,0),0)</f>
        <v>0</v>
      </c>
      <c r="X46" s="117">
        <f>IF('Copy &amp; Paste Roster Report Here'!$A43='Analytical Tests'!X$7,IF($F46="Y",+$H46*X$6,0),0)</f>
        <v>0</v>
      </c>
      <c r="Y46" s="117" t="b">
        <f>IF('Copy &amp; Paste Roster Report Here'!$A43='Analytical Tests'!Y$7,IF($F46="N",IF($J46&gt;=$C46,Y$6,+($I46/$D46)*Y$6),0))</f>
        <v>0</v>
      </c>
      <c r="Z46" s="117" t="b">
        <f>IF('Copy &amp; Paste Roster Report Here'!$A43='Analytical Tests'!Z$7,IF($F46="N",IF($J46&gt;=$C46,Z$6,+($I46/$D46)*Z$6),0))</f>
        <v>0</v>
      </c>
      <c r="AA46" s="117" t="b">
        <f>IF('Copy &amp; Paste Roster Report Here'!$A43='Analytical Tests'!AA$7,IF($F46="N",IF($J46&gt;=$C46,AA$6,+($I46/$D46)*AA$6),0))</f>
        <v>0</v>
      </c>
      <c r="AB46" s="117" t="b">
        <f>IF('Copy &amp; Paste Roster Report Here'!$A43='Analytical Tests'!AB$7,IF($F46="N",IF($J46&gt;=$C46,AB$6,+($I46/$D46)*AB$6),0))</f>
        <v>0</v>
      </c>
      <c r="AC46" s="117" t="b">
        <f>IF('Copy &amp; Paste Roster Report Here'!$A43='Analytical Tests'!AC$7,IF($F46="N",IF($J46&gt;=$C46,AC$6,+($I46/$D46)*AC$6),0))</f>
        <v>0</v>
      </c>
      <c r="AD46" s="117" t="b">
        <f>IF('Copy &amp; Paste Roster Report Here'!$A43='Analytical Tests'!AD$7,IF($F46="N",IF($J46&gt;=$C46,AD$6,+($I46/$D46)*AD$6),0))</f>
        <v>0</v>
      </c>
      <c r="AE46" s="117" t="b">
        <f>IF('Copy &amp; Paste Roster Report Here'!$A43='Analytical Tests'!AE$7,IF($F46="N",IF($J46&gt;=$C46,AE$6,+($I46/$D46)*AE$6),0))</f>
        <v>0</v>
      </c>
      <c r="AF46" s="117" t="b">
        <f>IF('Copy &amp; Paste Roster Report Here'!$A43='Analytical Tests'!AF$7,IF($F46="N",IF($J46&gt;=$C46,AF$6,+($I46/$D46)*AF$6),0))</f>
        <v>0</v>
      </c>
      <c r="AG46" s="117" t="b">
        <f>IF('Copy &amp; Paste Roster Report Here'!$A43='Analytical Tests'!AG$7,IF($F46="N",IF($J46&gt;=$C46,AG$6,+($I46/$D46)*AG$6),0))</f>
        <v>0</v>
      </c>
      <c r="AH46" s="117" t="b">
        <f>IF('Copy &amp; Paste Roster Report Here'!$A43='Analytical Tests'!AH$7,IF($F46="N",IF($J46&gt;=$C46,AH$6,+($I46/$D46)*AH$6),0))</f>
        <v>0</v>
      </c>
      <c r="AI46" s="117" t="b">
        <f>IF('Copy &amp; Paste Roster Report Here'!$A43='Analytical Tests'!AI$7,IF($F46="N",IF($J46&gt;=$C46,AI$6,+($I46/$D46)*AI$6),0))</f>
        <v>0</v>
      </c>
      <c r="AJ46" s="79"/>
      <c r="AK46" s="118">
        <f>IF('Copy &amp; Paste Roster Report Here'!$A43=AK$7,IF('Copy &amp; Paste Roster Report Here'!$M43="FT",1,0),0)</f>
        <v>0</v>
      </c>
      <c r="AL46" s="118">
        <f>IF('Copy &amp; Paste Roster Report Here'!$A43=AL$7,IF('Copy &amp; Paste Roster Report Here'!$M43="FT",1,0),0)</f>
        <v>0</v>
      </c>
      <c r="AM46" s="118">
        <f>IF('Copy &amp; Paste Roster Report Here'!$A43=AM$7,IF('Copy &amp; Paste Roster Report Here'!$M43="FT",1,0),0)</f>
        <v>0</v>
      </c>
      <c r="AN46" s="118">
        <f>IF('Copy &amp; Paste Roster Report Here'!$A43=AN$7,IF('Copy &amp; Paste Roster Report Here'!$M43="FT",1,0),0)</f>
        <v>0</v>
      </c>
      <c r="AO46" s="118">
        <f>IF('Copy &amp; Paste Roster Report Here'!$A43=AO$7,IF('Copy &amp; Paste Roster Report Here'!$M43="FT",1,0),0)</f>
        <v>0</v>
      </c>
      <c r="AP46" s="118">
        <f>IF('Copy &amp; Paste Roster Report Here'!$A43=AP$7,IF('Copy &amp; Paste Roster Report Here'!$M43="FT",1,0),0)</f>
        <v>0</v>
      </c>
      <c r="AQ46" s="118">
        <f>IF('Copy &amp; Paste Roster Report Here'!$A43=AQ$7,IF('Copy &amp; Paste Roster Report Here'!$M43="FT",1,0),0)</f>
        <v>0</v>
      </c>
      <c r="AR46" s="118">
        <f>IF('Copy &amp; Paste Roster Report Here'!$A43=AR$7,IF('Copy &amp; Paste Roster Report Here'!$M43="FT",1,0),0)</f>
        <v>0</v>
      </c>
      <c r="AS46" s="118">
        <f>IF('Copy &amp; Paste Roster Report Here'!$A43=AS$7,IF('Copy &amp; Paste Roster Report Here'!$M43="FT",1,0),0)</f>
        <v>0</v>
      </c>
      <c r="AT46" s="118">
        <f>IF('Copy &amp; Paste Roster Report Here'!$A43=AT$7,IF('Copy &amp; Paste Roster Report Here'!$M43="FT",1,0),0)</f>
        <v>0</v>
      </c>
      <c r="AU46" s="118">
        <f>IF('Copy &amp; Paste Roster Report Here'!$A43=AU$7,IF('Copy &amp; Paste Roster Report Here'!$M43="FT",1,0),0)</f>
        <v>0</v>
      </c>
      <c r="AV46" s="73">
        <f t="shared" si="10"/>
        <v>0</v>
      </c>
      <c r="AW46" s="119">
        <f>IF('Copy &amp; Paste Roster Report Here'!$A43=AW$7,IF('Copy &amp; Paste Roster Report Here'!$M43="HT",1,0),0)</f>
        <v>0</v>
      </c>
      <c r="AX46" s="119">
        <f>IF('Copy &amp; Paste Roster Report Here'!$A43=AX$7,IF('Copy &amp; Paste Roster Report Here'!$M43="HT",1,0),0)</f>
        <v>0</v>
      </c>
      <c r="AY46" s="119">
        <f>IF('Copy &amp; Paste Roster Report Here'!$A43=AY$7,IF('Copy &amp; Paste Roster Report Here'!$M43="HT",1,0),0)</f>
        <v>0</v>
      </c>
      <c r="AZ46" s="119">
        <f>IF('Copy &amp; Paste Roster Report Here'!$A43=AZ$7,IF('Copy &amp; Paste Roster Report Here'!$M43="HT",1,0),0)</f>
        <v>0</v>
      </c>
      <c r="BA46" s="119">
        <f>IF('Copy &amp; Paste Roster Report Here'!$A43=BA$7,IF('Copy &amp; Paste Roster Report Here'!$M43="HT",1,0),0)</f>
        <v>0</v>
      </c>
      <c r="BB46" s="119">
        <f>IF('Copy &amp; Paste Roster Report Here'!$A43=BB$7,IF('Copy &amp; Paste Roster Report Here'!$M43="HT",1,0),0)</f>
        <v>0</v>
      </c>
      <c r="BC46" s="119">
        <f>IF('Copy &amp; Paste Roster Report Here'!$A43=BC$7,IF('Copy &amp; Paste Roster Report Here'!$M43="HT",1,0),0)</f>
        <v>0</v>
      </c>
      <c r="BD46" s="119">
        <f>IF('Copy &amp; Paste Roster Report Here'!$A43=BD$7,IF('Copy &amp; Paste Roster Report Here'!$M43="HT",1,0),0)</f>
        <v>0</v>
      </c>
      <c r="BE46" s="119">
        <f>IF('Copy &amp; Paste Roster Report Here'!$A43=BE$7,IF('Copy &amp; Paste Roster Report Here'!$M43="HT",1,0),0)</f>
        <v>0</v>
      </c>
      <c r="BF46" s="119">
        <f>IF('Copy &amp; Paste Roster Report Here'!$A43=BF$7,IF('Copy &amp; Paste Roster Report Here'!$M43="HT",1,0),0)</f>
        <v>0</v>
      </c>
      <c r="BG46" s="119">
        <f>IF('Copy &amp; Paste Roster Report Here'!$A43=BG$7,IF('Copy &amp; Paste Roster Report Here'!$M43="HT",1,0),0)</f>
        <v>0</v>
      </c>
      <c r="BH46" s="73">
        <f t="shared" si="11"/>
        <v>0</v>
      </c>
      <c r="BI46" s="120">
        <f>IF('Copy &amp; Paste Roster Report Here'!$A43=BI$7,IF('Copy &amp; Paste Roster Report Here'!$M43="MT",1,0),0)</f>
        <v>0</v>
      </c>
      <c r="BJ46" s="120">
        <f>IF('Copy &amp; Paste Roster Report Here'!$A43=BJ$7,IF('Copy &amp; Paste Roster Report Here'!$M43="MT",1,0),0)</f>
        <v>0</v>
      </c>
      <c r="BK46" s="120">
        <f>IF('Copy &amp; Paste Roster Report Here'!$A43=BK$7,IF('Copy &amp; Paste Roster Report Here'!$M43="MT",1,0),0)</f>
        <v>0</v>
      </c>
      <c r="BL46" s="120">
        <f>IF('Copy &amp; Paste Roster Report Here'!$A43=BL$7,IF('Copy &amp; Paste Roster Report Here'!$M43="MT",1,0),0)</f>
        <v>0</v>
      </c>
      <c r="BM46" s="120">
        <f>IF('Copy &amp; Paste Roster Report Here'!$A43=BM$7,IF('Copy &amp; Paste Roster Report Here'!$M43="MT",1,0),0)</f>
        <v>0</v>
      </c>
      <c r="BN46" s="120">
        <f>IF('Copy &amp; Paste Roster Report Here'!$A43=BN$7,IF('Copy &amp; Paste Roster Report Here'!$M43="MT",1,0),0)</f>
        <v>0</v>
      </c>
      <c r="BO46" s="120">
        <f>IF('Copy &amp; Paste Roster Report Here'!$A43=BO$7,IF('Copy &amp; Paste Roster Report Here'!$M43="MT",1,0),0)</f>
        <v>0</v>
      </c>
      <c r="BP46" s="120">
        <f>IF('Copy &amp; Paste Roster Report Here'!$A43=BP$7,IF('Copy &amp; Paste Roster Report Here'!$M43="MT",1,0),0)</f>
        <v>0</v>
      </c>
      <c r="BQ46" s="120">
        <f>IF('Copy &amp; Paste Roster Report Here'!$A43=BQ$7,IF('Copy &amp; Paste Roster Report Here'!$M43="MT",1,0),0)</f>
        <v>0</v>
      </c>
      <c r="BR46" s="120">
        <f>IF('Copy &amp; Paste Roster Report Here'!$A43=BR$7,IF('Copy &amp; Paste Roster Report Here'!$M43="MT",1,0),0)</f>
        <v>0</v>
      </c>
      <c r="BS46" s="120">
        <f>IF('Copy &amp; Paste Roster Report Here'!$A43=BS$7,IF('Copy &amp; Paste Roster Report Here'!$M43="MT",1,0),0)</f>
        <v>0</v>
      </c>
      <c r="BT46" s="73">
        <f t="shared" si="12"/>
        <v>0</v>
      </c>
      <c r="BU46" s="121">
        <f>IF('Copy &amp; Paste Roster Report Here'!$A43=BU$7,IF('Copy &amp; Paste Roster Report Here'!$M43="fy",1,0),0)</f>
        <v>0</v>
      </c>
      <c r="BV46" s="121">
        <f>IF('Copy &amp; Paste Roster Report Here'!$A43=BV$7,IF('Copy &amp; Paste Roster Report Here'!$M43="fy",1,0),0)</f>
        <v>0</v>
      </c>
      <c r="BW46" s="121">
        <f>IF('Copy &amp; Paste Roster Report Here'!$A43=BW$7,IF('Copy &amp; Paste Roster Report Here'!$M43="fy",1,0),0)</f>
        <v>0</v>
      </c>
      <c r="BX46" s="121">
        <f>IF('Copy &amp; Paste Roster Report Here'!$A43=BX$7,IF('Copy &amp; Paste Roster Report Here'!$M43="fy",1,0),0)</f>
        <v>0</v>
      </c>
      <c r="BY46" s="121">
        <f>IF('Copy &amp; Paste Roster Report Here'!$A43=BY$7,IF('Copy &amp; Paste Roster Report Here'!$M43="fy",1,0),0)</f>
        <v>0</v>
      </c>
      <c r="BZ46" s="121">
        <f>IF('Copy &amp; Paste Roster Report Here'!$A43=BZ$7,IF('Copy &amp; Paste Roster Report Here'!$M43="fy",1,0),0)</f>
        <v>0</v>
      </c>
      <c r="CA46" s="121">
        <f>IF('Copy &amp; Paste Roster Report Here'!$A43=CA$7,IF('Copy &amp; Paste Roster Report Here'!$M43="fy",1,0),0)</f>
        <v>0</v>
      </c>
      <c r="CB46" s="121">
        <f>IF('Copy &amp; Paste Roster Report Here'!$A43=CB$7,IF('Copy &amp; Paste Roster Report Here'!$M43="fy",1,0),0)</f>
        <v>0</v>
      </c>
      <c r="CC46" s="121">
        <f>IF('Copy &amp; Paste Roster Report Here'!$A43=CC$7,IF('Copy &amp; Paste Roster Report Here'!$M43="fy",1,0),0)</f>
        <v>0</v>
      </c>
      <c r="CD46" s="121">
        <f>IF('Copy &amp; Paste Roster Report Here'!$A43=CD$7,IF('Copy &amp; Paste Roster Report Here'!$M43="fy",1,0),0)</f>
        <v>0</v>
      </c>
      <c r="CE46" s="121">
        <f>IF('Copy &amp; Paste Roster Report Here'!$A43=CE$7,IF('Copy &amp; Paste Roster Report Here'!$M43="fy",1,0),0)</f>
        <v>0</v>
      </c>
      <c r="CF46" s="73">
        <f t="shared" si="13"/>
        <v>0</v>
      </c>
      <c r="CG46" s="122">
        <f>IF('Copy &amp; Paste Roster Report Here'!$A43=CG$7,IF('Copy &amp; Paste Roster Report Here'!$M43="RH",1,0),0)</f>
        <v>0</v>
      </c>
      <c r="CH46" s="122">
        <f>IF('Copy &amp; Paste Roster Report Here'!$A43=CH$7,IF('Copy &amp; Paste Roster Report Here'!$M43="RH",1,0),0)</f>
        <v>0</v>
      </c>
      <c r="CI46" s="122">
        <f>IF('Copy &amp; Paste Roster Report Here'!$A43=CI$7,IF('Copy &amp; Paste Roster Report Here'!$M43="RH",1,0),0)</f>
        <v>0</v>
      </c>
      <c r="CJ46" s="122">
        <f>IF('Copy &amp; Paste Roster Report Here'!$A43=CJ$7,IF('Copy &amp; Paste Roster Report Here'!$M43="RH",1,0),0)</f>
        <v>0</v>
      </c>
      <c r="CK46" s="122">
        <f>IF('Copy &amp; Paste Roster Report Here'!$A43=CK$7,IF('Copy &amp; Paste Roster Report Here'!$M43="RH",1,0),0)</f>
        <v>0</v>
      </c>
      <c r="CL46" s="122">
        <f>IF('Copy &amp; Paste Roster Report Here'!$A43=CL$7,IF('Copy &amp; Paste Roster Report Here'!$M43="RH",1,0),0)</f>
        <v>0</v>
      </c>
      <c r="CM46" s="122">
        <f>IF('Copy &amp; Paste Roster Report Here'!$A43=CM$7,IF('Copy &amp; Paste Roster Report Here'!$M43="RH",1,0),0)</f>
        <v>0</v>
      </c>
      <c r="CN46" s="122">
        <f>IF('Copy &amp; Paste Roster Report Here'!$A43=CN$7,IF('Copy &amp; Paste Roster Report Here'!$M43="RH",1,0),0)</f>
        <v>0</v>
      </c>
      <c r="CO46" s="122">
        <f>IF('Copy &amp; Paste Roster Report Here'!$A43=CO$7,IF('Copy &amp; Paste Roster Report Here'!$M43="RH",1,0),0)</f>
        <v>0</v>
      </c>
      <c r="CP46" s="122">
        <f>IF('Copy &amp; Paste Roster Report Here'!$A43=CP$7,IF('Copy &amp; Paste Roster Report Here'!$M43="RH",1,0),0)</f>
        <v>0</v>
      </c>
      <c r="CQ46" s="122">
        <f>IF('Copy &amp; Paste Roster Report Here'!$A43=CQ$7,IF('Copy &amp; Paste Roster Report Here'!$M43="RH",1,0),0)</f>
        <v>0</v>
      </c>
      <c r="CR46" s="73">
        <f t="shared" si="14"/>
        <v>0</v>
      </c>
      <c r="CS46" s="123">
        <f>IF('Copy &amp; Paste Roster Report Here'!$A43=CS$7,IF('Copy &amp; Paste Roster Report Here'!$M43="QT",1,0),0)</f>
        <v>0</v>
      </c>
      <c r="CT46" s="123">
        <f>IF('Copy &amp; Paste Roster Report Here'!$A43=CT$7,IF('Copy &amp; Paste Roster Report Here'!$M43="QT",1,0),0)</f>
        <v>0</v>
      </c>
      <c r="CU46" s="123">
        <f>IF('Copy &amp; Paste Roster Report Here'!$A43=CU$7,IF('Copy &amp; Paste Roster Report Here'!$M43="QT",1,0),0)</f>
        <v>0</v>
      </c>
      <c r="CV46" s="123">
        <f>IF('Copy &amp; Paste Roster Report Here'!$A43=CV$7,IF('Copy &amp; Paste Roster Report Here'!$M43="QT",1,0),0)</f>
        <v>0</v>
      </c>
      <c r="CW46" s="123">
        <f>IF('Copy &amp; Paste Roster Report Here'!$A43=CW$7,IF('Copy &amp; Paste Roster Report Here'!$M43="QT",1,0),0)</f>
        <v>0</v>
      </c>
      <c r="CX46" s="123">
        <f>IF('Copy &amp; Paste Roster Report Here'!$A43=CX$7,IF('Copy &amp; Paste Roster Report Here'!$M43="QT",1,0),0)</f>
        <v>0</v>
      </c>
      <c r="CY46" s="123">
        <f>IF('Copy &amp; Paste Roster Report Here'!$A43=CY$7,IF('Copy &amp; Paste Roster Report Here'!$M43="QT",1,0),0)</f>
        <v>0</v>
      </c>
      <c r="CZ46" s="123">
        <f>IF('Copy &amp; Paste Roster Report Here'!$A43=CZ$7,IF('Copy &amp; Paste Roster Report Here'!$M43="QT",1,0),0)</f>
        <v>0</v>
      </c>
      <c r="DA46" s="123">
        <f>IF('Copy &amp; Paste Roster Report Here'!$A43=DA$7,IF('Copy &amp; Paste Roster Report Here'!$M43="QT",1,0),0)</f>
        <v>0</v>
      </c>
      <c r="DB46" s="123">
        <f>IF('Copy &amp; Paste Roster Report Here'!$A43=DB$7,IF('Copy &amp; Paste Roster Report Here'!$M43="QT",1,0),0)</f>
        <v>0</v>
      </c>
      <c r="DC46" s="123">
        <f>IF('Copy &amp; Paste Roster Report Here'!$A43=DC$7,IF('Copy &amp; Paste Roster Report Here'!$M43="QT",1,0),0)</f>
        <v>0</v>
      </c>
      <c r="DD46" s="73">
        <f t="shared" si="15"/>
        <v>0</v>
      </c>
      <c r="DE46" s="124">
        <f>IF('Copy &amp; Paste Roster Report Here'!$A43=DE$7,IF('Copy &amp; Paste Roster Report Here'!$M43="xxxxxxxxxxx",1,0),0)</f>
        <v>0</v>
      </c>
      <c r="DF46" s="124">
        <f>IF('Copy &amp; Paste Roster Report Here'!$A43=DF$7,IF('Copy &amp; Paste Roster Report Here'!$M43="xxxxxxxxxxx",1,0),0)</f>
        <v>0</v>
      </c>
      <c r="DG46" s="124">
        <f>IF('Copy &amp; Paste Roster Report Here'!$A43=DG$7,IF('Copy &amp; Paste Roster Report Here'!$M43="xxxxxxxxxxx",1,0),0)</f>
        <v>0</v>
      </c>
      <c r="DH46" s="124">
        <f>IF('Copy &amp; Paste Roster Report Here'!$A43=DH$7,IF('Copy &amp; Paste Roster Report Here'!$M43="xxxxxxxxxxx",1,0),0)</f>
        <v>0</v>
      </c>
      <c r="DI46" s="124">
        <f>IF('Copy &amp; Paste Roster Report Here'!$A43=DI$7,IF('Copy &amp; Paste Roster Report Here'!$M43="xxxxxxxxxxx",1,0),0)</f>
        <v>0</v>
      </c>
      <c r="DJ46" s="124">
        <f>IF('Copy &amp; Paste Roster Report Here'!$A43=DJ$7,IF('Copy &amp; Paste Roster Report Here'!$M43="xxxxxxxxxxx",1,0),0)</f>
        <v>0</v>
      </c>
      <c r="DK46" s="124">
        <f>IF('Copy &amp; Paste Roster Report Here'!$A43=DK$7,IF('Copy &amp; Paste Roster Report Here'!$M43="xxxxxxxxxxx",1,0),0)</f>
        <v>0</v>
      </c>
      <c r="DL46" s="124">
        <f>IF('Copy &amp; Paste Roster Report Here'!$A43=DL$7,IF('Copy &amp; Paste Roster Report Here'!$M43="xxxxxxxxxxx",1,0),0)</f>
        <v>0</v>
      </c>
      <c r="DM46" s="124">
        <f>IF('Copy &amp; Paste Roster Report Here'!$A43=DM$7,IF('Copy &amp; Paste Roster Report Here'!$M43="xxxxxxxxxxx",1,0),0)</f>
        <v>0</v>
      </c>
      <c r="DN46" s="124">
        <f>IF('Copy &amp; Paste Roster Report Here'!$A43=DN$7,IF('Copy &amp; Paste Roster Report Here'!$M43="xxxxxxxxxxx",1,0),0)</f>
        <v>0</v>
      </c>
      <c r="DO46" s="124">
        <f>IF('Copy &amp; Paste Roster Report Here'!$A43=DO$7,IF('Copy &amp; Paste Roster Report Here'!$M43="xxxxxxxxxxx",1,0),0)</f>
        <v>0</v>
      </c>
      <c r="DP46" s="125">
        <f t="shared" si="16"/>
        <v>0</v>
      </c>
      <c r="DQ46" s="126">
        <f t="shared" si="17"/>
        <v>0</v>
      </c>
    </row>
    <row r="47" spans="1:121" x14ac:dyDescent="0.25">
      <c r="A47" s="111">
        <f t="shared" si="3"/>
        <v>0</v>
      </c>
      <c r="B47" s="111">
        <f t="shared" si="4"/>
        <v>0</v>
      </c>
      <c r="C47" s="112">
        <f>+('Copy &amp; Paste Roster Report Here'!$P44-'Copy &amp; Paste Roster Report Here'!$O44)/30</f>
        <v>0</v>
      </c>
      <c r="D47" s="112">
        <f>+('Copy &amp; Paste Roster Report Here'!$P44-'Copy &amp; Paste Roster Report Here'!$O44)</f>
        <v>0</v>
      </c>
      <c r="E47" s="111">
        <f>'Copy &amp; Paste Roster Report Here'!N44</f>
        <v>0</v>
      </c>
      <c r="F47" s="111" t="str">
        <f t="shared" si="5"/>
        <v>N</v>
      </c>
      <c r="G47" s="111">
        <f>'Copy &amp; Paste Roster Report Here'!R44</f>
        <v>0</v>
      </c>
      <c r="H47" s="113">
        <f t="shared" si="6"/>
        <v>0</v>
      </c>
      <c r="I47" s="112">
        <f>IF(F47="N",$F$5-'Copy &amp; Paste Roster Report Here'!O44,+'Copy &amp; Paste Roster Report Here'!Q44-'Copy &amp; Paste Roster Report Here'!O44)</f>
        <v>0</v>
      </c>
      <c r="J47" s="114">
        <f t="shared" si="7"/>
        <v>0</v>
      </c>
      <c r="K47" s="114">
        <f t="shared" si="8"/>
        <v>0</v>
      </c>
      <c r="L47" s="115">
        <f>'Copy &amp; Paste Roster Report Here'!F44</f>
        <v>0</v>
      </c>
      <c r="M47" s="116">
        <f t="shared" si="9"/>
        <v>0</v>
      </c>
      <c r="N47" s="117">
        <f>IF('Copy &amp; Paste Roster Report Here'!$A44='Analytical Tests'!N$7,IF($F47="Y",+$H47*N$6,0),0)</f>
        <v>0</v>
      </c>
      <c r="O47" s="117">
        <f>IF('Copy &amp; Paste Roster Report Here'!$A44='Analytical Tests'!O$7,IF($F47="Y",+$H47*O$6,0),0)</f>
        <v>0</v>
      </c>
      <c r="P47" s="117">
        <f>IF('Copy &amp; Paste Roster Report Here'!$A44='Analytical Tests'!P$7,IF($F47="Y",+$H47*P$6,0),0)</f>
        <v>0</v>
      </c>
      <c r="Q47" s="117">
        <f>IF('Copy &amp; Paste Roster Report Here'!$A44='Analytical Tests'!Q$7,IF($F47="Y",+$H47*Q$6,0),0)</f>
        <v>0</v>
      </c>
      <c r="R47" s="117">
        <f>IF('Copy &amp; Paste Roster Report Here'!$A44='Analytical Tests'!R$7,IF($F47="Y",+$H47*R$6,0),0)</f>
        <v>0</v>
      </c>
      <c r="S47" s="117">
        <f>IF('Copy &amp; Paste Roster Report Here'!$A44='Analytical Tests'!S$7,IF($F47="Y",+$H47*S$6,0),0)</f>
        <v>0</v>
      </c>
      <c r="T47" s="117">
        <f>IF('Copy &amp; Paste Roster Report Here'!$A44='Analytical Tests'!T$7,IF($F47="Y",+$H47*T$6,0),0)</f>
        <v>0</v>
      </c>
      <c r="U47" s="117">
        <f>IF('Copy &amp; Paste Roster Report Here'!$A44='Analytical Tests'!U$7,IF($F47="Y",+$H47*U$6,0),0)</f>
        <v>0</v>
      </c>
      <c r="V47" s="117">
        <f>IF('Copy &amp; Paste Roster Report Here'!$A44='Analytical Tests'!V$7,IF($F47="Y",+$H47*V$6,0),0)</f>
        <v>0</v>
      </c>
      <c r="W47" s="117">
        <f>IF('Copy &amp; Paste Roster Report Here'!$A44='Analytical Tests'!W$7,IF($F47="Y",+$H47*W$6,0),0)</f>
        <v>0</v>
      </c>
      <c r="X47" s="117">
        <f>IF('Copy &amp; Paste Roster Report Here'!$A44='Analytical Tests'!X$7,IF($F47="Y",+$H47*X$6,0),0)</f>
        <v>0</v>
      </c>
      <c r="Y47" s="117" t="b">
        <f>IF('Copy &amp; Paste Roster Report Here'!$A44='Analytical Tests'!Y$7,IF($F47="N",IF($J47&gt;=$C47,Y$6,+($I47/$D47)*Y$6),0))</f>
        <v>0</v>
      </c>
      <c r="Z47" s="117" t="b">
        <f>IF('Copy &amp; Paste Roster Report Here'!$A44='Analytical Tests'!Z$7,IF($F47="N",IF($J47&gt;=$C47,Z$6,+($I47/$D47)*Z$6),0))</f>
        <v>0</v>
      </c>
      <c r="AA47" s="117" t="b">
        <f>IF('Copy &amp; Paste Roster Report Here'!$A44='Analytical Tests'!AA$7,IF($F47="N",IF($J47&gt;=$C47,AA$6,+($I47/$D47)*AA$6),0))</f>
        <v>0</v>
      </c>
      <c r="AB47" s="117" t="b">
        <f>IF('Copy &amp; Paste Roster Report Here'!$A44='Analytical Tests'!AB$7,IF($F47="N",IF($J47&gt;=$C47,AB$6,+($I47/$D47)*AB$6),0))</f>
        <v>0</v>
      </c>
      <c r="AC47" s="117" t="b">
        <f>IF('Copy &amp; Paste Roster Report Here'!$A44='Analytical Tests'!AC$7,IF($F47="N",IF($J47&gt;=$C47,AC$6,+($I47/$D47)*AC$6),0))</f>
        <v>0</v>
      </c>
      <c r="AD47" s="117" t="b">
        <f>IF('Copy &amp; Paste Roster Report Here'!$A44='Analytical Tests'!AD$7,IF($F47="N",IF($J47&gt;=$C47,AD$6,+($I47/$D47)*AD$6),0))</f>
        <v>0</v>
      </c>
      <c r="AE47" s="117" t="b">
        <f>IF('Copy &amp; Paste Roster Report Here'!$A44='Analytical Tests'!AE$7,IF($F47="N",IF($J47&gt;=$C47,AE$6,+($I47/$D47)*AE$6),0))</f>
        <v>0</v>
      </c>
      <c r="AF47" s="117" t="b">
        <f>IF('Copy &amp; Paste Roster Report Here'!$A44='Analytical Tests'!AF$7,IF($F47="N",IF($J47&gt;=$C47,AF$6,+($I47/$D47)*AF$6),0))</f>
        <v>0</v>
      </c>
      <c r="AG47" s="117" t="b">
        <f>IF('Copy &amp; Paste Roster Report Here'!$A44='Analytical Tests'!AG$7,IF($F47="N",IF($J47&gt;=$C47,AG$6,+($I47/$D47)*AG$6),0))</f>
        <v>0</v>
      </c>
      <c r="AH47" s="117" t="b">
        <f>IF('Copy &amp; Paste Roster Report Here'!$A44='Analytical Tests'!AH$7,IF($F47="N",IF($J47&gt;=$C47,AH$6,+($I47/$D47)*AH$6),0))</f>
        <v>0</v>
      </c>
      <c r="AI47" s="117" t="b">
        <f>IF('Copy &amp; Paste Roster Report Here'!$A44='Analytical Tests'!AI$7,IF($F47="N",IF($J47&gt;=$C47,AI$6,+($I47/$D47)*AI$6),0))</f>
        <v>0</v>
      </c>
      <c r="AJ47" s="79"/>
      <c r="AK47" s="118">
        <f>IF('Copy &amp; Paste Roster Report Here'!$A44=AK$7,IF('Copy &amp; Paste Roster Report Here'!$M44="FT",1,0),0)</f>
        <v>0</v>
      </c>
      <c r="AL47" s="118">
        <f>IF('Copy &amp; Paste Roster Report Here'!$A44=AL$7,IF('Copy &amp; Paste Roster Report Here'!$M44="FT",1,0),0)</f>
        <v>0</v>
      </c>
      <c r="AM47" s="118">
        <f>IF('Copy &amp; Paste Roster Report Here'!$A44=AM$7,IF('Copy &amp; Paste Roster Report Here'!$M44="FT",1,0),0)</f>
        <v>0</v>
      </c>
      <c r="AN47" s="118">
        <f>IF('Copy &amp; Paste Roster Report Here'!$A44=AN$7,IF('Copy &amp; Paste Roster Report Here'!$M44="FT",1,0),0)</f>
        <v>0</v>
      </c>
      <c r="AO47" s="118">
        <f>IF('Copy &amp; Paste Roster Report Here'!$A44=AO$7,IF('Copy &amp; Paste Roster Report Here'!$M44="FT",1,0),0)</f>
        <v>0</v>
      </c>
      <c r="AP47" s="118">
        <f>IF('Copy &amp; Paste Roster Report Here'!$A44=AP$7,IF('Copy &amp; Paste Roster Report Here'!$M44="FT",1,0),0)</f>
        <v>0</v>
      </c>
      <c r="AQ47" s="118">
        <f>IF('Copy &amp; Paste Roster Report Here'!$A44=AQ$7,IF('Copy &amp; Paste Roster Report Here'!$M44="FT",1,0),0)</f>
        <v>0</v>
      </c>
      <c r="AR47" s="118">
        <f>IF('Copy &amp; Paste Roster Report Here'!$A44=AR$7,IF('Copy &amp; Paste Roster Report Here'!$M44="FT",1,0),0)</f>
        <v>0</v>
      </c>
      <c r="AS47" s="118">
        <f>IF('Copy &amp; Paste Roster Report Here'!$A44=AS$7,IF('Copy &amp; Paste Roster Report Here'!$M44="FT",1,0),0)</f>
        <v>0</v>
      </c>
      <c r="AT47" s="118">
        <f>IF('Copy &amp; Paste Roster Report Here'!$A44=AT$7,IF('Copy &amp; Paste Roster Report Here'!$M44="FT",1,0),0)</f>
        <v>0</v>
      </c>
      <c r="AU47" s="118">
        <f>IF('Copy &amp; Paste Roster Report Here'!$A44=AU$7,IF('Copy &amp; Paste Roster Report Here'!$M44="FT",1,0),0)</f>
        <v>0</v>
      </c>
      <c r="AV47" s="73">
        <f t="shared" si="10"/>
        <v>0</v>
      </c>
      <c r="AW47" s="119">
        <f>IF('Copy &amp; Paste Roster Report Here'!$A44=AW$7,IF('Copy &amp; Paste Roster Report Here'!$M44="HT",1,0),0)</f>
        <v>0</v>
      </c>
      <c r="AX47" s="119">
        <f>IF('Copy &amp; Paste Roster Report Here'!$A44=AX$7,IF('Copy &amp; Paste Roster Report Here'!$M44="HT",1,0),0)</f>
        <v>0</v>
      </c>
      <c r="AY47" s="119">
        <f>IF('Copy &amp; Paste Roster Report Here'!$A44=AY$7,IF('Copy &amp; Paste Roster Report Here'!$M44="HT",1,0),0)</f>
        <v>0</v>
      </c>
      <c r="AZ47" s="119">
        <f>IF('Copy &amp; Paste Roster Report Here'!$A44=AZ$7,IF('Copy &amp; Paste Roster Report Here'!$M44="HT",1,0),0)</f>
        <v>0</v>
      </c>
      <c r="BA47" s="119">
        <f>IF('Copy &amp; Paste Roster Report Here'!$A44=BA$7,IF('Copy &amp; Paste Roster Report Here'!$M44="HT",1,0),0)</f>
        <v>0</v>
      </c>
      <c r="BB47" s="119">
        <f>IF('Copy &amp; Paste Roster Report Here'!$A44=BB$7,IF('Copy &amp; Paste Roster Report Here'!$M44="HT",1,0),0)</f>
        <v>0</v>
      </c>
      <c r="BC47" s="119">
        <f>IF('Copy &amp; Paste Roster Report Here'!$A44=BC$7,IF('Copy &amp; Paste Roster Report Here'!$M44="HT",1,0),0)</f>
        <v>0</v>
      </c>
      <c r="BD47" s="119">
        <f>IF('Copy &amp; Paste Roster Report Here'!$A44=BD$7,IF('Copy &amp; Paste Roster Report Here'!$M44="HT",1,0),0)</f>
        <v>0</v>
      </c>
      <c r="BE47" s="119">
        <f>IF('Copy &amp; Paste Roster Report Here'!$A44=BE$7,IF('Copy &amp; Paste Roster Report Here'!$M44="HT",1,0),0)</f>
        <v>0</v>
      </c>
      <c r="BF47" s="119">
        <f>IF('Copy &amp; Paste Roster Report Here'!$A44=BF$7,IF('Copy &amp; Paste Roster Report Here'!$M44="HT",1,0),0)</f>
        <v>0</v>
      </c>
      <c r="BG47" s="119">
        <f>IF('Copy &amp; Paste Roster Report Here'!$A44=BG$7,IF('Copy &amp; Paste Roster Report Here'!$M44="HT",1,0),0)</f>
        <v>0</v>
      </c>
      <c r="BH47" s="73">
        <f t="shared" si="11"/>
        <v>0</v>
      </c>
      <c r="BI47" s="120">
        <f>IF('Copy &amp; Paste Roster Report Here'!$A44=BI$7,IF('Copy &amp; Paste Roster Report Here'!$M44="MT",1,0),0)</f>
        <v>0</v>
      </c>
      <c r="BJ47" s="120">
        <f>IF('Copy &amp; Paste Roster Report Here'!$A44=BJ$7,IF('Copy &amp; Paste Roster Report Here'!$M44="MT",1,0),0)</f>
        <v>0</v>
      </c>
      <c r="BK47" s="120">
        <f>IF('Copy &amp; Paste Roster Report Here'!$A44=BK$7,IF('Copy &amp; Paste Roster Report Here'!$M44="MT",1,0),0)</f>
        <v>0</v>
      </c>
      <c r="BL47" s="120">
        <f>IF('Copy &amp; Paste Roster Report Here'!$A44=BL$7,IF('Copy &amp; Paste Roster Report Here'!$M44="MT",1,0),0)</f>
        <v>0</v>
      </c>
      <c r="BM47" s="120">
        <f>IF('Copy &amp; Paste Roster Report Here'!$A44=BM$7,IF('Copy &amp; Paste Roster Report Here'!$M44="MT",1,0),0)</f>
        <v>0</v>
      </c>
      <c r="BN47" s="120">
        <f>IF('Copy &amp; Paste Roster Report Here'!$A44=BN$7,IF('Copy &amp; Paste Roster Report Here'!$M44="MT",1,0),0)</f>
        <v>0</v>
      </c>
      <c r="BO47" s="120">
        <f>IF('Copy &amp; Paste Roster Report Here'!$A44=BO$7,IF('Copy &amp; Paste Roster Report Here'!$M44="MT",1,0),0)</f>
        <v>0</v>
      </c>
      <c r="BP47" s="120">
        <f>IF('Copy &amp; Paste Roster Report Here'!$A44=BP$7,IF('Copy &amp; Paste Roster Report Here'!$M44="MT",1,0),0)</f>
        <v>0</v>
      </c>
      <c r="BQ47" s="120">
        <f>IF('Copy &amp; Paste Roster Report Here'!$A44=BQ$7,IF('Copy &amp; Paste Roster Report Here'!$M44="MT",1,0),0)</f>
        <v>0</v>
      </c>
      <c r="BR47" s="120">
        <f>IF('Copy &amp; Paste Roster Report Here'!$A44=BR$7,IF('Copy &amp; Paste Roster Report Here'!$M44="MT",1,0),0)</f>
        <v>0</v>
      </c>
      <c r="BS47" s="120">
        <f>IF('Copy &amp; Paste Roster Report Here'!$A44=BS$7,IF('Copy &amp; Paste Roster Report Here'!$M44="MT",1,0),0)</f>
        <v>0</v>
      </c>
      <c r="BT47" s="73">
        <f t="shared" si="12"/>
        <v>0</v>
      </c>
      <c r="BU47" s="121">
        <f>IF('Copy &amp; Paste Roster Report Here'!$A44=BU$7,IF('Copy &amp; Paste Roster Report Here'!$M44="fy",1,0),0)</f>
        <v>0</v>
      </c>
      <c r="BV47" s="121">
        <f>IF('Copy &amp; Paste Roster Report Here'!$A44=BV$7,IF('Copy &amp; Paste Roster Report Here'!$M44="fy",1,0),0)</f>
        <v>0</v>
      </c>
      <c r="BW47" s="121">
        <f>IF('Copy &amp; Paste Roster Report Here'!$A44=BW$7,IF('Copy &amp; Paste Roster Report Here'!$M44="fy",1,0),0)</f>
        <v>0</v>
      </c>
      <c r="BX47" s="121">
        <f>IF('Copy &amp; Paste Roster Report Here'!$A44=BX$7,IF('Copy &amp; Paste Roster Report Here'!$M44="fy",1,0),0)</f>
        <v>0</v>
      </c>
      <c r="BY47" s="121">
        <f>IF('Copy &amp; Paste Roster Report Here'!$A44=BY$7,IF('Copy &amp; Paste Roster Report Here'!$M44="fy",1,0),0)</f>
        <v>0</v>
      </c>
      <c r="BZ47" s="121">
        <f>IF('Copy &amp; Paste Roster Report Here'!$A44=BZ$7,IF('Copy &amp; Paste Roster Report Here'!$M44="fy",1,0),0)</f>
        <v>0</v>
      </c>
      <c r="CA47" s="121">
        <f>IF('Copy &amp; Paste Roster Report Here'!$A44=CA$7,IF('Copy &amp; Paste Roster Report Here'!$M44="fy",1,0),0)</f>
        <v>0</v>
      </c>
      <c r="CB47" s="121">
        <f>IF('Copy &amp; Paste Roster Report Here'!$A44=CB$7,IF('Copy &amp; Paste Roster Report Here'!$M44="fy",1,0),0)</f>
        <v>0</v>
      </c>
      <c r="CC47" s="121">
        <f>IF('Copy &amp; Paste Roster Report Here'!$A44=CC$7,IF('Copy &amp; Paste Roster Report Here'!$M44="fy",1,0),0)</f>
        <v>0</v>
      </c>
      <c r="CD47" s="121">
        <f>IF('Copy &amp; Paste Roster Report Here'!$A44=CD$7,IF('Copy &amp; Paste Roster Report Here'!$M44="fy",1,0),0)</f>
        <v>0</v>
      </c>
      <c r="CE47" s="121">
        <f>IF('Copy &amp; Paste Roster Report Here'!$A44=CE$7,IF('Copy &amp; Paste Roster Report Here'!$M44="fy",1,0),0)</f>
        <v>0</v>
      </c>
      <c r="CF47" s="73">
        <f t="shared" si="13"/>
        <v>0</v>
      </c>
      <c r="CG47" s="122">
        <f>IF('Copy &amp; Paste Roster Report Here'!$A44=CG$7,IF('Copy &amp; Paste Roster Report Here'!$M44="RH",1,0),0)</f>
        <v>0</v>
      </c>
      <c r="CH47" s="122">
        <f>IF('Copy &amp; Paste Roster Report Here'!$A44=CH$7,IF('Copy &amp; Paste Roster Report Here'!$M44="RH",1,0),0)</f>
        <v>0</v>
      </c>
      <c r="CI47" s="122">
        <f>IF('Copy &amp; Paste Roster Report Here'!$A44=CI$7,IF('Copy &amp; Paste Roster Report Here'!$M44="RH",1,0),0)</f>
        <v>0</v>
      </c>
      <c r="CJ47" s="122">
        <f>IF('Copy &amp; Paste Roster Report Here'!$A44=CJ$7,IF('Copy &amp; Paste Roster Report Here'!$M44="RH",1,0),0)</f>
        <v>0</v>
      </c>
      <c r="CK47" s="122">
        <f>IF('Copy &amp; Paste Roster Report Here'!$A44=CK$7,IF('Copy &amp; Paste Roster Report Here'!$M44="RH",1,0),0)</f>
        <v>0</v>
      </c>
      <c r="CL47" s="122">
        <f>IF('Copy &amp; Paste Roster Report Here'!$A44=CL$7,IF('Copy &amp; Paste Roster Report Here'!$M44="RH",1,0),0)</f>
        <v>0</v>
      </c>
      <c r="CM47" s="122">
        <f>IF('Copy &amp; Paste Roster Report Here'!$A44=CM$7,IF('Copy &amp; Paste Roster Report Here'!$M44="RH",1,0),0)</f>
        <v>0</v>
      </c>
      <c r="CN47" s="122">
        <f>IF('Copy &amp; Paste Roster Report Here'!$A44=CN$7,IF('Copy &amp; Paste Roster Report Here'!$M44="RH",1,0),0)</f>
        <v>0</v>
      </c>
      <c r="CO47" s="122">
        <f>IF('Copy &amp; Paste Roster Report Here'!$A44=CO$7,IF('Copy &amp; Paste Roster Report Here'!$M44="RH",1,0),0)</f>
        <v>0</v>
      </c>
      <c r="CP47" s="122">
        <f>IF('Copy &amp; Paste Roster Report Here'!$A44=CP$7,IF('Copy &amp; Paste Roster Report Here'!$M44="RH",1,0),0)</f>
        <v>0</v>
      </c>
      <c r="CQ47" s="122">
        <f>IF('Copy &amp; Paste Roster Report Here'!$A44=CQ$7,IF('Copy &amp; Paste Roster Report Here'!$M44="RH",1,0),0)</f>
        <v>0</v>
      </c>
      <c r="CR47" s="73">
        <f t="shared" si="14"/>
        <v>0</v>
      </c>
      <c r="CS47" s="123">
        <f>IF('Copy &amp; Paste Roster Report Here'!$A44=CS$7,IF('Copy &amp; Paste Roster Report Here'!$M44="QT",1,0),0)</f>
        <v>0</v>
      </c>
      <c r="CT47" s="123">
        <f>IF('Copy &amp; Paste Roster Report Here'!$A44=CT$7,IF('Copy &amp; Paste Roster Report Here'!$M44="QT",1,0),0)</f>
        <v>0</v>
      </c>
      <c r="CU47" s="123">
        <f>IF('Copy &amp; Paste Roster Report Here'!$A44=CU$7,IF('Copy &amp; Paste Roster Report Here'!$M44="QT",1,0),0)</f>
        <v>0</v>
      </c>
      <c r="CV47" s="123">
        <f>IF('Copy &amp; Paste Roster Report Here'!$A44=CV$7,IF('Copy &amp; Paste Roster Report Here'!$M44="QT",1,0),0)</f>
        <v>0</v>
      </c>
      <c r="CW47" s="123">
        <f>IF('Copy &amp; Paste Roster Report Here'!$A44=CW$7,IF('Copy &amp; Paste Roster Report Here'!$M44="QT",1,0),0)</f>
        <v>0</v>
      </c>
      <c r="CX47" s="123">
        <f>IF('Copy &amp; Paste Roster Report Here'!$A44=CX$7,IF('Copy &amp; Paste Roster Report Here'!$M44="QT",1,0),0)</f>
        <v>0</v>
      </c>
      <c r="CY47" s="123">
        <f>IF('Copy &amp; Paste Roster Report Here'!$A44=CY$7,IF('Copy &amp; Paste Roster Report Here'!$M44="QT",1,0),0)</f>
        <v>0</v>
      </c>
      <c r="CZ47" s="123">
        <f>IF('Copy &amp; Paste Roster Report Here'!$A44=CZ$7,IF('Copy &amp; Paste Roster Report Here'!$M44="QT",1,0),0)</f>
        <v>0</v>
      </c>
      <c r="DA47" s="123">
        <f>IF('Copy &amp; Paste Roster Report Here'!$A44=DA$7,IF('Copy &amp; Paste Roster Report Here'!$M44="QT",1,0),0)</f>
        <v>0</v>
      </c>
      <c r="DB47" s="123">
        <f>IF('Copy &amp; Paste Roster Report Here'!$A44=DB$7,IF('Copy &amp; Paste Roster Report Here'!$M44="QT",1,0),0)</f>
        <v>0</v>
      </c>
      <c r="DC47" s="123">
        <f>IF('Copy &amp; Paste Roster Report Here'!$A44=DC$7,IF('Copy &amp; Paste Roster Report Here'!$M44="QT",1,0),0)</f>
        <v>0</v>
      </c>
      <c r="DD47" s="73">
        <f t="shared" si="15"/>
        <v>0</v>
      </c>
      <c r="DE47" s="124">
        <f>IF('Copy &amp; Paste Roster Report Here'!$A44=DE$7,IF('Copy &amp; Paste Roster Report Here'!$M44="xxxxxxxxxxx",1,0),0)</f>
        <v>0</v>
      </c>
      <c r="DF47" s="124">
        <f>IF('Copy &amp; Paste Roster Report Here'!$A44=DF$7,IF('Copy &amp; Paste Roster Report Here'!$M44="xxxxxxxxxxx",1,0),0)</f>
        <v>0</v>
      </c>
      <c r="DG47" s="124">
        <f>IF('Copy &amp; Paste Roster Report Here'!$A44=DG$7,IF('Copy &amp; Paste Roster Report Here'!$M44="xxxxxxxxxxx",1,0),0)</f>
        <v>0</v>
      </c>
      <c r="DH47" s="124">
        <f>IF('Copy &amp; Paste Roster Report Here'!$A44=DH$7,IF('Copy &amp; Paste Roster Report Here'!$M44="xxxxxxxxxxx",1,0),0)</f>
        <v>0</v>
      </c>
      <c r="DI47" s="124">
        <f>IF('Copy &amp; Paste Roster Report Here'!$A44=DI$7,IF('Copy &amp; Paste Roster Report Here'!$M44="xxxxxxxxxxx",1,0),0)</f>
        <v>0</v>
      </c>
      <c r="DJ47" s="124">
        <f>IF('Copy &amp; Paste Roster Report Here'!$A44=DJ$7,IF('Copy &amp; Paste Roster Report Here'!$M44="xxxxxxxxxxx",1,0),0)</f>
        <v>0</v>
      </c>
      <c r="DK47" s="124">
        <f>IF('Copy &amp; Paste Roster Report Here'!$A44=DK$7,IF('Copy &amp; Paste Roster Report Here'!$M44="xxxxxxxxxxx",1,0),0)</f>
        <v>0</v>
      </c>
      <c r="DL47" s="124">
        <f>IF('Copy &amp; Paste Roster Report Here'!$A44=DL$7,IF('Copy &amp; Paste Roster Report Here'!$M44="xxxxxxxxxxx",1,0),0)</f>
        <v>0</v>
      </c>
      <c r="DM47" s="124">
        <f>IF('Copy &amp; Paste Roster Report Here'!$A44=DM$7,IF('Copy &amp; Paste Roster Report Here'!$M44="xxxxxxxxxxx",1,0),0)</f>
        <v>0</v>
      </c>
      <c r="DN47" s="124">
        <f>IF('Copy &amp; Paste Roster Report Here'!$A44=DN$7,IF('Copy &amp; Paste Roster Report Here'!$M44="xxxxxxxxxxx",1,0),0)</f>
        <v>0</v>
      </c>
      <c r="DO47" s="124">
        <f>IF('Copy &amp; Paste Roster Report Here'!$A44=DO$7,IF('Copy &amp; Paste Roster Report Here'!$M44="xxxxxxxxxxx",1,0),0)</f>
        <v>0</v>
      </c>
      <c r="DP47" s="125">
        <f t="shared" si="16"/>
        <v>0</v>
      </c>
      <c r="DQ47" s="126">
        <f t="shared" si="17"/>
        <v>0</v>
      </c>
    </row>
    <row r="48" spans="1:121" x14ac:dyDescent="0.25">
      <c r="A48" s="111">
        <f t="shared" si="3"/>
        <v>0</v>
      </c>
      <c r="B48" s="111">
        <f t="shared" si="4"/>
        <v>0</v>
      </c>
      <c r="C48" s="112">
        <f>+('Copy &amp; Paste Roster Report Here'!$P45-'Copy &amp; Paste Roster Report Here'!$O45)/30</f>
        <v>0</v>
      </c>
      <c r="D48" s="112">
        <f>+('Copy &amp; Paste Roster Report Here'!$P45-'Copy &amp; Paste Roster Report Here'!$O45)</f>
        <v>0</v>
      </c>
      <c r="E48" s="111">
        <f>'Copy &amp; Paste Roster Report Here'!N45</f>
        <v>0</v>
      </c>
      <c r="F48" s="111" t="str">
        <f t="shared" si="5"/>
        <v>N</v>
      </c>
      <c r="G48" s="111">
        <f>'Copy &amp; Paste Roster Report Here'!R45</f>
        <v>0</v>
      </c>
      <c r="H48" s="113">
        <f t="shared" si="6"/>
        <v>0</v>
      </c>
      <c r="I48" s="112">
        <f>IF(F48="N",$F$5-'Copy &amp; Paste Roster Report Here'!O45,+'Copy &amp; Paste Roster Report Here'!Q45-'Copy &amp; Paste Roster Report Here'!O45)</f>
        <v>0</v>
      </c>
      <c r="J48" s="114">
        <f t="shared" si="7"/>
        <v>0</v>
      </c>
      <c r="K48" s="114">
        <f t="shared" si="8"/>
        <v>0</v>
      </c>
      <c r="L48" s="115">
        <f>'Copy &amp; Paste Roster Report Here'!F45</f>
        <v>0</v>
      </c>
      <c r="M48" s="116">
        <f t="shared" si="9"/>
        <v>0</v>
      </c>
      <c r="N48" s="117">
        <f>IF('Copy &amp; Paste Roster Report Here'!$A45='Analytical Tests'!N$7,IF($F48="Y",+$H48*N$6,0),0)</f>
        <v>0</v>
      </c>
      <c r="O48" s="117">
        <f>IF('Copy &amp; Paste Roster Report Here'!$A45='Analytical Tests'!O$7,IF($F48="Y",+$H48*O$6,0),0)</f>
        <v>0</v>
      </c>
      <c r="P48" s="117">
        <f>IF('Copy &amp; Paste Roster Report Here'!$A45='Analytical Tests'!P$7,IF($F48="Y",+$H48*P$6,0),0)</f>
        <v>0</v>
      </c>
      <c r="Q48" s="117">
        <f>IF('Copy &amp; Paste Roster Report Here'!$A45='Analytical Tests'!Q$7,IF($F48="Y",+$H48*Q$6,0),0)</f>
        <v>0</v>
      </c>
      <c r="R48" s="117">
        <f>IF('Copy &amp; Paste Roster Report Here'!$A45='Analytical Tests'!R$7,IF($F48="Y",+$H48*R$6,0),0)</f>
        <v>0</v>
      </c>
      <c r="S48" s="117">
        <f>IF('Copy &amp; Paste Roster Report Here'!$A45='Analytical Tests'!S$7,IF($F48="Y",+$H48*S$6,0),0)</f>
        <v>0</v>
      </c>
      <c r="T48" s="117">
        <f>IF('Copy &amp; Paste Roster Report Here'!$A45='Analytical Tests'!T$7,IF($F48="Y",+$H48*T$6,0),0)</f>
        <v>0</v>
      </c>
      <c r="U48" s="117">
        <f>IF('Copy &amp; Paste Roster Report Here'!$A45='Analytical Tests'!U$7,IF($F48="Y",+$H48*U$6,0),0)</f>
        <v>0</v>
      </c>
      <c r="V48" s="117">
        <f>IF('Copy &amp; Paste Roster Report Here'!$A45='Analytical Tests'!V$7,IF($F48="Y",+$H48*V$6,0),0)</f>
        <v>0</v>
      </c>
      <c r="W48" s="117">
        <f>IF('Copy &amp; Paste Roster Report Here'!$A45='Analytical Tests'!W$7,IF($F48="Y",+$H48*W$6,0),0)</f>
        <v>0</v>
      </c>
      <c r="X48" s="117">
        <f>IF('Copy &amp; Paste Roster Report Here'!$A45='Analytical Tests'!X$7,IF($F48="Y",+$H48*X$6,0),0)</f>
        <v>0</v>
      </c>
      <c r="Y48" s="117" t="b">
        <f>IF('Copy &amp; Paste Roster Report Here'!$A45='Analytical Tests'!Y$7,IF($F48="N",IF($J48&gt;=$C48,Y$6,+($I48/$D48)*Y$6),0))</f>
        <v>0</v>
      </c>
      <c r="Z48" s="117" t="b">
        <f>IF('Copy &amp; Paste Roster Report Here'!$A45='Analytical Tests'!Z$7,IF($F48="N",IF($J48&gt;=$C48,Z$6,+($I48/$D48)*Z$6),0))</f>
        <v>0</v>
      </c>
      <c r="AA48" s="117" t="b">
        <f>IF('Copy &amp; Paste Roster Report Here'!$A45='Analytical Tests'!AA$7,IF($F48="N",IF($J48&gt;=$C48,AA$6,+($I48/$D48)*AA$6),0))</f>
        <v>0</v>
      </c>
      <c r="AB48" s="117" t="b">
        <f>IF('Copy &amp; Paste Roster Report Here'!$A45='Analytical Tests'!AB$7,IF($F48="N",IF($J48&gt;=$C48,AB$6,+($I48/$D48)*AB$6),0))</f>
        <v>0</v>
      </c>
      <c r="AC48" s="117" t="b">
        <f>IF('Copy &amp; Paste Roster Report Here'!$A45='Analytical Tests'!AC$7,IF($F48="N",IF($J48&gt;=$C48,AC$6,+($I48/$D48)*AC$6),0))</f>
        <v>0</v>
      </c>
      <c r="AD48" s="117" t="b">
        <f>IF('Copy &amp; Paste Roster Report Here'!$A45='Analytical Tests'!AD$7,IF($F48="N",IF($J48&gt;=$C48,AD$6,+($I48/$D48)*AD$6),0))</f>
        <v>0</v>
      </c>
      <c r="AE48" s="117" t="b">
        <f>IF('Copy &amp; Paste Roster Report Here'!$A45='Analytical Tests'!AE$7,IF($F48="N",IF($J48&gt;=$C48,AE$6,+($I48/$D48)*AE$6),0))</f>
        <v>0</v>
      </c>
      <c r="AF48" s="117" t="b">
        <f>IF('Copy &amp; Paste Roster Report Here'!$A45='Analytical Tests'!AF$7,IF($F48="N",IF($J48&gt;=$C48,AF$6,+($I48/$D48)*AF$6),0))</f>
        <v>0</v>
      </c>
      <c r="AG48" s="117" t="b">
        <f>IF('Copy &amp; Paste Roster Report Here'!$A45='Analytical Tests'!AG$7,IF($F48="N",IF($J48&gt;=$C48,AG$6,+($I48/$D48)*AG$6),0))</f>
        <v>0</v>
      </c>
      <c r="AH48" s="117" t="b">
        <f>IF('Copy &amp; Paste Roster Report Here'!$A45='Analytical Tests'!AH$7,IF($F48="N",IF($J48&gt;=$C48,AH$6,+($I48/$D48)*AH$6),0))</f>
        <v>0</v>
      </c>
      <c r="AI48" s="117" t="b">
        <f>IF('Copy &amp; Paste Roster Report Here'!$A45='Analytical Tests'!AI$7,IF($F48="N",IF($J48&gt;=$C48,AI$6,+($I48/$D48)*AI$6),0))</f>
        <v>0</v>
      </c>
      <c r="AJ48" s="79"/>
      <c r="AK48" s="118">
        <f>IF('Copy &amp; Paste Roster Report Here'!$A45=AK$7,IF('Copy &amp; Paste Roster Report Here'!$M45="FT",1,0),0)</f>
        <v>0</v>
      </c>
      <c r="AL48" s="118">
        <f>IF('Copy &amp; Paste Roster Report Here'!$A45=AL$7,IF('Copy &amp; Paste Roster Report Here'!$M45="FT",1,0),0)</f>
        <v>0</v>
      </c>
      <c r="AM48" s="118">
        <f>IF('Copy &amp; Paste Roster Report Here'!$A45=AM$7,IF('Copy &amp; Paste Roster Report Here'!$M45="FT",1,0),0)</f>
        <v>0</v>
      </c>
      <c r="AN48" s="118">
        <f>IF('Copy &amp; Paste Roster Report Here'!$A45=AN$7,IF('Copy &amp; Paste Roster Report Here'!$M45="FT",1,0),0)</f>
        <v>0</v>
      </c>
      <c r="AO48" s="118">
        <f>IF('Copy &amp; Paste Roster Report Here'!$A45=AO$7,IF('Copy &amp; Paste Roster Report Here'!$M45="FT",1,0),0)</f>
        <v>0</v>
      </c>
      <c r="AP48" s="118">
        <f>IF('Copy &amp; Paste Roster Report Here'!$A45=AP$7,IF('Copy &amp; Paste Roster Report Here'!$M45="FT",1,0),0)</f>
        <v>0</v>
      </c>
      <c r="AQ48" s="118">
        <f>IF('Copy &amp; Paste Roster Report Here'!$A45=AQ$7,IF('Copy &amp; Paste Roster Report Here'!$M45="FT",1,0),0)</f>
        <v>0</v>
      </c>
      <c r="AR48" s="118">
        <f>IF('Copy &amp; Paste Roster Report Here'!$A45=AR$7,IF('Copy &amp; Paste Roster Report Here'!$M45="FT",1,0),0)</f>
        <v>0</v>
      </c>
      <c r="AS48" s="118">
        <f>IF('Copy &amp; Paste Roster Report Here'!$A45=AS$7,IF('Copy &amp; Paste Roster Report Here'!$M45="FT",1,0),0)</f>
        <v>0</v>
      </c>
      <c r="AT48" s="118">
        <f>IF('Copy &amp; Paste Roster Report Here'!$A45=AT$7,IF('Copy &amp; Paste Roster Report Here'!$M45="FT",1,0),0)</f>
        <v>0</v>
      </c>
      <c r="AU48" s="118">
        <f>IF('Copy &amp; Paste Roster Report Here'!$A45=AU$7,IF('Copy &amp; Paste Roster Report Here'!$M45="FT",1,0),0)</f>
        <v>0</v>
      </c>
      <c r="AV48" s="73">
        <f t="shared" si="10"/>
        <v>0</v>
      </c>
      <c r="AW48" s="119">
        <f>IF('Copy &amp; Paste Roster Report Here'!$A45=AW$7,IF('Copy &amp; Paste Roster Report Here'!$M45="HT",1,0),0)</f>
        <v>0</v>
      </c>
      <c r="AX48" s="119">
        <f>IF('Copy &amp; Paste Roster Report Here'!$A45=AX$7,IF('Copy &amp; Paste Roster Report Here'!$M45="HT",1,0),0)</f>
        <v>0</v>
      </c>
      <c r="AY48" s="119">
        <f>IF('Copy &amp; Paste Roster Report Here'!$A45=AY$7,IF('Copy &amp; Paste Roster Report Here'!$M45="HT",1,0),0)</f>
        <v>0</v>
      </c>
      <c r="AZ48" s="119">
        <f>IF('Copy &amp; Paste Roster Report Here'!$A45=AZ$7,IF('Copy &amp; Paste Roster Report Here'!$M45="HT",1,0),0)</f>
        <v>0</v>
      </c>
      <c r="BA48" s="119">
        <f>IF('Copy &amp; Paste Roster Report Here'!$A45=BA$7,IF('Copy &amp; Paste Roster Report Here'!$M45="HT",1,0),0)</f>
        <v>0</v>
      </c>
      <c r="BB48" s="119">
        <f>IF('Copy &amp; Paste Roster Report Here'!$A45=BB$7,IF('Copy &amp; Paste Roster Report Here'!$M45="HT",1,0),0)</f>
        <v>0</v>
      </c>
      <c r="BC48" s="119">
        <f>IF('Copy &amp; Paste Roster Report Here'!$A45=BC$7,IF('Copy &amp; Paste Roster Report Here'!$M45="HT",1,0),0)</f>
        <v>0</v>
      </c>
      <c r="BD48" s="119">
        <f>IF('Copy &amp; Paste Roster Report Here'!$A45=BD$7,IF('Copy &amp; Paste Roster Report Here'!$M45="HT",1,0),0)</f>
        <v>0</v>
      </c>
      <c r="BE48" s="119">
        <f>IF('Copy &amp; Paste Roster Report Here'!$A45=BE$7,IF('Copy &amp; Paste Roster Report Here'!$M45="HT",1,0),0)</f>
        <v>0</v>
      </c>
      <c r="BF48" s="119">
        <f>IF('Copy &amp; Paste Roster Report Here'!$A45=BF$7,IF('Copy &amp; Paste Roster Report Here'!$M45="HT",1,0),0)</f>
        <v>0</v>
      </c>
      <c r="BG48" s="119">
        <f>IF('Copy &amp; Paste Roster Report Here'!$A45=BG$7,IF('Copy &amp; Paste Roster Report Here'!$M45="HT",1,0),0)</f>
        <v>0</v>
      </c>
      <c r="BH48" s="73">
        <f t="shared" si="11"/>
        <v>0</v>
      </c>
      <c r="BI48" s="120">
        <f>IF('Copy &amp; Paste Roster Report Here'!$A45=BI$7,IF('Copy &amp; Paste Roster Report Here'!$M45="MT",1,0),0)</f>
        <v>0</v>
      </c>
      <c r="BJ48" s="120">
        <f>IF('Copy &amp; Paste Roster Report Here'!$A45=BJ$7,IF('Copy &amp; Paste Roster Report Here'!$M45="MT",1,0),0)</f>
        <v>0</v>
      </c>
      <c r="BK48" s="120">
        <f>IF('Copy &amp; Paste Roster Report Here'!$A45=BK$7,IF('Copy &amp; Paste Roster Report Here'!$M45="MT",1,0),0)</f>
        <v>0</v>
      </c>
      <c r="BL48" s="120">
        <f>IF('Copy &amp; Paste Roster Report Here'!$A45=BL$7,IF('Copy &amp; Paste Roster Report Here'!$M45="MT",1,0),0)</f>
        <v>0</v>
      </c>
      <c r="BM48" s="120">
        <f>IF('Copy &amp; Paste Roster Report Here'!$A45=BM$7,IF('Copy &amp; Paste Roster Report Here'!$M45="MT",1,0),0)</f>
        <v>0</v>
      </c>
      <c r="BN48" s="120">
        <f>IF('Copy &amp; Paste Roster Report Here'!$A45=BN$7,IF('Copy &amp; Paste Roster Report Here'!$M45="MT",1,0),0)</f>
        <v>0</v>
      </c>
      <c r="BO48" s="120">
        <f>IF('Copy &amp; Paste Roster Report Here'!$A45=BO$7,IF('Copy &amp; Paste Roster Report Here'!$M45="MT",1,0),0)</f>
        <v>0</v>
      </c>
      <c r="BP48" s="120">
        <f>IF('Copy &amp; Paste Roster Report Here'!$A45=BP$7,IF('Copy &amp; Paste Roster Report Here'!$M45="MT",1,0),0)</f>
        <v>0</v>
      </c>
      <c r="BQ48" s="120">
        <f>IF('Copy &amp; Paste Roster Report Here'!$A45=BQ$7,IF('Copy &amp; Paste Roster Report Here'!$M45="MT",1,0),0)</f>
        <v>0</v>
      </c>
      <c r="BR48" s="120">
        <f>IF('Copy &amp; Paste Roster Report Here'!$A45=BR$7,IF('Copy &amp; Paste Roster Report Here'!$M45="MT",1,0),0)</f>
        <v>0</v>
      </c>
      <c r="BS48" s="120">
        <f>IF('Copy &amp; Paste Roster Report Here'!$A45=BS$7,IF('Copy &amp; Paste Roster Report Here'!$M45="MT",1,0),0)</f>
        <v>0</v>
      </c>
      <c r="BT48" s="73">
        <f t="shared" si="12"/>
        <v>0</v>
      </c>
      <c r="BU48" s="121">
        <f>IF('Copy &amp; Paste Roster Report Here'!$A45=BU$7,IF('Copy &amp; Paste Roster Report Here'!$M45="fy",1,0),0)</f>
        <v>0</v>
      </c>
      <c r="BV48" s="121">
        <f>IF('Copy &amp; Paste Roster Report Here'!$A45=BV$7,IF('Copy &amp; Paste Roster Report Here'!$M45="fy",1,0),0)</f>
        <v>0</v>
      </c>
      <c r="BW48" s="121">
        <f>IF('Copy &amp; Paste Roster Report Here'!$A45=BW$7,IF('Copy &amp; Paste Roster Report Here'!$M45="fy",1,0),0)</f>
        <v>0</v>
      </c>
      <c r="BX48" s="121">
        <f>IF('Copy &amp; Paste Roster Report Here'!$A45=BX$7,IF('Copy &amp; Paste Roster Report Here'!$M45="fy",1,0),0)</f>
        <v>0</v>
      </c>
      <c r="BY48" s="121">
        <f>IF('Copy &amp; Paste Roster Report Here'!$A45=BY$7,IF('Copy &amp; Paste Roster Report Here'!$M45="fy",1,0),0)</f>
        <v>0</v>
      </c>
      <c r="BZ48" s="121">
        <f>IF('Copy &amp; Paste Roster Report Here'!$A45=BZ$7,IF('Copy &amp; Paste Roster Report Here'!$M45="fy",1,0),0)</f>
        <v>0</v>
      </c>
      <c r="CA48" s="121">
        <f>IF('Copy &amp; Paste Roster Report Here'!$A45=CA$7,IF('Copy &amp; Paste Roster Report Here'!$M45="fy",1,0),0)</f>
        <v>0</v>
      </c>
      <c r="CB48" s="121">
        <f>IF('Copy &amp; Paste Roster Report Here'!$A45=CB$7,IF('Copy &amp; Paste Roster Report Here'!$M45="fy",1,0),0)</f>
        <v>0</v>
      </c>
      <c r="CC48" s="121">
        <f>IF('Copy &amp; Paste Roster Report Here'!$A45=CC$7,IF('Copy &amp; Paste Roster Report Here'!$M45="fy",1,0),0)</f>
        <v>0</v>
      </c>
      <c r="CD48" s="121">
        <f>IF('Copy &amp; Paste Roster Report Here'!$A45=CD$7,IF('Copy &amp; Paste Roster Report Here'!$M45="fy",1,0),0)</f>
        <v>0</v>
      </c>
      <c r="CE48" s="121">
        <f>IF('Copy &amp; Paste Roster Report Here'!$A45=CE$7,IF('Copy &amp; Paste Roster Report Here'!$M45="fy",1,0),0)</f>
        <v>0</v>
      </c>
      <c r="CF48" s="73">
        <f t="shared" si="13"/>
        <v>0</v>
      </c>
      <c r="CG48" s="122">
        <f>IF('Copy &amp; Paste Roster Report Here'!$A45=CG$7,IF('Copy &amp; Paste Roster Report Here'!$M45="RH",1,0),0)</f>
        <v>0</v>
      </c>
      <c r="CH48" s="122">
        <f>IF('Copy &amp; Paste Roster Report Here'!$A45=CH$7,IF('Copy &amp; Paste Roster Report Here'!$M45="RH",1,0),0)</f>
        <v>0</v>
      </c>
      <c r="CI48" s="122">
        <f>IF('Copy &amp; Paste Roster Report Here'!$A45=CI$7,IF('Copy &amp; Paste Roster Report Here'!$M45="RH",1,0),0)</f>
        <v>0</v>
      </c>
      <c r="CJ48" s="122">
        <f>IF('Copy &amp; Paste Roster Report Here'!$A45=CJ$7,IF('Copy &amp; Paste Roster Report Here'!$M45="RH",1,0),0)</f>
        <v>0</v>
      </c>
      <c r="CK48" s="122">
        <f>IF('Copy &amp; Paste Roster Report Here'!$A45=CK$7,IF('Copy &amp; Paste Roster Report Here'!$M45="RH",1,0),0)</f>
        <v>0</v>
      </c>
      <c r="CL48" s="122">
        <f>IF('Copy &amp; Paste Roster Report Here'!$A45=CL$7,IF('Copy &amp; Paste Roster Report Here'!$M45="RH",1,0),0)</f>
        <v>0</v>
      </c>
      <c r="CM48" s="122">
        <f>IF('Copy &amp; Paste Roster Report Here'!$A45=CM$7,IF('Copy &amp; Paste Roster Report Here'!$M45="RH",1,0),0)</f>
        <v>0</v>
      </c>
      <c r="CN48" s="122">
        <f>IF('Copy &amp; Paste Roster Report Here'!$A45=CN$7,IF('Copy &amp; Paste Roster Report Here'!$M45="RH",1,0),0)</f>
        <v>0</v>
      </c>
      <c r="CO48" s="122">
        <f>IF('Copy &amp; Paste Roster Report Here'!$A45=CO$7,IF('Copy &amp; Paste Roster Report Here'!$M45="RH",1,0),0)</f>
        <v>0</v>
      </c>
      <c r="CP48" s="122">
        <f>IF('Copy &amp; Paste Roster Report Here'!$A45=CP$7,IF('Copy &amp; Paste Roster Report Here'!$M45="RH",1,0),0)</f>
        <v>0</v>
      </c>
      <c r="CQ48" s="122">
        <f>IF('Copy &amp; Paste Roster Report Here'!$A45=CQ$7,IF('Copy &amp; Paste Roster Report Here'!$M45="RH",1,0),0)</f>
        <v>0</v>
      </c>
      <c r="CR48" s="73">
        <f t="shared" si="14"/>
        <v>0</v>
      </c>
      <c r="CS48" s="123">
        <f>IF('Copy &amp; Paste Roster Report Here'!$A45=CS$7,IF('Copy &amp; Paste Roster Report Here'!$M45="QT",1,0),0)</f>
        <v>0</v>
      </c>
      <c r="CT48" s="123">
        <f>IF('Copy &amp; Paste Roster Report Here'!$A45=CT$7,IF('Copy &amp; Paste Roster Report Here'!$M45="QT",1,0),0)</f>
        <v>0</v>
      </c>
      <c r="CU48" s="123">
        <f>IF('Copy &amp; Paste Roster Report Here'!$A45=CU$7,IF('Copy &amp; Paste Roster Report Here'!$M45="QT",1,0),0)</f>
        <v>0</v>
      </c>
      <c r="CV48" s="123">
        <f>IF('Copy &amp; Paste Roster Report Here'!$A45=CV$7,IF('Copy &amp; Paste Roster Report Here'!$M45="QT",1,0),0)</f>
        <v>0</v>
      </c>
      <c r="CW48" s="123">
        <f>IF('Copy &amp; Paste Roster Report Here'!$A45=CW$7,IF('Copy &amp; Paste Roster Report Here'!$M45="QT",1,0),0)</f>
        <v>0</v>
      </c>
      <c r="CX48" s="123">
        <f>IF('Copy &amp; Paste Roster Report Here'!$A45=CX$7,IF('Copy &amp; Paste Roster Report Here'!$M45="QT",1,0),0)</f>
        <v>0</v>
      </c>
      <c r="CY48" s="123">
        <f>IF('Copy &amp; Paste Roster Report Here'!$A45=CY$7,IF('Copy &amp; Paste Roster Report Here'!$M45="QT",1,0),0)</f>
        <v>0</v>
      </c>
      <c r="CZ48" s="123">
        <f>IF('Copy &amp; Paste Roster Report Here'!$A45=CZ$7,IF('Copy &amp; Paste Roster Report Here'!$M45="QT",1,0),0)</f>
        <v>0</v>
      </c>
      <c r="DA48" s="123">
        <f>IF('Copy &amp; Paste Roster Report Here'!$A45=DA$7,IF('Copy &amp; Paste Roster Report Here'!$M45="QT",1,0),0)</f>
        <v>0</v>
      </c>
      <c r="DB48" s="123">
        <f>IF('Copy &amp; Paste Roster Report Here'!$A45=DB$7,IF('Copy &amp; Paste Roster Report Here'!$M45="QT",1,0),0)</f>
        <v>0</v>
      </c>
      <c r="DC48" s="123">
        <f>IF('Copy &amp; Paste Roster Report Here'!$A45=DC$7,IF('Copy &amp; Paste Roster Report Here'!$M45="QT",1,0),0)</f>
        <v>0</v>
      </c>
      <c r="DD48" s="73">
        <f t="shared" si="15"/>
        <v>0</v>
      </c>
      <c r="DE48" s="124">
        <f>IF('Copy &amp; Paste Roster Report Here'!$A45=DE$7,IF('Copy &amp; Paste Roster Report Here'!$M45="xxxxxxxxxxx",1,0),0)</f>
        <v>0</v>
      </c>
      <c r="DF48" s="124">
        <f>IF('Copy &amp; Paste Roster Report Here'!$A45=DF$7,IF('Copy &amp; Paste Roster Report Here'!$M45="xxxxxxxxxxx",1,0),0)</f>
        <v>0</v>
      </c>
      <c r="DG48" s="124">
        <f>IF('Copy &amp; Paste Roster Report Here'!$A45=DG$7,IF('Copy &amp; Paste Roster Report Here'!$M45="xxxxxxxxxxx",1,0),0)</f>
        <v>0</v>
      </c>
      <c r="DH48" s="124">
        <f>IF('Copy &amp; Paste Roster Report Here'!$A45=DH$7,IF('Copy &amp; Paste Roster Report Here'!$M45="xxxxxxxxxxx",1,0),0)</f>
        <v>0</v>
      </c>
      <c r="DI48" s="124">
        <f>IF('Copy &amp; Paste Roster Report Here'!$A45=DI$7,IF('Copy &amp; Paste Roster Report Here'!$M45="xxxxxxxxxxx",1,0),0)</f>
        <v>0</v>
      </c>
      <c r="DJ48" s="124">
        <f>IF('Copy &amp; Paste Roster Report Here'!$A45=DJ$7,IF('Copy &amp; Paste Roster Report Here'!$M45="xxxxxxxxxxx",1,0),0)</f>
        <v>0</v>
      </c>
      <c r="DK48" s="124">
        <f>IF('Copy &amp; Paste Roster Report Here'!$A45=DK$7,IF('Copy &amp; Paste Roster Report Here'!$M45="xxxxxxxxxxx",1,0),0)</f>
        <v>0</v>
      </c>
      <c r="DL48" s="124">
        <f>IF('Copy &amp; Paste Roster Report Here'!$A45=DL$7,IF('Copy &amp; Paste Roster Report Here'!$M45="xxxxxxxxxxx",1,0),0)</f>
        <v>0</v>
      </c>
      <c r="DM48" s="124">
        <f>IF('Copy &amp; Paste Roster Report Here'!$A45=DM$7,IF('Copy &amp; Paste Roster Report Here'!$M45="xxxxxxxxxxx",1,0),0)</f>
        <v>0</v>
      </c>
      <c r="DN48" s="124">
        <f>IF('Copy &amp; Paste Roster Report Here'!$A45=DN$7,IF('Copy &amp; Paste Roster Report Here'!$M45="xxxxxxxxxxx",1,0),0)</f>
        <v>0</v>
      </c>
      <c r="DO48" s="124">
        <f>IF('Copy &amp; Paste Roster Report Here'!$A45=DO$7,IF('Copy &amp; Paste Roster Report Here'!$M45="xxxxxxxxxxx",1,0),0)</f>
        <v>0</v>
      </c>
      <c r="DP48" s="125">
        <f t="shared" si="16"/>
        <v>0</v>
      </c>
      <c r="DQ48" s="126">
        <f t="shared" si="17"/>
        <v>0</v>
      </c>
    </row>
    <row r="49" spans="1:121" x14ac:dyDescent="0.25">
      <c r="A49" s="111">
        <f t="shared" si="3"/>
        <v>0</v>
      </c>
      <c r="B49" s="111">
        <f t="shared" si="4"/>
        <v>0</v>
      </c>
      <c r="C49" s="112">
        <f>+('Copy &amp; Paste Roster Report Here'!$P46-'Copy &amp; Paste Roster Report Here'!$O46)/30</f>
        <v>0</v>
      </c>
      <c r="D49" s="112">
        <f>+('Copy &amp; Paste Roster Report Here'!$P46-'Copy &amp; Paste Roster Report Here'!$O46)</f>
        <v>0</v>
      </c>
      <c r="E49" s="111">
        <f>'Copy &amp; Paste Roster Report Here'!N46</f>
        <v>0</v>
      </c>
      <c r="F49" s="111" t="str">
        <f t="shared" si="5"/>
        <v>N</v>
      </c>
      <c r="G49" s="111">
        <f>'Copy &amp; Paste Roster Report Here'!R46</f>
        <v>0</v>
      </c>
      <c r="H49" s="113">
        <f t="shared" si="6"/>
        <v>0</v>
      </c>
      <c r="I49" s="112">
        <f>IF(F49="N",$F$5-'Copy &amp; Paste Roster Report Here'!O46,+'Copy &amp; Paste Roster Report Here'!Q46-'Copy &amp; Paste Roster Report Here'!O46)</f>
        <v>0</v>
      </c>
      <c r="J49" s="114">
        <f t="shared" si="7"/>
        <v>0</v>
      </c>
      <c r="K49" s="114">
        <f t="shared" si="8"/>
        <v>0</v>
      </c>
      <c r="L49" s="115">
        <f>'Copy &amp; Paste Roster Report Here'!F46</f>
        <v>0</v>
      </c>
      <c r="M49" s="116">
        <f t="shared" si="9"/>
        <v>0</v>
      </c>
      <c r="N49" s="117">
        <f>IF('Copy &amp; Paste Roster Report Here'!$A46='Analytical Tests'!N$7,IF($F49="Y",+$H49*N$6,0),0)</f>
        <v>0</v>
      </c>
      <c r="O49" s="117">
        <f>IF('Copy &amp; Paste Roster Report Here'!$A46='Analytical Tests'!O$7,IF($F49="Y",+$H49*O$6,0),0)</f>
        <v>0</v>
      </c>
      <c r="P49" s="117">
        <f>IF('Copy &amp; Paste Roster Report Here'!$A46='Analytical Tests'!P$7,IF($F49="Y",+$H49*P$6,0),0)</f>
        <v>0</v>
      </c>
      <c r="Q49" s="117">
        <f>IF('Copy &amp; Paste Roster Report Here'!$A46='Analytical Tests'!Q$7,IF($F49="Y",+$H49*Q$6,0),0)</f>
        <v>0</v>
      </c>
      <c r="R49" s="117">
        <f>IF('Copy &amp; Paste Roster Report Here'!$A46='Analytical Tests'!R$7,IF($F49="Y",+$H49*R$6,0),0)</f>
        <v>0</v>
      </c>
      <c r="S49" s="117">
        <f>IF('Copy &amp; Paste Roster Report Here'!$A46='Analytical Tests'!S$7,IF($F49="Y",+$H49*S$6,0),0)</f>
        <v>0</v>
      </c>
      <c r="T49" s="117">
        <f>IF('Copy &amp; Paste Roster Report Here'!$A46='Analytical Tests'!T$7,IF($F49="Y",+$H49*T$6,0),0)</f>
        <v>0</v>
      </c>
      <c r="U49" s="117">
        <f>IF('Copy &amp; Paste Roster Report Here'!$A46='Analytical Tests'!U$7,IF($F49="Y",+$H49*U$6,0),0)</f>
        <v>0</v>
      </c>
      <c r="V49" s="117">
        <f>IF('Copy &amp; Paste Roster Report Here'!$A46='Analytical Tests'!V$7,IF($F49="Y",+$H49*V$6,0),0)</f>
        <v>0</v>
      </c>
      <c r="W49" s="117">
        <f>IF('Copy &amp; Paste Roster Report Here'!$A46='Analytical Tests'!W$7,IF($F49="Y",+$H49*W$6,0),0)</f>
        <v>0</v>
      </c>
      <c r="X49" s="117">
        <f>IF('Copy &amp; Paste Roster Report Here'!$A46='Analytical Tests'!X$7,IF($F49="Y",+$H49*X$6,0),0)</f>
        <v>0</v>
      </c>
      <c r="Y49" s="117" t="b">
        <f>IF('Copy &amp; Paste Roster Report Here'!$A46='Analytical Tests'!Y$7,IF($F49="N",IF($J49&gt;=$C49,Y$6,+($I49/$D49)*Y$6),0))</f>
        <v>0</v>
      </c>
      <c r="Z49" s="117" t="b">
        <f>IF('Copy &amp; Paste Roster Report Here'!$A46='Analytical Tests'!Z$7,IF($F49="N",IF($J49&gt;=$C49,Z$6,+($I49/$D49)*Z$6),0))</f>
        <v>0</v>
      </c>
      <c r="AA49" s="117" t="b">
        <f>IF('Copy &amp; Paste Roster Report Here'!$A46='Analytical Tests'!AA$7,IF($F49="N",IF($J49&gt;=$C49,AA$6,+($I49/$D49)*AA$6),0))</f>
        <v>0</v>
      </c>
      <c r="AB49" s="117" t="b">
        <f>IF('Copy &amp; Paste Roster Report Here'!$A46='Analytical Tests'!AB$7,IF($F49="N",IF($J49&gt;=$C49,AB$6,+($I49/$D49)*AB$6),0))</f>
        <v>0</v>
      </c>
      <c r="AC49" s="117" t="b">
        <f>IF('Copy &amp; Paste Roster Report Here'!$A46='Analytical Tests'!AC$7,IF($F49="N",IF($J49&gt;=$C49,AC$6,+($I49/$D49)*AC$6),0))</f>
        <v>0</v>
      </c>
      <c r="AD49" s="117" t="b">
        <f>IF('Copy &amp; Paste Roster Report Here'!$A46='Analytical Tests'!AD$7,IF($F49="N",IF($J49&gt;=$C49,AD$6,+($I49/$D49)*AD$6),0))</f>
        <v>0</v>
      </c>
      <c r="AE49" s="117" t="b">
        <f>IF('Copy &amp; Paste Roster Report Here'!$A46='Analytical Tests'!AE$7,IF($F49="N",IF($J49&gt;=$C49,AE$6,+($I49/$D49)*AE$6),0))</f>
        <v>0</v>
      </c>
      <c r="AF49" s="117" t="b">
        <f>IF('Copy &amp; Paste Roster Report Here'!$A46='Analytical Tests'!AF$7,IF($F49="N",IF($J49&gt;=$C49,AF$6,+($I49/$D49)*AF$6),0))</f>
        <v>0</v>
      </c>
      <c r="AG49" s="117" t="b">
        <f>IF('Copy &amp; Paste Roster Report Here'!$A46='Analytical Tests'!AG$7,IF($F49="N",IF($J49&gt;=$C49,AG$6,+($I49/$D49)*AG$6),0))</f>
        <v>0</v>
      </c>
      <c r="AH49" s="117" t="b">
        <f>IF('Copy &amp; Paste Roster Report Here'!$A46='Analytical Tests'!AH$7,IF($F49="N",IF($J49&gt;=$C49,AH$6,+($I49/$D49)*AH$6),0))</f>
        <v>0</v>
      </c>
      <c r="AI49" s="117" t="b">
        <f>IF('Copy &amp; Paste Roster Report Here'!$A46='Analytical Tests'!AI$7,IF($F49="N",IF($J49&gt;=$C49,AI$6,+($I49/$D49)*AI$6),0))</f>
        <v>0</v>
      </c>
      <c r="AJ49" s="79"/>
      <c r="AK49" s="118">
        <f>IF('Copy &amp; Paste Roster Report Here'!$A46=AK$7,IF('Copy &amp; Paste Roster Report Here'!$M46="FT",1,0),0)</f>
        <v>0</v>
      </c>
      <c r="AL49" s="118">
        <f>IF('Copy &amp; Paste Roster Report Here'!$A46=AL$7,IF('Copy &amp; Paste Roster Report Here'!$M46="FT",1,0),0)</f>
        <v>0</v>
      </c>
      <c r="AM49" s="118">
        <f>IF('Copy &amp; Paste Roster Report Here'!$A46=AM$7,IF('Copy &amp; Paste Roster Report Here'!$M46="FT",1,0),0)</f>
        <v>0</v>
      </c>
      <c r="AN49" s="118">
        <f>IF('Copy &amp; Paste Roster Report Here'!$A46=AN$7,IF('Copy &amp; Paste Roster Report Here'!$M46="FT",1,0),0)</f>
        <v>0</v>
      </c>
      <c r="AO49" s="118">
        <f>IF('Copy &amp; Paste Roster Report Here'!$A46=AO$7,IF('Copy &amp; Paste Roster Report Here'!$M46="FT",1,0),0)</f>
        <v>0</v>
      </c>
      <c r="AP49" s="118">
        <f>IF('Copy &amp; Paste Roster Report Here'!$A46=AP$7,IF('Copy &amp; Paste Roster Report Here'!$M46="FT",1,0),0)</f>
        <v>0</v>
      </c>
      <c r="AQ49" s="118">
        <f>IF('Copy &amp; Paste Roster Report Here'!$A46=AQ$7,IF('Copy &amp; Paste Roster Report Here'!$M46="FT",1,0),0)</f>
        <v>0</v>
      </c>
      <c r="AR49" s="118">
        <f>IF('Copy &amp; Paste Roster Report Here'!$A46=AR$7,IF('Copy &amp; Paste Roster Report Here'!$M46="FT",1,0),0)</f>
        <v>0</v>
      </c>
      <c r="AS49" s="118">
        <f>IF('Copy &amp; Paste Roster Report Here'!$A46=AS$7,IF('Copy &amp; Paste Roster Report Here'!$M46="FT",1,0),0)</f>
        <v>0</v>
      </c>
      <c r="AT49" s="118">
        <f>IF('Copy &amp; Paste Roster Report Here'!$A46=AT$7,IF('Copy &amp; Paste Roster Report Here'!$M46="FT",1,0),0)</f>
        <v>0</v>
      </c>
      <c r="AU49" s="118">
        <f>IF('Copy &amp; Paste Roster Report Here'!$A46=AU$7,IF('Copy &amp; Paste Roster Report Here'!$M46="FT",1,0),0)</f>
        <v>0</v>
      </c>
      <c r="AV49" s="73">
        <f t="shared" si="10"/>
        <v>0</v>
      </c>
      <c r="AW49" s="119">
        <f>IF('Copy &amp; Paste Roster Report Here'!$A46=AW$7,IF('Copy &amp; Paste Roster Report Here'!$M46="HT",1,0),0)</f>
        <v>0</v>
      </c>
      <c r="AX49" s="119">
        <f>IF('Copy &amp; Paste Roster Report Here'!$A46=AX$7,IF('Copy &amp; Paste Roster Report Here'!$M46="HT",1,0),0)</f>
        <v>0</v>
      </c>
      <c r="AY49" s="119">
        <f>IF('Copy &amp; Paste Roster Report Here'!$A46=AY$7,IF('Copy &amp; Paste Roster Report Here'!$M46="HT",1,0),0)</f>
        <v>0</v>
      </c>
      <c r="AZ49" s="119">
        <f>IF('Copy &amp; Paste Roster Report Here'!$A46=AZ$7,IF('Copy &amp; Paste Roster Report Here'!$M46="HT",1,0),0)</f>
        <v>0</v>
      </c>
      <c r="BA49" s="119">
        <f>IF('Copy &amp; Paste Roster Report Here'!$A46=BA$7,IF('Copy &amp; Paste Roster Report Here'!$M46="HT",1,0),0)</f>
        <v>0</v>
      </c>
      <c r="BB49" s="119">
        <f>IF('Copy &amp; Paste Roster Report Here'!$A46=BB$7,IF('Copy &amp; Paste Roster Report Here'!$M46="HT",1,0),0)</f>
        <v>0</v>
      </c>
      <c r="BC49" s="119">
        <f>IF('Copy &amp; Paste Roster Report Here'!$A46=BC$7,IF('Copy &amp; Paste Roster Report Here'!$M46="HT",1,0),0)</f>
        <v>0</v>
      </c>
      <c r="BD49" s="119">
        <f>IF('Copy &amp; Paste Roster Report Here'!$A46=BD$7,IF('Copy &amp; Paste Roster Report Here'!$M46="HT",1,0),0)</f>
        <v>0</v>
      </c>
      <c r="BE49" s="119">
        <f>IF('Copy &amp; Paste Roster Report Here'!$A46=BE$7,IF('Copy &amp; Paste Roster Report Here'!$M46="HT",1,0),0)</f>
        <v>0</v>
      </c>
      <c r="BF49" s="119">
        <f>IF('Copy &amp; Paste Roster Report Here'!$A46=BF$7,IF('Copy &amp; Paste Roster Report Here'!$M46="HT",1,0),0)</f>
        <v>0</v>
      </c>
      <c r="BG49" s="119">
        <f>IF('Copy &amp; Paste Roster Report Here'!$A46=BG$7,IF('Copy &amp; Paste Roster Report Here'!$M46="HT",1,0),0)</f>
        <v>0</v>
      </c>
      <c r="BH49" s="73">
        <f t="shared" si="11"/>
        <v>0</v>
      </c>
      <c r="BI49" s="120">
        <f>IF('Copy &amp; Paste Roster Report Here'!$A46=BI$7,IF('Copy &amp; Paste Roster Report Here'!$M46="MT",1,0),0)</f>
        <v>0</v>
      </c>
      <c r="BJ49" s="120">
        <f>IF('Copy &amp; Paste Roster Report Here'!$A46=BJ$7,IF('Copy &amp; Paste Roster Report Here'!$M46="MT",1,0),0)</f>
        <v>0</v>
      </c>
      <c r="BK49" s="120">
        <f>IF('Copy &amp; Paste Roster Report Here'!$A46=BK$7,IF('Copy &amp; Paste Roster Report Here'!$M46="MT",1,0),0)</f>
        <v>0</v>
      </c>
      <c r="BL49" s="120">
        <f>IF('Copy &amp; Paste Roster Report Here'!$A46=BL$7,IF('Copy &amp; Paste Roster Report Here'!$M46="MT",1,0),0)</f>
        <v>0</v>
      </c>
      <c r="BM49" s="120">
        <f>IF('Copy &amp; Paste Roster Report Here'!$A46=BM$7,IF('Copy &amp; Paste Roster Report Here'!$M46="MT",1,0),0)</f>
        <v>0</v>
      </c>
      <c r="BN49" s="120">
        <f>IF('Copy &amp; Paste Roster Report Here'!$A46=BN$7,IF('Copy &amp; Paste Roster Report Here'!$M46="MT",1,0),0)</f>
        <v>0</v>
      </c>
      <c r="BO49" s="120">
        <f>IF('Copy &amp; Paste Roster Report Here'!$A46=BO$7,IF('Copy &amp; Paste Roster Report Here'!$M46="MT",1,0),0)</f>
        <v>0</v>
      </c>
      <c r="BP49" s="120">
        <f>IF('Copy &amp; Paste Roster Report Here'!$A46=BP$7,IF('Copy &amp; Paste Roster Report Here'!$M46="MT",1,0),0)</f>
        <v>0</v>
      </c>
      <c r="BQ49" s="120">
        <f>IF('Copy &amp; Paste Roster Report Here'!$A46=BQ$7,IF('Copy &amp; Paste Roster Report Here'!$M46="MT",1,0),0)</f>
        <v>0</v>
      </c>
      <c r="BR49" s="120">
        <f>IF('Copy &amp; Paste Roster Report Here'!$A46=BR$7,IF('Copy &amp; Paste Roster Report Here'!$M46="MT",1,0),0)</f>
        <v>0</v>
      </c>
      <c r="BS49" s="120">
        <f>IF('Copy &amp; Paste Roster Report Here'!$A46=BS$7,IF('Copy &amp; Paste Roster Report Here'!$M46="MT",1,0),0)</f>
        <v>0</v>
      </c>
      <c r="BT49" s="73">
        <f t="shared" si="12"/>
        <v>0</v>
      </c>
      <c r="BU49" s="121">
        <f>IF('Copy &amp; Paste Roster Report Here'!$A46=BU$7,IF('Copy &amp; Paste Roster Report Here'!$M46="fy",1,0),0)</f>
        <v>0</v>
      </c>
      <c r="BV49" s="121">
        <f>IF('Copy &amp; Paste Roster Report Here'!$A46=BV$7,IF('Copy &amp; Paste Roster Report Here'!$M46="fy",1,0),0)</f>
        <v>0</v>
      </c>
      <c r="BW49" s="121">
        <f>IF('Copy &amp; Paste Roster Report Here'!$A46=BW$7,IF('Copy &amp; Paste Roster Report Here'!$M46="fy",1,0),0)</f>
        <v>0</v>
      </c>
      <c r="BX49" s="121">
        <f>IF('Copy &amp; Paste Roster Report Here'!$A46=BX$7,IF('Copy &amp; Paste Roster Report Here'!$M46="fy",1,0),0)</f>
        <v>0</v>
      </c>
      <c r="BY49" s="121">
        <f>IF('Copy &amp; Paste Roster Report Here'!$A46=BY$7,IF('Copy &amp; Paste Roster Report Here'!$M46="fy",1,0),0)</f>
        <v>0</v>
      </c>
      <c r="BZ49" s="121">
        <f>IF('Copy &amp; Paste Roster Report Here'!$A46=BZ$7,IF('Copy &amp; Paste Roster Report Here'!$M46="fy",1,0),0)</f>
        <v>0</v>
      </c>
      <c r="CA49" s="121">
        <f>IF('Copy &amp; Paste Roster Report Here'!$A46=CA$7,IF('Copy &amp; Paste Roster Report Here'!$M46="fy",1,0),0)</f>
        <v>0</v>
      </c>
      <c r="CB49" s="121">
        <f>IF('Copy &amp; Paste Roster Report Here'!$A46=CB$7,IF('Copy &amp; Paste Roster Report Here'!$M46="fy",1,0),0)</f>
        <v>0</v>
      </c>
      <c r="CC49" s="121">
        <f>IF('Copy &amp; Paste Roster Report Here'!$A46=CC$7,IF('Copy &amp; Paste Roster Report Here'!$M46="fy",1,0),0)</f>
        <v>0</v>
      </c>
      <c r="CD49" s="121">
        <f>IF('Copy &amp; Paste Roster Report Here'!$A46=CD$7,IF('Copy &amp; Paste Roster Report Here'!$M46="fy",1,0),0)</f>
        <v>0</v>
      </c>
      <c r="CE49" s="121">
        <f>IF('Copy &amp; Paste Roster Report Here'!$A46=CE$7,IF('Copy &amp; Paste Roster Report Here'!$M46="fy",1,0),0)</f>
        <v>0</v>
      </c>
      <c r="CF49" s="73">
        <f t="shared" si="13"/>
        <v>0</v>
      </c>
      <c r="CG49" s="122">
        <f>IF('Copy &amp; Paste Roster Report Here'!$A46=CG$7,IF('Copy &amp; Paste Roster Report Here'!$M46="RH",1,0),0)</f>
        <v>0</v>
      </c>
      <c r="CH49" s="122">
        <f>IF('Copy &amp; Paste Roster Report Here'!$A46=CH$7,IF('Copy &amp; Paste Roster Report Here'!$M46="RH",1,0),0)</f>
        <v>0</v>
      </c>
      <c r="CI49" s="122">
        <f>IF('Copy &amp; Paste Roster Report Here'!$A46=CI$7,IF('Copy &amp; Paste Roster Report Here'!$M46="RH",1,0),0)</f>
        <v>0</v>
      </c>
      <c r="CJ49" s="122">
        <f>IF('Copy &amp; Paste Roster Report Here'!$A46=CJ$7,IF('Copy &amp; Paste Roster Report Here'!$M46="RH",1,0),0)</f>
        <v>0</v>
      </c>
      <c r="CK49" s="122">
        <f>IF('Copy &amp; Paste Roster Report Here'!$A46=CK$7,IF('Copy &amp; Paste Roster Report Here'!$M46="RH",1,0),0)</f>
        <v>0</v>
      </c>
      <c r="CL49" s="122">
        <f>IF('Copy &amp; Paste Roster Report Here'!$A46=CL$7,IF('Copy &amp; Paste Roster Report Here'!$M46="RH",1,0),0)</f>
        <v>0</v>
      </c>
      <c r="CM49" s="122">
        <f>IF('Copy &amp; Paste Roster Report Here'!$A46=CM$7,IF('Copy &amp; Paste Roster Report Here'!$M46="RH",1,0),0)</f>
        <v>0</v>
      </c>
      <c r="CN49" s="122">
        <f>IF('Copy &amp; Paste Roster Report Here'!$A46=CN$7,IF('Copy &amp; Paste Roster Report Here'!$M46="RH",1,0),0)</f>
        <v>0</v>
      </c>
      <c r="CO49" s="122">
        <f>IF('Copy &amp; Paste Roster Report Here'!$A46=CO$7,IF('Copy &amp; Paste Roster Report Here'!$M46="RH",1,0),0)</f>
        <v>0</v>
      </c>
      <c r="CP49" s="122">
        <f>IF('Copy &amp; Paste Roster Report Here'!$A46=CP$7,IF('Copy &amp; Paste Roster Report Here'!$M46="RH",1,0),0)</f>
        <v>0</v>
      </c>
      <c r="CQ49" s="122">
        <f>IF('Copy &amp; Paste Roster Report Here'!$A46=CQ$7,IF('Copy &amp; Paste Roster Report Here'!$M46="RH",1,0),0)</f>
        <v>0</v>
      </c>
      <c r="CR49" s="73">
        <f t="shared" si="14"/>
        <v>0</v>
      </c>
      <c r="CS49" s="123">
        <f>IF('Copy &amp; Paste Roster Report Here'!$A46=CS$7,IF('Copy &amp; Paste Roster Report Here'!$M46="QT",1,0),0)</f>
        <v>0</v>
      </c>
      <c r="CT49" s="123">
        <f>IF('Copy &amp; Paste Roster Report Here'!$A46=CT$7,IF('Copy &amp; Paste Roster Report Here'!$M46="QT",1,0),0)</f>
        <v>0</v>
      </c>
      <c r="CU49" s="123">
        <f>IF('Copy &amp; Paste Roster Report Here'!$A46=CU$7,IF('Copy &amp; Paste Roster Report Here'!$M46="QT",1,0),0)</f>
        <v>0</v>
      </c>
      <c r="CV49" s="123">
        <f>IF('Copy &amp; Paste Roster Report Here'!$A46=CV$7,IF('Copy &amp; Paste Roster Report Here'!$M46="QT",1,0),0)</f>
        <v>0</v>
      </c>
      <c r="CW49" s="123">
        <f>IF('Copy &amp; Paste Roster Report Here'!$A46=CW$7,IF('Copy &amp; Paste Roster Report Here'!$M46="QT",1,0),0)</f>
        <v>0</v>
      </c>
      <c r="CX49" s="123">
        <f>IF('Copy &amp; Paste Roster Report Here'!$A46=CX$7,IF('Copy &amp; Paste Roster Report Here'!$M46="QT",1,0),0)</f>
        <v>0</v>
      </c>
      <c r="CY49" s="123">
        <f>IF('Copy &amp; Paste Roster Report Here'!$A46=CY$7,IF('Copy &amp; Paste Roster Report Here'!$M46="QT",1,0),0)</f>
        <v>0</v>
      </c>
      <c r="CZ49" s="123">
        <f>IF('Copy &amp; Paste Roster Report Here'!$A46=CZ$7,IF('Copy &amp; Paste Roster Report Here'!$M46="QT",1,0),0)</f>
        <v>0</v>
      </c>
      <c r="DA49" s="123">
        <f>IF('Copy &amp; Paste Roster Report Here'!$A46=DA$7,IF('Copy &amp; Paste Roster Report Here'!$M46="QT",1,0),0)</f>
        <v>0</v>
      </c>
      <c r="DB49" s="123">
        <f>IF('Copy &amp; Paste Roster Report Here'!$A46=DB$7,IF('Copy &amp; Paste Roster Report Here'!$M46="QT",1,0),0)</f>
        <v>0</v>
      </c>
      <c r="DC49" s="123">
        <f>IF('Copy &amp; Paste Roster Report Here'!$A46=DC$7,IF('Copy &amp; Paste Roster Report Here'!$M46="QT",1,0),0)</f>
        <v>0</v>
      </c>
      <c r="DD49" s="73">
        <f t="shared" si="15"/>
        <v>0</v>
      </c>
      <c r="DE49" s="124">
        <f>IF('Copy &amp; Paste Roster Report Here'!$A46=DE$7,IF('Copy &amp; Paste Roster Report Here'!$M46="xxxxxxxxxxx",1,0),0)</f>
        <v>0</v>
      </c>
      <c r="DF49" s="124">
        <f>IF('Copy &amp; Paste Roster Report Here'!$A46=DF$7,IF('Copy &amp; Paste Roster Report Here'!$M46="xxxxxxxxxxx",1,0),0)</f>
        <v>0</v>
      </c>
      <c r="DG49" s="124">
        <f>IF('Copy &amp; Paste Roster Report Here'!$A46=DG$7,IF('Copy &amp; Paste Roster Report Here'!$M46="xxxxxxxxxxx",1,0),0)</f>
        <v>0</v>
      </c>
      <c r="DH49" s="124">
        <f>IF('Copy &amp; Paste Roster Report Here'!$A46=DH$7,IF('Copy &amp; Paste Roster Report Here'!$M46="xxxxxxxxxxx",1,0),0)</f>
        <v>0</v>
      </c>
      <c r="DI49" s="124">
        <f>IF('Copy &amp; Paste Roster Report Here'!$A46=DI$7,IF('Copy &amp; Paste Roster Report Here'!$M46="xxxxxxxxxxx",1,0),0)</f>
        <v>0</v>
      </c>
      <c r="DJ49" s="124">
        <f>IF('Copy &amp; Paste Roster Report Here'!$A46=DJ$7,IF('Copy &amp; Paste Roster Report Here'!$M46="xxxxxxxxxxx",1,0),0)</f>
        <v>0</v>
      </c>
      <c r="DK49" s="124">
        <f>IF('Copy &amp; Paste Roster Report Here'!$A46=DK$7,IF('Copy &amp; Paste Roster Report Here'!$M46="xxxxxxxxxxx",1,0),0)</f>
        <v>0</v>
      </c>
      <c r="DL49" s="124">
        <f>IF('Copy &amp; Paste Roster Report Here'!$A46=DL$7,IF('Copy &amp; Paste Roster Report Here'!$M46="xxxxxxxxxxx",1,0),0)</f>
        <v>0</v>
      </c>
      <c r="DM49" s="124">
        <f>IF('Copy &amp; Paste Roster Report Here'!$A46=DM$7,IF('Copy &amp; Paste Roster Report Here'!$M46="xxxxxxxxxxx",1,0),0)</f>
        <v>0</v>
      </c>
      <c r="DN49" s="124">
        <f>IF('Copy &amp; Paste Roster Report Here'!$A46=DN$7,IF('Copy &amp; Paste Roster Report Here'!$M46="xxxxxxxxxxx",1,0),0)</f>
        <v>0</v>
      </c>
      <c r="DO49" s="124">
        <f>IF('Copy &amp; Paste Roster Report Here'!$A46=DO$7,IF('Copy &amp; Paste Roster Report Here'!$M46="xxxxxxxxxxx",1,0),0)</f>
        <v>0</v>
      </c>
      <c r="DP49" s="125">
        <f t="shared" si="16"/>
        <v>0</v>
      </c>
      <c r="DQ49" s="126">
        <f t="shared" si="17"/>
        <v>0</v>
      </c>
    </row>
    <row r="50" spans="1:121" x14ac:dyDescent="0.25">
      <c r="A50" s="111">
        <f t="shared" si="3"/>
        <v>0</v>
      </c>
      <c r="B50" s="111">
        <f t="shared" si="4"/>
        <v>0</v>
      </c>
      <c r="C50" s="112">
        <f>+('Copy &amp; Paste Roster Report Here'!$P47-'Copy &amp; Paste Roster Report Here'!$O47)/30</f>
        <v>0</v>
      </c>
      <c r="D50" s="112">
        <f>+('Copy &amp; Paste Roster Report Here'!$P47-'Copy &amp; Paste Roster Report Here'!$O47)</f>
        <v>0</v>
      </c>
      <c r="E50" s="111">
        <f>'Copy &amp; Paste Roster Report Here'!N47</f>
        <v>0</v>
      </c>
      <c r="F50" s="111" t="str">
        <f t="shared" si="5"/>
        <v>N</v>
      </c>
      <c r="G50" s="111">
        <f>'Copy &amp; Paste Roster Report Here'!R47</f>
        <v>0</v>
      </c>
      <c r="H50" s="113">
        <f t="shared" si="6"/>
        <v>0</v>
      </c>
      <c r="I50" s="112">
        <f>IF(F50="N",$F$5-'Copy &amp; Paste Roster Report Here'!O47,+'Copy &amp; Paste Roster Report Here'!Q47-'Copy &amp; Paste Roster Report Here'!O47)</f>
        <v>0</v>
      </c>
      <c r="J50" s="114">
        <f t="shared" si="7"/>
        <v>0</v>
      </c>
      <c r="K50" s="114">
        <f t="shared" si="8"/>
        <v>0</v>
      </c>
      <c r="L50" s="115">
        <f>'Copy &amp; Paste Roster Report Here'!F47</f>
        <v>0</v>
      </c>
      <c r="M50" s="116">
        <f t="shared" si="9"/>
        <v>0</v>
      </c>
      <c r="N50" s="117">
        <f>IF('Copy &amp; Paste Roster Report Here'!$A47='Analytical Tests'!N$7,IF($F50="Y",+$H50*N$6,0),0)</f>
        <v>0</v>
      </c>
      <c r="O50" s="117">
        <f>IF('Copy &amp; Paste Roster Report Here'!$A47='Analytical Tests'!O$7,IF($F50="Y",+$H50*O$6,0),0)</f>
        <v>0</v>
      </c>
      <c r="P50" s="117">
        <f>IF('Copy &amp; Paste Roster Report Here'!$A47='Analytical Tests'!P$7,IF($F50="Y",+$H50*P$6,0),0)</f>
        <v>0</v>
      </c>
      <c r="Q50" s="117">
        <f>IF('Copy &amp; Paste Roster Report Here'!$A47='Analytical Tests'!Q$7,IF($F50="Y",+$H50*Q$6,0),0)</f>
        <v>0</v>
      </c>
      <c r="R50" s="117">
        <f>IF('Copy &amp; Paste Roster Report Here'!$A47='Analytical Tests'!R$7,IF($F50="Y",+$H50*R$6,0),0)</f>
        <v>0</v>
      </c>
      <c r="S50" s="117">
        <f>IF('Copy &amp; Paste Roster Report Here'!$A47='Analytical Tests'!S$7,IF($F50="Y",+$H50*S$6,0),0)</f>
        <v>0</v>
      </c>
      <c r="T50" s="117">
        <f>IF('Copy &amp; Paste Roster Report Here'!$A47='Analytical Tests'!T$7,IF($F50="Y",+$H50*T$6,0),0)</f>
        <v>0</v>
      </c>
      <c r="U50" s="117">
        <f>IF('Copy &amp; Paste Roster Report Here'!$A47='Analytical Tests'!U$7,IF($F50="Y",+$H50*U$6,0),0)</f>
        <v>0</v>
      </c>
      <c r="V50" s="117">
        <f>IF('Copy &amp; Paste Roster Report Here'!$A47='Analytical Tests'!V$7,IF($F50="Y",+$H50*V$6,0),0)</f>
        <v>0</v>
      </c>
      <c r="W50" s="117">
        <f>IF('Copy &amp; Paste Roster Report Here'!$A47='Analytical Tests'!W$7,IF($F50="Y",+$H50*W$6,0),0)</f>
        <v>0</v>
      </c>
      <c r="X50" s="117">
        <f>IF('Copy &amp; Paste Roster Report Here'!$A47='Analytical Tests'!X$7,IF($F50="Y",+$H50*X$6,0),0)</f>
        <v>0</v>
      </c>
      <c r="Y50" s="117" t="b">
        <f>IF('Copy &amp; Paste Roster Report Here'!$A47='Analytical Tests'!Y$7,IF($F50="N",IF($J50&gt;=$C50,Y$6,+($I50/$D50)*Y$6),0))</f>
        <v>0</v>
      </c>
      <c r="Z50" s="117" t="b">
        <f>IF('Copy &amp; Paste Roster Report Here'!$A47='Analytical Tests'!Z$7,IF($F50="N",IF($J50&gt;=$C50,Z$6,+($I50/$D50)*Z$6),0))</f>
        <v>0</v>
      </c>
      <c r="AA50" s="117" t="b">
        <f>IF('Copy &amp; Paste Roster Report Here'!$A47='Analytical Tests'!AA$7,IF($F50="N",IF($J50&gt;=$C50,AA$6,+($I50/$D50)*AA$6),0))</f>
        <v>0</v>
      </c>
      <c r="AB50" s="117" t="b">
        <f>IF('Copy &amp; Paste Roster Report Here'!$A47='Analytical Tests'!AB$7,IF($F50="N",IF($J50&gt;=$C50,AB$6,+($I50/$D50)*AB$6),0))</f>
        <v>0</v>
      </c>
      <c r="AC50" s="117" t="b">
        <f>IF('Copy &amp; Paste Roster Report Here'!$A47='Analytical Tests'!AC$7,IF($F50="N",IF($J50&gt;=$C50,AC$6,+($I50/$D50)*AC$6),0))</f>
        <v>0</v>
      </c>
      <c r="AD50" s="117" t="b">
        <f>IF('Copy &amp; Paste Roster Report Here'!$A47='Analytical Tests'!AD$7,IF($F50="N",IF($J50&gt;=$C50,AD$6,+($I50/$D50)*AD$6),0))</f>
        <v>0</v>
      </c>
      <c r="AE50" s="117" t="b">
        <f>IF('Copy &amp; Paste Roster Report Here'!$A47='Analytical Tests'!AE$7,IF($F50="N",IF($J50&gt;=$C50,AE$6,+($I50/$D50)*AE$6),0))</f>
        <v>0</v>
      </c>
      <c r="AF50" s="117" t="b">
        <f>IF('Copy &amp; Paste Roster Report Here'!$A47='Analytical Tests'!AF$7,IF($F50="N",IF($J50&gt;=$C50,AF$6,+($I50/$D50)*AF$6),0))</f>
        <v>0</v>
      </c>
      <c r="AG50" s="117" t="b">
        <f>IF('Copy &amp; Paste Roster Report Here'!$A47='Analytical Tests'!AG$7,IF($F50="N",IF($J50&gt;=$C50,AG$6,+($I50/$D50)*AG$6),0))</f>
        <v>0</v>
      </c>
      <c r="AH50" s="117" t="b">
        <f>IF('Copy &amp; Paste Roster Report Here'!$A47='Analytical Tests'!AH$7,IF($F50="N",IF($J50&gt;=$C50,AH$6,+($I50/$D50)*AH$6),0))</f>
        <v>0</v>
      </c>
      <c r="AI50" s="117" t="b">
        <f>IF('Copy &amp; Paste Roster Report Here'!$A47='Analytical Tests'!AI$7,IF($F50="N",IF($J50&gt;=$C50,AI$6,+($I50/$D50)*AI$6),0))</f>
        <v>0</v>
      </c>
      <c r="AJ50" s="79"/>
      <c r="AK50" s="118">
        <f>IF('Copy &amp; Paste Roster Report Here'!$A47=AK$7,IF('Copy &amp; Paste Roster Report Here'!$M47="FT",1,0),0)</f>
        <v>0</v>
      </c>
      <c r="AL50" s="118">
        <f>IF('Copy &amp; Paste Roster Report Here'!$A47=AL$7,IF('Copy &amp; Paste Roster Report Here'!$M47="FT",1,0),0)</f>
        <v>0</v>
      </c>
      <c r="AM50" s="118">
        <f>IF('Copy &amp; Paste Roster Report Here'!$A47=AM$7,IF('Copy &amp; Paste Roster Report Here'!$M47="FT",1,0),0)</f>
        <v>0</v>
      </c>
      <c r="AN50" s="118">
        <f>IF('Copy &amp; Paste Roster Report Here'!$A47=AN$7,IF('Copy &amp; Paste Roster Report Here'!$M47="FT",1,0),0)</f>
        <v>0</v>
      </c>
      <c r="AO50" s="118">
        <f>IF('Copy &amp; Paste Roster Report Here'!$A47=AO$7,IF('Copy &amp; Paste Roster Report Here'!$M47="FT",1,0),0)</f>
        <v>0</v>
      </c>
      <c r="AP50" s="118">
        <f>IF('Copy &amp; Paste Roster Report Here'!$A47=AP$7,IF('Copy &amp; Paste Roster Report Here'!$M47="FT",1,0),0)</f>
        <v>0</v>
      </c>
      <c r="AQ50" s="118">
        <f>IF('Copy &amp; Paste Roster Report Here'!$A47=AQ$7,IF('Copy &amp; Paste Roster Report Here'!$M47="FT",1,0),0)</f>
        <v>0</v>
      </c>
      <c r="AR50" s="118">
        <f>IF('Copy &amp; Paste Roster Report Here'!$A47=AR$7,IF('Copy &amp; Paste Roster Report Here'!$M47="FT",1,0),0)</f>
        <v>0</v>
      </c>
      <c r="AS50" s="118">
        <f>IF('Copy &amp; Paste Roster Report Here'!$A47=AS$7,IF('Copy &amp; Paste Roster Report Here'!$M47="FT",1,0),0)</f>
        <v>0</v>
      </c>
      <c r="AT50" s="118">
        <f>IF('Copy &amp; Paste Roster Report Here'!$A47=AT$7,IF('Copy &amp; Paste Roster Report Here'!$M47="FT",1,0),0)</f>
        <v>0</v>
      </c>
      <c r="AU50" s="118">
        <f>IF('Copy &amp; Paste Roster Report Here'!$A47=AU$7,IF('Copy &amp; Paste Roster Report Here'!$M47="FT",1,0),0)</f>
        <v>0</v>
      </c>
      <c r="AV50" s="73">
        <f t="shared" si="10"/>
        <v>0</v>
      </c>
      <c r="AW50" s="119">
        <f>IF('Copy &amp; Paste Roster Report Here'!$A47=AW$7,IF('Copy &amp; Paste Roster Report Here'!$M47="HT",1,0),0)</f>
        <v>0</v>
      </c>
      <c r="AX50" s="119">
        <f>IF('Copy &amp; Paste Roster Report Here'!$A47=AX$7,IF('Copy &amp; Paste Roster Report Here'!$M47="HT",1,0),0)</f>
        <v>0</v>
      </c>
      <c r="AY50" s="119">
        <f>IF('Copy &amp; Paste Roster Report Here'!$A47=AY$7,IF('Copy &amp; Paste Roster Report Here'!$M47="HT",1,0),0)</f>
        <v>0</v>
      </c>
      <c r="AZ50" s="119">
        <f>IF('Copy &amp; Paste Roster Report Here'!$A47=AZ$7,IF('Copy &amp; Paste Roster Report Here'!$M47="HT",1,0),0)</f>
        <v>0</v>
      </c>
      <c r="BA50" s="119">
        <f>IF('Copy &amp; Paste Roster Report Here'!$A47=BA$7,IF('Copy &amp; Paste Roster Report Here'!$M47="HT",1,0),0)</f>
        <v>0</v>
      </c>
      <c r="BB50" s="119">
        <f>IF('Copy &amp; Paste Roster Report Here'!$A47=BB$7,IF('Copy &amp; Paste Roster Report Here'!$M47="HT",1,0),0)</f>
        <v>0</v>
      </c>
      <c r="BC50" s="119">
        <f>IF('Copy &amp; Paste Roster Report Here'!$A47=BC$7,IF('Copy &amp; Paste Roster Report Here'!$M47="HT",1,0),0)</f>
        <v>0</v>
      </c>
      <c r="BD50" s="119">
        <f>IF('Copy &amp; Paste Roster Report Here'!$A47=BD$7,IF('Copy &amp; Paste Roster Report Here'!$M47="HT",1,0),0)</f>
        <v>0</v>
      </c>
      <c r="BE50" s="119">
        <f>IF('Copy &amp; Paste Roster Report Here'!$A47=BE$7,IF('Copy &amp; Paste Roster Report Here'!$M47="HT",1,0),0)</f>
        <v>0</v>
      </c>
      <c r="BF50" s="119">
        <f>IF('Copy &amp; Paste Roster Report Here'!$A47=BF$7,IF('Copy &amp; Paste Roster Report Here'!$M47="HT",1,0),0)</f>
        <v>0</v>
      </c>
      <c r="BG50" s="119">
        <f>IF('Copy &amp; Paste Roster Report Here'!$A47=BG$7,IF('Copy &amp; Paste Roster Report Here'!$M47="HT",1,0),0)</f>
        <v>0</v>
      </c>
      <c r="BH50" s="73">
        <f t="shared" si="11"/>
        <v>0</v>
      </c>
      <c r="BI50" s="120">
        <f>IF('Copy &amp; Paste Roster Report Here'!$A47=BI$7,IF('Copy &amp; Paste Roster Report Here'!$M47="MT",1,0),0)</f>
        <v>0</v>
      </c>
      <c r="BJ50" s="120">
        <f>IF('Copy &amp; Paste Roster Report Here'!$A47=BJ$7,IF('Copy &amp; Paste Roster Report Here'!$M47="MT",1,0),0)</f>
        <v>0</v>
      </c>
      <c r="BK50" s="120">
        <f>IF('Copy &amp; Paste Roster Report Here'!$A47=BK$7,IF('Copy &amp; Paste Roster Report Here'!$M47="MT",1,0),0)</f>
        <v>0</v>
      </c>
      <c r="BL50" s="120">
        <f>IF('Copy &amp; Paste Roster Report Here'!$A47=BL$7,IF('Copy &amp; Paste Roster Report Here'!$M47="MT",1,0),0)</f>
        <v>0</v>
      </c>
      <c r="BM50" s="120">
        <f>IF('Copy &amp; Paste Roster Report Here'!$A47=BM$7,IF('Copy &amp; Paste Roster Report Here'!$M47="MT",1,0),0)</f>
        <v>0</v>
      </c>
      <c r="BN50" s="120">
        <f>IF('Copy &amp; Paste Roster Report Here'!$A47=BN$7,IF('Copy &amp; Paste Roster Report Here'!$M47="MT",1,0),0)</f>
        <v>0</v>
      </c>
      <c r="BO50" s="120">
        <f>IF('Copy &amp; Paste Roster Report Here'!$A47=BO$7,IF('Copy &amp; Paste Roster Report Here'!$M47="MT",1,0),0)</f>
        <v>0</v>
      </c>
      <c r="BP50" s="120">
        <f>IF('Copy &amp; Paste Roster Report Here'!$A47=BP$7,IF('Copy &amp; Paste Roster Report Here'!$M47="MT",1,0),0)</f>
        <v>0</v>
      </c>
      <c r="BQ50" s="120">
        <f>IF('Copy &amp; Paste Roster Report Here'!$A47=BQ$7,IF('Copy &amp; Paste Roster Report Here'!$M47="MT",1,0),0)</f>
        <v>0</v>
      </c>
      <c r="BR50" s="120">
        <f>IF('Copy &amp; Paste Roster Report Here'!$A47=BR$7,IF('Copy &amp; Paste Roster Report Here'!$M47="MT",1,0),0)</f>
        <v>0</v>
      </c>
      <c r="BS50" s="120">
        <f>IF('Copy &amp; Paste Roster Report Here'!$A47=BS$7,IF('Copy &amp; Paste Roster Report Here'!$M47="MT",1,0),0)</f>
        <v>0</v>
      </c>
      <c r="BT50" s="73">
        <f t="shared" si="12"/>
        <v>0</v>
      </c>
      <c r="BU50" s="121">
        <f>IF('Copy &amp; Paste Roster Report Here'!$A47=BU$7,IF('Copy &amp; Paste Roster Report Here'!$M47="fy",1,0),0)</f>
        <v>0</v>
      </c>
      <c r="BV50" s="121">
        <f>IF('Copy &amp; Paste Roster Report Here'!$A47=BV$7,IF('Copy &amp; Paste Roster Report Here'!$M47="fy",1,0),0)</f>
        <v>0</v>
      </c>
      <c r="BW50" s="121">
        <f>IF('Copy &amp; Paste Roster Report Here'!$A47=BW$7,IF('Copy &amp; Paste Roster Report Here'!$M47="fy",1,0),0)</f>
        <v>0</v>
      </c>
      <c r="BX50" s="121">
        <f>IF('Copy &amp; Paste Roster Report Here'!$A47=BX$7,IF('Copy &amp; Paste Roster Report Here'!$M47="fy",1,0),0)</f>
        <v>0</v>
      </c>
      <c r="BY50" s="121">
        <f>IF('Copy &amp; Paste Roster Report Here'!$A47=BY$7,IF('Copy &amp; Paste Roster Report Here'!$M47="fy",1,0),0)</f>
        <v>0</v>
      </c>
      <c r="BZ50" s="121">
        <f>IF('Copy &amp; Paste Roster Report Here'!$A47=BZ$7,IF('Copy &amp; Paste Roster Report Here'!$M47="fy",1,0),0)</f>
        <v>0</v>
      </c>
      <c r="CA50" s="121">
        <f>IF('Copy &amp; Paste Roster Report Here'!$A47=CA$7,IF('Copy &amp; Paste Roster Report Here'!$M47="fy",1,0),0)</f>
        <v>0</v>
      </c>
      <c r="CB50" s="121">
        <f>IF('Copy &amp; Paste Roster Report Here'!$A47=CB$7,IF('Copy &amp; Paste Roster Report Here'!$M47="fy",1,0),0)</f>
        <v>0</v>
      </c>
      <c r="CC50" s="121">
        <f>IF('Copy &amp; Paste Roster Report Here'!$A47=CC$7,IF('Copy &amp; Paste Roster Report Here'!$M47="fy",1,0),0)</f>
        <v>0</v>
      </c>
      <c r="CD50" s="121">
        <f>IF('Copy &amp; Paste Roster Report Here'!$A47=CD$7,IF('Copy &amp; Paste Roster Report Here'!$M47="fy",1,0),0)</f>
        <v>0</v>
      </c>
      <c r="CE50" s="121">
        <f>IF('Copy &amp; Paste Roster Report Here'!$A47=CE$7,IF('Copy &amp; Paste Roster Report Here'!$M47="fy",1,0),0)</f>
        <v>0</v>
      </c>
      <c r="CF50" s="73">
        <f t="shared" si="13"/>
        <v>0</v>
      </c>
      <c r="CG50" s="122">
        <f>IF('Copy &amp; Paste Roster Report Here'!$A47=CG$7,IF('Copy &amp; Paste Roster Report Here'!$M47="RH",1,0),0)</f>
        <v>0</v>
      </c>
      <c r="CH50" s="122">
        <f>IF('Copy &amp; Paste Roster Report Here'!$A47=CH$7,IF('Copy &amp; Paste Roster Report Here'!$M47="RH",1,0),0)</f>
        <v>0</v>
      </c>
      <c r="CI50" s="122">
        <f>IF('Copy &amp; Paste Roster Report Here'!$A47=CI$7,IF('Copy &amp; Paste Roster Report Here'!$M47="RH",1,0),0)</f>
        <v>0</v>
      </c>
      <c r="CJ50" s="122">
        <f>IF('Copy &amp; Paste Roster Report Here'!$A47=CJ$7,IF('Copy &amp; Paste Roster Report Here'!$M47="RH",1,0),0)</f>
        <v>0</v>
      </c>
      <c r="CK50" s="122">
        <f>IF('Copy &amp; Paste Roster Report Here'!$A47=CK$7,IF('Copy &amp; Paste Roster Report Here'!$M47="RH",1,0),0)</f>
        <v>0</v>
      </c>
      <c r="CL50" s="122">
        <f>IF('Copy &amp; Paste Roster Report Here'!$A47=CL$7,IF('Copy &amp; Paste Roster Report Here'!$M47="RH",1,0),0)</f>
        <v>0</v>
      </c>
      <c r="CM50" s="122">
        <f>IF('Copy &amp; Paste Roster Report Here'!$A47=CM$7,IF('Copy &amp; Paste Roster Report Here'!$M47="RH",1,0),0)</f>
        <v>0</v>
      </c>
      <c r="CN50" s="122">
        <f>IF('Copy &amp; Paste Roster Report Here'!$A47=CN$7,IF('Copy &amp; Paste Roster Report Here'!$M47="RH",1,0),0)</f>
        <v>0</v>
      </c>
      <c r="CO50" s="122">
        <f>IF('Copy &amp; Paste Roster Report Here'!$A47=CO$7,IF('Copy &amp; Paste Roster Report Here'!$M47="RH",1,0),0)</f>
        <v>0</v>
      </c>
      <c r="CP50" s="122">
        <f>IF('Copy &amp; Paste Roster Report Here'!$A47=CP$7,IF('Copy &amp; Paste Roster Report Here'!$M47="RH",1,0),0)</f>
        <v>0</v>
      </c>
      <c r="CQ50" s="122">
        <f>IF('Copy &amp; Paste Roster Report Here'!$A47=CQ$7,IF('Copy &amp; Paste Roster Report Here'!$M47="RH",1,0),0)</f>
        <v>0</v>
      </c>
      <c r="CR50" s="73">
        <f t="shared" si="14"/>
        <v>0</v>
      </c>
      <c r="CS50" s="123">
        <f>IF('Copy &amp; Paste Roster Report Here'!$A47=CS$7,IF('Copy &amp; Paste Roster Report Here'!$M47="QT",1,0),0)</f>
        <v>0</v>
      </c>
      <c r="CT50" s="123">
        <f>IF('Copy &amp; Paste Roster Report Here'!$A47=CT$7,IF('Copy &amp; Paste Roster Report Here'!$M47="QT",1,0),0)</f>
        <v>0</v>
      </c>
      <c r="CU50" s="123">
        <f>IF('Copy &amp; Paste Roster Report Here'!$A47=CU$7,IF('Copy &amp; Paste Roster Report Here'!$M47="QT",1,0),0)</f>
        <v>0</v>
      </c>
      <c r="CV50" s="123">
        <f>IF('Copy &amp; Paste Roster Report Here'!$A47=CV$7,IF('Copy &amp; Paste Roster Report Here'!$M47="QT",1,0),0)</f>
        <v>0</v>
      </c>
      <c r="CW50" s="123">
        <f>IF('Copy &amp; Paste Roster Report Here'!$A47=CW$7,IF('Copy &amp; Paste Roster Report Here'!$M47="QT",1,0),0)</f>
        <v>0</v>
      </c>
      <c r="CX50" s="123">
        <f>IF('Copy &amp; Paste Roster Report Here'!$A47=CX$7,IF('Copy &amp; Paste Roster Report Here'!$M47="QT",1,0),0)</f>
        <v>0</v>
      </c>
      <c r="CY50" s="123">
        <f>IF('Copy &amp; Paste Roster Report Here'!$A47=CY$7,IF('Copy &amp; Paste Roster Report Here'!$M47="QT",1,0),0)</f>
        <v>0</v>
      </c>
      <c r="CZ50" s="123">
        <f>IF('Copy &amp; Paste Roster Report Here'!$A47=CZ$7,IF('Copy &amp; Paste Roster Report Here'!$M47="QT",1,0),0)</f>
        <v>0</v>
      </c>
      <c r="DA50" s="123">
        <f>IF('Copy &amp; Paste Roster Report Here'!$A47=DA$7,IF('Copy &amp; Paste Roster Report Here'!$M47="QT",1,0),0)</f>
        <v>0</v>
      </c>
      <c r="DB50" s="123">
        <f>IF('Copy &amp; Paste Roster Report Here'!$A47=DB$7,IF('Copy &amp; Paste Roster Report Here'!$M47="QT",1,0),0)</f>
        <v>0</v>
      </c>
      <c r="DC50" s="123">
        <f>IF('Copy &amp; Paste Roster Report Here'!$A47=DC$7,IF('Copy &amp; Paste Roster Report Here'!$M47="QT",1,0),0)</f>
        <v>0</v>
      </c>
      <c r="DD50" s="73">
        <f t="shared" si="15"/>
        <v>0</v>
      </c>
      <c r="DE50" s="124">
        <f>IF('Copy &amp; Paste Roster Report Here'!$A47=DE$7,IF('Copy &amp; Paste Roster Report Here'!$M47="xxxxxxxxxxx",1,0),0)</f>
        <v>0</v>
      </c>
      <c r="DF50" s="124">
        <f>IF('Copy &amp; Paste Roster Report Here'!$A47=DF$7,IF('Copy &amp; Paste Roster Report Here'!$M47="xxxxxxxxxxx",1,0),0)</f>
        <v>0</v>
      </c>
      <c r="DG50" s="124">
        <f>IF('Copy &amp; Paste Roster Report Here'!$A47=DG$7,IF('Copy &amp; Paste Roster Report Here'!$M47="xxxxxxxxxxx",1,0),0)</f>
        <v>0</v>
      </c>
      <c r="DH50" s="124">
        <f>IF('Copy &amp; Paste Roster Report Here'!$A47=DH$7,IF('Copy &amp; Paste Roster Report Here'!$M47="xxxxxxxxxxx",1,0),0)</f>
        <v>0</v>
      </c>
      <c r="DI50" s="124">
        <f>IF('Copy &amp; Paste Roster Report Here'!$A47=DI$7,IF('Copy &amp; Paste Roster Report Here'!$M47="xxxxxxxxxxx",1,0),0)</f>
        <v>0</v>
      </c>
      <c r="DJ50" s="124">
        <f>IF('Copy &amp; Paste Roster Report Here'!$A47=DJ$7,IF('Copy &amp; Paste Roster Report Here'!$M47="xxxxxxxxxxx",1,0),0)</f>
        <v>0</v>
      </c>
      <c r="DK50" s="124">
        <f>IF('Copy &amp; Paste Roster Report Here'!$A47=DK$7,IF('Copy &amp; Paste Roster Report Here'!$M47="xxxxxxxxxxx",1,0),0)</f>
        <v>0</v>
      </c>
      <c r="DL50" s="124">
        <f>IF('Copy &amp; Paste Roster Report Here'!$A47=DL$7,IF('Copy &amp; Paste Roster Report Here'!$M47="xxxxxxxxxxx",1,0),0)</f>
        <v>0</v>
      </c>
      <c r="DM50" s="124">
        <f>IF('Copy &amp; Paste Roster Report Here'!$A47=DM$7,IF('Copy &amp; Paste Roster Report Here'!$M47="xxxxxxxxxxx",1,0),0)</f>
        <v>0</v>
      </c>
      <c r="DN50" s="124">
        <f>IF('Copy &amp; Paste Roster Report Here'!$A47=DN$7,IF('Copy &amp; Paste Roster Report Here'!$M47="xxxxxxxxxxx",1,0),0)</f>
        <v>0</v>
      </c>
      <c r="DO50" s="124">
        <f>IF('Copy &amp; Paste Roster Report Here'!$A47=DO$7,IF('Copy &amp; Paste Roster Report Here'!$M47="xxxxxxxxxxx",1,0),0)</f>
        <v>0</v>
      </c>
      <c r="DP50" s="125">
        <f t="shared" si="16"/>
        <v>0</v>
      </c>
      <c r="DQ50" s="126">
        <f t="shared" si="17"/>
        <v>0</v>
      </c>
    </row>
    <row r="51" spans="1:121" x14ac:dyDescent="0.25">
      <c r="A51" s="111">
        <f t="shared" si="3"/>
        <v>0</v>
      </c>
      <c r="B51" s="111">
        <f t="shared" si="4"/>
        <v>0</v>
      </c>
      <c r="C51" s="112">
        <f>+('Copy &amp; Paste Roster Report Here'!$P48-'Copy &amp; Paste Roster Report Here'!$O48)/30</f>
        <v>0</v>
      </c>
      <c r="D51" s="112">
        <f>+('Copy &amp; Paste Roster Report Here'!$P48-'Copy &amp; Paste Roster Report Here'!$O48)</f>
        <v>0</v>
      </c>
      <c r="E51" s="111">
        <f>'Copy &amp; Paste Roster Report Here'!N48</f>
        <v>0</v>
      </c>
      <c r="F51" s="111" t="str">
        <f t="shared" si="5"/>
        <v>N</v>
      </c>
      <c r="G51" s="111">
        <f>'Copy &amp; Paste Roster Report Here'!R48</f>
        <v>0</v>
      </c>
      <c r="H51" s="113">
        <f t="shared" si="6"/>
        <v>0</v>
      </c>
      <c r="I51" s="112">
        <f>IF(F51="N",$F$5-'Copy &amp; Paste Roster Report Here'!O48,+'Copy &amp; Paste Roster Report Here'!Q48-'Copy &amp; Paste Roster Report Here'!O48)</f>
        <v>0</v>
      </c>
      <c r="J51" s="114">
        <f t="shared" si="7"/>
        <v>0</v>
      </c>
      <c r="K51" s="114">
        <f t="shared" si="8"/>
        <v>0</v>
      </c>
      <c r="L51" s="115">
        <f>'Copy &amp; Paste Roster Report Here'!F48</f>
        <v>0</v>
      </c>
      <c r="M51" s="116">
        <f t="shared" si="9"/>
        <v>0</v>
      </c>
      <c r="N51" s="117">
        <f>IF('Copy &amp; Paste Roster Report Here'!$A48='Analytical Tests'!N$7,IF($F51="Y",+$H51*N$6,0),0)</f>
        <v>0</v>
      </c>
      <c r="O51" s="117">
        <f>IF('Copy &amp; Paste Roster Report Here'!$A48='Analytical Tests'!O$7,IF($F51="Y",+$H51*O$6,0),0)</f>
        <v>0</v>
      </c>
      <c r="P51" s="117">
        <f>IF('Copy &amp; Paste Roster Report Here'!$A48='Analytical Tests'!P$7,IF($F51="Y",+$H51*P$6,0),0)</f>
        <v>0</v>
      </c>
      <c r="Q51" s="117">
        <f>IF('Copy &amp; Paste Roster Report Here'!$A48='Analytical Tests'!Q$7,IF($F51="Y",+$H51*Q$6,0),0)</f>
        <v>0</v>
      </c>
      <c r="R51" s="117">
        <f>IF('Copy &amp; Paste Roster Report Here'!$A48='Analytical Tests'!R$7,IF($F51="Y",+$H51*R$6,0),0)</f>
        <v>0</v>
      </c>
      <c r="S51" s="117">
        <f>IF('Copy &amp; Paste Roster Report Here'!$A48='Analytical Tests'!S$7,IF($F51="Y",+$H51*S$6,0),0)</f>
        <v>0</v>
      </c>
      <c r="T51" s="117">
        <f>IF('Copy &amp; Paste Roster Report Here'!$A48='Analytical Tests'!T$7,IF($F51="Y",+$H51*T$6,0),0)</f>
        <v>0</v>
      </c>
      <c r="U51" s="117">
        <f>IF('Copy &amp; Paste Roster Report Here'!$A48='Analytical Tests'!U$7,IF($F51="Y",+$H51*U$6,0),0)</f>
        <v>0</v>
      </c>
      <c r="V51" s="117">
        <f>IF('Copy &amp; Paste Roster Report Here'!$A48='Analytical Tests'!V$7,IF($F51="Y",+$H51*V$6,0),0)</f>
        <v>0</v>
      </c>
      <c r="W51" s="117">
        <f>IF('Copy &amp; Paste Roster Report Here'!$A48='Analytical Tests'!W$7,IF($F51="Y",+$H51*W$6,0),0)</f>
        <v>0</v>
      </c>
      <c r="X51" s="117">
        <f>IF('Copy &amp; Paste Roster Report Here'!$A48='Analytical Tests'!X$7,IF($F51="Y",+$H51*X$6,0),0)</f>
        <v>0</v>
      </c>
      <c r="Y51" s="117" t="b">
        <f>IF('Copy &amp; Paste Roster Report Here'!$A48='Analytical Tests'!Y$7,IF($F51="N",IF($J51&gt;=$C51,Y$6,+($I51/$D51)*Y$6),0))</f>
        <v>0</v>
      </c>
      <c r="Z51" s="117" t="b">
        <f>IF('Copy &amp; Paste Roster Report Here'!$A48='Analytical Tests'!Z$7,IF($F51="N",IF($J51&gt;=$C51,Z$6,+($I51/$D51)*Z$6),0))</f>
        <v>0</v>
      </c>
      <c r="AA51" s="117" t="b">
        <f>IF('Copy &amp; Paste Roster Report Here'!$A48='Analytical Tests'!AA$7,IF($F51="N",IF($J51&gt;=$C51,AA$6,+($I51/$D51)*AA$6),0))</f>
        <v>0</v>
      </c>
      <c r="AB51" s="117" t="b">
        <f>IF('Copy &amp; Paste Roster Report Here'!$A48='Analytical Tests'!AB$7,IF($F51="N",IF($J51&gt;=$C51,AB$6,+($I51/$D51)*AB$6),0))</f>
        <v>0</v>
      </c>
      <c r="AC51" s="117" t="b">
        <f>IF('Copy &amp; Paste Roster Report Here'!$A48='Analytical Tests'!AC$7,IF($F51="N",IF($J51&gt;=$C51,AC$6,+($I51/$D51)*AC$6),0))</f>
        <v>0</v>
      </c>
      <c r="AD51" s="117" t="b">
        <f>IF('Copy &amp; Paste Roster Report Here'!$A48='Analytical Tests'!AD$7,IF($F51="N",IF($J51&gt;=$C51,AD$6,+($I51/$D51)*AD$6),0))</f>
        <v>0</v>
      </c>
      <c r="AE51" s="117" t="b">
        <f>IF('Copy &amp; Paste Roster Report Here'!$A48='Analytical Tests'!AE$7,IF($F51="N",IF($J51&gt;=$C51,AE$6,+($I51/$D51)*AE$6),0))</f>
        <v>0</v>
      </c>
      <c r="AF51" s="117" t="b">
        <f>IF('Copy &amp; Paste Roster Report Here'!$A48='Analytical Tests'!AF$7,IF($F51="N",IF($J51&gt;=$C51,AF$6,+($I51/$D51)*AF$6),0))</f>
        <v>0</v>
      </c>
      <c r="AG51" s="117" t="b">
        <f>IF('Copy &amp; Paste Roster Report Here'!$A48='Analytical Tests'!AG$7,IF($F51="N",IF($J51&gt;=$C51,AG$6,+($I51/$D51)*AG$6),0))</f>
        <v>0</v>
      </c>
      <c r="AH51" s="117" t="b">
        <f>IF('Copy &amp; Paste Roster Report Here'!$A48='Analytical Tests'!AH$7,IF($F51="N",IF($J51&gt;=$C51,AH$6,+($I51/$D51)*AH$6),0))</f>
        <v>0</v>
      </c>
      <c r="AI51" s="117" t="b">
        <f>IF('Copy &amp; Paste Roster Report Here'!$A48='Analytical Tests'!AI$7,IF($F51="N",IF($J51&gt;=$C51,AI$6,+($I51/$D51)*AI$6),0))</f>
        <v>0</v>
      </c>
      <c r="AJ51" s="79"/>
      <c r="AK51" s="118">
        <f>IF('Copy &amp; Paste Roster Report Here'!$A48=AK$7,IF('Copy &amp; Paste Roster Report Here'!$M48="FT",1,0),0)</f>
        <v>0</v>
      </c>
      <c r="AL51" s="118">
        <f>IF('Copy &amp; Paste Roster Report Here'!$A48=AL$7,IF('Copy &amp; Paste Roster Report Here'!$M48="FT",1,0),0)</f>
        <v>0</v>
      </c>
      <c r="AM51" s="118">
        <f>IF('Copy &amp; Paste Roster Report Here'!$A48=AM$7,IF('Copy &amp; Paste Roster Report Here'!$M48="FT",1,0),0)</f>
        <v>0</v>
      </c>
      <c r="AN51" s="118">
        <f>IF('Copy &amp; Paste Roster Report Here'!$A48=AN$7,IF('Copy &amp; Paste Roster Report Here'!$M48="FT",1,0),0)</f>
        <v>0</v>
      </c>
      <c r="AO51" s="118">
        <f>IF('Copy &amp; Paste Roster Report Here'!$A48=AO$7,IF('Copy &amp; Paste Roster Report Here'!$M48="FT",1,0),0)</f>
        <v>0</v>
      </c>
      <c r="AP51" s="118">
        <f>IF('Copy &amp; Paste Roster Report Here'!$A48=AP$7,IF('Copy &amp; Paste Roster Report Here'!$M48="FT",1,0),0)</f>
        <v>0</v>
      </c>
      <c r="AQ51" s="118">
        <f>IF('Copy &amp; Paste Roster Report Here'!$A48=AQ$7,IF('Copy &amp; Paste Roster Report Here'!$M48="FT",1,0),0)</f>
        <v>0</v>
      </c>
      <c r="AR51" s="118">
        <f>IF('Copy &amp; Paste Roster Report Here'!$A48=AR$7,IF('Copy &amp; Paste Roster Report Here'!$M48="FT",1,0),0)</f>
        <v>0</v>
      </c>
      <c r="AS51" s="118">
        <f>IF('Copy &amp; Paste Roster Report Here'!$A48=AS$7,IF('Copy &amp; Paste Roster Report Here'!$M48="FT",1,0),0)</f>
        <v>0</v>
      </c>
      <c r="AT51" s="118">
        <f>IF('Copy &amp; Paste Roster Report Here'!$A48=AT$7,IF('Copy &amp; Paste Roster Report Here'!$M48="FT",1,0),0)</f>
        <v>0</v>
      </c>
      <c r="AU51" s="118">
        <f>IF('Copy &amp; Paste Roster Report Here'!$A48=AU$7,IF('Copy &amp; Paste Roster Report Here'!$M48="FT",1,0),0)</f>
        <v>0</v>
      </c>
      <c r="AV51" s="73">
        <f t="shared" si="10"/>
        <v>0</v>
      </c>
      <c r="AW51" s="119">
        <f>IF('Copy &amp; Paste Roster Report Here'!$A48=AW$7,IF('Copy &amp; Paste Roster Report Here'!$M48="HT",1,0),0)</f>
        <v>0</v>
      </c>
      <c r="AX51" s="119">
        <f>IF('Copy &amp; Paste Roster Report Here'!$A48=AX$7,IF('Copy &amp; Paste Roster Report Here'!$M48="HT",1,0),0)</f>
        <v>0</v>
      </c>
      <c r="AY51" s="119">
        <f>IF('Copy &amp; Paste Roster Report Here'!$A48=AY$7,IF('Copy &amp; Paste Roster Report Here'!$M48="HT",1,0),0)</f>
        <v>0</v>
      </c>
      <c r="AZ51" s="119">
        <f>IF('Copy &amp; Paste Roster Report Here'!$A48=AZ$7,IF('Copy &amp; Paste Roster Report Here'!$M48="HT",1,0),0)</f>
        <v>0</v>
      </c>
      <c r="BA51" s="119">
        <f>IF('Copy &amp; Paste Roster Report Here'!$A48=BA$7,IF('Copy &amp; Paste Roster Report Here'!$M48="HT",1,0),0)</f>
        <v>0</v>
      </c>
      <c r="BB51" s="119">
        <f>IF('Copy &amp; Paste Roster Report Here'!$A48=BB$7,IF('Copy &amp; Paste Roster Report Here'!$M48="HT",1,0),0)</f>
        <v>0</v>
      </c>
      <c r="BC51" s="119">
        <f>IF('Copy &amp; Paste Roster Report Here'!$A48=BC$7,IF('Copy &amp; Paste Roster Report Here'!$M48="HT",1,0),0)</f>
        <v>0</v>
      </c>
      <c r="BD51" s="119">
        <f>IF('Copy &amp; Paste Roster Report Here'!$A48=BD$7,IF('Copy &amp; Paste Roster Report Here'!$M48="HT",1,0),0)</f>
        <v>0</v>
      </c>
      <c r="BE51" s="119">
        <f>IF('Copy &amp; Paste Roster Report Here'!$A48=BE$7,IF('Copy &amp; Paste Roster Report Here'!$M48="HT",1,0),0)</f>
        <v>0</v>
      </c>
      <c r="BF51" s="119">
        <f>IF('Copy &amp; Paste Roster Report Here'!$A48=BF$7,IF('Copy &amp; Paste Roster Report Here'!$M48="HT",1,0),0)</f>
        <v>0</v>
      </c>
      <c r="BG51" s="119">
        <f>IF('Copy &amp; Paste Roster Report Here'!$A48=BG$7,IF('Copy &amp; Paste Roster Report Here'!$M48="HT",1,0),0)</f>
        <v>0</v>
      </c>
      <c r="BH51" s="73">
        <f t="shared" si="11"/>
        <v>0</v>
      </c>
      <c r="BI51" s="120">
        <f>IF('Copy &amp; Paste Roster Report Here'!$A48=BI$7,IF('Copy &amp; Paste Roster Report Here'!$M48="MT",1,0),0)</f>
        <v>0</v>
      </c>
      <c r="BJ51" s="120">
        <f>IF('Copy &amp; Paste Roster Report Here'!$A48=BJ$7,IF('Copy &amp; Paste Roster Report Here'!$M48="MT",1,0),0)</f>
        <v>0</v>
      </c>
      <c r="BK51" s="120">
        <f>IF('Copy &amp; Paste Roster Report Here'!$A48=BK$7,IF('Copy &amp; Paste Roster Report Here'!$M48="MT",1,0),0)</f>
        <v>0</v>
      </c>
      <c r="BL51" s="120">
        <f>IF('Copy &amp; Paste Roster Report Here'!$A48=BL$7,IF('Copy &amp; Paste Roster Report Here'!$M48="MT",1,0),0)</f>
        <v>0</v>
      </c>
      <c r="BM51" s="120">
        <f>IF('Copy &amp; Paste Roster Report Here'!$A48=BM$7,IF('Copy &amp; Paste Roster Report Here'!$M48="MT",1,0),0)</f>
        <v>0</v>
      </c>
      <c r="BN51" s="120">
        <f>IF('Copy &amp; Paste Roster Report Here'!$A48=BN$7,IF('Copy &amp; Paste Roster Report Here'!$M48="MT",1,0),0)</f>
        <v>0</v>
      </c>
      <c r="BO51" s="120">
        <f>IF('Copy &amp; Paste Roster Report Here'!$A48=BO$7,IF('Copy &amp; Paste Roster Report Here'!$M48="MT",1,0),0)</f>
        <v>0</v>
      </c>
      <c r="BP51" s="120">
        <f>IF('Copy &amp; Paste Roster Report Here'!$A48=BP$7,IF('Copy &amp; Paste Roster Report Here'!$M48="MT",1,0),0)</f>
        <v>0</v>
      </c>
      <c r="BQ51" s="120">
        <f>IF('Copy &amp; Paste Roster Report Here'!$A48=BQ$7,IF('Copy &amp; Paste Roster Report Here'!$M48="MT",1,0),0)</f>
        <v>0</v>
      </c>
      <c r="BR51" s="120">
        <f>IF('Copy &amp; Paste Roster Report Here'!$A48=BR$7,IF('Copy &amp; Paste Roster Report Here'!$M48="MT",1,0),0)</f>
        <v>0</v>
      </c>
      <c r="BS51" s="120">
        <f>IF('Copy &amp; Paste Roster Report Here'!$A48=BS$7,IF('Copy &amp; Paste Roster Report Here'!$M48="MT",1,0),0)</f>
        <v>0</v>
      </c>
      <c r="BT51" s="73">
        <f t="shared" si="12"/>
        <v>0</v>
      </c>
      <c r="BU51" s="121">
        <f>IF('Copy &amp; Paste Roster Report Here'!$A48=BU$7,IF('Copy &amp; Paste Roster Report Here'!$M48="fy",1,0),0)</f>
        <v>0</v>
      </c>
      <c r="BV51" s="121">
        <f>IF('Copy &amp; Paste Roster Report Here'!$A48=BV$7,IF('Copy &amp; Paste Roster Report Here'!$M48="fy",1,0),0)</f>
        <v>0</v>
      </c>
      <c r="BW51" s="121">
        <f>IF('Copy &amp; Paste Roster Report Here'!$A48=BW$7,IF('Copy &amp; Paste Roster Report Here'!$M48="fy",1,0),0)</f>
        <v>0</v>
      </c>
      <c r="BX51" s="121">
        <f>IF('Copy &amp; Paste Roster Report Here'!$A48=BX$7,IF('Copy &amp; Paste Roster Report Here'!$M48="fy",1,0),0)</f>
        <v>0</v>
      </c>
      <c r="BY51" s="121">
        <f>IF('Copy &amp; Paste Roster Report Here'!$A48=BY$7,IF('Copy &amp; Paste Roster Report Here'!$M48="fy",1,0),0)</f>
        <v>0</v>
      </c>
      <c r="BZ51" s="121">
        <f>IF('Copy &amp; Paste Roster Report Here'!$A48=BZ$7,IF('Copy &amp; Paste Roster Report Here'!$M48="fy",1,0),0)</f>
        <v>0</v>
      </c>
      <c r="CA51" s="121">
        <f>IF('Copy &amp; Paste Roster Report Here'!$A48=CA$7,IF('Copy &amp; Paste Roster Report Here'!$M48="fy",1,0),0)</f>
        <v>0</v>
      </c>
      <c r="CB51" s="121">
        <f>IF('Copy &amp; Paste Roster Report Here'!$A48=CB$7,IF('Copy &amp; Paste Roster Report Here'!$M48="fy",1,0),0)</f>
        <v>0</v>
      </c>
      <c r="CC51" s="121">
        <f>IF('Copy &amp; Paste Roster Report Here'!$A48=CC$7,IF('Copy &amp; Paste Roster Report Here'!$M48="fy",1,0),0)</f>
        <v>0</v>
      </c>
      <c r="CD51" s="121">
        <f>IF('Copy &amp; Paste Roster Report Here'!$A48=CD$7,IF('Copy &amp; Paste Roster Report Here'!$M48="fy",1,0),0)</f>
        <v>0</v>
      </c>
      <c r="CE51" s="121">
        <f>IF('Copy &amp; Paste Roster Report Here'!$A48=CE$7,IF('Copy &amp; Paste Roster Report Here'!$M48="fy",1,0),0)</f>
        <v>0</v>
      </c>
      <c r="CF51" s="73">
        <f t="shared" si="13"/>
        <v>0</v>
      </c>
      <c r="CG51" s="122">
        <f>IF('Copy &amp; Paste Roster Report Here'!$A48=CG$7,IF('Copy &amp; Paste Roster Report Here'!$M48="RH",1,0),0)</f>
        <v>0</v>
      </c>
      <c r="CH51" s="122">
        <f>IF('Copy &amp; Paste Roster Report Here'!$A48=CH$7,IF('Copy &amp; Paste Roster Report Here'!$M48="RH",1,0),0)</f>
        <v>0</v>
      </c>
      <c r="CI51" s="122">
        <f>IF('Copy &amp; Paste Roster Report Here'!$A48=CI$7,IF('Copy &amp; Paste Roster Report Here'!$M48="RH",1,0),0)</f>
        <v>0</v>
      </c>
      <c r="CJ51" s="122">
        <f>IF('Copy &amp; Paste Roster Report Here'!$A48=CJ$7,IF('Copy &amp; Paste Roster Report Here'!$M48="RH",1,0),0)</f>
        <v>0</v>
      </c>
      <c r="CK51" s="122">
        <f>IF('Copy &amp; Paste Roster Report Here'!$A48=CK$7,IF('Copy &amp; Paste Roster Report Here'!$M48="RH",1,0),0)</f>
        <v>0</v>
      </c>
      <c r="CL51" s="122">
        <f>IF('Copy &amp; Paste Roster Report Here'!$A48=CL$7,IF('Copy &amp; Paste Roster Report Here'!$M48="RH",1,0),0)</f>
        <v>0</v>
      </c>
      <c r="CM51" s="122">
        <f>IF('Copy &amp; Paste Roster Report Here'!$A48=CM$7,IF('Copy &amp; Paste Roster Report Here'!$M48="RH",1,0),0)</f>
        <v>0</v>
      </c>
      <c r="CN51" s="122">
        <f>IF('Copy &amp; Paste Roster Report Here'!$A48=CN$7,IF('Copy &amp; Paste Roster Report Here'!$M48="RH",1,0),0)</f>
        <v>0</v>
      </c>
      <c r="CO51" s="122">
        <f>IF('Copy &amp; Paste Roster Report Here'!$A48=CO$7,IF('Copy &amp; Paste Roster Report Here'!$M48="RH",1,0),0)</f>
        <v>0</v>
      </c>
      <c r="CP51" s="122">
        <f>IF('Copy &amp; Paste Roster Report Here'!$A48=CP$7,IF('Copy &amp; Paste Roster Report Here'!$M48="RH",1,0),0)</f>
        <v>0</v>
      </c>
      <c r="CQ51" s="122">
        <f>IF('Copy &amp; Paste Roster Report Here'!$A48=CQ$7,IF('Copy &amp; Paste Roster Report Here'!$M48="RH",1,0),0)</f>
        <v>0</v>
      </c>
      <c r="CR51" s="73">
        <f t="shared" si="14"/>
        <v>0</v>
      </c>
      <c r="CS51" s="123">
        <f>IF('Copy &amp; Paste Roster Report Here'!$A48=CS$7,IF('Copy &amp; Paste Roster Report Here'!$M48="QT",1,0),0)</f>
        <v>0</v>
      </c>
      <c r="CT51" s="123">
        <f>IF('Copy &amp; Paste Roster Report Here'!$A48=CT$7,IF('Copy &amp; Paste Roster Report Here'!$M48="QT",1,0),0)</f>
        <v>0</v>
      </c>
      <c r="CU51" s="123">
        <f>IF('Copy &amp; Paste Roster Report Here'!$A48=CU$7,IF('Copy &amp; Paste Roster Report Here'!$M48="QT",1,0),0)</f>
        <v>0</v>
      </c>
      <c r="CV51" s="123">
        <f>IF('Copy &amp; Paste Roster Report Here'!$A48=CV$7,IF('Copy &amp; Paste Roster Report Here'!$M48="QT",1,0),0)</f>
        <v>0</v>
      </c>
      <c r="CW51" s="123">
        <f>IF('Copy &amp; Paste Roster Report Here'!$A48=CW$7,IF('Copy &amp; Paste Roster Report Here'!$M48="QT",1,0),0)</f>
        <v>0</v>
      </c>
      <c r="CX51" s="123">
        <f>IF('Copy &amp; Paste Roster Report Here'!$A48=CX$7,IF('Copy &amp; Paste Roster Report Here'!$M48="QT",1,0),0)</f>
        <v>0</v>
      </c>
      <c r="CY51" s="123">
        <f>IF('Copy &amp; Paste Roster Report Here'!$A48=CY$7,IF('Copy &amp; Paste Roster Report Here'!$M48="QT",1,0),0)</f>
        <v>0</v>
      </c>
      <c r="CZ51" s="123">
        <f>IF('Copy &amp; Paste Roster Report Here'!$A48=CZ$7,IF('Copy &amp; Paste Roster Report Here'!$M48="QT",1,0),0)</f>
        <v>0</v>
      </c>
      <c r="DA51" s="123">
        <f>IF('Copy &amp; Paste Roster Report Here'!$A48=DA$7,IF('Copy &amp; Paste Roster Report Here'!$M48="QT",1,0),0)</f>
        <v>0</v>
      </c>
      <c r="DB51" s="123">
        <f>IF('Copy &amp; Paste Roster Report Here'!$A48=DB$7,IF('Copy &amp; Paste Roster Report Here'!$M48="QT",1,0),0)</f>
        <v>0</v>
      </c>
      <c r="DC51" s="123">
        <f>IF('Copy &amp; Paste Roster Report Here'!$A48=DC$7,IF('Copy &amp; Paste Roster Report Here'!$M48="QT",1,0),0)</f>
        <v>0</v>
      </c>
      <c r="DD51" s="73">
        <f t="shared" si="15"/>
        <v>0</v>
      </c>
      <c r="DE51" s="124">
        <f>IF('Copy &amp; Paste Roster Report Here'!$A48=DE$7,IF('Copy &amp; Paste Roster Report Here'!$M48="xxxxxxxxxxx",1,0),0)</f>
        <v>0</v>
      </c>
      <c r="DF51" s="124">
        <f>IF('Copy &amp; Paste Roster Report Here'!$A48=DF$7,IF('Copy &amp; Paste Roster Report Here'!$M48="xxxxxxxxxxx",1,0),0)</f>
        <v>0</v>
      </c>
      <c r="DG51" s="124">
        <f>IF('Copy &amp; Paste Roster Report Here'!$A48=DG$7,IF('Copy &amp; Paste Roster Report Here'!$M48="xxxxxxxxxxx",1,0),0)</f>
        <v>0</v>
      </c>
      <c r="DH51" s="124">
        <f>IF('Copy &amp; Paste Roster Report Here'!$A48=DH$7,IF('Copy &amp; Paste Roster Report Here'!$M48="xxxxxxxxxxx",1,0),0)</f>
        <v>0</v>
      </c>
      <c r="DI51" s="124">
        <f>IF('Copy &amp; Paste Roster Report Here'!$A48=DI$7,IF('Copy &amp; Paste Roster Report Here'!$M48="xxxxxxxxxxx",1,0),0)</f>
        <v>0</v>
      </c>
      <c r="DJ51" s="124">
        <f>IF('Copy &amp; Paste Roster Report Here'!$A48=DJ$7,IF('Copy &amp; Paste Roster Report Here'!$M48="xxxxxxxxxxx",1,0),0)</f>
        <v>0</v>
      </c>
      <c r="DK51" s="124">
        <f>IF('Copy &amp; Paste Roster Report Here'!$A48=DK$7,IF('Copy &amp; Paste Roster Report Here'!$M48="xxxxxxxxxxx",1,0),0)</f>
        <v>0</v>
      </c>
      <c r="DL51" s="124">
        <f>IF('Copy &amp; Paste Roster Report Here'!$A48=DL$7,IF('Copy &amp; Paste Roster Report Here'!$M48="xxxxxxxxxxx",1,0),0)</f>
        <v>0</v>
      </c>
      <c r="DM51" s="124">
        <f>IF('Copy &amp; Paste Roster Report Here'!$A48=DM$7,IF('Copy &amp; Paste Roster Report Here'!$M48="xxxxxxxxxxx",1,0),0)</f>
        <v>0</v>
      </c>
      <c r="DN51" s="124">
        <f>IF('Copy &amp; Paste Roster Report Here'!$A48=DN$7,IF('Copy &amp; Paste Roster Report Here'!$M48="xxxxxxxxxxx",1,0),0)</f>
        <v>0</v>
      </c>
      <c r="DO51" s="124">
        <f>IF('Copy &amp; Paste Roster Report Here'!$A48=DO$7,IF('Copy &amp; Paste Roster Report Here'!$M48="xxxxxxxxxxx",1,0),0)</f>
        <v>0</v>
      </c>
      <c r="DP51" s="125">
        <f t="shared" si="16"/>
        <v>0</v>
      </c>
      <c r="DQ51" s="126">
        <f t="shared" si="17"/>
        <v>0</v>
      </c>
    </row>
    <row r="52" spans="1:121" x14ac:dyDescent="0.25">
      <c r="A52" s="111">
        <f t="shared" si="3"/>
        <v>0</v>
      </c>
      <c r="B52" s="111">
        <f t="shared" si="4"/>
        <v>0</v>
      </c>
      <c r="C52" s="112">
        <f>+('Copy &amp; Paste Roster Report Here'!$P49-'Copy &amp; Paste Roster Report Here'!$O49)/30</f>
        <v>0</v>
      </c>
      <c r="D52" s="112">
        <f>+('Copy &amp; Paste Roster Report Here'!$P49-'Copy &amp; Paste Roster Report Here'!$O49)</f>
        <v>0</v>
      </c>
      <c r="E52" s="111">
        <f>'Copy &amp; Paste Roster Report Here'!N49</f>
        <v>0</v>
      </c>
      <c r="F52" s="111" t="str">
        <f t="shared" si="5"/>
        <v>N</v>
      </c>
      <c r="G52" s="111">
        <f>'Copy &amp; Paste Roster Report Here'!R49</f>
        <v>0</v>
      </c>
      <c r="H52" s="113">
        <f t="shared" si="6"/>
        <v>0</v>
      </c>
      <c r="I52" s="112">
        <f>IF(F52="N",$F$5-'Copy &amp; Paste Roster Report Here'!O49,+'Copy &amp; Paste Roster Report Here'!Q49-'Copy &amp; Paste Roster Report Here'!O49)</f>
        <v>0</v>
      </c>
      <c r="J52" s="114">
        <f t="shared" si="7"/>
        <v>0</v>
      </c>
      <c r="K52" s="114">
        <f t="shared" si="8"/>
        <v>0</v>
      </c>
      <c r="L52" s="115">
        <f>'Copy &amp; Paste Roster Report Here'!F49</f>
        <v>0</v>
      </c>
      <c r="M52" s="116">
        <f t="shared" si="9"/>
        <v>0</v>
      </c>
      <c r="N52" s="117">
        <f>IF('Copy &amp; Paste Roster Report Here'!$A49='Analytical Tests'!N$7,IF($F52="Y",+$H52*N$6,0),0)</f>
        <v>0</v>
      </c>
      <c r="O52" s="117">
        <f>IF('Copy &amp; Paste Roster Report Here'!$A49='Analytical Tests'!O$7,IF($F52="Y",+$H52*O$6,0),0)</f>
        <v>0</v>
      </c>
      <c r="P52" s="117">
        <f>IF('Copy &amp; Paste Roster Report Here'!$A49='Analytical Tests'!P$7,IF($F52="Y",+$H52*P$6,0),0)</f>
        <v>0</v>
      </c>
      <c r="Q52" s="117">
        <f>IF('Copy &amp; Paste Roster Report Here'!$A49='Analytical Tests'!Q$7,IF($F52="Y",+$H52*Q$6,0),0)</f>
        <v>0</v>
      </c>
      <c r="R52" s="117">
        <f>IF('Copy &amp; Paste Roster Report Here'!$A49='Analytical Tests'!R$7,IF($F52="Y",+$H52*R$6,0),0)</f>
        <v>0</v>
      </c>
      <c r="S52" s="117">
        <f>IF('Copy &amp; Paste Roster Report Here'!$A49='Analytical Tests'!S$7,IF($F52="Y",+$H52*S$6,0),0)</f>
        <v>0</v>
      </c>
      <c r="T52" s="117">
        <f>IF('Copy &amp; Paste Roster Report Here'!$A49='Analytical Tests'!T$7,IF($F52="Y",+$H52*T$6,0),0)</f>
        <v>0</v>
      </c>
      <c r="U52" s="117">
        <f>IF('Copy &amp; Paste Roster Report Here'!$A49='Analytical Tests'!U$7,IF($F52="Y",+$H52*U$6,0),0)</f>
        <v>0</v>
      </c>
      <c r="V52" s="117">
        <f>IF('Copy &amp; Paste Roster Report Here'!$A49='Analytical Tests'!V$7,IF($F52="Y",+$H52*V$6,0),0)</f>
        <v>0</v>
      </c>
      <c r="W52" s="117">
        <f>IF('Copy &amp; Paste Roster Report Here'!$A49='Analytical Tests'!W$7,IF($F52="Y",+$H52*W$6,0),0)</f>
        <v>0</v>
      </c>
      <c r="X52" s="117">
        <f>IF('Copy &amp; Paste Roster Report Here'!$A49='Analytical Tests'!X$7,IF($F52="Y",+$H52*X$6,0),0)</f>
        <v>0</v>
      </c>
      <c r="Y52" s="117" t="b">
        <f>IF('Copy &amp; Paste Roster Report Here'!$A49='Analytical Tests'!Y$7,IF($F52="N",IF($J52&gt;=$C52,Y$6,+($I52/$D52)*Y$6),0))</f>
        <v>0</v>
      </c>
      <c r="Z52" s="117" t="b">
        <f>IF('Copy &amp; Paste Roster Report Here'!$A49='Analytical Tests'!Z$7,IF($F52="N",IF($J52&gt;=$C52,Z$6,+($I52/$D52)*Z$6),0))</f>
        <v>0</v>
      </c>
      <c r="AA52" s="117" t="b">
        <f>IF('Copy &amp; Paste Roster Report Here'!$A49='Analytical Tests'!AA$7,IF($F52="N",IF($J52&gt;=$C52,AA$6,+($I52/$D52)*AA$6),0))</f>
        <v>0</v>
      </c>
      <c r="AB52" s="117" t="b">
        <f>IF('Copy &amp; Paste Roster Report Here'!$A49='Analytical Tests'!AB$7,IF($F52="N",IF($J52&gt;=$C52,AB$6,+($I52/$D52)*AB$6),0))</f>
        <v>0</v>
      </c>
      <c r="AC52" s="117" t="b">
        <f>IF('Copy &amp; Paste Roster Report Here'!$A49='Analytical Tests'!AC$7,IF($F52="N",IF($J52&gt;=$C52,AC$6,+($I52/$D52)*AC$6),0))</f>
        <v>0</v>
      </c>
      <c r="AD52" s="117" t="b">
        <f>IF('Copy &amp; Paste Roster Report Here'!$A49='Analytical Tests'!AD$7,IF($F52="N",IF($J52&gt;=$C52,AD$6,+($I52/$D52)*AD$6),0))</f>
        <v>0</v>
      </c>
      <c r="AE52" s="117" t="b">
        <f>IF('Copy &amp; Paste Roster Report Here'!$A49='Analytical Tests'!AE$7,IF($F52="N",IF($J52&gt;=$C52,AE$6,+($I52/$D52)*AE$6),0))</f>
        <v>0</v>
      </c>
      <c r="AF52" s="117" t="b">
        <f>IF('Copy &amp; Paste Roster Report Here'!$A49='Analytical Tests'!AF$7,IF($F52="N",IF($J52&gt;=$C52,AF$6,+($I52/$D52)*AF$6),0))</f>
        <v>0</v>
      </c>
      <c r="AG52" s="117" t="b">
        <f>IF('Copy &amp; Paste Roster Report Here'!$A49='Analytical Tests'!AG$7,IF($F52="N",IF($J52&gt;=$C52,AG$6,+($I52/$D52)*AG$6),0))</f>
        <v>0</v>
      </c>
      <c r="AH52" s="117" t="b">
        <f>IF('Copy &amp; Paste Roster Report Here'!$A49='Analytical Tests'!AH$7,IF($F52="N",IF($J52&gt;=$C52,AH$6,+($I52/$D52)*AH$6),0))</f>
        <v>0</v>
      </c>
      <c r="AI52" s="117" t="b">
        <f>IF('Copy &amp; Paste Roster Report Here'!$A49='Analytical Tests'!AI$7,IF($F52="N",IF($J52&gt;=$C52,AI$6,+($I52/$D52)*AI$6),0))</f>
        <v>0</v>
      </c>
      <c r="AJ52" s="79"/>
      <c r="AK52" s="118">
        <f>IF('Copy &amp; Paste Roster Report Here'!$A49=AK$7,IF('Copy &amp; Paste Roster Report Here'!$M49="FT",1,0),0)</f>
        <v>0</v>
      </c>
      <c r="AL52" s="118">
        <f>IF('Copy &amp; Paste Roster Report Here'!$A49=AL$7,IF('Copy &amp; Paste Roster Report Here'!$M49="FT",1,0),0)</f>
        <v>0</v>
      </c>
      <c r="AM52" s="118">
        <f>IF('Copy &amp; Paste Roster Report Here'!$A49=AM$7,IF('Copy &amp; Paste Roster Report Here'!$M49="FT",1,0),0)</f>
        <v>0</v>
      </c>
      <c r="AN52" s="118">
        <f>IF('Copy &amp; Paste Roster Report Here'!$A49=AN$7,IF('Copy &amp; Paste Roster Report Here'!$M49="FT",1,0),0)</f>
        <v>0</v>
      </c>
      <c r="AO52" s="118">
        <f>IF('Copy &amp; Paste Roster Report Here'!$A49=AO$7,IF('Copy &amp; Paste Roster Report Here'!$M49="FT",1,0),0)</f>
        <v>0</v>
      </c>
      <c r="AP52" s="118">
        <f>IF('Copy &amp; Paste Roster Report Here'!$A49=AP$7,IF('Copy &amp; Paste Roster Report Here'!$M49="FT",1,0),0)</f>
        <v>0</v>
      </c>
      <c r="AQ52" s="118">
        <f>IF('Copy &amp; Paste Roster Report Here'!$A49=AQ$7,IF('Copy &amp; Paste Roster Report Here'!$M49="FT",1,0),0)</f>
        <v>0</v>
      </c>
      <c r="AR52" s="118">
        <f>IF('Copy &amp; Paste Roster Report Here'!$A49=AR$7,IF('Copy &amp; Paste Roster Report Here'!$M49="FT",1,0),0)</f>
        <v>0</v>
      </c>
      <c r="AS52" s="118">
        <f>IF('Copy &amp; Paste Roster Report Here'!$A49=AS$7,IF('Copy &amp; Paste Roster Report Here'!$M49="FT",1,0),0)</f>
        <v>0</v>
      </c>
      <c r="AT52" s="118">
        <f>IF('Copy &amp; Paste Roster Report Here'!$A49=AT$7,IF('Copy &amp; Paste Roster Report Here'!$M49="FT",1,0),0)</f>
        <v>0</v>
      </c>
      <c r="AU52" s="118">
        <f>IF('Copy &amp; Paste Roster Report Here'!$A49=AU$7,IF('Copy &amp; Paste Roster Report Here'!$M49="FT",1,0),0)</f>
        <v>0</v>
      </c>
      <c r="AV52" s="73">
        <f t="shared" si="10"/>
        <v>0</v>
      </c>
      <c r="AW52" s="119">
        <f>IF('Copy &amp; Paste Roster Report Here'!$A49=AW$7,IF('Copy &amp; Paste Roster Report Here'!$M49="HT",1,0),0)</f>
        <v>0</v>
      </c>
      <c r="AX52" s="119">
        <f>IF('Copy &amp; Paste Roster Report Here'!$A49=AX$7,IF('Copy &amp; Paste Roster Report Here'!$M49="HT",1,0),0)</f>
        <v>0</v>
      </c>
      <c r="AY52" s="119">
        <f>IF('Copy &amp; Paste Roster Report Here'!$A49=AY$7,IF('Copy &amp; Paste Roster Report Here'!$M49="HT",1,0),0)</f>
        <v>0</v>
      </c>
      <c r="AZ52" s="119">
        <f>IF('Copy &amp; Paste Roster Report Here'!$A49=AZ$7,IF('Copy &amp; Paste Roster Report Here'!$M49="HT",1,0),0)</f>
        <v>0</v>
      </c>
      <c r="BA52" s="119">
        <f>IF('Copy &amp; Paste Roster Report Here'!$A49=BA$7,IF('Copy &amp; Paste Roster Report Here'!$M49="HT",1,0),0)</f>
        <v>0</v>
      </c>
      <c r="BB52" s="119">
        <f>IF('Copy &amp; Paste Roster Report Here'!$A49=BB$7,IF('Copy &amp; Paste Roster Report Here'!$M49="HT",1,0),0)</f>
        <v>0</v>
      </c>
      <c r="BC52" s="119">
        <f>IF('Copy &amp; Paste Roster Report Here'!$A49=BC$7,IF('Copy &amp; Paste Roster Report Here'!$M49="HT",1,0),0)</f>
        <v>0</v>
      </c>
      <c r="BD52" s="119">
        <f>IF('Copy &amp; Paste Roster Report Here'!$A49=BD$7,IF('Copy &amp; Paste Roster Report Here'!$M49="HT",1,0),0)</f>
        <v>0</v>
      </c>
      <c r="BE52" s="119">
        <f>IF('Copy &amp; Paste Roster Report Here'!$A49=BE$7,IF('Copy &amp; Paste Roster Report Here'!$M49="HT",1,0),0)</f>
        <v>0</v>
      </c>
      <c r="BF52" s="119">
        <f>IF('Copy &amp; Paste Roster Report Here'!$A49=BF$7,IF('Copy &amp; Paste Roster Report Here'!$M49="HT",1,0),0)</f>
        <v>0</v>
      </c>
      <c r="BG52" s="119">
        <f>IF('Copy &amp; Paste Roster Report Here'!$A49=BG$7,IF('Copy &amp; Paste Roster Report Here'!$M49="HT",1,0),0)</f>
        <v>0</v>
      </c>
      <c r="BH52" s="73">
        <f t="shared" si="11"/>
        <v>0</v>
      </c>
      <c r="BI52" s="120">
        <f>IF('Copy &amp; Paste Roster Report Here'!$A49=BI$7,IF('Copy &amp; Paste Roster Report Here'!$M49="MT",1,0),0)</f>
        <v>0</v>
      </c>
      <c r="BJ52" s="120">
        <f>IF('Copy &amp; Paste Roster Report Here'!$A49=BJ$7,IF('Copy &amp; Paste Roster Report Here'!$M49="MT",1,0),0)</f>
        <v>0</v>
      </c>
      <c r="BK52" s="120">
        <f>IF('Copy &amp; Paste Roster Report Here'!$A49=BK$7,IF('Copy &amp; Paste Roster Report Here'!$M49="MT",1,0),0)</f>
        <v>0</v>
      </c>
      <c r="BL52" s="120">
        <f>IF('Copy &amp; Paste Roster Report Here'!$A49=BL$7,IF('Copy &amp; Paste Roster Report Here'!$M49="MT",1,0),0)</f>
        <v>0</v>
      </c>
      <c r="BM52" s="120">
        <f>IF('Copy &amp; Paste Roster Report Here'!$A49=BM$7,IF('Copy &amp; Paste Roster Report Here'!$M49="MT",1,0),0)</f>
        <v>0</v>
      </c>
      <c r="BN52" s="120">
        <f>IF('Copy &amp; Paste Roster Report Here'!$A49=BN$7,IF('Copy &amp; Paste Roster Report Here'!$M49="MT",1,0),0)</f>
        <v>0</v>
      </c>
      <c r="BO52" s="120">
        <f>IF('Copy &amp; Paste Roster Report Here'!$A49=BO$7,IF('Copy &amp; Paste Roster Report Here'!$M49="MT",1,0),0)</f>
        <v>0</v>
      </c>
      <c r="BP52" s="120">
        <f>IF('Copy &amp; Paste Roster Report Here'!$A49=BP$7,IF('Copy &amp; Paste Roster Report Here'!$M49="MT",1,0),0)</f>
        <v>0</v>
      </c>
      <c r="BQ52" s="120">
        <f>IF('Copy &amp; Paste Roster Report Here'!$A49=BQ$7,IF('Copy &amp; Paste Roster Report Here'!$M49="MT",1,0),0)</f>
        <v>0</v>
      </c>
      <c r="BR52" s="120">
        <f>IF('Copy &amp; Paste Roster Report Here'!$A49=BR$7,IF('Copy &amp; Paste Roster Report Here'!$M49="MT",1,0),0)</f>
        <v>0</v>
      </c>
      <c r="BS52" s="120">
        <f>IF('Copy &amp; Paste Roster Report Here'!$A49=BS$7,IF('Copy &amp; Paste Roster Report Here'!$M49="MT",1,0),0)</f>
        <v>0</v>
      </c>
      <c r="BT52" s="73">
        <f t="shared" si="12"/>
        <v>0</v>
      </c>
      <c r="BU52" s="121">
        <f>IF('Copy &amp; Paste Roster Report Here'!$A49=BU$7,IF('Copy &amp; Paste Roster Report Here'!$M49="fy",1,0),0)</f>
        <v>0</v>
      </c>
      <c r="BV52" s="121">
        <f>IF('Copy &amp; Paste Roster Report Here'!$A49=BV$7,IF('Copy &amp; Paste Roster Report Here'!$M49="fy",1,0),0)</f>
        <v>0</v>
      </c>
      <c r="BW52" s="121">
        <f>IF('Copy &amp; Paste Roster Report Here'!$A49=BW$7,IF('Copy &amp; Paste Roster Report Here'!$M49="fy",1,0),0)</f>
        <v>0</v>
      </c>
      <c r="BX52" s="121">
        <f>IF('Copy &amp; Paste Roster Report Here'!$A49=BX$7,IF('Copy &amp; Paste Roster Report Here'!$M49="fy",1,0),0)</f>
        <v>0</v>
      </c>
      <c r="BY52" s="121">
        <f>IF('Copy &amp; Paste Roster Report Here'!$A49=BY$7,IF('Copy &amp; Paste Roster Report Here'!$M49="fy",1,0),0)</f>
        <v>0</v>
      </c>
      <c r="BZ52" s="121">
        <f>IF('Copy &amp; Paste Roster Report Here'!$A49=BZ$7,IF('Copy &amp; Paste Roster Report Here'!$M49="fy",1,0),0)</f>
        <v>0</v>
      </c>
      <c r="CA52" s="121">
        <f>IF('Copy &amp; Paste Roster Report Here'!$A49=CA$7,IF('Copy &amp; Paste Roster Report Here'!$M49="fy",1,0),0)</f>
        <v>0</v>
      </c>
      <c r="CB52" s="121">
        <f>IF('Copy &amp; Paste Roster Report Here'!$A49=CB$7,IF('Copy &amp; Paste Roster Report Here'!$M49="fy",1,0),0)</f>
        <v>0</v>
      </c>
      <c r="CC52" s="121">
        <f>IF('Copy &amp; Paste Roster Report Here'!$A49=CC$7,IF('Copy &amp; Paste Roster Report Here'!$M49="fy",1,0),0)</f>
        <v>0</v>
      </c>
      <c r="CD52" s="121">
        <f>IF('Copy &amp; Paste Roster Report Here'!$A49=CD$7,IF('Copy &amp; Paste Roster Report Here'!$M49="fy",1,0),0)</f>
        <v>0</v>
      </c>
      <c r="CE52" s="121">
        <f>IF('Copy &amp; Paste Roster Report Here'!$A49=CE$7,IF('Copy &amp; Paste Roster Report Here'!$M49="fy",1,0),0)</f>
        <v>0</v>
      </c>
      <c r="CF52" s="73">
        <f t="shared" si="13"/>
        <v>0</v>
      </c>
      <c r="CG52" s="122">
        <f>IF('Copy &amp; Paste Roster Report Here'!$A49=CG$7,IF('Copy &amp; Paste Roster Report Here'!$M49="RH",1,0),0)</f>
        <v>0</v>
      </c>
      <c r="CH52" s="122">
        <f>IF('Copy &amp; Paste Roster Report Here'!$A49=CH$7,IF('Copy &amp; Paste Roster Report Here'!$M49="RH",1,0),0)</f>
        <v>0</v>
      </c>
      <c r="CI52" s="122">
        <f>IF('Copy &amp; Paste Roster Report Here'!$A49=CI$7,IF('Copy &amp; Paste Roster Report Here'!$M49="RH",1,0),0)</f>
        <v>0</v>
      </c>
      <c r="CJ52" s="122">
        <f>IF('Copy &amp; Paste Roster Report Here'!$A49=CJ$7,IF('Copy &amp; Paste Roster Report Here'!$M49="RH",1,0),0)</f>
        <v>0</v>
      </c>
      <c r="CK52" s="122">
        <f>IF('Copy &amp; Paste Roster Report Here'!$A49=CK$7,IF('Copy &amp; Paste Roster Report Here'!$M49="RH",1,0),0)</f>
        <v>0</v>
      </c>
      <c r="CL52" s="122">
        <f>IF('Copy &amp; Paste Roster Report Here'!$A49=CL$7,IF('Copy &amp; Paste Roster Report Here'!$M49="RH",1,0),0)</f>
        <v>0</v>
      </c>
      <c r="CM52" s="122">
        <f>IF('Copy &amp; Paste Roster Report Here'!$A49=CM$7,IF('Copy &amp; Paste Roster Report Here'!$M49="RH",1,0),0)</f>
        <v>0</v>
      </c>
      <c r="CN52" s="122">
        <f>IF('Copy &amp; Paste Roster Report Here'!$A49=CN$7,IF('Copy &amp; Paste Roster Report Here'!$M49="RH",1,0),0)</f>
        <v>0</v>
      </c>
      <c r="CO52" s="122">
        <f>IF('Copy &amp; Paste Roster Report Here'!$A49=CO$7,IF('Copy &amp; Paste Roster Report Here'!$M49="RH",1,0),0)</f>
        <v>0</v>
      </c>
      <c r="CP52" s="122">
        <f>IF('Copy &amp; Paste Roster Report Here'!$A49=CP$7,IF('Copy &amp; Paste Roster Report Here'!$M49="RH",1,0),0)</f>
        <v>0</v>
      </c>
      <c r="CQ52" s="122">
        <f>IF('Copy &amp; Paste Roster Report Here'!$A49=CQ$7,IF('Copy &amp; Paste Roster Report Here'!$M49="RH",1,0),0)</f>
        <v>0</v>
      </c>
      <c r="CR52" s="73">
        <f t="shared" si="14"/>
        <v>0</v>
      </c>
      <c r="CS52" s="123">
        <f>IF('Copy &amp; Paste Roster Report Here'!$A49=CS$7,IF('Copy &amp; Paste Roster Report Here'!$M49="QT",1,0),0)</f>
        <v>0</v>
      </c>
      <c r="CT52" s="123">
        <f>IF('Copy &amp; Paste Roster Report Here'!$A49=CT$7,IF('Copy &amp; Paste Roster Report Here'!$M49="QT",1,0),0)</f>
        <v>0</v>
      </c>
      <c r="CU52" s="123">
        <f>IF('Copy &amp; Paste Roster Report Here'!$A49=CU$7,IF('Copy &amp; Paste Roster Report Here'!$M49="QT",1,0),0)</f>
        <v>0</v>
      </c>
      <c r="CV52" s="123">
        <f>IF('Copy &amp; Paste Roster Report Here'!$A49=CV$7,IF('Copy &amp; Paste Roster Report Here'!$M49="QT",1,0),0)</f>
        <v>0</v>
      </c>
      <c r="CW52" s="123">
        <f>IF('Copy &amp; Paste Roster Report Here'!$A49=CW$7,IF('Copy &amp; Paste Roster Report Here'!$M49="QT",1,0),0)</f>
        <v>0</v>
      </c>
      <c r="CX52" s="123">
        <f>IF('Copy &amp; Paste Roster Report Here'!$A49=CX$7,IF('Copy &amp; Paste Roster Report Here'!$M49="QT",1,0),0)</f>
        <v>0</v>
      </c>
      <c r="CY52" s="123">
        <f>IF('Copy &amp; Paste Roster Report Here'!$A49=CY$7,IF('Copy &amp; Paste Roster Report Here'!$M49="QT",1,0),0)</f>
        <v>0</v>
      </c>
      <c r="CZ52" s="123">
        <f>IF('Copy &amp; Paste Roster Report Here'!$A49=CZ$7,IF('Copy &amp; Paste Roster Report Here'!$M49="QT",1,0),0)</f>
        <v>0</v>
      </c>
      <c r="DA52" s="123">
        <f>IF('Copy &amp; Paste Roster Report Here'!$A49=DA$7,IF('Copy &amp; Paste Roster Report Here'!$M49="QT",1,0),0)</f>
        <v>0</v>
      </c>
      <c r="DB52" s="123">
        <f>IF('Copy &amp; Paste Roster Report Here'!$A49=DB$7,IF('Copy &amp; Paste Roster Report Here'!$M49="QT",1,0),0)</f>
        <v>0</v>
      </c>
      <c r="DC52" s="123">
        <f>IF('Copy &amp; Paste Roster Report Here'!$A49=DC$7,IF('Copy &amp; Paste Roster Report Here'!$M49="QT",1,0),0)</f>
        <v>0</v>
      </c>
      <c r="DD52" s="73">
        <f t="shared" si="15"/>
        <v>0</v>
      </c>
      <c r="DE52" s="124">
        <f>IF('Copy &amp; Paste Roster Report Here'!$A49=DE$7,IF('Copy &amp; Paste Roster Report Here'!$M49="xxxxxxxxxxx",1,0),0)</f>
        <v>0</v>
      </c>
      <c r="DF52" s="124">
        <f>IF('Copy &amp; Paste Roster Report Here'!$A49=DF$7,IF('Copy &amp; Paste Roster Report Here'!$M49="xxxxxxxxxxx",1,0),0)</f>
        <v>0</v>
      </c>
      <c r="DG52" s="124">
        <f>IF('Copy &amp; Paste Roster Report Here'!$A49=DG$7,IF('Copy &amp; Paste Roster Report Here'!$M49="xxxxxxxxxxx",1,0),0)</f>
        <v>0</v>
      </c>
      <c r="DH52" s="124">
        <f>IF('Copy &amp; Paste Roster Report Here'!$A49=DH$7,IF('Copy &amp; Paste Roster Report Here'!$M49="xxxxxxxxxxx",1,0),0)</f>
        <v>0</v>
      </c>
      <c r="DI52" s="124">
        <f>IF('Copy &amp; Paste Roster Report Here'!$A49=DI$7,IF('Copy &amp; Paste Roster Report Here'!$M49="xxxxxxxxxxx",1,0),0)</f>
        <v>0</v>
      </c>
      <c r="DJ52" s="124">
        <f>IF('Copy &amp; Paste Roster Report Here'!$A49=DJ$7,IF('Copy &amp; Paste Roster Report Here'!$M49="xxxxxxxxxxx",1,0),0)</f>
        <v>0</v>
      </c>
      <c r="DK52" s="124">
        <f>IF('Copy &amp; Paste Roster Report Here'!$A49=DK$7,IF('Copy &amp; Paste Roster Report Here'!$M49="xxxxxxxxxxx",1,0),0)</f>
        <v>0</v>
      </c>
      <c r="DL52" s="124">
        <f>IF('Copy &amp; Paste Roster Report Here'!$A49=DL$7,IF('Copy &amp; Paste Roster Report Here'!$M49="xxxxxxxxxxx",1,0),0)</f>
        <v>0</v>
      </c>
      <c r="DM52" s="124">
        <f>IF('Copy &amp; Paste Roster Report Here'!$A49=DM$7,IF('Copy &amp; Paste Roster Report Here'!$M49="xxxxxxxxxxx",1,0),0)</f>
        <v>0</v>
      </c>
      <c r="DN52" s="124">
        <f>IF('Copy &amp; Paste Roster Report Here'!$A49=DN$7,IF('Copy &amp; Paste Roster Report Here'!$M49="xxxxxxxxxxx",1,0),0)</f>
        <v>0</v>
      </c>
      <c r="DO52" s="124">
        <f>IF('Copy &amp; Paste Roster Report Here'!$A49=DO$7,IF('Copy &amp; Paste Roster Report Here'!$M49="xxxxxxxxxxx",1,0),0)</f>
        <v>0</v>
      </c>
      <c r="DP52" s="125">
        <f t="shared" si="16"/>
        <v>0</v>
      </c>
      <c r="DQ52" s="126">
        <f t="shared" si="17"/>
        <v>0</v>
      </c>
    </row>
    <row r="53" spans="1:121" x14ac:dyDescent="0.25">
      <c r="A53" s="111">
        <f t="shared" si="3"/>
        <v>0</v>
      </c>
      <c r="B53" s="111">
        <f t="shared" si="4"/>
        <v>0</v>
      </c>
      <c r="C53" s="112">
        <f>+('Copy &amp; Paste Roster Report Here'!$P50-'Copy &amp; Paste Roster Report Here'!$O50)/30</f>
        <v>0</v>
      </c>
      <c r="D53" s="112">
        <f>+('Copy &amp; Paste Roster Report Here'!$P50-'Copy &amp; Paste Roster Report Here'!$O50)</f>
        <v>0</v>
      </c>
      <c r="E53" s="111">
        <f>'Copy &amp; Paste Roster Report Here'!N50</f>
        <v>0</v>
      </c>
      <c r="F53" s="111" t="str">
        <f t="shared" si="5"/>
        <v>N</v>
      </c>
      <c r="G53" s="111">
        <f>'Copy &amp; Paste Roster Report Here'!R50</f>
        <v>0</v>
      </c>
      <c r="H53" s="113">
        <f t="shared" si="6"/>
        <v>0</v>
      </c>
      <c r="I53" s="112">
        <f>IF(F53="N",$F$5-'Copy &amp; Paste Roster Report Here'!O50,+'Copy &amp; Paste Roster Report Here'!Q50-'Copy &amp; Paste Roster Report Here'!O50)</f>
        <v>0</v>
      </c>
      <c r="J53" s="114">
        <f t="shared" si="7"/>
        <v>0</v>
      </c>
      <c r="K53" s="114">
        <f t="shared" si="8"/>
        <v>0</v>
      </c>
      <c r="L53" s="115">
        <f>'Copy &amp; Paste Roster Report Here'!F50</f>
        <v>0</v>
      </c>
      <c r="M53" s="116">
        <f t="shared" si="9"/>
        <v>0</v>
      </c>
      <c r="N53" s="117">
        <f>IF('Copy &amp; Paste Roster Report Here'!$A50='Analytical Tests'!N$7,IF($F53="Y",+$H53*N$6,0),0)</f>
        <v>0</v>
      </c>
      <c r="O53" s="117">
        <f>IF('Copy &amp; Paste Roster Report Here'!$A50='Analytical Tests'!O$7,IF($F53="Y",+$H53*O$6,0),0)</f>
        <v>0</v>
      </c>
      <c r="P53" s="117">
        <f>IF('Copy &amp; Paste Roster Report Here'!$A50='Analytical Tests'!P$7,IF($F53="Y",+$H53*P$6,0),0)</f>
        <v>0</v>
      </c>
      <c r="Q53" s="117">
        <f>IF('Copy &amp; Paste Roster Report Here'!$A50='Analytical Tests'!Q$7,IF($F53="Y",+$H53*Q$6,0),0)</f>
        <v>0</v>
      </c>
      <c r="R53" s="117">
        <f>IF('Copy &amp; Paste Roster Report Here'!$A50='Analytical Tests'!R$7,IF($F53="Y",+$H53*R$6,0),0)</f>
        <v>0</v>
      </c>
      <c r="S53" s="117">
        <f>IF('Copy &amp; Paste Roster Report Here'!$A50='Analytical Tests'!S$7,IF($F53="Y",+$H53*S$6,0),0)</f>
        <v>0</v>
      </c>
      <c r="T53" s="117">
        <f>IF('Copy &amp; Paste Roster Report Here'!$A50='Analytical Tests'!T$7,IF($F53="Y",+$H53*T$6,0),0)</f>
        <v>0</v>
      </c>
      <c r="U53" s="117">
        <f>IF('Copy &amp; Paste Roster Report Here'!$A50='Analytical Tests'!U$7,IF($F53="Y",+$H53*U$6,0),0)</f>
        <v>0</v>
      </c>
      <c r="V53" s="117">
        <f>IF('Copy &amp; Paste Roster Report Here'!$A50='Analytical Tests'!V$7,IF($F53="Y",+$H53*V$6,0),0)</f>
        <v>0</v>
      </c>
      <c r="W53" s="117">
        <f>IF('Copy &amp; Paste Roster Report Here'!$A50='Analytical Tests'!W$7,IF($F53="Y",+$H53*W$6,0),0)</f>
        <v>0</v>
      </c>
      <c r="X53" s="117">
        <f>IF('Copy &amp; Paste Roster Report Here'!$A50='Analytical Tests'!X$7,IF($F53="Y",+$H53*X$6,0),0)</f>
        <v>0</v>
      </c>
      <c r="Y53" s="117" t="b">
        <f>IF('Copy &amp; Paste Roster Report Here'!$A50='Analytical Tests'!Y$7,IF($F53="N",IF($J53&gt;=$C53,Y$6,+($I53/$D53)*Y$6),0))</f>
        <v>0</v>
      </c>
      <c r="Z53" s="117" t="b">
        <f>IF('Copy &amp; Paste Roster Report Here'!$A50='Analytical Tests'!Z$7,IF($F53="N",IF($J53&gt;=$C53,Z$6,+($I53/$D53)*Z$6),0))</f>
        <v>0</v>
      </c>
      <c r="AA53" s="117" t="b">
        <f>IF('Copy &amp; Paste Roster Report Here'!$A50='Analytical Tests'!AA$7,IF($F53="N",IF($J53&gt;=$C53,AA$6,+($I53/$D53)*AA$6),0))</f>
        <v>0</v>
      </c>
      <c r="AB53" s="117" t="b">
        <f>IF('Copy &amp; Paste Roster Report Here'!$A50='Analytical Tests'!AB$7,IF($F53="N",IF($J53&gt;=$C53,AB$6,+($I53/$D53)*AB$6),0))</f>
        <v>0</v>
      </c>
      <c r="AC53" s="117" t="b">
        <f>IF('Copy &amp; Paste Roster Report Here'!$A50='Analytical Tests'!AC$7,IF($F53="N",IF($J53&gt;=$C53,AC$6,+($I53/$D53)*AC$6),0))</f>
        <v>0</v>
      </c>
      <c r="AD53" s="117" t="b">
        <f>IF('Copy &amp; Paste Roster Report Here'!$A50='Analytical Tests'!AD$7,IF($F53="N",IF($J53&gt;=$C53,AD$6,+($I53/$D53)*AD$6),0))</f>
        <v>0</v>
      </c>
      <c r="AE53" s="117" t="b">
        <f>IF('Copy &amp; Paste Roster Report Here'!$A50='Analytical Tests'!AE$7,IF($F53="N",IF($J53&gt;=$C53,AE$6,+($I53/$D53)*AE$6),0))</f>
        <v>0</v>
      </c>
      <c r="AF53" s="117" t="b">
        <f>IF('Copy &amp; Paste Roster Report Here'!$A50='Analytical Tests'!AF$7,IF($F53="N",IF($J53&gt;=$C53,AF$6,+($I53/$D53)*AF$6),0))</f>
        <v>0</v>
      </c>
      <c r="AG53" s="117" t="b">
        <f>IF('Copy &amp; Paste Roster Report Here'!$A50='Analytical Tests'!AG$7,IF($F53="N",IF($J53&gt;=$C53,AG$6,+($I53/$D53)*AG$6),0))</f>
        <v>0</v>
      </c>
      <c r="AH53" s="117" t="b">
        <f>IF('Copy &amp; Paste Roster Report Here'!$A50='Analytical Tests'!AH$7,IF($F53="N",IF($J53&gt;=$C53,AH$6,+($I53/$D53)*AH$6),0))</f>
        <v>0</v>
      </c>
      <c r="AI53" s="117" t="b">
        <f>IF('Copy &amp; Paste Roster Report Here'!$A50='Analytical Tests'!AI$7,IF($F53="N",IF($J53&gt;=$C53,AI$6,+($I53/$D53)*AI$6),0))</f>
        <v>0</v>
      </c>
      <c r="AJ53" s="79"/>
      <c r="AK53" s="118">
        <f>IF('Copy &amp; Paste Roster Report Here'!$A50=AK$7,IF('Copy &amp; Paste Roster Report Here'!$M50="FT",1,0),0)</f>
        <v>0</v>
      </c>
      <c r="AL53" s="118">
        <f>IF('Copy &amp; Paste Roster Report Here'!$A50=AL$7,IF('Copy &amp; Paste Roster Report Here'!$M50="FT",1,0),0)</f>
        <v>0</v>
      </c>
      <c r="AM53" s="118">
        <f>IF('Copy &amp; Paste Roster Report Here'!$A50=AM$7,IF('Copy &amp; Paste Roster Report Here'!$M50="FT",1,0),0)</f>
        <v>0</v>
      </c>
      <c r="AN53" s="118">
        <f>IF('Copy &amp; Paste Roster Report Here'!$A50=AN$7,IF('Copy &amp; Paste Roster Report Here'!$M50="FT",1,0),0)</f>
        <v>0</v>
      </c>
      <c r="AO53" s="118">
        <f>IF('Copy &amp; Paste Roster Report Here'!$A50=AO$7,IF('Copy &amp; Paste Roster Report Here'!$M50="FT",1,0),0)</f>
        <v>0</v>
      </c>
      <c r="AP53" s="118">
        <f>IF('Copy &amp; Paste Roster Report Here'!$A50=AP$7,IF('Copy &amp; Paste Roster Report Here'!$M50="FT",1,0),0)</f>
        <v>0</v>
      </c>
      <c r="AQ53" s="118">
        <f>IF('Copy &amp; Paste Roster Report Here'!$A50=AQ$7,IF('Copy &amp; Paste Roster Report Here'!$M50="FT",1,0),0)</f>
        <v>0</v>
      </c>
      <c r="AR53" s="118">
        <f>IF('Copy &amp; Paste Roster Report Here'!$A50=AR$7,IF('Copy &amp; Paste Roster Report Here'!$M50="FT",1,0),0)</f>
        <v>0</v>
      </c>
      <c r="AS53" s="118">
        <f>IF('Copy &amp; Paste Roster Report Here'!$A50=AS$7,IF('Copy &amp; Paste Roster Report Here'!$M50="FT",1,0),0)</f>
        <v>0</v>
      </c>
      <c r="AT53" s="118">
        <f>IF('Copy &amp; Paste Roster Report Here'!$A50=AT$7,IF('Copy &amp; Paste Roster Report Here'!$M50="FT",1,0),0)</f>
        <v>0</v>
      </c>
      <c r="AU53" s="118">
        <f>IF('Copy &amp; Paste Roster Report Here'!$A50=AU$7,IF('Copy &amp; Paste Roster Report Here'!$M50="FT",1,0),0)</f>
        <v>0</v>
      </c>
      <c r="AV53" s="73">
        <f t="shared" si="10"/>
        <v>0</v>
      </c>
      <c r="AW53" s="119">
        <f>IF('Copy &amp; Paste Roster Report Here'!$A50=AW$7,IF('Copy &amp; Paste Roster Report Here'!$M50="HT",1,0),0)</f>
        <v>0</v>
      </c>
      <c r="AX53" s="119">
        <f>IF('Copy &amp; Paste Roster Report Here'!$A50=AX$7,IF('Copy &amp; Paste Roster Report Here'!$M50="HT",1,0),0)</f>
        <v>0</v>
      </c>
      <c r="AY53" s="119">
        <f>IF('Copy &amp; Paste Roster Report Here'!$A50=AY$7,IF('Copy &amp; Paste Roster Report Here'!$M50="HT",1,0),0)</f>
        <v>0</v>
      </c>
      <c r="AZ53" s="119">
        <f>IF('Copy &amp; Paste Roster Report Here'!$A50=AZ$7,IF('Copy &amp; Paste Roster Report Here'!$M50="HT",1,0),0)</f>
        <v>0</v>
      </c>
      <c r="BA53" s="119">
        <f>IF('Copy &amp; Paste Roster Report Here'!$A50=BA$7,IF('Copy &amp; Paste Roster Report Here'!$M50="HT",1,0),0)</f>
        <v>0</v>
      </c>
      <c r="BB53" s="119">
        <f>IF('Copy &amp; Paste Roster Report Here'!$A50=BB$7,IF('Copy &amp; Paste Roster Report Here'!$M50="HT",1,0),0)</f>
        <v>0</v>
      </c>
      <c r="BC53" s="119">
        <f>IF('Copy &amp; Paste Roster Report Here'!$A50=BC$7,IF('Copy &amp; Paste Roster Report Here'!$M50="HT",1,0),0)</f>
        <v>0</v>
      </c>
      <c r="BD53" s="119">
        <f>IF('Copy &amp; Paste Roster Report Here'!$A50=BD$7,IF('Copy &amp; Paste Roster Report Here'!$M50="HT",1,0),0)</f>
        <v>0</v>
      </c>
      <c r="BE53" s="119">
        <f>IF('Copy &amp; Paste Roster Report Here'!$A50=BE$7,IF('Copy &amp; Paste Roster Report Here'!$M50="HT",1,0),0)</f>
        <v>0</v>
      </c>
      <c r="BF53" s="119">
        <f>IF('Copy &amp; Paste Roster Report Here'!$A50=BF$7,IF('Copy &amp; Paste Roster Report Here'!$M50="HT",1,0),0)</f>
        <v>0</v>
      </c>
      <c r="BG53" s="119">
        <f>IF('Copy &amp; Paste Roster Report Here'!$A50=BG$7,IF('Copy &amp; Paste Roster Report Here'!$M50="HT",1,0),0)</f>
        <v>0</v>
      </c>
      <c r="BH53" s="73">
        <f t="shared" si="11"/>
        <v>0</v>
      </c>
      <c r="BI53" s="120">
        <f>IF('Copy &amp; Paste Roster Report Here'!$A50=BI$7,IF('Copy &amp; Paste Roster Report Here'!$M50="MT",1,0),0)</f>
        <v>0</v>
      </c>
      <c r="BJ53" s="120">
        <f>IF('Copy &amp; Paste Roster Report Here'!$A50=BJ$7,IF('Copy &amp; Paste Roster Report Here'!$M50="MT",1,0),0)</f>
        <v>0</v>
      </c>
      <c r="BK53" s="120">
        <f>IF('Copy &amp; Paste Roster Report Here'!$A50=BK$7,IF('Copy &amp; Paste Roster Report Here'!$M50="MT",1,0),0)</f>
        <v>0</v>
      </c>
      <c r="BL53" s="120">
        <f>IF('Copy &amp; Paste Roster Report Here'!$A50=BL$7,IF('Copy &amp; Paste Roster Report Here'!$M50="MT",1,0),0)</f>
        <v>0</v>
      </c>
      <c r="BM53" s="120">
        <f>IF('Copy &amp; Paste Roster Report Here'!$A50=BM$7,IF('Copy &amp; Paste Roster Report Here'!$M50="MT",1,0),0)</f>
        <v>0</v>
      </c>
      <c r="BN53" s="120">
        <f>IF('Copy &amp; Paste Roster Report Here'!$A50=BN$7,IF('Copy &amp; Paste Roster Report Here'!$M50="MT",1,0),0)</f>
        <v>0</v>
      </c>
      <c r="BO53" s="120">
        <f>IF('Copy &amp; Paste Roster Report Here'!$A50=BO$7,IF('Copy &amp; Paste Roster Report Here'!$M50="MT",1,0),0)</f>
        <v>0</v>
      </c>
      <c r="BP53" s="120">
        <f>IF('Copy &amp; Paste Roster Report Here'!$A50=BP$7,IF('Copy &amp; Paste Roster Report Here'!$M50="MT",1,0),0)</f>
        <v>0</v>
      </c>
      <c r="BQ53" s="120">
        <f>IF('Copy &amp; Paste Roster Report Here'!$A50=BQ$7,IF('Copy &amp; Paste Roster Report Here'!$M50="MT",1,0),0)</f>
        <v>0</v>
      </c>
      <c r="BR53" s="120">
        <f>IF('Copy &amp; Paste Roster Report Here'!$A50=BR$7,IF('Copy &amp; Paste Roster Report Here'!$M50="MT",1,0),0)</f>
        <v>0</v>
      </c>
      <c r="BS53" s="120">
        <f>IF('Copy &amp; Paste Roster Report Here'!$A50=BS$7,IF('Copy &amp; Paste Roster Report Here'!$M50="MT",1,0),0)</f>
        <v>0</v>
      </c>
      <c r="BT53" s="73">
        <f t="shared" si="12"/>
        <v>0</v>
      </c>
      <c r="BU53" s="121">
        <f>IF('Copy &amp; Paste Roster Report Here'!$A50=BU$7,IF('Copy &amp; Paste Roster Report Here'!$M50="fy",1,0),0)</f>
        <v>0</v>
      </c>
      <c r="BV53" s="121">
        <f>IF('Copy &amp; Paste Roster Report Here'!$A50=BV$7,IF('Copy &amp; Paste Roster Report Here'!$M50="fy",1,0),0)</f>
        <v>0</v>
      </c>
      <c r="BW53" s="121">
        <f>IF('Copy &amp; Paste Roster Report Here'!$A50=BW$7,IF('Copy &amp; Paste Roster Report Here'!$M50="fy",1,0),0)</f>
        <v>0</v>
      </c>
      <c r="BX53" s="121">
        <f>IF('Copy &amp; Paste Roster Report Here'!$A50=BX$7,IF('Copy &amp; Paste Roster Report Here'!$M50="fy",1,0),0)</f>
        <v>0</v>
      </c>
      <c r="BY53" s="121">
        <f>IF('Copy &amp; Paste Roster Report Here'!$A50=BY$7,IF('Copy &amp; Paste Roster Report Here'!$M50="fy",1,0),0)</f>
        <v>0</v>
      </c>
      <c r="BZ53" s="121">
        <f>IF('Copy &amp; Paste Roster Report Here'!$A50=BZ$7,IF('Copy &amp; Paste Roster Report Here'!$M50="fy",1,0),0)</f>
        <v>0</v>
      </c>
      <c r="CA53" s="121">
        <f>IF('Copy &amp; Paste Roster Report Here'!$A50=CA$7,IF('Copy &amp; Paste Roster Report Here'!$M50="fy",1,0),0)</f>
        <v>0</v>
      </c>
      <c r="CB53" s="121">
        <f>IF('Copy &amp; Paste Roster Report Here'!$A50=CB$7,IF('Copy &amp; Paste Roster Report Here'!$M50="fy",1,0),0)</f>
        <v>0</v>
      </c>
      <c r="CC53" s="121">
        <f>IF('Copy &amp; Paste Roster Report Here'!$A50=CC$7,IF('Copy &amp; Paste Roster Report Here'!$M50="fy",1,0),0)</f>
        <v>0</v>
      </c>
      <c r="CD53" s="121">
        <f>IF('Copy &amp; Paste Roster Report Here'!$A50=CD$7,IF('Copy &amp; Paste Roster Report Here'!$M50="fy",1,0),0)</f>
        <v>0</v>
      </c>
      <c r="CE53" s="121">
        <f>IF('Copy &amp; Paste Roster Report Here'!$A50=CE$7,IF('Copy &amp; Paste Roster Report Here'!$M50="fy",1,0),0)</f>
        <v>0</v>
      </c>
      <c r="CF53" s="73">
        <f t="shared" si="13"/>
        <v>0</v>
      </c>
      <c r="CG53" s="122">
        <f>IF('Copy &amp; Paste Roster Report Here'!$A50=CG$7,IF('Copy &amp; Paste Roster Report Here'!$M50="RH",1,0),0)</f>
        <v>0</v>
      </c>
      <c r="CH53" s="122">
        <f>IF('Copy &amp; Paste Roster Report Here'!$A50=CH$7,IF('Copy &amp; Paste Roster Report Here'!$M50="RH",1,0),0)</f>
        <v>0</v>
      </c>
      <c r="CI53" s="122">
        <f>IF('Copy &amp; Paste Roster Report Here'!$A50=CI$7,IF('Copy &amp; Paste Roster Report Here'!$M50="RH",1,0),0)</f>
        <v>0</v>
      </c>
      <c r="CJ53" s="122">
        <f>IF('Copy &amp; Paste Roster Report Here'!$A50=CJ$7,IF('Copy &amp; Paste Roster Report Here'!$M50="RH",1,0),0)</f>
        <v>0</v>
      </c>
      <c r="CK53" s="122">
        <f>IF('Copy &amp; Paste Roster Report Here'!$A50=CK$7,IF('Copy &amp; Paste Roster Report Here'!$M50="RH",1,0),0)</f>
        <v>0</v>
      </c>
      <c r="CL53" s="122">
        <f>IF('Copy &amp; Paste Roster Report Here'!$A50=CL$7,IF('Copy &amp; Paste Roster Report Here'!$M50="RH",1,0),0)</f>
        <v>0</v>
      </c>
      <c r="CM53" s="122">
        <f>IF('Copy &amp; Paste Roster Report Here'!$A50=CM$7,IF('Copy &amp; Paste Roster Report Here'!$M50="RH",1,0),0)</f>
        <v>0</v>
      </c>
      <c r="CN53" s="122">
        <f>IF('Copy &amp; Paste Roster Report Here'!$A50=CN$7,IF('Copy &amp; Paste Roster Report Here'!$M50="RH",1,0),0)</f>
        <v>0</v>
      </c>
      <c r="CO53" s="122">
        <f>IF('Copy &amp; Paste Roster Report Here'!$A50=CO$7,IF('Copy &amp; Paste Roster Report Here'!$M50="RH",1,0),0)</f>
        <v>0</v>
      </c>
      <c r="CP53" s="122">
        <f>IF('Copy &amp; Paste Roster Report Here'!$A50=CP$7,IF('Copy &amp; Paste Roster Report Here'!$M50="RH",1,0),0)</f>
        <v>0</v>
      </c>
      <c r="CQ53" s="122">
        <f>IF('Copy &amp; Paste Roster Report Here'!$A50=CQ$7,IF('Copy &amp; Paste Roster Report Here'!$M50="RH",1,0),0)</f>
        <v>0</v>
      </c>
      <c r="CR53" s="73">
        <f t="shared" si="14"/>
        <v>0</v>
      </c>
      <c r="CS53" s="123">
        <f>IF('Copy &amp; Paste Roster Report Here'!$A50=CS$7,IF('Copy &amp; Paste Roster Report Here'!$M50="QT",1,0),0)</f>
        <v>0</v>
      </c>
      <c r="CT53" s="123">
        <f>IF('Copy &amp; Paste Roster Report Here'!$A50=CT$7,IF('Copy &amp; Paste Roster Report Here'!$M50="QT",1,0),0)</f>
        <v>0</v>
      </c>
      <c r="CU53" s="123">
        <f>IF('Copy &amp; Paste Roster Report Here'!$A50=CU$7,IF('Copy &amp; Paste Roster Report Here'!$M50="QT",1,0),0)</f>
        <v>0</v>
      </c>
      <c r="CV53" s="123">
        <f>IF('Copy &amp; Paste Roster Report Here'!$A50=CV$7,IF('Copy &amp; Paste Roster Report Here'!$M50="QT",1,0),0)</f>
        <v>0</v>
      </c>
      <c r="CW53" s="123">
        <f>IF('Copy &amp; Paste Roster Report Here'!$A50=CW$7,IF('Copy &amp; Paste Roster Report Here'!$M50="QT",1,0),0)</f>
        <v>0</v>
      </c>
      <c r="CX53" s="123">
        <f>IF('Copy &amp; Paste Roster Report Here'!$A50=CX$7,IF('Copy &amp; Paste Roster Report Here'!$M50="QT",1,0),0)</f>
        <v>0</v>
      </c>
      <c r="CY53" s="123">
        <f>IF('Copy &amp; Paste Roster Report Here'!$A50=CY$7,IF('Copy &amp; Paste Roster Report Here'!$M50="QT",1,0),0)</f>
        <v>0</v>
      </c>
      <c r="CZ53" s="123">
        <f>IF('Copy &amp; Paste Roster Report Here'!$A50=CZ$7,IF('Copy &amp; Paste Roster Report Here'!$M50="QT",1,0),0)</f>
        <v>0</v>
      </c>
      <c r="DA53" s="123">
        <f>IF('Copy &amp; Paste Roster Report Here'!$A50=DA$7,IF('Copy &amp; Paste Roster Report Here'!$M50="QT",1,0),0)</f>
        <v>0</v>
      </c>
      <c r="DB53" s="123">
        <f>IF('Copy &amp; Paste Roster Report Here'!$A50=DB$7,IF('Copy &amp; Paste Roster Report Here'!$M50="QT",1,0),0)</f>
        <v>0</v>
      </c>
      <c r="DC53" s="123">
        <f>IF('Copy &amp; Paste Roster Report Here'!$A50=DC$7,IF('Copy &amp; Paste Roster Report Here'!$M50="QT",1,0),0)</f>
        <v>0</v>
      </c>
      <c r="DD53" s="73">
        <f t="shared" si="15"/>
        <v>0</v>
      </c>
      <c r="DE53" s="124">
        <f>IF('Copy &amp; Paste Roster Report Here'!$A50=DE$7,IF('Copy &amp; Paste Roster Report Here'!$M50="xxxxxxxxxxx",1,0),0)</f>
        <v>0</v>
      </c>
      <c r="DF53" s="124">
        <f>IF('Copy &amp; Paste Roster Report Here'!$A50=DF$7,IF('Copy &amp; Paste Roster Report Here'!$M50="xxxxxxxxxxx",1,0),0)</f>
        <v>0</v>
      </c>
      <c r="DG53" s="124">
        <f>IF('Copy &amp; Paste Roster Report Here'!$A50=DG$7,IF('Copy &amp; Paste Roster Report Here'!$M50="xxxxxxxxxxx",1,0),0)</f>
        <v>0</v>
      </c>
      <c r="DH53" s="124">
        <f>IF('Copy &amp; Paste Roster Report Here'!$A50=DH$7,IF('Copy &amp; Paste Roster Report Here'!$M50="xxxxxxxxxxx",1,0),0)</f>
        <v>0</v>
      </c>
      <c r="DI53" s="124">
        <f>IF('Copy &amp; Paste Roster Report Here'!$A50=DI$7,IF('Copy &amp; Paste Roster Report Here'!$M50="xxxxxxxxxxx",1,0),0)</f>
        <v>0</v>
      </c>
      <c r="DJ53" s="124">
        <f>IF('Copy &amp; Paste Roster Report Here'!$A50=DJ$7,IF('Copy &amp; Paste Roster Report Here'!$M50="xxxxxxxxxxx",1,0),0)</f>
        <v>0</v>
      </c>
      <c r="DK53" s="124">
        <f>IF('Copy &amp; Paste Roster Report Here'!$A50=DK$7,IF('Copy &amp; Paste Roster Report Here'!$M50="xxxxxxxxxxx",1,0),0)</f>
        <v>0</v>
      </c>
      <c r="DL53" s="124">
        <f>IF('Copy &amp; Paste Roster Report Here'!$A50=DL$7,IF('Copy &amp; Paste Roster Report Here'!$M50="xxxxxxxxxxx",1,0),0)</f>
        <v>0</v>
      </c>
      <c r="DM53" s="124">
        <f>IF('Copy &amp; Paste Roster Report Here'!$A50=DM$7,IF('Copy &amp; Paste Roster Report Here'!$M50="xxxxxxxxxxx",1,0),0)</f>
        <v>0</v>
      </c>
      <c r="DN53" s="124">
        <f>IF('Copy &amp; Paste Roster Report Here'!$A50=DN$7,IF('Copy &amp; Paste Roster Report Here'!$M50="xxxxxxxxxxx",1,0),0)</f>
        <v>0</v>
      </c>
      <c r="DO53" s="124">
        <f>IF('Copy &amp; Paste Roster Report Here'!$A50=DO$7,IF('Copy &amp; Paste Roster Report Here'!$M50="xxxxxxxxxxx",1,0),0)</f>
        <v>0</v>
      </c>
      <c r="DP53" s="125">
        <f t="shared" si="16"/>
        <v>0</v>
      </c>
      <c r="DQ53" s="126">
        <f t="shared" si="17"/>
        <v>0</v>
      </c>
    </row>
    <row r="54" spans="1:121" x14ac:dyDescent="0.25">
      <c r="A54" s="111">
        <f t="shared" si="3"/>
        <v>0</v>
      </c>
      <c r="B54" s="111">
        <f t="shared" si="4"/>
        <v>0</v>
      </c>
      <c r="C54" s="112">
        <f>+('Copy &amp; Paste Roster Report Here'!$P51-'Copy &amp; Paste Roster Report Here'!$O51)/30</f>
        <v>0</v>
      </c>
      <c r="D54" s="112">
        <f>+('Copy &amp; Paste Roster Report Here'!$P51-'Copy &amp; Paste Roster Report Here'!$O51)</f>
        <v>0</v>
      </c>
      <c r="E54" s="111">
        <f>'Copy &amp; Paste Roster Report Here'!N51</f>
        <v>0</v>
      </c>
      <c r="F54" s="111" t="str">
        <f t="shared" si="5"/>
        <v>N</v>
      </c>
      <c r="G54" s="111">
        <f>'Copy &amp; Paste Roster Report Here'!R51</f>
        <v>0</v>
      </c>
      <c r="H54" s="113">
        <f t="shared" si="6"/>
        <v>0</v>
      </c>
      <c r="I54" s="112">
        <f>IF(F54="N",$F$5-'Copy &amp; Paste Roster Report Here'!O51,+'Copy &amp; Paste Roster Report Here'!Q51-'Copy &amp; Paste Roster Report Here'!O51)</f>
        <v>0</v>
      </c>
      <c r="J54" s="114">
        <f t="shared" si="7"/>
        <v>0</v>
      </c>
      <c r="K54" s="114">
        <f t="shared" si="8"/>
        <v>0</v>
      </c>
      <c r="L54" s="115">
        <f>'Copy &amp; Paste Roster Report Here'!F51</f>
        <v>0</v>
      </c>
      <c r="M54" s="116">
        <f t="shared" si="9"/>
        <v>0</v>
      </c>
      <c r="N54" s="117">
        <f>IF('Copy &amp; Paste Roster Report Here'!$A51='Analytical Tests'!N$7,IF($F54="Y",+$H54*N$6,0),0)</f>
        <v>0</v>
      </c>
      <c r="O54" s="117">
        <f>IF('Copy &amp; Paste Roster Report Here'!$A51='Analytical Tests'!O$7,IF($F54="Y",+$H54*O$6,0),0)</f>
        <v>0</v>
      </c>
      <c r="P54" s="117">
        <f>IF('Copy &amp; Paste Roster Report Here'!$A51='Analytical Tests'!P$7,IF($F54="Y",+$H54*P$6,0),0)</f>
        <v>0</v>
      </c>
      <c r="Q54" s="117">
        <f>IF('Copy &amp; Paste Roster Report Here'!$A51='Analytical Tests'!Q$7,IF($F54="Y",+$H54*Q$6,0),0)</f>
        <v>0</v>
      </c>
      <c r="R54" s="117">
        <f>IF('Copy &amp; Paste Roster Report Here'!$A51='Analytical Tests'!R$7,IF($F54="Y",+$H54*R$6,0),0)</f>
        <v>0</v>
      </c>
      <c r="S54" s="117">
        <f>IF('Copy &amp; Paste Roster Report Here'!$A51='Analytical Tests'!S$7,IF($F54="Y",+$H54*S$6,0),0)</f>
        <v>0</v>
      </c>
      <c r="T54" s="117">
        <f>IF('Copy &amp; Paste Roster Report Here'!$A51='Analytical Tests'!T$7,IF($F54="Y",+$H54*T$6,0),0)</f>
        <v>0</v>
      </c>
      <c r="U54" s="117">
        <f>IF('Copy &amp; Paste Roster Report Here'!$A51='Analytical Tests'!U$7,IF($F54="Y",+$H54*U$6,0),0)</f>
        <v>0</v>
      </c>
      <c r="V54" s="117">
        <f>IF('Copy &amp; Paste Roster Report Here'!$A51='Analytical Tests'!V$7,IF($F54="Y",+$H54*V$6,0),0)</f>
        <v>0</v>
      </c>
      <c r="W54" s="117">
        <f>IF('Copy &amp; Paste Roster Report Here'!$A51='Analytical Tests'!W$7,IF($F54="Y",+$H54*W$6,0),0)</f>
        <v>0</v>
      </c>
      <c r="X54" s="117">
        <f>IF('Copy &amp; Paste Roster Report Here'!$A51='Analytical Tests'!X$7,IF($F54="Y",+$H54*X$6,0),0)</f>
        <v>0</v>
      </c>
      <c r="Y54" s="117" t="b">
        <f>IF('Copy &amp; Paste Roster Report Here'!$A51='Analytical Tests'!Y$7,IF($F54="N",IF($J54&gt;=$C54,Y$6,+($I54/$D54)*Y$6),0))</f>
        <v>0</v>
      </c>
      <c r="Z54" s="117" t="b">
        <f>IF('Copy &amp; Paste Roster Report Here'!$A51='Analytical Tests'!Z$7,IF($F54="N",IF($J54&gt;=$C54,Z$6,+($I54/$D54)*Z$6),0))</f>
        <v>0</v>
      </c>
      <c r="AA54" s="117" t="b">
        <f>IF('Copy &amp; Paste Roster Report Here'!$A51='Analytical Tests'!AA$7,IF($F54="N",IF($J54&gt;=$C54,AA$6,+($I54/$D54)*AA$6),0))</f>
        <v>0</v>
      </c>
      <c r="AB54" s="117" t="b">
        <f>IF('Copy &amp; Paste Roster Report Here'!$A51='Analytical Tests'!AB$7,IF($F54="N",IF($J54&gt;=$C54,AB$6,+($I54/$D54)*AB$6),0))</f>
        <v>0</v>
      </c>
      <c r="AC54" s="117" t="b">
        <f>IF('Copy &amp; Paste Roster Report Here'!$A51='Analytical Tests'!AC$7,IF($F54="N",IF($J54&gt;=$C54,AC$6,+($I54/$D54)*AC$6),0))</f>
        <v>0</v>
      </c>
      <c r="AD54" s="117" t="b">
        <f>IF('Copy &amp; Paste Roster Report Here'!$A51='Analytical Tests'!AD$7,IF($F54="N",IF($J54&gt;=$C54,AD$6,+($I54/$D54)*AD$6),0))</f>
        <v>0</v>
      </c>
      <c r="AE54" s="117" t="b">
        <f>IF('Copy &amp; Paste Roster Report Here'!$A51='Analytical Tests'!AE$7,IF($F54="N",IF($J54&gt;=$C54,AE$6,+($I54/$D54)*AE$6),0))</f>
        <v>0</v>
      </c>
      <c r="AF54" s="117" t="b">
        <f>IF('Copy &amp; Paste Roster Report Here'!$A51='Analytical Tests'!AF$7,IF($F54="N",IF($J54&gt;=$C54,AF$6,+($I54/$D54)*AF$6),0))</f>
        <v>0</v>
      </c>
      <c r="AG54" s="117" t="b">
        <f>IF('Copy &amp; Paste Roster Report Here'!$A51='Analytical Tests'!AG$7,IF($F54="N",IF($J54&gt;=$C54,AG$6,+($I54/$D54)*AG$6),0))</f>
        <v>0</v>
      </c>
      <c r="AH54" s="117" t="b">
        <f>IF('Copy &amp; Paste Roster Report Here'!$A51='Analytical Tests'!AH$7,IF($F54="N",IF($J54&gt;=$C54,AH$6,+($I54/$D54)*AH$6),0))</f>
        <v>0</v>
      </c>
      <c r="AI54" s="117" t="b">
        <f>IF('Copy &amp; Paste Roster Report Here'!$A51='Analytical Tests'!AI$7,IF($F54="N",IF($J54&gt;=$C54,AI$6,+($I54/$D54)*AI$6),0))</f>
        <v>0</v>
      </c>
      <c r="AJ54" s="79"/>
      <c r="AK54" s="118">
        <f>IF('Copy &amp; Paste Roster Report Here'!$A51=AK$7,IF('Copy &amp; Paste Roster Report Here'!$M51="FT",1,0),0)</f>
        <v>0</v>
      </c>
      <c r="AL54" s="118">
        <f>IF('Copy &amp; Paste Roster Report Here'!$A51=AL$7,IF('Copy &amp; Paste Roster Report Here'!$M51="FT",1,0),0)</f>
        <v>0</v>
      </c>
      <c r="AM54" s="118">
        <f>IF('Copy &amp; Paste Roster Report Here'!$A51=AM$7,IF('Copy &amp; Paste Roster Report Here'!$M51="FT",1,0),0)</f>
        <v>0</v>
      </c>
      <c r="AN54" s="118">
        <f>IF('Copy &amp; Paste Roster Report Here'!$A51=AN$7,IF('Copy &amp; Paste Roster Report Here'!$M51="FT",1,0),0)</f>
        <v>0</v>
      </c>
      <c r="AO54" s="118">
        <f>IF('Copy &amp; Paste Roster Report Here'!$A51=AO$7,IF('Copy &amp; Paste Roster Report Here'!$M51="FT",1,0),0)</f>
        <v>0</v>
      </c>
      <c r="AP54" s="118">
        <f>IF('Copy &amp; Paste Roster Report Here'!$A51=AP$7,IF('Copy &amp; Paste Roster Report Here'!$M51="FT",1,0),0)</f>
        <v>0</v>
      </c>
      <c r="AQ54" s="118">
        <f>IF('Copy &amp; Paste Roster Report Here'!$A51=AQ$7,IF('Copy &amp; Paste Roster Report Here'!$M51="FT",1,0),0)</f>
        <v>0</v>
      </c>
      <c r="AR54" s="118">
        <f>IF('Copy &amp; Paste Roster Report Here'!$A51=AR$7,IF('Copy &amp; Paste Roster Report Here'!$M51="FT",1,0),0)</f>
        <v>0</v>
      </c>
      <c r="AS54" s="118">
        <f>IF('Copy &amp; Paste Roster Report Here'!$A51=AS$7,IF('Copy &amp; Paste Roster Report Here'!$M51="FT",1,0),0)</f>
        <v>0</v>
      </c>
      <c r="AT54" s="118">
        <f>IF('Copy &amp; Paste Roster Report Here'!$A51=AT$7,IF('Copy &amp; Paste Roster Report Here'!$M51="FT",1,0),0)</f>
        <v>0</v>
      </c>
      <c r="AU54" s="118">
        <f>IF('Copy &amp; Paste Roster Report Here'!$A51=AU$7,IF('Copy &amp; Paste Roster Report Here'!$M51="FT",1,0),0)</f>
        <v>0</v>
      </c>
      <c r="AV54" s="73">
        <f t="shared" si="10"/>
        <v>0</v>
      </c>
      <c r="AW54" s="119">
        <f>IF('Copy &amp; Paste Roster Report Here'!$A51=AW$7,IF('Copy &amp; Paste Roster Report Here'!$M51="HT",1,0),0)</f>
        <v>0</v>
      </c>
      <c r="AX54" s="119">
        <f>IF('Copy &amp; Paste Roster Report Here'!$A51=AX$7,IF('Copy &amp; Paste Roster Report Here'!$M51="HT",1,0),0)</f>
        <v>0</v>
      </c>
      <c r="AY54" s="119">
        <f>IF('Copy &amp; Paste Roster Report Here'!$A51=AY$7,IF('Copy &amp; Paste Roster Report Here'!$M51="HT",1,0),0)</f>
        <v>0</v>
      </c>
      <c r="AZ54" s="119">
        <f>IF('Copy &amp; Paste Roster Report Here'!$A51=AZ$7,IF('Copy &amp; Paste Roster Report Here'!$M51="HT",1,0),0)</f>
        <v>0</v>
      </c>
      <c r="BA54" s="119">
        <f>IF('Copy &amp; Paste Roster Report Here'!$A51=BA$7,IF('Copy &amp; Paste Roster Report Here'!$M51="HT",1,0),0)</f>
        <v>0</v>
      </c>
      <c r="BB54" s="119">
        <f>IF('Copy &amp; Paste Roster Report Here'!$A51=BB$7,IF('Copy &amp; Paste Roster Report Here'!$M51="HT",1,0),0)</f>
        <v>0</v>
      </c>
      <c r="BC54" s="119">
        <f>IF('Copy &amp; Paste Roster Report Here'!$A51=BC$7,IF('Copy &amp; Paste Roster Report Here'!$M51="HT",1,0),0)</f>
        <v>0</v>
      </c>
      <c r="BD54" s="119">
        <f>IF('Copy &amp; Paste Roster Report Here'!$A51=BD$7,IF('Copy &amp; Paste Roster Report Here'!$M51="HT",1,0),0)</f>
        <v>0</v>
      </c>
      <c r="BE54" s="119">
        <f>IF('Copy &amp; Paste Roster Report Here'!$A51=BE$7,IF('Copy &amp; Paste Roster Report Here'!$M51="HT",1,0),0)</f>
        <v>0</v>
      </c>
      <c r="BF54" s="119">
        <f>IF('Copy &amp; Paste Roster Report Here'!$A51=BF$7,IF('Copy &amp; Paste Roster Report Here'!$M51="HT",1,0),0)</f>
        <v>0</v>
      </c>
      <c r="BG54" s="119">
        <f>IF('Copy &amp; Paste Roster Report Here'!$A51=BG$7,IF('Copy &amp; Paste Roster Report Here'!$M51="HT",1,0),0)</f>
        <v>0</v>
      </c>
      <c r="BH54" s="73">
        <f t="shared" si="11"/>
        <v>0</v>
      </c>
      <c r="BI54" s="120">
        <f>IF('Copy &amp; Paste Roster Report Here'!$A51=BI$7,IF('Copy &amp; Paste Roster Report Here'!$M51="MT",1,0),0)</f>
        <v>0</v>
      </c>
      <c r="BJ54" s="120">
        <f>IF('Copy &amp; Paste Roster Report Here'!$A51=BJ$7,IF('Copy &amp; Paste Roster Report Here'!$M51="MT",1,0),0)</f>
        <v>0</v>
      </c>
      <c r="BK54" s="120">
        <f>IF('Copy &amp; Paste Roster Report Here'!$A51=BK$7,IF('Copy &amp; Paste Roster Report Here'!$M51="MT",1,0),0)</f>
        <v>0</v>
      </c>
      <c r="BL54" s="120">
        <f>IF('Copy &amp; Paste Roster Report Here'!$A51=BL$7,IF('Copy &amp; Paste Roster Report Here'!$M51="MT",1,0),0)</f>
        <v>0</v>
      </c>
      <c r="BM54" s="120">
        <f>IF('Copy &amp; Paste Roster Report Here'!$A51=BM$7,IF('Copy &amp; Paste Roster Report Here'!$M51="MT",1,0),0)</f>
        <v>0</v>
      </c>
      <c r="BN54" s="120">
        <f>IF('Copy &amp; Paste Roster Report Here'!$A51=BN$7,IF('Copy &amp; Paste Roster Report Here'!$M51="MT",1,0),0)</f>
        <v>0</v>
      </c>
      <c r="BO54" s="120">
        <f>IF('Copy &amp; Paste Roster Report Here'!$A51=BO$7,IF('Copy &amp; Paste Roster Report Here'!$M51="MT",1,0),0)</f>
        <v>0</v>
      </c>
      <c r="BP54" s="120">
        <f>IF('Copy &amp; Paste Roster Report Here'!$A51=BP$7,IF('Copy &amp; Paste Roster Report Here'!$M51="MT",1,0),0)</f>
        <v>0</v>
      </c>
      <c r="BQ54" s="120">
        <f>IF('Copy &amp; Paste Roster Report Here'!$A51=BQ$7,IF('Copy &amp; Paste Roster Report Here'!$M51="MT",1,0),0)</f>
        <v>0</v>
      </c>
      <c r="BR54" s="120">
        <f>IF('Copy &amp; Paste Roster Report Here'!$A51=BR$7,IF('Copy &amp; Paste Roster Report Here'!$M51="MT",1,0),0)</f>
        <v>0</v>
      </c>
      <c r="BS54" s="120">
        <f>IF('Copy &amp; Paste Roster Report Here'!$A51=BS$7,IF('Copy &amp; Paste Roster Report Here'!$M51="MT",1,0),0)</f>
        <v>0</v>
      </c>
      <c r="BT54" s="73">
        <f t="shared" si="12"/>
        <v>0</v>
      </c>
      <c r="BU54" s="121">
        <f>IF('Copy &amp; Paste Roster Report Here'!$A51=BU$7,IF('Copy &amp; Paste Roster Report Here'!$M51="fy",1,0),0)</f>
        <v>0</v>
      </c>
      <c r="BV54" s="121">
        <f>IF('Copy &amp; Paste Roster Report Here'!$A51=BV$7,IF('Copy &amp; Paste Roster Report Here'!$M51="fy",1,0),0)</f>
        <v>0</v>
      </c>
      <c r="BW54" s="121">
        <f>IF('Copy &amp; Paste Roster Report Here'!$A51=BW$7,IF('Copy &amp; Paste Roster Report Here'!$M51="fy",1,0),0)</f>
        <v>0</v>
      </c>
      <c r="BX54" s="121">
        <f>IF('Copy &amp; Paste Roster Report Here'!$A51=BX$7,IF('Copy &amp; Paste Roster Report Here'!$M51="fy",1,0),0)</f>
        <v>0</v>
      </c>
      <c r="BY54" s="121">
        <f>IF('Copy &amp; Paste Roster Report Here'!$A51=BY$7,IF('Copy &amp; Paste Roster Report Here'!$M51="fy",1,0),0)</f>
        <v>0</v>
      </c>
      <c r="BZ54" s="121">
        <f>IF('Copy &amp; Paste Roster Report Here'!$A51=BZ$7,IF('Copy &amp; Paste Roster Report Here'!$M51="fy",1,0),0)</f>
        <v>0</v>
      </c>
      <c r="CA54" s="121">
        <f>IF('Copy &amp; Paste Roster Report Here'!$A51=CA$7,IF('Copy &amp; Paste Roster Report Here'!$M51="fy",1,0),0)</f>
        <v>0</v>
      </c>
      <c r="CB54" s="121">
        <f>IF('Copy &amp; Paste Roster Report Here'!$A51=CB$7,IF('Copy &amp; Paste Roster Report Here'!$M51="fy",1,0),0)</f>
        <v>0</v>
      </c>
      <c r="CC54" s="121">
        <f>IF('Copy &amp; Paste Roster Report Here'!$A51=CC$7,IF('Copy &amp; Paste Roster Report Here'!$M51="fy",1,0),0)</f>
        <v>0</v>
      </c>
      <c r="CD54" s="121">
        <f>IF('Copy &amp; Paste Roster Report Here'!$A51=CD$7,IF('Copy &amp; Paste Roster Report Here'!$M51="fy",1,0),0)</f>
        <v>0</v>
      </c>
      <c r="CE54" s="121">
        <f>IF('Copy &amp; Paste Roster Report Here'!$A51=CE$7,IF('Copy &amp; Paste Roster Report Here'!$M51="fy",1,0),0)</f>
        <v>0</v>
      </c>
      <c r="CF54" s="73">
        <f t="shared" si="13"/>
        <v>0</v>
      </c>
      <c r="CG54" s="122">
        <f>IF('Copy &amp; Paste Roster Report Here'!$A51=CG$7,IF('Copy &amp; Paste Roster Report Here'!$M51="RH",1,0),0)</f>
        <v>0</v>
      </c>
      <c r="CH54" s="122">
        <f>IF('Copy &amp; Paste Roster Report Here'!$A51=CH$7,IF('Copy &amp; Paste Roster Report Here'!$M51="RH",1,0),0)</f>
        <v>0</v>
      </c>
      <c r="CI54" s="122">
        <f>IF('Copy &amp; Paste Roster Report Here'!$A51=CI$7,IF('Copy &amp; Paste Roster Report Here'!$M51="RH",1,0),0)</f>
        <v>0</v>
      </c>
      <c r="CJ54" s="122">
        <f>IF('Copy &amp; Paste Roster Report Here'!$A51=CJ$7,IF('Copy &amp; Paste Roster Report Here'!$M51="RH",1,0),0)</f>
        <v>0</v>
      </c>
      <c r="CK54" s="122">
        <f>IF('Copy &amp; Paste Roster Report Here'!$A51=CK$7,IF('Copy &amp; Paste Roster Report Here'!$M51="RH",1,0),0)</f>
        <v>0</v>
      </c>
      <c r="CL54" s="122">
        <f>IF('Copy &amp; Paste Roster Report Here'!$A51=CL$7,IF('Copy &amp; Paste Roster Report Here'!$M51="RH",1,0),0)</f>
        <v>0</v>
      </c>
      <c r="CM54" s="122">
        <f>IF('Copy &amp; Paste Roster Report Here'!$A51=CM$7,IF('Copy &amp; Paste Roster Report Here'!$M51="RH",1,0),0)</f>
        <v>0</v>
      </c>
      <c r="CN54" s="122">
        <f>IF('Copy &amp; Paste Roster Report Here'!$A51=CN$7,IF('Copy &amp; Paste Roster Report Here'!$M51="RH",1,0),0)</f>
        <v>0</v>
      </c>
      <c r="CO54" s="122">
        <f>IF('Copy &amp; Paste Roster Report Here'!$A51=CO$7,IF('Copy &amp; Paste Roster Report Here'!$M51="RH",1,0),0)</f>
        <v>0</v>
      </c>
      <c r="CP54" s="122">
        <f>IF('Copy &amp; Paste Roster Report Here'!$A51=CP$7,IF('Copy &amp; Paste Roster Report Here'!$M51="RH",1,0),0)</f>
        <v>0</v>
      </c>
      <c r="CQ54" s="122">
        <f>IF('Copy &amp; Paste Roster Report Here'!$A51=CQ$7,IF('Copy &amp; Paste Roster Report Here'!$M51="RH",1,0),0)</f>
        <v>0</v>
      </c>
      <c r="CR54" s="73">
        <f t="shared" si="14"/>
        <v>0</v>
      </c>
      <c r="CS54" s="123">
        <f>IF('Copy &amp; Paste Roster Report Here'!$A51=CS$7,IF('Copy &amp; Paste Roster Report Here'!$M51="QT",1,0),0)</f>
        <v>0</v>
      </c>
      <c r="CT54" s="123">
        <f>IF('Copy &amp; Paste Roster Report Here'!$A51=CT$7,IF('Copy &amp; Paste Roster Report Here'!$M51="QT",1,0),0)</f>
        <v>0</v>
      </c>
      <c r="CU54" s="123">
        <f>IF('Copy &amp; Paste Roster Report Here'!$A51=CU$7,IF('Copy &amp; Paste Roster Report Here'!$M51="QT",1,0),0)</f>
        <v>0</v>
      </c>
      <c r="CV54" s="123">
        <f>IF('Copy &amp; Paste Roster Report Here'!$A51=CV$7,IF('Copy &amp; Paste Roster Report Here'!$M51="QT",1,0),0)</f>
        <v>0</v>
      </c>
      <c r="CW54" s="123">
        <f>IF('Copy &amp; Paste Roster Report Here'!$A51=CW$7,IF('Copy &amp; Paste Roster Report Here'!$M51="QT",1,0),0)</f>
        <v>0</v>
      </c>
      <c r="CX54" s="123">
        <f>IF('Copy &amp; Paste Roster Report Here'!$A51=CX$7,IF('Copy &amp; Paste Roster Report Here'!$M51="QT",1,0),0)</f>
        <v>0</v>
      </c>
      <c r="CY54" s="123">
        <f>IF('Copy &amp; Paste Roster Report Here'!$A51=CY$7,IF('Copy &amp; Paste Roster Report Here'!$M51="QT",1,0),0)</f>
        <v>0</v>
      </c>
      <c r="CZ54" s="123">
        <f>IF('Copy &amp; Paste Roster Report Here'!$A51=CZ$7,IF('Copy &amp; Paste Roster Report Here'!$M51="QT",1,0),0)</f>
        <v>0</v>
      </c>
      <c r="DA54" s="123">
        <f>IF('Copy &amp; Paste Roster Report Here'!$A51=DA$7,IF('Copy &amp; Paste Roster Report Here'!$M51="QT",1,0),0)</f>
        <v>0</v>
      </c>
      <c r="DB54" s="123">
        <f>IF('Copy &amp; Paste Roster Report Here'!$A51=DB$7,IF('Copy &amp; Paste Roster Report Here'!$M51="QT",1,0),0)</f>
        <v>0</v>
      </c>
      <c r="DC54" s="123">
        <f>IF('Copy &amp; Paste Roster Report Here'!$A51=DC$7,IF('Copy &amp; Paste Roster Report Here'!$M51="QT",1,0),0)</f>
        <v>0</v>
      </c>
      <c r="DD54" s="73">
        <f t="shared" si="15"/>
        <v>0</v>
      </c>
      <c r="DE54" s="124">
        <f>IF('Copy &amp; Paste Roster Report Here'!$A51=DE$7,IF('Copy &amp; Paste Roster Report Here'!$M51="xxxxxxxxxxx",1,0),0)</f>
        <v>0</v>
      </c>
      <c r="DF54" s="124">
        <f>IF('Copy &amp; Paste Roster Report Here'!$A51=DF$7,IF('Copy &amp; Paste Roster Report Here'!$M51="xxxxxxxxxxx",1,0),0)</f>
        <v>0</v>
      </c>
      <c r="DG54" s="124">
        <f>IF('Copy &amp; Paste Roster Report Here'!$A51=DG$7,IF('Copy &amp; Paste Roster Report Here'!$M51="xxxxxxxxxxx",1,0),0)</f>
        <v>0</v>
      </c>
      <c r="DH54" s="124">
        <f>IF('Copy &amp; Paste Roster Report Here'!$A51=DH$7,IF('Copy &amp; Paste Roster Report Here'!$M51="xxxxxxxxxxx",1,0),0)</f>
        <v>0</v>
      </c>
      <c r="DI54" s="124">
        <f>IF('Copy &amp; Paste Roster Report Here'!$A51=DI$7,IF('Copy &amp; Paste Roster Report Here'!$M51="xxxxxxxxxxx",1,0),0)</f>
        <v>0</v>
      </c>
      <c r="DJ54" s="124">
        <f>IF('Copy &amp; Paste Roster Report Here'!$A51=DJ$7,IF('Copy &amp; Paste Roster Report Here'!$M51="xxxxxxxxxxx",1,0),0)</f>
        <v>0</v>
      </c>
      <c r="DK54" s="124">
        <f>IF('Copy &amp; Paste Roster Report Here'!$A51=DK$7,IF('Copy &amp; Paste Roster Report Here'!$M51="xxxxxxxxxxx",1,0),0)</f>
        <v>0</v>
      </c>
      <c r="DL54" s="124">
        <f>IF('Copy &amp; Paste Roster Report Here'!$A51=DL$7,IF('Copy &amp; Paste Roster Report Here'!$M51="xxxxxxxxxxx",1,0),0)</f>
        <v>0</v>
      </c>
      <c r="DM54" s="124">
        <f>IF('Copy &amp; Paste Roster Report Here'!$A51=DM$7,IF('Copy &amp; Paste Roster Report Here'!$M51="xxxxxxxxxxx",1,0),0)</f>
        <v>0</v>
      </c>
      <c r="DN54" s="124">
        <f>IF('Copy &amp; Paste Roster Report Here'!$A51=DN$7,IF('Copy &amp; Paste Roster Report Here'!$M51="xxxxxxxxxxx",1,0),0)</f>
        <v>0</v>
      </c>
      <c r="DO54" s="124">
        <f>IF('Copy &amp; Paste Roster Report Here'!$A51=DO$7,IF('Copy &amp; Paste Roster Report Here'!$M51="xxxxxxxxxxx",1,0),0)</f>
        <v>0</v>
      </c>
      <c r="DP54" s="125">
        <f t="shared" si="16"/>
        <v>0</v>
      </c>
      <c r="DQ54" s="126">
        <f t="shared" si="17"/>
        <v>0</v>
      </c>
    </row>
    <row r="55" spans="1:121" x14ac:dyDescent="0.25">
      <c r="A55" s="111">
        <f t="shared" si="3"/>
        <v>0</v>
      </c>
      <c r="B55" s="111">
        <f t="shared" si="4"/>
        <v>0</v>
      </c>
      <c r="C55" s="112">
        <f>+('Copy &amp; Paste Roster Report Here'!$P52-'Copy &amp; Paste Roster Report Here'!$O52)/30</f>
        <v>0</v>
      </c>
      <c r="D55" s="112">
        <f>+('Copy &amp; Paste Roster Report Here'!$P52-'Copy &amp; Paste Roster Report Here'!$O52)</f>
        <v>0</v>
      </c>
      <c r="E55" s="111">
        <f>'Copy &amp; Paste Roster Report Here'!N52</f>
        <v>0</v>
      </c>
      <c r="F55" s="111" t="str">
        <f t="shared" si="5"/>
        <v>N</v>
      </c>
      <c r="G55" s="111">
        <f>'Copy &amp; Paste Roster Report Here'!R52</f>
        <v>0</v>
      </c>
      <c r="H55" s="113">
        <f t="shared" si="6"/>
        <v>0</v>
      </c>
      <c r="I55" s="112">
        <f>IF(F55="N",$F$5-'Copy &amp; Paste Roster Report Here'!O52,+'Copy &amp; Paste Roster Report Here'!Q52-'Copy &amp; Paste Roster Report Here'!O52)</f>
        <v>0</v>
      </c>
      <c r="J55" s="114">
        <f t="shared" si="7"/>
        <v>0</v>
      </c>
      <c r="K55" s="114">
        <f t="shared" si="8"/>
        <v>0</v>
      </c>
      <c r="L55" s="115">
        <f>'Copy &amp; Paste Roster Report Here'!F52</f>
        <v>0</v>
      </c>
      <c r="M55" s="116">
        <f t="shared" si="9"/>
        <v>0</v>
      </c>
      <c r="N55" s="117">
        <f>IF('Copy &amp; Paste Roster Report Here'!$A52='Analytical Tests'!N$7,IF($F55="Y",+$H55*N$6,0),0)</f>
        <v>0</v>
      </c>
      <c r="O55" s="117">
        <f>IF('Copy &amp; Paste Roster Report Here'!$A52='Analytical Tests'!O$7,IF($F55="Y",+$H55*O$6,0),0)</f>
        <v>0</v>
      </c>
      <c r="P55" s="117">
        <f>IF('Copy &amp; Paste Roster Report Here'!$A52='Analytical Tests'!P$7,IF($F55="Y",+$H55*P$6,0),0)</f>
        <v>0</v>
      </c>
      <c r="Q55" s="117">
        <f>IF('Copy &amp; Paste Roster Report Here'!$A52='Analytical Tests'!Q$7,IF($F55="Y",+$H55*Q$6,0),0)</f>
        <v>0</v>
      </c>
      <c r="R55" s="117">
        <f>IF('Copy &amp; Paste Roster Report Here'!$A52='Analytical Tests'!R$7,IF($F55="Y",+$H55*R$6,0),0)</f>
        <v>0</v>
      </c>
      <c r="S55" s="117">
        <f>IF('Copy &amp; Paste Roster Report Here'!$A52='Analytical Tests'!S$7,IF($F55="Y",+$H55*S$6,0),0)</f>
        <v>0</v>
      </c>
      <c r="T55" s="117">
        <f>IF('Copy &amp; Paste Roster Report Here'!$A52='Analytical Tests'!T$7,IF($F55="Y",+$H55*T$6,0),0)</f>
        <v>0</v>
      </c>
      <c r="U55" s="117">
        <f>IF('Copy &amp; Paste Roster Report Here'!$A52='Analytical Tests'!U$7,IF($F55="Y",+$H55*U$6,0),0)</f>
        <v>0</v>
      </c>
      <c r="V55" s="117">
        <f>IF('Copy &amp; Paste Roster Report Here'!$A52='Analytical Tests'!V$7,IF($F55="Y",+$H55*V$6,0),0)</f>
        <v>0</v>
      </c>
      <c r="W55" s="117">
        <f>IF('Copy &amp; Paste Roster Report Here'!$A52='Analytical Tests'!W$7,IF($F55="Y",+$H55*W$6,0),0)</f>
        <v>0</v>
      </c>
      <c r="X55" s="117">
        <f>IF('Copy &amp; Paste Roster Report Here'!$A52='Analytical Tests'!X$7,IF($F55="Y",+$H55*X$6,0),0)</f>
        <v>0</v>
      </c>
      <c r="Y55" s="117" t="b">
        <f>IF('Copy &amp; Paste Roster Report Here'!$A52='Analytical Tests'!Y$7,IF($F55="N",IF($J55&gt;=$C55,Y$6,+($I55/$D55)*Y$6),0))</f>
        <v>0</v>
      </c>
      <c r="Z55" s="117" t="b">
        <f>IF('Copy &amp; Paste Roster Report Here'!$A52='Analytical Tests'!Z$7,IF($F55="N",IF($J55&gt;=$C55,Z$6,+($I55/$D55)*Z$6),0))</f>
        <v>0</v>
      </c>
      <c r="AA55" s="117" t="b">
        <f>IF('Copy &amp; Paste Roster Report Here'!$A52='Analytical Tests'!AA$7,IF($F55="N",IF($J55&gt;=$C55,AA$6,+($I55/$D55)*AA$6),0))</f>
        <v>0</v>
      </c>
      <c r="AB55" s="117" t="b">
        <f>IF('Copy &amp; Paste Roster Report Here'!$A52='Analytical Tests'!AB$7,IF($F55="N",IF($J55&gt;=$C55,AB$6,+($I55/$D55)*AB$6),0))</f>
        <v>0</v>
      </c>
      <c r="AC55" s="117" t="b">
        <f>IF('Copy &amp; Paste Roster Report Here'!$A52='Analytical Tests'!AC$7,IF($F55="N",IF($J55&gt;=$C55,AC$6,+($I55/$D55)*AC$6),0))</f>
        <v>0</v>
      </c>
      <c r="AD55" s="117" t="b">
        <f>IF('Copy &amp; Paste Roster Report Here'!$A52='Analytical Tests'!AD$7,IF($F55="N",IF($J55&gt;=$C55,AD$6,+($I55/$D55)*AD$6),0))</f>
        <v>0</v>
      </c>
      <c r="AE55" s="117" t="b">
        <f>IF('Copy &amp; Paste Roster Report Here'!$A52='Analytical Tests'!AE$7,IF($F55="N",IF($J55&gt;=$C55,AE$6,+($I55/$D55)*AE$6),0))</f>
        <v>0</v>
      </c>
      <c r="AF55" s="117" t="b">
        <f>IF('Copy &amp; Paste Roster Report Here'!$A52='Analytical Tests'!AF$7,IF($F55="N",IF($J55&gt;=$C55,AF$6,+($I55/$D55)*AF$6),0))</f>
        <v>0</v>
      </c>
      <c r="AG55" s="117" t="b">
        <f>IF('Copy &amp; Paste Roster Report Here'!$A52='Analytical Tests'!AG$7,IF($F55="N",IF($J55&gt;=$C55,AG$6,+($I55/$D55)*AG$6),0))</f>
        <v>0</v>
      </c>
      <c r="AH55" s="117" t="b">
        <f>IF('Copy &amp; Paste Roster Report Here'!$A52='Analytical Tests'!AH$7,IF($F55="N",IF($J55&gt;=$C55,AH$6,+($I55/$D55)*AH$6),0))</f>
        <v>0</v>
      </c>
      <c r="AI55" s="117" t="b">
        <f>IF('Copy &amp; Paste Roster Report Here'!$A52='Analytical Tests'!AI$7,IF($F55="N",IF($J55&gt;=$C55,AI$6,+($I55/$D55)*AI$6),0))</f>
        <v>0</v>
      </c>
      <c r="AJ55" s="79"/>
      <c r="AK55" s="118">
        <f>IF('Copy &amp; Paste Roster Report Here'!$A52=AK$7,IF('Copy &amp; Paste Roster Report Here'!$M52="FT",1,0),0)</f>
        <v>0</v>
      </c>
      <c r="AL55" s="118">
        <f>IF('Copy &amp; Paste Roster Report Here'!$A52=AL$7,IF('Copy &amp; Paste Roster Report Here'!$M52="FT",1,0),0)</f>
        <v>0</v>
      </c>
      <c r="AM55" s="118">
        <f>IF('Copy &amp; Paste Roster Report Here'!$A52=AM$7,IF('Copy &amp; Paste Roster Report Here'!$M52="FT",1,0),0)</f>
        <v>0</v>
      </c>
      <c r="AN55" s="118">
        <f>IF('Copy &amp; Paste Roster Report Here'!$A52=AN$7,IF('Copy &amp; Paste Roster Report Here'!$M52="FT",1,0),0)</f>
        <v>0</v>
      </c>
      <c r="AO55" s="118">
        <f>IF('Copy &amp; Paste Roster Report Here'!$A52=AO$7,IF('Copy &amp; Paste Roster Report Here'!$M52="FT",1,0),0)</f>
        <v>0</v>
      </c>
      <c r="AP55" s="118">
        <f>IF('Copy &amp; Paste Roster Report Here'!$A52=AP$7,IF('Copy &amp; Paste Roster Report Here'!$M52="FT",1,0),0)</f>
        <v>0</v>
      </c>
      <c r="AQ55" s="118">
        <f>IF('Copy &amp; Paste Roster Report Here'!$A52=AQ$7,IF('Copy &amp; Paste Roster Report Here'!$M52="FT",1,0),0)</f>
        <v>0</v>
      </c>
      <c r="AR55" s="118">
        <f>IF('Copy &amp; Paste Roster Report Here'!$A52=AR$7,IF('Copy &amp; Paste Roster Report Here'!$M52="FT",1,0),0)</f>
        <v>0</v>
      </c>
      <c r="AS55" s="118">
        <f>IF('Copy &amp; Paste Roster Report Here'!$A52=AS$7,IF('Copy &amp; Paste Roster Report Here'!$M52="FT",1,0),0)</f>
        <v>0</v>
      </c>
      <c r="AT55" s="118">
        <f>IF('Copy &amp; Paste Roster Report Here'!$A52=AT$7,IF('Copy &amp; Paste Roster Report Here'!$M52="FT",1,0),0)</f>
        <v>0</v>
      </c>
      <c r="AU55" s="118">
        <f>IF('Copy &amp; Paste Roster Report Here'!$A52=AU$7,IF('Copy &amp; Paste Roster Report Here'!$M52="FT",1,0),0)</f>
        <v>0</v>
      </c>
      <c r="AV55" s="73">
        <f t="shared" si="10"/>
        <v>0</v>
      </c>
      <c r="AW55" s="119">
        <f>IF('Copy &amp; Paste Roster Report Here'!$A52=AW$7,IF('Copy &amp; Paste Roster Report Here'!$M52="HT",1,0),0)</f>
        <v>0</v>
      </c>
      <c r="AX55" s="119">
        <f>IF('Copy &amp; Paste Roster Report Here'!$A52=AX$7,IF('Copy &amp; Paste Roster Report Here'!$M52="HT",1,0),0)</f>
        <v>0</v>
      </c>
      <c r="AY55" s="119">
        <f>IF('Copy &amp; Paste Roster Report Here'!$A52=AY$7,IF('Copy &amp; Paste Roster Report Here'!$M52="HT",1,0),0)</f>
        <v>0</v>
      </c>
      <c r="AZ55" s="119">
        <f>IF('Copy &amp; Paste Roster Report Here'!$A52=AZ$7,IF('Copy &amp; Paste Roster Report Here'!$M52="HT",1,0),0)</f>
        <v>0</v>
      </c>
      <c r="BA55" s="119">
        <f>IF('Copy &amp; Paste Roster Report Here'!$A52=BA$7,IF('Copy &amp; Paste Roster Report Here'!$M52="HT",1,0),0)</f>
        <v>0</v>
      </c>
      <c r="BB55" s="119">
        <f>IF('Copy &amp; Paste Roster Report Here'!$A52=BB$7,IF('Copy &amp; Paste Roster Report Here'!$M52="HT",1,0),0)</f>
        <v>0</v>
      </c>
      <c r="BC55" s="119">
        <f>IF('Copy &amp; Paste Roster Report Here'!$A52=BC$7,IF('Copy &amp; Paste Roster Report Here'!$M52="HT",1,0),0)</f>
        <v>0</v>
      </c>
      <c r="BD55" s="119">
        <f>IF('Copy &amp; Paste Roster Report Here'!$A52=BD$7,IF('Copy &amp; Paste Roster Report Here'!$M52="HT",1,0),0)</f>
        <v>0</v>
      </c>
      <c r="BE55" s="119">
        <f>IF('Copy &amp; Paste Roster Report Here'!$A52=BE$7,IF('Copy &amp; Paste Roster Report Here'!$M52="HT",1,0),0)</f>
        <v>0</v>
      </c>
      <c r="BF55" s="119">
        <f>IF('Copy &amp; Paste Roster Report Here'!$A52=BF$7,IF('Copy &amp; Paste Roster Report Here'!$M52="HT",1,0),0)</f>
        <v>0</v>
      </c>
      <c r="BG55" s="119">
        <f>IF('Copy &amp; Paste Roster Report Here'!$A52=BG$7,IF('Copy &amp; Paste Roster Report Here'!$M52="HT",1,0),0)</f>
        <v>0</v>
      </c>
      <c r="BH55" s="73">
        <f t="shared" si="11"/>
        <v>0</v>
      </c>
      <c r="BI55" s="120">
        <f>IF('Copy &amp; Paste Roster Report Here'!$A52=BI$7,IF('Copy &amp; Paste Roster Report Here'!$M52="MT",1,0),0)</f>
        <v>0</v>
      </c>
      <c r="BJ55" s="120">
        <f>IF('Copy &amp; Paste Roster Report Here'!$A52=BJ$7,IF('Copy &amp; Paste Roster Report Here'!$M52="MT",1,0),0)</f>
        <v>0</v>
      </c>
      <c r="BK55" s="120">
        <f>IF('Copy &amp; Paste Roster Report Here'!$A52=BK$7,IF('Copy &amp; Paste Roster Report Here'!$M52="MT",1,0),0)</f>
        <v>0</v>
      </c>
      <c r="BL55" s="120">
        <f>IF('Copy &amp; Paste Roster Report Here'!$A52=BL$7,IF('Copy &amp; Paste Roster Report Here'!$M52="MT",1,0),0)</f>
        <v>0</v>
      </c>
      <c r="BM55" s="120">
        <f>IF('Copy &amp; Paste Roster Report Here'!$A52=BM$7,IF('Copy &amp; Paste Roster Report Here'!$M52="MT",1,0),0)</f>
        <v>0</v>
      </c>
      <c r="BN55" s="120">
        <f>IF('Copy &amp; Paste Roster Report Here'!$A52=BN$7,IF('Copy &amp; Paste Roster Report Here'!$M52="MT",1,0),0)</f>
        <v>0</v>
      </c>
      <c r="BO55" s="120">
        <f>IF('Copy &amp; Paste Roster Report Here'!$A52=BO$7,IF('Copy &amp; Paste Roster Report Here'!$M52="MT",1,0),0)</f>
        <v>0</v>
      </c>
      <c r="BP55" s="120">
        <f>IF('Copy &amp; Paste Roster Report Here'!$A52=BP$7,IF('Copy &amp; Paste Roster Report Here'!$M52="MT",1,0),0)</f>
        <v>0</v>
      </c>
      <c r="BQ55" s="120">
        <f>IF('Copy &amp; Paste Roster Report Here'!$A52=BQ$7,IF('Copy &amp; Paste Roster Report Here'!$M52="MT",1,0),0)</f>
        <v>0</v>
      </c>
      <c r="BR55" s="120">
        <f>IF('Copy &amp; Paste Roster Report Here'!$A52=BR$7,IF('Copy &amp; Paste Roster Report Here'!$M52="MT",1,0),0)</f>
        <v>0</v>
      </c>
      <c r="BS55" s="120">
        <f>IF('Copy &amp; Paste Roster Report Here'!$A52=BS$7,IF('Copy &amp; Paste Roster Report Here'!$M52="MT",1,0),0)</f>
        <v>0</v>
      </c>
      <c r="BT55" s="73">
        <f t="shared" si="12"/>
        <v>0</v>
      </c>
      <c r="BU55" s="121">
        <f>IF('Copy &amp; Paste Roster Report Here'!$A52=BU$7,IF('Copy &amp; Paste Roster Report Here'!$M52="fy",1,0),0)</f>
        <v>0</v>
      </c>
      <c r="BV55" s="121">
        <f>IF('Copy &amp; Paste Roster Report Here'!$A52=BV$7,IF('Copy &amp; Paste Roster Report Here'!$M52="fy",1,0),0)</f>
        <v>0</v>
      </c>
      <c r="BW55" s="121">
        <f>IF('Copy &amp; Paste Roster Report Here'!$A52=BW$7,IF('Copy &amp; Paste Roster Report Here'!$M52="fy",1,0),0)</f>
        <v>0</v>
      </c>
      <c r="BX55" s="121">
        <f>IF('Copy &amp; Paste Roster Report Here'!$A52=BX$7,IF('Copy &amp; Paste Roster Report Here'!$M52="fy",1,0),0)</f>
        <v>0</v>
      </c>
      <c r="BY55" s="121">
        <f>IF('Copy &amp; Paste Roster Report Here'!$A52=BY$7,IF('Copy &amp; Paste Roster Report Here'!$M52="fy",1,0),0)</f>
        <v>0</v>
      </c>
      <c r="BZ55" s="121">
        <f>IF('Copy &amp; Paste Roster Report Here'!$A52=BZ$7,IF('Copy &amp; Paste Roster Report Here'!$M52="fy",1,0),0)</f>
        <v>0</v>
      </c>
      <c r="CA55" s="121">
        <f>IF('Copy &amp; Paste Roster Report Here'!$A52=CA$7,IF('Copy &amp; Paste Roster Report Here'!$M52="fy",1,0),0)</f>
        <v>0</v>
      </c>
      <c r="CB55" s="121">
        <f>IF('Copy &amp; Paste Roster Report Here'!$A52=CB$7,IF('Copy &amp; Paste Roster Report Here'!$M52="fy",1,0),0)</f>
        <v>0</v>
      </c>
      <c r="CC55" s="121">
        <f>IF('Copy &amp; Paste Roster Report Here'!$A52=CC$7,IF('Copy &amp; Paste Roster Report Here'!$M52="fy",1,0),0)</f>
        <v>0</v>
      </c>
      <c r="CD55" s="121">
        <f>IF('Copy &amp; Paste Roster Report Here'!$A52=CD$7,IF('Copy &amp; Paste Roster Report Here'!$M52="fy",1,0),0)</f>
        <v>0</v>
      </c>
      <c r="CE55" s="121">
        <f>IF('Copy &amp; Paste Roster Report Here'!$A52=CE$7,IF('Copy &amp; Paste Roster Report Here'!$M52="fy",1,0),0)</f>
        <v>0</v>
      </c>
      <c r="CF55" s="73">
        <f t="shared" si="13"/>
        <v>0</v>
      </c>
      <c r="CG55" s="122">
        <f>IF('Copy &amp; Paste Roster Report Here'!$A52=CG$7,IF('Copy &amp; Paste Roster Report Here'!$M52="RH",1,0),0)</f>
        <v>0</v>
      </c>
      <c r="CH55" s="122">
        <f>IF('Copy &amp; Paste Roster Report Here'!$A52=CH$7,IF('Copy &amp; Paste Roster Report Here'!$M52="RH",1,0),0)</f>
        <v>0</v>
      </c>
      <c r="CI55" s="122">
        <f>IF('Copy &amp; Paste Roster Report Here'!$A52=CI$7,IF('Copy &amp; Paste Roster Report Here'!$M52="RH",1,0),0)</f>
        <v>0</v>
      </c>
      <c r="CJ55" s="122">
        <f>IF('Copy &amp; Paste Roster Report Here'!$A52=CJ$7,IF('Copy &amp; Paste Roster Report Here'!$M52="RH",1,0),0)</f>
        <v>0</v>
      </c>
      <c r="CK55" s="122">
        <f>IF('Copy &amp; Paste Roster Report Here'!$A52=CK$7,IF('Copy &amp; Paste Roster Report Here'!$M52="RH",1,0),0)</f>
        <v>0</v>
      </c>
      <c r="CL55" s="122">
        <f>IF('Copy &amp; Paste Roster Report Here'!$A52=CL$7,IF('Copy &amp; Paste Roster Report Here'!$M52="RH",1,0),0)</f>
        <v>0</v>
      </c>
      <c r="CM55" s="122">
        <f>IF('Copy &amp; Paste Roster Report Here'!$A52=CM$7,IF('Copy &amp; Paste Roster Report Here'!$M52="RH",1,0),0)</f>
        <v>0</v>
      </c>
      <c r="CN55" s="122">
        <f>IF('Copy &amp; Paste Roster Report Here'!$A52=CN$7,IF('Copy &amp; Paste Roster Report Here'!$M52="RH",1,0),0)</f>
        <v>0</v>
      </c>
      <c r="CO55" s="122">
        <f>IF('Copy &amp; Paste Roster Report Here'!$A52=CO$7,IF('Copy &amp; Paste Roster Report Here'!$M52="RH",1,0),0)</f>
        <v>0</v>
      </c>
      <c r="CP55" s="122">
        <f>IF('Copy &amp; Paste Roster Report Here'!$A52=CP$7,IF('Copy &amp; Paste Roster Report Here'!$M52="RH",1,0),0)</f>
        <v>0</v>
      </c>
      <c r="CQ55" s="122">
        <f>IF('Copy &amp; Paste Roster Report Here'!$A52=CQ$7,IF('Copy &amp; Paste Roster Report Here'!$M52="RH",1,0),0)</f>
        <v>0</v>
      </c>
      <c r="CR55" s="73">
        <f t="shared" si="14"/>
        <v>0</v>
      </c>
      <c r="CS55" s="123">
        <f>IF('Copy &amp; Paste Roster Report Here'!$A52=CS$7,IF('Copy &amp; Paste Roster Report Here'!$M52="QT",1,0),0)</f>
        <v>0</v>
      </c>
      <c r="CT55" s="123">
        <f>IF('Copy &amp; Paste Roster Report Here'!$A52=CT$7,IF('Copy &amp; Paste Roster Report Here'!$M52="QT",1,0),0)</f>
        <v>0</v>
      </c>
      <c r="CU55" s="123">
        <f>IF('Copy &amp; Paste Roster Report Here'!$A52=CU$7,IF('Copy &amp; Paste Roster Report Here'!$M52="QT",1,0),0)</f>
        <v>0</v>
      </c>
      <c r="CV55" s="123">
        <f>IF('Copy &amp; Paste Roster Report Here'!$A52=CV$7,IF('Copy &amp; Paste Roster Report Here'!$M52="QT",1,0),0)</f>
        <v>0</v>
      </c>
      <c r="CW55" s="123">
        <f>IF('Copy &amp; Paste Roster Report Here'!$A52=CW$7,IF('Copy &amp; Paste Roster Report Here'!$M52="QT",1,0),0)</f>
        <v>0</v>
      </c>
      <c r="CX55" s="123">
        <f>IF('Copy &amp; Paste Roster Report Here'!$A52=CX$7,IF('Copy &amp; Paste Roster Report Here'!$M52="QT",1,0),0)</f>
        <v>0</v>
      </c>
      <c r="CY55" s="123">
        <f>IF('Copy &amp; Paste Roster Report Here'!$A52=CY$7,IF('Copy &amp; Paste Roster Report Here'!$M52="QT",1,0),0)</f>
        <v>0</v>
      </c>
      <c r="CZ55" s="123">
        <f>IF('Copy &amp; Paste Roster Report Here'!$A52=CZ$7,IF('Copy &amp; Paste Roster Report Here'!$M52="QT",1,0),0)</f>
        <v>0</v>
      </c>
      <c r="DA55" s="123">
        <f>IF('Copy &amp; Paste Roster Report Here'!$A52=DA$7,IF('Copy &amp; Paste Roster Report Here'!$M52="QT",1,0),0)</f>
        <v>0</v>
      </c>
      <c r="DB55" s="123">
        <f>IF('Copy &amp; Paste Roster Report Here'!$A52=DB$7,IF('Copy &amp; Paste Roster Report Here'!$M52="QT",1,0),0)</f>
        <v>0</v>
      </c>
      <c r="DC55" s="123">
        <f>IF('Copy &amp; Paste Roster Report Here'!$A52=DC$7,IF('Copy &amp; Paste Roster Report Here'!$M52="QT",1,0),0)</f>
        <v>0</v>
      </c>
      <c r="DD55" s="73">
        <f t="shared" si="15"/>
        <v>0</v>
      </c>
      <c r="DE55" s="124">
        <f>IF('Copy &amp; Paste Roster Report Here'!$A52=DE$7,IF('Copy &amp; Paste Roster Report Here'!$M52="xxxxxxxxxxx",1,0),0)</f>
        <v>0</v>
      </c>
      <c r="DF55" s="124">
        <f>IF('Copy &amp; Paste Roster Report Here'!$A52=DF$7,IF('Copy &amp; Paste Roster Report Here'!$M52="xxxxxxxxxxx",1,0),0)</f>
        <v>0</v>
      </c>
      <c r="DG55" s="124">
        <f>IF('Copy &amp; Paste Roster Report Here'!$A52=DG$7,IF('Copy &amp; Paste Roster Report Here'!$M52="xxxxxxxxxxx",1,0),0)</f>
        <v>0</v>
      </c>
      <c r="DH55" s="124">
        <f>IF('Copy &amp; Paste Roster Report Here'!$A52=DH$7,IF('Copy &amp; Paste Roster Report Here'!$M52="xxxxxxxxxxx",1,0),0)</f>
        <v>0</v>
      </c>
      <c r="DI55" s="124">
        <f>IF('Copy &amp; Paste Roster Report Here'!$A52=DI$7,IF('Copy &amp; Paste Roster Report Here'!$M52="xxxxxxxxxxx",1,0),0)</f>
        <v>0</v>
      </c>
      <c r="DJ55" s="124">
        <f>IF('Copy &amp; Paste Roster Report Here'!$A52=DJ$7,IF('Copy &amp; Paste Roster Report Here'!$M52="xxxxxxxxxxx",1,0),0)</f>
        <v>0</v>
      </c>
      <c r="DK55" s="124">
        <f>IF('Copy &amp; Paste Roster Report Here'!$A52=DK$7,IF('Copy &amp; Paste Roster Report Here'!$M52="xxxxxxxxxxx",1,0),0)</f>
        <v>0</v>
      </c>
      <c r="DL55" s="124">
        <f>IF('Copy &amp; Paste Roster Report Here'!$A52=DL$7,IF('Copy &amp; Paste Roster Report Here'!$M52="xxxxxxxxxxx",1,0),0)</f>
        <v>0</v>
      </c>
      <c r="DM55" s="124">
        <f>IF('Copy &amp; Paste Roster Report Here'!$A52=DM$7,IF('Copy &amp; Paste Roster Report Here'!$M52="xxxxxxxxxxx",1,0),0)</f>
        <v>0</v>
      </c>
      <c r="DN55" s="124">
        <f>IF('Copy &amp; Paste Roster Report Here'!$A52=DN$7,IF('Copy &amp; Paste Roster Report Here'!$M52="xxxxxxxxxxx",1,0),0)</f>
        <v>0</v>
      </c>
      <c r="DO55" s="124">
        <f>IF('Copy &amp; Paste Roster Report Here'!$A52=DO$7,IF('Copy &amp; Paste Roster Report Here'!$M52="xxxxxxxxxxx",1,0),0)</f>
        <v>0</v>
      </c>
      <c r="DP55" s="125">
        <f t="shared" si="16"/>
        <v>0</v>
      </c>
      <c r="DQ55" s="126">
        <f t="shared" si="17"/>
        <v>0</v>
      </c>
    </row>
    <row r="56" spans="1:121" x14ac:dyDescent="0.25">
      <c r="A56" s="111">
        <f t="shared" si="3"/>
        <v>0</v>
      </c>
      <c r="B56" s="111">
        <f t="shared" si="4"/>
        <v>0</v>
      </c>
      <c r="C56" s="112">
        <f>+('Copy &amp; Paste Roster Report Here'!$P53-'Copy &amp; Paste Roster Report Here'!$O53)/30</f>
        <v>0</v>
      </c>
      <c r="D56" s="112">
        <f>+('Copy &amp; Paste Roster Report Here'!$P53-'Copy &amp; Paste Roster Report Here'!$O53)</f>
        <v>0</v>
      </c>
      <c r="E56" s="111">
        <f>'Copy &amp; Paste Roster Report Here'!N53</f>
        <v>0</v>
      </c>
      <c r="F56" s="111" t="str">
        <f t="shared" si="5"/>
        <v>N</v>
      </c>
      <c r="G56" s="111">
        <f>'Copy &amp; Paste Roster Report Here'!R53</f>
        <v>0</v>
      </c>
      <c r="H56" s="113">
        <f t="shared" si="6"/>
        <v>0</v>
      </c>
      <c r="I56" s="112">
        <f>IF(F56="N",$F$5-'Copy &amp; Paste Roster Report Here'!O53,+'Copy &amp; Paste Roster Report Here'!Q53-'Copy &amp; Paste Roster Report Here'!O53)</f>
        <v>0</v>
      </c>
      <c r="J56" s="114">
        <f t="shared" si="7"/>
        <v>0</v>
      </c>
      <c r="K56" s="114">
        <f t="shared" si="8"/>
        <v>0</v>
      </c>
      <c r="L56" s="115">
        <f>'Copy &amp; Paste Roster Report Here'!F53</f>
        <v>0</v>
      </c>
      <c r="M56" s="116">
        <f t="shared" si="9"/>
        <v>0</v>
      </c>
      <c r="N56" s="117">
        <f>IF('Copy &amp; Paste Roster Report Here'!$A53='Analytical Tests'!N$7,IF($F56="Y",+$H56*N$6,0),0)</f>
        <v>0</v>
      </c>
      <c r="O56" s="117">
        <f>IF('Copy &amp; Paste Roster Report Here'!$A53='Analytical Tests'!O$7,IF($F56="Y",+$H56*O$6,0),0)</f>
        <v>0</v>
      </c>
      <c r="P56" s="117">
        <f>IF('Copy &amp; Paste Roster Report Here'!$A53='Analytical Tests'!P$7,IF($F56="Y",+$H56*P$6,0),0)</f>
        <v>0</v>
      </c>
      <c r="Q56" s="117">
        <f>IF('Copy &amp; Paste Roster Report Here'!$A53='Analytical Tests'!Q$7,IF($F56="Y",+$H56*Q$6,0),0)</f>
        <v>0</v>
      </c>
      <c r="R56" s="117">
        <f>IF('Copy &amp; Paste Roster Report Here'!$A53='Analytical Tests'!R$7,IF($F56="Y",+$H56*R$6,0),0)</f>
        <v>0</v>
      </c>
      <c r="S56" s="117">
        <f>IF('Copy &amp; Paste Roster Report Here'!$A53='Analytical Tests'!S$7,IF($F56="Y",+$H56*S$6,0),0)</f>
        <v>0</v>
      </c>
      <c r="T56" s="117">
        <f>IF('Copy &amp; Paste Roster Report Here'!$A53='Analytical Tests'!T$7,IF($F56="Y",+$H56*T$6,0),0)</f>
        <v>0</v>
      </c>
      <c r="U56" s="117">
        <f>IF('Copy &amp; Paste Roster Report Here'!$A53='Analytical Tests'!U$7,IF($F56="Y",+$H56*U$6,0),0)</f>
        <v>0</v>
      </c>
      <c r="V56" s="117">
        <f>IF('Copy &amp; Paste Roster Report Here'!$A53='Analytical Tests'!V$7,IF($F56="Y",+$H56*V$6,0),0)</f>
        <v>0</v>
      </c>
      <c r="W56" s="117">
        <f>IF('Copy &amp; Paste Roster Report Here'!$A53='Analytical Tests'!W$7,IF($F56="Y",+$H56*W$6,0),0)</f>
        <v>0</v>
      </c>
      <c r="X56" s="117">
        <f>IF('Copy &amp; Paste Roster Report Here'!$A53='Analytical Tests'!X$7,IF($F56="Y",+$H56*X$6,0),0)</f>
        <v>0</v>
      </c>
      <c r="Y56" s="117" t="b">
        <f>IF('Copy &amp; Paste Roster Report Here'!$A53='Analytical Tests'!Y$7,IF($F56="N",IF($J56&gt;=$C56,Y$6,+($I56/$D56)*Y$6),0))</f>
        <v>0</v>
      </c>
      <c r="Z56" s="117" t="b">
        <f>IF('Copy &amp; Paste Roster Report Here'!$A53='Analytical Tests'!Z$7,IF($F56="N",IF($J56&gt;=$C56,Z$6,+($I56/$D56)*Z$6),0))</f>
        <v>0</v>
      </c>
      <c r="AA56" s="117" t="b">
        <f>IF('Copy &amp; Paste Roster Report Here'!$A53='Analytical Tests'!AA$7,IF($F56="N",IF($J56&gt;=$C56,AA$6,+($I56/$D56)*AA$6),0))</f>
        <v>0</v>
      </c>
      <c r="AB56" s="117" t="b">
        <f>IF('Copy &amp; Paste Roster Report Here'!$A53='Analytical Tests'!AB$7,IF($F56="N",IF($J56&gt;=$C56,AB$6,+($I56/$D56)*AB$6),0))</f>
        <v>0</v>
      </c>
      <c r="AC56" s="117" t="b">
        <f>IF('Copy &amp; Paste Roster Report Here'!$A53='Analytical Tests'!AC$7,IF($F56="N",IF($J56&gt;=$C56,AC$6,+($I56/$D56)*AC$6),0))</f>
        <v>0</v>
      </c>
      <c r="AD56" s="117" t="b">
        <f>IF('Copy &amp; Paste Roster Report Here'!$A53='Analytical Tests'!AD$7,IF($F56="N",IF($J56&gt;=$C56,AD$6,+($I56/$D56)*AD$6),0))</f>
        <v>0</v>
      </c>
      <c r="AE56" s="117" t="b">
        <f>IF('Copy &amp; Paste Roster Report Here'!$A53='Analytical Tests'!AE$7,IF($F56="N",IF($J56&gt;=$C56,AE$6,+($I56/$D56)*AE$6),0))</f>
        <v>0</v>
      </c>
      <c r="AF56" s="117" t="b">
        <f>IF('Copy &amp; Paste Roster Report Here'!$A53='Analytical Tests'!AF$7,IF($F56="N",IF($J56&gt;=$C56,AF$6,+($I56/$D56)*AF$6),0))</f>
        <v>0</v>
      </c>
      <c r="AG56" s="117" t="b">
        <f>IF('Copy &amp; Paste Roster Report Here'!$A53='Analytical Tests'!AG$7,IF($F56="N",IF($J56&gt;=$C56,AG$6,+($I56/$D56)*AG$6),0))</f>
        <v>0</v>
      </c>
      <c r="AH56" s="117" t="b">
        <f>IF('Copy &amp; Paste Roster Report Here'!$A53='Analytical Tests'!AH$7,IF($F56="N",IF($J56&gt;=$C56,AH$6,+($I56/$D56)*AH$6),0))</f>
        <v>0</v>
      </c>
      <c r="AI56" s="117" t="b">
        <f>IF('Copy &amp; Paste Roster Report Here'!$A53='Analytical Tests'!AI$7,IF($F56="N",IF($J56&gt;=$C56,AI$6,+($I56/$D56)*AI$6),0))</f>
        <v>0</v>
      </c>
      <c r="AJ56" s="79"/>
      <c r="AK56" s="118">
        <f>IF('Copy &amp; Paste Roster Report Here'!$A53=AK$7,IF('Copy &amp; Paste Roster Report Here'!$M53="FT",1,0),0)</f>
        <v>0</v>
      </c>
      <c r="AL56" s="118">
        <f>IF('Copy &amp; Paste Roster Report Here'!$A53=AL$7,IF('Copy &amp; Paste Roster Report Here'!$M53="FT",1,0),0)</f>
        <v>0</v>
      </c>
      <c r="AM56" s="118">
        <f>IF('Copy &amp; Paste Roster Report Here'!$A53=AM$7,IF('Copy &amp; Paste Roster Report Here'!$M53="FT",1,0),0)</f>
        <v>0</v>
      </c>
      <c r="AN56" s="118">
        <f>IF('Copy &amp; Paste Roster Report Here'!$A53=AN$7,IF('Copy &amp; Paste Roster Report Here'!$M53="FT",1,0),0)</f>
        <v>0</v>
      </c>
      <c r="AO56" s="118">
        <f>IF('Copy &amp; Paste Roster Report Here'!$A53=AO$7,IF('Copy &amp; Paste Roster Report Here'!$M53="FT",1,0),0)</f>
        <v>0</v>
      </c>
      <c r="AP56" s="118">
        <f>IF('Copy &amp; Paste Roster Report Here'!$A53=AP$7,IF('Copy &amp; Paste Roster Report Here'!$M53="FT",1,0),0)</f>
        <v>0</v>
      </c>
      <c r="AQ56" s="118">
        <f>IF('Copy &amp; Paste Roster Report Here'!$A53=AQ$7,IF('Copy &amp; Paste Roster Report Here'!$M53="FT",1,0),0)</f>
        <v>0</v>
      </c>
      <c r="AR56" s="118">
        <f>IF('Copy &amp; Paste Roster Report Here'!$A53=AR$7,IF('Copy &amp; Paste Roster Report Here'!$M53="FT",1,0),0)</f>
        <v>0</v>
      </c>
      <c r="AS56" s="118">
        <f>IF('Copy &amp; Paste Roster Report Here'!$A53=AS$7,IF('Copy &amp; Paste Roster Report Here'!$M53="FT",1,0),0)</f>
        <v>0</v>
      </c>
      <c r="AT56" s="118">
        <f>IF('Copy &amp; Paste Roster Report Here'!$A53=AT$7,IF('Copy &amp; Paste Roster Report Here'!$M53="FT",1,0),0)</f>
        <v>0</v>
      </c>
      <c r="AU56" s="118">
        <f>IF('Copy &amp; Paste Roster Report Here'!$A53=AU$7,IF('Copy &amp; Paste Roster Report Here'!$M53="FT",1,0),0)</f>
        <v>0</v>
      </c>
      <c r="AV56" s="73">
        <f t="shared" si="10"/>
        <v>0</v>
      </c>
      <c r="AW56" s="119">
        <f>IF('Copy &amp; Paste Roster Report Here'!$A53=AW$7,IF('Copy &amp; Paste Roster Report Here'!$M53="HT",1,0),0)</f>
        <v>0</v>
      </c>
      <c r="AX56" s="119">
        <f>IF('Copy &amp; Paste Roster Report Here'!$A53=AX$7,IF('Copy &amp; Paste Roster Report Here'!$M53="HT",1,0),0)</f>
        <v>0</v>
      </c>
      <c r="AY56" s="119">
        <f>IF('Copy &amp; Paste Roster Report Here'!$A53=AY$7,IF('Copy &amp; Paste Roster Report Here'!$M53="HT",1,0),0)</f>
        <v>0</v>
      </c>
      <c r="AZ56" s="119">
        <f>IF('Copy &amp; Paste Roster Report Here'!$A53=AZ$7,IF('Copy &amp; Paste Roster Report Here'!$M53="HT",1,0),0)</f>
        <v>0</v>
      </c>
      <c r="BA56" s="119">
        <f>IF('Copy &amp; Paste Roster Report Here'!$A53=BA$7,IF('Copy &amp; Paste Roster Report Here'!$M53="HT",1,0),0)</f>
        <v>0</v>
      </c>
      <c r="BB56" s="119">
        <f>IF('Copy &amp; Paste Roster Report Here'!$A53=BB$7,IF('Copy &amp; Paste Roster Report Here'!$M53="HT",1,0),0)</f>
        <v>0</v>
      </c>
      <c r="BC56" s="119">
        <f>IF('Copy &amp; Paste Roster Report Here'!$A53=BC$7,IF('Copy &amp; Paste Roster Report Here'!$M53="HT",1,0),0)</f>
        <v>0</v>
      </c>
      <c r="BD56" s="119">
        <f>IF('Copy &amp; Paste Roster Report Here'!$A53=BD$7,IF('Copy &amp; Paste Roster Report Here'!$M53="HT",1,0),0)</f>
        <v>0</v>
      </c>
      <c r="BE56" s="119">
        <f>IF('Copy &amp; Paste Roster Report Here'!$A53=BE$7,IF('Copy &amp; Paste Roster Report Here'!$M53="HT",1,0),0)</f>
        <v>0</v>
      </c>
      <c r="BF56" s="119">
        <f>IF('Copy &amp; Paste Roster Report Here'!$A53=BF$7,IF('Copy &amp; Paste Roster Report Here'!$M53="HT",1,0),0)</f>
        <v>0</v>
      </c>
      <c r="BG56" s="119">
        <f>IF('Copy &amp; Paste Roster Report Here'!$A53=BG$7,IF('Copy &amp; Paste Roster Report Here'!$M53="HT",1,0),0)</f>
        <v>0</v>
      </c>
      <c r="BH56" s="73">
        <f t="shared" si="11"/>
        <v>0</v>
      </c>
      <c r="BI56" s="120">
        <f>IF('Copy &amp; Paste Roster Report Here'!$A53=BI$7,IF('Copy &amp; Paste Roster Report Here'!$M53="MT",1,0),0)</f>
        <v>0</v>
      </c>
      <c r="BJ56" s="120">
        <f>IF('Copy &amp; Paste Roster Report Here'!$A53=BJ$7,IF('Copy &amp; Paste Roster Report Here'!$M53="MT",1,0),0)</f>
        <v>0</v>
      </c>
      <c r="BK56" s="120">
        <f>IF('Copy &amp; Paste Roster Report Here'!$A53=BK$7,IF('Copy &amp; Paste Roster Report Here'!$M53="MT",1,0),0)</f>
        <v>0</v>
      </c>
      <c r="BL56" s="120">
        <f>IF('Copy &amp; Paste Roster Report Here'!$A53=BL$7,IF('Copy &amp; Paste Roster Report Here'!$M53="MT",1,0),0)</f>
        <v>0</v>
      </c>
      <c r="BM56" s="120">
        <f>IF('Copy &amp; Paste Roster Report Here'!$A53=BM$7,IF('Copy &amp; Paste Roster Report Here'!$M53="MT",1,0),0)</f>
        <v>0</v>
      </c>
      <c r="BN56" s="120">
        <f>IF('Copy &amp; Paste Roster Report Here'!$A53=BN$7,IF('Copy &amp; Paste Roster Report Here'!$M53="MT",1,0),0)</f>
        <v>0</v>
      </c>
      <c r="BO56" s="120">
        <f>IF('Copy &amp; Paste Roster Report Here'!$A53=BO$7,IF('Copy &amp; Paste Roster Report Here'!$M53="MT",1,0),0)</f>
        <v>0</v>
      </c>
      <c r="BP56" s="120">
        <f>IF('Copy &amp; Paste Roster Report Here'!$A53=BP$7,IF('Copy &amp; Paste Roster Report Here'!$M53="MT",1,0),0)</f>
        <v>0</v>
      </c>
      <c r="BQ56" s="120">
        <f>IF('Copy &amp; Paste Roster Report Here'!$A53=BQ$7,IF('Copy &amp; Paste Roster Report Here'!$M53="MT",1,0),0)</f>
        <v>0</v>
      </c>
      <c r="BR56" s="120">
        <f>IF('Copy &amp; Paste Roster Report Here'!$A53=BR$7,IF('Copy &amp; Paste Roster Report Here'!$M53="MT",1,0),0)</f>
        <v>0</v>
      </c>
      <c r="BS56" s="120">
        <f>IF('Copy &amp; Paste Roster Report Here'!$A53=BS$7,IF('Copy &amp; Paste Roster Report Here'!$M53="MT",1,0),0)</f>
        <v>0</v>
      </c>
      <c r="BT56" s="73">
        <f t="shared" si="12"/>
        <v>0</v>
      </c>
      <c r="BU56" s="121">
        <f>IF('Copy &amp; Paste Roster Report Here'!$A53=BU$7,IF('Copy &amp; Paste Roster Report Here'!$M53="fy",1,0),0)</f>
        <v>0</v>
      </c>
      <c r="BV56" s="121">
        <f>IF('Copy &amp; Paste Roster Report Here'!$A53=BV$7,IF('Copy &amp; Paste Roster Report Here'!$M53="fy",1,0),0)</f>
        <v>0</v>
      </c>
      <c r="BW56" s="121">
        <f>IF('Copy &amp; Paste Roster Report Here'!$A53=BW$7,IF('Copy &amp; Paste Roster Report Here'!$M53="fy",1,0),0)</f>
        <v>0</v>
      </c>
      <c r="BX56" s="121">
        <f>IF('Copy &amp; Paste Roster Report Here'!$A53=BX$7,IF('Copy &amp; Paste Roster Report Here'!$M53="fy",1,0),0)</f>
        <v>0</v>
      </c>
      <c r="BY56" s="121">
        <f>IF('Copy &amp; Paste Roster Report Here'!$A53=BY$7,IF('Copy &amp; Paste Roster Report Here'!$M53="fy",1,0),0)</f>
        <v>0</v>
      </c>
      <c r="BZ56" s="121">
        <f>IF('Copy &amp; Paste Roster Report Here'!$A53=BZ$7,IF('Copy &amp; Paste Roster Report Here'!$M53="fy",1,0),0)</f>
        <v>0</v>
      </c>
      <c r="CA56" s="121">
        <f>IF('Copy &amp; Paste Roster Report Here'!$A53=CA$7,IF('Copy &amp; Paste Roster Report Here'!$M53="fy",1,0),0)</f>
        <v>0</v>
      </c>
      <c r="CB56" s="121">
        <f>IF('Copy &amp; Paste Roster Report Here'!$A53=CB$7,IF('Copy &amp; Paste Roster Report Here'!$M53="fy",1,0),0)</f>
        <v>0</v>
      </c>
      <c r="CC56" s="121">
        <f>IF('Copy &amp; Paste Roster Report Here'!$A53=CC$7,IF('Copy &amp; Paste Roster Report Here'!$M53="fy",1,0),0)</f>
        <v>0</v>
      </c>
      <c r="CD56" s="121">
        <f>IF('Copy &amp; Paste Roster Report Here'!$A53=CD$7,IF('Copy &amp; Paste Roster Report Here'!$M53="fy",1,0),0)</f>
        <v>0</v>
      </c>
      <c r="CE56" s="121">
        <f>IF('Copy &amp; Paste Roster Report Here'!$A53=CE$7,IF('Copy &amp; Paste Roster Report Here'!$M53="fy",1,0),0)</f>
        <v>0</v>
      </c>
      <c r="CF56" s="73">
        <f t="shared" si="13"/>
        <v>0</v>
      </c>
      <c r="CG56" s="122">
        <f>IF('Copy &amp; Paste Roster Report Here'!$A53=CG$7,IF('Copy &amp; Paste Roster Report Here'!$M53="RH",1,0),0)</f>
        <v>0</v>
      </c>
      <c r="CH56" s="122">
        <f>IF('Copy &amp; Paste Roster Report Here'!$A53=CH$7,IF('Copy &amp; Paste Roster Report Here'!$M53="RH",1,0),0)</f>
        <v>0</v>
      </c>
      <c r="CI56" s="122">
        <f>IF('Copy &amp; Paste Roster Report Here'!$A53=CI$7,IF('Copy &amp; Paste Roster Report Here'!$M53="RH",1,0),0)</f>
        <v>0</v>
      </c>
      <c r="CJ56" s="122">
        <f>IF('Copy &amp; Paste Roster Report Here'!$A53=CJ$7,IF('Copy &amp; Paste Roster Report Here'!$M53="RH",1,0),0)</f>
        <v>0</v>
      </c>
      <c r="CK56" s="122">
        <f>IF('Copy &amp; Paste Roster Report Here'!$A53=CK$7,IF('Copy &amp; Paste Roster Report Here'!$M53="RH",1,0),0)</f>
        <v>0</v>
      </c>
      <c r="CL56" s="122">
        <f>IF('Copy &amp; Paste Roster Report Here'!$A53=CL$7,IF('Copy &amp; Paste Roster Report Here'!$M53="RH",1,0),0)</f>
        <v>0</v>
      </c>
      <c r="CM56" s="122">
        <f>IF('Copy &amp; Paste Roster Report Here'!$A53=CM$7,IF('Copy &amp; Paste Roster Report Here'!$M53="RH",1,0),0)</f>
        <v>0</v>
      </c>
      <c r="CN56" s="122">
        <f>IF('Copy &amp; Paste Roster Report Here'!$A53=CN$7,IF('Copy &amp; Paste Roster Report Here'!$M53="RH",1,0),0)</f>
        <v>0</v>
      </c>
      <c r="CO56" s="122">
        <f>IF('Copy &amp; Paste Roster Report Here'!$A53=CO$7,IF('Copy &amp; Paste Roster Report Here'!$M53="RH",1,0),0)</f>
        <v>0</v>
      </c>
      <c r="CP56" s="122">
        <f>IF('Copy &amp; Paste Roster Report Here'!$A53=CP$7,IF('Copy &amp; Paste Roster Report Here'!$M53="RH",1,0),0)</f>
        <v>0</v>
      </c>
      <c r="CQ56" s="122">
        <f>IF('Copy &amp; Paste Roster Report Here'!$A53=CQ$7,IF('Copy &amp; Paste Roster Report Here'!$M53="RH",1,0),0)</f>
        <v>0</v>
      </c>
      <c r="CR56" s="73">
        <f t="shared" si="14"/>
        <v>0</v>
      </c>
      <c r="CS56" s="123">
        <f>IF('Copy &amp; Paste Roster Report Here'!$A53=CS$7,IF('Copy &amp; Paste Roster Report Here'!$M53="QT",1,0),0)</f>
        <v>0</v>
      </c>
      <c r="CT56" s="123">
        <f>IF('Copy &amp; Paste Roster Report Here'!$A53=CT$7,IF('Copy &amp; Paste Roster Report Here'!$M53="QT",1,0),0)</f>
        <v>0</v>
      </c>
      <c r="CU56" s="123">
        <f>IF('Copy &amp; Paste Roster Report Here'!$A53=CU$7,IF('Copy &amp; Paste Roster Report Here'!$M53="QT",1,0),0)</f>
        <v>0</v>
      </c>
      <c r="CV56" s="123">
        <f>IF('Copy &amp; Paste Roster Report Here'!$A53=CV$7,IF('Copy &amp; Paste Roster Report Here'!$M53="QT",1,0),0)</f>
        <v>0</v>
      </c>
      <c r="CW56" s="123">
        <f>IF('Copy &amp; Paste Roster Report Here'!$A53=CW$7,IF('Copy &amp; Paste Roster Report Here'!$M53="QT",1,0),0)</f>
        <v>0</v>
      </c>
      <c r="CX56" s="123">
        <f>IF('Copy &amp; Paste Roster Report Here'!$A53=CX$7,IF('Copy &amp; Paste Roster Report Here'!$M53="QT",1,0),0)</f>
        <v>0</v>
      </c>
      <c r="CY56" s="123">
        <f>IF('Copy &amp; Paste Roster Report Here'!$A53=CY$7,IF('Copy &amp; Paste Roster Report Here'!$M53="QT",1,0),0)</f>
        <v>0</v>
      </c>
      <c r="CZ56" s="123">
        <f>IF('Copy &amp; Paste Roster Report Here'!$A53=CZ$7,IF('Copy &amp; Paste Roster Report Here'!$M53="QT",1,0),0)</f>
        <v>0</v>
      </c>
      <c r="DA56" s="123">
        <f>IF('Copy &amp; Paste Roster Report Here'!$A53=DA$7,IF('Copy &amp; Paste Roster Report Here'!$M53="QT",1,0),0)</f>
        <v>0</v>
      </c>
      <c r="DB56" s="123">
        <f>IF('Copy &amp; Paste Roster Report Here'!$A53=DB$7,IF('Copy &amp; Paste Roster Report Here'!$M53="QT",1,0),0)</f>
        <v>0</v>
      </c>
      <c r="DC56" s="123">
        <f>IF('Copy &amp; Paste Roster Report Here'!$A53=DC$7,IF('Copy &amp; Paste Roster Report Here'!$M53="QT",1,0),0)</f>
        <v>0</v>
      </c>
      <c r="DD56" s="73">
        <f t="shared" si="15"/>
        <v>0</v>
      </c>
      <c r="DE56" s="124">
        <f>IF('Copy &amp; Paste Roster Report Here'!$A53=DE$7,IF('Copy &amp; Paste Roster Report Here'!$M53="xxxxxxxxxxx",1,0),0)</f>
        <v>0</v>
      </c>
      <c r="DF56" s="124">
        <f>IF('Copy &amp; Paste Roster Report Here'!$A53=DF$7,IF('Copy &amp; Paste Roster Report Here'!$M53="xxxxxxxxxxx",1,0),0)</f>
        <v>0</v>
      </c>
      <c r="DG56" s="124">
        <f>IF('Copy &amp; Paste Roster Report Here'!$A53=DG$7,IF('Copy &amp; Paste Roster Report Here'!$M53="xxxxxxxxxxx",1,0),0)</f>
        <v>0</v>
      </c>
      <c r="DH56" s="124">
        <f>IF('Copy &amp; Paste Roster Report Here'!$A53=DH$7,IF('Copy &amp; Paste Roster Report Here'!$M53="xxxxxxxxxxx",1,0),0)</f>
        <v>0</v>
      </c>
      <c r="DI56" s="124">
        <f>IF('Copy &amp; Paste Roster Report Here'!$A53=DI$7,IF('Copy &amp; Paste Roster Report Here'!$M53="xxxxxxxxxxx",1,0),0)</f>
        <v>0</v>
      </c>
      <c r="DJ56" s="124">
        <f>IF('Copy &amp; Paste Roster Report Here'!$A53=DJ$7,IF('Copy &amp; Paste Roster Report Here'!$M53="xxxxxxxxxxx",1,0),0)</f>
        <v>0</v>
      </c>
      <c r="DK56" s="124">
        <f>IF('Copy &amp; Paste Roster Report Here'!$A53=DK$7,IF('Copy &amp; Paste Roster Report Here'!$M53="xxxxxxxxxxx",1,0),0)</f>
        <v>0</v>
      </c>
      <c r="DL56" s="124">
        <f>IF('Copy &amp; Paste Roster Report Here'!$A53=DL$7,IF('Copy &amp; Paste Roster Report Here'!$M53="xxxxxxxxxxx",1,0),0)</f>
        <v>0</v>
      </c>
      <c r="DM56" s="124">
        <f>IF('Copy &amp; Paste Roster Report Here'!$A53=DM$7,IF('Copy &amp; Paste Roster Report Here'!$M53="xxxxxxxxxxx",1,0),0)</f>
        <v>0</v>
      </c>
      <c r="DN56" s="124">
        <f>IF('Copy &amp; Paste Roster Report Here'!$A53=DN$7,IF('Copy &amp; Paste Roster Report Here'!$M53="xxxxxxxxxxx",1,0),0)</f>
        <v>0</v>
      </c>
      <c r="DO56" s="124">
        <f>IF('Copy &amp; Paste Roster Report Here'!$A53=DO$7,IF('Copy &amp; Paste Roster Report Here'!$M53="xxxxxxxxxxx",1,0),0)</f>
        <v>0</v>
      </c>
      <c r="DP56" s="125">
        <f t="shared" si="16"/>
        <v>0</v>
      </c>
      <c r="DQ56" s="126">
        <f t="shared" si="17"/>
        <v>0</v>
      </c>
    </row>
    <row r="57" spans="1:121" x14ac:dyDescent="0.25">
      <c r="A57" s="111">
        <f t="shared" si="3"/>
        <v>0</v>
      </c>
      <c r="B57" s="111">
        <f t="shared" si="4"/>
        <v>0</v>
      </c>
      <c r="C57" s="112">
        <f>+('Copy &amp; Paste Roster Report Here'!$P54-'Copy &amp; Paste Roster Report Here'!$O54)/30</f>
        <v>0</v>
      </c>
      <c r="D57" s="112">
        <f>+('Copy &amp; Paste Roster Report Here'!$P54-'Copy &amp; Paste Roster Report Here'!$O54)</f>
        <v>0</v>
      </c>
      <c r="E57" s="111">
        <f>'Copy &amp; Paste Roster Report Here'!N54</f>
        <v>0</v>
      </c>
      <c r="F57" s="111" t="str">
        <f t="shared" si="5"/>
        <v>N</v>
      </c>
      <c r="G57" s="111">
        <f>'Copy &amp; Paste Roster Report Here'!R54</f>
        <v>0</v>
      </c>
      <c r="H57" s="113">
        <f t="shared" si="6"/>
        <v>0</v>
      </c>
      <c r="I57" s="112">
        <f>IF(F57="N",$F$5-'Copy &amp; Paste Roster Report Here'!O54,+'Copy &amp; Paste Roster Report Here'!Q54-'Copy &amp; Paste Roster Report Here'!O54)</f>
        <v>0</v>
      </c>
      <c r="J57" s="114">
        <f t="shared" si="7"/>
        <v>0</v>
      </c>
      <c r="K57" s="114">
        <f t="shared" si="8"/>
        <v>0</v>
      </c>
      <c r="L57" s="115">
        <f>'Copy &amp; Paste Roster Report Here'!F54</f>
        <v>0</v>
      </c>
      <c r="M57" s="116">
        <f t="shared" si="9"/>
        <v>0</v>
      </c>
      <c r="N57" s="117">
        <f>IF('Copy &amp; Paste Roster Report Here'!$A54='Analytical Tests'!N$7,IF($F57="Y",+$H57*N$6,0),0)</f>
        <v>0</v>
      </c>
      <c r="O57" s="117">
        <f>IF('Copy &amp; Paste Roster Report Here'!$A54='Analytical Tests'!O$7,IF($F57="Y",+$H57*O$6,0),0)</f>
        <v>0</v>
      </c>
      <c r="P57" s="117">
        <f>IF('Copy &amp; Paste Roster Report Here'!$A54='Analytical Tests'!P$7,IF($F57="Y",+$H57*P$6,0),0)</f>
        <v>0</v>
      </c>
      <c r="Q57" s="117">
        <f>IF('Copy &amp; Paste Roster Report Here'!$A54='Analytical Tests'!Q$7,IF($F57="Y",+$H57*Q$6,0),0)</f>
        <v>0</v>
      </c>
      <c r="R57" s="117">
        <f>IF('Copy &amp; Paste Roster Report Here'!$A54='Analytical Tests'!R$7,IF($F57="Y",+$H57*R$6,0),0)</f>
        <v>0</v>
      </c>
      <c r="S57" s="117">
        <f>IF('Copy &amp; Paste Roster Report Here'!$A54='Analytical Tests'!S$7,IF($F57="Y",+$H57*S$6,0),0)</f>
        <v>0</v>
      </c>
      <c r="T57" s="117">
        <f>IF('Copy &amp; Paste Roster Report Here'!$A54='Analytical Tests'!T$7,IF($F57="Y",+$H57*T$6,0),0)</f>
        <v>0</v>
      </c>
      <c r="U57" s="117">
        <f>IF('Copy &amp; Paste Roster Report Here'!$A54='Analytical Tests'!U$7,IF($F57="Y",+$H57*U$6,0),0)</f>
        <v>0</v>
      </c>
      <c r="V57" s="117">
        <f>IF('Copy &amp; Paste Roster Report Here'!$A54='Analytical Tests'!V$7,IF($F57="Y",+$H57*V$6,0),0)</f>
        <v>0</v>
      </c>
      <c r="W57" s="117">
        <f>IF('Copy &amp; Paste Roster Report Here'!$A54='Analytical Tests'!W$7,IF($F57="Y",+$H57*W$6,0),0)</f>
        <v>0</v>
      </c>
      <c r="X57" s="117">
        <f>IF('Copy &amp; Paste Roster Report Here'!$A54='Analytical Tests'!X$7,IF($F57="Y",+$H57*X$6,0),0)</f>
        <v>0</v>
      </c>
      <c r="Y57" s="117" t="b">
        <f>IF('Copy &amp; Paste Roster Report Here'!$A54='Analytical Tests'!Y$7,IF($F57="N",IF($J57&gt;=$C57,Y$6,+($I57/$D57)*Y$6),0))</f>
        <v>0</v>
      </c>
      <c r="Z57" s="117" t="b">
        <f>IF('Copy &amp; Paste Roster Report Here'!$A54='Analytical Tests'!Z$7,IF($F57="N",IF($J57&gt;=$C57,Z$6,+($I57/$D57)*Z$6),0))</f>
        <v>0</v>
      </c>
      <c r="AA57" s="117" t="b">
        <f>IF('Copy &amp; Paste Roster Report Here'!$A54='Analytical Tests'!AA$7,IF($F57="N",IF($J57&gt;=$C57,AA$6,+($I57/$D57)*AA$6),0))</f>
        <v>0</v>
      </c>
      <c r="AB57" s="117" t="b">
        <f>IF('Copy &amp; Paste Roster Report Here'!$A54='Analytical Tests'!AB$7,IF($F57="N",IF($J57&gt;=$C57,AB$6,+($I57/$D57)*AB$6),0))</f>
        <v>0</v>
      </c>
      <c r="AC57" s="117" t="b">
        <f>IF('Copy &amp; Paste Roster Report Here'!$A54='Analytical Tests'!AC$7,IF($F57="N",IF($J57&gt;=$C57,AC$6,+($I57/$D57)*AC$6),0))</f>
        <v>0</v>
      </c>
      <c r="AD57" s="117" t="b">
        <f>IF('Copy &amp; Paste Roster Report Here'!$A54='Analytical Tests'!AD$7,IF($F57="N",IF($J57&gt;=$C57,AD$6,+($I57/$D57)*AD$6),0))</f>
        <v>0</v>
      </c>
      <c r="AE57" s="117" t="b">
        <f>IF('Copy &amp; Paste Roster Report Here'!$A54='Analytical Tests'!AE$7,IF($F57="N",IF($J57&gt;=$C57,AE$6,+($I57/$D57)*AE$6),0))</f>
        <v>0</v>
      </c>
      <c r="AF57" s="117" t="b">
        <f>IF('Copy &amp; Paste Roster Report Here'!$A54='Analytical Tests'!AF$7,IF($F57="N",IF($J57&gt;=$C57,AF$6,+($I57/$D57)*AF$6),0))</f>
        <v>0</v>
      </c>
      <c r="AG57" s="117" t="b">
        <f>IF('Copy &amp; Paste Roster Report Here'!$A54='Analytical Tests'!AG$7,IF($F57="N",IF($J57&gt;=$C57,AG$6,+($I57/$D57)*AG$6),0))</f>
        <v>0</v>
      </c>
      <c r="AH57" s="117" t="b">
        <f>IF('Copy &amp; Paste Roster Report Here'!$A54='Analytical Tests'!AH$7,IF($F57="N",IF($J57&gt;=$C57,AH$6,+($I57/$D57)*AH$6),0))</f>
        <v>0</v>
      </c>
      <c r="AI57" s="117" t="b">
        <f>IF('Copy &amp; Paste Roster Report Here'!$A54='Analytical Tests'!AI$7,IF($F57="N",IF($J57&gt;=$C57,AI$6,+($I57/$D57)*AI$6),0))</f>
        <v>0</v>
      </c>
      <c r="AJ57" s="79"/>
      <c r="AK57" s="118">
        <f>IF('Copy &amp; Paste Roster Report Here'!$A54=AK$7,IF('Copy &amp; Paste Roster Report Here'!$M54="FT",1,0),0)</f>
        <v>0</v>
      </c>
      <c r="AL57" s="118">
        <f>IF('Copy &amp; Paste Roster Report Here'!$A54=AL$7,IF('Copy &amp; Paste Roster Report Here'!$M54="FT",1,0),0)</f>
        <v>0</v>
      </c>
      <c r="AM57" s="118">
        <f>IF('Copy &amp; Paste Roster Report Here'!$A54=AM$7,IF('Copy &amp; Paste Roster Report Here'!$M54="FT",1,0),0)</f>
        <v>0</v>
      </c>
      <c r="AN57" s="118">
        <f>IF('Copy &amp; Paste Roster Report Here'!$A54=AN$7,IF('Copy &amp; Paste Roster Report Here'!$M54="FT",1,0),0)</f>
        <v>0</v>
      </c>
      <c r="AO57" s="118">
        <f>IF('Copy &amp; Paste Roster Report Here'!$A54=AO$7,IF('Copy &amp; Paste Roster Report Here'!$M54="FT",1,0),0)</f>
        <v>0</v>
      </c>
      <c r="AP57" s="118">
        <f>IF('Copy &amp; Paste Roster Report Here'!$A54=AP$7,IF('Copy &amp; Paste Roster Report Here'!$M54="FT",1,0),0)</f>
        <v>0</v>
      </c>
      <c r="AQ57" s="118">
        <f>IF('Copy &amp; Paste Roster Report Here'!$A54=AQ$7,IF('Copy &amp; Paste Roster Report Here'!$M54="FT",1,0),0)</f>
        <v>0</v>
      </c>
      <c r="AR57" s="118">
        <f>IF('Copy &amp; Paste Roster Report Here'!$A54=AR$7,IF('Copy &amp; Paste Roster Report Here'!$M54="FT",1,0),0)</f>
        <v>0</v>
      </c>
      <c r="AS57" s="118">
        <f>IF('Copy &amp; Paste Roster Report Here'!$A54=AS$7,IF('Copy &amp; Paste Roster Report Here'!$M54="FT",1,0),0)</f>
        <v>0</v>
      </c>
      <c r="AT57" s="118">
        <f>IF('Copy &amp; Paste Roster Report Here'!$A54=AT$7,IF('Copy &amp; Paste Roster Report Here'!$M54="FT",1,0),0)</f>
        <v>0</v>
      </c>
      <c r="AU57" s="118">
        <f>IF('Copy &amp; Paste Roster Report Here'!$A54=AU$7,IF('Copy &amp; Paste Roster Report Here'!$M54="FT",1,0),0)</f>
        <v>0</v>
      </c>
      <c r="AV57" s="73">
        <f t="shared" si="10"/>
        <v>0</v>
      </c>
      <c r="AW57" s="119">
        <f>IF('Copy &amp; Paste Roster Report Here'!$A54=AW$7,IF('Copy &amp; Paste Roster Report Here'!$M54="HT",1,0),0)</f>
        <v>0</v>
      </c>
      <c r="AX57" s="119">
        <f>IF('Copy &amp; Paste Roster Report Here'!$A54=AX$7,IF('Copy &amp; Paste Roster Report Here'!$M54="HT",1,0),0)</f>
        <v>0</v>
      </c>
      <c r="AY57" s="119">
        <f>IF('Copy &amp; Paste Roster Report Here'!$A54=AY$7,IF('Copy &amp; Paste Roster Report Here'!$M54="HT",1,0),0)</f>
        <v>0</v>
      </c>
      <c r="AZ57" s="119">
        <f>IF('Copy &amp; Paste Roster Report Here'!$A54=AZ$7,IF('Copy &amp; Paste Roster Report Here'!$M54="HT",1,0),0)</f>
        <v>0</v>
      </c>
      <c r="BA57" s="119">
        <f>IF('Copy &amp; Paste Roster Report Here'!$A54=BA$7,IF('Copy &amp; Paste Roster Report Here'!$M54="HT",1,0),0)</f>
        <v>0</v>
      </c>
      <c r="BB57" s="119">
        <f>IF('Copy &amp; Paste Roster Report Here'!$A54=BB$7,IF('Copy &amp; Paste Roster Report Here'!$M54="HT",1,0),0)</f>
        <v>0</v>
      </c>
      <c r="BC57" s="119">
        <f>IF('Copy &amp; Paste Roster Report Here'!$A54=BC$7,IF('Copy &amp; Paste Roster Report Here'!$M54="HT",1,0),0)</f>
        <v>0</v>
      </c>
      <c r="BD57" s="119">
        <f>IF('Copy &amp; Paste Roster Report Here'!$A54=BD$7,IF('Copy &amp; Paste Roster Report Here'!$M54="HT",1,0),0)</f>
        <v>0</v>
      </c>
      <c r="BE57" s="119">
        <f>IF('Copy &amp; Paste Roster Report Here'!$A54=BE$7,IF('Copy &amp; Paste Roster Report Here'!$M54="HT",1,0),0)</f>
        <v>0</v>
      </c>
      <c r="BF57" s="119">
        <f>IF('Copy &amp; Paste Roster Report Here'!$A54=BF$7,IF('Copy &amp; Paste Roster Report Here'!$M54="HT",1,0),0)</f>
        <v>0</v>
      </c>
      <c r="BG57" s="119">
        <f>IF('Copy &amp; Paste Roster Report Here'!$A54=BG$7,IF('Copy &amp; Paste Roster Report Here'!$M54="HT",1,0),0)</f>
        <v>0</v>
      </c>
      <c r="BH57" s="73">
        <f t="shared" si="11"/>
        <v>0</v>
      </c>
      <c r="BI57" s="120">
        <f>IF('Copy &amp; Paste Roster Report Here'!$A54=BI$7,IF('Copy &amp; Paste Roster Report Here'!$M54="MT",1,0),0)</f>
        <v>0</v>
      </c>
      <c r="BJ57" s="120">
        <f>IF('Copy &amp; Paste Roster Report Here'!$A54=BJ$7,IF('Copy &amp; Paste Roster Report Here'!$M54="MT",1,0),0)</f>
        <v>0</v>
      </c>
      <c r="BK57" s="120">
        <f>IF('Copy &amp; Paste Roster Report Here'!$A54=BK$7,IF('Copy &amp; Paste Roster Report Here'!$M54="MT",1,0),0)</f>
        <v>0</v>
      </c>
      <c r="BL57" s="120">
        <f>IF('Copy &amp; Paste Roster Report Here'!$A54=BL$7,IF('Copy &amp; Paste Roster Report Here'!$M54="MT",1,0),0)</f>
        <v>0</v>
      </c>
      <c r="BM57" s="120">
        <f>IF('Copy &amp; Paste Roster Report Here'!$A54=BM$7,IF('Copy &amp; Paste Roster Report Here'!$M54="MT",1,0),0)</f>
        <v>0</v>
      </c>
      <c r="BN57" s="120">
        <f>IF('Copy &amp; Paste Roster Report Here'!$A54=BN$7,IF('Copy &amp; Paste Roster Report Here'!$M54="MT",1,0),0)</f>
        <v>0</v>
      </c>
      <c r="BO57" s="120">
        <f>IF('Copy &amp; Paste Roster Report Here'!$A54=BO$7,IF('Copy &amp; Paste Roster Report Here'!$M54="MT",1,0),0)</f>
        <v>0</v>
      </c>
      <c r="BP57" s="120">
        <f>IF('Copy &amp; Paste Roster Report Here'!$A54=BP$7,IF('Copy &amp; Paste Roster Report Here'!$M54="MT",1,0),0)</f>
        <v>0</v>
      </c>
      <c r="BQ57" s="120">
        <f>IF('Copy &amp; Paste Roster Report Here'!$A54=BQ$7,IF('Copy &amp; Paste Roster Report Here'!$M54="MT",1,0),0)</f>
        <v>0</v>
      </c>
      <c r="BR57" s="120">
        <f>IF('Copy &amp; Paste Roster Report Here'!$A54=BR$7,IF('Copy &amp; Paste Roster Report Here'!$M54="MT",1,0),0)</f>
        <v>0</v>
      </c>
      <c r="BS57" s="120">
        <f>IF('Copy &amp; Paste Roster Report Here'!$A54=BS$7,IF('Copy &amp; Paste Roster Report Here'!$M54="MT",1,0),0)</f>
        <v>0</v>
      </c>
      <c r="BT57" s="73">
        <f t="shared" si="12"/>
        <v>0</v>
      </c>
      <c r="BU57" s="121">
        <f>IF('Copy &amp; Paste Roster Report Here'!$A54=BU$7,IF('Copy &amp; Paste Roster Report Here'!$M54="fy",1,0),0)</f>
        <v>0</v>
      </c>
      <c r="BV57" s="121">
        <f>IF('Copy &amp; Paste Roster Report Here'!$A54=BV$7,IF('Copy &amp; Paste Roster Report Here'!$M54="fy",1,0),0)</f>
        <v>0</v>
      </c>
      <c r="BW57" s="121">
        <f>IF('Copy &amp; Paste Roster Report Here'!$A54=BW$7,IF('Copy &amp; Paste Roster Report Here'!$M54="fy",1,0),0)</f>
        <v>0</v>
      </c>
      <c r="BX57" s="121">
        <f>IF('Copy &amp; Paste Roster Report Here'!$A54=BX$7,IF('Copy &amp; Paste Roster Report Here'!$M54="fy",1,0),0)</f>
        <v>0</v>
      </c>
      <c r="BY57" s="121">
        <f>IF('Copy &amp; Paste Roster Report Here'!$A54=BY$7,IF('Copy &amp; Paste Roster Report Here'!$M54="fy",1,0),0)</f>
        <v>0</v>
      </c>
      <c r="BZ57" s="121">
        <f>IF('Copy &amp; Paste Roster Report Here'!$A54=BZ$7,IF('Copy &amp; Paste Roster Report Here'!$M54="fy",1,0),0)</f>
        <v>0</v>
      </c>
      <c r="CA57" s="121">
        <f>IF('Copy &amp; Paste Roster Report Here'!$A54=CA$7,IF('Copy &amp; Paste Roster Report Here'!$M54="fy",1,0),0)</f>
        <v>0</v>
      </c>
      <c r="CB57" s="121">
        <f>IF('Copy &amp; Paste Roster Report Here'!$A54=CB$7,IF('Copy &amp; Paste Roster Report Here'!$M54="fy",1,0),0)</f>
        <v>0</v>
      </c>
      <c r="CC57" s="121">
        <f>IF('Copy &amp; Paste Roster Report Here'!$A54=CC$7,IF('Copy &amp; Paste Roster Report Here'!$M54="fy",1,0),0)</f>
        <v>0</v>
      </c>
      <c r="CD57" s="121">
        <f>IF('Copy &amp; Paste Roster Report Here'!$A54=CD$7,IF('Copy &amp; Paste Roster Report Here'!$M54="fy",1,0),0)</f>
        <v>0</v>
      </c>
      <c r="CE57" s="121">
        <f>IF('Copy &amp; Paste Roster Report Here'!$A54=CE$7,IF('Copy &amp; Paste Roster Report Here'!$M54="fy",1,0),0)</f>
        <v>0</v>
      </c>
      <c r="CF57" s="73">
        <f t="shared" si="13"/>
        <v>0</v>
      </c>
      <c r="CG57" s="122">
        <f>IF('Copy &amp; Paste Roster Report Here'!$A54=CG$7,IF('Copy &amp; Paste Roster Report Here'!$M54="RH",1,0),0)</f>
        <v>0</v>
      </c>
      <c r="CH57" s="122">
        <f>IF('Copy &amp; Paste Roster Report Here'!$A54=CH$7,IF('Copy &amp; Paste Roster Report Here'!$M54="RH",1,0),0)</f>
        <v>0</v>
      </c>
      <c r="CI57" s="122">
        <f>IF('Copy &amp; Paste Roster Report Here'!$A54=CI$7,IF('Copy &amp; Paste Roster Report Here'!$M54="RH",1,0),0)</f>
        <v>0</v>
      </c>
      <c r="CJ57" s="122">
        <f>IF('Copy &amp; Paste Roster Report Here'!$A54=CJ$7,IF('Copy &amp; Paste Roster Report Here'!$M54="RH",1,0),0)</f>
        <v>0</v>
      </c>
      <c r="CK57" s="122">
        <f>IF('Copy &amp; Paste Roster Report Here'!$A54=CK$7,IF('Copy &amp; Paste Roster Report Here'!$M54="RH",1,0),0)</f>
        <v>0</v>
      </c>
      <c r="CL57" s="122">
        <f>IF('Copy &amp; Paste Roster Report Here'!$A54=CL$7,IF('Copy &amp; Paste Roster Report Here'!$M54="RH",1,0),0)</f>
        <v>0</v>
      </c>
      <c r="CM57" s="122">
        <f>IF('Copy &amp; Paste Roster Report Here'!$A54=CM$7,IF('Copy &amp; Paste Roster Report Here'!$M54="RH",1,0),0)</f>
        <v>0</v>
      </c>
      <c r="CN57" s="122">
        <f>IF('Copy &amp; Paste Roster Report Here'!$A54=CN$7,IF('Copy &amp; Paste Roster Report Here'!$M54="RH",1,0),0)</f>
        <v>0</v>
      </c>
      <c r="CO57" s="122">
        <f>IF('Copy &amp; Paste Roster Report Here'!$A54=CO$7,IF('Copy &amp; Paste Roster Report Here'!$M54="RH",1,0),0)</f>
        <v>0</v>
      </c>
      <c r="CP57" s="122">
        <f>IF('Copy &amp; Paste Roster Report Here'!$A54=CP$7,IF('Copy &amp; Paste Roster Report Here'!$M54="RH",1,0),0)</f>
        <v>0</v>
      </c>
      <c r="CQ57" s="122">
        <f>IF('Copy &amp; Paste Roster Report Here'!$A54=CQ$7,IF('Copy &amp; Paste Roster Report Here'!$M54="RH",1,0),0)</f>
        <v>0</v>
      </c>
      <c r="CR57" s="73">
        <f t="shared" si="14"/>
        <v>0</v>
      </c>
      <c r="CS57" s="123">
        <f>IF('Copy &amp; Paste Roster Report Here'!$A54=CS$7,IF('Copy &amp; Paste Roster Report Here'!$M54="QT",1,0),0)</f>
        <v>0</v>
      </c>
      <c r="CT57" s="123">
        <f>IF('Copy &amp; Paste Roster Report Here'!$A54=CT$7,IF('Copy &amp; Paste Roster Report Here'!$M54="QT",1,0),0)</f>
        <v>0</v>
      </c>
      <c r="CU57" s="123">
        <f>IF('Copy &amp; Paste Roster Report Here'!$A54=CU$7,IF('Copy &amp; Paste Roster Report Here'!$M54="QT",1,0),0)</f>
        <v>0</v>
      </c>
      <c r="CV57" s="123">
        <f>IF('Copy &amp; Paste Roster Report Here'!$A54=CV$7,IF('Copy &amp; Paste Roster Report Here'!$M54="QT",1,0),0)</f>
        <v>0</v>
      </c>
      <c r="CW57" s="123">
        <f>IF('Copy &amp; Paste Roster Report Here'!$A54=CW$7,IF('Copy &amp; Paste Roster Report Here'!$M54="QT",1,0),0)</f>
        <v>0</v>
      </c>
      <c r="CX57" s="123">
        <f>IF('Copy &amp; Paste Roster Report Here'!$A54=CX$7,IF('Copy &amp; Paste Roster Report Here'!$M54="QT",1,0),0)</f>
        <v>0</v>
      </c>
      <c r="CY57" s="123">
        <f>IF('Copy &amp; Paste Roster Report Here'!$A54=CY$7,IF('Copy &amp; Paste Roster Report Here'!$M54="QT",1,0),0)</f>
        <v>0</v>
      </c>
      <c r="CZ57" s="123">
        <f>IF('Copy &amp; Paste Roster Report Here'!$A54=CZ$7,IF('Copy &amp; Paste Roster Report Here'!$M54="QT",1,0),0)</f>
        <v>0</v>
      </c>
      <c r="DA57" s="123">
        <f>IF('Copy &amp; Paste Roster Report Here'!$A54=DA$7,IF('Copy &amp; Paste Roster Report Here'!$M54="QT",1,0),0)</f>
        <v>0</v>
      </c>
      <c r="DB57" s="123">
        <f>IF('Copy &amp; Paste Roster Report Here'!$A54=DB$7,IF('Copy &amp; Paste Roster Report Here'!$M54="QT",1,0),0)</f>
        <v>0</v>
      </c>
      <c r="DC57" s="123">
        <f>IF('Copy &amp; Paste Roster Report Here'!$A54=DC$7,IF('Copy &amp; Paste Roster Report Here'!$M54="QT",1,0),0)</f>
        <v>0</v>
      </c>
      <c r="DD57" s="73">
        <f t="shared" si="15"/>
        <v>0</v>
      </c>
      <c r="DE57" s="124">
        <f>IF('Copy &amp; Paste Roster Report Here'!$A54=DE$7,IF('Copy &amp; Paste Roster Report Here'!$M54="xxxxxxxxxxx",1,0),0)</f>
        <v>0</v>
      </c>
      <c r="DF57" s="124">
        <f>IF('Copy &amp; Paste Roster Report Here'!$A54=DF$7,IF('Copy &amp; Paste Roster Report Here'!$M54="xxxxxxxxxxx",1,0),0)</f>
        <v>0</v>
      </c>
      <c r="DG57" s="124">
        <f>IF('Copy &amp; Paste Roster Report Here'!$A54=DG$7,IF('Copy &amp; Paste Roster Report Here'!$M54="xxxxxxxxxxx",1,0),0)</f>
        <v>0</v>
      </c>
      <c r="DH57" s="124">
        <f>IF('Copy &amp; Paste Roster Report Here'!$A54=DH$7,IF('Copy &amp; Paste Roster Report Here'!$M54="xxxxxxxxxxx",1,0),0)</f>
        <v>0</v>
      </c>
      <c r="DI57" s="124">
        <f>IF('Copy &amp; Paste Roster Report Here'!$A54=DI$7,IF('Copy &amp; Paste Roster Report Here'!$M54="xxxxxxxxxxx",1,0),0)</f>
        <v>0</v>
      </c>
      <c r="DJ57" s="124">
        <f>IF('Copy &amp; Paste Roster Report Here'!$A54=DJ$7,IF('Copy &amp; Paste Roster Report Here'!$M54="xxxxxxxxxxx",1,0),0)</f>
        <v>0</v>
      </c>
      <c r="DK57" s="124">
        <f>IF('Copy &amp; Paste Roster Report Here'!$A54=DK$7,IF('Copy &amp; Paste Roster Report Here'!$M54="xxxxxxxxxxx",1,0),0)</f>
        <v>0</v>
      </c>
      <c r="DL57" s="124">
        <f>IF('Copy &amp; Paste Roster Report Here'!$A54=DL$7,IF('Copy &amp; Paste Roster Report Here'!$M54="xxxxxxxxxxx",1,0),0)</f>
        <v>0</v>
      </c>
      <c r="DM57" s="124">
        <f>IF('Copy &amp; Paste Roster Report Here'!$A54=DM$7,IF('Copy &amp; Paste Roster Report Here'!$M54="xxxxxxxxxxx",1,0),0)</f>
        <v>0</v>
      </c>
      <c r="DN57" s="124">
        <f>IF('Copy &amp; Paste Roster Report Here'!$A54=DN$7,IF('Copy &amp; Paste Roster Report Here'!$M54="xxxxxxxxxxx",1,0),0)</f>
        <v>0</v>
      </c>
      <c r="DO57" s="124">
        <f>IF('Copy &amp; Paste Roster Report Here'!$A54=DO$7,IF('Copy &amp; Paste Roster Report Here'!$M54="xxxxxxxxxxx",1,0),0)</f>
        <v>0</v>
      </c>
      <c r="DP57" s="125">
        <f t="shared" si="16"/>
        <v>0</v>
      </c>
      <c r="DQ57" s="126">
        <f t="shared" si="17"/>
        <v>0</v>
      </c>
    </row>
    <row r="58" spans="1:121" x14ac:dyDescent="0.25">
      <c r="A58" s="111">
        <f t="shared" si="3"/>
        <v>0</v>
      </c>
      <c r="B58" s="111">
        <f t="shared" si="4"/>
        <v>0</v>
      </c>
      <c r="C58" s="112">
        <f>+('Copy &amp; Paste Roster Report Here'!$P55-'Copy &amp; Paste Roster Report Here'!$O55)/30</f>
        <v>0</v>
      </c>
      <c r="D58" s="112">
        <f>+('Copy &amp; Paste Roster Report Here'!$P55-'Copy &amp; Paste Roster Report Here'!$O55)</f>
        <v>0</v>
      </c>
      <c r="E58" s="111">
        <f>'Copy &amp; Paste Roster Report Here'!N55</f>
        <v>0</v>
      </c>
      <c r="F58" s="111" t="str">
        <f t="shared" si="5"/>
        <v>N</v>
      </c>
      <c r="G58" s="111">
        <f>'Copy &amp; Paste Roster Report Here'!R55</f>
        <v>0</v>
      </c>
      <c r="H58" s="113">
        <f t="shared" si="6"/>
        <v>0</v>
      </c>
      <c r="I58" s="112">
        <f>IF(F58="N",$F$5-'Copy &amp; Paste Roster Report Here'!O55,+'Copy &amp; Paste Roster Report Here'!Q55-'Copy &amp; Paste Roster Report Here'!O55)</f>
        <v>0</v>
      </c>
      <c r="J58" s="114">
        <f t="shared" si="7"/>
        <v>0</v>
      </c>
      <c r="K58" s="114">
        <f t="shared" si="8"/>
        <v>0</v>
      </c>
      <c r="L58" s="115">
        <f>'Copy &amp; Paste Roster Report Here'!F55</f>
        <v>0</v>
      </c>
      <c r="M58" s="116">
        <f t="shared" si="9"/>
        <v>0</v>
      </c>
      <c r="N58" s="117">
        <f>IF('Copy &amp; Paste Roster Report Here'!$A55='Analytical Tests'!N$7,IF($F58="Y",+$H58*N$6,0),0)</f>
        <v>0</v>
      </c>
      <c r="O58" s="117">
        <f>IF('Copy &amp; Paste Roster Report Here'!$A55='Analytical Tests'!O$7,IF($F58="Y",+$H58*O$6,0),0)</f>
        <v>0</v>
      </c>
      <c r="P58" s="117">
        <f>IF('Copy &amp; Paste Roster Report Here'!$A55='Analytical Tests'!P$7,IF($F58="Y",+$H58*P$6,0),0)</f>
        <v>0</v>
      </c>
      <c r="Q58" s="117">
        <f>IF('Copy &amp; Paste Roster Report Here'!$A55='Analytical Tests'!Q$7,IF($F58="Y",+$H58*Q$6,0),0)</f>
        <v>0</v>
      </c>
      <c r="R58" s="117">
        <f>IF('Copy &amp; Paste Roster Report Here'!$A55='Analytical Tests'!R$7,IF($F58="Y",+$H58*R$6,0),0)</f>
        <v>0</v>
      </c>
      <c r="S58" s="117">
        <f>IF('Copy &amp; Paste Roster Report Here'!$A55='Analytical Tests'!S$7,IF($F58="Y",+$H58*S$6,0),0)</f>
        <v>0</v>
      </c>
      <c r="T58" s="117">
        <f>IF('Copy &amp; Paste Roster Report Here'!$A55='Analytical Tests'!T$7,IF($F58="Y",+$H58*T$6,0),0)</f>
        <v>0</v>
      </c>
      <c r="U58" s="117">
        <f>IF('Copy &amp; Paste Roster Report Here'!$A55='Analytical Tests'!U$7,IF($F58="Y",+$H58*U$6,0),0)</f>
        <v>0</v>
      </c>
      <c r="V58" s="117">
        <f>IF('Copy &amp; Paste Roster Report Here'!$A55='Analytical Tests'!V$7,IF($F58="Y",+$H58*V$6,0),0)</f>
        <v>0</v>
      </c>
      <c r="W58" s="117">
        <f>IF('Copy &amp; Paste Roster Report Here'!$A55='Analytical Tests'!W$7,IF($F58="Y",+$H58*W$6,0),0)</f>
        <v>0</v>
      </c>
      <c r="X58" s="117">
        <f>IF('Copy &amp; Paste Roster Report Here'!$A55='Analytical Tests'!X$7,IF($F58="Y",+$H58*X$6,0),0)</f>
        <v>0</v>
      </c>
      <c r="Y58" s="117" t="b">
        <f>IF('Copy &amp; Paste Roster Report Here'!$A55='Analytical Tests'!Y$7,IF($F58="N",IF($J58&gt;=$C58,Y$6,+($I58/$D58)*Y$6),0))</f>
        <v>0</v>
      </c>
      <c r="Z58" s="117" t="b">
        <f>IF('Copy &amp; Paste Roster Report Here'!$A55='Analytical Tests'!Z$7,IF($F58="N",IF($J58&gt;=$C58,Z$6,+($I58/$D58)*Z$6),0))</f>
        <v>0</v>
      </c>
      <c r="AA58" s="117" t="b">
        <f>IF('Copy &amp; Paste Roster Report Here'!$A55='Analytical Tests'!AA$7,IF($F58="N",IF($J58&gt;=$C58,AA$6,+($I58/$D58)*AA$6),0))</f>
        <v>0</v>
      </c>
      <c r="AB58" s="117" t="b">
        <f>IF('Copy &amp; Paste Roster Report Here'!$A55='Analytical Tests'!AB$7,IF($F58="N",IF($J58&gt;=$C58,AB$6,+($I58/$D58)*AB$6),0))</f>
        <v>0</v>
      </c>
      <c r="AC58" s="117" t="b">
        <f>IF('Copy &amp; Paste Roster Report Here'!$A55='Analytical Tests'!AC$7,IF($F58="N",IF($J58&gt;=$C58,AC$6,+($I58/$D58)*AC$6),0))</f>
        <v>0</v>
      </c>
      <c r="AD58" s="117" t="b">
        <f>IF('Copy &amp; Paste Roster Report Here'!$A55='Analytical Tests'!AD$7,IF($F58="N",IF($J58&gt;=$C58,AD$6,+($I58/$D58)*AD$6),0))</f>
        <v>0</v>
      </c>
      <c r="AE58" s="117" t="b">
        <f>IF('Copy &amp; Paste Roster Report Here'!$A55='Analytical Tests'!AE$7,IF($F58="N",IF($J58&gt;=$C58,AE$6,+($I58/$D58)*AE$6),0))</f>
        <v>0</v>
      </c>
      <c r="AF58" s="117" t="b">
        <f>IF('Copy &amp; Paste Roster Report Here'!$A55='Analytical Tests'!AF$7,IF($F58="N",IF($J58&gt;=$C58,AF$6,+($I58/$D58)*AF$6),0))</f>
        <v>0</v>
      </c>
      <c r="AG58" s="117" t="b">
        <f>IF('Copy &amp; Paste Roster Report Here'!$A55='Analytical Tests'!AG$7,IF($F58="N",IF($J58&gt;=$C58,AG$6,+($I58/$D58)*AG$6),0))</f>
        <v>0</v>
      </c>
      <c r="AH58" s="117" t="b">
        <f>IF('Copy &amp; Paste Roster Report Here'!$A55='Analytical Tests'!AH$7,IF($F58="N",IF($J58&gt;=$C58,AH$6,+($I58/$D58)*AH$6),0))</f>
        <v>0</v>
      </c>
      <c r="AI58" s="117" t="b">
        <f>IF('Copy &amp; Paste Roster Report Here'!$A55='Analytical Tests'!AI$7,IF($F58="N",IF($J58&gt;=$C58,AI$6,+($I58/$D58)*AI$6),0))</f>
        <v>0</v>
      </c>
      <c r="AJ58" s="79"/>
      <c r="AK58" s="118">
        <f>IF('Copy &amp; Paste Roster Report Here'!$A55=AK$7,IF('Copy &amp; Paste Roster Report Here'!$M55="FT",1,0),0)</f>
        <v>0</v>
      </c>
      <c r="AL58" s="118">
        <f>IF('Copy &amp; Paste Roster Report Here'!$A55=AL$7,IF('Copy &amp; Paste Roster Report Here'!$M55="FT",1,0),0)</f>
        <v>0</v>
      </c>
      <c r="AM58" s="118">
        <f>IF('Copy &amp; Paste Roster Report Here'!$A55=AM$7,IF('Copy &amp; Paste Roster Report Here'!$M55="FT",1,0),0)</f>
        <v>0</v>
      </c>
      <c r="AN58" s="118">
        <f>IF('Copy &amp; Paste Roster Report Here'!$A55=AN$7,IF('Copy &amp; Paste Roster Report Here'!$M55="FT",1,0),0)</f>
        <v>0</v>
      </c>
      <c r="AO58" s="118">
        <f>IF('Copy &amp; Paste Roster Report Here'!$A55=AO$7,IF('Copy &amp; Paste Roster Report Here'!$M55="FT",1,0),0)</f>
        <v>0</v>
      </c>
      <c r="AP58" s="118">
        <f>IF('Copy &amp; Paste Roster Report Here'!$A55=AP$7,IF('Copy &amp; Paste Roster Report Here'!$M55="FT",1,0),0)</f>
        <v>0</v>
      </c>
      <c r="AQ58" s="118">
        <f>IF('Copy &amp; Paste Roster Report Here'!$A55=AQ$7,IF('Copy &amp; Paste Roster Report Here'!$M55="FT",1,0),0)</f>
        <v>0</v>
      </c>
      <c r="AR58" s="118">
        <f>IF('Copy &amp; Paste Roster Report Here'!$A55=AR$7,IF('Copy &amp; Paste Roster Report Here'!$M55="FT",1,0),0)</f>
        <v>0</v>
      </c>
      <c r="AS58" s="118">
        <f>IF('Copy &amp; Paste Roster Report Here'!$A55=AS$7,IF('Copy &amp; Paste Roster Report Here'!$M55="FT",1,0),0)</f>
        <v>0</v>
      </c>
      <c r="AT58" s="118">
        <f>IF('Copy &amp; Paste Roster Report Here'!$A55=AT$7,IF('Copy &amp; Paste Roster Report Here'!$M55="FT",1,0),0)</f>
        <v>0</v>
      </c>
      <c r="AU58" s="118">
        <f>IF('Copy &amp; Paste Roster Report Here'!$A55=AU$7,IF('Copy &amp; Paste Roster Report Here'!$M55="FT",1,0),0)</f>
        <v>0</v>
      </c>
      <c r="AV58" s="73">
        <f t="shared" si="10"/>
        <v>0</v>
      </c>
      <c r="AW58" s="119">
        <f>IF('Copy &amp; Paste Roster Report Here'!$A55=AW$7,IF('Copy &amp; Paste Roster Report Here'!$M55="HT",1,0),0)</f>
        <v>0</v>
      </c>
      <c r="AX58" s="119">
        <f>IF('Copy &amp; Paste Roster Report Here'!$A55=AX$7,IF('Copy &amp; Paste Roster Report Here'!$M55="HT",1,0),0)</f>
        <v>0</v>
      </c>
      <c r="AY58" s="119">
        <f>IF('Copy &amp; Paste Roster Report Here'!$A55=AY$7,IF('Copy &amp; Paste Roster Report Here'!$M55="HT",1,0),0)</f>
        <v>0</v>
      </c>
      <c r="AZ58" s="119">
        <f>IF('Copy &amp; Paste Roster Report Here'!$A55=AZ$7,IF('Copy &amp; Paste Roster Report Here'!$M55="HT",1,0),0)</f>
        <v>0</v>
      </c>
      <c r="BA58" s="119">
        <f>IF('Copy &amp; Paste Roster Report Here'!$A55=BA$7,IF('Copy &amp; Paste Roster Report Here'!$M55="HT",1,0),0)</f>
        <v>0</v>
      </c>
      <c r="BB58" s="119">
        <f>IF('Copy &amp; Paste Roster Report Here'!$A55=BB$7,IF('Copy &amp; Paste Roster Report Here'!$M55="HT",1,0),0)</f>
        <v>0</v>
      </c>
      <c r="BC58" s="119">
        <f>IF('Copy &amp; Paste Roster Report Here'!$A55=BC$7,IF('Copy &amp; Paste Roster Report Here'!$M55="HT",1,0),0)</f>
        <v>0</v>
      </c>
      <c r="BD58" s="119">
        <f>IF('Copy &amp; Paste Roster Report Here'!$A55=BD$7,IF('Copy &amp; Paste Roster Report Here'!$M55="HT",1,0),0)</f>
        <v>0</v>
      </c>
      <c r="BE58" s="119">
        <f>IF('Copy &amp; Paste Roster Report Here'!$A55=BE$7,IF('Copy &amp; Paste Roster Report Here'!$M55="HT",1,0),0)</f>
        <v>0</v>
      </c>
      <c r="BF58" s="119">
        <f>IF('Copy &amp; Paste Roster Report Here'!$A55=BF$7,IF('Copy &amp; Paste Roster Report Here'!$M55="HT",1,0),0)</f>
        <v>0</v>
      </c>
      <c r="BG58" s="119">
        <f>IF('Copy &amp; Paste Roster Report Here'!$A55=BG$7,IF('Copy &amp; Paste Roster Report Here'!$M55="HT",1,0),0)</f>
        <v>0</v>
      </c>
      <c r="BH58" s="73">
        <f t="shared" si="11"/>
        <v>0</v>
      </c>
      <c r="BI58" s="120">
        <f>IF('Copy &amp; Paste Roster Report Here'!$A55=BI$7,IF('Copy &amp; Paste Roster Report Here'!$M55="MT",1,0),0)</f>
        <v>0</v>
      </c>
      <c r="BJ58" s="120">
        <f>IF('Copy &amp; Paste Roster Report Here'!$A55=BJ$7,IF('Copy &amp; Paste Roster Report Here'!$M55="MT",1,0),0)</f>
        <v>0</v>
      </c>
      <c r="BK58" s="120">
        <f>IF('Copy &amp; Paste Roster Report Here'!$A55=BK$7,IF('Copy &amp; Paste Roster Report Here'!$M55="MT",1,0),0)</f>
        <v>0</v>
      </c>
      <c r="BL58" s="120">
        <f>IF('Copy &amp; Paste Roster Report Here'!$A55=BL$7,IF('Copy &amp; Paste Roster Report Here'!$M55="MT",1,0),0)</f>
        <v>0</v>
      </c>
      <c r="BM58" s="120">
        <f>IF('Copy &amp; Paste Roster Report Here'!$A55=BM$7,IF('Copy &amp; Paste Roster Report Here'!$M55="MT",1,0),0)</f>
        <v>0</v>
      </c>
      <c r="BN58" s="120">
        <f>IF('Copy &amp; Paste Roster Report Here'!$A55=BN$7,IF('Copy &amp; Paste Roster Report Here'!$M55="MT",1,0),0)</f>
        <v>0</v>
      </c>
      <c r="BO58" s="120">
        <f>IF('Copy &amp; Paste Roster Report Here'!$A55=BO$7,IF('Copy &amp; Paste Roster Report Here'!$M55="MT",1,0),0)</f>
        <v>0</v>
      </c>
      <c r="BP58" s="120">
        <f>IF('Copy &amp; Paste Roster Report Here'!$A55=BP$7,IF('Copy &amp; Paste Roster Report Here'!$M55="MT",1,0),0)</f>
        <v>0</v>
      </c>
      <c r="BQ58" s="120">
        <f>IF('Copy &amp; Paste Roster Report Here'!$A55=BQ$7,IF('Copy &amp; Paste Roster Report Here'!$M55="MT",1,0),0)</f>
        <v>0</v>
      </c>
      <c r="BR58" s="120">
        <f>IF('Copy &amp; Paste Roster Report Here'!$A55=BR$7,IF('Copy &amp; Paste Roster Report Here'!$M55="MT",1,0),0)</f>
        <v>0</v>
      </c>
      <c r="BS58" s="120">
        <f>IF('Copy &amp; Paste Roster Report Here'!$A55=BS$7,IF('Copy &amp; Paste Roster Report Here'!$M55="MT",1,0),0)</f>
        <v>0</v>
      </c>
      <c r="BT58" s="73">
        <f t="shared" si="12"/>
        <v>0</v>
      </c>
      <c r="BU58" s="121">
        <f>IF('Copy &amp; Paste Roster Report Here'!$A55=BU$7,IF('Copy &amp; Paste Roster Report Here'!$M55="fy",1,0),0)</f>
        <v>0</v>
      </c>
      <c r="BV58" s="121">
        <f>IF('Copy &amp; Paste Roster Report Here'!$A55=BV$7,IF('Copy &amp; Paste Roster Report Here'!$M55="fy",1,0),0)</f>
        <v>0</v>
      </c>
      <c r="BW58" s="121">
        <f>IF('Copy &amp; Paste Roster Report Here'!$A55=BW$7,IF('Copy &amp; Paste Roster Report Here'!$M55="fy",1,0),0)</f>
        <v>0</v>
      </c>
      <c r="BX58" s="121">
        <f>IF('Copy &amp; Paste Roster Report Here'!$A55=BX$7,IF('Copy &amp; Paste Roster Report Here'!$M55="fy",1,0),0)</f>
        <v>0</v>
      </c>
      <c r="BY58" s="121">
        <f>IF('Copy &amp; Paste Roster Report Here'!$A55=BY$7,IF('Copy &amp; Paste Roster Report Here'!$M55="fy",1,0),0)</f>
        <v>0</v>
      </c>
      <c r="BZ58" s="121">
        <f>IF('Copy &amp; Paste Roster Report Here'!$A55=BZ$7,IF('Copy &amp; Paste Roster Report Here'!$M55="fy",1,0),0)</f>
        <v>0</v>
      </c>
      <c r="CA58" s="121">
        <f>IF('Copy &amp; Paste Roster Report Here'!$A55=CA$7,IF('Copy &amp; Paste Roster Report Here'!$M55="fy",1,0),0)</f>
        <v>0</v>
      </c>
      <c r="CB58" s="121">
        <f>IF('Copy &amp; Paste Roster Report Here'!$A55=CB$7,IF('Copy &amp; Paste Roster Report Here'!$M55="fy",1,0),0)</f>
        <v>0</v>
      </c>
      <c r="CC58" s="121">
        <f>IF('Copy &amp; Paste Roster Report Here'!$A55=CC$7,IF('Copy &amp; Paste Roster Report Here'!$M55="fy",1,0),0)</f>
        <v>0</v>
      </c>
      <c r="CD58" s="121">
        <f>IF('Copy &amp; Paste Roster Report Here'!$A55=CD$7,IF('Copy &amp; Paste Roster Report Here'!$M55="fy",1,0),0)</f>
        <v>0</v>
      </c>
      <c r="CE58" s="121">
        <f>IF('Copy &amp; Paste Roster Report Here'!$A55=CE$7,IF('Copy &amp; Paste Roster Report Here'!$M55="fy",1,0),0)</f>
        <v>0</v>
      </c>
      <c r="CF58" s="73">
        <f t="shared" si="13"/>
        <v>0</v>
      </c>
      <c r="CG58" s="122">
        <f>IF('Copy &amp; Paste Roster Report Here'!$A55=CG$7,IF('Copy &amp; Paste Roster Report Here'!$M55="RH",1,0),0)</f>
        <v>0</v>
      </c>
      <c r="CH58" s="122">
        <f>IF('Copy &amp; Paste Roster Report Here'!$A55=CH$7,IF('Copy &amp; Paste Roster Report Here'!$M55="RH",1,0),0)</f>
        <v>0</v>
      </c>
      <c r="CI58" s="122">
        <f>IF('Copy &amp; Paste Roster Report Here'!$A55=CI$7,IF('Copy &amp; Paste Roster Report Here'!$M55="RH",1,0),0)</f>
        <v>0</v>
      </c>
      <c r="CJ58" s="122">
        <f>IF('Copy &amp; Paste Roster Report Here'!$A55=CJ$7,IF('Copy &amp; Paste Roster Report Here'!$M55="RH",1,0),0)</f>
        <v>0</v>
      </c>
      <c r="CK58" s="122">
        <f>IF('Copy &amp; Paste Roster Report Here'!$A55=CK$7,IF('Copy &amp; Paste Roster Report Here'!$M55="RH",1,0),0)</f>
        <v>0</v>
      </c>
      <c r="CL58" s="122">
        <f>IF('Copy &amp; Paste Roster Report Here'!$A55=CL$7,IF('Copy &amp; Paste Roster Report Here'!$M55="RH",1,0),0)</f>
        <v>0</v>
      </c>
      <c r="CM58" s="122">
        <f>IF('Copy &amp; Paste Roster Report Here'!$A55=CM$7,IF('Copy &amp; Paste Roster Report Here'!$M55="RH",1,0),0)</f>
        <v>0</v>
      </c>
      <c r="CN58" s="122">
        <f>IF('Copy &amp; Paste Roster Report Here'!$A55=CN$7,IF('Copy &amp; Paste Roster Report Here'!$M55="RH",1,0),0)</f>
        <v>0</v>
      </c>
      <c r="CO58" s="122">
        <f>IF('Copy &amp; Paste Roster Report Here'!$A55=CO$7,IF('Copy &amp; Paste Roster Report Here'!$M55="RH",1,0),0)</f>
        <v>0</v>
      </c>
      <c r="CP58" s="122">
        <f>IF('Copy &amp; Paste Roster Report Here'!$A55=CP$7,IF('Copy &amp; Paste Roster Report Here'!$M55="RH",1,0),0)</f>
        <v>0</v>
      </c>
      <c r="CQ58" s="122">
        <f>IF('Copy &amp; Paste Roster Report Here'!$A55=CQ$7,IF('Copy &amp; Paste Roster Report Here'!$M55="RH",1,0),0)</f>
        <v>0</v>
      </c>
      <c r="CR58" s="73">
        <f t="shared" si="14"/>
        <v>0</v>
      </c>
      <c r="CS58" s="123">
        <f>IF('Copy &amp; Paste Roster Report Here'!$A55=CS$7,IF('Copy &amp; Paste Roster Report Here'!$M55="QT",1,0),0)</f>
        <v>0</v>
      </c>
      <c r="CT58" s="123">
        <f>IF('Copy &amp; Paste Roster Report Here'!$A55=CT$7,IF('Copy &amp; Paste Roster Report Here'!$M55="QT",1,0),0)</f>
        <v>0</v>
      </c>
      <c r="CU58" s="123">
        <f>IF('Copy &amp; Paste Roster Report Here'!$A55=CU$7,IF('Copy &amp; Paste Roster Report Here'!$M55="QT",1,0),0)</f>
        <v>0</v>
      </c>
      <c r="CV58" s="123">
        <f>IF('Copy &amp; Paste Roster Report Here'!$A55=CV$7,IF('Copy &amp; Paste Roster Report Here'!$M55="QT",1,0),0)</f>
        <v>0</v>
      </c>
      <c r="CW58" s="123">
        <f>IF('Copy &amp; Paste Roster Report Here'!$A55=CW$7,IF('Copy &amp; Paste Roster Report Here'!$M55="QT",1,0),0)</f>
        <v>0</v>
      </c>
      <c r="CX58" s="123">
        <f>IF('Copy &amp; Paste Roster Report Here'!$A55=CX$7,IF('Copy &amp; Paste Roster Report Here'!$M55="QT",1,0),0)</f>
        <v>0</v>
      </c>
      <c r="CY58" s="123">
        <f>IF('Copy &amp; Paste Roster Report Here'!$A55=CY$7,IF('Copy &amp; Paste Roster Report Here'!$M55="QT",1,0),0)</f>
        <v>0</v>
      </c>
      <c r="CZ58" s="123">
        <f>IF('Copy &amp; Paste Roster Report Here'!$A55=CZ$7,IF('Copy &amp; Paste Roster Report Here'!$M55="QT",1,0),0)</f>
        <v>0</v>
      </c>
      <c r="DA58" s="123">
        <f>IF('Copy &amp; Paste Roster Report Here'!$A55=DA$7,IF('Copy &amp; Paste Roster Report Here'!$M55="QT",1,0),0)</f>
        <v>0</v>
      </c>
      <c r="DB58" s="123">
        <f>IF('Copy &amp; Paste Roster Report Here'!$A55=DB$7,IF('Copy &amp; Paste Roster Report Here'!$M55="QT",1,0),0)</f>
        <v>0</v>
      </c>
      <c r="DC58" s="123">
        <f>IF('Copy &amp; Paste Roster Report Here'!$A55=DC$7,IF('Copy &amp; Paste Roster Report Here'!$M55="QT",1,0),0)</f>
        <v>0</v>
      </c>
      <c r="DD58" s="73">
        <f t="shared" si="15"/>
        <v>0</v>
      </c>
      <c r="DE58" s="124">
        <f>IF('Copy &amp; Paste Roster Report Here'!$A55=DE$7,IF('Copy &amp; Paste Roster Report Here'!$M55="xxxxxxxxxxx",1,0),0)</f>
        <v>0</v>
      </c>
      <c r="DF58" s="124">
        <f>IF('Copy &amp; Paste Roster Report Here'!$A55=DF$7,IF('Copy &amp; Paste Roster Report Here'!$M55="xxxxxxxxxxx",1,0),0)</f>
        <v>0</v>
      </c>
      <c r="DG58" s="124">
        <f>IF('Copy &amp; Paste Roster Report Here'!$A55=DG$7,IF('Copy &amp; Paste Roster Report Here'!$M55="xxxxxxxxxxx",1,0),0)</f>
        <v>0</v>
      </c>
      <c r="DH58" s="124">
        <f>IF('Copy &amp; Paste Roster Report Here'!$A55=DH$7,IF('Copy &amp; Paste Roster Report Here'!$M55="xxxxxxxxxxx",1,0),0)</f>
        <v>0</v>
      </c>
      <c r="DI58" s="124">
        <f>IF('Copy &amp; Paste Roster Report Here'!$A55=DI$7,IF('Copy &amp; Paste Roster Report Here'!$M55="xxxxxxxxxxx",1,0),0)</f>
        <v>0</v>
      </c>
      <c r="DJ58" s="124">
        <f>IF('Copy &amp; Paste Roster Report Here'!$A55=DJ$7,IF('Copy &amp; Paste Roster Report Here'!$M55="xxxxxxxxxxx",1,0),0)</f>
        <v>0</v>
      </c>
      <c r="DK58" s="124">
        <f>IF('Copy &amp; Paste Roster Report Here'!$A55=DK$7,IF('Copy &amp; Paste Roster Report Here'!$M55="xxxxxxxxxxx",1,0),0)</f>
        <v>0</v>
      </c>
      <c r="DL58" s="124">
        <f>IF('Copy &amp; Paste Roster Report Here'!$A55=DL$7,IF('Copy &amp; Paste Roster Report Here'!$M55="xxxxxxxxxxx",1,0),0)</f>
        <v>0</v>
      </c>
      <c r="DM58" s="124">
        <f>IF('Copy &amp; Paste Roster Report Here'!$A55=DM$7,IF('Copy &amp; Paste Roster Report Here'!$M55="xxxxxxxxxxx",1,0),0)</f>
        <v>0</v>
      </c>
      <c r="DN58" s="124">
        <f>IF('Copy &amp; Paste Roster Report Here'!$A55=DN$7,IF('Copy &amp; Paste Roster Report Here'!$M55="xxxxxxxxxxx",1,0),0)</f>
        <v>0</v>
      </c>
      <c r="DO58" s="124">
        <f>IF('Copy &amp; Paste Roster Report Here'!$A55=DO$7,IF('Copy &amp; Paste Roster Report Here'!$M55="xxxxxxxxxxx",1,0),0)</f>
        <v>0</v>
      </c>
      <c r="DP58" s="125">
        <f t="shared" si="16"/>
        <v>0</v>
      </c>
      <c r="DQ58" s="126">
        <f t="shared" si="17"/>
        <v>0</v>
      </c>
    </row>
    <row r="59" spans="1:121" x14ac:dyDescent="0.25">
      <c r="A59" s="111">
        <f t="shared" si="3"/>
        <v>0</v>
      </c>
      <c r="B59" s="111">
        <f t="shared" si="4"/>
        <v>0</v>
      </c>
      <c r="C59" s="112">
        <f>+('Copy &amp; Paste Roster Report Here'!$P56-'Copy &amp; Paste Roster Report Here'!$O56)/30</f>
        <v>0</v>
      </c>
      <c r="D59" s="112">
        <f>+('Copy &amp; Paste Roster Report Here'!$P56-'Copy &amp; Paste Roster Report Here'!$O56)</f>
        <v>0</v>
      </c>
      <c r="E59" s="111">
        <f>'Copy &amp; Paste Roster Report Here'!N56</f>
        <v>0</v>
      </c>
      <c r="F59" s="111" t="str">
        <f t="shared" si="5"/>
        <v>N</v>
      </c>
      <c r="G59" s="111">
        <f>'Copy &amp; Paste Roster Report Here'!R56</f>
        <v>0</v>
      </c>
      <c r="H59" s="113">
        <f t="shared" si="6"/>
        <v>0</v>
      </c>
      <c r="I59" s="112">
        <f>IF(F59="N",$F$5-'Copy &amp; Paste Roster Report Here'!O56,+'Copy &amp; Paste Roster Report Here'!Q56-'Copy &amp; Paste Roster Report Here'!O56)</f>
        <v>0</v>
      </c>
      <c r="J59" s="114">
        <f t="shared" si="7"/>
        <v>0</v>
      </c>
      <c r="K59" s="114">
        <f t="shared" si="8"/>
        <v>0</v>
      </c>
      <c r="L59" s="115">
        <f>'Copy &amp; Paste Roster Report Here'!F56</f>
        <v>0</v>
      </c>
      <c r="M59" s="116">
        <f t="shared" si="9"/>
        <v>0</v>
      </c>
      <c r="N59" s="117">
        <f>IF('Copy &amp; Paste Roster Report Here'!$A56='Analytical Tests'!N$7,IF($F59="Y",+$H59*N$6,0),0)</f>
        <v>0</v>
      </c>
      <c r="O59" s="117">
        <f>IF('Copy &amp; Paste Roster Report Here'!$A56='Analytical Tests'!O$7,IF($F59="Y",+$H59*O$6,0),0)</f>
        <v>0</v>
      </c>
      <c r="P59" s="117">
        <f>IF('Copy &amp; Paste Roster Report Here'!$A56='Analytical Tests'!P$7,IF($F59="Y",+$H59*P$6,0),0)</f>
        <v>0</v>
      </c>
      <c r="Q59" s="117">
        <f>IF('Copy &amp; Paste Roster Report Here'!$A56='Analytical Tests'!Q$7,IF($F59="Y",+$H59*Q$6,0),0)</f>
        <v>0</v>
      </c>
      <c r="R59" s="117">
        <f>IF('Copy &amp; Paste Roster Report Here'!$A56='Analytical Tests'!R$7,IF($F59="Y",+$H59*R$6,0),0)</f>
        <v>0</v>
      </c>
      <c r="S59" s="117">
        <f>IF('Copy &amp; Paste Roster Report Here'!$A56='Analytical Tests'!S$7,IF($F59="Y",+$H59*S$6,0),0)</f>
        <v>0</v>
      </c>
      <c r="T59" s="117">
        <f>IF('Copy &amp; Paste Roster Report Here'!$A56='Analytical Tests'!T$7,IF($F59="Y",+$H59*T$6,0),0)</f>
        <v>0</v>
      </c>
      <c r="U59" s="117">
        <f>IF('Copy &amp; Paste Roster Report Here'!$A56='Analytical Tests'!U$7,IF($F59="Y",+$H59*U$6,0),0)</f>
        <v>0</v>
      </c>
      <c r="V59" s="117">
        <f>IF('Copy &amp; Paste Roster Report Here'!$A56='Analytical Tests'!V$7,IF($F59="Y",+$H59*V$6,0),0)</f>
        <v>0</v>
      </c>
      <c r="W59" s="117">
        <f>IF('Copy &amp; Paste Roster Report Here'!$A56='Analytical Tests'!W$7,IF($F59="Y",+$H59*W$6,0),0)</f>
        <v>0</v>
      </c>
      <c r="X59" s="117">
        <f>IF('Copy &amp; Paste Roster Report Here'!$A56='Analytical Tests'!X$7,IF($F59="Y",+$H59*X$6,0),0)</f>
        <v>0</v>
      </c>
      <c r="Y59" s="117" t="b">
        <f>IF('Copy &amp; Paste Roster Report Here'!$A56='Analytical Tests'!Y$7,IF($F59="N",IF($J59&gt;=$C59,Y$6,+($I59/$D59)*Y$6),0))</f>
        <v>0</v>
      </c>
      <c r="Z59" s="117" t="b">
        <f>IF('Copy &amp; Paste Roster Report Here'!$A56='Analytical Tests'!Z$7,IF($F59="N",IF($J59&gt;=$C59,Z$6,+($I59/$D59)*Z$6),0))</f>
        <v>0</v>
      </c>
      <c r="AA59" s="117" t="b">
        <f>IF('Copy &amp; Paste Roster Report Here'!$A56='Analytical Tests'!AA$7,IF($F59="N",IF($J59&gt;=$C59,AA$6,+($I59/$D59)*AA$6),0))</f>
        <v>0</v>
      </c>
      <c r="AB59" s="117" t="b">
        <f>IF('Copy &amp; Paste Roster Report Here'!$A56='Analytical Tests'!AB$7,IF($F59="N",IF($J59&gt;=$C59,AB$6,+($I59/$D59)*AB$6),0))</f>
        <v>0</v>
      </c>
      <c r="AC59" s="117" t="b">
        <f>IF('Copy &amp; Paste Roster Report Here'!$A56='Analytical Tests'!AC$7,IF($F59="N",IF($J59&gt;=$C59,AC$6,+($I59/$D59)*AC$6),0))</f>
        <v>0</v>
      </c>
      <c r="AD59" s="117" t="b">
        <f>IF('Copy &amp; Paste Roster Report Here'!$A56='Analytical Tests'!AD$7,IF($F59="N",IF($J59&gt;=$C59,AD$6,+($I59/$D59)*AD$6),0))</f>
        <v>0</v>
      </c>
      <c r="AE59" s="117" t="b">
        <f>IF('Copy &amp; Paste Roster Report Here'!$A56='Analytical Tests'!AE$7,IF($F59="N",IF($J59&gt;=$C59,AE$6,+($I59/$D59)*AE$6),0))</f>
        <v>0</v>
      </c>
      <c r="AF59" s="117" t="b">
        <f>IF('Copy &amp; Paste Roster Report Here'!$A56='Analytical Tests'!AF$7,IF($F59="N",IF($J59&gt;=$C59,AF$6,+($I59/$D59)*AF$6),0))</f>
        <v>0</v>
      </c>
      <c r="AG59" s="117" t="b">
        <f>IF('Copy &amp; Paste Roster Report Here'!$A56='Analytical Tests'!AG$7,IF($F59="N",IF($J59&gt;=$C59,AG$6,+($I59/$D59)*AG$6),0))</f>
        <v>0</v>
      </c>
      <c r="AH59" s="117" t="b">
        <f>IF('Copy &amp; Paste Roster Report Here'!$A56='Analytical Tests'!AH$7,IF($F59="N",IF($J59&gt;=$C59,AH$6,+($I59/$D59)*AH$6),0))</f>
        <v>0</v>
      </c>
      <c r="AI59" s="117" t="b">
        <f>IF('Copy &amp; Paste Roster Report Here'!$A56='Analytical Tests'!AI$7,IF($F59="N",IF($J59&gt;=$C59,AI$6,+($I59/$D59)*AI$6),0))</f>
        <v>0</v>
      </c>
      <c r="AJ59" s="79"/>
      <c r="AK59" s="118">
        <f>IF('Copy &amp; Paste Roster Report Here'!$A56=AK$7,IF('Copy &amp; Paste Roster Report Here'!$M56="FT",1,0),0)</f>
        <v>0</v>
      </c>
      <c r="AL59" s="118">
        <f>IF('Copy &amp; Paste Roster Report Here'!$A56=AL$7,IF('Copy &amp; Paste Roster Report Here'!$M56="FT",1,0),0)</f>
        <v>0</v>
      </c>
      <c r="AM59" s="118">
        <f>IF('Copy &amp; Paste Roster Report Here'!$A56=AM$7,IF('Copy &amp; Paste Roster Report Here'!$M56="FT",1,0),0)</f>
        <v>0</v>
      </c>
      <c r="AN59" s="118">
        <f>IF('Copy &amp; Paste Roster Report Here'!$A56=AN$7,IF('Copy &amp; Paste Roster Report Here'!$M56="FT",1,0),0)</f>
        <v>0</v>
      </c>
      <c r="AO59" s="118">
        <f>IF('Copy &amp; Paste Roster Report Here'!$A56=AO$7,IF('Copy &amp; Paste Roster Report Here'!$M56="FT",1,0),0)</f>
        <v>0</v>
      </c>
      <c r="AP59" s="118">
        <f>IF('Copy &amp; Paste Roster Report Here'!$A56=AP$7,IF('Copy &amp; Paste Roster Report Here'!$M56="FT",1,0),0)</f>
        <v>0</v>
      </c>
      <c r="AQ59" s="118">
        <f>IF('Copy &amp; Paste Roster Report Here'!$A56=AQ$7,IF('Copy &amp; Paste Roster Report Here'!$M56="FT",1,0),0)</f>
        <v>0</v>
      </c>
      <c r="AR59" s="118">
        <f>IF('Copy &amp; Paste Roster Report Here'!$A56=AR$7,IF('Copy &amp; Paste Roster Report Here'!$M56="FT",1,0),0)</f>
        <v>0</v>
      </c>
      <c r="AS59" s="118">
        <f>IF('Copy &amp; Paste Roster Report Here'!$A56=AS$7,IF('Copy &amp; Paste Roster Report Here'!$M56="FT",1,0),0)</f>
        <v>0</v>
      </c>
      <c r="AT59" s="118">
        <f>IF('Copy &amp; Paste Roster Report Here'!$A56=AT$7,IF('Copy &amp; Paste Roster Report Here'!$M56="FT",1,0),0)</f>
        <v>0</v>
      </c>
      <c r="AU59" s="118">
        <f>IF('Copy &amp; Paste Roster Report Here'!$A56=AU$7,IF('Copy &amp; Paste Roster Report Here'!$M56="FT",1,0),0)</f>
        <v>0</v>
      </c>
      <c r="AV59" s="73">
        <f t="shared" si="10"/>
        <v>0</v>
      </c>
      <c r="AW59" s="119">
        <f>IF('Copy &amp; Paste Roster Report Here'!$A56=AW$7,IF('Copy &amp; Paste Roster Report Here'!$M56="HT",1,0),0)</f>
        <v>0</v>
      </c>
      <c r="AX59" s="119">
        <f>IF('Copy &amp; Paste Roster Report Here'!$A56=AX$7,IF('Copy &amp; Paste Roster Report Here'!$M56="HT",1,0),0)</f>
        <v>0</v>
      </c>
      <c r="AY59" s="119">
        <f>IF('Copy &amp; Paste Roster Report Here'!$A56=AY$7,IF('Copy &amp; Paste Roster Report Here'!$M56="HT",1,0),0)</f>
        <v>0</v>
      </c>
      <c r="AZ59" s="119">
        <f>IF('Copy &amp; Paste Roster Report Here'!$A56=AZ$7,IF('Copy &amp; Paste Roster Report Here'!$M56="HT",1,0),0)</f>
        <v>0</v>
      </c>
      <c r="BA59" s="119">
        <f>IF('Copy &amp; Paste Roster Report Here'!$A56=BA$7,IF('Copy &amp; Paste Roster Report Here'!$M56="HT",1,0),0)</f>
        <v>0</v>
      </c>
      <c r="BB59" s="119">
        <f>IF('Copy &amp; Paste Roster Report Here'!$A56=BB$7,IF('Copy &amp; Paste Roster Report Here'!$M56="HT",1,0),0)</f>
        <v>0</v>
      </c>
      <c r="BC59" s="119">
        <f>IF('Copy &amp; Paste Roster Report Here'!$A56=BC$7,IF('Copy &amp; Paste Roster Report Here'!$M56="HT",1,0),0)</f>
        <v>0</v>
      </c>
      <c r="BD59" s="119">
        <f>IF('Copy &amp; Paste Roster Report Here'!$A56=BD$7,IF('Copy &amp; Paste Roster Report Here'!$M56="HT",1,0),0)</f>
        <v>0</v>
      </c>
      <c r="BE59" s="119">
        <f>IF('Copy &amp; Paste Roster Report Here'!$A56=BE$7,IF('Copy &amp; Paste Roster Report Here'!$M56="HT",1,0),0)</f>
        <v>0</v>
      </c>
      <c r="BF59" s="119">
        <f>IF('Copy &amp; Paste Roster Report Here'!$A56=BF$7,IF('Copy &amp; Paste Roster Report Here'!$M56="HT",1,0),0)</f>
        <v>0</v>
      </c>
      <c r="BG59" s="119">
        <f>IF('Copy &amp; Paste Roster Report Here'!$A56=BG$7,IF('Copy &amp; Paste Roster Report Here'!$M56="HT",1,0),0)</f>
        <v>0</v>
      </c>
      <c r="BH59" s="73">
        <f t="shared" si="11"/>
        <v>0</v>
      </c>
      <c r="BI59" s="120">
        <f>IF('Copy &amp; Paste Roster Report Here'!$A56=BI$7,IF('Copy &amp; Paste Roster Report Here'!$M56="MT",1,0),0)</f>
        <v>0</v>
      </c>
      <c r="BJ59" s="120">
        <f>IF('Copy &amp; Paste Roster Report Here'!$A56=BJ$7,IF('Copy &amp; Paste Roster Report Here'!$M56="MT",1,0),0)</f>
        <v>0</v>
      </c>
      <c r="BK59" s="120">
        <f>IF('Copy &amp; Paste Roster Report Here'!$A56=BK$7,IF('Copy &amp; Paste Roster Report Here'!$M56="MT",1,0),0)</f>
        <v>0</v>
      </c>
      <c r="BL59" s="120">
        <f>IF('Copy &amp; Paste Roster Report Here'!$A56=BL$7,IF('Copy &amp; Paste Roster Report Here'!$M56="MT",1,0),0)</f>
        <v>0</v>
      </c>
      <c r="BM59" s="120">
        <f>IF('Copy &amp; Paste Roster Report Here'!$A56=BM$7,IF('Copy &amp; Paste Roster Report Here'!$M56="MT",1,0),0)</f>
        <v>0</v>
      </c>
      <c r="BN59" s="120">
        <f>IF('Copy &amp; Paste Roster Report Here'!$A56=BN$7,IF('Copy &amp; Paste Roster Report Here'!$M56="MT",1,0),0)</f>
        <v>0</v>
      </c>
      <c r="BO59" s="120">
        <f>IF('Copy &amp; Paste Roster Report Here'!$A56=BO$7,IF('Copy &amp; Paste Roster Report Here'!$M56="MT",1,0),0)</f>
        <v>0</v>
      </c>
      <c r="BP59" s="120">
        <f>IF('Copy &amp; Paste Roster Report Here'!$A56=BP$7,IF('Copy &amp; Paste Roster Report Here'!$M56="MT",1,0),0)</f>
        <v>0</v>
      </c>
      <c r="BQ59" s="120">
        <f>IF('Copy &amp; Paste Roster Report Here'!$A56=BQ$7,IF('Copy &amp; Paste Roster Report Here'!$M56="MT",1,0),0)</f>
        <v>0</v>
      </c>
      <c r="BR59" s="120">
        <f>IF('Copy &amp; Paste Roster Report Here'!$A56=BR$7,IF('Copy &amp; Paste Roster Report Here'!$M56="MT",1,0),0)</f>
        <v>0</v>
      </c>
      <c r="BS59" s="120">
        <f>IF('Copy &amp; Paste Roster Report Here'!$A56=BS$7,IF('Copy &amp; Paste Roster Report Here'!$M56="MT",1,0),0)</f>
        <v>0</v>
      </c>
      <c r="BT59" s="73">
        <f t="shared" si="12"/>
        <v>0</v>
      </c>
      <c r="BU59" s="121">
        <f>IF('Copy &amp; Paste Roster Report Here'!$A56=BU$7,IF('Copy &amp; Paste Roster Report Here'!$M56="fy",1,0),0)</f>
        <v>0</v>
      </c>
      <c r="BV59" s="121">
        <f>IF('Copy &amp; Paste Roster Report Here'!$A56=BV$7,IF('Copy &amp; Paste Roster Report Here'!$M56="fy",1,0),0)</f>
        <v>0</v>
      </c>
      <c r="BW59" s="121">
        <f>IF('Copy &amp; Paste Roster Report Here'!$A56=BW$7,IF('Copy &amp; Paste Roster Report Here'!$M56="fy",1,0),0)</f>
        <v>0</v>
      </c>
      <c r="BX59" s="121">
        <f>IF('Copy &amp; Paste Roster Report Here'!$A56=BX$7,IF('Copy &amp; Paste Roster Report Here'!$M56="fy",1,0),0)</f>
        <v>0</v>
      </c>
      <c r="BY59" s="121">
        <f>IF('Copy &amp; Paste Roster Report Here'!$A56=BY$7,IF('Copy &amp; Paste Roster Report Here'!$M56="fy",1,0),0)</f>
        <v>0</v>
      </c>
      <c r="BZ59" s="121">
        <f>IF('Copy &amp; Paste Roster Report Here'!$A56=BZ$7,IF('Copy &amp; Paste Roster Report Here'!$M56="fy",1,0),0)</f>
        <v>0</v>
      </c>
      <c r="CA59" s="121">
        <f>IF('Copy &amp; Paste Roster Report Here'!$A56=CA$7,IF('Copy &amp; Paste Roster Report Here'!$M56="fy",1,0),0)</f>
        <v>0</v>
      </c>
      <c r="CB59" s="121">
        <f>IF('Copy &amp; Paste Roster Report Here'!$A56=CB$7,IF('Copy &amp; Paste Roster Report Here'!$M56="fy",1,0),0)</f>
        <v>0</v>
      </c>
      <c r="CC59" s="121">
        <f>IF('Copy &amp; Paste Roster Report Here'!$A56=CC$7,IF('Copy &amp; Paste Roster Report Here'!$M56="fy",1,0),0)</f>
        <v>0</v>
      </c>
      <c r="CD59" s="121">
        <f>IF('Copy &amp; Paste Roster Report Here'!$A56=CD$7,IF('Copy &amp; Paste Roster Report Here'!$M56="fy",1,0),0)</f>
        <v>0</v>
      </c>
      <c r="CE59" s="121">
        <f>IF('Copy &amp; Paste Roster Report Here'!$A56=CE$7,IF('Copy &amp; Paste Roster Report Here'!$M56="fy",1,0),0)</f>
        <v>0</v>
      </c>
      <c r="CF59" s="73">
        <f t="shared" si="13"/>
        <v>0</v>
      </c>
      <c r="CG59" s="122">
        <f>IF('Copy &amp; Paste Roster Report Here'!$A56=CG$7,IF('Copy &amp; Paste Roster Report Here'!$M56="RH",1,0),0)</f>
        <v>0</v>
      </c>
      <c r="CH59" s="122">
        <f>IF('Copy &amp; Paste Roster Report Here'!$A56=CH$7,IF('Copy &amp; Paste Roster Report Here'!$M56="RH",1,0),0)</f>
        <v>0</v>
      </c>
      <c r="CI59" s="122">
        <f>IF('Copy &amp; Paste Roster Report Here'!$A56=CI$7,IF('Copy &amp; Paste Roster Report Here'!$M56="RH",1,0),0)</f>
        <v>0</v>
      </c>
      <c r="CJ59" s="122">
        <f>IF('Copy &amp; Paste Roster Report Here'!$A56=CJ$7,IF('Copy &amp; Paste Roster Report Here'!$M56="RH",1,0),0)</f>
        <v>0</v>
      </c>
      <c r="CK59" s="122">
        <f>IF('Copy &amp; Paste Roster Report Here'!$A56=CK$7,IF('Copy &amp; Paste Roster Report Here'!$M56="RH",1,0),0)</f>
        <v>0</v>
      </c>
      <c r="CL59" s="122">
        <f>IF('Copy &amp; Paste Roster Report Here'!$A56=CL$7,IF('Copy &amp; Paste Roster Report Here'!$M56="RH",1,0),0)</f>
        <v>0</v>
      </c>
      <c r="CM59" s="122">
        <f>IF('Copy &amp; Paste Roster Report Here'!$A56=CM$7,IF('Copy &amp; Paste Roster Report Here'!$M56="RH",1,0),0)</f>
        <v>0</v>
      </c>
      <c r="CN59" s="122">
        <f>IF('Copy &amp; Paste Roster Report Here'!$A56=CN$7,IF('Copy &amp; Paste Roster Report Here'!$M56="RH",1,0),0)</f>
        <v>0</v>
      </c>
      <c r="CO59" s="122">
        <f>IF('Copy &amp; Paste Roster Report Here'!$A56=CO$7,IF('Copy &amp; Paste Roster Report Here'!$M56="RH",1,0),0)</f>
        <v>0</v>
      </c>
      <c r="CP59" s="122">
        <f>IF('Copy &amp; Paste Roster Report Here'!$A56=CP$7,IF('Copy &amp; Paste Roster Report Here'!$M56="RH",1,0),0)</f>
        <v>0</v>
      </c>
      <c r="CQ59" s="122">
        <f>IF('Copy &amp; Paste Roster Report Here'!$A56=CQ$7,IF('Copy &amp; Paste Roster Report Here'!$M56="RH",1,0),0)</f>
        <v>0</v>
      </c>
      <c r="CR59" s="73">
        <f t="shared" si="14"/>
        <v>0</v>
      </c>
      <c r="CS59" s="123">
        <f>IF('Copy &amp; Paste Roster Report Here'!$A56=CS$7,IF('Copy &amp; Paste Roster Report Here'!$M56="QT",1,0),0)</f>
        <v>0</v>
      </c>
      <c r="CT59" s="123">
        <f>IF('Copy &amp; Paste Roster Report Here'!$A56=CT$7,IF('Copy &amp; Paste Roster Report Here'!$M56="QT",1,0),0)</f>
        <v>0</v>
      </c>
      <c r="CU59" s="123">
        <f>IF('Copy &amp; Paste Roster Report Here'!$A56=CU$7,IF('Copy &amp; Paste Roster Report Here'!$M56="QT",1,0),0)</f>
        <v>0</v>
      </c>
      <c r="CV59" s="123">
        <f>IF('Copy &amp; Paste Roster Report Here'!$A56=CV$7,IF('Copy &amp; Paste Roster Report Here'!$M56="QT",1,0),0)</f>
        <v>0</v>
      </c>
      <c r="CW59" s="123">
        <f>IF('Copy &amp; Paste Roster Report Here'!$A56=CW$7,IF('Copy &amp; Paste Roster Report Here'!$M56="QT",1,0),0)</f>
        <v>0</v>
      </c>
      <c r="CX59" s="123">
        <f>IF('Copy &amp; Paste Roster Report Here'!$A56=CX$7,IF('Copy &amp; Paste Roster Report Here'!$M56="QT",1,0),0)</f>
        <v>0</v>
      </c>
      <c r="CY59" s="123">
        <f>IF('Copy &amp; Paste Roster Report Here'!$A56=CY$7,IF('Copy &amp; Paste Roster Report Here'!$M56="QT",1,0),0)</f>
        <v>0</v>
      </c>
      <c r="CZ59" s="123">
        <f>IF('Copy &amp; Paste Roster Report Here'!$A56=CZ$7,IF('Copy &amp; Paste Roster Report Here'!$M56="QT",1,0),0)</f>
        <v>0</v>
      </c>
      <c r="DA59" s="123">
        <f>IF('Copy &amp; Paste Roster Report Here'!$A56=DA$7,IF('Copy &amp; Paste Roster Report Here'!$M56="QT",1,0),0)</f>
        <v>0</v>
      </c>
      <c r="DB59" s="123">
        <f>IF('Copy &amp; Paste Roster Report Here'!$A56=DB$7,IF('Copy &amp; Paste Roster Report Here'!$M56="QT",1,0),0)</f>
        <v>0</v>
      </c>
      <c r="DC59" s="123">
        <f>IF('Copy &amp; Paste Roster Report Here'!$A56=DC$7,IF('Copy &amp; Paste Roster Report Here'!$M56="QT",1,0),0)</f>
        <v>0</v>
      </c>
      <c r="DD59" s="73">
        <f t="shared" si="15"/>
        <v>0</v>
      </c>
      <c r="DE59" s="124">
        <f>IF('Copy &amp; Paste Roster Report Here'!$A56=DE$7,IF('Copy &amp; Paste Roster Report Here'!$M56="xxxxxxxxxxx",1,0),0)</f>
        <v>0</v>
      </c>
      <c r="DF59" s="124">
        <f>IF('Copy &amp; Paste Roster Report Here'!$A56=DF$7,IF('Copy &amp; Paste Roster Report Here'!$M56="xxxxxxxxxxx",1,0),0)</f>
        <v>0</v>
      </c>
      <c r="DG59" s="124">
        <f>IF('Copy &amp; Paste Roster Report Here'!$A56=DG$7,IF('Copy &amp; Paste Roster Report Here'!$M56="xxxxxxxxxxx",1,0),0)</f>
        <v>0</v>
      </c>
      <c r="DH59" s="124">
        <f>IF('Copy &amp; Paste Roster Report Here'!$A56=DH$7,IF('Copy &amp; Paste Roster Report Here'!$M56="xxxxxxxxxxx",1,0),0)</f>
        <v>0</v>
      </c>
      <c r="DI59" s="124">
        <f>IF('Copy &amp; Paste Roster Report Here'!$A56=DI$7,IF('Copy &amp; Paste Roster Report Here'!$M56="xxxxxxxxxxx",1,0),0)</f>
        <v>0</v>
      </c>
      <c r="DJ59" s="124">
        <f>IF('Copy &amp; Paste Roster Report Here'!$A56=DJ$7,IF('Copy &amp; Paste Roster Report Here'!$M56="xxxxxxxxxxx",1,0),0)</f>
        <v>0</v>
      </c>
      <c r="DK59" s="124">
        <f>IF('Copy &amp; Paste Roster Report Here'!$A56=DK$7,IF('Copy &amp; Paste Roster Report Here'!$M56="xxxxxxxxxxx",1,0),0)</f>
        <v>0</v>
      </c>
      <c r="DL59" s="124">
        <f>IF('Copy &amp; Paste Roster Report Here'!$A56=DL$7,IF('Copy &amp; Paste Roster Report Here'!$M56="xxxxxxxxxxx",1,0),0)</f>
        <v>0</v>
      </c>
      <c r="DM59" s="124">
        <f>IF('Copy &amp; Paste Roster Report Here'!$A56=DM$7,IF('Copy &amp; Paste Roster Report Here'!$M56="xxxxxxxxxxx",1,0),0)</f>
        <v>0</v>
      </c>
      <c r="DN59" s="124">
        <f>IF('Copy &amp; Paste Roster Report Here'!$A56=DN$7,IF('Copy &amp; Paste Roster Report Here'!$M56="xxxxxxxxxxx",1,0),0)</f>
        <v>0</v>
      </c>
      <c r="DO59" s="124">
        <f>IF('Copy &amp; Paste Roster Report Here'!$A56=DO$7,IF('Copy &amp; Paste Roster Report Here'!$M56="xxxxxxxxxxx",1,0),0)</f>
        <v>0</v>
      </c>
      <c r="DP59" s="125">
        <f t="shared" si="16"/>
        <v>0</v>
      </c>
      <c r="DQ59" s="126">
        <f t="shared" si="17"/>
        <v>0</v>
      </c>
    </row>
    <row r="60" spans="1:121" x14ac:dyDescent="0.25">
      <c r="A60" s="111">
        <f t="shared" si="3"/>
        <v>0</v>
      </c>
      <c r="B60" s="111">
        <f t="shared" si="4"/>
        <v>0</v>
      </c>
      <c r="C60" s="112">
        <f>+('Copy &amp; Paste Roster Report Here'!$P57-'Copy &amp; Paste Roster Report Here'!$O57)/30</f>
        <v>0</v>
      </c>
      <c r="D60" s="112">
        <f>+('Copy &amp; Paste Roster Report Here'!$P57-'Copy &amp; Paste Roster Report Here'!$O57)</f>
        <v>0</v>
      </c>
      <c r="E60" s="111">
        <f>'Copy &amp; Paste Roster Report Here'!N57</f>
        <v>0</v>
      </c>
      <c r="F60" s="111" t="str">
        <f t="shared" si="5"/>
        <v>N</v>
      </c>
      <c r="G60" s="111">
        <f>'Copy &amp; Paste Roster Report Here'!R57</f>
        <v>0</v>
      </c>
      <c r="H60" s="113">
        <f t="shared" si="6"/>
        <v>0</v>
      </c>
      <c r="I60" s="112">
        <f>IF(F60="N",$F$5-'Copy &amp; Paste Roster Report Here'!O57,+'Copy &amp; Paste Roster Report Here'!Q57-'Copy &amp; Paste Roster Report Here'!O57)</f>
        <v>0</v>
      </c>
      <c r="J60" s="114">
        <f t="shared" si="7"/>
        <v>0</v>
      </c>
      <c r="K60" s="114">
        <f t="shared" si="8"/>
        <v>0</v>
      </c>
      <c r="L60" s="115">
        <f>'Copy &amp; Paste Roster Report Here'!F57</f>
        <v>0</v>
      </c>
      <c r="M60" s="116">
        <f t="shared" si="9"/>
        <v>0</v>
      </c>
      <c r="N60" s="117">
        <f>IF('Copy &amp; Paste Roster Report Here'!$A57='Analytical Tests'!N$7,IF($F60="Y",+$H60*N$6,0),0)</f>
        <v>0</v>
      </c>
      <c r="O60" s="117">
        <f>IF('Copy &amp; Paste Roster Report Here'!$A57='Analytical Tests'!O$7,IF($F60="Y",+$H60*O$6,0),0)</f>
        <v>0</v>
      </c>
      <c r="P60" s="117">
        <f>IF('Copy &amp; Paste Roster Report Here'!$A57='Analytical Tests'!P$7,IF($F60="Y",+$H60*P$6,0),0)</f>
        <v>0</v>
      </c>
      <c r="Q60" s="117">
        <f>IF('Copy &amp; Paste Roster Report Here'!$A57='Analytical Tests'!Q$7,IF($F60="Y",+$H60*Q$6,0),0)</f>
        <v>0</v>
      </c>
      <c r="R60" s="117">
        <f>IF('Copy &amp; Paste Roster Report Here'!$A57='Analytical Tests'!R$7,IF($F60="Y",+$H60*R$6,0),0)</f>
        <v>0</v>
      </c>
      <c r="S60" s="117">
        <f>IF('Copy &amp; Paste Roster Report Here'!$A57='Analytical Tests'!S$7,IF($F60="Y",+$H60*S$6,0),0)</f>
        <v>0</v>
      </c>
      <c r="T60" s="117">
        <f>IF('Copy &amp; Paste Roster Report Here'!$A57='Analytical Tests'!T$7,IF($F60="Y",+$H60*T$6,0),0)</f>
        <v>0</v>
      </c>
      <c r="U60" s="117">
        <f>IF('Copy &amp; Paste Roster Report Here'!$A57='Analytical Tests'!U$7,IF($F60="Y",+$H60*U$6,0),0)</f>
        <v>0</v>
      </c>
      <c r="V60" s="117">
        <f>IF('Copy &amp; Paste Roster Report Here'!$A57='Analytical Tests'!V$7,IF($F60="Y",+$H60*V$6,0),0)</f>
        <v>0</v>
      </c>
      <c r="W60" s="117">
        <f>IF('Copy &amp; Paste Roster Report Here'!$A57='Analytical Tests'!W$7,IF($F60="Y",+$H60*W$6,0),0)</f>
        <v>0</v>
      </c>
      <c r="X60" s="117">
        <f>IF('Copy &amp; Paste Roster Report Here'!$A57='Analytical Tests'!X$7,IF($F60="Y",+$H60*X$6,0),0)</f>
        <v>0</v>
      </c>
      <c r="Y60" s="117" t="b">
        <f>IF('Copy &amp; Paste Roster Report Here'!$A57='Analytical Tests'!Y$7,IF($F60="N",IF($J60&gt;=$C60,Y$6,+($I60/$D60)*Y$6),0))</f>
        <v>0</v>
      </c>
      <c r="Z60" s="117" t="b">
        <f>IF('Copy &amp; Paste Roster Report Here'!$A57='Analytical Tests'!Z$7,IF($F60="N",IF($J60&gt;=$C60,Z$6,+($I60/$D60)*Z$6),0))</f>
        <v>0</v>
      </c>
      <c r="AA60" s="117" t="b">
        <f>IF('Copy &amp; Paste Roster Report Here'!$A57='Analytical Tests'!AA$7,IF($F60="N",IF($J60&gt;=$C60,AA$6,+($I60/$D60)*AA$6),0))</f>
        <v>0</v>
      </c>
      <c r="AB60" s="117" t="b">
        <f>IF('Copy &amp; Paste Roster Report Here'!$A57='Analytical Tests'!AB$7,IF($F60="N",IF($J60&gt;=$C60,AB$6,+($I60/$D60)*AB$6),0))</f>
        <v>0</v>
      </c>
      <c r="AC60" s="117" t="b">
        <f>IF('Copy &amp; Paste Roster Report Here'!$A57='Analytical Tests'!AC$7,IF($F60="N",IF($J60&gt;=$C60,AC$6,+($I60/$D60)*AC$6),0))</f>
        <v>0</v>
      </c>
      <c r="AD60" s="117" t="b">
        <f>IF('Copy &amp; Paste Roster Report Here'!$A57='Analytical Tests'!AD$7,IF($F60="N",IF($J60&gt;=$C60,AD$6,+($I60/$D60)*AD$6),0))</f>
        <v>0</v>
      </c>
      <c r="AE60" s="117" t="b">
        <f>IF('Copy &amp; Paste Roster Report Here'!$A57='Analytical Tests'!AE$7,IF($F60="N",IF($J60&gt;=$C60,AE$6,+($I60/$D60)*AE$6),0))</f>
        <v>0</v>
      </c>
      <c r="AF60" s="117" t="b">
        <f>IF('Copy &amp; Paste Roster Report Here'!$A57='Analytical Tests'!AF$7,IF($F60="N",IF($J60&gt;=$C60,AF$6,+($I60/$D60)*AF$6),0))</f>
        <v>0</v>
      </c>
      <c r="AG60" s="117" t="b">
        <f>IF('Copy &amp; Paste Roster Report Here'!$A57='Analytical Tests'!AG$7,IF($F60="N",IF($J60&gt;=$C60,AG$6,+($I60/$D60)*AG$6),0))</f>
        <v>0</v>
      </c>
      <c r="AH60" s="117" t="b">
        <f>IF('Copy &amp; Paste Roster Report Here'!$A57='Analytical Tests'!AH$7,IF($F60="N",IF($J60&gt;=$C60,AH$6,+($I60/$D60)*AH$6),0))</f>
        <v>0</v>
      </c>
      <c r="AI60" s="117" t="b">
        <f>IF('Copy &amp; Paste Roster Report Here'!$A57='Analytical Tests'!AI$7,IF($F60="N",IF($J60&gt;=$C60,AI$6,+($I60/$D60)*AI$6),0))</f>
        <v>0</v>
      </c>
      <c r="AJ60" s="79"/>
      <c r="AK60" s="118">
        <f>IF('Copy &amp; Paste Roster Report Here'!$A57=AK$7,IF('Copy &amp; Paste Roster Report Here'!$M57="FT",1,0),0)</f>
        <v>0</v>
      </c>
      <c r="AL60" s="118">
        <f>IF('Copy &amp; Paste Roster Report Here'!$A57=AL$7,IF('Copy &amp; Paste Roster Report Here'!$M57="FT",1,0),0)</f>
        <v>0</v>
      </c>
      <c r="AM60" s="118">
        <f>IF('Copy &amp; Paste Roster Report Here'!$A57=AM$7,IF('Copy &amp; Paste Roster Report Here'!$M57="FT",1,0),0)</f>
        <v>0</v>
      </c>
      <c r="AN60" s="118">
        <f>IF('Copy &amp; Paste Roster Report Here'!$A57=AN$7,IF('Copy &amp; Paste Roster Report Here'!$M57="FT",1,0),0)</f>
        <v>0</v>
      </c>
      <c r="AO60" s="118">
        <f>IF('Copy &amp; Paste Roster Report Here'!$A57=AO$7,IF('Copy &amp; Paste Roster Report Here'!$M57="FT",1,0),0)</f>
        <v>0</v>
      </c>
      <c r="AP60" s="118">
        <f>IF('Copy &amp; Paste Roster Report Here'!$A57=AP$7,IF('Copy &amp; Paste Roster Report Here'!$M57="FT",1,0),0)</f>
        <v>0</v>
      </c>
      <c r="AQ60" s="118">
        <f>IF('Copy &amp; Paste Roster Report Here'!$A57=AQ$7,IF('Copy &amp; Paste Roster Report Here'!$M57="FT",1,0),0)</f>
        <v>0</v>
      </c>
      <c r="AR60" s="118">
        <f>IF('Copy &amp; Paste Roster Report Here'!$A57=AR$7,IF('Copy &amp; Paste Roster Report Here'!$M57="FT",1,0),0)</f>
        <v>0</v>
      </c>
      <c r="AS60" s="118">
        <f>IF('Copy &amp; Paste Roster Report Here'!$A57=AS$7,IF('Copy &amp; Paste Roster Report Here'!$M57="FT",1,0),0)</f>
        <v>0</v>
      </c>
      <c r="AT60" s="118">
        <f>IF('Copy &amp; Paste Roster Report Here'!$A57=AT$7,IF('Copy &amp; Paste Roster Report Here'!$M57="FT",1,0),0)</f>
        <v>0</v>
      </c>
      <c r="AU60" s="118">
        <f>IF('Copy &amp; Paste Roster Report Here'!$A57=AU$7,IF('Copy &amp; Paste Roster Report Here'!$M57="FT",1,0),0)</f>
        <v>0</v>
      </c>
      <c r="AV60" s="73">
        <f t="shared" si="10"/>
        <v>0</v>
      </c>
      <c r="AW60" s="119">
        <f>IF('Copy &amp; Paste Roster Report Here'!$A57=AW$7,IF('Copy &amp; Paste Roster Report Here'!$M57="HT",1,0),0)</f>
        <v>0</v>
      </c>
      <c r="AX60" s="119">
        <f>IF('Copy &amp; Paste Roster Report Here'!$A57=AX$7,IF('Copy &amp; Paste Roster Report Here'!$M57="HT",1,0),0)</f>
        <v>0</v>
      </c>
      <c r="AY60" s="119">
        <f>IF('Copy &amp; Paste Roster Report Here'!$A57=AY$7,IF('Copy &amp; Paste Roster Report Here'!$M57="HT",1,0),0)</f>
        <v>0</v>
      </c>
      <c r="AZ60" s="119">
        <f>IF('Copy &amp; Paste Roster Report Here'!$A57=AZ$7,IF('Copy &amp; Paste Roster Report Here'!$M57="HT",1,0),0)</f>
        <v>0</v>
      </c>
      <c r="BA60" s="119">
        <f>IF('Copy &amp; Paste Roster Report Here'!$A57=BA$7,IF('Copy &amp; Paste Roster Report Here'!$M57="HT",1,0),0)</f>
        <v>0</v>
      </c>
      <c r="BB60" s="119">
        <f>IF('Copy &amp; Paste Roster Report Here'!$A57=BB$7,IF('Copy &amp; Paste Roster Report Here'!$M57="HT",1,0),0)</f>
        <v>0</v>
      </c>
      <c r="BC60" s="119">
        <f>IF('Copy &amp; Paste Roster Report Here'!$A57=BC$7,IF('Copy &amp; Paste Roster Report Here'!$M57="HT",1,0),0)</f>
        <v>0</v>
      </c>
      <c r="BD60" s="119">
        <f>IF('Copy &amp; Paste Roster Report Here'!$A57=BD$7,IF('Copy &amp; Paste Roster Report Here'!$M57="HT",1,0),0)</f>
        <v>0</v>
      </c>
      <c r="BE60" s="119">
        <f>IF('Copy &amp; Paste Roster Report Here'!$A57=BE$7,IF('Copy &amp; Paste Roster Report Here'!$M57="HT",1,0),0)</f>
        <v>0</v>
      </c>
      <c r="BF60" s="119">
        <f>IF('Copy &amp; Paste Roster Report Here'!$A57=BF$7,IF('Copy &amp; Paste Roster Report Here'!$M57="HT",1,0),0)</f>
        <v>0</v>
      </c>
      <c r="BG60" s="119">
        <f>IF('Copy &amp; Paste Roster Report Here'!$A57=BG$7,IF('Copy &amp; Paste Roster Report Here'!$M57="HT",1,0),0)</f>
        <v>0</v>
      </c>
      <c r="BH60" s="73">
        <f t="shared" si="11"/>
        <v>0</v>
      </c>
      <c r="BI60" s="120">
        <f>IF('Copy &amp; Paste Roster Report Here'!$A57=BI$7,IF('Copy &amp; Paste Roster Report Here'!$M57="MT",1,0),0)</f>
        <v>0</v>
      </c>
      <c r="BJ60" s="120">
        <f>IF('Copy &amp; Paste Roster Report Here'!$A57=BJ$7,IF('Copy &amp; Paste Roster Report Here'!$M57="MT",1,0),0)</f>
        <v>0</v>
      </c>
      <c r="BK60" s="120">
        <f>IF('Copy &amp; Paste Roster Report Here'!$A57=BK$7,IF('Copy &amp; Paste Roster Report Here'!$M57="MT",1,0),0)</f>
        <v>0</v>
      </c>
      <c r="BL60" s="120">
        <f>IF('Copy &amp; Paste Roster Report Here'!$A57=BL$7,IF('Copy &amp; Paste Roster Report Here'!$M57="MT",1,0),0)</f>
        <v>0</v>
      </c>
      <c r="BM60" s="120">
        <f>IF('Copy &amp; Paste Roster Report Here'!$A57=BM$7,IF('Copy &amp; Paste Roster Report Here'!$M57="MT",1,0),0)</f>
        <v>0</v>
      </c>
      <c r="BN60" s="120">
        <f>IF('Copy &amp; Paste Roster Report Here'!$A57=BN$7,IF('Copy &amp; Paste Roster Report Here'!$M57="MT",1,0),0)</f>
        <v>0</v>
      </c>
      <c r="BO60" s="120">
        <f>IF('Copy &amp; Paste Roster Report Here'!$A57=BO$7,IF('Copy &amp; Paste Roster Report Here'!$M57="MT",1,0),0)</f>
        <v>0</v>
      </c>
      <c r="BP60" s="120">
        <f>IF('Copy &amp; Paste Roster Report Here'!$A57=BP$7,IF('Copy &amp; Paste Roster Report Here'!$M57="MT",1,0),0)</f>
        <v>0</v>
      </c>
      <c r="BQ60" s="120">
        <f>IF('Copy &amp; Paste Roster Report Here'!$A57=BQ$7,IF('Copy &amp; Paste Roster Report Here'!$M57="MT",1,0),0)</f>
        <v>0</v>
      </c>
      <c r="BR60" s="120">
        <f>IF('Copy &amp; Paste Roster Report Here'!$A57=BR$7,IF('Copy &amp; Paste Roster Report Here'!$M57="MT",1,0),0)</f>
        <v>0</v>
      </c>
      <c r="BS60" s="120">
        <f>IF('Copy &amp; Paste Roster Report Here'!$A57=BS$7,IF('Copy &amp; Paste Roster Report Here'!$M57="MT",1,0),0)</f>
        <v>0</v>
      </c>
      <c r="BT60" s="73">
        <f t="shared" si="12"/>
        <v>0</v>
      </c>
      <c r="BU60" s="121">
        <f>IF('Copy &amp; Paste Roster Report Here'!$A57=BU$7,IF('Copy &amp; Paste Roster Report Here'!$M57="fy",1,0),0)</f>
        <v>0</v>
      </c>
      <c r="BV60" s="121">
        <f>IF('Copy &amp; Paste Roster Report Here'!$A57=BV$7,IF('Copy &amp; Paste Roster Report Here'!$M57="fy",1,0),0)</f>
        <v>0</v>
      </c>
      <c r="BW60" s="121">
        <f>IF('Copy &amp; Paste Roster Report Here'!$A57=BW$7,IF('Copy &amp; Paste Roster Report Here'!$M57="fy",1,0),0)</f>
        <v>0</v>
      </c>
      <c r="BX60" s="121">
        <f>IF('Copy &amp; Paste Roster Report Here'!$A57=BX$7,IF('Copy &amp; Paste Roster Report Here'!$M57="fy",1,0),0)</f>
        <v>0</v>
      </c>
      <c r="BY60" s="121">
        <f>IF('Copy &amp; Paste Roster Report Here'!$A57=BY$7,IF('Copy &amp; Paste Roster Report Here'!$M57="fy",1,0),0)</f>
        <v>0</v>
      </c>
      <c r="BZ60" s="121">
        <f>IF('Copy &amp; Paste Roster Report Here'!$A57=BZ$7,IF('Copy &amp; Paste Roster Report Here'!$M57="fy",1,0),0)</f>
        <v>0</v>
      </c>
      <c r="CA60" s="121">
        <f>IF('Copy &amp; Paste Roster Report Here'!$A57=CA$7,IF('Copy &amp; Paste Roster Report Here'!$M57="fy",1,0),0)</f>
        <v>0</v>
      </c>
      <c r="CB60" s="121">
        <f>IF('Copy &amp; Paste Roster Report Here'!$A57=CB$7,IF('Copy &amp; Paste Roster Report Here'!$M57="fy",1,0),0)</f>
        <v>0</v>
      </c>
      <c r="CC60" s="121">
        <f>IF('Copy &amp; Paste Roster Report Here'!$A57=CC$7,IF('Copy &amp; Paste Roster Report Here'!$M57="fy",1,0),0)</f>
        <v>0</v>
      </c>
      <c r="CD60" s="121">
        <f>IF('Copy &amp; Paste Roster Report Here'!$A57=CD$7,IF('Copy &amp; Paste Roster Report Here'!$M57="fy",1,0),0)</f>
        <v>0</v>
      </c>
      <c r="CE60" s="121">
        <f>IF('Copy &amp; Paste Roster Report Here'!$A57=CE$7,IF('Copy &amp; Paste Roster Report Here'!$M57="fy",1,0),0)</f>
        <v>0</v>
      </c>
      <c r="CF60" s="73">
        <f t="shared" si="13"/>
        <v>0</v>
      </c>
      <c r="CG60" s="122">
        <f>IF('Copy &amp; Paste Roster Report Here'!$A57=CG$7,IF('Copy &amp; Paste Roster Report Here'!$M57="RH",1,0),0)</f>
        <v>0</v>
      </c>
      <c r="CH60" s="122">
        <f>IF('Copy &amp; Paste Roster Report Here'!$A57=CH$7,IF('Copy &amp; Paste Roster Report Here'!$M57="RH",1,0),0)</f>
        <v>0</v>
      </c>
      <c r="CI60" s="122">
        <f>IF('Copy &amp; Paste Roster Report Here'!$A57=CI$7,IF('Copy &amp; Paste Roster Report Here'!$M57="RH",1,0),0)</f>
        <v>0</v>
      </c>
      <c r="CJ60" s="122">
        <f>IF('Copy &amp; Paste Roster Report Here'!$A57=CJ$7,IF('Copy &amp; Paste Roster Report Here'!$M57="RH",1,0),0)</f>
        <v>0</v>
      </c>
      <c r="CK60" s="122">
        <f>IF('Copy &amp; Paste Roster Report Here'!$A57=CK$7,IF('Copy &amp; Paste Roster Report Here'!$M57="RH",1,0),0)</f>
        <v>0</v>
      </c>
      <c r="CL60" s="122">
        <f>IF('Copy &amp; Paste Roster Report Here'!$A57=CL$7,IF('Copy &amp; Paste Roster Report Here'!$M57="RH",1,0),0)</f>
        <v>0</v>
      </c>
      <c r="CM60" s="122">
        <f>IF('Copy &amp; Paste Roster Report Here'!$A57=CM$7,IF('Copy &amp; Paste Roster Report Here'!$M57="RH",1,0),0)</f>
        <v>0</v>
      </c>
      <c r="CN60" s="122">
        <f>IF('Copy &amp; Paste Roster Report Here'!$A57=CN$7,IF('Copy &amp; Paste Roster Report Here'!$M57="RH",1,0),0)</f>
        <v>0</v>
      </c>
      <c r="CO60" s="122">
        <f>IF('Copy &amp; Paste Roster Report Here'!$A57=CO$7,IF('Copy &amp; Paste Roster Report Here'!$M57="RH",1,0),0)</f>
        <v>0</v>
      </c>
      <c r="CP60" s="122">
        <f>IF('Copy &amp; Paste Roster Report Here'!$A57=CP$7,IF('Copy &amp; Paste Roster Report Here'!$M57="RH",1,0),0)</f>
        <v>0</v>
      </c>
      <c r="CQ60" s="122">
        <f>IF('Copy &amp; Paste Roster Report Here'!$A57=CQ$7,IF('Copy &amp; Paste Roster Report Here'!$M57="RH",1,0),0)</f>
        <v>0</v>
      </c>
      <c r="CR60" s="73">
        <f t="shared" si="14"/>
        <v>0</v>
      </c>
      <c r="CS60" s="123">
        <f>IF('Copy &amp; Paste Roster Report Here'!$A57=CS$7,IF('Copy &amp; Paste Roster Report Here'!$M57="QT",1,0),0)</f>
        <v>0</v>
      </c>
      <c r="CT60" s="123">
        <f>IF('Copy &amp; Paste Roster Report Here'!$A57=CT$7,IF('Copy &amp; Paste Roster Report Here'!$M57="QT",1,0),0)</f>
        <v>0</v>
      </c>
      <c r="CU60" s="123">
        <f>IF('Copy &amp; Paste Roster Report Here'!$A57=CU$7,IF('Copy &amp; Paste Roster Report Here'!$M57="QT",1,0),0)</f>
        <v>0</v>
      </c>
      <c r="CV60" s="123">
        <f>IF('Copy &amp; Paste Roster Report Here'!$A57=CV$7,IF('Copy &amp; Paste Roster Report Here'!$M57="QT",1,0),0)</f>
        <v>0</v>
      </c>
      <c r="CW60" s="123">
        <f>IF('Copy &amp; Paste Roster Report Here'!$A57=CW$7,IF('Copy &amp; Paste Roster Report Here'!$M57="QT",1,0),0)</f>
        <v>0</v>
      </c>
      <c r="CX60" s="123">
        <f>IF('Copy &amp; Paste Roster Report Here'!$A57=CX$7,IF('Copy &amp; Paste Roster Report Here'!$M57="QT",1,0),0)</f>
        <v>0</v>
      </c>
      <c r="CY60" s="123">
        <f>IF('Copy &amp; Paste Roster Report Here'!$A57=CY$7,IF('Copy &amp; Paste Roster Report Here'!$M57="QT",1,0),0)</f>
        <v>0</v>
      </c>
      <c r="CZ60" s="123">
        <f>IF('Copy &amp; Paste Roster Report Here'!$A57=CZ$7,IF('Copy &amp; Paste Roster Report Here'!$M57="QT",1,0),0)</f>
        <v>0</v>
      </c>
      <c r="DA60" s="123">
        <f>IF('Copy &amp; Paste Roster Report Here'!$A57=DA$7,IF('Copy &amp; Paste Roster Report Here'!$M57="QT",1,0),0)</f>
        <v>0</v>
      </c>
      <c r="DB60" s="123">
        <f>IF('Copy &amp; Paste Roster Report Here'!$A57=DB$7,IF('Copy &amp; Paste Roster Report Here'!$M57="QT",1,0),0)</f>
        <v>0</v>
      </c>
      <c r="DC60" s="123">
        <f>IF('Copy &amp; Paste Roster Report Here'!$A57=DC$7,IF('Copy &amp; Paste Roster Report Here'!$M57="QT",1,0),0)</f>
        <v>0</v>
      </c>
      <c r="DD60" s="73">
        <f t="shared" si="15"/>
        <v>0</v>
      </c>
      <c r="DE60" s="124">
        <f>IF('Copy &amp; Paste Roster Report Here'!$A57=DE$7,IF('Copy &amp; Paste Roster Report Here'!$M57="xxxxxxxxxxx",1,0),0)</f>
        <v>0</v>
      </c>
      <c r="DF60" s="124">
        <f>IF('Copy &amp; Paste Roster Report Here'!$A57=DF$7,IF('Copy &amp; Paste Roster Report Here'!$M57="xxxxxxxxxxx",1,0),0)</f>
        <v>0</v>
      </c>
      <c r="DG60" s="124">
        <f>IF('Copy &amp; Paste Roster Report Here'!$A57=DG$7,IF('Copy &amp; Paste Roster Report Here'!$M57="xxxxxxxxxxx",1,0),0)</f>
        <v>0</v>
      </c>
      <c r="DH60" s="124">
        <f>IF('Copy &amp; Paste Roster Report Here'!$A57=DH$7,IF('Copy &amp; Paste Roster Report Here'!$M57="xxxxxxxxxxx",1,0),0)</f>
        <v>0</v>
      </c>
      <c r="DI60" s="124">
        <f>IF('Copy &amp; Paste Roster Report Here'!$A57=DI$7,IF('Copy &amp; Paste Roster Report Here'!$M57="xxxxxxxxxxx",1,0),0)</f>
        <v>0</v>
      </c>
      <c r="DJ60" s="124">
        <f>IF('Copy &amp; Paste Roster Report Here'!$A57=DJ$7,IF('Copy &amp; Paste Roster Report Here'!$M57="xxxxxxxxxxx",1,0),0)</f>
        <v>0</v>
      </c>
      <c r="DK60" s="124">
        <f>IF('Copy &amp; Paste Roster Report Here'!$A57=DK$7,IF('Copy &amp; Paste Roster Report Here'!$M57="xxxxxxxxxxx",1,0),0)</f>
        <v>0</v>
      </c>
      <c r="DL60" s="124">
        <f>IF('Copy &amp; Paste Roster Report Here'!$A57=DL$7,IF('Copy &amp; Paste Roster Report Here'!$M57="xxxxxxxxxxx",1,0),0)</f>
        <v>0</v>
      </c>
      <c r="DM60" s="124">
        <f>IF('Copy &amp; Paste Roster Report Here'!$A57=DM$7,IF('Copy &amp; Paste Roster Report Here'!$M57="xxxxxxxxxxx",1,0),0)</f>
        <v>0</v>
      </c>
      <c r="DN60" s="124">
        <f>IF('Copy &amp; Paste Roster Report Here'!$A57=DN$7,IF('Copy &amp; Paste Roster Report Here'!$M57="xxxxxxxxxxx",1,0),0)</f>
        <v>0</v>
      </c>
      <c r="DO60" s="124">
        <f>IF('Copy &amp; Paste Roster Report Here'!$A57=DO$7,IF('Copy &amp; Paste Roster Report Here'!$M57="xxxxxxxxxxx",1,0),0)</f>
        <v>0</v>
      </c>
      <c r="DP60" s="125">
        <f t="shared" si="16"/>
        <v>0</v>
      </c>
      <c r="DQ60" s="126">
        <f t="shared" si="17"/>
        <v>0</v>
      </c>
    </row>
    <row r="61" spans="1:121" x14ac:dyDescent="0.25">
      <c r="A61" s="111">
        <f t="shared" si="3"/>
        <v>0</v>
      </c>
      <c r="B61" s="111">
        <f t="shared" si="4"/>
        <v>0</v>
      </c>
      <c r="C61" s="112">
        <f>+('Copy &amp; Paste Roster Report Here'!$P58-'Copy &amp; Paste Roster Report Here'!$O58)/30</f>
        <v>0</v>
      </c>
      <c r="D61" s="112">
        <f>+('Copy &amp; Paste Roster Report Here'!$P58-'Copy &amp; Paste Roster Report Here'!$O58)</f>
        <v>0</v>
      </c>
      <c r="E61" s="111">
        <f>'Copy &amp; Paste Roster Report Here'!N58</f>
        <v>0</v>
      </c>
      <c r="F61" s="111" t="str">
        <f t="shared" si="5"/>
        <v>N</v>
      </c>
      <c r="G61" s="111">
        <f>'Copy &amp; Paste Roster Report Here'!R58</f>
        <v>0</v>
      </c>
      <c r="H61" s="113">
        <f t="shared" si="6"/>
        <v>0</v>
      </c>
      <c r="I61" s="112">
        <f>IF(F61="N",$F$5-'Copy &amp; Paste Roster Report Here'!O58,+'Copy &amp; Paste Roster Report Here'!Q58-'Copy &amp; Paste Roster Report Here'!O58)</f>
        <v>0</v>
      </c>
      <c r="J61" s="114">
        <f t="shared" si="7"/>
        <v>0</v>
      </c>
      <c r="K61" s="114">
        <f t="shared" si="8"/>
        <v>0</v>
      </c>
      <c r="L61" s="115">
        <f>'Copy &amp; Paste Roster Report Here'!F58</f>
        <v>0</v>
      </c>
      <c r="M61" s="116">
        <f t="shared" si="9"/>
        <v>0</v>
      </c>
      <c r="N61" s="117">
        <f>IF('Copy &amp; Paste Roster Report Here'!$A58='Analytical Tests'!N$7,IF($F61="Y",+$H61*N$6,0),0)</f>
        <v>0</v>
      </c>
      <c r="O61" s="117">
        <f>IF('Copy &amp; Paste Roster Report Here'!$A58='Analytical Tests'!O$7,IF($F61="Y",+$H61*O$6,0),0)</f>
        <v>0</v>
      </c>
      <c r="P61" s="117">
        <f>IF('Copy &amp; Paste Roster Report Here'!$A58='Analytical Tests'!P$7,IF($F61="Y",+$H61*P$6,0),0)</f>
        <v>0</v>
      </c>
      <c r="Q61" s="117">
        <f>IF('Copy &amp; Paste Roster Report Here'!$A58='Analytical Tests'!Q$7,IF($F61="Y",+$H61*Q$6,0),0)</f>
        <v>0</v>
      </c>
      <c r="R61" s="117">
        <f>IF('Copy &amp; Paste Roster Report Here'!$A58='Analytical Tests'!R$7,IF($F61="Y",+$H61*R$6,0),0)</f>
        <v>0</v>
      </c>
      <c r="S61" s="117">
        <f>IF('Copy &amp; Paste Roster Report Here'!$A58='Analytical Tests'!S$7,IF($F61="Y",+$H61*S$6,0),0)</f>
        <v>0</v>
      </c>
      <c r="T61" s="117">
        <f>IF('Copy &amp; Paste Roster Report Here'!$A58='Analytical Tests'!T$7,IF($F61="Y",+$H61*T$6,0),0)</f>
        <v>0</v>
      </c>
      <c r="U61" s="117">
        <f>IF('Copy &amp; Paste Roster Report Here'!$A58='Analytical Tests'!U$7,IF($F61="Y",+$H61*U$6,0),0)</f>
        <v>0</v>
      </c>
      <c r="V61" s="117">
        <f>IF('Copy &amp; Paste Roster Report Here'!$A58='Analytical Tests'!V$7,IF($F61="Y",+$H61*V$6,0),0)</f>
        <v>0</v>
      </c>
      <c r="W61" s="117">
        <f>IF('Copy &amp; Paste Roster Report Here'!$A58='Analytical Tests'!W$7,IF($F61="Y",+$H61*W$6,0),0)</f>
        <v>0</v>
      </c>
      <c r="X61" s="117">
        <f>IF('Copy &amp; Paste Roster Report Here'!$A58='Analytical Tests'!X$7,IF($F61="Y",+$H61*X$6,0),0)</f>
        <v>0</v>
      </c>
      <c r="Y61" s="117" t="b">
        <f>IF('Copy &amp; Paste Roster Report Here'!$A58='Analytical Tests'!Y$7,IF($F61="N",IF($J61&gt;=$C61,Y$6,+($I61/$D61)*Y$6),0))</f>
        <v>0</v>
      </c>
      <c r="Z61" s="117" t="b">
        <f>IF('Copy &amp; Paste Roster Report Here'!$A58='Analytical Tests'!Z$7,IF($F61="N",IF($J61&gt;=$C61,Z$6,+($I61/$D61)*Z$6),0))</f>
        <v>0</v>
      </c>
      <c r="AA61" s="117" t="b">
        <f>IF('Copy &amp; Paste Roster Report Here'!$A58='Analytical Tests'!AA$7,IF($F61="N",IF($J61&gt;=$C61,AA$6,+($I61/$D61)*AA$6),0))</f>
        <v>0</v>
      </c>
      <c r="AB61" s="117" t="b">
        <f>IF('Copy &amp; Paste Roster Report Here'!$A58='Analytical Tests'!AB$7,IF($F61="N",IF($J61&gt;=$C61,AB$6,+($I61/$D61)*AB$6),0))</f>
        <v>0</v>
      </c>
      <c r="AC61" s="117" t="b">
        <f>IF('Copy &amp; Paste Roster Report Here'!$A58='Analytical Tests'!AC$7,IF($F61="N",IF($J61&gt;=$C61,AC$6,+($I61/$D61)*AC$6),0))</f>
        <v>0</v>
      </c>
      <c r="AD61" s="117" t="b">
        <f>IF('Copy &amp; Paste Roster Report Here'!$A58='Analytical Tests'!AD$7,IF($F61="N",IF($J61&gt;=$C61,AD$6,+($I61/$D61)*AD$6),0))</f>
        <v>0</v>
      </c>
      <c r="AE61" s="117" t="b">
        <f>IF('Copy &amp; Paste Roster Report Here'!$A58='Analytical Tests'!AE$7,IF($F61="N",IF($J61&gt;=$C61,AE$6,+($I61/$D61)*AE$6),0))</f>
        <v>0</v>
      </c>
      <c r="AF61" s="117" t="b">
        <f>IF('Copy &amp; Paste Roster Report Here'!$A58='Analytical Tests'!AF$7,IF($F61="N",IF($J61&gt;=$C61,AF$6,+($I61/$D61)*AF$6),0))</f>
        <v>0</v>
      </c>
      <c r="AG61" s="117" t="b">
        <f>IF('Copy &amp; Paste Roster Report Here'!$A58='Analytical Tests'!AG$7,IF($F61="N",IF($J61&gt;=$C61,AG$6,+($I61/$D61)*AG$6),0))</f>
        <v>0</v>
      </c>
      <c r="AH61" s="117" t="b">
        <f>IF('Copy &amp; Paste Roster Report Here'!$A58='Analytical Tests'!AH$7,IF($F61="N",IF($J61&gt;=$C61,AH$6,+($I61/$D61)*AH$6),0))</f>
        <v>0</v>
      </c>
      <c r="AI61" s="117" t="b">
        <f>IF('Copy &amp; Paste Roster Report Here'!$A58='Analytical Tests'!AI$7,IF($F61="N",IF($J61&gt;=$C61,AI$6,+($I61/$D61)*AI$6),0))</f>
        <v>0</v>
      </c>
      <c r="AJ61" s="79"/>
      <c r="AK61" s="118">
        <f>IF('Copy &amp; Paste Roster Report Here'!$A58=AK$7,IF('Copy &amp; Paste Roster Report Here'!$M58="FT",1,0),0)</f>
        <v>0</v>
      </c>
      <c r="AL61" s="118">
        <f>IF('Copy &amp; Paste Roster Report Here'!$A58=AL$7,IF('Copy &amp; Paste Roster Report Here'!$M58="FT",1,0),0)</f>
        <v>0</v>
      </c>
      <c r="AM61" s="118">
        <f>IF('Copy &amp; Paste Roster Report Here'!$A58=AM$7,IF('Copy &amp; Paste Roster Report Here'!$M58="FT",1,0),0)</f>
        <v>0</v>
      </c>
      <c r="AN61" s="118">
        <f>IF('Copy &amp; Paste Roster Report Here'!$A58=AN$7,IF('Copy &amp; Paste Roster Report Here'!$M58="FT",1,0),0)</f>
        <v>0</v>
      </c>
      <c r="AO61" s="118">
        <f>IF('Copy &amp; Paste Roster Report Here'!$A58=AO$7,IF('Copy &amp; Paste Roster Report Here'!$M58="FT",1,0),0)</f>
        <v>0</v>
      </c>
      <c r="AP61" s="118">
        <f>IF('Copy &amp; Paste Roster Report Here'!$A58=AP$7,IF('Copy &amp; Paste Roster Report Here'!$M58="FT",1,0),0)</f>
        <v>0</v>
      </c>
      <c r="AQ61" s="118">
        <f>IF('Copy &amp; Paste Roster Report Here'!$A58=AQ$7,IF('Copy &amp; Paste Roster Report Here'!$M58="FT",1,0),0)</f>
        <v>0</v>
      </c>
      <c r="AR61" s="118">
        <f>IF('Copy &amp; Paste Roster Report Here'!$A58=AR$7,IF('Copy &amp; Paste Roster Report Here'!$M58="FT",1,0),0)</f>
        <v>0</v>
      </c>
      <c r="AS61" s="118">
        <f>IF('Copy &amp; Paste Roster Report Here'!$A58=AS$7,IF('Copy &amp; Paste Roster Report Here'!$M58="FT",1,0),0)</f>
        <v>0</v>
      </c>
      <c r="AT61" s="118">
        <f>IF('Copy &amp; Paste Roster Report Here'!$A58=AT$7,IF('Copy &amp; Paste Roster Report Here'!$M58="FT",1,0),0)</f>
        <v>0</v>
      </c>
      <c r="AU61" s="118">
        <f>IF('Copy &amp; Paste Roster Report Here'!$A58=AU$7,IF('Copy &amp; Paste Roster Report Here'!$M58="FT",1,0),0)</f>
        <v>0</v>
      </c>
      <c r="AV61" s="73">
        <f t="shared" si="10"/>
        <v>0</v>
      </c>
      <c r="AW61" s="119">
        <f>IF('Copy &amp; Paste Roster Report Here'!$A58=AW$7,IF('Copy &amp; Paste Roster Report Here'!$M58="HT",1,0),0)</f>
        <v>0</v>
      </c>
      <c r="AX61" s="119">
        <f>IF('Copy &amp; Paste Roster Report Here'!$A58=AX$7,IF('Copy &amp; Paste Roster Report Here'!$M58="HT",1,0),0)</f>
        <v>0</v>
      </c>
      <c r="AY61" s="119">
        <f>IF('Copy &amp; Paste Roster Report Here'!$A58=AY$7,IF('Copy &amp; Paste Roster Report Here'!$M58="HT",1,0),0)</f>
        <v>0</v>
      </c>
      <c r="AZ61" s="119">
        <f>IF('Copy &amp; Paste Roster Report Here'!$A58=AZ$7,IF('Copy &amp; Paste Roster Report Here'!$M58="HT",1,0),0)</f>
        <v>0</v>
      </c>
      <c r="BA61" s="119">
        <f>IF('Copy &amp; Paste Roster Report Here'!$A58=BA$7,IF('Copy &amp; Paste Roster Report Here'!$M58="HT",1,0),0)</f>
        <v>0</v>
      </c>
      <c r="BB61" s="119">
        <f>IF('Copy &amp; Paste Roster Report Here'!$A58=BB$7,IF('Copy &amp; Paste Roster Report Here'!$M58="HT",1,0),0)</f>
        <v>0</v>
      </c>
      <c r="BC61" s="119">
        <f>IF('Copy &amp; Paste Roster Report Here'!$A58=BC$7,IF('Copy &amp; Paste Roster Report Here'!$M58="HT",1,0),0)</f>
        <v>0</v>
      </c>
      <c r="BD61" s="119">
        <f>IF('Copy &amp; Paste Roster Report Here'!$A58=BD$7,IF('Copy &amp; Paste Roster Report Here'!$M58="HT",1,0),0)</f>
        <v>0</v>
      </c>
      <c r="BE61" s="119">
        <f>IF('Copy &amp; Paste Roster Report Here'!$A58=BE$7,IF('Copy &amp; Paste Roster Report Here'!$M58="HT",1,0),0)</f>
        <v>0</v>
      </c>
      <c r="BF61" s="119">
        <f>IF('Copy &amp; Paste Roster Report Here'!$A58=BF$7,IF('Copy &amp; Paste Roster Report Here'!$M58="HT",1,0),0)</f>
        <v>0</v>
      </c>
      <c r="BG61" s="119">
        <f>IF('Copy &amp; Paste Roster Report Here'!$A58=BG$7,IF('Copy &amp; Paste Roster Report Here'!$M58="HT",1,0),0)</f>
        <v>0</v>
      </c>
      <c r="BH61" s="73">
        <f t="shared" si="11"/>
        <v>0</v>
      </c>
      <c r="BI61" s="120">
        <f>IF('Copy &amp; Paste Roster Report Here'!$A58=BI$7,IF('Copy &amp; Paste Roster Report Here'!$M58="MT",1,0),0)</f>
        <v>0</v>
      </c>
      <c r="BJ61" s="120">
        <f>IF('Copy &amp; Paste Roster Report Here'!$A58=BJ$7,IF('Copy &amp; Paste Roster Report Here'!$M58="MT",1,0),0)</f>
        <v>0</v>
      </c>
      <c r="BK61" s="120">
        <f>IF('Copy &amp; Paste Roster Report Here'!$A58=BK$7,IF('Copy &amp; Paste Roster Report Here'!$M58="MT",1,0),0)</f>
        <v>0</v>
      </c>
      <c r="BL61" s="120">
        <f>IF('Copy &amp; Paste Roster Report Here'!$A58=BL$7,IF('Copy &amp; Paste Roster Report Here'!$M58="MT",1,0),0)</f>
        <v>0</v>
      </c>
      <c r="BM61" s="120">
        <f>IF('Copy &amp; Paste Roster Report Here'!$A58=BM$7,IF('Copy &amp; Paste Roster Report Here'!$M58="MT",1,0),0)</f>
        <v>0</v>
      </c>
      <c r="BN61" s="120">
        <f>IF('Copy &amp; Paste Roster Report Here'!$A58=BN$7,IF('Copy &amp; Paste Roster Report Here'!$M58="MT",1,0),0)</f>
        <v>0</v>
      </c>
      <c r="BO61" s="120">
        <f>IF('Copy &amp; Paste Roster Report Here'!$A58=BO$7,IF('Copy &amp; Paste Roster Report Here'!$M58="MT",1,0),0)</f>
        <v>0</v>
      </c>
      <c r="BP61" s="120">
        <f>IF('Copy &amp; Paste Roster Report Here'!$A58=BP$7,IF('Copy &amp; Paste Roster Report Here'!$M58="MT",1,0),0)</f>
        <v>0</v>
      </c>
      <c r="BQ61" s="120">
        <f>IF('Copy &amp; Paste Roster Report Here'!$A58=BQ$7,IF('Copy &amp; Paste Roster Report Here'!$M58="MT",1,0),0)</f>
        <v>0</v>
      </c>
      <c r="BR61" s="120">
        <f>IF('Copy &amp; Paste Roster Report Here'!$A58=BR$7,IF('Copy &amp; Paste Roster Report Here'!$M58="MT",1,0),0)</f>
        <v>0</v>
      </c>
      <c r="BS61" s="120">
        <f>IF('Copy &amp; Paste Roster Report Here'!$A58=BS$7,IF('Copy &amp; Paste Roster Report Here'!$M58="MT",1,0),0)</f>
        <v>0</v>
      </c>
      <c r="BT61" s="73">
        <f t="shared" si="12"/>
        <v>0</v>
      </c>
      <c r="BU61" s="121">
        <f>IF('Copy &amp; Paste Roster Report Here'!$A58=BU$7,IF('Copy &amp; Paste Roster Report Here'!$M58="fy",1,0),0)</f>
        <v>0</v>
      </c>
      <c r="BV61" s="121">
        <f>IF('Copy &amp; Paste Roster Report Here'!$A58=BV$7,IF('Copy &amp; Paste Roster Report Here'!$M58="fy",1,0),0)</f>
        <v>0</v>
      </c>
      <c r="BW61" s="121">
        <f>IF('Copy &amp; Paste Roster Report Here'!$A58=BW$7,IF('Copy &amp; Paste Roster Report Here'!$M58="fy",1,0),0)</f>
        <v>0</v>
      </c>
      <c r="BX61" s="121">
        <f>IF('Copy &amp; Paste Roster Report Here'!$A58=BX$7,IF('Copy &amp; Paste Roster Report Here'!$M58="fy",1,0),0)</f>
        <v>0</v>
      </c>
      <c r="BY61" s="121">
        <f>IF('Copy &amp; Paste Roster Report Here'!$A58=BY$7,IF('Copy &amp; Paste Roster Report Here'!$M58="fy",1,0),0)</f>
        <v>0</v>
      </c>
      <c r="BZ61" s="121">
        <f>IF('Copy &amp; Paste Roster Report Here'!$A58=BZ$7,IF('Copy &amp; Paste Roster Report Here'!$M58="fy",1,0),0)</f>
        <v>0</v>
      </c>
      <c r="CA61" s="121">
        <f>IF('Copy &amp; Paste Roster Report Here'!$A58=CA$7,IF('Copy &amp; Paste Roster Report Here'!$M58="fy",1,0),0)</f>
        <v>0</v>
      </c>
      <c r="CB61" s="121">
        <f>IF('Copy &amp; Paste Roster Report Here'!$A58=CB$7,IF('Copy &amp; Paste Roster Report Here'!$M58="fy",1,0),0)</f>
        <v>0</v>
      </c>
      <c r="CC61" s="121">
        <f>IF('Copy &amp; Paste Roster Report Here'!$A58=CC$7,IF('Copy &amp; Paste Roster Report Here'!$M58="fy",1,0),0)</f>
        <v>0</v>
      </c>
      <c r="CD61" s="121">
        <f>IF('Copy &amp; Paste Roster Report Here'!$A58=CD$7,IF('Copy &amp; Paste Roster Report Here'!$M58="fy",1,0),0)</f>
        <v>0</v>
      </c>
      <c r="CE61" s="121">
        <f>IF('Copy &amp; Paste Roster Report Here'!$A58=CE$7,IF('Copy &amp; Paste Roster Report Here'!$M58="fy",1,0),0)</f>
        <v>0</v>
      </c>
      <c r="CF61" s="73">
        <f t="shared" si="13"/>
        <v>0</v>
      </c>
      <c r="CG61" s="122">
        <f>IF('Copy &amp; Paste Roster Report Here'!$A58=CG$7,IF('Copy &amp; Paste Roster Report Here'!$M58="RH",1,0),0)</f>
        <v>0</v>
      </c>
      <c r="CH61" s="122">
        <f>IF('Copy &amp; Paste Roster Report Here'!$A58=CH$7,IF('Copy &amp; Paste Roster Report Here'!$M58="RH",1,0),0)</f>
        <v>0</v>
      </c>
      <c r="CI61" s="122">
        <f>IF('Copy &amp; Paste Roster Report Here'!$A58=CI$7,IF('Copy &amp; Paste Roster Report Here'!$M58="RH",1,0),0)</f>
        <v>0</v>
      </c>
      <c r="CJ61" s="122">
        <f>IF('Copy &amp; Paste Roster Report Here'!$A58=CJ$7,IF('Copy &amp; Paste Roster Report Here'!$M58="RH",1,0),0)</f>
        <v>0</v>
      </c>
      <c r="CK61" s="122">
        <f>IF('Copy &amp; Paste Roster Report Here'!$A58=CK$7,IF('Copy &amp; Paste Roster Report Here'!$M58="RH",1,0),0)</f>
        <v>0</v>
      </c>
      <c r="CL61" s="122">
        <f>IF('Copy &amp; Paste Roster Report Here'!$A58=CL$7,IF('Copy &amp; Paste Roster Report Here'!$M58="RH",1,0),0)</f>
        <v>0</v>
      </c>
      <c r="CM61" s="122">
        <f>IF('Copy &amp; Paste Roster Report Here'!$A58=CM$7,IF('Copy &amp; Paste Roster Report Here'!$M58="RH",1,0),0)</f>
        <v>0</v>
      </c>
      <c r="CN61" s="122">
        <f>IF('Copy &amp; Paste Roster Report Here'!$A58=CN$7,IF('Copy &amp; Paste Roster Report Here'!$M58="RH",1,0),0)</f>
        <v>0</v>
      </c>
      <c r="CO61" s="122">
        <f>IF('Copy &amp; Paste Roster Report Here'!$A58=CO$7,IF('Copy &amp; Paste Roster Report Here'!$M58="RH",1,0),0)</f>
        <v>0</v>
      </c>
      <c r="CP61" s="122">
        <f>IF('Copy &amp; Paste Roster Report Here'!$A58=CP$7,IF('Copy &amp; Paste Roster Report Here'!$M58="RH",1,0),0)</f>
        <v>0</v>
      </c>
      <c r="CQ61" s="122">
        <f>IF('Copy &amp; Paste Roster Report Here'!$A58=CQ$7,IF('Copy &amp; Paste Roster Report Here'!$M58="RH",1,0),0)</f>
        <v>0</v>
      </c>
      <c r="CR61" s="73">
        <f t="shared" si="14"/>
        <v>0</v>
      </c>
      <c r="CS61" s="123">
        <f>IF('Copy &amp; Paste Roster Report Here'!$A58=CS$7,IF('Copy &amp; Paste Roster Report Here'!$M58="QT",1,0),0)</f>
        <v>0</v>
      </c>
      <c r="CT61" s="123">
        <f>IF('Copy &amp; Paste Roster Report Here'!$A58=CT$7,IF('Copy &amp; Paste Roster Report Here'!$M58="QT",1,0),0)</f>
        <v>0</v>
      </c>
      <c r="CU61" s="123">
        <f>IF('Copy &amp; Paste Roster Report Here'!$A58=CU$7,IF('Copy &amp; Paste Roster Report Here'!$M58="QT",1,0),0)</f>
        <v>0</v>
      </c>
      <c r="CV61" s="123">
        <f>IF('Copy &amp; Paste Roster Report Here'!$A58=CV$7,IF('Copy &amp; Paste Roster Report Here'!$M58="QT",1,0),0)</f>
        <v>0</v>
      </c>
      <c r="CW61" s="123">
        <f>IF('Copy &amp; Paste Roster Report Here'!$A58=CW$7,IF('Copy &amp; Paste Roster Report Here'!$M58="QT",1,0),0)</f>
        <v>0</v>
      </c>
      <c r="CX61" s="123">
        <f>IF('Copy &amp; Paste Roster Report Here'!$A58=CX$7,IF('Copy &amp; Paste Roster Report Here'!$M58="QT",1,0),0)</f>
        <v>0</v>
      </c>
      <c r="CY61" s="123">
        <f>IF('Copy &amp; Paste Roster Report Here'!$A58=CY$7,IF('Copy &amp; Paste Roster Report Here'!$M58="QT",1,0),0)</f>
        <v>0</v>
      </c>
      <c r="CZ61" s="123">
        <f>IF('Copy &amp; Paste Roster Report Here'!$A58=CZ$7,IF('Copy &amp; Paste Roster Report Here'!$M58="QT",1,0),0)</f>
        <v>0</v>
      </c>
      <c r="DA61" s="123">
        <f>IF('Copy &amp; Paste Roster Report Here'!$A58=DA$7,IF('Copy &amp; Paste Roster Report Here'!$M58="QT",1,0),0)</f>
        <v>0</v>
      </c>
      <c r="DB61" s="123">
        <f>IF('Copy &amp; Paste Roster Report Here'!$A58=DB$7,IF('Copy &amp; Paste Roster Report Here'!$M58="QT",1,0),0)</f>
        <v>0</v>
      </c>
      <c r="DC61" s="123">
        <f>IF('Copy &amp; Paste Roster Report Here'!$A58=DC$7,IF('Copy &amp; Paste Roster Report Here'!$M58="QT",1,0),0)</f>
        <v>0</v>
      </c>
      <c r="DD61" s="73">
        <f t="shared" si="15"/>
        <v>0</v>
      </c>
      <c r="DE61" s="124">
        <f>IF('Copy &amp; Paste Roster Report Here'!$A58=DE$7,IF('Copy &amp; Paste Roster Report Here'!$M58="xxxxxxxxxxx",1,0),0)</f>
        <v>0</v>
      </c>
      <c r="DF61" s="124">
        <f>IF('Copy &amp; Paste Roster Report Here'!$A58=DF$7,IF('Copy &amp; Paste Roster Report Here'!$M58="xxxxxxxxxxx",1,0),0)</f>
        <v>0</v>
      </c>
      <c r="DG61" s="124">
        <f>IF('Copy &amp; Paste Roster Report Here'!$A58=DG$7,IF('Copy &amp; Paste Roster Report Here'!$M58="xxxxxxxxxxx",1,0),0)</f>
        <v>0</v>
      </c>
      <c r="DH61" s="124">
        <f>IF('Copy &amp; Paste Roster Report Here'!$A58=DH$7,IF('Copy &amp; Paste Roster Report Here'!$M58="xxxxxxxxxxx",1,0),0)</f>
        <v>0</v>
      </c>
      <c r="DI61" s="124">
        <f>IF('Copy &amp; Paste Roster Report Here'!$A58=DI$7,IF('Copy &amp; Paste Roster Report Here'!$M58="xxxxxxxxxxx",1,0),0)</f>
        <v>0</v>
      </c>
      <c r="DJ61" s="124">
        <f>IF('Copy &amp; Paste Roster Report Here'!$A58=DJ$7,IF('Copy &amp; Paste Roster Report Here'!$M58="xxxxxxxxxxx",1,0),0)</f>
        <v>0</v>
      </c>
      <c r="DK61" s="124">
        <f>IF('Copy &amp; Paste Roster Report Here'!$A58=DK$7,IF('Copy &amp; Paste Roster Report Here'!$M58="xxxxxxxxxxx",1,0),0)</f>
        <v>0</v>
      </c>
      <c r="DL61" s="124">
        <f>IF('Copy &amp; Paste Roster Report Here'!$A58=DL$7,IF('Copy &amp; Paste Roster Report Here'!$M58="xxxxxxxxxxx",1,0),0)</f>
        <v>0</v>
      </c>
      <c r="DM61" s="124">
        <f>IF('Copy &amp; Paste Roster Report Here'!$A58=DM$7,IF('Copy &amp; Paste Roster Report Here'!$M58="xxxxxxxxxxx",1,0),0)</f>
        <v>0</v>
      </c>
      <c r="DN61" s="124">
        <f>IF('Copy &amp; Paste Roster Report Here'!$A58=DN$7,IF('Copy &amp; Paste Roster Report Here'!$M58="xxxxxxxxxxx",1,0),0)</f>
        <v>0</v>
      </c>
      <c r="DO61" s="124">
        <f>IF('Copy &amp; Paste Roster Report Here'!$A58=DO$7,IF('Copy &amp; Paste Roster Report Here'!$M58="xxxxxxxxxxx",1,0),0)</f>
        <v>0</v>
      </c>
      <c r="DP61" s="125">
        <f t="shared" si="16"/>
        <v>0</v>
      </c>
      <c r="DQ61" s="126">
        <f t="shared" si="17"/>
        <v>0</v>
      </c>
    </row>
    <row r="62" spans="1:121" x14ac:dyDescent="0.25">
      <c r="A62" s="111">
        <f t="shared" si="3"/>
        <v>0</v>
      </c>
      <c r="B62" s="111">
        <f t="shared" si="4"/>
        <v>0</v>
      </c>
      <c r="C62" s="112">
        <f>+('Copy &amp; Paste Roster Report Here'!$P59-'Copy &amp; Paste Roster Report Here'!$O59)/30</f>
        <v>0</v>
      </c>
      <c r="D62" s="112">
        <f>+('Copy &amp; Paste Roster Report Here'!$P59-'Copy &amp; Paste Roster Report Here'!$O59)</f>
        <v>0</v>
      </c>
      <c r="E62" s="111">
        <f>'Copy &amp; Paste Roster Report Here'!N59</f>
        <v>0</v>
      </c>
      <c r="F62" s="111" t="str">
        <f t="shared" si="5"/>
        <v>N</v>
      </c>
      <c r="G62" s="111">
        <f>'Copy &amp; Paste Roster Report Here'!R59</f>
        <v>0</v>
      </c>
      <c r="H62" s="113">
        <f t="shared" si="6"/>
        <v>0</v>
      </c>
      <c r="I62" s="112">
        <f>IF(F62="N",$F$5-'Copy &amp; Paste Roster Report Here'!O59,+'Copy &amp; Paste Roster Report Here'!Q59-'Copy &amp; Paste Roster Report Here'!O59)</f>
        <v>0</v>
      </c>
      <c r="J62" s="114">
        <f t="shared" si="7"/>
        <v>0</v>
      </c>
      <c r="K62" s="114">
        <f t="shared" si="8"/>
        <v>0</v>
      </c>
      <c r="L62" s="115">
        <f>'Copy &amp; Paste Roster Report Here'!F59</f>
        <v>0</v>
      </c>
      <c r="M62" s="116">
        <f t="shared" si="9"/>
        <v>0</v>
      </c>
      <c r="N62" s="117">
        <f>IF('Copy &amp; Paste Roster Report Here'!$A59='Analytical Tests'!N$7,IF($F62="Y",+$H62*N$6,0),0)</f>
        <v>0</v>
      </c>
      <c r="O62" s="117">
        <f>IF('Copy &amp; Paste Roster Report Here'!$A59='Analytical Tests'!O$7,IF($F62="Y",+$H62*O$6,0),0)</f>
        <v>0</v>
      </c>
      <c r="P62" s="117">
        <f>IF('Copy &amp; Paste Roster Report Here'!$A59='Analytical Tests'!P$7,IF($F62="Y",+$H62*P$6,0),0)</f>
        <v>0</v>
      </c>
      <c r="Q62" s="117">
        <f>IF('Copy &amp; Paste Roster Report Here'!$A59='Analytical Tests'!Q$7,IF($F62="Y",+$H62*Q$6,0),0)</f>
        <v>0</v>
      </c>
      <c r="R62" s="117">
        <f>IF('Copy &amp; Paste Roster Report Here'!$A59='Analytical Tests'!R$7,IF($F62="Y",+$H62*R$6,0),0)</f>
        <v>0</v>
      </c>
      <c r="S62" s="117">
        <f>IF('Copy &amp; Paste Roster Report Here'!$A59='Analytical Tests'!S$7,IF($F62="Y",+$H62*S$6,0),0)</f>
        <v>0</v>
      </c>
      <c r="T62" s="117">
        <f>IF('Copy &amp; Paste Roster Report Here'!$A59='Analytical Tests'!T$7,IF($F62="Y",+$H62*T$6,0),0)</f>
        <v>0</v>
      </c>
      <c r="U62" s="117">
        <f>IF('Copy &amp; Paste Roster Report Here'!$A59='Analytical Tests'!U$7,IF($F62="Y",+$H62*U$6,0),0)</f>
        <v>0</v>
      </c>
      <c r="V62" s="117">
        <f>IF('Copy &amp; Paste Roster Report Here'!$A59='Analytical Tests'!V$7,IF($F62="Y",+$H62*V$6,0),0)</f>
        <v>0</v>
      </c>
      <c r="W62" s="117">
        <f>IF('Copy &amp; Paste Roster Report Here'!$A59='Analytical Tests'!W$7,IF($F62="Y",+$H62*W$6,0),0)</f>
        <v>0</v>
      </c>
      <c r="X62" s="117">
        <f>IF('Copy &amp; Paste Roster Report Here'!$A59='Analytical Tests'!X$7,IF($F62="Y",+$H62*X$6,0),0)</f>
        <v>0</v>
      </c>
      <c r="Y62" s="117" t="b">
        <f>IF('Copy &amp; Paste Roster Report Here'!$A59='Analytical Tests'!Y$7,IF($F62="N",IF($J62&gt;=$C62,Y$6,+($I62/$D62)*Y$6),0))</f>
        <v>0</v>
      </c>
      <c r="Z62" s="117" t="b">
        <f>IF('Copy &amp; Paste Roster Report Here'!$A59='Analytical Tests'!Z$7,IF($F62="N",IF($J62&gt;=$C62,Z$6,+($I62/$D62)*Z$6),0))</f>
        <v>0</v>
      </c>
      <c r="AA62" s="117" t="b">
        <f>IF('Copy &amp; Paste Roster Report Here'!$A59='Analytical Tests'!AA$7,IF($F62="N",IF($J62&gt;=$C62,AA$6,+($I62/$D62)*AA$6),0))</f>
        <v>0</v>
      </c>
      <c r="AB62" s="117" t="b">
        <f>IF('Copy &amp; Paste Roster Report Here'!$A59='Analytical Tests'!AB$7,IF($F62="N",IF($J62&gt;=$C62,AB$6,+($I62/$D62)*AB$6),0))</f>
        <v>0</v>
      </c>
      <c r="AC62" s="117" t="b">
        <f>IF('Copy &amp; Paste Roster Report Here'!$A59='Analytical Tests'!AC$7,IF($F62="N",IF($J62&gt;=$C62,AC$6,+($I62/$D62)*AC$6),0))</f>
        <v>0</v>
      </c>
      <c r="AD62" s="117" t="b">
        <f>IF('Copy &amp; Paste Roster Report Here'!$A59='Analytical Tests'!AD$7,IF($F62="N",IF($J62&gt;=$C62,AD$6,+($I62/$D62)*AD$6),0))</f>
        <v>0</v>
      </c>
      <c r="AE62" s="117" t="b">
        <f>IF('Copy &amp; Paste Roster Report Here'!$A59='Analytical Tests'!AE$7,IF($F62="N",IF($J62&gt;=$C62,AE$6,+($I62/$D62)*AE$6),0))</f>
        <v>0</v>
      </c>
      <c r="AF62" s="117" t="b">
        <f>IF('Copy &amp; Paste Roster Report Here'!$A59='Analytical Tests'!AF$7,IF($F62="N",IF($J62&gt;=$C62,AF$6,+($I62/$D62)*AF$6),0))</f>
        <v>0</v>
      </c>
      <c r="AG62" s="117" t="b">
        <f>IF('Copy &amp; Paste Roster Report Here'!$A59='Analytical Tests'!AG$7,IF($F62="N",IF($J62&gt;=$C62,AG$6,+($I62/$D62)*AG$6),0))</f>
        <v>0</v>
      </c>
      <c r="AH62" s="117" t="b">
        <f>IF('Copy &amp; Paste Roster Report Here'!$A59='Analytical Tests'!AH$7,IF($F62="N",IF($J62&gt;=$C62,AH$6,+($I62/$D62)*AH$6),0))</f>
        <v>0</v>
      </c>
      <c r="AI62" s="117" t="b">
        <f>IF('Copy &amp; Paste Roster Report Here'!$A59='Analytical Tests'!AI$7,IF($F62="N",IF($J62&gt;=$C62,AI$6,+($I62/$D62)*AI$6),0))</f>
        <v>0</v>
      </c>
      <c r="AJ62" s="79"/>
      <c r="AK62" s="118">
        <f>IF('Copy &amp; Paste Roster Report Here'!$A59=AK$7,IF('Copy &amp; Paste Roster Report Here'!$M59="FT",1,0),0)</f>
        <v>0</v>
      </c>
      <c r="AL62" s="118">
        <f>IF('Copy &amp; Paste Roster Report Here'!$A59=AL$7,IF('Copy &amp; Paste Roster Report Here'!$M59="FT",1,0),0)</f>
        <v>0</v>
      </c>
      <c r="AM62" s="118">
        <f>IF('Copy &amp; Paste Roster Report Here'!$A59=AM$7,IF('Copy &amp; Paste Roster Report Here'!$M59="FT",1,0),0)</f>
        <v>0</v>
      </c>
      <c r="AN62" s="118">
        <f>IF('Copy &amp; Paste Roster Report Here'!$A59=AN$7,IF('Copy &amp; Paste Roster Report Here'!$M59="FT",1,0),0)</f>
        <v>0</v>
      </c>
      <c r="AO62" s="118">
        <f>IF('Copy &amp; Paste Roster Report Here'!$A59=AO$7,IF('Copy &amp; Paste Roster Report Here'!$M59="FT",1,0),0)</f>
        <v>0</v>
      </c>
      <c r="AP62" s="118">
        <f>IF('Copy &amp; Paste Roster Report Here'!$A59=AP$7,IF('Copy &amp; Paste Roster Report Here'!$M59="FT",1,0),0)</f>
        <v>0</v>
      </c>
      <c r="AQ62" s="118">
        <f>IF('Copy &amp; Paste Roster Report Here'!$A59=AQ$7,IF('Copy &amp; Paste Roster Report Here'!$M59="FT",1,0),0)</f>
        <v>0</v>
      </c>
      <c r="AR62" s="118">
        <f>IF('Copy &amp; Paste Roster Report Here'!$A59=AR$7,IF('Copy &amp; Paste Roster Report Here'!$M59="FT",1,0),0)</f>
        <v>0</v>
      </c>
      <c r="AS62" s="118">
        <f>IF('Copy &amp; Paste Roster Report Here'!$A59=AS$7,IF('Copy &amp; Paste Roster Report Here'!$M59="FT",1,0),0)</f>
        <v>0</v>
      </c>
      <c r="AT62" s="118">
        <f>IF('Copy &amp; Paste Roster Report Here'!$A59=AT$7,IF('Copy &amp; Paste Roster Report Here'!$M59="FT",1,0),0)</f>
        <v>0</v>
      </c>
      <c r="AU62" s="118">
        <f>IF('Copy &amp; Paste Roster Report Here'!$A59=AU$7,IF('Copy &amp; Paste Roster Report Here'!$M59="FT",1,0),0)</f>
        <v>0</v>
      </c>
      <c r="AV62" s="73">
        <f t="shared" si="10"/>
        <v>0</v>
      </c>
      <c r="AW62" s="119">
        <f>IF('Copy &amp; Paste Roster Report Here'!$A59=AW$7,IF('Copy &amp; Paste Roster Report Here'!$M59="HT",1,0),0)</f>
        <v>0</v>
      </c>
      <c r="AX62" s="119">
        <f>IF('Copy &amp; Paste Roster Report Here'!$A59=AX$7,IF('Copy &amp; Paste Roster Report Here'!$M59="HT",1,0),0)</f>
        <v>0</v>
      </c>
      <c r="AY62" s="119">
        <f>IF('Copy &amp; Paste Roster Report Here'!$A59=AY$7,IF('Copy &amp; Paste Roster Report Here'!$M59="HT",1,0),0)</f>
        <v>0</v>
      </c>
      <c r="AZ62" s="119">
        <f>IF('Copy &amp; Paste Roster Report Here'!$A59=AZ$7,IF('Copy &amp; Paste Roster Report Here'!$M59="HT",1,0),0)</f>
        <v>0</v>
      </c>
      <c r="BA62" s="119">
        <f>IF('Copy &amp; Paste Roster Report Here'!$A59=BA$7,IF('Copy &amp; Paste Roster Report Here'!$M59="HT",1,0),0)</f>
        <v>0</v>
      </c>
      <c r="BB62" s="119">
        <f>IF('Copy &amp; Paste Roster Report Here'!$A59=BB$7,IF('Copy &amp; Paste Roster Report Here'!$M59="HT",1,0),0)</f>
        <v>0</v>
      </c>
      <c r="BC62" s="119">
        <f>IF('Copy &amp; Paste Roster Report Here'!$A59=BC$7,IF('Copy &amp; Paste Roster Report Here'!$M59="HT",1,0),0)</f>
        <v>0</v>
      </c>
      <c r="BD62" s="119">
        <f>IF('Copy &amp; Paste Roster Report Here'!$A59=BD$7,IF('Copy &amp; Paste Roster Report Here'!$M59="HT",1,0),0)</f>
        <v>0</v>
      </c>
      <c r="BE62" s="119">
        <f>IF('Copy &amp; Paste Roster Report Here'!$A59=BE$7,IF('Copy &amp; Paste Roster Report Here'!$M59="HT",1,0),0)</f>
        <v>0</v>
      </c>
      <c r="BF62" s="119">
        <f>IF('Copy &amp; Paste Roster Report Here'!$A59=BF$7,IF('Copy &amp; Paste Roster Report Here'!$M59="HT",1,0),0)</f>
        <v>0</v>
      </c>
      <c r="BG62" s="119">
        <f>IF('Copy &amp; Paste Roster Report Here'!$A59=BG$7,IF('Copy &amp; Paste Roster Report Here'!$M59="HT",1,0),0)</f>
        <v>0</v>
      </c>
      <c r="BH62" s="73">
        <f t="shared" si="11"/>
        <v>0</v>
      </c>
      <c r="BI62" s="120">
        <f>IF('Copy &amp; Paste Roster Report Here'!$A59=BI$7,IF('Copy &amp; Paste Roster Report Here'!$M59="MT",1,0),0)</f>
        <v>0</v>
      </c>
      <c r="BJ62" s="120">
        <f>IF('Copy &amp; Paste Roster Report Here'!$A59=BJ$7,IF('Copy &amp; Paste Roster Report Here'!$M59="MT",1,0),0)</f>
        <v>0</v>
      </c>
      <c r="BK62" s="120">
        <f>IF('Copy &amp; Paste Roster Report Here'!$A59=BK$7,IF('Copy &amp; Paste Roster Report Here'!$M59="MT",1,0),0)</f>
        <v>0</v>
      </c>
      <c r="BL62" s="120">
        <f>IF('Copy &amp; Paste Roster Report Here'!$A59=BL$7,IF('Copy &amp; Paste Roster Report Here'!$M59="MT",1,0),0)</f>
        <v>0</v>
      </c>
      <c r="BM62" s="120">
        <f>IF('Copy &amp; Paste Roster Report Here'!$A59=BM$7,IF('Copy &amp; Paste Roster Report Here'!$M59="MT",1,0),0)</f>
        <v>0</v>
      </c>
      <c r="BN62" s="120">
        <f>IF('Copy &amp; Paste Roster Report Here'!$A59=BN$7,IF('Copy &amp; Paste Roster Report Here'!$M59="MT",1,0),0)</f>
        <v>0</v>
      </c>
      <c r="BO62" s="120">
        <f>IF('Copy &amp; Paste Roster Report Here'!$A59=BO$7,IF('Copy &amp; Paste Roster Report Here'!$M59="MT",1,0),0)</f>
        <v>0</v>
      </c>
      <c r="BP62" s="120">
        <f>IF('Copy &amp; Paste Roster Report Here'!$A59=BP$7,IF('Copy &amp; Paste Roster Report Here'!$M59="MT",1,0),0)</f>
        <v>0</v>
      </c>
      <c r="BQ62" s="120">
        <f>IF('Copy &amp; Paste Roster Report Here'!$A59=BQ$7,IF('Copy &amp; Paste Roster Report Here'!$M59="MT",1,0),0)</f>
        <v>0</v>
      </c>
      <c r="BR62" s="120">
        <f>IF('Copy &amp; Paste Roster Report Here'!$A59=BR$7,IF('Copy &amp; Paste Roster Report Here'!$M59="MT",1,0),0)</f>
        <v>0</v>
      </c>
      <c r="BS62" s="120">
        <f>IF('Copy &amp; Paste Roster Report Here'!$A59=BS$7,IF('Copy &amp; Paste Roster Report Here'!$M59="MT",1,0),0)</f>
        <v>0</v>
      </c>
      <c r="BT62" s="73">
        <f t="shared" si="12"/>
        <v>0</v>
      </c>
      <c r="BU62" s="121">
        <f>IF('Copy &amp; Paste Roster Report Here'!$A59=BU$7,IF('Copy &amp; Paste Roster Report Here'!$M59="fy",1,0),0)</f>
        <v>0</v>
      </c>
      <c r="BV62" s="121">
        <f>IF('Copy &amp; Paste Roster Report Here'!$A59=BV$7,IF('Copy &amp; Paste Roster Report Here'!$M59="fy",1,0),0)</f>
        <v>0</v>
      </c>
      <c r="BW62" s="121">
        <f>IF('Copy &amp; Paste Roster Report Here'!$A59=BW$7,IF('Copy &amp; Paste Roster Report Here'!$M59="fy",1,0),0)</f>
        <v>0</v>
      </c>
      <c r="BX62" s="121">
        <f>IF('Copy &amp; Paste Roster Report Here'!$A59=BX$7,IF('Copy &amp; Paste Roster Report Here'!$M59="fy",1,0),0)</f>
        <v>0</v>
      </c>
      <c r="BY62" s="121">
        <f>IF('Copy &amp; Paste Roster Report Here'!$A59=BY$7,IF('Copy &amp; Paste Roster Report Here'!$M59="fy",1,0),0)</f>
        <v>0</v>
      </c>
      <c r="BZ62" s="121">
        <f>IF('Copy &amp; Paste Roster Report Here'!$A59=BZ$7,IF('Copy &amp; Paste Roster Report Here'!$M59="fy",1,0),0)</f>
        <v>0</v>
      </c>
      <c r="CA62" s="121">
        <f>IF('Copy &amp; Paste Roster Report Here'!$A59=CA$7,IF('Copy &amp; Paste Roster Report Here'!$M59="fy",1,0),0)</f>
        <v>0</v>
      </c>
      <c r="CB62" s="121">
        <f>IF('Copy &amp; Paste Roster Report Here'!$A59=CB$7,IF('Copy &amp; Paste Roster Report Here'!$M59="fy",1,0),0)</f>
        <v>0</v>
      </c>
      <c r="CC62" s="121">
        <f>IF('Copy &amp; Paste Roster Report Here'!$A59=CC$7,IF('Copy &amp; Paste Roster Report Here'!$M59="fy",1,0),0)</f>
        <v>0</v>
      </c>
      <c r="CD62" s="121">
        <f>IF('Copy &amp; Paste Roster Report Here'!$A59=CD$7,IF('Copy &amp; Paste Roster Report Here'!$M59="fy",1,0),0)</f>
        <v>0</v>
      </c>
      <c r="CE62" s="121">
        <f>IF('Copy &amp; Paste Roster Report Here'!$A59=CE$7,IF('Copy &amp; Paste Roster Report Here'!$M59="fy",1,0),0)</f>
        <v>0</v>
      </c>
      <c r="CF62" s="73">
        <f t="shared" si="13"/>
        <v>0</v>
      </c>
      <c r="CG62" s="122">
        <f>IF('Copy &amp; Paste Roster Report Here'!$A59=CG$7,IF('Copy &amp; Paste Roster Report Here'!$M59="RH",1,0),0)</f>
        <v>0</v>
      </c>
      <c r="CH62" s="122">
        <f>IF('Copy &amp; Paste Roster Report Here'!$A59=CH$7,IF('Copy &amp; Paste Roster Report Here'!$M59="RH",1,0),0)</f>
        <v>0</v>
      </c>
      <c r="CI62" s="122">
        <f>IF('Copy &amp; Paste Roster Report Here'!$A59=CI$7,IF('Copy &amp; Paste Roster Report Here'!$M59="RH",1,0),0)</f>
        <v>0</v>
      </c>
      <c r="CJ62" s="122">
        <f>IF('Copy &amp; Paste Roster Report Here'!$A59=CJ$7,IF('Copy &amp; Paste Roster Report Here'!$M59="RH",1,0),0)</f>
        <v>0</v>
      </c>
      <c r="CK62" s="122">
        <f>IF('Copy &amp; Paste Roster Report Here'!$A59=CK$7,IF('Copy &amp; Paste Roster Report Here'!$M59="RH",1,0),0)</f>
        <v>0</v>
      </c>
      <c r="CL62" s="122">
        <f>IF('Copy &amp; Paste Roster Report Here'!$A59=CL$7,IF('Copy &amp; Paste Roster Report Here'!$M59="RH",1,0),0)</f>
        <v>0</v>
      </c>
      <c r="CM62" s="122">
        <f>IF('Copy &amp; Paste Roster Report Here'!$A59=CM$7,IF('Copy &amp; Paste Roster Report Here'!$M59="RH",1,0),0)</f>
        <v>0</v>
      </c>
      <c r="CN62" s="122">
        <f>IF('Copy &amp; Paste Roster Report Here'!$A59=CN$7,IF('Copy &amp; Paste Roster Report Here'!$M59="RH",1,0),0)</f>
        <v>0</v>
      </c>
      <c r="CO62" s="122">
        <f>IF('Copy &amp; Paste Roster Report Here'!$A59=CO$7,IF('Copy &amp; Paste Roster Report Here'!$M59="RH",1,0),0)</f>
        <v>0</v>
      </c>
      <c r="CP62" s="122">
        <f>IF('Copy &amp; Paste Roster Report Here'!$A59=CP$7,IF('Copy &amp; Paste Roster Report Here'!$M59="RH",1,0),0)</f>
        <v>0</v>
      </c>
      <c r="CQ62" s="122">
        <f>IF('Copy &amp; Paste Roster Report Here'!$A59=CQ$7,IF('Copy &amp; Paste Roster Report Here'!$M59="RH",1,0),0)</f>
        <v>0</v>
      </c>
      <c r="CR62" s="73">
        <f t="shared" si="14"/>
        <v>0</v>
      </c>
      <c r="CS62" s="123">
        <f>IF('Copy &amp; Paste Roster Report Here'!$A59=CS$7,IF('Copy &amp; Paste Roster Report Here'!$M59="QT",1,0),0)</f>
        <v>0</v>
      </c>
      <c r="CT62" s="123">
        <f>IF('Copy &amp; Paste Roster Report Here'!$A59=CT$7,IF('Copy &amp; Paste Roster Report Here'!$M59="QT",1,0),0)</f>
        <v>0</v>
      </c>
      <c r="CU62" s="123">
        <f>IF('Copy &amp; Paste Roster Report Here'!$A59=CU$7,IF('Copy &amp; Paste Roster Report Here'!$M59="QT",1,0),0)</f>
        <v>0</v>
      </c>
      <c r="CV62" s="123">
        <f>IF('Copy &amp; Paste Roster Report Here'!$A59=CV$7,IF('Copy &amp; Paste Roster Report Here'!$M59="QT",1,0),0)</f>
        <v>0</v>
      </c>
      <c r="CW62" s="123">
        <f>IF('Copy &amp; Paste Roster Report Here'!$A59=CW$7,IF('Copy &amp; Paste Roster Report Here'!$M59="QT",1,0),0)</f>
        <v>0</v>
      </c>
      <c r="CX62" s="123">
        <f>IF('Copy &amp; Paste Roster Report Here'!$A59=CX$7,IF('Copy &amp; Paste Roster Report Here'!$M59="QT",1,0),0)</f>
        <v>0</v>
      </c>
      <c r="CY62" s="123">
        <f>IF('Copy &amp; Paste Roster Report Here'!$A59=CY$7,IF('Copy &amp; Paste Roster Report Here'!$M59="QT",1,0),0)</f>
        <v>0</v>
      </c>
      <c r="CZ62" s="123">
        <f>IF('Copy &amp; Paste Roster Report Here'!$A59=CZ$7,IF('Copy &amp; Paste Roster Report Here'!$M59="QT",1,0),0)</f>
        <v>0</v>
      </c>
      <c r="DA62" s="123">
        <f>IF('Copy &amp; Paste Roster Report Here'!$A59=DA$7,IF('Copy &amp; Paste Roster Report Here'!$M59="QT",1,0),0)</f>
        <v>0</v>
      </c>
      <c r="DB62" s="123">
        <f>IF('Copy &amp; Paste Roster Report Here'!$A59=DB$7,IF('Copy &amp; Paste Roster Report Here'!$M59="QT",1,0),0)</f>
        <v>0</v>
      </c>
      <c r="DC62" s="123">
        <f>IF('Copy &amp; Paste Roster Report Here'!$A59=DC$7,IF('Copy &amp; Paste Roster Report Here'!$M59="QT",1,0),0)</f>
        <v>0</v>
      </c>
      <c r="DD62" s="73">
        <f t="shared" si="15"/>
        <v>0</v>
      </c>
      <c r="DE62" s="124">
        <f>IF('Copy &amp; Paste Roster Report Here'!$A59=DE$7,IF('Copy &amp; Paste Roster Report Here'!$M59="xxxxxxxxxxx",1,0),0)</f>
        <v>0</v>
      </c>
      <c r="DF62" s="124">
        <f>IF('Copy &amp; Paste Roster Report Here'!$A59=DF$7,IF('Copy &amp; Paste Roster Report Here'!$M59="xxxxxxxxxxx",1,0),0)</f>
        <v>0</v>
      </c>
      <c r="DG62" s="124">
        <f>IF('Copy &amp; Paste Roster Report Here'!$A59=DG$7,IF('Copy &amp; Paste Roster Report Here'!$M59="xxxxxxxxxxx",1,0),0)</f>
        <v>0</v>
      </c>
      <c r="DH62" s="124">
        <f>IF('Copy &amp; Paste Roster Report Here'!$A59=DH$7,IF('Copy &amp; Paste Roster Report Here'!$M59="xxxxxxxxxxx",1,0),0)</f>
        <v>0</v>
      </c>
      <c r="DI62" s="124">
        <f>IF('Copy &amp; Paste Roster Report Here'!$A59=DI$7,IF('Copy &amp; Paste Roster Report Here'!$M59="xxxxxxxxxxx",1,0),0)</f>
        <v>0</v>
      </c>
      <c r="DJ62" s="124">
        <f>IF('Copy &amp; Paste Roster Report Here'!$A59=DJ$7,IF('Copy &amp; Paste Roster Report Here'!$M59="xxxxxxxxxxx",1,0),0)</f>
        <v>0</v>
      </c>
      <c r="DK62" s="124">
        <f>IF('Copy &amp; Paste Roster Report Here'!$A59=DK$7,IF('Copy &amp; Paste Roster Report Here'!$M59="xxxxxxxxxxx",1,0),0)</f>
        <v>0</v>
      </c>
      <c r="DL62" s="124">
        <f>IF('Copy &amp; Paste Roster Report Here'!$A59=DL$7,IF('Copy &amp; Paste Roster Report Here'!$M59="xxxxxxxxxxx",1,0),0)</f>
        <v>0</v>
      </c>
      <c r="DM62" s="124">
        <f>IF('Copy &amp; Paste Roster Report Here'!$A59=DM$7,IF('Copy &amp; Paste Roster Report Here'!$M59="xxxxxxxxxxx",1,0),0)</f>
        <v>0</v>
      </c>
      <c r="DN62" s="124">
        <f>IF('Copy &amp; Paste Roster Report Here'!$A59=DN$7,IF('Copy &amp; Paste Roster Report Here'!$M59="xxxxxxxxxxx",1,0),0)</f>
        <v>0</v>
      </c>
      <c r="DO62" s="124">
        <f>IF('Copy &amp; Paste Roster Report Here'!$A59=DO$7,IF('Copy &amp; Paste Roster Report Here'!$M59="xxxxxxxxxxx",1,0),0)</f>
        <v>0</v>
      </c>
      <c r="DP62" s="125">
        <f t="shared" si="16"/>
        <v>0</v>
      </c>
      <c r="DQ62" s="126">
        <f t="shared" si="17"/>
        <v>0</v>
      </c>
    </row>
    <row r="63" spans="1:121" x14ac:dyDescent="0.25">
      <c r="A63" s="111">
        <f t="shared" si="3"/>
        <v>0</v>
      </c>
      <c r="B63" s="111">
        <f t="shared" si="4"/>
        <v>0</v>
      </c>
      <c r="C63" s="112">
        <f>+('Copy &amp; Paste Roster Report Here'!$P60-'Copy &amp; Paste Roster Report Here'!$O60)/30</f>
        <v>0</v>
      </c>
      <c r="D63" s="112">
        <f>+('Copy &amp; Paste Roster Report Here'!$P60-'Copy &amp; Paste Roster Report Here'!$O60)</f>
        <v>0</v>
      </c>
      <c r="E63" s="111">
        <f>'Copy &amp; Paste Roster Report Here'!N60</f>
        <v>0</v>
      </c>
      <c r="F63" s="111" t="str">
        <f t="shared" si="5"/>
        <v>N</v>
      </c>
      <c r="G63" s="111">
        <f>'Copy &amp; Paste Roster Report Here'!R60</f>
        <v>0</v>
      </c>
      <c r="H63" s="113">
        <f t="shared" si="6"/>
        <v>0</v>
      </c>
      <c r="I63" s="112">
        <f>IF(F63="N",$F$5-'Copy &amp; Paste Roster Report Here'!O60,+'Copy &amp; Paste Roster Report Here'!Q60-'Copy &amp; Paste Roster Report Here'!O60)</f>
        <v>0</v>
      </c>
      <c r="J63" s="114">
        <f t="shared" si="7"/>
        <v>0</v>
      </c>
      <c r="K63" s="114">
        <f t="shared" si="8"/>
        <v>0</v>
      </c>
      <c r="L63" s="115">
        <f>'Copy &amp; Paste Roster Report Here'!F60</f>
        <v>0</v>
      </c>
      <c r="M63" s="116">
        <f t="shared" si="9"/>
        <v>0</v>
      </c>
      <c r="N63" s="117">
        <f>IF('Copy &amp; Paste Roster Report Here'!$A60='Analytical Tests'!N$7,IF($F63="Y",+$H63*N$6,0),0)</f>
        <v>0</v>
      </c>
      <c r="O63" s="117">
        <f>IF('Copy &amp; Paste Roster Report Here'!$A60='Analytical Tests'!O$7,IF($F63="Y",+$H63*O$6,0),0)</f>
        <v>0</v>
      </c>
      <c r="P63" s="117">
        <f>IF('Copy &amp; Paste Roster Report Here'!$A60='Analytical Tests'!P$7,IF($F63="Y",+$H63*P$6,0),0)</f>
        <v>0</v>
      </c>
      <c r="Q63" s="117">
        <f>IF('Copy &amp; Paste Roster Report Here'!$A60='Analytical Tests'!Q$7,IF($F63="Y",+$H63*Q$6,0),0)</f>
        <v>0</v>
      </c>
      <c r="R63" s="117">
        <f>IF('Copy &amp; Paste Roster Report Here'!$A60='Analytical Tests'!R$7,IF($F63="Y",+$H63*R$6,0),0)</f>
        <v>0</v>
      </c>
      <c r="S63" s="117">
        <f>IF('Copy &amp; Paste Roster Report Here'!$A60='Analytical Tests'!S$7,IF($F63="Y",+$H63*S$6,0),0)</f>
        <v>0</v>
      </c>
      <c r="T63" s="117">
        <f>IF('Copy &amp; Paste Roster Report Here'!$A60='Analytical Tests'!T$7,IF($F63="Y",+$H63*T$6,0),0)</f>
        <v>0</v>
      </c>
      <c r="U63" s="117">
        <f>IF('Copy &amp; Paste Roster Report Here'!$A60='Analytical Tests'!U$7,IF($F63="Y",+$H63*U$6,0),0)</f>
        <v>0</v>
      </c>
      <c r="V63" s="117">
        <f>IF('Copy &amp; Paste Roster Report Here'!$A60='Analytical Tests'!V$7,IF($F63="Y",+$H63*V$6,0),0)</f>
        <v>0</v>
      </c>
      <c r="W63" s="117">
        <f>IF('Copy &amp; Paste Roster Report Here'!$A60='Analytical Tests'!W$7,IF($F63="Y",+$H63*W$6,0),0)</f>
        <v>0</v>
      </c>
      <c r="X63" s="117">
        <f>IF('Copy &amp; Paste Roster Report Here'!$A60='Analytical Tests'!X$7,IF($F63="Y",+$H63*X$6,0),0)</f>
        <v>0</v>
      </c>
      <c r="Y63" s="117" t="b">
        <f>IF('Copy &amp; Paste Roster Report Here'!$A60='Analytical Tests'!Y$7,IF($F63="N",IF($J63&gt;=$C63,Y$6,+($I63/$D63)*Y$6),0))</f>
        <v>0</v>
      </c>
      <c r="Z63" s="117" t="b">
        <f>IF('Copy &amp; Paste Roster Report Here'!$A60='Analytical Tests'!Z$7,IF($F63="N",IF($J63&gt;=$C63,Z$6,+($I63/$D63)*Z$6),0))</f>
        <v>0</v>
      </c>
      <c r="AA63" s="117" t="b">
        <f>IF('Copy &amp; Paste Roster Report Here'!$A60='Analytical Tests'!AA$7,IF($F63="N",IF($J63&gt;=$C63,AA$6,+($I63/$D63)*AA$6),0))</f>
        <v>0</v>
      </c>
      <c r="AB63" s="117" t="b">
        <f>IF('Copy &amp; Paste Roster Report Here'!$A60='Analytical Tests'!AB$7,IF($F63="N",IF($J63&gt;=$C63,AB$6,+($I63/$D63)*AB$6),0))</f>
        <v>0</v>
      </c>
      <c r="AC63" s="117" t="b">
        <f>IF('Copy &amp; Paste Roster Report Here'!$A60='Analytical Tests'!AC$7,IF($F63="N",IF($J63&gt;=$C63,AC$6,+($I63/$D63)*AC$6),0))</f>
        <v>0</v>
      </c>
      <c r="AD63" s="117" t="b">
        <f>IF('Copy &amp; Paste Roster Report Here'!$A60='Analytical Tests'!AD$7,IF($F63="N",IF($J63&gt;=$C63,AD$6,+($I63/$D63)*AD$6),0))</f>
        <v>0</v>
      </c>
      <c r="AE63" s="117" t="b">
        <f>IF('Copy &amp; Paste Roster Report Here'!$A60='Analytical Tests'!AE$7,IF($F63="N",IF($J63&gt;=$C63,AE$6,+($I63/$D63)*AE$6),0))</f>
        <v>0</v>
      </c>
      <c r="AF63" s="117" t="b">
        <f>IF('Copy &amp; Paste Roster Report Here'!$A60='Analytical Tests'!AF$7,IF($F63="N",IF($J63&gt;=$C63,AF$6,+($I63/$D63)*AF$6),0))</f>
        <v>0</v>
      </c>
      <c r="AG63" s="117" t="b">
        <f>IF('Copy &amp; Paste Roster Report Here'!$A60='Analytical Tests'!AG$7,IF($F63="N",IF($J63&gt;=$C63,AG$6,+($I63/$D63)*AG$6),0))</f>
        <v>0</v>
      </c>
      <c r="AH63" s="117" t="b">
        <f>IF('Copy &amp; Paste Roster Report Here'!$A60='Analytical Tests'!AH$7,IF($F63="N",IF($J63&gt;=$C63,AH$6,+($I63/$D63)*AH$6),0))</f>
        <v>0</v>
      </c>
      <c r="AI63" s="117" t="b">
        <f>IF('Copy &amp; Paste Roster Report Here'!$A60='Analytical Tests'!AI$7,IF($F63="N",IF($J63&gt;=$C63,AI$6,+($I63/$D63)*AI$6),0))</f>
        <v>0</v>
      </c>
      <c r="AJ63" s="79"/>
      <c r="AK63" s="118">
        <f>IF('Copy &amp; Paste Roster Report Here'!$A60=AK$7,IF('Copy &amp; Paste Roster Report Here'!$M60="FT",1,0),0)</f>
        <v>0</v>
      </c>
      <c r="AL63" s="118">
        <f>IF('Copy &amp; Paste Roster Report Here'!$A60=AL$7,IF('Copy &amp; Paste Roster Report Here'!$M60="FT",1,0),0)</f>
        <v>0</v>
      </c>
      <c r="AM63" s="118">
        <f>IF('Copy &amp; Paste Roster Report Here'!$A60=AM$7,IF('Copy &amp; Paste Roster Report Here'!$M60="FT",1,0),0)</f>
        <v>0</v>
      </c>
      <c r="AN63" s="118">
        <f>IF('Copy &amp; Paste Roster Report Here'!$A60=AN$7,IF('Copy &amp; Paste Roster Report Here'!$M60="FT",1,0),0)</f>
        <v>0</v>
      </c>
      <c r="AO63" s="118">
        <f>IF('Copy &amp; Paste Roster Report Here'!$A60=AO$7,IF('Copy &amp; Paste Roster Report Here'!$M60="FT",1,0),0)</f>
        <v>0</v>
      </c>
      <c r="AP63" s="118">
        <f>IF('Copy &amp; Paste Roster Report Here'!$A60=AP$7,IF('Copy &amp; Paste Roster Report Here'!$M60="FT",1,0),0)</f>
        <v>0</v>
      </c>
      <c r="AQ63" s="118">
        <f>IF('Copy &amp; Paste Roster Report Here'!$A60=AQ$7,IF('Copy &amp; Paste Roster Report Here'!$M60="FT",1,0),0)</f>
        <v>0</v>
      </c>
      <c r="AR63" s="118">
        <f>IF('Copy &amp; Paste Roster Report Here'!$A60=AR$7,IF('Copy &amp; Paste Roster Report Here'!$M60="FT",1,0),0)</f>
        <v>0</v>
      </c>
      <c r="AS63" s="118">
        <f>IF('Copy &amp; Paste Roster Report Here'!$A60=AS$7,IF('Copy &amp; Paste Roster Report Here'!$M60="FT",1,0),0)</f>
        <v>0</v>
      </c>
      <c r="AT63" s="118">
        <f>IF('Copy &amp; Paste Roster Report Here'!$A60=AT$7,IF('Copy &amp; Paste Roster Report Here'!$M60="FT",1,0),0)</f>
        <v>0</v>
      </c>
      <c r="AU63" s="118">
        <f>IF('Copy &amp; Paste Roster Report Here'!$A60=AU$7,IF('Copy &amp; Paste Roster Report Here'!$M60="FT",1,0),0)</f>
        <v>0</v>
      </c>
      <c r="AV63" s="73">
        <f t="shared" si="10"/>
        <v>0</v>
      </c>
      <c r="AW63" s="119">
        <f>IF('Copy &amp; Paste Roster Report Here'!$A60=AW$7,IF('Copy &amp; Paste Roster Report Here'!$M60="HT",1,0),0)</f>
        <v>0</v>
      </c>
      <c r="AX63" s="119">
        <f>IF('Copy &amp; Paste Roster Report Here'!$A60=AX$7,IF('Copy &amp; Paste Roster Report Here'!$M60="HT",1,0),0)</f>
        <v>0</v>
      </c>
      <c r="AY63" s="119">
        <f>IF('Copy &amp; Paste Roster Report Here'!$A60=AY$7,IF('Copy &amp; Paste Roster Report Here'!$M60="HT",1,0),0)</f>
        <v>0</v>
      </c>
      <c r="AZ63" s="119">
        <f>IF('Copy &amp; Paste Roster Report Here'!$A60=AZ$7,IF('Copy &amp; Paste Roster Report Here'!$M60="HT",1,0),0)</f>
        <v>0</v>
      </c>
      <c r="BA63" s="119">
        <f>IF('Copy &amp; Paste Roster Report Here'!$A60=BA$7,IF('Copy &amp; Paste Roster Report Here'!$M60="HT",1,0),0)</f>
        <v>0</v>
      </c>
      <c r="BB63" s="119">
        <f>IF('Copy &amp; Paste Roster Report Here'!$A60=BB$7,IF('Copy &amp; Paste Roster Report Here'!$M60="HT",1,0),0)</f>
        <v>0</v>
      </c>
      <c r="BC63" s="119">
        <f>IF('Copy &amp; Paste Roster Report Here'!$A60=BC$7,IF('Copy &amp; Paste Roster Report Here'!$M60="HT",1,0),0)</f>
        <v>0</v>
      </c>
      <c r="BD63" s="119">
        <f>IF('Copy &amp; Paste Roster Report Here'!$A60=BD$7,IF('Copy &amp; Paste Roster Report Here'!$M60="HT",1,0),0)</f>
        <v>0</v>
      </c>
      <c r="BE63" s="119">
        <f>IF('Copy &amp; Paste Roster Report Here'!$A60=BE$7,IF('Copy &amp; Paste Roster Report Here'!$M60="HT",1,0),0)</f>
        <v>0</v>
      </c>
      <c r="BF63" s="119">
        <f>IF('Copy &amp; Paste Roster Report Here'!$A60=BF$7,IF('Copy &amp; Paste Roster Report Here'!$M60="HT",1,0),0)</f>
        <v>0</v>
      </c>
      <c r="BG63" s="119">
        <f>IF('Copy &amp; Paste Roster Report Here'!$A60=BG$7,IF('Copy &amp; Paste Roster Report Here'!$M60="HT",1,0),0)</f>
        <v>0</v>
      </c>
      <c r="BH63" s="73">
        <f t="shared" si="11"/>
        <v>0</v>
      </c>
      <c r="BI63" s="120">
        <f>IF('Copy &amp; Paste Roster Report Here'!$A60=BI$7,IF('Copy &amp; Paste Roster Report Here'!$M60="MT",1,0),0)</f>
        <v>0</v>
      </c>
      <c r="BJ63" s="120">
        <f>IF('Copy &amp; Paste Roster Report Here'!$A60=BJ$7,IF('Copy &amp; Paste Roster Report Here'!$M60="MT",1,0),0)</f>
        <v>0</v>
      </c>
      <c r="BK63" s="120">
        <f>IF('Copy &amp; Paste Roster Report Here'!$A60=BK$7,IF('Copy &amp; Paste Roster Report Here'!$M60="MT",1,0),0)</f>
        <v>0</v>
      </c>
      <c r="BL63" s="120">
        <f>IF('Copy &amp; Paste Roster Report Here'!$A60=BL$7,IF('Copy &amp; Paste Roster Report Here'!$M60="MT",1,0),0)</f>
        <v>0</v>
      </c>
      <c r="BM63" s="120">
        <f>IF('Copy &amp; Paste Roster Report Here'!$A60=BM$7,IF('Copy &amp; Paste Roster Report Here'!$M60="MT",1,0),0)</f>
        <v>0</v>
      </c>
      <c r="BN63" s="120">
        <f>IF('Copy &amp; Paste Roster Report Here'!$A60=BN$7,IF('Copy &amp; Paste Roster Report Here'!$M60="MT",1,0),0)</f>
        <v>0</v>
      </c>
      <c r="BO63" s="120">
        <f>IF('Copy &amp; Paste Roster Report Here'!$A60=BO$7,IF('Copy &amp; Paste Roster Report Here'!$M60="MT",1,0),0)</f>
        <v>0</v>
      </c>
      <c r="BP63" s="120">
        <f>IF('Copy &amp; Paste Roster Report Here'!$A60=BP$7,IF('Copy &amp; Paste Roster Report Here'!$M60="MT",1,0),0)</f>
        <v>0</v>
      </c>
      <c r="BQ63" s="120">
        <f>IF('Copy &amp; Paste Roster Report Here'!$A60=BQ$7,IF('Copy &amp; Paste Roster Report Here'!$M60="MT",1,0),0)</f>
        <v>0</v>
      </c>
      <c r="BR63" s="120">
        <f>IF('Copy &amp; Paste Roster Report Here'!$A60=BR$7,IF('Copy &amp; Paste Roster Report Here'!$M60="MT",1,0),0)</f>
        <v>0</v>
      </c>
      <c r="BS63" s="120">
        <f>IF('Copy &amp; Paste Roster Report Here'!$A60=BS$7,IF('Copy &amp; Paste Roster Report Here'!$M60="MT",1,0),0)</f>
        <v>0</v>
      </c>
      <c r="BT63" s="73">
        <f t="shared" si="12"/>
        <v>0</v>
      </c>
      <c r="BU63" s="121">
        <f>IF('Copy &amp; Paste Roster Report Here'!$A60=BU$7,IF('Copy &amp; Paste Roster Report Here'!$M60="fy",1,0),0)</f>
        <v>0</v>
      </c>
      <c r="BV63" s="121">
        <f>IF('Copy &amp; Paste Roster Report Here'!$A60=BV$7,IF('Copy &amp; Paste Roster Report Here'!$M60="fy",1,0),0)</f>
        <v>0</v>
      </c>
      <c r="BW63" s="121">
        <f>IF('Copy &amp; Paste Roster Report Here'!$A60=BW$7,IF('Copy &amp; Paste Roster Report Here'!$M60="fy",1,0),0)</f>
        <v>0</v>
      </c>
      <c r="BX63" s="121">
        <f>IF('Copy &amp; Paste Roster Report Here'!$A60=BX$7,IF('Copy &amp; Paste Roster Report Here'!$M60="fy",1,0),0)</f>
        <v>0</v>
      </c>
      <c r="BY63" s="121">
        <f>IF('Copy &amp; Paste Roster Report Here'!$A60=BY$7,IF('Copy &amp; Paste Roster Report Here'!$M60="fy",1,0),0)</f>
        <v>0</v>
      </c>
      <c r="BZ63" s="121">
        <f>IF('Copy &amp; Paste Roster Report Here'!$A60=BZ$7,IF('Copy &amp; Paste Roster Report Here'!$M60="fy",1,0),0)</f>
        <v>0</v>
      </c>
      <c r="CA63" s="121">
        <f>IF('Copy &amp; Paste Roster Report Here'!$A60=CA$7,IF('Copy &amp; Paste Roster Report Here'!$M60="fy",1,0),0)</f>
        <v>0</v>
      </c>
      <c r="CB63" s="121">
        <f>IF('Copy &amp; Paste Roster Report Here'!$A60=CB$7,IF('Copy &amp; Paste Roster Report Here'!$M60="fy",1,0),0)</f>
        <v>0</v>
      </c>
      <c r="CC63" s="121">
        <f>IF('Copy &amp; Paste Roster Report Here'!$A60=CC$7,IF('Copy &amp; Paste Roster Report Here'!$M60="fy",1,0),0)</f>
        <v>0</v>
      </c>
      <c r="CD63" s="121">
        <f>IF('Copy &amp; Paste Roster Report Here'!$A60=CD$7,IF('Copy &amp; Paste Roster Report Here'!$M60="fy",1,0),0)</f>
        <v>0</v>
      </c>
      <c r="CE63" s="121">
        <f>IF('Copy &amp; Paste Roster Report Here'!$A60=CE$7,IF('Copy &amp; Paste Roster Report Here'!$M60="fy",1,0),0)</f>
        <v>0</v>
      </c>
      <c r="CF63" s="73">
        <f t="shared" si="13"/>
        <v>0</v>
      </c>
      <c r="CG63" s="122">
        <f>IF('Copy &amp; Paste Roster Report Here'!$A60=CG$7,IF('Copy &amp; Paste Roster Report Here'!$M60="RH",1,0),0)</f>
        <v>0</v>
      </c>
      <c r="CH63" s="122">
        <f>IF('Copy &amp; Paste Roster Report Here'!$A60=CH$7,IF('Copy &amp; Paste Roster Report Here'!$M60="RH",1,0),0)</f>
        <v>0</v>
      </c>
      <c r="CI63" s="122">
        <f>IF('Copy &amp; Paste Roster Report Here'!$A60=CI$7,IF('Copy &amp; Paste Roster Report Here'!$M60="RH",1,0),0)</f>
        <v>0</v>
      </c>
      <c r="CJ63" s="122">
        <f>IF('Copy &amp; Paste Roster Report Here'!$A60=CJ$7,IF('Copy &amp; Paste Roster Report Here'!$M60="RH",1,0),0)</f>
        <v>0</v>
      </c>
      <c r="CK63" s="122">
        <f>IF('Copy &amp; Paste Roster Report Here'!$A60=CK$7,IF('Copy &amp; Paste Roster Report Here'!$M60="RH",1,0),0)</f>
        <v>0</v>
      </c>
      <c r="CL63" s="122">
        <f>IF('Copy &amp; Paste Roster Report Here'!$A60=CL$7,IF('Copy &amp; Paste Roster Report Here'!$M60="RH",1,0),0)</f>
        <v>0</v>
      </c>
      <c r="CM63" s="122">
        <f>IF('Copy &amp; Paste Roster Report Here'!$A60=CM$7,IF('Copy &amp; Paste Roster Report Here'!$M60="RH",1,0),0)</f>
        <v>0</v>
      </c>
      <c r="CN63" s="122">
        <f>IF('Copy &amp; Paste Roster Report Here'!$A60=CN$7,IF('Copy &amp; Paste Roster Report Here'!$M60="RH",1,0),0)</f>
        <v>0</v>
      </c>
      <c r="CO63" s="122">
        <f>IF('Copy &amp; Paste Roster Report Here'!$A60=CO$7,IF('Copy &amp; Paste Roster Report Here'!$M60="RH",1,0),0)</f>
        <v>0</v>
      </c>
      <c r="CP63" s="122">
        <f>IF('Copy &amp; Paste Roster Report Here'!$A60=CP$7,IF('Copy &amp; Paste Roster Report Here'!$M60="RH",1,0),0)</f>
        <v>0</v>
      </c>
      <c r="CQ63" s="122">
        <f>IF('Copy &amp; Paste Roster Report Here'!$A60=CQ$7,IF('Copy &amp; Paste Roster Report Here'!$M60="RH",1,0),0)</f>
        <v>0</v>
      </c>
      <c r="CR63" s="73">
        <f t="shared" si="14"/>
        <v>0</v>
      </c>
      <c r="CS63" s="123">
        <f>IF('Copy &amp; Paste Roster Report Here'!$A60=CS$7,IF('Copy &amp; Paste Roster Report Here'!$M60="QT",1,0),0)</f>
        <v>0</v>
      </c>
      <c r="CT63" s="123">
        <f>IF('Copy &amp; Paste Roster Report Here'!$A60=CT$7,IF('Copy &amp; Paste Roster Report Here'!$M60="QT",1,0),0)</f>
        <v>0</v>
      </c>
      <c r="CU63" s="123">
        <f>IF('Copy &amp; Paste Roster Report Here'!$A60=CU$7,IF('Copy &amp; Paste Roster Report Here'!$M60="QT",1,0),0)</f>
        <v>0</v>
      </c>
      <c r="CV63" s="123">
        <f>IF('Copy &amp; Paste Roster Report Here'!$A60=CV$7,IF('Copy &amp; Paste Roster Report Here'!$M60="QT",1,0),0)</f>
        <v>0</v>
      </c>
      <c r="CW63" s="123">
        <f>IF('Copy &amp; Paste Roster Report Here'!$A60=CW$7,IF('Copy &amp; Paste Roster Report Here'!$M60="QT",1,0),0)</f>
        <v>0</v>
      </c>
      <c r="CX63" s="123">
        <f>IF('Copy &amp; Paste Roster Report Here'!$A60=CX$7,IF('Copy &amp; Paste Roster Report Here'!$M60="QT",1,0),0)</f>
        <v>0</v>
      </c>
      <c r="CY63" s="123">
        <f>IF('Copy &amp; Paste Roster Report Here'!$A60=CY$7,IF('Copy &amp; Paste Roster Report Here'!$M60="QT",1,0),0)</f>
        <v>0</v>
      </c>
      <c r="CZ63" s="123">
        <f>IF('Copy &amp; Paste Roster Report Here'!$A60=CZ$7,IF('Copy &amp; Paste Roster Report Here'!$M60="QT",1,0),0)</f>
        <v>0</v>
      </c>
      <c r="DA63" s="123">
        <f>IF('Copy &amp; Paste Roster Report Here'!$A60=DA$7,IF('Copy &amp; Paste Roster Report Here'!$M60="QT",1,0),0)</f>
        <v>0</v>
      </c>
      <c r="DB63" s="123">
        <f>IF('Copy &amp; Paste Roster Report Here'!$A60=DB$7,IF('Copy &amp; Paste Roster Report Here'!$M60="QT",1,0),0)</f>
        <v>0</v>
      </c>
      <c r="DC63" s="123">
        <f>IF('Copy &amp; Paste Roster Report Here'!$A60=DC$7,IF('Copy &amp; Paste Roster Report Here'!$M60="QT",1,0),0)</f>
        <v>0</v>
      </c>
      <c r="DD63" s="73">
        <f t="shared" si="15"/>
        <v>0</v>
      </c>
      <c r="DE63" s="124">
        <f>IF('Copy &amp; Paste Roster Report Here'!$A60=DE$7,IF('Copy &amp; Paste Roster Report Here'!$M60="xxxxxxxxxxx",1,0),0)</f>
        <v>0</v>
      </c>
      <c r="DF63" s="124">
        <f>IF('Copy &amp; Paste Roster Report Here'!$A60=DF$7,IF('Copy &amp; Paste Roster Report Here'!$M60="xxxxxxxxxxx",1,0),0)</f>
        <v>0</v>
      </c>
      <c r="DG63" s="124">
        <f>IF('Copy &amp; Paste Roster Report Here'!$A60=DG$7,IF('Copy &amp; Paste Roster Report Here'!$M60="xxxxxxxxxxx",1,0),0)</f>
        <v>0</v>
      </c>
      <c r="DH63" s="124">
        <f>IF('Copy &amp; Paste Roster Report Here'!$A60=DH$7,IF('Copy &amp; Paste Roster Report Here'!$M60="xxxxxxxxxxx",1,0),0)</f>
        <v>0</v>
      </c>
      <c r="DI63" s="124">
        <f>IF('Copy &amp; Paste Roster Report Here'!$A60=DI$7,IF('Copy &amp; Paste Roster Report Here'!$M60="xxxxxxxxxxx",1,0),0)</f>
        <v>0</v>
      </c>
      <c r="DJ63" s="124">
        <f>IF('Copy &amp; Paste Roster Report Here'!$A60=DJ$7,IF('Copy &amp; Paste Roster Report Here'!$M60="xxxxxxxxxxx",1,0),0)</f>
        <v>0</v>
      </c>
      <c r="DK63" s="124">
        <f>IF('Copy &amp; Paste Roster Report Here'!$A60=DK$7,IF('Copy &amp; Paste Roster Report Here'!$M60="xxxxxxxxxxx",1,0),0)</f>
        <v>0</v>
      </c>
      <c r="DL63" s="124">
        <f>IF('Copy &amp; Paste Roster Report Here'!$A60=DL$7,IF('Copy &amp; Paste Roster Report Here'!$M60="xxxxxxxxxxx",1,0),0)</f>
        <v>0</v>
      </c>
      <c r="DM63" s="124">
        <f>IF('Copy &amp; Paste Roster Report Here'!$A60=DM$7,IF('Copy &amp; Paste Roster Report Here'!$M60="xxxxxxxxxxx",1,0),0)</f>
        <v>0</v>
      </c>
      <c r="DN63" s="124">
        <f>IF('Copy &amp; Paste Roster Report Here'!$A60=DN$7,IF('Copy &amp; Paste Roster Report Here'!$M60="xxxxxxxxxxx",1,0),0)</f>
        <v>0</v>
      </c>
      <c r="DO63" s="124">
        <f>IF('Copy &amp; Paste Roster Report Here'!$A60=DO$7,IF('Copy &amp; Paste Roster Report Here'!$M60="xxxxxxxxxxx",1,0),0)</f>
        <v>0</v>
      </c>
      <c r="DP63" s="125">
        <f t="shared" si="16"/>
        <v>0</v>
      </c>
      <c r="DQ63" s="126">
        <f t="shared" si="17"/>
        <v>0</v>
      </c>
    </row>
    <row r="64" spans="1:121" x14ac:dyDescent="0.25">
      <c r="A64" s="111">
        <f t="shared" si="3"/>
        <v>0</v>
      </c>
      <c r="B64" s="111">
        <f t="shared" si="4"/>
        <v>0</v>
      </c>
      <c r="C64" s="112">
        <f>+('Copy &amp; Paste Roster Report Here'!$P61-'Copy &amp; Paste Roster Report Here'!$O61)/30</f>
        <v>0</v>
      </c>
      <c r="D64" s="112">
        <f>+('Copy &amp; Paste Roster Report Here'!$P61-'Copy &amp; Paste Roster Report Here'!$O61)</f>
        <v>0</v>
      </c>
      <c r="E64" s="111">
        <f>'Copy &amp; Paste Roster Report Here'!N61</f>
        <v>0</v>
      </c>
      <c r="F64" s="111" t="str">
        <f t="shared" si="5"/>
        <v>N</v>
      </c>
      <c r="G64" s="111">
        <f>'Copy &amp; Paste Roster Report Here'!R61</f>
        <v>0</v>
      </c>
      <c r="H64" s="113">
        <f t="shared" si="6"/>
        <v>0</v>
      </c>
      <c r="I64" s="112">
        <f>IF(F64="N",$F$5-'Copy &amp; Paste Roster Report Here'!O61,+'Copy &amp; Paste Roster Report Here'!Q61-'Copy &amp; Paste Roster Report Here'!O61)</f>
        <v>0</v>
      </c>
      <c r="J64" s="114">
        <f t="shared" si="7"/>
        <v>0</v>
      </c>
      <c r="K64" s="114">
        <f t="shared" si="8"/>
        <v>0</v>
      </c>
      <c r="L64" s="115">
        <f>'Copy &amp; Paste Roster Report Here'!F61</f>
        <v>0</v>
      </c>
      <c r="M64" s="116">
        <f t="shared" si="9"/>
        <v>0</v>
      </c>
      <c r="N64" s="117">
        <f>IF('Copy &amp; Paste Roster Report Here'!$A61='Analytical Tests'!N$7,IF($F64="Y",+$H64*N$6,0),0)</f>
        <v>0</v>
      </c>
      <c r="O64" s="117">
        <f>IF('Copy &amp; Paste Roster Report Here'!$A61='Analytical Tests'!O$7,IF($F64="Y",+$H64*O$6,0),0)</f>
        <v>0</v>
      </c>
      <c r="P64" s="117">
        <f>IF('Copy &amp; Paste Roster Report Here'!$A61='Analytical Tests'!P$7,IF($F64="Y",+$H64*P$6,0),0)</f>
        <v>0</v>
      </c>
      <c r="Q64" s="117">
        <f>IF('Copy &amp; Paste Roster Report Here'!$A61='Analytical Tests'!Q$7,IF($F64="Y",+$H64*Q$6,0),0)</f>
        <v>0</v>
      </c>
      <c r="R64" s="117">
        <f>IF('Copy &amp; Paste Roster Report Here'!$A61='Analytical Tests'!R$7,IF($F64="Y",+$H64*R$6,0),0)</f>
        <v>0</v>
      </c>
      <c r="S64" s="117">
        <f>IF('Copy &amp; Paste Roster Report Here'!$A61='Analytical Tests'!S$7,IF($F64="Y",+$H64*S$6,0),0)</f>
        <v>0</v>
      </c>
      <c r="T64" s="117">
        <f>IF('Copy &amp; Paste Roster Report Here'!$A61='Analytical Tests'!T$7,IF($F64="Y",+$H64*T$6,0),0)</f>
        <v>0</v>
      </c>
      <c r="U64" s="117">
        <f>IF('Copy &amp; Paste Roster Report Here'!$A61='Analytical Tests'!U$7,IF($F64="Y",+$H64*U$6,0),0)</f>
        <v>0</v>
      </c>
      <c r="V64" s="117">
        <f>IF('Copy &amp; Paste Roster Report Here'!$A61='Analytical Tests'!V$7,IF($F64="Y",+$H64*V$6,0),0)</f>
        <v>0</v>
      </c>
      <c r="W64" s="117">
        <f>IF('Copy &amp; Paste Roster Report Here'!$A61='Analytical Tests'!W$7,IF($F64="Y",+$H64*W$6,0),0)</f>
        <v>0</v>
      </c>
      <c r="X64" s="117">
        <f>IF('Copy &amp; Paste Roster Report Here'!$A61='Analytical Tests'!X$7,IF($F64="Y",+$H64*X$6,0),0)</f>
        <v>0</v>
      </c>
      <c r="Y64" s="117" t="b">
        <f>IF('Copy &amp; Paste Roster Report Here'!$A61='Analytical Tests'!Y$7,IF($F64="N",IF($J64&gt;=$C64,Y$6,+($I64/$D64)*Y$6),0))</f>
        <v>0</v>
      </c>
      <c r="Z64" s="117" t="b">
        <f>IF('Copy &amp; Paste Roster Report Here'!$A61='Analytical Tests'!Z$7,IF($F64="N",IF($J64&gt;=$C64,Z$6,+($I64/$D64)*Z$6),0))</f>
        <v>0</v>
      </c>
      <c r="AA64" s="117" t="b">
        <f>IF('Copy &amp; Paste Roster Report Here'!$A61='Analytical Tests'!AA$7,IF($F64="N",IF($J64&gt;=$C64,AA$6,+($I64/$D64)*AA$6),0))</f>
        <v>0</v>
      </c>
      <c r="AB64" s="117" t="b">
        <f>IF('Copy &amp; Paste Roster Report Here'!$A61='Analytical Tests'!AB$7,IF($F64="N",IF($J64&gt;=$C64,AB$6,+($I64/$D64)*AB$6),0))</f>
        <v>0</v>
      </c>
      <c r="AC64" s="117" t="b">
        <f>IF('Copy &amp; Paste Roster Report Here'!$A61='Analytical Tests'!AC$7,IF($F64="N",IF($J64&gt;=$C64,AC$6,+($I64/$D64)*AC$6),0))</f>
        <v>0</v>
      </c>
      <c r="AD64" s="117" t="b">
        <f>IF('Copy &amp; Paste Roster Report Here'!$A61='Analytical Tests'!AD$7,IF($F64="N",IF($J64&gt;=$C64,AD$6,+($I64/$D64)*AD$6),0))</f>
        <v>0</v>
      </c>
      <c r="AE64" s="117" t="b">
        <f>IF('Copy &amp; Paste Roster Report Here'!$A61='Analytical Tests'!AE$7,IF($F64="N",IF($J64&gt;=$C64,AE$6,+($I64/$D64)*AE$6),0))</f>
        <v>0</v>
      </c>
      <c r="AF64" s="117" t="b">
        <f>IF('Copy &amp; Paste Roster Report Here'!$A61='Analytical Tests'!AF$7,IF($F64="N",IF($J64&gt;=$C64,AF$6,+($I64/$D64)*AF$6),0))</f>
        <v>0</v>
      </c>
      <c r="AG64" s="117" t="b">
        <f>IF('Copy &amp; Paste Roster Report Here'!$A61='Analytical Tests'!AG$7,IF($F64="N",IF($J64&gt;=$C64,AG$6,+($I64/$D64)*AG$6),0))</f>
        <v>0</v>
      </c>
      <c r="AH64" s="117" t="b">
        <f>IF('Copy &amp; Paste Roster Report Here'!$A61='Analytical Tests'!AH$7,IF($F64="N",IF($J64&gt;=$C64,AH$6,+($I64/$D64)*AH$6),0))</f>
        <v>0</v>
      </c>
      <c r="AI64" s="117" t="b">
        <f>IF('Copy &amp; Paste Roster Report Here'!$A61='Analytical Tests'!AI$7,IF($F64="N",IF($J64&gt;=$C64,AI$6,+($I64/$D64)*AI$6),0))</f>
        <v>0</v>
      </c>
      <c r="AJ64" s="79"/>
      <c r="AK64" s="118">
        <f>IF('Copy &amp; Paste Roster Report Here'!$A61=AK$7,IF('Copy &amp; Paste Roster Report Here'!$M61="FT",1,0),0)</f>
        <v>0</v>
      </c>
      <c r="AL64" s="118">
        <f>IF('Copy &amp; Paste Roster Report Here'!$A61=AL$7,IF('Copy &amp; Paste Roster Report Here'!$M61="FT",1,0),0)</f>
        <v>0</v>
      </c>
      <c r="AM64" s="118">
        <f>IF('Copy &amp; Paste Roster Report Here'!$A61=AM$7,IF('Copy &amp; Paste Roster Report Here'!$M61="FT",1,0),0)</f>
        <v>0</v>
      </c>
      <c r="AN64" s="118">
        <f>IF('Copy &amp; Paste Roster Report Here'!$A61=AN$7,IF('Copy &amp; Paste Roster Report Here'!$M61="FT",1,0),0)</f>
        <v>0</v>
      </c>
      <c r="AO64" s="118">
        <f>IF('Copy &amp; Paste Roster Report Here'!$A61=AO$7,IF('Copy &amp; Paste Roster Report Here'!$M61="FT",1,0),0)</f>
        <v>0</v>
      </c>
      <c r="AP64" s="118">
        <f>IF('Copy &amp; Paste Roster Report Here'!$A61=AP$7,IF('Copy &amp; Paste Roster Report Here'!$M61="FT",1,0),0)</f>
        <v>0</v>
      </c>
      <c r="AQ64" s="118">
        <f>IF('Copy &amp; Paste Roster Report Here'!$A61=AQ$7,IF('Copy &amp; Paste Roster Report Here'!$M61="FT",1,0),0)</f>
        <v>0</v>
      </c>
      <c r="AR64" s="118">
        <f>IF('Copy &amp; Paste Roster Report Here'!$A61=AR$7,IF('Copy &amp; Paste Roster Report Here'!$M61="FT",1,0),0)</f>
        <v>0</v>
      </c>
      <c r="AS64" s="118">
        <f>IF('Copy &amp; Paste Roster Report Here'!$A61=AS$7,IF('Copy &amp; Paste Roster Report Here'!$M61="FT",1,0),0)</f>
        <v>0</v>
      </c>
      <c r="AT64" s="118">
        <f>IF('Copy &amp; Paste Roster Report Here'!$A61=AT$7,IF('Copy &amp; Paste Roster Report Here'!$M61="FT",1,0),0)</f>
        <v>0</v>
      </c>
      <c r="AU64" s="118">
        <f>IF('Copy &amp; Paste Roster Report Here'!$A61=AU$7,IF('Copy &amp; Paste Roster Report Here'!$M61="FT",1,0),0)</f>
        <v>0</v>
      </c>
      <c r="AV64" s="73">
        <f t="shared" si="10"/>
        <v>0</v>
      </c>
      <c r="AW64" s="119">
        <f>IF('Copy &amp; Paste Roster Report Here'!$A61=AW$7,IF('Copy &amp; Paste Roster Report Here'!$M61="HT",1,0),0)</f>
        <v>0</v>
      </c>
      <c r="AX64" s="119">
        <f>IF('Copy &amp; Paste Roster Report Here'!$A61=AX$7,IF('Copy &amp; Paste Roster Report Here'!$M61="HT",1,0),0)</f>
        <v>0</v>
      </c>
      <c r="AY64" s="119">
        <f>IF('Copy &amp; Paste Roster Report Here'!$A61=AY$7,IF('Copy &amp; Paste Roster Report Here'!$M61="HT",1,0),0)</f>
        <v>0</v>
      </c>
      <c r="AZ64" s="119">
        <f>IF('Copy &amp; Paste Roster Report Here'!$A61=AZ$7,IF('Copy &amp; Paste Roster Report Here'!$M61="HT",1,0),0)</f>
        <v>0</v>
      </c>
      <c r="BA64" s="119">
        <f>IF('Copy &amp; Paste Roster Report Here'!$A61=BA$7,IF('Copy &amp; Paste Roster Report Here'!$M61="HT",1,0),0)</f>
        <v>0</v>
      </c>
      <c r="BB64" s="119">
        <f>IF('Copy &amp; Paste Roster Report Here'!$A61=BB$7,IF('Copy &amp; Paste Roster Report Here'!$M61="HT",1,0),0)</f>
        <v>0</v>
      </c>
      <c r="BC64" s="119">
        <f>IF('Copy &amp; Paste Roster Report Here'!$A61=BC$7,IF('Copy &amp; Paste Roster Report Here'!$M61="HT",1,0),0)</f>
        <v>0</v>
      </c>
      <c r="BD64" s="119">
        <f>IF('Copy &amp; Paste Roster Report Here'!$A61=BD$7,IF('Copy &amp; Paste Roster Report Here'!$M61="HT",1,0),0)</f>
        <v>0</v>
      </c>
      <c r="BE64" s="119">
        <f>IF('Copy &amp; Paste Roster Report Here'!$A61=BE$7,IF('Copy &amp; Paste Roster Report Here'!$M61="HT",1,0),0)</f>
        <v>0</v>
      </c>
      <c r="BF64" s="119">
        <f>IF('Copy &amp; Paste Roster Report Here'!$A61=BF$7,IF('Copy &amp; Paste Roster Report Here'!$M61="HT",1,0),0)</f>
        <v>0</v>
      </c>
      <c r="BG64" s="119">
        <f>IF('Copy &amp; Paste Roster Report Here'!$A61=BG$7,IF('Copy &amp; Paste Roster Report Here'!$M61="HT",1,0),0)</f>
        <v>0</v>
      </c>
      <c r="BH64" s="73">
        <f t="shared" si="11"/>
        <v>0</v>
      </c>
      <c r="BI64" s="120">
        <f>IF('Copy &amp; Paste Roster Report Here'!$A61=BI$7,IF('Copy &amp; Paste Roster Report Here'!$M61="MT",1,0),0)</f>
        <v>0</v>
      </c>
      <c r="BJ64" s="120">
        <f>IF('Copy &amp; Paste Roster Report Here'!$A61=BJ$7,IF('Copy &amp; Paste Roster Report Here'!$M61="MT",1,0),0)</f>
        <v>0</v>
      </c>
      <c r="BK64" s="120">
        <f>IF('Copy &amp; Paste Roster Report Here'!$A61=BK$7,IF('Copy &amp; Paste Roster Report Here'!$M61="MT",1,0),0)</f>
        <v>0</v>
      </c>
      <c r="BL64" s="120">
        <f>IF('Copy &amp; Paste Roster Report Here'!$A61=BL$7,IF('Copy &amp; Paste Roster Report Here'!$M61="MT",1,0),0)</f>
        <v>0</v>
      </c>
      <c r="BM64" s="120">
        <f>IF('Copy &amp; Paste Roster Report Here'!$A61=BM$7,IF('Copy &amp; Paste Roster Report Here'!$M61="MT",1,0),0)</f>
        <v>0</v>
      </c>
      <c r="BN64" s="120">
        <f>IF('Copy &amp; Paste Roster Report Here'!$A61=BN$7,IF('Copy &amp; Paste Roster Report Here'!$M61="MT",1,0),0)</f>
        <v>0</v>
      </c>
      <c r="BO64" s="120">
        <f>IF('Copy &amp; Paste Roster Report Here'!$A61=BO$7,IF('Copy &amp; Paste Roster Report Here'!$M61="MT",1,0),0)</f>
        <v>0</v>
      </c>
      <c r="BP64" s="120">
        <f>IF('Copy &amp; Paste Roster Report Here'!$A61=BP$7,IF('Copy &amp; Paste Roster Report Here'!$M61="MT",1,0),0)</f>
        <v>0</v>
      </c>
      <c r="BQ64" s="120">
        <f>IF('Copy &amp; Paste Roster Report Here'!$A61=BQ$7,IF('Copy &amp; Paste Roster Report Here'!$M61="MT",1,0),0)</f>
        <v>0</v>
      </c>
      <c r="BR64" s="120">
        <f>IF('Copy &amp; Paste Roster Report Here'!$A61=BR$7,IF('Copy &amp; Paste Roster Report Here'!$M61="MT",1,0),0)</f>
        <v>0</v>
      </c>
      <c r="BS64" s="120">
        <f>IF('Copy &amp; Paste Roster Report Here'!$A61=BS$7,IF('Copy &amp; Paste Roster Report Here'!$M61="MT",1,0),0)</f>
        <v>0</v>
      </c>
      <c r="BT64" s="73">
        <f t="shared" si="12"/>
        <v>0</v>
      </c>
      <c r="BU64" s="121">
        <f>IF('Copy &amp; Paste Roster Report Here'!$A61=BU$7,IF('Copy &amp; Paste Roster Report Here'!$M61="fy",1,0),0)</f>
        <v>0</v>
      </c>
      <c r="BV64" s="121">
        <f>IF('Copy &amp; Paste Roster Report Here'!$A61=BV$7,IF('Copy &amp; Paste Roster Report Here'!$M61="fy",1,0),0)</f>
        <v>0</v>
      </c>
      <c r="BW64" s="121">
        <f>IF('Copy &amp; Paste Roster Report Here'!$A61=BW$7,IF('Copy &amp; Paste Roster Report Here'!$M61="fy",1,0),0)</f>
        <v>0</v>
      </c>
      <c r="BX64" s="121">
        <f>IF('Copy &amp; Paste Roster Report Here'!$A61=BX$7,IF('Copy &amp; Paste Roster Report Here'!$M61="fy",1,0),0)</f>
        <v>0</v>
      </c>
      <c r="BY64" s="121">
        <f>IF('Copy &amp; Paste Roster Report Here'!$A61=BY$7,IF('Copy &amp; Paste Roster Report Here'!$M61="fy",1,0),0)</f>
        <v>0</v>
      </c>
      <c r="BZ64" s="121">
        <f>IF('Copy &amp; Paste Roster Report Here'!$A61=BZ$7,IF('Copy &amp; Paste Roster Report Here'!$M61="fy",1,0),0)</f>
        <v>0</v>
      </c>
      <c r="CA64" s="121">
        <f>IF('Copy &amp; Paste Roster Report Here'!$A61=CA$7,IF('Copy &amp; Paste Roster Report Here'!$M61="fy",1,0),0)</f>
        <v>0</v>
      </c>
      <c r="CB64" s="121">
        <f>IF('Copy &amp; Paste Roster Report Here'!$A61=CB$7,IF('Copy &amp; Paste Roster Report Here'!$M61="fy",1,0),0)</f>
        <v>0</v>
      </c>
      <c r="CC64" s="121">
        <f>IF('Copy &amp; Paste Roster Report Here'!$A61=CC$7,IF('Copy &amp; Paste Roster Report Here'!$M61="fy",1,0),0)</f>
        <v>0</v>
      </c>
      <c r="CD64" s="121">
        <f>IF('Copy &amp; Paste Roster Report Here'!$A61=CD$7,IF('Copy &amp; Paste Roster Report Here'!$M61="fy",1,0),0)</f>
        <v>0</v>
      </c>
      <c r="CE64" s="121">
        <f>IF('Copy &amp; Paste Roster Report Here'!$A61=CE$7,IF('Copy &amp; Paste Roster Report Here'!$M61="fy",1,0),0)</f>
        <v>0</v>
      </c>
      <c r="CF64" s="73">
        <f t="shared" si="13"/>
        <v>0</v>
      </c>
      <c r="CG64" s="122">
        <f>IF('Copy &amp; Paste Roster Report Here'!$A61=CG$7,IF('Copy &amp; Paste Roster Report Here'!$M61="RH",1,0),0)</f>
        <v>0</v>
      </c>
      <c r="CH64" s="122">
        <f>IF('Copy &amp; Paste Roster Report Here'!$A61=CH$7,IF('Copy &amp; Paste Roster Report Here'!$M61="RH",1,0),0)</f>
        <v>0</v>
      </c>
      <c r="CI64" s="122">
        <f>IF('Copy &amp; Paste Roster Report Here'!$A61=CI$7,IF('Copy &amp; Paste Roster Report Here'!$M61="RH",1,0),0)</f>
        <v>0</v>
      </c>
      <c r="CJ64" s="122">
        <f>IF('Copy &amp; Paste Roster Report Here'!$A61=CJ$7,IF('Copy &amp; Paste Roster Report Here'!$M61="RH",1,0),0)</f>
        <v>0</v>
      </c>
      <c r="CK64" s="122">
        <f>IF('Copy &amp; Paste Roster Report Here'!$A61=CK$7,IF('Copy &amp; Paste Roster Report Here'!$M61="RH",1,0),0)</f>
        <v>0</v>
      </c>
      <c r="CL64" s="122">
        <f>IF('Copy &amp; Paste Roster Report Here'!$A61=CL$7,IF('Copy &amp; Paste Roster Report Here'!$M61="RH",1,0),0)</f>
        <v>0</v>
      </c>
      <c r="CM64" s="122">
        <f>IF('Copy &amp; Paste Roster Report Here'!$A61=CM$7,IF('Copy &amp; Paste Roster Report Here'!$M61="RH",1,0),0)</f>
        <v>0</v>
      </c>
      <c r="CN64" s="122">
        <f>IF('Copy &amp; Paste Roster Report Here'!$A61=CN$7,IF('Copy &amp; Paste Roster Report Here'!$M61="RH",1,0),0)</f>
        <v>0</v>
      </c>
      <c r="CO64" s="122">
        <f>IF('Copy &amp; Paste Roster Report Here'!$A61=CO$7,IF('Copy &amp; Paste Roster Report Here'!$M61="RH",1,0),0)</f>
        <v>0</v>
      </c>
      <c r="CP64" s="122">
        <f>IF('Copy &amp; Paste Roster Report Here'!$A61=CP$7,IF('Copy &amp; Paste Roster Report Here'!$M61="RH",1,0),0)</f>
        <v>0</v>
      </c>
      <c r="CQ64" s="122">
        <f>IF('Copy &amp; Paste Roster Report Here'!$A61=CQ$7,IF('Copy &amp; Paste Roster Report Here'!$M61="RH",1,0),0)</f>
        <v>0</v>
      </c>
      <c r="CR64" s="73">
        <f t="shared" si="14"/>
        <v>0</v>
      </c>
      <c r="CS64" s="123">
        <f>IF('Copy &amp; Paste Roster Report Here'!$A61=CS$7,IF('Copy &amp; Paste Roster Report Here'!$M61="QT",1,0),0)</f>
        <v>0</v>
      </c>
      <c r="CT64" s="123">
        <f>IF('Copy &amp; Paste Roster Report Here'!$A61=CT$7,IF('Copy &amp; Paste Roster Report Here'!$M61="QT",1,0),0)</f>
        <v>0</v>
      </c>
      <c r="CU64" s="123">
        <f>IF('Copy &amp; Paste Roster Report Here'!$A61=CU$7,IF('Copy &amp; Paste Roster Report Here'!$M61="QT",1,0),0)</f>
        <v>0</v>
      </c>
      <c r="CV64" s="123">
        <f>IF('Copy &amp; Paste Roster Report Here'!$A61=CV$7,IF('Copy &amp; Paste Roster Report Here'!$M61="QT",1,0),0)</f>
        <v>0</v>
      </c>
      <c r="CW64" s="123">
        <f>IF('Copy &amp; Paste Roster Report Here'!$A61=CW$7,IF('Copy &amp; Paste Roster Report Here'!$M61="QT",1,0),0)</f>
        <v>0</v>
      </c>
      <c r="CX64" s="123">
        <f>IF('Copy &amp; Paste Roster Report Here'!$A61=CX$7,IF('Copy &amp; Paste Roster Report Here'!$M61="QT",1,0),0)</f>
        <v>0</v>
      </c>
      <c r="CY64" s="123">
        <f>IF('Copy &amp; Paste Roster Report Here'!$A61=CY$7,IF('Copy &amp; Paste Roster Report Here'!$M61="QT",1,0),0)</f>
        <v>0</v>
      </c>
      <c r="CZ64" s="123">
        <f>IF('Copy &amp; Paste Roster Report Here'!$A61=CZ$7,IF('Copy &amp; Paste Roster Report Here'!$M61="QT",1,0),0)</f>
        <v>0</v>
      </c>
      <c r="DA64" s="123">
        <f>IF('Copy &amp; Paste Roster Report Here'!$A61=DA$7,IF('Copy &amp; Paste Roster Report Here'!$M61="QT",1,0),0)</f>
        <v>0</v>
      </c>
      <c r="DB64" s="123">
        <f>IF('Copy &amp; Paste Roster Report Here'!$A61=DB$7,IF('Copy &amp; Paste Roster Report Here'!$M61="QT",1,0),0)</f>
        <v>0</v>
      </c>
      <c r="DC64" s="123">
        <f>IF('Copy &amp; Paste Roster Report Here'!$A61=DC$7,IF('Copy &amp; Paste Roster Report Here'!$M61="QT",1,0),0)</f>
        <v>0</v>
      </c>
      <c r="DD64" s="73">
        <f t="shared" si="15"/>
        <v>0</v>
      </c>
      <c r="DE64" s="124">
        <f>IF('Copy &amp; Paste Roster Report Here'!$A61=DE$7,IF('Copy &amp; Paste Roster Report Here'!$M61="xxxxxxxxxxx",1,0),0)</f>
        <v>0</v>
      </c>
      <c r="DF64" s="124">
        <f>IF('Copy &amp; Paste Roster Report Here'!$A61=DF$7,IF('Copy &amp; Paste Roster Report Here'!$M61="xxxxxxxxxxx",1,0),0)</f>
        <v>0</v>
      </c>
      <c r="DG64" s="124">
        <f>IF('Copy &amp; Paste Roster Report Here'!$A61=DG$7,IF('Copy &amp; Paste Roster Report Here'!$M61="xxxxxxxxxxx",1,0),0)</f>
        <v>0</v>
      </c>
      <c r="DH64" s="124">
        <f>IF('Copy &amp; Paste Roster Report Here'!$A61=DH$7,IF('Copy &amp; Paste Roster Report Here'!$M61="xxxxxxxxxxx",1,0),0)</f>
        <v>0</v>
      </c>
      <c r="DI64" s="124">
        <f>IF('Copy &amp; Paste Roster Report Here'!$A61=DI$7,IF('Copy &amp; Paste Roster Report Here'!$M61="xxxxxxxxxxx",1,0),0)</f>
        <v>0</v>
      </c>
      <c r="DJ64" s="124">
        <f>IF('Copy &amp; Paste Roster Report Here'!$A61=DJ$7,IF('Copy &amp; Paste Roster Report Here'!$M61="xxxxxxxxxxx",1,0),0)</f>
        <v>0</v>
      </c>
      <c r="DK64" s="124">
        <f>IF('Copy &amp; Paste Roster Report Here'!$A61=DK$7,IF('Copy &amp; Paste Roster Report Here'!$M61="xxxxxxxxxxx",1,0),0)</f>
        <v>0</v>
      </c>
      <c r="DL64" s="124">
        <f>IF('Copy &amp; Paste Roster Report Here'!$A61=DL$7,IF('Copy &amp; Paste Roster Report Here'!$M61="xxxxxxxxxxx",1,0),0)</f>
        <v>0</v>
      </c>
      <c r="DM64" s="124">
        <f>IF('Copy &amp; Paste Roster Report Here'!$A61=DM$7,IF('Copy &amp; Paste Roster Report Here'!$M61="xxxxxxxxxxx",1,0),0)</f>
        <v>0</v>
      </c>
      <c r="DN64" s="124">
        <f>IF('Copy &amp; Paste Roster Report Here'!$A61=DN$7,IF('Copy &amp; Paste Roster Report Here'!$M61="xxxxxxxxxxx",1,0),0)</f>
        <v>0</v>
      </c>
      <c r="DO64" s="124">
        <f>IF('Copy &amp; Paste Roster Report Here'!$A61=DO$7,IF('Copy &amp; Paste Roster Report Here'!$M61="xxxxxxxxxxx",1,0),0)</f>
        <v>0</v>
      </c>
      <c r="DP64" s="125">
        <f t="shared" si="16"/>
        <v>0</v>
      </c>
      <c r="DQ64" s="126">
        <f t="shared" si="17"/>
        <v>0</v>
      </c>
    </row>
    <row r="65" spans="1:121" x14ac:dyDescent="0.25">
      <c r="A65" s="111">
        <f t="shared" si="3"/>
        <v>0</v>
      </c>
      <c r="B65" s="111">
        <f t="shared" si="4"/>
        <v>0</v>
      </c>
      <c r="C65" s="112">
        <f>+('Copy &amp; Paste Roster Report Here'!$P62-'Copy &amp; Paste Roster Report Here'!$O62)/30</f>
        <v>0</v>
      </c>
      <c r="D65" s="112">
        <f>+('Copy &amp; Paste Roster Report Here'!$P62-'Copy &amp; Paste Roster Report Here'!$O62)</f>
        <v>0</v>
      </c>
      <c r="E65" s="111">
        <f>'Copy &amp; Paste Roster Report Here'!N62</f>
        <v>0</v>
      </c>
      <c r="F65" s="111" t="str">
        <f t="shared" si="5"/>
        <v>N</v>
      </c>
      <c r="G65" s="111">
        <f>'Copy &amp; Paste Roster Report Here'!R62</f>
        <v>0</v>
      </c>
      <c r="H65" s="113">
        <f t="shared" si="6"/>
        <v>0</v>
      </c>
      <c r="I65" s="112">
        <f>IF(F65="N",$F$5-'Copy &amp; Paste Roster Report Here'!O62,+'Copy &amp; Paste Roster Report Here'!Q62-'Copy &amp; Paste Roster Report Here'!O62)</f>
        <v>0</v>
      </c>
      <c r="J65" s="114">
        <f t="shared" si="7"/>
        <v>0</v>
      </c>
      <c r="K65" s="114">
        <f t="shared" si="8"/>
        <v>0</v>
      </c>
      <c r="L65" s="115">
        <f>'Copy &amp; Paste Roster Report Here'!F62</f>
        <v>0</v>
      </c>
      <c r="M65" s="116">
        <f t="shared" si="9"/>
        <v>0</v>
      </c>
      <c r="N65" s="117">
        <f>IF('Copy &amp; Paste Roster Report Here'!$A62='Analytical Tests'!N$7,IF($F65="Y",+$H65*N$6,0),0)</f>
        <v>0</v>
      </c>
      <c r="O65" s="117">
        <f>IF('Copy &amp; Paste Roster Report Here'!$A62='Analytical Tests'!O$7,IF($F65="Y",+$H65*O$6,0),0)</f>
        <v>0</v>
      </c>
      <c r="P65" s="117">
        <f>IF('Copy &amp; Paste Roster Report Here'!$A62='Analytical Tests'!P$7,IF($F65="Y",+$H65*P$6,0),0)</f>
        <v>0</v>
      </c>
      <c r="Q65" s="117">
        <f>IF('Copy &amp; Paste Roster Report Here'!$A62='Analytical Tests'!Q$7,IF($F65="Y",+$H65*Q$6,0),0)</f>
        <v>0</v>
      </c>
      <c r="R65" s="117">
        <f>IF('Copy &amp; Paste Roster Report Here'!$A62='Analytical Tests'!R$7,IF($F65="Y",+$H65*R$6,0),0)</f>
        <v>0</v>
      </c>
      <c r="S65" s="117">
        <f>IF('Copy &amp; Paste Roster Report Here'!$A62='Analytical Tests'!S$7,IF($F65="Y",+$H65*S$6,0),0)</f>
        <v>0</v>
      </c>
      <c r="T65" s="117">
        <f>IF('Copy &amp; Paste Roster Report Here'!$A62='Analytical Tests'!T$7,IF($F65="Y",+$H65*T$6,0),0)</f>
        <v>0</v>
      </c>
      <c r="U65" s="117">
        <f>IF('Copy &amp; Paste Roster Report Here'!$A62='Analytical Tests'!U$7,IF($F65="Y",+$H65*U$6,0),0)</f>
        <v>0</v>
      </c>
      <c r="V65" s="117">
        <f>IF('Copy &amp; Paste Roster Report Here'!$A62='Analytical Tests'!V$7,IF($F65="Y",+$H65*V$6,0),0)</f>
        <v>0</v>
      </c>
      <c r="W65" s="117">
        <f>IF('Copy &amp; Paste Roster Report Here'!$A62='Analytical Tests'!W$7,IF($F65="Y",+$H65*W$6,0),0)</f>
        <v>0</v>
      </c>
      <c r="X65" s="117">
        <f>IF('Copy &amp; Paste Roster Report Here'!$A62='Analytical Tests'!X$7,IF($F65="Y",+$H65*X$6,0),0)</f>
        <v>0</v>
      </c>
      <c r="Y65" s="117" t="b">
        <f>IF('Copy &amp; Paste Roster Report Here'!$A62='Analytical Tests'!Y$7,IF($F65="N",IF($J65&gt;=$C65,Y$6,+($I65/$D65)*Y$6),0))</f>
        <v>0</v>
      </c>
      <c r="Z65" s="117" t="b">
        <f>IF('Copy &amp; Paste Roster Report Here'!$A62='Analytical Tests'!Z$7,IF($F65="N",IF($J65&gt;=$C65,Z$6,+($I65/$D65)*Z$6),0))</f>
        <v>0</v>
      </c>
      <c r="AA65" s="117" t="b">
        <f>IF('Copy &amp; Paste Roster Report Here'!$A62='Analytical Tests'!AA$7,IF($F65="N",IF($J65&gt;=$C65,AA$6,+($I65/$D65)*AA$6),0))</f>
        <v>0</v>
      </c>
      <c r="AB65" s="117" t="b">
        <f>IF('Copy &amp; Paste Roster Report Here'!$A62='Analytical Tests'!AB$7,IF($F65="N",IF($J65&gt;=$C65,AB$6,+($I65/$D65)*AB$6),0))</f>
        <v>0</v>
      </c>
      <c r="AC65" s="117" t="b">
        <f>IF('Copy &amp; Paste Roster Report Here'!$A62='Analytical Tests'!AC$7,IF($F65="N",IF($J65&gt;=$C65,AC$6,+($I65/$D65)*AC$6),0))</f>
        <v>0</v>
      </c>
      <c r="AD65" s="117" t="b">
        <f>IF('Copy &amp; Paste Roster Report Here'!$A62='Analytical Tests'!AD$7,IF($F65="N",IF($J65&gt;=$C65,AD$6,+($I65/$D65)*AD$6),0))</f>
        <v>0</v>
      </c>
      <c r="AE65" s="117" t="b">
        <f>IF('Copy &amp; Paste Roster Report Here'!$A62='Analytical Tests'!AE$7,IF($F65="N",IF($J65&gt;=$C65,AE$6,+($I65/$D65)*AE$6),0))</f>
        <v>0</v>
      </c>
      <c r="AF65" s="117" t="b">
        <f>IF('Copy &amp; Paste Roster Report Here'!$A62='Analytical Tests'!AF$7,IF($F65="N",IF($J65&gt;=$C65,AF$6,+($I65/$D65)*AF$6),0))</f>
        <v>0</v>
      </c>
      <c r="AG65" s="117" t="b">
        <f>IF('Copy &amp; Paste Roster Report Here'!$A62='Analytical Tests'!AG$7,IF($F65="N",IF($J65&gt;=$C65,AG$6,+($I65/$D65)*AG$6),0))</f>
        <v>0</v>
      </c>
      <c r="AH65" s="117" t="b">
        <f>IF('Copy &amp; Paste Roster Report Here'!$A62='Analytical Tests'!AH$7,IF($F65="N",IF($J65&gt;=$C65,AH$6,+($I65/$D65)*AH$6),0))</f>
        <v>0</v>
      </c>
      <c r="AI65" s="117" t="b">
        <f>IF('Copy &amp; Paste Roster Report Here'!$A62='Analytical Tests'!AI$7,IF($F65="N",IF($J65&gt;=$C65,AI$6,+($I65/$D65)*AI$6),0))</f>
        <v>0</v>
      </c>
      <c r="AJ65" s="79"/>
      <c r="AK65" s="118">
        <f>IF('Copy &amp; Paste Roster Report Here'!$A62=AK$7,IF('Copy &amp; Paste Roster Report Here'!$M62="FT",1,0),0)</f>
        <v>0</v>
      </c>
      <c r="AL65" s="118">
        <f>IF('Copy &amp; Paste Roster Report Here'!$A62=AL$7,IF('Copy &amp; Paste Roster Report Here'!$M62="FT",1,0),0)</f>
        <v>0</v>
      </c>
      <c r="AM65" s="118">
        <f>IF('Copy &amp; Paste Roster Report Here'!$A62=AM$7,IF('Copy &amp; Paste Roster Report Here'!$M62="FT",1,0),0)</f>
        <v>0</v>
      </c>
      <c r="AN65" s="118">
        <f>IF('Copy &amp; Paste Roster Report Here'!$A62=AN$7,IF('Copy &amp; Paste Roster Report Here'!$M62="FT",1,0),0)</f>
        <v>0</v>
      </c>
      <c r="AO65" s="118">
        <f>IF('Copy &amp; Paste Roster Report Here'!$A62=AO$7,IF('Copy &amp; Paste Roster Report Here'!$M62="FT",1,0),0)</f>
        <v>0</v>
      </c>
      <c r="AP65" s="118">
        <f>IF('Copy &amp; Paste Roster Report Here'!$A62=AP$7,IF('Copy &amp; Paste Roster Report Here'!$M62="FT",1,0),0)</f>
        <v>0</v>
      </c>
      <c r="AQ65" s="118">
        <f>IF('Copy &amp; Paste Roster Report Here'!$A62=AQ$7,IF('Copy &amp; Paste Roster Report Here'!$M62="FT",1,0),0)</f>
        <v>0</v>
      </c>
      <c r="AR65" s="118">
        <f>IF('Copy &amp; Paste Roster Report Here'!$A62=AR$7,IF('Copy &amp; Paste Roster Report Here'!$M62="FT",1,0),0)</f>
        <v>0</v>
      </c>
      <c r="AS65" s="118">
        <f>IF('Copy &amp; Paste Roster Report Here'!$A62=AS$7,IF('Copy &amp; Paste Roster Report Here'!$M62="FT",1,0),0)</f>
        <v>0</v>
      </c>
      <c r="AT65" s="118">
        <f>IF('Copy &amp; Paste Roster Report Here'!$A62=AT$7,IF('Copy &amp; Paste Roster Report Here'!$M62="FT",1,0),0)</f>
        <v>0</v>
      </c>
      <c r="AU65" s="118">
        <f>IF('Copy &amp; Paste Roster Report Here'!$A62=AU$7,IF('Copy &amp; Paste Roster Report Here'!$M62="FT",1,0),0)</f>
        <v>0</v>
      </c>
      <c r="AV65" s="73">
        <f t="shared" si="10"/>
        <v>0</v>
      </c>
      <c r="AW65" s="119">
        <f>IF('Copy &amp; Paste Roster Report Here'!$A62=AW$7,IF('Copy &amp; Paste Roster Report Here'!$M62="HT",1,0),0)</f>
        <v>0</v>
      </c>
      <c r="AX65" s="119">
        <f>IF('Copy &amp; Paste Roster Report Here'!$A62=AX$7,IF('Copy &amp; Paste Roster Report Here'!$M62="HT",1,0),0)</f>
        <v>0</v>
      </c>
      <c r="AY65" s="119">
        <f>IF('Copy &amp; Paste Roster Report Here'!$A62=AY$7,IF('Copy &amp; Paste Roster Report Here'!$M62="HT",1,0),0)</f>
        <v>0</v>
      </c>
      <c r="AZ65" s="119">
        <f>IF('Copy &amp; Paste Roster Report Here'!$A62=AZ$7,IF('Copy &amp; Paste Roster Report Here'!$M62="HT",1,0),0)</f>
        <v>0</v>
      </c>
      <c r="BA65" s="119">
        <f>IF('Copy &amp; Paste Roster Report Here'!$A62=BA$7,IF('Copy &amp; Paste Roster Report Here'!$M62="HT",1,0),0)</f>
        <v>0</v>
      </c>
      <c r="BB65" s="119">
        <f>IF('Copy &amp; Paste Roster Report Here'!$A62=BB$7,IF('Copy &amp; Paste Roster Report Here'!$M62="HT",1,0),0)</f>
        <v>0</v>
      </c>
      <c r="BC65" s="119">
        <f>IF('Copy &amp; Paste Roster Report Here'!$A62=BC$7,IF('Copy &amp; Paste Roster Report Here'!$M62="HT",1,0),0)</f>
        <v>0</v>
      </c>
      <c r="BD65" s="119">
        <f>IF('Copy &amp; Paste Roster Report Here'!$A62=BD$7,IF('Copy &amp; Paste Roster Report Here'!$M62="HT",1,0),0)</f>
        <v>0</v>
      </c>
      <c r="BE65" s="119">
        <f>IF('Copy &amp; Paste Roster Report Here'!$A62=BE$7,IF('Copy &amp; Paste Roster Report Here'!$M62="HT",1,0),0)</f>
        <v>0</v>
      </c>
      <c r="BF65" s="119">
        <f>IF('Copy &amp; Paste Roster Report Here'!$A62=BF$7,IF('Copy &amp; Paste Roster Report Here'!$M62="HT",1,0),0)</f>
        <v>0</v>
      </c>
      <c r="BG65" s="119">
        <f>IF('Copy &amp; Paste Roster Report Here'!$A62=BG$7,IF('Copy &amp; Paste Roster Report Here'!$M62="HT",1,0),0)</f>
        <v>0</v>
      </c>
      <c r="BH65" s="73">
        <f t="shared" si="11"/>
        <v>0</v>
      </c>
      <c r="BI65" s="120">
        <f>IF('Copy &amp; Paste Roster Report Here'!$A62=BI$7,IF('Copy &amp; Paste Roster Report Here'!$M62="MT",1,0),0)</f>
        <v>0</v>
      </c>
      <c r="BJ65" s="120">
        <f>IF('Copy &amp; Paste Roster Report Here'!$A62=BJ$7,IF('Copy &amp; Paste Roster Report Here'!$M62="MT",1,0),0)</f>
        <v>0</v>
      </c>
      <c r="BK65" s="120">
        <f>IF('Copy &amp; Paste Roster Report Here'!$A62=BK$7,IF('Copy &amp; Paste Roster Report Here'!$M62="MT",1,0),0)</f>
        <v>0</v>
      </c>
      <c r="BL65" s="120">
        <f>IF('Copy &amp; Paste Roster Report Here'!$A62=BL$7,IF('Copy &amp; Paste Roster Report Here'!$M62="MT",1,0),0)</f>
        <v>0</v>
      </c>
      <c r="BM65" s="120">
        <f>IF('Copy &amp; Paste Roster Report Here'!$A62=BM$7,IF('Copy &amp; Paste Roster Report Here'!$M62="MT",1,0),0)</f>
        <v>0</v>
      </c>
      <c r="BN65" s="120">
        <f>IF('Copy &amp; Paste Roster Report Here'!$A62=BN$7,IF('Copy &amp; Paste Roster Report Here'!$M62="MT",1,0),0)</f>
        <v>0</v>
      </c>
      <c r="BO65" s="120">
        <f>IF('Copy &amp; Paste Roster Report Here'!$A62=BO$7,IF('Copy &amp; Paste Roster Report Here'!$M62="MT",1,0),0)</f>
        <v>0</v>
      </c>
      <c r="BP65" s="120">
        <f>IF('Copy &amp; Paste Roster Report Here'!$A62=BP$7,IF('Copy &amp; Paste Roster Report Here'!$M62="MT",1,0),0)</f>
        <v>0</v>
      </c>
      <c r="BQ65" s="120">
        <f>IF('Copy &amp; Paste Roster Report Here'!$A62=BQ$7,IF('Copy &amp; Paste Roster Report Here'!$M62="MT",1,0),0)</f>
        <v>0</v>
      </c>
      <c r="BR65" s="120">
        <f>IF('Copy &amp; Paste Roster Report Here'!$A62=BR$7,IF('Copy &amp; Paste Roster Report Here'!$M62="MT",1,0),0)</f>
        <v>0</v>
      </c>
      <c r="BS65" s="120">
        <f>IF('Copy &amp; Paste Roster Report Here'!$A62=BS$7,IF('Copy &amp; Paste Roster Report Here'!$M62="MT",1,0),0)</f>
        <v>0</v>
      </c>
      <c r="BT65" s="73">
        <f t="shared" si="12"/>
        <v>0</v>
      </c>
      <c r="BU65" s="121">
        <f>IF('Copy &amp; Paste Roster Report Here'!$A62=BU$7,IF('Copy &amp; Paste Roster Report Here'!$M62="fy",1,0),0)</f>
        <v>0</v>
      </c>
      <c r="BV65" s="121">
        <f>IF('Copy &amp; Paste Roster Report Here'!$A62=BV$7,IF('Copy &amp; Paste Roster Report Here'!$M62="fy",1,0),0)</f>
        <v>0</v>
      </c>
      <c r="BW65" s="121">
        <f>IF('Copy &amp; Paste Roster Report Here'!$A62=BW$7,IF('Copy &amp; Paste Roster Report Here'!$M62="fy",1,0),0)</f>
        <v>0</v>
      </c>
      <c r="BX65" s="121">
        <f>IF('Copy &amp; Paste Roster Report Here'!$A62=BX$7,IF('Copy &amp; Paste Roster Report Here'!$M62="fy",1,0),0)</f>
        <v>0</v>
      </c>
      <c r="BY65" s="121">
        <f>IF('Copy &amp; Paste Roster Report Here'!$A62=BY$7,IF('Copy &amp; Paste Roster Report Here'!$M62="fy",1,0),0)</f>
        <v>0</v>
      </c>
      <c r="BZ65" s="121">
        <f>IF('Copy &amp; Paste Roster Report Here'!$A62=BZ$7,IF('Copy &amp; Paste Roster Report Here'!$M62="fy",1,0),0)</f>
        <v>0</v>
      </c>
      <c r="CA65" s="121">
        <f>IF('Copy &amp; Paste Roster Report Here'!$A62=CA$7,IF('Copy &amp; Paste Roster Report Here'!$M62="fy",1,0),0)</f>
        <v>0</v>
      </c>
      <c r="CB65" s="121">
        <f>IF('Copy &amp; Paste Roster Report Here'!$A62=CB$7,IF('Copy &amp; Paste Roster Report Here'!$M62="fy",1,0),0)</f>
        <v>0</v>
      </c>
      <c r="CC65" s="121">
        <f>IF('Copy &amp; Paste Roster Report Here'!$A62=CC$7,IF('Copy &amp; Paste Roster Report Here'!$M62="fy",1,0),0)</f>
        <v>0</v>
      </c>
      <c r="CD65" s="121">
        <f>IF('Copy &amp; Paste Roster Report Here'!$A62=CD$7,IF('Copy &amp; Paste Roster Report Here'!$M62="fy",1,0),0)</f>
        <v>0</v>
      </c>
      <c r="CE65" s="121">
        <f>IF('Copy &amp; Paste Roster Report Here'!$A62=CE$7,IF('Copy &amp; Paste Roster Report Here'!$M62="fy",1,0),0)</f>
        <v>0</v>
      </c>
      <c r="CF65" s="73">
        <f t="shared" si="13"/>
        <v>0</v>
      </c>
      <c r="CG65" s="122">
        <f>IF('Copy &amp; Paste Roster Report Here'!$A62=CG$7,IF('Copy &amp; Paste Roster Report Here'!$M62="RH",1,0),0)</f>
        <v>0</v>
      </c>
      <c r="CH65" s="122">
        <f>IF('Copy &amp; Paste Roster Report Here'!$A62=CH$7,IF('Copy &amp; Paste Roster Report Here'!$M62="RH",1,0),0)</f>
        <v>0</v>
      </c>
      <c r="CI65" s="122">
        <f>IF('Copy &amp; Paste Roster Report Here'!$A62=CI$7,IF('Copy &amp; Paste Roster Report Here'!$M62="RH",1,0),0)</f>
        <v>0</v>
      </c>
      <c r="CJ65" s="122">
        <f>IF('Copy &amp; Paste Roster Report Here'!$A62=CJ$7,IF('Copy &amp; Paste Roster Report Here'!$M62="RH",1,0),0)</f>
        <v>0</v>
      </c>
      <c r="CK65" s="122">
        <f>IF('Copy &amp; Paste Roster Report Here'!$A62=CK$7,IF('Copy &amp; Paste Roster Report Here'!$M62="RH",1,0),0)</f>
        <v>0</v>
      </c>
      <c r="CL65" s="122">
        <f>IF('Copy &amp; Paste Roster Report Here'!$A62=CL$7,IF('Copy &amp; Paste Roster Report Here'!$M62="RH",1,0),0)</f>
        <v>0</v>
      </c>
      <c r="CM65" s="122">
        <f>IF('Copy &amp; Paste Roster Report Here'!$A62=CM$7,IF('Copy &amp; Paste Roster Report Here'!$M62="RH",1,0),0)</f>
        <v>0</v>
      </c>
      <c r="CN65" s="122">
        <f>IF('Copy &amp; Paste Roster Report Here'!$A62=CN$7,IF('Copy &amp; Paste Roster Report Here'!$M62="RH",1,0),0)</f>
        <v>0</v>
      </c>
      <c r="CO65" s="122">
        <f>IF('Copy &amp; Paste Roster Report Here'!$A62=CO$7,IF('Copy &amp; Paste Roster Report Here'!$M62="RH",1,0),0)</f>
        <v>0</v>
      </c>
      <c r="CP65" s="122">
        <f>IF('Copy &amp; Paste Roster Report Here'!$A62=CP$7,IF('Copy &amp; Paste Roster Report Here'!$M62="RH",1,0),0)</f>
        <v>0</v>
      </c>
      <c r="CQ65" s="122">
        <f>IF('Copy &amp; Paste Roster Report Here'!$A62=CQ$7,IF('Copy &amp; Paste Roster Report Here'!$M62="RH",1,0),0)</f>
        <v>0</v>
      </c>
      <c r="CR65" s="73">
        <f t="shared" si="14"/>
        <v>0</v>
      </c>
      <c r="CS65" s="123">
        <f>IF('Copy &amp; Paste Roster Report Here'!$A62=CS$7,IF('Copy &amp; Paste Roster Report Here'!$M62="QT",1,0),0)</f>
        <v>0</v>
      </c>
      <c r="CT65" s="123">
        <f>IF('Copy &amp; Paste Roster Report Here'!$A62=CT$7,IF('Copy &amp; Paste Roster Report Here'!$M62="QT",1,0),0)</f>
        <v>0</v>
      </c>
      <c r="CU65" s="123">
        <f>IF('Copy &amp; Paste Roster Report Here'!$A62=CU$7,IF('Copy &amp; Paste Roster Report Here'!$M62="QT",1,0),0)</f>
        <v>0</v>
      </c>
      <c r="CV65" s="123">
        <f>IF('Copy &amp; Paste Roster Report Here'!$A62=CV$7,IF('Copy &amp; Paste Roster Report Here'!$M62="QT",1,0),0)</f>
        <v>0</v>
      </c>
      <c r="CW65" s="123">
        <f>IF('Copy &amp; Paste Roster Report Here'!$A62=CW$7,IF('Copy &amp; Paste Roster Report Here'!$M62="QT",1,0),0)</f>
        <v>0</v>
      </c>
      <c r="CX65" s="123">
        <f>IF('Copy &amp; Paste Roster Report Here'!$A62=CX$7,IF('Copy &amp; Paste Roster Report Here'!$M62="QT",1,0),0)</f>
        <v>0</v>
      </c>
      <c r="CY65" s="123">
        <f>IF('Copy &amp; Paste Roster Report Here'!$A62=CY$7,IF('Copy &amp; Paste Roster Report Here'!$M62="QT",1,0),0)</f>
        <v>0</v>
      </c>
      <c r="CZ65" s="123">
        <f>IF('Copy &amp; Paste Roster Report Here'!$A62=CZ$7,IF('Copy &amp; Paste Roster Report Here'!$M62="QT",1,0),0)</f>
        <v>0</v>
      </c>
      <c r="DA65" s="123">
        <f>IF('Copy &amp; Paste Roster Report Here'!$A62=DA$7,IF('Copy &amp; Paste Roster Report Here'!$M62="QT",1,0),0)</f>
        <v>0</v>
      </c>
      <c r="DB65" s="123">
        <f>IF('Copy &amp; Paste Roster Report Here'!$A62=DB$7,IF('Copy &amp; Paste Roster Report Here'!$M62="QT",1,0),0)</f>
        <v>0</v>
      </c>
      <c r="DC65" s="123">
        <f>IF('Copy &amp; Paste Roster Report Here'!$A62=DC$7,IF('Copy &amp; Paste Roster Report Here'!$M62="QT",1,0),0)</f>
        <v>0</v>
      </c>
      <c r="DD65" s="73">
        <f t="shared" si="15"/>
        <v>0</v>
      </c>
      <c r="DE65" s="124">
        <f>IF('Copy &amp; Paste Roster Report Here'!$A62=DE$7,IF('Copy &amp; Paste Roster Report Here'!$M62="xxxxxxxxxxx",1,0),0)</f>
        <v>0</v>
      </c>
      <c r="DF65" s="124">
        <f>IF('Copy &amp; Paste Roster Report Here'!$A62=DF$7,IF('Copy &amp; Paste Roster Report Here'!$M62="xxxxxxxxxxx",1,0),0)</f>
        <v>0</v>
      </c>
      <c r="DG65" s="124">
        <f>IF('Copy &amp; Paste Roster Report Here'!$A62=DG$7,IF('Copy &amp; Paste Roster Report Here'!$M62="xxxxxxxxxxx",1,0),0)</f>
        <v>0</v>
      </c>
      <c r="DH65" s="124">
        <f>IF('Copy &amp; Paste Roster Report Here'!$A62=DH$7,IF('Copy &amp; Paste Roster Report Here'!$M62="xxxxxxxxxxx",1,0),0)</f>
        <v>0</v>
      </c>
      <c r="DI65" s="124">
        <f>IF('Copy &amp; Paste Roster Report Here'!$A62=DI$7,IF('Copy &amp; Paste Roster Report Here'!$M62="xxxxxxxxxxx",1,0),0)</f>
        <v>0</v>
      </c>
      <c r="DJ65" s="124">
        <f>IF('Copy &amp; Paste Roster Report Here'!$A62=DJ$7,IF('Copy &amp; Paste Roster Report Here'!$M62="xxxxxxxxxxx",1,0),0)</f>
        <v>0</v>
      </c>
      <c r="DK65" s="124">
        <f>IF('Copy &amp; Paste Roster Report Here'!$A62=DK$7,IF('Copy &amp; Paste Roster Report Here'!$M62="xxxxxxxxxxx",1,0),0)</f>
        <v>0</v>
      </c>
      <c r="DL65" s="124">
        <f>IF('Copy &amp; Paste Roster Report Here'!$A62=DL$7,IF('Copy &amp; Paste Roster Report Here'!$M62="xxxxxxxxxxx",1,0),0)</f>
        <v>0</v>
      </c>
      <c r="DM65" s="124">
        <f>IF('Copy &amp; Paste Roster Report Here'!$A62=DM$7,IF('Copy &amp; Paste Roster Report Here'!$M62="xxxxxxxxxxx",1,0),0)</f>
        <v>0</v>
      </c>
      <c r="DN65" s="124">
        <f>IF('Copy &amp; Paste Roster Report Here'!$A62=DN$7,IF('Copy &amp; Paste Roster Report Here'!$M62="xxxxxxxxxxx",1,0),0)</f>
        <v>0</v>
      </c>
      <c r="DO65" s="124">
        <f>IF('Copy &amp; Paste Roster Report Here'!$A62=DO$7,IF('Copy &amp; Paste Roster Report Here'!$M62="xxxxxxxxxxx",1,0),0)</f>
        <v>0</v>
      </c>
      <c r="DP65" s="125">
        <f t="shared" si="16"/>
        <v>0</v>
      </c>
      <c r="DQ65" s="126">
        <f t="shared" si="17"/>
        <v>0</v>
      </c>
    </row>
    <row r="66" spans="1:121" x14ac:dyDescent="0.25">
      <c r="A66" s="111">
        <f t="shared" si="3"/>
        <v>0</v>
      </c>
      <c r="B66" s="111">
        <f t="shared" si="4"/>
        <v>0</v>
      </c>
      <c r="C66" s="112">
        <f>+('Copy &amp; Paste Roster Report Here'!$P63-'Copy &amp; Paste Roster Report Here'!$O63)/30</f>
        <v>0</v>
      </c>
      <c r="D66" s="112">
        <f>+('Copy &amp; Paste Roster Report Here'!$P63-'Copy &amp; Paste Roster Report Here'!$O63)</f>
        <v>0</v>
      </c>
      <c r="E66" s="111">
        <f>'Copy &amp; Paste Roster Report Here'!N63</f>
        <v>0</v>
      </c>
      <c r="F66" s="111" t="str">
        <f t="shared" si="5"/>
        <v>N</v>
      </c>
      <c r="G66" s="111">
        <f>'Copy &amp; Paste Roster Report Here'!R63</f>
        <v>0</v>
      </c>
      <c r="H66" s="113">
        <f t="shared" si="6"/>
        <v>0</v>
      </c>
      <c r="I66" s="112">
        <f>IF(F66="N",$F$5-'Copy &amp; Paste Roster Report Here'!O63,+'Copy &amp; Paste Roster Report Here'!Q63-'Copy &amp; Paste Roster Report Here'!O63)</f>
        <v>0</v>
      </c>
      <c r="J66" s="114">
        <f t="shared" si="7"/>
        <v>0</v>
      </c>
      <c r="K66" s="114">
        <f t="shared" si="8"/>
        <v>0</v>
      </c>
      <c r="L66" s="115">
        <f>'Copy &amp; Paste Roster Report Here'!F63</f>
        <v>0</v>
      </c>
      <c r="M66" s="116">
        <f t="shared" si="9"/>
        <v>0</v>
      </c>
      <c r="N66" s="117">
        <f>IF('Copy &amp; Paste Roster Report Here'!$A63='Analytical Tests'!N$7,IF($F66="Y",+$H66*N$6,0),0)</f>
        <v>0</v>
      </c>
      <c r="O66" s="117">
        <f>IF('Copy &amp; Paste Roster Report Here'!$A63='Analytical Tests'!O$7,IF($F66="Y",+$H66*O$6,0),0)</f>
        <v>0</v>
      </c>
      <c r="P66" s="117">
        <f>IF('Copy &amp; Paste Roster Report Here'!$A63='Analytical Tests'!P$7,IF($F66="Y",+$H66*P$6,0),0)</f>
        <v>0</v>
      </c>
      <c r="Q66" s="117">
        <f>IF('Copy &amp; Paste Roster Report Here'!$A63='Analytical Tests'!Q$7,IF($F66="Y",+$H66*Q$6,0),0)</f>
        <v>0</v>
      </c>
      <c r="R66" s="117">
        <f>IF('Copy &amp; Paste Roster Report Here'!$A63='Analytical Tests'!R$7,IF($F66="Y",+$H66*R$6,0),0)</f>
        <v>0</v>
      </c>
      <c r="S66" s="117">
        <f>IF('Copy &amp; Paste Roster Report Here'!$A63='Analytical Tests'!S$7,IF($F66="Y",+$H66*S$6,0),0)</f>
        <v>0</v>
      </c>
      <c r="T66" s="117">
        <f>IF('Copy &amp; Paste Roster Report Here'!$A63='Analytical Tests'!T$7,IF($F66="Y",+$H66*T$6,0),0)</f>
        <v>0</v>
      </c>
      <c r="U66" s="117">
        <f>IF('Copy &amp; Paste Roster Report Here'!$A63='Analytical Tests'!U$7,IF($F66="Y",+$H66*U$6,0),0)</f>
        <v>0</v>
      </c>
      <c r="V66" s="117">
        <f>IF('Copy &amp; Paste Roster Report Here'!$A63='Analytical Tests'!V$7,IF($F66="Y",+$H66*V$6,0),0)</f>
        <v>0</v>
      </c>
      <c r="W66" s="117">
        <f>IF('Copy &amp; Paste Roster Report Here'!$A63='Analytical Tests'!W$7,IF($F66="Y",+$H66*W$6,0),0)</f>
        <v>0</v>
      </c>
      <c r="X66" s="117">
        <f>IF('Copy &amp; Paste Roster Report Here'!$A63='Analytical Tests'!X$7,IF($F66="Y",+$H66*X$6,0),0)</f>
        <v>0</v>
      </c>
      <c r="Y66" s="117" t="b">
        <f>IF('Copy &amp; Paste Roster Report Here'!$A63='Analytical Tests'!Y$7,IF($F66="N",IF($J66&gt;=$C66,Y$6,+($I66/$D66)*Y$6),0))</f>
        <v>0</v>
      </c>
      <c r="Z66" s="117" t="b">
        <f>IF('Copy &amp; Paste Roster Report Here'!$A63='Analytical Tests'!Z$7,IF($F66="N",IF($J66&gt;=$C66,Z$6,+($I66/$D66)*Z$6),0))</f>
        <v>0</v>
      </c>
      <c r="AA66" s="117" t="b">
        <f>IF('Copy &amp; Paste Roster Report Here'!$A63='Analytical Tests'!AA$7,IF($F66="N",IF($J66&gt;=$C66,AA$6,+($I66/$D66)*AA$6),0))</f>
        <v>0</v>
      </c>
      <c r="AB66" s="117" t="b">
        <f>IF('Copy &amp; Paste Roster Report Here'!$A63='Analytical Tests'!AB$7,IF($F66="N",IF($J66&gt;=$C66,AB$6,+($I66/$D66)*AB$6),0))</f>
        <v>0</v>
      </c>
      <c r="AC66" s="117" t="b">
        <f>IF('Copy &amp; Paste Roster Report Here'!$A63='Analytical Tests'!AC$7,IF($F66="N",IF($J66&gt;=$C66,AC$6,+($I66/$D66)*AC$6),0))</f>
        <v>0</v>
      </c>
      <c r="AD66" s="117" t="b">
        <f>IF('Copy &amp; Paste Roster Report Here'!$A63='Analytical Tests'!AD$7,IF($F66="N",IF($J66&gt;=$C66,AD$6,+($I66/$D66)*AD$6),0))</f>
        <v>0</v>
      </c>
      <c r="AE66" s="117" t="b">
        <f>IF('Copy &amp; Paste Roster Report Here'!$A63='Analytical Tests'!AE$7,IF($F66="N",IF($J66&gt;=$C66,AE$6,+($I66/$D66)*AE$6),0))</f>
        <v>0</v>
      </c>
      <c r="AF66" s="117" t="b">
        <f>IF('Copy &amp; Paste Roster Report Here'!$A63='Analytical Tests'!AF$7,IF($F66="N",IF($J66&gt;=$C66,AF$6,+($I66/$D66)*AF$6),0))</f>
        <v>0</v>
      </c>
      <c r="AG66" s="117" t="b">
        <f>IF('Copy &amp; Paste Roster Report Here'!$A63='Analytical Tests'!AG$7,IF($F66="N",IF($J66&gt;=$C66,AG$6,+($I66/$D66)*AG$6),0))</f>
        <v>0</v>
      </c>
      <c r="AH66" s="117" t="b">
        <f>IF('Copy &amp; Paste Roster Report Here'!$A63='Analytical Tests'!AH$7,IF($F66="N",IF($J66&gt;=$C66,AH$6,+($I66/$D66)*AH$6),0))</f>
        <v>0</v>
      </c>
      <c r="AI66" s="117" t="b">
        <f>IF('Copy &amp; Paste Roster Report Here'!$A63='Analytical Tests'!AI$7,IF($F66="N",IF($J66&gt;=$C66,AI$6,+($I66/$D66)*AI$6),0))</f>
        <v>0</v>
      </c>
      <c r="AJ66" s="79"/>
      <c r="AK66" s="118">
        <f>IF('Copy &amp; Paste Roster Report Here'!$A63=AK$7,IF('Copy &amp; Paste Roster Report Here'!$M63="FT",1,0),0)</f>
        <v>0</v>
      </c>
      <c r="AL66" s="118">
        <f>IF('Copy &amp; Paste Roster Report Here'!$A63=AL$7,IF('Copy &amp; Paste Roster Report Here'!$M63="FT",1,0),0)</f>
        <v>0</v>
      </c>
      <c r="AM66" s="118">
        <f>IF('Copy &amp; Paste Roster Report Here'!$A63=AM$7,IF('Copy &amp; Paste Roster Report Here'!$M63="FT",1,0),0)</f>
        <v>0</v>
      </c>
      <c r="AN66" s="118">
        <f>IF('Copy &amp; Paste Roster Report Here'!$A63=AN$7,IF('Copy &amp; Paste Roster Report Here'!$M63="FT",1,0),0)</f>
        <v>0</v>
      </c>
      <c r="AO66" s="118">
        <f>IF('Copy &amp; Paste Roster Report Here'!$A63=AO$7,IF('Copy &amp; Paste Roster Report Here'!$M63="FT",1,0),0)</f>
        <v>0</v>
      </c>
      <c r="AP66" s="118">
        <f>IF('Copy &amp; Paste Roster Report Here'!$A63=AP$7,IF('Copy &amp; Paste Roster Report Here'!$M63="FT",1,0),0)</f>
        <v>0</v>
      </c>
      <c r="AQ66" s="118">
        <f>IF('Copy &amp; Paste Roster Report Here'!$A63=AQ$7,IF('Copy &amp; Paste Roster Report Here'!$M63="FT",1,0),0)</f>
        <v>0</v>
      </c>
      <c r="AR66" s="118">
        <f>IF('Copy &amp; Paste Roster Report Here'!$A63=AR$7,IF('Copy &amp; Paste Roster Report Here'!$M63="FT",1,0),0)</f>
        <v>0</v>
      </c>
      <c r="AS66" s="118">
        <f>IF('Copy &amp; Paste Roster Report Here'!$A63=AS$7,IF('Copy &amp; Paste Roster Report Here'!$M63="FT",1,0),0)</f>
        <v>0</v>
      </c>
      <c r="AT66" s="118">
        <f>IF('Copy &amp; Paste Roster Report Here'!$A63=AT$7,IF('Copy &amp; Paste Roster Report Here'!$M63="FT",1,0),0)</f>
        <v>0</v>
      </c>
      <c r="AU66" s="118">
        <f>IF('Copy &amp; Paste Roster Report Here'!$A63=AU$7,IF('Copy &amp; Paste Roster Report Here'!$M63="FT",1,0),0)</f>
        <v>0</v>
      </c>
      <c r="AV66" s="73">
        <f t="shared" si="10"/>
        <v>0</v>
      </c>
      <c r="AW66" s="119">
        <f>IF('Copy &amp; Paste Roster Report Here'!$A63=AW$7,IF('Copy &amp; Paste Roster Report Here'!$M63="HT",1,0),0)</f>
        <v>0</v>
      </c>
      <c r="AX66" s="119">
        <f>IF('Copy &amp; Paste Roster Report Here'!$A63=AX$7,IF('Copy &amp; Paste Roster Report Here'!$M63="HT",1,0),0)</f>
        <v>0</v>
      </c>
      <c r="AY66" s="119">
        <f>IF('Copy &amp; Paste Roster Report Here'!$A63=AY$7,IF('Copy &amp; Paste Roster Report Here'!$M63="HT",1,0),0)</f>
        <v>0</v>
      </c>
      <c r="AZ66" s="119">
        <f>IF('Copy &amp; Paste Roster Report Here'!$A63=AZ$7,IF('Copy &amp; Paste Roster Report Here'!$M63="HT",1,0),0)</f>
        <v>0</v>
      </c>
      <c r="BA66" s="119">
        <f>IF('Copy &amp; Paste Roster Report Here'!$A63=BA$7,IF('Copy &amp; Paste Roster Report Here'!$M63="HT",1,0),0)</f>
        <v>0</v>
      </c>
      <c r="BB66" s="119">
        <f>IF('Copy &amp; Paste Roster Report Here'!$A63=BB$7,IF('Copy &amp; Paste Roster Report Here'!$M63="HT",1,0),0)</f>
        <v>0</v>
      </c>
      <c r="BC66" s="119">
        <f>IF('Copy &amp; Paste Roster Report Here'!$A63=BC$7,IF('Copy &amp; Paste Roster Report Here'!$M63="HT",1,0),0)</f>
        <v>0</v>
      </c>
      <c r="BD66" s="119">
        <f>IF('Copy &amp; Paste Roster Report Here'!$A63=BD$7,IF('Copy &amp; Paste Roster Report Here'!$M63="HT",1,0),0)</f>
        <v>0</v>
      </c>
      <c r="BE66" s="119">
        <f>IF('Copy &amp; Paste Roster Report Here'!$A63=BE$7,IF('Copy &amp; Paste Roster Report Here'!$M63="HT",1,0),0)</f>
        <v>0</v>
      </c>
      <c r="BF66" s="119">
        <f>IF('Copy &amp; Paste Roster Report Here'!$A63=BF$7,IF('Copy &amp; Paste Roster Report Here'!$M63="HT",1,0),0)</f>
        <v>0</v>
      </c>
      <c r="BG66" s="119">
        <f>IF('Copy &amp; Paste Roster Report Here'!$A63=BG$7,IF('Copy &amp; Paste Roster Report Here'!$M63="HT",1,0),0)</f>
        <v>0</v>
      </c>
      <c r="BH66" s="73">
        <f t="shared" si="11"/>
        <v>0</v>
      </c>
      <c r="BI66" s="120">
        <f>IF('Copy &amp; Paste Roster Report Here'!$A63=BI$7,IF('Copy &amp; Paste Roster Report Here'!$M63="MT",1,0),0)</f>
        <v>0</v>
      </c>
      <c r="BJ66" s="120">
        <f>IF('Copy &amp; Paste Roster Report Here'!$A63=BJ$7,IF('Copy &amp; Paste Roster Report Here'!$M63="MT",1,0),0)</f>
        <v>0</v>
      </c>
      <c r="BK66" s="120">
        <f>IF('Copy &amp; Paste Roster Report Here'!$A63=BK$7,IF('Copy &amp; Paste Roster Report Here'!$M63="MT",1,0),0)</f>
        <v>0</v>
      </c>
      <c r="BL66" s="120">
        <f>IF('Copy &amp; Paste Roster Report Here'!$A63=BL$7,IF('Copy &amp; Paste Roster Report Here'!$M63="MT",1,0),0)</f>
        <v>0</v>
      </c>
      <c r="BM66" s="120">
        <f>IF('Copy &amp; Paste Roster Report Here'!$A63=BM$7,IF('Copy &amp; Paste Roster Report Here'!$M63="MT",1,0),0)</f>
        <v>0</v>
      </c>
      <c r="BN66" s="120">
        <f>IF('Copy &amp; Paste Roster Report Here'!$A63=BN$7,IF('Copy &amp; Paste Roster Report Here'!$M63="MT",1,0),0)</f>
        <v>0</v>
      </c>
      <c r="BO66" s="120">
        <f>IF('Copy &amp; Paste Roster Report Here'!$A63=BO$7,IF('Copy &amp; Paste Roster Report Here'!$M63="MT",1,0),0)</f>
        <v>0</v>
      </c>
      <c r="BP66" s="120">
        <f>IF('Copy &amp; Paste Roster Report Here'!$A63=BP$7,IF('Copy &amp; Paste Roster Report Here'!$M63="MT",1,0),0)</f>
        <v>0</v>
      </c>
      <c r="BQ66" s="120">
        <f>IF('Copy &amp; Paste Roster Report Here'!$A63=BQ$7,IF('Copy &amp; Paste Roster Report Here'!$M63="MT",1,0),0)</f>
        <v>0</v>
      </c>
      <c r="BR66" s="120">
        <f>IF('Copy &amp; Paste Roster Report Here'!$A63=BR$7,IF('Copy &amp; Paste Roster Report Here'!$M63="MT",1,0),0)</f>
        <v>0</v>
      </c>
      <c r="BS66" s="120">
        <f>IF('Copy &amp; Paste Roster Report Here'!$A63=BS$7,IF('Copy &amp; Paste Roster Report Here'!$M63="MT",1,0),0)</f>
        <v>0</v>
      </c>
      <c r="BT66" s="73">
        <f t="shared" si="12"/>
        <v>0</v>
      </c>
      <c r="BU66" s="121">
        <f>IF('Copy &amp; Paste Roster Report Here'!$A63=BU$7,IF('Copy &amp; Paste Roster Report Here'!$M63="fy",1,0),0)</f>
        <v>0</v>
      </c>
      <c r="BV66" s="121">
        <f>IF('Copy &amp; Paste Roster Report Here'!$A63=BV$7,IF('Copy &amp; Paste Roster Report Here'!$M63="fy",1,0),0)</f>
        <v>0</v>
      </c>
      <c r="BW66" s="121">
        <f>IF('Copy &amp; Paste Roster Report Here'!$A63=BW$7,IF('Copy &amp; Paste Roster Report Here'!$M63="fy",1,0),0)</f>
        <v>0</v>
      </c>
      <c r="BX66" s="121">
        <f>IF('Copy &amp; Paste Roster Report Here'!$A63=BX$7,IF('Copy &amp; Paste Roster Report Here'!$M63="fy",1,0),0)</f>
        <v>0</v>
      </c>
      <c r="BY66" s="121">
        <f>IF('Copy &amp; Paste Roster Report Here'!$A63=BY$7,IF('Copy &amp; Paste Roster Report Here'!$M63="fy",1,0),0)</f>
        <v>0</v>
      </c>
      <c r="BZ66" s="121">
        <f>IF('Copy &amp; Paste Roster Report Here'!$A63=BZ$7,IF('Copy &amp; Paste Roster Report Here'!$M63="fy",1,0),0)</f>
        <v>0</v>
      </c>
      <c r="CA66" s="121">
        <f>IF('Copy &amp; Paste Roster Report Here'!$A63=CA$7,IF('Copy &amp; Paste Roster Report Here'!$M63="fy",1,0),0)</f>
        <v>0</v>
      </c>
      <c r="CB66" s="121">
        <f>IF('Copy &amp; Paste Roster Report Here'!$A63=CB$7,IF('Copy &amp; Paste Roster Report Here'!$M63="fy",1,0),0)</f>
        <v>0</v>
      </c>
      <c r="CC66" s="121">
        <f>IF('Copy &amp; Paste Roster Report Here'!$A63=CC$7,IF('Copy &amp; Paste Roster Report Here'!$M63="fy",1,0),0)</f>
        <v>0</v>
      </c>
      <c r="CD66" s="121">
        <f>IF('Copy &amp; Paste Roster Report Here'!$A63=CD$7,IF('Copy &amp; Paste Roster Report Here'!$M63="fy",1,0),0)</f>
        <v>0</v>
      </c>
      <c r="CE66" s="121">
        <f>IF('Copy &amp; Paste Roster Report Here'!$A63=CE$7,IF('Copy &amp; Paste Roster Report Here'!$M63="fy",1,0),0)</f>
        <v>0</v>
      </c>
      <c r="CF66" s="73">
        <f t="shared" si="13"/>
        <v>0</v>
      </c>
      <c r="CG66" s="122">
        <f>IF('Copy &amp; Paste Roster Report Here'!$A63=CG$7,IF('Copy &amp; Paste Roster Report Here'!$M63="RH",1,0),0)</f>
        <v>0</v>
      </c>
      <c r="CH66" s="122">
        <f>IF('Copy &amp; Paste Roster Report Here'!$A63=CH$7,IF('Copy &amp; Paste Roster Report Here'!$M63="RH",1,0),0)</f>
        <v>0</v>
      </c>
      <c r="CI66" s="122">
        <f>IF('Copy &amp; Paste Roster Report Here'!$A63=CI$7,IF('Copy &amp; Paste Roster Report Here'!$M63="RH",1,0),0)</f>
        <v>0</v>
      </c>
      <c r="CJ66" s="122">
        <f>IF('Copy &amp; Paste Roster Report Here'!$A63=CJ$7,IF('Copy &amp; Paste Roster Report Here'!$M63="RH",1,0),0)</f>
        <v>0</v>
      </c>
      <c r="CK66" s="122">
        <f>IF('Copy &amp; Paste Roster Report Here'!$A63=CK$7,IF('Copy &amp; Paste Roster Report Here'!$M63="RH",1,0),0)</f>
        <v>0</v>
      </c>
      <c r="CL66" s="122">
        <f>IF('Copy &amp; Paste Roster Report Here'!$A63=CL$7,IF('Copy &amp; Paste Roster Report Here'!$M63="RH",1,0),0)</f>
        <v>0</v>
      </c>
      <c r="CM66" s="122">
        <f>IF('Copy &amp; Paste Roster Report Here'!$A63=CM$7,IF('Copy &amp; Paste Roster Report Here'!$M63="RH",1,0),0)</f>
        <v>0</v>
      </c>
      <c r="CN66" s="122">
        <f>IF('Copy &amp; Paste Roster Report Here'!$A63=CN$7,IF('Copy &amp; Paste Roster Report Here'!$M63="RH",1,0),0)</f>
        <v>0</v>
      </c>
      <c r="CO66" s="122">
        <f>IF('Copy &amp; Paste Roster Report Here'!$A63=CO$7,IF('Copy &amp; Paste Roster Report Here'!$M63="RH",1,0),0)</f>
        <v>0</v>
      </c>
      <c r="CP66" s="122">
        <f>IF('Copy &amp; Paste Roster Report Here'!$A63=CP$7,IF('Copy &amp; Paste Roster Report Here'!$M63="RH",1,0),0)</f>
        <v>0</v>
      </c>
      <c r="CQ66" s="122">
        <f>IF('Copy &amp; Paste Roster Report Here'!$A63=CQ$7,IF('Copy &amp; Paste Roster Report Here'!$M63="RH",1,0),0)</f>
        <v>0</v>
      </c>
      <c r="CR66" s="73">
        <f t="shared" si="14"/>
        <v>0</v>
      </c>
      <c r="CS66" s="123">
        <f>IF('Copy &amp; Paste Roster Report Here'!$A63=CS$7,IF('Copy &amp; Paste Roster Report Here'!$M63="QT",1,0),0)</f>
        <v>0</v>
      </c>
      <c r="CT66" s="123">
        <f>IF('Copy &amp; Paste Roster Report Here'!$A63=CT$7,IF('Copy &amp; Paste Roster Report Here'!$M63="QT",1,0),0)</f>
        <v>0</v>
      </c>
      <c r="CU66" s="123">
        <f>IF('Copy &amp; Paste Roster Report Here'!$A63=CU$7,IF('Copy &amp; Paste Roster Report Here'!$M63="QT",1,0),0)</f>
        <v>0</v>
      </c>
      <c r="CV66" s="123">
        <f>IF('Copy &amp; Paste Roster Report Here'!$A63=CV$7,IF('Copy &amp; Paste Roster Report Here'!$M63="QT",1,0),0)</f>
        <v>0</v>
      </c>
      <c r="CW66" s="123">
        <f>IF('Copy &amp; Paste Roster Report Here'!$A63=CW$7,IF('Copy &amp; Paste Roster Report Here'!$M63="QT",1,0),0)</f>
        <v>0</v>
      </c>
      <c r="CX66" s="123">
        <f>IF('Copy &amp; Paste Roster Report Here'!$A63=CX$7,IF('Copy &amp; Paste Roster Report Here'!$M63="QT",1,0),0)</f>
        <v>0</v>
      </c>
      <c r="CY66" s="123">
        <f>IF('Copy &amp; Paste Roster Report Here'!$A63=CY$7,IF('Copy &amp; Paste Roster Report Here'!$M63="QT",1,0),0)</f>
        <v>0</v>
      </c>
      <c r="CZ66" s="123">
        <f>IF('Copy &amp; Paste Roster Report Here'!$A63=CZ$7,IF('Copy &amp; Paste Roster Report Here'!$M63="QT",1,0),0)</f>
        <v>0</v>
      </c>
      <c r="DA66" s="123">
        <f>IF('Copy &amp; Paste Roster Report Here'!$A63=DA$7,IF('Copy &amp; Paste Roster Report Here'!$M63="QT",1,0),0)</f>
        <v>0</v>
      </c>
      <c r="DB66" s="123">
        <f>IF('Copy &amp; Paste Roster Report Here'!$A63=DB$7,IF('Copy &amp; Paste Roster Report Here'!$M63="QT",1,0),0)</f>
        <v>0</v>
      </c>
      <c r="DC66" s="123">
        <f>IF('Copy &amp; Paste Roster Report Here'!$A63=DC$7,IF('Copy &amp; Paste Roster Report Here'!$M63="QT",1,0),0)</f>
        <v>0</v>
      </c>
      <c r="DD66" s="73">
        <f t="shared" si="15"/>
        <v>0</v>
      </c>
      <c r="DE66" s="124">
        <f>IF('Copy &amp; Paste Roster Report Here'!$A63=DE$7,IF('Copy &amp; Paste Roster Report Here'!$M63="xxxxxxxxxxx",1,0),0)</f>
        <v>0</v>
      </c>
      <c r="DF66" s="124">
        <f>IF('Copy &amp; Paste Roster Report Here'!$A63=DF$7,IF('Copy &amp; Paste Roster Report Here'!$M63="xxxxxxxxxxx",1,0),0)</f>
        <v>0</v>
      </c>
      <c r="DG66" s="124">
        <f>IF('Copy &amp; Paste Roster Report Here'!$A63=DG$7,IF('Copy &amp; Paste Roster Report Here'!$M63="xxxxxxxxxxx",1,0),0)</f>
        <v>0</v>
      </c>
      <c r="DH66" s="124">
        <f>IF('Copy &amp; Paste Roster Report Here'!$A63=DH$7,IF('Copy &amp; Paste Roster Report Here'!$M63="xxxxxxxxxxx",1,0),0)</f>
        <v>0</v>
      </c>
      <c r="DI66" s="124">
        <f>IF('Copy &amp; Paste Roster Report Here'!$A63=DI$7,IF('Copy &amp; Paste Roster Report Here'!$M63="xxxxxxxxxxx",1,0),0)</f>
        <v>0</v>
      </c>
      <c r="DJ66" s="124">
        <f>IF('Copy &amp; Paste Roster Report Here'!$A63=DJ$7,IF('Copy &amp; Paste Roster Report Here'!$M63="xxxxxxxxxxx",1,0),0)</f>
        <v>0</v>
      </c>
      <c r="DK66" s="124">
        <f>IF('Copy &amp; Paste Roster Report Here'!$A63=DK$7,IF('Copy &amp; Paste Roster Report Here'!$M63="xxxxxxxxxxx",1,0),0)</f>
        <v>0</v>
      </c>
      <c r="DL66" s="124">
        <f>IF('Copy &amp; Paste Roster Report Here'!$A63=DL$7,IF('Copy &amp; Paste Roster Report Here'!$M63="xxxxxxxxxxx",1,0),0)</f>
        <v>0</v>
      </c>
      <c r="DM66" s="124">
        <f>IF('Copy &amp; Paste Roster Report Here'!$A63=DM$7,IF('Copy &amp; Paste Roster Report Here'!$M63="xxxxxxxxxxx",1,0),0)</f>
        <v>0</v>
      </c>
      <c r="DN66" s="124">
        <f>IF('Copy &amp; Paste Roster Report Here'!$A63=DN$7,IF('Copy &amp; Paste Roster Report Here'!$M63="xxxxxxxxxxx",1,0),0)</f>
        <v>0</v>
      </c>
      <c r="DO66" s="124">
        <f>IF('Copy &amp; Paste Roster Report Here'!$A63=DO$7,IF('Copy &amp; Paste Roster Report Here'!$M63="xxxxxxxxxxx",1,0),0)</f>
        <v>0</v>
      </c>
      <c r="DP66" s="125">
        <f t="shared" si="16"/>
        <v>0</v>
      </c>
      <c r="DQ66" s="126">
        <f t="shared" si="17"/>
        <v>0</v>
      </c>
    </row>
    <row r="67" spans="1:121" x14ac:dyDescent="0.25">
      <c r="A67" s="111">
        <f t="shared" si="3"/>
        <v>0</v>
      </c>
      <c r="B67" s="111">
        <f t="shared" si="4"/>
        <v>0</v>
      </c>
      <c r="C67" s="112">
        <f>+('Copy &amp; Paste Roster Report Here'!$P64-'Copy &amp; Paste Roster Report Here'!$O64)/30</f>
        <v>0</v>
      </c>
      <c r="D67" s="112">
        <f>+('Copy &amp; Paste Roster Report Here'!$P64-'Copy &amp; Paste Roster Report Here'!$O64)</f>
        <v>0</v>
      </c>
      <c r="E67" s="111">
        <f>'Copy &amp; Paste Roster Report Here'!N64</f>
        <v>0</v>
      </c>
      <c r="F67" s="111" t="str">
        <f t="shared" si="5"/>
        <v>N</v>
      </c>
      <c r="G67" s="111">
        <f>'Copy &amp; Paste Roster Report Here'!R64</f>
        <v>0</v>
      </c>
      <c r="H67" s="113">
        <f t="shared" si="6"/>
        <v>0</v>
      </c>
      <c r="I67" s="112">
        <f>IF(F67="N",$F$5-'Copy &amp; Paste Roster Report Here'!O64,+'Copy &amp; Paste Roster Report Here'!Q64-'Copy &amp; Paste Roster Report Here'!O64)</f>
        <v>0</v>
      </c>
      <c r="J67" s="114">
        <f t="shared" si="7"/>
        <v>0</v>
      </c>
      <c r="K67" s="114">
        <f t="shared" si="8"/>
        <v>0</v>
      </c>
      <c r="L67" s="115">
        <f>'Copy &amp; Paste Roster Report Here'!F64</f>
        <v>0</v>
      </c>
      <c r="M67" s="116">
        <f t="shared" si="9"/>
        <v>0</v>
      </c>
      <c r="N67" s="117">
        <f>IF('Copy &amp; Paste Roster Report Here'!$A64='Analytical Tests'!N$7,IF($F67="Y",+$H67*N$6,0),0)</f>
        <v>0</v>
      </c>
      <c r="O67" s="117">
        <f>IF('Copy &amp; Paste Roster Report Here'!$A64='Analytical Tests'!O$7,IF($F67="Y",+$H67*O$6,0),0)</f>
        <v>0</v>
      </c>
      <c r="P67" s="117">
        <f>IF('Copy &amp; Paste Roster Report Here'!$A64='Analytical Tests'!P$7,IF($F67="Y",+$H67*P$6,0),0)</f>
        <v>0</v>
      </c>
      <c r="Q67" s="117">
        <f>IF('Copy &amp; Paste Roster Report Here'!$A64='Analytical Tests'!Q$7,IF($F67="Y",+$H67*Q$6,0),0)</f>
        <v>0</v>
      </c>
      <c r="R67" s="117">
        <f>IF('Copy &amp; Paste Roster Report Here'!$A64='Analytical Tests'!R$7,IF($F67="Y",+$H67*R$6,0),0)</f>
        <v>0</v>
      </c>
      <c r="S67" s="117">
        <f>IF('Copy &amp; Paste Roster Report Here'!$A64='Analytical Tests'!S$7,IF($F67="Y",+$H67*S$6,0),0)</f>
        <v>0</v>
      </c>
      <c r="T67" s="117">
        <f>IF('Copy &amp; Paste Roster Report Here'!$A64='Analytical Tests'!T$7,IF($F67="Y",+$H67*T$6,0),0)</f>
        <v>0</v>
      </c>
      <c r="U67" s="117">
        <f>IF('Copy &amp; Paste Roster Report Here'!$A64='Analytical Tests'!U$7,IF($F67="Y",+$H67*U$6,0),0)</f>
        <v>0</v>
      </c>
      <c r="V67" s="117">
        <f>IF('Copy &amp; Paste Roster Report Here'!$A64='Analytical Tests'!V$7,IF($F67="Y",+$H67*V$6,0),0)</f>
        <v>0</v>
      </c>
      <c r="W67" s="117">
        <f>IF('Copy &amp; Paste Roster Report Here'!$A64='Analytical Tests'!W$7,IF($F67="Y",+$H67*W$6,0),0)</f>
        <v>0</v>
      </c>
      <c r="X67" s="117">
        <f>IF('Copy &amp; Paste Roster Report Here'!$A64='Analytical Tests'!X$7,IF($F67="Y",+$H67*X$6,0),0)</f>
        <v>0</v>
      </c>
      <c r="Y67" s="117" t="b">
        <f>IF('Copy &amp; Paste Roster Report Here'!$A64='Analytical Tests'!Y$7,IF($F67="N",IF($J67&gt;=$C67,Y$6,+($I67/$D67)*Y$6),0))</f>
        <v>0</v>
      </c>
      <c r="Z67" s="117" t="b">
        <f>IF('Copy &amp; Paste Roster Report Here'!$A64='Analytical Tests'!Z$7,IF($F67="N",IF($J67&gt;=$C67,Z$6,+($I67/$D67)*Z$6),0))</f>
        <v>0</v>
      </c>
      <c r="AA67" s="117" t="b">
        <f>IF('Copy &amp; Paste Roster Report Here'!$A64='Analytical Tests'!AA$7,IF($F67="N",IF($J67&gt;=$C67,AA$6,+($I67/$D67)*AA$6),0))</f>
        <v>0</v>
      </c>
      <c r="AB67" s="117" t="b">
        <f>IF('Copy &amp; Paste Roster Report Here'!$A64='Analytical Tests'!AB$7,IF($F67="N",IF($J67&gt;=$C67,AB$6,+($I67/$D67)*AB$6),0))</f>
        <v>0</v>
      </c>
      <c r="AC67" s="117" t="b">
        <f>IF('Copy &amp; Paste Roster Report Here'!$A64='Analytical Tests'!AC$7,IF($F67="N",IF($J67&gt;=$C67,AC$6,+($I67/$D67)*AC$6),0))</f>
        <v>0</v>
      </c>
      <c r="AD67" s="117" t="b">
        <f>IF('Copy &amp; Paste Roster Report Here'!$A64='Analytical Tests'!AD$7,IF($F67="N",IF($J67&gt;=$C67,AD$6,+($I67/$D67)*AD$6),0))</f>
        <v>0</v>
      </c>
      <c r="AE67" s="117" t="b">
        <f>IF('Copy &amp; Paste Roster Report Here'!$A64='Analytical Tests'!AE$7,IF($F67="N",IF($J67&gt;=$C67,AE$6,+($I67/$D67)*AE$6),0))</f>
        <v>0</v>
      </c>
      <c r="AF67" s="117" t="b">
        <f>IF('Copy &amp; Paste Roster Report Here'!$A64='Analytical Tests'!AF$7,IF($F67="N",IF($J67&gt;=$C67,AF$6,+($I67/$D67)*AF$6),0))</f>
        <v>0</v>
      </c>
      <c r="AG67" s="117" t="b">
        <f>IF('Copy &amp; Paste Roster Report Here'!$A64='Analytical Tests'!AG$7,IF($F67="N",IF($J67&gt;=$C67,AG$6,+($I67/$D67)*AG$6),0))</f>
        <v>0</v>
      </c>
      <c r="AH67" s="117" t="b">
        <f>IF('Copy &amp; Paste Roster Report Here'!$A64='Analytical Tests'!AH$7,IF($F67="N",IF($J67&gt;=$C67,AH$6,+($I67/$D67)*AH$6),0))</f>
        <v>0</v>
      </c>
      <c r="AI67" s="117" t="b">
        <f>IF('Copy &amp; Paste Roster Report Here'!$A64='Analytical Tests'!AI$7,IF($F67="N",IF($J67&gt;=$C67,AI$6,+($I67/$D67)*AI$6),0))</f>
        <v>0</v>
      </c>
      <c r="AJ67" s="79"/>
      <c r="AK67" s="118">
        <f>IF('Copy &amp; Paste Roster Report Here'!$A64=AK$7,IF('Copy &amp; Paste Roster Report Here'!$M64="FT",1,0),0)</f>
        <v>0</v>
      </c>
      <c r="AL67" s="118">
        <f>IF('Copy &amp; Paste Roster Report Here'!$A64=AL$7,IF('Copy &amp; Paste Roster Report Here'!$M64="FT",1,0),0)</f>
        <v>0</v>
      </c>
      <c r="AM67" s="118">
        <f>IF('Copy &amp; Paste Roster Report Here'!$A64=AM$7,IF('Copy &amp; Paste Roster Report Here'!$M64="FT",1,0),0)</f>
        <v>0</v>
      </c>
      <c r="AN67" s="118">
        <f>IF('Copy &amp; Paste Roster Report Here'!$A64=AN$7,IF('Copy &amp; Paste Roster Report Here'!$M64="FT",1,0),0)</f>
        <v>0</v>
      </c>
      <c r="AO67" s="118">
        <f>IF('Copy &amp; Paste Roster Report Here'!$A64=AO$7,IF('Copy &amp; Paste Roster Report Here'!$M64="FT",1,0),0)</f>
        <v>0</v>
      </c>
      <c r="AP67" s="118">
        <f>IF('Copy &amp; Paste Roster Report Here'!$A64=AP$7,IF('Copy &amp; Paste Roster Report Here'!$M64="FT",1,0),0)</f>
        <v>0</v>
      </c>
      <c r="AQ67" s="118">
        <f>IF('Copy &amp; Paste Roster Report Here'!$A64=AQ$7,IF('Copy &amp; Paste Roster Report Here'!$M64="FT",1,0),0)</f>
        <v>0</v>
      </c>
      <c r="AR67" s="118">
        <f>IF('Copy &amp; Paste Roster Report Here'!$A64=AR$7,IF('Copy &amp; Paste Roster Report Here'!$M64="FT",1,0),0)</f>
        <v>0</v>
      </c>
      <c r="AS67" s="118">
        <f>IF('Copy &amp; Paste Roster Report Here'!$A64=AS$7,IF('Copy &amp; Paste Roster Report Here'!$M64="FT",1,0),0)</f>
        <v>0</v>
      </c>
      <c r="AT67" s="118">
        <f>IF('Copy &amp; Paste Roster Report Here'!$A64=AT$7,IF('Copy &amp; Paste Roster Report Here'!$M64="FT",1,0),0)</f>
        <v>0</v>
      </c>
      <c r="AU67" s="118">
        <f>IF('Copy &amp; Paste Roster Report Here'!$A64=AU$7,IF('Copy &amp; Paste Roster Report Here'!$M64="FT",1,0),0)</f>
        <v>0</v>
      </c>
      <c r="AV67" s="73">
        <f t="shared" si="10"/>
        <v>0</v>
      </c>
      <c r="AW67" s="119">
        <f>IF('Copy &amp; Paste Roster Report Here'!$A64=AW$7,IF('Copy &amp; Paste Roster Report Here'!$M64="HT",1,0),0)</f>
        <v>0</v>
      </c>
      <c r="AX67" s="119">
        <f>IF('Copy &amp; Paste Roster Report Here'!$A64=AX$7,IF('Copy &amp; Paste Roster Report Here'!$M64="HT",1,0),0)</f>
        <v>0</v>
      </c>
      <c r="AY67" s="119">
        <f>IF('Copy &amp; Paste Roster Report Here'!$A64=AY$7,IF('Copy &amp; Paste Roster Report Here'!$M64="HT",1,0),0)</f>
        <v>0</v>
      </c>
      <c r="AZ67" s="119">
        <f>IF('Copy &amp; Paste Roster Report Here'!$A64=AZ$7,IF('Copy &amp; Paste Roster Report Here'!$M64="HT",1,0),0)</f>
        <v>0</v>
      </c>
      <c r="BA67" s="119">
        <f>IF('Copy &amp; Paste Roster Report Here'!$A64=BA$7,IF('Copy &amp; Paste Roster Report Here'!$M64="HT",1,0),0)</f>
        <v>0</v>
      </c>
      <c r="BB67" s="119">
        <f>IF('Copy &amp; Paste Roster Report Here'!$A64=BB$7,IF('Copy &amp; Paste Roster Report Here'!$M64="HT",1,0),0)</f>
        <v>0</v>
      </c>
      <c r="BC67" s="119">
        <f>IF('Copy &amp; Paste Roster Report Here'!$A64=BC$7,IF('Copy &amp; Paste Roster Report Here'!$M64="HT",1,0),0)</f>
        <v>0</v>
      </c>
      <c r="BD67" s="119">
        <f>IF('Copy &amp; Paste Roster Report Here'!$A64=BD$7,IF('Copy &amp; Paste Roster Report Here'!$M64="HT",1,0),0)</f>
        <v>0</v>
      </c>
      <c r="BE67" s="119">
        <f>IF('Copy &amp; Paste Roster Report Here'!$A64=BE$7,IF('Copy &amp; Paste Roster Report Here'!$M64="HT",1,0),0)</f>
        <v>0</v>
      </c>
      <c r="BF67" s="119">
        <f>IF('Copy &amp; Paste Roster Report Here'!$A64=BF$7,IF('Copy &amp; Paste Roster Report Here'!$M64="HT",1,0),0)</f>
        <v>0</v>
      </c>
      <c r="BG67" s="119">
        <f>IF('Copy &amp; Paste Roster Report Here'!$A64=BG$7,IF('Copy &amp; Paste Roster Report Here'!$M64="HT",1,0),0)</f>
        <v>0</v>
      </c>
      <c r="BH67" s="73">
        <f t="shared" si="11"/>
        <v>0</v>
      </c>
      <c r="BI67" s="120">
        <f>IF('Copy &amp; Paste Roster Report Here'!$A64=BI$7,IF('Copy &amp; Paste Roster Report Here'!$M64="MT",1,0),0)</f>
        <v>0</v>
      </c>
      <c r="BJ67" s="120">
        <f>IF('Copy &amp; Paste Roster Report Here'!$A64=BJ$7,IF('Copy &amp; Paste Roster Report Here'!$M64="MT",1,0),0)</f>
        <v>0</v>
      </c>
      <c r="BK67" s="120">
        <f>IF('Copy &amp; Paste Roster Report Here'!$A64=BK$7,IF('Copy &amp; Paste Roster Report Here'!$M64="MT",1,0),0)</f>
        <v>0</v>
      </c>
      <c r="BL67" s="120">
        <f>IF('Copy &amp; Paste Roster Report Here'!$A64=BL$7,IF('Copy &amp; Paste Roster Report Here'!$M64="MT",1,0),0)</f>
        <v>0</v>
      </c>
      <c r="BM67" s="120">
        <f>IF('Copy &amp; Paste Roster Report Here'!$A64=BM$7,IF('Copy &amp; Paste Roster Report Here'!$M64="MT",1,0),0)</f>
        <v>0</v>
      </c>
      <c r="BN67" s="120">
        <f>IF('Copy &amp; Paste Roster Report Here'!$A64=BN$7,IF('Copy &amp; Paste Roster Report Here'!$M64="MT",1,0),0)</f>
        <v>0</v>
      </c>
      <c r="BO67" s="120">
        <f>IF('Copy &amp; Paste Roster Report Here'!$A64=BO$7,IF('Copy &amp; Paste Roster Report Here'!$M64="MT",1,0),0)</f>
        <v>0</v>
      </c>
      <c r="BP67" s="120">
        <f>IF('Copy &amp; Paste Roster Report Here'!$A64=BP$7,IF('Copy &amp; Paste Roster Report Here'!$M64="MT",1,0),0)</f>
        <v>0</v>
      </c>
      <c r="BQ67" s="120">
        <f>IF('Copy &amp; Paste Roster Report Here'!$A64=BQ$7,IF('Copy &amp; Paste Roster Report Here'!$M64="MT",1,0),0)</f>
        <v>0</v>
      </c>
      <c r="BR67" s="120">
        <f>IF('Copy &amp; Paste Roster Report Here'!$A64=BR$7,IF('Copy &amp; Paste Roster Report Here'!$M64="MT",1,0),0)</f>
        <v>0</v>
      </c>
      <c r="BS67" s="120">
        <f>IF('Copy &amp; Paste Roster Report Here'!$A64=BS$7,IF('Copy &amp; Paste Roster Report Here'!$M64="MT",1,0),0)</f>
        <v>0</v>
      </c>
      <c r="BT67" s="73">
        <f t="shared" si="12"/>
        <v>0</v>
      </c>
      <c r="BU67" s="121">
        <f>IF('Copy &amp; Paste Roster Report Here'!$A64=BU$7,IF('Copy &amp; Paste Roster Report Here'!$M64="fy",1,0),0)</f>
        <v>0</v>
      </c>
      <c r="BV67" s="121">
        <f>IF('Copy &amp; Paste Roster Report Here'!$A64=BV$7,IF('Copy &amp; Paste Roster Report Here'!$M64="fy",1,0),0)</f>
        <v>0</v>
      </c>
      <c r="BW67" s="121">
        <f>IF('Copy &amp; Paste Roster Report Here'!$A64=BW$7,IF('Copy &amp; Paste Roster Report Here'!$M64="fy",1,0),0)</f>
        <v>0</v>
      </c>
      <c r="BX67" s="121">
        <f>IF('Copy &amp; Paste Roster Report Here'!$A64=BX$7,IF('Copy &amp; Paste Roster Report Here'!$M64="fy",1,0),0)</f>
        <v>0</v>
      </c>
      <c r="BY67" s="121">
        <f>IF('Copy &amp; Paste Roster Report Here'!$A64=BY$7,IF('Copy &amp; Paste Roster Report Here'!$M64="fy",1,0),0)</f>
        <v>0</v>
      </c>
      <c r="BZ67" s="121">
        <f>IF('Copy &amp; Paste Roster Report Here'!$A64=BZ$7,IF('Copy &amp; Paste Roster Report Here'!$M64="fy",1,0),0)</f>
        <v>0</v>
      </c>
      <c r="CA67" s="121">
        <f>IF('Copy &amp; Paste Roster Report Here'!$A64=CA$7,IF('Copy &amp; Paste Roster Report Here'!$M64="fy",1,0),0)</f>
        <v>0</v>
      </c>
      <c r="CB67" s="121">
        <f>IF('Copy &amp; Paste Roster Report Here'!$A64=CB$7,IF('Copy &amp; Paste Roster Report Here'!$M64="fy",1,0),0)</f>
        <v>0</v>
      </c>
      <c r="CC67" s="121">
        <f>IF('Copy &amp; Paste Roster Report Here'!$A64=CC$7,IF('Copy &amp; Paste Roster Report Here'!$M64="fy",1,0),0)</f>
        <v>0</v>
      </c>
      <c r="CD67" s="121">
        <f>IF('Copy &amp; Paste Roster Report Here'!$A64=CD$7,IF('Copy &amp; Paste Roster Report Here'!$M64="fy",1,0),0)</f>
        <v>0</v>
      </c>
      <c r="CE67" s="121">
        <f>IF('Copy &amp; Paste Roster Report Here'!$A64=CE$7,IF('Copy &amp; Paste Roster Report Here'!$M64="fy",1,0),0)</f>
        <v>0</v>
      </c>
      <c r="CF67" s="73">
        <f t="shared" si="13"/>
        <v>0</v>
      </c>
      <c r="CG67" s="122">
        <f>IF('Copy &amp; Paste Roster Report Here'!$A64=CG$7,IF('Copy &amp; Paste Roster Report Here'!$M64="RH",1,0),0)</f>
        <v>0</v>
      </c>
      <c r="CH67" s="122">
        <f>IF('Copy &amp; Paste Roster Report Here'!$A64=CH$7,IF('Copy &amp; Paste Roster Report Here'!$M64="RH",1,0),0)</f>
        <v>0</v>
      </c>
      <c r="CI67" s="122">
        <f>IF('Copy &amp; Paste Roster Report Here'!$A64=CI$7,IF('Copy &amp; Paste Roster Report Here'!$M64="RH",1,0),0)</f>
        <v>0</v>
      </c>
      <c r="CJ67" s="122">
        <f>IF('Copy &amp; Paste Roster Report Here'!$A64=CJ$7,IF('Copy &amp; Paste Roster Report Here'!$M64="RH",1,0),0)</f>
        <v>0</v>
      </c>
      <c r="CK67" s="122">
        <f>IF('Copy &amp; Paste Roster Report Here'!$A64=CK$7,IF('Copy &amp; Paste Roster Report Here'!$M64="RH",1,0),0)</f>
        <v>0</v>
      </c>
      <c r="CL67" s="122">
        <f>IF('Copy &amp; Paste Roster Report Here'!$A64=CL$7,IF('Copy &amp; Paste Roster Report Here'!$M64="RH",1,0),0)</f>
        <v>0</v>
      </c>
      <c r="CM67" s="122">
        <f>IF('Copy &amp; Paste Roster Report Here'!$A64=CM$7,IF('Copy &amp; Paste Roster Report Here'!$M64="RH",1,0),0)</f>
        <v>0</v>
      </c>
      <c r="CN67" s="122">
        <f>IF('Copy &amp; Paste Roster Report Here'!$A64=CN$7,IF('Copy &amp; Paste Roster Report Here'!$M64="RH",1,0),0)</f>
        <v>0</v>
      </c>
      <c r="CO67" s="122">
        <f>IF('Copy &amp; Paste Roster Report Here'!$A64=CO$7,IF('Copy &amp; Paste Roster Report Here'!$M64="RH",1,0),0)</f>
        <v>0</v>
      </c>
      <c r="CP67" s="122">
        <f>IF('Copy &amp; Paste Roster Report Here'!$A64=CP$7,IF('Copy &amp; Paste Roster Report Here'!$M64="RH",1,0),0)</f>
        <v>0</v>
      </c>
      <c r="CQ67" s="122">
        <f>IF('Copy &amp; Paste Roster Report Here'!$A64=CQ$7,IF('Copy &amp; Paste Roster Report Here'!$M64="RH",1,0),0)</f>
        <v>0</v>
      </c>
      <c r="CR67" s="73">
        <f t="shared" si="14"/>
        <v>0</v>
      </c>
      <c r="CS67" s="123">
        <f>IF('Copy &amp; Paste Roster Report Here'!$A64=CS$7,IF('Copy &amp; Paste Roster Report Here'!$M64="QT",1,0),0)</f>
        <v>0</v>
      </c>
      <c r="CT67" s="123">
        <f>IF('Copy &amp; Paste Roster Report Here'!$A64=CT$7,IF('Copy &amp; Paste Roster Report Here'!$M64="QT",1,0),0)</f>
        <v>0</v>
      </c>
      <c r="CU67" s="123">
        <f>IF('Copy &amp; Paste Roster Report Here'!$A64=CU$7,IF('Copy &amp; Paste Roster Report Here'!$M64="QT",1,0),0)</f>
        <v>0</v>
      </c>
      <c r="CV67" s="123">
        <f>IF('Copy &amp; Paste Roster Report Here'!$A64=CV$7,IF('Copy &amp; Paste Roster Report Here'!$M64="QT",1,0),0)</f>
        <v>0</v>
      </c>
      <c r="CW67" s="123">
        <f>IF('Copy &amp; Paste Roster Report Here'!$A64=CW$7,IF('Copy &amp; Paste Roster Report Here'!$M64="QT",1,0),0)</f>
        <v>0</v>
      </c>
      <c r="CX67" s="123">
        <f>IF('Copy &amp; Paste Roster Report Here'!$A64=CX$7,IF('Copy &amp; Paste Roster Report Here'!$M64="QT",1,0),0)</f>
        <v>0</v>
      </c>
      <c r="CY67" s="123">
        <f>IF('Copy &amp; Paste Roster Report Here'!$A64=CY$7,IF('Copy &amp; Paste Roster Report Here'!$M64="QT",1,0),0)</f>
        <v>0</v>
      </c>
      <c r="CZ67" s="123">
        <f>IF('Copy &amp; Paste Roster Report Here'!$A64=CZ$7,IF('Copy &amp; Paste Roster Report Here'!$M64="QT",1,0),0)</f>
        <v>0</v>
      </c>
      <c r="DA67" s="123">
        <f>IF('Copy &amp; Paste Roster Report Here'!$A64=DA$7,IF('Copy &amp; Paste Roster Report Here'!$M64="QT",1,0),0)</f>
        <v>0</v>
      </c>
      <c r="DB67" s="123">
        <f>IF('Copy &amp; Paste Roster Report Here'!$A64=DB$7,IF('Copy &amp; Paste Roster Report Here'!$M64="QT",1,0),0)</f>
        <v>0</v>
      </c>
      <c r="DC67" s="123">
        <f>IF('Copy &amp; Paste Roster Report Here'!$A64=DC$7,IF('Copy &amp; Paste Roster Report Here'!$M64="QT",1,0),0)</f>
        <v>0</v>
      </c>
      <c r="DD67" s="73">
        <f t="shared" si="15"/>
        <v>0</v>
      </c>
      <c r="DE67" s="124">
        <f>IF('Copy &amp; Paste Roster Report Here'!$A64=DE$7,IF('Copy &amp; Paste Roster Report Here'!$M64="xxxxxxxxxxx",1,0),0)</f>
        <v>0</v>
      </c>
      <c r="DF67" s="124">
        <f>IF('Copy &amp; Paste Roster Report Here'!$A64=DF$7,IF('Copy &amp; Paste Roster Report Here'!$M64="xxxxxxxxxxx",1,0),0)</f>
        <v>0</v>
      </c>
      <c r="DG67" s="124">
        <f>IF('Copy &amp; Paste Roster Report Here'!$A64=DG$7,IF('Copy &amp; Paste Roster Report Here'!$M64="xxxxxxxxxxx",1,0),0)</f>
        <v>0</v>
      </c>
      <c r="DH67" s="124">
        <f>IF('Copy &amp; Paste Roster Report Here'!$A64=DH$7,IF('Copy &amp; Paste Roster Report Here'!$M64="xxxxxxxxxxx",1,0),0)</f>
        <v>0</v>
      </c>
      <c r="DI67" s="124">
        <f>IF('Copy &amp; Paste Roster Report Here'!$A64=DI$7,IF('Copy &amp; Paste Roster Report Here'!$M64="xxxxxxxxxxx",1,0),0)</f>
        <v>0</v>
      </c>
      <c r="DJ67" s="124">
        <f>IF('Copy &amp; Paste Roster Report Here'!$A64=DJ$7,IF('Copy &amp; Paste Roster Report Here'!$M64="xxxxxxxxxxx",1,0),0)</f>
        <v>0</v>
      </c>
      <c r="DK67" s="124">
        <f>IF('Copy &amp; Paste Roster Report Here'!$A64=DK$7,IF('Copy &amp; Paste Roster Report Here'!$M64="xxxxxxxxxxx",1,0),0)</f>
        <v>0</v>
      </c>
      <c r="DL67" s="124">
        <f>IF('Copy &amp; Paste Roster Report Here'!$A64=DL$7,IF('Copy &amp; Paste Roster Report Here'!$M64="xxxxxxxxxxx",1,0),0)</f>
        <v>0</v>
      </c>
      <c r="DM67" s="124">
        <f>IF('Copy &amp; Paste Roster Report Here'!$A64=DM$7,IF('Copy &amp; Paste Roster Report Here'!$M64="xxxxxxxxxxx",1,0),0)</f>
        <v>0</v>
      </c>
      <c r="DN67" s="124">
        <f>IF('Copy &amp; Paste Roster Report Here'!$A64=DN$7,IF('Copy &amp; Paste Roster Report Here'!$M64="xxxxxxxxxxx",1,0),0)</f>
        <v>0</v>
      </c>
      <c r="DO67" s="124">
        <f>IF('Copy &amp; Paste Roster Report Here'!$A64=DO$7,IF('Copy &amp; Paste Roster Report Here'!$M64="xxxxxxxxxxx",1,0),0)</f>
        <v>0</v>
      </c>
      <c r="DP67" s="125">
        <f t="shared" si="16"/>
        <v>0</v>
      </c>
      <c r="DQ67" s="126">
        <f t="shared" si="17"/>
        <v>0</v>
      </c>
    </row>
    <row r="68" spans="1:121" x14ac:dyDescent="0.25">
      <c r="A68" s="111">
        <f t="shared" si="3"/>
        <v>0</v>
      </c>
      <c r="B68" s="111">
        <f t="shared" si="4"/>
        <v>0</v>
      </c>
      <c r="C68" s="112">
        <f>+('Copy &amp; Paste Roster Report Here'!$P65-'Copy &amp; Paste Roster Report Here'!$O65)/30</f>
        <v>0</v>
      </c>
      <c r="D68" s="112">
        <f>+('Copy &amp; Paste Roster Report Here'!$P65-'Copy &amp; Paste Roster Report Here'!$O65)</f>
        <v>0</v>
      </c>
      <c r="E68" s="111">
        <f>'Copy &amp; Paste Roster Report Here'!N65</f>
        <v>0</v>
      </c>
      <c r="F68" s="111" t="str">
        <f t="shared" si="5"/>
        <v>N</v>
      </c>
      <c r="G68" s="111">
        <f>'Copy &amp; Paste Roster Report Here'!R65</f>
        <v>0</v>
      </c>
      <c r="H68" s="113">
        <f t="shared" si="6"/>
        <v>0</v>
      </c>
      <c r="I68" s="112">
        <f>IF(F68="N",$F$5-'Copy &amp; Paste Roster Report Here'!O65,+'Copy &amp; Paste Roster Report Here'!Q65-'Copy &amp; Paste Roster Report Here'!O65)</f>
        <v>0</v>
      </c>
      <c r="J68" s="114">
        <f t="shared" si="7"/>
        <v>0</v>
      </c>
      <c r="K68" s="114">
        <f t="shared" si="8"/>
        <v>0</v>
      </c>
      <c r="L68" s="115">
        <f>'Copy &amp; Paste Roster Report Here'!F65</f>
        <v>0</v>
      </c>
      <c r="M68" s="116">
        <f t="shared" si="9"/>
        <v>0</v>
      </c>
      <c r="N68" s="117">
        <f>IF('Copy &amp; Paste Roster Report Here'!$A65='Analytical Tests'!N$7,IF($F68="Y",+$H68*N$6,0),0)</f>
        <v>0</v>
      </c>
      <c r="O68" s="117">
        <f>IF('Copy &amp; Paste Roster Report Here'!$A65='Analytical Tests'!O$7,IF($F68="Y",+$H68*O$6,0),0)</f>
        <v>0</v>
      </c>
      <c r="P68" s="117">
        <f>IF('Copy &amp; Paste Roster Report Here'!$A65='Analytical Tests'!P$7,IF($F68="Y",+$H68*P$6,0),0)</f>
        <v>0</v>
      </c>
      <c r="Q68" s="117">
        <f>IF('Copy &amp; Paste Roster Report Here'!$A65='Analytical Tests'!Q$7,IF($F68="Y",+$H68*Q$6,0),0)</f>
        <v>0</v>
      </c>
      <c r="R68" s="117">
        <f>IF('Copy &amp; Paste Roster Report Here'!$A65='Analytical Tests'!R$7,IF($F68="Y",+$H68*R$6,0),0)</f>
        <v>0</v>
      </c>
      <c r="S68" s="117">
        <f>IF('Copy &amp; Paste Roster Report Here'!$A65='Analytical Tests'!S$7,IF($F68="Y",+$H68*S$6,0),0)</f>
        <v>0</v>
      </c>
      <c r="T68" s="117">
        <f>IF('Copy &amp; Paste Roster Report Here'!$A65='Analytical Tests'!T$7,IF($F68="Y",+$H68*T$6,0),0)</f>
        <v>0</v>
      </c>
      <c r="U68" s="117">
        <f>IF('Copy &amp; Paste Roster Report Here'!$A65='Analytical Tests'!U$7,IF($F68="Y",+$H68*U$6,0),0)</f>
        <v>0</v>
      </c>
      <c r="V68" s="117">
        <f>IF('Copy &amp; Paste Roster Report Here'!$A65='Analytical Tests'!V$7,IF($F68="Y",+$H68*V$6,0),0)</f>
        <v>0</v>
      </c>
      <c r="W68" s="117">
        <f>IF('Copy &amp; Paste Roster Report Here'!$A65='Analytical Tests'!W$7,IF($F68="Y",+$H68*W$6,0),0)</f>
        <v>0</v>
      </c>
      <c r="X68" s="117">
        <f>IF('Copy &amp; Paste Roster Report Here'!$A65='Analytical Tests'!X$7,IF($F68="Y",+$H68*X$6,0),0)</f>
        <v>0</v>
      </c>
      <c r="Y68" s="117" t="b">
        <f>IF('Copy &amp; Paste Roster Report Here'!$A65='Analytical Tests'!Y$7,IF($F68="N",IF($J68&gt;=$C68,Y$6,+($I68/$D68)*Y$6),0))</f>
        <v>0</v>
      </c>
      <c r="Z68" s="117" t="b">
        <f>IF('Copy &amp; Paste Roster Report Here'!$A65='Analytical Tests'!Z$7,IF($F68="N",IF($J68&gt;=$C68,Z$6,+($I68/$D68)*Z$6),0))</f>
        <v>0</v>
      </c>
      <c r="AA68" s="117" t="b">
        <f>IF('Copy &amp; Paste Roster Report Here'!$A65='Analytical Tests'!AA$7,IF($F68="N",IF($J68&gt;=$C68,AA$6,+($I68/$D68)*AA$6),0))</f>
        <v>0</v>
      </c>
      <c r="AB68" s="117" t="b">
        <f>IF('Copy &amp; Paste Roster Report Here'!$A65='Analytical Tests'!AB$7,IF($F68="N",IF($J68&gt;=$C68,AB$6,+($I68/$D68)*AB$6),0))</f>
        <v>0</v>
      </c>
      <c r="AC68" s="117" t="b">
        <f>IF('Copy &amp; Paste Roster Report Here'!$A65='Analytical Tests'!AC$7,IF($F68="N",IF($J68&gt;=$C68,AC$6,+($I68/$D68)*AC$6),0))</f>
        <v>0</v>
      </c>
      <c r="AD68" s="117" t="b">
        <f>IF('Copy &amp; Paste Roster Report Here'!$A65='Analytical Tests'!AD$7,IF($F68="N",IF($J68&gt;=$C68,AD$6,+($I68/$D68)*AD$6),0))</f>
        <v>0</v>
      </c>
      <c r="AE68" s="117" t="b">
        <f>IF('Copy &amp; Paste Roster Report Here'!$A65='Analytical Tests'!AE$7,IF($F68="N",IF($J68&gt;=$C68,AE$6,+($I68/$D68)*AE$6),0))</f>
        <v>0</v>
      </c>
      <c r="AF68" s="117" t="b">
        <f>IF('Copy &amp; Paste Roster Report Here'!$A65='Analytical Tests'!AF$7,IF($F68="N",IF($J68&gt;=$C68,AF$6,+($I68/$D68)*AF$6),0))</f>
        <v>0</v>
      </c>
      <c r="AG68" s="117" t="b">
        <f>IF('Copy &amp; Paste Roster Report Here'!$A65='Analytical Tests'!AG$7,IF($F68="N",IF($J68&gt;=$C68,AG$6,+($I68/$D68)*AG$6),0))</f>
        <v>0</v>
      </c>
      <c r="AH68" s="117" t="b">
        <f>IF('Copy &amp; Paste Roster Report Here'!$A65='Analytical Tests'!AH$7,IF($F68="N",IF($J68&gt;=$C68,AH$6,+($I68/$D68)*AH$6),0))</f>
        <v>0</v>
      </c>
      <c r="AI68" s="117" t="b">
        <f>IF('Copy &amp; Paste Roster Report Here'!$A65='Analytical Tests'!AI$7,IF($F68="N",IF($J68&gt;=$C68,AI$6,+($I68/$D68)*AI$6),0))</f>
        <v>0</v>
      </c>
      <c r="AJ68" s="79"/>
      <c r="AK68" s="118">
        <f>IF('Copy &amp; Paste Roster Report Here'!$A65=AK$7,IF('Copy &amp; Paste Roster Report Here'!$M65="FT",1,0),0)</f>
        <v>0</v>
      </c>
      <c r="AL68" s="118">
        <f>IF('Copy &amp; Paste Roster Report Here'!$A65=AL$7,IF('Copy &amp; Paste Roster Report Here'!$M65="FT",1,0),0)</f>
        <v>0</v>
      </c>
      <c r="AM68" s="118">
        <f>IF('Copy &amp; Paste Roster Report Here'!$A65=AM$7,IF('Copy &amp; Paste Roster Report Here'!$M65="FT",1,0),0)</f>
        <v>0</v>
      </c>
      <c r="AN68" s="118">
        <f>IF('Copy &amp; Paste Roster Report Here'!$A65=AN$7,IF('Copy &amp; Paste Roster Report Here'!$M65="FT",1,0),0)</f>
        <v>0</v>
      </c>
      <c r="AO68" s="118">
        <f>IF('Copy &amp; Paste Roster Report Here'!$A65=AO$7,IF('Copy &amp; Paste Roster Report Here'!$M65="FT",1,0),0)</f>
        <v>0</v>
      </c>
      <c r="AP68" s="118">
        <f>IF('Copy &amp; Paste Roster Report Here'!$A65=AP$7,IF('Copy &amp; Paste Roster Report Here'!$M65="FT",1,0),0)</f>
        <v>0</v>
      </c>
      <c r="AQ68" s="118">
        <f>IF('Copy &amp; Paste Roster Report Here'!$A65=AQ$7,IF('Copy &amp; Paste Roster Report Here'!$M65="FT",1,0),0)</f>
        <v>0</v>
      </c>
      <c r="AR68" s="118">
        <f>IF('Copy &amp; Paste Roster Report Here'!$A65=AR$7,IF('Copy &amp; Paste Roster Report Here'!$M65="FT",1,0),0)</f>
        <v>0</v>
      </c>
      <c r="AS68" s="118">
        <f>IF('Copy &amp; Paste Roster Report Here'!$A65=AS$7,IF('Copy &amp; Paste Roster Report Here'!$M65="FT",1,0),0)</f>
        <v>0</v>
      </c>
      <c r="AT68" s="118">
        <f>IF('Copy &amp; Paste Roster Report Here'!$A65=AT$7,IF('Copy &amp; Paste Roster Report Here'!$M65="FT",1,0),0)</f>
        <v>0</v>
      </c>
      <c r="AU68" s="118">
        <f>IF('Copy &amp; Paste Roster Report Here'!$A65=AU$7,IF('Copy &amp; Paste Roster Report Here'!$M65="FT",1,0),0)</f>
        <v>0</v>
      </c>
      <c r="AV68" s="73">
        <f t="shared" si="10"/>
        <v>0</v>
      </c>
      <c r="AW68" s="119">
        <f>IF('Copy &amp; Paste Roster Report Here'!$A65=AW$7,IF('Copy &amp; Paste Roster Report Here'!$M65="HT",1,0),0)</f>
        <v>0</v>
      </c>
      <c r="AX68" s="119">
        <f>IF('Copy &amp; Paste Roster Report Here'!$A65=AX$7,IF('Copy &amp; Paste Roster Report Here'!$M65="HT",1,0),0)</f>
        <v>0</v>
      </c>
      <c r="AY68" s="119">
        <f>IF('Copy &amp; Paste Roster Report Here'!$A65=AY$7,IF('Copy &amp; Paste Roster Report Here'!$M65="HT",1,0),0)</f>
        <v>0</v>
      </c>
      <c r="AZ68" s="119">
        <f>IF('Copy &amp; Paste Roster Report Here'!$A65=AZ$7,IF('Copy &amp; Paste Roster Report Here'!$M65="HT",1,0),0)</f>
        <v>0</v>
      </c>
      <c r="BA68" s="119">
        <f>IF('Copy &amp; Paste Roster Report Here'!$A65=BA$7,IF('Copy &amp; Paste Roster Report Here'!$M65="HT",1,0),0)</f>
        <v>0</v>
      </c>
      <c r="BB68" s="119">
        <f>IF('Copy &amp; Paste Roster Report Here'!$A65=BB$7,IF('Copy &amp; Paste Roster Report Here'!$M65="HT",1,0),0)</f>
        <v>0</v>
      </c>
      <c r="BC68" s="119">
        <f>IF('Copy &amp; Paste Roster Report Here'!$A65=BC$7,IF('Copy &amp; Paste Roster Report Here'!$M65="HT",1,0),0)</f>
        <v>0</v>
      </c>
      <c r="BD68" s="119">
        <f>IF('Copy &amp; Paste Roster Report Here'!$A65=BD$7,IF('Copy &amp; Paste Roster Report Here'!$M65="HT",1,0),0)</f>
        <v>0</v>
      </c>
      <c r="BE68" s="119">
        <f>IF('Copy &amp; Paste Roster Report Here'!$A65=BE$7,IF('Copy &amp; Paste Roster Report Here'!$M65="HT",1,0),0)</f>
        <v>0</v>
      </c>
      <c r="BF68" s="119">
        <f>IF('Copy &amp; Paste Roster Report Here'!$A65=BF$7,IF('Copy &amp; Paste Roster Report Here'!$M65="HT",1,0),0)</f>
        <v>0</v>
      </c>
      <c r="BG68" s="119">
        <f>IF('Copy &amp; Paste Roster Report Here'!$A65=BG$7,IF('Copy &amp; Paste Roster Report Here'!$M65="HT",1,0),0)</f>
        <v>0</v>
      </c>
      <c r="BH68" s="73">
        <f t="shared" si="11"/>
        <v>0</v>
      </c>
      <c r="BI68" s="120">
        <f>IF('Copy &amp; Paste Roster Report Here'!$A65=BI$7,IF('Copy &amp; Paste Roster Report Here'!$M65="MT",1,0),0)</f>
        <v>0</v>
      </c>
      <c r="BJ68" s="120">
        <f>IF('Copy &amp; Paste Roster Report Here'!$A65=BJ$7,IF('Copy &amp; Paste Roster Report Here'!$M65="MT",1,0),0)</f>
        <v>0</v>
      </c>
      <c r="BK68" s="120">
        <f>IF('Copy &amp; Paste Roster Report Here'!$A65=BK$7,IF('Copy &amp; Paste Roster Report Here'!$M65="MT",1,0),0)</f>
        <v>0</v>
      </c>
      <c r="BL68" s="120">
        <f>IF('Copy &amp; Paste Roster Report Here'!$A65=BL$7,IF('Copy &amp; Paste Roster Report Here'!$M65="MT",1,0),0)</f>
        <v>0</v>
      </c>
      <c r="BM68" s="120">
        <f>IF('Copy &amp; Paste Roster Report Here'!$A65=BM$7,IF('Copy &amp; Paste Roster Report Here'!$M65="MT",1,0),0)</f>
        <v>0</v>
      </c>
      <c r="BN68" s="120">
        <f>IF('Copy &amp; Paste Roster Report Here'!$A65=BN$7,IF('Copy &amp; Paste Roster Report Here'!$M65="MT",1,0),0)</f>
        <v>0</v>
      </c>
      <c r="BO68" s="120">
        <f>IF('Copy &amp; Paste Roster Report Here'!$A65=BO$7,IF('Copy &amp; Paste Roster Report Here'!$M65="MT",1,0),0)</f>
        <v>0</v>
      </c>
      <c r="BP68" s="120">
        <f>IF('Copy &amp; Paste Roster Report Here'!$A65=BP$7,IF('Copy &amp; Paste Roster Report Here'!$M65="MT",1,0),0)</f>
        <v>0</v>
      </c>
      <c r="BQ68" s="120">
        <f>IF('Copy &amp; Paste Roster Report Here'!$A65=BQ$7,IF('Copy &amp; Paste Roster Report Here'!$M65="MT",1,0),0)</f>
        <v>0</v>
      </c>
      <c r="BR68" s="120">
        <f>IF('Copy &amp; Paste Roster Report Here'!$A65=BR$7,IF('Copy &amp; Paste Roster Report Here'!$M65="MT",1,0),0)</f>
        <v>0</v>
      </c>
      <c r="BS68" s="120">
        <f>IF('Copy &amp; Paste Roster Report Here'!$A65=BS$7,IF('Copy &amp; Paste Roster Report Here'!$M65="MT",1,0),0)</f>
        <v>0</v>
      </c>
      <c r="BT68" s="73">
        <f t="shared" si="12"/>
        <v>0</v>
      </c>
      <c r="BU68" s="121">
        <f>IF('Copy &amp; Paste Roster Report Here'!$A65=BU$7,IF('Copy &amp; Paste Roster Report Here'!$M65="fy",1,0),0)</f>
        <v>0</v>
      </c>
      <c r="BV68" s="121">
        <f>IF('Copy &amp; Paste Roster Report Here'!$A65=BV$7,IF('Copy &amp; Paste Roster Report Here'!$M65="fy",1,0),0)</f>
        <v>0</v>
      </c>
      <c r="BW68" s="121">
        <f>IF('Copy &amp; Paste Roster Report Here'!$A65=BW$7,IF('Copy &amp; Paste Roster Report Here'!$M65="fy",1,0),0)</f>
        <v>0</v>
      </c>
      <c r="BX68" s="121">
        <f>IF('Copy &amp; Paste Roster Report Here'!$A65=BX$7,IF('Copy &amp; Paste Roster Report Here'!$M65="fy",1,0),0)</f>
        <v>0</v>
      </c>
      <c r="BY68" s="121">
        <f>IF('Copy &amp; Paste Roster Report Here'!$A65=BY$7,IF('Copy &amp; Paste Roster Report Here'!$M65="fy",1,0),0)</f>
        <v>0</v>
      </c>
      <c r="BZ68" s="121">
        <f>IF('Copy &amp; Paste Roster Report Here'!$A65=BZ$7,IF('Copy &amp; Paste Roster Report Here'!$M65="fy",1,0),0)</f>
        <v>0</v>
      </c>
      <c r="CA68" s="121">
        <f>IF('Copy &amp; Paste Roster Report Here'!$A65=CA$7,IF('Copy &amp; Paste Roster Report Here'!$M65="fy",1,0),0)</f>
        <v>0</v>
      </c>
      <c r="CB68" s="121">
        <f>IF('Copy &amp; Paste Roster Report Here'!$A65=CB$7,IF('Copy &amp; Paste Roster Report Here'!$M65="fy",1,0),0)</f>
        <v>0</v>
      </c>
      <c r="CC68" s="121">
        <f>IF('Copy &amp; Paste Roster Report Here'!$A65=CC$7,IF('Copy &amp; Paste Roster Report Here'!$M65="fy",1,0),0)</f>
        <v>0</v>
      </c>
      <c r="CD68" s="121">
        <f>IF('Copy &amp; Paste Roster Report Here'!$A65=CD$7,IF('Copy &amp; Paste Roster Report Here'!$M65="fy",1,0),0)</f>
        <v>0</v>
      </c>
      <c r="CE68" s="121">
        <f>IF('Copy &amp; Paste Roster Report Here'!$A65=CE$7,IF('Copy &amp; Paste Roster Report Here'!$M65="fy",1,0),0)</f>
        <v>0</v>
      </c>
      <c r="CF68" s="73">
        <f t="shared" si="13"/>
        <v>0</v>
      </c>
      <c r="CG68" s="122">
        <f>IF('Copy &amp; Paste Roster Report Here'!$A65=CG$7,IF('Copy &amp; Paste Roster Report Here'!$M65="RH",1,0),0)</f>
        <v>0</v>
      </c>
      <c r="CH68" s="122">
        <f>IF('Copy &amp; Paste Roster Report Here'!$A65=CH$7,IF('Copy &amp; Paste Roster Report Here'!$M65="RH",1,0),0)</f>
        <v>0</v>
      </c>
      <c r="CI68" s="122">
        <f>IF('Copy &amp; Paste Roster Report Here'!$A65=CI$7,IF('Copy &amp; Paste Roster Report Here'!$M65="RH",1,0),0)</f>
        <v>0</v>
      </c>
      <c r="CJ68" s="122">
        <f>IF('Copy &amp; Paste Roster Report Here'!$A65=CJ$7,IF('Copy &amp; Paste Roster Report Here'!$M65="RH",1,0),0)</f>
        <v>0</v>
      </c>
      <c r="CK68" s="122">
        <f>IF('Copy &amp; Paste Roster Report Here'!$A65=CK$7,IF('Copy &amp; Paste Roster Report Here'!$M65="RH",1,0),0)</f>
        <v>0</v>
      </c>
      <c r="CL68" s="122">
        <f>IF('Copy &amp; Paste Roster Report Here'!$A65=CL$7,IF('Copy &amp; Paste Roster Report Here'!$M65="RH",1,0),0)</f>
        <v>0</v>
      </c>
      <c r="CM68" s="122">
        <f>IF('Copy &amp; Paste Roster Report Here'!$A65=CM$7,IF('Copy &amp; Paste Roster Report Here'!$M65="RH",1,0),0)</f>
        <v>0</v>
      </c>
      <c r="CN68" s="122">
        <f>IF('Copy &amp; Paste Roster Report Here'!$A65=CN$7,IF('Copy &amp; Paste Roster Report Here'!$M65="RH",1,0),0)</f>
        <v>0</v>
      </c>
      <c r="CO68" s="122">
        <f>IF('Copy &amp; Paste Roster Report Here'!$A65=CO$7,IF('Copy &amp; Paste Roster Report Here'!$M65="RH",1,0),0)</f>
        <v>0</v>
      </c>
      <c r="CP68" s="122">
        <f>IF('Copy &amp; Paste Roster Report Here'!$A65=CP$7,IF('Copy &amp; Paste Roster Report Here'!$M65="RH",1,0),0)</f>
        <v>0</v>
      </c>
      <c r="CQ68" s="122">
        <f>IF('Copy &amp; Paste Roster Report Here'!$A65=CQ$7,IF('Copy &amp; Paste Roster Report Here'!$M65="RH",1,0),0)</f>
        <v>0</v>
      </c>
      <c r="CR68" s="73">
        <f t="shared" si="14"/>
        <v>0</v>
      </c>
      <c r="CS68" s="123">
        <f>IF('Copy &amp; Paste Roster Report Here'!$A65=CS$7,IF('Copy &amp; Paste Roster Report Here'!$M65="QT",1,0),0)</f>
        <v>0</v>
      </c>
      <c r="CT68" s="123">
        <f>IF('Copy &amp; Paste Roster Report Here'!$A65=CT$7,IF('Copy &amp; Paste Roster Report Here'!$M65="QT",1,0),0)</f>
        <v>0</v>
      </c>
      <c r="CU68" s="123">
        <f>IF('Copy &amp; Paste Roster Report Here'!$A65=CU$7,IF('Copy &amp; Paste Roster Report Here'!$M65="QT",1,0),0)</f>
        <v>0</v>
      </c>
      <c r="CV68" s="123">
        <f>IF('Copy &amp; Paste Roster Report Here'!$A65=CV$7,IF('Copy &amp; Paste Roster Report Here'!$M65="QT",1,0),0)</f>
        <v>0</v>
      </c>
      <c r="CW68" s="123">
        <f>IF('Copy &amp; Paste Roster Report Here'!$A65=CW$7,IF('Copy &amp; Paste Roster Report Here'!$M65="QT",1,0),0)</f>
        <v>0</v>
      </c>
      <c r="CX68" s="123">
        <f>IF('Copy &amp; Paste Roster Report Here'!$A65=CX$7,IF('Copy &amp; Paste Roster Report Here'!$M65="QT",1,0),0)</f>
        <v>0</v>
      </c>
      <c r="CY68" s="123">
        <f>IF('Copy &amp; Paste Roster Report Here'!$A65=CY$7,IF('Copy &amp; Paste Roster Report Here'!$M65="QT",1,0),0)</f>
        <v>0</v>
      </c>
      <c r="CZ68" s="123">
        <f>IF('Copy &amp; Paste Roster Report Here'!$A65=CZ$7,IF('Copy &amp; Paste Roster Report Here'!$M65="QT",1,0),0)</f>
        <v>0</v>
      </c>
      <c r="DA68" s="123">
        <f>IF('Copy &amp; Paste Roster Report Here'!$A65=DA$7,IF('Copy &amp; Paste Roster Report Here'!$M65="QT",1,0),0)</f>
        <v>0</v>
      </c>
      <c r="DB68" s="123">
        <f>IF('Copy &amp; Paste Roster Report Here'!$A65=DB$7,IF('Copy &amp; Paste Roster Report Here'!$M65="QT",1,0),0)</f>
        <v>0</v>
      </c>
      <c r="DC68" s="123">
        <f>IF('Copy &amp; Paste Roster Report Here'!$A65=DC$7,IF('Copy &amp; Paste Roster Report Here'!$M65="QT",1,0),0)</f>
        <v>0</v>
      </c>
      <c r="DD68" s="73">
        <f t="shared" si="15"/>
        <v>0</v>
      </c>
      <c r="DE68" s="124">
        <f>IF('Copy &amp; Paste Roster Report Here'!$A65=DE$7,IF('Copy &amp; Paste Roster Report Here'!$M65="xxxxxxxxxxx",1,0),0)</f>
        <v>0</v>
      </c>
      <c r="DF68" s="124">
        <f>IF('Copy &amp; Paste Roster Report Here'!$A65=DF$7,IF('Copy &amp; Paste Roster Report Here'!$M65="xxxxxxxxxxx",1,0),0)</f>
        <v>0</v>
      </c>
      <c r="DG68" s="124">
        <f>IF('Copy &amp; Paste Roster Report Here'!$A65=DG$7,IF('Copy &amp; Paste Roster Report Here'!$M65="xxxxxxxxxxx",1,0),0)</f>
        <v>0</v>
      </c>
      <c r="DH68" s="124">
        <f>IF('Copy &amp; Paste Roster Report Here'!$A65=DH$7,IF('Copy &amp; Paste Roster Report Here'!$M65="xxxxxxxxxxx",1,0),0)</f>
        <v>0</v>
      </c>
      <c r="DI68" s="124">
        <f>IF('Copy &amp; Paste Roster Report Here'!$A65=DI$7,IF('Copy &amp; Paste Roster Report Here'!$M65="xxxxxxxxxxx",1,0),0)</f>
        <v>0</v>
      </c>
      <c r="DJ68" s="124">
        <f>IF('Copy &amp; Paste Roster Report Here'!$A65=DJ$7,IF('Copy &amp; Paste Roster Report Here'!$M65="xxxxxxxxxxx",1,0),0)</f>
        <v>0</v>
      </c>
      <c r="DK68" s="124">
        <f>IF('Copy &amp; Paste Roster Report Here'!$A65=DK$7,IF('Copy &amp; Paste Roster Report Here'!$M65="xxxxxxxxxxx",1,0),0)</f>
        <v>0</v>
      </c>
      <c r="DL68" s="124">
        <f>IF('Copy &amp; Paste Roster Report Here'!$A65=DL$7,IF('Copy &amp; Paste Roster Report Here'!$M65="xxxxxxxxxxx",1,0),0)</f>
        <v>0</v>
      </c>
      <c r="DM68" s="124">
        <f>IF('Copy &amp; Paste Roster Report Here'!$A65=DM$7,IF('Copy &amp; Paste Roster Report Here'!$M65="xxxxxxxxxxx",1,0),0)</f>
        <v>0</v>
      </c>
      <c r="DN68" s="124">
        <f>IF('Copy &amp; Paste Roster Report Here'!$A65=DN$7,IF('Copy &amp; Paste Roster Report Here'!$M65="xxxxxxxxxxx",1,0),0)</f>
        <v>0</v>
      </c>
      <c r="DO68" s="124">
        <f>IF('Copy &amp; Paste Roster Report Here'!$A65=DO$7,IF('Copy &amp; Paste Roster Report Here'!$M65="xxxxxxxxxxx",1,0),0)</f>
        <v>0</v>
      </c>
      <c r="DP68" s="125">
        <f t="shared" si="16"/>
        <v>0</v>
      </c>
      <c r="DQ68" s="126">
        <f t="shared" si="17"/>
        <v>0</v>
      </c>
    </row>
    <row r="69" spans="1:121" x14ac:dyDescent="0.25">
      <c r="A69" s="111">
        <f t="shared" si="3"/>
        <v>0</v>
      </c>
      <c r="B69" s="111">
        <f t="shared" si="4"/>
        <v>0</v>
      </c>
      <c r="C69" s="112">
        <f>+('Copy &amp; Paste Roster Report Here'!$P66-'Copy &amp; Paste Roster Report Here'!$O66)/30</f>
        <v>0</v>
      </c>
      <c r="D69" s="112">
        <f>+('Copy &amp; Paste Roster Report Here'!$P66-'Copy &amp; Paste Roster Report Here'!$O66)</f>
        <v>0</v>
      </c>
      <c r="E69" s="111">
        <f>'Copy &amp; Paste Roster Report Here'!N66</f>
        <v>0</v>
      </c>
      <c r="F69" s="111" t="str">
        <f t="shared" si="5"/>
        <v>N</v>
      </c>
      <c r="G69" s="111">
        <f>'Copy &amp; Paste Roster Report Here'!R66</f>
        <v>0</v>
      </c>
      <c r="H69" s="113">
        <f t="shared" si="6"/>
        <v>0</v>
      </c>
      <c r="I69" s="112">
        <f>IF(F69="N",$F$5-'Copy &amp; Paste Roster Report Here'!O66,+'Copy &amp; Paste Roster Report Here'!Q66-'Copy &amp; Paste Roster Report Here'!O66)</f>
        <v>0</v>
      </c>
      <c r="J69" s="114">
        <f t="shared" si="7"/>
        <v>0</v>
      </c>
      <c r="K69" s="114">
        <f t="shared" si="8"/>
        <v>0</v>
      </c>
      <c r="L69" s="115">
        <f>'Copy &amp; Paste Roster Report Here'!F66</f>
        <v>0</v>
      </c>
      <c r="M69" s="116">
        <f t="shared" si="9"/>
        <v>0</v>
      </c>
      <c r="N69" s="117">
        <f>IF('Copy &amp; Paste Roster Report Here'!$A66='Analytical Tests'!N$7,IF($F69="Y",+$H69*N$6,0),0)</f>
        <v>0</v>
      </c>
      <c r="O69" s="117">
        <f>IF('Copy &amp; Paste Roster Report Here'!$A66='Analytical Tests'!O$7,IF($F69="Y",+$H69*O$6,0),0)</f>
        <v>0</v>
      </c>
      <c r="P69" s="117">
        <f>IF('Copy &amp; Paste Roster Report Here'!$A66='Analytical Tests'!P$7,IF($F69="Y",+$H69*P$6,0),0)</f>
        <v>0</v>
      </c>
      <c r="Q69" s="117">
        <f>IF('Copy &amp; Paste Roster Report Here'!$A66='Analytical Tests'!Q$7,IF($F69="Y",+$H69*Q$6,0),0)</f>
        <v>0</v>
      </c>
      <c r="R69" s="117">
        <f>IF('Copy &amp; Paste Roster Report Here'!$A66='Analytical Tests'!R$7,IF($F69="Y",+$H69*R$6,0),0)</f>
        <v>0</v>
      </c>
      <c r="S69" s="117">
        <f>IF('Copy &amp; Paste Roster Report Here'!$A66='Analytical Tests'!S$7,IF($F69="Y",+$H69*S$6,0),0)</f>
        <v>0</v>
      </c>
      <c r="T69" s="117">
        <f>IF('Copy &amp; Paste Roster Report Here'!$A66='Analytical Tests'!T$7,IF($F69="Y",+$H69*T$6,0),0)</f>
        <v>0</v>
      </c>
      <c r="U69" s="117">
        <f>IF('Copy &amp; Paste Roster Report Here'!$A66='Analytical Tests'!U$7,IF($F69="Y",+$H69*U$6,0),0)</f>
        <v>0</v>
      </c>
      <c r="V69" s="117">
        <f>IF('Copy &amp; Paste Roster Report Here'!$A66='Analytical Tests'!V$7,IF($F69="Y",+$H69*V$6,0),0)</f>
        <v>0</v>
      </c>
      <c r="W69" s="117">
        <f>IF('Copy &amp; Paste Roster Report Here'!$A66='Analytical Tests'!W$7,IF($F69="Y",+$H69*W$6,0),0)</f>
        <v>0</v>
      </c>
      <c r="X69" s="117">
        <f>IF('Copy &amp; Paste Roster Report Here'!$A66='Analytical Tests'!X$7,IF($F69="Y",+$H69*X$6,0),0)</f>
        <v>0</v>
      </c>
      <c r="Y69" s="117" t="b">
        <f>IF('Copy &amp; Paste Roster Report Here'!$A66='Analytical Tests'!Y$7,IF($F69="N",IF($J69&gt;=$C69,Y$6,+($I69/$D69)*Y$6),0))</f>
        <v>0</v>
      </c>
      <c r="Z69" s="117" t="b">
        <f>IF('Copy &amp; Paste Roster Report Here'!$A66='Analytical Tests'!Z$7,IF($F69="N",IF($J69&gt;=$C69,Z$6,+($I69/$D69)*Z$6),0))</f>
        <v>0</v>
      </c>
      <c r="AA69" s="117" t="b">
        <f>IF('Copy &amp; Paste Roster Report Here'!$A66='Analytical Tests'!AA$7,IF($F69="N",IF($J69&gt;=$C69,AA$6,+($I69/$D69)*AA$6),0))</f>
        <v>0</v>
      </c>
      <c r="AB69" s="117" t="b">
        <f>IF('Copy &amp; Paste Roster Report Here'!$A66='Analytical Tests'!AB$7,IF($F69="N",IF($J69&gt;=$C69,AB$6,+($I69/$D69)*AB$6),0))</f>
        <v>0</v>
      </c>
      <c r="AC69" s="117" t="b">
        <f>IF('Copy &amp; Paste Roster Report Here'!$A66='Analytical Tests'!AC$7,IF($F69="N",IF($J69&gt;=$C69,AC$6,+($I69/$D69)*AC$6),0))</f>
        <v>0</v>
      </c>
      <c r="AD69" s="117" t="b">
        <f>IF('Copy &amp; Paste Roster Report Here'!$A66='Analytical Tests'!AD$7,IF($F69="N",IF($J69&gt;=$C69,AD$6,+($I69/$D69)*AD$6),0))</f>
        <v>0</v>
      </c>
      <c r="AE69" s="117" t="b">
        <f>IF('Copy &amp; Paste Roster Report Here'!$A66='Analytical Tests'!AE$7,IF($F69="N",IF($J69&gt;=$C69,AE$6,+($I69/$D69)*AE$6),0))</f>
        <v>0</v>
      </c>
      <c r="AF69" s="117" t="b">
        <f>IF('Copy &amp; Paste Roster Report Here'!$A66='Analytical Tests'!AF$7,IF($F69="N",IF($J69&gt;=$C69,AF$6,+($I69/$D69)*AF$6),0))</f>
        <v>0</v>
      </c>
      <c r="AG69" s="117" t="b">
        <f>IF('Copy &amp; Paste Roster Report Here'!$A66='Analytical Tests'!AG$7,IF($F69="N",IF($J69&gt;=$C69,AG$6,+($I69/$D69)*AG$6),0))</f>
        <v>0</v>
      </c>
      <c r="AH69" s="117" t="b">
        <f>IF('Copy &amp; Paste Roster Report Here'!$A66='Analytical Tests'!AH$7,IF($F69="N",IF($J69&gt;=$C69,AH$6,+($I69/$D69)*AH$6),0))</f>
        <v>0</v>
      </c>
      <c r="AI69" s="117" t="b">
        <f>IF('Copy &amp; Paste Roster Report Here'!$A66='Analytical Tests'!AI$7,IF($F69="N",IF($J69&gt;=$C69,AI$6,+($I69/$D69)*AI$6),0))</f>
        <v>0</v>
      </c>
      <c r="AJ69" s="79"/>
      <c r="AK69" s="118">
        <f>IF('Copy &amp; Paste Roster Report Here'!$A66=AK$7,IF('Copy &amp; Paste Roster Report Here'!$M66="FT",1,0),0)</f>
        <v>0</v>
      </c>
      <c r="AL69" s="118">
        <f>IF('Copy &amp; Paste Roster Report Here'!$A66=AL$7,IF('Copy &amp; Paste Roster Report Here'!$M66="FT",1,0),0)</f>
        <v>0</v>
      </c>
      <c r="AM69" s="118">
        <f>IF('Copy &amp; Paste Roster Report Here'!$A66=AM$7,IF('Copy &amp; Paste Roster Report Here'!$M66="FT",1,0),0)</f>
        <v>0</v>
      </c>
      <c r="AN69" s="118">
        <f>IF('Copy &amp; Paste Roster Report Here'!$A66=AN$7,IF('Copy &amp; Paste Roster Report Here'!$M66="FT",1,0),0)</f>
        <v>0</v>
      </c>
      <c r="AO69" s="118">
        <f>IF('Copy &amp; Paste Roster Report Here'!$A66=AO$7,IF('Copy &amp; Paste Roster Report Here'!$M66="FT",1,0),0)</f>
        <v>0</v>
      </c>
      <c r="AP69" s="118">
        <f>IF('Copy &amp; Paste Roster Report Here'!$A66=AP$7,IF('Copy &amp; Paste Roster Report Here'!$M66="FT",1,0),0)</f>
        <v>0</v>
      </c>
      <c r="AQ69" s="118">
        <f>IF('Copy &amp; Paste Roster Report Here'!$A66=AQ$7,IF('Copy &amp; Paste Roster Report Here'!$M66="FT",1,0),0)</f>
        <v>0</v>
      </c>
      <c r="AR69" s="118">
        <f>IF('Copy &amp; Paste Roster Report Here'!$A66=AR$7,IF('Copy &amp; Paste Roster Report Here'!$M66="FT",1,0),0)</f>
        <v>0</v>
      </c>
      <c r="AS69" s="118">
        <f>IF('Copy &amp; Paste Roster Report Here'!$A66=AS$7,IF('Copy &amp; Paste Roster Report Here'!$M66="FT",1,0),0)</f>
        <v>0</v>
      </c>
      <c r="AT69" s="118">
        <f>IF('Copy &amp; Paste Roster Report Here'!$A66=AT$7,IF('Copy &amp; Paste Roster Report Here'!$M66="FT",1,0),0)</f>
        <v>0</v>
      </c>
      <c r="AU69" s="118">
        <f>IF('Copy &amp; Paste Roster Report Here'!$A66=AU$7,IF('Copy &amp; Paste Roster Report Here'!$M66="FT",1,0),0)</f>
        <v>0</v>
      </c>
      <c r="AV69" s="73">
        <f t="shared" si="10"/>
        <v>0</v>
      </c>
      <c r="AW69" s="119">
        <f>IF('Copy &amp; Paste Roster Report Here'!$A66=AW$7,IF('Copy &amp; Paste Roster Report Here'!$M66="HT",1,0),0)</f>
        <v>0</v>
      </c>
      <c r="AX69" s="119">
        <f>IF('Copy &amp; Paste Roster Report Here'!$A66=AX$7,IF('Copy &amp; Paste Roster Report Here'!$M66="HT",1,0),0)</f>
        <v>0</v>
      </c>
      <c r="AY69" s="119">
        <f>IF('Copy &amp; Paste Roster Report Here'!$A66=AY$7,IF('Copy &amp; Paste Roster Report Here'!$M66="HT",1,0),0)</f>
        <v>0</v>
      </c>
      <c r="AZ69" s="119">
        <f>IF('Copy &amp; Paste Roster Report Here'!$A66=AZ$7,IF('Copy &amp; Paste Roster Report Here'!$M66="HT",1,0),0)</f>
        <v>0</v>
      </c>
      <c r="BA69" s="119">
        <f>IF('Copy &amp; Paste Roster Report Here'!$A66=BA$7,IF('Copy &amp; Paste Roster Report Here'!$M66="HT",1,0),0)</f>
        <v>0</v>
      </c>
      <c r="BB69" s="119">
        <f>IF('Copy &amp; Paste Roster Report Here'!$A66=BB$7,IF('Copy &amp; Paste Roster Report Here'!$M66="HT",1,0),0)</f>
        <v>0</v>
      </c>
      <c r="BC69" s="119">
        <f>IF('Copy &amp; Paste Roster Report Here'!$A66=BC$7,IF('Copy &amp; Paste Roster Report Here'!$M66="HT",1,0),0)</f>
        <v>0</v>
      </c>
      <c r="BD69" s="119">
        <f>IF('Copy &amp; Paste Roster Report Here'!$A66=BD$7,IF('Copy &amp; Paste Roster Report Here'!$M66="HT",1,0),0)</f>
        <v>0</v>
      </c>
      <c r="BE69" s="119">
        <f>IF('Copy &amp; Paste Roster Report Here'!$A66=BE$7,IF('Copy &amp; Paste Roster Report Here'!$M66="HT",1,0),0)</f>
        <v>0</v>
      </c>
      <c r="BF69" s="119">
        <f>IF('Copy &amp; Paste Roster Report Here'!$A66=BF$7,IF('Copy &amp; Paste Roster Report Here'!$M66="HT",1,0),0)</f>
        <v>0</v>
      </c>
      <c r="BG69" s="119">
        <f>IF('Copy &amp; Paste Roster Report Here'!$A66=BG$7,IF('Copy &amp; Paste Roster Report Here'!$M66="HT",1,0),0)</f>
        <v>0</v>
      </c>
      <c r="BH69" s="73">
        <f t="shared" si="11"/>
        <v>0</v>
      </c>
      <c r="BI69" s="120">
        <f>IF('Copy &amp; Paste Roster Report Here'!$A66=BI$7,IF('Copy &amp; Paste Roster Report Here'!$M66="MT",1,0),0)</f>
        <v>0</v>
      </c>
      <c r="BJ69" s="120">
        <f>IF('Copy &amp; Paste Roster Report Here'!$A66=BJ$7,IF('Copy &amp; Paste Roster Report Here'!$M66="MT",1,0),0)</f>
        <v>0</v>
      </c>
      <c r="BK69" s="120">
        <f>IF('Copy &amp; Paste Roster Report Here'!$A66=BK$7,IF('Copy &amp; Paste Roster Report Here'!$M66="MT",1,0),0)</f>
        <v>0</v>
      </c>
      <c r="BL69" s="120">
        <f>IF('Copy &amp; Paste Roster Report Here'!$A66=BL$7,IF('Copy &amp; Paste Roster Report Here'!$M66="MT",1,0),0)</f>
        <v>0</v>
      </c>
      <c r="BM69" s="120">
        <f>IF('Copy &amp; Paste Roster Report Here'!$A66=BM$7,IF('Copy &amp; Paste Roster Report Here'!$M66="MT",1,0),0)</f>
        <v>0</v>
      </c>
      <c r="BN69" s="120">
        <f>IF('Copy &amp; Paste Roster Report Here'!$A66=BN$7,IF('Copy &amp; Paste Roster Report Here'!$M66="MT",1,0),0)</f>
        <v>0</v>
      </c>
      <c r="BO69" s="120">
        <f>IF('Copy &amp; Paste Roster Report Here'!$A66=BO$7,IF('Copy &amp; Paste Roster Report Here'!$M66="MT",1,0),0)</f>
        <v>0</v>
      </c>
      <c r="BP69" s="120">
        <f>IF('Copy &amp; Paste Roster Report Here'!$A66=BP$7,IF('Copy &amp; Paste Roster Report Here'!$M66="MT",1,0),0)</f>
        <v>0</v>
      </c>
      <c r="BQ69" s="120">
        <f>IF('Copy &amp; Paste Roster Report Here'!$A66=BQ$7,IF('Copy &amp; Paste Roster Report Here'!$M66="MT",1,0),0)</f>
        <v>0</v>
      </c>
      <c r="BR69" s="120">
        <f>IF('Copy &amp; Paste Roster Report Here'!$A66=BR$7,IF('Copy &amp; Paste Roster Report Here'!$M66="MT",1,0),0)</f>
        <v>0</v>
      </c>
      <c r="BS69" s="120">
        <f>IF('Copy &amp; Paste Roster Report Here'!$A66=BS$7,IF('Copy &amp; Paste Roster Report Here'!$M66="MT",1,0),0)</f>
        <v>0</v>
      </c>
      <c r="BT69" s="73">
        <f t="shared" si="12"/>
        <v>0</v>
      </c>
      <c r="BU69" s="121">
        <f>IF('Copy &amp; Paste Roster Report Here'!$A66=BU$7,IF('Copy &amp; Paste Roster Report Here'!$M66="fy",1,0),0)</f>
        <v>0</v>
      </c>
      <c r="BV69" s="121">
        <f>IF('Copy &amp; Paste Roster Report Here'!$A66=BV$7,IF('Copy &amp; Paste Roster Report Here'!$M66="fy",1,0),0)</f>
        <v>0</v>
      </c>
      <c r="BW69" s="121">
        <f>IF('Copy &amp; Paste Roster Report Here'!$A66=BW$7,IF('Copy &amp; Paste Roster Report Here'!$M66="fy",1,0),0)</f>
        <v>0</v>
      </c>
      <c r="BX69" s="121">
        <f>IF('Copy &amp; Paste Roster Report Here'!$A66=BX$7,IF('Copy &amp; Paste Roster Report Here'!$M66="fy",1,0),0)</f>
        <v>0</v>
      </c>
      <c r="BY69" s="121">
        <f>IF('Copy &amp; Paste Roster Report Here'!$A66=BY$7,IF('Copy &amp; Paste Roster Report Here'!$M66="fy",1,0),0)</f>
        <v>0</v>
      </c>
      <c r="BZ69" s="121">
        <f>IF('Copy &amp; Paste Roster Report Here'!$A66=BZ$7,IF('Copy &amp; Paste Roster Report Here'!$M66="fy",1,0),0)</f>
        <v>0</v>
      </c>
      <c r="CA69" s="121">
        <f>IF('Copy &amp; Paste Roster Report Here'!$A66=CA$7,IF('Copy &amp; Paste Roster Report Here'!$M66="fy",1,0),0)</f>
        <v>0</v>
      </c>
      <c r="CB69" s="121">
        <f>IF('Copy &amp; Paste Roster Report Here'!$A66=CB$7,IF('Copy &amp; Paste Roster Report Here'!$M66="fy",1,0),0)</f>
        <v>0</v>
      </c>
      <c r="CC69" s="121">
        <f>IF('Copy &amp; Paste Roster Report Here'!$A66=CC$7,IF('Copy &amp; Paste Roster Report Here'!$M66="fy",1,0),0)</f>
        <v>0</v>
      </c>
      <c r="CD69" s="121">
        <f>IF('Copy &amp; Paste Roster Report Here'!$A66=CD$7,IF('Copy &amp; Paste Roster Report Here'!$M66="fy",1,0),0)</f>
        <v>0</v>
      </c>
      <c r="CE69" s="121">
        <f>IF('Copy &amp; Paste Roster Report Here'!$A66=CE$7,IF('Copy &amp; Paste Roster Report Here'!$M66="fy",1,0),0)</f>
        <v>0</v>
      </c>
      <c r="CF69" s="73">
        <f t="shared" si="13"/>
        <v>0</v>
      </c>
      <c r="CG69" s="122">
        <f>IF('Copy &amp; Paste Roster Report Here'!$A66=CG$7,IF('Copy &amp; Paste Roster Report Here'!$M66="RH",1,0),0)</f>
        <v>0</v>
      </c>
      <c r="CH69" s="122">
        <f>IF('Copy &amp; Paste Roster Report Here'!$A66=CH$7,IF('Copy &amp; Paste Roster Report Here'!$M66="RH",1,0),0)</f>
        <v>0</v>
      </c>
      <c r="CI69" s="122">
        <f>IF('Copy &amp; Paste Roster Report Here'!$A66=CI$7,IF('Copy &amp; Paste Roster Report Here'!$M66="RH",1,0),0)</f>
        <v>0</v>
      </c>
      <c r="CJ69" s="122">
        <f>IF('Copy &amp; Paste Roster Report Here'!$A66=CJ$7,IF('Copy &amp; Paste Roster Report Here'!$M66="RH",1,0),0)</f>
        <v>0</v>
      </c>
      <c r="CK69" s="122">
        <f>IF('Copy &amp; Paste Roster Report Here'!$A66=CK$7,IF('Copy &amp; Paste Roster Report Here'!$M66="RH",1,0),0)</f>
        <v>0</v>
      </c>
      <c r="CL69" s="122">
        <f>IF('Copy &amp; Paste Roster Report Here'!$A66=CL$7,IF('Copy &amp; Paste Roster Report Here'!$M66="RH",1,0),0)</f>
        <v>0</v>
      </c>
      <c r="CM69" s="122">
        <f>IF('Copy &amp; Paste Roster Report Here'!$A66=CM$7,IF('Copy &amp; Paste Roster Report Here'!$M66="RH",1,0),0)</f>
        <v>0</v>
      </c>
      <c r="CN69" s="122">
        <f>IF('Copy &amp; Paste Roster Report Here'!$A66=CN$7,IF('Copy &amp; Paste Roster Report Here'!$M66="RH",1,0),0)</f>
        <v>0</v>
      </c>
      <c r="CO69" s="122">
        <f>IF('Copy &amp; Paste Roster Report Here'!$A66=CO$7,IF('Copy &amp; Paste Roster Report Here'!$M66="RH",1,0),0)</f>
        <v>0</v>
      </c>
      <c r="CP69" s="122">
        <f>IF('Copy &amp; Paste Roster Report Here'!$A66=CP$7,IF('Copy &amp; Paste Roster Report Here'!$M66="RH",1,0),0)</f>
        <v>0</v>
      </c>
      <c r="CQ69" s="122">
        <f>IF('Copy &amp; Paste Roster Report Here'!$A66=CQ$7,IF('Copy &amp; Paste Roster Report Here'!$M66="RH",1,0),0)</f>
        <v>0</v>
      </c>
      <c r="CR69" s="73">
        <f t="shared" si="14"/>
        <v>0</v>
      </c>
      <c r="CS69" s="123">
        <f>IF('Copy &amp; Paste Roster Report Here'!$A66=CS$7,IF('Copy &amp; Paste Roster Report Here'!$M66="QT",1,0),0)</f>
        <v>0</v>
      </c>
      <c r="CT69" s="123">
        <f>IF('Copy &amp; Paste Roster Report Here'!$A66=CT$7,IF('Copy &amp; Paste Roster Report Here'!$M66="QT",1,0),0)</f>
        <v>0</v>
      </c>
      <c r="CU69" s="123">
        <f>IF('Copy &amp; Paste Roster Report Here'!$A66=CU$7,IF('Copy &amp; Paste Roster Report Here'!$M66="QT",1,0),0)</f>
        <v>0</v>
      </c>
      <c r="CV69" s="123">
        <f>IF('Copy &amp; Paste Roster Report Here'!$A66=CV$7,IF('Copy &amp; Paste Roster Report Here'!$M66="QT",1,0),0)</f>
        <v>0</v>
      </c>
      <c r="CW69" s="123">
        <f>IF('Copy &amp; Paste Roster Report Here'!$A66=CW$7,IF('Copy &amp; Paste Roster Report Here'!$M66="QT",1,0),0)</f>
        <v>0</v>
      </c>
      <c r="CX69" s="123">
        <f>IF('Copy &amp; Paste Roster Report Here'!$A66=CX$7,IF('Copy &amp; Paste Roster Report Here'!$M66="QT",1,0),0)</f>
        <v>0</v>
      </c>
      <c r="CY69" s="123">
        <f>IF('Copy &amp; Paste Roster Report Here'!$A66=CY$7,IF('Copy &amp; Paste Roster Report Here'!$M66="QT",1,0),0)</f>
        <v>0</v>
      </c>
      <c r="CZ69" s="123">
        <f>IF('Copy &amp; Paste Roster Report Here'!$A66=CZ$7,IF('Copy &amp; Paste Roster Report Here'!$M66="QT",1,0),0)</f>
        <v>0</v>
      </c>
      <c r="DA69" s="123">
        <f>IF('Copy &amp; Paste Roster Report Here'!$A66=DA$7,IF('Copy &amp; Paste Roster Report Here'!$M66="QT",1,0),0)</f>
        <v>0</v>
      </c>
      <c r="DB69" s="123">
        <f>IF('Copy &amp; Paste Roster Report Here'!$A66=DB$7,IF('Copy &amp; Paste Roster Report Here'!$M66="QT",1,0),0)</f>
        <v>0</v>
      </c>
      <c r="DC69" s="123">
        <f>IF('Copy &amp; Paste Roster Report Here'!$A66=DC$7,IF('Copy &amp; Paste Roster Report Here'!$M66="QT",1,0),0)</f>
        <v>0</v>
      </c>
      <c r="DD69" s="73">
        <f t="shared" si="15"/>
        <v>0</v>
      </c>
      <c r="DE69" s="124">
        <f>IF('Copy &amp; Paste Roster Report Here'!$A66=DE$7,IF('Copy &amp; Paste Roster Report Here'!$M66="xxxxxxxxxxx",1,0),0)</f>
        <v>0</v>
      </c>
      <c r="DF69" s="124">
        <f>IF('Copy &amp; Paste Roster Report Here'!$A66=DF$7,IF('Copy &amp; Paste Roster Report Here'!$M66="xxxxxxxxxxx",1,0),0)</f>
        <v>0</v>
      </c>
      <c r="DG69" s="124">
        <f>IF('Copy &amp; Paste Roster Report Here'!$A66=DG$7,IF('Copy &amp; Paste Roster Report Here'!$M66="xxxxxxxxxxx",1,0),0)</f>
        <v>0</v>
      </c>
      <c r="DH69" s="124">
        <f>IF('Copy &amp; Paste Roster Report Here'!$A66=DH$7,IF('Copy &amp; Paste Roster Report Here'!$M66="xxxxxxxxxxx",1,0),0)</f>
        <v>0</v>
      </c>
      <c r="DI69" s="124">
        <f>IF('Copy &amp; Paste Roster Report Here'!$A66=DI$7,IF('Copy &amp; Paste Roster Report Here'!$M66="xxxxxxxxxxx",1,0),0)</f>
        <v>0</v>
      </c>
      <c r="DJ69" s="124">
        <f>IF('Copy &amp; Paste Roster Report Here'!$A66=DJ$7,IF('Copy &amp; Paste Roster Report Here'!$M66="xxxxxxxxxxx",1,0),0)</f>
        <v>0</v>
      </c>
      <c r="DK69" s="124">
        <f>IF('Copy &amp; Paste Roster Report Here'!$A66=DK$7,IF('Copy &amp; Paste Roster Report Here'!$M66="xxxxxxxxxxx",1,0),0)</f>
        <v>0</v>
      </c>
      <c r="DL69" s="124">
        <f>IF('Copy &amp; Paste Roster Report Here'!$A66=DL$7,IF('Copy &amp; Paste Roster Report Here'!$M66="xxxxxxxxxxx",1,0),0)</f>
        <v>0</v>
      </c>
      <c r="DM69" s="124">
        <f>IF('Copy &amp; Paste Roster Report Here'!$A66=DM$7,IF('Copy &amp; Paste Roster Report Here'!$M66="xxxxxxxxxxx",1,0),0)</f>
        <v>0</v>
      </c>
      <c r="DN69" s="124">
        <f>IF('Copy &amp; Paste Roster Report Here'!$A66=DN$7,IF('Copy &amp; Paste Roster Report Here'!$M66="xxxxxxxxxxx",1,0),0)</f>
        <v>0</v>
      </c>
      <c r="DO69" s="124">
        <f>IF('Copy &amp; Paste Roster Report Here'!$A66=DO$7,IF('Copy &amp; Paste Roster Report Here'!$M66="xxxxxxxxxxx",1,0),0)</f>
        <v>0</v>
      </c>
      <c r="DP69" s="125">
        <f t="shared" si="16"/>
        <v>0</v>
      </c>
      <c r="DQ69" s="126">
        <f t="shared" si="17"/>
        <v>0</v>
      </c>
    </row>
    <row r="70" spans="1:121" x14ac:dyDescent="0.25">
      <c r="A70" s="111">
        <f t="shared" si="3"/>
        <v>0</v>
      </c>
      <c r="B70" s="111">
        <f t="shared" si="4"/>
        <v>0</v>
      </c>
      <c r="C70" s="112">
        <f>+('Copy &amp; Paste Roster Report Here'!$P67-'Copy &amp; Paste Roster Report Here'!$O67)/30</f>
        <v>0</v>
      </c>
      <c r="D70" s="112">
        <f>+('Copy &amp; Paste Roster Report Here'!$P67-'Copy &amp; Paste Roster Report Here'!$O67)</f>
        <v>0</v>
      </c>
      <c r="E70" s="111">
        <f>'Copy &amp; Paste Roster Report Here'!N67</f>
        <v>0</v>
      </c>
      <c r="F70" s="111" t="str">
        <f t="shared" si="5"/>
        <v>N</v>
      </c>
      <c r="G70" s="111">
        <f>'Copy &amp; Paste Roster Report Here'!R67</f>
        <v>0</v>
      </c>
      <c r="H70" s="113">
        <f t="shared" si="6"/>
        <v>0</v>
      </c>
      <c r="I70" s="112">
        <f>IF(F70="N",$F$5-'Copy &amp; Paste Roster Report Here'!O67,+'Copy &amp; Paste Roster Report Here'!Q67-'Copy &amp; Paste Roster Report Here'!O67)</f>
        <v>0</v>
      </c>
      <c r="J70" s="114">
        <f t="shared" si="7"/>
        <v>0</v>
      </c>
      <c r="K70" s="114">
        <f t="shared" si="8"/>
        <v>0</v>
      </c>
      <c r="L70" s="115">
        <f>'Copy &amp; Paste Roster Report Here'!F67</f>
        <v>0</v>
      </c>
      <c r="M70" s="116">
        <f t="shared" si="9"/>
        <v>0</v>
      </c>
      <c r="N70" s="117">
        <f>IF('Copy &amp; Paste Roster Report Here'!$A67='Analytical Tests'!N$7,IF($F70="Y",+$H70*N$6,0),0)</f>
        <v>0</v>
      </c>
      <c r="O70" s="117">
        <f>IF('Copy &amp; Paste Roster Report Here'!$A67='Analytical Tests'!O$7,IF($F70="Y",+$H70*O$6,0),0)</f>
        <v>0</v>
      </c>
      <c r="P70" s="117">
        <f>IF('Copy &amp; Paste Roster Report Here'!$A67='Analytical Tests'!P$7,IF($F70="Y",+$H70*P$6,0),0)</f>
        <v>0</v>
      </c>
      <c r="Q70" s="117">
        <f>IF('Copy &amp; Paste Roster Report Here'!$A67='Analytical Tests'!Q$7,IF($F70="Y",+$H70*Q$6,0),0)</f>
        <v>0</v>
      </c>
      <c r="R70" s="117">
        <f>IF('Copy &amp; Paste Roster Report Here'!$A67='Analytical Tests'!R$7,IF($F70="Y",+$H70*R$6,0),0)</f>
        <v>0</v>
      </c>
      <c r="S70" s="117">
        <f>IF('Copy &amp; Paste Roster Report Here'!$A67='Analytical Tests'!S$7,IF($F70="Y",+$H70*S$6,0),0)</f>
        <v>0</v>
      </c>
      <c r="T70" s="117">
        <f>IF('Copy &amp; Paste Roster Report Here'!$A67='Analytical Tests'!T$7,IF($F70="Y",+$H70*T$6,0),0)</f>
        <v>0</v>
      </c>
      <c r="U70" s="117">
        <f>IF('Copy &amp; Paste Roster Report Here'!$A67='Analytical Tests'!U$7,IF($F70="Y",+$H70*U$6,0),0)</f>
        <v>0</v>
      </c>
      <c r="V70" s="117">
        <f>IF('Copy &amp; Paste Roster Report Here'!$A67='Analytical Tests'!V$7,IF($F70="Y",+$H70*V$6,0),0)</f>
        <v>0</v>
      </c>
      <c r="W70" s="117">
        <f>IF('Copy &amp; Paste Roster Report Here'!$A67='Analytical Tests'!W$7,IF($F70="Y",+$H70*W$6,0),0)</f>
        <v>0</v>
      </c>
      <c r="X70" s="117">
        <f>IF('Copy &amp; Paste Roster Report Here'!$A67='Analytical Tests'!X$7,IF($F70="Y",+$H70*X$6,0),0)</f>
        <v>0</v>
      </c>
      <c r="Y70" s="117" t="b">
        <f>IF('Copy &amp; Paste Roster Report Here'!$A67='Analytical Tests'!Y$7,IF($F70="N",IF($J70&gt;=$C70,Y$6,+($I70/$D70)*Y$6),0))</f>
        <v>0</v>
      </c>
      <c r="Z70" s="117" t="b">
        <f>IF('Copy &amp; Paste Roster Report Here'!$A67='Analytical Tests'!Z$7,IF($F70="N",IF($J70&gt;=$C70,Z$6,+($I70/$D70)*Z$6),0))</f>
        <v>0</v>
      </c>
      <c r="AA70" s="117" t="b">
        <f>IF('Copy &amp; Paste Roster Report Here'!$A67='Analytical Tests'!AA$7,IF($F70="N",IF($J70&gt;=$C70,AA$6,+($I70/$D70)*AA$6),0))</f>
        <v>0</v>
      </c>
      <c r="AB70" s="117" t="b">
        <f>IF('Copy &amp; Paste Roster Report Here'!$A67='Analytical Tests'!AB$7,IF($F70="N",IF($J70&gt;=$C70,AB$6,+($I70/$D70)*AB$6),0))</f>
        <v>0</v>
      </c>
      <c r="AC70" s="117" t="b">
        <f>IF('Copy &amp; Paste Roster Report Here'!$A67='Analytical Tests'!AC$7,IF($F70="N",IF($J70&gt;=$C70,AC$6,+($I70/$D70)*AC$6),0))</f>
        <v>0</v>
      </c>
      <c r="AD70" s="117" t="b">
        <f>IF('Copy &amp; Paste Roster Report Here'!$A67='Analytical Tests'!AD$7,IF($F70="N",IF($J70&gt;=$C70,AD$6,+($I70/$D70)*AD$6),0))</f>
        <v>0</v>
      </c>
      <c r="AE70" s="117" t="b">
        <f>IF('Copy &amp; Paste Roster Report Here'!$A67='Analytical Tests'!AE$7,IF($F70="N",IF($J70&gt;=$C70,AE$6,+($I70/$D70)*AE$6),0))</f>
        <v>0</v>
      </c>
      <c r="AF70" s="117" t="b">
        <f>IF('Copy &amp; Paste Roster Report Here'!$A67='Analytical Tests'!AF$7,IF($F70="N",IF($J70&gt;=$C70,AF$6,+($I70/$D70)*AF$6),0))</f>
        <v>0</v>
      </c>
      <c r="AG70" s="117" t="b">
        <f>IF('Copy &amp; Paste Roster Report Here'!$A67='Analytical Tests'!AG$7,IF($F70="N",IF($J70&gt;=$C70,AG$6,+($I70/$D70)*AG$6),0))</f>
        <v>0</v>
      </c>
      <c r="AH70" s="117" t="b">
        <f>IF('Copy &amp; Paste Roster Report Here'!$A67='Analytical Tests'!AH$7,IF($F70="N",IF($J70&gt;=$C70,AH$6,+($I70/$D70)*AH$6),0))</f>
        <v>0</v>
      </c>
      <c r="AI70" s="117" t="b">
        <f>IF('Copy &amp; Paste Roster Report Here'!$A67='Analytical Tests'!AI$7,IF($F70="N",IF($J70&gt;=$C70,AI$6,+($I70/$D70)*AI$6),0))</f>
        <v>0</v>
      </c>
      <c r="AJ70" s="79"/>
      <c r="AK70" s="118">
        <f>IF('Copy &amp; Paste Roster Report Here'!$A67=AK$7,IF('Copy &amp; Paste Roster Report Here'!$M67="FT",1,0),0)</f>
        <v>0</v>
      </c>
      <c r="AL70" s="118">
        <f>IF('Copy &amp; Paste Roster Report Here'!$A67=AL$7,IF('Copy &amp; Paste Roster Report Here'!$M67="FT",1,0),0)</f>
        <v>0</v>
      </c>
      <c r="AM70" s="118">
        <f>IF('Copy &amp; Paste Roster Report Here'!$A67=AM$7,IF('Copy &amp; Paste Roster Report Here'!$M67="FT",1,0),0)</f>
        <v>0</v>
      </c>
      <c r="AN70" s="118">
        <f>IF('Copy &amp; Paste Roster Report Here'!$A67=AN$7,IF('Copy &amp; Paste Roster Report Here'!$M67="FT",1,0),0)</f>
        <v>0</v>
      </c>
      <c r="AO70" s="118">
        <f>IF('Copy &amp; Paste Roster Report Here'!$A67=AO$7,IF('Copy &amp; Paste Roster Report Here'!$M67="FT",1,0),0)</f>
        <v>0</v>
      </c>
      <c r="AP70" s="118">
        <f>IF('Copy &amp; Paste Roster Report Here'!$A67=AP$7,IF('Copy &amp; Paste Roster Report Here'!$M67="FT",1,0),0)</f>
        <v>0</v>
      </c>
      <c r="AQ70" s="118">
        <f>IF('Copy &amp; Paste Roster Report Here'!$A67=AQ$7,IF('Copy &amp; Paste Roster Report Here'!$M67="FT",1,0),0)</f>
        <v>0</v>
      </c>
      <c r="AR70" s="118">
        <f>IF('Copy &amp; Paste Roster Report Here'!$A67=AR$7,IF('Copy &amp; Paste Roster Report Here'!$M67="FT",1,0),0)</f>
        <v>0</v>
      </c>
      <c r="AS70" s="118">
        <f>IF('Copy &amp; Paste Roster Report Here'!$A67=AS$7,IF('Copy &amp; Paste Roster Report Here'!$M67="FT",1,0),0)</f>
        <v>0</v>
      </c>
      <c r="AT70" s="118">
        <f>IF('Copy &amp; Paste Roster Report Here'!$A67=AT$7,IF('Copy &amp; Paste Roster Report Here'!$M67="FT",1,0),0)</f>
        <v>0</v>
      </c>
      <c r="AU70" s="118">
        <f>IF('Copy &amp; Paste Roster Report Here'!$A67=AU$7,IF('Copy &amp; Paste Roster Report Here'!$M67="FT",1,0),0)</f>
        <v>0</v>
      </c>
      <c r="AV70" s="73">
        <f t="shared" si="10"/>
        <v>0</v>
      </c>
      <c r="AW70" s="119">
        <f>IF('Copy &amp; Paste Roster Report Here'!$A67=AW$7,IF('Copy &amp; Paste Roster Report Here'!$M67="HT",1,0),0)</f>
        <v>0</v>
      </c>
      <c r="AX70" s="119">
        <f>IF('Copy &amp; Paste Roster Report Here'!$A67=AX$7,IF('Copy &amp; Paste Roster Report Here'!$M67="HT",1,0),0)</f>
        <v>0</v>
      </c>
      <c r="AY70" s="119">
        <f>IF('Copy &amp; Paste Roster Report Here'!$A67=AY$7,IF('Copy &amp; Paste Roster Report Here'!$M67="HT",1,0),0)</f>
        <v>0</v>
      </c>
      <c r="AZ70" s="119">
        <f>IF('Copy &amp; Paste Roster Report Here'!$A67=AZ$7,IF('Copy &amp; Paste Roster Report Here'!$M67="HT",1,0),0)</f>
        <v>0</v>
      </c>
      <c r="BA70" s="119">
        <f>IF('Copy &amp; Paste Roster Report Here'!$A67=BA$7,IF('Copy &amp; Paste Roster Report Here'!$M67="HT",1,0),0)</f>
        <v>0</v>
      </c>
      <c r="BB70" s="119">
        <f>IF('Copy &amp; Paste Roster Report Here'!$A67=BB$7,IF('Copy &amp; Paste Roster Report Here'!$M67="HT",1,0),0)</f>
        <v>0</v>
      </c>
      <c r="BC70" s="119">
        <f>IF('Copy &amp; Paste Roster Report Here'!$A67=BC$7,IF('Copy &amp; Paste Roster Report Here'!$M67="HT",1,0),0)</f>
        <v>0</v>
      </c>
      <c r="BD70" s="119">
        <f>IF('Copy &amp; Paste Roster Report Here'!$A67=BD$7,IF('Copy &amp; Paste Roster Report Here'!$M67="HT",1,0),0)</f>
        <v>0</v>
      </c>
      <c r="BE70" s="119">
        <f>IF('Copy &amp; Paste Roster Report Here'!$A67=BE$7,IF('Copy &amp; Paste Roster Report Here'!$M67="HT",1,0),0)</f>
        <v>0</v>
      </c>
      <c r="BF70" s="119">
        <f>IF('Copy &amp; Paste Roster Report Here'!$A67=BF$7,IF('Copy &amp; Paste Roster Report Here'!$M67="HT",1,0),0)</f>
        <v>0</v>
      </c>
      <c r="BG70" s="119">
        <f>IF('Copy &amp; Paste Roster Report Here'!$A67=BG$7,IF('Copy &amp; Paste Roster Report Here'!$M67="HT",1,0),0)</f>
        <v>0</v>
      </c>
      <c r="BH70" s="73">
        <f t="shared" si="11"/>
        <v>0</v>
      </c>
      <c r="BI70" s="120">
        <f>IF('Copy &amp; Paste Roster Report Here'!$A67=BI$7,IF('Copy &amp; Paste Roster Report Here'!$M67="MT",1,0),0)</f>
        <v>0</v>
      </c>
      <c r="BJ70" s="120">
        <f>IF('Copy &amp; Paste Roster Report Here'!$A67=BJ$7,IF('Copy &amp; Paste Roster Report Here'!$M67="MT",1,0),0)</f>
        <v>0</v>
      </c>
      <c r="BK70" s="120">
        <f>IF('Copy &amp; Paste Roster Report Here'!$A67=BK$7,IF('Copy &amp; Paste Roster Report Here'!$M67="MT",1,0),0)</f>
        <v>0</v>
      </c>
      <c r="BL70" s="120">
        <f>IF('Copy &amp; Paste Roster Report Here'!$A67=BL$7,IF('Copy &amp; Paste Roster Report Here'!$M67="MT",1,0),0)</f>
        <v>0</v>
      </c>
      <c r="BM70" s="120">
        <f>IF('Copy &amp; Paste Roster Report Here'!$A67=BM$7,IF('Copy &amp; Paste Roster Report Here'!$M67="MT",1,0),0)</f>
        <v>0</v>
      </c>
      <c r="BN70" s="120">
        <f>IF('Copy &amp; Paste Roster Report Here'!$A67=BN$7,IF('Copy &amp; Paste Roster Report Here'!$M67="MT",1,0),0)</f>
        <v>0</v>
      </c>
      <c r="BO70" s="120">
        <f>IF('Copy &amp; Paste Roster Report Here'!$A67=BO$7,IF('Copy &amp; Paste Roster Report Here'!$M67="MT",1,0),0)</f>
        <v>0</v>
      </c>
      <c r="BP70" s="120">
        <f>IF('Copy &amp; Paste Roster Report Here'!$A67=BP$7,IF('Copy &amp; Paste Roster Report Here'!$M67="MT",1,0),0)</f>
        <v>0</v>
      </c>
      <c r="BQ70" s="120">
        <f>IF('Copy &amp; Paste Roster Report Here'!$A67=BQ$7,IF('Copy &amp; Paste Roster Report Here'!$M67="MT",1,0),0)</f>
        <v>0</v>
      </c>
      <c r="BR70" s="120">
        <f>IF('Copy &amp; Paste Roster Report Here'!$A67=BR$7,IF('Copy &amp; Paste Roster Report Here'!$M67="MT",1,0),0)</f>
        <v>0</v>
      </c>
      <c r="BS70" s="120">
        <f>IF('Copy &amp; Paste Roster Report Here'!$A67=BS$7,IF('Copy &amp; Paste Roster Report Here'!$M67="MT",1,0),0)</f>
        <v>0</v>
      </c>
      <c r="BT70" s="73">
        <f t="shared" si="12"/>
        <v>0</v>
      </c>
      <c r="BU70" s="121">
        <f>IF('Copy &amp; Paste Roster Report Here'!$A67=BU$7,IF('Copy &amp; Paste Roster Report Here'!$M67="fy",1,0),0)</f>
        <v>0</v>
      </c>
      <c r="BV70" s="121">
        <f>IF('Copy &amp; Paste Roster Report Here'!$A67=BV$7,IF('Copy &amp; Paste Roster Report Here'!$M67="fy",1,0),0)</f>
        <v>0</v>
      </c>
      <c r="BW70" s="121">
        <f>IF('Copy &amp; Paste Roster Report Here'!$A67=BW$7,IF('Copy &amp; Paste Roster Report Here'!$M67="fy",1,0),0)</f>
        <v>0</v>
      </c>
      <c r="BX70" s="121">
        <f>IF('Copy &amp; Paste Roster Report Here'!$A67=BX$7,IF('Copy &amp; Paste Roster Report Here'!$M67="fy",1,0),0)</f>
        <v>0</v>
      </c>
      <c r="BY70" s="121">
        <f>IF('Copy &amp; Paste Roster Report Here'!$A67=BY$7,IF('Copy &amp; Paste Roster Report Here'!$M67="fy",1,0),0)</f>
        <v>0</v>
      </c>
      <c r="BZ70" s="121">
        <f>IF('Copy &amp; Paste Roster Report Here'!$A67=BZ$7,IF('Copy &amp; Paste Roster Report Here'!$M67="fy",1,0),0)</f>
        <v>0</v>
      </c>
      <c r="CA70" s="121">
        <f>IF('Copy &amp; Paste Roster Report Here'!$A67=CA$7,IF('Copy &amp; Paste Roster Report Here'!$M67="fy",1,0),0)</f>
        <v>0</v>
      </c>
      <c r="CB70" s="121">
        <f>IF('Copy &amp; Paste Roster Report Here'!$A67=CB$7,IF('Copy &amp; Paste Roster Report Here'!$M67="fy",1,0),0)</f>
        <v>0</v>
      </c>
      <c r="CC70" s="121">
        <f>IF('Copy &amp; Paste Roster Report Here'!$A67=CC$7,IF('Copy &amp; Paste Roster Report Here'!$M67="fy",1,0),0)</f>
        <v>0</v>
      </c>
      <c r="CD70" s="121">
        <f>IF('Copy &amp; Paste Roster Report Here'!$A67=CD$7,IF('Copy &amp; Paste Roster Report Here'!$M67="fy",1,0),0)</f>
        <v>0</v>
      </c>
      <c r="CE70" s="121">
        <f>IF('Copy &amp; Paste Roster Report Here'!$A67=CE$7,IF('Copy &amp; Paste Roster Report Here'!$M67="fy",1,0),0)</f>
        <v>0</v>
      </c>
      <c r="CF70" s="73">
        <f t="shared" si="13"/>
        <v>0</v>
      </c>
      <c r="CG70" s="122">
        <f>IF('Copy &amp; Paste Roster Report Here'!$A67=CG$7,IF('Copy &amp; Paste Roster Report Here'!$M67="RH",1,0),0)</f>
        <v>0</v>
      </c>
      <c r="CH70" s="122">
        <f>IF('Copy &amp; Paste Roster Report Here'!$A67=CH$7,IF('Copy &amp; Paste Roster Report Here'!$M67="RH",1,0),0)</f>
        <v>0</v>
      </c>
      <c r="CI70" s="122">
        <f>IF('Copy &amp; Paste Roster Report Here'!$A67=CI$7,IF('Copy &amp; Paste Roster Report Here'!$M67="RH",1,0),0)</f>
        <v>0</v>
      </c>
      <c r="CJ70" s="122">
        <f>IF('Copy &amp; Paste Roster Report Here'!$A67=CJ$7,IF('Copy &amp; Paste Roster Report Here'!$M67="RH",1,0),0)</f>
        <v>0</v>
      </c>
      <c r="CK70" s="122">
        <f>IF('Copy &amp; Paste Roster Report Here'!$A67=CK$7,IF('Copy &amp; Paste Roster Report Here'!$M67="RH",1,0),0)</f>
        <v>0</v>
      </c>
      <c r="CL70" s="122">
        <f>IF('Copy &amp; Paste Roster Report Here'!$A67=CL$7,IF('Copy &amp; Paste Roster Report Here'!$M67="RH",1,0),0)</f>
        <v>0</v>
      </c>
      <c r="CM70" s="122">
        <f>IF('Copy &amp; Paste Roster Report Here'!$A67=CM$7,IF('Copy &amp; Paste Roster Report Here'!$M67="RH",1,0),0)</f>
        <v>0</v>
      </c>
      <c r="CN70" s="122">
        <f>IF('Copy &amp; Paste Roster Report Here'!$A67=CN$7,IF('Copy &amp; Paste Roster Report Here'!$M67="RH",1,0),0)</f>
        <v>0</v>
      </c>
      <c r="CO70" s="122">
        <f>IF('Copy &amp; Paste Roster Report Here'!$A67=CO$7,IF('Copy &amp; Paste Roster Report Here'!$M67="RH",1,0),0)</f>
        <v>0</v>
      </c>
      <c r="CP70" s="122">
        <f>IF('Copy &amp; Paste Roster Report Here'!$A67=CP$7,IF('Copy &amp; Paste Roster Report Here'!$M67="RH",1,0),0)</f>
        <v>0</v>
      </c>
      <c r="CQ70" s="122">
        <f>IF('Copy &amp; Paste Roster Report Here'!$A67=CQ$7,IF('Copy &amp; Paste Roster Report Here'!$M67="RH",1,0),0)</f>
        <v>0</v>
      </c>
      <c r="CR70" s="73">
        <f t="shared" si="14"/>
        <v>0</v>
      </c>
      <c r="CS70" s="123">
        <f>IF('Copy &amp; Paste Roster Report Here'!$A67=CS$7,IF('Copy &amp; Paste Roster Report Here'!$M67="QT",1,0),0)</f>
        <v>0</v>
      </c>
      <c r="CT70" s="123">
        <f>IF('Copy &amp; Paste Roster Report Here'!$A67=CT$7,IF('Copy &amp; Paste Roster Report Here'!$M67="QT",1,0),0)</f>
        <v>0</v>
      </c>
      <c r="CU70" s="123">
        <f>IF('Copy &amp; Paste Roster Report Here'!$A67=CU$7,IF('Copy &amp; Paste Roster Report Here'!$M67="QT",1,0),0)</f>
        <v>0</v>
      </c>
      <c r="CV70" s="123">
        <f>IF('Copy &amp; Paste Roster Report Here'!$A67=CV$7,IF('Copy &amp; Paste Roster Report Here'!$M67="QT",1,0),0)</f>
        <v>0</v>
      </c>
      <c r="CW70" s="123">
        <f>IF('Copy &amp; Paste Roster Report Here'!$A67=CW$7,IF('Copy &amp; Paste Roster Report Here'!$M67="QT",1,0),0)</f>
        <v>0</v>
      </c>
      <c r="CX70" s="123">
        <f>IF('Copy &amp; Paste Roster Report Here'!$A67=CX$7,IF('Copy &amp; Paste Roster Report Here'!$M67="QT",1,0),0)</f>
        <v>0</v>
      </c>
      <c r="CY70" s="123">
        <f>IF('Copy &amp; Paste Roster Report Here'!$A67=CY$7,IF('Copy &amp; Paste Roster Report Here'!$M67="QT",1,0),0)</f>
        <v>0</v>
      </c>
      <c r="CZ70" s="123">
        <f>IF('Copy &amp; Paste Roster Report Here'!$A67=CZ$7,IF('Copy &amp; Paste Roster Report Here'!$M67="QT",1,0),0)</f>
        <v>0</v>
      </c>
      <c r="DA70" s="123">
        <f>IF('Copy &amp; Paste Roster Report Here'!$A67=DA$7,IF('Copy &amp; Paste Roster Report Here'!$M67="QT",1,0),0)</f>
        <v>0</v>
      </c>
      <c r="DB70" s="123">
        <f>IF('Copy &amp; Paste Roster Report Here'!$A67=DB$7,IF('Copy &amp; Paste Roster Report Here'!$M67="QT",1,0),0)</f>
        <v>0</v>
      </c>
      <c r="DC70" s="123">
        <f>IF('Copy &amp; Paste Roster Report Here'!$A67=DC$7,IF('Copy &amp; Paste Roster Report Here'!$M67="QT",1,0),0)</f>
        <v>0</v>
      </c>
      <c r="DD70" s="73">
        <f t="shared" si="15"/>
        <v>0</v>
      </c>
      <c r="DE70" s="124">
        <f>IF('Copy &amp; Paste Roster Report Here'!$A67=DE$7,IF('Copy &amp; Paste Roster Report Here'!$M67="xxxxxxxxxxx",1,0),0)</f>
        <v>0</v>
      </c>
      <c r="DF70" s="124">
        <f>IF('Copy &amp; Paste Roster Report Here'!$A67=DF$7,IF('Copy &amp; Paste Roster Report Here'!$M67="xxxxxxxxxxx",1,0),0)</f>
        <v>0</v>
      </c>
      <c r="DG70" s="124">
        <f>IF('Copy &amp; Paste Roster Report Here'!$A67=DG$7,IF('Copy &amp; Paste Roster Report Here'!$M67="xxxxxxxxxxx",1,0),0)</f>
        <v>0</v>
      </c>
      <c r="DH70" s="124">
        <f>IF('Copy &amp; Paste Roster Report Here'!$A67=DH$7,IF('Copy &amp; Paste Roster Report Here'!$M67="xxxxxxxxxxx",1,0),0)</f>
        <v>0</v>
      </c>
      <c r="DI70" s="124">
        <f>IF('Copy &amp; Paste Roster Report Here'!$A67=DI$7,IF('Copy &amp; Paste Roster Report Here'!$M67="xxxxxxxxxxx",1,0),0)</f>
        <v>0</v>
      </c>
      <c r="DJ70" s="124">
        <f>IF('Copy &amp; Paste Roster Report Here'!$A67=DJ$7,IF('Copy &amp; Paste Roster Report Here'!$M67="xxxxxxxxxxx",1,0),0)</f>
        <v>0</v>
      </c>
      <c r="DK70" s="124">
        <f>IF('Copy &amp; Paste Roster Report Here'!$A67=DK$7,IF('Copy &amp; Paste Roster Report Here'!$M67="xxxxxxxxxxx",1,0),0)</f>
        <v>0</v>
      </c>
      <c r="DL70" s="124">
        <f>IF('Copy &amp; Paste Roster Report Here'!$A67=DL$7,IF('Copy &amp; Paste Roster Report Here'!$M67="xxxxxxxxxxx",1,0),0)</f>
        <v>0</v>
      </c>
      <c r="DM70" s="124">
        <f>IF('Copy &amp; Paste Roster Report Here'!$A67=DM$7,IF('Copy &amp; Paste Roster Report Here'!$M67="xxxxxxxxxxx",1,0),0)</f>
        <v>0</v>
      </c>
      <c r="DN70" s="124">
        <f>IF('Copy &amp; Paste Roster Report Here'!$A67=DN$7,IF('Copy &amp; Paste Roster Report Here'!$M67="xxxxxxxxxxx",1,0),0)</f>
        <v>0</v>
      </c>
      <c r="DO70" s="124">
        <f>IF('Copy &amp; Paste Roster Report Here'!$A67=DO$7,IF('Copy &amp; Paste Roster Report Here'!$M67="xxxxxxxxxxx",1,0),0)</f>
        <v>0</v>
      </c>
      <c r="DP70" s="125">
        <f t="shared" si="16"/>
        <v>0</v>
      </c>
      <c r="DQ70" s="126">
        <f t="shared" si="17"/>
        <v>0</v>
      </c>
    </row>
    <row r="71" spans="1:121" x14ac:dyDescent="0.25">
      <c r="A71" s="111">
        <f t="shared" si="3"/>
        <v>0</v>
      </c>
      <c r="B71" s="111">
        <f t="shared" si="4"/>
        <v>0</v>
      </c>
      <c r="C71" s="112">
        <f>+('Copy &amp; Paste Roster Report Here'!$P68-'Copy &amp; Paste Roster Report Here'!$O68)/30</f>
        <v>0</v>
      </c>
      <c r="D71" s="112">
        <f>+('Copy &amp; Paste Roster Report Here'!$P68-'Copy &amp; Paste Roster Report Here'!$O68)</f>
        <v>0</v>
      </c>
      <c r="E71" s="111">
        <f>'Copy &amp; Paste Roster Report Here'!N68</f>
        <v>0</v>
      </c>
      <c r="F71" s="111" t="str">
        <f t="shared" si="5"/>
        <v>N</v>
      </c>
      <c r="G71" s="111">
        <f>'Copy &amp; Paste Roster Report Here'!R68</f>
        <v>0</v>
      </c>
      <c r="H71" s="113">
        <f t="shared" si="6"/>
        <v>0</v>
      </c>
      <c r="I71" s="112">
        <f>IF(F71="N",$F$5-'Copy &amp; Paste Roster Report Here'!O68,+'Copy &amp; Paste Roster Report Here'!Q68-'Copy &amp; Paste Roster Report Here'!O68)</f>
        <v>0</v>
      </c>
      <c r="J71" s="114">
        <f t="shared" si="7"/>
        <v>0</v>
      </c>
      <c r="K71" s="114">
        <f t="shared" si="8"/>
        <v>0</v>
      </c>
      <c r="L71" s="115">
        <f>'Copy &amp; Paste Roster Report Here'!F68</f>
        <v>0</v>
      </c>
      <c r="M71" s="116">
        <f t="shared" si="9"/>
        <v>0</v>
      </c>
      <c r="N71" s="117">
        <f>IF('Copy &amp; Paste Roster Report Here'!$A68='Analytical Tests'!N$7,IF($F71="Y",+$H71*N$6,0),0)</f>
        <v>0</v>
      </c>
      <c r="O71" s="117">
        <f>IF('Copy &amp; Paste Roster Report Here'!$A68='Analytical Tests'!O$7,IF($F71="Y",+$H71*O$6,0),0)</f>
        <v>0</v>
      </c>
      <c r="P71" s="117">
        <f>IF('Copy &amp; Paste Roster Report Here'!$A68='Analytical Tests'!P$7,IF($F71="Y",+$H71*P$6,0),0)</f>
        <v>0</v>
      </c>
      <c r="Q71" s="117">
        <f>IF('Copy &amp; Paste Roster Report Here'!$A68='Analytical Tests'!Q$7,IF($F71="Y",+$H71*Q$6,0),0)</f>
        <v>0</v>
      </c>
      <c r="R71" s="117">
        <f>IF('Copy &amp; Paste Roster Report Here'!$A68='Analytical Tests'!R$7,IF($F71="Y",+$H71*R$6,0),0)</f>
        <v>0</v>
      </c>
      <c r="S71" s="117">
        <f>IF('Copy &amp; Paste Roster Report Here'!$A68='Analytical Tests'!S$7,IF($F71="Y",+$H71*S$6,0),0)</f>
        <v>0</v>
      </c>
      <c r="T71" s="117">
        <f>IF('Copy &amp; Paste Roster Report Here'!$A68='Analytical Tests'!T$7,IF($F71="Y",+$H71*T$6,0),0)</f>
        <v>0</v>
      </c>
      <c r="U71" s="117">
        <f>IF('Copy &amp; Paste Roster Report Here'!$A68='Analytical Tests'!U$7,IF($F71="Y",+$H71*U$6,0),0)</f>
        <v>0</v>
      </c>
      <c r="V71" s="117">
        <f>IF('Copy &amp; Paste Roster Report Here'!$A68='Analytical Tests'!V$7,IF($F71="Y",+$H71*V$6,0),0)</f>
        <v>0</v>
      </c>
      <c r="W71" s="117">
        <f>IF('Copy &amp; Paste Roster Report Here'!$A68='Analytical Tests'!W$7,IF($F71="Y",+$H71*W$6,0),0)</f>
        <v>0</v>
      </c>
      <c r="X71" s="117">
        <f>IF('Copy &amp; Paste Roster Report Here'!$A68='Analytical Tests'!X$7,IF($F71="Y",+$H71*X$6,0),0)</f>
        <v>0</v>
      </c>
      <c r="Y71" s="117" t="b">
        <f>IF('Copy &amp; Paste Roster Report Here'!$A68='Analytical Tests'!Y$7,IF($F71="N",IF($J71&gt;=$C71,Y$6,+($I71/$D71)*Y$6),0))</f>
        <v>0</v>
      </c>
      <c r="Z71" s="117" t="b">
        <f>IF('Copy &amp; Paste Roster Report Here'!$A68='Analytical Tests'!Z$7,IF($F71="N",IF($J71&gt;=$C71,Z$6,+($I71/$D71)*Z$6),0))</f>
        <v>0</v>
      </c>
      <c r="AA71" s="117" t="b">
        <f>IF('Copy &amp; Paste Roster Report Here'!$A68='Analytical Tests'!AA$7,IF($F71="N",IF($J71&gt;=$C71,AA$6,+($I71/$D71)*AA$6),0))</f>
        <v>0</v>
      </c>
      <c r="AB71" s="117" t="b">
        <f>IF('Copy &amp; Paste Roster Report Here'!$A68='Analytical Tests'!AB$7,IF($F71="N",IF($J71&gt;=$C71,AB$6,+($I71/$D71)*AB$6),0))</f>
        <v>0</v>
      </c>
      <c r="AC71" s="117" t="b">
        <f>IF('Copy &amp; Paste Roster Report Here'!$A68='Analytical Tests'!AC$7,IF($F71="N",IF($J71&gt;=$C71,AC$6,+($I71/$D71)*AC$6),0))</f>
        <v>0</v>
      </c>
      <c r="AD71" s="117" t="b">
        <f>IF('Copy &amp; Paste Roster Report Here'!$A68='Analytical Tests'!AD$7,IF($F71="N",IF($J71&gt;=$C71,AD$6,+($I71/$D71)*AD$6),0))</f>
        <v>0</v>
      </c>
      <c r="AE71" s="117" t="b">
        <f>IF('Copy &amp; Paste Roster Report Here'!$A68='Analytical Tests'!AE$7,IF($F71="N",IF($J71&gt;=$C71,AE$6,+($I71/$D71)*AE$6),0))</f>
        <v>0</v>
      </c>
      <c r="AF71" s="117" t="b">
        <f>IF('Copy &amp; Paste Roster Report Here'!$A68='Analytical Tests'!AF$7,IF($F71="N",IF($J71&gt;=$C71,AF$6,+($I71/$D71)*AF$6),0))</f>
        <v>0</v>
      </c>
      <c r="AG71" s="117" t="b">
        <f>IF('Copy &amp; Paste Roster Report Here'!$A68='Analytical Tests'!AG$7,IF($F71="N",IF($J71&gt;=$C71,AG$6,+($I71/$D71)*AG$6),0))</f>
        <v>0</v>
      </c>
      <c r="AH71" s="117" t="b">
        <f>IF('Copy &amp; Paste Roster Report Here'!$A68='Analytical Tests'!AH$7,IF($F71="N",IF($J71&gt;=$C71,AH$6,+($I71/$D71)*AH$6),0))</f>
        <v>0</v>
      </c>
      <c r="AI71" s="117" t="b">
        <f>IF('Copy &amp; Paste Roster Report Here'!$A68='Analytical Tests'!AI$7,IF($F71="N",IF($J71&gt;=$C71,AI$6,+($I71/$D71)*AI$6),0))</f>
        <v>0</v>
      </c>
      <c r="AJ71" s="79"/>
      <c r="AK71" s="118">
        <f>IF('Copy &amp; Paste Roster Report Here'!$A68=AK$7,IF('Copy &amp; Paste Roster Report Here'!$M68="FT",1,0),0)</f>
        <v>0</v>
      </c>
      <c r="AL71" s="118">
        <f>IF('Copy &amp; Paste Roster Report Here'!$A68=AL$7,IF('Copy &amp; Paste Roster Report Here'!$M68="FT",1,0),0)</f>
        <v>0</v>
      </c>
      <c r="AM71" s="118">
        <f>IF('Copy &amp; Paste Roster Report Here'!$A68=AM$7,IF('Copy &amp; Paste Roster Report Here'!$M68="FT",1,0),0)</f>
        <v>0</v>
      </c>
      <c r="AN71" s="118">
        <f>IF('Copy &amp; Paste Roster Report Here'!$A68=AN$7,IF('Copy &amp; Paste Roster Report Here'!$M68="FT",1,0),0)</f>
        <v>0</v>
      </c>
      <c r="AO71" s="118">
        <f>IF('Copy &amp; Paste Roster Report Here'!$A68=AO$7,IF('Copy &amp; Paste Roster Report Here'!$M68="FT",1,0),0)</f>
        <v>0</v>
      </c>
      <c r="AP71" s="118">
        <f>IF('Copy &amp; Paste Roster Report Here'!$A68=AP$7,IF('Copy &amp; Paste Roster Report Here'!$M68="FT",1,0),0)</f>
        <v>0</v>
      </c>
      <c r="AQ71" s="118">
        <f>IF('Copy &amp; Paste Roster Report Here'!$A68=AQ$7,IF('Copy &amp; Paste Roster Report Here'!$M68="FT",1,0),0)</f>
        <v>0</v>
      </c>
      <c r="AR71" s="118">
        <f>IF('Copy &amp; Paste Roster Report Here'!$A68=AR$7,IF('Copy &amp; Paste Roster Report Here'!$M68="FT",1,0),0)</f>
        <v>0</v>
      </c>
      <c r="AS71" s="118">
        <f>IF('Copy &amp; Paste Roster Report Here'!$A68=AS$7,IF('Copy &amp; Paste Roster Report Here'!$M68="FT",1,0),0)</f>
        <v>0</v>
      </c>
      <c r="AT71" s="118">
        <f>IF('Copy &amp; Paste Roster Report Here'!$A68=AT$7,IF('Copy &amp; Paste Roster Report Here'!$M68="FT",1,0),0)</f>
        <v>0</v>
      </c>
      <c r="AU71" s="118">
        <f>IF('Copy &amp; Paste Roster Report Here'!$A68=AU$7,IF('Copy &amp; Paste Roster Report Here'!$M68="FT",1,0),0)</f>
        <v>0</v>
      </c>
      <c r="AV71" s="73">
        <f t="shared" si="10"/>
        <v>0</v>
      </c>
      <c r="AW71" s="119">
        <f>IF('Copy &amp; Paste Roster Report Here'!$A68=AW$7,IF('Copy &amp; Paste Roster Report Here'!$M68="HT",1,0),0)</f>
        <v>0</v>
      </c>
      <c r="AX71" s="119">
        <f>IF('Copy &amp; Paste Roster Report Here'!$A68=AX$7,IF('Copy &amp; Paste Roster Report Here'!$M68="HT",1,0),0)</f>
        <v>0</v>
      </c>
      <c r="AY71" s="119">
        <f>IF('Copy &amp; Paste Roster Report Here'!$A68=AY$7,IF('Copy &amp; Paste Roster Report Here'!$M68="HT",1,0),0)</f>
        <v>0</v>
      </c>
      <c r="AZ71" s="119">
        <f>IF('Copy &amp; Paste Roster Report Here'!$A68=AZ$7,IF('Copy &amp; Paste Roster Report Here'!$M68="HT",1,0),0)</f>
        <v>0</v>
      </c>
      <c r="BA71" s="119">
        <f>IF('Copy &amp; Paste Roster Report Here'!$A68=BA$7,IF('Copy &amp; Paste Roster Report Here'!$M68="HT",1,0),0)</f>
        <v>0</v>
      </c>
      <c r="BB71" s="119">
        <f>IF('Copy &amp; Paste Roster Report Here'!$A68=BB$7,IF('Copy &amp; Paste Roster Report Here'!$M68="HT",1,0),0)</f>
        <v>0</v>
      </c>
      <c r="BC71" s="119">
        <f>IF('Copy &amp; Paste Roster Report Here'!$A68=BC$7,IF('Copy &amp; Paste Roster Report Here'!$M68="HT",1,0),0)</f>
        <v>0</v>
      </c>
      <c r="BD71" s="119">
        <f>IF('Copy &amp; Paste Roster Report Here'!$A68=BD$7,IF('Copy &amp; Paste Roster Report Here'!$M68="HT",1,0),0)</f>
        <v>0</v>
      </c>
      <c r="BE71" s="119">
        <f>IF('Copy &amp; Paste Roster Report Here'!$A68=BE$7,IF('Copy &amp; Paste Roster Report Here'!$M68="HT",1,0),0)</f>
        <v>0</v>
      </c>
      <c r="BF71" s="119">
        <f>IF('Copy &amp; Paste Roster Report Here'!$A68=BF$7,IF('Copy &amp; Paste Roster Report Here'!$M68="HT",1,0),0)</f>
        <v>0</v>
      </c>
      <c r="BG71" s="119">
        <f>IF('Copy &amp; Paste Roster Report Here'!$A68=BG$7,IF('Copy &amp; Paste Roster Report Here'!$M68="HT",1,0),0)</f>
        <v>0</v>
      </c>
      <c r="BH71" s="73">
        <f t="shared" si="11"/>
        <v>0</v>
      </c>
      <c r="BI71" s="120">
        <f>IF('Copy &amp; Paste Roster Report Here'!$A68=BI$7,IF('Copy &amp; Paste Roster Report Here'!$M68="MT",1,0),0)</f>
        <v>0</v>
      </c>
      <c r="BJ71" s="120">
        <f>IF('Copy &amp; Paste Roster Report Here'!$A68=BJ$7,IF('Copy &amp; Paste Roster Report Here'!$M68="MT",1,0),0)</f>
        <v>0</v>
      </c>
      <c r="BK71" s="120">
        <f>IF('Copy &amp; Paste Roster Report Here'!$A68=BK$7,IF('Copy &amp; Paste Roster Report Here'!$M68="MT",1,0),0)</f>
        <v>0</v>
      </c>
      <c r="BL71" s="120">
        <f>IF('Copy &amp; Paste Roster Report Here'!$A68=BL$7,IF('Copy &amp; Paste Roster Report Here'!$M68="MT",1,0),0)</f>
        <v>0</v>
      </c>
      <c r="BM71" s="120">
        <f>IF('Copy &amp; Paste Roster Report Here'!$A68=BM$7,IF('Copy &amp; Paste Roster Report Here'!$M68="MT",1,0),0)</f>
        <v>0</v>
      </c>
      <c r="BN71" s="120">
        <f>IF('Copy &amp; Paste Roster Report Here'!$A68=BN$7,IF('Copy &amp; Paste Roster Report Here'!$M68="MT",1,0),0)</f>
        <v>0</v>
      </c>
      <c r="BO71" s="120">
        <f>IF('Copy &amp; Paste Roster Report Here'!$A68=BO$7,IF('Copy &amp; Paste Roster Report Here'!$M68="MT",1,0),0)</f>
        <v>0</v>
      </c>
      <c r="BP71" s="120">
        <f>IF('Copy &amp; Paste Roster Report Here'!$A68=BP$7,IF('Copy &amp; Paste Roster Report Here'!$M68="MT",1,0),0)</f>
        <v>0</v>
      </c>
      <c r="BQ71" s="120">
        <f>IF('Copy &amp; Paste Roster Report Here'!$A68=BQ$7,IF('Copy &amp; Paste Roster Report Here'!$M68="MT",1,0),0)</f>
        <v>0</v>
      </c>
      <c r="BR71" s="120">
        <f>IF('Copy &amp; Paste Roster Report Here'!$A68=BR$7,IF('Copy &amp; Paste Roster Report Here'!$M68="MT",1,0),0)</f>
        <v>0</v>
      </c>
      <c r="BS71" s="120">
        <f>IF('Copy &amp; Paste Roster Report Here'!$A68=BS$7,IF('Copy &amp; Paste Roster Report Here'!$M68="MT",1,0),0)</f>
        <v>0</v>
      </c>
      <c r="BT71" s="73">
        <f t="shared" si="12"/>
        <v>0</v>
      </c>
      <c r="BU71" s="121">
        <f>IF('Copy &amp; Paste Roster Report Here'!$A68=BU$7,IF('Copy &amp; Paste Roster Report Here'!$M68="fy",1,0),0)</f>
        <v>0</v>
      </c>
      <c r="BV71" s="121">
        <f>IF('Copy &amp; Paste Roster Report Here'!$A68=BV$7,IF('Copy &amp; Paste Roster Report Here'!$M68="fy",1,0),0)</f>
        <v>0</v>
      </c>
      <c r="BW71" s="121">
        <f>IF('Copy &amp; Paste Roster Report Here'!$A68=BW$7,IF('Copy &amp; Paste Roster Report Here'!$M68="fy",1,0),0)</f>
        <v>0</v>
      </c>
      <c r="BX71" s="121">
        <f>IF('Copy &amp; Paste Roster Report Here'!$A68=BX$7,IF('Copy &amp; Paste Roster Report Here'!$M68="fy",1,0),0)</f>
        <v>0</v>
      </c>
      <c r="BY71" s="121">
        <f>IF('Copy &amp; Paste Roster Report Here'!$A68=BY$7,IF('Copy &amp; Paste Roster Report Here'!$M68="fy",1,0),0)</f>
        <v>0</v>
      </c>
      <c r="BZ71" s="121">
        <f>IF('Copy &amp; Paste Roster Report Here'!$A68=BZ$7,IF('Copy &amp; Paste Roster Report Here'!$M68="fy",1,0),0)</f>
        <v>0</v>
      </c>
      <c r="CA71" s="121">
        <f>IF('Copy &amp; Paste Roster Report Here'!$A68=CA$7,IF('Copy &amp; Paste Roster Report Here'!$M68="fy",1,0),0)</f>
        <v>0</v>
      </c>
      <c r="CB71" s="121">
        <f>IF('Copy &amp; Paste Roster Report Here'!$A68=CB$7,IF('Copy &amp; Paste Roster Report Here'!$M68="fy",1,0),0)</f>
        <v>0</v>
      </c>
      <c r="CC71" s="121">
        <f>IF('Copy &amp; Paste Roster Report Here'!$A68=CC$7,IF('Copy &amp; Paste Roster Report Here'!$M68="fy",1,0),0)</f>
        <v>0</v>
      </c>
      <c r="CD71" s="121">
        <f>IF('Copy &amp; Paste Roster Report Here'!$A68=CD$7,IF('Copy &amp; Paste Roster Report Here'!$M68="fy",1,0),0)</f>
        <v>0</v>
      </c>
      <c r="CE71" s="121">
        <f>IF('Copy &amp; Paste Roster Report Here'!$A68=CE$7,IF('Copy &amp; Paste Roster Report Here'!$M68="fy",1,0),0)</f>
        <v>0</v>
      </c>
      <c r="CF71" s="73">
        <f t="shared" si="13"/>
        <v>0</v>
      </c>
      <c r="CG71" s="122">
        <f>IF('Copy &amp; Paste Roster Report Here'!$A68=CG$7,IF('Copy &amp; Paste Roster Report Here'!$M68="RH",1,0),0)</f>
        <v>0</v>
      </c>
      <c r="CH71" s="122">
        <f>IF('Copy &amp; Paste Roster Report Here'!$A68=CH$7,IF('Copy &amp; Paste Roster Report Here'!$M68="RH",1,0),0)</f>
        <v>0</v>
      </c>
      <c r="CI71" s="122">
        <f>IF('Copy &amp; Paste Roster Report Here'!$A68=CI$7,IF('Copy &amp; Paste Roster Report Here'!$M68="RH",1,0),0)</f>
        <v>0</v>
      </c>
      <c r="CJ71" s="122">
        <f>IF('Copy &amp; Paste Roster Report Here'!$A68=CJ$7,IF('Copy &amp; Paste Roster Report Here'!$M68="RH",1,0),0)</f>
        <v>0</v>
      </c>
      <c r="CK71" s="122">
        <f>IF('Copy &amp; Paste Roster Report Here'!$A68=CK$7,IF('Copy &amp; Paste Roster Report Here'!$M68="RH",1,0),0)</f>
        <v>0</v>
      </c>
      <c r="CL71" s="122">
        <f>IF('Copy &amp; Paste Roster Report Here'!$A68=CL$7,IF('Copy &amp; Paste Roster Report Here'!$M68="RH",1,0),0)</f>
        <v>0</v>
      </c>
      <c r="CM71" s="122">
        <f>IF('Copy &amp; Paste Roster Report Here'!$A68=CM$7,IF('Copy &amp; Paste Roster Report Here'!$M68="RH",1,0),0)</f>
        <v>0</v>
      </c>
      <c r="CN71" s="122">
        <f>IF('Copy &amp; Paste Roster Report Here'!$A68=CN$7,IF('Copy &amp; Paste Roster Report Here'!$M68="RH",1,0),0)</f>
        <v>0</v>
      </c>
      <c r="CO71" s="122">
        <f>IF('Copy &amp; Paste Roster Report Here'!$A68=CO$7,IF('Copy &amp; Paste Roster Report Here'!$M68="RH",1,0),0)</f>
        <v>0</v>
      </c>
      <c r="CP71" s="122">
        <f>IF('Copy &amp; Paste Roster Report Here'!$A68=CP$7,IF('Copy &amp; Paste Roster Report Here'!$M68="RH",1,0),0)</f>
        <v>0</v>
      </c>
      <c r="CQ71" s="122">
        <f>IF('Copy &amp; Paste Roster Report Here'!$A68=CQ$7,IF('Copy &amp; Paste Roster Report Here'!$M68="RH",1,0),0)</f>
        <v>0</v>
      </c>
      <c r="CR71" s="73">
        <f t="shared" si="14"/>
        <v>0</v>
      </c>
      <c r="CS71" s="123">
        <f>IF('Copy &amp; Paste Roster Report Here'!$A68=CS$7,IF('Copy &amp; Paste Roster Report Here'!$M68="QT",1,0),0)</f>
        <v>0</v>
      </c>
      <c r="CT71" s="123">
        <f>IF('Copy &amp; Paste Roster Report Here'!$A68=CT$7,IF('Copy &amp; Paste Roster Report Here'!$M68="QT",1,0),0)</f>
        <v>0</v>
      </c>
      <c r="CU71" s="123">
        <f>IF('Copy &amp; Paste Roster Report Here'!$A68=CU$7,IF('Copy &amp; Paste Roster Report Here'!$M68="QT",1,0),0)</f>
        <v>0</v>
      </c>
      <c r="CV71" s="123">
        <f>IF('Copy &amp; Paste Roster Report Here'!$A68=CV$7,IF('Copy &amp; Paste Roster Report Here'!$M68="QT",1,0),0)</f>
        <v>0</v>
      </c>
      <c r="CW71" s="123">
        <f>IF('Copy &amp; Paste Roster Report Here'!$A68=CW$7,IF('Copy &amp; Paste Roster Report Here'!$M68="QT",1,0),0)</f>
        <v>0</v>
      </c>
      <c r="CX71" s="123">
        <f>IF('Copy &amp; Paste Roster Report Here'!$A68=CX$7,IF('Copy &amp; Paste Roster Report Here'!$M68="QT",1,0),0)</f>
        <v>0</v>
      </c>
      <c r="CY71" s="123">
        <f>IF('Copy &amp; Paste Roster Report Here'!$A68=CY$7,IF('Copy &amp; Paste Roster Report Here'!$M68="QT",1,0),0)</f>
        <v>0</v>
      </c>
      <c r="CZ71" s="123">
        <f>IF('Copy &amp; Paste Roster Report Here'!$A68=CZ$7,IF('Copy &amp; Paste Roster Report Here'!$M68="QT",1,0),0)</f>
        <v>0</v>
      </c>
      <c r="DA71" s="123">
        <f>IF('Copy &amp; Paste Roster Report Here'!$A68=DA$7,IF('Copy &amp; Paste Roster Report Here'!$M68="QT",1,0),0)</f>
        <v>0</v>
      </c>
      <c r="DB71" s="123">
        <f>IF('Copy &amp; Paste Roster Report Here'!$A68=DB$7,IF('Copy &amp; Paste Roster Report Here'!$M68="QT",1,0),0)</f>
        <v>0</v>
      </c>
      <c r="DC71" s="123">
        <f>IF('Copy &amp; Paste Roster Report Here'!$A68=DC$7,IF('Copy &amp; Paste Roster Report Here'!$M68="QT",1,0),0)</f>
        <v>0</v>
      </c>
      <c r="DD71" s="73">
        <f t="shared" si="15"/>
        <v>0</v>
      </c>
      <c r="DE71" s="124">
        <f>IF('Copy &amp; Paste Roster Report Here'!$A68=DE$7,IF('Copy &amp; Paste Roster Report Here'!$M68="xxxxxxxxxxx",1,0),0)</f>
        <v>0</v>
      </c>
      <c r="DF71" s="124">
        <f>IF('Copy &amp; Paste Roster Report Here'!$A68=DF$7,IF('Copy &amp; Paste Roster Report Here'!$M68="xxxxxxxxxxx",1,0),0)</f>
        <v>0</v>
      </c>
      <c r="DG71" s="124">
        <f>IF('Copy &amp; Paste Roster Report Here'!$A68=DG$7,IF('Copy &amp; Paste Roster Report Here'!$M68="xxxxxxxxxxx",1,0),0)</f>
        <v>0</v>
      </c>
      <c r="DH71" s="124">
        <f>IF('Copy &amp; Paste Roster Report Here'!$A68=DH$7,IF('Copy &amp; Paste Roster Report Here'!$M68="xxxxxxxxxxx",1,0),0)</f>
        <v>0</v>
      </c>
      <c r="DI71" s="124">
        <f>IF('Copy &amp; Paste Roster Report Here'!$A68=DI$7,IF('Copy &amp; Paste Roster Report Here'!$M68="xxxxxxxxxxx",1,0),0)</f>
        <v>0</v>
      </c>
      <c r="DJ71" s="124">
        <f>IF('Copy &amp; Paste Roster Report Here'!$A68=DJ$7,IF('Copy &amp; Paste Roster Report Here'!$M68="xxxxxxxxxxx",1,0),0)</f>
        <v>0</v>
      </c>
      <c r="DK71" s="124">
        <f>IF('Copy &amp; Paste Roster Report Here'!$A68=DK$7,IF('Copy &amp; Paste Roster Report Here'!$M68="xxxxxxxxxxx",1,0),0)</f>
        <v>0</v>
      </c>
      <c r="DL71" s="124">
        <f>IF('Copy &amp; Paste Roster Report Here'!$A68=DL$7,IF('Copy &amp; Paste Roster Report Here'!$M68="xxxxxxxxxxx",1,0),0)</f>
        <v>0</v>
      </c>
      <c r="DM71" s="124">
        <f>IF('Copy &amp; Paste Roster Report Here'!$A68=DM$7,IF('Copy &amp; Paste Roster Report Here'!$M68="xxxxxxxxxxx",1,0),0)</f>
        <v>0</v>
      </c>
      <c r="DN71" s="124">
        <f>IF('Copy &amp; Paste Roster Report Here'!$A68=DN$7,IF('Copy &amp; Paste Roster Report Here'!$M68="xxxxxxxxxxx",1,0),0)</f>
        <v>0</v>
      </c>
      <c r="DO71" s="124">
        <f>IF('Copy &amp; Paste Roster Report Here'!$A68=DO$7,IF('Copy &amp; Paste Roster Report Here'!$M68="xxxxxxxxxxx",1,0),0)</f>
        <v>0</v>
      </c>
      <c r="DP71" s="125">
        <f t="shared" si="16"/>
        <v>0</v>
      </c>
      <c r="DQ71" s="126">
        <f t="shared" si="17"/>
        <v>0</v>
      </c>
    </row>
    <row r="72" spans="1:121" x14ac:dyDescent="0.25">
      <c r="A72" s="111">
        <f t="shared" si="3"/>
        <v>0</v>
      </c>
      <c r="B72" s="111">
        <f t="shared" si="4"/>
        <v>0</v>
      </c>
      <c r="C72" s="112">
        <f>+('Copy &amp; Paste Roster Report Here'!$P69-'Copy &amp; Paste Roster Report Here'!$O69)/30</f>
        <v>0</v>
      </c>
      <c r="D72" s="112">
        <f>+('Copy &amp; Paste Roster Report Here'!$P69-'Copy &amp; Paste Roster Report Here'!$O69)</f>
        <v>0</v>
      </c>
      <c r="E72" s="111">
        <f>'Copy &amp; Paste Roster Report Here'!N69</f>
        <v>0</v>
      </c>
      <c r="F72" s="111" t="str">
        <f t="shared" si="5"/>
        <v>N</v>
      </c>
      <c r="G72" s="111">
        <f>'Copy &amp; Paste Roster Report Here'!R69</f>
        <v>0</v>
      </c>
      <c r="H72" s="113">
        <f t="shared" si="6"/>
        <v>0</v>
      </c>
      <c r="I72" s="112">
        <f>IF(F72="N",$F$5-'Copy &amp; Paste Roster Report Here'!O69,+'Copy &amp; Paste Roster Report Here'!Q69-'Copy &amp; Paste Roster Report Here'!O69)</f>
        <v>0</v>
      </c>
      <c r="J72" s="114">
        <f t="shared" si="7"/>
        <v>0</v>
      </c>
      <c r="K72" s="114">
        <f t="shared" si="8"/>
        <v>0</v>
      </c>
      <c r="L72" s="115">
        <f>'Copy &amp; Paste Roster Report Here'!F69</f>
        <v>0</v>
      </c>
      <c r="M72" s="116">
        <f t="shared" si="9"/>
        <v>0</v>
      </c>
      <c r="N72" s="117">
        <f>IF('Copy &amp; Paste Roster Report Here'!$A69='Analytical Tests'!N$7,IF($F72="Y",+$H72*N$6,0),0)</f>
        <v>0</v>
      </c>
      <c r="O72" s="117">
        <f>IF('Copy &amp; Paste Roster Report Here'!$A69='Analytical Tests'!O$7,IF($F72="Y",+$H72*O$6,0),0)</f>
        <v>0</v>
      </c>
      <c r="P72" s="117">
        <f>IF('Copy &amp; Paste Roster Report Here'!$A69='Analytical Tests'!P$7,IF($F72="Y",+$H72*P$6,0),0)</f>
        <v>0</v>
      </c>
      <c r="Q72" s="117">
        <f>IF('Copy &amp; Paste Roster Report Here'!$A69='Analytical Tests'!Q$7,IF($F72="Y",+$H72*Q$6,0),0)</f>
        <v>0</v>
      </c>
      <c r="R72" s="117">
        <f>IF('Copy &amp; Paste Roster Report Here'!$A69='Analytical Tests'!R$7,IF($F72="Y",+$H72*R$6,0),0)</f>
        <v>0</v>
      </c>
      <c r="S72" s="117">
        <f>IF('Copy &amp; Paste Roster Report Here'!$A69='Analytical Tests'!S$7,IF($F72="Y",+$H72*S$6,0),0)</f>
        <v>0</v>
      </c>
      <c r="T72" s="117">
        <f>IF('Copy &amp; Paste Roster Report Here'!$A69='Analytical Tests'!T$7,IF($F72="Y",+$H72*T$6,0),0)</f>
        <v>0</v>
      </c>
      <c r="U72" s="117">
        <f>IF('Copy &amp; Paste Roster Report Here'!$A69='Analytical Tests'!U$7,IF($F72="Y",+$H72*U$6,0),0)</f>
        <v>0</v>
      </c>
      <c r="V72" s="117">
        <f>IF('Copy &amp; Paste Roster Report Here'!$A69='Analytical Tests'!V$7,IF($F72="Y",+$H72*V$6,0),0)</f>
        <v>0</v>
      </c>
      <c r="W72" s="117">
        <f>IF('Copy &amp; Paste Roster Report Here'!$A69='Analytical Tests'!W$7,IF($F72="Y",+$H72*W$6,0),0)</f>
        <v>0</v>
      </c>
      <c r="X72" s="117">
        <f>IF('Copy &amp; Paste Roster Report Here'!$A69='Analytical Tests'!X$7,IF($F72="Y",+$H72*X$6,0),0)</f>
        <v>0</v>
      </c>
      <c r="Y72" s="117" t="b">
        <f>IF('Copy &amp; Paste Roster Report Here'!$A69='Analytical Tests'!Y$7,IF($F72="N",IF($J72&gt;=$C72,Y$6,+($I72/$D72)*Y$6),0))</f>
        <v>0</v>
      </c>
      <c r="Z72" s="117" t="b">
        <f>IF('Copy &amp; Paste Roster Report Here'!$A69='Analytical Tests'!Z$7,IF($F72="N",IF($J72&gt;=$C72,Z$6,+($I72/$D72)*Z$6),0))</f>
        <v>0</v>
      </c>
      <c r="AA72" s="117" t="b">
        <f>IF('Copy &amp; Paste Roster Report Here'!$A69='Analytical Tests'!AA$7,IF($F72="N",IF($J72&gt;=$C72,AA$6,+($I72/$D72)*AA$6),0))</f>
        <v>0</v>
      </c>
      <c r="AB72" s="117" t="b">
        <f>IF('Copy &amp; Paste Roster Report Here'!$A69='Analytical Tests'!AB$7,IF($F72="N",IF($J72&gt;=$C72,AB$6,+($I72/$D72)*AB$6),0))</f>
        <v>0</v>
      </c>
      <c r="AC72" s="117" t="b">
        <f>IF('Copy &amp; Paste Roster Report Here'!$A69='Analytical Tests'!AC$7,IF($F72="N",IF($J72&gt;=$C72,AC$6,+($I72/$D72)*AC$6),0))</f>
        <v>0</v>
      </c>
      <c r="AD72" s="117" t="b">
        <f>IF('Copy &amp; Paste Roster Report Here'!$A69='Analytical Tests'!AD$7,IF($F72="N",IF($J72&gt;=$C72,AD$6,+($I72/$D72)*AD$6),0))</f>
        <v>0</v>
      </c>
      <c r="AE72" s="117" t="b">
        <f>IF('Copy &amp; Paste Roster Report Here'!$A69='Analytical Tests'!AE$7,IF($F72="N",IF($J72&gt;=$C72,AE$6,+($I72/$D72)*AE$6),0))</f>
        <v>0</v>
      </c>
      <c r="AF72" s="117" t="b">
        <f>IF('Copy &amp; Paste Roster Report Here'!$A69='Analytical Tests'!AF$7,IF($F72="N",IF($J72&gt;=$C72,AF$6,+($I72/$D72)*AF$6),0))</f>
        <v>0</v>
      </c>
      <c r="AG72" s="117" t="b">
        <f>IF('Copy &amp; Paste Roster Report Here'!$A69='Analytical Tests'!AG$7,IF($F72="N",IF($J72&gt;=$C72,AG$6,+($I72/$D72)*AG$6),0))</f>
        <v>0</v>
      </c>
      <c r="AH72" s="117" t="b">
        <f>IF('Copy &amp; Paste Roster Report Here'!$A69='Analytical Tests'!AH$7,IF($F72="N",IF($J72&gt;=$C72,AH$6,+($I72/$D72)*AH$6),0))</f>
        <v>0</v>
      </c>
      <c r="AI72" s="117" t="b">
        <f>IF('Copy &amp; Paste Roster Report Here'!$A69='Analytical Tests'!AI$7,IF($F72="N",IF($J72&gt;=$C72,AI$6,+($I72/$D72)*AI$6),0))</f>
        <v>0</v>
      </c>
      <c r="AJ72" s="79"/>
      <c r="AK72" s="118">
        <f>IF('Copy &amp; Paste Roster Report Here'!$A69=AK$7,IF('Copy &amp; Paste Roster Report Here'!$M69="FT",1,0),0)</f>
        <v>0</v>
      </c>
      <c r="AL72" s="118">
        <f>IF('Copy &amp; Paste Roster Report Here'!$A69=AL$7,IF('Copy &amp; Paste Roster Report Here'!$M69="FT",1,0),0)</f>
        <v>0</v>
      </c>
      <c r="AM72" s="118">
        <f>IF('Copy &amp; Paste Roster Report Here'!$A69=AM$7,IF('Copy &amp; Paste Roster Report Here'!$M69="FT",1,0),0)</f>
        <v>0</v>
      </c>
      <c r="AN72" s="118">
        <f>IF('Copy &amp; Paste Roster Report Here'!$A69=AN$7,IF('Copy &amp; Paste Roster Report Here'!$M69="FT",1,0),0)</f>
        <v>0</v>
      </c>
      <c r="AO72" s="118">
        <f>IF('Copy &amp; Paste Roster Report Here'!$A69=AO$7,IF('Copy &amp; Paste Roster Report Here'!$M69="FT",1,0),0)</f>
        <v>0</v>
      </c>
      <c r="AP72" s="118">
        <f>IF('Copy &amp; Paste Roster Report Here'!$A69=AP$7,IF('Copy &amp; Paste Roster Report Here'!$M69="FT",1,0),0)</f>
        <v>0</v>
      </c>
      <c r="AQ72" s="118">
        <f>IF('Copy &amp; Paste Roster Report Here'!$A69=AQ$7,IF('Copy &amp; Paste Roster Report Here'!$M69="FT",1,0),0)</f>
        <v>0</v>
      </c>
      <c r="AR72" s="118">
        <f>IF('Copy &amp; Paste Roster Report Here'!$A69=AR$7,IF('Copy &amp; Paste Roster Report Here'!$M69="FT",1,0),0)</f>
        <v>0</v>
      </c>
      <c r="AS72" s="118">
        <f>IF('Copy &amp; Paste Roster Report Here'!$A69=AS$7,IF('Copy &amp; Paste Roster Report Here'!$M69="FT",1,0),0)</f>
        <v>0</v>
      </c>
      <c r="AT72" s="118">
        <f>IF('Copy &amp; Paste Roster Report Here'!$A69=AT$7,IF('Copy &amp; Paste Roster Report Here'!$M69="FT",1,0),0)</f>
        <v>0</v>
      </c>
      <c r="AU72" s="118">
        <f>IF('Copy &amp; Paste Roster Report Here'!$A69=AU$7,IF('Copy &amp; Paste Roster Report Here'!$M69="FT",1,0),0)</f>
        <v>0</v>
      </c>
      <c r="AV72" s="73">
        <f t="shared" si="10"/>
        <v>0</v>
      </c>
      <c r="AW72" s="119">
        <f>IF('Copy &amp; Paste Roster Report Here'!$A69=AW$7,IF('Copy &amp; Paste Roster Report Here'!$M69="HT",1,0),0)</f>
        <v>0</v>
      </c>
      <c r="AX72" s="119">
        <f>IF('Copy &amp; Paste Roster Report Here'!$A69=AX$7,IF('Copy &amp; Paste Roster Report Here'!$M69="HT",1,0),0)</f>
        <v>0</v>
      </c>
      <c r="AY72" s="119">
        <f>IF('Copy &amp; Paste Roster Report Here'!$A69=AY$7,IF('Copy &amp; Paste Roster Report Here'!$M69="HT",1,0),0)</f>
        <v>0</v>
      </c>
      <c r="AZ72" s="119">
        <f>IF('Copy &amp; Paste Roster Report Here'!$A69=AZ$7,IF('Copy &amp; Paste Roster Report Here'!$M69="HT",1,0),0)</f>
        <v>0</v>
      </c>
      <c r="BA72" s="119">
        <f>IF('Copy &amp; Paste Roster Report Here'!$A69=BA$7,IF('Copy &amp; Paste Roster Report Here'!$M69="HT",1,0),0)</f>
        <v>0</v>
      </c>
      <c r="BB72" s="119">
        <f>IF('Copy &amp; Paste Roster Report Here'!$A69=BB$7,IF('Copy &amp; Paste Roster Report Here'!$M69="HT",1,0),0)</f>
        <v>0</v>
      </c>
      <c r="BC72" s="119">
        <f>IF('Copy &amp; Paste Roster Report Here'!$A69=BC$7,IF('Copy &amp; Paste Roster Report Here'!$M69="HT",1,0),0)</f>
        <v>0</v>
      </c>
      <c r="BD72" s="119">
        <f>IF('Copy &amp; Paste Roster Report Here'!$A69=BD$7,IF('Copy &amp; Paste Roster Report Here'!$M69="HT",1,0),0)</f>
        <v>0</v>
      </c>
      <c r="BE72" s="119">
        <f>IF('Copy &amp; Paste Roster Report Here'!$A69=BE$7,IF('Copy &amp; Paste Roster Report Here'!$M69="HT",1,0),0)</f>
        <v>0</v>
      </c>
      <c r="BF72" s="119">
        <f>IF('Copy &amp; Paste Roster Report Here'!$A69=BF$7,IF('Copy &amp; Paste Roster Report Here'!$M69="HT",1,0),0)</f>
        <v>0</v>
      </c>
      <c r="BG72" s="119">
        <f>IF('Copy &amp; Paste Roster Report Here'!$A69=BG$7,IF('Copy &amp; Paste Roster Report Here'!$M69="HT",1,0),0)</f>
        <v>0</v>
      </c>
      <c r="BH72" s="73">
        <f t="shared" si="11"/>
        <v>0</v>
      </c>
      <c r="BI72" s="120">
        <f>IF('Copy &amp; Paste Roster Report Here'!$A69=BI$7,IF('Copy &amp; Paste Roster Report Here'!$M69="MT",1,0),0)</f>
        <v>0</v>
      </c>
      <c r="BJ72" s="120">
        <f>IF('Copy &amp; Paste Roster Report Here'!$A69=BJ$7,IF('Copy &amp; Paste Roster Report Here'!$M69="MT",1,0),0)</f>
        <v>0</v>
      </c>
      <c r="BK72" s="120">
        <f>IF('Copy &amp; Paste Roster Report Here'!$A69=BK$7,IF('Copy &amp; Paste Roster Report Here'!$M69="MT",1,0),0)</f>
        <v>0</v>
      </c>
      <c r="BL72" s="120">
        <f>IF('Copy &amp; Paste Roster Report Here'!$A69=BL$7,IF('Copy &amp; Paste Roster Report Here'!$M69="MT",1,0),0)</f>
        <v>0</v>
      </c>
      <c r="BM72" s="120">
        <f>IF('Copy &amp; Paste Roster Report Here'!$A69=BM$7,IF('Copy &amp; Paste Roster Report Here'!$M69="MT",1,0),0)</f>
        <v>0</v>
      </c>
      <c r="BN72" s="120">
        <f>IF('Copy &amp; Paste Roster Report Here'!$A69=BN$7,IF('Copy &amp; Paste Roster Report Here'!$M69="MT",1,0),0)</f>
        <v>0</v>
      </c>
      <c r="BO72" s="120">
        <f>IF('Copy &amp; Paste Roster Report Here'!$A69=BO$7,IF('Copy &amp; Paste Roster Report Here'!$M69="MT",1,0),0)</f>
        <v>0</v>
      </c>
      <c r="BP72" s="120">
        <f>IF('Copy &amp; Paste Roster Report Here'!$A69=BP$7,IF('Copy &amp; Paste Roster Report Here'!$M69="MT",1,0),0)</f>
        <v>0</v>
      </c>
      <c r="BQ72" s="120">
        <f>IF('Copy &amp; Paste Roster Report Here'!$A69=BQ$7,IF('Copy &amp; Paste Roster Report Here'!$M69="MT",1,0),0)</f>
        <v>0</v>
      </c>
      <c r="BR72" s="120">
        <f>IF('Copy &amp; Paste Roster Report Here'!$A69=BR$7,IF('Copy &amp; Paste Roster Report Here'!$M69="MT",1,0),0)</f>
        <v>0</v>
      </c>
      <c r="BS72" s="120">
        <f>IF('Copy &amp; Paste Roster Report Here'!$A69=BS$7,IF('Copy &amp; Paste Roster Report Here'!$M69="MT",1,0),0)</f>
        <v>0</v>
      </c>
      <c r="BT72" s="73">
        <f t="shared" si="12"/>
        <v>0</v>
      </c>
      <c r="BU72" s="121">
        <f>IF('Copy &amp; Paste Roster Report Here'!$A69=BU$7,IF('Copy &amp; Paste Roster Report Here'!$M69="fy",1,0),0)</f>
        <v>0</v>
      </c>
      <c r="BV72" s="121">
        <f>IF('Copy &amp; Paste Roster Report Here'!$A69=BV$7,IF('Copy &amp; Paste Roster Report Here'!$M69="fy",1,0),0)</f>
        <v>0</v>
      </c>
      <c r="BW72" s="121">
        <f>IF('Copy &amp; Paste Roster Report Here'!$A69=BW$7,IF('Copy &amp; Paste Roster Report Here'!$M69="fy",1,0),0)</f>
        <v>0</v>
      </c>
      <c r="BX72" s="121">
        <f>IF('Copy &amp; Paste Roster Report Here'!$A69=BX$7,IF('Copy &amp; Paste Roster Report Here'!$M69="fy",1,0),0)</f>
        <v>0</v>
      </c>
      <c r="BY72" s="121">
        <f>IF('Copy &amp; Paste Roster Report Here'!$A69=BY$7,IF('Copy &amp; Paste Roster Report Here'!$M69="fy",1,0),0)</f>
        <v>0</v>
      </c>
      <c r="BZ72" s="121">
        <f>IF('Copy &amp; Paste Roster Report Here'!$A69=BZ$7,IF('Copy &amp; Paste Roster Report Here'!$M69="fy",1,0),0)</f>
        <v>0</v>
      </c>
      <c r="CA72" s="121">
        <f>IF('Copy &amp; Paste Roster Report Here'!$A69=CA$7,IF('Copy &amp; Paste Roster Report Here'!$M69="fy",1,0),0)</f>
        <v>0</v>
      </c>
      <c r="CB72" s="121">
        <f>IF('Copy &amp; Paste Roster Report Here'!$A69=CB$7,IF('Copy &amp; Paste Roster Report Here'!$M69="fy",1,0),0)</f>
        <v>0</v>
      </c>
      <c r="CC72" s="121">
        <f>IF('Copy &amp; Paste Roster Report Here'!$A69=CC$7,IF('Copy &amp; Paste Roster Report Here'!$M69="fy",1,0),0)</f>
        <v>0</v>
      </c>
      <c r="CD72" s="121">
        <f>IF('Copy &amp; Paste Roster Report Here'!$A69=CD$7,IF('Copy &amp; Paste Roster Report Here'!$M69="fy",1,0),0)</f>
        <v>0</v>
      </c>
      <c r="CE72" s="121">
        <f>IF('Copy &amp; Paste Roster Report Here'!$A69=CE$7,IF('Copy &amp; Paste Roster Report Here'!$M69="fy",1,0),0)</f>
        <v>0</v>
      </c>
      <c r="CF72" s="73">
        <f t="shared" si="13"/>
        <v>0</v>
      </c>
      <c r="CG72" s="122">
        <f>IF('Copy &amp; Paste Roster Report Here'!$A69=CG$7,IF('Copy &amp; Paste Roster Report Here'!$M69="RH",1,0),0)</f>
        <v>0</v>
      </c>
      <c r="CH72" s="122">
        <f>IF('Copy &amp; Paste Roster Report Here'!$A69=CH$7,IF('Copy &amp; Paste Roster Report Here'!$M69="RH",1,0),0)</f>
        <v>0</v>
      </c>
      <c r="CI72" s="122">
        <f>IF('Copy &amp; Paste Roster Report Here'!$A69=CI$7,IF('Copy &amp; Paste Roster Report Here'!$M69="RH",1,0),0)</f>
        <v>0</v>
      </c>
      <c r="CJ72" s="122">
        <f>IF('Copy &amp; Paste Roster Report Here'!$A69=CJ$7,IF('Copy &amp; Paste Roster Report Here'!$M69="RH",1,0),0)</f>
        <v>0</v>
      </c>
      <c r="CK72" s="122">
        <f>IF('Copy &amp; Paste Roster Report Here'!$A69=CK$7,IF('Copy &amp; Paste Roster Report Here'!$M69="RH",1,0),0)</f>
        <v>0</v>
      </c>
      <c r="CL72" s="122">
        <f>IF('Copy &amp; Paste Roster Report Here'!$A69=CL$7,IF('Copy &amp; Paste Roster Report Here'!$M69="RH",1,0),0)</f>
        <v>0</v>
      </c>
      <c r="CM72" s="122">
        <f>IF('Copy &amp; Paste Roster Report Here'!$A69=CM$7,IF('Copy &amp; Paste Roster Report Here'!$M69="RH",1,0),0)</f>
        <v>0</v>
      </c>
      <c r="CN72" s="122">
        <f>IF('Copy &amp; Paste Roster Report Here'!$A69=CN$7,IF('Copy &amp; Paste Roster Report Here'!$M69="RH",1,0),0)</f>
        <v>0</v>
      </c>
      <c r="CO72" s="122">
        <f>IF('Copy &amp; Paste Roster Report Here'!$A69=CO$7,IF('Copy &amp; Paste Roster Report Here'!$M69="RH",1,0),0)</f>
        <v>0</v>
      </c>
      <c r="CP72" s="122">
        <f>IF('Copy &amp; Paste Roster Report Here'!$A69=CP$7,IF('Copy &amp; Paste Roster Report Here'!$M69="RH",1,0),0)</f>
        <v>0</v>
      </c>
      <c r="CQ72" s="122">
        <f>IF('Copy &amp; Paste Roster Report Here'!$A69=CQ$7,IF('Copy &amp; Paste Roster Report Here'!$M69="RH",1,0),0)</f>
        <v>0</v>
      </c>
      <c r="CR72" s="73">
        <f t="shared" si="14"/>
        <v>0</v>
      </c>
      <c r="CS72" s="123">
        <f>IF('Copy &amp; Paste Roster Report Here'!$A69=CS$7,IF('Copy &amp; Paste Roster Report Here'!$M69="QT",1,0),0)</f>
        <v>0</v>
      </c>
      <c r="CT72" s="123">
        <f>IF('Copy &amp; Paste Roster Report Here'!$A69=CT$7,IF('Copy &amp; Paste Roster Report Here'!$M69="QT",1,0),0)</f>
        <v>0</v>
      </c>
      <c r="CU72" s="123">
        <f>IF('Copy &amp; Paste Roster Report Here'!$A69=CU$7,IF('Copy &amp; Paste Roster Report Here'!$M69="QT",1,0),0)</f>
        <v>0</v>
      </c>
      <c r="CV72" s="123">
        <f>IF('Copy &amp; Paste Roster Report Here'!$A69=CV$7,IF('Copy &amp; Paste Roster Report Here'!$M69="QT",1,0),0)</f>
        <v>0</v>
      </c>
      <c r="CW72" s="123">
        <f>IF('Copy &amp; Paste Roster Report Here'!$A69=CW$7,IF('Copy &amp; Paste Roster Report Here'!$M69="QT",1,0),0)</f>
        <v>0</v>
      </c>
      <c r="CX72" s="123">
        <f>IF('Copy &amp; Paste Roster Report Here'!$A69=CX$7,IF('Copy &amp; Paste Roster Report Here'!$M69="QT",1,0),0)</f>
        <v>0</v>
      </c>
      <c r="CY72" s="123">
        <f>IF('Copy &amp; Paste Roster Report Here'!$A69=CY$7,IF('Copy &amp; Paste Roster Report Here'!$M69="QT",1,0),0)</f>
        <v>0</v>
      </c>
      <c r="CZ72" s="123">
        <f>IF('Copy &amp; Paste Roster Report Here'!$A69=CZ$7,IF('Copy &amp; Paste Roster Report Here'!$M69="QT",1,0),0)</f>
        <v>0</v>
      </c>
      <c r="DA72" s="123">
        <f>IF('Copy &amp; Paste Roster Report Here'!$A69=DA$7,IF('Copy &amp; Paste Roster Report Here'!$M69="QT",1,0),0)</f>
        <v>0</v>
      </c>
      <c r="DB72" s="123">
        <f>IF('Copy &amp; Paste Roster Report Here'!$A69=DB$7,IF('Copy &amp; Paste Roster Report Here'!$M69="QT",1,0),0)</f>
        <v>0</v>
      </c>
      <c r="DC72" s="123">
        <f>IF('Copy &amp; Paste Roster Report Here'!$A69=DC$7,IF('Copy &amp; Paste Roster Report Here'!$M69="QT",1,0),0)</f>
        <v>0</v>
      </c>
      <c r="DD72" s="73">
        <f t="shared" si="15"/>
        <v>0</v>
      </c>
      <c r="DE72" s="124">
        <f>IF('Copy &amp; Paste Roster Report Here'!$A69=DE$7,IF('Copy &amp; Paste Roster Report Here'!$M69="xxxxxxxxxxx",1,0),0)</f>
        <v>0</v>
      </c>
      <c r="DF72" s="124">
        <f>IF('Copy &amp; Paste Roster Report Here'!$A69=DF$7,IF('Copy &amp; Paste Roster Report Here'!$M69="xxxxxxxxxxx",1,0),0)</f>
        <v>0</v>
      </c>
      <c r="DG72" s="124">
        <f>IF('Copy &amp; Paste Roster Report Here'!$A69=DG$7,IF('Copy &amp; Paste Roster Report Here'!$M69="xxxxxxxxxxx",1,0),0)</f>
        <v>0</v>
      </c>
      <c r="DH72" s="124">
        <f>IF('Copy &amp; Paste Roster Report Here'!$A69=DH$7,IF('Copy &amp; Paste Roster Report Here'!$M69="xxxxxxxxxxx",1,0),0)</f>
        <v>0</v>
      </c>
      <c r="DI72" s="124">
        <f>IF('Copy &amp; Paste Roster Report Here'!$A69=DI$7,IF('Copy &amp; Paste Roster Report Here'!$M69="xxxxxxxxxxx",1,0),0)</f>
        <v>0</v>
      </c>
      <c r="DJ72" s="124">
        <f>IF('Copy &amp; Paste Roster Report Here'!$A69=DJ$7,IF('Copy &amp; Paste Roster Report Here'!$M69="xxxxxxxxxxx",1,0),0)</f>
        <v>0</v>
      </c>
      <c r="DK72" s="124">
        <f>IF('Copy &amp; Paste Roster Report Here'!$A69=DK$7,IF('Copy &amp; Paste Roster Report Here'!$M69="xxxxxxxxxxx",1,0),0)</f>
        <v>0</v>
      </c>
      <c r="DL72" s="124">
        <f>IF('Copy &amp; Paste Roster Report Here'!$A69=DL$7,IF('Copy &amp; Paste Roster Report Here'!$M69="xxxxxxxxxxx",1,0),0)</f>
        <v>0</v>
      </c>
      <c r="DM72" s="124">
        <f>IF('Copy &amp; Paste Roster Report Here'!$A69=DM$7,IF('Copy &amp; Paste Roster Report Here'!$M69="xxxxxxxxxxx",1,0),0)</f>
        <v>0</v>
      </c>
      <c r="DN72" s="124">
        <f>IF('Copy &amp; Paste Roster Report Here'!$A69=DN$7,IF('Copy &amp; Paste Roster Report Here'!$M69="xxxxxxxxxxx",1,0),0)</f>
        <v>0</v>
      </c>
      <c r="DO72" s="124">
        <f>IF('Copy &amp; Paste Roster Report Here'!$A69=DO$7,IF('Copy &amp; Paste Roster Report Here'!$M69="xxxxxxxxxxx",1,0),0)</f>
        <v>0</v>
      </c>
      <c r="DP72" s="125">
        <f t="shared" si="16"/>
        <v>0</v>
      </c>
      <c r="DQ72" s="126">
        <f t="shared" si="17"/>
        <v>0</v>
      </c>
    </row>
    <row r="73" spans="1:121" x14ac:dyDescent="0.25">
      <c r="A73" s="111">
        <f t="shared" ref="A73:A136" si="18">AV73</f>
        <v>0</v>
      </c>
      <c r="B73" s="111">
        <f t="shared" ref="B73:B136" si="19">IF(BH73+BT73+CF73+CR73+DD73+DP73&gt;0,1,0)</f>
        <v>0</v>
      </c>
      <c r="C73" s="112">
        <f>+('Copy &amp; Paste Roster Report Here'!$P70-'Copy &amp; Paste Roster Report Here'!$O70)/30</f>
        <v>0</v>
      </c>
      <c r="D73" s="112">
        <f>+('Copy &amp; Paste Roster Report Here'!$P70-'Copy &amp; Paste Roster Report Here'!$O70)</f>
        <v>0</v>
      </c>
      <c r="E73" s="111">
        <f>'Copy &amp; Paste Roster Report Here'!N70</f>
        <v>0</v>
      </c>
      <c r="F73" s="111" t="str">
        <f t="shared" ref="F73:F136" si="20">IF(E73="completed","Y",IF(E73="ended service early","Y","N"))</f>
        <v>N</v>
      </c>
      <c r="G73" s="111">
        <f>'Copy &amp; Paste Roster Report Here'!R70</f>
        <v>0</v>
      </c>
      <c r="H73" s="113">
        <f t="shared" ref="H73:H136" si="21">IF(G73&gt;=1700,1,+G73/1700)</f>
        <v>0</v>
      </c>
      <c r="I73" s="112">
        <f>IF(F73="N",$F$5-'Copy &amp; Paste Roster Report Here'!O70,+'Copy &amp; Paste Roster Report Here'!Q70-'Copy &amp; Paste Roster Report Here'!O70)</f>
        <v>0</v>
      </c>
      <c r="J73" s="114">
        <f t="shared" ref="J73:J136" si="22">IF(I73="N/A","N/A",+I73/30)</f>
        <v>0</v>
      </c>
      <c r="K73" s="114">
        <f t="shared" ref="K73:K136" si="23">ROUNDUP(J73,0)</f>
        <v>0</v>
      </c>
      <c r="L73" s="115">
        <f>'Copy &amp; Paste Roster Report Here'!F70</f>
        <v>0</v>
      </c>
      <c r="M73" s="116">
        <f t="shared" ref="M73:M136" si="24">SUM(N73:AI73)</f>
        <v>0</v>
      </c>
      <c r="N73" s="117">
        <f>IF('Copy &amp; Paste Roster Report Here'!$A70='Analytical Tests'!N$7,IF($F73="Y",+$H73*N$6,0),0)</f>
        <v>0</v>
      </c>
      <c r="O73" s="117">
        <f>IF('Copy &amp; Paste Roster Report Here'!$A70='Analytical Tests'!O$7,IF($F73="Y",+$H73*O$6,0),0)</f>
        <v>0</v>
      </c>
      <c r="P73" s="117">
        <f>IF('Copy &amp; Paste Roster Report Here'!$A70='Analytical Tests'!P$7,IF($F73="Y",+$H73*P$6,0),0)</f>
        <v>0</v>
      </c>
      <c r="Q73" s="117">
        <f>IF('Copy &amp; Paste Roster Report Here'!$A70='Analytical Tests'!Q$7,IF($F73="Y",+$H73*Q$6,0),0)</f>
        <v>0</v>
      </c>
      <c r="R73" s="117">
        <f>IF('Copy &amp; Paste Roster Report Here'!$A70='Analytical Tests'!R$7,IF($F73="Y",+$H73*R$6,0),0)</f>
        <v>0</v>
      </c>
      <c r="S73" s="117">
        <f>IF('Copy &amp; Paste Roster Report Here'!$A70='Analytical Tests'!S$7,IF($F73="Y",+$H73*S$6,0),0)</f>
        <v>0</v>
      </c>
      <c r="T73" s="117">
        <f>IF('Copy &amp; Paste Roster Report Here'!$A70='Analytical Tests'!T$7,IF($F73="Y",+$H73*T$6,0),0)</f>
        <v>0</v>
      </c>
      <c r="U73" s="117">
        <f>IF('Copy &amp; Paste Roster Report Here'!$A70='Analytical Tests'!U$7,IF($F73="Y",+$H73*U$6,0),0)</f>
        <v>0</v>
      </c>
      <c r="V73" s="117">
        <f>IF('Copy &amp; Paste Roster Report Here'!$A70='Analytical Tests'!V$7,IF($F73="Y",+$H73*V$6,0),0)</f>
        <v>0</v>
      </c>
      <c r="W73" s="117">
        <f>IF('Copy &amp; Paste Roster Report Here'!$A70='Analytical Tests'!W$7,IF($F73="Y",+$H73*W$6,0),0)</f>
        <v>0</v>
      </c>
      <c r="X73" s="117">
        <f>IF('Copy &amp; Paste Roster Report Here'!$A70='Analytical Tests'!X$7,IF($F73="Y",+$H73*X$6,0),0)</f>
        <v>0</v>
      </c>
      <c r="Y73" s="117" t="b">
        <f>IF('Copy &amp; Paste Roster Report Here'!$A70='Analytical Tests'!Y$7,IF($F73="N",IF($J73&gt;=$C73,Y$6,+($I73/$D73)*Y$6),0))</f>
        <v>0</v>
      </c>
      <c r="Z73" s="117" t="b">
        <f>IF('Copy &amp; Paste Roster Report Here'!$A70='Analytical Tests'!Z$7,IF($F73="N",IF($J73&gt;=$C73,Z$6,+($I73/$D73)*Z$6),0))</f>
        <v>0</v>
      </c>
      <c r="AA73" s="117" t="b">
        <f>IF('Copy &amp; Paste Roster Report Here'!$A70='Analytical Tests'!AA$7,IF($F73="N",IF($J73&gt;=$C73,AA$6,+($I73/$D73)*AA$6),0))</f>
        <v>0</v>
      </c>
      <c r="AB73" s="117" t="b">
        <f>IF('Copy &amp; Paste Roster Report Here'!$A70='Analytical Tests'!AB$7,IF($F73="N",IF($J73&gt;=$C73,AB$6,+($I73/$D73)*AB$6),0))</f>
        <v>0</v>
      </c>
      <c r="AC73" s="117" t="b">
        <f>IF('Copy &amp; Paste Roster Report Here'!$A70='Analytical Tests'!AC$7,IF($F73="N",IF($J73&gt;=$C73,AC$6,+($I73/$D73)*AC$6),0))</f>
        <v>0</v>
      </c>
      <c r="AD73" s="117" t="b">
        <f>IF('Copy &amp; Paste Roster Report Here'!$A70='Analytical Tests'!AD$7,IF($F73="N",IF($J73&gt;=$C73,AD$6,+($I73/$D73)*AD$6),0))</f>
        <v>0</v>
      </c>
      <c r="AE73" s="117" t="b">
        <f>IF('Copy &amp; Paste Roster Report Here'!$A70='Analytical Tests'!AE$7,IF($F73="N",IF($J73&gt;=$C73,AE$6,+($I73/$D73)*AE$6),0))</f>
        <v>0</v>
      </c>
      <c r="AF73" s="117" t="b">
        <f>IF('Copy &amp; Paste Roster Report Here'!$A70='Analytical Tests'!AF$7,IF($F73="N",IF($J73&gt;=$C73,AF$6,+($I73/$D73)*AF$6),0))</f>
        <v>0</v>
      </c>
      <c r="AG73" s="117" t="b">
        <f>IF('Copy &amp; Paste Roster Report Here'!$A70='Analytical Tests'!AG$7,IF($F73="N",IF($J73&gt;=$C73,AG$6,+($I73/$D73)*AG$6),0))</f>
        <v>0</v>
      </c>
      <c r="AH73" s="117" t="b">
        <f>IF('Copy &amp; Paste Roster Report Here'!$A70='Analytical Tests'!AH$7,IF($F73="N",IF($J73&gt;=$C73,AH$6,+($I73/$D73)*AH$6),0))</f>
        <v>0</v>
      </c>
      <c r="AI73" s="117" t="b">
        <f>IF('Copy &amp; Paste Roster Report Here'!$A70='Analytical Tests'!AI$7,IF($F73="N",IF($J73&gt;=$C73,AI$6,+($I73/$D73)*AI$6),0))</f>
        <v>0</v>
      </c>
      <c r="AJ73" s="79"/>
      <c r="AK73" s="118">
        <f>IF('Copy &amp; Paste Roster Report Here'!$A70=AK$7,IF('Copy &amp; Paste Roster Report Here'!$M70="FT",1,0),0)</f>
        <v>0</v>
      </c>
      <c r="AL73" s="118">
        <f>IF('Copy &amp; Paste Roster Report Here'!$A70=AL$7,IF('Copy &amp; Paste Roster Report Here'!$M70="FT",1,0),0)</f>
        <v>0</v>
      </c>
      <c r="AM73" s="118">
        <f>IF('Copy &amp; Paste Roster Report Here'!$A70=AM$7,IF('Copy &amp; Paste Roster Report Here'!$M70="FT",1,0),0)</f>
        <v>0</v>
      </c>
      <c r="AN73" s="118">
        <f>IF('Copy &amp; Paste Roster Report Here'!$A70=AN$7,IF('Copy &amp; Paste Roster Report Here'!$M70="FT",1,0),0)</f>
        <v>0</v>
      </c>
      <c r="AO73" s="118">
        <f>IF('Copy &amp; Paste Roster Report Here'!$A70=AO$7,IF('Copy &amp; Paste Roster Report Here'!$M70="FT",1,0),0)</f>
        <v>0</v>
      </c>
      <c r="AP73" s="118">
        <f>IF('Copy &amp; Paste Roster Report Here'!$A70=AP$7,IF('Copy &amp; Paste Roster Report Here'!$M70="FT",1,0),0)</f>
        <v>0</v>
      </c>
      <c r="AQ73" s="118">
        <f>IF('Copy &amp; Paste Roster Report Here'!$A70=AQ$7,IF('Copy &amp; Paste Roster Report Here'!$M70="FT",1,0),0)</f>
        <v>0</v>
      </c>
      <c r="AR73" s="118">
        <f>IF('Copy &amp; Paste Roster Report Here'!$A70=AR$7,IF('Copy &amp; Paste Roster Report Here'!$M70="FT",1,0),0)</f>
        <v>0</v>
      </c>
      <c r="AS73" s="118">
        <f>IF('Copy &amp; Paste Roster Report Here'!$A70=AS$7,IF('Copy &amp; Paste Roster Report Here'!$M70="FT",1,0),0)</f>
        <v>0</v>
      </c>
      <c r="AT73" s="118">
        <f>IF('Copy &amp; Paste Roster Report Here'!$A70=AT$7,IF('Copy &amp; Paste Roster Report Here'!$M70="FT",1,0),0)</f>
        <v>0</v>
      </c>
      <c r="AU73" s="118">
        <f>IF('Copy &amp; Paste Roster Report Here'!$A70=AU$7,IF('Copy &amp; Paste Roster Report Here'!$M70="FT",1,0),0)</f>
        <v>0</v>
      </c>
      <c r="AV73" s="73">
        <f t="shared" ref="AV73:AV136" si="25">SUM(AK73:AU73)</f>
        <v>0</v>
      </c>
      <c r="AW73" s="119">
        <f>IF('Copy &amp; Paste Roster Report Here'!$A70=AW$7,IF('Copy &amp; Paste Roster Report Here'!$M70="HT",1,0),0)</f>
        <v>0</v>
      </c>
      <c r="AX73" s="119">
        <f>IF('Copy &amp; Paste Roster Report Here'!$A70=AX$7,IF('Copy &amp; Paste Roster Report Here'!$M70="HT",1,0),0)</f>
        <v>0</v>
      </c>
      <c r="AY73" s="119">
        <f>IF('Copy &amp; Paste Roster Report Here'!$A70=AY$7,IF('Copy &amp; Paste Roster Report Here'!$M70="HT",1,0),0)</f>
        <v>0</v>
      </c>
      <c r="AZ73" s="119">
        <f>IF('Copy &amp; Paste Roster Report Here'!$A70=AZ$7,IF('Copy &amp; Paste Roster Report Here'!$M70="HT",1,0),0)</f>
        <v>0</v>
      </c>
      <c r="BA73" s="119">
        <f>IF('Copy &amp; Paste Roster Report Here'!$A70=BA$7,IF('Copy &amp; Paste Roster Report Here'!$M70="HT",1,0),0)</f>
        <v>0</v>
      </c>
      <c r="BB73" s="119">
        <f>IF('Copy &amp; Paste Roster Report Here'!$A70=BB$7,IF('Copy &amp; Paste Roster Report Here'!$M70="HT",1,0),0)</f>
        <v>0</v>
      </c>
      <c r="BC73" s="119">
        <f>IF('Copy &amp; Paste Roster Report Here'!$A70=BC$7,IF('Copy &amp; Paste Roster Report Here'!$M70="HT",1,0),0)</f>
        <v>0</v>
      </c>
      <c r="BD73" s="119">
        <f>IF('Copy &amp; Paste Roster Report Here'!$A70=BD$7,IF('Copy &amp; Paste Roster Report Here'!$M70="HT",1,0),0)</f>
        <v>0</v>
      </c>
      <c r="BE73" s="119">
        <f>IF('Copy &amp; Paste Roster Report Here'!$A70=BE$7,IF('Copy &amp; Paste Roster Report Here'!$M70="HT",1,0),0)</f>
        <v>0</v>
      </c>
      <c r="BF73" s="119">
        <f>IF('Copy &amp; Paste Roster Report Here'!$A70=BF$7,IF('Copy &amp; Paste Roster Report Here'!$M70="HT",1,0),0)</f>
        <v>0</v>
      </c>
      <c r="BG73" s="119">
        <f>IF('Copy &amp; Paste Roster Report Here'!$A70=BG$7,IF('Copy &amp; Paste Roster Report Here'!$M70="HT",1,0),0)</f>
        <v>0</v>
      </c>
      <c r="BH73" s="73">
        <f t="shared" ref="BH73:BH136" si="26">SUM(AW73:BG73)</f>
        <v>0</v>
      </c>
      <c r="BI73" s="120">
        <f>IF('Copy &amp; Paste Roster Report Here'!$A70=BI$7,IF('Copy &amp; Paste Roster Report Here'!$M70="MT",1,0),0)</f>
        <v>0</v>
      </c>
      <c r="BJ73" s="120">
        <f>IF('Copy &amp; Paste Roster Report Here'!$A70=BJ$7,IF('Copy &amp; Paste Roster Report Here'!$M70="MT",1,0),0)</f>
        <v>0</v>
      </c>
      <c r="BK73" s="120">
        <f>IF('Copy &amp; Paste Roster Report Here'!$A70=BK$7,IF('Copy &amp; Paste Roster Report Here'!$M70="MT",1,0),0)</f>
        <v>0</v>
      </c>
      <c r="BL73" s="120">
        <f>IF('Copy &amp; Paste Roster Report Here'!$A70=BL$7,IF('Copy &amp; Paste Roster Report Here'!$M70="MT",1,0),0)</f>
        <v>0</v>
      </c>
      <c r="BM73" s="120">
        <f>IF('Copy &amp; Paste Roster Report Here'!$A70=BM$7,IF('Copy &amp; Paste Roster Report Here'!$M70="MT",1,0),0)</f>
        <v>0</v>
      </c>
      <c r="BN73" s="120">
        <f>IF('Copy &amp; Paste Roster Report Here'!$A70=BN$7,IF('Copy &amp; Paste Roster Report Here'!$M70="MT",1,0),0)</f>
        <v>0</v>
      </c>
      <c r="BO73" s="120">
        <f>IF('Copy &amp; Paste Roster Report Here'!$A70=BO$7,IF('Copy &amp; Paste Roster Report Here'!$M70="MT",1,0),0)</f>
        <v>0</v>
      </c>
      <c r="BP73" s="120">
        <f>IF('Copy &amp; Paste Roster Report Here'!$A70=BP$7,IF('Copy &amp; Paste Roster Report Here'!$M70="MT",1,0),0)</f>
        <v>0</v>
      </c>
      <c r="BQ73" s="120">
        <f>IF('Copy &amp; Paste Roster Report Here'!$A70=BQ$7,IF('Copy &amp; Paste Roster Report Here'!$M70="MT",1,0),0)</f>
        <v>0</v>
      </c>
      <c r="BR73" s="120">
        <f>IF('Copy &amp; Paste Roster Report Here'!$A70=BR$7,IF('Copy &amp; Paste Roster Report Here'!$M70="MT",1,0),0)</f>
        <v>0</v>
      </c>
      <c r="BS73" s="120">
        <f>IF('Copy &amp; Paste Roster Report Here'!$A70=BS$7,IF('Copy &amp; Paste Roster Report Here'!$M70="MT",1,0),0)</f>
        <v>0</v>
      </c>
      <c r="BT73" s="73">
        <f t="shared" ref="BT73:BT136" si="27">SUM(BI73:BS73)</f>
        <v>0</v>
      </c>
      <c r="BU73" s="121">
        <f>IF('Copy &amp; Paste Roster Report Here'!$A70=BU$7,IF('Copy &amp; Paste Roster Report Here'!$M70="fy",1,0),0)</f>
        <v>0</v>
      </c>
      <c r="BV73" s="121">
        <f>IF('Copy &amp; Paste Roster Report Here'!$A70=BV$7,IF('Copy &amp; Paste Roster Report Here'!$M70="fy",1,0),0)</f>
        <v>0</v>
      </c>
      <c r="BW73" s="121">
        <f>IF('Copy &amp; Paste Roster Report Here'!$A70=BW$7,IF('Copy &amp; Paste Roster Report Here'!$M70="fy",1,0),0)</f>
        <v>0</v>
      </c>
      <c r="BX73" s="121">
        <f>IF('Copy &amp; Paste Roster Report Here'!$A70=BX$7,IF('Copy &amp; Paste Roster Report Here'!$M70="fy",1,0),0)</f>
        <v>0</v>
      </c>
      <c r="BY73" s="121">
        <f>IF('Copy &amp; Paste Roster Report Here'!$A70=BY$7,IF('Copy &amp; Paste Roster Report Here'!$M70="fy",1,0),0)</f>
        <v>0</v>
      </c>
      <c r="BZ73" s="121">
        <f>IF('Copy &amp; Paste Roster Report Here'!$A70=BZ$7,IF('Copy &amp; Paste Roster Report Here'!$M70="fy",1,0),0)</f>
        <v>0</v>
      </c>
      <c r="CA73" s="121">
        <f>IF('Copy &amp; Paste Roster Report Here'!$A70=CA$7,IF('Copy &amp; Paste Roster Report Here'!$M70="fy",1,0),0)</f>
        <v>0</v>
      </c>
      <c r="CB73" s="121">
        <f>IF('Copy &amp; Paste Roster Report Here'!$A70=CB$7,IF('Copy &amp; Paste Roster Report Here'!$M70="fy",1,0),0)</f>
        <v>0</v>
      </c>
      <c r="CC73" s="121">
        <f>IF('Copy &amp; Paste Roster Report Here'!$A70=CC$7,IF('Copy &amp; Paste Roster Report Here'!$M70="fy",1,0),0)</f>
        <v>0</v>
      </c>
      <c r="CD73" s="121">
        <f>IF('Copy &amp; Paste Roster Report Here'!$A70=CD$7,IF('Copy &amp; Paste Roster Report Here'!$M70="fy",1,0),0)</f>
        <v>0</v>
      </c>
      <c r="CE73" s="121">
        <f>IF('Copy &amp; Paste Roster Report Here'!$A70=CE$7,IF('Copy &amp; Paste Roster Report Here'!$M70="fy",1,0),0)</f>
        <v>0</v>
      </c>
      <c r="CF73" s="73">
        <f t="shared" ref="CF73:CF136" si="28">SUM(BU73:CE73)</f>
        <v>0</v>
      </c>
      <c r="CG73" s="122">
        <f>IF('Copy &amp; Paste Roster Report Here'!$A70=CG$7,IF('Copy &amp; Paste Roster Report Here'!$M70="RH",1,0),0)</f>
        <v>0</v>
      </c>
      <c r="CH73" s="122">
        <f>IF('Copy &amp; Paste Roster Report Here'!$A70=CH$7,IF('Copy &amp; Paste Roster Report Here'!$M70="RH",1,0),0)</f>
        <v>0</v>
      </c>
      <c r="CI73" s="122">
        <f>IF('Copy &amp; Paste Roster Report Here'!$A70=CI$7,IF('Copy &amp; Paste Roster Report Here'!$M70="RH",1,0),0)</f>
        <v>0</v>
      </c>
      <c r="CJ73" s="122">
        <f>IF('Copy &amp; Paste Roster Report Here'!$A70=CJ$7,IF('Copy &amp; Paste Roster Report Here'!$M70="RH",1,0),0)</f>
        <v>0</v>
      </c>
      <c r="CK73" s="122">
        <f>IF('Copy &amp; Paste Roster Report Here'!$A70=CK$7,IF('Copy &amp; Paste Roster Report Here'!$M70="RH",1,0),0)</f>
        <v>0</v>
      </c>
      <c r="CL73" s="122">
        <f>IF('Copy &amp; Paste Roster Report Here'!$A70=CL$7,IF('Copy &amp; Paste Roster Report Here'!$M70="RH",1,0),0)</f>
        <v>0</v>
      </c>
      <c r="CM73" s="122">
        <f>IF('Copy &amp; Paste Roster Report Here'!$A70=CM$7,IF('Copy &amp; Paste Roster Report Here'!$M70="RH",1,0),0)</f>
        <v>0</v>
      </c>
      <c r="CN73" s="122">
        <f>IF('Copy &amp; Paste Roster Report Here'!$A70=CN$7,IF('Copy &amp; Paste Roster Report Here'!$M70="RH",1,0),0)</f>
        <v>0</v>
      </c>
      <c r="CO73" s="122">
        <f>IF('Copy &amp; Paste Roster Report Here'!$A70=CO$7,IF('Copy &amp; Paste Roster Report Here'!$M70="RH",1,0),0)</f>
        <v>0</v>
      </c>
      <c r="CP73" s="122">
        <f>IF('Copy &amp; Paste Roster Report Here'!$A70=CP$7,IF('Copy &amp; Paste Roster Report Here'!$M70="RH",1,0),0)</f>
        <v>0</v>
      </c>
      <c r="CQ73" s="122">
        <f>IF('Copy &amp; Paste Roster Report Here'!$A70=CQ$7,IF('Copy &amp; Paste Roster Report Here'!$M70="RH",1,0),0)</f>
        <v>0</v>
      </c>
      <c r="CR73" s="73">
        <f t="shared" ref="CR73:CR136" si="29">SUM(CG73:CQ73)</f>
        <v>0</v>
      </c>
      <c r="CS73" s="123">
        <f>IF('Copy &amp; Paste Roster Report Here'!$A70=CS$7,IF('Copy &amp; Paste Roster Report Here'!$M70="QT",1,0),0)</f>
        <v>0</v>
      </c>
      <c r="CT73" s="123">
        <f>IF('Copy &amp; Paste Roster Report Here'!$A70=CT$7,IF('Copy &amp; Paste Roster Report Here'!$M70="QT",1,0),0)</f>
        <v>0</v>
      </c>
      <c r="CU73" s="123">
        <f>IF('Copy &amp; Paste Roster Report Here'!$A70=CU$7,IF('Copy &amp; Paste Roster Report Here'!$M70="QT",1,0),0)</f>
        <v>0</v>
      </c>
      <c r="CV73" s="123">
        <f>IF('Copy &amp; Paste Roster Report Here'!$A70=CV$7,IF('Copy &amp; Paste Roster Report Here'!$M70="QT",1,0),0)</f>
        <v>0</v>
      </c>
      <c r="CW73" s="123">
        <f>IF('Copy &amp; Paste Roster Report Here'!$A70=CW$7,IF('Copy &amp; Paste Roster Report Here'!$M70="QT",1,0),0)</f>
        <v>0</v>
      </c>
      <c r="CX73" s="123">
        <f>IF('Copy &amp; Paste Roster Report Here'!$A70=CX$7,IF('Copy &amp; Paste Roster Report Here'!$M70="QT",1,0),0)</f>
        <v>0</v>
      </c>
      <c r="CY73" s="123">
        <f>IF('Copy &amp; Paste Roster Report Here'!$A70=CY$7,IF('Copy &amp; Paste Roster Report Here'!$M70="QT",1,0),0)</f>
        <v>0</v>
      </c>
      <c r="CZ73" s="123">
        <f>IF('Copy &amp; Paste Roster Report Here'!$A70=CZ$7,IF('Copy &amp; Paste Roster Report Here'!$M70="QT",1,0),0)</f>
        <v>0</v>
      </c>
      <c r="DA73" s="123">
        <f>IF('Copy &amp; Paste Roster Report Here'!$A70=DA$7,IF('Copy &amp; Paste Roster Report Here'!$M70="QT",1,0),0)</f>
        <v>0</v>
      </c>
      <c r="DB73" s="123">
        <f>IF('Copy &amp; Paste Roster Report Here'!$A70=DB$7,IF('Copy &amp; Paste Roster Report Here'!$M70="QT",1,0),0)</f>
        <v>0</v>
      </c>
      <c r="DC73" s="123">
        <f>IF('Copy &amp; Paste Roster Report Here'!$A70=DC$7,IF('Copy &amp; Paste Roster Report Here'!$M70="QT",1,0),0)</f>
        <v>0</v>
      </c>
      <c r="DD73" s="73">
        <f t="shared" ref="DD73:DD136" si="30">SUM(CS73:DC73)</f>
        <v>0</v>
      </c>
      <c r="DE73" s="124">
        <f>IF('Copy &amp; Paste Roster Report Here'!$A70=DE$7,IF('Copy &amp; Paste Roster Report Here'!$M70="xxxxxxxxxxx",1,0),0)</f>
        <v>0</v>
      </c>
      <c r="DF73" s="124">
        <f>IF('Copy &amp; Paste Roster Report Here'!$A70=DF$7,IF('Copy &amp; Paste Roster Report Here'!$M70="xxxxxxxxxxx",1,0),0)</f>
        <v>0</v>
      </c>
      <c r="DG73" s="124">
        <f>IF('Copy &amp; Paste Roster Report Here'!$A70=DG$7,IF('Copy &amp; Paste Roster Report Here'!$M70="xxxxxxxxxxx",1,0),0)</f>
        <v>0</v>
      </c>
      <c r="DH73" s="124">
        <f>IF('Copy &amp; Paste Roster Report Here'!$A70=DH$7,IF('Copy &amp; Paste Roster Report Here'!$M70="xxxxxxxxxxx",1,0),0)</f>
        <v>0</v>
      </c>
      <c r="DI73" s="124">
        <f>IF('Copy &amp; Paste Roster Report Here'!$A70=DI$7,IF('Copy &amp; Paste Roster Report Here'!$M70="xxxxxxxxxxx",1,0),0)</f>
        <v>0</v>
      </c>
      <c r="DJ73" s="124">
        <f>IF('Copy &amp; Paste Roster Report Here'!$A70=DJ$7,IF('Copy &amp; Paste Roster Report Here'!$M70="xxxxxxxxxxx",1,0),0)</f>
        <v>0</v>
      </c>
      <c r="DK73" s="124">
        <f>IF('Copy &amp; Paste Roster Report Here'!$A70=DK$7,IF('Copy &amp; Paste Roster Report Here'!$M70="xxxxxxxxxxx",1,0),0)</f>
        <v>0</v>
      </c>
      <c r="DL73" s="124">
        <f>IF('Copy &amp; Paste Roster Report Here'!$A70=DL$7,IF('Copy &amp; Paste Roster Report Here'!$M70="xxxxxxxxxxx",1,0),0)</f>
        <v>0</v>
      </c>
      <c r="DM73" s="124">
        <f>IF('Copy &amp; Paste Roster Report Here'!$A70=DM$7,IF('Copy &amp; Paste Roster Report Here'!$M70="xxxxxxxxxxx",1,0),0)</f>
        <v>0</v>
      </c>
      <c r="DN73" s="124">
        <f>IF('Copy &amp; Paste Roster Report Here'!$A70=DN$7,IF('Copy &amp; Paste Roster Report Here'!$M70="xxxxxxxxxxx",1,0),0)</f>
        <v>0</v>
      </c>
      <c r="DO73" s="124">
        <f>IF('Copy &amp; Paste Roster Report Here'!$A70=DO$7,IF('Copy &amp; Paste Roster Report Here'!$M70="xxxxxxxxxxx",1,0),0)</f>
        <v>0</v>
      </c>
      <c r="DP73" s="125">
        <f t="shared" ref="DP73:DP136" si="31">SUM(DE73:DO73)</f>
        <v>0</v>
      </c>
      <c r="DQ73" s="126">
        <f t="shared" ref="DQ73:DQ136" si="32">DP73+DD73+CR73+CF73+BT73+BH73+AV73</f>
        <v>0</v>
      </c>
    </row>
    <row r="74" spans="1:121" x14ac:dyDescent="0.25">
      <c r="A74" s="111">
        <f t="shared" si="18"/>
        <v>0</v>
      </c>
      <c r="B74" s="111">
        <f t="shared" si="19"/>
        <v>0</v>
      </c>
      <c r="C74" s="112">
        <f>+('Copy &amp; Paste Roster Report Here'!$P71-'Copy &amp; Paste Roster Report Here'!$O71)/30</f>
        <v>0</v>
      </c>
      <c r="D74" s="112">
        <f>+('Copy &amp; Paste Roster Report Here'!$P71-'Copy &amp; Paste Roster Report Here'!$O71)</f>
        <v>0</v>
      </c>
      <c r="E74" s="111">
        <f>'Copy &amp; Paste Roster Report Here'!N71</f>
        <v>0</v>
      </c>
      <c r="F74" s="111" t="str">
        <f t="shared" si="20"/>
        <v>N</v>
      </c>
      <c r="G74" s="111">
        <f>'Copy &amp; Paste Roster Report Here'!R71</f>
        <v>0</v>
      </c>
      <c r="H74" s="113">
        <f t="shared" si="21"/>
        <v>0</v>
      </c>
      <c r="I74" s="112">
        <f>IF(F74="N",$F$5-'Copy &amp; Paste Roster Report Here'!O71,+'Copy &amp; Paste Roster Report Here'!Q71-'Copy &amp; Paste Roster Report Here'!O71)</f>
        <v>0</v>
      </c>
      <c r="J74" s="114">
        <f t="shared" si="22"/>
        <v>0</v>
      </c>
      <c r="K74" s="114">
        <f t="shared" si="23"/>
        <v>0</v>
      </c>
      <c r="L74" s="115">
        <f>'Copy &amp; Paste Roster Report Here'!F71</f>
        <v>0</v>
      </c>
      <c r="M74" s="116">
        <f t="shared" si="24"/>
        <v>0</v>
      </c>
      <c r="N74" s="117">
        <f>IF('Copy &amp; Paste Roster Report Here'!$A71='Analytical Tests'!N$7,IF($F74="Y",+$H74*N$6,0),0)</f>
        <v>0</v>
      </c>
      <c r="O74" s="117">
        <f>IF('Copy &amp; Paste Roster Report Here'!$A71='Analytical Tests'!O$7,IF($F74="Y",+$H74*O$6,0),0)</f>
        <v>0</v>
      </c>
      <c r="P74" s="117">
        <f>IF('Copy &amp; Paste Roster Report Here'!$A71='Analytical Tests'!P$7,IF($F74="Y",+$H74*P$6,0),0)</f>
        <v>0</v>
      </c>
      <c r="Q74" s="117">
        <f>IF('Copy &amp; Paste Roster Report Here'!$A71='Analytical Tests'!Q$7,IF($F74="Y",+$H74*Q$6,0),0)</f>
        <v>0</v>
      </c>
      <c r="R74" s="117">
        <f>IF('Copy &amp; Paste Roster Report Here'!$A71='Analytical Tests'!R$7,IF($F74="Y",+$H74*R$6,0),0)</f>
        <v>0</v>
      </c>
      <c r="S74" s="117">
        <f>IF('Copy &amp; Paste Roster Report Here'!$A71='Analytical Tests'!S$7,IF($F74="Y",+$H74*S$6,0),0)</f>
        <v>0</v>
      </c>
      <c r="T74" s="117">
        <f>IF('Copy &amp; Paste Roster Report Here'!$A71='Analytical Tests'!T$7,IF($F74="Y",+$H74*T$6,0),0)</f>
        <v>0</v>
      </c>
      <c r="U74" s="117">
        <f>IF('Copy &amp; Paste Roster Report Here'!$A71='Analytical Tests'!U$7,IF($F74="Y",+$H74*U$6,0),0)</f>
        <v>0</v>
      </c>
      <c r="V74" s="117">
        <f>IF('Copy &amp; Paste Roster Report Here'!$A71='Analytical Tests'!V$7,IF($F74="Y",+$H74*V$6,0),0)</f>
        <v>0</v>
      </c>
      <c r="W74" s="117">
        <f>IF('Copy &amp; Paste Roster Report Here'!$A71='Analytical Tests'!W$7,IF($F74="Y",+$H74*W$6,0),0)</f>
        <v>0</v>
      </c>
      <c r="X74" s="117">
        <f>IF('Copy &amp; Paste Roster Report Here'!$A71='Analytical Tests'!X$7,IF($F74="Y",+$H74*X$6,0),0)</f>
        <v>0</v>
      </c>
      <c r="Y74" s="117" t="b">
        <f>IF('Copy &amp; Paste Roster Report Here'!$A71='Analytical Tests'!Y$7,IF($F74="N",IF($J74&gt;=$C74,Y$6,+($I74/$D74)*Y$6),0))</f>
        <v>0</v>
      </c>
      <c r="Z74" s="117" t="b">
        <f>IF('Copy &amp; Paste Roster Report Here'!$A71='Analytical Tests'!Z$7,IF($F74="N",IF($J74&gt;=$C74,Z$6,+($I74/$D74)*Z$6),0))</f>
        <v>0</v>
      </c>
      <c r="AA74" s="117" t="b">
        <f>IF('Copy &amp; Paste Roster Report Here'!$A71='Analytical Tests'!AA$7,IF($F74="N",IF($J74&gt;=$C74,AA$6,+($I74/$D74)*AA$6),0))</f>
        <v>0</v>
      </c>
      <c r="AB74" s="117" t="b">
        <f>IF('Copy &amp; Paste Roster Report Here'!$A71='Analytical Tests'!AB$7,IF($F74="N",IF($J74&gt;=$C74,AB$6,+($I74/$D74)*AB$6),0))</f>
        <v>0</v>
      </c>
      <c r="AC74" s="117" t="b">
        <f>IF('Copy &amp; Paste Roster Report Here'!$A71='Analytical Tests'!AC$7,IF($F74="N",IF($J74&gt;=$C74,AC$6,+($I74/$D74)*AC$6),0))</f>
        <v>0</v>
      </c>
      <c r="AD74" s="117" t="b">
        <f>IF('Copy &amp; Paste Roster Report Here'!$A71='Analytical Tests'!AD$7,IF($F74="N",IF($J74&gt;=$C74,AD$6,+($I74/$D74)*AD$6),0))</f>
        <v>0</v>
      </c>
      <c r="AE74" s="117" t="b">
        <f>IF('Copy &amp; Paste Roster Report Here'!$A71='Analytical Tests'!AE$7,IF($F74="N",IF($J74&gt;=$C74,AE$6,+($I74/$D74)*AE$6),0))</f>
        <v>0</v>
      </c>
      <c r="AF74" s="117" t="b">
        <f>IF('Copy &amp; Paste Roster Report Here'!$A71='Analytical Tests'!AF$7,IF($F74="N",IF($J74&gt;=$C74,AF$6,+($I74/$D74)*AF$6),0))</f>
        <v>0</v>
      </c>
      <c r="AG74" s="117" t="b">
        <f>IF('Copy &amp; Paste Roster Report Here'!$A71='Analytical Tests'!AG$7,IF($F74="N",IF($J74&gt;=$C74,AG$6,+($I74/$D74)*AG$6),0))</f>
        <v>0</v>
      </c>
      <c r="AH74" s="117" t="b">
        <f>IF('Copy &amp; Paste Roster Report Here'!$A71='Analytical Tests'!AH$7,IF($F74="N",IF($J74&gt;=$C74,AH$6,+($I74/$D74)*AH$6),0))</f>
        <v>0</v>
      </c>
      <c r="AI74" s="117" t="b">
        <f>IF('Copy &amp; Paste Roster Report Here'!$A71='Analytical Tests'!AI$7,IF($F74="N",IF($J74&gt;=$C74,AI$6,+($I74/$D74)*AI$6),0))</f>
        <v>0</v>
      </c>
      <c r="AJ74" s="79"/>
      <c r="AK74" s="118">
        <f>IF('Copy &amp; Paste Roster Report Here'!$A71=AK$7,IF('Copy &amp; Paste Roster Report Here'!$M71="FT",1,0),0)</f>
        <v>0</v>
      </c>
      <c r="AL74" s="118">
        <f>IF('Copy &amp; Paste Roster Report Here'!$A71=AL$7,IF('Copy &amp; Paste Roster Report Here'!$M71="FT",1,0),0)</f>
        <v>0</v>
      </c>
      <c r="AM74" s="118">
        <f>IF('Copy &amp; Paste Roster Report Here'!$A71=AM$7,IF('Copy &amp; Paste Roster Report Here'!$M71="FT",1,0),0)</f>
        <v>0</v>
      </c>
      <c r="AN74" s="118">
        <f>IF('Copy &amp; Paste Roster Report Here'!$A71=AN$7,IF('Copy &amp; Paste Roster Report Here'!$M71="FT",1,0),0)</f>
        <v>0</v>
      </c>
      <c r="AO74" s="118">
        <f>IF('Copy &amp; Paste Roster Report Here'!$A71=AO$7,IF('Copy &amp; Paste Roster Report Here'!$M71="FT",1,0),0)</f>
        <v>0</v>
      </c>
      <c r="AP74" s="118">
        <f>IF('Copy &amp; Paste Roster Report Here'!$A71=AP$7,IF('Copy &amp; Paste Roster Report Here'!$M71="FT",1,0),0)</f>
        <v>0</v>
      </c>
      <c r="AQ74" s="118">
        <f>IF('Copy &amp; Paste Roster Report Here'!$A71=AQ$7,IF('Copy &amp; Paste Roster Report Here'!$M71="FT",1,0),0)</f>
        <v>0</v>
      </c>
      <c r="AR74" s="118">
        <f>IF('Copy &amp; Paste Roster Report Here'!$A71=AR$7,IF('Copy &amp; Paste Roster Report Here'!$M71="FT",1,0),0)</f>
        <v>0</v>
      </c>
      <c r="AS74" s="118">
        <f>IF('Copy &amp; Paste Roster Report Here'!$A71=AS$7,IF('Copy &amp; Paste Roster Report Here'!$M71="FT",1,0),0)</f>
        <v>0</v>
      </c>
      <c r="AT74" s="118">
        <f>IF('Copy &amp; Paste Roster Report Here'!$A71=AT$7,IF('Copy &amp; Paste Roster Report Here'!$M71="FT",1,0),0)</f>
        <v>0</v>
      </c>
      <c r="AU74" s="118">
        <f>IF('Copy &amp; Paste Roster Report Here'!$A71=AU$7,IF('Copy &amp; Paste Roster Report Here'!$M71="FT",1,0),0)</f>
        <v>0</v>
      </c>
      <c r="AV74" s="73">
        <f t="shared" si="25"/>
        <v>0</v>
      </c>
      <c r="AW74" s="119">
        <f>IF('Copy &amp; Paste Roster Report Here'!$A71=AW$7,IF('Copy &amp; Paste Roster Report Here'!$M71="HT",1,0),0)</f>
        <v>0</v>
      </c>
      <c r="AX74" s="119">
        <f>IF('Copy &amp; Paste Roster Report Here'!$A71=AX$7,IF('Copy &amp; Paste Roster Report Here'!$M71="HT",1,0),0)</f>
        <v>0</v>
      </c>
      <c r="AY74" s="119">
        <f>IF('Copy &amp; Paste Roster Report Here'!$A71=AY$7,IF('Copy &amp; Paste Roster Report Here'!$M71="HT",1,0),0)</f>
        <v>0</v>
      </c>
      <c r="AZ74" s="119">
        <f>IF('Copy &amp; Paste Roster Report Here'!$A71=AZ$7,IF('Copy &amp; Paste Roster Report Here'!$M71="HT",1,0),0)</f>
        <v>0</v>
      </c>
      <c r="BA74" s="119">
        <f>IF('Copy &amp; Paste Roster Report Here'!$A71=BA$7,IF('Copy &amp; Paste Roster Report Here'!$M71="HT",1,0),0)</f>
        <v>0</v>
      </c>
      <c r="BB74" s="119">
        <f>IF('Copy &amp; Paste Roster Report Here'!$A71=BB$7,IF('Copy &amp; Paste Roster Report Here'!$M71="HT",1,0),0)</f>
        <v>0</v>
      </c>
      <c r="BC74" s="119">
        <f>IF('Copy &amp; Paste Roster Report Here'!$A71=BC$7,IF('Copy &amp; Paste Roster Report Here'!$M71="HT",1,0),0)</f>
        <v>0</v>
      </c>
      <c r="BD74" s="119">
        <f>IF('Copy &amp; Paste Roster Report Here'!$A71=BD$7,IF('Copy &amp; Paste Roster Report Here'!$M71="HT",1,0),0)</f>
        <v>0</v>
      </c>
      <c r="BE74" s="119">
        <f>IF('Copy &amp; Paste Roster Report Here'!$A71=BE$7,IF('Copy &amp; Paste Roster Report Here'!$M71="HT",1,0),0)</f>
        <v>0</v>
      </c>
      <c r="BF74" s="119">
        <f>IF('Copy &amp; Paste Roster Report Here'!$A71=BF$7,IF('Copy &amp; Paste Roster Report Here'!$M71="HT",1,0),0)</f>
        <v>0</v>
      </c>
      <c r="BG74" s="119">
        <f>IF('Copy &amp; Paste Roster Report Here'!$A71=BG$7,IF('Copy &amp; Paste Roster Report Here'!$M71="HT",1,0),0)</f>
        <v>0</v>
      </c>
      <c r="BH74" s="73">
        <f t="shared" si="26"/>
        <v>0</v>
      </c>
      <c r="BI74" s="120">
        <f>IF('Copy &amp; Paste Roster Report Here'!$A71=BI$7,IF('Copy &amp; Paste Roster Report Here'!$M71="MT",1,0),0)</f>
        <v>0</v>
      </c>
      <c r="BJ74" s="120">
        <f>IF('Copy &amp; Paste Roster Report Here'!$A71=BJ$7,IF('Copy &amp; Paste Roster Report Here'!$M71="MT",1,0),0)</f>
        <v>0</v>
      </c>
      <c r="BK74" s="120">
        <f>IF('Copy &amp; Paste Roster Report Here'!$A71=BK$7,IF('Copy &amp; Paste Roster Report Here'!$M71="MT",1,0),0)</f>
        <v>0</v>
      </c>
      <c r="BL74" s="120">
        <f>IF('Copy &amp; Paste Roster Report Here'!$A71=BL$7,IF('Copy &amp; Paste Roster Report Here'!$M71="MT",1,0),0)</f>
        <v>0</v>
      </c>
      <c r="BM74" s="120">
        <f>IF('Copy &amp; Paste Roster Report Here'!$A71=BM$7,IF('Copy &amp; Paste Roster Report Here'!$M71="MT",1,0),0)</f>
        <v>0</v>
      </c>
      <c r="BN74" s="120">
        <f>IF('Copy &amp; Paste Roster Report Here'!$A71=BN$7,IF('Copy &amp; Paste Roster Report Here'!$M71="MT",1,0),0)</f>
        <v>0</v>
      </c>
      <c r="BO74" s="120">
        <f>IF('Copy &amp; Paste Roster Report Here'!$A71=BO$7,IF('Copy &amp; Paste Roster Report Here'!$M71="MT",1,0),0)</f>
        <v>0</v>
      </c>
      <c r="BP74" s="120">
        <f>IF('Copy &amp; Paste Roster Report Here'!$A71=BP$7,IF('Copy &amp; Paste Roster Report Here'!$M71="MT",1,0),0)</f>
        <v>0</v>
      </c>
      <c r="BQ74" s="120">
        <f>IF('Copy &amp; Paste Roster Report Here'!$A71=BQ$7,IF('Copy &amp; Paste Roster Report Here'!$M71="MT",1,0),0)</f>
        <v>0</v>
      </c>
      <c r="BR74" s="120">
        <f>IF('Copy &amp; Paste Roster Report Here'!$A71=BR$7,IF('Copy &amp; Paste Roster Report Here'!$M71="MT",1,0),0)</f>
        <v>0</v>
      </c>
      <c r="BS74" s="120">
        <f>IF('Copy &amp; Paste Roster Report Here'!$A71=BS$7,IF('Copy &amp; Paste Roster Report Here'!$M71="MT",1,0),0)</f>
        <v>0</v>
      </c>
      <c r="BT74" s="73">
        <f t="shared" si="27"/>
        <v>0</v>
      </c>
      <c r="BU74" s="121">
        <f>IF('Copy &amp; Paste Roster Report Here'!$A71=BU$7,IF('Copy &amp; Paste Roster Report Here'!$M71="fy",1,0),0)</f>
        <v>0</v>
      </c>
      <c r="BV74" s="121">
        <f>IF('Copy &amp; Paste Roster Report Here'!$A71=BV$7,IF('Copy &amp; Paste Roster Report Here'!$M71="fy",1,0),0)</f>
        <v>0</v>
      </c>
      <c r="BW74" s="121">
        <f>IF('Copy &amp; Paste Roster Report Here'!$A71=BW$7,IF('Copy &amp; Paste Roster Report Here'!$M71="fy",1,0),0)</f>
        <v>0</v>
      </c>
      <c r="BX74" s="121">
        <f>IF('Copy &amp; Paste Roster Report Here'!$A71=BX$7,IF('Copy &amp; Paste Roster Report Here'!$M71="fy",1,0),0)</f>
        <v>0</v>
      </c>
      <c r="BY74" s="121">
        <f>IF('Copy &amp; Paste Roster Report Here'!$A71=BY$7,IF('Copy &amp; Paste Roster Report Here'!$M71="fy",1,0),0)</f>
        <v>0</v>
      </c>
      <c r="BZ74" s="121">
        <f>IF('Copy &amp; Paste Roster Report Here'!$A71=BZ$7,IF('Copy &amp; Paste Roster Report Here'!$M71="fy",1,0),0)</f>
        <v>0</v>
      </c>
      <c r="CA74" s="121">
        <f>IF('Copy &amp; Paste Roster Report Here'!$A71=CA$7,IF('Copy &amp; Paste Roster Report Here'!$M71="fy",1,0),0)</f>
        <v>0</v>
      </c>
      <c r="CB74" s="121">
        <f>IF('Copy &amp; Paste Roster Report Here'!$A71=CB$7,IF('Copy &amp; Paste Roster Report Here'!$M71="fy",1,0),0)</f>
        <v>0</v>
      </c>
      <c r="CC74" s="121">
        <f>IF('Copy &amp; Paste Roster Report Here'!$A71=CC$7,IF('Copy &amp; Paste Roster Report Here'!$M71="fy",1,0),0)</f>
        <v>0</v>
      </c>
      <c r="CD74" s="121">
        <f>IF('Copy &amp; Paste Roster Report Here'!$A71=CD$7,IF('Copy &amp; Paste Roster Report Here'!$M71="fy",1,0),0)</f>
        <v>0</v>
      </c>
      <c r="CE74" s="121">
        <f>IF('Copy &amp; Paste Roster Report Here'!$A71=CE$7,IF('Copy &amp; Paste Roster Report Here'!$M71="fy",1,0),0)</f>
        <v>0</v>
      </c>
      <c r="CF74" s="73">
        <f t="shared" si="28"/>
        <v>0</v>
      </c>
      <c r="CG74" s="122">
        <f>IF('Copy &amp; Paste Roster Report Here'!$A71=CG$7,IF('Copy &amp; Paste Roster Report Here'!$M71="RH",1,0),0)</f>
        <v>0</v>
      </c>
      <c r="CH74" s="122">
        <f>IF('Copy &amp; Paste Roster Report Here'!$A71=CH$7,IF('Copy &amp; Paste Roster Report Here'!$M71="RH",1,0),0)</f>
        <v>0</v>
      </c>
      <c r="CI74" s="122">
        <f>IF('Copy &amp; Paste Roster Report Here'!$A71=CI$7,IF('Copy &amp; Paste Roster Report Here'!$M71="RH",1,0),0)</f>
        <v>0</v>
      </c>
      <c r="CJ74" s="122">
        <f>IF('Copy &amp; Paste Roster Report Here'!$A71=CJ$7,IF('Copy &amp; Paste Roster Report Here'!$M71="RH",1,0),0)</f>
        <v>0</v>
      </c>
      <c r="CK74" s="122">
        <f>IF('Copy &amp; Paste Roster Report Here'!$A71=CK$7,IF('Copy &amp; Paste Roster Report Here'!$M71="RH",1,0),0)</f>
        <v>0</v>
      </c>
      <c r="CL74" s="122">
        <f>IF('Copy &amp; Paste Roster Report Here'!$A71=CL$7,IF('Copy &amp; Paste Roster Report Here'!$M71="RH",1,0),0)</f>
        <v>0</v>
      </c>
      <c r="CM74" s="122">
        <f>IF('Copy &amp; Paste Roster Report Here'!$A71=CM$7,IF('Copy &amp; Paste Roster Report Here'!$M71="RH",1,0),0)</f>
        <v>0</v>
      </c>
      <c r="CN74" s="122">
        <f>IF('Copy &amp; Paste Roster Report Here'!$A71=CN$7,IF('Copy &amp; Paste Roster Report Here'!$M71="RH",1,0),0)</f>
        <v>0</v>
      </c>
      <c r="CO74" s="122">
        <f>IF('Copy &amp; Paste Roster Report Here'!$A71=CO$7,IF('Copy &amp; Paste Roster Report Here'!$M71="RH",1,0),0)</f>
        <v>0</v>
      </c>
      <c r="CP74" s="122">
        <f>IF('Copy &amp; Paste Roster Report Here'!$A71=CP$7,IF('Copy &amp; Paste Roster Report Here'!$M71="RH",1,0),0)</f>
        <v>0</v>
      </c>
      <c r="CQ74" s="122">
        <f>IF('Copy &amp; Paste Roster Report Here'!$A71=CQ$7,IF('Copy &amp; Paste Roster Report Here'!$M71="RH",1,0),0)</f>
        <v>0</v>
      </c>
      <c r="CR74" s="73">
        <f t="shared" si="29"/>
        <v>0</v>
      </c>
      <c r="CS74" s="123">
        <f>IF('Copy &amp; Paste Roster Report Here'!$A71=CS$7,IF('Copy &amp; Paste Roster Report Here'!$M71="QT",1,0),0)</f>
        <v>0</v>
      </c>
      <c r="CT74" s="123">
        <f>IF('Copy &amp; Paste Roster Report Here'!$A71=CT$7,IF('Copy &amp; Paste Roster Report Here'!$M71="QT",1,0),0)</f>
        <v>0</v>
      </c>
      <c r="CU74" s="123">
        <f>IF('Copy &amp; Paste Roster Report Here'!$A71=CU$7,IF('Copy &amp; Paste Roster Report Here'!$M71="QT",1,0),0)</f>
        <v>0</v>
      </c>
      <c r="CV74" s="123">
        <f>IF('Copy &amp; Paste Roster Report Here'!$A71=CV$7,IF('Copy &amp; Paste Roster Report Here'!$M71="QT",1,0),0)</f>
        <v>0</v>
      </c>
      <c r="CW74" s="123">
        <f>IF('Copy &amp; Paste Roster Report Here'!$A71=CW$7,IF('Copy &amp; Paste Roster Report Here'!$M71="QT",1,0),0)</f>
        <v>0</v>
      </c>
      <c r="CX74" s="123">
        <f>IF('Copy &amp; Paste Roster Report Here'!$A71=CX$7,IF('Copy &amp; Paste Roster Report Here'!$M71="QT",1,0),0)</f>
        <v>0</v>
      </c>
      <c r="CY74" s="123">
        <f>IF('Copy &amp; Paste Roster Report Here'!$A71=CY$7,IF('Copy &amp; Paste Roster Report Here'!$M71="QT",1,0),0)</f>
        <v>0</v>
      </c>
      <c r="CZ74" s="123">
        <f>IF('Copy &amp; Paste Roster Report Here'!$A71=CZ$7,IF('Copy &amp; Paste Roster Report Here'!$M71="QT",1,0),0)</f>
        <v>0</v>
      </c>
      <c r="DA74" s="123">
        <f>IF('Copy &amp; Paste Roster Report Here'!$A71=DA$7,IF('Copy &amp; Paste Roster Report Here'!$M71="QT",1,0),0)</f>
        <v>0</v>
      </c>
      <c r="DB74" s="123">
        <f>IF('Copy &amp; Paste Roster Report Here'!$A71=DB$7,IF('Copy &amp; Paste Roster Report Here'!$M71="QT",1,0),0)</f>
        <v>0</v>
      </c>
      <c r="DC74" s="123">
        <f>IF('Copy &amp; Paste Roster Report Here'!$A71=DC$7,IF('Copy &amp; Paste Roster Report Here'!$M71="QT",1,0),0)</f>
        <v>0</v>
      </c>
      <c r="DD74" s="73">
        <f t="shared" si="30"/>
        <v>0</v>
      </c>
      <c r="DE74" s="124">
        <f>IF('Copy &amp; Paste Roster Report Here'!$A71=DE$7,IF('Copy &amp; Paste Roster Report Here'!$M71="xxxxxxxxxxx",1,0),0)</f>
        <v>0</v>
      </c>
      <c r="DF74" s="124">
        <f>IF('Copy &amp; Paste Roster Report Here'!$A71=DF$7,IF('Copy &amp; Paste Roster Report Here'!$M71="xxxxxxxxxxx",1,0),0)</f>
        <v>0</v>
      </c>
      <c r="DG74" s="124">
        <f>IF('Copy &amp; Paste Roster Report Here'!$A71=DG$7,IF('Copy &amp; Paste Roster Report Here'!$M71="xxxxxxxxxxx",1,0),0)</f>
        <v>0</v>
      </c>
      <c r="DH74" s="124">
        <f>IF('Copy &amp; Paste Roster Report Here'!$A71=DH$7,IF('Copy &amp; Paste Roster Report Here'!$M71="xxxxxxxxxxx",1,0),0)</f>
        <v>0</v>
      </c>
      <c r="DI74" s="124">
        <f>IF('Copy &amp; Paste Roster Report Here'!$A71=DI$7,IF('Copy &amp; Paste Roster Report Here'!$M71="xxxxxxxxxxx",1,0),0)</f>
        <v>0</v>
      </c>
      <c r="DJ74" s="124">
        <f>IF('Copy &amp; Paste Roster Report Here'!$A71=DJ$7,IF('Copy &amp; Paste Roster Report Here'!$M71="xxxxxxxxxxx",1,0),0)</f>
        <v>0</v>
      </c>
      <c r="DK74" s="124">
        <f>IF('Copy &amp; Paste Roster Report Here'!$A71=DK$7,IF('Copy &amp; Paste Roster Report Here'!$M71="xxxxxxxxxxx",1,0),0)</f>
        <v>0</v>
      </c>
      <c r="DL74" s="124">
        <f>IF('Copy &amp; Paste Roster Report Here'!$A71=DL$7,IF('Copy &amp; Paste Roster Report Here'!$M71="xxxxxxxxxxx",1,0),0)</f>
        <v>0</v>
      </c>
      <c r="DM74" s="124">
        <f>IF('Copy &amp; Paste Roster Report Here'!$A71=DM$7,IF('Copy &amp; Paste Roster Report Here'!$M71="xxxxxxxxxxx",1,0),0)</f>
        <v>0</v>
      </c>
      <c r="DN74" s="124">
        <f>IF('Copy &amp; Paste Roster Report Here'!$A71=DN$7,IF('Copy &amp; Paste Roster Report Here'!$M71="xxxxxxxxxxx",1,0),0)</f>
        <v>0</v>
      </c>
      <c r="DO74" s="124">
        <f>IF('Copy &amp; Paste Roster Report Here'!$A71=DO$7,IF('Copy &amp; Paste Roster Report Here'!$M71="xxxxxxxxxxx",1,0),0)</f>
        <v>0</v>
      </c>
      <c r="DP74" s="125">
        <f t="shared" si="31"/>
        <v>0</v>
      </c>
      <c r="DQ74" s="126">
        <f t="shared" si="32"/>
        <v>0</v>
      </c>
    </row>
    <row r="75" spans="1:121" x14ac:dyDescent="0.25">
      <c r="A75" s="111">
        <f t="shared" si="18"/>
        <v>0</v>
      </c>
      <c r="B75" s="111">
        <f t="shared" si="19"/>
        <v>0</v>
      </c>
      <c r="C75" s="112">
        <f>+('Copy &amp; Paste Roster Report Here'!$P72-'Copy &amp; Paste Roster Report Here'!$O72)/30</f>
        <v>0</v>
      </c>
      <c r="D75" s="112">
        <f>+('Copy &amp; Paste Roster Report Here'!$P72-'Copy &amp; Paste Roster Report Here'!$O72)</f>
        <v>0</v>
      </c>
      <c r="E75" s="111">
        <f>'Copy &amp; Paste Roster Report Here'!N72</f>
        <v>0</v>
      </c>
      <c r="F75" s="111" t="str">
        <f t="shared" si="20"/>
        <v>N</v>
      </c>
      <c r="G75" s="111">
        <f>'Copy &amp; Paste Roster Report Here'!R72</f>
        <v>0</v>
      </c>
      <c r="H75" s="113">
        <f t="shared" si="21"/>
        <v>0</v>
      </c>
      <c r="I75" s="112">
        <f>IF(F75="N",$F$5-'Copy &amp; Paste Roster Report Here'!O72,+'Copy &amp; Paste Roster Report Here'!Q72-'Copy &amp; Paste Roster Report Here'!O72)</f>
        <v>0</v>
      </c>
      <c r="J75" s="114">
        <f t="shared" si="22"/>
        <v>0</v>
      </c>
      <c r="K75" s="114">
        <f t="shared" si="23"/>
        <v>0</v>
      </c>
      <c r="L75" s="115">
        <f>'Copy &amp; Paste Roster Report Here'!F72</f>
        <v>0</v>
      </c>
      <c r="M75" s="116">
        <f t="shared" si="24"/>
        <v>0</v>
      </c>
      <c r="N75" s="117">
        <f>IF('Copy &amp; Paste Roster Report Here'!$A72='Analytical Tests'!N$7,IF($F75="Y",+$H75*N$6,0),0)</f>
        <v>0</v>
      </c>
      <c r="O75" s="117">
        <f>IF('Copy &amp; Paste Roster Report Here'!$A72='Analytical Tests'!O$7,IF($F75="Y",+$H75*O$6,0),0)</f>
        <v>0</v>
      </c>
      <c r="P75" s="117">
        <f>IF('Copy &amp; Paste Roster Report Here'!$A72='Analytical Tests'!P$7,IF($F75="Y",+$H75*P$6,0),0)</f>
        <v>0</v>
      </c>
      <c r="Q75" s="117">
        <f>IF('Copy &amp; Paste Roster Report Here'!$A72='Analytical Tests'!Q$7,IF($F75="Y",+$H75*Q$6,0),0)</f>
        <v>0</v>
      </c>
      <c r="R75" s="117">
        <f>IF('Copy &amp; Paste Roster Report Here'!$A72='Analytical Tests'!R$7,IF($F75="Y",+$H75*R$6,0),0)</f>
        <v>0</v>
      </c>
      <c r="S75" s="117">
        <f>IF('Copy &amp; Paste Roster Report Here'!$A72='Analytical Tests'!S$7,IF($F75="Y",+$H75*S$6,0),0)</f>
        <v>0</v>
      </c>
      <c r="T75" s="117">
        <f>IF('Copy &amp; Paste Roster Report Here'!$A72='Analytical Tests'!T$7,IF($F75="Y",+$H75*T$6,0),0)</f>
        <v>0</v>
      </c>
      <c r="U75" s="117">
        <f>IF('Copy &amp; Paste Roster Report Here'!$A72='Analytical Tests'!U$7,IF($F75="Y",+$H75*U$6,0),0)</f>
        <v>0</v>
      </c>
      <c r="V75" s="117">
        <f>IF('Copy &amp; Paste Roster Report Here'!$A72='Analytical Tests'!V$7,IF($F75="Y",+$H75*V$6,0),0)</f>
        <v>0</v>
      </c>
      <c r="W75" s="117">
        <f>IF('Copy &amp; Paste Roster Report Here'!$A72='Analytical Tests'!W$7,IF($F75="Y",+$H75*W$6,0),0)</f>
        <v>0</v>
      </c>
      <c r="X75" s="117">
        <f>IF('Copy &amp; Paste Roster Report Here'!$A72='Analytical Tests'!X$7,IF($F75="Y",+$H75*X$6,0),0)</f>
        <v>0</v>
      </c>
      <c r="Y75" s="117" t="b">
        <f>IF('Copy &amp; Paste Roster Report Here'!$A72='Analytical Tests'!Y$7,IF($F75="N",IF($J75&gt;=$C75,Y$6,+($I75/$D75)*Y$6),0))</f>
        <v>0</v>
      </c>
      <c r="Z75" s="117" t="b">
        <f>IF('Copy &amp; Paste Roster Report Here'!$A72='Analytical Tests'!Z$7,IF($F75="N",IF($J75&gt;=$C75,Z$6,+($I75/$D75)*Z$6),0))</f>
        <v>0</v>
      </c>
      <c r="AA75" s="117" t="b">
        <f>IF('Copy &amp; Paste Roster Report Here'!$A72='Analytical Tests'!AA$7,IF($F75="N",IF($J75&gt;=$C75,AA$6,+($I75/$D75)*AA$6),0))</f>
        <v>0</v>
      </c>
      <c r="AB75" s="117" t="b">
        <f>IF('Copy &amp; Paste Roster Report Here'!$A72='Analytical Tests'!AB$7,IF($F75="N",IF($J75&gt;=$C75,AB$6,+($I75/$D75)*AB$6),0))</f>
        <v>0</v>
      </c>
      <c r="AC75" s="117" t="b">
        <f>IF('Copy &amp; Paste Roster Report Here'!$A72='Analytical Tests'!AC$7,IF($F75="N",IF($J75&gt;=$C75,AC$6,+($I75/$D75)*AC$6),0))</f>
        <v>0</v>
      </c>
      <c r="AD75" s="117" t="b">
        <f>IF('Copy &amp; Paste Roster Report Here'!$A72='Analytical Tests'!AD$7,IF($F75="N",IF($J75&gt;=$C75,AD$6,+($I75/$D75)*AD$6),0))</f>
        <v>0</v>
      </c>
      <c r="AE75" s="117" t="b">
        <f>IF('Copy &amp; Paste Roster Report Here'!$A72='Analytical Tests'!AE$7,IF($F75="N",IF($J75&gt;=$C75,AE$6,+($I75/$D75)*AE$6),0))</f>
        <v>0</v>
      </c>
      <c r="AF75" s="117" t="b">
        <f>IF('Copy &amp; Paste Roster Report Here'!$A72='Analytical Tests'!AF$7,IF($F75="N",IF($J75&gt;=$C75,AF$6,+($I75/$D75)*AF$6),0))</f>
        <v>0</v>
      </c>
      <c r="AG75" s="117" t="b">
        <f>IF('Copy &amp; Paste Roster Report Here'!$A72='Analytical Tests'!AG$7,IF($F75="N",IF($J75&gt;=$C75,AG$6,+($I75/$D75)*AG$6),0))</f>
        <v>0</v>
      </c>
      <c r="AH75" s="117" t="b">
        <f>IF('Copy &amp; Paste Roster Report Here'!$A72='Analytical Tests'!AH$7,IF($F75="N",IF($J75&gt;=$C75,AH$6,+($I75/$D75)*AH$6),0))</f>
        <v>0</v>
      </c>
      <c r="AI75" s="117" t="b">
        <f>IF('Copy &amp; Paste Roster Report Here'!$A72='Analytical Tests'!AI$7,IF($F75="N",IF($J75&gt;=$C75,AI$6,+($I75/$D75)*AI$6),0))</f>
        <v>0</v>
      </c>
      <c r="AJ75" s="79"/>
      <c r="AK75" s="118">
        <f>IF('Copy &amp; Paste Roster Report Here'!$A72=AK$7,IF('Copy &amp; Paste Roster Report Here'!$M72="FT",1,0),0)</f>
        <v>0</v>
      </c>
      <c r="AL75" s="118">
        <f>IF('Copy &amp; Paste Roster Report Here'!$A72=AL$7,IF('Copy &amp; Paste Roster Report Here'!$M72="FT",1,0),0)</f>
        <v>0</v>
      </c>
      <c r="AM75" s="118">
        <f>IF('Copy &amp; Paste Roster Report Here'!$A72=AM$7,IF('Copy &amp; Paste Roster Report Here'!$M72="FT",1,0),0)</f>
        <v>0</v>
      </c>
      <c r="AN75" s="118">
        <f>IF('Copy &amp; Paste Roster Report Here'!$A72=AN$7,IF('Copy &amp; Paste Roster Report Here'!$M72="FT",1,0),0)</f>
        <v>0</v>
      </c>
      <c r="AO75" s="118">
        <f>IF('Copy &amp; Paste Roster Report Here'!$A72=AO$7,IF('Copy &amp; Paste Roster Report Here'!$M72="FT",1,0),0)</f>
        <v>0</v>
      </c>
      <c r="AP75" s="118">
        <f>IF('Copy &amp; Paste Roster Report Here'!$A72=AP$7,IF('Copy &amp; Paste Roster Report Here'!$M72="FT",1,0),0)</f>
        <v>0</v>
      </c>
      <c r="AQ75" s="118">
        <f>IF('Copy &amp; Paste Roster Report Here'!$A72=AQ$7,IF('Copy &amp; Paste Roster Report Here'!$M72="FT",1,0),0)</f>
        <v>0</v>
      </c>
      <c r="AR75" s="118">
        <f>IF('Copy &amp; Paste Roster Report Here'!$A72=AR$7,IF('Copy &amp; Paste Roster Report Here'!$M72="FT",1,0),0)</f>
        <v>0</v>
      </c>
      <c r="AS75" s="118">
        <f>IF('Copy &amp; Paste Roster Report Here'!$A72=AS$7,IF('Copy &amp; Paste Roster Report Here'!$M72="FT",1,0),0)</f>
        <v>0</v>
      </c>
      <c r="AT75" s="118">
        <f>IF('Copy &amp; Paste Roster Report Here'!$A72=AT$7,IF('Copy &amp; Paste Roster Report Here'!$M72="FT",1,0),0)</f>
        <v>0</v>
      </c>
      <c r="AU75" s="118">
        <f>IF('Copy &amp; Paste Roster Report Here'!$A72=AU$7,IF('Copy &amp; Paste Roster Report Here'!$M72="FT",1,0),0)</f>
        <v>0</v>
      </c>
      <c r="AV75" s="73">
        <f t="shared" si="25"/>
        <v>0</v>
      </c>
      <c r="AW75" s="119">
        <f>IF('Copy &amp; Paste Roster Report Here'!$A72=AW$7,IF('Copy &amp; Paste Roster Report Here'!$M72="HT",1,0),0)</f>
        <v>0</v>
      </c>
      <c r="AX75" s="119">
        <f>IF('Copy &amp; Paste Roster Report Here'!$A72=AX$7,IF('Copy &amp; Paste Roster Report Here'!$M72="HT",1,0),0)</f>
        <v>0</v>
      </c>
      <c r="AY75" s="119">
        <f>IF('Copy &amp; Paste Roster Report Here'!$A72=AY$7,IF('Copy &amp; Paste Roster Report Here'!$M72="HT",1,0),0)</f>
        <v>0</v>
      </c>
      <c r="AZ75" s="119">
        <f>IF('Copy &amp; Paste Roster Report Here'!$A72=AZ$7,IF('Copy &amp; Paste Roster Report Here'!$M72="HT",1,0),0)</f>
        <v>0</v>
      </c>
      <c r="BA75" s="119">
        <f>IF('Copy &amp; Paste Roster Report Here'!$A72=BA$7,IF('Copy &amp; Paste Roster Report Here'!$M72="HT",1,0),0)</f>
        <v>0</v>
      </c>
      <c r="BB75" s="119">
        <f>IF('Copy &amp; Paste Roster Report Here'!$A72=BB$7,IF('Copy &amp; Paste Roster Report Here'!$M72="HT",1,0),0)</f>
        <v>0</v>
      </c>
      <c r="BC75" s="119">
        <f>IF('Copy &amp; Paste Roster Report Here'!$A72=BC$7,IF('Copy &amp; Paste Roster Report Here'!$M72="HT",1,0),0)</f>
        <v>0</v>
      </c>
      <c r="BD75" s="119">
        <f>IF('Copy &amp; Paste Roster Report Here'!$A72=BD$7,IF('Copy &amp; Paste Roster Report Here'!$M72="HT",1,0),0)</f>
        <v>0</v>
      </c>
      <c r="BE75" s="119">
        <f>IF('Copy &amp; Paste Roster Report Here'!$A72=BE$7,IF('Copy &amp; Paste Roster Report Here'!$M72="HT",1,0),0)</f>
        <v>0</v>
      </c>
      <c r="BF75" s="119">
        <f>IF('Copy &amp; Paste Roster Report Here'!$A72=BF$7,IF('Copy &amp; Paste Roster Report Here'!$M72="HT",1,0),0)</f>
        <v>0</v>
      </c>
      <c r="BG75" s="119">
        <f>IF('Copy &amp; Paste Roster Report Here'!$A72=BG$7,IF('Copy &amp; Paste Roster Report Here'!$M72="HT",1,0),0)</f>
        <v>0</v>
      </c>
      <c r="BH75" s="73">
        <f t="shared" si="26"/>
        <v>0</v>
      </c>
      <c r="BI75" s="120">
        <f>IF('Copy &amp; Paste Roster Report Here'!$A72=BI$7,IF('Copy &amp; Paste Roster Report Here'!$M72="MT",1,0),0)</f>
        <v>0</v>
      </c>
      <c r="BJ75" s="120">
        <f>IF('Copy &amp; Paste Roster Report Here'!$A72=BJ$7,IF('Copy &amp; Paste Roster Report Here'!$M72="MT",1,0),0)</f>
        <v>0</v>
      </c>
      <c r="BK75" s="120">
        <f>IF('Copy &amp; Paste Roster Report Here'!$A72=BK$7,IF('Copy &amp; Paste Roster Report Here'!$M72="MT",1,0),0)</f>
        <v>0</v>
      </c>
      <c r="BL75" s="120">
        <f>IF('Copy &amp; Paste Roster Report Here'!$A72=BL$7,IF('Copy &amp; Paste Roster Report Here'!$M72="MT",1,0),0)</f>
        <v>0</v>
      </c>
      <c r="BM75" s="120">
        <f>IF('Copy &amp; Paste Roster Report Here'!$A72=BM$7,IF('Copy &amp; Paste Roster Report Here'!$M72="MT",1,0),0)</f>
        <v>0</v>
      </c>
      <c r="BN75" s="120">
        <f>IF('Copy &amp; Paste Roster Report Here'!$A72=BN$7,IF('Copy &amp; Paste Roster Report Here'!$M72="MT",1,0),0)</f>
        <v>0</v>
      </c>
      <c r="BO75" s="120">
        <f>IF('Copy &amp; Paste Roster Report Here'!$A72=BO$7,IF('Copy &amp; Paste Roster Report Here'!$M72="MT",1,0),0)</f>
        <v>0</v>
      </c>
      <c r="BP75" s="120">
        <f>IF('Copy &amp; Paste Roster Report Here'!$A72=BP$7,IF('Copy &amp; Paste Roster Report Here'!$M72="MT",1,0),0)</f>
        <v>0</v>
      </c>
      <c r="BQ75" s="120">
        <f>IF('Copy &amp; Paste Roster Report Here'!$A72=BQ$7,IF('Copy &amp; Paste Roster Report Here'!$M72="MT",1,0),0)</f>
        <v>0</v>
      </c>
      <c r="BR75" s="120">
        <f>IF('Copy &amp; Paste Roster Report Here'!$A72=BR$7,IF('Copy &amp; Paste Roster Report Here'!$M72="MT",1,0),0)</f>
        <v>0</v>
      </c>
      <c r="BS75" s="120">
        <f>IF('Copy &amp; Paste Roster Report Here'!$A72=BS$7,IF('Copy &amp; Paste Roster Report Here'!$M72="MT",1,0),0)</f>
        <v>0</v>
      </c>
      <c r="BT75" s="73">
        <f t="shared" si="27"/>
        <v>0</v>
      </c>
      <c r="BU75" s="121">
        <f>IF('Copy &amp; Paste Roster Report Here'!$A72=BU$7,IF('Copy &amp; Paste Roster Report Here'!$M72="fy",1,0),0)</f>
        <v>0</v>
      </c>
      <c r="BV75" s="121">
        <f>IF('Copy &amp; Paste Roster Report Here'!$A72=BV$7,IF('Copy &amp; Paste Roster Report Here'!$M72="fy",1,0),0)</f>
        <v>0</v>
      </c>
      <c r="BW75" s="121">
        <f>IF('Copy &amp; Paste Roster Report Here'!$A72=BW$7,IF('Copy &amp; Paste Roster Report Here'!$M72="fy",1,0),0)</f>
        <v>0</v>
      </c>
      <c r="BX75" s="121">
        <f>IF('Copy &amp; Paste Roster Report Here'!$A72=BX$7,IF('Copy &amp; Paste Roster Report Here'!$M72="fy",1,0),0)</f>
        <v>0</v>
      </c>
      <c r="BY75" s="121">
        <f>IF('Copy &amp; Paste Roster Report Here'!$A72=BY$7,IF('Copy &amp; Paste Roster Report Here'!$M72="fy",1,0),0)</f>
        <v>0</v>
      </c>
      <c r="BZ75" s="121">
        <f>IF('Copy &amp; Paste Roster Report Here'!$A72=BZ$7,IF('Copy &amp; Paste Roster Report Here'!$M72="fy",1,0),0)</f>
        <v>0</v>
      </c>
      <c r="CA75" s="121">
        <f>IF('Copy &amp; Paste Roster Report Here'!$A72=CA$7,IF('Copy &amp; Paste Roster Report Here'!$M72="fy",1,0),0)</f>
        <v>0</v>
      </c>
      <c r="CB75" s="121">
        <f>IF('Copy &amp; Paste Roster Report Here'!$A72=CB$7,IF('Copy &amp; Paste Roster Report Here'!$M72="fy",1,0),0)</f>
        <v>0</v>
      </c>
      <c r="CC75" s="121">
        <f>IF('Copy &amp; Paste Roster Report Here'!$A72=CC$7,IF('Copy &amp; Paste Roster Report Here'!$M72="fy",1,0),0)</f>
        <v>0</v>
      </c>
      <c r="CD75" s="121">
        <f>IF('Copy &amp; Paste Roster Report Here'!$A72=CD$7,IF('Copy &amp; Paste Roster Report Here'!$M72="fy",1,0),0)</f>
        <v>0</v>
      </c>
      <c r="CE75" s="121">
        <f>IF('Copy &amp; Paste Roster Report Here'!$A72=CE$7,IF('Copy &amp; Paste Roster Report Here'!$M72="fy",1,0),0)</f>
        <v>0</v>
      </c>
      <c r="CF75" s="73">
        <f t="shared" si="28"/>
        <v>0</v>
      </c>
      <c r="CG75" s="122">
        <f>IF('Copy &amp; Paste Roster Report Here'!$A72=CG$7,IF('Copy &amp; Paste Roster Report Here'!$M72="RH",1,0),0)</f>
        <v>0</v>
      </c>
      <c r="CH75" s="122">
        <f>IF('Copy &amp; Paste Roster Report Here'!$A72=CH$7,IF('Copy &amp; Paste Roster Report Here'!$M72="RH",1,0),0)</f>
        <v>0</v>
      </c>
      <c r="CI75" s="122">
        <f>IF('Copy &amp; Paste Roster Report Here'!$A72=CI$7,IF('Copy &amp; Paste Roster Report Here'!$M72="RH",1,0),0)</f>
        <v>0</v>
      </c>
      <c r="CJ75" s="122">
        <f>IF('Copy &amp; Paste Roster Report Here'!$A72=CJ$7,IF('Copy &amp; Paste Roster Report Here'!$M72="RH",1,0),0)</f>
        <v>0</v>
      </c>
      <c r="CK75" s="122">
        <f>IF('Copy &amp; Paste Roster Report Here'!$A72=CK$7,IF('Copy &amp; Paste Roster Report Here'!$M72="RH",1,0),0)</f>
        <v>0</v>
      </c>
      <c r="CL75" s="122">
        <f>IF('Copy &amp; Paste Roster Report Here'!$A72=CL$7,IF('Copy &amp; Paste Roster Report Here'!$M72="RH",1,0),0)</f>
        <v>0</v>
      </c>
      <c r="CM75" s="122">
        <f>IF('Copy &amp; Paste Roster Report Here'!$A72=CM$7,IF('Copy &amp; Paste Roster Report Here'!$M72="RH",1,0),0)</f>
        <v>0</v>
      </c>
      <c r="CN75" s="122">
        <f>IF('Copy &amp; Paste Roster Report Here'!$A72=CN$7,IF('Copy &amp; Paste Roster Report Here'!$M72="RH",1,0),0)</f>
        <v>0</v>
      </c>
      <c r="CO75" s="122">
        <f>IF('Copy &amp; Paste Roster Report Here'!$A72=CO$7,IF('Copy &amp; Paste Roster Report Here'!$M72="RH",1,0),0)</f>
        <v>0</v>
      </c>
      <c r="CP75" s="122">
        <f>IF('Copy &amp; Paste Roster Report Here'!$A72=CP$7,IF('Copy &amp; Paste Roster Report Here'!$M72="RH",1,0),0)</f>
        <v>0</v>
      </c>
      <c r="CQ75" s="122">
        <f>IF('Copy &amp; Paste Roster Report Here'!$A72=CQ$7,IF('Copy &amp; Paste Roster Report Here'!$M72="RH",1,0),0)</f>
        <v>0</v>
      </c>
      <c r="CR75" s="73">
        <f t="shared" si="29"/>
        <v>0</v>
      </c>
      <c r="CS75" s="123">
        <f>IF('Copy &amp; Paste Roster Report Here'!$A72=CS$7,IF('Copy &amp; Paste Roster Report Here'!$M72="QT",1,0),0)</f>
        <v>0</v>
      </c>
      <c r="CT75" s="123">
        <f>IF('Copy &amp; Paste Roster Report Here'!$A72=CT$7,IF('Copy &amp; Paste Roster Report Here'!$M72="QT",1,0),0)</f>
        <v>0</v>
      </c>
      <c r="CU75" s="123">
        <f>IF('Copy &amp; Paste Roster Report Here'!$A72=CU$7,IF('Copy &amp; Paste Roster Report Here'!$M72="QT",1,0),0)</f>
        <v>0</v>
      </c>
      <c r="CV75" s="123">
        <f>IF('Copy &amp; Paste Roster Report Here'!$A72=CV$7,IF('Copy &amp; Paste Roster Report Here'!$M72="QT",1,0),0)</f>
        <v>0</v>
      </c>
      <c r="CW75" s="123">
        <f>IF('Copy &amp; Paste Roster Report Here'!$A72=CW$7,IF('Copy &amp; Paste Roster Report Here'!$M72="QT",1,0),0)</f>
        <v>0</v>
      </c>
      <c r="CX75" s="123">
        <f>IF('Copy &amp; Paste Roster Report Here'!$A72=CX$7,IF('Copy &amp; Paste Roster Report Here'!$M72="QT",1,0),0)</f>
        <v>0</v>
      </c>
      <c r="CY75" s="123">
        <f>IF('Copy &amp; Paste Roster Report Here'!$A72=CY$7,IF('Copy &amp; Paste Roster Report Here'!$M72="QT",1,0),0)</f>
        <v>0</v>
      </c>
      <c r="CZ75" s="123">
        <f>IF('Copy &amp; Paste Roster Report Here'!$A72=CZ$7,IF('Copy &amp; Paste Roster Report Here'!$M72="QT",1,0),0)</f>
        <v>0</v>
      </c>
      <c r="DA75" s="123">
        <f>IF('Copy &amp; Paste Roster Report Here'!$A72=DA$7,IF('Copy &amp; Paste Roster Report Here'!$M72="QT",1,0),0)</f>
        <v>0</v>
      </c>
      <c r="DB75" s="123">
        <f>IF('Copy &amp; Paste Roster Report Here'!$A72=DB$7,IF('Copy &amp; Paste Roster Report Here'!$M72="QT",1,0),0)</f>
        <v>0</v>
      </c>
      <c r="DC75" s="123">
        <f>IF('Copy &amp; Paste Roster Report Here'!$A72=DC$7,IF('Copy &amp; Paste Roster Report Here'!$M72="QT",1,0),0)</f>
        <v>0</v>
      </c>
      <c r="DD75" s="73">
        <f t="shared" si="30"/>
        <v>0</v>
      </c>
      <c r="DE75" s="124">
        <f>IF('Copy &amp; Paste Roster Report Here'!$A72=DE$7,IF('Copy &amp; Paste Roster Report Here'!$M72="xxxxxxxxxxx",1,0),0)</f>
        <v>0</v>
      </c>
      <c r="DF75" s="124">
        <f>IF('Copy &amp; Paste Roster Report Here'!$A72=DF$7,IF('Copy &amp; Paste Roster Report Here'!$M72="xxxxxxxxxxx",1,0),0)</f>
        <v>0</v>
      </c>
      <c r="DG75" s="124">
        <f>IF('Copy &amp; Paste Roster Report Here'!$A72=DG$7,IF('Copy &amp; Paste Roster Report Here'!$M72="xxxxxxxxxxx",1,0),0)</f>
        <v>0</v>
      </c>
      <c r="DH75" s="124">
        <f>IF('Copy &amp; Paste Roster Report Here'!$A72=DH$7,IF('Copy &amp; Paste Roster Report Here'!$M72="xxxxxxxxxxx",1,0),0)</f>
        <v>0</v>
      </c>
      <c r="DI75" s="124">
        <f>IF('Copy &amp; Paste Roster Report Here'!$A72=DI$7,IF('Copy &amp; Paste Roster Report Here'!$M72="xxxxxxxxxxx",1,0),0)</f>
        <v>0</v>
      </c>
      <c r="DJ75" s="124">
        <f>IF('Copy &amp; Paste Roster Report Here'!$A72=DJ$7,IF('Copy &amp; Paste Roster Report Here'!$M72="xxxxxxxxxxx",1,0),0)</f>
        <v>0</v>
      </c>
      <c r="DK75" s="124">
        <f>IF('Copy &amp; Paste Roster Report Here'!$A72=DK$7,IF('Copy &amp; Paste Roster Report Here'!$M72="xxxxxxxxxxx",1,0),0)</f>
        <v>0</v>
      </c>
      <c r="DL75" s="124">
        <f>IF('Copy &amp; Paste Roster Report Here'!$A72=DL$7,IF('Copy &amp; Paste Roster Report Here'!$M72="xxxxxxxxxxx",1,0),0)</f>
        <v>0</v>
      </c>
      <c r="DM75" s="124">
        <f>IF('Copy &amp; Paste Roster Report Here'!$A72=DM$7,IF('Copy &amp; Paste Roster Report Here'!$M72="xxxxxxxxxxx",1,0),0)</f>
        <v>0</v>
      </c>
      <c r="DN75" s="124">
        <f>IF('Copy &amp; Paste Roster Report Here'!$A72=DN$7,IF('Copy &amp; Paste Roster Report Here'!$M72="xxxxxxxxxxx",1,0),0)</f>
        <v>0</v>
      </c>
      <c r="DO75" s="124">
        <f>IF('Copy &amp; Paste Roster Report Here'!$A72=DO$7,IF('Copy &amp; Paste Roster Report Here'!$M72="xxxxxxxxxxx",1,0),0)</f>
        <v>0</v>
      </c>
      <c r="DP75" s="125">
        <f t="shared" si="31"/>
        <v>0</v>
      </c>
      <c r="DQ75" s="126">
        <f t="shared" si="32"/>
        <v>0</v>
      </c>
    </row>
    <row r="76" spans="1:121" x14ac:dyDescent="0.25">
      <c r="A76" s="111">
        <f t="shared" si="18"/>
        <v>0</v>
      </c>
      <c r="B76" s="111">
        <f t="shared" si="19"/>
        <v>0</v>
      </c>
      <c r="C76" s="112">
        <f>+('Copy &amp; Paste Roster Report Here'!$P73-'Copy &amp; Paste Roster Report Here'!$O73)/30</f>
        <v>0</v>
      </c>
      <c r="D76" s="112">
        <f>+('Copy &amp; Paste Roster Report Here'!$P73-'Copy &amp; Paste Roster Report Here'!$O73)</f>
        <v>0</v>
      </c>
      <c r="E76" s="111">
        <f>'Copy &amp; Paste Roster Report Here'!N73</f>
        <v>0</v>
      </c>
      <c r="F76" s="111" t="str">
        <f t="shared" si="20"/>
        <v>N</v>
      </c>
      <c r="G76" s="111">
        <f>'Copy &amp; Paste Roster Report Here'!R73</f>
        <v>0</v>
      </c>
      <c r="H76" s="113">
        <f t="shared" si="21"/>
        <v>0</v>
      </c>
      <c r="I76" s="112">
        <f>IF(F76="N",$F$5-'Copy &amp; Paste Roster Report Here'!O73,+'Copy &amp; Paste Roster Report Here'!Q73-'Copy &amp; Paste Roster Report Here'!O73)</f>
        <v>0</v>
      </c>
      <c r="J76" s="114">
        <f t="shared" si="22"/>
        <v>0</v>
      </c>
      <c r="K76" s="114">
        <f t="shared" si="23"/>
        <v>0</v>
      </c>
      <c r="L76" s="115">
        <f>'Copy &amp; Paste Roster Report Here'!F73</f>
        <v>0</v>
      </c>
      <c r="M76" s="116">
        <f t="shared" si="24"/>
        <v>0</v>
      </c>
      <c r="N76" s="117">
        <f>IF('Copy &amp; Paste Roster Report Here'!$A73='Analytical Tests'!N$7,IF($F76="Y",+$H76*N$6,0),0)</f>
        <v>0</v>
      </c>
      <c r="O76" s="117">
        <f>IF('Copy &amp; Paste Roster Report Here'!$A73='Analytical Tests'!O$7,IF($F76="Y",+$H76*O$6,0),0)</f>
        <v>0</v>
      </c>
      <c r="P76" s="117">
        <f>IF('Copy &amp; Paste Roster Report Here'!$A73='Analytical Tests'!P$7,IF($F76="Y",+$H76*P$6,0),0)</f>
        <v>0</v>
      </c>
      <c r="Q76" s="117">
        <f>IF('Copy &amp; Paste Roster Report Here'!$A73='Analytical Tests'!Q$7,IF($F76="Y",+$H76*Q$6,0),0)</f>
        <v>0</v>
      </c>
      <c r="R76" s="117">
        <f>IF('Copy &amp; Paste Roster Report Here'!$A73='Analytical Tests'!R$7,IF($F76="Y",+$H76*R$6,0),0)</f>
        <v>0</v>
      </c>
      <c r="S76" s="117">
        <f>IF('Copy &amp; Paste Roster Report Here'!$A73='Analytical Tests'!S$7,IF($F76="Y",+$H76*S$6,0),0)</f>
        <v>0</v>
      </c>
      <c r="T76" s="117">
        <f>IF('Copy &amp; Paste Roster Report Here'!$A73='Analytical Tests'!T$7,IF($F76="Y",+$H76*T$6,0),0)</f>
        <v>0</v>
      </c>
      <c r="U76" s="117">
        <f>IF('Copy &amp; Paste Roster Report Here'!$A73='Analytical Tests'!U$7,IF($F76="Y",+$H76*U$6,0),0)</f>
        <v>0</v>
      </c>
      <c r="V76" s="117">
        <f>IF('Copy &amp; Paste Roster Report Here'!$A73='Analytical Tests'!V$7,IF($F76="Y",+$H76*V$6,0),0)</f>
        <v>0</v>
      </c>
      <c r="W76" s="117">
        <f>IF('Copy &amp; Paste Roster Report Here'!$A73='Analytical Tests'!W$7,IF($F76="Y",+$H76*W$6,0),0)</f>
        <v>0</v>
      </c>
      <c r="X76" s="117">
        <f>IF('Copy &amp; Paste Roster Report Here'!$A73='Analytical Tests'!X$7,IF($F76="Y",+$H76*X$6,0),0)</f>
        <v>0</v>
      </c>
      <c r="Y76" s="117" t="b">
        <f>IF('Copy &amp; Paste Roster Report Here'!$A73='Analytical Tests'!Y$7,IF($F76="N",IF($J76&gt;=$C76,Y$6,+($I76/$D76)*Y$6),0))</f>
        <v>0</v>
      </c>
      <c r="Z76" s="117" t="b">
        <f>IF('Copy &amp; Paste Roster Report Here'!$A73='Analytical Tests'!Z$7,IF($F76="N",IF($J76&gt;=$C76,Z$6,+($I76/$D76)*Z$6),0))</f>
        <v>0</v>
      </c>
      <c r="AA76" s="117" t="b">
        <f>IF('Copy &amp; Paste Roster Report Here'!$A73='Analytical Tests'!AA$7,IF($F76="N",IF($J76&gt;=$C76,AA$6,+($I76/$D76)*AA$6),0))</f>
        <v>0</v>
      </c>
      <c r="AB76" s="117" t="b">
        <f>IF('Copy &amp; Paste Roster Report Here'!$A73='Analytical Tests'!AB$7,IF($F76="N",IF($J76&gt;=$C76,AB$6,+($I76/$D76)*AB$6),0))</f>
        <v>0</v>
      </c>
      <c r="AC76" s="117" t="b">
        <f>IF('Copy &amp; Paste Roster Report Here'!$A73='Analytical Tests'!AC$7,IF($F76="N",IF($J76&gt;=$C76,AC$6,+($I76/$D76)*AC$6),0))</f>
        <v>0</v>
      </c>
      <c r="AD76" s="117" t="b">
        <f>IF('Copy &amp; Paste Roster Report Here'!$A73='Analytical Tests'!AD$7,IF($F76="N",IF($J76&gt;=$C76,AD$6,+($I76/$D76)*AD$6),0))</f>
        <v>0</v>
      </c>
      <c r="AE76" s="117" t="b">
        <f>IF('Copy &amp; Paste Roster Report Here'!$A73='Analytical Tests'!AE$7,IF($F76="N",IF($J76&gt;=$C76,AE$6,+($I76/$D76)*AE$6),0))</f>
        <v>0</v>
      </c>
      <c r="AF76" s="117" t="b">
        <f>IF('Copy &amp; Paste Roster Report Here'!$A73='Analytical Tests'!AF$7,IF($F76="N",IF($J76&gt;=$C76,AF$6,+($I76/$D76)*AF$6),0))</f>
        <v>0</v>
      </c>
      <c r="AG76" s="117" t="b">
        <f>IF('Copy &amp; Paste Roster Report Here'!$A73='Analytical Tests'!AG$7,IF($F76="N",IF($J76&gt;=$C76,AG$6,+($I76/$D76)*AG$6),0))</f>
        <v>0</v>
      </c>
      <c r="AH76" s="117" t="b">
        <f>IF('Copy &amp; Paste Roster Report Here'!$A73='Analytical Tests'!AH$7,IF($F76="N",IF($J76&gt;=$C76,AH$6,+($I76/$D76)*AH$6),0))</f>
        <v>0</v>
      </c>
      <c r="AI76" s="117" t="b">
        <f>IF('Copy &amp; Paste Roster Report Here'!$A73='Analytical Tests'!AI$7,IF($F76="N",IF($J76&gt;=$C76,AI$6,+($I76/$D76)*AI$6),0))</f>
        <v>0</v>
      </c>
      <c r="AJ76" s="79"/>
      <c r="AK76" s="118">
        <f>IF('Copy &amp; Paste Roster Report Here'!$A73=AK$7,IF('Copy &amp; Paste Roster Report Here'!$M73="FT",1,0),0)</f>
        <v>0</v>
      </c>
      <c r="AL76" s="118">
        <f>IF('Copy &amp; Paste Roster Report Here'!$A73=AL$7,IF('Copy &amp; Paste Roster Report Here'!$M73="FT",1,0),0)</f>
        <v>0</v>
      </c>
      <c r="AM76" s="118">
        <f>IF('Copy &amp; Paste Roster Report Here'!$A73=AM$7,IF('Copy &amp; Paste Roster Report Here'!$M73="FT",1,0),0)</f>
        <v>0</v>
      </c>
      <c r="AN76" s="118">
        <f>IF('Copy &amp; Paste Roster Report Here'!$A73=AN$7,IF('Copy &amp; Paste Roster Report Here'!$M73="FT",1,0),0)</f>
        <v>0</v>
      </c>
      <c r="AO76" s="118">
        <f>IF('Copy &amp; Paste Roster Report Here'!$A73=AO$7,IF('Copy &amp; Paste Roster Report Here'!$M73="FT",1,0),0)</f>
        <v>0</v>
      </c>
      <c r="AP76" s="118">
        <f>IF('Copy &amp; Paste Roster Report Here'!$A73=AP$7,IF('Copy &amp; Paste Roster Report Here'!$M73="FT",1,0),0)</f>
        <v>0</v>
      </c>
      <c r="AQ76" s="118">
        <f>IF('Copy &amp; Paste Roster Report Here'!$A73=AQ$7,IF('Copy &amp; Paste Roster Report Here'!$M73="FT",1,0),0)</f>
        <v>0</v>
      </c>
      <c r="AR76" s="118">
        <f>IF('Copy &amp; Paste Roster Report Here'!$A73=AR$7,IF('Copy &amp; Paste Roster Report Here'!$M73="FT",1,0),0)</f>
        <v>0</v>
      </c>
      <c r="AS76" s="118">
        <f>IF('Copy &amp; Paste Roster Report Here'!$A73=AS$7,IF('Copy &amp; Paste Roster Report Here'!$M73="FT",1,0),0)</f>
        <v>0</v>
      </c>
      <c r="AT76" s="118">
        <f>IF('Copy &amp; Paste Roster Report Here'!$A73=AT$7,IF('Copy &amp; Paste Roster Report Here'!$M73="FT",1,0),0)</f>
        <v>0</v>
      </c>
      <c r="AU76" s="118">
        <f>IF('Copy &amp; Paste Roster Report Here'!$A73=AU$7,IF('Copy &amp; Paste Roster Report Here'!$M73="FT",1,0),0)</f>
        <v>0</v>
      </c>
      <c r="AV76" s="73">
        <f t="shared" si="25"/>
        <v>0</v>
      </c>
      <c r="AW76" s="119">
        <f>IF('Copy &amp; Paste Roster Report Here'!$A73=AW$7,IF('Copy &amp; Paste Roster Report Here'!$M73="HT",1,0),0)</f>
        <v>0</v>
      </c>
      <c r="AX76" s="119">
        <f>IF('Copy &amp; Paste Roster Report Here'!$A73=AX$7,IF('Copy &amp; Paste Roster Report Here'!$M73="HT",1,0),0)</f>
        <v>0</v>
      </c>
      <c r="AY76" s="119">
        <f>IF('Copy &amp; Paste Roster Report Here'!$A73=AY$7,IF('Copy &amp; Paste Roster Report Here'!$M73="HT",1,0),0)</f>
        <v>0</v>
      </c>
      <c r="AZ76" s="119">
        <f>IF('Copy &amp; Paste Roster Report Here'!$A73=AZ$7,IF('Copy &amp; Paste Roster Report Here'!$M73="HT",1,0),0)</f>
        <v>0</v>
      </c>
      <c r="BA76" s="119">
        <f>IF('Copy &amp; Paste Roster Report Here'!$A73=BA$7,IF('Copy &amp; Paste Roster Report Here'!$M73="HT",1,0),0)</f>
        <v>0</v>
      </c>
      <c r="BB76" s="119">
        <f>IF('Copy &amp; Paste Roster Report Here'!$A73=BB$7,IF('Copy &amp; Paste Roster Report Here'!$M73="HT",1,0),0)</f>
        <v>0</v>
      </c>
      <c r="BC76" s="119">
        <f>IF('Copy &amp; Paste Roster Report Here'!$A73=BC$7,IF('Copy &amp; Paste Roster Report Here'!$M73="HT",1,0),0)</f>
        <v>0</v>
      </c>
      <c r="BD76" s="119">
        <f>IF('Copy &amp; Paste Roster Report Here'!$A73=BD$7,IF('Copy &amp; Paste Roster Report Here'!$M73="HT",1,0),0)</f>
        <v>0</v>
      </c>
      <c r="BE76" s="119">
        <f>IF('Copy &amp; Paste Roster Report Here'!$A73=BE$7,IF('Copy &amp; Paste Roster Report Here'!$M73="HT",1,0),0)</f>
        <v>0</v>
      </c>
      <c r="BF76" s="119">
        <f>IF('Copy &amp; Paste Roster Report Here'!$A73=BF$7,IF('Copy &amp; Paste Roster Report Here'!$M73="HT",1,0),0)</f>
        <v>0</v>
      </c>
      <c r="BG76" s="119">
        <f>IF('Copy &amp; Paste Roster Report Here'!$A73=BG$7,IF('Copy &amp; Paste Roster Report Here'!$M73="HT",1,0),0)</f>
        <v>0</v>
      </c>
      <c r="BH76" s="73">
        <f t="shared" si="26"/>
        <v>0</v>
      </c>
      <c r="BI76" s="120">
        <f>IF('Copy &amp; Paste Roster Report Here'!$A73=BI$7,IF('Copy &amp; Paste Roster Report Here'!$M73="MT",1,0),0)</f>
        <v>0</v>
      </c>
      <c r="BJ76" s="120">
        <f>IF('Copy &amp; Paste Roster Report Here'!$A73=BJ$7,IF('Copy &amp; Paste Roster Report Here'!$M73="MT",1,0),0)</f>
        <v>0</v>
      </c>
      <c r="BK76" s="120">
        <f>IF('Copy &amp; Paste Roster Report Here'!$A73=BK$7,IF('Copy &amp; Paste Roster Report Here'!$M73="MT",1,0),0)</f>
        <v>0</v>
      </c>
      <c r="BL76" s="120">
        <f>IF('Copy &amp; Paste Roster Report Here'!$A73=BL$7,IF('Copy &amp; Paste Roster Report Here'!$M73="MT",1,0),0)</f>
        <v>0</v>
      </c>
      <c r="BM76" s="120">
        <f>IF('Copy &amp; Paste Roster Report Here'!$A73=BM$7,IF('Copy &amp; Paste Roster Report Here'!$M73="MT",1,0),0)</f>
        <v>0</v>
      </c>
      <c r="BN76" s="120">
        <f>IF('Copy &amp; Paste Roster Report Here'!$A73=BN$7,IF('Copy &amp; Paste Roster Report Here'!$M73="MT",1,0),0)</f>
        <v>0</v>
      </c>
      <c r="BO76" s="120">
        <f>IF('Copy &amp; Paste Roster Report Here'!$A73=BO$7,IF('Copy &amp; Paste Roster Report Here'!$M73="MT",1,0),0)</f>
        <v>0</v>
      </c>
      <c r="BP76" s="120">
        <f>IF('Copy &amp; Paste Roster Report Here'!$A73=BP$7,IF('Copy &amp; Paste Roster Report Here'!$M73="MT",1,0),0)</f>
        <v>0</v>
      </c>
      <c r="BQ76" s="120">
        <f>IF('Copy &amp; Paste Roster Report Here'!$A73=BQ$7,IF('Copy &amp; Paste Roster Report Here'!$M73="MT",1,0),0)</f>
        <v>0</v>
      </c>
      <c r="BR76" s="120">
        <f>IF('Copy &amp; Paste Roster Report Here'!$A73=BR$7,IF('Copy &amp; Paste Roster Report Here'!$M73="MT",1,0),0)</f>
        <v>0</v>
      </c>
      <c r="BS76" s="120">
        <f>IF('Copy &amp; Paste Roster Report Here'!$A73=BS$7,IF('Copy &amp; Paste Roster Report Here'!$M73="MT",1,0),0)</f>
        <v>0</v>
      </c>
      <c r="BT76" s="73">
        <f t="shared" si="27"/>
        <v>0</v>
      </c>
      <c r="BU76" s="121">
        <f>IF('Copy &amp; Paste Roster Report Here'!$A73=BU$7,IF('Copy &amp; Paste Roster Report Here'!$M73="fy",1,0),0)</f>
        <v>0</v>
      </c>
      <c r="BV76" s="121">
        <f>IF('Copy &amp; Paste Roster Report Here'!$A73=BV$7,IF('Copy &amp; Paste Roster Report Here'!$M73="fy",1,0),0)</f>
        <v>0</v>
      </c>
      <c r="BW76" s="121">
        <f>IF('Copy &amp; Paste Roster Report Here'!$A73=BW$7,IF('Copy &amp; Paste Roster Report Here'!$M73="fy",1,0),0)</f>
        <v>0</v>
      </c>
      <c r="BX76" s="121">
        <f>IF('Copy &amp; Paste Roster Report Here'!$A73=BX$7,IF('Copy &amp; Paste Roster Report Here'!$M73="fy",1,0),0)</f>
        <v>0</v>
      </c>
      <c r="BY76" s="121">
        <f>IF('Copy &amp; Paste Roster Report Here'!$A73=BY$7,IF('Copy &amp; Paste Roster Report Here'!$M73="fy",1,0),0)</f>
        <v>0</v>
      </c>
      <c r="BZ76" s="121">
        <f>IF('Copy &amp; Paste Roster Report Here'!$A73=BZ$7,IF('Copy &amp; Paste Roster Report Here'!$M73="fy",1,0),0)</f>
        <v>0</v>
      </c>
      <c r="CA76" s="121">
        <f>IF('Copy &amp; Paste Roster Report Here'!$A73=CA$7,IF('Copy &amp; Paste Roster Report Here'!$M73="fy",1,0),0)</f>
        <v>0</v>
      </c>
      <c r="CB76" s="121">
        <f>IF('Copy &amp; Paste Roster Report Here'!$A73=CB$7,IF('Copy &amp; Paste Roster Report Here'!$M73="fy",1,0),0)</f>
        <v>0</v>
      </c>
      <c r="CC76" s="121">
        <f>IF('Copy &amp; Paste Roster Report Here'!$A73=CC$7,IF('Copy &amp; Paste Roster Report Here'!$M73="fy",1,0),0)</f>
        <v>0</v>
      </c>
      <c r="CD76" s="121">
        <f>IF('Copy &amp; Paste Roster Report Here'!$A73=CD$7,IF('Copy &amp; Paste Roster Report Here'!$M73="fy",1,0),0)</f>
        <v>0</v>
      </c>
      <c r="CE76" s="121">
        <f>IF('Copy &amp; Paste Roster Report Here'!$A73=CE$7,IF('Copy &amp; Paste Roster Report Here'!$M73="fy",1,0),0)</f>
        <v>0</v>
      </c>
      <c r="CF76" s="73">
        <f t="shared" si="28"/>
        <v>0</v>
      </c>
      <c r="CG76" s="122">
        <f>IF('Copy &amp; Paste Roster Report Here'!$A73=CG$7,IF('Copy &amp; Paste Roster Report Here'!$M73="RH",1,0),0)</f>
        <v>0</v>
      </c>
      <c r="CH76" s="122">
        <f>IF('Copy &amp; Paste Roster Report Here'!$A73=CH$7,IF('Copy &amp; Paste Roster Report Here'!$M73="RH",1,0),0)</f>
        <v>0</v>
      </c>
      <c r="CI76" s="122">
        <f>IF('Copy &amp; Paste Roster Report Here'!$A73=CI$7,IF('Copy &amp; Paste Roster Report Here'!$M73="RH",1,0),0)</f>
        <v>0</v>
      </c>
      <c r="CJ76" s="122">
        <f>IF('Copy &amp; Paste Roster Report Here'!$A73=CJ$7,IF('Copy &amp; Paste Roster Report Here'!$M73="RH",1,0),0)</f>
        <v>0</v>
      </c>
      <c r="CK76" s="122">
        <f>IF('Copy &amp; Paste Roster Report Here'!$A73=CK$7,IF('Copy &amp; Paste Roster Report Here'!$M73="RH",1,0),0)</f>
        <v>0</v>
      </c>
      <c r="CL76" s="122">
        <f>IF('Copy &amp; Paste Roster Report Here'!$A73=CL$7,IF('Copy &amp; Paste Roster Report Here'!$M73="RH",1,0),0)</f>
        <v>0</v>
      </c>
      <c r="CM76" s="122">
        <f>IF('Copy &amp; Paste Roster Report Here'!$A73=CM$7,IF('Copy &amp; Paste Roster Report Here'!$M73="RH",1,0),0)</f>
        <v>0</v>
      </c>
      <c r="CN76" s="122">
        <f>IF('Copy &amp; Paste Roster Report Here'!$A73=CN$7,IF('Copy &amp; Paste Roster Report Here'!$M73="RH",1,0),0)</f>
        <v>0</v>
      </c>
      <c r="CO76" s="122">
        <f>IF('Copy &amp; Paste Roster Report Here'!$A73=CO$7,IF('Copy &amp; Paste Roster Report Here'!$M73="RH",1,0),0)</f>
        <v>0</v>
      </c>
      <c r="CP76" s="122">
        <f>IF('Copy &amp; Paste Roster Report Here'!$A73=CP$7,IF('Copy &amp; Paste Roster Report Here'!$M73="RH",1,0),0)</f>
        <v>0</v>
      </c>
      <c r="CQ76" s="122">
        <f>IF('Copy &amp; Paste Roster Report Here'!$A73=CQ$7,IF('Copy &amp; Paste Roster Report Here'!$M73="RH",1,0),0)</f>
        <v>0</v>
      </c>
      <c r="CR76" s="73">
        <f t="shared" si="29"/>
        <v>0</v>
      </c>
      <c r="CS76" s="123">
        <f>IF('Copy &amp; Paste Roster Report Here'!$A73=CS$7,IF('Copy &amp; Paste Roster Report Here'!$M73="QT",1,0),0)</f>
        <v>0</v>
      </c>
      <c r="CT76" s="123">
        <f>IF('Copy &amp; Paste Roster Report Here'!$A73=CT$7,IF('Copy &amp; Paste Roster Report Here'!$M73="QT",1,0),0)</f>
        <v>0</v>
      </c>
      <c r="CU76" s="123">
        <f>IF('Copy &amp; Paste Roster Report Here'!$A73=CU$7,IF('Copy &amp; Paste Roster Report Here'!$M73="QT",1,0),0)</f>
        <v>0</v>
      </c>
      <c r="CV76" s="123">
        <f>IF('Copy &amp; Paste Roster Report Here'!$A73=CV$7,IF('Copy &amp; Paste Roster Report Here'!$M73="QT",1,0),0)</f>
        <v>0</v>
      </c>
      <c r="CW76" s="123">
        <f>IF('Copy &amp; Paste Roster Report Here'!$A73=CW$7,IF('Copy &amp; Paste Roster Report Here'!$M73="QT",1,0),0)</f>
        <v>0</v>
      </c>
      <c r="CX76" s="123">
        <f>IF('Copy &amp; Paste Roster Report Here'!$A73=CX$7,IF('Copy &amp; Paste Roster Report Here'!$M73="QT",1,0),0)</f>
        <v>0</v>
      </c>
      <c r="CY76" s="123">
        <f>IF('Copy &amp; Paste Roster Report Here'!$A73=CY$7,IF('Copy &amp; Paste Roster Report Here'!$M73="QT",1,0),0)</f>
        <v>0</v>
      </c>
      <c r="CZ76" s="123">
        <f>IF('Copy &amp; Paste Roster Report Here'!$A73=CZ$7,IF('Copy &amp; Paste Roster Report Here'!$M73="QT",1,0),0)</f>
        <v>0</v>
      </c>
      <c r="DA76" s="123">
        <f>IF('Copy &amp; Paste Roster Report Here'!$A73=DA$7,IF('Copy &amp; Paste Roster Report Here'!$M73="QT",1,0),0)</f>
        <v>0</v>
      </c>
      <c r="DB76" s="123">
        <f>IF('Copy &amp; Paste Roster Report Here'!$A73=DB$7,IF('Copy &amp; Paste Roster Report Here'!$M73="QT",1,0),0)</f>
        <v>0</v>
      </c>
      <c r="DC76" s="123">
        <f>IF('Copy &amp; Paste Roster Report Here'!$A73=DC$7,IF('Copy &amp; Paste Roster Report Here'!$M73="QT",1,0),0)</f>
        <v>0</v>
      </c>
      <c r="DD76" s="73">
        <f t="shared" si="30"/>
        <v>0</v>
      </c>
      <c r="DE76" s="124">
        <f>IF('Copy &amp; Paste Roster Report Here'!$A73=DE$7,IF('Copy &amp; Paste Roster Report Here'!$M73="xxxxxxxxxxx",1,0),0)</f>
        <v>0</v>
      </c>
      <c r="DF76" s="124">
        <f>IF('Copy &amp; Paste Roster Report Here'!$A73=DF$7,IF('Copy &amp; Paste Roster Report Here'!$M73="xxxxxxxxxxx",1,0),0)</f>
        <v>0</v>
      </c>
      <c r="DG76" s="124">
        <f>IF('Copy &amp; Paste Roster Report Here'!$A73=DG$7,IF('Copy &amp; Paste Roster Report Here'!$M73="xxxxxxxxxxx",1,0),0)</f>
        <v>0</v>
      </c>
      <c r="DH76" s="124">
        <f>IF('Copy &amp; Paste Roster Report Here'!$A73=DH$7,IF('Copy &amp; Paste Roster Report Here'!$M73="xxxxxxxxxxx",1,0),0)</f>
        <v>0</v>
      </c>
      <c r="DI76" s="124">
        <f>IF('Copy &amp; Paste Roster Report Here'!$A73=DI$7,IF('Copy &amp; Paste Roster Report Here'!$M73="xxxxxxxxxxx",1,0),0)</f>
        <v>0</v>
      </c>
      <c r="DJ76" s="124">
        <f>IF('Copy &amp; Paste Roster Report Here'!$A73=DJ$7,IF('Copy &amp; Paste Roster Report Here'!$M73="xxxxxxxxxxx",1,0),0)</f>
        <v>0</v>
      </c>
      <c r="DK76" s="124">
        <f>IF('Copy &amp; Paste Roster Report Here'!$A73=DK$7,IF('Copy &amp; Paste Roster Report Here'!$M73="xxxxxxxxxxx",1,0),0)</f>
        <v>0</v>
      </c>
      <c r="DL76" s="124">
        <f>IF('Copy &amp; Paste Roster Report Here'!$A73=DL$7,IF('Copy &amp; Paste Roster Report Here'!$M73="xxxxxxxxxxx",1,0),0)</f>
        <v>0</v>
      </c>
      <c r="DM76" s="124">
        <f>IF('Copy &amp; Paste Roster Report Here'!$A73=DM$7,IF('Copy &amp; Paste Roster Report Here'!$M73="xxxxxxxxxxx",1,0),0)</f>
        <v>0</v>
      </c>
      <c r="DN76" s="124">
        <f>IF('Copy &amp; Paste Roster Report Here'!$A73=DN$7,IF('Copy &amp; Paste Roster Report Here'!$M73="xxxxxxxxxxx",1,0),0)</f>
        <v>0</v>
      </c>
      <c r="DO76" s="124">
        <f>IF('Copy &amp; Paste Roster Report Here'!$A73=DO$7,IF('Copy &amp; Paste Roster Report Here'!$M73="xxxxxxxxxxx",1,0),0)</f>
        <v>0</v>
      </c>
      <c r="DP76" s="125">
        <f t="shared" si="31"/>
        <v>0</v>
      </c>
      <c r="DQ76" s="126">
        <f t="shared" si="32"/>
        <v>0</v>
      </c>
    </row>
    <row r="77" spans="1:121" x14ac:dyDescent="0.25">
      <c r="A77" s="111">
        <f t="shared" si="18"/>
        <v>0</v>
      </c>
      <c r="B77" s="111">
        <f t="shared" si="19"/>
        <v>0</v>
      </c>
      <c r="C77" s="112">
        <f>+('Copy &amp; Paste Roster Report Here'!$P74-'Copy &amp; Paste Roster Report Here'!$O74)/30</f>
        <v>0</v>
      </c>
      <c r="D77" s="112">
        <f>+('Copy &amp; Paste Roster Report Here'!$P74-'Copy &amp; Paste Roster Report Here'!$O74)</f>
        <v>0</v>
      </c>
      <c r="E77" s="111">
        <f>'Copy &amp; Paste Roster Report Here'!N74</f>
        <v>0</v>
      </c>
      <c r="F77" s="111" t="str">
        <f t="shared" si="20"/>
        <v>N</v>
      </c>
      <c r="G77" s="111">
        <f>'Copy &amp; Paste Roster Report Here'!R74</f>
        <v>0</v>
      </c>
      <c r="H77" s="113">
        <f t="shared" si="21"/>
        <v>0</v>
      </c>
      <c r="I77" s="112">
        <f>IF(F77="N",$F$5-'Copy &amp; Paste Roster Report Here'!O74,+'Copy &amp; Paste Roster Report Here'!Q74-'Copy &amp; Paste Roster Report Here'!O74)</f>
        <v>0</v>
      </c>
      <c r="J77" s="114">
        <f t="shared" si="22"/>
        <v>0</v>
      </c>
      <c r="K77" s="114">
        <f t="shared" si="23"/>
        <v>0</v>
      </c>
      <c r="L77" s="115">
        <f>'Copy &amp; Paste Roster Report Here'!F74</f>
        <v>0</v>
      </c>
      <c r="M77" s="116">
        <f t="shared" si="24"/>
        <v>0</v>
      </c>
      <c r="N77" s="117">
        <f>IF('Copy &amp; Paste Roster Report Here'!$A74='Analytical Tests'!N$7,IF($F77="Y",+$H77*N$6,0),0)</f>
        <v>0</v>
      </c>
      <c r="O77" s="117">
        <f>IF('Copy &amp; Paste Roster Report Here'!$A74='Analytical Tests'!O$7,IF($F77="Y",+$H77*O$6,0),0)</f>
        <v>0</v>
      </c>
      <c r="P77" s="117">
        <f>IF('Copy &amp; Paste Roster Report Here'!$A74='Analytical Tests'!P$7,IF($F77="Y",+$H77*P$6,0),0)</f>
        <v>0</v>
      </c>
      <c r="Q77" s="117">
        <f>IF('Copy &amp; Paste Roster Report Here'!$A74='Analytical Tests'!Q$7,IF($F77="Y",+$H77*Q$6,0),0)</f>
        <v>0</v>
      </c>
      <c r="R77" s="117">
        <f>IF('Copy &amp; Paste Roster Report Here'!$A74='Analytical Tests'!R$7,IF($F77="Y",+$H77*R$6,0),0)</f>
        <v>0</v>
      </c>
      <c r="S77" s="117">
        <f>IF('Copy &amp; Paste Roster Report Here'!$A74='Analytical Tests'!S$7,IF($F77="Y",+$H77*S$6,0),0)</f>
        <v>0</v>
      </c>
      <c r="T77" s="117">
        <f>IF('Copy &amp; Paste Roster Report Here'!$A74='Analytical Tests'!T$7,IF($F77="Y",+$H77*T$6,0),0)</f>
        <v>0</v>
      </c>
      <c r="U77" s="117">
        <f>IF('Copy &amp; Paste Roster Report Here'!$A74='Analytical Tests'!U$7,IF($F77="Y",+$H77*U$6,0),0)</f>
        <v>0</v>
      </c>
      <c r="V77" s="117">
        <f>IF('Copy &amp; Paste Roster Report Here'!$A74='Analytical Tests'!V$7,IF($F77="Y",+$H77*V$6,0),0)</f>
        <v>0</v>
      </c>
      <c r="W77" s="117">
        <f>IF('Copy &amp; Paste Roster Report Here'!$A74='Analytical Tests'!W$7,IF($F77="Y",+$H77*W$6,0),0)</f>
        <v>0</v>
      </c>
      <c r="X77" s="117">
        <f>IF('Copy &amp; Paste Roster Report Here'!$A74='Analytical Tests'!X$7,IF($F77="Y",+$H77*X$6,0),0)</f>
        <v>0</v>
      </c>
      <c r="Y77" s="117" t="b">
        <f>IF('Copy &amp; Paste Roster Report Here'!$A74='Analytical Tests'!Y$7,IF($F77="N",IF($J77&gt;=$C77,Y$6,+($I77/$D77)*Y$6),0))</f>
        <v>0</v>
      </c>
      <c r="Z77" s="117" t="b">
        <f>IF('Copy &amp; Paste Roster Report Here'!$A74='Analytical Tests'!Z$7,IF($F77="N",IF($J77&gt;=$C77,Z$6,+($I77/$D77)*Z$6),0))</f>
        <v>0</v>
      </c>
      <c r="AA77" s="117" t="b">
        <f>IF('Copy &amp; Paste Roster Report Here'!$A74='Analytical Tests'!AA$7,IF($F77="N",IF($J77&gt;=$C77,AA$6,+($I77/$D77)*AA$6),0))</f>
        <v>0</v>
      </c>
      <c r="AB77" s="117" t="b">
        <f>IF('Copy &amp; Paste Roster Report Here'!$A74='Analytical Tests'!AB$7,IF($F77="N",IF($J77&gt;=$C77,AB$6,+($I77/$D77)*AB$6),0))</f>
        <v>0</v>
      </c>
      <c r="AC77" s="117" t="b">
        <f>IF('Copy &amp; Paste Roster Report Here'!$A74='Analytical Tests'!AC$7,IF($F77="N",IF($J77&gt;=$C77,AC$6,+($I77/$D77)*AC$6),0))</f>
        <v>0</v>
      </c>
      <c r="AD77" s="117" t="b">
        <f>IF('Copy &amp; Paste Roster Report Here'!$A74='Analytical Tests'!AD$7,IF($F77="N",IF($J77&gt;=$C77,AD$6,+($I77/$D77)*AD$6),0))</f>
        <v>0</v>
      </c>
      <c r="AE77" s="117" t="b">
        <f>IF('Copy &amp; Paste Roster Report Here'!$A74='Analytical Tests'!AE$7,IF($F77="N",IF($J77&gt;=$C77,AE$6,+($I77/$D77)*AE$6),0))</f>
        <v>0</v>
      </c>
      <c r="AF77" s="117" t="b">
        <f>IF('Copy &amp; Paste Roster Report Here'!$A74='Analytical Tests'!AF$7,IF($F77="N",IF($J77&gt;=$C77,AF$6,+($I77/$D77)*AF$6),0))</f>
        <v>0</v>
      </c>
      <c r="AG77" s="117" t="b">
        <f>IF('Copy &amp; Paste Roster Report Here'!$A74='Analytical Tests'!AG$7,IF($F77="N",IF($J77&gt;=$C77,AG$6,+($I77/$D77)*AG$6),0))</f>
        <v>0</v>
      </c>
      <c r="AH77" s="117" t="b">
        <f>IF('Copy &amp; Paste Roster Report Here'!$A74='Analytical Tests'!AH$7,IF($F77="N",IF($J77&gt;=$C77,AH$6,+($I77/$D77)*AH$6),0))</f>
        <v>0</v>
      </c>
      <c r="AI77" s="117" t="b">
        <f>IF('Copy &amp; Paste Roster Report Here'!$A74='Analytical Tests'!AI$7,IF($F77="N",IF($J77&gt;=$C77,AI$6,+($I77/$D77)*AI$6),0))</f>
        <v>0</v>
      </c>
      <c r="AJ77" s="79"/>
      <c r="AK77" s="118">
        <f>IF('Copy &amp; Paste Roster Report Here'!$A74=AK$7,IF('Copy &amp; Paste Roster Report Here'!$M74="FT",1,0),0)</f>
        <v>0</v>
      </c>
      <c r="AL77" s="118">
        <f>IF('Copy &amp; Paste Roster Report Here'!$A74=AL$7,IF('Copy &amp; Paste Roster Report Here'!$M74="FT",1,0),0)</f>
        <v>0</v>
      </c>
      <c r="AM77" s="118">
        <f>IF('Copy &amp; Paste Roster Report Here'!$A74=AM$7,IF('Copy &amp; Paste Roster Report Here'!$M74="FT",1,0),0)</f>
        <v>0</v>
      </c>
      <c r="AN77" s="118">
        <f>IF('Copy &amp; Paste Roster Report Here'!$A74=AN$7,IF('Copy &amp; Paste Roster Report Here'!$M74="FT",1,0),0)</f>
        <v>0</v>
      </c>
      <c r="AO77" s="118">
        <f>IF('Copy &amp; Paste Roster Report Here'!$A74=AO$7,IF('Copy &amp; Paste Roster Report Here'!$M74="FT",1,0),0)</f>
        <v>0</v>
      </c>
      <c r="AP77" s="118">
        <f>IF('Copy &amp; Paste Roster Report Here'!$A74=AP$7,IF('Copy &amp; Paste Roster Report Here'!$M74="FT",1,0),0)</f>
        <v>0</v>
      </c>
      <c r="AQ77" s="118">
        <f>IF('Copy &amp; Paste Roster Report Here'!$A74=AQ$7,IF('Copy &amp; Paste Roster Report Here'!$M74="FT",1,0),0)</f>
        <v>0</v>
      </c>
      <c r="AR77" s="118">
        <f>IF('Copy &amp; Paste Roster Report Here'!$A74=AR$7,IF('Copy &amp; Paste Roster Report Here'!$M74="FT",1,0),0)</f>
        <v>0</v>
      </c>
      <c r="AS77" s="118">
        <f>IF('Copy &amp; Paste Roster Report Here'!$A74=AS$7,IF('Copy &amp; Paste Roster Report Here'!$M74="FT",1,0),0)</f>
        <v>0</v>
      </c>
      <c r="AT77" s="118">
        <f>IF('Copy &amp; Paste Roster Report Here'!$A74=AT$7,IF('Copy &amp; Paste Roster Report Here'!$M74="FT",1,0),0)</f>
        <v>0</v>
      </c>
      <c r="AU77" s="118">
        <f>IF('Copy &amp; Paste Roster Report Here'!$A74=AU$7,IF('Copy &amp; Paste Roster Report Here'!$M74="FT",1,0),0)</f>
        <v>0</v>
      </c>
      <c r="AV77" s="73">
        <f t="shared" si="25"/>
        <v>0</v>
      </c>
      <c r="AW77" s="119">
        <f>IF('Copy &amp; Paste Roster Report Here'!$A74=AW$7,IF('Copy &amp; Paste Roster Report Here'!$M74="HT",1,0),0)</f>
        <v>0</v>
      </c>
      <c r="AX77" s="119">
        <f>IF('Copy &amp; Paste Roster Report Here'!$A74=AX$7,IF('Copy &amp; Paste Roster Report Here'!$M74="HT",1,0),0)</f>
        <v>0</v>
      </c>
      <c r="AY77" s="119">
        <f>IF('Copy &amp; Paste Roster Report Here'!$A74=AY$7,IF('Copy &amp; Paste Roster Report Here'!$M74="HT",1,0),0)</f>
        <v>0</v>
      </c>
      <c r="AZ77" s="119">
        <f>IF('Copy &amp; Paste Roster Report Here'!$A74=AZ$7,IF('Copy &amp; Paste Roster Report Here'!$M74="HT",1,0),0)</f>
        <v>0</v>
      </c>
      <c r="BA77" s="119">
        <f>IF('Copy &amp; Paste Roster Report Here'!$A74=BA$7,IF('Copy &amp; Paste Roster Report Here'!$M74="HT",1,0),0)</f>
        <v>0</v>
      </c>
      <c r="BB77" s="119">
        <f>IF('Copy &amp; Paste Roster Report Here'!$A74=BB$7,IF('Copy &amp; Paste Roster Report Here'!$M74="HT",1,0),0)</f>
        <v>0</v>
      </c>
      <c r="BC77" s="119">
        <f>IF('Copy &amp; Paste Roster Report Here'!$A74=BC$7,IF('Copy &amp; Paste Roster Report Here'!$M74="HT",1,0),0)</f>
        <v>0</v>
      </c>
      <c r="BD77" s="119">
        <f>IF('Copy &amp; Paste Roster Report Here'!$A74=BD$7,IF('Copy &amp; Paste Roster Report Here'!$M74="HT",1,0),0)</f>
        <v>0</v>
      </c>
      <c r="BE77" s="119">
        <f>IF('Copy &amp; Paste Roster Report Here'!$A74=BE$7,IF('Copy &amp; Paste Roster Report Here'!$M74="HT",1,0),0)</f>
        <v>0</v>
      </c>
      <c r="BF77" s="119">
        <f>IF('Copy &amp; Paste Roster Report Here'!$A74=BF$7,IF('Copy &amp; Paste Roster Report Here'!$M74="HT",1,0),0)</f>
        <v>0</v>
      </c>
      <c r="BG77" s="119">
        <f>IF('Copy &amp; Paste Roster Report Here'!$A74=BG$7,IF('Copy &amp; Paste Roster Report Here'!$M74="HT",1,0),0)</f>
        <v>0</v>
      </c>
      <c r="BH77" s="73">
        <f t="shared" si="26"/>
        <v>0</v>
      </c>
      <c r="BI77" s="120">
        <f>IF('Copy &amp; Paste Roster Report Here'!$A74=BI$7,IF('Copy &amp; Paste Roster Report Here'!$M74="MT",1,0),0)</f>
        <v>0</v>
      </c>
      <c r="BJ77" s="120">
        <f>IF('Copy &amp; Paste Roster Report Here'!$A74=BJ$7,IF('Copy &amp; Paste Roster Report Here'!$M74="MT",1,0),0)</f>
        <v>0</v>
      </c>
      <c r="BK77" s="120">
        <f>IF('Copy &amp; Paste Roster Report Here'!$A74=BK$7,IF('Copy &amp; Paste Roster Report Here'!$M74="MT",1,0),0)</f>
        <v>0</v>
      </c>
      <c r="BL77" s="120">
        <f>IF('Copy &amp; Paste Roster Report Here'!$A74=BL$7,IF('Copy &amp; Paste Roster Report Here'!$M74="MT",1,0),0)</f>
        <v>0</v>
      </c>
      <c r="BM77" s="120">
        <f>IF('Copy &amp; Paste Roster Report Here'!$A74=BM$7,IF('Copy &amp; Paste Roster Report Here'!$M74="MT",1,0),0)</f>
        <v>0</v>
      </c>
      <c r="BN77" s="120">
        <f>IF('Copy &amp; Paste Roster Report Here'!$A74=BN$7,IF('Copy &amp; Paste Roster Report Here'!$M74="MT",1,0),0)</f>
        <v>0</v>
      </c>
      <c r="BO77" s="120">
        <f>IF('Copy &amp; Paste Roster Report Here'!$A74=BO$7,IF('Copy &amp; Paste Roster Report Here'!$M74="MT",1,0),0)</f>
        <v>0</v>
      </c>
      <c r="BP77" s="120">
        <f>IF('Copy &amp; Paste Roster Report Here'!$A74=BP$7,IF('Copy &amp; Paste Roster Report Here'!$M74="MT",1,0),0)</f>
        <v>0</v>
      </c>
      <c r="BQ77" s="120">
        <f>IF('Copy &amp; Paste Roster Report Here'!$A74=BQ$7,IF('Copy &amp; Paste Roster Report Here'!$M74="MT",1,0),0)</f>
        <v>0</v>
      </c>
      <c r="BR77" s="120">
        <f>IF('Copy &amp; Paste Roster Report Here'!$A74=BR$7,IF('Copy &amp; Paste Roster Report Here'!$M74="MT",1,0),0)</f>
        <v>0</v>
      </c>
      <c r="BS77" s="120">
        <f>IF('Copy &amp; Paste Roster Report Here'!$A74=BS$7,IF('Copy &amp; Paste Roster Report Here'!$M74="MT",1,0),0)</f>
        <v>0</v>
      </c>
      <c r="BT77" s="73">
        <f t="shared" si="27"/>
        <v>0</v>
      </c>
      <c r="BU77" s="121">
        <f>IF('Copy &amp; Paste Roster Report Here'!$A74=BU$7,IF('Copy &amp; Paste Roster Report Here'!$M74="fy",1,0),0)</f>
        <v>0</v>
      </c>
      <c r="BV77" s="121">
        <f>IF('Copy &amp; Paste Roster Report Here'!$A74=BV$7,IF('Copy &amp; Paste Roster Report Here'!$M74="fy",1,0),0)</f>
        <v>0</v>
      </c>
      <c r="BW77" s="121">
        <f>IF('Copy &amp; Paste Roster Report Here'!$A74=BW$7,IF('Copy &amp; Paste Roster Report Here'!$M74="fy",1,0),0)</f>
        <v>0</v>
      </c>
      <c r="BX77" s="121">
        <f>IF('Copy &amp; Paste Roster Report Here'!$A74=BX$7,IF('Copy &amp; Paste Roster Report Here'!$M74="fy",1,0),0)</f>
        <v>0</v>
      </c>
      <c r="BY77" s="121">
        <f>IF('Copy &amp; Paste Roster Report Here'!$A74=BY$7,IF('Copy &amp; Paste Roster Report Here'!$M74="fy",1,0),0)</f>
        <v>0</v>
      </c>
      <c r="BZ77" s="121">
        <f>IF('Copy &amp; Paste Roster Report Here'!$A74=BZ$7,IF('Copy &amp; Paste Roster Report Here'!$M74="fy",1,0),0)</f>
        <v>0</v>
      </c>
      <c r="CA77" s="121">
        <f>IF('Copy &amp; Paste Roster Report Here'!$A74=CA$7,IF('Copy &amp; Paste Roster Report Here'!$M74="fy",1,0),0)</f>
        <v>0</v>
      </c>
      <c r="CB77" s="121">
        <f>IF('Copy &amp; Paste Roster Report Here'!$A74=CB$7,IF('Copy &amp; Paste Roster Report Here'!$M74="fy",1,0),0)</f>
        <v>0</v>
      </c>
      <c r="CC77" s="121">
        <f>IF('Copy &amp; Paste Roster Report Here'!$A74=CC$7,IF('Copy &amp; Paste Roster Report Here'!$M74="fy",1,0),0)</f>
        <v>0</v>
      </c>
      <c r="CD77" s="121">
        <f>IF('Copy &amp; Paste Roster Report Here'!$A74=CD$7,IF('Copy &amp; Paste Roster Report Here'!$M74="fy",1,0),0)</f>
        <v>0</v>
      </c>
      <c r="CE77" s="121">
        <f>IF('Copy &amp; Paste Roster Report Here'!$A74=CE$7,IF('Copy &amp; Paste Roster Report Here'!$M74="fy",1,0),0)</f>
        <v>0</v>
      </c>
      <c r="CF77" s="73">
        <f t="shared" si="28"/>
        <v>0</v>
      </c>
      <c r="CG77" s="122">
        <f>IF('Copy &amp; Paste Roster Report Here'!$A74=CG$7,IF('Copy &amp; Paste Roster Report Here'!$M74="RH",1,0),0)</f>
        <v>0</v>
      </c>
      <c r="CH77" s="122">
        <f>IF('Copy &amp; Paste Roster Report Here'!$A74=CH$7,IF('Copy &amp; Paste Roster Report Here'!$M74="RH",1,0),0)</f>
        <v>0</v>
      </c>
      <c r="CI77" s="122">
        <f>IF('Copy &amp; Paste Roster Report Here'!$A74=CI$7,IF('Copy &amp; Paste Roster Report Here'!$M74="RH",1,0),0)</f>
        <v>0</v>
      </c>
      <c r="CJ77" s="122">
        <f>IF('Copy &amp; Paste Roster Report Here'!$A74=CJ$7,IF('Copy &amp; Paste Roster Report Here'!$M74="RH",1,0),0)</f>
        <v>0</v>
      </c>
      <c r="CK77" s="122">
        <f>IF('Copy &amp; Paste Roster Report Here'!$A74=CK$7,IF('Copy &amp; Paste Roster Report Here'!$M74="RH",1,0),0)</f>
        <v>0</v>
      </c>
      <c r="CL77" s="122">
        <f>IF('Copy &amp; Paste Roster Report Here'!$A74=CL$7,IF('Copy &amp; Paste Roster Report Here'!$M74="RH",1,0),0)</f>
        <v>0</v>
      </c>
      <c r="CM77" s="122">
        <f>IF('Copy &amp; Paste Roster Report Here'!$A74=CM$7,IF('Copy &amp; Paste Roster Report Here'!$M74="RH",1,0),0)</f>
        <v>0</v>
      </c>
      <c r="CN77" s="122">
        <f>IF('Copy &amp; Paste Roster Report Here'!$A74=CN$7,IF('Copy &amp; Paste Roster Report Here'!$M74="RH",1,0),0)</f>
        <v>0</v>
      </c>
      <c r="CO77" s="122">
        <f>IF('Copy &amp; Paste Roster Report Here'!$A74=CO$7,IF('Copy &amp; Paste Roster Report Here'!$M74="RH",1,0),0)</f>
        <v>0</v>
      </c>
      <c r="CP77" s="122">
        <f>IF('Copy &amp; Paste Roster Report Here'!$A74=CP$7,IF('Copy &amp; Paste Roster Report Here'!$M74="RH",1,0),0)</f>
        <v>0</v>
      </c>
      <c r="CQ77" s="122">
        <f>IF('Copy &amp; Paste Roster Report Here'!$A74=CQ$7,IF('Copy &amp; Paste Roster Report Here'!$M74="RH",1,0),0)</f>
        <v>0</v>
      </c>
      <c r="CR77" s="73">
        <f t="shared" si="29"/>
        <v>0</v>
      </c>
      <c r="CS77" s="123">
        <f>IF('Copy &amp; Paste Roster Report Here'!$A74=CS$7,IF('Copy &amp; Paste Roster Report Here'!$M74="QT",1,0),0)</f>
        <v>0</v>
      </c>
      <c r="CT77" s="123">
        <f>IF('Copy &amp; Paste Roster Report Here'!$A74=CT$7,IF('Copy &amp; Paste Roster Report Here'!$M74="QT",1,0),0)</f>
        <v>0</v>
      </c>
      <c r="CU77" s="123">
        <f>IF('Copy &amp; Paste Roster Report Here'!$A74=CU$7,IF('Copy &amp; Paste Roster Report Here'!$M74="QT",1,0),0)</f>
        <v>0</v>
      </c>
      <c r="CV77" s="123">
        <f>IF('Copy &amp; Paste Roster Report Here'!$A74=CV$7,IF('Copy &amp; Paste Roster Report Here'!$M74="QT",1,0),0)</f>
        <v>0</v>
      </c>
      <c r="CW77" s="123">
        <f>IF('Copy &amp; Paste Roster Report Here'!$A74=CW$7,IF('Copy &amp; Paste Roster Report Here'!$M74="QT",1,0),0)</f>
        <v>0</v>
      </c>
      <c r="CX77" s="123">
        <f>IF('Copy &amp; Paste Roster Report Here'!$A74=CX$7,IF('Copy &amp; Paste Roster Report Here'!$M74="QT",1,0),0)</f>
        <v>0</v>
      </c>
      <c r="CY77" s="123">
        <f>IF('Copy &amp; Paste Roster Report Here'!$A74=CY$7,IF('Copy &amp; Paste Roster Report Here'!$M74="QT",1,0),0)</f>
        <v>0</v>
      </c>
      <c r="CZ77" s="123">
        <f>IF('Copy &amp; Paste Roster Report Here'!$A74=CZ$7,IF('Copy &amp; Paste Roster Report Here'!$M74="QT",1,0),0)</f>
        <v>0</v>
      </c>
      <c r="DA77" s="123">
        <f>IF('Copy &amp; Paste Roster Report Here'!$A74=DA$7,IF('Copy &amp; Paste Roster Report Here'!$M74="QT",1,0),0)</f>
        <v>0</v>
      </c>
      <c r="DB77" s="123">
        <f>IF('Copy &amp; Paste Roster Report Here'!$A74=DB$7,IF('Copy &amp; Paste Roster Report Here'!$M74="QT",1,0),0)</f>
        <v>0</v>
      </c>
      <c r="DC77" s="123">
        <f>IF('Copy &amp; Paste Roster Report Here'!$A74=DC$7,IF('Copy &amp; Paste Roster Report Here'!$M74="QT",1,0),0)</f>
        <v>0</v>
      </c>
      <c r="DD77" s="73">
        <f t="shared" si="30"/>
        <v>0</v>
      </c>
      <c r="DE77" s="124">
        <f>IF('Copy &amp; Paste Roster Report Here'!$A74=DE$7,IF('Copy &amp; Paste Roster Report Here'!$M74="xxxxxxxxxxx",1,0),0)</f>
        <v>0</v>
      </c>
      <c r="DF77" s="124">
        <f>IF('Copy &amp; Paste Roster Report Here'!$A74=DF$7,IF('Copy &amp; Paste Roster Report Here'!$M74="xxxxxxxxxxx",1,0),0)</f>
        <v>0</v>
      </c>
      <c r="DG77" s="124">
        <f>IF('Copy &amp; Paste Roster Report Here'!$A74=DG$7,IF('Copy &amp; Paste Roster Report Here'!$M74="xxxxxxxxxxx",1,0),0)</f>
        <v>0</v>
      </c>
      <c r="DH77" s="124">
        <f>IF('Copy &amp; Paste Roster Report Here'!$A74=DH$7,IF('Copy &amp; Paste Roster Report Here'!$M74="xxxxxxxxxxx",1,0),0)</f>
        <v>0</v>
      </c>
      <c r="DI77" s="124">
        <f>IF('Copy &amp; Paste Roster Report Here'!$A74=DI$7,IF('Copy &amp; Paste Roster Report Here'!$M74="xxxxxxxxxxx",1,0),0)</f>
        <v>0</v>
      </c>
      <c r="DJ77" s="124">
        <f>IF('Copy &amp; Paste Roster Report Here'!$A74=DJ$7,IF('Copy &amp; Paste Roster Report Here'!$M74="xxxxxxxxxxx",1,0),0)</f>
        <v>0</v>
      </c>
      <c r="DK77" s="124">
        <f>IF('Copy &amp; Paste Roster Report Here'!$A74=DK$7,IF('Copy &amp; Paste Roster Report Here'!$M74="xxxxxxxxxxx",1,0),0)</f>
        <v>0</v>
      </c>
      <c r="DL77" s="124">
        <f>IF('Copy &amp; Paste Roster Report Here'!$A74=DL$7,IF('Copy &amp; Paste Roster Report Here'!$M74="xxxxxxxxxxx",1,0),0)</f>
        <v>0</v>
      </c>
      <c r="DM77" s="124">
        <f>IF('Copy &amp; Paste Roster Report Here'!$A74=DM$7,IF('Copy &amp; Paste Roster Report Here'!$M74="xxxxxxxxxxx",1,0),0)</f>
        <v>0</v>
      </c>
      <c r="DN77" s="124">
        <f>IF('Copy &amp; Paste Roster Report Here'!$A74=DN$7,IF('Copy &amp; Paste Roster Report Here'!$M74="xxxxxxxxxxx",1,0),0)</f>
        <v>0</v>
      </c>
      <c r="DO77" s="124">
        <f>IF('Copy &amp; Paste Roster Report Here'!$A74=DO$7,IF('Copy &amp; Paste Roster Report Here'!$M74="xxxxxxxxxxx",1,0),0)</f>
        <v>0</v>
      </c>
      <c r="DP77" s="125">
        <f t="shared" si="31"/>
        <v>0</v>
      </c>
      <c r="DQ77" s="126">
        <f t="shared" si="32"/>
        <v>0</v>
      </c>
    </row>
    <row r="78" spans="1:121" x14ac:dyDescent="0.25">
      <c r="A78" s="111">
        <f t="shared" si="18"/>
        <v>0</v>
      </c>
      <c r="B78" s="111">
        <f t="shared" si="19"/>
        <v>0</v>
      </c>
      <c r="C78" s="112">
        <f>+('Copy &amp; Paste Roster Report Here'!$P75-'Copy &amp; Paste Roster Report Here'!$O75)/30</f>
        <v>0</v>
      </c>
      <c r="D78" s="112">
        <f>+('Copy &amp; Paste Roster Report Here'!$P75-'Copy &amp; Paste Roster Report Here'!$O75)</f>
        <v>0</v>
      </c>
      <c r="E78" s="111">
        <f>'Copy &amp; Paste Roster Report Here'!N75</f>
        <v>0</v>
      </c>
      <c r="F78" s="111" t="str">
        <f t="shared" si="20"/>
        <v>N</v>
      </c>
      <c r="G78" s="111">
        <f>'Copy &amp; Paste Roster Report Here'!R75</f>
        <v>0</v>
      </c>
      <c r="H78" s="113">
        <f t="shared" si="21"/>
        <v>0</v>
      </c>
      <c r="I78" s="112">
        <f>IF(F78="N",$F$5-'Copy &amp; Paste Roster Report Here'!O75,+'Copy &amp; Paste Roster Report Here'!Q75-'Copy &amp; Paste Roster Report Here'!O75)</f>
        <v>0</v>
      </c>
      <c r="J78" s="114">
        <f t="shared" si="22"/>
        <v>0</v>
      </c>
      <c r="K78" s="114">
        <f t="shared" si="23"/>
        <v>0</v>
      </c>
      <c r="L78" s="115">
        <f>'Copy &amp; Paste Roster Report Here'!F75</f>
        <v>0</v>
      </c>
      <c r="M78" s="116">
        <f t="shared" si="24"/>
        <v>0</v>
      </c>
      <c r="N78" s="117">
        <f>IF('Copy &amp; Paste Roster Report Here'!$A75='Analytical Tests'!N$7,IF($F78="Y",+$H78*N$6,0),0)</f>
        <v>0</v>
      </c>
      <c r="O78" s="117">
        <f>IF('Copy &amp; Paste Roster Report Here'!$A75='Analytical Tests'!O$7,IF($F78="Y",+$H78*O$6,0),0)</f>
        <v>0</v>
      </c>
      <c r="P78" s="117">
        <f>IF('Copy &amp; Paste Roster Report Here'!$A75='Analytical Tests'!P$7,IF($F78="Y",+$H78*P$6,0),0)</f>
        <v>0</v>
      </c>
      <c r="Q78" s="117">
        <f>IF('Copy &amp; Paste Roster Report Here'!$A75='Analytical Tests'!Q$7,IF($F78="Y",+$H78*Q$6,0),0)</f>
        <v>0</v>
      </c>
      <c r="R78" s="117">
        <f>IF('Copy &amp; Paste Roster Report Here'!$A75='Analytical Tests'!R$7,IF($F78="Y",+$H78*R$6,0),0)</f>
        <v>0</v>
      </c>
      <c r="S78" s="117">
        <f>IF('Copy &amp; Paste Roster Report Here'!$A75='Analytical Tests'!S$7,IF($F78="Y",+$H78*S$6,0),0)</f>
        <v>0</v>
      </c>
      <c r="T78" s="117">
        <f>IF('Copy &amp; Paste Roster Report Here'!$A75='Analytical Tests'!T$7,IF($F78="Y",+$H78*T$6,0),0)</f>
        <v>0</v>
      </c>
      <c r="U78" s="117">
        <f>IF('Copy &amp; Paste Roster Report Here'!$A75='Analytical Tests'!U$7,IF($F78="Y",+$H78*U$6,0),0)</f>
        <v>0</v>
      </c>
      <c r="V78" s="117">
        <f>IF('Copy &amp; Paste Roster Report Here'!$A75='Analytical Tests'!V$7,IF($F78="Y",+$H78*V$6,0),0)</f>
        <v>0</v>
      </c>
      <c r="W78" s="117">
        <f>IF('Copy &amp; Paste Roster Report Here'!$A75='Analytical Tests'!W$7,IF($F78="Y",+$H78*W$6,0),0)</f>
        <v>0</v>
      </c>
      <c r="X78" s="117">
        <f>IF('Copy &amp; Paste Roster Report Here'!$A75='Analytical Tests'!X$7,IF($F78="Y",+$H78*X$6,0),0)</f>
        <v>0</v>
      </c>
      <c r="Y78" s="117" t="b">
        <f>IF('Copy &amp; Paste Roster Report Here'!$A75='Analytical Tests'!Y$7,IF($F78="N",IF($J78&gt;=$C78,Y$6,+($I78/$D78)*Y$6),0))</f>
        <v>0</v>
      </c>
      <c r="Z78" s="117" t="b">
        <f>IF('Copy &amp; Paste Roster Report Here'!$A75='Analytical Tests'!Z$7,IF($F78="N",IF($J78&gt;=$C78,Z$6,+($I78/$D78)*Z$6),0))</f>
        <v>0</v>
      </c>
      <c r="AA78" s="117" t="b">
        <f>IF('Copy &amp; Paste Roster Report Here'!$A75='Analytical Tests'!AA$7,IF($F78="N",IF($J78&gt;=$C78,AA$6,+($I78/$D78)*AA$6),0))</f>
        <v>0</v>
      </c>
      <c r="AB78" s="117" t="b">
        <f>IF('Copy &amp; Paste Roster Report Here'!$A75='Analytical Tests'!AB$7,IF($F78="N",IF($J78&gt;=$C78,AB$6,+($I78/$D78)*AB$6),0))</f>
        <v>0</v>
      </c>
      <c r="AC78" s="117" t="b">
        <f>IF('Copy &amp; Paste Roster Report Here'!$A75='Analytical Tests'!AC$7,IF($F78="N",IF($J78&gt;=$C78,AC$6,+($I78/$D78)*AC$6),0))</f>
        <v>0</v>
      </c>
      <c r="AD78" s="117" t="b">
        <f>IF('Copy &amp; Paste Roster Report Here'!$A75='Analytical Tests'!AD$7,IF($F78="N",IF($J78&gt;=$C78,AD$6,+($I78/$D78)*AD$6),0))</f>
        <v>0</v>
      </c>
      <c r="AE78" s="117" t="b">
        <f>IF('Copy &amp; Paste Roster Report Here'!$A75='Analytical Tests'!AE$7,IF($F78="N",IF($J78&gt;=$C78,AE$6,+($I78/$D78)*AE$6),0))</f>
        <v>0</v>
      </c>
      <c r="AF78" s="117" t="b">
        <f>IF('Copy &amp; Paste Roster Report Here'!$A75='Analytical Tests'!AF$7,IF($F78="N",IF($J78&gt;=$C78,AF$6,+($I78/$D78)*AF$6),0))</f>
        <v>0</v>
      </c>
      <c r="AG78" s="117" t="b">
        <f>IF('Copy &amp; Paste Roster Report Here'!$A75='Analytical Tests'!AG$7,IF($F78="N",IF($J78&gt;=$C78,AG$6,+($I78/$D78)*AG$6),0))</f>
        <v>0</v>
      </c>
      <c r="AH78" s="117" t="b">
        <f>IF('Copy &amp; Paste Roster Report Here'!$A75='Analytical Tests'!AH$7,IF($F78="N",IF($J78&gt;=$C78,AH$6,+($I78/$D78)*AH$6),0))</f>
        <v>0</v>
      </c>
      <c r="AI78" s="117" t="b">
        <f>IF('Copy &amp; Paste Roster Report Here'!$A75='Analytical Tests'!AI$7,IF($F78="N",IF($J78&gt;=$C78,AI$6,+($I78/$D78)*AI$6),0))</f>
        <v>0</v>
      </c>
      <c r="AJ78" s="79"/>
      <c r="AK78" s="118">
        <f>IF('Copy &amp; Paste Roster Report Here'!$A75=AK$7,IF('Copy &amp; Paste Roster Report Here'!$M75="FT",1,0),0)</f>
        <v>0</v>
      </c>
      <c r="AL78" s="118">
        <f>IF('Copy &amp; Paste Roster Report Here'!$A75=AL$7,IF('Copy &amp; Paste Roster Report Here'!$M75="FT",1,0),0)</f>
        <v>0</v>
      </c>
      <c r="AM78" s="118">
        <f>IF('Copy &amp; Paste Roster Report Here'!$A75=AM$7,IF('Copy &amp; Paste Roster Report Here'!$M75="FT",1,0),0)</f>
        <v>0</v>
      </c>
      <c r="AN78" s="118">
        <f>IF('Copy &amp; Paste Roster Report Here'!$A75=AN$7,IF('Copy &amp; Paste Roster Report Here'!$M75="FT",1,0),0)</f>
        <v>0</v>
      </c>
      <c r="AO78" s="118">
        <f>IF('Copy &amp; Paste Roster Report Here'!$A75=AO$7,IF('Copy &amp; Paste Roster Report Here'!$M75="FT",1,0),0)</f>
        <v>0</v>
      </c>
      <c r="AP78" s="118">
        <f>IF('Copy &amp; Paste Roster Report Here'!$A75=AP$7,IF('Copy &amp; Paste Roster Report Here'!$M75="FT",1,0),0)</f>
        <v>0</v>
      </c>
      <c r="AQ78" s="118">
        <f>IF('Copy &amp; Paste Roster Report Here'!$A75=AQ$7,IF('Copy &amp; Paste Roster Report Here'!$M75="FT",1,0),0)</f>
        <v>0</v>
      </c>
      <c r="AR78" s="118">
        <f>IF('Copy &amp; Paste Roster Report Here'!$A75=AR$7,IF('Copy &amp; Paste Roster Report Here'!$M75="FT",1,0),0)</f>
        <v>0</v>
      </c>
      <c r="AS78" s="118">
        <f>IF('Copy &amp; Paste Roster Report Here'!$A75=AS$7,IF('Copy &amp; Paste Roster Report Here'!$M75="FT",1,0),0)</f>
        <v>0</v>
      </c>
      <c r="AT78" s="118">
        <f>IF('Copy &amp; Paste Roster Report Here'!$A75=AT$7,IF('Copy &amp; Paste Roster Report Here'!$M75="FT",1,0),0)</f>
        <v>0</v>
      </c>
      <c r="AU78" s="118">
        <f>IF('Copy &amp; Paste Roster Report Here'!$A75=AU$7,IF('Copy &amp; Paste Roster Report Here'!$M75="FT",1,0),0)</f>
        <v>0</v>
      </c>
      <c r="AV78" s="73">
        <f t="shared" si="25"/>
        <v>0</v>
      </c>
      <c r="AW78" s="119">
        <f>IF('Copy &amp; Paste Roster Report Here'!$A75=AW$7,IF('Copy &amp; Paste Roster Report Here'!$M75="HT",1,0),0)</f>
        <v>0</v>
      </c>
      <c r="AX78" s="119">
        <f>IF('Copy &amp; Paste Roster Report Here'!$A75=AX$7,IF('Copy &amp; Paste Roster Report Here'!$M75="HT",1,0),0)</f>
        <v>0</v>
      </c>
      <c r="AY78" s="119">
        <f>IF('Copy &amp; Paste Roster Report Here'!$A75=AY$7,IF('Copy &amp; Paste Roster Report Here'!$M75="HT",1,0),0)</f>
        <v>0</v>
      </c>
      <c r="AZ78" s="119">
        <f>IF('Copy &amp; Paste Roster Report Here'!$A75=AZ$7,IF('Copy &amp; Paste Roster Report Here'!$M75="HT",1,0),0)</f>
        <v>0</v>
      </c>
      <c r="BA78" s="119">
        <f>IF('Copy &amp; Paste Roster Report Here'!$A75=BA$7,IF('Copy &amp; Paste Roster Report Here'!$M75="HT",1,0),0)</f>
        <v>0</v>
      </c>
      <c r="BB78" s="119">
        <f>IF('Copy &amp; Paste Roster Report Here'!$A75=BB$7,IF('Copy &amp; Paste Roster Report Here'!$M75="HT",1,0),0)</f>
        <v>0</v>
      </c>
      <c r="BC78" s="119">
        <f>IF('Copy &amp; Paste Roster Report Here'!$A75=BC$7,IF('Copy &amp; Paste Roster Report Here'!$M75="HT",1,0),0)</f>
        <v>0</v>
      </c>
      <c r="BD78" s="119">
        <f>IF('Copy &amp; Paste Roster Report Here'!$A75=BD$7,IF('Copy &amp; Paste Roster Report Here'!$M75="HT",1,0),0)</f>
        <v>0</v>
      </c>
      <c r="BE78" s="119">
        <f>IF('Copy &amp; Paste Roster Report Here'!$A75=BE$7,IF('Copy &amp; Paste Roster Report Here'!$M75="HT",1,0),0)</f>
        <v>0</v>
      </c>
      <c r="BF78" s="119">
        <f>IF('Copy &amp; Paste Roster Report Here'!$A75=BF$7,IF('Copy &amp; Paste Roster Report Here'!$M75="HT",1,0),0)</f>
        <v>0</v>
      </c>
      <c r="BG78" s="119">
        <f>IF('Copy &amp; Paste Roster Report Here'!$A75=BG$7,IF('Copy &amp; Paste Roster Report Here'!$M75="HT",1,0),0)</f>
        <v>0</v>
      </c>
      <c r="BH78" s="73">
        <f t="shared" si="26"/>
        <v>0</v>
      </c>
      <c r="BI78" s="120">
        <f>IF('Copy &amp; Paste Roster Report Here'!$A75=BI$7,IF('Copy &amp; Paste Roster Report Here'!$M75="MT",1,0),0)</f>
        <v>0</v>
      </c>
      <c r="BJ78" s="120">
        <f>IF('Copy &amp; Paste Roster Report Here'!$A75=BJ$7,IF('Copy &amp; Paste Roster Report Here'!$M75="MT",1,0),0)</f>
        <v>0</v>
      </c>
      <c r="BK78" s="120">
        <f>IF('Copy &amp; Paste Roster Report Here'!$A75=BK$7,IF('Copy &amp; Paste Roster Report Here'!$M75="MT",1,0),0)</f>
        <v>0</v>
      </c>
      <c r="BL78" s="120">
        <f>IF('Copy &amp; Paste Roster Report Here'!$A75=BL$7,IF('Copy &amp; Paste Roster Report Here'!$M75="MT",1,0),0)</f>
        <v>0</v>
      </c>
      <c r="BM78" s="120">
        <f>IF('Copy &amp; Paste Roster Report Here'!$A75=BM$7,IF('Copy &amp; Paste Roster Report Here'!$M75="MT",1,0),0)</f>
        <v>0</v>
      </c>
      <c r="BN78" s="120">
        <f>IF('Copy &amp; Paste Roster Report Here'!$A75=BN$7,IF('Copy &amp; Paste Roster Report Here'!$M75="MT",1,0),0)</f>
        <v>0</v>
      </c>
      <c r="BO78" s="120">
        <f>IF('Copy &amp; Paste Roster Report Here'!$A75=BO$7,IF('Copy &amp; Paste Roster Report Here'!$M75="MT",1,0),0)</f>
        <v>0</v>
      </c>
      <c r="BP78" s="120">
        <f>IF('Copy &amp; Paste Roster Report Here'!$A75=BP$7,IF('Copy &amp; Paste Roster Report Here'!$M75="MT",1,0),0)</f>
        <v>0</v>
      </c>
      <c r="BQ78" s="120">
        <f>IF('Copy &amp; Paste Roster Report Here'!$A75=BQ$7,IF('Copy &amp; Paste Roster Report Here'!$M75="MT",1,0),0)</f>
        <v>0</v>
      </c>
      <c r="BR78" s="120">
        <f>IF('Copy &amp; Paste Roster Report Here'!$A75=BR$7,IF('Copy &amp; Paste Roster Report Here'!$M75="MT",1,0),0)</f>
        <v>0</v>
      </c>
      <c r="BS78" s="120">
        <f>IF('Copy &amp; Paste Roster Report Here'!$A75=BS$7,IF('Copy &amp; Paste Roster Report Here'!$M75="MT",1,0),0)</f>
        <v>0</v>
      </c>
      <c r="BT78" s="73">
        <f t="shared" si="27"/>
        <v>0</v>
      </c>
      <c r="BU78" s="121">
        <f>IF('Copy &amp; Paste Roster Report Here'!$A75=BU$7,IF('Copy &amp; Paste Roster Report Here'!$M75="fy",1,0),0)</f>
        <v>0</v>
      </c>
      <c r="BV78" s="121">
        <f>IF('Copy &amp; Paste Roster Report Here'!$A75=BV$7,IF('Copy &amp; Paste Roster Report Here'!$M75="fy",1,0),0)</f>
        <v>0</v>
      </c>
      <c r="BW78" s="121">
        <f>IF('Copy &amp; Paste Roster Report Here'!$A75=BW$7,IF('Copy &amp; Paste Roster Report Here'!$M75="fy",1,0),0)</f>
        <v>0</v>
      </c>
      <c r="BX78" s="121">
        <f>IF('Copy &amp; Paste Roster Report Here'!$A75=BX$7,IF('Copy &amp; Paste Roster Report Here'!$M75="fy",1,0),0)</f>
        <v>0</v>
      </c>
      <c r="BY78" s="121">
        <f>IF('Copy &amp; Paste Roster Report Here'!$A75=BY$7,IF('Copy &amp; Paste Roster Report Here'!$M75="fy",1,0),0)</f>
        <v>0</v>
      </c>
      <c r="BZ78" s="121">
        <f>IF('Copy &amp; Paste Roster Report Here'!$A75=BZ$7,IF('Copy &amp; Paste Roster Report Here'!$M75="fy",1,0),0)</f>
        <v>0</v>
      </c>
      <c r="CA78" s="121">
        <f>IF('Copy &amp; Paste Roster Report Here'!$A75=CA$7,IF('Copy &amp; Paste Roster Report Here'!$M75="fy",1,0),0)</f>
        <v>0</v>
      </c>
      <c r="CB78" s="121">
        <f>IF('Copy &amp; Paste Roster Report Here'!$A75=CB$7,IF('Copy &amp; Paste Roster Report Here'!$M75="fy",1,0),0)</f>
        <v>0</v>
      </c>
      <c r="CC78" s="121">
        <f>IF('Copy &amp; Paste Roster Report Here'!$A75=CC$7,IF('Copy &amp; Paste Roster Report Here'!$M75="fy",1,0),0)</f>
        <v>0</v>
      </c>
      <c r="CD78" s="121">
        <f>IF('Copy &amp; Paste Roster Report Here'!$A75=CD$7,IF('Copy &amp; Paste Roster Report Here'!$M75="fy",1,0),0)</f>
        <v>0</v>
      </c>
      <c r="CE78" s="121">
        <f>IF('Copy &amp; Paste Roster Report Here'!$A75=CE$7,IF('Copy &amp; Paste Roster Report Here'!$M75="fy",1,0),0)</f>
        <v>0</v>
      </c>
      <c r="CF78" s="73">
        <f t="shared" si="28"/>
        <v>0</v>
      </c>
      <c r="CG78" s="122">
        <f>IF('Copy &amp; Paste Roster Report Here'!$A75=CG$7,IF('Copy &amp; Paste Roster Report Here'!$M75="RH",1,0),0)</f>
        <v>0</v>
      </c>
      <c r="CH78" s="122">
        <f>IF('Copy &amp; Paste Roster Report Here'!$A75=CH$7,IF('Copy &amp; Paste Roster Report Here'!$M75="RH",1,0),0)</f>
        <v>0</v>
      </c>
      <c r="CI78" s="122">
        <f>IF('Copy &amp; Paste Roster Report Here'!$A75=CI$7,IF('Copy &amp; Paste Roster Report Here'!$M75="RH",1,0),0)</f>
        <v>0</v>
      </c>
      <c r="CJ78" s="122">
        <f>IF('Copy &amp; Paste Roster Report Here'!$A75=CJ$7,IF('Copy &amp; Paste Roster Report Here'!$M75="RH",1,0),0)</f>
        <v>0</v>
      </c>
      <c r="CK78" s="122">
        <f>IF('Copy &amp; Paste Roster Report Here'!$A75=CK$7,IF('Copy &amp; Paste Roster Report Here'!$M75="RH",1,0),0)</f>
        <v>0</v>
      </c>
      <c r="CL78" s="122">
        <f>IF('Copy &amp; Paste Roster Report Here'!$A75=CL$7,IF('Copy &amp; Paste Roster Report Here'!$M75="RH",1,0),0)</f>
        <v>0</v>
      </c>
      <c r="CM78" s="122">
        <f>IF('Copy &amp; Paste Roster Report Here'!$A75=CM$7,IF('Copy &amp; Paste Roster Report Here'!$M75="RH",1,0),0)</f>
        <v>0</v>
      </c>
      <c r="CN78" s="122">
        <f>IF('Copy &amp; Paste Roster Report Here'!$A75=CN$7,IF('Copy &amp; Paste Roster Report Here'!$M75="RH",1,0),0)</f>
        <v>0</v>
      </c>
      <c r="CO78" s="122">
        <f>IF('Copy &amp; Paste Roster Report Here'!$A75=CO$7,IF('Copy &amp; Paste Roster Report Here'!$M75="RH",1,0),0)</f>
        <v>0</v>
      </c>
      <c r="CP78" s="122">
        <f>IF('Copy &amp; Paste Roster Report Here'!$A75=CP$7,IF('Copy &amp; Paste Roster Report Here'!$M75="RH",1,0),0)</f>
        <v>0</v>
      </c>
      <c r="CQ78" s="122">
        <f>IF('Copy &amp; Paste Roster Report Here'!$A75=CQ$7,IF('Copy &amp; Paste Roster Report Here'!$M75="RH",1,0),0)</f>
        <v>0</v>
      </c>
      <c r="CR78" s="73">
        <f t="shared" si="29"/>
        <v>0</v>
      </c>
      <c r="CS78" s="123">
        <f>IF('Copy &amp; Paste Roster Report Here'!$A75=CS$7,IF('Copy &amp; Paste Roster Report Here'!$M75="QT",1,0),0)</f>
        <v>0</v>
      </c>
      <c r="CT78" s="123">
        <f>IF('Copy &amp; Paste Roster Report Here'!$A75=CT$7,IF('Copy &amp; Paste Roster Report Here'!$M75="QT",1,0),0)</f>
        <v>0</v>
      </c>
      <c r="CU78" s="123">
        <f>IF('Copy &amp; Paste Roster Report Here'!$A75=CU$7,IF('Copy &amp; Paste Roster Report Here'!$M75="QT",1,0),0)</f>
        <v>0</v>
      </c>
      <c r="CV78" s="123">
        <f>IF('Copy &amp; Paste Roster Report Here'!$A75=CV$7,IF('Copy &amp; Paste Roster Report Here'!$M75="QT",1,0),0)</f>
        <v>0</v>
      </c>
      <c r="CW78" s="123">
        <f>IF('Copy &amp; Paste Roster Report Here'!$A75=CW$7,IF('Copy &amp; Paste Roster Report Here'!$M75="QT",1,0),0)</f>
        <v>0</v>
      </c>
      <c r="CX78" s="123">
        <f>IF('Copy &amp; Paste Roster Report Here'!$A75=CX$7,IF('Copy &amp; Paste Roster Report Here'!$M75="QT",1,0),0)</f>
        <v>0</v>
      </c>
      <c r="CY78" s="123">
        <f>IF('Copy &amp; Paste Roster Report Here'!$A75=CY$7,IF('Copy &amp; Paste Roster Report Here'!$M75="QT",1,0),0)</f>
        <v>0</v>
      </c>
      <c r="CZ78" s="123">
        <f>IF('Copy &amp; Paste Roster Report Here'!$A75=CZ$7,IF('Copy &amp; Paste Roster Report Here'!$M75="QT",1,0),0)</f>
        <v>0</v>
      </c>
      <c r="DA78" s="123">
        <f>IF('Copy &amp; Paste Roster Report Here'!$A75=DA$7,IF('Copy &amp; Paste Roster Report Here'!$M75="QT",1,0),0)</f>
        <v>0</v>
      </c>
      <c r="DB78" s="123">
        <f>IF('Copy &amp; Paste Roster Report Here'!$A75=DB$7,IF('Copy &amp; Paste Roster Report Here'!$M75="QT",1,0),0)</f>
        <v>0</v>
      </c>
      <c r="DC78" s="123">
        <f>IF('Copy &amp; Paste Roster Report Here'!$A75=DC$7,IF('Copy &amp; Paste Roster Report Here'!$M75="QT",1,0),0)</f>
        <v>0</v>
      </c>
      <c r="DD78" s="73">
        <f t="shared" si="30"/>
        <v>0</v>
      </c>
      <c r="DE78" s="124">
        <f>IF('Copy &amp; Paste Roster Report Here'!$A75=DE$7,IF('Copy &amp; Paste Roster Report Here'!$M75="xxxxxxxxxxx",1,0),0)</f>
        <v>0</v>
      </c>
      <c r="DF78" s="124">
        <f>IF('Copy &amp; Paste Roster Report Here'!$A75=DF$7,IF('Copy &amp; Paste Roster Report Here'!$M75="xxxxxxxxxxx",1,0),0)</f>
        <v>0</v>
      </c>
      <c r="DG78" s="124">
        <f>IF('Copy &amp; Paste Roster Report Here'!$A75=DG$7,IF('Copy &amp; Paste Roster Report Here'!$M75="xxxxxxxxxxx",1,0),0)</f>
        <v>0</v>
      </c>
      <c r="DH78" s="124">
        <f>IF('Copy &amp; Paste Roster Report Here'!$A75=DH$7,IF('Copy &amp; Paste Roster Report Here'!$M75="xxxxxxxxxxx",1,0),0)</f>
        <v>0</v>
      </c>
      <c r="DI78" s="124">
        <f>IF('Copy &amp; Paste Roster Report Here'!$A75=DI$7,IF('Copy &amp; Paste Roster Report Here'!$M75="xxxxxxxxxxx",1,0),0)</f>
        <v>0</v>
      </c>
      <c r="DJ78" s="124">
        <f>IF('Copy &amp; Paste Roster Report Here'!$A75=DJ$7,IF('Copy &amp; Paste Roster Report Here'!$M75="xxxxxxxxxxx",1,0),0)</f>
        <v>0</v>
      </c>
      <c r="DK78" s="124">
        <f>IF('Copy &amp; Paste Roster Report Here'!$A75=DK$7,IF('Copy &amp; Paste Roster Report Here'!$M75="xxxxxxxxxxx",1,0),0)</f>
        <v>0</v>
      </c>
      <c r="DL78" s="124">
        <f>IF('Copy &amp; Paste Roster Report Here'!$A75=DL$7,IF('Copy &amp; Paste Roster Report Here'!$M75="xxxxxxxxxxx",1,0),0)</f>
        <v>0</v>
      </c>
      <c r="DM78" s="124">
        <f>IF('Copy &amp; Paste Roster Report Here'!$A75=DM$7,IF('Copy &amp; Paste Roster Report Here'!$M75="xxxxxxxxxxx",1,0),0)</f>
        <v>0</v>
      </c>
      <c r="DN78" s="124">
        <f>IF('Copy &amp; Paste Roster Report Here'!$A75=DN$7,IF('Copy &amp; Paste Roster Report Here'!$M75="xxxxxxxxxxx",1,0),0)</f>
        <v>0</v>
      </c>
      <c r="DO78" s="124">
        <f>IF('Copy &amp; Paste Roster Report Here'!$A75=DO$7,IF('Copy &amp; Paste Roster Report Here'!$M75="xxxxxxxxxxx",1,0),0)</f>
        <v>0</v>
      </c>
      <c r="DP78" s="125">
        <f t="shared" si="31"/>
        <v>0</v>
      </c>
      <c r="DQ78" s="126">
        <f t="shared" si="32"/>
        <v>0</v>
      </c>
    </row>
    <row r="79" spans="1:121" x14ac:dyDescent="0.25">
      <c r="A79" s="111">
        <f t="shared" si="18"/>
        <v>0</v>
      </c>
      <c r="B79" s="111">
        <f t="shared" si="19"/>
        <v>0</v>
      </c>
      <c r="C79" s="112">
        <f>+('Copy &amp; Paste Roster Report Here'!$P76-'Copy &amp; Paste Roster Report Here'!$O76)/30</f>
        <v>0</v>
      </c>
      <c r="D79" s="112">
        <f>+('Copy &amp; Paste Roster Report Here'!$P76-'Copy &amp; Paste Roster Report Here'!$O76)</f>
        <v>0</v>
      </c>
      <c r="E79" s="111">
        <f>'Copy &amp; Paste Roster Report Here'!N76</f>
        <v>0</v>
      </c>
      <c r="F79" s="111" t="str">
        <f t="shared" si="20"/>
        <v>N</v>
      </c>
      <c r="G79" s="111">
        <f>'Copy &amp; Paste Roster Report Here'!R76</f>
        <v>0</v>
      </c>
      <c r="H79" s="113">
        <f t="shared" si="21"/>
        <v>0</v>
      </c>
      <c r="I79" s="112">
        <f>IF(F79="N",$F$5-'Copy &amp; Paste Roster Report Here'!O76,+'Copy &amp; Paste Roster Report Here'!Q76-'Copy &amp; Paste Roster Report Here'!O76)</f>
        <v>0</v>
      </c>
      <c r="J79" s="114">
        <f t="shared" si="22"/>
        <v>0</v>
      </c>
      <c r="K79" s="114">
        <f t="shared" si="23"/>
        <v>0</v>
      </c>
      <c r="L79" s="115">
        <f>'Copy &amp; Paste Roster Report Here'!F76</f>
        <v>0</v>
      </c>
      <c r="M79" s="116">
        <f t="shared" si="24"/>
        <v>0</v>
      </c>
      <c r="N79" s="117">
        <f>IF('Copy &amp; Paste Roster Report Here'!$A76='Analytical Tests'!N$7,IF($F79="Y",+$H79*N$6,0),0)</f>
        <v>0</v>
      </c>
      <c r="O79" s="117">
        <f>IF('Copy &amp; Paste Roster Report Here'!$A76='Analytical Tests'!O$7,IF($F79="Y",+$H79*O$6,0),0)</f>
        <v>0</v>
      </c>
      <c r="P79" s="117">
        <f>IF('Copy &amp; Paste Roster Report Here'!$A76='Analytical Tests'!P$7,IF($F79="Y",+$H79*P$6,0),0)</f>
        <v>0</v>
      </c>
      <c r="Q79" s="117">
        <f>IF('Copy &amp; Paste Roster Report Here'!$A76='Analytical Tests'!Q$7,IF($F79="Y",+$H79*Q$6,0),0)</f>
        <v>0</v>
      </c>
      <c r="R79" s="117">
        <f>IF('Copy &amp; Paste Roster Report Here'!$A76='Analytical Tests'!R$7,IF($F79="Y",+$H79*R$6,0),0)</f>
        <v>0</v>
      </c>
      <c r="S79" s="117">
        <f>IF('Copy &amp; Paste Roster Report Here'!$A76='Analytical Tests'!S$7,IF($F79="Y",+$H79*S$6,0),0)</f>
        <v>0</v>
      </c>
      <c r="T79" s="117">
        <f>IF('Copy &amp; Paste Roster Report Here'!$A76='Analytical Tests'!T$7,IF($F79="Y",+$H79*T$6,0),0)</f>
        <v>0</v>
      </c>
      <c r="U79" s="117">
        <f>IF('Copy &amp; Paste Roster Report Here'!$A76='Analytical Tests'!U$7,IF($F79="Y",+$H79*U$6,0),0)</f>
        <v>0</v>
      </c>
      <c r="V79" s="117">
        <f>IF('Copy &amp; Paste Roster Report Here'!$A76='Analytical Tests'!V$7,IF($F79="Y",+$H79*V$6,0),0)</f>
        <v>0</v>
      </c>
      <c r="W79" s="117">
        <f>IF('Copy &amp; Paste Roster Report Here'!$A76='Analytical Tests'!W$7,IF($F79="Y",+$H79*W$6,0),0)</f>
        <v>0</v>
      </c>
      <c r="X79" s="117">
        <f>IF('Copy &amp; Paste Roster Report Here'!$A76='Analytical Tests'!X$7,IF($F79="Y",+$H79*X$6,0),0)</f>
        <v>0</v>
      </c>
      <c r="Y79" s="117" t="b">
        <f>IF('Copy &amp; Paste Roster Report Here'!$A76='Analytical Tests'!Y$7,IF($F79="N",IF($J79&gt;=$C79,Y$6,+($I79/$D79)*Y$6),0))</f>
        <v>0</v>
      </c>
      <c r="Z79" s="117" t="b">
        <f>IF('Copy &amp; Paste Roster Report Here'!$A76='Analytical Tests'!Z$7,IF($F79="N",IF($J79&gt;=$C79,Z$6,+($I79/$D79)*Z$6),0))</f>
        <v>0</v>
      </c>
      <c r="AA79" s="117" t="b">
        <f>IF('Copy &amp; Paste Roster Report Here'!$A76='Analytical Tests'!AA$7,IF($F79="N",IF($J79&gt;=$C79,AA$6,+($I79/$D79)*AA$6),0))</f>
        <v>0</v>
      </c>
      <c r="AB79" s="117" t="b">
        <f>IF('Copy &amp; Paste Roster Report Here'!$A76='Analytical Tests'!AB$7,IF($F79="N",IF($J79&gt;=$C79,AB$6,+($I79/$D79)*AB$6),0))</f>
        <v>0</v>
      </c>
      <c r="AC79" s="117" t="b">
        <f>IF('Copy &amp; Paste Roster Report Here'!$A76='Analytical Tests'!AC$7,IF($F79="N",IF($J79&gt;=$C79,AC$6,+($I79/$D79)*AC$6),0))</f>
        <v>0</v>
      </c>
      <c r="AD79" s="117" t="b">
        <f>IF('Copy &amp; Paste Roster Report Here'!$A76='Analytical Tests'!AD$7,IF($F79="N",IF($J79&gt;=$C79,AD$6,+($I79/$D79)*AD$6),0))</f>
        <v>0</v>
      </c>
      <c r="AE79" s="117" t="b">
        <f>IF('Copy &amp; Paste Roster Report Here'!$A76='Analytical Tests'!AE$7,IF($F79="N",IF($J79&gt;=$C79,AE$6,+($I79/$D79)*AE$6),0))</f>
        <v>0</v>
      </c>
      <c r="AF79" s="117" t="b">
        <f>IF('Copy &amp; Paste Roster Report Here'!$A76='Analytical Tests'!AF$7,IF($F79="N",IF($J79&gt;=$C79,AF$6,+($I79/$D79)*AF$6),0))</f>
        <v>0</v>
      </c>
      <c r="AG79" s="117" t="b">
        <f>IF('Copy &amp; Paste Roster Report Here'!$A76='Analytical Tests'!AG$7,IF($F79="N",IF($J79&gt;=$C79,AG$6,+($I79/$D79)*AG$6),0))</f>
        <v>0</v>
      </c>
      <c r="AH79" s="117" t="b">
        <f>IF('Copy &amp; Paste Roster Report Here'!$A76='Analytical Tests'!AH$7,IF($F79="N",IF($J79&gt;=$C79,AH$6,+($I79/$D79)*AH$6),0))</f>
        <v>0</v>
      </c>
      <c r="AI79" s="117" t="b">
        <f>IF('Copy &amp; Paste Roster Report Here'!$A76='Analytical Tests'!AI$7,IF($F79="N",IF($J79&gt;=$C79,AI$6,+($I79/$D79)*AI$6),0))</f>
        <v>0</v>
      </c>
      <c r="AJ79" s="79"/>
      <c r="AK79" s="118">
        <f>IF('Copy &amp; Paste Roster Report Here'!$A76=AK$7,IF('Copy &amp; Paste Roster Report Here'!$M76="FT",1,0),0)</f>
        <v>0</v>
      </c>
      <c r="AL79" s="118">
        <f>IF('Copy &amp; Paste Roster Report Here'!$A76=AL$7,IF('Copy &amp; Paste Roster Report Here'!$M76="FT",1,0),0)</f>
        <v>0</v>
      </c>
      <c r="AM79" s="118">
        <f>IF('Copy &amp; Paste Roster Report Here'!$A76=AM$7,IF('Copy &amp; Paste Roster Report Here'!$M76="FT",1,0),0)</f>
        <v>0</v>
      </c>
      <c r="AN79" s="118">
        <f>IF('Copy &amp; Paste Roster Report Here'!$A76=AN$7,IF('Copy &amp; Paste Roster Report Here'!$M76="FT",1,0),0)</f>
        <v>0</v>
      </c>
      <c r="AO79" s="118">
        <f>IF('Copy &amp; Paste Roster Report Here'!$A76=AO$7,IF('Copy &amp; Paste Roster Report Here'!$M76="FT",1,0),0)</f>
        <v>0</v>
      </c>
      <c r="AP79" s="118">
        <f>IF('Copy &amp; Paste Roster Report Here'!$A76=AP$7,IF('Copy &amp; Paste Roster Report Here'!$M76="FT",1,0),0)</f>
        <v>0</v>
      </c>
      <c r="AQ79" s="118">
        <f>IF('Copy &amp; Paste Roster Report Here'!$A76=AQ$7,IF('Copy &amp; Paste Roster Report Here'!$M76="FT",1,0),0)</f>
        <v>0</v>
      </c>
      <c r="AR79" s="118">
        <f>IF('Copy &amp; Paste Roster Report Here'!$A76=AR$7,IF('Copy &amp; Paste Roster Report Here'!$M76="FT",1,0),0)</f>
        <v>0</v>
      </c>
      <c r="AS79" s="118">
        <f>IF('Copy &amp; Paste Roster Report Here'!$A76=AS$7,IF('Copy &amp; Paste Roster Report Here'!$M76="FT",1,0),0)</f>
        <v>0</v>
      </c>
      <c r="AT79" s="118">
        <f>IF('Copy &amp; Paste Roster Report Here'!$A76=AT$7,IF('Copy &amp; Paste Roster Report Here'!$M76="FT",1,0),0)</f>
        <v>0</v>
      </c>
      <c r="AU79" s="118">
        <f>IF('Copy &amp; Paste Roster Report Here'!$A76=AU$7,IF('Copy &amp; Paste Roster Report Here'!$M76="FT",1,0),0)</f>
        <v>0</v>
      </c>
      <c r="AV79" s="73">
        <f t="shared" si="25"/>
        <v>0</v>
      </c>
      <c r="AW79" s="119">
        <f>IF('Copy &amp; Paste Roster Report Here'!$A76=AW$7,IF('Copy &amp; Paste Roster Report Here'!$M76="HT",1,0),0)</f>
        <v>0</v>
      </c>
      <c r="AX79" s="119">
        <f>IF('Copy &amp; Paste Roster Report Here'!$A76=AX$7,IF('Copy &amp; Paste Roster Report Here'!$M76="HT",1,0),0)</f>
        <v>0</v>
      </c>
      <c r="AY79" s="119">
        <f>IF('Copy &amp; Paste Roster Report Here'!$A76=AY$7,IF('Copy &amp; Paste Roster Report Here'!$M76="HT",1,0),0)</f>
        <v>0</v>
      </c>
      <c r="AZ79" s="119">
        <f>IF('Copy &amp; Paste Roster Report Here'!$A76=AZ$7,IF('Copy &amp; Paste Roster Report Here'!$M76="HT",1,0),0)</f>
        <v>0</v>
      </c>
      <c r="BA79" s="119">
        <f>IF('Copy &amp; Paste Roster Report Here'!$A76=BA$7,IF('Copy &amp; Paste Roster Report Here'!$M76="HT",1,0),0)</f>
        <v>0</v>
      </c>
      <c r="BB79" s="119">
        <f>IF('Copy &amp; Paste Roster Report Here'!$A76=BB$7,IF('Copy &amp; Paste Roster Report Here'!$M76="HT",1,0),0)</f>
        <v>0</v>
      </c>
      <c r="BC79" s="119">
        <f>IF('Copy &amp; Paste Roster Report Here'!$A76=BC$7,IF('Copy &amp; Paste Roster Report Here'!$M76="HT",1,0),0)</f>
        <v>0</v>
      </c>
      <c r="BD79" s="119">
        <f>IF('Copy &amp; Paste Roster Report Here'!$A76=BD$7,IF('Copy &amp; Paste Roster Report Here'!$M76="HT",1,0),0)</f>
        <v>0</v>
      </c>
      <c r="BE79" s="119">
        <f>IF('Copy &amp; Paste Roster Report Here'!$A76=BE$7,IF('Copy &amp; Paste Roster Report Here'!$M76="HT",1,0),0)</f>
        <v>0</v>
      </c>
      <c r="BF79" s="119">
        <f>IF('Copy &amp; Paste Roster Report Here'!$A76=BF$7,IF('Copy &amp; Paste Roster Report Here'!$M76="HT",1,0),0)</f>
        <v>0</v>
      </c>
      <c r="BG79" s="119">
        <f>IF('Copy &amp; Paste Roster Report Here'!$A76=BG$7,IF('Copy &amp; Paste Roster Report Here'!$M76="HT",1,0),0)</f>
        <v>0</v>
      </c>
      <c r="BH79" s="73">
        <f t="shared" si="26"/>
        <v>0</v>
      </c>
      <c r="BI79" s="120">
        <f>IF('Copy &amp; Paste Roster Report Here'!$A76=BI$7,IF('Copy &amp; Paste Roster Report Here'!$M76="MT",1,0),0)</f>
        <v>0</v>
      </c>
      <c r="BJ79" s="120">
        <f>IF('Copy &amp; Paste Roster Report Here'!$A76=BJ$7,IF('Copy &amp; Paste Roster Report Here'!$M76="MT",1,0),0)</f>
        <v>0</v>
      </c>
      <c r="BK79" s="120">
        <f>IF('Copy &amp; Paste Roster Report Here'!$A76=BK$7,IF('Copy &amp; Paste Roster Report Here'!$M76="MT",1,0),0)</f>
        <v>0</v>
      </c>
      <c r="BL79" s="120">
        <f>IF('Copy &amp; Paste Roster Report Here'!$A76=BL$7,IF('Copy &amp; Paste Roster Report Here'!$M76="MT",1,0),0)</f>
        <v>0</v>
      </c>
      <c r="BM79" s="120">
        <f>IF('Copy &amp; Paste Roster Report Here'!$A76=BM$7,IF('Copy &amp; Paste Roster Report Here'!$M76="MT",1,0),0)</f>
        <v>0</v>
      </c>
      <c r="BN79" s="120">
        <f>IF('Copy &amp; Paste Roster Report Here'!$A76=BN$7,IF('Copy &amp; Paste Roster Report Here'!$M76="MT",1,0),0)</f>
        <v>0</v>
      </c>
      <c r="BO79" s="120">
        <f>IF('Copy &amp; Paste Roster Report Here'!$A76=BO$7,IF('Copy &amp; Paste Roster Report Here'!$M76="MT",1,0),0)</f>
        <v>0</v>
      </c>
      <c r="BP79" s="120">
        <f>IF('Copy &amp; Paste Roster Report Here'!$A76=BP$7,IF('Copy &amp; Paste Roster Report Here'!$M76="MT",1,0),0)</f>
        <v>0</v>
      </c>
      <c r="BQ79" s="120">
        <f>IF('Copy &amp; Paste Roster Report Here'!$A76=BQ$7,IF('Copy &amp; Paste Roster Report Here'!$M76="MT",1,0),0)</f>
        <v>0</v>
      </c>
      <c r="BR79" s="120">
        <f>IF('Copy &amp; Paste Roster Report Here'!$A76=BR$7,IF('Copy &amp; Paste Roster Report Here'!$M76="MT",1,0),0)</f>
        <v>0</v>
      </c>
      <c r="BS79" s="120">
        <f>IF('Copy &amp; Paste Roster Report Here'!$A76=BS$7,IF('Copy &amp; Paste Roster Report Here'!$M76="MT",1,0),0)</f>
        <v>0</v>
      </c>
      <c r="BT79" s="73">
        <f t="shared" si="27"/>
        <v>0</v>
      </c>
      <c r="BU79" s="121">
        <f>IF('Copy &amp; Paste Roster Report Here'!$A76=BU$7,IF('Copy &amp; Paste Roster Report Here'!$M76="fy",1,0),0)</f>
        <v>0</v>
      </c>
      <c r="BV79" s="121">
        <f>IF('Copy &amp; Paste Roster Report Here'!$A76=BV$7,IF('Copy &amp; Paste Roster Report Here'!$M76="fy",1,0),0)</f>
        <v>0</v>
      </c>
      <c r="BW79" s="121">
        <f>IF('Copy &amp; Paste Roster Report Here'!$A76=BW$7,IF('Copy &amp; Paste Roster Report Here'!$M76="fy",1,0),0)</f>
        <v>0</v>
      </c>
      <c r="BX79" s="121">
        <f>IF('Copy &amp; Paste Roster Report Here'!$A76=BX$7,IF('Copy &amp; Paste Roster Report Here'!$M76="fy",1,0),0)</f>
        <v>0</v>
      </c>
      <c r="BY79" s="121">
        <f>IF('Copy &amp; Paste Roster Report Here'!$A76=BY$7,IF('Copy &amp; Paste Roster Report Here'!$M76="fy",1,0),0)</f>
        <v>0</v>
      </c>
      <c r="BZ79" s="121">
        <f>IF('Copy &amp; Paste Roster Report Here'!$A76=BZ$7,IF('Copy &amp; Paste Roster Report Here'!$M76="fy",1,0),0)</f>
        <v>0</v>
      </c>
      <c r="CA79" s="121">
        <f>IF('Copy &amp; Paste Roster Report Here'!$A76=CA$7,IF('Copy &amp; Paste Roster Report Here'!$M76="fy",1,0),0)</f>
        <v>0</v>
      </c>
      <c r="CB79" s="121">
        <f>IF('Copy &amp; Paste Roster Report Here'!$A76=CB$7,IF('Copy &amp; Paste Roster Report Here'!$M76="fy",1,0),0)</f>
        <v>0</v>
      </c>
      <c r="CC79" s="121">
        <f>IF('Copy &amp; Paste Roster Report Here'!$A76=CC$7,IF('Copy &amp; Paste Roster Report Here'!$M76="fy",1,0),0)</f>
        <v>0</v>
      </c>
      <c r="CD79" s="121">
        <f>IF('Copy &amp; Paste Roster Report Here'!$A76=CD$7,IF('Copy &amp; Paste Roster Report Here'!$M76="fy",1,0),0)</f>
        <v>0</v>
      </c>
      <c r="CE79" s="121">
        <f>IF('Copy &amp; Paste Roster Report Here'!$A76=CE$7,IF('Copy &amp; Paste Roster Report Here'!$M76="fy",1,0),0)</f>
        <v>0</v>
      </c>
      <c r="CF79" s="73">
        <f t="shared" si="28"/>
        <v>0</v>
      </c>
      <c r="CG79" s="122">
        <f>IF('Copy &amp; Paste Roster Report Here'!$A76=CG$7,IF('Copy &amp; Paste Roster Report Here'!$M76="RH",1,0),0)</f>
        <v>0</v>
      </c>
      <c r="CH79" s="122">
        <f>IF('Copy &amp; Paste Roster Report Here'!$A76=CH$7,IF('Copy &amp; Paste Roster Report Here'!$M76="RH",1,0),0)</f>
        <v>0</v>
      </c>
      <c r="CI79" s="122">
        <f>IF('Copy &amp; Paste Roster Report Here'!$A76=CI$7,IF('Copy &amp; Paste Roster Report Here'!$M76="RH",1,0),0)</f>
        <v>0</v>
      </c>
      <c r="CJ79" s="122">
        <f>IF('Copy &amp; Paste Roster Report Here'!$A76=CJ$7,IF('Copy &amp; Paste Roster Report Here'!$M76="RH",1,0),0)</f>
        <v>0</v>
      </c>
      <c r="CK79" s="122">
        <f>IF('Copy &amp; Paste Roster Report Here'!$A76=CK$7,IF('Copy &amp; Paste Roster Report Here'!$M76="RH",1,0),0)</f>
        <v>0</v>
      </c>
      <c r="CL79" s="122">
        <f>IF('Copy &amp; Paste Roster Report Here'!$A76=CL$7,IF('Copy &amp; Paste Roster Report Here'!$M76="RH",1,0),0)</f>
        <v>0</v>
      </c>
      <c r="CM79" s="122">
        <f>IF('Copy &amp; Paste Roster Report Here'!$A76=CM$7,IF('Copy &amp; Paste Roster Report Here'!$M76="RH",1,0),0)</f>
        <v>0</v>
      </c>
      <c r="CN79" s="122">
        <f>IF('Copy &amp; Paste Roster Report Here'!$A76=CN$7,IF('Copy &amp; Paste Roster Report Here'!$M76="RH",1,0),0)</f>
        <v>0</v>
      </c>
      <c r="CO79" s="122">
        <f>IF('Copy &amp; Paste Roster Report Here'!$A76=CO$7,IF('Copy &amp; Paste Roster Report Here'!$M76="RH",1,0),0)</f>
        <v>0</v>
      </c>
      <c r="CP79" s="122">
        <f>IF('Copy &amp; Paste Roster Report Here'!$A76=CP$7,IF('Copy &amp; Paste Roster Report Here'!$M76="RH",1,0),0)</f>
        <v>0</v>
      </c>
      <c r="CQ79" s="122">
        <f>IF('Copy &amp; Paste Roster Report Here'!$A76=CQ$7,IF('Copy &amp; Paste Roster Report Here'!$M76="RH",1,0),0)</f>
        <v>0</v>
      </c>
      <c r="CR79" s="73">
        <f t="shared" si="29"/>
        <v>0</v>
      </c>
      <c r="CS79" s="123">
        <f>IF('Copy &amp; Paste Roster Report Here'!$A76=CS$7,IF('Copy &amp; Paste Roster Report Here'!$M76="QT",1,0),0)</f>
        <v>0</v>
      </c>
      <c r="CT79" s="123">
        <f>IF('Copy &amp; Paste Roster Report Here'!$A76=CT$7,IF('Copy &amp; Paste Roster Report Here'!$M76="QT",1,0),0)</f>
        <v>0</v>
      </c>
      <c r="CU79" s="123">
        <f>IF('Copy &amp; Paste Roster Report Here'!$A76=CU$7,IF('Copy &amp; Paste Roster Report Here'!$M76="QT",1,0),0)</f>
        <v>0</v>
      </c>
      <c r="CV79" s="123">
        <f>IF('Copy &amp; Paste Roster Report Here'!$A76=CV$7,IF('Copy &amp; Paste Roster Report Here'!$M76="QT",1,0),0)</f>
        <v>0</v>
      </c>
      <c r="CW79" s="123">
        <f>IF('Copy &amp; Paste Roster Report Here'!$A76=CW$7,IF('Copy &amp; Paste Roster Report Here'!$M76="QT",1,0),0)</f>
        <v>0</v>
      </c>
      <c r="CX79" s="123">
        <f>IF('Copy &amp; Paste Roster Report Here'!$A76=CX$7,IF('Copy &amp; Paste Roster Report Here'!$M76="QT",1,0),0)</f>
        <v>0</v>
      </c>
      <c r="CY79" s="123">
        <f>IF('Copy &amp; Paste Roster Report Here'!$A76=CY$7,IF('Copy &amp; Paste Roster Report Here'!$M76="QT",1,0),0)</f>
        <v>0</v>
      </c>
      <c r="CZ79" s="123">
        <f>IF('Copy &amp; Paste Roster Report Here'!$A76=CZ$7,IF('Copy &amp; Paste Roster Report Here'!$M76="QT",1,0),0)</f>
        <v>0</v>
      </c>
      <c r="DA79" s="123">
        <f>IF('Copy &amp; Paste Roster Report Here'!$A76=DA$7,IF('Copy &amp; Paste Roster Report Here'!$M76="QT",1,0),0)</f>
        <v>0</v>
      </c>
      <c r="DB79" s="123">
        <f>IF('Copy &amp; Paste Roster Report Here'!$A76=DB$7,IF('Copy &amp; Paste Roster Report Here'!$M76="QT",1,0),0)</f>
        <v>0</v>
      </c>
      <c r="DC79" s="123">
        <f>IF('Copy &amp; Paste Roster Report Here'!$A76=DC$7,IF('Copy &amp; Paste Roster Report Here'!$M76="QT",1,0),0)</f>
        <v>0</v>
      </c>
      <c r="DD79" s="73">
        <f t="shared" si="30"/>
        <v>0</v>
      </c>
      <c r="DE79" s="124">
        <f>IF('Copy &amp; Paste Roster Report Here'!$A76=DE$7,IF('Copy &amp; Paste Roster Report Here'!$M76="xxxxxxxxxxx",1,0),0)</f>
        <v>0</v>
      </c>
      <c r="DF79" s="124">
        <f>IF('Copy &amp; Paste Roster Report Here'!$A76=DF$7,IF('Copy &amp; Paste Roster Report Here'!$M76="xxxxxxxxxxx",1,0),0)</f>
        <v>0</v>
      </c>
      <c r="DG79" s="124">
        <f>IF('Copy &amp; Paste Roster Report Here'!$A76=DG$7,IF('Copy &amp; Paste Roster Report Here'!$M76="xxxxxxxxxxx",1,0),0)</f>
        <v>0</v>
      </c>
      <c r="DH79" s="124">
        <f>IF('Copy &amp; Paste Roster Report Here'!$A76=DH$7,IF('Copy &amp; Paste Roster Report Here'!$M76="xxxxxxxxxxx",1,0),0)</f>
        <v>0</v>
      </c>
      <c r="DI79" s="124">
        <f>IF('Copy &amp; Paste Roster Report Here'!$A76=DI$7,IF('Copy &amp; Paste Roster Report Here'!$M76="xxxxxxxxxxx",1,0),0)</f>
        <v>0</v>
      </c>
      <c r="DJ79" s="124">
        <f>IF('Copy &amp; Paste Roster Report Here'!$A76=DJ$7,IF('Copy &amp; Paste Roster Report Here'!$M76="xxxxxxxxxxx",1,0),0)</f>
        <v>0</v>
      </c>
      <c r="DK79" s="124">
        <f>IF('Copy &amp; Paste Roster Report Here'!$A76=DK$7,IF('Copy &amp; Paste Roster Report Here'!$M76="xxxxxxxxxxx",1,0),0)</f>
        <v>0</v>
      </c>
      <c r="DL79" s="124">
        <f>IF('Copy &amp; Paste Roster Report Here'!$A76=DL$7,IF('Copy &amp; Paste Roster Report Here'!$M76="xxxxxxxxxxx",1,0),0)</f>
        <v>0</v>
      </c>
      <c r="DM79" s="124">
        <f>IF('Copy &amp; Paste Roster Report Here'!$A76=DM$7,IF('Copy &amp; Paste Roster Report Here'!$M76="xxxxxxxxxxx",1,0),0)</f>
        <v>0</v>
      </c>
      <c r="DN79" s="124">
        <f>IF('Copy &amp; Paste Roster Report Here'!$A76=DN$7,IF('Copy &amp; Paste Roster Report Here'!$M76="xxxxxxxxxxx",1,0),0)</f>
        <v>0</v>
      </c>
      <c r="DO79" s="124">
        <f>IF('Copy &amp; Paste Roster Report Here'!$A76=DO$7,IF('Copy &amp; Paste Roster Report Here'!$M76="xxxxxxxxxxx",1,0),0)</f>
        <v>0</v>
      </c>
      <c r="DP79" s="125">
        <f t="shared" si="31"/>
        <v>0</v>
      </c>
      <c r="DQ79" s="126">
        <f t="shared" si="32"/>
        <v>0</v>
      </c>
    </row>
    <row r="80" spans="1:121" x14ac:dyDescent="0.25">
      <c r="A80" s="111">
        <f t="shared" si="18"/>
        <v>0</v>
      </c>
      <c r="B80" s="111">
        <f t="shared" si="19"/>
        <v>0</v>
      </c>
      <c r="C80" s="112">
        <f>+('Copy &amp; Paste Roster Report Here'!$P77-'Copy &amp; Paste Roster Report Here'!$O77)/30</f>
        <v>0</v>
      </c>
      <c r="D80" s="112">
        <f>+('Copy &amp; Paste Roster Report Here'!$P77-'Copy &amp; Paste Roster Report Here'!$O77)</f>
        <v>0</v>
      </c>
      <c r="E80" s="111">
        <f>'Copy &amp; Paste Roster Report Here'!N77</f>
        <v>0</v>
      </c>
      <c r="F80" s="111" t="str">
        <f t="shared" si="20"/>
        <v>N</v>
      </c>
      <c r="G80" s="111">
        <f>'Copy &amp; Paste Roster Report Here'!R77</f>
        <v>0</v>
      </c>
      <c r="H80" s="113">
        <f t="shared" si="21"/>
        <v>0</v>
      </c>
      <c r="I80" s="112">
        <f>IF(F80="N",$F$5-'Copy &amp; Paste Roster Report Here'!O77,+'Copy &amp; Paste Roster Report Here'!Q77-'Copy &amp; Paste Roster Report Here'!O77)</f>
        <v>0</v>
      </c>
      <c r="J80" s="114">
        <f t="shared" si="22"/>
        <v>0</v>
      </c>
      <c r="K80" s="114">
        <f t="shared" si="23"/>
        <v>0</v>
      </c>
      <c r="L80" s="115">
        <f>'Copy &amp; Paste Roster Report Here'!F77</f>
        <v>0</v>
      </c>
      <c r="M80" s="116">
        <f t="shared" si="24"/>
        <v>0</v>
      </c>
      <c r="N80" s="117">
        <f>IF('Copy &amp; Paste Roster Report Here'!$A77='Analytical Tests'!N$7,IF($F80="Y",+$H80*N$6,0),0)</f>
        <v>0</v>
      </c>
      <c r="O80" s="117">
        <f>IF('Copy &amp; Paste Roster Report Here'!$A77='Analytical Tests'!O$7,IF($F80="Y",+$H80*O$6,0),0)</f>
        <v>0</v>
      </c>
      <c r="P80" s="117">
        <f>IF('Copy &amp; Paste Roster Report Here'!$A77='Analytical Tests'!P$7,IF($F80="Y",+$H80*P$6,0),0)</f>
        <v>0</v>
      </c>
      <c r="Q80" s="117">
        <f>IF('Copy &amp; Paste Roster Report Here'!$A77='Analytical Tests'!Q$7,IF($F80="Y",+$H80*Q$6,0),0)</f>
        <v>0</v>
      </c>
      <c r="R80" s="117">
        <f>IF('Copy &amp; Paste Roster Report Here'!$A77='Analytical Tests'!R$7,IF($F80="Y",+$H80*R$6,0),0)</f>
        <v>0</v>
      </c>
      <c r="S80" s="117">
        <f>IF('Copy &amp; Paste Roster Report Here'!$A77='Analytical Tests'!S$7,IF($F80="Y",+$H80*S$6,0),0)</f>
        <v>0</v>
      </c>
      <c r="T80" s="117">
        <f>IF('Copy &amp; Paste Roster Report Here'!$A77='Analytical Tests'!T$7,IF($F80="Y",+$H80*T$6,0),0)</f>
        <v>0</v>
      </c>
      <c r="U80" s="117">
        <f>IF('Copy &amp; Paste Roster Report Here'!$A77='Analytical Tests'!U$7,IF($F80="Y",+$H80*U$6,0),0)</f>
        <v>0</v>
      </c>
      <c r="V80" s="117">
        <f>IF('Copy &amp; Paste Roster Report Here'!$A77='Analytical Tests'!V$7,IF($F80="Y",+$H80*V$6,0),0)</f>
        <v>0</v>
      </c>
      <c r="W80" s="117">
        <f>IF('Copy &amp; Paste Roster Report Here'!$A77='Analytical Tests'!W$7,IF($F80="Y",+$H80*W$6,0),0)</f>
        <v>0</v>
      </c>
      <c r="X80" s="117">
        <f>IF('Copy &amp; Paste Roster Report Here'!$A77='Analytical Tests'!X$7,IF($F80="Y",+$H80*X$6,0),0)</f>
        <v>0</v>
      </c>
      <c r="Y80" s="117" t="b">
        <f>IF('Copy &amp; Paste Roster Report Here'!$A77='Analytical Tests'!Y$7,IF($F80="N",IF($J80&gt;=$C80,Y$6,+($I80/$D80)*Y$6),0))</f>
        <v>0</v>
      </c>
      <c r="Z80" s="117" t="b">
        <f>IF('Copy &amp; Paste Roster Report Here'!$A77='Analytical Tests'!Z$7,IF($F80="N",IF($J80&gt;=$C80,Z$6,+($I80/$D80)*Z$6),0))</f>
        <v>0</v>
      </c>
      <c r="AA80" s="117" t="b">
        <f>IF('Copy &amp; Paste Roster Report Here'!$A77='Analytical Tests'!AA$7,IF($F80="N",IF($J80&gt;=$C80,AA$6,+($I80/$D80)*AA$6),0))</f>
        <v>0</v>
      </c>
      <c r="AB80" s="117" t="b">
        <f>IF('Copy &amp; Paste Roster Report Here'!$A77='Analytical Tests'!AB$7,IF($F80="N",IF($J80&gt;=$C80,AB$6,+($I80/$D80)*AB$6),0))</f>
        <v>0</v>
      </c>
      <c r="AC80" s="117" t="b">
        <f>IF('Copy &amp; Paste Roster Report Here'!$A77='Analytical Tests'!AC$7,IF($F80="N",IF($J80&gt;=$C80,AC$6,+($I80/$D80)*AC$6),0))</f>
        <v>0</v>
      </c>
      <c r="AD80" s="117" t="b">
        <f>IF('Copy &amp; Paste Roster Report Here'!$A77='Analytical Tests'!AD$7,IF($F80="N",IF($J80&gt;=$C80,AD$6,+($I80/$D80)*AD$6),0))</f>
        <v>0</v>
      </c>
      <c r="AE80" s="117" t="b">
        <f>IF('Copy &amp; Paste Roster Report Here'!$A77='Analytical Tests'!AE$7,IF($F80="N",IF($J80&gt;=$C80,AE$6,+($I80/$D80)*AE$6),0))</f>
        <v>0</v>
      </c>
      <c r="AF80" s="117" t="b">
        <f>IF('Copy &amp; Paste Roster Report Here'!$A77='Analytical Tests'!AF$7,IF($F80="N",IF($J80&gt;=$C80,AF$6,+($I80/$D80)*AF$6),0))</f>
        <v>0</v>
      </c>
      <c r="AG80" s="117" t="b">
        <f>IF('Copy &amp; Paste Roster Report Here'!$A77='Analytical Tests'!AG$7,IF($F80="N",IF($J80&gt;=$C80,AG$6,+($I80/$D80)*AG$6),0))</f>
        <v>0</v>
      </c>
      <c r="AH80" s="117" t="b">
        <f>IF('Copy &amp; Paste Roster Report Here'!$A77='Analytical Tests'!AH$7,IF($F80="N",IF($J80&gt;=$C80,AH$6,+($I80/$D80)*AH$6),0))</f>
        <v>0</v>
      </c>
      <c r="AI80" s="117" t="b">
        <f>IF('Copy &amp; Paste Roster Report Here'!$A77='Analytical Tests'!AI$7,IF($F80="N",IF($J80&gt;=$C80,AI$6,+($I80/$D80)*AI$6),0))</f>
        <v>0</v>
      </c>
      <c r="AJ80" s="79"/>
      <c r="AK80" s="118">
        <f>IF('Copy &amp; Paste Roster Report Here'!$A77=AK$7,IF('Copy &amp; Paste Roster Report Here'!$M77="FT",1,0),0)</f>
        <v>0</v>
      </c>
      <c r="AL80" s="118">
        <f>IF('Copy &amp; Paste Roster Report Here'!$A77=AL$7,IF('Copy &amp; Paste Roster Report Here'!$M77="FT",1,0),0)</f>
        <v>0</v>
      </c>
      <c r="AM80" s="118">
        <f>IF('Copy &amp; Paste Roster Report Here'!$A77=AM$7,IF('Copy &amp; Paste Roster Report Here'!$M77="FT",1,0),0)</f>
        <v>0</v>
      </c>
      <c r="AN80" s="118">
        <f>IF('Copy &amp; Paste Roster Report Here'!$A77=AN$7,IF('Copy &amp; Paste Roster Report Here'!$M77="FT",1,0),0)</f>
        <v>0</v>
      </c>
      <c r="AO80" s="118">
        <f>IF('Copy &amp; Paste Roster Report Here'!$A77=AO$7,IF('Copy &amp; Paste Roster Report Here'!$M77="FT",1,0),0)</f>
        <v>0</v>
      </c>
      <c r="AP80" s="118">
        <f>IF('Copy &amp; Paste Roster Report Here'!$A77=AP$7,IF('Copy &amp; Paste Roster Report Here'!$M77="FT",1,0),0)</f>
        <v>0</v>
      </c>
      <c r="AQ80" s="118">
        <f>IF('Copy &amp; Paste Roster Report Here'!$A77=AQ$7,IF('Copy &amp; Paste Roster Report Here'!$M77="FT",1,0),0)</f>
        <v>0</v>
      </c>
      <c r="AR80" s="118">
        <f>IF('Copy &amp; Paste Roster Report Here'!$A77=AR$7,IF('Copy &amp; Paste Roster Report Here'!$M77="FT",1,0),0)</f>
        <v>0</v>
      </c>
      <c r="AS80" s="118">
        <f>IF('Copy &amp; Paste Roster Report Here'!$A77=AS$7,IF('Copy &amp; Paste Roster Report Here'!$M77="FT",1,0),0)</f>
        <v>0</v>
      </c>
      <c r="AT80" s="118">
        <f>IF('Copy &amp; Paste Roster Report Here'!$A77=AT$7,IF('Copy &amp; Paste Roster Report Here'!$M77="FT",1,0),0)</f>
        <v>0</v>
      </c>
      <c r="AU80" s="118">
        <f>IF('Copy &amp; Paste Roster Report Here'!$A77=AU$7,IF('Copy &amp; Paste Roster Report Here'!$M77="FT",1,0),0)</f>
        <v>0</v>
      </c>
      <c r="AV80" s="73">
        <f t="shared" si="25"/>
        <v>0</v>
      </c>
      <c r="AW80" s="119">
        <f>IF('Copy &amp; Paste Roster Report Here'!$A77=AW$7,IF('Copy &amp; Paste Roster Report Here'!$M77="HT",1,0),0)</f>
        <v>0</v>
      </c>
      <c r="AX80" s="119">
        <f>IF('Copy &amp; Paste Roster Report Here'!$A77=AX$7,IF('Copy &amp; Paste Roster Report Here'!$M77="HT",1,0),0)</f>
        <v>0</v>
      </c>
      <c r="AY80" s="119">
        <f>IF('Copy &amp; Paste Roster Report Here'!$A77=AY$7,IF('Copy &amp; Paste Roster Report Here'!$M77="HT",1,0),0)</f>
        <v>0</v>
      </c>
      <c r="AZ80" s="119">
        <f>IF('Copy &amp; Paste Roster Report Here'!$A77=AZ$7,IF('Copy &amp; Paste Roster Report Here'!$M77="HT",1,0),0)</f>
        <v>0</v>
      </c>
      <c r="BA80" s="119">
        <f>IF('Copy &amp; Paste Roster Report Here'!$A77=BA$7,IF('Copy &amp; Paste Roster Report Here'!$M77="HT",1,0),0)</f>
        <v>0</v>
      </c>
      <c r="BB80" s="119">
        <f>IF('Copy &amp; Paste Roster Report Here'!$A77=BB$7,IF('Copy &amp; Paste Roster Report Here'!$M77="HT",1,0),0)</f>
        <v>0</v>
      </c>
      <c r="BC80" s="119">
        <f>IF('Copy &amp; Paste Roster Report Here'!$A77=BC$7,IF('Copy &amp; Paste Roster Report Here'!$M77="HT",1,0),0)</f>
        <v>0</v>
      </c>
      <c r="BD80" s="119">
        <f>IF('Copy &amp; Paste Roster Report Here'!$A77=BD$7,IF('Copy &amp; Paste Roster Report Here'!$M77="HT",1,0),0)</f>
        <v>0</v>
      </c>
      <c r="BE80" s="119">
        <f>IF('Copy &amp; Paste Roster Report Here'!$A77=BE$7,IF('Copy &amp; Paste Roster Report Here'!$M77="HT",1,0),0)</f>
        <v>0</v>
      </c>
      <c r="BF80" s="119">
        <f>IF('Copy &amp; Paste Roster Report Here'!$A77=BF$7,IF('Copy &amp; Paste Roster Report Here'!$M77="HT",1,0),0)</f>
        <v>0</v>
      </c>
      <c r="BG80" s="119">
        <f>IF('Copy &amp; Paste Roster Report Here'!$A77=BG$7,IF('Copy &amp; Paste Roster Report Here'!$M77="HT",1,0),0)</f>
        <v>0</v>
      </c>
      <c r="BH80" s="73">
        <f t="shared" si="26"/>
        <v>0</v>
      </c>
      <c r="BI80" s="120">
        <f>IF('Copy &amp; Paste Roster Report Here'!$A77=BI$7,IF('Copy &amp; Paste Roster Report Here'!$M77="MT",1,0),0)</f>
        <v>0</v>
      </c>
      <c r="BJ80" s="120">
        <f>IF('Copy &amp; Paste Roster Report Here'!$A77=BJ$7,IF('Copy &amp; Paste Roster Report Here'!$M77="MT",1,0),0)</f>
        <v>0</v>
      </c>
      <c r="BK80" s="120">
        <f>IF('Copy &amp; Paste Roster Report Here'!$A77=BK$7,IF('Copy &amp; Paste Roster Report Here'!$M77="MT",1,0),0)</f>
        <v>0</v>
      </c>
      <c r="BL80" s="120">
        <f>IF('Copy &amp; Paste Roster Report Here'!$A77=BL$7,IF('Copy &amp; Paste Roster Report Here'!$M77="MT",1,0),0)</f>
        <v>0</v>
      </c>
      <c r="BM80" s="120">
        <f>IF('Copy &amp; Paste Roster Report Here'!$A77=BM$7,IF('Copy &amp; Paste Roster Report Here'!$M77="MT",1,0),0)</f>
        <v>0</v>
      </c>
      <c r="BN80" s="120">
        <f>IF('Copy &amp; Paste Roster Report Here'!$A77=BN$7,IF('Copy &amp; Paste Roster Report Here'!$M77="MT",1,0),0)</f>
        <v>0</v>
      </c>
      <c r="BO80" s="120">
        <f>IF('Copy &amp; Paste Roster Report Here'!$A77=BO$7,IF('Copy &amp; Paste Roster Report Here'!$M77="MT",1,0),0)</f>
        <v>0</v>
      </c>
      <c r="BP80" s="120">
        <f>IF('Copy &amp; Paste Roster Report Here'!$A77=BP$7,IF('Copy &amp; Paste Roster Report Here'!$M77="MT",1,0),0)</f>
        <v>0</v>
      </c>
      <c r="BQ80" s="120">
        <f>IF('Copy &amp; Paste Roster Report Here'!$A77=BQ$7,IF('Copy &amp; Paste Roster Report Here'!$M77="MT",1,0),0)</f>
        <v>0</v>
      </c>
      <c r="BR80" s="120">
        <f>IF('Copy &amp; Paste Roster Report Here'!$A77=BR$7,IF('Copy &amp; Paste Roster Report Here'!$M77="MT",1,0),0)</f>
        <v>0</v>
      </c>
      <c r="BS80" s="120">
        <f>IF('Copy &amp; Paste Roster Report Here'!$A77=BS$7,IF('Copy &amp; Paste Roster Report Here'!$M77="MT",1,0),0)</f>
        <v>0</v>
      </c>
      <c r="BT80" s="73">
        <f t="shared" si="27"/>
        <v>0</v>
      </c>
      <c r="BU80" s="121">
        <f>IF('Copy &amp; Paste Roster Report Here'!$A77=BU$7,IF('Copy &amp; Paste Roster Report Here'!$M77="fy",1,0),0)</f>
        <v>0</v>
      </c>
      <c r="BV80" s="121">
        <f>IF('Copy &amp; Paste Roster Report Here'!$A77=BV$7,IF('Copy &amp; Paste Roster Report Here'!$M77="fy",1,0),0)</f>
        <v>0</v>
      </c>
      <c r="BW80" s="121">
        <f>IF('Copy &amp; Paste Roster Report Here'!$A77=BW$7,IF('Copy &amp; Paste Roster Report Here'!$M77="fy",1,0),0)</f>
        <v>0</v>
      </c>
      <c r="BX80" s="121">
        <f>IF('Copy &amp; Paste Roster Report Here'!$A77=BX$7,IF('Copy &amp; Paste Roster Report Here'!$M77="fy",1,0),0)</f>
        <v>0</v>
      </c>
      <c r="BY80" s="121">
        <f>IF('Copy &amp; Paste Roster Report Here'!$A77=BY$7,IF('Copy &amp; Paste Roster Report Here'!$M77="fy",1,0),0)</f>
        <v>0</v>
      </c>
      <c r="BZ80" s="121">
        <f>IF('Copy &amp; Paste Roster Report Here'!$A77=BZ$7,IF('Copy &amp; Paste Roster Report Here'!$M77="fy",1,0),0)</f>
        <v>0</v>
      </c>
      <c r="CA80" s="121">
        <f>IF('Copy &amp; Paste Roster Report Here'!$A77=CA$7,IF('Copy &amp; Paste Roster Report Here'!$M77="fy",1,0),0)</f>
        <v>0</v>
      </c>
      <c r="CB80" s="121">
        <f>IF('Copy &amp; Paste Roster Report Here'!$A77=CB$7,IF('Copy &amp; Paste Roster Report Here'!$M77="fy",1,0),0)</f>
        <v>0</v>
      </c>
      <c r="CC80" s="121">
        <f>IF('Copy &amp; Paste Roster Report Here'!$A77=CC$7,IF('Copy &amp; Paste Roster Report Here'!$M77="fy",1,0),0)</f>
        <v>0</v>
      </c>
      <c r="CD80" s="121">
        <f>IF('Copy &amp; Paste Roster Report Here'!$A77=CD$7,IF('Copy &amp; Paste Roster Report Here'!$M77="fy",1,0),0)</f>
        <v>0</v>
      </c>
      <c r="CE80" s="121">
        <f>IF('Copy &amp; Paste Roster Report Here'!$A77=CE$7,IF('Copy &amp; Paste Roster Report Here'!$M77="fy",1,0),0)</f>
        <v>0</v>
      </c>
      <c r="CF80" s="73">
        <f t="shared" si="28"/>
        <v>0</v>
      </c>
      <c r="CG80" s="122">
        <f>IF('Copy &amp; Paste Roster Report Here'!$A77=CG$7,IF('Copy &amp; Paste Roster Report Here'!$M77="RH",1,0),0)</f>
        <v>0</v>
      </c>
      <c r="CH80" s="122">
        <f>IF('Copy &amp; Paste Roster Report Here'!$A77=CH$7,IF('Copy &amp; Paste Roster Report Here'!$M77="RH",1,0),0)</f>
        <v>0</v>
      </c>
      <c r="CI80" s="122">
        <f>IF('Copy &amp; Paste Roster Report Here'!$A77=CI$7,IF('Copy &amp; Paste Roster Report Here'!$M77="RH",1,0),0)</f>
        <v>0</v>
      </c>
      <c r="CJ80" s="122">
        <f>IF('Copy &amp; Paste Roster Report Here'!$A77=CJ$7,IF('Copy &amp; Paste Roster Report Here'!$M77="RH",1,0),0)</f>
        <v>0</v>
      </c>
      <c r="CK80" s="122">
        <f>IF('Copy &amp; Paste Roster Report Here'!$A77=CK$7,IF('Copy &amp; Paste Roster Report Here'!$M77="RH",1,0),0)</f>
        <v>0</v>
      </c>
      <c r="CL80" s="122">
        <f>IF('Copy &amp; Paste Roster Report Here'!$A77=CL$7,IF('Copy &amp; Paste Roster Report Here'!$M77="RH",1,0),0)</f>
        <v>0</v>
      </c>
      <c r="CM80" s="122">
        <f>IF('Copy &amp; Paste Roster Report Here'!$A77=CM$7,IF('Copy &amp; Paste Roster Report Here'!$M77="RH",1,0),0)</f>
        <v>0</v>
      </c>
      <c r="CN80" s="122">
        <f>IF('Copy &amp; Paste Roster Report Here'!$A77=CN$7,IF('Copy &amp; Paste Roster Report Here'!$M77="RH",1,0),0)</f>
        <v>0</v>
      </c>
      <c r="CO80" s="122">
        <f>IF('Copy &amp; Paste Roster Report Here'!$A77=CO$7,IF('Copy &amp; Paste Roster Report Here'!$M77="RH",1,0),0)</f>
        <v>0</v>
      </c>
      <c r="CP80" s="122">
        <f>IF('Copy &amp; Paste Roster Report Here'!$A77=CP$7,IF('Copy &amp; Paste Roster Report Here'!$M77="RH",1,0),0)</f>
        <v>0</v>
      </c>
      <c r="CQ80" s="122">
        <f>IF('Copy &amp; Paste Roster Report Here'!$A77=CQ$7,IF('Copy &amp; Paste Roster Report Here'!$M77="RH",1,0),0)</f>
        <v>0</v>
      </c>
      <c r="CR80" s="73">
        <f t="shared" si="29"/>
        <v>0</v>
      </c>
      <c r="CS80" s="123">
        <f>IF('Copy &amp; Paste Roster Report Here'!$A77=CS$7,IF('Copy &amp; Paste Roster Report Here'!$M77="QT",1,0),0)</f>
        <v>0</v>
      </c>
      <c r="CT80" s="123">
        <f>IF('Copy &amp; Paste Roster Report Here'!$A77=CT$7,IF('Copy &amp; Paste Roster Report Here'!$M77="QT",1,0),0)</f>
        <v>0</v>
      </c>
      <c r="CU80" s="123">
        <f>IF('Copy &amp; Paste Roster Report Here'!$A77=CU$7,IF('Copy &amp; Paste Roster Report Here'!$M77="QT",1,0),0)</f>
        <v>0</v>
      </c>
      <c r="CV80" s="123">
        <f>IF('Copy &amp; Paste Roster Report Here'!$A77=CV$7,IF('Copy &amp; Paste Roster Report Here'!$M77="QT",1,0),0)</f>
        <v>0</v>
      </c>
      <c r="CW80" s="123">
        <f>IF('Copy &amp; Paste Roster Report Here'!$A77=CW$7,IF('Copy &amp; Paste Roster Report Here'!$M77="QT",1,0),0)</f>
        <v>0</v>
      </c>
      <c r="CX80" s="123">
        <f>IF('Copy &amp; Paste Roster Report Here'!$A77=CX$7,IF('Copy &amp; Paste Roster Report Here'!$M77="QT",1,0),0)</f>
        <v>0</v>
      </c>
      <c r="CY80" s="123">
        <f>IF('Copy &amp; Paste Roster Report Here'!$A77=CY$7,IF('Copy &amp; Paste Roster Report Here'!$M77="QT",1,0),0)</f>
        <v>0</v>
      </c>
      <c r="CZ80" s="123">
        <f>IF('Copy &amp; Paste Roster Report Here'!$A77=CZ$7,IF('Copy &amp; Paste Roster Report Here'!$M77="QT",1,0),0)</f>
        <v>0</v>
      </c>
      <c r="DA80" s="123">
        <f>IF('Copy &amp; Paste Roster Report Here'!$A77=DA$7,IF('Copy &amp; Paste Roster Report Here'!$M77="QT",1,0),0)</f>
        <v>0</v>
      </c>
      <c r="DB80" s="123">
        <f>IF('Copy &amp; Paste Roster Report Here'!$A77=DB$7,IF('Copy &amp; Paste Roster Report Here'!$M77="QT",1,0),0)</f>
        <v>0</v>
      </c>
      <c r="DC80" s="123">
        <f>IF('Copy &amp; Paste Roster Report Here'!$A77=DC$7,IF('Copy &amp; Paste Roster Report Here'!$M77="QT",1,0),0)</f>
        <v>0</v>
      </c>
      <c r="DD80" s="73">
        <f t="shared" si="30"/>
        <v>0</v>
      </c>
      <c r="DE80" s="124">
        <f>IF('Copy &amp; Paste Roster Report Here'!$A77=DE$7,IF('Copy &amp; Paste Roster Report Here'!$M77="xxxxxxxxxxx",1,0),0)</f>
        <v>0</v>
      </c>
      <c r="DF80" s="124">
        <f>IF('Copy &amp; Paste Roster Report Here'!$A77=DF$7,IF('Copy &amp; Paste Roster Report Here'!$M77="xxxxxxxxxxx",1,0),0)</f>
        <v>0</v>
      </c>
      <c r="DG80" s="124">
        <f>IF('Copy &amp; Paste Roster Report Here'!$A77=DG$7,IF('Copy &amp; Paste Roster Report Here'!$M77="xxxxxxxxxxx",1,0),0)</f>
        <v>0</v>
      </c>
      <c r="DH80" s="124">
        <f>IF('Copy &amp; Paste Roster Report Here'!$A77=DH$7,IF('Copy &amp; Paste Roster Report Here'!$M77="xxxxxxxxxxx",1,0),0)</f>
        <v>0</v>
      </c>
      <c r="DI80" s="124">
        <f>IF('Copy &amp; Paste Roster Report Here'!$A77=DI$7,IF('Copy &amp; Paste Roster Report Here'!$M77="xxxxxxxxxxx",1,0),0)</f>
        <v>0</v>
      </c>
      <c r="DJ80" s="124">
        <f>IF('Copy &amp; Paste Roster Report Here'!$A77=DJ$7,IF('Copy &amp; Paste Roster Report Here'!$M77="xxxxxxxxxxx",1,0),0)</f>
        <v>0</v>
      </c>
      <c r="DK80" s="124">
        <f>IF('Copy &amp; Paste Roster Report Here'!$A77=DK$7,IF('Copy &amp; Paste Roster Report Here'!$M77="xxxxxxxxxxx",1,0),0)</f>
        <v>0</v>
      </c>
      <c r="DL80" s="124">
        <f>IF('Copy &amp; Paste Roster Report Here'!$A77=DL$7,IF('Copy &amp; Paste Roster Report Here'!$M77="xxxxxxxxxxx",1,0),0)</f>
        <v>0</v>
      </c>
      <c r="DM80" s="124">
        <f>IF('Copy &amp; Paste Roster Report Here'!$A77=DM$7,IF('Copy &amp; Paste Roster Report Here'!$M77="xxxxxxxxxxx",1,0),0)</f>
        <v>0</v>
      </c>
      <c r="DN80" s="124">
        <f>IF('Copy &amp; Paste Roster Report Here'!$A77=DN$7,IF('Copy &amp; Paste Roster Report Here'!$M77="xxxxxxxxxxx",1,0),0)</f>
        <v>0</v>
      </c>
      <c r="DO80" s="124">
        <f>IF('Copy &amp; Paste Roster Report Here'!$A77=DO$7,IF('Copy &amp; Paste Roster Report Here'!$M77="xxxxxxxxxxx",1,0),0)</f>
        <v>0</v>
      </c>
      <c r="DP80" s="125">
        <f t="shared" si="31"/>
        <v>0</v>
      </c>
      <c r="DQ80" s="126">
        <f t="shared" si="32"/>
        <v>0</v>
      </c>
    </row>
    <row r="81" spans="1:121" x14ac:dyDescent="0.25">
      <c r="A81" s="111">
        <f t="shared" si="18"/>
        <v>0</v>
      </c>
      <c r="B81" s="111">
        <f t="shared" si="19"/>
        <v>0</v>
      </c>
      <c r="C81" s="112">
        <f>+('Copy &amp; Paste Roster Report Here'!$P78-'Copy &amp; Paste Roster Report Here'!$O78)/30</f>
        <v>0</v>
      </c>
      <c r="D81" s="112">
        <f>+('Copy &amp; Paste Roster Report Here'!$P78-'Copy &amp; Paste Roster Report Here'!$O78)</f>
        <v>0</v>
      </c>
      <c r="E81" s="111">
        <f>'Copy &amp; Paste Roster Report Here'!N78</f>
        <v>0</v>
      </c>
      <c r="F81" s="111" t="str">
        <f t="shared" si="20"/>
        <v>N</v>
      </c>
      <c r="G81" s="111">
        <f>'Copy &amp; Paste Roster Report Here'!R78</f>
        <v>0</v>
      </c>
      <c r="H81" s="113">
        <f t="shared" si="21"/>
        <v>0</v>
      </c>
      <c r="I81" s="112">
        <f>IF(F81="N",$F$5-'Copy &amp; Paste Roster Report Here'!O78,+'Copy &amp; Paste Roster Report Here'!Q78-'Copy &amp; Paste Roster Report Here'!O78)</f>
        <v>0</v>
      </c>
      <c r="J81" s="114">
        <f t="shared" si="22"/>
        <v>0</v>
      </c>
      <c r="K81" s="114">
        <f t="shared" si="23"/>
        <v>0</v>
      </c>
      <c r="L81" s="115">
        <f>'Copy &amp; Paste Roster Report Here'!F78</f>
        <v>0</v>
      </c>
      <c r="M81" s="116">
        <f t="shared" si="24"/>
        <v>0</v>
      </c>
      <c r="N81" s="117">
        <f>IF('Copy &amp; Paste Roster Report Here'!$A78='Analytical Tests'!N$7,IF($F81="Y",+$H81*N$6,0),0)</f>
        <v>0</v>
      </c>
      <c r="O81" s="117">
        <f>IF('Copy &amp; Paste Roster Report Here'!$A78='Analytical Tests'!O$7,IF($F81="Y",+$H81*O$6,0),0)</f>
        <v>0</v>
      </c>
      <c r="P81" s="117">
        <f>IF('Copy &amp; Paste Roster Report Here'!$A78='Analytical Tests'!P$7,IF($F81="Y",+$H81*P$6,0),0)</f>
        <v>0</v>
      </c>
      <c r="Q81" s="117">
        <f>IF('Copy &amp; Paste Roster Report Here'!$A78='Analytical Tests'!Q$7,IF($F81="Y",+$H81*Q$6,0),0)</f>
        <v>0</v>
      </c>
      <c r="R81" s="117">
        <f>IF('Copy &amp; Paste Roster Report Here'!$A78='Analytical Tests'!R$7,IF($F81="Y",+$H81*R$6,0),0)</f>
        <v>0</v>
      </c>
      <c r="S81" s="117">
        <f>IF('Copy &amp; Paste Roster Report Here'!$A78='Analytical Tests'!S$7,IF($F81="Y",+$H81*S$6,0),0)</f>
        <v>0</v>
      </c>
      <c r="T81" s="117">
        <f>IF('Copy &amp; Paste Roster Report Here'!$A78='Analytical Tests'!T$7,IF($F81="Y",+$H81*T$6,0),0)</f>
        <v>0</v>
      </c>
      <c r="U81" s="117">
        <f>IF('Copy &amp; Paste Roster Report Here'!$A78='Analytical Tests'!U$7,IF($F81="Y",+$H81*U$6,0),0)</f>
        <v>0</v>
      </c>
      <c r="V81" s="117">
        <f>IF('Copy &amp; Paste Roster Report Here'!$A78='Analytical Tests'!V$7,IF($F81="Y",+$H81*V$6,0),0)</f>
        <v>0</v>
      </c>
      <c r="W81" s="117">
        <f>IF('Copy &amp; Paste Roster Report Here'!$A78='Analytical Tests'!W$7,IF($F81="Y",+$H81*W$6,0),0)</f>
        <v>0</v>
      </c>
      <c r="X81" s="117">
        <f>IF('Copy &amp; Paste Roster Report Here'!$A78='Analytical Tests'!X$7,IF($F81="Y",+$H81*X$6,0),0)</f>
        <v>0</v>
      </c>
      <c r="Y81" s="117" t="b">
        <f>IF('Copy &amp; Paste Roster Report Here'!$A78='Analytical Tests'!Y$7,IF($F81="N",IF($J81&gt;=$C81,Y$6,+($I81/$D81)*Y$6),0))</f>
        <v>0</v>
      </c>
      <c r="Z81" s="117" t="b">
        <f>IF('Copy &amp; Paste Roster Report Here'!$A78='Analytical Tests'!Z$7,IF($F81="N",IF($J81&gt;=$C81,Z$6,+($I81/$D81)*Z$6),0))</f>
        <v>0</v>
      </c>
      <c r="AA81" s="117" t="b">
        <f>IF('Copy &amp; Paste Roster Report Here'!$A78='Analytical Tests'!AA$7,IF($F81="N",IF($J81&gt;=$C81,AA$6,+($I81/$D81)*AA$6),0))</f>
        <v>0</v>
      </c>
      <c r="AB81" s="117" t="b">
        <f>IF('Copy &amp; Paste Roster Report Here'!$A78='Analytical Tests'!AB$7,IF($F81="N",IF($J81&gt;=$C81,AB$6,+($I81/$D81)*AB$6),0))</f>
        <v>0</v>
      </c>
      <c r="AC81" s="117" t="b">
        <f>IF('Copy &amp; Paste Roster Report Here'!$A78='Analytical Tests'!AC$7,IF($F81="N",IF($J81&gt;=$C81,AC$6,+($I81/$D81)*AC$6),0))</f>
        <v>0</v>
      </c>
      <c r="AD81" s="117" t="b">
        <f>IF('Copy &amp; Paste Roster Report Here'!$A78='Analytical Tests'!AD$7,IF($F81="N",IF($J81&gt;=$C81,AD$6,+($I81/$D81)*AD$6),0))</f>
        <v>0</v>
      </c>
      <c r="AE81" s="117" t="b">
        <f>IF('Copy &amp; Paste Roster Report Here'!$A78='Analytical Tests'!AE$7,IF($F81="N",IF($J81&gt;=$C81,AE$6,+($I81/$D81)*AE$6),0))</f>
        <v>0</v>
      </c>
      <c r="AF81" s="117" t="b">
        <f>IF('Copy &amp; Paste Roster Report Here'!$A78='Analytical Tests'!AF$7,IF($F81="N",IF($J81&gt;=$C81,AF$6,+($I81/$D81)*AF$6),0))</f>
        <v>0</v>
      </c>
      <c r="AG81" s="117" t="b">
        <f>IF('Copy &amp; Paste Roster Report Here'!$A78='Analytical Tests'!AG$7,IF($F81="N",IF($J81&gt;=$C81,AG$6,+($I81/$D81)*AG$6),0))</f>
        <v>0</v>
      </c>
      <c r="AH81" s="117" t="b">
        <f>IF('Copy &amp; Paste Roster Report Here'!$A78='Analytical Tests'!AH$7,IF($F81="N",IF($J81&gt;=$C81,AH$6,+($I81/$D81)*AH$6),0))</f>
        <v>0</v>
      </c>
      <c r="AI81" s="117" t="b">
        <f>IF('Copy &amp; Paste Roster Report Here'!$A78='Analytical Tests'!AI$7,IF($F81="N",IF($J81&gt;=$C81,AI$6,+($I81/$D81)*AI$6),0))</f>
        <v>0</v>
      </c>
      <c r="AJ81" s="79"/>
      <c r="AK81" s="118">
        <f>IF('Copy &amp; Paste Roster Report Here'!$A78=AK$7,IF('Copy &amp; Paste Roster Report Here'!$M78="FT",1,0),0)</f>
        <v>0</v>
      </c>
      <c r="AL81" s="118">
        <f>IF('Copy &amp; Paste Roster Report Here'!$A78=AL$7,IF('Copy &amp; Paste Roster Report Here'!$M78="FT",1,0),0)</f>
        <v>0</v>
      </c>
      <c r="AM81" s="118">
        <f>IF('Copy &amp; Paste Roster Report Here'!$A78=AM$7,IF('Copy &amp; Paste Roster Report Here'!$M78="FT",1,0),0)</f>
        <v>0</v>
      </c>
      <c r="AN81" s="118">
        <f>IF('Copy &amp; Paste Roster Report Here'!$A78=AN$7,IF('Copy &amp; Paste Roster Report Here'!$M78="FT",1,0),0)</f>
        <v>0</v>
      </c>
      <c r="AO81" s="118">
        <f>IF('Copy &amp; Paste Roster Report Here'!$A78=AO$7,IF('Copy &amp; Paste Roster Report Here'!$M78="FT",1,0),0)</f>
        <v>0</v>
      </c>
      <c r="AP81" s="118">
        <f>IF('Copy &amp; Paste Roster Report Here'!$A78=AP$7,IF('Copy &amp; Paste Roster Report Here'!$M78="FT",1,0),0)</f>
        <v>0</v>
      </c>
      <c r="AQ81" s="118">
        <f>IF('Copy &amp; Paste Roster Report Here'!$A78=AQ$7,IF('Copy &amp; Paste Roster Report Here'!$M78="FT",1,0),0)</f>
        <v>0</v>
      </c>
      <c r="AR81" s="118">
        <f>IF('Copy &amp; Paste Roster Report Here'!$A78=AR$7,IF('Copy &amp; Paste Roster Report Here'!$M78="FT",1,0),0)</f>
        <v>0</v>
      </c>
      <c r="AS81" s="118">
        <f>IF('Copy &amp; Paste Roster Report Here'!$A78=AS$7,IF('Copy &amp; Paste Roster Report Here'!$M78="FT",1,0),0)</f>
        <v>0</v>
      </c>
      <c r="AT81" s="118">
        <f>IF('Copy &amp; Paste Roster Report Here'!$A78=AT$7,IF('Copy &amp; Paste Roster Report Here'!$M78="FT",1,0),0)</f>
        <v>0</v>
      </c>
      <c r="AU81" s="118">
        <f>IF('Copy &amp; Paste Roster Report Here'!$A78=AU$7,IF('Copy &amp; Paste Roster Report Here'!$M78="FT",1,0),0)</f>
        <v>0</v>
      </c>
      <c r="AV81" s="73">
        <f t="shared" si="25"/>
        <v>0</v>
      </c>
      <c r="AW81" s="119">
        <f>IF('Copy &amp; Paste Roster Report Here'!$A78=AW$7,IF('Copy &amp; Paste Roster Report Here'!$M78="HT",1,0),0)</f>
        <v>0</v>
      </c>
      <c r="AX81" s="119">
        <f>IF('Copy &amp; Paste Roster Report Here'!$A78=AX$7,IF('Copy &amp; Paste Roster Report Here'!$M78="HT",1,0),0)</f>
        <v>0</v>
      </c>
      <c r="AY81" s="119">
        <f>IF('Copy &amp; Paste Roster Report Here'!$A78=AY$7,IF('Copy &amp; Paste Roster Report Here'!$M78="HT",1,0),0)</f>
        <v>0</v>
      </c>
      <c r="AZ81" s="119">
        <f>IF('Copy &amp; Paste Roster Report Here'!$A78=AZ$7,IF('Copy &amp; Paste Roster Report Here'!$M78="HT",1,0),0)</f>
        <v>0</v>
      </c>
      <c r="BA81" s="119">
        <f>IF('Copy &amp; Paste Roster Report Here'!$A78=BA$7,IF('Copy &amp; Paste Roster Report Here'!$M78="HT",1,0),0)</f>
        <v>0</v>
      </c>
      <c r="BB81" s="119">
        <f>IF('Copy &amp; Paste Roster Report Here'!$A78=BB$7,IF('Copy &amp; Paste Roster Report Here'!$M78="HT",1,0),0)</f>
        <v>0</v>
      </c>
      <c r="BC81" s="119">
        <f>IF('Copy &amp; Paste Roster Report Here'!$A78=BC$7,IF('Copy &amp; Paste Roster Report Here'!$M78="HT",1,0),0)</f>
        <v>0</v>
      </c>
      <c r="BD81" s="119">
        <f>IF('Copy &amp; Paste Roster Report Here'!$A78=BD$7,IF('Copy &amp; Paste Roster Report Here'!$M78="HT",1,0),0)</f>
        <v>0</v>
      </c>
      <c r="BE81" s="119">
        <f>IF('Copy &amp; Paste Roster Report Here'!$A78=BE$7,IF('Copy &amp; Paste Roster Report Here'!$M78="HT",1,0),0)</f>
        <v>0</v>
      </c>
      <c r="BF81" s="119">
        <f>IF('Copy &amp; Paste Roster Report Here'!$A78=BF$7,IF('Copy &amp; Paste Roster Report Here'!$M78="HT",1,0),0)</f>
        <v>0</v>
      </c>
      <c r="BG81" s="119">
        <f>IF('Copy &amp; Paste Roster Report Here'!$A78=BG$7,IF('Copy &amp; Paste Roster Report Here'!$M78="HT",1,0),0)</f>
        <v>0</v>
      </c>
      <c r="BH81" s="73">
        <f t="shared" si="26"/>
        <v>0</v>
      </c>
      <c r="BI81" s="120">
        <f>IF('Copy &amp; Paste Roster Report Here'!$A78=BI$7,IF('Copy &amp; Paste Roster Report Here'!$M78="MT",1,0),0)</f>
        <v>0</v>
      </c>
      <c r="BJ81" s="120">
        <f>IF('Copy &amp; Paste Roster Report Here'!$A78=BJ$7,IF('Copy &amp; Paste Roster Report Here'!$M78="MT",1,0),0)</f>
        <v>0</v>
      </c>
      <c r="BK81" s="120">
        <f>IF('Copy &amp; Paste Roster Report Here'!$A78=BK$7,IF('Copy &amp; Paste Roster Report Here'!$M78="MT",1,0),0)</f>
        <v>0</v>
      </c>
      <c r="BL81" s="120">
        <f>IF('Copy &amp; Paste Roster Report Here'!$A78=BL$7,IF('Copy &amp; Paste Roster Report Here'!$M78="MT",1,0),0)</f>
        <v>0</v>
      </c>
      <c r="BM81" s="120">
        <f>IF('Copy &amp; Paste Roster Report Here'!$A78=BM$7,IF('Copy &amp; Paste Roster Report Here'!$M78="MT",1,0),0)</f>
        <v>0</v>
      </c>
      <c r="BN81" s="120">
        <f>IF('Copy &amp; Paste Roster Report Here'!$A78=BN$7,IF('Copy &amp; Paste Roster Report Here'!$M78="MT",1,0),0)</f>
        <v>0</v>
      </c>
      <c r="BO81" s="120">
        <f>IF('Copy &amp; Paste Roster Report Here'!$A78=BO$7,IF('Copy &amp; Paste Roster Report Here'!$M78="MT",1,0),0)</f>
        <v>0</v>
      </c>
      <c r="BP81" s="120">
        <f>IF('Copy &amp; Paste Roster Report Here'!$A78=BP$7,IF('Copy &amp; Paste Roster Report Here'!$M78="MT",1,0),0)</f>
        <v>0</v>
      </c>
      <c r="BQ81" s="120">
        <f>IF('Copy &amp; Paste Roster Report Here'!$A78=BQ$7,IF('Copy &amp; Paste Roster Report Here'!$M78="MT",1,0),0)</f>
        <v>0</v>
      </c>
      <c r="BR81" s="120">
        <f>IF('Copy &amp; Paste Roster Report Here'!$A78=BR$7,IF('Copy &amp; Paste Roster Report Here'!$M78="MT",1,0),0)</f>
        <v>0</v>
      </c>
      <c r="BS81" s="120">
        <f>IF('Copy &amp; Paste Roster Report Here'!$A78=BS$7,IF('Copy &amp; Paste Roster Report Here'!$M78="MT",1,0),0)</f>
        <v>0</v>
      </c>
      <c r="BT81" s="73">
        <f t="shared" si="27"/>
        <v>0</v>
      </c>
      <c r="BU81" s="121">
        <f>IF('Copy &amp; Paste Roster Report Here'!$A78=BU$7,IF('Copy &amp; Paste Roster Report Here'!$M78="fy",1,0),0)</f>
        <v>0</v>
      </c>
      <c r="BV81" s="121">
        <f>IF('Copy &amp; Paste Roster Report Here'!$A78=BV$7,IF('Copy &amp; Paste Roster Report Here'!$M78="fy",1,0),0)</f>
        <v>0</v>
      </c>
      <c r="BW81" s="121">
        <f>IF('Copy &amp; Paste Roster Report Here'!$A78=BW$7,IF('Copy &amp; Paste Roster Report Here'!$M78="fy",1,0),0)</f>
        <v>0</v>
      </c>
      <c r="BX81" s="121">
        <f>IF('Copy &amp; Paste Roster Report Here'!$A78=BX$7,IF('Copy &amp; Paste Roster Report Here'!$M78="fy",1,0),0)</f>
        <v>0</v>
      </c>
      <c r="BY81" s="121">
        <f>IF('Copy &amp; Paste Roster Report Here'!$A78=BY$7,IF('Copy &amp; Paste Roster Report Here'!$M78="fy",1,0),0)</f>
        <v>0</v>
      </c>
      <c r="BZ81" s="121">
        <f>IF('Copy &amp; Paste Roster Report Here'!$A78=BZ$7,IF('Copy &amp; Paste Roster Report Here'!$M78="fy",1,0),0)</f>
        <v>0</v>
      </c>
      <c r="CA81" s="121">
        <f>IF('Copy &amp; Paste Roster Report Here'!$A78=CA$7,IF('Copy &amp; Paste Roster Report Here'!$M78="fy",1,0),0)</f>
        <v>0</v>
      </c>
      <c r="CB81" s="121">
        <f>IF('Copy &amp; Paste Roster Report Here'!$A78=CB$7,IF('Copy &amp; Paste Roster Report Here'!$M78="fy",1,0),0)</f>
        <v>0</v>
      </c>
      <c r="CC81" s="121">
        <f>IF('Copy &amp; Paste Roster Report Here'!$A78=CC$7,IF('Copy &amp; Paste Roster Report Here'!$M78="fy",1,0),0)</f>
        <v>0</v>
      </c>
      <c r="CD81" s="121">
        <f>IF('Copy &amp; Paste Roster Report Here'!$A78=CD$7,IF('Copy &amp; Paste Roster Report Here'!$M78="fy",1,0),0)</f>
        <v>0</v>
      </c>
      <c r="CE81" s="121">
        <f>IF('Copy &amp; Paste Roster Report Here'!$A78=CE$7,IF('Copy &amp; Paste Roster Report Here'!$M78="fy",1,0),0)</f>
        <v>0</v>
      </c>
      <c r="CF81" s="73">
        <f t="shared" si="28"/>
        <v>0</v>
      </c>
      <c r="CG81" s="122">
        <f>IF('Copy &amp; Paste Roster Report Here'!$A78=CG$7,IF('Copy &amp; Paste Roster Report Here'!$M78="RH",1,0),0)</f>
        <v>0</v>
      </c>
      <c r="CH81" s="122">
        <f>IF('Copy &amp; Paste Roster Report Here'!$A78=CH$7,IF('Copy &amp; Paste Roster Report Here'!$M78="RH",1,0),0)</f>
        <v>0</v>
      </c>
      <c r="CI81" s="122">
        <f>IF('Copy &amp; Paste Roster Report Here'!$A78=CI$7,IF('Copy &amp; Paste Roster Report Here'!$M78="RH",1,0),0)</f>
        <v>0</v>
      </c>
      <c r="CJ81" s="122">
        <f>IF('Copy &amp; Paste Roster Report Here'!$A78=CJ$7,IF('Copy &amp; Paste Roster Report Here'!$M78="RH",1,0),0)</f>
        <v>0</v>
      </c>
      <c r="CK81" s="122">
        <f>IF('Copy &amp; Paste Roster Report Here'!$A78=CK$7,IF('Copy &amp; Paste Roster Report Here'!$M78="RH",1,0),0)</f>
        <v>0</v>
      </c>
      <c r="CL81" s="122">
        <f>IF('Copy &amp; Paste Roster Report Here'!$A78=CL$7,IF('Copy &amp; Paste Roster Report Here'!$M78="RH",1,0),0)</f>
        <v>0</v>
      </c>
      <c r="CM81" s="122">
        <f>IF('Copy &amp; Paste Roster Report Here'!$A78=CM$7,IF('Copy &amp; Paste Roster Report Here'!$M78="RH",1,0),0)</f>
        <v>0</v>
      </c>
      <c r="CN81" s="122">
        <f>IF('Copy &amp; Paste Roster Report Here'!$A78=CN$7,IF('Copy &amp; Paste Roster Report Here'!$M78="RH",1,0),0)</f>
        <v>0</v>
      </c>
      <c r="CO81" s="122">
        <f>IF('Copy &amp; Paste Roster Report Here'!$A78=CO$7,IF('Copy &amp; Paste Roster Report Here'!$M78="RH",1,0),0)</f>
        <v>0</v>
      </c>
      <c r="CP81" s="122">
        <f>IF('Copy &amp; Paste Roster Report Here'!$A78=CP$7,IF('Copy &amp; Paste Roster Report Here'!$M78="RH",1,0),0)</f>
        <v>0</v>
      </c>
      <c r="CQ81" s="122">
        <f>IF('Copy &amp; Paste Roster Report Here'!$A78=CQ$7,IF('Copy &amp; Paste Roster Report Here'!$M78="RH",1,0),0)</f>
        <v>0</v>
      </c>
      <c r="CR81" s="73">
        <f t="shared" si="29"/>
        <v>0</v>
      </c>
      <c r="CS81" s="123">
        <f>IF('Copy &amp; Paste Roster Report Here'!$A78=CS$7,IF('Copy &amp; Paste Roster Report Here'!$M78="QT",1,0),0)</f>
        <v>0</v>
      </c>
      <c r="CT81" s="123">
        <f>IF('Copy &amp; Paste Roster Report Here'!$A78=CT$7,IF('Copy &amp; Paste Roster Report Here'!$M78="QT",1,0),0)</f>
        <v>0</v>
      </c>
      <c r="CU81" s="123">
        <f>IF('Copy &amp; Paste Roster Report Here'!$A78=CU$7,IF('Copy &amp; Paste Roster Report Here'!$M78="QT",1,0),0)</f>
        <v>0</v>
      </c>
      <c r="CV81" s="123">
        <f>IF('Copy &amp; Paste Roster Report Here'!$A78=CV$7,IF('Copy &amp; Paste Roster Report Here'!$M78="QT",1,0),0)</f>
        <v>0</v>
      </c>
      <c r="CW81" s="123">
        <f>IF('Copy &amp; Paste Roster Report Here'!$A78=CW$7,IF('Copy &amp; Paste Roster Report Here'!$M78="QT",1,0),0)</f>
        <v>0</v>
      </c>
      <c r="CX81" s="123">
        <f>IF('Copy &amp; Paste Roster Report Here'!$A78=CX$7,IF('Copy &amp; Paste Roster Report Here'!$M78="QT",1,0),0)</f>
        <v>0</v>
      </c>
      <c r="CY81" s="123">
        <f>IF('Copy &amp; Paste Roster Report Here'!$A78=CY$7,IF('Copy &amp; Paste Roster Report Here'!$M78="QT",1,0),0)</f>
        <v>0</v>
      </c>
      <c r="CZ81" s="123">
        <f>IF('Copy &amp; Paste Roster Report Here'!$A78=CZ$7,IF('Copy &amp; Paste Roster Report Here'!$M78="QT",1,0),0)</f>
        <v>0</v>
      </c>
      <c r="DA81" s="123">
        <f>IF('Copy &amp; Paste Roster Report Here'!$A78=DA$7,IF('Copy &amp; Paste Roster Report Here'!$M78="QT",1,0),0)</f>
        <v>0</v>
      </c>
      <c r="DB81" s="123">
        <f>IF('Copy &amp; Paste Roster Report Here'!$A78=DB$7,IF('Copy &amp; Paste Roster Report Here'!$M78="QT",1,0),0)</f>
        <v>0</v>
      </c>
      <c r="DC81" s="123">
        <f>IF('Copy &amp; Paste Roster Report Here'!$A78=DC$7,IF('Copy &amp; Paste Roster Report Here'!$M78="QT",1,0),0)</f>
        <v>0</v>
      </c>
      <c r="DD81" s="73">
        <f t="shared" si="30"/>
        <v>0</v>
      </c>
      <c r="DE81" s="124">
        <f>IF('Copy &amp; Paste Roster Report Here'!$A78=DE$7,IF('Copy &amp; Paste Roster Report Here'!$M78="xxxxxxxxxxx",1,0),0)</f>
        <v>0</v>
      </c>
      <c r="DF81" s="124">
        <f>IF('Copy &amp; Paste Roster Report Here'!$A78=DF$7,IF('Copy &amp; Paste Roster Report Here'!$M78="xxxxxxxxxxx",1,0),0)</f>
        <v>0</v>
      </c>
      <c r="DG81" s="124">
        <f>IF('Copy &amp; Paste Roster Report Here'!$A78=DG$7,IF('Copy &amp; Paste Roster Report Here'!$M78="xxxxxxxxxxx",1,0),0)</f>
        <v>0</v>
      </c>
      <c r="DH81" s="124">
        <f>IF('Copy &amp; Paste Roster Report Here'!$A78=DH$7,IF('Copy &amp; Paste Roster Report Here'!$M78="xxxxxxxxxxx",1,0),0)</f>
        <v>0</v>
      </c>
      <c r="DI81" s="124">
        <f>IF('Copy &amp; Paste Roster Report Here'!$A78=DI$7,IF('Copy &amp; Paste Roster Report Here'!$M78="xxxxxxxxxxx",1,0),0)</f>
        <v>0</v>
      </c>
      <c r="DJ81" s="124">
        <f>IF('Copy &amp; Paste Roster Report Here'!$A78=DJ$7,IF('Copy &amp; Paste Roster Report Here'!$M78="xxxxxxxxxxx",1,0),0)</f>
        <v>0</v>
      </c>
      <c r="DK81" s="124">
        <f>IF('Copy &amp; Paste Roster Report Here'!$A78=DK$7,IF('Copy &amp; Paste Roster Report Here'!$M78="xxxxxxxxxxx",1,0),0)</f>
        <v>0</v>
      </c>
      <c r="DL81" s="124">
        <f>IF('Copy &amp; Paste Roster Report Here'!$A78=DL$7,IF('Copy &amp; Paste Roster Report Here'!$M78="xxxxxxxxxxx",1,0),0)</f>
        <v>0</v>
      </c>
      <c r="DM81" s="124">
        <f>IF('Copy &amp; Paste Roster Report Here'!$A78=DM$7,IF('Copy &amp; Paste Roster Report Here'!$M78="xxxxxxxxxxx",1,0),0)</f>
        <v>0</v>
      </c>
      <c r="DN81" s="124">
        <f>IF('Copy &amp; Paste Roster Report Here'!$A78=DN$7,IF('Copy &amp; Paste Roster Report Here'!$M78="xxxxxxxxxxx",1,0),0)</f>
        <v>0</v>
      </c>
      <c r="DO81" s="124">
        <f>IF('Copy &amp; Paste Roster Report Here'!$A78=DO$7,IF('Copy &amp; Paste Roster Report Here'!$M78="xxxxxxxxxxx",1,0),0)</f>
        <v>0</v>
      </c>
      <c r="DP81" s="125">
        <f t="shared" si="31"/>
        <v>0</v>
      </c>
      <c r="DQ81" s="126">
        <f t="shared" si="32"/>
        <v>0</v>
      </c>
    </row>
    <row r="82" spans="1:121" x14ac:dyDescent="0.25">
      <c r="A82" s="111">
        <f t="shared" si="18"/>
        <v>0</v>
      </c>
      <c r="B82" s="111">
        <f t="shared" si="19"/>
        <v>0</v>
      </c>
      <c r="C82" s="112">
        <f>+('Copy &amp; Paste Roster Report Here'!$P79-'Copy &amp; Paste Roster Report Here'!$O79)/30</f>
        <v>0</v>
      </c>
      <c r="D82" s="112">
        <f>+('Copy &amp; Paste Roster Report Here'!$P79-'Copy &amp; Paste Roster Report Here'!$O79)</f>
        <v>0</v>
      </c>
      <c r="E82" s="111">
        <f>'Copy &amp; Paste Roster Report Here'!N79</f>
        <v>0</v>
      </c>
      <c r="F82" s="111" t="str">
        <f t="shared" si="20"/>
        <v>N</v>
      </c>
      <c r="G82" s="111">
        <f>'Copy &amp; Paste Roster Report Here'!R79</f>
        <v>0</v>
      </c>
      <c r="H82" s="113">
        <f t="shared" si="21"/>
        <v>0</v>
      </c>
      <c r="I82" s="112">
        <f>IF(F82="N",$F$5-'Copy &amp; Paste Roster Report Here'!O79,+'Copy &amp; Paste Roster Report Here'!Q79-'Copy &amp; Paste Roster Report Here'!O79)</f>
        <v>0</v>
      </c>
      <c r="J82" s="114">
        <f t="shared" si="22"/>
        <v>0</v>
      </c>
      <c r="K82" s="114">
        <f t="shared" si="23"/>
        <v>0</v>
      </c>
      <c r="L82" s="115">
        <f>'Copy &amp; Paste Roster Report Here'!F79</f>
        <v>0</v>
      </c>
      <c r="M82" s="116">
        <f t="shared" si="24"/>
        <v>0</v>
      </c>
      <c r="N82" s="117">
        <f>IF('Copy &amp; Paste Roster Report Here'!$A79='Analytical Tests'!N$7,IF($F82="Y",+$H82*N$6,0),0)</f>
        <v>0</v>
      </c>
      <c r="O82" s="117">
        <f>IF('Copy &amp; Paste Roster Report Here'!$A79='Analytical Tests'!O$7,IF($F82="Y",+$H82*O$6,0),0)</f>
        <v>0</v>
      </c>
      <c r="P82" s="117">
        <f>IF('Copy &amp; Paste Roster Report Here'!$A79='Analytical Tests'!P$7,IF($F82="Y",+$H82*P$6,0),0)</f>
        <v>0</v>
      </c>
      <c r="Q82" s="117">
        <f>IF('Copy &amp; Paste Roster Report Here'!$A79='Analytical Tests'!Q$7,IF($F82="Y",+$H82*Q$6,0),0)</f>
        <v>0</v>
      </c>
      <c r="R82" s="117">
        <f>IF('Copy &amp; Paste Roster Report Here'!$A79='Analytical Tests'!R$7,IF($F82="Y",+$H82*R$6,0),0)</f>
        <v>0</v>
      </c>
      <c r="S82" s="117">
        <f>IF('Copy &amp; Paste Roster Report Here'!$A79='Analytical Tests'!S$7,IF($F82="Y",+$H82*S$6,0),0)</f>
        <v>0</v>
      </c>
      <c r="T82" s="117">
        <f>IF('Copy &amp; Paste Roster Report Here'!$A79='Analytical Tests'!T$7,IF($F82="Y",+$H82*T$6,0),0)</f>
        <v>0</v>
      </c>
      <c r="U82" s="117">
        <f>IF('Copy &amp; Paste Roster Report Here'!$A79='Analytical Tests'!U$7,IF($F82="Y",+$H82*U$6,0),0)</f>
        <v>0</v>
      </c>
      <c r="V82" s="117">
        <f>IF('Copy &amp; Paste Roster Report Here'!$A79='Analytical Tests'!V$7,IF($F82="Y",+$H82*V$6,0),0)</f>
        <v>0</v>
      </c>
      <c r="W82" s="117">
        <f>IF('Copy &amp; Paste Roster Report Here'!$A79='Analytical Tests'!W$7,IF($F82="Y",+$H82*W$6,0),0)</f>
        <v>0</v>
      </c>
      <c r="X82" s="117">
        <f>IF('Copy &amp; Paste Roster Report Here'!$A79='Analytical Tests'!X$7,IF($F82="Y",+$H82*X$6,0),0)</f>
        <v>0</v>
      </c>
      <c r="Y82" s="117" t="b">
        <f>IF('Copy &amp; Paste Roster Report Here'!$A79='Analytical Tests'!Y$7,IF($F82="N",IF($J82&gt;=$C82,Y$6,+($I82/$D82)*Y$6),0))</f>
        <v>0</v>
      </c>
      <c r="Z82" s="117" t="b">
        <f>IF('Copy &amp; Paste Roster Report Here'!$A79='Analytical Tests'!Z$7,IF($F82="N",IF($J82&gt;=$C82,Z$6,+($I82/$D82)*Z$6),0))</f>
        <v>0</v>
      </c>
      <c r="AA82" s="117" t="b">
        <f>IF('Copy &amp; Paste Roster Report Here'!$A79='Analytical Tests'!AA$7,IF($F82="N",IF($J82&gt;=$C82,AA$6,+($I82/$D82)*AA$6),0))</f>
        <v>0</v>
      </c>
      <c r="AB82" s="117" t="b">
        <f>IF('Copy &amp; Paste Roster Report Here'!$A79='Analytical Tests'!AB$7,IF($F82="N",IF($J82&gt;=$C82,AB$6,+($I82/$D82)*AB$6),0))</f>
        <v>0</v>
      </c>
      <c r="AC82" s="117" t="b">
        <f>IF('Copy &amp; Paste Roster Report Here'!$A79='Analytical Tests'!AC$7,IF($F82="N",IF($J82&gt;=$C82,AC$6,+($I82/$D82)*AC$6),0))</f>
        <v>0</v>
      </c>
      <c r="AD82" s="117" t="b">
        <f>IF('Copy &amp; Paste Roster Report Here'!$A79='Analytical Tests'!AD$7,IF($F82="N",IF($J82&gt;=$C82,AD$6,+($I82/$D82)*AD$6),0))</f>
        <v>0</v>
      </c>
      <c r="AE82" s="117" t="b">
        <f>IF('Copy &amp; Paste Roster Report Here'!$A79='Analytical Tests'!AE$7,IF($F82="N",IF($J82&gt;=$C82,AE$6,+($I82/$D82)*AE$6),0))</f>
        <v>0</v>
      </c>
      <c r="AF82" s="117" t="b">
        <f>IF('Copy &amp; Paste Roster Report Here'!$A79='Analytical Tests'!AF$7,IF($F82="N",IF($J82&gt;=$C82,AF$6,+($I82/$D82)*AF$6),0))</f>
        <v>0</v>
      </c>
      <c r="AG82" s="117" t="b">
        <f>IF('Copy &amp; Paste Roster Report Here'!$A79='Analytical Tests'!AG$7,IF($F82="N",IF($J82&gt;=$C82,AG$6,+($I82/$D82)*AG$6),0))</f>
        <v>0</v>
      </c>
      <c r="AH82" s="117" t="b">
        <f>IF('Copy &amp; Paste Roster Report Here'!$A79='Analytical Tests'!AH$7,IF($F82="N",IF($J82&gt;=$C82,AH$6,+($I82/$D82)*AH$6),0))</f>
        <v>0</v>
      </c>
      <c r="AI82" s="117" t="b">
        <f>IF('Copy &amp; Paste Roster Report Here'!$A79='Analytical Tests'!AI$7,IF($F82="N",IF($J82&gt;=$C82,AI$6,+($I82/$D82)*AI$6),0))</f>
        <v>0</v>
      </c>
      <c r="AJ82" s="79"/>
      <c r="AK82" s="118">
        <f>IF('Copy &amp; Paste Roster Report Here'!$A79=AK$7,IF('Copy &amp; Paste Roster Report Here'!$M79="FT",1,0),0)</f>
        <v>0</v>
      </c>
      <c r="AL82" s="118">
        <f>IF('Copy &amp; Paste Roster Report Here'!$A79=AL$7,IF('Copy &amp; Paste Roster Report Here'!$M79="FT",1,0),0)</f>
        <v>0</v>
      </c>
      <c r="AM82" s="118">
        <f>IF('Copy &amp; Paste Roster Report Here'!$A79=AM$7,IF('Copy &amp; Paste Roster Report Here'!$M79="FT",1,0),0)</f>
        <v>0</v>
      </c>
      <c r="AN82" s="118">
        <f>IF('Copy &amp; Paste Roster Report Here'!$A79=AN$7,IF('Copy &amp; Paste Roster Report Here'!$M79="FT",1,0),0)</f>
        <v>0</v>
      </c>
      <c r="AO82" s="118">
        <f>IF('Copy &amp; Paste Roster Report Here'!$A79=AO$7,IF('Copy &amp; Paste Roster Report Here'!$M79="FT",1,0),0)</f>
        <v>0</v>
      </c>
      <c r="AP82" s="118">
        <f>IF('Copy &amp; Paste Roster Report Here'!$A79=AP$7,IF('Copy &amp; Paste Roster Report Here'!$M79="FT",1,0),0)</f>
        <v>0</v>
      </c>
      <c r="AQ82" s="118">
        <f>IF('Copy &amp; Paste Roster Report Here'!$A79=AQ$7,IF('Copy &amp; Paste Roster Report Here'!$M79="FT",1,0),0)</f>
        <v>0</v>
      </c>
      <c r="AR82" s="118">
        <f>IF('Copy &amp; Paste Roster Report Here'!$A79=AR$7,IF('Copy &amp; Paste Roster Report Here'!$M79="FT",1,0),0)</f>
        <v>0</v>
      </c>
      <c r="AS82" s="118">
        <f>IF('Copy &amp; Paste Roster Report Here'!$A79=AS$7,IF('Copy &amp; Paste Roster Report Here'!$M79="FT",1,0),0)</f>
        <v>0</v>
      </c>
      <c r="AT82" s="118">
        <f>IF('Copy &amp; Paste Roster Report Here'!$A79=AT$7,IF('Copy &amp; Paste Roster Report Here'!$M79="FT",1,0),0)</f>
        <v>0</v>
      </c>
      <c r="AU82" s="118">
        <f>IF('Copy &amp; Paste Roster Report Here'!$A79=AU$7,IF('Copy &amp; Paste Roster Report Here'!$M79="FT",1,0),0)</f>
        <v>0</v>
      </c>
      <c r="AV82" s="73">
        <f t="shared" si="25"/>
        <v>0</v>
      </c>
      <c r="AW82" s="119">
        <f>IF('Copy &amp; Paste Roster Report Here'!$A79=AW$7,IF('Copy &amp; Paste Roster Report Here'!$M79="HT",1,0),0)</f>
        <v>0</v>
      </c>
      <c r="AX82" s="119">
        <f>IF('Copy &amp; Paste Roster Report Here'!$A79=AX$7,IF('Copy &amp; Paste Roster Report Here'!$M79="HT",1,0),0)</f>
        <v>0</v>
      </c>
      <c r="AY82" s="119">
        <f>IF('Copy &amp; Paste Roster Report Here'!$A79=AY$7,IF('Copy &amp; Paste Roster Report Here'!$M79="HT",1,0),0)</f>
        <v>0</v>
      </c>
      <c r="AZ82" s="119">
        <f>IF('Copy &amp; Paste Roster Report Here'!$A79=AZ$7,IF('Copy &amp; Paste Roster Report Here'!$M79="HT",1,0),0)</f>
        <v>0</v>
      </c>
      <c r="BA82" s="119">
        <f>IF('Copy &amp; Paste Roster Report Here'!$A79=BA$7,IF('Copy &amp; Paste Roster Report Here'!$M79="HT",1,0),0)</f>
        <v>0</v>
      </c>
      <c r="BB82" s="119">
        <f>IF('Copy &amp; Paste Roster Report Here'!$A79=BB$7,IF('Copy &amp; Paste Roster Report Here'!$M79="HT",1,0),0)</f>
        <v>0</v>
      </c>
      <c r="BC82" s="119">
        <f>IF('Copy &amp; Paste Roster Report Here'!$A79=BC$7,IF('Copy &amp; Paste Roster Report Here'!$M79="HT",1,0),0)</f>
        <v>0</v>
      </c>
      <c r="BD82" s="119">
        <f>IF('Copy &amp; Paste Roster Report Here'!$A79=BD$7,IF('Copy &amp; Paste Roster Report Here'!$M79="HT",1,0),0)</f>
        <v>0</v>
      </c>
      <c r="BE82" s="119">
        <f>IF('Copy &amp; Paste Roster Report Here'!$A79=BE$7,IF('Copy &amp; Paste Roster Report Here'!$M79="HT",1,0),0)</f>
        <v>0</v>
      </c>
      <c r="BF82" s="119">
        <f>IF('Copy &amp; Paste Roster Report Here'!$A79=BF$7,IF('Copy &amp; Paste Roster Report Here'!$M79="HT",1,0),0)</f>
        <v>0</v>
      </c>
      <c r="BG82" s="119">
        <f>IF('Copy &amp; Paste Roster Report Here'!$A79=BG$7,IF('Copy &amp; Paste Roster Report Here'!$M79="HT",1,0),0)</f>
        <v>0</v>
      </c>
      <c r="BH82" s="73">
        <f t="shared" si="26"/>
        <v>0</v>
      </c>
      <c r="BI82" s="120">
        <f>IF('Copy &amp; Paste Roster Report Here'!$A79=BI$7,IF('Copy &amp; Paste Roster Report Here'!$M79="MT",1,0),0)</f>
        <v>0</v>
      </c>
      <c r="BJ82" s="120">
        <f>IF('Copy &amp; Paste Roster Report Here'!$A79=BJ$7,IF('Copy &amp; Paste Roster Report Here'!$M79="MT",1,0),0)</f>
        <v>0</v>
      </c>
      <c r="BK82" s="120">
        <f>IF('Copy &amp; Paste Roster Report Here'!$A79=BK$7,IF('Copy &amp; Paste Roster Report Here'!$M79="MT",1,0),0)</f>
        <v>0</v>
      </c>
      <c r="BL82" s="120">
        <f>IF('Copy &amp; Paste Roster Report Here'!$A79=BL$7,IF('Copy &amp; Paste Roster Report Here'!$M79="MT",1,0),0)</f>
        <v>0</v>
      </c>
      <c r="BM82" s="120">
        <f>IF('Copy &amp; Paste Roster Report Here'!$A79=BM$7,IF('Copy &amp; Paste Roster Report Here'!$M79="MT",1,0),0)</f>
        <v>0</v>
      </c>
      <c r="BN82" s="120">
        <f>IF('Copy &amp; Paste Roster Report Here'!$A79=BN$7,IF('Copy &amp; Paste Roster Report Here'!$M79="MT",1,0),0)</f>
        <v>0</v>
      </c>
      <c r="BO82" s="120">
        <f>IF('Copy &amp; Paste Roster Report Here'!$A79=BO$7,IF('Copy &amp; Paste Roster Report Here'!$M79="MT",1,0),0)</f>
        <v>0</v>
      </c>
      <c r="BP82" s="120">
        <f>IF('Copy &amp; Paste Roster Report Here'!$A79=BP$7,IF('Copy &amp; Paste Roster Report Here'!$M79="MT",1,0),0)</f>
        <v>0</v>
      </c>
      <c r="BQ82" s="120">
        <f>IF('Copy &amp; Paste Roster Report Here'!$A79=BQ$7,IF('Copy &amp; Paste Roster Report Here'!$M79="MT",1,0),0)</f>
        <v>0</v>
      </c>
      <c r="BR82" s="120">
        <f>IF('Copy &amp; Paste Roster Report Here'!$A79=BR$7,IF('Copy &amp; Paste Roster Report Here'!$M79="MT",1,0),0)</f>
        <v>0</v>
      </c>
      <c r="BS82" s="120">
        <f>IF('Copy &amp; Paste Roster Report Here'!$A79=BS$7,IF('Copy &amp; Paste Roster Report Here'!$M79="MT",1,0),0)</f>
        <v>0</v>
      </c>
      <c r="BT82" s="73">
        <f t="shared" si="27"/>
        <v>0</v>
      </c>
      <c r="BU82" s="121">
        <f>IF('Copy &amp; Paste Roster Report Here'!$A79=BU$7,IF('Copy &amp; Paste Roster Report Here'!$M79="fy",1,0),0)</f>
        <v>0</v>
      </c>
      <c r="BV82" s="121">
        <f>IF('Copy &amp; Paste Roster Report Here'!$A79=BV$7,IF('Copy &amp; Paste Roster Report Here'!$M79="fy",1,0),0)</f>
        <v>0</v>
      </c>
      <c r="BW82" s="121">
        <f>IF('Copy &amp; Paste Roster Report Here'!$A79=BW$7,IF('Copy &amp; Paste Roster Report Here'!$M79="fy",1,0),0)</f>
        <v>0</v>
      </c>
      <c r="BX82" s="121">
        <f>IF('Copy &amp; Paste Roster Report Here'!$A79=BX$7,IF('Copy &amp; Paste Roster Report Here'!$M79="fy",1,0),0)</f>
        <v>0</v>
      </c>
      <c r="BY82" s="121">
        <f>IF('Copy &amp; Paste Roster Report Here'!$A79=BY$7,IF('Copy &amp; Paste Roster Report Here'!$M79="fy",1,0),0)</f>
        <v>0</v>
      </c>
      <c r="BZ82" s="121">
        <f>IF('Copy &amp; Paste Roster Report Here'!$A79=BZ$7,IF('Copy &amp; Paste Roster Report Here'!$M79="fy",1,0),0)</f>
        <v>0</v>
      </c>
      <c r="CA82" s="121">
        <f>IF('Copy &amp; Paste Roster Report Here'!$A79=CA$7,IF('Copy &amp; Paste Roster Report Here'!$M79="fy",1,0),0)</f>
        <v>0</v>
      </c>
      <c r="CB82" s="121">
        <f>IF('Copy &amp; Paste Roster Report Here'!$A79=CB$7,IF('Copy &amp; Paste Roster Report Here'!$M79="fy",1,0),0)</f>
        <v>0</v>
      </c>
      <c r="CC82" s="121">
        <f>IF('Copy &amp; Paste Roster Report Here'!$A79=CC$7,IF('Copy &amp; Paste Roster Report Here'!$M79="fy",1,0),0)</f>
        <v>0</v>
      </c>
      <c r="CD82" s="121">
        <f>IF('Copy &amp; Paste Roster Report Here'!$A79=CD$7,IF('Copy &amp; Paste Roster Report Here'!$M79="fy",1,0),0)</f>
        <v>0</v>
      </c>
      <c r="CE82" s="121">
        <f>IF('Copy &amp; Paste Roster Report Here'!$A79=CE$7,IF('Copy &amp; Paste Roster Report Here'!$M79="fy",1,0),0)</f>
        <v>0</v>
      </c>
      <c r="CF82" s="73">
        <f t="shared" si="28"/>
        <v>0</v>
      </c>
      <c r="CG82" s="122">
        <f>IF('Copy &amp; Paste Roster Report Here'!$A79=CG$7,IF('Copy &amp; Paste Roster Report Here'!$M79="RH",1,0),0)</f>
        <v>0</v>
      </c>
      <c r="CH82" s="122">
        <f>IF('Copy &amp; Paste Roster Report Here'!$A79=CH$7,IF('Copy &amp; Paste Roster Report Here'!$M79="RH",1,0),0)</f>
        <v>0</v>
      </c>
      <c r="CI82" s="122">
        <f>IF('Copy &amp; Paste Roster Report Here'!$A79=CI$7,IF('Copy &amp; Paste Roster Report Here'!$M79="RH",1,0),0)</f>
        <v>0</v>
      </c>
      <c r="CJ82" s="122">
        <f>IF('Copy &amp; Paste Roster Report Here'!$A79=CJ$7,IF('Copy &amp; Paste Roster Report Here'!$M79="RH",1,0),0)</f>
        <v>0</v>
      </c>
      <c r="CK82" s="122">
        <f>IF('Copy &amp; Paste Roster Report Here'!$A79=CK$7,IF('Copy &amp; Paste Roster Report Here'!$M79="RH",1,0),0)</f>
        <v>0</v>
      </c>
      <c r="CL82" s="122">
        <f>IF('Copy &amp; Paste Roster Report Here'!$A79=CL$7,IF('Copy &amp; Paste Roster Report Here'!$M79="RH",1,0),0)</f>
        <v>0</v>
      </c>
      <c r="CM82" s="122">
        <f>IF('Copy &amp; Paste Roster Report Here'!$A79=CM$7,IF('Copy &amp; Paste Roster Report Here'!$M79="RH",1,0),0)</f>
        <v>0</v>
      </c>
      <c r="CN82" s="122">
        <f>IF('Copy &amp; Paste Roster Report Here'!$A79=CN$7,IF('Copy &amp; Paste Roster Report Here'!$M79="RH",1,0),0)</f>
        <v>0</v>
      </c>
      <c r="CO82" s="122">
        <f>IF('Copy &amp; Paste Roster Report Here'!$A79=CO$7,IF('Copy &amp; Paste Roster Report Here'!$M79="RH",1,0),0)</f>
        <v>0</v>
      </c>
      <c r="CP82" s="122">
        <f>IF('Copy &amp; Paste Roster Report Here'!$A79=CP$7,IF('Copy &amp; Paste Roster Report Here'!$M79="RH",1,0),0)</f>
        <v>0</v>
      </c>
      <c r="CQ82" s="122">
        <f>IF('Copy &amp; Paste Roster Report Here'!$A79=CQ$7,IF('Copy &amp; Paste Roster Report Here'!$M79="RH",1,0),0)</f>
        <v>0</v>
      </c>
      <c r="CR82" s="73">
        <f t="shared" si="29"/>
        <v>0</v>
      </c>
      <c r="CS82" s="123">
        <f>IF('Copy &amp; Paste Roster Report Here'!$A79=CS$7,IF('Copy &amp; Paste Roster Report Here'!$M79="QT",1,0),0)</f>
        <v>0</v>
      </c>
      <c r="CT82" s="123">
        <f>IF('Copy &amp; Paste Roster Report Here'!$A79=CT$7,IF('Copy &amp; Paste Roster Report Here'!$M79="QT",1,0),0)</f>
        <v>0</v>
      </c>
      <c r="CU82" s="123">
        <f>IF('Copy &amp; Paste Roster Report Here'!$A79=CU$7,IF('Copy &amp; Paste Roster Report Here'!$M79="QT",1,0),0)</f>
        <v>0</v>
      </c>
      <c r="CV82" s="123">
        <f>IF('Copy &amp; Paste Roster Report Here'!$A79=CV$7,IF('Copy &amp; Paste Roster Report Here'!$M79="QT",1,0),0)</f>
        <v>0</v>
      </c>
      <c r="CW82" s="123">
        <f>IF('Copy &amp; Paste Roster Report Here'!$A79=CW$7,IF('Copy &amp; Paste Roster Report Here'!$M79="QT",1,0),0)</f>
        <v>0</v>
      </c>
      <c r="CX82" s="123">
        <f>IF('Copy &amp; Paste Roster Report Here'!$A79=CX$7,IF('Copy &amp; Paste Roster Report Here'!$M79="QT",1,0),0)</f>
        <v>0</v>
      </c>
      <c r="CY82" s="123">
        <f>IF('Copy &amp; Paste Roster Report Here'!$A79=CY$7,IF('Copy &amp; Paste Roster Report Here'!$M79="QT",1,0),0)</f>
        <v>0</v>
      </c>
      <c r="CZ82" s="123">
        <f>IF('Copy &amp; Paste Roster Report Here'!$A79=CZ$7,IF('Copy &amp; Paste Roster Report Here'!$M79="QT",1,0),0)</f>
        <v>0</v>
      </c>
      <c r="DA82" s="123">
        <f>IF('Copy &amp; Paste Roster Report Here'!$A79=DA$7,IF('Copy &amp; Paste Roster Report Here'!$M79="QT",1,0),0)</f>
        <v>0</v>
      </c>
      <c r="DB82" s="123">
        <f>IF('Copy &amp; Paste Roster Report Here'!$A79=DB$7,IF('Copy &amp; Paste Roster Report Here'!$M79="QT",1,0),0)</f>
        <v>0</v>
      </c>
      <c r="DC82" s="123">
        <f>IF('Copy &amp; Paste Roster Report Here'!$A79=DC$7,IF('Copy &amp; Paste Roster Report Here'!$M79="QT",1,0),0)</f>
        <v>0</v>
      </c>
      <c r="DD82" s="73">
        <f t="shared" si="30"/>
        <v>0</v>
      </c>
      <c r="DE82" s="124">
        <f>IF('Copy &amp; Paste Roster Report Here'!$A79=DE$7,IF('Copy &amp; Paste Roster Report Here'!$M79="xxxxxxxxxxx",1,0),0)</f>
        <v>0</v>
      </c>
      <c r="DF82" s="124">
        <f>IF('Copy &amp; Paste Roster Report Here'!$A79=DF$7,IF('Copy &amp; Paste Roster Report Here'!$M79="xxxxxxxxxxx",1,0),0)</f>
        <v>0</v>
      </c>
      <c r="DG82" s="124">
        <f>IF('Copy &amp; Paste Roster Report Here'!$A79=DG$7,IF('Copy &amp; Paste Roster Report Here'!$M79="xxxxxxxxxxx",1,0),0)</f>
        <v>0</v>
      </c>
      <c r="DH82" s="124">
        <f>IF('Copy &amp; Paste Roster Report Here'!$A79=DH$7,IF('Copy &amp; Paste Roster Report Here'!$M79="xxxxxxxxxxx",1,0),0)</f>
        <v>0</v>
      </c>
      <c r="DI82" s="124">
        <f>IF('Copy &amp; Paste Roster Report Here'!$A79=DI$7,IF('Copy &amp; Paste Roster Report Here'!$M79="xxxxxxxxxxx",1,0),0)</f>
        <v>0</v>
      </c>
      <c r="DJ82" s="124">
        <f>IF('Copy &amp; Paste Roster Report Here'!$A79=DJ$7,IF('Copy &amp; Paste Roster Report Here'!$M79="xxxxxxxxxxx",1,0),0)</f>
        <v>0</v>
      </c>
      <c r="DK82" s="124">
        <f>IF('Copy &amp; Paste Roster Report Here'!$A79=DK$7,IF('Copy &amp; Paste Roster Report Here'!$M79="xxxxxxxxxxx",1,0),0)</f>
        <v>0</v>
      </c>
      <c r="DL82" s="124">
        <f>IF('Copy &amp; Paste Roster Report Here'!$A79=DL$7,IF('Copy &amp; Paste Roster Report Here'!$M79="xxxxxxxxxxx",1,0),0)</f>
        <v>0</v>
      </c>
      <c r="DM82" s="124">
        <f>IF('Copy &amp; Paste Roster Report Here'!$A79=DM$7,IF('Copy &amp; Paste Roster Report Here'!$M79="xxxxxxxxxxx",1,0),0)</f>
        <v>0</v>
      </c>
      <c r="DN82" s="124">
        <f>IF('Copy &amp; Paste Roster Report Here'!$A79=DN$7,IF('Copy &amp; Paste Roster Report Here'!$M79="xxxxxxxxxxx",1,0),0)</f>
        <v>0</v>
      </c>
      <c r="DO82" s="124">
        <f>IF('Copy &amp; Paste Roster Report Here'!$A79=DO$7,IF('Copy &amp; Paste Roster Report Here'!$M79="xxxxxxxxxxx",1,0),0)</f>
        <v>0</v>
      </c>
      <c r="DP82" s="125">
        <f t="shared" si="31"/>
        <v>0</v>
      </c>
      <c r="DQ82" s="126">
        <f t="shared" si="32"/>
        <v>0</v>
      </c>
    </row>
    <row r="83" spans="1:121" x14ac:dyDescent="0.25">
      <c r="A83" s="111">
        <f t="shared" si="18"/>
        <v>0</v>
      </c>
      <c r="B83" s="111">
        <f t="shared" si="19"/>
        <v>0</v>
      </c>
      <c r="C83" s="112">
        <f>+('Copy &amp; Paste Roster Report Here'!$P80-'Copy &amp; Paste Roster Report Here'!$O80)/30</f>
        <v>0</v>
      </c>
      <c r="D83" s="112">
        <f>+('Copy &amp; Paste Roster Report Here'!$P80-'Copy &amp; Paste Roster Report Here'!$O80)</f>
        <v>0</v>
      </c>
      <c r="E83" s="111">
        <f>'Copy &amp; Paste Roster Report Here'!N80</f>
        <v>0</v>
      </c>
      <c r="F83" s="111" t="str">
        <f t="shared" si="20"/>
        <v>N</v>
      </c>
      <c r="G83" s="111">
        <f>'Copy &amp; Paste Roster Report Here'!R80</f>
        <v>0</v>
      </c>
      <c r="H83" s="113">
        <f t="shared" si="21"/>
        <v>0</v>
      </c>
      <c r="I83" s="112">
        <f>IF(F83="N",$F$5-'Copy &amp; Paste Roster Report Here'!O80,+'Copy &amp; Paste Roster Report Here'!Q80-'Copy &amp; Paste Roster Report Here'!O80)</f>
        <v>0</v>
      </c>
      <c r="J83" s="114">
        <f t="shared" si="22"/>
        <v>0</v>
      </c>
      <c r="K83" s="114">
        <f t="shared" si="23"/>
        <v>0</v>
      </c>
      <c r="L83" s="115">
        <f>'Copy &amp; Paste Roster Report Here'!F80</f>
        <v>0</v>
      </c>
      <c r="M83" s="116">
        <f t="shared" si="24"/>
        <v>0</v>
      </c>
      <c r="N83" s="117">
        <f>IF('Copy &amp; Paste Roster Report Here'!$A80='Analytical Tests'!N$7,IF($F83="Y",+$H83*N$6,0),0)</f>
        <v>0</v>
      </c>
      <c r="O83" s="117">
        <f>IF('Copy &amp; Paste Roster Report Here'!$A80='Analytical Tests'!O$7,IF($F83="Y",+$H83*O$6,0),0)</f>
        <v>0</v>
      </c>
      <c r="P83" s="117">
        <f>IF('Copy &amp; Paste Roster Report Here'!$A80='Analytical Tests'!P$7,IF($F83="Y",+$H83*P$6,0),0)</f>
        <v>0</v>
      </c>
      <c r="Q83" s="117">
        <f>IF('Copy &amp; Paste Roster Report Here'!$A80='Analytical Tests'!Q$7,IF($F83="Y",+$H83*Q$6,0),0)</f>
        <v>0</v>
      </c>
      <c r="R83" s="117">
        <f>IF('Copy &amp; Paste Roster Report Here'!$A80='Analytical Tests'!R$7,IF($F83="Y",+$H83*R$6,0),0)</f>
        <v>0</v>
      </c>
      <c r="S83" s="117">
        <f>IF('Copy &amp; Paste Roster Report Here'!$A80='Analytical Tests'!S$7,IF($F83="Y",+$H83*S$6,0),0)</f>
        <v>0</v>
      </c>
      <c r="T83" s="117">
        <f>IF('Copy &amp; Paste Roster Report Here'!$A80='Analytical Tests'!T$7,IF($F83="Y",+$H83*T$6,0),0)</f>
        <v>0</v>
      </c>
      <c r="U83" s="117">
        <f>IF('Copy &amp; Paste Roster Report Here'!$A80='Analytical Tests'!U$7,IF($F83="Y",+$H83*U$6,0),0)</f>
        <v>0</v>
      </c>
      <c r="V83" s="117">
        <f>IF('Copy &amp; Paste Roster Report Here'!$A80='Analytical Tests'!V$7,IF($F83="Y",+$H83*V$6,0),0)</f>
        <v>0</v>
      </c>
      <c r="W83" s="117">
        <f>IF('Copy &amp; Paste Roster Report Here'!$A80='Analytical Tests'!W$7,IF($F83="Y",+$H83*W$6,0),0)</f>
        <v>0</v>
      </c>
      <c r="X83" s="117">
        <f>IF('Copy &amp; Paste Roster Report Here'!$A80='Analytical Tests'!X$7,IF($F83="Y",+$H83*X$6,0),0)</f>
        <v>0</v>
      </c>
      <c r="Y83" s="117" t="b">
        <f>IF('Copy &amp; Paste Roster Report Here'!$A80='Analytical Tests'!Y$7,IF($F83="N",IF($J83&gt;=$C83,Y$6,+($I83/$D83)*Y$6),0))</f>
        <v>0</v>
      </c>
      <c r="Z83" s="117" t="b">
        <f>IF('Copy &amp; Paste Roster Report Here'!$A80='Analytical Tests'!Z$7,IF($F83="N",IF($J83&gt;=$C83,Z$6,+($I83/$D83)*Z$6),0))</f>
        <v>0</v>
      </c>
      <c r="AA83" s="117" t="b">
        <f>IF('Copy &amp; Paste Roster Report Here'!$A80='Analytical Tests'!AA$7,IF($F83="N",IF($J83&gt;=$C83,AA$6,+($I83/$D83)*AA$6),0))</f>
        <v>0</v>
      </c>
      <c r="AB83" s="117" t="b">
        <f>IF('Copy &amp; Paste Roster Report Here'!$A80='Analytical Tests'!AB$7,IF($F83="N",IF($J83&gt;=$C83,AB$6,+($I83/$D83)*AB$6),0))</f>
        <v>0</v>
      </c>
      <c r="AC83" s="117" t="b">
        <f>IF('Copy &amp; Paste Roster Report Here'!$A80='Analytical Tests'!AC$7,IF($F83="N",IF($J83&gt;=$C83,AC$6,+($I83/$D83)*AC$6),0))</f>
        <v>0</v>
      </c>
      <c r="AD83" s="117" t="b">
        <f>IF('Copy &amp; Paste Roster Report Here'!$A80='Analytical Tests'!AD$7,IF($F83="N",IF($J83&gt;=$C83,AD$6,+($I83/$D83)*AD$6),0))</f>
        <v>0</v>
      </c>
      <c r="AE83" s="117" t="b">
        <f>IF('Copy &amp; Paste Roster Report Here'!$A80='Analytical Tests'!AE$7,IF($F83="N",IF($J83&gt;=$C83,AE$6,+($I83/$D83)*AE$6),0))</f>
        <v>0</v>
      </c>
      <c r="AF83" s="117" t="b">
        <f>IF('Copy &amp; Paste Roster Report Here'!$A80='Analytical Tests'!AF$7,IF($F83="N",IF($J83&gt;=$C83,AF$6,+($I83/$D83)*AF$6),0))</f>
        <v>0</v>
      </c>
      <c r="AG83" s="117" t="b">
        <f>IF('Copy &amp; Paste Roster Report Here'!$A80='Analytical Tests'!AG$7,IF($F83="N",IF($J83&gt;=$C83,AG$6,+($I83/$D83)*AG$6),0))</f>
        <v>0</v>
      </c>
      <c r="AH83" s="117" t="b">
        <f>IF('Copy &amp; Paste Roster Report Here'!$A80='Analytical Tests'!AH$7,IF($F83="N",IF($J83&gt;=$C83,AH$6,+($I83/$D83)*AH$6),0))</f>
        <v>0</v>
      </c>
      <c r="AI83" s="117" t="b">
        <f>IF('Copy &amp; Paste Roster Report Here'!$A80='Analytical Tests'!AI$7,IF($F83="N",IF($J83&gt;=$C83,AI$6,+($I83/$D83)*AI$6),0))</f>
        <v>0</v>
      </c>
      <c r="AJ83" s="79"/>
      <c r="AK83" s="118">
        <f>IF('Copy &amp; Paste Roster Report Here'!$A80=AK$7,IF('Copy &amp; Paste Roster Report Here'!$M80="FT",1,0),0)</f>
        <v>0</v>
      </c>
      <c r="AL83" s="118">
        <f>IF('Copy &amp; Paste Roster Report Here'!$A80=AL$7,IF('Copy &amp; Paste Roster Report Here'!$M80="FT",1,0),0)</f>
        <v>0</v>
      </c>
      <c r="AM83" s="118">
        <f>IF('Copy &amp; Paste Roster Report Here'!$A80=AM$7,IF('Copy &amp; Paste Roster Report Here'!$M80="FT",1,0),0)</f>
        <v>0</v>
      </c>
      <c r="AN83" s="118">
        <f>IF('Copy &amp; Paste Roster Report Here'!$A80=AN$7,IF('Copy &amp; Paste Roster Report Here'!$M80="FT",1,0),0)</f>
        <v>0</v>
      </c>
      <c r="AO83" s="118">
        <f>IF('Copy &amp; Paste Roster Report Here'!$A80=AO$7,IF('Copy &amp; Paste Roster Report Here'!$M80="FT",1,0),0)</f>
        <v>0</v>
      </c>
      <c r="AP83" s="118">
        <f>IF('Copy &amp; Paste Roster Report Here'!$A80=AP$7,IF('Copy &amp; Paste Roster Report Here'!$M80="FT",1,0),0)</f>
        <v>0</v>
      </c>
      <c r="AQ83" s="118">
        <f>IF('Copy &amp; Paste Roster Report Here'!$A80=AQ$7,IF('Copy &amp; Paste Roster Report Here'!$M80="FT",1,0),0)</f>
        <v>0</v>
      </c>
      <c r="AR83" s="118">
        <f>IF('Copy &amp; Paste Roster Report Here'!$A80=AR$7,IF('Copy &amp; Paste Roster Report Here'!$M80="FT",1,0),0)</f>
        <v>0</v>
      </c>
      <c r="AS83" s="118">
        <f>IF('Copy &amp; Paste Roster Report Here'!$A80=AS$7,IF('Copy &amp; Paste Roster Report Here'!$M80="FT",1,0),0)</f>
        <v>0</v>
      </c>
      <c r="AT83" s="118">
        <f>IF('Copy &amp; Paste Roster Report Here'!$A80=AT$7,IF('Copy &amp; Paste Roster Report Here'!$M80="FT",1,0),0)</f>
        <v>0</v>
      </c>
      <c r="AU83" s="118">
        <f>IF('Copy &amp; Paste Roster Report Here'!$A80=AU$7,IF('Copy &amp; Paste Roster Report Here'!$M80="FT",1,0),0)</f>
        <v>0</v>
      </c>
      <c r="AV83" s="73">
        <f t="shared" si="25"/>
        <v>0</v>
      </c>
      <c r="AW83" s="119">
        <f>IF('Copy &amp; Paste Roster Report Here'!$A80=AW$7,IF('Copy &amp; Paste Roster Report Here'!$M80="HT",1,0),0)</f>
        <v>0</v>
      </c>
      <c r="AX83" s="119">
        <f>IF('Copy &amp; Paste Roster Report Here'!$A80=AX$7,IF('Copy &amp; Paste Roster Report Here'!$M80="HT",1,0),0)</f>
        <v>0</v>
      </c>
      <c r="AY83" s="119">
        <f>IF('Copy &amp; Paste Roster Report Here'!$A80=AY$7,IF('Copy &amp; Paste Roster Report Here'!$M80="HT",1,0),0)</f>
        <v>0</v>
      </c>
      <c r="AZ83" s="119">
        <f>IF('Copy &amp; Paste Roster Report Here'!$A80=AZ$7,IF('Copy &amp; Paste Roster Report Here'!$M80="HT",1,0),0)</f>
        <v>0</v>
      </c>
      <c r="BA83" s="119">
        <f>IF('Copy &amp; Paste Roster Report Here'!$A80=BA$7,IF('Copy &amp; Paste Roster Report Here'!$M80="HT",1,0),0)</f>
        <v>0</v>
      </c>
      <c r="BB83" s="119">
        <f>IF('Copy &amp; Paste Roster Report Here'!$A80=BB$7,IF('Copy &amp; Paste Roster Report Here'!$M80="HT",1,0),0)</f>
        <v>0</v>
      </c>
      <c r="BC83" s="119">
        <f>IF('Copy &amp; Paste Roster Report Here'!$A80=BC$7,IF('Copy &amp; Paste Roster Report Here'!$M80="HT",1,0),0)</f>
        <v>0</v>
      </c>
      <c r="BD83" s="119">
        <f>IF('Copy &amp; Paste Roster Report Here'!$A80=BD$7,IF('Copy &amp; Paste Roster Report Here'!$M80="HT",1,0),0)</f>
        <v>0</v>
      </c>
      <c r="BE83" s="119">
        <f>IF('Copy &amp; Paste Roster Report Here'!$A80=BE$7,IF('Copy &amp; Paste Roster Report Here'!$M80="HT",1,0),0)</f>
        <v>0</v>
      </c>
      <c r="BF83" s="119">
        <f>IF('Copy &amp; Paste Roster Report Here'!$A80=BF$7,IF('Copy &amp; Paste Roster Report Here'!$M80="HT",1,0),0)</f>
        <v>0</v>
      </c>
      <c r="BG83" s="119">
        <f>IF('Copy &amp; Paste Roster Report Here'!$A80=BG$7,IF('Copy &amp; Paste Roster Report Here'!$M80="HT",1,0),0)</f>
        <v>0</v>
      </c>
      <c r="BH83" s="73">
        <f t="shared" si="26"/>
        <v>0</v>
      </c>
      <c r="BI83" s="120">
        <f>IF('Copy &amp; Paste Roster Report Here'!$A80=BI$7,IF('Copy &amp; Paste Roster Report Here'!$M80="MT",1,0),0)</f>
        <v>0</v>
      </c>
      <c r="BJ83" s="120">
        <f>IF('Copy &amp; Paste Roster Report Here'!$A80=BJ$7,IF('Copy &amp; Paste Roster Report Here'!$M80="MT",1,0),0)</f>
        <v>0</v>
      </c>
      <c r="BK83" s="120">
        <f>IF('Copy &amp; Paste Roster Report Here'!$A80=BK$7,IF('Copy &amp; Paste Roster Report Here'!$M80="MT",1,0),0)</f>
        <v>0</v>
      </c>
      <c r="BL83" s="120">
        <f>IF('Copy &amp; Paste Roster Report Here'!$A80=BL$7,IF('Copy &amp; Paste Roster Report Here'!$M80="MT",1,0),0)</f>
        <v>0</v>
      </c>
      <c r="BM83" s="120">
        <f>IF('Copy &amp; Paste Roster Report Here'!$A80=BM$7,IF('Copy &amp; Paste Roster Report Here'!$M80="MT",1,0),0)</f>
        <v>0</v>
      </c>
      <c r="BN83" s="120">
        <f>IF('Copy &amp; Paste Roster Report Here'!$A80=BN$7,IF('Copy &amp; Paste Roster Report Here'!$M80="MT",1,0),0)</f>
        <v>0</v>
      </c>
      <c r="BO83" s="120">
        <f>IF('Copy &amp; Paste Roster Report Here'!$A80=BO$7,IF('Copy &amp; Paste Roster Report Here'!$M80="MT",1,0),0)</f>
        <v>0</v>
      </c>
      <c r="BP83" s="120">
        <f>IF('Copy &amp; Paste Roster Report Here'!$A80=BP$7,IF('Copy &amp; Paste Roster Report Here'!$M80="MT",1,0),0)</f>
        <v>0</v>
      </c>
      <c r="BQ83" s="120">
        <f>IF('Copy &amp; Paste Roster Report Here'!$A80=BQ$7,IF('Copy &amp; Paste Roster Report Here'!$M80="MT",1,0),0)</f>
        <v>0</v>
      </c>
      <c r="BR83" s="120">
        <f>IF('Copy &amp; Paste Roster Report Here'!$A80=BR$7,IF('Copy &amp; Paste Roster Report Here'!$M80="MT",1,0),0)</f>
        <v>0</v>
      </c>
      <c r="BS83" s="120">
        <f>IF('Copy &amp; Paste Roster Report Here'!$A80=BS$7,IF('Copy &amp; Paste Roster Report Here'!$M80="MT",1,0),0)</f>
        <v>0</v>
      </c>
      <c r="BT83" s="73">
        <f t="shared" si="27"/>
        <v>0</v>
      </c>
      <c r="BU83" s="121">
        <f>IF('Copy &amp; Paste Roster Report Here'!$A80=BU$7,IF('Copy &amp; Paste Roster Report Here'!$M80="fy",1,0),0)</f>
        <v>0</v>
      </c>
      <c r="BV83" s="121">
        <f>IF('Copy &amp; Paste Roster Report Here'!$A80=BV$7,IF('Copy &amp; Paste Roster Report Here'!$M80="fy",1,0),0)</f>
        <v>0</v>
      </c>
      <c r="BW83" s="121">
        <f>IF('Copy &amp; Paste Roster Report Here'!$A80=BW$7,IF('Copy &amp; Paste Roster Report Here'!$M80="fy",1,0),0)</f>
        <v>0</v>
      </c>
      <c r="BX83" s="121">
        <f>IF('Copy &amp; Paste Roster Report Here'!$A80=BX$7,IF('Copy &amp; Paste Roster Report Here'!$M80="fy",1,0),0)</f>
        <v>0</v>
      </c>
      <c r="BY83" s="121">
        <f>IF('Copy &amp; Paste Roster Report Here'!$A80=BY$7,IF('Copy &amp; Paste Roster Report Here'!$M80="fy",1,0),0)</f>
        <v>0</v>
      </c>
      <c r="BZ83" s="121">
        <f>IF('Copy &amp; Paste Roster Report Here'!$A80=BZ$7,IF('Copy &amp; Paste Roster Report Here'!$M80="fy",1,0),0)</f>
        <v>0</v>
      </c>
      <c r="CA83" s="121">
        <f>IF('Copy &amp; Paste Roster Report Here'!$A80=CA$7,IF('Copy &amp; Paste Roster Report Here'!$M80="fy",1,0),0)</f>
        <v>0</v>
      </c>
      <c r="CB83" s="121">
        <f>IF('Copy &amp; Paste Roster Report Here'!$A80=CB$7,IF('Copy &amp; Paste Roster Report Here'!$M80="fy",1,0),0)</f>
        <v>0</v>
      </c>
      <c r="CC83" s="121">
        <f>IF('Copy &amp; Paste Roster Report Here'!$A80=CC$7,IF('Copy &amp; Paste Roster Report Here'!$M80="fy",1,0),0)</f>
        <v>0</v>
      </c>
      <c r="CD83" s="121">
        <f>IF('Copy &amp; Paste Roster Report Here'!$A80=CD$7,IF('Copy &amp; Paste Roster Report Here'!$M80="fy",1,0),0)</f>
        <v>0</v>
      </c>
      <c r="CE83" s="121">
        <f>IF('Copy &amp; Paste Roster Report Here'!$A80=CE$7,IF('Copy &amp; Paste Roster Report Here'!$M80="fy",1,0),0)</f>
        <v>0</v>
      </c>
      <c r="CF83" s="73">
        <f t="shared" si="28"/>
        <v>0</v>
      </c>
      <c r="CG83" s="122">
        <f>IF('Copy &amp; Paste Roster Report Here'!$A80=CG$7,IF('Copy &amp; Paste Roster Report Here'!$M80="RH",1,0),0)</f>
        <v>0</v>
      </c>
      <c r="CH83" s="122">
        <f>IF('Copy &amp; Paste Roster Report Here'!$A80=CH$7,IF('Copy &amp; Paste Roster Report Here'!$M80="RH",1,0),0)</f>
        <v>0</v>
      </c>
      <c r="CI83" s="122">
        <f>IF('Copy &amp; Paste Roster Report Here'!$A80=CI$7,IF('Copy &amp; Paste Roster Report Here'!$M80="RH",1,0),0)</f>
        <v>0</v>
      </c>
      <c r="CJ83" s="122">
        <f>IF('Copy &amp; Paste Roster Report Here'!$A80=CJ$7,IF('Copy &amp; Paste Roster Report Here'!$M80="RH",1,0),0)</f>
        <v>0</v>
      </c>
      <c r="CK83" s="122">
        <f>IF('Copy &amp; Paste Roster Report Here'!$A80=CK$7,IF('Copy &amp; Paste Roster Report Here'!$M80="RH",1,0),0)</f>
        <v>0</v>
      </c>
      <c r="CL83" s="122">
        <f>IF('Copy &amp; Paste Roster Report Here'!$A80=CL$7,IF('Copy &amp; Paste Roster Report Here'!$M80="RH",1,0),0)</f>
        <v>0</v>
      </c>
      <c r="CM83" s="122">
        <f>IF('Copy &amp; Paste Roster Report Here'!$A80=CM$7,IF('Copy &amp; Paste Roster Report Here'!$M80="RH",1,0),0)</f>
        <v>0</v>
      </c>
      <c r="CN83" s="122">
        <f>IF('Copy &amp; Paste Roster Report Here'!$A80=CN$7,IF('Copy &amp; Paste Roster Report Here'!$M80="RH",1,0),0)</f>
        <v>0</v>
      </c>
      <c r="CO83" s="122">
        <f>IF('Copy &amp; Paste Roster Report Here'!$A80=CO$7,IF('Copy &amp; Paste Roster Report Here'!$M80="RH",1,0),0)</f>
        <v>0</v>
      </c>
      <c r="CP83" s="122">
        <f>IF('Copy &amp; Paste Roster Report Here'!$A80=CP$7,IF('Copy &amp; Paste Roster Report Here'!$M80="RH",1,0),0)</f>
        <v>0</v>
      </c>
      <c r="CQ83" s="122">
        <f>IF('Copy &amp; Paste Roster Report Here'!$A80=CQ$7,IF('Copy &amp; Paste Roster Report Here'!$M80="RH",1,0),0)</f>
        <v>0</v>
      </c>
      <c r="CR83" s="73">
        <f t="shared" si="29"/>
        <v>0</v>
      </c>
      <c r="CS83" s="123">
        <f>IF('Copy &amp; Paste Roster Report Here'!$A80=CS$7,IF('Copy &amp; Paste Roster Report Here'!$M80="QT",1,0),0)</f>
        <v>0</v>
      </c>
      <c r="CT83" s="123">
        <f>IF('Copy &amp; Paste Roster Report Here'!$A80=CT$7,IF('Copy &amp; Paste Roster Report Here'!$M80="QT",1,0),0)</f>
        <v>0</v>
      </c>
      <c r="CU83" s="123">
        <f>IF('Copy &amp; Paste Roster Report Here'!$A80=CU$7,IF('Copy &amp; Paste Roster Report Here'!$M80="QT",1,0),0)</f>
        <v>0</v>
      </c>
      <c r="CV83" s="123">
        <f>IF('Copy &amp; Paste Roster Report Here'!$A80=CV$7,IF('Copy &amp; Paste Roster Report Here'!$M80="QT",1,0),0)</f>
        <v>0</v>
      </c>
      <c r="CW83" s="123">
        <f>IF('Copy &amp; Paste Roster Report Here'!$A80=CW$7,IF('Copy &amp; Paste Roster Report Here'!$M80="QT",1,0),0)</f>
        <v>0</v>
      </c>
      <c r="CX83" s="123">
        <f>IF('Copy &amp; Paste Roster Report Here'!$A80=CX$7,IF('Copy &amp; Paste Roster Report Here'!$M80="QT",1,0),0)</f>
        <v>0</v>
      </c>
      <c r="CY83" s="123">
        <f>IF('Copy &amp; Paste Roster Report Here'!$A80=CY$7,IF('Copy &amp; Paste Roster Report Here'!$M80="QT",1,0),0)</f>
        <v>0</v>
      </c>
      <c r="CZ83" s="123">
        <f>IF('Copy &amp; Paste Roster Report Here'!$A80=CZ$7,IF('Copy &amp; Paste Roster Report Here'!$M80="QT",1,0),0)</f>
        <v>0</v>
      </c>
      <c r="DA83" s="123">
        <f>IF('Copy &amp; Paste Roster Report Here'!$A80=DA$7,IF('Copy &amp; Paste Roster Report Here'!$M80="QT",1,0),0)</f>
        <v>0</v>
      </c>
      <c r="DB83" s="123">
        <f>IF('Copy &amp; Paste Roster Report Here'!$A80=DB$7,IF('Copy &amp; Paste Roster Report Here'!$M80="QT",1,0),0)</f>
        <v>0</v>
      </c>
      <c r="DC83" s="123">
        <f>IF('Copy &amp; Paste Roster Report Here'!$A80=DC$7,IF('Copy &amp; Paste Roster Report Here'!$M80="QT",1,0),0)</f>
        <v>0</v>
      </c>
      <c r="DD83" s="73">
        <f t="shared" si="30"/>
        <v>0</v>
      </c>
      <c r="DE83" s="124">
        <f>IF('Copy &amp; Paste Roster Report Here'!$A80=DE$7,IF('Copy &amp; Paste Roster Report Here'!$M80="xxxxxxxxxxx",1,0),0)</f>
        <v>0</v>
      </c>
      <c r="DF83" s="124">
        <f>IF('Copy &amp; Paste Roster Report Here'!$A80=DF$7,IF('Copy &amp; Paste Roster Report Here'!$M80="xxxxxxxxxxx",1,0),0)</f>
        <v>0</v>
      </c>
      <c r="DG83" s="124">
        <f>IF('Copy &amp; Paste Roster Report Here'!$A80=DG$7,IF('Copy &amp; Paste Roster Report Here'!$M80="xxxxxxxxxxx",1,0),0)</f>
        <v>0</v>
      </c>
      <c r="DH83" s="124">
        <f>IF('Copy &amp; Paste Roster Report Here'!$A80=DH$7,IF('Copy &amp; Paste Roster Report Here'!$M80="xxxxxxxxxxx",1,0),0)</f>
        <v>0</v>
      </c>
      <c r="DI83" s="124">
        <f>IF('Copy &amp; Paste Roster Report Here'!$A80=DI$7,IF('Copy &amp; Paste Roster Report Here'!$M80="xxxxxxxxxxx",1,0),0)</f>
        <v>0</v>
      </c>
      <c r="DJ83" s="124">
        <f>IF('Copy &amp; Paste Roster Report Here'!$A80=DJ$7,IF('Copy &amp; Paste Roster Report Here'!$M80="xxxxxxxxxxx",1,0),0)</f>
        <v>0</v>
      </c>
      <c r="DK83" s="124">
        <f>IF('Copy &amp; Paste Roster Report Here'!$A80=DK$7,IF('Copy &amp; Paste Roster Report Here'!$M80="xxxxxxxxxxx",1,0),0)</f>
        <v>0</v>
      </c>
      <c r="DL83" s="124">
        <f>IF('Copy &amp; Paste Roster Report Here'!$A80=DL$7,IF('Copy &amp; Paste Roster Report Here'!$M80="xxxxxxxxxxx",1,0),0)</f>
        <v>0</v>
      </c>
      <c r="DM83" s="124">
        <f>IF('Copy &amp; Paste Roster Report Here'!$A80=DM$7,IF('Copy &amp; Paste Roster Report Here'!$M80="xxxxxxxxxxx",1,0),0)</f>
        <v>0</v>
      </c>
      <c r="DN83" s="124">
        <f>IF('Copy &amp; Paste Roster Report Here'!$A80=DN$7,IF('Copy &amp; Paste Roster Report Here'!$M80="xxxxxxxxxxx",1,0),0)</f>
        <v>0</v>
      </c>
      <c r="DO83" s="124">
        <f>IF('Copy &amp; Paste Roster Report Here'!$A80=DO$7,IF('Copy &amp; Paste Roster Report Here'!$M80="xxxxxxxxxxx",1,0),0)</f>
        <v>0</v>
      </c>
      <c r="DP83" s="125">
        <f t="shared" si="31"/>
        <v>0</v>
      </c>
      <c r="DQ83" s="126">
        <f t="shared" si="32"/>
        <v>0</v>
      </c>
    </row>
    <row r="84" spans="1:121" x14ac:dyDescent="0.25">
      <c r="A84" s="111">
        <f t="shared" si="18"/>
        <v>0</v>
      </c>
      <c r="B84" s="111">
        <f t="shared" si="19"/>
        <v>0</v>
      </c>
      <c r="C84" s="112">
        <f>+('Copy &amp; Paste Roster Report Here'!$P81-'Copy &amp; Paste Roster Report Here'!$O81)/30</f>
        <v>0</v>
      </c>
      <c r="D84" s="112">
        <f>+('Copy &amp; Paste Roster Report Here'!$P81-'Copy &amp; Paste Roster Report Here'!$O81)</f>
        <v>0</v>
      </c>
      <c r="E84" s="111">
        <f>'Copy &amp; Paste Roster Report Here'!N81</f>
        <v>0</v>
      </c>
      <c r="F84" s="111" t="str">
        <f t="shared" si="20"/>
        <v>N</v>
      </c>
      <c r="G84" s="111">
        <f>'Copy &amp; Paste Roster Report Here'!R81</f>
        <v>0</v>
      </c>
      <c r="H84" s="113">
        <f t="shared" si="21"/>
        <v>0</v>
      </c>
      <c r="I84" s="112">
        <f>IF(F84="N",$F$5-'Copy &amp; Paste Roster Report Here'!O81,+'Copy &amp; Paste Roster Report Here'!Q81-'Copy &amp; Paste Roster Report Here'!O81)</f>
        <v>0</v>
      </c>
      <c r="J84" s="114">
        <f t="shared" si="22"/>
        <v>0</v>
      </c>
      <c r="K84" s="114">
        <f t="shared" si="23"/>
        <v>0</v>
      </c>
      <c r="L84" s="115">
        <f>'Copy &amp; Paste Roster Report Here'!F81</f>
        <v>0</v>
      </c>
      <c r="M84" s="116">
        <f t="shared" si="24"/>
        <v>0</v>
      </c>
      <c r="N84" s="117">
        <f>IF('Copy &amp; Paste Roster Report Here'!$A81='Analytical Tests'!N$7,IF($F84="Y",+$H84*N$6,0),0)</f>
        <v>0</v>
      </c>
      <c r="O84" s="117">
        <f>IF('Copy &amp; Paste Roster Report Here'!$A81='Analytical Tests'!O$7,IF($F84="Y",+$H84*O$6,0),0)</f>
        <v>0</v>
      </c>
      <c r="P84" s="117">
        <f>IF('Copy &amp; Paste Roster Report Here'!$A81='Analytical Tests'!P$7,IF($F84="Y",+$H84*P$6,0),0)</f>
        <v>0</v>
      </c>
      <c r="Q84" s="117">
        <f>IF('Copy &amp; Paste Roster Report Here'!$A81='Analytical Tests'!Q$7,IF($F84="Y",+$H84*Q$6,0),0)</f>
        <v>0</v>
      </c>
      <c r="R84" s="117">
        <f>IF('Copy &amp; Paste Roster Report Here'!$A81='Analytical Tests'!R$7,IF($F84="Y",+$H84*R$6,0),0)</f>
        <v>0</v>
      </c>
      <c r="S84" s="117">
        <f>IF('Copy &amp; Paste Roster Report Here'!$A81='Analytical Tests'!S$7,IF($F84="Y",+$H84*S$6,0),0)</f>
        <v>0</v>
      </c>
      <c r="T84" s="117">
        <f>IF('Copy &amp; Paste Roster Report Here'!$A81='Analytical Tests'!T$7,IF($F84="Y",+$H84*T$6,0),0)</f>
        <v>0</v>
      </c>
      <c r="U84" s="117">
        <f>IF('Copy &amp; Paste Roster Report Here'!$A81='Analytical Tests'!U$7,IF($F84="Y",+$H84*U$6,0),0)</f>
        <v>0</v>
      </c>
      <c r="V84" s="117">
        <f>IF('Copy &amp; Paste Roster Report Here'!$A81='Analytical Tests'!V$7,IF($F84="Y",+$H84*V$6,0),0)</f>
        <v>0</v>
      </c>
      <c r="W84" s="117">
        <f>IF('Copy &amp; Paste Roster Report Here'!$A81='Analytical Tests'!W$7,IF($F84="Y",+$H84*W$6,0),0)</f>
        <v>0</v>
      </c>
      <c r="X84" s="117">
        <f>IF('Copy &amp; Paste Roster Report Here'!$A81='Analytical Tests'!X$7,IF($F84="Y",+$H84*X$6,0),0)</f>
        <v>0</v>
      </c>
      <c r="Y84" s="117" t="b">
        <f>IF('Copy &amp; Paste Roster Report Here'!$A81='Analytical Tests'!Y$7,IF($F84="N",IF($J84&gt;=$C84,Y$6,+($I84/$D84)*Y$6),0))</f>
        <v>0</v>
      </c>
      <c r="Z84" s="117" t="b">
        <f>IF('Copy &amp; Paste Roster Report Here'!$A81='Analytical Tests'!Z$7,IF($F84="N",IF($J84&gt;=$C84,Z$6,+($I84/$D84)*Z$6),0))</f>
        <v>0</v>
      </c>
      <c r="AA84" s="117" t="b">
        <f>IF('Copy &amp; Paste Roster Report Here'!$A81='Analytical Tests'!AA$7,IF($F84="N",IF($J84&gt;=$C84,AA$6,+($I84/$D84)*AA$6),0))</f>
        <v>0</v>
      </c>
      <c r="AB84" s="117" t="b">
        <f>IF('Copy &amp; Paste Roster Report Here'!$A81='Analytical Tests'!AB$7,IF($F84="N",IF($J84&gt;=$C84,AB$6,+($I84/$D84)*AB$6),0))</f>
        <v>0</v>
      </c>
      <c r="AC84" s="117" t="b">
        <f>IF('Copy &amp; Paste Roster Report Here'!$A81='Analytical Tests'!AC$7,IF($F84="N",IF($J84&gt;=$C84,AC$6,+($I84/$D84)*AC$6),0))</f>
        <v>0</v>
      </c>
      <c r="AD84" s="117" t="b">
        <f>IF('Copy &amp; Paste Roster Report Here'!$A81='Analytical Tests'!AD$7,IF($F84="N",IF($J84&gt;=$C84,AD$6,+($I84/$D84)*AD$6),0))</f>
        <v>0</v>
      </c>
      <c r="AE84" s="117" t="b">
        <f>IF('Copy &amp; Paste Roster Report Here'!$A81='Analytical Tests'!AE$7,IF($F84="N",IF($J84&gt;=$C84,AE$6,+($I84/$D84)*AE$6),0))</f>
        <v>0</v>
      </c>
      <c r="AF84" s="117" t="b">
        <f>IF('Copy &amp; Paste Roster Report Here'!$A81='Analytical Tests'!AF$7,IF($F84="N",IF($J84&gt;=$C84,AF$6,+($I84/$D84)*AF$6),0))</f>
        <v>0</v>
      </c>
      <c r="AG84" s="117" t="b">
        <f>IF('Copy &amp; Paste Roster Report Here'!$A81='Analytical Tests'!AG$7,IF($F84="N",IF($J84&gt;=$C84,AG$6,+($I84/$D84)*AG$6),0))</f>
        <v>0</v>
      </c>
      <c r="AH84" s="117" t="b">
        <f>IF('Copy &amp; Paste Roster Report Here'!$A81='Analytical Tests'!AH$7,IF($F84="N",IF($J84&gt;=$C84,AH$6,+($I84/$D84)*AH$6),0))</f>
        <v>0</v>
      </c>
      <c r="AI84" s="117" t="b">
        <f>IF('Copy &amp; Paste Roster Report Here'!$A81='Analytical Tests'!AI$7,IF($F84="N",IF($J84&gt;=$C84,AI$6,+($I84/$D84)*AI$6),0))</f>
        <v>0</v>
      </c>
      <c r="AJ84" s="79"/>
      <c r="AK84" s="118">
        <f>IF('Copy &amp; Paste Roster Report Here'!$A81=AK$7,IF('Copy &amp; Paste Roster Report Here'!$M81="FT",1,0),0)</f>
        <v>0</v>
      </c>
      <c r="AL84" s="118">
        <f>IF('Copy &amp; Paste Roster Report Here'!$A81=AL$7,IF('Copy &amp; Paste Roster Report Here'!$M81="FT",1,0),0)</f>
        <v>0</v>
      </c>
      <c r="AM84" s="118">
        <f>IF('Copy &amp; Paste Roster Report Here'!$A81=AM$7,IF('Copy &amp; Paste Roster Report Here'!$M81="FT",1,0),0)</f>
        <v>0</v>
      </c>
      <c r="AN84" s="118">
        <f>IF('Copy &amp; Paste Roster Report Here'!$A81=AN$7,IF('Copy &amp; Paste Roster Report Here'!$M81="FT",1,0),0)</f>
        <v>0</v>
      </c>
      <c r="AO84" s="118">
        <f>IF('Copy &amp; Paste Roster Report Here'!$A81=AO$7,IF('Copy &amp; Paste Roster Report Here'!$M81="FT",1,0),0)</f>
        <v>0</v>
      </c>
      <c r="AP84" s="118">
        <f>IF('Copy &amp; Paste Roster Report Here'!$A81=AP$7,IF('Copy &amp; Paste Roster Report Here'!$M81="FT",1,0),0)</f>
        <v>0</v>
      </c>
      <c r="AQ84" s="118">
        <f>IF('Copy &amp; Paste Roster Report Here'!$A81=AQ$7,IF('Copy &amp; Paste Roster Report Here'!$M81="FT",1,0),0)</f>
        <v>0</v>
      </c>
      <c r="AR84" s="118">
        <f>IF('Copy &amp; Paste Roster Report Here'!$A81=AR$7,IF('Copy &amp; Paste Roster Report Here'!$M81="FT",1,0),0)</f>
        <v>0</v>
      </c>
      <c r="AS84" s="118">
        <f>IF('Copy &amp; Paste Roster Report Here'!$A81=AS$7,IF('Copy &amp; Paste Roster Report Here'!$M81="FT",1,0),0)</f>
        <v>0</v>
      </c>
      <c r="AT84" s="118">
        <f>IF('Copy &amp; Paste Roster Report Here'!$A81=AT$7,IF('Copy &amp; Paste Roster Report Here'!$M81="FT",1,0),0)</f>
        <v>0</v>
      </c>
      <c r="AU84" s="118">
        <f>IF('Copy &amp; Paste Roster Report Here'!$A81=AU$7,IF('Copy &amp; Paste Roster Report Here'!$M81="FT",1,0),0)</f>
        <v>0</v>
      </c>
      <c r="AV84" s="73">
        <f t="shared" si="25"/>
        <v>0</v>
      </c>
      <c r="AW84" s="119">
        <f>IF('Copy &amp; Paste Roster Report Here'!$A81=AW$7,IF('Copy &amp; Paste Roster Report Here'!$M81="HT",1,0),0)</f>
        <v>0</v>
      </c>
      <c r="AX84" s="119">
        <f>IF('Copy &amp; Paste Roster Report Here'!$A81=AX$7,IF('Copy &amp; Paste Roster Report Here'!$M81="HT",1,0),0)</f>
        <v>0</v>
      </c>
      <c r="AY84" s="119">
        <f>IF('Copy &amp; Paste Roster Report Here'!$A81=AY$7,IF('Copy &amp; Paste Roster Report Here'!$M81="HT",1,0),0)</f>
        <v>0</v>
      </c>
      <c r="AZ84" s="119">
        <f>IF('Copy &amp; Paste Roster Report Here'!$A81=AZ$7,IF('Copy &amp; Paste Roster Report Here'!$M81="HT",1,0),0)</f>
        <v>0</v>
      </c>
      <c r="BA84" s="119">
        <f>IF('Copy &amp; Paste Roster Report Here'!$A81=BA$7,IF('Copy &amp; Paste Roster Report Here'!$M81="HT",1,0),0)</f>
        <v>0</v>
      </c>
      <c r="BB84" s="119">
        <f>IF('Copy &amp; Paste Roster Report Here'!$A81=BB$7,IF('Copy &amp; Paste Roster Report Here'!$M81="HT",1,0),0)</f>
        <v>0</v>
      </c>
      <c r="BC84" s="119">
        <f>IF('Copy &amp; Paste Roster Report Here'!$A81=BC$7,IF('Copy &amp; Paste Roster Report Here'!$M81="HT",1,0),0)</f>
        <v>0</v>
      </c>
      <c r="BD84" s="119">
        <f>IF('Copy &amp; Paste Roster Report Here'!$A81=BD$7,IF('Copy &amp; Paste Roster Report Here'!$M81="HT",1,0),0)</f>
        <v>0</v>
      </c>
      <c r="BE84" s="119">
        <f>IF('Copy &amp; Paste Roster Report Here'!$A81=BE$7,IF('Copy &amp; Paste Roster Report Here'!$M81="HT",1,0),0)</f>
        <v>0</v>
      </c>
      <c r="BF84" s="119">
        <f>IF('Copy &amp; Paste Roster Report Here'!$A81=BF$7,IF('Copy &amp; Paste Roster Report Here'!$M81="HT",1,0),0)</f>
        <v>0</v>
      </c>
      <c r="BG84" s="119">
        <f>IF('Copy &amp; Paste Roster Report Here'!$A81=BG$7,IF('Copy &amp; Paste Roster Report Here'!$M81="HT",1,0),0)</f>
        <v>0</v>
      </c>
      <c r="BH84" s="73">
        <f t="shared" si="26"/>
        <v>0</v>
      </c>
      <c r="BI84" s="120">
        <f>IF('Copy &amp; Paste Roster Report Here'!$A81=BI$7,IF('Copy &amp; Paste Roster Report Here'!$M81="MT",1,0),0)</f>
        <v>0</v>
      </c>
      <c r="BJ84" s="120">
        <f>IF('Copy &amp; Paste Roster Report Here'!$A81=BJ$7,IF('Copy &amp; Paste Roster Report Here'!$M81="MT",1,0),0)</f>
        <v>0</v>
      </c>
      <c r="BK84" s="120">
        <f>IF('Copy &amp; Paste Roster Report Here'!$A81=BK$7,IF('Copy &amp; Paste Roster Report Here'!$M81="MT",1,0),0)</f>
        <v>0</v>
      </c>
      <c r="BL84" s="120">
        <f>IF('Copy &amp; Paste Roster Report Here'!$A81=BL$7,IF('Copy &amp; Paste Roster Report Here'!$M81="MT",1,0),0)</f>
        <v>0</v>
      </c>
      <c r="BM84" s="120">
        <f>IF('Copy &amp; Paste Roster Report Here'!$A81=BM$7,IF('Copy &amp; Paste Roster Report Here'!$M81="MT",1,0),0)</f>
        <v>0</v>
      </c>
      <c r="BN84" s="120">
        <f>IF('Copy &amp; Paste Roster Report Here'!$A81=BN$7,IF('Copy &amp; Paste Roster Report Here'!$M81="MT",1,0),0)</f>
        <v>0</v>
      </c>
      <c r="BO84" s="120">
        <f>IF('Copy &amp; Paste Roster Report Here'!$A81=BO$7,IF('Copy &amp; Paste Roster Report Here'!$M81="MT",1,0),0)</f>
        <v>0</v>
      </c>
      <c r="BP84" s="120">
        <f>IF('Copy &amp; Paste Roster Report Here'!$A81=BP$7,IF('Copy &amp; Paste Roster Report Here'!$M81="MT",1,0),0)</f>
        <v>0</v>
      </c>
      <c r="BQ84" s="120">
        <f>IF('Copy &amp; Paste Roster Report Here'!$A81=BQ$7,IF('Copy &amp; Paste Roster Report Here'!$M81="MT",1,0),0)</f>
        <v>0</v>
      </c>
      <c r="BR84" s="120">
        <f>IF('Copy &amp; Paste Roster Report Here'!$A81=BR$7,IF('Copy &amp; Paste Roster Report Here'!$M81="MT",1,0),0)</f>
        <v>0</v>
      </c>
      <c r="BS84" s="120">
        <f>IF('Copy &amp; Paste Roster Report Here'!$A81=BS$7,IF('Copy &amp; Paste Roster Report Here'!$M81="MT",1,0),0)</f>
        <v>0</v>
      </c>
      <c r="BT84" s="73">
        <f t="shared" si="27"/>
        <v>0</v>
      </c>
      <c r="BU84" s="121">
        <f>IF('Copy &amp; Paste Roster Report Here'!$A81=BU$7,IF('Copy &amp; Paste Roster Report Here'!$M81="fy",1,0),0)</f>
        <v>0</v>
      </c>
      <c r="BV84" s="121">
        <f>IF('Copy &amp; Paste Roster Report Here'!$A81=BV$7,IF('Copy &amp; Paste Roster Report Here'!$M81="fy",1,0),0)</f>
        <v>0</v>
      </c>
      <c r="BW84" s="121">
        <f>IF('Copy &amp; Paste Roster Report Here'!$A81=BW$7,IF('Copy &amp; Paste Roster Report Here'!$M81="fy",1,0),0)</f>
        <v>0</v>
      </c>
      <c r="BX84" s="121">
        <f>IF('Copy &amp; Paste Roster Report Here'!$A81=BX$7,IF('Copy &amp; Paste Roster Report Here'!$M81="fy",1,0),0)</f>
        <v>0</v>
      </c>
      <c r="BY84" s="121">
        <f>IF('Copy &amp; Paste Roster Report Here'!$A81=BY$7,IF('Copy &amp; Paste Roster Report Here'!$M81="fy",1,0),0)</f>
        <v>0</v>
      </c>
      <c r="BZ84" s="121">
        <f>IF('Copy &amp; Paste Roster Report Here'!$A81=BZ$7,IF('Copy &amp; Paste Roster Report Here'!$M81="fy",1,0),0)</f>
        <v>0</v>
      </c>
      <c r="CA84" s="121">
        <f>IF('Copy &amp; Paste Roster Report Here'!$A81=CA$7,IF('Copy &amp; Paste Roster Report Here'!$M81="fy",1,0),0)</f>
        <v>0</v>
      </c>
      <c r="CB84" s="121">
        <f>IF('Copy &amp; Paste Roster Report Here'!$A81=CB$7,IF('Copy &amp; Paste Roster Report Here'!$M81="fy",1,0),0)</f>
        <v>0</v>
      </c>
      <c r="CC84" s="121">
        <f>IF('Copy &amp; Paste Roster Report Here'!$A81=CC$7,IF('Copy &amp; Paste Roster Report Here'!$M81="fy",1,0),0)</f>
        <v>0</v>
      </c>
      <c r="CD84" s="121">
        <f>IF('Copy &amp; Paste Roster Report Here'!$A81=CD$7,IF('Copy &amp; Paste Roster Report Here'!$M81="fy",1,0),0)</f>
        <v>0</v>
      </c>
      <c r="CE84" s="121">
        <f>IF('Copy &amp; Paste Roster Report Here'!$A81=CE$7,IF('Copy &amp; Paste Roster Report Here'!$M81="fy",1,0),0)</f>
        <v>0</v>
      </c>
      <c r="CF84" s="73">
        <f t="shared" si="28"/>
        <v>0</v>
      </c>
      <c r="CG84" s="122">
        <f>IF('Copy &amp; Paste Roster Report Here'!$A81=CG$7,IF('Copy &amp; Paste Roster Report Here'!$M81="RH",1,0),0)</f>
        <v>0</v>
      </c>
      <c r="CH84" s="122">
        <f>IF('Copy &amp; Paste Roster Report Here'!$A81=CH$7,IF('Copy &amp; Paste Roster Report Here'!$M81="RH",1,0),0)</f>
        <v>0</v>
      </c>
      <c r="CI84" s="122">
        <f>IF('Copy &amp; Paste Roster Report Here'!$A81=CI$7,IF('Copy &amp; Paste Roster Report Here'!$M81="RH",1,0),0)</f>
        <v>0</v>
      </c>
      <c r="CJ84" s="122">
        <f>IF('Copy &amp; Paste Roster Report Here'!$A81=CJ$7,IF('Copy &amp; Paste Roster Report Here'!$M81="RH",1,0),0)</f>
        <v>0</v>
      </c>
      <c r="CK84" s="122">
        <f>IF('Copy &amp; Paste Roster Report Here'!$A81=CK$7,IF('Copy &amp; Paste Roster Report Here'!$M81="RH",1,0),0)</f>
        <v>0</v>
      </c>
      <c r="CL84" s="122">
        <f>IF('Copy &amp; Paste Roster Report Here'!$A81=CL$7,IF('Copy &amp; Paste Roster Report Here'!$M81="RH",1,0),0)</f>
        <v>0</v>
      </c>
      <c r="CM84" s="122">
        <f>IF('Copy &amp; Paste Roster Report Here'!$A81=CM$7,IF('Copy &amp; Paste Roster Report Here'!$M81="RH",1,0),0)</f>
        <v>0</v>
      </c>
      <c r="CN84" s="122">
        <f>IF('Copy &amp; Paste Roster Report Here'!$A81=CN$7,IF('Copy &amp; Paste Roster Report Here'!$M81="RH",1,0),0)</f>
        <v>0</v>
      </c>
      <c r="CO84" s="122">
        <f>IF('Copy &amp; Paste Roster Report Here'!$A81=CO$7,IF('Copy &amp; Paste Roster Report Here'!$M81="RH",1,0),0)</f>
        <v>0</v>
      </c>
      <c r="CP84" s="122">
        <f>IF('Copy &amp; Paste Roster Report Here'!$A81=CP$7,IF('Copy &amp; Paste Roster Report Here'!$M81="RH",1,0),0)</f>
        <v>0</v>
      </c>
      <c r="CQ84" s="122">
        <f>IF('Copy &amp; Paste Roster Report Here'!$A81=CQ$7,IF('Copy &amp; Paste Roster Report Here'!$M81="RH",1,0),0)</f>
        <v>0</v>
      </c>
      <c r="CR84" s="73">
        <f t="shared" si="29"/>
        <v>0</v>
      </c>
      <c r="CS84" s="123">
        <f>IF('Copy &amp; Paste Roster Report Here'!$A81=CS$7,IF('Copy &amp; Paste Roster Report Here'!$M81="QT",1,0),0)</f>
        <v>0</v>
      </c>
      <c r="CT84" s="123">
        <f>IF('Copy &amp; Paste Roster Report Here'!$A81=CT$7,IF('Copy &amp; Paste Roster Report Here'!$M81="QT",1,0),0)</f>
        <v>0</v>
      </c>
      <c r="CU84" s="123">
        <f>IF('Copy &amp; Paste Roster Report Here'!$A81=CU$7,IF('Copy &amp; Paste Roster Report Here'!$M81="QT",1,0),0)</f>
        <v>0</v>
      </c>
      <c r="CV84" s="123">
        <f>IF('Copy &amp; Paste Roster Report Here'!$A81=CV$7,IF('Copy &amp; Paste Roster Report Here'!$M81="QT",1,0),0)</f>
        <v>0</v>
      </c>
      <c r="CW84" s="123">
        <f>IF('Copy &amp; Paste Roster Report Here'!$A81=CW$7,IF('Copy &amp; Paste Roster Report Here'!$M81="QT",1,0),0)</f>
        <v>0</v>
      </c>
      <c r="CX84" s="123">
        <f>IF('Copy &amp; Paste Roster Report Here'!$A81=CX$7,IF('Copy &amp; Paste Roster Report Here'!$M81="QT",1,0),0)</f>
        <v>0</v>
      </c>
      <c r="CY84" s="123">
        <f>IF('Copy &amp; Paste Roster Report Here'!$A81=CY$7,IF('Copy &amp; Paste Roster Report Here'!$M81="QT",1,0),0)</f>
        <v>0</v>
      </c>
      <c r="CZ84" s="123">
        <f>IF('Copy &amp; Paste Roster Report Here'!$A81=CZ$7,IF('Copy &amp; Paste Roster Report Here'!$M81="QT",1,0),0)</f>
        <v>0</v>
      </c>
      <c r="DA84" s="123">
        <f>IF('Copy &amp; Paste Roster Report Here'!$A81=DA$7,IF('Copy &amp; Paste Roster Report Here'!$M81="QT",1,0),0)</f>
        <v>0</v>
      </c>
      <c r="DB84" s="123">
        <f>IF('Copy &amp; Paste Roster Report Here'!$A81=DB$7,IF('Copy &amp; Paste Roster Report Here'!$M81="QT",1,0),0)</f>
        <v>0</v>
      </c>
      <c r="DC84" s="123">
        <f>IF('Copy &amp; Paste Roster Report Here'!$A81=DC$7,IF('Copy &amp; Paste Roster Report Here'!$M81="QT",1,0),0)</f>
        <v>0</v>
      </c>
      <c r="DD84" s="73">
        <f t="shared" si="30"/>
        <v>0</v>
      </c>
      <c r="DE84" s="124">
        <f>IF('Copy &amp; Paste Roster Report Here'!$A81=DE$7,IF('Copy &amp; Paste Roster Report Here'!$M81="xxxxxxxxxxx",1,0),0)</f>
        <v>0</v>
      </c>
      <c r="DF84" s="124">
        <f>IF('Copy &amp; Paste Roster Report Here'!$A81=DF$7,IF('Copy &amp; Paste Roster Report Here'!$M81="xxxxxxxxxxx",1,0),0)</f>
        <v>0</v>
      </c>
      <c r="DG84" s="124">
        <f>IF('Copy &amp; Paste Roster Report Here'!$A81=DG$7,IF('Copy &amp; Paste Roster Report Here'!$M81="xxxxxxxxxxx",1,0),0)</f>
        <v>0</v>
      </c>
      <c r="DH84" s="124">
        <f>IF('Copy &amp; Paste Roster Report Here'!$A81=DH$7,IF('Copy &amp; Paste Roster Report Here'!$M81="xxxxxxxxxxx",1,0),0)</f>
        <v>0</v>
      </c>
      <c r="DI84" s="124">
        <f>IF('Copy &amp; Paste Roster Report Here'!$A81=DI$7,IF('Copy &amp; Paste Roster Report Here'!$M81="xxxxxxxxxxx",1,0),0)</f>
        <v>0</v>
      </c>
      <c r="DJ84" s="124">
        <f>IF('Copy &amp; Paste Roster Report Here'!$A81=DJ$7,IF('Copy &amp; Paste Roster Report Here'!$M81="xxxxxxxxxxx",1,0),0)</f>
        <v>0</v>
      </c>
      <c r="DK84" s="124">
        <f>IF('Copy &amp; Paste Roster Report Here'!$A81=DK$7,IF('Copy &amp; Paste Roster Report Here'!$M81="xxxxxxxxxxx",1,0),0)</f>
        <v>0</v>
      </c>
      <c r="DL84" s="124">
        <f>IF('Copy &amp; Paste Roster Report Here'!$A81=DL$7,IF('Copy &amp; Paste Roster Report Here'!$M81="xxxxxxxxxxx",1,0),0)</f>
        <v>0</v>
      </c>
      <c r="DM84" s="124">
        <f>IF('Copy &amp; Paste Roster Report Here'!$A81=DM$7,IF('Copy &amp; Paste Roster Report Here'!$M81="xxxxxxxxxxx",1,0),0)</f>
        <v>0</v>
      </c>
      <c r="DN84" s="124">
        <f>IF('Copy &amp; Paste Roster Report Here'!$A81=DN$7,IF('Copy &amp; Paste Roster Report Here'!$M81="xxxxxxxxxxx",1,0),0)</f>
        <v>0</v>
      </c>
      <c r="DO84" s="124">
        <f>IF('Copy &amp; Paste Roster Report Here'!$A81=DO$7,IF('Copy &amp; Paste Roster Report Here'!$M81="xxxxxxxxxxx",1,0),0)</f>
        <v>0</v>
      </c>
      <c r="DP84" s="125">
        <f t="shared" si="31"/>
        <v>0</v>
      </c>
      <c r="DQ84" s="126">
        <f t="shared" si="32"/>
        <v>0</v>
      </c>
    </row>
    <row r="85" spans="1:121" x14ac:dyDescent="0.25">
      <c r="A85" s="111">
        <f t="shared" si="18"/>
        <v>0</v>
      </c>
      <c r="B85" s="111">
        <f t="shared" si="19"/>
        <v>0</v>
      </c>
      <c r="C85" s="112">
        <f>+('Copy &amp; Paste Roster Report Here'!$P82-'Copy &amp; Paste Roster Report Here'!$O82)/30</f>
        <v>0</v>
      </c>
      <c r="D85" s="112">
        <f>+('Copy &amp; Paste Roster Report Here'!$P82-'Copy &amp; Paste Roster Report Here'!$O82)</f>
        <v>0</v>
      </c>
      <c r="E85" s="111">
        <f>'Copy &amp; Paste Roster Report Here'!N82</f>
        <v>0</v>
      </c>
      <c r="F85" s="111" t="str">
        <f t="shared" si="20"/>
        <v>N</v>
      </c>
      <c r="G85" s="111">
        <f>'Copy &amp; Paste Roster Report Here'!R82</f>
        <v>0</v>
      </c>
      <c r="H85" s="113">
        <f t="shared" si="21"/>
        <v>0</v>
      </c>
      <c r="I85" s="112">
        <f>IF(F85="N",$F$5-'Copy &amp; Paste Roster Report Here'!O82,+'Copy &amp; Paste Roster Report Here'!Q82-'Copy &amp; Paste Roster Report Here'!O82)</f>
        <v>0</v>
      </c>
      <c r="J85" s="114">
        <f t="shared" si="22"/>
        <v>0</v>
      </c>
      <c r="K85" s="114">
        <f t="shared" si="23"/>
        <v>0</v>
      </c>
      <c r="L85" s="115">
        <f>'Copy &amp; Paste Roster Report Here'!F82</f>
        <v>0</v>
      </c>
      <c r="M85" s="116">
        <f t="shared" si="24"/>
        <v>0</v>
      </c>
      <c r="N85" s="117">
        <f>IF('Copy &amp; Paste Roster Report Here'!$A82='Analytical Tests'!N$7,IF($F85="Y",+$H85*N$6,0),0)</f>
        <v>0</v>
      </c>
      <c r="O85" s="117">
        <f>IF('Copy &amp; Paste Roster Report Here'!$A82='Analytical Tests'!O$7,IF($F85="Y",+$H85*O$6,0),0)</f>
        <v>0</v>
      </c>
      <c r="P85" s="117">
        <f>IF('Copy &amp; Paste Roster Report Here'!$A82='Analytical Tests'!P$7,IF($F85="Y",+$H85*P$6,0),0)</f>
        <v>0</v>
      </c>
      <c r="Q85" s="117">
        <f>IF('Copy &amp; Paste Roster Report Here'!$A82='Analytical Tests'!Q$7,IF($F85="Y",+$H85*Q$6,0),0)</f>
        <v>0</v>
      </c>
      <c r="R85" s="117">
        <f>IF('Copy &amp; Paste Roster Report Here'!$A82='Analytical Tests'!R$7,IF($F85="Y",+$H85*R$6,0),0)</f>
        <v>0</v>
      </c>
      <c r="S85" s="117">
        <f>IF('Copy &amp; Paste Roster Report Here'!$A82='Analytical Tests'!S$7,IF($F85="Y",+$H85*S$6,0),0)</f>
        <v>0</v>
      </c>
      <c r="T85" s="117">
        <f>IF('Copy &amp; Paste Roster Report Here'!$A82='Analytical Tests'!T$7,IF($F85="Y",+$H85*T$6,0),0)</f>
        <v>0</v>
      </c>
      <c r="U85" s="117">
        <f>IF('Copy &amp; Paste Roster Report Here'!$A82='Analytical Tests'!U$7,IF($F85="Y",+$H85*U$6,0),0)</f>
        <v>0</v>
      </c>
      <c r="V85" s="117">
        <f>IF('Copy &amp; Paste Roster Report Here'!$A82='Analytical Tests'!V$7,IF($F85="Y",+$H85*V$6,0),0)</f>
        <v>0</v>
      </c>
      <c r="W85" s="117">
        <f>IF('Copy &amp; Paste Roster Report Here'!$A82='Analytical Tests'!W$7,IF($F85="Y",+$H85*W$6,0),0)</f>
        <v>0</v>
      </c>
      <c r="X85" s="117">
        <f>IF('Copy &amp; Paste Roster Report Here'!$A82='Analytical Tests'!X$7,IF($F85="Y",+$H85*X$6,0),0)</f>
        <v>0</v>
      </c>
      <c r="Y85" s="117" t="b">
        <f>IF('Copy &amp; Paste Roster Report Here'!$A82='Analytical Tests'!Y$7,IF($F85="N",IF($J85&gt;=$C85,Y$6,+($I85/$D85)*Y$6),0))</f>
        <v>0</v>
      </c>
      <c r="Z85" s="117" t="b">
        <f>IF('Copy &amp; Paste Roster Report Here'!$A82='Analytical Tests'!Z$7,IF($F85="N",IF($J85&gt;=$C85,Z$6,+($I85/$D85)*Z$6),0))</f>
        <v>0</v>
      </c>
      <c r="AA85" s="117" t="b">
        <f>IF('Copy &amp; Paste Roster Report Here'!$A82='Analytical Tests'!AA$7,IF($F85="N",IF($J85&gt;=$C85,AA$6,+($I85/$D85)*AA$6),0))</f>
        <v>0</v>
      </c>
      <c r="AB85" s="117" t="b">
        <f>IF('Copy &amp; Paste Roster Report Here'!$A82='Analytical Tests'!AB$7,IF($F85="N",IF($J85&gt;=$C85,AB$6,+($I85/$D85)*AB$6),0))</f>
        <v>0</v>
      </c>
      <c r="AC85" s="117" t="b">
        <f>IF('Copy &amp; Paste Roster Report Here'!$A82='Analytical Tests'!AC$7,IF($F85="N",IF($J85&gt;=$C85,AC$6,+($I85/$D85)*AC$6),0))</f>
        <v>0</v>
      </c>
      <c r="AD85" s="117" t="b">
        <f>IF('Copy &amp; Paste Roster Report Here'!$A82='Analytical Tests'!AD$7,IF($F85="N",IF($J85&gt;=$C85,AD$6,+($I85/$D85)*AD$6),0))</f>
        <v>0</v>
      </c>
      <c r="AE85" s="117" t="b">
        <f>IF('Copy &amp; Paste Roster Report Here'!$A82='Analytical Tests'!AE$7,IF($F85="N",IF($J85&gt;=$C85,AE$6,+($I85/$D85)*AE$6),0))</f>
        <v>0</v>
      </c>
      <c r="AF85" s="117" t="b">
        <f>IF('Copy &amp; Paste Roster Report Here'!$A82='Analytical Tests'!AF$7,IF($F85="N",IF($J85&gt;=$C85,AF$6,+($I85/$D85)*AF$6),0))</f>
        <v>0</v>
      </c>
      <c r="AG85" s="117" t="b">
        <f>IF('Copy &amp; Paste Roster Report Here'!$A82='Analytical Tests'!AG$7,IF($F85="N",IF($J85&gt;=$C85,AG$6,+($I85/$D85)*AG$6),0))</f>
        <v>0</v>
      </c>
      <c r="AH85" s="117" t="b">
        <f>IF('Copy &amp; Paste Roster Report Here'!$A82='Analytical Tests'!AH$7,IF($F85="N",IF($J85&gt;=$C85,AH$6,+($I85/$D85)*AH$6),0))</f>
        <v>0</v>
      </c>
      <c r="AI85" s="117" t="b">
        <f>IF('Copy &amp; Paste Roster Report Here'!$A82='Analytical Tests'!AI$7,IF($F85="N",IF($J85&gt;=$C85,AI$6,+($I85/$D85)*AI$6),0))</f>
        <v>0</v>
      </c>
      <c r="AJ85" s="79"/>
      <c r="AK85" s="118">
        <f>IF('Copy &amp; Paste Roster Report Here'!$A82=AK$7,IF('Copy &amp; Paste Roster Report Here'!$M82="FT",1,0),0)</f>
        <v>0</v>
      </c>
      <c r="AL85" s="118">
        <f>IF('Copy &amp; Paste Roster Report Here'!$A82=AL$7,IF('Copy &amp; Paste Roster Report Here'!$M82="FT",1,0),0)</f>
        <v>0</v>
      </c>
      <c r="AM85" s="118">
        <f>IF('Copy &amp; Paste Roster Report Here'!$A82=AM$7,IF('Copy &amp; Paste Roster Report Here'!$M82="FT",1,0),0)</f>
        <v>0</v>
      </c>
      <c r="AN85" s="118">
        <f>IF('Copy &amp; Paste Roster Report Here'!$A82=AN$7,IF('Copy &amp; Paste Roster Report Here'!$M82="FT",1,0),0)</f>
        <v>0</v>
      </c>
      <c r="AO85" s="118">
        <f>IF('Copy &amp; Paste Roster Report Here'!$A82=AO$7,IF('Copy &amp; Paste Roster Report Here'!$M82="FT",1,0),0)</f>
        <v>0</v>
      </c>
      <c r="AP85" s="118">
        <f>IF('Copy &amp; Paste Roster Report Here'!$A82=AP$7,IF('Copy &amp; Paste Roster Report Here'!$M82="FT",1,0),0)</f>
        <v>0</v>
      </c>
      <c r="AQ85" s="118">
        <f>IF('Copy &amp; Paste Roster Report Here'!$A82=AQ$7,IF('Copy &amp; Paste Roster Report Here'!$M82="FT",1,0),0)</f>
        <v>0</v>
      </c>
      <c r="AR85" s="118">
        <f>IF('Copy &amp; Paste Roster Report Here'!$A82=AR$7,IF('Copy &amp; Paste Roster Report Here'!$M82="FT",1,0),0)</f>
        <v>0</v>
      </c>
      <c r="AS85" s="118">
        <f>IF('Copy &amp; Paste Roster Report Here'!$A82=AS$7,IF('Copy &amp; Paste Roster Report Here'!$M82="FT",1,0),0)</f>
        <v>0</v>
      </c>
      <c r="AT85" s="118">
        <f>IF('Copy &amp; Paste Roster Report Here'!$A82=AT$7,IF('Copy &amp; Paste Roster Report Here'!$M82="FT",1,0),0)</f>
        <v>0</v>
      </c>
      <c r="AU85" s="118">
        <f>IF('Copy &amp; Paste Roster Report Here'!$A82=AU$7,IF('Copy &amp; Paste Roster Report Here'!$M82="FT",1,0),0)</f>
        <v>0</v>
      </c>
      <c r="AV85" s="73">
        <f t="shared" si="25"/>
        <v>0</v>
      </c>
      <c r="AW85" s="119">
        <f>IF('Copy &amp; Paste Roster Report Here'!$A82=AW$7,IF('Copy &amp; Paste Roster Report Here'!$M82="HT",1,0),0)</f>
        <v>0</v>
      </c>
      <c r="AX85" s="119">
        <f>IF('Copy &amp; Paste Roster Report Here'!$A82=AX$7,IF('Copy &amp; Paste Roster Report Here'!$M82="HT",1,0),0)</f>
        <v>0</v>
      </c>
      <c r="AY85" s="119">
        <f>IF('Copy &amp; Paste Roster Report Here'!$A82=AY$7,IF('Copy &amp; Paste Roster Report Here'!$M82="HT",1,0),0)</f>
        <v>0</v>
      </c>
      <c r="AZ85" s="119">
        <f>IF('Copy &amp; Paste Roster Report Here'!$A82=AZ$7,IF('Copy &amp; Paste Roster Report Here'!$M82="HT",1,0),0)</f>
        <v>0</v>
      </c>
      <c r="BA85" s="119">
        <f>IF('Copy &amp; Paste Roster Report Here'!$A82=BA$7,IF('Copy &amp; Paste Roster Report Here'!$M82="HT",1,0),0)</f>
        <v>0</v>
      </c>
      <c r="BB85" s="119">
        <f>IF('Copy &amp; Paste Roster Report Here'!$A82=BB$7,IF('Copy &amp; Paste Roster Report Here'!$M82="HT",1,0),0)</f>
        <v>0</v>
      </c>
      <c r="BC85" s="119">
        <f>IF('Copy &amp; Paste Roster Report Here'!$A82=BC$7,IF('Copy &amp; Paste Roster Report Here'!$M82="HT",1,0),0)</f>
        <v>0</v>
      </c>
      <c r="BD85" s="119">
        <f>IF('Copy &amp; Paste Roster Report Here'!$A82=BD$7,IF('Copy &amp; Paste Roster Report Here'!$M82="HT",1,0),0)</f>
        <v>0</v>
      </c>
      <c r="BE85" s="119">
        <f>IF('Copy &amp; Paste Roster Report Here'!$A82=BE$7,IF('Copy &amp; Paste Roster Report Here'!$M82="HT",1,0),0)</f>
        <v>0</v>
      </c>
      <c r="BF85" s="119">
        <f>IF('Copy &amp; Paste Roster Report Here'!$A82=BF$7,IF('Copy &amp; Paste Roster Report Here'!$M82="HT",1,0),0)</f>
        <v>0</v>
      </c>
      <c r="BG85" s="119">
        <f>IF('Copy &amp; Paste Roster Report Here'!$A82=BG$7,IF('Copy &amp; Paste Roster Report Here'!$M82="HT",1,0),0)</f>
        <v>0</v>
      </c>
      <c r="BH85" s="73">
        <f t="shared" si="26"/>
        <v>0</v>
      </c>
      <c r="BI85" s="120">
        <f>IF('Copy &amp; Paste Roster Report Here'!$A82=BI$7,IF('Copy &amp; Paste Roster Report Here'!$M82="MT",1,0),0)</f>
        <v>0</v>
      </c>
      <c r="BJ85" s="120">
        <f>IF('Copy &amp; Paste Roster Report Here'!$A82=BJ$7,IF('Copy &amp; Paste Roster Report Here'!$M82="MT",1,0),0)</f>
        <v>0</v>
      </c>
      <c r="BK85" s="120">
        <f>IF('Copy &amp; Paste Roster Report Here'!$A82=BK$7,IF('Copy &amp; Paste Roster Report Here'!$M82="MT",1,0),0)</f>
        <v>0</v>
      </c>
      <c r="BL85" s="120">
        <f>IF('Copy &amp; Paste Roster Report Here'!$A82=BL$7,IF('Copy &amp; Paste Roster Report Here'!$M82="MT",1,0),0)</f>
        <v>0</v>
      </c>
      <c r="BM85" s="120">
        <f>IF('Copy &amp; Paste Roster Report Here'!$A82=BM$7,IF('Copy &amp; Paste Roster Report Here'!$M82="MT",1,0),0)</f>
        <v>0</v>
      </c>
      <c r="BN85" s="120">
        <f>IF('Copy &amp; Paste Roster Report Here'!$A82=BN$7,IF('Copy &amp; Paste Roster Report Here'!$M82="MT",1,0),0)</f>
        <v>0</v>
      </c>
      <c r="BO85" s="120">
        <f>IF('Copy &amp; Paste Roster Report Here'!$A82=BO$7,IF('Copy &amp; Paste Roster Report Here'!$M82="MT",1,0),0)</f>
        <v>0</v>
      </c>
      <c r="BP85" s="120">
        <f>IF('Copy &amp; Paste Roster Report Here'!$A82=BP$7,IF('Copy &amp; Paste Roster Report Here'!$M82="MT",1,0),0)</f>
        <v>0</v>
      </c>
      <c r="BQ85" s="120">
        <f>IF('Copy &amp; Paste Roster Report Here'!$A82=BQ$7,IF('Copy &amp; Paste Roster Report Here'!$M82="MT",1,0),0)</f>
        <v>0</v>
      </c>
      <c r="BR85" s="120">
        <f>IF('Copy &amp; Paste Roster Report Here'!$A82=BR$7,IF('Copy &amp; Paste Roster Report Here'!$M82="MT",1,0),0)</f>
        <v>0</v>
      </c>
      <c r="BS85" s="120">
        <f>IF('Copy &amp; Paste Roster Report Here'!$A82=BS$7,IF('Copy &amp; Paste Roster Report Here'!$M82="MT",1,0),0)</f>
        <v>0</v>
      </c>
      <c r="BT85" s="73">
        <f t="shared" si="27"/>
        <v>0</v>
      </c>
      <c r="BU85" s="121">
        <f>IF('Copy &amp; Paste Roster Report Here'!$A82=BU$7,IF('Copy &amp; Paste Roster Report Here'!$M82="fy",1,0),0)</f>
        <v>0</v>
      </c>
      <c r="BV85" s="121">
        <f>IF('Copy &amp; Paste Roster Report Here'!$A82=BV$7,IF('Copy &amp; Paste Roster Report Here'!$M82="fy",1,0),0)</f>
        <v>0</v>
      </c>
      <c r="BW85" s="121">
        <f>IF('Copy &amp; Paste Roster Report Here'!$A82=BW$7,IF('Copy &amp; Paste Roster Report Here'!$M82="fy",1,0),0)</f>
        <v>0</v>
      </c>
      <c r="BX85" s="121">
        <f>IF('Copy &amp; Paste Roster Report Here'!$A82=BX$7,IF('Copy &amp; Paste Roster Report Here'!$M82="fy",1,0),0)</f>
        <v>0</v>
      </c>
      <c r="BY85" s="121">
        <f>IF('Copy &amp; Paste Roster Report Here'!$A82=BY$7,IF('Copy &amp; Paste Roster Report Here'!$M82="fy",1,0),0)</f>
        <v>0</v>
      </c>
      <c r="BZ85" s="121">
        <f>IF('Copy &amp; Paste Roster Report Here'!$A82=BZ$7,IF('Copy &amp; Paste Roster Report Here'!$M82="fy",1,0),0)</f>
        <v>0</v>
      </c>
      <c r="CA85" s="121">
        <f>IF('Copy &amp; Paste Roster Report Here'!$A82=CA$7,IF('Copy &amp; Paste Roster Report Here'!$M82="fy",1,0),0)</f>
        <v>0</v>
      </c>
      <c r="CB85" s="121">
        <f>IF('Copy &amp; Paste Roster Report Here'!$A82=CB$7,IF('Copy &amp; Paste Roster Report Here'!$M82="fy",1,0),0)</f>
        <v>0</v>
      </c>
      <c r="CC85" s="121">
        <f>IF('Copy &amp; Paste Roster Report Here'!$A82=CC$7,IF('Copy &amp; Paste Roster Report Here'!$M82="fy",1,0),0)</f>
        <v>0</v>
      </c>
      <c r="CD85" s="121">
        <f>IF('Copy &amp; Paste Roster Report Here'!$A82=CD$7,IF('Copy &amp; Paste Roster Report Here'!$M82="fy",1,0),0)</f>
        <v>0</v>
      </c>
      <c r="CE85" s="121">
        <f>IF('Copy &amp; Paste Roster Report Here'!$A82=CE$7,IF('Copy &amp; Paste Roster Report Here'!$M82="fy",1,0),0)</f>
        <v>0</v>
      </c>
      <c r="CF85" s="73">
        <f t="shared" si="28"/>
        <v>0</v>
      </c>
      <c r="CG85" s="122">
        <f>IF('Copy &amp; Paste Roster Report Here'!$A82=CG$7,IF('Copy &amp; Paste Roster Report Here'!$M82="RH",1,0),0)</f>
        <v>0</v>
      </c>
      <c r="CH85" s="122">
        <f>IF('Copy &amp; Paste Roster Report Here'!$A82=CH$7,IF('Copy &amp; Paste Roster Report Here'!$M82="RH",1,0),0)</f>
        <v>0</v>
      </c>
      <c r="CI85" s="122">
        <f>IF('Copy &amp; Paste Roster Report Here'!$A82=CI$7,IF('Copy &amp; Paste Roster Report Here'!$M82="RH",1,0),0)</f>
        <v>0</v>
      </c>
      <c r="CJ85" s="122">
        <f>IF('Copy &amp; Paste Roster Report Here'!$A82=CJ$7,IF('Copy &amp; Paste Roster Report Here'!$M82="RH",1,0),0)</f>
        <v>0</v>
      </c>
      <c r="CK85" s="122">
        <f>IF('Copy &amp; Paste Roster Report Here'!$A82=CK$7,IF('Copy &amp; Paste Roster Report Here'!$M82="RH",1,0),0)</f>
        <v>0</v>
      </c>
      <c r="CL85" s="122">
        <f>IF('Copy &amp; Paste Roster Report Here'!$A82=CL$7,IF('Copy &amp; Paste Roster Report Here'!$M82="RH",1,0),0)</f>
        <v>0</v>
      </c>
      <c r="CM85" s="122">
        <f>IF('Copy &amp; Paste Roster Report Here'!$A82=CM$7,IF('Copy &amp; Paste Roster Report Here'!$M82="RH",1,0),0)</f>
        <v>0</v>
      </c>
      <c r="CN85" s="122">
        <f>IF('Copy &amp; Paste Roster Report Here'!$A82=CN$7,IF('Copy &amp; Paste Roster Report Here'!$M82="RH",1,0),0)</f>
        <v>0</v>
      </c>
      <c r="CO85" s="122">
        <f>IF('Copy &amp; Paste Roster Report Here'!$A82=CO$7,IF('Copy &amp; Paste Roster Report Here'!$M82="RH",1,0),0)</f>
        <v>0</v>
      </c>
      <c r="CP85" s="122">
        <f>IF('Copy &amp; Paste Roster Report Here'!$A82=CP$7,IF('Copy &amp; Paste Roster Report Here'!$M82="RH",1,0),0)</f>
        <v>0</v>
      </c>
      <c r="CQ85" s="122">
        <f>IF('Copy &amp; Paste Roster Report Here'!$A82=CQ$7,IF('Copy &amp; Paste Roster Report Here'!$M82="RH",1,0),0)</f>
        <v>0</v>
      </c>
      <c r="CR85" s="73">
        <f t="shared" si="29"/>
        <v>0</v>
      </c>
      <c r="CS85" s="123">
        <f>IF('Copy &amp; Paste Roster Report Here'!$A82=CS$7,IF('Copy &amp; Paste Roster Report Here'!$M82="QT",1,0),0)</f>
        <v>0</v>
      </c>
      <c r="CT85" s="123">
        <f>IF('Copy &amp; Paste Roster Report Here'!$A82=CT$7,IF('Copy &amp; Paste Roster Report Here'!$M82="QT",1,0),0)</f>
        <v>0</v>
      </c>
      <c r="CU85" s="123">
        <f>IF('Copy &amp; Paste Roster Report Here'!$A82=CU$7,IF('Copy &amp; Paste Roster Report Here'!$M82="QT",1,0),0)</f>
        <v>0</v>
      </c>
      <c r="CV85" s="123">
        <f>IF('Copy &amp; Paste Roster Report Here'!$A82=CV$7,IF('Copy &amp; Paste Roster Report Here'!$M82="QT",1,0),0)</f>
        <v>0</v>
      </c>
      <c r="CW85" s="123">
        <f>IF('Copy &amp; Paste Roster Report Here'!$A82=CW$7,IF('Copy &amp; Paste Roster Report Here'!$M82="QT",1,0),0)</f>
        <v>0</v>
      </c>
      <c r="CX85" s="123">
        <f>IF('Copy &amp; Paste Roster Report Here'!$A82=CX$7,IF('Copy &amp; Paste Roster Report Here'!$M82="QT",1,0),0)</f>
        <v>0</v>
      </c>
      <c r="CY85" s="123">
        <f>IF('Copy &amp; Paste Roster Report Here'!$A82=CY$7,IF('Copy &amp; Paste Roster Report Here'!$M82="QT",1,0),0)</f>
        <v>0</v>
      </c>
      <c r="CZ85" s="123">
        <f>IF('Copy &amp; Paste Roster Report Here'!$A82=CZ$7,IF('Copy &amp; Paste Roster Report Here'!$M82="QT",1,0),0)</f>
        <v>0</v>
      </c>
      <c r="DA85" s="123">
        <f>IF('Copy &amp; Paste Roster Report Here'!$A82=DA$7,IF('Copy &amp; Paste Roster Report Here'!$M82="QT",1,0),0)</f>
        <v>0</v>
      </c>
      <c r="DB85" s="123">
        <f>IF('Copy &amp; Paste Roster Report Here'!$A82=DB$7,IF('Copy &amp; Paste Roster Report Here'!$M82="QT",1,0),0)</f>
        <v>0</v>
      </c>
      <c r="DC85" s="123">
        <f>IF('Copy &amp; Paste Roster Report Here'!$A82=DC$7,IF('Copy &amp; Paste Roster Report Here'!$M82="QT",1,0),0)</f>
        <v>0</v>
      </c>
      <c r="DD85" s="73">
        <f t="shared" si="30"/>
        <v>0</v>
      </c>
      <c r="DE85" s="124">
        <f>IF('Copy &amp; Paste Roster Report Here'!$A82=DE$7,IF('Copy &amp; Paste Roster Report Here'!$M82="xxxxxxxxxxx",1,0),0)</f>
        <v>0</v>
      </c>
      <c r="DF85" s="124">
        <f>IF('Copy &amp; Paste Roster Report Here'!$A82=DF$7,IF('Copy &amp; Paste Roster Report Here'!$M82="xxxxxxxxxxx",1,0),0)</f>
        <v>0</v>
      </c>
      <c r="DG85" s="124">
        <f>IF('Copy &amp; Paste Roster Report Here'!$A82=DG$7,IF('Copy &amp; Paste Roster Report Here'!$M82="xxxxxxxxxxx",1,0),0)</f>
        <v>0</v>
      </c>
      <c r="DH85" s="124">
        <f>IF('Copy &amp; Paste Roster Report Here'!$A82=DH$7,IF('Copy &amp; Paste Roster Report Here'!$M82="xxxxxxxxxxx",1,0),0)</f>
        <v>0</v>
      </c>
      <c r="DI85" s="124">
        <f>IF('Copy &amp; Paste Roster Report Here'!$A82=DI$7,IF('Copy &amp; Paste Roster Report Here'!$M82="xxxxxxxxxxx",1,0),0)</f>
        <v>0</v>
      </c>
      <c r="DJ85" s="124">
        <f>IF('Copy &amp; Paste Roster Report Here'!$A82=DJ$7,IF('Copy &amp; Paste Roster Report Here'!$M82="xxxxxxxxxxx",1,0),0)</f>
        <v>0</v>
      </c>
      <c r="DK85" s="124">
        <f>IF('Copy &amp; Paste Roster Report Here'!$A82=DK$7,IF('Copy &amp; Paste Roster Report Here'!$M82="xxxxxxxxxxx",1,0),0)</f>
        <v>0</v>
      </c>
      <c r="DL85" s="124">
        <f>IF('Copy &amp; Paste Roster Report Here'!$A82=DL$7,IF('Copy &amp; Paste Roster Report Here'!$M82="xxxxxxxxxxx",1,0),0)</f>
        <v>0</v>
      </c>
      <c r="DM85" s="124">
        <f>IF('Copy &amp; Paste Roster Report Here'!$A82=DM$7,IF('Copy &amp; Paste Roster Report Here'!$M82="xxxxxxxxxxx",1,0),0)</f>
        <v>0</v>
      </c>
      <c r="DN85" s="124">
        <f>IF('Copy &amp; Paste Roster Report Here'!$A82=DN$7,IF('Copy &amp; Paste Roster Report Here'!$M82="xxxxxxxxxxx",1,0),0)</f>
        <v>0</v>
      </c>
      <c r="DO85" s="124">
        <f>IF('Copy &amp; Paste Roster Report Here'!$A82=DO$7,IF('Copy &amp; Paste Roster Report Here'!$M82="xxxxxxxxxxx",1,0),0)</f>
        <v>0</v>
      </c>
      <c r="DP85" s="125">
        <f t="shared" si="31"/>
        <v>0</v>
      </c>
      <c r="DQ85" s="126">
        <f t="shared" si="32"/>
        <v>0</v>
      </c>
    </row>
    <row r="86" spans="1:121" x14ac:dyDescent="0.25">
      <c r="A86" s="111">
        <f t="shared" si="18"/>
        <v>0</v>
      </c>
      <c r="B86" s="111">
        <f t="shared" si="19"/>
        <v>0</v>
      </c>
      <c r="C86" s="112">
        <f>+('Copy &amp; Paste Roster Report Here'!$P83-'Copy &amp; Paste Roster Report Here'!$O83)/30</f>
        <v>0</v>
      </c>
      <c r="D86" s="112">
        <f>+('Copy &amp; Paste Roster Report Here'!$P83-'Copy &amp; Paste Roster Report Here'!$O83)</f>
        <v>0</v>
      </c>
      <c r="E86" s="111">
        <f>'Copy &amp; Paste Roster Report Here'!N83</f>
        <v>0</v>
      </c>
      <c r="F86" s="111" t="str">
        <f t="shared" si="20"/>
        <v>N</v>
      </c>
      <c r="G86" s="111">
        <f>'Copy &amp; Paste Roster Report Here'!R83</f>
        <v>0</v>
      </c>
      <c r="H86" s="113">
        <f t="shared" si="21"/>
        <v>0</v>
      </c>
      <c r="I86" s="112">
        <f>IF(F86="N",$F$5-'Copy &amp; Paste Roster Report Here'!O83,+'Copy &amp; Paste Roster Report Here'!Q83-'Copy &amp; Paste Roster Report Here'!O83)</f>
        <v>0</v>
      </c>
      <c r="J86" s="114">
        <f t="shared" si="22"/>
        <v>0</v>
      </c>
      <c r="K86" s="114">
        <f t="shared" si="23"/>
        <v>0</v>
      </c>
      <c r="L86" s="115">
        <f>'Copy &amp; Paste Roster Report Here'!F83</f>
        <v>0</v>
      </c>
      <c r="M86" s="116">
        <f t="shared" si="24"/>
        <v>0</v>
      </c>
      <c r="N86" s="117">
        <f>IF('Copy &amp; Paste Roster Report Here'!$A83='Analytical Tests'!N$7,IF($F86="Y",+$H86*N$6,0),0)</f>
        <v>0</v>
      </c>
      <c r="O86" s="117">
        <f>IF('Copy &amp; Paste Roster Report Here'!$A83='Analytical Tests'!O$7,IF($F86="Y",+$H86*O$6,0),0)</f>
        <v>0</v>
      </c>
      <c r="P86" s="117">
        <f>IF('Copy &amp; Paste Roster Report Here'!$A83='Analytical Tests'!P$7,IF($F86="Y",+$H86*P$6,0),0)</f>
        <v>0</v>
      </c>
      <c r="Q86" s="117">
        <f>IF('Copy &amp; Paste Roster Report Here'!$A83='Analytical Tests'!Q$7,IF($F86="Y",+$H86*Q$6,0),0)</f>
        <v>0</v>
      </c>
      <c r="R86" s="117">
        <f>IF('Copy &amp; Paste Roster Report Here'!$A83='Analytical Tests'!R$7,IF($F86="Y",+$H86*R$6,0),0)</f>
        <v>0</v>
      </c>
      <c r="S86" s="117">
        <f>IF('Copy &amp; Paste Roster Report Here'!$A83='Analytical Tests'!S$7,IF($F86="Y",+$H86*S$6,0),0)</f>
        <v>0</v>
      </c>
      <c r="T86" s="117">
        <f>IF('Copy &amp; Paste Roster Report Here'!$A83='Analytical Tests'!T$7,IF($F86="Y",+$H86*T$6,0),0)</f>
        <v>0</v>
      </c>
      <c r="U86" s="117">
        <f>IF('Copy &amp; Paste Roster Report Here'!$A83='Analytical Tests'!U$7,IF($F86="Y",+$H86*U$6,0),0)</f>
        <v>0</v>
      </c>
      <c r="V86" s="117">
        <f>IF('Copy &amp; Paste Roster Report Here'!$A83='Analytical Tests'!V$7,IF($F86="Y",+$H86*V$6,0),0)</f>
        <v>0</v>
      </c>
      <c r="W86" s="117">
        <f>IF('Copy &amp; Paste Roster Report Here'!$A83='Analytical Tests'!W$7,IF($F86="Y",+$H86*W$6,0),0)</f>
        <v>0</v>
      </c>
      <c r="X86" s="117">
        <f>IF('Copy &amp; Paste Roster Report Here'!$A83='Analytical Tests'!X$7,IF($F86="Y",+$H86*X$6,0),0)</f>
        <v>0</v>
      </c>
      <c r="Y86" s="117" t="b">
        <f>IF('Copy &amp; Paste Roster Report Here'!$A83='Analytical Tests'!Y$7,IF($F86="N",IF($J86&gt;=$C86,Y$6,+($I86/$D86)*Y$6),0))</f>
        <v>0</v>
      </c>
      <c r="Z86" s="117" t="b">
        <f>IF('Copy &amp; Paste Roster Report Here'!$A83='Analytical Tests'!Z$7,IF($F86="N",IF($J86&gt;=$C86,Z$6,+($I86/$D86)*Z$6),0))</f>
        <v>0</v>
      </c>
      <c r="AA86" s="117" t="b">
        <f>IF('Copy &amp; Paste Roster Report Here'!$A83='Analytical Tests'!AA$7,IF($F86="N",IF($J86&gt;=$C86,AA$6,+($I86/$D86)*AA$6),0))</f>
        <v>0</v>
      </c>
      <c r="AB86" s="117" t="b">
        <f>IF('Copy &amp; Paste Roster Report Here'!$A83='Analytical Tests'!AB$7,IF($F86="N",IF($J86&gt;=$C86,AB$6,+($I86/$D86)*AB$6),0))</f>
        <v>0</v>
      </c>
      <c r="AC86" s="117" t="b">
        <f>IF('Copy &amp; Paste Roster Report Here'!$A83='Analytical Tests'!AC$7,IF($F86="N",IF($J86&gt;=$C86,AC$6,+($I86/$D86)*AC$6),0))</f>
        <v>0</v>
      </c>
      <c r="AD86" s="117" t="b">
        <f>IF('Copy &amp; Paste Roster Report Here'!$A83='Analytical Tests'!AD$7,IF($F86="N",IF($J86&gt;=$C86,AD$6,+($I86/$D86)*AD$6),0))</f>
        <v>0</v>
      </c>
      <c r="AE86" s="117" t="b">
        <f>IF('Copy &amp; Paste Roster Report Here'!$A83='Analytical Tests'!AE$7,IF($F86="N",IF($J86&gt;=$C86,AE$6,+($I86/$D86)*AE$6),0))</f>
        <v>0</v>
      </c>
      <c r="AF86" s="117" t="b">
        <f>IF('Copy &amp; Paste Roster Report Here'!$A83='Analytical Tests'!AF$7,IF($F86="N",IF($J86&gt;=$C86,AF$6,+($I86/$D86)*AF$6),0))</f>
        <v>0</v>
      </c>
      <c r="AG86" s="117" t="b">
        <f>IF('Copy &amp; Paste Roster Report Here'!$A83='Analytical Tests'!AG$7,IF($F86="N",IF($J86&gt;=$C86,AG$6,+($I86/$D86)*AG$6),0))</f>
        <v>0</v>
      </c>
      <c r="AH86" s="117" t="b">
        <f>IF('Copy &amp; Paste Roster Report Here'!$A83='Analytical Tests'!AH$7,IF($F86="N",IF($J86&gt;=$C86,AH$6,+($I86/$D86)*AH$6),0))</f>
        <v>0</v>
      </c>
      <c r="AI86" s="117" t="b">
        <f>IF('Copy &amp; Paste Roster Report Here'!$A83='Analytical Tests'!AI$7,IF($F86="N",IF($J86&gt;=$C86,AI$6,+($I86/$D86)*AI$6),0))</f>
        <v>0</v>
      </c>
      <c r="AJ86" s="79"/>
      <c r="AK86" s="118">
        <f>IF('Copy &amp; Paste Roster Report Here'!$A83=AK$7,IF('Copy &amp; Paste Roster Report Here'!$M83="FT",1,0),0)</f>
        <v>0</v>
      </c>
      <c r="AL86" s="118">
        <f>IF('Copy &amp; Paste Roster Report Here'!$A83=AL$7,IF('Copy &amp; Paste Roster Report Here'!$M83="FT",1,0),0)</f>
        <v>0</v>
      </c>
      <c r="AM86" s="118">
        <f>IF('Copy &amp; Paste Roster Report Here'!$A83=AM$7,IF('Copy &amp; Paste Roster Report Here'!$M83="FT",1,0),0)</f>
        <v>0</v>
      </c>
      <c r="AN86" s="118">
        <f>IF('Copy &amp; Paste Roster Report Here'!$A83=AN$7,IF('Copy &amp; Paste Roster Report Here'!$M83="FT",1,0),0)</f>
        <v>0</v>
      </c>
      <c r="AO86" s="118">
        <f>IF('Copy &amp; Paste Roster Report Here'!$A83=AO$7,IF('Copy &amp; Paste Roster Report Here'!$M83="FT",1,0),0)</f>
        <v>0</v>
      </c>
      <c r="AP86" s="118">
        <f>IF('Copy &amp; Paste Roster Report Here'!$A83=AP$7,IF('Copy &amp; Paste Roster Report Here'!$M83="FT",1,0),0)</f>
        <v>0</v>
      </c>
      <c r="AQ86" s="118">
        <f>IF('Copy &amp; Paste Roster Report Here'!$A83=AQ$7,IF('Copy &amp; Paste Roster Report Here'!$M83="FT",1,0),0)</f>
        <v>0</v>
      </c>
      <c r="AR86" s="118">
        <f>IF('Copy &amp; Paste Roster Report Here'!$A83=AR$7,IF('Copy &amp; Paste Roster Report Here'!$M83="FT",1,0),0)</f>
        <v>0</v>
      </c>
      <c r="AS86" s="118">
        <f>IF('Copy &amp; Paste Roster Report Here'!$A83=AS$7,IF('Copy &amp; Paste Roster Report Here'!$M83="FT",1,0),0)</f>
        <v>0</v>
      </c>
      <c r="AT86" s="118">
        <f>IF('Copy &amp; Paste Roster Report Here'!$A83=AT$7,IF('Copy &amp; Paste Roster Report Here'!$M83="FT",1,0),0)</f>
        <v>0</v>
      </c>
      <c r="AU86" s="118">
        <f>IF('Copy &amp; Paste Roster Report Here'!$A83=AU$7,IF('Copy &amp; Paste Roster Report Here'!$M83="FT",1,0),0)</f>
        <v>0</v>
      </c>
      <c r="AV86" s="73">
        <f t="shared" si="25"/>
        <v>0</v>
      </c>
      <c r="AW86" s="119">
        <f>IF('Copy &amp; Paste Roster Report Here'!$A83=AW$7,IF('Copy &amp; Paste Roster Report Here'!$M83="HT",1,0),0)</f>
        <v>0</v>
      </c>
      <c r="AX86" s="119">
        <f>IF('Copy &amp; Paste Roster Report Here'!$A83=AX$7,IF('Copy &amp; Paste Roster Report Here'!$M83="HT",1,0),0)</f>
        <v>0</v>
      </c>
      <c r="AY86" s="119">
        <f>IF('Copy &amp; Paste Roster Report Here'!$A83=AY$7,IF('Copy &amp; Paste Roster Report Here'!$M83="HT",1,0),0)</f>
        <v>0</v>
      </c>
      <c r="AZ86" s="119">
        <f>IF('Copy &amp; Paste Roster Report Here'!$A83=AZ$7,IF('Copy &amp; Paste Roster Report Here'!$M83="HT",1,0),0)</f>
        <v>0</v>
      </c>
      <c r="BA86" s="119">
        <f>IF('Copy &amp; Paste Roster Report Here'!$A83=BA$7,IF('Copy &amp; Paste Roster Report Here'!$M83="HT",1,0),0)</f>
        <v>0</v>
      </c>
      <c r="BB86" s="119">
        <f>IF('Copy &amp; Paste Roster Report Here'!$A83=BB$7,IF('Copy &amp; Paste Roster Report Here'!$M83="HT",1,0),0)</f>
        <v>0</v>
      </c>
      <c r="BC86" s="119">
        <f>IF('Copy &amp; Paste Roster Report Here'!$A83=BC$7,IF('Copy &amp; Paste Roster Report Here'!$M83="HT",1,0),0)</f>
        <v>0</v>
      </c>
      <c r="BD86" s="119">
        <f>IF('Copy &amp; Paste Roster Report Here'!$A83=BD$7,IF('Copy &amp; Paste Roster Report Here'!$M83="HT",1,0),0)</f>
        <v>0</v>
      </c>
      <c r="BE86" s="119">
        <f>IF('Copy &amp; Paste Roster Report Here'!$A83=BE$7,IF('Copy &amp; Paste Roster Report Here'!$M83="HT",1,0),0)</f>
        <v>0</v>
      </c>
      <c r="BF86" s="119">
        <f>IF('Copy &amp; Paste Roster Report Here'!$A83=BF$7,IF('Copy &amp; Paste Roster Report Here'!$M83="HT",1,0),0)</f>
        <v>0</v>
      </c>
      <c r="BG86" s="119">
        <f>IF('Copy &amp; Paste Roster Report Here'!$A83=BG$7,IF('Copy &amp; Paste Roster Report Here'!$M83="HT",1,0),0)</f>
        <v>0</v>
      </c>
      <c r="BH86" s="73">
        <f t="shared" si="26"/>
        <v>0</v>
      </c>
      <c r="BI86" s="120">
        <f>IF('Copy &amp; Paste Roster Report Here'!$A83=BI$7,IF('Copy &amp; Paste Roster Report Here'!$M83="MT",1,0),0)</f>
        <v>0</v>
      </c>
      <c r="BJ86" s="120">
        <f>IF('Copy &amp; Paste Roster Report Here'!$A83=BJ$7,IF('Copy &amp; Paste Roster Report Here'!$M83="MT",1,0),0)</f>
        <v>0</v>
      </c>
      <c r="BK86" s="120">
        <f>IF('Copy &amp; Paste Roster Report Here'!$A83=BK$7,IF('Copy &amp; Paste Roster Report Here'!$M83="MT",1,0),0)</f>
        <v>0</v>
      </c>
      <c r="BL86" s="120">
        <f>IF('Copy &amp; Paste Roster Report Here'!$A83=BL$7,IF('Copy &amp; Paste Roster Report Here'!$M83="MT",1,0),0)</f>
        <v>0</v>
      </c>
      <c r="BM86" s="120">
        <f>IF('Copy &amp; Paste Roster Report Here'!$A83=BM$7,IF('Copy &amp; Paste Roster Report Here'!$M83="MT",1,0),0)</f>
        <v>0</v>
      </c>
      <c r="BN86" s="120">
        <f>IF('Copy &amp; Paste Roster Report Here'!$A83=BN$7,IF('Copy &amp; Paste Roster Report Here'!$M83="MT",1,0),0)</f>
        <v>0</v>
      </c>
      <c r="BO86" s="120">
        <f>IF('Copy &amp; Paste Roster Report Here'!$A83=BO$7,IF('Copy &amp; Paste Roster Report Here'!$M83="MT",1,0),0)</f>
        <v>0</v>
      </c>
      <c r="BP86" s="120">
        <f>IF('Copy &amp; Paste Roster Report Here'!$A83=BP$7,IF('Copy &amp; Paste Roster Report Here'!$M83="MT",1,0),0)</f>
        <v>0</v>
      </c>
      <c r="BQ86" s="120">
        <f>IF('Copy &amp; Paste Roster Report Here'!$A83=BQ$7,IF('Copy &amp; Paste Roster Report Here'!$M83="MT",1,0),0)</f>
        <v>0</v>
      </c>
      <c r="BR86" s="120">
        <f>IF('Copy &amp; Paste Roster Report Here'!$A83=BR$7,IF('Copy &amp; Paste Roster Report Here'!$M83="MT",1,0),0)</f>
        <v>0</v>
      </c>
      <c r="BS86" s="120">
        <f>IF('Copy &amp; Paste Roster Report Here'!$A83=BS$7,IF('Copy &amp; Paste Roster Report Here'!$M83="MT",1,0),0)</f>
        <v>0</v>
      </c>
      <c r="BT86" s="73">
        <f t="shared" si="27"/>
        <v>0</v>
      </c>
      <c r="BU86" s="121">
        <f>IF('Copy &amp; Paste Roster Report Here'!$A83=BU$7,IF('Copy &amp; Paste Roster Report Here'!$M83="fy",1,0),0)</f>
        <v>0</v>
      </c>
      <c r="BV86" s="121">
        <f>IF('Copy &amp; Paste Roster Report Here'!$A83=BV$7,IF('Copy &amp; Paste Roster Report Here'!$M83="fy",1,0),0)</f>
        <v>0</v>
      </c>
      <c r="BW86" s="121">
        <f>IF('Copy &amp; Paste Roster Report Here'!$A83=BW$7,IF('Copy &amp; Paste Roster Report Here'!$M83="fy",1,0),0)</f>
        <v>0</v>
      </c>
      <c r="BX86" s="121">
        <f>IF('Copy &amp; Paste Roster Report Here'!$A83=BX$7,IF('Copy &amp; Paste Roster Report Here'!$M83="fy",1,0),0)</f>
        <v>0</v>
      </c>
      <c r="BY86" s="121">
        <f>IF('Copy &amp; Paste Roster Report Here'!$A83=BY$7,IF('Copy &amp; Paste Roster Report Here'!$M83="fy",1,0),0)</f>
        <v>0</v>
      </c>
      <c r="BZ86" s="121">
        <f>IF('Copy &amp; Paste Roster Report Here'!$A83=BZ$7,IF('Copy &amp; Paste Roster Report Here'!$M83="fy",1,0),0)</f>
        <v>0</v>
      </c>
      <c r="CA86" s="121">
        <f>IF('Copy &amp; Paste Roster Report Here'!$A83=CA$7,IF('Copy &amp; Paste Roster Report Here'!$M83="fy",1,0),0)</f>
        <v>0</v>
      </c>
      <c r="CB86" s="121">
        <f>IF('Copy &amp; Paste Roster Report Here'!$A83=CB$7,IF('Copy &amp; Paste Roster Report Here'!$M83="fy",1,0),0)</f>
        <v>0</v>
      </c>
      <c r="CC86" s="121">
        <f>IF('Copy &amp; Paste Roster Report Here'!$A83=CC$7,IF('Copy &amp; Paste Roster Report Here'!$M83="fy",1,0),0)</f>
        <v>0</v>
      </c>
      <c r="CD86" s="121">
        <f>IF('Copy &amp; Paste Roster Report Here'!$A83=CD$7,IF('Copy &amp; Paste Roster Report Here'!$M83="fy",1,0),0)</f>
        <v>0</v>
      </c>
      <c r="CE86" s="121">
        <f>IF('Copy &amp; Paste Roster Report Here'!$A83=CE$7,IF('Copy &amp; Paste Roster Report Here'!$M83="fy",1,0),0)</f>
        <v>0</v>
      </c>
      <c r="CF86" s="73">
        <f t="shared" si="28"/>
        <v>0</v>
      </c>
      <c r="CG86" s="122">
        <f>IF('Copy &amp; Paste Roster Report Here'!$A83=CG$7,IF('Copy &amp; Paste Roster Report Here'!$M83="RH",1,0),0)</f>
        <v>0</v>
      </c>
      <c r="CH86" s="122">
        <f>IF('Copy &amp; Paste Roster Report Here'!$A83=CH$7,IF('Copy &amp; Paste Roster Report Here'!$M83="RH",1,0),0)</f>
        <v>0</v>
      </c>
      <c r="CI86" s="122">
        <f>IF('Copy &amp; Paste Roster Report Here'!$A83=CI$7,IF('Copy &amp; Paste Roster Report Here'!$M83="RH",1,0),0)</f>
        <v>0</v>
      </c>
      <c r="CJ86" s="122">
        <f>IF('Copy &amp; Paste Roster Report Here'!$A83=CJ$7,IF('Copy &amp; Paste Roster Report Here'!$M83="RH",1,0),0)</f>
        <v>0</v>
      </c>
      <c r="CK86" s="122">
        <f>IF('Copy &amp; Paste Roster Report Here'!$A83=CK$7,IF('Copy &amp; Paste Roster Report Here'!$M83="RH",1,0),0)</f>
        <v>0</v>
      </c>
      <c r="CL86" s="122">
        <f>IF('Copy &amp; Paste Roster Report Here'!$A83=CL$7,IF('Copy &amp; Paste Roster Report Here'!$M83="RH",1,0),0)</f>
        <v>0</v>
      </c>
      <c r="CM86" s="122">
        <f>IF('Copy &amp; Paste Roster Report Here'!$A83=CM$7,IF('Copy &amp; Paste Roster Report Here'!$M83="RH",1,0),0)</f>
        <v>0</v>
      </c>
      <c r="CN86" s="122">
        <f>IF('Copy &amp; Paste Roster Report Here'!$A83=CN$7,IF('Copy &amp; Paste Roster Report Here'!$M83="RH",1,0),0)</f>
        <v>0</v>
      </c>
      <c r="CO86" s="122">
        <f>IF('Copy &amp; Paste Roster Report Here'!$A83=CO$7,IF('Copy &amp; Paste Roster Report Here'!$M83="RH",1,0),0)</f>
        <v>0</v>
      </c>
      <c r="CP86" s="122">
        <f>IF('Copy &amp; Paste Roster Report Here'!$A83=CP$7,IF('Copy &amp; Paste Roster Report Here'!$M83="RH",1,0),0)</f>
        <v>0</v>
      </c>
      <c r="CQ86" s="122">
        <f>IF('Copy &amp; Paste Roster Report Here'!$A83=CQ$7,IF('Copy &amp; Paste Roster Report Here'!$M83="RH",1,0),0)</f>
        <v>0</v>
      </c>
      <c r="CR86" s="73">
        <f t="shared" si="29"/>
        <v>0</v>
      </c>
      <c r="CS86" s="123">
        <f>IF('Copy &amp; Paste Roster Report Here'!$A83=CS$7,IF('Copy &amp; Paste Roster Report Here'!$M83="QT",1,0),0)</f>
        <v>0</v>
      </c>
      <c r="CT86" s="123">
        <f>IF('Copy &amp; Paste Roster Report Here'!$A83=CT$7,IF('Copy &amp; Paste Roster Report Here'!$M83="QT",1,0),0)</f>
        <v>0</v>
      </c>
      <c r="CU86" s="123">
        <f>IF('Copy &amp; Paste Roster Report Here'!$A83=CU$7,IF('Copy &amp; Paste Roster Report Here'!$M83="QT",1,0),0)</f>
        <v>0</v>
      </c>
      <c r="CV86" s="123">
        <f>IF('Copy &amp; Paste Roster Report Here'!$A83=CV$7,IF('Copy &amp; Paste Roster Report Here'!$M83="QT",1,0),0)</f>
        <v>0</v>
      </c>
      <c r="CW86" s="123">
        <f>IF('Copy &amp; Paste Roster Report Here'!$A83=CW$7,IF('Copy &amp; Paste Roster Report Here'!$M83="QT",1,0),0)</f>
        <v>0</v>
      </c>
      <c r="CX86" s="123">
        <f>IF('Copy &amp; Paste Roster Report Here'!$A83=CX$7,IF('Copy &amp; Paste Roster Report Here'!$M83="QT",1,0),0)</f>
        <v>0</v>
      </c>
      <c r="CY86" s="123">
        <f>IF('Copy &amp; Paste Roster Report Here'!$A83=CY$7,IF('Copy &amp; Paste Roster Report Here'!$M83="QT",1,0),0)</f>
        <v>0</v>
      </c>
      <c r="CZ86" s="123">
        <f>IF('Copy &amp; Paste Roster Report Here'!$A83=CZ$7,IF('Copy &amp; Paste Roster Report Here'!$M83="QT",1,0),0)</f>
        <v>0</v>
      </c>
      <c r="DA86" s="123">
        <f>IF('Copy &amp; Paste Roster Report Here'!$A83=DA$7,IF('Copy &amp; Paste Roster Report Here'!$M83="QT",1,0),0)</f>
        <v>0</v>
      </c>
      <c r="DB86" s="123">
        <f>IF('Copy &amp; Paste Roster Report Here'!$A83=DB$7,IF('Copy &amp; Paste Roster Report Here'!$M83="QT",1,0),0)</f>
        <v>0</v>
      </c>
      <c r="DC86" s="123">
        <f>IF('Copy &amp; Paste Roster Report Here'!$A83=DC$7,IF('Copy &amp; Paste Roster Report Here'!$M83="QT",1,0),0)</f>
        <v>0</v>
      </c>
      <c r="DD86" s="73">
        <f t="shared" si="30"/>
        <v>0</v>
      </c>
      <c r="DE86" s="124">
        <f>IF('Copy &amp; Paste Roster Report Here'!$A83=DE$7,IF('Copy &amp; Paste Roster Report Here'!$M83="xxxxxxxxxxx",1,0),0)</f>
        <v>0</v>
      </c>
      <c r="DF86" s="124">
        <f>IF('Copy &amp; Paste Roster Report Here'!$A83=DF$7,IF('Copy &amp; Paste Roster Report Here'!$M83="xxxxxxxxxxx",1,0),0)</f>
        <v>0</v>
      </c>
      <c r="DG86" s="124">
        <f>IF('Copy &amp; Paste Roster Report Here'!$A83=DG$7,IF('Copy &amp; Paste Roster Report Here'!$M83="xxxxxxxxxxx",1,0),0)</f>
        <v>0</v>
      </c>
      <c r="DH86" s="124">
        <f>IF('Copy &amp; Paste Roster Report Here'!$A83=DH$7,IF('Copy &amp; Paste Roster Report Here'!$M83="xxxxxxxxxxx",1,0),0)</f>
        <v>0</v>
      </c>
      <c r="DI86" s="124">
        <f>IF('Copy &amp; Paste Roster Report Here'!$A83=DI$7,IF('Copy &amp; Paste Roster Report Here'!$M83="xxxxxxxxxxx",1,0),0)</f>
        <v>0</v>
      </c>
      <c r="DJ86" s="124">
        <f>IF('Copy &amp; Paste Roster Report Here'!$A83=DJ$7,IF('Copy &amp; Paste Roster Report Here'!$M83="xxxxxxxxxxx",1,0),0)</f>
        <v>0</v>
      </c>
      <c r="DK86" s="124">
        <f>IF('Copy &amp; Paste Roster Report Here'!$A83=DK$7,IF('Copy &amp; Paste Roster Report Here'!$M83="xxxxxxxxxxx",1,0),0)</f>
        <v>0</v>
      </c>
      <c r="DL86" s="124">
        <f>IF('Copy &amp; Paste Roster Report Here'!$A83=DL$7,IF('Copy &amp; Paste Roster Report Here'!$M83="xxxxxxxxxxx",1,0),0)</f>
        <v>0</v>
      </c>
      <c r="DM86" s="124">
        <f>IF('Copy &amp; Paste Roster Report Here'!$A83=DM$7,IF('Copy &amp; Paste Roster Report Here'!$M83="xxxxxxxxxxx",1,0),0)</f>
        <v>0</v>
      </c>
      <c r="DN86" s="124">
        <f>IF('Copy &amp; Paste Roster Report Here'!$A83=DN$7,IF('Copy &amp; Paste Roster Report Here'!$M83="xxxxxxxxxxx",1,0),0)</f>
        <v>0</v>
      </c>
      <c r="DO86" s="124">
        <f>IF('Copy &amp; Paste Roster Report Here'!$A83=DO$7,IF('Copy &amp; Paste Roster Report Here'!$M83="xxxxxxxxxxx",1,0),0)</f>
        <v>0</v>
      </c>
      <c r="DP86" s="125">
        <f t="shared" si="31"/>
        <v>0</v>
      </c>
      <c r="DQ86" s="126">
        <f t="shared" si="32"/>
        <v>0</v>
      </c>
    </row>
    <row r="87" spans="1:121" x14ac:dyDescent="0.25">
      <c r="A87" s="111">
        <f t="shared" si="18"/>
        <v>0</v>
      </c>
      <c r="B87" s="111">
        <f t="shared" si="19"/>
        <v>0</v>
      </c>
      <c r="C87" s="112">
        <f>+('Copy &amp; Paste Roster Report Here'!$P84-'Copy &amp; Paste Roster Report Here'!$O84)/30</f>
        <v>0</v>
      </c>
      <c r="D87" s="112">
        <f>+('Copy &amp; Paste Roster Report Here'!$P84-'Copy &amp; Paste Roster Report Here'!$O84)</f>
        <v>0</v>
      </c>
      <c r="E87" s="111">
        <f>'Copy &amp; Paste Roster Report Here'!N84</f>
        <v>0</v>
      </c>
      <c r="F87" s="111" t="str">
        <f t="shared" si="20"/>
        <v>N</v>
      </c>
      <c r="G87" s="111">
        <f>'Copy &amp; Paste Roster Report Here'!R84</f>
        <v>0</v>
      </c>
      <c r="H87" s="113">
        <f t="shared" si="21"/>
        <v>0</v>
      </c>
      <c r="I87" s="112">
        <f>IF(F87="N",$F$5-'Copy &amp; Paste Roster Report Here'!O84,+'Copy &amp; Paste Roster Report Here'!Q84-'Copy &amp; Paste Roster Report Here'!O84)</f>
        <v>0</v>
      </c>
      <c r="J87" s="114">
        <f t="shared" si="22"/>
        <v>0</v>
      </c>
      <c r="K87" s="114">
        <f t="shared" si="23"/>
        <v>0</v>
      </c>
      <c r="L87" s="115">
        <f>'Copy &amp; Paste Roster Report Here'!F84</f>
        <v>0</v>
      </c>
      <c r="M87" s="116">
        <f t="shared" si="24"/>
        <v>0</v>
      </c>
      <c r="N87" s="117">
        <f>IF('Copy &amp; Paste Roster Report Here'!$A84='Analytical Tests'!N$7,IF($F87="Y",+$H87*N$6,0),0)</f>
        <v>0</v>
      </c>
      <c r="O87" s="117">
        <f>IF('Copy &amp; Paste Roster Report Here'!$A84='Analytical Tests'!O$7,IF($F87="Y",+$H87*O$6,0),0)</f>
        <v>0</v>
      </c>
      <c r="P87" s="117">
        <f>IF('Copy &amp; Paste Roster Report Here'!$A84='Analytical Tests'!P$7,IF($F87="Y",+$H87*P$6,0),0)</f>
        <v>0</v>
      </c>
      <c r="Q87" s="117">
        <f>IF('Copy &amp; Paste Roster Report Here'!$A84='Analytical Tests'!Q$7,IF($F87="Y",+$H87*Q$6,0),0)</f>
        <v>0</v>
      </c>
      <c r="R87" s="117">
        <f>IF('Copy &amp; Paste Roster Report Here'!$A84='Analytical Tests'!R$7,IF($F87="Y",+$H87*R$6,0),0)</f>
        <v>0</v>
      </c>
      <c r="S87" s="117">
        <f>IF('Copy &amp; Paste Roster Report Here'!$A84='Analytical Tests'!S$7,IF($F87="Y",+$H87*S$6,0),0)</f>
        <v>0</v>
      </c>
      <c r="T87" s="117">
        <f>IF('Copy &amp; Paste Roster Report Here'!$A84='Analytical Tests'!T$7,IF($F87="Y",+$H87*T$6,0),0)</f>
        <v>0</v>
      </c>
      <c r="U87" s="117">
        <f>IF('Copy &amp; Paste Roster Report Here'!$A84='Analytical Tests'!U$7,IF($F87="Y",+$H87*U$6,0),0)</f>
        <v>0</v>
      </c>
      <c r="V87" s="117">
        <f>IF('Copy &amp; Paste Roster Report Here'!$A84='Analytical Tests'!V$7,IF($F87="Y",+$H87*V$6,0),0)</f>
        <v>0</v>
      </c>
      <c r="W87" s="117">
        <f>IF('Copy &amp; Paste Roster Report Here'!$A84='Analytical Tests'!W$7,IF($F87="Y",+$H87*W$6,0),0)</f>
        <v>0</v>
      </c>
      <c r="X87" s="117">
        <f>IF('Copy &amp; Paste Roster Report Here'!$A84='Analytical Tests'!X$7,IF($F87="Y",+$H87*X$6,0),0)</f>
        <v>0</v>
      </c>
      <c r="Y87" s="117" t="b">
        <f>IF('Copy &amp; Paste Roster Report Here'!$A84='Analytical Tests'!Y$7,IF($F87="N",IF($J87&gt;=$C87,Y$6,+($I87/$D87)*Y$6),0))</f>
        <v>0</v>
      </c>
      <c r="Z87" s="117" t="b">
        <f>IF('Copy &amp; Paste Roster Report Here'!$A84='Analytical Tests'!Z$7,IF($F87="N",IF($J87&gt;=$C87,Z$6,+($I87/$D87)*Z$6),0))</f>
        <v>0</v>
      </c>
      <c r="AA87" s="117" t="b">
        <f>IF('Copy &amp; Paste Roster Report Here'!$A84='Analytical Tests'!AA$7,IF($F87="N",IF($J87&gt;=$C87,AA$6,+($I87/$D87)*AA$6),0))</f>
        <v>0</v>
      </c>
      <c r="AB87" s="117" t="b">
        <f>IF('Copy &amp; Paste Roster Report Here'!$A84='Analytical Tests'!AB$7,IF($F87="N",IF($J87&gt;=$C87,AB$6,+($I87/$D87)*AB$6),0))</f>
        <v>0</v>
      </c>
      <c r="AC87" s="117" t="b">
        <f>IF('Copy &amp; Paste Roster Report Here'!$A84='Analytical Tests'!AC$7,IF($F87="N",IF($J87&gt;=$C87,AC$6,+($I87/$D87)*AC$6),0))</f>
        <v>0</v>
      </c>
      <c r="AD87" s="117" t="b">
        <f>IF('Copy &amp; Paste Roster Report Here'!$A84='Analytical Tests'!AD$7,IF($F87="N",IF($J87&gt;=$C87,AD$6,+($I87/$D87)*AD$6),0))</f>
        <v>0</v>
      </c>
      <c r="AE87" s="117" t="b">
        <f>IF('Copy &amp; Paste Roster Report Here'!$A84='Analytical Tests'!AE$7,IF($F87="N",IF($J87&gt;=$C87,AE$6,+($I87/$D87)*AE$6),0))</f>
        <v>0</v>
      </c>
      <c r="AF87" s="117" t="b">
        <f>IF('Copy &amp; Paste Roster Report Here'!$A84='Analytical Tests'!AF$7,IF($F87="N",IF($J87&gt;=$C87,AF$6,+($I87/$D87)*AF$6),0))</f>
        <v>0</v>
      </c>
      <c r="AG87" s="117" t="b">
        <f>IF('Copy &amp; Paste Roster Report Here'!$A84='Analytical Tests'!AG$7,IF($F87="N",IF($J87&gt;=$C87,AG$6,+($I87/$D87)*AG$6),0))</f>
        <v>0</v>
      </c>
      <c r="AH87" s="117" t="b">
        <f>IF('Copy &amp; Paste Roster Report Here'!$A84='Analytical Tests'!AH$7,IF($F87="N",IF($J87&gt;=$C87,AH$6,+($I87/$D87)*AH$6),0))</f>
        <v>0</v>
      </c>
      <c r="AI87" s="117" t="b">
        <f>IF('Copy &amp; Paste Roster Report Here'!$A84='Analytical Tests'!AI$7,IF($F87="N",IF($J87&gt;=$C87,AI$6,+($I87/$D87)*AI$6),0))</f>
        <v>0</v>
      </c>
      <c r="AJ87" s="79"/>
      <c r="AK87" s="118">
        <f>IF('Copy &amp; Paste Roster Report Here'!$A84=AK$7,IF('Copy &amp; Paste Roster Report Here'!$M84="FT",1,0),0)</f>
        <v>0</v>
      </c>
      <c r="AL87" s="118">
        <f>IF('Copy &amp; Paste Roster Report Here'!$A84=AL$7,IF('Copy &amp; Paste Roster Report Here'!$M84="FT",1,0),0)</f>
        <v>0</v>
      </c>
      <c r="AM87" s="118">
        <f>IF('Copy &amp; Paste Roster Report Here'!$A84=AM$7,IF('Copy &amp; Paste Roster Report Here'!$M84="FT",1,0),0)</f>
        <v>0</v>
      </c>
      <c r="AN87" s="118">
        <f>IF('Copy &amp; Paste Roster Report Here'!$A84=AN$7,IF('Copy &amp; Paste Roster Report Here'!$M84="FT",1,0),0)</f>
        <v>0</v>
      </c>
      <c r="AO87" s="118">
        <f>IF('Copy &amp; Paste Roster Report Here'!$A84=AO$7,IF('Copy &amp; Paste Roster Report Here'!$M84="FT",1,0),0)</f>
        <v>0</v>
      </c>
      <c r="AP87" s="118">
        <f>IF('Copy &amp; Paste Roster Report Here'!$A84=AP$7,IF('Copy &amp; Paste Roster Report Here'!$M84="FT",1,0),0)</f>
        <v>0</v>
      </c>
      <c r="AQ87" s="118">
        <f>IF('Copy &amp; Paste Roster Report Here'!$A84=AQ$7,IF('Copy &amp; Paste Roster Report Here'!$M84="FT",1,0),0)</f>
        <v>0</v>
      </c>
      <c r="AR87" s="118">
        <f>IF('Copy &amp; Paste Roster Report Here'!$A84=AR$7,IF('Copy &amp; Paste Roster Report Here'!$M84="FT",1,0),0)</f>
        <v>0</v>
      </c>
      <c r="AS87" s="118">
        <f>IF('Copy &amp; Paste Roster Report Here'!$A84=AS$7,IF('Copy &amp; Paste Roster Report Here'!$M84="FT",1,0),0)</f>
        <v>0</v>
      </c>
      <c r="AT87" s="118">
        <f>IF('Copy &amp; Paste Roster Report Here'!$A84=AT$7,IF('Copy &amp; Paste Roster Report Here'!$M84="FT",1,0),0)</f>
        <v>0</v>
      </c>
      <c r="AU87" s="118">
        <f>IF('Copy &amp; Paste Roster Report Here'!$A84=AU$7,IF('Copy &amp; Paste Roster Report Here'!$M84="FT",1,0),0)</f>
        <v>0</v>
      </c>
      <c r="AV87" s="73">
        <f t="shared" si="25"/>
        <v>0</v>
      </c>
      <c r="AW87" s="119">
        <f>IF('Copy &amp; Paste Roster Report Here'!$A84=AW$7,IF('Copy &amp; Paste Roster Report Here'!$M84="HT",1,0),0)</f>
        <v>0</v>
      </c>
      <c r="AX87" s="119">
        <f>IF('Copy &amp; Paste Roster Report Here'!$A84=AX$7,IF('Copy &amp; Paste Roster Report Here'!$M84="HT",1,0),0)</f>
        <v>0</v>
      </c>
      <c r="AY87" s="119">
        <f>IF('Copy &amp; Paste Roster Report Here'!$A84=AY$7,IF('Copy &amp; Paste Roster Report Here'!$M84="HT",1,0),0)</f>
        <v>0</v>
      </c>
      <c r="AZ87" s="119">
        <f>IF('Copy &amp; Paste Roster Report Here'!$A84=AZ$7,IF('Copy &amp; Paste Roster Report Here'!$M84="HT",1,0),0)</f>
        <v>0</v>
      </c>
      <c r="BA87" s="119">
        <f>IF('Copy &amp; Paste Roster Report Here'!$A84=BA$7,IF('Copy &amp; Paste Roster Report Here'!$M84="HT",1,0),0)</f>
        <v>0</v>
      </c>
      <c r="BB87" s="119">
        <f>IF('Copy &amp; Paste Roster Report Here'!$A84=BB$7,IF('Copy &amp; Paste Roster Report Here'!$M84="HT",1,0),0)</f>
        <v>0</v>
      </c>
      <c r="BC87" s="119">
        <f>IF('Copy &amp; Paste Roster Report Here'!$A84=BC$7,IF('Copy &amp; Paste Roster Report Here'!$M84="HT",1,0),0)</f>
        <v>0</v>
      </c>
      <c r="BD87" s="119">
        <f>IF('Copy &amp; Paste Roster Report Here'!$A84=BD$7,IF('Copy &amp; Paste Roster Report Here'!$M84="HT",1,0),0)</f>
        <v>0</v>
      </c>
      <c r="BE87" s="119">
        <f>IF('Copy &amp; Paste Roster Report Here'!$A84=BE$7,IF('Copy &amp; Paste Roster Report Here'!$M84="HT",1,0),0)</f>
        <v>0</v>
      </c>
      <c r="BF87" s="119">
        <f>IF('Copy &amp; Paste Roster Report Here'!$A84=BF$7,IF('Copy &amp; Paste Roster Report Here'!$M84="HT",1,0),0)</f>
        <v>0</v>
      </c>
      <c r="BG87" s="119">
        <f>IF('Copy &amp; Paste Roster Report Here'!$A84=BG$7,IF('Copy &amp; Paste Roster Report Here'!$M84="HT",1,0),0)</f>
        <v>0</v>
      </c>
      <c r="BH87" s="73">
        <f t="shared" si="26"/>
        <v>0</v>
      </c>
      <c r="BI87" s="120">
        <f>IF('Copy &amp; Paste Roster Report Here'!$A84=BI$7,IF('Copy &amp; Paste Roster Report Here'!$M84="MT",1,0),0)</f>
        <v>0</v>
      </c>
      <c r="BJ87" s="120">
        <f>IF('Copy &amp; Paste Roster Report Here'!$A84=BJ$7,IF('Copy &amp; Paste Roster Report Here'!$M84="MT",1,0),0)</f>
        <v>0</v>
      </c>
      <c r="BK87" s="120">
        <f>IF('Copy &amp; Paste Roster Report Here'!$A84=BK$7,IF('Copy &amp; Paste Roster Report Here'!$M84="MT",1,0),0)</f>
        <v>0</v>
      </c>
      <c r="BL87" s="120">
        <f>IF('Copy &amp; Paste Roster Report Here'!$A84=BL$7,IF('Copy &amp; Paste Roster Report Here'!$M84="MT",1,0),0)</f>
        <v>0</v>
      </c>
      <c r="BM87" s="120">
        <f>IF('Copy &amp; Paste Roster Report Here'!$A84=BM$7,IF('Copy &amp; Paste Roster Report Here'!$M84="MT",1,0),0)</f>
        <v>0</v>
      </c>
      <c r="BN87" s="120">
        <f>IF('Copy &amp; Paste Roster Report Here'!$A84=BN$7,IF('Copy &amp; Paste Roster Report Here'!$M84="MT",1,0),0)</f>
        <v>0</v>
      </c>
      <c r="BO87" s="120">
        <f>IF('Copy &amp; Paste Roster Report Here'!$A84=BO$7,IF('Copy &amp; Paste Roster Report Here'!$M84="MT",1,0),0)</f>
        <v>0</v>
      </c>
      <c r="BP87" s="120">
        <f>IF('Copy &amp; Paste Roster Report Here'!$A84=BP$7,IF('Copy &amp; Paste Roster Report Here'!$M84="MT",1,0),0)</f>
        <v>0</v>
      </c>
      <c r="BQ87" s="120">
        <f>IF('Copy &amp; Paste Roster Report Here'!$A84=BQ$7,IF('Copy &amp; Paste Roster Report Here'!$M84="MT",1,0),0)</f>
        <v>0</v>
      </c>
      <c r="BR87" s="120">
        <f>IF('Copy &amp; Paste Roster Report Here'!$A84=BR$7,IF('Copy &amp; Paste Roster Report Here'!$M84="MT",1,0),0)</f>
        <v>0</v>
      </c>
      <c r="BS87" s="120">
        <f>IF('Copy &amp; Paste Roster Report Here'!$A84=BS$7,IF('Copy &amp; Paste Roster Report Here'!$M84="MT",1,0),0)</f>
        <v>0</v>
      </c>
      <c r="BT87" s="73">
        <f t="shared" si="27"/>
        <v>0</v>
      </c>
      <c r="BU87" s="121">
        <f>IF('Copy &amp; Paste Roster Report Here'!$A84=BU$7,IF('Copy &amp; Paste Roster Report Here'!$M84="fy",1,0),0)</f>
        <v>0</v>
      </c>
      <c r="BV87" s="121">
        <f>IF('Copy &amp; Paste Roster Report Here'!$A84=BV$7,IF('Copy &amp; Paste Roster Report Here'!$M84="fy",1,0),0)</f>
        <v>0</v>
      </c>
      <c r="BW87" s="121">
        <f>IF('Copy &amp; Paste Roster Report Here'!$A84=BW$7,IF('Copy &amp; Paste Roster Report Here'!$M84="fy",1,0),0)</f>
        <v>0</v>
      </c>
      <c r="BX87" s="121">
        <f>IF('Copy &amp; Paste Roster Report Here'!$A84=BX$7,IF('Copy &amp; Paste Roster Report Here'!$M84="fy",1,0),0)</f>
        <v>0</v>
      </c>
      <c r="BY87" s="121">
        <f>IF('Copy &amp; Paste Roster Report Here'!$A84=BY$7,IF('Copy &amp; Paste Roster Report Here'!$M84="fy",1,0),0)</f>
        <v>0</v>
      </c>
      <c r="BZ87" s="121">
        <f>IF('Copy &amp; Paste Roster Report Here'!$A84=BZ$7,IF('Copy &amp; Paste Roster Report Here'!$M84="fy",1,0),0)</f>
        <v>0</v>
      </c>
      <c r="CA87" s="121">
        <f>IF('Copy &amp; Paste Roster Report Here'!$A84=CA$7,IF('Copy &amp; Paste Roster Report Here'!$M84="fy",1,0),0)</f>
        <v>0</v>
      </c>
      <c r="CB87" s="121">
        <f>IF('Copy &amp; Paste Roster Report Here'!$A84=CB$7,IF('Copy &amp; Paste Roster Report Here'!$M84="fy",1,0),0)</f>
        <v>0</v>
      </c>
      <c r="CC87" s="121">
        <f>IF('Copy &amp; Paste Roster Report Here'!$A84=CC$7,IF('Copy &amp; Paste Roster Report Here'!$M84="fy",1,0),0)</f>
        <v>0</v>
      </c>
      <c r="CD87" s="121">
        <f>IF('Copy &amp; Paste Roster Report Here'!$A84=CD$7,IF('Copy &amp; Paste Roster Report Here'!$M84="fy",1,0),0)</f>
        <v>0</v>
      </c>
      <c r="CE87" s="121">
        <f>IF('Copy &amp; Paste Roster Report Here'!$A84=CE$7,IF('Copy &amp; Paste Roster Report Here'!$M84="fy",1,0),0)</f>
        <v>0</v>
      </c>
      <c r="CF87" s="73">
        <f t="shared" si="28"/>
        <v>0</v>
      </c>
      <c r="CG87" s="122">
        <f>IF('Copy &amp; Paste Roster Report Here'!$A84=CG$7,IF('Copy &amp; Paste Roster Report Here'!$M84="RH",1,0),0)</f>
        <v>0</v>
      </c>
      <c r="CH87" s="122">
        <f>IF('Copy &amp; Paste Roster Report Here'!$A84=CH$7,IF('Copy &amp; Paste Roster Report Here'!$M84="RH",1,0),0)</f>
        <v>0</v>
      </c>
      <c r="CI87" s="122">
        <f>IF('Copy &amp; Paste Roster Report Here'!$A84=CI$7,IF('Copy &amp; Paste Roster Report Here'!$M84="RH",1,0),0)</f>
        <v>0</v>
      </c>
      <c r="CJ87" s="122">
        <f>IF('Copy &amp; Paste Roster Report Here'!$A84=CJ$7,IF('Copy &amp; Paste Roster Report Here'!$M84="RH",1,0),0)</f>
        <v>0</v>
      </c>
      <c r="CK87" s="122">
        <f>IF('Copy &amp; Paste Roster Report Here'!$A84=CK$7,IF('Copy &amp; Paste Roster Report Here'!$M84="RH",1,0),0)</f>
        <v>0</v>
      </c>
      <c r="CL87" s="122">
        <f>IF('Copy &amp; Paste Roster Report Here'!$A84=CL$7,IF('Copy &amp; Paste Roster Report Here'!$M84="RH",1,0),0)</f>
        <v>0</v>
      </c>
      <c r="CM87" s="122">
        <f>IF('Copy &amp; Paste Roster Report Here'!$A84=CM$7,IF('Copy &amp; Paste Roster Report Here'!$M84="RH",1,0),0)</f>
        <v>0</v>
      </c>
      <c r="CN87" s="122">
        <f>IF('Copy &amp; Paste Roster Report Here'!$A84=CN$7,IF('Copy &amp; Paste Roster Report Here'!$M84="RH",1,0),0)</f>
        <v>0</v>
      </c>
      <c r="CO87" s="122">
        <f>IF('Copy &amp; Paste Roster Report Here'!$A84=CO$7,IF('Copy &amp; Paste Roster Report Here'!$M84="RH",1,0),0)</f>
        <v>0</v>
      </c>
      <c r="CP87" s="122">
        <f>IF('Copy &amp; Paste Roster Report Here'!$A84=CP$7,IF('Copy &amp; Paste Roster Report Here'!$M84="RH",1,0),0)</f>
        <v>0</v>
      </c>
      <c r="CQ87" s="122">
        <f>IF('Copy &amp; Paste Roster Report Here'!$A84=CQ$7,IF('Copy &amp; Paste Roster Report Here'!$M84="RH",1,0),0)</f>
        <v>0</v>
      </c>
      <c r="CR87" s="73">
        <f t="shared" si="29"/>
        <v>0</v>
      </c>
      <c r="CS87" s="123">
        <f>IF('Copy &amp; Paste Roster Report Here'!$A84=CS$7,IF('Copy &amp; Paste Roster Report Here'!$M84="QT",1,0),0)</f>
        <v>0</v>
      </c>
      <c r="CT87" s="123">
        <f>IF('Copy &amp; Paste Roster Report Here'!$A84=CT$7,IF('Copy &amp; Paste Roster Report Here'!$M84="QT",1,0),0)</f>
        <v>0</v>
      </c>
      <c r="CU87" s="123">
        <f>IF('Copy &amp; Paste Roster Report Here'!$A84=CU$7,IF('Copy &amp; Paste Roster Report Here'!$M84="QT",1,0),0)</f>
        <v>0</v>
      </c>
      <c r="CV87" s="123">
        <f>IF('Copy &amp; Paste Roster Report Here'!$A84=CV$7,IF('Copy &amp; Paste Roster Report Here'!$M84="QT",1,0),0)</f>
        <v>0</v>
      </c>
      <c r="CW87" s="123">
        <f>IF('Copy &amp; Paste Roster Report Here'!$A84=CW$7,IF('Copy &amp; Paste Roster Report Here'!$M84="QT",1,0),0)</f>
        <v>0</v>
      </c>
      <c r="CX87" s="123">
        <f>IF('Copy &amp; Paste Roster Report Here'!$A84=CX$7,IF('Copy &amp; Paste Roster Report Here'!$M84="QT",1,0),0)</f>
        <v>0</v>
      </c>
      <c r="CY87" s="123">
        <f>IF('Copy &amp; Paste Roster Report Here'!$A84=CY$7,IF('Copy &amp; Paste Roster Report Here'!$M84="QT",1,0),0)</f>
        <v>0</v>
      </c>
      <c r="CZ87" s="123">
        <f>IF('Copy &amp; Paste Roster Report Here'!$A84=CZ$7,IF('Copy &amp; Paste Roster Report Here'!$M84="QT",1,0),0)</f>
        <v>0</v>
      </c>
      <c r="DA87" s="123">
        <f>IF('Copy &amp; Paste Roster Report Here'!$A84=DA$7,IF('Copy &amp; Paste Roster Report Here'!$M84="QT",1,0),0)</f>
        <v>0</v>
      </c>
      <c r="DB87" s="123">
        <f>IF('Copy &amp; Paste Roster Report Here'!$A84=DB$7,IF('Copy &amp; Paste Roster Report Here'!$M84="QT",1,0),0)</f>
        <v>0</v>
      </c>
      <c r="DC87" s="123">
        <f>IF('Copy &amp; Paste Roster Report Here'!$A84=DC$7,IF('Copy &amp; Paste Roster Report Here'!$M84="QT",1,0),0)</f>
        <v>0</v>
      </c>
      <c r="DD87" s="73">
        <f t="shared" si="30"/>
        <v>0</v>
      </c>
      <c r="DE87" s="124">
        <f>IF('Copy &amp; Paste Roster Report Here'!$A84=DE$7,IF('Copy &amp; Paste Roster Report Here'!$M84="xxxxxxxxxxx",1,0),0)</f>
        <v>0</v>
      </c>
      <c r="DF87" s="124">
        <f>IF('Copy &amp; Paste Roster Report Here'!$A84=DF$7,IF('Copy &amp; Paste Roster Report Here'!$M84="xxxxxxxxxxx",1,0),0)</f>
        <v>0</v>
      </c>
      <c r="DG87" s="124">
        <f>IF('Copy &amp; Paste Roster Report Here'!$A84=DG$7,IF('Copy &amp; Paste Roster Report Here'!$M84="xxxxxxxxxxx",1,0),0)</f>
        <v>0</v>
      </c>
      <c r="DH87" s="124">
        <f>IF('Copy &amp; Paste Roster Report Here'!$A84=DH$7,IF('Copy &amp; Paste Roster Report Here'!$M84="xxxxxxxxxxx",1,0),0)</f>
        <v>0</v>
      </c>
      <c r="DI87" s="124">
        <f>IF('Copy &amp; Paste Roster Report Here'!$A84=DI$7,IF('Copy &amp; Paste Roster Report Here'!$M84="xxxxxxxxxxx",1,0),0)</f>
        <v>0</v>
      </c>
      <c r="DJ87" s="124">
        <f>IF('Copy &amp; Paste Roster Report Here'!$A84=DJ$7,IF('Copy &amp; Paste Roster Report Here'!$M84="xxxxxxxxxxx",1,0),0)</f>
        <v>0</v>
      </c>
      <c r="DK87" s="124">
        <f>IF('Copy &amp; Paste Roster Report Here'!$A84=DK$7,IF('Copy &amp; Paste Roster Report Here'!$M84="xxxxxxxxxxx",1,0),0)</f>
        <v>0</v>
      </c>
      <c r="DL87" s="124">
        <f>IF('Copy &amp; Paste Roster Report Here'!$A84=DL$7,IF('Copy &amp; Paste Roster Report Here'!$M84="xxxxxxxxxxx",1,0),0)</f>
        <v>0</v>
      </c>
      <c r="DM87" s="124">
        <f>IF('Copy &amp; Paste Roster Report Here'!$A84=DM$7,IF('Copy &amp; Paste Roster Report Here'!$M84="xxxxxxxxxxx",1,0),0)</f>
        <v>0</v>
      </c>
      <c r="DN87" s="124">
        <f>IF('Copy &amp; Paste Roster Report Here'!$A84=DN$7,IF('Copy &amp; Paste Roster Report Here'!$M84="xxxxxxxxxxx",1,0),0)</f>
        <v>0</v>
      </c>
      <c r="DO87" s="124">
        <f>IF('Copy &amp; Paste Roster Report Here'!$A84=DO$7,IF('Copy &amp; Paste Roster Report Here'!$M84="xxxxxxxxxxx",1,0),0)</f>
        <v>0</v>
      </c>
      <c r="DP87" s="125">
        <f t="shared" si="31"/>
        <v>0</v>
      </c>
      <c r="DQ87" s="126">
        <f t="shared" si="32"/>
        <v>0</v>
      </c>
    </row>
    <row r="88" spans="1:121" x14ac:dyDescent="0.25">
      <c r="A88" s="111">
        <f t="shared" si="18"/>
        <v>0</v>
      </c>
      <c r="B88" s="111">
        <f t="shared" si="19"/>
        <v>0</v>
      </c>
      <c r="C88" s="112">
        <f>+('Copy &amp; Paste Roster Report Here'!$P85-'Copy &amp; Paste Roster Report Here'!$O85)/30</f>
        <v>0</v>
      </c>
      <c r="D88" s="112">
        <f>+('Copy &amp; Paste Roster Report Here'!$P85-'Copy &amp; Paste Roster Report Here'!$O85)</f>
        <v>0</v>
      </c>
      <c r="E88" s="111">
        <f>'Copy &amp; Paste Roster Report Here'!N85</f>
        <v>0</v>
      </c>
      <c r="F88" s="111" t="str">
        <f t="shared" si="20"/>
        <v>N</v>
      </c>
      <c r="G88" s="111">
        <f>'Copy &amp; Paste Roster Report Here'!R85</f>
        <v>0</v>
      </c>
      <c r="H88" s="113">
        <f t="shared" si="21"/>
        <v>0</v>
      </c>
      <c r="I88" s="112">
        <f>IF(F88="N",$F$5-'Copy &amp; Paste Roster Report Here'!O85,+'Copy &amp; Paste Roster Report Here'!Q85-'Copy &amp; Paste Roster Report Here'!O85)</f>
        <v>0</v>
      </c>
      <c r="J88" s="114">
        <f t="shared" si="22"/>
        <v>0</v>
      </c>
      <c r="K88" s="114">
        <f t="shared" si="23"/>
        <v>0</v>
      </c>
      <c r="L88" s="115">
        <f>'Copy &amp; Paste Roster Report Here'!F85</f>
        <v>0</v>
      </c>
      <c r="M88" s="116">
        <f t="shared" si="24"/>
        <v>0</v>
      </c>
      <c r="N88" s="117">
        <f>IF('Copy &amp; Paste Roster Report Here'!$A85='Analytical Tests'!N$7,IF($F88="Y",+$H88*N$6,0),0)</f>
        <v>0</v>
      </c>
      <c r="O88" s="117">
        <f>IF('Copy &amp; Paste Roster Report Here'!$A85='Analytical Tests'!O$7,IF($F88="Y",+$H88*O$6,0),0)</f>
        <v>0</v>
      </c>
      <c r="P88" s="117">
        <f>IF('Copy &amp; Paste Roster Report Here'!$A85='Analytical Tests'!P$7,IF($F88="Y",+$H88*P$6,0),0)</f>
        <v>0</v>
      </c>
      <c r="Q88" s="117">
        <f>IF('Copy &amp; Paste Roster Report Here'!$A85='Analytical Tests'!Q$7,IF($F88="Y",+$H88*Q$6,0),0)</f>
        <v>0</v>
      </c>
      <c r="R88" s="117">
        <f>IF('Copy &amp; Paste Roster Report Here'!$A85='Analytical Tests'!R$7,IF($F88="Y",+$H88*R$6,0),0)</f>
        <v>0</v>
      </c>
      <c r="S88" s="117">
        <f>IF('Copy &amp; Paste Roster Report Here'!$A85='Analytical Tests'!S$7,IF($F88="Y",+$H88*S$6,0),0)</f>
        <v>0</v>
      </c>
      <c r="T88" s="117">
        <f>IF('Copy &amp; Paste Roster Report Here'!$A85='Analytical Tests'!T$7,IF($F88="Y",+$H88*T$6,0),0)</f>
        <v>0</v>
      </c>
      <c r="U88" s="117">
        <f>IF('Copy &amp; Paste Roster Report Here'!$A85='Analytical Tests'!U$7,IF($F88="Y",+$H88*U$6,0),0)</f>
        <v>0</v>
      </c>
      <c r="V88" s="117">
        <f>IF('Copy &amp; Paste Roster Report Here'!$A85='Analytical Tests'!V$7,IF($F88="Y",+$H88*V$6,0),0)</f>
        <v>0</v>
      </c>
      <c r="W88" s="117">
        <f>IF('Copy &amp; Paste Roster Report Here'!$A85='Analytical Tests'!W$7,IF($F88="Y",+$H88*W$6,0),0)</f>
        <v>0</v>
      </c>
      <c r="X88" s="117">
        <f>IF('Copy &amp; Paste Roster Report Here'!$A85='Analytical Tests'!X$7,IF($F88="Y",+$H88*X$6,0),0)</f>
        <v>0</v>
      </c>
      <c r="Y88" s="117" t="b">
        <f>IF('Copy &amp; Paste Roster Report Here'!$A85='Analytical Tests'!Y$7,IF($F88="N",IF($J88&gt;=$C88,Y$6,+($I88/$D88)*Y$6),0))</f>
        <v>0</v>
      </c>
      <c r="Z88" s="117" t="b">
        <f>IF('Copy &amp; Paste Roster Report Here'!$A85='Analytical Tests'!Z$7,IF($F88="N",IF($J88&gt;=$C88,Z$6,+($I88/$D88)*Z$6),0))</f>
        <v>0</v>
      </c>
      <c r="AA88" s="117" t="b">
        <f>IF('Copy &amp; Paste Roster Report Here'!$A85='Analytical Tests'!AA$7,IF($F88="N",IF($J88&gt;=$C88,AA$6,+($I88/$D88)*AA$6),0))</f>
        <v>0</v>
      </c>
      <c r="AB88" s="117" t="b">
        <f>IF('Copy &amp; Paste Roster Report Here'!$A85='Analytical Tests'!AB$7,IF($F88="N",IF($J88&gt;=$C88,AB$6,+($I88/$D88)*AB$6),0))</f>
        <v>0</v>
      </c>
      <c r="AC88" s="117" t="b">
        <f>IF('Copy &amp; Paste Roster Report Here'!$A85='Analytical Tests'!AC$7,IF($F88="N",IF($J88&gt;=$C88,AC$6,+($I88/$D88)*AC$6),0))</f>
        <v>0</v>
      </c>
      <c r="AD88" s="117" t="b">
        <f>IF('Copy &amp; Paste Roster Report Here'!$A85='Analytical Tests'!AD$7,IF($F88="N",IF($J88&gt;=$C88,AD$6,+($I88/$D88)*AD$6),0))</f>
        <v>0</v>
      </c>
      <c r="AE88" s="117" t="b">
        <f>IF('Copy &amp; Paste Roster Report Here'!$A85='Analytical Tests'!AE$7,IF($F88="N",IF($J88&gt;=$C88,AE$6,+($I88/$D88)*AE$6),0))</f>
        <v>0</v>
      </c>
      <c r="AF88" s="117" t="b">
        <f>IF('Copy &amp; Paste Roster Report Here'!$A85='Analytical Tests'!AF$7,IF($F88="N",IF($J88&gt;=$C88,AF$6,+($I88/$D88)*AF$6),0))</f>
        <v>0</v>
      </c>
      <c r="AG88" s="117" t="b">
        <f>IF('Copy &amp; Paste Roster Report Here'!$A85='Analytical Tests'!AG$7,IF($F88="N",IF($J88&gt;=$C88,AG$6,+($I88/$D88)*AG$6),0))</f>
        <v>0</v>
      </c>
      <c r="AH88" s="117" t="b">
        <f>IF('Copy &amp; Paste Roster Report Here'!$A85='Analytical Tests'!AH$7,IF($F88="N",IF($J88&gt;=$C88,AH$6,+($I88/$D88)*AH$6),0))</f>
        <v>0</v>
      </c>
      <c r="AI88" s="117" t="b">
        <f>IF('Copy &amp; Paste Roster Report Here'!$A85='Analytical Tests'!AI$7,IF($F88="N",IF($J88&gt;=$C88,AI$6,+($I88/$D88)*AI$6),0))</f>
        <v>0</v>
      </c>
      <c r="AJ88" s="79"/>
      <c r="AK88" s="118">
        <f>IF('Copy &amp; Paste Roster Report Here'!$A85=AK$7,IF('Copy &amp; Paste Roster Report Here'!$M85="FT",1,0),0)</f>
        <v>0</v>
      </c>
      <c r="AL88" s="118">
        <f>IF('Copy &amp; Paste Roster Report Here'!$A85=AL$7,IF('Copy &amp; Paste Roster Report Here'!$M85="FT",1,0),0)</f>
        <v>0</v>
      </c>
      <c r="AM88" s="118">
        <f>IF('Copy &amp; Paste Roster Report Here'!$A85=AM$7,IF('Copy &amp; Paste Roster Report Here'!$M85="FT",1,0),0)</f>
        <v>0</v>
      </c>
      <c r="AN88" s="118">
        <f>IF('Copy &amp; Paste Roster Report Here'!$A85=AN$7,IF('Copy &amp; Paste Roster Report Here'!$M85="FT",1,0),0)</f>
        <v>0</v>
      </c>
      <c r="AO88" s="118">
        <f>IF('Copy &amp; Paste Roster Report Here'!$A85=AO$7,IF('Copy &amp; Paste Roster Report Here'!$M85="FT",1,0),0)</f>
        <v>0</v>
      </c>
      <c r="AP88" s="118">
        <f>IF('Copy &amp; Paste Roster Report Here'!$A85=AP$7,IF('Copy &amp; Paste Roster Report Here'!$M85="FT",1,0),0)</f>
        <v>0</v>
      </c>
      <c r="AQ88" s="118">
        <f>IF('Copy &amp; Paste Roster Report Here'!$A85=AQ$7,IF('Copy &amp; Paste Roster Report Here'!$M85="FT",1,0),0)</f>
        <v>0</v>
      </c>
      <c r="AR88" s="118">
        <f>IF('Copy &amp; Paste Roster Report Here'!$A85=AR$7,IF('Copy &amp; Paste Roster Report Here'!$M85="FT",1,0),0)</f>
        <v>0</v>
      </c>
      <c r="AS88" s="118">
        <f>IF('Copy &amp; Paste Roster Report Here'!$A85=AS$7,IF('Copy &amp; Paste Roster Report Here'!$M85="FT",1,0),0)</f>
        <v>0</v>
      </c>
      <c r="AT88" s="118">
        <f>IF('Copy &amp; Paste Roster Report Here'!$A85=AT$7,IF('Copy &amp; Paste Roster Report Here'!$M85="FT",1,0),0)</f>
        <v>0</v>
      </c>
      <c r="AU88" s="118">
        <f>IF('Copy &amp; Paste Roster Report Here'!$A85=AU$7,IF('Copy &amp; Paste Roster Report Here'!$M85="FT",1,0),0)</f>
        <v>0</v>
      </c>
      <c r="AV88" s="73">
        <f t="shared" si="25"/>
        <v>0</v>
      </c>
      <c r="AW88" s="119">
        <f>IF('Copy &amp; Paste Roster Report Here'!$A85=AW$7,IF('Copy &amp; Paste Roster Report Here'!$M85="HT",1,0),0)</f>
        <v>0</v>
      </c>
      <c r="AX88" s="119">
        <f>IF('Copy &amp; Paste Roster Report Here'!$A85=AX$7,IF('Copy &amp; Paste Roster Report Here'!$M85="HT",1,0),0)</f>
        <v>0</v>
      </c>
      <c r="AY88" s="119">
        <f>IF('Copy &amp; Paste Roster Report Here'!$A85=AY$7,IF('Copy &amp; Paste Roster Report Here'!$M85="HT",1,0),0)</f>
        <v>0</v>
      </c>
      <c r="AZ88" s="119">
        <f>IF('Copy &amp; Paste Roster Report Here'!$A85=AZ$7,IF('Copy &amp; Paste Roster Report Here'!$M85="HT",1,0),0)</f>
        <v>0</v>
      </c>
      <c r="BA88" s="119">
        <f>IF('Copy &amp; Paste Roster Report Here'!$A85=BA$7,IF('Copy &amp; Paste Roster Report Here'!$M85="HT",1,0),0)</f>
        <v>0</v>
      </c>
      <c r="BB88" s="119">
        <f>IF('Copy &amp; Paste Roster Report Here'!$A85=BB$7,IF('Copy &amp; Paste Roster Report Here'!$M85="HT",1,0),0)</f>
        <v>0</v>
      </c>
      <c r="BC88" s="119">
        <f>IF('Copy &amp; Paste Roster Report Here'!$A85=BC$7,IF('Copy &amp; Paste Roster Report Here'!$M85="HT",1,0),0)</f>
        <v>0</v>
      </c>
      <c r="BD88" s="119">
        <f>IF('Copy &amp; Paste Roster Report Here'!$A85=BD$7,IF('Copy &amp; Paste Roster Report Here'!$M85="HT",1,0),0)</f>
        <v>0</v>
      </c>
      <c r="BE88" s="119">
        <f>IF('Copy &amp; Paste Roster Report Here'!$A85=BE$7,IF('Copy &amp; Paste Roster Report Here'!$M85="HT",1,0),0)</f>
        <v>0</v>
      </c>
      <c r="BF88" s="119">
        <f>IF('Copy &amp; Paste Roster Report Here'!$A85=BF$7,IF('Copy &amp; Paste Roster Report Here'!$M85="HT",1,0),0)</f>
        <v>0</v>
      </c>
      <c r="BG88" s="119">
        <f>IF('Copy &amp; Paste Roster Report Here'!$A85=BG$7,IF('Copy &amp; Paste Roster Report Here'!$M85="HT",1,0),0)</f>
        <v>0</v>
      </c>
      <c r="BH88" s="73">
        <f t="shared" si="26"/>
        <v>0</v>
      </c>
      <c r="BI88" s="120">
        <f>IF('Copy &amp; Paste Roster Report Here'!$A85=BI$7,IF('Copy &amp; Paste Roster Report Here'!$M85="MT",1,0),0)</f>
        <v>0</v>
      </c>
      <c r="BJ88" s="120">
        <f>IF('Copy &amp; Paste Roster Report Here'!$A85=BJ$7,IF('Copy &amp; Paste Roster Report Here'!$M85="MT",1,0),0)</f>
        <v>0</v>
      </c>
      <c r="BK88" s="120">
        <f>IF('Copy &amp; Paste Roster Report Here'!$A85=BK$7,IF('Copy &amp; Paste Roster Report Here'!$M85="MT",1,0),0)</f>
        <v>0</v>
      </c>
      <c r="BL88" s="120">
        <f>IF('Copy &amp; Paste Roster Report Here'!$A85=BL$7,IF('Copy &amp; Paste Roster Report Here'!$M85="MT",1,0),0)</f>
        <v>0</v>
      </c>
      <c r="BM88" s="120">
        <f>IF('Copy &amp; Paste Roster Report Here'!$A85=BM$7,IF('Copy &amp; Paste Roster Report Here'!$M85="MT",1,0),0)</f>
        <v>0</v>
      </c>
      <c r="BN88" s="120">
        <f>IF('Copy &amp; Paste Roster Report Here'!$A85=BN$7,IF('Copy &amp; Paste Roster Report Here'!$M85="MT",1,0),0)</f>
        <v>0</v>
      </c>
      <c r="BO88" s="120">
        <f>IF('Copy &amp; Paste Roster Report Here'!$A85=BO$7,IF('Copy &amp; Paste Roster Report Here'!$M85="MT",1,0),0)</f>
        <v>0</v>
      </c>
      <c r="BP88" s="120">
        <f>IF('Copy &amp; Paste Roster Report Here'!$A85=BP$7,IF('Copy &amp; Paste Roster Report Here'!$M85="MT",1,0),0)</f>
        <v>0</v>
      </c>
      <c r="BQ88" s="120">
        <f>IF('Copy &amp; Paste Roster Report Here'!$A85=BQ$7,IF('Copy &amp; Paste Roster Report Here'!$M85="MT",1,0),0)</f>
        <v>0</v>
      </c>
      <c r="BR88" s="120">
        <f>IF('Copy &amp; Paste Roster Report Here'!$A85=BR$7,IF('Copy &amp; Paste Roster Report Here'!$M85="MT",1,0),0)</f>
        <v>0</v>
      </c>
      <c r="BS88" s="120">
        <f>IF('Copy &amp; Paste Roster Report Here'!$A85=BS$7,IF('Copy &amp; Paste Roster Report Here'!$M85="MT",1,0),0)</f>
        <v>0</v>
      </c>
      <c r="BT88" s="73">
        <f t="shared" si="27"/>
        <v>0</v>
      </c>
      <c r="BU88" s="121">
        <f>IF('Copy &amp; Paste Roster Report Here'!$A85=BU$7,IF('Copy &amp; Paste Roster Report Here'!$M85="fy",1,0),0)</f>
        <v>0</v>
      </c>
      <c r="BV88" s="121">
        <f>IF('Copy &amp; Paste Roster Report Here'!$A85=BV$7,IF('Copy &amp; Paste Roster Report Here'!$M85="fy",1,0),0)</f>
        <v>0</v>
      </c>
      <c r="BW88" s="121">
        <f>IF('Copy &amp; Paste Roster Report Here'!$A85=BW$7,IF('Copy &amp; Paste Roster Report Here'!$M85="fy",1,0),0)</f>
        <v>0</v>
      </c>
      <c r="BX88" s="121">
        <f>IF('Copy &amp; Paste Roster Report Here'!$A85=BX$7,IF('Copy &amp; Paste Roster Report Here'!$M85="fy",1,0),0)</f>
        <v>0</v>
      </c>
      <c r="BY88" s="121">
        <f>IF('Copy &amp; Paste Roster Report Here'!$A85=BY$7,IF('Copy &amp; Paste Roster Report Here'!$M85="fy",1,0),0)</f>
        <v>0</v>
      </c>
      <c r="BZ88" s="121">
        <f>IF('Copy &amp; Paste Roster Report Here'!$A85=BZ$7,IF('Copy &amp; Paste Roster Report Here'!$M85="fy",1,0),0)</f>
        <v>0</v>
      </c>
      <c r="CA88" s="121">
        <f>IF('Copy &amp; Paste Roster Report Here'!$A85=CA$7,IF('Copy &amp; Paste Roster Report Here'!$M85="fy",1,0),0)</f>
        <v>0</v>
      </c>
      <c r="CB88" s="121">
        <f>IF('Copy &amp; Paste Roster Report Here'!$A85=CB$7,IF('Copy &amp; Paste Roster Report Here'!$M85="fy",1,0),0)</f>
        <v>0</v>
      </c>
      <c r="CC88" s="121">
        <f>IF('Copy &amp; Paste Roster Report Here'!$A85=CC$7,IF('Copy &amp; Paste Roster Report Here'!$M85="fy",1,0),0)</f>
        <v>0</v>
      </c>
      <c r="CD88" s="121">
        <f>IF('Copy &amp; Paste Roster Report Here'!$A85=CD$7,IF('Copy &amp; Paste Roster Report Here'!$M85="fy",1,0),0)</f>
        <v>0</v>
      </c>
      <c r="CE88" s="121">
        <f>IF('Copy &amp; Paste Roster Report Here'!$A85=CE$7,IF('Copy &amp; Paste Roster Report Here'!$M85="fy",1,0),0)</f>
        <v>0</v>
      </c>
      <c r="CF88" s="73">
        <f t="shared" si="28"/>
        <v>0</v>
      </c>
      <c r="CG88" s="122">
        <f>IF('Copy &amp; Paste Roster Report Here'!$A85=CG$7,IF('Copy &amp; Paste Roster Report Here'!$M85="RH",1,0),0)</f>
        <v>0</v>
      </c>
      <c r="CH88" s="122">
        <f>IF('Copy &amp; Paste Roster Report Here'!$A85=CH$7,IF('Copy &amp; Paste Roster Report Here'!$M85="RH",1,0),0)</f>
        <v>0</v>
      </c>
      <c r="CI88" s="122">
        <f>IF('Copy &amp; Paste Roster Report Here'!$A85=CI$7,IF('Copy &amp; Paste Roster Report Here'!$M85="RH",1,0),0)</f>
        <v>0</v>
      </c>
      <c r="CJ88" s="122">
        <f>IF('Copy &amp; Paste Roster Report Here'!$A85=CJ$7,IF('Copy &amp; Paste Roster Report Here'!$M85="RH",1,0),0)</f>
        <v>0</v>
      </c>
      <c r="CK88" s="122">
        <f>IF('Copy &amp; Paste Roster Report Here'!$A85=CK$7,IF('Copy &amp; Paste Roster Report Here'!$M85="RH",1,0),0)</f>
        <v>0</v>
      </c>
      <c r="CL88" s="122">
        <f>IF('Copy &amp; Paste Roster Report Here'!$A85=CL$7,IF('Copy &amp; Paste Roster Report Here'!$M85="RH",1,0),0)</f>
        <v>0</v>
      </c>
      <c r="CM88" s="122">
        <f>IF('Copy &amp; Paste Roster Report Here'!$A85=CM$7,IF('Copy &amp; Paste Roster Report Here'!$M85="RH",1,0),0)</f>
        <v>0</v>
      </c>
      <c r="CN88" s="122">
        <f>IF('Copy &amp; Paste Roster Report Here'!$A85=CN$7,IF('Copy &amp; Paste Roster Report Here'!$M85="RH",1,0),0)</f>
        <v>0</v>
      </c>
      <c r="CO88" s="122">
        <f>IF('Copy &amp; Paste Roster Report Here'!$A85=CO$7,IF('Copy &amp; Paste Roster Report Here'!$M85="RH",1,0),0)</f>
        <v>0</v>
      </c>
      <c r="CP88" s="122">
        <f>IF('Copy &amp; Paste Roster Report Here'!$A85=CP$7,IF('Copy &amp; Paste Roster Report Here'!$M85="RH",1,0),0)</f>
        <v>0</v>
      </c>
      <c r="CQ88" s="122">
        <f>IF('Copy &amp; Paste Roster Report Here'!$A85=CQ$7,IF('Copy &amp; Paste Roster Report Here'!$M85="RH",1,0),0)</f>
        <v>0</v>
      </c>
      <c r="CR88" s="73">
        <f t="shared" si="29"/>
        <v>0</v>
      </c>
      <c r="CS88" s="123">
        <f>IF('Copy &amp; Paste Roster Report Here'!$A85=CS$7,IF('Copy &amp; Paste Roster Report Here'!$M85="QT",1,0),0)</f>
        <v>0</v>
      </c>
      <c r="CT88" s="123">
        <f>IF('Copy &amp; Paste Roster Report Here'!$A85=CT$7,IF('Copy &amp; Paste Roster Report Here'!$M85="QT",1,0),0)</f>
        <v>0</v>
      </c>
      <c r="CU88" s="123">
        <f>IF('Copy &amp; Paste Roster Report Here'!$A85=CU$7,IF('Copy &amp; Paste Roster Report Here'!$M85="QT",1,0),0)</f>
        <v>0</v>
      </c>
      <c r="CV88" s="123">
        <f>IF('Copy &amp; Paste Roster Report Here'!$A85=CV$7,IF('Copy &amp; Paste Roster Report Here'!$M85="QT",1,0),0)</f>
        <v>0</v>
      </c>
      <c r="CW88" s="123">
        <f>IF('Copy &amp; Paste Roster Report Here'!$A85=CW$7,IF('Copy &amp; Paste Roster Report Here'!$M85="QT",1,0),0)</f>
        <v>0</v>
      </c>
      <c r="CX88" s="123">
        <f>IF('Copy &amp; Paste Roster Report Here'!$A85=CX$7,IF('Copy &amp; Paste Roster Report Here'!$M85="QT",1,0),0)</f>
        <v>0</v>
      </c>
      <c r="CY88" s="123">
        <f>IF('Copy &amp; Paste Roster Report Here'!$A85=CY$7,IF('Copy &amp; Paste Roster Report Here'!$M85="QT",1,0),0)</f>
        <v>0</v>
      </c>
      <c r="CZ88" s="123">
        <f>IF('Copy &amp; Paste Roster Report Here'!$A85=CZ$7,IF('Copy &amp; Paste Roster Report Here'!$M85="QT",1,0),0)</f>
        <v>0</v>
      </c>
      <c r="DA88" s="123">
        <f>IF('Copy &amp; Paste Roster Report Here'!$A85=DA$7,IF('Copy &amp; Paste Roster Report Here'!$M85="QT",1,0),0)</f>
        <v>0</v>
      </c>
      <c r="DB88" s="123">
        <f>IF('Copy &amp; Paste Roster Report Here'!$A85=DB$7,IF('Copy &amp; Paste Roster Report Here'!$M85="QT",1,0),0)</f>
        <v>0</v>
      </c>
      <c r="DC88" s="123">
        <f>IF('Copy &amp; Paste Roster Report Here'!$A85=DC$7,IF('Copy &amp; Paste Roster Report Here'!$M85="QT",1,0),0)</f>
        <v>0</v>
      </c>
      <c r="DD88" s="73">
        <f t="shared" si="30"/>
        <v>0</v>
      </c>
      <c r="DE88" s="124">
        <f>IF('Copy &amp; Paste Roster Report Here'!$A85=DE$7,IF('Copy &amp; Paste Roster Report Here'!$M85="xxxxxxxxxxx",1,0),0)</f>
        <v>0</v>
      </c>
      <c r="DF88" s="124">
        <f>IF('Copy &amp; Paste Roster Report Here'!$A85=DF$7,IF('Copy &amp; Paste Roster Report Here'!$M85="xxxxxxxxxxx",1,0),0)</f>
        <v>0</v>
      </c>
      <c r="DG88" s="124">
        <f>IF('Copy &amp; Paste Roster Report Here'!$A85=DG$7,IF('Copy &amp; Paste Roster Report Here'!$M85="xxxxxxxxxxx",1,0),0)</f>
        <v>0</v>
      </c>
      <c r="DH88" s="124">
        <f>IF('Copy &amp; Paste Roster Report Here'!$A85=DH$7,IF('Copy &amp; Paste Roster Report Here'!$M85="xxxxxxxxxxx",1,0),0)</f>
        <v>0</v>
      </c>
      <c r="DI88" s="124">
        <f>IF('Copy &amp; Paste Roster Report Here'!$A85=DI$7,IF('Copy &amp; Paste Roster Report Here'!$M85="xxxxxxxxxxx",1,0),0)</f>
        <v>0</v>
      </c>
      <c r="DJ88" s="124">
        <f>IF('Copy &amp; Paste Roster Report Here'!$A85=DJ$7,IF('Copy &amp; Paste Roster Report Here'!$M85="xxxxxxxxxxx",1,0),0)</f>
        <v>0</v>
      </c>
      <c r="DK88" s="124">
        <f>IF('Copy &amp; Paste Roster Report Here'!$A85=DK$7,IF('Copy &amp; Paste Roster Report Here'!$M85="xxxxxxxxxxx",1,0),0)</f>
        <v>0</v>
      </c>
      <c r="DL88" s="124">
        <f>IF('Copy &amp; Paste Roster Report Here'!$A85=DL$7,IF('Copy &amp; Paste Roster Report Here'!$M85="xxxxxxxxxxx",1,0),0)</f>
        <v>0</v>
      </c>
      <c r="DM88" s="124">
        <f>IF('Copy &amp; Paste Roster Report Here'!$A85=DM$7,IF('Copy &amp; Paste Roster Report Here'!$M85="xxxxxxxxxxx",1,0),0)</f>
        <v>0</v>
      </c>
      <c r="DN88" s="124">
        <f>IF('Copy &amp; Paste Roster Report Here'!$A85=DN$7,IF('Copy &amp; Paste Roster Report Here'!$M85="xxxxxxxxxxx",1,0),0)</f>
        <v>0</v>
      </c>
      <c r="DO88" s="124">
        <f>IF('Copy &amp; Paste Roster Report Here'!$A85=DO$7,IF('Copy &amp; Paste Roster Report Here'!$M85="xxxxxxxxxxx",1,0),0)</f>
        <v>0</v>
      </c>
      <c r="DP88" s="125">
        <f t="shared" si="31"/>
        <v>0</v>
      </c>
      <c r="DQ88" s="126">
        <f t="shared" si="32"/>
        <v>0</v>
      </c>
    </row>
    <row r="89" spans="1:121" x14ac:dyDescent="0.25">
      <c r="A89" s="111">
        <f t="shared" si="18"/>
        <v>0</v>
      </c>
      <c r="B89" s="111">
        <f t="shared" si="19"/>
        <v>0</v>
      </c>
      <c r="C89" s="112">
        <f>+('Copy &amp; Paste Roster Report Here'!$P86-'Copy &amp; Paste Roster Report Here'!$O86)/30</f>
        <v>0</v>
      </c>
      <c r="D89" s="112">
        <f>+('Copy &amp; Paste Roster Report Here'!$P86-'Copy &amp; Paste Roster Report Here'!$O86)</f>
        <v>0</v>
      </c>
      <c r="E89" s="111">
        <f>'Copy &amp; Paste Roster Report Here'!N86</f>
        <v>0</v>
      </c>
      <c r="F89" s="111" t="str">
        <f t="shared" si="20"/>
        <v>N</v>
      </c>
      <c r="G89" s="111">
        <f>'Copy &amp; Paste Roster Report Here'!R86</f>
        <v>0</v>
      </c>
      <c r="H89" s="113">
        <f t="shared" si="21"/>
        <v>0</v>
      </c>
      <c r="I89" s="112">
        <f>IF(F89="N",$F$5-'Copy &amp; Paste Roster Report Here'!O86,+'Copy &amp; Paste Roster Report Here'!Q86-'Copy &amp; Paste Roster Report Here'!O86)</f>
        <v>0</v>
      </c>
      <c r="J89" s="114">
        <f t="shared" si="22"/>
        <v>0</v>
      </c>
      <c r="K89" s="114">
        <f t="shared" si="23"/>
        <v>0</v>
      </c>
      <c r="L89" s="115">
        <f>'Copy &amp; Paste Roster Report Here'!F86</f>
        <v>0</v>
      </c>
      <c r="M89" s="116">
        <f t="shared" si="24"/>
        <v>0</v>
      </c>
      <c r="N89" s="117">
        <f>IF('Copy &amp; Paste Roster Report Here'!$A86='Analytical Tests'!N$7,IF($F89="Y",+$H89*N$6,0),0)</f>
        <v>0</v>
      </c>
      <c r="O89" s="117">
        <f>IF('Copy &amp; Paste Roster Report Here'!$A86='Analytical Tests'!O$7,IF($F89="Y",+$H89*O$6,0),0)</f>
        <v>0</v>
      </c>
      <c r="P89" s="117">
        <f>IF('Copy &amp; Paste Roster Report Here'!$A86='Analytical Tests'!P$7,IF($F89="Y",+$H89*P$6,0),0)</f>
        <v>0</v>
      </c>
      <c r="Q89" s="117">
        <f>IF('Copy &amp; Paste Roster Report Here'!$A86='Analytical Tests'!Q$7,IF($F89="Y",+$H89*Q$6,0),0)</f>
        <v>0</v>
      </c>
      <c r="R89" s="117">
        <f>IF('Copy &amp; Paste Roster Report Here'!$A86='Analytical Tests'!R$7,IF($F89="Y",+$H89*R$6,0),0)</f>
        <v>0</v>
      </c>
      <c r="S89" s="117">
        <f>IF('Copy &amp; Paste Roster Report Here'!$A86='Analytical Tests'!S$7,IF($F89="Y",+$H89*S$6,0),0)</f>
        <v>0</v>
      </c>
      <c r="T89" s="117">
        <f>IF('Copy &amp; Paste Roster Report Here'!$A86='Analytical Tests'!T$7,IF($F89="Y",+$H89*T$6,0),0)</f>
        <v>0</v>
      </c>
      <c r="U89" s="117">
        <f>IF('Copy &amp; Paste Roster Report Here'!$A86='Analytical Tests'!U$7,IF($F89="Y",+$H89*U$6,0),0)</f>
        <v>0</v>
      </c>
      <c r="V89" s="117">
        <f>IF('Copy &amp; Paste Roster Report Here'!$A86='Analytical Tests'!V$7,IF($F89="Y",+$H89*V$6,0),0)</f>
        <v>0</v>
      </c>
      <c r="W89" s="117">
        <f>IF('Copy &amp; Paste Roster Report Here'!$A86='Analytical Tests'!W$7,IF($F89="Y",+$H89*W$6,0),0)</f>
        <v>0</v>
      </c>
      <c r="X89" s="117">
        <f>IF('Copy &amp; Paste Roster Report Here'!$A86='Analytical Tests'!X$7,IF($F89="Y",+$H89*X$6,0),0)</f>
        <v>0</v>
      </c>
      <c r="Y89" s="117" t="b">
        <f>IF('Copy &amp; Paste Roster Report Here'!$A86='Analytical Tests'!Y$7,IF($F89="N",IF($J89&gt;=$C89,Y$6,+($I89/$D89)*Y$6),0))</f>
        <v>0</v>
      </c>
      <c r="Z89" s="117" t="b">
        <f>IF('Copy &amp; Paste Roster Report Here'!$A86='Analytical Tests'!Z$7,IF($F89="N",IF($J89&gt;=$C89,Z$6,+($I89/$D89)*Z$6),0))</f>
        <v>0</v>
      </c>
      <c r="AA89" s="117" t="b">
        <f>IF('Copy &amp; Paste Roster Report Here'!$A86='Analytical Tests'!AA$7,IF($F89="N",IF($J89&gt;=$C89,AA$6,+($I89/$D89)*AA$6),0))</f>
        <v>0</v>
      </c>
      <c r="AB89" s="117" t="b">
        <f>IF('Copy &amp; Paste Roster Report Here'!$A86='Analytical Tests'!AB$7,IF($F89="N",IF($J89&gt;=$C89,AB$6,+($I89/$D89)*AB$6),0))</f>
        <v>0</v>
      </c>
      <c r="AC89" s="117" t="b">
        <f>IF('Copy &amp; Paste Roster Report Here'!$A86='Analytical Tests'!AC$7,IF($F89="N",IF($J89&gt;=$C89,AC$6,+($I89/$D89)*AC$6),0))</f>
        <v>0</v>
      </c>
      <c r="AD89" s="117" t="b">
        <f>IF('Copy &amp; Paste Roster Report Here'!$A86='Analytical Tests'!AD$7,IF($F89="N",IF($J89&gt;=$C89,AD$6,+($I89/$D89)*AD$6),0))</f>
        <v>0</v>
      </c>
      <c r="AE89" s="117" t="b">
        <f>IF('Copy &amp; Paste Roster Report Here'!$A86='Analytical Tests'!AE$7,IF($F89="N",IF($J89&gt;=$C89,AE$6,+($I89/$D89)*AE$6),0))</f>
        <v>0</v>
      </c>
      <c r="AF89" s="117" t="b">
        <f>IF('Copy &amp; Paste Roster Report Here'!$A86='Analytical Tests'!AF$7,IF($F89="N",IF($J89&gt;=$C89,AF$6,+($I89/$D89)*AF$6),0))</f>
        <v>0</v>
      </c>
      <c r="AG89" s="117" t="b">
        <f>IF('Copy &amp; Paste Roster Report Here'!$A86='Analytical Tests'!AG$7,IF($F89="N",IF($J89&gt;=$C89,AG$6,+($I89/$D89)*AG$6),0))</f>
        <v>0</v>
      </c>
      <c r="AH89" s="117" t="b">
        <f>IF('Copy &amp; Paste Roster Report Here'!$A86='Analytical Tests'!AH$7,IF($F89="N",IF($J89&gt;=$C89,AH$6,+($I89/$D89)*AH$6),0))</f>
        <v>0</v>
      </c>
      <c r="AI89" s="117" t="b">
        <f>IF('Copy &amp; Paste Roster Report Here'!$A86='Analytical Tests'!AI$7,IF($F89="N",IF($J89&gt;=$C89,AI$6,+($I89/$D89)*AI$6),0))</f>
        <v>0</v>
      </c>
      <c r="AJ89" s="79"/>
      <c r="AK89" s="118">
        <f>IF('Copy &amp; Paste Roster Report Here'!$A86=AK$7,IF('Copy &amp; Paste Roster Report Here'!$M86="FT",1,0),0)</f>
        <v>0</v>
      </c>
      <c r="AL89" s="118">
        <f>IF('Copy &amp; Paste Roster Report Here'!$A86=AL$7,IF('Copy &amp; Paste Roster Report Here'!$M86="FT",1,0),0)</f>
        <v>0</v>
      </c>
      <c r="AM89" s="118">
        <f>IF('Copy &amp; Paste Roster Report Here'!$A86=AM$7,IF('Copy &amp; Paste Roster Report Here'!$M86="FT",1,0),0)</f>
        <v>0</v>
      </c>
      <c r="AN89" s="118">
        <f>IF('Copy &amp; Paste Roster Report Here'!$A86=AN$7,IF('Copy &amp; Paste Roster Report Here'!$M86="FT",1,0),0)</f>
        <v>0</v>
      </c>
      <c r="AO89" s="118">
        <f>IF('Copy &amp; Paste Roster Report Here'!$A86=AO$7,IF('Copy &amp; Paste Roster Report Here'!$M86="FT",1,0),0)</f>
        <v>0</v>
      </c>
      <c r="AP89" s="118">
        <f>IF('Copy &amp; Paste Roster Report Here'!$A86=AP$7,IF('Copy &amp; Paste Roster Report Here'!$M86="FT",1,0),0)</f>
        <v>0</v>
      </c>
      <c r="AQ89" s="118">
        <f>IF('Copy &amp; Paste Roster Report Here'!$A86=AQ$7,IF('Copy &amp; Paste Roster Report Here'!$M86="FT",1,0),0)</f>
        <v>0</v>
      </c>
      <c r="AR89" s="118">
        <f>IF('Copy &amp; Paste Roster Report Here'!$A86=AR$7,IF('Copy &amp; Paste Roster Report Here'!$M86="FT",1,0),0)</f>
        <v>0</v>
      </c>
      <c r="AS89" s="118">
        <f>IF('Copy &amp; Paste Roster Report Here'!$A86=AS$7,IF('Copy &amp; Paste Roster Report Here'!$M86="FT",1,0),0)</f>
        <v>0</v>
      </c>
      <c r="AT89" s="118">
        <f>IF('Copy &amp; Paste Roster Report Here'!$A86=AT$7,IF('Copy &amp; Paste Roster Report Here'!$M86="FT",1,0),0)</f>
        <v>0</v>
      </c>
      <c r="AU89" s="118">
        <f>IF('Copy &amp; Paste Roster Report Here'!$A86=AU$7,IF('Copy &amp; Paste Roster Report Here'!$M86="FT",1,0),0)</f>
        <v>0</v>
      </c>
      <c r="AV89" s="73">
        <f t="shared" si="25"/>
        <v>0</v>
      </c>
      <c r="AW89" s="119">
        <f>IF('Copy &amp; Paste Roster Report Here'!$A86=AW$7,IF('Copy &amp; Paste Roster Report Here'!$M86="HT",1,0),0)</f>
        <v>0</v>
      </c>
      <c r="AX89" s="119">
        <f>IF('Copy &amp; Paste Roster Report Here'!$A86=AX$7,IF('Copy &amp; Paste Roster Report Here'!$M86="HT",1,0),0)</f>
        <v>0</v>
      </c>
      <c r="AY89" s="119">
        <f>IF('Copy &amp; Paste Roster Report Here'!$A86=AY$7,IF('Copy &amp; Paste Roster Report Here'!$M86="HT",1,0),0)</f>
        <v>0</v>
      </c>
      <c r="AZ89" s="119">
        <f>IF('Copy &amp; Paste Roster Report Here'!$A86=AZ$7,IF('Copy &amp; Paste Roster Report Here'!$M86="HT",1,0),0)</f>
        <v>0</v>
      </c>
      <c r="BA89" s="119">
        <f>IF('Copy &amp; Paste Roster Report Here'!$A86=BA$7,IF('Copy &amp; Paste Roster Report Here'!$M86="HT",1,0),0)</f>
        <v>0</v>
      </c>
      <c r="BB89" s="119">
        <f>IF('Copy &amp; Paste Roster Report Here'!$A86=BB$7,IF('Copy &amp; Paste Roster Report Here'!$M86="HT",1,0),0)</f>
        <v>0</v>
      </c>
      <c r="BC89" s="119">
        <f>IF('Copy &amp; Paste Roster Report Here'!$A86=BC$7,IF('Copy &amp; Paste Roster Report Here'!$M86="HT",1,0),0)</f>
        <v>0</v>
      </c>
      <c r="BD89" s="119">
        <f>IF('Copy &amp; Paste Roster Report Here'!$A86=BD$7,IF('Copy &amp; Paste Roster Report Here'!$M86="HT",1,0),0)</f>
        <v>0</v>
      </c>
      <c r="BE89" s="119">
        <f>IF('Copy &amp; Paste Roster Report Here'!$A86=BE$7,IF('Copy &amp; Paste Roster Report Here'!$M86="HT",1,0),0)</f>
        <v>0</v>
      </c>
      <c r="BF89" s="119">
        <f>IF('Copy &amp; Paste Roster Report Here'!$A86=BF$7,IF('Copy &amp; Paste Roster Report Here'!$M86="HT",1,0),0)</f>
        <v>0</v>
      </c>
      <c r="BG89" s="119">
        <f>IF('Copy &amp; Paste Roster Report Here'!$A86=BG$7,IF('Copy &amp; Paste Roster Report Here'!$M86="HT",1,0),0)</f>
        <v>0</v>
      </c>
      <c r="BH89" s="73">
        <f t="shared" si="26"/>
        <v>0</v>
      </c>
      <c r="BI89" s="120">
        <f>IF('Copy &amp; Paste Roster Report Here'!$A86=BI$7,IF('Copy &amp; Paste Roster Report Here'!$M86="MT",1,0),0)</f>
        <v>0</v>
      </c>
      <c r="BJ89" s="120">
        <f>IF('Copy &amp; Paste Roster Report Here'!$A86=BJ$7,IF('Copy &amp; Paste Roster Report Here'!$M86="MT",1,0),0)</f>
        <v>0</v>
      </c>
      <c r="BK89" s="120">
        <f>IF('Copy &amp; Paste Roster Report Here'!$A86=BK$7,IF('Copy &amp; Paste Roster Report Here'!$M86="MT",1,0),0)</f>
        <v>0</v>
      </c>
      <c r="BL89" s="120">
        <f>IF('Copy &amp; Paste Roster Report Here'!$A86=BL$7,IF('Copy &amp; Paste Roster Report Here'!$M86="MT",1,0),0)</f>
        <v>0</v>
      </c>
      <c r="BM89" s="120">
        <f>IF('Copy &amp; Paste Roster Report Here'!$A86=BM$7,IF('Copy &amp; Paste Roster Report Here'!$M86="MT",1,0),0)</f>
        <v>0</v>
      </c>
      <c r="BN89" s="120">
        <f>IF('Copy &amp; Paste Roster Report Here'!$A86=BN$7,IF('Copy &amp; Paste Roster Report Here'!$M86="MT",1,0),0)</f>
        <v>0</v>
      </c>
      <c r="BO89" s="120">
        <f>IF('Copy &amp; Paste Roster Report Here'!$A86=BO$7,IF('Copy &amp; Paste Roster Report Here'!$M86="MT",1,0),0)</f>
        <v>0</v>
      </c>
      <c r="BP89" s="120">
        <f>IF('Copy &amp; Paste Roster Report Here'!$A86=BP$7,IF('Copy &amp; Paste Roster Report Here'!$M86="MT",1,0),0)</f>
        <v>0</v>
      </c>
      <c r="BQ89" s="120">
        <f>IF('Copy &amp; Paste Roster Report Here'!$A86=BQ$7,IF('Copy &amp; Paste Roster Report Here'!$M86="MT",1,0),0)</f>
        <v>0</v>
      </c>
      <c r="BR89" s="120">
        <f>IF('Copy &amp; Paste Roster Report Here'!$A86=BR$7,IF('Copy &amp; Paste Roster Report Here'!$M86="MT",1,0),0)</f>
        <v>0</v>
      </c>
      <c r="BS89" s="120">
        <f>IF('Copy &amp; Paste Roster Report Here'!$A86=BS$7,IF('Copy &amp; Paste Roster Report Here'!$M86="MT",1,0),0)</f>
        <v>0</v>
      </c>
      <c r="BT89" s="73">
        <f t="shared" si="27"/>
        <v>0</v>
      </c>
      <c r="BU89" s="121">
        <f>IF('Copy &amp; Paste Roster Report Here'!$A86=BU$7,IF('Copy &amp; Paste Roster Report Here'!$M86="fy",1,0),0)</f>
        <v>0</v>
      </c>
      <c r="BV89" s="121">
        <f>IF('Copy &amp; Paste Roster Report Here'!$A86=BV$7,IF('Copy &amp; Paste Roster Report Here'!$M86="fy",1,0),0)</f>
        <v>0</v>
      </c>
      <c r="BW89" s="121">
        <f>IF('Copy &amp; Paste Roster Report Here'!$A86=BW$7,IF('Copy &amp; Paste Roster Report Here'!$M86="fy",1,0),0)</f>
        <v>0</v>
      </c>
      <c r="BX89" s="121">
        <f>IF('Copy &amp; Paste Roster Report Here'!$A86=BX$7,IF('Copy &amp; Paste Roster Report Here'!$M86="fy",1,0),0)</f>
        <v>0</v>
      </c>
      <c r="BY89" s="121">
        <f>IF('Copy &amp; Paste Roster Report Here'!$A86=BY$7,IF('Copy &amp; Paste Roster Report Here'!$M86="fy",1,0),0)</f>
        <v>0</v>
      </c>
      <c r="BZ89" s="121">
        <f>IF('Copy &amp; Paste Roster Report Here'!$A86=BZ$7,IF('Copy &amp; Paste Roster Report Here'!$M86="fy",1,0),0)</f>
        <v>0</v>
      </c>
      <c r="CA89" s="121">
        <f>IF('Copy &amp; Paste Roster Report Here'!$A86=CA$7,IF('Copy &amp; Paste Roster Report Here'!$M86="fy",1,0),0)</f>
        <v>0</v>
      </c>
      <c r="CB89" s="121">
        <f>IF('Copy &amp; Paste Roster Report Here'!$A86=CB$7,IF('Copy &amp; Paste Roster Report Here'!$M86="fy",1,0),0)</f>
        <v>0</v>
      </c>
      <c r="CC89" s="121">
        <f>IF('Copy &amp; Paste Roster Report Here'!$A86=CC$7,IF('Copy &amp; Paste Roster Report Here'!$M86="fy",1,0),0)</f>
        <v>0</v>
      </c>
      <c r="CD89" s="121">
        <f>IF('Copy &amp; Paste Roster Report Here'!$A86=CD$7,IF('Copy &amp; Paste Roster Report Here'!$M86="fy",1,0),0)</f>
        <v>0</v>
      </c>
      <c r="CE89" s="121">
        <f>IF('Copy &amp; Paste Roster Report Here'!$A86=CE$7,IF('Copy &amp; Paste Roster Report Here'!$M86="fy",1,0),0)</f>
        <v>0</v>
      </c>
      <c r="CF89" s="73">
        <f t="shared" si="28"/>
        <v>0</v>
      </c>
      <c r="CG89" s="122">
        <f>IF('Copy &amp; Paste Roster Report Here'!$A86=CG$7,IF('Copy &amp; Paste Roster Report Here'!$M86="RH",1,0),0)</f>
        <v>0</v>
      </c>
      <c r="CH89" s="122">
        <f>IF('Copy &amp; Paste Roster Report Here'!$A86=CH$7,IF('Copy &amp; Paste Roster Report Here'!$M86="RH",1,0),0)</f>
        <v>0</v>
      </c>
      <c r="CI89" s="122">
        <f>IF('Copy &amp; Paste Roster Report Here'!$A86=CI$7,IF('Copy &amp; Paste Roster Report Here'!$M86="RH",1,0),0)</f>
        <v>0</v>
      </c>
      <c r="CJ89" s="122">
        <f>IF('Copy &amp; Paste Roster Report Here'!$A86=CJ$7,IF('Copy &amp; Paste Roster Report Here'!$M86="RH",1,0),0)</f>
        <v>0</v>
      </c>
      <c r="CK89" s="122">
        <f>IF('Copy &amp; Paste Roster Report Here'!$A86=CK$7,IF('Copy &amp; Paste Roster Report Here'!$M86="RH",1,0),0)</f>
        <v>0</v>
      </c>
      <c r="CL89" s="122">
        <f>IF('Copy &amp; Paste Roster Report Here'!$A86=CL$7,IF('Copy &amp; Paste Roster Report Here'!$M86="RH",1,0),0)</f>
        <v>0</v>
      </c>
      <c r="CM89" s="122">
        <f>IF('Copy &amp; Paste Roster Report Here'!$A86=CM$7,IF('Copy &amp; Paste Roster Report Here'!$M86="RH",1,0),0)</f>
        <v>0</v>
      </c>
      <c r="CN89" s="122">
        <f>IF('Copy &amp; Paste Roster Report Here'!$A86=CN$7,IF('Copy &amp; Paste Roster Report Here'!$M86="RH",1,0),0)</f>
        <v>0</v>
      </c>
      <c r="CO89" s="122">
        <f>IF('Copy &amp; Paste Roster Report Here'!$A86=CO$7,IF('Copy &amp; Paste Roster Report Here'!$M86="RH",1,0),0)</f>
        <v>0</v>
      </c>
      <c r="CP89" s="122">
        <f>IF('Copy &amp; Paste Roster Report Here'!$A86=CP$7,IF('Copy &amp; Paste Roster Report Here'!$M86="RH",1,0),0)</f>
        <v>0</v>
      </c>
      <c r="CQ89" s="122">
        <f>IF('Copy &amp; Paste Roster Report Here'!$A86=CQ$7,IF('Copy &amp; Paste Roster Report Here'!$M86="RH",1,0),0)</f>
        <v>0</v>
      </c>
      <c r="CR89" s="73">
        <f t="shared" si="29"/>
        <v>0</v>
      </c>
      <c r="CS89" s="123">
        <f>IF('Copy &amp; Paste Roster Report Here'!$A86=CS$7,IF('Copy &amp; Paste Roster Report Here'!$M86="QT",1,0),0)</f>
        <v>0</v>
      </c>
      <c r="CT89" s="123">
        <f>IF('Copy &amp; Paste Roster Report Here'!$A86=CT$7,IF('Copy &amp; Paste Roster Report Here'!$M86="QT",1,0),0)</f>
        <v>0</v>
      </c>
      <c r="CU89" s="123">
        <f>IF('Copy &amp; Paste Roster Report Here'!$A86=CU$7,IF('Copy &amp; Paste Roster Report Here'!$M86="QT",1,0),0)</f>
        <v>0</v>
      </c>
      <c r="CV89" s="123">
        <f>IF('Copy &amp; Paste Roster Report Here'!$A86=CV$7,IF('Copy &amp; Paste Roster Report Here'!$M86="QT",1,0),0)</f>
        <v>0</v>
      </c>
      <c r="CW89" s="123">
        <f>IF('Copy &amp; Paste Roster Report Here'!$A86=CW$7,IF('Copy &amp; Paste Roster Report Here'!$M86="QT",1,0),0)</f>
        <v>0</v>
      </c>
      <c r="CX89" s="123">
        <f>IF('Copy &amp; Paste Roster Report Here'!$A86=CX$7,IF('Copy &amp; Paste Roster Report Here'!$M86="QT",1,0),0)</f>
        <v>0</v>
      </c>
      <c r="CY89" s="123">
        <f>IF('Copy &amp; Paste Roster Report Here'!$A86=CY$7,IF('Copy &amp; Paste Roster Report Here'!$M86="QT",1,0),0)</f>
        <v>0</v>
      </c>
      <c r="CZ89" s="123">
        <f>IF('Copy &amp; Paste Roster Report Here'!$A86=CZ$7,IF('Copy &amp; Paste Roster Report Here'!$M86="QT",1,0),0)</f>
        <v>0</v>
      </c>
      <c r="DA89" s="123">
        <f>IF('Copy &amp; Paste Roster Report Here'!$A86=DA$7,IF('Copy &amp; Paste Roster Report Here'!$M86="QT",1,0),0)</f>
        <v>0</v>
      </c>
      <c r="DB89" s="123">
        <f>IF('Copy &amp; Paste Roster Report Here'!$A86=DB$7,IF('Copy &amp; Paste Roster Report Here'!$M86="QT",1,0),0)</f>
        <v>0</v>
      </c>
      <c r="DC89" s="123">
        <f>IF('Copy &amp; Paste Roster Report Here'!$A86=DC$7,IF('Copy &amp; Paste Roster Report Here'!$M86="QT",1,0),0)</f>
        <v>0</v>
      </c>
      <c r="DD89" s="73">
        <f t="shared" si="30"/>
        <v>0</v>
      </c>
      <c r="DE89" s="124">
        <f>IF('Copy &amp; Paste Roster Report Here'!$A86=DE$7,IF('Copy &amp; Paste Roster Report Here'!$M86="xxxxxxxxxxx",1,0),0)</f>
        <v>0</v>
      </c>
      <c r="DF89" s="124">
        <f>IF('Copy &amp; Paste Roster Report Here'!$A86=DF$7,IF('Copy &amp; Paste Roster Report Here'!$M86="xxxxxxxxxxx",1,0),0)</f>
        <v>0</v>
      </c>
      <c r="DG89" s="124">
        <f>IF('Copy &amp; Paste Roster Report Here'!$A86=DG$7,IF('Copy &amp; Paste Roster Report Here'!$M86="xxxxxxxxxxx",1,0),0)</f>
        <v>0</v>
      </c>
      <c r="DH89" s="124">
        <f>IF('Copy &amp; Paste Roster Report Here'!$A86=DH$7,IF('Copy &amp; Paste Roster Report Here'!$M86="xxxxxxxxxxx",1,0),0)</f>
        <v>0</v>
      </c>
      <c r="DI89" s="124">
        <f>IF('Copy &amp; Paste Roster Report Here'!$A86=DI$7,IF('Copy &amp; Paste Roster Report Here'!$M86="xxxxxxxxxxx",1,0),0)</f>
        <v>0</v>
      </c>
      <c r="DJ89" s="124">
        <f>IF('Copy &amp; Paste Roster Report Here'!$A86=DJ$7,IF('Copy &amp; Paste Roster Report Here'!$M86="xxxxxxxxxxx",1,0),0)</f>
        <v>0</v>
      </c>
      <c r="DK89" s="124">
        <f>IF('Copy &amp; Paste Roster Report Here'!$A86=DK$7,IF('Copy &amp; Paste Roster Report Here'!$M86="xxxxxxxxxxx",1,0),0)</f>
        <v>0</v>
      </c>
      <c r="DL89" s="124">
        <f>IF('Copy &amp; Paste Roster Report Here'!$A86=DL$7,IF('Copy &amp; Paste Roster Report Here'!$M86="xxxxxxxxxxx",1,0),0)</f>
        <v>0</v>
      </c>
      <c r="DM89" s="124">
        <f>IF('Copy &amp; Paste Roster Report Here'!$A86=DM$7,IF('Copy &amp; Paste Roster Report Here'!$M86="xxxxxxxxxxx",1,0),0)</f>
        <v>0</v>
      </c>
      <c r="DN89" s="124">
        <f>IF('Copy &amp; Paste Roster Report Here'!$A86=DN$7,IF('Copy &amp; Paste Roster Report Here'!$M86="xxxxxxxxxxx",1,0),0)</f>
        <v>0</v>
      </c>
      <c r="DO89" s="124">
        <f>IF('Copy &amp; Paste Roster Report Here'!$A86=DO$7,IF('Copy &amp; Paste Roster Report Here'!$M86="xxxxxxxxxxx",1,0),0)</f>
        <v>0</v>
      </c>
      <c r="DP89" s="125">
        <f t="shared" si="31"/>
        <v>0</v>
      </c>
      <c r="DQ89" s="126">
        <f t="shared" si="32"/>
        <v>0</v>
      </c>
    </row>
    <row r="90" spans="1:121" x14ac:dyDescent="0.25">
      <c r="A90" s="111">
        <f t="shared" si="18"/>
        <v>0</v>
      </c>
      <c r="B90" s="111">
        <f t="shared" si="19"/>
        <v>0</v>
      </c>
      <c r="C90" s="112">
        <f>+('Copy &amp; Paste Roster Report Here'!$P87-'Copy &amp; Paste Roster Report Here'!$O87)/30</f>
        <v>0</v>
      </c>
      <c r="D90" s="112">
        <f>+('Copy &amp; Paste Roster Report Here'!$P87-'Copy &amp; Paste Roster Report Here'!$O87)</f>
        <v>0</v>
      </c>
      <c r="E90" s="111">
        <f>'Copy &amp; Paste Roster Report Here'!N87</f>
        <v>0</v>
      </c>
      <c r="F90" s="111" t="str">
        <f t="shared" si="20"/>
        <v>N</v>
      </c>
      <c r="G90" s="111">
        <f>'Copy &amp; Paste Roster Report Here'!R87</f>
        <v>0</v>
      </c>
      <c r="H90" s="113">
        <f t="shared" si="21"/>
        <v>0</v>
      </c>
      <c r="I90" s="112">
        <f>IF(F90="N",$F$5-'Copy &amp; Paste Roster Report Here'!O87,+'Copy &amp; Paste Roster Report Here'!Q87-'Copy &amp; Paste Roster Report Here'!O87)</f>
        <v>0</v>
      </c>
      <c r="J90" s="114">
        <f t="shared" si="22"/>
        <v>0</v>
      </c>
      <c r="K90" s="114">
        <f t="shared" si="23"/>
        <v>0</v>
      </c>
      <c r="L90" s="115">
        <f>'Copy &amp; Paste Roster Report Here'!F87</f>
        <v>0</v>
      </c>
      <c r="M90" s="116">
        <f t="shared" si="24"/>
        <v>0</v>
      </c>
      <c r="N90" s="117">
        <f>IF('Copy &amp; Paste Roster Report Here'!$A87='Analytical Tests'!N$7,IF($F90="Y",+$H90*N$6,0),0)</f>
        <v>0</v>
      </c>
      <c r="O90" s="117">
        <f>IF('Copy &amp; Paste Roster Report Here'!$A87='Analytical Tests'!O$7,IF($F90="Y",+$H90*O$6,0),0)</f>
        <v>0</v>
      </c>
      <c r="P90" s="117">
        <f>IF('Copy &amp; Paste Roster Report Here'!$A87='Analytical Tests'!P$7,IF($F90="Y",+$H90*P$6,0),0)</f>
        <v>0</v>
      </c>
      <c r="Q90" s="117">
        <f>IF('Copy &amp; Paste Roster Report Here'!$A87='Analytical Tests'!Q$7,IF($F90="Y",+$H90*Q$6,0),0)</f>
        <v>0</v>
      </c>
      <c r="R90" s="117">
        <f>IF('Copy &amp; Paste Roster Report Here'!$A87='Analytical Tests'!R$7,IF($F90="Y",+$H90*R$6,0),0)</f>
        <v>0</v>
      </c>
      <c r="S90" s="117">
        <f>IF('Copy &amp; Paste Roster Report Here'!$A87='Analytical Tests'!S$7,IF($F90="Y",+$H90*S$6,0),0)</f>
        <v>0</v>
      </c>
      <c r="T90" s="117">
        <f>IF('Copy &amp; Paste Roster Report Here'!$A87='Analytical Tests'!T$7,IF($F90="Y",+$H90*T$6,0),0)</f>
        <v>0</v>
      </c>
      <c r="U90" s="117">
        <f>IF('Copy &amp; Paste Roster Report Here'!$A87='Analytical Tests'!U$7,IF($F90="Y",+$H90*U$6,0),0)</f>
        <v>0</v>
      </c>
      <c r="V90" s="117">
        <f>IF('Copy &amp; Paste Roster Report Here'!$A87='Analytical Tests'!V$7,IF($F90="Y",+$H90*V$6,0),0)</f>
        <v>0</v>
      </c>
      <c r="W90" s="117">
        <f>IF('Copy &amp; Paste Roster Report Here'!$A87='Analytical Tests'!W$7,IF($F90="Y",+$H90*W$6,0),0)</f>
        <v>0</v>
      </c>
      <c r="X90" s="117">
        <f>IF('Copy &amp; Paste Roster Report Here'!$A87='Analytical Tests'!X$7,IF($F90="Y",+$H90*X$6,0),0)</f>
        <v>0</v>
      </c>
      <c r="Y90" s="117" t="b">
        <f>IF('Copy &amp; Paste Roster Report Here'!$A87='Analytical Tests'!Y$7,IF($F90="N",IF($J90&gt;=$C90,Y$6,+($I90/$D90)*Y$6),0))</f>
        <v>0</v>
      </c>
      <c r="Z90" s="117" t="b">
        <f>IF('Copy &amp; Paste Roster Report Here'!$A87='Analytical Tests'!Z$7,IF($F90="N",IF($J90&gt;=$C90,Z$6,+($I90/$D90)*Z$6),0))</f>
        <v>0</v>
      </c>
      <c r="AA90" s="117" t="b">
        <f>IF('Copy &amp; Paste Roster Report Here'!$A87='Analytical Tests'!AA$7,IF($F90="N",IF($J90&gt;=$C90,AA$6,+($I90/$D90)*AA$6),0))</f>
        <v>0</v>
      </c>
      <c r="AB90" s="117" t="b">
        <f>IF('Copy &amp; Paste Roster Report Here'!$A87='Analytical Tests'!AB$7,IF($F90="N",IF($J90&gt;=$C90,AB$6,+($I90/$D90)*AB$6),0))</f>
        <v>0</v>
      </c>
      <c r="AC90" s="117" t="b">
        <f>IF('Copy &amp; Paste Roster Report Here'!$A87='Analytical Tests'!AC$7,IF($F90="N",IF($J90&gt;=$C90,AC$6,+($I90/$D90)*AC$6),0))</f>
        <v>0</v>
      </c>
      <c r="AD90" s="117" t="b">
        <f>IF('Copy &amp; Paste Roster Report Here'!$A87='Analytical Tests'!AD$7,IF($F90="N",IF($J90&gt;=$C90,AD$6,+($I90/$D90)*AD$6),0))</f>
        <v>0</v>
      </c>
      <c r="AE90" s="117" t="b">
        <f>IF('Copy &amp; Paste Roster Report Here'!$A87='Analytical Tests'!AE$7,IF($F90="N",IF($J90&gt;=$C90,AE$6,+($I90/$D90)*AE$6),0))</f>
        <v>0</v>
      </c>
      <c r="AF90" s="117" t="b">
        <f>IF('Copy &amp; Paste Roster Report Here'!$A87='Analytical Tests'!AF$7,IF($F90="N",IF($J90&gt;=$C90,AF$6,+($I90/$D90)*AF$6),0))</f>
        <v>0</v>
      </c>
      <c r="AG90" s="117" t="b">
        <f>IF('Copy &amp; Paste Roster Report Here'!$A87='Analytical Tests'!AG$7,IF($F90="N",IF($J90&gt;=$C90,AG$6,+($I90/$D90)*AG$6),0))</f>
        <v>0</v>
      </c>
      <c r="AH90" s="117" t="b">
        <f>IF('Copy &amp; Paste Roster Report Here'!$A87='Analytical Tests'!AH$7,IF($F90="N",IF($J90&gt;=$C90,AH$6,+($I90/$D90)*AH$6),0))</f>
        <v>0</v>
      </c>
      <c r="AI90" s="117" t="b">
        <f>IF('Copy &amp; Paste Roster Report Here'!$A87='Analytical Tests'!AI$7,IF($F90="N",IF($J90&gt;=$C90,AI$6,+($I90/$D90)*AI$6),0))</f>
        <v>0</v>
      </c>
      <c r="AJ90" s="79"/>
      <c r="AK90" s="118">
        <f>IF('Copy &amp; Paste Roster Report Here'!$A87=AK$7,IF('Copy &amp; Paste Roster Report Here'!$M87="FT",1,0),0)</f>
        <v>0</v>
      </c>
      <c r="AL90" s="118">
        <f>IF('Copy &amp; Paste Roster Report Here'!$A87=AL$7,IF('Copy &amp; Paste Roster Report Here'!$M87="FT",1,0),0)</f>
        <v>0</v>
      </c>
      <c r="AM90" s="118">
        <f>IF('Copy &amp; Paste Roster Report Here'!$A87=AM$7,IF('Copy &amp; Paste Roster Report Here'!$M87="FT",1,0),0)</f>
        <v>0</v>
      </c>
      <c r="AN90" s="118">
        <f>IF('Copy &amp; Paste Roster Report Here'!$A87=AN$7,IF('Copy &amp; Paste Roster Report Here'!$M87="FT",1,0),0)</f>
        <v>0</v>
      </c>
      <c r="AO90" s="118">
        <f>IF('Copy &amp; Paste Roster Report Here'!$A87=AO$7,IF('Copy &amp; Paste Roster Report Here'!$M87="FT",1,0),0)</f>
        <v>0</v>
      </c>
      <c r="AP90" s="118">
        <f>IF('Copy &amp; Paste Roster Report Here'!$A87=AP$7,IF('Copy &amp; Paste Roster Report Here'!$M87="FT",1,0),0)</f>
        <v>0</v>
      </c>
      <c r="AQ90" s="118">
        <f>IF('Copy &amp; Paste Roster Report Here'!$A87=AQ$7,IF('Copy &amp; Paste Roster Report Here'!$M87="FT",1,0),0)</f>
        <v>0</v>
      </c>
      <c r="AR90" s="118">
        <f>IF('Copy &amp; Paste Roster Report Here'!$A87=AR$7,IF('Copy &amp; Paste Roster Report Here'!$M87="FT",1,0),0)</f>
        <v>0</v>
      </c>
      <c r="AS90" s="118">
        <f>IF('Copy &amp; Paste Roster Report Here'!$A87=AS$7,IF('Copy &amp; Paste Roster Report Here'!$M87="FT",1,0),0)</f>
        <v>0</v>
      </c>
      <c r="AT90" s="118">
        <f>IF('Copy &amp; Paste Roster Report Here'!$A87=AT$7,IF('Copy &amp; Paste Roster Report Here'!$M87="FT",1,0),0)</f>
        <v>0</v>
      </c>
      <c r="AU90" s="118">
        <f>IF('Copy &amp; Paste Roster Report Here'!$A87=AU$7,IF('Copy &amp; Paste Roster Report Here'!$M87="FT",1,0),0)</f>
        <v>0</v>
      </c>
      <c r="AV90" s="73">
        <f t="shared" si="25"/>
        <v>0</v>
      </c>
      <c r="AW90" s="119">
        <f>IF('Copy &amp; Paste Roster Report Here'!$A87=AW$7,IF('Copy &amp; Paste Roster Report Here'!$M87="HT",1,0),0)</f>
        <v>0</v>
      </c>
      <c r="AX90" s="119">
        <f>IF('Copy &amp; Paste Roster Report Here'!$A87=AX$7,IF('Copy &amp; Paste Roster Report Here'!$M87="HT",1,0),0)</f>
        <v>0</v>
      </c>
      <c r="AY90" s="119">
        <f>IF('Copy &amp; Paste Roster Report Here'!$A87=AY$7,IF('Copy &amp; Paste Roster Report Here'!$M87="HT",1,0),0)</f>
        <v>0</v>
      </c>
      <c r="AZ90" s="119">
        <f>IF('Copy &amp; Paste Roster Report Here'!$A87=AZ$7,IF('Copy &amp; Paste Roster Report Here'!$M87="HT",1,0),0)</f>
        <v>0</v>
      </c>
      <c r="BA90" s="119">
        <f>IF('Copy &amp; Paste Roster Report Here'!$A87=BA$7,IF('Copy &amp; Paste Roster Report Here'!$M87="HT",1,0),0)</f>
        <v>0</v>
      </c>
      <c r="BB90" s="119">
        <f>IF('Copy &amp; Paste Roster Report Here'!$A87=BB$7,IF('Copy &amp; Paste Roster Report Here'!$M87="HT",1,0),0)</f>
        <v>0</v>
      </c>
      <c r="BC90" s="119">
        <f>IF('Copy &amp; Paste Roster Report Here'!$A87=BC$7,IF('Copy &amp; Paste Roster Report Here'!$M87="HT",1,0),0)</f>
        <v>0</v>
      </c>
      <c r="BD90" s="119">
        <f>IF('Copy &amp; Paste Roster Report Here'!$A87=BD$7,IF('Copy &amp; Paste Roster Report Here'!$M87="HT",1,0),0)</f>
        <v>0</v>
      </c>
      <c r="BE90" s="119">
        <f>IF('Copy &amp; Paste Roster Report Here'!$A87=BE$7,IF('Copy &amp; Paste Roster Report Here'!$M87="HT",1,0),0)</f>
        <v>0</v>
      </c>
      <c r="BF90" s="119">
        <f>IF('Copy &amp; Paste Roster Report Here'!$A87=BF$7,IF('Copy &amp; Paste Roster Report Here'!$M87="HT",1,0),0)</f>
        <v>0</v>
      </c>
      <c r="BG90" s="119">
        <f>IF('Copy &amp; Paste Roster Report Here'!$A87=BG$7,IF('Copy &amp; Paste Roster Report Here'!$M87="HT",1,0),0)</f>
        <v>0</v>
      </c>
      <c r="BH90" s="73">
        <f t="shared" si="26"/>
        <v>0</v>
      </c>
      <c r="BI90" s="120">
        <f>IF('Copy &amp; Paste Roster Report Here'!$A87=BI$7,IF('Copy &amp; Paste Roster Report Here'!$M87="MT",1,0),0)</f>
        <v>0</v>
      </c>
      <c r="BJ90" s="120">
        <f>IF('Copy &amp; Paste Roster Report Here'!$A87=BJ$7,IF('Copy &amp; Paste Roster Report Here'!$M87="MT",1,0),0)</f>
        <v>0</v>
      </c>
      <c r="BK90" s="120">
        <f>IF('Copy &amp; Paste Roster Report Here'!$A87=BK$7,IF('Copy &amp; Paste Roster Report Here'!$M87="MT",1,0),0)</f>
        <v>0</v>
      </c>
      <c r="BL90" s="120">
        <f>IF('Copy &amp; Paste Roster Report Here'!$A87=BL$7,IF('Copy &amp; Paste Roster Report Here'!$M87="MT",1,0),0)</f>
        <v>0</v>
      </c>
      <c r="BM90" s="120">
        <f>IF('Copy &amp; Paste Roster Report Here'!$A87=BM$7,IF('Copy &amp; Paste Roster Report Here'!$M87="MT",1,0),0)</f>
        <v>0</v>
      </c>
      <c r="BN90" s="120">
        <f>IF('Copy &amp; Paste Roster Report Here'!$A87=BN$7,IF('Copy &amp; Paste Roster Report Here'!$M87="MT",1,0),0)</f>
        <v>0</v>
      </c>
      <c r="BO90" s="120">
        <f>IF('Copy &amp; Paste Roster Report Here'!$A87=BO$7,IF('Copy &amp; Paste Roster Report Here'!$M87="MT",1,0),0)</f>
        <v>0</v>
      </c>
      <c r="BP90" s="120">
        <f>IF('Copy &amp; Paste Roster Report Here'!$A87=BP$7,IF('Copy &amp; Paste Roster Report Here'!$M87="MT",1,0),0)</f>
        <v>0</v>
      </c>
      <c r="BQ90" s="120">
        <f>IF('Copy &amp; Paste Roster Report Here'!$A87=BQ$7,IF('Copy &amp; Paste Roster Report Here'!$M87="MT",1,0),0)</f>
        <v>0</v>
      </c>
      <c r="BR90" s="120">
        <f>IF('Copy &amp; Paste Roster Report Here'!$A87=BR$7,IF('Copy &amp; Paste Roster Report Here'!$M87="MT",1,0),0)</f>
        <v>0</v>
      </c>
      <c r="BS90" s="120">
        <f>IF('Copy &amp; Paste Roster Report Here'!$A87=BS$7,IF('Copy &amp; Paste Roster Report Here'!$M87="MT",1,0),0)</f>
        <v>0</v>
      </c>
      <c r="BT90" s="73">
        <f t="shared" si="27"/>
        <v>0</v>
      </c>
      <c r="BU90" s="121">
        <f>IF('Copy &amp; Paste Roster Report Here'!$A87=BU$7,IF('Copy &amp; Paste Roster Report Here'!$M87="fy",1,0),0)</f>
        <v>0</v>
      </c>
      <c r="BV90" s="121">
        <f>IF('Copy &amp; Paste Roster Report Here'!$A87=BV$7,IF('Copy &amp; Paste Roster Report Here'!$M87="fy",1,0),0)</f>
        <v>0</v>
      </c>
      <c r="BW90" s="121">
        <f>IF('Copy &amp; Paste Roster Report Here'!$A87=BW$7,IF('Copy &amp; Paste Roster Report Here'!$M87="fy",1,0),0)</f>
        <v>0</v>
      </c>
      <c r="BX90" s="121">
        <f>IF('Copy &amp; Paste Roster Report Here'!$A87=BX$7,IF('Copy &amp; Paste Roster Report Here'!$M87="fy",1,0),0)</f>
        <v>0</v>
      </c>
      <c r="BY90" s="121">
        <f>IF('Copy &amp; Paste Roster Report Here'!$A87=BY$7,IF('Copy &amp; Paste Roster Report Here'!$M87="fy",1,0),0)</f>
        <v>0</v>
      </c>
      <c r="BZ90" s="121">
        <f>IF('Copy &amp; Paste Roster Report Here'!$A87=BZ$7,IF('Copy &amp; Paste Roster Report Here'!$M87="fy",1,0),0)</f>
        <v>0</v>
      </c>
      <c r="CA90" s="121">
        <f>IF('Copy &amp; Paste Roster Report Here'!$A87=CA$7,IF('Copy &amp; Paste Roster Report Here'!$M87="fy",1,0),0)</f>
        <v>0</v>
      </c>
      <c r="CB90" s="121">
        <f>IF('Copy &amp; Paste Roster Report Here'!$A87=CB$7,IF('Copy &amp; Paste Roster Report Here'!$M87="fy",1,0),0)</f>
        <v>0</v>
      </c>
      <c r="CC90" s="121">
        <f>IF('Copy &amp; Paste Roster Report Here'!$A87=CC$7,IF('Copy &amp; Paste Roster Report Here'!$M87="fy",1,0),0)</f>
        <v>0</v>
      </c>
      <c r="CD90" s="121">
        <f>IF('Copy &amp; Paste Roster Report Here'!$A87=CD$7,IF('Copy &amp; Paste Roster Report Here'!$M87="fy",1,0),0)</f>
        <v>0</v>
      </c>
      <c r="CE90" s="121">
        <f>IF('Copy &amp; Paste Roster Report Here'!$A87=CE$7,IF('Copy &amp; Paste Roster Report Here'!$M87="fy",1,0),0)</f>
        <v>0</v>
      </c>
      <c r="CF90" s="73">
        <f t="shared" si="28"/>
        <v>0</v>
      </c>
      <c r="CG90" s="122">
        <f>IF('Copy &amp; Paste Roster Report Here'!$A87=CG$7,IF('Copy &amp; Paste Roster Report Here'!$M87="RH",1,0),0)</f>
        <v>0</v>
      </c>
      <c r="CH90" s="122">
        <f>IF('Copy &amp; Paste Roster Report Here'!$A87=CH$7,IF('Copy &amp; Paste Roster Report Here'!$M87="RH",1,0),0)</f>
        <v>0</v>
      </c>
      <c r="CI90" s="122">
        <f>IF('Copy &amp; Paste Roster Report Here'!$A87=CI$7,IF('Copy &amp; Paste Roster Report Here'!$M87="RH",1,0),0)</f>
        <v>0</v>
      </c>
      <c r="CJ90" s="122">
        <f>IF('Copy &amp; Paste Roster Report Here'!$A87=CJ$7,IF('Copy &amp; Paste Roster Report Here'!$M87="RH",1,0),0)</f>
        <v>0</v>
      </c>
      <c r="CK90" s="122">
        <f>IF('Copy &amp; Paste Roster Report Here'!$A87=CK$7,IF('Copy &amp; Paste Roster Report Here'!$M87="RH",1,0),0)</f>
        <v>0</v>
      </c>
      <c r="CL90" s="122">
        <f>IF('Copy &amp; Paste Roster Report Here'!$A87=CL$7,IF('Copy &amp; Paste Roster Report Here'!$M87="RH",1,0),0)</f>
        <v>0</v>
      </c>
      <c r="CM90" s="122">
        <f>IF('Copy &amp; Paste Roster Report Here'!$A87=CM$7,IF('Copy &amp; Paste Roster Report Here'!$M87="RH",1,0),0)</f>
        <v>0</v>
      </c>
      <c r="CN90" s="122">
        <f>IF('Copy &amp; Paste Roster Report Here'!$A87=CN$7,IF('Copy &amp; Paste Roster Report Here'!$M87="RH",1,0),0)</f>
        <v>0</v>
      </c>
      <c r="CO90" s="122">
        <f>IF('Copy &amp; Paste Roster Report Here'!$A87=CO$7,IF('Copy &amp; Paste Roster Report Here'!$M87="RH",1,0),0)</f>
        <v>0</v>
      </c>
      <c r="CP90" s="122">
        <f>IF('Copy &amp; Paste Roster Report Here'!$A87=CP$7,IF('Copy &amp; Paste Roster Report Here'!$M87="RH",1,0),0)</f>
        <v>0</v>
      </c>
      <c r="CQ90" s="122">
        <f>IF('Copy &amp; Paste Roster Report Here'!$A87=CQ$7,IF('Copy &amp; Paste Roster Report Here'!$M87="RH",1,0),0)</f>
        <v>0</v>
      </c>
      <c r="CR90" s="73">
        <f t="shared" si="29"/>
        <v>0</v>
      </c>
      <c r="CS90" s="123">
        <f>IF('Copy &amp; Paste Roster Report Here'!$A87=CS$7,IF('Copy &amp; Paste Roster Report Here'!$M87="QT",1,0),0)</f>
        <v>0</v>
      </c>
      <c r="CT90" s="123">
        <f>IF('Copy &amp; Paste Roster Report Here'!$A87=CT$7,IF('Copy &amp; Paste Roster Report Here'!$M87="QT",1,0),0)</f>
        <v>0</v>
      </c>
      <c r="CU90" s="123">
        <f>IF('Copy &amp; Paste Roster Report Here'!$A87=CU$7,IF('Copy &amp; Paste Roster Report Here'!$M87="QT",1,0),0)</f>
        <v>0</v>
      </c>
      <c r="CV90" s="123">
        <f>IF('Copy &amp; Paste Roster Report Here'!$A87=CV$7,IF('Copy &amp; Paste Roster Report Here'!$M87="QT",1,0),0)</f>
        <v>0</v>
      </c>
      <c r="CW90" s="123">
        <f>IF('Copy &amp; Paste Roster Report Here'!$A87=CW$7,IF('Copy &amp; Paste Roster Report Here'!$M87="QT",1,0),0)</f>
        <v>0</v>
      </c>
      <c r="CX90" s="123">
        <f>IF('Copy &amp; Paste Roster Report Here'!$A87=CX$7,IF('Copy &amp; Paste Roster Report Here'!$M87="QT",1,0),0)</f>
        <v>0</v>
      </c>
      <c r="CY90" s="123">
        <f>IF('Copy &amp; Paste Roster Report Here'!$A87=CY$7,IF('Copy &amp; Paste Roster Report Here'!$M87="QT",1,0),0)</f>
        <v>0</v>
      </c>
      <c r="CZ90" s="123">
        <f>IF('Copy &amp; Paste Roster Report Here'!$A87=CZ$7,IF('Copy &amp; Paste Roster Report Here'!$M87="QT",1,0),0)</f>
        <v>0</v>
      </c>
      <c r="DA90" s="123">
        <f>IF('Copy &amp; Paste Roster Report Here'!$A87=DA$7,IF('Copy &amp; Paste Roster Report Here'!$M87="QT",1,0),0)</f>
        <v>0</v>
      </c>
      <c r="DB90" s="123">
        <f>IF('Copy &amp; Paste Roster Report Here'!$A87=DB$7,IF('Copy &amp; Paste Roster Report Here'!$M87="QT",1,0),0)</f>
        <v>0</v>
      </c>
      <c r="DC90" s="123">
        <f>IF('Copy &amp; Paste Roster Report Here'!$A87=DC$7,IF('Copy &amp; Paste Roster Report Here'!$M87="QT",1,0),0)</f>
        <v>0</v>
      </c>
      <c r="DD90" s="73">
        <f t="shared" si="30"/>
        <v>0</v>
      </c>
      <c r="DE90" s="124">
        <f>IF('Copy &amp; Paste Roster Report Here'!$A87=DE$7,IF('Copy &amp; Paste Roster Report Here'!$M87="xxxxxxxxxxx",1,0),0)</f>
        <v>0</v>
      </c>
      <c r="DF90" s="124">
        <f>IF('Copy &amp; Paste Roster Report Here'!$A87=DF$7,IF('Copy &amp; Paste Roster Report Here'!$M87="xxxxxxxxxxx",1,0),0)</f>
        <v>0</v>
      </c>
      <c r="DG90" s="124">
        <f>IF('Copy &amp; Paste Roster Report Here'!$A87=DG$7,IF('Copy &amp; Paste Roster Report Here'!$M87="xxxxxxxxxxx",1,0),0)</f>
        <v>0</v>
      </c>
      <c r="DH90" s="124">
        <f>IF('Copy &amp; Paste Roster Report Here'!$A87=DH$7,IF('Copy &amp; Paste Roster Report Here'!$M87="xxxxxxxxxxx",1,0),0)</f>
        <v>0</v>
      </c>
      <c r="DI90" s="124">
        <f>IF('Copy &amp; Paste Roster Report Here'!$A87=DI$7,IF('Copy &amp; Paste Roster Report Here'!$M87="xxxxxxxxxxx",1,0),0)</f>
        <v>0</v>
      </c>
      <c r="DJ90" s="124">
        <f>IF('Copy &amp; Paste Roster Report Here'!$A87=DJ$7,IF('Copy &amp; Paste Roster Report Here'!$M87="xxxxxxxxxxx",1,0),0)</f>
        <v>0</v>
      </c>
      <c r="DK90" s="124">
        <f>IF('Copy &amp; Paste Roster Report Here'!$A87=DK$7,IF('Copy &amp; Paste Roster Report Here'!$M87="xxxxxxxxxxx",1,0),0)</f>
        <v>0</v>
      </c>
      <c r="DL90" s="124">
        <f>IF('Copy &amp; Paste Roster Report Here'!$A87=DL$7,IF('Copy &amp; Paste Roster Report Here'!$M87="xxxxxxxxxxx",1,0),0)</f>
        <v>0</v>
      </c>
      <c r="DM90" s="124">
        <f>IF('Copy &amp; Paste Roster Report Here'!$A87=DM$7,IF('Copy &amp; Paste Roster Report Here'!$M87="xxxxxxxxxxx",1,0),0)</f>
        <v>0</v>
      </c>
      <c r="DN90" s="124">
        <f>IF('Copy &amp; Paste Roster Report Here'!$A87=DN$7,IF('Copy &amp; Paste Roster Report Here'!$M87="xxxxxxxxxxx",1,0),0)</f>
        <v>0</v>
      </c>
      <c r="DO90" s="124">
        <f>IF('Copy &amp; Paste Roster Report Here'!$A87=DO$7,IF('Copy &amp; Paste Roster Report Here'!$M87="xxxxxxxxxxx",1,0),0)</f>
        <v>0</v>
      </c>
      <c r="DP90" s="125">
        <f t="shared" si="31"/>
        <v>0</v>
      </c>
      <c r="DQ90" s="126">
        <f t="shared" si="32"/>
        <v>0</v>
      </c>
    </row>
    <row r="91" spans="1:121" x14ac:dyDescent="0.25">
      <c r="A91" s="111">
        <f t="shared" si="18"/>
        <v>0</v>
      </c>
      <c r="B91" s="111">
        <f t="shared" si="19"/>
        <v>0</v>
      </c>
      <c r="C91" s="112">
        <f>+('Copy &amp; Paste Roster Report Here'!$P88-'Copy &amp; Paste Roster Report Here'!$O88)/30</f>
        <v>0</v>
      </c>
      <c r="D91" s="112">
        <f>+('Copy &amp; Paste Roster Report Here'!$P88-'Copy &amp; Paste Roster Report Here'!$O88)</f>
        <v>0</v>
      </c>
      <c r="E91" s="111">
        <f>'Copy &amp; Paste Roster Report Here'!N88</f>
        <v>0</v>
      </c>
      <c r="F91" s="111" t="str">
        <f t="shared" si="20"/>
        <v>N</v>
      </c>
      <c r="G91" s="111">
        <f>'Copy &amp; Paste Roster Report Here'!R88</f>
        <v>0</v>
      </c>
      <c r="H91" s="113">
        <f t="shared" si="21"/>
        <v>0</v>
      </c>
      <c r="I91" s="112">
        <f>IF(F91="N",$F$5-'Copy &amp; Paste Roster Report Here'!O88,+'Copy &amp; Paste Roster Report Here'!Q88-'Copy &amp; Paste Roster Report Here'!O88)</f>
        <v>0</v>
      </c>
      <c r="J91" s="114">
        <f t="shared" si="22"/>
        <v>0</v>
      </c>
      <c r="K91" s="114">
        <f t="shared" si="23"/>
        <v>0</v>
      </c>
      <c r="L91" s="115">
        <f>'Copy &amp; Paste Roster Report Here'!F88</f>
        <v>0</v>
      </c>
      <c r="M91" s="116">
        <f t="shared" si="24"/>
        <v>0</v>
      </c>
      <c r="N91" s="117">
        <f>IF('Copy &amp; Paste Roster Report Here'!$A88='Analytical Tests'!N$7,IF($F91="Y",+$H91*N$6,0),0)</f>
        <v>0</v>
      </c>
      <c r="O91" s="117">
        <f>IF('Copy &amp; Paste Roster Report Here'!$A88='Analytical Tests'!O$7,IF($F91="Y",+$H91*O$6,0),0)</f>
        <v>0</v>
      </c>
      <c r="P91" s="117">
        <f>IF('Copy &amp; Paste Roster Report Here'!$A88='Analytical Tests'!P$7,IF($F91="Y",+$H91*P$6,0),0)</f>
        <v>0</v>
      </c>
      <c r="Q91" s="117">
        <f>IF('Copy &amp; Paste Roster Report Here'!$A88='Analytical Tests'!Q$7,IF($F91="Y",+$H91*Q$6,0),0)</f>
        <v>0</v>
      </c>
      <c r="R91" s="117">
        <f>IF('Copy &amp; Paste Roster Report Here'!$A88='Analytical Tests'!R$7,IF($F91="Y",+$H91*R$6,0),0)</f>
        <v>0</v>
      </c>
      <c r="S91" s="117">
        <f>IF('Copy &amp; Paste Roster Report Here'!$A88='Analytical Tests'!S$7,IF($F91="Y",+$H91*S$6,0),0)</f>
        <v>0</v>
      </c>
      <c r="T91" s="117">
        <f>IF('Copy &amp; Paste Roster Report Here'!$A88='Analytical Tests'!T$7,IF($F91="Y",+$H91*T$6,0),0)</f>
        <v>0</v>
      </c>
      <c r="U91" s="117">
        <f>IF('Copy &amp; Paste Roster Report Here'!$A88='Analytical Tests'!U$7,IF($F91="Y",+$H91*U$6,0),0)</f>
        <v>0</v>
      </c>
      <c r="V91" s="117">
        <f>IF('Copy &amp; Paste Roster Report Here'!$A88='Analytical Tests'!V$7,IF($F91="Y",+$H91*V$6,0),0)</f>
        <v>0</v>
      </c>
      <c r="W91" s="117">
        <f>IF('Copy &amp; Paste Roster Report Here'!$A88='Analytical Tests'!W$7,IF($F91="Y",+$H91*W$6,0),0)</f>
        <v>0</v>
      </c>
      <c r="X91" s="117">
        <f>IF('Copy &amp; Paste Roster Report Here'!$A88='Analytical Tests'!X$7,IF($F91="Y",+$H91*X$6,0),0)</f>
        <v>0</v>
      </c>
      <c r="Y91" s="117" t="b">
        <f>IF('Copy &amp; Paste Roster Report Here'!$A88='Analytical Tests'!Y$7,IF($F91="N",IF($J91&gt;=$C91,Y$6,+($I91/$D91)*Y$6),0))</f>
        <v>0</v>
      </c>
      <c r="Z91" s="117" t="b">
        <f>IF('Copy &amp; Paste Roster Report Here'!$A88='Analytical Tests'!Z$7,IF($F91="N",IF($J91&gt;=$C91,Z$6,+($I91/$D91)*Z$6),0))</f>
        <v>0</v>
      </c>
      <c r="AA91" s="117" t="b">
        <f>IF('Copy &amp; Paste Roster Report Here'!$A88='Analytical Tests'!AA$7,IF($F91="N",IF($J91&gt;=$C91,AA$6,+($I91/$D91)*AA$6),0))</f>
        <v>0</v>
      </c>
      <c r="AB91" s="117" t="b">
        <f>IF('Copy &amp; Paste Roster Report Here'!$A88='Analytical Tests'!AB$7,IF($F91="N",IF($J91&gt;=$C91,AB$6,+($I91/$D91)*AB$6),0))</f>
        <v>0</v>
      </c>
      <c r="AC91" s="117" t="b">
        <f>IF('Copy &amp; Paste Roster Report Here'!$A88='Analytical Tests'!AC$7,IF($F91="N",IF($J91&gt;=$C91,AC$6,+($I91/$D91)*AC$6),0))</f>
        <v>0</v>
      </c>
      <c r="AD91" s="117" t="b">
        <f>IF('Copy &amp; Paste Roster Report Here'!$A88='Analytical Tests'!AD$7,IF($F91="N",IF($J91&gt;=$C91,AD$6,+($I91/$D91)*AD$6),0))</f>
        <v>0</v>
      </c>
      <c r="AE91" s="117" t="b">
        <f>IF('Copy &amp; Paste Roster Report Here'!$A88='Analytical Tests'!AE$7,IF($F91="N",IF($J91&gt;=$C91,AE$6,+($I91/$D91)*AE$6),0))</f>
        <v>0</v>
      </c>
      <c r="AF91" s="117" t="b">
        <f>IF('Copy &amp; Paste Roster Report Here'!$A88='Analytical Tests'!AF$7,IF($F91="N",IF($J91&gt;=$C91,AF$6,+($I91/$D91)*AF$6),0))</f>
        <v>0</v>
      </c>
      <c r="AG91" s="117" t="b">
        <f>IF('Copy &amp; Paste Roster Report Here'!$A88='Analytical Tests'!AG$7,IF($F91="N",IF($J91&gt;=$C91,AG$6,+($I91/$D91)*AG$6),0))</f>
        <v>0</v>
      </c>
      <c r="AH91" s="117" t="b">
        <f>IF('Copy &amp; Paste Roster Report Here'!$A88='Analytical Tests'!AH$7,IF($F91="N",IF($J91&gt;=$C91,AH$6,+($I91/$D91)*AH$6),0))</f>
        <v>0</v>
      </c>
      <c r="AI91" s="117" t="b">
        <f>IF('Copy &amp; Paste Roster Report Here'!$A88='Analytical Tests'!AI$7,IF($F91="N",IF($J91&gt;=$C91,AI$6,+($I91/$D91)*AI$6),0))</f>
        <v>0</v>
      </c>
      <c r="AJ91" s="79"/>
      <c r="AK91" s="118">
        <f>IF('Copy &amp; Paste Roster Report Here'!$A88=AK$7,IF('Copy &amp; Paste Roster Report Here'!$M88="FT",1,0),0)</f>
        <v>0</v>
      </c>
      <c r="AL91" s="118">
        <f>IF('Copy &amp; Paste Roster Report Here'!$A88=AL$7,IF('Copy &amp; Paste Roster Report Here'!$M88="FT",1,0),0)</f>
        <v>0</v>
      </c>
      <c r="AM91" s="118">
        <f>IF('Copy &amp; Paste Roster Report Here'!$A88=AM$7,IF('Copy &amp; Paste Roster Report Here'!$M88="FT",1,0),0)</f>
        <v>0</v>
      </c>
      <c r="AN91" s="118">
        <f>IF('Copy &amp; Paste Roster Report Here'!$A88=AN$7,IF('Copy &amp; Paste Roster Report Here'!$M88="FT",1,0),0)</f>
        <v>0</v>
      </c>
      <c r="AO91" s="118">
        <f>IF('Copy &amp; Paste Roster Report Here'!$A88=AO$7,IF('Copy &amp; Paste Roster Report Here'!$M88="FT",1,0),0)</f>
        <v>0</v>
      </c>
      <c r="AP91" s="118">
        <f>IF('Copy &amp; Paste Roster Report Here'!$A88=AP$7,IF('Copy &amp; Paste Roster Report Here'!$M88="FT",1,0),0)</f>
        <v>0</v>
      </c>
      <c r="AQ91" s="118">
        <f>IF('Copy &amp; Paste Roster Report Here'!$A88=AQ$7,IF('Copy &amp; Paste Roster Report Here'!$M88="FT",1,0),0)</f>
        <v>0</v>
      </c>
      <c r="AR91" s="118">
        <f>IF('Copy &amp; Paste Roster Report Here'!$A88=AR$7,IF('Copy &amp; Paste Roster Report Here'!$M88="FT",1,0),0)</f>
        <v>0</v>
      </c>
      <c r="AS91" s="118">
        <f>IF('Copy &amp; Paste Roster Report Here'!$A88=AS$7,IF('Copy &amp; Paste Roster Report Here'!$M88="FT",1,0),0)</f>
        <v>0</v>
      </c>
      <c r="AT91" s="118">
        <f>IF('Copy &amp; Paste Roster Report Here'!$A88=AT$7,IF('Copy &amp; Paste Roster Report Here'!$M88="FT",1,0),0)</f>
        <v>0</v>
      </c>
      <c r="AU91" s="118">
        <f>IF('Copy &amp; Paste Roster Report Here'!$A88=AU$7,IF('Copy &amp; Paste Roster Report Here'!$M88="FT",1,0),0)</f>
        <v>0</v>
      </c>
      <c r="AV91" s="73">
        <f t="shared" si="25"/>
        <v>0</v>
      </c>
      <c r="AW91" s="119">
        <f>IF('Copy &amp; Paste Roster Report Here'!$A88=AW$7,IF('Copy &amp; Paste Roster Report Here'!$M88="HT",1,0),0)</f>
        <v>0</v>
      </c>
      <c r="AX91" s="119">
        <f>IF('Copy &amp; Paste Roster Report Here'!$A88=AX$7,IF('Copy &amp; Paste Roster Report Here'!$M88="HT",1,0),0)</f>
        <v>0</v>
      </c>
      <c r="AY91" s="119">
        <f>IF('Copy &amp; Paste Roster Report Here'!$A88=AY$7,IF('Copy &amp; Paste Roster Report Here'!$M88="HT",1,0),0)</f>
        <v>0</v>
      </c>
      <c r="AZ91" s="119">
        <f>IF('Copy &amp; Paste Roster Report Here'!$A88=AZ$7,IF('Copy &amp; Paste Roster Report Here'!$M88="HT",1,0),0)</f>
        <v>0</v>
      </c>
      <c r="BA91" s="119">
        <f>IF('Copy &amp; Paste Roster Report Here'!$A88=BA$7,IF('Copy &amp; Paste Roster Report Here'!$M88="HT",1,0),0)</f>
        <v>0</v>
      </c>
      <c r="BB91" s="119">
        <f>IF('Copy &amp; Paste Roster Report Here'!$A88=BB$7,IF('Copy &amp; Paste Roster Report Here'!$M88="HT",1,0),0)</f>
        <v>0</v>
      </c>
      <c r="BC91" s="119">
        <f>IF('Copy &amp; Paste Roster Report Here'!$A88=BC$7,IF('Copy &amp; Paste Roster Report Here'!$M88="HT",1,0),0)</f>
        <v>0</v>
      </c>
      <c r="BD91" s="119">
        <f>IF('Copy &amp; Paste Roster Report Here'!$A88=BD$7,IF('Copy &amp; Paste Roster Report Here'!$M88="HT",1,0),0)</f>
        <v>0</v>
      </c>
      <c r="BE91" s="119">
        <f>IF('Copy &amp; Paste Roster Report Here'!$A88=BE$7,IF('Copy &amp; Paste Roster Report Here'!$M88="HT",1,0),0)</f>
        <v>0</v>
      </c>
      <c r="BF91" s="119">
        <f>IF('Copy &amp; Paste Roster Report Here'!$A88=BF$7,IF('Copy &amp; Paste Roster Report Here'!$M88="HT",1,0),0)</f>
        <v>0</v>
      </c>
      <c r="BG91" s="119">
        <f>IF('Copy &amp; Paste Roster Report Here'!$A88=BG$7,IF('Copy &amp; Paste Roster Report Here'!$M88="HT",1,0),0)</f>
        <v>0</v>
      </c>
      <c r="BH91" s="73">
        <f t="shared" si="26"/>
        <v>0</v>
      </c>
      <c r="BI91" s="120">
        <f>IF('Copy &amp; Paste Roster Report Here'!$A88=BI$7,IF('Copy &amp; Paste Roster Report Here'!$M88="MT",1,0),0)</f>
        <v>0</v>
      </c>
      <c r="BJ91" s="120">
        <f>IF('Copy &amp; Paste Roster Report Here'!$A88=BJ$7,IF('Copy &amp; Paste Roster Report Here'!$M88="MT",1,0),0)</f>
        <v>0</v>
      </c>
      <c r="BK91" s="120">
        <f>IF('Copy &amp; Paste Roster Report Here'!$A88=BK$7,IF('Copy &amp; Paste Roster Report Here'!$M88="MT",1,0),0)</f>
        <v>0</v>
      </c>
      <c r="BL91" s="120">
        <f>IF('Copy &amp; Paste Roster Report Here'!$A88=BL$7,IF('Copy &amp; Paste Roster Report Here'!$M88="MT",1,0),0)</f>
        <v>0</v>
      </c>
      <c r="BM91" s="120">
        <f>IF('Copy &amp; Paste Roster Report Here'!$A88=BM$7,IF('Copy &amp; Paste Roster Report Here'!$M88="MT",1,0),0)</f>
        <v>0</v>
      </c>
      <c r="BN91" s="120">
        <f>IF('Copy &amp; Paste Roster Report Here'!$A88=BN$7,IF('Copy &amp; Paste Roster Report Here'!$M88="MT",1,0),0)</f>
        <v>0</v>
      </c>
      <c r="BO91" s="120">
        <f>IF('Copy &amp; Paste Roster Report Here'!$A88=BO$7,IF('Copy &amp; Paste Roster Report Here'!$M88="MT",1,0),0)</f>
        <v>0</v>
      </c>
      <c r="BP91" s="120">
        <f>IF('Copy &amp; Paste Roster Report Here'!$A88=BP$7,IF('Copy &amp; Paste Roster Report Here'!$M88="MT",1,0),0)</f>
        <v>0</v>
      </c>
      <c r="BQ91" s="120">
        <f>IF('Copy &amp; Paste Roster Report Here'!$A88=BQ$7,IF('Copy &amp; Paste Roster Report Here'!$M88="MT",1,0),0)</f>
        <v>0</v>
      </c>
      <c r="BR91" s="120">
        <f>IF('Copy &amp; Paste Roster Report Here'!$A88=BR$7,IF('Copy &amp; Paste Roster Report Here'!$M88="MT",1,0),0)</f>
        <v>0</v>
      </c>
      <c r="BS91" s="120">
        <f>IF('Copy &amp; Paste Roster Report Here'!$A88=BS$7,IF('Copy &amp; Paste Roster Report Here'!$M88="MT",1,0),0)</f>
        <v>0</v>
      </c>
      <c r="BT91" s="73">
        <f t="shared" si="27"/>
        <v>0</v>
      </c>
      <c r="BU91" s="121">
        <f>IF('Copy &amp; Paste Roster Report Here'!$A88=BU$7,IF('Copy &amp; Paste Roster Report Here'!$M88="fy",1,0),0)</f>
        <v>0</v>
      </c>
      <c r="BV91" s="121">
        <f>IF('Copy &amp; Paste Roster Report Here'!$A88=BV$7,IF('Copy &amp; Paste Roster Report Here'!$M88="fy",1,0),0)</f>
        <v>0</v>
      </c>
      <c r="BW91" s="121">
        <f>IF('Copy &amp; Paste Roster Report Here'!$A88=BW$7,IF('Copy &amp; Paste Roster Report Here'!$M88="fy",1,0),0)</f>
        <v>0</v>
      </c>
      <c r="BX91" s="121">
        <f>IF('Copy &amp; Paste Roster Report Here'!$A88=BX$7,IF('Copy &amp; Paste Roster Report Here'!$M88="fy",1,0),0)</f>
        <v>0</v>
      </c>
      <c r="BY91" s="121">
        <f>IF('Copy &amp; Paste Roster Report Here'!$A88=BY$7,IF('Copy &amp; Paste Roster Report Here'!$M88="fy",1,0),0)</f>
        <v>0</v>
      </c>
      <c r="BZ91" s="121">
        <f>IF('Copy &amp; Paste Roster Report Here'!$A88=BZ$7,IF('Copy &amp; Paste Roster Report Here'!$M88="fy",1,0),0)</f>
        <v>0</v>
      </c>
      <c r="CA91" s="121">
        <f>IF('Copy &amp; Paste Roster Report Here'!$A88=CA$7,IF('Copy &amp; Paste Roster Report Here'!$M88="fy",1,0),0)</f>
        <v>0</v>
      </c>
      <c r="CB91" s="121">
        <f>IF('Copy &amp; Paste Roster Report Here'!$A88=CB$7,IF('Copy &amp; Paste Roster Report Here'!$M88="fy",1,0),0)</f>
        <v>0</v>
      </c>
      <c r="CC91" s="121">
        <f>IF('Copy &amp; Paste Roster Report Here'!$A88=CC$7,IF('Copy &amp; Paste Roster Report Here'!$M88="fy",1,0),0)</f>
        <v>0</v>
      </c>
      <c r="CD91" s="121">
        <f>IF('Copy &amp; Paste Roster Report Here'!$A88=CD$7,IF('Copy &amp; Paste Roster Report Here'!$M88="fy",1,0),0)</f>
        <v>0</v>
      </c>
      <c r="CE91" s="121">
        <f>IF('Copy &amp; Paste Roster Report Here'!$A88=CE$7,IF('Copy &amp; Paste Roster Report Here'!$M88="fy",1,0),0)</f>
        <v>0</v>
      </c>
      <c r="CF91" s="73">
        <f t="shared" si="28"/>
        <v>0</v>
      </c>
      <c r="CG91" s="122">
        <f>IF('Copy &amp; Paste Roster Report Here'!$A88=CG$7,IF('Copy &amp; Paste Roster Report Here'!$M88="RH",1,0),0)</f>
        <v>0</v>
      </c>
      <c r="CH91" s="122">
        <f>IF('Copy &amp; Paste Roster Report Here'!$A88=CH$7,IF('Copy &amp; Paste Roster Report Here'!$M88="RH",1,0),0)</f>
        <v>0</v>
      </c>
      <c r="CI91" s="122">
        <f>IF('Copy &amp; Paste Roster Report Here'!$A88=CI$7,IF('Copy &amp; Paste Roster Report Here'!$M88="RH",1,0),0)</f>
        <v>0</v>
      </c>
      <c r="CJ91" s="122">
        <f>IF('Copy &amp; Paste Roster Report Here'!$A88=CJ$7,IF('Copy &amp; Paste Roster Report Here'!$M88="RH",1,0),0)</f>
        <v>0</v>
      </c>
      <c r="CK91" s="122">
        <f>IF('Copy &amp; Paste Roster Report Here'!$A88=CK$7,IF('Copy &amp; Paste Roster Report Here'!$M88="RH",1,0),0)</f>
        <v>0</v>
      </c>
      <c r="CL91" s="122">
        <f>IF('Copy &amp; Paste Roster Report Here'!$A88=CL$7,IF('Copy &amp; Paste Roster Report Here'!$M88="RH",1,0),0)</f>
        <v>0</v>
      </c>
      <c r="CM91" s="122">
        <f>IF('Copy &amp; Paste Roster Report Here'!$A88=CM$7,IF('Copy &amp; Paste Roster Report Here'!$M88="RH",1,0),0)</f>
        <v>0</v>
      </c>
      <c r="CN91" s="122">
        <f>IF('Copy &amp; Paste Roster Report Here'!$A88=CN$7,IF('Copy &amp; Paste Roster Report Here'!$M88="RH",1,0),0)</f>
        <v>0</v>
      </c>
      <c r="CO91" s="122">
        <f>IF('Copy &amp; Paste Roster Report Here'!$A88=CO$7,IF('Copy &amp; Paste Roster Report Here'!$M88="RH",1,0),0)</f>
        <v>0</v>
      </c>
      <c r="CP91" s="122">
        <f>IF('Copy &amp; Paste Roster Report Here'!$A88=CP$7,IF('Copy &amp; Paste Roster Report Here'!$M88="RH",1,0),0)</f>
        <v>0</v>
      </c>
      <c r="CQ91" s="122">
        <f>IF('Copy &amp; Paste Roster Report Here'!$A88=CQ$7,IF('Copy &amp; Paste Roster Report Here'!$M88="RH",1,0),0)</f>
        <v>0</v>
      </c>
      <c r="CR91" s="73">
        <f t="shared" si="29"/>
        <v>0</v>
      </c>
      <c r="CS91" s="123">
        <f>IF('Copy &amp; Paste Roster Report Here'!$A88=CS$7,IF('Copy &amp; Paste Roster Report Here'!$M88="QT",1,0),0)</f>
        <v>0</v>
      </c>
      <c r="CT91" s="123">
        <f>IF('Copy &amp; Paste Roster Report Here'!$A88=CT$7,IF('Copy &amp; Paste Roster Report Here'!$M88="QT",1,0),0)</f>
        <v>0</v>
      </c>
      <c r="CU91" s="123">
        <f>IF('Copy &amp; Paste Roster Report Here'!$A88=CU$7,IF('Copy &amp; Paste Roster Report Here'!$M88="QT",1,0),0)</f>
        <v>0</v>
      </c>
      <c r="CV91" s="123">
        <f>IF('Copy &amp; Paste Roster Report Here'!$A88=CV$7,IF('Copy &amp; Paste Roster Report Here'!$M88="QT",1,0),0)</f>
        <v>0</v>
      </c>
      <c r="CW91" s="123">
        <f>IF('Copy &amp; Paste Roster Report Here'!$A88=CW$7,IF('Copy &amp; Paste Roster Report Here'!$M88="QT",1,0),0)</f>
        <v>0</v>
      </c>
      <c r="CX91" s="123">
        <f>IF('Copy &amp; Paste Roster Report Here'!$A88=CX$7,IF('Copy &amp; Paste Roster Report Here'!$M88="QT",1,0),0)</f>
        <v>0</v>
      </c>
      <c r="CY91" s="123">
        <f>IF('Copy &amp; Paste Roster Report Here'!$A88=CY$7,IF('Copy &amp; Paste Roster Report Here'!$M88="QT",1,0),0)</f>
        <v>0</v>
      </c>
      <c r="CZ91" s="123">
        <f>IF('Copy &amp; Paste Roster Report Here'!$A88=CZ$7,IF('Copy &amp; Paste Roster Report Here'!$M88="QT",1,0),0)</f>
        <v>0</v>
      </c>
      <c r="DA91" s="123">
        <f>IF('Copy &amp; Paste Roster Report Here'!$A88=DA$7,IF('Copy &amp; Paste Roster Report Here'!$M88="QT",1,0),0)</f>
        <v>0</v>
      </c>
      <c r="DB91" s="123">
        <f>IF('Copy &amp; Paste Roster Report Here'!$A88=DB$7,IF('Copy &amp; Paste Roster Report Here'!$M88="QT",1,0),0)</f>
        <v>0</v>
      </c>
      <c r="DC91" s="123">
        <f>IF('Copy &amp; Paste Roster Report Here'!$A88=DC$7,IF('Copy &amp; Paste Roster Report Here'!$M88="QT",1,0),0)</f>
        <v>0</v>
      </c>
      <c r="DD91" s="73">
        <f t="shared" si="30"/>
        <v>0</v>
      </c>
      <c r="DE91" s="124">
        <f>IF('Copy &amp; Paste Roster Report Here'!$A88=DE$7,IF('Copy &amp; Paste Roster Report Here'!$M88="xxxxxxxxxxx",1,0),0)</f>
        <v>0</v>
      </c>
      <c r="DF91" s="124">
        <f>IF('Copy &amp; Paste Roster Report Here'!$A88=DF$7,IF('Copy &amp; Paste Roster Report Here'!$M88="xxxxxxxxxxx",1,0),0)</f>
        <v>0</v>
      </c>
      <c r="DG91" s="124">
        <f>IF('Copy &amp; Paste Roster Report Here'!$A88=DG$7,IF('Copy &amp; Paste Roster Report Here'!$M88="xxxxxxxxxxx",1,0),0)</f>
        <v>0</v>
      </c>
      <c r="DH91" s="124">
        <f>IF('Copy &amp; Paste Roster Report Here'!$A88=DH$7,IF('Copy &amp; Paste Roster Report Here'!$M88="xxxxxxxxxxx",1,0),0)</f>
        <v>0</v>
      </c>
      <c r="DI91" s="124">
        <f>IF('Copy &amp; Paste Roster Report Here'!$A88=DI$7,IF('Copy &amp; Paste Roster Report Here'!$M88="xxxxxxxxxxx",1,0),0)</f>
        <v>0</v>
      </c>
      <c r="DJ91" s="124">
        <f>IF('Copy &amp; Paste Roster Report Here'!$A88=DJ$7,IF('Copy &amp; Paste Roster Report Here'!$M88="xxxxxxxxxxx",1,0),0)</f>
        <v>0</v>
      </c>
      <c r="DK91" s="124">
        <f>IF('Copy &amp; Paste Roster Report Here'!$A88=DK$7,IF('Copy &amp; Paste Roster Report Here'!$M88="xxxxxxxxxxx",1,0),0)</f>
        <v>0</v>
      </c>
      <c r="DL91" s="124">
        <f>IF('Copy &amp; Paste Roster Report Here'!$A88=DL$7,IF('Copy &amp; Paste Roster Report Here'!$M88="xxxxxxxxxxx",1,0),0)</f>
        <v>0</v>
      </c>
      <c r="DM91" s="124">
        <f>IF('Copy &amp; Paste Roster Report Here'!$A88=DM$7,IF('Copy &amp; Paste Roster Report Here'!$M88="xxxxxxxxxxx",1,0),0)</f>
        <v>0</v>
      </c>
      <c r="DN91" s="124">
        <f>IF('Copy &amp; Paste Roster Report Here'!$A88=DN$7,IF('Copy &amp; Paste Roster Report Here'!$M88="xxxxxxxxxxx",1,0),0)</f>
        <v>0</v>
      </c>
      <c r="DO91" s="124">
        <f>IF('Copy &amp; Paste Roster Report Here'!$A88=DO$7,IF('Copy &amp; Paste Roster Report Here'!$M88="xxxxxxxxxxx",1,0),0)</f>
        <v>0</v>
      </c>
      <c r="DP91" s="125">
        <f t="shared" si="31"/>
        <v>0</v>
      </c>
      <c r="DQ91" s="126">
        <f t="shared" si="32"/>
        <v>0</v>
      </c>
    </row>
    <row r="92" spans="1:121" x14ac:dyDescent="0.25">
      <c r="A92" s="111">
        <f t="shared" si="18"/>
        <v>0</v>
      </c>
      <c r="B92" s="111">
        <f t="shared" si="19"/>
        <v>0</v>
      </c>
      <c r="C92" s="112">
        <f>+('Copy &amp; Paste Roster Report Here'!$P89-'Copy &amp; Paste Roster Report Here'!$O89)/30</f>
        <v>0</v>
      </c>
      <c r="D92" s="112">
        <f>+('Copy &amp; Paste Roster Report Here'!$P89-'Copy &amp; Paste Roster Report Here'!$O89)</f>
        <v>0</v>
      </c>
      <c r="E92" s="111">
        <f>'Copy &amp; Paste Roster Report Here'!N89</f>
        <v>0</v>
      </c>
      <c r="F92" s="111" t="str">
        <f t="shared" si="20"/>
        <v>N</v>
      </c>
      <c r="G92" s="111">
        <f>'Copy &amp; Paste Roster Report Here'!R89</f>
        <v>0</v>
      </c>
      <c r="H92" s="113">
        <f t="shared" si="21"/>
        <v>0</v>
      </c>
      <c r="I92" s="112">
        <f>IF(F92="N",$F$5-'Copy &amp; Paste Roster Report Here'!O89,+'Copy &amp; Paste Roster Report Here'!Q89-'Copy &amp; Paste Roster Report Here'!O89)</f>
        <v>0</v>
      </c>
      <c r="J92" s="114">
        <f t="shared" si="22"/>
        <v>0</v>
      </c>
      <c r="K92" s="114">
        <f t="shared" si="23"/>
        <v>0</v>
      </c>
      <c r="L92" s="115">
        <f>'Copy &amp; Paste Roster Report Here'!F89</f>
        <v>0</v>
      </c>
      <c r="M92" s="116">
        <f t="shared" si="24"/>
        <v>0</v>
      </c>
      <c r="N92" s="117">
        <f>IF('Copy &amp; Paste Roster Report Here'!$A89='Analytical Tests'!N$7,IF($F92="Y",+$H92*N$6,0),0)</f>
        <v>0</v>
      </c>
      <c r="O92" s="117">
        <f>IF('Copy &amp; Paste Roster Report Here'!$A89='Analytical Tests'!O$7,IF($F92="Y",+$H92*O$6,0),0)</f>
        <v>0</v>
      </c>
      <c r="P92" s="117">
        <f>IF('Copy &amp; Paste Roster Report Here'!$A89='Analytical Tests'!P$7,IF($F92="Y",+$H92*P$6,0),0)</f>
        <v>0</v>
      </c>
      <c r="Q92" s="117">
        <f>IF('Copy &amp; Paste Roster Report Here'!$A89='Analytical Tests'!Q$7,IF($F92="Y",+$H92*Q$6,0),0)</f>
        <v>0</v>
      </c>
      <c r="R92" s="117">
        <f>IF('Copy &amp; Paste Roster Report Here'!$A89='Analytical Tests'!R$7,IF($F92="Y",+$H92*R$6,0),0)</f>
        <v>0</v>
      </c>
      <c r="S92" s="117">
        <f>IF('Copy &amp; Paste Roster Report Here'!$A89='Analytical Tests'!S$7,IF($F92="Y",+$H92*S$6,0),0)</f>
        <v>0</v>
      </c>
      <c r="T92" s="117">
        <f>IF('Copy &amp; Paste Roster Report Here'!$A89='Analytical Tests'!T$7,IF($F92="Y",+$H92*T$6,0),0)</f>
        <v>0</v>
      </c>
      <c r="U92" s="117">
        <f>IF('Copy &amp; Paste Roster Report Here'!$A89='Analytical Tests'!U$7,IF($F92="Y",+$H92*U$6,0),0)</f>
        <v>0</v>
      </c>
      <c r="V92" s="117">
        <f>IF('Copy &amp; Paste Roster Report Here'!$A89='Analytical Tests'!V$7,IF($F92="Y",+$H92*V$6,0),0)</f>
        <v>0</v>
      </c>
      <c r="W92" s="117">
        <f>IF('Copy &amp; Paste Roster Report Here'!$A89='Analytical Tests'!W$7,IF($F92="Y",+$H92*W$6,0),0)</f>
        <v>0</v>
      </c>
      <c r="X92" s="117">
        <f>IF('Copy &amp; Paste Roster Report Here'!$A89='Analytical Tests'!X$7,IF($F92="Y",+$H92*X$6,0),0)</f>
        <v>0</v>
      </c>
      <c r="Y92" s="117" t="b">
        <f>IF('Copy &amp; Paste Roster Report Here'!$A89='Analytical Tests'!Y$7,IF($F92="N",IF($J92&gt;=$C92,Y$6,+($I92/$D92)*Y$6),0))</f>
        <v>0</v>
      </c>
      <c r="Z92" s="117" t="b">
        <f>IF('Copy &amp; Paste Roster Report Here'!$A89='Analytical Tests'!Z$7,IF($F92="N",IF($J92&gt;=$C92,Z$6,+($I92/$D92)*Z$6),0))</f>
        <v>0</v>
      </c>
      <c r="AA92" s="117" t="b">
        <f>IF('Copy &amp; Paste Roster Report Here'!$A89='Analytical Tests'!AA$7,IF($F92="N",IF($J92&gt;=$C92,AA$6,+($I92/$D92)*AA$6),0))</f>
        <v>0</v>
      </c>
      <c r="AB92" s="117" t="b">
        <f>IF('Copy &amp; Paste Roster Report Here'!$A89='Analytical Tests'!AB$7,IF($F92="N",IF($J92&gt;=$C92,AB$6,+($I92/$D92)*AB$6),0))</f>
        <v>0</v>
      </c>
      <c r="AC92" s="117" t="b">
        <f>IF('Copy &amp; Paste Roster Report Here'!$A89='Analytical Tests'!AC$7,IF($F92="N",IF($J92&gt;=$C92,AC$6,+($I92/$D92)*AC$6),0))</f>
        <v>0</v>
      </c>
      <c r="AD92" s="117" t="b">
        <f>IF('Copy &amp; Paste Roster Report Here'!$A89='Analytical Tests'!AD$7,IF($F92="N",IF($J92&gt;=$C92,AD$6,+($I92/$D92)*AD$6),0))</f>
        <v>0</v>
      </c>
      <c r="AE92" s="117" t="b">
        <f>IF('Copy &amp; Paste Roster Report Here'!$A89='Analytical Tests'!AE$7,IF($F92="N",IF($J92&gt;=$C92,AE$6,+($I92/$D92)*AE$6),0))</f>
        <v>0</v>
      </c>
      <c r="AF92" s="117" t="b">
        <f>IF('Copy &amp; Paste Roster Report Here'!$A89='Analytical Tests'!AF$7,IF($F92="N",IF($J92&gt;=$C92,AF$6,+($I92/$D92)*AF$6),0))</f>
        <v>0</v>
      </c>
      <c r="AG92" s="117" t="b">
        <f>IF('Copy &amp; Paste Roster Report Here'!$A89='Analytical Tests'!AG$7,IF($F92="N",IF($J92&gt;=$C92,AG$6,+($I92/$D92)*AG$6),0))</f>
        <v>0</v>
      </c>
      <c r="AH92" s="117" t="b">
        <f>IF('Copy &amp; Paste Roster Report Here'!$A89='Analytical Tests'!AH$7,IF($F92="N",IF($J92&gt;=$C92,AH$6,+($I92/$D92)*AH$6),0))</f>
        <v>0</v>
      </c>
      <c r="AI92" s="117" t="b">
        <f>IF('Copy &amp; Paste Roster Report Here'!$A89='Analytical Tests'!AI$7,IF($F92="N",IF($J92&gt;=$C92,AI$6,+($I92/$D92)*AI$6),0))</f>
        <v>0</v>
      </c>
      <c r="AJ92" s="79"/>
      <c r="AK92" s="118">
        <f>IF('Copy &amp; Paste Roster Report Here'!$A89=AK$7,IF('Copy &amp; Paste Roster Report Here'!$M89="FT",1,0),0)</f>
        <v>0</v>
      </c>
      <c r="AL92" s="118">
        <f>IF('Copy &amp; Paste Roster Report Here'!$A89=AL$7,IF('Copy &amp; Paste Roster Report Here'!$M89="FT",1,0),0)</f>
        <v>0</v>
      </c>
      <c r="AM92" s="118">
        <f>IF('Copy &amp; Paste Roster Report Here'!$A89=AM$7,IF('Copy &amp; Paste Roster Report Here'!$M89="FT",1,0),0)</f>
        <v>0</v>
      </c>
      <c r="AN92" s="118">
        <f>IF('Copy &amp; Paste Roster Report Here'!$A89=AN$7,IF('Copy &amp; Paste Roster Report Here'!$M89="FT",1,0),0)</f>
        <v>0</v>
      </c>
      <c r="AO92" s="118">
        <f>IF('Copy &amp; Paste Roster Report Here'!$A89=AO$7,IF('Copy &amp; Paste Roster Report Here'!$M89="FT",1,0),0)</f>
        <v>0</v>
      </c>
      <c r="AP92" s="118">
        <f>IF('Copy &amp; Paste Roster Report Here'!$A89=AP$7,IF('Copy &amp; Paste Roster Report Here'!$M89="FT",1,0),0)</f>
        <v>0</v>
      </c>
      <c r="AQ92" s="118">
        <f>IF('Copy &amp; Paste Roster Report Here'!$A89=AQ$7,IF('Copy &amp; Paste Roster Report Here'!$M89="FT",1,0),0)</f>
        <v>0</v>
      </c>
      <c r="AR92" s="118">
        <f>IF('Copy &amp; Paste Roster Report Here'!$A89=AR$7,IF('Copy &amp; Paste Roster Report Here'!$M89="FT",1,0),0)</f>
        <v>0</v>
      </c>
      <c r="AS92" s="118">
        <f>IF('Copy &amp; Paste Roster Report Here'!$A89=AS$7,IF('Copy &amp; Paste Roster Report Here'!$M89="FT",1,0),0)</f>
        <v>0</v>
      </c>
      <c r="AT92" s="118">
        <f>IF('Copy &amp; Paste Roster Report Here'!$A89=AT$7,IF('Copy &amp; Paste Roster Report Here'!$M89="FT",1,0),0)</f>
        <v>0</v>
      </c>
      <c r="AU92" s="118">
        <f>IF('Copy &amp; Paste Roster Report Here'!$A89=AU$7,IF('Copy &amp; Paste Roster Report Here'!$M89="FT",1,0),0)</f>
        <v>0</v>
      </c>
      <c r="AV92" s="73">
        <f t="shared" si="25"/>
        <v>0</v>
      </c>
      <c r="AW92" s="119">
        <f>IF('Copy &amp; Paste Roster Report Here'!$A89=AW$7,IF('Copy &amp; Paste Roster Report Here'!$M89="HT",1,0),0)</f>
        <v>0</v>
      </c>
      <c r="AX92" s="119">
        <f>IF('Copy &amp; Paste Roster Report Here'!$A89=AX$7,IF('Copy &amp; Paste Roster Report Here'!$M89="HT",1,0),0)</f>
        <v>0</v>
      </c>
      <c r="AY92" s="119">
        <f>IF('Copy &amp; Paste Roster Report Here'!$A89=AY$7,IF('Copy &amp; Paste Roster Report Here'!$M89="HT",1,0),0)</f>
        <v>0</v>
      </c>
      <c r="AZ92" s="119">
        <f>IF('Copy &amp; Paste Roster Report Here'!$A89=AZ$7,IF('Copy &amp; Paste Roster Report Here'!$M89="HT",1,0),0)</f>
        <v>0</v>
      </c>
      <c r="BA92" s="119">
        <f>IF('Copy &amp; Paste Roster Report Here'!$A89=BA$7,IF('Copy &amp; Paste Roster Report Here'!$M89="HT",1,0),0)</f>
        <v>0</v>
      </c>
      <c r="BB92" s="119">
        <f>IF('Copy &amp; Paste Roster Report Here'!$A89=BB$7,IF('Copy &amp; Paste Roster Report Here'!$M89="HT",1,0),0)</f>
        <v>0</v>
      </c>
      <c r="BC92" s="119">
        <f>IF('Copy &amp; Paste Roster Report Here'!$A89=BC$7,IF('Copy &amp; Paste Roster Report Here'!$M89="HT",1,0),0)</f>
        <v>0</v>
      </c>
      <c r="BD92" s="119">
        <f>IF('Copy &amp; Paste Roster Report Here'!$A89=BD$7,IF('Copy &amp; Paste Roster Report Here'!$M89="HT",1,0),0)</f>
        <v>0</v>
      </c>
      <c r="BE92" s="119">
        <f>IF('Copy &amp; Paste Roster Report Here'!$A89=BE$7,IF('Copy &amp; Paste Roster Report Here'!$M89="HT",1,0),0)</f>
        <v>0</v>
      </c>
      <c r="BF92" s="119">
        <f>IF('Copy &amp; Paste Roster Report Here'!$A89=BF$7,IF('Copy &amp; Paste Roster Report Here'!$M89="HT",1,0),0)</f>
        <v>0</v>
      </c>
      <c r="BG92" s="119">
        <f>IF('Copy &amp; Paste Roster Report Here'!$A89=BG$7,IF('Copy &amp; Paste Roster Report Here'!$M89="HT",1,0),0)</f>
        <v>0</v>
      </c>
      <c r="BH92" s="73">
        <f t="shared" si="26"/>
        <v>0</v>
      </c>
      <c r="BI92" s="120">
        <f>IF('Copy &amp; Paste Roster Report Here'!$A89=BI$7,IF('Copy &amp; Paste Roster Report Here'!$M89="MT",1,0),0)</f>
        <v>0</v>
      </c>
      <c r="BJ92" s="120">
        <f>IF('Copy &amp; Paste Roster Report Here'!$A89=BJ$7,IF('Copy &amp; Paste Roster Report Here'!$M89="MT",1,0),0)</f>
        <v>0</v>
      </c>
      <c r="BK92" s="120">
        <f>IF('Copy &amp; Paste Roster Report Here'!$A89=BK$7,IF('Copy &amp; Paste Roster Report Here'!$M89="MT",1,0),0)</f>
        <v>0</v>
      </c>
      <c r="BL92" s="120">
        <f>IF('Copy &amp; Paste Roster Report Here'!$A89=BL$7,IF('Copy &amp; Paste Roster Report Here'!$M89="MT",1,0),0)</f>
        <v>0</v>
      </c>
      <c r="BM92" s="120">
        <f>IF('Copy &amp; Paste Roster Report Here'!$A89=BM$7,IF('Copy &amp; Paste Roster Report Here'!$M89="MT",1,0),0)</f>
        <v>0</v>
      </c>
      <c r="BN92" s="120">
        <f>IF('Copy &amp; Paste Roster Report Here'!$A89=BN$7,IF('Copy &amp; Paste Roster Report Here'!$M89="MT",1,0),0)</f>
        <v>0</v>
      </c>
      <c r="BO92" s="120">
        <f>IF('Copy &amp; Paste Roster Report Here'!$A89=BO$7,IF('Copy &amp; Paste Roster Report Here'!$M89="MT",1,0),0)</f>
        <v>0</v>
      </c>
      <c r="BP92" s="120">
        <f>IF('Copy &amp; Paste Roster Report Here'!$A89=BP$7,IF('Copy &amp; Paste Roster Report Here'!$M89="MT",1,0),0)</f>
        <v>0</v>
      </c>
      <c r="BQ92" s="120">
        <f>IF('Copy &amp; Paste Roster Report Here'!$A89=BQ$7,IF('Copy &amp; Paste Roster Report Here'!$M89="MT",1,0),0)</f>
        <v>0</v>
      </c>
      <c r="BR92" s="120">
        <f>IF('Copy &amp; Paste Roster Report Here'!$A89=BR$7,IF('Copy &amp; Paste Roster Report Here'!$M89="MT",1,0),0)</f>
        <v>0</v>
      </c>
      <c r="BS92" s="120">
        <f>IF('Copy &amp; Paste Roster Report Here'!$A89=BS$7,IF('Copy &amp; Paste Roster Report Here'!$M89="MT",1,0),0)</f>
        <v>0</v>
      </c>
      <c r="BT92" s="73">
        <f t="shared" si="27"/>
        <v>0</v>
      </c>
      <c r="BU92" s="121">
        <f>IF('Copy &amp; Paste Roster Report Here'!$A89=BU$7,IF('Copy &amp; Paste Roster Report Here'!$M89="fy",1,0),0)</f>
        <v>0</v>
      </c>
      <c r="BV92" s="121">
        <f>IF('Copy &amp; Paste Roster Report Here'!$A89=BV$7,IF('Copy &amp; Paste Roster Report Here'!$M89="fy",1,0),0)</f>
        <v>0</v>
      </c>
      <c r="BW92" s="121">
        <f>IF('Copy &amp; Paste Roster Report Here'!$A89=BW$7,IF('Copy &amp; Paste Roster Report Here'!$M89="fy",1,0),0)</f>
        <v>0</v>
      </c>
      <c r="BX92" s="121">
        <f>IF('Copy &amp; Paste Roster Report Here'!$A89=BX$7,IF('Copy &amp; Paste Roster Report Here'!$M89="fy",1,0),0)</f>
        <v>0</v>
      </c>
      <c r="BY92" s="121">
        <f>IF('Copy &amp; Paste Roster Report Here'!$A89=BY$7,IF('Copy &amp; Paste Roster Report Here'!$M89="fy",1,0),0)</f>
        <v>0</v>
      </c>
      <c r="BZ92" s="121">
        <f>IF('Copy &amp; Paste Roster Report Here'!$A89=BZ$7,IF('Copy &amp; Paste Roster Report Here'!$M89="fy",1,0),0)</f>
        <v>0</v>
      </c>
      <c r="CA92" s="121">
        <f>IF('Copy &amp; Paste Roster Report Here'!$A89=CA$7,IF('Copy &amp; Paste Roster Report Here'!$M89="fy",1,0),0)</f>
        <v>0</v>
      </c>
      <c r="CB92" s="121">
        <f>IF('Copy &amp; Paste Roster Report Here'!$A89=CB$7,IF('Copy &amp; Paste Roster Report Here'!$M89="fy",1,0),0)</f>
        <v>0</v>
      </c>
      <c r="CC92" s="121">
        <f>IF('Copy &amp; Paste Roster Report Here'!$A89=CC$7,IF('Copy &amp; Paste Roster Report Here'!$M89="fy",1,0),0)</f>
        <v>0</v>
      </c>
      <c r="CD92" s="121">
        <f>IF('Copy &amp; Paste Roster Report Here'!$A89=CD$7,IF('Copy &amp; Paste Roster Report Here'!$M89="fy",1,0),0)</f>
        <v>0</v>
      </c>
      <c r="CE92" s="121">
        <f>IF('Copy &amp; Paste Roster Report Here'!$A89=CE$7,IF('Copy &amp; Paste Roster Report Here'!$M89="fy",1,0),0)</f>
        <v>0</v>
      </c>
      <c r="CF92" s="73">
        <f t="shared" si="28"/>
        <v>0</v>
      </c>
      <c r="CG92" s="122">
        <f>IF('Copy &amp; Paste Roster Report Here'!$A89=CG$7,IF('Copy &amp; Paste Roster Report Here'!$M89="RH",1,0),0)</f>
        <v>0</v>
      </c>
      <c r="CH92" s="122">
        <f>IF('Copy &amp; Paste Roster Report Here'!$A89=CH$7,IF('Copy &amp; Paste Roster Report Here'!$M89="RH",1,0),0)</f>
        <v>0</v>
      </c>
      <c r="CI92" s="122">
        <f>IF('Copy &amp; Paste Roster Report Here'!$A89=CI$7,IF('Copy &amp; Paste Roster Report Here'!$M89="RH",1,0),0)</f>
        <v>0</v>
      </c>
      <c r="CJ92" s="122">
        <f>IF('Copy &amp; Paste Roster Report Here'!$A89=CJ$7,IF('Copy &amp; Paste Roster Report Here'!$M89="RH",1,0),0)</f>
        <v>0</v>
      </c>
      <c r="CK92" s="122">
        <f>IF('Copy &amp; Paste Roster Report Here'!$A89=CK$7,IF('Copy &amp; Paste Roster Report Here'!$M89="RH",1,0),0)</f>
        <v>0</v>
      </c>
      <c r="CL92" s="122">
        <f>IF('Copy &amp; Paste Roster Report Here'!$A89=CL$7,IF('Copy &amp; Paste Roster Report Here'!$M89="RH",1,0),0)</f>
        <v>0</v>
      </c>
      <c r="CM92" s="122">
        <f>IF('Copy &amp; Paste Roster Report Here'!$A89=CM$7,IF('Copy &amp; Paste Roster Report Here'!$M89="RH",1,0),0)</f>
        <v>0</v>
      </c>
      <c r="CN92" s="122">
        <f>IF('Copy &amp; Paste Roster Report Here'!$A89=CN$7,IF('Copy &amp; Paste Roster Report Here'!$M89="RH",1,0),0)</f>
        <v>0</v>
      </c>
      <c r="CO92" s="122">
        <f>IF('Copy &amp; Paste Roster Report Here'!$A89=CO$7,IF('Copy &amp; Paste Roster Report Here'!$M89="RH",1,0),0)</f>
        <v>0</v>
      </c>
      <c r="CP92" s="122">
        <f>IF('Copy &amp; Paste Roster Report Here'!$A89=CP$7,IF('Copy &amp; Paste Roster Report Here'!$M89="RH",1,0),0)</f>
        <v>0</v>
      </c>
      <c r="CQ92" s="122">
        <f>IF('Copy &amp; Paste Roster Report Here'!$A89=CQ$7,IF('Copy &amp; Paste Roster Report Here'!$M89="RH",1,0),0)</f>
        <v>0</v>
      </c>
      <c r="CR92" s="73">
        <f t="shared" si="29"/>
        <v>0</v>
      </c>
      <c r="CS92" s="123">
        <f>IF('Copy &amp; Paste Roster Report Here'!$A89=CS$7,IF('Copy &amp; Paste Roster Report Here'!$M89="QT",1,0),0)</f>
        <v>0</v>
      </c>
      <c r="CT92" s="123">
        <f>IF('Copy &amp; Paste Roster Report Here'!$A89=CT$7,IF('Copy &amp; Paste Roster Report Here'!$M89="QT",1,0),0)</f>
        <v>0</v>
      </c>
      <c r="CU92" s="123">
        <f>IF('Copy &amp; Paste Roster Report Here'!$A89=CU$7,IF('Copy &amp; Paste Roster Report Here'!$M89="QT",1,0),0)</f>
        <v>0</v>
      </c>
      <c r="CV92" s="123">
        <f>IF('Copy &amp; Paste Roster Report Here'!$A89=CV$7,IF('Copy &amp; Paste Roster Report Here'!$M89="QT",1,0),0)</f>
        <v>0</v>
      </c>
      <c r="CW92" s="123">
        <f>IF('Copy &amp; Paste Roster Report Here'!$A89=CW$7,IF('Copy &amp; Paste Roster Report Here'!$M89="QT",1,0),0)</f>
        <v>0</v>
      </c>
      <c r="CX92" s="123">
        <f>IF('Copy &amp; Paste Roster Report Here'!$A89=CX$7,IF('Copy &amp; Paste Roster Report Here'!$M89="QT",1,0),0)</f>
        <v>0</v>
      </c>
      <c r="CY92" s="123">
        <f>IF('Copy &amp; Paste Roster Report Here'!$A89=CY$7,IF('Copy &amp; Paste Roster Report Here'!$M89="QT",1,0),0)</f>
        <v>0</v>
      </c>
      <c r="CZ92" s="123">
        <f>IF('Copy &amp; Paste Roster Report Here'!$A89=CZ$7,IF('Copy &amp; Paste Roster Report Here'!$M89="QT",1,0),0)</f>
        <v>0</v>
      </c>
      <c r="DA92" s="123">
        <f>IF('Copy &amp; Paste Roster Report Here'!$A89=DA$7,IF('Copy &amp; Paste Roster Report Here'!$M89="QT",1,0),0)</f>
        <v>0</v>
      </c>
      <c r="DB92" s="123">
        <f>IF('Copy &amp; Paste Roster Report Here'!$A89=DB$7,IF('Copy &amp; Paste Roster Report Here'!$M89="QT",1,0),0)</f>
        <v>0</v>
      </c>
      <c r="DC92" s="123">
        <f>IF('Copy &amp; Paste Roster Report Here'!$A89=DC$7,IF('Copy &amp; Paste Roster Report Here'!$M89="QT",1,0),0)</f>
        <v>0</v>
      </c>
      <c r="DD92" s="73">
        <f t="shared" si="30"/>
        <v>0</v>
      </c>
      <c r="DE92" s="124">
        <f>IF('Copy &amp; Paste Roster Report Here'!$A89=DE$7,IF('Copy &amp; Paste Roster Report Here'!$M89="xxxxxxxxxxx",1,0),0)</f>
        <v>0</v>
      </c>
      <c r="DF92" s="124">
        <f>IF('Copy &amp; Paste Roster Report Here'!$A89=DF$7,IF('Copy &amp; Paste Roster Report Here'!$M89="xxxxxxxxxxx",1,0),0)</f>
        <v>0</v>
      </c>
      <c r="DG92" s="124">
        <f>IF('Copy &amp; Paste Roster Report Here'!$A89=DG$7,IF('Copy &amp; Paste Roster Report Here'!$M89="xxxxxxxxxxx",1,0),0)</f>
        <v>0</v>
      </c>
      <c r="DH92" s="124">
        <f>IF('Copy &amp; Paste Roster Report Here'!$A89=DH$7,IF('Copy &amp; Paste Roster Report Here'!$M89="xxxxxxxxxxx",1,0),0)</f>
        <v>0</v>
      </c>
      <c r="DI92" s="124">
        <f>IF('Copy &amp; Paste Roster Report Here'!$A89=DI$7,IF('Copy &amp; Paste Roster Report Here'!$M89="xxxxxxxxxxx",1,0),0)</f>
        <v>0</v>
      </c>
      <c r="DJ92" s="124">
        <f>IF('Copy &amp; Paste Roster Report Here'!$A89=DJ$7,IF('Copy &amp; Paste Roster Report Here'!$M89="xxxxxxxxxxx",1,0),0)</f>
        <v>0</v>
      </c>
      <c r="DK92" s="124">
        <f>IF('Copy &amp; Paste Roster Report Here'!$A89=DK$7,IF('Copy &amp; Paste Roster Report Here'!$M89="xxxxxxxxxxx",1,0),0)</f>
        <v>0</v>
      </c>
      <c r="DL92" s="124">
        <f>IF('Copy &amp; Paste Roster Report Here'!$A89=DL$7,IF('Copy &amp; Paste Roster Report Here'!$M89="xxxxxxxxxxx",1,0),0)</f>
        <v>0</v>
      </c>
      <c r="DM92" s="124">
        <f>IF('Copy &amp; Paste Roster Report Here'!$A89=DM$7,IF('Copy &amp; Paste Roster Report Here'!$M89="xxxxxxxxxxx",1,0),0)</f>
        <v>0</v>
      </c>
      <c r="DN92" s="124">
        <f>IF('Copy &amp; Paste Roster Report Here'!$A89=DN$7,IF('Copy &amp; Paste Roster Report Here'!$M89="xxxxxxxxxxx",1,0),0)</f>
        <v>0</v>
      </c>
      <c r="DO92" s="124">
        <f>IF('Copy &amp; Paste Roster Report Here'!$A89=DO$7,IF('Copy &amp; Paste Roster Report Here'!$M89="xxxxxxxxxxx",1,0),0)</f>
        <v>0</v>
      </c>
      <c r="DP92" s="125">
        <f t="shared" si="31"/>
        <v>0</v>
      </c>
      <c r="DQ92" s="126">
        <f t="shared" si="32"/>
        <v>0</v>
      </c>
    </row>
    <row r="93" spans="1:121" x14ac:dyDescent="0.25">
      <c r="A93" s="111">
        <f t="shared" si="18"/>
        <v>0</v>
      </c>
      <c r="B93" s="111">
        <f t="shared" si="19"/>
        <v>0</v>
      </c>
      <c r="C93" s="112">
        <f>+('Copy &amp; Paste Roster Report Here'!$P90-'Copy &amp; Paste Roster Report Here'!$O90)/30</f>
        <v>0</v>
      </c>
      <c r="D93" s="112">
        <f>+('Copy &amp; Paste Roster Report Here'!$P90-'Copy &amp; Paste Roster Report Here'!$O90)</f>
        <v>0</v>
      </c>
      <c r="E93" s="111">
        <f>'Copy &amp; Paste Roster Report Here'!N90</f>
        <v>0</v>
      </c>
      <c r="F93" s="111" t="str">
        <f t="shared" si="20"/>
        <v>N</v>
      </c>
      <c r="G93" s="111">
        <f>'Copy &amp; Paste Roster Report Here'!R90</f>
        <v>0</v>
      </c>
      <c r="H93" s="113">
        <f t="shared" si="21"/>
        <v>0</v>
      </c>
      <c r="I93" s="112">
        <f>IF(F93="N",$F$5-'Copy &amp; Paste Roster Report Here'!O90,+'Copy &amp; Paste Roster Report Here'!Q90-'Copy &amp; Paste Roster Report Here'!O90)</f>
        <v>0</v>
      </c>
      <c r="J93" s="114">
        <f t="shared" si="22"/>
        <v>0</v>
      </c>
      <c r="K93" s="114">
        <f t="shared" si="23"/>
        <v>0</v>
      </c>
      <c r="L93" s="115">
        <f>'Copy &amp; Paste Roster Report Here'!F90</f>
        <v>0</v>
      </c>
      <c r="M93" s="116">
        <f t="shared" si="24"/>
        <v>0</v>
      </c>
      <c r="N93" s="117">
        <f>IF('Copy &amp; Paste Roster Report Here'!$A90='Analytical Tests'!N$7,IF($F93="Y",+$H93*N$6,0),0)</f>
        <v>0</v>
      </c>
      <c r="O93" s="117">
        <f>IF('Copy &amp; Paste Roster Report Here'!$A90='Analytical Tests'!O$7,IF($F93="Y",+$H93*O$6,0),0)</f>
        <v>0</v>
      </c>
      <c r="P93" s="117">
        <f>IF('Copy &amp; Paste Roster Report Here'!$A90='Analytical Tests'!P$7,IF($F93="Y",+$H93*P$6,0),0)</f>
        <v>0</v>
      </c>
      <c r="Q93" s="117">
        <f>IF('Copy &amp; Paste Roster Report Here'!$A90='Analytical Tests'!Q$7,IF($F93="Y",+$H93*Q$6,0),0)</f>
        <v>0</v>
      </c>
      <c r="R93" s="117">
        <f>IF('Copy &amp; Paste Roster Report Here'!$A90='Analytical Tests'!R$7,IF($F93="Y",+$H93*R$6,0),0)</f>
        <v>0</v>
      </c>
      <c r="S93" s="117">
        <f>IF('Copy &amp; Paste Roster Report Here'!$A90='Analytical Tests'!S$7,IF($F93="Y",+$H93*S$6,0),0)</f>
        <v>0</v>
      </c>
      <c r="T93" s="117">
        <f>IF('Copy &amp; Paste Roster Report Here'!$A90='Analytical Tests'!T$7,IF($F93="Y",+$H93*T$6,0),0)</f>
        <v>0</v>
      </c>
      <c r="U93" s="117">
        <f>IF('Copy &amp; Paste Roster Report Here'!$A90='Analytical Tests'!U$7,IF($F93="Y",+$H93*U$6,0),0)</f>
        <v>0</v>
      </c>
      <c r="V93" s="117">
        <f>IF('Copy &amp; Paste Roster Report Here'!$A90='Analytical Tests'!V$7,IF($F93="Y",+$H93*V$6,0),0)</f>
        <v>0</v>
      </c>
      <c r="W93" s="117">
        <f>IF('Copy &amp; Paste Roster Report Here'!$A90='Analytical Tests'!W$7,IF($F93="Y",+$H93*W$6,0),0)</f>
        <v>0</v>
      </c>
      <c r="X93" s="117">
        <f>IF('Copy &amp; Paste Roster Report Here'!$A90='Analytical Tests'!X$7,IF($F93="Y",+$H93*X$6,0),0)</f>
        <v>0</v>
      </c>
      <c r="Y93" s="117" t="b">
        <f>IF('Copy &amp; Paste Roster Report Here'!$A90='Analytical Tests'!Y$7,IF($F93="N",IF($J93&gt;=$C93,Y$6,+($I93/$D93)*Y$6),0))</f>
        <v>0</v>
      </c>
      <c r="Z93" s="117" t="b">
        <f>IF('Copy &amp; Paste Roster Report Here'!$A90='Analytical Tests'!Z$7,IF($F93="N",IF($J93&gt;=$C93,Z$6,+($I93/$D93)*Z$6),0))</f>
        <v>0</v>
      </c>
      <c r="AA93" s="117" t="b">
        <f>IF('Copy &amp; Paste Roster Report Here'!$A90='Analytical Tests'!AA$7,IF($F93="N",IF($J93&gt;=$C93,AA$6,+($I93/$D93)*AA$6),0))</f>
        <v>0</v>
      </c>
      <c r="AB93" s="117" t="b">
        <f>IF('Copy &amp; Paste Roster Report Here'!$A90='Analytical Tests'!AB$7,IF($F93="N",IF($J93&gt;=$C93,AB$6,+($I93/$D93)*AB$6),0))</f>
        <v>0</v>
      </c>
      <c r="AC93" s="117" t="b">
        <f>IF('Copy &amp; Paste Roster Report Here'!$A90='Analytical Tests'!AC$7,IF($F93="N",IF($J93&gt;=$C93,AC$6,+($I93/$D93)*AC$6),0))</f>
        <v>0</v>
      </c>
      <c r="AD93" s="117" t="b">
        <f>IF('Copy &amp; Paste Roster Report Here'!$A90='Analytical Tests'!AD$7,IF($F93="N",IF($J93&gt;=$C93,AD$6,+($I93/$D93)*AD$6),0))</f>
        <v>0</v>
      </c>
      <c r="AE93" s="117" t="b">
        <f>IF('Copy &amp; Paste Roster Report Here'!$A90='Analytical Tests'!AE$7,IF($F93="N",IF($J93&gt;=$C93,AE$6,+($I93/$D93)*AE$6),0))</f>
        <v>0</v>
      </c>
      <c r="AF93" s="117" t="b">
        <f>IF('Copy &amp; Paste Roster Report Here'!$A90='Analytical Tests'!AF$7,IF($F93="N",IF($J93&gt;=$C93,AF$6,+($I93/$D93)*AF$6),0))</f>
        <v>0</v>
      </c>
      <c r="AG93" s="117" t="b">
        <f>IF('Copy &amp; Paste Roster Report Here'!$A90='Analytical Tests'!AG$7,IF($F93="N",IF($J93&gt;=$C93,AG$6,+($I93/$D93)*AG$6),0))</f>
        <v>0</v>
      </c>
      <c r="AH93" s="117" t="b">
        <f>IF('Copy &amp; Paste Roster Report Here'!$A90='Analytical Tests'!AH$7,IF($F93="N",IF($J93&gt;=$C93,AH$6,+($I93/$D93)*AH$6),0))</f>
        <v>0</v>
      </c>
      <c r="AI93" s="117" t="b">
        <f>IF('Copy &amp; Paste Roster Report Here'!$A90='Analytical Tests'!AI$7,IF($F93="N",IF($J93&gt;=$C93,AI$6,+($I93/$D93)*AI$6),0))</f>
        <v>0</v>
      </c>
      <c r="AJ93" s="79"/>
      <c r="AK93" s="118">
        <f>IF('Copy &amp; Paste Roster Report Here'!$A90=AK$7,IF('Copy &amp; Paste Roster Report Here'!$M90="FT",1,0),0)</f>
        <v>0</v>
      </c>
      <c r="AL93" s="118">
        <f>IF('Copy &amp; Paste Roster Report Here'!$A90=AL$7,IF('Copy &amp; Paste Roster Report Here'!$M90="FT",1,0),0)</f>
        <v>0</v>
      </c>
      <c r="AM93" s="118">
        <f>IF('Copy &amp; Paste Roster Report Here'!$A90=AM$7,IF('Copy &amp; Paste Roster Report Here'!$M90="FT",1,0),0)</f>
        <v>0</v>
      </c>
      <c r="AN93" s="118">
        <f>IF('Copy &amp; Paste Roster Report Here'!$A90=AN$7,IF('Copy &amp; Paste Roster Report Here'!$M90="FT",1,0),0)</f>
        <v>0</v>
      </c>
      <c r="AO93" s="118">
        <f>IF('Copy &amp; Paste Roster Report Here'!$A90=AO$7,IF('Copy &amp; Paste Roster Report Here'!$M90="FT",1,0),0)</f>
        <v>0</v>
      </c>
      <c r="AP93" s="118">
        <f>IF('Copy &amp; Paste Roster Report Here'!$A90=AP$7,IF('Copy &amp; Paste Roster Report Here'!$M90="FT",1,0),0)</f>
        <v>0</v>
      </c>
      <c r="AQ93" s="118">
        <f>IF('Copy &amp; Paste Roster Report Here'!$A90=AQ$7,IF('Copy &amp; Paste Roster Report Here'!$M90="FT",1,0),0)</f>
        <v>0</v>
      </c>
      <c r="AR93" s="118">
        <f>IF('Copy &amp; Paste Roster Report Here'!$A90=AR$7,IF('Copy &amp; Paste Roster Report Here'!$M90="FT",1,0),0)</f>
        <v>0</v>
      </c>
      <c r="AS93" s="118">
        <f>IF('Copy &amp; Paste Roster Report Here'!$A90=AS$7,IF('Copy &amp; Paste Roster Report Here'!$M90="FT",1,0),0)</f>
        <v>0</v>
      </c>
      <c r="AT93" s="118">
        <f>IF('Copy &amp; Paste Roster Report Here'!$A90=AT$7,IF('Copy &amp; Paste Roster Report Here'!$M90="FT",1,0),0)</f>
        <v>0</v>
      </c>
      <c r="AU93" s="118">
        <f>IF('Copy &amp; Paste Roster Report Here'!$A90=AU$7,IF('Copy &amp; Paste Roster Report Here'!$M90="FT",1,0),0)</f>
        <v>0</v>
      </c>
      <c r="AV93" s="73">
        <f t="shared" si="25"/>
        <v>0</v>
      </c>
      <c r="AW93" s="119">
        <f>IF('Copy &amp; Paste Roster Report Here'!$A90=AW$7,IF('Copy &amp; Paste Roster Report Here'!$M90="HT",1,0),0)</f>
        <v>0</v>
      </c>
      <c r="AX93" s="119">
        <f>IF('Copy &amp; Paste Roster Report Here'!$A90=AX$7,IF('Copy &amp; Paste Roster Report Here'!$M90="HT",1,0),0)</f>
        <v>0</v>
      </c>
      <c r="AY93" s="119">
        <f>IF('Copy &amp; Paste Roster Report Here'!$A90=AY$7,IF('Copy &amp; Paste Roster Report Here'!$M90="HT",1,0),0)</f>
        <v>0</v>
      </c>
      <c r="AZ93" s="119">
        <f>IF('Copy &amp; Paste Roster Report Here'!$A90=AZ$7,IF('Copy &amp; Paste Roster Report Here'!$M90="HT",1,0),0)</f>
        <v>0</v>
      </c>
      <c r="BA93" s="119">
        <f>IF('Copy &amp; Paste Roster Report Here'!$A90=BA$7,IF('Copy &amp; Paste Roster Report Here'!$M90="HT",1,0),0)</f>
        <v>0</v>
      </c>
      <c r="BB93" s="119">
        <f>IF('Copy &amp; Paste Roster Report Here'!$A90=BB$7,IF('Copy &amp; Paste Roster Report Here'!$M90="HT",1,0),0)</f>
        <v>0</v>
      </c>
      <c r="BC93" s="119">
        <f>IF('Copy &amp; Paste Roster Report Here'!$A90=BC$7,IF('Copy &amp; Paste Roster Report Here'!$M90="HT",1,0),0)</f>
        <v>0</v>
      </c>
      <c r="BD93" s="119">
        <f>IF('Copy &amp; Paste Roster Report Here'!$A90=BD$7,IF('Copy &amp; Paste Roster Report Here'!$M90="HT",1,0),0)</f>
        <v>0</v>
      </c>
      <c r="BE93" s="119">
        <f>IF('Copy &amp; Paste Roster Report Here'!$A90=BE$7,IF('Copy &amp; Paste Roster Report Here'!$M90="HT",1,0),0)</f>
        <v>0</v>
      </c>
      <c r="BF93" s="119">
        <f>IF('Copy &amp; Paste Roster Report Here'!$A90=BF$7,IF('Copy &amp; Paste Roster Report Here'!$M90="HT",1,0),0)</f>
        <v>0</v>
      </c>
      <c r="BG93" s="119">
        <f>IF('Copy &amp; Paste Roster Report Here'!$A90=BG$7,IF('Copy &amp; Paste Roster Report Here'!$M90="HT",1,0),0)</f>
        <v>0</v>
      </c>
      <c r="BH93" s="73">
        <f t="shared" si="26"/>
        <v>0</v>
      </c>
      <c r="BI93" s="120">
        <f>IF('Copy &amp; Paste Roster Report Here'!$A90=BI$7,IF('Copy &amp; Paste Roster Report Here'!$M90="MT",1,0),0)</f>
        <v>0</v>
      </c>
      <c r="BJ93" s="120">
        <f>IF('Copy &amp; Paste Roster Report Here'!$A90=BJ$7,IF('Copy &amp; Paste Roster Report Here'!$M90="MT",1,0),0)</f>
        <v>0</v>
      </c>
      <c r="BK93" s="120">
        <f>IF('Copy &amp; Paste Roster Report Here'!$A90=BK$7,IF('Copy &amp; Paste Roster Report Here'!$M90="MT",1,0),0)</f>
        <v>0</v>
      </c>
      <c r="BL93" s="120">
        <f>IF('Copy &amp; Paste Roster Report Here'!$A90=BL$7,IF('Copy &amp; Paste Roster Report Here'!$M90="MT",1,0),0)</f>
        <v>0</v>
      </c>
      <c r="BM93" s="120">
        <f>IF('Copy &amp; Paste Roster Report Here'!$A90=BM$7,IF('Copy &amp; Paste Roster Report Here'!$M90="MT",1,0),0)</f>
        <v>0</v>
      </c>
      <c r="BN93" s="120">
        <f>IF('Copy &amp; Paste Roster Report Here'!$A90=BN$7,IF('Copy &amp; Paste Roster Report Here'!$M90="MT",1,0),0)</f>
        <v>0</v>
      </c>
      <c r="BO93" s="120">
        <f>IF('Copy &amp; Paste Roster Report Here'!$A90=BO$7,IF('Copy &amp; Paste Roster Report Here'!$M90="MT",1,0),0)</f>
        <v>0</v>
      </c>
      <c r="BP93" s="120">
        <f>IF('Copy &amp; Paste Roster Report Here'!$A90=BP$7,IF('Copy &amp; Paste Roster Report Here'!$M90="MT",1,0),0)</f>
        <v>0</v>
      </c>
      <c r="BQ93" s="120">
        <f>IF('Copy &amp; Paste Roster Report Here'!$A90=BQ$7,IF('Copy &amp; Paste Roster Report Here'!$M90="MT",1,0),0)</f>
        <v>0</v>
      </c>
      <c r="BR93" s="120">
        <f>IF('Copy &amp; Paste Roster Report Here'!$A90=BR$7,IF('Copy &amp; Paste Roster Report Here'!$M90="MT",1,0),0)</f>
        <v>0</v>
      </c>
      <c r="BS93" s="120">
        <f>IF('Copy &amp; Paste Roster Report Here'!$A90=BS$7,IF('Copy &amp; Paste Roster Report Here'!$M90="MT",1,0),0)</f>
        <v>0</v>
      </c>
      <c r="BT93" s="73">
        <f t="shared" si="27"/>
        <v>0</v>
      </c>
      <c r="BU93" s="121">
        <f>IF('Copy &amp; Paste Roster Report Here'!$A90=BU$7,IF('Copy &amp; Paste Roster Report Here'!$M90="fy",1,0),0)</f>
        <v>0</v>
      </c>
      <c r="BV93" s="121">
        <f>IF('Copy &amp; Paste Roster Report Here'!$A90=BV$7,IF('Copy &amp; Paste Roster Report Here'!$M90="fy",1,0),0)</f>
        <v>0</v>
      </c>
      <c r="BW93" s="121">
        <f>IF('Copy &amp; Paste Roster Report Here'!$A90=BW$7,IF('Copy &amp; Paste Roster Report Here'!$M90="fy",1,0),0)</f>
        <v>0</v>
      </c>
      <c r="BX93" s="121">
        <f>IF('Copy &amp; Paste Roster Report Here'!$A90=BX$7,IF('Copy &amp; Paste Roster Report Here'!$M90="fy",1,0),0)</f>
        <v>0</v>
      </c>
      <c r="BY93" s="121">
        <f>IF('Copy &amp; Paste Roster Report Here'!$A90=BY$7,IF('Copy &amp; Paste Roster Report Here'!$M90="fy",1,0),0)</f>
        <v>0</v>
      </c>
      <c r="BZ93" s="121">
        <f>IF('Copy &amp; Paste Roster Report Here'!$A90=BZ$7,IF('Copy &amp; Paste Roster Report Here'!$M90="fy",1,0),0)</f>
        <v>0</v>
      </c>
      <c r="CA93" s="121">
        <f>IF('Copy &amp; Paste Roster Report Here'!$A90=CA$7,IF('Copy &amp; Paste Roster Report Here'!$M90="fy",1,0),0)</f>
        <v>0</v>
      </c>
      <c r="CB93" s="121">
        <f>IF('Copy &amp; Paste Roster Report Here'!$A90=CB$7,IF('Copy &amp; Paste Roster Report Here'!$M90="fy",1,0),0)</f>
        <v>0</v>
      </c>
      <c r="CC93" s="121">
        <f>IF('Copy &amp; Paste Roster Report Here'!$A90=CC$7,IF('Copy &amp; Paste Roster Report Here'!$M90="fy",1,0),0)</f>
        <v>0</v>
      </c>
      <c r="CD93" s="121">
        <f>IF('Copy &amp; Paste Roster Report Here'!$A90=CD$7,IF('Copy &amp; Paste Roster Report Here'!$M90="fy",1,0),0)</f>
        <v>0</v>
      </c>
      <c r="CE93" s="121">
        <f>IF('Copy &amp; Paste Roster Report Here'!$A90=CE$7,IF('Copy &amp; Paste Roster Report Here'!$M90="fy",1,0),0)</f>
        <v>0</v>
      </c>
      <c r="CF93" s="73">
        <f t="shared" si="28"/>
        <v>0</v>
      </c>
      <c r="CG93" s="122">
        <f>IF('Copy &amp; Paste Roster Report Here'!$A90=CG$7,IF('Copy &amp; Paste Roster Report Here'!$M90="RH",1,0),0)</f>
        <v>0</v>
      </c>
      <c r="CH93" s="122">
        <f>IF('Copy &amp; Paste Roster Report Here'!$A90=CH$7,IF('Copy &amp; Paste Roster Report Here'!$M90="RH",1,0),0)</f>
        <v>0</v>
      </c>
      <c r="CI93" s="122">
        <f>IF('Copy &amp; Paste Roster Report Here'!$A90=CI$7,IF('Copy &amp; Paste Roster Report Here'!$M90="RH",1,0),0)</f>
        <v>0</v>
      </c>
      <c r="CJ93" s="122">
        <f>IF('Copy &amp; Paste Roster Report Here'!$A90=CJ$7,IF('Copy &amp; Paste Roster Report Here'!$M90="RH",1,0),0)</f>
        <v>0</v>
      </c>
      <c r="CK93" s="122">
        <f>IF('Copy &amp; Paste Roster Report Here'!$A90=CK$7,IF('Copy &amp; Paste Roster Report Here'!$M90="RH",1,0),0)</f>
        <v>0</v>
      </c>
      <c r="CL93" s="122">
        <f>IF('Copy &amp; Paste Roster Report Here'!$A90=CL$7,IF('Copy &amp; Paste Roster Report Here'!$M90="RH",1,0),0)</f>
        <v>0</v>
      </c>
      <c r="CM93" s="122">
        <f>IF('Copy &amp; Paste Roster Report Here'!$A90=CM$7,IF('Copy &amp; Paste Roster Report Here'!$M90="RH",1,0),0)</f>
        <v>0</v>
      </c>
      <c r="CN93" s="122">
        <f>IF('Copy &amp; Paste Roster Report Here'!$A90=CN$7,IF('Copy &amp; Paste Roster Report Here'!$M90="RH",1,0),0)</f>
        <v>0</v>
      </c>
      <c r="CO93" s="122">
        <f>IF('Copy &amp; Paste Roster Report Here'!$A90=CO$7,IF('Copy &amp; Paste Roster Report Here'!$M90="RH",1,0),0)</f>
        <v>0</v>
      </c>
      <c r="CP93" s="122">
        <f>IF('Copy &amp; Paste Roster Report Here'!$A90=CP$7,IF('Copy &amp; Paste Roster Report Here'!$M90="RH",1,0),0)</f>
        <v>0</v>
      </c>
      <c r="CQ93" s="122">
        <f>IF('Copy &amp; Paste Roster Report Here'!$A90=CQ$7,IF('Copy &amp; Paste Roster Report Here'!$M90="RH",1,0),0)</f>
        <v>0</v>
      </c>
      <c r="CR93" s="73">
        <f t="shared" si="29"/>
        <v>0</v>
      </c>
      <c r="CS93" s="123">
        <f>IF('Copy &amp; Paste Roster Report Here'!$A90=CS$7,IF('Copy &amp; Paste Roster Report Here'!$M90="QT",1,0),0)</f>
        <v>0</v>
      </c>
      <c r="CT93" s="123">
        <f>IF('Copy &amp; Paste Roster Report Here'!$A90=CT$7,IF('Copy &amp; Paste Roster Report Here'!$M90="QT",1,0),0)</f>
        <v>0</v>
      </c>
      <c r="CU93" s="123">
        <f>IF('Copy &amp; Paste Roster Report Here'!$A90=CU$7,IF('Copy &amp; Paste Roster Report Here'!$M90="QT",1,0),0)</f>
        <v>0</v>
      </c>
      <c r="CV93" s="123">
        <f>IF('Copy &amp; Paste Roster Report Here'!$A90=CV$7,IF('Copy &amp; Paste Roster Report Here'!$M90="QT",1,0),0)</f>
        <v>0</v>
      </c>
      <c r="CW93" s="123">
        <f>IF('Copy &amp; Paste Roster Report Here'!$A90=CW$7,IF('Copy &amp; Paste Roster Report Here'!$M90="QT",1,0),0)</f>
        <v>0</v>
      </c>
      <c r="CX93" s="123">
        <f>IF('Copy &amp; Paste Roster Report Here'!$A90=CX$7,IF('Copy &amp; Paste Roster Report Here'!$M90="QT",1,0),0)</f>
        <v>0</v>
      </c>
      <c r="CY93" s="123">
        <f>IF('Copy &amp; Paste Roster Report Here'!$A90=CY$7,IF('Copy &amp; Paste Roster Report Here'!$M90="QT",1,0),0)</f>
        <v>0</v>
      </c>
      <c r="CZ93" s="123">
        <f>IF('Copy &amp; Paste Roster Report Here'!$A90=CZ$7,IF('Copy &amp; Paste Roster Report Here'!$M90="QT",1,0),0)</f>
        <v>0</v>
      </c>
      <c r="DA93" s="123">
        <f>IF('Copy &amp; Paste Roster Report Here'!$A90=DA$7,IF('Copy &amp; Paste Roster Report Here'!$M90="QT",1,0),0)</f>
        <v>0</v>
      </c>
      <c r="DB93" s="123">
        <f>IF('Copy &amp; Paste Roster Report Here'!$A90=DB$7,IF('Copy &amp; Paste Roster Report Here'!$M90="QT",1,0),0)</f>
        <v>0</v>
      </c>
      <c r="DC93" s="123">
        <f>IF('Copy &amp; Paste Roster Report Here'!$A90=DC$7,IF('Copy &amp; Paste Roster Report Here'!$M90="QT",1,0),0)</f>
        <v>0</v>
      </c>
      <c r="DD93" s="73">
        <f t="shared" si="30"/>
        <v>0</v>
      </c>
      <c r="DE93" s="124">
        <f>IF('Copy &amp; Paste Roster Report Here'!$A90=DE$7,IF('Copy &amp; Paste Roster Report Here'!$M90="xxxxxxxxxxx",1,0),0)</f>
        <v>0</v>
      </c>
      <c r="DF93" s="124">
        <f>IF('Copy &amp; Paste Roster Report Here'!$A90=DF$7,IF('Copy &amp; Paste Roster Report Here'!$M90="xxxxxxxxxxx",1,0),0)</f>
        <v>0</v>
      </c>
      <c r="DG93" s="124">
        <f>IF('Copy &amp; Paste Roster Report Here'!$A90=DG$7,IF('Copy &amp; Paste Roster Report Here'!$M90="xxxxxxxxxxx",1,0),0)</f>
        <v>0</v>
      </c>
      <c r="DH93" s="124">
        <f>IF('Copy &amp; Paste Roster Report Here'!$A90=DH$7,IF('Copy &amp; Paste Roster Report Here'!$M90="xxxxxxxxxxx",1,0),0)</f>
        <v>0</v>
      </c>
      <c r="DI93" s="124">
        <f>IF('Copy &amp; Paste Roster Report Here'!$A90=DI$7,IF('Copy &amp; Paste Roster Report Here'!$M90="xxxxxxxxxxx",1,0),0)</f>
        <v>0</v>
      </c>
      <c r="DJ93" s="124">
        <f>IF('Copy &amp; Paste Roster Report Here'!$A90=DJ$7,IF('Copy &amp; Paste Roster Report Here'!$M90="xxxxxxxxxxx",1,0),0)</f>
        <v>0</v>
      </c>
      <c r="DK93" s="124">
        <f>IF('Copy &amp; Paste Roster Report Here'!$A90=DK$7,IF('Copy &amp; Paste Roster Report Here'!$M90="xxxxxxxxxxx",1,0),0)</f>
        <v>0</v>
      </c>
      <c r="DL93" s="124">
        <f>IF('Copy &amp; Paste Roster Report Here'!$A90=DL$7,IF('Copy &amp; Paste Roster Report Here'!$M90="xxxxxxxxxxx",1,0),0)</f>
        <v>0</v>
      </c>
      <c r="DM93" s="124">
        <f>IF('Copy &amp; Paste Roster Report Here'!$A90=DM$7,IF('Copy &amp; Paste Roster Report Here'!$M90="xxxxxxxxxxx",1,0),0)</f>
        <v>0</v>
      </c>
      <c r="DN93" s="124">
        <f>IF('Copy &amp; Paste Roster Report Here'!$A90=DN$7,IF('Copy &amp; Paste Roster Report Here'!$M90="xxxxxxxxxxx",1,0),0)</f>
        <v>0</v>
      </c>
      <c r="DO93" s="124">
        <f>IF('Copy &amp; Paste Roster Report Here'!$A90=DO$7,IF('Copy &amp; Paste Roster Report Here'!$M90="xxxxxxxxxxx",1,0),0)</f>
        <v>0</v>
      </c>
      <c r="DP93" s="125">
        <f t="shared" si="31"/>
        <v>0</v>
      </c>
      <c r="DQ93" s="126">
        <f t="shared" si="32"/>
        <v>0</v>
      </c>
    </row>
    <row r="94" spans="1:121" x14ac:dyDescent="0.25">
      <c r="A94" s="111">
        <f t="shared" si="18"/>
        <v>0</v>
      </c>
      <c r="B94" s="111">
        <f t="shared" si="19"/>
        <v>0</v>
      </c>
      <c r="C94" s="112">
        <f>+('Copy &amp; Paste Roster Report Here'!$P91-'Copy &amp; Paste Roster Report Here'!$O91)/30</f>
        <v>0</v>
      </c>
      <c r="D94" s="112">
        <f>+('Copy &amp; Paste Roster Report Here'!$P91-'Copy &amp; Paste Roster Report Here'!$O91)</f>
        <v>0</v>
      </c>
      <c r="E94" s="111">
        <f>'Copy &amp; Paste Roster Report Here'!N91</f>
        <v>0</v>
      </c>
      <c r="F94" s="111" t="str">
        <f t="shared" si="20"/>
        <v>N</v>
      </c>
      <c r="G94" s="111">
        <f>'Copy &amp; Paste Roster Report Here'!R91</f>
        <v>0</v>
      </c>
      <c r="H94" s="113">
        <f t="shared" si="21"/>
        <v>0</v>
      </c>
      <c r="I94" s="112">
        <f>IF(F94="N",$F$5-'Copy &amp; Paste Roster Report Here'!O91,+'Copy &amp; Paste Roster Report Here'!Q91-'Copy &amp; Paste Roster Report Here'!O91)</f>
        <v>0</v>
      </c>
      <c r="J94" s="114">
        <f t="shared" si="22"/>
        <v>0</v>
      </c>
      <c r="K94" s="114">
        <f t="shared" si="23"/>
        <v>0</v>
      </c>
      <c r="L94" s="115">
        <f>'Copy &amp; Paste Roster Report Here'!F91</f>
        <v>0</v>
      </c>
      <c r="M94" s="116">
        <f t="shared" si="24"/>
        <v>0</v>
      </c>
      <c r="N94" s="117">
        <f>IF('Copy &amp; Paste Roster Report Here'!$A91='Analytical Tests'!N$7,IF($F94="Y",+$H94*N$6,0),0)</f>
        <v>0</v>
      </c>
      <c r="O94" s="117">
        <f>IF('Copy &amp; Paste Roster Report Here'!$A91='Analytical Tests'!O$7,IF($F94="Y",+$H94*O$6,0),0)</f>
        <v>0</v>
      </c>
      <c r="P94" s="117">
        <f>IF('Copy &amp; Paste Roster Report Here'!$A91='Analytical Tests'!P$7,IF($F94="Y",+$H94*P$6,0),0)</f>
        <v>0</v>
      </c>
      <c r="Q94" s="117">
        <f>IF('Copy &amp; Paste Roster Report Here'!$A91='Analytical Tests'!Q$7,IF($F94="Y",+$H94*Q$6,0),0)</f>
        <v>0</v>
      </c>
      <c r="R94" s="117">
        <f>IF('Copy &amp; Paste Roster Report Here'!$A91='Analytical Tests'!R$7,IF($F94="Y",+$H94*R$6,0),0)</f>
        <v>0</v>
      </c>
      <c r="S94" s="117">
        <f>IF('Copy &amp; Paste Roster Report Here'!$A91='Analytical Tests'!S$7,IF($F94="Y",+$H94*S$6,0),0)</f>
        <v>0</v>
      </c>
      <c r="T94" s="117">
        <f>IF('Copy &amp; Paste Roster Report Here'!$A91='Analytical Tests'!T$7,IF($F94="Y",+$H94*T$6,0),0)</f>
        <v>0</v>
      </c>
      <c r="U94" s="117">
        <f>IF('Copy &amp; Paste Roster Report Here'!$A91='Analytical Tests'!U$7,IF($F94="Y",+$H94*U$6,0),0)</f>
        <v>0</v>
      </c>
      <c r="V94" s="117">
        <f>IF('Copy &amp; Paste Roster Report Here'!$A91='Analytical Tests'!V$7,IF($F94="Y",+$H94*V$6,0),0)</f>
        <v>0</v>
      </c>
      <c r="W94" s="117">
        <f>IF('Copy &amp; Paste Roster Report Here'!$A91='Analytical Tests'!W$7,IF($F94="Y",+$H94*W$6,0),0)</f>
        <v>0</v>
      </c>
      <c r="X94" s="117">
        <f>IF('Copy &amp; Paste Roster Report Here'!$A91='Analytical Tests'!X$7,IF($F94="Y",+$H94*X$6,0),0)</f>
        <v>0</v>
      </c>
      <c r="Y94" s="117" t="b">
        <f>IF('Copy &amp; Paste Roster Report Here'!$A91='Analytical Tests'!Y$7,IF($F94="N",IF($J94&gt;=$C94,Y$6,+($I94/$D94)*Y$6),0))</f>
        <v>0</v>
      </c>
      <c r="Z94" s="117" t="b">
        <f>IF('Copy &amp; Paste Roster Report Here'!$A91='Analytical Tests'!Z$7,IF($F94="N",IF($J94&gt;=$C94,Z$6,+($I94/$D94)*Z$6),0))</f>
        <v>0</v>
      </c>
      <c r="AA94" s="117" t="b">
        <f>IF('Copy &amp; Paste Roster Report Here'!$A91='Analytical Tests'!AA$7,IF($F94="N",IF($J94&gt;=$C94,AA$6,+($I94/$D94)*AA$6),0))</f>
        <v>0</v>
      </c>
      <c r="AB94" s="117" t="b">
        <f>IF('Copy &amp; Paste Roster Report Here'!$A91='Analytical Tests'!AB$7,IF($F94="N",IF($J94&gt;=$C94,AB$6,+($I94/$D94)*AB$6),0))</f>
        <v>0</v>
      </c>
      <c r="AC94" s="117" t="b">
        <f>IF('Copy &amp; Paste Roster Report Here'!$A91='Analytical Tests'!AC$7,IF($F94="N",IF($J94&gt;=$C94,AC$6,+($I94/$D94)*AC$6),0))</f>
        <v>0</v>
      </c>
      <c r="AD94" s="117" t="b">
        <f>IF('Copy &amp; Paste Roster Report Here'!$A91='Analytical Tests'!AD$7,IF($F94="N",IF($J94&gt;=$C94,AD$6,+($I94/$D94)*AD$6),0))</f>
        <v>0</v>
      </c>
      <c r="AE94" s="117" t="b">
        <f>IF('Copy &amp; Paste Roster Report Here'!$A91='Analytical Tests'!AE$7,IF($F94="N",IF($J94&gt;=$C94,AE$6,+($I94/$D94)*AE$6),0))</f>
        <v>0</v>
      </c>
      <c r="AF94" s="117" t="b">
        <f>IF('Copy &amp; Paste Roster Report Here'!$A91='Analytical Tests'!AF$7,IF($F94="N",IF($J94&gt;=$C94,AF$6,+($I94/$D94)*AF$6),0))</f>
        <v>0</v>
      </c>
      <c r="AG94" s="117" t="b">
        <f>IF('Copy &amp; Paste Roster Report Here'!$A91='Analytical Tests'!AG$7,IF($F94="N",IF($J94&gt;=$C94,AG$6,+($I94/$D94)*AG$6),0))</f>
        <v>0</v>
      </c>
      <c r="AH94" s="117" t="b">
        <f>IF('Copy &amp; Paste Roster Report Here'!$A91='Analytical Tests'!AH$7,IF($F94="N",IF($J94&gt;=$C94,AH$6,+($I94/$D94)*AH$6),0))</f>
        <v>0</v>
      </c>
      <c r="AI94" s="117" t="b">
        <f>IF('Copy &amp; Paste Roster Report Here'!$A91='Analytical Tests'!AI$7,IF($F94="N",IF($J94&gt;=$C94,AI$6,+($I94/$D94)*AI$6),0))</f>
        <v>0</v>
      </c>
      <c r="AJ94" s="79"/>
      <c r="AK94" s="118">
        <f>IF('Copy &amp; Paste Roster Report Here'!$A91=AK$7,IF('Copy &amp; Paste Roster Report Here'!$M91="FT",1,0),0)</f>
        <v>0</v>
      </c>
      <c r="AL94" s="118">
        <f>IF('Copy &amp; Paste Roster Report Here'!$A91=AL$7,IF('Copy &amp; Paste Roster Report Here'!$M91="FT",1,0),0)</f>
        <v>0</v>
      </c>
      <c r="AM94" s="118">
        <f>IF('Copy &amp; Paste Roster Report Here'!$A91=AM$7,IF('Copy &amp; Paste Roster Report Here'!$M91="FT",1,0),0)</f>
        <v>0</v>
      </c>
      <c r="AN94" s="118">
        <f>IF('Copy &amp; Paste Roster Report Here'!$A91=AN$7,IF('Copy &amp; Paste Roster Report Here'!$M91="FT",1,0),0)</f>
        <v>0</v>
      </c>
      <c r="AO94" s="118">
        <f>IF('Copy &amp; Paste Roster Report Here'!$A91=AO$7,IF('Copy &amp; Paste Roster Report Here'!$M91="FT",1,0),0)</f>
        <v>0</v>
      </c>
      <c r="AP94" s="118">
        <f>IF('Copy &amp; Paste Roster Report Here'!$A91=AP$7,IF('Copy &amp; Paste Roster Report Here'!$M91="FT",1,0),0)</f>
        <v>0</v>
      </c>
      <c r="AQ94" s="118">
        <f>IF('Copy &amp; Paste Roster Report Here'!$A91=AQ$7,IF('Copy &amp; Paste Roster Report Here'!$M91="FT",1,0),0)</f>
        <v>0</v>
      </c>
      <c r="AR94" s="118">
        <f>IF('Copy &amp; Paste Roster Report Here'!$A91=AR$7,IF('Copy &amp; Paste Roster Report Here'!$M91="FT",1,0),0)</f>
        <v>0</v>
      </c>
      <c r="AS94" s="118">
        <f>IF('Copy &amp; Paste Roster Report Here'!$A91=AS$7,IF('Copy &amp; Paste Roster Report Here'!$M91="FT",1,0),0)</f>
        <v>0</v>
      </c>
      <c r="AT94" s="118">
        <f>IF('Copy &amp; Paste Roster Report Here'!$A91=AT$7,IF('Copy &amp; Paste Roster Report Here'!$M91="FT",1,0),0)</f>
        <v>0</v>
      </c>
      <c r="AU94" s="118">
        <f>IF('Copy &amp; Paste Roster Report Here'!$A91=AU$7,IF('Copy &amp; Paste Roster Report Here'!$M91="FT",1,0),0)</f>
        <v>0</v>
      </c>
      <c r="AV94" s="73">
        <f t="shared" si="25"/>
        <v>0</v>
      </c>
      <c r="AW94" s="119">
        <f>IF('Copy &amp; Paste Roster Report Here'!$A91=AW$7,IF('Copy &amp; Paste Roster Report Here'!$M91="HT",1,0),0)</f>
        <v>0</v>
      </c>
      <c r="AX94" s="119">
        <f>IF('Copy &amp; Paste Roster Report Here'!$A91=AX$7,IF('Copy &amp; Paste Roster Report Here'!$M91="HT",1,0),0)</f>
        <v>0</v>
      </c>
      <c r="AY94" s="119">
        <f>IF('Copy &amp; Paste Roster Report Here'!$A91=AY$7,IF('Copy &amp; Paste Roster Report Here'!$M91="HT",1,0),0)</f>
        <v>0</v>
      </c>
      <c r="AZ94" s="119">
        <f>IF('Copy &amp; Paste Roster Report Here'!$A91=AZ$7,IF('Copy &amp; Paste Roster Report Here'!$M91="HT",1,0),0)</f>
        <v>0</v>
      </c>
      <c r="BA94" s="119">
        <f>IF('Copy &amp; Paste Roster Report Here'!$A91=BA$7,IF('Copy &amp; Paste Roster Report Here'!$M91="HT",1,0),0)</f>
        <v>0</v>
      </c>
      <c r="BB94" s="119">
        <f>IF('Copy &amp; Paste Roster Report Here'!$A91=BB$7,IF('Copy &amp; Paste Roster Report Here'!$M91="HT",1,0),0)</f>
        <v>0</v>
      </c>
      <c r="BC94" s="119">
        <f>IF('Copy &amp; Paste Roster Report Here'!$A91=BC$7,IF('Copy &amp; Paste Roster Report Here'!$M91="HT",1,0),0)</f>
        <v>0</v>
      </c>
      <c r="BD94" s="119">
        <f>IF('Copy &amp; Paste Roster Report Here'!$A91=BD$7,IF('Copy &amp; Paste Roster Report Here'!$M91="HT",1,0),0)</f>
        <v>0</v>
      </c>
      <c r="BE94" s="119">
        <f>IF('Copy &amp; Paste Roster Report Here'!$A91=BE$7,IF('Copy &amp; Paste Roster Report Here'!$M91="HT",1,0),0)</f>
        <v>0</v>
      </c>
      <c r="BF94" s="119">
        <f>IF('Copy &amp; Paste Roster Report Here'!$A91=BF$7,IF('Copy &amp; Paste Roster Report Here'!$M91="HT",1,0),0)</f>
        <v>0</v>
      </c>
      <c r="BG94" s="119">
        <f>IF('Copy &amp; Paste Roster Report Here'!$A91=BG$7,IF('Copy &amp; Paste Roster Report Here'!$M91="HT",1,0),0)</f>
        <v>0</v>
      </c>
      <c r="BH94" s="73">
        <f t="shared" si="26"/>
        <v>0</v>
      </c>
      <c r="BI94" s="120">
        <f>IF('Copy &amp; Paste Roster Report Here'!$A91=BI$7,IF('Copy &amp; Paste Roster Report Here'!$M91="MT",1,0),0)</f>
        <v>0</v>
      </c>
      <c r="BJ94" s="120">
        <f>IF('Copy &amp; Paste Roster Report Here'!$A91=BJ$7,IF('Copy &amp; Paste Roster Report Here'!$M91="MT",1,0),0)</f>
        <v>0</v>
      </c>
      <c r="BK94" s="120">
        <f>IF('Copy &amp; Paste Roster Report Here'!$A91=BK$7,IF('Copy &amp; Paste Roster Report Here'!$M91="MT",1,0),0)</f>
        <v>0</v>
      </c>
      <c r="BL94" s="120">
        <f>IF('Copy &amp; Paste Roster Report Here'!$A91=BL$7,IF('Copy &amp; Paste Roster Report Here'!$M91="MT",1,0),0)</f>
        <v>0</v>
      </c>
      <c r="BM94" s="120">
        <f>IF('Copy &amp; Paste Roster Report Here'!$A91=BM$7,IF('Copy &amp; Paste Roster Report Here'!$M91="MT",1,0),0)</f>
        <v>0</v>
      </c>
      <c r="BN94" s="120">
        <f>IF('Copy &amp; Paste Roster Report Here'!$A91=BN$7,IF('Copy &amp; Paste Roster Report Here'!$M91="MT",1,0),0)</f>
        <v>0</v>
      </c>
      <c r="BO94" s="120">
        <f>IF('Copy &amp; Paste Roster Report Here'!$A91=BO$7,IF('Copy &amp; Paste Roster Report Here'!$M91="MT",1,0),0)</f>
        <v>0</v>
      </c>
      <c r="BP94" s="120">
        <f>IF('Copy &amp; Paste Roster Report Here'!$A91=BP$7,IF('Copy &amp; Paste Roster Report Here'!$M91="MT",1,0),0)</f>
        <v>0</v>
      </c>
      <c r="BQ94" s="120">
        <f>IF('Copy &amp; Paste Roster Report Here'!$A91=BQ$7,IF('Copy &amp; Paste Roster Report Here'!$M91="MT",1,0),0)</f>
        <v>0</v>
      </c>
      <c r="BR94" s="120">
        <f>IF('Copy &amp; Paste Roster Report Here'!$A91=BR$7,IF('Copy &amp; Paste Roster Report Here'!$M91="MT",1,0),0)</f>
        <v>0</v>
      </c>
      <c r="BS94" s="120">
        <f>IF('Copy &amp; Paste Roster Report Here'!$A91=BS$7,IF('Copy &amp; Paste Roster Report Here'!$M91="MT",1,0),0)</f>
        <v>0</v>
      </c>
      <c r="BT94" s="73">
        <f t="shared" si="27"/>
        <v>0</v>
      </c>
      <c r="BU94" s="121">
        <f>IF('Copy &amp; Paste Roster Report Here'!$A91=BU$7,IF('Copy &amp; Paste Roster Report Here'!$M91="fy",1,0),0)</f>
        <v>0</v>
      </c>
      <c r="BV94" s="121">
        <f>IF('Copy &amp; Paste Roster Report Here'!$A91=BV$7,IF('Copy &amp; Paste Roster Report Here'!$M91="fy",1,0),0)</f>
        <v>0</v>
      </c>
      <c r="BW94" s="121">
        <f>IF('Copy &amp; Paste Roster Report Here'!$A91=BW$7,IF('Copy &amp; Paste Roster Report Here'!$M91="fy",1,0),0)</f>
        <v>0</v>
      </c>
      <c r="BX94" s="121">
        <f>IF('Copy &amp; Paste Roster Report Here'!$A91=BX$7,IF('Copy &amp; Paste Roster Report Here'!$M91="fy",1,0),0)</f>
        <v>0</v>
      </c>
      <c r="BY94" s="121">
        <f>IF('Copy &amp; Paste Roster Report Here'!$A91=BY$7,IF('Copy &amp; Paste Roster Report Here'!$M91="fy",1,0),0)</f>
        <v>0</v>
      </c>
      <c r="BZ94" s="121">
        <f>IF('Copy &amp; Paste Roster Report Here'!$A91=BZ$7,IF('Copy &amp; Paste Roster Report Here'!$M91="fy",1,0),0)</f>
        <v>0</v>
      </c>
      <c r="CA94" s="121">
        <f>IF('Copy &amp; Paste Roster Report Here'!$A91=CA$7,IF('Copy &amp; Paste Roster Report Here'!$M91="fy",1,0),0)</f>
        <v>0</v>
      </c>
      <c r="CB94" s="121">
        <f>IF('Copy &amp; Paste Roster Report Here'!$A91=CB$7,IF('Copy &amp; Paste Roster Report Here'!$M91="fy",1,0),0)</f>
        <v>0</v>
      </c>
      <c r="CC94" s="121">
        <f>IF('Copy &amp; Paste Roster Report Here'!$A91=CC$7,IF('Copy &amp; Paste Roster Report Here'!$M91="fy",1,0),0)</f>
        <v>0</v>
      </c>
      <c r="CD94" s="121">
        <f>IF('Copy &amp; Paste Roster Report Here'!$A91=CD$7,IF('Copy &amp; Paste Roster Report Here'!$M91="fy",1,0),0)</f>
        <v>0</v>
      </c>
      <c r="CE94" s="121">
        <f>IF('Copy &amp; Paste Roster Report Here'!$A91=CE$7,IF('Copy &amp; Paste Roster Report Here'!$M91="fy",1,0),0)</f>
        <v>0</v>
      </c>
      <c r="CF94" s="73">
        <f t="shared" si="28"/>
        <v>0</v>
      </c>
      <c r="CG94" s="122">
        <f>IF('Copy &amp; Paste Roster Report Here'!$A91=CG$7,IF('Copy &amp; Paste Roster Report Here'!$M91="RH",1,0),0)</f>
        <v>0</v>
      </c>
      <c r="CH94" s="122">
        <f>IF('Copy &amp; Paste Roster Report Here'!$A91=CH$7,IF('Copy &amp; Paste Roster Report Here'!$M91="RH",1,0),0)</f>
        <v>0</v>
      </c>
      <c r="CI94" s="122">
        <f>IF('Copy &amp; Paste Roster Report Here'!$A91=CI$7,IF('Copy &amp; Paste Roster Report Here'!$M91="RH",1,0),0)</f>
        <v>0</v>
      </c>
      <c r="CJ94" s="122">
        <f>IF('Copy &amp; Paste Roster Report Here'!$A91=CJ$7,IF('Copy &amp; Paste Roster Report Here'!$M91="RH",1,0),0)</f>
        <v>0</v>
      </c>
      <c r="CK94" s="122">
        <f>IF('Copy &amp; Paste Roster Report Here'!$A91=CK$7,IF('Copy &amp; Paste Roster Report Here'!$M91="RH",1,0),0)</f>
        <v>0</v>
      </c>
      <c r="CL94" s="122">
        <f>IF('Copy &amp; Paste Roster Report Here'!$A91=CL$7,IF('Copy &amp; Paste Roster Report Here'!$M91="RH",1,0),0)</f>
        <v>0</v>
      </c>
      <c r="CM94" s="122">
        <f>IF('Copy &amp; Paste Roster Report Here'!$A91=CM$7,IF('Copy &amp; Paste Roster Report Here'!$M91="RH",1,0),0)</f>
        <v>0</v>
      </c>
      <c r="CN94" s="122">
        <f>IF('Copy &amp; Paste Roster Report Here'!$A91=CN$7,IF('Copy &amp; Paste Roster Report Here'!$M91="RH",1,0),0)</f>
        <v>0</v>
      </c>
      <c r="CO94" s="122">
        <f>IF('Copy &amp; Paste Roster Report Here'!$A91=CO$7,IF('Copy &amp; Paste Roster Report Here'!$M91="RH",1,0),0)</f>
        <v>0</v>
      </c>
      <c r="CP94" s="122">
        <f>IF('Copy &amp; Paste Roster Report Here'!$A91=CP$7,IF('Copy &amp; Paste Roster Report Here'!$M91="RH",1,0),0)</f>
        <v>0</v>
      </c>
      <c r="CQ94" s="122">
        <f>IF('Copy &amp; Paste Roster Report Here'!$A91=CQ$7,IF('Copy &amp; Paste Roster Report Here'!$M91="RH",1,0),0)</f>
        <v>0</v>
      </c>
      <c r="CR94" s="73">
        <f t="shared" si="29"/>
        <v>0</v>
      </c>
      <c r="CS94" s="123">
        <f>IF('Copy &amp; Paste Roster Report Here'!$A91=CS$7,IF('Copy &amp; Paste Roster Report Here'!$M91="QT",1,0),0)</f>
        <v>0</v>
      </c>
      <c r="CT94" s="123">
        <f>IF('Copy &amp; Paste Roster Report Here'!$A91=CT$7,IF('Copy &amp; Paste Roster Report Here'!$M91="QT",1,0),0)</f>
        <v>0</v>
      </c>
      <c r="CU94" s="123">
        <f>IF('Copy &amp; Paste Roster Report Here'!$A91=CU$7,IF('Copy &amp; Paste Roster Report Here'!$M91="QT",1,0),0)</f>
        <v>0</v>
      </c>
      <c r="CV94" s="123">
        <f>IF('Copy &amp; Paste Roster Report Here'!$A91=CV$7,IF('Copy &amp; Paste Roster Report Here'!$M91="QT",1,0),0)</f>
        <v>0</v>
      </c>
      <c r="CW94" s="123">
        <f>IF('Copy &amp; Paste Roster Report Here'!$A91=CW$7,IF('Copy &amp; Paste Roster Report Here'!$M91="QT",1,0),0)</f>
        <v>0</v>
      </c>
      <c r="CX94" s="123">
        <f>IF('Copy &amp; Paste Roster Report Here'!$A91=CX$7,IF('Copy &amp; Paste Roster Report Here'!$M91="QT",1,0),0)</f>
        <v>0</v>
      </c>
      <c r="CY94" s="123">
        <f>IF('Copy &amp; Paste Roster Report Here'!$A91=CY$7,IF('Copy &amp; Paste Roster Report Here'!$M91="QT",1,0),0)</f>
        <v>0</v>
      </c>
      <c r="CZ94" s="123">
        <f>IF('Copy &amp; Paste Roster Report Here'!$A91=CZ$7,IF('Copy &amp; Paste Roster Report Here'!$M91="QT",1,0),0)</f>
        <v>0</v>
      </c>
      <c r="DA94" s="123">
        <f>IF('Copy &amp; Paste Roster Report Here'!$A91=DA$7,IF('Copy &amp; Paste Roster Report Here'!$M91="QT",1,0),0)</f>
        <v>0</v>
      </c>
      <c r="DB94" s="123">
        <f>IF('Copy &amp; Paste Roster Report Here'!$A91=DB$7,IF('Copy &amp; Paste Roster Report Here'!$M91="QT",1,0),0)</f>
        <v>0</v>
      </c>
      <c r="DC94" s="123">
        <f>IF('Copy &amp; Paste Roster Report Here'!$A91=DC$7,IF('Copy &amp; Paste Roster Report Here'!$M91="QT",1,0),0)</f>
        <v>0</v>
      </c>
      <c r="DD94" s="73">
        <f t="shared" si="30"/>
        <v>0</v>
      </c>
      <c r="DE94" s="124">
        <f>IF('Copy &amp; Paste Roster Report Here'!$A91=DE$7,IF('Copy &amp; Paste Roster Report Here'!$M91="xxxxxxxxxxx",1,0),0)</f>
        <v>0</v>
      </c>
      <c r="DF94" s="124">
        <f>IF('Copy &amp; Paste Roster Report Here'!$A91=DF$7,IF('Copy &amp; Paste Roster Report Here'!$M91="xxxxxxxxxxx",1,0),0)</f>
        <v>0</v>
      </c>
      <c r="DG94" s="124">
        <f>IF('Copy &amp; Paste Roster Report Here'!$A91=DG$7,IF('Copy &amp; Paste Roster Report Here'!$M91="xxxxxxxxxxx",1,0),0)</f>
        <v>0</v>
      </c>
      <c r="DH94" s="124">
        <f>IF('Copy &amp; Paste Roster Report Here'!$A91=DH$7,IF('Copy &amp; Paste Roster Report Here'!$M91="xxxxxxxxxxx",1,0),0)</f>
        <v>0</v>
      </c>
      <c r="DI94" s="124">
        <f>IF('Copy &amp; Paste Roster Report Here'!$A91=DI$7,IF('Copy &amp; Paste Roster Report Here'!$M91="xxxxxxxxxxx",1,0),0)</f>
        <v>0</v>
      </c>
      <c r="DJ94" s="124">
        <f>IF('Copy &amp; Paste Roster Report Here'!$A91=DJ$7,IF('Copy &amp; Paste Roster Report Here'!$M91="xxxxxxxxxxx",1,0),0)</f>
        <v>0</v>
      </c>
      <c r="DK94" s="124">
        <f>IF('Copy &amp; Paste Roster Report Here'!$A91=DK$7,IF('Copy &amp; Paste Roster Report Here'!$M91="xxxxxxxxxxx",1,0),0)</f>
        <v>0</v>
      </c>
      <c r="DL94" s="124">
        <f>IF('Copy &amp; Paste Roster Report Here'!$A91=DL$7,IF('Copy &amp; Paste Roster Report Here'!$M91="xxxxxxxxxxx",1,0),0)</f>
        <v>0</v>
      </c>
      <c r="DM94" s="124">
        <f>IF('Copy &amp; Paste Roster Report Here'!$A91=DM$7,IF('Copy &amp; Paste Roster Report Here'!$M91="xxxxxxxxxxx",1,0),0)</f>
        <v>0</v>
      </c>
      <c r="DN94" s="124">
        <f>IF('Copy &amp; Paste Roster Report Here'!$A91=DN$7,IF('Copy &amp; Paste Roster Report Here'!$M91="xxxxxxxxxxx",1,0),0)</f>
        <v>0</v>
      </c>
      <c r="DO94" s="124">
        <f>IF('Copy &amp; Paste Roster Report Here'!$A91=DO$7,IF('Copy &amp; Paste Roster Report Here'!$M91="xxxxxxxxxxx",1,0),0)</f>
        <v>0</v>
      </c>
      <c r="DP94" s="125">
        <f t="shared" si="31"/>
        <v>0</v>
      </c>
      <c r="DQ94" s="126">
        <f t="shared" si="32"/>
        <v>0</v>
      </c>
    </row>
    <row r="95" spans="1:121" x14ac:dyDescent="0.25">
      <c r="A95" s="111">
        <f t="shared" si="18"/>
        <v>0</v>
      </c>
      <c r="B95" s="111">
        <f t="shared" si="19"/>
        <v>0</v>
      </c>
      <c r="C95" s="112">
        <f>+('Copy &amp; Paste Roster Report Here'!$P92-'Copy &amp; Paste Roster Report Here'!$O92)/30</f>
        <v>0</v>
      </c>
      <c r="D95" s="112">
        <f>+('Copy &amp; Paste Roster Report Here'!$P92-'Copy &amp; Paste Roster Report Here'!$O92)</f>
        <v>0</v>
      </c>
      <c r="E95" s="111">
        <f>'Copy &amp; Paste Roster Report Here'!N92</f>
        <v>0</v>
      </c>
      <c r="F95" s="111" t="str">
        <f t="shared" si="20"/>
        <v>N</v>
      </c>
      <c r="G95" s="111">
        <f>'Copy &amp; Paste Roster Report Here'!R92</f>
        <v>0</v>
      </c>
      <c r="H95" s="113">
        <f t="shared" si="21"/>
        <v>0</v>
      </c>
      <c r="I95" s="112">
        <f>IF(F95="N",$F$5-'Copy &amp; Paste Roster Report Here'!O92,+'Copy &amp; Paste Roster Report Here'!Q92-'Copy &amp; Paste Roster Report Here'!O92)</f>
        <v>0</v>
      </c>
      <c r="J95" s="114">
        <f t="shared" si="22"/>
        <v>0</v>
      </c>
      <c r="K95" s="114">
        <f t="shared" si="23"/>
        <v>0</v>
      </c>
      <c r="L95" s="115">
        <f>'Copy &amp; Paste Roster Report Here'!F92</f>
        <v>0</v>
      </c>
      <c r="M95" s="116">
        <f t="shared" si="24"/>
        <v>0</v>
      </c>
      <c r="N95" s="117">
        <f>IF('Copy &amp; Paste Roster Report Here'!$A92='Analytical Tests'!N$7,IF($F95="Y",+$H95*N$6,0),0)</f>
        <v>0</v>
      </c>
      <c r="O95" s="117">
        <f>IF('Copy &amp; Paste Roster Report Here'!$A92='Analytical Tests'!O$7,IF($F95="Y",+$H95*O$6,0),0)</f>
        <v>0</v>
      </c>
      <c r="P95" s="117">
        <f>IF('Copy &amp; Paste Roster Report Here'!$A92='Analytical Tests'!P$7,IF($F95="Y",+$H95*P$6,0),0)</f>
        <v>0</v>
      </c>
      <c r="Q95" s="117">
        <f>IF('Copy &amp; Paste Roster Report Here'!$A92='Analytical Tests'!Q$7,IF($F95="Y",+$H95*Q$6,0),0)</f>
        <v>0</v>
      </c>
      <c r="R95" s="117">
        <f>IF('Copy &amp; Paste Roster Report Here'!$A92='Analytical Tests'!R$7,IF($F95="Y",+$H95*R$6,0),0)</f>
        <v>0</v>
      </c>
      <c r="S95" s="117">
        <f>IF('Copy &amp; Paste Roster Report Here'!$A92='Analytical Tests'!S$7,IF($F95="Y",+$H95*S$6,0),0)</f>
        <v>0</v>
      </c>
      <c r="T95" s="117">
        <f>IF('Copy &amp; Paste Roster Report Here'!$A92='Analytical Tests'!T$7,IF($F95="Y",+$H95*T$6,0),0)</f>
        <v>0</v>
      </c>
      <c r="U95" s="117">
        <f>IF('Copy &amp; Paste Roster Report Here'!$A92='Analytical Tests'!U$7,IF($F95="Y",+$H95*U$6,0),0)</f>
        <v>0</v>
      </c>
      <c r="V95" s="117">
        <f>IF('Copy &amp; Paste Roster Report Here'!$A92='Analytical Tests'!V$7,IF($F95="Y",+$H95*V$6,0),0)</f>
        <v>0</v>
      </c>
      <c r="W95" s="117">
        <f>IF('Copy &amp; Paste Roster Report Here'!$A92='Analytical Tests'!W$7,IF($F95="Y",+$H95*W$6,0),0)</f>
        <v>0</v>
      </c>
      <c r="X95" s="117">
        <f>IF('Copy &amp; Paste Roster Report Here'!$A92='Analytical Tests'!X$7,IF($F95="Y",+$H95*X$6,0),0)</f>
        <v>0</v>
      </c>
      <c r="Y95" s="117" t="b">
        <f>IF('Copy &amp; Paste Roster Report Here'!$A92='Analytical Tests'!Y$7,IF($F95="N",IF($J95&gt;=$C95,Y$6,+($I95/$D95)*Y$6),0))</f>
        <v>0</v>
      </c>
      <c r="Z95" s="117" t="b">
        <f>IF('Copy &amp; Paste Roster Report Here'!$A92='Analytical Tests'!Z$7,IF($F95="N",IF($J95&gt;=$C95,Z$6,+($I95/$D95)*Z$6),0))</f>
        <v>0</v>
      </c>
      <c r="AA95" s="117" t="b">
        <f>IF('Copy &amp; Paste Roster Report Here'!$A92='Analytical Tests'!AA$7,IF($F95="N",IF($J95&gt;=$C95,AA$6,+($I95/$D95)*AA$6),0))</f>
        <v>0</v>
      </c>
      <c r="AB95" s="117" t="b">
        <f>IF('Copy &amp; Paste Roster Report Here'!$A92='Analytical Tests'!AB$7,IF($F95="N",IF($J95&gt;=$C95,AB$6,+($I95/$D95)*AB$6),0))</f>
        <v>0</v>
      </c>
      <c r="AC95" s="117" t="b">
        <f>IF('Copy &amp; Paste Roster Report Here'!$A92='Analytical Tests'!AC$7,IF($F95="N",IF($J95&gt;=$C95,AC$6,+($I95/$D95)*AC$6),0))</f>
        <v>0</v>
      </c>
      <c r="AD95" s="117" t="b">
        <f>IF('Copy &amp; Paste Roster Report Here'!$A92='Analytical Tests'!AD$7,IF($F95="N",IF($J95&gt;=$C95,AD$6,+($I95/$D95)*AD$6),0))</f>
        <v>0</v>
      </c>
      <c r="AE95" s="117" t="b">
        <f>IF('Copy &amp; Paste Roster Report Here'!$A92='Analytical Tests'!AE$7,IF($F95="N",IF($J95&gt;=$C95,AE$6,+($I95/$D95)*AE$6),0))</f>
        <v>0</v>
      </c>
      <c r="AF95" s="117" t="b">
        <f>IF('Copy &amp; Paste Roster Report Here'!$A92='Analytical Tests'!AF$7,IF($F95="N",IF($J95&gt;=$C95,AF$6,+($I95/$D95)*AF$6),0))</f>
        <v>0</v>
      </c>
      <c r="AG95" s="117" t="b">
        <f>IF('Copy &amp; Paste Roster Report Here'!$A92='Analytical Tests'!AG$7,IF($F95="N",IF($J95&gt;=$C95,AG$6,+($I95/$D95)*AG$6),0))</f>
        <v>0</v>
      </c>
      <c r="AH95" s="117" t="b">
        <f>IF('Copy &amp; Paste Roster Report Here'!$A92='Analytical Tests'!AH$7,IF($F95="N",IF($J95&gt;=$C95,AH$6,+($I95/$D95)*AH$6),0))</f>
        <v>0</v>
      </c>
      <c r="AI95" s="117" t="b">
        <f>IF('Copy &amp; Paste Roster Report Here'!$A92='Analytical Tests'!AI$7,IF($F95="N",IF($J95&gt;=$C95,AI$6,+($I95/$D95)*AI$6),0))</f>
        <v>0</v>
      </c>
      <c r="AJ95" s="79"/>
      <c r="AK95" s="118">
        <f>IF('Copy &amp; Paste Roster Report Here'!$A92=AK$7,IF('Copy &amp; Paste Roster Report Here'!$M92="FT",1,0),0)</f>
        <v>0</v>
      </c>
      <c r="AL95" s="118">
        <f>IF('Copy &amp; Paste Roster Report Here'!$A92=AL$7,IF('Copy &amp; Paste Roster Report Here'!$M92="FT",1,0),0)</f>
        <v>0</v>
      </c>
      <c r="AM95" s="118">
        <f>IF('Copy &amp; Paste Roster Report Here'!$A92=AM$7,IF('Copy &amp; Paste Roster Report Here'!$M92="FT",1,0),0)</f>
        <v>0</v>
      </c>
      <c r="AN95" s="118">
        <f>IF('Copy &amp; Paste Roster Report Here'!$A92=AN$7,IF('Copy &amp; Paste Roster Report Here'!$M92="FT",1,0),0)</f>
        <v>0</v>
      </c>
      <c r="AO95" s="118">
        <f>IF('Copy &amp; Paste Roster Report Here'!$A92=AO$7,IF('Copy &amp; Paste Roster Report Here'!$M92="FT",1,0),0)</f>
        <v>0</v>
      </c>
      <c r="AP95" s="118">
        <f>IF('Copy &amp; Paste Roster Report Here'!$A92=AP$7,IF('Copy &amp; Paste Roster Report Here'!$M92="FT",1,0),0)</f>
        <v>0</v>
      </c>
      <c r="AQ95" s="118">
        <f>IF('Copy &amp; Paste Roster Report Here'!$A92=AQ$7,IF('Copy &amp; Paste Roster Report Here'!$M92="FT",1,0),0)</f>
        <v>0</v>
      </c>
      <c r="AR95" s="118">
        <f>IF('Copy &amp; Paste Roster Report Here'!$A92=AR$7,IF('Copy &amp; Paste Roster Report Here'!$M92="FT",1,0),0)</f>
        <v>0</v>
      </c>
      <c r="AS95" s="118">
        <f>IF('Copy &amp; Paste Roster Report Here'!$A92=AS$7,IF('Copy &amp; Paste Roster Report Here'!$M92="FT",1,0),0)</f>
        <v>0</v>
      </c>
      <c r="AT95" s="118">
        <f>IF('Copy &amp; Paste Roster Report Here'!$A92=AT$7,IF('Copy &amp; Paste Roster Report Here'!$M92="FT",1,0),0)</f>
        <v>0</v>
      </c>
      <c r="AU95" s="118">
        <f>IF('Copy &amp; Paste Roster Report Here'!$A92=AU$7,IF('Copy &amp; Paste Roster Report Here'!$M92="FT",1,0),0)</f>
        <v>0</v>
      </c>
      <c r="AV95" s="73">
        <f t="shared" si="25"/>
        <v>0</v>
      </c>
      <c r="AW95" s="119">
        <f>IF('Copy &amp; Paste Roster Report Here'!$A92=AW$7,IF('Copy &amp; Paste Roster Report Here'!$M92="HT",1,0),0)</f>
        <v>0</v>
      </c>
      <c r="AX95" s="119">
        <f>IF('Copy &amp; Paste Roster Report Here'!$A92=AX$7,IF('Copy &amp; Paste Roster Report Here'!$M92="HT",1,0),0)</f>
        <v>0</v>
      </c>
      <c r="AY95" s="119">
        <f>IF('Copy &amp; Paste Roster Report Here'!$A92=AY$7,IF('Copy &amp; Paste Roster Report Here'!$M92="HT",1,0),0)</f>
        <v>0</v>
      </c>
      <c r="AZ95" s="119">
        <f>IF('Copy &amp; Paste Roster Report Here'!$A92=AZ$7,IF('Copy &amp; Paste Roster Report Here'!$M92="HT",1,0),0)</f>
        <v>0</v>
      </c>
      <c r="BA95" s="119">
        <f>IF('Copy &amp; Paste Roster Report Here'!$A92=BA$7,IF('Copy &amp; Paste Roster Report Here'!$M92="HT",1,0),0)</f>
        <v>0</v>
      </c>
      <c r="BB95" s="119">
        <f>IF('Copy &amp; Paste Roster Report Here'!$A92=BB$7,IF('Copy &amp; Paste Roster Report Here'!$M92="HT",1,0),0)</f>
        <v>0</v>
      </c>
      <c r="BC95" s="119">
        <f>IF('Copy &amp; Paste Roster Report Here'!$A92=BC$7,IF('Copy &amp; Paste Roster Report Here'!$M92="HT",1,0),0)</f>
        <v>0</v>
      </c>
      <c r="BD95" s="119">
        <f>IF('Copy &amp; Paste Roster Report Here'!$A92=BD$7,IF('Copy &amp; Paste Roster Report Here'!$M92="HT",1,0),0)</f>
        <v>0</v>
      </c>
      <c r="BE95" s="119">
        <f>IF('Copy &amp; Paste Roster Report Here'!$A92=BE$7,IF('Copy &amp; Paste Roster Report Here'!$M92="HT",1,0),0)</f>
        <v>0</v>
      </c>
      <c r="BF95" s="119">
        <f>IF('Copy &amp; Paste Roster Report Here'!$A92=BF$7,IF('Copy &amp; Paste Roster Report Here'!$M92="HT",1,0),0)</f>
        <v>0</v>
      </c>
      <c r="BG95" s="119">
        <f>IF('Copy &amp; Paste Roster Report Here'!$A92=BG$7,IF('Copy &amp; Paste Roster Report Here'!$M92="HT",1,0),0)</f>
        <v>0</v>
      </c>
      <c r="BH95" s="73">
        <f t="shared" si="26"/>
        <v>0</v>
      </c>
      <c r="BI95" s="120">
        <f>IF('Copy &amp; Paste Roster Report Here'!$A92=BI$7,IF('Copy &amp; Paste Roster Report Here'!$M92="MT",1,0),0)</f>
        <v>0</v>
      </c>
      <c r="BJ95" s="120">
        <f>IF('Copy &amp; Paste Roster Report Here'!$A92=BJ$7,IF('Copy &amp; Paste Roster Report Here'!$M92="MT",1,0),0)</f>
        <v>0</v>
      </c>
      <c r="BK95" s="120">
        <f>IF('Copy &amp; Paste Roster Report Here'!$A92=BK$7,IF('Copy &amp; Paste Roster Report Here'!$M92="MT",1,0),0)</f>
        <v>0</v>
      </c>
      <c r="BL95" s="120">
        <f>IF('Copy &amp; Paste Roster Report Here'!$A92=BL$7,IF('Copy &amp; Paste Roster Report Here'!$M92="MT",1,0),0)</f>
        <v>0</v>
      </c>
      <c r="BM95" s="120">
        <f>IF('Copy &amp; Paste Roster Report Here'!$A92=BM$7,IF('Copy &amp; Paste Roster Report Here'!$M92="MT",1,0),0)</f>
        <v>0</v>
      </c>
      <c r="BN95" s="120">
        <f>IF('Copy &amp; Paste Roster Report Here'!$A92=BN$7,IF('Copy &amp; Paste Roster Report Here'!$M92="MT",1,0),0)</f>
        <v>0</v>
      </c>
      <c r="BO95" s="120">
        <f>IF('Copy &amp; Paste Roster Report Here'!$A92=BO$7,IF('Copy &amp; Paste Roster Report Here'!$M92="MT",1,0),0)</f>
        <v>0</v>
      </c>
      <c r="BP95" s="120">
        <f>IF('Copy &amp; Paste Roster Report Here'!$A92=BP$7,IF('Copy &amp; Paste Roster Report Here'!$M92="MT",1,0),0)</f>
        <v>0</v>
      </c>
      <c r="BQ95" s="120">
        <f>IF('Copy &amp; Paste Roster Report Here'!$A92=BQ$7,IF('Copy &amp; Paste Roster Report Here'!$M92="MT",1,0),0)</f>
        <v>0</v>
      </c>
      <c r="BR95" s="120">
        <f>IF('Copy &amp; Paste Roster Report Here'!$A92=BR$7,IF('Copy &amp; Paste Roster Report Here'!$M92="MT",1,0),0)</f>
        <v>0</v>
      </c>
      <c r="BS95" s="120">
        <f>IF('Copy &amp; Paste Roster Report Here'!$A92=BS$7,IF('Copy &amp; Paste Roster Report Here'!$M92="MT",1,0),0)</f>
        <v>0</v>
      </c>
      <c r="BT95" s="73">
        <f t="shared" si="27"/>
        <v>0</v>
      </c>
      <c r="BU95" s="121">
        <f>IF('Copy &amp; Paste Roster Report Here'!$A92=BU$7,IF('Copy &amp; Paste Roster Report Here'!$M92="fy",1,0),0)</f>
        <v>0</v>
      </c>
      <c r="BV95" s="121">
        <f>IF('Copy &amp; Paste Roster Report Here'!$A92=BV$7,IF('Copy &amp; Paste Roster Report Here'!$M92="fy",1,0),0)</f>
        <v>0</v>
      </c>
      <c r="BW95" s="121">
        <f>IF('Copy &amp; Paste Roster Report Here'!$A92=BW$7,IF('Copy &amp; Paste Roster Report Here'!$M92="fy",1,0),0)</f>
        <v>0</v>
      </c>
      <c r="BX95" s="121">
        <f>IF('Copy &amp; Paste Roster Report Here'!$A92=BX$7,IF('Copy &amp; Paste Roster Report Here'!$M92="fy",1,0),0)</f>
        <v>0</v>
      </c>
      <c r="BY95" s="121">
        <f>IF('Copy &amp; Paste Roster Report Here'!$A92=BY$7,IF('Copy &amp; Paste Roster Report Here'!$M92="fy",1,0),0)</f>
        <v>0</v>
      </c>
      <c r="BZ95" s="121">
        <f>IF('Copy &amp; Paste Roster Report Here'!$A92=BZ$7,IF('Copy &amp; Paste Roster Report Here'!$M92="fy",1,0),0)</f>
        <v>0</v>
      </c>
      <c r="CA95" s="121">
        <f>IF('Copy &amp; Paste Roster Report Here'!$A92=CA$7,IF('Copy &amp; Paste Roster Report Here'!$M92="fy",1,0),0)</f>
        <v>0</v>
      </c>
      <c r="CB95" s="121">
        <f>IF('Copy &amp; Paste Roster Report Here'!$A92=CB$7,IF('Copy &amp; Paste Roster Report Here'!$M92="fy",1,0),0)</f>
        <v>0</v>
      </c>
      <c r="CC95" s="121">
        <f>IF('Copy &amp; Paste Roster Report Here'!$A92=CC$7,IF('Copy &amp; Paste Roster Report Here'!$M92="fy",1,0),0)</f>
        <v>0</v>
      </c>
      <c r="CD95" s="121">
        <f>IF('Copy &amp; Paste Roster Report Here'!$A92=CD$7,IF('Copy &amp; Paste Roster Report Here'!$M92="fy",1,0),0)</f>
        <v>0</v>
      </c>
      <c r="CE95" s="121">
        <f>IF('Copy &amp; Paste Roster Report Here'!$A92=CE$7,IF('Copy &amp; Paste Roster Report Here'!$M92="fy",1,0),0)</f>
        <v>0</v>
      </c>
      <c r="CF95" s="73">
        <f t="shared" si="28"/>
        <v>0</v>
      </c>
      <c r="CG95" s="122">
        <f>IF('Copy &amp; Paste Roster Report Here'!$A92=CG$7,IF('Copy &amp; Paste Roster Report Here'!$M92="RH",1,0),0)</f>
        <v>0</v>
      </c>
      <c r="CH95" s="122">
        <f>IF('Copy &amp; Paste Roster Report Here'!$A92=CH$7,IF('Copy &amp; Paste Roster Report Here'!$M92="RH",1,0),0)</f>
        <v>0</v>
      </c>
      <c r="CI95" s="122">
        <f>IF('Copy &amp; Paste Roster Report Here'!$A92=CI$7,IF('Copy &amp; Paste Roster Report Here'!$M92="RH",1,0),0)</f>
        <v>0</v>
      </c>
      <c r="CJ95" s="122">
        <f>IF('Copy &amp; Paste Roster Report Here'!$A92=CJ$7,IF('Copy &amp; Paste Roster Report Here'!$M92="RH",1,0),0)</f>
        <v>0</v>
      </c>
      <c r="CK95" s="122">
        <f>IF('Copy &amp; Paste Roster Report Here'!$A92=CK$7,IF('Copy &amp; Paste Roster Report Here'!$M92="RH",1,0),0)</f>
        <v>0</v>
      </c>
      <c r="CL95" s="122">
        <f>IF('Copy &amp; Paste Roster Report Here'!$A92=CL$7,IF('Copy &amp; Paste Roster Report Here'!$M92="RH",1,0),0)</f>
        <v>0</v>
      </c>
      <c r="CM95" s="122">
        <f>IF('Copy &amp; Paste Roster Report Here'!$A92=CM$7,IF('Copy &amp; Paste Roster Report Here'!$M92="RH",1,0),0)</f>
        <v>0</v>
      </c>
      <c r="CN95" s="122">
        <f>IF('Copy &amp; Paste Roster Report Here'!$A92=CN$7,IF('Copy &amp; Paste Roster Report Here'!$M92="RH",1,0),0)</f>
        <v>0</v>
      </c>
      <c r="CO95" s="122">
        <f>IF('Copy &amp; Paste Roster Report Here'!$A92=CO$7,IF('Copy &amp; Paste Roster Report Here'!$M92="RH",1,0),0)</f>
        <v>0</v>
      </c>
      <c r="CP95" s="122">
        <f>IF('Copy &amp; Paste Roster Report Here'!$A92=CP$7,IF('Copy &amp; Paste Roster Report Here'!$M92="RH",1,0),0)</f>
        <v>0</v>
      </c>
      <c r="CQ95" s="122">
        <f>IF('Copy &amp; Paste Roster Report Here'!$A92=CQ$7,IF('Copy &amp; Paste Roster Report Here'!$M92="RH",1,0),0)</f>
        <v>0</v>
      </c>
      <c r="CR95" s="73">
        <f t="shared" si="29"/>
        <v>0</v>
      </c>
      <c r="CS95" s="123">
        <f>IF('Copy &amp; Paste Roster Report Here'!$A92=CS$7,IF('Copy &amp; Paste Roster Report Here'!$M92="QT",1,0),0)</f>
        <v>0</v>
      </c>
      <c r="CT95" s="123">
        <f>IF('Copy &amp; Paste Roster Report Here'!$A92=CT$7,IF('Copy &amp; Paste Roster Report Here'!$M92="QT",1,0),0)</f>
        <v>0</v>
      </c>
      <c r="CU95" s="123">
        <f>IF('Copy &amp; Paste Roster Report Here'!$A92=CU$7,IF('Copy &amp; Paste Roster Report Here'!$M92="QT",1,0),0)</f>
        <v>0</v>
      </c>
      <c r="CV95" s="123">
        <f>IF('Copy &amp; Paste Roster Report Here'!$A92=CV$7,IF('Copy &amp; Paste Roster Report Here'!$M92="QT",1,0),0)</f>
        <v>0</v>
      </c>
      <c r="CW95" s="123">
        <f>IF('Copy &amp; Paste Roster Report Here'!$A92=CW$7,IF('Copy &amp; Paste Roster Report Here'!$M92="QT",1,0),0)</f>
        <v>0</v>
      </c>
      <c r="CX95" s="123">
        <f>IF('Copy &amp; Paste Roster Report Here'!$A92=CX$7,IF('Copy &amp; Paste Roster Report Here'!$M92="QT",1,0),0)</f>
        <v>0</v>
      </c>
      <c r="CY95" s="123">
        <f>IF('Copy &amp; Paste Roster Report Here'!$A92=CY$7,IF('Copy &amp; Paste Roster Report Here'!$M92="QT",1,0),0)</f>
        <v>0</v>
      </c>
      <c r="CZ95" s="123">
        <f>IF('Copy &amp; Paste Roster Report Here'!$A92=CZ$7,IF('Copy &amp; Paste Roster Report Here'!$M92="QT",1,0),0)</f>
        <v>0</v>
      </c>
      <c r="DA95" s="123">
        <f>IF('Copy &amp; Paste Roster Report Here'!$A92=DA$7,IF('Copy &amp; Paste Roster Report Here'!$M92="QT",1,0),0)</f>
        <v>0</v>
      </c>
      <c r="DB95" s="123">
        <f>IF('Copy &amp; Paste Roster Report Here'!$A92=DB$7,IF('Copy &amp; Paste Roster Report Here'!$M92="QT",1,0),0)</f>
        <v>0</v>
      </c>
      <c r="DC95" s="123">
        <f>IF('Copy &amp; Paste Roster Report Here'!$A92=DC$7,IF('Copy &amp; Paste Roster Report Here'!$M92="QT",1,0),0)</f>
        <v>0</v>
      </c>
      <c r="DD95" s="73">
        <f t="shared" si="30"/>
        <v>0</v>
      </c>
      <c r="DE95" s="124">
        <f>IF('Copy &amp; Paste Roster Report Here'!$A92=DE$7,IF('Copy &amp; Paste Roster Report Here'!$M92="xxxxxxxxxxx",1,0),0)</f>
        <v>0</v>
      </c>
      <c r="DF95" s="124">
        <f>IF('Copy &amp; Paste Roster Report Here'!$A92=DF$7,IF('Copy &amp; Paste Roster Report Here'!$M92="xxxxxxxxxxx",1,0),0)</f>
        <v>0</v>
      </c>
      <c r="DG95" s="124">
        <f>IF('Copy &amp; Paste Roster Report Here'!$A92=DG$7,IF('Copy &amp; Paste Roster Report Here'!$M92="xxxxxxxxxxx",1,0),0)</f>
        <v>0</v>
      </c>
      <c r="DH95" s="124">
        <f>IF('Copy &amp; Paste Roster Report Here'!$A92=DH$7,IF('Copy &amp; Paste Roster Report Here'!$M92="xxxxxxxxxxx",1,0),0)</f>
        <v>0</v>
      </c>
      <c r="DI95" s="124">
        <f>IF('Copy &amp; Paste Roster Report Here'!$A92=DI$7,IF('Copy &amp; Paste Roster Report Here'!$M92="xxxxxxxxxxx",1,0),0)</f>
        <v>0</v>
      </c>
      <c r="DJ95" s="124">
        <f>IF('Copy &amp; Paste Roster Report Here'!$A92=DJ$7,IF('Copy &amp; Paste Roster Report Here'!$M92="xxxxxxxxxxx",1,0),0)</f>
        <v>0</v>
      </c>
      <c r="DK95" s="124">
        <f>IF('Copy &amp; Paste Roster Report Here'!$A92=DK$7,IF('Copy &amp; Paste Roster Report Here'!$M92="xxxxxxxxxxx",1,0),0)</f>
        <v>0</v>
      </c>
      <c r="DL95" s="124">
        <f>IF('Copy &amp; Paste Roster Report Here'!$A92=DL$7,IF('Copy &amp; Paste Roster Report Here'!$M92="xxxxxxxxxxx",1,0),0)</f>
        <v>0</v>
      </c>
      <c r="DM95" s="124">
        <f>IF('Copy &amp; Paste Roster Report Here'!$A92=DM$7,IF('Copy &amp; Paste Roster Report Here'!$M92="xxxxxxxxxxx",1,0),0)</f>
        <v>0</v>
      </c>
      <c r="DN95" s="124">
        <f>IF('Copy &amp; Paste Roster Report Here'!$A92=DN$7,IF('Copy &amp; Paste Roster Report Here'!$M92="xxxxxxxxxxx",1,0),0)</f>
        <v>0</v>
      </c>
      <c r="DO95" s="124">
        <f>IF('Copy &amp; Paste Roster Report Here'!$A92=DO$7,IF('Copy &amp; Paste Roster Report Here'!$M92="xxxxxxxxxxx",1,0),0)</f>
        <v>0</v>
      </c>
      <c r="DP95" s="125">
        <f t="shared" si="31"/>
        <v>0</v>
      </c>
      <c r="DQ95" s="126">
        <f t="shared" si="32"/>
        <v>0</v>
      </c>
    </row>
    <row r="96" spans="1:121" x14ac:dyDescent="0.25">
      <c r="A96" s="111">
        <f t="shared" si="18"/>
        <v>0</v>
      </c>
      <c r="B96" s="111">
        <f t="shared" si="19"/>
        <v>0</v>
      </c>
      <c r="C96" s="112">
        <f>+('Copy &amp; Paste Roster Report Here'!$P93-'Copy &amp; Paste Roster Report Here'!$O93)/30</f>
        <v>0</v>
      </c>
      <c r="D96" s="112">
        <f>+('Copy &amp; Paste Roster Report Here'!$P93-'Copy &amp; Paste Roster Report Here'!$O93)</f>
        <v>0</v>
      </c>
      <c r="E96" s="111">
        <f>'Copy &amp; Paste Roster Report Here'!N93</f>
        <v>0</v>
      </c>
      <c r="F96" s="111" t="str">
        <f t="shared" si="20"/>
        <v>N</v>
      </c>
      <c r="G96" s="111">
        <f>'Copy &amp; Paste Roster Report Here'!R93</f>
        <v>0</v>
      </c>
      <c r="H96" s="113">
        <f t="shared" si="21"/>
        <v>0</v>
      </c>
      <c r="I96" s="112">
        <f>IF(F96="N",$F$5-'Copy &amp; Paste Roster Report Here'!O93,+'Copy &amp; Paste Roster Report Here'!Q93-'Copy &amp; Paste Roster Report Here'!O93)</f>
        <v>0</v>
      </c>
      <c r="J96" s="114">
        <f t="shared" si="22"/>
        <v>0</v>
      </c>
      <c r="K96" s="114">
        <f t="shared" si="23"/>
        <v>0</v>
      </c>
      <c r="L96" s="115">
        <f>'Copy &amp; Paste Roster Report Here'!F93</f>
        <v>0</v>
      </c>
      <c r="M96" s="116">
        <f t="shared" si="24"/>
        <v>0</v>
      </c>
      <c r="N96" s="117">
        <f>IF('Copy &amp; Paste Roster Report Here'!$A93='Analytical Tests'!N$7,IF($F96="Y",+$H96*N$6,0),0)</f>
        <v>0</v>
      </c>
      <c r="O96" s="117">
        <f>IF('Copy &amp; Paste Roster Report Here'!$A93='Analytical Tests'!O$7,IF($F96="Y",+$H96*O$6,0),0)</f>
        <v>0</v>
      </c>
      <c r="P96" s="117">
        <f>IF('Copy &amp; Paste Roster Report Here'!$A93='Analytical Tests'!P$7,IF($F96="Y",+$H96*P$6,0),0)</f>
        <v>0</v>
      </c>
      <c r="Q96" s="117">
        <f>IF('Copy &amp; Paste Roster Report Here'!$A93='Analytical Tests'!Q$7,IF($F96="Y",+$H96*Q$6,0),0)</f>
        <v>0</v>
      </c>
      <c r="R96" s="117">
        <f>IF('Copy &amp; Paste Roster Report Here'!$A93='Analytical Tests'!R$7,IF($F96="Y",+$H96*R$6,0),0)</f>
        <v>0</v>
      </c>
      <c r="S96" s="117">
        <f>IF('Copy &amp; Paste Roster Report Here'!$A93='Analytical Tests'!S$7,IF($F96="Y",+$H96*S$6,0),0)</f>
        <v>0</v>
      </c>
      <c r="T96" s="117">
        <f>IF('Copy &amp; Paste Roster Report Here'!$A93='Analytical Tests'!T$7,IF($F96="Y",+$H96*T$6,0),0)</f>
        <v>0</v>
      </c>
      <c r="U96" s="117">
        <f>IF('Copy &amp; Paste Roster Report Here'!$A93='Analytical Tests'!U$7,IF($F96="Y",+$H96*U$6,0),0)</f>
        <v>0</v>
      </c>
      <c r="V96" s="117">
        <f>IF('Copy &amp; Paste Roster Report Here'!$A93='Analytical Tests'!V$7,IF($F96="Y",+$H96*V$6,0),0)</f>
        <v>0</v>
      </c>
      <c r="W96" s="117">
        <f>IF('Copy &amp; Paste Roster Report Here'!$A93='Analytical Tests'!W$7,IF($F96="Y",+$H96*W$6,0),0)</f>
        <v>0</v>
      </c>
      <c r="X96" s="117">
        <f>IF('Copy &amp; Paste Roster Report Here'!$A93='Analytical Tests'!X$7,IF($F96="Y",+$H96*X$6,0),0)</f>
        <v>0</v>
      </c>
      <c r="Y96" s="117" t="b">
        <f>IF('Copy &amp; Paste Roster Report Here'!$A93='Analytical Tests'!Y$7,IF($F96="N",IF($J96&gt;=$C96,Y$6,+($I96/$D96)*Y$6),0))</f>
        <v>0</v>
      </c>
      <c r="Z96" s="117" t="b">
        <f>IF('Copy &amp; Paste Roster Report Here'!$A93='Analytical Tests'!Z$7,IF($F96="N",IF($J96&gt;=$C96,Z$6,+($I96/$D96)*Z$6),0))</f>
        <v>0</v>
      </c>
      <c r="AA96" s="117" t="b">
        <f>IF('Copy &amp; Paste Roster Report Here'!$A93='Analytical Tests'!AA$7,IF($F96="N",IF($J96&gt;=$C96,AA$6,+($I96/$D96)*AA$6),0))</f>
        <v>0</v>
      </c>
      <c r="AB96" s="117" t="b">
        <f>IF('Copy &amp; Paste Roster Report Here'!$A93='Analytical Tests'!AB$7,IF($F96="N",IF($J96&gt;=$C96,AB$6,+($I96/$D96)*AB$6),0))</f>
        <v>0</v>
      </c>
      <c r="AC96" s="117" t="b">
        <f>IF('Copy &amp; Paste Roster Report Here'!$A93='Analytical Tests'!AC$7,IF($F96="N",IF($J96&gt;=$C96,AC$6,+($I96/$D96)*AC$6),0))</f>
        <v>0</v>
      </c>
      <c r="AD96" s="117" t="b">
        <f>IF('Copy &amp; Paste Roster Report Here'!$A93='Analytical Tests'!AD$7,IF($F96="N",IF($J96&gt;=$C96,AD$6,+($I96/$D96)*AD$6),0))</f>
        <v>0</v>
      </c>
      <c r="AE96" s="117" t="b">
        <f>IF('Copy &amp; Paste Roster Report Here'!$A93='Analytical Tests'!AE$7,IF($F96="N",IF($J96&gt;=$C96,AE$6,+($I96/$D96)*AE$6),0))</f>
        <v>0</v>
      </c>
      <c r="AF96" s="117" t="b">
        <f>IF('Copy &amp; Paste Roster Report Here'!$A93='Analytical Tests'!AF$7,IF($F96="N",IF($J96&gt;=$C96,AF$6,+($I96/$D96)*AF$6),0))</f>
        <v>0</v>
      </c>
      <c r="AG96" s="117" t="b">
        <f>IF('Copy &amp; Paste Roster Report Here'!$A93='Analytical Tests'!AG$7,IF($F96="N",IF($J96&gt;=$C96,AG$6,+($I96/$D96)*AG$6),0))</f>
        <v>0</v>
      </c>
      <c r="AH96" s="117" t="b">
        <f>IF('Copy &amp; Paste Roster Report Here'!$A93='Analytical Tests'!AH$7,IF($F96="N",IF($J96&gt;=$C96,AH$6,+($I96/$D96)*AH$6),0))</f>
        <v>0</v>
      </c>
      <c r="AI96" s="117" t="b">
        <f>IF('Copy &amp; Paste Roster Report Here'!$A93='Analytical Tests'!AI$7,IF($F96="N",IF($J96&gt;=$C96,AI$6,+($I96/$D96)*AI$6),0))</f>
        <v>0</v>
      </c>
      <c r="AJ96" s="79"/>
      <c r="AK96" s="118">
        <f>IF('Copy &amp; Paste Roster Report Here'!$A93=AK$7,IF('Copy &amp; Paste Roster Report Here'!$M93="FT",1,0),0)</f>
        <v>0</v>
      </c>
      <c r="AL96" s="118">
        <f>IF('Copy &amp; Paste Roster Report Here'!$A93=AL$7,IF('Copy &amp; Paste Roster Report Here'!$M93="FT",1,0),0)</f>
        <v>0</v>
      </c>
      <c r="AM96" s="118">
        <f>IF('Copy &amp; Paste Roster Report Here'!$A93=AM$7,IF('Copy &amp; Paste Roster Report Here'!$M93="FT",1,0),0)</f>
        <v>0</v>
      </c>
      <c r="AN96" s="118">
        <f>IF('Copy &amp; Paste Roster Report Here'!$A93=AN$7,IF('Copy &amp; Paste Roster Report Here'!$M93="FT",1,0),0)</f>
        <v>0</v>
      </c>
      <c r="AO96" s="118">
        <f>IF('Copy &amp; Paste Roster Report Here'!$A93=AO$7,IF('Copy &amp; Paste Roster Report Here'!$M93="FT",1,0),0)</f>
        <v>0</v>
      </c>
      <c r="AP96" s="118">
        <f>IF('Copy &amp; Paste Roster Report Here'!$A93=AP$7,IF('Copy &amp; Paste Roster Report Here'!$M93="FT",1,0),0)</f>
        <v>0</v>
      </c>
      <c r="AQ96" s="118">
        <f>IF('Copy &amp; Paste Roster Report Here'!$A93=AQ$7,IF('Copy &amp; Paste Roster Report Here'!$M93="FT",1,0),0)</f>
        <v>0</v>
      </c>
      <c r="AR96" s="118">
        <f>IF('Copy &amp; Paste Roster Report Here'!$A93=AR$7,IF('Copy &amp; Paste Roster Report Here'!$M93="FT",1,0),0)</f>
        <v>0</v>
      </c>
      <c r="AS96" s="118">
        <f>IF('Copy &amp; Paste Roster Report Here'!$A93=AS$7,IF('Copy &amp; Paste Roster Report Here'!$M93="FT",1,0),0)</f>
        <v>0</v>
      </c>
      <c r="AT96" s="118">
        <f>IF('Copy &amp; Paste Roster Report Here'!$A93=AT$7,IF('Copy &amp; Paste Roster Report Here'!$M93="FT",1,0),0)</f>
        <v>0</v>
      </c>
      <c r="AU96" s="118">
        <f>IF('Copy &amp; Paste Roster Report Here'!$A93=AU$7,IF('Copy &amp; Paste Roster Report Here'!$M93="FT",1,0),0)</f>
        <v>0</v>
      </c>
      <c r="AV96" s="73">
        <f t="shared" si="25"/>
        <v>0</v>
      </c>
      <c r="AW96" s="119">
        <f>IF('Copy &amp; Paste Roster Report Here'!$A93=AW$7,IF('Copy &amp; Paste Roster Report Here'!$M93="HT",1,0),0)</f>
        <v>0</v>
      </c>
      <c r="AX96" s="119">
        <f>IF('Copy &amp; Paste Roster Report Here'!$A93=AX$7,IF('Copy &amp; Paste Roster Report Here'!$M93="HT",1,0),0)</f>
        <v>0</v>
      </c>
      <c r="AY96" s="119">
        <f>IF('Copy &amp; Paste Roster Report Here'!$A93=AY$7,IF('Copy &amp; Paste Roster Report Here'!$M93="HT",1,0),0)</f>
        <v>0</v>
      </c>
      <c r="AZ96" s="119">
        <f>IF('Copy &amp; Paste Roster Report Here'!$A93=AZ$7,IF('Copy &amp; Paste Roster Report Here'!$M93="HT",1,0),0)</f>
        <v>0</v>
      </c>
      <c r="BA96" s="119">
        <f>IF('Copy &amp; Paste Roster Report Here'!$A93=BA$7,IF('Copy &amp; Paste Roster Report Here'!$M93="HT",1,0),0)</f>
        <v>0</v>
      </c>
      <c r="BB96" s="119">
        <f>IF('Copy &amp; Paste Roster Report Here'!$A93=BB$7,IF('Copy &amp; Paste Roster Report Here'!$M93="HT",1,0),0)</f>
        <v>0</v>
      </c>
      <c r="BC96" s="119">
        <f>IF('Copy &amp; Paste Roster Report Here'!$A93=BC$7,IF('Copy &amp; Paste Roster Report Here'!$M93="HT",1,0),0)</f>
        <v>0</v>
      </c>
      <c r="BD96" s="119">
        <f>IF('Copy &amp; Paste Roster Report Here'!$A93=BD$7,IF('Copy &amp; Paste Roster Report Here'!$M93="HT",1,0),0)</f>
        <v>0</v>
      </c>
      <c r="BE96" s="119">
        <f>IF('Copy &amp; Paste Roster Report Here'!$A93=BE$7,IF('Copy &amp; Paste Roster Report Here'!$M93="HT",1,0),0)</f>
        <v>0</v>
      </c>
      <c r="BF96" s="119">
        <f>IF('Copy &amp; Paste Roster Report Here'!$A93=BF$7,IF('Copy &amp; Paste Roster Report Here'!$M93="HT",1,0),0)</f>
        <v>0</v>
      </c>
      <c r="BG96" s="119">
        <f>IF('Copy &amp; Paste Roster Report Here'!$A93=BG$7,IF('Copy &amp; Paste Roster Report Here'!$M93="HT",1,0),0)</f>
        <v>0</v>
      </c>
      <c r="BH96" s="73">
        <f t="shared" si="26"/>
        <v>0</v>
      </c>
      <c r="BI96" s="120">
        <f>IF('Copy &amp; Paste Roster Report Here'!$A93=BI$7,IF('Copy &amp; Paste Roster Report Here'!$M93="MT",1,0),0)</f>
        <v>0</v>
      </c>
      <c r="BJ96" s="120">
        <f>IF('Copy &amp; Paste Roster Report Here'!$A93=BJ$7,IF('Copy &amp; Paste Roster Report Here'!$M93="MT",1,0),0)</f>
        <v>0</v>
      </c>
      <c r="BK96" s="120">
        <f>IF('Copy &amp; Paste Roster Report Here'!$A93=BK$7,IF('Copy &amp; Paste Roster Report Here'!$M93="MT",1,0),0)</f>
        <v>0</v>
      </c>
      <c r="BL96" s="120">
        <f>IF('Copy &amp; Paste Roster Report Here'!$A93=BL$7,IF('Copy &amp; Paste Roster Report Here'!$M93="MT",1,0),0)</f>
        <v>0</v>
      </c>
      <c r="BM96" s="120">
        <f>IF('Copy &amp; Paste Roster Report Here'!$A93=BM$7,IF('Copy &amp; Paste Roster Report Here'!$M93="MT",1,0),0)</f>
        <v>0</v>
      </c>
      <c r="BN96" s="120">
        <f>IF('Copy &amp; Paste Roster Report Here'!$A93=BN$7,IF('Copy &amp; Paste Roster Report Here'!$M93="MT",1,0),0)</f>
        <v>0</v>
      </c>
      <c r="BO96" s="120">
        <f>IF('Copy &amp; Paste Roster Report Here'!$A93=BO$7,IF('Copy &amp; Paste Roster Report Here'!$M93="MT",1,0),0)</f>
        <v>0</v>
      </c>
      <c r="BP96" s="120">
        <f>IF('Copy &amp; Paste Roster Report Here'!$A93=BP$7,IF('Copy &amp; Paste Roster Report Here'!$M93="MT",1,0),0)</f>
        <v>0</v>
      </c>
      <c r="BQ96" s="120">
        <f>IF('Copy &amp; Paste Roster Report Here'!$A93=BQ$7,IF('Copy &amp; Paste Roster Report Here'!$M93="MT",1,0),0)</f>
        <v>0</v>
      </c>
      <c r="BR96" s="120">
        <f>IF('Copy &amp; Paste Roster Report Here'!$A93=BR$7,IF('Copy &amp; Paste Roster Report Here'!$M93="MT",1,0),0)</f>
        <v>0</v>
      </c>
      <c r="BS96" s="120">
        <f>IF('Copy &amp; Paste Roster Report Here'!$A93=BS$7,IF('Copy &amp; Paste Roster Report Here'!$M93="MT",1,0),0)</f>
        <v>0</v>
      </c>
      <c r="BT96" s="73">
        <f t="shared" si="27"/>
        <v>0</v>
      </c>
      <c r="BU96" s="121">
        <f>IF('Copy &amp; Paste Roster Report Here'!$A93=BU$7,IF('Copy &amp; Paste Roster Report Here'!$M93="fy",1,0),0)</f>
        <v>0</v>
      </c>
      <c r="BV96" s="121">
        <f>IF('Copy &amp; Paste Roster Report Here'!$A93=BV$7,IF('Copy &amp; Paste Roster Report Here'!$M93="fy",1,0),0)</f>
        <v>0</v>
      </c>
      <c r="BW96" s="121">
        <f>IF('Copy &amp; Paste Roster Report Here'!$A93=BW$7,IF('Copy &amp; Paste Roster Report Here'!$M93="fy",1,0),0)</f>
        <v>0</v>
      </c>
      <c r="BX96" s="121">
        <f>IF('Copy &amp; Paste Roster Report Here'!$A93=BX$7,IF('Copy &amp; Paste Roster Report Here'!$M93="fy",1,0),0)</f>
        <v>0</v>
      </c>
      <c r="BY96" s="121">
        <f>IF('Copy &amp; Paste Roster Report Here'!$A93=BY$7,IF('Copy &amp; Paste Roster Report Here'!$M93="fy",1,0),0)</f>
        <v>0</v>
      </c>
      <c r="BZ96" s="121">
        <f>IF('Copy &amp; Paste Roster Report Here'!$A93=BZ$7,IF('Copy &amp; Paste Roster Report Here'!$M93="fy",1,0),0)</f>
        <v>0</v>
      </c>
      <c r="CA96" s="121">
        <f>IF('Copy &amp; Paste Roster Report Here'!$A93=CA$7,IF('Copy &amp; Paste Roster Report Here'!$M93="fy",1,0),0)</f>
        <v>0</v>
      </c>
      <c r="CB96" s="121">
        <f>IF('Copy &amp; Paste Roster Report Here'!$A93=CB$7,IF('Copy &amp; Paste Roster Report Here'!$M93="fy",1,0),0)</f>
        <v>0</v>
      </c>
      <c r="CC96" s="121">
        <f>IF('Copy &amp; Paste Roster Report Here'!$A93=CC$7,IF('Copy &amp; Paste Roster Report Here'!$M93="fy",1,0),0)</f>
        <v>0</v>
      </c>
      <c r="CD96" s="121">
        <f>IF('Copy &amp; Paste Roster Report Here'!$A93=CD$7,IF('Copy &amp; Paste Roster Report Here'!$M93="fy",1,0),0)</f>
        <v>0</v>
      </c>
      <c r="CE96" s="121">
        <f>IF('Copy &amp; Paste Roster Report Here'!$A93=CE$7,IF('Copy &amp; Paste Roster Report Here'!$M93="fy",1,0),0)</f>
        <v>0</v>
      </c>
      <c r="CF96" s="73">
        <f t="shared" si="28"/>
        <v>0</v>
      </c>
      <c r="CG96" s="122">
        <f>IF('Copy &amp; Paste Roster Report Here'!$A93=CG$7,IF('Copy &amp; Paste Roster Report Here'!$M93="RH",1,0),0)</f>
        <v>0</v>
      </c>
      <c r="CH96" s="122">
        <f>IF('Copy &amp; Paste Roster Report Here'!$A93=CH$7,IF('Copy &amp; Paste Roster Report Here'!$M93="RH",1,0),0)</f>
        <v>0</v>
      </c>
      <c r="CI96" s="122">
        <f>IF('Copy &amp; Paste Roster Report Here'!$A93=CI$7,IF('Copy &amp; Paste Roster Report Here'!$M93="RH",1,0),0)</f>
        <v>0</v>
      </c>
      <c r="CJ96" s="122">
        <f>IF('Copy &amp; Paste Roster Report Here'!$A93=CJ$7,IF('Copy &amp; Paste Roster Report Here'!$M93="RH",1,0),0)</f>
        <v>0</v>
      </c>
      <c r="CK96" s="122">
        <f>IF('Copy &amp; Paste Roster Report Here'!$A93=CK$7,IF('Copy &amp; Paste Roster Report Here'!$M93="RH",1,0),0)</f>
        <v>0</v>
      </c>
      <c r="CL96" s="122">
        <f>IF('Copy &amp; Paste Roster Report Here'!$A93=CL$7,IF('Copy &amp; Paste Roster Report Here'!$M93="RH",1,0),0)</f>
        <v>0</v>
      </c>
      <c r="CM96" s="122">
        <f>IF('Copy &amp; Paste Roster Report Here'!$A93=CM$7,IF('Copy &amp; Paste Roster Report Here'!$M93="RH",1,0),0)</f>
        <v>0</v>
      </c>
      <c r="CN96" s="122">
        <f>IF('Copy &amp; Paste Roster Report Here'!$A93=CN$7,IF('Copy &amp; Paste Roster Report Here'!$M93="RH",1,0),0)</f>
        <v>0</v>
      </c>
      <c r="CO96" s="122">
        <f>IF('Copy &amp; Paste Roster Report Here'!$A93=CO$7,IF('Copy &amp; Paste Roster Report Here'!$M93="RH",1,0),0)</f>
        <v>0</v>
      </c>
      <c r="CP96" s="122">
        <f>IF('Copy &amp; Paste Roster Report Here'!$A93=CP$7,IF('Copy &amp; Paste Roster Report Here'!$M93="RH",1,0),0)</f>
        <v>0</v>
      </c>
      <c r="CQ96" s="122">
        <f>IF('Copy &amp; Paste Roster Report Here'!$A93=CQ$7,IF('Copy &amp; Paste Roster Report Here'!$M93="RH",1,0),0)</f>
        <v>0</v>
      </c>
      <c r="CR96" s="73">
        <f t="shared" si="29"/>
        <v>0</v>
      </c>
      <c r="CS96" s="123">
        <f>IF('Copy &amp; Paste Roster Report Here'!$A93=CS$7,IF('Copy &amp; Paste Roster Report Here'!$M93="QT",1,0),0)</f>
        <v>0</v>
      </c>
      <c r="CT96" s="123">
        <f>IF('Copy &amp; Paste Roster Report Here'!$A93=CT$7,IF('Copy &amp; Paste Roster Report Here'!$M93="QT",1,0),0)</f>
        <v>0</v>
      </c>
      <c r="CU96" s="123">
        <f>IF('Copy &amp; Paste Roster Report Here'!$A93=CU$7,IF('Copy &amp; Paste Roster Report Here'!$M93="QT",1,0),0)</f>
        <v>0</v>
      </c>
      <c r="CV96" s="123">
        <f>IF('Copy &amp; Paste Roster Report Here'!$A93=CV$7,IF('Copy &amp; Paste Roster Report Here'!$M93="QT",1,0),0)</f>
        <v>0</v>
      </c>
      <c r="CW96" s="123">
        <f>IF('Copy &amp; Paste Roster Report Here'!$A93=CW$7,IF('Copy &amp; Paste Roster Report Here'!$M93="QT",1,0),0)</f>
        <v>0</v>
      </c>
      <c r="CX96" s="123">
        <f>IF('Copy &amp; Paste Roster Report Here'!$A93=CX$7,IF('Copy &amp; Paste Roster Report Here'!$M93="QT",1,0),0)</f>
        <v>0</v>
      </c>
      <c r="CY96" s="123">
        <f>IF('Copy &amp; Paste Roster Report Here'!$A93=CY$7,IF('Copy &amp; Paste Roster Report Here'!$M93="QT",1,0),0)</f>
        <v>0</v>
      </c>
      <c r="CZ96" s="123">
        <f>IF('Copy &amp; Paste Roster Report Here'!$A93=CZ$7,IF('Copy &amp; Paste Roster Report Here'!$M93="QT",1,0),0)</f>
        <v>0</v>
      </c>
      <c r="DA96" s="123">
        <f>IF('Copy &amp; Paste Roster Report Here'!$A93=DA$7,IF('Copy &amp; Paste Roster Report Here'!$M93="QT",1,0),0)</f>
        <v>0</v>
      </c>
      <c r="DB96" s="123">
        <f>IF('Copy &amp; Paste Roster Report Here'!$A93=DB$7,IF('Copy &amp; Paste Roster Report Here'!$M93="QT",1,0),0)</f>
        <v>0</v>
      </c>
      <c r="DC96" s="123">
        <f>IF('Copy &amp; Paste Roster Report Here'!$A93=DC$7,IF('Copy &amp; Paste Roster Report Here'!$M93="QT",1,0),0)</f>
        <v>0</v>
      </c>
      <c r="DD96" s="73">
        <f t="shared" si="30"/>
        <v>0</v>
      </c>
      <c r="DE96" s="124">
        <f>IF('Copy &amp; Paste Roster Report Here'!$A93=DE$7,IF('Copy &amp; Paste Roster Report Here'!$M93="xxxxxxxxxxx",1,0),0)</f>
        <v>0</v>
      </c>
      <c r="DF96" s="124">
        <f>IF('Copy &amp; Paste Roster Report Here'!$A93=DF$7,IF('Copy &amp; Paste Roster Report Here'!$M93="xxxxxxxxxxx",1,0),0)</f>
        <v>0</v>
      </c>
      <c r="DG96" s="124">
        <f>IF('Copy &amp; Paste Roster Report Here'!$A93=DG$7,IF('Copy &amp; Paste Roster Report Here'!$M93="xxxxxxxxxxx",1,0),0)</f>
        <v>0</v>
      </c>
      <c r="DH96" s="124">
        <f>IF('Copy &amp; Paste Roster Report Here'!$A93=DH$7,IF('Copy &amp; Paste Roster Report Here'!$M93="xxxxxxxxxxx",1,0),0)</f>
        <v>0</v>
      </c>
      <c r="DI96" s="124">
        <f>IF('Copy &amp; Paste Roster Report Here'!$A93=DI$7,IF('Copy &amp; Paste Roster Report Here'!$M93="xxxxxxxxxxx",1,0),0)</f>
        <v>0</v>
      </c>
      <c r="DJ96" s="124">
        <f>IF('Copy &amp; Paste Roster Report Here'!$A93=DJ$7,IF('Copy &amp; Paste Roster Report Here'!$M93="xxxxxxxxxxx",1,0),0)</f>
        <v>0</v>
      </c>
      <c r="DK96" s="124">
        <f>IF('Copy &amp; Paste Roster Report Here'!$A93=DK$7,IF('Copy &amp; Paste Roster Report Here'!$M93="xxxxxxxxxxx",1,0),0)</f>
        <v>0</v>
      </c>
      <c r="DL96" s="124">
        <f>IF('Copy &amp; Paste Roster Report Here'!$A93=DL$7,IF('Copy &amp; Paste Roster Report Here'!$M93="xxxxxxxxxxx",1,0),0)</f>
        <v>0</v>
      </c>
      <c r="DM96" s="124">
        <f>IF('Copy &amp; Paste Roster Report Here'!$A93=DM$7,IF('Copy &amp; Paste Roster Report Here'!$M93="xxxxxxxxxxx",1,0),0)</f>
        <v>0</v>
      </c>
      <c r="DN96" s="124">
        <f>IF('Copy &amp; Paste Roster Report Here'!$A93=DN$7,IF('Copy &amp; Paste Roster Report Here'!$M93="xxxxxxxxxxx",1,0),0)</f>
        <v>0</v>
      </c>
      <c r="DO96" s="124">
        <f>IF('Copy &amp; Paste Roster Report Here'!$A93=DO$7,IF('Copy &amp; Paste Roster Report Here'!$M93="xxxxxxxxxxx",1,0),0)</f>
        <v>0</v>
      </c>
      <c r="DP96" s="125">
        <f t="shared" si="31"/>
        <v>0</v>
      </c>
      <c r="DQ96" s="126">
        <f t="shared" si="32"/>
        <v>0</v>
      </c>
    </row>
    <row r="97" spans="1:121" x14ac:dyDescent="0.25">
      <c r="A97" s="111">
        <f t="shared" si="18"/>
        <v>0</v>
      </c>
      <c r="B97" s="111">
        <f t="shared" si="19"/>
        <v>0</v>
      </c>
      <c r="C97" s="112">
        <f>+('Copy &amp; Paste Roster Report Here'!$P94-'Copy &amp; Paste Roster Report Here'!$O94)/30</f>
        <v>0</v>
      </c>
      <c r="D97" s="112">
        <f>+('Copy &amp; Paste Roster Report Here'!$P94-'Copy &amp; Paste Roster Report Here'!$O94)</f>
        <v>0</v>
      </c>
      <c r="E97" s="111">
        <f>'Copy &amp; Paste Roster Report Here'!N94</f>
        <v>0</v>
      </c>
      <c r="F97" s="111" t="str">
        <f t="shared" si="20"/>
        <v>N</v>
      </c>
      <c r="G97" s="111">
        <f>'Copy &amp; Paste Roster Report Here'!R94</f>
        <v>0</v>
      </c>
      <c r="H97" s="113">
        <f t="shared" si="21"/>
        <v>0</v>
      </c>
      <c r="I97" s="112">
        <f>IF(F97="N",$F$5-'Copy &amp; Paste Roster Report Here'!O94,+'Copy &amp; Paste Roster Report Here'!Q94-'Copy &amp; Paste Roster Report Here'!O94)</f>
        <v>0</v>
      </c>
      <c r="J97" s="114">
        <f t="shared" si="22"/>
        <v>0</v>
      </c>
      <c r="K97" s="114">
        <f t="shared" si="23"/>
        <v>0</v>
      </c>
      <c r="L97" s="115">
        <f>'Copy &amp; Paste Roster Report Here'!F94</f>
        <v>0</v>
      </c>
      <c r="M97" s="116">
        <f t="shared" si="24"/>
        <v>0</v>
      </c>
      <c r="N97" s="117">
        <f>IF('Copy &amp; Paste Roster Report Here'!$A94='Analytical Tests'!N$7,IF($F97="Y",+$H97*N$6,0),0)</f>
        <v>0</v>
      </c>
      <c r="O97" s="117">
        <f>IF('Copy &amp; Paste Roster Report Here'!$A94='Analytical Tests'!O$7,IF($F97="Y",+$H97*O$6,0),0)</f>
        <v>0</v>
      </c>
      <c r="P97" s="117">
        <f>IF('Copy &amp; Paste Roster Report Here'!$A94='Analytical Tests'!P$7,IF($F97="Y",+$H97*P$6,0),0)</f>
        <v>0</v>
      </c>
      <c r="Q97" s="117">
        <f>IF('Copy &amp; Paste Roster Report Here'!$A94='Analytical Tests'!Q$7,IF($F97="Y",+$H97*Q$6,0),0)</f>
        <v>0</v>
      </c>
      <c r="R97" s="117">
        <f>IF('Copy &amp; Paste Roster Report Here'!$A94='Analytical Tests'!R$7,IF($F97="Y",+$H97*R$6,0),0)</f>
        <v>0</v>
      </c>
      <c r="S97" s="117">
        <f>IF('Copy &amp; Paste Roster Report Here'!$A94='Analytical Tests'!S$7,IF($F97="Y",+$H97*S$6,0),0)</f>
        <v>0</v>
      </c>
      <c r="T97" s="117">
        <f>IF('Copy &amp; Paste Roster Report Here'!$A94='Analytical Tests'!T$7,IF($F97="Y",+$H97*T$6,0),0)</f>
        <v>0</v>
      </c>
      <c r="U97" s="117">
        <f>IF('Copy &amp; Paste Roster Report Here'!$A94='Analytical Tests'!U$7,IF($F97="Y",+$H97*U$6,0),0)</f>
        <v>0</v>
      </c>
      <c r="V97" s="117">
        <f>IF('Copy &amp; Paste Roster Report Here'!$A94='Analytical Tests'!V$7,IF($F97="Y",+$H97*V$6,0),0)</f>
        <v>0</v>
      </c>
      <c r="W97" s="117">
        <f>IF('Copy &amp; Paste Roster Report Here'!$A94='Analytical Tests'!W$7,IF($F97="Y",+$H97*W$6,0),0)</f>
        <v>0</v>
      </c>
      <c r="X97" s="117">
        <f>IF('Copy &amp; Paste Roster Report Here'!$A94='Analytical Tests'!X$7,IF($F97="Y",+$H97*X$6,0),0)</f>
        <v>0</v>
      </c>
      <c r="Y97" s="117" t="b">
        <f>IF('Copy &amp; Paste Roster Report Here'!$A94='Analytical Tests'!Y$7,IF($F97="N",IF($J97&gt;=$C97,Y$6,+($I97/$D97)*Y$6),0))</f>
        <v>0</v>
      </c>
      <c r="Z97" s="117" t="b">
        <f>IF('Copy &amp; Paste Roster Report Here'!$A94='Analytical Tests'!Z$7,IF($F97="N",IF($J97&gt;=$C97,Z$6,+($I97/$D97)*Z$6),0))</f>
        <v>0</v>
      </c>
      <c r="AA97" s="117" t="b">
        <f>IF('Copy &amp; Paste Roster Report Here'!$A94='Analytical Tests'!AA$7,IF($F97="N",IF($J97&gt;=$C97,AA$6,+($I97/$D97)*AA$6),0))</f>
        <v>0</v>
      </c>
      <c r="AB97" s="117" t="b">
        <f>IF('Copy &amp; Paste Roster Report Here'!$A94='Analytical Tests'!AB$7,IF($F97="N",IF($J97&gt;=$C97,AB$6,+($I97/$D97)*AB$6),0))</f>
        <v>0</v>
      </c>
      <c r="AC97" s="117" t="b">
        <f>IF('Copy &amp; Paste Roster Report Here'!$A94='Analytical Tests'!AC$7,IF($F97="N",IF($J97&gt;=$C97,AC$6,+($I97/$D97)*AC$6),0))</f>
        <v>0</v>
      </c>
      <c r="AD97" s="117" t="b">
        <f>IF('Copy &amp; Paste Roster Report Here'!$A94='Analytical Tests'!AD$7,IF($F97="N",IF($J97&gt;=$C97,AD$6,+($I97/$D97)*AD$6),0))</f>
        <v>0</v>
      </c>
      <c r="AE97" s="117" t="b">
        <f>IF('Copy &amp; Paste Roster Report Here'!$A94='Analytical Tests'!AE$7,IF($F97="N",IF($J97&gt;=$C97,AE$6,+($I97/$D97)*AE$6),0))</f>
        <v>0</v>
      </c>
      <c r="AF97" s="117" t="b">
        <f>IF('Copy &amp; Paste Roster Report Here'!$A94='Analytical Tests'!AF$7,IF($F97="N",IF($J97&gt;=$C97,AF$6,+($I97/$D97)*AF$6),0))</f>
        <v>0</v>
      </c>
      <c r="AG97" s="117" t="b">
        <f>IF('Copy &amp; Paste Roster Report Here'!$A94='Analytical Tests'!AG$7,IF($F97="N",IF($J97&gt;=$C97,AG$6,+($I97/$D97)*AG$6),0))</f>
        <v>0</v>
      </c>
      <c r="AH97" s="117" t="b">
        <f>IF('Copy &amp; Paste Roster Report Here'!$A94='Analytical Tests'!AH$7,IF($F97="N",IF($J97&gt;=$C97,AH$6,+($I97/$D97)*AH$6),0))</f>
        <v>0</v>
      </c>
      <c r="AI97" s="117" t="b">
        <f>IF('Copy &amp; Paste Roster Report Here'!$A94='Analytical Tests'!AI$7,IF($F97="N",IF($J97&gt;=$C97,AI$6,+($I97/$D97)*AI$6),0))</f>
        <v>0</v>
      </c>
      <c r="AJ97" s="79"/>
      <c r="AK97" s="118">
        <f>IF('Copy &amp; Paste Roster Report Here'!$A94=AK$7,IF('Copy &amp; Paste Roster Report Here'!$M94="FT",1,0),0)</f>
        <v>0</v>
      </c>
      <c r="AL97" s="118">
        <f>IF('Copy &amp; Paste Roster Report Here'!$A94=AL$7,IF('Copy &amp; Paste Roster Report Here'!$M94="FT",1,0),0)</f>
        <v>0</v>
      </c>
      <c r="AM97" s="118">
        <f>IF('Copy &amp; Paste Roster Report Here'!$A94=AM$7,IF('Copy &amp; Paste Roster Report Here'!$M94="FT",1,0),0)</f>
        <v>0</v>
      </c>
      <c r="AN97" s="118">
        <f>IF('Copy &amp; Paste Roster Report Here'!$A94=AN$7,IF('Copy &amp; Paste Roster Report Here'!$M94="FT",1,0),0)</f>
        <v>0</v>
      </c>
      <c r="AO97" s="118">
        <f>IF('Copy &amp; Paste Roster Report Here'!$A94=AO$7,IF('Copy &amp; Paste Roster Report Here'!$M94="FT",1,0),0)</f>
        <v>0</v>
      </c>
      <c r="AP97" s="118">
        <f>IF('Copy &amp; Paste Roster Report Here'!$A94=AP$7,IF('Copy &amp; Paste Roster Report Here'!$M94="FT",1,0),0)</f>
        <v>0</v>
      </c>
      <c r="AQ97" s="118">
        <f>IF('Copy &amp; Paste Roster Report Here'!$A94=AQ$7,IF('Copy &amp; Paste Roster Report Here'!$M94="FT",1,0),0)</f>
        <v>0</v>
      </c>
      <c r="AR97" s="118">
        <f>IF('Copy &amp; Paste Roster Report Here'!$A94=AR$7,IF('Copy &amp; Paste Roster Report Here'!$M94="FT",1,0),0)</f>
        <v>0</v>
      </c>
      <c r="AS97" s="118">
        <f>IF('Copy &amp; Paste Roster Report Here'!$A94=AS$7,IF('Copy &amp; Paste Roster Report Here'!$M94="FT",1,0),0)</f>
        <v>0</v>
      </c>
      <c r="AT97" s="118">
        <f>IF('Copy &amp; Paste Roster Report Here'!$A94=AT$7,IF('Copy &amp; Paste Roster Report Here'!$M94="FT",1,0),0)</f>
        <v>0</v>
      </c>
      <c r="AU97" s="118">
        <f>IF('Copy &amp; Paste Roster Report Here'!$A94=AU$7,IF('Copy &amp; Paste Roster Report Here'!$M94="FT",1,0),0)</f>
        <v>0</v>
      </c>
      <c r="AV97" s="73">
        <f t="shared" si="25"/>
        <v>0</v>
      </c>
      <c r="AW97" s="119">
        <f>IF('Copy &amp; Paste Roster Report Here'!$A94=AW$7,IF('Copy &amp; Paste Roster Report Here'!$M94="HT",1,0),0)</f>
        <v>0</v>
      </c>
      <c r="AX97" s="119">
        <f>IF('Copy &amp; Paste Roster Report Here'!$A94=AX$7,IF('Copy &amp; Paste Roster Report Here'!$M94="HT",1,0),0)</f>
        <v>0</v>
      </c>
      <c r="AY97" s="119">
        <f>IF('Copy &amp; Paste Roster Report Here'!$A94=AY$7,IF('Copy &amp; Paste Roster Report Here'!$M94="HT",1,0),0)</f>
        <v>0</v>
      </c>
      <c r="AZ97" s="119">
        <f>IF('Copy &amp; Paste Roster Report Here'!$A94=AZ$7,IF('Copy &amp; Paste Roster Report Here'!$M94="HT",1,0),0)</f>
        <v>0</v>
      </c>
      <c r="BA97" s="119">
        <f>IF('Copy &amp; Paste Roster Report Here'!$A94=BA$7,IF('Copy &amp; Paste Roster Report Here'!$M94="HT",1,0),0)</f>
        <v>0</v>
      </c>
      <c r="BB97" s="119">
        <f>IF('Copy &amp; Paste Roster Report Here'!$A94=BB$7,IF('Copy &amp; Paste Roster Report Here'!$M94="HT",1,0),0)</f>
        <v>0</v>
      </c>
      <c r="BC97" s="119">
        <f>IF('Copy &amp; Paste Roster Report Here'!$A94=BC$7,IF('Copy &amp; Paste Roster Report Here'!$M94="HT",1,0),0)</f>
        <v>0</v>
      </c>
      <c r="BD97" s="119">
        <f>IF('Copy &amp; Paste Roster Report Here'!$A94=BD$7,IF('Copy &amp; Paste Roster Report Here'!$M94="HT",1,0),0)</f>
        <v>0</v>
      </c>
      <c r="BE97" s="119">
        <f>IF('Copy &amp; Paste Roster Report Here'!$A94=BE$7,IF('Copy &amp; Paste Roster Report Here'!$M94="HT",1,0),0)</f>
        <v>0</v>
      </c>
      <c r="BF97" s="119">
        <f>IF('Copy &amp; Paste Roster Report Here'!$A94=BF$7,IF('Copy &amp; Paste Roster Report Here'!$M94="HT",1,0),0)</f>
        <v>0</v>
      </c>
      <c r="BG97" s="119">
        <f>IF('Copy &amp; Paste Roster Report Here'!$A94=BG$7,IF('Copy &amp; Paste Roster Report Here'!$M94="HT",1,0),0)</f>
        <v>0</v>
      </c>
      <c r="BH97" s="73">
        <f t="shared" si="26"/>
        <v>0</v>
      </c>
      <c r="BI97" s="120">
        <f>IF('Copy &amp; Paste Roster Report Here'!$A94=BI$7,IF('Copy &amp; Paste Roster Report Here'!$M94="MT",1,0),0)</f>
        <v>0</v>
      </c>
      <c r="BJ97" s="120">
        <f>IF('Copy &amp; Paste Roster Report Here'!$A94=BJ$7,IF('Copy &amp; Paste Roster Report Here'!$M94="MT",1,0),0)</f>
        <v>0</v>
      </c>
      <c r="BK97" s="120">
        <f>IF('Copy &amp; Paste Roster Report Here'!$A94=BK$7,IF('Copy &amp; Paste Roster Report Here'!$M94="MT",1,0),0)</f>
        <v>0</v>
      </c>
      <c r="BL97" s="120">
        <f>IF('Copy &amp; Paste Roster Report Here'!$A94=BL$7,IF('Copy &amp; Paste Roster Report Here'!$M94="MT",1,0),0)</f>
        <v>0</v>
      </c>
      <c r="BM97" s="120">
        <f>IF('Copy &amp; Paste Roster Report Here'!$A94=BM$7,IF('Copy &amp; Paste Roster Report Here'!$M94="MT",1,0),0)</f>
        <v>0</v>
      </c>
      <c r="BN97" s="120">
        <f>IF('Copy &amp; Paste Roster Report Here'!$A94=BN$7,IF('Copy &amp; Paste Roster Report Here'!$M94="MT",1,0),0)</f>
        <v>0</v>
      </c>
      <c r="BO97" s="120">
        <f>IF('Copy &amp; Paste Roster Report Here'!$A94=BO$7,IF('Copy &amp; Paste Roster Report Here'!$M94="MT",1,0),0)</f>
        <v>0</v>
      </c>
      <c r="BP97" s="120">
        <f>IF('Copy &amp; Paste Roster Report Here'!$A94=BP$7,IF('Copy &amp; Paste Roster Report Here'!$M94="MT",1,0),0)</f>
        <v>0</v>
      </c>
      <c r="BQ97" s="120">
        <f>IF('Copy &amp; Paste Roster Report Here'!$A94=BQ$7,IF('Copy &amp; Paste Roster Report Here'!$M94="MT",1,0),0)</f>
        <v>0</v>
      </c>
      <c r="BR97" s="120">
        <f>IF('Copy &amp; Paste Roster Report Here'!$A94=BR$7,IF('Copy &amp; Paste Roster Report Here'!$M94="MT",1,0),0)</f>
        <v>0</v>
      </c>
      <c r="BS97" s="120">
        <f>IF('Copy &amp; Paste Roster Report Here'!$A94=BS$7,IF('Copy &amp; Paste Roster Report Here'!$M94="MT",1,0),0)</f>
        <v>0</v>
      </c>
      <c r="BT97" s="73">
        <f t="shared" si="27"/>
        <v>0</v>
      </c>
      <c r="BU97" s="121">
        <f>IF('Copy &amp; Paste Roster Report Here'!$A94=BU$7,IF('Copy &amp; Paste Roster Report Here'!$M94="fy",1,0),0)</f>
        <v>0</v>
      </c>
      <c r="BV97" s="121">
        <f>IF('Copy &amp; Paste Roster Report Here'!$A94=BV$7,IF('Copy &amp; Paste Roster Report Here'!$M94="fy",1,0),0)</f>
        <v>0</v>
      </c>
      <c r="BW97" s="121">
        <f>IF('Copy &amp; Paste Roster Report Here'!$A94=BW$7,IF('Copy &amp; Paste Roster Report Here'!$M94="fy",1,0),0)</f>
        <v>0</v>
      </c>
      <c r="BX97" s="121">
        <f>IF('Copy &amp; Paste Roster Report Here'!$A94=BX$7,IF('Copy &amp; Paste Roster Report Here'!$M94="fy",1,0),0)</f>
        <v>0</v>
      </c>
      <c r="BY97" s="121">
        <f>IF('Copy &amp; Paste Roster Report Here'!$A94=BY$7,IF('Copy &amp; Paste Roster Report Here'!$M94="fy",1,0),0)</f>
        <v>0</v>
      </c>
      <c r="BZ97" s="121">
        <f>IF('Copy &amp; Paste Roster Report Here'!$A94=BZ$7,IF('Copy &amp; Paste Roster Report Here'!$M94="fy",1,0),0)</f>
        <v>0</v>
      </c>
      <c r="CA97" s="121">
        <f>IF('Copy &amp; Paste Roster Report Here'!$A94=CA$7,IF('Copy &amp; Paste Roster Report Here'!$M94="fy",1,0),0)</f>
        <v>0</v>
      </c>
      <c r="CB97" s="121">
        <f>IF('Copy &amp; Paste Roster Report Here'!$A94=CB$7,IF('Copy &amp; Paste Roster Report Here'!$M94="fy",1,0),0)</f>
        <v>0</v>
      </c>
      <c r="CC97" s="121">
        <f>IF('Copy &amp; Paste Roster Report Here'!$A94=CC$7,IF('Copy &amp; Paste Roster Report Here'!$M94="fy",1,0),0)</f>
        <v>0</v>
      </c>
      <c r="CD97" s="121">
        <f>IF('Copy &amp; Paste Roster Report Here'!$A94=CD$7,IF('Copy &amp; Paste Roster Report Here'!$M94="fy",1,0),0)</f>
        <v>0</v>
      </c>
      <c r="CE97" s="121">
        <f>IF('Copy &amp; Paste Roster Report Here'!$A94=CE$7,IF('Copy &amp; Paste Roster Report Here'!$M94="fy",1,0),0)</f>
        <v>0</v>
      </c>
      <c r="CF97" s="73">
        <f t="shared" si="28"/>
        <v>0</v>
      </c>
      <c r="CG97" s="122">
        <f>IF('Copy &amp; Paste Roster Report Here'!$A94=CG$7,IF('Copy &amp; Paste Roster Report Here'!$M94="RH",1,0),0)</f>
        <v>0</v>
      </c>
      <c r="CH97" s="122">
        <f>IF('Copy &amp; Paste Roster Report Here'!$A94=CH$7,IF('Copy &amp; Paste Roster Report Here'!$M94="RH",1,0),0)</f>
        <v>0</v>
      </c>
      <c r="CI97" s="122">
        <f>IF('Copy &amp; Paste Roster Report Here'!$A94=CI$7,IF('Copy &amp; Paste Roster Report Here'!$M94="RH",1,0),0)</f>
        <v>0</v>
      </c>
      <c r="CJ97" s="122">
        <f>IF('Copy &amp; Paste Roster Report Here'!$A94=CJ$7,IF('Copy &amp; Paste Roster Report Here'!$M94="RH",1,0),0)</f>
        <v>0</v>
      </c>
      <c r="CK97" s="122">
        <f>IF('Copy &amp; Paste Roster Report Here'!$A94=CK$7,IF('Copy &amp; Paste Roster Report Here'!$M94="RH",1,0),0)</f>
        <v>0</v>
      </c>
      <c r="CL97" s="122">
        <f>IF('Copy &amp; Paste Roster Report Here'!$A94=CL$7,IF('Copy &amp; Paste Roster Report Here'!$M94="RH",1,0),0)</f>
        <v>0</v>
      </c>
      <c r="CM97" s="122">
        <f>IF('Copy &amp; Paste Roster Report Here'!$A94=CM$7,IF('Copy &amp; Paste Roster Report Here'!$M94="RH",1,0),0)</f>
        <v>0</v>
      </c>
      <c r="CN97" s="122">
        <f>IF('Copy &amp; Paste Roster Report Here'!$A94=CN$7,IF('Copy &amp; Paste Roster Report Here'!$M94="RH",1,0),0)</f>
        <v>0</v>
      </c>
      <c r="CO97" s="122">
        <f>IF('Copy &amp; Paste Roster Report Here'!$A94=CO$7,IF('Copy &amp; Paste Roster Report Here'!$M94="RH",1,0),0)</f>
        <v>0</v>
      </c>
      <c r="CP97" s="122">
        <f>IF('Copy &amp; Paste Roster Report Here'!$A94=CP$7,IF('Copy &amp; Paste Roster Report Here'!$M94="RH",1,0),0)</f>
        <v>0</v>
      </c>
      <c r="CQ97" s="122">
        <f>IF('Copy &amp; Paste Roster Report Here'!$A94=CQ$7,IF('Copy &amp; Paste Roster Report Here'!$M94="RH",1,0),0)</f>
        <v>0</v>
      </c>
      <c r="CR97" s="73">
        <f t="shared" si="29"/>
        <v>0</v>
      </c>
      <c r="CS97" s="123">
        <f>IF('Copy &amp; Paste Roster Report Here'!$A94=CS$7,IF('Copy &amp; Paste Roster Report Here'!$M94="QT",1,0),0)</f>
        <v>0</v>
      </c>
      <c r="CT97" s="123">
        <f>IF('Copy &amp; Paste Roster Report Here'!$A94=CT$7,IF('Copy &amp; Paste Roster Report Here'!$M94="QT",1,0),0)</f>
        <v>0</v>
      </c>
      <c r="CU97" s="123">
        <f>IF('Copy &amp; Paste Roster Report Here'!$A94=CU$7,IF('Copy &amp; Paste Roster Report Here'!$M94="QT",1,0),0)</f>
        <v>0</v>
      </c>
      <c r="CV97" s="123">
        <f>IF('Copy &amp; Paste Roster Report Here'!$A94=CV$7,IF('Copy &amp; Paste Roster Report Here'!$M94="QT",1,0),0)</f>
        <v>0</v>
      </c>
      <c r="CW97" s="123">
        <f>IF('Copy &amp; Paste Roster Report Here'!$A94=CW$7,IF('Copy &amp; Paste Roster Report Here'!$M94="QT",1,0),0)</f>
        <v>0</v>
      </c>
      <c r="CX97" s="123">
        <f>IF('Copy &amp; Paste Roster Report Here'!$A94=CX$7,IF('Copy &amp; Paste Roster Report Here'!$M94="QT",1,0),0)</f>
        <v>0</v>
      </c>
      <c r="CY97" s="123">
        <f>IF('Copy &amp; Paste Roster Report Here'!$A94=CY$7,IF('Copy &amp; Paste Roster Report Here'!$M94="QT",1,0),0)</f>
        <v>0</v>
      </c>
      <c r="CZ97" s="123">
        <f>IF('Copy &amp; Paste Roster Report Here'!$A94=CZ$7,IF('Copy &amp; Paste Roster Report Here'!$M94="QT",1,0),0)</f>
        <v>0</v>
      </c>
      <c r="DA97" s="123">
        <f>IF('Copy &amp; Paste Roster Report Here'!$A94=DA$7,IF('Copy &amp; Paste Roster Report Here'!$M94="QT",1,0),0)</f>
        <v>0</v>
      </c>
      <c r="DB97" s="123">
        <f>IF('Copy &amp; Paste Roster Report Here'!$A94=DB$7,IF('Copy &amp; Paste Roster Report Here'!$M94="QT",1,0),0)</f>
        <v>0</v>
      </c>
      <c r="DC97" s="123">
        <f>IF('Copy &amp; Paste Roster Report Here'!$A94=DC$7,IF('Copy &amp; Paste Roster Report Here'!$M94="QT",1,0),0)</f>
        <v>0</v>
      </c>
      <c r="DD97" s="73">
        <f t="shared" si="30"/>
        <v>0</v>
      </c>
      <c r="DE97" s="124">
        <f>IF('Copy &amp; Paste Roster Report Here'!$A94=DE$7,IF('Copy &amp; Paste Roster Report Here'!$M94="xxxxxxxxxxx",1,0),0)</f>
        <v>0</v>
      </c>
      <c r="DF97" s="124">
        <f>IF('Copy &amp; Paste Roster Report Here'!$A94=DF$7,IF('Copy &amp; Paste Roster Report Here'!$M94="xxxxxxxxxxx",1,0),0)</f>
        <v>0</v>
      </c>
      <c r="DG97" s="124">
        <f>IF('Copy &amp; Paste Roster Report Here'!$A94=DG$7,IF('Copy &amp; Paste Roster Report Here'!$M94="xxxxxxxxxxx",1,0),0)</f>
        <v>0</v>
      </c>
      <c r="DH97" s="124">
        <f>IF('Copy &amp; Paste Roster Report Here'!$A94=DH$7,IF('Copy &amp; Paste Roster Report Here'!$M94="xxxxxxxxxxx",1,0),0)</f>
        <v>0</v>
      </c>
      <c r="DI97" s="124">
        <f>IF('Copy &amp; Paste Roster Report Here'!$A94=DI$7,IF('Copy &amp; Paste Roster Report Here'!$M94="xxxxxxxxxxx",1,0),0)</f>
        <v>0</v>
      </c>
      <c r="DJ97" s="124">
        <f>IF('Copy &amp; Paste Roster Report Here'!$A94=DJ$7,IF('Copy &amp; Paste Roster Report Here'!$M94="xxxxxxxxxxx",1,0),0)</f>
        <v>0</v>
      </c>
      <c r="DK97" s="124">
        <f>IF('Copy &amp; Paste Roster Report Here'!$A94=DK$7,IF('Copy &amp; Paste Roster Report Here'!$M94="xxxxxxxxxxx",1,0),0)</f>
        <v>0</v>
      </c>
      <c r="DL97" s="124">
        <f>IF('Copy &amp; Paste Roster Report Here'!$A94=DL$7,IF('Copy &amp; Paste Roster Report Here'!$M94="xxxxxxxxxxx",1,0),0)</f>
        <v>0</v>
      </c>
      <c r="DM97" s="124">
        <f>IF('Copy &amp; Paste Roster Report Here'!$A94=DM$7,IF('Copy &amp; Paste Roster Report Here'!$M94="xxxxxxxxxxx",1,0),0)</f>
        <v>0</v>
      </c>
      <c r="DN97" s="124">
        <f>IF('Copy &amp; Paste Roster Report Here'!$A94=DN$7,IF('Copy &amp; Paste Roster Report Here'!$M94="xxxxxxxxxxx",1,0),0)</f>
        <v>0</v>
      </c>
      <c r="DO97" s="124">
        <f>IF('Copy &amp; Paste Roster Report Here'!$A94=DO$7,IF('Copy &amp; Paste Roster Report Here'!$M94="xxxxxxxxxxx",1,0),0)</f>
        <v>0</v>
      </c>
      <c r="DP97" s="125">
        <f t="shared" si="31"/>
        <v>0</v>
      </c>
      <c r="DQ97" s="126">
        <f t="shared" si="32"/>
        <v>0</v>
      </c>
    </row>
    <row r="98" spans="1:121" x14ac:dyDescent="0.25">
      <c r="A98" s="111">
        <f t="shared" si="18"/>
        <v>0</v>
      </c>
      <c r="B98" s="111">
        <f t="shared" si="19"/>
        <v>0</v>
      </c>
      <c r="C98" s="112">
        <f>+('Copy &amp; Paste Roster Report Here'!$P95-'Copy &amp; Paste Roster Report Here'!$O95)/30</f>
        <v>0</v>
      </c>
      <c r="D98" s="112">
        <f>+('Copy &amp; Paste Roster Report Here'!$P95-'Copy &amp; Paste Roster Report Here'!$O95)</f>
        <v>0</v>
      </c>
      <c r="E98" s="111">
        <f>'Copy &amp; Paste Roster Report Here'!N95</f>
        <v>0</v>
      </c>
      <c r="F98" s="111" t="str">
        <f t="shared" si="20"/>
        <v>N</v>
      </c>
      <c r="G98" s="111">
        <f>'Copy &amp; Paste Roster Report Here'!R95</f>
        <v>0</v>
      </c>
      <c r="H98" s="113">
        <f t="shared" si="21"/>
        <v>0</v>
      </c>
      <c r="I98" s="112">
        <f>IF(F98="N",$F$5-'Copy &amp; Paste Roster Report Here'!O95,+'Copy &amp; Paste Roster Report Here'!Q95-'Copy &amp; Paste Roster Report Here'!O95)</f>
        <v>0</v>
      </c>
      <c r="J98" s="114">
        <f t="shared" si="22"/>
        <v>0</v>
      </c>
      <c r="K98" s="114">
        <f t="shared" si="23"/>
        <v>0</v>
      </c>
      <c r="L98" s="115">
        <f>'Copy &amp; Paste Roster Report Here'!F95</f>
        <v>0</v>
      </c>
      <c r="M98" s="116">
        <f t="shared" si="24"/>
        <v>0</v>
      </c>
      <c r="N98" s="117">
        <f>IF('Copy &amp; Paste Roster Report Here'!$A95='Analytical Tests'!N$7,IF($F98="Y",+$H98*N$6,0),0)</f>
        <v>0</v>
      </c>
      <c r="O98" s="117">
        <f>IF('Copy &amp; Paste Roster Report Here'!$A95='Analytical Tests'!O$7,IF($F98="Y",+$H98*O$6,0),0)</f>
        <v>0</v>
      </c>
      <c r="P98" s="117">
        <f>IF('Copy &amp; Paste Roster Report Here'!$A95='Analytical Tests'!P$7,IF($F98="Y",+$H98*P$6,0),0)</f>
        <v>0</v>
      </c>
      <c r="Q98" s="117">
        <f>IF('Copy &amp; Paste Roster Report Here'!$A95='Analytical Tests'!Q$7,IF($F98="Y",+$H98*Q$6,0),0)</f>
        <v>0</v>
      </c>
      <c r="R98" s="117">
        <f>IF('Copy &amp; Paste Roster Report Here'!$A95='Analytical Tests'!R$7,IF($F98="Y",+$H98*R$6,0),0)</f>
        <v>0</v>
      </c>
      <c r="S98" s="117">
        <f>IF('Copy &amp; Paste Roster Report Here'!$A95='Analytical Tests'!S$7,IF($F98="Y",+$H98*S$6,0),0)</f>
        <v>0</v>
      </c>
      <c r="T98" s="117">
        <f>IF('Copy &amp; Paste Roster Report Here'!$A95='Analytical Tests'!T$7,IF($F98="Y",+$H98*T$6,0),0)</f>
        <v>0</v>
      </c>
      <c r="U98" s="117">
        <f>IF('Copy &amp; Paste Roster Report Here'!$A95='Analytical Tests'!U$7,IF($F98="Y",+$H98*U$6,0),0)</f>
        <v>0</v>
      </c>
      <c r="V98" s="117">
        <f>IF('Copy &amp; Paste Roster Report Here'!$A95='Analytical Tests'!V$7,IF($F98="Y",+$H98*V$6,0),0)</f>
        <v>0</v>
      </c>
      <c r="W98" s="117">
        <f>IF('Copy &amp; Paste Roster Report Here'!$A95='Analytical Tests'!W$7,IF($F98="Y",+$H98*W$6,0),0)</f>
        <v>0</v>
      </c>
      <c r="X98" s="117">
        <f>IF('Copy &amp; Paste Roster Report Here'!$A95='Analytical Tests'!X$7,IF($F98="Y",+$H98*X$6,0),0)</f>
        <v>0</v>
      </c>
      <c r="Y98" s="117" t="b">
        <f>IF('Copy &amp; Paste Roster Report Here'!$A95='Analytical Tests'!Y$7,IF($F98="N",IF($J98&gt;=$C98,Y$6,+($I98/$D98)*Y$6),0))</f>
        <v>0</v>
      </c>
      <c r="Z98" s="117" t="b">
        <f>IF('Copy &amp; Paste Roster Report Here'!$A95='Analytical Tests'!Z$7,IF($F98="N",IF($J98&gt;=$C98,Z$6,+($I98/$D98)*Z$6),0))</f>
        <v>0</v>
      </c>
      <c r="AA98" s="117" t="b">
        <f>IF('Copy &amp; Paste Roster Report Here'!$A95='Analytical Tests'!AA$7,IF($F98="N",IF($J98&gt;=$C98,AA$6,+($I98/$D98)*AA$6),0))</f>
        <v>0</v>
      </c>
      <c r="AB98" s="117" t="b">
        <f>IF('Copy &amp; Paste Roster Report Here'!$A95='Analytical Tests'!AB$7,IF($F98="N",IF($J98&gt;=$C98,AB$6,+($I98/$D98)*AB$6),0))</f>
        <v>0</v>
      </c>
      <c r="AC98" s="117" t="b">
        <f>IF('Copy &amp; Paste Roster Report Here'!$A95='Analytical Tests'!AC$7,IF($F98="N",IF($J98&gt;=$C98,AC$6,+($I98/$D98)*AC$6),0))</f>
        <v>0</v>
      </c>
      <c r="AD98" s="117" t="b">
        <f>IF('Copy &amp; Paste Roster Report Here'!$A95='Analytical Tests'!AD$7,IF($F98="N",IF($J98&gt;=$C98,AD$6,+($I98/$D98)*AD$6),0))</f>
        <v>0</v>
      </c>
      <c r="AE98" s="117" t="b">
        <f>IF('Copy &amp; Paste Roster Report Here'!$A95='Analytical Tests'!AE$7,IF($F98="N",IF($J98&gt;=$C98,AE$6,+($I98/$D98)*AE$6),0))</f>
        <v>0</v>
      </c>
      <c r="AF98" s="117" t="b">
        <f>IF('Copy &amp; Paste Roster Report Here'!$A95='Analytical Tests'!AF$7,IF($F98="N",IF($J98&gt;=$C98,AF$6,+($I98/$D98)*AF$6),0))</f>
        <v>0</v>
      </c>
      <c r="AG98" s="117" t="b">
        <f>IF('Copy &amp; Paste Roster Report Here'!$A95='Analytical Tests'!AG$7,IF($F98="N",IF($J98&gt;=$C98,AG$6,+($I98/$D98)*AG$6),0))</f>
        <v>0</v>
      </c>
      <c r="AH98" s="117" t="b">
        <f>IF('Copy &amp; Paste Roster Report Here'!$A95='Analytical Tests'!AH$7,IF($F98="N",IF($J98&gt;=$C98,AH$6,+($I98/$D98)*AH$6),0))</f>
        <v>0</v>
      </c>
      <c r="AI98" s="117" t="b">
        <f>IF('Copy &amp; Paste Roster Report Here'!$A95='Analytical Tests'!AI$7,IF($F98="N",IF($J98&gt;=$C98,AI$6,+($I98/$D98)*AI$6),0))</f>
        <v>0</v>
      </c>
      <c r="AJ98" s="79"/>
      <c r="AK98" s="118">
        <f>IF('Copy &amp; Paste Roster Report Here'!$A95=AK$7,IF('Copy &amp; Paste Roster Report Here'!$M95="FT",1,0),0)</f>
        <v>0</v>
      </c>
      <c r="AL98" s="118">
        <f>IF('Copy &amp; Paste Roster Report Here'!$A95=AL$7,IF('Copy &amp; Paste Roster Report Here'!$M95="FT",1,0),0)</f>
        <v>0</v>
      </c>
      <c r="AM98" s="118">
        <f>IF('Copy &amp; Paste Roster Report Here'!$A95=AM$7,IF('Copy &amp; Paste Roster Report Here'!$M95="FT",1,0),0)</f>
        <v>0</v>
      </c>
      <c r="AN98" s="118">
        <f>IF('Copy &amp; Paste Roster Report Here'!$A95=AN$7,IF('Copy &amp; Paste Roster Report Here'!$M95="FT",1,0),0)</f>
        <v>0</v>
      </c>
      <c r="AO98" s="118">
        <f>IF('Copy &amp; Paste Roster Report Here'!$A95=AO$7,IF('Copy &amp; Paste Roster Report Here'!$M95="FT",1,0),0)</f>
        <v>0</v>
      </c>
      <c r="AP98" s="118">
        <f>IF('Copy &amp; Paste Roster Report Here'!$A95=AP$7,IF('Copy &amp; Paste Roster Report Here'!$M95="FT",1,0),0)</f>
        <v>0</v>
      </c>
      <c r="AQ98" s="118">
        <f>IF('Copy &amp; Paste Roster Report Here'!$A95=AQ$7,IF('Copy &amp; Paste Roster Report Here'!$M95="FT",1,0),0)</f>
        <v>0</v>
      </c>
      <c r="AR98" s="118">
        <f>IF('Copy &amp; Paste Roster Report Here'!$A95=AR$7,IF('Copy &amp; Paste Roster Report Here'!$M95="FT",1,0),0)</f>
        <v>0</v>
      </c>
      <c r="AS98" s="118">
        <f>IF('Copy &amp; Paste Roster Report Here'!$A95=AS$7,IF('Copy &amp; Paste Roster Report Here'!$M95="FT",1,0),0)</f>
        <v>0</v>
      </c>
      <c r="AT98" s="118">
        <f>IF('Copy &amp; Paste Roster Report Here'!$A95=AT$7,IF('Copy &amp; Paste Roster Report Here'!$M95="FT",1,0),0)</f>
        <v>0</v>
      </c>
      <c r="AU98" s="118">
        <f>IF('Copy &amp; Paste Roster Report Here'!$A95=AU$7,IF('Copy &amp; Paste Roster Report Here'!$M95="FT",1,0),0)</f>
        <v>0</v>
      </c>
      <c r="AV98" s="73">
        <f t="shared" si="25"/>
        <v>0</v>
      </c>
      <c r="AW98" s="119">
        <f>IF('Copy &amp; Paste Roster Report Here'!$A95=AW$7,IF('Copy &amp; Paste Roster Report Here'!$M95="HT",1,0),0)</f>
        <v>0</v>
      </c>
      <c r="AX98" s="119">
        <f>IF('Copy &amp; Paste Roster Report Here'!$A95=AX$7,IF('Copy &amp; Paste Roster Report Here'!$M95="HT",1,0),0)</f>
        <v>0</v>
      </c>
      <c r="AY98" s="119">
        <f>IF('Copy &amp; Paste Roster Report Here'!$A95=AY$7,IF('Copy &amp; Paste Roster Report Here'!$M95="HT",1,0),0)</f>
        <v>0</v>
      </c>
      <c r="AZ98" s="119">
        <f>IF('Copy &amp; Paste Roster Report Here'!$A95=AZ$7,IF('Copy &amp; Paste Roster Report Here'!$M95="HT",1,0),0)</f>
        <v>0</v>
      </c>
      <c r="BA98" s="119">
        <f>IF('Copy &amp; Paste Roster Report Here'!$A95=BA$7,IF('Copy &amp; Paste Roster Report Here'!$M95="HT",1,0),0)</f>
        <v>0</v>
      </c>
      <c r="BB98" s="119">
        <f>IF('Copy &amp; Paste Roster Report Here'!$A95=BB$7,IF('Copy &amp; Paste Roster Report Here'!$M95="HT",1,0),0)</f>
        <v>0</v>
      </c>
      <c r="BC98" s="119">
        <f>IF('Copy &amp; Paste Roster Report Here'!$A95=BC$7,IF('Copy &amp; Paste Roster Report Here'!$M95="HT",1,0),0)</f>
        <v>0</v>
      </c>
      <c r="BD98" s="119">
        <f>IF('Copy &amp; Paste Roster Report Here'!$A95=BD$7,IF('Copy &amp; Paste Roster Report Here'!$M95="HT",1,0),0)</f>
        <v>0</v>
      </c>
      <c r="BE98" s="119">
        <f>IF('Copy &amp; Paste Roster Report Here'!$A95=BE$7,IF('Copy &amp; Paste Roster Report Here'!$M95="HT",1,0),0)</f>
        <v>0</v>
      </c>
      <c r="BF98" s="119">
        <f>IF('Copy &amp; Paste Roster Report Here'!$A95=BF$7,IF('Copy &amp; Paste Roster Report Here'!$M95="HT",1,0),0)</f>
        <v>0</v>
      </c>
      <c r="BG98" s="119">
        <f>IF('Copy &amp; Paste Roster Report Here'!$A95=BG$7,IF('Copy &amp; Paste Roster Report Here'!$M95="HT",1,0),0)</f>
        <v>0</v>
      </c>
      <c r="BH98" s="73">
        <f t="shared" si="26"/>
        <v>0</v>
      </c>
      <c r="BI98" s="120">
        <f>IF('Copy &amp; Paste Roster Report Here'!$A95=BI$7,IF('Copy &amp; Paste Roster Report Here'!$M95="MT",1,0),0)</f>
        <v>0</v>
      </c>
      <c r="BJ98" s="120">
        <f>IF('Copy &amp; Paste Roster Report Here'!$A95=BJ$7,IF('Copy &amp; Paste Roster Report Here'!$M95="MT",1,0),0)</f>
        <v>0</v>
      </c>
      <c r="BK98" s="120">
        <f>IF('Copy &amp; Paste Roster Report Here'!$A95=BK$7,IF('Copy &amp; Paste Roster Report Here'!$M95="MT",1,0),0)</f>
        <v>0</v>
      </c>
      <c r="BL98" s="120">
        <f>IF('Copy &amp; Paste Roster Report Here'!$A95=BL$7,IF('Copy &amp; Paste Roster Report Here'!$M95="MT",1,0),0)</f>
        <v>0</v>
      </c>
      <c r="BM98" s="120">
        <f>IF('Copy &amp; Paste Roster Report Here'!$A95=BM$7,IF('Copy &amp; Paste Roster Report Here'!$M95="MT",1,0),0)</f>
        <v>0</v>
      </c>
      <c r="BN98" s="120">
        <f>IF('Copy &amp; Paste Roster Report Here'!$A95=BN$7,IF('Copy &amp; Paste Roster Report Here'!$M95="MT",1,0),0)</f>
        <v>0</v>
      </c>
      <c r="BO98" s="120">
        <f>IF('Copy &amp; Paste Roster Report Here'!$A95=BO$7,IF('Copy &amp; Paste Roster Report Here'!$M95="MT",1,0),0)</f>
        <v>0</v>
      </c>
      <c r="BP98" s="120">
        <f>IF('Copy &amp; Paste Roster Report Here'!$A95=BP$7,IF('Copy &amp; Paste Roster Report Here'!$M95="MT",1,0),0)</f>
        <v>0</v>
      </c>
      <c r="BQ98" s="120">
        <f>IF('Copy &amp; Paste Roster Report Here'!$A95=BQ$7,IF('Copy &amp; Paste Roster Report Here'!$M95="MT",1,0),0)</f>
        <v>0</v>
      </c>
      <c r="BR98" s="120">
        <f>IF('Copy &amp; Paste Roster Report Here'!$A95=BR$7,IF('Copy &amp; Paste Roster Report Here'!$M95="MT",1,0),0)</f>
        <v>0</v>
      </c>
      <c r="BS98" s="120">
        <f>IF('Copy &amp; Paste Roster Report Here'!$A95=BS$7,IF('Copy &amp; Paste Roster Report Here'!$M95="MT",1,0),0)</f>
        <v>0</v>
      </c>
      <c r="BT98" s="73">
        <f t="shared" si="27"/>
        <v>0</v>
      </c>
      <c r="BU98" s="121">
        <f>IF('Copy &amp; Paste Roster Report Here'!$A95=BU$7,IF('Copy &amp; Paste Roster Report Here'!$M95="fy",1,0),0)</f>
        <v>0</v>
      </c>
      <c r="BV98" s="121">
        <f>IF('Copy &amp; Paste Roster Report Here'!$A95=BV$7,IF('Copy &amp; Paste Roster Report Here'!$M95="fy",1,0),0)</f>
        <v>0</v>
      </c>
      <c r="BW98" s="121">
        <f>IF('Copy &amp; Paste Roster Report Here'!$A95=BW$7,IF('Copy &amp; Paste Roster Report Here'!$M95="fy",1,0),0)</f>
        <v>0</v>
      </c>
      <c r="BX98" s="121">
        <f>IF('Copy &amp; Paste Roster Report Here'!$A95=BX$7,IF('Copy &amp; Paste Roster Report Here'!$M95="fy",1,0),0)</f>
        <v>0</v>
      </c>
      <c r="BY98" s="121">
        <f>IF('Copy &amp; Paste Roster Report Here'!$A95=BY$7,IF('Copy &amp; Paste Roster Report Here'!$M95="fy",1,0),0)</f>
        <v>0</v>
      </c>
      <c r="BZ98" s="121">
        <f>IF('Copy &amp; Paste Roster Report Here'!$A95=BZ$7,IF('Copy &amp; Paste Roster Report Here'!$M95="fy",1,0),0)</f>
        <v>0</v>
      </c>
      <c r="CA98" s="121">
        <f>IF('Copy &amp; Paste Roster Report Here'!$A95=CA$7,IF('Copy &amp; Paste Roster Report Here'!$M95="fy",1,0),0)</f>
        <v>0</v>
      </c>
      <c r="CB98" s="121">
        <f>IF('Copy &amp; Paste Roster Report Here'!$A95=CB$7,IF('Copy &amp; Paste Roster Report Here'!$M95="fy",1,0),0)</f>
        <v>0</v>
      </c>
      <c r="CC98" s="121">
        <f>IF('Copy &amp; Paste Roster Report Here'!$A95=CC$7,IF('Copy &amp; Paste Roster Report Here'!$M95="fy",1,0),0)</f>
        <v>0</v>
      </c>
      <c r="CD98" s="121">
        <f>IF('Copy &amp; Paste Roster Report Here'!$A95=CD$7,IF('Copy &amp; Paste Roster Report Here'!$M95="fy",1,0),0)</f>
        <v>0</v>
      </c>
      <c r="CE98" s="121">
        <f>IF('Copy &amp; Paste Roster Report Here'!$A95=CE$7,IF('Copy &amp; Paste Roster Report Here'!$M95="fy",1,0),0)</f>
        <v>0</v>
      </c>
      <c r="CF98" s="73">
        <f t="shared" si="28"/>
        <v>0</v>
      </c>
      <c r="CG98" s="122">
        <f>IF('Copy &amp; Paste Roster Report Here'!$A95=CG$7,IF('Copy &amp; Paste Roster Report Here'!$M95="RH",1,0),0)</f>
        <v>0</v>
      </c>
      <c r="CH98" s="122">
        <f>IF('Copy &amp; Paste Roster Report Here'!$A95=CH$7,IF('Copy &amp; Paste Roster Report Here'!$M95="RH",1,0),0)</f>
        <v>0</v>
      </c>
      <c r="CI98" s="122">
        <f>IF('Copy &amp; Paste Roster Report Here'!$A95=CI$7,IF('Copy &amp; Paste Roster Report Here'!$M95="RH",1,0),0)</f>
        <v>0</v>
      </c>
      <c r="CJ98" s="122">
        <f>IF('Copy &amp; Paste Roster Report Here'!$A95=CJ$7,IF('Copy &amp; Paste Roster Report Here'!$M95="RH",1,0),0)</f>
        <v>0</v>
      </c>
      <c r="CK98" s="122">
        <f>IF('Copy &amp; Paste Roster Report Here'!$A95=CK$7,IF('Copy &amp; Paste Roster Report Here'!$M95="RH",1,0),0)</f>
        <v>0</v>
      </c>
      <c r="CL98" s="122">
        <f>IF('Copy &amp; Paste Roster Report Here'!$A95=CL$7,IF('Copy &amp; Paste Roster Report Here'!$M95="RH",1,0),0)</f>
        <v>0</v>
      </c>
      <c r="CM98" s="122">
        <f>IF('Copy &amp; Paste Roster Report Here'!$A95=CM$7,IF('Copy &amp; Paste Roster Report Here'!$M95="RH",1,0),0)</f>
        <v>0</v>
      </c>
      <c r="CN98" s="122">
        <f>IF('Copy &amp; Paste Roster Report Here'!$A95=CN$7,IF('Copy &amp; Paste Roster Report Here'!$M95="RH",1,0),0)</f>
        <v>0</v>
      </c>
      <c r="CO98" s="122">
        <f>IF('Copy &amp; Paste Roster Report Here'!$A95=CO$7,IF('Copy &amp; Paste Roster Report Here'!$M95="RH",1,0),0)</f>
        <v>0</v>
      </c>
      <c r="CP98" s="122">
        <f>IF('Copy &amp; Paste Roster Report Here'!$A95=CP$7,IF('Copy &amp; Paste Roster Report Here'!$M95="RH",1,0),0)</f>
        <v>0</v>
      </c>
      <c r="CQ98" s="122">
        <f>IF('Copy &amp; Paste Roster Report Here'!$A95=CQ$7,IF('Copy &amp; Paste Roster Report Here'!$M95="RH",1,0),0)</f>
        <v>0</v>
      </c>
      <c r="CR98" s="73">
        <f t="shared" si="29"/>
        <v>0</v>
      </c>
      <c r="CS98" s="123">
        <f>IF('Copy &amp; Paste Roster Report Here'!$A95=CS$7,IF('Copy &amp; Paste Roster Report Here'!$M95="QT",1,0),0)</f>
        <v>0</v>
      </c>
      <c r="CT98" s="123">
        <f>IF('Copy &amp; Paste Roster Report Here'!$A95=CT$7,IF('Copy &amp; Paste Roster Report Here'!$M95="QT",1,0),0)</f>
        <v>0</v>
      </c>
      <c r="CU98" s="123">
        <f>IF('Copy &amp; Paste Roster Report Here'!$A95=CU$7,IF('Copy &amp; Paste Roster Report Here'!$M95="QT",1,0),0)</f>
        <v>0</v>
      </c>
      <c r="CV98" s="123">
        <f>IF('Copy &amp; Paste Roster Report Here'!$A95=CV$7,IF('Copy &amp; Paste Roster Report Here'!$M95="QT",1,0),0)</f>
        <v>0</v>
      </c>
      <c r="CW98" s="123">
        <f>IF('Copy &amp; Paste Roster Report Here'!$A95=CW$7,IF('Copy &amp; Paste Roster Report Here'!$M95="QT",1,0),0)</f>
        <v>0</v>
      </c>
      <c r="CX98" s="123">
        <f>IF('Copy &amp; Paste Roster Report Here'!$A95=CX$7,IF('Copy &amp; Paste Roster Report Here'!$M95="QT",1,0),0)</f>
        <v>0</v>
      </c>
      <c r="CY98" s="123">
        <f>IF('Copy &amp; Paste Roster Report Here'!$A95=CY$7,IF('Copy &amp; Paste Roster Report Here'!$M95="QT",1,0),0)</f>
        <v>0</v>
      </c>
      <c r="CZ98" s="123">
        <f>IF('Copy &amp; Paste Roster Report Here'!$A95=CZ$7,IF('Copy &amp; Paste Roster Report Here'!$M95="QT",1,0),0)</f>
        <v>0</v>
      </c>
      <c r="DA98" s="123">
        <f>IF('Copy &amp; Paste Roster Report Here'!$A95=DA$7,IF('Copy &amp; Paste Roster Report Here'!$M95="QT",1,0),0)</f>
        <v>0</v>
      </c>
      <c r="DB98" s="123">
        <f>IF('Copy &amp; Paste Roster Report Here'!$A95=DB$7,IF('Copy &amp; Paste Roster Report Here'!$M95="QT",1,0),0)</f>
        <v>0</v>
      </c>
      <c r="DC98" s="123">
        <f>IF('Copy &amp; Paste Roster Report Here'!$A95=DC$7,IF('Copy &amp; Paste Roster Report Here'!$M95="QT",1,0),0)</f>
        <v>0</v>
      </c>
      <c r="DD98" s="73">
        <f t="shared" si="30"/>
        <v>0</v>
      </c>
      <c r="DE98" s="124">
        <f>IF('Copy &amp; Paste Roster Report Here'!$A95=DE$7,IF('Copy &amp; Paste Roster Report Here'!$M95="xxxxxxxxxxx",1,0),0)</f>
        <v>0</v>
      </c>
      <c r="DF98" s="124">
        <f>IF('Copy &amp; Paste Roster Report Here'!$A95=DF$7,IF('Copy &amp; Paste Roster Report Here'!$M95="xxxxxxxxxxx",1,0),0)</f>
        <v>0</v>
      </c>
      <c r="DG98" s="124">
        <f>IF('Copy &amp; Paste Roster Report Here'!$A95=DG$7,IF('Copy &amp; Paste Roster Report Here'!$M95="xxxxxxxxxxx",1,0),0)</f>
        <v>0</v>
      </c>
      <c r="DH98" s="124">
        <f>IF('Copy &amp; Paste Roster Report Here'!$A95=DH$7,IF('Copy &amp; Paste Roster Report Here'!$M95="xxxxxxxxxxx",1,0),0)</f>
        <v>0</v>
      </c>
      <c r="DI98" s="124">
        <f>IF('Copy &amp; Paste Roster Report Here'!$A95=DI$7,IF('Copy &amp; Paste Roster Report Here'!$M95="xxxxxxxxxxx",1,0),0)</f>
        <v>0</v>
      </c>
      <c r="DJ98" s="124">
        <f>IF('Copy &amp; Paste Roster Report Here'!$A95=DJ$7,IF('Copy &amp; Paste Roster Report Here'!$M95="xxxxxxxxxxx",1,0),0)</f>
        <v>0</v>
      </c>
      <c r="DK98" s="124">
        <f>IF('Copy &amp; Paste Roster Report Here'!$A95=DK$7,IF('Copy &amp; Paste Roster Report Here'!$M95="xxxxxxxxxxx",1,0),0)</f>
        <v>0</v>
      </c>
      <c r="DL98" s="124">
        <f>IF('Copy &amp; Paste Roster Report Here'!$A95=DL$7,IF('Copy &amp; Paste Roster Report Here'!$M95="xxxxxxxxxxx",1,0),0)</f>
        <v>0</v>
      </c>
      <c r="DM98" s="124">
        <f>IF('Copy &amp; Paste Roster Report Here'!$A95=DM$7,IF('Copy &amp; Paste Roster Report Here'!$M95="xxxxxxxxxxx",1,0),0)</f>
        <v>0</v>
      </c>
      <c r="DN98" s="124">
        <f>IF('Copy &amp; Paste Roster Report Here'!$A95=DN$7,IF('Copy &amp; Paste Roster Report Here'!$M95="xxxxxxxxxxx",1,0),0)</f>
        <v>0</v>
      </c>
      <c r="DO98" s="124">
        <f>IF('Copy &amp; Paste Roster Report Here'!$A95=DO$7,IF('Copy &amp; Paste Roster Report Here'!$M95="xxxxxxxxxxx",1,0),0)</f>
        <v>0</v>
      </c>
      <c r="DP98" s="125">
        <f t="shared" si="31"/>
        <v>0</v>
      </c>
      <c r="DQ98" s="126">
        <f t="shared" si="32"/>
        <v>0</v>
      </c>
    </row>
    <row r="99" spans="1:121" x14ac:dyDescent="0.25">
      <c r="A99" s="111">
        <f t="shared" si="18"/>
        <v>0</v>
      </c>
      <c r="B99" s="111">
        <f t="shared" si="19"/>
        <v>0</v>
      </c>
      <c r="C99" s="112">
        <f>+('Copy &amp; Paste Roster Report Here'!$P96-'Copy &amp; Paste Roster Report Here'!$O96)/30</f>
        <v>0</v>
      </c>
      <c r="D99" s="112">
        <f>+('Copy &amp; Paste Roster Report Here'!$P96-'Copy &amp; Paste Roster Report Here'!$O96)</f>
        <v>0</v>
      </c>
      <c r="E99" s="111">
        <f>'Copy &amp; Paste Roster Report Here'!N96</f>
        <v>0</v>
      </c>
      <c r="F99" s="111" t="str">
        <f t="shared" si="20"/>
        <v>N</v>
      </c>
      <c r="G99" s="111">
        <f>'Copy &amp; Paste Roster Report Here'!R96</f>
        <v>0</v>
      </c>
      <c r="H99" s="113">
        <f t="shared" si="21"/>
        <v>0</v>
      </c>
      <c r="I99" s="112">
        <f>IF(F99="N",$F$5-'Copy &amp; Paste Roster Report Here'!O96,+'Copy &amp; Paste Roster Report Here'!Q96-'Copy &amp; Paste Roster Report Here'!O96)</f>
        <v>0</v>
      </c>
      <c r="J99" s="114">
        <f t="shared" si="22"/>
        <v>0</v>
      </c>
      <c r="K99" s="114">
        <f t="shared" si="23"/>
        <v>0</v>
      </c>
      <c r="L99" s="115">
        <f>'Copy &amp; Paste Roster Report Here'!F96</f>
        <v>0</v>
      </c>
      <c r="M99" s="116">
        <f t="shared" si="24"/>
        <v>0</v>
      </c>
      <c r="N99" s="117">
        <f>IF('Copy &amp; Paste Roster Report Here'!$A96='Analytical Tests'!N$7,IF($F99="Y",+$H99*N$6,0),0)</f>
        <v>0</v>
      </c>
      <c r="O99" s="117">
        <f>IF('Copy &amp; Paste Roster Report Here'!$A96='Analytical Tests'!O$7,IF($F99="Y",+$H99*O$6,0),0)</f>
        <v>0</v>
      </c>
      <c r="P99" s="117">
        <f>IF('Copy &amp; Paste Roster Report Here'!$A96='Analytical Tests'!P$7,IF($F99="Y",+$H99*P$6,0),0)</f>
        <v>0</v>
      </c>
      <c r="Q99" s="117">
        <f>IF('Copy &amp; Paste Roster Report Here'!$A96='Analytical Tests'!Q$7,IF($F99="Y",+$H99*Q$6,0),0)</f>
        <v>0</v>
      </c>
      <c r="R99" s="117">
        <f>IF('Copy &amp; Paste Roster Report Here'!$A96='Analytical Tests'!R$7,IF($F99="Y",+$H99*R$6,0),0)</f>
        <v>0</v>
      </c>
      <c r="S99" s="117">
        <f>IF('Copy &amp; Paste Roster Report Here'!$A96='Analytical Tests'!S$7,IF($F99="Y",+$H99*S$6,0),0)</f>
        <v>0</v>
      </c>
      <c r="T99" s="117">
        <f>IF('Copy &amp; Paste Roster Report Here'!$A96='Analytical Tests'!T$7,IF($F99="Y",+$H99*T$6,0),0)</f>
        <v>0</v>
      </c>
      <c r="U99" s="117">
        <f>IF('Copy &amp; Paste Roster Report Here'!$A96='Analytical Tests'!U$7,IF($F99="Y",+$H99*U$6,0),0)</f>
        <v>0</v>
      </c>
      <c r="V99" s="117">
        <f>IF('Copy &amp; Paste Roster Report Here'!$A96='Analytical Tests'!V$7,IF($F99="Y",+$H99*V$6,0),0)</f>
        <v>0</v>
      </c>
      <c r="W99" s="117">
        <f>IF('Copy &amp; Paste Roster Report Here'!$A96='Analytical Tests'!W$7,IF($F99="Y",+$H99*W$6,0),0)</f>
        <v>0</v>
      </c>
      <c r="X99" s="117">
        <f>IF('Copy &amp; Paste Roster Report Here'!$A96='Analytical Tests'!X$7,IF($F99="Y",+$H99*X$6,0),0)</f>
        <v>0</v>
      </c>
      <c r="Y99" s="117" t="b">
        <f>IF('Copy &amp; Paste Roster Report Here'!$A96='Analytical Tests'!Y$7,IF($F99="N",IF($J99&gt;=$C99,Y$6,+($I99/$D99)*Y$6),0))</f>
        <v>0</v>
      </c>
      <c r="Z99" s="117" t="b">
        <f>IF('Copy &amp; Paste Roster Report Here'!$A96='Analytical Tests'!Z$7,IF($F99="N",IF($J99&gt;=$C99,Z$6,+($I99/$D99)*Z$6),0))</f>
        <v>0</v>
      </c>
      <c r="AA99" s="117" t="b">
        <f>IF('Copy &amp; Paste Roster Report Here'!$A96='Analytical Tests'!AA$7,IF($F99="N",IF($J99&gt;=$C99,AA$6,+($I99/$D99)*AA$6),0))</f>
        <v>0</v>
      </c>
      <c r="AB99" s="117" t="b">
        <f>IF('Copy &amp; Paste Roster Report Here'!$A96='Analytical Tests'!AB$7,IF($F99="N",IF($J99&gt;=$C99,AB$6,+($I99/$D99)*AB$6),0))</f>
        <v>0</v>
      </c>
      <c r="AC99" s="117" t="b">
        <f>IF('Copy &amp; Paste Roster Report Here'!$A96='Analytical Tests'!AC$7,IF($F99="N",IF($J99&gt;=$C99,AC$6,+($I99/$D99)*AC$6),0))</f>
        <v>0</v>
      </c>
      <c r="AD99" s="117" t="b">
        <f>IF('Copy &amp; Paste Roster Report Here'!$A96='Analytical Tests'!AD$7,IF($F99="N",IF($J99&gt;=$C99,AD$6,+($I99/$D99)*AD$6),0))</f>
        <v>0</v>
      </c>
      <c r="AE99" s="117" t="b">
        <f>IF('Copy &amp; Paste Roster Report Here'!$A96='Analytical Tests'!AE$7,IF($F99="N",IF($J99&gt;=$C99,AE$6,+($I99/$D99)*AE$6),0))</f>
        <v>0</v>
      </c>
      <c r="AF99" s="117" t="b">
        <f>IF('Copy &amp; Paste Roster Report Here'!$A96='Analytical Tests'!AF$7,IF($F99="N",IF($J99&gt;=$C99,AF$6,+($I99/$D99)*AF$6),0))</f>
        <v>0</v>
      </c>
      <c r="AG99" s="117" t="b">
        <f>IF('Copy &amp; Paste Roster Report Here'!$A96='Analytical Tests'!AG$7,IF($F99="N",IF($J99&gt;=$C99,AG$6,+($I99/$D99)*AG$6),0))</f>
        <v>0</v>
      </c>
      <c r="AH99" s="117" t="b">
        <f>IF('Copy &amp; Paste Roster Report Here'!$A96='Analytical Tests'!AH$7,IF($F99="N",IF($J99&gt;=$C99,AH$6,+($I99/$D99)*AH$6),0))</f>
        <v>0</v>
      </c>
      <c r="AI99" s="117" t="b">
        <f>IF('Copy &amp; Paste Roster Report Here'!$A96='Analytical Tests'!AI$7,IF($F99="N",IF($J99&gt;=$C99,AI$6,+($I99/$D99)*AI$6),0))</f>
        <v>0</v>
      </c>
      <c r="AJ99" s="79"/>
      <c r="AK99" s="118">
        <f>IF('Copy &amp; Paste Roster Report Here'!$A96=AK$7,IF('Copy &amp; Paste Roster Report Here'!$M96="FT",1,0),0)</f>
        <v>0</v>
      </c>
      <c r="AL99" s="118">
        <f>IF('Copy &amp; Paste Roster Report Here'!$A96=AL$7,IF('Copy &amp; Paste Roster Report Here'!$M96="FT",1,0),0)</f>
        <v>0</v>
      </c>
      <c r="AM99" s="118">
        <f>IF('Copy &amp; Paste Roster Report Here'!$A96=AM$7,IF('Copy &amp; Paste Roster Report Here'!$M96="FT",1,0),0)</f>
        <v>0</v>
      </c>
      <c r="AN99" s="118">
        <f>IF('Copy &amp; Paste Roster Report Here'!$A96=AN$7,IF('Copy &amp; Paste Roster Report Here'!$M96="FT",1,0),0)</f>
        <v>0</v>
      </c>
      <c r="AO99" s="118">
        <f>IF('Copy &amp; Paste Roster Report Here'!$A96=AO$7,IF('Copy &amp; Paste Roster Report Here'!$M96="FT",1,0),0)</f>
        <v>0</v>
      </c>
      <c r="AP99" s="118">
        <f>IF('Copy &amp; Paste Roster Report Here'!$A96=AP$7,IF('Copy &amp; Paste Roster Report Here'!$M96="FT",1,0),0)</f>
        <v>0</v>
      </c>
      <c r="AQ99" s="118">
        <f>IF('Copy &amp; Paste Roster Report Here'!$A96=AQ$7,IF('Copy &amp; Paste Roster Report Here'!$M96="FT",1,0),0)</f>
        <v>0</v>
      </c>
      <c r="AR99" s="118">
        <f>IF('Copy &amp; Paste Roster Report Here'!$A96=AR$7,IF('Copy &amp; Paste Roster Report Here'!$M96="FT",1,0),0)</f>
        <v>0</v>
      </c>
      <c r="AS99" s="118">
        <f>IF('Copy &amp; Paste Roster Report Here'!$A96=AS$7,IF('Copy &amp; Paste Roster Report Here'!$M96="FT",1,0),0)</f>
        <v>0</v>
      </c>
      <c r="AT99" s="118">
        <f>IF('Copy &amp; Paste Roster Report Here'!$A96=AT$7,IF('Copy &amp; Paste Roster Report Here'!$M96="FT",1,0),0)</f>
        <v>0</v>
      </c>
      <c r="AU99" s="118">
        <f>IF('Copy &amp; Paste Roster Report Here'!$A96=AU$7,IF('Copy &amp; Paste Roster Report Here'!$M96="FT",1,0),0)</f>
        <v>0</v>
      </c>
      <c r="AV99" s="73">
        <f t="shared" si="25"/>
        <v>0</v>
      </c>
      <c r="AW99" s="119">
        <f>IF('Copy &amp; Paste Roster Report Here'!$A96=AW$7,IF('Copy &amp; Paste Roster Report Here'!$M96="HT",1,0),0)</f>
        <v>0</v>
      </c>
      <c r="AX99" s="119">
        <f>IF('Copy &amp; Paste Roster Report Here'!$A96=AX$7,IF('Copy &amp; Paste Roster Report Here'!$M96="HT",1,0),0)</f>
        <v>0</v>
      </c>
      <c r="AY99" s="119">
        <f>IF('Copy &amp; Paste Roster Report Here'!$A96=AY$7,IF('Copy &amp; Paste Roster Report Here'!$M96="HT",1,0),0)</f>
        <v>0</v>
      </c>
      <c r="AZ99" s="119">
        <f>IF('Copy &amp; Paste Roster Report Here'!$A96=AZ$7,IF('Copy &amp; Paste Roster Report Here'!$M96="HT",1,0),0)</f>
        <v>0</v>
      </c>
      <c r="BA99" s="119">
        <f>IF('Copy &amp; Paste Roster Report Here'!$A96=BA$7,IF('Copy &amp; Paste Roster Report Here'!$M96="HT",1,0),0)</f>
        <v>0</v>
      </c>
      <c r="BB99" s="119">
        <f>IF('Copy &amp; Paste Roster Report Here'!$A96=BB$7,IF('Copy &amp; Paste Roster Report Here'!$M96="HT",1,0),0)</f>
        <v>0</v>
      </c>
      <c r="BC99" s="119">
        <f>IF('Copy &amp; Paste Roster Report Here'!$A96=BC$7,IF('Copy &amp; Paste Roster Report Here'!$M96="HT",1,0),0)</f>
        <v>0</v>
      </c>
      <c r="BD99" s="119">
        <f>IF('Copy &amp; Paste Roster Report Here'!$A96=BD$7,IF('Copy &amp; Paste Roster Report Here'!$M96="HT",1,0),0)</f>
        <v>0</v>
      </c>
      <c r="BE99" s="119">
        <f>IF('Copy &amp; Paste Roster Report Here'!$A96=BE$7,IF('Copy &amp; Paste Roster Report Here'!$M96="HT",1,0),0)</f>
        <v>0</v>
      </c>
      <c r="BF99" s="119">
        <f>IF('Copy &amp; Paste Roster Report Here'!$A96=BF$7,IF('Copy &amp; Paste Roster Report Here'!$M96="HT",1,0),0)</f>
        <v>0</v>
      </c>
      <c r="BG99" s="119">
        <f>IF('Copy &amp; Paste Roster Report Here'!$A96=BG$7,IF('Copy &amp; Paste Roster Report Here'!$M96="HT",1,0),0)</f>
        <v>0</v>
      </c>
      <c r="BH99" s="73">
        <f t="shared" si="26"/>
        <v>0</v>
      </c>
      <c r="BI99" s="120">
        <f>IF('Copy &amp; Paste Roster Report Here'!$A96=BI$7,IF('Copy &amp; Paste Roster Report Here'!$M96="MT",1,0),0)</f>
        <v>0</v>
      </c>
      <c r="BJ99" s="120">
        <f>IF('Copy &amp; Paste Roster Report Here'!$A96=BJ$7,IF('Copy &amp; Paste Roster Report Here'!$M96="MT",1,0),0)</f>
        <v>0</v>
      </c>
      <c r="BK99" s="120">
        <f>IF('Copy &amp; Paste Roster Report Here'!$A96=BK$7,IF('Copy &amp; Paste Roster Report Here'!$M96="MT",1,0),0)</f>
        <v>0</v>
      </c>
      <c r="BL99" s="120">
        <f>IF('Copy &amp; Paste Roster Report Here'!$A96=BL$7,IF('Copy &amp; Paste Roster Report Here'!$M96="MT",1,0),0)</f>
        <v>0</v>
      </c>
      <c r="BM99" s="120">
        <f>IF('Copy &amp; Paste Roster Report Here'!$A96=BM$7,IF('Copy &amp; Paste Roster Report Here'!$M96="MT",1,0),0)</f>
        <v>0</v>
      </c>
      <c r="BN99" s="120">
        <f>IF('Copy &amp; Paste Roster Report Here'!$A96=BN$7,IF('Copy &amp; Paste Roster Report Here'!$M96="MT",1,0),0)</f>
        <v>0</v>
      </c>
      <c r="BO99" s="120">
        <f>IF('Copy &amp; Paste Roster Report Here'!$A96=BO$7,IF('Copy &amp; Paste Roster Report Here'!$M96="MT",1,0),0)</f>
        <v>0</v>
      </c>
      <c r="BP99" s="120">
        <f>IF('Copy &amp; Paste Roster Report Here'!$A96=BP$7,IF('Copy &amp; Paste Roster Report Here'!$M96="MT",1,0),0)</f>
        <v>0</v>
      </c>
      <c r="BQ99" s="120">
        <f>IF('Copy &amp; Paste Roster Report Here'!$A96=BQ$7,IF('Copy &amp; Paste Roster Report Here'!$M96="MT",1,0),0)</f>
        <v>0</v>
      </c>
      <c r="BR99" s="120">
        <f>IF('Copy &amp; Paste Roster Report Here'!$A96=BR$7,IF('Copy &amp; Paste Roster Report Here'!$M96="MT",1,0),0)</f>
        <v>0</v>
      </c>
      <c r="BS99" s="120">
        <f>IF('Copy &amp; Paste Roster Report Here'!$A96=BS$7,IF('Copy &amp; Paste Roster Report Here'!$M96="MT",1,0),0)</f>
        <v>0</v>
      </c>
      <c r="BT99" s="73">
        <f t="shared" si="27"/>
        <v>0</v>
      </c>
      <c r="BU99" s="121">
        <f>IF('Copy &amp; Paste Roster Report Here'!$A96=BU$7,IF('Copy &amp; Paste Roster Report Here'!$M96="fy",1,0),0)</f>
        <v>0</v>
      </c>
      <c r="BV99" s="121">
        <f>IF('Copy &amp; Paste Roster Report Here'!$A96=BV$7,IF('Copy &amp; Paste Roster Report Here'!$M96="fy",1,0),0)</f>
        <v>0</v>
      </c>
      <c r="BW99" s="121">
        <f>IF('Copy &amp; Paste Roster Report Here'!$A96=BW$7,IF('Copy &amp; Paste Roster Report Here'!$M96="fy",1,0),0)</f>
        <v>0</v>
      </c>
      <c r="BX99" s="121">
        <f>IF('Copy &amp; Paste Roster Report Here'!$A96=BX$7,IF('Copy &amp; Paste Roster Report Here'!$M96="fy",1,0),0)</f>
        <v>0</v>
      </c>
      <c r="BY99" s="121">
        <f>IF('Copy &amp; Paste Roster Report Here'!$A96=BY$7,IF('Copy &amp; Paste Roster Report Here'!$M96="fy",1,0),0)</f>
        <v>0</v>
      </c>
      <c r="BZ99" s="121">
        <f>IF('Copy &amp; Paste Roster Report Here'!$A96=BZ$7,IF('Copy &amp; Paste Roster Report Here'!$M96="fy",1,0),0)</f>
        <v>0</v>
      </c>
      <c r="CA99" s="121">
        <f>IF('Copy &amp; Paste Roster Report Here'!$A96=CA$7,IF('Copy &amp; Paste Roster Report Here'!$M96="fy",1,0),0)</f>
        <v>0</v>
      </c>
      <c r="CB99" s="121">
        <f>IF('Copy &amp; Paste Roster Report Here'!$A96=CB$7,IF('Copy &amp; Paste Roster Report Here'!$M96="fy",1,0),0)</f>
        <v>0</v>
      </c>
      <c r="CC99" s="121">
        <f>IF('Copy &amp; Paste Roster Report Here'!$A96=CC$7,IF('Copy &amp; Paste Roster Report Here'!$M96="fy",1,0),0)</f>
        <v>0</v>
      </c>
      <c r="CD99" s="121">
        <f>IF('Copy &amp; Paste Roster Report Here'!$A96=CD$7,IF('Copy &amp; Paste Roster Report Here'!$M96="fy",1,0),0)</f>
        <v>0</v>
      </c>
      <c r="CE99" s="121">
        <f>IF('Copy &amp; Paste Roster Report Here'!$A96=CE$7,IF('Copy &amp; Paste Roster Report Here'!$M96="fy",1,0),0)</f>
        <v>0</v>
      </c>
      <c r="CF99" s="73">
        <f t="shared" si="28"/>
        <v>0</v>
      </c>
      <c r="CG99" s="122">
        <f>IF('Copy &amp; Paste Roster Report Here'!$A96=CG$7,IF('Copy &amp; Paste Roster Report Here'!$M96="RH",1,0),0)</f>
        <v>0</v>
      </c>
      <c r="CH99" s="122">
        <f>IF('Copy &amp; Paste Roster Report Here'!$A96=CH$7,IF('Copy &amp; Paste Roster Report Here'!$M96="RH",1,0),0)</f>
        <v>0</v>
      </c>
      <c r="CI99" s="122">
        <f>IF('Copy &amp; Paste Roster Report Here'!$A96=CI$7,IF('Copy &amp; Paste Roster Report Here'!$M96="RH",1,0),0)</f>
        <v>0</v>
      </c>
      <c r="CJ99" s="122">
        <f>IF('Copy &amp; Paste Roster Report Here'!$A96=CJ$7,IF('Copy &amp; Paste Roster Report Here'!$M96="RH",1,0),0)</f>
        <v>0</v>
      </c>
      <c r="CK99" s="122">
        <f>IF('Copy &amp; Paste Roster Report Here'!$A96=CK$7,IF('Copy &amp; Paste Roster Report Here'!$M96="RH",1,0),0)</f>
        <v>0</v>
      </c>
      <c r="CL99" s="122">
        <f>IF('Copy &amp; Paste Roster Report Here'!$A96=CL$7,IF('Copy &amp; Paste Roster Report Here'!$M96="RH",1,0),0)</f>
        <v>0</v>
      </c>
      <c r="CM99" s="122">
        <f>IF('Copy &amp; Paste Roster Report Here'!$A96=CM$7,IF('Copy &amp; Paste Roster Report Here'!$M96="RH",1,0),0)</f>
        <v>0</v>
      </c>
      <c r="CN99" s="122">
        <f>IF('Copy &amp; Paste Roster Report Here'!$A96=CN$7,IF('Copy &amp; Paste Roster Report Here'!$M96="RH",1,0),0)</f>
        <v>0</v>
      </c>
      <c r="CO99" s="122">
        <f>IF('Copy &amp; Paste Roster Report Here'!$A96=CO$7,IF('Copy &amp; Paste Roster Report Here'!$M96="RH",1,0),0)</f>
        <v>0</v>
      </c>
      <c r="CP99" s="122">
        <f>IF('Copy &amp; Paste Roster Report Here'!$A96=CP$7,IF('Copy &amp; Paste Roster Report Here'!$M96="RH",1,0),0)</f>
        <v>0</v>
      </c>
      <c r="CQ99" s="122">
        <f>IF('Copy &amp; Paste Roster Report Here'!$A96=CQ$7,IF('Copy &amp; Paste Roster Report Here'!$M96="RH",1,0),0)</f>
        <v>0</v>
      </c>
      <c r="CR99" s="73">
        <f t="shared" si="29"/>
        <v>0</v>
      </c>
      <c r="CS99" s="123">
        <f>IF('Copy &amp; Paste Roster Report Here'!$A96=CS$7,IF('Copy &amp; Paste Roster Report Here'!$M96="QT",1,0),0)</f>
        <v>0</v>
      </c>
      <c r="CT99" s="123">
        <f>IF('Copy &amp; Paste Roster Report Here'!$A96=CT$7,IF('Copy &amp; Paste Roster Report Here'!$M96="QT",1,0),0)</f>
        <v>0</v>
      </c>
      <c r="CU99" s="123">
        <f>IF('Copy &amp; Paste Roster Report Here'!$A96=CU$7,IF('Copy &amp; Paste Roster Report Here'!$M96="QT",1,0),0)</f>
        <v>0</v>
      </c>
      <c r="CV99" s="123">
        <f>IF('Copy &amp; Paste Roster Report Here'!$A96=CV$7,IF('Copy &amp; Paste Roster Report Here'!$M96="QT",1,0),0)</f>
        <v>0</v>
      </c>
      <c r="CW99" s="123">
        <f>IF('Copy &amp; Paste Roster Report Here'!$A96=CW$7,IF('Copy &amp; Paste Roster Report Here'!$M96="QT",1,0),0)</f>
        <v>0</v>
      </c>
      <c r="CX99" s="123">
        <f>IF('Copy &amp; Paste Roster Report Here'!$A96=CX$7,IF('Copy &amp; Paste Roster Report Here'!$M96="QT",1,0),0)</f>
        <v>0</v>
      </c>
      <c r="CY99" s="123">
        <f>IF('Copy &amp; Paste Roster Report Here'!$A96=CY$7,IF('Copy &amp; Paste Roster Report Here'!$M96="QT",1,0),0)</f>
        <v>0</v>
      </c>
      <c r="CZ99" s="123">
        <f>IF('Copy &amp; Paste Roster Report Here'!$A96=CZ$7,IF('Copy &amp; Paste Roster Report Here'!$M96="QT",1,0),0)</f>
        <v>0</v>
      </c>
      <c r="DA99" s="123">
        <f>IF('Copy &amp; Paste Roster Report Here'!$A96=DA$7,IF('Copy &amp; Paste Roster Report Here'!$M96="QT",1,0),0)</f>
        <v>0</v>
      </c>
      <c r="DB99" s="123">
        <f>IF('Copy &amp; Paste Roster Report Here'!$A96=DB$7,IF('Copy &amp; Paste Roster Report Here'!$M96="QT",1,0),0)</f>
        <v>0</v>
      </c>
      <c r="DC99" s="123">
        <f>IF('Copy &amp; Paste Roster Report Here'!$A96=DC$7,IF('Copy &amp; Paste Roster Report Here'!$M96="QT",1,0),0)</f>
        <v>0</v>
      </c>
      <c r="DD99" s="73">
        <f t="shared" si="30"/>
        <v>0</v>
      </c>
      <c r="DE99" s="124">
        <f>IF('Copy &amp; Paste Roster Report Here'!$A96=DE$7,IF('Copy &amp; Paste Roster Report Here'!$M96="xxxxxxxxxxx",1,0),0)</f>
        <v>0</v>
      </c>
      <c r="DF99" s="124">
        <f>IF('Copy &amp; Paste Roster Report Here'!$A96=DF$7,IF('Copy &amp; Paste Roster Report Here'!$M96="xxxxxxxxxxx",1,0),0)</f>
        <v>0</v>
      </c>
      <c r="DG99" s="124">
        <f>IF('Copy &amp; Paste Roster Report Here'!$A96=DG$7,IF('Copy &amp; Paste Roster Report Here'!$M96="xxxxxxxxxxx",1,0),0)</f>
        <v>0</v>
      </c>
      <c r="DH99" s="124">
        <f>IF('Copy &amp; Paste Roster Report Here'!$A96=DH$7,IF('Copy &amp; Paste Roster Report Here'!$M96="xxxxxxxxxxx",1,0),0)</f>
        <v>0</v>
      </c>
      <c r="DI99" s="124">
        <f>IF('Copy &amp; Paste Roster Report Here'!$A96=DI$7,IF('Copy &amp; Paste Roster Report Here'!$M96="xxxxxxxxxxx",1,0),0)</f>
        <v>0</v>
      </c>
      <c r="DJ99" s="124">
        <f>IF('Copy &amp; Paste Roster Report Here'!$A96=DJ$7,IF('Copy &amp; Paste Roster Report Here'!$M96="xxxxxxxxxxx",1,0),0)</f>
        <v>0</v>
      </c>
      <c r="DK99" s="124">
        <f>IF('Copy &amp; Paste Roster Report Here'!$A96=DK$7,IF('Copy &amp; Paste Roster Report Here'!$M96="xxxxxxxxxxx",1,0),0)</f>
        <v>0</v>
      </c>
      <c r="DL99" s="124">
        <f>IF('Copy &amp; Paste Roster Report Here'!$A96=DL$7,IF('Copy &amp; Paste Roster Report Here'!$M96="xxxxxxxxxxx",1,0),0)</f>
        <v>0</v>
      </c>
      <c r="DM99" s="124">
        <f>IF('Copy &amp; Paste Roster Report Here'!$A96=DM$7,IF('Copy &amp; Paste Roster Report Here'!$M96="xxxxxxxxxxx",1,0),0)</f>
        <v>0</v>
      </c>
      <c r="DN99" s="124">
        <f>IF('Copy &amp; Paste Roster Report Here'!$A96=DN$7,IF('Copy &amp; Paste Roster Report Here'!$M96="xxxxxxxxxxx",1,0),0)</f>
        <v>0</v>
      </c>
      <c r="DO99" s="124">
        <f>IF('Copy &amp; Paste Roster Report Here'!$A96=DO$7,IF('Copy &amp; Paste Roster Report Here'!$M96="xxxxxxxxxxx",1,0),0)</f>
        <v>0</v>
      </c>
      <c r="DP99" s="125">
        <f t="shared" si="31"/>
        <v>0</v>
      </c>
      <c r="DQ99" s="126">
        <f t="shared" si="32"/>
        <v>0</v>
      </c>
    </row>
    <row r="100" spans="1:121" x14ac:dyDescent="0.25">
      <c r="A100" s="111">
        <f t="shared" si="18"/>
        <v>0</v>
      </c>
      <c r="B100" s="111">
        <f t="shared" si="19"/>
        <v>0</v>
      </c>
      <c r="C100" s="112">
        <f>+('Copy &amp; Paste Roster Report Here'!$P97-'Copy &amp; Paste Roster Report Here'!$O97)/30</f>
        <v>0</v>
      </c>
      <c r="D100" s="112">
        <f>+('Copy &amp; Paste Roster Report Here'!$P97-'Copy &amp; Paste Roster Report Here'!$O97)</f>
        <v>0</v>
      </c>
      <c r="E100" s="111">
        <f>'Copy &amp; Paste Roster Report Here'!N97</f>
        <v>0</v>
      </c>
      <c r="F100" s="111" t="str">
        <f t="shared" si="20"/>
        <v>N</v>
      </c>
      <c r="G100" s="111">
        <f>'Copy &amp; Paste Roster Report Here'!R97</f>
        <v>0</v>
      </c>
      <c r="H100" s="113">
        <f t="shared" si="21"/>
        <v>0</v>
      </c>
      <c r="I100" s="112">
        <f>IF(F100="N",$F$5-'Copy &amp; Paste Roster Report Here'!O97,+'Copy &amp; Paste Roster Report Here'!Q97-'Copy &amp; Paste Roster Report Here'!O97)</f>
        <v>0</v>
      </c>
      <c r="J100" s="114">
        <f t="shared" si="22"/>
        <v>0</v>
      </c>
      <c r="K100" s="114">
        <f t="shared" si="23"/>
        <v>0</v>
      </c>
      <c r="L100" s="115">
        <f>'Copy &amp; Paste Roster Report Here'!F97</f>
        <v>0</v>
      </c>
      <c r="M100" s="116">
        <f t="shared" si="24"/>
        <v>0</v>
      </c>
      <c r="N100" s="117">
        <f>IF('Copy &amp; Paste Roster Report Here'!$A97='Analytical Tests'!N$7,IF($F100="Y",+$H100*N$6,0),0)</f>
        <v>0</v>
      </c>
      <c r="O100" s="117">
        <f>IF('Copy &amp; Paste Roster Report Here'!$A97='Analytical Tests'!O$7,IF($F100="Y",+$H100*O$6,0),0)</f>
        <v>0</v>
      </c>
      <c r="P100" s="117">
        <f>IF('Copy &amp; Paste Roster Report Here'!$A97='Analytical Tests'!P$7,IF($F100="Y",+$H100*P$6,0),0)</f>
        <v>0</v>
      </c>
      <c r="Q100" s="117">
        <f>IF('Copy &amp; Paste Roster Report Here'!$A97='Analytical Tests'!Q$7,IF($F100="Y",+$H100*Q$6,0),0)</f>
        <v>0</v>
      </c>
      <c r="R100" s="117">
        <f>IF('Copy &amp; Paste Roster Report Here'!$A97='Analytical Tests'!R$7,IF($F100="Y",+$H100*R$6,0),0)</f>
        <v>0</v>
      </c>
      <c r="S100" s="117">
        <f>IF('Copy &amp; Paste Roster Report Here'!$A97='Analytical Tests'!S$7,IF($F100="Y",+$H100*S$6,0),0)</f>
        <v>0</v>
      </c>
      <c r="T100" s="117">
        <f>IF('Copy &amp; Paste Roster Report Here'!$A97='Analytical Tests'!T$7,IF($F100="Y",+$H100*T$6,0),0)</f>
        <v>0</v>
      </c>
      <c r="U100" s="117">
        <f>IF('Copy &amp; Paste Roster Report Here'!$A97='Analytical Tests'!U$7,IF($F100="Y",+$H100*U$6,0),0)</f>
        <v>0</v>
      </c>
      <c r="V100" s="117">
        <f>IF('Copy &amp; Paste Roster Report Here'!$A97='Analytical Tests'!V$7,IF($F100="Y",+$H100*V$6,0),0)</f>
        <v>0</v>
      </c>
      <c r="W100" s="117">
        <f>IF('Copy &amp; Paste Roster Report Here'!$A97='Analytical Tests'!W$7,IF($F100="Y",+$H100*W$6,0),0)</f>
        <v>0</v>
      </c>
      <c r="X100" s="117">
        <f>IF('Copy &amp; Paste Roster Report Here'!$A97='Analytical Tests'!X$7,IF($F100="Y",+$H100*X$6,0),0)</f>
        <v>0</v>
      </c>
      <c r="Y100" s="117" t="b">
        <f>IF('Copy &amp; Paste Roster Report Here'!$A97='Analytical Tests'!Y$7,IF($F100="N",IF($J100&gt;=$C100,Y$6,+($I100/$D100)*Y$6),0))</f>
        <v>0</v>
      </c>
      <c r="Z100" s="117" t="b">
        <f>IF('Copy &amp; Paste Roster Report Here'!$A97='Analytical Tests'!Z$7,IF($F100="N",IF($J100&gt;=$C100,Z$6,+($I100/$D100)*Z$6),0))</f>
        <v>0</v>
      </c>
      <c r="AA100" s="117" t="b">
        <f>IF('Copy &amp; Paste Roster Report Here'!$A97='Analytical Tests'!AA$7,IF($F100="N",IF($J100&gt;=$C100,AA$6,+($I100/$D100)*AA$6),0))</f>
        <v>0</v>
      </c>
      <c r="AB100" s="117" t="b">
        <f>IF('Copy &amp; Paste Roster Report Here'!$A97='Analytical Tests'!AB$7,IF($F100="N",IF($J100&gt;=$C100,AB$6,+($I100/$D100)*AB$6),0))</f>
        <v>0</v>
      </c>
      <c r="AC100" s="117" t="b">
        <f>IF('Copy &amp; Paste Roster Report Here'!$A97='Analytical Tests'!AC$7,IF($F100="N",IF($J100&gt;=$C100,AC$6,+($I100/$D100)*AC$6),0))</f>
        <v>0</v>
      </c>
      <c r="AD100" s="117" t="b">
        <f>IF('Copy &amp; Paste Roster Report Here'!$A97='Analytical Tests'!AD$7,IF($F100="N",IF($J100&gt;=$C100,AD$6,+($I100/$D100)*AD$6),0))</f>
        <v>0</v>
      </c>
      <c r="AE100" s="117" t="b">
        <f>IF('Copy &amp; Paste Roster Report Here'!$A97='Analytical Tests'!AE$7,IF($F100="N",IF($J100&gt;=$C100,AE$6,+($I100/$D100)*AE$6),0))</f>
        <v>0</v>
      </c>
      <c r="AF100" s="117" t="b">
        <f>IF('Copy &amp; Paste Roster Report Here'!$A97='Analytical Tests'!AF$7,IF($F100="N",IF($J100&gt;=$C100,AF$6,+($I100/$D100)*AF$6),0))</f>
        <v>0</v>
      </c>
      <c r="AG100" s="117" t="b">
        <f>IF('Copy &amp; Paste Roster Report Here'!$A97='Analytical Tests'!AG$7,IF($F100="N",IF($J100&gt;=$C100,AG$6,+($I100/$D100)*AG$6),0))</f>
        <v>0</v>
      </c>
      <c r="AH100" s="117" t="b">
        <f>IF('Copy &amp; Paste Roster Report Here'!$A97='Analytical Tests'!AH$7,IF($F100="N",IF($J100&gt;=$C100,AH$6,+($I100/$D100)*AH$6),0))</f>
        <v>0</v>
      </c>
      <c r="AI100" s="117" t="b">
        <f>IF('Copy &amp; Paste Roster Report Here'!$A97='Analytical Tests'!AI$7,IF($F100="N",IF($J100&gt;=$C100,AI$6,+($I100/$D100)*AI$6),0))</f>
        <v>0</v>
      </c>
      <c r="AJ100" s="79"/>
      <c r="AK100" s="118">
        <f>IF('Copy &amp; Paste Roster Report Here'!$A97=AK$7,IF('Copy &amp; Paste Roster Report Here'!$M97="FT",1,0),0)</f>
        <v>0</v>
      </c>
      <c r="AL100" s="118">
        <f>IF('Copy &amp; Paste Roster Report Here'!$A97=AL$7,IF('Copy &amp; Paste Roster Report Here'!$M97="FT",1,0),0)</f>
        <v>0</v>
      </c>
      <c r="AM100" s="118">
        <f>IF('Copy &amp; Paste Roster Report Here'!$A97=AM$7,IF('Copy &amp; Paste Roster Report Here'!$M97="FT",1,0),0)</f>
        <v>0</v>
      </c>
      <c r="AN100" s="118">
        <f>IF('Copy &amp; Paste Roster Report Here'!$A97=AN$7,IF('Copy &amp; Paste Roster Report Here'!$M97="FT",1,0),0)</f>
        <v>0</v>
      </c>
      <c r="AO100" s="118">
        <f>IF('Copy &amp; Paste Roster Report Here'!$A97=AO$7,IF('Copy &amp; Paste Roster Report Here'!$M97="FT",1,0),0)</f>
        <v>0</v>
      </c>
      <c r="AP100" s="118">
        <f>IF('Copy &amp; Paste Roster Report Here'!$A97=AP$7,IF('Copy &amp; Paste Roster Report Here'!$M97="FT",1,0),0)</f>
        <v>0</v>
      </c>
      <c r="AQ100" s="118">
        <f>IF('Copy &amp; Paste Roster Report Here'!$A97=AQ$7,IF('Copy &amp; Paste Roster Report Here'!$M97="FT",1,0),0)</f>
        <v>0</v>
      </c>
      <c r="AR100" s="118">
        <f>IF('Copy &amp; Paste Roster Report Here'!$A97=AR$7,IF('Copy &amp; Paste Roster Report Here'!$M97="FT",1,0),0)</f>
        <v>0</v>
      </c>
      <c r="AS100" s="118">
        <f>IF('Copy &amp; Paste Roster Report Here'!$A97=AS$7,IF('Copy &amp; Paste Roster Report Here'!$M97="FT",1,0),0)</f>
        <v>0</v>
      </c>
      <c r="AT100" s="118">
        <f>IF('Copy &amp; Paste Roster Report Here'!$A97=AT$7,IF('Copy &amp; Paste Roster Report Here'!$M97="FT",1,0),0)</f>
        <v>0</v>
      </c>
      <c r="AU100" s="118">
        <f>IF('Copy &amp; Paste Roster Report Here'!$A97=AU$7,IF('Copy &amp; Paste Roster Report Here'!$M97="FT",1,0),0)</f>
        <v>0</v>
      </c>
      <c r="AV100" s="73">
        <f t="shared" si="25"/>
        <v>0</v>
      </c>
      <c r="AW100" s="119">
        <f>IF('Copy &amp; Paste Roster Report Here'!$A97=AW$7,IF('Copy &amp; Paste Roster Report Here'!$M97="HT",1,0),0)</f>
        <v>0</v>
      </c>
      <c r="AX100" s="119">
        <f>IF('Copy &amp; Paste Roster Report Here'!$A97=AX$7,IF('Copy &amp; Paste Roster Report Here'!$M97="HT",1,0),0)</f>
        <v>0</v>
      </c>
      <c r="AY100" s="119">
        <f>IF('Copy &amp; Paste Roster Report Here'!$A97=AY$7,IF('Copy &amp; Paste Roster Report Here'!$M97="HT",1,0),0)</f>
        <v>0</v>
      </c>
      <c r="AZ100" s="119">
        <f>IF('Copy &amp; Paste Roster Report Here'!$A97=AZ$7,IF('Copy &amp; Paste Roster Report Here'!$M97="HT",1,0),0)</f>
        <v>0</v>
      </c>
      <c r="BA100" s="119">
        <f>IF('Copy &amp; Paste Roster Report Here'!$A97=BA$7,IF('Copy &amp; Paste Roster Report Here'!$M97="HT",1,0),0)</f>
        <v>0</v>
      </c>
      <c r="BB100" s="119">
        <f>IF('Copy &amp; Paste Roster Report Here'!$A97=BB$7,IF('Copy &amp; Paste Roster Report Here'!$M97="HT",1,0),0)</f>
        <v>0</v>
      </c>
      <c r="BC100" s="119">
        <f>IF('Copy &amp; Paste Roster Report Here'!$A97=BC$7,IF('Copy &amp; Paste Roster Report Here'!$M97="HT",1,0),0)</f>
        <v>0</v>
      </c>
      <c r="BD100" s="119">
        <f>IF('Copy &amp; Paste Roster Report Here'!$A97=BD$7,IF('Copy &amp; Paste Roster Report Here'!$M97="HT",1,0),0)</f>
        <v>0</v>
      </c>
      <c r="BE100" s="119">
        <f>IF('Copy &amp; Paste Roster Report Here'!$A97=BE$7,IF('Copy &amp; Paste Roster Report Here'!$M97="HT",1,0),0)</f>
        <v>0</v>
      </c>
      <c r="BF100" s="119">
        <f>IF('Copy &amp; Paste Roster Report Here'!$A97=BF$7,IF('Copy &amp; Paste Roster Report Here'!$M97="HT",1,0),0)</f>
        <v>0</v>
      </c>
      <c r="BG100" s="119">
        <f>IF('Copy &amp; Paste Roster Report Here'!$A97=BG$7,IF('Copy &amp; Paste Roster Report Here'!$M97="HT",1,0),0)</f>
        <v>0</v>
      </c>
      <c r="BH100" s="73">
        <f t="shared" si="26"/>
        <v>0</v>
      </c>
      <c r="BI100" s="120">
        <f>IF('Copy &amp; Paste Roster Report Here'!$A97=BI$7,IF('Copy &amp; Paste Roster Report Here'!$M97="MT",1,0),0)</f>
        <v>0</v>
      </c>
      <c r="BJ100" s="120">
        <f>IF('Copy &amp; Paste Roster Report Here'!$A97=BJ$7,IF('Copy &amp; Paste Roster Report Here'!$M97="MT",1,0),0)</f>
        <v>0</v>
      </c>
      <c r="BK100" s="120">
        <f>IF('Copy &amp; Paste Roster Report Here'!$A97=BK$7,IF('Copy &amp; Paste Roster Report Here'!$M97="MT",1,0),0)</f>
        <v>0</v>
      </c>
      <c r="BL100" s="120">
        <f>IF('Copy &amp; Paste Roster Report Here'!$A97=BL$7,IF('Copy &amp; Paste Roster Report Here'!$M97="MT",1,0),0)</f>
        <v>0</v>
      </c>
      <c r="BM100" s="120">
        <f>IF('Copy &amp; Paste Roster Report Here'!$A97=BM$7,IF('Copy &amp; Paste Roster Report Here'!$M97="MT",1,0),0)</f>
        <v>0</v>
      </c>
      <c r="BN100" s="120">
        <f>IF('Copy &amp; Paste Roster Report Here'!$A97=BN$7,IF('Copy &amp; Paste Roster Report Here'!$M97="MT",1,0),0)</f>
        <v>0</v>
      </c>
      <c r="BO100" s="120">
        <f>IF('Copy &amp; Paste Roster Report Here'!$A97=BO$7,IF('Copy &amp; Paste Roster Report Here'!$M97="MT",1,0),0)</f>
        <v>0</v>
      </c>
      <c r="BP100" s="120">
        <f>IF('Copy &amp; Paste Roster Report Here'!$A97=BP$7,IF('Copy &amp; Paste Roster Report Here'!$M97="MT",1,0),0)</f>
        <v>0</v>
      </c>
      <c r="BQ100" s="120">
        <f>IF('Copy &amp; Paste Roster Report Here'!$A97=BQ$7,IF('Copy &amp; Paste Roster Report Here'!$M97="MT",1,0),0)</f>
        <v>0</v>
      </c>
      <c r="BR100" s="120">
        <f>IF('Copy &amp; Paste Roster Report Here'!$A97=BR$7,IF('Copy &amp; Paste Roster Report Here'!$M97="MT",1,0),0)</f>
        <v>0</v>
      </c>
      <c r="BS100" s="120">
        <f>IF('Copy &amp; Paste Roster Report Here'!$A97=BS$7,IF('Copy &amp; Paste Roster Report Here'!$M97="MT",1,0),0)</f>
        <v>0</v>
      </c>
      <c r="BT100" s="73">
        <f t="shared" si="27"/>
        <v>0</v>
      </c>
      <c r="BU100" s="121">
        <f>IF('Copy &amp; Paste Roster Report Here'!$A97=BU$7,IF('Copy &amp; Paste Roster Report Here'!$M97="fy",1,0),0)</f>
        <v>0</v>
      </c>
      <c r="BV100" s="121">
        <f>IF('Copy &amp; Paste Roster Report Here'!$A97=BV$7,IF('Copy &amp; Paste Roster Report Here'!$M97="fy",1,0),0)</f>
        <v>0</v>
      </c>
      <c r="BW100" s="121">
        <f>IF('Copy &amp; Paste Roster Report Here'!$A97=BW$7,IF('Copy &amp; Paste Roster Report Here'!$M97="fy",1,0),0)</f>
        <v>0</v>
      </c>
      <c r="BX100" s="121">
        <f>IF('Copy &amp; Paste Roster Report Here'!$A97=BX$7,IF('Copy &amp; Paste Roster Report Here'!$M97="fy",1,0),0)</f>
        <v>0</v>
      </c>
      <c r="BY100" s="121">
        <f>IF('Copy &amp; Paste Roster Report Here'!$A97=BY$7,IF('Copy &amp; Paste Roster Report Here'!$M97="fy",1,0),0)</f>
        <v>0</v>
      </c>
      <c r="BZ100" s="121">
        <f>IF('Copy &amp; Paste Roster Report Here'!$A97=BZ$7,IF('Copy &amp; Paste Roster Report Here'!$M97="fy",1,0),0)</f>
        <v>0</v>
      </c>
      <c r="CA100" s="121">
        <f>IF('Copy &amp; Paste Roster Report Here'!$A97=CA$7,IF('Copy &amp; Paste Roster Report Here'!$M97="fy",1,0),0)</f>
        <v>0</v>
      </c>
      <c r="CB100" s="121">
        <f>IF('Copy &amp; Paste Roster Report Here'!$A97=CB$7,IF('Copy &amp; Paste Roster Report Here'!$M97="fy",1,0),0)</f>
        <v>0</v>
      </c>
      <c r="CC100" s="121">
        <f>IF('Copy &amp; Paste Roster Report Here'!$A97=CC$7,IF('Copy &amp; Paste Roster Report Here'!$M97="fy",1,0),0)</f>
        <v>0</v>
      </c>
      <c r="CD100" s="121">
        <f>IF('Copy &amp; Paste Roster Report Here'!$A97=CD$7,IF('Copy &amp; Paste Roster Report Here'!$M97="fy",1,0),0)</f>
        <v>0</v>
      </c>
      <c r="CE100" s="121">
        <f>IF('Copy &amp; Paste Roster Report Here'!$A97=CE$7,IF('Copy &amp; Paste Roster Report Here'!$M97="fy",1,0),0)</f>
        <v>0</v>
      </c>
      <c r="CF100" s="73">
        <f t="shared" si="28"/>
        <v>0</v>
      </c>
      <c r="CG100" s="122">
        <f>IF('Copy &amp; Paste Roster Report Here'!$A97=CG$7,IF('Copy &amp; Paste Roster Report Here'!$M97="RH",1,0),0)</f>
        <v>0</v>
      </c>
      <c r="CH100" s="122">
        <f>IF('Copy &amp; Paste Roster Report Here'!$A97=CH$7,IF('Copy &amp; Paste Roster Report Here'!$M97="RH",1,0),0)</f>
        <v>0</v>
      </c>
      <c r="CI100" s="122">
        <f>IF('Copy &amp; Paste Roster Report Here'!$A97=CI$7,IF('Copy &amp; Paste Roster Report Here'!$M97="RH",1,0),0)</f>
        <v>0</v>
      </c>
      <c r="CJ100" s="122">
        <f>IF('Copy &amp; Paste Roster Report Here'!$A97=CJ$7,IF('Copy &amp; Paste Roster Report Here'!$M97="RH",1,0),0)</f>
        <v>0</v>
      </c>
      <c r="CK100" s="122">
        <f>IF('Copy &amp; Paste Roster Report Here'!$A97=CK$7,IF('Copy &amp; Paste Roster Report Here'!$M97="RH",1,0),0)</f>
        <v>0</v>
      </c>
      <c r="CL100" s="122">
        <f>IF('Copy &amp; Paste Roster Report Here'!$A97=CL$7,IF('Copy &amp; Paste Roster Report Here'!$M97="RH",1,0),0)</f>
        <v>0</v>
      </c>
      <c r="CM100" s="122">
        <f>IF('Copy &amp; Paste Roster Report Here'!$A97=CM$7,IF('Copy &amp; Paste Roster Report Here'!$M97="RH",1,0),0)</f>
        <v>0</v>
      </c>
      <c r="CN100" s="122">
        <f>IF('Copy &amp; Paste Roster Report Here'!$A97=CN$7,IF('Copy &amp; Paste Roster Report Here'!$M97="RH",1,0),0)</f>
        <v>0</v>
      </c>
      <c r="CO100" s="122">
        <f>IF('Copy &amp; Paste Roster Report Here'!$A97=CO$7,IF('Copy &amp; Paste Roster Report Here'!$M97="RH",1,0),0)</f>
        <v>0</v>
      </c>
      <c r="CP100" s="122">
        <f>IF('Copy &amp; Paste Roster Report Here'!$A97=CP$7,IF('Copy &amp; Paste Roster Report Here'!$M97="RH",1,0),0)</f>
        <v>0</v>
      </c>
      <c r="CQ100" s="122">
        <f>IF('Copy &amp; Paste Roster Report Here'!$A97=CQ$7,IF('Copy &amp; Paste Roster Report Here'!$M97="RH",1,0),0)</f>
        <v>0</v>
      </c>
      <c r="CR100" s="73">
        <f t="shared" si="29"/>
        <v>0</v>
      </c>
      <c r="CS100" s="123">
        <f>IF('Copy &amp; Paste Roster Report Here'!$A97=CS$7,IF('Copy &amp; Paste Roster Report Here'!$M97="QT",1,0),0)</f>
        <v>0</v>
      </c>
      <c r="CT100" s="123">
        <f>IF('Copy &amp; Paste Roster Report Here'!$A97=CT$7,IF('Copy &amp; Paste Roster Report Here'!$M97="QT",1,0),0)</f>
        <v>0</v>
      </c>
      <c r="CU100" s="123">
        <f>IF('Copy &amp; Paste Roster Report Here'!$A97=CU$7,IF('Copy &amp; Paste Roster Report Here'!$M97="QT",1,0),0)</f>
        <v>0</v>
      </c>
      <c r="CV100" s="123">
        <f>IF('Copy &amp; Paste Roster Report Here'!$A97=CV$7,IF('Copy &amp; Paste Roster Report Here'!$M97="QT",1,0),0)</f>
        <v>0</v>
      </c>
      <c r="CW100" s="123">
        <f>IF('Copy &amp; Paste Roster Report Here'!$A97=CW$7,IF('Copy &amp; Paste Roster Report Here'!$M97="QT",1,0),0)</f>
        <v>0</v>
      </c>
      <c r="CX100" s="123">
        <f>IF('Copy &amp; Paste Roster Report Here'!$A97=CX$7,IF('Copy &amp; Paste Roster Report Here'!$M97="QT",1,0),0)</f>
        <v>0</v>
      </c>
      <c r="CY100" s="123">
        <f>IF('Copy &amp; Paste Roster Report Here'!$A97=CY$7,IF('Copy &amp; Paste Roster Report Here'!$M97="QT",1,0),0)</f>
        <v>0</v>
      </c>
      <c r="CZ100" s="123">
        <f>IF('Copy &amp; Paste Roster Report Here'!$A97=CZ$7,IF('Copy &amp; Paste Roster Report Here'!$M97="QT",1,0),0)</f>
        <v>0</v>
      </c>
      <c r="DA100" s="123">
        <f>IF('Copy &amp; Paste Roster Report Here'!$A97=DA$7,IF('Copy &amp; Paste Roster Report Here'!$M97="QT",1,0),0)</f>
        <v>0</v>
      </c>
      <c r="DB100" s="123">
        <f>IF('Copy &amp; Paste Roster Report Here'!$A97=DB$7,IF('Copy &amp; Paste Roster Report Here'!$M97="QT",1,0),0)</f>
        <v>0</v>
      </c>
      <c r="DC100" s="123">
        <f>IF('Copy &amp; Paste Roster Report Here'!$A97=DC$7,IF('Copy &amp; Paste Roster Report Here'!$M97="QT",1,0),0)</f>
        <v>0</v>
      </c>
      <c r="DD100" s="73">
        <f t="shared" si="30"/>
        <v>0</v>
      </c>
      <c r="DE100" s="124">
        <f>IF('Copy &amp; Paste Roster Report Here'!$A97=DE$7,IF('Copy &amp; Paste Roster Report Here'!$M97="xxxxxxxxxxx",1,0),0)</f>
        <v>0</v>
      </c>
      <c r="DF100" s="124">
        <f>IF('Copy &amp; Paste Roster Report Here'!$A97=DF$7,IF('Copy &amp; Paste Roster Report Here'!$M97="xxxxxxxxxxx",1,0),0)</f>
        <v>0</v>
      </c>
      <c r="DG100" s="124">
        <f>IF('Copy &amp; Paste Roster Report Here'!$A97=DG$7,IF('Copy &amp; Paste Roster Report Here'!$M97="xxxxxxxxxxx",1,0),0)</f>
        <v>0</v>
      </c>
      <c r="DH100" s="124">
        <f>IF('Copy &amp; Paste Roster Report Here'!$A97=DH$7,IF('Copy &amp; Paste Roster Report Here'!$M97="xxxxxxxxxxx",1,0),0)</f>
        <v>0</v>
      </c>
      <c r="DI100" s="124">
        <f>IF('Copy &amp; Paste Roster Report Here'!$A97=DI$7,IF('Copy &amp; Paste Roster Report Here'!$M97="xxxxxxxxxxx",1,0),0)</f>
        <v>0</v>
      </c>
      <c r="DJ100" s="124">
        <f>IF('Copy &amp; Paste Roster Report Here'!$A97=DJ$7,IF('Copy &amp; Paste Roster Report Here'!$M97="xxxxxxxxxxx",1,0),0)</f>
        <v>0</v>
      </c>
      <c r="DK100" s="124">
        <f>IF('Copy &amp; Paste Roster Report Here'!$A97=DK$7,IF('Copy &amp; Paste Roster Report Here'!$M97="xxxxxxxxxxx",1,0),0)</f>
        <v>0</v>
      </c>
      <c r="DL100" s="124">
        <f>IF('Copy &amp; Paste Roster Report Here'!$A97=DL$7,IF('Copy &amp; Paste Roster Report Here'!$M97="xxxxxxxxxxx",1,0),0)</f>
        <v>0</v>
      </c>
      <c r="DM100" s="124">
        <f>IF('Copy &amp; Paste Roster Report Here'!$A97=DM$7,IF('Copy &amp; Paste Roster Report Here'!$M97="xxxxxxxxxxx",1,0),0)</f>
        <v>0</v>
      </c>
      <c r="DN100" s="124">
        <f>IF('Copy &amp; Paste Roster Report Here'!$A97=DN$7,IF('Copy &amp; Paste Roster Report Here'!$M97="xxxxxxxxxxx",1,0),0)</f>
        <v>0</v>
      </c>
      <c r="DO100" s="124">
        <f>IF('Copy &amp; Paste Roster Report Here'!$A97=DO$7,IF('Copy &amp; Paste Roster Report Here'!$M97="xxxxxxxxxxx",1,0),0)</f>
        <v>0</v>
      </c>
      <c r="DP100" s="125">
        <f t="shared" si="31"/>
        <v>0</v>
      </c>
      <c r="DQ100" s="126">
        <f t="shared" si="32"/>
        <v>0</v>
      </c>
    </row>
    <row r="101" spans="1:121" x14ac:dyDescent="0.25">
      <c r="A101" s="111">
        <f t="shared" si="18"/>
        <v>0</v>
      </c>
      <c r="B101" s="111">
        <f t="shared" si="19"/>
        <v>0</v>
      </c>
      <c r="C101" s="112">
        <f>+('Copy &amp; Paste Roster Report Here'!$P98-'Copy &amp; Paste Roster Report Here'!$O98)/30</f>
        <v>0</v>
      </c>
      <c r="D101" s="112">
        <f>+('Copy &amp; Paste Roster Report Here'!$P98-'Copy &amp; Paste Roster Report Here'!$O98)</f>
        <v>0</v>
      </c>
      <c r="E101" s="111">
        <f>'Copy &amp; Paste Roster Report Here'!N98</f>
        <v>0</v>
      </c>
      <c r="F101" s="111" t="str">
        <f t="shared" si="20"/>
        <v>N</v>
      </c>
      <c r="G101" s="111">
        <f>'Copy &amp; Paste Roster Report Here'!R98</f>
        <v>0</v>
      </c>
      <c r="H101" s="113">
        <f t="shared" si="21"/>
        <v>0</v>
      </c>
      <c r="I101" s="112">
        <f>IF(F101="N",$F$5-'Copy &amp; Paste Roster Report Here'!O98,+'Copy &amp; Paste Roster Report Here'!Q98-'Copy &amp; Paste Roster Report Here'!O98)</f>
        <v>0</v>
      </c>
      <c r="J101" s="114">
        <f t="shared" si="22"/>
        <v>0</v>
      </c>
      <c r="K101" s="114">
        <f t="shared" si="23"/>
        <v>0</v>
      </c>
      <c r="L101" s="115">
        <f>'Copy &amp; Paste Roster Report Here'!F98</f>
        <v>0</v>
      </c>
      <c r="M101" s="116">
        <f t="shared" si="24"/>
        <v>0</v>
      </c>
      <c r="N101" s="117">
        <f>IF('Copy &amp; Paste Roster Report Here'!$A98='Analytical Tests'!N$7,IF($F101="Y",+$H101*N$6,0),0)</f>
        <v>0</v>
      </c>
      <c r="O101" s="117">
        <f>IF('Copy &amp; Paste Roster Report Here'!$A98='Analytical Tests'!O$7,IF($F101="Y",+$H101*O$6,0),0)</f>
        <v>0</v>
      </c>
      <c r="P101" s="117">
        <f>IF('Copy &amp; Paste Roster Report Here'!$A98='Analytical Tests'!P$7,IF($F101="Y",+$H101*P$6,0),0)</f>
        <v>0</v>
      </c>
      <c r="Q101" s="117">
        <f>IF('Copy &amp; Paste Roster Report Here'!$A98='Analytical Tests'!Q$7,IF($F101="Y",+$H101*Q$6,0),0)</f>
        <v>0</v>
      </c>
      <c r="R101" s="117">
        <f>IF('Copy &amp; Paste Roster Report Here'!$A98='Analytical Tests'!R$7,IF($F101="Y",+$H101*R$6,0),0)</f>
        <v>0</v>
      </c>
      <c r="S101" s="117">
        <f>IF('Copy &amp; Paste Roster Report Here'!$A98='Analytical Tests'!S$7,IF($F101="Y",+$H101*S$6,0),0)</f>
        <v>0</v>
      </c>
      <c r="T101" s="117">
        <f>IF('Copy &amp; Paste Roster Report Here'!$A98='Analytical Tests'!T$7,IF($F101="Y",+$H101*T$6,0),0)</f>
        <v>0</v>
      </c>
      <c r="U101" s="117">
        <f>IF('Copy &amp; Paste Roster Report Here'!$A98='Analytical Tests'!U$7,IF($F101="Y",+$H101*U$6,0),0)</f>
        <v>0</v>
      </c>
      <c r="V101" s="117">
        <f>IF('Copy &amp; Paste Roster Report Here'!$A98='Analytical Tests'!V$7,IF($F101="Y",+$H101*V$6,0),0)</f>
        <v>0</v>
      </c>
      <c r="W101" s="117">
        <f>IF('Copy &amp; Paste Roster Report Here'!$A98='Analytical Tests'!W$7,IF($F101="Y",+$H101*W$6,0),0)</f>
        <v>0</v>
      </c>
      <c r="X101" s="117">
        <f>IF('Copy &amp; Paste Roster Report Here'!$A98='Analytical Tests'!X$7,IF($F101="Y",+$H101*X$6,0),0)</f>
        <v>0</v>
      </c>
      <c r="Y101" s="117" t="b">
        <f>IF('Copy &amp; Paste Roster Report Here'!$A98='Analytical Tests'!Y$7,IF($F101="N",IF($J101&gt;=$C101,Y$6,+($I101/$D101)*Y$6),0))</f>
        <v>0</v>
      </c>
      <c r="Z101" s="117" t="b">
        <f>IF('Copy &amp; Paste Roster Report Here'!$A98='Analytical Tests'!Z$7,IF($F101="N",IF($J101&gt;=$C101,Z$6,+($I101/$D101)*Z$6),0))</f>
        <v>0</v>
      </c>
      <c r="AA101" s="117" t="b">
        <f>IF('Copy &amp; Paste Roster Report Here'!$A98='Analytical Tests'!AA$7,IF($F101="N",IF($J101&gt;=$C101,AA$6,+($I101/$D101)*AA$6),0))</f>
        <v>0</v>
      </c>
      <c r="AB101" s="117" t="b">
        <f>IF('Copy &amp; Paste Roster Report Here'!$A98='Analytical Tests'!AB$7,IF($F101="N",IF($J101&gt;=$C101,AB$6,+($I101/$D101)*AB$6),0))</f>
        <v>0</v>
      </c>
      <c r="AC101" s="117" t="b">
        <f>IF('Copy &amp; Paste Roster Report Here'!$A98='Analytical Tests'!AC$7,IF($F101="N",IF($J101&gt;=$C101,AC$6,+($I101/$D101)*AC$6),0))</f>
        <v>0</v>
      </c>
      <c r="AD101" s="117" t="b">
        <f>IF('Copy &amp; Paste Roster Report Here'!$A98='Analytical Tests'!AD$7,IF($F101="N",IF($J101&gt;=$C101,AD$6,+($I101/$D101)*AD$6),0))</f>
        <v>0</v>
      </c>
      <c r="AE101" s="117" t="b">
        <f>IF('Copy &amp; Paste Roster Report Here'!$A98='Analytical Tests'!AE$7,IF($F101="N",IF($J101&gt;=$C101,AE$6,+($I101/$D101)*AE$6),0))</f>
        <v>0</v>
      </c>
      <c r="AF101" s="117" t="b">
        <f>IF('Copy &amp; Paste Roster Report Here'!$A98='Analytical Tests'!AF$7,IF($F101="N",IF($J101&gt;=$C101,AF$6,+($I101/$D101)*AF$6),0))</f>
        <v>0</v>
      </c>
      <c r="AG101" s="117" t="b">
        <f>IF('Copy &amp; Paste Roster Report Here'!$A98='Analytical Tests'!AG$7,IF($F101="N",IF($J101&gt;=$C101,AG$6,+($I101/$D101)*AG$6),0))</f>
        <v>0</v>
      </c>
      <c r="AH101" s="117" t="b">
        <f>IF('Copy &amp; Paste Roster Report Here'!$A98='Analytical Tests'!AH$7,IF($F101="N",IF($J101&gt;=$C101,AH$6,+($I101/$D101)*AH$6),0))</f>
        <v>0</v>
      </c>
      <c r="AI101" s="117" t="b">
        <f>IF('Copy &amp; Paste Roster Report Here'!$A98='Analytical Tests'!AI$7,IF($F101="N",IF($J101&gt;=$C101,AI$6,+($I101/$D101)*AI$6),0))</f>
        <v>0</v>
      </c>
      <c r="AJ101" s="79"/>
      <c r="AK101" s="118">
        <f>IF('Copy &amp; Paste Roster Report Here'!$A98=AK$7,IF('Copy &amp; Paste Roster Report Here'!$M98="FT",1,0),0)</f>
        <v>0</v>
      </c>
      <c r="AL101" s="118">
        <f>IF('Copy &amp; Paste Roster Report Here'!$A98=AL$7,IF('Copy &amp; Paste Roster Report Here'!$M98="FT",1,0),0)</f>
        <v>0</v>
      </c>
      <c r="AM101" s="118">
        <f>IF('Copy &amp; Paste Roster Report Here'!$A98=AM$7,IF('Copy &amp; Paste Roster Report Here'!$M98="FT",1,0),0)</f>
        <v>0</v>
      </c>
      <c r="AN101" s="118">
        <f>IF('Copy &amp; Paste Roster Report Here'!$A98=AN$7,IF('Copy &amp; Paste Roster Report Here'!$M98="FT",1,0),0)</f>
        <v>0</v>
      </c>
      <c r="AO101" s="118">
        <f>IF('Copy &amp; Paste Roster Report Here'!$A98=AO$7,IF('Copy &amp; Paste Roster Report Here'!$M98="FT",1,0),0)</f>
        <v>0</v>
      </c>
      <c r="AP101" s="118">
        <f>IF('Copy &amp; Paste Roster Report Here'!$A98=AP$7,IF('Copy &amp; Paste Roster Report Here'!$M98="FT",1,0),0)</f>
        <v>0</v>
      </c>
      <c r="AQ101" s="118">
        <f>IF('Copy &amp; Paste Roster Report Here'!$A98=AQ$7,IF('Copy &amp; Paste Roster Report Here'!$M98="FT",1,0),0)</f>
        <v>0</v>
      </c>
      <c r="AR101" s="118">
        <f>IF('Copy &amp; Paste Roster Report Here'!$A98=AR$7,IF('Copy &amp; Paste Roster Report Here'!$M98="FT",1,0),0)</f>
        <v>0</v>
      </c>
      <c r="AS101" s="118">
        <f>IF('Copy &amp; Paste Roster Report Here'!$A98=AS$7,IF('Copy &amp; Paste Roster Report Here'!$M98="FT",1,0),0)</f>
        <v>0</v>
      </c>
      <c r="AT101" s="118">
        <f>IF('Copy &amp; Paste Roster Report Here'!$A98=AT$7,IF('Copy &amp; Paste Roster Report Here'!$M98="FT",1,0),0)</f>
        <v>0</v>
      </c>
      <c r="AU101" s="118">
        <f>IF('Copy &amp; Paste Roster Report Here'!$A98=AU$7,IF('Copy &amp; Paste Roster Report Here'!$M98="FT",1,0),0)</f>
        <v>0</v>
      </c>
      <c r="AV101" s="73">
        <f t="shared" si="25"/>
        <v>0</v>
      </c>
      <c r="AW101" s="119">
        <f>IF('Copy &amp; Paste Roster Report Here'!$A98=AW$7,IF('Copy &amp; Paste Roster Report Here'!$M98="HT",1,0),0)</f>
        <v>0</v>
      </c>
      <c r="AX101" s="119">
        <f>IF('Copy &amp; Paste Roster Report Here'!$A98=AX$7,IF('Copy &amp; Paste Roster Report Here'!$M98="HT",1,0),0)</f>
        <v>0</v>
      </c>
      <c r="AY101" s="119">
        <f>IF('Copy &amp; Paste Roster Report Here'!$A98=AY$7,IF('Copy &amp; Paste Roster Report Here'!$M98="HT",1,0),0)</f>
        <v>0</v>
      </c>
      <c r="AZ101" s="119">
        <f>IF('Copy &amp; Paste Roster Report Here'!$A98=AZ$7,IF('Copy &amp; Paste Roster Report Here'!$M98="HT",1,0),0)</f>
        <v>0</v>
      </c>
      <c r="BA101" s="119">
        <f>IF('Copy &amp; Paste Roster Report Here'!$A98=BA$7,IF('Copy &amp; Paste Roster Report Here'!$M98="HT",1,0),0)</f>
        <v>0</v>
      </c>
      <c r="BB101" s="119">
        <f>IF('Copy &amp; Paste Roster Report Here'!$A98=BB$7,IF('Copy &amp; Paste Roster Report Here'!$M98="HT",1,0),0)</f>
        <v>0</v>
      </c>
      <c r="BC101" s="119">
        <f>IF('Copy &amp; Paste Roster Report Here'!$A98=BC$7,IF('Copy &amp; Paste Roster Report Here'!$M98="HT",1,0),0)</f>
        <v>0</v>
      </c>
      <c r="BD101" s="119">
        <f>IF('Copy &amp; Paste Roster Report Here'!$A98=BD$7,IF('Copy &amp; Paste Roster Report Here'!$M98="HT",1,0),0)</f>
        <v>0</v>
      </c>
      <c r="BE101" s="119">
        <f>IF('Copy &amp; Paste Roster Report Here'!$A98=BE$7,IF('Copy &amp; Paste Roster Report Here'!$M98="HT",1,0),0)</f>
        <v>0</v>
      </c>
      <c r="BF101" s="119">
        <f>IF('Copy &amp; Paste Roster Report Here'!$A98=BF$7,IF('Copy &amp; Paste Roster Report Here'!$M98="HT",1,0),0)</f>
        <v>0</v>
      </c>
      <c r="BG101" s="119">
        <f>IF('Copy &amp; Paste Roster Report Here'!$A98=BG$7,IF('Copy &amp; Paste Roster Report Here'!$M98="HT",1,0),0)</f>
        <v>0</v>
      </c>
      <c r="BH101" s="73">
        <f t="shared" si="26"/>
        <v>0</v>
      </c>
      <c r="BI101" s="120">
        <f>IF('Copy &amp; Paste Roster Report Here'!$A98=BI$7,IF('Copy &amp; Paste Roster Report Here'!$M98="MT",1,0),0)</f>
        <v>0</v>
      </c>
      <c r="BJ101" s="120">
        <f>IF('Copy &amp; Paste Roster Report Here'!$A98=BJ$7,IF('Copy &amp; Paste Roster Report Here'!$M98="MT",1,0),0)</f>
        <v>0</v>
      </c>
      <c r="BK101" s="120">
        <f>IF('Copy &amp; Paste Roster Report Here'!$A98=BK$7,IF('Copy &amp; Paste Roster Report Here'!$M98="MT",1,0),0)</f>
        <v>0</v>
      </c>
      <c r="BL101" s="120">
        <f>IF('Copy &amp; Paste Roster Report Here'!$A98=BL$7,IF('Copy &amp; Paste Roster Report Here'!$M98="MT",1,0),0)</f>
        <v>0</v>
      </c>
      <c r="BM101" s="120">
        <f>IF('Copy &amp; Paste Roster Report Here'!$A98=BM$7,IF('Copy &amp; Paste Roster Report Here'!$M98="MT",1,0),0)</f>
        <v>0</v>
      </c>
      <c r="BN101" s="120">
        <f>IF('Copy &amp; Paste Roster Report Here'!$A98=BN$7,IF('Copy &amp; Paste Roster Report Here'!$M98="MT",1,0),0)</f>
        <v>0</v>
      </c>
      <c r="BO101" s="120">
        <f>IF('Copy &amp; Paste Roster Report Here'!$A98=BO$7,IF('Copy &amp; Paste Roster Report Here'!$M98="MT",1,0),0)</f>
        <v>0</v>
      </c>
      <c r="BP101" s="120">
        <f>IF('Copy &amp; Paste Roster Report Here'!$A98=BP$7,IF('Copy &amp; Paste Roster Report Here'!$M98="MT",1,0),0)</f>
        <v>0</v>
      </c>
      <c r="BQ101" s="120">
        <f>IF('Copy &amp; Paste Roster Report Here'!$A98=BQ$7,IF('Copy &amp; Paste Roster Report Here'!$M98="MT",1,0),0)</f>
        <v>0</v>
      </c>
      <c r="BR101" s="120">
        <f>IF('Copy &amp; Paste Roster Report Here'!$A98=BR$7,IF('Copy &amp; Paste Roster Report Here'!$M98="MT",1,0),0)</f>
        <v>0</v>
      </c>
      <c r="BS101" s="120">
        <f>IF('Copy &amp; Paste Roster Report Here'!$A98=BS$7,IF('Copy &amp; Paste Roster Report Here'!$M98="MT",1,0),0)</f>
        <v>0</v>
      </c>
      <c r="BT101" s="73">
        <f t="shared" si="27"/>
        <v>0</v>
      </c>
      <c r="BU101" s="121">
        <f>IF('Copy &amp; Paste Roster Report Here'!$A98=BU$7,IF('Copy &amp; Paste Roster Report Here'!$M98="fy",1,0),0)</f>
        <v>0</v>
      </c>
      <c r="BV101" s="121">
        <f>IF('Copy &amp; Paste Roster Report Here'!$A98=BV$7,IF('Copy &amp; Paste Roster Report Here'!$M98="fy",1,0),0)</f>
        <v>0</v>
      </c>
      <c r="BW101" s="121">
        <f>IF('Copy &amp; Paste Roster Report Here'!$A98=BW$7,IF('Copy &amp; Paste Roster Report Here'!$M98="fy",1,0),0)</f>
        <v>0</v>
      </c>
      <c r="BX101" s="121">
        <f>IF('Copy &amp; Paste Roster Report Here'!$A98=BX$7,IF('Copy &amp; Paste Roster Report Here'!$M98="fy",1,0),0)</f>
        <v>0</v>
      </c>
      <c r="BY101" s="121">
        <f>IF('Copy &amp; Paste Roster Report Here'!$A98=BY$7,IF('Copy &amp; Paste Roster Report Here'!$M98="fy",1,0),0)</f>
        <v>0</v>
      </c>
      <c r="BZ101" s="121">
        <f>IF('Copy &amp; Paste Roster Report Here'!$A98=BZ$7,IF('Copy &amp; Paste Roster Report Here'!$M98="fy",1,0),0)</f>
        <v>0</v>
      </c>
      <c r="CA101" s="121">
        <f>IF('Copy &amp; Paste Roster Report Here'!$A98=CA$7,IF('Copy &amp; Paste Roster Report Here'!$M98="fy",1,0),0)</f>
        <v>0</v>
      </c>
      <c r="CB101" s="121">
        <f>IF('Copy &amp; Paste Roster Report Here'!$A98=CB$7,IF('Copy &amp; Paste Roster Report Here'!$M98="fy",1,0),0)</f>
        <v>0</v>
      </c>
      <c r="CC101" s="121">
        <f>IF('Copy &amp; Paste Roster Report Here'!$A98=CC$7,IF('Copy &amp; Paste Roster Report Here'!$M98="fy",1,0),0)</f>
        <v>0</v>
      </c>
      <c r="CD101" s="121">
        <f>IF('Copy &amp; Paste Roster Report Here'!$A98=CD$7,IF('Copy &amp; Paste Roster Report Here'!$M98="fy",1,0),0)</f>
        <v>0</v>
      </c>
      <c r="CE101" s="121">
        <f>IF('Copy &amp; Paste Roster Report Here'!$A98=CE$7,IF('Copy &amp; Paste Roster Report Here'!$M98="fy",1,0),0)</f>
        <v>0</v>
      </c>
      <c r="CF101" s="73">
        <f t="shared" si="28"/>
        <v>0</v>
      </c>
      <c r="CG101" s="122">
        <f>IF('Copy &amp; Paste Roster Report Here'!$A98=CG$7,IF('Copy &amp; Paste Roster Report Here'!$M98="RH",1,0),0)</f>
        <v>0</v>
      </c>
      <c r="CH101" s="122">
        <f>IF('Copy &amp; Paste Roster Report Here'!$A98=CH$7,IF('Copy &amp; Paste Roster Report Here'!$M98="RH",1,0),0)</f>
        <v>0</v>
      </c>
      <c r="CI101" s="122">
        <f>IF('Copy &amp; Paste Roster Report Here'!$A98=CI$7,IF('Copy &amp; Paste Roster Report Here'!$M98="RH",1,0),0)</f>
        <v>0</v>
      </c>
      <c r="CJ101" s="122">
        <f>IF('Copy &amp; Paste Roster Report Here'!$A98=CJ$7,IF('Copy &amp; Paste Roster Report Here'!$M98="RH",1,0),0)</f>
        <v>0</v>
      </c>
      <c r="CK101" s="122">
        <f>IF('Copy &amp; Paste Roster Report Here'!$A98=CK$7,IF('Copy &amp; Paste Roster Report Here'!$M98="RH",1,0),0)</f>
        <v>0</v>
      </c>
      <c r="CL101" s="122">
        <f>IF('Copy &amp; Paste Roster Report Here'!$A98=CL$7,IF('Copy &amp; Paste Roster Report Here'!$M98="RH",1,0),0)</f>
        <v>0</v>
      </c>
      <c r="CM101" s="122">
        <f>IF('Copy &amp; Paste Roster Report Here'!$A98=CM$7,IF('Copy &amp; Paste Roster Report Here'!$M98="RH",1,0),0)</f>
        <v>0</v>
      </c>
      <c r="CN101" s="122">
        <f>IF('Copy &amp; Paste Roster Report Here'!$A98=CN$7,IF('Copy &amp; Paste Roster Report Here'!$M98="RH",1,0),0)</f>
        <v>0</v>
      </c>
      <c r="CO101" s="122">
        <f>IF('Copy &amp; Paste Roster Report Here'!$A98=CO$7,IF('Copy &amp; Paste Roster Report Here'!$M98="RH",1,0),0)</f>
        <v>0</v>
      </c>
      <c r="CP101" s="122">
        <f>IF('Copy &amp; Paste Roster Report Here'!$A98=CP$7,IF('Copy &amp; Paste Roster Report Here'!$M98="RH",1,0),0)</f>
        <v>0</v>
      </c>
      <c r="CQ101" s="122">
        <f>IF('Copy &amp; Paste Roster Report Here'!$A98=CQ$7,IF('Copy &amp; Paste Roster Report Here'!$M98="RH",1,0),0)</f>
        <v>0</v>
      </c>
      <c r="CR101" s="73">
        <f t="shared" si="29"/>
        <v>0</v>
      </c>
      <c r="CS101" s="123">
        <f>IF('Copy &amp; Paste Roster Report Here'!$A98=CS$7,IF('Copy &amp; Paste Roster Report Here'!$M98="QT",1,0),0)</f>
        <v>0</v>
      </c>
      <c r="CT101" s="123">
        <f>IF('Copy &amp; Paste Roster Report Here'!$A98=CT$7,IF('Copy &amp; Paste Roster Report Here'!$M98="QT",1,0),0)</f>
        <v>0</v>
      </c>
      <c r="CU101" s="123">
        <f>IF('Copy &amp; Paste Roster Report Here'!$A98=CU$7,IF('Copy &amp; Paste Roster Report Here'!$M98="QT",1,0),0)</f>
        <v>0</v>
      </c>
      <c r="CV101" s="123">
        <f>IF('Copy &amp; Paste Roster Report Here'!$A98=CV$7,IF('Copy &amp; Paste Roster Report Here'!$M98="QT",1,0),0)</f>
        <v>0</v>
      </c>
      <c r="CW101" s="123">
        <f>IF('Copy &amp; Paste Roster Report Here'!$A98=CW$7,IF('Copy &amp; Paste Roster Report Here'!$M98="QT",1,0),0)</f>
        <v>0</v>
      </c>
      <c r="CX101" s="123">
        <f>IF('Copy &amp; Paste Roster Report Here'!$A98=CX$7,IF('Copy &amp; Paste Roster Report Here'!$M98="QT",1,0),0)</f>
        <v>0</v>
      </c>
      <c r="CY101" s="123">
        <f>IF('Copy &amp; Paste Roster Report Here'!$A98=CY$7,IF('Copy &amp; Paste Roster Report Here'!$M98="QT",1,0),0)</f>
        <v>0</v>
      </c>
      <c r="CZ101" s="123">
        <f>IF('Copy &amp; Paste Roster Report Here'!$A98=CZ$7,IF('Copy &amp; Paste Roster Report Here'!$M98="QT",1,0),0)</f>
        <v>0</v>
      </c>
      <c r="DA101" s="123">
        <f>IF('Copy &amp; Paste Roster Report Here'!$A98=DA$7,IF('Copy &amp; Paste Roster Report Here'!$M98="QT",1,0),0)</f>
        <v>0</v>
      </c>
      <c r="DB101" s="123">
        <f>IF('Copy &amp; Paste Roster Report Here'!$A98=DB$7,IF('Copy &amp; Paste Roster Report Here'!$M98="QT",1,0),0)</f>
        <v>0</v>
      </c>
      <c r="DC101" s="123">
        <f>IF('Copy &amp; Paste Roster Report Here'!$A98=DC$7,IF('Copy &amp; Paste Roster Report Here'!$M98="QT",1,0),0)</f>
        <v>0</v>
      </c>
      <c r="DD101" s="73">
        <f t="shared" si="30"/>
        <v>0</v>
      </c>
      <c r="DE101" s="124">
        <f>IF('Copy &amp; Paste Roster Report Here'!$A98=DE$7,IF('Copy &amp; Paste Roster Report Here'!$M98="xxxxxxxxxxx",1,0),0)</f>
        <v>0</v>
      </c>
      <c r="DF101" s="124">
        <f>IF('Copy &amp; Paste Roster Report Here'!$A98=DF$7,IF('Copy &amp; Paste Roster Report Here'!$M98="xxxxxxxxxxx",1,0),0)</f>
        <v>0</v>
      </c>
      <c r="DG101" s="124">
        <f>IF('Copy &amp; Paste Roster Report Here'!$A98=DG$7,IF('Copy &amp; Paste Roster Report Here'!$M98="xxxxxxxxxxx",1,0),0)</f>
        <v>0</v>
      </c>
      <c r="DH101" s="124">
        <f>IF('Copy &amp; Paste Roster Report Here'!$A98=DH$7,IF('Copy &amp; Paste Roster Report Here'!$M98="xxxxxxxxxxx",1,0),0)</f>
        <v>0</v>
      </c>
      <c r="DI101" s="124">
        <f>IF('Copy &amp; Paste Roster Report Here'!$A98=DI$7,IF('Copy &amp; Paste Roster Report Here'!$M98="xxxxxxxxxxx",1,0),0)</f>
        <v>0</v>
      </c>
      <c r="DJ101" s="124">
        <f>IF('Copy &amp; Paste Roster Report Here'!$A98=DJ$7,IF('Copy &amp; Paste Roster Report Here'!$M98="xxxxxxxxxxx",1,0),0)</f>
        <v>0</v>
      </c>
      <c r="DK101" s="124">
        <f>IF('Copy &amp; Paste Roster Report Here'!$A98=DK$7,IF('Copy &amp; Paste Roster Report Here'!$M98="xxxxxxxxxxx",1,0),0)</f>
        <v>0</v>
      </c>
      <c r="DL101" s="124">
        <f>IF('Copy &amp; Paste Roster Report Here'!$A98=DL$7,IF('Copy &amp; Paste Roster Report Here'!$M98="xxxxxxxxxxx",1,0),0)</f>
        <v>0</v>
      </c>
      <c r="DM101" s="124">
        <f>IF('Copy &amp; Paste Roster Report Here'!$A98=DM$7,IF('Copy &amp; Paste Roster Report Here'!$M98="xxxxxxxxxxx",1,0),0)</f>
        <v>0</v>
      </c>
      <c r="DN101" s="124">
        <f>IF('Copy &amp; Paste Roster Report Here'!$A98=DN$7,IF('Copy &amp; Paste Roster Report Here'!$M98="xxxxxxxxxxx",1,0),0)</f>
        <v>0</v>
      </c>
      <c r="DO101" s="124">
        <f>IF('Copy &amp; Paste Roster Report Here'!$A98=DO$7,IF('Copy &amp; Paste Roster Report Here'!$M98="xxxxxxxxxxx",1,0),0)</f>
        <v>0</v>
      </c>
      <c r="DP101" s="125">
        <f t="shared" si="31"/>
        <v>0</v>
      </c>
      <c r="DQ101" s="126">
        <f t="shared" si="32"/>
        <v>0</v>
      </c>
    </row>
    <row r="102" spans="1:121" x14ac:dyDescent="0.25">
      <c r="A102" s="111">
        <f t="shared" si="18"/>
        <v>0</v>
      </c>
      <c r="B102" s="111">
        <f t="shared" si="19"/>
        <v>0</v>
      </c>
      <c r="C102" s="112">
        <f>+('Copy &amp; Paste Roster Report Here'!$P99-'Copy &amp; Paste Roster Report Here'!$O99)/30</f>
        <v>0</v>
      </c>
      <c r="D102" s="112">
        <f>+('Copy &amp; Paste Roster Report Here'!$P99-'Copy &amp; Paste Roster Report Here'!$O99)</f>
        <v>0</v>
      </c>
      <c r="E102" s="111">
        <f>'Copy &amp; Paste Roster Report Here'!N99</f>
        <v>0</v>
      </c>
      <c r="F102" s="111" t="str">
        <f t="shared" si="20"/>
        <v>N</v>
      </c>
      <c r="G102" s="111">
        <f>'Copy &amp; Paste Roster Report Here'!R99</f>
        <v>0</v>
      </c>
      <c r="H102" s="113">
        <f t="shared" si="21"/>
        <v>0</v>
      </c>
      <c r="I102" s="112">
        <f>IF(F102="N",$F$5-'Copy &amp; Paste Roster Report Here'!O99,+'Copy &amp; Paste Roster Report Here'!Q99-'Copy &amp; Paste Roster Report Here'!O99)</f>
        <v>0</v>
      </c>
      <c r="J102" s="114">
        <f t="shared" si="22"/>
        <v>0</v>
      </c>
      <c r="K102" s="114">
        <f t="shared" si="23"/>
        <v>0</v>
      </c>
      <c r="L102" s="115">
        <f>'Copy &amp; Paste Roster Report Here'!F99</f>
        <v>0</v>
      </c>
      <c r="M102" s="116">
        <f t="shared" si="24"/>
        <v>0</v>
      </c>
      <c r="N102" s="117">
        <f>IF('Copy &amp; Paste Roster Report Here'!$A99='Analytical Tests'!N$7,IF($F102="Y",+$H102*N$6,0),0)</f>
        <v>0</v>
      </c>
      <c r="O102" s="117">
        <f>IF('Copy &amp; Paste Roster Report Here'!$A99='Analytical Tests'!O$7,IF($F102="Y",+$H102*O$6,0),0)</f>
        <v>0</v>
      </c>
      <c r="P102" s="117">
        <f>IF('Copy &amp; Paste Roster Report Here'!$A99='Analytical Tests'!P$7,IF($F102="Y",+$H102*P$6,0),0)</f>
        <v>0</v>
      </c>
      <c r="Q102" s="117">
        <f>IF('Copy &amp; Paste Roster Report Here'!$A99='Analytical Tests'!Q$7,IF($F102="Y",+$H102*Q$6,0),0)</f>
        <v>0</v>
      </c>
      <c r="R102" s="117">
        <f>IF('Copy &amp; Paste Roster Report Here'!$A99='Analytical Tests'!R$7,IF($F102="Y",+$H102*R$6,0),0)</f>
        <v>0</v>
      </c>
      <c r="S102" s="117">
        <f>IF('Copy &amp; Paste Roster Report Here'!$A99='Analytical Tests'!S$7,IF($F102="Y",+$H102*S$6,0),0)</f>
        <v>0</v>
      </c>
      <c r="T102" s="117">
        <f>IF('Copy &amp; Paste Roster Report Here'!$A99='Analytical Tests'!T$7,IF($F102="Y",+$H102*T$6,0),0)</f>
        <v>0</v>
      </c>
      <c r="U102" s="117">
        <f>IF('Copy &amp; Paste Roster Report Here'!$A99='Analytical Tests'!U$7,IF($F102="Y",+$H102*U$6,0),0)</f>
        <v>0</v>
      </c>
      <c r="V102" s="117">
        <f>IF('Copy &amp; Paste Roster Report Here'!$A99='Analytical Tests'!V$7,IF($F102="Y",+$H102*V$6,0),0)</f>
        <v>0</v>
      </c>
      <c r="W102" s="117">
        <f>IF('Copy &amp; Paste Roster Report Here'!$A99='Analytical Tests'!W$7,IF($F102="Y",+$H102*W$6,0),0)</f>
        <v>0</v>
      </c>
      <c r="X102" s="117">
        <f>IF('Copy &amp; Paste Roster Report Here'!$A99='Analytical Tests'!X$7,IF($F102="Y",+$H102*X$6,0),0)</f>
        <v>0</v>
      </c>
      <c r="Y102" s="117" t="b">
        <f>IF('Copy &amp; Paste Roster Report Here'!$A99='Analytical Tests'!Y$7,IF($F102="N",IF($J102&gt;=$C102,Y$6,+($I102/$D102)*Y$6),0))</f>
        <v>0</v>
      </c>
      <c r="Z102" s="117" t="b">
        <f>IF('Copy &amp; Paste Roster Report Here'!$A99='Analytical Tests'!Z$7,IF($F102="N",IF($J102&gt;=$C102,Z$6,+($I102/$D102)*Z$6),0))</f>
        <v>0</v>
      </c>
      <c r="AA102" s="117" t="b">
        <f>IF('Copy &amp; Paste Roster Report Here'!$A99='Analytical Tests'!AA$7,IF($F102="N",IF($J102&gt;=$C102,AA$6,+($I102/$D102)*AA$6),0))</f>
        <v>0</v>
      </c>
      <c r="AB102" s="117" t="b">
        <f>IF('Copy &amp; Paste Roster Report Here'!$A99='Analytical Tests'!AB$7,IF($F102="N",IF($J102&gt;=$C102,AB$6,+($I102/$D102)*AB$6),0))</f>
        <v>0</v>
      </c>
      <c r="AC102" s="117" t="b">
        <f>IF('Copy &amp; Paste Roster Report Here'!$A99='Analytical Tests'!AC$7,IF($F102="N",IF($J102&gt;=$C102,AC$6,+($I102/$D102)*AC$6),0))</f>
        <v>0</v>
      </c>
      <c r="AD102" s="117" t="b">
        <f>IF('Copy &amp; Paste Roster Report Here'!$A99='Analytical Tests'!AD$7,IF($F102="N",IF($J102&gt;=$C102,AD$6,+($I102/$D102)*AD$6),0))</f>
        <v>0</v>
      </c>
      <c r="AE102" s="117" t="b">
        <f>IF('Copy &amp; Paste Roster Report Here'!$A99='Analytical Tests'!AE$7,IF($F102="N",IF($J102&gt;=$C102,AE$6,+($I102/$D102)*AE$6),0))</f>
        <v>0</v>
      </c>
      <c r="AF102" s="117" t="b">
        <f>IF('Copy &amp; Paste Roster Report Here'!$A99='Analytical Tests'!AF$7,IF($F102="N",IF($J102&gt;=$C102,AF$6,+($I102/$D102)*AF$6),0))</f>
        <v>0</v>
      </c>
      <c r="AG102" s="117" t="b">
        <f>IF('Copy &amp; Paste Roster Report Here'!$A99='Analytical Tests'!AG$7,IF($F102="N",IF($J102&gt;=$C102,AG$6,+($I102/$D102)*AG$6),0))</f>
        <v>0</v>
      </c>
      <c r="AH102" s="117" t="b">
        <f>IF('Copy &amp; Paste Roster Report Here'!$A99='Analytical Tests'!AH$7,IF($F102="N",IF($J102&gt;=$C102,AH$6,+($I102/$D102)*AH$6),0))</f>
        <v>0</v>
      </c>
      <c r="AI102" s="117" t="b">
        <f>IF('Copy &amp; Paste Roster Report Here'!$A99='Analytical Tests'!AI$7,IF($F102="N",IF($J102&gt;=$C102,AI$6,+($I102/$D102)*AI$6),0))</f>
        <v>0</v>
      </c>
      <c r="AJ102" s="79"/>
      <c r="AK102" s="118">
        <f>IF('Copy &amp; Paste Roster Report Here'!$A99=AK$7,IF('Copy &amp; Paste Roster Report Here'!$M99="FT",1,0),0)</f>
        <v>0</v>
      </c>
      <c r="AL102" s="118">
        <f>IF('Copy &amp; Paste Roster Report Here'!$A99=AL$7,IF('Copy &amp; Paste Roster Report Here'!$M99="FT",1,0),0)</f>
        <v>0</v>
      </c>
      <c r="AM102" s="118">
        <f>IF('Copy &amp; Paste Roster Report Here'!$A99=AM$7,IF('Copy &amp; Paste Roster Report Here'!$M99="FT",1,0),0)</f>
        <v>0</v>
      </c>
      <c r="AN102" s="118">
        <f>IF('Copy &amp; Paste Roster Report Here'!$A99=AN$7,IF('Copy &amp; Paste Roster Report Here'!$M99="FT",1,0),0)</f>
        <v>0</v>
      </c>
      <c r="AO102" s="118">
        <f>IF('Copy &amp; Paste Roster Report Here'!$A99=AO$7,IF('Copy &amp; Paste Roster Report Here'!$M99="FT",1,0),0)</f>
        <v>0</v>
      </c>
      <c r="AP102" s="118">
        <f>IF('Copy &amp; Paste Roster Report Here'!$A99=AP$7,IF('Copy &amp; Paste Roster Report Here'!$M99="FT",1,0),0)</f>
        <v>0</v>
      </c>
      <c r="AQ102" s="118">
        <f>IF('Copy &amp; Paste Roster Report Here'!$A99=AQ$7,IF('Copy &amp; Paste Roster Report Here'!$M99="FT",1,0),0)</f>
        <v>0</v>
      </c>
      <c r="AR102" s="118">
        <f>IF('Copy &amp; Paste Roster Report Here'!$A99=AR$7,IF('Copy &amp; Paste Roster Report Here'!$M99="FT",1,0),0)</f>
        <v>0</v>
      </c>
      <c r="AS102" s="118">
        <f>IF('Copy &amp; Paste Roster Report Here'!$A99=AS$7,IF('Copy &amp; Paste Roster Report Here'!$M99="FT",1,0),0)</f>
        <v>0</v>
      </c>
      <c r="AT102" s="118">
        <f>IF('Copy &amp; Paste Roster Report Here'!$A99=AT$7,IF('Copy &amp; Paste Roster Report Here'!$M99="FT",1,0),0)</f>
        <v>0</v>
      </c>
      <c r="AU102" s="118">
        <f>IF('Copy &amp; Paste Roster Report Here'!$A99=AU$7,IF('Copy &amp; Paste Roster Report Here'!$M99="FT",1,0),0)</f>
        <v>0</v>
      </c>
      <c r="AV102" s="73">
        <f t="shared" si="25"/>
        <v>0</v>
      </c>
      <c r="AW102" s="119">
        <f>IF('Copy &amp; Paste Roster Report Here'!$A99=AW$7,IF('Copy &amp; Paste Roster Report Here'!$M99="HT",1,0),0)</f>
        <v>0</v>
      </c>
      <c r="AX102" s="119">
        <f>IF('Copy &amp; Paste Roster Report Here'!$A99=AX$7,IF('Copy &amp; Paste Roster Report Here'!$M99="HT",1,0),0)</f>
        <v>0</v>
      </c>
      <c r="AY102" s="119">
        <f>IF('Copy &amp; Paste Roster Report Here'!$A99=AY$7,IF('Copy &amp; Paste Roster Report Here'!$M99="HT",1,0),0)</f>
        <v>0</v>
      </c>
      <c r="AZ102" s="119">
        <f>IF('Copy &amp; Paste Roster Report Here'!$A99=AZ$7,IF('Copy &amp; Paste Roster Report Here'!$M99="HT",1,0),0)</f>
        <v>0</v>
      </c>
      <c r="BA102" s="119">
        <f>IF('Copy &amp; Paste Roster Report Here'!$A99=BA$7,IF('Copy &amp; Paste Roster Report Here'!$M99="HT",1,0),0)</f>
        <v>0</v>
      </c>
      <c r="BB102" s="119">
        <f>IF('Copy &amp; Paste Roster Report Here'!$A99=BB$7,IF('Copy &amp; Paste Roster Report Here'!$M99="HT",1,0),0)</f>
        <v>0</v>
      </c>
      <c r="BC102" s="119">
        <f>IF('Copy &amp; Paste Roster Report Here'!$A99=BC$7,IF('Copy &amp; Paste Roster Report Here'!$M99="HT",1,0),0)</f>
        <v>0</v>
      </c>
      <c r="BD102" s="119">
        <f>IF('Copy &amp; Paste Roster Report Here'!$A99=BD$7,IF('Copy &amp; Paste Roster Report Here'!$M99="HT",1,0),0)</f>
        <v>0</v>
      </c>
      <c r="BE102" s="119">
        <f>IF('Copy &amp; Paste Roster Report Here'!$A99=BE$7,IF('Copy &amp; Paste Roster Report Here'!$M99="HT",1,0),0)</f>
        <v>0</v>
      </c>
      <c r="BF102" s="119">
        <f>IF('Copy &amp; Paste Roster Report Here'!$A99=BF$7,IF('Copy &amp; Paste Roster Report Here'!$M99="HT",1,0),0)</f>
        <v>0</v>
      </c>
      <c r="BG102" s="119">
        <f>IF('Copy &amp; Paste Roster Report Here'!$A99=BG$7,IF('Copy &amp; Paste Roster Report Here'!$M99="HT",1,0),0)</f>
        <v>0</v>
      </c>
      <c r="BH102" s="73">
        <f t="shared" si="26"/>
        <v>0</v>
      </c>
      <c r="BI102" s="120">
        <f>IF('Copy &amp; Paste Roster Report Here'!$A99=BI$7,IF('Copy &amp; Paste Roster Report Here'!$M99="MT",1,0),0)</f>
        <v>0</v>
      </c>
      <c r="BJ102" s="120">
        <f>IF('Copy &amp; Paste Roster Report Here'!$A99=BJ$7,IF('Copy &amp; Paste Roster Report Here'!$M99="MT",1,0),0)</f>
        <v>0</v>
      </c>
      <c r="BK102" s="120">
        <f>IF('Copy &amp; Paste Roster Report Here'!$A99=BK$7,IF('Copy &amp; Paste Roster Report Here'!$M99="MT",1,0),0)</f>
        <v>0</v>
      </c>
      <c r="BL102" s="120">
        <f>IF('Copy &amp; Paste Roster Report Here'!$A99=BL$7,IF('Copy &amp; Paste Roster Report Here'!$M99="MT",1,0),0)</f>
        <v>0</v>
      </c>
      <c r="BM102" s="120">
        <f>IF('Copy &amp; Paste Roster Report Here'!$A99=BM$7,IF('Copy &amp; Paste Roster Report Here'!$M99="MT",1,0),0)</f>
        <v>0</v>
      </c>
      <c r="BN102" s="120">
        <f>IF('Copy &amp; Paste Roster Report Here'!$A99=BN$7,IF('Copy &amp; Paste Roster Report Here'!$M99="MT",1,0),0)</f>
        <v>0</v>
      </c>
      <c r="BO102" s="120">
        <f>IF('Copy &amp; Paste Roster Report Here'!$A99=BO$7,IF('Copy &amp; Paste Roster Report Here'!$M99="MT",1,0),0)</f>
        <v>0</v>
      </c>
      <c r="BP102" s="120">
        <f>IF('Copy &amp; Paste Roster Report Here'!$A99=BP$7,IF('Copy &amp; Paste Roster Report Here'!$M99="MT",1,0),0)</f>
        <v>0</v>
      </c>
      <c r="BQ102" s="120">
        <f>IF('Copy &amp; Paste Roster Report Here'!$A99=BQ$7,IF('Copy &amp; Paste Roster Report Here'!$M99="MT",1,0),0)</f>
        <v>0</v>
      </c>
      <c r="BR102" s="120">
        <f>IF('Copy &amp; Paste Roster Report Here'!$A99=BR$7,IF('Copy &amp; Paste Roster Report Here'!$M99="MT",1,0),0)</f>
        <v>0</v>
      </c>
      <c r="BS102" s="120">
        <f>IF('Copy &amp; Paste Roster Report Here'!$A99=BS$7,IF('Copy &amp; Paste Roster Report Here'!$M99="MT",1,0),0)</f>
        <v>0</v>
      </c>
      <c r="BT102" s="73">
        <f t="shared" si="27"/>
        <v>0</v>
      </c>
      <c r="BU102" s="121">
        <f>IF('Copy &amp; Paste Roster Report Here'!$A99=BU$7,IF('Copy &amp; Paste Roster Report Here'!$M99="fy",1,0),0)</f>
        <v>0</v>
      </c>
      <c r="BV102" s="121">
        <f>IF('Copy &amp; Paste Roster Report Here'!$A99=BV$7,IF('Copy &amp; Paste Roster Report Here'!$M99="fy",1,0),0)</f>
        <v>0</v>
      </c>
      <c r="BW102" s="121">
        <f>IF('Copy &amp; Paste Roster Report Here'!$A99=BW$7,IF('Copy &amp; Paste Roster Report Here'!$M99="fy",1,0),0)</f>
        <v>0</v>
      </c>
      <c r="BX102" s="121">
        <f>IF('Copy &amp; Paste Roster Report Here'!$A99=BX$7,IF('Copy &amp; Paste Roster Report Here'!$M99="fy",1,0),0)</f>
        <v>0</v>
      </c>
      <c r="BY102" s="121">
        <f>IF('Copy &amp; Paste Roster Report Here'!$A99=BY$7,IF('Copy &amp; Paste Roster Report Here'!$M99="fy",1,0),0)</f>
        <v>0</v>
      </c>
      <c r="BZ102" s="121">
        <f>IF('Copy &amp; Paste Roster Report Here'!$A99=BZ$7,IF('Copy &amp; Paste Roster Report Here'!$M99="fy",1,0),0)</f>
        <v>0</v>
      </c>
      <c r="CA102" s="121">
        <f>IF('Copy &amp; Paste Roster Report Here'!$A99=CA$7,IF('Copy &amp; Paste Roster Report Here'!$M99="fy",1,0),0)</f>
        <v>0</v>
      </c>
      <c r="CB102" s="121">
        <f>IF('Copy &amp; Paste Roster Report Here'!$A99=CB$7,IF('Copy &amp; Paste Roster Report Here'!$M99="fy",1,0),0)</f>
        <v>0</v>
      </c>
      <c r="CC102" s="121">
        <f>IF('Copy &amp; Paste Roster Report Here'!$A99=CC$7,IF('Copy &amp; Paste Roster Report Here'!$M99="fy",1,0),0)</f>
        <v>0</v>
      </c>
      <c r="CD102" s="121">
        <f>IF('Copy &amp; Paste Roster Report Here'!$A99=CD$7,IF('Copy &amp; Paste Roster Report Here'!$M99="fy",1,0),0)</f>
        <v>0</v>
      </c>
      <c r="CE102" s="121">
        <f>IF('Copy &amp; Paste Roster Report Here'!$A99=CE$7,IF('Copy &amp; Paste Roster Report Here'!$M99="fy",1,0),0)</f>
        <v>0</v>
      </c>
      <c r="CF102" s="73">
        <f t="shared" si="28"/>
        <v>0</v>
      </c>
      <c r="CG102" s="122">
        <f>IF('Copy &amp; Paste Roster Report Here'!$A99=CG$7,IF('Copy &amp; Paste Roster Report Here'!$M99="RH",1,0),0)</f>
        <v>0</v>
      </c>
      <c r="CH102" s="122">
        <f>IF('Copy &amp; Paste Roster Report Here'!$A99=CH$7,IF('Copy &amp; Paste Roster Report Here'!$M99="RH",1,0),0)</f>
        <v>0</v>
      </c>
      <c r="CI102" s="122">
        <f>IF('Copy &amp; Paste Roster Report Here'!$A99=CI$7,IF('Copy &amp; Paste Roster Report Here'!$M99="RH",1,0),0)</f>
        <v>0</v>
      </c>
      <c r="CJ102" s="122">
        <f>IF('Copy &amp; Paste Roster Report Here'!$A99=CJ$7,IF('Copy &amp; Paste Roster Report Here'!$M99="RH",1,0),0)</f>
        <v>0</v>
      </c>
      <c r="CK102" s="122">
        <f>IF('Copy &amp; Paste Roster Report Here'!$A99=CK$7,IF('Copy &amp; Paste Roster Report Here'!$M99="RH",1,0),0)</f>
        <v>0</v>
      </c>
      <c r="CL102" s="122">
        <f>IF('Copy &amp; Paste Roster Report Here'!$A99=CL$7,IF('Copy &amp; Paste Roster Report Here'!$M99="RH",1,0),0)</f>
        <v>0</v>
      </c>
      <c r="CM102" s="122">
        <f>IF('Copy &amp; Paste Roster Report Here'!$A99=CM$7,IF('Copy &amp; Paste Roster Report Here'!$M99="RH",1,0),0)</f>
        <v>0</v>
      </c>
      <c r="CN102" s="122">
        <f>IF('Copy &amp; Paste Roster Report Here'!$A99=CN$7,IF('Copy &amp; Paste Roster Report Here'!$M99="RH",1,0),0)</f>
        <v>0</v>
      </c>
      <c r="CO102" s="122">
        <f>IF('Copy &amp; Paste Roster Report Here'!$A99=CO$7,IF('Copy &amp; Paste Roster Report Here'!$M99="RH",1,0),0)</f>
        <v>0</v>
      </c>
      <c r="CP102" s="122">
        <f>IF('Copy &amp; Paste Roster Report Here'!$A99=CP$7,IF('Copy &amp; Paste Roster Report Here'!$M99="RH",1,0),0)</f>
        <v>0</v>
      </c>
      <c r="CQ102" s="122">
        <f>IF('Copy &amp; Paste Roster Report Here'!$A99=CQ$7,IF('Copy &amp; Paste Roster Report Here'!$M99="RH",1,0),0)</f>
        <v>0</v>
      </c>
      <c r="CR102" s="73">
        <f t="shared" si="29"/>
        <v>0</v>
      </c>
      <c r="CS102" s="123">
        <f>IF('Copy &amp; Paste Roster Report Here'!$A99=CS$7,IF('Copy &amp; Paste Roster Report Here'!$M99="QT",1,0),0)</f>
        <v>0</v>
      </c>
      <c r="CT102" s="123">
        <f>IF('Copy &amp; Paste Roster Report Here'!$A99=CT$7,IF('Copy &amp; Paste Roster Report Here'!$M99="QT",1,0),0)</f>
        <v>0</v>
      </c>
      <c r="CU102" s="123">
        <f>IF('Copy &amp; Paste Roster Report Here'!$A99=CU$7,IF('Copy &amp; Paste Roster Report Here'!$M99="QT",1,0),0)</f>
        <v>0</v>
      </c>
      <c r="CV102" s="123">
        <f>IF('Copy &amp; Paste Roster Report Here'!$A99=CV$7,IF('Copy &amp; Paste Roster Report Here'!$M99="QT",1,0),0)</f>
        <v>0</v>
      </c>
      <c r="CW102" s="123">
        <f>IF('Copy &amp; Paste Roster Report Here'!$A99=CW$7,IF('Copy &amp; Paste Roster Report Here'!$M99="QT",1,0),0)</f>
        <v>0</v>
      </c>
      <c r="CX102" s="123">
        <f>IF('Copy &amp; Paste Roster Report Here'!$A99=CX$7,IF('Copy &amp; Paste Roster Report Here'!$M99="QT",1,0),0)</f>
        <v>0</v>
      </c>
      <c r="CY102" s="123">
        <f>IF('Copy &amp; Paste Roster Report Here'!$A99=CY$7,IF('Copy &amp; Paste Roster Report Here'!$M99="QT",1,0),0)</f>
        <v>0</v>
      </c>
      <c r="CZ102" s="123">
        <f>IF('Copy &amp; Paste Roster Report Here'!$A99=CZ$7,IF('Copy &amp; Paste Roster Report Here'!$M99="QT",1,0),0)</f>
        <v>0</v>
      </c>
      <c r="DA102" s="123">
        <f>IF('Copy &amp; Paste Roster Report Here'!$A99=DA$7,IF('Copy &amp; Paste Roster Report Here'!$M99="QT",1,0),0)</f>
        <v>0</v>
      </c>
      <c r="DB102" s="123">
        <f>IF('Copy &amp; Paste Roster Report Here'!$A99=DB$7,IF('Copy &amp; Paste Roster Report Here'!$M99="QT",1,0),0)</f>
        <v>0</v>
      </c>
      <c r="DC102" s="123">
        <f>IF('Copy &amp; Paste Roster Report Here'!$A99=DC$7,IF('Copy &amp; Paste Roster Report Here'!$M99="QT",1,0),0)</f>
        <v>0</v>
      </c>
      <c r="DD102" s="73">
        <f t="shared" si="30"/>
        <v>0</v>
      </c>
      <c r="DE102" s="124">
        <f>IF('Copy &amp; Paste Roster Report Here'!$A99=DE$7,IF('Copy &amp; Paste Roster Report Here'!$M99="xxxxxxxxxxx",1,0),0)</f>
        <v>0</v>
      </c>
      <c r="DF102" s="124">
        <f>IF('Copy &amp; Paste Roster Report Here'!$A99=DF$7,IF('Copy &amp; Paste Roster Report Here'!$M99="xxxxxxxxxxx",1,0),0)</f>
        <v>0</v>
      </c>
      <c r="DG102" s="124">
        <f>IF('Copy &amp; Paste Roster Report Here'!$A99=DG$7,IF('Copy &amp; Paste Roster Report Here'!$M99="xxxxxxxxxxx",1,0),0)</f>
        <v>0</v>
      </c>
      <c r="DH102" s="124">
        <f>IF('Copy &amp; Paste Roster Report Here'!$A99=DH$7,IF('Copy &amp; Paste Roster Report Here'!$M99="xxxxxxxxxxx",1,0),0)</f>
        <v>0</v>
      </c>
      <c r="DI102" s="124">
        <f>IF('Copy &amp; Paste Roster Report Here'!$A99=DI$7,IF('Copy &amp; Paste Roster Report Here'!$M99="xxxxxxxxxxx",1,0),0)</f>
        <v>0</v>
      </c>
      <c r="DJ102" s="124">
        <f>IF('Copy &amp; Paste Roster Report Here'!$A99=DJ$7,IF('Copy &amp; Paste Roster Report Here'!$M99="xxxxxxxxxxx",1,0),0)</f>
        <v>0</v>
      </c>
      <c r="DK102" s="124">
        <f>IF('Copy &amp; Paste Roster Report Here'!$A99=DK$7,IF('Copy &amp; Paste Roster Report Here'!$M99="xxxxxxxxxxx",1,0),0)</f>
        <v>0</v>
      </c>
      <c r="DL102" s="124">
        <f>IF('Copy &amp; Paste Roster Report Here'!$A99=DL$7,IF('Copy &amp; Paste Roster Report Here'!$M99="xxxxxxxxxxx",1,0),0)</f>
        <v>0</v>
      </c>
      <c r="DM102" s="124">
        <f>IF('Copy &amp; Paste Roster Report Here'!$A99=DM$7,IF('Copy &amp; Paste Roster Report Here'!$M99="xxxxxxxxxxx",1,0),0)</f>
        <v>0</v>
      </c>
      <c r="DN102" s="124">
        <f>IF('Copy &amp; Paste Roster Report Here'!$A99=DN$7,IF('Copy &amp; Paste Roster Report Here'!$M99="xxxxxxxxxxx",1,0),0)</f>
        <v>0</v>
      </c>
      <c r="DO102" s="124">
        <f>IF('Copy &amp; Paste Roster Report Here'!$A99=DO$7,IF('Copy &amp; Paste Roster Report Here'!$M99="xxxxxxxxxxx",1,0),0)</f>
        <v>0</v>
      </c>
      <c r="DP102" s="125">
        <f t="shared" si="31"/>
        <v>0</v>
      </c>
      <c r="DQ102" s="126">
        <f t="shared" si="32"/>
        <v>0</v>
      </c>
    </row>
    <row r="103" spans="1:121" x14ac:dyDescent="0.25">
      <c r="A103" s="111">
        <f t="shared" si="18"/>
        <v>0</v>
      </c>
      <c r="B103" s="111">
        <f t="shared" si="19"/>
        <v>0</v>
      </c>
      <c r="C103" s="112">
        <f>+('Copy &amp; Paste Roster Report Here'!$P100-'Copy &amp; Paste Roster Report Here'!$O100)/30</f>
        <v>0</v>
      </c>
      <c r="D103" s="112">
        <f>+('Copy &amp; Paste Roster Report Here'!$P100-'Copy &amp; Paste Roster Report Here'!$O100)</f>
        <v>0</v>
      </c>
      <c r="E103" s="111">
        <f>'Copy &amp; Paste Roster Report Here'!N100</f>
        <v>0</v>
      </c>
      <c r="F103" s="111" t="str">
        <f t="shared" si="20"/>
        <v>N</v>
      </c>
      <c r="G103" s="111">
        <f>'Copy &amp; Paste Roster Report Here'!R100</f>
        <v>0</v>
      </c>
      <c r="H103" s="113">
        <f t="shared" si="21"/>
        <v>0</v>
      </c>
      <c r="I103" s="112">
        <f>IF(F103="N",$F$5-'Copy &amp; Paste Roster Report Here'!O100,+'Copy &amp; Paste Roster Report Here'!Q100-'Copy &amp; Paste Roster Report Here'!O100)</f>
        <v>0</v>
      </c>
      <c r="J103" s="114">
        <f t="shared" si="22"/>
        <v>0</v>
      </c>
      <c r="K103" s="114">
        <f t="shared" si="23"/>
        <v>0</v>
      </c>
      <c r="L103" s="115">
        <f>'Copy &amp; Paste Roster Report Here'!F100</f>
        <v>0</v>
      </c>
      <c r="M103" s="116">
        <f t="shared" si="24"/>
        <v>0</v>
      </c>
      <c r="N103" s="117">
        <f>IF('Copy &amp; Paste Roster Report Here'!$A100='Analytical Tests'!N$7,IF($F103="Y",+$H103*N$6,0),0)</f>
        <v>0</v>
      </c>
      <c r="O103" s="117">
        <f>IF('Copy &amp; Paste Roster Report Here'!$A100='Analytical Tests'!O$7,IF($F103="Y",+$H103*O$6,0),0)</f>
        <v>0</v>
      </c>
      <c r="P103" s="117">
        <f>IF('Copy &amp; Paste Roster Report Here'!$A100='Analytical Tests'!P$7,IF($F103="Y",+$H103*P$6,0),0)</f>
        <v>0</v>
      </c>
      <c r="Q103" s="117">
        <f>IF('Copy &amp; Paste Roster Report Here'!$A100='Analytical Tests'!Q$7,IF($F103="Y",+$H103*Q$6,0),0)</f>
        <v>0</v>
      </c>
      <c r="R103" s="117">
        <f>IF('Copy &amp; Paste Roster Report Here'!$A100='Analytical Tests'!R$7,IF($F103="Y",+$H103*R$6,0),0)</f>
        <v>0</v>
      </c>
      <c r="S103" s="117">
        <f>IF('Copy &amp; Paste Roster Report Here'!$A100='Analytical Tests'!S$7,IF($F103="Y",+$H103*S$6,0),0)</f>
        <v>0</v>
      </c>
      <c r="T103" s="117">
        <f>IF('Copy &amp; Paste Roster Report Here'!$A100='Analytical Tests'!T$7,IF($F103="Y",+$H103*T$6,0),0)</f>
        <v>0</v>
      </c>
      <c r="U103" s="117">
        <f>IF('Copy &amp; Paste Roster Report Here'!$A100='Analytical Tests'!U$7,IF($F103="Y",+$H103*U$6,0),0)</f>
        <v>0</v>
      </c>
      <c r="V103" s="117">
        <f>IF('Copy &amp; Paste Roster Report Here'!$A100='Analytical Tests'!V$7,IF($F103="Y",+$H103*V$6,0),0)</f>
        <v>0</v>
      </c>
      <c r="W103" s="117">
        <f>IF('Copy &amp; Paste Roster Report Here'!$A100='Analytical Tests'!W$7,IF($F103="Y",+$H103*W$6,0),0)</f>
        <v>0</v>
      </c>
      <c r="X103" s="117">
        <f>IF('Copy &amp; Paste Roster Report Here'!$A100='Analytical Tests'!X$7,IF($F103="Y",+$H103*X$6,0),0)</f>
        <v>0</v>
      </c>
      <c r="Y103" s="117" t="b">
        <f>IF('Copy &amp; Paste Roster Report Here'!$A100='Analytical Tests'!Y$7,IF($F103="N",IF($J103&gt;=$C103,Y$6,+($I103/$D103)*Y$6),0))</f>
        <v>0</v>
      </c>
      <c r="Z103" s="117" t="b">
        <f>IF('Copy &amp; Paste Roster Report Here'!$A100='Analytical Tests'!Z$7,IF($F103="N",IF($J103&gt;=$C103,Z$6,+($I103/$D103)*Z$6),0))</f>
        <v>0</v>
      </c>
      <c r="AA103" s="117" t="b">
        <f>IF('Copy &amp; Paste Roster Report Here'!$A100='Analytical Tests'!AA$7,IF($F103="N",IF($J103&gt;=$C103,AA$6,+($I103/$D103)*AA$6),0))</f>
        <v>0</v>
      </c>
      <c r="AB103" s="117" t="b">
        <f>IF('Copy &amp; Paste Roster Report Here'!$A100='Analytical Tests'!AB$7,IF($F103="N",IF($J103&gt;=$C103,AB$6,+($I103/$D103)*AB$6),0))</f>
        <v>0</v>
      </c>
      <c r="AC103" s="117" t="b">
        <f>IF('Copy &amp; Paste Roster Report Here'!$A100='Analytical Tests'!AC$7,IF($F103="N",IF($J103&gt;=$C103,AC$6,+($I103/$D103)*AC$6),0))</f>
        <v>0</v>
      </c>
      <c r="AD103" s="117" t="b">
        <f>IF('Copy &amp; Paste Roster Report Here'!$A100='Analytical Tests'!AD$7,IF($F103="N",IF($J103&gt;=$C103,AD$6,+($I103/$D103)*AD$6),0))</f>
        <v>0</v>
      </c>
      <c r="AE103" s="117" t="b">
        <f>IF('Copy &amp; Paste Roster Report Here'!$A100='Analytical Tests'!AE$7,IF($F103="N",IF($J103&gt;=$C103,AE$6,+($I103/$D103)*AE$6),0))</f>
        <v>0</v>
      </c>
      <c r="AF103" s="117" t="b">
        <f>IF('Copy &amp; Paste Roster Report Here'!$A100='Analytical Tests'!AF$7,IF($F103="N",IF($J103&gt;=$C103,AF$6,+($I103/$D103)*AF$6),0))</f>
        <v>0</v>
      </c>
      <c r="AG103" s="117" t="b">
        <f>IF('Copy &amp; Paste Roster Report Here'!$A100='Analytical Tests'!AG$7,IF($F103="N",IF($J103&gt;=$C103,AG$6,+($I103/$D103)*AG$6),0))</f>
        <v>0</v>
      </c>
      <c r="AH103" s="117" t="b">
        <f>IF('Copy &amp; Paste Roster Report Here'!$A100='Analytical Tests'!AH$7,IF($F103="N",IF($J103&gt;=$C103,AH$6,+($I103/$D103)*AH$6),0))</f>
        <v>0</v>
      </c>
      <c r="AI103" s="117" t="b">
        <f>IF('Copy &amp; Paste Roster Report Here'!$A100='Analytical Tests'!AI$7,IF($F103="N",IF($J103&gt;=$C103,AI$6,+($I103/$D103)*AI$6),0))</f>
        <v>0</v>
      </c>
      <c r="AJ103" s="79"/>
      <c r="AK103" s="118">
        <f>IF('Copy &amp; Paste Roster Report Here'!$A100=AK$7,IF('Copy &amp; Paste Roster Report Here'!$M100="FT",1,0),0)</f>
        <v>0</v>
      </c>
      <c r="AL103" s="118">
        <f>IF('Copy &amp; Paste Roster Report Here'!$A100=AL$7,IF('Copy &amp; Paste Roster Report Here'!$M100="FT",1,0),0)</f>
        <v>0</v>
      </c>
      <c r="AM103" s="118">
        <f>IF('Copy &amp; Paste Roster Report Here'!$A100=AM$7,IF('Copy &amp; Paste Roster Report Here'!$M100="FT",1,0),0)</f>
        <v>0</v>
      </c>
      <c r="AN103" s="118">
        <f>IF('Copy &amp; Paste Roster Report Here'!$A100=AN$7,IF('Copy &amp; Paste Roster Report Here'!$M100="FT",1,0),0)</f>
        <v>0</v>
      </c>
      <c r="AO103" s="118">
        <f>IF('Copy &amp; Paste Roster Report Here'!$A100=AO$7,IF('Copy &amp; Paste Roster Report Here'!$M100="FT",1,0),0)</f>
        <v>0</v>
      </c>
      <c r="AP103" s="118">
        <f>IF('Copy &amp; Paste Roster Report Here'!$A100=AP$7,IF('Copy &amp; Paste Roster Report Here'!$M100="FT",1,0),0)</f>
        <v>0</v>
      </c>
      <c r="AQ103" s="118">
        <f>IF('Copy &amp; Paste Roster Report Here'!$A100=AQ$7,IF('Copy &amp; Paste Roster Report Here'!$M100="FT",1,0),0)</f>
        <v>0</v>
      </c>
      <c r="AR103" s="118">
        <f>IF('Copy &amp; Paste Roster Report Here'!$A100=AR$7,IF('Copy &amp; Paste Roster Report Here'!$M100="FT",1,0),0)</f>
        <v>0</v>
      </c>
      <c r="AS103" s="118">
        <f>IF('Copy &amp; Paste Roster Report Here'!$A100=AS$7,IF('Copy &amp; Paste Roster Report Here'!$M100="FT",1,0),0)</f>
        <v>0</v>
      </c>
      <c r="AT103" s="118">
        <f>IF('Copy &amp; Paste Roster Report Here'!$A100=AT$7,IF('Copy &amp; Paste Roster Report Here'!$M100="FT",1,0),0)</f>
        <v>0</v>
      </c>
      <c r="AU103" s="118">
        <f>IF('Copy &amp; Paste Roster Report Here'!$A100=AU$7,IF('Copy &amp; Paste Roster Report Here'!$M100="FT",1,0),0)</f>
        <v>0</v>
      </c>
      <c r="AV103" s="73">
        <f t="shared" si="25"/>
        <v>0</v>
      </c>
      <c r="AW103" s="119">
        <f>IF('Copy &amp; Paste Roster Report Here'!$A100=AW$7,IF('Copy &amp; Paste Roster Report Here'!$M100="HT",1,0),0)</f>
        <v>0</v>
      </c>
      <c r="AX103" s="119">
        <f>IF('Copy &amp; Paste Roster Report Here'!$A100=AX$7,IF('Copy &amp; Paste Roster Report Here'!$M100="HT",1,0),0)</f>
        <v>0</v>
      </c>
      <c r="AY103" s="119">
        <f>IF('Copy &amp; Paste Roster Report Here'!$A100=AY$7,IF('Copy &amp; Paste Roster Report Here'!$M100="HT",1,0),0)</f>
        <v>0</v>
      </c>
      <c r="AZ103" s="119">
        <f>IF('Copy &amp; Paste Roster Report Here'!$A100=AZ$7,IF('Copy &amp; Paste Roster Report Here'!$M100="HT",1,0),0)</f>
        <v>0</v>
      </c>
      <c r="BA103" s="119">
        <f>IF('Copy &amp; Paste Roster Report Here'!$A100=BA$7,IF('Copy &amp; Paste Roster Report Here'!$M100="HT",1,0),0)</f>
        <v>0</v>
      </c>
      <c r="BB103" s="119">
        <f>IF('Copy &amp; Paste Roster Report Here'!$A100=BB$7,IF('Copy &amp; Paste Roster Report Here'!$M100="HT",1,0),0)</f>
        <v>0</v>
      </c>
      <c r="BC103" s="119">
        <f>IF('Copy &amp; Paste Roster Report Here'!$A100=BC$7,IF('Copy &amp; Paste Roster Report Here'!$M100="HT",1,0),0)</f>
        <v>0</v>
      </c>
      <c r="BD103" s="119">
        <f>IF('Copy &amp; Paste Roster Report Here'!$A100=BD$7,IF('Copy &amp; Paste Roster Report Here'!$M100="HT",1,0),0)</f>
        <v>0</v>
      </c>
      <c r="BE103" s="119">
        <f>IF('Copy &amp; Paste Roster Report Here'!$A100=BE$7,IF('Copy &amp; Paste Roster Report Here'!$M100="HT",1,0),0)</f>
        <v>0</v>
      </c>
      <c r="BF103" s="119">
        <f>IF('Copy &amp; Paste Roster Report Here'!$A100=BF$7,IF('Copy &amp; Paste Roster Report Here'!$M100="HT",1,0),0)</f>
        <v>0</v>
      </c>
      <c r="BG103" s="119">
        <f>IF('Copy &amp; Paste Roster Report Here'!$A100=BG$7,IF('Copy &amp; Paste Roster Report Here'!$M100="HT",1,0),0)</f>
        <v>0</v>
      </c>
      <c r="BH103" s="73">
        <f t="shared" si="26"/>
        <v>0</v>
      </c>
      <c r="BI103" s="120">
        <f>IF('Copy &amp; Paste Roster Report Here'!$A100=BI$7,IF('Copy &amp; Paste Roster Report Here'!$M100="MT",1,0),0)</f>
        <v>0</v>
      </c>
      <c r="BJ103" s="120">
        <f>IF('Copy &amp; Paste Roster Report Here'!$A100=BJ$7,IF('Copy &amp; Paste Roster Report Here'!$M100="MT",1,0),0)</f>
        <v>0</v>
      </c>
      <c r="BK103" s="120">
        <f>IF('Copy &amp; Paste Roster Report Here'!$A100=BK$7,IF('Copy &amp; Paste Roster Report Here'!$M100="MT",1,0),0)</f>
        <v>0</v>
      </c>
      <c r="BL103" s="120">
        <f>IF('Copy &amp; Paste Roster Report Here'!$A100=BL$7,IF('Copy &amp; Paste Roster Report Here'!$M100="MT",1,0),0)</f>
        <v>0</v>
      </c>
      <c r="BM103" s="120">
        <f>IF('Copy &amp; Paste Roster Report Here'!$A100=BM$7,IF('Copy &amp; Paste Roster Report Here'!$M100="MT",1,0),0)</f>
        <v>0</v>
      </c>
      <c r="BN103" s="120">
        <f>IF('Copy &amp; Paste Roster Report Here'!$A100=BN$7,IF('Copy &amp; Paste Roster Report Here'!$M100="MT",1,0),0)</f>
        <v>0</v>
      </c>
      <c r="BO103" s="120">
        <f>IF('Copy &amp; Paste Roster Report Here'!$A100=BO$7,IF('Copy &amp; Paste Roster Report Here'!$M100="MT",1,0),0)</f>
        <v>0</v>
      </c>
      <c r="BP103" s="120">
        <f>IF('Copy &amp; Paste Roster Report Here'!$A100=BP$7,IF('Copy &amp; Paste Roster Report Here'!$M100="MT",1,0),0)</f>
        <v>0</v>
      </c>
      <c r="BQ103" s="120">
        <f>IF('Copy &amp; Paste Roster Report Here'!$A100=BQ$7,IF('Copy &amp; Paste Roster Report Here'!$M100="MT",1,0),0)</f>
        <v>0</v>
      </c>
      <c r="BR103" s="120">
        <f>IF('Copy &amp; Paste Roster Report Here'!$A100=BR$7,IF('Copy &amp; Paste Roster Report Here'!$M100="MT",1,0),0)</f>
        <v>0</v>
      </c>
      <c r="BS103" s="120">
        <f>IF('Copy &amp; Paste Roster Report Here'!$A100=BS$7,IF('Copy &amp; Paste Roster Report Here'!$M100="MT",1,0),0)</f>
        <v>0</v>
      </c>
      <c r="BT103" s="73">
        <f t="shared" si="27"/>
        <v>0</v>
      </c>
      <c r="BU103" s="121">
        <f>IF('Copy &amp; Paste Roster Report Here'!$A100=BU$7,IF('Copy &amp; Paste Roster Report Here'!$M100="fy",1,0),0)</f>
        <v>0</v>
      </c>
      <c r="BV103" s="121">
        <f>IF('Copy &amp; Paste Roster Report Here'!$A100=BV$7,IF('Copy &amp; Paste Roster Report Here'!$M100="fy",1,0),0)</f>
        <v>0</v>
      </c>
      <c r="BW103" s="121">
        <f>IF('Copy &amp; Paste Roster Report Here'!$A100=BW$7,IF('Copy &amp; Paste Roster Report Here'!$M100="fy",1,0),0)</f>
        <v>0</v>
      </c>
      <c r="BX103" s="121">
        <f>IF('Copy &amp; Paste Roster Report Here'!$A100=BX$7,IF('Copy &amp; Paste Roster Report Here'!$M100="fy",1,0),0)</f>
        <v>0</v>
      </c>
      <c r="BY103" s="121">
        <f>IF('Copy &amp; Paste Roster Report Here'!$A100=BY$7,IF('Copy &amp; Paste Roster Report Here'!$M100="fy",1,0),0)</f>
        <v>0</v>
      </c>
      <c r="BZ103" s="121">
        <f>IF('Copy &amp; Paste Roster Report Here'!$A100=BZ$7,IF('Copy &amp; Paste Roster Report Here'!$M100="fy",1,0),0)</f>
        <v>0</v>
      </c>
      <c r="CA103" s="121">
        <f>IF('Copy &amp; Paste Roster Report Here'!$A100=CA$7,IF('Copy &amp; Paste Roster Report Here'!$M100="fy",1,0),0)</f>
        <v>0</v>
      </c>
      <c r="CB103" s="121">
        <f>IF('Copy &amp; Paste Roster Report Here'!$A100=CB$7,IF('Copy &amp; Paste Roster Report Here'!$M100="fy",1,0),0)</f>
        <v>0</v>
      </c>
      <c r="CC103" s="121">
        <f>IF('Copy &amp; Paste Roster Report Here'!$A100=CC$7,IF('Copy &amp; Paste Roster Report Here'!$M100="fy",1,0),0)</f>
        <v>0</v>
      </c>
      <c r="CD103" s="121">
        <f>IF('Copy &amp; Paste Roster Report Here'!$A100=CD$7,IF('Copy &amp; Paste Roster Report Here'!$M100="fy",1,0),0)</f>
        <v>0</v>
      </c>
      <c r="CE103" s="121">
        <f>IF('Copy &amp; Paste Roster Report Here'!$A100=CE$7,IF('Copy &amp; Paste Roster Report Here'!$M100="fy",1,0),0)</f>
        <v>0</v>
      </c>
      <c r="CF103" s="73">
        <f t="shared" si="28"/>
        <v>0</v>
      </c>
      <c r="CG103" s="122">
        <f>IF('Copy &amp; Paste Roster Report Here'!$A100=CG$7,IF('Copy &amp; Paste Roster Report Here'!$M100="RH",1,0),0)</f>
        <v>0</v>
      </c>
      <c r="CH103" s="122">
        <f>IF('Copy &amp; Paste Roster Report Here'!$A100=CH$7,IF('Copy &amp; Paste Roster Report Here'!$M100="RH",1,0),0)</f>
        <v>0</v>
      </c>
      <c r="CI103" s="122">
        <f>IF('Copy &amp; Paste Roster Report Here'!$A100=CI$7,IF('Copy &amp; Paste Roster Report Here'!$M100="RH",1,0),0)</f>
        <v>0</v>
      </c>
      <c r="CJ103" s="122">
        <f>IF('Copy &amp; Paste Roster Report Here'!$A100=CJ$7,IF('Copy &amp; Paste Roster Report Here'!$M100="RH",1,0),0)</f>
        <v>0</v>
      </c>
      <c r="CK103" s="122">
        <f>IF('Copy &amp; Paste Roster Report Here'!$A100=CK$7,IF('Copy &amp; Paste Roster Report Here'!$M100="RH",1,0),0)</f>
        <v>0</v>
      </c>
      <c r="CL103" s="122">
        <f>IF('Copy &amp; Paste Roster Report Here'!$A100=CL$7,IF('Copy &amp; Paste Roster Report Here'!$M100="RH",1,0),0)</f>
        <v>0</v>
      </c>
      <c r="CM103" s="122">
        <f>IF('Copy &amp; Paste Roster Report Here'!$A100=CM$7,IF('Copy &amp; Paste Roster Report Here'!$M100="RH",1,0),0)</f>
        <v>0</v>
      </c>
      <c r="CN103" s="122">
        <f>IF('Copy &amp; Paste Roster Report Here'!$A100=CN$7,IF('Copy &amp; Paste Roster Report Here'!$M100="RH",1,0),0)</f>
        <v>0</v>
      </c>
      <c r="CO103" s="122">
        <f>IF('Copy &amp; Paste Roster Report Here'!$A100=CO$7,IF('Copy &amp; Paste Roster Report Here'!$M100="RH",1,0),0)</f>
        <v>0</v>
      </c>
      <c r="CP103" s="122">
        <f>IF('Copy &amp; Paste Roster Report Here'!$A100=CP$7,IF('Copy &amp; Paste Roster Report Here'!$M100="RH",1,0),0)</f>
        <v>0</v>
      </c>
      <c r="CQ103" s="122">
        <f>IF('Copy &amp; Paste Roster Report Here'!$A100=CQ$7,IF('Copy &amp; Paste Roster Report Here'!$M100="RH",1,0),0)</f>
        <v>0</v>
      </c>
      <c r="CR103" s="73">
        <f t="shared" si="29"/>
        <v>0</v>
      </c>
      <c r="CS103" s="123">
        <f>IF('Copy &amp; Paste Roster Report Here'!$A100=CS$7,IF('Copy &amp; Paste Roster Report Here'!$M100="QT",1,0),0)</f>
        <v>0</v>
      </c>
      <c r="CT103" s="123">
        <f>IF('Copy &amp; Paste Roster Report Here'!$A100=CT$7,IF('Copy &amp; Paste Roster Report Here'!$M100="QT",1,0),0)</f>
        <v>0</v>
      </c>
      <c r="CU103" s="123">
        <f>IF('Copy &amp; Paste Roster Report Here'!$A100=CU$7,IF('Copy &amp; Paste Roster Report Here'!$M100="QT",1,0),0)</f>
        <v>0</v>
      </c>
      <c r="CV103" s="123">
        <f>IF('Copy &amp; Paste Roster Report Here'!$A100=CV$7,IF('Copy &amp; Paste Roster Report Here'!$M100="QT",1,0),0)</f>
        <v>0</v>
      </c>
      <c r="CW103" s="123">
        <f>IF('Copy &amp; Paste Roster Report Here'!$A100=CW$7,IF('Copy &amp; Paste Roster Report Here'!$M100="QT",1,0),0)</f>
        <v>0</v>
      </c>
      <c r="CX103" s="123">
        <f>IF('Copy &amp; Paste Roster Report Here'!$A100=CX$7,IF('Copy &amp; Paste Roster Report Here'!$M100="QT",1,0),0)</f>
        <v>0</v>
      </c>
      <c r="CY103" s="123">
        <f>IF('Copy &amp; Paste Roster Report Here'!$A100=CY$7,IF('Copy &amp; Paste Roster Report Here'!$M100="QT",1,0),0)</f>
        <v>0</v>
      </c>
      <c r="CZ103" s="123">
        <f>IF('Copy &amp; Paste Roster Report Here'!$A100=CZ$7,IF('Copy &amp; Paste Roster Report Here'!$M100="QT",1,0),0)</f>
        <v>0</v>
      </c>
      <c r="DA103" s="123">
        <f>IF('Copy &amp; Paste Roster Report Here'!$A100=DA$7,IF('Copy &amp; Paste Roster Report Here'!$M100="QT",1,0),0)</f>
        <v>0</v>
      </c>
      <c r="DB103" s="123">
        <f>IF('Copy &amp; Paste Roster Report Here'!$A100=DB$7,IF('Copy &amp; Paste Roster Report Here'!$M100="QT",1,0),0)</f>
        <v>0</v>
      </c>
      <c r="DC103" s="123">
        <f>IF('Copy &amp; Paste Roster Report Here'!$A100=DC$7,IF('Copy &amp; Paste Roster Report Here'!$M100="QT",1,0),0)</f>
        <v>0</v>
      </c>
      <c r="DD103" s="73">
        <f t="shared" si="30"/>
        <v>0</v>
      </c>
      <c r="DE103" s="124">
        <f>IF('Copy &amp; Paste Roster Report Here'!$A100=DE$7,IF('Copy &amp; Paste Roster Report Here'!$M100="xxxxxxxxxxx",1,0),0)</f>
        <v>0</v>
      </c>
      <c r="DF103" s="124">
        <f>IF('Copy &amp; Paste Roster Report Here'!$A100=DF$7,IF('Copy &amp; Paste Roster Report Here'!$M100="xxxxxxxxxxx",1,0),0)</f>
        <v>0</v>
      </c>
      <c r="DG103" s="124">
        <f>IF('Copy &amp; Paste Roster Report Here'!$A100=DG$7,IF('Copy &amp; Paste Roster Report Here'!$M100="xxxxxxxxxxx",1,0),0)</f>
        <v>0</v>
      </c>
      <c r="DH103" s="124">
        <f>IF('Copy &amp; Paste Roster Report Here'!$A100=DH$7,IF('Copy &amp; Paste Roster Report Here'!$M100="xxxxxxxxxxx",1,0),0)</f>
        <v>0</v>
      </c>
      <c r="DI103" s="124">
        <f>IF('Copy &amp; Paste Roster Report Here'!$A100=DI$7,IF('Copy &amp; Paste Roster Report Here'!$M100="xxxxxxxxxxx",1,0),0)</f>
        <v>0</v>
      </c>
      <c r="DJ103" s="124">
        <f>IF('Copy &amp; Paste Roster Report Here'!$A100=DJ$7,IF('Copy &amp; Paste Roster Report Here'!$M100="xxxxxxxxxxx",1,0),0)</f>
        <v>0</v>
      </c>
      <c r="DK103" s="124">
        <f>IF('Copy &amp; Paste Roster Report Here'!$A100=DK$7,IF('Copy &amp; Paste Roster Report Here'!$M100="xxxxxxxxxxx",1,0),0)</f>
        <v>0</v>
      </c>
      <c r="DL103" s="124">
        <f>IF('Copy &amp; Paste Roster Report Here'!$A100=DL$7,IF('Copy &amp; Paste Roster Report Here'!$M100="xxxxxxxxxxx",1,0),0)</f>
        <v>0</v>
      </c>
      <c r="DM103" s="124">
        <f>IF('Copy &amp; Paste Roster Report Here'!$A100=DM$7,IF('Copy &amp; Paste Roster Report Here'!$M100="xxxxxxxxxxx",1,0),0)</f>
        <v>0</v>
      </c>
      <c r="DN103" s="124">
        <f>IF('Copy &amp; Paste Roster Report Here'!$A100=DN$7,IF('Copy &amp; Paste Roster Report Here'!$M100="xxxxxxxxxxx",1,0),0)</f>
        <v>0</v>
      </c>
      <c r="DO103" s="124">
        <f>IF('Copy &amp; Paste Roster Report Here'!$A100=DO$7,IF('Copy &amp; Paste Roster Report Here'!$M100="xxxxxxxxxxx",1,0),0)</f>
        <v>0</v>
      </c>
      <c r="DP103" s="125">
        <f t="shared" si="31"/>
        <v>0</v>
      </c>
      <c r="DQ103" s="126">
        <f t="shared" si="32"/>
        <v>0</v>
      </c>
    </row>
    <row r="104" spans="1:121" x14ac:dyDescent="0.25">
      <c r="A104" s="111">
        <f t="shared" si="18"/>
        <v>0</v>
      </c>
      <c r="B104" s="111">
        <f t="shared" si="19"/>
        <v>0</v>
      </c>
      <c r="C104" s="112">
        <f>+('Copy &amp; Paste Roster Report Here'!$P101-'Copy &amp; Paste Roster Report Here'!$O101)/30</f>
        <v>0</v>
      </c>
      <c r="D104" s="112">
        <f>+('Copy &amp; Paste Roster Report Here'!$P101-'Copy &amp; Paste Roster Report Here'!$O101)</f>
        <v>0</v>
      </c>
      <c r="E104" s="111">
        <f>'Copy &amp; Paste Roster Report Here'!N101</f>
        <v>0</v>
      </c>
      <c r="F104" s="111" t="str">
        <f t="shared" si="20"/>
        <v>N</v>
      </c>
      <c r="G104" s="111">
        <f>'Copy &amp; Paste Roster Report Here'!R101</f>
        <v>0</v>
      </c>
      <c r="H104" s="113">
        <f t="shared" si="21"/>
        <v>0</v>
      </c>
      <c r="I104" s="112">
        <f>IF(F104="N",$F$5-'Copy &amp; Paste Roster Report Here'!O101,+'Copy &amp; Paste Roster Report Here'!Q101-'Copy &amp; Paste Roster Report Here'!O101)</f>
        <v>0</v>
      </c>
      <c r="J104" s="114">
        <f t="shared" si="22"/>
        <v>0</v>
      </c>
      <c r="K104" s="114">
        <f t="shared" si="23"/>
        <v>0</v>
      </c>
      <c r="L104" s="115">
        <f>'Copy &amp; Paste Roster Report Here'!F101</f>
        <v>0</v>
      </c>
      <c r="M104" s="116">
        <f t="shared" si="24"/>
        <v>0</v>
      </c>
      <c r="N104" s="117">
        <f>IF('Copy &amp; Paste Roster Report Here'!$A101='Analytical Tests'!N$7,IF($F104="Y",+$H104*N$6,0),0)</f>
        <v>0</v>
      </c>
      <c r="O104" s="117">
        <f>IF('Copy &amp; Paste Roster Report Here'!$A101='Analytical Tests'!O$7,IF($F104="Y",+$H104*O$6,0),0)</f>
        <v>0</v>
      </c>
      <c r="P104" s="117">
        <f>IF('Copy &amp; Paste Roster Report Here'!$A101='Analytical Tests'!P$7,IF($F104="Y",+$H104*P$6,0),0)</f>
        <v>0</v>
      </c>
      <c r="Q104" s="117">
        <f>IF('Copy &amp; Paste Roster Report Here'!$A101='Analytical Tests'!Q$7,IF($F104="Y",+$H104*Q$6,0),0)</f>
        <v>0</v>
      </c>
      <c r="R104" s="117">
        <f>IF('Copy &amp; Paste Roster Report Here'!$A101='Analytical Tests'!R$7,IF($F104="Y",+$H104*R$6,0),0)</f>
        <v>0</v>
      </c>
      <c r="S104" s="117">
        <f>IF('Copy &amp; Paste Roster Report Here'!$A101='Analytical Tests'!S$7,IF($F104="Y",+$H104*S$6,0),0)</f>
        <v>0</v>
      </c>
      <c r="T104" s="117">
        <f>IF('Copy &amp; Paste Roster Report Here'!$A101='Analytical Tests'!T$7,IF($F104="Y",+$H104*T$6,0),0)</f>
        <v>0</v>
      </c>
      <c r="U104" s="117">
        <f>IF('Copy &amp; Paste Roster Report Here'!$A101='Analytical Tests'!U$7,IF($F104="Y",+$H104*U$6,0),0)</f>
        <v>0</v>
      </c>
      <c r="V104" s="117">
        <f>IF('Copy &amp; Paste Roster Report Here'!$A101='Analytical Tests'!V$7,IF($F104="Y",+$H104*V$6,0),0)</f>
        <v>0</v>
      </c>
      <c r="W104" s="117">
        <f>IF('Copy &amp; Paste Roster Report Here'!$A101='Analytical Tests'!W$7,IF($F104="Y",+$H104*W$6,0),0)</f>
        <v>0</v>
      </c>
      <c r="X104" s="117">
        <f>IF('Copy &amp; Paste Roster Report Here'!$A101='Analytical Tests'!X$7,IF($F104="Y",+$H104*X$6,0),0)</f>
        <v>0</v>
      </c>
      <c r="Y104" s="117" t="b">
        <f>IF('Copy &amp; Paste Roster Report Here'!$A101='Analytical Tests'!Y$7,IF($F104="N",IF($J104&gt;=$C104,Y$6,+($I104/$D104)*Y$6),0))</f>
        <v>0</v>
      </c>
      <c r="Z104" s="117" t="b">
        <f>IF('Copy &amp; Paste Roster Report Here'!$A101='Analytical Tests'!Z$7,IF($F104="N",IF($J104&gt;=$C104,Z$6,+($I104/$D104)*Z$6),0))</f>
        <v>0</v>
      </c>
      <c r="AA104" s="117" t="b">
        <f>IF('Copy &amp; Paste Roster Report Here'!$A101='Analytical Tests'!AA$7,IF($F104="N",IF($J104&gt;=$C104,AA$6,+($I104/$D104)*AA$6),0))</f>
        <v>0</v>
      </c>
      <c r="AB104" s="117" t="b">
        <f>IF('Copy &amp; Paste Roster Report Here'!$A101='Analytical Tests'!AB$7,IF($F104="N",IF($J104&gt;=$C104,AB$6,+($I104/$D104)*AB$6),0))</f>
        <v>0</v>
      </c>
      <c r="AC104" s="117" t="b">
        <f>IF('Copy &amp; Paste Roster Report Here'!$A101='Analytical Tests'!AC$7,IF($F104="N",IF($J104&gt;=$C104,AC$6,+($I104/$D104)*AC$6),0))</f>
        <v>0</v>
      </c>
      <c r="AD104" s="117" t="b">
        <f>IF('Copy &amp; Paste Roster Report Here'!$A101='Analytical Tests'!AD$7,IF($F104="N",IF($J104&gt;=$C104,AD$6,+($I104/$D104)*AD$6),0))</f>
        <v>0</v>
      </c>
      <c r="AE104" s="117" t="b">
        <f>IF('Copy &amp; Paste Roster Report Here'!$A101='Analytical Tests'!AE$7,IF($F104="N",IF($J104&gt;=$C104,AE$6,+($I104/$D104)*AE$6),0))</f>
        <v>0</v>
      </c>
      <c r="AF104" s="117" t="b">
        <f>IF('Copy &amp; Paste Roster Report Here'!$A101='Analytical Tests'!AF$7,IF($F104="N",IF($J104&gt;=$C104,AF$6,+($I104/$D104)*AF$6),0))</f>
        <v>0</v>
      </c>
      <c r="AG104" s="117" t="b">
        <f>IF('Copy &amp; Paste Roster Report Here'!$A101='Analytical Tests'!AG$7,IF($F104="N",IF($J104&gt;=$C104,AG$6,+($I104/$D104)*AG$6),0))</f>
        <v>0</v>
      </c>
      <c r="AH104" s="117" t="b">
        <f>IF('Copy &amp; Paste Roster Report Here'!$A101='Analytical Tests'!AH$7,IF($F104="N",IF($J104&gt;=$C104,AH$6,+($I104/$D104)*AH$6),0))</f>
        <v>0</v>
      </c>
      <c r="AI104" s="117" t="b">
        <f>IF('Copy &amp; Paste Roster Report Here'!$A101='Analytical Tests'!AI$7,IF($F104="N",IF($J104&gt;=$C104,AI$6,+($I104/$D104)*AI$6),0))</f>
        <v>0</v>
      </c>
      <c r="AJ104" s="79"/>
      <c r="AK104" s="118">
        <f>IF('Copy &amp; Paste Roster Report Here'!$A101=AK$7,IF('Copy &amp; Paste Roster Report Here'!$M101="FT",1,0),0)</f>
        <v>0</v>
      </c>
      <c r="AL104" s="118">
        <f>IF('Copy &amp; Paste Roster Report Here'!$A101=AL$7,IF('Copy &amp; Paste Roster Report Here'!$M101="FT",1,0),0)</f>
        <v>0</v>
      </c>
      <c r="AM104" s="118">
        <f>IF('Copy &amp; Paste Roster Report Here'!$A101=AM$7,IF('Copy &amp; Paste Roster Report Here'!$M101="FT",1,0),0)</f>
        <v>0</v>
      </c>
      <c r="AN104" s="118">
        <f>IF('Copy &amp; Paste Roster Report Here'!$A101=AN$7,IF('Copy &amp; Paste Roster Report Here'!$M101="FT",1,0),0)</f>
        <v>0</v>
      </c>
      <c r="AO104" s="118">
        <f>IF('Copy &amp; Paste Roster Report Here'!$A101=AO$7,IF('Copy &amp; Paste Roster Report Here'!$M101="FT",1,0),0)</f>
        <v>0</v>
      </c>
      <c r="AP104" s="118">
        <f>IF('Copy &amp; Paste Roster Report Here'!$A101=AP$7,IF('Copy &amp; Paste Roster Report Here'!$M101="FT",1,0),0)</f>
        <v>0</v>
      </c>
      <c r="AQ104" s="118">
        <f>IF('Copy &amp; Paste Roster Report Here'!$A101=AQ$7,IF('Copy &amp; Paste Roster Report Here'!$M101="FT",1,0),0)</f>
        <v>0</v>
      </c>
      <c r="AR104" s="118">
        <f>IF('Copy &amp; Paste Roster Report Here'!$A101=AR$7,IF('Copy &amp; Paste Roster Report Here'!$M101="FT",1,0),0)</f>
        <v>0</v>
      </c>
      <c r="AS104" s="118">
        <f>IF('Copy &amp; Paste Roster Report Here'!$A101=AS$7,IF('Copy &amp; Paste Roster Report Here'!$M101="FT",1,0),0)</f>
        <v>0</v>
      </c>
      <c r="AT104" s="118">
        <f>IF('Copy &amp; Paste Roster Report Here'!$A101=AT$7,IF('Copy &amp; Paste Roster Report Here'!$M101="FT",1,0),0)</f>
        <v>0</v>
      </c>
      <c r="AU104" s="118">
        <f>IF('Copy &amp; Paste Roster Report Here'!$A101=AU$7,IF('Copy &amp; Paste Roster Report Here'!$M101="FT",1,0),0)</f>
        <v>0</v>
      </c>
      <c r="AV104" s="73">
        <f t="shared" si="25"/>
        <v>0</v>
      </c>
      <c r="AW104" s="119">
        <f>IF('Copy &amp; Paste Roster Report Here'!$A101=AW$7,IF('Copy &amp; Paste Roster Report Here'!$M101="HT",1,0),0)</f>
        <v>0</v>
      </c>
      <c r="AX104" s="119">
        <f>IF('Copy &amp; Paste Roster Report Here'!$A101=AX$7,IF('Copy &amp; Paste Roster Report Here'!$M101="HT",1,0),0)</f>
        <v>0</v>
      </c>
      <c r="AY104" s="119">
        <f>IF('Copy &amp; Paste Roster Report Here'!$A101=AY$7,IF('Copy &amp; Paste Roster Report Here'!$M101="HT",1,0),0)</f>
        <v>0</v>
      </c>
      <c r="AZ104" s="119">
        <f>IF('Copy &amp; Paste Roster Report Here'!$A101=AZ$7,IF('Copy &amp; Paste Roster Report Here'!$M101="HT",1,0),0)</f>
        <v>0</v>
      </c>
      <c r="BA104" s="119">
        <f>IF('Copy &amp; Paste Roster Report Here'!$A101=BA$7,IF('Copy &amp; Paste Roster Report Here'!$M101="HT",1,0),0)</f>
        <v>0</v>
      </c>
      <c r="BB104" s="119">
        <f>IF('Copy &amp; Paste Roster Report Here'!$A101=BB$7,IF('Copy &amp; Paste Roster Report Here'!$M101="HT",1,0),0)</f>
        <v>0</v>
      </c>
      <c r="BC104" s="119">
        <f>IF('Copy &amp; Paste Roster Report Here'!$A101=BC$7,IF('Copy &amp; Paste Roster Report Here'!$M101="HT",1,0),0)</f>
        <v>0</v>
      </c>
      <c r="BD104" s="119">
        <f>IF('Copy &amp; Paste Roster Report Here'!$A101=BD$7,IF('Copy &amp; Paste Roster Report Here'!$M101="HT",1,0),0)</f>
        <v>0</v>
      </c>
      <c r="BE104" s="119">
        <f>IF('Copy &amp; Paste Roster Report Here'!$A101=BE$7,IF('Copy &amp; Paste Roster Report Here'!$M101="HT",1,0),0)</f>
        <v>0</v>
      </c>
      <c r="BF104" s="119">
        <f>IF('Copy &amp; Paste Roster Report Here'!$A101=BF$7,IF('Copy &amp; Paste Roster Report Here'!$M101="HT",1,0),0)</f>
        <v>0</v>
      </c>
      <c r="BG104" s="119">
        <f>IF('Copy &amp; Paste Roster Report Here'!$A101=BG$7,IF('Copy &amp; Paste Roster Report Here'!$M101="HT",1,0),0)</f>
        <v>0</v>
      </c>
      <c r="BH104" s="73">
        <f t="shared" si="26"/>
        <v>0</v>
      </c>
      <c r="BI104" s="120">
        <f>IF('Copy &amp; Paste Roster Report Here'!$A101=BI$7,IF('Copy &amp; Paste Roster Report Here'!$M101="MT",1,0),0)</f>
        <v>0</v>
      </c>
      <c r="BJ104" s="120">
        <f>IF('Copy &amp; Paste Roster Report Here'!$A101=BJ$7,IF('Copy &amp; Paste Roster Report Here'!$M101="MT",1,0),0)</f>
        <v>0</v>
      </c>
      <c r="BK104" s="120">
        <f>IF('Copy &amp; Paste Roster Report Here'!$A101=BK$7,IF('Copy &amp; Paste Roster Report Here'!$M101="MT",1,0),0)</f>
        <v>0</v>
      </c>
      <c r="BL104" s="120">
        <f>IF('Copy &amp; Paste Roster Report Here'!$A101=BL$7,IF('Copy &amp; Paste Roster Report Here'!$M101="MT",1,0),0)</f>
        <v>0</v>
      </c>
      <c r="BM104" s="120">
        <f>IF('Copy &amp; Paste Roster Report Here'!$A101=BM$7,IF('Copy &amp; Paste Roster Report Here'!$M101="MT",1,0),0)</f>
        <v>0</v>
      </c>
      <c r="BN104" s="120">
        <f>IF('Copy &amp; Paste Roster Report Here'!$A101=BN$7,IF('Copy &amp; Paste Roster Report Here'!$M101="MT",1,0),0)</f>
        <v>0</v>
      </c>
      <c r="BO104" s="120">
        <f>IF('Copy &amp; Paste Roster Report Here'!$A101=BO$7,IF('Copy &amp; Paste Roster Report Here'!$M101="MT",1,0),0)</f>
        <v>0</v>
      </c>
      <c r="BP104" s="120">
        <f>IF('Copy &amp; Paste Roster Report Here'!$A101=BP$7,IF('Copy &amp; Paste Roster Report Here'!$M101="MT",1,0),0)</f>
        <v>0</v>
      </c>
      <c r="BQ104" s="120">
        <f>IF('Copy &amp; Paste Roster Report Here'!$A101=BQ$7,IF('Copy &amp; Paste Roster Report Here'!$M101="MT",1,0),0)</f>
        <v>0</v>
      </c>
      <c r="BR104" s="120">
        <f>IF('Copy &amp; Paste Roster Report Here'!$A101=BR$7,IF('Copy &amp; Paste Roster Report Here'!$M101="MT",1,0),0)</f>
        <v>0</v>
      </c>
      <c r="BS104" s="120">
        <f>IF('Copy &amp; Paste Roster Report Here'!$A101=BS$7,IF('Copy &amp; Paste Roster Report Here'!$M101="MT",1,0),0)</f>
        <v>0</v>
      </c>
      <c r="BT104" s="73">
        <f t="shared" si="27"/>
        <v>0</v>
      </c>
      <c r="BU104" s="121">
        <f>IF('Copy &amp; Paste Roster Report Here'!$A101=BU$7,IF('Copy &amp; Paste Roster Report Here'!$M101="fy",1,0),0)</f>
        <v>0</v>
      </c>
      <c r="BV104" s="121">
        <f>IF('Copy &amp; Paste Roster Report Here'!$A101=BV$7,IF('Copy &amp; Paste Roster Report Here'!$M101="fy",1,0),0)</f>
        <v>0</v>
      </c>
      <c r="BW104" s="121">
        <f>IF('Copy &amp; Paste Roster Report Here'!$A101=BW$7,IF('Copy &amp; Paste Roster Report Here'!$M101="fy",1,0),0)</f>
        <v>0</v>
      </c>
      <c r="BX104" s="121">
        <f>IF('Copy &amp; Paste Roster Report Here'!$A101=BX$7,IF('Copy &amp; Paste Roster Report Here'!$M101="fy",1,0),0)</f>
        <v>0</v>
      </c>
      <c r="BY104" s="121">
        <f>IF('Copy &amp; Paste Roster Report Here'!$A101=BY$7,IF('Copy &amp; Paste Roster Report Here'!$M101="fy",1,0),0)</f>
        <v>0</v>
      </c>
      <c r="BZ104" s="121">
        <f>IF('Copy &amp; Paste Roster Report Here'!$A101=BZ$7,IF('Copy &amp; Paste Roster Report Here'!$M101="fy",1,0),0)</f>
        <v>0</v>
      </c>
      <c r="CA104" s="121">
        <f>IF('Copy &amp; Paste Roster Report Here'!$A101=CA$7,IF('Copy &amp; Paste Roster Report Here'!$M101="fy",1,0),0)</f>
        <v>0</v>
      </c>
      <c r="CB104" s="121">
        <f>IF('Copy &amp; Paste Roster Report Here'!$A101=CB$7,IF('Copy &amp; Paste Roster Report Here'!$M101="fy",1,0),0)</f>
        <v>0</v>
      </c>
      <c r="CC104" s="121">
        <f>IF('Copy &amp; Paste Roster Report Here'!$A101=CC$7,IF('Copy &amp; Paste Roster Report Here'!$M101="fy",1,0),0)</f>
        <v>0</v>
      </c>
      <c r="CD104" s="121">
        <f>IF('Copy &amp; Paste Roster Report Here'!$A101=CD$7,IF('Copy &amp; Paste Roster Report Here'!$M101="fy",1,0),0)</f>
        <v>0</v>
      </c>
      <c r="CE104" s="121">
        <f>IF('Copy &amp; Paste Roster Report Here'!$A101=CE$7,IF('Copy &amp; Paste Roster Report Here'!$M101="fy",1,0),0)</f>
        <v>0</v>
      </c>
      <c r="CF104" s="73">
        <f t="shared" si="28"/>
        <v>0</v>
      </c>
      <c r="CG104" s="122">
        <f>IF('Copy &amp; Paste Roster Report Here'!$A101=CG$7,IF('Copy &amp; Paste Roster Report Here'!$M101="RH",1,0),0)</f>
        <v>0</v>
      </c>
      <c r="CH104" s="122">
        <f>IF('Copy &amp; Paste Roster Report Here'!$A101=CH$7,IF('Copy &amp; Paste Roster Report Here'!$M101="RH",1,0),0)</f>
        <v>0</v>
      </c>
      <c r="CI104" s="122">
        <f>IF('Copy &amp; Paste Roster Report Here'!$A101=CI$7,IF('Copy &amp; Paste Roster Report Here'!$M101="RH",1,0),0)</f>
        <v>0</v>
      </c>
      <c r="CJ104" s="122">
        <f>IF('Copy &amp; Paste Roster Report Here'!$A101=CJ$7,IF('Copy &amp; Paste Roster Report Here'!$M101="RH",1,0),0)</f>
        <v>0</v>
      </c>
      <c r="CK104" s="122">
        <f>IF('Copy &amp; Paste Roster Report Here'!$A101=CK$7,IF('Copy &amp; Paste Roster Report Here'!$M101="RH",1,0),0)</f>
        <v>0</v>
      </c>
      <c r="CL104" s="122">
        <f>IF('Copy &amp; Paste Roster Report Here'!$A101=CL$7,IF('Copy &amp; Paste Roster Report Here'!$M101="RH",1,0),0)</f>
        <v>0</v>
      </c>
      <c r="CM104" s="122">
        <f>IF('Copy &amp; Paste Roster Report Here'!$A101=CM$7,IF('Copy &amp; Paste Roster Report Here'!$M101="RH",1,0),0)</f>
        <v>0</v>
      </c>
      <c r="CN104" s="122">
        <f>IF('Copy &amp; Paste Roster Report Here'!$A101=CN$7,IF('Copy &amp; Paste Roster Report Here'!$M101="RH",1,0),0)</f>
        <v>0</v>
      </c>
      <c r="CO104" s="122">
        <f>IF('Copy &amp; Paste Roster Report Here'!$A101=CO$7,IF('Copy &amp; Paste Roster Report Here'!$M101="RH",1,0),0)</f>
        <v>0</v>
      </c>
      <c r="CP104" s="122">
        <f>IF('Copy &amp; Paste Roster Report Here'!$A101=CP$7,IF('Copy &amp; Paste Roster Report Here'!$M101="RH",1,0),0)</f>
        <v>0</v>
      </c>
      <c r="CQ104" s="122">
        <f>IF('Copy &amp; Paste Roster Report Here'!$A101=CQ$7,IF('Copy &amp; Paste Roster Report Here'!$M101="RH",1,0),0)</f>
        <v>0</v>
      </c>
      <c r="CR104" s="73">
        <f t="shared" si="29"/>
        <v>0</v>
      </c>
      <c r="CS104" s="123">
        <f>IF('Copy &amp; Paste Roster Report Here'!$A101=CS$7,IF('Copy &amp; Paste Roster Report Here'!$M101="QT",1,0),0)</f>
        <v>0</v>
      </c>
      <c r="CT104" s="123">
        <f>IF('Copy &amp; Paste Roster Report Here'!$A101=CT$7,IF('Copy &amp; Paste Roster Report Here'!$M101="QT",1,0),0)</f>
        <v>0</v>
      </c>
      <c r="CU104" s="123">
        <f>IF('Copy &amp; Paste Roster Report Here'!$A101=CU$7,IF('Copy &amp; Paste Roster Report Here'!$M101="QT",1,0),0)</f>
        <v>0</v>
      </c>
      <c r="CV104" s="123">
        <f>IF('Copy &amp; Paste Roster Report Here'!$A101=CV$7,IF('Copy &amp; Paste Roster Report Here'!$M101="QT",1,0),0)</f>
        <v>0</v>
      </c>
      <c r="CW104" s="123">
        <f>IF('Copy &amp; Paste Roster Report Here'!$A101=CW$7,IF('Copy &amp; Paste Roster Report Here'!$M101="QT",1,0),0)</f>
        <v>0</v>
      </c>
      <c r="CX104" s="123">
        <f>IF('Copy &amp; Paste Roster Report Here'!$A101=CX$7,IF('Copy &amp; Paste Roster Report Here'!$M101="QT",1,0),0)</f>
        <v>0</v>
      </c>
      <c r="CY104" s="123">
        <f>IF('Copy &amp; Paste Roster Report Here'!$A101=CY$7,IF('Copy &amp; Paste Roster Report Here'!$M101="QT",1,0),0)</f>
        <v>0</v>
      </c>
      <c r="CZ104" s="123">
        <f>IF('Copy &amp; Paste Roster Report Here'!$A101=CZ$7,IF('Copy &amp; Paste Roster Report Here'!$M101="QT",1,0),0)</f>
        <v>0</v>
      </c>
      <c r="DA104" s="123">
        <f>IF('Copy &amp; Paste Roster Report Here'!$A101=DA$7,IF('Copy &amp; Paste Roster Report Here'!$M101="QT",1,0),0)</f>
        <v>0</v>
      </c>
      <c r="DB104" s="123">
        <f>IF('Copy &amp; Paste Roster Report Here'!$A101=DB$7,IF('Copy &amp; Paste Roster Report Here'!$M101="QT",1,0),0)</f>
        <v>0</v>
      </c>
      <c r="DC104" s="123">
        <f>IF('Copy &amp; Paste Roster Report Here'!$A101=DC$7,IF('Copy &amp; Paste Roster Report Here'!$M101="QT",1,0),0)</f>
        <v>0</v>
      </c>
      <c r="DD104" s="73">
        <f t="shared" si="30"/>
        <v>0</v>
      </c>
      <c r="DE104" s="124">
        <f>IF('Copy &amp; Paste Roster Report Here'!$A101=DE$7,IF('Copy &amp; Paste Roster Report Here'!$M101="xxxxxxxxxxx",1,0),0)</f>
        <v>0</v>
      </c>
      <c r="DF104" s="124">
        <f>IF('Copy &amp; Paste Roster Report Here'!$A101=DF$7,IF('Copy &amp; Paste Roster Report Here'!$M101="xxxxxxxxxxx",1,0),0)</f>
        <v>0</v>
      </c>
      <c r="DG104" s="124">
        <f>IF('Copy &amp; Paste Roster Report Here'!$A101=DG$7,IF('Copy &amp; Paste Roster Report Here'!$M101="xxxxxxxxxxx",1,0),0)</f>
        <v>0</v>
      </c>
      <c r="DH104" s="124">
        <f>IF('Copy &amp; Paste Roster Report Here'!$A101=DH$7,IF('Copy &amp; Paste Roster Report Here'!$M101="xxxxxxxxxxx",1,0),0)</f>
        <v>0</v>
      </c>
      <c r="DI104" s="124">
        <f>IF('Copy &amp; Paste Roster Report Here'!$A101=DI$7,IF('Copy &amp; Paste Roster Report Here'!$M101="xxxxxxxxxxx",1,0),0)</f>
        <v>0</v>
      </c>
      <c r="DJ104" s="124">
        <f>IF('Copy &amp; Paste Roster Report Here'!$A101=DJ$7,IF('Copy &amp; Paste Roster Report Here'!$M101="xxxxxxxxxxx",1,0),0)</f>
        <v>0</v>
      </c>
      <c r="DK104" s="124">
        <f>IF('Copy &amp; Paste Roster Report Here'!$A101=DK$7,IF('Copy &amp; Paste Roster Report Here'!$M101="xxxxxxxxxxx",1,0),0)</f>
        <v>0</v>
      </c>
      <c r="DL104" s="124">
        <f>IF('Copy &amp; Paste Roster Report Here'!$A101=DL$7,IF('Copy &amp; Paste Roster Report Here'!$M101="xxxxxxxxxxx",1,0),0)</f>
        <v>0</v>
      </c>
      <c r="DM104" s="124">
        <f>IF('Copy &amp; Paste Roster Report Here'!$A101=DM$7,IF('Copy &amp; Paste Roster Report Here'!$M101="xxxxxxxxxxx",1,0),0)</f>
        <v>0</v>
      </c>
      <c r="DN104" s="124">
        <f>IF('Copy &amp; Paste Roster Report Here'!$A101=DN$7,IF('Copy &amp; Paste Roster Report Here'!$M101="xxxxxxxxxxx",1,0),0)</f>
        <v>0</v>
      </c>
      <c r="DO104" s="124">
        <f>IF('Copy &amp; Paste Roster Report Here'!$A101=DO$7,IF('Copy &amp; Paste Roster Report Here'!$M101="xxxxxxxxxxx",1,0),0)</f>
        <v>0</v>
      </c>
      <c r="DP104" s="125">
        <f t="shared" si="31"/>
        <v>0</v>
      </c>
      <c r="DQ104" s="126">
        <f t="shared" si="32"/>
        <v>0</v>
      </c>
    </row>
    <row r="105" spans="1:121" x14ac:dyDescent="0.25">
      <c r="A105" s="111">
        <f t="shared" si="18"/>
        <v>0</v>
      </c>
      <c r="B105" s="111">
        <f t="shared" si="19"/>
        <v>0</v>
      </c>
      <c r="C105" s="112">
        <f>+('Copy &amp; Paste Roster Report Here'!$P102-'Copy &amp; Paste Roster Report Here'!$O102)/30</f>
        <v>0</v>
      </c>
      <c r="D105" s="112">
        <f>+('Copy &amp; Paste Roster Report Here'!$P102-'Copy &amp; Paste Roster Report Here'!$O102)</f>
        <v>0</v>
      </c>
      <c r="E105" s="111">
        <f>'Copy &amp; Paste Roster Report Here'!N102</f>
        <v>0</v>
      </c>
      <c r="F105" s="111" t="str">
        <f t="shared" si="20"/>
        <v>N</v>
      </c>
      <c r="G105" s="111">
        <f>'Copy &amp; Paste Roster Report Here'!R102</f>
        <v>0</v>
      </c>
      <c r="H105" s="113">
        <f t="shared" si="21"/>
        <v>0</v>
      </c>
      <c r="I105" s="112">
        <f>IF(F105="N",$F$5-'Copy &amp; Paste Roster Report Here'!O102,+'Copy &amp; Paste Roster Report Here'!Q102-'Copy &amp; Paste Roster Report Here'!O102)</f>
        <v>0</v>
      </c>
      <c r="J105" s="114">
        <f t="shared" si="22"/>
        <v>0</v>
      </c>
      <c r="K105" s="114">
        <f t="shared" si="23"/>
        <v>0</v>
      </c>
      <c r="L105" s="115">
        <f>'Copy &amp; Paste Roster Report Here'!F102</f>
        <v>0</v>
      </c>
      <c r="M105" s="116">
        <f t="shared" si="24"/>
        <v>0</v>
      </c>
      <c r="N105" s="117">
        <f>IF('Copy &amp; Paste Roster Report Here'!$A102='Analytical Tests'!N$7,IF($F105="Y",+$H105*N$6,0),0)</f>
        <v>0</v>
      </c>
      <c r="O105" s="117">
        <f>IF('Copy &amp; Paste Roster Report Here'!$A102='Analytical Tests'!O$7,IF($F105="Y",+$H105*O$6,0),0)</f>
        <v>0</v>
      </c>
      <c r="P105" s="117">
        <f>IF('Copy &amp; Paste Roster Report Here'!$A102='Analytical Tests'!P$7,IF($F105="Y",+$H105*P$6,0),0)</f>
        <v>0</v>
      </c>
      <c r="Q105" s="117">
        <f>IF('Copy &amp; Paste Roster Report Here'!$A102='Analytical Tests'!Q$7,IF($F105="Y",+$H105*Q$6,0),0)</f>
        <v>0</v>
      </c>
      <c r="R105" s="117">
        <f>IF('Copy &amp; Paste Roster Report Here'!$A102='Analytical Tests'!R$7,IF($F105="Y",+$H105*R$6,0),0)</f>
        <v>0</v>
      </c>
      <c r="S105" s="117">
        <f>IF('Copy &amp; Paste Roster Report Here'!$A102='Analytical Tests'!S$7,IF($F105="Y",+$H105*S$6,0),0)</f>
        <v>0</v>
      </c>
      <c r="T105" s="117">
        <f>IF('Copy &amp; Paste Roster Report Here'!$A102='Analytical Tests'!T$7,IF($F105="Y",+$H105*T$6,0),0)</f>
        <v>0</v>
      </c>
      <c r="U105" s="117">
        <f>IF('Copy &amp; Paste Roster Report Here'!$A102='Analytical Tests'!U$7,IF($F105="Y",+$H105*U$6,0),0)</f>
        <v>0</v>
      </c>
      <c r="V105" s="117">
        <f>IF('Copy &amp; Paste Roster Report Here'!$A102='Analytical Tests'!V$7,IF($F105="Y",+$H105*V$6,0),0)</f>
        <v>0</v>
      </c>
      <c r="W105" s="117">
        <f>IF('Copy &amp; Paste Roster Report Here'!$A102='Analytical Tests'!W$7,IF($F105="Y",+$H105*W$6,0),0)</f>
        <v>0</v>
      </c>
      <c r="X105" s="117">
        <f>IF('Copy &amp; Paste Roster Report Here'!$A102='Analytical Tests'!X$7,IF($F105="Y",+$H105*X$6,0),0)</f>
        <v>0</v>
      </c>
      <c r="Y105" s="117" t="b">
        <f>IF('Copy &amp; Paste Roster Report Here'!$A102='Analytical Tests'!Y$7,IF($F105="N",IF($J105&gt;=$C105,Y$6,+($I105/$D105)*Y$6),0))</f>
        <v>0</v>
      </c>
      <c r="Z105" s="117" t="b">
        <f>IF('Copy &amp; Paste Roster Report Here'!$A102='Analytical Tests'!Z$7,IF($F105="N",IF($J105&gt;=$C105,Z$6,+($I105/$D105)*Z$6),0))</f>
        <v>0</v>
      </c>
      <c r="AA105" s="117" t="b">
        <f>IF('Copy &amp; Paste Roster Report Here'!$A102='Analytical Tests'!AA$7,IF($F105="N",IF($J105&gt;=$C105,AA$6,+($I105/$D105)*AA$6),0))</f>
        <v>0</v>
      </c>
      <c r="AB105" s="117" t="b">
        <f>IF('Copy &amp; Paste Roster Report Here'!$A102='Analytical Tests'!AB$7,IF($F105="N",IF($J105&gt;=$C105,AB$6,+($I105/$D105)*AB$6),0))</f>
        <v>0</v>
      </c>
      <c r="AC105" s="117" t="b">
        <f>IF('Copy &amp; Paste Roster Report Here'!$A102='Analytical Tests'!AC$7,IF($F105="N",IF($J105&gt;=$C105,AC$6,+($I105/$D105)*AC$6),0))</f>
        <v>0</v>
      </c>
      <c r="AD105" s="117" t="b">
        <f>IF('Copy &amp; Paste Roster Report Here'!$A102='Analytical Tests'!AD$7,IF($F105="N",IF($J105&gt;=$C105,AD$6,+($I105/$D105)*AD$6),0))</f>
        <v>0</v>
      </c>
      <c r="AE105" s="117" t="b">
        <f>IF('Copy &amp; Paste Roster Report Here'!$A102='Analytical Tests'!AE$7,IF($F105="N",IF($J105&gt;=$C105,AE$6,+($I105/$D105)*AE$6),0))</f>
        <v>0</v>
      </c>
      <c r="AF105" s="117" t="b">
        <f>IF('Copy &amp; Paste Roster Report Here'!$A102='Analytical Tests'!AF$7,IF($F105="N",IF($J105&gt;=$C105,AF$6,+($I105/$D105)*AF$6),0))</f>
        <v>0</v>
      </c>
      <c r="AG105" s="117" t="b">
        <f>IF('Copy &amp; Paste Roster Report Here'!$A102='Analytical Tests'!AG$7,IF($F105="N",IF($J105&gt;=$C105,AG$6,+($I105/$D105)*AG$6),0))</f>
        <v>0</v>
      </c>
      <c r="AH105" s="117" t="b">
        <f>IF('Copy &amp; Paste Roster Report Here'!$A102='Analytical Tests'!AH$7,IF($F105="N",IF($J105&gt;=$C105,AH$6,+($I105/$D105)*AH$6),0))</f>
        <v>0</v>
      </c>
      <c r="AI105" s="117" t="b">
        <f>IF('Copy &amp; Paste Roster Report Here'!$A102='Analytical Tests'!AI$7,IF($F105="N",IF($J105&gt;=$C105,AI$6,+($I105/$D105)*AI$6),0))</f>
        <v>0</v>
      </c>
      <c r="AJ105" s="79"/>
      <c r="AK105" s="118">
        <f>IF('Copy &amp; Paste Roster Report Here'!$A102=AK$7,IF('Copy &amp; Paste Roster Report Here'!$M102="FT",1,0),0)</f>
        <v>0</v>
      </c>
      <c r="AL105" s="118">
        <f>IF('Copy &amp; Paste Roster Report Here'!$A102=AL$7,IF('Copy &amp; Paste Roster Report Here'!$M102="FT",1,0),0)</f>
        <v>0</v>
      </c>
      <c r="AM105" s="118">
        <f>IF('Copy &amp; Paste Roster Report Here'!$A102=AM$7,IF('Copy &amp; Paste Roster Report Here'!$M102="FT",1,0),0)</f>
        <v>0</v>
      </c>
      <c r="AN105" s="118">
        <f>IF('Copy &amp; Paste Roster Report Here'!$A102=AN$7,IF('Copy &amp; Paste Roster Report Here'!$M102="FT",1,0),0)</f>
        <v>0</v>
      </c>
      <c r="AO105" s="118">
        <f>IF('Copy &amp; Paste Roster Report Here'!$A102=AO$7,IF('Copy &amp; Paste Roster Report Here'!$M102="FT",1,0),0)</f>
        <v>0</v>
      </c>
      <c r="AP105" s="118">
        <f>IF('Copy &amp; Paste Roster Report Here'!$A102=AP$7,IF('Copy &amp; Paste Roster Report Here'!$M102="FT",1,0),0)</f>
        <v>0</v>
      </c>
      <c r="AQ105" s="118">
        <f>IF('Copy &amp; Paste Roster Report Here'!$A102=AQ$7,IF('Copy &amp; Paste Roster Report Here'!$M102="FT",1,0),0)</f>
        <v>0</v>
      </c>
      <c r="AR105" s="118">
        <f>IF('Copy &amp; Paste Roster Report Here'!$A102=AR$7,IF('Copy &amp; Paste Roster Report Here'!$M102="FT",1,0),0)</f>
        <v>0</v>
      </c>
      <c r="AS105" s="118">
        <f>IF('Copy &amp; Paste Roster Report Here'!$A102=AS$7,IF('Copy &amp; Paste Roster Report Here'!$M102="FT",1,0),0)</f>
        <v>0</v>
      </c>
      <c r="AT105" s="118">
        <f>IF('Copy &amp; Paste Roster Report Here'!$A102=AT$7,IF('Copy &amp; Paste Roster Report Here'!$M102="FT",1,0),0)</f>
        <v>0</v>
      </c>
      <c r="AU105" s="118">
        <f>IF('Copy &amp; Paste Roster Report Here'!$A102=AU$7,IF('Copy &amp; Paste Roster Report Here'!$M102="FT",1,0),0)</f>
        <v>0</v>
      </c>
      <c r="AV105" s="73">
        <f t="shared" si="25"/>
        <v>0</v>
      </c>
      <c r="AW105" s="119">
        <f>IF('Copy &amp; Paste Roster Report Here'!$A102=AW$7,IF('Copy &amp; Paste Roster Report Here'!$M102="HT",1,0),0)</f>
        <v>0</v>
      </c>
      <c r="AX105" s="119">
        <f>IF('Copy &amp; Paste Roster Report Here'!$A102=AX$7,IF('Copy &amp; Paste Roster Report Here'!$M102="HT",1,0),0)</f>
        <v>0</v>
      </c>
      <c r="AY105" s="119">
        <f>IF('Copy &amp; Paste Roster Report Here'!$A102=AY$7,IF('Copy &amp; Paste Roster Report Here'!$M102="HT",1,0),0)</f>
        <v>0</v>
      </c>
      <c r="AZ105" s="119">
        <f>IF('Copy &amp; Paste Roster Report Here'!$A102=AZ$7,IF('Copy &amp; Paste Roster Report Here'!$M102="HT",1,0),0)</f>
        <v>0</v>
      </c>
      <c r="BA105" s="119">
        <f>IF('Copy &amp; Paste Roster Report Here'!$A102=BA$7,IF('Copy &amp; Paste Roster Report Here'!$M102="HT",1,0),0)</f>
        <v>0</v>
      </c>
      <c r="BB105" s="119">
        <f>IF('Copy &amp; Paste Roster Report Here'!$A102=BB$7,IF('Copy &amp; Paste Roster Report Here'!$M102="HT",1,0),0)</f>
        <v>0</v>
      </c>
      <c r="BC105" s="119">
        <f>IF('Copy &amp; Paste Roster Report Here'!$A102=BC$7,IF('Copy &amp; Paste Roster Report Here'!$M102="HT",1,0),0)</f>
        <v>0</v>
      </c>
      <c r="BD105" s="119">
        <f>IF('Copy &amp; Paste Roster Report Here'!$A102=BD$7,IF('Copy &amp; Paste Roster Report Here'!$M102="HT",1,0),0)</f>
        <v>0</v>
      </c>
      <c r="BE105" s="119">
        <f>IF('Copy &amp; Paste Roster Report Here'!$A102=BE$7,IF('Copy &amp; Paste Roster Report Here'!$M102="HT",1,0),0)</f>
        <v>0</v>
      </c>
      <c r="BF105" s="119">
        <f>IF('Copy &amp; Paste Roster Report Here'!$A102=BF$7,IF('Copy &amp; Paste Roster Report Here'!$M102="HT",1,0),0)</f>
        <v>0</v>
      </c>
      <c r="BG105" s="119">
        <f>IF('Copy &amp; Paste Roster Report Here'!$A102=BG$7,IF('Copy &amp; Paste Roster Report Here'!$M102="HT",1,0),0)</f>
        <v>0</v>
      </c>
      <c r="BH105" s="73">
        <f t="shared" si="26"/>
        <v>0</v>
      </c>
      <c r="BI105" s="120">
        <f>IF('Copy &amp; Paste Roster Report Here'!$A102=BI$7,IF('Copy &amp; Paste Roster Report Here'!$M102="MT",1,0),0)</f>
        <v>0</v>
      </c>
      <c r="BJ105" s="120">
        <f>IF('Copy &amp; Paste Roster Report Here'!$A102=BJ$7,IF('Copy &amp; Paste Roster Report Here'!$M102="MT",1,0),0)</f>
        <v>0</v>
      </c>
      <c r="BK105" s="120">
        <f>IF('Copy &amp; Paste Roster Report Here'!$A102=BK$7,IF('Copy &amp; Paste Roster Report Here'!$M102="MT",1,0),0)</f>
        <v>0</v>
      </c>
      <c r="BL105" s="120">
        <f>IF('Copy &amp; Paste Roster Report Here'!$A102=BL$7,IF('Copy &amp; Paste Roster Report Here'!$M102="MT",1,0),0)</f>
        <v>0</v>
      </c>
      <c r="BM105" s="120">
        <f>IF('Copy &amp; Paste Roster Report Here'!$A102=BM$7,IF('Copy &amp; Paste Roster Report Here'!$M102="MT",1,0),0)</f>
        <v>0</v>
      </c>
      <c r="BN105" s="120">
        <f>IF('Copy &amp; Paste Roster Report Here'!$A102=BN$7,IF('Copy &amp; Paste Roster Report Here'!$M102="MT",1,0),0)</f>
        <v>0</v>
      </c>
      <c r="BO105" s="120">
        <f>IF('Copy &amp; Paste Roster Report Here'!$A102=BO$7,IF('Copy &amp; Paste Roster Report Here'!$M102="MT",1,0),0)</f>
        <v>0</v>
      </c>
      <c r="BP105" s="120">
        <f>IF('Copy &amp; Paste Roster Report Here'!$A102=BP$7,IF('Copy &amp; Paste Roster Report Here'!$M102="MT",1,0),0)</f>
        <v>0</v>
      </c>
      <c r="BQ105" s="120">
        <f>IF('Copy &amp; Paste Roster Report Here'!$A102=BQ$7,IF('Copy &amp; Paste Roster Report Here'!$M102="MT",1,0),0)</f>
        <v>0</v>
      </c>
      <c r="BR105" s="120">
        <f>IF('Copy &amp; Paste Roster Report Here'!$A102=BR$7,IF('Copy &amp; Paste Roster Report Here'!$M102="MT",1,0),0)</f>
        <v>0</v>
      </c>
      <c r="BS105" s="120">
        <f>IF('Copy &amp; Paste Roster Report Here'!$A102=BS$7,IF('Copy &amp; Paste Roster Report Here'!$M102="MT",1,0),0)</f>
        <v>0</v>
      </c>
      <c r="BT105" s="73">
        <f t="shared" si="27"/>
        <v>0</v>
      </c>
      <c r="BU105" s="121">
        <f>IF('Copy &amp; Paste Roster Report Here'!$A102=BU$7,IF('Copy &amp; Paste Roster Report Here'!$M102="fy",1,0),0)</f>
        <v>0</v>
      </c>
      <c r="BV105" s="121">
        <f>IF('Copy &amp; Paste Roster Report Here'!$A102=BV$7,IF('Copy &amp; Paste Roster Report Here'!$M102="fy",1,0),0)</f>
        <v>0</v>
      </c>
      <c r="BW105" s="121">
        <f>IF('Copy &amp; Paste Roster Report Here'!$A102=BW$7,IF('Copy &amp; Paste Roster Report Here'!$M102="fy",1,0),0)</f>
        <v>0</v>
      </c>
      <c r="BX105" s="121">
        <f>IF('Copy &amp; Paste Roster Report Here'!$A102=BX$7,IF('Copy &amp; Paste Roster Report Here'!$M102="fy",1,0),0)</f>
        <v>0</v>
      </c>
      <c r="BY105" s="121">
        <f>IF('Copy &amp; Paste Roster Report Here'!$A102=BY$7,IF('Copy &amp; Paste Roster Report Here'!$M102="fy",1,0),0)</f>
        <v>0</v>
      </c>
      <c r="BZ105" s="121">
        <f>IF('Copy &amp; Paste Roster Report Here'!$A102=BZ$7,IF('Copy &amp; Paste Roster Report Here'!$M102="fy",1,0),0)</f>
        <v>0</v>
      </c>
      <c r="CA105" s="121">
        <f>IF('Copy &amp; Paste Roster Report Here'!$A102=CA$7,IF('Copy &amp; Paste Roster Report Here'!$M102="fy",1,0),0)</f>
        <v>0</v>
      </c>
      <c r="CB105" s="121">
        <f>IF('Copy &amp; Paste Roster Report Here'!$A102=CB$7,IF('Copy &amp; Paste Roster Report Here'!$M102="fy",1,0),0)</f>
        <v>0</v>
      </c>
      <c r="CC105" s="121">
        <f>IF('Copy &amp; Paste Roster Report Here'!$A102=CC$7,IF('Copy &amp; Paste Roster Report Here'!$M102="fy",1,0),0)</f>
        <v>0</v>
      </c>
      <c r="CD105" s="121">
        <f>IF('Copy &amp; Paste Roster Report Here'!$A102=CD$7,IF('Copy &amp; Paste Roster Report Here'!$M102="fy",1,0),0)</f>
        <v>0</v>
      </c>
      <c r="CE105" s="121">
        <f>IF('Copy &amp; Paste Roster Report Here'!$A102=CE$7,IF('Copy &amp; Paste Roster Report Here'!$M102="fy",1,0),0)</f>
        <v>0</v>
      </c>
      <c r="CF105" s="73">
        <f t="shared" si="28"/>
        <v>0</v>
      </c>
      <c r="CG105" s="122">
        <f>IF('Copy &amp; Paste Roster Report Here'!$A102=CG$7,IF('Copy &amp; Paste Roster Report Here'!$M102="RH",1,0),0)</f>
        <v>0</v>
      </c>
      <c r="CH105" s="122">
        <f>IF('Copy &amp; Paste Roster Report Here'!$A102=CH$7,IF('Copy &amp; Paste Roster Report Here'!$M102="RH",1,0),0)</f>
        <v>0</v>
      </c>
      <c r="CI105" s="122">
        <f>IF('Copy &amp; Paste Roster Report Here'!$A102=CI$7,IF('Copy &amp; Paste Roster Report Here'!$M102="RH",1,0),0)</f>
        <v>0</v>
      </c>
      <c r="CJ105" s="122">
        <f>IF('Copy &amp; Paste Roster Report Here'!$A102=CJ$7,IF('Copy &amp; Paste Roster Report Here'!$M102="RH",1,0),0)</f>
        <v>0</v>
      </c>
      <c r="CK105" s="122">
        <f>IF('Copy &amp; Paste Roster Report Here'!$A102=CK$7,IF('Copy &amp; Paste Roster Report Here'!$M102="RH",1,0),0)</f>
        <v>0</v>
      </c>
      <c r="CL105" s="122">
        <f>IF('Copy &amp; Paste Roster Report Here'!$A102=CL$7,IF('Copy &amp; Paste Roster Report Here'!$M102="RH",1,0),0)</f>
        <v>0</v>
      </c>
      <c r="CM105" s="122">
        <f>IF('Copy &amp; Paste Roster Report Here'!$A102=CM$7,IF('Copy &amp; Paste Roster Report Here'!$M102="RH",1,0),0)</f>
        <v>0</v>
      </c>
      <c r="CN105" s="122">
        <f>IF('Copy &amp; Paste Roster Report Here'!$A102=CN$7,IF('Copy &amp; Paste Roster Report Here'!$M102="RH",1,0),0)</f>
        <v>0</v>
      </c>
      <c r="CO105" s="122">
        <f>IF('Copy &amp; Paste Roster Report Here'!$A102=CO$7,IF('Copy &amp; Paste Roster Report Here'!$M102="RH",1,0),0)</f>
        <v>0</v>
      </c>
      <c r="CP105" s="122">
        <f>IF('Copy &amp; Paste Roster Report Here'!$A102=CP$7,IF('Copy &amp; Paste Roster Report Here'!$M102="RH",1,0),0)</f>
        <v>0</v>
      </c>
      <c r="CQ105" s="122">
        <f>IF('Copy &amp; Paste Roster Report Here'!$A102=CQ$7,IF('Copy &amp; Paste Roster Report Here'!$M102="RH",1,0),0)</f>
        <v>0</v>
      </c>
      <c r="CR105" s="73">
        <f t="shared" si="29"/>
        <v>0</v>
      </c>
      <c r="CS105" s="123">
        <f>IF('Copy &amp; Paste Roster Report Here'!$A102=CS$7,IF('Copy &amp; Paste Roster Report Here'!$M102="QT",1,0),0)</f>
        <v>0</v>
      </c>
      <c r="CT105" s="123">
        <f>IF('Copy &amp; Paste Roster Report Here'!$A102=CT$7,IF('Copy &amp; Paste Roster Report Here'!$M102="QT",1,0),0)</f>
        <v>0</v>
      </c>
      <c r="CU105" s="123">
        <f>IF('Copy &amp; Paste Roster Report Here'!$A102=CU$7,IF('Copy &amp; Paste Roster Report Here'!$M102="QT",1,0),0)</f>
        <v>0</v>
      </c>
      <c r="CV105" s="123">
        <f>IF('Copy &amp; Paste Roster Report Here'!$A102=CV$7,IF('Copy &amp; Paste Roster Report Here'!$M102="QT",1,0),0)</f>
        <v>0</v>
      </c>
      <c r="CW105" s="123">
        <f>IF('Copy &amp; Paste Roster Report Here'!$A102=CW$7,IF('Copy &amp; Paste Roster Report Here'!$M102="QT",1,0),0)</f>
        <v>0</v>
      </c>
      <c r="CX105" s="123">
        <f>IF('Copy &amp; Paste Roster Report Here'!$A102=CX$7,IF('Copy &amp; Paste Roster Report Here'!$M102="QT",1,0),0)</f>
        <v>0</v>
      </c>
      <c r="CY105" s="123">
        <f>IF('Copy &amp; Paste Roster Report Here'!$A102=CY$7,IF('Copy &amp; Paste Roster Report Here'!$M102="QT",1,0),0)</f>
        <v>0</v>
      </c>
      <c r="CZ105" s="123">
        <f>IF('Copy &amp; Paste Roster Report Here'!$A102=CZ$7,IF('Copy &amp; Paste Roster Report Here'!$M102="QT",1,0),0)</f>
        <v>0</v>
      </c>
      <c r="DA105" s="123">
        <f>IF('Copy &amp; Paste Roster Report Here'!$A102=DA$7,IF('Copy &amp; Paste Roster Report Here'!$M102="QT",1,0),0)</f>
        <v>0</v>
      </c>
      <c r="DB105" s="123">
        <f>IF('Copy &amp; Paste Roster Report Here'!$A102=DB$7,IF('Copy &amp; Paste Roster Report Here'!$M102="QT",1,0),0)</f>
        <v>0</v>
      </c>
      <c r="DC105" s="123">
        <f>IF('Copy &amp; Paste Roster Report Here'!$A102=DC$7,IF('Copy &amp; Paste Roster Report Here'!$M102="QT",1,0),0)</f>
        <v>0</v>
      </c>
      <c r="DD105" s="73">
        <f t="shared" si="30"/>
        <v>0</v>
      </c>
      <c r="DE105" s="124">
        <f>IF('Copy &amp; Paste Roster Report Here'!$A102=DE$7,IF('Copy &amp; Paste Roster Report Here'!$M102="xxxxxxxxxxx",1,0),0)</f>
        <v>0</v>
      </c>
      <c r="DF105" s="124">
        <f>IF('Copy &amp; Paste Roster Report Here'!$A102=DF$7,IF('Copy &amp; Paste Roster Report Here'!$M102="xxxxxxxxxxx",1,0),0)</f>
        <v>0</v>
      </c>
      <c r="DG105" s="124">
        <f>IF('Copy &amp; Paste Roster Report Here'!$A102=DG$7,IF('Copy &amp; Paste Roster Report Here'!$M102="xxxxxxxxxxx",1,0),0)</f>
        <v>0</v>
      </c>
      <c r="DH105" s="124">
        <f>IF('Copy &amp; Paste Roster Report Here'!$A102=DH$7,IF('Copy &amp; Paste Roster Report Here'!$M102="xxxxxxxxxxx",1,0),0)</f>
        <v>0</v>
      </c>
      <c r="DI105" s="124">
        <f>IF('Copy &amp; Paste Roster Report Here'!$A102=DI$7,IF('Copy &amp; Paste Roster Report Here'!$M102="xxxxxxxxxxx",1,0),0)</f>
        <v>0</v>
      </c>
      <c r="DJ105" s="124">
        <f>IF('Copy &amp; Paste Roster Report Here'!$A102=DJ$7,IF('Copy &amp; Paste Roster Report Here'!$M102="xxxxxxxxxxx",1,0),0)</f>
        <v>0</v>
      </c>
      <c r="DK105" s="124">
        <f>IF('Copy &amp; Paste Roster Report Here'!$A102=DK$7,IF('Copy &amp; Paste Roster Report Here'!$M102="xxxxxxxxxxx",1,0),0)</f>
        <v>0</v>
      </c>
      <c r="DL105" s="124">
        <f>IF('Copy &amp; Paste Roster Report Here'!$A102=DL$7,IF('Copy &amp; Paste Roster Report Here'!$M102="xxxxxxxxxxx",1,0),0)</f>
        <v>0</v>
      </c>
      <c r="DM105" s="124">
        <f>IF('Copy &amp; Paste Roster Report Here'!$A102=DM$7,IF('Copy &amp; Paste Roster Report Here'!$M102="xxxxxxxxxxx",1,0),0)</f>
        <v>0</v>
      </c>
      <c r="DN105" s="124">
        <f>IF('Copy &amp; Paste Roster Report Here'!$A102=DN$7,IF('Copy &amp; Paste Roster Report Here'!$M102="xxxxxxxxxxx",1,0),0)</f>
        <v>0</v>
      </c>
      <c r="DO105" s="124">
        <f>IF('Copy &amp; Paste Roster Report Here'!$A102=DO$7,IF('Copy &amp; Paste Roster Report Here'!$M102="xxxxxxxxxxx",1,0),0)</f>
        <v>0</v>
      </c>
      <c r="DP105" s="125">
        <f t="shared" si="31"/>
        <v>0</v>
      </c>
      <c r="DQ105" s="126">
        <f t="shared" si="32"/>
        <v>0</v>
      </c>
    </row>
    <row r="106" spans="1:121" x14ac:dyDescent="0.25">
      <c r="A106" s="111">
        <f t="shared" si="18"/>
        <v>0</v>
      </c>
      <c r="B106" s="111">
        <f t="shared" si="19"/>
        <v>0</v>
      </c>
      <c r="C106" s="112">
        <f>+('Copy &amp; Paste Roster Report Here'!$P103-'Copy &amp; Paste Roster Report Here'!$O103)/30</f>
        <v>0</v>
      </c>
      <c r="D106" s="112">
        <f>+('Copy &amp; Paste Roster Report Here'!$P103-'Copy &amp; Paste Roster Report Here'!$O103)</f>
        <v>0</v>
      </c>
      <c r="E106" s="111">
        <f>'Copy &amp; Paste Roster Report Here'!N103</f>
        <v>0</v>
      </c>
      <c r="F106" s="111" t="str">
        <f t="shared" si="20"/>
        <v>N</v>
      </c>
      <c r="G106" s="111">
        <f>'Copy &amp; Paste Roster Report Here'!R103</f>
        <v>0</v>
      </c>
      <c r="H106" s="113">
        <f t="shared" si="21"/>
        <v>0</v>
      </c>
      <c r="I106" s="112">
        <f>IF(F106="N",$F$5-'Copy &amp; Paste Roster Report Here'!O103,+'Copy &amp; Paste Roster Report Here'!Q103-'Copy &amp; Paste Roster Report Here'!O103)</f>
        <v>0</v>
      </c>
      <c r="J106" s="114">
        <f t="shared" si="22"/>
        <v>0</v>
      </c>
      <c r="K106" s="114">
        <f t="shared" si="23"/>
        <v>0</v>
      </c>
      <c r="L106" s="115">
        <f>'Copy &amp; Paste Roster Report Here'!F103</f>
        <v>0</v>
      </c>
      <c r="M106" s="116">
        <f t="shared" si="24"/>
        <v>0</v>
      </c>
      <c r="N106" s="117">
        <f>IF('Copy &amp; Paste Roster Report Here'!$A103='Analytical Tests'!N$7,IF($F106="Y",+$H106*N$6,0),0)</f>
        <v>0</v>
      </c>
      <c r="O106" s="117">
        <f>IF('Copy &amp; Paste Roster Report Here'!$A103='Analytical Tests'!O$7,IF($F106="Y",+$H106*O$6,0),0)</f>
        <v>0</v>
      </c>
      <c r="P106" s="117">
        <f>IF('Copy &amp; Paste Roster Report Here'!$A103='Analytical Tests'!P$7,IF($F106="Y",+$H106*P$6,0),0)</f>
        <v>0</v>
      </c>
      <c r="Q106" s="117">
        <f>IF('Copy &amp; Paste Roster Report Here'!$A103='Analytical Tests'!Q$7,IF($F106="Y",+$H106*Q$6,0),0)</f>
        <v>0</v>
      </c>
      <c r="R106" s="117">
        <f>IF('Copy &amp; Paste Roster Report Here'!$A103='Analytical Tests'!R$7,IF($F106="Y",+$H106*R$6,0),0)</f>
        <v>0</v>
      </c>
      <c r="S106" s="117">
        <f>IF('Copy &amp; Paste Roster Report Here'!$A103='Analytical Tests'!S$7,IF($F106="Y",+$H106*S$6,0),0)</f>
        <v>0</v>
      </c>
      <c r="T106" s="117">
        <f>IF('Copy &amp; Paste Roster Report Here'!$A103='Analytical Tests'!T$7,IF($F106="Y",+$H106*T$6,0),0)</f>
        <v>0</v>
      </c>
      <c r="U106" s="117">
        <f>IF('Copy &amp; Paste Roster Report Here'!$A103='Analytical Tests'!U$7,IF($F106="Y",+$H106*U$6,0),0)</f>
        <v>0</v>
      </c>
      <c r="V106" s="117">
        <f>IF('Copy &amp; Paste Roster Report Here'!$A103='Analytical Tests'!V$7,IF($F106="Y",+$H106*V$6,0),0)</f>
        <v>0</v>
      </c>
      <c r="W106" s="117">
        <f>IF('Copy &amp; Paste Roster Report Here'!$A103='Analytical Tests'!W$7,IF($F106="Y",+$H106*W$6,0),0)</f>
        <v>0</v>
      </c>
      <c r="X106" s="117">
        <f>IF('Copy &amp; Paste Roster Report Here'!$A103='Analytical Tests'!X$7,IF($F106="Y",+$H106*X$6,0),0)</f>
        <v>0</v>
      </c>
      <c r="Y106" s="117" t="b">
        <f>IF('Copy &amp; Paste Roster Report Here'!$A103='Analytical Tests'!Y$7,IF($F106="N",IF($J106&gt;=$C106,Y$6,+($I106/$D106)*Y$6),0))</f>
        <v>0</v>
      </c>
      <c r="Z106" s="117" t="b">
        <f>IF('Copy &amp; Paste Roster Report Here'!$A103='Analytical Tests'!Z$7,IF($F106="N",IF($J106&gt;=$C106,Z$6,+($I106/$D106)*Z$6),0))</f>
        <v>0</v>
      </c>
      <c r="AA106" s="117" t="b">
        <f>IF('Copy &amp; Paste Roster Report Here'!$A103='Analytical Tests'!AA$7,IF($F106="N",IF($J106&gt;=$C106,AA$6,+($I106/$D106)*AA$6),0))</f>
        <v>0</v>
      </c>
      <c r="AB106" s="117" t="b">
        <f>IF('Copy &amp; Paste Roster Report Here'!$A103='Analytical Tests'!AB$7,IF($F106="N",IF($J106&gt;=$C106,AB$6,+($I106/$D106)*AB$6),0))</f>
        <v>0</v>
      </c>
      <c r="AC106" s="117" t="b">
        <f>IF('Copy &amp; Paste Roster Report Here'!$A103='Analytical Tests'!AC$7,IF($F106="N",IF($J106&gt;=$C106,AC$6,+($I106/$D106)*AC$6),0))</f>
        <v>0</v>
      </c>
      <c r="AD106" s="117" t="b">
        <f>IF('Copy &amp; Paste Roster Report Here'!$A103='Analytical Tests'!AD$7,IF($F106="N",IF($J106&gt;=$C106,AD$6,+($I106/$D106)*AD$6),0))</f>
        <v>0</v>
      </c>
      <c r="AE106" s="117" t="b">
        <f>IF('Copy &amp; Paste Roster Report Here'!$A103='Analytical Tests'!AE$7,IF($F106="N",IF($J106&gt;=$C106,AE$6,+($I106/$D106)*AE$6),0))</f>
        <v>0</v>
      </c>
      <c r="AF106" s="117" t="b">
        <f>IF('Copy &amp; Paste Roster Report Here'!$A103='Analytical Tests'!AF$7,IF($F106="N",IF($J106&gt;=$C106,AF$6,+($I106/$D106)*AF$6),0))</f>
        <v>0</v>
      </c>
      <c r="AG106" s="117" t="b">
        <f>IF('Copy &amp; Paste Roster Report Here'!$A103='Analytical Tests'!AG$7,IF($F106="N",IF($J106&gt;=$C106,AG$6,+($I106/$D106)*AG$6),0))</f>
        <v>0</v>
      </c>
      <c r="AH106" s="117" t="b">
        <f>IF('Copy &amp; Paste Roster Report Here'!$A103='Analytical Tests'!AH$7,IF($F106="N",IF($J106&gt;=$C106,AH$6,+($I106/$D106)*AH$6),0))</f>
        <v>0</v>
      </c>
      <c r="AI106" s="117" t="b">
        <f>IF('Copy &amp; Paste Roster Report Here'!$A103='Analytical Tests'!AI$7,IF($F106="N",IF($J106&gt;=$C106,AI$6,+($I106/$D106)*AI$6),0))</f>
        <v>0</v>
      </c>
      <c r="AJ106" s="79"/>
      <c r="AK106" s="118">
        <f>IF('Copy &amp; Paste Roster Report Here'!$A103=AK$7,IF('Copy &amp; Paste Roster Report Here'!$M103="FT",1,0),0)</f>
        <v>0</v>
      </c>
      <c r="AL106" s="118">
        <f>IF('Copy &amp; Paste Roster Report Here'!$A103=AL$7,IF('Copy &amp; Paste Roster Report Here'!$M103="FT",1,0),0)</f>
        <v>0</v>
      </c>
      <c r="AM106" s="118">
        <f>IF('Copy &amp; Paste Roster Report Here'!$A103=AM$7,IF('Copy &amp; Paste Roster Report Here'!$M103="FT",1,0),0)</f>
        <v>0</v>
      </c>
      <c r="AN106" s="118">
        <f>IF('Copy &amp; Paste Roster Report Here'!$A103=AN$7,IF('Copy &amp; Paste Roster Report Here'!$M103="FT",1,0),0)</f>
        <v>0</v>
      </c>
      <c r="AO106" s="118">
        <f>IF('Copy &amp; Paste Roster Report Here'!$A103=AO$7,IF('Copy &amp; Paste Roster Report Here'!$M103="FT",1,0),0)</f>
        <v>0</v>
      </c>
      <c r="AP106" s="118">
        <f>IF('Copy &amp; Paste Roster Report Here'!$A103=AP$7,IF('Copy &amp; Paste Roster Report Here'!$M103="FT",1,0),0)</f>
        <v>0</v>
      </c>
      <c r="AQ106" s="118">
        <f>IF('Copy &amp; Paste Roster Report Here'!$A103=AQ$7,IF('Copy &amp; Paste Roster Report Here'!$M103="FT",1,0),0)</f>
        <v>0</v>
      </c>
      <c r="AR106" s="118">
        <f>IF('Copy &amp; Paste Roster Report Here'!$A103=AR$7,IF('Copy &amp; Paste Roster Report Here'!$M103="FT",1,0),0)</f>
        <v>0</v>
      </c>
      <c r="AS106" s="118">
        <f>IF('Copy &amp; Paste Roster Report Here'!$A103=AS$7,IF('Copy &amp; Paste Roster Report Here'!$M103="FT",1,0),0)</f>
        <v>0</v>
      </c>
      <c r="AT106" s="118">
        <f>IF('Copy &amp; Paste Roster Report Here'!$A103=AT$7,IF('Copy &amp; Paste Roster Report Here'!$M103="FT",1,0),0)</f>
        <v>0</v>
      </c>
      <c r="AU106" s="118">
        <f>IF('Copy &amp; Paste Roster Report Here'!$A103=AU$7,IF('Copy &amp; Paste Roster Report Here'!$M103="FT",1,0),0)</f>
        <v>0</v>
      </c>
      <c r="AV106" s="73">
        <f t="shared" si="25"/>
        <v>0</v>
      </c>
      <c r="AW106" s="119">
        <f>IF('Copy &amp; Paste Roster Report Here'!$A103=AW$7,IF('Copy &amp; Paste Roster Report Here'!$M103="HT",1,0),0)</f>
        <v>0</v>
      </c>
      <c r="AX106" s="119">
        <f>IF('Copy &amp; Paste Roster Report Here'!$A103=AX$7,IF('Copy &amp; Paste Roster Report Here'!$M103="HT",1,0),0)</f>
        <v>0</v>
      </c>
      <c r="AY106" s="119">
        <f>IF('Copy &amp; Paste Roster Report Here'!$A103=AY$7,IF('Copy &amp; Paste Roster Report Here'!$M103="HT",1,0),0)</f>
        <v>0</v>
      </c>
      <c r="AZ106" s="119">
        <f>IF('Copy &amp; Paste Roster Report Here'!$A103=AZ$7,IF('Copy &amp; Paste Roster Report Here'!$M103="HT",1,0),0)</f>
        <v>0</v>
      </c>
      <c r="BA106" s="119">
        <f>IF('Copy &amp; Paste Roster Report Here'!$A103=BA$7,IF('Copy &amp; Paste Roster Report Here'!$M103="HT",1,0),0)</f>
        <v>0</v>
      </c>
      <c r="BB106" s="119">
        <f>IF('Copy &amp; Paste Roster Report Here'!$A103=BB$7,IF('Copy &amp; Paste Roster Report Here'!$M103="HT",1,0),0)</f>
        <v>0</v>
      </c>
      <c r="BC106" s="119">
        <f>IF('Copy &amp; Paste Roster Report Here'!$A103=BC$7,IF('Copy &amp; Paste Roster Report Here'!$M103="HT",1,0),0)</f>
        <v>0</v>
      </c>
      <c r="BD106" s="119">
        <f>IF('Copy &amp; Paste Roster Report Here'!$A103=BD$7,IF('Copy &amp; Paste Roster Report Here'!$M103="HT",1,0),0)</f>
        <v>0</v>
      </c>
      <c r="BE106" s="119">
        <f>IF('Copy &amp; Paste Roster Report Here'!$A103=BE$7,IF('Copy &amp; Paste Roster Report Here'!$M103="HT",1,0),0)</f>
        <v>0</v>
      </c>
      <c r="BF106" s="119">
        <f>IF('Copy &amp; Paste Roster Report Here'!$A103=BF$7,IF('Copy &amp; Paste Roster Report Here'!$M103="HT",1,0),0)</f>
        <v>0</v>
      </c>
      <c r="BG106" s="119">
        <f>IF('Copy &amp; Paste Roster Report Here'!$A103=BG$7,IF('Copy &amp; Paste Roster Report Here'!$M103="HT",1,0),0)</f>
        <v>0</v>
      </c>
      <c r="BH106" s="73">
        <f t="shared" si="26"/>
        <v>0</v>
      </c>
      <c r="BI106" s="120">
        <f>IF('Copy &amp; Paste Roster Report Here'!$A103=BI$7,IF('Copy &amp; Paste Roster Report Here'!$M103="MT",1,0),0)</f>
        <v>0</v>
      </c>
      <c r="BJ106" s="120">
        <f>IF('Copy &amp; Paste Roster Report Here'!$A103=BJ$7,IF('Copy &amp; Paste Roster Report Here'!$M103="MT",1,0),0)</f>
        <v>0</v>
      </c>
      <c r="BK106" s="120">
        <f>IF('Copy &amp; Paste Roster Report Here'!$A103=BK$7,IF('Copy &amp; Paste Roster Report Here'!$M103="MT",1,0),0)</f>
        <v>0</v>
      </c>
      <c r="BL106" s="120">
        <f>IF('Copy &amp; Paste Roster Report Here'!$A103=BL$7,IF('Copy &amp; Paste Roster Report Here'!$M103="MT",1,0),0)</f>
        <v>0</v>
      </c>
      <c r="BM106" s="120">
        <f>IF('Copy &amp; Paste Roster Report Here'!$A103=BM$7,IF('Copy &amp; Paste Roster Report Here'!$M103="MT",1,0),0)</f>
        <v>0</v>
      </c>
      <c r="BN106" s="120">
        <f>IF('Copy &amp; Paste Roster Report Here'!$A103=BN$7,IF('Copy &amp; Paste Roster Report Here'!$M103="MT",1,0),0)</f>
        <v>0</v>
      </c>
      <c r="BO106" s="120">
        <f>IF('Copy &amp; Paste Roster Report Here'!$A103=BO$7,IF('Copy &amp; Paste Roster Report Here'!$M103="MT",1,0),0)</f>
        <v>0</v>
      </c>
      <c r="BP106" s="120">
        <f>IF('Copy &amp; Paste Roster Report Here'!$A103=BP$7,IF('Copy &amp; Paste Roster Report Here'!$M103="MT",1,0),0)</f>
        <v>0</v>
      </c>
      <c r="BQ106" s="120">
        <f>IF('Copy &amp; Paste Roster Report Here'!$A103=BQ$7,IF('Copy &amp; Paste Roster Report Here'!$M103="MT",1,0),0)</f>
        <v>0</v>
      </c>
      <c r="BR106" s="120">
        <f>IF('Copy &amp; Paste Roster Report Here'!$A103=BR$7,IF('Copy &amp; Paste Roster Report Here'!$M103="MT",1,0),0)</f>
        <v>0</v>
      </c>
      <c r="BS106" s="120">
        <f>IF('Copy &amp; Paste Roster Report Here'!$A103=BS$7,IF('Copy &amp; Paste Roster Report Here'!$M103="MT",1,0),0)</f>
        <v>0</v>
      </c>
      <c r="BT106" s="73">
        <f t="shared" si="27"/>
        <v>0</v>
      </c>
      <c r="BU106" s="121">
        <f>IF('Copy &amp; Paste Roster Report Here'!$A103=BU$7,IF('Copy &amp; Paste Roster Report Here'!$M103="fy",1,0),0)</f>
        <v>0</v>
      </c>
      <c r="BV106" s="121">
        <f>IF('Copy &amp; Paste Roster Report Here'!$A103=BV$7,IF('Copy &amp; Paste Roster Report Here'!$M103="fy",1,0),0)</f>
        <v>0</v>
      </c>
      <c r="BW106" s="121">
        <f>IF('Copy &amp; Paste Roster Report Here'!$A103=BW$7,IF('Copy &amp; Paste Roster Report Here'!$M103="fy",1,0),0)</f>
        <v>0</v>
      </c>
      <c r="BX106" s="121">
        <f>IF('Copy &amp; Paste Roster Report Here'!$A103=BX$7,IF('Copy &amp; Paste Roster Report Here'!$M103="fy",1,0),0)</f>
        <v>0</v>
      </c>
      <c r="BY106" s="121">
        <f>IF('Copy &amp; Paste Roster Report Here'!$A103=BY$7,IF('Copy &amp; Paste Roster Report Here'!$M103="fy",1,0),0)</f>
        <v>0</v>
      </c>
      <c r="BZ106" s="121">
        <f>IF('Copy &amp; Paste Roster Report Here'!$A103=BZ$7,IF('Copy &amp; Paste Roster Report Here'!$M103="fy",1,0),0)</f>
        <v>0</v>
      </c>
      <c r="CA106" s="121">
        <f>IF('Copy &amp; Paste Roster Report Here'!$A103=CA$7,IF('Copy &amp; Paste Roster Report Here'!$M103="fy",1,0),0)</f>
        <v>0</v>
      </c>
      <c r="CB106" s="121">
        <f>IF('Copy &amp; Paste Roster Report Here'!$A103=CB$7,IF('Copy &amp; Paste Roster Report Here'!$M103="fy",1,0),0)</f>
        <v>0</v>
      </c>
      <c r="CC106" s="121">
        <f>IF('Copy &amp; Paste Roster Report Here'!$A103=CC$7,IF('Copy &amp; Paste Roster Report Here'!$M103="fy",1,0),0)</f>
        <v>0</v>
      </c>
      <c r="CD106" s="121">
        <f>IF('Copy &amp; Paste Roster Report Here'!$A103=CD$7,IF('Copy &amp; Paste Roster Report Here'!$M103="fy",1,0),0)</f>
        <v>0</v>
      </c>
      <c r="CE106" s="121">
        <f>IF('Copy &amp; Paste Roster Report Here'!$A103=CE$7,IF('Copy &amp; Paste Roster Report Here'!$M103="fy",1,0),0)</f>
        <v>0</v>
      </c>
      <c r="CF106" s="73">
        <f t="shared" si="28"/>
        <v>0</v>
      </c>
      <c r="CG106" s="122">
        <f>IF('Copy &amp; Paste Roster Report Here'!$A103=CG$7,IF('Copy &amp; Paste Roster Report Here'!$M103="RH",1,0),0)</f>
        <v>0</v>
      </c>
      <c r="CH106" s="122">
        <f>IF('Copy &amp; Paste Roster Report Here'!$A103=CH$7,IF('Copy &amp; Paste Roster Report Here'!$M103="RH",1,0),0)</f>
        <v>0</v>
      </c>
      <c r="CI106" s="122">
        <f>IF('Copy &amp; Paste Roster Report Here'!$A103=CI$7,IF('Copy &amp; Paste Roster Report Here'!$M103="RH",1,0),0)</f>
        <v>0</v>
      </c>
      <c r="CJ106" s="122">
        <f>IF('Copy &amp; Paste Roster Report Here'!$A103=CJ$7,IF('Copy &amp; Paste Roster Report Here'!$M103="RH",1,0),0)</f>
        <v>0</v>
      </c>
      <c r="CK106" s="122">
        <f>IF('Copy &amp; Paste Roster Report Here'!$A103=CK$7,IF('Copy &amp; Paste Roster Report Here'!$M103="RH",1,0),0)</f>
        <v>0</v>
      </c>
      <c r="CL106" s="122">
        <f>IF('Copy &amp; Paste Roster Report Here'!$A103=CL$7,IF('Copy &amp; Paste Roster Report Here'!$M103="RH",1,0),0)</f>
        <v>0</v>
      </c>
      <c r="CM106" s="122">
        <f>IF('Copy &amp; Paste Roster Report Here'!$A103=CM$7,IF('Copy &amp; Paste Roster Report Here'!$M103="RH",1,0),0)</f>
        <v>0</v>
      </c>
      <c r="CN106" s="122">
        <f>IF('Copy &amp; Paste Roster Report Here'!$A103=CN$7,IF('Copy &amp; Paste Roster Report Here'!$M103="RH",1,0),0)</f>
        <v>0</v>
      </c>
      <c r="CO106" s="122">
        <f>IF('Copy &amp; Paste Roster Report Here'!$A103=CO$7,IF('Copy &amp; Paste Roster Report Here'!$M103="RH",1,0),0)</f>
        <v>0</v>
      </c>
      <c r="CP106" s="122">
        <f>IF('Copy &amp; Paste Roster Report Here'!$A103=CP$7,IF('Copy &amp; Paste Roster Report Here'!$M103="RH",1,0),0)</f>
        <v>0</v>
      </c>
      <c r="CQ106" s="122">
        <f>IF('Copy &amp; Paste Roster Report Here'!$A103=CQ$7,IF('Copy &amp; Paste Roster Report Here'!$M103="RH",1,0),0)</f>
        <v>0</v>
      </c>
      <c r="CR106" s="73">
        <f t="shared" si="29"/>
        <v>0</v>
      </c>
      <c r="CS106" s="123">
        <f>IF('Copy &amp; Paste Roster Report Here'!$A103=CS$7,IF('Copy &amp; Paste Roster Report Here'!$M103="QT",1,0),0)</f>
        <v>0</v>
      </c>
      <c r="CT106" s="123">
        <f>IF('Copy &amp; Paste Roster Report Here'!$A103=CT$7,IF('Copy &amp; Paste Roster Report Here'!$M103="QT",1,0),0)</f>
        <v>0</v>
      </c>
      <c r="CU106" s="123">
        <f>IF('Copy &amp; Paste Roster Report Here'!$A103=CU$7,IF('Copy &amp; Paste Roster Report Here'!$M103="QT",1,0),0)</f>
        <v>0</v>
      </c>
      <c r="CV106" s="123">
        <f>IF('Copy &amp; Paste Roster Report Here'!$A103=CV$7,IF('Copy &amp; Paste Roster Report Here'!$M103="QT",1,0),0)</f>
        <v>0</v>
      </c>
      <c r="CW106" s="123">
        <f>IF('Copy &amp; Paste Roster Report Here'!$A103=CW$7,IF('Copy &amp; Paste Roster Report Here'!$M103="QT",1,0),0)</f>
        <v>0</v>
      </c>
      <c r="CX106" s="123">
        <f>IF('Copy &amp; Paste Roster Report Here'!$A103=CX$7,IF('Copy &amp; Paste Roster Report Here'!$M103="QT",1,0),0)</f>
        <v>0</v>
      </c>
      <c r="CY106" s="123">
        <f>IF('Copy &amp; Paste Roster Report Here'!$A103=CY$7,IF('Copy &amp; Paste Roster Report Here'!$M103="QT",1,0),0)</f>
        <v>0</v>
      </c>
      <c r="CZ106" s="123">
        <f>IF('Copy &amp; Paste Roster Report Here'!$A103=CZ$7,IF('Copy &amp; Paste Roster Report Here'!$M103="QT",1,0),0)</f>
        <v>0</v>
      </c>
      <c r="DA106" s="123">
        <f>IF('Copy &amp; Paste Roster Report Here'!$A103=DA$7,IF('Copy &amp; Paste Roster Report Here'!$M103="QT",1,0),0)</f>
        <v>0</v>
      </c>
      <c r="DB106" s="123">
        <f>IF('Copy &amp; Paste Roster Report Here'!$A103=DB$7,IF('Copy &amp; Paste Roster Report Here'!$M103="QT",1,0),0)</f>
        <v>0</v>
      </c>
      <c r="DC106" s="123">
        <f>IF('Copy &amp; Paste Roster Report Here'!$A103=DC$7,IF('Copy &amp; Paste Roster Report Here'!$M103="QT",1,0),0)</f>
        <v>0</v>
      </c>
      <c r="DD106" s="73">
        <f t="shared" si="30"/>
        <v>0</v>
      </c>
      <c r="DE106" s="124">
        <f>IF('Copy &amp; Paste Roster Report Here'!$A103=DE$7,IF('Copy &amp; Paste Roster Report Here'!$M103="xxxxxxxxxxx",1,0),0)</f>
        <v>0</v>
      </c>
      <c r="DF106" s="124">
        <f>IF('Copy &amp; Paste Roster Report Here'!$A103=DF$7,IF('Copy &amp; Paste Roster Report Here'!$M103="xxxxxxxxxxx",1,0),0)</f>
        <v>0</v>
      </c>
      <c r="DG106" s="124">
        <f>IF('Copy &amp; Paste Roster Report Here'!$A103=DG$7,IF('Copy &amp; Paste Roster Report Here'!$M103="xxxxxxxxxxx",1,0),0)</f>
        <v>0</v>
      </c>
      <c r="DH106" s="124">
        <f>IF('Copy &amp; Paste Roster Report Here'!$A103=DH$7,IF('Copy &amp; Paste Roster Report Here'!$M103="xxxxxxxxxxx",1,0),0)</f>
        <v>0</v>
      </c>
      <c r="DI106" s="124">
        <f>IF('Copy &amp; Paste Roster Report Here'!$A103=DI$7,IF('Copy &amp; Paste Roster Report Here'!$M103="xxxxxxxxxxx",1,0),0)</f>
        <v>0</v>
      </c>
      <c r="DJ106" s="124">
        <f>IF('Copy &amp; Paste Roster Report Here'!$A103=DJ$7,IF('Copy &amp; Paste Roster Report Here'!$M103="xxxxxxxxxxx",1,0),0)</f>
        <v>0</v>
      </c>
      <c r="DK106" s="124">
        <f>IF('Copy &amp; Paste Roster Report Here'!$A103=DK$7,IF('Copy &amp; Paste Roster Report Here'!$M103="xxxxxxxxxxx",1,0),0)</f>
        <v>0</v>
      </c>
      <c r="DL106" s="124">
        <f>IF('Copy &amp; Paste Roster Report Here'!$A103=DL$7,IF('Copy &amp; Paste Roster Report Here'!$M103="xxxxxxxxxxx",1,0),0)</f>
        <v>0</v>
      </c>
      <c r="DM106" s="124">
        <f>IF('Copy &amp; Paste Roster Report Here'!$A103=DM$7,IF('Copy &amp; Paste Roster Report Here'!$M103="xxxxxxxxxxx",1,0),0)</f>
        <v>0</v>
      </c>
      <c r="DN106" s="124">
        <f>IF('Copy &amp; Paste Roster Report Here'!$A103=DN$7,IF('Copy &amp; Paste Roster Report Here'!$M103="xxxxxxxxxxx",1,0),0)</f>
        <v>0</v>
      </c>
      <c r="DO106" s="124">
        <f>IF('Copy &amp; Paste Roster Report Here'!$A103=DO$7,IF('Copy &amp; Paste Roster Report Here'!$M103="xxxxxxxxxxx",1,0),0)</f>
        <v>0</v>
      </c>
      <c r="DP106" s="125">
        <f t="shared" si="31"/>
        <v>0</v>
      </c>
      <c r="DQ106" s="126">
        <f t="shared" si="32"/>
        <v>0</v>
      </c>
    </row>
    <row r="107" spans="1:121" x14ac:dyDescent="0.25">
      <c r="A107" s="111">
        <f t="shared" si="18"/>
        <v>0</v>
      </c>
      <c r="B107" s="111">
        <f t="shared" si="19"/>
        <v>0</v>
      </c>
      <c r="C107" s="112">
        <f>+('Copy &amp; Paste Roster Report Here'!$P104-'Copy &amp; Paste Roster Report Here'!$O104)/30</f>
        <v>0</v>
      </c>
      <c r="D107" s="112">
        <f>+('Copy &amp; Paste Roster Report Here'!$P104-'Copy &amp; Paste Roster Report Here'!$O104)</f>
        <v>0</v>
      </c>
      <c r="E107" s="111">
        <f>'Copy &amp; Paste Roster Report Here'!N104</f>
        <v>0</v>
      </c>
      <c r="F107" s="111" t="str">
        <f t="shared" si="20"/>
        <v>N</v>
      </c>
      <c r="G107" s="111">
        <f>'Copy &amp; Paste Roster Report Here'!R104</f>
        <v>0</v>
      </c>
      <c r="H107" s="113">
        <f t="shared" si="21"/>
        <v>0</v>
      </c>
      <c r="I107" s="112">
        <f>IF(F107="N",$F$5-'Copy &amp; Paste Roster Report Here'!O104,+'Copy &amp; Paste Roster Report Here'!Q104-'Copy &amp; Paste Roster Report Here'!O104)</f>
        <v>0</v>
      </c>
      <c r="J107" s="114">
        <f t="shared" si="22"/>
        <v>0</v>
      </c>
      <c r="K107" s="114">
        <f t="shared" si="23"/>
        <v>0</v>
      </c>
      <c r="L107" s="115">
        <f>'Copy &amp; Paste Roster Report Here'!F104</f>
        <v>0</v>
      </c>
      <c r="M107" s="116">
        <f t="shared" si="24"/>
        <v>0</v>
      </c>
      <c r="N107" s="117">
        <f>IF('Copy &amp; Paste Roster Report Here'!$A104='Analytical Tests'!N$7,IF($F107="Y",+$H107*N$6,0),0)</f>
        <v>0</v>
      </c>
      <c r="O107" s="117">
        <f>IF('Copy &amp; Paste Roster Report Here'!$A104='Analytical Tests'!O$7,IF($F107="Y",+$H107*O$6,0),0)</f>
        <v>0</v>
      </c>
      <c r="P107" s="117">
        <f>IF('Copy &amp; Paste Roster Report Here'!$A104='Analytical Tests'!P$7,IF($F107="Y",+$H107*P$6,0),0)</f>
        <v>0</v>
      </c>
      <c r="Q107" s="117">
        <f>IF('Copy &amp; Paste Roster Report Here'!$A104='Analytical Tests'!Q$7,IF($F107="Y",+$H107*Q$6,0),0)</f>
        <v>0</v>
      </c>
      <c r="R107" s="117">
        <f>IF('Copy &amp; Paste Roster Report Here'!$A104='Analytical Tests'!R$7,IF($F107="Y",+$H107*R$6,0),0)</f>
        <v>0</v>
      </c>
      <c r="S107" s="117">
        <f>IF('Copy &amp; Paste Roster Report Here'!$A104='Analytical Tests'!S$7,IF($F107="Y",+$H107*S$6,0),0)</f>
        <v>0</v>
      </c>
      <c r="T107" s="117">
        <f>IF('Copy &amp; Paste Roster Report Here'!$A104='Analytical Tests'!T$7,IF($F107="Y",+$H107*T$6,0),0)</f>
        <v>0</v>
      </c>
      <c r="U107" s="117">
        <f>IF('Copy &amp; Paste Roster Report Here'!$A104='Analytical Tests'!U$7,IF($F107="Y",+$H107*U$6,0),0)</f>
        <v>0</v>
      </c>
      <c r="V107" s="117">
        <f>IF('Copy &amp; Paste Roster Report Here'!$A104='Analytical Tests'!V$7,IF($F107="Y",+$H107*V$6,0),0)</f>
        <v>0</v>
      </c>
      <c r="W107" s="117">
        <f>IF('Copy &amp; Paste Roster Report Here'!$A104='Analytical Tests'!W$7,IF($F107="Y",+$H107*W$6,0),0)</f>
        <v>0</v>
      </c>
      <c r="X107" s="117">
        <f>IF('Copy &amp; Paste Roster Report Here'!$A104='Analytical Tests'!X$7,IF($F107="Y",+$H107*X$6,0),0)</f>
        <v>0</v>
      </c>
      <c r="Y107" s="117" t="b">
        <f>IF('Copy &amp; Paste Roster Report Here'!$A104='Analytical Tests'!Y$7,IF($F107="N",IF($J107&gt;=$C107,Y$6,+($I107/$D107)*Y$6),0))</f>
        <v>0</v>
      </c>
      <c r="Z107" s="117" t="b">
        <f>IF('Copy &amp; Paste Roster Report Here'!$A104='Analytical Tests'!Z$7,IF($F107="N",IF($J107&gt;=$C107,Z$6,+($I107/$D107)*Z$6),0))</f>
        <v>0</v>
      </c>
      <c r="AA107" s="117" t="b">
        <f>IF('Copy &amp; Paste Roster Report Here'!$A104='Analytical Tests'!AA$7,IF($F107="N",IF($J107&gt;=$C107,AA$6,+($I107/$D107)*AA$6),0))</f>
        <v>0</v>
      </c>
      <c r="AB107" s="117" t="b">
        <f>IF('Copy &amp; Paste Roster Report Here'!$A104='Analytical Tests'!AB$7,IF($F107="N",IF($J107&gt;=$C107,AB$6,+($I107/$D107)*AB$6),0))</f>
        <v>0</v>
      </c>
      <c r="AC107" s="117" t="b">
        <f>IF('Copy &amp; Paste Roster Report Here'!$A104='Analytical Tests'!AC$7,IF($F107="N",IF($J107&gt;=$C107,AC$6,+($I107/$D107)*AC$6),0))</f>
        <v>0</v>
      </c>
      <c r="AD107" s="117" t="b">
        <f>IF('Copy &amp; Paste Roster Report Here'!$A104='Analytical Tests'!AD$7,IF($F107="N",IF($J107&gt;=$C107,AD$6,+($I107/$D107)*AD$6),0))</f>
        <v>0</v>
      </c>
      <c r="AE107" s="117" t="b">
        <f>IF('Copy &amp; Paste Roster Report Here'!$A104='Analytical Tests'!AE$7,IF($F107="N",IF($J107&gt;=$C107,AE$6,+($I107/$D107)*AE$6),0))</f>
        <v>0</v>
      </c>
      <c r="AF107" s="117" t="b">
        <f>IF('Copy &amp; Paste Roster Report Here'!$A104='Analytical Tests'!AF$7,IF($F107="N",IF($J107&gt;=$C107,AF$6,+($I107/$D107)*AF$6),0))</f>
        <v>0</v>
      </c>
      <c r="AG107" s="117" t="b">
        <f>IF('Copy &amp; Paste Roster Report Here'!$A104='Analytical Tests'!AG$7,IF($F107="N",IF($J107&gt;=$C107,AG$6,+($I107/$D107)*AG$6),0))</f>
        <v>0</v>
      </c>
      <c r="AH107" s="117" t="b">
        <f>IF('Copy &amp; Paste Roster Report Here'!$A104='Analytical Tests'!AH$7,IF($F107="N",IF($J107&gt;=$C107,AH$6,+($I107/$D107)*AH$6),0))</f>
        <v>0</v>
      </c>
      <c r="AI107" s="117" t="b">
        <f>IF('Copy &amp; Paste Roster Report Here'!$A104='Analytical Tests'!AI$7,IF($F107="N",IF($J107&gt;=$C107,AI$6,+($I107/$D107)*AI$6),0))</f>
        <v>0</v>
      </c>
      <c r="AJ107" s="79"/>
      <c r="AK107" s="118">
        <f>IF('Copy &amp; Paste Roster Report Here'!$A104=AK$7,IF('Copy &amp; Paste Roster Report Here'!$M104="FT",1,0),0)</f>
        <v>0</v>
      </c>
      <c r="AL107" s="118">
        <f>IF('Copy &amp; Paste Roster Report Here'!$A104=AL$7,IF('Copy &amp; Paste Roster Report Here'!$M104="FT",1,0),0)</f>
        <v>0</v>
      </c>
      <c r="AM107" s="118">
        <f>IF('Copy &amp; Paste Roster Report Here'!$A104=AM$7,IF('Copy &amp; Paste Roster Report Here'!$M104="FT",1,0),0)</f>
        <v>0</v>
      </c>
      <c r="AN107" s="118">
        <f>IF('Copy &amp; Paste Roster Report Here'!$A104=AN$7,IF('Copy &amp; Paste Roster Report Here'!$M104="FT",1,0),0)</f>
        <v>0</v>
      </c>
      <c r="AO107" s="118">
        <f>IF('Copy &amp; Paste Roster Report Here'!$A104=AO$7,IF('Copy &amp; Paste Roster Report Here'!$M104="FT",1,0),0)</f>
        <v>0</v>
      </c>
      <c r="AP107" s="118">
        <f>IF('Copy &amp; Paste Roster Report Here'!$A104=AP$7,IF('Copy &amp; Paste Roster Report Here'!$M104="FT",1,0),0)</f>
        <v>0</v>
      </c>
      <c r="AQ107" s="118">
        <f>IF('Copy &amp; Paste Roster Report Here'!$A104=AQ$7,IF('Copy &amp; Paste Roster Report Here'!$M104="FT",1,0),0)</f>
        <v>0</v>
      </c>
      <c r="AR107" s="118">
        <f>IF('Copy &amp; Paste Roster Report Here'!$A104=AR$7,IF('Copy &amp; Paste Roster Report Here'!$M104="FT",1,0),0)</f>
        <v>0</v>
      </c>
      <c r="AS107" s="118">
        <f>IF('Copy &amp; Paste Roster Report Here'!$A104=AS$7,IF('Copy &amp; Paste Roster Report Here'!$M104="FT",1,0),0)</f>
        <v>0</v>
      </c>
      <c r="AT107" s="118">
        <f>IF('Copy &amp; Paste Roster Report Here'!$A104=AT$7,IF('Copy &amp; Paste Roster Report Here'!$M104="FT",1,0),0)</f>
        <v>0</v>
      </c>
      <c r="AU107" s="118">
        <f>IF('Copy &amp; Paste Roster Report Here'!$A104=AU$7,IF('Copy &amp; Paste Roster Report Here'!$M104="FT",1,0),0)</f>
        <v>0</v>
      </c>
      <c r="AV107" s="73">
        <f t="shared" si="25"/>
        <v>0</v>
      </c>
      <c r="AW107" s="119">
        <f>IF('Copy &amp; Paste Roster Report Here'!$A104=AW$7,IF('Copy &amp; Paste Roster Report Here'!$M104="HT",1,0),0)</f>
        <v>0</v>
      </c>
      <c r="AX107" s="119">
        <f>IF('Copy &amp; Paste Roster Report Here'!$A104=AX$7,IF('Copy &amp; Paste Roster Report Here'!$M104="HT",1,0),0)</f>
        <v>0</v>
      </c>
      <c r="AY107" s="119">
        <f>IF('Copy &amp; Paste Roster Report Here'!$A104=AY$7,IF('Copy &amp; Paste Roster Report Here'!$M104="HT",1,0),0)</f>
        <v>0</v>
      </c>
      <c r="AZ107" s="119">
        <f>IF('Copy &amp; Paste Roster Report Here'!$A104=AZ$7,IF('Copy &amp; Paste Roster Report Here'!$M104="HT",1,0),0)</f>
        <v>0</v>
      </c>
      <c r="BA107" s="119">
        <f>IF('Copy &amp; Paste Roster Report Here'!$A104=BA$7,IF('Copy &amp; Paste Roster Report Here'!$M104="HT",1,0),0)</f>
        <v>0</v>
      </c>
      <c r="BB107" s="119">
        <f>IF('Copy &amp; Paste Roster Report Here'!$A104=BB$7,IF('Copy &amp; Paste Roster Report Here'!$M104="HT",1,0),0)</f>
        <v>0</v>
      </c>
      <c r="BC107" s="119">
        <f>IF('Copy &amp; Paste Roster Report Here'!$A104=BC$7,IF('Copy &amp; Paste Roster Report Here'!$M104="HT",1,0),0)</f>
        <v>0</v>
      </c>
      <c r="BD107" s="119">
        <f>IF('Copy &amp; Paste Roster Report Here'!$A104=BD$7,IF('Copy &amp; Paste Roster Report Here'!$M104="HT",1,0),0)</f>
        <v>0</v>
      </c>
      <c r="BE107" s="119">
        <f>IF('Copy &amp; Paste Roster Report Here'!$A104=BE$7,IF('Copy &amp; Paste Roster Report Here'!$M104="HT",1,0),0)</f>
        <v>0</v>
      </c>
      <c r="BF107" s="119">
        <f>IF('Copy &amp; Paste Roster Report Here'!$A104=BF$7,IF('Copy &amp; Paste Roster Report Here'!$M104="HT",1,0),0)</f>
        <v>0</v>
      </c>
      <c r="BG107" s="119">
        <f>IF('Copy &amp; Paste Roster Report Here'!$A104=BG$7,IF('Copy &amp; Paste Roster Report Here'!$M104="HT",1,0),0)</f>
        <v>0</v>
      </c>
      <c r="BH107" s="73">
        <f t="shared" si="26"/>
        <v>0</v>
      </c>
      <c r="BI107" s="120">
        <f>IF('Copy &amp; Paste Roster Report Here'!$A104=BI$7,IF('Copy &amp; Paste Roster Report Here'!$M104="MT",1,0),0)</f>
        <v>0</v>
      </c>
      <c r="BJ107" s="120">
        <f>IF('Copy &amp; Paste Roster Report Here'!$A104=BJ$7,IF('Copy &amp; Paste Roster Report Here'!$M104="MT",1,0),0)</f>
        <v>0</v>
      </c>
      <c r="BK107" s="120">
        <f>IF('Copy &amp; Paste Roster Report Here'!$A104=BK$7,IF('Copy &amp; Paste Roster Report Here'!$M104="MT",1,0),0)</f>
        <v>0</v>
      </c>
      <c r="BL107" s="120">
        <f>IF('Copy &amp; Paste Roster Report Here'!$A104=BL$7,IF('Copy &amp; Paste Roster Report Here'!$M104="MT",1,0),0)</f>
        <v>0</v>
      </c>
      <c r="BM107" s="120">
        <f>IF('Copy &amp; Paste Roster Report Here'!$A104=BM$7,IF('Copy &amp; Paste Roster Report Here'!$M104="MT",1,0),0)</f>
        <v>0</v>
      </c>
      <c r="BN107" s="120">
        <f>IF('Copy &amp; Paste Roster Report Here'!$A104=BN$7,IF('Copy &amp; Paste Roster Report Here'!$M104="MT",1,0),0)</f>
        <v>0</v>
      </c>
      <c r="BO107" s="120">
        <f>IF('Copy &amp; Paste Roster Report Here'!$A104=BO$7,IF('Copy &amp; Paste Roster Report Here'!$M104="MT",1,0),0)</f>
        <v>0</v>
      </c>
      <c r="BP107" s="120">
        <f>IF('Copy &amp; Paste Roster Report Here'!$A104=BP$7,IF('Copy &amp; Paste Roster Report Here'!$M104="MT",1,0),0)</f>
        <v>0</v>
      </c>
      <c r="BQ107" s="120">
        <f>IF('Copy &amp; Paste Roster Report Here'!$A104=BQ$7,IF('Copy &amp; Paste Roster Report Here'!$M104="MT",1,0),0)</f>
        <v>0</v>
      </c>
      <c r="BR107" s="120">
        <f>IF('Copy &amp; Paste Roster Report Here'!$A104=BR$7,IF('Copy &amp; Paste Roster Report Here'!$M104="MT",1,0),0)</f>
        <v>0</v>
      </c>
      <c r="BS107" s="120">
        <f>IF('Copy &amp; Paste Roster Report Here'!$A104=BS$7,IF('Copy &amp; Paste Roster Report Here'!$M104="MT",1,0),0)</f>
        <v>0</v>
      </c>
      <c r="BT107" s="73">
        <f t="shared" si="27"/>
        <v>0</v>
      </c>
      <c r="BU107" s="121">
        <f>IF('Copy &amp; Paste Roster Report Here'!$A104=BU$7,IF('Copy &amp; Paste Roster Report Here'!$M104="fy",1,0),0)</f>
        <v>0</v>
      </c>
      <c r="BV107" s="121">
        <f>IF('Copy &amp; Paste Roster Report Here'!$A104=BV$7,IF('Copy &amp; Paste Roster Report Here'!$M104="fy",1,0),0)</f>
        <v>0</v>
      </c>
      <c r="BW107" s="121">
        <f>IF('Copy &amp; Paste Roster Report Here'!$A104=BW$7,IF('Copy &amp; Paste Roster Report Here'!$M104="fy",1,0),0)</f>
        <v>0</v>
      </c>
      <c r="BX107" s="121">
        <f>IF('Copy &amp; Paste Roster Report Here'!$A104=BX$7,IF('Copy &amp; Paste Roster Report Here'!$M104="fy",1,0),0)</f>
        <v>0</v>
      </c>
      <c r="BY107" s="121">
        <f>IF('Copy &amp; Paste Roster Report Here'!$A104=BY$7,IF('Copy &amp; Paste Roster Report Here'!$M104="fy",1,0),0)</f>
        <v>0</v>
      </c>
      <c r="BZ107" s="121">
        <f>IF('Copy &amp; Paste Roster Report Here'!$A104=BZ$7,IF('Copy &amp; Paste Roster Report Here'!$M104="fy",1,0),0)</f>
        <v>0</v>
      </c>
      <c r="CA107" s="121">
        <f>IF('Copy &amp; Paste Roster Report Here'!$A104=CA$7,IF('Copy &amp; Paste Roster Report Here'!$M104="fy",1,0),0)</f>
        <v>0</v>
      </c>
      <c r="CB107" s="121">
        <f>IF('Copy &amp; Paste Roster Report Here'!$A104=CB$7,IF('Copy &amp; Paste Roster Report Here'!$M104="fy",1,0),0)</f>
        <v>0</v>
      </c>
      <c r="CC107" s="121">
        <f>IF('Copy &amp; Paste Roster Report Here'!$A104=CC$7,IF('Copy &amp; Paste Roster Report Here'!$M104="fy",1,0),0)</f>
        <v>0</v>
      </c>
      <c r="CD107" s="121">
        <f>IF('Copy &amp; Paste Roster Report Here'!$A104=CD$7,IF('Copy &amp; Paste Roster Report Here'!$M104="fy",1,0),0)</f>
        <v>0</v>
      </c>
      <c r="CE107" s="121">
        <f>IF('Copy &amp; Paste Roster Report Here'!$A104=CE$7,IF('Copy &amp; Paste Roster Report Here'!$M104="fy",1,0),0)</f>
        <v>0</v>
      </c>
      <c r="CF107" s="73">
        <f t="shared" si="28"/>
        <v>0</v>
      </c>
      <c r="CG107" s="122">
        <f>IF('Copy &amp; Paste Roster Report Here'!$A104=CG$7,IF('Copy &amp; Paste Roster Report Here'!$M104="RH",1,0),0)</f>
        <v>0</v>
      </c>
      <c r="CH107" s="122">
        <f>IF('Copy &amp; Paste Roster Report Here'!$A104=CH$7,IF('Copy &amp; Paste Roster Report Here'!$M104="RH",1,0),0)</f>
        <v>0</v>
      </c>
      <c r="CI107" s="122">
        <f>IF('Copy &amp; Paste Roster Report Here'!$A104=CI$7,IF('Copy &amp; Paste Roster Report Here'!$M104="RH",1,0),0)</f>
        <v>0</v>
      </c>
      <c r="CJ107" s="122">
        <f>IF('Copy &amp; Paste Roster Report Here'!$A104=CJ$7,IF('Copy &amp; Paste Roster Report Here'!$M104="RH",1,0),0)</f>
        <v>0</v>
      </c>
      <c r="CK107" s="122">
        <f>IF('Copy &amp; Paste Roster Report Here'!$A104=CK$7,IF('Copy &amp; Paste Roster Report Here'!$M104="RH",1,0),0)</f>
        <v>0</v>
      </c>
      <c r="CL107" s="122">
        <f>IF('Copy &amp; Paste Roster Report Here'!$A104=CL$7,IF('Copy &amp; Paste Roster Report Here'!$M104="RH",1,0),0)</f>
        <v>0</v>
      </c>
      <c r="CM107" s="122">
        <f>IF('Copy &amp; Paste Roster Report Here'!$A104=CM$7,IF('Copy &amp; Paste Roster Report Here'!$M104="RH",1,0),0)</f>
        <v>0</v>
      </c>
      <c r="CN107" s="122">
        <f>IF('Copy &amp; Paste Roster Report Here'!$A104=CN$7,IF('Copy &amp; Paste Roster Report Here'!$M104="RH",1,0),0)</f>
        <v>0</v>
      </c>
      <c r="CO107" s="122">
        <f>IF('Copy &amp; Paste Roster Report Here'!$A104=CO$7,IF('Copy &amp; Paste Roster Report Here'!$M104="RH",1,0),0)</f>
        <v>0</v>
      </c>
      <c r="CP107" s="122">
        <f>IF('Copy &amp; Paste Roster Report Here'!$A104=CP$7,IF('Copy &amp; Paste Roster Report Here'!$M104="RH",1,0),0)</f>
        <v>0</v>
      </c>
      <c r="CQ107" s="122">
        <f>IF('Copy &amp; Paste Roster Report Here'!$A104=CQ$7,IF('Copy &amp; Paste Roster Report Here'!$M104="RH",1,0),0)</f>
        <v>0</v>
      </c>
      <c r="CR107" s="73">
        <f t="shared" si="29"/>
        <v>0</v>
      </c>
      <c r="CS107" s="123">
        <f>IF('Copy &amp; Paste Roster Report Here'!$A104=CS$7,IF('Copy &amp; Paste Roster Report Here'!$M104="QT",1,0),0)</f>
        <v>0</v>
      </c>
      <c r="CT107" s="123">
        <f>IF('Copy &amp; Paste Roster Report Here'!$A104=CT$7,IF('Copy &amp; Paste Roster Report Here'!$M104="QT",1,0),0)</f>
        <v>0</v>
      </c>
      <c r="CU107" s="123">
        <f>IF('Copy &amp; Paste Roster Report Here'!$A104=CU$7,IF('Copy &amp; Paste Roster Report Here'!$M104="QT",1,0),0)</f>
        <v>0</v>
      </c>
      <c r="CV107" s="123">
        <f>IF('Copy &amp; Paste Roster Report Here'!$A104=CV$7,IF('Copy &amp; Paste Roster Report Here'!$M104="QT",1,0),0)</f>
        <v>0</v>
      </c>
      <c r="CW107" s="123">
        <f>IF('Copy &amp; Paste Roster Report Here'!$A104=CW$7,IF('Copy &amp; Paste Roster Report Here'!$M104="QT",1,0),0)</f>
        <v>0</v>
      </c>
      <c r="CX107" s="123">
        <f>IF('Copy &amp; Paste Roster Report Here'!$A104=CX$7,IF('Copy &amp; Paste Roster Report Here'!$M104="QT",1,0),0)</f>
        <v>0</v>
      </c>
      <c r="CY107" s="123">
        <f>IF('Copy &amp; Paste Roster Report Here'!$A104=CY$7,IF('Copy &amp; Paste Roster Report Here'!$M104="QT",1,0),0)</f>
        <v>0</v>
      </c>
      <c r="CZ107" s="123">
        <f>IF('Copy &amp; Paste Roster Report Here'!$A104=CZ$7,IF('Copy &amp; Paste Roster Report Here'!$M104="QT",1,0),0)</f>
        <v>0</v>
      </c>
      <c r="DA107" s="123">
        <f>IF('Copy &amp; Paste Roster Report Here'!$A104=DA$7,IF('Copy &amp; Paste Roster Report Here'!$M104="QT",1,0),0)</f>
        <v>0</v>
      </c>
      <c r="DB107" s="123">
        <f>IF('Copy &amp; Paste Roster Report Here'!$A104=DB$7,IF('Copy &amp; Paste Roster Report Here'!$M104="QT",1,0),0)</f>
        <v>0</v>
      </c>
      <c r="DC107" s="123">
        <f>IF('Copy &amp; Paste Roster Report Here'!$A104=DC$7,IF('Copy &amp; Paste Roster Report Here'!$M104="QT",1,0),0)</f>
        <v>0</v>
      </c>
      <c r="DD107" s="73">
        <f t="shared" si="30"/>
        <v>0</v>
      </c>
      <c r="DE107" s="124">
        <f>IF('Copy &amp; Paste Roster Report Here'!$A104=DE$7,IF('Copy &amp; Paste Roster Report Here'!$M104="xxxxxxxxxxx",1,0),0)</f>
        <v>0</v>
      </c>
      <c r="DF107" s="124">
        <f>IF('Copy &amp; Paste Roster Report Here'!$A104=DF$7,IF('Copy &amp; Paste Roster Report Here'!$M104="xxxxxxxxxxx",1,0),0)</f>
        <v>0</v>
      </c>
      <c r="DG107" s="124">
        <f>IF('Copy &amp; Paste Roster Report Here'!$A104=DG$7,IF('Copy &amp; Paste Roster Report Here'!$M104="xxxxxxxxxxx",1,0),0)</f>
        <v>0</v>
      </c>
      <c r="DH107" s="124">
        <f>IF('Copy &amp; Paste Roster Report Here'!$A104=DH$7,IF('Copy &amp; Paste Roster Report Here'!$M104="xxxxxxxxxxx",1,0),0)</f>
        <v>0</v>
      </c>
      <c r="DI107" s="124">
        <f>IF('Copy &amp; Paste Roster Report Here'!$A104=DI$7,IF('Copy &amp; Paste Roster Report Here'!$M104="xxxxxxxxxxx",1,0),0)</f>
        <v>0</v>
      </c>
      <c r="DJ107" s="124">
        <f>IF('Copy &amp; Paste Roster Report Here'!$A104=DJ$7,IF('Copy &amp; Paste Roster Report Here'!$M104="xxxxxxxxxxx",1,0),0)</f>
        <v>0</v>
      </c>
      <c r="DK107" s="124">
        <f>IF('Copy &amp; Paste Roster Report Here'!$A104=DK$7,IF('Copy &amp; Paste Roster Report Here'!$M104="xxxxxxxxxxx",1,0),0)</f>
        <v>0</v>
      </c>
      <c r="DL107" s="124">
        <f>IF('Copy &amp; Paste Roster Report Here'!$A104=DL$7,IF('Copy &amp; Paste Roster Report Here'!$M104="xxxxxxxxxxx",1,0),0)</f>
        <v>0</v>
      </c>
      <c r="DM107" s="124">
        <f>IF('Copy &amp; Paste Roster Report Here'!$A104=DM$7,IF('Copy &amp; Paste Roster Report Here'!$M104="xxxxxxxxxxx",1,0),0)</f>
        <v>0</v>
      </c>
      <c r="DN107" s="124">
        <f>IF('Copy &amp; Paste Roster Report Here'!$A104=DN$7,IF('Copy &amp; Paste Roster Report Here'!$M104="xxxxxxxxxxx",1,0),0)</f>
        <v>0</v>
      </c>
      <c r="DO107" s="124">
        <f>IF('Copy &amp; Paste Roster Report Here'!$A104=DO$7,IF('Copy &amp; Paste Roster Report Here'!$M104="xxxxxxxxxxx",1,0),0)</f>
        <v>0</v>
      </c>
      <c r="DP107" s="125">
        <f t="shared" si="31"/>
        <v>0</v>
      </c>
      <c r="DQ107" s="126">
        <f t="shared" si="32"/>
        <v>0</v>
      </c>
    </row>
    <row r="108" spans="1:121" x14ac:dyDescent="0.25">
      <c r="A108" s="111">
        <f t="shared" si="18"/>
        <v>0</v>
      </c>
      <c r="B108" s="111">
        <f t="shared" si="19"/>
        <v>0</v>
      </c>
      <c r="C108" s="112">
        <f>+('Copy &amp; Paste Roster Report Here'!$P105-'Copy &amp; Paste Roster Report Here'!$O105)/30</f>
        <v>0</v>
      </c>
      <c r="D108" s="112">
        <f>+('Copy &amp; Paste Roster Report Here'!$P105-'Copy &amp; Paste Roster Report Here'!$O105)</f>
        <v>0</v>
      </c>
      <c r="E108" s="111">
        <f>'Copy &amp; Paste Roster Report Here'!N105</f>
        <v>0</v>
      </c>
      <c r="F108" s="111" t="str">
        <f t="shared" si="20"/>
        <v>N</v>
      </c>
      <c r="G108" s="111">
        <f>'Copy &amp; Paste Roster Report Here'!R105</f>
        <v>0</v>
      </c>
      <c r="H108" s="113">
        <f t="shared" si="21"/>
        <v>0</v>
      </c>
      <c r="I108" s="112">
        <f>IF(F108="N",$F$5-'Copy &amp; Paste Roster Report Here'!O105,+'Copy &amp; Paste Roster Report Here'!Q105-'Copy &amp; Paste Roster Report Here'!O105)</f>
        <v>0</v>
      </c>
      <c r="J108" s="114">
        <f t="shared" si="22"/>
        <v>0</v>
      </c>
      <c r="K108" s="114">
        <f t="shared" si="23"/>
        <v>0</v>
      </c>
      <c r="L108" s="115">
        <f>'Copy &amp; Paste Roster Report Here'!F105</f>
        <v>0</v>
      </c>
      <c r="M108" s="116">
        <f t="shared" si="24"/>
        <v>0</v>
      </c>
      <c r="N108" s="117">
        <f>IF('Copy &amp; Paste Roster Report Here'!$A105='Analytical Tests'!N$7,IF($F108="Y",+$H108*N$6,0),0)</f>
        <v>0</v>
      </c>
      <c r="O108" s="117">
        <f>IF('Copy &amp; Paste Roster Report Here'!$A105='Analytical Tests'!O$7,IF($F108="Y",+$H108*O$6,0),0)</f>
        <v>0</v>
      </c>
      <c r="P108" s="117">
        <f>IF('Copy &amp; Paste Roster Report Here'!$A105='Analytical Tests'!P$7,IF($F108="Y",+$H108*P$6,0),0)</f>
        <v>0</v>
      </c>
      <c r="Q108" s="117">
        <f>IF('Copy &amp; Paste Roster Report Here'!$A105='Analytical Tests'!Q$7,IF($F108="Y",+$H108*Q$6,0),0)</f>
        <v>0</v>
      </c>
      <c r="R108" s="117">
        <f>IF('Copy &amp; Paste Roster Report Here'!$A105='Analytical Tests'!R$7,IF($F108="Y",+$H108*R$6,0),0)</f>
        <v>0</v>
      </c>
      <c r="S108" s="117">
        <f>IF('Copy &amp; Paste Roster Report Here'!$A105='Analytical Tests'!S$7,IF($F108="Y",+$H108*S$6,0),0)</f>
        <v>0</v>
      </c>
      <c r="T108" s="117">
        <f>IF('Copy &amp; Paste Roster Report Here'!$A105='Analytical Tests'!T$7,IF($F108="Y",+$H108*T$6,0),0)</f>
        <v>0</v>
      </c>
      <c r="U108" s="117">
        <f>IF('Copy &amp; Paste Roster Report Here'!$A105='Analytical Tests'!U$7,IF($F108="Y",+$H108*U$6,0),0)</f>
        <v>0</v>
      </c>
      <c r="V108" s="117">
        <f>IF('Copy &amp; Paste Roster Report Here'!$A105='Analytical Tests'!V$7,IF($F108="Y",+$H108*V$6,0),0)</f>
        <v>0</v>
      </c>
      <c r="W108" s="117">
        <f>IF('Copy &amp; Paste Roster Report Here'!$A105='Analytical Tests'!W$7,IF($F108="Y",+$H108*W$6,0),0)</f>
        <v>0</v>
      </c>
      <c r="X108" s="117">
        <f>IF('Copy &amp; Paste Roster Report Here'!$A105='Analytical Tests'!X$7,IF($F108="Y",+$H108*X$6,0),0)</f>
        <v>0</v>
      </c>
      <c r="Y108" s="117" t="b">
        <f>IF('Copy &amp; Paste Roster Report Here'!$A105='Analytical Tests'!Y$7,IF($F108="N",IF($J108&gt;=$C108,Y$6,+($I108/$D108)*Y$6),0))</f>
        <v>0</v>
      </c>
      <c r="Z108" s="117" t="b">
        <f>IF('Copy &amp; Paste Roster Report Here'!$A105='Analytical Tests'!Z$7,IF($F108="N",IF($J108&gt;=$C108,Z$6,+($I108/$D108)*Z$6),0))</f>
        <v>0</v>
      </c>
      <c r="AA108" s="117" t="b">
        <f>IF('Copy &amp; Paste Roster Report Here'!$A105='Analytical Tests'!AA$7,IF($F108="N",IF($J108&gt;=$C108,AA$6,+($I108/$D108)*AA$6),0))</f>
        <v>0</v>
      </c>
      <c r="AB108" s="117" t="b">
        <f>IF('Copy &amp; Paste Roster Report Here'!$A105='Analytical Tests'!AB$7,IF($F108="N",IF($J108&gt;=$C108,AB$6,+($I108/$D108)*AB$6),0))</f>
        <v>0</v>
      </c>
      <c r="AC108" s="117" t="b">
        <f>IF('Copy &amp; Paste Roster Report Here'!$A105='Analytical Tests'!AC$7,IF($F108="N",IF($J108&gt;=$C108,AC$6,+($I108/$D108)*AC$6),0))</f>
        <v>0</v>
      </c>
      <c r="AD108" s="117" t="b">
        <f>IF('Copy &amp; Paste Roster Report Here'!$A105='Analytical Tests'!AD$7,IF($F108="N",IF($J108&gt;=$C108,AD$6,+($I108/$D108)*AD$6),0))</f>
        <v>0</v>
      </c>
      <c r="AE108" s="117" t="b">
        <f>IF('Copy &amp; Paste Roster Report Here'!$A105='Analytical Tests'!AE$7,IF($F108="N",IF($J108&gt;=$C108,AE$6,+($I108/$D108)*AE$6),0))</f>
        <v>0</v>
      </c>
      <c r="AF108" s="117" t="b">
        <f>IF('Copy &amp; Paste Roster Report Here'!$A105='Analytical Tests'!AF$7,IF($F108="N",IF($J108&gt;=$C108,AF$6,+($I108/$D108)*AF$6),0))</f>
        <v>0</v>
      </c>
      <c r="AG108" s="117" t="b">
        <f>IF('Copy &amp; Paste Roster Report Here'!$A105='Analytical Tests'!AG$7,IF($F108="N",IF($J108&gt;=$C108,AG$6,+($I108/$D108)*AG$6),0))</f>
        <v>0</v>
      </c>
      <c r="AH108" s="117" t="b">
        <f>IF('Copy &amp; Paste Roster Report Here'!$A105='Analytical Tests'!AH$7,IF($F108="N",IF($J108&gt;=$C108,AH$6,+($I108/$D108)*AH$6),0))</f>
        <v>0</v>
      </c>
      <c r="AI108" s="117" t="b">
        <f>IF('Copy &amp; Paste Roster Report Here'!$A105='Analytical Tests'!AI$7,IF($F108="N",IF($J108&gt;=$C108,AI$6,+($I108/$D108)*AI$6),0))</f>
        <v>0</v>
      </c>
      <c r="AJ108" s="79"/>
      <c r="AK108" s="118">
        <f>IF('Copy &amp; Paste Roster Report Here'!$A105=AK$7,IF('Copy &amp; Paste Roster Report Here'!$M105="FT",1,0),0)</f>
        <v>0</v>
      </c>
      <c r="AL108" s="118">
        <f>IF('Copy &amp; Paste Roster Report Here'!$A105=AL$7,IF('Copy &amp; Paste Roster Report Here'!$M105="FT",1,0),0)</f>
        <v>0</v>
      </c>
      <c r="AM108" s="118">
        <f>IF('Copy &amp; Paste Roster Report Here'!$A105=AM$7,IF('Copy &amp; Paste Roster Report Here'!$M105="FT",1,0),0)</f>
        <v>0</v>
      </c>
      <c r="AN108" s="118">
        <f>IF('Copy &amp; Paste Roster Report Here'!$A105=AN$7,IF('Copy &amp; Paste Roster Report Here'!$M105="FT",1,0),0)</f>
        <v>0</v>
      </c>
      <c r="AO108" s="118">
        <f>IF('Copy &amp; Paste Roster Report Here'!$A105=AO$7,IF('Copy &amp; Paste Roster Report Here'!$M105="FT",1,0),0)</f>
        <v>0</v>
      </c>
      <c r="AP108" s="118">
        <f>IF('Copy &amp; Paste Roster Report Here'!$A105=AP$7,IF('Copy &amp; Paste Roster Report Here'!$M105="FT",1,0),0)</f>
        <v>0</v>
      </c>
      <c r="AQ108" s="118">
        <f>IF('Copy &amp; Paste Roster Report Here'!$A105=AQ$7,IF('Copy &amp; Paste Roster Report Here'!$M105="FT",1,0),0)</f>
        <v>0</v>
      </c>
      <c r="AR108" s="118">
        <f>IF('Copy &amp; Paste Roster Report Here'!$A105=AR$7,IF('Copy &amp; Paste Roster Report Here'!$M105="FT",1,0),0)</f>
        <v>0</v>
      </c>
      <c r="AS108" s="118">
        <f>IF('Copy &amp; Paste Roster Report Here'!$A105=AS$7,IF('Copy &amp; Paste Roster Report Here'!$M105="FT",1,0),0)</f>
        <v>0</v>
      </c>
      <c r="AT108" s="118">
        <f>IF('Copy &amp; Paste Roster Report Here'!$A105=AT$7,IF('Copy &amp; Paste Roster Report Here'!$M105="FT",1,0),0)</f>
        <v>0</v>
      </c>
      <c r="AU108" s="118">
        <f>IF('Copy &amp; Paste Roster Report Here'!$A105=AU$7,IF('Copy &amp; Paste Roster Report Here'!$M105="FT",1,0),0)</f>
        <v>0</v>
      </c>
      <c r="AV108" s="73">
        <f t="shared" si="25"/>
        <v>0</v>
      </c>
      <c r="AW108" s="119">
        <f>IF('Copy &amp; Paste Roster Report Here'!$A105=AW$7,IF('Copy &amp; Paste Roster Report Here'!$M105="HT",1,0),0)</f>
        <v>0</v>
      </c>
      <c r="AX108" s="119">
        <f>IF('Copy &amp; Paste Roster Report Here'!$A105=AX$7,IF('Copy &amp; Paste Roster Report Here'!$M105="HT",1,0),0)</f>
        <v>0</v>
      </c>
      <c r="AY108" s="119">
        <f>IF('Copy &amp; Paste Roster Report Here'!$A105=AY$7,IF('Copy &amp; Paste Roster Report Here'!$M105="HT",1,0),0)</f>
        <v>0</v>
      </c>
      <c r="AZ108" s="119">
        <f>IF('Copy &amp; Paste Roster Report Here'!$A105=AZ$7,IF('Copy &amp; Paste Roster Report Here'!$M105="HT",1,0),0)</f>
        <v>0</v>
      </c>
      <c r="BA108" s="119">
        <f>IF('Copy &amp; Paste Roster Report Here'!$A105=BA$7,IF('Copy &amp; Paste Roster Report Here'!$M105="HT",1,0),0)</f>
        <v>0</v>
      </c>
      <c r="BB108" s="119">
        <f>IF('Copy &amp; Paste Roster Report Here'!$A105=BB$7,IF('Copy &amp; Paste Roster Report Here'!$M105="HT",1,0),0)</f>
        <v>0</v>
      </c>
      <c r="BC108" s="119">
        <f>IF('Copy &amp; Paste Roster Report Here'!$A105=BC$7,IF('Copy &amp; Paste Roster Report Here'!$M105="HT",1,0),0)</f>
        <v>0</v>
      </c>
      <c r="BD108" s="119">
        <f>IF('Copy &amp; Paste Roster Report Here'!$A105=BD$7,IF('Copy &amp; Paste Roster Report Here'!$M105="HT",1,0),0)</f>
        <v>0</v>
      </c>
      <c r="BE108" s="119">
        <f>IF('Copy &amp; Paste Roster Report Here'!$A105=BE$7,IF('Copy &amp; Paste Roster Report Here'!$M105="HT",1,0),0)</f>
        <v>0</v>
      </c>
      <c r="BF108" s="119">
        <f>IF('Copy &amp; Paste Roster Report Here'!$A105=BF$7,IF('Copy &amp; Paste Roster Report Here'!$M105="HT",1,0),0)</f>
        <v>0</v>
      </c>
      <c r="BG108" s="119">
        <f>IF('Copy &amp; Paste Roster Report Here'!$A105=BG$7,IF('Copy &amp; Paste Roster Report Here'!$M105="HT",1,0),0)</f>
        <v>0</v>
      </c>
      <c r="BH108" s="73">
        <f t="shared" si="26"/>
        <v>0</v>
      </c>
      <c r="BI108" s="120">
        <f>IF('Copy &amp; Paste Roster Report Here'!$A105=BI$7,IF('Copy &amp; Paste Roster Report Here'!$M105="MT",1,0),0)</f>
        <v>0</v>
      </c>
      <c r="BJ108" s="120">
        <f>IF('Copy &amp; Paste Roster Report Here'!$A105=BJ$7,IF('Copy &amp; Paste Roster Report Here'!$M105="MT",1,0),0)</f>
        <v>0</v>
      </c>
      <c r="BK108" s="120">
        <f>IF('Copy &amp; Paste Roster Report Here'!$A105=BK$7,IF('Copy &amp; Paste Roster Report Here'!$M105="MT",1,0),0)</f>
        <v>0</v>
      </c>
      <c r="BL108" s="120">
        <f>IF('Copy &amp; Paste Roster Report Here'!$A105=BL$7,IF('Copy &amp; Paste Roster Report Here'!$M105="MT",1,0),0)</f>
        <v>0</v>
      </c>
      <c r="BM108" s="120">
        <f>IF('Copy &amp; Paste Roster Report Here'!$A105=BM$7,IF('Copy &amp; Paste Roster Report Here'!$M105="MT",1,0),0)</f>
        <v>0</v>
      </c>
      <c r="BN108" s="120">
        <f>IF('Copy &amp; Paste Roster Report Here'!$A105=BN$7,IF('Copy &amp; Paste Roster Report Here'!$M105="MT",1,0),0)</f>
        <v>0</v>
      </c>
      <c r="BO108" s="120">
        <f>IF('Copy &amp; Paste Roster Report Here'!$A105=BO$7,IF('Copy &amp; Paste Roster Report Here'!$M105="MT",1,0),0)</f>
        <v>0</v>
      </c>
      <c r="BP108" s="120">
        <f>IF('Copy &amp; Paste Roster Report Here'!$A105=BP$7,IF('Copy &amp; Paste Roster Report Here'!$M105="MT",1,0),0)</f>
        <v>0</v>
      </c>
      <c r="BQ108" s="120">
        <f>IF('Copy &amp; Paste Roster Report Here'!$A105=BQ$7,IF('Copy &amp; Paste Roster Report Here'!$M105="MT",1,0),0)</f>
        <v>0</v>
      </c>
      <c r="BR108" s="120">
        <f>IF('Copy &amp; Paste Roster Report Here'!$A105=BR$7,IF('Copy &amp; Paste Roster Report Here'!$M105="MT",1,0),0)</f>
        <v>0</v>
      </c>
      <c r="BS108" s="120">
        <f>IF('Copy &amp; Paste Roster Report Here'!$A105=BS$7,IF('Copy &amp; Paste Roster Report Here'!$M105="MT",1,0),0)</f>
        <v>0</v>
      </c>
      <c r="BT108" s="73">
        <f t="shared" si="27"/>
        <v>0</v>
      </c>
      <c r="BU108" s="121">
        <f>IF('Copy &amp; Paste Roster Report Here'!$A105=BU$7,IF('Copy &amp; Paste Roster Report Here'!$M105="fy",1,0),0)</f>
        <v>0</v>
      </c>
      <c r="BV108" s="121">
        <f>IF('Copy &amp; Paste Roster Report Here'!$A105=BV$7,IF('Copy &amp; Paste Roster Report Here'!$M105="fy",1,0),0)</f>
        <v>0</v>
      </c>
      <c r="BW108" s="121">
        <f>IF('Copy &amp; Paste Roster Report Here'!$A105=BW$7,IF('Copy &amp; Paste Roster Report Here'!$M105="fy",1,0),0)</f>
        <v>0</v>
      </c>
      <c r="BX108" s="121">
        <f>IF('Copy &amp; Paste Roster Report Here'!$A105=BX$7,IF('Copy &amp; Paste Roster Report Here'!$M105="fy",1,0),0)</f>
        <v>0</v>
      </c>
      <c r="BY108" s="121">
        <f>IF('Copy &amp; Paste Roster Report Here'!$A105=BY$7,IF('Copy &amp; Paste Roster Report Here'!$M105="fy",1,0),0)</f>
        <v>0</v>
      </c>
      <c r="BZ108" s="121">
        <f>IF('Copy &amp; Paste Roster Report Here'!$A105=BZ$7,IF('Copy &amp; Paste Roster Report Here'!$M105="fy",1,0),0)</f>
        <v>0</v>
      </c>
      <c r="CA108" s="121">
        <f>IF('Copy &amp; Paste Roster Report Here'!$A105=CA$7,IF('Copy &amp; Paste Roster Report Here'!$M105="fy",1,0),0)</f>
        <v>0</v>
      </c>
      <c r="CB108" s="121">
        <f>IF('Copy &amp; Paste Roster Report Here'!$A105=CB$7,IF('Copy &amp; Paste Roster Report Here'!$M105="fy",1,0),0)</f>
        <v>0</v>
      </c>
      <c r="CC108" s="121">
        <f>IF('Copy &amp; Paste Roster Report Here'!$A105=CC$7,IF('Copy &amp; Paste Roster Report Here'!$M105="fy",1,0),0)</f>
        <v>0</v>
      </c>
      <c r="CD108" s="121">
        <f>IF('Copy &amp; Paste Roster Report Here'!$A105=CD$7,IF('Copy &amp; Paste Roster Report Here'!$M105="fy",1,0),0)</f>
        <v>0</v>
      </c>
      <c r="CE108" s="121">
        <f>IF('Copy &amp; Paste Roster Report Here'!$A105=CE$7,IF('Copy &amp; Paste Roster Report Here'!$M105="fy",1,0),0)</f>
        <v>0</v>
      </c>
      <c r="CF108" s="73">
        <f t="shared" si="28"/>
        <v>0</v>
      </c>
      <c r="CG108" s="122">
        <f>IF('Copy &amp; Paste Roster Report Here'!$A105=CG$7,IF('Copy &amp; Paste Roster Report Here'!$M105="RH",1,0),0)</f>
        <v>0</v>
      </c>
      <c r="CH108" s="122">
        <f>IF('Copy &amp; Paste Roster Report Here'!$A105=CH$7,IF('Copy &amp; Paste Roster Report Here'!$M105="RH",1,0),0)</f>
        <v>0</v>
      </c>
      <c r="CI108" s="122">
        <f>IF('Copy &amp; Paste Roster Report Here'!$A105=CI$7,IF('Copy &amp; Paste Roster Report Here'!$M105="RH",1,0),0)</f>
        <v>0</v>
      </c>
      <c r="CJ108" s="122">
        <f>IF('Copy &amp; Paste Roster Report Here'!$A105=CJ$7,IF('Copy &amp; Paste Roster Report Here'!$M105="RH",1,0),0)</f>
        <v>0</v>
      </c>
      <c r="CK108" s="122">
        <f>IF('Copy &amp; Paste Roster Report Here'!$A105=CK$7,IF('Copy &amp; Paste Roster Report Here'!$M105="RH",1,0),0)</f>
        <v>0</v>
      </c>
      <c r="CL108" s="122">
        <f>IF('Copy &amp; Paste Roster Report Here'!$A105=CL$7,IF('Copy &amp; Paste Roster Report Here'!$M105="RH",1,0),0)</f>
        <v>0</v>
      </c>
      <c r="CM108" s="122">
        <f>IF('Copy &amp; Paste Roster Report Here'!$A105=CM$7,IF('Copy &amp; Paste Roster Report Here'!$M105="RH",1,0),0)</f>
        <v>0</v>
      </c>
      <c r="CN108" s="122">
        <f>IF('Copy &amp; Paste Roster Report Here'!$A105=CN$7,IF('Copy &amp; Paste Roster Report Here'!$M105="RH",1,0),0)</f>
        <v>0</v>
      </c>
      <c r="CO108" s="122">
        <f>IF('Copy &amp; Paste Roster Report Here'!$A105=CO$7,IF('Copy &amp; Paste Roster Report Here'!$M105="RH",1,0),0)</f>
        <v>0</v>
      </c>
      <c r="CP108" s="122">
        <f>IF('Copy &amp; Paste Roster Report Here'!$A105=CP$7,IF('Copy &amp; Paste Roster Report Here'!$M105="RH",1,0),0)</f>
        <v>0</v>
      </c>
      <c r="CQ108" s="122">
        <f>IF('Copy &amp; Paste Roster Report Here'!$A105=CQ$7,IF('Copy &amp; Paste Roster Report Here'!$M105="RH",1,0),0)</f>
        <v>0</v>
      </c>
      <c r="CR108" s="73">
        <f t="shared" si="29"/>
        <v>0</v>
      </c>
      <c r="CS108" s="123">
        <f>IF('Copy &amp; Paste Roster Report Here'!$A105=CS$7,IF('Copy &amp; Paste Roster Report Here'!$M105="QT",1,0),0)</f>
        <v>0</v>
      </c>
      <c r="CT108" s="123">
        <f>IF('Copy &amp; Paste Roster Report Here'!$A105=CT$7,IF('Copy &amp; Paste Roster Report Here'!$M105="QT",1,0),0)</f>
        <v>0</v>
      </c>
      <c r="CU108" s="123">
        <f>IF('Copy &amp; Paste Roster Report Here'!$A105=CU$7,IF('Copy &amp; Paste Roster Report Here'!$M105="QT",1,0),0)</f>
        <v>0</v>
      </c>
      <c r="CV108" s="123">
        <f>IF('Copy &amp; Paste Roster Report Here'!$A105=CV$7,IF('Copy &amp; Paste Roster Report Here'!$M105="QT",1,0),0)</f>
        <v>0</v>
      </c>
      <c r="CW108" s="123">
        <f>IF('Copy &amp; Paste Roster Report Here'!$A105=CW$7,IF('Copy &amp; Paste Roster Report Here'!$M105="QT",1,0),0)</f>
        <v>0</v>
      </c>
      <c r="CX108" s="123">
        <f>IF('Copy &amp; Paste Roster Report Here'!$A105=CX$7,IF('Copy &amp; Paste Roster Report Here'!$M105="QT",1,0),0)</f>
        <v>0</v>
      </c>
      <c r="CY108" s="123">
        <f>IF('Copy &amp; Paste Roster Report Here'!$A105=CY$7,IF('Copy &amp; Paste Roster Report Here'!$M105="QT",1,0),0)</f>
        <v>0</v>
      </c>
      <c r="CZ108" s="123">
        <f>IF('Copy &amp; Paste Roster Report Here'!$A105=CZ$7,IF('Copy &amp; Paste Roster Report Here'!$M105="QT",1,0),0)</f>
        <v>0</v>
      </c>
      <c r="DA108" s="123">
        <f>IF('Copy &amp; Paste Roster Report Here'!$A105=DA$7,IF('Copy &amp; Paste Roster Report Here'!$M105="QT",1,0),0)</f>
        <v>0</v>
      </c>
      <c r="DB108" s="123">
        <f>IF('Copy &amp; Paste Roster Report Here'!$A105=DB$7,IF('Copy &amp; Paste Roster Report Here'!$M105="QT",1,0),0)</f>
        <v>0</v>
      </c>
      <c r="DC108" s="123">
        <f>IF('Copy &amp; Paste Roster Report Here'!$A105=DC$7,IF('Copy &amp; Paste Roster Report Here'!$M105="QT",1,0),0)</f>
        <v>0</v>
      </c>
      <c r="DD108" s="73">
        <f t="shared" si="30"/>
        <v>0</v>
      </c>
      <c r="DE108" s="124">
        <f>IF('Copy &amp; Paste Roster Report Here'!$A105=DE$7,IF('Copy &amp; Paste Roster Report Here'!$M105="xxxxxxxxxxx",1,0),0)</f>
        <v>0</v>
      </c>
      <c r="DF108" s="124">
        <f>IF('Copy &amp; Paste Roster Report Here'!$A105=DF$7,IF('Copy &amp; Paste Roster Report Here'!$M105="xxxxxxxxxxx",1,0),0)</f>
        <v>0</v>
      </c>
      <c r="DG108" s="124">
        <f>IF('Copy &amp; Paste Roster Report Here'!$A105=DG$7,IF('Copy &amp; Paste Roster Report Here'!$M105="xxxxxxxxxxx",1,0),0)</f>
        <v>0</v>
      </c>
      <c r="DH108" s="124">
        <f>IF('Copy &amp; Paste Roster Report Here'!$A105=DH$7,IF('Copy &amp; Paste Roster Report Here'!$M105="xxxxxxxxxxx",1,0),0)</f>
        <v>0</v>
      </c>
      <c r="DI108" s="124">
        <f>IF('Copy &amp; Paste Roster Report Here'!$A105=DI$7,IF('Copy &amp; Paste Roster Report Here'!$M105="xxxxxxxxxxx",1,0),0)</f>
        <v>0</v>
      </c>
      <c r="DJ108" s="124">
        <f>IF('Copy &amp; Paste Roster Report Here'!$A105=DJ$7,IF('Copy &amp; Paste Roster Report Here'!$M105="xxxxxxxxxxx",1,0),0)</f>
        <v>0</v>
      </c>
      <c r="DK108" s="124">
        <f>IF('Copy &amp; Paste Roster Report Here'!$A105=DK$7,IF('Copy &amp; Paste Roster Report Here'!$M105="xxxxxxxxxxx",1,0),0)</f>
        <v>0</v>
      </c>
      <c r="DL108" s="124">
        <f>IF('Copy &amp; Paste Roster Report Here'!$A105=DL$7,IF('Copy &amp; Paste Roster Report Here'!$M105="xxxxxxxxxxx",1,0),0)</f>
        <v>0</v>
      </c>
      <c r="DM108" s="124">
        <f>IF('Copy &amp; Paste Roster Report Here'!$A105=DM$7,IF('Copy &amp; Paste Roster Report Here'!$M105="xxxxxxxxxxx",1,0),0)</f>
        <v>0</v>
      </c>
      <c r="DN108" s="124">
        <f>IF('Copy &amp; Paste Roster Report Here'!$A105=DN$7,IF('Copy &amp; Paste Roster Report Here'!$M105="xxxxxxxxxxx",1,0),0)</f>
        <v>0</v>
      </c>
      <c r="DO108" s="124">
        <f>IF('Copy &amp; Paste Roster Report Here'!$A105=DO$7,IF('Copy &amp; Paste Roster Report Here'!$M105="xxxxxxxxxxx",1,0),0)</f>
        <v>0</v>
      </c>
      <c r="DP108" s="125">
        <f t="shared" si="31"/>
        <v>0</v>
      </c>
      <c r="DQ108" s="126">
        <f t="shared" si="32"/>
        <v>0</v>
      </c>
    </row>
    <row r="109" spans="1:121" x14ac:dyDescent="0.25">
      <c r="A109" s="111">
        <f t="shared" si="18"/>
        <v>0</v>
      </c>
      <c r="B109" s="111">
        <f t="shared" si="19"/>
        <v>0</v>
      </c>
      <c r="C109" s="112">
        <f>+('Copy &amp; Paste Roster Report Here'!$P106-'Copy &amp; Paste Roster Report Here'!$O106)/30</f>
        <v>0</v>
      </c>
      <c r="D109" s="112">
        <f>+('Copy &amp; Paste Roster Report Here'!$P106-'Copy &amp; Paste Roster Report Here'!$O106)</f>
        <v>0</v>
      </c>
      <c r="E109" s="111">
        <f>'Copy &amp; Paste Roster Report Here'!N106</f>
        <v>0</v>
      </c>
      <c r="F109" s="111" t="str">
        <f t="shared" si="20"/>
        <v>N</v>
      </c>
      <c r="G109" s="111">
        <f>'Copy &amp; Paste Roster Report Here'!R106</f>
        <v>0</v>
      </c>
      <c r="H109" s="113">
        <f t="shared" si="21"/>
        <v>0</v>
      </c>
      <c r="I109" s="112">
        <f>IF(F109="N",$F$5-'Copy &amp; Paste Roster Report Here'!O106,+'Copy &amp; Paste Roster Report Here'!Q106-'Copy &amp; Paste Roster Report Here'!O106)</f>
        <v>0</v>
      </c>
      <c r="J109" s="114">
        <f t="shared" si="22"/>
        <v>0</v>
      </c>
      <c r="K109" s="114">
        <f t="shared" si="23"/>
        <v>0</v>
      </c>
      <c r="L109" s="115">
        <f>'Copy &amp; Paste Roster Report Here'!F106</f>
        <v>0</v>
      </c>
      <c r="M109" s="116">
        <f t="shared" si="24"/>
        <v>0</v>
      </c>
      <c r="N109" s="117">
        <f>IF('Copy &amp; Paste Roster Report Here'!$A106='Analytical Tests'!N$7,IF($F109="Y",+$H109*N$6,0),0)</f>
        <v>0</v>
      </c>
      <c r="O109" s="117">
        <f>IF('Copy &amp; Paste Roster Report Here'!$A106='Analytical Tests'!O$7,IF($F109="Y",+$H109*O$6,0),0)</f>
        <v>0</v>
      </c>
      <c r="P109" s="117">
        <f>IF('Copy &amp; Paste Roster Report Here'!$A106='Analytical Tests'!P$7,IF($F109="Y",+$H109*P$6,0),0)</f>
        <v>0</v>
      </c>
      <c r="Q109" s="117">
        <f>IF('Copy &amp; Paste Roster Report Here'!$A106='Analytical Tests'!Q$7,IF($F109="Y",+$H109*Q$6,0),0)</f>
        <v>0</v>
      </c>
      <c r="R109" s="117">
        <f>IF('Copy &amp; Paste Roster Report Here'!$A106='Analytical Tests'!R$7,IF($F109="Y",+$H109*R$6,0),0)</f>
        <v>0</v>
      </c>
      <c r="S109" s="117">
        <f>IF('Copy &amp; Paste Roster Report Here'!$A106='Analytical Tests'!S$7,IF($F109="Y",+$H109*S$6,0),0)</f>
        <v>0</v>
      </c>
      <c r="T109" s="117">
        <f>IF('Copy &amp; Paste Roster Report Here'!$A106='Analytical Tests'!T$7,IF($F109="Y",+$H109*T$6,0),0)</f>
        <v>0</v>
      </c>
      <c r="U109" s="117">
        <f>IF('Copy &amp; Paste Roster Report Here'!$A106='Analytical Tests'!U$7,IF($F109="Y",+$H109*U$6,0),0)</f>
        <v>0</v>
      </c>
      <c r="V109" s="117">
        <f>IF('Copy &amp; Paste Roster Report Here'!$A106='Analytical Tests'!V$7,IF($F109="Y",+$H109*V$6,0),0)</f>
        <v>0</v>
      </c>
      <c r="W109" s="117">
        <f>IF('Copy &amp; Paste Roster Report Here'!$A106='Analytical Tests'!W$7,IF($F109="Y",+$H109*W$6,0),0)</f>
        <v>0</v>
      </c>
      <c r="X109" s="117">
        <f>IF('Copy &amp; Paste Roster Report Here'!$A106='Analytical Tests'!X$7,IF($F109="Y",+$H109*X$6,0),0)</f>
        <v>0</v>
      </c>
      <c r="Y109" s="117" t="b">
        <f>IF('Copy &amp; Paste Roster Report Here'!$A106='Analytical Tests'!Y$7,IF($F109="N",IF($J109&gt;=$C109,Y$6,+($I109/$D109)*Y$6),0))</f>
        <v>0</v>
      </c>
      <c r="Z109" s="117" t="b">
        <f>IF('Copy &amp; Paste Roster Report Here'!$A106='Analytical Tests'!Z$7,IF($F109="N",IF($J109&gt;=$C109,Z$6,+($I109/$D109)*Z$6),0))</f>
        <v>0</v>
      </c>
      <c r="AA109" s="117" t="b">
        <f>IF('Copy &amp; Paste Roster Report Here'!$A106='Analytical Tests'!AA$7,IF($F109="N",IF($J109&gt;=$C109,AA$6,+($I109/$D109)*AA$6),0))</f>
        <v>0</v>
      </c>
      <c r="AB109" s="117" t="b">
        <f>IF('Copy &amp; Paste Roster Report Here'!$A106='Analytical Tests'!AB$7,IF($F109="N",IF($J109&gt;=$C109,AB$6,+($I109/$D109)*AB$6),0))</f>
        <v>0</v>
      </c>
      <c r="AC109" s="117" t="b">
        <f>IF('Copy &amp; Paste Roster Report Here'!$A106='Analytical Tests'!AC$7,IF($F109="N",IF($J109&gt;=$C109,AC$6,+($I109/$D109)*AC$6),0))</f>
        <v>0</v>
      </c>
      <c r="AD109" s="117" t="b">
        <f>IF('Copy &amp; Paste Roster Report Here'!$A106='Analytical Tests'!AD$7,IF($F109="N",IF($J109&gt;=$C109,AD$6,+($I109/$D109)*AD$6),0))</f>
        <v>0</v>
      </c>
      <c r="AE109" s="117" t="b">
        <f>IF('Copy &amp; Paste Roster Report Here'!$A106='Analytical Tests'!AE$7,IF($F109="N",IF($J109&gt;=$C109,AE$6,+($I109/$D109)*AE$6),0))</f>
        <v>0</v>
      </c>
      <c r="AF109" s="117" t="b">
        <f>IF('Copy &amp; Paste Roster Report Here'!$A106='Analytical Tests'!AF$7,IF($F109="N",IF($J109&gt;=$C109,AF$6,+($I109/$D109)*AF$6),0))</f>
        <v>0</v>
      </c>
      <c r="AG109" s="117" t="b">
        <f>IF('Copy &amp; Paste Roster Report Here'!$A106='Analytical Tests'!AG$7,IF($F109="N",IF($J109&gt;=$C109,AG$6,+($I109/$D109)*AG$6),0))</f>
        <v>0</v>
      </c>
      <c r="AH109" s="117" t="b">
        <f>IF('Copy &amp; Paste Roster Report Here'!$A106='Analytical Tests'!AH$7,IF($F109="N",IF($J109&gt;=$C109,AH$6,+($I109/$D109)*AH$6),0))</f>
        <v>0</v>
      </c>
      <c r="AI109" s="117" t="b">
        <f>IF('Copy &amp; Paste Roster Report Here'!$A106='Analytical Tests'!AI$7,IF($F109="N",IF($J109&gt;=$C109,AI$6,+($I109/$D109)*AI$6),0))</f>
        <v>0</v>
      </c>
      <c r="AJ109" s="79"/>
      <c r="AK109" s="118">
        <f>IF('Copy &amp; Paste Roster Report Here'!$A106=AK$7,IF('Copy &amp; Paste Roster Report Here'!$M106="FT",1,0),0)</f>
        <v>0</v>
      </c>
      <c r="AL109" s="118">
        <f>IF('Copy &amp; Paste Roster Report Here'!$A106=AL$7,IF('Copy &amp; Paste Roster Report Here'!$M106="FT",1,0),0)</f>
        <v>0</v>
      </c>
      <c r="AM109" s="118">
        <f>IF('Copy &amp; Paste Roster Report Here'!$A106=AM$7,IF('Copy &amp; Paste Roster Report Here'!$M106="FT",1,0),0)</f>
        <v>0</v>
      </c>
      <c r="AN109" s="118">
        <f>IF('Copy &amp; Paste Roster Report Here'!$A106=AN$7,IF('Copy &amp; Paste Roster Report Here'!$M106="FT",1,0),0)</f>
        <v>0</v>
      </c>
      <c r="AO109" s="118">
        <f>IF('Copy &amp; Paste Roster Report Here'!$A106=AO$7,IF('Copy &amp; Paste Roster Report Here'!$M106="FT",1,0),0)</f>
        <v>0</v>
      </c>
      <c r="AP109" s="118">
        <f>IF('Copy &amp; Paste Roster Report Here'!$A106=AP$7,IF('Copy &amp; Paste Roster Report Here'!$M106="FT",1,0),0)</f>
        <v>0</v>
      </c>
      <c r="AQ109" s="118">
        <f>IF('Copy &amp; Paste Roster Report Here'!$A106=AQ$7,IF('Copy &amp; Paste Roster Report Here'!$M106="FT",1,0),0)</f>
        <v>0</v>
      </c>
      <c r="AR109" s="118">
        <f>IF('Copy &amp; Paste Roster Report Here'!$A106=AR$7,IF('Copy &amp; Paste Roster Report Here'!$M106="FT",1,0),0)</f>
        <v>0</v>
      </c>
      <c r="AS109" s="118">
        <f>IF('Copy &amp; Paste Roster Report Here'!$A106=AS$7,IF('Copy &amp; Paste Roster Report Here'!$M106="FT",1,0),0)</f>
        <v>0</v>
      </c>
      <c r="AT109" s="118">
        <f>IF('Copy &amp; Paste Roster Report Here'!$A106=AT$7,IF('Copy &amp; Paste Roster Report Here'!$M106="FT",1,0),0)</f>
        <v>0</v>
      </c>
      <c r="AU109" s="118">
        <f>IF('Copy &amp; Paste Roster Report Here'!$A106=AU$7,IF('Copy &amp; Paste Roster Report Here'!$M106="FT",1,0),0)</f>
        <v>0</v>
      </c>
      <c r="AV109" s="73">
        <f t="shared" si="25"/>
        <v>0</v>
      </c>
      <c r="AW109" s="119">
        <f>IF('Copy &amp; Paste Roster Report Here'!$A106=AW$7,IF('Copy &amp; Paste Roster Report Here'!$M106="HT",1,0),0)</f>
        <v>0</v>
      </c>
      <c r="AX109" s="119">
        <f>IF('Copy &amp; Paste Roster Report Here'!$A106=AX$7,IF('Copy &amp; Paste Roster Report Here'!$M106="HT",1,0),0)</f>
        <v>0</v>
      </c>
      <c r="AY109" s="119">
        <f>IF('Copy &amp; Paste Roster Report Here'!$A106=AY$7,IF('Copy &amp; Paste Roster Report Here'!$M106="HT",1,0),0)</f>
        <v>0</v>
      </c>
      <c r="AZ109" s="119">
        <f>IF('Copy &amp; Paste Roster Report Here'!$A106=AZ$7,IF('Copy &amp; Paste Roster Report Here'!$M106="HT",1,0),0)</f>
        <v>0</v>
      </c>
      <c r="BA109" s="119">
        <f>IF('Copy &amp; Paste Roster Report Here'!$A106=BA$7,IF('Copy &amp; Paste Roster Report Here'!$M106="HT",1,0),0)</f>
        <v>0</v>
      </c>
      <c r="BB109" s="119">
        <f>IF('Copy &amp; Paste Roster Report Here'!$A106=BB$7,IF('Copy &amp; Paste Roster Report Here'!$M106="HT",1,0),0)</f>
        <v>0</v>
      </c>
      <c r="BC109" s="119">
        <f>IF('Copy &amp; Paste Roster Report Here'!$A106=BC$7,IF('Copy &amp; Paste Roster Report Here'!$M106="HT",1,0),0)</f>
        <v>0</v>
      </c>
      <c r="BD109" s="119">
        <f>IF('Copy &amp; Paste Roster Report Here'!$A106=BD$7,IF('Copy &amp; Paste Roster Report Here'!$M106="HT",1,0),0)</f>
        <v>0</v>
      </c>
      <c r="BE109" s="119">
        <f>IF('Copy &amp; Paste Roster Report Here'!$A106=BE$7,IF('Copy &amp; Paste Roster Report Here'!$M106="HT",1,0),0)</f>
        <v>0</v>
      </c>
      <c r="BF109" s="119">
        <f>IF('Copy &amp; Paste Roster Report Here'!$A106=BF$7,IF('Copy &amp; Paste Roster Report Here'!$M106="HT",1,0),0)</f>
        <v>0</v>
      </c>
      <c r="BG109" s="119">
        <f>IF('Copy &amp; Paste Roster Report Here'!$A106=BG$7,IF('Copy &amp; Paste Roster Report Here'!$M106="HT",1,0),0)</f>
        <v>0</v>
      </c>
      <c r="BH109" s="73">
        <f t="shared" si="26"/>
        <v>0</v>
      </c>
      <c r="BI109" s="120">
        <f>IF('Copy &amp; Paste Roster Report Here'!$A106=BI$7,IF('Copy &amp; Paste Roster Report Here'!$M106="MT",1,0),0)</f>
        <v>0</v>
      </c>
      <c r="BJ109" s="120">
        <f>IF('Copy &amp; Paste Roster Report Here'!$A106=BJ$7,IF('Copy &amp; Paste Roster Report Here'!$M106="MT",1,0),0)</f>
        <v>0</v>
      </c>
      <c r="BK109" s="120">
        <f>IF('Copy &amp; Paste Roster Report Here'!$A106=BK$7,IF('Copy &amp; Paste Roster Report Here'!$M106="MT",1,0),0)</f>
        <v>0</v>
      </c>
      <c r="BL109" s="120">
        <f>IF('Copy &amp; Paste Roster Report Here'!$A106=BL$7,IF('Copy &amp; Paste Roster Report Here'!$M106="MT",1,0),0)</f>
        <v>0</v>
      </c>
      <c r="BM109" s="120">
        <f>IF('Copy &amp; Paste Roster Report Here'!$A106=BM$7,IF('Copy &amp; Paste Roster Report Here'!$M106="MT",1,0),0)</f>
        <v>0</v>
      </c>
      <c r="BN109" s="120">
        <f>IF('Copy &amp; Paste Roster Report Here'!$A106=BN$7,IF('Copy &amp; Paste Roster Report Here'!$M106="MT",1,0),0)</f>
        <v>0</v>
      </c>
      <c r="BO109" s="120">
        <f>IF('Copy &amp; Paste Roster Report Here'!$A106=BO$7,IF('Copy &amp; Paste Roster Report Here'!$M106="MT",1,0),0)</f>
        <v>0</v>
      </c>
      <c r="BP109" s="120">
        <f>IF('Copy &amp; Paste Roster Report Here'!$A106=BP$7,IF('Copy &amp; Paste Roster Report Here'!$M106="MT",1,0),0)</f>
        <v>0</v>
      </c>
      <c r="BQ109" s="120">
        <f>IF('Copy &amp; Paste Roster Report Here'!$A106=BQ$7,IF('Copy &amp; Paste Roster Report Here'!$M106="MT",1,0),0)</f>
        <v>0</v>
      </c>
      <c r="BR109" s="120">
        <f>IF('Copy &amp; Paste Roster Report Here'!$A106=BR$7,IF('Copy &amp; Paste Roster Report Here'!$M106="MT",1,0),0)</f>
        <v>0</v>
      </c>
      <c r="BS109" s="120">
        <f>IF('Copy &amp; Paste Roster Report Here'!$A106=BS$7,IF('Copy &amp; Paste Roster Report Here'!$M106="MT",1,0),0)</f>
        <v>0</v>
      </c>
      <c r="BT109" s="73">
        <f t="shared" si="27"/>
        <v>0</v>
      </c>
      <c r="BU109" s="121">
        <f>IF('Copy &amp; Paste Roster Report Here'!$A106=BU$7,IF('Copy &amp; Paste Roster Report Here'!$M106="fy",1,0),0)</f>
        <v>0</v>
      </c>
      <c r="BV109" s="121">
        <f>IF('Copy &amp; Paste Roster Report Here'!$A106=BV$7,IF('Copy &amp; Paste Roster Report Here'!$M106="fy",1,0),0)</f>
        <v>0</v>
      </c>
      <c r="BW109" s="121">
        <f>IF('Copy &amp; Paste Roster Report Here'!$A106=BW$7,IF('Copy &amp; Paste Roster Report Here'!$M106="fy",1,0),0)</f>
        <v>0</v>
      </c>
      <c r="BX109" s="121">
        <f>IF('Copy &amp; Paste Roster Report Here'!$A106=BX$7,IF('Copy &amp; Paste Roster Report Here'!$M106="fy",1,0),0)</f>
        <v>0</v>
      </c>
      <c r="BY109" s="121">
        <f>IF('Copy &amp; Paste Roster Report Here'!$A106=BY$7,IF('Copy &amp; Paste Roster Report Here'!$M106="fy",1,0),0)</f>
        <v>0</v>
      </c>
      <c r="BZ109" s="121">
        <f>IF('Copy &amp; Paste Roster Report Here'!$A106=BZ$7,IF('Copy &amp; Paste Roster Report Here'!$M106="fy",1,0),0)</f>
        <v>0</v>
      </c>
      <c r="CA109" s="121">
        <f>IF('Copy &amp; Paste Roster Report Here'!$A106=CA$7,IF('Copy &amp; Paste Roster Report Here'!$M106="fy",1,0),0)</f>
        <v>0</v>
      </c>
      <c r="CB109" s="121">
        <f>IF('Copy &amp; Paste Roster Report Here'!$A106=CB$7,IF('Copy &amp; Paste Roster Report Here'!$M106="fy",1,0),0)</f>
        <v>0</v>
      </c>
      <c r="CC109" s="121">
        <f>IF('Copy &amp; Paste Roster Report Here'!$A106=CC$7,IF('Copy &amp; Paste Roster Report Here'!$M106="fy",1,0),0)</f>
        <v>0</v>
      </c>
      <c r="CD109" s="121">
        <f>IF('Copy &amp; Paste Roster Report Here'!$A106=CD$7,IF('Copy &amp; Paste Roster Report Here'!$M106="fy",1,0),0)</f>
        <v>0</v>
      </c>
      <c r="CE109" s="121">
        <f>IF('Copy &amp; Paste Roster Report Here'!$A106=CE$7,IF('Copy &amp; Paste Roster Report Here'!$M106="fy",1,0),0)</f>
        <v>0</v>
      </c>
      <c r="CF109" s="73">
        <f t="shared" si="28"/>
        <v>0</v>
      </c>
      <c r="CG109" s="122">
        <f>IF('Copy &amp; Paste Roster Report Here'!$A106=CG$7,IF('Copy &amp; Paste Roster Report Here'!$M106="RH",1,0),0)</f>
        <v>0</v>
      </c>
      <c r="CH109" s="122">
        <f>IF('Copy &amp; Paste Roster Report Here'!$A106=CH$7,IF('Copy &amp; Paste Roster Report Here'!$M106="RH",1,0),0)</f>
        <v>0</v>
      </c>
      <c r="CI109" s="122">
        <f>IF('Copy &amp; Paste Roster Report Here'!$A106=CI$7,IF('Copy &amp; Paste Roster Report Here'!$M106="RH",1,0),0)</f>
        <v>0</v>
      </c>
      <c r="CJ109" s="122">
        <f>IF('Copy &amp; Paste Roster Report Here'!$A106=CJ$7,IF('Copy &amp; Paste Roster Report Here'!$M106="RH",1,0),0)</f>
        <v>0</v>
      </c>
      <c r="CK109" s="122">
        <f>IF('Copy &amp; Paste Roster Report Here'!$A106=CK$7,IF('Copy &amp; Paste Roster Report Here'!$M106="RH",1,0),0)</f>
        <v>0</v>
      </c>
      <c r="CL109" s="122">
        <f>IF('Copy &amp; Paste Roster Report Here'!$A106=CL$7,IF('Copy &amp; Paste Roster Report Here'!$M106="RH",1,0),0)</f>
        <v>0</v>
      </c>
      <c r="CM109" s="122">
        <f>IF('Copy &amp; Paste Roster Report Here'!$A106=CM$7,IF('Copy &amp; Paste Roster Report Here'!$M106="RH",1,0),0)</f>
        <v>0</v>
      </c>
      <c r="CN109" s="122">
        <f>IF('Copy &amp; Paste Roster Report Here'!$A106=CN$7,IF('Copy &amp; Paste Roster Report Here'!$M106="RH",1,0),0)</f>
        <v>0</v>
      </c>
      <c r="CO109" s="122">
        <f>IF('Copy &amp; Paste Roster Report Here'!$A106=CO$7,IF('Copy &amp; Paste Roster Report Here'!$M106="RH",1,0),0)</f>
        <v>0</v>
      </c>
      <c r="CP109" s="122">
        <f>IF('Copy &amp; Paste Roster Report Here'!$A106=CP$7,IF('Copy &amp; Paste Roster Report Here'!$M106="RH",1,0),0)</f>
        <v>0</v>
      </c>
      <c r="CQ109" s="122">
        <f>IF('Copy &amp; Paste Roster Report Here'!$A106=CQ$7,IF('Copy &amp; Paste Roster Report Here'!$M106="RH",1,0),0)</f>
        <v>0</v>
      </c>
      <c r="CR109" s="73">
        <f t="shared" si="29"/>
        <v>0</v>
      </c>
      <c r="CS109" s="123">
        <f>IF('Copy &amp; Paste Roster Report Here'!$A106=CS$7,IF('Copy &amp; Paste Roster Report Here'!$M106="QT",1,0),0)</f>
        <v>0</v>
      </c>
      <c r="CT109" s="123">
        <f>IF('Copy &amp; Paste Roster Report Here'!$A106=CT$7,IF('Copy &amp; Paste Roster Report Here'!$M106="QT",1,0),0)</f>
        <v>0</v>
      </c>
      <c r="CU109" s="123">
        <f>IF('Copy &amp; Paste Roster Report Here'!$A106=CU$7,IF('Copy &amp; Paste Roster Report Here'!$M106="QT",1,0),0)</f>
        <v>0</v>
      </c>
      <c r="CV109" s="123">
        <f>IF('Copy &amp; Paste Roster Report Here'!$A106=CV$7,IF('Copy &amp; Paste Roster Report Here'!$M106="QT",1,0),0)</f>
        <v>0</v>
      </c>
      <c r="CW109" s="123">
        <f>IF('Copy &amp; Paste Roster Report Here'!$A106=CW$7,IF('Copy &amp; Paste Roster Report Here'!$M106="QT",1,0),0)</f>
        <v>0</v>
      </c>
      <c r="CX109" s="123">
        <f>IF('Copy &amp; Paste Roster Report Here'!$A106=CX$7,IF('Copy &amp; Paste Roster Report Here'!$M106="QT",1,0),0)</f>
        <v>0</v>
      </c>
      <c r="CY109" s="123">
        <f>IF('Copy &amp; Paste Roster Report Here'!$A106=CY$7,IF('Copy &amp; Paste Roster Report Here'!$M106="QT",1,0),0)</f>
        <v>0</v>
      </c>
      <c r="CZ109" s="123">
        <f>IF('Copy &amp; Paste Roster Report Here'!$A106=CZ$7,IF('Copy &amp; Paste Roster Report Here'!$M106="QT",1,0),0)</f>
        <v>0</v>
      </c>
      <c r="DA109" s="123">
        <f>IF('Copy &amp; Paste Roster Report Here'!$A106=DA$7,IF('Copy &amp; Paste Roster Report Here'!$M106="QT",1,0),0)</f>
        <v>0</v>
      </c>
      <c r="DB109" s="123">
        <f>IF('Copy &amp; Paste Roster Report Here'!$A106=DB$7,IF('Copy &amp; Paste Roster Report Here'!$M106="QT",1,0),0)</f>
        <v>0</v>
      </c>
      <c r="DC109" s="123">
        <f>IF('Copy &amp; Paste Roster Report Here'!$A106=DC$7,IF('Copy &amp; Paste Roster Report Here'!$M106="QT",1,0),0)</f>
        <v>0</v>
      </c>
      <c r="DD109" s="73">
        <f t="shared" si="30"/>
        <v>0</v>
      </c>
      <c r="DE109" s="124">
        <f>IF('Copy &amp; Paste Roster Report Here'!$A106=DE$7,IF('Copy &amp; Paste Roster Report Here'!$M106="xxxxxxxxxxx",1,0),0)</f>
        <v>0</v>
      </c>
      <c r="DF109" s="124">
        <f>IF('Copy &amp; Paste Roster Report Here'!$A106=DF$7,IF('Copy &amp; Paste Roster Report Here'!$M106="xxxxxxxxxxx",1,0),0)</f>
        <v>0</v>
      </c>
      <c r="DG109" s="124">
        <f>IF('Copy &amp; Paste Roster Report Here'!$A106=DG$7,IF('Copy &amp; Paste Roster Report Here'!$M106="xxxxxxxxxxx",1,0),0)</f>
        <v>0</v>
      </c>
      <c r="DH109" s="124">
        <f>IF('Copy &amp; Paste Roster Report Here'!$A106=DH$7,IF('Copy &amp; Paste Roster Report Here'!$M106="xxxxxxxxxxx",1,0),0)</f>
        <v>0</v>
      </c>
      <c r="DI109" s="124">
        <f>IF('Copy &amp; Paste Roster Report Here'!$A106=DI$7,IF('Copy &amp; Paste Roster Report Here'!$M106="xxxxxxxxxxx",1,0),0)</f>
        <v>0</v>
      </c>
      <c r="DJ109" s="124">
        <f>IF('Copy &amp; Paste Roster Report Here'!$A106=DJ$7,IF('Copy &amp; Paste Roster Report Here'!$M106="xxxxxxxxxxx",1,0),0)</f>
        <v>0</v>
      </c>
      <c r="DK109" s="124">
        <f>IF('Copy &amp; Paste Roster Report Here'!$A106=DK$7,IF('Copy &amp; Paste Roster Report Here'!$M106="xxxxxxxxxxx",1,0),0)</f>
        <v>0</v>
      </c>
      <c r="DL109" s="124">
        <f>IF('Copy &amp; Paste Roster Report Here'!$A106=DL$7,IF('Copy &amp; Paste Roster Report Here'!$M106="xxxxxxxxxxx",1,0),0)</f>
        <v>0</v>
      </c>
      <c r="DM109" s="124">
        <f>IF('Copy &amp; Paste Roster Report Here'!$A106=DM$7,IF('Copy &amp; Paste Roster Report Here'!$M106="xxxxxxxxxxx",1,0),0)</f>
        <v>0</v>
      </c>
      <c r="DN109" s="124">
        <f>IF('Copy &amp; Paste Roster Report Here'!$A106=DN$7,IF('Copy &amp; Paste Roster Report Here'!$M106="xxxxxxxxxxx",1,0),0)</f>
        <v>0</v>
      </c>
      <c r="DO109" s="124">
        <f>IF('Copy &amp; Paste Roster Report Here'!$A106=DO$7,IF('Copy &amp; Paste Roster Report Here'!$M106="xxxxxxxxxxx",1,0),0)</f>
        <v>0</v>
      </c>
      <c r="DP109" s="125">
        <f t="shared" si="31"/>
        <v>0</v>
      </c>
      <c r="DQ109" s="126">
        <f t="shared" si="32"/>
        <v>0</v>
      </c>
    </row>
    <row r="110" spans="1:121" x14ac:dyDescent="0.25">
      <c r="A110" s="111">
        <f t="shared" si="18"/>
        <v>0</v>
      </c>
      <c r="B110" s="111">
        <f t="shared" si="19"/>
        <v>0</v>
      </c>
      <c r="C110" s="112">
        <f>+('Copy &amp; Paste Roster Report Here'!$P107-'Copy &amp; Paste Roster Report Here'!$O107)/30</f>
        <v>0</v>
      </c>
      <c r="D110" s="112">
        <f>+('Copy &amp; Paste Roster Report Here'!$P107-'Copy &amp; Paste Roster Report Here'!$O107)</f>
        <v>0</v>
      </c>
      <c r="E110" s="111">
        <f>'Copy &amp; Paste Roster Report Here'!N107</f>
        <v>0</v>
      </c>
      <c r="F110" s="111" t="str">
        <f t="shared" si="20"/>
        <v>N</v>
      </c>
      <c r="G110" s="111">
        <f>'Copy &amp; Paste Roster Report Here'!R107</f>
        <v>0</v>
      </c>
      <c r="H110" s="113">
        <f t="shared" si="21"/>
        <v>0</v>
      </c>
      <c r="I110" s="112">
        <f>IF(F110="N",$F$5-'Copy &amp; Paste Roster Report Here'!O107,+'Copy &amp; Paste Roster Report Here'!Q107-'Copy &amp; Paste Roster Report Here'!O107)</f>
        <v>0</v>
      </c>
      <c r="J110" s="114">
        <f t="shared" si="22"/>
        <v>0</v>
      </c>
      <c r="K110" s="114">
        <f t="shared" si="23"/>
        <v>0</v>
      </c>
      <c r="L110" s="115">
        <f>'Copy &amp; Paste Roster Report Here'!F107</f>
        <v>0</v>
      </c>
      <c r="M110" s="116">
        <f t="shared" si="24"/>
        <v>0</v>
      </c>
      <c r="N110" s="117">
        <f>IF('Copy &amp; Paste Roster Report Here'!$A107='Analytical Tests'!N$7,IF($F110="Y",+$H110*N$6,0),0)</f>
        <v>0</v>
      </c>
      <c r="O110" s="117">
        <f>IF('Copy &amp; Paste Roster Report Here'!$A107='Analytical Tests'!O$7,IF($F110="Y",+$H110*O$6,0),0)</f>
        <v>0</v>
      </c>
      <c r="P110" s="117">
        <f>IF('Copy &amp; Paste Roster Report Here'!$A107='Analytical Tests'!P$7,IF($F110="Y",+$H110*P$6,0),0)</f>
        <v>0</v>
      </c>
      <c r="Q110" s="117">
        <f>IF('Copy &amp; Paste Roster Report Here'!$A107='Analytical Tests'!Q$7,IF($F110="Y",+$H110*Q$6,0),0)</f>
        <v>0</v>
      </c>
      <c r="R110" s="117">
        <f>IF('Copy &amp; Paste Roster Report Here'!$A107='Analytical Tests'!R$7,IF($F110="Y",+$H110*R$6,0),0)</f>
        <v>0</v>
      </c>
      <c r="S110" s="117">
        <f>IF('Copy &amp; Paste Roster Report Here'!$A107='Analytical Tests'!S$7,IF($F110="Y",+$H110*S$6,0),0)</f>
        <v>0</v>
      </c>
      <c r="T110" s="117">
        <f>IF('Copy &amp; Paste Roster Report Here'!$A107='Analytical Tests'!T$7,IF($F110="Y",+$H110*T$6,0),0)</f>
        <v>0</v>
      </c>
      <c r="U110" s="117">
        <f>IF('Copy &amp; Paste Roster Report Here'!$A107='Analytical Tests'!U$7,IF($F110="Y",+$H110*U$6,0),0)</f>
        <v>0</v>
      </c>
      <c r="V110" s="117">
        <f>IF('Copy &amp; Paste Roster Report Here'!$A107='Analytical Tests'!V$7,IF($F110="Y",+$H110*V$6,0),0)</f>
        <v>0</v>
      </c>
      <c r="W110" s="117">
        <f>IF('Copy &amp; Paste Roster Report Here'!$A107='Analytical Tests'!W$7,IF($F110="Y",+$H110*W$6,0),0)</f>
        <v>0</v>
      </c>
      <c r="X110" s="117">
        <f>IF('Copy &amp; Paste Roster Report Here'!$A107='Analytical Tests'!X$7,IF($F110="Y",+$H110*X$6,0),0)</f>
        <v>0</v>
      </c>
      <c r="Y110" s="117" t="b">
        <f>IF('Copy &amp; Paste Roster Report Here'!$A107='Analytical Tests'!Y$7,IF($F110="N",IF($J110&gt;=$C110,Y$6,+($I110/$D110)*Y$6),0))</f>
        <v>0</v>
      </c>
      <c r="Z110" s="117" t="b">
        <f>IF('Copy &amp; Paste Roster Report Here'!$A107='Analytical Tests'!Z$7,IF($F110="N",IF($J110&gt;=$C110,Z$6,+($I110/$D110)*Z$6),0))</f>
        <v>0</v>
      </c>
      <c r="AA110" s="117" t="b">
        <f>IF('Copy &amp; Paste Roster Report Here'!$A107='Analytical Tests'!AA$7,IF($F110="N",IF($J110&gt;=$C110,AA$6,+($I110/$D110)*AA$6),0))</f>
        <v>0</v>
      </c>
      <c r="AB110" s="117" t="b">
        <f>IF('Copy &amp; Paste Roster Report Here'!$A107='Analytical Tests'!AB$7,IF($F110="N",IF($J110&gt;=$C110,AB$6,+($I110/$D110)*AB$6),0))</f>
        <v>0</v>
      </c>
      <c r="AC110" s="117" t="b">
        <f>IF('Copy &amp; Paste Roster Report Here'!$A107='Analytical Tests'!AC$7,IF($F110="N",IF($J110&gt;=$C110,AC$6,+($I110/$D110)*AC$6),0))</f>
        <v>0</v>
      </c>
      <c r="AD110" s="117" t="b">
        <f>IF('Copy &amp; Paste Roster Report Here'!$A107='Analytical Tests'!AD$7,IF($F110="N",IF($J110&gt;=$C110,AD$6,+($I110/$D110)*AD$6),0))</f>
        <v>0</v>
      </c>
      <c r="AE110" s="117" t="b">
        <f>IF('Copy &amp; Paste Roster Report Here'!$A107='Analytical Tests'!AE$7,IF($F110="N",IF($J110&gt;=$C110,AE$6,+($I110/$D110)*AE$6),0))</f>
        <v>0</v>
      </c>
      <c r="AF110" s="117" t="b">
        <f>IF('Copy &amp; Paste Roster Report Here'!$A107='Analytical Tests'!AF$7,IF($F110="N",IF($J110&gt;=$C110,AF$6,+($I110/$D110)*AF$6),0))</f>
        <v>0</v>
      </c>
      <c r="AG110" s="117" t="b">
        <f>IF('Copy &amp; Paste Roster Report Here'!$A107='Analytical Tests'!AG$7,IF($F110="N",IF($J110&gt;=$C110,AG$6,+($I110/$D110)*AG$6),0))</f>
        <v>0</v>
      </c>
      <c r="AH110" s="117" t="b">
        <f>IF('Copy &amp; Paste Roster Report Here'!$A107='Analytical Tests'!AH$7,IF($F110="N",IF($J110&gt;=$C110,AH$6,+($I110/$D110)*AH$6),0))</f>
        <v>0</v>
      </c>
      <c r="AI110" s="117" t="b">
        <f>IF('Copy &amp; Paste Roster Report Here'!$A107='Analytical Tests'!AI$7,IF($F110="N",IF($J110&gt;=$C110,AI$6,+($I110/$D110)*AI$6),0))</f>
        <v>0</v>
      </c>
      <c r="AJ110" s="79"/>
      <c r="AK110" s="118">
        <f>IF('Copy &amp; Paste Roster Report Here'!$A107=AK$7,IF('Copy &amp; Paste Roster Report Here'!$M107="FT",1,0),0)</f>
        <v>0</v>
      </c>
      <c r="AL110" s="118">
        <f>IF('Copy &amp; Paste Roster Report Here'!$A107=AL$7,IF('Copy &amp; Paste Roster Report Here'!$M107="FT",1,0),0)</f>
        <v>0</v>
      </c>
      <c r="AM110" s="118">
        <f>IF('Copy &amp; Paste Roster Report Here'!$A107=AM$7,IF('Copy &amp; Paste Roster Report Here'!$M107="FT",1,0),0)</f>
        <v>0</v>
      </c>
      <c r="AN110" s="118">
        <f>IF('Copy &amp; Paste Roster Report Here'!$A107=AN$7,IF('Copy &amp; Paste Roster Report Here'!$M107="FT",1,0),0)</f>
        <v>0</v>
      </c>
      <c r="AO110" s="118">
        <f>IF('Copy &amp; Paste Roster Report Here'!$A107=AO$7,IF('Copy &amp; Paste Roster Report Here'!$M107="FT",1,0),0)</f>
        <v>0</v>
      </c>
      <c r="AP110" s="118">
        <f>IF('Copy &amp; Paste Roster Report Here'!$A107=AP$7,IF('Copy &amp; Paste Roster Report Here'!$M107="FT",1,0),0)</f>
        <v>0</v>
      </c>
      <c r="AQ110" s="118">
        <f>IF('Copy &amp; Paste Roster Report Here'!$A107=AQ$7,IF('Copy &amp; Paste Roster Report Here'!$M107="FT",1,0),0)</f>
        <v>0</v>
      </c>
      <c r="AR110" s="118">
        <f>IF('Copy &amp; Paste Roster Report Here'!$A107=AR$7,IF('Copy &amp; Paste Roster Report Here'!$M107="FT",1,0),0)</f>
        <v>0</v>
      </c>
      <c r="AS110" s="118">
        <f>IF('Copy &amp; Paste Roster Report Here'!$A107=AS$7,IF('Copy &amp; Paste Roster Report Here'!$M107="FT",1,0),0)</f>
        <v>0</v>
      </c>
      <c r="AT110" s="118">
        <f>IF('Copy &amp; Paste Roster Report Here'!$A107=AT$7,IF('Copy &amp; Paste Roster Report Here'!$M107="FT",1,0),0)</f>
        <v>0</v>
      </c>
      <c r="AU110" s="118">
        <f>IF('Copy &amp; Paste Roster Report Here'!$A107=AU$7,IF('Copy &amp; Paste Roster Report Here'!$M107="FT",1,0),0)</f>
        <v>0</v>
      </c>
      <c r="AV110" s="73">
        <f t="shared" si="25"/>
        <v>0</v>
      </c>
      <c r="AW110" s="119">
        <f>IF('Copy &amp; Paste Roster Report Here'!$A107=AW$7,IF('Copy &amp; Paste Roster Report Here'!$M107="HT",1,0),0)</f>
        <v>0</v>
      </c>
      <c r="AX110" s="119">
        <f>IF('Copy &amp; Paste Roster Report Here'!$A107=AX$7,IF('Copy &amp; Paste Roster Report Here'!$M107="HT",1,0),0)</f>
        <v>0</v>
      </c>
      <c r="AY110" s="119">
        <f>IF('Copy &amp; Paste Roster Report Here'!$A107=AY$7,IF('Copy &amp; Paste Roster Report Here'!$M107="HT",1,0),0)</f>
        <v>0</v>
      </c>
      <c r="AZ110" s="119">
        <f>IF('Copy &amp; Paste Roster Report Here'!$A107=AZ$7,IF('Copy &amp; Paste Roster Report Here'!$M107="HT",1,0),0)</f>
        <v>0</v>
      </c>
      <c r="BA110" s="119">
        <f>IF('Copy &amp; Paste Roster Report Here'!$A107=BA$7,IF('Copy &amp; Paste Roster Report Here'!$M107="HT",1,0),0)</f>
        <v>0</v>
      </c>
      <c r="BB110" s="119">
        <f>IF('Copy &amp; Paste Roster Report Here'!$A107=BB$7,IF('Copy &amp; Paste Roster Report Here'!$M107="HT",1,0),0)</f>
        <v>0</v>
      </c>
      <c r="BC110" s="119">
        <f>IF('Copy &amp; Paste Roster Report Here'!$A107=BC$7,IF('Copy &amp; Paste Roster Report Here'!$M107="HT",1,0),0)</f>
        <v>0</v>
      </c>
      <c r="BD110" s="119">
        <f>IF('Copy &amp; Paste Roster Report Here'!$A107=BD$7,IF('Copy &amp; Paste Roster Report Here'!$M107="HT",1,0),0)</f>
        <v>0</v>
      </c>
      <c r="BE110" s="119">
        <f>IF('Copy &amp; Paste Roster Report Here'!$A107=BE$7,IF('Copy &amp; Paste Roster Report Here'!$M107="HT",1,0),0)</f>
        <v>0</v>
      </c>
      <c r="BF110" s="119">
        <f>IF('Copy &amp; Paste Roster Report Here'!$A107=BF$7,IF('Copy &amp; Paste Roster Report Here'!$M107="HT",1,0),0)</f>
        <v>0</v>
      </c>
      <c r="BG110" s="119">
        <f>IF('Copy &amp; Paste Roster Report Here'!$A107=BG$7,IF('Copy &amp; Paste Roster Report Here'!$M107="HT",1,0),0)</f>
        <v>0</v>
      </c>
      <c r="BH110" s="73">
        <f t="shared" si="26"/>
        <v>0</v>
      </c>
      <c r="BI110" s="120">
        <f>IF('Copy &amp; Paste Roster Report Here'!$A107=BI$7,IF('Copy &amp; Paste Roster Report Here'!$M107="MT",1,0),0)</f>
        <v>0</v>
      </c>
      <c r="BJ110" s="120">
        <f>IF('Copy &amp; Paste Roster Report Here'!$A107=BJ$7,IF('Copy &amp; Paste Roster Report Here'!$M107="MT",1,0),0)</f>
        <v>0</v>
      </c>
      <c r="BK110" s="120">
        <f>IF('Copy &amp; Paste Roster Report Here'!$A107=BK$7,IF('Copy &amp; Paste Roster Report Here'!$M107="MT",1,0),0)</f>
        <v>0</v>
      </c>
      <c r="BL110" s="120">
        <f>IF('Copy &amp; Paste Roster Report Here'!$A107=BL$7,IF('Copy &amp; Paste Roster Report Here'!$M107="MT",1,0),0)</f>
        <v>0</v>
      </c>
      <c r="BM110" s="120">
        <f>IF('Copy &amp; Paste Roster Report Here'!$A107=BM$7,IF('Copy &amp; Paste Roster Report Here'!$M107="MT",1,0),0)</f>
        <v>0</v>
      </c>
      <c r="BN110" s="120">
        <f>IF('Copy &amp; Paste Roster Report Here'!$A107=BN$7,IF('Copy &amp; Paste Roster Report Here'!$M107="MT",1,0),0)</f>
        <v>0</v>
      </c>
      <c r="BO110" s="120">
        <f>IF('Copy &amp; Paste Roster Report Here'!$A107=BO$7,IF('Copy &amp; Paste Roster Report Here'!$M107="MT",1,0),0)</f>
        <v>0</v>
      </c>
      <c r="BP110" s="120">
        <f>IF('Copy &amp; Paste Roster Report Here'!$A107=BP$7,IF('Copy &amp; Paste Roster Report Here'!$M107="MT",1,0),0)</f>
        <v>0</v>
      </c>
      <c r="BQ110" s="120">
        <f>IF('Copy &amp; Paste Roster Report Here'!$A107=BQ$7,IF('Copy &amp; Paste Roster Report Here'!$M107="MT",1,0),0)</f>
        <v>0</v>
      </c>
      <c r="BR110" s="120">
        <f>IF('Copy &amp; Paste Roster Report Here'!$A107=BR$7,IF('Copy &amp; Paste Roster Report Here'!$M107="MT",1,0),0)</f>
        <v>0</v>
      </c>
      <c r="BS110" s="120">
        <f>IF('Copy &amp; Paste Roster Report Here'!$A107=BS$7,IF('Copy &amp; Paste Roster Report Here'!$M107="MT",1,0),0)</f>
        <v>0</v>
      </c>
      <c r="BT110" s="73">
        <f t="shared" si="27"/>
        <v>0</v>
      </c>
      <c r="BU110" s="121">
        <f>IF('Copy &amp; Paste Roster Report Here'!$A107=BU$7,IF('Copy &amp; Paste Roster Report Here'!$M107="fy",1,0),0)</f>
        <v>0</v>
      </c>
      <c r="BV110" s="121">
        <f>IF('Copy &amp; Paste Roster Report Here'!$A107=BV$7,IF('Copy &amp; Paste Roster Report Here'!$M107="fy",1,0),0)</f>
        <v>0</v>
      </c>
      <c r="BW110" s="121">
        <f>IF('Copy &amp; Paste Roster Report Here'!$A107=BW$7,IF('Copy &amp; Paste Roster Report Here'!$M107="fy",1,0),0)</f>
        <v>0</v>
      </c>
      <c r="BX110" s="121">
        <f>IF('Copy &amp; Paste Roster Report Here'!$A107=BX$7,IF('Copy &amp; Paste Roster Report Here'!$M107="fy",1,0),0)</f>
        <v>0</v>
      </c>
      <c r="BY110" s="121">
        <f>IF('Copy &amp; Paste Roster Report Here'!$A107=BY$7,IF('Copy &amp; Paste Roster Report Here'!$M107="fy",1,0),0)</f>
        <v>0</v>
      </c>
      <c r="BZ110" s="121">
        <f>IF('Copy &amp; Paste Roster Report Here'!$A107=BZ$7,IF('Copy &amp; Paste Roster Report Here'!$M107="fy",1,0),0)</f>
        <v>0</v>
      </c>
      <c r="CA110" s="121">
        <f>IF('Copy &amp; Paste Roster Report Here'!$A107=CA$7,IF('Copy &amp; Paste Roster Report Here'!$M107="fy",1,0),0)</f>
        <v>0</v>
      </c>
      <c r="CB110" s="121">
        <f>IF('Copy &amp; Paste Roster Report Here'!$A107=CB$7,IF('Copy &amp; Paste Roster Report Here'!$M107="fy",1,0),0)</f>
        <v>0</v>
      </c>
      <c r="CC110" s="121">
        <f>IF('Copy &amp; Paste Roster Report Here'!$A107=CC$7,IF('Copy &amp; Paste Roster Report Here'!$M107="fy",1,0),0)</f>
        <v>0</v>
      </c>
      <c r="CD110" s="121">
        <f>IF('Copy &amp; Paste Roster Report Here'!$A107=CD$7,IF('Copy &amp; Paste Roster Report Here'!$M107="fy",1,0),0)</f>
        <v>0</v>
      </c>
      <c r="CE110" s="121">
        <f>IF('Copy &amp; Paste Roster Report Here'!$A107=CE$7,IF('Copy &amp; Paste Roster Report Here'!$M107="fy",1,0),0)</f>
        <v>0</v>
      </c>
      <c r="CF110" s="73">
        <f t="shared" si="28"/>
        <v>0</v>
      </c>
      <c r="CG110" s="122">
        <f>IF('Copy &amp; Paste Roster Report Here'!$A107=CG$7,IF('Copy &amp; Paste Roster Report Here'!$M107="RH",1,0),0)</f>
        <v>0</v>
      </c>
      <c r="CH110" s="122">
        <f>IF('Copy &amp; Paste Roster Report Here'!$A107=CH$7,IF('Copy &amp; Paste Roster Report Here'!$M107="RH",1,0),0)</f>
        <v>0</v>
      </c>
      <c r="CI110" s="122">
        <f>IF('Copy &amp; Paste Roster Report Here'!$A107=CI$7,IF('Copy &amp; Paste Roster Report Here'!$M107="RH",1,0),0)</f>
        <v>0</v>
      </c>
      <c r="CJ110" s="122">
        <f>IF('Copy &amp; Paste Roster Report Here'!$A107=CJ$7,IF('Copy &amp; Paste Roster Report Here'!$M107="RH",1,0),0)</f>
        <v>0</v>
      </c>
      <c r="CK110" s="122">
        <f>IF('Copy &amp; Paste Roster Report Here'!$A107=CK$7,IF('Copy &amp; Paste Roster Report Here'!$M107="RH",1,0),0)</f>
        <v>0</v>
      </c>
      <c r="CL110" s="122">
        <f>IF('Copy &amp; Paste Roster Report Here'!$A107=CL$7,IF('Copy &amp; Paste Roster Report Here'!$M107="RH",1,0),0)</f>
        <v>0</v>
      </c>
      <c r="CM110" s="122">
        <f>IF('Copy &amp; Paste Roster Report Here'!$A107=CM$7,IF('Copy &amp; Paste Roster Report Here'!$M107="RH",1,0),0)</f>
        <v>0</v>
      </c>
      <c r="CN110" s="122">
        <f>IF('Copy &amp; Paste Roster Report Here'!$A107=CN$7,IF('Copy &amp; Paste Roster Report Here'!$M107="RH",1,0),0)</f>
        <v>0</v>
      </c>
      <c r="CO110" s="122">
        <f>IF('Copy &amp; Paste Roster Report Here'!$A107=CO$7,IF('Copy &amp; Paste Roster Report Here'!$M107="RH",1,0),0)</f>
        <v>0</v>
      </c>
      <c r="CP110" s="122">
        <f>IF('Copy &amp; Paste Roster Report Here'!$A107=CP$7,IF('Copy &amp; Paste Roster Report Here'!$M107="RH",1,0),0)</f>
        <v>0</v>
      </c>
      <c r="CQ110" s="122">
        <f>IF('Copy &amp; Paste Roster Report Here'!$A107=CQ$7,IF('Copy &amp; Paste Roster Report Here'!$M107="RH",1,0),0)</f>
        <v>0</v>
      </c>
      <c r="CR110" s="73">
        <f t="shared" si="29"/>
        <v>0</v>
      </c>
      <c r="CS110" s="123">
        <f>IF('Copy &amp; Paste Roster Report Here'!$A107=CS$7,IF('Copy &amp; Paste Roster Report Here'!$M107="QT",1,0),0)</f>
        <v>0</v>
      </c>
      <c r="CT110" s="123">
        <f>IF('Copy &amp; Paste Roster Report Here'!$A107=CT$7,IF('Copy &amp; Paste Roster Report Here'!$M107="QT",1,0),0)</f>
        <v>0</v>
      </c>
      <c r="CU110" s="123">
        <f>IF('Copy &amp; Paste Roster Report Here'!$A107=CU$7,IF('Copy &amp; Paste Roster Report Here'!$M107="QT",1,0),0)</f>
        <v>0</v>
      </c>
      <c r="CV110" s="123">
        <f>IF('Copy &amp; Paste Roster Report Here'!$A107=CV$7,IF('Copy &amp; Paste Roster Report Here'!$M107="QT",1,0),0)</f>
        <v>0</v>
      </c>
      <c r="CW110" s="123">
        <f>IF('Copy &amp; Paste Roster Report Here'!$A107=CW$7,IF('Copy &amp; Paste Roster Report Here'!$M107="QT",1,0),0)</f>
        <v>0</v>
      </c>
      <c r="CX110" s="123">
        <f>IF('Copy &amp; Paste Roster Report Here'!$A107=CX$7,IF('Copy &amp; Paste Roster Report Here'!$M107="QT",1,0),0)</f>
        <v>0</v>
      </c>
      <c r="CY110" s="123">
        <f>IF('Copy &amp; Paste Roster Report Here'!$A107=CY$7,IF('Copy &amp; Paste Roster Report Here'!$M107="QT",1,0),0)</f>
        <v>0</v>
      </c>
      <c r="CZ110" s="123">
        <f>IF('Copy &amp; Paste Roster Report Here'!$A107=CZ$7,IF('Copy &amp; Paste Roster Report Here'!$M107="QT",1,0),0)</f>
        <v>0</v>
      </c>
      <c r="DA110" s="123">
        <f>IF('Copy &amp; Paste Roster Report Here'!$A107=DA$7,IF('Copy &amp; Paste Roster Report Here'!$M107="QT",1,0),0)</f>
        <v>0</v>
      </c>
      <c r="DB110" s="123">
        <f>IF('Copy &amp; Paste Roster Report Here'!$A107=DB$7,IF('Copy &amp; Paste Roster Report Here'!$M107="QT",1,0),0)</f>
        <v>0</v>
      </c>
      <c r="DC110" s="123">
        <f>IF('Copy &amp; Paste Roster Report Here'!$A107=DC$7,IF('Copy &amp; Paste Roster Report Here'!$M107="QT",1,0),0)</f>
        <v>0</v>
      </c>
      <c r="DD110" s="73">
        <f t="shared" si="30"/>
        <v>0</v>
      </c>
      <c r="DE110" s="124">
        <f>IF('Copy &amp; Paste Roster Report Here'!$A107=DE$7,IF('Copy &amp; Paste Roster Report Here'!$M107="xxxxxxxxxxx",1,0),0)</f>
        <v>0</v>
      </c>
      <c r="DF110" s="124">
        <f>IF('Copy &amp; Paste Roster Report Here'!$A107=DF$7,IF('Copy &amp; Paste Roster Report Here'!$M107="xxxxxxxxxxx",1,0),0)</f>
        <v>0</v>
      </c>
      <c r="DG110" s="124">
        <f>IF('Copy &amp; Paste Roster Report Here'!$A107=DG$7,IF('Copy &amp; Paste Roster Report Here'!$M107="xxxxxxxxxxx",1,0),0)</f>
        <v>0</v>
      </c>
      <c r="DH110" s="124">
        <f>IF('Copy &amp; Paste Roster Report Here'!$A107=DH$7,IF('Copy &amp; Paste Roster Report Here'!$M107="xxxxxxxxxxx",1,0),0)</f>
        <v>0</v>
      </c>
      <c r="DI110" s="124">
        <f>IF('Copy &amp; Paste Roster Report Here'!$A107=DI$7,IF('Copy &amp; Paste Roster Report Here'!$M107="xxxxxxxxxxx",1,0),0)</f>
        <v>0</v>
      </c>
      <c r="DJ110" s="124">
        <f>IF('Copy &amp; Paste Roster Report Here'!$A107=DJ$7,IF('Copy &amp; Paste Roster Report Here'!$M107="xxxxxxxxxxx",1,0),0)</f>
        <v>0</v>
      </c>
      <c r="DK110" s="124">
        <f>IF('Copy &amp; Paste Roster Report Here'!$A107=DK$7,IF('Copy &amp; Paste Roster Report Here'!$M107="xxxxxxxxxxx",1,0),0)</f>
        <v>0</v>
      </c>
      <c r="DL110" s="124">
        <f>IF('Copy &amp; Paste Roster Report Here'!$A107=DL$7,IF('Copy &amp; Paste Roster Report Here'!$M107="xxxxxxxxxxx",1,0),0)</f>
        <v>0</v>
      </c>
      <c r="DM110" s="124">
        <f>IF('Copy &amp; Paste Roster Report Here'!$A107=DM$7,IF('Copy &amp; Paste Roster Report Here'!$M107="xxxxxxxxxxx",1,0),0)</f>
        <v>0</v>
      </c>
      <c r="DN110" s="124">
        <f>IF('Copy &amp; Paste Roster Report Here'!$A107=DN$7,IF('Copy &amp; Paste Roster Report Here'!$M107="xxxxxxxxxxx",1,0),0)</f>
        <v>0</v>
      </c>
      <c r="DO110" s="124">
        <f>IF('Copy &amp; Paste Roster Report Here'!$A107=DO$7,IF('Copy &amp; Paste Roster Report Here'!$M107="xxxxxxxxxxx",1,0),0)</f>
        <v>0</v>
      </c>
      <c r="DP110" s="125">
        <f t="shared" si="31"/>
        <v>0</v>
      </c>
      <c r="DQ110" s="126">
        <f t="shared" si="32"/>
        <v>0</v>
      </c>
    </row>
    <row r="111" spans="1:121" x14ac:dyDescent="0.25">
      <c r="A111" s="111">
        <f t="shared" si="18"/>
        <v>0</v>
      </c>
      <c r="B111" s="111">
        <f t="shared" si="19"/>
        <v>0</v>
      </c>
      <c r="C111" s="112">
        <f>+('Copy &amp; Paste Roster Report Here'!$P108-'Copy &amp; Paste Roster Report Here'!$O108)/30</f>
        <v>0</v>
      </c>
      <c r="D111" s="112">
        <f>+('Copy &amp; Paste Roster Report Here'!$P108-'Copy &amp; Paste Roster Report Here'!$O108)</f>
        <v>0</v>
      </c>
      <c r="E111" s="111">
        <f>'Copy &amp; Paste Roster Report Here'!N108</f>
        <v>0</v>
      </c>
      <c r="F111" s="111" t="str">
        <f t="shared" si="20"/>
        <v>N</v>
      </c>
      <c r="G111" s="111">
        <f>'Copy &amp; Paste Roster Report Here'!R108</f>
        <v>0</v>
      </c>
      <c r="H111" s="113">
        <f t="shared" si="21"/>
        <v>0</v>
      </c>
      <c r="I111" s="112">
        <f>IF(F111="N",$F$5-'Copy &amp; Paste Roster Report Here'!O108,+'Copy &amp; Paste Roster Report Here'!Q108-'Copy &amp; Paste Roster Report Here'!O108)</f>
        <v>0</v>
      </c>
      <c r="J111" s="114">
        <f t="shared" si="22"/>
        <v>0</v>
      </c>
      <c r="K111" s="114">
        <f t="shared" si="23"/>
        <v>0</v>
      </c>
      <c r="L111" s="115">
        <f>'Copy &amp; Paste Roster Report Here'!F108</f>
        <v>0</v>
      </c>
      <c r="M111" s="116">
        <f t="shared" si="24"/>
        <v>0</v>
      </c>
      <c r="N111" s="117">
        <f>IF('Copy &amp; Paste Roster Report Here'!$A108='Analytical Tests'!N$7,IF($F111="Y",+$H111*N$6,0),0)</f>
        <v>0</v>
      </c>
      <c r="O111" s="117">
        <f>IF('Copy &amp; Paste Roster Report Here'!$A108='Analytical Tests'!O$7,IF($F111="Y",+$H111*O$6,0),0)</f>
        <v>0</v>
      </c>
      <c r="P111" s="117">
        <f>IF('Copy &amp; Paste Roster Report Here'!$A108='Analytical Tests'!P$7,IF($F111="Y",+$H111*P$6,0),0)</f>
        <v>0</v>
      </c>
      <c r="Q111" s="117">
        <f>IF('Copy &amp; Paste Roster Report Here'!$A108='Analytical Tests'!Q$7,IF($F111="Y",+$H111*Q$6,0),0)</f>
        <v>0</v>
      </c>
      <c r="R111" s="117">
        <f>IF('Copy &amp; Paste Roster Report Here'!$A108='Analytical Tests'!R$7,IF($F111="Y",+$H111*R$6,0),0)</f>
        <v>0</v>
      </c>
      <c r="S111" s="117">
        <f>IF('Copy &amp; Paste Roster Report Here'!$A108='Analytical Tests'!S$7,IF($F111="Y",+$H111*S$6,0),0)</f>
        <v>0</v>
      </c>
      <c r="T111" s="117">
        <f>IF('Copy &amp; Paste Roster Report Here'!$A108='Analytical Tests'!T$7,IF($F111="Y",+$H111*T$6,0),0)</f>
        <v>0</v>
      </c>
      <c r="U111" s="117">
        <f>IF('Copy &amp; Paste Roster Report Here'!$A108='Analytical Tests'!U$7,IF($F111="Y",+$H111*U$6,0),0)</f>
        <v>0</v>
      </c>
      <c r="V111" s="117">
        <f>IF('Copy &amp; Paste Roster Report Here'!$A108='Analytical Tests'!V$7,IF($F111="Y",+$H111*V$6,0),0)</f>
        <v>0</v>
      </c>
      <c r="W111" s="117">
        <f>IF('Copy &amp; Paste Roster Report Here'!$A108='Analytical Tests'!W$7,IF($F111="Y",+$H111*W$6,0),0)</f>
        <v>0</v>
      </c>
      <c r="X111" s="117">
        <f>IF('Copy &amp; Paste Roster Report Here'!$A108='Analytical Tests'!X$7,IF($F111="Y",+$H111*X$6,0),0)</f>
        <v>0</v>
      </c>
      <c r="Y111" s="117" t="b">
        <f>IF('Copy &amp; Paste Roster Report Here'!$A108='Analytical Tests'!Y$7,IF($F111="N",IF($J111&gt;=$C111,Y$6,+($I111/$D111)*Y$6),0))</f>
        <v>0</v>
      </c>
      <c r="Z111" s="117" t="b">
        <f>IF('Copy &amp; Paste Roster Report Here'!$A108='Analytical Tests'!Z$7,IF($F111="N",IF($J111&gt;=$C111,Z$6,+($I111/$D111)*Z$6),0))</f>
        <v>0</v>
      </c>
      <c r="AA111" s="117" t="b">
        <f>IF('Copy &amp; Paste Roster Report Here'!$A108='Analytical Tests'!AA$7,IF($F111="N",IF($J111&gt;=$C111,AA$6,+($I111/$D111)*AA$6),0))</f>
        <v>0</v>
      </c>
      <c r="AB111" s="117" t="b">
        <f>IF('Copy &amp; Paste Roster Report Here'!$A108='Analytical Tests'!AB$7,IF($F111="N",IF($J111&gt;=$C111,AB$6,+($I111/$D111)*AB$6),0))</f>
        <v>0</v>
      </c>
      <c r="AC111" s="117" t="b">
        <f>IF('Copy &amp; Paste Roster Report Here'!$A108='Analytical Tests'!AC$7,IF($F111="N",IF($J111&gt;=$C111,AC$6,+($I111/$D111)*AC$6),0))</f>
        <v>0</v>
      </c>
      <c r="AD111" s="117" t="b">
        <f>IF('Copy &amp; Paste Roster Report Here'!$A108='Analytical Tests'!AD$7,IF($F111="N",IF($J111&gt;=$C111,AD$6,+($I111/$D111)*AD$6),0))</f>
        <v>0</v>
      </c>
      <c r="AE111" s="117" t="b">
        <f>IF('Copy &amp; Paste Roster Report Here'!$A108='Analytical Tests'!AE$7,IF($F111="N",IF($J111&gt;=$C111,AE$6,+($I111/$D111)*AE$6),0))</f>
        <v>0</v>
      </c>
      <c r="AF111" s="117" t="b">
        <f>IF('Copy &amp; Paste Roster Report Here'!$A108='Analytical Tests'!AF$7,IF($F111="N",IF($J111&gt;=$C111,AF$6,+($I111/$D111)*AF$6),0))</f>
        <v>0</v>
      </c>
      <c r="AG111" s="117" t="b">
        <f>IF('Copy &amp; Paste Roster Report Here'!$A108='Analytical Tests'!AG$7,IF($F111="N",IF($J111&gt;=$C111,AG$6,+($I111/$D111)*AG$6),0))</f>
        <v>0</v>
      </c>
      <c r="AH111" s="117" t="b">
        <f>IF('Copy &amp; Paste Roster Report Here'!$A108='Analytical Tests'!AH$7,IF($F111="N",IF($J111&gt;=$C111,AH$6,+($I111/$D111)*AH$6),0))</f>
        <v>0</v>
      </c>
      <c r="AI111" s="117" t="b">
        <f>IF('Copy &amp; Paste Roster Report Here'!$A108='Analytical Tests'!AI$7,IF($F111="N",IF($J111&gt;=$C111,AI$6,+($I111/$D111)*AI$6),0))</f>
        <v>0</v>
      </c>
      <c r="AJ111" s="79"/>
      <c r="AK111" s="118">
        <f>IF('Copy &amp; Paste Roster Report Here'!$A108=AK$7,IF('Copy &amp; Paste Roster Report Here'!$M108="FT",1,0),0)</f>
        <v>0</v>
      </c>
      <c r="AL111" s="118">
        <f>IF('Copy &amp; Paste Roster Report Here'!$A108=AL$7,IF('Copy &amp; Paste Roster Report Here'!$M108="FT",1,0),0)</f>
        <v>0</v>
      </c>
      <c r="AM111" s="118">
        <f>IF('Copy &amp; Paste Roster Report Here'!$A108=AM$7,IF('Copy &amp; Paste Roster Report Here'!$M108="FT",1,0),0)</f>
        <v>0</v>
      </c>
      <c r="AN111" s="118">
        <f>IF('Copy &amp; Paste Roster Report Here'!$A108=AN$7,IF('Copy &amp; Paste Roster Report Here'!$M108="FT",1,0),0)</f>
        <v>0</v>
      </c>
      <c r="AO111" s="118">
        <f>IF('Copy &amp; Paste Roster Report Here'!$A108=AO$7,IF('Copy &amp; Paste Roster Report Here'!$M108="FT",1,0),0)</f>
        <v>0</v>
      </c>
      <c r="AP111" s="118">
        <f>IF('Copy &amp; Paste Roster Report Here'!$A108=AP$7,IF('Copy &amp; Paste Roster Report Here'!$M108="FT",1,0),0)</f>
        <v>0</v>
      </c>
      <c r="AQ111" s="118">
        <f>IF('Copy &amp; Paste Roster Report Here'!$A108=AQ$7,IF('Copy &amp; Paste Roster Report Here'!$M108="FT",1,0),0)</f>
        <v>0</v>
      </c>
      <c r="AR111" s="118">
        <f>IF('Copy &amp; Paste Roster Report Here'!$A108=AR$7,IF('Copy &amp; Paste Roster Report Here'!$M108="FT",1,0),0)</f>
        <v>0</v>
      </c>
      <c r="AS111" s="118">
        <f>IF('Copy &amp; Paste Roster Report Here'!$A108=AS$7,IF('Copy &amp; Paste Roster Report Here'!$M108="FT",1,0),0)</f>
        <v>0</v>
      </c>
      <c r="AT111" s="118">
        <f>IF('Copy &amp; Paste Roster Report Here'!$A108=AT$7,IF('Copy &amp; Paste Roster Report Here'!$M108="FT",1,0),0)</f>
        <v>0</v>
      </c>
      <c r="AU111" s="118">
        <f>IF('Copy &amp; Paste Roster Report Here'!$A108=AU$7,IF('Copy &amp; Paste Roster Report Here'!$M108="FT",1,0),0)</f>
        <v>0</v>
      </c>
      <c r="AV111" s="73">
        <f t="shared" si="25"/>
        <v>0</v>
      </c>
      <c r="AW111" s="119">
        <f>IF('Copy &amp; Paste Roster Report Here'!$A108=AW$7,IF('Copy &amp; Paste Roster Report Here'!$M108="HT",1,0),0)</f>
        <v>0</v>
      </c>
      <c r="AX111" s="119">
        <f>IF('Copy &amp; Paste Roster Report Here'!$A108=AX$7,IF('Copy &amp; Paste Roster Report Here'!$M108="HT",1,0),0)</f>
        <v>0</v>
      </c>
      <c r="AY111" s="119">
        <f>IF('Copy &amp; Paste Roster Report Here'!$A108=AY$7,IF('Copy &amp; Paste Roster Report Here'!$M108="HT",1,0),0)</f>
        <v>0</v>
      </c>
      <c r="AZ111" s="119">
        <f>IF('Copy &amp; Paste Roster Report Here'!$A108=AZ$7,IF('Copy &amp; Paste Roster Report Here'!$M108="HT",1,0),0)</f>
        <v>0</v>
      </c>
      <c r="BA111" s="119">
        <f>IF('Copy &amp; Paste Roster Report Here'!$A108=BA$7,IF('Copy &amp; Paste Roster Report Here'!$M108="HT",1,0),0)</f>
        <v>0</v>
      </c>
      <c r="BB111" s="119">
        <f>IF('Copy &amp; Paste Roster Report Here'!$A108=BB$7,IF('Copy &amp; Paste Roster Report Here'!$M108="HT",1,0),0)</f>
        <v>0</v>
      </c>
      <c r="BC111" s="119">
        <f>IF('Copy &amp; Paste Roster Report Here'!$A108=BC$7,IF('Copy &amp; Paste Roster Report Here'!$M108="HT",1,0),0)</f>
        <v>0</v>
      </c>
      <c r="BD111" s="119">
        <f>IF('Copy &amp; Paste Roster Report Here'!$A108=BD$7,IF('Copy &amp; Paste Roster Report Here'!$M108="HT",1,0),0)</f>
        <v>0</v>
      </c>
      <c r="BE111" s="119">
        <f>IF('Copy &amp; Paste Roster Report Here'!$A108=BE$7,IF('Copy &amp; Paste Roster Report Here'!$M108="HT",1,0),0)</f>
        <v>0</v>
      </c>
      <c r="BF111" s="119">
        <f>IF('Copy &amp; Paste Roster Report Here'!$A108=BF$7,IF('Copy &amp; Paste Roster Report Here'!$M108="HT",1,0),0)</f>
        <v>0</v>
      </c>
      <c r="BG111" s="119">
        <f>IF('Copy &amp; Paste Roster Report Here'!$A108=BG$7,IF('Copy &amp; Paste Roster Report Here'!$M108="HT",1,0),0)</f>
        <v>0</v>
      </c>
      <c r="BH111" s="73">
        <f t="shared" si="26"/>
        <v>0</v>
      </c>
      <c r="BI111" s="120">
        <f>IF('Copy &amp; Paste Roster Report Here'!$A108=BI$7,IF('Copy &amp; Paste Roster Report Here'!$M108="MT",1,0),0)</f>
        <v>0</v>
      </c>
      <c r="BJ111" s="120">
        <f>IF('Copy &amp; Paste Roster Report Here'!$A108=BJ$7,IF('Copy &amp; Paste Roster Report Here'!$M108="MT",1,0),0)</f>
        <v>0</v>
      </c>
      <c r="BK111" s="120">
        <f>IF('Copy &amp; Paste Roster Report Here'!$A108=BK$7,IF('Copy &amp; Paste Roster Report Here'!$M108="MT",1,0),0)</f>
        <v>0</v>
      </c>
      <c r="BL111" s="120">
        <f>IF('Copy &amp; Paste Roster Report Here'!$A108=BL$7,IF('Copy &amp; Paste Roster Report Here'!$M108="MT",1,0),0)</f>
        <v>0</v>
      </c>
      <c r="BM111" s="120">
        <f>IF('Copy &amp; Paste Roster Report Here'!$A108=BM$7,IF('Copy &amp; Paste Roster Report Here'!$M108="MT",1,0),0)</f>
        <v>0</v>
      </c>
      <c r="BN111" s="120">
        <f>IF('Copy &amp; Paste Roster Report Here'!$A108=BN$7,IF('Copy &amp; Paste Roster Report Here'!$M108="MT",1,0),0)</f>
        <v>0</v>
      </c>
      <c r="BO111" s="120">
        <f>IF('Copy &amp; Paste Roster Report Here'!$A108=BO$7,IF('Copy &amp; Paste Roster Report Here'!$M108="MT",1,0),0)</f>
        <v>0</v>
      </c>
      <c r="BP111" s="120">
        <f>IF('Copy &amp; Paste Roster Report Here'!$A108=BP$7,IF('Copy &amp; Paste Roster Report Here'!$M108="MT",1,0),0)</f>
        <v>0</v>
      </c>
      <c r="BQ111" s="120">
        <f>IF('Copy &amp; Paste Roster Report Here'!$A108=BQ$7,IF('Copy &amp; Paste Roster Report Here'!$M108="MT",1,0),0)</f>
        <v>0</v>
      </c>
      <c r="BR111" s="120">
        <f>IF('Copy &amp; Paste Roster Report Here'!$A108=BR$7,IF('Copy &amp; Paste Roster Report Here'!$M108="MT",1,0),0)</f>
        <v>0</v>
      </c>
      <c r="BS111" s="120">
        <f>IF('Copy &amp; Paste Roster Report Here'!$A108=BS$7,IF('Copy &amp; Paste Roster Report Here'!$M108="MT",1,0),0)</f>
        <v>0</v>
      </c>
      <c r="BT111" s="73">
        <f t="shared" si="27"/>
        <v>0</v>
      </c>
      <c r="BU111" s="121">
        <f>IF('Copy &amp; Paste Roster Report Here'!$A108=BU$7,IF('Copy &amp; Paste Roster Report Here'!$M108="fy",1,0),0)</f>
        <v>0</v>
      </c>
      <c r="BV111" s="121">
        <f>IF('Copy &amp; Paste Roster Report Here'!$A108=BV$7,IF('Copy &amp; Paste Roster Report Here'!$M108="fy",1,0),0)</f>
        <v>0</v>
      </c>
      <c r="BW111" s="121">
        <f>IF('Copy &amp; Paste Roster Report Here'!$A108=BW$7,IF('Copy &amp; Paste Roster Report Here'!$M108="fy",1,0),0)</f>
        <v>0</v>
      </c>
      <c r="BX111" s="121">
        <f>IF('Copy &amp; Paste Roster Report Here'!$A108=BX$7,IF('Copy &amp; Paste Roster Report Here'!$M108="fy",1,0),0)</f>
        <v>0</v>
      </c>
      <c r="BY111" s="121">
        <f>IF('Copy &amp; Paste Roster Report Here'!$A108=BY$7,IF('Copy &amp; Paste Roster Report Here'!$M108="fy",1,0),0)</f>
        <v>0</v>
      </c>
      <c r="BZ111" s="121">
        <f>IF('Copy &amp; Paste Roster Report Here'!$A108=BZ$7,IF('Copy &amp; Paste Roster Report Here'!$M108="fy",1,0),0)</f>
        <v>0</v>
      </c>
      <c r="CA111" s="121">
        <f>IF('Copy &amp; Paste Roster Report Here'!$A108=CA$7,IF('Copy &amp; Paste Roster Report Here'!$M108="fy",1,0),0)</f>
        <v>0</v>
      </c>
      <c r="CB111" s="121">
        <f>IF('Copy &amp; Paste Roster Report Here'!$A108=CB$7,IF('Copy &amp; Paste Roster Report Here'!$M108="fy",1,0),0)</f>
        <v>0</v>
      </c>
      <c r="CC111" s="121">
        <f>IF('Copy &amp; Paste Roster Report Here'!$A108=CC$7,IF('Copy &amp; Paste Roster Report Here'!$M108="fy",1,0),0)</f>
        <v>0</v>
      </c>
      <c r="CD111" s="121">
        <f>IF('Copy &amp; Paste Roster Report Here'!$A108=CD$7,IF('Copy &amp; Paste Roster Report Here'!$M108="fy",1,0),0)</f>
        <v>0</v>
      </c>
      <c r="CE111" s="121">
        <f>IF('Copy &amp; Paste Roster Report Here'!$A108=CE$7,IF('Copy &amp; Paste Roster Report Here'!$M108="fy",1,0),0)</f>
        <v>0</v>
      </c>
      <c r="CF111" s="73">
        <f t="shared" si="28"/>
        <v>0</v>
      </c>
      <c r="CG111" s="122">
        <f>IF('Copy &amp; Paste Roster Report Here'!$A108=CG$7,IF('Copy &amp; Paste Roster Report Here'!$M108="RH",1,0),0)</f>
        <v>0</v>
      </c>
      <c r="CH111" s="122">
        <f>IF('Copy &amp; Paste Roster Report Here'!$A108=CH$7,IF('Copy &amp; Paste Roster Report Here'!$M108="RH",1,0),0)</f>
        <v>0</v>
      </c>
      <c r="CI111" s="122">
        <f>IF('Copy &amp; Paste Roster Report Here'!$A108=CI$7,IF('Copy &amp; Paste Roster Report Here'!$M108="RH",1,0),0)</f>
        <v>0</v>
      </c>
      <c r="CJ111" s="122">
        <f>IF('Copy &amp; Paste Roster Report Here'!$A108=CJ$7,IF('Copy &amp; Paste Roster Report Here'!$M108="RH",1,0),0)</f>
        <v>0</v>
      </c>
      <c r="CK111" s="122">
        <f>IF('Copy &amp; Paste Roster Report Here'!$A108=CK$7,IF('Copy &amp; Paste Roster Report Here'!$M108="RH",1,0),0)</f>
        <v>0</v>
      </c>
      <c r="CL111" s="122">
        <f>IF('Copy &amp; Paste Roster Report Here'!$A108=CL$7,IF('Copy &amp; Paste Roster Report Here'!$M108="RH",1,0),0)</f>
        <v>0</v>
      </c>
      <c r="CM111" s="122">
        <f>IF('Copy &amp; Paste Roster Report Here'!$A108=CM$7,IF('Copy &amp; Paste Roster Report Here'!$M108="RH",1,0),0)</f>
        <v>0</v>
      </c>
      <c r="CN111" s="122">
        <f>IF('Copy &amp; Paste Roster Report Here'!$A108=CN$7,IF('Copy &amp; Paste Roster Report Here'!$M108="RH",1,0),0)</f>
        <v>0</v>
      </c>
      <c r="CO111" s="122">
        <f>IF('Copy &amp; Paste Roster Report Here'!$A108=CO$7,IF('Copy &amp; Paste Roster Report Here'!$M108="RH",1,0),0)</f>
        <v>0</v>
      </c>
      <c r="CP111" s="122">
        <f>IF('Copy &amp; Paste Roster Report Here'!$A108=CP$7,IF('Copy &amp; Paste Roster Report Here'!$M108="RH",1,0),0)</f>
        <v>0</v>
      </c>
      <c r="CQ111" s="122">
        <f>IF('Copy &amp; Paste Roster Report Here'!$A108=CQ$7,IF('Copy &amp; Paste Roster Report Here'!$M108="RH",1,0),0)</f>
        <v>0</v>
      </c>
      <c r="CR111" s="73">
        <f t="shared" si="29"/>
        <v>0</v>
      </c>
      <c r="CS111" s="123">
        <f>IF('Copy &amp; Paste Roster Report Here'!$A108=CS$7,IF('Copy &amp; Paste Roster Report Here'!$M108="QT",1,0),0)</f>
        <v>0</v>
      </c>
      <c r="CT111" s="123">
        <f>IF('Copy &amp; Paste Roster Report Here'!$A108=CT$7,IF('Copy &amp; Paste Roster Report Here'!$M108="QT",1,0),0)</f>
        <v>0</v>
      </c>
      <c r="CU111" s="123">
        <f>IF('Copy &amp; Paste Roster Report Here'!$A108=CU$7,IF('Copy &amp; Paste Roster Report Here'!$M108="QT",1,0),0)</f>
        <v>0</v>
      </c>
      <c r="CV111" s="123">
        <f>IF('Copy &amp; Paste Roster Report Here'!$A108=CV$7,IF('Copy &amp; Paste Roster Report Here'!$M108="QT",1,0),0)</f>
        <v>0</v>
      </c>
      <c r="CW111" s="123">
        <f>IF('Copy &amp; Paste Roster Report Here'!$A108=CW$7,IF('Copy &amp; Paste Roster Report Here'!$M108="QT",1,0),0)</f>
        <v>0</v>
      </c>
      <c r="CX111" s="123">
        <f>IF('Copy &amp; Paste Roster Report Here'!$A108=CX$7,IF('Copy &amp; Paste Roster Report Here'!$M108="QT",1,0),0)</f>
        <v>0</v>
      </c>
      <c r="CY111" s="123">
        <f>IF('Copy &amp; Paste Roster Report Here'!$A108=CY$7,IF('Copy &amp; Paste Roster Report Here'!$M108="QT",1,0),0)</f>
        <v>0</v>
      </c>
      <c r="CZ111" s="123">
        <f>IF('Copy &amp; Paste Roster Report Here'!$A108=CZ$7,IF('Copy &amp; Paste Roster Report Here'!$M108="QT",1,0),0)</f>
        <v>0</v>
      </c>
      <c r="DA111" s="123">
        <f>IF('Copy &amp; Paste Roster Report Here'!$A108=DA$7,IF('Copy &amp; Paste Roster Report Here'!$M108="QT",1,0),0)</f>
        <v>0</v>
      </c>
      <c r="DB111" s="123">
        <f>IF('Copy &amp; Paste Roster Report Here'!$A108=DB$7,IF('Copy &amp; Paste Roster Report Here'!$M108="QT",1,0),0)</f>
        <v>0</v>
      </c>
      <c r="DC111" s="123">
        <f>IF('Copy &amp; Paste Roster Report Here'!$A108=DC$7,IF('Copy &amp; Paste Roster Report Here'!$M108="QT",1,0),0)</f>
        <v>0</v>
      </c>
      <c r="DD111" s="73">
        <f t="shared" si="30"/>
        <v>0</v>
      </c>
      <c r="DE111" s="124">
        <f>IF('Copy &amp; Paste Roster Report Here'!$A108=DE$7,IF('Copy &amp; Paste Roster Report Here'!$M108="xxxxxxxxxxx",1,0),0)</f>
        <v>0</v>
      </c>
      <c r="DF111" s="124">
        <f>IF('Copy &amp; Paste Roster Report Here'!$A108=DF$7,IF('Copy &amp; Paste Roster Report Here'!$M108="xxxxxxxxxxx",1,0),0)</f>
        <v>0</v>
      </c>
      <c r="DG111" s="124">
        <f>IF('Copy &amp; Paste Roster Report Here'!$A108=DG$7,IF('Copy &amp; Paste Roster Report Here'!$M108="xxxxxxxxxxx",1,0),0)</f>
        <v>0</v>
      </c>
      <c r="DH111" s="124">
        <f>IF('Copy &amp; Paste Roster Report Here'!$A108=DH$7,IF('Copy &amp; Paste Roster Report Here'!$M108="xxxxxxxxxxx",1,0),0)</f>
        <v>0</v>
      </c>
      <c r="DI111" s="124">
        <f>IF('Copy &amp; Paste Roster Report Here'!$A108=DI$7,IF('Copy &amp; Paste Roster Report Here'!$M108="xxxxxxxxxxx",1,0),0)</f>
        <v>0</v>
      </c>
      <c r="DJ111" s="124">
        <f>IF('Copy &amp; Paste Roster Report Here'!$A108=DJ$7,IF('Copy &amp; Paste Roster Report Here'!$M108="xxxxxxxxxxx",1,0),0)</f>
        <v>0</v>
      </c>
      <c r="DK111" s="124">
        <f>IF('Copy &amp; Paste Roster Report Here'!$A108=DK$7,IF('Copy &amp; Paste Roster Report Here'!$M108="xxxxxxxxxxx",1,0),0)</f>
        <v>0</v>
      </c>
      <c r="DL111" s="124">
        <f>IF('Copy &amp; Paste Roster Report Here'!$A108=DL$7,IF('Copy &amp; Paste Roster Report Here'!$M108="xxxxxxxxxxx",1,0),0)</f>
        <v>0</v>
      </c>
      <c r="DM111" s="124">
        <f>IF('Copy &amp; Paste Roster Report Here'!$A108=DM$7,IF('Copy &amp; Paste Roster Report Here'!$M108="xxxxxxxxxxx",1,0),0)</f>
        <v>0</v>
      </c>
      <c r="DN111" s="124">
        <f>IF('Copy &amp; Paste Roster Report Here'!$A108=DN$7,IF('Copy &amp; Paste Roster Report Here'!$M108="xxxxxxxxxxx",1,0),0)</f>
        <v>0</v>
      </c>
      <c r="DO111" s="124">
        <f>IF('Copy &amp; Paste Roster Report Here'!$A108=DO$7,IF('Copy &amp; Paste Roster Report Here'!$M108="xxxxxxxxxxx",1,0),0)</f>
        <v>0</v>
      </c>
      <c r="DP111" s="125">
        <f t="shared" si="31"/>
        <v>0</v>
      </c>
      <c r="DQ111" s="126">
        <f t="shared" si="32"/>
        <v>0</v>
      </c>
    </row>
    <row r="112" spans="1:121" x14ac:dyDescent="0.25">
      <c r="A112" s="111">
        <f t="shared" si="18"/>
        <v>0</v>
      </c>
      <c r="B112" s="111">
        <f t="shared" si="19"/>
        <v>0</v>
      </c>
      <c r="C112" s="112">
        <f>+('Copy &amp; Paste Roster Report Here'!$P109-'Copy &amp; Paste Roster Report Here'!$O109)/30</f>
        <v>0</v>
      </c>
      <c r="D112" s="112">
        <f>+('Copy &amp; Paste Roster Report Here'!$P109-'Copy &amp; Paste Roster Report Here'!$O109)</f>
        <v>0</v>
      </c>
      <c r="E112" s="111">
        <f>'Copy &amp; Paste Roster Report Here'!N109</f>
        <v>0</v>
      </c>
      <c r="F112" s="111" t="str">
        <f t="shared" si="20"/>
        <v>N</v>
      </c>
      <c r="G112" s="111">
        <f>'Copy &amp; Paste Roster Report Here'!R109</f>
        <v>0</v>
      </c>
      <c r="H112" s="113">
        <f t="shared" si="21"/>
        <v>0</v>
      </c>
      <c r="I112" s="112">
        <f>IF(F112="N",$F$5-'Copy &amp; Paste Roster Report Here'!O109,+'Copy &amp; Paste Roster Report Here'!Q109-'Copy &amp; Paste Roster Report Here'!O109)</f>
        <v>0</v>
      </c>
      <c r="J112" s="114">
        <f t="shared" si="22"/>
        <v>0</v>
      </c>
      <c r="K112" s="114">
        <f t="shared" si="23"/>
        <v>0</v>
      </c>
      <c r="L112" s="115">
        <f>'Copy &amp; Paste Roster Report Here'!F109</f>
        <v>0</v>
      </c>
      <c r="M112" s="116">
        <f t="shared" si="24"/>
        <v>0</v>
      </c>
      <c r="N112" s="117">
        <f>IF('Copy &amp; Paste Roster Report Here'!$A109='Analytical Tests'!N$7,IF($F112="Y",+$H112*N$6,0),0)</f>
        <v>0</v>
      </c>
      <c r="O112" s="117">
        <f>IF('Copy &amp; Paste Roster Report Here'!$A109='Analytical Tests'!O$7,IF($F112="Y",+$H112*O$6,0),0)</f>
        <v>0</v>
      </c>
      <c r="P112" s="117">
        <f>IF('Copy &amp; Paste Roster Report Here'!$A109='Analytical Tests'!P$7,IF($F112="Y",+$H112*P$6,0),0)</f>
        <v>0</v>
      </c>
      <c r="Q112" s="117">
        <f>IF('Copy &amp; Paste Roster Report Here'!$A109='Analytical Tests'!Q$7,IF($F112="Y",+$H112*Q$6,0),0)</f>
        <v>0</v>
      </c>
      <c r="R112" s="117">
        <f>IF('Copy &amp; Paste Roster Report Here'!$A109='Analytical Tests'!R$7,IF($F112="Y",+$H112*R$6,0),0)</f>
        <v>0</v>
      </c>
      <c r="S112" s="117">
        <f>IF('Copy &amp; Paste Roster Report Here'!$A109='Analytical Tests'!S$7,IF($F112="Y",+$H112*S$6,0),0)</f>
        <v>0</v>
      </c>
      <c r="T112" s="117">
        <f>IF('Copy &amp; Paste Roster Report Here'!$A109='Analytical Tests'!T$7,IF($F112="Y",+$H112*T$6,0),0)</f>
        <v>0</v>
      </c>
      <c r="U112" s="117">
        <f>IF('Copy &amp; Paste Roster Report Here'!$A109='Analytical Tests'!U$7,IF($F112="Y",+$H112*U$6,0),0)</f>
        <v>0</v>
      </c>
      <c r="V112" s="117">
        <f>IF('Copy &amp; Paste Roster Report Here'!$A109='Analytical Tests'!V$7,IF($F112="Y",+$H112*V$6,0),0)</f>
        <v>0</v>
      </c>
      <c r="W112" s="117">
        <f>IF('Copy &amp; Paste Roster Report Here'!$A109='Analytical Tests'!W$7,IF($F112="Y",+$H112*W$6,0),0)</f>
        <v>0</v>
      </c>
      <c r="X112" s="117">
        <f>IF('Copy &amp; Paste Roster Report Here'!$A109='Analytical Tests'!X$7,IF($F112="Y",+$H112*X$6,0),0)</f>
        <v>0</v>
      </c>
      <c r="Y112" s="117" t="b">
        <f>IF('Copy &amp; Paste Roster Report Here'!$A109='Analytical Tests'!Y$7,IF($F112="N",IF($J112&gt;=$C112,Y$6,+($I112/$D112)*Y$6),0))</f>
        <v>0</v>
      </c>
      <c r="Z112" s="117" t="b">
        <f>IF('Copy &amp; Paste Roster Report Here'!$A109='Analytical Tests'!Z$7,IF($F112="N",IF($J112&gt;=$C112,Z$6,+($I112/$D112)*Z$6),0))</f>
        <v>0</v>
      </c>
      <c r="AA112" s="117" t="b">
        <f>IF('Copy &amp; Paste Roster Report Here'!$A109='Analytical Tests'!AA$7,IF($F112="N",IF($J112&gt;=$C112,AA$6,+($I112/$D112)*AA$6),0))</f>
        <v>0</v>
      </c>
      <c r="AB112" s="117" t="b">
        <f>IF('Copy &amp; Paste Roster Report Here'!$A109='Analytical Tests'!AB$7,IF($F112="N",IF($J112&gt;=$C112,AB$6,+($I112/$D112)*AB$6),0))</f>
        <v>0</v>
      </c>
      <c r="AC112" s="117" t="b">
        <f>IF('Copy &amp; Paste Roster Report Here'!$A109='Analytical Tests'!AC$7,IF($F112="N",IF($J112&gt;=$C112,AC$6,+($I112/$D112)*AC$6),0))</f>
        <v>0</v>
      </c>
      <c r="AD112" s="117" t="b">
        <f>IF('Copy &amp; Paste Roster Report Here'!$A109='Analytical Tests'!AD$7,IF($F112="N",IF($J112&gt;=$C112,AD$6,+($I112/$D112)*AD$6),0))</f>
        <v>0</v>
      </c>
      <c r="AE112" s="117" t="b">
        <f>IF('Copy &amp; Paste Roster Report Here'!$A109='Analytical Tests'!AE$7,IF($F112="N",IF($J112&gt;=$C112,AE$6,+($I112/$D112)*AE$6),0))</f>
        <v>0</v>
      </c>
      <c r="AF112" s="117" t="b">
        <f>IF('Copy &amp; Paste Roster Report Here'!$A109='Analytical Tests'!AF$7,IF($F112="N",IF($J112&gt;=$C112,AF$6,+($I112/$D112)*AF$6),0))</f>
        <v>0</v>
      </c>
      <c r="AG112" s="117" t="b">
        <f>IF('Copy &amp; Paste Roster Report Here'!$A109='Analytical Tests'!AG$7,IF($F112="N",IF($J112&gt;=$C112,AG$6,+($I112/$D112)*AG$6),0))</f>
        <v>0</v>
      </c>
      <c r="AH112" s="117" t="b">
        <f>IF('Copy &amp; Paste Roster Report Here'!$A109='Analytical Tests'!AH$7,IF($F112="N",IF($J112&gt;=$C112,AH$6,+($I112/$D112)*AH$6),0))</f>
        <v>0</v>
      </c>
      <c r="AI112" s="117" t="b">
        <f>IF('Copy &amp; Paste Roster Report Here'!$A109='Analytical Tests'!AI$7,IF($F112="N",IF($J112&gt;=$C112,AI$6,+($I112/$D112)*AI$6),0))</f>
        <v>0</v>
      </c>
      <c r="AJ112" s="79"/>
      <c r="AK112" s="118">
        <f>IF('Copy &amp; Paste Roster Report Here'!$A109=AK$7,IF('Copy &amp; Paste Roster Report Here'!$M109="FT",1,0),0)</f>
        <v>0</v>
      </c>
      <c r="AL112" s="118">
        <f>IF('Copy &amp; Paste Roster Report Here'!$A109=AL$7,IF('Copy &amp; Paste Roster Report Here'!$M109="FT",1,0),0)</f>
        <v>0</v>
      </c>
      <c r="AM112" s="118">
        <f>IF('Copy &amp; Paste Roster Report Here'!$A109=AM$7,IF('Copy &amp; Paste Roster Report Here'!$M109="FT",1,0),0)</f>
        <v>0</v>
      </c>
      <c r="AN112" s="118">
        <f>IF('Copy &amp; Paste Roster Report Here'!$A109=AN$7,IF('Copy &amp; Paste Roster Report Here'!$M109="FT",1,0),0)</f>
        <v>0</v>
      </c>
      <c r="AO112" s="118">
        <f>IF('Copy &amp; Paste Roster Report Here'!$A109=AO$7,IF('Copy &amp; Paste Roster Report Here'!$M109="FT",1,0),0)</f>
        <v>0</v>
      </c>
      <c r="AP112" s="118">
        <f>IF('Copy &amp; Paste Roster Report Here'!$A109=AP$7,IF('Copy &amp; Paste Roster Report Here'!$M109="FT",1,0),0)</f>
        <v>0</v>
      </c>
      <c r="AQ112" s="118">
        <f>IF('Copy &amp; Paste Roster Report Here'!$A109=AQ$7,IF('Copy &amp; Paste Roster Report Here'!$M109="FT",1,0),0)</f>
        <v>0</v>
      </c>
      <c r="AR112" s="118">
        <f>IF('Copy &amp; Paste Roster Report Here'!$A109=AR$7,IF('Copy &amp; Paste Roster Report Here'!$M109="FT",1,0),0)</f>
        <v>0</v>
      </c>
      <c r="AS112" s="118">
        <f>IF('Copy &amp; Paste Roster Report Here'!$A109=AS$7,IF('Copy &amp; Paste Roster Report Here'!$M109="FT",1,0),0)</f>
        <v>0</v>
      </c>
      <c r="AT112" s="118">
        <f>IF('Copy &amp; Paste Roster Report Here'!$A109=AT$7,IF('Copy &amp; Paste Roster Report Here'!$M109="FT",1,0),0)</f>
        <v>0</v>
      </c>
      <c r="AU112" s="118">
        <f>IF('Copy &amp; Paste Roster Report Here'!$A109=AU$7,IF('Copy &amp; Paste Roster Report Here'!$M109="FT",1,0),0)</f>
        <v>0</v>
      </c>
      <c r="AV112" s="73">
        <f t="shared" si="25"/>
        <v>0</v>
      </c>
      <c r="AW112" s="119">
        <f>IF('Copy &amp; Paste Roster Report Here'!$A109=AW$7,IF('Copy &amp; Paste Roster Report Here'!$M109="HT",1,0),0)</f>
        <v>0</v>
      </c>
      <c r="AX112" s="119">
        <f>IF('Copy &amp; Paste Roster Report Here'!$A109=AX$7,IF('Copy &amp; Paste Roster Report Here'!$M109="HT",1,0),0)</f>
        <v>0</v>
      </c>
      <c r="AY112" s="119">
        <f>IF('Copy &amp; Paste Roster Report Here'!$A109=AY$7,IF('Copy &amp; Paste Roster Report Here'!$M109="HT",1,0),0)</f>
        <v>0</v>
      </c>
      <c r="AZ112" s="119">
        <f>IF('Copy &amp; Paste Roster Report Here'!$A109=AZ$7,IF('Copy &amp; Paste Roster Report Here'!$M109="HT",1,0),0)</f>
        <v>0</v>
      </c>
      <c r="BA112" s="119">
        <f>IF('Copy &amp; Paste Roster Report Here'!$A109=BA$7,IF('Copy &amp; Paste Roster Report Here'!$M109="HT",1,0),0)</f>
        <v>0</v>
      </c>
      <c r="BB112" s="119">
        <f>IF('Copy &amp; Paste Roster Report Here'!$A109=BB$7,IF('Copy &amp; Paste Roster Report Here'!$M109="HT",1,0),0)</f>
        <v>0</v>
      </c>
      <c r="BC112" s="119">
        <f>IF('Copy &amp; Paste Roster Report Here'!$A109=BC$7,IF('Copy &amp; Paste Roster Report Here'!$M109="HT",1,0),0)</f>
        <v>0</v>
      </c>
      <c r="BD112" s="119">
        <f>IF('Copy &amp; Paste Roster Report Here'!$A109=BD$7,IF('Copy &amp; Paste Roster Report Here'!$M109="HT",1,0),0)</f>
        <v>0</v>
      </c>
      <c r="BE112" s="119">
        <f>IF('Copy &amp; Paste Roster Report Here'!$A109=BE$7,IF('Copy &amp; Paste Roster Report Here'!$M109="HT",1,0),0)</f>
        <v>0</v>
      </c>
      <c r="BF112" s="119">
        <f>IF('Copy &amp; Paste Roster Report Here'!$A109=BF$7,IF('Copy &amp; Paste Roster Report Here'!$M109="HT",1,0),0)</f>
        <v>0</v>
      </c>
      <c r="BG112" s="119">
        <f>IF('Copy &amp; Paste Roster Report Here'!$A109=BG$7,IF('Copy &amp; Paste Roster Report Here'!$M109="HT",1,0),0)</f>
        <v>0</v>
      </c>
      <c r="BH112" s="73">
        <f t="shared" si="26"/>
        <v>0</v>
      </c>
      <c r="BI112" s="120">
        <f>IF('Copy &amp; Paste Roster Report Here'!$A109=BI$7,IF('Copy &amp; Paste Roster Report Here'!$M109="MT",1,0),0)</f>
        <v>0</v>
      </c>
      <c r="BJ112" s="120">
        <f>IF('Copy &amp; Paste Roster Report Here'!$A109=BJ$7,IF('Copy &amp; Paste Roster Report Here'!$M109="MT",1,0),0)</f>
        <v>0</v>
      </c>
      <c r="BK112" s="120">
        <f>IF('Copy &amp; Paste Roster Report Here'!$A109=BK$7,IF('Copy &amp; Paste Roster Report Here'!$M109="MT",1,0),0)</f>
        <v>0</v>
      </c>
      <c r="BL112" s="120">
        <f>IF('Copy &amp; Paste Roster Report Here'!$A109=BL$7,IF('Copy &amp; Paste Roster Report Here'!$M109="MT",1,0),0)</f>
        <v>0</v>
      </c>
      <c r="BM112" s="120">
        <f>IF('Copy &amp; Paste Roster Report Here'!$A109=BM$7,IF('Copy &amp; Paste Roster Report Here'!$M109="MT",1,0),0)</f>
        <v>0</v>
      </c>
      <c r="BN112" s="120">
        <f>IF('Copy &amp; Paste Roster Report Here'!$A109=BN$7,IF('Copy &amp; Paste Roster Report Here'!$M109="MT",1,0),0)</f>
        <v>0</v>
      </c>
      <c r="BO112" s="120">
        <f>IF('Copy &amp; Paste Roster Report Here'!$A109=BO$7,IF('Copy &amp; Paste Roster Report Here'!$M109="MT",1,0),0)</f>
        <v>0</v>
      </c>
      <c r="BP112" s="120">
        <f>IF('Copy &amp; Paste Roster Report Here'!$A109=BP$7,IF('Copy &amp; Paste Roster Report Here'!$M109="MT",1,0),0)</f>
        <v>0</v>
      </c>
      <c r="BQ112" s="120">
        <f>IF('Copy &amp; Paste Roster Report Here'!$A109=BQ$7,IF('Copy &amp; Paste Roster Report Here'!$M109="MT",1,0),0)</f>
        <v>0</v>
      </c>
      <c r="BR112" s="120">
        <f>IF('Copy &amp; Paste Roster Report Here'!$A109=BR$7,IF('Copy &amp; Paste Roster Report Here'!$M109="MT",1,0),0)</f>
        <v>0</v>
      </c>
      <c r="BS112" s="120">
        <f>IF('Copy &amp; Paste Roster Report Here'!$A109=BS$7,IF('Copy &amp; Paste Roster Report Here'!$M109="MT",1,0),0)</f>
        <v>0</v>
      </c>
      <c r="BT112" s="73">
        <f t="shared" si="27"/>
        <v>0</v>
      </c>
      <c r="BU112" s="121">
        <f>IF('Copy &amp; Paste Roster Report Here'!$A109=BU$7,IF('Copy &amp; Paste Roster Report Here'!$M109="fy",1,0),0)</f>
        <v>0</v>
      </c>
      <c r="BV112" s="121">
        <f>IF('Copy &amp; Paste Roster Report Here'!$A109=BV$7,IF('Copy &amp; Paste Roster Report Here'!$M109="fy",1,0),0)</f>
        <v>0</v>
      </c>
      <c r="BW112" s="121">
        <f>IF('Copy &amp; Paste Roster Report Here'!$A109=BW$7,IF('Copy &amp; Paste Roster Report Here'!$M109="fy",1,0),0)</f>
        <v>0</v>
      </c>
      <c r="BX112" s="121">
        <f>IF('Copy &amp; Paste Roster Report Here'!$A109=BX$7,IF('Copy &amp; Paste Roster Report Here'!$M109="fy",1,0),0)</f>
        <v>0</v>
      </c>
      <c r="BY112" s="121">
        <f>IF('Copy &amp; Paste Roster Report Here'!$A109=BY$7,IF('Copy &amp; Paste Roster Report Here'!$M109="fy",1,0),0)</f>
        <v>0</v>
      </c>
      <c r="BZ112" s="121">
        <f>IF('Copy &amp; Paste Roster Report Here'!$A109=BZ$7,IF('Copy &amp; Paste Roster Report Here'!$M109="fy",1,0),0)</f>
        <v>0</v>
      </c>
      <c r="CA112" s="121">
        <f>IF('Copy &amp; Paste Roster Report Here'!$A109=CA$7,IF('Copy &amp; Paste Roster Report Here'!$M109="fy",1,0),0)</f>
        <v>0</v>
      </c>
      <c r="CB112" s="121">
        <f>IF('Copy &amp; Paste Roster Report Here'!$A109=CB$7,IF('Copy &amp; Paste Roster Report Here'!$M109="fy",1,0),0)</f>
        <v>0</v>
      </c>
      <c r="CC112" s="121">
        <f>IF('Copy &amp; Paste Roster Report Here'!$A109=CC$7,IF('Copy &amp; Paste Roster Report Here'!$M109="fy",1,0),0)</f>
        <v>0</v>
      </c>
      <c r="CD112" s="121">
        <f>IF('Copy &amp; Paste Roster Report Here'!$A109=CD$7,IF('Copy &amp; Paste Roster Report Here'!$M109="fy",1,0),0)</f>
        <v>0</v>
      </c>
      <c r="CE112" s="121">
        <f>IF('Copy &amp; Paste Roster Report Here'!$A109=CE$7,IF('Copy &amp; Paste Roster Report Here'!$M109="fy",1,0),0)</f>
        <v>0</v>
      </c>
      <c r="CF112" s="73">
        <f t="shared" si="28"/>
        <v>0</v>
      </c>
      <c r="CG112" s="122">
        <f>IF('Copy &amp; Paste Roster Report Here'!$A109=CG$7,IF('Copy &amp; Paste Roster Report Here'!$M109="RH",1,0),0)</f>
        <v>0</v>
      </c>
      <c r="CH112" s="122">
        <f>IF('Copy &amp; Paste Roster Report Here'!$A109=CH$7,IF('Copy &amp; Paste Roster Report Here'!$M109="RH",1,0),0)</f>
        <v>0</v>
      </c>
      <c r="CI112" s="122">
        <f>IF('Copy &amp; Paste Roster Report Here'!$A109=CI$7,IF('Copy &amp; Paste Roster Report Here'!$M109="RH",1,0),0)</f>
        <v>0</v>
      </c>
      <c r="CJ112" s="122">
        <f>IF('Copy &amp; Paste Roster Report Here'!$A109=CJ$7,IF('Copy &amp; Paste Roster Report Here'!$M109="RH",1,0),0)</f>
        <v>0</v>
      </c>
      <c r="CK112" s="122">
        <f>IF('Copy &amp; Paste Roster Report Here'!$A109=CK$7,IF('Copy &amp; Paste Roster Report Here'!$M109="RH",1,0),0)</f>
        <v>0</v>
      </c>
      <c r="CL112" s="122">
        <f>IF('Copy &amp; Paste Roster Report Here'!$A109=CL$7,IF('Copy &amp; Paste Roster Report Here'!$M109="RH",1,0),0)</f>
        <v>0</v>
      </c>
      <c r="CM112" s="122">
        <f>IF('Copy &amp; Paste Roster Report Here'!$A109=CM$7,IF('Copy &amp; Paste Roster Report Here'!$M109="RH",1,0),0)</f>
        <v>0</v>
      </c>
      <c r="CN112" s="122">
        <f>IF('Copy &amp; Paste Roster Report Here'!$A109=CN$7,IF('Copy &amp; Paste Roster Report Here'!$M109="RH",1,0),0)</f>
        <v>0</v>
      </c>
      <c r="CO112" s="122">
        <f>IF('Copy &amp; Paste Roster Report Here'!$A109=CO$7,IF('Copy &amp; Paste Roster Report Here'!$M109="RH",1,0),0)</f>
        <v>0</v>
      </c>
      <c r="CP112" s="122">
        <f>IF('Copy &amp; Paste Roster Report Here'!$A109=CP$7,IF('Copy &amp; Paste Roster Report Here'!$M109="RH",1,0),0)</f>
        <v>0</v>
      </c>
      <c r="CQ112" s="122">
        <f>IF('Copy &amp; Paste Roster Report Here'!$A109=CQ$7,IF('Copy &amp; Paste Roster Report Here'!$M109="RH",1,0),0)</f>
        <v>0</v>
      </c>
      <c r="CR112" s="73">
        <f t="shared" si="29"/>
        <v>0</v>
      </c>
      <c r="CS112" s="123">
        <f>IF('Copy &amp; Paste Roster Report Here'!$A109=CS$7,IF('Copy &amp; Paste Roster Report Here'!$M109="QT",1,0),0)</f>
        <v>0</v>
      </c>
      <c r="CT112" s="123">
        <f>IF('Copy &amp; Paste Roster Report Here'!$A109=CT$7,IF('Copy &amp; Paste Roster Report Here'!$M109="QT",1,0),0)</f>
        <v>0</v>
      </c>
      <c r="CU112" s="123">
        <f>IF('Copy &amp; Paste Roster Report Here'!$A109=CU$7,IF('Copy &amp; Paste Roster Report Here'!$M109="QT",1,0),0)</f>
        <v>0</v>
      </c>
      <c r="CV112" s="123">
        <f>IF('Copy &amp; Paste Roster Report Here'!$A109=CV$7,IF('Copy &amp; Paste Roster Report Here'!$M109="QT",1,0),0)</f>
        <v>0</v>
      </c>
      <c r="CW112" s="123">
        <f>IF('Copy &amp; Paste Roster Report Here'!$A109=CW$7,IF('Copy &amp; Paste Roster Report Here'!$M109="QT",1,0),0)</f>
        <v>0</v>
      </c>
      <c r="CX112" s="123">
        <f>IF('Copy &amp; Paste Roster Report Here'!$A109=CX$7,IF('Copy &amp; Paste Roster Report Here'!$M109="QT",1,0),0)</f>
        <v>0</v>
      </c>
      <c r="CY112" s="123">
        <f>IF('Copy &amp; Paste Roster Report Here'!$A109=CY$7,IF('Copy &amp; Paste Roster Report Here'!$M109="QT",1,0),0)</f>
        <v>0</v>
      </c>
      <c r="CZ112" s="123">
        <f>IF('Copy &amp; Paste Roster Report Here'!$A109=CZ$7,IF('Copy &amp; Paste Roster Report Here'!$M109="QT",1,0),0)</f>
        <v>0</v>
      </c>
      <c r="DA112" s="123">
        <f>IF('Copy &amp; Paste Roster Report Here'!$A109=DA$7,IF('Copy &amp; Paste Roster Report Here'!$M109="QT",1,0),0)</f>
        <v>0</v>
      </c>
      <c r="DB112" s="123">
        <f>IF('Copy &amp; Paste Roster Report Here'!$A109=DB$7,IF('Copy &amp; Paste Roster Report Here'!$M109="QT",1,0),0)</f>
        <v>0</v>
      </c>
      <c r="DC112" s="123">
        <f>IF('Copy &amp; Paste Roster Report Here'!$A109=DC$7,IF('Copy &amp; Paste Roster Report Here'!$M109="QT",1,0),0)</f>
        <v>0</v>
      </c>
      <c r="DD112" s="73">
        <f t="shared" si="30"/>
        <v>0</v>
      </c>
      <c r="DE112" s="124">
        <f>IF('Copy &amp; Paste Roster Report Here'!$A109=DE$7,IF('Copy &amp; Paste Roster Report Here'!$M109="xxxxxxxxxxx",1,0),0)</f>
        <v>0</v>
      </c>
      <c r="DF112" s="124">
        <f>IF('Copy &amp; Paste Roster Report Here'!$A109=DF$7,IF('Copy &amp; Paste Roster Report Here'!$M109="xxxxxxxxxxx",1,0),0)</f>
        <v>0</v>
      </c>
      <c r="DG112" s="124">
        <f>IF('Copy &amp; Paste Roster Report Here'!$A109=DG$7,IF('Copy &amp; Paste Roster Report Here'!$M109="xxxxxxxxxxx",1,0),0)</f>
        <v>0</v>
      </c>
      <c r="DH112" s="124">
        <f>IF('Copy &amp; Paste Roster Report Here'!$A109=DH$7,IF('Copy &amp; Paste Roster Report Here'!$M109="xxxxxxxxxxx",1,0),0)</f>
        <v>0</v>
      </c>
      <c r="DI112" s="124">
        <f>IF('Copy &amp; Paste Roster Report Here'!$A109=DI$7,IF('Copy &amp; Paste Roster Report Here'!$M109="xxxxxxxxxxx",1,0),0)</f>
        <v>0</v>
      </c>
      <c r="DJ112" s="124">
        <f>IF('Copy &amp; Paste Roster Report Here'!$A109=DJ$7,IF('Copy &amp; Paste Roster Report Here'!$M109="xxxxxxxxxxx",1,0),0)</f>
        <v>0</v>
      </c>
      <c r="DK112" s="124">
        <f>IF('Copy &amp; Paste Roster Report Here'!$A109=DK$7,IF('Copy &amp; Paste Roster Report Here'!$M109="xxxxxxxxxxx",1,0),0)</f>
        <v>0</v>
      </c>
      <c r="DL112" s="124">
        <f>IF('Copy &amp; Paste Roster Report Here'!$A109=DL$7,IF('Copy &amp; Paste Roster Report Here'!$M109="xxxxxxxxxxx",1,0),0)</f>
        <v>0</v>
      </c>
      <c r="DM112" s="124">
        <f>IF('Copy &amp; Paste Roster Report Here'!$A109=DM$7,IF('Copy &amp; Paste Roster Report Here'!$M109="xxxxxxxxxxx",1,0),0)</f>
        <v>0</v>
      </c>
      <c r="DN112" s="124">
        <f>IF('Copy &amp; Paste Roster Report Here'!$A109=DN$7,IF('Copy &amp; Paste Roster Report Here'!$M109="xxxxxxxxxxx",1,0),0)</f>
        <v>0</v>
      </c>
      <c r="DO112" s="124">
        <f>IF('Copy &amp; Paste Roster Report Here'!$A109=DO$7,IF('Copy &amp; Paste Roster Report Here'!$M109="xxxxxxxxxxx",1,0),0)</f>
        <v>0</v>
      </c>
      <c r="DP112" s="125">
        <f t="shared" si="31"/>
        <v>0</v>
      </c>
      <c r="DQ112" s="126">
        <f t="shared" si="32"/>
        <v>0</v>
      </c>
    </row>
    <row r="113" spans="1:121" x14ac:dyDescent="0.25">
      <c r="A113" s="111">
        <f t="shared" si="18"/>
        <v>0</v>
      </c>
      <c r="B113" s="111">
        <f t="shared" si="19"/>
        <v>0</v>
      </c>
      <c r="C113" s="112">
        <f>+('Copy &amp; Paste Roster Report Here'!$P110-'Copy &amp; Paste Roster Report Here'!$O110)/30</f>
        <v>0</v>
      </c>
      <c r="D113" s="112">
        <f>+('Copy &amp; Paste Roster Report Here'!$P110-'Copy &amp; Paste Roster Report Here'!$O110)</f>
        <v>0</v>
      </c>
      <c r="E113" s="111">
        <f>'Copy &amp; Paste Roster Report Here'!N110</f>
        <v>0</v>
      </c>
      <c r="F113" s="111" t="str">
        <f t="shared" si="20"/>
        <v>N</v>
      </c>
      <c r="G113" s="111">
        <f>'Copy &amp; Paste Roster Report Here'!R110</f>
        <v>0</v>
      </c>
      <c r="H113" s="113">
        <f t="shared" si="21"/>
        <v>0</v>
      </c>
      <c r="I113" s="112">
        <f>IF(F113="N",$F$5-'Copy &amp; Paste Roster Report Here'!O110,+'Copy &amp; Paste Roster Report Here'!Q110-'Copy &amp; Paste Roster Report Here'!O110)</f>
        <v>0</v>
      </c>
      <c r="J113" s="114">
        <f t="shared" si="22"/>
        <v>0</v>
      </c>
      <c r="K113" s="114">
        <f t="shared" si="23"/>
        <v>0</v>
      </c>
      <c r="L113" s="115">
        <f>'Copy &amp; Paste Roster Report Here'!F110</f>
        <v>0</v>
      </c>
      <c r="M113" s="116">
        <f t="shared" si="24"/>
        <v>0</v>
      </c>
      <c r="N113" s="117">
        <f>IF('Copy &amp; Paste Roster Report Here'!$A110='Analytical Tests'!N$7,IF($F113="Y",+$H113*N$6,0),0)</f>
        <v>0</v>
      </c>
      <c r="O113" s="117">
        <f>IF('Copy &amp; Paste Roster Report Here'!$A110='Analytical Tests'!O$7,IF($F113="Y",+$H113*O$6,0),0)</f>
        <v>0</v>
      </c>
      <c r="P113" s="117">
        <f>IF('Copy &amp; Paste Roster Report Here'!$A110='Analytical Tests'!P$7,IF($F113="Y",+$H113*P$6,0),0)</f>
        <v>0</v>
      </c>
      <c r="Q113" s="117">
        <f>IF('Copy &amp; Paste Roster Report Here'!$A110='Analytical Tests'!Q$7,IF($F113="Y",+$H113*Q$6,0),0)</f>
        <v>0</v>
      </c>
      <c r="R113" s="117">
        <f>IF('Copy &amp; Paste Roster Report Here'!$A110='Analytical Tests'!R$7,IF($F113="Y",+$H113*R$6,0),0)</f>
        <v>0</v>
      </c>
      <c r="S113" s="117">
        <f>IF('Copy &amp; Paste Roster Report Here'!$A110='Analytical Tests'!S$7,IF($F113="Y",+$H113*S$6,0),0)</f>
        <v>0</v>
      </c>
      <c r="T113" s="117">
        <f>IF('Copy &amp; Paste Roster Report Here'!$A110='Analytical Tests'!T$7,IF($F113="Y",+$H113*T$6,0),0)</f>
        <v>0</v>
      </c>
      <c r="U113" s="117">
        <f>IF('Copy &amp; Paste Roster Report Here'!$A110='Analytical Tests'!U$7,IF($F113="Y",+$H113*U$6,0),0)</f>
        <v>0</v>
      </c>
      <c r="V113" s="117">
        <f>IF('Copy &amp; Paste Roster Report Here'!$A110='Analytical Tests'!V$7,IF($F113="Y",+$H113*V$6,0),0)</f>
        <v>0</v>
      </c>
      <c r="W113" s="117">
        <f>IF('Copy &amp; Paste Roster Report Here'!$A110='Analytical Tests'!W$7,IF($F113="Y",+$H113*W$6,0),0)</f>
        <v>0</v>
      </c>
      <c r="X113" s="117">
        <f>IF('Copy &amp; Paste Roster Report Here'!$A110='Analytical Tests'!X$7,IF($F113="Y",+$H113*X$6,0),0)</f>
        <v>0</v>
      </c>
      <c r="Y113" s="117" t="b">
        <f>IF('Copy &amp; Paste Roster Report Here'!$A110='Analytical Tests'!Y$7,IF($F113="N",IF($J113&gt;=$C113,Y$6,+($I113/$D113)*Y$6),0))</f>
        <v>0</v>
      </c>
      <c r="Z113" s="117" t="b">
        <f>IF('Copy &amp; Paste Roster Report Here'!$A110='Analytical Tests'!Z$7,IF($F113="N",IF($J113&gt;=$C113,Z$6,+($I113/$D113)*Z$6),0))</f>
        <v>0</v>
      </c>
      <c r="AA113" s="117" t="b">
        <f>IF('Copy &amp; Paste Roster Report Here'!$A110='Analytical Tests'!AA$7,IF($F113="N",IF($J113&gt;=$C113,AA$6,+($I113/$D113)*AA$6),0))</f>
        <v>0</v>
      </c>
      <c r="AB113" s="117" t="b">
        <f>IF('Copy &amp; Paste Roster Report Here'!$A110='Analytical Tests'!AB$7,IF($F113="N",IF($J113&gt;=$C113,AB$6,+($I113/$D113)*AB$6),0))</f>
        <v>0</v>
      </c>
      <c r="AC113" s="117" t="b">
        <f>IF('Copy &amp; Paste Roster Report Here'!$A110='Analytical Tests'!AC$7,IF($F113="N",IF($J113&gt;=$C113,AC$6,+($I113/$D113)*AC$6),0))</f>
        <v>0</v>
      </c>
      <c r="AD113" s="117" t="b">
        <f>IF('Copy &amp; Paste Roster Report Here'!$A110='Analytical Tests'!AD$7,IF($F113="N",IF($J113&gt;=$C113,AD$6,+($I113/$D113)*AD$6),0))</f>
        <v>0</v>
      </c>
      <c r="AE113" s="117" t="b">
        <f>IF('Copy &amp; Paste Roster Report Here'!$A110='Analytical Tests'!AE$7,IF($F113="N",IF($J113&gt;=$C113,AE$6,+($I113/$D113)*AE$6),0))</f>
        <v>0</v>
      </c>
      <c r="AF113" s="117" t="b">
        <f>IF('Copy &amp; Paste Roster Report Here'!$A110='Analytical Tests'!AF$7,IF($F113="N",IF($J113&gt;=$C113,AF$6,+($I113/$D113)*AF$6),0))</f>
        <v>0</v>
      </c>
      <c r="AG113" s="117" t="b">
        <f>IF('Copy &amp; Paste Roster Report Here'!$A110='Analytical Tests'!AG$7,IF($F113="N",IF($J113&gt;=$C113,AG$6,+($I113/$D113)*AG$6),0))</f>
        <v>0</v>
      </c>
      <c r="AH113" s="117" t="b">
        <f>IF('Copy &amp; Paste Roster Report Here'!$A110='Analytical Tests'!AH$7,IF($F113="N",IF($J113&gt;=$C113,AH$6,+($I113/$D113)*AH$6),0))</f>
        <v>0</v>
      </c>
      <c r="AI113" s="117" t="b">
        <f>IF('Copy &amp; Paste Roster Report Here'!$A110='Analytical Tests'!AI$7,IF($F113="N",IF($J113&gt;=$C113,AI$6,+($I113/$D113)*AI$6),0))</f>
        <v>0</v>
      </c>
      <c r="AJ113" s="79"/>
      <c r="AK113" s="118">
        <f>IF('Copy &amp; Paste Roster Report Here'!$A110=AK$7,IF('Copy &amp; Paste Roster Report Here'!$M110="FT",1,0),0)</f>
        <v>0</v>
      </c>
      <c r="AL113" s="118">
        <f>IF('Copy &amp; Paste Roster Report Here'!$A110=AL$7,IF('Copy &amp; Paste Roster Report Here'!$M110="FT",1,0),0)</f>
        <v>0</v>
      </c>
      <c r="AM113" s="118">
        <f>IF('Copy &amp; Paste Roster Report Here'!$A110=AM$7,IF('Copy &amp; Paste Roster Report Here'!$M110="FT",1,0),0)</f>
        <v>0</v>
      </c>
      <c r="AN113" s="118">
        <f>IF('Copy &amp; Paste Roster Report Here'!$A110=AN$7,IF('Copy &amp; Paste Roster Report Here'!$M110="FT",1,0),0)</f>
        <v>0</v>
      </c>
      <c r="AO113" s="118">
        <f>IF('Copy &amp; Paste Roster Report Here'!$A110=AO$7,IF('Copy &amp; Paste Roster Report Here'!$M110="FT",1,0),0)</f>
        <v>0</v>
      </c>
      <c r="AP113" s="118">
        <f>IF('Copy &amp; Paste Roster Report Here'!$A110=AP$7,IF('Copy &amp; Paste Roster Report Here'!$M110="FT",1,0),0)</f>
        <v>0</v>
      </c>
      <c r="AQ113" s="118">
        <f>IF('Copy &amp; Paste Roster Report Here'!$A110=AQ$7,IF('Copy &amp; Paste Roster Report Here'!$M110="FT",1,0),0)</f>
        <v>0</v>
      </c>
      <c r="AR113" s="118">
        <f>IF('Copy &amp; Paste Roster Report Here'!$A110=AR$7,IF('Copy &amp; Paste Roster Report Here'!$M110="FT",1,0),0)</f>
        <v>0</v>
      </c>
      <c r="AS113" s="118">
        <f>IF('Copy &amp; Paste Roster Report Here'!$A110=AS$7,IF('Copy &amp; Paste Roster Report Here'!$M110="FT",1,0),0)</f>
        <v>0</v>
      </c>
      <c r="AT113" s="118">
        <f>IF('Copy &amp; Paste Roster Report Here'!$A110=AT$7,IF('Copy &amp; Paste Roster Report Here'!$M110="FT",1,0),0)</f>
        <v>0</v>
      </c>
      <c r="AU113" s="118">
        <f>IF('Copy &amp; Paste Roster Report Here'!$A110=AU$7,IF('Copy &amp; Paste Roster Report Here'!$M110="FT",1,0),0)</f>
        <v>0</v>
      </c>
      <c r="AV113" s="73">
        <f t="shared" si="25"/>
        <v>0</v>
      </c>
      <c r="AW113" s="119">
        <f>IF('Copy &amp; Paste Roster Report Here'!$A110=AW$7,IF('Copy &amp; Paste Roster Report Here'!$M110="HT",1,0),0)</f>
        <v>0</v>
      </c>
      <c r="AX113" s="119">
        <f>IF('Copy &amp; Paste Roster Report Here'!$A110=AX$7,IF('Copy &amp; Paste Roster Report Here'!$M110="HT",1,0),0)</f>
        <v>0</v>
      </c>
      <c r="AY113" s="119">
        <f>IF('Copy &amp; Paste Roster Report Here'!$A110=AY$7,IF('Copy &amp; Paste Roster Report Here'!$M110="HT",1,0),0)</f>
        <v>0</v>
      </c>
      <c r="AZ113" s="119">
        <f>IF('Copy &amp; Paste Roster Report Here'!$A110=AZ$7,IF('Copy &amp; Paste Roster Report Here'!$M110="HT",1,0),0)</f>
        <v>0</v>
      </c>
      <c r="BA113" s="119">
        <f>IF('Copy &amp; Paste Roster Report Here'!$A110=BA$7,IF('Copy &amp; Paste Roster Report Here'!$M110="HT",1,0),0)</f>
        <v>0</v>
      </c>
      <c r="BB113" s="119">
        <f>IF('Copy &amp; Paste Roster Report Here'!$A110=BB$7,IF('Copy &amp; Paste Roster Report Here'!$M110="HT",1,0),0)</f>
        <v>0</v>
      </c>
      <c r="BC113" s="119">
        <f>IF('Copy &amp; Paste Roster Report Here'!$A110=BC$7,IF('Copy &amp; Paste Roster Report Here'!$M110="HT",1,0),0)</f>
        <v>0</v>
      </c>
      <c r="BD113" s="119">
        <f>IF('Copy &amp; Paste Roster Report Here'!$A110=BD$7,IF('Copy &amp; Paste Roster Report Here'!$M110="HT",1,0),0)</f>
        <v>0</v>
      </c>
      <c r="BE113" s="119">
        <f>IF('Copy &amp; Paste Roster Report Here'!$A110=BE$7,IF('Copy &amp; Paste Roster Report Here'!$M110="HT",1,0),0)</f>
        <v>0</v>
      </c>
      <c r="BF113" s="119">
        <f>IF('Copy &amp; Paste Roster Report Here'!$A110=BF$7,IF('Copy &amp; Paste Roster Report Here'!$M110="HT",1,0),0)</f>
        <v>0</v>
      </c>
      <c r="BG113" s="119">
        <f>IF('Copy &amp; Paste Roster Report Here'!$A110=BG$7,IF('Copy &amp; Paste Roster Report Here'!$M110="HT",1,0),0)</f>
        <v>0</v>
      </c>
      <c r="BH113" s="73">
        <f t="shared" si="26"/>
        <v>0</v>
      </c>
      <c r="BI113" s="120">
        <f>IF('Copy &amp; Paste Roster Report Here'!$A110=BI$7,IF('Copy &amp; Paste Roster Report Here'!$M110="MT",1,0),0)</f>
        <v>0</v>
      </c>
      <c r="BJ113" s="120">
        <f>IF('Copy &amp; Paste Roster Report Here'!$A110=BJ$7,IF('Copy &amp; Paste Roster Report Here'!$M110="MT",1,0),0)</f>
        <v>0</v>
      </c>
      <c r="BK113" s="120">
        <f>IF('Copy &amp; Paste Roster Report Here'!$A110=BK$7,IF('Copy &amp; Paste Roster Report Here'!$M110="MT",1,0),0)</f>
        <v>0</v>
      </c>
      <c r="BL113" s="120">
        <f>IF('Copy &amp; Paste Roster Report Here'!$A110=BL$7,IF('Copy &amp; Paste Roster Report Here'!$M110="MT",1,0),0)</f>
        <v>0</v>
      </c>
      <c r="BM113" s="120">
        <f>IF('Copy &amp; Paste Roster Report Here'!$A110=BM$7,IF('Copy &amp; Paste Roster Report Here'!$M110="MT",1,0),0)</f>
        <v>0</v>
      </c>
      <c r="BN113" s="120">
        <f>IF('Copy &amp; Paste Roster Report Here'!$A110=BN$7,IF('Copy &amp; Paste Roster Report Here'!$M110="MT",1,0),0)</f>
        <v>0</v>
      </c>
      <c r="BO113" s="120">
        <f>IF('Copy &amp; Paste Roster Report Here'!$A110=BO$7,IF('Copy &amp; Paste Roster Report Here'!$M110="MT",1,0),0)</f>
        <v>0</v>
      </c>
      <c r="BP113" s="120">
        <f>IF('Copy &amp; Paste Roster Report Here'!$A110=BP$7,IF('Copy &amp; Paste Roster Report Here'!$M110="MT",1,0),0)</f>
        <v>0</v>
      </c>
      <c r="BQ113" s="120">
        <f>IF('Copy &amp; Paste Roster Report Here'!$A110=BQ$7,IF('Copy &amp; Paste Roster Report Here'!$M110="MT",1,0),0)</f>
        <v>0</v>
      </c>
      <c r="BR113" s="120">
        <f>IF('Copy &amp; Paste Roster Report Here'!$A110=BR$7,IF('Copy &amp; Paste Roster Report Here'!$M110="MT",1,0),0)</f>
        <v>0</v>
      </c>
      <c r="BS113" s="120">
        <f>IF('Copy &amp; Paste Roster Report Here'!$A110=BS$7,IF('Copy &amp; Paste Roster Report Here'!$M110="MT",1,0),0)</f>
        <v>0</v>
      </c>
      <c r="BT113" s="73">
        <f t="shared" si="27"/>
        <v>0</v>
      </c>
      <c r="BU113" s="121">
        <f>IF('Copy &amp; Paste Roster Report Here'!$A110=BU$7,IF('Copy &amp; Paste Roster Report Here'!$M110="fy",1,0),0)</f>
        <v>0</v>
      </c>
      <c r="BV113" s="121">
        <f>IF('Copy &amp; Paste Roster Report Here'!$A110=BV$7,IF('Copy &amp; Paste Roster Report Here'!$M110="fy",1,0),0)</f>
        <v>0</v>
      </c>
      <c r="BW113" s="121">
        <f>IF('Copy &amp; Paste Roster Report Here'!$A110=BW$7,IF('Copy &amp; Paste Roster Report Here'!$M110="fy",1,0),0)</f>
        <v>0</v>
      </c>
      <c r="BX113" s="121">
        <f>IF('Copy &amp; Paste Roster Report Here'!$A110=BX$7,IF('Copy &amp; Paste Roster Report Here'!$M110="fy",1,0),0)</f>
        <v>0</v>
      </c>
      <c r="BY113" s="121">
        <f>IF('Copy &amp; Paste Roster Report Here'!$A110=BY$7,IF('Copy &amp; Paste Roster Report Here'!$M110="fy",1,0),0)</f>
        <v>0</v>
      </c>
      <c r="BZ113" s="121">
        <f>IF('Copy &amp; Paste Roster Report Here'!$A110=BZ$7,IF('Copy &amp; Paste Roster Report Here'!$M110="fy",1,0),0)</f>
        <v>0</v>
      </c>
      <c r="CA113" s="121">
        <f>IF('Copy &amp; Paste Roster Report Here'!$A110=CA$7,IF('Copy &amp; Paste Roster Report Here'!$M110="fy",1,0),0)</f>
        <v>0</v>
      </c>
      <c r="CB113" s="121">
        <f>IF('Copy &amp; Paste Roster Report Here'!$A110=CB$7,IF('Copy &amp; Paste Roster Report Here'!$M110="fy",1,0),0)</f>
        <v>0</v>
      </c>
      <c r="CC113" s="121">
        <f>IF('Copy &amp; Paste Roster Report Here'!$A110=CC$7,IF('Copy &amp; Paste Roster Report Here'!$M110="fy",1,0),0)</f>
        <v>0</v>
      </c>
      <c r="CD113" s="121">
        <f>IF('Copy &amp; Paste Roster Report Here'!$A110=CD$7,IF('Copy &amp; Paste Roster Report Here'!$M110="fy",1,0),0)</f>
        <v>0</v>
      </c>
      <c r="CE113" s="121">
        <f>IF('Copy &amp; Paste Roster Report Here'!$A110=CE$7,IF('Copy &amp; Paste Roster Report Here'!$M110="fy",1,0),0)</f>
        <v>0</v>
      </c>
      <c r="CF113" s="73">
        <f t="shared" si="28"/>
        <v>0</v>
      </c>
      <c r="CG113" s="122">
        <f>IF('Copy &amp; Paste Roster Report Here'!$A110=CG$7,IF('Copy &amp; Paste Roster Report Here'!$M110="RH",1,0),0)</f>
        <v>0</v>
      </c>
      <c r="CH113" s="122">
        <f>IF('Copy &amp; Paste Roster Report Here'!$A110=CH$7,IF('Copy &amp; Paste Roster Report Here'!$M110="RH",1,0),0)</f>
        <v>0</v>
      </c>
      <c r="CI113" s="122">
        <f>IF('Copy &amp; Paste Roster Report Here'!$A110=CI$7,IF('Copy &amp; Paste Roster Report Here'!$M110="RH",1,0),0)</f>
        <v>0</v>
      </c>
      <c r="CJ113" s="122">
        <f>IF('Copy &amp; Paste Roster Report Here'!$A110=CJ$7,IF('Copy &amp; Paste Roster Report Here'!$M110="RH",1,0),0)</f>
        <v>0</v>
      </c>
      <c r="CK113" s="122">
        <f>IF('Copy &amp; Paste Roster Report Here'!$A110=CK$7,IF('Copy &amp; Paste Roster Report Here'!$M110="RH",1,0),0)</f>
        <v>0</v>
      </c>
      <c r="CL113" s="122">
        <f>IF('Copy &amp; Paste Roster Report Here'!$A110=CL$7,IF('Copy &amp; Paste Roster Report Here'!$M110="RH",1,0),0)</f>
        <v>0</v>
      </c>
      <c r="CM113" s="122">
        <f>IF('Copy &amp; Paste Roster Report Here'!$A110=CM$7,IF('Copy &amp; Paste Roster Report Here'!$M110="RH",1,0),0)</f>
        <v>0</v>
      </c>
      <c r="CN113" s="122">
        <f>IF('Copy &amp; Paste Roster Report Here'!$A110=CN$7,IF('Copy &amp; Paste Roster Report Here'!$M110="RH",1,0),0)</f>
        <v>0</v>
      </c>
      <c r="CO113" s="122">
        <f>IF('Copy &amp; Paste Roster Report Here'!$A110=CO$7,IF('Copy &amp; Paste Roster Report Here'!$M110="RH",1,0),0)</f>
        <v>0</v>
      </c>
      <c r="CP113" s="122">
        <f>IF('Copy &amp; Paste Roster Report Here'!$A110=CP$7,IF('Copy &amp; Paste Roster Report Here'!$M110="RH",1,0),0)</f>
        <v>0</v>
      </c>
      <c r="CQ113" s="122">
        <f>IF('Copy &amp; Paste Roster Report Here'!$A110=CQ$7,IF('Copy &amp; Paste Roster Report Here'!$M110="RH",1,0),0)</f>
        <v>0</v>
      </c>
      <c r="CR113" s="73">
        <f t="shared" si="29"/>
        <v>0</v>
      </c>
      <c r="CS113" s="123">
        <f>IF('Copy &amp; Paste Roster Report Here'!$A110=CS$7,IF('Copy &amp; Paste Roster Report Here'!$M110="QT",1,0),0)</f>
        <v>0</v>
      </c>
      <c r="CT113" s="123">
        <f>IF('Copy &amp; Paste Roster Report Here'!$A110=CT$7,IF('Copy &amp; Paste Roster Report Here'!$M110="QT",1,0),0)</f>
        <v>0</v>
      </c>
      <c r="CU113" s="123">
        <f>IF('Copy &amp; Paste Roster Report Here'!$A110=CU$7,IF('Copy &amp; Paste Roster Report Here'!$M110="QT",1,0),0)</f>
        <v>0</v>
      </c>
      <c r="CV113" s="123">
        <f>IF('Copy &amp; Paste Roster Report Here'!$A110=CV$7,IF('Copy &amp; Paste Roster Report Here'!$M110="QT",1,0),0)</f>
        <v>0</v>
      </c>
      <c r="CW113" s="123">
        <f>IF('Copy &amp; Paste Roster Report Here'!$A110=CW$7,IF('Copy &amp; Paste Roster Report Here'!$M110="QT",1,0),0)</f>
        <v>0</v>
      </c>
      <c r="CX113" s="123">
        <f>IF('Copy &amp; Paste Roster Report Here'!$A110=CX$7,IF('Copy &amp; Paste Roster Report Here'!$M110="QT",1,0),0)</f>
        <v>0</v>
      </c>
      <c r="CY113" s="123">
        <f>IF('Copy &amp; Paste Roster Report Here'!$A110=CY$7,IF('Copy &amp; Paste Roster Report Here'!$M110="QT",1,0),0)</f>
        <v>0</v>
      </c>
      <c r="CZ113" s="123">
        <f>IF('Copy &amp; Paste Roster Report Here'!$A110=CZ$7,IF('Copy &amp; Paste Roster Report Here'!$M110="QT",1,0),0)</f>
        <v>0</v>
      </c>
      <c r="DA113" s="123">
        <f>IF('Copy &amp; Paste Roster Report Here'!$A110=DA$7,IF('Copy &amp; Paste Roster Report Here'!$M110="QT",1,0),0)</f>
        <v>0</v>
      </c>
      <c r="DB113" s="123">
        <f>IF('Copy &amp; Paste Roster Report Here'!$A110=DB$7,IF('Copy &amp; Paste Roster Report Here'!$M110="QT",1,0),0)</f>
        <v>0</v>
      </c>
      <c r="DC113" s="123">
        <f>IF('Copy &amp; Paste Roster Report Here'!$A110=DC$7,IF('Copy &amp; Paste Roster Report Here'!$M110="QT",1,0),0)</f>
        <v>0</v>
      </c>
      <c r="DD113" s="73">
        <f t="shared" si="30"/>
        <v>0</v>
      </c>
      <c r="DE113" s="124">
        <f>IF('Copy &amp; Paste Roster Report Here'!$A110=DE$7,IF('Copy &amp; Paste Roster Report Here'!$M110="xxxxxxxxxxx",1,0),0)</f>
        <v>0</v>
      </c>
      <c r="DF113" s="124">
        <f>IF('Copy &amp; Paste Roster Report Here'!$A110=DF$7,IF('Copy &amp; Paste Roster Report Here'!$M110="xxxxxxxxxxx",1,0),0)</f>
        <v>0</v>
      </c>
      <c r="DG113" s="124">
        <f>IF('Copy &amp; Paste Roster Report Here'!$A110=DG$7,IF('Copy &amp; Paste Roster Report Here'!$M110="xxxxxxxxxxx",1,0),0)</f>
        <v>0</v>
      </c>
      <c r="DH113" s="124">
        <f>IF('Copy &amp; Paste Roster Report Here'!$A110=DH$7,IF('Copy &amp; Paste Roster Report Here'!$M110="xxxxxxxxxxx",1,0),0)</f>
        <v>0</v>
      </c>
      <c r="DI113" s="124">
        <f>IF('Copy &amp; Paste Roster Report Here'!$A110=DI$7,IF('Copy &amp; Paste Roster Report Here'!$M110="xxxxxxxxxxx",1,0),0)</f>
        <v>0</v>
      </c>
      <c r="DJ113" s="124">
        <f>IF('Copy &amp; Paste Roster Report Here'!$A110=DJ$7,IF('Copy &amp; Paste Roster Report Here'!$M110="xxxxxxxxxxx",1,0),0)</f>
        <v>0</v>
      </c>
      <c r="DK113" s="124">
        <f>IF('Copy &amp; Paste Roster Report Here'!$A110=DK$7,IF('Copy &amp; Paste Roster Report Here'!$M110="xxxxxxxxxxx",1,0),0)</f>
        <v>0</v>
      </c>
      <c r="DL113" s="124">
        <f>IF('Copy &amp; Paste Roster Report Here'!$A110=DL$7,IF('Copy &amp; Paste Roster Report Here'!$M110="xxxxxxxxxxx",1,0),0)</f>
        <v>0</v>
      </c>
      <c r="DM113" s="124">
        <f>IF('Copy &amp; Paste Roster Report Here'!$A110=DM$7,IF('Copy &amp; Paste Roster Report Here'!$M110="xxxxxxxxxxx",1,0),0)</f>
        <v>0</v>
      </c>
      <c r="DN113" s="124">
        <f>IF('Copy &amp; Paste Roster Report Here'!$A110=DN$7,IF('Copy &amp; Paste Roster Report Here'!$M110="xxxxxxxxxxx",1,0),0)</f>
        <v>0</v>
      </c>
      <c r="DO113" s="124">
        <f>IF('Copy &amp; Paste Roster Report Here'!$A110=DO$7,IF('Copy &amp; Paste Roster Report Here'!$M110="xxxxxxxxxxx",1,0),0)</f>
        <v>0</v>
      </c>
      <c r="DP113" s="125">
        <f t="shared" si="31"/>
        <v>0</v>
      </c>
      <c r="DQ113" s="126">
        <f t="shared" si="32"/>
        <v>0</v>
      </c>
    </row>
    <row r="114" spans="1:121" x14ac:dyDescent="0.25">
      <c r="A114" s="111">
        <f t="shared" si="18"/>
        <v>0</v>
      </c>
      <c r="B114" s="111">
        <f t="shared" si="19"/>
        <v>0</v>
      </c>
      <c r="C114" s="112">
        <f>+('Copy &amp; Paste Roster Report Here'!$P111-'Copy &amp; Paste Roster Report Here'!$O111)/30</f>
        <v>0</v>
      </c>
      <c r="D114" s="112">
        <f>+('Copy &amp; Paste Roster Report Here'!$P111-'Copy &amp; Paste Roster Report Here'!$O111)</f>
        <v>0</v>
      </c>
      <c r="E114" s="111">
        <f>'Copy &amp; Paste Roster Report Here'!N111</f>
        <v>0</v>
      </c>
      <c r="F114" s="111" t="str">
        <f t="shared" si="20"/>
        <v>N</v>
      </c>
      <c r="G114" s="111">
        <f>'Copy &amp; Paste Roster Report Here'!R111</f>
        <v>0</v>
      </c>
      <c r="H114" s="113">
        <f t="shared" si="21"/>
        <v>0</v>
      </c>
      <c r="I114" s="112">
        <f>IF(F114="N",$F$5-'Copy &amp; Paste Roster Report Here'!O111,+'Copy &amp; Paste Roster Report Here'!Q111-'Copy &amp; Paste Roster Report Here'!O111)</f>
        <v>0</v>
      </c>
      <c r="J114" s="114">
        <f t="shared" si="22"/>
        <v>0</v>
      </c>
      <c r="K114" s="114">
        <f t="shared" si="23"/>
        <v>0</v>
      </c>
      <c r="L114" s="115">
        <f>'Copy &amp; Paste Roster Report Here'!F111</f>
        <v>0</v>
      </c>
      <c r="M114" s="116">
        <f t="shared" si="24"/>
        <v>0</v>
      </c>
      <c r="N114" s="117">
        <f>IF('Copy &amp; Paste Roster Report Here'!$A111='Analytical Tests'!N$7,IF($F114="Y",+$H114*N$6,0),0)</f>
        <v>0</v>
      </c>
      <c r="O114" s="117">
        <f>IF('Copy &amp; Paste Roster Report Here'!$A111='Analytical Tests'!O$7,IF($F114="Y",+$H114*O$6,0),0)</f>
        <v>0</v>
      </c>
      <c r="P114" s="117">
        <f>IF('Copy &amp; Paste Roster Report Here'!$A111='Analytical Tests'!P$7,IF($F114="Y",+$H114*P$6,0),0)</f>
        <v>0</v>
      </c>
      <c r="Q114" s="117">
        <f>IF('Copy &amp; Paste Roster Report Here'!$A111='Analytical Tests'!Q$7,IF($F114="Y",+$H114*Q$6,0),0)</f>
        <v>0</v>
      </c>
      <c r="R114" s="117">
        <f>IF('Copy &amp; Paste Roster Report Here'!$A111='Analytical Tests'!R$7,IF($F114="Y",+$H114*R$6,0),0)</f>
        <v>0</v>
      </c>
      <c r="S114" s="117">
        <f>IF('Copy &amp; Paste Roster Report Here'!$A111='Analytical Tests'!S$7,IF($F114="Y",+$H114*S$6,0),0)</f>
        <v>0</v>
      </c>
      <c r="T114" s="117">
        <f>IF('Copy &amp; Paste Roster Report Here'!$A111='Analytical Tests'!T$7,IF($F114="Y",+$H114*T$6,0),0)</f>
        <v>0</v>
      </c>
      <c r="U114" s="117">
        <f>IF('Copy &amp; Paste Roster Report Here'!$A111='Analytical Tests'!U$7,IF($F114="Y",+$H114*U$6,0),0)</f>
        <v>0</v>
      </c>
      <c r="V114" s="117">
        <f>IF('Copy &amp; Paste Roster Report Here'!$A111='Analytical Tests'!V$7,IF($F114="Y",+$H114*V$6,0),0)</f>
        <v>0</v>
      </c>
      <c r="W114" s="117">
        <f>IF('Copy &amp; Paste Roster Report Here'!$A111='Analytical Tests'!W$7,IF($F114="Y",+$H114*W$6,0),0)</f>
        <v>0</v>
      </c>
      <c r="X114" s="117">
        <f>IF('Copy &amp; Paste Roster Report Here'!$A111='Analytical Tests'!X$7,IF($F114="Y",+$H114*X$6,0),0)</f>
        <v>0</v>
      </c>
      <c r="Y114" s="117" t="b">
        <f>IF('Copy &amp; Paste Roster Report Here'!$A111='Analytical Tests'!Y$7,IF($F114="N",IF($J114&gt;=$C114,Y$6,+($I114/$D114)*Y$6),0))</f>
        <v>0</v>
      </c>
      <c r="Z114" s="117" t="b">
        <f>IF('Copy &amp; Paste Roster Report Here'!$A111='Analytical Tests'!Z$7,IF($F114="N",IF($J114&gt;=$C114,Z$6,+($I114/$D114)*Z$6),0))</f>
        <v>0</v>
      </c>
      <c r="AA114" s="117" t="b">
        <f>IF('Copy &amp; Paste Roster Report Here'!$A111='Analytical Tests'!AA$7,IF($F114="N",IF($J114&gt;=$C114,AA$6,+($I114/$D114)*AA$6),0))</f>
        <v>0</v>
      </c>
      <c r="AB114" s="117" t="b">
        <f>IF('Copy &amp; Paste Roster Report Here'!$A111='Analytical Tests'!AB$7,IF($F114="N",IF($J114&gt;=$C114,AB$6,+($I114/$D114)*AB$6),0))</f>
        <v>0</v>
      </c>
      <c r="AC114" s="117" t="b">
        <f>IF('Copy &amp; Paste Roster Report Here'!$A111='Analytical Tests'!AC$7,IF($F114="N",IF($J114&gt;=$C114,AC$6,+($I114/$D114)*AC$6),0))</f>
        <v>0</v>
      </c>
      <c r="AD114" s="117" t="b">
        <f>IF('Copy &amp; Paste Roster Report Here'!$A111='Analytical Tests'!AD$7,IF($F114="N",IF($J114&gt;=$C114,AD$6,+($I114/$D114)*AD$6),0))</f>
        <v>0</v>
      </c>
      <c r="AE114" s="117" t="b">
        <f>IF('Copy &amp; Paste Roster Report Here'!$A111='Analytical Tests'!AE$7,IF($F114="N",IF($J114&gt;=$C114,AE$6,+($I114/$D114)*AE$6),0))</f>
        <v>0</v>
      </c>
      <c r="AF114" s="117" t="b">
        <f>IF('Copy &amp; Paste Roster Report Here'!$A111='Analytical Tests'!AF$7,IF($F114="N",IF($J114&gt;=$C114,AF$6,+($I114/$D114)*AF$6),0))</f>
        <v>0</v>
      </c>
      <c r="AG114" s="117" t="b">
        <f>IF('Copy &amp; Paste Roster Report Here'!$A111='Analytical Tests'!AG$7,IF($F114="N",IF($J114&gt;=$C114,AG$6,+($I114/$D114)*AG$6),0))</f>
        <v>0</v>
      </c>
      <c r="AH114" s="117" t="b">
        <f>IF('Copy &amp; Paste Roster Report Here'!$A111='Analytical Tests'!AH$7,IF($F114="N",IF($J114&gt;=$C114,AH$6,+($I114/$D114)*AH$6),0))</f>
        <v>0</v>
      </c>
      <c r="AI114" s="117" t="b">
        <f>IF('Copy &amp; Paste Roster Report Here'!$A111='Analytical Tests'!AI$7,IF($F114="N",IF($J114&gt;=$C114,AI$6,+($I114/$D114)*AI$6),0))</f>
        <v>0</v>
      </c>
      <c r="AJ114" s="79"/>
      <c r="AK114" s="118">
        <f>IF('Copy &amp; Paste Roster Report Here'!$A111=AK$7,IF('Copy &amp; Paste Roster Report Here'!$M111="FT",1,0),0)</f>
        <v>0</v>
      </c>
      <c r="AL114" s="118">
        <f>IF('Copy &amp; Paste Roster Report Here'!$A111=AL$7,IF('Copy &amp; Paste Roster Report Here'!$M111="FT",1,0),0)</f>
        <v>0</v>
      </c>
      <c r="AM114" s="118">
        <f>IF('Copy &amp; Paste Roster Report Here'!$A111=AM$7,IF('Copy &amp; Paste Roster Report Here'!$M111="FT",1,0),0)</f>
        <v>0</v>
      </c>
      <c r="AN114" s="118">
        <f>IF('Copy &amp; Paste Roster Report Here'!$A111=AN$7,IF('Copy &amp; Paste Roster Report Here'!$M111="FT",1,0),0)</f>
        <v>0</v>
      </c>
      <c r="AO114" s="118">
        <f>IF('Copy &amp; Paste Roster Report Here'!$A111=AO$7,IF('Copy &amp; Paste Roster Report Here'!$M111="FT",1,0),0)</f>
        <v>0</v>
      </c>
      <c r="AP114" s="118">
        <f>IF('Copy &amp; Paste Roster Report Here'!$A111=AP$7,IF('Copy &amp; Paste Roster Report Here'!$M111="FT",1,0),0)</f>
        <v>0</v>
      </c>
      <c r="AQ114" s="118">
        <f>IF('Copy &amp; Paste Roster Report Here'!$A111=AQ$7,IF('Copy &amp; Paste Roster Report Here'!$M111="FT",1,0),0)</f>
        <v>0</v>
      </c>
      <c r="AR114" s="118">
        <f>IF('Copy &amp; Paste Roster Report Here'!$A111=AR$7,IF('Copy &amp; Paste Roster Report Here'!$M111="FT",1,0),0)</f>
        <v>0</v>
      </c>
      <c r="AS114" s="118">
        <f>IF('Copy &amp; Paste Roster Report Here'!$A111=AS$7,IF('Copy &amp; Paste Roster Report Here'!$M111="FT",1,0),0)</f>
        <v>0</v>
      </c>
      <c r="AT114" s="118">
        <f>IF('Copy &amp; Paste Roster Report Here'!$A111=AT$7,IF('Copy &amp; Paste Roster Report Here'!$M111="FT",1,0),0)</f>
        <v>0</v>
      </c>
      <c r="AU114" s="118">
        <f>IF('Copy &amp; Paste Roster Report Here'!$A111=AU$7,IF('Copy &amp; Paste Roster Report Here'!$M111="FT",1,0),0)</f>
        <v>0</v>
      </c>
      <c r="AV114" s="73">
        <f t="shared" si="25"/>
        <v>0</v>
      </c>
      <c r="AW114" s="119">
        <f>IF('Copy &amp; Paste Roster Report Here'!$A111=AW$7,IF('Copy &amp; Paste Roster Report Here'!$M111="HT",1,0),0)</f>
        <v>0</v>
      </c>
      <c r="AX114" s="119">
        <f>IF('Copy &amp; Paste Roster Report Here'!$A111=AX$7,IF('Copy &amp; Paste Roster Report Here'!$M111="HT",1,0),0)</f>
        <v>0</v>
      </c>
      <c r="AY114" s="119">
        <f>IF('Copy &amp; Paste Roster Report Here'!$A111=AY$7,IF('Copy &amp; Paste Roster Report Here'!$M111="HT",1,0),0)</f>
        <v>0</v>
      </c>
      <c r="AZ114" s="119">
        <f>IF('Copy &amp; Paste Roster Report Here'!$A111=AZ$7,IF('Copy &amp; Paste Roster Report Here'!$M111="HT",1,0),0)</f>
        <v>0</v>
      </c>
      <c r="BA114" s="119">
        <f>IF('Copy &amp; Paste Roster Report Here'!$A111=BA$7,IF('Copy &amp; Paste Roster Report Here'!$M111="HT",1,0),0)</f>
        <v>0</v>
      </c>
      <c r="BB114" s="119">
        <f>IF('Copy &amp; Paste Roster Report Here'!$A111=BB$7,IF('Copy &amp; Paste Roster Report Here'!$M111="HT",1,0),0)</f>
        <v>0</v>
      </c>
      <c r="BC114" s="119">
        <f>IF('Copy &amp; Paste Roster Report Here'!$A111=BC$7,IF('Copy &amp; Paste Roster Report Here'!$M111="HT",1,0),0)</f>
        <v>0</v>
      </c>
      <c r="BD114" s="119">
        <f>IF('Copy &amp; Paste Roster Report Here'!$A111=BD$7,IF('Copy &amp; Paste Roster Report Here'!$M111="HT",1,0),0)</f>
        <v>0</v>
      </c>
      <c r="BE114" s="119">
        <f>IF('Copy &amp; Paste Roster Report Here'!$A111=BE$7,IF('Copy &amp; Paste Roster Report Here'!$M111="HT",1,0),0)</f>
        <v>0</v>
      </c>
      <c r="BF114" s="119">
        <f>IF('Copy &amp; Paste Roster Report Here'!$A111=BF$7,IF('Copy &amp; Paste Roster Report Here'!$M111="HT",1,0),0)</f>
        <v>0</v>
      </c>
      <c r="BG114" s="119">
        <f>IF('Copy &amp; Paste Roster Report Here'!$A111=BG$7,IF('Copy &amp; Paste Roster Report Here'!$M111="HT",1,0),0)</f>
        <v>0</v>
      </c>
      <c r="BH114" s="73">
        <f t="shared" si="26"/>
        <v>0</v>
      </c>
      <c r="BI114" s="120">
        <f>IF('Copy &amp; Paste Roster Report Here'!$A111=BI$7,IF('Copy &amp; Paste Roster Report Here'!$M111="MT",1,0),0)</f>
        <v>0</v>
      </c>
      <c r="BJ114" s="120">
        <f>IF('Copy &amp; Paste Roster Report Here'!$A111=BJ$7,IF('Copy &amp; Paste Roster Report Here'!$M111="MT",1,0),0)</f>
        <v>0</v>
      </c>
      <c r="BK114" s="120">
        <f>IF('Copy &amp; Paste Roster Report Here'!$A111=BK$7,IF('Copy &amp; Paste Roster Report Here'!$M111="MT",1,0),0)</f>
        <v>0</v>
      </c>
      <c r="BL114" s="120">
        <f>IF('Copy &amp; Paste Roster Report Here'!$A111=BL$7,IF('Copy &amp; Paste Roster Report Here'!$M111="MT",1,0),0)</f>
        <v>0</v>
      </c>
      <c r="BM114" s="120">
        <f>IF('Copy &amp; Paste Roster Report Here'!$A111=BM$7,IF('Copy &amp; Paste Roster Report Here'!$M111="MT",1,0),0)</f>
        <v>0</v>
      </c>
      <c r="BN114" s="120">
        <f>IF('Copy &amp; Paste Roster Report Here'!$A111=BN$7,IF('Copy &amp; Paste Roster Report Here'!$M111="MT",1,0),0)</f>
        <v>0</v>
      </c>
      <c r="BO114" s="120">
        <f>IF('Copy &amp; Paste Roster Report Here'!$A111=BO$7,IF('Copy &amp; Paste Roster Report Here'!$M111="MT",1,0),0)</f>
        <v>0</v>
      </c>
      <c r="BP114" s="120">
        <f>IF('Copy &amp; Paste Roster Report Here'!$A111=BP$7,IF('Copy &amp; Paste Roster Report Here'!$M111="MT",1,0),0)</f>
        <v>0</v>
      </c>
      <c r="BQ114" s="120">
        <f>IF('Copy &amp; Paste Roster Report Here'!$A111=BQ$7,IF('Copy &amp; Paste Roster Report Here'!$M111="MT",1,0),0)</f>
        <v>0</v>
      </c>
      <c r="BR114" s="120">
        <f>IF('Copy &amp; Paste Roster Report Here'!$A111=BR$7,IF('Copy &amp; Paste Roster Report Here'!$M111="MT",1,0),0)</f>
        <v>0</v>
      </c>
      <c r="BS114" s="120">
        <f>IF('Copy &amp; Paste Roster Report Here'!$A111=BS$7,IF('Copy &amp; Paste Roster Report Here'!$M111="MT",1,0),0)</f>
        <v>0</v>
      </c>
      <c r="BT114" s="73">
        <f t="shared" si="27"/>
        <v>0</v>
      </c>
      <c r="BU114" s="121">
        <f>IF('Copy &amp; Paste Roster Report Here'!$A111=BU$7,IF('Copy &amp; Paste Roster Report Here'!$M111="fy",1,0),0)</f>
        <v>0</v>
      </c>
      <c r="BV114" s="121">
        <f>IF('Copy &amp; Paste Roster Report Here'!$A111=BV$7,IF('Copy &amp; Paste Roster Report Here'!$M111="fy",1,0),0)</f>
        <v>0</v>
      </c>
      <c r="BW114" s="121">
        <f>IF('Copy &amp; Paste Roster Report Here'!$A111=BW$7,IF('Copy &amp; Paste Roster Report Here'!$M111="fy",1,0),0)</f>
        <v>0</v>
      </c>
      <c r="BX114" s="121">
        <f>IF('Copy &amp; Paste Roster Report Here'!$A111=BX$7,IF('Copy &amp; Paste Roster Report Here'!$M111="fy",1,0),0)</f>
        <v>0</v>
      </c>
      <c r="BY114" s="121">
        <f>IF('Copy &amp; Paste Roster Report Here'!$A111=BY$7,IF('Copy &amp; Paste Roster Report Here'!$M111="fy",1,0),0)</f>
        <v>0</v>
      </c>
      <c r="BZ114" s="121">
        <f>IF('Copy &amp; Paste Roster Report Here'!$A111=BZ$7,IF('Copy &amp; Paste Roster Report Here'!$M111="fy",1,0),0)</f>
        <v>0</v>
      </c>
      <c r="CA114" s="121">
        <f>IF('Copy &amp; Paste Roster Report Here'!$A111=CA$7,IF('Copy &amp; Paste Roster Report Here'!$M111="fy",1,0),0)</f>
        <v>0</v>
      </c>
      <c r="CB114" s="121">
        <f>IF('Copy &amp; Paste Roster Report Here'!$A111=CB$7,IF('Copy &amp; Paste Roster Report Here'!$M111="fy",1,0),0)</f>
        <v>0</v>
      </c>
      <c r="CC114" s="121">
        <f>IF('Copy &amp; Paste Roster Report Here'!$A111=CC$7,IF('Copy &amp; Paste Roster Report Here'!$M111="fy",1,0),0)</f>
        <v>0</v>
      </c>
      <c r="CD114" s="121">
        <f>IF('Copy &amp; Paste Roster Report Here'!$A111=CD$7,IF('Copy &amp; Paste Roster Report Here'!$M111="fy",1,0),0)</f>
        <v>0</v>
      </c>
      <c r="CE114" s="121">
        <f>IF('Copy &amp; Paste Roster Report Here'!$A111=CE$7,IF('Copy &amp; Paste Roster Report Here'!$M111="fy",1,0),0)</f>
        <v>0</v>
      </c>
      <c r="CF114" s="73">
        <f t="shared" si="28"/>
        <v>0</v>
      </c>
      <c r="CG114" s="122">
        <f>IF('Copy &amp; Paste Roster Report Here'!$A111=CG$7,IF('Copy &amp; Paste Roster Report Here'!$M111="RH",1,0),0)</f>
        <v>0</v>
      </c>
      <c r="CH114" s="122">
        <f>IF('Copy &amp; Paste Roster Report Here'!$A111=CH$7,IF('Copy &amp; Paste Roster Report Here'!$M111="RH",1,0),0)</f>
        <v>0</v>
      </c>
      <c r="CI114" s="122">
        <f>IF('Copy &amp; Paste Roster Report Here'!$A111=CI$7,IF('Copy &amp; Paste Roster Report Here'!$M111="RH",1,0),0)</f>
        <v>0</v>
      </c>
      <c r="CJ114" s="122">
        <f>IF('Copy &amp; Paste Roster Report Here'!$A111=CJ$7,IF('Copy &amp; Paste Roster Report Here'!$M111="RH",1,0),0)</f>
        <v>0</v>
      </c>
      <c r="CK114" s="122">
        <f>IF('Copy &amp; Paste Roster Report Here'!$A111=CK$7,IF('Copy &amp; Paste Roster Report Here'!$M111="RH",1,0),0)</f>
        <v>0</v>
      </c>
      <c r="CL114" s="122">
        <f>IF('Copy &amp; Paste Roster Report Here'!$A111=CL$7,IF('Copy &amp; Paste Roster Report Here'!$M111="RH",1,0),0)</f>
        <v>0</v>
      </c>
      <c r="CM114" s="122">
        <f>IF('Copy &amp; Paste Roster Report Here'!$A111=CM$7,IF('Copy &amp; Paste Roster Report Here'!$M111="RH",1,0),0)</f>
        <v>0</v>
      </c>
      <c r="CN114" s="122">
        <f>IF('Copy &amp; Paste Roster Report Here'!$A111=CN$7,IF('Copy &amp; Paste Roster Report Here'!$M111="RH",1,0),0)</f>
        <v>0</v>
      </c>
      <c r="CO114" s="122">
        <f>IF('Copy &amp; Paste Roster Report Here'!$A111=CO$7,IF('Copy &amp; Paste Roster Report Here'!$M111="RH",1,0),0)</f>
        <v>0</v>
      </c>
      <c r="CP114" s="122">
        <f>IF('Copy &amp; Paste Roster Report Here'!$A111=CP$7,IF('Copy &amp; Paste Roster Report Here'!$M111="RH",1,0),0)</f>
        <v>0</v>
      </c>
      <c r="CQ114" s="122">
        <f>IF('Copy &amp; Paste Roster Report Here'!$A111=CQ$7,IF('Copy &amp; Paste Roster Report Here'!$M111="RH",1,0),0)</f>
        <v>0</v>
      </c>
      <c r="CR114" s="73">
        <f t="shared" si="29"/>
        <v>0</v>
      </c>
      <c r="CS114" s="123">
        <f>IF('Copy &amp; Paste Roster Report Here'!$A111=CS$7,IF('Copy &amp; Paste Roster Report Here'!$M111="QT",1,0),0)</f>
        <v>0</v>
      </c>
      <c r="CT114" s="123">
        <f>IF('Copy &amp; Paste Roster Report Here'!$A111=CT$7,IF('Copy &amp; Paste Roster Report Here'!$M111="QT",1,0),0)</f>
        <v>0</v>
      </c>
      <c r="CU114" s="123">
        <f>IF('Copy &amp; Paste Roster Report Here'!$A111=CU$7,IF('Copy &amp; Paste Roster Report Here'!$M111="QT",1,0),0)</f>
        <v>0</v>
      </c>
      <c r="CV114" s="123">
        <f>IF('Copy &amp; Paste Roster Report Here'!$A111=CV$7,IF('Copy &amp; Paste Roster Report Here'!$M111="QT",1,0),0)</f>
        <v>0</v>
      </c>
      <c r="CW114" s="123">
        <f>IF('Copy &amp; Paste Roster Report Here'!$A111=CW$7,IF('Copy &amp; Paste Roster Report Here'!$M111="QT",1,0),0)</f>
        <v>0</v>
      </c>
      <c r="CX114" s="123">
        <f>IF('Copy &amp; Paste Roster Report Here'!$A111=CX$7,IF('Copy &amp; Paste Roster Report Here'!$M111="QT",1,0),0)</f>
        <v>0</v>
      </c>
      <c r="CY114" s="123">
        <f>IF('Copy &amp; Paste Roster Report Here'!$A111=CY$7,IF('Copy &amp; Paste Roster Report Here'!$M111="QT",1,0),0)</f>
        <v>0</v>
      </c>
      <c r="CZ114" s="123">
        <f>IF('Copy &amp; Paste Roster Report Here'!$A111=CZ$7,IF('Copy &amp; Paste Roster Report Here'!$M111="QT",1,0),0)</f>
        <v>0</v>
      </c>
      <c r="DA114" s="123">
        <f>IF('Copy &amp; Paste Roster Report Here'!$A111=DA$7,IF('Copy &amp; Paste Roster Report Here'!$M111="QT",1,0),0)</f>
        <v>0</v>
      </c>
      <c r="DB114" s="123">
        <f>IF('Copy &amp; Paste Roster Report Here'!$A111=DB$7,IF('Copy &amp; Paste Roster Report Here'!$M111="QT",1,0),0)</f>
        <v>0</v>
      </c>
      <c r="DC114" s="123">
        <f>IF('Copy &amp; Paste Roster Report Here'!$A111=DC$7,IF('Copy &amp; Paste Roster Report Here'!$M111="QT",1,0),0)</f>
        <v>0</v>
      </c>
      <c r="DD114" s="73">
        <f t="shared" si="30"/>
        <v>0</v>
      </c>
      <c r="DE114" s="124">
        <f>IF('Copy &amp; Paste Roster Report Here'!$A111=DE$7,IF('Copy &amp; Paste Roster Report Here'!$M111="xxxxxxxxxxx",1,0),0)</f>
        <v>0</v>
      </c>
      <c r="DF114" s="124">
        <f>IF('Copy &amp; Paste Roster Report Here'!$A111=DF$7,IF('Copy &amp; Paste Roster Report Here'!$M111="xxxxxxxxxxx",1,0),0)</f>
        <v>0</v>
      </c>
      <c r="DG114" s="124">
        <f>IF('Copy &amp; Paste Roster Report Here'!$A111=DG$7,IF('Copy &amp; Paste Roster Report Here'!$M111="xxxxxxxxxxx",1,0),0)</f>
        <v>0</v>
      </c>
      <c r="DH114" s="124">
        <f>IF('Copy &amp; Paste Roster Report Here'!$A111=DH$7,IF('Copy &amp; Paste Roster Report Here'!$M111="xxxxxxxxxxx",1,0),0)</f>
        <v>0</v>
      </c>
      <c r="DI114" s="124">
        <f>IF('Copy &amp; Paste Roster Report Here'!$A111=DI$7,IF('Copy &amp; Paste Roster Report Here'!$M111="xxxxxxxxxxx",1,0),0)</f>
        <v>0</v>
      </c>
      <c r="DJ114" s="124">
        <f>IF('Copy &amp; Paste Roster Report Here'!$A111=DJ$7,IF('Copy &amp; Paste Roster Report Here'!$M111="xxxxxxxxxxx",1,0),0)</f>
        <v>0</v>
      </c>
      <c r="DK114" s="124">
        <f>IF('Copy &amp; Paste Roster Report Here'!$A111=DK$7,IF('Copy &amp; Paste Roster Report Here'!$M111="xxxxxxxxxxx",1,0),0)</f>
        <v>0</v>
      </c>
      <c r="DL114" s="124">
        <f>IF('Copy &amp; Paste Roster Report Here'!$A111=DL$7,IF('Copy &amp; Paste Roster Report Here'!$M111="xxxxxxxxxxx",1,0),0)</f>
        <v>0</v>
      </c>
      <c r="DM114" s="124">
        <f>IF('Copy &amp; Paste Roster Report Here'!$A111=DM$7,IF('Copy &amp; Paste Roster Report Here'!$M111="xxxxxxxxxxx",1,0),0)</f>
        <v>0</v>
      </c>
      <c r="DN114" s="124">
        <f>IF('Copy &amp; Paste Roster Report Here'!$A111=DN$7,IF('Copy &amp; Paste Roster Report Here'!$M111="xxxxxxxxxxx",1,0),0)</f>
        <v>0</v>
      </c>
      <c r="DO114" s="124">
        <f>IF('Copy &amp; Paste Roster Report Here'!$A111=DO$7,IF('Copy &amp; Paste Roster Report Here'!$M111="xxxxxxxxxxx",1,0),0)</f>
        <v>0</v>
      </c>
      <c r="DP114" s="125">
        <f t="shared" si="31"/>
        <v>0</v>
      </c>
      <c r="DQ114" s="126">
        <f t="shared" si="32"/>
        <v>0</v>
      </c>
    </row>
    <row r="115" spans="1:121" x14ac:dyDescent="0.25">
      <c r="A115" s="111">
        <f t="shared" si="18"/>
        <v>0</v>
      </c>
      <c r="B115" s="111">
        <f t="shared" si="19"/>
        <v>0</v>
      </c>
      <c r="C115" s="112">
        <f>+('Copy &amp; Paste Roster Report Here'!$P112-'Copy &amp; Paste Roster Report Here'!$O112)/30</f>
        <v>0</v>
      </c>
      <c r="D115" s="112">
        <f>+('Copy &amp; Paste Roster Report Here'!$P112-'Copy &amp; Paste Roster Report Here'!$O112)</f>
        <v>0</v>
      </c>
      <c r="E115" s="111">
        <f>'Copy &amp; Paste Roster Report Here'!N112</f>
        <v>0</v>
      </c>
      <c r="F115" s="111" t="str">
        <f t="shared" si="20"/>
        <v>N</v>
      </c>
      <c r="G115" s="111">
        <f>'Copy &amp; Paste Roster Report Here'!R112</f>
        <v>0</v>
      </c>
      <c r="H115" s="113">
        <f t="shared" si="21"/>
        <v>0</v>
      </c>
      <c r="I115" s="112">
        <f>IF(F115="N",$F$5-'Copy &amp; Paste Roster Report Here'!O112,+'Copy &amp; Paste Roster Report Here'!Q112-'Copy &amp; Paste Roster Report Here'!O112)</f>
        <v>0</v>
      </c>
      <c r="J115" s="114">
        <f t="shared" si="22"/>
        <v>0</v>
      </c>
      <c r="K115" s="114">
        <f t="shared" si="23"/>
        <v>0</v>
      </c>
      <c r="L115" s="115">
        <f>'Copy &amp; Paste Roster Report Here'!F112</f>
        <v>0</v>
      </c>
      <c r="M115" s="116">
        <f t="shared" si="24"/>
        <v>0</v>
      </c>
      <c r="N115" s="117">
        <f>IF('Copy &amp; Paste Roster Report Here'!$A112='Analytical Tests'!N$7,IF($F115="Y",+$H115*N$6,0),0)</f>
        <v>0</v>
      </c>
      <c r="O115" s="117">
        <f>IF('Copy &amp; Paste Roster Report Here'!$A112='Analytical Tests'!O$7,IF($F115="Y",+$H115*O$6,0),0)</f>
        <v>0</v>
      </c>
      <c r="P115" s="117">
        <f>IF('Copy &amp; Paste Roster Report Here'!$A112='Analytical Tests'!P$7,IF($F115="Y",+$H115*P$6,0),0)</f>
        <v>0</v>
      </c>
      <c r="Q115" s="117">
        <f>IF('Copy &amp; Paste Roster Report Here'!$A112='Analytical Tests'!Q$7,IF($F115="Y",+$H115*Q$6,0),0)</f>
        <v>0</v>
      </c>
      <c r="R115" s="117">
        <f>IF('Copy &amp; Paste Roster Report Here'!$A112='Analytical Tests'!R$7,IF($F115="Y",+$H115*R$6,0),0)</f>
        <v>0</v>
      </c>
      <c r="S115" s="117">
        <f>IF('Copy &amp; Paste Roster Report Here'!$A112='Analytical Tests'!S$7,IF($F115="Y",+$H115*S$6,0),0)</f>
        <v>0</v>
      </c>
      <c r="T115" s="117">
        <f>IF('Copy &amp; Paste Roster Report Here'!$A112='Analytical Tests'!T$7,IF($F115="Y",+$H115*T$6,0),0)</f>
        <v>0</v>
      </c>
      <c r="U115" s="117">
        <f>IF('Copy &amp; Paste Roster Report Here'!$A112='Analytical Tests'!U$7,IF($F115="Y",+$H115*U$6,0),0)</f>
        <v>0</v>
      </c>
      <c r="V115" s="117">
        <f>IF('Copy &amp; Paste Roster Report Here'!$A112='Analytical Tests'!V$7,IF($F115="Y",+$H115*V$6,0),0)</f>
        <v>0</v>
      </c>
      <c r="W115" s="117">
        <f>IF('Copy &amp; Paste Roster Report Here'!$A112='Analytical Tests'!W$7,IF($F115="Y",+$H115*W$6,0),0)</f>
        <v>0</v>
      </c>
      <c r="X115" s="117">
        <f>IF('Copy &amp; Paste Roster Report Here'!$A112='Analytical Tests'!X$7,IF($F115="Y",+$H115*X$6,0),0)</f>
        <v>0</v>
      </c>
      <c r="Y115" s="117" t="b">
        <f>IF('Copy &amp; Paste Roster Report Here'!$A112='Analytical Tests'!Y$7,IF($F115="N",IF($J115&gt;=$C115,Y$6,+($I115/$D115)*Y$6),0))</f>
        <v>0</v>
      </c>
      <c r="Z115" s="117" t="b">
        <f>IF('Copy &amp; Paste Roster Report Here'!$A112='Analytical Tests'!Z$7,IF($F115="N",IF($J115&gt;=$C115,Z$6,+($I115/$D115)*Z$6),0))</f>
        <v>0</v>
      </c>
      <c r="AA115" s="117" t="b">
        <f>IF('Copy &amp; Paste Roster Report Here'!$A112='Analytical Tests'!AA$7,IF($F115="N",IF($J115&gt;=$C115,AA$6,+($I115/$D115)*AA$6),0))</f>
        <v>0</v>
      </c>
      <c r="AB115" s="117" t="b">
        <f>IF('Copy &amp; Paste Roster Report Here'!$A112='Analytical Tests'!AB$7,IF($F115="N",IF($J115&gt;=$C115,AB$6,+($I115/$D115)*AB$6),0))</f>
        <v>0</v>
      </c>
      <c r="AC115" s="117" t="b">
        <f>IF('Copy &amp; Paste Roster Report Here'!$A112='Analytical Tests'!AC$7,IF($F115="N",IF($J115&gt;=$C115,AC$6,+($I115/$D115)*AC$6),0))</f>
        <v>0</v>
      </c>
      <c r="AD115" s="117" t="b">
        <f>IF('Copy &amp; Paste Roster Report Here'!$A112='Analytical Tests'!AD$7,IF($F115="N",IF($J115&gt;=$C115,AD$6,+($I115/$D115)*AD$6),0))</f>
        <v>0</v>
      </c>
      <c r="AE115" s="117" t="b">
        <f>IF('Copy &amp; Paste Roster Report Here'!$A112='Analytical Tests'!AE$7,IF($F115="N",IF($J115&gt;=$C115,AE$6,+($I115/$D115)*AE$6),0))</f>
        <v>0</v>
      </c>
      <c r="AF115" s="117" t="b">
        <f>IF('Copy &amp; Paste Roster Report Here'!$A112='Analytical Tests'!AF$7,IF($F115="N",IF($J115&gt;=$C115,AF$6,+($I115/$D115)*AF$6),0))</f>
        <v>0</v>
      </c>
      <c r="AG115" s="117" t="b">
        <f>IF('Copy &amp; Paste Roster Report Here'!$A112='Analytical Tests'!AG$7,IF($F115="N",IF($J115&gt;=$C115,AG$6,+($I115/$D115)*AG$6),0))</f>
        <v>0</v>
      </c>
      <c r="AH115" s="117" t="b">
        <f>IF('Copy &amp; Paste Roster Report Here'!$A112='Analytical Tests'!AH$7,IF($F115="N",IF($J115&gt;=$C115,AH$6,+($I115/$D115)*AH$6),0))</f>
        <v>0</v>
      </c>
      <c r="AI115" s="117" t="b">
        <f>IF('Copy &amp; Paste Roster Report Here'!$A112='Analytical Tests'!AI$7,IF($F115="N",IF($J115&gt;=$C115,AI$6,+($I115/$D115)*AI$6),0))</f>
        <v>0</v>
      </c>
      <c r="AJ115" s="79"/>
      <c r="AK115" s="118">
        <f>IF('Copy &amp; Paste Roster Report Here'!$A112=AK$7,IF('Copy &amp; Paste Roster Report Here'!$M112="FT",1,0),0)</f>
        <v>0</v>
      </c>
      <c r="AL115" s="118">
        <f>IF('Copy &amp; Paste Roster Report Here'!$A112=AL$7,IF('Copy &amp; Paste Roster Report Here'!$M112="FT",1,0),0)</f>
        <v>0</v>
      </c>
      <c r="AM115" s="118">
        <f>IF('Copy &amp; Paste Roster Report Here'!$A112=AM$7,IF('Copy &amp; Paste Roster Report Here'!$M112="FT",1,0),0)</f>
        <v>0</v>
      </c>
      <c r="AN115" s="118">
        <f>IF('Copy &amp; Paste Roster Report Here'!$A112=AN$7,IF('Copy &amp; Paste Roster Report Here'!$M112="FT",1,0),0)</f>
        <v>0</v>
      </c>
      <c r="AO115" s="118">
        <f>IF('Copy &amp; Paste Roster Report Here'!$A112=AO$7,IF('Copy &amp; Paste Roster Report Here'!$M112="FT",1,0),0)</f>
        <v>0</v>
      </c>
      <c r="AP115" s="118">
        <f>IF('Copy &amp; Paste Roster Report Here'!$A112=AP$7,IF('Copy &amp; Paste Roster Report Here'!$M112="FT",1,0),0)</f>
        <v>0</v>
      </c>
      <c r="AQ115" s="118">
        <f>IF('Copy &amp; Paste Roster Report Here'!$A112=AQ$7,IF('Copy &amp; Paste Roster Report Here'!$M112="FT",1,0),0)</f>
        <v>0</v>
      </c>
      <c r="AR115" s="118">
        <f>IF('Copy &amp; Paste Roster Report Here'!$A112=AR$7,IF('Copy &amp; Paste Roster Report Here'!$M112="FT",1,0),0)</f>
        <v>0</v>
      </c>
      <c r="AS115" s="118">
        <f>IF('Copy &amp; Paste Roster Report Here'!$A112=AS$7,IF('Copy &amp; Paste Roster Report Here'!$M112="FT",1,0),0)</f>
        <v>0</v>
      </c>
      <c r="AT115" s="118">
        <f>IF('Copy &amp; Paste Roster Report Here'!$A112=AT$7,IF('Copy &amp; Paste Roster Report Here'!$M112="FT",1,0),0)</f>
        <v>0</v>
      </c>
      <c r="AU115" s="118">
        <f>IF('Copy &amp; Paste Roster Report Here'!$A112=AU$7,IF('Copy &amp; Paste Roster Report Here'!$M112="FT",1,0),0)</f>
        <v>0</v>
      </c>
      <c r="AV115" s="73">
        <f t="shared" si="25"/>
        <v>0</v>
      </c>
      <c r="AW115" s="119">
        <f>IF('Copy &amp; Paste Roster Report Here'!$A112=AW$7,IF('Copy &amp; Paste Roster Report Here'!$M112="HT",1,0),0)</f>
        <v>0</v>
      </c>
      <c r="AX115" s="119">
        <f>IF('Copy &amp; Paste Roster Report Here'!$A112=AX$7,IF('Copy &amp; Paste Roster Report Here'!$M112="HT",1,0),0)</f>
        <v>0</v>
      </c>
      <c r="AY115" s="119">
        <f>IF('Copy &amp; Paste Roster Report Here'!$A112=AY$7,IF('Copy &amp; Paste Roster Report Here'!$M112="HT",1,0),0)</f>
        <v>0</v>
      </c>
      <c r="AZ115" s="119">
        <f>IF('Copy &amp; Paste Roster Report Here'!$A112=AZ$7,IF('Copy &amp; Paste Roster Report Here'!$M112="HT",1,0),0)</f>
        <v>0</v>
      </c>
      <c r="BA115" s="119">
        <f>IF('Copy &amp; Paste Roster Report Here'!$A112=BA$7,IF('Copy &amp; Paste Roster Report Here'!$M112="HT",1,0),0)</f>
        <v>0</v>
      </c>
      <c r="BB115" s="119">
        <f>IF('Copy &amp; Paste Roster Report Here'!$A112=BB$7,IF('Copy &amp; Paste Roster Report Here'!$M112="HT",1,0),0)</f>
        <v>0</v>
      </c>
      <c r="BC115" s="119">
        <f>IF('Copy &amp; Paste Roster Report Here'!$A112=BC$7,IF('Copy &amp; Paste Roster Report Here'!$M112="HT",1,0),0)</f>
        <v>0</v>
      </c>
      <c r="BD115" s="119">
        <f>IF('Copy &amp; Paste Roster Report Here'!$A112=BD$7,IF('Copy &amp; Paste Roster Report Here'!$M112="HT",1,0),0)</f>
        <v>0</v>
      </c>
      <c r="BE115" s="119">
        <f>IF('Copy &amp; Paste Roster Report Here'!$A112=BE$7,IF('Copy &amp; Paste Roster Report Here'!$M112="HT",1,0),0)</f>
        <v>0</v>
      </c>
      <c r="BF115" s="119">
        <f>IF('Copy &amp; Paste Roster Report Here'!$A112=BF$7,IF('Copy &amp; Paste Roster Report Here'!$M112="HT",1,0),0)</f>
        <v>0</v>
      </c>
      <c r="BG115" s="119">
        <f>IF('Copy &amp; Paste Roster Report Here'!$A112=BG$7,IF('Copy &amp; Paste Roster Report Here'!$M112="HT",1,0),0)</f>
        <v>0</v>
      </c>
      <c r="BH115" s="73">
        <f t="shared" si="26"/>
        <v>0</v>
      </c>
      <c r="BI115" s="120">
        <f>IF('Copy &amp; Paste Roster Report Here'!$A112=BI$7,IF('Copy &amp; Paste Roster Report Here'!$M112="MT",1,0),0)</f>
        <v>0</v>
      </c>
      <c r="BJ115" s="120">
        <f>IF('Copy &amp; Paste Roster Report Here'!$A112=BJ$7,IF('Copy &amp; Paste Roster Report Here'!$M112="MT",1,0),0)</f>
        <v>0</v>
      </c>
      <c r="BK115" s="120">
        <f>IF('Copy &amp; Paste Roster Report Here'!$A112=BK$7,IF('Copy &amp; Paste Roster Report Here'!$M112="MT",1,0),0)</f>
        <v>0</v>
      </c>
      <c r="BL115" s="120">
        <f>IF('Copy &amp; Paste Roster Report Here'!$A112=BL$7,IF('Copy &amp; Paste Roster Report Here'!$M112="MT",1,0),0)</f>
        <v>0</v>
      </c>
      <c r="BM115" s="120">
        <f>IF('Copy &amp; Paste Roster Report Here'!$A112=BM$7,IF('Copy &amp; Paste Roster Report Here'!$M112="MT",1,0),0)</f>
        <v>0</v>
      </c>
      <c r="BN115" s="120">
        <f>IF('Copy &amp; Paste Roster Report Here'!$A112=BN$7,IF('Copy &amp; Paste Roster Report Here'!$M112="MT",1,0),0)</f>
        <v>0</v>
      </c>
      <c r="BO115" s="120">
        <f>IF('Copy &amp; Paste Roster Report Here'!$A112=BO$7,IF('Copy &amp; Paste Roster Report Here'!$M112="MT",1,0),0)</f>
        <v>0</v>
      </c>
      <c r="BP115" s="120">
        <f>IF('Copy &amp; Paste Roster Report Here'!$A112=BP$7,IF('Copy &amp; Paste Roster Report Here'!$M112="MT",1,0),0)</f>
        <v>0</v>
      </c>
      <c r="BQ115" s="120">
        <f>IF('Copy &amp; Paste Roster Report Here'!$A112=BQ$7,IF('Copy &amp; Paste Roster Report Here'!$M112="MT",1,0),0)</f>
        <v>0</v>
      </c>
      <c r="BR115" s="120">
        <f>IF('Copy &amp; Paste Roster Report Here'!$A112=BR$7,IF('Copy &amp; Paste Roster Report Here'!$M112="MT",1,0),0)</f>
        <v>0</v>
      </c>
      <c r="BS115" s="120">
        <f>IF('Copy &amp; Paste Roster Report Here'!$A112=BS$7,IF('Copy &amp; Paste Roster Report Here'!$M112="MT",1,0),0)</f>
        <v>0</v>
      </c>
      <c r="BT115" s="73">
        <f t="shared" si="27"/>
        <v>0</v>
      </c>
      <c r="BU115" s="121">
        <f>IF('Copy &amp; Paste Roster Report Here'!$A112=BU$7,IF('Copy &amp; Paste Roster Report Here'!$M112="fy",1,0),0)</f>
        <v>0</v>
      </c>
      <c r="BV115" s="121">
        <f>IF('Copy &amp; Paste Roster Report Here'!$A112=BV$7,IF('Copy &amp; Paste Roster Report Here'!$M112="fy",1,0),0)</f>
        <v>0</v>
      </c>
      <c r="BW115" s="121">
        <f>IF('Copy &amp; Paste Roster Report Here'!$A112=BW$7,IF('Copy &amp; Paste Roster Report Here'!$M112="fy",1,0),0)</f>
        <v>0</v>
      </c>
      <c r="BX115" s="121">
        <f>IF('Copy &amp; Paste Roster Report Here'!$A112=BX$7,IF('Copy &amp; Paste Roster Report Here'!$M112="fy",1,0),0)</f>
        <v>0</v>
      </c>
      <c r="BY115" s="121">
        <f>IF('Copy &amp; Paste Roster Report Here'!$A112=BY$7,IF('Copy &amp; Paste Roster Report Here'!$M112="fy",1,0),0)</f>
        <v>0</v>
      </c>
      <c r="BZ115" s="121">
        <f>IF('Copy &amp; Paste Roster Report Here'!$A112=BZ$7,IF('Copy &amp; Paste Roster Report Here'!$M112="fy",1,0),0)</f>
        <v>0</v>
      </c>
      <c r="CA115" s="121">
        <f>IF('Copy &amp; Paste Roster Report Here'!$A112=CA$7,IF('Copy &amp; Paste Roster Report Here'!$M112="fy",1,0),0)</f>
        <v>0</v>
      </c>
      <c r="CB115" s="121">
        <f>IF('Copy &amp; Paste Roster Report Here'!$A112=CB$7,IF('Copy &amp; Paste Roster Report Here'!$M112="fy",1,0),0)</f>
        <v>0</v>
      </c>
      <c r="CC115" s="121">
        <f>IF('Copy &amp; Paste Roster Report Here'!$A112=CC$7,IF('Copy &amp; Paste Roster Report Here'!$M112="fy",1,0),0)</f>
        <v>0</v>
      </c>
      <c r="CD115" s="121">
        <f>IF('Copy &amp; Paste Roster Report Here'!$A112=CD$7,IF('Copy &amp; Paste Roster Report Here'!$M112="fy",1,0),0)</f>
        <v>0</v>
      </c>
      <c r="CE115" s="121">
        <f>IF('Copy &amp; Paste Roster Report Here'!$A112=CE$7,IF('Copy &amp; Paste Roster Report Here'!$M112="fy",1,0),0)</f>
        <v>0</v>
      </c>
      <c r="CF115" s="73">
        <f t="shared" si="28"/>
        <v>0</v>
      </c>
      <c r="CG115" s="122">
        <f>IF('Copy &amp; Paste Roster Report Here'!$A112=CG$7,IF('Copy &amp; Paste Roster Report Here'!$M112="RH",1,0),0)</f>
        <v>0</v>
      </c>
      <c r="CH115" s="122">
        <f>IF('Copy &amp; Paste Roster Report Here'!$A112=CH$7,IF('Copy &amp; Paste Roster Report Here'!$M112="RH",1,0),0)</f>
        <v>0</v>
      </c>
      <c r="CI115" s="122">
        <f>IF('Copy &amp; Paste Roster Report Here'!$A112=CI$7,IF('Copy &amp; Paste Roster Report Here'!$M112="RH",1,0),0)</f>
        <v>0</v>
      </c>
      <c r="CJ115" s="122">
        <f>IF('Copy &amp; Paste Roster Report Here'!$A112=CJ$7,IF('Copy &amp; Paste Roster Report Here'!$M112="RH",1,0),0)</f>
        <v>0</v>
      </c>
      <c r="CK115" s="122">
        <f>IF('Copy &amp; Paste Roster Report Here'!$A112=CK$7,IF('Copy &amp; Paste Roster Report Here'!$M112="RH",1,0),0)</f>
        <v>0</v>
      </c>
      <c r="CL115" s="122">
        <f>IF('Copy &amp; Paste Roster Report Here'!$A112=CL$7,IF('Copy &amp; Paste Roster Report Here'!$M112="RH",1,0),0)</f>
        <v>0</v>
      </c>
      <c r="CM115" s="122">
        <f>IF('Copy &amp; Paste Roster Report Here'!$A112=CM$7,IF('Copy &amp; Paste Roster Report Here'!$M112="RH",1,0),0)</f>
        <v>0</v>
      </c>
      <c r="CN115" s="122">
        <f>IF('Copy &amp; Paste Roster Report Here'!$A112=CN$7,IF('Copy &amp; Paste Roster Report Here'!$M112="RH",1,0),0)</f>
        <v>0</v>
      </c>
      <c r="CO115" s="122">
        <f>IF('Copy &amp; Paste Roster Report Here'!$A112=CO$7,IF('Copy &amp; Paste Roster Report Here'!$M112="RH",1,0),0)</f>
        <v>0</v>
      </c>
      <c r="CP115" s="122">
        <f>IF('Copy &amp; Paste Roster Report Here'!$A112=CP$7,IF('Copy &amp; Paste Roster Report Here'!$M112="RH",1,0),0)</f>
        <v>0</v>
      </c>
      <c r="CQ115" s="122">
        <f>IF('Copy &amp; Paste Roster Report Here'!$A112=CQ$7,IF('Copy &amp; Paste Roster Report Here'!$M112="RH",1,0),0)</f>
        <v>0</v>
      </c>
      <c r="CR115" s="73">
        <f t="shared" si="29"/>
        <v>0</v>
      </c>
      <c r="CS115" s="123">
        <f>IF('Copy &amp; Paste Roster Report Here'!$A112=CS$7,IF('Copy &amp; Paste Roster Report Here'!$M112="QT",1,0),0)</f>
        <v>0</v>
      </c>
      <c r="CT115" s="123">
        <f>IF('Copy &amp; Paste Roster Report Here'!$A112=CT$7,IF('Copy &amp; Paste Roster Report Here'!$M112="QT",1,0),0)</f>
        <v>0</v>
      </c>
      <c r="CU115" s="123">
        <f>IF('Copy &amp; Paste Roster Report Here'!$A112=CU$7,IF('Copy &amp; Paste Roster Report Here'!$M112="QT",1,0),0)</f>
        <v>0</v>
      </c>
      <c r="CV115" s="123">
        <f>IF('Copy &amp; Paste Roster Report Here'!$A112=CV$7,IF('Copy &amp; Paste Roster Report Here'!$M112="QT",1,0),0)</f>
        <v>0</v>
      </c>
      <c r="CW115" s="123">
        <f>IF('Copy &amp; Paste Roster Report Here'!$A112=CW$7,IF('Copy &amp; Paste Roster Report Here'!$M112="QT",1,0),0)</f>
        <v>0</v>
      </c>
      <c r="CX115" s="123">
        <f>IF('Copy &amp; Paste Roster Report Here'!$A112=CX$7,IF('Copy &amp; Paste Roster Report Here'!$M112="QT",1,0),0)</f>
        <v>0</v>
      </c>
      <c r="CY115" s="123">
        <f>IF('Copy &amp; Paste Roster Report Here'!$A112=CY$7,IF('Copy &amp; Paste Roster Report Here'!$M112="QT",1,0),0)</f>
        <v>0</v>
      </c>
      <c r="CZ115" s="123">
        <f>IF('Copy &amp; Paste Roster Report Here'!$A112=CZ$7,IF('Copy &amp; Paste Roster Report Here'!$M112="QT",1,0),0)</f>
        <v>0</v>
      </c>
      <c r="DA115" s="123">
        <f>IF('Copy &amp; Paste Roster Report Here'!$A112=DA$7,IF('Copy &amp; Paste Roster Report Here'!$M112="QT",1,0),0)</f>
        <v>0</v>
      </c>
      <c r="DB115" s="123">
        <f>IF('Copy &amp; Paste Roster Report Here'!$A112=DB$7,IF('Copy &amp; Paste Roster Report Here'!$M112="QT",1,0),0)</f>
        <v>0</v>
      </c>
      <c r="DC115" s="123">
        <f>IF('Copy &amp; Paste Roster Report Here'!$A112=DC$7,IF('Copy &amp; Paste Roster Report Here'!$M112="QT",1,0),0)</f>
        <v>0</v>
      </c>
      <c r="DD115" s="73">
        <f t="shared" si="30"/>
        <v>0</v>
      </c>
      <c r="DE115" s="124">
        <f>IF('Copy &amp; Paste Roster Report Here'!$A112=DE$7,IF('Copy &amp; Paste Roster Report Here'!$M112="xxxxxxxxxxx",1,0),0)</f>
        <v>0</v>
      </c>
      <c r="DF115" s="124">
        <f>IF('Copy &amp; Paste Roster Report Here'!$A112=DF$7,IF('Copy &amp; Paste Roster Report Here'!$M112="xxxxxxxxxxx",1,0),0)</f>
        <v>0</v>
      </c>
      <c r="DG115" s="124">
        <f>IF('Copy &amp; Paste Roster Report Here'!$A112=DG$7,IF('Copy &amp; Paste Roster Report Here'!$M112="xxxxxxxxxxx",1,0),0)</f>
        <v>0</v>
      </c>
      <c r="DH115" s="124">
        <f>IF('Copy &amp; Paste Roster Report Here'!$A112=DH$7,IF('Copy &amp; Paste Roster Report Here'!$M112="xxxxxxxxxxx",1,0),0)</f>
        <v>0</v>
      </c>
      <c r="DI115" s="124">
        <f>IF('Copy &amp; Paste Roster Report Here'!$A112=DI$7,IF('Copy &amp; Paste Roster Report Here'!$M112="xxxxxxxxxxx",1,0),0)</f>
        <v>0</v>
      </c>
      <c r="DJ115" s="124">
        <f>IF('Copy &amp; Paste Roster Report Here'!$A112=DJ$7,IF('Copy &amp; Paste Roster Report Here'!$M112="xxxxxxxxxxx",1,0),0)</f>
        <v>0</v>
      </c>
      <c r="DK115" s="124">
        <f>IF('Copy &amp; Paste Roster Report Here'!$A112=DK$7,IF('Copy &amp; Paste Roster Report Here'!$M112="xxxxxxxxxxx",1,0),0)</f>
        <v>0</v>
      </c>
      <c r="DL115" s="124">
        <f>IF('Copy &amp; Paste Roster Report Here'!$A112=DL$7,IF('Copy &amp; Paste Roster Report Here'!$M112="xxxxxxxxxxx",1,0),0)</f>
        <v>0</v>
      </c>
      <c r="DM115" s="124">
        <f>IF('Copy &amp; Paste Roster Report Here'!$A112=DM$7,IF('Copy &amp; Paste Roster Report Here'!$M112="xxxxxxxxxxx",1,0),0)</f>
        <v>0</v>
      </c>
      <c r="DN115" s="124">
        <f>IF('Copy &amp; Paste Roster Report Here'!$A112=DN$7,IF('Copy &amp; Paste Roster Report Here'!$M112="xxxxxxxxxxx",1,0),0)</f>
        <v>0</v>
      </c>
      <c r="DO115" s="124">
        <f>IF('Copy &amp; Paste Roster Report Here'!$A112=DO$7,IF('Copy &amp; Paste Roster Report Here'!$M112="xxxxxxxxxxx",1,0),0)</f>
        <v>0</v>
      </c>
      <c r="DP115" s="125">
        <f t="shared" si="31"/>
        <v>0</v>
      </c>
      <c r="DQ115" s="126">
        <f t="shared" si="32"/>
        <v>0</v>
      </c>
    </row>
    <row r="116" spans="1:121" x14ac:dyDescent="0.25">
      <c r="A116" s="111">
        <f t="shared" si="18"/>
        <v>0</v>
      </c>
      <c r="B116" s="111">
        <f t="shared" si="19"/>
        <v>0</v>
      </c>
      <c r="C116" s="112">
        <f>+('Copy &amp; Paste Roster Report Here'!$P113-'Copy &amp; Paste Roster Report Here'!$O113)/30</f>
        <v>0</v>
      </c>
      <c r="D116" s="112">
        <f>+('Copy &amp; Paste Roster Report Here'!$P113-'Copy &amp; Paste Roster Report Here'!$O113)</f>
        <v>0</v>
      </c>
      <c r="E116" s="111">
        <f>'Copy &amp; Paste Roster Report Here'!N113</f>
        <v>0</v>
      </c>
      <c r="F116" s="111" t="str">
        <f t="shared" si="20"/>
        <v>N</v>
      </c>
      <c r="G116" s="111">
        <f>'Copy &amp; Paste Roster Report Here'!R113</f>
        <v>0</v>
      </c>
      <c r="H116" s="113">
        <f t="shared" si="21"/>
        <v>0</v>
      </c>
      <c r="I116" s="112">
        <f>IF(F116="N",$F$5-'Copy &amp; Paste Roster Report Here'!O113,+'Copy &amp; Paste Roster Report Here'!Q113-'Copy &amp; Paste Roster Report Here'!O113)</f>
        <v>0</v>
      </c>
      <c r="J116" s="114">
        <f t="shared" si="22"/>
        <v>0</v>
      </c>
      <c r="K116" s="114">
        <f t="shared" si="23"/>
        <v>0</v>
      </c>
      <c r="L116" s="115">
        <f>'Copy &amp; Paste Roster Report Here'!F113</f>
        <v>0</v>
      </c>
      <c r="M116" s="116">
        <f t="shared" si="24"/>
        <v>0</v>
      </c>
      <c r="N116" s="117">
        <f>IF('Copy &amp; Paste Roster Report Here'!$A113='Analytical Tests'!N$7,IF($F116="Y",+$H116*N$6,0),0)</f>
        <v>0</v>
      </c>
      <c r="O116" s="117">
        <f>IF('Copy &amp; Paste Roster Report Here'!$A113='Analytical Tests'!O$7,IF($F116="Y",+$H116*O$6,0),0)</f>
        <v>0</v>
      </c>
      <c r="P116" s="117">
        <f>IF('Copy &amp; Paste Roster Report Here'!$A113='Analytical Tests'!P$7,IF($F116="Y",+$H116*P$6,0),0)</f>
        <v>0</v>
      </c>
      <c r="Q116" s="117">
        <f>IF('Copy &amp; Paste Roster Report Here'!$A113='Analytical Tests'!Q$7,IF($F116="Y",+$H116*Q$6,0),0)</f>
        <v>0</v>
      </c>
      <c r="R116" s="117">
        <f>IF('Copy &amp; Paste Roster Report Here'!$A113='Analytical Tests'!R$7,IF($F116="Y",+$H116*R$6,0),0)</f>
        <v>0</v>
      </c>
      <c r="S116" s="117">
        <f>IF('Copy &amp; Paste Roster Report Here'!$A113='Analytical Tests'!S$7,IF($F116="Y",+$H116*S$6,0),0)</f>
        <v>0</v>
      </c>
      <c r="T116" s="117">
        <f>IF('Copy &amp; Paste Roster Report Here'!$A113='Analytical Tests'!T$7,IF($F116="Y",+$H116*T$6,0),0)</f>
        <v>0</v>
      </c>
      <c r="U116" s="117">
        <f>IF('Copy &amp; Paste Roster Report Here'!$A113='Analytical Tests'!U$7,IF($F116="Y",+$H116*U$6,0),0)</f>
        <v>0</v>
      </c>
      <c r="V116" s="117">
        <f>IF('Copy &amp; Paste Roster Report Here'!$A113='Analytical Tests'!V$7,IF($F116="Y",+$H116*V$6,0),0)</f>
        <v>0</v>
      </c>
      <c r="W116" s="117">
        <f>IF('Copy &amp; Paste Roster Report Here'!$A113='Analytical Tests'!W$7,IF($F116="Y",+$H116*W$6,0),0)</f>
        <v>0</v>
      </c>
      <c r="X116" s="117">
        <f>IF('Copy &amp; Paste Roster Report Here'!$A113='Analytical Tests'!X$7,IF($F116="Y",+$H116*X$6,0),0)</f>
        <v>0</v>
      </c>
      <c r="Y116" s="117" t="b">
        <f>IF('Copy &amp; Paste Roster Report Here'!$A113='Analytical Tests'!Y$7,IF($F116="N",IF($J116&gt;=$C116,Y$6,+($I116/$D116)*Y$6),0))</f>
        <v>0</v>
      </c>
      <c r="Z116" s="117" t="b">
        <f>IF('Copy &amp; Paste Roster Report Here'!$A113='Analytical Tests'!Z$7,IF($F116="N",IF($J116&gt;=$C116,Z$6,+($I116/$D116)*Z$6),0))</f>
        <v>0</v>
      </c>
      <c r="AA116" s="117" t="b">
        <f>IF('Copy &amp; Paste Roster Report Here'!$A113='Analytical Tests'!AA$7,IF($F116="N",IF($J116&gt;=$C116,AA$6,+($I116/$D116)*AA$6),0))</f>
        <v>0</v>
      </c>
      <c r="AB116" s="117" t="b">
        <f>IF('Copy &amp; Paste Roster Report Here'!$A113='Analytical Tests'!AB$7,IF($F116="N",IF($J116&gt;=$C116,AB$6,+($I116/$D116)*AB$6),0))</f>
        <v>0</v>
      </c>
      <c r="AC116" s="117" t="b">
        <f>IF('Copy &amp; Paste Roster Report Here'!$A113='Analytical Tests'!AC$7,IF($F116="N",IF($J116&gt;=$C116,AC$6,+($I116/$D116)*AC$6),0))</f>
        <v>0</v>
      </c>
      <c r="AD116" s="117" t="b">
        <f>IF('Copy &amp; Paste Roster Report Here'!$A113='Analytical Tests'!AD$7,IF($F116="N",IF($J116&gt;=$C116,AD$6,+($I116/$D116)*AD$6),0))</f>
        <v>0</v>
      </c>
      <c r="AE116" s="117" t="b">
        <f>IF('Copy &amp; Paste Roster Report Here'!$A113='Analytical Tests'!AE$7,IF($F116="N",IF($J116&gt;=$C116,AE$6,+($I116/$D116)*AE$6),0))</f>
        <v>0</v>
      </c>
      <c r="AF116" s="117" t="b">
        <f>IF('Copy &amp; Paste Roster Report Here'!$A113='Analytical Tests'!AF$7,IF($F116="N",IF($J116&gt;=$C116,AF$6,+($I116/$D116)*AF$6),0))</f>
        <v>0</v>
      </c>
      <c r="AG116" s="117" t="b">
        <f>IF('Copy &amp; Paste Roster Report Here'!$A113='Analytical Tests'!AG$7,IF($F116="N",IF($J116&gt;=$C116,AG$6,+($I116/$D116)*AG$6),0))</f>
        <v>0</v>
      </c>
      <c r="AH116" s="117" t="b">
        <f>IF('Copy &amp; Paste Roster Report Here'!$A113='Analytical Tests'!AH$7,IF($F116="N",IF($J116&gt;=$C116,AH$6,+($I116/$D116)*AH$6),0))</f>
        <v>0</v>
      </c>
      <c r="AI116" s="117" t="b">
        <f>IF('Copy &amp; Paste Roster Report Here'!$A113='Analytical Tests'!AI$7,IF($F116="N",IF($J116&gt;=$C116,AI$6,+($I116/$D116)*AI$6),0))</f>
        <v>0</v>
      </c>
      <c r="AJ116" s="79"/>
      <c r="AK116" s="118">
        <f>IF('Copy &amp; Paste Roster Report Here'!$A113=AK$7,IF('Copy &amp; Paste Roster Report Here'!$M113="FT",1,0),0)</f>
        <v>0</v>
      </c>
      <c r="AL116" s="118">
        <f>IF('Copy &amp; Paste Roster Report Here'!$A113=AL$7,IF('Copy &amp; Paste Roster Report Here'!$M113="FT",1,0),0)</f>
        <v>0</v>
      </c>
      <c r="AM116" s="118">
        <f>IF('Copy &amp; Paste Roster Report Here'!$A113=AM$7,IF('Copy &amp; Paste Roster Report Here'!$M113="FT",1,0),0)</f>
        <v>0</v>
      </c>
      <c r="AN116" s="118">
        <f>IF('Copy &amp; Paste Roster Report Here'!$A113=AN$7,IF('Copy &amp; Paste Roster Report Here'!$M113="FT",1,0),0)</f>
        <v>0</v>
      </c>
      <c r="AO116" s="118">
        <f>IF('Copy &amp; Paste Roster Report Here'!$A113=AO$7,IF('Copy &amp; Paste Roster Report Here'!$M113="FT",1,0),0)</f>
        <v>0</v>
      </c>
      <c r="AP116" s="118">
        <f>IF('Copy &amp; Paste Roster Report Here'!$A113=AP$7,IF('Copy &amp; Paste Roster Report Here'!$M113="FT",1,0),0)</f>
        <v>0</v>
      </c>
      <c r="AQ116" s="118">
        <f>IF('Copy &amp; Paste Roster Report Here'!$A113=AQ$7,IF('Copy &amp; Paste Roster Report Here'!$M113="FT",1,0),0)</f>
        <v>0</v>
      </c>
      <c r="AR116" s="118">
        <f>IF('Copy &amp; Paste Roster Report Here'!$A113=AR$7,IF('Copy &amp; Paste Roster Report Here'!$M113="FT",1,0),0)</f>
        <v>0</v>
      </c>
      <c r="AS116" s="118">
        <f>IF('Copy &amp; Paste Roster Report Here'!$A113=AS$7,IF('Copy &amp; Paste Roster Report Here'!$M113="FT",1,0),0)</f>
        <v>0</v>
      </c>
      <c r="AT116" s="118">
        <f>IF('Copy &amp; Paste Roster Report Here'!$A113=AT$7,IF('Copy &amp; Paste Roster Report Here'!$M113="FT",1,0),0)</f>
        <v>0</v>
      </c>
      <c r="AU116" s="118">
        <f>IF('Copy &amp; Paste Roster Report Here'!$A113=AU$7,IF('Copy &amp; Paste Roster Report Here'!$M113="FT",1,0),0)</f>
        <v>0</v>
      </c>
      <c r="AV116" s="73">
        <f t="shared" si="25"/>
        <v>0</v>
      </c>
      <c r="AW116" s="119">
        <f>IF('Copy &amp; Paste Roster Report Here'!$A113=AW$7,IF('Copy &amp; Paste Roster Report Here'!$M113="HT",1,0),0)</f>
        <v>0</v>
      </c>
      <c r="AX116" s="119">
        <f>IF('Copy &amp; Paste Roster Report Here'!$A113=AX$7,IF('Copy &amp; Paste Roster Report Here'!$M113="HT",1,0),0)</f>
        <v>0</v>
      </c>
      <c r="AY116" s="119">
        <f>IF('Copy &amp; Paste Roster Report Here'!$A113=AY$7,IF('Copy &amp; Paste Roster Report Here'!$M113="HT",1,0),0)</f>
        <v>0</v>
      </c>
      <c r="AZ116" s="119">
        <f>IF('Copy &amp; Paste Roster Report Here'!$A113=AZ$7,IF('Copy &amp; Paste Roster Report Here'!$M113="HT",1,0),0)</f>
        <v>0</v>
      </c>
      <c r="BA116" s="119">
        <f>IF('Copy &amp; Paste Roster Report Here'!$A113=BA$7,IF('Copy &amp; Paste Roster Report Here'!$M113="HT",1,0),0)</f>
        <v>0</v>
      </c>
      <c r="BB116" s="119">
        <f>IF('Copy &amp; Paste Roster Report Here'!$A113=BB$7,IF('Copy &amp; Paste Roster Report Here'!$M113="HT",1,0),0)</f>
        <v>0</v>
      </c>
      <c r="BC116" s="119">
        <f>IF('Copy &amp; Paste Roster Report Here'!$A113=BC$7,IF('Copy &amp; Paste Roster Report Here'!$M113="HT",1,0),0)</f>
        <v>0</v>
      </c>
      <c r="BD116" s="119">
        <f>IF('Copy &amp; Paste Roster Report Here'!$A113=BD$7,IF('Copy &amp; Paste Roster Report Here'!$M113="HT",1,0),0)</f>
        <v>0</v>
      </c>
      <c r="BE116" s="119">
        <f>IF('Copy &amp; Paste Roster Report Here'!$A113=BE$7,IF('Copy &amp; Paste Roster Report Here'!$M113="HT",1,0),0)</f>
        <v>0</v>
      </c>
      <c r="BF116" s="119">
        <f>IF('Copy &amp; Paste Roster Report Here'!$A113=BF$7,IF('Copy &amp; Paste Roster Report Here'!$M113="HT",1,0),0)</f>
        <v>0</v>
      </c>
      <c r="BG116" s="119">
        <f>IF('Copy &amp; Paste Roster Report Here'!$A113=BG$7,IF('Copy &amp; Paste Roster Report Here'!$M113="HT",1,0),0)</f>
        <v>0</v>
      </c>
      <c r="BH116" s="73">
        <f t="shared" si="26"/>
        <v>0</v>
      </c>
      <c r="BI116" s="120">
        <f>IF('Copy &amp; Paste Roster Report Here'!$A113=BI$7,IF('Copy &amp; Paste Roster Report Here'!$M113="MT",1,0),0)</f>
        <v>0</v>
      </c>
      <c r="BJ116" s="120">
        <f>IF('Copy &amp; Paste Roster Report Here'!$A113=BJ$7,IF('Copy &amp; Paste Roster Report Here'!$M113="MT",1,0),0)</f>
        <v>0</v>
      </c>
      <c r="BK116" s="120">
        <f>IF('Copy &amp; Paste Roster Report Here'!$A113=BK$7,IF('Copy &amp; Paste Roster Report Here'!$M113="MT",1,0),0)</f>
        <v>0</v>
      </c>
      <c r="BL116" s="120">
        <f>IF('Copy &amp; Paste Roster Report Here'!$A113=BL$7,IF('Copy &amp; Paste Roster Report Here'!$M113="MT",1,0),0)</f>
        <v>0</v>
      </c>
      <c r="BM116" s="120">
        <f>IF('Copy &amp; Paste Roster Report Here'!$A113=BM$7,IF('Copy &amp; Paste Roster Report Here'!$M113="MT",1,0),0)</f>
        <v>0</v>
      </c>
      <c r="BN116" s="120">
        <f>IF('Copy &amp; Paste Roster Report Here'!$A113=BN$7,IF('Copy &amp; Paste Roster Report Here'!$M113="MT",1,0),0)</f>
        <v>0</v>
      </c>
      <c r="BO116" s="120">
        <f>IF('Copy &amp; Paste Roster Report Here'!$A113=BO$7,IF('Copy &amp; Paste Roster Report Here'!$M113="MT",1,0),0)</f>
        <v>0</v>
      </c>
      <c r="BP116" s="120">
        <f>IF('Copy &amp; Paste Roster Report Here'!$A113=BP$7,IF('Copy &amp; Paste Roster Report Here'!$M113="MT",1,0),0)</f>
        <v>0</v>
      </c>
      <c r="BQ116" s="120">
        <f>IF('Copy &amp; Paste Roster Report Here'!$A113=BQ$7,IF('Copy &amp; Paste Roster Report Here'!$M113="MT",1,0),0)</f>
        <v>0</v>
      </c>
      <c r="BR116" s="120">
        <f>IF('Copy &amp; Paste Roster Report Here'!$A113=BR$7,IF('Copy &amp; Paste Roster Report Here'!$M113="MT",1,0),0)</f>
        <v>0</v>
      </c>
      <c r="BS116" s="120">
        <f>IF('Copy &amp; Paste Roster Report Here'!$A113=BS$7,IF('Copy &amp; Paste Roster Report Here'!$M113="MT",1,0),0)</f>
        <v>0</v>
      </c>
      <c r="BT116" s="73">
        <f t="shared" si="27"/>
        <v>0</v>
      </c>
      <c r="BU116" s="121">
        <f>IF('Copy &amp; Paste Roster Report Here'!$A113=BU$7,IF('Copy &amp; Paste Roster Report Here'!$M113="fy",1,0),0)</f>
        <v>0</v>
      </c>
      <c r="BV116" s="121">
        <f>IF('Copy &amp; Paste Roster Report Here'!$A113=BV$7,IF('Copy &amp; Paste Roster Report Here'!$M113="fy",1,0),0)</f>
        <v>0</v>
      </c>
      <c r="BW116" s="121">
        <f>IF('Copy &amp; Paste Roster Report Here'!$A113=BW$7,IF('Copy &amp; Paste Roster Report Here'!$M113="fy",1,0),0)</f>
        <v>0</v>
      </c>
      <c r="BX116" s="121">
        <f>IF('Copy &amp; Paste Roster Report Here'!$A113=BX$7,IF('Copy &amp; Paste Roster Report Here'!$M113="fy",1,0),0)</f>
        <v>0</v>
      </c>
      <c r="BY116" s="121">
        <f>IF('Copy &amp; Paste Roster Report Here'!$A113=BY$7,IF('Copy &amp; Paste Roster Report Here'!$M113="fy",1,0),0)</f>
        <v>0</v>
      </c>
      <c r="BZ116" s="121">
        <f>IF('Copy &amp; Paste Roster Report Here'!$A113=BZ$7,IF('Copy &amp; Paste Roster Report Here'!$M113="fy",1,0),0)</f>
        <v>0</v>
      </c>
      <c r="CA116" s="121">
        <f>IF('Copy &amp; Paste Roster Report Here'!$A113=CA$7,IF('Copy &amp; Paste Roster Report Here'!$M113="fy",1,0),0)</f>
        <v>0</v>
      </c>
      <c r="CB116" s="121">
        <f>IF('Copy &amp; Paste Roster Report Here'!$A113=CB$7,IF('Copy &amp; Paste Roster Report Here'!$M113="fy",1,0),0)</f>
        <v>0</v>
      </c>
      <c r="CC116" s="121">
        <f>IF('Copy &amp; Paste Roster Report Here'!$A113=CC$7,IF('Copy &amp; Paste Roster Report Here'!$M113="fy",1,0),0)</f>
        <v>0</v>
      </c>
      <c r="CD116" s="121">
        <f>IF('Copy &amp; Paste Roster Report Here'!$A113=CD$7,IF('Copy &amp; Paste Roster Report Here'!$M113="fy",1,0),0)</f>
        <v>0</v>
      </c>
      <c r="CE116" s="121">
        <f>IF('Copy &amp; Paste Roster Report Here'!$A113=CE$7,IF('Copy &amp; Paste Roster Report Here'!$M113="fy",1,0),0)</f>
        <v>0</v>
      </c>
      <c r="CF116" s="73">
        <f t="shared" si="28"/>
        <v>0</v>
      </c>
      <c r="CG116" s="122">
        <f>IF('Copy &amp; Paste Roster Report Here'!$A113=CG$7,IF('Copy &amp; Paste Roster Report Here'!$M113="RH",1,0),0)</f>
        <v>0</v>
      </c>
      <c r="CH116" s="122">
        <f>IF('Copy &amp; Paste Roster Report Here'!$A113=CH$7,IF('Copy &amp; Paste Roster Report Here'!$M113="RH",1,0),0)</f>
        <v>0</v>
      </c>
      <c r="CI116" s="122">
        <f>IF('Copy &amp; Paste Roster Report Here'!$A113=CI$7,IF('Copy &amp; Paste Roster Report Here'!$M113="RH",1,0),0)</f>
        <v>0</v>
      </c>
      <c r="CJ116" s="122">
        <f>IF('Copy &amp; Paste Roster Report Here'!$A113=CJ$7,IF('Copy &amp; Paste Roster Report Here'!$M113="RH",1,0),0)</f>
        <v>0</v>
      </c>
      <c r="CK116" s="122">
        <f>IF('Copy &amp; Paste Roster Report Here'!$A113=CK$7,IF('Copy &amp; Paste Roster Report Here'!$M113="RH",1,0),0)</f>
        <v>0</v>
      </c>
      <c r="CL116" s="122">
        <f>IF('Copy &amp; Paste Roster Report Here'!$A113=CL$7,IF('Copy &amp; Paste Roster Report Here'!$M113="RH",1,0),0)</f>
        <v>0</v>
      </c>
      <c r="CM116" s="122">
        <f>IF('Copy &amp; Paste Roster Report Here'!$A113=CM$7,IF('Copy &amp; Paste Roster Report Here'!$M113="RH",1,0),0)</f>
        <v>0</v>
      </c>
      <c r="CN116" s="122">
        <f>IF('Copy &amp; Paste Roster Report Here'!$A113=CN$7,IF('Copy &amp; Paste Roster Report Here'!$M113="RH",1,0),0)</f>
        <v>0</v>
      </c>
      <c r="CO116" s="122">
        <f>IF('Copy &amp; Paste Roster Report Here'!$A113=CO$7,IF('Copy &amp; Paste Roster Report Here'!$M113="RH",1,0),0)</f>
        <v>0</v>
      </c>
      <c r="CP116" s="122">
        <f>IF('Copy &amp; Paste Roster Report Here'!$A113=CP$7,IF('Copy &amp; Paste Roster Report Here'!$M113="RH",1,0),0)</f>
        <v>0</v>
      </c>
      <c r="CQ116" s="122">
        <f>IF('Copy &amp; Paste Roster Report Here'!$A113=CQ$7,IF('Copy &amp; Paste Roster Report Here'!$M113="RH",1,0),0)</f>
        <v>0</v>
      </c>
      <c r="CR116" s="73">
        <f t="shared" si="29"/>
        <v>0</v>
      </c>
      <c r="CS116" s="123">
        <f>IF('Copy &amp; Paste Roster Report Here'!$A113=CS$7,IF('Copy &amp; Paste Roster Report Here'!$M113="QT",1,0),0)</f>
        <v>0</v>
      </c>
      <c r="CT116" s="123">
        <f>IF('Copy &amp; Paste Roster Report Here'!$A113=CT$7,IF('Copy &amp; Paste Roster Report Here'!$M113="QT",1,0),0)</f>
        <v>0</v>
      </c>
      <c r="CU116" s="123">
        <f>IF('Copy &amp; Paste Roster Report Here'!$A113=CU$7,IF('Copy &amp; Paste Roster Report Here'!$M113="QT",1,0),0)</f>
        <v>0</v>
      </c>
      <c r="CV116" s="123">
        <f>IF('Copy &amp; Paste Roster Report Here'!$A113=CV$7,IF('Copy &amp; Paste Roster Report Here'!$M113="QT",1,0),0)</f>
        <v>0</v>
      </c>
      <c r="CW116" s="123">
        <f>IF('Copy &amp; Paste Roster Report Here'!$A113=CW$7,IF('Copy &amp; Paste Roster Report Here'!$M113="QT",1,0),0)</f>
        <v>0</v>
      </c>
      <c r="CX116" s="123">
        <f>IF('Copy &amp; Paste Roster Report Here'!$A113=CX$7,IF('Copy &amp; Paste Roster Report Here'!$M113="QT",1,0),0)</f>
        <v>0</v>
      </c>
      <c r="CY116" s="123">
        <f>IF('Copy &amp; Paste Roster Report Here'!$A113=CY$7,IF('Copy &amp; Paste Roster Report Here'!$M113="QT",1,0),0)</f>
        <v>0</v>
      </c>
      <c r="CZ116" s="123">
        <f>IF('Copy &amp; Paste Roster Report Here'!$A113=CZ$7,IF('Copy &amp; Paste Roster Report Here'!$M113="QT",1,0),0)</f>
        <v>0</v>
      </c>
      <c r="DA116" s="123">
        <f>IF('Copy &amp; Paste Roster Report Here'!$A113=DA$7,IF('Copy &amp; Paste Roster Report Here'!$M113="QT",1,0),0)</f>
        <v>0</v>
      </c>
      <c r="DB116" s="123">
        <f>IF('Copy &amp; Paste Roster Report Here'!$A113=DB$7,IF('Copy &amp; Paste Roster Report Here'!$M113="QT",1,0),0)</f>
        <v>0</v>
      </c>
      <c r="DC116" s="123">
        <f>IF('Copy &amp; Paste Roster Report Here'!$A113=DC$7,IF('Copy &amp; Paste Roster Report Here'!$M113="QT",1,0),0)</f>
        <v>0</v>
      </c>
      <c r="DD116" s="73">
        <f t="shared" si="30"/>
        <v>0</v>
      </c>
      <c r="DE116" s="124">
        <f>IF('Copy &amp; Paste Roster Report Here'!$A113=DE$7,IF('Copy &amp; Paste Roster Report Here'!$M113="xxxxxxxxxxx",1,0),0)</f>
        <v>0</v>
      </c>
      <c r="DF116" s="124">
        <f>IF('Copy &amp; Paste Roster Report Here'!$A113=DF$7,IF('Copy &amp; Paste Roster Report Here'!$M113="xxxxxxxxxxx",1,0),0)</f>
        <v>0</v>
      </c>
      <c r="DG116" s="124">
        <f>IF('Copy &amp; Paste Roster Report Here'!$A113=DG$7,IF('Copy &amp; Paste Roster Report Here'!$M113="xxxxxxxxxxx",1,0),0)</f>
        <v>0</v>
      </c>
      <c r="DH116" s="124">
        <f>IF('Copy &amp; Paste Roster Report Here'!$A113=DH$7,IF('Copy &amp; Paste Roster Report Here'!$M113="xxxxxxxxxxx",1,0),0)</f>
        <v>0</v>
      </c>
      <c r="DI116" s="124">
        <f>IF('Copy &amp; Paste Roster Report Here'!$A113=DI$7,IF('Copy &amp; Paste Roster Report Here'!$M113="xxxxxxxxxxx",1,0),0)</f>
        <v>0</v>
      </c>
      <c r="DJ116" s="124">
        <f>IF('Copy &amp; Paste Roster Report Here'!$A113=DJ$7,IF('Copy &amp; Paste Roster Report Here'!$M113="xxxxxxxxxxx",1,0),0)</f>
        <v>0</v>
      </c>
      <c r="DK116" s="124">
        <f>IF('Copy &amp; Paste Roster Report Here'!$A113=DK$7,IF('Copy &amp; Paste Roster Report Here'!$M113="xxxxxxxxxxx",1,0),0)</f>
        <v>0</v>
      </c>
      <c r="DL116" s="124">
        <f>IF('Copy &amp; Paste Roster Report Here'!$A113=DL$7,IF('Copy &amp; Paste Roster Report Here'!$M113="xxxxxxxxxxx",1,0),0)</f>
        <v>0</v>
      </c>
      <c r="DM116" s="124">
        <f>IF('Copy &amp; Paste Roster Report Here'!$A113=DM$7,IF('Copy &amp; Paste Roster Report Here'!$M113="xxxxxxxxxxx",1,0),0)</f>
        <v>0</v>
      </c>
      <c r="DN116" s="124">
        <f>IF('Copy &amp; Paste Roster Report Here'!$A113=DN$7,IF('Copy &amp; Paste Roster Report Here'!$M113="xxxxxxxxxxx",1,0),0)</f>
        <v>0</v>
      </c>
      <c r="DO116" s="124">
        <f>IF('Copy &amp; Paste Roster Report Here'!$A113=DO$7,IF('Copy &amp; Paste Roster Report Here'!$M113="xxxxxxxxxxx",1,0),0)</f>
        <v>0</v>
      </c>
      <c r="DP116" s="125">
        <f t="shared" si="31"/>
        <v>0</v>
      </c>
      <c r="DQ116" s="126">
        <f t="shared" si="32"/>
        <v>0</v>
      </c>
    </row>
    <row r="117" spans="1:121" x14ac:dyDescent="0.25">
      <c r="A117" s="111">
        <f t="shared" si="18"/>
        <v>0</v>
      </c>
      <c r="B117" s="111">
        <f t="shared" si="19"/>
        <v>0</v>
      </c>
      <c r="C117" s="112">
        <f>+('Copy &amp; Paste Roster Report Here'!$P114-'Copy &amp; Paste Roster Report Here'!$O114)/30</f>
        <v>0</v>
      </c>
      <c r="D117" s="112">
        <f>+('Copy &amp; Paste Roster Report Here'!$P114-'Copy &amp; Paste Roster Report Here'!$O114)</f>
        <v>0</v>
      </c>
      <c r="E117" s="111">
        <f>'Copy &amp; Paste Roster Report Here'!N114</f>
        <v>0</v>
      </c>
      <c r="F117" s="111" t="str">
        <f t="shared" si="20"/>
        <v>N</v>
      </c>
      <c r="G117" s="111">
        <f>'Copy &amp; Paste Roster Report Here'!R114</f>
        <v>0</v>
      </c>
      <c r="H117" s="113">
        <f t="shared" si="21"/>
        <v>0</v>
      </c>
      <c r="I117" s="112">
        <f>IF(F117="N",$F$5-'Copy &amp; Paste Roster Report Here'!O114,+'Copy &amp; Paste Roster Report Here'!Q114-'Copy &amp; Paste Roster Report Here'!O114)</f>
        <v>0</v>
      </c>
      <c r="J117" s="114">
        <f t="shared" si="22"/>
        <v>0</v>
      </c>
      <c r="K117" s="114">
        <f t="shared" si="23"/>
        <v>0</v>
      </c>
      <c r="L117" s="115">
        <f>'Copy &amp; Paste Roster Report Here'!F114</f>
        <v>0</v>
      </c>
      <c r="M117" s="116">
        <f t="shared" si="24"/>
        <v>0</v>
      </c>
      <c r="N117" s="117">
        <f>IF('Copy &amp; Paste Roster Report Here'!$A114='Analytical Tests'!N$7,IF($F117="Y",+$H117*N$6,0),0)</f>
        <v>0</v>
      </c>
      <c r="O117" s="117">
        <f>IF('Copy &amp; Paste Roster Report Here'!$A114='Analytical Tests'!O$7,IF($F117="Y",+$H117*O$6,0),0)</f>
        <v>0</v>
      </c>
      <c r="P117" s="117">
        <f>IF('Copy &amp; Paste Roster Report Here'!$A114='Analytical Tests'!P$7,IF($F117="Y",+$H117*P$6,0),0)</f>
        <v>0</v>
      </c>
      <c r="Q117" s="117">
        <f>IF('Copy &amp; Paste Roster Report Here'!$A114='Analytical Tests'!Q$7,IF($F117="Y",+$H117*Q$6,0),0)</f>
        <v>0</v>
      </c>
      <c r="R117" s="117">
        <f>IF('Copy &amp; Paste Roster Report Here'!$A114='Analytical Tests'!R$7,IF($F117="Y",+$H117*R$6,0),0)</f>
        <v>0</v>
      </c>
      <c r="S117" s="117">
        <f>IF('Copy &amp; Paste Roster Report Here'!$A114='Analytical Tests'!S$7,IF($F117="Y",+$H117*S$6,0),0)</f>
        <v>0</v>
      </c>
      <c r="T117" s="117">
        <f>IF('Copy &amp; Paste Roster Report Here'!$A114='Analytical Tests'!T$7,IF($F117="Y",+$H117*T$6,0),0)</f>
        <v>0</v>
      </c>
      <c r="U117" s="117">
        <f>IF('Copy &amp; Paste Roster Report Here'!$A114='Analytical Tests'!U$7,IF($F117="Y",+$H117*U$6,0),0)</f>
        <v>0</v>
      </c>
      <c r="V117" s="117">
        <f>IF('Copy &amp; Paste Roster Report Here'!$A114='Analytical Tests'!V$7,IF($F117="Y",+$H117*V$6,0),0)</f>
        <v>0</v>
      </c>
      <c r="W117" s="117">
        <f>IF('Copy &amp; Paste Roster Report Here'!$A114='Analytical Tests'!W$7,IF($F117="Y",+$H117*W$6,0),0)</f>
        <v>0</v>
      </c>
      <c r="X117" s="117">
        <f>IF('Copy &amp; Paste Roster Report Here'!$A114='Analytical Tests'!X$7,IF($F117="Y",+$H117*X$6,0),0)</f>
        <v>0</v>
      </c>
      <c r="Y117" s="117" t="b">
        <f>IF('Copy &amp; Paste Roster Report Here'!$A114='Analytical Tests'!Y$7,IF($F117="N",IF($J117&gt;=$C117,Y$6,+($I117/$D117)*Y$6),0))</f>
        <v>0</v>
      </c>
      <c r="Z117" s="117" t="b">
        <f>IF('Copy &amp; Paste Roster Report Here'!$A114='Analytical Tests'!Z$7,IF($F117="N",IF($J117&gt;=$C117,Z$6,+($I117/$D117)*Z$6),0))</f>
        <v>0</v>
      </c>
      <c r="AA117" s="117" t="b">
        <f>IF('Copy &amp; Paste Roster Report Here'!$A114='Analytical Tests'!AA$7,IF($F117="N",IF($J117&gt;=$C117,AA$6,+($I117/$D117)*AA$6),0))</f>
        <v>0</v>
      </c>
      <c r="AB117" s="117" t="b">
        <f>IF('Copy &amp; Paste Roster Report Here'!$A114='Analytical Tests'!AB$7,IF($F117="N",IF($J117&gt;=$C117,AB$6,+($I117/$D117)*AB$6),0))</f>
        <v>0</v>
      </c>
      <c r="AC117" s="117" t="b">
        <f>IF('Copy &amp; Paste Roster Report Here'!$A114='Analytical Tests'!AC$7,IF($F117="N",IF($J117&gt;=$C117,AC$6,+($I117/$D117)*AC$6),0))</f>
        <v>0</v>
      </c>
      <c r="AD117" s="117" t="b">
        <f>IF('Copy &amp; Paste Roster Report Here'!$A114='Analytical Tests'!AD$7,IF($F117="N",IF($J117&gt;=$C117,AD$6,+($I117/$D117)*AD$6),0))</f>
        <v>0</v>
      </c>
      <c r="AE117" s="117" t="b">
        <f>IF('Copy &amp; Paste Roster Report Here'!$A114='Analytical Tests'!AE$7,IF($F117="N",IF($J117&gt;=$C117,AE$6,+($I117/$D117)*AE$6),0))</f>
        <v>0</v>
      </c>
      <c r="AF117" s="117" t="b">
        <f>IF('Copy &amp; Paste Roster Report Here'!$A114='Analytical Tests'!AF$7,IF($F117="N",IF($J117&gt;=$C117,AF$6,+($I117/$D117)*AF$6),0))</f>
        <v>0</v>
      </c>
      <c r="AG117" s="117" t="b">
        <f>IF('Copy &amp; Paste Roster Report Here'!$A114='Analytical Tests'!AG$7,IF($F117="N",IF($J117&gt;=$C117,AG$6,+($I117/$D117)*AG$6),0))</f>
        <v>0</v>
      </c>
      <c r="AH117" s="117" t="b">
        <f>IF('Copy &amp; Paste Roster Report Here'!$A114='Analytical Tests'!AH$7,IF($F117="N",IF($J117&gt;=$C117,AH$6,+($I117/$D117)*AH$6),0))</f>
        <v>0</v>
      </c>
      <c r="AI117" s="117" t="b">
        <f>IF('Copy &amp; Paste Roster Report Here'!$A114='Analytical Tests'!AI$7,IF($F117="N",IF($J117&gt;=$C117,AI$6,+($I117/$D117)*AI$6),0))</f>
        <v>0</v>
      </c>
      <c r="AJ117" s="79"/>
      <c r="AK117" s="118">
        <f>IF('Copy &amp; Paste Roster Report Here'!$A114=AK$7,IF('Copy &amp; Paste Roster Report Here'!$M114="FT",1,0),0)</f>
        <v>0</v>
      </c>
      <c r="AL117" s="118">
        <f>IF('Copy &amp; Paste Roster Report Here'!$A114=AL$7,IF('Copy &amp; Paste Roster Report Here'!$M114="FT",1,0),0)</f>
        <v>0</v>
      </c>
      <c r="AM117" s="118">
        <f>IF('Copy &amp; Paste Roster Report Here'!$A114=AM$7,IF('Copy &amp; Paste Roster Report Here'!$M114="FT",1,0),0)</f>
        <v>0</v>
      </c>
      <c r="AN117" s="118">
        <f>IF('Copy &amp; Paste Roster Report Here'!$A114=AN$7,IF('Copy &amp; Paste Roster Report Here'!$M114="FT",1,0),0)</f>
        <v>0</v>
      </c>
      <c r="AO117" s="118">
        <f>IF('Copy &amp; Paste Roster Report Here'!$A114=AO$7,IF('Copy &amp; Paste Roster Report Here'!$M114="FT",1,0),0)</f>
        <v>0</v>
      </c>
      <c r="AP117" s="118">
        <f>IF('Copy &amp; Paste Roster Report Here'!$A114=AP$7,IF('Copy &amp; Paste Roster Report Here'!$M114="FT",1,0),0)</f>
        <v>0</v>
      </c>
      <c r="AQ117" s="118">
        <f>IF('Copy &amp; Paste Roster Report Here'!$A114=AQ$7,IF('Copy &amp; Paste Roster Report Here'!$M114="FT",1,0),0)</f>
        <v>0</v>
      </c>
      <c r="AR117" s="118">
        <f>IF('Copy &amp; Paste Roster Report Here'!$A114=AR$7,IF('Copy &amp; Paste Roster Report Here'!$M114="FT",1,0),0)</f>
        <v>0</v>
      </c>
      <c r="AS117" s="118">
        <f>IF('Copy &amp; Paste Roster Report Here'!$A114=AS$7,IF('Copy &amp; Paste Roster Report Here'!$M114="FT",1,0),0)</f>
        <v>0</v>
      </c>
      <c r="AT117" s="118">
        <f>IF('Copy &amp; Paste Roster Report Here'!$A114=AT$7,IF('Copy &amp; Paste Roster Report Here'!$M114="FT",1,0),0)</f>
        <v>0</v>
      </c>
      <c r="AU117" s="118">
        <f>IF('Copy &amp; Paste Roster Report Here'!$A114=AU$7,IF('Copy &amp; Paste Roster Report Here'!$M114="FT",1,0),0)</f>
        <v>0</v>
      </c>
      <c r="AV117" s="73">
        <f t="shared" si="25"/>
        <v>0</v>
      </c>
      <c r="AW117" s="119">
        <f>IF('Copy &amp; Paste Roster Report Here'!$A114=AW$7,IF('Copy &amp; Paste Roster Report Here'!$M114="HT",1,0),0)</f>
        <v>0</v>
      </c>
      <c r="AX117" s="119">
        <f>IF('Copy &amp; Paste Roster Report Here'!$A114=AX$7,IF('Copy &amp; Paste Roster Report Here'!$M114="HT",1,0),0)</f>
        <v>0</v>
      </c>
      <c r="AY117" s="119">
        <f>IF('Copy &amp; Paste Roster Report Here'!$A114=AY$7,IF('Copy &amp; Paste Roster Report Here'!$M114="HT",1,0),0)</f>
        <v>0</v>
      </c>
      <c r="AZ117" s="119">
        <f>IF('Copy &amp; Paste Roster Report Here'!$A114=AZ$7,IF('Copy &amp; Paste Roster Report Here'!$M114="HT",1,0),0)</f>
        <v>0</v>
      </c>
      <c r="BA117" s="119">
        <f>IF('Copy &amp; Paste Roster Report Here'!$A114=BA$7,IF('Copy &amp; Paste Roster Report Here'!$M114="HT",1,0),0)</f>
        <v>0</v>
      </c>
      <c r="BB117" s="119">
        <f>IF('Copy &amp; Paste Roster Report Here'!$A114=BB$7,IF('Copy &amp; Paste Roster Report Here'!$M114="HT",1,0),0)</f>
        <v>0</v>
      </c>
      <c r="BC117" s="119">
        <f>IF('Copy &amp; Paste Roster Report Here'!$A114=BC$7,IF('Copy &amp; Paste Roster Report Here'!$M114="HT",1,0),0)</f>
        <v>0</v>
      </c>
      <c r="BD117" s="119">
        <f>IF('Copy &amp; Paste Roster Report Here'!$A114=BD$7,IF('Copy &amp; Paste Roster Report Here'!$M114="HT",1,0),0)</f>
        <v>0</v>
      </c>
      <c r="BE117" s="119">
        <f>IF('Copy &amp; Paste Roster Report Here'!$A114=BE$7,IF('Copy &amp; Paste Roster Report Here'!$M114="HT",1,0),0)</f>
        <v>0</v>
      </c>
      <c r="BF117" s="119">
        <f>IF('Copy &amp; Paste Roster Report Here'!$A114=BF$7,IF('Copy &amp; Paste Roster Report Here'!$M114="HT",1,0),0)</f>
        <v>0</v>
      </c>
      <c r="BG117" s="119">
        <f>IF('Copy &amp; Paste Roster Report Here'!$A114=BG$7,IF('Copy &amp; Paste Roster Report Here'!$M114="HT",1,0),0)</f>
        <v>0</v>
      </c>
      <c r="BH117" s="73">
        <f t="shared" si="26"/>
        <v>0</v>
      </c>
      <c r="BI117" s="120">
        <f>IF('Copy &amp; Paste Roster Report Here'!$A114=BI$7,IF('Copy &amp; Paste Roster Report Here'!$M114="MT",1,0),0)</f>
        <v>0</v>
      </c>
      <c r="BJ117" s="120">
        <f>IF('Copy &amp; Paste Roster Report Here'!$A114=BJ$7,IF('Copy &amp; Paste Roster Report Here'!$M114="MT",1,0),0)</f>
        <v>0</v>
      </c>
      <c r="BK117" s="120">
        <f>IF('Copy &amp; Paste Roster Report Here'!$A114=BK$7,IF('Copy &amp; Paste Roster Report Here'!$M114="MT",1,0),0)</f>
        <v>0</v>
      </c>
      <c r="BL117" s="120">
        <f>IF('Copy &amp; Paste Roster Report Here'!$A114=BL$7,IF('Copy &amp; Paste Roster Report Here'!$M114="MT",1,0),0)</f>
        <v>0</v>
      </c>
      <c r="BM117" s="120">
        <f>IF('Copy &amp; Paste Roster Report Here'!$A114=BM$7,IF('Copy &amp; Paste Roster Report Here'!$M114="MT",1,0),0)</f>
        <v>0</v>
      </c>
      <c r="BN117" s="120">
        <f>IF('Copy &amp; Paste Roster Report Here'!$A114=BN$7,IF('Copy &amp; Paste Roster Report Here'!$M114="MT",1,0),0)</f>
        <v>0</v>
      </c>
      <c r="BO117" s="120">
        <f>IF('Copy &amp; Paste Roster Report Here'!$A114=BO$7,IF('Copy &amp; Paste Roster Report Here'!$M114="MT",1,0),0)</f>
        <v>0</v>
      </c>
      <c r="BP117" s="120">
        <f>IF('Copy &amp; Paste Roster Report Here'!$A114=BP$7,IF('Copy &amp; Paste Roster Report Here'!$M114="MT",1,0),0)</f>
        <v>0</v>
      </c>
      <c r="BQ117" s="120">
        <f>IF('Copy &amp; Paste Roster Report Here'!$A114=BQ$7,IF('Copy &amp; Paste Roster Report Here'!$M114="MT",1,0),0)</f>
        <v>0</v>
      </c>
      <c r="BR117" s="120">
        <f>IF('Copy &amp; Paste Roster Report Here'!$A114=BR$7,IF('Copy &amp; Paste Roster Report Here'!$M114="MT",1,0),0)</f>
        <v>0</v>
      </c>
      <c r="BS117" s="120">
        <f>IF('Copy &amp; Paste Roster Report Here'!$A114=BS$7,IF('Copy &amp; Paste Roster Report Here'!$M114="MT",1,0),0)</f>
        <v>0</v>
      </c>
      <c r="BT117" s="73">
        <f t="shared" si="27"/>
        <v>0</v>
      </c>
      <c r="BU117" s="121">
        <f>IF('Copy &amp; Paste Roster Report Here'!$A114=BU$7,IF('Copy &amp; Paste Roster Report Here'!$M114="fy",1,0),0)</f>
        <v>0</v>
      </c>
      <c r="BV117" s="121">
        <f>IF('Copy &amp; Paste Roster Report Here'!$A114=BV$7,IF('Copy &amp; Paste Roster Report Here'!$M114="fy",1,0),0)</f>
        <v>0</v>
      </c>
      <c r="BW117" s="121">
        <f>IF('Copy &amp; Paste Roster Report Here'!$A114=BW$7,IF('Copy &amp; Paste Roster Report Here'!$M114="fy",1,0),0)</f>
        <v>0</v>
      </c>
      <c r="BX117" s="121">
        <f>IF('Copy &amp; Paste Roster Report Here'!$A114=BX$7,IF('Copy &amp; Paste Roster Report Here'!$M114="fy",1,0),0)</f>
        <v>0</v>
      </c>
      <c r="BY117" s="121">
        <f>IF('Copy &amp; Paste Roster Report Here'!$A114=BY$7,IF('Copy &amp; Paste Roster Report Here'!$M114="fy",1,0),0)</f>
        <v>0</v>
      </c>
      <c r="BZ117" s="121">
        <f>IF('Copy &amp; Paste Roster Report Here'!$A114=BZ$7,IF('Copy &amp; Paste Roster Report Here'!$M114="fy",1,0),0)</f>
        <v>0</v>
      </c>
      <c r="CA117" s="121">
        <f>IF('Copy &amp; Paste Roster Report Here'!$A114=CA$7,IF('Copy &amp; Paste Roster Report Here'!$M114="fy",1,0),0)</f>
        <v>0</v>
      </c>
      <c r="CB117" s="121">
        <f>IF('Copy &amp; Paste Roster Report Here'!$A114=CB$7,IF('Copy &amp; Paste Roster Report Here'!$M114="fy",1,0),0)</f>
        <v>0</v>
      </c>
      <c r="CC117" s="121">
        <f>IF('Copy &amp; Paste Roster Report Here'!$A114=CC$7,IF('Copy &amp; Paste Roster Report Here'!$M114="fy",1,0),0)</f>
        <v>0</v>
      </c>
      <c r="CD117" s="121">
        <f>IF('Copy &amp; Paste Roster Report Here'!$A114=CD$7,IF('Copy &amp; Paste Roster Report Here'!$M114="fy",1,0),0)</f>
        <v>0</v>
      </c>
      <c r="CE117" s="121">
        <f>IF('Copy &amp; Paste Roster Report Here'!$A114=CE$7,IF('Copy &amp; Paste Roster Report Here'!$M114="fy",1,0),0)</f>
        <v>0</v>
      </c>
      <c r="CF117" s="73">
        <f t="shared" si="28"/>
        <v>0</v>
      </c>
      <c r="CG117" s="122">
        <f>IF('Copy &amp; Paste Roster Report Here'!$A114=CG$7,IF('Copy &amp; Paste Roster Report Here'!$M114="RH",1,0),0)</f>
        <v>0</v>
      </c>
      <c r="CH117" s="122">
        <f>IF('Copy &amp; Paste Roster Report Here'!$A114=CH$7,IF('Copy &amp; Paste Roster Report Here'!$M114="RH",1,0),0)</f>
        <v>0</v>
      </c>
      <c r="CI117" s="122">
        <f>IF('Copy &amp; Paste Roster Report Here'!$A114=CI$7,IF('Copy &amp; Paste Roster Report Here'!$M114="RH",1,0),0)</f>
        <v>0</v>
      </c>
      <c r="CJ117" s="122">
        <f>IF('Copy &amp; Paste Roster Report Here'!$A114=CJ$7,IF('Copy &amp; Paste Roster Report Here'!$M114="RH",1,0),0)</f>
        <v>0</v>
      </c>
      <c r="CK117" s="122">
        <f>IF('Copy &amp; Paste Roster Report Here'!$A114=CK$7,IF('Copy &amp; Paste Roster Report Here'!$M114="RH",1,0),0)</f>
        <v>0</v>
      </c>
      <c r="CL117" s="122">
        <f>IF('Copy &amp; Paste Roster Report Here'!$A114=CL$7,IF('Copy &amp; Paste Roster Report Here'!$M114="RH",1,0),0)</f>
        <v>0</v>
      </c>
      <c r="CM117" s="122">
        <f>IF('Copy &amp; Paste Roster Report Here'!$A114=CM$7,IF('Copy &amp; Paste Roster Report Here'!$M114="RH",1,0),0)</f>
        <v>0</v>
      </c>
      <c r="CN117" s="122">
        <f>IF('Copy &amp; Paste Roster Report Here'!$A114=CN$7,IF('Copy &amp; Paste Roster Report Here'!$M114="RH",1,0),0)</f>
        <v>0</v>
      </c>
      <c r="CO117" s="122">
        <f>IF('Copy &amp; Paste Roster Report Here'!$A114=CO$7,IF('Copy &amp; Paste Roster Report Here'!$M114="RH",1,0),0)</f>
        <v>0</v>
      </c>
      <c r="CP117" s="122">
        <f>IF('Copy &amp; Paste Roster Report Here'!$A114=CP$7,IF('Copy &amp; Paste Roster Report Here'!$M114="RH",1,0),0)</f>
        <v>0</v>
      </c>
      <c r="CQ117" s="122">
        <f>IF('Copy &amp; Paste Roster Report Here'!$A114=CQ$7,IF('Copy &amp; Paste Roster Report Here'!$M114="RH",1,0),0)</f>
        <v>0</v>
      </c>
      <c r="CR117" s="73">
        <f t="shared" si="29"/>
        <v>0</v>
      </c>
      <c r="CS117" s="123">
        <f>IF('Copy &amp; Paste Roster Report Here'!$A114=CS$7,IF('Copy &amp; Paste Roster Report Here'!$M114="QT",1,0),0)</f>
        <v>0</v>
      </c>
      <c r="CT117" s="123">
        <f>IF('Copy &amp; Paste Roster Report Here'!$A114=CT$7,IF('Copy &amp; Paste Roster Report Here'!$M114="QT",1,0),0)</f>
        <v>0</v>
      </c>
      <c r="CU117" s="123">
        <f>IF('Copy &amp; Paste Roster Report Here'!$A114=CU$7,IF('Copy &amp; Paste Roster Report Here'!$M114="QT",1,0),0)</f>
        <v>0</v>
      </c>
      <c r="CV117" s="123">
        <f>IF('Copy &amp; Paste Roster Report Here'!$A114=CV$7,IF('Copy &amp; Paste Roster Report Here'!$M114="QT",1,0),0)</f>
        <v>0</v>
      </c>
      <c r="CW117" s="123">
        <f>IF('Copy &amp; Paste Roster Report Here'!$A114=CW$7,IF('Copy &amp; Paste Roster Report Here'!$M114="QT",1,0),0)</f>
        <v>0</v>
      </c>
      <c r="CX117" s="123">
        <f>IF('Copy &amp; Paste Roster Report Here'!$A114=CX$7,IF('Copy &amp; Paste Roster Report Here'!$M114="QT",1,0),0)</f>
        <v>0</v>
      </c>
      <c r="CY117" s="123">
        <f>IF('Copy &amp; Paste Roster Report Here'!$A114=CY$7,IF('Copy &amp; Paste Roster Report Here'!$M114="QT",1,0),0)</f>
        <v>0</v>
      </c>
      <c r="CZ117" s="123">
        <f>IF('Copy &amp; Paste Roster Report Here'!$A114=CZ$7,IF('Copy &amp; Paste Roster Report Here'!$M114="QT",1,0),0)</f>
        <v>0</v>
      </c>
      <c r="DA117" s="123">
        <f>IF('Copy &amp; Paste Roster Report Here'!$A114=DA$7,IF('Copy &amp; Paste Roster Report Here'!$M114="QT",1,0),0)</f>
        <v>0</v>
      </c>
      <c r="DB117" s="123">
        <f>IF('Copy &amp; Paste Roster Report Here'!$A114=DB$7,IF('Copy &amp; Paste Roster Report Here'!$M114="QT",1,0),0)</f>
        <v>0</v>
      </c>
      <c r="DC117" s="123">
        <f>IF('Copy &amp; Paste Roster Report Here'!$A114=DC$7,IF('Copy &amp; Paste Roster Report Here'!$M114="QT",1,0),0)</f>
        <v>0</v>
      </c>
      <c r="DD117" s="73">
        <f t="shared" si="30"/>
        <v>0</v>
      </c>
      <c r="DE117" s="124">
        <f>IF('Copy &amp; Paste Roster Report Here'!$A114=DE$7,IF('Copy &amp; Paste Roster Report Here'!$M114="xxxxxxxxxxx",1,0),0)</f>
        <v>0</v>
      </c>
      <c r="DF117" s="124">
        <f>IF('Copy &amp; Paste Roster Report Here'!$A114=DF$7,IF('Copy &amp; Paste Roster Report Here'!$M114="xxxxxxxxxxx",1,0),0)</f>
        <v>0</v>
      </c>
      <c r="DG117" s="124">
        <f>IF('Copy &amp; Paste Roster Report Here'!$A114=DG$7,IF('Copy &amp; Paste Roster Report Here'!$M114="xxxxxxxxxxx",1,0),0)</f>
        <v>0</v>
      </c>
      <c r="DH117" s="124">
        <f>IF('Copy &amp; Paste Roster Report Here'!$A114=DH$7,IF('Copy &amp; Paste Roster Report Here'!$M114="xxxxxxxxxxx",1,0),0)</f>
        <v>0</v>
      </c>
      <c r="DI117" s="124">
        <f>IF('Copy &amp; Paste Roster Report Here'!$A114=DI$7,IF('Copy &amp; Paste Roster Report Here'!$M114="xxxxxxxxxxx",1,0),0)</f>
        <v>0</v>
      </c>
      <c r="DJ117" s="124">
        <f>IF('Copy &amp; Paste Roster Report Here'!$A114=DJ$7,IF('Copy &amp; Paste Roster Report Here'!$M114="xxxxxxxxxxx",1,0),0)</f>
        <v>0</v>
      </c>
      <c r="DK117" s="124">
        <f>IF('Copy &amp; Paste Roster Report Here'!$A114=DK$7,IF('Copy &amp; Paste Roster Report Here'!$M114="xxxxxxxxxxx",1,0),0)</f>
        <v>0</v>
      </c>
      <c r="DL117" s="124">
        <f>IF('Copy &amp; Paste Roster Report Here'!$A114=DL$7,IF('Copy &amp; Paste Roster Report Here'!$M114="xxxxxxxxxxx",1,0),0)</f>
        <v>0</v>
      </c>
      <c r="DM117" s="124">
        <f>IF('Copy &amp; Paste Roster Report Here'!$A114=DM$7,IF('Copy &amp; Paste Roster Report Here'!$M114="xxxxxxxxxxx",1,0),0)</f>
        <v>0</v>
      </c>
      <c r="DN117" s="124">
        <f>IF('Copy &amp; Paste Roster Report Here'!$A114=DN$7,IF('Copy &amp; Paste Roster Report Here'!$M114="xxxxxxxxxxx",1,0),0)</f>
        <v>0</v>
      </c>
      <c r="DO117" s="124">
        <f>IF('Copy &amp; Paste Roster Report Here'!$A114=DO$7,IF('Copy &amp; Paste Roster Report Here'!$M114="xxxxxxxxxxx",1,0),0)</f>
        <v>0</v>
      </c>
      <c r="DP117" s="125">
        <f t="shared" si="31"/>
        <v>0</v>
      </c>
      <c r="DQ117" s="126">
        <f t="shared" si="32"/>
        <v>0</v>
      </c>
    </row>
    <row r="118" spans="1:121" x14ac:dyDescent="0.25">
      <c r="A118" s="111">
        <f t="shared" si="18"/>
        <v>0</v>
      </c>
      <c r="B118" s="111">
        <f t="shared" si="19"/>
        <v>0</v>
      </c>
      <c r="C118" s="112">
        <f>+('Copy &amp; Paste Roster Report Here'!$P115-'Copy &amp; Paste Roster Report Here'!$O115)/30</f>
        <v>0</v>
      </c>
      <c r="D118" s="112">
        <f>+('Copy &amp; Paste Roster Report Here'!$P115-'Copy &amp; Paste Roster Report Here'!$O115)</f>
        <v>0</v>
      </c>
      <c r="E118" s="111">
        <f>'Copy &amp; Paste Roster Report Here'!N115</f>
        <v>0</v>
      </c>
      <c r="F118" s="111" t="str">
        <f t="shared" si="20"/>
        <v>N</v>
      </c>
      <c r="G118" s="111">
        <f>'Copy &amp; Paste Roster Report Here'!R115</f>
        <v>0</v>
      </c>
      <c r="H118" s="113">
        <f t="shared" si="21"/>
        <v>0</v>
      </c>
      <c r="I118" s="112">
        <f>IF(F118="N",$F$5-'Copy &amp; Paste Roster Report Here'!O115,+'Copy &amp; Paste Roster Report Here'!Q115-'Copy &amp; Paste Roster Report Here'!O115)</f>
        <v>0</v>
      </c>
      <c r="J118" s="114">
        <f t="shared" si="22"/>
        <v>0</v>
      </c>
      <c r="K118" s="114">
        <f t="shared" si="23"/>
        <v>0</v>
      </c>
      <c r="L118" s="115">
        <f>'Copy &amp; Paste Roster Report Here'!F115</f>
        <v>0</v>
      </c>
      <c r="M118" s="116">
        <f t="shared" si="24"/>
        <v>0</v>
      </c>
      <c r="N118" s="117">
        <f>IF('Copy &amp; Paste Roster Report Here'!$A115='Analytical Tests'!N$7,IF($F118="Y",+$H118*N$6,0),0)</f>
        <v>0</v>
      </c>
      <c r="O118" s="117">
        <f>IF('Copy &amp; Paste Roster Report Here'!$A115='Analytical Tests'!O$7,IF($F118="Y",+$H118*O$6,0),0)</f>
        <v>0</v>
      </c>
      <c r="P118" s="117">
        <f>IF('Copy &amp; Paste Roster Report Here'!$A115='Analytical Tests'!P$7,IF($F118="Y",+$H118*P$6,0),0)</f>
        <v>0</v>
      </c>
      <c r="Q118" s="117">
        <f>IF('Copy &amp; Paste Roster Report Here'!$A115='Analytical Tests'!Q$7,IF($F118="Y",+$H118*Q$6,0),0)</f>
        <v>0</v>
      </c>
      <c r="R118" s="117">
        <f>IF('Copy &amp; Paste Roster Report Here'!$A115='Analytical Tests'!R$7,IF($F118="Y",+$H118*R$6,0),0)</f>
        <v>0</v>
      </c>
      <c r="S118" s="117">
        <f>IF('Copy &amp; Paste Roster Report Here'!$A115='Analytical Tests'!S$7,IF($F118="Y",+$H118*S$6,0),0)</f>
        <v>0</v>
      </c>
      <c r="T118" s="117">
        <f>IF('Copy &amp; Paste Roster Report Here'!$A115='Analytical Tests'!T$7,IF($F118="Y",+$H118*T$6,0),0)</f>
        <v>0</v>
      </c>
      <c r="U118" s="117">
        <f>IF('Copy &amp; Paste Roster Report Here'!$A115='Analytical Tests'!U$7,IF($F118="Y",+$H118*U$6,0),0)</f>
        <v>0</v>
      </c>
      <c r="V118" s="117">
        <f>IF('Copy &amp; Paste Roster Report Here'!$A115='Analytical Tests'!V$7,IF($F118="Y",+$H118*V$6,0),0)</f>
        <v>0</v>
      </c>
      <c r="W118" s="117">
        <f>IF('Copy &amp; Paste Roster Report Here'!$A115='Analytical Tests'!W$7,IF($F118="Y",+$H118*W$6,0),0)</f>
        <v>0</v>
      </c>
      <c r="X118" s="117">
        <f>IF('Copy &amp; Paste Roster Report Here'!$A115='Analytical Tests'!X$7,IF($F118="Y",+$H118*X$6,0),0)</f>
        <v>0</v>
      </c>
      <c r="Y118" s="117" t="b">
        <f>IF('Copy &amp; Paste Roster Report Here'!$A115='Analytical Tests'!Y$7,IF($F118="N",IF($J118&gt;=$C118,Y$6,+($I118/$D118)*Y$6),0))</f>
        <v>0</v>
      </c>
      <c r="Z118" s="117" t="b">
        <f>IF('Copy &amp; Paste Roster Report Here'!$A115='Analytical Tests'!Z$7,IF($F118="N",IF($J118&gt;=$C118,Z$6,+($I118/$D118)*Z$6),0))</f>
        <v>0</v>
      </c>
      <c r="AA118" s="117" t="b">
        <f>IF('Copy &amp; Paste Roster Report Here'!$A115='Analytical Tests'!AA$7,IF($F118="N",IF($J118&gt;=$C118,AA$6,+($I118/$D118)*AA$6),0))</f>
        <v>0</v>
      </c>
      <c r="AB118" s="117" t="b">
        <f>IF('Copy &amp; Paste Roster Report Here'!$A115='Analytical Tests'!AB$7,IF($F118="N",IF($J118&gt;=$C118,AB$6,+($I118/$D118)*AB$6),0))</f>
        <v>0</v>
      </c>
      <c r="AC118" s="117" t="b">
        <f>IF('Copy &amp; Paste Roster Report Here'!$A115='Analytical Tests'!AC$7,IF($F118="N",IF($J118&gt;=$C118,AC$6,+($I118/$D118)*AC$6),0))</f>
        <v>0</v>
      </c>
      <c r="AD118" s="117" t="b">
        <f>IF('Copy &amp; Paste Roster Report Here'!$A115='Analytical Tests'!AD$7,IF($F118="N",IF($J118&gt;=$C118,AD$6,+($I118/$D118)*AD$6),0))</f>
        <v>0</v>
      </c>
      <c r="AE118" s="117" t="b">
        <f>IF('Copy &amp; Paste Roster Report Here'!$A115='Analytical Tests'!AE$7,IF($F118="N",IF($J118&gt;=$C118,AE$6,+($I118/$D118)*AE$6),0))</f>
        <v>0</v>
      </c>
      <c r="AF118" s="117" t="b">
        <f>IF('Copy &amp; Paste Roster Report Here'!$A115='Analytical Tests'!AF$7,IF($F118="N",IF($J118&gt;=$C118,AF$6,+($I118/$D118)*AF$6),0))</f>
        <v>0</v>
      </c>
      <c r="AG118" s="117" t="b">
        <f>IF('Copy &amp; Paste Roster Report Here'!$A115='Analytical Tests'!AG$7,IF($F118="N",IF($J118&gt;=$C118,AG$6,+($I118/$D118)*AG$6),0))</f>
        <v>0</v>
      </c>
      <c r="AH118" s="117" t="b">
        <f>IF('Copy &amp; Paste Roster Report Here'!$A115='Analytical Tests'!AH$7,IF($F118="N",IF($J118&gt;=$C118,AH$6,+($I118/$D118)*AH$6),0))</f>
        <v>0</v>
      </c>
      <c r="AI118" s="117" t="b">
        <f>IF('Copy &amp; Paste Roster Report Here'!$A115='Analytical Tests'!AI$7,IF($F118="N",IF($J118&gt;=$C118,AI$6,+($I118/$D118)*AI$6),0))</f>
        <v>0</v>
      </c>
      <c r="AJ118" s="79"/>
      <c r="AK118" s="118">
        <f>IF('Copy &amp; Paste Roster Report Here'!$A115=AK$7,IF('Copy &amp; Paste Roster Report Here'!$M115="FT",1,0),0)</f>
        <v>0</v>
      </c>
      <c r="AL118" s="118">
        <f>IF('Copy &amp; Paste Roster Report Here'!$A115=AL$7,IF('Copy &amp; Paste Roster Report Here'!$M115="FT",1,0),0)</f>
        <v>0</v>
      </c>
      <c r="AM118" s="118">
        <f>IF('Copy &amp; Paste Roster Report Here'!$A115=AM$7,IF('Copy &amp; Paste Roster Report Here'!$M115="FT",1,0),0)</f>
        <v>0</v>
      </c>
      <c r="AN118" s="118">
        <f>IF('Copy &amp; Paste Roster Report Here'!$A115=AN$7,IF('Copy &amp; Paste Roster Report Here'!$M115="FT",1,0),0)</f>
        <v>0</v>
      </c>
      <c r="AO118" s="118">
        <f>IF('Copy &amp; Paste Roster Report Here'!$A115=AO$7,IF('Copy &amp; Paste Roster Report Here'!$M115="FT",1,0),0)</f>
        <v>0</v>
      </c>
      <c r="AP118" s="118">
        <f>IF('Copy &amp; Paste Roster Report Here'!$A115=AP$7,IF('Copy &amp; Paste Roster Report Here'!$M115="FT",1,0),0)</f>
        <v>0</v>
      </c>
      <c r="AQ118" s="118">
        <f>IF('Copy &amp; Paste Roster Report Here'!$A115=AQ$7,IF('Copy &amp; Paste Roster Report Here'!$M115="FT",1,0),0)</f>
        <v>0</v>
      </c>
      <c r="AR118" s="118">
        <f>IF('Copy &amp; Paste Roster Report Here'!$A115=AR$7,IF('Copy &amp; Paste Roster Report Here'!$M115="FT",1,0),0)</f>
        <v>0</v>
      </c>
      <c r="AS118" s="118">
        <f>IF('Copy &amp; Paste Roster Report Here'!$A115=AS$7,IF('Copy &amp; Paste Roster Report Here'!$M115="FT",1,0),0)</f>
        <v>0</v>
      </c>
      <c r="AT118" s="118">
        <f>IF('Copy &amp; Paste Roster Report Here'!$A115=AT$7,IF('Copy &amp; Paste Roster Report Here'!$M115="FT",1,0),0)</f>
        <v>0</v>
      </c>
      <c r="AU118" s="118">
        <f>IF('Copy &amp; Paste Roster Report Here'!$A115=AU$7,IF('Copy &amp; Paste Roster Report Here'!$M115="FT",1,0),0)</f>
        <v>0</v>
      </c>
      <c r="AV118" s="73">
        <f t="shared" si="25"/>
        <v>0</v>
      </c>
      <c r="AW118" s="119">
        <f>IF('Copy &amp; Paste Roster Report Here'!$A115=AW$7,IF('Copy &amp; Paste Roster Report Here'!$M115="HT",1,0),0)</f>
        <v>0</v>
      </c>
      <c r="AX118" s="119">
        <f>IF('Copy &amp; Paste Roster Report Here'!$A115=AX$7,IF('Copy &amp; Paste Roster Report Here'!$M115="HT",1,0),0)</f>
        <v>0</v>
      </c>
      <c r="AY118" s="119">
        <f>IF('Copy &amp; Paste Roster Report Here'!$A115=AY$7,IF('Copy &amp; Paste Roster Report Here'!$M115="HT",1,0),0)</f>
        <v>0</v>
      </c>
      <c r="AZ118" s="119">
        <f>IF('Copy &amp; Paste Roster Report Here'!$A115=AZ$7,IF('Copy &amp; Paste Roster Report Here'!$M115="HT",1,0),0)</f>
        <v>0</v>
      </c>
      <c r="BA118" s="119">
        <f>IF('Copy &amp; Paste Roster Report Here'!$A115=BA$7,IF('Copy &amp; Paste Roster Report Here'!$M115="HT",1,0),0)</f>
        <v>0</v>
      </c>
      <c r="BB118" s="119">
        <f>IF('Copy &amp; Paste Roster Report Here'!$A115=BB$7,IF('Copy &amp; Paste Roster Report Here'!$M115="HT",1,0),0)</f>
        <v>0</v>
      </c>
      <c r="BC118" s="119">
        <f>IF('Copy &amp; Paste Roster Report Here'!$A115=BC$7,IF('Copy &amp; Paste Roster Report Here'!$M115="HT",1,0),0)</f>
        <v>0</v>
      </c>
      <c r="BD118" s="119">
        <f>IF('Copy &amp; Paste Roster Report Here'!$A115=BD$7,IF('Copy &amp; Paste Roster Report Here'!$M115="HT",1,0),0)</f>
        <v>0</v>
      </c>
      <c r="BE118" s="119">
        <f>IF('Copy &amp; Paste Roster Report Here'!$A115=BE$7,IF('Copy &amp; Paste Roster Report Here'!$M115="HT",1,0),0)</f>
        <v>0</v>
      </c>
      <c r="BF118" s="119">
        <f>IF('Copy &amp; Paste Roster Report Here'!$A115=BF$7,IF('Copy &amp; Paste Roster Report Here'!$M115="HT",1,0),0)</f>
        <v>0</v>
      </c>
      <c r="BG118" s="119">
        <f>IF('Copy &amp; Paste Roster Report Here'!$A115=BG$7,IF('Copy &amp; Paste Roster Report Here'!$M115="HT",1,0),0)</f>
        <v>0</v>
      </c>
      <c r="BH118" s="73">
        <f t="shared" si="26"/>
        <v>0</v>
      </c>
      <c r="BI118" s="120">
        <f>IF('Copy &amp; Paste Roster Report Here'!$A115=BI$7,IF('Copy &amp; Paste Roster Report Here'!$M115="MT",1,0),0)</f>
        <v>0</v>
      </c>
      <c r="BJ118" s="120">
        <f>IF('Copy &amp; Paste Roster Report Here'!$A115=BJ$7,IF('Copy &amp; Paste Roster Report Here'!$M115="MT",1,0),0)</f>
        <v>0</v>
      </c>
      <c r="BK118" s="120">
        <f>IF('Copy &amp; Paste Roster Report Here'!$A115=BK$7,IF('Copy &amp; Paste Roster Report Here'!$M115="MT",1,0),0)</f>
        <v>0</v>
      </c>
      <c r="BL118" s="120">
        <f>IF('Copy &amp; Paste Roster Report Here'!$A115=BL$7,IF('Copy &amp; Paste Roster Report Here'!$M115="MT",1,0),0)</f>
        <v>0</v>
      </c>
      <c r="BM118" s="120">
        <f>IF('Copy &amp; Paste Roster Report Here'!$A115=BM$7,IF('Copy &amp; Paste Roster Report Here'!$M115="MT",1,0),0)</f>
        <v>0</v>
      </c>
      <c r="BN118" s="120">
        <f>IF('Copy &amp; Paste Roster Report Here'!$A115=BN$7,IF('Copy &amp; Paste Roster Report Here'!$M115="MT",1,0),0)</f>
        <v>0</v>
      </c>
      <c r="BO118" s="120">
        <f>IF('Copy &amp; Paste Roster Report Here'!$A115=BO$7,IF('Copy &amp; Paste Roster Report Here'!$M115="MT",1,0),0)</f>
        <v>0</v>
      </c>
      <c r="BP118" s="120">
        <f>IF('Copy &amp; Paste Roster Report Here'!$A115=BP$7,IF('Copy &amp; Paste Roster Report Here'!$M115="MT",1,0),0)</f>
        <v>0</v>
      </c>
      <c r="BQ118" s="120">
        <f>IF('Copy &amp; Paste Roster Report Here'!$A115=BQ$7,IF('Copy &amp; Paste Roster Report Here'!$M115="MT",1,0),0)</f>
        <v>0</v>
      </c>
      <c r="BR118" s="120">
        <f>IF('Copy &amp; Paste Roster Report Here'!$A115=BR$7,IF('Copy &amp; Paste Roster Report Here'!$M115="MT",1,0),0)</f>
        <v>0</v>
      </c>
      <c r="BS118" s="120">
        <f>IF('Copy &amp; Paste Roster Report Here'!$A115=BS$7,IF('Copy &amp; Paste Roster Report Here'!$M115="MT",1,0),0)</f>
        <v>0</v>
      </c>
      <c r="BT118" s="73">
        <f t="shared" si="27"/>
        <v>0</v>
      </c>
      <c r="BU118" s="121">
        <f>IF('Copy &amp; Paste Roster Report Here'!$A115=BU$7,IF('Copy &amp; Paste Roster Report Here'!$M115="fy",1,0),0)</f>
        <v>0</v>
      </c>
      <c r="BV118" s="121">
        <f>IF('Copy &amp; Paste Roster Report Here'!$A115=BV$7,IF('Copy &amp; Paste Roster Report Here'!$M115="fy",1,0),0)</f>
        <v>0</v>
      </c>
      <c r="BW118" s="121">
        <f>IF('Copy &amp; Paste Roster Report Here'!$A115=BW$7,IF('Copy &amp; Paste Roster Report Here'!$M115="fy",1,0),0)</f>
        <v>0</v>
      </c>
      <c r="BX118" s="121">
        <f>IF('Copy &amp; Paste Roster Report Here'!$A115=BX$7,IF('Copy &amp; Paste Roster Report Here'!$M115="fy",1,0),0)</f>
        <v>0</v>
      </c>
      <c r="BY118" s="121">
        <f>IF('Copy &amp; Paste Roster Report Here'!$A115=BY$7,IF('Copy &amp; Paste Roster Report Here'!$M115="fy",1,0),0)</f>
        <v>0</v>
      </c>
      <c r="BZ118" s="121">
        <f>IF('Copy &amp; Paste Roster Report Here'!$A115=BZ$7,IF('Copy &amp; Paste Roster Report Here'!$M115="fy",1,0),0)</f>
        <v>0</v>
      </c>
      <c r="CA118" s="121">
        <f>IF('Copy &amp; Paste Roster Report Here'!$A115=CA$7,IF('Copy &amp; Paste Roster Report Here'!$M115="fy",1,0),0)</f>
        <v>0</v>
      </c>
      <c r="CB118" s="121">
        <f>IF('Copy &amp; Paste Roster Report Here'!$A115=CB$7,IF('Copy &amp; Paste Roster Report Here'!$M115="fy",1,0),0)</f>
        <v>0</v>
      </c>
      <c r="CC118" s="121">
        <f>IF('Copy &amp; Paste Roster Report Here'!$A115=CC$7,IF('Copy &amp; Paste Roster Report Here'!$M115="fy",1,0),0)</f>
        <v>0</v>
      </c>
      <c r="CD118" s="121">
        <f>IF('Copy &amp; Paste Roster Report Here'!$A115=CD$7,IF('Copy &amp; Paste Roster Report Here'!$M115="fy",1,0),0)</f>
        <v>0</v>
      </c>
      <c r="CE118" s="121">
        <f>IF('Copy &amp; Paste Roster Report Here'!$A115=CE$7,IF('Copy &amp; Paste Roster Report Here'!$M115="fy",1,0),0)</f>
        <v>0</v>
      </c>
      <c r="CF118" s="73">
        <f t="shared" si="28"/>
        <v>0</v>
      </c>
      <c r="CG118" s="122">
        <f>IF('Copy &amp; Paste Roster Report Here'!$A115=CG$7,IF('Copy &amp; Paste Roster Report Here'!$M115="RH",1,0),0)</f>
        <v>0</v>
      </c>
      <c r="CH118" s="122">
        <f>IF('Copy &amp; Paste Roster Report Here'!$A115=CH$7,IF('Copy &amp; Paste Roster Report Here'!$M115="RH",1,0),0)</f>
        <v>0</v>
      </c>
      <c r="CI118" s="122">
        <f>IF('Copy &amp; Paste Roster Report Here'!$A115=CI$7,IF('Copy &amp; Paste Roster Report Here'!$M115="RH",1,0),0)</f>
        <v>0</v>
      </c>
      <c r="CJ118" s="122">
        <f>IF('Copy &amp; Paste Roster Report Here'!$A115=CJ$7,IF('Copy &amp; Paste Roster Report Here'!$M115="RH",1,0),0)</f>
        <v>0</v>
      </c>
      <c r="CK118" s="122">
        <f>IF('Copy &amp; Paste Roster Report Here'!$A115=CK$7,IF('Copy &amp; Paste Roster Report Here'!$M115="RH",1,0),0)</f>
        <v>0</v>
      </c>
      <c r="CL118" s="122">
        <f>IF('Copy &amp; Paste Roster Report Here'!$A115=CL$7,IF('Copy &amp; Paste Roster Report Here'!$M115="RH",1,0),0)</f>
        <v>0</v>
      </c>
      <c r="CM118" s="122">
        <f>IF('Copy &amp; Paste Roster Report Here'!$A115=CM$7,IF('Copy &amp; Paste Roster Report Here'!$M115="RH",1,0),0)</f>
        <v>0</v>
      </c>
      <c r="CN118" s="122">
        <f>IF('Copy &amp; Paste Roster Report Here'!$A115=CN$7,IF('Copy &amp; Paste Roster Report Here'!$M115="RH",1,0),0)</f>
        <v>0</v>
      </c>
      <c r="CO118" s="122">
        <f>IF('Copy &amp; Paste Roster Report Here'!$A115=CO$7,IF('Copy &amp; Paste Roster Report Here'!$M115="RH",1,0),0)</f>
        <v>0</v>
      </c>
      <c r="CP118" s="122">
        <f>IF('Copy &amp; Paste Roster Report Here'!$A115=CP$7,IF('Copy &amp; Paste Roster Report Here'!$M115="RH",1,0),0)</f>
        <v>0</v>
      </c>
      <c r="CQ118" s="122">
        <f>IF('Copy &amp; Paste Roster Report Here'!$A115=CQ$7,IF('Copy &amp; Paste Roster Report Here'!$M115="RH",1,0),0)</f>
        <v>0</v>
      </c>
      <c r="CR118" s="73">
        <f t="shared" si="29"/>
        <v>0</v>
      </c>
      <c r="CS118" s="123">
        <f>IF('Copy &amp; Paste Roster Report Here'!$A115=CS$7,IF('Copy &amp; Paste Roster Report Here'!$M115="QT",1,0),0)</f>
        <v>0</v>
      </c>
      <c r="CT118" s="123">
        <f>IF('Copy &amp; Paste Roster Report Here'!$A115=CT$7,IF('Copy &amp; Paste Roster Report Here'!$M115="QT",1,0),0)</f>
        <v>0</v>
      </c>
      <c r="CU118" s="123">
        <f>IF('Copy &amp; Paste Roster Report Here'!$A115=CU$7,IF('Copy &amp; Paste Roster Report Here'!$M115="QT",1,0),0)</f>
        <v>0</v>
      </c>
      <c r="CV118" s="123">
        <f>IF('Copy &amp; Paste Roster Report Here'!$A115=CV$7,IF('Copy &amp; Paste Roster Report Here'!$M115="QT",1,0),0)</f>
        <v>0</v>
      </c>
      <c r="CW118" s="123">
        <f>IF('Copy &amp; Paste Roster Report Here'!$A115=CW$7,IF('Copy &amp; Paste Roster Report Here'!$M115="QT",1,0),0)</f>
        <v>0</v>
      </c>
      <c r="CX118" s="123">
        <f>IF('Copy &amp; Paste Roster Report Here'!$A115=CX$7,IF('Copy &amp; Paste Roster Report Here'!$M115="QT",1,0),0)</f>
        <v>0</v>
      </c>
      <c r="CY118" s="123">
        <f>IF('Copy &amp; Paste Roster Report Here'!$A115=CY$7,IF('Copy &amp; Paste Roster Report Here'!$M115="QT",1,0),0)</f>
        <v>0</v>
      </c>
      <c r="CZ118" s="123">
        <f>IF('Copy &amp; Paste Roster Report Here'!$A115=CZ$7,IF('Copy &amp; Paste Roster Report Here'!$M115="QT",1,0),0)</f>
        <v>0</v>
      </c>
      <c r="DA118" s="123">
        <f>IF('Copy &amp; Paste Roster Report Here'!$A115=DA$7,IF('Copy &amp; Paste Roster Report Here'!$M115="QT",1,0),0)</f>
        <v>0</v>
      </c>
      <c r="DB118" s="123">
        <f>IF('Copy &amp; Paste Roster Report Here'!$A115=DB$7,IF('Copy &amp; Paste Roster Report Here'!$M115="QT",1,0),0)</f>
        <v>0</v>
      </c>
      <c r="DC118" s="123">
        <f>IF('Copy &amp; Paste Roster Report Here'!$A115=DC$7,IF('Copy &amp; Paste Roster Report Here'!$M115="QT",1,0),0)</f>
        <v>0</v>
      </c>
      <c r="DD118" s="73">
        <f t="shared" si="30"/>
        <v>0</v>
      </c>
      <c r="DE118" s="124">
        <f>IF('Copy &amp; Paste Roster Report Here'!$A115=DE$7,IF('Copy &amp; Paste Roster Report Here'!$M115="xxxxxxxxxxx",1,0),0)</f>
        <v>0</v>
      </c>
      <c r="DF118" s="124">
        <f>IF('Copy &amp; Paste Roster Report Here'!$A115=DF$7,IF('Copy &amp; Paste Roster Report Here'!$M115="xxxxxxxxxxx",1,0),0)</f>
        <v>0</v>
      </c>
      <c r="DG118" s="124">
        <f>IF('Copy &amp; Paste Roster Report Here'!$A115=DG$7,IF('Copy &amp; Paste Roster Report Here'!$M115="xxxxxxxxxxx",1,0),0)</f>
        <v>0</v>
      </c>
      <c r="DH118" s="124">
        <f>IF('Copy &amp; Paste Roster Report Here'!$A115=DH$7,IF('Copy &amp; Paste Roster Report Here'!$M115="xxxxxxxxxxx",1,0),0)</f>
        <v>0</v>
      </c>
      <c r="DI118" s="124">
        <f>IF('Copy &amp; Paste Roster Report Here'!$A115=DI$7,IF('Copy &amp; Paste Roster Report Here'!$M115="xxxxxxxxxxx",1,0),0)</f>
        <v>0</v>
      </c>
      <c r="DJ118" s="124">
        <f>IF('Copy &amp; Paste Roster Report Here'!$A115=DJ$7,IF('Copy &amp; Paste Roster Report Here'!$M115="xxxxxxxxxxx",1,0),0)</f>
        <v>0</v>
      </c>
      <c r="DK118" s="124">
        <f>IF('Copy &amp; Paste Roster Report Here'!$A115=DK$7,IF('Copy &amp; Paste Roster Report Here'!$M115="xxxxxxxxxxx",1,0),0)</f>
        <v>0</v>
      </c>
      <c r="DL118" s="124">
        <f>IF('Copy &amp; Paste Roster Report Here'!$A115=DL$7,IF('Copy &amp; Paste Roster Report Here'!$M115="xxxxxxxxxxx",1,0),0)</f>
        <v>0</v>
      </c>
      <c r="DM118" s="124">
        <f>IF('Copy &amp; Paste Roster Report Here'!$A115=DM$7,IF('Copy &amp; Paste Roster Report Here'!$M115="xxxxxxxxxxx",1,0),0)</f>
        <v>0</v>
      </c>
      <c r="DN118" s="124">
        <f>IF('Copy &amp; Paste Roster Report Here'!$A115=DN$7,IF('Copy &amp; Paste Roster Report Here'!$M115="xxxxxxxxxxx",1,0),0)</f>
        <v>0</v>
      </c>
      <c r="DO118" s="124">
        <f>IF('Copy &amp; Paste Roster Report Here'!$A115=DO$7,IF('Copy &amp; Paste Roster Report Here'!$M115="xxxxxxxxxxx",1,0),0)</f>
        <v>0</v>
      </c>
      <c r="DP118" s="125">
        <f t="shared" si="31"/>
        <v>0</v>
      </c>
      <c r="DQ118" s="126">
        <f t="shared" si="32"/>
        <v>0</v>
      </c>
    </row>
    <row r="119" spans="1:121" x14ac:dyDescent="0.25">
      <c r="A119" s="111">
        <f t="shared" si="18"/>
        <v>0</v>
      </c>
      <c r="B119" s="111">
        <f t="shared" si="19"/>
        <v>0</v>
      </c>
      <c r="C119" s="112">
        <f>+('Copy &amp; Paste Roster Report Here'!$P116-'Copy &amp; Paste Roster Report Here'!$O116)/30</f>
        <v>0</v>
      </c>
      <c r="D119" s="112">
        <f>+('Copy &amp; Paste Roster Report Here'!$P116-'Copy &amp; Paste Roster Report Here'!$O116)</f>
        <v>0</v>
      </c>
      <c r="E119" s="111">
        <f>'Copy &amp; Paste Roster Report Here'!N116</f>
        <v>0</v>
      </c>
      <c r="F119" s="111" t="str">
        <f t="shared" si="20"/>
        <v>N</v>
      </c>
      <c r="G119" s="111">
        <f>'Copy &amp; Paste Roster Report Here'!R116</f>
        <v>0</v>
      </c>
      <c r="H119" s="113">
        <f t="shared" si="21"/>
        <v>0</v>
      </c>
      <c r="I119" s="112">
        <f>IF(F119="N",$F$5-'Copy &amp; Paste Roster Report Here'!O116,+'Copy &amp; Paste Roster Report Here'!Q116-'Copy &amp; Paste Roster Report Here'!O116)</f>
        <v>0</v>
      </c>
      <c r="J119" s="114">
        <f t="shared" si="22"/>
        <v>0</v>
      </c>
      <c r="K119" s="114">
        <f t="shared" si="23"/>
        <v>0</v>
      </c>
      <c r="L119" s="115">
        <f>'Copy &amp; Paste Roster Report Here'!F116</f>
        <v>0</v>
      </c>
      <c r="M119" s="116">
        <f t="shared" si="24"/>
        <v>0</v>
      </c>
      <c r="N119" s="117">
        <f>IF('Copy &amp; Paste Roster Report Here'!$A116='Analytical Tests'!N$7,IF($F119="Y",+$H119*N$6,0),0)</f>
        <v>0</v>
      </c>
      <c r="O119" s="117">
        <f>IF('Copy &amp; Paste Roster Report Here'!$A116='Analytical Tests'!O$7,IF($F119="Y",+$H119*O$6,0),0)</f>
        <v>0</v>
      </c>
      <c r="P119" s="117">
        <f>IF('Copy &amp; Paste Roster Report Here'!$A116='Analytical Tests'!P$7,IF($F119="Y",+$H119*P$6,0),0)</f>
        <v>0</v>
      </c>
      <c r="Q119" s="117">
        <f>IF('Copy &amp; Paste Roster Report Here'!$A116='Analytical Tests'!Q$7,IF($F119="Y",+$H119*Q$6,0),0)</f>
        <v>0</v>
      </c>
      <c r="R119" s="117">
        <f>IF('Copy &amp; Paste Roster Report Here'!$A116='Analytical Tests'!R$7,IF($F119="Y",+$H119*R$6,0),0)</f>
        <v>0</v>
      </c>
      <c r="S119" s="117">
        <f>IF('Copy &amp; Paste Roster Report Here'!$A116='Analytical Tests'!S$7,IF($F119="Y",+$H119*S$6,0),0)</f>
        <v>0</v>
      </c>
      <c r="T119" s="117">
        <f>IF('Copy &amp; Paste Roster Report Here'!$A116='Analytical Tests'!T$7,IF($F119="Y",+$H119*T$6,0),0)</f>
        <v>0</v>
      </c>
      <c r="U119" s="117">
        <f>IF('Copy &amp; Paste Roster Report Here'!$A116='Analytical Tests'!U$7,IF($F119="Y",+$H119*U$6,0),0)</f>
        <v>0</v>
      </c>
      <c r="V119" s="117">
        <f>IF('Copy &amp; Paste Roster Report Here'!$A116='Analytical Tests'!V$7,IF($F119="Y",+$H119*V$6,0),0)</f>
        <v>0</v>
      </c>
      <c r="W119" s="117">
        <f>IF('Copy &amp; Paste Roster Report Here'!$A116='Analytical Tests'!W$7,IF($F119="Y",+$H119*W$6,0),0)</f>
        <v>0</v>
      </c>
      <c r="X119" s="117">
        <f>IF('Copy &amp; Paste Roster Report Here'!$A116='Analytical Tests'!X$7,IF($F119="Y",+$H119*X$6,0),0)</f>
        <v>0</v>
      </c>
      <c r="Y119" s="117" t="b">
        <f>IF('Copy &amp; Paste Roster Report Here'!$A116='Analytical Tests'!Y$7,IF($F119="N",IF($J119&gt;=$C119,Y$6,+($I119/$D119)*Y$6),0))</f>
        <v>0</v>
      </c>
      <c r="Z119" s="117" t="b">
        <f>IF('Copy &amp; Paste Roster Report Here'!$A116='Analytical Tests'!Z$7,IF($F119="N",IF($J119&gt;=$C119,Z$6,+($I119/$D119)*Z$6),0))</f>
        <v>0</v>
      </c>
      <c r="AA119" s="117" t="b">
        <f>IF('Copy &amp; Paste Roster Report Here'!$A116='Analytical Tests'!AA$7,IF($F119="N",IF($J119&gt;=$C119,AA$6,+($I119/$D119)*AA$6),0))</f>
        <v>0</v>
      </c>
      <c r="AB119" s="117" t="b">
        <f>IF('Copy &amp; Paste Roster Report Here'!$A116='Analytical Tests'!AB$7,IF($F119="N",IF($J119&gt;=$C119,AB$6,+($I119/$D119)*AB$6),0))</f>
        <v>0</v>
      </c>
      <c r="AC119" s="117" t="b">
        <f>IF('Copy &amp; Paste Roster Report Here'!$A116='Analytical Tests'!AC$7,IF($F119="N",IF($J119&gt;=$C119,AC$6,+($I119/$D119)*AC$6),0))</f>
        <v>0</v>
      </c>
      <c r="AD119" s="117" t="b">
        <f>IF('Copy &amp; Paste Roster Report Here'!$A116='Analytical Tests'!AD$7,IF($F119="N",IF($J119&gt;=$C119,AD$6,+($I119/$D119)*AD$6),0))</f>
        <v>0</v>
      </c>
      <c r="AE119" s="117" t="b">
        <f>IF('Copy &amp; Paste Roster Report Here'!$A116='Analytical Tests'!AE$7,IF($F119="N",IF($J119&gt;=$C119,AE$6,+($I119/$D119)*AE$6),0))</f>
        <v>0</v>
      </c>
      <c r="AF119" s="117" t="b">
        <f>IF('Copy &amp; Paste Roster Report Here'!$A116='Analytical Tests'!AF$7,IF($F119="N",IF($J119&gt;=$C119,AF$6,+($I119/$D119)*AF$6),0))</f>
        <v>0</v>
      </c>
      <c r="AG119" s="117" t="b">
        <f>IF('Copy &amp; Paste Roster Report Here'!$A116='Analytical Tests'!AG$7,IF($F119="N",IF($J119&gt;=$C119,AG$6,+($I119/$D119)*AG$6),0))</f>
        <v>0</v>
      </c>
      <c r="AH119" s="117" t="b">
        <f>IF('Copy &amp; Paste Roster Report Here'!$A116='Analytical Tests'!AH$7,IF($F119="N",IF($J119&gt;=$C119,AH$6,+($I119/$D119)*AH$6),0))</f>
        <v>0</v>
      </c>
      <c r="AI119" s="117" t="b">
        <f>IF('Copy &amp; Paste Roster Report Here'!$A116='Analytical Tests'!AI$7,IF($F119="N",IF($J119&gt;=$C119,AI$6,+($I119/$D119)*AI$6),0))</f>
        <v>0</v>
      </c>
      <c r="AJ119" s="79"/>
      <c r="AK119" s="118">
        <f>IF('Copy &amp; Paste Roster Report Here'!$A116=AK$7,IF('Copy &amp; Paste Roster Report Here'!$M116="FT",1,0),0)</f>
        <v>0</v>
      </c>
      <c r="AL119" s="118">
        <f>IF('Copy &amp; Paste Roster Report Here'!$A116=AL$7,IF('Copy &amp; Paste Roster Report Here'!$M116="FT",1,0),0)</f>
        <v>0</v>
      </c>
      <c r="AM119" s="118">
        <f>IF('Copy &amp; Paste Roster Report Here'!$A116=AM$7,IF('Copy &amp; Paste Roster Report Here'!$M116="FT",1,0),0)</f>
        <v>0</v>
      </c>
      <c r="AN119" s="118">
        <f>IF('Copy &amp; Paste Roster Report Here'!$A116=AN$7,IF('Copy &amp; Paste Roster Report Here'!$M116="FT",1,0),0)</f>
        <v>0</v>
      </c>
      <c r="AO119" s="118">
        <f>IF('Copy &amp; Paste Roster Report Here'!$A116=AO$7,IF('Copy &amp; Paste Roster Report Here'!$M116="FT",1,0),0)</f>
        <v>0</v>
      </c>
      <c r="AP119" s="118">
        <f>IF('Copy &amp; Paste Roster Report Here'!$A116=AP$7,IF('Copy &amp; Paste Roster Report Here'!$M116="FT",1,0),0)</f>
        <v>0</v>
      </c>
      <c r="AQ119" s="118">
        <f>IF('Copy &amp; Paste Roster Report Here'!$A116=AQ$7,IF('Copy &amp; Paste Roster Report Here'!$M116="FT",1,0),0)</f>
        <v>0</v>
      </c>
      <c r="AR119" s="118">
        <f>IF('Copy &amp; Paste Roster Report Here'!$A116=AR$7,IF('Copy &amp; Paste Roster Report Here'!$M116="FT",1,0),0)</f>
        <v>0</v>
      </c>
      <c r="AS119" s="118">
        <f>IF('Copy &amp; Paste Roster Report Here'!$A116=AS$7,IF('Copy &amp; Paste Roster Report Here'!$M116="FT",1,0),0)</f>
        <v>0</v>
      </c>
      <c r="AT119" s="118">
        <f>IF('Copy &amp; Paste Roster Report Here'!$A116=AT$7,IF('Copy &amp; Paste Roster Report Here'!$M116="FT",1,0),0)</f>
        <v>0</v>
      </c>
      <c r="AU119" s="118">
        <f>IF('Copy &amp; Paste Roster Report Here'!$A116=AU$7,IF('Copy &amp; Paste Roster Report Here'!$M116="FT",1,0),0)</f>
        <v>0</v>
      </c>
      <c r="AV119" s="73">
        <f t="shared" si="25"/>
        <v>0</v>
      </c>
      <c r="AW119" s="119">
        <f>IF('Copy &amp; Paste Roster Report Here'!$A116=AW$7,IF('Copy &amp; Paste Roster Report Here'!$M116="HT",1,0),0)</f>
        <v>0</v>
      </c>
      <c r="AX119" s="119">
        <f>IF('Copy &amp; Paste Roster Report Here'!$A116=AX$7,IF('Copy &amp; Paste Roster Report Here'!$M116="HT",1,0),0)</f>
        <v>0</v>
      </c>
      <c r="AY119" s="119">
        <f>IF('Copy &amp; Paste Roster Report Here'!$A116=AY$7,IF('Copy &amp; Paste Roster Report Here'!$M116="HT",1,0),0)</f>
        <v>0</v>
      </c>
      <c r="AZ119" s="119">
        <f>IF('Copy &amp; Paste Roster Report Here'!$A116=AZ$7,IF('Copy &amp; Paste Roster Report Here'!$M116="HT",1,0),0)</f>
        <v>0</v>
      </c>
      <c r="BA119" s="119">
        <f>IF('Copy &amp; Paste Roster Report Here'!$A116=BA$7,IF('Copy &amp; Paste Roster Report Here'!$M116="HT",1,0),0)</f>
        <v>0</v>
      </c>
      <c r="BB119" s="119">
        <f>IF('Copy &amp; Paste Roster Report Here'!$A116=BB$7,IF('Copy &amp; Paste Roster Report Here'!$M116="HT",1,0),0)</f>
        <v>0</v>
      </c>
      <c r="BC119" s="119">
        <f>IF('Copy &amp; Paste Roster Report Here'!$A116=BC$7,IF('Copy &amp; Paste Roster Report Here'!$M116="HT",1,0),0)</f>
        <v>0</v>
      </c>
      <c r="BD119" s="119">
        <f>IF('Copy &amp; Paste Roster Report Here'!$A116=BD$7,IF('Copy &amp; Paste Roster Report Here'!$M116="HT",1,0),0)</f>
        <v>0</v>
      </c>
      <c r="BE119" s="119">
        <f>IF('Copy &amp; Paste Roster Report Here'!$A116=BE$7,IF('Copy &amp; Paste Roster Report Here'!$M116="HT",1,0),0)</f>
        <v>0</v>
      </c>
      <c r="BF119" s="119">
        <f>IF('Copy &amp; Paste Roster Report Here'!$A116=BF$7,IF('Copy &amp; Paste Roster Report Here'!$M116="HT",1,0),0)</f>
        <v>0</v>
      </c>
      <c r="BG119" s="119">
        <f>IF('Copy &amp; Paste Roster Report Here'!$A116=BG$7,IF('Copy &amp; Paste Roster Report Here'!$M116="HT",1,0),0)</f>
        <v>0</v>
      </c>
      <c r="BH119" s="73">
        <f t="shared" si="26"/>
        <v>0</v>
      </c>
      <c r="BI119" s="120">
        <f>IF('Copy &amp; Paste Roster Report Here'!$A116=BI$7,IF('Copy &amp; Paste Roster Report Here'!$M116="MT",1,0),0)</f>
        <v>0</v>
      </c>
      <c r="BJ119" s="120">
        <f>IF('Copy &amp; Paste Roster Report Here'!$A116=BJ$7,IF('Copy &amp; Paste Roster Report Here'!$M116="MT",1,0),0)</f>
        <v>0</v>
      </c>
      <c r="BK119" s="120">
        <f>IF('Copy &amp; Paste Roster Report Here'!$A116=BK$7,IF('Copy &amp; Paste Roster Report Here'!$M116="MT",1,0),0)</f>
        <v>0</v>
      </c>
      <c r="BL119" s="120">
        <f>IF('Copy &amp; Paste Roster Report Here'!$A116=BL$7,IF('Copy &amp; Paste Roster Report Here'!$M116="MT",1,0),0)</f>
        <v>0</v>
      </c>
      <c r="BM119" s="120">
        <f>IF('Copy &amp; Paste Roster Report Here'!$A116=BM$7,IF('Copy &amp; Paste Roster Report Here'!$M116="MT",1,0),0)</f>
        <v>0</v>
      </c>
      <c r="BN119" s="120">
        <f>IF('Copy &amp; Paste Roster Report Here'!$A116=BN$7,IF('Copy &amp; Paste Roster Report Here'!$M116="MT",1,0),0)</f>
        <v>0</v>
      </c>
      <c r="BO119" s="120">
        <f>IF('Copy &amp; Paste Roster Report Here'!$A116=BO$7,IF('Copy &amp; Paste Roster Report Here'!$M116="MT",1,0),0)</f>
        <v>0</v>
      </c>
      <c r="BP119" s="120">
        <f>IF('Copy &amp; Paste Roster Report Here'!$A116=BP$7,IF('Copy &amp; Paste Roster Report Here'!$M116="MT",1,0),0)</f>
        <v>0</v>
      </c>
      <c r="BQ119" s="120">
        <f>IF('Copy &amp; Paste Roster Report Here'!$A116=BQ$7,IF('Copy &amp; Paste Roster Report Here'!$M116="MT",1,0),0)</f>
        <v>0</v>
      </c>
      <c r="BR119" s="120">
        <f>IF('Copy &amp; Paste Roster Report Here'!$A116=BR$7,IF('Copy &amp; Paste Roster Report Here'!$M116="MT",1,0),0)</f>
        <v>0</v>
      </c>
      <c r="BS119" s="120">
        <f>IF('Copy &amp; Paste Roster Report Here'!$A116=BS$7,IF('Copy &amp; Paste Roster Report Here'!$M116="MT",1,0),0)</f>
        <v>0</v>
      </c>
      <c r="BT119" s="73">
        <f t="shared" si="27"/>
        <v>0</v>
      </c>
      <c r="BU119" s="121">
        <f>IF('Copy &amp; Paste Roster Report Here'!$A116=BU$7,IF('Copy &amp; Paste Roster Report Here'!$M116="fy",1,0),0)</f>
        <v>0</v>
      </c>
      <c r="BV119" s="121">
        <f>IF('Copy &amp; Paste Roster Report Here'!$A116=BV$7,IF('Copy &amp; Paste Roster Report Here'!$M116="fy",1,0),0)</f>
        <v>0</v>
      </c>
      <c r="BW119" s="121">
        <f>IF('Copy &amp; Paste Roster Report Here'!$A116=BW$7,IF('Copy &amp; Paste Roster Report Here'!$M116="fy",1,0),0)</f>
        <v>0</v>
      </c>
      <c r="BX119" s="121">
        <f>IF('Copy &amp; Paste Roster Report Here'!$A116=BX$7,IF('Copy &amp; Paste Roster Report Here'!$M116="fy",1,0),0)</f>
        <v>0</v>
      </c>
      <c r="BY119" s="121">
        <f>IF('Copy &amp; Paste Roster Report Here'!$A116=BY$7,IF('Copy &amp; Paste Roster Report Here'!$M116="fy",1,0),0)</f>
        <v>0</v>
      </c>
      <c r="BZ119" s="121">
        <f>IF('Copy &amp; Paste Roster Report Here'!$A116=BZ$7,IF('Copy &amp; Paste Roster Report Here'!$M116="fy",1,0),0)</f>
        <v>0</v>
      </c>
      <c r="CA119" s="121">
        <f>IF('Copy &amp; Paste Roster Report Here'!$A116=CA$7,IF('Copy &amp; Paste Roster Report Here'!$M116="fy",1,0),0)</f>
        <v>0</v>
      </c>
      <c r="CB119" s="121">
        <f>IF('Copy &amp; Paste Roster Report Here'!$A116=CB$7,IF('Copy &amp; Paste Roster Report Here'!$M116="fy",1,0),0)</f>
        <v>0</v>
      </c>
      <c r="CC119" s="121">
        <f>IF('Copy &amp; Paste Roster Report Here'!$A116=CC$7,IF('Copy &amp; Paste Roster Report Here'!$M116="fy",1,0),0)</f>
        <v>0</v>
      </c>
      <c r="CD119" s="121">
        <f>IF('Copy &amp; Paste Roster Report Here'!$A116=CD$7,IF('Copy &amp; Paste Roster Report Here'!$M116="fy",1,0),0)</f>
        <v>0</v>
      </c>
      <c r="CE119" s="121">
        <f>IF('Copy &amp; Paste Roster Report Here'!$A116=CE$7,IF('Copy &amp; Paste Roster Report Here'!$M116="fy",1,0),0)</f>
        <v>0</v>
      </c>
      <c r="CF119" s="73">
        <f t="shared" si="28"/>
        <v>0</v>
      </c>
      <c r="CG119" s="122">
        <f>IF('Copy &amp; Paste Roster Report Here'!$A116=CG$7,IF('Copy &amp; Paste Roster Report Here'!$M116="RH",1,0),0)</f>
        <v>0</v>
      </c>
      <c r="CH119" s="122">
        <f>IF('Copy &amp; Paste Roster Report Here'!$A116=CH$7,IF('Copy &amp; Paste Roster Report Here'!$M116="RH",1,0),0)</f>
        <v>0</v>
      </c>
      <c r="CI119" s="122">
        <f>IF('Copy &amp; Paste Roster Report Here'!$A116=CI$7,IF('Copy &amp; Paste Roster Report Here'!$M116="RH",1,0),0)</f>
        <v>0</v>
      </c>
      <c r="CJ119" s="122">
        <f>IF('Copy &amp; Paste Roster Report Here'!$A116=CJ$7,IF('Copy &amp; Paste Roster Report Here'!$M116="RH",1,0),0)</f>
        <v>0</v>
      </c>
      <c r="CK119" s="122">
        <f>IF('Copy &amp; Paste Roster Report Here'!$A116=CK$7,IF('Copy &amp; Paste Roster Report Here'!$M116="RH",1,0),0)</f>
        <v>0</v>
      </c>
      <c r="CL119" s="122">
        <f>IF('Copy &amp; Paste Roster Report Here'!$A116=CL$7,IF('Copy &amp; Paste Roster Report Here'!$M116="RH",1,0),0)</f>
        <v>0</v>
      </c>
      <c r="CM119" s="122">
        <f>IF('Copy &amp; Paste Roster Report Here'!$A116=CM$7,IF('Copy &amp; Paste Roster Report Here'!$M116="RH",1,0),0)</f>
        <v>0</v>
      </c>
      <c r="CN119" s="122">
        <f>IF('Copy &amp; Paste Roster Report Here'!$A116=CN$7,IF('Copy &amp; Paste Roster Report Here'!$M116="RH",1,0),0)</f>
        <v>0</v>
      </c>
      <c r="CO119" s="122">
        <f>IF('Copy &amp; Paste Roster Report Here'!$A116=CO$7,IF('Copy &amp; Paste Roster Report Here'!$M116="RH",1,0),0)</f>
        <v>0</v>
      </c>
      <c r="CP119" s="122">
        <f>IF('Copy &amp; Paste Roster Report Here'!$A116=CP$7,IF('Copy &amp; Paste Roster Report Here'!$M116="RH",1,0),0)</f>
        <v>0</v>
      </c>
      <c r="CQ119" s="122">
        <f>IF('Copy &amp; Paste Roster Report Here'!$A116=CQ$7,IF('Copy &amp; Paste Roster Report Here'!$M116="RH",1,0),0)</f>
        <v>0</v>
      </c>
      <c r="CR119" s="73">
        <f t="shared" si="29"/>
        <v>0</v>
      </c>
      <c r="CS119" s="123">
        <f>IF('Copy &amp; Paste Roster Report Here'!$A116=CS$7,IF('Copy &amp; Paste Roster Report Here'!$M116="QT",1,0),0)</f>
        <v>0</v>
      </c>
      <c r="CT119" s="123">
        <f>IF('Copy &amp; Paste Roster Report Here'!$A116=CT$7,IF('Copy &amp; Paste Roster Report Here'!$M116="QT",1,0),0)</f>
        <v>0</v>
      </c>
      <c r="CU119" s="123">
        <f>IF('Copy &amp; Paste Roster Report Here'!$A116=CU$7,IF('Copy &amp; Paste Roster Report Here'!$M116="QT",1,0),0)</f>
        <v>0</v>
      </c>
      <c r="CV119" s="123">
        <f>IF('Copy &amp; Paste Roster Report Here'!$A116=CV$7,IF('Copy &amp; Paste Roster Report Here'!$M116="QT",1,0),0)</f>
        <v>0</v>
      </c>
      <c r="CW119" s="123">
        <f>IF('Copy &amp; Paste Roster Report Here'!$A116=CW$7,IF('Copy &amp; Paste Roster Report Here'!$M116="QT",1,0),0)</f>
        <v>0</v>
      </c>
      <c r="CX119" s="123">
        <f>IF('Copy &amp; Paste Roster Report Here'!$A116=CX$7,IF('Copy &amp; Paste Roster Report Here'!$M116="QT",1,0),0)</f>
        <v>0</v>
      </c>
      <c r="CY119" s="123">
        <f>IF('Copy &amp; Paste Roster Report Here'!$A116=CY$7,IF('Copy &amp; Paste Roster Report Here'!$M116="QT",1,0),0)</f>
        <v>0</v>
      </c>
      <c r="CZ119" s="123">
        <f>IF('Copy &amp; Paste Roster Report Here'!$A116=CZ$7,IF('Copy &amp; Paste Roster Report Here'!$M116="QT",1,0),0)</f>
        <v>0</v>
      </c>
      <c r="DA119" s="123">
        <f>IF('Copy &amp; Paste Roster Report Here'!$A116=DA$7,IF('Copy &amp; Paste Roster Report Here'!$M116="QT",1,0),0)</f>
        <v>0</v>
      </c>
      <c r="DB119" s="123">
        <f>IF('Copy &amp; Paste Roster Report Here'!$A116=DB$7,IF('Copy &amp; Paste Roster Report Here'!$M116="QT",1,0),0)</f>
        <v>0</v>
      </c>
      <c r="DC119" s="123">
        <f>IF('Copy &amp; Paste Roster Report Here'!$A116=DC$7,IF('Copy &amp; Paste Roster Report Here'!$M116="QT",1,0),0)</f>
        <v>0</v>
      </c>
      <c r="DD119" s="73">
        <f t="shared" si="30"/>
        <v>0</v>
      </c>
      <c r="DE119" s="124">
        <f>IF('Copy &amp; Paste Roster Report Here'!$A116=DE$7,IF('Copy &amp; Paste Roster Report Here'!$M116="xxxxxxxxxxx",1,0),0)</f>
        <v>0</v>
      </c>
      <c r="DF119" s="124">
        <f>IF('Copy &amp; Paste Roster Report Here'!$A116=DF$7,IF('Copy &amp; Paste Roster Report Here'!$M116="xxxxxxxxxxx",1,0),0)</f>
        <v>0</v>
      </c>
      <c r="DG119" s="124">
        <f>IF('Copy &amp; Paste Roster Report Here'!$A116=DG$7,IF('Copy &amp; Paste Roster Report Here'!$M116="xxxxxxxxxxx",1,0),0)</f>
        <v>0</v>
      </c>
      <c r="DH119" s="124">
        <f>IF('Copy &amp; Paste Roster Report Here'!$A116=DH$7,IF('Copy &amp; Paste Roster Report Here'!$M116="xxxxxxxxxxx",1,0),0)</f>
        <v>0</v>
      </c>
      <c r="DI119" s="124">
        <f>IF('Copy &amp; Paste Roster Report Here'!$A116=DI$7,IF('Copy &amp; Paste Roster Report Here'!$M116="xxxxxxxxxxx",1,0),0)</f>
        <v>0</v>
      </c>
      <c r="DJ119" s="124">
        <f>IF('Copy &amp; Paste Roster Report Here'!$A116=DJ$7,IF('Copy &amp; Paste Roster Report Here'!$M116="xxxxxxxxxxx",1,0),0)</f>
        <v>0</v>
      </c>
      <c r="DK119" s="124">
        <f>IF('Copy &amp; Paste Roster Report Here'!$A116=DK$7,IF('Copy &amp; Paste Roster Report Here'!$M116="xxxxxxxxxxx",1,0),0)</f>
        <v>0</v>
      </c>
      <c r="DL119" s="124">
        <f>IF('Copy &amp; Paste Roster Report Here'!$A116=DL$7,IF('Copy &amp; Paste Roster Report Here'!$M116="xxxxxxxxxxx",1,0),0)</f>
        <v>0</v>
      </c>
      <c r="DM119" s="124">
        <f>IF('Copy &amp; Paste Roster Report Here'!$A116=DM$7,IF('Copy &amp; Paste Roster Report Here'!$M116="xxxxxxxxxxx",1,0),0)</f>
        <v>0</v>
      </c>
      <c r="DN119" s="124">
        <f>IF('Copy &amp; Paste Roster Report Here'!$A116=DN$7,IF('Copy &amp; Paste Roster Report Here'!$M116="xxxxxxxxxxx",1,0),0)</f>
        <v>0</v>
      </c>
      <c r="DO119" s="124">
        <f>IF('Copy &amp; Paste Roster Report Here'!$A116=DO$7,IF('Copy &amp; Paste Roster Report Here'!$M116="xxxxxxxxxxx",1,0),0)</f>
        <v>0</v>
      </c>
      <c r="DP119" s="125">
        <f t="shared" si="31"/>
        <v>0</v>
      </c>
      <c r="DQ119" s="126">
        <f t="shared" si="32"/>
        <v>0</v>
      </c>
    </row>
    <row r="120" spans="1:121" x14ac:dyDescent="0.25">
      <c r="A120" s="111">
        <f t="shared" si="18"/>
        <v>0</v>
      </c>
      <c r="B120" s="111">
        <f t="shared" si="19"/>
        <v>0</v>
      </c>
      <c r="C120" s="112">
        <f>+('Copy &amp; Paste Roster Report Here'!$P117-'Copy &amp; Paste Roster Report Here'!$O117)/30</f>
        <v>0</v>
      </c>
      <c r="D120" s="112">
        <f>+('Copy &amp; Paste Roster Report Here'!$P117-'Copy &amp; Paste Roster Report Here'!$O117)</f>
        <v>0</v>
      </c>
      <c r="E120" s="111">
        <f>'Copy &amp; Paste Roster Report Here'!N117</f>
        <v>0</v>
      </c>
      <c r="F120" s="111" t="str">
        <f t="shared" si="20"/>
        <v>N</v>
      </c>
      <c r="G120" s="111">
        <f>'Copy &amp; Paste Roster Report Here'!R117</f>
        <v>0</v>
      </c>
      <c r="H120" s="113">
        <f t="shared" si="21"/>
        <v>0</v>
      </c>
      <c r="I120" s="112">
        <f>IF(F120="N",$F$5-'Copy &amp; Paste Roster Report Here'!O117,+'Copy &amp; Paste Roster Report Here'!Q117-'Copy &amp; Paste Roster Report Here'!O117)</f>
        <v>0</v>
      </c>
      <c r="J120" s="114">
        <f t="shared" si="22"/>
        <v>0</v>
      </c>
      <c r="K120" s="114">
        <f t="shared" si="23"/>
        <v>0</v>
      </c>
      <c r="L120" s="115">
        <f>'Copy &amp; Paste Roster Report Here'!F117</f>
        <v>0</v>
      </c>
      <c r="M120" s="116">
        <f t="shared" si="24"/>
        <v>0</v>
      </c>
      <c r="N120" s="117">
        <f>IF('Copy &amp; Paste Roster Report Here'!$A117='Analytical Tests'!N$7,IF($F120="Y",+$H120*N$6,0),0)</f>
        <v>0</v>
      </c>
      <c r="O120" s="117">
        <f>IF('Copy &amp; Paste Roster Report Here'!$A117='Analytical Tests'!O$7,IF($F120="Y",+$H120*O$6,0),0)</f>
        <v>0</v>
      </c>
      <c r="P120" s="117">
        <f>IF('Copy &amp; Paste Roster Report Here'!$A117='Analytical Tests'!P$7,IF($F120="Y",+$H120*P$6,0),0)</f>
        <v>0</v>
      </c>
      <c r="Q120" s="117">
        <f>IF('Copy &amp; Paste Roster Report Here'!$A117='Analytical Tests'!Q$7,IF($F120="Y",+$H120*Q$6,0),0)</f>
        <v>0</v>
      </c>
      <c r="R120" s="117">
        <f>IF('Copy &amp; Paste Roster Report Here'!$A117='Analytical Tests'!R$7,IF($F120="Y",+$H120*R$6,0),0)</f>
        <v>0</v>
      </c>
      <c r="S120" s="117">
        <f>IF('Copy &amp; Paste Roster Report Here'!$A117='Analytical Tests'!S$7,IF($F120="Y",+$H120*S$6,0),0)</f>
        <v>0</v>
      </c>
      <c r="T120" s="117">
        <f>IF('Copy &amp; Paste Roster Report Here'!$A117='Analytical Tests'!T$7,IF($F120="Y",+$H120*T$6,0),0)</f>
        <v>0</v>
      </c>
      <c r="U120" s="117">
        <f>IF('Copy &amp; Paste Roster Report Here'!$A117='Analytical Tests'!U$7,IF($F120="Y",+$H120*U$6,0),0)</f>
        <v>0</v>
      </c>
      <c r="V120" s="117">
        <f>IF('Copy &amp; Paste Roster Report Here'!$A117='Analytical Tests'!V$7,IF($F120="Y",+$H120*V$6,0),0)</f>
        <v>0</v>
      </c>
      <c r="W120" s="117">
        <f>IF('Copy &amp; Paste Roster Report Here'!$A117='Analytical Tests'!W$7,IF($F120="Y",+$H120*W$6,0),0)</f>
        <v>0</v>
      </c>
      <c r="X120" s="117">
        <f>IF('Copy &amp; Paste Roster Report Here'!$A117='Analytical Tests'!X$7,IF($F120="Y",+$H120*X$6,0),0)</f>
        <v>0</v>
      </c>
      <c r="Y120" s="117" t="b">
        <f>IF('Copy &amp; Paste Roster Report Here'!$A117='Analytical Tests'!Y$7,IF($F120="N",IF($J120&gt;=$C120,Y$6,+($I120/$D120)*Y$6),0))</f>
        <v>0</v>
      </c>
      <c r="Z120" s="117" t="b">
        <f>IF('Copy &amp; Paste Roster Report Here'!$A117='Analytical Tests'!Z$7,IF($F120="N",IF($J120&gt;=$C120,Z$6,+($I120/$D120)*Z$6),0))</f>
        <v>0</v>
      </c>
      <c r="AA120" s="117" t="b">
        <f>IF('Copy &amp; Paste Roster Report Here'!$A117='Analytical Tests'!AA$7,IF($F120="N",IF($J120&gt;=$C120,AA$6,+($I120/$D120)*AA$6),0))</f>
        <v>0</v>
      </c>
      <c r="AB120" s="117" t="b">
        <f>IF('Copy &amp; Paste Roster Report Here'!$A117='Analytical Tests'!AB$7,IF($F120="N",IF($J120&gt;=$C120,AB$6,+($I120/$D120)*AB$6),0))</f>
        <v>0</v>
      </c>
      <c r="AC120" s="117" t="b">
        <f>IF('Copy &amp; Paste Roster Report Here'!$A117='Analytical Tests'!AC$7,IF($F120="N",IF($J120&gt;=$C120,AC$6,+($I120/$D120)*AC$6),0))</f>
        <v>0</v>
      </c>
      <c r="AD120" s="117" t="b">
        <f>IF('Copy &amp; Paste Roster Report Here'!$A117='Analytical Tests'!AD$7,IF($F120="N",IF($J120&gt;=$C120,AD$6,+($I120/$D120)*AD$6),0))</f>
        <v>0</v>
      </c>
      <c r="AE120" s="117" t="b">
        <f>IF('Copy &amp; Paste Roster Report Here'!$A117='Analytical Tests'!AE$7,IF($F120="N",IF($J120&gt;=$C120,AE$6,+($I120/$D120)*AE$6),0))</f>
        <v>0</v>
      </c>
      <c r="AF120" s="117" t="b">
        <f>IF('Copy &amp; Paste Roster Report Here'!$A117='Analytical Tests'!AF$7,IF($F120="N",IF($J120&gt;=$C120,AF$6,+($I120/$D120)*AF$6),0))</f>
        <v>0</v>
      </c>
      <c r="AG120" s="117" t="b">
        <f>IF('Copy &amp; Paste Roster Report Here'!$A117='Analytical Tests'!AG$7,IF($F120="N",IF($J120&gt;=$C120,AG$6,+($I120/$D120)*AG$6),0))</f>
        <v>0</v>
      </c>
      <c r="AH120" s="117" t="b">
        <f>IF('Copy &amp; Paste Roster Report Here'!$A117='Analytical Tests'!AH$7,IF($F120="N",IF($J120&gt;=$C120,AH$6,+($I120/$D120)*AH$6),0))</f>
        <v>0</v>
      </c>
      <c r="AI120" s="117" t="b">
        <f>IF('Copy &amp; Paste Roster Report Here'!$A117='Analytical Tests'!AI$7,IF($F120="N",IF($J120&gt;=$C120,AI$6,+($I120/$D120)*AI$6),0))</f>
        <v>0</v>
      </c>
      <c r="AJ120" s="79"/>
      <c r="AK120" s="118">
        <f>IF('Copy &amp; Paste Roster Report Here'!$A117=AK$7,IF('Copy &amp; Paste Roster Report Here'!$M117="FT",1,0),0)</f>
        <v>0</v>
      </c>
      <c r="AL120" s="118">
        <f>IF('Copy &amp; Paste Roster Report Here'!$A117=AL$7,IF('Copy &amp; Paste Roster Report Here'!$M117="FT",1,0),0)</f>
        <v>0</v>
      </c>
      <c r="AM120" s="118">
        <f>IF('Copy &amp; Paste Roster Report Here'!$A117=AM$7,IF('Copy &amp; Paste Roster Report Here'!$M117="FT",1,0),0)</f>
        <v>0</v>
      </c>
      <c r="AN120" s="118">
        <f>IF('Copy &amp; Paste Roster Report Here'!$A117=AN$7,IF('Copy &amp; Paste Roster Report Here'!$M117="FT",1,0),0)</f>
        <v>0</v>
      </c>
      <c r="AO120" s="118">
        <f>IF('Copy &amp; Paste Roster Report Here'!$A117=AO$7,IF('Copy &amp; Paste Roster Report Here'!$M117="FT",1,0),0)</f>
        <v>0</v>
      </c>
      <c r="AP120" s="118">
        <f>IF('Copy &amp; Paste Roster Report Here'!$A117=AP$7,IF('Copy &amp; Paste Roster Report Here'!$M117="FT",1,0),0)</f>
        <v>0</v>
      </c>
      <c r="AQ120" s="118">
        <f>IF('Copy &amp; Paste Roster Report Here'!$A117=AQ$7,IF('Copy &amp; Paste Roster Report Here'!$M117="FT",1,0),0)</f>
        <v>0</v>
      </c>
      <c r="AR120" s="118">
        <f>IF('Copy &amp; Paste Roster Report Here'!$A117=AR$7,IF('Copy &amp; Paste Roster Report Here'!$M117="FT",1,0),0)</f>
        <v>0</v>
      </c>
      <c r="AS120" s="118">
        <f>IF('Copy &amp; Paste Roster Report Here'!$A117=AS$7,IF('Copy &amp; Paste Roster Report Here'!$M117="FT",1,0),0)</f>
        <v>0</v>
      </c>
      <c r="AT120" s="118">
        <f>IF('Copy &amp; Paste Roster Report Here'!$A117=AT$7,IF('Copy &amp; Paste Roster Report Here'!$M117="FT",1,0),0)</f>
        <v>0</v>
      </c>
      <c r="AU120" s="118">
        <f>IF('Copy &amp; Paste Roster Report Here'!$A117=AU$7,IF('Copy &amp; Paste Roster Report Here'!$M117="FT",1,0),0)</f>
        <v>0</v>
      </c>
      <c r="AV120" s="73">
        <f t="shared" si="25"/>
        <v>0</v>
      </c>
      <c r="AW120" s="119">
        <f>IF('Copy &amp; Paste Roster Report Here'!$A117=AW$7,IF('Copy &amp; Paste Roster Report Here'!$M117="HT",1,0),0)</f>
        <v>0</v>
      </c>
      <c r="AX120" s="119">
        <f>IF('Copy &amp; Paste Roster Report Here'!$A117=AX$7,IF('Copy &amp; Paste Roster Report Here'!$M117="HT",1,0),0)</f>
        <v>0</v>
      </c>
      <c r="AY120" s="119">
        <f>IF('Copy &amp; Paste Roster Report Here'!$A117=AY$7,IF('Copy &amp; Paste Roster Report Here'!$M117="HT",1,0),0)</f>
        <v>0</v>
      </c>
      <c r="AZ120" s="119">
        <f>IF('Copy &amp; Paste Roster Report Here'!$A117=AZ$7,IF('Copy &amp; Paste Roster Report Here'!$M117="HT",1,0),0)</f>
        <v>0</v>
      </c>
      <c r="BA120" s="119">
        <f>IF('Copy &amp; Paste Roster Report Here'!$A117=BA$7,IF('Copy &amp; Paste Roster Report Here'!$M117="HT",1,0),0)</f>
        <v>0</v>
      </c>
      <c r="BB120" s="119">
        <f>IF('Copy &amp; Paste Roster Report Here'!$A117=BB$7,IF('Copy &amp; Paste Roster Report Here'!$M117="HT",1,0),0)</f>
        <v>0</v>
      </c>
      <c r="BC120" s="119">
        <f>IF('Copy &amp; Paste Roster Report Here'!$A117=BC$7,IF('Copy &amp; Paste Roster Report Here'!$M117="HT",1,0),0)</f>
        <v>0</v>
      </c>
      <c r="BD120" s="119">
        <f>IF('Copy &amp; Paste Roster Report Here'!$A117=BD$7,IF('Copy &amp; Paste Roster Report Here'!$M117="HT",1,0),0)</f>
        <v>0</v>
      </c>
      <c r="BE120" s="119">
        <f>IF('Copy &amp; Paste Roster Report Here'!$A117=BE$7,IF('Copy &amp; Paste Roster Report Here'!$M117="HT",1,0),0)</f>
        <v>0</v>
      </c>
      <c r="BF120" s="119">
        <f>IF('Copy &amp; Paste Roster Report Here'!$A117=BF$7,IF('Copy &amp; Paste Roster Report Here'!$M117="HT",1,0),0)</f>
        <v>0</v>
      </c>
      <c r="BG120" s="119">
        <f>IF('Copy &amp; Paste Roster Report Here'!$A117=BG$7,IF('Copy &amp; Paste Roster Report Here'!$M117="HT",1,0),0)</f>
        <v>0</v>
      </c>
      <c r="BH120" s="73">
        <f t="shared" si="26"/>
        <v>0</v>
      </c>
      <c r="BI120" s="120">
        <f>IF('Copy &amp; Paste Roster Report Here'!$A117=BI$7,IF('Copy &amp; Paste Roster Report Here'!$M117="MT",1,0),0)</f>
        <v>0</v>
      </c>
      <c r="BJ120" s="120">
        <f>IF('Copy &amp; Paste Roster Report Here'!$A117=BJ$7,IF('Copy &amp; Paste Roster Report Here'!$M117="MT",1,0),0)</f>
        <v>0</v>
      </c>
      <c r="BK120" s="120">
        <f>IF('Copy &amp; Paste Roster Report Here'!$A117=BK$7,IF('Copy &amp; Paste Roster Report Here'!$M117="MT",1,0),0)</f>
        <v>0</v>
      </c>
      <c r="BL120" s="120">
        <f>IF('Copy &amp; Paste Roster Report Here'!$A117=BL$7,IF('Copy &amp; Paste Roster Report Here'!$M117="MT",1,0),0)</f>
        <v>0</v>
      </c>
      <c r="BM120" s="120">
        <f>IF('Copy &amp; Paste Roster Report Here'!$A117=BM$7,IF('Copy &amp; Paste Roster Report Here'!$M117="MT",1,0),0)</f>
        <v>0</v>
      </c>
      <c r="BN120" s="120">
        <f>IF('Copy &amp; Paste Roster Report Here'!$A117=BN$7,IF('Copy &amp; Paste Roster Report Here'!$M117="MT",1,0),0)</f>
        <v>0</v>
      </c>
      <c r="BO120" s="120">
        <f>IF('Copy &amp; Paste Roster Report Here'!$A117=BO$7,IF('Copy &amp; Paste Roster Report Here'!$M117="MT",1,0),0)</f>
        <v>0</v>
      </c>
      <c r="BP120" s="120">
        <f>IF('Copy &amp; Paste Roster Report Here'!$A117=BP$7,IF('Copy &amp; Paste Roster Report Here'!$M117="MT",1,0),0)</f>
        <v>0</v>
      </c>
      <c r="BQ120" s="120">
        <f>IF('Copy &amp; Paste Roster Report Here'!$A117=BQ$7,IF('Copy &amp; Paste Roster Report Here'!$M117="MT",1,0),0)</f>
        <v>0</v>
      </c>
      <c r="BR120" s="120">
        <f>IF('Copy &amp; Paste Roster Report Here'!$A117=BR$7,IF('Copy &amp; Paste Roster Report Here'!$M117="MT",1,0),0)</f>
        <v>0</v>
      </c>
      <c r="BS120" s="120">
        <f>IF('Copy &amp; Paste Roster Report Here'!$A117=BS$7,IF('Copy &amp; Paste Roster Report Here'!$M117="MT",1,0),0)</f>
        <v>0</v>
      </c>
      <c r="BT120" s="73">
        <f t="shared" si="27"/>
        <v>0</v>
      </c>
      <c r="BU120" s="121">
        <f>IF('Copy &amp; Paste Roster Report Here'!$A117=BU$7,IF('Copy &amp; Paste Roster Report Here'!$M117="fy",1,0),0)</f>
        <v>0</v>
      </c>
      <c r="BV120" s="121">
        <f>IF('Copy &amp; Paste Roster Report Here'!$A117=BV$7,IF('Copy &amp; Paste Roster Report Here'!$M117="fy",1,0),0)</f>
        <v>0</v>
      </c>
      <c r="BW120" s="121">
        <f>IF('Copy &amp; Paste Roster Report Here'!$A117=BW$7,IF('Copy &amp; Paste Roster Report Here'!$M117="fy",1,0),0)</f>
        <v>0</v>
      </c>
      <c r="BX120" s="121">
        <f>IF('Copy &amp; Paste Roster Report Here'!$A117=BX$7,IF('Copy &amp; Paste Roster Report Here'!$M117="fy",1,0),0)</f>
        <v>0</v>
      </c>
      <c r="BY120" s="121">
        <f>IF('Copy &amp; Paste Roster Report Here'!$A117=BY$7,IF('Copy &amp; Paste Roster Report Here'!$M117="fy",1,0),0)</f>
        <v>0</v>
      </c>
      <c r="BZ120" s="121">
        <f>IF('Copy &amp; Paste Roster Report Here'!$A117=BZ$7,IF('Copy &amp; Paste Roster Report Here'!$M117="fy",1,0),0)</f>
        <v>0</v>
      </c>
      <c r="CA120" s="121">
        <f>IF('Copy &amp; Paste Roster Report Here'!$A117=CA$7,IF('Copy &amp; Paste Roster Report Here'!$M117="fy",1,0),0)</f>
        <v>0</v>
      </c>
      <c r="CB120" s="121">
        <f>IF('Copy &amp; Paste Roster Report Here'!$A117=CB$7,IF('Copy &amp; Paste Roster Report Here'!$M117="fy",1,0),0)</f>
        <v>0</v>
      </c>
      <c r="CC120" s="121">
        <f>IF('Copy &amp; Paste Roster Report Here'!$A117=CC$7,IF('Copy &amp; Paste Roster Report Here'!$M117="fy",1,0),0)</f>
        <v>0</v>
      </c>
      <c r="CD120" s="121">
        <f>IF('Copy &amp; Paste Roster Report Here'!$A117=CD$7,IF('Copy &amp; Paste Roster Report Here'!$M117="fy",1,0),0)</f>
        <v>0</v>
      </c>
      <c r="CE120" s="121">
        <f>IF('Copy &amp; Paste Roster Report Here'!$A117=CE$7,IF('Copy &amp; Paste Roster Report Here'!$M117="fy",1,0),0)</f>
        <v>0</v>
      </c>
      <c r="CF120" s="73">
        <f t="shared" si="28"/>
        <v>0</v>
      </c>
      <c r="CG120" s="122">
        <f>IF('Copy &amp; Paste Roster Report Here'!$A117=CG$7,IF('Copy &amp; Paste Roster Report Here'!$M117="RH",1,0),0)</f>
        <v>0</v>
      </c>
      <c r="CH120" s="122">
        <f>IF('Copy &amp; Paste Roster Report Here'!$A117=CH$7,IF('Copy &amp; Paste Roster Report Here'!$M117="RH",1,0),0)</f>
        <v>0</v>
      </c>
      <c r="CI120" s="122">
        <f>IF('Copy &amp; Paste Roster Report Here'!$A117=CI$7,IF('Copy &amp; Paste Roster Report Here'!$M117="RH",1,0),0)</f>
        <v>0</v>
      </c>
      <c r="CJ120" s="122">
        <f>IF('Copy &amp; Paste Roster Report Here'!$A117=CJ$7,IF('Copy &amp; Paste Roster Report Here'!$M117="RH",1,0),0)</f>
        <v>0</v>
      </c>
      <c r="CK120" s="122">
        <f>IF('Copy &amp; Paste Roster Report Here'!$A117=CK$7,IF('Copy &amp; Paste Roster Report Here'!$M117="RH",1,0),0)</f>
        <v>0</v>
      </c>
      <c r="CL120" s="122">
        <f>IF('Copy &amp; Paste Roster Report Here'!$A117=CL$7,IF('Copy &amp; Paste Roster Report Here'!$M117="RH",1,0),0)</f>
        <v>0</v>
      </c>
      <c r="CM120" s="122">
        <f>IF('Copy &amp; Paste Roster Report Here'!$A117=CM$7,IF('Copy &amp; Paste Roster Report Here'!$M117="RH",1,0),0)</f>
        <v>0</v>
      </c>
      <c r="CN120" s="122">
        <f>IF('Copy &amp; Paste Roster Report Here'!$A117=CN$7,IF('Copy &amp; Paste Roster Report Here'!$M117="RH",1,0),0)</f>
        <v>0</v>
      </c>
      <c r="CO120" s="122">
        <f>IF('Copy &amp; Paste Roster Report Here'!$A117=CO$7,IF('Copy &amp; Paste Roster Report Here'!$M117="RH",1,0),0)</f>
        <v>0</v>
      </c>
      <c r="CP120" s="122">
        <f>IF('Copy &amp; Paste Roster Report Here'!$A117=CP$7,IF('Copy &amp; Paste Roster Report Here'!$M117="RH",1,0),0)</f>
        <v>0</v>
      </c>
      <c r="CQ120" s="122">
        <f>IF('Copy &amp; Paste Roster Report Here'!$A117=CQ$7,IF('Copy &amp; Paste Roster Report Here'!$M117="RH",1,0),0)</f>
        <v>0</v>
      </c>
      <c r="CR120" s="73">
        <f t="shared" si="29"/>
        <v>0</v>
      </c>
      <c r="CS120" s="123">
        <f>IF('Copy &amp; Paste Roster Report Here'!$A117=CS$7,IF('Copy &amp; Paste Roster Report Here'!$M117="QT",1,0),0)</f>
        <v>0</v>
      </c>
      <c r="CT120" s="123">
        <f>IF('Copy &amp; Paste Roster Report Here'!$A117=CT$7,IF('Copy &amp; Paste Roster Report Here'!$M117="QT",1,0),0)</f>
        <v>0</v>
      </c>
      <c r="CU120" s="123">
        <f>IF('Copy &amp; Paste Roster Report Here'!$A117=CU$7,IF('Copy &amp; Paste Roster Report Here'!$M117="QT",1,0),0)</f>
        <v>0</v>
      </c>
      <c r="CV120" s="123">
        <f>IF('Copy &amp; Paste Roster Report Here'!$A117=CV$7,IF('Copy &amp; Paste Roster Report Here'!$M117="QT",1,0),0)</f>
        <v>0</v>
      </c>
      <c r="CW120" s="123">
        <f>IF('Copy &amp; Paste Roster Report Here'!$A117=CW$7,IF('Copy &amp; Paste Roster Report Here'!$M117="QT",1,0),0)</f>
        <v>0</v>
      </c>
      <c r="CX120" s="123">
        <f>IF('Copy &amp; Paste Roster Report Here'!$A117=CX$7,IF('Copy &amp; Paste Roster Report Here'!$M117="QT",1,0),0)</f>
        <v>0</v>
      </c>
      <c r="CY120" s="123">
        <f>IF('Copy &amp; Paste Roster Report Here'!$A117=CY$7,IF('Copy &amp; Paste Roster Report Here'!$M117="QT",1,0),0)</f>
        <v>0</v>
      </c>
      <c r="CZ120" s="123">
        <f>IF('Copy &amp; Paste Roster Report Here'!$A117=CZ$7,IF('Copy &amp; Paste Roster Report Here'!$M117="QT",1,0),0)</f>
        <v>0</v>
      </c>
      <c r="DA120" s="123">
        <f>IF('Copy &amp; Paste Roster Report Here'!$A117=DA$7,IF('Copy &amp; Paste Roster Report Here'!$M117="QT",1,0),0)</f>
        <v>0</v>
      </c>
      <c r="DB120" s="123">
        <f>IF('Copy &amp; Paste Roster Report Here'!$A117=DB$7,IF('Copy &amp; Paste Roster Report Here'!$M117="QT",1,0),0)</f>
        <v>0</v>
      </c>
      <c r="DC120" s="123">
        <f>IF('Copy &amp; Paste Roster Report Here'!$A117=DC$7,IF('Copy &amp; Paste Roster Report Here'!$M117="QT",1,0),0)</f>
        <v>0</v>
      </c>
      <c r="DD120" s="73">
        <f t="shared" si="30"/>
        <v>0</v>
      </c>
      <c r="DE120" s="124">
        <f>IF('Copy &amp; Paste Roster Report Here'!$A117=DE$7,IF('Copy &amp; Paste Roster Report Here'!$M117="xxxxxxxxxxx",1,0),0)</f>
        <v>0</v>
      </c>
      <c r="DF120" s="124">
        <f>IF('Copy &amp; Paste Roster Report Here'!$A117=DF$7,IF('Copy &amp; Paste Roster Report Here'!$M117="xxxxxxxxxxx",1,0),0)</f>
        <v>0</v>
      </c>
      <c r="DG120" s="124">
        <f>IF('Copy &amp; Paste Roster Report Here'!$A117=DG$7,IF('Copy &amp; Paste Roster Report Here'!$M117="xxxxxxxxxxx",1,0),0)</f>
        <v>0</v>
      </c>
      <c r="DH120" s="124">
        <f>IF('Copy &amp; Paste Roster Report Here'!$A117=DH$7,IF('Copy &amp; Paste Roster Report Here'!$M117="xxxxxxxxxxx",1,0),0)</f>
        <v>0</v>
      </c>
      <c r="DI120" s="124">
        <f>IF('Copy &amp; Paste Roster Report Here'!$A117=DI$7,IF('Copy &amp; Paste Roster Report Here'!$M117="xxxxxxxxxxx",1,0),0)</f>
        <v>0</v>
      </c>
      <c r="DJ120" s="124">
        <f>IF('Copy &amp; Paste Roster Report Here'!$A117=DJ$7,IF('Copy &amp; Paste Roster Report Here'!$M117="xxxxxxxxxxx",1,0),0)</f>
        <v>0</v>
      </c>
      <c r="DK120" s="124">
        <f>IF('Copy &amp; Paste Roster Report Here'!$A117=DK$7,IF('Copy &amp; Paste Roster Report Here'!$M117="xxxxxxxxxxx",1,0),0)</f>
        <v>0</v>
      </c>
      <c r="DL120" s="124">
        <f>IF('Copy &amp; Paste Roster Report Here'!$A117=DL$7,IF('Copy &amp; Paste Roster Report Here'!$M117="xxxxxxxxxxx",1,0),0)</f>
        <v>0</v>
      </c>
      <c r="DM120" s="124">
        <f>IF('Copy &amp; Paste Roster Report Here'!$A117=DM$7,IF('Copy &amp; Paste Roster Report Here'!$M117="xxxxxxxxxxx",1,0),0)</f>
        <v>0</v>
      </c>
      <c r="DN120" s="124">
        <f>IF('Copy &amp; Paste Roster Report Here'!$A117=DN$7,IF('Copy &amp; Paste Roster Report Here'!$M117="xxxxxxxxxxx",1,0),0)</f>
        <v>0</v>
      </c>
      <c r="DO120" s="124">
        <f>IF('Copy &amp; Paste Roster Report Here'!$A117=DO$7,IF('Copy &amp; Paste Roster Report Here'!$M117="xxxxxxxxxxx",1,0),0)</f>
        <v>0</v>
      </c>
      <c r="DP120" s="125">
        <f t="shared" si="31"/>
        <v>0</v>
      </c>
      <c r="DQ120" s="126">
        <f t="shared" si="32"/>
        <v>0</v>
      </c>
    </row>
    <row r="121" spans="1:121" x14ac:dyDescent="0.25">
      <c r="A121" s="111">
        <f t="shared" si="18"/>
        <v>0</v>
      </c>
      <c r="B121" s="111">
        <f t="shared" si="19"/>
        <v>0</v>
      </c>
      <c r="C121" s="112">
        <f>+('Copy &amp; Paste Roster Report Here'!$P118-'Copy &amp; Paste Roster Report Here'!$O118)/30</f>
        <v>0</v>
      </c>
      <c r="D121" s="112">
        <f>+('Copy &amp; Paste Roster Report Here'!$P118-'Copy &amp; Paste Roster Report Here'!$O118)</f>
        <v>0</v>
      </c>
      <c r="E121" s="111">
        <f>'Copy &amp; Paste Roster Report Here'!N118</f>
        <v>0</v>
      </c>
      <c r="F121" s="111" t="str">
        <f t="shared" si="20"/>
        <v>N</v>
      </c>
      <c r="G121" s="111">
        <f>'Copy &amp; Paste Roster Report Here'!R118</f>
        <v>0</v>
      </c>
      <c r="H121" s="113">
        <f t="shared" si="21"/>
        <v>0</v>
      </c>
      <c r="I121" s="112">
        <f>IF(F121="N",$F$5-'Copy &amp; Paste Roster Report Here'!O118,+'Copy &amp; Paste Roster Report Here'!Q118-'Copy &amp; Paste Roster Report Here'!O118)</f>
        <v>0</v>
      </c>
      <c r="J121" s="114">
        <f t="shared" si="22"/>
        <v>0</v>
      </c>
      <c r="K121" s="114">
        <f t="shared" si="23"/>
        <v>0</v>
      </c>
      <c r="L121" s="115">
        <f>'Copy &amp; Paste Roster Report Here'!F118</f>
        <v>0</v>
      </c>
      <c r="M121" s="116">
        <f t="shared" si="24"/>
        <v>0</v>
      </c>
      <c r="N121" s="117">
        <f>IF('Copy &amp; Paste Roster Report Here'!$A118='Analytical Tests'!N$7,IF($F121="Y",+$H121*N$6,0),0)</f>
        <v>0</v>
      </c>
      <c r="O121" s="117">
        <f>IF('Copy &amp; Paste Roster Report Here'!$A118='Analytical Tests'!O$7,IF($F121="Y",+$H121*O$6,0),0)</f>
        <v>0</v>
      </c>
      <c r="P121" s="117">
        <f>IF('Copy &amp; Paste Roster Report Here'!$A118='Analytical Tests'!P$7,IF($F121="Y",+$H121*P$6,0),0)</f>
        <v>0</v>
      </c>
      <c r="Q121" s="117">
        <f>IF('Copy &amp; Paste Roster Report Here'!$A118='Analytical Tests'!Q$7,IF($F121="Y",+$H121*Q$6,0),0)</f>
        <v>0</v>
      </c>
      <c r="R121" s="117">
        <f>IF('Copy &amp; Paste Roster Report Here'!$A118='Analytical Tests'!R$7,IF($F121="Y",+$H121*R$6,0),0)</f>
        <v>0</v>
      </c>
      <c r="S121" s="117">
        <f>IF('Copy &amp; Paste Roster Report Here'!$A118='Analytical Tests'!S$7,IF($F121="Y",+$H121*S$6,0),0)</f>
        <v>0</v>
      </c>
      <c r="T121" s="117">
        <f>IF('Copy &amp; Paste Roster Report Here'!$A118='Analytical Tests'!T$7,IF($F121="Y",+$H121*T$6,0),0)</f>
        <v>0</v>
      </c>
      <c r="U121" s="117">
        <f>IF('Copy &amp; Paste Roster Report Here'!$A118='Analytical Tests'!U$7,IF($F121="Y",+$H121*U$6,0),0)</f>
        <v>0</v>
      </c>
      <c r="V121" s="117">
        <f>IF('Copy &amp; Paste Roster Report Here'!$A118='Analytical Tests'!V$7,IF($F121="Y",+$H121*V$6,0),0)</f>
        <v>0</v>
      </c>
      <c r="W121" s="117">
        <f>IF('Copy &amp; Paste Roster Report Here'!$A118='Analytical Tests'!W$7,IF($F121="Y",+$H121*W$6,0),0)</f>
        <v>0</v>
      </c>
      <c r="X121" s="117">
        <f>IF('Copy &amp; Paste Roster Report Here'!$A118='Analytical Tests'!X$7,IF($F121="Y",+$H121*X$6,0),0)</f>
        <v>0</v>
      </c>
      <c r="Y121" s="117" t="b">
        <f>IF('Copy &amp; Paste Roster Report Here'!$A118='Analytical Tests'!Y$7,IF($F121="N",IF($J121&gt;=$C121,Y$6,+($I121/$D121)*Y$6),0))</f>
        <v>0</v>
      </c>
      <c r="Z121" s="117" t="b">
        <f>IF('Copy &amp; Paste Roster Report Here'!$A118='Analytical Tests'!Z$7,IF($F121="N",IF($J121&gt;=$C121,Z$6,+($I121/$D121)*Z$6),0))</f>
        <v>0</v>
      </c>
      <c r="AA121" s="117" t="b">
        <f>IF('Copy &amp; Paste Roster Report Here'!$A118='Analytical Tests'!AA$7,IF($F121="N",IF($J121&gt;=$C121,AA$6,+($I121/$D121)*AA$6),0))</f>
        <v>0</v>
      </c>
      <c r="AB121" s="117" t="b">
        <f>IF('Copy &amp; Paste Roster Report Here'!$A118='Analytical Tests'!AB$7,IF($F121="N",IF($J121&gt;=$C121,AB$6,+($I121/$D121)*AB$6),0))</f>
        <v>0</v>
      </c>
      <c r="AC121" s="117" t="b">
        <f>IF('Copy &amp; Paste Roster Report Here'!$A118='Analytical Tests'!AC$7,IF($F121="N",IF($J121&gt;=$C121,AC$6,+($I121/$D121)*AC$6),0))</f>
        <v>0</v>
      </c>
      <c r="AD121" s="117" t="b">
        <f>IF('Copy &amp; Paste Roster Report Here'!$A118='Analytical Tests'!AD$7,IF($F121="N",IF($J121&gt;=$C121,AD$6,+($I121/$D121)*AD$6),0))</f>
        <v>0</v>
      </c>
      <c r="AE121" s="117" t="b">
        <f>IF('Copy &amp; Paste Roster Report Here'!$A118='Analytical Tests'!AE$7,IF($F121="N",IF($J121&gt;=$C121,AE$6,+($I121/$D121)*AE$6),0))</f>
        <v>0</v>
      </c>
      <c r="AF121" s="117" t="b">
        <f>IF('Copy &amp; Paste Roster Report Here'!$A118='Analytical Tests'!AF$7,IF($F121="N",IF($J121&gt;=$C121,AF$6,+($I121/$D121)*AF$6),0))</f>
        <v>0</v>
      </c>
      <c r="AG121" s="117" t="b">
        <f>IF('Copy &amp; Paste Roster Report Here'!$A118='Analytical Tests'!AG$7,IF($F121="N",IF($J121&gt;=$C121,AG$6,+($I121/$D121)*AG$6),0))</f>
        <v>0</v>
      </c>
      <c r="AH121" s="117" t="b">
        <f>IF('Copy &amp; Paste Roster Report Here'!$A118='Analytical Tests'!AH$7,IF($F121="N",IF($J121&gt;=$C121,AH$6,+($I121/$D121)*AH$6),0))</f>
        <v>0</v>
      </c>
      <c r="AI121" s="117" t="b">
        <f>IF('Copy &amp; Paste Roster Report Here'!$A118='Analytical Tests'!AI$7,IF($F121="N",IF($J121&gt;=$C121,AI$6,+($I121/$D121)*AI$6),0))</f>
        <v>0</v>
      </c>
      <c r="AJ121" s="79"/>
      <c r="AK121" s="118">
        <f>IF('Copy &amp; Paste Roster Report Here'!$A118=AK$7,IF('Copy &amp; Paste Roster Report Here'!$M118="FT",1,0),0)</f>
        <v>0</v>
      </c>
      <c r="AL121" s="118">
        <f>IF('Copy &amp; Paste Roster Report Here'!$A118=AL$7,IF('Copy &amp; Paste Roster Report Here'!$M118="FT",1,0),0)</f>
        <v>0</v>
      </c>
      <c r="AM121" s="118">
        <f>IF('Copy &amp; Paste Roster Report Here'!$A118=AM$7,IF('Copy &amp; Paste Roster Report Here'!$M118="FT",1,0),0)</f>
        <v>0</v>
      </c>
      <c r="AN121" s="118">
        <f>IF('Copy &amp; Paste Roster Report Here'!$A118=AN$7,IF('Copy &amp; Paste Roster Report Here'!$M118="FT",1,0),0)</f>
        <v>0</v>
      </c>
      <c r="AO121" s="118">
        <f>IF('Copy &amp; Paste Roster Report Here'!$A118=AO$7,IF('Copy &amp; Paste Roster Report Here'!$M118="FT",1,0),0)</f>
        <v>0</v>
      </c>
      <c r="AP121" s="118">
        <f>IF('Copy &amp; Paste Roster Report Here'!$A118=AP$7,IF('Copy &amp; Paste Roster Report Here'!$M118="FT",1,0),0)</f>
        <v>0</v>
      </c>
      <c r="AQ121" s="118">
        <f>IF('Copy &amp; Paste Roster Report Here'!$A118=AQ$7,IF('Copy &amp; Paste Roster Report Here'!$M118="FT",1,0),0)</f>
        <v>0</v>
      </c>
      <c r="AR121" s="118">
        <f>IF('Copy &amp; Paste Roster Report Here'!$A118=AR$7,IF('Copy &amp; Paste Roster Report Here'!$M118="FT",1,0),0)</f>
        <v>0</v>
      </c>
      <c r="AS121" s="118">
        <f>IF('Copy &amp; Paste Roster Report Here'!$A118=AS$7,IF('Copy &amp; Paste Roster Report Here'!$M118="FT",1,0),0)</f>
        <v>0</v>
      </c>
      <c r="AT121" s="118">
        <f>IF('Copy &amp; Paste Roster Report Here'!$A118=AT$7,IF('Copy &amp; Paste Roster Report Here'!$M118="FT",1,0),0)</f>
        <v>0</v>
      </c>
      <c r="AU121" s="118">
        <f>IF('Copy &amp; Paste Roster Report Here'!$A118=AU$7,IF('Copy &amp; Paste Roster Report Here'!$M118="FT",1,0),0)</f>
        <v>0</v>
      </c>
      <c r="AV121" s="73">
        <f t="shared" si="25"/>
        <v>0</v>
      </c>
      <c r="AW121" s="119">
        <f>IF('Copy &amp; Paste Roster Report Here'!$A118=AW$7,IF('Copy &amp; Paste Roster Report Here'!$M118="HT",1,0),0)</f>
        <v>0</v>
      </c>
      <c r="AX121" s="119">
        <f>IF('Copy &amp; Paste Roster Report Here'!$A118=AX$7,IF('Copy &amp; Paste Roster Report Here'!$M118="HT",1,0),0)</f>
        <v>0</v>
      </c>
      <c r="AY121" s="119">
        <f>IF('Copy &amp; Paste Roster Report Here'!$A118=AY$7,IF('Copy &amp; Paste Roster Report Here'!$M118="HT",1,0),0)</f>
        <v>0</v>
      </c>
      <c r="AZ121" s="119">
        <f>IF('Copy &amp; Paste Roster Report Here'!$A118=AZ$7,IF('Copy &amp; Paste Roster Report Here'!$M118="HT",1,0),0)</f>
        <v>0</v>
      </c>
      <c r="BA121" s="119">
        <f>IF('Copy &amp; Paste Roster Report Here'!$A118=BA$7,IF('Copy &amp; Paste Roster Report Here'!$M118="HT",1,0),0)</f>
        <v>0</v>
      </c>
      <c r="BB121" s="119">
        <f>IF('Copy &amp; Paste Roster Report Here'!$A118=BB$7,IF('Copy &amp; Paste Roster Report Here'!$M118="HT",1,0),0)</f>
        <v>0</v>
      </c>
      <c r="BC121" s="119">
        <f>IF('Copy &amp; Paste Roster Report Here'!$A118=BC$7,IF('Copy &amp; Paste Roster Report Here'!$M118="HT",1,0),0)</f>
        <v>0</v>
      </c>
      <c r="BD121" s="119">
        <f>IF('Copy &amp; Paste Roster Report Here'!$A118=BD$7,IF('Copy &amp; Paste Roster Report Here'!$M118="HT",1,0),0)</f>
        <v>0</v>
      </c>
      <c r="BE121" s="119">
        <f>IF('Copy &amp; Paste Roster Report Here'!$A118=BE$7,IF('Copy &amp; Paste Roster Report Here'!$M118="HT",1,0),0)</f>
        <v>0</v>
      </c>
      <c r="BF121" s="119">
        <f>IF('Copy &amp; Paste Roster Report Here'!$A118=BF$7,IF('Copy &amp; Paste Roster Report Here'!$M118="HT",1,0),0)</f>
        <v>0</v>
      </c>
      <c r="BG121" s="119">
        <f>IF('Copy &amp; Paste Roster Report Here'!$A118=BG$7,IF('Copy &amp; Paste Roster Report Here'!$M118="HT",1,0),0)</f>
        <v>0</v>
      </c>
      <c r="BH121" s="73">
        <f t="shared" si="26"/>
        <v>0</v>
      </c>
      <c r="BI121" s="120">
        <f>IF('Copy &amp; Paste Roster Report Here'!$A118=BI$7,IF('Copy &amp; Paste Roster Report Here'!$M118="MT",1,0),0)</f>
        <v>0</v>
      </c>
      <c r="BJ121" s="120">
        <f>IF('Copy &amp; Paste Roster Report Here'!$A118=BJ$7,IF('Copy &amp; Paste Roster Report Here'!$M118="MT",1,0),0)</f>
        <v>0</v>
      </c>
      <c r="BK121" s="120">
        <f>IF('Copy &amp; Paste Roster Report Here'!$A118=BK$7,IF('Copy &amp; Paste Roster Report Here'!$M118="MT",1,0),0)</f>
        <v>0</v>
      </c>
      <c r="BL121" s="120">
        <f>IF('Copy &amp; Paste Roster Report Here'!$A118=BL$7,IF('Copy &amp; Paste Roster Report Here'!$M118="MT",1,0),0)</f>
        <v>0</v>
      </c>
      <c r="BM121" s="120">
        <f>IF('Copy &amp; Paste Roster Report Here'!$A118=BM$7,IF('Copy &amp; Paste Roster Report Here'!$M118="MT",1,0),0)</f>
        <v>0</v>
      </c>
      <c r="BN121" s="120">
        <f>IF('Copy &amp; Paste Roster Report Here'!$A118=BN$7,IF('Copy &amp; Paste Roster Report Here'!$M118="MT",1,0),0)</f>
        <v>0</v>
      </c>
      <c r="BO121" s="120">
        <f>IF('Copy &amp; Paste Roster Report Here'!$A118=BO$7,IF('Copy &amp; Paste Roster Report Here'!$M118="MT",1,0),0)</f>
        <v>0</v>
      </c>
      <c r="BP121" s="120">
        <f>IF('Copy &amp; Paste Roster Report Here'!$A118=BP$7,IF('Copy &amp; Paste Roster Report Here'!$M118="MT",1,0),0)</f>
        <v>0</v>
      </c>
      <c r="BQ121" s="120">
        <f>IF('Copy &amp; Paste Roster Report Here'!$A118=BQ$7,IF('Copy &amp; Paste Roster Report Here'!$M118="MT",1,0),0)</f>
        <v>0</v>
      </c>
      <c r="BR121" s="120">
        <f>IF('Copy &amp; Paste Roster Report Here'!$A118=BR$7,IF('Copy &amp; Paste Roster Report Here'!$M118="MT",1,0),0)</f>
        <v>0</v>
      </c>
      <c r="BS121" s="120">
        <f>IF('Copy &amp; Paste Roster Report Here'!$A118=BS$7,IF('Copy &amp; Paste Roster Report Here'!$M118="MT",1,0),0)</f>
        <v>0</v>
      </c>
      <c r="BT121" s="73">
        <f t="shared" si="27"/>
        <v>0</v>
      </c>
      <c r="BU121" s="121">
        <f>IF('Copy &amp; Paste Roster Report Here'!$A118=BU$7,IF('Copy &amp; Paste Roster Report Here'!$M118="fy",1,0),0)</f>
        <v>0</v>
      </c>
      <c r="BV121" s="121">
        <f>IF('Copy &amp; Paste Roster Report Here'!$A118=BV$7,IF('Copy &amp; Paste Roster Report Here'!$M118="fy",1,0),0)</f>
        <v>0</v>
      </c>
      <c r="BW121" s="121">
        <f>IF('Copy &amp; Paste Roster Report Here'!$A118=BW$7,IF('Copy &amp; Paste Roster Report Here'!$M118="fy",1,0),0)</f>
        <v>0</v>
      </c>
      <c r="BX121" s="121">
        <f>IF('Copy &amp; Paste Roster Report Here'!$A118=BX$7,IF('Copy &amp; Paste Roster Report Here'!$M118="fy",1,0),0)</f>
        <v>0</v>
      </c>
      <c r="BY121" s="121">
        <f>IF('Copy &amp; Paste Roster Report Here'!$A118=BY$7,IF('Copy &amp; Paste Roster Report Here'!$M118="fy",1,0),0)</f>
        <v>0</v>
      </c>
      <c r="BZ121" s="121">
        <f>IF('Copy &amp; Paste Roster Report Here'!$A118=BZ$7,IF('Copy &amp; Paste Roster Report Here'!$M118="fy",1,0),0)</f>
        <v>0</v>
      </c>
      <c r="CA121" s="121">
        <f>IF('Copy &amp; Paste Roster Report Here'!$A118=CA$7,IF('Copy &amp; Paste Roster Report Here'!$M118="fy",1,0),0)</f>
        <v>0</v>
      </c>
      <c r="CB121" s="121">
        <f>IF('Copy &amp; Paste Roster Report Here'!$A118=CB$7,IF('Copy &amp; Paste Roster Report Here'!$M118="fy",1,0),0)</f>
        <v>0</v>
      </c>
      <c r="CC121" s="121">
        <f>IF('Copy &amp; Paste Roster Report Here'!$A118=CC$7,IF('Copy &amp; Paste Roster Report Here'!$M118="fy",1,0),0)</f>
        <v>0</v>
      </c>
      <c r="CD121" s="121">
        <f>IF('Copy &amp; Paste Roster Report Here'!$A118=CD$7,IF('Copy &amp; Paste Roster Report Here'!$M118="fy",1,0),0)</f>
        <v>0</v>
      </c>
      <c r="CE121" s="121">
        <f>IF('Copy &amp; Paste Roster Report Here'!$A118=CE$7,IF('Copy &amp; Paste Roster Report Here'!$M118="fy",1,0),0)</f>
        <v>0</v>
      </c>
      <c r="CF121" s="73">
        <f t="shared" si="28"/>
        <v>0</v>
      </c>
      <c r="CG121" s="122">
        <f>IF('Copy &amp; Paste Roster Report Here'!$A118=CG$7,IF('Copy &amp; Paste Roster Report Here'!$M118="RH",1,0),0)</f>
        <v>0</v>
      </c>
      <c r="CH121" s="122">
        <f>IF('Copy &amp; Paste Roster Report Here'!$A118=CH$7,IF('Copy &amp; Paste Roster Report Here'!$M118="RH",1,0),0)</f>
        <v>0</v>
      </c>
      <c r="CI121" s="122">
        <f>IF('Copy &amp; Paste Roster Report Here'!$A118=CI$7,IF('Copy &amp; Paste Roster Report Here'!$M118="RH",1,0),0)</f>
        <v>0</v>
      </c>
      <c r="CJ121" s="122">
        <f>IF('Copy &amp; Paste Roster Report Here'!$A118=CJ$7,IF('Copy &amp; Paste Roster Report Here'!$M118="RH",1,0),0)</f>
        <v>0</v>
      </c>
      <c r="CK121" s="122">
        <f>IF('Copy &amp; Paste Roster Report Here'!$A118=CK$7,IF('Copy &amp; Paste Roster Report Here'!$M118="RH",1,0),0)</f>
        <v>0</v>
      </c>
      <c r="CL121" s="122">
        <f>IF('Copy &amp; Paste Roster Report Here'!$A118=CL$7,IF('Copy &amp; Paste Roster Report Here'!$M118="RH",1,0),0)</f>
        <v>0</v>
      </c>
      <c r="CM121" s="122">
        <f>IF('Copy &amp; Paste Roster Report Here'!$A118=CM$7,IF('Copy &amp; Paste Roster Report Here'!$M118="RH",1,0),0)</f>
        <v>0</v>
      </c>
      <c r="CN121" s="122">
        <f>IF('Copy &amp; Paste Roster Report Here'!$A118=CN$7,IF('Copy &amp; Paste Roster Report Here'!$M118="RH",1,0),0)</f>
        <v>0</v>
      </c>
      <c r="CO121" s="122">
        <f>IF('Copy &amp; Paste Roster Report Here'!$A118=CO$7,IF('Copy &amp; Paste Roster Report Here'!$M118="RH",1,0),0)</f>
        <v>0</v>
      </c>
      <c r="CP121" s="122">
        <f>IF('Copy &amp; Paste Roster Report Here'!$A118=CP$7,IF('Copy &amp; Paste Roster Report Here'!$M118="RH",1,0),0)</f>
        <v>0</v>
      </c>
      <c r="CQ121" s="122">
        <f>IF('Copy &amp; Paste Roster Report Here'!$A118=CQ$7,IF('Copy &amp; Paste Roster Report Here'!$M118="RH",1,0),0)</f>
        <v>0</v>
      </c>
      <c r="CR121" s="73">
        <f t="shared" si="29"/>
        <v>0</v>
      </c>
      <c r="CS121" s="123">
        <f>IF('Copy &amp; Paste Roster Report Here'!$A118=CS$7,IF('Copy &amp; Paste Roster Report Here'!$M118="QT",1,0),0)</f>
        <v>0</v>
      </c>
      <c r="CT121" s="123">
        <f>IF('Copy &amp; Paste Roster Report Here'!$A118=CT$7,IF('Copy &amp; Paste Roster Report Here'!$M118="QT",1,0),0)</f>
        <v>0</v>
      </c>
      <c r="CU121" s="123">
        <f>IF('Copy &amp; Paste Roster Report Here'!$A118=CU$7,IF('Copy &amp; Paste Roster Report Here'!$M118="QT",1,0),0)</f>
        <v>0</v>
      </c>
      <c r="CV121" s="123">
        <f>IF('Copy &amp; Paste Roster Report Here'!$A118=CV$7,IF('Copy &amp; Paste Roster Report Here'!$M118="QT",1,0),0)</f>
        <v>0</v>
      </c>
      <c r="CW121" s="123">
        <f>IF('Copy &amp; Paste Roster Report Here'!$A118=CW$7,IF('Copy &amp; Paste Roster Report Here'!$M118="QT",1,0),0)</f>
        <v>0</v>
      </c>
      <c r="CX121" s="123">
        <f>IF('Copy &amp; Paste Roster Report Here'!$A118=CX$7,IF('Copy &amp; Paste Roster Report Here'!$M118="QT",1,0),0)</f>
        <v>0</v>
      </c>
      <c r="CY121" s="123">
        <f>IF('Copy &amp; Paste Roster Report Here'!$A118=CY$7,IF('Copy &amp; Paste Roster Report Here'!$M118="QT",1,0),0)</f>
        <v>0</v>
      </c>
      <c r="CZ121" s="123">
        <f>IF('Copy &amp; Paste Roster Report Here'!$A118=CZ$7,IF('Copy &amp; Paste Roster Report Here'!$M118="QT",1,0),0)</f>
        <v>0</v>
      </c>
      <c r="DA121" s="123">
        <f>IF('Copy &amp; Paste Roster Report Here'!$A118=DA$7,IF('Copy &amp; Paste Roster Report Here'!$M118="QT",1,0),0)</f>
        <v>0</v>
      </c>
      <c r="DB121" s="123">
        <f>IF('Copy &amp; Paste Roster Report Here'!$A118=DB$7,IF('Copy &amp; Paste Roster Report Here'!$M118="QT",1,0),0)</f>
        <v>0</v>
      </c>
      <c r="DC121" s="123">
        <f>IF('Copy &amp; Paste Roster Report Here'!$A118=DC$7,IF('Copy &amp; Paste Roster Report Here'!$M118="QT",1,0),0)</f>
        <v>0</v>
      </c>
      <c r="DD121" s="73">
        <f t="shared" si="30"/>
        <v>0</v>
      </c>
      <c r="DE121" s="124">
        <f>IF('Copy &amp; Paste Roster Report Here'!$A118=DE$7,IF('Copy &amp; Paste Roster Report Here'!$M118="xxxxxxxxxxx",1,0),0)</f>
        <v>0</v>
      </c>
      <c r="DF121" s="124">
        <f>IF('Copy &amp; Paste Roster Report Here'!$A118=DF$7,IF('Copy &amp; Paste Roster Report Here'!$M118="xxxxxxxxxxx",1,0),0)</f>
        <v>0</v>
      </c>
      <c r="DG121" s="124">
        <f>IF('Copy &amp; Paste Roster Report Here'!$A118=DG$7,IF('Copy &amp; Paste Roster Report Here'!$M118="xxxxxxxxxxx",1,0),0)</f>
        <v>0</v>
      </c>
      <c r="DH121" s="124">
        <f>IF('Copy &amp; Paste Roster Report Here'!$A118=DH$7,IF('Copy &amp; Paste Roster Report Here'!$M118="xxxxxxxxxxx",1,0),0)</f>
        <v>0</v>
      </c>
      <c r="DI121" s="124">
        <f>IF('Copy &amp; Paste Roster Report Here'!$A118=DI$7,IF('Copy &amp; Paste Roster Report Here'!$M118="xxxxxxxxxxx",1,0),0)</f>
        <v>0</v>
      </c>
      <c r="DJ121" s="124">
        <f>IF('Copy &amp; Paste Roster Report Here'!$A118=DJ$7,IF('Copy &amp; Paste Roster Report Here'!$M118="xxxxxxxxxxx",1,0),0)</f>
        <v>0</v>
      </c>
      <c r="DK121" s="124">
        <f>IF('Copy &amp; Paste Roster Report Here'!$A118=DK$7,IF('Copy &amp; Paste Roster Report Here'!$M118="xxxxxxxxxxx",1,0),0)</f>
        <v>0</v>
      </c>
      <c r="DL121" s="124">
        <f>IF('Copy &amp; Paste Roster Report Here'!$A118=DL$7,IF('Copy &amp; Paste Roster Report Here'!$M118="xxxxxxxxxxx",1,0),0)</f>
        <v>0</v>
      </c>
      <c r="DM121" s="124">
        <f>IF('Copy &amp; Paste Roster Report Here'!$A118=DM$7,IF('Copy &amp; Paste Roster Report Here'!$M118="xxxxxxxxxxx",1,0),0)</f>
        <v>0</v>
      </c>
      <c r="DN121" s="124">
        <f>IF('Copy &amp; Paste Roster Report Here'!$A118=DN$7,IF('Copy &amp; Paste Roster Report Here'!$M118="xxxxxxxxxxx",1,0),0)</f>
        <v>0</v>
      </c>
      <c r="DO121" s="124">
        <f>IF('Copy &amp; Paste Roster Report Here'!$A118=DO$7,IF('Copy &amp; Paste Roster Report Here'!$M118="xxxxxxxxxxx",1,0),0)</f>
        <v>0</v>
      </c>
      <c r="DP121" s="125">
        <f t="shared" si="31"/>
        <v>0</v>
      </c>
      <c r="DQ121" s="126">
        <f t="shared" si="32"/>
        <v>0</v>
      </c>
    </row>
    <row r="122" spans="1:121" x14ac:dyDescent="0.25">
      <c r="A122" s="111">
        <f t="shared" si="18"/>
        <v>0</v>
      </c>
      <c r="B122" s="111">
        <f t="shared" si="19"/>
        <v>0</v>
      </c>
      <c r="C122" s="112">
        <f>+('Copy &amp; Paste Roster Report Here'!$P119-'Copy &amp; Paste Roster Report Here'!$O119)/30</f>
        <v>0</v>
      </c>
      <c r="D122" s="112">
        <f>+('Copy &amp; Paste Roster Report Here'!$P119-'Copy &amp; Paste Roster Report Here'!$O119)</f>
        <v>0</v>
      </c>
      <c r="E122" s="111">
        <f>'Copy &amp; Paste Roster Report Here'!N119</f>
        <v>0</v>
      </c>
      <c r="F122" s="111" t="str">
        <f t="shared" si="20"/>
        <v>N</v>
      </c>
      <c r="G122" s="111">
        <f>'Copy &amp; Paste Roster Report Here'!R119</f>
        <v>0</v>
      </c>
      <c r="H122" s="113">
        <f t="shared" si="21"/>
        <v>0</v>
      </c>
      <c r="I122" s="112">
        <f>IF(F122="N",$F$5-'Copy &amp; Paste Roster Report Here'!O119,+'Copy &amp; Paste Roster Report Here'!Q119-'Copy &amp; Paste Roster Report Here'!O119)</f>
        <v>0</v>
      </c>
      <c r="J122" s="114">
        <f t="shared" si="22"/>
        <v>0</v>
      </c>
      <c r="K122" s="114">
        <f t="shared" si="23"/>
        <v>0</v>
      </c>
      <c r="L122" s="115">
        <f>'Copy &amp; Paste Roster Report Here'!F119</f>
        <v>0</v>
      </c>
      <c r="M122" s="116">
        <f t="shared" si="24"/>
        <v>0</v>
      </c>
      <c r="N122" s="117">
        <f>IF('Copy &amp; Paste Roster Report Here'!$A119='Analytical Tests'!N$7,IF($F122="Y",+$H122*N$6,0),0)</f>
        <v>0</v>
      </c>
      <c r="O122" s="117">
        <f>IF('Copy &amp; Paste Roster Report Here'!$A119='Analytical Tests'!O$7,IF($F122="Y",+$H122*O$6,0),0)</f>
        <v>0</v>
      </c>
      <c r="P122" s="117">
        <f>IF('Copy &amp; Paste Roster Report Here'!$A119='Analytical Tests'!P$7,IF($F122="Y",+$H122*P$6,0),0)</f>
        <v>0</v>
      </c>
      <c r="Q122" s="117">
        <f>IF('Copy &amp; Paste Roster Report Here'!$A119='Analytical Tests'!Q$7,IF($F122="Y",+$H122*Q$6,0),0)</f>
        <v>0</v>
      </c>
      <c r="R122" s="117">
        <f>IF('Copy &amp; Paste Roster Report Here'!$A119='Analytical Tests'!R$7,IF($F122="Y",+$H122*R$6,0),0)</f>
        <v>0</v>
      </c>
      <c r="S122" s="117">
        <f>IF('Copy &amp; Paste Roster Report Here'!$A119='Analytical Tests'!S$7,IF($F122="Y",+$H122*S$6,0),0)</f>
        <v>0</v>
      </c>
      <c r="T122" s="117">
        <f>IF('Copy &amp; Paste Roster Report Here'!$A119='Analytical Tests'!T$7,IF($F122="Y",+$H122*T$6,0),0)</f>
        <v>0</v>
      </c>
      <c r="U122" s="117">
        <f>IF('Copy &amp; Paste Roster Report Here'!$A119='Analytical Tests'!U$7,IF($F122="Y",+$H122*U$6,0),0)</f>
        <v>0</v>
      </c>
      <c r="V122" s="117">
        <f>IF('Copy &amp; Paste Roster Report Here'!$A119='Analytical Tests'!V$7,IF($F122="Y",+$H122*V$6,0),0)</f>
        <v>0</v>
      </c>
      <c r="W122" s="117">
        <f>IF('Copy &amp; Paste Roster Report Here'!$A119='Analytical Tests'!W$7,IF($F122="Y",+$H122*W$6,0),0)</f>
        <v>0</v>
      </c>
      <c r="X122" s="117">
        <f>IF('Copy &amp; Paste Roster Report Here'!$A119='Analytical Tests'!X$7,IF($F122="Y",+$H122*X$6,0),0)</f>
        <v>0</v>
      </c>
      <c r="Y122" s="117" t="b">
        <f>IF('Copy &amp; Paste Roster Report Here'!$A119='Analytical Tests'!Y$7,IF($F122="N",IF($J122&gt;=$C122,Y$6,+($I122/$D122)*Y$6),0))</f>
        <v>0</v>
      </c>
      <c r="Z122" s="117" t="b">
        <f>IF('Copy &amp; Paste Roster Report Here'!$A119='Analytical Tests'!Z$7,IF($F122="N",IF($J122&gt;=$C122,Z$6,+($I122/$D122)*Z$6),0))</f>
        <v>0</v>
      </c>
      <c r="AA122" s="117" t="b">
        <f>IF('Copy &amp; Paste Roster Report Here'!$A119='Analytical Tests'!AA$7,IF($F122="N",IF($J122&gt;=$C122,AA$6,+($I122/$D122)*AA$6),0))</f>
        <v>0</v>
      </c>
      <c r="AB122" s="117" t="b">
        <f>IF('Copy &amp; Paste Roster Report Here'!$A119='Analytical Tests'!AB$7,IF($F122="N",IF($J122&gt;=$C122,AB$6,+($I122/$D122)*AB$6),0))</f>
        <v>0</v>
      </c>
      <c r="AC122" s="117" t="b">
        <f>IF('Copy &amp; Paste Roster Report Here'!$A119='Analytical Tests'!AC$7,IF($F122="N",IF($J122&gt;=$C122,AC$6,+($I122/$D122)*AC$6),0))</f>
        <v>0</v>
      </c>
      <c r="AD122" s="117" t="b">
        <f>IF('Copy &amp; Paste Roster Report Here'!$A119='Analytical Tests'!AD$7,IF($F122="N",IF($J122&gt;=$C122,AD$6,+($I122/$D122)*AD$6),0))</f>
        <v>0</v>
      </c>
      <c r="AE122" s="117" t="b">
        <f>IF('Copy &amp; Paste Roster Report Here'!$A119='Analytical Tests'!AE$7,IF($F122="N",IF($J122&gt;=$C122,AE$6,+($I122/$D122)*AE$6),0))</f>
        <v>0</v>
      </c>
      <c r="AF122" s="117" t="b">
        <f>IF('Copy &amp; Paste Roster Report Here'!$A119='Analytical Tests'!AF$7,IF($F122="N",IF($J122&gt;=$C122,AF$6,+($I122/$D122)*AF$6),0))</f>
        <v>0</v>
      </c>
      <c r="AG122" s="117" t="b">
        <f>IF('Copy &amp; Paste Roster Report Here'!$A119='Analytical Tests'!AG$7,IF($F122="N",IF($J122&gt;=$C122,AG$6,+($I122/$D122)*AG$6),0))</f>
        <v>0</v>
      </c>
      <c r="AH122" s="117" t="b">
        <f>IF('Copy &amp; Paste Roster Report Here'!$A119='Analytical Tests'!AH$7,IF($F122="N",IF($J122&gt;=$C122,AH$6,+($I122/$D122)*AH$6),0))</f>
        <v>0</v>
      </c>
      <c r="AI122" s="117" t="b">
        <f>IF('Copy &amp; Paste Roster Report Here'!$A119='Analytical Tests'!AI$7,IF($F122="N",IF($J122&gt;=$C122,AI$6,+($I122/$D122)*AI$6),0))</f>
        <v>0</v>
      </c>
      <c r="AJ122" s="79"/>
      <c r="AK122" s="118">
        <f>IF('Copy &amp; Paste Roster Report Here'!$A119=AK$7,IF('Copy &amp; Paste Roster Report Here'!$M119="FT",1,0),0)</f>
        <v>0</v>
      </c>
      <c r="AL122" s="118">
        <f>IF('Copy &amp; Paste Roster Report Here'!$A119=AL$7,IF('Copy &amp; Paste Roster Report Here'!$M119="FT",1,0),0)</f>
        <v>0</v>
      </c>
      <c r="AM122" s="118">
        <f>IF('Copy &amp; Paste Roster Report Here'!$A119=AM$7,IF('Copy &amp; Paste Roster Report Here'!$M119="FT",1,0),0)</f>
        <v>0</v>
      </c>
      <c r="AN122" s="118">
        <f>IF('Copy &amp; Paste Roster Report Here'!$A119=AN$7,IF('Copy &amp; Paste Roster Report Here'!$M119="FT",1,0),0)</f>
        <v>0</v>
      </c>
      <c r="AO122" s="118">
        <f>IF('Copy &amp; Paste Roster Report Here'!$A119=AO$7,IF('Copy &amp; Paste Roster Report Here'!$M119="FT",1,0),0)</f>
        <v>0</v>
      </c>
      <c r="AP122" s="118">
        <f>IF('Copy &amp; Paste Roster Report Here'!$A119=AP$7,IF('Copy &amp; Paste Roster Report Here'!$M119="FT",1,0),0)</f>
        <v>0</v>
      </c>
      <c r="AQ122" s="118">
        <f>IF('Copy &amp; Paste Roster Report Here'!$A119=AQ$7,IF('Copy &amp; Paste Roster Report Here'!$M119="FT",1,0),0)</f>
        <v>0</v>
      </c>
      <c r="AR122" s="118">
        <f>IF('Copy &amp; Paste Roster Report Here'!$A119=AR$7,IF('Copy &amp; Paste Roster Report Here'!$M119="FT",1,0),0)</f>
        <v>0</v>
      </c>
      <c r="AS122" s="118">
        <f>IF('Copy &amp; Paste Roster Report Here'!$A119=AS$7,IF('Copy &amp; Paste Roster Report Here'!$M119="FT",1,0),0)</f>
        <v>0</v>
      </c>
      <c r="AT122" s="118">
        <f>IF('Copy &amp; Paste Roster Report Here'!$A119=AT$7,IF('Copy &amp; Paste Roster Report Here'!$M119="FT",1,0),0)</f>
        <v>0</v>
      </c>
      <c r="AU122" s="118">
        <f>IF('Copy &amp; Paste Roster Report Here'!$A119=AU$7,IF('Copy &amp; Paste Roster Report Here'!$M119="FT",1,0),0)</f>
        <v>0</v>
      </c>
      <c r="AV122" s="73">
        <f t="shared" si="25"/>
        <v>0</v>
      </c>
      <c r="AW122" s="119">
        <f>IF('Copy &amp; Paste Roster Report Here'!$A119=AW$7,IF('Copy &amp; Paste Roster Report Here'!$M119="HT",1,0),0)</f>
        <v>0</v>
      </c>
      <c r="AX122" s="119">
        <f>IF('Copy &amp; Paste Roster Report Here'!$A119=AX$7,IF('Copy &amp; Paste Roster Report Here'!$M119="HT",1,0),0)</f>
        <v>0</v>
      </c>
      <c r="AY122" s="119">
        <f>IF('Copy &amp; Paste Roster Report Here'!$A119=AY$7,IF('Copy &amp; Paste Roster Report Here'!$M119="HT",1,0),0)</f>
        <v>0</v>
      </c>
      <c r="AZ122" s="119">
        <f>IF('Copy &amp; Paste Roster Report Here'!$A119=AZ$7,IF('Copy &amp; Paste Roster Report Here'!$M119="HT",1,0),0)</f>
        <v>0</v>
      </c>
      <c r="BA122" s="119">
        <f>IF('Copy &amp; Paste Roster Report Here'!$A119=BA$7,IF('Copy &amp; Paste Roster Report Here'!$M119="HT",1,0),0)</f>
        <v>0</v>
      </c>
      <c r="BB122" s="119">
        <f>IF('Copy &amp; Paste Roster Report Here'!$A119=BB$7,IF('Copy &amp; Paste Roster Report Here'!$M119="HT",1,0),0)</f>
        <v>0</v>
      </c>
      <c r="BC122" s="119">
        <f>IF('Copy &amp; Paste Roster Report Here'!$A119=BC$7,IF('Copy &amp; Paste Roster Report Here'!$M119="HT",1,0),0)</f>
        <v>0</v>
      </c>
      <c r="BD122" s="119">
        <f>IF('Copy &amp; Paste Roster Report Here'!$A119=BD$7,IF('Copy &amp; Paste Roster Report Here'!$M119="HT",1,0),0)</f>
        <v>0</v>
      </c>
      <c r="BE122" s="119">
        <f>IF('Copy &amp; Paste Roster Report Here'!$A119=BE$7,IF('Copy &amp; Paste Roster Report Here'!$M119="HT",1,0),0)</f>
        <v>0</v>
      </c>
      <c r="BF122" s="119">
        <f>IF('Copy &amp; Paste Roster Report Here'!$A119=BF$7,IF('Copy &amp; Paste Roster Report Here'!$M119="HT",1,0),0)</f>
        <v>0</v>
      </c>
      <c r="BG122" s="119">
        <f>IF('Copy &amp; Paste Roster Report Here'!$A119=BG$7,IF('Copy &amp; Paste Roster Report Here'!$M119="HT",1,0),0)</f>
        <v>0</v>
      </c>
      <c r="BH122" s="73">
        <f t="shared" si="26"/>
        <v>0</v>
      </c>
      <c r="BI122" s="120">
        <f>IF('Copy &amp; Paste Roster Report Here'!$A119=BI$7,IF('Copy &amp; Paste Roster Report Here'!$M119="MT",1,0),0)</f>
        <v>0</v>
      </c>
      <c r="BJ122" s="120">
        <f>IF('Copy &amp; Paste Roster Report Here'!$A119=BJ$7,IF('Copy &amp; Paste Roster Report Here'!$M119="MT",1,0),0)</f>
        <v>0</v>
      </c>
      <c r="BK122" s="120">
        <f>IF('Copy &amp; Paste Roster Report Here'!$A119=BK$7,IF('Copy &amp; Paste Roster Report Here'!$M119="MT",1,0),0)</f>
        <v>0</v>
      </c>
      <c r="BL122" s="120">
        <f>IF('Copy &amp; Paste Roster Report Here'!$A119=BL$7,IF('Copy &amp; Paste Roster Report Here'!$M119="MT",1,0),0)</f>
        <v>0</v>
      </c>
      <c r="BM122" s="120">
        <f>IF('Copy &amp; Paste Roster Report Here'!$A119=BM$7,IF('Copy &amp; Paste Roster Report Here'!$M119="MT",1,0),0)</f>
        <v>0</v>
      </c>
      <c r="BN122" s="120">
        <f>IF('Copy &amp; Paste Roster Report Here'!$A119=BN$7,IF('Copy &amp; Paste Roster Report Here'!$M119="MT",1,0),0)</f>
        <v>0</v>
      </c>
      <c r="BO122" s="120">
        <f>IF('Copy &amp; Paste Roster Report Here'!$A119=BO$7,IF('Copy &amp; Paste Roster Report Here'!$M119="MT",1,0),0)</f>
        <v>0</v>
      </c>
      <c r="BP122" s="120">
        <f>IF('Copy &amp; Paste Roster Report Here'!$A119=BP$7,IF('Copy &amp; Paste Roster Report Here'!$M119="MT",1,0),0)</f>
        <v>0</v>
      </c>
      <c r="BQ122" s="120">
        <f>IF('Copy &amp; Paste Roster Report Here'!$A119=BQ$7,IF('Copy &amp; Paste Roster Report Here'!$M119="MT",1,0),0)</f>
        <v>0</v>
      </c>
      <c r="BR122" s="120">
        <f>IF('Copy &amp; Paste Roster Report Here'!$A119=BR$7,IF('Copy &amp; Paste Roster Report Here'!$M119="MT",1,0),0)</f>
        <v>0</v>
      </c>
      <c r="BS122" s="120">
        <f>IF('Copy &amp; Paste Roster Report Here'!$A119=BS$7,IF('Copy &amp; Paste Roster Report Here'!$M119="MT",1,0),0)</f>
        <v>0</v>
      </c>
      <c r="BT122" s="73">
        <f t="shared" si="27"/>
        <v>0</v>
      </c>
      <c r="BU122" s="121">
        <f>IF('Copy &amp; Paste Roster Report Here'!$A119=BU$7,IF('Copy &amp; Paste Roster Report Here'!$M119="fy",1,0),0)</f>
        <v>0</v>
      </c>
      <c r="BV122" s="121">
        <f>IF('Copy &amp; Paste Roster Report Here'!$A119=BV$7,IF('Copy &amp; Paste Roster Report Here'!$M119="fy",1,0),0)</f>
        <v>0</v>
      </c>
      <c r="BW122" s="121">
        <f>IF('Copy &amp; Paste Roster Report Here'!$A119=BW$7,IF('Copy &amp; Paste Roster Report Here'!$M119="fy",1,0),0)</f>
        <v>0</v>
      </c>
      <c r="BX122" s="121">
        <f>IF('Copy &amp; Paste Roster Report Here'!$A119=BX$7,IF('Copy &amp; Paste Roster Report Here'!$M119="fy",1,0),0)</f>
        <v>0</v>
      </c>
      <c r="BY122" s="121">
        <f>IF('Copy &amp; Paste Roster Report Here'!$A119=BY$7,IF('Copy &amp; Paste Roster Report Here'!$M119="fy",1,0),0)</f>
        <v>0</v>
      </c>
      <c r="BZ122" s="121">
        <f>IF('Copy &amp; Paste Roster Report Here'!$A119=BZ$7,IF('Copy &amp; Paste Roster Report Here'!$M119="fy",1,0),0)</f>
        <v>0</v>
      </c>
      <c r="CA122" s="121">
        <f>IF('Copy &amp; Paste Roster Report Here'!$A119=CA$7,IF('Copy &amp; Paste Roster Report Here'!$M119="fy",1,0),0)</f>
        <v>0</v>
      </c>
      <c r="CB122" s="121">
        <f>IF('Copy &amp; Paste Roster Report Here'!$A119=CB$7,IF('Copy &amp; Paste Roster Report Here'!$M119="fy",1,0),0)</f>
        <v>0</v>
      </c>
      <c r="CC122" s="121">
        <f>IF('Copy &amp; Paste Roster Report Here'!$A119=CC$7,IF('Copy &amp; Paste Roster Report Here'!$M119="fy",1,0),0)</f>
        <v>0</v>
      </c>
      <c r="CD122" s="121">
        <f>IF('Copy &amp; Paste Roster Report Here'!$A119=CD$7,IF('Copy &amp; Paste Roster Report Here'!$M119="fy",1,0),0)</f>
        <v>0</v>
      </c>
      <c r="CE122" s="121">
        <f>IF('Copy &amp; Paste Roster Report Here'!$A119=CE$7,IF('Copy &amp; Paste Roster Report Here'!$M119="fy",1,0),0)</f>
        <v>0</v>
      </c>
      <c r="CF122" s="73">
        <f t="shared" si="28"/>
        <v>0</v>
      </c>
      <c r="CG122" s="122">
        <f>IF('Copy &amp; Paste Roster Report Here'!$A119=CG$7,IF('Copy &amp; Paste Roster Report Here'!$M119="RH",1,0),0)</f>
        <v>0</v>
      </c>
      <c r="CH122" s="122">
        <f>IF('Copy &amp; Paste Roster Report Here'!$A119=CH$7,IF('Copy &amp; Paste Roster Report Here'!$M119="RH",1,0),0)</f>
        <v>0</v>
      </c>
      <c r="CI122" s="122">
        <f>IF('Copy &amp; Paste Roster Report Here'!$A119=CI$7,IF('Copy &amp; Paste Roster Report Here'!$M119="RH",1,0),0)</f>
        <v>0</v>
      </c>
      <c r="CJ122" s="122">
        <f>IF('Copy &amp; Paste Roster Report Here'!$A119=CJ$7,IF('Copy &amp; Paste Roster Report Here'!$M119="RH",1,0),0)</f>
        <v>0</v>
      </c>
      <c r="CK122" s="122">
        <f>IF('Copy &amp; Paste Roster Report Here'!$A119=CK$7,IF('Copy &amp; Paste Roster Report Here'!$M119="RH",1,0),0)</f>
        <v>0</v>
      </c>
      <c r="CL122" s="122">
        <f>IF('Copy &amp; Paste Roster Report Here'!$A119=CL$7,IF('Copy &amp; Paste Roster Report Here'!$M119="RH",1,0),0)</f>
        <v>0</v>
      </c>
      <c r="CM122" s="122">
        <f>IF('Copy &amp; Paste Roster Report Here'!$A119=CM$7,IF('Copy &amp; Paste Roster Report Here'!$M119="RH",1,0),0)</f>
        <v>0</v>
      </c>
      <c r="CN122" s="122">
        <f>IF('Copy &amp; Paste Roster Report Here'!$A119=CN$7,IF('Copy &amp; Paste Roster Report Here'!$M119="RH",1,0),0)</f>
        <v>0</v>
      </c>
      <c r="CO122" s="122">
        <f>IF('Copy &amp; Paste Roster Report Here'!$A119=CO$7,IF('Copy &amp; Paste Roster Report Here'!$M119="RH",1,0),0)</f>
        <v>0</v>
      </c>
      <c r="CP122" s="122">
        <f>IF('Copy &amp; Paste Roster Report Here'!$A119=CP$7,IF('Copy &amp; Paste Roster Report Here'!$M119="RH",1,0),0)</f>
        <v>0</v>
      </c>
      <c r="CQ122" s="122">
        <f>IF('Copy &amp; Paste Roster Report Here'!$A119=CQ$7,IF('Copy &amp; Paste Roster Report Here'!$M119="RH",1,0),0)</f>
        <v>0</v>
      </c>
      <c r="CR122" s="73">
        <f t="shared" si="29"/>
        <v>0</v>
      </c>
      <c r="CS122" s="123">
        <f>IF('Copy &amp; Paste Roster Report Here'!$A119=CS$7,IF('Copy &amp; Paste Roster Report Here'!$M119="QT",1,0),0)</f>
        <v>0</v>
      </c>
      <c r="CT122" s="123">
        <f>IF('Copy &amp; Paste Roster Report Here'!$A119=CT$7,IF('Copy &amp; Paste Roster Report Here'!$M119="QT",1,0),0)</f>
        <v>0</v>
      </c>
      <c r="CU122" s="123">
        <f>IF('Copy &amp; Paste Roster Report Here'!$A119=CU$7,IF('Copy &amp; Paste Roster Report Here'!$M119="QT",1,0),0)</f>
        <v>0</v>
      </c>
      <c r="CV122" s="123">
        <f>IF('Copy &amp; Paste Roster Report Here'!$A119=CV$7,IF('Copy &amp; Paste Roster Report Here'!$M119="QT",1,0),0)</f>
        <v>0</v>
      </c>
      <c r="CW122" s="123">
        <f>IF('Copy &amp; Paste Roster Report Here'!$A119=CW$7,IF('Copy &amp; Paste Roster Report Here'!$M119="QT",1,0),0)</f>
        <v>0</v>
      </c>
      <c r="CX122" s="123">
        <f>IF('Copy &amp; Paste Roster Report Here'!$A119=CX$7,IF('Copy &amp; Paste Roster Report Here'!$M119="QT",1,0),0)</f>
        <v>0</v>
      </c>
      <c r="CY122" s="123">
        <f>IF('Copy &amp; Paste Roster Report Here'!$A119=CY$7,IF('Copy &amp; Paste Roster Report Here'!$M119="QT",1,0),0)</f>
        <v>0</v>
      </c>
      <c r="CZ122" s="123">
        <f>IF('Copy &amp; Paste Roster Report Here'!$A119=CZ$7,IF('Copy &amp; Paste Roster Report Here'!$M119="QT",1,0),0)</f>
        <v>0</v>
      </c>
      <c r="DA122" s="123">
        <f>IF('Copy &amp; Paste Roster Report Here'!$A119=DA$7,IF('Copy &amp; Paste Roster Report Here'!$M119="QT",1,0),0)</f>
        <v>0</v>
      </c>
      <c r="DB122" s="123">
        <f>IF('Copy &amp; Paste Roster Report Here'!$A119=DB$7,IF('Copy &amp; Paste Roster Report Here'!$M119="QT",1,0),0)</f>
        <v>0</v>
      </c>
      <c r="DC122" s="123">
        <f>IF('Copy &amp; Paste Roster Report Here'!$A119=DC$7,IF('Copy &amp; Paste Roster Report Here'!$M119="QT",1,0),0)</f>
        <v>0</v>
      </c>
      <c r="DD122" s="73">
        <f t="shared" si="30"/>
        <v>0</v>
      </c>
      <c r="DE122" s="124">
        <f>IF('Copy &amp; Paste Roster Report Here'!$A119=DE$7,IF('Copy &amp; Paste Roster Report Here'!$M119="xxxxxxxxxxx",1,0),0)</f>
        <v>0</v>
      </c>
      <c r="DF122" s="124">
        <f>IF('Copy &amp; Paste Roster Report Here'!$A119=DF$7,IF('Copy &amp; Paste Roster Report Here'!$M119="xxxxxxxxxxx",1,0),0)</f>
        <v>0</v>
      </c>
      <c r="DG122" s="124">
        <f>IF('Copy &amp; Paste Roster Report Here'!$A119=DG$7,IF('Copy &amp; Paste Roster Report Here'!$M119="xxxxxxxxxxx",1,0),0)</f>
        <v>0</v>
      </c>
      <c r="DH122" s="124">
        <f>IF('Copy &amp; Paste Roster Report Here'!$A119=DH$7,IF('Copy &amp; Paste Roster Report Here'!$M119="xxxxxxxxxxx",1,0),0)</f>
        <v>0</v>
      </c>
      <c r="DI122" s="124">
        <f>IF('Copy &amp; Paste Roster Report Here'!$A119=DI$7,IF('Copy &amp; Paste Roster Report Here'!$M119="xxxxxxxxxxx",1,0),0)</f>
        <v>0</v>
      </c>
      <c r="DJ122" s="124">
        <f>IF('Copy &amp; Paste Roster Report Here'!$A119=DJ$7,IF('Copy &amp; Paste Roster Report Here'!$M119="xxxxxxxxxxx",1,0),0)</f>
        <v>0</v>
      </c>
      <c r="DK122" s="124">
        <f>IF('Copy &amp; Paste Roster Report Here'!$A119=DK$7,IF('Copy &amp; Paste Roster Report Here'!$M119="xxxxxxxxxxx",1,0),0)</f>
        <v>0</v>
      </c>
      <c r="DL122" s="124">
        <f>IF('Copy &amp; Paste Roster Report Here'!$A119=DL$7,IF('Copy &amp; Paste Roster Report Here'!$M119="xxxxxxxxxxx",1,0),0)</f>
        <v>0</v>
      </c>
      <c r="DM122" s="124">
        <f>IF('Copy &amp; Paste Roster Report Here'!$A119=DM$7,IF('Copy &amp; Paste Roster Report Here'!$M119="xxxxxxxxxxx",1,0),0)</f>
        <v>0</v>
      </c>
      <c r="DN122" s="124">
        <f>IF('Copy &amp; Paste Roster Report Here'!$A119=DN$7,IF('Copy &amp; Paste Roster Report Here'!$M119="xxxxxxxxxxx",1,0),0)</f>
        <v>0</v>
      </c>
      <c r="DO122" s="124">
        <f>IF('Copy &amp; Paste Roster Report Here'!$A119=DO$7,IF('Copy &amp; Paste Roster Report Here'!$M119="xxxxxxxxxxx",1,0),0)</f>
        <v>0</v>
      </c>
      <c r="DP122" s="125">
        <f t="shared" si="31"/>
        <v>0</v>
      </c>
      <c r="DQ122" s="126">
        <f t="shared" si="32"/>
        <v>0</v>
      </c>
    </row>
    <row r="123" spans="1:121" x14ac:dyDescent="0.25">
      <c r="A123" s="111">
        <f t="shared" si="18"/>
        <v>0</v>
      </c>
      <c r="B123" s="111">
        <f t="shared" si="19"/>
        <v>0</v>
      </c>
      <c r="C123" s="112">
        <f>+('Copy &amp; Paste Roster Report Here'!$P120-'Copy &amp; Paste Roster Report Here'!$O120)/30</f>
        <v>0</v>
      </c>
      <c r="D123" s="112">
        <f>+('Copy &amp; Paste Roster Report Here'!$P120-'Copy &amp; Paste Roster Report Here'!$O120)</f>
        <v>0</v>
      </c>
      <c r="E123" s="111">
        <f>'Copy &amp; Paste Roster Report Here'!N120</f>
        <v>0</v>
      </c>
      <c r="F123" s="111" t="str">
        <f t="shared" si="20"/>
        <v>N</v>
      </c>
      <c r="G123" s="111">
        <f>'Copy &amp; Paste Roster Report Here'!R120</f>
        <v>0</v>
      </c>
      <c r="H123" s="113">
        <f t="shared" si="21"/>
        <v>0</v>
      </c>
      <c r="I123" s="112">
        <f>IF(F123="N",$F$5-'Copy &amp; Paste Roster Report Here'!O120,+'Copy &amp; Paste Roster Report Here'!Q120-'Copy &amp; Paste Roster Report Here'!O120)</f>
        <v>0</v>
      </c>
      <c r="J123" s="114">
        <f t="shared" si="22"/>
        <v>0</v>
      </c>
      <c r="K123" s="114">
        <f t="shared" si="23"/>
        <v>0</v>
      </c>
      <c r="L123" s="115">
        <f>'Copy &amp; Paste Roster Report Here'!F120</f>
        <v>0</v>
      </c>
      <c r="M123" s="116">
        <f t="shared" si="24"/>
        <v>0</v>
      </c>
      <c r="N123" s="117">
        <f>IF('Copy &amp; Paste Roster Report Here'!$A120='Analytical Tests'!N$7,IF($F123="Y",+$H123*N$6,0),0)</f>
        <v>0</v>
      </c>
      <c r="O123" s="117">
        <f>IF('Copy &amp; Paste Roster Report Here'!$A120='Analytical Tests'!O$7,IF($F123="Y",+$H123*O$6,0),0)</f>
        <v>0</v>
      </c>
      <c r="P123" s="117">
        <f>IF('Copy &amp; Paste Roster Report Here'!$A120='Analytical Tests'!P$7,IF($F123="Y",+$H123*P$6,0),0)</f>
        <v>0</v>
      </c>
      <c r="Q123" s="117">
        <f>IF('Copy &amp; Paste Roster Report Here'!$A120='Analytical Tests'!Q$7,IF($F123="Y",+$H123*Q$6,0),0)</f>
        <v>0</v>
      </c>
      <c r="R123" s="117">
        <f>IF('Copy &amp; Paste Roster Report Here'!$A120='Analytical Tests'!R$7,IF($F123="Y",+$H123*R$6,0),0)</f>
        <v>0</v>
      </c>
      <c r="S123" s="117">
        <f>IF('Copy &amp; Paste Roster Report Here'!$A120='Analytical Tests'!S$7,IF($F123="Y",+$H123*S$6,0),0)</f>
        <v>0</v>
      </c>
      <c r="T123" s="117">
        <f>IF('Copy &amp; Paste Roster Report Here'!$A120='Analytical Tests'!T$7,IF($F123="Y",+$H123*T$6,0),0)</f>
        <v>0</v>
      </c>
      <c r="U123" s="117">
        <f>IF('Copy &amp; Paste Roster Report Here'!$A120='Analytical Tests'!U$7,IF($F123="Y",+$H123*U$6,0),0)</f>
        <v>0</v>
      </c>
      <c r="V123" s="117">
        <f>IF('Copy &amp; Paste Roster Report Here'!$A120='Analytical Tests'!V$7,IF($F123="Y",+$H123*V$6,0),0)</f>
        <v>0</v>
      </c>
      <c r="W123" s="117">
        <f>IF('Copy &amp; Paste Roster Report Here'!$A120='Analytical Tests'!W$7,IF($F123="Y",+$H123*W$6,0),0)</f>
        <v>0</v>
      </c>
      <c r="X123" s="117">
        <f>IF('Copy &amp; Paste Roster Report Here'!$A120='Analytical Tests'!X$7,IF($F123="Y",+$H123*X$6,0),0)</f>
        <v>0</v>
      </c>
      <c r="Y123" s="117" t="b">
        <f>IF('Copy &amp; Paste Roster Report Here'!$A120='Analytical Tests'!Y$7,IF($F123="N",IF($J123&gt;=$C123,Y$6,+($I123/$D123)*Y$6),0))</f>
        <v>0</v>
      </c>
      <c r="Z123" s="117" t="b">
        <f>IF('Copy &amp; Paste Roster Report Here'!$A120='Analytical Tests'!Z$7,IF($F123="N",IF($J123&gt;=$C123,Z$6,+($I123/$D123)*Z$6),0))</f>
        <v>0</v>
      </c>
      <c r="AA123" s="117" t="b">
        <f>IF('Copy &amp; Paste Roster Report Here'!$A120='Analytical Tests'!AA$7,IF($F123="N",IF($J123&gt;=$C123,AA$6,+($I123/$D123)*AA$6),0))</f>
        <v>0</v>
      </c>
      <c r="AB123" s="117" t="b">
        <f>IF('Copy &amp; Paste Roster Report Here'!$A120='Analytical Tests'!AB$7,IF($F123="N",IF($J123&gt;=$C123,AB$6,+($I123/$D123)*AB$6),0))</f>
        <v>0</v>
      </c>
      <c r="AC123" s="117" t="b">
        <f>IF('Copy &amp; Paste Roster Report Here'!$A120='Analytical Tests'!AC$7,IF($F123="N",IF($J123&gt;=$C123,AC$6,+($I123/$D123)*AC$6),0))</f>
        <v>0</v>
      </c>
      <c r="AD123" s="117" t="b">
        <f>IF('Copy &amp; Paste Roster Report Here'!$A120='Analytical Tests'!AD$7,IF($F123="N",IF($J123&gt;=$C123,AD$6,+($I123/$D123)*AD$6),0))</f>
        <v>0</v>
      </c>
      <c r="AE123" s="117" t="b">
        <f>IF('Copy &amp; Paste Roster Report Here'!$A120='Analytical Tests'!AE$7,IF($F123="N",IF($J123&gt;=$C123,AE$6,+($I123/$D123)*AE$6),0))</f>
        <v>0</v>
      </c>
      <c r="AF123" s="117" t="b">
        <f>IF('Copy &amp; Paste Roster Report Here'!$A120='Analytical Tests'!AF$7,IF($F123="N",IF($J123&gt;=$C123,AF$6,+($I123/$D123)*AF$6),0))</f>
        <v>0</v>
      </c>
      <c r="AG123" s="117" t="b">
        <f>IF('Copy &amp; Paste Roster Report Here'!$A120='Analytical Tests'!AG$7,IF($F123="N",IF($J123&gt;=$C123,AG$6,+($I123/$D123)*AG$6),0))</f>
        <v>0</v>
      </c>
      <c r="AH123" s="117" t="b">
        <f>IF('Copy &amp; Paste Roster Report Here'!$A120='Analytical Tests'!AH$7,IF($F123="N",IF($J123&gt;=$C123,AH$6,+($I123/$D123)*AH$6),0))</f>
        <v>0</v>
      </c>
      <c r="AI123" s="117" t="b">
        <f>IF('Copy &amp; Paste Roster Report Here'!$A120='Analytical Tests'!AI$7,IF($F123="N",IF($J123&gt;=$C123,AI$6,+($I123/$D123)*AI$6),0))</f>
        <v>0</v>
      </c>
      <c r="AJ123" s="79"/>
      <c r="AK123" s="118">
        <f>IF('Copy &amp; Paste Roster Report Here'!$A120=AK$7,IF('Copy &amp; Paste Roster Report Here'!$M120="FT",1,0),0)</f>
        <v>0</v>
      </c>
      <c r="AL123" s="118">
        <f>IF('Copy &amp; Paste Roster Report Here'!$A120=AL$7,IF('Copy &amp; Paste Roster Report Here'!$M120="FT",1,0),0)</f>
        <v>0</v>
      </c>
      <c r="AM123" s="118">
        <f>IF('Copy &amp; Paste Roster Report Here'!$A120=AM$7,IF('Copy &amp; Paste Roster Report Here'!$M120="FT",1,0),0)</f>
        <v>0</v>
      </c>
      <c r="AN123" s="118">
        <f>IF('Copy &amp; Paste Roster Report Here'!$A120=AN$7,IF('Copy &amp; Paste Roster Report Here'!$M120="FT",1,0),0)</f>
        <v>0</v>
      </c>
      <c r="AO123" s="118">
        <f>IF('Copy &amp; Paste Roster Report Here'!$A120=AO$7,IF('Copy &amp; Paste Roster Report Here'!$M120="FT",1,0),0)</f>
        <v>0</v>
      </c>
      <c r="AP123" s="118">
        <f>IF('Copy &amp; Paste Roster Report Here'!$A120=AP$7,IF('Copy &amp; Paste Roster Report Here'!$M120="FT",1,0),0)</f>
        <v>0</v>
      </c>
      <c r="AQ123" s="118">
        <f>IF('Copy &amp; Paste Roster Report Here'!$A120=AQ$7,IF('Copy &amp; Paste Roster Report Here'!$M120="FT",1,0),0)</f>
        <v>0</v>
      </c>
      <c r="AR123" s="118">
        <f>IF('Copy &amp; Paste Roster Report Here'!$A120=AR$7,IF('Copy &amp; Paste Roster Report Here'!$M120="FT",1,0),0)</f>
        <v>0</v>
      </c>
      <c r="AS123" s="118">
        <f>IF('Copy &amp; Paste Roster Report Here'!$A120=AS$7,IF('Copy &amp; Paste Roster Report Here'!$M120="FT",1,0),0)</f>
        <v>0</v>
      </c>
      <c r="AT123" s="118">
        <f>IF('Copy &amp; Paste Roster Report Here'!$A120=AT$7,IF('Copy &amp; Paste Roster Report Here'!$M120="FT",1,0),0)</f>
        <v>0</v>
      </c>
      <c r="AU123" s="118">
        <f>IF('Copy &amp; Paste Roster Report Here'!$A120=AU$7,IF('Copy &amp; Paste Roster Report Here'!$M120="FT",1,0),0)</f>
        <v>0</v>
      </c>
      <c r="AV123" s="73">
        <f t="shared" si="25"/>
        <v>0</v>
      </c>
      <c r="AW123" s="119">
        <f>IF('Copy &amp; Paste Roster Report Here'!$A120=AW$7,IF('Copy &amp; Paste Roster Report Here'!$M120="HT",1,0),0)</f>
        <v>0</v>
      </c>
      <c r="AX123" s="119">
        <f>IF('Copy &amp; Paste Roster Report Here'!$A120=AX$7,IF('Copy &amp; Paste Roster Report Here'!$M120="HT",1,0),0)</f>
        <v>0</v>
      </c>
      <c r="AY123" s="119">
        <f>IF('Copy &amp; Paste Roster Report Here'!$A120=AY$7,IF('Copy &amp; Paste Roster Report Here'!$M120="HT",1,0),0)</f>
        <v>0</v>
      </c>
      <c r="AZ123" s="119">
        <f>IF('Copy &amp; Paste Roster Report Here'!$A120=AZ$7,IF('Copy &amp; Paste Roster Report Here'!$M120="HT",1,0),0)</f>
        <v>0</v>
      </c>
      <c r="BA123" s="119">
        <f>IF('Copy &amp; Paste Roster Report Here'!$A120=BA$7,IF('Copy &amp; Paste Roster Report Here'!$M120="HT",1,0),0)</f>
        <v>0</v>
      </c>
      <c r="BB123" s="119">
        <f>IF('Copy &amp; Paste Roster Report Here'!$A120=BB$7,IF('Copy &amp; Paste Roster Report Here'!$M120="HT",1,0),0)</f>
        <v>0</v>
      </c>
      <c r="BC123" s="119">
        <f>IF('Copy &amp; Paste Roster Report Here'!$A120=BC$7,IF('Copy &amp; Paste Roster Report Here'!$M120="HT",1,0),0)</f>
        <v>0</v>
      </c>
      <c r="BD123" s="119">
        <f>IF('Copy &amp; Paste Roster Report Here'!$A120=BD$7,IF('Copy &amp; Paste Roster Report Here'!$M120="HT",1,0),0)</f>
        <v>0</v>
      </c>
      <c r="BE123" s="119">
        <f>IF('Copy &amp; Paste Roster Report Here'!$A120=BE$7,IF('Copy &amp; Paste Roster Report Here'!$M120="HT",1,0),0)</f>
        <v>0</v>
      </c>
      <c r="BF123" s="119">
        <f>IF('Copy &amp; Paste Roster Report Here'!$A120=BF$7,IF('Copy &amp; Paste Roster Report Here'!$M120="HT",1,0),0)</f>
        <v>0</v>
      </c>
      <c r="BG123" s="119">
        <f>IF('Copy &amp; Paste Roster Report Here'!$A120=BG$7,IF('Copy &amp; Paste Roster Report Here'!$M120="HT",1,0),0)</f>
        <v>0</v>
      </c>
      <c r="BH123" s="73">
        <f t="shared" si="26"/>
        <v>0</v>
      </c>
      <c r="BI123" s="120">
        <f>IF('Copy &amp; Paste Roster Report Here'!$A120=BI$7,IF('Copy &amp; Paste Roster Report Here'!$M120="MT",1,0),0)</f>
        <v>0</v>
      </c>
      <c r="BJ123" s="120">
        <f>IF('Copy &amp; Paste Roster Report Here'!$A120=BJ$7,IF('Copy &amp; Paste Roster Report Here'!$M120="MT",1,0),0)</f>
        <v>0</v>
      </c>
      <c r="BK123" s="120">
        <f>IF('Copy &amp; Paste Roster Report Here'!$A120=BK$7,IF('Copy &amp; Paste Roster Report Here'!$M120="MT",1,0),0)</f>
        <v>0</v>
      </c>
      <c r="BL123" s="120">
        <f>IF('Copy &amp; Paste Roster Report Here'!$A120=BL$7,IF('Copy &amp; Paste Roster Report Here'!$M120="MT",1,0),0)</f>
        <v>0</v>
      </c>
      <c r="BM123" s="120">
        <f>IF('Copy &amp; Paste Roster Report Here'!$A120=BM$7,IF('Copy &amp; Paste Roster Report Here'!$M120="MT",1,0),0)</f>
        <v>0</v>
      </c>
      <c r="BN123" s="120">
        <f>IF('Copy &amp; Paste Roster Report Here'!$A120=BN$7,IF('Copy &amp; Paste Roster Report Here'!$M120="MT",1,0),0)</f>
        <v>0</v>
      </c>
      <c r="BO123" s="120">
        <f>IF('Copy &amp; Paste Roster Report Here'!$A120=BO$7,IF('Copy &amp; Paste Roster Report Here'!$M120="MT",1,0),0)</f>
        <v>0</v>
      </c>
      <c r="BP123" s="120">
        <f>IF('Copy &amp; Paste Roster Report Here'!$A120=BP$7,IF('Copy &amp; Paste Roster Report Here'!$M120="MT",1,0),0)</f>
        <v>0</v>
      </c>
      <c r="BQ123" s="120">
        <f>IF('Copy &amp; Paste Roster Report Here'!$A120=BQ$7,IF('Copy &amp; Paste Roster Report Here'!$M120="MT",1,0),0)</f>
        <v>0</v>
      </c>
      <c r="BR123" s="120">
        <f>IF('Copy &amp; Paste Roster Report Here'!$A120=BR$7,IF('Copy &amp; Paste Roster Report Here'!$M120="MT",1,0),0)</f>
        <v>0</v>
      </c>
      <c r="BS123" s="120">
        <f>IF('Copy &amp; Paste Roster Report Here'!$A120=BS$7,IF('Copy &amp; Paste Roster Report Here'!$M120="MT",1,0),0)</f>
        <v>0</v>
      </c>
      <c r="BT123" s="73">
        <f t="shared" si="27"/>
        <v>0</v>
      </c>
      <c r="BU123" s="121">
        <f>IF('Copy &amp; Paste Roster Report Here'!$A120=BU$7,IF('Copy &amp; Paste Roster Report Here'!$M120="fy",1,0),0)</f>
        <v>0</v>
      </c>
      <c r="BV123" s="121">
        <f>IF('Copy &amp; Paste Roster Report Here'!$A120=BV$7,IF('Copy &amp; Paste Roster Report Here'!$M120="fy",1,0),0)</f>
        <v>0</v>
      </c>
      <c r="BW123" s="121">
        <f>IF('Copy &amp; Paste Roster Report Here'!$A120=BW$7,IF('Copy &amp; Paste Roster Report Here'!$M120="fy",1,0),0)</f>
        <v>0</v>
      </c>
      <c r="BX123" s="121">
        <f>IF('Copy &amp; Paste Roster Report Here'!$A120=BX$7,IF('Copy &amp; Paste Roster Report Here'!$M120="fy",1,0),0)</f>
        <v>0</v>
      </c>
      <c r="BY123" s="121">
        <f>IF('Copy &amp; Paste Roster Report Here'!$A120=BY$7,IF('Copy &amp; Paste Roster Report Here'!$M120="fy",1,0),0)</f>
        <v>0</v>
      </c>
      <c r="BZ123" s="121">
        <f>IF('Copy &amp; Paste Roster Report Here'!$A120=BZ$7,IF('Copy &amp; Paste Roster Report Here'!$M120="fy",1,0),0)</f>
        <v>0</v>
      </c>
      <c r="CA123" s="121">
        <f>IF('Copy &amp; Paste Roster Report Here'!$A120=CA$7,IF('Copy &amp; Paste Roster Report Here'!$M120="fy",1,0),0)</f>
        <v>0</v>
      </c>
      <c r="CB123" s="121">
        <f>IF('Copy &amp; Paste Roster Report Here'!$A120=CB$7,IF('Copy &amp; Paste Roster Report Here'!$M120="fy",1,0),0)</f>
        <v>0</v>
      </c>
      <c r="CC123" s="121">
        <f>IF('Copy &amp; Paste Roster Report Here'!$A120=CC$7,IF('Copy &amp; Paste Roster Report Here'!$M120="fy",1,0),0)</f>
        <v>0</v>
      </c>
      <c r="CD123" s="121">
        <f>IF('Copy &amp; Paste Roster Report Here'!$A120=CD$7,IF('Copy &amp; Paste Roster Report Here'!$M120="fy",1,0),0)</f>
        <v>0</v>
      </c>
      <c r="CE123" s="121">
        <f>IF('Copy &amp; Paste Roster Report Here'!$A120=CE$7,IF('Copy &amp; Paste Roster Report Here'!$M120="fy",1,0),0)</f>
        <v>0</v>
      </c>
      <c r="CF123" s="73">
        <f t="shared" si="28"/>
        <v>0</v>
      </c>
      <c r="CG123" s="122">
        <f>IF('Copy &amp; Paste Roster Report Here'!$A120=CG$7,IF('Copy &amp; Paste Roster Report Here'!$M120="RH",1,0),0)</f>
        <v>0</v>
      </c>
      <c r="CH123" s="122">
        <f>IF('Copy &amp; Paste Roster Report Here'!$A120=CH$7,IF('Copy &amp; Paste Roster Report Here'!$M120="RH",1,0),0)</f>
        <v>0</v>
      </c>
      <c r="CI123" s="122">
        <f>IF('Copy &amp; Paste Roster Report Here'!$A120=CI$7,IF('Copy &amp; Paste Roster Report Here'!$M120="RH",1,0),0)</f>
        <v>0</v>
      </c>
      <c r="CJ123" s="122">
        <f>IF('Copy &amp; Paste Roster Report Here'!$A120=CJ$7,IF('Copy &amp; Paste Roster Report Here'!$M120="RH",1,0),0)</f>
        <v>0</v>
      </c>
      <c r="CK123" s="122">
        <f>IF('Copy &amp; Paste Roster Report Here'!$A120=CK$7,IF('Copy &amp; Paste Roster Report Here'!$M120="RH",1,0),0)</f>
        <v>0</v>
      </c>
      <c r="CL123" s="122">
        <f>IF('Copy &amp; Paste Roster Report Here'!$A120=CL$7,IF('Copy &amp; Paste Roster Report Here'!$M120="RH",1,0),0)</f>
        <v>0</v>
      </c>
      <c r="CM123" s="122">
        <f>IF('Copy &amp; Paste Roster Report Here'!$A120=CM$7,IF('Copy &amp; Paste Roster Report Here'!$M120="RH",1,0),0)</f>
        <v>0</v>
      </c>
      <c r="CN123" s="122">
        <f>IF('Copy &amp; Paste Roster Report Here'!$A120=CN$7,IF('Copy &amp; Paste Roster Report Here'!$M120="RH",1,0),0)</f>
        <v>0</v>
      </c>
      <c r="CO123" s="122">
        <f>IF('Copy &amp; Paste Roster Report Here'!$A120=CO$7,IF('Copy &amp; Paste Roster Report Here'!$M120="RH",1,0),0)</f>
        <v>0</v>
      </c>
      <c r="CP123" s="122">
        <f>IF('Copy &amp; Paste Roster Report Here'!$A120=CP$7,IF('Copy &amp; Paste Roster Report Here'!$M120="RH",1,0),0)</f>
        <v>0</v>
      </c>
      <c r="CQ123" s="122">
        <f>IF('Copy &amp; Paste Roster Report Here'!$A120=CQ$7,IF('Copy &amp; Paste Roster Report Here'!$M120="RH",1,0),0)</f>
        <v>0</v>
      </c>
      <c r="CR123" s="73">
        <f t="shared" si="29"/>
        <v>0</v>
      </c>
      <c r="CS123" s="123">
        <f>IF('Copy &amp; Paste Roster Report Here'!$A120=CS$7,IF('Copy &amp; Paste Roster Report Here'!$M120="QT",1,0),0)</f>
        <v>0</v>
      </c>
      <c r="CT123" s="123">
        <f>IF('Copy &amp; Paste Roster Report Here'!$A120=CT$7,IF('Copy &amp; Paste Roster Report Here'!$M120="QT",1,0),0)</f>
        <v>0</v>
      </c>
      <c r="CU123" s="123">
        <f>IF('Copy &amp; Paste Roster Report Here'!$A120=CU$7,IF('Copy &amp; Paste Roster Report Here'!$M120="QT",1,0),0)</f>
        <v>0</v>
      </c>
      <c r="CV123" s="123">
        <f>IF('Copy &amp; Paste Roster Report Here'!$A120=CV$7,IF('Copy &amp; Paste Roster Report Here'!$M120="QT",1,0),0)</f>
        <v>0</v>
      </c>
      <c r="CW123" s="123">
        <f>IF('Copy &amp; Paste Roster Report Here'!$A120=CW$7,IF('Copy &amp; Paste Roster Report Here'!$M120="QT",1,0),0)</f>
        <v>0</v>
      </c>
      <c r="CX123" s="123">
        <f>IF('Copy &amp; Paste Roster Report Here'!$A120=CX$7,IF('Copy &amp; Paste Roster Report Here'!$M120="QT",1,0),0)</f>
        <v>0</v>
      </c>
      <c r="CY123" s="123">
        <f>IF('Copy &amp; Paste Roster Report Here'!$A120=CY$7,IF('Copy &amp; Paste Roster Report Here'!$M120="QT",1,0),0)</f>
        <v>0</v>
      </c>
      <c r="CZ123" s="123">
        <f>IF('Copy &amp; Paste Roster Report Here'!$A120=CZ$7,IF('Copy &amp; Paste Roster Report Here'!$M120="QT",1,0),0)</f>
        <v>0</v>
      </c>
      <c r="DA123" s="123">
        <f>IF('Copy &amp; Paste Roster Report Here'!$A120=DA$7,IF('Copy &amp; Paste Roster Report Here'!$M120="QT",1,0),0)</f>
        <v>0</v>
      </c>
      <c r="DB123" s="123">
        <f>IF('Copy &amp; Paste Roster Report Here'!$A120=DB$7,IF('Copy &amp; Paste Roster Report Here'!$M120="QT",1,0),0)</f>
        <v>0</v>
      </c>
      <c r="DC123" s="123">
        <f>IF('Copy &amp; Paste Roster Report Here'!$A120=DC$7,IF('Copy &amp; Paste Roster Report Here'!$M120="QT",1,0),0)</f>
        <v>0</v>
      </c>
      <c r="DD123" s="73">
        <f t="shared" si="30"/>
        <v>0</v>
      </c>
      <c r="DE123" s="124">
        <f>IF('Copy &amp; Paste Roster Report Here'!$A120=DE$7,IF('Copy &amp; Paste Roster Report Here'!$M120="xxxxxxxxxxx",1,0),0)</f>
        <v>0</v>
      </c>
      <c r="DF123" s="124">
        <f>IF('Copy &amp; Paste Roster Report Here'!$A120=DF$7,IF('Copy &amp; Paste Roster Report Here'!$M120="xxxxxxxxxxx",1,0),0)</f>
        <v>0</v>
      </c>
      <c r="DG123" s="124">
        <f>IF('Copy &amp; Paste Roster Report Here'!$A120=DG$7,IF('Copy &amp; Paste Roster Report Here'!$M120="xxxxxxxxxxx",1,0),0)</f>
        <v>0</v>
      </c>
      <c r="DH123" s="124">
        <f>IF('Copy &amp; Paste Roster Report Here'!$A120=DH$7,IF('Copy &amp; Paste Roster Report Here'!$M120="xxxxxxxxxxx",1,0),0)</f>
        <v>0</v>
      </c>
      <c r="DI123" s="124">
        <f>IF('Copy &amp; Paste Roster Report Here'!$A120=DI$7,IF('Copy &amp; Paste Roster Report Here'!$M120="xxxxxxxxxxx",1,0),0)</f>
        <v>0</v>
      </c>
      <c r="DJ123" s="124">
        <f>IF('Copy &amp; Paste Roster Report Here'!$A120=DJ$7,IF('Copy &amp; Paste Roster Report Here'!$M120="xxxxxxxxxxx",1,0),0)</f>
        <v>0</v>
      </c>
      <c r="DK123" s="124">
        <f>IF('Copy &amp; Paste Roster Report Here'!$A120=DK$7,IF('Copy &amp; Paste Roster Report Here'!$M120="xxxxxxxxxxx",1,0),0)</f>
        <v>0</v>
      </c>
      <c r="DL123" s="124">
        <f>IF('Copy &amp; Paste Roster Report Here'!$A120=DL$7,IF('Copy &amp; Paste Roster Report Here'!$M120="xxxxxxxxxxx",1,0),0)</f>
        <v>0</v>
      </c>
      <c r="DM123" s="124">
        <f>IF('Copy &amp; Paste Roster Report Here'!$A120=DM$7,IF('Copy &amp; Paste Roster Report Here'!$M120="xxxxxxxxxxx",1,0),0)</f>
        <v>0</v>
      </c>
      <c r="DN123" s="124">
        <f>IF('Copy &amp; Paste Roster Report Here'!$A120=DN$7,IF('Copy &amp; Paste Roster Report Here'!$M120="xxxxxxxxxxx",1,0),0)</f>
        <v>0</v>
      </c>
      <c r="DO123" s="124">
        <f>IF('Copy &amp; Paste Roster Report Here'!$A120=DO$7,IF('Copy &amp; Paste Roster Report Here'!$M120="xxxxxxxxxxx",1,0),0)</f>
        <v>0</v>
      </c>
      <c r="DP123" s="125">
        <f t="shared" si="31"/>
        <v>0</v>
      </c>
      <c r="DQ123" s="126">
        <f t="shared" si="32"/>
        <v>0</v>
      </c>
    </row>
    <row r="124" spans="1:121" x14ac:dyDescent="0.25">
      <c r="A124" s="111">
        <f t="shared" si="18"/>
        <v>0</v>
      </c>
      <c r="B124" s="111">
        <f t="shared" si="19"/>
        <v>0</v>
      </c>
      <c r="C124" s="112">
        <f>+('Copy &amp; Paste Roster Report Here'!$P121-'Copy &amp; Paste Roster Report Here'!$O121)/30</f>
        <v>0</v>
      </c>
      <c r="D124" s="112">
        <f>+('Copy &amp; Paste Roster Report Here'!$P121-'Copy &amp; Paste Roster Report Here'!$O121)</f>
        <v>0</v>
      </c>
      <c r="E124" s="111">
        <f>'Copy &amp; Paste Roster Report Here'!N121</f>
        <v>0</v>
      </c>
      <c r="F124" s="111" t="str">
        <f t="shared" si="20"/>
        <v>N</v>
      </c>
      <c r="G124" s="111">
        <f>'Copy &amp; Paste Roster Report Here'!R121</f>
        <v>0</v>
      </c>
      <c r="H124" s="113">
        <f t="shared" si="21"/>
        <v>0</v>
      </c>
      <c r="I124" s="112">
        <f>IF(F124="N",$F$5-'Copy &amp; Paste Roster Report Here'!O121,+'Copy &amp; Paste Roster Report Here'!Q121-'Copy &amp; Paste Roster Report Here'!O121)</f>
        <v>0</v>
      </c>
      <c r="J124" s="114">
        <f t="shared" si="22"/>
        <v>0</v>
      </c>
      <c r="K124" s="114">
        <f t="shared" si="23"/>
        <v>0</v>
      </c>
      <c r="L124" s="115">
        <f>'Copy &amp; Paste Roster Report Here'!F121</f>
        <v>0</v>
      </c>
      <c r="M124" s="116">
        <f t="shared" si="24"/>
        <v>0</v>
      </c>
      <c r="N124" s="117">
        <f>IF('Copy &amp; Paste Roster Report Here'!$A121='Analytical Tests'!N$7,IF($F124="Y",+$H124*N$6,0),0)</f>
        <v>0</v>
      </c>
      <c r="O124" s="117">
        <f>IF('Copy &amp; Paste Roster Report Here'!$A121='Analytical Tests'!O$7,IF($F124="Y",+$H124*O$6,0),0)</f>
        <v>0</v>
      </c>
      <c r="P124" s="117">
        <f>IF('Copy &amp; Paste Roster Report Here'!$A121='Analytical Tests'!P$7,IF($F124="Y",+$H124*P$6,0),0)</f>
        <v>0</v>
      </c>
      <c r="Q124" s="117">
        <f>IF('Copy &amp; Paste Roster Report Here'!$A121='Analytical Tests'!Q$7,IF($F124="Y",+$H124*Q$6,0),0)</f>
        <v>0</v>
      </c>
      <c r="R124" s="117">
        <f>IF('Copy &amp; Paste Roster Report Here'!$A121='Analytical Tests'!R$7,IF($F124="Y",+$H124*R$6,0),0)</f>
        <v>0</v>
      </c>
      <c r="S124" s="117">
        <f>IF('Copy &amp; Paste Roster Report Here'!$A121='Analytical Tests'!S$7,IF($F124="Y",+$H124*S$6,0),0)</f>
        <v>0</v>
      </c>
      <c r="T124" s="117">
        <f>IF('Copy &amp; Paste Roster Report Here'!$A121='Analytical Tests'!T$7,IF($F124="Y",+$H124*T$6,0),0)</f>
        <v>0</v>
      </c>
      <c r="U124" s="117">
        <f>IF('Copy &amp; Paste Roster Report Here'!$A121='Analytical Tests'!U$7,IF($F124="Y",+$H124*U$6,0),0)</f>
        <v>0</v>
      </c>
      <c r="V124" s="117">
        <f>IF('Copy &amp; Paste Roster Report Here'!$A121='Analytical Tests'!V$7,IF($F124="Y",+$H124*V$6,0),0)</f>
        <v>0</v>
      </c>
      <c r="W124" s="117">
        <f>IF('Copy &amp; Paste Roster Report Here'!$A121='Analytical Tests'!W$7,IF($F124="Y",+$H124*W$6,0),0)</f>
        <v>0</v>
      </c>
      <c r="X124" s="117">
        <f>IF('Copy &amp; Paste Roster Report Here'!$A121='Analytical Tests'!X$7,IF($F124="Y",+$H124*X$6,0),0)</f>
        <v>0</v>
      </c>
      <c r="Y124" s="117" t="b">
        <f>IF('Copy &amp; Paste Roster Report Here'!$A121='Analytical Tests'!Y$7,IF($F124="N",IF($J124&gt;=$C124,Y$6,+($I124/$D124)*Y$6),0))</f>
        <v>0</v>
      </c>
      <c r="Z124" s="117" t="b">
        <f>IF('Copy &amp; Paste Roster Report Here'!$A121='Analytical Tests'!Z$7,IF($F124="N",IF($J124&gt;=$C124,Z$6,+($I124/$D124)*Z$6),0))</f>
        <v>0</v>
      </c>
      <c r="AA124" s="117" t="b">
        <f>IF('Copy &amp; Paste Roster Report Here'!$A121='Analytical Tests'!AA$7,IF($F124="N",IF($J124&gt;=$C124,AA$6,+($I124/$D124)*AA$6),0))</f>
        <v>0</v>
      </c>
      <c r="AB124" s="117" t="b">
        <f>IF('Copy &amp; Paste Roster Report Here'!$A121='Analytical Tests'!AB$7,IF($F124="N",IF($J124&gt;=$C124,AB$6,+($I124/$D124)*AB$6),0))</f>
        <v>0</v>
      </c>
      <c r="AC124" s="117" t="b">
        <f>IF('Copy &amp; Paste Roster Report Here'!$A121='Analytical Tests'!AC$7,IF($F124="N",IF($J124&gt;=$C124,AC$6,+($I124/$D124)*AC$6),0))</f>
        <v>0</v>
      </c>
      <c r="AD124" s="117" t="b">
        <f>IF('Copy &amp; Paste Roster Report Here'!$A121='Analytical Tests'!AD$7,IF($F124="N",IF($J124&gt;=$C124,AD$6,+($I124/$D124)*AD$6),0))</f>
        <v>0</v>
      </c>
      <c r="AE124" s="117" t="b">
        <f>IF('Copy &amp; Paste Roster Report Here'!$A121='Analytical Tests'!AE$7,IF($F124="N",IF($J124&gt;=$C124,AE$6,+($I124/$D124)*AE$6),0))</f>
        <v>0</v>
      </c>
      <c r="AF124" s="117" t="b">
        <f>IF('Copy &amp; Paste Roster Report Here'!$A121='Analytical Tests'!AF$7,IF($F124="N",IF($J124&gt;=$C124,AF$6,+($I124/$D124)*AF$6),0))</f>
        <v>0</v>
      </c>
      <c r="AG124" s="117" t="b">
        <f>IF('Copy &amp; Paste Roster Report Here'!$A121='Analytical Tests'!AG$7,IF($F124="N",IF($J124&gt;=$C124,AG$6,+($I124/$D124)*AG$6),0))</f>
        <v>0</v>
      </c>
      <c r="AH124" s="117" t="b">
        <f>IF('Copy &amp; Paste Roster Report Here'!$A121='Analytical Tests'!AH$7,IF($F124="N",IF($J124&gt;=$C124,AH$6,+($I124/$D124)*AH$6),0))</f>
        <v>0</v>
      </c>
      <c r="AI124" s="117" t="b">
        <f>IF('Copy &amp; Paste Roster Report Here'!$A121='Analytical Tests'!AI$7,IF($F124="N",IF($J124&gt;=$C124,AI$6,+($I124/$D124)*AI$6),0))</f>
        <v>0</v>
      </c>
      <c r="AJ124" s="79"/>
      <c r="AK124" s="118">
        <f>IF('Copy &amp; Paste Roster Report Here'!$A121=AK$7,IF('Copy &amp; Paste Roster Report Here'!$M121="FT",1,0),0)</f>
        <v>0</v>
      </c>
      <c r="AL124" s="118">
        <f>IF('Copy &amp; Paste Roster Report Here'!$A121=AL$7,IF('Copy &amp; Paste Roster Report Here'!$M121="FT",1,0),0)</f>
        <v>0</v>
      </c>
      <c r="AM124" s="118">
        <f>IF('Copy &amp; Paste Roster Report Here'!$A121=AM$7,IF('Copy &amp; Paste Roster Report Here'!$M121="FT",1,0),0)</f>
        <v>0</v>
      </c>
      <c r="AN124" s="118">
        <f>IF('Copy &amp; Paste Roster Report Here'!$A121=AN$7,IF('Copy &amp; Paste Roster Report Here'!$M121="FT",1,0),0)</f>
        <v>0</v>
      </c>
      <c r="AO124" s="118">
        <f>IF('Copy &amp; Paste Roster Report Here'!$A121=AO$7,IF('Copy &amp; Paste Roster Report Here'!$M121="FT",1,0),0)</f>
        <v>0</v>
      </c>
      <c r="AP124" s="118">
        <f>IF('Copy &amp; Paste Roster Report Here'!$A121=AP$7,IF('Copy &amp; Paste Roster Report Here'!$M121="FT",1,0),0)</f>
        <v>0</v>
      </c>
      <c r="AQ124" s="118">
        <f>IF('Copy &amp; Paste Roster Report Here'!$A121=AQ$7,IF('Copy &amp; Paste Roster Report Here'!$M121="FT",1,0),0)</f>
        <v>0</v>
      </c>
      <c r="AR124" s="118">
        <f>IF('Copy &amp; Paste Roster Report Here'!$A121=AR$7,IF('Copy &amp; Paste Roster Report Here'!$M121="FT",1,0),0)</f>
        <v>0</v>
      </c>
      <c r="AS124" s="118">
        <f>IF('Copy &amp; Paste Roster Report Here'!$A121=AS$7,IF('Copy &amp; Paste Roster Report Here'!$M121="FT",1,0),0)</f>
        <v>0</v>
      </c>
      <c r="AT124" s="118">
        <f>IF('Copy &amp; Paste Roster Report Here'!$A121=AT$7,IF('Copy &amp; Paste Roster Report Here'!$M121="FT",1,0),0)</f>
        <v>0</v>
      </c>
      <c r="AU124" s="118">
        <f>IF('Copy &amp; Paste Roster Report Here'!$A121=AU$7,IF('Copy &amp; Paste Roster Report Here'!$M121="FT",1,0),0)</f>
        <v>0</v>
      </c>
      <c r="AV124" s="73">
        <f t="shared" si="25"/>
        <v>0</v>
      </c>
      <c r="AW124" s="119">
        <f>IF('Copy &amp; Paste Roster Report Here'!$A121=AW$7,IF('Copy &amp; Paste Roster Report Here'!$M121="HT",1,0),0)</f>
        <v>0</v>
      </c>
      <c r="AX124" s="119">
        <f>IF('Copy &amp; Paste Roster Report Here'!$A121=AX$7,IF('Copy &amp; Paste Roster Report Here'!$M121="HT",1,0),0)</f>
        <v>0</v>
      </c>
      <c r="AY124" s="119">
        <f>IF('Copy &amp; Paste Roster Report Here'!$A121=AY$7,IF('Copy &amp; Paste Roster Report Here'!$M121="HT",1,0),0)</f>
        <v>0</v>
      </c>
      <c r="AZ124" s="119">
        <f>IF('Copy &amp; Paste Roster Report Here'!$A121=AZ$7,IF('Copy &amp; Paste Roster Report Here'!$M121="HT",1,0),0)</f>
        <v>0</v>
      </c>
      <c r="BA124" s="119">
        <f>IF('Copy &amp; Paste Roster Report Here'!$A121=BA$7,IF('Copy &amp; Paste Roster Report Here'!$M121="HT",1,0),0)</f>
        <v>0</v>
      </c>
      <c r="BB124" s="119">
        <f>IF('Copy &amp; Paste Roster Report Here'!$A121=BB$7,IF('Copy &amp; Paste Roster Report Here'!$M121="HT",1,0),0)</f>
        <v>0</v>
      </c>
      <c r="BC124" s="119">
        <f>IF('Copy &amp; Paste Roster Report Here'!$A121=BC$7,IF('Copy &amp; Paste Roster Report Here'!$M121="HT",1,0),0)</f>
        <v>0</v>
      </c>
      <c r="BD124" s="119">
        <f>IF('Copy &amp; Paste Roster Report Here'!$A121=BD$7,IF('Copy &amp; Paste Roster Report Here'!$M121="HT",1,0),0)</f>
        <v>0</v>
      </c>
      <c r="BE124" s="119">
        <f>IF('Copy &amp; Paste Roster Report Here'!$A121=BE$7,IF('Copy &amp; Paste Roster Report Here'!$M121="HT",1,0),0)</f>
        <v>0</v>
      </c>
      <c r="BF124" s="119">
        <f>IF('Copy &amp; Paste Roster Report Here'!$A121=BF$7,IF('Copy &amp; Paste Roster Report Here'!$M121="HT",1,0),0)</f>
        <v>0</v>
      </c>
      <c r="BG124" s="119">
        <f>IF('Copy &amp; Paste Roster Report Here'!$A121=BG$7,IF('Copy &amp; Paste Roster Report Here'!$M121="HT",1,0),0)</f>
        <v>0</v>
      </c>
      <c r="BH124" s="73">
        <f t="shared" si="26"/>
        <v>0</v>
      </c>
      <c r="BI124" s="120">
        <f>IF('Copy &amp; Paste Roster Report Here'!$A121=BI$7,IF('Copy &amp; Paste Roster Report Here'!$M121="MT",1,0),0)</f>
        <v>0</v>
      </c>
      <c r="BJ124" s="120">
        <f>IF('Copy &amp; Paste Roster Report Here'!$A121=BJ$7,IF('Copy &amp; Paste Roster Report Here'!$M121="MT",1,0),0)</f>
        <v>0</v>
      </c>
      <c r="BK124" s="120">
        <f>IF('Copy &amp; Paste Roster Report Here'!$A121=BK$7,IF('Copy &amp; Paste Roster Report Here'!$M121="MT",1,0),0)</f>
        <v>0</v>
      </c>
      <c r="BL124" s="120">
        <f>IF('Copy &amp; Paste Roster Report Here'!$A121=BL$7,IF('Copy &amp; Paste Roster Report Here'!$M121="MT",1,0),0)</f>
        <v>0</v>
      </c>
      <c r="BM124" s="120">
        <f>IF('Copy &amp; Paste Roster Report Here'!$A121=BM$7,IF('Copy &amp; Paste Roster Report Here'!$M121="MT",1,0),0)</f>
        <v>0</v>
      </c>
      <c r="BN124" s="120">
        <f>IF('Copy &amp; Paste Roster Report Here'!$A121=BN$7,IF('Copy &amp; Paste Roster Report Here'!$M121="MT",1,0),0)</f>
        <v>0</v>
      </c>
      <c r="BO124" s="120">
        <f>IF('Copy &amp; Paste Roster Report Here'!$A121=BO$7,IF('Copy &amp; Paste Roster Report Here'!$M121="MT",1,0),0)</f>
        <v>0</v>
      </c>
      <c r="BP124" s="120">
        <f>IF('Copy &amp; Paste Roster Report Here'!$A121=BP$7,IF('Copy &amp; Paste Roster Report Here'!$M121="MT",1,0),0)</f>
        <v>0</v>
      </c>
      <c r="BQ124" s="120">
        <f>IF('Copy &amp; Paste Roster Report Here'!$A121=BQ$7,IF('Copy &amp; Paste Roster Report Here'!$M121="MT",1,0),0)</f>
        <v>0</v>
      </c>
      <c r="BR124" s="120">
        <f>IF('Copy &amp; Paste Roster Report Here'!$A121=BR$7,IF('Copy &amp; Paste Roster Report Here'!$M121="MT",1,0),0)</f>
        <v>0</v>
      </c>
      <c r="BS124" s="120">
        <f>IF('Copy &amp; Paste Roster Report Here'!$A121=BS$7,IF('Copy &amp; Paste Roster Report Here'!$M121="MT",1,0),0)</f>
        <v>0</v>
      </c>
      <c r="BT124" s="73">
        <f t="shared" si="27"/>
        <v>0</v>
      </c>
      <c r="BU124" s="121">
        <f>IF('Copy &amp; Paste Roster Report Here'!$A121=BU$7,IF('Copy &amp; Paste Roster Report Here'!$M121="fy",1,0),0)</f>
        <v>0</v>
      </c>
      <c r="BV124" s="121">
        <f>IF('Copy &amp; Paste Roster Report Here'!$A121=BV$7,IF('Copy &amp; Paste Roster Report Here'!$M121="fy",1,0),0)</f>
        <v>0</v>
      </c>
      <c r="BW124" s="121">
        <f>IF('Copy &amp; Paste Roster Report Here'!$A121=BW$7,IF('Copy &amp; Paste Roster Report Here'!$M121="fy",1,0),0)</f>
        <v>0</v>
      </c>
      <c r="BX124" s="121">
        <f>IF('Copy &amp; Paste Roster Report Here'!$A121=BX$7,IF('Copy &amp; Paste Roster Report Here'!$M121="fy",1,0),0)</f>
        <v>0</v>
      </c>
      <c r="BY124" s="121">
        <f>IF('Copy &amp; Paste Roster Report Here'!$A121=BY$7,IF('Copy &amp; Paste Roster Report Here'!$M121="fy",1,0),0)</f>
        <v>0</v>
      </c>
      <c r="BZ124" s="121">
        <f>IF('Copy &amp; Paste Roster Report Here'!$A121=BZ$7,IF('Copy &amp; Paste Roster Report Here'!$M121="fy",1,0),0)</f>
        <v>0</v>
      </c>
      <c r="CA124" s="121">
        <f>IF('Copy &amp; Paste Roster Report Here'!$A121=CA$7,IF('Copy &amp; Paste Roster Report Here'!$M121="fy",1,0),0)</f>
        <v>0</v>
      </c>
      <c r="CB124" s="121">
        <f>IF('Copy &amp; Paste Roster Report Here'!$A121=CB$7,IF('Copy &amp; Paste Roster Report Here'!$M121="fy",1,0),0)</f>
        <v>0</v>
      </c>
      <c r="CC124" s="121">
        <f>IF('Copy &amp; Paste Roster Report Here'!$A121=CC$7,IF('Copy &amp; Paste Roster Report Here'!$M121="fy",1,0),0)</f>
        <v>0</v>
      </c>
      <c r="CD124" s="121">
        <f>IF('Copy &amp; Paste Roster Report Here'!$A121=CD$7,IF('Copy &amp; Paste Roster Report Here'!$M121="fy",1,0),0)</f>
        <v>0</v>
      </c>
      <c r="CE124" s="121">
        <f>IF('Copy &amp; Paste Roster Report Here'!$A121=CE$7,IF('Copy &amp; Paste Roster Report Here'!$M121="fy",1,0),0)</f>
        <v>0</v>
      </c>
      <c r="CF124" s="73">
        <f t="shared" si="28"/>
        <v>0</v>
      </c>
      <c r="CG124" s="122">
        <f>IF('Copy &amp; Paste Roster Report Here'!$A121=CG$7,IF('Copy &amp; Paste Roster Report Here'!$M121="RH",1,0),0)</f>
        <v>0</v>
      </c>
      <c r="CH124" s="122">
        <f>IF('Copy &amp; Paste Roster Report Here'!$A121=CH$7,IF('Copy &amp; Paste Roster Report Here'!$M121="RH",1,0),0)</f>
        <v>0</v>
      </c>
      <c r="CI124" s="122">
        <f>IF('Copy &amp; Paste Roster Report Here'!$A121=CI$7,IF('Copy &amp; Paste Roster Report Here'!$M121="RH",1,0),0)</f>
        <v>0</v>
      </c>
      <c r="CJ124" s="122">
        <f>IF('Copy &amp; Paste Roster Report Here'!$A121=CJ$7,IF('Copy &amp; Paste Roster Report Here'!$M121="RH",1,0),0)</f>
        <v>0</v>
      </c>
      <c r="CK124" s="122">
        <f>IF('Copy &amp; Paste Roster Report Here'!$A121=CK$7,IF('Copy &amp; Paste Roster Report Here'!$M121="RH",1,0),0)</f>
        <v>0</v>
      </c>
      <c r="CL124" s="122">
        <f>IF('Copy &amp; Paste Roster Report Here'!$A121=CL$7,IF('Copy &amp; Paste Roster Report Here'!$M121="RH",1,0),0)</f>
        <v>0</v>
      </c>
      <c r="CM124" s="122">
        <f>IF('Copy &amp; Paste Roster Report Here'!$A121=CM$7,IF('Copy &amp; Paste Roster Report Here'!$M121="RH",1,0),0)</f>
        <v>0</v>
      </c>
      <c r="CN124" s="122">
        <f>IF('Copy &amp; Paste Roster Report Here'!$A121=CN$7,IF('Copy &amp; Paste Roster Report Here'!$M121="RH",1,0),0)</f>
        <v>0</v>
      </c>
      <c r="CO124" s="122">
        <f>IF('Copy &amp; Paste Roster Report Here'!$A121=CO$7,IF('Copy &amp; Paste Roster Report Here'!$M121="RH",1,0),0)</f>
        <v>0</v>
      </c>
      <c r="CP124" s="122">
        <f>IF('Copy &amp; Paste Roster Report Here'!$A121=CP$7,IF('Copy &amp; Paste Roster Report Here'!$M121="RH",1,0),0)</f>
        <v>0</v>
      </c>
      <c r="CQ124" s="122">
        <f>IF('Copy &amp; Paste Roster Report Here'!$A121=CQ$7,IF('Copy &amp; Paste Roster Report Here'!$M121="RH",1,0),0)</f>
        <v>0</v>
      </c>
      <c r="CR124" s="73">
        <f t="shared" si="29"/>
        <v>0</v>
      </c>
      <c r="CS124" s="123">
        <f>IF('Copy &amp; Paste Roster Report Here'!$A121=CS$7,IF('Copy &amp; Paste Roster Report Here'!$M121="QT",1,0),0)</f>
        <v>0</v>
      </c>
      <c r="CT124" s="123">
        <f>IF('Copy &amp; Paste Roster Report Here'!$A121=CT$7,IF('Copy &amp; Paste Roster Report Here'!$M121="QT",1,0),0)</f>
        <v>0</v>
      </c>
      <c r="CU124" s="123">
        <f>IF('Copy &amp; Paste Roster Report Here'!$A121=CU$7,IF('Copy &amp; Paste Roster Report Here'!$M121="QT",1,0),0)</f>
        <v>0</v>
      </c>
      <c r="CV124" s="123">
        <f>IF('Copy &amp; Paste Roster Report Here'!$A121=CV$7,IF('Copy &amp; Paste Roster Report Here'!$M121="QT",1,0),0)</f>
        <v>0</v>
      </c>
      <c r="CW124" s="123">
        <f>IF('Copy &amp; Paste Roster Report Here'!$A121=CW$7,IF('Copy &amp; Paste Roster Report Here'!$M121="QT",1,0),0)</f>
        <v>0</v>
      </c>
      <c r="CX124" s="123">
        <f>IF('Copy &amp; Paste Roster Report Here'!$A121=CX$7,IF('Copy &amp; Paste Roster Report Here'!$M121="QT",1,0),0)</f>
        <v>0</v>
      </c>
      <c r="CY124" s="123">
        <f>IF('Copy &amp; Paste Roster Report Here'!$A121=CY$7,IF('Copy &amp; Paste Roster Report Here'!$M121="QT",1,0),0)</f>
        <v>0</v>
      </c>
      <c r="CZ124" s="123">
        <f>IF('Copy &amp; Paste Roster Report Here'!$A121=CZ$7,IF('Copy &amp; Paste Roster Report Here'!$M121="QT",1,0),0)</f>
        <v>0</v>
      </c>
      <c r="DA124" s="123">
        <f>IF('Copy &amp; Paste Roster Report Here'!$A121=DA$7,IF('Copy &amp; Paste Roster Report Here'!$M121="QT",1,0),0)</f>
        <v>0</v>
      </c>
      <c r="DB124" s="123">
        <f>IF('Copy &amp; Paste Roster Report Here'!$A121=DB$7,IF('Copy &amp; Paste Roster Report Here'!$M121="QT",1,0),0)</f>
        <v>0</v>
      </c>
      <c r="DC124" s="123">
        <f>IF('Copy &amp; Paste Roster Report Here'!$A121=DC$7,IF('Copy &amp; Paste Roster Report Here'!$M121="QT",1,0),0)</f>
        <v>0</v>
      </c>
      <c r="DD124" s="73">
        <f t="shared" si="30"/>
        <v>0</v>
      </c>
      <c r="DE124" s="124">
        <f>IF('Copy &amp; Paste Roster Report Here'!$A121=DE$7,IF('Copy &amp; Paste Roster Report Here'!$M121="xxxxxxxxxxx",1,0),0)</f>
        <v>0</v>
      </c>
      <c r="DF124" s="124">
        <f>IF('Copy &amp; Paste Roster Report Here'!$A121=DF$7,IF('Copy &amp; Paste Roster Report Here'!$M121="xxxxxxxxxxx",1,0),0)</f>
        <v>0</v>
      </c>
      <c r="DG124" s="124">
        <f>IF('Copy &amp; Paste Roster Report Here'!$A121=DG$7,IF('Copy &amp; Paste Roster Report Here'!$M121="xxxxxxxxxxx",1,0),0)</f>
        <v>0</v>
      </c>
      <c r="DH124" s="124">
        <f>IF('Copy &amp; Paste Roster Report Here'!$A121=DH$7,IF('Copy &amp; Paste Roster Report Here'!$M121="xxxxxxxxxxx",1,0),0)</f>
        <v>0</v>
      </c>
      <c r="DI124" s="124">
        <f>IF('Copy &amp; Paste Roster Report Here'!$A121=DI$7,IF('Copy &amp; Paste Roster Report Here'!$M121="xxxxxxxxxxx",1,0),0)</f>
        <v>0</v>
      </c>
      <c r="DJ124" s="124">
        <f>IF('Copy &amp; Paste Roster Report Here'!$A121=DJ$7,IF('Copy &amp; Paste Roster Report Here'!$M121="xxxxxxxxxxx",1,0),0)</f>
        <v>0</v>
      </c>
      <c r="DK124" s="124">
        <f>IF('Copy &amp; Paste Roster Report Here'!$A121=DK$7,IF('Copy &amp; Paste Roster Report Here'!$M121="xxxxxxxxxxx",1,0),0)</f>
        <v>0</v>
      </c>
      <c r="DL124" s="124">
        <f>IF('Copy &amp; Paste Roster Report Here'!$A121=DL$7,IF('Copy &amp; Paste Roster Report Here'!$M121="xxxxxxxxxxx",1,0),0)</f>
        <v>0</v>
      </c>
      <c r="DM124" s="124">
        <f>IF('Copy &amp; Paste Roster Report Here'!$A121=DM$7,IF('Copy &amp; Paste Roster Report Here'!$M121="xxxxxxxxxxx",1,0),0)</f>
        <v>0</v>
      </c>
      <c r="DN124" s="124">
        <f>IF('Copy &amp; Paste Roster Report Here'!$A121=DN$7,IF('Copy &amp; Paste Roster Report Here'!$M121="xxxxxxxxxxx",1,0),0)</f>
        <v>0</v>
      </c>
      <c r="DO124" s="124">
        <f>IF('Copy &amp; Paste Roster Report Here'!$A121=DO$7,IF('Copy &amp; Paste Roster Report Here'!$M121="xxxxxxxxxxx",1,0),0)</f>
        <v>0</v>
      </c>
      <c r="DP124" s="125">
        <f t="shared" si="31"/>
        <v>0</v>
      </c>
      <c r="DQ124" s="126">
        <f t="shared" si="32"/>
        <v>0</v>
      </c>
    </row>
    <row r="125" spans="1:121" x14ac:dyDescent="0.25">
      <c r="A125" s="111">
        <f t="shared" si="18"/>
        <v>0</v>
      </c>
      <c r="B125" s="111">
        <f t="shared" si="19"/>
        <v>0</v>
      </c>
      <c r="C125" s="112">
        <f>+('Copy &amp; Paste Roster Report Here'!$P122-'Copy &amp; Paste Roster Report Here'!$O122)/30</f>
        <v>0</v>
      </c>
      <c r="D125" s="112">
        <f>+('Copy &amp; Paste Roster Report Here'!$P122-'Copy &amp; Paste Roster Report Here'!$O122)</f>
        <v>0</v>
      </c>
      <c r="E125" s="111">
        <f>'Copy &amp; Paste Roster Report Here'!N122</f>
        <v>0</v>
      </c>
      <c r="F125" s="111" t="str">
        <f t="shared" si="20"/>
        <v>N</v>
      </c>
      <c r="G125" s="111">
        <f>'Copy &amp; Paste Roster Report Here'!R122</f>
        <v>0</v>
      </c>
      <c r="H125" s="113">
        <f t="shared" si="21"/>
        <v>0</v>
      </c>
      <c r="I125" s="112">
        <f>IF(F125="N",$F$5-'Copy &amp; Paste Roster Report Here'!O122,+'Copy &amp; Paste Roster Report Here'!Q122-'Copy &amp; Paste Roster Report Here'!O122)</f>
        <v>0</v>
      </c>
      <c r="J125" s="114">
        <f t="shared" si="22"/>
        <v>0</v>
      </c>
      <c r="K125" s="114">
        <f t="shared" si="23"/>
        <v>0</v>
      </c>
      <c r="L125" s="115">
        <f>'Copy &amp; Paste Roster Report Here'!F122</f>
        <v>0</v>
      </c>
      <c r="M125" s="116">
        <f t="shared" si="24"/>
        <v>0</v>
      </c>
      <c r="N125" s="117">
        <f>IF('Copy &amp; Paste Roster Report Here'!$A122='Analytical Tests'!N$7,IF($F125="Y",+$H125*N$6,0),0)</f>
        <v>0</v>
      </c>
      <c r="O125" s="117">
        <f>IF('Copy &amp; Paste Roster Report Here'!$A122='Analytical Tests'!O$7,IF($F125="Y",+$H125*O$6,0),0)</f>
        <v>0</v>
      </c>
      <c r="P125" s="117">
        <f>IF('Copy &amp; Paste Roster Report Here'!$A122='Analytical Tests'!P$7,IF($F125="Y",+$H125*P$6,0),0)</f>
        <v>0</v>
      </c>
      <c r="Q125" s="117">
        <f>IF('Copy &amp; Paste Roster Report Here'!$A122='Analytical Tests'!Q$7,IF($F125="Y",+$H125*Q$6,0),0)</f>
        <v>0</v>
      </c>
      <c r="R125" s="117">
        <f>IF('Copy &amp; Paste Roster Report Here'!$A122='Analytical Tests'!R$7,IF($F125="Y",+$H125*R$6,0),0)</f>
        <v>0</v>
      </c>
      <c r="S125" s="117">
        <f>IF('Copy &amp; Paste Roster Report Here'!$A122='Analytical Tests'!S$7,IF($F125="Y",+$H125*S$6,0),0)</f>
        <v>0</v>
      </c>
      <c r="T125" s="117">
        <f>IF('Copy &amp; Paste Roster Report Here'!$A122='Analytical Tests'!T$7,IF($F125="Y",+$H125*T$6,0),0)</f>
        <v>0</v>
      </c>
      <c r="U125" s="117">
        <f>IF('Copy &amp; Paste Roster Report Here'!$A122='Analytical Tests'!U$7,IF($F125="Y",+$H125*U$6,0),0)</f>
        <v>0</v>
      </c>
      <c r="V125" s="117">
        <f>IF('Copy &amp; Paste Roster Report Here'!$A122='Analytical Tests'!V$7,IF($F125="Y",+$H125*V$6,0),0)</f>
        <v>0</v>
      </c>
      <c r="W125" s="117">
        <f>IF('Copy &amp; Paste Roster Report Here'!$A122='Analytical Tests'!W$7,IF($F125="Y",+$H125*W$6,0),0)</f>
        <v>0</v>
      </c>
      <c r="X125" s="117">
        <f>IF('Copy &amp; Paste Roster Report Here'!$A122='Analytical Tests'!X$7,IF($F125="Y",+$H125*X$6,0),0)</f>
        <v>0</v>
      </c>
      <c r="Y125" s="117" t="b">
        <f>IF('Copy &amp; Paste Roster Report Here'!$A122='Analytical Tests'!Y$7,IF($F125="N",IF($J125&gt;=$C125,Y$6,+($I125/$D125)*Y$6),0))</f>
        <v>0</v>
      </c>
      <c r="Z125" s="117" t="b">
        <f>IF('Copy &amp; Paste Roster Report Here'!$A122='Analytical Tests'!Z$7,IF($F125="N",IF($J125&gt;=$C125,Z$6,+($I125/$D125)*Z$6),0))</f>
        <v>0</v>
      </c>
      <c r="AA125" s="117" t="b">
        <f>IF('Copy &amp; Paste Roster Report Here'!$A122='Analytical Tests'!AA$7,IF($F125="N",IF($J125&gt;=$C125,AA$6,+($I125/$D125)*AA$6),0))</f>
        <v>0</v>
      </c>
      <c r="AB125" s="117" t="b">
        <f>IF('Copy &amp; Paste Roster Report Here'!$A122='Analytical Tests'!AB$7,IF($F125="N",IF($J125&gt;=$C125,AB$6,+($I125/$D125)*AB$6),0))</f>
        <v>0</v>
      </c>
      <c r="AC125" s="117" t="b">
        <f>IF('Copy &amp; Paste Roster Report Here'!$A122='Analytical Tests'!AC$7,IF($F125="N",IF($J125&gt;=$C125,AC$6,+($I125/$D125)*AC$6),0))</f>
        <v>0</v>
      </c>
      <c r="AD125" s="117" t="b">
        <f>IF('Copy &amp; Paste Roster Report Here'!$A122='Analytical Tests'!AD$7,IF($F125="N",IF($J125&gt;=$C125,AD$6,+($I125/$D125)*AD$6),0))</f>
        <v>0</v>
      </c>
      <c r="AE125" s="117" t="b">
        <f>IF('Copy &amp; Paste Roster Report Here'!$A122='Analytical Tests'!AE$7,IF($F125="N",IF($J125&gt;=$C125,AE$6,+($I125/$D125)*AE$6),0))</f>
        <v>0</v>
      </c>
      <c r="AF125" s="117" t="b">
        <f>IF('Copy &amp; Paste Roster Report Here'!$A122='Analytical Tests'!AF$7,IF($F125="N",IF($J125&gt;=$C125,AF$6,+($I125/$D125)*AF$6),0))</f>
        <v>0</v>
      </c>
      <c r="AG125" s="117" t="b">
        <f>IF('Copy &amp; Paste Roster Report Here'!$A122='Analytical Tests'!AG$7,IF($F125="N",IF($J125&gt;=$C125,AG$6,+($I125/$D125)*AG$6),0))</f>
        <v>0</v>
      </c>
      <c r="AH125" s="117" t="b">
        <f>IF('Copy &amp; Paste Roster Report Here'!$A122='Analytical Tests'!AH$7,IF($F125="N",IF($J125&gt;=$C125,AH$6,+($I125/$D125)*AH$6),0))</f>
        <v>0</v>
      </c>
      <c r="AI125" s="117" t="b">
        <f>IF('Copy &amp; Paste Roster Report Here'!$A122='Analytical Tests'!AI$7,IF($F125="N",IF($J125&gt;=$C125,AI$6,+($I125/$D125)*AI$6),0))</f>
        <v>0</v>
      </c>
      <c r="AJ125" s="79"/>
      <c r="AK125" s="118">
        <f>IF('Copy &amp; Paste Roster Report Here'!$A122=AK$7,IF('Copy &amp; Paste Roster Report Here'!$M122="FT",1,0),0)</f>
        <v>0</v>
      </c>
      <c r="AL125" s="118">
        <f>IF('Copy &amp; Paste Roster Report Here'!$A122=AL$7,IF('Copy &amp; Paste Roster Report Here'!$M122="FT",1,0),0)</f>
        <v>0</v>
      </c>
      <c r="AM125" s="118">
        <f>IF('Copy &amp; Paste Roster Report Here'!$A122=AM$7,IF('Copy &amp; Paste Roster Report Here'!$M122="FT",1,0),0)</f>
        <v>0</v>
      </c>
      <c r="AN125" s="118">
        <f>IF('Copy &amp; Paste Roster Report Here'!$A122=AN$7,IF('Copy &amp; Paste Roster Report Here'!$M122="FT",1,0),0)</f>
        <v>0</v>
      </c>
      <c r="AO125" s="118">
        <f>IF('Copy &amp; Paste Roster Report Here'!$A122=AO$7,IF('Copy &amp; Paste Roster Report Here'!$M122="FT",1,0),0)</f>
        <v>0</v>
      </c>
      <c r="AP125" s="118">
        <f>IF('Copy &amp; Paste Roster Report Here'!$A122=AP$7,IF('Copy &amp; Paste Roster Report Here'!$M122="FT",1,0),0)</f>
        <v>0</v>
      </c>
      <c r="AQ125" s="118">
        <f>IF('Copy &amp; Paste Roster Report Here'!$A122=AQ$7,IF('Copy &amp; Paste Roster Report Here'!$M122="FT",1,0),0)</f>
        <v>0</v>
      </c>
      <c r="AR125" s="118">
        <f>IF('Copy &amp; Paste Roster Report Here'!$A122=AR$7,IF('Copy &amp; Paste Roster Report Here'!$M122="FT",1,0),0)</f>
        <v>0</v>
      </c>
      <c r="AS125" s="118">
        <f>IF('Copy &amp; Paste Roster Report Here'!$A122=AS$7,IF('Copy &amp; Paste Roster Report Here'!$M122="FT",1,0),0)</f>
        <v>0</v>
      </c>
      <c r="AT125" s="118">
        <f>IF('Copy &amp; Paste Roster Report Here'!$A122=AT$7,IF('Copy &amp; Paste Roster Report Here'!$M122="FT",1,0),0)</f>
        <v>0</v>
      </c>
      <c r="AU125" s="118">
        <f>IF('Copy &amp; Paste Roster Report Here'!$A122=AU$7,IF('Copy &amp; Paste Roster Report Here'!$M122="FT",1,0),0)</f>
        <v>0</v>
      </c>
      <c r="AV125" s="73">
        <f t="shared" si="25"/>
        <v>0</v>
      </c>
      <c r="AW125" s="119">
        <f>IF('Copy &amp; Paste Roster Report Here'!$A122=AW$7,IF('Copy &amp; Paste Roster Report Here'!$M122="HT",1,0),0)</f>
        <v>0</v>
      </c>
      <c r="AX125" s="119">
        <f>IF('Copy &amp; Paste Roster Report Here'!$A122=AX$7,IF('Copy &amp; Paste Roster Report Here'!$M122="HT",1,0),0)</f>
        <v>0</v>
      </c>
      <c r="AY125" s="119">
        <f>IF('Copy &amp; Paste Roster Report Here'!$A122=AY$7,IF('Copy &amp; Paste Roster Report Here'!$M122="HT",1,0),0)</f>
        <v>0</v>
      </c>
      <c r="AZ125" s="119">
        <f>IF('Copy &amp; Paste Roster Report Here'!$A122=AZ$7,IF('Copy &amp; Paste Roster Report Here'!$M122="HT",1,0),0)</f>
        <v>0</v>
      </c>
      <c r="BA125" s="119">
        <f>IF('Copy &amp; Paste Roster Report Here'!$A122=BA$7,IF('Copy &amp; Paste Roster Report Here'!$M122="HT",1,0),0)</f>
        <v>0</v>
      </c>
      <c r="BB125" s="119">
        <f>IF('Copy &amp; Paste Roster Report Here'!$A122=BB$7,IF('Copy &amp; Paste Roster Report Here'!$M122="HT",1,0),0)</f>
        <v>0</v>
      </c>
      <c r="BC125" s="119">
        <f>IF('Copy &amp; Paste Roster Report Here'!$A122=BC$7,IF('Copy &amp; Paste Roster Report Here'!$M122="HT",1,0),0)</f>
        <v>0</v>
      </c>
      <c r="BD125" s="119">
        <f>IF('Copy &amp; Paste Roster Report Here'!$A122=BD$7,IF('Copy &amp; Paste Roster Report Here'!$M122="HT",1,0),0)</f>
        <v>0</v>
      </c>
      <c r="BE125" s="119">
        <f>IF('Copy &amp; Paste Roster Report Here'!$A122=BE$7,IF('Copy &amp; Paste Roster Report Here'!$M122="HT",1,0),0)</f>
        <v>0</v>
      </c>
      <c r="BF125" s="119">
        <f>IF('Copy &amp; Paste Roster Report Here'!$A122=BF$7,IF('Copy &amp; Paste Roster Report Here'!$M122="HT",1,0),0)</f>
        <v>0</v>
      </c>
      <c r="BG125" s="119">
        <f>IF('Copy &amp; Paste Roster Report Here'!$A122=BG$7,IF('Copy &amp; Paste Roster Report Here'!$M122="HT",1,0),0)</f>
        <v>0</v>
      </c>
      <c r="BH125" s="73">
        <f t="shared" si="26"/>
        <v>0</v>
      </c>
      <c r="BI125" s="120">
        <f>IF('Copy &amp; Paste Roster Report Here'!$A122=BI$7,IF('Copy &amp; Paste Roster Report Here'!$M122="MT",1,0),0)</f>
        <v>0</v>
      </c>
      <c r="BJ125" s="120">
        <f>IF('Copy &amp; Paste Roster Report Here'!$A122=BJ$7,IF('Copy &amp; Paste Roster Report Here'!$M122="MT",1,0),0)</f>
        <v>0</v>
      </c>
      <c r="BK125" s="120">
        <f>IF('Copy &amp; Paste Roster Report Here'!$A122=BK$7,IF('Copy &amp; Paste Roster Report Here'!$M122="MT",1,0),0)</f>
        <v>0</v>
      </c>
      <c r="BL125" s="120">
        <f>IF('Copy &amp; Paste Roster Report Here'!$A122=BL$7,IF('Copy &amp; Paste Roster Report Here'!$M122="MT",1,0),0)</f>
        <v>0</v>
      </c>
      <c r="BM125" s="120">
        <f>IF('Copy &amp; Paste Roster Report Here'!$A122=BM$7,IF('Copy &amp; Paste Roster Report Here'!$M122="MT",1,0),0)</f>
        <v>0</v>
      </c>
      <c r="BN125" s="120">
        <f>IF('Copy &amp; Paste Roster Report Here'!$A122=BN$7,IF('Copy &amp; Paste Roster Report Here'!$M122="MT",1,0),0)</f>
        <v>0</v>
      </c>
      <c r="BO125" s="120">
        <f>IF('Copy &amp; Paste Roster Report Here'!$A122=BO$7,IF('Copy &amp; Paste Roster Report Here'!$M122="MT",1,0),0)</f>
        <v>0</v>
      </c>
      <c r="BP125" s="120">
        <f>IF('Copy &amp; Paste Roster Report Here'!$A122=BP$7,IF('Copy &amp; Paste Roster Report Here'!$M122="MT",1,0),0)</f>
        <v>0</v>
      </c>
      <c r="BQ125" s="120">
        <f>IF('Copy &amp; Paste Roster Report Here'!$A122=BQ$7,IF('Copy &amp; Paste Roster Report Here'!$M122="MT",1,0),0)</f>
        <v>0</v>
      </c>
      <c r="BR125" s="120">
        <f>IF('Copy &amp; Paste Roster Report Here'!$A122=BR$7,IF('Copy &amp; Paste Roster Report Here'!$M122="MT",1,0),0)</f>
        <v>0</v>
      </c>
      <c r="BS125" s="120">
        <f>IF('Copy &amp; Paste Roster Report Here'!$A122=BS$7,IF('Copy &amp; Paste Roster Report Here'!$M122="MT",1,0),0)</f>
        <v>0</v>
      </c>
      <c r="BT125" s="73">
        <f t="shared" si="27"/>
        <v>0</v>
      </c>
      <c r="BU125" s="121">
        <f>IF('Copy &amp; Paste Roster Report Here'!$A122=BU$7,IF('Copy &amp; Paste Roster Report Here'!$M122="fy",1,0),0)</f>
        <v>0</v>
      </c>
      <c r="BV125" s="121">
        <f>IF('Copy &amp; Paste Roster Report Here'!$A122=BV$7,IF('Copy &amp; Paste Roster Report Here'!$M122="fy",1,0),0)</f>
        <v>0</v>
      </c>
      <c r="BW125" s="121">
        <f>IF('Copy &amp; Paste Roster Report Here'!$A122=BW$7,IF('Copy &amp; Paste Roster Report Here'!$M122="fy",1,0),0)</f>
        <v>0</v>
      </c>
      <c r="BX125" s="121">
        <f>IF('Copy &amp; Paste Roster Report Here'!$A122=BX$7,IF('Copy &amp; Paste Roster Report Here'!$M122="fy",1,0),0)</f>
        <v>0</v>
      </c>
      <c r="BY125" s="121">
        <f>IF('Copy &amp; Paste Roster Report Here'!$A122=BY$7,IF('Copy &amp; Paste Roster Report Here'!$M122="fy",1,0),0)</f>
        <v>0</v>
      </c>
      <c r="BZ125" s="121">
        <f>IF('Copy &amp; Paste Roster Report Here'!$A122=BZ$7,IF('Copy &amp; Paste Roster Report Here'!$M122="fy",1,0),0)</f>
        <v>0</v>
      </c>
      <c r="CA125" s="121">
        <f>IF('Copy &amp; Paste Roster Report Here'!$A122=CA$7,IF('Copy &amp; Paste Roster Report Here'!$M122="fy",1,0),0)</f>
        <v>0</v>
      </c>
      <c r="CB125" s="121">
        <f>IF('Copy &amp; Paste Roster Report Here'!$A122=CB$7,IF('Copy &amp; Paste Roster Report Here'!$M122="fy",1,0),0)</f>
        <v>0</v>
      </c>
      <c r="CC125" s="121">
        <f>IF('Copy &amp; Paste Roster Report Here'!$A122=CC$7,IF('Copy &amp; Paste Roster Report Here'!$M122="fy",1,0),0)</f>
        <v>0</v>
      </c>
      <c r="CD125" s="121">
        <f>IF('Copy &amp; Paste Roster Report Here'!$A122=CD$7,IF('Copy &amp; Paste Roster Report Here'!$M122="fy",1,0),0)</f>
        <v>0</v>
      </c>
      <c r="CE125" s="121">
        <f>IF('Copy &amp; Paste Roster Report Here'!$A122=CE$7,IF('Copy &amp; Paste Roster Report Here'!$M122="fy",1,0),0)</f>
        <v>0</v>
      </c>
      <c r="CF125" s="73">
        <f t="shared" si="28"/>
        <v>0</v>
      </c>
      <c r="CG125" s="122">
        <f>IF('Copy &amp; Paste Roster Report Here'!$A122=CG$7,IF('Copy &amp; Paste Roster Report Here'!$M122="RH",1,0),0)</f>
        <v>0</v>
      </c>
      <c r="CH125" s="122">
        <f>IF('Copy &amp; Paste Roster Report Here'!$A122=CH$7,IF('Copy &amp; Paste Roster Report Here'!$M122="RH",1,0),0)</f>
        <v>0</v>
      </c>
      <c r="CI125" s="122">
        <f>IF('Copy &amp; Paste Roster Report Here'!$A122=CI$7,IF('Copy &amp; Paste Roster Report Here'!$M122="RH",1,0),0)</f>
        <v>0</v>
      </c>
      <c r="CJ125" s="122">
        <f>IF('Copy &amp; Paste Roster Report Here'!$A122=CJ$7,IF('Copy &amp; Paste Roster Report Here'!$M122="RH",1,0),0)</f>
        <v>0</v>
      </c>
      <c r="CK125" s="122">
        <f>IF('Copy &amp; Paste Roster Report Here'!$A122=CK$7,IF('Copy &amp; Paste Roster Report Here'!$M122="RH",1,0),0)</f>
        <v>0</v>
      </c>
      <c r="CL125" s="122">
        <f>IF('Copy &amp; Paste Roster Report Here'!$A122=CL$7,IF('Copy &amp; Paste Roster Report Here'!$M122="RH",1,0),0)</f>
        <v>0</v>
      </c>
      <c r="CM125" s="122">
        <f>IF('Copy &amp; Paste Roster Report Here'!$A122=CM$7,IF('Copy &amp; Paste Roster Report Here'!$M122="RH",1,0),0)</f>
        <v>0</v>
      </c>
      <c r="CN125" s="122">
        <f>IF('Copy &amp; Paste Roster Report Here'!$A122=CN$7,IF('Copy &amp; Paste Roster Report Here'!$M122="RH",1,0),0)</f>
        <v>0</v>
      </c>
      <c r="CO125" s="122">
        <f>IF('Copy &amp; Paste Roster Report Here'!$A122=CO$7,IF('Copy &amp; Paste Roster Report Here'!$M122="RH",1,0),0)</f>
        <v>0</v>
      </c>
      <c r="CP125" s="122">
        <f>IF('Copy &amp; Paste Roster Report Here'!$A122=CP$7,IF('Copy &amp; Paste Roster Report Here'!$M122="RH",1,0),0)</f>
        <v>0</v>
      </c>
      <c r="CQ125" s="122">
        <f>IF('Copy &amp; Paste Roster Report Here'!$A122=CQ$7,IF('Copy &amp; Paste Roster Report Here'!$M122="RH",1,0),0)</f>
        <v>0</v>
      </c>
      <c r="CR125" s="73">
        <f t="shared" si="29"/>
        <v>0</v>
      </c>
      <c r="CS125" s="123">
        <f>IF('Copy &amp; Paste Roster Report Here'!$A122=CS$7,IF('Copy &amp; Paste Roster Report Here'!$M122="QT",1,0),0)</f>
        <v>0</v>
      </c>
      <c r="CT125" s="123">
        <f>IF('Copy &amp; Paste Roster Report Here'!$A122=CT$7,IF('Copy &amp; Paste Roster Report Here'!$M122="QT",1,0),0)</f>
        <v>0</v>
      </c>
      <c r="CU125" s="123">
        <f>IF('Copy &amp; Paste Roster Report Here'!$A122=CU$7,IF('Copy &amp; Paste Roster Report Here'!$M122="QT",1,0),0)</f>
        <v>0</v>
      </c>
      <c r="CV125" s="123">
        <f>IF('Copy &amp; Paste Roster Report Here'!$A122=CV$7,IF('Copy &amp; Paste Roster Report Here'!$M122="QT",1,0),0)</f>
        <v>0</v>
      </c>
      <c r="CW125" s="123">
        <f>IF('Copy &amp; Paste Roster Report Here'!$A122=CW$7,IF('Copy &amp; Paste Roster Report Here'!$M122="QT",1,0),0)</f>
        <v>0</v>
      </c>
      <c r="CX125" s="123">
        <f>IF('Copy &amp; Paste Roster Report Here'!$A122=CX$7,IF('Copy &amp; Paste Roster Report Here'!$M122="QT",1,0),0)</f>
        <v>0</v>
      </c>
      <c r="CY125" s="123">
        <f>IF('Copy &amp; Paste Roster Report Here'!$A122=CY$7,IF('Copy &amp; Paste Roster Report Here'!$M122="QT",1,0),0)</f>
        <v>0</v>
      </c>
      <c r="CZ125" s="123">
        <f>IF('Copy &amp; Paste Roster Report Here'!$A122=CZ$7,IF('Copy &amp; Paste Roster Report Here'!$M122="QT",1,0),0)</f>
        <v>0</v>
      </c>
      <c r="DA125" s="123">
        <f>IF('Copy &amp; Paste Roster Report Here'!$A122=DA$7,IF('Copy &amp; Paste Roster Report Here'!$M122="QT",1,0),0)</f>
        <v>0</v>
      </c>
      <c r="DB125" s="123">
        <f>IF('Copy &amp; Paste Roster Report Here'!$A122=DB$7,IF('Copy &amp; Paste Roster Report Here'!$M122="QT",1,0),0)</f>
        <v>0</v>
      </c>
      <c r="DC125" s="123">
        <f>IF('Copy &amp; Paste Roster Report Here'!$A122=DC$7,IF('Copy &amp; Paste Roster Report Here'!$M122="QT",1,0),0)</f>
        <v>0</v>
      </c>
      <c r="DD125" s="73">
        <f t="shared" si="30"/>
        <v>0</v>
      </c>
      <c r="DE125" s="124">
        <f>IF('Copy &amp; Paste Roster Report Here'!$A122=DE$7,IF('Copy &amp; Paste Roster Report Here'!$M122="xxxxxxxxxxx",1,0),0)</f>
        <v>0</v>
      </c>
      <c r="DF125" s="124">
        <f>IF('Copy &amp; Paste Roster Report Here'!$A122=DF$7,IF('Copy &amp; Paste Roster Report Here'!$M122="xxxxxxxxxxx",1,0),0)</f>
        <v>0</v>
      </c>
      <c r="DG125" s="124">
        <f>IF('Copy &amp; Paste Roster Report Here'!$A122=DG$7,IF('Copy &amp; Paste Roster Report Here'!$M122="xxxxxxxxxxx",1,0),0)</f>
        <v>0</v>
      </c>
      <c r="DH125" s="124">
        <f>IF('Copy &amp; Paste Roster Report Here'!$A122=DH$7,IF('Copy &amp; Paste Roster Report Here'!$M122="xxxxxxxxxxx",1,0),0)</f>
        <v>0</v>
      </c>
      <c r="DI125" s="124">
        <f>IF('Copy &amp; Paste Roster Report Here'!$A122=DI$7,IF('Copy &amp; Paste Roster Report Here'!$M122="xxxxxxxxxxx",1,0),0)</f>
        <v>0</v>
      </c>
      <c r="DJ125" s="124">
        <f>IF('Copy &amp; Paste Roster Report Here'!$A122=DJ$7,IF('Copy &amp; Paste Roster Report Here'!$M122="xxxxxxxxxxx",1,0),0)</f>
        <v>0</v>
      </c>
      <c r="DK125" s="124">
        <f>IF('Copy &amp; Paste Roster Report Here'!$A122=DK$7,IF('Copy &amp; Paste Roster Report Here'!$M122="xxxxxxxxxxx",1,0),0)</f>
        <v>0</v>
      </c>
      <c r="DL125" s="124">
        <f>IF('Copy &amp; Paste Roster Report Here'!$A122=DL$7,IF('Copy &amp; Paste Roster Report Here'!$M122="xxxxxxxxxxx",1,0),0)</f>
        <v>0</v>
      </c>
      <c r="DM125" s="124">
        <f>IF('Copy &amp; Paste Roster Report Here'!$A122=DM$7,IF('Copy &amp; Paste Roster Report Here'!$M122="xxxxxxxxxxx",1,0),0)</f>
        <v>0</v>
      </c>
      <c r="DN125" s="124">
        <f>IF('Copy &amp; Paste Roster Report Here'!$A122=DN$7,IF('Copy &amp; Paste Roster Report Here'!$M122="xxxxxxxxxxx",1,0),0)</f>
        <v>0</v>
      </c>
      <c r="DO125" s="124">
        <f>IF('Copy &amp; Paste Roster Report Here'!$A122=DO$7,IF('Copy &amp; Paste Roster Report Here'!$M122="xxxxxxxxxxx",1,0),0)</f>
        <v>0</v>
      </c>
      <c r="DP125" s="125">
        <f t="shared" si="31"/>
        <v>0</v>
      </c>
      <c r="DQ125" s="126">
        <f t="shared" si="32"/>
        <v>0</v>
      </c>
    </row>
    <row r="126" spans="1:121" x14ac:dyDescent="0.25">
      <c r="A126" s="111">
        <f t="shared" si="18"/>
        <v>0</v>
      </c>
      <c r="B126" s="111">
        <f t="shared" si="19"/>
        <v>0</v>
      </c>
      <c r="C126" s="112">
        <f>+('Copy &amp; Paste Roster Report Here'!$P123-'Copy &amp; Paste Roster Report Here'!$O123)/30</f>
        <v>0</v>
      </c>
      <c r="D126" s="112">
        <f>+('Copy &amp; Paste Roster Report Here'!$P123-'Copy &amp; Paste Roster Report Here'!$O123)</f>
        <v>0</v>
      </c>
      <c r="E126" s="111">
        <f>'Copy &amp; Paste Roster Report Here'!N123</f>
        <v>0</v>
      </c>
      <c r="F126" s="111" t="str">
        <f t="shared" si="20"/>
        <v>N</v>
      </c>
      <c r="G126" s="111">
        <f>'Copy &amp; Paste Roster Report Here'!R123</f>
        <v>0</v>
      </c>
      <c r="H126" s="113">
        <f t="shared" si="21"/>
        <v>0</v>
      </c>
      <c r="I126" s="112">
        <f>IF(F126="N",$F$5-'Copy &amp; Paste Roster Report Here'!O123,+'Copy &amp; Paste Roster Report Here'!Q123-'Copy &amp; Paste Roster Report Here'!O123)</f>
        <v>0</v>
      </c>
      <c r="J126" s="114">
        <f t="shared" si="22"/>
        <v>0</v>
      </c>
      <c r="K126" s="114">
        <f t="shared" si="23"/>
        <v>0</v>
      </c>
      <c r="L126" s="115">
        <f>'Copy &amp; Paste Roster Report Here'!F123</f>
        <v>0</v>
      </c>
      <c r="M126" s="116">
        <f t="shared" si="24"/>
        <v>0</v>
      </c>
      <c r="N126" s="117">
        <f>IF('Copy &amp; Paste Roster Report Here'!$A123='Analytical Tests'!N$7,IF($F126="Y",+$H126*N$6,0),0)</f>
        <v>0</v>
      </c>
      <c r="O126" s="117">
        <f>IF('Copy &amp; Paste Roster Report Here'!$A123='Analytical Tests'!O$7,IF($F126="Y",+$H126*O$6,0),0)</f>
        <v>0</v>
      </c>
      <c r="P126" s="117">
        <f>IF('Copy &amp; Paste Roster Report Here'!$A123='Analytical Tests'!P$7,IF($F126="Y",+$H126*P$6,0),0)</f>
        <v>0</v>
      </c>
      <c r="Q126" s="117">
        <f>IF('Copy &amp; Paste Roster Report Here'!$A123='Analytical Tests'!Q$7,IF($F126="Y",+$H126*Q$6,0),0)</f>
        <v>0</v>
      </c>
      <c r="R126" s="117">
        <f>IF('Copy &amp; Paste Roster Report Here'!$A123='Analytical Tests'!R$7,IF($F126="Y",+$H126*R$6,0),0)</f>
        <v>0</v>
      </c>
      <c r="S126" s="117">
        <f>IF('Copy &amp; Paste Roster Report Here'!$A123='Analytical Tests'!S$7,IF($F126="Y",+$H126*S$6,0),0)</f>
        <v>0</v>
      </c>
      <c r="T126" s="117">
        <f>IF('Copy &amp; Paste Roster Report Here'!$A123='Analytical Tests'!T$7,IF($F126="Y",+$H126*T$6,0),0)</f>
        <v>0</v>
      </c>
      <c r="U126" s="117">
        <f>IF('Copy &amp; Paste Roster Report Here'!$A123='Analytical Tests'!U$7,IF($F126="Y",+$H126*U$6,0),0)</f>
        <v>0</v>
      </c>
      <c r="V126" s="117">
        <f>IF('Copy &amp; Paste Roster Report Here'!$A123='Analytical Tests'!V$7,IF($F126="Y",+$H126*V$6,0),0)</f>
        <v>0</v>
      </c>
      <c r="W126" s="117">
        <f>IF('Copy &amp; Paste Roster Report Here'!$A123='Analytical Tests'!W$7,IF($F126="Y",+$H126*W$6,0),0)</f>
        <v>0</v>
      </c>
      <c r="X126" s="117">
        <f>IF('Copy &amp; Paste Roster Report Here'!$A123='Analytical Tests'!X$7,IF($F126="Y",+$H126*X$6,0),0)</f>
        <v>0</v>
      </c>
      <c r="Y126" s="117" t="b">
        <f>IF('Copy &amp; Paste Roster Report Here'!$A123='Analytical Tests'!Y$7,IF($F126="N",IF($J126&gt;=$C126,Y$6,+($I126/$D126)*Y$6),0))</f>
        <v>0</v>
      </c>
      <c r="Z126" s="117" t="b">
        <f>IF('Copy &amp; Paste Roster Report Here'!$A123='Analytical Tests'!Z$7,IF($F126="N",IF($J126&gt;=$C126,Z$6,+($I126/$D126)*Z$6),0))</f>
        <v>0</v>
      </c>
      <c r="AA126" s="117" t="b">
        <f>IF('Copy &amp; Paste Roster Report Here'!$A123='Analytical Tests'!AA$7,IF($F126="N",IF($J126&gt;=$C126,AA$6,+($I126/$D126)*AA$6),0))</f>
        <v>0</v>
      </c>
      <c r="AB126" s="117" t="b">
        <f>IF('Copy &amp; Paste Roster Report Here'!$A123='Analytical Tests'!AB$7,IF($F126="N",IF($J126&gt;=$C126,AB$6,+($I126/$D126)*AB$6),0))</f>
        <v>0</v>
      </c>
      <c r="AC126" s="117" t="b">
        <f>IF('Copy &amp; Paste Roster Report Here'!$A123='Analytical Tests'!AC$7,IF($F126="N",IF($J126&gt;=$C126,AC$6,+($I126/$D126)*AC$6),0))</f>
        <v>0</v>
      </c>
      <c r="AD126" s="117" t="b">
        <f>IF('Copy &amp; Paste Roster Report Here'!$A123='Analytical Tests'!AD$7,IF($F126="N",IF($J126&gt;=$C126,AD$6,+($I126/$D126)*AD$6),0))</f>
        <v>0</v>
      </c>
      <c r="AE126" s="117" t="b">
        <f>IF('Copy &amp; Paste Roster Report Here'!$A123='Analytical Tests'!AE$7,IF($F126="N",IF($J126&gt;=$C126,AE$6,+($I126/$D126)*AE$6),0))</f>
        <v>0</v>
      </c>
      <c r="AF126" s="117" t="b">
        <f>IF('Copy &amp; Paste Roster Report Here'!$A123='Analytical Tests'!AF$7,IF($F126="N",IF($J126&gt;=$C126,AF$6,+($I126/$D126)*AF$6),0))</f>
        <v>0</v>
      </c>
      <c r="AG126" s="117" t="b">
        <f>IF('Copy &amp; Paste Roster Report Here'!$A123='Analytical Tests'!AG$7,IF($F126="N",IF($J126&gt;=$C126,AG$6,+($I126/$D126)*AG$6),0))</f>
        <v>0</v>
      </c>
      <c r="AH126" s="117" t="b">
        <f>IF('Copy &amp; Paste Roster Report Here'!$A123='Analytical Tests'!AH$7,IF($F126="N",IF($J126&gt;=$C126,AH$6,+($I126/$D126)*AH$6),0))</f>
        <v>0</v>
      </c>
      <c r="AI126" s="117" t="b">
        <f>IF('Copy &amp; Paste Roster Report Here'!$A123='Analytical Tests'!AI$7,IF($F126="N",IF($J126&gt;=$C126,AI$6,+($I126/$D126)*AI$6),0))</f>
        <v>0</v>
      </c>
      <c r="AJ126" s="79"/>
      <c r="AK126" s="118">
        <f>IF('Copy &amp; Paste Roster Report Here'!$A123=AK$7,IF('Copy &amp; Paste Roster Report Here'!$M123="FT",1,0),0)</f>
        <v>0</v>
      </c>
      <c r="AL126" s="118">
        <f>IF('Copy &amp; Paste Roster Report Here'!$A123=AL$7,IF('Copy &amp; Paste Roster Report Here'!$M123="FT",1,0),0)</f>
        <v>0</v>
      </c>
      <c r="AM126" s="118">
        <f>IF('Copy &amp; Paste Roster Report Here'!$A123=AM$7,IF('Copy &amp; Paste Roster Report Here'!$M123="FT",1,0),0)</f>
        <v>0</v>
      </c>
      <c r="AN126" s="118">
        <f>IF('Copy &amp; Paste Roster Report Here'!$A123=AN$7,IF('Copy &amp; Paste Roster Report Here'!$M123="FT",1,0),0)</f>
        <v>0</v>
      </c>
      <c r="AO126" s="118">
        <f>IF('Copy &amp; Paste Roster Report Here'!$A123=AO$7,IF('Copy &amp; Paste Roster Report Here'!$M123="FT",1,0),0)</f>
        <v>0</v>
      </c>
      <c r="AP126" s="118">
        <f>IF('Copy &amp; Paste Roster Report Here'!$A123=AP$7,IF('Copy &amp; Paste Roster Report Here'!$M123="FT",1,0),0)</f>
        <v>0</v>
      </c>
      <c r="AQ126" s="118">
        <f>IF('Copy &amp; Paste Roster Report Here'!$A123=AQ$7,IF('Copy &amp; Paste Roster Report Here'!$M123="FT",1,0),0)</f>
        <v>0</v>
      </c>
      <c r="AR126" s="118">
        <f>IF('Copy &amp; Paste Roster Report Here'!$A123=AR$7,IF('Copy &amp; Paste Roster Report Here'!$M123="FT",1,0),0)</f>
        <v>0</v>
      </c>
      <c r="AS126" s="118">
        <f>IF('Copy &amp; Paste Roster Report Here'!$A123=AS$7,IF('Copy &amp; Paste Roster Report Here'!$M123="FT",1,0),0)</f>
        <v>0</v>
      </c>
      <c r="AT126" s="118">
        <f>IF('Copy &amp; Paste Roster Report Here'!$A123=AT$7,IF('Copy &amp; Paste Roster Report Here'!$M123="FT",1,0),0)</f>
        <v>0</v>
      </c>
      <c r="AU126" s="118">
        <f>IF('Copy &amp; Paste Roster Report Here'!$A123=AU$7,IF('Copy &amp; Paste Roster Report Here'!$M123="FT",1,0),0)</f>
        <v>0</v>
      </c>
      <c r="AV126" s="73">
        <f t="shared" si="25"/>
        <v>0</v>
      </c>
      <c r="AW126" s="119">
        <f>IF('Copy &amp; Paste Roster Report Here'!$A123=AW$7,IF('Copy &amp; Paste Roster Report Here'!$M123="HT",1,0),0)</f>
        <v>0</v>
      </c>
      <c r="AX126" s="119">
        <f>IF('Copy &amp; Paste Roster Report Here'!$A123=AX$7,IF('Copy &amp; Paste Roster Report Here'!$M123="HT",1,0),0)</f>
        <v>0</v>
      </c>
      <c r="AY126" s="119">
        <f>IF('Copy &amp; Paste Roster Report Here'!$A123=AY$7,IF('Copy &amp; Paste Roster Report Here'!$M123="HT",1,0),0)</f>
        <v>0</v>
      </c>
      <c r="AZ126" s="119">
        <f>IF('Copy &amp; Paste Roster Report Here'!$A123=AZ$7,IF('Copy &amp; Paste Roster Report Here'!$M123="HT",1,0),0)</f>
        <v>0</v>
      </c>
      <c r="BA126" s="119">
        <f>IF('Copy &amp; Paste Roster Report Here'!$A123=BA$7,IF('Copy &amp; Paste Roster Report Here'!$M123="HT",1,0),0)</f>
        <v>0</v>
      </c>
      <c r="BB126" s="119">
        <f>IF('Copy &amp; Paste Roster Report Here'!$A123=BB$7,IF('Copy &amp; Paste Roster Report Here'!$M123="HT",1,0),0)</f>
        <v>0</v>
      </c>
      <c r="BC126" s="119">
        <f>IF('Copy &amp; Paste Roster Report Here'!$A123=BC$7,IF('Copy &amp; Paste Roster Report Here'!$M123="HT",1,0),0)</f>
        <v>0</v>
      </c>
      <c r="BD126" s="119">
        <f>IF('Copy &amp; Paste Roster Report Here'!$A123=BD$7,IF('Copy &amp; Paste Roster Report Here'!$M123="HT",1,0),0)</f>
        <v>0</v>
      </c>
      <c r="BE126" s="119">
        <f>IF('Copy &amp; Paste Roster Report Here'!$A123=BE$7,IF('Copy &amp; Paste Roster Report Here'!$M123="HT",1,0),0)</f>
        <v>0</v>
      </c>
      <c r="BF126" s="119">
        <f>IF('Copy &amp; Paste Roster Report Here'!$A123=BF$7,IF('Copy &amp; Paste Roster Report Here'!$M123="HT",1,0),0)</f>
        <v>0</v>
      </c>
      <c r="BG126" s="119">
        <f>IF('Copy &amp; Paste Roster Report Here'!$A123=BG$7,IF('Copy &amp; Paste Roster Report Here'!$M123="HT",1,0),0)</f>
        <v>0</v>
      </c>
      <c r="BH126" s="73">
        <f t="shared" si="26"/>
        <v>0</v>
      </c>
      <c r="BI126" s="120">
        <f>IF('Copy &amp; Paste Roster Report Here'!$A123=BI$7,IF('Copy &amp; Paste Roster Report Here'!$M123="MT",1,0),0)</f>
        <v>0</v>
      </c>
      <c r="BJ126" s="120">
        <f>IF('Copy &amp; Paste Roster Report Here'!$A123=BJ$7,IF('Copy &amp; Paste Roster Report Here'!$M123="MT",1,0),0)</f>
        <v>0</v>
      </c>
      <c r="BK126" s="120">
        <f>IF('Copy &amp; Paste Roster Report Here'!$A123=BK$7,IF('Copy &amp; Paste Roster Report Here'!$M123="MT",1,0),0)</f>
        <v>0</v>
      </c>
      <c r="BL126" s="120">
        <f>IF('Copy &amp; Paste Roster Report Here'!$A123=BL$7,IF('Copy &amp; Paste Roster Report Here'!$M123="MT",1,0),0)</f>
        <v>0</v>
      </c>
      <c r="BM126" s="120">
        <f>IF('Copy &amp; Paste Roster Report Here'!$A123=BM$7,IF('Copy &amp; Paste Roster Report Here'!$M123="MT",1,0),0)</f>
        <v>0</v>
      </c>
      <c r="BN126" s="120">
        <f>IF('Copy &amp; Paste Roster Report Here'!$A123=BN$7,IF('Copy &amp; Paste Roster Report Here'!$M123="MT",1,0),0)</f>
        <v>0</v>
      </c>
      <c r="BO126" s="120">
        <f>IF('Copy &amp; Paste Roster Report Here'!$A123=BO$7,IF('Copy &amp; Paste Roster Report Here'!$M123="MT",1,0),0)</f>
        <v>0</v>
      </c>
      <c r="BP126" s="120">
        <f>IF('Copy &amp; Paste Roster Report Here'!$A123=BP$7,IF('Copy &amp; Paste Roster Report Here'!$M123="MT",1,0),0)</f>
        <v>0</v>
      </c>
      <c r="BQ126" s="120">
        <f>IF('Copy &amp; Paste Roster Report Here'!$A123=BQ$7,IF('Copy &amp; Paste Roster Report Here'!$M123="MT",1,0),0)</f>
        <v>0</v>
      </c>
      <c r="BR126" s="120">
        <f>IF('Copy &amp; Paste Roster Report Here'!$A123=BR$7,IF('Copy &amp; Paste Roster Report Here'!$M123="MT",1,0),0)</f>
        <v>0</v>
      </c>
      <c r="BS126" s="120">
        <f>IF('Copy &amp; Paste Roster Report Here'!$A123=BS$7,IF('Copy &amp; Paste Roster Report Here'!$M123="MT",1,0),0)</f>
        <v>0</v>
      </c>
      <c r="BT126" s="73">
        <f t="shared" si="27"/>
        <v>0</v>
      </c>
      <c r="BU126" s="121">
        <f>IF('Copy &amp; Paste Roster Report Here'!$A123=BU$7,IF('Copy &amp; Paste Roster Report Here'!$M123="fy",1,0),0)</f>
        <v>0</v>
      </c>
      <c r="BV126" s="121">
        <f>IF('Copy &amp; Paste Roster Report Here'!$A123=BV$7,IF('Copy &amp; Paste Roster Report Here'!$M123="fy",1,0),0)</f>
        <v>0</v>
      </c>
      <c r="BW126" s="121">
        <f>IF('Copy &amp; Paste Roster Report Here'!$A123=BW$7,IF('Copy &amp; Paste Roster Report Here'!$M123="fy",1,0),0)</f>
        <v>0</v>
      </c>
      <c r="BX126" s="121">
        <f>IF('Copy &amp; Paste Roster Report Here'!$A123=BX$7,IF('Copy &amp; Paste Roster Report Here'!$M123="fy",1,0),0)</f>
        <v>0</v>
      </c>
      <c r="BY126" s="121">
        <f>IF('Copy &amp; Paste Roster Report Here'!$A123=BY$7,IF('Copy &amp; Paste Roster Report Here'!$M123="fy",1,0),0)</f>
        <v>0</v>
      </c>
      <c r="BZ126" s="121">
        <f>IF('Copy &amp; Paste Roster Report Here'!$A123=BZ$7,IF('Copy &amp; Paste Roster Report Here'!$M123="fy",1,0),0)</f>
        <v>0</v>
      </c>
      <c r="CA126" s="121">
        <f>IF('Copy &amp; Paste Roster Report Here'!$A123=CA$7,IF('Copy &amp; Paste Roster Report Here'!$M123="fy",1,0),0)</f>
        <v>0</v>
      </c>
      <c r="CB126" s="121">
        <f>IF('Copy &amp; Paste Roster Report Here'!$A123=CB$7,IF('Copy &amp; Paste Roster Report Here'!$M123="fy",1,0),0)</f>
        <v>0</v>
      </c>
      <c r="CC126" s="121">
        <f>IF('Copy &amp; Paste Roster Report Here'!$A123=CC$7,IF('Copy &amp; Paste Roster Report Here'!$M123="fy",1,0),0)</f>
        <v>0</v>
      </c>
      <c r="CD126" s="121">
        <f>IF('Copy &amp; Paste Roster Report Here'!$A123=CD$7,IF('Copy &amp; Paste Roster Report Here'!$M123="fy",1,0),0)</f>
        <v>0</v>
      </c>
      <c r="CE126" s="121">
        <f>IF('Copy &amp; Paste Roster Report Here'!$A123=CE$7,IF('Copy &amp; Paste Roster Report Here'!$M123="fy",1,0),0)</f>
        <v>0</v>
      </c>
      <c r="CF126" s="73">
        <f t="shared" si="28"/>
        <v>0</v>
      </c>
      <c r="CG126" s="122">
        <f>IF('Copy &amp; Paste Roster Report Here'!$A123=CG$7,IF('Copy &amp; Paste Roster Report Here'!$M123="RH",1,0),0)</f>
        <v>0</v>
      </c>
      <c r="CH126" s="122">
        <f>IF('Copy &amp; Paste Roster Report Here'!$A123=CH$7,IF('Copy &amp; Paste Roster Report Here'!$M123="RH",1,0),0)</f>
        <v>0</v>
      </c>
      <c r="CI126" s="122">
        <f>IF('Copy &amp; Paste Roster Report Here'!$A123=CI$7,IF('Copy &amp; Paste Roster Report Here'!$M123="RH",1,0),0)</f>
        <v>0</v>
      </c>
      <c r="CJ126" s="122">
        <f>IF('Copy &amp; Paste Roster Report Here'!$A123=CJ$7,IF('Copy &amp; Paste Roster Report Here'!$M123="RH",1,0),0)</f>
        <v>0</v>
      </c>
      <c r="CK126" s="122">
        <f>IF('Copy &amp; Paste Roster Report Here'!$A123=CK$7,IF('Copy &amp; Paste Roster Report Here'!$M123="RH",1,0),0)</f>
        <v>0</v>
      </c>
      <c r="CL126" s="122">
        <f>IF('Copy &amp; Paste Roster Report Here'!$A123=CL$7,IF('Copy &amp; Paste Roster Report Here'!$M123="RH",1,0),0)</f>
        <v>0</v>
      </c>
      <c r="CM126" s="122">
        <f>IF('Copy &amp; Paste Roster Report Here'!$A123=CM$7,IF('Copy &amp; Paste Roster Report Here'!$M123="RH",1,0),0)</f>
        <v>0</v>
      </c>
      <c r="CN126" s="122">
        <f>IF('Copy &amp; Paste Roster Report Here'!$A123=CN$7,IF('Copy &amp; Paste Roster Report Here'!$M123="RH",1,0),0)</f>
        <v>0</v>
      </c>
      <c r="CO126" s="122">
        <f>IF('Copy &amp; Paste Roster Report Here'!$A123=CO$7,IF('Copy &amp; Paste Roster Report Here'!$M123="RH",1,0),0)</f>
        <v>0</v>
      </c>
      <c r="CP126" s="122">
        <f>IF('Copy &amp; Paste Roster Report Here'!$A123=CP$7,IF('Copy &amp; Paste Roster Report Here'!$M123="RH",1,0),0)</f>
        <v>0</v>
      </c>
      <c r="CQ126" s="122">
        <f>IF('Copy &amp; Paste Roster Report Here'!$A123=CQ$7,IF('Copy &amp; Paste Roster Report Here'!$M123="RH",1,0),0)</f>
        <v>0</v>
      </c>
      <c r="CR126" s="73">
        <f t="shared" si="29"/>
        <v>0</v>
      </c>
      <c r="CS126" s="123">
        <f>IF('Copy &amp; Paste Roster Report Here'!$A123=CS$7,IF('Copy &amp; Paste Roster Report Here'!$M123="QT",1,0),0)</f>
        <v>0</v>
      </c>
      <c r="CT126" s="123">
        <f>IF('Copy &amp; Paste Roster Report Here'!$A123=CT$7,IF('Copy &amp; Paste Roster Report Here'!$M123="QT",1,0),0)</f>
        <v>0</v>
      </c>
      <c r="CU126" s="123">
        <f>IF('Copy &amp; Paste Roster Report Here'!$A123=CU$7,IF('Copy &amp; Paste Roster Report Here'!$M123="QT",1,0),0)</f>
        <v>0</v>
      </c>
      <c r="CV126" s="123">
        <f>IF('Copy &amp; Paste Roster Report Here'!$A123=CV$7,IF('Copy &amp; Paste Roster Report Here'!$M123="QT",1,0),0)</f>
        <v>0</v>
      </c>
      <c r="CW126" s="123">
        <f>IF('Copy &amp; Paste Roster Report Here'!$A123=CW$7,IF('Copy &amp; Paste Roster Report Here'!$M123="QT",1,0),0)</f>
        <v>0</v>
      </c>
      <c r="CX126" s="123">
        <f>IF('Copy &amp; Paste Roster Report Here'!$A123=CX$7,IF('Copy &amp; Paste Roster Report Here'!$M123="QT",1,0),0)</f>
        <v>0</v>
      </c>
      <c r="CY126" s="123">
        <f>IF('Copy &amp; Paste Roster Report Here'!$A123=CY$7,IF('Copy &amp; Paste Roster Report Here'!$M123="QT",1,0),0)</f>
        <v>0</v>
      </c>
      <c r="CZ126" s="123">
        <f>IF('Copy &amp; Paste Roster Report Here'!$A123=CZ$7,IF('Copy &amp; Paste Roster Report Here'!$M123="QT",1,0),0)</f>
        <v>0</v>
      </c>
      <c r="DA126" s="123">
        <f>IF('Copy &amp; Paste Roster Report Here'!$A123=DA$7,IF('Copy &amp; Paste Roster Report Here'!$M123="QT",1,0),0)</f>
        <v>0</v>
      </c>
      <c r="DB126" s="123">
        <f>IF('Copy &amp; Paste Roster Report Here'!$A123=DB$7,IF('Copy &amp; Paste Roster Report Here'!$M123="QT",1,0),0)</f>
        <v>0</v>
      </c>
      <c r="DC126" s="123">
        <f>IF('Copy &amp; Paste Roster Report Here'!$A123=DC$7,IF('Copy &amp; Paste Roster Report Here'!$M123="QT",1,0),0)</f>
        <v>0</v>
      </c>
      <c r="DD126" s="73">
        <f t="shared" si="30"/>
        <v>0</v>
      </c>
      <c r="DE126" s="124">
        <f>IF('Copy &amp; Paste Roster Report Here'!$A123=DE$7,IF('Copy &amp; Paste Roster Report Here'!$M123="xxxxxxxxxxx",1,0),0)</f>
        <v>0</v>
      </c>
      <c r="DF126" s="124">
        <f>IF('Copy &amp; Paste Roster Report Here'!$A123=DF$7,IF('Copy &amp; Paste Roster Report Here'!$M123="xxxxxxxxxxx",1,0),0)</f>
        <v>0</v>
      </c>
      <c r="DG126" s="124">
        <f>IF('Copy &amp; Paste Roster Report Here'!$A123=DG$7,IF('Copy &amp; Paste Roster Report Here'!$M123="xxxxxxxxxxx",1,0),0)</f>
        <v>0</v>
      </c>
      <c r="DH126" s="124">
        <f>IF('Copy &amp; Paste Roster Report Here'!$A123=DH$7,IF('Copy &amp; Paste Roster Report Here'!$M123="xxxxxxxxxxx",1,0),0)</f>
        <v>0</v>
      </c>
      <c r="DI126" s="124">
        <f>IF('Copy &amp; Paste Roster Report Here'!$A123=DI$7,IF('Copy &amp; Paste Roster Report Here'!$M123="xxxxxxxxxxx",1,0),0)</f>
        <v>0</v>
      </c>
      <c r="DJ126" s="124">
        <f>IF('Copy &amp; Paste Roster Report Here'!$A123=DJ$7,IF('Copy &amp; Paste Roster Report Here'!$M123="xxxxxxxxxxx",1,0),0)</f>
        <v>0</v>
      </c>
      <c r="DK126" s="124">
        <f>IF('Copy &amp; Paste Roster Report Here'!$A123=DK$7,IF('Copy &amp; Paste Roster Report Here'!$M123="xxxxxxxxxxx",1,0),0)</f>
        <v>0</v>
      </c>
      <c r="DL126" s="124">
        <f>IF('Copy &amp; Paste Roster Report Here'!$A123=DL$7,IF('Copy &amp; Paste Roster Report Here'!$M123="xxxxxxxxxxx",1,0),0)</f>
        <v>0</v>
      </c>
      <c r="DM126" s="124">
        <f>IF('Copy &amp; Paste Roster Report Here'!$A123=DM$7,IF('Copy &amp; Paste Roster Report Here'!$M123="xxxxxxxxxxx",1,0),0)</f>
        <v>0</v>
      </c>
      <c r="DN126" s="124">
        <f>IF('Copy &amp; Paste Roster Report Here'!$A123=DN$7,IF('Copy &amp; Paste Roster Report Here'!$M123="xxxxxxxxxxx",1,0),0)</f>
        <v>0</v>
      </c>
      <c r="DO126" s="124">
        <f>IF('Copy &amp; Paste Roster Report Here'!$A123=DO$7,IF('Copy &amp; Paste Roster Report Here'!$M123="xxxxxxxxxxx",1,0),0)</f>
        <v>0</v>
      </c>
      <c r="DP126" s="125">
        <f t="shared" si="31"/>
        <v>0</v>
      </c>
      <c r="DQ126" s="126">
        <f t="shared" si="32"/>
        <v>0</v>
      </c>
    </row>
    <row r="127" spans="1:121" x14ac:dyDescent="0.25">
      <c r="A127" s="111">
        <f t="shared" si="18"/>
        <v>0</v>
      </c>
      <c r="B127" s="111">
        <f t="shared" si="19"/>
        <v>0</v>
      </c>
      <c r="C127" s="112">
        <f>+('Copy &amp; Paste Roster Report Here'!$P124-'Copy &amp; Paste Roster Report Here'!$O124)/30</f>
        <v>0</v>
      </c>
      <c r="D127" s="112">
        <f>+('Copy &amp; Paste Roster Report Here'!$P124-'Copy &amp; Paste Roster Report Here'!$O124)</f>
        <v>0</v>
      </c>
      <c r="E127" s="111">
        <f>'Copy &amp; Paste Roster Report Here'!N124</f>
        <v>0</v>
      </c>
      <c r="F127" s="111" t="str">
        <f t="shared" si="20"/>
        <v>N</v>
      </c>
      <c r="G127" s="111">
        <f>'Copy &amp; Paste Roster Report Here'!R124</f>
        <v>0</v>
      </c>
      <c r="H127" s="113">
        <f t="shared" si="21"/>
        <v>0</v>
      </c>
      <c r="I127" s="112">
        <f>IF(F127="N",$F$5-'Copy &amp; Paste Roster Report Here'!O124,+'Copy &amp; Paste Roster Report Here'!Q124-'Copy &amp; Paste Roster Report Here'!O124)</f>
        <v>0</v>
      </c>
      <c r="J127" s="114">
        <f t="shared" si="22"/>
        <v>0</v>
      </c>
      <c r="K127" s="114">
        <f t="shared" si="23"/>
        <v>0</v>
      </c>
      <c r="L127" s="115">
        <f>'Copy &amp; Paste Roster Report Here'!F124</f>
        <v>0</v>
      </c>
      <c r="M127" s="116">
        <f t="shared" si="24"/>
        <v>0</v>
      </c>
      <c r="N127" s="117">
        <f>IF('Copy &amp; Paste Roster Report Here'!$A124='Analytical Tests'!N$7,IF($F127="Y",+$H127*N$6,0),0)</f>
        <v>0</v>
      </c>
      <c r="O127" s="117">
        <f>IF('Copy &amp; Paste Roster Report Here'!$A124='Analytical Tests'!O$7,IF($F127="Y",+$H127*O$6,0),0)</f>
        <v>0</v>
      </c>
      <c r="P127" s="117">
        <f>IF('Copy &amp; Paste Roster Report Here'!$A124='Analytical Tests'!P$7,IF($F127="Y",+$H127*P$6,0),0)</f>
        <v>0</v>
      </c>
      <c r="Q127" s="117">
        <f>IF('Copy &amp; Paste Roster Report Here'!$A124='Analytical Tests'!Q$7,IF($F127="Y",+$H127*Q$6,0),0)</f>
        <v>0</v>
      </c>
      <c r="R127" s="117">
        <f>IF('Copy &amp; Paste Roster Report Here'!$A124='Analytical Tests'!R$7,IF($F127="Y",+$H127*R$6,0),0)</f>
        <v>0</v>
      </c>
      <c r="S127" s="117">
        <f>IF('Copy &amp; Paste Roster Report Here'!$A124='Analytical Tests'!S$7,IF($F127="Y",+$H127*S$6,0),0)</f>
        <v>0</v>
      </c>
      <c r="T127" s="117">
        <f>IF('Copy &amp; Paste Roster Report Here'!$A124='Analytical Tests'!T$7,IF($F127="Y",+$H127*T$6,0),0)</f>
        <v>0</v>
      </c>
      <c r="U127" s="117">
        <f>IF('Copy &amp; Paste Roster Report Here'!$A124='Analytical Tests'!U$7,IF($F127="Y",+$H127*U$6,0),0)</f>
        <v>0</v>
      </c>
      <c r="V127" s="117">
        <f>IF('Copy &amp; Paste Roster Report Here'!$A124='Analytical Tests'!V$7,IF($F127="Y",+$H127*V$6,0),0)</f>
        <v>0</v>
      </c>
      <c r="W127" s="117">
        <f>IF('Copy &amp; Paste Roster Report Here'!$A124='Analytical Tests'!W$7,IF($F127="Y",+$H127*W$6,0),0)</f>
        <v>0</v>
      </c>
      <c r="X127" s="117">
        <f>IF('Copy &amp; Paste Roster Report Here'!$A124='Analytical Tests'!X$7,IF($F127="Y",+$H127*X$6,0),0)</f>
        <v>0</v>
      </c>
      <c r="Y127" s="117" t="b">
        <f>IF('Copy &amp; Paste Roster Report Here'!$A124='Analytical Tests'!Y$7,IF($F127="N",IF($J127&gt;=$C127,Y$6,+($I127/$D127)*Y$6),0))</f>
        <v>0</v>
      </c>
      <c r="Z127" s="117" t="b">
        <f>IF('Copy &amp; Paste Roster Report Here'!$A124='Analytical Tests'!Z$7,IF($F127="N",IF($J127&gt;=$C127,Z$6,+($I127/$D127)*Z$6),0))</f>
        <v>0</v>
      </c>
      <c r="AA127" s="117" t="b">
        <f>IF('Copy &amp; Paste Roster Report Here'!$A124='Analytical Tests'!AA$7,IF($F127="N",IF($J127&gt;=$C127,AA$6,+($I127/$D127)*AA$6),0))</f>
        <v>0</v>
      </c>
      <c r="AB127" s="117" t="b">
        <f>IF('Copy &amp; Paste Roster Report Here'!$A124='Analytical Tests'!AB$7,IF($F127="N",IF($J127&gt;=$C127,AB$6,+($I127/$D127)*AB$6),0))</f>
        <v>0</v>
      </c>
      <c r="AC127" s="117" t="b">
        <f>IF('Copy &amp; Paste Roster Report Here'!$A124='Analytical Tests'!AC$7,IF($F127="N",IF($J127&gt;=$C127,AC$6,+($I127/$D127)*AC$6),0))</f>
        <v>0</v>
      </c>
      <c r="AD127" s="117" t="b">
        <f>IF('Copy &amp; Paste Roster Report Here'!$A124='Analytical Tests'!AD$7,IF($F127="N",IF($J127&gt;=$C127,AD$6,+($I127/$D127)*AD$6),0))</f>
        <v>0</v>
      </c>
      <c r="AE127" s="117" t="b">
        <f>IF('Copy &amp; Paste Roster Report Here'!$A124='Analytical Tests'!AE$7,IF($F127="N",IF($J127&gt;=$C127,AE$6,+($I127/$D127)*AE$6),0))</f>
        <v>0</v>
      </c>
      <c r="AF127" s="117" t="b">
        <f>IF('Copy &amp; Paste Roster Report Here'!$A124='Analytical Tests'!AF$7,IF($F127="N",IF($J127&gt;=$C127,AF$6,+($I127/$D127)*AF$6),0))</f>
        <v>0</v>
      </c>
      <c r="AG127" s="117" t="b">
        <f>IF('Copy &amp; Paste Roster Report Here'!$A124='Analytical Tests'!AG$7,IF($F127="N",IF($J127&gt;=$C127,AG$6,+($I127/$D127)*AG$6),0))</f>
        <v>0</v>
      </c>
      <c r="AH127" s="117" t="b">
        <f>IF('Copy &amp; Paste Roster Report Here'!$A124='Analytical Tests'!AH$7,IF($F127="N",IF($J127&gt;=$C127,AH$6,+($I127/$D127)*AH$6),0))</f>
        <v>0</v>
      </c>
      <c r="AI127" s="117" t="b">
        <f>IF('Copy &amp; Paste Roster Report Here'!$A124='Analytical Tests'!AI$7,IF($F127="N",IF($J127&gt;=$C127,AI$6,+($I127/$D127)*AI$6),0))</f>
        <v>0</v>
      </c>
      <c r="AJ127" s="79"/>
      <c r="AK127" s="118">
        <f>IF('Copy &amp; Paste Roster Report Here'!$A124=AK$7,IF('Copy &amp; Paste Roster Report Here'!$M124="FT",1,0),0)</f>
        <v>0</v>
      </c>
      <c r="AL127" s="118">
        <f>IF('Copy &amp; Paste Roster Report Here'!$A124=AL$7,IF('Copy &amp; Paste Roster Report Here'!$M124="FT",1,0),0)</f>
        <v>0</v>
      </c>
      <c r="AM127" s="118">
        <f>IF('Copy &amp; Paste Roster Report Here'!$A124=AM$7,IF('Copy &amp; Paste Roster Report Here'!$M124="FT",1,0),0)</f>
        <v>0</v>
      </c>
      <c r="AN127" s="118">
        <f>IF('Copy &amp; Paste Roster Report Here'!$A124=AN$7,IF('Copy &amp; Paste Roster Report Here'!$M124="FT",1,0),0)</f>
        <v>0</v>
      </c>
      <c r="AO127" s="118">
        <f>IF('Copy &amp; Paste Roster Report Here'!$A124=AO$7,IF('Copy &amp; Paste Roster Report Here'!$M124="FT",1,0),0)</f>
        <v>0</v>
      </c>
      <c r="AP127" s="118">
        <f>IF('Copy &amp; Paste Roster Report Here'!$A124=AP$7,IF('Copy &amp; Paste Roster Report Here'!$M124="FT",1,0),0)</f>
        <v>0</v>
      </c>
      <c r="AQ127" s="118">
        <f>IF('Copy &amp; Paste Roster Report Here'!$A124=AQ$7,IF('Copy &amp; Paste Roster Report Here'!$M124="FT",1,0),0)</f>
        <v>0</v>
      </c>
      <c r="AR127" s="118">
        <f>IF('Copy &amp; Paste Roster Report Here'!$A124=AR$7,IF('Copy &amp; Paste Roster Report Here'!$M124="FT",1,0),0)</f>
        <v>0</v>
      </c>
      <c r="AS127" s="118">
        <f>IF('Copy &amp; Paste Roster Report Here'!$A124=AS$7,IF('Copy &amp; Paste Roster Report Here'!$M124="FT",1,0),0)</f>
        <v>0</v>
      </c>
      <c r="AT127" s="118">
        <f>IF('Copy &amp; Paste Roster Report Here'!$A124=AT$7,IF('Copy &amp; Paste Roster Report Here'!$M124="FT",1,0),0)</f>
        <v>0</v>
      </c>
      <c r="AU127" s="118">
        <f>IF('Copy &amp; Paste Roster Report Here'!$A124=AU$7,IF('Copy &amp; Paste Roster Report Here'!$M124="FT",1,0),0)</f>
        <v>0</v>
      </c>
      <c r="AV127" s="73">
        <f t="shared" si="25"/>
        <v>0</v>
      </c>
      <c r="AW127" s="119">
        <f>IF('Copy &amp; Paste Roster Report Here'!$A124=AW$7,IF('Copy &amp; Paste Roster Report Here'!$M124="HT",1,0),0)</f>
        <v>0</v>
      </c>
      <c r="AX127" s="119">
        <f>IF('Copy &amp; Paste Roster Report Here'!$A124=AX$7,IF('Copy &amp; Paste Roster Report Here'!$M124="HT",1,0),0)</f>
        <v>0</v>
      </c>
      <c r="AY127" s="119">
        <f>IF('Copy &amp; Paste Roster Report Here'!$A124=AY$7,IF('Copy &amp; Paste Roster Report Here'!$M124="HT",1,0),0)</f>
        <v>0</v>
      </c>
      <c r="AZ127" s="119">
        <f>IF('Copy &amp; Paste Roster Report Here'!$A124=AZ$7,IF('Copy &amp; Paste Roster Report Here'!$M124="HT",1,0),0)</f>
        <v>0</v>
      </c>
      <c r="BA127" s="119">
        <f>IF('Copy &amp; Paste Roster Report Here'!$A124=BA$7,IF('Copy &amp; Paste Roster Report Here'!$M124="HT",1,0),0)</f>
        <v>0</v>
      </c>
      <c r="BB127" s="119">
        <f>IF('Copy &amp; Paste Roster Report Here'!$A124=BB$7,IF('Copy &amp; Paste Roster Report Here'!$M124="HT",1,0),0)</f>
        <v>0</v>
      </c>
      <c r="BC127" s="119">
        <f>IF('Copy &amp; Paste Roster Report Here'!$A124=BC$7,IF('Copy &amp; Paste Roster Report Here'!$M124="HT",1,0),0)</f>
        <v>0</v>
      </c>
      <c r="BD127" s="119">
        <f>IF('Copy &amp; Paste Roster Report Here'!$A124=BD$7,IF('Copy &amp; Paste Roster Report Here'!$M124="HT",1,0),0)</f>
        <v>0</v>
      </c>
      <c r="BE127" s="119">
        <f>IF('Copy &amp; Paste Roster Report Here'!$A124=BE$7,IF('Copy &amp; Paste Roster Report Here'!$M124="HT",1,0),0)</f>
        <v>0</v>
      </c>
      <c r="BF127" s="119">
        <f>IF('Copy &amp; Paste Roster Report Here'!$A124=BF$7,IF('Copy &amp; Paste Roster Report Here'!$M124="HT",1,0),0)</f>
        <v>0</v>
      </c>
      <c r="BG127" s="119">
        <f>IF('Copy &amp; Paste Roster Report Here'!$A124=BG$7,IF('Copy &amp; Paste Roster Report Here'!$M124="HT",1,0),0)</f>
        <v>0</v>
      </c>
      <c r="BH127" s="73">
        <f t="shared" si="26"/>
        <v>0</v>
      </c>
      <c r="BI127" s="120">
        <f>IF('Copy &amp; Paste Roster Report Here'!$A124=BI$7,IF('Copy &amp; Paste Roster Report Here'!$M124="MT",1,0),0)</f>
        <v>0</v>
      </c>
      <c r="BJ127" s="120">
        <f>IF('Copy &amp; Paste Roster Report Here'!$A124=BJ$7,IF('Copy &amp; Paste Roster Report Here'!$M124="MT",1,0),0)</f>
        <v>0</v>
      </c>
      <c r="BK127" s="120">
        <f>IF('Copy &amp; Paste Roster Report Here'!$A124=BK$7,IF('Copy &amp; Paste Roster Report Here'!$M124="MT",1,0),0)</f>
        <v>0</v>
      </c>
      <c r="BL127" s="120">
        <f>IF('Copy &amp; Paste Roster Report Here'!$A124=BL$7,IF('Copy &amp; Paste Roster Report Here'!$M124="MT",1,0),0)</f>
        <v>0</v>
      </c>
      <c r="BM127" s="120">
        <f>IF('Copy &amp; Paste Roster Report Here'!$A124=BM$7,IF('Copy &amp; Paste Roster Report Here'!$M124="MT",1,0),0)</f>
        <v>0</v>
      </c>
      <c r="BN127" s="120">
        <f>IF('Copy &amp; Paste Roster Report Here'!$A124=BN$7,IF('Copy &amp; Paste Roster Report Here'!$M124="MT",1,0),0)</f>
        <v>0</v>
      </c>
      <c r="BO127" s="120">
        <f>IF('Copy &amp; Paste Roster Report Here'!$A124=BO$7,IF('Copy &amp; Paste Roster Report Here'!$M124="MT",1,0),0)</f>
        <v>0</v>
      </c>
      <c r="BP127" s="120">
        <f>IF('Copy &amp; Paste Roster Report Here'!$A124=BP$7,IF('Copy &amp; Paste Roster Report Here'!$M124="MT",1,0),0)</f>
        <v>0</v>
      </c>
      <c r="BQ127" s="120">
        <f>IF('Copy &amp; Paste Roster Report Here'!$A124=BQ$7,IF('Copy &amp; Paste Roster Report Here'!$M124="MT",1,0),0)</f>
        <v>0</v>
      </c>
      <c r="BR127" s="120">
        <f>IF('Copy &amp; Paste Roster Report Here'!$A124=BR$7,IF('Copy &amp; Paste Roster Report Here'!$M124="MT",1,0),0)</f>
        <v>0</v>
      </c>
      <c r="BS127" s="120">
        <f>IF('Copy &amp; Paste Roster Report Here'!$A124=BS$7,IF('Copy &amp; Paste Roster Report Here'!$M124="MT",1,0),0)</f>
        <v>0</v>
      </c>
      <c r="BT127" s="73">
        <f t="shared" si="27"/>
        <v>0</v>
      </c>
      <c r="BU127" s="121">
        <f>IF('Copy &amp; Paste Roster Report Here'!$A124=BU$7,IF('Copy &amp; Paste Roster Report Here'!$M124="fy",1,0),0)</f>
        <v>0</v>
      </c>
      <c r="BV127" s="121">
        <f>IF('Copy &amp; Paste Roster Report Here'!$A124=BV$7,IF('Copy &amp; Paste Roster Report Here'!$M124="fy",1,0),0)</f>
        <v>0</v>
      </c>
      <c r="BW127" s="121">
        <f>IF('Copy &amp; Paste Roster Report Here'!$A124=BW$7,IF('Copy &amp; Paste Roster Report Here'!$M124="fy",1,0),0)</f>
        <v>0</v>
      </c>
      <c r="BX127" s="121">
        <f>IF('Copy &amp; Paste Roster Report Here'!$A124=BX$7,IF('Copy &amp; Paste Roster Report Here'!$M124="fy",1,0),0)</f>
        <v>0</v>
      </c>
      <c r="BY127" s="121">
        <f>IF('Copy &amp; Paste Roster Report Here'!$A124=BY$7,IF('Copy &amp; Paste Roster Report Here'!$M124="fy",1,0),0)</f>
        <v>0</v>
      </c>
      <c r="BZ127" s="121">
        <f>IF('Copy &amp; Paste Roster Report Here'!$A124=BZ$7,IF('Copy &amp; Paste Roster Report Here'!$M124="fy",1,0),0)</f>
        <v>0</v>
      </c>
      <c r="CA127" s="121">
        <f>IF('Copy &amp; Paste Roster Report Here'!$A124=CA$7,IF('Copy &amp; Paste Roster Report Here'!$M124="fy",1,0),0)</f>
        <v>0</v>
      </c>
      <c r="CB127" s="121">
        <f>IF('Copy &amp; Paste Roster Report Here'!$A124=CB$7,IF('Copy &amp; Paste Roster Report Here'!$M124="fy",1,0),0)</f>
        <v>0</v>
      </c>
      <c r="CC127" s="121">
        <f>IF('Copy &amp; Paste Roster Report Here'!$A124=CC$7,IF('Copy &amp; Paste Roster Report Here'!$M124="fy",1,0),0)</f>
        <v>0</v>
      </c>
      <c r="CD127" s="121">
        <f>IF('Copy &amp; Paste Roster Report Here'!$A124=CD$7,IF('Copy &amp; Paste Roster Report Here'!$M124="fy",1,0),0)</f>
        <v>0</v>
      </c>
      <c r="CE127" s="121">
        <f>IF('Copy &amp; Paste Roster Report Here'!$A124=CE$7,IF('Copy &amp; Paste Roster Report Here'!$M124="fy",1,0),0)</f>
        <v>0</v>
      </c>
      <c r="CF127" s="73">
        <f t="shared" si="28"/>
        <v>0</v>
      </c>
      <c r="CG127" s="122">
        <f>IF('Copy &amp; Paste Roster Report Here'!$A124=CG$7,IF('Copy &amp; Paste Roster Report Here'!$M124="RH",1,0),0)</f>
        <v>0</v>
      </c>
      <c r="CH127" s="122">
        <f>IF('Copy &amp; Paste Roster Report Here'!$A124=CH$7,IF('Copy &amp; Paste Roster Report Here'!$M124="RH",1,0),0)</f>
        <v>0</v>
      </c>
      <c r="CI127" s="122">
        <f>IF('Copy &amp; Paste Roster Report Here'!$A124=CI$7,IF('Copy &amp; Paste Roster Report Here'!$M124="RH",1,0),0)</f>
        <v>0</v>
      </c>
      <c r="CJ127" s="122">
        <f>IF('Copy &amp; Paste Roster Report Here'!$A124=CJ$7,IF('Copy &amp; Paste Roster Report Here'!$M124="RH",1,0),0)</f>
        <v>0</v>
      </c>
      <c r="CK127" s="122">
        <f>IF('Copy &amp; Paste Roster Report Here'!$A124=CK$7,IF('Copy &amp; Paste Roster Report Here'!$M124="RH",1,0),0)</f>
        <v>0</v>
      </c>
      <c r="CL127" s="122">
        <f>IF('Copy &amp; Paste Roster Report Here'!$A124=CL$7,IF('Copy &amp; Paste Roster Report Here'!$M124="RH",1,0),0)</f>
        <v>0</v>
      </c>
      <c r="CM127" s="122">
        <f>IF('Copy &amp; Paste Roster Report Here'!$A124=CM$7,IF('Copy &amp; Paste Roster Report Here'!$M124="RH",1,0),0)</f>
        <v>0</v>
      </c>
      <c r="CN127" s="122">
        <f>IF('Copy &amp; Paste Roster Report Here'!$A124=CN$7,IF('Copy &amp; Paste Roster Report Here'!$M124="RH",1,0),0)</f>
        <v>0</v>
      </c>
      <c r="CO127" s="122">
        <f>IF('Copy &amp; Paste Roster Report Here'!$A124=CO$7,IF('Copy &amp; Paste Roster Report Here'!$M124="RH",1,0),0)</f>
        <v>0</v>
      </c>
      <c r="CP127" s="122">
        <f>IF('Copy &amp; Paste Roster Report Here'!$A124=CP$7,IF('Copy &amp; Paste Roster Report Here'!$M124="RH",1,0),0)</f>
        <v>0</v>
      </c>
      <c r="CQ127" s="122">
        <f>IF('Copy &amp; Paste Roster Report Here'!$A124=CQ$7,IF('Copy &amp; Paste Roster Report Here'!$M124="RH",1,0),0)</f>
        <v>0</v>
      </c>
      <c r="CR127" s="73">
        <f t="shared" si="29"/>
        <v>0</v>
      </c>
      <c r="CS127" s="123">
        <f>IF('Copy &amp; Paste Roster Report Here'!$A124=CS$7,IF('Copy &amp; Paste Roster Report Here'!$M124="QT",1,0),0)</f>
        <v>0</v>
      </c>
      <c r="CT127" s="123">
        <f>IF('Copy &amp; Paste Roster Report Here'!$A124=CT$7,IF('Copy &amp; Paste Roster Report Here'!$M124="QT",1,0),0)</f>
        <v>0</v>
      </c>
      <c r="CU127" s="123">
        <f>IF('Copy &amp; Paste Roster Report Here'!$A124=CU$7,IF('Copy &amp; Paste Roster Report Here'!$M124="QT",1,0),0)</f>
        <v>0</v>
      </c>
      <c r="CV127" s="123">
        <f>IF('Copy &amp; Paste Roster Report Here'!$A124=CV$7,IF('Copy &amp; Paste Roster Report Here'!$M124="QT",1,0),0)</f>
        <v>0</v>
      </c>
      <c r="CW127" s="123">
        <f>IF('Copy &amp; Paste Roster Report Here'!$A124=CW$7,IF('Copy &amp; Paste Roster Report Here'!$M124="QT",1,0),0)</f>
        <v>0</v>
      </c>
      <c r="CX127" s="123">
        <f>IF('Copy &amp; Paste Roster Report Here'!$A124=CX$7,IF('Copy &amp; Paste Roster Report Here'!$M124="QT",1,0),0)</f>
        <v>0</v>
      </c>
      <c r="CY127" s="123">
        <f>IF('Copy &amp; Paste Roster Report Here'!$A124=CY$7,IF('Copy &amp; Paste Roster Report Here'!$M124="QT",1,0),0)</f>
        <v>0</v>
      </c>
      <c r="CZ127" s="123">
        <f>IF('Copy &amp; Paste Roster Report Here'!$A124=CZ$7,IF('Copy &amp; Paste Roster Report Here'!$M124="QT",1,0),0)</f>
        <v>0</v>
      </c>
      <c r="DA127" s="123">
        <f>IF('Copy &amp; Paste Roster Report Here'!$A124=DA$7,IF('Copy &amp; Paste Roster Report Here'!$M124="QT",1,0),0)</f>
        <v>0</v>
      </c>
      <c r="DB127" s="123">
        <f>IF('Copy &amp; Paste Roster Report Here'!$A124=DB$7,IF('Copy &amp; Paste Roster Report Here'!$M124="QT",1,0),0)</f>
        <v>0</v>
      </c>
      <c r="DC127" s="123">
        <f>IF('Copy &amp; Paste Roster Report Here'!$A124=DC$7,IF('Copy &amp; Paste Roster Report Here'!$M124="QT",1,0),0)</f>
        <v>0</v>
      </c>
      <c r="DD127" s="73">
        <f t="shared" si="30"/>
        <v>0</v>
      </c>
      <c r="DE127" s="124">
        <f>IF('Copy &amp; Paste Roster Report Here'!$A124=DE$7,IF('Copy &amp; Paste Roster Report Here'!$M124="xxxxxxxxxxx",1,0),0)</f>
        <v>0</v>
      </c>
      <c r="DF127" s="124">
        <f>IF('Copy &amp; Paste Roster Report Here'!$A124=DF$7,IF('Copy &amp; Paste Roster Report Here'!$M124="xxxxxxxxxxx",1,0),0)</f>
        <v>0</v>
      </c>
      <c r="DG127" s="124">
        <f>IF('Copy &amp; Paste Roster Report Here'!$A124=DG$7,IF('Copy &amp; Paste Roster Report Here'!$M124="xxxxxxxxxxx",1,0),0)</f>
        <v>0</v>
      </c>
      <c r="DH127" s="124">
        <f>IF('Copy &amp; Paste Roster Report Here'!$A124=DH$7,IF('Copy &amp; Paste Roster Report Here'!$M124="xxxxxxxxxxx",1,0),0)</f>
        <v>0</v>
      </c>
      <c r="DI127" s="124">
        <f>IF('Copy &amp; Paste Roster Report Here'!$A124=DI$7,IF('Copy &amp; Paste Roster Report Here'!$M124="xxxxxxxxxxx",1,0),0)</f>
        <v>0</v>
      </c>
      <c r="DJ127" s="124">
        <f>IF('Copy &amp; Paste Roster Report Here'!$A124=DJ$7,IF('Copy &amp; Paste Roster Report Here'!$M124="xxxxxxxxxxx",1,0),0)</f>
        <v>0</v>
      </c>
      <c r="DK127" s="124">
        <f>IF('Copy &amp; Paste Roster Report Here'!$A124=DK$7,IF('Copy &amp; Paste Roster Report Here'!$M124="xxxxxxxxxxx",1,0),0)</f>
        <v>0</v>
      </c>
      <c r="DL127" s="124">
        <f>IF('Copy &amp; Paste Roster Report Here'!$A124=DL$7,IF('Copy &amp; Paste Roster Report Here'!$M124="xxxxxxxxxxx",1,0),0)</f>
        <v>0</v>
      </c>
      <c r="DM127" s="124">
        <f>IF('Copy &amp; Paste Roster Report Here'!$A124=DM$7,IF('Copy &amp; Paste Roster Report Here'!$M124="xxxxxxxxxxx",1,0),0)</f>
        <v>0</v>
      </c>
      <c r="DN127" s="124">
        <f>IF('Copy &amp; Paste Roster Report Here'!$A124=DN$7,IF('Copy &amp; Paste Roster Report Here'!$M124="xxxxxxxxxxx",1,0),0)</f>
        <v>0</v>
      </c>
      <c r="DO127" s="124">
        <f>IF('Copy &amp; Paste Roster Report Here'!$A124=DO$7,IF('Copy &amp; Paste Roster Report Here'!$M124="xxxxxxxxxxx",1,0),0)</f>
        <v>0</v>
      </c>
      <c r="DP127" s="125">
        <f t="shared" si="31"/>
        <v>0</v>
      </c>
      <c r="DQ127" s="126">
        <f t="shared" si="32"/>
        <v>0</v>
      </c>
    </row>
    <row r="128" spans="1:121" x14ac:dyDescent="0.25">
      <c r="A128" s="111">
        <f t="shared" si="18"/>
        <v>0</v>
      </c>
      <c r="B128" s="111">
        <f t="shared" si="19"/>
        <v>0</v>
      </c>
      <c r="C128" s="112">
        <f>+('Copy &amp; Paste Roster Report Here'!$P125-'Copy &amp; Paste Roster Report Here'!$O125)/30</f>
        <v>0</v>
      </c>
      <c r="D128" s="112">
        <f>+('Copy &amp; Paste Roster Report Here'!$P125-'Copy &amp; Paste Roster Report Here'!$O125)</f>
        <v>0</v>
      </c>
      <c r="E128" s="111">
        <f>'Copy &amp; Paste Roster Report Here'!N125</f>
        <v>0</v>
      </c>
      <c r="F128" s="111" t="str">
        <f t="shared" si="20"/>
        <v>N</v>
      </c>
      <c r="G128" s="111">
        <f>'Copy &amp; Paste Roster Report Here'!R125</f>
        <v>0</v>
      </c>
      <c r="H128" s="113">
        <f t="shared" si="21"/>
        <v>0</v>
      </c>
      <c r="I128" s="112">
        <f>IF(F128="N",$F$5-'Copy &amp; Paste Roster Report Here'!O125,+'Copy &amp; Paste Roster Report Here'!Q125-'Copy &amp; Paste Roster Report Here'!O125)</f>
        <v>0</v>
      </c>
      <c r="J128" s="114">
        <f t="shared" si="22"/>
        <v>0</v>
      </c>
      <c r="K128" s="114">
        <f t="shared" si="23"/>
        <v>0</v>
      </c>
      <c r="L128" s="115">
        <f>'Copy &amp; Paste Roster Report Here'!F125</f>
        <v>0</v>
      </c>
      <c r="M128" s="116">
        <f t="shared" si="24"/>
        <v>0</v>
      </c>
      <c r="N128" s="117">
        <f>IF('Copy &amp; Paste Roster Report Here'!$A125='Analytical Tests'!N$7,IF($F128="Y",+$H128*N$6,0),0)</f>
        <v>0</v>
      </c>
      <c r="O128" s="117">
        <f>IF('Copy &amp; Paste Roster Report Here'!$A125='Analytical Tests'!O$7,IF($F128="Y",+$H128*O$6,0),0)</f>
        <v>0</v>
      </c>
      <c r="P128" s="117">
        <f>IF('Copy &amp; Paste Roster Report Here'!$A125='Analytical Tests'!P$7,IF($F128="Y",+$H128*P$6,0),0)</f>
        <v>0</v>
      </c>
      <c r="Q128" s="117">
        <f>IF('Copy &amp; Paste Roster Report Here'!$A125='Analytical Tests'!Q$7,IF($F128="Y",+$H128*Q$6,0),0)</f>
        <v>0</v>
      </c>
      <c r="R128" s="117">
        <f>IF('Copy &amp; Paste Roster Report Here'!$A125='Analytical Tests'!R$7,IF($F128="Y",+$H128*R$6,0),0)</f>
        <v>0</v>
      </c>
      <c r="S128" s="117">
        <f>IF('Copy &amp; Paste Roster Report Here'!$A125='Analytical Tests'!S$7,IF($F128="Y",+$H128*S$6,0),0)</f>
        <v>0</v>
      </c>
      <c r="T128" s="117">
        <f>IF('Copy &amp; Paste Roster Report Here'!$A125='Analytical Tests'!T$7,IF($F128="Y",+$H128*T$6,0),0)</f>
        <v>0</v>
      </c>
      <c r="U128" s="117">
        <f>IF('Copy &amp; Paste Roster Report Here'!$A125='Analytical Tests'!U$7,IF($F128="Y",+$H128*U$6,0),0)</f>
        <v>0</v>
      </c>
      <c r="V128" s="117">
        <f>IF('Copy &amp; Paste Roster Report Here'!$A125='Analytical Tests'!V$7,IF($F128="Y",+$H128*V$6,0),0)</f>
        <v>0</v>
      </c>
      <c r="W128" s="117">
        <f>IF('Copy &amp; Paste Roster Report Here'!$A125='Analytical Tests'!W$7,IF($F128="Y",+$H128*W$6,0),0)</f>
        <v>0</v>
      </c>
      <c r="X128" s="117">
        <f>IF('Copy &amp; Paste Roster Report Here'!$A125='Analytical Tests'!X$7,IF($F128="Y",+$H128*X$6,0),0)</f>
        <v>0</v>
      </c>
      <c r="Y128" s="117" t="b">
        <f>IF('Copy &amp; Paste Roster Report Here'!$A125='Analytical Tests'!Y$7,IF($F128="N",IF($J128&gt;=$C128,Y$6,+($I128/$D128)*Y$6),0))</f>
        <v>0</v>
      </c>
      <c r="Z128" s="117" t="b">
        <f>IF('Copy &amp; Paste Roster Report Here'!$A125='Analytical Tests'!Z$7,IF($F128="N",IF($J128&gt;=$C128,Z$6,+($I128/$D128)*Z$6),0))</f>
        <v>0</v>
      </c>
      <c r="AA128" s="117" t="b">
        <f>IF('Copy &amp; Paste Roster Report Here'!$A125='Analytical Tests'!AA$7,IF($F128="N",IF($J128&gt;=$C128,AA$6,+($I128/$D128)*AA$6),0))</f>
        <v>0</v>
      </c>
      <c r="AB128" s="117" t="b">
        <f>IF('Copy &amp; Paste Roster Report Here'!$A125='Analytical Tests'!AB$7,IF($F128="N",IF($J128&gt;=$C128,AB$6,+($I128/$D128)*AB$6),0))</f>
        <v>0</v>
      </c>
      <c r="AC128" s="117" t="b">
        <f>IF('Copy &amp; Paste Roster Report Here'!$A125='Analytical Tests'!AC$7,IF($F128="N",IF($J128&gt;=$C128,AC$6,+($I128/$D128)*AC$6),0))</f>
        <v>0</v>
      </c>
      <c r="AD128" s="117" t="b">
        <f>IF('Copy &amp; Paste Roster Report Here'!$A125='Analytical Tests'!AD$7,IF($F128="N",IF($J128&gt;=$C128,AD$6,+($I128/$D128)*AD$6),0))</f>
        <v>0</v>
      </c>
      <c r="AE128" s="117" t="b">
        <f>IF('Copy &amp; Paste Roster Report Here'!$A125='Analytical Tests'!AE$7,IF($F128="N",IF($J128&gt;=$C128,AE$6,+($I128/$D128)*AE$6),0))</f>
        <v>0</v>
      </c>
      <c r="AF128" s="117" t="b">
        <f>IF('Copy &amp; Paste Roster Report Here'!$A125='Analytical Tests'!AF$7,IF($F128="N",IF($J128&gt;=$C128,AF$6,+($I128/$D128)*AF$6),0))</f>
        <v>0</v>
      </c>
      <c r="AG128" s="117" t="b">
        <f>IF('Copy &amp; Paste Roster Report Here'!$A125='Analytical Tests'!AG$7,IF($F128="N",IF($J128&gt;=$C128,AG$6,+($I128/$D128)*AG$6),0))</f>
        <v>0</v>
      </c>
      <c r="AH128" s="117" t="b">
        <f>IF('Copy &amp; Paste Roster Report Here'!$A125='Analytical Tests'!AH$7,IF($F128="N",IF($J128&gt;=$C128,AH$6,+($I128/$D128)*AH$6),0))</f>
        <v>0</v>
      </c>
      <c r="AI128" s="117" t="b">
        <f>IF('Copy &amp; Paste Roster Report Here'!$A125='Analytical Tests'!AI$7,IF($F128="N",IF($J128&gt;=$C128,AI$6,+($I128/$D128)*AI$6),0))</f>
        <v>0</v>
      </c>
      <c r="AJ128" s="79"/>
      <c r="AK128" s="118">
        <f>IF('Copy &amp; Paste Roster Report Here'!$A125=AK$7,IF('Copy &amp; Paste Roster Report Here'!$M125="FT",1,0),0)</f>
        <v>0</v>
      </c>
      <c r="AL128" s="118">
        <f>IF('Copy &amp; Paste Roster Report Here'!$A125=AL$7,IF('Copy &amp; Paste Roster Report Here'!$M125="FT",1,0),0)</f>
        <v>0</v>
      </c>
      <c r="AM128" s="118">
        <f>IF('Copy &amp; Paste Roster Report Here'!$A125=AM$7,IF('Copy &amp; Paste Roster Report Here'!$M125="FT",1,0),0)</f>
        <v>0</v>
      </c>
      <c r="AN128" s="118">
        <f>IF('Copy &amp; Paste Roster Report Here'!$A125=AN$7,IF('Copy &amp; Paste Roster Report Here'!$M125="FT",1,0),0)</f>
        <v>0</v>
      </c>
      <c r="AO128" s="118">
        <f>IF('Copy &amp; Paste Roster Report Here'!$A125=AO$7,IF('Copy &amp; Paste Roster Report Here'!$M125="FT",1,0),0)</f>
        <v>0</v>
      </c>
      <c r="AP128" s="118">
        <f>IF('Copy &amp; Paste Roster Report Here'!$A125=AP$7,IF('Copy &amp; Paste Roster Report Here'!$M125="FT",1,0),0)</f>
        <v>0</v>
      </c>
      <c r="AQ128" s="118">
        <f>IF('Copy &amp; Paste Roster Report Here'!$A125=AQ$7,IF('Copy &amp; Paste Roster Report Here'!$M125="FT",1,0),0)</f>
        <v>0</v>
      </c>
      <c r="AR128" s="118">
        <f>IF('Copy &amp; Paste Roster Report Here'!$A125=AR$7,IF('Copy &amp; Paste Roster Report Here'!$M125="FT",1,0),0)</f>
        <v>0</v>
      </c>
      <c r="AS128" s="118">
        <f>IF('Copy &amp; Paste Roster Report Here'!$A125=AS$7,IF('Copy &amp; Paste Roster Report Here'!$M125="FT",1,0),0)</f>
        <v>0</v>
      </c>
      <c r="AT128" s="118">
        <f>IF('Copy &amp; Paste Roster Report Here'!$A125=AT$7,IF('Copy &amp; Paste Roster Report Here'!$M125="FT",1,0),0)</f>
        <v>0</v>
      </c>
      <c r="AU128" s="118">
        <f>IF('Copy &amp; Paste Roster Report Here'!$A125=AU$7,IF('Copy &amp; Paste Roster Report Here'!$M125="FT",1,0),0)</f>
        <v>0</v>
      </c>
      <c r="AV128" s="73">
        <f t="shared" si="25"/>
        <v>0</v>
      </c>
      <c r="AW128" s="119">
        <f>IF('Copy &amp; Paste Roster Report Here'!$A125=AW$7,IF('Copy &amp; Paste Roster Report Here'!$M125="HT",1,0),0)</f>
        <v>0</v>
      </c>
      <c r="AX128" s="119">
        <f>IF('Copy &amp; Paste Roster Report Here'!$A125=AX$7,IF('Copy &amp; Paste Roster Report Here'!$M125="HT",1,0),0)</f>
        <v>0</v>
      </c>
      <c r="AY128" s="119">
        <f>IF('Copy &amp; Paste Roster Report Here'!$A125=AY$7,IF('Copy &amp; Paste Roster Report Here'!$M125="HT",1,0),0)</f>
        <v>0</v>
      </c>
      <c r="AZ128" s="119">
        <f>IF('Copy &amp; Paste Roster Report Here'!$A125=AZ$7,IF('Copy &amp; Paste Roster Report Here'!$M125="HT",1,0),0)</f>
        <v>0</v>
      </c>
      <c r="BA128" s="119">
        <f>IF('Copy &amp; Paste Roster Report Here'!$A125=BA$7,IF('Copy &amp; Paste Roster Report Here'!$M125="HT",1,0),0)</f>
        <v>0</v>
      </c>
      <c r="BB128" s="119">
        <f>IF('Copy &amp; Paste Roster Report Here'!$A125=BB$7,IF('Copy &amp; Paste Roster Report Here'!$M125="HT",1,0),0)</f>
        <v>0</v>
      </c>
      <c r="BC128" s="119">
        <f>IF('Copy &amp; Paste Roster Report Here'!$A125=BC$7,IF('Copy &amp; Paste Roster Report Here'!$M125="HT",1,0),0)</f>
        <v>0</v>
      </c>
      <c r="BD128" s="119">
        <f>IF('Copy &amp; Paste Roster Report Here'!$A125=BD$7,IF('Copy &amp; Paste Roster Report Here'!$M125="HT",1,0),0)</f>
        <v>0</v>
      </c>
      <c r="BE128" s="119">
        <f>IF('Copy &amp; Paste Roster Report Here'!$A125=BE$7,IF('Copy &amp; Paste Roster Report Here'!$M125="HT",1,0),0)</f>
        <v>0</v>
      </c>
      <c r="BF128" s="119">
        <f>IF('Copy &amp; Paste Roster Report Here'!$A125=BF$7,IF('Copy &amp; Paste Roster Report Here'!$M125="HT",1,0),0)</f>
        <v>0</v>
      </c>
      <c r="BG128" s="119">
        <f>IF('Copy &amp; Paste Roster Report Here'!$A125=BG$7,IF('Copy &amp; Paste Roster Report Here'!$M125="HT",1,0),0)</f>
        <v>0</v>
      </c>
      <c r="BH128" s="73">
        <f t="shared" si="26"/>
        <v>0</v>
      </c>
      <c r="BI128" s="120">
        <f>IF('Copy &amp; Paste Roster Report Here'!$A125=BI$7,IF('Copy &amp; Paste Roster Report Here'!$M125="MT",1,0),0)</f>
        <v>0</v>
      </c>
      <c r="BJ128" s="120">
        <f>IF('Copy &amp; Paste Roster Report Here'!$A125=BJ$7,IF('Copy &amp; Paste Roster Report Here'!$M125="MT",1,0),0)</f>
        <v>0</v>
      </c>
      <c r="BK128" s="120">
        <f>IF('Copy &amp; Paste Roster Report Here'!$A125=BK$7,IF('Copy &amp; Paste Roster Report Here'!$M125="MT",1,0),0)</f>
        <v>0</v>
      </c>
      <c r="BL128" s="120">
        <f>IF('Copy &amp; Paste Roster Report Here'!$A125=BL$7,IF('Copy &amp; Paste Roster Report Here'!$M125="MT",1,0),0)</f>
        <v>0</v>
      </c>
      <c r="BM128" s="120">
        <f>IF('Copy &amp; Paste Roster Report Here'!$A125=BM$7,IF('Copy &amp; Paste Roster Report Here'!$M125="MT",1,0),0)</f>
        <v>0</v>
      </c>
      <c r="BN128" s="120">
        <f>IF('Copy &amp; Paste Roster Report Here'!$A125=BN$7,IF('Copy &amp; Paste Roster Report Here'!$M125="MT",1,0),0)</f>
        <v>0</v>
      </c>
      <c r="BO128" s="120">
        <f>IF('Copy &amp; Paste Roster Report Here'!$A125=BO$7,IF('Copy &amp; Paste Roster Report Here'!$M125="MT",1,0),0)</f>
        <v>0</v>
      </c>
      <c r="BP128" s="120">
        <f>IF('Copy &amp; Paste Roster Report Here'!$A125=BP$7,IF('Copy &amp; Paste Roster Report Here'!$M125="MT",1,0),0)</f>
        <v>0</v>
      </c>
      <c r="BQ128" s="120">
        <f>IF('Copy &amp; Paste Roster Report Here'!$A125=BQ$7,IF('Copy &amp; Paste Roster Report Here'!$M125="MT",1,0),0)</f>
        <v>0</v>
      </c>
      <c r="BR128" s="120">
        <f>IF('Copy &amp; Paste Roster Report Here'!$A125=BR$7,IF('Copy &amp; Paste Roster Report Here'!$M125="MT",1,0),0)</f>
        <v>0</v>
      </c>
      <c r="BS128" s="120">
        <f>IF('Copy &amp; Paste Roster Report Here'!$A125=BS$7,IF('Copy &amp; Paste Roster Report Here'!$M125="MT",1,0),0)</f>
        <v>0</v>
      </c>
      <c r="BT128" s="73">
        <f t="shared" si="27"/>
        <v>0</v>
      </c>
      <c r="BU128" s="121">
        <f>IF('Copy &amp; Paste Roster Report Here'!$A125=BU$7,IF('Copy &amp; Paste Roster Report Here'!$M125="fy",1,0),0)</f>
        <v>0</v>
      </c>
      <c r="BV128" s="121">
        <f>IF('Copy &amp; Paste Roster Report Here'!$A125=BV$7,IF('Copy &amp; Paste Roster Report Here'!$M125="fy",1,0),0)</f>
        <v>0</v>
      </c>
      <c r="BW128" s="121">
        <f>IF('Copy &amp; Paste Roster Report Here'!$A125=BW$7,IF('Copy &amp; Paste Roster Report Here'!$M125="fy",1,0),0)</f>
        <v>0</v>
      </c>
      <c r="BX128" s="121">
        <f>IF('Copy &amp; Paste Roster Report Here'!$A125=BX$7,IF('Copy &amp; Paste Roster Report Here'!$M125="fy",1,0),0)</f>
        <v>0</v>
      </c>
      <c r="BY128" s="121">
        <f>IF('Copy &amp; Paste Roster Report Here'!$A125=BY$7,IF('Copy &amp; Paste Roster Report Here'!$M125="fy",1,0),0)</f>
        <v>0</v>
      </c>
      <c r="BZ128" s="121">
        <f>IF('Copy &amp; Paste Roster Report Here'!$A125=BZ$7,IF('Copy &amp; Paste Roster Report Here'!$M125="fy",1,0),0)</f>
        <v>0</v>
      </c>
      <c r="CA128" s="121">
        <f>IF('Copy &amp; Paste Roster Report Here'!$A125=CA$7,IF('Copy &amp; Paste Roster Report Here'!$M125="fy",1,0),0)</f>
        <v>0</v>
      </c>
      <c r="CB128" s="121">
        <f>IF('Copy &amp; Paste Roster Report Here'!$A125=CB$7,IF('Copy &amp; Paste Roster Report Here'!$M125="fy",1,0),0)</f>
        <v>0</v>
      </c>
      <c r="CC128" s="121">
        <f>IF('Copy &amp; Paste Roster Report Here'!$A125=CC$7,IF('Copy &amp; Paste Roster Report Here'!$M125="fy",1,0),0)</f>
        <v>0</v>
      </c>
      <c r="CD128" s="121">
        <f>IF('Copy &amp; Paste Roster Report Here'!$A125=CD$7,IF('Copy &amp; Paste Roster Report Here'!$M125="fy",1,0),0)</f>
        <v>0</v>
      </c>
      <c r="CE128" s="121">
        <f>IF('Copy &amp; Paste Roster Report Here'!$A125=CE$7,IF('Copy &amp; Paste Roster Report Here'!$M125="fy",1,0),0)</f>
        <v>0</v>
      </c>
      <c r="CF128" s="73">
        <f t="shared" si="28"/>
        <v>0</v>
      </c>
      <c r="CG128" s="122">
        <f>IF('Copy &amp; Paste Roster Report Here'!$A125=CG$7,IF('Copy &amp; Paste Roster Report Here'!$M125="RH",1,0),0)</f>
        <v>0</v>
      </c>
      <c r="CH128" s="122">
        <f>IF('Copy &amp; Paste Roster Report Here'!$A125=CH$7,IF('Copy &amp; Paste Roster Report Here'!$M125="RH",1,0),0)</f>
        <v>0</v>
      </c>
      <c r="CI128" s="122">
        <f>IF('Copy &amp; Paste Roster Report Here'!$A125=CI$7,IF('Copy &amp; Paste Roster Report Here'!$M125="RH",1,0),0)</f>
        <v>0</v>
      </c>
      <c r="CJ128" s="122">
        <f>IF('Copy &amp; Paste Roster Report Here'!$A125=CJ$7,IF('Copy &amp; Paste Roster Report Here'!$M125="RH",1,0),0)</f>
        <v>0</v>
      </c>
      <c r="CK128" s="122">
        <f>IF('Copy &amp; Paste Roster Report Here'!$A125=CK$7,IF('Copy &amp; Paste Roster Report Here'!$M125="RH",1,0),0)</f>
        <v>0</v>
      </c>
      <c r="CL128" s="122">
        <f>IF('Copy &amp; Paste Roster Report Here'!$A125=CL$7,IF('Copy &amp; Paste Roster Report Here'!$M125="RH",1,0),0)</f>
        <v>0</v>
      </c>
      <c r="CM128" s="122">
        <f>IF('Copy &amp; Paste Roster Report Here'!$A125=CM$7,IF('Copy &amp; Paste Roster Report Here'!$M125="RH",1,0),0)</f>
        <v>0</v>
      </c>
      <c r="CN128" s="122">
        <f>IF('Copy &amp; Paste Roster Report Here'!$A125=CN$7,IF('Copy &amp; Paste Roster Report Here'!$M125="RH",1,0),0)</f>
        <v>0</v>
      </c>
      <c r="CO128" s="122">
        <f>IF('Copy &amp; Paste Roster Report Here'!$A125=CO$7,IF('Copy &amp; Paste Roster Report Here'!$M125="RH",1,0),0)</f>
        <v>0</v>
      </c>
      <c r="CP128" s="122">
        <f>IF('Copy &amp; Paste Roster Report Here'!$A125=CP$7,IF('Copy &amp; Paste Roster Report Here'!$M125="RH",1,0),0)</f>
        <v>0</v>
      </c>
      <c r="CQ128" s="122">
        <f>IF('Copy &amp; Paste Roster Report Here'!$A125=CQ$7,IF('Copy &amp; Paste Roster Report Here'!$M125="RH",1,0),0)</f>
        <v>0</v>
      </c>
      <c r="CR128" s="73">
        <f t="shared" si="29"/>
        <v>0</v>
      </c>
      <c r="CS128" s="123">
        <f>IF('Copy &amp; Paste Roster Report Here'!$A125=CS$7,IF('Copy &amp; Paste Roster Report Here'!$M125="QT",1,0),0)</f>
        <v>0</v>
      </c>
      <c r="CT128" s="123">
        <f>IF('Copy &amp; Paste Roster Report Here'!$A125=CT$7,IF('Copy &amp; Paste Roster Report Here'!$M125="QT",1,0),0)</f>
        <v>0</v>
      </c>
      <c r="CU128" s="123">
        <f>IF('Copy &amp; Paste Roster Report Here'!$A125=CU$7,IF('Copy &amp; Paste Roster Report Here'!$M125="QT",1,0),0)</f>
        <v>0</v>
      </c>
      <c r="CV128" s="123">
        <f>IF('Copy &amp; Paste Roster Report Here'!$A125=CV$7,IF('Copy &amp; Paste Roster Report Here'!$M125="QT",1,0),0)</f>
        <v>0</v>
      </c>
      <c r="CW128" s="123">
        <f>IF('Copy &amp; Paste Roster Report Here'!$A125=CW$7,IF('Copy &amp; Paste Roster Report Here'!$M125="QT",1,0),0)</f>
        <v>0</v>
      </c>
      <c r="CX128" s="123">
        <f>IF('Copy &amp; Paste Roster Report Here'!$A125=CX$7,IF('Copy &amp; Paste Roster Report Here'!$M125="QT",1,0),0)</f>
        <v>0</v>
      </c>
      <c r="CY128" s="123">
        <f>IF('Copy &amp; Paste Roster Report Here'!$A125=CY$7,IF('Copy &amp; Paste Roster Report Here'!$M125="QT",1,0),0)</f>
        <v>0</v>
      </c>
      <c r="CZ128" s="123">
        <f>IF('Copy &amp; Paste Roster Report Here'!$A125=CZ$7,IF('Copy &amp; Paste Roster Report Here'!$M125="QT",1,0),0)</f>
        <v>0</v>
      </c>
      <c r="DA128" s="123">
        <f>IF('Copy &amp; Paste Roster Report Here'!$A125=DA$7,IF('Copy &amp; Paste Roster Report Here'!$M125="QT",1,0),0)</f>
        <v>0</v>
      </c>
      <c r="DB128" s="123">
        <f>IF('Copy &amp; Paste Roster Report Here'!$A125=DB$7,IF('Copy &amp; Paste Roster Report Here'!$M125="QT",1,0),0)</f>
        <v>0</v>
      </c>
      <c r="DC128" s="123">
        <f>IF('Copy &amp; Paste Roster Report Here'!$A125=DC$7,IF('Copy &amp; Paste Roster Report Here'!$M125="QT",1,0),0)</f>
        <v>0</v>
      </c>
      <c r="DD128" s="73">
        <f t="shared" si="30"/>
        <v>0</v>
      </c>
      <c r="DE128" s="124">
        <f>IF('Copy &amp; Paste Roster Report Here'!$A125=DE$7,IF('Copy &amp; Paste Roster Report Here'!$M125="xxxxxxxxxxx",1,0),0)</f>
        <v>0</v>
      </c>
      <c r="DF128" s="124">
        <f>IF('Copy &amp; Paste Roster Report Here'!$A125=DF$7,IF('Copy &amp; Paste Roster Report Here'!$M125="xxxxxxxxxxx",1,0),0)</f>
        <v>0</v>
      </c>
      <c r="DG128" s="124">
        <f>IF('Copy &amp; Paste Roster Report Here'!$A125=DG$7,IF('Copy &amp; Paste Roster Report Here'!$M125="xxxxxxxxxxx",1,0),0)</f>
        <v>0</v>
      </c>
      <c r="DH128" s="124">
        <f>IF('Copy &amp; Paste Roster Report Here'!$A125=DH$7,IF('Copy &amp; Paste Roster Report Here'!$M125="xxxxxxxxxxx",1,0),0)</f>
        <v>0</v>
      </c>
      <c r="DI128" s="124">
        <f>IF('Copy &amp; Paste Roster Report Here'!$A125=DI$7,IF('Copy &amp; Paste Roster Report Here'!$M125="xxxxxxxxxxx",1,0),0)</f>
        <v>0</v>
      </c>
      <c r="DJ128" s="124">
        <f>IF('Copy &amp; Paste Roster Report Here'!$A125=DJ$7,IF('Copy &amp; Paste Roster Report Here'!$M125="xxxxxxxxxxx",1,0),0)</f>
        <v>0</v>
      </c>
      <c r="DK128" s="124">
        <f>IF('Copy &amp; Paste Roster Report Here'!$A125=DK$7,IF('Copy &amp; Paste Roster Report Here'!$M125="xxxxxxxxxxx",1,0),0)</f>
        <v>0</v>
      </c>
      <c r="DL128" s="124">
        <f>IF('Copy &amp; Paste Roster Report Here'!$A125=DL$7,IF('Copy &amp; Paste Roster Report Here'!$M125="xxxxxxxxxxx",1,0),0)</f>
        <v>0</v>
      </c>
      <c r="DM128" s="124">
        <f>IF('Copy &amp; Paste Roster Report Here'!$A125=DM$7,IF('Copy &amp; Paste Roster Report Here'!$M125="xxxxxxxxxxx",1,0),0)</f>
        <v>0</v>
      </c>
      <c r="DN128" s="124">
        <f>IF('Copy &amp; Paste Roster Report Here'!$A125=DN$7,IF('Copy &amp; Paste Roster Report Here'!$M125="xxxxxxxxxxx",1,0),0)</f>
        <v>0</v>
      </c>
      <c r="DO128" s="124">
        <f>IF('Copy &amp; Paste Roster Report Here'!$A125=DO$7,IF('Copy &amp; Paste Roster Report Here'!$M125="xxxxxxxxxxx",1,0),0)</f>
        <v>0</v>
      </c>
      <c r="DP128" s="125">
        <f t="shared" si="31"/>
        <v>0</v>
      </c>
      <c r="DQ128" s="126">
        <f t="shared" si="32"/>
        <v>0</v>
      </c>
    </row>
    <row r="129" spans="1:121" x14ac:dyDescent="0.25">
      <c r="A129" s="111">
        <f t="shared" si="18"/>
        <v>0</v>
      </c>
      <c r="B129" s="111">
        <f t="shared" si="19"/>
        <v>0</v>
      </c>
      <c r="C129" s="112">
        <f>+('Copy &amp; Paste Roster Report Here'!$P126-'Copy &amp; Paste Roster Report Here'!$O126)/30</f>
        <v>0</v>
      </c>
      <c r="D129" s="112">
        <f>+('Copy &amp; Paste Roster Report Here'!$P126-'Copy &amp; Paste Roster Report Here'!$O126)</f>
        <v>0</v>
      </c>
      <c r="E129" s="111">
        <f>'Copy &amp; Paste Roster Report Here'!N126</f>
        <v>0</v>
      </c>
      <c r="F129" s="111" t="str">
        <f t="shared" si="20"/>
        <v>N</v>
      </c>
      <c r="G129" s="111">
        <f>'Copy &amp; Paste Roster Report Here'!R126</f>
        <v>0</v>
      </c>
      <c r="H129" s="113">
        <f t="shared" si="21"/>
        <v>0</v>
      </c>
      <c r="I129" s="112">
        <f>IF(F129="N",$F$5-'Copy &amp; Paste Roster Report Here'!O126,+'Copy &amp; Paste Roster Report Here'!Q126-'Copy &amp; Paste Roster Report Here'!O126)</f>
        <v>0</v>
      </c>
      <c r="J129" s="114">
        <f t="shared" si="22"/>
        <v>0</v>
      </c>
      <c r="K129" s="114">
        <f t="shared" si="23"/>
        <v>0</v>
      </c>
      <c r="L129" s="115">
        <f>'Copy &amp; Paste Roster Report Here'!F126</f>
        <v>0</v>
      </c>
      <c r="M129" s="116">
        <f t="shared" si="24"/>
        <v>0</v>
      </c>
      <c r="N129" s="117">
        <f>IF('Copy &amp; Paste Roster Report Here'!$A126='Analytical Tests'!N$7,IF($F129="Y",+$H129*N$6,0),0)</f>
        <v>0</v>
      </c>
      <c r="O129" s="117">
        <f>IF('Copy &amp; Paste Roster Report Here'!$A126='Analytical Tests'!O$7,IF($F129="Y",+$H129*O$6,0),0)</f>
        <v>0</v>
      </c>
      <c r="P129" s="117">
        <f>IF('Copy &amp; Paste Roster Report Here'!$A126='Analytical Tests'!P$7,IF($F129="Y",+$H129*P$6,0),0)</f>
        <v>0</v>
      </c>
      <c r="Q129" s="117">
        <f>IF('Copy &amp; Paste Roster Report Here'!$A126='Analytical Tests'!Q$7,IF($F129="Y",+$H129*Q$6,0),0)</f>
        <v>0</v>
      </c>
      <c r="R129" s="117">
        <f>IF('Copy &amp; Paste Roster Report Here'!$A126='Analytical Tests'!R$7,IF($F129="Y",+$H129*R$6,0),0)</f>
        <v>0</v>
      </c>
      <c r="S129" s="117">
        <f>IF('Copy &amp; Paste Roster Report Here'!$A126='Analytical Tests'!S$7,IF($F129="Y",+$H129*S$6,0),0)</f>
        <v>0</v>
      </c>
      <c r="T129" s="117">
        <f>IF('Copy &amp; Paste Roster Report Here'!$A126='Analytical Tests'!T$7,IF($F129="Y",+$H129*T$6,0),0)</f>
        <v>0</v>
      </c>
      <c r="U129" s="117">
        <f>IF('Copy &amp; Paste Roster Report Here'!$A126='Analytical Tests'!U$7,IF($F129="Y",+$H129*U$6,0),0)</f>
        <v>0</v>
      </c>
      <c r="V129" s="117">
        <f>IF('Copy &amp; Paste Roster Report Here'!$A126='Analytical Tests'!V$7,IF($F129="Y",+$H129*V$6,0),0)</f>
        <v>0</v>
      </c>
      <c r="W129" s="117">
        <f>IF('Copy &amp; Paste Roster Report Here'!$A126='Analytical Tests'!W$7,IF($F129="Y",+$H129*W$6,0),0)</f>
        <v>0</v>
      </c>
      <c r="X129" s="117">
        <f>IF('Copy &amp; Paste Roster Report Here'!$A126='Analytical Tests'!X$7,IF($F129="Y",+$H129*X$6,0),0)</f>
        <v>0</v>
      </c>
      <c r="Y129" s="117" t="b">
        <f>IF('Copy &amp; Paste Roster Report Here'!$A126='Analytical Tests'!Y$7,IF($F129="N",IF($J129&gt;=$C129,Y$6,+($I129/$D129)*Y$6),0))</f>
        <v>0</v>
      </c>
      <c r="Z129" s="117" t="b">
        <f>IF('Copy &amp; Paste Roster Report Here'!$A126='Analytical Tests'!Z$7,IF($F129="N",IF($J129&gt;=$C129,Z$6,+($I129/$D129)*Z$6),0))</f>
        <v>0</v>
      </c>
      <c r="AA129" s="117" t="b">
        <f>IF('Copy &amp; Paste Roster Report Here'!$A126='Analytical Tests'!AA$7,IF($F129="N",IF($J129&gt;=$C129,AA$6,+($I129/$D129)*AA$6),0))</f>
        <v>0</v>
      </c>
      <c r="AB129" s="117" t="b">
        <f>IF('Copy &amp; Paste Roster Report Here'!$A126='Analytical Tests'!AB$7,IF($F129="N",IF($J129&gt;=$C129,AB$6,+($I129/$D129)*AB$6),0))</f>
        <v>0</v>
      </c>
      <c r="AC129" s="117" t="b">
        <f>IF('Copy &amp; Paste Roster Report Here'!$A126='Analytical Tests'!AC$7,IF($F129="N",IF($J129&gt;=$C129,AC$6,+($I129/$D129)*AC$6),0))</f>
        <v>0</v>
      </c>
      <c r="AD129" s="117" t="b">
        <f>IF('Copy &amp; Paste Roster Report Here'!$A126='Analytical Tests'!AD$7,IF($F129="N",IF($J129&gt;=$C129,AD$6,+($I129/$D129)*AD$6),0))</f>
        <v>0</v>
      </c>
      <c r="AE129" s="117" t="b">
        <f>IF('Copy &amp; Paste Roster Report Here'!$A126='Analytical Tests'!AE$7,IF($F129="N",IF($J129&gt;=$C129,AE$6,+($I129/$D129)*AE$6),0))</f>
        <v>0</v>
      </c>
      <c r="AF129" s="117" t="b">
        <f>IF('Copy &amp; Paste Roster Report Here'!$A126='Analytical Tests'!AF$7,IF($F129="N",IF($J129&gt;=$C129,AF$6,+($I129/$D129)*AF$6),0))</f>
        <v>0</v>
      </c>
      <c r="AG129" s="117" t="b">
        <f>IF('Copy &amp; Paste Roster Report Here'!$A126='Analytical Tests'!AG$7,IF($F129="N",IF($J129&gt;=$C129,AG$6,+($I129/$D129)*AG$6),0))</f>
        <v>0</v>
      </c>
      <c r="AH129" s="117" t="b">
        <f>IF('Copy &amp; Paste Roster Report Here'!$A126='Analytical Tests'!AH$7,IF($F129="N",IF($J129&gt;=$C129,AH$6,+($I129/$D129)*AH$6),0))</f>
        <v>0</v>
      </c>
      <c r="AI129" s="117" t="b">
        <f>IF('Copy &amp; Paste Roster Report Here'!$A126='Analytical Tests'!AI$7,IF($F129="N",IF($J129&gt;=$C129,AI$6,+($I129/$D129)*AI$6),0))</f>
        <v>0</v>
      </c>
      <c r="AJ129" s="79"/>
      <c r="AK129" s="118">
        <f>IF('Copy &amp; Paste Roster Report Here'!$A126=AK$7,IF('Copy &amp; Paste Roster Report Here'!$M126="FT",1,0),0)</f>
        <v>0</v>
      </c>
      <c r="AL129" s="118">
        <f>IF('Copy &amp; Paste Roster Report Here'!$A126=AL$7,IF('Copy &amp; Paste Roster Report Here'!$M126="FT",1,0),0)</f>
        <v>0</v>
      </c>
      <c r="AM129" s="118">
        <f>IF('Copy &amp; Paste Roster Report Here'!$A126=AM$7,IF('Copy &amp; Paste Roster Report Here'!$M126="FT",1,0),0)</f>
        <v>0</v>
      </c>
      <c r="AN129" s="118">
        <f>IF('Copy &amp; Paste Roster Report Here'!$A126=AN$7,IF('Copy &amp; Paste Roster Report Here'!$M126="FT",1,0),0)</f>
        <v>0</v>
      </c>
      <c r="AO129" s="118">
        <f>IF('Copy &amp; Paste Roster Report Here'!$A126=AO$7,IF('Copy &amp; Paste Roster Report Here'!$M126="FT",1,0),0)</f>
        <v>0</v>
      </c>
      <c r="AP129" s="118">
        <f>IF('Copy &amp; Paste Roster Report Here'!$A126=AP$7,IF('Copy &amp; Paste Roster Report Here'!$M126="FT",1,0),0)</f>
        <v>0</v>
      </c>
      <c r="AQ129" s="118">
        <f>IF('Copy &amp; Paste Roster Report Here'!$A126=AQ$7,IF('Copy &amp; Paste Roster Report Here'!$M126="FT",1,0),0)</f>
        <v>0</v>
      </c>
      <c r="AR129" s="118">
        <f>IF('Copy &amp; Paste Roster Report Here'!$A126=AR$7,IF('Copy &amp; Paste Roster Report Here'!$M126="FT",1,0),0)</f>
        <v>0</v>
      </c>
      <c r="AS129" s="118">
        <f>IF('Copy &amp; Paste Roster Report Here'!$A126=AS$7,IF('Copy &amp; Paste Roster Report Here'!$M126="FT",1,0),0)</f>
        <v>0</v>
      </c>
      <c r="AT129" s="118">
        <f>IF('Copy &amp; Paste Roster Report Here'!$A126=AT$7,IF('Copy &amp; Paste Roster Report Here'!$M126="FT",1,0),0)</f>
        <v>0</v>
      </c>
      <c r="AU129" s="118">
        <f>IF('Copy &amp; Paste Roster Report Here'!$A126=AU$7,IF('Copy &amp; Paste Roster Report Here'!$M126="FT",1,0),0)</f>
        <v>0</v>
      </c>
      <c r="AV129" s="73">
        <f t="shared" si="25"/>
        <v>0</v>
      </c>
      <c r="AW129" s="119">
        <f>IF('Copy &amp; Paste Roster Report Here'!$A126=AW$7,IF('Copy &amp; Paste Roster Report Here'!$M126="HT",1,0),0)</f>
        <v>0</v>
      </c>
      <c r="AX129" s="119">
        <f>IF('Copy &amp; Paste Roster Report Here'!$A126=AX$7,IF('Copy &amp; Paste Roster Report Here'!$M126="HT",1,0),0)</f>
        <v>0</v>
      </c>
      <c r="AY129" s="119">
        <f>IF('Copy &amp; Paste Roster Report Here'!$A126=AY$7,IF('Copy &amp; Paste Roster Report Here'!$M126="HT",1,0),0)</f>
        <v>0</v>
      </c>
      <c r="AZ129" s="119">
        <f>IF('Copy &amp; Paste Roster Report Here'!$A126=AZ$7,IF('Copy &amp; Paste Roster Report Here'!$M126="HT",1,0),0)</f>
        <v>0</v>
      </c>
      <c r="BA129" s="119">
        <f>IF('Copy &amp; Paste Roster Report Here'!$A126=BA$7,IF('Copy &amp; Paste Roster Report Here'!$M126="HT",1,0),0)</f>
        <v>0</v>
      </c>
      <c r="BB129" s="119">
        <f>IF('Copy &amp; Paste Roster Report Here'!$A126=BB$7,IF('Copy &amp; Paste Roster Report Here'!$M126="HT",1,0),0)</f>
        <v>0</v>
      </c>
      <c r="BC129" s="119">
        <f>IF('Copy &amp; Paste Roster Report Here'!$A126=BC$7,IF('Copy &amp; Paste Roster Report Here'!$M126="HT",1,0),0)</f>
        <v>0</v>
      </c>
      <c r="BD129" s="119">
        <f>IF('Copy &amp; Paste Roster Report Here'!$A126=BD$7,IF('Copy &amp; Paste Roster Report Here'!$M126="HT",1,0),0)</f>
        <v>0</v>
      </c>
      <c r="BE129" s="119">
        <f>IF('Copy &amp; Paste Roster Report Here'!$A126=BE$7,IF('Copy &amp; Paste Roster Report Here'!$M126="HT",1,0),0)</f>
        <v>0</v>
      </c>
      <c r="BF129" s="119">
        <f>IF('Copy &amp; Paste Roster Report Here'!$A126=BF$7,IF('Copy &amp; Paste Roster Report Here'!$M126="HT",1,0),0)</f>
        <v>0</v>
      </c>
      <c r="BG129" s="119">
        <f>IF('Copy &amp; Paste Roster Report Here'!$A126=BG$7,IF('Copy &amp; Paste Roster Report Here'!$M126="HT",1,0),0)</f>
        <v>0</v>
      </c>
      <c r="BH129" s="73">
        <f t="shared" si="26"/>
        <v>0</v>
      </c>
      <c r="BI129" s="120">
        <f>IF('Copy &amp; Paste Roster Report Here'!$A126=BI$7,IF('Copy &amp; Paste Roster Report Here'!$M126="MT",1,0),0)</f>
        <v>0</v>
      </c>
      <c r="BJ129" s="120">
        <f>IF('Copy &amp; Paste Roster Report Here'!$A126=BJ$7,IF('Copy &amp; Paste Roster Report Here'!$M126="MT",1,0),0)</f>
        <v>0</v>
      </c>
      <c r="BK129" s="120">
        <f>IF('Copy &amp; Paste Roster Report Here'!$A126=BK$7,IF('Copy &amp; Paste Roster Report Here'!$M126="MT",1,0),0)</f>
        <v>0</v>
      </c>
      <c r="BL129" s="120">
        <f>IF('Copy &amp; Paste Roster Report Here'!$A126=BL$7,IF('Copy &amp; Paste Roster Report Here'!$M126="MT",1,0),0)</f>
        <v>0</v>
      </c>
      <c r="BM129" s="120">
        <f>IF('Copy &amp; Paste Roster Report Here'!$A126=BM$7,IF('Copy &amp; Paste Roster Report Here'!$M126="MT",1,0),0)</f>
        <v>0</v>
      </c>
      <c r="BN129" s="120">
        <f>IF('Copy &amp; Paste Roster Report Here'!$A126=BN$7,IF('Copy &amp; Paste Roster Report Here'!$M126="MT",1,0),0)</f>
        <v>0</v>
      </c>
      <c r="BO129" s="120">
        <f>IF('Copy &amp; Paste Roster Report Here'!$A126=BO$7,IF('Copy &amp; Paste Roster Report Here'!$M126="MT",1,0),0)</f>
        <v>0</v>
      </c>
      <c r="BP129" s="120">
        <f>IF('Copy &amp; Paste Roster Report Here'!$A126=BP$7,IF('Copy &amp; Paste Roster Report Here'!$M126="MT",1,0),0)</f>
        <v>0</v>
      </c>
      <c r="BQ129" s="120">
        <f>IF('Copy &amp; Paste Roster Report Here'!$A126=BQ$7,IF('Copy &amp; Paste Roster Report Here'!$M126="MT",1,0),0)</f>
        <v>0</v>
      </c>
      <c r="BR129" s="120">
        <f>IF('Copy &amp; Paste Roster Report Here'!$A126=BR$7,IF('Copy &amp; Paste Roster Report Here'!$M126="MT",1,0),0)</f>
        <v>0</v>
      </c>
      <c r="BS129" s="120">
        <f>IF('Copy &amp; Paste Roster Report Here'!$A126=BS$7,IF('Copy &amp; Paste Roster Report Here'!$M126="MT",1,0),0)</f>
        <v>0</v>
      </c>
      <c r="BT129" s="73">
        <f t="shared" si="27"/>
        <v>0</v>
      </c>
      <c r="BU129" s="121">
        <f>IF('Copy &amp; Paste Roster Report Here'!$A126=BU$7,IF('Copy &amp; Paste Roster Report Here'!$M126="fy",1,0),0)</f>
        <v>0</v>
      </c>
      <c r="BV129" s="121">
        <f>IF('Copy &amp; Paste Roster Report Here'!$A126=BV$7,IF('Copy &amp; Paste Roster Report Here'!$M126="fy",1,0),0)</f>
        <v>0</v>
      </c>
      <c r="BW129" s="121">
        <f>IF('Copy &amp; Paste Roster Report Here'!$A126=BW$7,IF('Copy &amp; Paste Roster Report Here'!$M126="fy",1,0),0)</f>
        <v>0</v>
      </c>
      <c r="BX129" s="121">
        <f>IF('Copy &amp; Paste Roster Report Here'!$A126=BX$7,IF('Copy &amp; Paste Roster Report Here'!$M126="fy",1,0),0)</f>
        <v>0</v>
      </c>
      <c r="BY129" s="121">
        <f>IF('Copy &amp; Paste Roster Report Here'!$A126=BY$7,IF('Copy &amp; Paste Roster Report Here'!$M126="fy",1,0),0)</f>
        <v>0</v>
      </c>
      <c r="BZ129" s="121">
        <f>IF('Copy &amp; Paste Roster Report Here'!$A126=BZ$7,IF('Copy &amp; Paste Roster Report Here'!$M126="fy",1,0),0)</f>
        <v>0</v>
      </c>
      <c r="CA129" s="121">
        <f>IF('Copy &amp; Paste Roster Report Here'!$A126=CA$7,IF('Copy &amp; Paste Roster Report Here'!$M126="fy",1,0),0)</f>
        <v>0</v>
      </c>
      <c r="CB129" s="121">
        <f>IF('Copy &amp; Paste Roster Report Here'!$A126=CB$7,IF('Copy &amp; Paste Roster Report Here'!$M126="fy",1,0),0)</f>
        <v>0</v>
      </c>
      <c r="CC129" s="121">
        <f>IF('Copy &amp; Paste Roster Report Here'!$A126=CC$7,IF('Copy &amp; Paste Roster Report Here'!$M126="fy",1,0),0)</f>
        <v>0</v>
      </c>
      <c r="CD129" s="121">
        <f>IF('Copy &amp; Paste Roster Report Here'!$A126=CD$7,IF('Copy &amp; Paste Roster Report Here'!$M126="fy",1,0),0)</f>
        <v>0</v>
      </c>
      <c r="CE129" s="121">
        <f>IF('Copy &amp; Paste Roster Report Here'!$A126=CE$7,IF('Copy &amp; Paste Roster Report Here'!$M126="fy",1,0),0)</f>
        <v>0</v>
      </c>
      <c r="CF129" s="73">
        <f t="shared" si="28"/>
        <v>0</v>
      </c>
      <c r="CG129" s="122">
        <f>IF('Copy &amp; Paste Roster Report Here'!$A126=CG$7,IF('Copy &amp; Paste Roster Report Here'!$M126="RH",1,0),0)</f>
        <v>0</v>
      </c>
      <c r="CH129" s="122">
        <f>IF('Copy &amp; Paste Roster Report Here'!$A126=CH$7,IF('Copy &amp; Paste Roster Report Here'!$M126="RH",1,0),0)</f>
        <v>0</v>
      </c>
      <c r="CI129" s="122">
        <f>IF('Copy &amp; Paste Roster Report Here'!$A126=CI$7,IF('Copy &amp; Paste Roster Report Here'!$M126="RH",1,0),0)</f>
        <v>0</v>
      </c>
      <c r="CJ129" s="122">
        <f>IF('Copy &amp; Paste Roster Report Here'!$A126=CJ$7,IF('Copy &amp; Paste Roster Report Here'!$M126="RH",1,0),0)</f>
        <v>0</v>
      </c>
      <c r="CK129" s="122">
        <f>IF('Copy &amp; Paste Roster Report Here'!$A126=CK$7,IF('Copy &amp; Paste Roster Report Here'!$M126="RH",1,0),0)</f>
        <v>0</v>
      </c>
      <c r="CL129" s="122">
        <f>IF('Copy &amp; Paste Roster Report Here'!$A126=CL$7,IF('Copy &amp; Paste Roster Report Here'!$M126="RH",1,0),0)</f>
        <v>0</v>
      </c>
      <c r="CM129" s="122">
        <f>IF('Copy &amp; Paste Roster Report Here'!$A126=CM$7,IF('Copy &amp; Paste Roster Report Here'!$M126="RH",1,0),0)</f>
        <v>0</v>
      </c>
      <c r="CN129" s="122">
        <f>IF('Copy &amp; Paste Roster Report Here'!$A126=CN$7,IF('Copy &amp; Paste Roster Report Here'!$M126="RH",1,0),0)</f>
        <v>0</v>
      </c>
      <c r="CO129" s="122">
        <f>IF('Copy &amp; Paste Roster Report Here'!$A126=CO$7,IF('Copy &amp; Paste Roster Report Here'!$M126="RH",1,0),0)</f>
        <v>0</v>
      </c>
      <c r="CP129" s="122">
        <f>IF('Copy &amp; Paste Roster Report Here'!$A126=CP$7,IF('Copy &amp; Paste Roster Report Here'!$M126="RH",1,0),0)</f>
        <v>0</v>
      </c>
      <c r="CQ129" s="122">
        <f>IF('Copy &amp; Paste Roster Report Here'!$A126=CQ$7,IF('Copy &amp; Paste Roster Report Here'!$M126="RH",1,0),0)</f>
        <v>0</v>
      </c>
      <c r="CR129" s="73">
        <f t="shared" si="29"/>
        <v>0</v>
      </c>
      <c r="CS129" s="123">
        <f>IF('Copy &amp; Paste Roster Report Here'!$A126=CS$7,IF('Copy &amp; Paste Roster Report Here'!$M126="QT",1,0),0)</f>
        <v>0</v>
      </c>
      <c r="CT129" s="123">
        <f>IF('Copy &amp; Paste Roster Report Here'!$A126=CT$7,IF('Copy &amp; Paste Roster Report Here'!$M126="QT",1,0),0)</f>
        <v>0</v>
      </c>
      <c r="CU129" s="123">
        <f>IF('Copy &amp; Paste Roster Report Here'!$A126=CU$7,IF('Copy &amp; Paste Roster Report Here'!$M126="QT",1,0),0)</f>
        <v>0</v>
      </c>
      <c r="CV129" s="123">
        <f>IF('Copy &amp; Paste Roster Report Here'!$A126=CV$7,IF('Copy &amp; Paste Roster Report Here'!$M126="QT",1,0),0)</f>
        <v>0</v>
      </c>
      <c r="CW129" s="123">
        <f>IF('Copy &amp; Paste Roster Report Here'!$A126=CW$7,IF('Copy &amp; Paste Roster Report Here'!$M126="QT",1,0),0)</f>
        <v>0</v>
      </c>
      <c r="CX129" s="123">
        <f>IF('Copy &amp; Paste Roster Report Here'!$A126=CX$7,IF('Copy &amp; Paste Roster Report Here'!$M126="QT",1,0),0)</f>
        <v>0</v>
      </c>
      <c r="CY129" s="123">
        <f>IF('Copy &amp; Paste Roster Report Here'!$A126=CY$7,IF('Copy &amp; Paste Roster Report Here'!$M126="QT",1,0),0)</f>
        <v>0</v>
      </c>
      <c r="CZ129" s="123">
        <f>IF('Copy &amp; Paste Roster Report Here'!$A126=CZ$7,IF('Copy &amp; Paste Roster Report Here'!$M126="QT",1,0),0)</f>
        <v>0</v>
      </c>
      <c r="DA129" s="123">
        <f>IF('Copy &amp; Paste Roster Report Here'!$A126=DA$7,IF('Copy &amp; Paste Roster Report Here'!$M126="QT",1,0),0)</f>
        <v>0</v>
      </c>
      <c r="DB129" s="123">
        <f>IF('Copy &amp; Paste Roster Report Here'!$A126=DB$7,IF('Copy &amp; Paste Roster Report Here'!$M126="QT",1,0),0)</f>
        <v>0</v>
      </c>
      <c r="DC129" s="123">
        <f>IF('Copy &amp; Paste Roster Report Here'!$A126=DC$7,IF('Copy &amp; Paste Roster Report Here'!$M126="QT",1,0),0)</f>
        <v>0</v>
      </c>
      <c r="DD129" s="73">
        <f t="shared" si="30"/>
        <v>0</v>
      </c>
      <c r="DE129" s="124">
        <f>IF('Copy &amp; Paste Roster Report Here'!$A126=DE$7,IF('Copy &amp; Paste Roster Report Here'!$M126="xxxxxxxxxxx",1,0),0)</f>
        <v>0</v>
      </c>
      <c r="DF129" s="124">
        <f>IF('Copy &amp; Paste Roster Report Here'!$A126=DF$7,IF('Copy &amp; Paste Roster Report Here'!$M126="xxxxxxxxxxx",1,0),0)</f>
        <v>0</v>
      </c>
      <c r="DG129" s="124">
        <f>IF('Copy &amp; Paste Roster Report Here'!$A126=DG$7,IF('Copy &amp; Paste Roster Report Here'!$M126="xxxxxxxxxxx",1,0),0)</f>
        <v>0</v>
      </c>
      <c r="DH129" s="124">
        <f>IF('Copy &amp; Paste Roster Report Here'!$A126=DH$7,IF('Copy &amp; Paste Roster Report Here'!$M126="xxxxxxxxxxx",1,0),0)</f>
        <v>0</v>
      </c>
      <c r="DI129" s="124">
        <f>IF('Copy &amp; Paste Roster Report Here'!$A126=DI$7,IF('Copy &amp; Paste Roster Report Here'!$M126="xxxxxxxxxxx",1,0),0)</f>
        <v>0</v>
      </c>
      <c r="DJ129" s="124">
        <f>IF('Copy &amp; Paste Roster Report Here'!$A126=DJ$7,IF('Copy &amp; Paste Roster Report Here'!$M126="xxxxxxxxxxx",1,0),0)</f>
        <v>0</v>
      </c>
      <c r="DK129" s="124">
        <f>IF('Copy &amp; Paste Roster Report Here'!$A126=DK$7,IF('Copy &amp; Paste Roster Report Here'!$M126="xxxxxxxxxxx",1,0),0)</f>
        <v>0</v>
      </c>
      <c r="DL129" s="124">
        <f>IF('Copy &amp; Paste Roster Report Here'!$A126=DL$7,IF('Copy &amp; Paste Roster Report Here'!$M126="xxxxxxxxxxx",1,0),0)</f>
        <v>0</v>
      </c>
      <c r="DM129" s="124">
        <f>IF('Copy &amp; Paste Roster Report Here'!$A126=DM$7,IF('Copy &amp; Paste Roster Report Here'!$M126="xxxxxxxxxxx",1,0),0)</f>
        <v>0</v>
      </c>
      <c r="DN129" s="124">
        <f>IF('Copy &amp; Paste Roster Report Here'!$A126=DN$7,IF('Copy &amp; Paste Roster Report Here'!$M126="xxxxxxxxxxx",1,0),0)</f>
        <v>0</v>
      </c>
      <c r="DO129" s="124">
        <f>IF('Copy &amp; Paste Roster Report Here'!$A126=DO$7,IF('Copy &amp; Paste Roster Report Here'!$M126="xxxxxxxxxxx",1,0),0)</f>
        <v>0</v>
      </c>
      <c r="DP129" s="125">
        <f t="shared" si="31"/>
        <v>0</v>
      </c>
      <c r="DQ129" s="126">
        <f t="shared" si="32"/>
        <v>0</v>
      </c>
    </row>
    <row r="130" spans="1:121" x14ac:dyDescent="0.25">
      <c r="A130" s="111">
        <f t="shared" si="18"/>
        <v>0</v>
      </c>
      <c r="B130" s="111">
        <f t="shared" si="19"/>
        <v>0</v>
      </c>
      <c r="C130" s="112">
        <f>+('Copy &amp; Paste Roster Report Here'!$P127-'Copy &amp; Paste Roster Report Here'!$O127)/30</f>
        <v>0</v>
      </c>
      <c r="D130" s="112">
        <f>+('Copy &amp; Paste Roster Report Here'!$P127-'Copy &amp; Paste Roster Report Here'!$O127)</f>
        <v>0</v>
      </c>
      <c r="E130" s="111">
        <f>'Copy &amp; Paste Roster Report Here'!N127</f>
        <v>0</v>
      </c>
      <c r="F130" s="111" t="str">
        <f t="shared" si="20"/>
        <v>N</v>
      </c>
      <c r="G130" s="111">
        <f>'Copy &amp; Paste Roster Report Here'!R127</f>
        <v>0</v>
      </c>
      <c r="H130" s="113">
        <f t="shared" si="21"/>
        <v>0</v>
      </c>
      <c r="I130" s="112">
        <f>IF(F130="N",$F$5-'Copy &amp; Paste Roster Report Here'!O127,+'Copy &amp; Paste Roster Report Here'!Q127-'Copy &amp; Paste Roster Report Here'!O127)</f>
        <v>0</v>
      </c>
      <c r="J130" s="114">
        <f t="shared" si="22"/>
        <v>0</v>
      </c>
      <c r="K130" s="114">
        <f t="shared" si="23"/>
        <v>0</v>
      </c>
      <c r="L130" s="115">
        <f>'Copy &amp; Paste Roster Report Here'!F127</f>
        <v>0</v>
      </c>
      <c r="M130" s="116">
        <f t="shared" si="24"/>
        <v>0</v>
      </c>
      <c r="N130" s="117">
        <f>IF('Copy &amp; Paste Roster Report Here'!$A127='Analytical Tests'!N$7,IF($F130="Y",+$H130*N$6,0),0)</f>
        <v>0</v>
      </c>
      <c r="O130" s="117">
        <f>IF('Copy &amp; Paste Roster Report Here'!$A127='Analytical Tests'!O$7,IF($F130="Y",+$H130*O$6,0),0)</f>
        <v>0</v>
      </c>
      <c r="P130" s="117">
        <f>IF('Copy &amp; Paste Roster Report Here'!$A127='Analytical Tests'!P$7,IF($F130="Y",+$H130*P$6,0),0)</f>
        <v>0</v>
      </c>
      <c r="Q130" s="117">
        <f>IF('Copy &amp; Paste Roster Report Here'!$A127='Analytical Tests'!Q$7,IF($F130="Y",+$H130*Q$6,0),0)</f>
        <v>0</v>
      </c>
      <c r="R130" s="117">
        <f>IF('Copy &amp; Paste Roster Report Here'!$A127='Analytical Tests'!R$7,IF($F130="Y",+$H130*R$6,0),0)</f>
        <v>0</v>
      </c>
      <c r="S130" s="117">
        <f>IF('Copy &amp; Paste Roster Report Here'!$A127='Analytical Tests'!S$7,IF($F130="Y",+$H130*S$6,0),0)</f>
        <v>0</v>
      </c>
      <c r="T130" s="117">
        <f>IF('Copy &amp; Paste Roster Report Here'!$A127='Analytical Tests'!T$7,IF($F130="Y",+$H130*T$6,0),0)</f>
        <v>0</v>
      </c>
      <c r="U130" s="117">
        <f>IF('Copy &amp; Paste Roster Report Here'!$A127='Analytical Tests'!U$7,IF($F130="Y",+$H130*U$6,0),0)</f>
        <v>0</v>
      </c>
      <c r="V130" s="117">
        <f>IF('Copy &amp; Paste Roster Report Here'!$A127='Analytical Tests'!V$7,IF($F130="Y",+$H130*V$6,0),0)</f>
        <v>0</v>
      </c>
      <c r="W130" s="117">
        <f>IF('Copy &amp; Paste Roster Report Here'!$A127='Analytical Tests'!W$7,IF($F130="Y",+$H130*W$6,0),0)</f>
        <v>0</v>
      </c>
      <c r="X130" s="117">
        <f>IF('Copy &amp; Paste Roster Report Here'!$A127='Analytical Tests'!X$7,IF($F130="Y",+$H130*X$6,0),0)</f>
        <v>0</v>
      </c>
      <c r="Y130" s="117" t="b">
        <f>IF('Copy &amp; Paste Roster Report Here'!$A127='Analytical Tests'!Y$7,IF($F130="N",IF($J130&gt;=$C130,Y$6,+($I130/$D130)*Y$6),0))</f>
        <v>0</v>
      </c>
      <c r="Z130" s="117" t="b">
        <f>IF('Copy &amp; Paste Roster Report Here'!$A127='Analytical Tests'!Z$7,IF($F130="N",IF($J130&gt;=$C130,Z$6,+($I130/$D130)*Z$6),0))</f>
        <v>0</v>
      </c>
      <c r="AA130" s="117" t="b">
        <f>IF('Copy &amp; Paste Roster Report Here'!$A127='Analytical Tests'!AA$7,IF($F130="N",IF($J130&gt;=$C130,AA$6,+($I130/$D130)*AA$6),0))</f>
        <v>0</v>
      </c>
      <c r="AB130" s="117" t="b">
        <f>IF('Copy &amp; Paste Roster Report Here'!$A127='Analytical Tests'!AB$7,IF($F130="N",IF($J130&gt;=$C130,AB$6,+($I130/$D130)*AB$6),0))</f>
        <v>0</v>
      </c>
      <c r="AC130" s="117" t="b">
        <f>IF('Copy &amp; Paste Roster Report Here'!$A127='Analytical Tests'!AC$7,IF($F130="N",IF($J130&gt;=$C130,AC$6,+($I130/$D130)*AC$6),0))</f>
        <v>0</v>
      </c>
      <c r="AD130" s="117" t="b">
        <f>IF('Copy &amp; Paste Roster Report Here'!$A127='Analytical Tests'!AD$7,IF($F130="N",IF($J130&gt;=$C130,AD$6,+($I130/$D130)*AD$6),0))</f>
        <v>0</v>
      </c>
      <c r="AE130" s="117" t="b">
        <f>IF('Copy &amp; Paste Roster Report Here'!$A127='Analytical Tests'!AE$7,IF($F130="N",IF($J130&gt;=$C130,AE$6,+($I130/$D130)*AE$6),0))</f>
        <v>0</v>
      </c>
      <c r="AF130" s="117" t="b">
        <f>IF('Copy &amp; Paste Roster Report Here'!$A127='Analytical Tests'!AF$7,IF($F130="N",IF($J130&gt;=$C130,AF$6,+($I130/$D130)*AF$6),0))</f>
        <v>0</v>
      </c>
      <c r="AG130" s="117" t="b">
        <f>IF('Copy &amp; Paste Roster Report Here'!$A127='Analytical Tests'!AG$7,IF($F130="N",IF($J130&gt;=$C130,AG$6,+($I130/$D130)*AG$6),0))</f>
        <v>0</v>
      </c>
      <c r="AH130" s="117" t="b">
        <f>IF('Copy &amp; Paste Roster Report Here'!$A127='Analytical Tests'!AH$7,IF($F130="N",IF($J130&gt;=$C130,AH$6,+($I130/$D130)*AH$6),0))</f>
        <v>0</v>
      </c>
      <c r="AI130" s="117" t="b">
        <f>IF('Copy &amp; Paste Roster Report Here'!$A127='Analytical Tests'!AI$7,IF($F130="N",IF($J130&gt;=$C130,AI$6,+($I130/$D130)*AI$6),0))</f>
        <v>0</v>
      </c>
      <c r="AJ130" s="79"/>
      <c r="AK130" s="118">
        <f>IF('Copy &amp; Paste Roster Report Here'!$A127=AK$7,IF('Copy &amp; Paste Roster Report Here'!$M127="FT",1,0),0)</f>
        <v>0</v>
      </c>
      <c r="AL130" s="118">
        <f>IF('Copy &amp; Paste Roster Report Here'!$A127=AL$7,IF('Copy &amp; Paste Roster Report Here'!$M127="FT",1,0),0)</f>
        <v>0</v>
      </c>
      <c r="AM130" s="118">
        <f>IF('Copy &amp; Paste Roster Report Here'!$A127=AM$7,IF('Copy &amp; Paste Roster Report Here'!$M127="FT",1,0),0)</f>
        <v>0</v>
      </c>
      <c r="AN130" s="118">
        <f>IF('Copy &amp; Paste Roster Report Here'!$A127=AN$7,IF('Copy &amp; Paste Roster Report Here'!$M127="FT",1,0),0)</f>
        <v>0</v>
      </c>
      <c r="AO130" s="118">
        <f>IF('Copy &amp; Paste Roster Report Here'!$A127=AO$7,IF('Copy &amp; Paste Roster Report Here'!$M127="FT",1,0),0)</f>
        <v>0</v>
      </c>
      <c r="AP130" s="118">
        <f>IF('Copy &amp; Paste Roster Report Here'!$A127=AP$7,IF('Copy &amp; Paste Roster Report Here'!$M127="FT",1,0),0)</f>
        <v>0</v>
      </c>
      <c r="AQ130" s="118">
        <f>IF('Copy &amp; Paste Roster Report Here'!$A127=AQ$7,IF('Copy &amp; Paste Roster Report Here'!$M127="FT",1,0),0)</f>
        <v>0</v>
      </c>
      <c r="AR130" s="118">
        <f>IF('Copy &amp; Paste Roster Report Here'!$A127=AR$7,IF('Copy &amp; Paste Roster Report Here'!$M127="FT",1,0),0)</f>
        <v>0</v>
      </c>
      <c r="AS130" s="118">
        <f>IF('Copy &amp; Paste Roster Report Here'!$A127=AS$7,IF('Copy &amp; Paste Roster Report Here'!$M127="FT",1,0),0)</f>
        <v>0</v>
      </c>
      <c r="AT130" s="118">
        <f>IF('Copy &amp; Paste Roster Report Here'!$A127=AT$7,IF('Copy &amp; Paste Roster Report Here'!$M127="FT",1,0),0)</f>
        <v>0</v>
      </c>
      <c r="AU130" s="118">
        <f>IF('Copy &amp; Paste Roster Report Here'!$A127=AU$7,IF('Copy &amp; Paste Roster Report Here'!$M127="FT",1,0),0)</f>
        <v>0</v>
      </c>
      <c r="AV130" s="73">
        <f t="shared" si="25"/>
        <v>0</v>
      </c>
      <c r="AW130" s="119">
        <f>IF('Copy &amp; Paste Roster Report Here'!$A127=AW$7,IF('Copy &amp; Paste Roster Report Here'!$M127="HT",1,0),0)</f>
        <v>0</v>
      </c>
      <c r="AX130" s="119">
        <f>IF('Copy &amp; Paste Roster Report Here'!$A127=AX$7,IF('Copy &amp; Paste Roster Report Here'!$M127="HT",1,0),0)</f>
        <v>0</v>
      </c>
      <c r="AY130" s="119">
        <f>IF('Copy &amp; Paste Roster Report Here'!$A127=AY$7,IF('Copy &amp; Paste Roster Report Here'!$M127="HT",1,0),0)</f>
        <v>0</v>
      </c>
      <c r="AZ130" s="119">
        <f>IF('Copy &amp; Paste Roster Report Here'!$A127=AZ$7,IF('Copy &amp; Paste Roster Report Here'!$M127="HT",1,0),0)</f>
        <v>0</v>
      </c>
      <c r="BA130" s="119">
        <f>IF('Copy &amp; Paste Roster Report Here'!$A127=BA$7,IF('Copy &amp; Paste Roster Report Here'!$M127="HT",1,0),0)</f>
        <v>0</v>
      </c>
      <c r="BB130" s="119">
        <f>IF('Copy &amp; Paste Roster Report Here'!$A127=BB$7,IF('Copy &amp; Paste Roster Report Here'!$M127="HT",1,0),0)</f>
        <v>0</v>
      </c>
      <c r="BC130" s="119">
        <f>IF('Copy &amp; Paste Roster Report Here'!$A127=BC$7,IF('Copy &amp; Paste Roster Report Here'!$M127="HT",1,0),0)</f>
        <v>0</v>
      </c>
      <c r="BD130" s="119">
        <f>IF('Copy &amp; Paste Roster Report Here'!$A127=BD$7,IF('Copy &amp; Paste Roster Report Here'!$M127="HT",1,0),0)</f>
        <v>0</v>
      </c>
      <c r="BE130" s="119">
        <f>IF('Copy &amp; Paste Roster Report Here'!$A127=BE$7,IF('Copy &amp; Paste Roster Report Here'!$M127="HT",1,0),0)</f>
        <v>0</v>
      </c>
      <c r="BF130" s="119">
        <f>IF('Copy &amp; Paste Roster Report Here'!$A127=BF$7,IF('Copy &amp; Paste Roster Report Here'!$M127="HT",1,0),0)</f>
        <v>0</v>
      </c>
      <c r="BG130" s="119">
        <f>IF('Copy &amp; Paste Roster Report Here'!$A127=BG$7,IF('Copy &amp; Paste Roster Report Here'!$M127="HT",1,0),0)</f>
        <v>0</v>
      </c>
      <c r="BH130" s="73">
        <f t="shared" si="26"/>
        <v>0</v>
      </c>
      <c r="BI130" s="120">
        <f>IF('Copy &amp; Paste Roster Report Here'!$A127=BI$7,IF('Copy &amp; Paste Roster Report Here'!$M127="MT",1,0),0)</f>
        <v>0</v>
      </c>
      <c r="BJ130" s="120">
        <f>IF('Copy &amp; Paste Roster Report Here'!$A127=BJ$7,IF('Copy &amp; Paste Roster Report Here'!$M127="MT",1,0),0)</f>
        <v>0</v>
      </c>
      <c r="BK130" s="120">
        <f>IF('Copy &amp; Paste Roster Report Here'!$A127=BK$7,IF('Copy &amp; Paste Roster Report Here'!$M127="MT",1,0),0)</f>
        <v>0</v>
      </c>
      <c r="BL130" s="120">
        <f>IF('Copy &amp; Paste Roster Report Here'!$A127=BL$7,IF('Copy &amp; Paste Roster Report Here'!$M127="MT",1,0),0)</f>
        <v>0</v>
      </c>
      <c r="BM130" s="120">
        <f>IF('Copy &amp; Paste Roster Report Here'!$A127=BM$7,IF('Copy &amp; Paste Roster Report Here'!$M127="MT",1,0),0)</f>
        <v>0</v>
      </c>
      <c r="BN130" s="120">
        <f>IF('Copy &amp; Paste Roster Report Here'!$A127=BN$7,IF('Copy &amp; Paste Roster Report Here'!$M127="MT",1,0),0)</f>
        <v>0</v>
      </c>
      <c r="BO130" s="120">
        <f>IF('Copy &amp; Paste Roster Report Here'!$A127=BO$7,IF('Copy &amp; Paste Roster Report Here'!$M127="MT",1,0),0)</f>
        <v>0</v>
      </c>
      <c r="BP130" s="120">
        <f>IF('Copy &amp; Paste Roster Report Here'!$A127=BP$7,IF('Copy &amp; Paste Roster Report Here'!$M127="MT",1,0),0)</f>
        <v>0</v>
      </c>
      <c r="BQ130" s="120">
        <f>IF('Copy &amp; Paste Roster Report Here'!$A127=BQ$7,IF('Copy &amp; Paste Roster Report Here'!$M127="MT",1,0),0)</f>
        <v>0</v>
      </c>
      <c r="BR130" s="120">
        <f>IF('Copy &amp; Paste Roster Report Here'!$A127=BR$7,IF('Copy &amp; Paste Roster Report Here'!$M127="MT",1,0),0)</f>
        <v>0</v>
      </c>
      <c r="BS130" s="120">
        <f>IF('Copy &amp; Paste Roster Report Here'!$A127=BS$7,IF('Copy &amp; Paste Roster Report Here'!$M127="MT",1,0),0)</f>
        <v>0</v>
      </c>
      <c r="BT130" s="73">
        <f t="shared" si="27"/>
        <v>0</v>
      </c>
      <c r="BU130" s="121">
        <f>IF('Copy &amp; Paste Roster Report Here'!$A127=BU$7,IF('Copy &amp; Paste Roster Report Here'!$M127="fy",1,0),0)</f>
        <v>0</v>
      </c>
      <c r="BV130" s="121">
        <f>IF('Copy &amp; Paste Roster Report Here'!$A127=BV$7,IF('Copy &amp; Paste Roster Report Here'!$M127="fy",1,0),0)</f>
        <v>0</v>
      </c>
      <c r="BW130" s="121">
        <f>IF('Copy &amp; Paste Roster Report Here'!$A127=BW$7,IF('Copy &amp; Paste Roster Report Here'!$M127="fy",1,0),0)</f>
        <v>0</v>
      </c>
      <c r="BX130" s="121">
        <f>IF('Copy &amp; Paste Roster Report Here'!$A127=BX$7,IF('Copy &amp; Paste Roster Report Here'!$M127="fy",1,0),0)</f>
        <v>0</v>
      </c>
      <c r="BY130" s="121">
        <f>IF('Copy &amp; Paste Roster Report Here'!$A127=BY$7,IF('Copy &amp; Paste Roster Report Here'!$M127="fy",1,0),0)</f>
        <v>0</v>
      </c>
      <c r="BZ130" s="121">
        <f>IF('Copy &amp; Paste Roster Report Here'!$A127=BZ$7,IF('Copy &amp; Paste Roster Report Here'!$M127="fy",1,0),0)</f>
        <v>0</v>
      </c>
      <c r="CA130" s="121">
        <f>IF('Copy &amp; Paste Roster Report Here'!$A127=CA$7,IF('Copy &amp; Paste Roster Report Here'!$M127="fy",1,0),0)</f>
        <v>0</v>
      </c>
      <c r="CB130" s="121">
        <f>IF('Copy &amp; Paste Roster Report Here'!$A127=CB$7,IF('Copy &amp; Paste Roster Report Here'!$M127="fy",1,0),0)</f>
        <v>0</v>
      </c>
      <c r="CC130" s="121">
        <f>IF('Copy &amp; Paste Roster Report Here'!$A127=CC$7,IF('Copy &amp; Paste Roster Report Here'!$M127="fy",1,0),0)</f>
        <v>0</v>
      </c>
      <c r="CD130" s="121">
        <f>IF('Copy &amp; Paste Roster Report Here'!$A127=CD$7,IF('Copy &amp; Paste Roster Report Here'!$M127="fy",1,0),0)</f>
        <v>0</v>
      </c>
      <c r="CE130" s="121">
        <f>IF('Copy &amp; Paste Roster Report Here'!$A127=CE$7,IF('Copy &amp; Paste Roster Report Here'!$M127="fy",1,0),0)</f>
        <v>0</v>
      </c>
      <c r="CF130" s="73">
        <f t="shared" si="28"/>
        <v>0</v>
      </c>
      <c r="CG130" s="122">
        <f>IF('Copy &amp; Paste Roster Report Here'!$A127=CG$7,IF('Copy &amp; Paste Roster Report Here'!$M127="RH",1,0),0)</f>
        <v>0</v>
      </c>
      <c r="CH130" s="122">
        <f>IF('Copy &amp; Paste Roster Report Here'!$A127=CH$7,IF('Copy &amp; Paste Roster Report Here'!$M127="RH",1,0),0)</f>
        <v>0</v>
      </c>
      <c r="CI130" s="122">
        <f>IF('Copy &amp; Paste Roster Report Here'!$A127=CI$7,IF('Copy &amp; Paste Roster Report Here'!$M127="RH",1,0),0)</f>
        <v>0</v>
      </c>
      <c r="CJ130" s="122">
        <f>IF('Copy &amp; Paste Roster Report Here'!$A127=CJ$7,IF('Copy &amp; Paste Roster Report Here'!$M127="RH",1,0),0)</f>
        <v>0</v>
      </c>
      <c r="CK130" s="122">
        <f>IF('Copy &amp; Paste Roster Report Here'!$A127=CK$7,IF('Copy &amp; Paste Roster Report Here'!$M127="RH",1,0),0)</f>
        <v>0</v>
      </c>
      <c r="CL130" s="122">
        <f>IF('Copy &amp; Paste Roster Report Here'!$A127=CL$7,IF('Copy &amp; Paste Roster Report Here'!$M127="RH",1,0),0)</f>
        <v>0</v>
      </c>
      <c r="CM130" s="122">
        <f>IF('Copy &amp; Paste Roster Report Here'!$A127=CM$7,IF('Copy &amp; Paste Roster Report Here'!$M127="RH",1,0),0)</f>
        <v>0</v>
      </c>
      <c r="CN130" s="122">
        <f>IF('Copy &amp; Paste Roster Report Here'!$A127=CN$7,IF('Copy &amp; Paste Roster Report Here'!$M127="RH",1,0),0)</f>
        <v>0</v>
      </c>
      <c r="CO130" s="122">
        <f>IF('Copy &amp; Paste Roster Report Here'!$A127=CO$7,IF('Copy &amp; Paste Roster Report Here'!$M127="RH",1,0),0)</f>
        <v>0</v>
      </c>
      <c r="CP130" s="122">
        <f>IF('Copy &amp; Paste Roster Report Here'!$A127=CP$7,IF('Copy &amp; Paste Roster Report Here'!$M127="RH",1,0),0)</f>
        <v>0</v>
      </c>
      <c r="CQ130" s="122">
        <f>IF('Copy &amp; Paste Roster Report Here'!$A127=CQ$7,IF('Copy &amp; Paste Roster Report Here'!$M127="RH",1,0),0)</f>
        <v>0</v>
      </c>
      <c r="CR130" s="73">
        <f t="shared" si="29"/>
        <v>0</v>
      </c>
      <c r="CS130" s="123">
        <f>IF('Copy &amp; Paste Roster Report Here'!$A127=CS$7,IF('Copy &amp; Paste Roster Report Here'!$M127="QT",1,0),0)</f>
        <v>0</v>
      </c>
      <c r="CT130" s="123">
        <f>IF('Copy &amp; Paste Roster Report Here'!$A127=CT$7,IF('Copy &amp; Paste Roster Report Here'!$M127="QT",1,0),0)</f>
        <v>0</v>
      </c>
      <c r="CU130" s="123">
        <f>IF('Copy &amp; Paste Roster Report Here'!$A127=CU$7,IF('Copy &amp; Paste Roster Report Here'!$M127="QT",1,0),0)</f>
        <v>0</v>
      </c>
      <c r="CV130" s="123">
        <f>IF('Copy &amp; Paste Roster Report Here'!$A127=CV$7,IF('Copy &amp; Paste Roster Report Here'!$M127="QT",1,0),0)</f>
        <v>0</v>
      </c>
      <c r="CW130" s="123">
        <f>IF('Copy &amp; Paste Roster Report Here'!$A127=CW$7,IF('Copy &amp; Paste Roster Report Here'!$M127="QT",1,0),0)</f>
        <v>0</v>
      </c>
      <c r="CX130" s="123">
        <f>IF('Copy &amp; Paste Roster Report Here'!$A127=CX$7,IF('Copy &amp; Paste Roster Report Here'!$M127="QT",1,0),0)</f>
        <v>0</v>
      </c>
      <c r="CY130" s="123">
        <f>IF('Copy &amp; Paste Roster Report Here'!$A127=CY$7,IF('Copy &amp; Paste Roster Report Here'!$M127="QT",1,0),0)</f>
        <v>0</v>
      </c>
      <c r="CZ130" s="123">
        <f>IF('Copy &amp; Paste Roster Report Here'!$A127=CZ$7,IF('Copy &amp; Paste Roster Report Here'!$M127="QT",1,0),0)</f>
        <v>0</v>
      </c>
      <c r="DA130" s="123">
        <f>IF('Copy &amp; Paste Roster Report Here'!$A127=DA$7,IF('Copy &amp; Paste Roster Report Here'!$M127="QT",1,0),0)</f>
        <v>0</v>
      </c>
      <c r="DB130" s="123">
        <f>IF('Copy &amp; Paste Roster Report Here'!$A127=DB$7,IF('Copy &amp; Paste Roster Report Here'!$M127="QT",1,0),0)</f>
        <v>0</v>
      </c>
      <c r="DC130" s="123">
        <f>IF('Copy &amp; Paste Roster Report Here'!$A127=DC$7,IF('Copy &amp; Paste Roster Report Here'!$M127="QT",1,0),0)</f>
        <v>0</v>
      </c>
      <c r="DD130" s="73">
        <f t="shared" si="30"/>
        <v>0</v>
      </c>
      <c r="DE130" s="124">
        <f>IF('Copy &amp; Paste Roster Report Here'!$A127=DE$7,IF('Copy &amp; Paste Roster Report Here'!$M127="xxxxxxxxxxx",1,0),0)</f>
        <v>0</v>
      </c>
      <c r="DF130" s="124">
        <f>IF('Copy &amp; Paste Roster Report Here'!$A127=DF$7,IF('Copy &amp; Paste Roster Report Here'!$M127="xxxxxxxxxxx",1,0),0)</f>
        <v>0</v>
      </c>
      <c r="DG130" s="124">
        <f>IF('Copy &amp; Paste Roster Report Here'!$A127=DG$7,IF('Copy &amp; Paste Roster Report Here'!$M127="xxxxxxxxxxx",1,0),0)</f>
        <v>0</v>
      </c>
      <c r="DH130" s="124">
        <f>IF('Copy &amp; Paste Roster Report Here'!$A127=DH$7,IF('Copy &amp; Paste Roster Report Here'!$M127="xxxxxxxxxxx",1,0),0)</f>
        <v>0</v>
      </c>
      <c r="DI130" s="124">
        <f>IF('Copy &amp; Paste Roster Report Here'!$A127=DI$7,IF('Copy &amp; Paste Roster Report Here'!$M127="xxxxxxxxxxx",1,0),0)</f>
        <v>0</v>
      </c>
      <c r="DJ130" s="124">
        <f>IF('Copy &amp; Paste Roster Report Here'!$A127=DJ$7,IF('Copy &amp; Paste Roster Report Here'!$M127="xxxxxxxxxxx",1,0),0)</f>
        <v>0</v>
      </c>
      <c r="DK130" s="124">
        <f>IF('Copy &amp; Paste Roster Report Here'!$A127=DK$7,IF('Copy &amp; Paste Roster Report Here'!$M127="xxxxxxxxxxx",1,0),0)</f>
        <v>0</v>
      </c>
      <c r="DL130" s="124">
        <f>IF('Copy &amp; Paste Roster Report Here'!$A127=DL$7,IF('Copy &amp; Paste Roster Report Here'!$M127="xxxxxxxxxxx",1,0),0)</f>
        <v>0</v>
      </c>
      <c r="DM130" s="124">
        <f>IF('Copy &amp; Paste Roster Report Here'!$A127=DM$7,IF('Copy &amp; Paste Roster Report Here'!$M127="xxxxxxxxxxx",1,0),0)</f>
        <v>0</v>
      </c>
      <c r="DN130" s="124">
        <f>IF('Copy &amp; Paste Roster Report Here'!$A127=DN$7,IF('Copy &amp; Paste Roster Report Here'!$M127="xxxxxxxxxxx",1,0),0)</f>
        <v>0</v>
      </c>
      <c r="DO130" s="124">
        <f>IF('Copy &amp; Paste Roster Report Here'!$A127=DO$7,IF('Copy &amp; Paste Roster Report Here'!$M127="xxxxxxxxxxx",1,0),0)</f>
        <v>0</v>
      </c>
      <c r="DP130" s="125">
        <f t="shared" si="31"/>
        <v>0</v>
      </c>
      <c r="DQ130" s="126">
        <f t="shared" si="32"/>
        <v>0</v>
      </c>
    </row>
    <row r="131" spans="1:121" x14ac:dyDescent="0.25">
      <c r="A131" s="111">
        <f t="shared" si="18"/>
        <v>0</v>
      </c>
      <c r="B131" s="111">
        <f t="shared" si="19"/>
        <v>0</v>
      </c>
      <c r="C131" s="112">
        <f>+('Copy &amp; Paste Roster Report Here'!$P128-'Copy &amp; Paste Roster Report Here'!$O128)/30</f>
        <v>0</v>
      </c>
      <c r="D131" s="112">
        <f>+('Copy &amp; Paste Roster Report Here'!$P128-'Copy &amp; Paste Roster Report Here'!$O128)</f>
        <v>0</v>
      </c>
      <c r="E131" s="111">
        <f>'Copy &amp; Paste Roster Report Here'!N128</f>
        <v>0</v>
      </c>
      <c r="F131" s="111" t="str">
        <f t="shared" si="20"/>
        <v>N</v>
      </c>
      <c r="G131" s="111">
        <f>'Copy &amp; Paste Roster Report Here'!R128</f>
        <v>0</v>
      </c>
      <c r="H131" s="113">
        <f t="shared" si="21"/>
        <v>0</v>
      </c>
      <c r="I131" s="112">
        <f>IF(F131="N",$F$5-'Copy &amp; Paste Roster Report Here'!O128,+'Copy &amp; Paste Roster Report Here'!Q128-'Copy &amp; Paste Roster Report Here'!O128)</f>
        <v>0</v>
      </c>
      <c r="J131" s="114">
        <f t="shared" si="22"/>
        <v>0</v>
      </c>
      <c r="K131" s="114">
        <f t="shared" si="23"/>
        <v>0</v>
      </c>
      <c r="L131" s="115">
        <f>'Copy &amp; Paste Roster Report Here'!F128</f>
        <v>0</v>
      </c>
      <c r="M131" s="116">
        <f t="shared" si="24"/>
        <v>0</v>
      </c>
      <c r="N131" s="117">
        <f>IF('Copy &amp; Paste Roster Report Here'!$A128='Analytical Tests'!N$7,IF($F131="Y",+$H131*N$6,0),0)</f>
        <v>0</v>
      </c>
      <c r="O131" s="117">
        <f>IF('Copy &amp; Paste Roster Report Here'!$A128='Analytical Tests'!O$7,IF($F131="Y",+$H131*O$6,0),0)</f>
        <v>0</v>
      </c>
      <c r="P131" s="117">
        <f>IF('Copy &amp; Paste Roster Report Here'!$A128='Analytical Tests'!P$7,IF($F131="Y",+$H131*P$6,0),0)</f>
        <v>0</v>
      </c>
      <c r="Q131" s="117">
        <f>IF('Copy &amp; Paste Roster Report Here'!$A128='Analytical Tests'!Q$7,IF($F131="Y",+$H131*Q$6,0),0)</f>
        <v>0</v>
      </c>
      <c r="R131" s="117">
        <f>IF('Copy &amp; Paste Roster Report Here'!$A128='Analytical Tests'!R$7,IF($F131="Y",+$H131*R$6,0),0)</f>
        <v>0</v>
      </c>
      <c r="S131" s="117">
        <f>IF('Copy &amp; Paste Roster Report Here'!$A128='Analytical Tests'!S$7,IF($F131="Y",+$H131*S$6,0),0)</f>
        <v>0</v>
      </c>
      <c r="T131" s="117">
        <f>IF('Copy &amp; Paste Roster Report Here'!$A128='Analytical Tests'!T$7,IF($F131="Y",+$H131*T$6,0),0)</f>
        <v>0</v>
      </c>
      <c r="U131" s="117">
        <f>IF('Copy &amp; Paste Roster Report Here'!$A128='Analytical Tests'!U$7,IF($F131="Y",+$H131*U$6,0),0)</f>
        <v>0</v>
      </c>
      <c r="V131" s="117">
        <f>IF('Copy &amp; Paste Roster Report Here'!$A128='Analytical Tests'!V$7,IF($F131="Y",+$H131*V$6,0),0)</f>
        <v>0</v>
      </c>
      <c r="W131" s="117">
        <f>IF('Copy &amp; Paste Roster Report Here'!$A128='Analytical Tests'!W$7,IF($F131="Y",+$H131*W$6,0),0)</f>
        <v>0</v>
      </c>
      <c r="X131" s="117">
        <f>IF('Copy &amp; Paste Roster Report Here'!$A128='Analytical Tests'!X$7,IF($F131="Y",+$H131*X$6,0),0)</f>
        <v>0</v>
      </c>
      <c r="Y131" s="117" t="b">
        <f>IF('Copy &amp; Paste Roster Report Here'!$A128='Analytical Tests'!Y$7,IF($F131="N",IF($J131&gt;=$C131,Y$6,+($I131/$D131)*Y$6),0))</f>
        <v>0</v>
      </c>
      <c r="Z131" s="117" t="b">
        <f>IF('Copy &amp; Paste Roster Report Here'!$A128='Analytical Tests'!Z$7,IF($F131="N",IF($J131&gt;=$C131,Z$6,+($I131/$D131)*Z$6),0))</f>
        <v>0</v>
      </c>
      <c r="AA131" s="117" t="b">
        <f>IF('Copy &amp; Paste Roster Report Here'!$A128='Analytical Tests'!AA$7,IF($F131="N",IF($J131&gt;=$C131,AA$6,+($I131/$D131)*AA$6),0))</f>
        <v>0</v>
      </c>
      <c r="AB131" s="117" t="b">
        <f>IF('Copy &amp; Paste Roster Report Here'!$A128='Analytical Tests'!AB$7,IF($F131="N",IF($J131&gt;=$C131,AB$6,+($I131/$D131)*AB$6),0))</f>
        <v>0</v>
      </c>
      <c r="AC131" s="117" t="b">
        <f>IF('Copy &amp; Paste Roster Report Here'!$A128='Analytical Tests'!AC$7,IF($F131="N",IF($J131&gt;=$C131,AC$6,+($I131/$D131)*AC$6),0))</f>
        <v>0</v>
      </c>
      <c r="AD131" s="117" t="b">
        <f>IF('Copy &amp; Paste Roster Report Here'!$A128='Analytical Tests'!AD$7,IF($F131="N",IF($J131&gt;=$C131,AD$6,+($I131/$D131)*AD$6),0))</f>
        <v>0</v>
      </c>
      <c r="AE131" s="117" t="b">
        <f>IF('Copy &amp; Paste Roster Report Here'!$A128='Analytical Tests'!AE$7,IF($F131="N",IF($J131&gt;=$C131,AE$6,+($I131/$D131)*AE$6),0))</f>
        <v>0</v>
      </c>
      <c r="AF131" s="117" t="b">
        <f>IF('Copy &amp; Paste Roster Report Here'!$A128='Analytical Tests'!AF$7,IF($F131="N",IF($J131&gt;=$C131,AF$6,+($I131/$D131)*AF$6),0))</f>
        <v>0</v>
      </c>
      <c r="AG131" s="117" t="b">
        <f>IF('Copy &amp; Paste Roster Report Here'!$A128='Analytical Tests'!AG$7,IF($F131="N",IF($J131&gt;=$C131,AG$6,+($I131/$D131)*AG$6),0))</f>
        <v>0</v>
      </c>
      <c r="AH131" s="117" t="b">
        <f>IF('Copy &amp; Paste Roster Report Here'!$A128='Analytical Tests'!AH$7,IF($F131="N",IF($J131&gt;=$C131,AH$6,+($I131/$D131)*AH$6),0))</f>
        <v>0</v>
      </c>
      <c r="AI131" s="117" t="b">
        <f>IF('Copy &amp; Paste Roster Report Here'!$A128='Analytical Tests'!AI$7,IF($F131="N",IF($J131&gt;=$C131,AI$6,+($I131/$D131)*AI$6),0))</f>
        <v>0</v>
      </c>
      <c r="AJ131" s="79"/>
      <c r="AK131" s="118">
        <f>IF('Copy &amp; Paste Roster Report Here'!$A128=AK$7,IF('Copy &amp; Paste Roster Report Here'!$M128="FT",1,0),0)</f>
        <v>0</v>
      </c>
      <c r="AL131" s="118">
        <f>IF('Copy &amp; Paste Roster Report Here'!$A128=AL$7,IF('Copy &amp; Paste Roster Report Here'!$M128="FT",1,0),0)</f>
        <v>0</v>
      </c>
      <c r="AM131" s="118">
        <f>IF('Copy &amp; Paste Roster Report Here'!$A128=AM$7,IF('Copy &amp; Paste Roster Report Here'!$M128="FT",1,0),0)</f>
        <v>0</v>
      </c>
      <c r="AN131" s="118">
        <f>IF('Copy &amp; Paste Roster Report Here'!$A128=AN$7,IF('Copy &amp; Paste Roster Report Here'!$M128="FT",1,0),0)</f>
        <v>0</v>
      </c>
      <c r="AO131" s="118">
        <f>IF('Copy &amp; Paste Roster Report Here'!$A128=AO$7,IF('Copy &amp; Paste Roster Report Here'!$M128="FT",1,0),0)</f>
        <v>0</v>
      </c>
      <c r="AP131" s="118">
        <f>IF('Copy &amp; Paste Roster Report Here'!$A128=AP$7,IF('Copy &amp; Paste Roster Report Here'!$M128="FT",1,0),0)</f>
        <v>0</v>
      </c>
      <c r="AQ131" s="118">
        <f>IF('Copy &amp; Paste Roster Report Here'!$A128=AQ$7,IF('Copy &amp; Paste Roster Report Here'!$M128="FT",1,0),0)</f>
        <v>0</v>
      </c>
      <c r="AR131" s="118">
        <f>IF('Copy &amp; Paste Roster Report Here'!$A128=AR$7,IF('Copy &amp; Paste Roster Report Here'!$M128="FT",1,0),0)</f>
        <v>0</v>
      </c>
      <c r="AS131" s="118">
        <f>IF('Copy &amp; Paste Roster Report Here'!$A128=AS$7,IF('Copy &amp; Paste Roster Report Here'!$M128="FT",1,0),0)</f>
        <v>0</v>
      </c>
      <c r="AT131" s="118">
        <f>IF('Copy &amp; Paste Roster Report Here'!$A128=AT$7,IF('Copy &amp; Paste Roster Report Here'!$M128="FT",1,0),0)</f>
        <v>0</v>
      </c>
      <c r="AU131" s="118">
        <f>IF('Copy &amp; Paste Roster Report Here'!$A128=AU$7,IF('Copy &amp; Paste Roster Report Here'!$M128="FT",1,0),0)</f>
        <v>0</v>
      </c>
      <c r="AV131" s="73">
        <f t="shared" si="25"/>
        <v>0</v>
      </c>
      <c r="AW131" s="119">
        <f>IF('Copy &amp; Paste Roster Report Here'!$A128=AW$7,IF('Copy &amp; Paste Roster Report Here'!$M128="HT",1,0),0)</f>
        <v>0</v>
      </c>
      <c r="AX131" s="119">
        <f>IF('Copy &amp; Paste Roster Report Here'!$A128=AX$7,IF('Copy &amp; Paste Roster Report Here'!$M128="HT",1,0),0)</f>
        <v>0</v>
      </c>
      <c r="AY131" s="119">
        <f>IF('Copy &amp; Paste Roster Report Here'!$A128=AY$7,IF('Copy &amp; Paste Roster Report Here'!$M128="HT",1,0),0)</f>
        <v>0</v>
      </c>
      <c r="AZ131" s="119">
        <f>IF('Copy &amp; Paste Roster Report Here'!$A128=AZ$7,IF('Copy &amp; Paste Roster Report Here'!$M128="HT",1,0),0)</f>
        <v>0</v>
      </c>
      <c r="BA131" s="119">
        <f>IF('Copy &amp; Paste Roster Report Here'!$A128=BA$7,IF('Copy &amp; Paste Roster Report Here'!$M128="HT",1,0),0)</f>
        <v>0</v>
      </c>
      <c r="BB131" s="119">
        <f>IF('Copy &amp; Paste Roster Report Here'!$A128=BB$7,IF('Copy &amp; Paste Roster Report Here'!$M128="HT",1,0),0)</f>
        <v>0</v>
      </c>
      <c r="BC131" s="119">
        <f>IF('Copy &amp; Paste Roster Report Here'!$A128=BC$7,IF('Copy &amp; Paste Roster Report Here'!$M128="HT",1,0),0)</f>
        <v>0</v>
      </c>
      <c r="BD131" s="119">
        <f>IF('Copy &amp; Paste Roster Report Here'!$A128=BD$7,IF('Copy &amp; Paste Roster Report Here'!$M128="HT",1,0),0)</f>
        <v>0</v>
      </c>
      <c r="BE131" s="119">
        <f>IF('Copy &amp; Paste Roster Report Here'!$A128=BE$7,IF('Copy &amp; Paste Roster Report Here'!$M128="HT",1,0),0)</f>
        <v>0</v>
      </c>
      <c r="BF131" s="119">
        <f>IF('Copy &amp; Paste Roster Report Here'!$A128=BF$7,IF('Copy &amp; Paste Roster Report Here'!$M128="HT",1,0),0)</f>
        <v>0</v>
      </c>
      <c r="BG131" s="119">
        <f>IF('Copy &amp; Paste Roster Report Here'!$A128=BG$7,IF('Copy &amp; Paste Roster Report Here'!$M128="HT",1,0),0)</f>
        <v>0</v>
      </c>
      <c r="BH131" s="73">
        <f t="shared" si="26"/>
        <v>0</v>
      </c>
      <c r="BI131" s="120">
        <f>IF('Copy &amp; Paste Roster Report Here'!$A128=BI$7,IF('Copy &amp; Paste Roster Report Here'!$M128="MT",1,0),0)</f>
        <v>0</v>
      </c>
      <c r="BJ131" s="120">
        <f>IF('Copy &amp; Paste Roster Report Here'!$A128=BJ$7,IF('Copy &amp; Paste Roster Report Here'!$M128="MT",1,0),0)</f>
        <v>0</v>
      </c>
      <c r="BK131" s="120">
        <f>IF('Copy &amp; Paste Roster Report Here'!$A128=BK$7,IF('Copy &amp; Paste Roster Report Here'!$M128="MT",1,0),0)</f>
        <v>0</v>
      </c>
      <c r="BL131" s="120">
        <f>IF('Copy &amp; Paste Roster Report Here'!$A128=BL$7,IF('Copy &amp; Paste Roster Report Here'!$M128="MT",1,0),0)</f>
        <v>0</v>
      </c>
      <c r="BM131" s="120">
        <f>IF('Copy &amp; Paste Roster Report Here'!$A128=BM$7,IF('Copy &amp; Paste Roster Report Here'!$M128="MT",1,0),0)</f>
        <v>0</v>
      </c>
      <c r="BN131" s="120">
        <f>IF('Copy &amp; Paste Roster Report Here'!$A128=BN$7,IF('Copy &amp; Paste Roster Report Here'!$M128="MT",1,0),0)</f>
        <v>0</v>
      </c>
      <c r="BO131" s="120">
        <f>IF('Copy &amp; Paste Roster Report Here'!$A128=BO$7,IF('Copy &amp; Paste Roster Report Here'!$M128="MT",1,0),0)</f>
        <v>0</v>
      </c>
      <c r="BP131" s="120">
        <f>IF('Copy &amp; Paste Roster Report Here'!$A128=BP$7,IF('Copy &amp; Paste Roster Report Here'!$M128="MT",1,0),0)</f>
        <v>0</v>
      </c>
      <c r="BQ131" s="120">
        <f>IF('Copy &amp; Paste Roster Report Here'!$A128=BQ$7,IF('Copy &amp; Paste Roster Report Here'!$M128="MT",1,0),0)</f>
        <v>0</v>
      </c>
      <c r="BR131" s="120">
        <f>IF('Copy &amp; Paste Roster Report Here'!$A128=BR$7,IF('Copy &amp; Paste Roster Report Here'!$M128="MT",1,0),0)</f>
        <v>0</v>
      </c>
      <c r="BS131" s="120">
        <f>IF('Copy &amp; Paste Roster Report Here'!$A128=BS$7,IF('Copy &amp; Paste Roster Report Here'!$M128="MT",1,0),0)</f>
        <v>0</v>
      </c>
      <c r="BT131" s="73">
        <f t="shared" si="27"/>
        <v>0</v>
      </c>
      <c r="BU131" s="121">
        <f>IF('Copy &amp; Paste Roster Report Here'!$A128=BU$7,IF('Copy &amp; Paste Roster Report Here'!$M128="fy",1,0),0)</f>
        <v>0</v>
      </c>
      <c r="BV131" s="121">
        <f>IF('Copy &amp; Paste Roster Report Here'!$A128=BV$7,IF('Copy &amp; Paste Roster Report Here'!$M128="fy",1,0),0)</f>
        <v>0</v>
      </c>
      <c r="BW131" s="121">
        <f>IF('Copy &amp; Paste Roster Report Here'!$A128=BW$7,IF('Copy &amp; Paste Roster Report Here'!$M128="fy",1,0),0)</f>
        <v>0</v>
      </c>
      <c r="BX131" s="121">
        <f>IF('Copy &amp; Paste Roster Report Here'!$A128=BX$7,IF('Copy &amp; Paste Roster Report Here'!$M128="fy",1,0),0)</f>
        <v>0</v>
      </c>
      <c r="BY131" s="121">
        <f>IF('Copy &amp; Paste Roster Report Here'!$A128=BY$7,IF('Copy &amp; Paste Roster Report Here'!$M128="fy",1,0),0)</f>
        <v>0</v>
      </c>
      <c r="BZ131" s="121">
        <f>IF('Copy &amp; Paste Roster Report Here'!$A128=BZ$7,IF('Copy &amp; Paste Roster Report Here'!$M128="fy",1,0),0)</f>
        <v>0</v>
      </c>
      <c r="CA131" s="121">
        <f>IF('Copy &amp; Paste Roster Report Here'!$A128=CA$7,IF('Copy &amp; Paste Roster Report Here'!$M128="fy",1,0),0)</f>
        <v>0</v>
      </c>
      <c r="CB131" s="121">
        <f>IF('Copy &amp; Paste Roster Report Here'!$A128=CB$7,IF('Copy &amp; Paste Roster Report Here'!$M128="fy",1,0),0)</f>
        <v>0</v>
      </c>
      <c r="CC131" s="121">
        <f>IF('Copy &amp; Paste Roster Report Here'!$A128=CC$7,IF('Copy &amp; Paste Roster Report Here'!$M128="fy",1,0),0)</f>
        <v>0</v>
      </c>
      <c r="CD131" s="121">
        <f>IF('Copy &amp; Paste Roster Report Here'!$A128=CD$7,IF('Copy &amp; Paste Roster Report Here'!$M128="fy",1,0),0)</f>
        <v>0</v>
      </c>
      <c r="CE131" s="121">
        <f>IF('Copy &amp; Paste Roster Report Here'!$A128=CE$7,IF('Copy &amp; Paste Roster Report Here'!$M128="fy",1,0),0)</f>
        <v>0</v>
      </c>
      <c r="CF131" s="73">
        <f t="shared" si="28"/>
        <v>0</v>
      </c>
      <c r="CG131" s="122">
        <f>IF('Copy &amp; Paste Roster Report Here'!$A128=CG$7,IF('Copy &amp; Paste Roster Report Here'!$M128="RH",1,0),0)</f>
        <v>0</v>
      </c>
      <c r="CH131" s="122">
        <f>IF('Copy &amp; Paste Roster Report Here'!$A128=CH$7,IF('Copy &amp; Paste Roster Report Here'!$M128="RH",1,0),0)</f>
        <v>0</v>
      </c>
      <c r="CI131" s="122">
        <f>IF('Copy &amp; Paste Roster Report Here'!$A128=CI$7,IF('Copy &amp; Paste Roster Report Here'!$M128="RH",1,0),0)</f>
        <v>0</v>
      </c>
      <c r="CJ131" s="122">
        <f>IF('Copy &amp; Paste Roster Report Here'!$A128=CJ$7,IF('Copy &amp; Paste Roster Report Here'!$M128="RH",1,0),0)</f>
        <v>0</v>
      </c>
      <c r="CK131" s="122">
        <f>IF('Copy &amp; Paste Roster Report Here'!$A128=CK$7,IF('Copy &amp; Paste Roster Report Here'!$M128="RH",1,0),0)</f>
        <v>0</v>
      </c>
      <c r="CL131" s="122">
        <f>IF('Copy &amp; Paste Roster Report Here'!$A128=CL$7,IF('Copy &amp; Paste Roster Report Here'!$M128="RH",1,0),0)</f>
        <v>0</v>
      </c>
      <c r="CM131" s="122">
        <f>IF('Copy &amp; Paste Roster Report Here'!$A128=CM$7,IF('Copy &amp; Paste Roster Report Here'!$M128="RH",1,0),0)</f>
        <v>0</v>
      </c>
      <c r="CN131" s="122">
        <f>IF('Copy &amp; Paste Roster Report Here'!$A128=CN$7,IF('Copy &amp; Paste Roster Report Here'!$M128="RH",1,0),0)</f>
        <v>0</v>
      </c>
      <c r="CO131" s="122">
        <f>IF('Copy &amp; Paste Roster Report Here'!$A128=CO$7,IF('Copy &amp; Paste Roster Report Here'!$M128="RH",1,0),0)</f>
        <v>0</v>
      </c>
      <c r="CP131" s="122">
        <f>IF('Copy &amp; Paste Roster Report Here'!$A128=CP$7,IF('Copy &amp; Paste Roster Report Here'!$M128="RH",1,0),0)</f>
        <v>0</v>
      </c>
      <c r="CQ131" s="122">
        <f>IF('Copy &amp; Paste Roster Report Here'!$A128=CQ$7,IF('Copy &amp; Paste Roster Report Here'!$M128="RH",1,0),0)</f>
        <v>0</v>
      </c>
      <c r="CR131" s="73">
        <f t="shared" si="29"/>
        <v>0</v>
      </c>
      <c r="CS131" s="123">
        <f>IF('Copy &amp; Paste Roster Report Here'!$A128=CS$7,IF('Copy &amp; Paste Roster Report Here'!$M128="QT",1,0),0)</f>
        <v>0</v>
      </c>
      <c r="CT131" s="123">
        <f>IF('Copy &amp; Paste Roster Report Here'!$A128=CT$7,IF('Copy &amp; Paste Roster Report Here'!$M128="QT",1,0),0)</f>
        <v>0</v>
      </c>
      <c r="CU131" s="123">
        <f>IF('Copy &amp; Paste Roster Report Here'!$A128=CU$7,IF('Copy &amp; Paste Roster Report Here'!$M128="QT",1,0),0)</f>
        <v>0</v>
      </c>
      <c r="CV131" s="123">
        <f>IF('Copy &amp; Paste Roster Report Here'!$A128=CV$7,IF('Copy &amp; Paste Roster Report Here'!$M128="QT",1,0),0)</f>
        <v>0</v>
      </c>
      <c r="CW131" s="123">
        <f>IF('Copy &amp; Paste Roster Report Here'!$A128=CW$7,IF('Copy &amp; Paste Roster Report Here'!$M128="QT",1,0),0)</f>
        <v>0</v>
      </c>
      <c r="CX131" s="123">
        <f>IF('Copy &amp; Paste Roster Report Here'!$A128=CX$7,IF('Copy &amp; Paste Roster Report Here'!$M128="QT",1,0),0)</f>
        <v>0</v>
      </c>
      <c r="CY131" s="123">
        <f>IF('Copy &amp; Paste Roster Report Here'!$A128=CY$7,IF('Copy &amp; Paste Roster Report Here'!$M128="QT",1,0),0)</f>
        <v>0</v>
      </c>
      <c r="CZ131" s="123">
        <f>IF('Copy &amp; Paste Roster Report Here'!$A128=CZ$7,IF('Copy &amp; Paste Roster Report Here'!$M128="QT",1,0),0)</f>
        <v>0</v>
      </c>
      <c r="DA131" s="123">
        <f>IF('Copy &amp; Paste Roster Report Here'!$A128=DA$7,IF('Copy &amp; Paste Roster Report Here'!$M128="QT",1,0),0)</f>
        <v>0</v>
      </c>
      <c r="DB131" s="123">
        <f>IF('Copy &amp; Paste Roster Report Here'!$A128=DB$7,IF('Copy &amp; Paste Roster Report Here'!$M128="QT",1,0),0)</f>
        <v>0</v>
      </c>
      <c r="DC131" s="123">
        <f>IF('Copy &amp; Paste Roster Report Here'!$A128=DC$7,IF('Copy &amp; Paste Roster Report Here'!$M128="QT",1,0),0)</f>
        <v>0</v>
      </c>
      <c r="DD131" s="73">
        <f t="shared" si="30"/>
        <v>0</v>
      </c>
      <c r="DE131" s="124">
        <f>IF('Copy &amp; Paste Roster Report Here'!$A128=DE$7,IF('Copy &amp; Paste Roster Report Here'!$M128="xxxxxxxxxxx",1,0),0)</f>
        <v>0</v>
      </c>
      <c r="DF131" s="124">
        <f>IF('Copy &amp; Paste Roster Report Here'!$A128=DF$7,IF('Copy &amp; Paste Roster Report Here'!$M128="xxxxxxxxxxx",1,0),0)</f>
        <v>0</v>
      </c>
      <c r="DG131" s="124">
        <f>IF('Copy &amp; Paste Roster Report Here'!$A128=DG$7,IF('Copy &amp; Paste Roster Report Here'!$M128="xxxxxxxxxxx",1,0),0)</f>
        <v>0</v>
      </c>
      <c r="DH131" s="124">
        <f>IF('Copy &amp; Paste Roster Report Here'!$A128=DH$7,IF('Copy &amp; Paste Roster Report Here'!$M128="xxxxxxxxxxx",1,0),0)</f>
        <v>0</v>
      </c>
      <c r="DI131" s="124">
        <f>IF('Copy &amp; Paste Roster Report Here'!$A128=DI$7,IF('Copy &amp; Paste Roster Report Here'!$M128="xxxxxxxxxxx",1,0),0)</f>
        <v>0</v>
      </c>
      <c r="DJ131" s="124">
        <f>IF('Copy &amp; Paste Roster Report Here'!$A128=DJ$7,IF('Copy &amp; Paste Roster Report Here'!$M128="xxxxxxxxxxx",1,0),0)</f>
        <v>0</v>
      </c>
      <c r="DK131" s="124">
        <f>IF('Copy &amp; Paste Roster Report Here'!$A128=DK$7,IF('Copy &amp; Paste Roster Report Here'!$M128="xxxxxxxxxxx",1,0),0)</f>
        <v>0</v>
      </c>
      <c r="DL131" s="124">
        <f>IF('Copy &amp; Paste Roster Report Here'!$A128=DL$7,IF('Copy &amp; Paste Roster Report Here'!$M128="xxxxxxxxxxx",1,0),0)</f>
        <v>0</v>
      </c>
      <c r="DM131" s="124">
        <f>IF('Copy &amp; Paste Roster Report Here'!$A128=DM$7,IF('Copy &amp; Paste Roster Report Here'!$M128="xxxxxxxxxxx",1,0),0)</f>
        <v>0</v>
      </c>
      <c r="DN131" s="124">
        <f>IF('Copy &amp; Paste Roster Report Here'!$A128=DN$7,IF('Copy &amp; Paste Roster Report Here'!$M128="xxxxxxxxxxx",1,0),0)</f>
        <v>0</v>
      </c>
      <c r="DO131" s="124">
        <f>IF('Copy &amp; Paste Roster Report Here'!$A128=DO$7,IF('Copy &amp; Paste Roster Report Here'!$M128="xxxxxxxxxxx",1,0),0)</f>
        <v>0</v>
      </c>
      <c r="DP131" s="125">
        <f t="shared" si="31"/>
        <v>0</v>
      </c>
      <c r="DQ131" s="126">
        <f t="shared" si="32"/>
        <v>0</v>
      </c>
    </row>
    <row r="132" spans="1:121" x14ac:dyDescent="0.25">
      <c r="A132" s="111">
        <f t="shared" si="18"/>
        <v>0</v>
      </c>
      <c r="B132" s="111">
        <f t="shared" si="19"/>
        <v>0</v>
      </c>
      <c r="C132" s="112">
        <f>+('Copy &amp; Paste Roster Report Here'!$P129-'Copy &amp; Paste Roster Report Here'!$O129)/30</f>
        <v>0</v>
      </c>
      <c r="D132" s="112">
        <f>+('Copy &amp; Paste Roster Report Here'!$P129-'Copy &amp; Paste Roster Report Here'!$O129)</f>
        <v>0</v>
      </c>
      <c r="E132" s="111">
        <f>'Copy &amp; Paste Roster Report Here'!N129</f>
        <v>0</v>
      </c>
      <c r="F132" s="111" t="str">
        <f t="shared" si="20"/>
        <v>N</v>
      </c>
      <c r="G132" s="111">
        <f>'Copy &amp; Paste Roster Report Here'!R129</f>
        <v>0</v>
      </c>
      <c r="H132" s="113">
        <f t="shared" si="21"/>
        <v>0</v>
      </c>
      <c r="I132" s="112">
        <f>IF(F132="N",$F$5-'Copy &amp; Paste Roster Report Here'!O129,+'Copy &amp; Paste Roster Report Here'!Q129-'Copy &amp; Paste Roster Report Here'!O129)</f>
        <v>0</v>
      </c>
      <c r="J132" s="114">
        <f t="shared" si="22"/>
        <v>0</v>
      </c>
      <c r="K132" s="114">
        <f t="shared" si="23"/>
        <v>0</v>
      </c>
      <c r="L132" s="115">
        <f>'Copy &amp; Paste Roster Report Here'!F129</f>
        <v>0</v>
      </c>
      <c r="M132" s="116">
        <f t="shared" si="24"/>
        <v>0</v>
      </c>
      <c r="N132" s="117">
        <f>IF('Copy &amp; Paste Roster Report Here'!$A129='Analytical Tests'!N$7,IF($F132="Y",+$H132*N$6,0),0)</f>
        <v>0</v>
      </c>
      <c r="O132" s="117">
        <f>IF('Copy &amp; Paste Roster Report Here'!$A129='Analytical Tests'!O$7,IF($F132="Y",+$H132*O$6,0),0)</f>
        <v>0</v>
      </c>
      <c r="P132" s="117">
        <f>IF('Copy &amp; Paste Roster Report Here'!$A129='Analytical Tests'!P$7,IF($F132="Y",+$H132*P$6,0),0)</f>
        <v>0</v>
      </c>
      <c r="Q132" s="117">
        <f>IF('Copy &amp; Paste Roster Report Here'!$A129='Analytical Tests'!Q$7,IF($F132="Y",+$H132*Q$6,0),0)</f>
        <v>0</v>
      </c>
      <c r="R132" s="117">
        <f>IF('Copy &amp; Paste Roster Report Here'!$A129='Analytical Tests'!R$7,IF($F132="Y",+$H132*R$6,0),0)</f>
        <v>0</v>
      </c>
      <c r="S132" s="117">
        <f>IF('Copy &amp; Paste Roster Report Here'!$A129='Analytical Tests'!S$7,IF($F132="Y",+$H132*S$6,0),0)</f>
        <v>0</v>
      </c>
      <c r="T132" s="117">
        <f>IF('Copy &amp; Paste Roster Report Here'!$A129='Analytical Tests'!T$7,IF($F132="Y",+$H132*T$6,0),0)</f>
        <v>0</v>
      </c>
      <c r="U132" s="117">
        <f>IF('Copy &amp; Paste Roster Report Here'!$A129='Analytical Tests'!U$7,IF($F132="Y",+$H132*U$6,0),0)</f>
        <v>0</v>
      </c>
      <c r="V132" s="117">
        <f>IF('Copy &amp; Paste Roster Report Here'!$A129='Analytical Tests'!V$7,IF($F132="Y",+$H132*V$6,0),0)</f>
        <v>0</v>
      </c>
      <c r="W132" s="117">
        <f>IF('Copy &amp; Paste Roster Report Here'!$A129='Analytical Tests'!W$7,IF($F132="Y",+$H132*W$6,0),0)</f>
        <v>0</v>
      </c>
      <c r="X132" s="117">
        <f>IF('Copy &amp; Paste Roster Report Here'!$A129='Analytical Tests'!X$7,IF($F132="Y",+$H132*X$6,0),0)</f>
        <v>0</v>
      </c>
      <c r="Y132" s="117" t="b">
        <f>IF('Copy &amp; Paste Roster Report Here'!$A129='Analytical Tests'!Y$7,IF($F132="N",IF($J132&gt;=$C132,Y$6,+($I132/$D132)*Y$6),0))</f>
        <v>0</v>
      </c>
      <c r="Z132" s="117" t="b">
        <f>IF('Copy &amp; Paste Roster Report Here'!$A129='Analytical Tests'!Z$7,IF($F132="N",IF($J132&gt;=$C132,Z$6,+($I132/$D132)*Z$6),0))</f>
        <v>0</v>
      </c>
      <c r="AA132" s="117" t="b">
        <f>IF('Copy &amp; Paste Roster Report Here'!$A129='Analytical Tests'!AA$7,IF($F132="N",IF($J132&gt;=$C132,AA$6,+($I132/$D132)*AA$6),0))</f>
        <v>0</v>
      </c>
      <c r="AB132" s="117" t="b">
        <f>IF('Copy &amp; Paste Roster Report Here'!$A129='Analytical Tests'!AB$7,IF($F132="N",IF($J132&gt;=$C132,AB$6,+($I132/$D132)*AB$6),0))</f>
        <v>0</v>
      </c>
      <c r="AC132" s="117" t="b">
        <f>IF('Copy &amp; Paste Roster Report Here'!$A129='Analytical Tests'!AC$7,IF($F132="N",IF($J132&gt;=$C132,AC$6,+($I132/$D132)*AC$6),0))</f>
        <v>0</v>
      </c>
      <c r="AD132" s="117" t="b">
        <f>IF('Copy &amp; Paste Roster Report Here'!$A129='Analytical Tests'!AD$7,IF($F132="N",IF($J132&gt;=$C132,AD$6,+($I132/$D132)*AD$6),0))</f>
        <v>0</v>
      </c>
      <c r="AE132" s="117" t="b">
        <f>IF('Copy &amp; Paste Roster Report Here'!$A129='Analytical Tests'!AE$7,IF($F132="N",IF($J132&gt;=$C132,AE$6,+($I132/$D132)*AE$6),0))</f>
        <v>0</v>
      </c>
      <c r="AF132" s="117" t="b">
        <f>IF('Copy &amp; Paste Roster Report Here'!$A129='Analytical Tests'!AF$7,IF($F132="N",IF($J132&gt;=$C132,AF$6,+($I132/$D132)*AF$6),0))</f>
        <v>0</v>
      </c>
      <c r="AG132" s="117" t="b">
        <f>IF('Copy &amp; Paste Roster Report Here'!$A129='Analytical Tests'!AG$7,IF($F132="N",IF($J132&gt;=$C132,AG$6,+($I132/$D132)*AG$6),0))</f>
        <v>0</v>
      </c>
      <c r="AH132" s="117" t="b">
        <f>IF('Copy &amp; Paste Roster Report Here'!$A129='Analytical Tests'!AH$7,IF($F132="N",IF($J132&gt;=$C132,AH$6,+($I132/$D132)*AH$6),0))</f>
        <v>0</v>
      </c>
      <c r="AI132" s="117" t="b">
        <f>IF('Copy &amp; Paste Roster Report Here'!$A129='Analytical Tests'!AI$7,IF($F132="N",IF($J132&gt;=$C132,AI$6,+($I132/$D132)*AI$6),0))</f>
        <v>0</v>
      </c>
      <c r="AJ132" s="79"/>
      <c r="AK132" s="118">
        <f>IF('Copy &amp; Paste Roster Report Here'!$A129=AK$7,IF('Copy &amp; Paste Roster Report Here'!$M129="FT",1,0),0)</f>
        <v>0</v>
      </c>
      <c r="AL132" s="118">
        <f>IF('Copy &amp; Paste Roster Report Here'!$A129=AL$7,IF('Copy &amp; Paste Roster Report Here'!$M129="FT",1,0),0)</f>
        <v>0</v>
      </c>
      <c r="AM132" s="118">
        <f>IF('Copy &amp; Paste Roster Report Here'!$A129=AM$7,IF('Copy &amp; Paste Roster Report Here'!$M129="FT",1,0),0)</f>
        <v>0</v>
      </c>
      <c r="AN132" s="118">
        <f>IF('Copy &amp; Paste Roster Report Here'!$A129=AN$7,IF('Copy &amp; Paste Roster Report Here'!$M129="FT",1,0),0)</f>
        <v>0</v>
      </c>
      <c r="AO132" s="118">
        <f>IF('Copy &amp; Paste Roster Report Here'!$A129=AO$7,IF('Copy &amp; Paste Roster Report Here'!$M129="FT",1,0),0)</f>
        <v>0</v>
      </c>
      <c r="AP132" s="118">
        <f>IF('Copy &amp; Paste Roster Report Here'!$A129=AP$7,IF('Copy &amp; Paste Roster Report Here'!$M129="FT",1,0),0)</f>
        <v>0</v>
      </c>
      <c r="AQ132" s="118">
        <f>IF('Copy &amp; Paste Roster Report Here'!$A129=AQ$7,IF('Copy &amp; Paste Roster Report Here'!$M129="FT",1,0),0)</f>
        <v>0</v>
      </c>
      <c r="AR132" s="118">
        <f>IF('Copy &amp; Paste Roster Report Here'!$A129=AR$7,IF('Copy &amp; Paste Roster Report Here'!$M129="FT",1,0),0)</f>
        <v>0</v>
      </c>
      <c r="AS132" s="118">
        <f>IF('Copy &amp; Paste Roster Report Here'!$A129=AS$7,IF('Copy &amp; Paste Roster Report Here'!$M129="FT",1,0),0)</f>
        <v>0</v>
      </c>
      <c r="AT132" s="118">
        <f>IF('Copy &amp; Paste Roster Report Here'!$A129=AT$7,IF('Copy &amp; Paste Roster Report Here'!$M129="FT",1,0),0)</f>
        <v>0</v>
      </c>
      <c r="AU132" s="118">
        <f>IF('Copy &amp; Paste Roster Report Here'!$A129=AU$7,IF('Copy &amp; Paste Roster Report Here'!$M129="FT",1,0),0)</f>
        <v>0</v>
      </c>
      <c r="AV132" s="73">
        <f t="shared" si="25"/>
        <v>0</v>
      </c>
      <c r="AW132" s="119">
        <f>IF('Copy &amp; Paste Roster Report Here'!$A129=AW$7,IF('Copy &amp; Paste Roster Report Here'!$M129="HT",1,0),0)</f>
        <v>0</v>
      </c>
      <c r="AX132" s="119">
        <f>IF('Copy &amp; Paste Roster Report Here'!$A129=AX$7,IF('Copy &amp; Paste Roster Report Here'!$M129="HT",1,0),0)</f>
        <v>0</v>
      </c>
      <c r="AY132" s="119">
        <f>IF('Copy &amp; Paste Roster Report Here'!$A129=AY$7,IF('Copy &amp; Paste Roster Report Here'!$M129="HT",1,0),0)</f>
        <v>0</v>
      </c>
      <c r="AZ132" s="119">
        <f>IF('Copy &amp; Paste Roster Report Here'!$A129=AZ$7,IF('Copy &amp; Paste Roster Report Here'!$M129="HT",1,0),0)</f>
        <v>0</v>
      </c>
      <c r="BA132" s="119">
        <f>IF('Copy &amp; Paste Roster Report Here'!$A129=BA$7,IF('Copy &amp; Paste Roster Report Here'!$M129="HT",1,0),0)</f>
        <v>0</v>
      </c>
      <c r="BB132" s="119">
        <f>IF('Copy &amp; Paste Roster Report Here'!$A129=BB$7,IF('Copy &amp; Paste Roster Report Here'!$M129="HT",1,0),0)</f>
        <v>0</v>
      </c>
      <c r="BC132" s="119">
        <f>IF('Copy &amp; Paste Roster Report Here'!$A129=BC$7,IF('Copy &amp; Paste Roster Report Here'!$M129="HT",1,0),0)</f>
        <v>0</v>
      </c>
      <c r="BD132" s="119">
        <f>IF('Copy &amp; Paste Roster Report Here'!$A129=BD$7,IF('Copy &amp; Paste Roster Report Here'!$M129="HT",1,0),0)</f>
        <v>0</v>
      </c>
      <c r="BE132" s="119">
        <f>IF('Copy &amp; Paste Roster Report Here'!$A129=BE$7,IF('Copy &amp; Paste Roster Report Here'!$M129="HT",1,0),0)</f>
        <v>0</v>
      </c>
      <c r="BF132" s="119">
        <f>IF('Copy &amp; Paste Roster Report Here'!$A129=BF$7,IF('Copy &amp; Paste Roster Report Here'!$M129="HT",1,0),0)</f>
        <v>0</v>
      </c>
      <c r="BG132" s="119">
        <f>IF('Copy &amp; Paste Roster Report Here'!$A129=BG$7,IF('Copy &amp; Paste Roster Report Here'!$M129="HT",1,0),0)</f>
        <v>0</v>
      </c>
      <c r="BH132" s="73">
        <f t="shared" si="26"/>
        <v>0</v>
      </c>
      <c r="BI132" s="120">
        <f>IF('Copy &amp; Paste Roster Report Here'!$A129=BI$7,IF('Copy &amp; Paste Roster Report Here'!$M129="MT",1,0),0)</f>
        <v>0</v>
      </c>
      <c r="BJ132" s="120">
        <f>IF('Copy &amp; Paste Roster Report Here'!$A129=BJ$7,IF('Copy &amp; Paste Roster Report Here'!$M129="MT",1,0),0)</f>
        <v>0</v>
      </c>
      <c r="BK132" s="120">
        <f>IF('Copy &amp; Paste Roster Report Here'!$A129=BK$7,IF('Copy &amp; Paste Roster Report Here'!$M129="MT",1,0),0)</f>
        <v>0</v>
      </c>
      <c r="BL132" s="120">
        <f>IF('Copy &amp; Paste Roster Report Here'!$A129=BL$7,IF('Copy &amp; Paste Roster Report Here'!$M129="MT",1,0),0)</f>
        <v>0</v>
      </c>
      <c r="BM132" s="120">
        <f>IF('Copy &amp; Paste Roster Report Here'!$A129=BM$7,IF('Copy &amp; Paste Roster Report Here'!$M129="MT",1,0),0)</f>
        <v>0</v>
      </c>
      <c r="BN132" s="120">
        <f>IF('Copy &amp; Paste Roster Report Here'!$A129=BN$7,IF('Copy &amp; Paste Roster Report Here'!$M129="MT",1,0),0)</f>
        <v>0</v>
      </c>
      <c r="BO132" s="120">
        <f>IF('Copy &amp; Paste Roster Report Here'!$A129=BO$7,IF('Copy &amp; Paste Roster Report Here'!$M129="MT",1,0),0)</f>
        <v>0</v>
      </c>
      <c r="BP132" s="120">
        <f>IF('Copy &amp; Paste Roster Report Here'!$A129=BP$7,IF('Copy &amp; Paste Roster Report Here'!$M129="MT",1,0),0)</f>
        <v>0</v>
      </c>
      <c r="BQ132" s="120">
        <f>IF('Copy &amp; Paste Roster Report Here'!$A129=BQ$7,IF('Copy &amp; Paste Roster Report Here'!$M129="MT",1,0),0)</f>
        <v>0</v>
      </c>
      <c r="BR132" s="120">
        <f>IF('Copy &amp; Paste Roster Report Here'!$A129=BR$7,IF('Copy &amp; Paste Roster Report Here'!$M129="MT",1,0),0)</f>
        <v>0</v>
      </c>
      <c r="BS132" s="120">
        <f>IF('Copy &amp; Paste Roster Report Here'!$A129=BS$7,IF('Copy &amp; Paste Roster Report Here'!$M129="MT",1,0),0)</f>
        <v>0</v>
      </c>
      <c r="BT132" s="73">
        <f t="shared" si="27"/>
        <v>0</v>
      </c>
      <c r="BU132" s="121">
        <f>IF('Copy &amp; Paste Roster Report Here'!$A129=BU$7,IF('Copy &amp; Paste Roster Report Here'!$M129="fy",1,0),0)</f>
        <v>0</v>
      </c>
      <c r="BV132" s="121">
        <f>IF('Copy &amp; Paste Roster Report Here'!$A129=BV$7,IF('Copy &amp; Paste Roster Report Here'!$M129="fy",1,0),0)</f>
        <v>0</v>
      </c>
      <c r="BW132" s="121">
        <f>IF('Copy &amp; Paste Roster Report Here'!$A129=BW$7,IF('Copy &amp; Paste Roster Report Here'!$M129="fy",1,0),0)</f>
        <v>0</v>
      </c>
      <c r="BX132" s="121">
        <f>IF('Copy &amp; Paste Roster Report Here'!$A129=BX$7,IF('Copy &amp; Paste Roster Report Here'!$M129="fy",1,0),0)</f>
        <v>0</v>
      </c>
      <c r="BY132" s="121">
        <f>IF('Copy &amp; Paste Roster Report Here'!$A129=BY$7,IF('Copy &amp; Paste Roster Report Here'!$M129="fy",1,0),0)</f>
        <v>0</v>
      </c>
      <c r="BZ132" s="121">
        <f>IF('Copy &amp; Paste Roster Report Here'!$A129=BZ$7,IF('Copy &amp; Paste Roster Report Here'!$M129="fy",1,0),0)</f>
        <v>0</v>
      </c>
      <c r="CA132" s="121">
        <f>IF('Copy &amp; Paste Roster Report Here'!$A129=CA$7,IF('Copy &amp; Paste Roster Report Here'!$M129="fy",1,0),0)</f>
        <v>0</v>
      </c>
      <c r="CB132" s="121">
        <f>IF('Copy &amp; Paste Roster Report Here'!$A129=CB$7,IF('Copy &amp; Paste Roster Report Here'!$M129="fy",1,0),0)</f>
        <v>0</v>
      </c>
      <c r="CC132" s="121">
        <f>IF('Copy &amp; Paste Roster Report Here'!$A129=CC$7,IF('Copy &amp; Paste Roster Report Here'!$M129="fy",1,0),0)</f>
        <v>0</v>
      </c>
      <c r="CD132" s="121">
        <f>IF('Copy &amp; Paste Roster Report Here'!$A129=CD$7,IF('Copy &amp; Paste Roster Report Here'!$M129="fy",1,0),0)</f>
        <v>0</v>
      </c>
      <c r="CE132" s="121">
        <f>IF('Copy &amp; Paste Roster Report Here'!$A129=CE$7,IF('Copy &amp; Paste Roster Report Here'!$M129="fy",1,0),0)</f>
        <v>0</v>
      </c>
      <c r="CF132" s="73">
        <f t="shared" si="28"/>
        <v>0</v>
      </c>
      <c r="CG132" s="122">
        <f>IF('Copy &amp; Paste Roster Report Here'!$A129=CG$7,IF('Copy &amp; Paste Roster Report Here'!$M129="RH",1,0),0)</f>
        <v>0</v>
      </c>
      <c r="CH132" s="122">
        <f>IF('Copy &amp; Paste Roster Report Here'!$A129=CH$7,IF('Copy &amp; Paste Roster Report Here'!$M129="RH",1,0),0)</f>
        <v>0</v>
      </c>
      <c r="CI132" s="122">
        <f>IF('Copy &amp; Paste Roster Report Here'!$A129=CI$7,IF('Copy &amp; Paste Roster Report Here'!$M129="RH",1,0),0)</f>
        <v>0</v>
      </c>
      <c r="CJ132" s="122">
        <f>IF('Copy &amp; Paste Roster Report Here'!$A129=CJ$7,IF('Copy &amp; Paste Roster Report Here'!$M129="RH",1,0),0)</f>
        <v>0</v>
      </c>
      <c r="CK132" s="122">
        <f>IF('Copy &amp; Paste Roster Report Here'!$A129=CK$7,IF('Copy &amp; Paste Roster Report Here'!$M129="RH",1,0),0)</f>
        <v>0</v>
      </c>
      <c r="CL132" s="122">
        <f>IF('Copy &amp; Paste Roster Report Here'!$A129=CL$7,IF('Copy &amp; Paste Roster Report Here'!$M129="RH",1,0),0)</f>
        <v>0</v>
      </c>
      <c r="CM132" s="122">
        <f>IF('Copy &amp; Paste Roster Report Here'!$A129=CM$7,IF('Copy &amp; Paste Roster Report Here'!$M129="RH",1,0),0)</f>
        <v>0</v>
      </c>
      <c r="CN132" s="122">
        <f>IF('Copy &amp; Paste Roster Report Here'!$A129=CN$7,IF('Copy &amp; Paste Roster Report Here'!$M129="RH",1,0),0)</f>
        <v>0</v>
      </c>
      <c r="CO132" s="122">
        <f>IF('Copy &amp; Paste Roster Report Here'!$A129=CO$7,IF('Copy &amp; Paste Roster Report Here'!$M129="RH",1,0),0)</f>
        <v>0</v>
      </c>
      <c r="CP132" s="122">
        <f>IF('Copy &amp; Paste Roster Report Here'!$A129=CP$7,IF('Copy &amp; Paste Roster Report Here'!$M129="RH",1,0),0)</f>
        <v>0</v>
      </c>
      <c r="CQ132" s="122">
        <f>IF('Copy &amp; Paste Roster Report Here'!$A129=CQ$7,IF('Copy &amp; Paste Roster Report Here'!$M129="RH",1,0),0)</f>
        <v>0</v>
      </c>
      <c r="CR132" s="73">
        <f t="shared" si="29"/>
        <v>0</v>
      </c>
      <c r="CS132" s="123">
        <f>IF('Copy &amp; Paste Roster Report Here'!$A129=CS$7,IF('Copy &amp; Paste Roster Report Here'!$M129="QT",1,0),0)</f>
        <v>0</v>
      </c>
      <c r="CT132" s="123">
        <f>IF('Copy &amp; Paste Roster Report Here'!$A129=CT$7,IF('Copy &amp; Paste Roster Report Here'!$M129="QT",1,0),0)</f>
        <v>0</v>
      </c>
      <c r="CU132" s="123">
        <f>IF('Copy &amp; Paste Roster Report Here'!$A129=CU$7,IF('Copy &amp; Paste Roster Report Here'!$M129="QT",1,0),0)</f>
        <v>0</v>
      </c>
      <c r="CV132" s="123">
        <f>IF('Copy &amp; Paste Roster Report Here'!$A129=CV$7,IF('Copy &amp; Paste Roster Report Here'!$M129="QT",1,0),0)</f>
        <v>0</v>
      </c>
      <c r="CW132" s="123">
        <f>IF('Copy &amp; Paste Roster Report Here'!$A129=CW$7,IF('Copy &amp; Paste Roster Report Here'!$M129="QT",1,0),0)</f>
        <v>0</v>
      </c>
      <c r="CX132" s="123">
        <f>IF('Copy &amp; Paste Roster Report Here'!$A129=CX$7,IF('Copy &amp; Paste Roster Report Here'!$M129="QT",1,0),0)</f>
        <v>0</v>
      </c>
      <c r="CY132" s="123">
        <f>IF('Copy &amp; Paste Roster Report Here'!$A129=CY$7,IF('Copy &amp; Paste Roster Report Here'!$M129="QT",1,0),0)</f>
        <v>0</v>
      </c>
      <c r="CZ132" s="123">
        <f>IF('Copy &amp; Paste Roster Report Here'!$A129=CZ$7,IF('Copy &amp; Paste Roster Report Here'!$M129="QT",1,0),0)</f>
        <v>0</v>
      </c>
      <c r="DA132" s="123">
        <f>IF('Copy &amp; Paste Roster Report Here'!$A129=DA$7,IF('Copy &amp; Paste Roster Report Here'!$M129="QT",1,0),0)</f>
        <v>0</v>
      </c>
      <c r="DB132" s="123">
        <f>IF('Copy &amp; Paste Roster Report Here'!$A129=DB$7,IF('Copy &amp; Paste Roster Report Here'!$M129="QT",1,0),0)</f>
        <v>0</v>
      </c>
      <c r="DC132" s="123">
        <f>IF('Copy &amp; Paste Roster Report Here'!$A129=DC$7,IF('Copy &amp; Paste Roster Report Here'!$M129="QT",1,0),0)</f>
        <v>0</v>
      </c>
      <c r="DD132" s="73">
        <f t="shared" si="30"/>
        <v>0</v>
      </c>
      <c r="DE132" s="124">
        <f>IF('Copy &amp; Paste Roster Report Here'!$A129=DE$7,IF('Copy &amp; Paste Roster Report Here'!$M129="xxxxxxxxxxx",1,0),0)</f>
        <v>0</v>
      </c>
      <c r="DF132" s="124">
        <f>IF('Copy &amp; Paste Roster Report Here'!$A129=DF$7,IF('Copy &amp; Paste Roster Report Here'!$M129="xxxxxxxxxxx",1,0),0)</f>
        <v>0</v>
      </c>
      <c r="DG132" s="124">
        <f>IF('Copy &amp; Paste Roster Report Here'!$A129=DG$7,IF('Copy &amp; Paste Roster Report Here'!$M129="xxxxxxxxxxx",1,0),0)</f>
        <v>0</v>
      </c>
      <c r="DH132" s="124">
        <f>IF('Copy &amp; Paste Roster Report Here'!$A129=DH$7,IF('Copy &amp; Paste Roster Report Here'!$M129="xxxxxxxxxxx",1,0),0)</f>
        <v>0</v>
      </c>
      <c r="DI132" s="124">
        <f>IF('Copy &amp; Paste Roster Report Here'!$A129=DI$7,IF('Copy &amp; Paste Roster Report Here'!$M129="xxxxxxxxxxx",1,0),0)</f>
        <v>0</v>
      </c>
      <c r="DJ132" s="124">
        <f>IF('Copy &amp; Paste Roster Report Here'!$A129=DJ$7,IF('Copy &amp; Paste Roster Report Here'!$M129="xxxxxxxxxxx",1,0),0)</f>
        <v>0</v>
      </c>
      <c r="DK132" s="124">
        <f>IF('Copy &amp; Paste Roster Report Here'!$A129=DK$7,IF('Copy &amp; Paste Roster Report Here'!$M129="xxxxxxxxxxx",1,0),0)</f>
        <v>0</v>
      </c>
      <c r="DL132" s="124">
        <f>IF('Copy &amp; Paste Roster Report Here'!$A129=DL$7,IF('Copy &amp; Paste Roster Report Here'!$M129="xxxxxxxxxxx",1,0),0)</f>
        <v>0</v>
      </c>
      <c r="DM132" s="124">
        <f>IF('Copy &amp; Paste Roster Report Here'!$A129=DM$7,IF('Copy &amp; Paste Roster Report Here'!$M129="xxxxxxxxxxx",1,0),0)</f>
        <v>0</v>
      </c>
      <c r="DN132" s="124">
        <f>IF('Copy &amp; Paste Roster Report Here'!$A129=DN$7,IF('Copy &amp; Paste Roster Report Here'!$M129="xxxxxxxxxxx",1,0),0)</f>
        <v>0</v>
      </c>
      <c r="DO132" s="124">
        <f>IF('Copy &amp; Paste Roster Report Here'!$A129=DO$7,IF('Copy &amp; Paste Roster Report Here'!$M129="xxxxxxxxxxx",1,0),0)</f>
        <v>0</v>
      </c>
      <c r="DP132" s="125">
        <f t="shared" si="31"/>
        <v>0</v>
      </c>
      <c r="DQ132" s="126">
        <f t="shared" si="32"/>
        <v>0</v>
      </c>
    </row>
    <row r="133" spans="1:121" x14ac:dyDescent="0.25">
      <c r="A133" s="111">
        <f t="shared" si="18"/>
        <v>0</v>
      </c>
      <c r="B133" s="111">
        <f t="shared" si="19"/>
        <v>0</v>
      </c>
      <c r="C133" s="112">
        <f>+('Copy &amp; Paste Roster Report Here'!$P130-'Copy &amp; Paste Roster Report Here'!$O130)/30</f>
        <v>0</v>
      </c>
      <c r="D133" s="112">
        <f>+('Copy &amp; Paste Roster Report Here'!$P130-'Copy &amp; Paste Roster Report Here'!$O130)</f>
        <v>0</v>
      </c>
      <c r="E133" s="111">
        <f>'Copy &amp; Paste Roster Report Here'!N130</f>
        <v>0</v>
      </c>
      <c r="F133" s="111" t="str">
        <f t="shared" si="20"/>
        <v>N</v>
      </c>
      <c r="G133" s="111">
        <f>'Copy &amp; Paste Roster Report Here'!R130</f>
        <v>0</v>
      </c>
      <c r="H133" s="113">
        <f t="shared" si="21"/>
        <v>0</v>
      </c>
      <c r="I133" s="112">
        <f>IF(F133="N",$F$5-'Copy &amp; Paste Roster Report Here'!O130,+'Copy &amp; Paste Roster Report Here'!Q130-'Copy &amp; Paste Roster Report Here'!O130)</f>
        <v>0</v>
      </c>
      <c r="J133" s="114">
        <f t="shared" si="22"/>
        <v>0</v>
      </c>
      <c r="K133" s="114">
        <f t="shared" si="23"/>
        <v>0</v>
      </c>
      <c r="L133" s="115">
        <f>'Copy &amp; Paste Roster Report Here'!F130</f>
        <v>0</v>
      </c>
      <c r="M133" s="116">
        <f t="shared" si="24"/>
        <v>0</v>
      </c>
      <c r="N133" s="117">
        <f>IF('Copy &amp; Paste Roster Report Here'!$A130='Analytical Tests'!N$7,IF($F133="Y",+$H133*N$6,0),0)</f>
        <v>0</v>
      </c>
      <c r="O133" s="117">
        <f>IF('Copy &amp; Paste Roster Report Here'!$A130='Analytical Tests'!O$7,IF($F133="Y",+$H133*O$6,0),0)</f>
        <v>0</v>
      </c>
      <c r="P133" s="117">
        <f>IF('Copy &amp; Paste Roster Report Here'!$A130='Analytical Tests'!P$7,IF($F133="Y",+$H133*P$6,0),0)</f>
        <v>0</v>
      </c>
      <c r="Q133" s="117">
        <f>IF('Copy &amp; Paste Roster Report Here'!$A130='Analytical Tests'!Q$7,IF($F133="Y",+$H133*Q$6,0),0)</f>
        <v>0</v>
      </c>
      <c r="R133" s="117">
        <f>IF('Copy &amp; Paste Roster Report Here'!$A130='Analytical Tests'!R$7,IF($F133="Y",+$H133*R$6,0),0)</f>
        <v>0</v>
      </c>
      <c r="S133" s="117">
        <f>IF('Copy &amp; Paste Roster Report Here'!$A130='Analytical Tests'!S$7,IF($F133="Y",+$H133*S$6,0),0)</f>
        <v>0</v>
      </c>
      <c r="T133" s="117">
        <f>IF('Copy &amp; Paste Roster Report Here'!$A130='Analytical Tests'!T$7,IF($F133="Y",+$H133*T$6,0),0)</f>
        <v>0</v>
      </c>
      <c r="U133" s="117">
        <f>IF('Copy &amp; Paste Roster Report Here'!$A130='Analytical Tests'!U$7,IF($F133="Y",+$H133*U$6,0),0)</f>
        <v>0</v>
      </c>
      <c r="V133" s="117">
        <f>IF('Copy &amp; Paste Roster Report Here'!$A130='Analytical Tests'!V$7,IF($F133="Y",+$H133*V$6,0),0)</f>
        <v>0</v>
      </c>
      <c r="W133" s="117">
        <f>IF('Copy &amp; Paste Roster Report Here'!$A130='Analytical Tests'!W$7,IF($F133="Y",+$H133*W$6,0),0)</f>
        <v>0</v>
      </c>
      <c r="X133" s="117">
        <f>IF('Copy &amp; Paste Roster Report Here'!$A130='Analytical Tests'!X$7,IF($F133="Y",+$H133*X$6,0),0)</f>
        <v>0</v>
      </c>
      <c r="Y133" s="117" t="b">
        <f>IF('Copy &amp; Paste Roster Report Here'!$A130='Analytical Tests'!Y$7,IF($F133="N",IF($J133&gt;=$C133,Y$6,+($I133/$D133)*Y$6),0))</f>
        <v>0</v>
      </c>
      <c r="Z133" s="117" t="b">
        <f>IF('Copy &amp; Paste Roster Report Here'!$A130='Analytical Tests'!Z$7,IF($F133="N",IF($J133&gt;=$C133,Z$6,+($I133/$D133)*Z$6),0))</f>
        <v>0</v>
      </c>
      <c r="AA133" s="117" t="b">
        <f>IF('Copy &amp; Paste Roster Report Here'!$A130='Analytical Tests'!AA$7,IF($F133="N",IF($J133&gt;=$C133,AA$6,+($I133/$D133)*AA$6),0))</f>
        <v>0</v>
      </c>
      <c r="AB133" s="117" t="b">
        <f>IF('Copy &amp; Paste Roster Report Here'!$A130='Analytical Tests'!AB$7,IF($F133="N",IF($J133&gt;=$C133,AB$6,+($I133/$D133)*AB$6),0))</f>
        <v>0</v>
      </c>
      <c r="AC133" s="117" t="b">
        <f>IF('Copy &amp; Paste Roster Report Here'!$A130='Analytical Tests'!AC$7,IF($F133="N",IF($J133&gt;=$C133,AC$6,+($I133/$D133)*AC$6),0))</f>
        <v>0</v>
      </c>
      <c r="AD133" s="117" t="b">
        <f>IF('Copy &amp; Paste Roster Report Here'!$A130='Analytical Tests'!AD$7,IF($F133="N",IF($J133&gt;=$C133,AD$6,+($I133/$D133)*AD$6),0))</f>
        <v>0</v>
      </c>
      <c r="AE133" s="117" t="b">
        <f>IF('Copy &amp; Paste Roster Report Here'!$A130='Analytical Tests'!AE$7,IF($F133="N",IF($J133&gt;=$C133,AE$6,+($I133/$D133)*AE$6),0))</f>
        <v>0</v>
      </c>
      <c r="AF133" s="117" t="b">
        <f>IF('Copy &amp; Paste Roster Report Here'!$A130='Analytical Tests'!AF$7,IF($F133="N",IF($J133&gt;=$C133,AF$6,+($I133/$D133)*AF$6),0))</f>
        <v>0</v>
      </c>
      <c r="AG133" s="117" t="b">
        <f>IF('Copy &amp; Paste Roster Report Here'!$A130='Analytical Tests'!AG$7,IF($F133="N",IF($J133&gt;=$C133,AG$6,+($I133/$D133)*AG$6),0))</f>
        <v>0</v>
      </c>
      <c r="AH133" s="117" t="b">
        <f>IF('Copy &amp; Paste Roster Report Here'!$A130='Analytical Tests'!AH$7,IF($F133="N",IF($J133&gt;=$C133,AH$6,+($I133/$D133)*AH$6),0))</f>
        <v>0</v>
      </c>
      <c r="AI133" s="117" t="b">
        <f>IF('Copy &amp; Paste Roster Report Here'!$A130='Analytical Tests'!AI$7,IF($F133="N",IF($J133&gt;=$C133,AI$6,+($I133/$D133)*AI$6),0))</f>
        <v>0</v>
      </c>
      <c r="AJ133" s="79"/>
      <c r="AK133" s="118">
        <f>IF('Copy &amp; Paste Roster Report Here'!$A130=AK$7,IF('Copy &amp; Paste Roster Report Here'!$M130="FT",1,0),0)</f>
        <v>0</v>
      </c>
      <c r="AL133" s="118">
        <f>IF('Copy &amp; Paste Roster Report Here'!$A130=AL$7,IF('Copy &amp; Paste Roster Report Here'!$M130="FT",1,0),0)</f>
        <v>0</v>
      </c>
      <c r="AM133" s="118">
        <f>IF('Copy &amp; Paste Roster Report Here'!$A130=AM$7,IF('Copy &amp; Paste Roster Report Here'!$M130="FT",1,0),0)</f>
        <v>0</v>
      </c>
      <c r="AN133" s="118">
        <f>IF('Copy &amp; Paste Roster Report Here'!$A130=AN$7,IF('Copy &amp; Paste Roster Report Here'!$M130="FT",1,0),0)</f>
        <v>0</v>
      </c>
      <c r="AO133" s="118">
        <f>IF('Copy &amp; Paste Roster Report Here'!$A130=AO$7,IF('Copy &amp; Paste Roster Report Here'!$M130="FT",1,0),0)</f>
        <v>0</v>
      </c>
      <c r="AP133" s="118">
        <f>IF('Copy &amp; Paste Roster Report Here'!$A130=AP$7,IF('Copy &amp; Paste Roster Report Here'!$M130="FT",1,0),0)</f>
        <v>0</v>
      </c>
      <c r="AQ133" s="118">
        <f>IF('Copy &amp; Paste Roster Report Here'!$A130=AQ$7,IF('Copy &amp; Paste Roster Report Here'!$M130="FT",1,0),0)</f>
        <v>0</v>
      </c>
      <c r="AR133" s="118">
        <f>IF('Copy &amp; Paste Roster Report Here'!$A130=AR$7,IF('Copy &amp; Paste Roster Report Here'!$M130="FT",1,0),0)</f>
        <v>0</v>
      </c>
      <c r="AS133" s="118">
        <f>IF('Copy &amp; Paste Roster Report Here'!$A130=AS$7,IF('Copy &amp; Paste Roster Report Here'!$M130="FT",1,0),0)</f>
        <v>0</v>
      </c>
      <c r="AT133" s="118">
        <f>IF('Copy &amp; Paste Roster Report Here'!$A130=AT$7,IF('Copy &amp; Paste Roster Report Here'!$M130="FT",1,0),0)</f>
        <v>0</v>
      </c>
      <c r="AU133" s="118">
        <f>IF('Copy &amp; Paste Roster Report Here'!$A130=AU$7,IF('Copy &amp; Paste Roster Report Here'!$M130="FT",1,0),0)</f>
        <v>0</v>
      </c>
      <c r="AV133" s="73">
        <f t="shared" si="25"/>
        <v>0</v>
      </c>
      <c r="AW133" s="119">
        <f>IF('Copy &amp; Paste Roster Report Here'!$A130=AW$7,IF('Copy &amp; Paste Roster Report Here'!$M130="HT",1,0),0)</f>
        <v>0</v>
      </c>
      <c r="AX133" s="119">
        <f>IF('Copy &amp; Paste Roster Report Here'!$A130=AX$7,IF('Copy &amp; Paste Roster Report Here'!$M130="HT",1,0),0)</f>
        <v>0</v>
      </c>
      <c r="AY133" s="119">
        <f>IF('Copy &amp; Paste Roster Report Here'!$A130=AY$7,IF('Copy &amp; Paste Roster Report Here'!$M130="HT",1,0),0)</f>
        <v>0</v>
      </c>
      <c r="AZ133" s="119">
        <f>IF('Copy &amp; Paste Roster Report Here'!$A130=AZ$7,IF('Copy &amp; Paste Roster Report Here'!$M130="HT",1,0),0)</f>
        <v>0</v>
      </c>
      <c r="BA133" s="119">
        <f>IF('Copy &amp; Paste Roster Report Here'!$A130=BA$7,IF('Copy &amp; Paste Roster Report Here'!$M130="HT",1,0),0)</f>
        <v>0</v>
      </c>
      <c r="BB133" s="119">
        <f>IF('Copy &amp; Paste Roster Report Here'!$A130=BB$7,IF('Copy &amp; Paste Roster Report Here'!$M130="HT",1,0),0)</f>
        <v>0</v>
      </c>
      <c r="BC133" s="119">
        <f>IF('Copy &amp; Paste Roster Report Here'!$A130=BC$7,IF('Copy &amp; Paste Roster Report Here'!$M130="HT",1,0),0)</f>
        <v>0</v>
      </c>
      <c r="BD133" s="119">
        <f>IF('Copy &amp; Paste Roster Report Here'!$A130=BD$7,IF('Copy &amp; Paste Roster Report Here'!$M130="HT",1,0),0)</f>
        <v>0</v>
      </c>
      <c r="BE133" s="119">
        <f>IF('Copy &amp; Paste Roster Report Here'!$A130=BE$7,IF('Copy &amp; Paste Roster Report Here'!$M130="HT",1,0),0)</f>
        <v>0</v>
      </c>
      <c r="BF133" s="119">
        <f>IF('Copy &amp; Paste Roster Report Here'!$A130=BF$7,IF('Copy &amp; Paste Roster Report Here'!$M130="HT",1,0),0)</f>
        <v>0</v>
      </c>
      <c r="BG133" s="119">
        <f>IF('Copy &amp; Paste Roster Report Here'!$A130=BG$7,IF('Copy &amp; Paste Roster Report Here'!$M130="HT",1,0),0)</f>
        <v>0</v>
      </c>
      <c r="BH133" s="73">
        <f t="shared" si="26"/>
        <v>0</v>
      </c>
      <c r="BI133" s="120">
        <f>IF('Copy &amp; Paste Roster Report Here'!$A130=BI$7,IF('Copy &amp; Paste Roster Report Here'!$M130="MT",1,0),0)</f>
        <v>0</v>
      </c>
      <c r="BJ133" s="120">
        <f>IF('Copy &amp; Paste Roster Report Here'!$A130=BJ$7,IF('Copy &amp; Paste Roster Report Here'!$M130="MT",1,0),0)</f>
        <v>0</v>
      </c>
      <c r="BK133" s="120">
        <f>IF('Copy &amp; Paste Roster Report Here'!$A130=BK$7,IF('Copy &amp; Paste Roster Report Here'!$M130="MT",1,0),0)</f>
        <v>0</v>
      </c>
      <c r="BL133" s="120">
        <f>IF('Copy &amp; Paste Roster Report Here'!$A130=BL$7,IF('Copy &amp; Paste Roster Report Here'!$M130="MT",1,0),0)</f>
        <v>0</v>
      </c>
      <c r="BM133" s="120">
        <f>IF('Copy &amp; Paste Roster Report Here'!$A130=BM$7,IF('Copy &amp; Paste Roster Report Here'!$M130="MT",1,0),0)</f>
        <v>0</v>
      </c>
      <c r="BN133" s="120">
        <f>IF('Copy &amp; Paste Roster Report Here'!$A130=BN$7,IF('Copy &amp; Paste Roster Report Here'!$M130="MT",1,0),0)</f>
        <v>0</v>
      </c>
      <c r="BO133" s="120">
        <f>IF('Copy &amp; Paste Roster Report Here'!$A130=BO$7,IF('Copy &amp; Paste Roster Report Here'!$M130="MT",1,0),0)</f>
        <v>0</v>
      </c>
      <c r="BP133" s="120">
        <f>IF('Copy &amp; Paste Roster Report Here'!$A130=BP$7,IF('Copy &amp; Paste Roster Report Here'!$M130="MT",1,0),0)</f>
        <v>0</v>
      </c>
      <c r="BQ133" s="120">
        <f>IF('Copy &amp; Paste Roster Report Here'!$A130=BQ$7,IF('Copy &amp; Paste Roster Report Here'!$M130="MT",1,0),0)</f>
        <v>0</v>
      </c>
      <c r="BR133" s="120">
        <f>IF('Copy &amp; Paste Roster Report Here'!$A130=BR$7,IF('Copy &amp; Paste Roster Report Here'!$M130="MT",1,0),0)</f>
        <v>0</v>
      </c>
      <c r="BS133" s="120">
        <f>IF('Copy &amp; Paste Roster Report Here'!$A130=BS$7,IF('Copy &amp; Paste Roster Report Here'!$M130="MT",1,0),0)</f>
        <v>0</v>
      </c>
      <c r="BT133" s="73">
        <f t="shared" si="27"/>
        <v>0</v>
      </c>
      <c r="BU133" s="121">
        <f>IF('Copy &amp; Paste Roster Report Here'!$A130=BU$7,IF('Copy &amp; Paste Roster Report Here'!$M130="fy",1,0),0)</f>
        <v>0</v>
      </c>
      <c r="BV133" s="121">
        <f>IF('Copy &amp; Paste Roster Report Here'!$A130=BV$7,IF('Copy &amp; Paste Roster Report Here'!$M130="fy",1,0),0)</f>
        <v>0</v>
      </c>
      <c r="BW133" s="121">
        <f>IF('Copy &amp; Paste Roster Report Here'!$A130=BW$7,IF('Copy &amp; Paste Roster Report Here'!$M130="fy",1,0),0)</f>
        <v>0</v>
      </c>
      <c r="BX133" s="121">
        <f>IF('Copy &amp; Paste Roster Report Here'!$A130=BX$7,IF('Copy &amp; Paste Roster Report Here'!$M130="fy",1,0),0)</f>
        <v>0</v>
      </c>
      <c r="BY133" s="121">
        <f>IF('Copy &amp; Paste Roster Report Here'!$A130=BY$7,IF('Copy &amp; Paste Roster Report Here'!$M130="fy",1,0),0)</f>
        <v>0</v>
      </c>
      <c r="BZ133" s="121">
        <f>IF('Copy &amp; Paste Roster Report Here'!$A130=BZ$7,IF('Copy &amp; Paste Roster Report Here'!$M130="fy",1,0),0)</f>
        <v>0</v>
      </c>
      <c r="CA133" s="121">
        <f>IF('Copy &amp; Paste Roster Report Here'!$A130=CA$7,IF('Copy &amp; Paste Roster Report Here'!$M130="fy",1,0),0)</f>
        <v>0</v>
      </c>
      <c r="CB133" s="121">
        <f>IF('Copy &amp; Paste Roster Report Here'!$A130=CB$7,IF('Copy &amp; Paste Roster Report Here'!$M130="fy",1,0),0)</f>
        <v>0</v>
      </c>
      <c r="CC133" s="121">
        <f>IF('Copy &amp; Paste Roster Report Here'!$A130=CC$7,IF('Copy &amp; Paste Roster Report Here'!$M130="fy",1,0),0)</f>
        <v>0</v>
      </c>
      <c r="CD133" s="121">
        <f>IF('Copy &amp; Paste Roster Report Here'!$A130=CD$7,IF('Copy &amp; Paste Roster Report Here'!$M130="fy",1,0),0)</f>
        <v>0</v>
      </c>
      <c r="CE133" s="121">
        <f>IF('Copy &amp; Paste Roster Report Here'!$A130=CE$7,IF('Copy &amp; Paste Roster Report Here'!$M130="fy",1,0),0)</f>
        <v>0</v>
      </c>
      <c r="CF133" s="73">
        <f t="shared" si="28"/>
        <v>0</v>
      </c>
      <c r="CG133" s="122">
        <f>IF('Copy &amp; Paste Roster Report Here'!$A130=CG$7,IF('Copy &amp; Paste Roster Report Here'!$M130="RH",1,0),0)</f>
        <v>0</v>
      </c>
      <c r="CH133" s="122">
        <f>IF('Copy &amp; Paste Roster Report Here'!$A130=CH$7,IF('Copy &amp; Paste Roster Report Here'!$M130="RH",1,0),0)</f>
        <v>0</v>
      </c>
      <c r="CI133" s="122">
        <f>IF('Copy &amp; Paste Roster Report Here'!$A130=CI$7,IF('Copy &amp; Paste Roster Report Here'!$M130="RH",1,0),0)</f>
        <v>0</v>
      </c>
      <c r="CJ133" s="122">
        <f>IF('Copy &amp; Paste Roster Report Here'!$A130=CJ$7,IF('Copy &amp; Paste Roster Report Here'!$M130="RH",1,0),0)</f>
        <v>0</v>
      </c>
      <c r="CK133" s="122">
        <f>IF('Copy &amp; Paste Roster Report Here'!$A130=CK$7,IF('Copy &amp; Paste Roster Report Here'!$M130="RH",1,0),0)</f>
        <v>0</v>
      </c>
      <c r="CL133" s="122">
        <f>IF('Copy &amp; Paste Roster Report Here'!$A130=CL$7,IF('Copy &amp; Paste Roster Report Here'!$M130="RH",1,0),0)</f>
        <v>0</v>
      </c>
      <c r="CM133" s="122">
        <f>IF('Copy &amp; Paste Roster Report Here'!$A130=CM$7,IF('Copy &amp; Paste Roster Report Here'!$M130="RH",1,0),0)</f>
        <v>0</v>
      </c>
      <c r="CN133" s="122">
        <f>IF('Copy &amp; Paste Roster Report Here'!$A130=CN$7,IF('Copy &amp; Paste Roster Report Here'!$M130="RH",1,0),0)</f>
        <v>0</v>
      </c>
      <c r="CO133" s="122">
        <f>IF('Copy &amp; Paste Roster Report Here'!$A130=CO$7,IF('Copy &amp; Paste Roster Report Here'!$M130="RH",1,0),0)</f>
        <v>0</v>
      </c>
      <c r="CP133" s="122">
        <f>IF('Copy &amp; Paste Roster Report Here'!$A130=CP$7,IF('Copy &amp; Paste Roster Report Here'!$M130="RH",1,0),0)</f>
        <v>0</v>
      </c>
      <c r="CQ133" s="122">
        <f>IF('Copy &amp; Paste Roster Report Here'!$A130=CQ$7,IF('Copy &amp; Paste Roster Report Here'!$M130="RH",1,0),0)</f>
        <v>0</v>
      </c>
      <c r="CR133" s="73">
        <f t="shared" si="29"/>
        <v>0</v>
      </c>
      <c r="CS133" s="123">
        <f>IF('Copy &amp; Paste Roster Report Here'!$A130=CS$7,IF('Copy &amp; Paste Roster Report Here'!$M130="QT",1,0),0)</f>
        <v>0</v>
      </c>
      <c r="CT133" s="123">
        <f>IF('Copy &amp; Paste Roster Report Here'!$A130=CT$7,IF('Copy &amp; Paste Roster Report Here'!$M130="QT",1,0),0)</f>
        <v>0</v>
      </c>
      <c r="CU133" s="123">
        <f>IF('Copy &amp; Paste Roster Report Here'!$A130=CU$7,IF('Copy &amp; Paste Roster Report Here'!$M130="QT",1,0),0)</f>
        <v>0</v>
      </c>
      <c r="CV133" s="123">
        <f>IF('Copy &amp; Paste Roster Report Here'!$A130=CV$7,IF('Copy &amp; Paste Roster Report Here'!$M130="QT",1,0),0)</f>
        <v>0</v>
      </c>
      <c r="CW133" s="123">
        <f>IF('Copy &amp; Paste Roster Report Here'!$A130=CW$7,IF('Copy &amp; Paste Roster Report Here'!$M130="QT",1,0),0)</f>
        <v>0</v>
      </c>
      <c r="CX133" s="123">
        <f>IF('Copy &amp; Paste Roster Report Here'!$A130=CX$7,IF('Copy &amp; Paste Roster Report Here'!$M130="QT",1,0),0)</f>
        <v>0</v>
      </c>
      <c r="CY133" s="123">
        <f>IF('Copy &amp; Paste Roster Report Here'!$A130=CY$7,IF('Copy &amp; Paste Roster Report Here'!$M130="QT",1,0),0)</f>
        <v>0</v>
      </c>
      <c r="CZ133" s="123">
        <f>IF('Copy &amp; Paste Roster Report Here'!$A130=CZ$7,IF('Copy &amp; Paste Roster Report Here'!$M130="QT",1,0),0)</f>
        <v>0</v>
      </c>
      <c r="DA133" s="123">
        <f>IF('Copy &amp; Paste Roster Report Here'!$A130=DA$7,IF('Copy &amp; Paste Roster Report Here'!$M130="QT",1,0),0)</f>
        <v>0</v>
      </c>
      <c r="DB133" s="123">
        <f>IF('Copy &amp; Paste Roster Report Here'!$A130=DB$7,IF('Copy &amp; Paste Roster Report Here'!$M130="QT",1,0),0)</f>
        <v>0</v>
      </c>
      <c r="DC133" s="123">
        <f>IF('Copy &amp; Paste Roster Report Here'!$A130=DC$7,IF('Copy &amp; Paste Roster Report Here'!$M130="QT",1,0),0)</f>
        <v>0</v>
      </c>
      <c r="DD133" s="73">
        <f t="shared" si="30"/>
        <v>0</v>
      </c>
      <c r="DE133" s="124">
        <f>IF('Copy &amp; Paste Roster Report Here'!$A130=DE$7,IF('Copy &amp; Paste Roster Report Here'!$M130="xxxxxxxxxxx",1,0),0)</f>
        <v>0</v>
      </c>
      <c r="DF133" s="124">
        <f>IF('Copy &amp; Paste Roster Report Here'!$A130=DF$7,IF('Copy &amp; Paste Roster Report Here'!$M130="xxxxxxxxxxx",1,0),0)</f>
        <v>0</v>
      </c>
      <c r="DG133" s="124">
        <f>IF('Copy &amp; Paste Roster Report Here'!$A130=DG$7,IF('Copy &amp; Paste Roster Report Here'!$M130="xxxxxxxxxxx",1,0),0)</f>
        <v>0</v>
      </c>
      <c r="DH133" s="124">
        <f>IF('Copy &amp; Paste Roster Report Here'!$A130=DH$7,IF('Copy &amp; Paste Roster Report Here'!$M130="xxxxxxxxxxx",1,0),0)</f>
        <v>0</v>
      </c>
      <c r="DI133" s="124">
        <f>IF('Copy &amp; Paste Roster Report Here'!$A130=DI$7,IF('Copy &amp; Paste Roster Report Here'!$M130="xxxxxxxxxxx",1,0),0)</f>
        <v>0</v>
      </c>
      <c r="DJ133" s="124">
        <f>IF('Copy &amp; Paste Roster Report Here'!$A130=DJ$7,IF('Copy &amp; Paste Roster Report Here'!$M130="xxxxxxxxxxx",1,0),0)</f>
        <v>0</v>
      </c>
      <c r="DK133" s="124">
        <f>IF('Copy &amp; Paste Roster Report Here'!$A130=DK$7,IF('Copy &amp; Paste Roster Report Here'!$M130="xxxxxxxxxxx",1,0),0)</f>
        <v>0</v>
      </c>
      <c r="DL133" s="124">
        <f>IF('Copy &amp; Paste Roster Report Here'!$A130=DL$7,IF('Copy &amp; Paste Roster Report Here'!$M130="xxxxxxxxxxx",1,0),0)</f>
        <v>0</v>
      </c>
      <c r="DM133" s="124">
        <f>IF('Copy &amp; Paste Roster Report Here'!$A130=DM$7,IF('Copy &amp; Paste Roster Report Here'!$M130="xxxxxxxxxxx",1,0),0)</f>
        <v>0</v>
      </c>
      <c r="DN133" s="124">
        <f>IF('Copy &amp; Paste Roster Report Here'!$A130=DN$7,IF('Copy &amp; Paste Roster Report Here'!$M130="xxxxxxxxxxx",1,0),0)</f>
        <v>0</v>
      </c>
      <c r="DO133" s="124">
        <f>IF('Copy &amp; Paste Roster Report Here'!$A130=DO$7,IF('Copy &amp; Paste Roster Report Here'!$M130="xxxxxxxxxxx",1,0),0)</f>
        <v>0</v>
      </c>
      <c r="DP133" s="125">
        <f t="shared" si="31"/>
        <v>0</v>
      </c>
      <c r="DQ133" s="126">
        <f t="shared" si="32"/>
        <v>0</v>
      </c>
    </row>
    <row r="134" spans="1:121" x14ac:dyDescent="0.25">
      <c r="A134" s="111">
        <f t="shared" si="18"/>
        <v>0</v>
      </c>
      <c r="B134" s="111">
        <f t="shared" si="19"/>
        <v>0</v>
      </c>
      <c r="C134" s="112">
        <f>+('Copy &amp; Paste Roster Report Here'!$P131-'Copy &amp; Paste Roster Report Here'!$O131)/30</f>
        <v>0</v>
      </c>
      <c r="D134" s="112">
        <f>+('Copy &amp; Paste Roster Report Here'!$P131-'Copy &amp; Paste Roster Report Here'!$O131)</f>
        <v>0</v>
      </c>
      <c r="E134" s="111">
        <f>'Copy &amp; Paste Roster Report Here'!N131</f>
        <v>0</v>
      </c>
      <c r="F134" s="111" t="str">
        <f t="shared" si="20"/>
        <v>N</v>
      </c>
      <c r="G134" s="111">
        <f>'Copy &amp; Paste Roster Report Here'!R131</f>
        <v>0</v>
      </c>
      <c r="H134" s="113">
        <f t="shared" si="21"/>
        <v>0</v>
      </c>
      <c r="I134" s="112">
        <f>IF(F134="N",$F$5-'Copy &amp; Paste Roster Report Here'!O131,+'Copy &amp; Paste Roster Report Here'!Q131-'Copy &amp; Paste Roster Report Here'!O131)</f>
        <v>0</v>
      </c>
      <c r="J134" s="114">
        <f t="shared" si="22"/>
        <v>0</v>
      </c>
      <c r="K134" s="114">
        <f t="shared" si="23"/>
        <v>0</v>
      </c>
      <c r="L134" s="115">
        <f>'Copy &amp; Paste Roster Report Here'!F131</f>
        <v>0</v>
      </c>
      <c r="M134" s="116">
        <f t="shared" si="24"/>
        <v>0</v>
      </c>
      <c r="N134" s="117">
        <f>IF('Copy &amp; Paste Roster Report Here'!$A131='Analytical Tests'!N$7,IF($F134="Y",+$H134*N$6,0),0)</f>
        <v>0</v>
      </c>
      <c r="O134" s="117">
        <f>IF('Copy &amp; Paste Roster Report Here'!$A131='Analytical Tests'!O$7,IF($F134="Y",+$H134*O$6,0),0)</f>
        <v>0</v>
      </c>
      <c r="P134" s="117">
        <f>IF('Copy &amp; Paste Roster Report Here'!$A131='Analytical Tests'!P$7,IF($F134="Y",+$H134*P$6,0),0)</f>
        <v>0</v>
      </c>
      <c r="Q134" s="117">
        <f>IF('Copy &amp; Paste Roster Report Here'!$A131='Analytical Tests'!Q$7,IF($F134="Y",+$H134*Q$6,0),0)</f>
        <v>0</v>
      </c>
      <c r="R134" s="117">
        <f>IF('Copy &amp; Paste Roster Report Here'!$A131='Analytical Tests'!R$7,IF($F134="Y",+$H134*R$6,0),0)</f>
        <v>0</v>
      </c>
      <c r="S134" s="117">
        <f>IF('Copy &amp; Paste Roster Report Here'!$A131='Analytical Tests'!S$7,IF($F134="Y",+$H134*S$6,0),0)</f>
        <v>0</v>
      </c>
      <c r="T134" s="117">
        <f>IF('Copy &amp; Paste Roster Report Here'!$A131='Analytical Tests'!T$7,IF($F134="Y",+$H134*T$6,0),0)</f>
        <v>0</v>
      </c>
      <c r="U134" s="117">
        <f>IF('Copy &amp; Paste Roster Report Here'!$A131='Analytical Tests'!U$7,IF($F134="Y",+$H134*U$6,0),0)</f>
        <v>0</v>
      </c>
      <c r="V134" s="117">
        <f>IF('Copy &amp; Paste Roster Report Here'!$A131='Analytical Tests'!V$7,IF($F134="Y",+$H134*V$6,0),0)</f>
        <v>0</v>
      </c>
      <c r="W134" s="117">
        <f>IF('Copy &amp; Paste Roster Report Here'!$A131='Analytical Tests'!W$7,IF($F134="Y",+$H134*W$6,0),0)</f>
        <v>0</v>
      </c>
      <c r="X134" s="117">
        <f>IF('Copy &amp; Paste Roster Report Here'!$A131='Analytical Tests'!X$7,IF($F134="Y",+$H134*X$6,0),0)</f>
        <v>0</v>
      </c>
      <c r="Y134" s="117" t="b">
        <f>IF('Copy &amp; Paste Roster Report Here'!$A131='Analytical Tests'!Y$7,IF($F134="N",IF($J134&gt;=$C134,Y$6,+($I134/$D134)*Y$6),0))</f>
        <v>0</v>
      </c>
      <c r="Z134" s="117" t="b">
        <f>IF('Copy &amp; Paste Roster Report Here'!$A131='Analytical Tests'!Z$7,IF($F134="N",IF($J134&gt;=$C134,Z$6,+($I134/$D134)*Z$6),0))</f>
        <v>0</v>
      </c>
      <c r="AA134" s="117" t="b">
        <f>IF('Copy &amp; Paste Roster Report Here'!$A131='Analytical Tests'!AA$7,IF($F134="N",IF($J134&gt;=$C134,AA$6,+($I134/$D134)*AA$6),0))</f>
        <v>0</v>
      </c>
      <c r="AB134" s="117" t="b">
        <f>IF('Copy &amp; Paste Roster Report Here'!$A131='Analytical Tests'!AB$7,IF($F134="N",IF($J134&gt;=$C134,AB$6,+($I134/$D134)*AB$6),0))</f>
        <v>0</v>
      </c>
      <c r="AC134" s="117" t="b">
        <f>IF('Copy &amp; Paste Roster Report Here'!$A131='Analytical Tests'!AC$7,IF($F134="N",IF($J134&gt;=$C134,AC$6,+($I134/$D134)*AC$6),0))</f>
        <v>0</v>
      </c>
      <c r="AD134" s="117" t="b">
        <f>IF('Copy &amp; Paste Roster Report Here'!$A131='Analytical Tests'!AD$7,IF($F134="N",IF($J134&gt;=$C134,AD$6,+($I134/$D134)*AD$6),0))</f>
        <v>0</v>
      </c>
      <c r="AE134" s="117" t="b">
        <f>IF('Copy &amp; Paste Roster Report Here'!$A131='Analytical Tests'!AE$7,IF($F134="N",IF($J134&gt;=$C134,AE$6,+($I134/$D134)*AE$6),0))</f>
        <v>0</v>
      </c>
      <c r="AF134" s="117" t="b">
        <f>IF('Copy &amp; Paste Roster Report Here'!$A131='Analytical Tests'!AF$7,IF($F134="N",IF($J134&gt;=$C134,AF$6,+($I134/$D134)*AF$6),0))</f>
        <v>0</v>
      </c>
      <c r="AG134" s="117" t="b">
        <f>IF('Copy &amp; Paste Roster Report Here'!$A131='Analytical Tests'!AG$7,IF($F134="N",IF($J134&gt;=$C134,AG$6,+($I134/$D134)*AG$6),0))</f>
        <v>0</v>
      </c>
      <c r="AH134" s="117" t="b">
        <f>IF('Copy &amp; Paste Roster Report Here'!$A131='Analytical Tests'!AH$7,IF($F134="N",IF($J134&gt;=$C134,AH$6,+($I134/$D134)*AH$6),0))</f>
        <v>0</v>
      </c>
      <c r="AI134" s="117" t="b">
        <f>IF('Copy &amp; Paste Roster Report Here'!$A131='Analytical Tests'!AI$7,IF($F134="N",IF($J134&gt;=$C134,AI$6,+($I134/$D134)*AI$6),0))</f>
        <v>0</v>
      </c>
      <c r="AJ134" s="79"/>
      <c r="AK134" s="118">
        <f>IF('Copy &amp; Paste Roster Report Here'!$A131=AK$7,IF('Copy &amp; Paste Roster Report Here'!$M131="FT",1,0),0)</f>
        <v>0</v>
      </c>
      <c r="AL134" s="118">
        <f>IF('Copy &amp; Paste Roster Report Here'!$A131=AL$7,IF('Copy &amp; Paste Roster Report Here'!$M131="FT",1,0),0)</f>
        <v>0</v>
      </c>
      <c r="AM134" s="118">
        <f>IF('Copy &amp; Paste Roster Report Here'!$A131=AM$7,IF('Copy &amp; Paste Roster Report Here'!$M131="FT",1,0),0)</f>
        <v>0</v>
      </c>
      <c r="AN134" s="118">
        <f>IF('Copy &amp; Paste Roster Report Here'!$A131=AN$7,IF('Copy &amp; Paste Roster Report Here'!$M131="FT",1,0),0)</f>
        <v>0</v>
      </c>
      <c r="AO134" s="118">
        <f>IF('Copy &amp; Paste Roster Report Here'!$A131=AO$7,IF('Copy &amp; Paste Roster Report Here'!$M131="FT",1,0),0)</f>
        <v>0</v>
      </c>
      <c r="AP134" s="118">
        <f>IF('Copy &amp; Paste Roster Report Here'!$A131=AP$7,IF('Copy &amp; Paste Roster Report Here'!$M131="FT",1,0),0)</f>
        <v>0</v>
      </c>
      <c r="AQ134" s="118">
        <f>IF('Copy &amp; Paste Roster Report Here'!$A131=AQ$7,IF('Copy &amp; Paste Roster Report Here'!$M131="FT",1,0),0)</f>
        <v>0</v>
      </c>
      <c r="AR134" s="118">
        <f>IF('Copy &amp; Paste Roster Report Here'!$A131=AR$7,IF('Copy &amp; Paste Roster Report Here'!$M131="FT",1,0),0)</f>
        <v>0</v>
      </c>
      <c r="AS134" s="118">
        <f>IF('Copy &amp; Paste Roster Report Here'!$A131=AS$7,IF('Copy &amp; Paste Roster Report Here'!$M131="FT",1,0),0)</f>
        <v>0</v>
      </c>
      <c r="AT134" s="118">
        <f>IF('Copy &amp; Paste Roster Report Here'!$A131=AT$7,IF('Copy &amp; Paste Roster Report Here'!$M131="FT",1,0),0)</f>
        <v>0</v>
      </c>
      <c r="AU134" s="118">
        <f>IF('Copy &amp; Paste Roster Report Here'!$A131=AU$7,IF('Copy &amp; Paste Roster Report Here'!$M131="FT",1,0),0)</f>
        <v>0</v>
      </c>
      <c r="AV134" s="73">
        <f t="shared" si="25"/>
        <v>0</v>
      </c>
      <c r="AW134" s="119">
        <f>IF('Copy &amp; Paste Roster Report Here'!$A131=AW$7,IF('Copy &amp; Paste Roster Report Here'!$M131="HT",1,0),0)</f>
        <v>0</v>
      </c>
      <c r="AX134" s="119">
        <f>IF('Copy &amp; Paste Roster Report Here'!$A131=AX$7,IF('Copy &amp; Paste Roster Report Here'!$M131="HT",1,0),0)</f>
        <v>0</v>
      </c>
      <c r="AY134" s="119">
        <f>IF('Copy &amp; Paste Roster Report Here'!$A131=AY$7,IF('Copy &amp; Paste Roster Report Here'!$M131="HT",1,0),0)</f>
        <v>0</v>
      </c>
      <c r="AZ134" s="119">
        <f>IF('Copy &amp; Paste Roster Report Here'!$A131=AZ$7,IF('Copy &amp; Paste Roster Report Here'!$M131="HT",1,0),0)</f>
        <v>0</v>
      </c>
      <c r="BA134" s="119">
        <f>IF('Copy &amp; Paste Roster Report Here'!$A131=BA$7,IF('Copy &amp; Paste Roster Report Here'!$M131="HT",1,0),0)</f>
        <v>0</v>
      </c>
      <c r="BB134" s="119">
        <f>IF('Copy &amp; Paste Roster Report Here'!$A131=BB$7,IF('Copy &amp; Paste Roster Report Here'!$M131="HT",1,0),0)</f>
        <v>0</v>
      </c>
      <c r="BC134" s="119">
        <f>IF('Copy &amp; Paste Roster Report Here'!$A131=BC$7,IF('Copy &amp; Paste Roster Report Here'!$M131="HT",1,0),0)</f>
        <v>0</v>
      </c>
      <c r="BD134" s="119">
        <f>IF('Copy &amp; Paste Roster Report Here'!$A131=BD$7,IF('Copy &amp; Paste Roster Report Here'!$M131="HT",1,0),0)</f>
        <v>0</v>
      </c>
      <c r="BE134" s="119">
        <f>IF('Copy &amp; Paste Roster Report Here'!$A131=BE$7,IF('Copy &amp; Paste Roster Report Here'!$M131="HT",1,0),0)</f>
        <v>0</v>
      </c>
      <c r="BF134" s="119">
        <f>IF('Copy &amp; Paste Roster Report Here'!$A131=BF$7,IF('Copy &amp; Paste Roster Report Here'!$M131="HT",1,0),0)</f>
        <v>0</v>
      </c>
      <c r="BG134" s="119">
        <f>IF('Copy &amp; Paste Roster Report Here'!$A131=BG$7,IF('Copy &amp; Paste Roster Report Here'!$M131="HT",1,0),0)</f>
        <v>0</v>
      </c>
      <c r="BH134" s="73">
        <f t="shared" si="26"/>
        <v>0</v>
      </c>
      <c r="BI134" s="120">
        <f>IF('Copy &amp; Paste Roster Report Here'!$A131=BI$7,IF('Copy &amp; Paste Roster Report Here'!$M131="MT",1,0),0)</f>
        <v>0</v>
      </c>
      <c r="BJ134" s="120">
        <f>IF('Copy &amp; Paste Roster Report Here'!$A131=BJ$7,IF('Copy &amp; Paste Roster Report Here'!$M131="MT",1,0),0)</f>
        <v>0</v>
      </c>
      <c r="BK134" s="120">
        <f>IF('Copy &amp; Paste Roster Report Here'!$A131=BK$7,IF('Copy &amp; Paste Roster Report Here'!$M131="MT",1,0),0)</f>
        <v>0</v>
      </c>
      <c r="BL134" s="120">
        <f>IF('Copy &amp; Paste Roster Report Here'!$A131=BL$7,IF('Copy &amp; Paste Roster Report Here'!$M131="MT",1,0),0)</f>
        <v>0</v>
      </c>
      <c r="BM134" s="120">
        <f>IF('Copy &amp; Paste Roster Report Here'!$A131=BM$7,IF('Copy &amp; Paste Roster Report Here'!$M131="MT",1,0),0)</f>
        <v>0</v>
      </c>
      <c r="BN134" s="120">
        <f>IF('Copy &amp; Paste Roster Report Here'!$A131=BN$7,IF('Copy &amp; Paste Roster Report Here'!$M131="MT",1,0),0)</f>
        <v>0</v>
      </c>
      <c r="BO134" s="120">
        <f>IF('Copy &amp; Paste Roster Report Here'!$A131=BO$7,IF('Copy &amp; Paste Roster Report Here'!$M131="MT",1,0),0)</f>
        <v>0</v>
      </c>
      <c r="BP134" s="120">
        <f>IF('Copy &amp; Paste Roster Report Here'!$A131=BP$7,IF('Copy &amp; Paste Roster Report Here'!$M131="MT",1,0),0)</f>
        <v>0</v>
      </c>
      <c r="BQ134" s="120">
        <f>IF('Copy &amp; Paste Roster Report Here'!$A131=BQ$7,IF('Copy &amp; Paste Roster Report Here'!$M131="MT",1,0),0)</f>
        <v>0</v>
      </c>
      <c r="BR134" s="120">
        <f>IF('Copy &amp; Paste Roster Report Here'!$A131=BR$7,IF('Copy &amp; Paste Roster Report Here'!$M131="MT",1,0),0)</f>
        <v>0</v>
      </c>
      <c r="BS134" s="120">
        <f>IF('Copy &amp; Paste Roster Report Here'!$A131=BS$7,IF('Copy &amp; Paste Roster Report Here'!$M131="MT",1,0),0)</f>
        <v>0</v>
      </c>
      <c r="BT134" s="73">
        <f t="shared" si="27"/>
        <v>0</v>
      </c>
      <c r="BU134" s="121">
        <f>IF('Copy &amp; Paste Roster Report Here'!$A131=BU$7,IF('Copy &amp; Paste Roster Report Here'!$M131="fy",1,0),0)</f>
        <v>0</v>
      </c>
      <c r="BV134" s="121">
        <f>IF('Copy &amp; Paste Roster Report Here'!$A131=BV$7,IF('Copy &amp; Paste Roster Report Here'!$M131="fy",1,0),0)</f>
        <v>0</v>
      </c>
      <c r="BW134" s="121">
        <f>IF('Copy &amp; Paste Roster Report Here'!$A131=BW$7,IF('Copy &amp; Paste Roster Report Here'!$M131="fy",1,0),0)</f>
        <v>0</v>
      </c>
      <c r="BX134" s="121">
        <f>IF('Copy &amp; Paste Roster Report Here'!$A131=BX$7,IF('Copy &amp; Paste Roster Report Here'!$M131="fy",1,0),0)</f>
        <v>0</v>
      </c>
      <c r="BY134" s="121">
        <f>IF('Copy &amp; Paste Roster Report Here'!$A131=BY$7,IF('Copy &amp; Paste Roster Report Here'!$M131="fy",1,0),0)</f>
        <v>0</v>
      </c>
      <c r="BZ134" s="121">
        <f>IF('Copy &amp; Paste Roster Report Here'!$A131=BZ$7,IF('Copy &amp; Paste Roster Report Here'!$M131="fy",1,0),0)</f>
        <v>0</v>
      </c>
      <c r="CA134" s="121">
        <f>IF('Copy &amp; Paste Roster Report Here'!$A131=CA$7,IF('Copy &amp; Paste Roster Report Here'!$M131="fy",1,0),0)</f>
        <v>0</v>
      </c>
      <c r="CB134" s="121">
        <f>IF('Copy &amp; Paste Roster Report Here'!$A131=CB$7,IF('Copy &amp; Paste Roster Report Here'!$M131="fy",1,0),0)</f>
        <v>0</v>
      </c>
      <c r="CC134" s="121">
        <f>IF('Copy &amp; Paste Roster Report Here'!$A131=CC$7,IF('Copy &amp; Paste Roster Report Here'!$M131="fy",1,0),0)</f>
        <v>0</v>
      </c>
      <c r="CD134" s="121">
        <f>IF('Copy &amp; Paste Roster Report Here'!$A131=CD$7,IF('Copy &amp; Paste Roster Report Here'!$M131="fy",1,0),0)</f>
        <v>0</v>
      </c>
      <c r="CE134" s="121">
        <f>IF('Copy &amp; Paste Roster Report Here'!$A131=CE$7,IF('Copy &amp; Paste Roster Report Here'!$M131="fy",1,0),0)</f>
        <v>0</v>
      </c>
      <c r="CF134" s="73">
        <f t="shared" si="28"/>
        <v>0</v>
      </c>
      <c r="CG134" s="122">
        <f>IF('Copy &amp; Paste Roster Report Here'!$A131=CG$7,IF('Copy &amp; Paste Roster Report Here'!$M131="RH",1,0),0)</f>
        <v>0</v>
      </c>
      <c r="CH134" s="122">
        <f>IF('Copy &amp; Paste Roster Report Here'!$A131=CH$7,IF('Copy &amp; Paste Roster Report Here'!$M131="RH",1,0),0)</f>
        <v>0</v>
      </c>
      <c r="CI134" s="122">
        <f>IF('Copy &amp; Paste Roster Report Here'!$A131=CI$7,IF('Copy &amp; Paste Roster Report Here'!$M131="RH",1,0),0)</f>
        <v>0</v>
      </c>
      <c r="CJ134" s="122">
        <f>IF('Copy &amp; Paste Roster Report Here'!$A131=CJ$7,IF('Copy &amp; Paste Roster Report Here'!$M131="RH",1,0),0)</f>
        <v>0</v>
      </c>
      <c r="CK134" s="122">
        <f>IF('Copy &amp; Paste Roster Report Here'!$A131=CK$7,IF('Copy &amp; Paste Roster Report Here'!$M131="RH",1,0),0)</f>
        <v>0</v>
      </c>
      <c r="CL134" s="122">
        <f>IF('Copy &amp; Paste Roster Report Here'!$A131=CL$7,IF('Copy &amp; Paste Roster Report Here'!$M131="RH",1,0),0)</f>
        <v>0</v>
      </c>
      <c r="CM134" s="122">
        <f>IF('Copy &amp; Paste Roster Report Here'!$A131=CM$7,IF('Copy &amp; Paste Roster Report Here'!$M131="RH",1,0),0)</f>
        <v>0</v>
      </c>
      <c r="CN134" s="122">
        <f>IF('Copy &amp; Paste Roster Report Here'!$A131=CN$7,IF('Copy &amp; Paste Roster Report Here'!$M131="RH",1,0),0)</f>
        <v>0</v>
      </c>
      <c r="CO134" s="122">
        <f>IF('Copy &amp; Paste Roster Report Here'!$A131=CO$7,IF('Copy &amp; Paste Roster Report Here'!$M131="RH",1,0),0)</f>
        <v>0</v>
      </c>
      <c r="CP134" s="122">
        <f>IF('Copy &amp; Paste Roster Report Here'!$A131=CP$7,IF('Copy &amp; Paste Roster Report Here'!$M131="RH",1,0),0)</f>
        <v>0</v>
      </c>
      <c r="CQ134" s="122">
        <f>IF('Copy &amp; Paste Roster Report Here'!$A131=CQ$7,IF('Copy &amp; Paste Roster Report Here'!$M131="RH",1,0),0)</f>
        <v>0</v>
      </c>
      <c r="CR134" s="73">
        <f t="shared" si="29"/>
        <v>0</v>
      </c>
      <c r="CS134" s="123">
        <f>IF('Copy &amp; Paste Roster Report Here'!$A131=CS$7,IF('Copy &amp; Paste Roster Report Here'!$M131="QT",1,0),0)</f>
        <v>0</v>
      </c>
      <c r="CT134" s="123">
        <f>IF('Copy &amp; Paste Roster Report Here'!$A131=CT$7,IF('Copy &amp; Paste Roster Report Here'!$M131="QT",1,0),0)</f>
        <v>0</v>
      </c>
      <c r="CU134" s="123">
        <f>IF('Copy &amp; Paste Roster Report Here'!$A131=CU$7,IF('Copy &amp; Paste Roster Report Here'!$M131="QT",1,0),0)</f>
        <v>0</v>
      </c>
      <c r="CV134" s="123">
        <f>IF('Copy &amp; Paste Roster Report Here'!$A131=CV$7,IF('Copy &amp; Paste Roster Report Here'!$M131="QT",1,0),0)</f>
        <v>0</v>
      </c>
      <c r="CW134" s="123">
        <f>IF('Copy &amp; Paste Roster Report Here'!$A131=CW$7,IF('Copy &amp; Paste Roster Report Here'!$M131="QT",1,0),0)</f>
        <v>0</v>
      </c>
      <c r="CX134" s="123">
        <f>IF('Copy &amp; Paste Roster Report Here'!$A131=CX$7,IF('Copy &amp; Paste Roster Report Here'!$M131="QT",1,0),0)</f>
        <v>0</v>
      </c>
      <c r="CY134" s="123">
        <f>IF('Copy &amp; Paste Roster Report Here'!$A131=CY$7,IF('Copy &amp; Paste Roster Report Here'!$M131="QT",1,0),0)</f>
        <v>0</v>
      </c>
      <c r="CZ134" s="123">
        <f>IF('Copy &amp; Paste Roster Report Here'!$A131=CZ$7,IF('Copy &amp; Paste Roster Report Here'!$M131="QT",1,0),0)</f>
        <v>0</v>
      </c>
      <c r="DA134" s="123">
        <f>IF('Copy &amp; Paste Roster Report Here'!$A131=DA$7,IF('Copy &amp; Paste Roster Report Here'!$M131="QT",1,0),0)</f>
        <v>0</v>
      </c>
      <c r="DB134" s="123">
        <f>IF('Copy &amp; Paste Roster Report Here'!$A131=DB$7,IF('Copy &amp; Paste Roster Report Here'!$M131="QT",1,0),0)</f>
        <v>0</v>
      </c>
      <c r="DC134" s="123">
        <f>IF('Copy &amp; Paste Roster Report Here'!$A131=DC$7,IF('Copy &amp; Paste Roster Report Here'!$M131="QT",1,0),0)</f>
        <v>0</v>
      </c>
      <c r="DD134" s="73">
        <f t="shared" si="30"/>
        <v>0</v>
      </c>
      <c r="DE134" s="124">
        <f>IF('Copy &amp; Paste Roster Report Here'!$A131=DE$7,IF('Copy &amp; Paste Roster Report Here'!$M131="xxxxxxxxxxx",1,0),0)</f>
        <v>0</v>
      </c>
      <c r="DF134" s="124">
        <f>IF('Copy &amp; Paste Roster Report Here'!$A131=DF$7,IF('Copy &amp; Paste Roster Report Here'!$M131="xxxxxxxxxxx",1,0),0)</f>
        <v>0</v>
      </c>
      <c r="DG134" s="124">
        <f>IF('Copy &amp; Paste Roster Report Here'!$A131=DG$7,IF('Copy &amp; Paste Roster Report Here'!$M131="xxxxxxxxxxx",1,0),0)</f>
        <v>0</v>
      </c>
      <c r="DH134" s="124">
        <f>IF('Copy &amp; Paste Roster Report Here'!$A131=DH$7,IF('Copy &amp; Paste Roster Report Here'!$M131="xxxxxxxxxxx",1,0),0)</f>
        <v>0</v>
      </c>
      <c r="DI134" s="124">
        <f>IF('Copy &amp; Paste Roster Report Here'!$A131=DI$7,IF('Copy &amp; Paste Roster Report Here'!$M131="xxxxxxxxxxx",1,0),0)</f>
        <v>0</v>
      </c>
      <c r="DJ134" s="124">
        <f>IF('Copy &amp; Paste Roster Report Here'!$A131=DJ$7,IF('Copy &amp; Paste Roster Report Here'!$M131="xxxxxxxxxxx",1,0),0)</f>
        <v>0</v>
      </c>
      <c r="DK134" s="124">
        <f>IF('Copy &amp; Paste Roster Report Here'!$A131=DK$7,IF('Copy &amp; Paste Roster Report Here'!$M131="xxxxxxxxxxx",1,0),0)</f>
        <v>0</v>
      </c>
      <c r="DL134" s="124">
        <f>IF('Copy &amp; Paste Roster Report Here'!$A131=DL$7,IF('Copy &amp; Paste Roster Report Here'!$M131="xxxxxxxxxxx",1,0),0)</f>
        <v>0</v>
      </c>
      <c r="DM134" s="124">
        <f>IF('Copy &amp; Paste Roster Report Here'!$A131=DM$7,IF('Copy &amp; Paste Roster Report Here'!$M131="xxxxxxxxxxx",1,0),0)</f>
        <v>0</v>
      </c>
      <c r="DN134" s="124">
        <f>IF('Copy &amp; Paste Roster Report Here'!$A131=DN$7,IF('Copy &amp; Paste Roster Report Here'!$M131="xxxxxxxxxxx",1,0),0)</f>
        <v>0</v>
      </c>
      <c r="DO134" s="124">
        <f>IF('Copy &amp; Paste Roster Report Here'!$A131=DO$7,IF('Copy &amp; Paste Roster Report Here'!$M131="xxxxxxxxxxx",1,0),0)</f>
        <v>0</v>
      </c>
      <c r="DP134" s="125">
        <f t="shared" si="31"/>
        <v>0</v>
      </c>
      <c r="DQ134" s="126">
        <f t="shared" si="32"/>
        <v>0</v>
      </c>
    </row>
    <row r="135" spans="1:121" x14ac:dyDescent="0.25">
      <c r="A135" s="111">
        <f t="shared" si="18"/>
        <v>0</v>
      </c>
      <c r="B135" s="111">
        <f t="shared" si="19"/>
        <v>0</v>
      </c>
      <c r="C135" s="112">
        <f>+('Copy &amp; Paste Roster Report Here'!$P132-'Copy &amp; Paste Roster Report Here'!$O132)/30</f>
        <v>0</v>
      </c>
      <c r="D135" s="112">
        <f>+('Copy &amp; Paste Roster Report Here'!$P132-'Copy &amp; Paste Roster Report Here'!$O132)</f>
        <v>0</v>
      </c>
      <c r="E135" s="111">
        <f>'Copy &amp; Paste Roster Report Here'!N132</f>
        <v>0</v>
      </c>
      <c r="F135" s="111" t="str">
        <f t="shared" si="20"/>
        <v>N</v>
      </c>
      <c r="G135" s="111">
        <f>'Copy &amp; Paste Roster Report Here'!R132</f>
        <v>0</v>
      </c>
      <c r="H135" s="113">
        <f t="shared" si="21"/>
        <v>0</v>
      </c>
      <c r="I135" s="112">
        <f>IF(F135="N",$F$5-'Copy &amp; Paste Roster Report Here'!O132,+'Copy &amp; Paste Roster Report Here'!Q132-'Copy &amp; Paste Roster Report Here'!O132)</f>
        <v>0</v>
      </c>
      <c r="J135" s="114">
        <f t="shared" si="22"/>
        <v>0</v>
      </c>
      <c r="K135" s="114">
        <f t="shared" si="23"/>
        <v>0</v>
      </c>
      <c r="L135" s="115">
        <f>'Copy &amp; Paste Roster Report Here'!F132</f>
        <v>0</v>
      </c>
      <c r="M135" s="116">
        <f t="shared" si="24"/>
        <v>0</v>
      </c>
      <c r="N135" s="117">
        <f>IF('Copy &amp; Paste Roster Report Here'!$A132='Analytical Tests'!N$7,IF($F135="Y",+$H135*N$6,0),0)</f>
        <v>0</v>
      </c>
      <c r="O135" s="117">
        <f>IF('Copy &amp; Paste Roster Report Here'!$A132='Analytical Tests'!O$7,IF($F135="Y",+$H135*O$6,0),0)</f>
        <v>0</v>
      </c>
      <c r="P135" s="117">
        <f>IF('Copy &amp; Paste Roster Report Here'!$A132='Analytical Tests'!P$7,IF($F135="Y",+$H135*P$6,0),0)</f>
        <v>0</v>
      </c>
      <c r="Q135" s="117">
        <f>IF('Copy &amp; Paste Roster Report Here'!$A132='Analytical Tests'!Q$7,IF($F135="Y",+$H135*Q$6,0),0)</f>
        <v>0</v>
      </c>
      <c r="R135" s="117">
        <f>IF('Copy &amp; Paste Roster Report Here'!$A132='Analytical Tests'!R$7,IF($F135="Y",+$H135*R$6,0),0)</f>
        <v>0</v>
      </c>
      <c r="S135" s="117">
        <f>IF('Copy &amp; Paste Roster Report Here'!$A132='Analytical Tests'!S$7,IF($F135="Y",+$H135*S$6,0),0)</f>
        <v>0</v>
      </c>
      <c r="T135" s="117">
        <f>IF('Copy &amp; Paste Roster Report Here'!$A132='Analytical Tests'!T$7,IF($F135="Y",+$H135*T$6,0),0)</f>
        <v>0</v>
      </c>
      <c r="U135" s="117">
        <f>IF('Copy &amp; Paste Roster Report Here'!$A132='Analytical Tests'!U$7,IF($F135="Y",+$H135*U$6,0),0)</f>
        <v>0</v>
      </c>
      <c r="V135" s="117">
        <f>IF('Copy &amp; Paste Roster Report Here'!$A132='Analytical Tests'!V$7,IF($F135="Y",+$H135*V$6,0),0)</f>
        <v>0</v>
      </c>
      <c r="W135" s="117">
        <f>IF('Copy &amp; Paste Roster Report Here'!$A132='Analytical Tests'!W$7,IF($F135="Y",+$H135*W$6,0),0)</f>
        <v>0</v>
      </c>
      <c r="X135" s="117">
        <f>IF('Copy &amp; Paste Roster Report Here'!$A132='Analytical Tests'!X$7,IF($F135="Y",+$H135*X$6,0),0)</f>
        <v>0</v>
      </c>
      <c r="Y135" s="117" t="b">
        <f>IF('Copy &amp; Paste Roster Report Here'!$A132='Analytical Tests'!Y$7,IF($F135="N",IF($J135&gt;=$C135,Y$6,+($I135/$D135)*Y$6),0))</f>
        <v>0</v>
      </c>
      <c r="Z135" s="117" t="b">
        <f>IF('Copy &amp; Paste Roster Report Here'!$A132='Analytical Tests'!Z$7,IF($F135="N",IF($J135&gt;=$C135,Z$6,+($I135/$D135)*Z$6),0))</f>
        <v>0</v>
      </c>
      <c r="AA135" s="117" t="b">
        <f>IF('Copy &amp; Paste Roster Report Here'!$A132='Analytical Tests'!AA$7,IF($F135="N",IF($J135&gt;=$C135,AA$6,+($I135/$D135)*AA$6),0))</f>
        <v>0</v>
      </c>
      <c r="AB135" s="117" t="b">
        <f>IF('Copy &amp; Paste Roster Report Here'!$A132='Analytical Tests'!AB$7,IF($F135="N",IF($J135&gt;=$C135,AB$6,+($I135/$D135)*AB$6),0))</f>
        <v>0</v>
      </c>
      <c r="AC135" s="117" t="b">
        <f>IF('Copy &amp; Paste Roster Report Here'!$A132='Analytical Tests'!AC$7,IF($F135="N",IF($J135&gt;=$C135,AC$6,+($I135/$D135)*AC$6),0))</f>
        <v>0</v>
      </c>
      <c r="AD135" s="117" t="b">
        <f>IF('Copy &amp; Paste Roster Report Here'!$A132='Analytical Tests'!AD$7,IF($F135="N",IF($J135&gt;=$C135,AD$6,+($I135/$D135)*AD$6),0))</f>
        <v>0</v>
      </c>
      <c r="AE135" s="117" t="b">
        <f>IF('Copy &amp; Paste Roster Report Here'!$A132='Analytical Tests'!AE$7,IF($F135="N",IF($J135&gt;=$C135,AE$6,+($I135/$D135)*AE$6),0))</f>
        <v>0</v>
      </c>
      <c r="AF135" s="117" t="b">
        <f>IF('Copy &amp; Paste Roster Report Here'!$A132='Analytical Tests'!AF$7,IF($F135="N",IF($J135&gt;=$C135,AF$6,+($I135/$D135)*AF$6),0))</f>
        <v>0</v>
      </c>
      <c r="AG135" s="117" t="b">
        <f>IF('Copy &amp; Paste Roster Report Here'!$A132='Analytical Tests'!AG$7,IF($F135="N",IF($J135&gt;=$C135,AG$6,+($I135/$D135)*AG$6),0))</f>
        <v>0</v>
      </c>
      <c r="AH135" s="117" t="b">
        <f>IF('Copy &amp; Paste Roster Report Here'!$A132='Analytical Tests'!AH$7,IF($F135="N",IF($J135&gt;=$C135,AH$6,+($I135/$D135)*AH$6),0))</f>
        <v>0</v>
      </c>
      <c r="AI135" s="117" t="b">
        <f>IF('Copy &amp; Paste Roster Report Here'!$A132='Analytical Tests'!AI$7,IF($F135="N",IF($J135&gt;=$C135,AI$6,+($I135/$D135)*AI$6),0))</f>
        <v>0</v>
      </c>
      <c r="AJ135" s="79"/>
      <c r="AK135" s="118">
        <f>IF('Copy &amp; Paste Roster Report Here'!$A132=AK$7,IF('Copy &amp; Paste Roster Report Here'!$M132="FT",1,0),0)</f>
        <v>0</v>
      </c>
      <c r="AL135" s="118">
        <f>IF('Copy &amp; Paste Roster Report Here'!$A132=AL$7,IF('Copy &amp; Paste Roster Report Here'!$M132="FT",1,0),0)</f>
        <v>0</v>
      </c>
      <c r="AM135" s="118">
        <f>IF('Copy &amp; Paste Roster Report Here'!$A132=AM$7,IF('Copy &amp; Paste Roster Report Here'!$M132="FT",1,0),0)</f>
        <v>0</v>
      </c>
      <c r="AN135" s="118">
        <f>IF('Copy &amp; Paste Roster Report Here'!$A132=AN$7,IF('Copy &amp; Paste Roster Report Here'!$M132="FT",1,0),0)</f>
        <v>0</v>
      </c>
      <c r="AO135" s="118">
        <f>IF('Copy &amp; Paste Roster Report Here'!$A132=AO$7,IF('Copy &amp; Paste Roster Report Here'!$M132="FT",1,0),0)</f>
        <v>0</v>
      </c>
      <c r="AP135" s="118">
        <f>IF('Copy &amp; Paste Roster Report Here'!$A132=AP$7,IF('Copy &amp; Paste Roster Report Here'!$M132="FT",1,0),0)</f>
        <v>0</v>
      </c>
      <c r="AQ135" s="118">
        <f>IF('Copy &amp; Paste Roster Report Here'!$A132=AQ$7,IF('Copy &amp; Paste Roster Report Here'!$M132="FT",1,0),0)</f>
        <v>0</v>
      </c>
      <c r="AR135" s="118">
        <f>IF('Copy &amp; Paste Roster Report Here'!$A132=AR$7,IF('Copy &amp; Paste Roster Report Here'!$M132="FT",1,0),0)</f>
        <v>0</v>
      </c>
      <c r="AS135" s="118">
        <f>IF('Copy &amp; Paste Roster Report Here'!$A132=AS$7,IF('Copy &amp; Paste Roster Report Here'!$M132="FT",1,0),0)</f>
        <v>0</v>
      </c>
      <c r="AT135" s="118">
        <f>IF('Copy &amp; Paste Roster Report Here'!$A132=AT$7,IF('Copy &amp; Paste Roster Report Here'!$M132="FT",1,0),0)</f>
        <v>0</v>
      </c>
      <c r="AU135" s="118">
        <f>IF('Copy &amp; Paste Roster Report Here'!$A132=AU$7,IF('Copy &amp; Paste Roster Report Here'!$M132="FT",1,0),0)</f>
        <v>0</v>
      </c>
      <c r="AV135" s="73">
        <f t="shared" si="25"/>
        <v>0</v>
      </c>
      <c r="AW135" s="119">
        <f>IF('Copy &amp; Paste Roster Report Here'!$A132=AW$7,IF('Copy &amp; Paste Roster Report Here'!$M132="HT",1,0),0)</f>
        <v>0</v>
      </c>
      <c r="AX135" s="119">
        <f>IF('Copy &amp; Paste Roster Report Here'!$A132=AX$7,IF('Copy &amp; Paste Roster Report Here'!$M132="HT",1,0),0)</f>
        <v>0</v>
      </c>
      <c r="AY135" s="119">
        <f>IF('Copy &amp; Paste Roster Report Here'!$A132=AY$7,IF('Copy &amp; Paste Roster Report Here'!$M132="HT",1,0),0)</f>
        <v>0</v>
      </c>
      <c r="AZ135" s="119">
        <f>IF('Copy &amp; Paste Roster Report Here'!$A132=AZ$7,IF('Copy &amp; Paste Roster Report Here'!$M132="HT",1,0),0)</f>
        <v>0</v>
      </c>
      <c r="BA135" s="119">
        <f>IF('Copy &amp; Paste Roster Report Here'!$A132=BA$7,IF('Copy &amp; Paste Roster Report Here'!$M132="HT",1,0),0)</f>
        <v>0</v>
      </c>
      <c r="BB135" s="119">
        <f>IF('Copy &amp; Paste Roster Report Here'!$A132=BB$7,IF('Copy &amp; Paste Roster Report Here'!$M132="HT",1,0),0)</f>
        <v>0</v>
      </c>
      <c r="BC135" s="119">
        <f>IF('Copy &amp; Paste Roster Report Here'!$A132=BC$7,IF('Copy &amp; Paste Roster Report Here'!$M132="HT",1,0),0)</f>
        <v>0</v>
      </c>
      <c r="BD135" s="119">
        <f>IF('Copy &amp; Paste Roster Report Here'!$A132=BD$7,IF('Copy &amp; Paste Roster Report Here'!$M132="HT",1,0),0)</f>
        <v>0</v>
      </c>
      <c r="BE135" s="119">
        <f>IF('Copy &amp; Paste Roster Report Here'!$A132=BE$7,IF('Copy &amp; Paste Roster Report Here'!$M132="HT",1,0),0)</f>
        <v>0</v>
      </c>
      <c r="BF135" s="119">
        <f>IF('Copy &amp; Paste Roster Report Here'!$A132=BF$7,IF('Copy &amp; Paste Roster Report Here'!$M132="HT",1,0),0)</f>
        <v>0</v>
      </c>
      <c r="BG135" s="119">
        <f>IF('Copy &amp; Paste Roster Report Here'!$A132=BG$7,IF('Copy &amp; Paste Roster Report Here'!$M132="HT",1,0),0)</f>
        <v>0</v>
      </c>
      <c r="BH135" s="73">
        <f t="shared" si="26"/>
        <v>0</v>
      </c>
      <c r="BI135" s="120">
        <f>IF('Copy &amp; Paste Roster Report Here'!$A132=BI$7,IF('Copy &amp; Paste Roster Report Here'!$M132="MT",1,0),0)</f>
        <v>0</v>
      </c>
      <c r="BJ135" s="120">
        <f>IF('Copy &amp; Paste Roster Report Here'!$A132=BJ$7,IF('Copy &amp; Paste Roster Report Here'!$M132="MT",1,0),0)</f>
        <v>0</v>
      </c>
      <c r="BK135" s="120">
        <f>IF('Copy &amp; Paste Roster Report Here'!$A132=BK$7,IF('Copy &amp; Paste Roster Report Here'!$M132="MT",1,0),0)</f>
        <v>0</v>
      </c>
      <c r="BL135" s="120">
        <f>IF('Copy &amp; Paste Roster Report Here'!$A132=BL$7,IF('Copy &amp; Paste Roster Report Here'!$M132="MT",1,0),0)</f>
        <v>0</v>
      </c>
      <c r="BM135" s="120">
        <f>IF('Copy &amp; Paste Roster Report Here'!$A132=BM$7,IF('Copy &amp; Paste Roster Report Here'!$M132="MT",1,0),0)</f>
        <v>0</v>
      </c>
      <c r="BN135" s="120">
        <f>IF('Copy &amp; Paste Roster Report Here'!$A132=BN$7,IF('Copy &amp; Paste Roster Report Here'!$M132="MT",1,0),0)</f>
        <v>0</v>
      </c>
      <c r="BO135" s="120">
        <f>IF('Copy &amp; Paste Roster Report Here'!$A132=BO$7,IF('Copy &amp; Paste Roster Report Here'!$M132="MT",1,0),0)</f>
        <v>0</v>
      </c>
      <c r="BP135" s="120">
        <f>IF('Copy &amp; Paste Roster Report Here'!$A132=BP$7,IF('Copy &amp; Paste Roster Report Here'!$M132="MT",1,0),0)</f>
        <v>0</v>
      </c>
      <c r="BQ135" s="120">
        <f>IF('Copy &amp; Paste Roster Report Here'!$A132=BQ$7,IF('Copy &amp; Paste Roster Report Here'!$M132="MT",1,0),0)</f>
        <v>0</v>
      </c>
      <c r="BR135" s="120">
        <f>IF('Copy &amp; Paste Roster Report Here'!$A132=BR$7,IF('Copy &amp; Paste Roster Report Here'!$M132="MT",1,0),0)</f>
        <v>0</v>
      </c>
      <c r="BS135" s="120">
        <f>IF('Copy &amp; Paste Roster Report Here'!$A132=BS$7,IF('Copy &amp; Paste Roster Report Here'!$M132="MT",1,0),0)</f>
        <v>0</v>
      </c>
      <c r="BT135" s="73">
        <f t="shared" si="27"/>
        <v>0</v>
      </c>
      <c r="BU135" s="121">
        <f>IF('Copy &amp; Paste Roster Report Here'!$A132=BU$7,IF('Copy &amp; Paste Roster Report Here'!$M132="fy",1,0),0)</f>
        <v>0</v>
      </c>
      <c r="BV135" s="121">
        <f>IF('Copy &amp; Paste Roster Report Here'!$A132=BV$7,IF('Copy &amp; Paste Roster Report Here'!$M132="fy",1,0),0)</f>
        <v>0</v>
      </c>
      <c r="BW135" s="121">
        <f>IF('Copy &amp; Paste Roster Report Here'!$A132=BW$7,IF('Copy &amp; Paste Roster Report Here'!$M132="fy",1,0),0)</f>
        <v>0</v>
      </c>
      <c r="BX135" s="121">
        <f>IF('Copy &amp; Paste Roster Report Here'!$A132=BX$7,IF('Copy &amp; Paste Roster Report Here'!$M132="fy",1,0),0)</f>
        <v>0</v>
      </c>
      <c r="BY135" s="121">
        <f>IF('Copy &amp; Paste Roster Report Here'!$A132=BY$7,IF('Copy &amp; Paste Roster Report Here'!$M132="fy",1,0),0)</f>
        <v>0</v>
      </c>
      <c r="BZ135" s="121">
        <f>IF('Copy &amp; Paste Roster Report Here'!$A132=BZ$7,IF('Copy &amp; Paste Roster Report Here'!$M132="fy",1,0),0)</f>
        <v>0</v>
      </c>
      <c r="CA135" s="121">
        <f>IF('Copy &amp; Paste Roster Report Here'!$A132=CA$7,IF('Copy &amp; Paste Roster Report Here'!$M132="fy",1,0),0)</f>
        <v>0</v>
      </c>
      <c r="CB135" s="121">
        <f>IF('Copy &amp; Paste Roster Report Here'!$A132=CB$7,IF('Copy &amp; Paste Roster Report Here'!$M132="fy",1,0),0)</f>
        <v>0</v>
      </c>
      <c r="CC135" s="121">
        <f>IF('Copy &amp; Paste Roster Report Here'!$A132=CC$7,IF('Copy &amp; Paste Roster Report Here'!$M132="fy",1,0),0)</f>
        <v>0</v>
      </c>
      <c r="CD135" s="121">
        <f>IF('Copy &amp; Paste Roster Report Here'!$A132=CD$7,IF('Copy &amp; Paste Roster Report Here'!$M132="fy",1,0),0)</f>
        <v>0</v>
      </c>
      <c r="CE135" s="121">
        <f>IF('Copy &amp; Paste Roster Report Here'!$A132=CE$7,IF('Copy &amp; Paste Roster Report Here'!$M132="fy",1,0),0)</f>
        <v>0</v>
      </c>
      <c r="CF135" s="73">
        <f t="shared" si="28"/>
        <v>0</v>
      </c>
      <c r="CG135" s="122">
        <f>IF('Copy &amp; Paste Roster Report Here'!$A132=CG$7,IF('Copy &amp; Paste Roster Report Here'!$M132="RH",1,0),0)</f>
        <v>0</v>
      </c>
      <c r="CH135" s="122">
        <f>IF('Copy &amp; Paste Roster Report Here'!$A132=CH$7,IF('Copy &amp; Paste Roster Report Here'!$M132="RH",1,0),0)</f>
        <v>0</v>
      </c>
      <c r="CI135" s="122">
        <f>IF('Copy &amp; Paste Roster Report Here'!$A132=CI$7,IF('Copy &amp; Paste Roster Report Here'!$M132="RH",1,0),0)</f>
        <v>0</v>
      </c>
      <c r="CJ135" s="122">
        <f>IF('Copy &amp; Paste Roster Report Here'!$A132=CJ$7,IF('Copy &amp; Paste Roster Report Here'!$M132="RH",1,0),0)</f>
        <v>0</v>
      </c>
      <c r="CK135" s="122">
        <f>IF('Copy &amp; Paste Roster Report Here'!$A132=CK$7,IF('Copy &amp; Paste Roster Report Here'!$M132="RH",1,0),0)</f>
        <v>0</v>
      </c>
      <c r="CL135" s="122">
        <f>IF('Copy &amp; Paste Roster Report Here'!$A132=CL$7,IF('Copy &amp; Paste Roster Report Here'!$M132="RH",1,0),0)</f>
        <v>0</v>
      </c>
      <c r="CM135" s="122">
        <f>IF('Copy &amp; Paste Roster Report Here'!$A132=CM$7,IF('Copy &amp; Paste Roster Report Here'!$M132="RH",1,0),0)</f>
        <v>0</v>
      </c>
      <c r="CN135" s="122">
        <f>IF('Copy &amp; Paste Roster Report Here'!$A132=CN$7,IF('Copy &amp; Paste Roster Report Here'!$M132="RH",1,0),0)</f>
        <v>0</v>
      </c>
      <c r="CO135" s="122">
        <f>IF('Copy &amp; Paste Roster Report Here'!$A132=CO$7,IF('Copy &amp; Paste Roster Report Here'!$M132="RH",1,0),0)</f>
        <v>0</v>
      </c>
      <c r="CP135" s="122">
        <f>IF('Copy &amp; Paste Roster Report Here'!$A132=CP$7,IF('Copy &amp; Paste Roster Report Here'!$M132="RH",1,0),0)</f>
        <v>0</v>
      </c>
      <c r="CQ135" s="122">
        <f>IF('Copy &amp; Paste Roster Report Here'!$A132=CQ$7,IF('Copy &amp; Paste Roster Report Here'!$M132="RH",1,0),0)</f>
        <v>0</v>
      </c>
      <c r="CR135" s="73">
        <f t="shared" si="29"/>
        <v>0</v>
      </c>
      <c r="CS135" s="123">
        <f>IF('Copy &amp; Paste Roster Report Here'!$A132=CS$7,IF('Copy &amp; Paste Roster Report Here'!$M132="QT",1,0),0)</f>
        <v>0</v>
      </c>
      <c r="CT135" s="123">
        <f>IF('Copy &amp; Paste Roster Report Here'!$A132=CT$7,IF('Copy &amp; Paste Roster Report Here'!$M132="QT",1,0),0)</f>
        <v>0</v>
      </c>
      <c r="CU135" s="123">
        <f>IF('Copy &amp; Paste Roster Report Here'!$A132=CU$7,IF('Copy &amp; Paste Roster Report Here'!$M132="QT",1,0),0)</f>
        <v>0</v>
      </c>
      <c r="CV135" s="123">
        <f>IF('Copy &amp; Paste Roster Report Here'!$A132=CV$7,IF('Copy &amp; Paste Roster Report Here'!$M132="QT",1,0),0)</f>
        <v>0</v>
      </c>
      <c r="CW135" s="123">
        <f>IF('Copy &amp; Paste Roster Report Here'!$A132=CW$7,IF('Copy &amp; Paste Roster Report Here'!$M132="QT",1,0),0)</f>
        <v>0</v>
      </c>
      <c r="CX135" s="123">
        <f>IF('Copy &amp; Paste Roster Report Here'!$A132=CX$7,IF('Copy &amp; Paste Roster Report Here'!$M132="QT",1,0),0)</f>
        <v>0</v>
      </c>
      <c r="CY135" s="123">
        <f>IF('Copy &amp; Paste Roster Report Here'!$A132=CY$7,IF('Copy &amp; Paste Roster Report Here'!$M132="QT",1,0),0)</f>
        <v>0</v>
      </c>
      <c r="CZ135" s="123">
        <f>IF('Copy &amp; Paste Roster Report Here'!$A132=CZ$7,IF('Copy &amp; Paste Roster Report Here'!$M132="QT",1,0),0)</f>
        <v>0</v>
      </c>
      <c r="DA135" s="123">
        <f>IF('Copy &amp; Paste Roster Report Here'!$A132=DA$7,IF('Copy &amp; Paste Roster Report Here'!$M132="QT",1,0),0)</f>
        <v>0</v>
      </c>
      <c r="DB135" s="123">
        <f>IF('Copy &amp; Paste Roster Report Here'!$A132=DB$7,IF('Copy &amp; Paste Roster Report Here'!$M132="QT",1,0),0)</f>
        <v>0</v>
      </c>
      <c r="DC135" s="123">
        <f>IF('Copy &amp; Paste Roster Report Here'!$A132=DC$7,IF('Copy &amp; Paste Roster Report Here'!$M132="QT",1,0),0)</f>
        <v>0</v>
      </c>
      <c r="DD135" s="73">
        <f t="shared" si="30"/>
        <v>0</v>
      </c>
      <c r="DE135" s="124">
        <f>IF('Copy &amp; Paste Roster Report Here'!$A132=DE$7,IF('Copy &amp; Paste Roster Report Here'!$M132="xxxxxxxxxxx",1,0),0)</f>
        <v>0</v>
      </c>
      <c r="DF135" s="124">
        <f>IF('Copy &amp; Paste Roster Report Here'!$A132=DF$7,IF('Copy &amp; Paste Roster Report Here'!$M132="xxxxxxxxxxx",1,0),0)</f>
        <v>0</v>
      </c>
      <c r="DG135" s="124">
        <f>IF('Copy &amp; Paste Roster Report Here'!$A132=DG$7,IF('Copy &amp; Paste Roster Report Here'!$M132="xxxxxxxxxxx",1,0),0)</f>
        <v>0</v>
      </c>
      <c r="DH135" s="124">
        <f>IF('Copy &amp; Paste Roster Report Here'!$A132=DH$7,IF('Copy &amp; Paste Roster Report Here'!$M132="xxxxxxxxxxx",1,0),0)</f>
        <v>0</v>
      </c>
      <c r="DI135" s="124">
        <f>IF('Copy &amp; Paste Roster Report Here'!$A132=DI$7,IF('Copy &amp; Paste Roster Report Here'!$M132="xxxxxxxxxxx",1,0),0)</f>
        <v>0</v>
      </c>
      <c r="DJ135" s="124">
        <f>IF('Copy &amp; Paste Roster Report Here'!$A132=DJ$7,IF('Copy &amp; Paste Roster Report Here'!$M132="xxxxxxxxxxx",1,0),0)</f>
        <v>0</v>
      </c>
      <c r="DK135" s="124">
        <f>IF('Copy &amp; Paste Roster Report Here'!$A132=DK$7,IF('Copy &amp; Paste Roster Report Here'!$M132="xxxxxxxxxxx",1,0),0)</f>
        <v>0</v>
      </c>
      <c r="DL135" s="124">
        <f>IF('Copy &amp; Paste Roster Report Here'!$A132=DL$7,IF('Copy &amp; Paste Roster Report Here'!$M132="xxxxxxxxxxx",1,0),0)</f>
        <v>0</v>
      </c>
      <c r="DM135" s="124">
        <f>IF('Copy &amp; Paste Roster Report Here'!$A132=DM$7,IF('Copy &amp; Paste Roster Report Here'!$M132="xxxxxxxxxxx",1,0),0)</f>
        <v>0</v>
      </c>
      <c r="DN135" s="124">
        <f>IF('Copy &amp; Paste Roster Report Here'!$A132=DN$7,IF('Copy &amp; Paste Roster Report Here'!$M132="xxxxxxxxxxx",1,0),0)</f>
        <v>0</v>
      </c>
      <c r="DO135" s="124">
        <f>IF('Copy &amp; Paste Roster Report Here'!$A132=DO$7,IF('Copy &amp; Paste Roster Report Here'!$M132="xxxxxxxxxxx",1,0),0)</f>
        <v>0</v>
      </c>
      <c r="DP135" s="125">
        <f t="shared" si="31"/>
        <v>0</v>
      </c>
      <c r="DQ135" s="126">
        <f t="shared" si="32"/>
        <v>0</v>
      </c>
    </row>
    <row r="136" spans="1:121" x14ac:dyDescent="0.25">
      <c r="A136" s="111">
        <f t="shared" si="18"/>
        <v>0</v>
      </c>
      <c r="B136" s="111">
        <f t="shared" si="19"/>
        <v>0</v>
      </c>
      <c r="C136" s="112">
        <f>+('Copy &amp; Paste Roster Report Here'!$P133-'Copy &amp; Paste Roster Report Here'!$O133)/30</f>
        <v>0</v>
      </c>
      <c r="D136" s="112">
        <f>+('Copy &amp; Paste Roster Report Here'!$P133-'Copy &amp; Paste Roster Report Here'!$O133)</f>
        <v>0</v>
      </c>
      <c r="E136" s="111">
        <f>'Copy &amp; Paste Roster Report Here'!N133</f>
        <v>0</v>
      </c>
      <c r="F136" s="111" t="str">
        <f t="shared" si="20"/>
        <v>N</v>
      </c>
      <c r="G136" s="111">
        <f>'Copy &amp; Paste Roster Report Here'!R133</f>
        <v>0</v>
      </c>
      <c r="H136" s="113">
        <f t="shared" si="21"/>
        <v>0</v>
      </c>
      <c r="I136" s="112">
        <f>IF(F136="N",$F$5-'Copy &amp; Paste Roster Report Here'!O133,+'Copy &amp; Paste Roster Report Here'!Q133-'Copy &amp; Paste Roster Report Here'!O133)</f>
        <v>0</v>
      </c>
      <c r="J136" s="114">
        <f t="shared" si="22"/>
        <v>0</v>
      </c>
      <c r="K136" s="114">
        <f t="shared" si="23"/>
        <v>0</v>
      </c>
      <c r="L136" s="115">
        <f>'Copy &amp; Paste Roster Report Here'!F133</f>
        <v>0</v>
      </c>
      <c r="M136" s="116">
        <f t="shared" si="24"/>
        <v>0</v>
      </c>
      <c r="N136" s="117">
        <f>IF('Copy &amp; Paste Roster Report Here'!$A133='Analytical Tests'!N$7,IF($F136="Y",+$H136*N$6,0),0)</f>
        <v>0</v>
      </c>
      <c r="O136" s="117">
        <f>IF('Copy &amp; Paste Roster Report Here'!$A133='Analytical Tests'!O$7,IF($F136="Y",+$H136*O$6,0),0)</f>
        <v>0</v>
      </c>
      <c r="P136" s="117">
        <f>IF('Copy &amp; Paste Roster Report Here'!$A133='Analytical Tests'!P$7,IF($F136="Y",+$H136*P$6,0),0)</f>
        <v>0</v>
      </c>
      <c r="Q136" s="117">
        <f>IF('Copy &amp; Paste Roster Report Here'!$A133='Analytical Tests'!Q$7,IF($F136="Y",+$H136*Q$6,0),0)</f>
        <v>0</v>
      </c>
      <c r="R136" s="117">
        <f>IF('Copy &amp; Paste Roster Report Here'!$A133='Analytical Tests'!R$7,IF($F136="Y",+$H136*R$6,0),0)</f>
        <v>0</v>
      </c>
      <c r="S136" s="117">
        <f>IF('Copy &amp; Paste Roster Report Here'!$A133='Analytical Tests'!S$7,IF($F136="Y",+$H136*S$6,0),0)</f>
        <v>0</v>
      </c>
      <c r="T136" s="117">
        <f>IF('Copy &amp; Paste Roster Report Here'!$A133='Analytical Tests'!T$7,IF($F136="Y",+$H136*T$6,0),0)</f>
        <v>0</v>
      </c>
      <c r="U136" s="117">
        <f>IF('Copy &amp; Paste Roster Report Here'!$A133='Analytical Tests'!U$7,IF($F136="Y",+$H136*U$6,0),0)</f>
        <v>0</v>
      </c>
      <c r="V136" s="117">
        <f>IF('Copy &amp; Paste Roster Report Here'!$A133='Analytical Tests'!V$7,IF($F136="Y",+$H136*V$6,0),0)</f>
        <v>0</v>
      </c>
      <c r="W136" s="117">
        <f>IF('Copy &amp; Paste Roster Report Here'!$A133='Analytical Tests'!W$7,IF($F136="Y",+$H136*W$6,0),0)</f>
        <v>0</v>
      </c>
      <c r="X136" s="117">
        <f>IF('Copy &amp; Paste Roster Report Here'!$A133='Analytical Tests'!X$7,IF($F136="Y",+$H136*X$6,0),0)</f>
        <v>0</v>
      </c>
      <c r="Y136" s="117" t="b">
        <f>IF('Copy &amp; Paste Roster Report Here'!$A133='Analytical Tests'!Y$7,IF($F136="N",IF($J136&gt;=$C136,Y$6,+($I136/$D136)*Y$6),0))</f>
        <v>0</v>
      </c>
      <c r="Z136" s="117" t="b">
        <f>IF('Copy &amp; Paste Roster Report Here'!$A133='Analytical Tests'!Z$7,IF($F136="N",IF($J136&gt;=$C136,Z$6,+($I136/$D136)*Z$6),0))</f>
        <v>0</v>
      </c>
      <c r="AA136" s="117" t="b">
        <f>IF('Copy &amp; Paste Roster Report Here'!$A133='Analytical Tests'!AA$7,IF($F136="N",IF($J136&gt;=$C136,AA$6,+($I136/$D136)*AA$6),0))</f>
        <v>0</v>
      </c>
      <c r="AB136" s="117" t="b">
        <f>IF('Copy &amp; Paste Roster Report Here'!$A133='Analytical Tests'!AB$7,IF($F136="N",IF($J136&gt;=$C136,AB$6,+($I136/$D136)*AB$6),0))</f>
        <v>0</v>
      </c>
      <c r="AC136" s="117" t="b">
        <f>IF('Copy &amp; Paste Roster Report Here'!$A133='Analytical Tests'!AC$7,IF($F136="N",IF($J136&gt;=$C136,AC$6,+($I136/$D136)*AC$6),0))</f>
        <v>0</v>
      </c>
      <c r="AD136" s="117" t="b">
        <f>IF('Copy &amp; Paste Roster Report Here'!$A133='Analytical Tests'!AD$7,IF($F136="N",IF($J136&gt;=$C136,AD$6,+($I136/$D136)*AD$6),0))</f>
        <v>0</v>
      </c>
      <c r="AE136" s="117" t="b">
        <f>IF('Copy &amp; Paste Roster Report Here'!$A133='Analytical Tests'!AE$7,IF($F136="N",IF($J136&gt;=$C136,AE$6,+($I136/$D136)*AE$6),0))</f>
        <v>0</v>
      </c>
      <c r="AF136" s="117" t="b">
        <f>IF('Copy &amp; Paste Roster Report Here'!$A133='Analytical Tests'!AF$7,IF($F136="N",IF($J136&gt;=$C136,AF$6,+($I136/$D136)*AF$6),0))</f>
        <v>0</v>
      </c>
      <c r="AG136" s="117" t="b">
        <f>IF('Copy &amp; Paste Roster Report Here'!$A133='Analytical Tests'!AG$7,IF($F136="N",IF($J136&gt;=$C136,AG$6,+($I136/$D136)*AG$6),0))</f>
        <v>0</v>
      </c>
      <c r="AH136" s="117" t="b">
        <f>IF('Copy &amp; Paste Roster Report Here'!$A133='Analytical Tests'!AH$7,IF($F136="N",IF($J136&gt;=$C136,AH$6,+($I136/$D136)*AH$6),0))</f>
        <v>0</v>
      </c>
      <c r="AI136" s="117" t="b">
        <f>IF('Copy &amp; Paste Roster Report Here'!$A133='Analytical Tests'!AI$7,IF($F136="N",IF($J136&gt;=$C136,AI$6,+($I136/$D136)*AI$6),0))</f>
        <v>0</v>
      </c>
      <c r="AJ136" s="79"/>
      <c r="AK136" s="118">
        <f>IF('Copy &amp; Paste Roster Report Here'!$A133=AK$7,IF('Copy &amp; Paste Roster Report Here'!$M133="FT",1,0),0)</f>
        <v>0</v>
      </c>
      <c r="AL136" s="118">
        <f>IF('Copy &amp; Paste Roster Report Here'!$A133=AL$7,IF('Copy &amp; Paste Roster Report Here'!$M133="FT",1,0),0)</f>
        <v>0</v>
      </c>
      <c r="AM136" s="118">
        <f>IF('Copy &amp; Paste Roster Report Here'!$A133=AM$7,IF('Copy &amp; Paste Roster Report Here'!$M133="FT",1,0),0)</f>
        <v>0</v>
      </c>
      <c r="AN136" s="118">
        <f>IF('Copy &amp; Paste Roster Report Here'!$A133=AN$7,IF('Copy &amp; Paste Roster Report Here'!$M133="FT",1,0),0)</f>
        <v>0</v>
      </c>
      <c r="AO136" s="118">
        <f>IF('Copy &amp; Paste Roster Report Here'!$A133=AO$7,IF('Copy &amp; Paste Roster Report Here'!$M133="FT",1,0),0)</f>
        <v>0</v>
      </c>
      <c r="AP136" s="118">
        <f>IF('Copy &amp; Paste Roster Report Here'!$A133=AP$7,IF('Copy &amp; Paste Roster Report Here'!$M133="FT",1,0),0)</f>
        <v>0</v>
      </c>
      <c r="AQ136" s="118">
        <f>IF('Copy &amp; Paste Roster Report Here'!$A133=AQ$7,IF('Copy &amp; Paste Roster Report Here'!$M133="FT",1,0),0)</f>
        <v>0</v>
      </c>
      <c r="AR136" s="118">
        <f>IF('Copy &amp; Paste Roster Report Here'!$A133=AR$7,IF('Copy &amp; Paste Roster Report Here'!$M133="FT",1,0),0)</f>
        <v>0</v>
      </c>
      <c r="AS136" s="118">
        <f>IF('Copy &amp; Paste Roster Report Here'!$A133=AS$7,IF('Copy &amp; Paste Roster Report Here'!$M133="FT",1,0),0)</f>
        <v>0</v>
      </c>
      <c r="AT136" s="118">
        <f>IF('Copy &amp; Paste Roster Report Here'!$A133=AT$7,IF('Copy &amp; Paste Roster Report Here'!$M133="FT",1,0),0)</f>
        <v>0</v>
      </c>
      <c r="AU136" s="118">
        <f>IF('Copy &amp; Paste Roster Report Here'!$A133=AU$7,IF('Copy &amp; Paste Roster Report Here'!$M133="FT",1,0),0)</f>
        <v>0</v>
      </c>
      <c r="AV136" s="73">
        <f t="shared" si="25"/>
        <v>0</v>
      </c>
      <c r="AW136" s="119">
        <f>IF('Copy &amp; Paste Roster Report Here'!$A133=AW$7,IF('Copy &amp; Paste Roster Report Here'!$M133="HT",1,0),0)</f>
        <v>0</v>
      </c>
      <c r="AX136" s="119">
        <f>IF('Copy &amp; Paste Roster Report Here'!$A133=AX$7,IF('Copy &amp; Paste Roster Report Here'!$M133="HT",1,0),0)</f>
        <v>0</v>
      </c>
      <c r="AY136" s="119">
        <f>IF('Copy &amp; Paste Roster Report Here'!$A133=AY$7,IF('Copy &amp; Paste Roster Report Here'!$M133="HT",1,0),0)</f>
        <v>0</v>
      </c>
      <c r="AZ136" s="119">
        <f>IF('Copy &amp; Paste Roster Report Here'!$A133=AZ$7,IF('Copy &amp; Paste Roster Report Here'!$M133="HT",1,0),0)</f>
        <v>0</v>
      </c>
      <c r="BA136" s="119">
        <f>IF('Copy &amp; Paste Roster Report Here'!$A133=BA$7,IF('Copy &amp; Paste Roster Report Here'!$M133="HT",1,0),0)</f>
        <v>0</v>
      </c>
      <c r="BB136" s="119">
        <f>IF('Copy &amp; Paste Roster Report Here'!$A133=BB$7,IF('Copy &amp; Paste Roster Report Here'!$M133="HT",1,0),0)</f>
        <v>0</v>
      </c>
      <c r="BC136" s="119">
        <f>IF('Copy &amp; Paste Roster Report Here'!$A133=BC$7,IF('Copy &amp; Paste Roster Report Here'!$M133="HT",1,0),0)</f>
        <v>0</v>
      </c>
      <c r="BD136" s="119">
        <f>IF('Copy &amp; Paste Roster Report Here'!$A133=BD$7,IF('Copy &amp; Paste Roster Report Here'!$M133="HT",1,0),0)</f>
        <v>0</v>
      </c>
      <c r="BE136" s="119">
        <f>IF('Copy &amp; Paste Roster Report Here'!$A133=BE$7,IF('Copy &amp; Paste Roster Report Here'!$M133="HT",1,0),0)</f>
        <v>0</v>
      </c>
      <c r="BF136" s="119">
        <f>IF('Copy &amp; Paste Roster Report Here'!$A133=BF$7,IF('Copy &amp; Paste Roster Report Here'!$M133="HT",1,0),0)</f>
        <v>0</v>
      </c>
      <c r="BG136" s="119">
        <f>IF('Copy &amp; Paste Roster Report Here'!$A133=BG$7,IF('Copy &amp; Paste Roster Report Here'!$M133="HT",1,0),0)</f>
        <v>0</v>
      </c>
      <c r="BH136" s="73">
        <f t="shared" si="26"/>
        <v>0</v>
      </c>
      <c r="BI136" s="120">
        <f>IF('Copy &amp; Paste Roster Report Here'!$A133=BI$7,IF('Copy &amp; Paste Roster Report Here'!$M133="MT",1,0),0)</f>
        <v>0</v>
      </c>
      <c r="BJ136" s="120">
        <f>IF('Copy &amp; Paste Roster Report Here'!$A133=BJ$7,IF('Copy &amp; Paste Roster Report Here'!$M133="MT",1,0),0)</f>
        <v>0</v>
      </c>
      <c r="BK136" s="120">
        <f>IF('Copy &amp; Paste Roster Report Here'!$A133=BK$7,IF('Copy &amp; Paste Roster Report Here'!$M133="MT",1,0),0)</f>
        <v>0</v>
      </c>
      <c r="BL136" s="120">
        <f>IF('Copy &amp; Paste Roster Report Here'!$A133=BL$7,IF('Copy &amp; Paste Roster Report Here'!$M133="MT",1,0),0)</f>
        <v>0</v>
      </c>
      <c r="BM136" s="120">
        <f>IF('Copy &amp; Paste Roster Report Here'!$A133=BM$7,IF('Copy &amp; Paste Roster Report Here'!$M133="MT",1,0),0)</f>
        <v>0</v>
      </c>
      <c r="BN136" s="120">
        <f>IF('Copy &amp; Paste Roster Report Here'!$A133=BN$7,IF('Copy &amp; Paste Roster Report Here'!$M133="MT",1,0),0)</f>
        <v>0</v>
      </c>
      <c r="BO136" s="120">
        <f>IF('Copy &amp; Paste Roster Report Here'!$A133=BO$7,IF('Copy &amp; Paste Roster Report Here'!$M133="MT",1,0),0)</f>
        <v>0</v>
      </c>
      <c r="BP136" s="120">
        <f>IF('Copy &amp; Paste Roster Report Here'!$A133=BP$7,IF('Copy &amp; Paste Roster Report Here'!$M133="MT",1,0),0)</f>
        <v>0</v>
      </c>
      <c r="BQ136" s="120">
        <f>IF('Copy &amp; Paste Roster Report Here'!$A133=BQ$7,IF('Copy &amp; Paste Roster Report Here'!$M133="MT",1,0),0)</f>
        <v>0</v>
      </c>
      <c r="BR136" s="120">
        <f>IF('Copy &amp; Paste Roster Report Here'!$A133=BR$7,IF('Copy &amp; Paste Roster Report Here'!$M133="MT",1,0),0)</f>
        <v>0</v>
      </c>
      <c r="BS136" s="120">
        <f>IF('Copy &amp; Paste Roster Report Here'!$A133=BS$7,IF('Copy &amp; Paste Roster Report Here'!$M133="MT",1,0),0)</f>
        <v>0</v>
      </c>
      <c r="BT136" s="73">
        <f t="shared" si="27"/>
        <v>0</v>
      </c>
      <c r="BU136" s="121">
        <f>IF('Copy &amp; Paste Roster Report Here'!$A133=BU$7,IF('Copy &amp; Paste Roster Report Here'!$M133="fy",1,0),0)</f>
        <v>0</v>
      </c>
      <c r="BV136" s="121">
        <f>IF('Copy &amp; Paste Roster Report Here'!$A133=BV$7,IF('Copy &amp; Paste Roster Report Here'!$M133="fy",1,0),0)</f>
        <v>0</v>
      </c>
      <c r="BW136" s="121">
        <f>IF('Copy &amp; Paste Roster Report Here'!$A133=BW$7,IF('Copy &amp; Paste Roster Report Here'!$M133="fy",1,0),0)</f>
        <v>0</v>
      </c>
      <c r="BX136" s="121">
        <f>IF('Copy &amp; Paste Roster Report Here'!$A133=BX$7,IF('Copy &amp; Paste Roster Report Here'!$M133="fy",1,0),0)</f>
        <v>0</v>
      </c>
      <c r="BY136" s="121">
        <f>IF('Copy &amp; Paste Roster Report Here'!$A133=BY$7,IF('Copy &amp; Paste Roster Report Here'!$M133="fy",1,0),0)</f>
        <v>0</v>
      </c>
      <c r="BZ136" s="121">
        <f>IF('Copy &amp; Paste Roster Report Here'!$A133=BZ$7,IF('Copy &amp; Paste Roster Report Here'!$M133="fy",1,0),0)</f>
        <v>0</v>
      </c>
      <c r="CA136" s="121">
        <f>IF('Copy &amp; Paste Roster Report Here'!$A133=CA$7,IF('Copy &amp; Paste Roster Report Here'!$M133="fy",1,0),0)</f>
        <v>0</v>
      </c>
      <c r="CB136" s="121">
        <f>IF('Copy &amp; Paste Roster Report Here'!$A133=CB$7,IF('Copy &amp; Paste Roster Report Here'!$M133="fy",1,0),0)</f>
        <v>0</v>
      </c>
      <c r="CC136" s="121">
        <f>IF('Copy &amp; Paste Roster Report Here'!$A133=CC$7,IF('Copy &amp; Paste Roster Report Here'!$M133="fy",1,0),0)</f>
        <v>0</v>
      </c>
      <c r="CD136" s="121">
        <f>IF('Copy &amp; Paste Roster Report Here'!$A133=CD$7,IF('Copy &amp; Paste Roster Report Here'!$M133="fy",1,0),0)</f>
        <v>0</v>
      </c>
      <c r="CE136" s="121">
        <f>IF('Copy &amp; Paste Roster Report Here'!$A133=CE$7,IF('Copy &amp; Paste Roster Report Here'!$M133="fy",1,0),0)</f>
        <v>0</v>
      </c>
      <c r="CF136" s="73">
        <f t="shared" si="28"/>
        <v>0</v>
      </c>
      <c r="CG136" s="122">
        <f>IF('Copy &amp; Paste Roster Report Here'!$A133=CG$7,IF('Copy &amp; Paste Roster Report Here'!$M133="RH",1,0),0)</f>
        <v>0</v>
      </c>
      <c r="CH136" s="122">
        <f>IF('Copy &amp; Paste Roster Report Here'!$A133=CH$7,IF('Copy &amp; Paste Roster Report Here'!$M133="RH",1,0),0)</f>
        <v>0</v>
      </c>
      <c r="CI136" s="122">
        <f>IF('Copy &amp; Paste Roster Report Here'!$A133=CI$7,IF('Copy &amp; Paste Roster Report Here'!$M133="RH",1,0),0)</f>
        <v>0</v>
      </c>
      <c r="CJ136" s="122">
        <f>IF('Copy &amp; Paste Roster Report Here'!$A133=CJ$7,IF('Copy &amp; Paste Roster Report Here'!$M133="RH",1,0),0)</f>
        <v>0</v>
      </c>
      <c r="CK136" s="122">
        <f>IF('Copy &amp; Paste Roster Report Here'!$A133=CK$7,IF('Copy &amp; Paste Roster Report Here'!$M133="RH",1,0),0)</f>
        <v>0</v>
      </c>
      <c r="CL136" s="122">
        <f>IF('Copy &amp; Paste Roster Report Here'!$A133=CL$7,IF('Copy &amp; Paste Roster Report Here'!$M133="RH",1,0),0)</f>
        <v>0</v>
      </c>
      <c r="CM136" s="122">
        <f>IF('Copy &amp; Paste Roster Report Here'!$A133=CM$7,IF('Copy &amp; Paste Roster Report Here'!$M133="RH",1,0),0)</f>
        <v>0</v>
      </c>
      <c r="CN136" s="122">
        <f>IF('Copy &amp; Paste Roster Report Here'!$A133=CN$7,IF('Copy &amp; Paste Roster Report Here'!$M133="RH",1,0),0)</f>
        <v>0</v>
      </c>
      <c r="CO136" s="122">
        <f>IF('Copy &amp; Paste Roster Report Here'!$A133=CO$7,IF('Copy &amp; Paste Roster Report Here'!$M133="RH",1,0),0)</f>
        <v>0</v>
      </c>
      <c r="CP136" s="122">
        <f>IF('Copy &amp; Paste Roster Report Here'!$A133=CP$7,IF('Copy &amp; Paste Roster Report Here'!$M133="RH",1,0),0)</f>
        <v>0</v>
      </c>
      <c r="CQ136" s="122">
        <f>IF('Copy &amp; Paste Roster Report Here'!$A133=CQ$7,IF('Copy &amp; Paste Roster Report Here'!$M133="RH",1,0),0)</f>
        <v>0</v>
      </c>
      <c r="CR136" s="73">
        <f t="shared" si="29"/>
        <v>0</v>
      </c>
      <c r="CS136" s="123">
        <f>IF('Copy &amp; Paste Roster Report Here'!$A133=CS$7,IF('Copy &amp; Paste Roster Report Here'!$M133="QT",1,0),0)</f>
        <v>0</v>
      </c>
      <c r="CT136" s="123">
        <f>IF('Copy &amp; Paste Roster Report Here'!$A133=CT$7,IF('Copy &amp; Paste Roster Report Here'!$M133="QT",1,0),0)</f>
        <v>0</v>
      </c>
      <c r="CU136" s="123">
        <f>IF('Copy &amp; Paste Roster Report Here'!$A133=CU$7,IF('Copy &amp; Paste Roster Report Here'!$M133="QT",1,0),0)</f>
        <v>0</v>
      </c>
      <c r="CV136" s="123">
        <f>IF('Copy &amp; Paste Roster Report Here'!$A133=CV$7,IF('Copy &amp; Paste Roster Report Here'!$M133="QT",1,0),0)</f>
        <v>0</v>
      </c>
      <c r="CW136" s="123">
        <f>IF('Copy &amp; Paste Roster Report Here'!$A133=CW$7,IF('Copy &amp; Paste Roster Report Here'!$M133="QT",1,0),0)</f>
        <v>0</v>
      </c>
      <c r="CX136" s="123">
        <f>IF('Copy &amp; Paste Roster Report Here'!$A133=CX$7,IF('Copy &amp; Paste Roster Report Here'!$M133="QT",1,0),0)</f>
        <v>0</v>
      </c>
      <c r="CY136" s="123">
        <f>IF('Copy &amp; Paste Roster Report Here'!$A133=CY$7,IF('Copy &amp; Paste Roster Report Here'!$M133="QT",1,0),0)</f>
        <v>0</v>
      </c>
      <c r="CZ136" s="123">
        <f>IF('Copy &amp; Paste Roster Report Here'!$A133=CZ$7,IF('Copy &amp; Paste Roster Report Here'!$M133="QT",1,0),0)</f>
        <v>0</v>
      </c>
      <c r="DA136" s="123">
        <f>IF('Copy &amp; Paste Roster Report Here'!$A133=DA$7,IF('Copy &amp; Paste Roster Report Here'!$M133="QT",1,0),0)</f>
        <v>0</v>
      </c>
      <c r="DB136" s="123">
        <f>IF('Copy &amp; Paste Roster Report Here'!$A133=DB$7,IF('Copy &amp; Paste Roster Report Here'!$M133="QT",1,0),0)</f>
        <v>0</v>
      </c>
      <c r="DC136" s="123">
        <f>IF('Copy &amp; Paste Roster Report Here'!$A133=DC$7,IF('Copy &amp; Paste Roster Report Here'!$M133="QT",1,0),0)</f>
        <v>0</v>
      </c>
      <c r="DD136" s="73">
        <f t="shared" si="30"/>
        <v>0</v>
      </c>
      <c r="DE136" s="124">
        <f>IF('Copy &amp; Paste Roster Report Here'!$A133=DE$7,IF('Copy &amp; Paste Roster Report Here'!$M133="xxxxxxxxxxx",1,0),0)</f>
        <v>0</v>
      </c>
      <c r="DF136" s="124">
        <f>IF('Copy &amp; Paste Roster Report Here'!$A133=DF$7,IF('Copy &amp; Paste Roster Report Here'!$M133="xxxxxxxxxxx",1,0),0)</f>
        <v>0</v>
      </c>
      <c r="DG136" s="124">
        <f>IF('Copy &amp; Paste Roster Report Here'!$A133=DG$7,IF('Copy &amp; Paste Roster Report Here'!$M133="xxxxxxxxxxx",1,0),0)</f>
        <v>0</v>
      </c>
      <c r="DH136" s="124">
        <f>IF('Copy &amp; Paste Roster Report Here'!$A133=DH$7,IF('Copy &amp; Paste Roster Report Here'!$M133="xxxxxxxxxxx",1,0),0)</f>
        <v>0</v>
      </c>
      <c r="DI136" s="124">
        <f>IF('Copy &amp; Paste Roster Report Here'!$A133=DI$7,IF('Copy &amp; Paste Roster Report Here'!$M133="xxxxxxxxxxx",1,0),0)</f>
        <v>0</v>
      </c>
      <c r="DJ136" s="124">
        <f>IF('Copy &amp; Paste Roster Report Here'!$A133=DJ$7,IF('Copy &amp; Paste Roster Report Here'!$M133="xxxxxxxxxxx",1,0),0)</f>
        <v>0</v>
      </c>
      <c r="DK136" s="124">
        <f>IF('Copy &amp; Paste Roster Report Here'!$A133=DK$7,IF('Copy &amp; Paste Roster Report Here'!$M133="xxxxxxxxxxx",1,0),0)</f>
        <v>0</v>
      </c>
      <c r="DL136" s="124">
        <f>IF('Copy &amp; Paste Roster Report Here'!$A133=DL$7,IF('Copy &amp; Paste Roster Report Here'!$M133="xxxxxxxxxxx",1,0),0)</f>
        <v>0</v>
      </c>
      <c r="DM136" s="124">
        <f>IF('Copy &amp; Paste Roster Report Here'!$A133=DM$7,IF('Copy &amp; Paste Roster Report Here'!$M133="xxxxxxxxxxx",1,0),0)</f>
        <v>0</v>
      </c>
      <c r="DN136" s="124">
        <f>IF('Copy &amp; Paste Roster Report Here'!$A133=DN$7,IF('Copy &amp; Paste Roster Report Here'!$M133="xxxxxxxxxxx",1,0),0)</f>
        <v>0</v>
      </c>
      <c r="DO136" s="124">
        <f>IF('Copy &amp; Paste Roster Report Here'!$A133=DO$7,IF('Copy &amp; Paste Roster Report Here'!$M133="xxxxxxxxxxx",1,0),0)</f>
        <v>0</v>
      </c>
      <c r="DP136" s="125">
        <f t="shared" si="31"/>
        <v>0</v>
      </c>
      <c r="DQ136" s="126">
        <f t="shared" si="32"/>
        <v>0</v>
      </c>
    </row>
    <row r="137" spans="1:121" x14ac:dyDescent="0.25">
      <c r="A137" s="111">
        <f t="shared" ref="A137:A200" si="33">AV137</f>
        <v>0</v>
      </c>
      <c r="B137" s="111">
        <f t="shared" ref="B137:B200" si="34">IF(BH137+BT137+CF137+CR137+DD137+DP137&gt;0,1,0)</f>
        <v>0</v>
      </c>
      <c r="C137" s="112">
        <f>+('Copy &amp; Paste Roster Report Here'!$P134-'Copy &amp; Paste Roster Report Here'!$O134)/30</f>
        <v>0</v>
      </c>
      <c r="D137" s="112">
        <f>+('Copy &amp; Paste Roster Report Here'!$P134-'Copy &amp; Paste Roster Report Here'!$O134)</f>
        <v>0</v>
      </c>
      <c r="E137" s="111">
        <f>'Copy &amp; Paste Roster Report Here'!N134</f>
        <v>0</v>
      </c>
      <c r="F137" s="111" t="str">
        <f t="shared" ref="F137:F200" si="35">IF(E137="completed","Y",IF(E137="ended service early","Y","N"))</f>
        <v>N</v>
      </c>
      <c r="G137" s="111">
        <f>'Copy &amp; Paste Roster Report Here'!R134</f>
        <v>0</v>
      </c>
      <c r="H137" s="113">
        <f t="shared" ref="H137:H200" si="36">IF(G137&gt;=1700,1,+G137/1700)</f>
        <v>0</v>
      </c>
      <c r="I137" s="112">
        <f>IF(F137="N",$F$5-'Copy &amp; Paste Roster Report Here'!O134,+'Copy &amp; Paste Roster Report Here'!Q134-'Copy &amp; Paste Roster Report Here'!O134)</f>
        <v>0</v>
      </c>
      <c r="J137" s="114">
        <f t="shared" ref="J137:J200" si="37">IF(I137="N/A","N/A",+I137/30)</f>
        <v>0</v>
      </c>
      <c r="K137" s="114">
        <f t="shared" ref="K137:K200" si="38">ROUNDUP(J137,0)</f>
        <v>0</v>
      </c>
      <c r="L137" s="115">
        <f>'Copy &amp; Paste Roster Report Here'!F134</f>
        <v>0</v>
      </c>
      <c r="M137" s="116">
        <f t="shared" ref="M137:M200" si="39">SUM(N137:AI137)</f>
        <v>0</v>
      </c>
      <c r="N137" s="117">
        <f>IF('Copy &amp; Paste Roster Report Here'!$A134='Analytical Tests'!N$7,IF($F137="Y",+$H137*N$6,0),0)</f>
        <v>0</v>
      </c>
      <c r="O137" s="117">
        <f>IF('Copy &amp; Paste Roster Report Here'!$A134='Analytical Tests'!O$7,IF($F137="Y",+$H137*O$6,0),0)</f>
        <v>0</v>
      </c>
      <c r="P137" s="117">
        <f>IF('Copy &amp; Paste Roster Report Here'!$A134='Analytical Tests'!P$7,IF($F137="Y",+$H137*P$6,0),0)</f>
        <v>0</v>
      </c>
      <c r="Q137" s="117">
        <f>IF('Copy &amp; Paste Roster Report Here'!$A134='Analytical Tests'!Q$7,IF($F137="Y",+$H137*Q$6,0),0)</f>
        <v>0</v>
      </c>
      <c r="R137" s="117">
        <f>IF('Copy &amp; Paste Roster Report Here'!$A134='Analytical Tests'!R$7,IF($F137="Y",+$H137*R$6,0),0)</f>
        <v>0</v>
      </c>
      <c r="S137" s="117">
        <f>IF('Copy &amp; Paste Roster Report Here'!$A134='Analytical Tests'!S$7,IF($F137="Y",+$H137*S$6,0),0)</f>
        <v>0</v>
      </c>
      <c r="T137" s="117">
        <f>IF('Copy &amp; Paste Roster Report Here'!$A134='Analytical Tests'!T$7,IF($F137="Y",+$H137*T$6,0),0)</f>
        <v>0</v>
      </c>
      <c r="U137" s="117">
        <f>IF('Copy &amp; Paste Roster Report Here'!$A134='Analytical Tests'!U$7,IF($F137="Y",+$H137*U$6,0),0)</f>
        <v>0</v>
      </c>
      <c r="V137" s="117">
        <f>IF('Copy &amp; Paste Roster Report Here'!$A134='Analytical Tests'!V$7,IF($F137="Y",+$H137*V$6,0),0)</f>
        <v>0</v>
      </c>
      <c r="W137" s="117">
        <f>IF('Copy &amp; Paste Roster Report Here'!$A134='Analytical Tests'!W$7,IF($F137="Y",+$H137*W$6,0),0)</f>
        <v>0</v>
      </c>
      <c r="X137" s="117">
        <f>IF('Copy &amp; Paste Roster Report Here'!$A134='Analytical Tests'!X$7,IF($F137="Y",+$H137*X$6,0),0)</f>
        <v>0</v>
      </c>
      <c r="Y137" s="117" t="b">
        <f>IF('Copy &amp; Paste Roster Report Here'!$A134='Analytical Tests'!Y$7,IF($F137="N",IF($J137&gt;=$C137,Y$6,+($I137/$D137)*Y$6),0))</f>
        <v>0</v>
      </c>
      <c r="Z137" s="117" t="b">
        <f>IF('Copy &amp; Paste Roster Report Here'!$A134='Analytical Tests'!Z$7,IF($F137="N",IF($J137&gt;=$C137,Z$6,+($I137/$D137)*Z$6),0))</f>
        <v>0</v>
      </c>
      <c r="AA137" s="117" t="b">
        <f>IF('Copy &amp; Paste Roster Report Here'!$A134='Analytical Tests'!AA$7,IF($F137="N",IF($J137&gt;=$C137,AA$6,+($I137/$D137)*AA$6),0))</f>
        <v>0</v>
      </c>
      <c r="AB137" s="117" t="b">
        <f>IF('Copy &amp; Paste Roster Report Here'!$A134='Analytical Tests'!AB$7,IF($F137="N",IF($J137&gt;=$C137,AB$6,+($I137/$D137)*AB$6),0))</f>
        <v>0</v>
      </c>
      <c r="AC137" s="117" t="b">
        <f>IF('Copy &amp; Paste Roster Report Here'!$A134='Analytical Tests'!AC$7,IF($F137="N",IF($J137&gt;=$C137,AC$6,+($I137/$D137)*AC$6),0))</f>
        <v>0</v>
      </c>
      <c r="AD137" s="117" t="b">
        <f>IF('Copy &amp; Paste Roster Report Here'!$A134='Analytical Tests'!AD$7,IF($F137="N",IF($J137&gt;=$C137,AD$6,+($I137/$D137)*AD$6),0))</f>
        <v>0</v>
      </c>
      <c r="AE137" s="117" t="b">
        <f>IF('Copy &amp; Paste Roster Report Here'!$A134='Analytical Tests'!AE$7,IF($F137="N",IF($J137&gt;=$C137,AE$6,+($I137/$D137)*AE$6),0))</f>
        <v>0</v>
      </c>
      <c r="AF137" s="117" t="b">
        <f>IF('Copy &amp; Paste Roster Report Here'!$A134='Analytical Tests'!AF$7,IF($F137="N",IF($J137&gt;=$C137,AF$6,+($I137/$D137)*AF$6),0))</f>
        <v>0</v>
      </c>
      <c r="AG137" s="117" t="b">
        <f>IF('Copy &amp; Paste Roster Report Here'!$A134='Analytical Tests'!AG$7,IF($F137="N",IF($J137&gt;=$C137,AG$6,+($I137/$D137)*AG$6),0))</f>
        <v>0</v>
      </c>
      <c r="AH137" s="117" t="b">
        <f>IF('Copy &amp; Paste Roster Report Here'!$A134='Analytical Tests'!AH$7,IF($F137="N",IF($J137&gt;=$C137,AH$6,+($I137/$D137)*AH$6),0))</f>
        <v>0</v>
      </c>
      <c r="AI137" s="117" t="b">
        <f>IF('Copy &amp; Paste Roster Report Here'!$A134='Analytical Tests'!AI$7,IF($F137="N",IF($J137&gt;=$C137,AI$6,+($I137/$D137)*AI$6),0))</f>
        <v>0</v>
      </c>
      <c r="AJ137" s="79"/>
      <c r="AK137" s="118">
        <f>IF('Copy &amp; Paste Roster Report Here'!$A134=AK$7,IF('Copy &amp; Paste Roster Report Here'!$M134="FT",1,0),0)</f>
        <v>0</v>
      </c>
      <c r="AL137" s="118">
        <f>IF('Copy &amp; Paste Roster Report Here'!$A134=AL$7,IF('Copy &amp; Paste Roster Report Here'!$M134="FT",1,0),0)</f>
        <v>0</v>
      </c>
      <c r="AM137" s="118">
        <f>IF('Copy &amp; Paste Roster Report Here'!$A134=AM$7,IF('Copy &amp; Paste Roster Report Here'!$M134="FT",1,0),0)</f>
        <v>0</v>
      </c>
      <c r="AN137" s="118">
        <f>IF('Copy &amp; Paste Roster Report Here'!$A134=AN$7,IF('Copy &amp; Paste Roster Report Here'!$M134="FT",1,0),0)</f>
        <v>0</v>
      </c>
      <c r="AO137" s="118">
        <f>IF('Copy &amp; Paste Roster Report Here'!$A134=AO$7,IF('Copy &amp; Paste Roster Report Here'!$M134="FT",1,0),0)</f>
        <v>0</v>
      </c>
      <c r="AP137" s="118">
        <f>IF('Copy &amp; Paste Roster Report Here'!$A134=AP$7,IF('Copy &amp; Paste Roster Report Here'!$M134="FT",1,0),0)</f>
        <v>0</v>
      </c>
      <c r="AQ137" s="118">
        <f>IF('Copy &amp; Paste Roster Report Here'!$A134=AQ$7,IF('Copy &amp; Paste Roster Report Here'!$M134="FT",1,0),0)</f>
        <v>0</v>
      </c>
      <c r="AR137" s="118">
        <f>IF('Copy &amp; Paste Roster Report Here'!$A134=AR$7,IF('Copy &amp; Paste Roster Report Here'!$M134="FT",1,0),0)</f>
        <v>0</v>
      </c>
      <c r="AS137" s="118">
        <f>IF('Copy &amp; Paste Roster Report Here'!$A134=AS$7,IF('Copy &amp; Paste Roster Report Here'!$M134="FT",1,0),0)</f>
        <v>0</v>
      </c>
      <c r="AT137" s="118">
        <f>IF('Copy &amp; Paste Roster Report Here'!$A134=AT$7,IF('Copy &amp; Paste Roster Report Here'!$M134="FT",1,0),0)</f>
        <v>0</v>
      </c>
      <c r="AU137" s="118">
        <f>IF('Copy &amp; Paste Roster Report Here'!$A134=AU$7,IF('Copy &amp; Paste Roster Report Here'!$M134="FT",1,0),0)</f>
        <v>0</v>
      </c>
      <c r="AV137" s="73">
        <f t="shared" ref="AV137:AV200" si="40">SUM(AK137:AU137)</f>
        <v>0</v>
      </c>
      <c r="AW137" s="119">
        <f>IF('Copy &amp; Paste Roster Report Here'!$A134=AW$7,IF('Copy &amp; Paste Roster Report Here'!$M134="HT",1,0),0)</f>
        <v>0</v>
      </c>
      <c r="AX137" s="119">
        <f>IF('Copy &amp; Paste Roster Report Here'!$A134=AX$7,IF('Copy &amp; Paste Roster Report Here'!$M134="HT",1,0),0)</f>
        <v>0</v>
      </c>
      <c r="AY137" s="119">
        <f>IF('Copy &amp; Paste Roster Report Here'!$A134=AY$7,IF('Copy &amp; Paste Roster Report Here'!$M134="HT",1,0),0)</f>
        <v>0</v>
      </c>
      <c r="AZ137" s="119">
        <f>IF('Copy &amp; Paste Roster Report Here'!$A134=AZ$7,IF('Copy &amp; Paste Roster Report Here'!$M134="HT",1,0),0)</f>
        <v>0</v>
      </c>
      <c r="BA137" s="119">
        <f>IF('Copy &amp; Paste Roster Report Here'!$A134=BA$7,IF('Copy &amp; Paste Roster Report Here'!$M134="HT",1,0),0)</f>
        <v>0</v>
      </c>
      <c r="BB137" s="119">
        <f>IF('Copy &amp; Paste Roster Report Here'!$A134=BB$7,IF('Copy &amp; Paste Roster Report Here'!$M134="HT",1,0),0)</f>
        <v>0</v>
      </c>
      <c r="BC137" s="119">
        <f>IF('Copy &amp; Paste Roster Report Here'!$A134=BC$7,IF('Copy &amp; Paste Roster Report Here'!$M134="HT",1,0),0)</f>
        <v>0</v>
      </c>
      <c r="BD137" s="119">
        <f>IF('Copy &amp; Paste Roster Report Here'!$A134=BD$7,IF('Copy &amp; Paste Roster Report Here'!$M134="HT",1,0),0)</f>
        <v>0</v>
      </c>
      <c r="BE137" s="119">
        <f>IF('Copy &amp; Paste Roster Report Here'!$A134=BE$7,IF('Copy &amp; Paste Roster Report Here'!$M134="HT",1,0),0)</f>
        <v>0</v>
      </c>
      <c r="BF137" s="119">
        <f>IF('Copy &amp; Paste Roster Report Here'!$A134=BF$7,IF('Copy &amp; Paste Roster Report Here'!$M134="HT",1,0),0)</f>
        <v>0</v>
      </c>
      <c r="BG137" s="119">
        <f>IF('Copy &amp; Paste Roster Report Here'!$A134=BG$7,IF('Copy &amp; Paste Roster Report Here'!$M134="HT",1,0),0)</f>
        <v>0</v>
      </c>
      <c r="BH137" s="73">
        <f t="shared" ref="BH137:BH200" si="41">SUM(AW137:BG137)</f>
        <v>0</v>
      </c>
      <c r="BI137" s="120">
        <f>IF('Copy &amp; Paste Roster Report Here'!$A134=BI$7,IF('Copy &amp; Paste Roster Report Here'!$M134="MT",1,0),0)</f>
        <v>0</v>
      </c>
      <c r="BJ137" s="120">
        <f>IF('Copy &amp; Paste Roster Report Here'!$A134=BJ$7,IF('Copy &amp; Paste Roster Report Here'!$M134="MT",1,0),0)</f>
        <v>0</v>
      </c>
      <c r="BK137" s="120">
        <f>IF('Copy &amp; Paste Roster Report Here'!$A134=BK$7,IF('Copy &amp; Paste Roster Report Here'!$M134="MT",1,0),0)</f>
        <v>0</v>
      </c>
      <c r="BL137" s="120">
        <f>IF('Copy &amp; Paste Roster Report Here'!$A134=BL$7,IF('Copy &amp; Paste Roster Report Here'!$M134="MT",1,0),0)</f>
        <v>0</v>
      </c>
      <c r="BM137" s="120">
        <f>IF('Copy &amp; Paste Roster Report Here'!$A134=BM$7,IF('Copy &amp; Paste Roster Report Here'!$M134="MT",1,0),0)</f>
        <v>0</v>
      </c>
      <c r="BN137" s="120">
        <f>IF('Copy &amp; Paste Roster Report Here'!$A134=BN$7,IF('Copy &amp; Paste Roster Report Here'!$M134="MT",1,0),0)</f>
        <v>0</v>
      </c>
      <c r="BO137" s="120">
        <f>IF('Copy &amp; Paste Roster Report Here'!$A134=BO$7,IF('Copy &amp; Paste Roster Report Here'!$M134="MT",1,0),0)</f>
        <v>0</v>
      </c>
      <c r="BP137" s="120">
        <f>IF('Copy &amp; Paste Roster Report Here'!$A134=BP$7,IF('Copy &amp; Paste Roster Report Here'!$M134="MT",1,0),0)</f>
        <v>0</v>
      </c>
      <c r="BQ137" s="120">
        <f>IF('Copy &amp; Paste Roster Report Here'!$A134=BQ$7,IF('Copy &amp; Paste Roster Report Here'!$M134="MT",1,0),0)</f>
        <v>0</v>
      </c>
      <c r="BR137" s="120">
        <f>IF('Copy &amp; Paste Roster Report Here'!$A134=BR$7,IF('Copy &amp; Paste Roster Report Here'!$M134="MT",1,0),0)</f>
        <v>0</v>
      </c>
      <c r="BS137" s="120">
        <f>IF('Copy &amp; Paste Roster Report Here'!$A134=BS$7,IF('Copy &amp; Paste Roster Report Here'!$M134="MT",1,0),0)</f>
        <v>0</v>
      </c>
      <c r="BT137" s="73">
        <f t="shared" ref="BT137:BT200" si="42">SUM(BI137:BS137)</f>
        <v>0</v>
      </c>
      <c r="BU137" s="121">
        <f>IF('Copy &amp; Paste Roster Report Here'!$A134=BU$7,IF('Copy &amp; Paste Roster Report Here'!$M134="fy",1,0),0)</f>
        <v>0</v>
      </c>
      <c r="BV137" s="121">
        <f>IF('Copy &amp; Paste Roster Report Here'!$A134=BV$7,IF('Copy &amp; Paste Roster Report Here'!$M134="fy",1,0),0)</f>
        <v>0</v>
      </c>
      <c r="BW137" s="121">
        <f>IF('Copy &amp; Paste Roster Report Here'!$A134=BW$7,IF('Copy &amp; Paste Roster Report Here'!$M134="fy",1,0),0)</f>
        <v>0</v>
      </c>
      <c r="BX137" s="121">
        <f>IF('Copy &amp; Paste Roster Report Here'!$A134=BX$7,IF('Copy &amp; Paste Roster Report Here'!$M134="fy",1,0),0)</f>
        <v>0</v>
      </c>
      <c r="BY137" s="121">
        <f>IF('Copy &amp; Paste Roster Report Here'!$A134=BY$7,IF('Copy &amp; Paste Roster Report Here'!$M134="fy",1,0),0)</f>
        <v>0</v>
      </c>
      <c r="BZ137" s="121">
        <f>IF('Copy &amp; Paste Roster Report Here'!$A134=BZ$7,IF('Copy &amp; Paste Roster Report Here'!$M134="fy",1,0),0)</f>
        <v>0</v>
      </c>
      <c r="CA137" s="121">
        <f>IF('Copy &amp; Paste Roster Report Here'!$A134=CA$7,IF('Copy &amp; Paste Roster Report Here'!$M134="fy",1,0),0)</f>
        <v>0</v>
      </c>
      <c r="CB137" s="121">
        <f>IF('Copy &amp; Paste Roster Report Here'!$A134=CB$7,IF('Copy &amp; Paste Roster Report Here'!$M134="fy",1,0),0)</f>
        <v>0</v>
      </c>
      <c r="CC137" s="121">
        <f>IF('Copy &amp; Paste Roster Report Here'!$A134=CC$7,IF('Copy &amp; Paste Roster Report Here'!$M134="fy",1,0),0)</f>
        <v>0</v>
      </c>
      <c r="CD137" s="121">
        <f>IF('Copy &amp; Paste Roster Report Here'!$A134=CD$7,IF('Copy &amp; Paste Roster Report Here'!$M134="fy",1,0),0)</f>
        <v>0</v>
      </c>
      <c r="CE137" s="121">
        <f>IF('Copy &amp; Paste Roster Report Here'!$A134=CE$7,IF('Copy &amp; Paste Roster Report Here'!$M134="fy",1,0),0)</f>
        <v>0</v>
      </c>
      <c r="CF137" s="73">
        <f t="shared" ref="CF137:CF200" si="43">SUM(BU137:CE137)</f>
        <v>0</v>
      </c>
      <c r="CG137" s="122">
        <f>IF('Copy &amp; Paste Roster Report Here'!$A134=CG$7,IF('Copy &amp; Paste Roster Report Here'!$M134="RH",1,0),0)</f>
        <v>0</v>
      </c>
      <c r="CH137" s="122">
        <f>IF('Copy &amp; Paste Roster Report Here'!$A134=CH$7,IF('Copy &amp; Paste Roster Report Here'!$M134="RH",1,0),0)</f>
        <v>0</v>
      </c>
      <c r="CI137" s="122">
        <f>IF('Copy &amp; Paste Roster Report Here'!$A134=CI$7,IF('Copy &amp; Paste Roster Report Here'!$M134="RH",1,0),0)</f>
        <v>0</v>
      </c>
      <c r="CJ137" s="122">
        <f>IF('Copy &amp; Paste Roster Report Here'!$A134=CJ$7,IF('Copy &amp; Paste Roster Report Here'!$M134="RH",1,0),0)</f>
        <v>0</v>
      </c>
      <c r="CK137" s="122">
        <f>IF('Copy &amp; Paste Roster Report Here'!$A134=CK$7,IF('Copy &amp; Paste Roster Report Here'!$M134="RH",1,0),0)</f>
        <v>0</v>
      </c>
      <c r="CL137" s="122">
        <f>IF('Copy &amp; Paste Roster Report Here'!$A134=CL$7,IF('Copy &amp; Paste Roster Report Here'!$M134="RH",1,0),0)</f>
        <v>0</v>
      </c>
      <c r="CM137" s="122">
        <f>IF('Copy &amp; Paste Roster Report Here'!$A134=CM$7,IF('Copy &amp; Paste Roster Report Here'!$M134="RH",1,0),0)</f>
        <v>0</v>
      </c>
      <c r="CN137" s="122">
        <f>IF('Copy &amp; Paste Roster Report Here'!$A134=CN$7,IF('Copy &amp; Paste Roster Report Here'!$M134="RH",1,0),0)</f>
        <v>0</v>
      </c>
      <c r="CO137" s="122">
        <f>IF('Copy &amp; Paste Roster Report Here'!$A134=CO$7,IF('Copy &amp; Paste Roster Report Here'!$M134="RH",1,0),0)</f>
        <v>0</v>
      </c>
      <c r="CP137" s="122">
        <f>IF('Copy &amp; Paste Roster Report Here'!$A134=CP$7,IF('Copy &amp; Paste Roster Report Here'!$M134="RH",1,0),0)</f>
        <v>0</v>
      </c>
      <c r="CQ137" s="122">
        <f>IF('Copy &amp; Paste Roster Report Here'!$A134=CQ$7,IF('Copy &amp; Paste Roster Report Here'!$M134="RH",1,0),0)</f>
        <v>0</v>
      </c>
      <c r="CR137" s="73">
        <f t="shared" ref="CR137:CR200" si="44">SUM(CG137:CQ137)</f>
        <v>0</v>
      </c>
      <c r="CS137" s="123">
        <f>IF('Copy &amp; Paste Roster Report Here'!$A134=CS$7,IF('Copy &amp; Paste Roster Report Here'!$M134="QT",1,0),0)</f>
        <v>0</v>
      </c>
      <c r="CT137" s="123">
        <f>IF('Copy &amp; Paste Roster Report Here'!$A134=CT$7,IF('Copy &amp; Paste Roster Report Here'!$M134="QT",1,0),0)</f>
        <v>0</v>
      </c>
      <c r="CU137" s="123">
        <f>IF('Copy &amp; Paste Roster Report Here'!$A134=CU$7,IF('Copy &amp; Paste Roster Report Here'!$M134="QT",1,0),0)</f>
        <v>0</v>
      </c>
      <c r="CV137" s="123">
        <f>IF('Copy &amp; Paste Roster Report Here'!$A134=CV$7,IF('Copy &amp; Paste Roster Report Here'!$M134="QT",1,0),0)</f>
        <v>0</v>
      </c>
      <c r="CW137" s="123">
        <f>IF('Copy &amp; Paste Roster Report Here'!$A134=CW$7,IF('Copy &amp; Paste Roster Report Here'!$M134="QT",1,0),0)</f>
        <v>0</v>
      </c>
      <c r="CX137" s="123">
        <f>IF('Copy &amp; Paste Roster Report Here'!$A134=CX$7,IF('Copy &amp; Paste Roster Report Here'!$M134="QT",1,0),0)</f>
        <v>0</v>
      </c>
      <c r="CY137" s="123">
        <f>IF('Copy &amp; Paste Roster Report Here'!$A134=CY$7,IF('Copy &amp; Paste Roster Report Here'!$M134="QT",1,0),0)</f>
        <v>0</v>
      </c>
      <c r="CZ137" s="123">
        <f>IF('Copy &amp; Paste Roster Report Here'!$A134=CZ$7,IF('Copy &amp; Paste Roster Report Here'!$M134="QT",1,0),0)</f>
        <v>0</v>
      </c>
      <c r="DA137" s="123">
        <f>IF('Copy &amp; Paste Roster Report Here'!$A134=DA$7,IF('Copy &amp; Paste Roster Report Here'!$M134="QT",1,0),0)</f>
        <v>0</v>
      </c>
      <c r="DB137" s="123">
        <f>IF('Copy &amp; Paste Roster Report Here'!$A134=DB$7,IF('Copy &amp; Paste Roster Report Here'!$M134="QT",1,0),0)</f>
        <v>0</v>
      </c>
      <c r="DC137" s="123">
        <f>IF('Copy &amp; Paste Roster Report Here'!$A134=DC$7,IF('Copy &amp; Paste Roster Report Here'!$M134="QT",1,0),0)</f>
        <v>0</v>
      </c>
      <c r="DD137" s="73">
        <f t="shared" ref="DD137:DD200" si="45">SUM(CS137:DC137)</f>
        <v>0</v>
      </c>
      <c r="DE137" s="124">
        <f>IF('Copy &amp; Paste Roster Report Here'!$A134=DE$7,IF('Copy &amp; Paste Roster Report Here'!$M134="xxxxxxxxxxx",1,0),0)</f>
        <v>0</v>
      </c>
      <c r="DF137" s="124">
        <f>IF('Copy &amp; Paste Roster Report Here'!$A134=DF$7,IF('Copy &amp; Paste Roster Report Here'!$M134="xxxxxxxxxxx",1,0),0)</f>
        <v>0</v>
      </c>
      <c r="DG137" s="124">
        <f>IF('Copy &amp; Paste Roster Report Here'!$A134=DG$7,IF('Copy &amp; Paste Roster Report Here'!$M134="xxxxxxxxxxx",1,0),0)</f>
        <v>0</v>
      </c>
      <c r="DH137" s="124">
        <f>IF('Copy &amp; Paste Roster Report Here'!$A134=DH$7,IF('Copy &amp; Paste Roster Report Here'!$M134="xxxxxxxxxxx",1,0),0)</f>
        <v>0</v>
      </c>
      <c r="DI137" s="124">
        <f>IF('Copy &amp; Paste Roster Report Here'!$A134=DI$7,IF('Copy &amp; Paste Roster Report Here'!$M134="xxxxxxxxxxx",1,0),0)</f>
        <v>0</v>
      </c>
      <c r="DJ137" s="124">
        <f>IF('Copy &amp; Paste Roster Report Here'!$A134=DJ$7,IF('Copy &amp; Paste Roster Report Here'!$M134="xxxxxxxxxxx",1,0),0)</f>
        <v>0</v>
      </c>
      <c r="DK137" s="124">
        <f>IF('Copy &amp; Paste Roster Report Here'!$A134=DK$7,IF('Copy &amp; Paste Roster Report Here'!$M134="xxxxxxxxxxx",1,0),0)</f>
        <v>0</v>
      </c>
      <c r="DL137" s="124">
        <f>IF('Copy &amp; Paste Roster Report Here'!$A134=DL$7,IF('Copy &amp; Paste Roster Report Here'!$M134="xxxxxxxxxxx",1,0),0)</f>
        <v>0</v>
      </c>
      <c r="DM137" s="124">
        <f>IF('Copy &amp; Paste Roster Report Here'!$A134=DM$7,IF('Copy &amp; Paste Roster Report Here'!$M134="xxxxxxxxxxx",1,0),0)</f>
        <v>0</v>
      </c>
      <c r="DN137" s="124">
        <f>IF('Copy &amp; Paste Roster Report Here'!$A134=DN$7,IF('Copy &amp; Paste Roster Report Here'!$M134="xxxxxxxxxxx",1,0),0)</f>
        <v>0</v>
      </c>
      <c r="DO137" s="124">
        <f>IF('Copy &amp; Paste Roster Report Here'!$A134=DO$7,IF('Copy &amp; Paste Roster Report Here'!$M134="xxxxxxxxxxx",1,0),0)</f>
        <v>0</v>
      </c>
      <c r="DP137" s="125">
        <f t="shared" ref="DP137:DP200" si="46">SUM(DE137:DO137)</f>
        <v>0</v>
      </c>
      <c r="DQ137" s="126">
        <f t="shared" ref="DQ137:DQ200" si="47">DP137+DD137+CR137+CF137+BT137+BH137+AV137</f>
        <v>0</v>
      </c>
    </row>
    <row r="138" spans="1:121" x14ac:dyDescent="0.25">
      <c r="A138" s="111">
        <f t="shared" si="33"/>
        <v>0</v>
      </c>
      <c r="B138" s="111">
        <f t="shared" si="34"/>
        <v>0</v>
      </c>
      <c r="C138" s="112">
        <f>+('Copy &amp; Paste Roster Report Here'!$P135-'Copy &amp; Paste Roster Report Here'!$O135)/30</f>
        <v>0</v>
      </c>
      <c r="D138" s="112">
        <f>+('Copy &amp; Paste Roster Report Here'!$P135-'Copy &amp; Paste Roster Report Here'!$O135)</f>
        <v>0</v>
      </c>
      <c r="E138" s="111">
        <f>'Copy &amp; Paste Roster Report Here'!N135</f>
        <v>0</v>
      </c>
      <c r="F138" s="111" t="str">
        <f t="shared" si="35"/>
        <v>N</v>
      </c>
      <c r="G138" s="111">
        <f>'Copy &amp; Paste Roster Report Here'!R135</f>
        <v>0</v>
      </c>
      <c r="H138" s="113">
        <f t="shared" si="36"/>
        <v>0</v>
      </c>
      <c r="I138" s="112">
        <f>IF(F138="N",$F$5-'Copy &amp; Paste Roster Report Here'!O135,+'Copy &amp; Paste Roster Report Here'!Q135-'Copy &amp; Paste Roster Report Here'!O135)</f>
        <v>0</v>
      </c>
      <c r="J138" s="114">
        <f t="shared" si="37"/>
        <v>0</v>
      </c>
      <c r="K138" s="114">
        <f t="shared" si="38"/>
        <v>0</v>
      </c>
      <c r="L138" s="115">
        <f>'Copy &amp; Paste Roster Report Here'!F135</f>
        <v>0</v>
      </c>
      <c r="M138" s="116">
        <f t="shared" si="39"/>
        <v>0</v>
      </c>
      <c r="N138" s="117">
        <f>IF('Copy &amp; Paste Roster Report Here'!$A135='Analytical Tests'!N$7,IF($F138="Y",+$H138*N$6,0),0)</f>
        <v>0</v>
      </c>
      <c r="O138" s="117">
        <f>IF('Copy &amp; Paste Roster Report Here'!$A135='Analytical Tests'!O$7,IF($F138="Y",+$H138*O$6,0),0)</f>
        <v>0</v>
      </c>
      <c r="P138" s="117">
        <f>IF('Copy &amp; Paste Roster Report Here'!$A135='Analytical Tests'!P$7,IF($F138="Y",+$H138*P$6,0),0)</f>
        <v>0</v>
      </c>
      <c r="Q138" s="117">
        <f>IF('Copy &amp; Paste Roster Report Here'!$A135='Analytical Tests'!Q$7,IF($F138="Y",+$H138*Q$6,0),0)</f>
        <v>0</v>
      </c>
      <c r="R138" s="117">
        <f>IF('Copy &amp; Paste Roster Report Here'!$A135='Analytical Tests'!R$7,IF($F138="Y",+$H138*R$6,0),0)</f>
        <v>0</v>
      </c>
      <c r="S138" s="117">
        <f>IF('Copy &amp; Paste Roster Report Here'!$A135='Analytical Tests'!S$7,IF($F138="Y",+$H138*S$6,0),0)</f>
        <v>0</v>
      </c>
      <c r="T138" s="117">
        <f>IF('Copy &amp; Paste Roster Report Here'!$A135='Analytical Tests'!T$7,IF($F138="Y",+$H138*T$6,0),0)</f>
        <v>0</v>
      </c>
      <c r="U138" s="117">
        <f>IF('Copy &amp; Paste Roster Report Here'!$A135='Analytical Tests'!U$7,IF($F138="Y",+$H138*U$6,0),0)</f>
        <v>0</v>
      </c>
      <c r="V138" s="117">
        <f>IF('Copy &amp; Paste Roster Report Here'!$A135='Analytical Tests'!V$7,IF($F138="Y",+$H138*V$6,0),0)</f>
        <v>0</v>
      </c>
      <c r="W138" s="117">
        <f>IF('Copy &amp; Paste Roster Report Here'!$A135='Analytical Tests'!W$7,IF($F138="Y",+$H138*W$6,0),0)</f>
        <v>0</v>
      </c>
      <c r="X138" s="117">
        <f>IF('Copy &amp; Paste Roster Report Here'!$A135='Analytical Tests'!X$7,IF($F138="Y",+$H138*X$6,0),0)</f>
        <v>0</v>
      </c>
      <c r="Y138" s="117" t="b">
        <f>IF('Copy &amp; Paste Roster Report Here'!$A135='Analytical Tests'!Y$7,IF($F138="N",IF($J138&gt;=$C138,Y$6,+($I138/$D138)*Y$6),0))</f>
        <v>0</v>
      </c>
      <c r="Z138" s="117" t="b">
        <f>IF('Copy &amp; Paste Roster Report Here'!$A135='Analytical Tests'!Z$7,IF($F138="N",IF($J138&gt;=$C138,Z$6,+($I138/$D138)*Z$6),0))</f>
        <v>0</v>
      </c>
      <c r="AA138" s="117" t="b">
        <f>IF('Copy &amp; Paste Roster Report Here'!$A135='Analytical Tests'!AA$7,IF($F138="N",IF($J138&gt;=$C138,AA$6,+($I138/$D138)*AA$6),0))</f>
        <v>0</v>
      </c>
      <c r="AB138" s="117" t="b">
        <f>IF('Copy &amp; Paste Roster Report Here'!$A135='Analytical Tests'!AB$7,IF($F138="N",IF($J138&gt;=$C138,AB$6,+($I138/$D138)*AB$6),0))</f>
        <v>0</v>
      </c>
      <c r="AC138" s="117" t="b">
        <f>IF('Copy &amp; Paste Roster Report Here'!$A135='Analytical Tests'!AC$7,IF($F138="N",IF($J138&gt;=$C138,AC$6,+($I138/$D138)*AC$6),0))</f>
        <v>0</v>
      </c>
      <c r="AD138" s="117" t="b">
        <f>IF('Copy &amp; Paste Roster Report Here'!$A135='Analytical Tests'!AD$7,IF($F138="N",IF($J138&gt;=$C138,AD$6,+($I138/$D138)*AD$6),0))</f>
        <v>0</v>
      </c>
      <c r="AE138" s="117" t="b">
        <f>IF('Copy &amp; Paste Roster Report Here'!$A135='Analytical Tests'!AE$7,IF($F138="N",IF($J138&gt;=$C138,AE$6,+($I138/$D138)*AE$6),0))</f>
        <v>0</v>
      </c>
      <c r="AF138" s="117" t="b">
        <f>IF('Copy &amp; Paste Roster Report Here'!$A135='Analytical Tests'!AF$7,IF($F138="N",IF($J138&gt;=$C138,AF$6,+($I138/$D138)*AF$6),0))</f>
        <v>0</v>
      </c>
      <c r="AG138" s="117" t="b">
        <f>IF('Copy &amp; Paste Roster Report Here'!$A135='Analytical Tests'!AG$7,IF($F138="N",IF($J138&gt;=$C138,AG$6,+($I138/$D138)*AG$6),0))</f>
        <v>0</v>
      </c>
      <c r="AH138" s="117" t="b">
        <f>IF('Copy &amp; Paste Roster Report Here'!$A135='Analytical Tests'!AH$7,IF($F138="N",IF($J138&gt;=$C138,AH$6,+($I138/$D138)*AH$6),0))</f>
        <v>0</v>
      </c>
      <c r="AI138" s="117" t="b">
        <f>IF('Copy &amp; Paste Roster Report Here'!$A135='Analytical Tests'!AI$7,IF($F138="N",IF($J138&gt;=$C138,AI$6,+($I138/$D138)*AI$6),0))</f>
        <v>0</v>
      </c>
      <c r="AJ138" s="79"/>
      <c r="AK138" s="118">
        <f>IF('Copy &amp; Paste Roster Report Here'!$A135=AK$7,IF('Copy &amp; Paste Roster Report Here'!$M135="FT",1,0),0)</f>
        <v>0</v>
      </c>
      <c r="AL138" s="118">
        <f>IF('Copy &amp; Paste Roster Report Here'!$A135=AL$7,IF('Copy &amp; Paste Roster Report Here'!$M135="FT",1,0),0)</f>
        <v>0</v>
      </c>
      <c r="AM138" s="118">
        <f>IF('Copy &amp; Paste Roster Report Here'!$A135=AM$7,IF('Copy &amp; Paste Roster Report Here'!$M135="FT",1,0),0)</f>
        <v>0</v>
      </c>
      <c r="AN138" s="118">
        <f>IF('Copy &amp; Paste Roster Report Here'!$A135=AN$7,IF('Copy &amp; Paste Roster Report Here'!$M135="FT",1,0),0)</f>
        <v>0</v>
      </c>
      <c r="AO138" s="118">
        <f>IF('Copy &amp; Paste Roster Report Here'!$A135=AO$7,IF('Copy &amp; Paste Roster Report Here'!$M135="FT",1,0),0)</f>
        <v>0</v>
      </c>
      <c r="AP138" s="118">
        <f>IF('Copy &amp; Paste Roster Report Here'!$A135=AP$7,IF('Copy &amp; Paste Roster Report Here'!$M135="FT",1,0),0)</f>
        <v>0</v>
      </c>
      <c r="AQ138" s="118">
        <f>IF('Copy &amp; Paste Roster Report Here'!$A135=AQ$7,IF('Copy &amp; Paste Roster Report Here'!$M135="FT",1,0),0)</f>
        <v>0</v>
      </c>
      <c r="AR138" s="118">
        <f>IF('Copy &amp; Paste Roster Report Here'!$A135=AR$7,IF('Copy &amp; Paste Roster Report Here'!$M135="FT",1,0),0)</f>
        <v>0</v>
      </c>
      <c r="AS138" s="118">
        <f>IF('Copy &amp; Paste Roster Report Here'!$A135=AS$7,IF('Copy &amp; Paste Roster Report Here'!$M135="FT",1,0),0)</f>
        <v>0</v>
      </c>
      <c r="AT138" s="118">
        <f>IF('Copy &amp; Paste Roster Report Here'!$A135=AT$7,IF('Copy &amp; Paste Roster Report Here'!$M135="FT",1,0),0)</f>
        <v>0</v>
      </c>
      <c r="AU138" s="118">
        <f>IF('Copy &amp; Paste Roster Report Here'!$A135=AU$7,IF('Copy &amp; Paste Roster Report Here'!$M135="FT",1,0),0)</f>
        <v>0</v>
      </c>
      <c r="AV138" s="73">
        <f t="shared" si="40"/>
        <v>0</v>
      </c>
      <c r="AW138" s="119">
        <f>IF('Copy &amp; Paste Roster Report Here'!$A135=AW$7,IF('Copy &amp; Paste Roster Report Here'!$M135="HT",1,0),0)</f>
        <v>0</v>
      </c>
      <c r="AX138" s="119">
        <f>IF('Copy &amp; Paste Roster Report Here'!$A135=AX$7,IF('Copy &amp; Paste Roster Report Here'!$M135="HT",1,0),0)</f>
        <v>0</v>
      </c>
      <c r="AY138" s="119">
        <f>IF('Copy &amp; Paste Roster Report Here'!$A135=AY$7,IF('Copy &amp; Paste Roster Report Here'!$M135="HT",1,0),0)</f>
        <v>0</v>
      </c>
      <c r="AZ138" s="119">
        <f>IF('Copy &amp; Paste Roster Report Here'!$A135=AZ$7,IF('Copy &amp; Paste Roster Report Here'!$M135="HT",1,0),0)</f>
        <v>0</v>
      </c>
      <c r="BA138" s="119">
        <f>IF('Copy &amp; Paste Roster Report Here'!$A135=BA$7,IF('Copy &amp; Paste Roster Report Here'!$M135="HT",1,0),0)</f>
        <v>0</v>
      </c>
      <c r="BB138" s="119">
        <f>IF('Copy &amp; Paste Roster Report Here'!$A135=BB$7,IF('Copy &amp; Paste Roster Report Here'!$M135="HT",1,0),0)</f>
        <v>0</v>
      </c>
      <c r="BC138" s="119">
        <f>IF('Copy &amp; Paste Roster Report Here'!$A135=BC$7,IF('Copy &amp; Paste Roster Report Here'!$M135="HT",1,0),0)</f>
        <v>0</v>
      </c>
      <c r="BD138" s="119">
        <f>IF('Copy &amp; Paste Roster Report Here'!$A135=BD$7,IF('Copy &amp; Paste Roster Report Here'!$M135="HT",1,0),0)</f>
        <v>0</v>
      </c>
      <c r="BE138" s="119">
        <f>IF('Copy &amp; Paste Roster Report Here'!$A135=BE$7,IF('Copy &amp; Paste Roster Report Here'!$M135="HT",1,0),0)</f>
        <v>0</v>
      </c>
      <c r="BF138" s="119">
        <f>IF('Copy &amp; Paste Roster Report Here'!$A135=BF$7,IF('Copy &amp; Paste Roster Report Here'!$M135="HT",1,0),0)</f>
        <v>0</v>
      </c>
      <c r="BG138" s="119">
        <f>IF('Copy &amp; Paste Roster Report Here'!$A135=BG$7,IF('Copy &amp; Paste Roster Report Here'!$M135="HT",1,0),0)</f>
        <v>0</v>
      </c>
      <c r="BH138" s="73">
        <f t="shared" si="41"/>
        <v>0</v>
      </c>
      <c r="BI138" s="120">
        <f>IF('Copy &amp; Paste Roster Report Here'!$A135=BI$7,IF('Copy &amp; Paste Roster Report Here'!$M135="MT",1,0),0)</f>
        <v>0</v>
      </c>
      <c r="BJ138" s="120">
        <f>IF('Copy &amp; Paste Roster Report Here'!$A135=BJ$7,IF('Copy &amp; Paste Roster Report Here'!$M135="MT",1,0),0)</f>
        <v>0</v>
      </c>
      <c r="BK138" s="120">
        <f>IF('Copy &amp; Paste Roster Report Here'!$A135=BK$7,IF('Copy &amp; Paste Roster Report Here'!$M135="MT",1,0),0)</f>
        <v>0</v>
      </c>
      <c r="BL138" s="120">
        <f>IF('Copy &amp; Paste Roster Report Here'!$A135=BL$7,IF('Copy &amp; Paste Roster Report Here'!$M135="MT",1,0),0)</f>
        <v>0</v>
      </c>
      <c r="BM138" s="120">
        <f>IF('Copy &amp; Paste Roster Report Here'!$A135=BM$7,IF('Copy &amp; Paste Roster Report Here'!$M135="MT",1,0),0)</f>
        <v>0</v>
      </c>
      <c r="BN138" s="120">
        <f>IF('Copy &amp; Paste Roster Report Here'!$A135=BN$7,IF('Copy &amp; Paste Roster Report Here'!$M135="MT",1,0),0)</f>
        <v>0</v>
      </c>
      <c r="BO138" s="120">
        <f>IF('Copy &amp; Paste Roster Report Here'!$A135=BO$7,IF('Copy &amp; Paste Roster Report Here'!$M135="MT",1,0),0)</f>
        <v>0</v>
      </c>
      <c r="BP138" s="120">
        <f>IF('Copy &amp; Paste Roster Report Here'!$A135=BP$7,IF('Copy &amp; Paste Roster Report Here'!$M135="MT",1,0),0)</f>
        <v>0</v>
      </c>
      <c r="BQ138" s="120">
        <f>IF('Copy &amp; Paste Roster Report Here'!$A135=BQ$7,IF('Copy &amp; Paste Roster Report Here'!$M135="MT",1,0),0)</f>
        <v>0</v>
      </c>
      <c r="BR138" s="120">
        <f>IF('Copy &amp; Paste Roster Report Here'!$A135=BR$7,IF('Copy &amp; Paste Roster Report Here'!$M135="MT",1,0),0)</f>
        <v>0</v>
      </c>
      <c r="BS138" s="120">
        <f>IF('Copy &amp; Paste Roster Report Here'!$A135=BS$7,IF('Copy &amp; Paste Roster Report Here'!$M135="MT",1,0),0)</f>
        <v>0</v>
      </c>
      <c r="BT138" s="73">
        <f t="shared" si="42"/>
        <v>0</v>
      </c>
      <c r="BU138" s="121">
        <f>IF('Copy &amp; Paste Roster Report Here'!$A135=BU$7,IF('Copy &amp; Paste Roster Report Here'!$M135="fy",1,0),0)</f>
        <v>0</v>
      </c>
      <c r="BV138" s="121">
        <f>IF('Copy &amp; Paste Roster Report Here'!$A135=BV$7,IF('Copy &amp; Paste Roster Report Here'!$M135="fy",1,0),0)</f>
        <v>0</v>
      </c>
      <c r="BW138" s="121">
        <f>IF('Copy &amp; Paste Roster Report Here'!$A135=BW$7,IF('Copy &amp; Paste Roster Report Here'!$M135="fy",1,0),0)</f>
        <v>0</v>
      </c>
      <c r="BX138" s="121">
        <f>IF('Copy &amp; Paste Roster Report Here'!$A135=BX$7,IF('Copy &amp; Paste Roster Report Here'!$M135="fy",1,0),0)</f>
        <v>0</v>
      </c>
      <c r="BY138" s="121">
        <f>IF('Copy &amp; Paste Roster Report Here'!$A135=BY$7,IF('Copy &amp; Paste Roster Report Here'!$M135="fy",1,0),0)</f>
        <v>0</v>
      </c>
      <c r="BZ138" s="121">
        <f>IF('Copy &amp; Paste Roster Report Here'!$A135=BZ$7,IF('Copy &amp; Paste Roster Report Here'!$M135="fy",1,0),0)</f>
        <v>0</v>
      </c>
      <c r="CA138" s="121">
        <f>IF('Copy &amp; Paste Roster Report Here'!$A135=CA$7,IF('Copy &amp; Paste Roster Report Here'!$M135="fy",1,0),0)</f>
        <v>0</v>
      </c>
      <c r="CB138" s="121">
        <f>IF('Copy &amp; Paste Roster Report Here'!$A135=CB$7,IF('Copy &amp; Paste Roster Report Here'!$M135="fy",1,0),0)</f>
        <v>0</v>
      </c>
      <c r="CC138" s="121">
        <f>IF('Copy &amp; Paste Roster Report Here'!$A135=CC$7,IF('Copy &amp; Paste Roster Report Here'!$M135="fy",1,0),0)</f>
        <v>0</v>
      </c>
      <c r="CD138" s="121">
        <f>IF('Copy &amp; Paste Roster Report Here'!$A135=CD$7,IF('Copy &amp; Paste Roster Report Here'!$M135="fy",1,0),0)</f>
        <v>0</v>
      </c>
      <c r="CE138" s="121">
        <f>IF('Copy &amp; Paste Roster Report Here'!$A135=CE$7,IF('Copy &amp; Paste Roster Report Here'!$M135="fy",1,0),0)</f>
        <v>0</v>
      </c>
      <c r="CF138" s="73">
        <f t="shared" si="43"/>
        <v>0</v>
      </c>
      <c r="CG138" s="122">
        <f>IF('Copy &amp; Paste Roster Report Here'!$A135=CG$7,IF('Copy &amp; Paste Roster Report Here'!$M135="RH",1,0),0)</f>
        <v>0</v>
      </c>
      <c r="CH138" s="122">
        <f>IF('Copy &amp; Paste Roster Report Here'!$A135=CH$7,IF('Copy &amp; Paste Roster Report Here'!$M135="RH",1,0),0)</f>
        <v>0</v>
      </c>
      <c r="CI138" s="122">
        <f>IF('Copy &amp; Paste Roster Report Here'!$A135=CI$7,IF('Copy &amp; Paste Roster Report Here'!$M135="RH",1,0),0)</f>
        <v>0</v>
      </c>
      <c r="CJ138" s="122">
        <f>IF('Copy &amp; Paste Roster Report Here'!$A135=CJ$7,IF('Copy &amp; Paste Roster Report Here'!$M135="RH",1,0),0)</f>
        <v>0</v>
      </c>
      <c r="CK138" s="122">
        <f>IF('Copy &amp; Paste Roster Report Here'!$A135=CK$7,IF('Copy &amp; Paste Roster Report Here'!$M135="RH",1,0),0)</f>
        <v>0</v>
      </c>
      <c r="CL138" s="122">
        <f>IF('Copy &amp; Paste Roster Report Here'!$A135=CL$7,IF('Copy &amp; Paste Roster Report Here'!$M135="RH",1,0),0)</f>
        <v>0</v>
      </c>
      <c r="CM138" s="122">
        <f>IF('Copy &amp; Paste Roster Report Here'!$A135=CM$7,IF('Copy &amp; Paste Roster Report Here'!$M135="RH",1,0),0)</f>
        <v>0</v>
      </c>
      <c r="CN138" s="122">
        <f>IF('Copy &amp; Paste Roster Report Here'!$A135=CN$7,IF('Copy &amp; Paste Roster Report Here'!$M135="RH",1,0),0)</f>
        <v>0</v>
      </c>
      <c r="CO138" s="122">
        <f>IF('Copy &amp; Paste Roster Report Here'!$A135=CO$7,IF('Copy &amp; Paste Roster Report Here'!$M135="RH",1,0),0)</f>
        <v>0</v>
      </c>
      <c r="CP138" s="122">
        <f>IF('Copy &amp; Paste Roster Report Here'!$A135=CP$7,IF('Copy &amp; Paste Roster Report Here'!$M135="RH",1,0),0)</f>
        <v>0</v>
      </c>
      <c r="CQ138" s="122">
        <f>IF('Copy &amp; Paste Roster Report Here'!$A135=CQ$7,IF('Copy &amp; Paste Roster Report Here'!$M135="RH",1,0),0)</f>
        <v>0</v>
      </c>
      <c r="CR138" s="73">
        <f t="shared" si="44"/>
        <v>0</v>
      </c>
      <c r="CS138" s="123">
        <f>IF('Copy &amp; Paste Roster Report Here'!$A135=CS$7,IF('Copy &amp; Paste Roster Report Here'!$M135="QT",1,0),0)</f>
        <v>0</v>
      </c>
      <c r="CT138" s="123">
        <f>IF('Copy &amp; Paste Roster Report Here'!$A135=CT$7,IF('Copy &amp; Paste Roster Report Here'!$M135="QT",1,0),0)</f>
        <v>0</v>
      </c>
      <c r="CU138" s="123">
        <f>IF('Copy &amp; Paste Roster Report Here'!$A135=CU$7,IF('Copy &amp; Paste Roster Report Here'!$M135="QT",1,0),0)</f>
        <v>0</v>
      </c>
      <c r="CV138" s="123">
        <f>IF('Copy &amp; Paste Roster Report Here'!$A135=CV$7,IF('Copy &amp; Paste Roster Report Here'!$M135="QT",1,0),0)</f>
        <v>0</v>
      </c>
      <c r="CW138" s="123">
        <f>IF('Copy &amp; Paste Roster Report Here'!$A135=CW$7,IF('Copy &amp; Paste Roster Report Here'!$M135="QT",1,0),0)</f>
        <v>0</v>
      </c>
      <c r="CX138" s="123">
        <f>IF('Copy &amp; Paste Roster Report Here'!$A135=CX$7,IF('Copy &amp; Paste Roster Report Here'!$M135="QT",1,0),0)</f>
        <v>0</v>
      </c>
      <c r="CY138" s="123">
        <f>IF('Copy &amp; Paste Roster Report Here'!$A135=CY$7,IF('Copy &amp; Paste Roster Report Here'!$M135="QT",1,0),0)</f>
        <v>0</v>
      </c>
      <c r="CZ138" s="123">
        <f>IF('Copy &amp; Paste Roster Report Here'!$A135=CZ$7,IF('Copy &amp; Paste Roster Report Here'!$M135="QT",1,0),0)</f>
        <v>0</v>
      </c>
      <c r="DA138" s="123">
        <f>IF('Copy &amp; Paste Roster Report Here'!$A135=DA$7,IF('Copy &amp; Paste Roster Report Here'!$M135="QT",1,0),0)</f>
        <v>0</v>
      </c>
      <c r="DB138" s="123">
        <f>IF('Copy &amp; Paste Roster Report Here'!$A135=DB$7,IF('Copy &amp; Paste Roster Report Here'!$M135="QT",1,0),0)</f>
        <v>0</v>
      </c>
      <c r="DC138" s="123">
        <f>IF('Copy &amp; Paste Roster Report Here'!$A135=DC$7,IF('Copy &amp; Paste Roster Report Here'!$M135="QT",1,0),0)</f>
        <v>0</v>
      </c>
      <c r="DD138" s="73">
        <f t="shared" si="45"/>
        <v>0</v>
      </c>
      <c r="DE138" s="124">
        <f>IF('Copy &amp; Paste Roster Report Here'!$A135=DE$7,IF('Copy &amp; Paste Roster Report Here'!$M135="xxxxxxxxxxx",1,0),0)</f>
        <v>0</v>
      </c>
      <c r="DF138" s="124">
        <f>IF('Copy &amp; Paste Roster Report Here'!$A135=DF$7,IF('Copy &amp; Paste Roster Report Here'!$M135="xxxxxxxxxxx",1,0),0)</f>
        <v>0</v>
      </c>
      <c r="DG138" s="124">
        <f>IF('Copy &amp; Paste Roster Report Here'!$A135=DG$7,IF('Copy &amp; Paste Roster Report Here'!$M135="xxxxxxxxxxx",1,0),0)</f>
        <v>0</v>
      </c>
      <c r="DH138" s="124">
        <f>IF('Copy &amp; Paste Roster Report Here'!$A135=DH$7,IF('Copy &amp; Paste Roster Report Here'!$M135="xxxxxxxxxxx",1,0),0)</f>
        <v>0</v>
      </c>
      <c r="DI138" s="124">
        <f>IF('Copy &amp; Paste Roster Report Here'!$A135=DI$7,IF('Copy &amp; Paste Roster Report Here'!$M135="xxxxxxxxxxx",1,0),0)</f>
        <v>0</v>
      </c>
      <c r="DJ138" s="124">
        <f>IF('Copy &amp; Paste Roster Report Here'!$A135=DJ$7,IF('Copy &amp; Paste Roster Report Here'!$M135="xxxxxxxxxxx",1,0),0)</f>
        <v>0</v>
      </c>
      <c r="DK138" s="124">
        <f>IF('Copy &amp; Paste Roster Report Here'!$A135=DK$7,IF('Copy &amp; Paste Roster Report Here'!$M135="xxxxxxxxxxx",1,0),0)</f>
        <v>0</v>
      </c>
      <c r="DL138" s="124">
        <f>IF('Copy &amp; Paste Roster Report Here'!$A135=DL$7,IF('Copy &amp; Paste Roster Report Here'!$M135="xxxxxxxxxxx",1,0),0)</f>
        <v>0</v>
      </c>
      <c r="DM138" s="124">
        <f>IF('Copy &amp; Paste Roster Report Here'!$A135=DM$7,IF('Copy &amp; Paste Roster Report Here'!$M135="xxxxxxxxxxx",1,0),0)</f>
        <v>0</v>
      </c>
      <c r="DN138" s="124">
        <f>IF('Copy &amp; Paste Roster Report Here'!$A135=DN$7,IF('Copy &amp; Paste Roster Report Here'!$M135="xxxxxxxxxxx",1,0),0)</f>
        <v>0</v>
      </c>
      <c r="DO138" s="124">
        <f>IF('Copy &amp; Paste Roster Report Here'!$A135=DO$7,IF('Copy &amp; Paste Roster Report Here'!$M135="xxxxxxxxxxx",1,0),0)</f>
        <v>0</v>
      </c>
      <c r="DP138" s="125">
        <f t="shared" si="46"/>
        <v>0</v>
      </c>
      <c r="DQ138" s="126">
        <f t="shared" si="47"/>
        <v>0</v>
      </c>
    </row>
    <row r="139" spans="1:121" x14ac:dyDescent="0.25">
      <c r="A139" s="111">
        <f t="shared" si="33"/>
        <v>0</v>
      </c>
      <c r="B139" s="111">
        <f t="shared" si="34"/>
        <v>0</v>
      </c>
      <c r="C139" s="112">
        <f>+('Copy &amp; Paste Roster Report Here'!$P136-'Copy &amp; Paste Roster Report Here'!$O136)/30</f>
        <v>0</v>
      </c>
      <c r="D139" s="112">
        <f>+('Copy &amp; Paste Roster Report Here'!$P136-'Copy &amp; Paste Roster Report Here'!$O136)</f>
        <v>0</v>
      </c>
      <c r="E139" s="111">
        <f>'Copy &amp; Paste Roster Report Here'!N136</f>
        <v>0</v>
      </c>
      <c r="F139" s="111" t="str">
        <f t="shared" si="35"/>
        <v>N</v>
      </c>
      <c r="G139" s="111">
        <f>'Copy &amp; Paste Roster Report Here'!R136</f>
        <v>0</v>
      </c>
      <c r="H139" s="113">
        <f t="shared" si="36"/>
        <v>0</v>
      </c>
      <c r="I139" s="112">
        <f>IF(F139="N",$F$5-'Copy &amp; Paste Roster Report Here'!O136,+'Copy &amp; Paste Roster Report Here'!Q136-'Copy &amp; Paste Roster Report Here'!O136)</f>
        <v>0</v>
      </c>
      <c r="J139" s="114">
        <f t="shared" si="37"/>
        <v>0</v>
      </c>
      <c r="K139" s="114">
        <f t="shared" si="38"/>
        <v>0</v>
      </c>
      <c r="L139" s="115">
        <f>'Copy &amp; Paste Roster Report Here'!F136</f>
        <v>0</v>
      </c>
      <c r="M139" s="116">
        <f t="shared" si="39"/>
        <v>0</v>
      </c>
      <c r="N139" s="117">
        <f>IF('Copy &amp; Paste Roster Report Here'!$A136='Analytical Tests'!N$7,IF($F139="Y",+$H139*N$6,0),0)</f>
        <v>0</v>
      </c>
      <c r="O139" s="117">
        <f>IF('Copy &amp; Paste Roster Report Here'!$A136='Analytical Tests'!O$7,IF($F139="Y",+$H139*O$6,0),0)</f>
        <v>0</v>
      </c>
      <c r="P139" s="117">
        <f>IF('Copy &amp; Paste Roster Report Here'!$A136='Analytical Tests'!P$7,IF($F139="Y",+$H139*P$6,0),0)</f>
        <v>0</v>
      </c>
      <c r="Q139" s="117">
        <f>IF('Copy &amp; Paste Roster Report Here'!$A136='Analytical Tests'!Q$7,IF($F139="Y",+$H139*Q$6,0),0)</f>
        <v>0</v>
      </c>
      <c r="R139" s="117">
        <f>IF('Copy &amp; Paste Roster Report Here'!$A136='Analytical Tests'!R$7,IF($F139="Y",+$H139*R$6,0),0)</f>
        <v>0</v>
      </c>
      <c r="S139" s="117">
        <f>IF('Copy &amp; Paste Roster Report Here'!$A136='Analytical Tests'!S$7,IF($F139="Y",+$H139*S$6,0),0)</f>
        <v>0</v>
      </c>
      <c r="T139" s="117">
        <f>IF('Copy &amp; Paste Roster Report Here'!$A136='Analytical Tests'!T$7,IF($F139="Y",+$H139*T$6,0),0)</f>
        <v>0</v>
      </c>
      <c r="U139" s="117">
        <f>IF('Copy &amp; Paste Roster Report Here'!$A136='Analytical Tests'!U$7,IF($F139="Y",+$H139*U$6,0),0)</f>
        <v>0</v>
      </c>
      <c r="V139" s="117">
        <f>IF('Copy &amp; Paste Roster Report Here'!$A136='Analytical Tests'!V$7,IF($F139="Y",+$H139*V$6,0),0)</f>
        <v>0</v>
      </c>
      <c r="W139" s="117">
        <f>IF('Copy &amp; Paste Roster Report Here'!$A136='Analytical Tests'!W$7,IF($F139="Y",+$H139*W$6,0),0)</f>
        <v>0</v>
      </c>
      <c r="X139" s="117">
        <f>IF('Copy &amp; Paste Roster Report Here'!$A136='Analytical Tests'!X$7,IF($F139="Y",+$H139*X$6,0),0)</f>
        <v>0</v>
      </c>
      <c r="Y139" s="117" t="b">
        <f>IF('Copy &amp; Paste Roster Report Here'!$A136='Analytical Tests'!Y$7,IF($F139="N",IF($J139&gt;=$C139,Y$6,+($I139/$D139)*Y$6),0))</f>
        <v>0</v>
      </c>
      <c r="Z139" s="117" t="b">
        <f>IF('Copy &amp; Paste Roster Report Here'!$A136='Analytical Tests'!Z$7,IF($F139="N",IF($J139&gt;=$C139,Z$6,+($I139/$D139)*Z$6),0))</f>
        <v>0</v>
      </c>
      <c r="AA139" s="117" t="b">
        <f>IF('Copy &amp; Paste Roster Report Here'!$A136='Analytical Tests'!AA$7,IF($F139="N",IF($J139&gt;=$C139,AA$6,+($I139/$D139)*AA$6),0))</f>
        <v>0</v>
      </c>
      <c r="AB139" s="117" t="b">
        <f>IF('Copy &amp; Paste Roster Report Here'!$A136='Analytical Tests'!AB$7,IF($F139="N",IF($J139&gt;=$C139,AB$6,+($I139/$D139)*AB$6),0))</f>
        <v>0</v>
      </c>
      <c r="AC139" s="117" t="b">
        <f>IF('Copy &amp; Paste Roster Report Here'!$A136='Analytical Tests'!AC$7,IF($F139="N",IF($J139&gt;=$C139,AC$6,+($I139/$D139)*AC$6),0))</f>
        <v>0</v>
      </c>
      <c r="AD139" s="117" t="b">
        <f>IF('Copy &amp; Paste Roster Report Here'!$A136='Analytical Tests'!AD$7,IF($F139="N",IF($J139&gt;=$C139,AD$6,+($I139/$D139)*AD$6),0))</f>
        <v>0</v>
      </c>
      <c r="AE139" s="117" t="b">
        <f>IF('Copy &amp; Paste Roster Report Here'!$A136='Analytical Tests'!AE$7,IF($F139="N",IF($J139&gt;=$C139,AE$6,+($I139/$D139)*AE$6),0))</f>
        <v>0</v>
      </c>
      <c r="AF139" s="117" t="b">
        <f>IF('Copy &amp; Paste Roster Report Here'!$A136='Analytical Tests'!AF$7,IF($F139="N",IF($J139&gt;=$C139,AF$6,+($I139/$D139)*AF$6),0))</f>
        <v>0</v>
      </c>
      <c r="AG139" s="117" t="b">
        <f>IF('Copy &amp; Paste Roster Report Here'!$A136='Analytical Tests'!AG$7,IF($F139="N",IF($J139&gt;=$C139,AG$6,+($I139/$D139)*AG$6),0))</f>
        <v>0</v>
      </c>
      <c r="AH139" s="117" t="b">
        <f>IF('Copy &amp; Paste Roster Report Here'!$A136='Analytical Tests'!AH$7,IF($F139="N",IF($J139&gt;=$C139,AH$6,+($I139/$D139)*AH$6),0))</f>
        <v>0</v>
      </c>
      <c r="AI139" s="117" t="b">
        <f>IF('Copy &amp; Paste Roster Report Here'!$A136='Analytical Tests'!AI$7,IF($F139="N",IF($J139&gt;=$C139,AI$6,+($I139/$D139)*AI$6),0))</f>
        <v>0</v>
      </c>
      <c r="AJ139" s="79"/>
      <c r="AK139" s="118">
        <f>IF('Copy &amp; Paste Roster Report Here'!$A136=AK$7,IF('Copy &amp; Paste Roster Report Here'!$M136="FT",1,0),0)</f>
        <v>0</v>
      </c>
      <c r="AL139" s="118">
        <f>IF('Copy &amp; Paste Roster Report Here'!$A136=AL$7,IF('Copy &amp; Paste Roster Report Here'!$M136="FT",1,0),0)</f>
        <v>0</v>
      </c>
      <c r="AM139" s="118">
        <f>IF('Copy &amp; Paste Roster Report Here'!$A136=AM$7,IF('Copy &amp; Paste Roster Report Here'!$M136="FT",1,0),0)</f>
        <v>0</v>
      </c>
      <c r="AN139" s="118">
        <f>IF('Copy &amp; Paste Roster Report Here'!$A136=AN$7,IF('Copy &amp; Paste Roster Report Here'!$M136="FT",1,0),0)</f>
        <v>0</v>
      </c>
      <c r="AO139" s="118">
        <f>IF('Copy &amp; Paste Roster Report Here'!$A136=AO$7,IF('Copy &amp; Paste Roster Report Here'!$M136="FT",1,0),0)</f>
        <v>0</v>
      </c>
      <c r="AP139" s="118">
        <f>IF('Copy &amp; Paste Roster Report Here'!$A136=AP$7,IF('Copy &amp; Paste Roster Report Here'!$M136="FT",1,0),0)</f>
        <v>0</v>
      </c>
      <c r="AQ139" s="118">
        <f>IF('Copy &amp; Paste Roster Report Here'!$A136=AQ$7,IF('Copy &amp; Paste Roster Report Here'!$M136="FT",1,0),0)</f>
        <v>0</v>
      </c>
      <c r="AR139" s="118">
        <f>IF('Copy &amp; Paste Roster Report Here'!$A136=AR$7,IF('Copy &amp; Paste Roster Report Here'!$M136="FT",1,0),0)</f>
        <v>0</v>
      </c>
      <c r="AS139" s="118">
        <f>IF('Copy &amp; Paste Roster Report Here'!$A136=AS$7,IF('Copy &amp; Paste Roster Report Here'!$M136="FT",1,0),0)</f>
        <v>0</v>
      </c>
      <c r="AT139" s="118">
        <f>IF('Copy &amp; Paste Roster Report Here'!$A136=AT$7,IF('Copy &amp; Paste Roster Report Here'!$M136="FT",1,0),0)</f>
        <v>0</v>
      </c>
      <c r="AU139" s="118">
        <f>IF('Copy &amp; Paste Roster Report Here'!$A136=AU$7,IF('Copy &amp; Paste Roster Report Here'!$M136="FT",1,0),0)</f>
        <v>0</v>
      </c>
      <c r="AV139" s="73">
        <f t="shared" si="40"/>
        <v>0</v>
      </c>
      <c r="AW139" s="119">
        <f>IF('Copy &amp; Paste Roster Report Here'!$A136=AW$7,IF('Copy &amp; Paste Roster Report Here'!$M136="HT",1,0),0)</f>
        <v>0</v>
      </c>
      <c r="AX139" s="119">
        <f>IF('Copy &amp; Paste Roster Report Here'!$A136=AX$7,IF('Copy &amp; Paste Roster Report Here'!$M136="HT",1,0),0)</f>
        <v>0</v>
      </c>
      <c r="AY139" s="119">
        <f>IF('Copy &amp; Paste Roster Report Here'!$A136=AY$7,IF('Copy &amp; Paste Roster Report Here'!$M136="HT",1,0),0)</f>
        <v>0</v>
      </c>
      <c r="AZ139" s="119">
        <f>IF('Copy &amp; Paste Roster Report Here'!$A136=AZ$7,IF('Copy &amp; Paste Roster Report Here'!$M136="HT",1,0),0)</f>
        <v>0</v>
      </c>
      <c r="BA139" s="119">
        <f>IF('Copy &amp; Paste Roster Report Here'!$A136=BA$7,IF('Copy &amp; Paste Roster Report Here'!$M136="HT",1,0),0)</f>
        <v>0</v>
      </c>
      <c r="BB139" s="119">
        <f>IF('Copy &amp; Paste Roster Report Here'!$A136=BB$7,IF('Copy &amp; Paste Roster Report Here'!$M136="HT",1,0),0)</f>
        <v>0</v>
      </c>
      <c r="BC139" s="119">
        <f>IF('Copy &amp; Paste Roster Report Here'!$A136=BC$7,IF('Copy &amp; Paste Roster Report Here'!$M136="HT",1,0),0)</f>
        <v>0</v>
      </c>
      <c r="BD139" s="119">
        <f>IF('Copy &amp; Paste Roster Report Here'!$A136=BD$7,IF('Copy &amp; Paste Roster Report Here'!$M136="HT",1,0),0)</f>
        <v>0</v>
      </c>
      <c r="BE139" s="119">
        <f>IF('Copy &amp; Paste Roster Report Here'!$A136=BE$7,IF('Copy &amp; Paste Roster Report Here'!$M136="HT",1,0),0)</f>
        <v>0</v>
      </c>
      <c r="BF139" s="119">
        <f>IF('Copy &amp; Paste Roster Report Here'!$A136=BF$7,IF('Copy &amp; Paste Roster Report Here'!$M136="HT",1,0),0)</f>
        <v>0</v>
      </c>
      <c r="BG139" s="119">
        <f>IF('Copy &amp; Paste Roster Report Here'!$A136=BG$7,IF('Copy &amp; Paste Roster Report Here'!$M136="HT",1,0),0)</f>
        <v>0</v>
      </c>
      <c r="BH139" s="73">
        <f t="shared" si="41"/>
        <v>0</v>
      </c>
      <c r="BI139" s="120">
        <f>IF('Copy &amp; Paste Roster Report Here'!$A136=BI$7,IF('Copy &amp; Paste Roster Report Here'!$M136="MT",1,0),0)</f>
        <v>0</v>
      </c>
      <c r="BJ139" s="120">
        <f>IF('Copy &amp; Paste Roster Report Here'!$A136=BJ$7,IF('Copy &amp; Paste Roster Report Here'!$M136="MT",1,0),0)</f>
        <v>0</v>
      </c>
      <c r="BK139" s="120">
        <f>IF('Copy &amp; Paste Roster Report Here'!$A136=BK$7,IF('Copy &amp; Paste Roster Report Here'!$M136="MT",1,0),0)</f>
        <v>0</v>
      </c>
      <c r="BL139" s="120">
        <f>IF('Copy &amp; Paste Roster Report Here'!$A136=BL$7,IF('Copy &amp; Paste Roster Report Here'!$M136="MT",1,0),0)</f>
        <v>0</v>
      </c>
      <c r="BM139" s="120">
        <f>IF('Copy &amp; Paste Roster Report Here'!$A136=BM$7,IF('Copy &amp; Paste Roster Report Here'!$M136="MT",1,0),0)</f>
        <v>0</v>
      </c>
      <c r="BN139" s="120">
        <f>IF('Copy &amp; Paste Roster Report Here'!$A136=BN$7,IF('Copy &amp; Paste Roster Report Here'!$M136="MT",1,0),0)</f>
        <v>0</v>
      </c>
      <c r="BO139" s="120">
        <f>IF('Copy &amp; Paste Roster Report Here'!$A136=BO$7,IF('Copy &amp; Paste Roster Report Here'!$M136="MT",1,0),0)</f>
        <v>0</v>
      </c>
      <c r="BP139" s="120">
        <f>IF('Copy &amp; Paste Roster Report Here'!$A136=BP$7,IF('Copy &amp; Paste Roster Report Here'!$M136="MT",1,0),0)</f>
        <v>0</v>
      </c>
      <c r="BQ139" s="120">
        <f>IF('Copy &amp; Paste Roster Report Here'!$A136=BQ$7,IF('Copy &amp; Paste Roster Report Here'!$M136="MT",1,0),0)</f>
        <v>0</v>
      </c>
      <c r="BR139" s="120">
        <f>IF('Copy &amp; Paste Roster Report Here'!$A136=BR$7,IF('Copy &amp; Paste Roster Report Here'!$M136="MT",1,0),0)</f>
        <v>0</v>
      </c>
      <c r="BS139" s="120">
        <f>IF('Copy &amp; Paste Roster Report Here'!$A136=BS$7,IF('Copy &amp; Paste Roster Report Here'!$M136="MT",1,0),0)</f>
        <v>0</v>
      </c>
      <c r="BT139" s="73">
        <f t="shared" si="42"/>
        <v>0</v>
      </c>
      <c r="BU139" s="121">
        <f>IF('Copy &amp; Paste Roster Report Here'!$A136=BU$7,IF('Copy &amp; Paste Roster Report Here'!$M136="fy",1,0),0)</f>
        <v>0</v>
      </c>
      <c r="BV139" s="121">
        <f>IF('Copy &amp; Paste Roster Report Here'!$A136=BV$7,IF('Copy &amp; Paste Roster Report Here'!$M136="fy",1,0),0)</f>
        <v>0</v>
      </c>
      <c r="BW139" s="121">
        <f>IF('Copy &amp; Paste Roster Report Here'!$A136=BW$7,IF('Copy &amp; Paste Roster Report Here'!$M136="fy",1,0),0)</f>
        <v>0</v>
      </c>
      <c r="BX139" s="121">
        <f>IF('Copy &amp; Paste Roster Report Here'!$A136=BX$7,IF('Copy &amp; Paste Roster Report Here'!$M136="fy",1,0),0)</f>
        <v>0</v>
      </c>
      <c r="BY139" s="121">
        <f>IF('Copy &amp; Paste Roster Report Here'!$A136=BY$7,IF('Copy &amp; Paste Roster Report Here'!$M136="fy",1,0),0)</f>
        <v>0</v>
      </c>
      <c r="BZ139" s="121">
        <f>IF('Copy &amp; Paste Roster Report Here'!$A136=BZ$7,IF('Copy &amp; Paste Roster Report Here'!$M136="fy",1,0),0)</f>
        <v>0</v>
      </c>
      <c r="CA139" s="121">
        <f>IF('Copy &amp; Paste Roster Report Here'!$A136=CA$7,IF('Copy &amp; Paste Roster Report Here'!$M136="fy",1,0),0)</f>
        <v>0</v>
      </c>
      <c r="CB139" s="121">
        <f>IF('Copy &amp; Paste Roster Report Here'!$A136=CB$7,IF('Copy &amp; Paste Roster Report Here'!$M136="fy",1,0),0)</f>
        <v>0</v>
      </c>
      <c r="CC139" s="121">
        <f>IF('Copy &amp; Paste Roster Report Here'!$A136=CC$7,IF('Copy &amp; Paste Roster Report Here'!$M136="fy",1,0),0)</f>
        <v>0</v>
      </c>
      <c r="CD139" s="121">
        <f>IF('Copy &amp; Paste Roster Report Here'!$A136=CD$7,IF('Copy &amp; Paste Roster Report Here'!$M136="fy",1,0),0)</f>
        <v>0</v>
      </c>
      <c r="CE139" s="121">
        <f>IF('Copy &amp; Paste Roster Report Here'!$A136=CE$7,IF('Copy &amp; Paste Roster Report Here'!$M136="fy",1,0),0)</f>
        <v>0</v>
      </c>
      <c r="CF139" s="73">
        <f t="shared" si="43"/>
        <v>0</v>
      </c>
      <c r="CG139" s="122">
        <f>IF('Copy &amp; Paste Roster Report Here'!$A136=CG$7,IF('Copy &amp; Paste Roster Report Here'!$M136="RH",1,0),0)</f>
        <v>0</v>
      </c>
      <c r="CH139" s="122">
        <f>IF('Copy &amp; Paste Roster Report Here'!$A136=CH$7,IF('Copy &amp; Paste Roster Report Here'!$M136="RH",1,0),0)</f>
        <v>0</v>
      </c>
      <c r="CI139" s="122">
        <f>IF('Copy &amp; Paste Roster Report Here'!$A136=CI$7,IF('Copy &amp; Paste Roster Report Here'!$M136="RH",1,0),0)</f>
        <v>0</v>
      </c>
      <c r="CJ139" s="122">
        <f>IF('Copy &amp; Paste Roster Report Here'!$A136=CJ$7,IF('Copy &amp; Paste Roster Report Here'!$M136="RH",1,0),0)</f>
        <v>0</v>
      </c>
      <c r="CK139" s="122">
        <f>IF('Copy &amp; Paste Roster Report Here'!$A136=CK$7,IF('Copy &amp; Paste Roster Report Here'!$M136="RH",1,0),0)</f>
        <v>0</v>
      </c>
      <c r="CL139" s="122">
        <f>IF('Copy &amp; Paste Roster Report Here'!$A136=CL$7,IF('Copy &amp; Paste Roster Report Here'!$M136="RH",1,0),0)</f>
        <v>0</v>
      </c>
      <c r="CM139" s="122">
        <f>IF('Copy &amp; Paste Roster Report Here'!$A136=CM$7,IF('Copy &amp; Paste Roster Report Here'!$M136="RH",1,0),0)</f>
        <v>0</v>
      </c>
      <c r="CN139" s="122">
        <f>IF('Copy &amp; Paste Roster Report Here'!$A136=CN$7,IF('Copy &amp; Paste Roster Report Here'!$M136="RH",1,0),0)</f>
        <v>0</v>
      </c>
      <c r="CO139" s="122">
        <f>IF('Copy &amp; Paste Roster Report Here'!$A136=CO$7,IF('Copy &amp; Paste Roster Report Here'!$M136="RH",1,0),0)</f>
        <v>0</v>
      </c>
      <c r="CP139" s="122">
        <f>IF('Copy &amp; Paste Roster Report Here'!$A136=CP$7,IF('Copy &amp; Paste Roster Report Here'!$M136="RH",1,0),0)</f>
        <v>0</v>
      </c>
      <c r="CQ139" s="122">
        <f>IF('Copy &amp; Paste Roster Report Here'!$A136=CQ$7,IF('Copy &amp; Paste Roster Report Here'!$M136="RH",1,0),0)</f>
        <v>0</v>
      </c>
      <c r="CR139" s="73">
        <f t="shared" si="44"/>
        <v>0</v>
      </c>
      <c r="CS139" s="123">
        <f>IF('Copy &amp; Paste Roster Report Here'!$A136=CS$7,IF('Copy &amp; Paste Roster Report Here'!$M136="QT",1,0),0)</f>
        <v>0</v>
      </c>
      <c r="CT139" s="123">
        <f>IF('Copy &amp; Paste Roster Report Here'!$A136=CT$7,IF('Copy &amp; Paste Roster Report Here'!$M136="QT",1,0),0)</f>
        <v>0</v>
      </c>
      <c r="CU139" s="123">
        <f>IF('Copy &amp; Paste Roster Report Here'!$A136=CU$7,IF('Copy &amp; Paste Roster Report Here'!$M136="QT",1,0),0)</f>
        <v>0</v>
      </c>
      <c r="CV139" s="123">
        <f>IF('Copy &amp; Paste Roster Report Here'!$A136=CV$7,IF('Copy &amp; Paste Roster Report Here'!$M136="QT",1,0),0)</f>
        <v>0</v>
      </c>
      <c r="CW139" s="123">
        <f>IF('Copy &amp; Paste Roster Report Here'!$A136=CW$7,IF('Copy &amp; Paste Roster Report Here'!$M136="QT",1,0),0)</f>
        <v>0</v>
      </c>
      <c r="CX139" s="123">
        <f>IF('Copy &amp; Paste Roster Report Here'!$A136=CX$7,IF('Copy &amp; Paste Roster Report Here'!$M136="QT",1,0),0)</f>
        <v>0</v>
      </c>
      <c r="CY139" s="123">
        <f>IF('Copy &amp; Paste Roster Report Here'!$A136=CY$7,IF('Copy &amp; Paste Roster Report Here'!$M136="QT",1,0),0)</f>
        <v>0</v>
      </c>
      <c r="CZ139" s="123">
        <f>IF('Copy &amp; Paste Roster Report Here'!$A136=CZ$7,IF('Copy &amp; Paste Roster Report Here'!$M136="QT",1,0),0)</f>
        <v>0</v>
      </c>
      <c r="DA139" s="123">
        <f>IF('Copy &amp; Paste Roster Report Here'!$A136=DA$7,IF('Copy &amp; Paste Roster Report Here'!$M136="QT",1,0),0)</f>
        <v>0</v>
      </c>
      <c r="DB139" s="123">
        <f>IF('Copy &amp; Paste Roster Report Here'!$A136=DB$7,IF('Copy &amp; Paste Roster Report Here'!$M136="QT",1,0),0)</f>
        <v>0</v>
      </c>
      <c r="DC139" s="123">
        <f>IF('Copy &amp; Paste Roster Report Here'!$A136=DC$7,IF('Copy &amp; Paste Roster Report Here'!$M136="QT",1,0),0)</f>
        <v>0</v>
      </c>
      <c r="DD139" s="73">
        <f t="shared" si="45"/>
        <v>0</v>
      </c>
      <c r="DE139" s="124">
        <f>IF('Copy &amp; Paste Roster Report Here'!$A136=DE$7,IF('Copy &amp; Paste Roster Report Here'!$M136="xxxxxxxxxxx",1,0),0)</f>
        <v>0</v>
      </c>
      <c r="DF139" s="124">
        <f>IF('Copy &amp; Paste Roster Report Here'!$A136=DF$7,IF('Copy &amp; Paste Roster Report Here'!$M136="xxxxxxxxxxx",1,0),0)</f>
        <v>0</v>
      </c>
      <c r="DG139" s="124">
        <f>IF('Copy &amp; Paste Roster Report Here'!$A136=DG$7,IF('Copy &amp; Paste Roster Report Here'!$M136="xxxxxxxxxxx",1,0),0)</f>
        <v>0</v>
      </c>
      <c r="DH139" s="124">
        <f>IF('Copy &amp; Paste Roster Report Here'!$A136=DH$7,IF('Copy &amp; Paste Roster Report Here'!$M136="xxxxxxxxxxx",1,0),0)</f>
        <v>0</v>
      </c>
      <c r="DI139" s="124">
        <f>IF('Copy &amp; Paste Roster Report Here'!$A136=DI$7,IF('Copy &amp; Paste Roster Report Here'!$M136="xxxxxxxxxxx",1,0),0)</f>
        <v>0</v>
      </c>
      <c r="DJ139" s="124">
        <f>IF('Copy &amp; Paste Roster Report Here'!$A136=DJ$7,IF('Copy &amp; Paste Roster Report Here'!$M136="xxxxxxxxxxx",1,0),0)</f>
        <v>0</v>
      </c>
      <c r="DK139" s="124">
        <f>IF('Copy &amp; Paste Roster Report Here'!$A136=DK$7,IF('Copy &amp; Paste Roster Report Here'!$M136="xxxxxxxxxxx",1,0),0)</f>
        <v>0</v>
      </c>
      <c r="DL139" s="124">
        <f>IF('Copy &amp; Paste Roster Report Here'!$A136=DL$7,IF('Copy &amp; Paste Roster Report Here'!$M136="xxxxxxxxxxx",1,0),0)</f>
        <v>0</v>
      </c>
      <c r="DM139" s="124">
        <f>IF('Copy &amp; Paste Roster Report Here'!$A136=DM$7,IF('Copy &amp; Paste Roster Report Here'!$M136="xxxxxxxxxxx",1,0),0)</f>
        <v>0</v>
      </c>
      <c r="DN139" s="124">
        <f>IF('Copy &amp; Paste Roster Report Here'!$A136=DN$7,IF('Copy &amp; Paste Roster Report Here'!$M136="xxxxxxxxxxx",1,0),0)</f>
        <v>0</v>
      </c>
      <c r="DO139" s="124">
        <f>IF('Copy &amp; Paste Roster Report Here'!$A136=DO$7,IF('Copy &amp; Paste Roster Report Here'!$M136="xxxxxxxxxxx",1,0),0)</f>
        <v>0</v>
      </c>
      <c r="DP139" s="125">
        <f t="shared" si="46"/>
        <v>0</v>
      </c>
      <c r="DQ139" s="126">
        <f t="shared" si="47"/>
        <v>0</v>
      </c>
    </row>
    <row r="140" spans="1:121" x14ac:dyDescent="0.25">
      <c r="A140" s="111">
        <f t="shared" si="33"/>
        <v>0</v>
      </c>
      <c r="B140" s="111">
        <f t="shared" si="34"/>
        <v>0</v>
      </c>
      <c r="C140" s="112">
        <f>+('Copy &amp; Paste Roster Report Here'!$P137-'Copy &amp; Paste Roster Report Here'!$O137)/30</f>
        <v>0</v>
      </c>
      <c r="D140" s="112">
        <f>+('Copy &amp; Paste Roster Report Here'!$P137-'Copy &amp; Paste Roster Report Here'!$O137)</f>
        <v>0</v>
      </c>
      <c r="E140" s="111">
        <f>'Copy &amp; Paste Roster Report Here'!N137</f>
        <v>0</v>
      </c>
      <c r="F140" s="111" t="str">
        <f t="shared" si="35"/>
        <v>N</v>
      </c>
      <c r="G140" s="111">
        <f>'Copy &amp; Paste Roster Report Here'!R137</f>
        <v>0</v>
      </c>
      <c r="H140" s="113">
        <f t="shared" si="36"/>
        <v>0</v>
      </c>
      <c r="I140" s="112">
        <f>IF(F140="N",$F$5-'Copy &amp; Paste Roster Report Here'!O137,+'Copy &amp; Paste Roster Report Here'!Q137-'Copy &amp; Paste Roster Report Here'!O137)</f>
        <v>0</v>
      </c>
      <c r="J140" s="114">
        <f t="shared" si="37"/>
        <v>0</v>
      </c>
      <c r="K140" s="114">
        <f t="shared" si="38"/>
        <v>0</v>
      </c>
      <c r="L140" s="115">
        <f>'Copy &amp; Paste Roster Report Here'!F137</f>
        <v>0</v>
      </c>
      <c r="M140" s="116">
        <f t="shared" si="39"/>
        <v>0</v>
      </c>
      <c r="N140" s="117">
        <f>IF('Copy &amp; Paste Roster Report Here'!$A137='Analytical Tests'!N$7,IF($F140="Y",+$H140*N$6,0),0)</f>
        <v>0</v>
      </c>
      <c r="O140" s="117">
        <f>IF('Copy &amp; Paste Roster Report Here'!$A137='Analytical Tests'!O$7,IF($F140="Y",+$H140*O$6,0),0)</f>
        <v>0</v>
      </c>
      <c r="P140" s="117">
        <f>IF('Copy &amp; Paste Roster Report Here'!$A137='Analytical Tests'!P$7,IF($F140="Y",+$H140*P$6,0),0)</f>
        <v>0</v>
      </c>
      <c r="Q140" s="117">
        <f>IF('Copy &amp; Paste Roster Report Here'!$A137='Analytical Tests'!Q$7,IF($F140="Y",+$H140*Q$6,0),0)</f>
        <v>0</v>
      </c>
      <c r="R140" s="117">
        <f>IF('Copy &amp; Paste Roster Report Here'!$A137='Analytical Tests'!R$7,IF($F140="Y",+$H140*R$6,0),0)</f>
        <v>0</v>
      </c>
      <c r="S140" s="117">
        <f>IF('Copy &amp; Paste Roster Report Here'!$A137='Analytical Tests'!S$7,IF($F140="Y",+$H140*S$6,0),0)</f>
        <v>0</v>
      </c>
      <c r="T140" s="117">
        <f>IF('Copy &amp; Paste Roster Report Here'!$A137='Analytical Tests'!T$7,IF($F140="Y",+$H140*T$6,0),0)</f>
        <v>0</v>
      </c>
      <c r="U140" s="117">
        <f>IF('Copy &amp; Paste Roster Report Here'!$A137='Analytical Tests'!U$7,IF($F140="Y",+$H140*U$6,0),0)</f>
        <v>0</v>
      </c>
      <c r="V140" s="117">
        <f>IF('Copy &amp; Paste Roster Report Here'!$A137='Analytical Tests'!V$7,IF($F140="Y",+$H140*V$6,0),0)</f>
        <v>0</v>
      </c>
      <c r="W140" s="117">
        <f>IF('Copy &amp; Paste Roster Report Here'!$A137='Analytical Tests'!W$7,IF($F140="Y",+$H140*W$6,0),0)</f>
        <v>0</v>
      </c>
      <c r="X140" s="117">
        <f>IF('Copy &amp; Paste Roster Report Here'!$A137='Analytical Tests'!X$7,IF($F140="Y",+$H140*X$6,0),0)</f>
        <v>0</v>
      </c>
      <c r="Y140" s="117" t="b">
        <f>IF('Copy &amp; Paste Roster Report Here'!$A137='Analytical Tests'!Y$7,IF($F140="N",IF($J140&gt;=$C140,Y$6,+($I140/$D140)*Y$6),0))</f>
        <v>0</v>
      </c>
      <c r="Z140" s="117" t="b">
        <f>IF('Copy &amp; Paste Roster Report Here'!$A137='Analytical Tests'!Z$7,IF($F140="N",IF($J140&gt;=$C140,Z$6,+($I140/$D140)*Z$6),0))</f>
        <v>0</v>
      </c>
      <c r="AA140" s="117" t="b">
        <f>IF('Copy &amp; Paste Roster Report Here'!$A137='Analytical Tests'!AA$7,IF($F140="N",IF($J140&gt;=$C140,AA$6,+($I140/$D140)*AA$6),0))</f>
        <v>0</v>
      </c>
      <c r="AB140" s="117" t="b">
        <f>IF('Copy &amp; Paste Roster Report Here'!$A137='Analytical Tests'!AB$7,IF($F140="N",IF($J140&gt;=$C140,AB$6,+($I140/$D140)*AB$6),0))</f>
        <v>0</v>
      </c>
      <c r="AC140" s="117" t="b">
        <f>IF('Copy &amp; Paste Roster Report Here'!$A137='Analytical Tests'!AC$7,IF($F140="N",IF($J140&gt;=$C140,AC$6,+($I140/$D140)*AC$6),0))</f>
        <v>0</v>
      </c>
      <c r="AD140" s="117" t="b">
        <f>IF('Copy &amp; Paste Roster Report Here'!$A137='Analytical Tests'!AD$7,IF($F140="N",IF($J140&gt;=$C140,AD$6,+($I140/$D140)*AD$6),0))</f>
        <v>0</v>
      </c>
      <c r="AE140" s="117" t="b">
        <f>IF('Copy &amp; Paste Roster Report Here'!$A137='Analytical Tests'!AE$7,IF($F140="N",IF($J140&gt;=$C140,AE$6,+($I140/$D140)*AE$6),0))</f>
        <v>0</v>
      </c>
      <c r="AF140" s="117" t="b">
        <f>IF('Copy &amp; Paste Roster Report Here'!$A137='Analytical Tests'!AF$7,IF($F140="N",IF($J140&gt;=$C140,AF$6,+($I140/$D140)*AF$6),0))</f>
        <v>0</v>
      </c>
      <c r="AG140" s="117" t="b">
        <f>IF('Copy &amp; Paste Roster Report Here'!$A137='Analytical Tests'!AG$7,IF($F140="N",IF($J140&gt;=$C140,AG$6,+($I140/$D140)*AG$6),0))</f>
        <v>0</v>
      </c>
      <c r="AH140" s="117" t="b">
        <f>IF('Copy &amp; Paste Roster Report Here'!$A137='Analytical Tests'!AH$7,IF($F140="N",IF($J140&gt;=$C140,AH$6,+($I140/$D140)*AH$6),0))</f>
        <v>0</v>
      </c>
      <c r="AI140" s="117" t="b">
        <f>IF('Copy &amp; Paste Roster Report Here'!$A137='Analytical Tests'!AI$7,IF($F140="N",IF($J140&gt;=$C140,AI$6,+($I140/$D140)*AI$6),0))</f>
        <v>0</v>
      </c>
      <c r="AJ140" s="79"/>
      <c r="AK140" s="118">
        <f>IF('Copy &amp; Paste Roster Report Here'!$A137=AK$7,IF('Copy &amp; Paste Roster Report Here'!$M137="FT",1,0),0)</f>
        <v>0</v>
      </c>
      <c r="AL140" s="118">
        <f>IF('Copy &amp; Paste Roster Report Here'!$A137=AL$7,IF('Copy &amp; Paste Roster Report Here'!$M137="FT",1,0),0)</f>
        <v>0</v>
      </c>
      <c r="AM140" s="118">
        <f>IF('Copy &amp; Paste Roster Report Here'!$A137=AM$7,IF('Copy &amp; Paste Roster Report Here'!$M137="FT",1,0),0)</f>
        <v>0</v>
      </c>
      <c r="AN140" s="118">
        <f>IF('Copy &amp; Paste Roster Report Here'!$A137=AN$7,IF('Copy &amp; Paste Roster Report Here'!$M137="FT",1,0),0)</f>
        <v>0</v>
      </c>
      <c r="AO140" s="118">
        <f>IF('Copy &amp; Paste Roster Report Here'!$A137=AO$7,IF('Copy &amp; Paste Roster Report Here'!$M137="FT",1,0),0)</f>
        <v>0</v>
      </c>
      <c r="AP140" s="118">
        <f>IF('Copy &amp; Paste Roster Report Here'!$A137=AP$7,IF('Copy &amp; Paste Roster Report Here'!$M137="FT",1,0),0)</f>
        <v>0</v>
      </c>
      <c r="AQ140" s="118">
        <f>IF('Copy &amp; Paste Roster Report Here'!$A137=AQ$7,IF('Copy &amp; Paste Roster Report Here'!$M137="FT",1,0),0)</f>
        <v>0</v>
      </c>
      <c r="AR140" s="118">
        <f>IF('Copy &amp; Paste Roster Report Here'!$A137=AR$7,IF('Copy &amp; Paste Roster Report Here'!$M137="FT",1,0),0)</f>
        <v>0</v>
      </c>
      <c r="AS140" s="118">
        <f>IF('Copy &amp; Paste Roster Report Here'!$A137=AS$7,IF('Copy &amp; Paste Roster Report Here'!$M137="FT",1,0),0)</f>
        <v>0</v>
      </c>
      <c r="AT140" s="118">
        <f>IF('Copy &amp; Paste Roster Report Here'!$A137=AT$7,IF('Copy &amp; Paste Roster Report Here'!$M137="FT",1,0),0)</f>
        <v>0</v>
      </c>
      <c r="AU140" s="118">
        <f>IF('Copy &amp; Paste Roster Report Here'!$A137=AU$7,IF('Copy &amp; Paste Roster Report Here'!$M137="FT",1,0),0)</f>
        <v>0</v>
      </c>
      <c r="AV140" s="73">
        <f t="shared" si="40"/>
        <v>0</v>
      </c>
      <c r="AW140" s="119">
        <f>IF('Copy &amp; Paste Roster Report Here'!$A137=AW$7,IF('Copy &amp; Paste Roster Report Here'!$M137="HT",1,0),0)</f>
        <v>0</v>
      </c>
      <c r="AX140" s="119">
        <f>IF('Copy &amp; Paste Roster Report Here'!$A137=AX$7,IF('Copy &amp; Paste Roster Report Here'!$M137="HT",1,0),0)</f>
        <v>0</v>
      </c>
      <c r="AY140" s="119">
        <f>IF('Copy &amp; Paste Roster Report Here'!$A137=AY$7,IF('Copy &amp; Paste Roster Report Here'!$M137="HT",1,0),0)</f>
        <v>0</v>
      </c>
      <c r="AZ140" s="119">
        <f>IF('Copy &amp; Paste Roster Report Here'!$A137=AZ$7,IF('Copy &amp; Paste Roster Report Here'!$M137="HT",1,0),0)</f>
        <v>0</v>
      </c>
      <c r="BA140" s="119">
        <f>IF('Copy &amp; Paste Roster Report Here'!$A137=BA$7,IF('Copy &amp; Paste Roster Report Here'!$M137="HT",1,0),0)</f>
        <v>0</v>
      </c>
      <c r="BB140" s="119">
        <f>IF('Copy &amp; Paste Roster Report Here'!$A137=BB$7,IF('Copy &amp; Paste Roster Report Here'!$M137="HT",1,0),0)</f>
        <v>0</v>
      </c>
      <c r="BC140" s="119">
        <f>IF('Copy &amp; Paste Roster Report Here'!$A137=BC$7,IF('Copy &amp; Paste Roster Report Here'!$M137="HT",1,0),0)</f>
        <v>0</v>
      </c>
      <c r="BD140" s="119">
        <f>IF('Copy &amp; Paste Roster Report Here'!$A137=BD$7,IF('Copy &amp; Paste Roster Report Here'!$M137="HT",1,0),0)</f>
        <v>0</v>
      </c>
      <c r="BE140" s="119">
        <f>IF('Copy &amp; Paste Roster Report Here'!$A137=BE$7,IF('Copy &amp; Paste Roster Report Here'!$M137="HT",1,0),0)</f>
        <v>0</v>
      </c>
      <c r="BF140" s="119">
        <f>IF('Copy &amp; Paste Roster Report Here'!$A137=BF$7,IF('Copy &amp; Paste Roster Report Here'!$M137="HT",1,0),0)</f>
        <v>0</v>
      </c>
      <c r="BG140" s="119">
        <f>IF('Copy &amp; Paste Roster Report Here'!$A137=BG$7,IF('Copy &amp; Paste Roster Report Here'!$M137="HT",1,0),0)</f>
        <v>0</v>
      </c>
      <c r="BH140" s="73">
        <f t="shared" si="41"/>
        <v>0</v>
      </c>
      <c r="BI140" s="120">
        <f>IF('Copy &amp; Paste Roster Report Here'!$A137=BI$7,IF('Copy &amp; Paste Roster Report Here'!$M137="MT",1,0),0)</f>
        <v>0</v>
      </c>
      <c r="BJ140" s="120">
        <f>IF('Copy &amp; Paste Roster Report Here'!$A137=BJ$7,IF('Copy &amp; Paste Roster Report Here'!$M137="MT",1,0),0)</f>
        <v>0</v>
      </c>
      <c r="BK140" s="120">
        <f>IF('Copy &amp; Paste Roster Report Here'!$A137=BK$7,IF('Copy &amp; Paste Roster Report Here'!$M137="MT",1,0),0)</f>
        <v>0</v>
      </c>
      <c r="BL140" s="120">
        <f>IF('Copy &amp; Paste Roster Report Here'!$A137=BL$7,IF('Copy &amp; Paste Roster Report Here'!$M137="MT",1,0),0)</f>
        <v>0</v>
      </c>
      <c r="BM140" s="120">
        <f>IF('Copy &amp; Paste Roster Report Here'!$A137=BM$7,IF('Copy &amp; Paste Roster Report Here'!$M137="MT",1,0),0)</f>
        <v>0</v>
      </c>
      <c r="BN140" s="120">
        <f>IF('Copy &amp; Paste Roster Report Here'!$A137=BN$7,IF('Copy &amp; Paste Roster Report Here'!$M137="MT",1,0),0)</f>
        <v>0</v>
      </c>
      <c r="BO140" s="120">
        <f>IF('Copy &amp; Paste Roster Report Here'!$A137=BO$7,IF('Copy &amp; Paste Roster Report Here'!$M137="MT",1,0),0)</f>
        <v>0</v>
      </c>
      <c r="BP140" s="120">
        <f>IF('Copy &amp; Paste Roster Report Here'!$A137=BP$7,IF('Copy &amp; Paste Roster Report Here'!$M137="MT",1,0),0)</f>
        <v>0</v>
      </c>
      <c r="BQ140" s="120">
        <f>IF('Copy &amp; Paste Roster Report Here'!$A137=BQ$7,IF('Copy &amp; Paste Roster Report Here'!$M137="MT",1,0),0)</f>
        <v>0</v>
      </c>
      <c r="BR140" s="120">
        <f>IF('Copy &amp; Paste Roster Report Here'!$A137=BR$7,IF('Copy &amp; Paste Roster Report Here'!$M137="MT",1,0),0)</f>
        <v>0</v>
      </c>
      <c r="BS140" s="120">
        <f>IF('Copy &amp; Paste Roster Report Here'!$A137=BS$7,IF('Copy &amp; Paste Roster Report Here'!$M137="MT",1,0),0)</f>
        <v>0</v>
      </c>
      <c r="BT140" s="73">
        <f t="shared" si="42"/>
        <v>0</v>
      </c>
      <c r="BU140" s="121">
        <f>IF('Copy &amp; Paste Roster Report Here'!$A137=BU$7,IF('Copy &amp; Paste Roster Report Here'!$M137="fy",1,0),0)</f>
        <v>0</v>
      </c>
      <c r="BV140" s="121">
        <f>IF('Copy &amp; Paste Roster Report Here'!$A137=BV$7,IF('Copy &amp; Paste Roster Report Here'!$M137="fy",1,0),0)</f>
        <v>0</v>
      </c>
      <c r="BW140" s="121">
        <f>IF('Copy &amp; Paste Roster Report Here'!$A137=BW$7,IF('Copy &amp; Paste Roster Report Here'!$M137="fy",1,0),0)</f>
        <v>0</v>
      </c>
      <c r="BX140" s="121">
        <f>IF('Copy &amp; Paste Roster Report Here'!$A137=BX$7,IF('Copy &amp; Paste Roster Report Here'!$M137="fy",1,0),0)</f>
        <v>0</v>
      </c>
      <c r="BY140" s="121">
        <f>IF('Copy &amp; Paste Roster Report Here'!$A137=BY$7,IF('Copy &amp; Paste Roster Report Here'!$M137="fy",1,0),0)</f>
        <v>0</v>
      </c>
      <c r="BZ140" s="121">
        <f>IF('Copy &amp; Paste Roster Report Here'!$A137=BZ$7,IF('Copy &amp; Paste Roster Report Here'!$M137="fy",1,0),0)</f>
        <v>0</v>
      </c>
      <c r="CA140" s="121">
        <f>IF('Copy &amp; Paste Roster Report Here'!$A137=CA$7,IF('Copy &amp; Paste Roster Report Here'!$M137="fy",1,0),0)</f>
        <v>0</v>
      </c>
      <c r="CB140" s="121">
        <f>IF('Copy &amp; Paste Roster Report Here'!$A137=CB$7,IF('Copy &amp; Paste Roster Report Here'!$M137="fy",1,0),0)</f>
        <v>0</v>
      </c>
      <c r="CC140" s="121">
        <f>IF('Copy &amp; Paste Roster Report Here'!$A137=CC$7,IF('Copy &amp; Paste Roster Report Here'!$M137="fy",1,0),0)</f>
        <v>0</v>
      </c>
      <c r="CD140" s="121">
        <f>IF('Copy &amp; Paste Roster Report Here'!$A137=CD$7,IF('Copy &amp; Paste Roster Report Here'!$M137="fy",1,0),0)</f>
        <v>0</v>
      </c>
      <c r="CE140" s="121">
        <f>IF('Copy &amp; Paste Roster Report Here'!$A137=CE$7,IF('Copy &amp; Paste Roster Report Here'!$M137="fy",1,0),0)</f>
        <v>0</v>
      </c>
      <c r="CF140" s="73">
        <f t="shared" si="43"/>
        <v>0</v>
      </c>
      <c r="CG140" s="122">
        <f>IF('Copy &amp; Paste Roster Report Here'!$A137=CG$7,IF('Copy &amp; Paste Roster Report Here'!$M137="RH",1,0),0)</f>
        <v>0</v>
      </c>
      <c r="CH140" s="122">
        <f>IF('Copy &amp; Paste Roster Report Here'!$A137=CH$7,IF('Copy &amp; Paste Roster Report Here'!$M137="RH",1,0),0)</f>
        <v>0</v>
      </c>
      <c r="CI140" s="122">
        <f>IF('Copy &amp; Paste Roster Report Here'!$A137=CI$7,IF('Copy &amp; Paste Roster Report Here'!$M137="RH",1,0),0)</f>
        <v>0</v>
      </c>
      <c r="CJ140" s="122">
        <f>IF('Copy &amp; Paste Roster Report Here'!$A137=CJ$7,IF('Copy &amp; Paste Roster Report Here'!$M137="RH",1,0),0)</f>
        <v>0</v>
      </c>
      <c r="CK140" s="122">
        <f>IF('Copy &amp; Paste Roster Report Here'!$A137=CK$7,IF('Copy &amp; Paste Roster Report Here'!$M137="RH",1,0),0)</f>
        <v>0</v>
      </c>
      <c r="CL140" s="122">
        <f>IF('Copy &amp; Paste Roster Report Here'!$A137=CL$7,IF('Copy &amp; Paste Roster Report Here'!$M137="RH",1,0),0)</f>
        <v>0</v>
      </c>
      <c r="CM140" s="122">
        <f>IF('Copy &amp; Paste Roster Report Here'!$A137=CM$7,IF('Copy &amp; Paste Roster Report Here'!$M137="RH",1,0),0)</f>
        <v>0</v>
      </c>
      <c r="CN140" s="122">
        <f>IF('Copy &amp; Paste Roster Report Here'!$A137=CN$7,IF('Copy &amp; Paste Roster Report Here'!$M137="RH",1,0),0)</f>
        <v>0</v>
      </c>
      <c r="CO140" s="122">
        <f>IF('Copy &amp; Paste Roster Report Here'!$A137=CO$7,IF('Copy &amp; Paste Roster Report Here'!$M137="RH",1,0),0)</f>
        <v>0</v>
      </c>
      <c r="CP140" s="122">
        <f>IF('Copy &amp; Paste Roster Report Here'!$A137=CP$7,IF('Copy &amp; Paste Roster Report Here'!$M137="RH",1,0),0)</f>
        <v>0</v>
      </c>
      <c r="CQ140" s="122">
        <f>IF('Copy &amp; Paste Roster Report Here'!$A137=CQ$7,IF('Copy &amp; Paste Roster Report Here'!$M137="RH",1,0),0)</f>
        <v>0</v>
      </c>
      <c r="CR140" s="73">
        <f t="shared" si="44"/>
        <v>0</v>
      </c>
      <c r="CS140" s="123">
        <f>IF('Copy &amp; Paste Roster Report Here'!$A137=CS$7,IF('Copy &amp; Paste Roster Report Here'!$M137="QT",1,0),0)</f>
        <v>0</v>
      </c>
      <c r="CT140" s="123">
        <f>IF('Copy &amp; Paste Roster Report Here'!$A137=CT$7,IF('Copy &amp; Paste Roster Report Here'!$M137="QT",1,0),0)</f>
        <v>0</v>
      </c>
      <c r="CU140" s="123">
        <f>IF('Copy &amp; Paste Roster Report Here'!$A137=CU$7,IF('Copy &amp; Paste Roster Report Here'!$M137="QT",1,0),0)</f>
        <v>0</v>
      </c>
      <c r="CV140" s="123">
        <f>IF('Copy &amp; Paste Roster Report Here'!$A137=CV$7,IF('Copy &amp; Paste Roster Report Here'!$M137="QT",1,0),0)</f>
        <v>0</v>
      </c>
      <c r="CW140" s="123">
        <f>IF('Copy &amp; Paste Roster Report Here'!$A137=CW$7,IF('Copy &amp; Paste Roster Report Here'!$M137="QT",1,0),0)</f>
        <v>0</v>
      </c>
      <c r="CX140" s="123">
        <f>IF('Copy &amp; Paste Roster Report Here'!$A137=CX$7,IF('Copy &amp; Paste Roster Report Here'!$M137="QT",1,0),0)</f>
        <v>0</v>
      </c>
      <c r="CY140" s="123">
        <f>IF('Copy &amp; Paste Roster Report Here'!$A137=CY$7,IF('Copy &amp; Paste Roster Report Here'!$M137="QT",1,0),0)</f>
        <v>0</v>
      </c>
      <c r="CZ140" s="123">
        <f>IF('Copy &amp; Paste Roster Report Here'!$A137=CZ$7,IF('Copy &amp; Paste Roster Report Here'!$M137="QT",1,0),0)</f>
        <v>0</v>
      </c>
      <c r="DA140" s="123">
        <f>IF('Copy &amp; Paste Roster Report Here'!$A137=DA$7,IF('Copy &amp; Paste Roster Report Here'!$M137="QT",1,0),0)</f>
        <v>0</v>
      </c>
      <c r="DB140" s="123">
        <f>IF('Copy &amp; Paste Roster Report Here'!$A137=DB$7,IF('Copy &amp; Paste Roster Report Here'!$M137="QT",1,0),0)</f>
        <v>0</v>
      </c>
      <c r="DC140" s="123">
        <f>IF('Copy &amp; Paste Roster Report Here'!$A137=DC$7,IF('Copy &amp; Paste Roster Report Here'!$M137="QT",1,0),0)</f>
        <v>0</v>
      </c>
      <c r="DD140" s="73">
        <f t="shared" si="45"/>
        <v>0</v>
      </c>
      <c r="DE140" s="124">
        <f>IF('Copy &amp; Paste Roster Report Here'!$A137=DE$7,IF('Copy &amp; Paste Roster Report Here'!$M137="xxxxxxxxxxx",1,0),0)</f>
        <v>0</v>
      </c>
      <c r="DF140" s="124">
        <f>IF('Copy &amp; Paste Roster Report Here'!$A137=DF$7,IF('Copy &amp; Paste Roster Report Here'!$M137="xxxxxxxxxxx",1,0),0)</f>
        <v>0</v>
      </c>
      <c r="DG140" s="124">
        <f>IF('Copy &amp; Paste Roster Report Here'!$A137=DG$7,IF('Copy &amp; Paste Roster Report Here'!$M137="xxxxxxxxxxx",1,0),0)</f>
        <v>0</v>
      </c>
      <c r="DH140" s="124">
        <f>IF('Copy &amp; Paste Roster Report Here'!$A137=DH$7,IF('Copy &amp; Paste Roster Report Here'!$M137="xxxxxxxxxxx",1,0),0)</f>
        <v>0</v>
      </c>
      <c r="DI140" s="124">
        <f>IF('Copy &amp; Paste Roster Report Here'!$A137=DI$7,IF('Copy &amp; Paste Roster Report Here'!$M137="xxxxxxxxxxx",1,0),0)</f>
        <v>0</v>
      </c>
      <c r="DJ140" s="124">
        <f>IF('Copy &amp; Paste Roster Report Here'!$A137=DJ$7,IF('Copy &amp; Paste Roster Report Here'!$M137="xxxxxxxxxxx",1,0),0)</f>
        <v>0</v>
      </c>
      <c r="DK140" s="124">
        <f>IF('Copy &amp; Paste Roster Report Here'!$A137=DK$7,IF('Copy &amp; Paste Roster Report Here'!$M137="xxxxxxxxxxx",1,0),0)</f>
        <v>0</v>
      </c>
      <c r="DL140" s="124">
        <f>IF('Copy &amp; Paste Roster Report Here'!$A137=DL$7,IF('Copy &amp; Paste Roster Report Here'!$M137="xxxxxxxxxxx",1,0),0)</f>
        <v>0</v>
      </c>
      <c r="DM140" s="124">
        <f>IF('Copy &amp; Paste Roster Report Here'!$A137=DM$7,IF('Copy &amp; Paste Roster Report Here'!$M137="xxxxxxxxxxx",1,0),0)</f>
        <v>0</v>
      </c>
      <c r="DN140" s="124">
        <f>IF('Copy &amp; Paste Roster Report Here'!$A137=DN$7,IF('Copy &amp; Paste Roster Report Here'!$M137="xxxxxxxxxxx",1,0),0)</f>
        <v>0</v>
      </c>
      <c r="DO140" s="124">
        <f>IF('Copy &amp; Paste Roster Report Here'!$A137=DO$7,IF('Copy &amp; Paste Roster Report Here'!$M137="xxxxxxxxxxx",1,0),0)</f>
        <v>0</v>
      </c>
      <c r="DP140" s="125">
        <f t="shared" si="46"/>
        <v>0</v>
      </c>
      <c r="DQ140" s="126">
        <f t="shared" si="47"/>
        <v>0</v>
      </c>
    </row>
    <row r="141" spans="1:121" x14ac:dyDescent="0.25">
      <c r="A141" s="111">
        <f t="shared" si="33"/>
        <v>0</v>
      </c>
      <c r="B141" s="111">
        <f t="shared" si="34"/>
        <v>0</v>
      </c>
      <c r="C141" s="112">
        <f>+('Copy &amp; Paste Roster Report Here'!$P138-'Copy &amp; Paste Roster Report Here'!$O138)/30</f>
        <v>0</v>
      </c>
      <c r="D141" s="112">
        <f>+('Copy &amp; Paste Roster Report Here'!$P138-'Copy &amp; Paste Roster Report Here'!$O138)</f>
        <v>0</v>
      </c>
      <c r="E141" s="111">
        <f>'Copy &amp; Paste Roster Report Here'!N138</f>
        <v>0</v>
      </c>
      <c r="F141" s="111" t="str">
        <f t="shared" si="35"/>
        <v>N</v>
      </c>
      <c r="G141" s="111">
        <f>'Copy &amp; Paste Roster Report Here'!R138</f>
        <v>0</v>
      </c>
      <c r="H141" s="113">
        <f t="shared" si="36"/>
        <v>0</v>
      </c>
      <c r="I141" s="112">
        <f>IF(F141="N",$F$5-'Copy &amp; Paste Roster Report Here'!O138,+'Copy &amp; Paste Roster Report Here'!Q138-'Copy &amp; Paste Roster Report Here'!O138)</f>
        <v>0</v>
      </c>
      <c r="J141" s="114">
        <f t="shared" si="37"/>
        <v>0</v>
      </c>
      <c r="K141" s="114">
        <f t="shared" si="38"/>
        <v>0</v>
      </c>
      <c r="L141" s="115">
        <f>'Copy &amp; Paste Roster Report Here'!F138</f>
        <v>0</v>
      </c>
      <c r="M141" s="116">
        <f t="shared" si="39"/>
        <v>0</v>
      </c>
      <c r="N141" s="117">
        <f>IF('Copy &amp; Paste Roster Report Here'!$A138='Analytical Tests'!N$7,IF($F141="Y",+$H141*N$6,0),0)</f>
        <v>0</v>
      </c>
      <c r="O141" s="117">
        <f>IF('Copy &amp; Paste Roster Report Here'!$A138='Analytical Tests'!O$7,IF($F141="Y",+$H141*O$6,0),0)</f>
        <v>0</v>
      </c>
      <c r="P141" s="117">
        <f>IF('Copy &amp; Paste Roster Report Here'!$A138='Analytical Tests'!P$7,IF($F141="Y",+$H141*P$6,0),0)</f>
        <v>0</v>
      </c>
      <c r="Q141" s="117">
        <f>IF('Copy &amp; Paste Roster Report Here'!$A138='Analytical Tests'!Q$7,IF($F141="Y",+$H141*Q$6,0),0)</f>
        <v>0</v>
      </c>
      <c r="R141" s="117">
        <f>IF('Copy &amp; Paste Roster Report Here'!$A138='Analytical Tests'!R$7,IF($F141="Y",+$H141*R$6,0),0)</f>
        <v>0</v>
      </c>
      <c r="S141" s="117">
        <f>IF('Copy &amp; Paste Roster Report Here'!$A138='Analytical Tests'!S$7,IF($F141="Y",+$H141*S$6,0),0)</f>
        <v>0</v>
      </c>
      <c r="T141" s="117">
        <f>IF('Copy &amp; Paste Roster Report Here'!$A138='Analytical Tests'!T$7,IF($F141="Y",+$H141*T$6,0),0)</f>
        <v>0</v>
      </c>
      <c r="U141" s="117">
        <f>IF('Copy &amp; Paste Roster Report Here'!$A138='Analytical Tests'!U$7,IF($F141="Y",+$H141*U$6,0),0)</f>
        <v>0</v>
      </c>
      <c r="V141" s="117">
        <f>IF('Copy &amp; Paste Roster Report Here'!$A138='Analytical Tests'!V$7,IF($F141="Y",+$H141*V$6,0),0)</f>
        <v>0</v>
      </c>
      <c r="W141" s="117">
        <f>IF('Copy &amp; Paste Roster Report Here'!$A138='Analytical Tests'!W$7,IF($F141="Y",+$H141*W$6,0),0)</f>
        <v>0</v>
      </c>
      <c r="X141" s="117">
        <f>IF('Copy &amp; Paste Roster Report Here'!$A138='Analytical Tests'!X$7,IF($F141="Y",+$H141*X$6,0),0)</f>
        <v>0</v>
      </c>
      <c r="Y141" s="117" t="b">
        <f>IF('Copy &amp; Paste Roster Report Here'!$A138='Analytical Tests'!Y$7,IF($F141="N",IF($J141&gt;=$C141,Y$6,+($I141/$D141)*Y$6),0))</f>
        <v>0</v>
      </c>
      <c r="Z141" s="117" t="b">
        <f>IF('Copy &amp; Paste Roster Report Here'!$A138='Analytical Tests'!Z$7,IF($F141="N",IF($J141&gt;=$C141,Z$6,+($I141/$D141)*Z$6),0))</f>
        <v>0</v>
      </c>
      <c r="AA141" s="117" t="b">
        <f>IF('Copy &amp; Paste Roster Report Here'!$A138='Analytical Tests'!AA$7,IF($F141="N",IF($J141&gt;=$C141,AA$6,+($I141/$D141)*AA$6),0))</f>
        <v>0</v>
      </c>
      <c r="AB141" s="117" t="b">
        <f>IF('Copy &amp; Paste Roster Report Here'!$A138='Analytical Tests'!AB$7,IF($F141="N",IF($J141&gt;=$C141,AB$6,+($I141/$D141)*AB$6),0))</f>
        <v>0</v>
      </c>
      <c r="AC141" s="117" t="b">
        <f>IF('Copy &amp; Paste Roster Report Here'!$A138='Analytical Tests'!AC$7,IF($F141="N",IF($J141&gt;=$C141,AC$6,+($I141/$D141)*AC$6),0))</f>
        <v>0</v>
      </c>
      <c r="AD141" s="117" t="b">
        <f>IF('Copy &amp; Paste Roster Report Here'!$A138='Analytical Tests'!AD$7,IF($F141="N",IF($J141&gt;=$C141,AD$6,+($I141/$D141)*AD$6),0))</f>
        <v>0</v>
      </c>
      <c r="AE141" s="117" t="b">
        <f>IF('Copy &amp; Paste Roster Report Here'!$A138='Analytical Tests'!AE$7,IF($F141="N",IF($J141&gt;=$C141,AE$6,+($I141/$D141)*AE$6),0))</f>
        <v>0</v>
      </c>
      <c r="AF141" s="117" t="b">
        <f>IF('Copy &amp; Paste Roster Report Here'!$A138='Analytical Tests'!AF$7,IF($F141="N",IF($J141&gt;=$C141,AF$6,+($I141/$D141)*AF$6),0))</f>
        <v>0</v>
      </c>
      <c r="AG141" s="117" t="b">
        <f>IF('Copy &amp; Paste Roster Report Here'!$A138='Analytical Tests'!AG$7,IF($F141="N",IF($J141&gt;=$C141,AG$6,+($I141/$D141)*AG$6),0))</f>
        <v>0</v>
      </c>
      <c r="AH141" s="117" t="b">
        <f>IF('Copy &amp; Paste Roster Report Here'!$A138='Analytical Tests'!AH$7,IF($F141="N",IF($J141&gt;=$C141,AH$6,+($I141/$D141)*AH$6),0))</f>
        <v>0</v>
      </c>
      <c r="AI141" s="117" t="b">
        <f>IF('Copy &amp; Paste Roster Report Here'!$A138='Analytical Tests'!AI$7,IF($F141="N",IF($J141&gt;=$C141,AI$6,+($I141/$D141)*AI$6),0))</f>
        <v>0</v>
      </c>
      <c r="AJ141" s="79"/>
      <c r="AK141" s="118">
        <f>IF('Copy &amp; Paste Roster Report Here'!$A138=AK$7,IF('Copy &amp; Paste Roster Report Here'!$M138="FT",1,0),0)</f>
        <v>0</v>
      </c>
      <c r="AL141" s="118">
        <f>IF('Copy &amp; Paste Roster Report Here'!$A138=AL$7,IF('Copy &amp; Paste Roster Report Here'!$M138="FT",1,0),0)</f>
        <v>0</v>
      </c>
      <c r="AM141" s="118">
        <f>IF('Copy &amp; Paste Roster Report Here'!$A138=AM$7,IF('Copy &amp; Paste Roster Report Here'!$M138="FT",1,0),0)</f>
        <v>0</v>
      </c>
      <c r="AN141" s="118">
        <f>IF('Copy &amp; Paste Roster Report Here'!$A138=AN$7,IF('Copy &amp; Paste Roster Report Here'!$M138="FT",1,0),0)</f>
        <v>0</v>
      </c>
      <c r="AO141" s="118">
        <f>IF('Copy &amp; Paste Roster Report Here'!$A138=AO$7,IF('Copy &amp; Paste Roster Report Here'!$M138="FT",1,0),0)</f>
        <v>0</v>
      </c>
      <c r="AP141" s="118">
        <f>IF('Copy &amp; Paste Roster Report Here'!$A138=AP$7,IF('Copy &amp; Paste Roster Report Here'!$M138="FT",1,0),0)</f>
        <v>0</v>
      </c>
      <c r="AQ141" s="118">
        <f>IF('Copy &amp; Paste Roster Report Here'!$A138=AQ$7,IF('Copy &amp; Paste Roster Report Here'!$M138="FT",1,0),0)</f>
        <v>0</v>
      </c>
      <c r="AR141" s="118">
        <f>IF('Copy &amp; Paste Roster Report Here'!$A138=AR$7,IF('Copy &amp; Paste Roster Report Here'!$M138="FT",1,0),0)</f>
        <v>0</v>
      </c>
      <c r="AS141" s="118">
        <f>IF('Copy &amp; Paste Roster Report Here'!$A138=AS$7,IF('Copy &amp; Paste Roster Report Here'!$M138="FT",1,0),0)</f>
        <v>0</v>
      </c>
      <c r="AT141" s="118">
        <f>IF('Copy &amp; Paste Roster Report Here'!$A138=AT$7,IF('Copy &amp; Paste Roster Report Here'!$M138="FT",1,0),0)</f>
        <v>0</v>
      </c>
      <c r="AU141" s="118">
        <f>IF('Copy &amp; Paste Roster Report Here'!$A138=AU$7,IF('Copy &amp; Paste Roster Report Here'!$M138="FT",1,0),0)</f>
        <v>0</v>
      </c>
      <c r="AV141" s="73">
        <f t="shared" si="40"/>
        <v>0</v>
      </c>
      <c r="AW141" s="119">
        <f>IF('Copy &amp; Paste Roster Report Here'!$A138=AW$7,IF('Copy &amp; Paste Roster Report Here'!$M138="HT",1,0),0)</f>
        <v>0</v>
      </c>
      <c r="AX141" s="119">
        <f>IF('Copy &amp; Paste Roster Report Here'!$A138=AX$7,IF('Copy &amp; Paste Roster Report Here'!$M138="HT",1,0),0)</f>
        <v>0</v>
      </c>
      <c r="AY141" s="119">
        <f>IF('Copy &amp; Paste Roster Report Here'!$A138=AY$7,IF('Copy &amp; Paste Roster Report Here'!$M138="HT",1,0),0)</f>
        <v>0</v>
      </c>
      <c r="AZ141" s="119">
        <f>IF('Copy &amp; Paste Roster Report Here'!$A138=AZ$7,IF('Copy &amp; Paste Roster Report Here'!$M138="HT",1,0),0)</f>
        <v>0</v>
      </c>
      <c r="BA141" s="119">
        <f>IF('Copy &amp; Paste Roster Report Here'!$A138=BA$7,IF('Copy &amp; Paste Roster Report Here'!$M138="HT",1,0),0)</f>
        <v>0</v>
      </c>
      <c r="BB141" s="119">
        <f>IF('Copy &amp; Paste Roster Report Here'!$A138=BB$7,IF('Copy &amp; Paste Roster Report Here'!$M138="HT",1,0),0)</f>
        <v>0</v>
      </c>
      <c r="BC141" s="119">
        <f>IF('Copy &amp; Paste Roster Report Here'!$A138=BC$7,IF('Copy &amp; Paste Roster Report Here'!$M138="HT",1,0),0)</f>
        <v>0</v>
      </c>
      <c r="BD141" s="119">
        <f>IF('Copy &amp; Paste Roster Report Here'!$A138=BD$7,IF('Copy &amp; Paste Roster Report Here'!$M138="HT",1,0),0)</f>
        <v>0</v>
      </c>
      <c r="BE141" s="119">
        <f>IF('Copy &amp; Paste Roster Report Here'!$A138=BE$7,IF('Copy &amp; Paste Roster Report Here'!$M138="HT",1,0),0)</f>
        <v>0</v>
      </c>
      <c r="BF141" s="119">
        <f>IF('Copy &amp; Paste Roster Report Here'!$A138=BF$7,IF('Copy &amp; Paste Roster Report Here'!$M138="HT",1,0),0)</f>
        <v>0</v>
      </c>
      <c r="BG141" s="119">
        <f>IF('Copy &amp; Paste Roster Report Here'!$A138=BG$7,IF('Copy &amp; Paste Roster Report Here'!$M138="HT",1,0),0)</f>
        <v>0</v>
      </c>
      <c r="BH141" s="73">
        <f t="shared" si="41"/>
        <v>0</v>
      </c>
      <c r="BI141" s="120">
        <f>IF('Copy &amp; Paste Roster Report Here'!$A138=BI$7,IF('Copy &amp; Paste Roster Report Here'!$M138="MT",1,0),0)</f>
        <v>0</v>
      </c>
      <c r="BJ141" s="120">
        <f>IF('Copy &amp; Paste Roster Report Here'!$A138=BJ$7,IF('Copy &amp; Paste Roster Report Here'!$M138="MT",1,0),0)</f>
        <v>0</v>
      </c>
      <c r="BK141" s="120">
        <f>IF('Copy &amp; Paste Roster Report Here'!$A138=BK$7,IF('Copy &amp; Paste Roster Report Here'!$M138="MT",1,0),0)</f>
        <v>0</v>
      </c>
      <c r="BL141" s="120">
        <f>IF('Copy &amp; Paste Roster Report Here'!$A138=BL$7,IF('Copy &amp; Paste Roster Report Here'!$M138="MT",1,0),0)</f>
        <v>0</v>
      </c>
      <c r="BM141" s="120">
        <f>IF('Copy &amp; Paste Roster Report Here'!$A138=BM$7,IF('Copy &amp; Paste Roster Report Here'!$M138="MT",1,0),0)</f>
        <v>0</v>
      </c>
      <c r="BN141" s="120">
        <f>IF('Copy &amp; Paste Roster Report Here'!$A138=BN$7,IF('Copy &amp; Paste Roster Report Here'!$M138="MT",1,0),0)</f>
        <v>0</v>
      </c>
      <c r="BO141" s="120">
        <f>IF('Copy &amp; Paste Roster Report Here'!$A138=BO$7,IF('Copy &amp; Paste Roster Report Here'!$M138="MT",1,0),0)</f>
        <v>0</v>
      </c>
      <c r="BP141" s="120">
        <f>IF('Copy &amp; Paste Roster Report Here'!$A138=BP$7,IF('Copy &amp; Paste Roster Report Here'!$M138="MT",1,0),0)</f>
        <v>0</v>
      </c>
      <c r="BQ141" s="120">
        <f>IF('Copy &amp; Paste Roster Report Here'!$A138=BQ$7,IF('Copy &amp; Paste Roster Report Here'!$M138="MT",1,0),0)</f>
        <v>0</v>
      </c>
      <c r="BR141" s="120">
        <f>IF('Copy &amp; Paste Roster Report Here'!$A138=BR$7,IF('Copy &amp; Paste Roster Report Here'!$M138="MT",1,0),0)</f>
        <v>0</v>
      </c>
      <c r="BS141" s="120">
        <f>IF('Copy &amp; Paste Roster Report Here'!$A138=BS$7,IF('Copy &amp; Paste Roster Report Here'!$M138="MT",1,0),0)</f>
        <v>0</v>
      </c>
      <c r="BT141" s="73">
        <f t="shared" si="42"/>
        <v>0</v>
      </c>
      <c r="BU141" s="121">
        <f>IF('Copy &amp; Paste Roster Report Here'!$A138=BU$7,IF('Copy &amp; Paste Roster Report Here'!$M138="fy",1,0),0)</f>
        <v>0</v>
      </c>
      <c r="BV141" s="121">
        <f>IF('Copy &amp; Paste Roster Report Here'!$A138=BV$7,IF('Copy &amp; Paste Roster Report Here'!$M138="fy",1,0),0)</f>
        <v>0</v>
      </c>
      <c r="BW141" s="121">
        <f>IF('Copy &amp; Paste Roster Report Here'!$A138=BW$7,IF('Copy &amp; Paste Roster Report Here'!$M138="fy",1,0),0)</f>
        <v>0</v>
      </c>
      <c r="BX141" s="121">
        <f>IF('Copy &amp; Paste Roster Report Here'!$A138=BX$7,IF('Copy &amp; Paste Roster Report Here'!$M138="fy",1,0),0)</f>
        <v>0</v>
      </c>
      <c r="BY141" s="121">
        <f>IF('Copy &amp; Paste Roster Report Here'!$A138=BY$7,IF('Copy &amp; Paste Roster Report Here'!$M138="fy",1,0),0)</f>
        <v>0</v>
      </c>
      <c r="BZ141" s="121">
        <f>IF('Copy &amp; Paste Roster Report Here'!$A138=BZ$7,IF('Copy &amp; Paste Roster Report Here'!$M138="fy",1,0),0)</f>
        <v>0</v>
      </c>
      <c r="CA141" s="121">
        <f>IF('Copy &amp; Paste Roster Report Here'!$A138=CA$7,IF('Copy &amp; Paste Roster Report Here'!$M138="fy",1,0),0)</f>
        <v>0</v>
      </c>
      <c r="CB141" s="121">
        <f>IF('Copy &amp; Paste Roster Report Here'!$A138=CB$7,IF('Copy &amp; Paste Roster Report Here'!$M138="fy",1,0),0)</f>
        <v>0</v>
      </c>
      <c r="CC141" s="121">
        <f>IF('Copy &amp; Paste Roster Report Here'!$A138=CC$7,IF('Copy &amp; Paste Roster Report Here'!$M138="fy",1,0),0)</f>
        <v>0</v>
      </c>
      <c r="CD141" s="121">
        <f>IF('Copy &amp; Paste Roster Report Here'!$A138=CD$7,IF('Copy &amp; Paste Roster Report Here'!$M138="fy",1,0),0)</f>
        <v>0</v>
      </c>
      <c r="CE141" s="121">
        <f>IF('Copy &amp; Paste Roster Report Here'!$A138=CE$7,IF('Copy &amp; Paste Roster Report Here'!$M138="fy",1,0),0)</f>
        <v>0</v>
      </c>
      <c r="CF141" s="73">
        <f t="shared" si="43"/>
        <v>0</v>
      </c>
      <c r="CG141" s="122">
        <f>IF('Copy &amp; Paste Roster Report Here'!$A138=CG$7,IF('Copy &amp; Paste Roster Report Here'!$M138="RH",1,0),0)</f>
        <v>0</v>
      </c>
      <c r="CH141" s="122">
        <f>IF('Copy &amp; Paste Roster Report Here'!$A138=CH$7,IF('Copy &amp; Paste Roster Report Here'!$M138="RH",1,0),0)</f>
        <v>0</v>
      </c>
      <c r="CI141" s="122">
        <f>IF('Copy &amp; Paste Roster Report Here'!$A138=CI$7,IF('Copy &amp; Paste Roster Report Here'!$M138="RH",1,0),0)</f>
        <v>0</v>
      </c>
      <c r="CJ141" s="122">
        <f>IF('Copy &amp; Paste Roster Report Here'!$A138=CJ$7,IF('Copy &amp; Paste Roster Report Here'!$M138="RH",1,0),0)</f>
        <v>0</v>
      </c>
      <c r="CK141" s="122">
        <f>IF('Copy &amp; Paste Roster Report Here'!$A138=CK$7,IF('Copy &amp; Paste Roster Report Here'!$M138="RH",1,0),0)</f>
        <v>0</v>
      </c>
      <c r="CL141" s="122">
        <f>IF('Copy &amp; Paste Roster Report Here'!$A138=CL$7,IF('Copy &amp; Paste Roster Report Here'!$M138="RH",1,0),0)</f>
        <v>0</v>
      </c>
      <c r="CM141" s="122">
        <f>IF('Copy &amp; Paste Roster Report Here'!$A138=CM$7,IF('Copy &amp; Paste Roster Report Here'!$M138="RH",1,0),0)</f>
        <v>0</v>
      </c>
      <c r="CN141" s="122">
        <f>IF('Copy &amp; Paste Roster Report Here'!$A138=CN$7,IF('Copy &amp; Paste Roster Report Here'!$M138="RH",1,0),0)</f>
        <v>0</v>
      </c>
      <c r="CO141" s="122">
        <f>IF('Copy &amp; Paste Roster Report Here'!$A138=CO$7,IF('Copy &amp; Paste Roster Report Here'!$M138="RH",1,0),0)</f>
        <v>0</v>
      </c>
      <c r="CP141" s="122">
        <f>IF('Copy &amp; Paste Roster Report Here'!$A138=CP$7,IF('Copy &amp; Paste Roster Report Here'!$M138="RH",1,0),0)</f>
        <v>0</v>
      </c>
      <c r="CQ141" s="122">
        <f>IF('Copy &amp; Paste Roster Report Here'!$A138=CQ$7,IF('Copy &amp; Paste Roster Report Here'!$M138="RH",1,0),0)</f>
        <v>0</v>
      </c>
      <c r="CR141" s="73">
        <f t="shared" si="44"/>
        <v>0</v>
      </c>
      <c r="CS141" s="123">
        <f>IF('Copy &amp; Paste Roster Report Here'!$A138=CS$7,IF('Copy &amp; Paste Roster Report Here'!$M138="QT",1,0),0)</f>
        <v>0</v>
      </c>
      <c r="CT141" s="123">
        <f>IF('Copy &amp; Paste Roster Report Here'!$A138=CT$7,IF('Copy &amp; Paste Roster Report Here'!$M138="QT",1,0),0)</f>
        <v>0</v>
      </c>
      <c r="CU141" s="123">
        <f>IF('Copy &amp; Paste Roster Report Here'!$A138=CU$7,IF('Copy &amp; Paste Roster Report Here'!$M138="QT",1,0),0)</f>
        <v>0</v>
      </c>
      <c r="CV141" s="123">
        <f>IF('Copy &amp; Paste Roster Report Here'!$A138=CV$7,IF('Copy &amp; Paste Roster Report Here'!$M138="QT",1,0),0)</f>
        <v>0</v>
      </c>
      <c r="CW141" s="123">
        <f>IF('Copy &amp; Paste Roster Report Here'!$A138=CW$7,IF('Copy &amp; Paste Roster Report Here'!$M138="QT",1,0),0)</f>
        <v>0</v>
      </c>
      <c r="CX141" s="123">
        <f>IF('Copy &amp; Paste Roster Report Here'!$A138=CX$7,IF('Copy &amp; Paste Roster Report Here'!$M138="QT",1,0),0)</f>
        <v>0</v>
      </c>
      <c r="CY141" s="123">
        <f>IF('Copy &amp; Paste Roster Report Here'!$A138=CY$7,IF('Copy &amp; Paste Roster Report Here'!$M138="QT",1,0),0)</f>
        <v>0</v>
      </c>
      <c r="CZ141" s="123">
        <f>IF('Copy &amp; Paste Roster Report Here'!$A138=CZ$7,IF('Copy &amp; Paste Roster Report Here'!$M138="QT",1,0),0)</f>
        <v>0</v>
      </c>
      <c r="DA141" s="123">
        <f>IF('Copy &amp; Paste Roster Report Here'!$A138=DA$7,IF('Copy &amp; Paste Roster Report Here'!$M138="QT",1,0),0)</f>
        <v>0</v>
      </c>
      <c r="DB141" s="123">
        <f>IF('Copy &amp; Paste Roster Report Here'!$A138=DB$7,IF('Copy &amp; Paste Roster Report Here'!$M138="QT",1,0),0)</f>
        <v>0</v>
      </c>
      <c r="DC141" s="123">
        <f>IF('Copy &amp; Paste Roster Report Here'!$A138=DC$7,IF('Copy &amp; Paste Roster Report Here'!$M138="QT",1,0),0)</f>
        <v>0</v>
      </c>
      <c r="DD141" s="73">
        <f t="shared" si="45"/>
        <v>0</v>
      </c>
      <c r="DE141" s="124">
        <f>IF('Copy &amp; Paste Roster Report Here'!$A138=DE$7,IF('Copy &amp; Paste Roster Report Here'!$M138="xxxxxxxxxxx",1,0),0)</f>
        <v>0</v>
      </c>
      <c r="DF141" s="124">
        <f>IF('Copy &amp; Paste Roster Report Here'!$A138=DF$7,IF('Copy &amp; Paste Roster Report Here'!$M138="xxxxxxxxxxx",1,0),0)</f>
        <v>0</v>
      </c>
      <c r="DG141" s="124">
        <f>IF('Copy &amp; Paste Roster Report Here'!$A138=DG$7,IF('Copy &amp; Paste Roster Report Here'!$M138="xxxxxxxxxxx",1,0),0)</f>
        <v>0</v>
      </c>
      <c r="DH141" s="124">
        <f>IF('Copy &amp; Paste Roster Report Here'!$A138=DH$7,IF('Copy &amp; Paste Roster Report Here'!$M138="xxxxxxxxxxx",1,0),0)</f>
        <v>0</v>
      </c>
      <c r="DI141" s="124">
        <f>IF('Copy &amp; Paste Roster Report Here'!$A138=DI$7,IF('Copy &amp; Paste Roster Report Here'!$M138="xxxxxxxxxxx",1,0),0)</f>
        <v>0</v>
      </c>
      <c r="DJ141" s="124">
        <f>IF('Copy &amp; Paste Roster Report Here'!$A138=DJ$7,IF('Copy &amp; Paste Roster Report Here'!$M138="xxxxxxxxxxx",1,0),0)</f>
        <v>0</v>
      </c>
      <c r="DK141" s="124">
        <f>IF('Copy &amp; Paste Roster Report Here'!$A138=DK$7,IF('Copy &amp; Paste Roster Report Here'!$M138="xxxxxxxxxxx",1,0),0)</f>
        <v>0</v>
      </c>
      <c r="DL141" s="124">
        <f>IF('Copy &amp; Paste Roster Report Here'!$A138=DL$7,IF('Copy &amp; Paste Roster Report Here'!$M138="xxxxxxxxxxx",1,0),0)</f>
        <v>0</v>
      </c>
      <c r="DM141" s="124">
        <f>IF('Copy &amp; Paste Roster Report Here'!$A138=DM$7,IF('Copy &amp; Paste Roster Report Here'!$M138="xxxxxxxxxxx",1,0),0)</f>
        <v>0</v>
      </c>
      <c r="DN141" s="124">
        <f>IF('Copy &amp; Paste Roster Report Here'!$A138=DN$7,IF('Copy &amp; Paste Roster Report Here'!$M138="xxxxxxxxxxx",1,0),0)</f>
        <v>0</v>
      </c>
      <c r="DO141" s="124">
        <f>IF('Copy &amp; Paste Roster Report Here'!$A138=DO$7,IF('Copy &amp; Paste Roster Report Here'!$M138="xxxxxxxxxxx",1,0),0)</f>
        <v>0</v>
      </c>
      <c r="DP141" s="125">
        <f t="shared" si="46"/>
        <v>0</v>
      </c>
      <c r="DQ141" s="126">
        <f t="shared" si="47"/>
        <v>0</v>
      </c>
    </row>
    <row r="142" spans="1:121" x14ac:dyDescent="0.25">
      <c r="A142" s="111">
        <f t="shared" si="33"/>
        <v>0</v>
      </c>
      <c r="B142" s="111">
        <f t="shared" si="34"/>
        <v>0</v>
      </c>
      <c r="C142" s="112">
        <f>+('Copy &amp; Paste Roster Report Here'!$P139-'Copy &amp; Paste Roster Report Here'!$O139)/30</f>
        <v>0</v>
      </c>
      <c r="D142" s="112">
        <f>+('Copy &amp; Paste Roster Report Here'!$P139-'Copy &amp; Paste Roster Report Here'!$O139)</f>
        <v>0</v>
      </c>
      <c r="E142" s="111">
        <f>'Copy &amp; Paste Roster Report Here'!N139</f>
        <v>0</v>
      </c>
      <c r="F142" s="111" t="str">
        <f t="shared" si="35"/>
        <v>N</v>
      </c>
      <c r="G142" s="111">
        <f>'Copy &amp; Paste Roster Report Here'!R139</f>
        <v>0</v>
      </c>
      <c r="H142" s="113">
        <f t="shared" si="36"/>
        <v>0</v>
      </c>
      <c r="I142" s="112">
        <f>IF(F142="N",$F$5-'Copy &amp; Paste Roster Report Here'!O139,+'Copy &amp; Paste Roster Report Here'!Q139-'Copy &amp; Paste Roster Report Here'!O139)</f>
        <v>0</v>
      </c>
      <c r="J142" s="114">
        <f t="shared" si="37"/>
        <v>0</v>
      </c>
      <c r="K142" s="114">
        <f t="shared" si="38"/>
        <v>0</v>
      </c>
      <c r="L142" s="115">
        <f>'Copy &amp; Paste Roster Report Here'!F139</f>
        <v>0</v>
      </c>
      <c r="M142" s="116">
        <f t="shared" si="39"/>
        <v>0</v>
      </c>
      <c r="N142" s="117">
        <f>IF('Copy &amp; Paste Roster Report Here'!$A139='Analytical Tests'!N$7,IF($F142="Y",+$H142*N$6,0),0)</f>
        <v>0</v>
      </c>
      <c r="O142" s="117">
        <f>IF('Copy &amp; Paste Roster Report Here'!$A139='Analytical Tests'!O$7,IF($F142="Y",+$H142*O$6,0),0)</f>
        <v>0</v>
      </c>
      <c r="P142" s="117">
        <f>IF('Copy &amp; Paste Roster Report Here'!$A139='Analytical Tests'!P$7,IF($F142="Y",+$H142*P$6,0),0)</f>
        <v>0</v>
      </c>
      <c r="Q142" s="117">
        <f>IF('Copy &amp; Paste Roster Report Here'!$A139='Analytical Tests'!Q$7,IF($F142="Y",+$H142*Q$6,0),0)</f>
        <v>0</v>
      </c>
      <c r="R142" s="117">
        <f>IF('Copy &amp; Paste Roster Report Here'!$A139='Analytical Tests'!R$7,IF($F142="Y",+$H142*R$6,0),0)</f>
        <v>0</v>
      </c>
      <c r="S142" s="117">
        <f>IF('Copy &amp; Paste Roster Report Here'!$A139='Analytical Tests'!S$7,IF($F142="Y",+$H142*S$6,0),0)</f>
        <v>0</v>
      </c>
      <c r="T142" s="117">
        <f>IF('Copy &amp; Paste Roster Report Here'!$A139='Analytical Tests'!T$7,IF($F142="Y",+$H142*T$6,0),0)</f>
        <v>0</v>
      </c>
      <c r="U142" s="117">
        <f>IF('Copy &amp; Paste Roster Report Here'!$A139='Analytical Tests'!U$7,IF($F142="Y",+$H142*U$6,0),0)</f>
        <v>0</v>
      </c>
      <c r="V142" s="117">
        <f>IF('Copy &amp; Paste Roster Report Here'!$A139='Analytical Tests'!V$7,IF($F142="Y",+$H142*V$6,0),0)</f>
        <v>0</v>
      </c>
      <c r="W142" s="117">
        <f>IF('Copy &amp; Paste Roster Report Here'!$A139='Analytical Tests'!W$7,IF($F142="Y",+$H142*W$6,0),0)</f>
        <v>0</v>
      </c>
      <c r="X142" s="117">
        <f>IF('Copy &amp; Paste Roster Report Here'!$A139='Analytical Tests'!X$7,IF($F142="Y",+$H142*X$6,0),0)</f>
        <v>0</v>
      </c>
      <c r="Y142" s="117" t="b">
        <f>IF('Copy &amp; Paste Roster Report Here'!$A139='Analytical Tests'!Y$7,IF($F142="N",IF($J142&gt;=$C142,Y$6,+($I142/$D142)*Y$6),0))</f>
        <v>0</v>
      </c>
      <c r="Z142" s="117" t="b">
        <f>IF('Copy &amp; Paste Roster Report Here'!$A139='Analytical Tests'!Z$7,IF($F142="N",IF($J142&gt;=$C142,Z$6,+($I142/$D142)*Z$6),0))</f>
        <v>0</v>
      </c>
      <c r="AA142" s="117" t="b">
        <f>IF('Copy &amp; Paste Roster Report Here'!$A139='Analytical Tests'!AA$7,IF($F142="N",IF($J142&gt;=$C142,AA$6,+($I142/$D142)*AA$6),0))</f>
        <v>0</v>
      </c>
      <c r="AB142" s="117" t="b">
        <f>IF('Copy &amp; Paste Roster Report Here'!$A139='Analytical Tests'!AB$7,IF($F142="N",IF($J142&gt;=$C142,AB$6,+($I142/$D142)*AB$6),0))</f>
        <v>0</v>
      </c>
      <c r="AC142" s="117" t="b">
        <f>IF('Copy &amp; Paste Roster Report Here'!$A139='Analytical Tests'!AC$7,IF($F142="N",IF($J142&gt;=$C142,AC$6,+($I142/$D142)*AC$6),0))</f>
        <v>0</v>
      </c>
      <c r="AD142" s="117" t="b">
        <f>IF('Copy &amp; Paste Roster Report Here'!$A139='Analytical Tests'!AD$7,IF($F142="N",IF($J142&gt;=$C142,AD$6,+($I142/$D142)*AD$6),0))</f>
        <v>0</v>
      </c>
      <c r="AE142" s="117" t="b">
        <f>IF('Copy &amp; Paste Roster Report Here'!$A139='Analytical Tests'!AE$7,IF($F142="N",IF($J142&gt;=$C142,AE$6,+($I142/$D142)*AE$6),0))</f>
        <v>0</v>
      </c>
      <c r="AF142" s="117" t="b">
        <f>IF('Copy &amp; Paste Roster Report Here'!$A139='Analytical Tests'!AF$7,IF($F142="N",IF($J142&gt;=$C142,AF$6,+($I142/$D142)*AF$6),0))</f>
        <v>0</v>
      </c>
      <c r="AG142" s="117" t="b">
        <f>IF('Copy &amp; Paste Roster Report Here'!$A139='Analytical Tests'!AG$7,IF($F142="N",IF($J142&gt;=$C142,AG$6,+($I142/$D142)*AG$6),0))</f>
        <v>0</v>
      </c>
      <c r="AH142" s="117" t="b">
        <f>IF('Copy &amp; Paste Roster Report Here'!$A139='Analytical Tests'!AH$7,IF($F142="N",IF($J142&gt;=$C142,AH$6,+($I142/$D142)*AH$6),0))</f>
        <v>0</v>
      </c>
      <c r="AI142" s="117" t="b">
        <f>IF('Copy &amp; Paste Roster Report Here'!$A139='Analytical Tests'!AI$7,IF($F142="N",IF($J142&gt;=$C142,AI$6,+($I142/$D142)*AI$6),0))</f>
        <v>0</v>
      </c>
      <c r="AJ142" s="79"/>
      <c r="AK142" s="118">
        <f>IF('Copy &amp; Paste Roster Report Here'!$A139=AK$7,IF('Copy &amp; Paste Roster Report Here'!$M139="FT",1,0),0)</f>
        <v>0</v>
      </c>
      <c r="AL142" s="118">
        <f>IF('Copy &amp; Paste Roster Report Here'!$A139=AL$7,IF('Copy &amp; Paste Roster Report Here'!$M139="FT",1,0),0)</f>
        <v>0</v>
      </c>
      <c r="AM142" s="118">
        <f>IF('Copy &amp; Paste Roster Report Here'!$A139=AM$7,IF('Copy &amp; Paste Roster Report Here'!$M139="FT",1,0),0)</f>
        <v>0</v>
      </c>
      <c r="AN142" s="118">
        <f>IF('Copy &amp; Paste Roster Report Here'!$A139=AN$7,IF('Copy &amp; Paste Roster Report Here'!$M139="FT",1,0),0)</f>
        <v>0</v>
      </c>
      <c r="AO142" s="118">
        <f>IF('Copy &amp; Paste Roster Report Here'!$A139=AO$7,IF('Copy &amp; Paste Roster Report Here'!$M139="FT",1,0),0)</f>
        <v>0</v>
      </c>
      <c r="AP142" s="118">
        <f>IF('Copy &amp; Paste Roster Report Here'!$A139=AP$7,IF('Copy &amp; Paste Roster Report Here'!$M139="FT",1,0),0)</f>
        <v>0</v>
      </c>
      <c r="AQ142" s="118">
        <f>IF('Copy &amp; Paste Roster Report Here'!$A139=AQ$7,IF('Copy &amp; Paste Roster Report Here'!$M139="FT",1,0),0)</f>
        <v>0</v>
      </c>
      <c r="AR142" s="118">
        <f>IF('Copy &amp; Paste Roster Report Here'!$A139=AR$7,IF('Copy &amp; Paste Roster Report Here'!$M139="FT",1,0),0)</f>
        <v>0</v>
      </c>
      <c r="AS142" s="118">
        <f>IF('Copy &amp; Paste Roster Report Here'!$A139=AS$7,IF('Copy &amp; Paste Roster Report Here'!$M139="FT",1,0),0)</f>
        <v>0</v>
      </c>
      <c r="AT142" s="118">
        <f>IF('Copy &amp; Paste Roster Report Here'!$A139=AT$7,IF('Copy &amp; Paste Roster Report Here'!$M139="FT",1,0),0)</f>
        <v>0</v>
      </c>
      <c r="AU142" s="118">
        <f>IF('Copy &amp; Paste Roster Report Here'!$A139=AU$7,IF('Copy &amp; Paste Roster Report Here'!$M139="FT",1,0),0)</f>
        <v>0</v>
      </c>
      <c r="AV142" s="73">
        <f t="shared" si="40"/>
        <v>0</v>
      </c>
      <c r="AW142" s="119">
        <f>IF('Copy &amp; Paste Roster Report Here'!$A139=AW$7,IF('Copy &amp; Paste Roster Report Here'!$M139="HT",1,0),0)</f>
        <v>0</v>
      </c>
      <c r="AX142" s="119">
        <f>IF('Copy &amp; Paste Roster Report Here'!$A139=AX$7,IF('Copy &amp; Paste Roster Report Here'!$M139="HT",1,0),0)</f>
        <v>0</v>
      </c>
      <c r="AY142" s="119">
        <f>IF('Copy &amp; Paste Roster Report Here'!$A139=AY$7,IF('Copy &amp; Paste Roster Report Here'!$M139="HT",1,0),0)</f>
        <v>0</v>
      </c>
      <c r="AZ142" s="119">
        <f>IF('Copy &amp; Paste Roster Report Here'!$A139=AZ$7,IF('Copy &amp; Paste Roster Report Here'!$M139="HT",1,0),0)</f>
        <v>0</v>
      </c>
      <c r="BA142" s="119">
        <f>IF('Copy &amp; Paste Roster Report Here'!$A139=BA$7,IF('Copy &amp; Paste Roster Report Here'!$M139="HT",1,0),0)</f>
        <v>0</v>
      </c>
      <c r="BB142" s="119">
        <f>IF('Copy &amp; Paste Roster Report Here'!$A139=BB$7,IF('Copy &amp; Paste Roster Report Here'!$M139="HT",1,0),0)</f>
        <v>0</v>
      </c>
      <c r="BC142" s="119">
        <f>IF('Copy &amp; Paste Roster Report Here'!$A139=BC$7,IF('Copy &amp; Paste Roster Report Here'!$M139="HT",1,0),0)</f>
        <v>0</v>
      </c>
      <c r="BD142" s="119">
        <f>IF('Copy &amp; Paste Roster Report Here'!$A139=BD$7,IF('Copy &amp; Paste Roster Report Here'!$M139="HT",1,0),0)</f>
        <v>0</v>
      </c>
      <c r="BE142" s="119">
        <f>IF('Copy &amp; Paste Roster Report Here'!$A139=BE$7,IF('Copy &amp; Paste Roster Report Here'!$M139="HT",1,0),0)</f>
        <v>0</v>
      </c>
      <c r="BF142" s="119">
        <f>IF('Copy &amp; Paste Roster Report Here'!$A139=BF$7,IF('Copy &amp; Paste Roster Report Here'!$M139="HT",1,0),0)</f>
        <v>0</v>
      </c>
      <c r="BG142" s="119">
        <f>IF('Copy &amp; Paste Roster Report Here'!$A139=BG$7,IF('Copy &amp; Paste Roster Report Here'!$M139="HT",1,0),0)</f>
        <v>0</v>
      </c>
      <c r="BH142" s="73">
        <f t="shared" si="41"/>
        <v>0</v>
      </c>
      <c r="BI142" s="120">
        <f>IF('Copy &amp; Paste Roster Report Here'!$A139=BI$7,IF('Copy &amp; Paste Roster Report Here'!$M139="MT",1,0),0)</f>
        <v>0</v>
      </c>
      <c r="BJ142" s="120">
        <f>IF('Copy &amp; Paste Roster Report Here'!$A139=BJ$7,IF('Copy &amp; Paste Roster Report Here'!$M139="MT",1,0),0)</f>
        <v>0</v>
      </c>
      <c r="BK142" s="120">
        <f>IF('Copy &amp; Paste Roster Report Here'!$A139=BK$7,IF('Copy &amp; Paste Roster Report Here'!$M139="MT",1,0),0)</f>
        <v>0</v>
      </c>
      <c r="BL142" s="120">
        <f>IF('Copy &amp; Paste Roster Report Here'!$A139=BL$7,IF('Copy &amp; Paste Roster Report Here'!$M139="MT",1,0),0)</f>
        <v>0</v>
      </c>
      <c r="BM142" s="120">
        <f>IF('Copy &amp; Paste Roster Report Here'!$A139=BM$7,IF('Copy &amp; Paste Roster Report Here'!$M139="MT",1,0),0)</f>
        <v>0</v>
      </c>
      <c r="BN142" s="120">
        <f>IF('Copy &amp; Paste Roster Report Here'!$A139=BN$7,IF('Copy &amp; Paste Roster Report Here'!$M139="MT",1,0),0)</f>
        <v>0</v>
      </c>
      <c r="BO142" s="120">
        <f>IF('Copy &amp; Paste Roster Report Here'!$A139=BO$7,IF('Copy &amp; Paste Roster Report Here'!$M139="MT",1,0),0)</f>
        <v>0</v>
      </c>
      <c r="BP142" s="120">
        <f>IF('Copy &amp; Paste Roster Report Here'!$A139=BP$7,IF('Copy &amp; Paste Roster Report Here'!$M139="MT",1,0),0)</f>
        <v>0</v>
      </c>
      <c r="BQ142" s="120">
        <f>IF('Copy &amp; Paste Roster Report Here'!$A139=BQ$7,IF('Copy &amp; Paste Roster Report Here'!$M139="MT",1,0),0)</f>
        <v>0</v>
      </c>
      <c r="BR142" s="120">
        <f>IF('Copy &amp; Paste Roster Report Here'!$A139=BR$7,IF('Copy &amp; Paste Roster Report Here'!$M139="MT",1,0),0)</f>
        <v>0</v>
      </c>
      <c r="BS142" s="120">
        <f>IF('Copy &amp; Paste Roster Report Here'!$A139=BS$7,IF('Copy &amp; Paste Roster Report Here'!$M139="MT",1,0),0)</f>
        <v>0</v>
      </c>
      <c r="BT142" s="73">
        <f t="shared" si="42"/>
        <v>0</v>
      </c>
      <c r="BU142" s="121">
        <f>IF('Copy &amp; Paste Roster Report Here'!$A139=BU$7,IF('Copy &amp; Paste Roster Report Here'!$M139="fy",1,0),0)</f>
        <v>0</v>
      </c>
      <c r="BV142" s="121">
        <f>IF('Copy &amp; Paste Roster Report Here'!$A139=BV$7,IF('Copy &amp; Paste Roster Report Here'!$M139="fy",1,0),0)</f>
        <v>0</v>
      </c>
      <c r="BW142" s="121">
        <f>IF('Copy &amp; Paste Roster Report Here'!$A139=BW$7,IF('Copy &amp; Paste Roster Report Here'!$M139="fy",1,0),0)</f>
        <v>0</v>
      </c>
      <c r="BX142" s="121">
        <f>IF('Copy &amp; Paste Roster Report Here'!$A139=BX$7,IF('Copy &amp; Paste Roster Report Here'!$M139="fy",1,0),0)</f>
        <v>0</v>
      </c>
      <c r="BY142" s="121">
        <f>IF('Copy &amp; Paste Roster Report Here'!$A139=BY$7,IF('Copy &amp; Paste Roster Report Here'!$M139="fy",1,0),0)</f>
        <v>0</v>
      </c>
      <c r="BZ142" s="121">
        <f>IF('Copy &amp; Paste Roster Report Here'!$A139=BZ$7,IF('Copy &amp; Paste Roster Report Here'!$M139="fy",1,0),0)</f>
        <v>0</v>
      </c>
      <c r="CA142" s="121">
        <f>IF('Copy &amp; Paste Roster Report Here'!$A139=CA$7,IF('Copy &amp; Paste Roster Report Here'!$M139="fy",1,0),0)</f>
        <v>0</v>
      </c>
      <c r="CB142" s="121">
        <f>IF('Copy &amp; Paste Roster Report Here'!$A139=CB$7,IF('Copy &amp; Paste Roster Report Here'!$M139="fy",1,0),0)</f>
        <v>0</v>
      </c>
      <c r="CC142" s="121">
        <f>IF('Copy &amp; Paste Roster Report Here'!$A139=CC$7,IF('Copy &amp; Paste Roster Report Here'!$M139="fy",1,0),0)</f>
        <v>0</v>
      </c>
      <c r="CD142" s="121">
        <f>IF('Copy &amp; Paste Roster Report Here'!$A139=CD$7,IF('Copy &amp; Paste Roster Report Here'!$M139="fy",1,0),0)</f>
        <v>0</v>
      </c>
      <c r="CE142" s="121">
        <f>IF('Copy &amp; Paste Roster Report Here'!$A139=CE$7,IF('Copy &amp; Paste Roster Report Here'!$M139="fy",1,0),0)</f>
        <v>0</v>
      </c>
      <c r="CF142" s="73">
        <f t="shared" si="43"/>
        <v>0</v>
      </c>
      <c r="CG142" s="122">
        <f>IF('Copy &amp; Paste Roster Report Here'!$A139=CG$7,IF('Copy &amp; Paste Roster Report Here'!$M139="RH",1,0),0)</f>
        <v>0</v>
      </c>
      <c r="CH142" s="122">
        <f>IF('Copy &amp; Paste Roster Report Here'!$A139=CH$7,IF('Copy &amp; Paste Roster Report Here'!$M139="RH",1,0),0)</f>
        <v>0</v>
      </c>
      <c r="CI142" s="122">
        <f>IF('Copy &amp; Paste Roster Report Here'!$A139=CI$7,IF('Copy &amp; Paste Roster Report Here'!$M139="RH",1,0),0)</f>
        <v>0</v>
      </c>
      <c r="CJ142" s="122">
        <f>IF('Copy &amp; Paste Roster Report Here'!$A139=CJ$7,IF('Copy &amp; Paste Roster Report Here'!$M139="RH",1,0),0)</f>
        <v>0</v>
      </c>
      <c r="CK142" s="122">
        <f>IF('Copy &amp; Paste Roster Report Here'!$A139=CK$7,IF('Copy &amp; Paste Roster Report Here'!$M139="RH",1,0),0)</f>
        <v>0</v>
      </c>
      <c r="CL142" s="122">
        <f>IF('Copy &amp; Paste Roster Report Here'!$A139=CL$7,IF('Copy &amp; Paste Roster Report Here'!$M139="RH",1,0),0)</f>
        <v>0</v>
      </c>
      <c r="CM142" s="122">
        <f>IF('Copy &amp; Paste Roster Report Here'!$A139=CM$7,IF('Copy &amp; Paste Roster Report Here'!$M139="RH",1,0),0)</f>
        <v>0</v>
      </c>
      <c r="CN142" s="122">
        <f>IF('Copy &amp; Paste Roster Report Here'!$A139=CN$7,IF('Copy &amp; Paste Roster Report Here'!$M139="RH",1,0),0)</f>
        <v>0</v>
      </c>
      <c r="CO142" s="122">
        <f>IF('Copy &amp; Paste Roster Report Here'!$A139=CO$7,IF('Copy &amp; Paste Roster Report Here'!$M139="RH",1,0),0)</f>
        <v>0</v>
      </c>
      <c r="CP142" s="122">
        <f>IF('Copy &amp; Paste Roster Report Here'!$A139=CP$7,IF('Copy &amp; Paste Roster Report Here'!$M139="RH",1,0),0)</f>
        <v>0</v>
      </c>
      <c r="CQ142" s="122">
        <f>IF('Copy &amp; Paste Roster Report Here'!$A139=CQ$7,IF('Copy &amp; Paste Roster Report Here'!$M139="RH",1,0),0)</f>
        <v>0</v>
      </c>
      <c r="CR142" s="73">
        <f t="shared" si="44"/>
        <v>0</v>
      </c>
      <c r="CS142" s="123">
        <f>IF('Copy &amp; Paste Roster Report Here'!$A139=CS$7,IF('Copy &amp; Paste Roster Report Here'!$M139="QT",1,0),0)</f>
        <v>0</v>
      </c>
      <c r="CT142" s="123">
        <f>IF('Copy &amp; Paste Roster Report Here'!$A139=CT$7,IF('Copy &amp; Paste Roster Report Here'!$M139="QT",1,0),0)</f>
        <v>0</v>
      </c>
      <c r="CU142" s="123">
        <f>IF('Copy &amp; Paste Roster Report Here'!$A139=CU$7,IF('Copy &amp; Paste Roster Report Here'!$M139="QT",1,0),0)</f>
        <v>0</v>
      </c>
      <c r="CV142" s="123">
        <f>IF('Copy &amp; Paste Roster Report Here'!$A139=CV$7,IF('Copy &amp; Paste Roster Report Here'!$M139="QT",1,0),0)</f>
        <v>0</v>
      </c>
      <c r="CW142" s="123">
        <f>IF('Copy &amp; Paste Roster Report Here'!$A139=CW$7,IF('Copy &amp; Paste Roster Report Here'!$M139="QT",1,0),0)</f>
        <v>0</v>
      </c>
      <c r="CX142" s="123">
        <f>IF('Copy &amp; Paste Roster Report Here'!$A139=CX$7,IF('Copy &amp; Paste Roster Report Here'!$M139="QT",1,0),0)</f>
        <v>0</v>
      </c>
      <c r="CY142" s="123">
        <f>IF('Copy &amp; Paste Roster Report Here'!$A139=CY$7,IF('Copy &amp; Paste Roster Report Here'!$M139="QT",1,0),0)</f>
        <v>0</v>
      </c>
      <c r="CZ142" s="123">
        <f>IF('Copy &amp; Paste Roster Report Here'!$A139=CZ$7,IF('Copy &amp; Paste Roster Report Here'!$M139="QT",1,0),0)</f>
        <v>0</v>
      </c>
      <c r="DA142" s="123">
        <f>IF('Copy &amp; Paste Roster Report Here'!$A139=DA$7,IF('Copy &amp; Paste Roster Report Here'!$M139="QT",1,0),0)</f>
        <v>0</v>
      </c>
      <c r="DB142" s="123">
        <f>IF('Copy &amp; Paste Roster Report Here'!$A139=DB$7,IF('Copy &amp; Paste Roster Report Here'!$M139="QT",1,0),0)</f>
        <v>0</v>
      </c>
      <c r="DC142" s="123">
        <f>IF('Copy &amp; Paste Roster Report Here'!$A139=DC$7,IF('Copy &amp; Paste Roster Report Here'!$M139="QT",1,0),0)</f>
        <v>0</v>
      </c>
      <c r="DD142" s="73">
        <f t="shared" si="45"/>
        <v>0</v>
      </c>
      <c r="DE142" s="124">
        <f>IF('Copy &amp; Paste Roster Report Here'!$A139=DE$7,IF('Copy &amp; Paste Roster Report Here'!$M139="xxxxxxxxxxx",1,0),0)</f>
        <v>0</v>
      </c>
      <c r="DF142" s="124">
        <f>IF('Copy &amp; Paste Roster Report Here'!$A139=DF$7,IF('Copy &amp; Paste Roster Report Here'!$M139="xxxxxxxxxxx",1,0),0)</f>
        <v>0</v>
      </c>
      <c r="DG142" s="124">
        <f>IF('Copy &amp; Paste Roster Report Here'!$A139=DG$7,IF('Copy &amp; Paste Roster Report Here'!$M139="xxxxxxxxxxx",1,0),0)</f>
        <v>0</v>
      </c>
      <c r="DH142" s="124">
        <f>IF('Copy &amp; Paste Roster Report Here'!$A139=DH$7,IF('Copy &amp; Paste Roster Report Here'!$M139="xxxxxxxxxxx",1,0),0)</f>
        <v>0</v>
      </c>
      <c r="DI142" s="124">
        <f>IF('Copy &amp; Paste Roster Report Here'!$A139=DI$7,IF('Copy &amp; Paste Roster Report Here'!$M139="xxxxxxxxxxx",1,0),0)</f>
        <v>0</v>
      </c>
      <c r="DJ142" s="124">
        <f>IF('Copy &amp; Paste Roster Report Here'!$A139=DJ$7,IF('Copy &amp; Paste Roster Report Here'!$M139="xxxxxxxxxxx",1,0),0)</f>
        <v>0</v>
      </c>
      <c r="DK142" s="124">
        <f>IF('Copy &amp; Paste Roster Report Here'!$A139=DK$7,IF('Copy &amp; Paste Roster Report Here'!$M139="xxxxxxxxxxx",1,0),0)</f>
        <v>0</v>
      </c>
      <c r="DL142" s="124">
        <f>IF('Copy &amp; Paste Roster Report Here'!$A139=DL$7,IF('Copy &amp; Paste Roster Report Here'!$M139="xxxxxxxxxxx",1,0),0)</f>
        <v>0</v>
      </c>
      <c r="DM142" s="124">
        <f>IF('Copy &amp; Paste Roster Report Here'!$A139=DM$7,IF('Copy &amp; Paste Roster Report Here'!$M139="xxxxxxxxxxx",1,0),0)</f>
        <v>0</v>
      </c>
      <c r="DN142" s="124">
        <f>IF('Copy &amp; Paste Roster Report Here'!$A139=DN$7,IF('Copy &amp; Paste Roster Report Here'!$M139="xxxxxxxxxxx",1,0),0)</f>
        <v>0</v>
      </c>
      <c r="DO142" s="124">
        <f>IF('Copy &amp; Paste Roster Report Here'!$A139=DO$7,IF('Copy &amp; Paste Roster Report Here'!$M139="xxxxxxxxxxx",1,0),0)</f>
        <v>0</v>
      </c>
      <c r="DP142" s="125">
        <f t="shared" si="46"/>
        <v>0</v>
      </c>
      <c r="DQ142" s="126">
        <f t="shared" si="47"/>
        <v>0</v>
      </c>
    </row>
    <row r="143" spans="1:121" x14ac:dyDescent="0.25">
      <c r="A143" s="111">
        <f t="shared" si="33"/>
        <v>0</v>
      </c>
      <c r="B143" s="111">
        <f t="shared" si="34"/>
        <v>0</v>
      </c>
      <c r="C143" s="112">
        <f>+('Copy &amp; Paste Roster Report Here'!$P140-'Copy &amp; Paste Roster Report Here'!$O140)/30</f>
        <v>0</v>
      </c>
      <c r="D143" s="112">
        <f>+('Copy &amp; Paste Roster Report Here'!$P140-'Copy &amp; Paste Roster Report Here'!$O140)</f>
        <v>0</v>
      </c>
      <c r="E143" s="111">
        <f>'Copy &amp; Paste Roster Report Here'!N140</f>
        <v>0</v>
      </c>
      <c r="F143" s="111" t="str">
        <f t="shared" si="35"/>
        <v>N</v>
      </c>
      <c r="G143" s="111">
        <f>'Copy &amp; Paste Roster Report Here'!R140</f>
        <v>0</v>
      </c>
      <c r="H143" s="113">
        <f t="shared" si="36"/>
        <v>0</v>
      </c>
      <c r="I143" s="112">
        <f>IF(F143="N",$F$5-'Copy &amp; Paste Roster Report Here'!O140,+'Copy &amp; Paste Roster Report Here'!Q140-'Copy &amp; Paste Roster Report Here'!O140)</f>
        <v>0</v>
      </c>
      <c r="J143" s="114">
        <f t="shared" si="37"/>
        <v>0</v>
      </c>
      <c r="K143" s="114">
        <f t="shared" si="38"/>
        <v>0</v>
      </c>
      <c r="L143" s="115">
        <f>'Copy &amp; Paste Roster Report Here'!F140</f>
        <v>0</v>
      </c>
      <c r="M143" s="116">
        <f t="shared" si="39"/>
        <v>0</v>
      </c>
      <c r="N143" s="117">
        <f>IF('Copy &amp; Paste Roster Report Here'!$A140='Analytical Tests'!N$7,IF($F143="Y",+$H143*N$6,0),0)</f>
        <v>0</v>
      </c>
      <c r="O143" s="117">
        <f>IF('Copy &amp; Paste Roster Report Here'!$A140='Analytical Tests'!O$7,IF($F143="Y",+$H143*O$6,0),0)</f>
        <v>0</v>
      </c>
      <c r="P143" s="117">
        <f>IF('Copy &amp; Paste Roster Report Here'!$A140='Analytical Tests'!P$7,IF($F143="Y",+$H143*P$6,0),0)</f>
        <v>0</v>
      </c>
      <c r="Q143" s="117">
        <f>IF('Copy &amp; Paste Roster Report Here'!$A140='Analytical Tests'!Q$7,IF($F143="Y",+$H143*Q$6,0),0)</f>
        <v>0</v>
      </c>
      <c r="R143" s="117">
        <f>IF('Copy &amp; Paste Roster Report Here'!$A140='Analytical Tests'!R$7,IF($F143="Y",+$H143*R$6,0),0)</f>
        <v>0</v>
      </c>
      <c r="S143" s="117">
        <f>IF('Copy &amp; Paste Roster Report Here'!$A140='Analytical Tests'!S$7,IF($F143="Y",+$H143*S$6,0),0)</f>
        <v>0</v>
      </c>
      <c r="T143" s="117">
        <f>IF('Copy &amp; Paste Roster Report Here'!$A140='Analytical Tests'!T$7,IF($F143="Y",+$H143*T$6,0),0)</f>
        <v>0</v>
      </c>
      <c r="U143" s="117">
        <f>IF('Copy &amp; Paste Roster Report Here'!$A140='Analytical Tests'!U$7,IF($F143="Y",+$H143*U$6,0),0)</f>
        <v>0</v>
      </c>
      <c r="V143" s="117">
        <f>IF('Copy &amp; Paste Roster Report Here'!$A140='Analytical Tests'!V$7,IF($F143="Y",+$H143*V$6,0),0)</f>
        <v>0</v>
      </c>
      <c r="W143" s="117">
        <f>IF('Copy &amp; Paste Roster Report Here'!$A140='Analytical Tests'!W$7,IF($F143="Y",+$H143*W$6,0),0)</f>
        <v>0</v>
      </c>
      <c r="X143" s="117">
        <f>IF('Copy &amp; Paste Roster Report Here'!$A140='Analytical Tests'!X$7,IF($F143="Y",+$H143*X$6,0),0)</f>
        <v>0</v>
      </c>
      <c r="Y143" s="117" t="b">
        <f>IF('Copy &amp; Paste Roster Report Here'!$A140='Analytical Tests'!Y$7,IF($F143="N",IF($J143&gt;=$C143,Y$6,+($I143/$D143)*Y$6),0))</f>
        <v>0</v>
      </c>
      <c r="Z143" s="117" t="b">
        <f>IF('Copy &amp; Paste Roster Report Here'!$A140='Analytical Tests'!Z$7,IF($F143="N",IF($J143&gt;=$C143,Z$6,+($I143/$D143)*Z$6),0))</f>
        <v>0</v>
      </c>
      <c r="AA143" s="117" t="b">
        <f>IF('Copy &amp; Paste Roster Report Here'!$A140='Analytical Tests'!AA$7,IF($F143="N",IF($J143&gt;=$C143,AA$6,+($I143/$D143)*AA$6),0))</f>
        <v>0</v>
      </c>
      <c r="AB143" s="117" t="b">
        <f>IF('Copy &amp; Paste Roster Report Here'!$A140='Analytical Tests'!AB$7,IF($F143="N",IF($J143&gt;=$C143,AB$6,+($I143/$D143)*AB$6),0))</f>
        <v>0</v>
      </c>
      <c r="AC143" s="117" t="b">
        <f>IF('Copy &amp; Paste Roster Report Here'!$A140='Analytical Tests'!AC$7,IF($F143="N",IF($J143&gt;=$C143,AC$6,+($I143/$D143)*AC$6),0))</f>
        <v>0</v>
      </c>
      <c r="AD143" s="117" t="b">
        <f>IF('Copy &amp; Paste Roster Report Here'!$A140='Analytical Tests'!AD$7,IF($F143="N",IF($J143&gt;=$C143,AD$6,+($I143/$D143)*AD$6),0))</f>
        <v>0</v>
      </c>
      <c r="AE143" s="117" t="b">
        <f>IF('Copy &amp; Paste Roster Report Here'!$A140='Analytical Tests'!AE$7,IF($F143="N",IF($J143&gt;=$C143,AE$6,+($I143/$D143)*AE$6),0))</f>
        <v>0</v>
      </c>
      <c r="AF143" s="117" t="b">
        <f>IF('Copy &amp; Paste Roster Report Here'!$A140='Analytical Tests'!AF$7,IF($F143="N",IF($J143&gt;=$C143,AF$6,+($I143/$D143)*AF$6),0))</f>
        <v>0</v>
      </c>
      <c r="AG143" s="117" t="b">
        <f>IF('Copy &amp; Paste Roster Report Here'!$A140='Analytical Tests'!AG$7,IF($F143="N",IF($J143&gt;=$C143,AG$6,+($I143/$D143)*AG$6),0))</f>
        <v>0</v>
      </c>
      <c r="AH143" s="117" t="b">
        <f>IF('Copy &amp; Paste Roster Report Here'!$A140='Analytical Tests'!AH$7,IF($F143="N",IF($J143&gt;=$C143,AH$6,+($I143/$D143)*AH$6),0))</f>
        <v>0</v>
      </c>
      <c r="AI143" s="117" t="b">
        <f>IF('Copy &amp; Paste Roster Report Here'!$A140='Analytical Tests'!AI$7,IF($F143="N",IF($J143&gt;=$C143,AI$6,+($I143/$D143)*AI$6),0))</f>
        <v>0</v>
      </c>
      <c r="AJ143" s="79"/>
      <c r="AK143" s="118">
        <f>IF('Copy &amp; Paste Roster Report Here'!$A140=AK$7,IF('Copy &amp; Paste Roster Report Here'!$M140="FT",1,0),0)</f>
        <v>0</v>
      </c>
      <c r="AL143" s="118">
        <f>IF('Copy &amp; Paste Roster Report Here'!$A140=AL$7,IF('Copy &amp; Paste Roster Report Here'!$M140="FT",1,0),0)</f>
        <v>0</v>
      </c>
      <c r="AM143" s="118">
        <f>IF('Copy &amp; Paste Roster Report Here'!$A140=AM$7,IF('Copy &amp; Paste Roster Report Here'!$M140="FT",1,0),0)</f>
        <v>0</v>
      </c>
      <c r="AN143" s="118">
        <f>IF('Copy &amp; Paste Roster Report Here'!$A140=AN$7,IF('Copy &amp; Paste Roster Report Here'!$M140="FT",1,0),0)</f>
        <v>0</v>
      </c>
      <c r="AO143" s="118">
        <f>IF('Copy &amp; Paste Roster Report Here'!$A140=AO$7,IF('Copy &amp; Paste Roster Report Here'!$M140="FT",1,0),0)</f>
        <v>0</v>
      </c>
      <c r="AP143" s="118">
        <f>IF('Copy &amp; Paste Roster Report Here'!$A140=AP$7,IF('Copy &amp; Paste Roster Report Here'!$M140="FT",1,0),0)</f>
        <v>0</v>
      </c>
      <c r="AQ143" s="118">
        <f>IF('Copy &amp; Paste Roster Report Here'!$A140=AQ$7,IF('Copy &amp; Paste Roster Report Here'!$M140="FT",1,0),0)</f>
        <v>0</v>
      </c>
      <c r="AR143" s="118">
        <f>IF('Copy &amp; Paste Roster Report Here'!$A140=AR$7,IF('Copy &amp; Paste Roster Report Here'!$M140="FT",1,0),0)</f>
        <v>0</v>
      </c>
      <c r="AS143" s="118">
        <f>IF('Copy &amp; Paste Roster Report Here'!$A140=AS$7,IF('Copy &amp; Paste Roster Report Here'!$M140="FT",1,0),0)</f>
        <v>0</v>
      </c>
      <c r="AT143" s="118">
        <f>IF('Copy &amp; Paste Roster Report Here'!$A140=AT$7,IF('Copy &amp; Paste Roster Report Here'!$M140="FT",1,0),0)</f>
        <v>0</v>
      </c>
      <c r="AU143" s="118">
        <f>IF('Copy &amp; Paste Roster Report Here'!$A140=AU$7,IF('Copy &amp; Paste Roster Report Here'!$M140="FT",1,0),0)</f>
        <v>0</v>
      </c>
      <c r="AV143" s="73">
        <f t="shared" si="40"/>
        <v>0</v>
      </c>
      <c r="AW143" s="119">
        <f>IF('Copy &amp; Paste Roster Report Here'!$A140=AW$7,IF('Copy &amp; Paste Roster Report Here'!$M140="HT",1,0),0)</f>
        <v>0</v>
      </c>
      <c r="AX143" s="119">
        <f>IF('Copy &amp; Paste Roster Report Here'!$A140=AX$7,IF('Copy &amp; Paste Roster Report Here'!$M140="HT",1,0),0)</f>
        <v>0</v>
      </c>
      <c r="AY143" s="119">
        <f>IF('Copy &amp; Paste Roster Report Here'!$A140=AY$7,IF('Copy &amp; Paste Roster Report Here'!$M140="HT",1,0),0)</f>
        <v>0</v>
      </c>
      <c r="AZ143" s="119">
        <f>IF('Copy &amp; Paste Roster Report Here'!$A140=AZ$7,IF('Copy &amp; Paste Roster Report Here'!$M140="HT",1,0),0)</f>
        <v>0</v>
      </c>
      <c r="BA143" s="119">
        <f>IF('Copy &amp; Paste Roster Report Here'!$A140=BA$7,IF('Copy &amp; Paste Roster Report Here'!$M140="HT",1,0),0)</f>
        <v>0</v>
      </c>
      <c r="BB143" s="119">
        <f>IF('Copy &amp; Paste Roster Report Here'!$A140=BB$7,IF('Copy &amp; Paste Roster Report Here'!$M140="HT",1,0),0)</f>
        <v>0</v>
      </c>
      <c r="BC143" s="119">
        <f>IF('Copy &amp; Paste Roster Report Here'!$A140=BC$7,IF('Copy &amp; Paste Roster Report Here'!$M140="HT",1,0),0)</f>
        <v>0</v>
      </c>
      <c r="BD143" s="119">
        <f>IF('Copy &amp; Paste Roster Report Here'!$A140=BD$7,IF('Copy &amp; Paste Roster Report Here'!$M140="HT",1,0),0)</f>
        <v>0</v>
      </c>
      <c r="BE143" s="119">
        <f>IF('Copy &amp; Paste Roster Report Here'!$A140=BE$7,IF('Copy &amp; Paste Roster Report Here'!$M140="HT",1,0),0)</f>
        <v>0</v>
      </c>
      <c r="BF143" s="119">
        <f>IF('Copy &amp; Paste Roster Report Here'!$A140=BF$7,IF('Copy &amp; Paste Roster Report Here'!$M140="HT",1,0),0)</f>
        <v>0</v>
      </c>
      <c r="BG143" s="119">
        <f>IF('Copy &amp; Paste Roster Report Here'!$A140=BG$7,IF('Copy &amp; Paste Roster Report Here'!$M140="HT",1,0),0)</f>
        <v>0</v>
      </c>
      <c r="BH143" s="73">
        <f t="shared" si="41"/>
        <v>0</v>
      </c>
      <c r="BI143" s="120">
        <f>IF('Copy &amp; Paste Roster Report Here'!$A140=BI$7,IF('Copy &amp; Paste Roster Report Here'!$M140="MT",1,0),0)</f>
        <v>0</v>
      </c>
      <c r="BJ143" s="120">
        <f>IF('Copy &amp; Paste Roster Report Here'!$A140=BJ$7,IF('Copy &amp; Paste Roster Report Here'!$M140="MT",1,0),0)</f>
        <v>0</v>
      </c>
      <c r="BK143" s="120">
        <f>IF('Copy &amp; Paste Roster Report Here'!$A140=BK$7,IF('Copy &amp; Paste Roster Report Here'!$M140="MT",1,0),0)</f>
        <v>0</v>
      </c>
      <c r="BL143" s="120">
        <f>IF('Copy &amp; Paste Roster Report Here'!$A140=BL$7,IF('Copy &amp; Paste Roster Report Here'!$M140="MT",1,0),0)</f>
        <v>0</v>
      </c>
      <c r="BM143" s="120">
        <f>IF('Copy &amp; Paste Roster Report Here'!$A140=BM$7,IF('Copy &amp; Paste Roster Report Here'!$M140="MT",1,0),0)</f>
        <v>0</v>
      </c>
      <c r="BN143" s="120">
        <f>IF('Copy &amp; Paste Roster Report Here'!$A140=BN$7,IF('Copy &amp; Paste Roster Report Here'!$M140="MT",1,0),0)</f>
        <v>0</v>
      </c>
      <c r="BO143" s="120">
        <f>IF('Copy &amp; Paste Roster Report Here'!$A140=BO$7,IF('Copy &amp; Paste Roster Report Here'!$M140="MT",1,0),0)</f>
        <v>0</v>
      </c>
      <c r="BP143" s="120">
        <f>IF('Copy &amp; Paste Roster Report Here'!$A140=BP$7,IF('Copy &amp; Paste Roster Report Here'!$M140="MT",1,0),0)</f>
        <v>0</v>
      </c>
      <c r="BQ143" s="120">
        <f>IF('Copy &amp; Paste Roster Report Here'!$A140=BQ$7,IF('Copy &amp; Paste Roster Report Here'!$M140="MT",1,0),0)</f>
        <v>0</v>
      </c>
      <c r="BR143" s="120">
        <f>IF('Copy &amp; Paste Roster Report Here'!$A140=BR$7,IF('Copy &amp; Paste Roster Report Here'!$M140="MT",1,0),0)</f>
        <v>0</v>
      </c>
      <c r="BS143" s="120">
        <f>IF('Copy &amp; Paste Roster Report Here'!$A140=BS$7,IF('Copy &amp; Paste Roster Report Here'!$M140="MT",1,0),0)</f>
        <v>0</v>
      </c>
      <c r="BT143" s="73">
        <f t="shared" si="42"/>
        <v>0</v>
      </c>
      <c r="BU143" s="121">
        <f>IF('Copy &amp; Paste Roster Report Here'!$A140=BU$7,IF('Copy &amp; Paste Roster Report Here'!$M140="fy",1,0),0)</f>
        <v>0</v>
      </c>
      <c r="BV143" s="121">
        <f>IF('Copy &amp; Paste Roster Report Here'!$A140=BV$7,IF('Copy &amp; Paste Roster Report Here'!$M140="fy",1,0),0)</f>
        <v>0</v>
      </c>
      <c r="BW143" s="121">
        <f>IF('Copy &amp; Paste Roster Report Here'!$A140=BW$7,IF('Copy &amp; Paste Roster Report Here'!$M140="fy",1,0),0)</f>
        <v>0</v>
      </c>
      <c r="BX143" s="121">
        <f>IF('Copy &amp; Paste Roster Report Here'!$A140=BX$7,IF('Copy &amp; Paste Roster Report Here'!$M140="fy",1,0),0)</f>
        <v>0</v>
      </c>
      <c r="BY143" s="121">
        <f>IF('Copy &amp; Paste Roster Report Here'!$A140=BY$7,IF('Copy &amp; Paste Roster Report Here'!$M140="fy",1,0),0)</f>
        <v>0</v>
      </c>
      <c r="BZ143" s="121">
        <f>IF('Copy &amp; Paste Roster Report Here'!$A140=BZ$7,IF('Copy &amp; Paste Roster Report Here'!$M140="fy",1,0),0)</f>
        <v>0</v>
      </c>
      <c r="CA143" s="121">
        <f>IF('Copy &amp; Paste Roster Report Here'!$A140=CA$7,IF('Copy &amp; Paste Roster Report Here'!$M140="fy",1,0),0)</f>
        <v>0</v>
      </c>
      <c r="CB143" s="121">
        <f>IF('Copy &amp; Paste Roster Report Here'!$A140=CB$7,IF('Copy &amp; Paste Roster Report Here'!$M140="fy",1,0),0)</f>
        <v>0</v>
      </c>
      <c r="CC143" s="121">
        <f>IF('Copy &amp; Paste Roster Report Here'!$A140=CC$7,IF('Copy &amp; Paste Roster Report Here'!$M140="fy",1,0),0)</f>
        <v>0</v>
      </c>
      <c r="CD143" s="121">
        <f>IF('Copy &amp; Paste Roster Report Here'!$A140=CD$7,IF('Copy &amp; Paste Roster Report Here'!$M140="fy",1,0),0)</f>
        <v>0</v>
      </c>
      <c r="CE143" s="121">
        <f>IF('Copy &amp; Paste Roster Report Here'!$A140=CE$7,IF('Copy &amp; Paste Roster Report Here'!$M140="fy",1,0),0)</f>
        <v>0</v>
      </c>
      <c r="CF143" s="73">
        <f t="shared" si="43"/>
        <v>0</v>
      </c>
      <c r="CG143" s="122">
        <f>IF('Copy &amp; Paste Roster Report Here'!$A140=CG$7,IF('Copy &amp; Paste Roster Report Here'!$M140="RH",1,0),0)</f>
        <v>0</v>
      </c>
      <c r="CH143" s="122">
        <f>IF('Copy &amp; Paste Roster Report Here'!$A140=CH$7,IF('Copy &amp; Paste Roster Report Here'!$M140="RH",1,0),0)</f>
        <v>0</v>
      </c>
      <c r="CI143" s="122">
        <f>IF('Copy &amp; Paste Roster Report Here'!$A140=CI$7,IF('Copy &amp; Paste Roster Report Here'!$M140="RH",1,0),0)</f>
        <v>0</v>
      </c>
      <c r="CJ143" s="122">
        <f>IF('Copy &amp; Paste Roster Report Here'!$A140=CJ$7,IF('Copy &amp; Paste Roster Report Here'!$M140="RH",1,0),0)</f>
        <v>0</v>
      </c>
      <c r="CK143" s="122">
        <f>IF('Copy &amp; Paste Roster Report Here'!$A140=CK$7,IF('Copy &amp; Paste Roster Report Here'!$M140="RH",1,0),0)</f>
        <v>0</v>
      </c>
      <c r="CL143" s="122">
        <f>IF('Copy &amp; Paste Roster Report Here'!$A140=CL$7,IF('Copy &amp; Paste Roster Report Here'!$M140="RH",1,0),0)</f>
        <v>0</v>
      </c>
      <c r="CM143" s="122">
        <f>IF('Copy &amp; Paste Roster Report Here'!$A140=CM$7,IF('Copy &amp; Paste Roster Report Here'!$M140="RH",1,0),0)</f>
        <v>0</v>
      </c>
      <c r="CN143" s="122">
        <f>IF('Copy &amp; Paste Roster Report Here'!$A140=CN$7,IF('Copy &amp; Paste Roster Report Here'!$M140="RH",1,0),0)</f>
        <v>0</v>
      </c>
      <c r="CO143" s="122">
        <f>IF('Copy &amp; Paste Roster Report Here'!$A140=CO$7,IF('Copy &amp; Paste Roster Report Here'!$M140="RH",1,0),0)</f>
        <v>0</v>
      </c>
      <c r="CP143" s="122">
        <f>IF('Copy &amp; Paste Roster Report Here'!$A140=CP$7,IF('Copy &amp; Paste Roster Report Here'!$M140="RH",1,0),0)</f>
        <v>0</v>
      </c>
      <c r="CQ143" s="122">
        <f>IF('Copy &amp; Paste Roster Report Here'!$A140=CQ$7,IF('Copy &amp; Paste Roster Report Here'!$M140="RH",1,0),0)</f>
        <v>0</v>
      </c>
      <c r="CR143" s="73">
        <f t="shared" si="44"/>
        <v>0</v>
      </c>
      <c r="CS143" s="123">
        <f>IF('Copy &amp; Paste Roster Report Here'!$A140=CS$7,IF('Copy &amp; Paste Roster Report Here'!$M140="QT",1,0),0)</f>
        <v>0</v>
      </c>
      <c r="CT143" s="123">
        <f>IF('Copy &amp; Paste Roster Report Here'!$A140=CT$7,IF('Copy &amp; Paste Roster Report Here'!$M140="QT",1,0),0)</f>
        <v>0</v>
      </c>
      <c r="CU143" s="123">
        <f>IF('Copy &amp; Paste Roster Report Here'!$A140=CU$7,IF('Copy &amp; Paste Roster Report Here'!$M140="QT",1,0),0)</f>
        <v>0</v>
      </c>
      <c r="CV143" s="123">
        <f>IF('Copy &amp; Paste Roster Report Here'!$A140=CV$7,IF('Copy &amp; Paste Roster Report Here'!$M140="QT",1,0),0)</f>
        <v>0</v>
      </c>
      <c r="CW143" s="123">
        <f>IF('Copy &amp; Paste Roster Report Here'!$A140=CW$7,IF('Copy &amp; Paste Roster Report Here'!$M140="QT",1,0),0)</f>
        <v>0</v>
      </c>
      <c r="CX143" s="123">
        <f>IF('Copy &amp; Paste Roster Report Here'!$A140=CX$7,IF('Copy &amp; Paste Roster Report Here'!$M140="QT",1,0),0)</f>
        <v>0</v>
      </c>
      <c r="CY143" s="123">
        <f>IF('Copy &amp; Paste Roster Report Here'!$A140=CY$7,IF('Copy &amp; Paste Roster Report Here'!$M140="QT",1,0),0)</f>
        <v>0</v>
      </c>
      <c r="CZ143" s="123">
        <f>IF('Copy &amp; Paste Roster Report Here'!$A140=CZ$7,IF('Copy &amp; Paste Roster Report Here'!$M140="QT",1,0),0)</f>
        <v>0</v>
      </c>
      <c r="DA143" s="123">
        <f>IF('Copy &amp; Paste Roster Report Here'!$A140=DA$7,IF('Copy &amp; Paste Roster Report Here'!$M140="QT",1,0),0)</f>
        <v>0</v>
      </c>
      <c r="DB143" s="123">
        <f>IF('Copy &amp; Paste Roster Report Here'!$A140=DB$7,IF('Copy &amp; Paste Roster Report Here'!$M140="QT",1,0),0)</f>
        <v>0</v>
      </c>
      <c r="DC143" s="123">
        <f>IF('Copy &amp; Paste Roster Report Here'!$A140=DC$7,IF('Copy &amp; Paste Roster Report Here'!$M140="QT",1,0),0)</f>
        <v>0</v>
      </c>
      <c r="DD143" s="73">
        <f t="shared" si="45"/>
        <v>0</v>
      </c>
      <c r="DE143" s="124">
        <f>IF('Copy &amp; Paste Roster Report Here'!$A140=DE$7,IF('Copy &amp; Paste Roster Report Here'!$M140="xxxxxxxxxxx",1,0),0)</f>
        <v>0</v>
      </c>
      <c r="DF143" s="124">
        <f>IF('Copy &amp; Paste Roster Report Here'!$A140=DF$7,IF('Copy &amp; Paste Roster Report Here'!$M140="xxxxxxxxxxx",1,0),0)</f>
        <v>0</v>
      </c>
      <c r="DG143" s="124">
        <f>IF('Copy &amp; Paste Roster Report Here'!$A140=DG$7,IF('Copy &amp; Paste Roster Report Here'!$M140="xxxxxxxxxxx",1,0),0)</f>
        <v>0</v>
      </c>
      <c r="DH143" s="124">
        <f>IF('Copy &amp; Paste Roster Report Here'!$A140=DH$7,IF('Copy &amp; Paste Roster Report Here'!$M140="xxxxxxxxxxx",1,0),0)</f>
        <v>0</v>
      </c>
      <c r="DI143" s="124">
        <f>IF('Copy &amp; Paste Roster Report Here'!$A140=DI$7,IF('Copy &amp; Paste Roster Report Here'!$M140="xxxxxxxxxxx",1,0),0)</f>
        <v>0</v>
      </c>
      <c r="DJ143" s="124">
        <f>IF('Copy &amp; Paste Roster Report Here'!$A140=DJ$7,IF('Copy &amp; Paste Roster Report Here'!$M140="xxxxxxxxxxx",1,0),0)</f>
        <v>0</v>
      </c>
      <c r="DK143" s="124">
        <f>IF('Copy &amp; Paste Roster Report Here'!$A140=DK$7,IF('Copy &amp; Paste Roster Report Here'!$M140="xxxxxxxxxxx",1,0),0)</f>
        <v>0</v>
      </c>
      <c r="DL143" s="124">
        <f>IF('Copy &amp; Paste Roster Report Here'!$A140=DL$7,IF('Copy &amp; Paste Roster Report Here'!$M140="xxxxxxxxxxx",1,0),0)</f>
        <v>0</v>
      </c>
      <c r="DM143" s="124">
        <f>IF('Copy &amp; Paste Roster Report Here'!$A140=DM$7,IF('Copy &amp; Paste Roster Report Here'!$M140="xxxxxxxxxxx",1,0),0)</f>
        <v>0</v>
      </c>
      <c r="DN143" s="124">
        <f>IF('Copy &amp; Paste Roster Report Here'!$A140=DN$7,IF('Copy &amp; Paste Roster Report Here'!$M140="xxxxxxxxxxx",1,0),0)</f>
        <v>0</v>
      </c>
      <c r="DO143" s="124">
        <f>IF('Copy &amp; Paste Roster Report Here'!$A140=DO$7,IF('Copy &amp; Paste Roster Report Here'!$M140="xxxxxxxxxxx",1,0),0)</f>
        <v>0</v>
      </c>
      <c r="DP143" s="125">
        <f t="shared" si="46"/>
        <v>0</v>
      </c>
      <c r="DQ143" s="126">
        <f t="shared" si="47"/>
        <v>0</v>
      </c>
    </row>
    <row r="144" spans="1:121" x14ac:dyDescent="0.25">
      <c r="A144" s="111">
        <f t="shared" si="33"/>
        <v>0</v>
      </c>
      <c r="B144" s="111">
        <f t="shared" si="34"/>
        <v>0</v>
      </c>
      <c r="C144" s="112">
        <f>+('Copy &amp; Paste Roster Report Here'!$P141-'Copy &amp; Paste Roster Report Here'!$O141)/30</f>
        <v>0</v>
      </c>
      <c r="D144" s="112">
        <f>+('Copy &amp; Paste Roster Report Here'!$P141-'Copy &amp; Paste Roster Report Here'!$O141)</f>
        <v>0</v>
      </c>
      <c r="E144" s="111">
        <f>'Copy &amp; Paste Roster Report Here'!N141</f>
        <v>0</v>
      </c>
      <c r="F144" s="111" t="str">
        <f t="shared" si="35"/>
        <v>N</v>
      </c>
      <c r="G144" s="111">
        <f>'Copy &amp; Paste Roster Report Here'!R141</f>
        <v>0</v>
      </c>
      <c r="H144" s="113">
        <f t="shared" si="36"/>
        <v>0</v>
      </c>
      <c r="I144" s="112">
        <f>IF(F144="N",$F$5-'Copy &amp; Paste Roster Report Here'!O141,+'Copy &amp; Paste Roster Report Here'!Q141-'Copy &amp; Paste Roster Report Here'!O141)</f>
        <v>0</v>
      </c>
      <c r="J144" s="114">
        <f t="shared" si="37"/>
        <v>0</v>
      </c>
      <c r="K144" s="114">
        <f t="shared" si="38"/>
        <v>0</v>
      </c>
      <c r="L144" s="115">
        <f>'Copy &amp; Paste Roster Report Here'!F141</f>
        <v>0</v>
      </c>
      <c r="M144" s="116">
        <f t="shared" si="39"/>
        <v>0</v>
      </c>
      <c r="N144" s="117">
        <f>IF('Copy &amp; Paste Roster Report Here'!$A141='Analytical Tests'!N$7,IF($F144="Y",+$H144*N$6,0),0)</f>
        <v>0</v>
      </c>
      <c r="O144" s="117">
        <f>IF('Copy &amp; Paste Roster Report Here'!$A141='Analytical Tests'!O$7,IF($F144="Y",+$H144*O$6,0),0)</f>
        <v>0</v>
      </c>
      <c r="P144" s="117">
        <f>IF('Copy &amp; Paste Roster Report Here'!$A141='Analytical Tests'!P$7,IF($F144="Y",+$H144*P$6,0),0)</f>
        <v>0</v>
      </c>
      <c r="Q144" s="117">
        <f>IF('Copy &amp; Paste Roster Report Here'!$A141='Analytical Tests'!Q$7,IF($F144="Y",+$H144*Q$6,0),0)</f>
        <v>0</v>
      </c>
      <c r="R144" s="117">
        <f>IF('Copy &amp; Paste Roster Report Here'!$A141='Analytical Tests'!R$7,IF($F144="Y",+$H144*R$6,0),0)</f>
        <v>0</v>
      </c>
      <c r="S144" s="117">
        <f>IF('Copy &amp; Paste Roster Report Here'!$A141='Analytical Tests'!S$7,IF($F144="Y",+$H144*S$6,0),0)</f>
        <v>0</v>
      </c>
      <c r="T144" s="117">
        <f>IF('Copy &amp; Paste Roster Report Here'!$A141='Analytical Tests'!T$7,IF($F144="Y",+$H144*T$6,0),0)</f>
        <v>0</v>
      </c>
      <c r="U144" s="117">
        <f>IF('Copy &amp; Paste Roster Report Here'!$A141='Analytical Tests'!U$7,IF($F144="Y",+$H144*U$6,0),0)</f>
        <v>0</v>
      </c>
      <c r="V144" s="117">
        <f>IF('Copy &amp; Paste Roster Report Here'!$A141='Analytical Tests'!V$7,IF($F144="Y",+$H144*V$6,0),0)</f>
        <v>0</v>
      </c>
      <c r="W144" s="117">
        <f>IF('Copy &amp; Paste Roster Report Here'!$A141='Analytical Tests'!W$7,IF($F144="Y",+$H144*W$6,0),0)</f>
        <v>0</v>
      </c>
      <c r="X144" s="117">
        <f>IF('Copy &amp; Paste Roster Report Here'!$A141='Analytical Tests'!X$7,IF($F144="Y",+$H144*X$6,0),0)</f>
        <v>0</v>
      </c>
      <c r="Y144" s="117" t="b">
        <f>IF('Copy &amp; Paste Roster Report Here'!$A141='Analytical Tests'!Y$7,IF($F144="N",IF($J144&gt;=$C144,Y$6,+($I144/$D144)*Y$6),0))</f>
        <v>0</v>
      </c>
      <c r="Z144" s="117" t="b">
        <f>IF('Copy &amp; Paste Roster Report Here'!$A141='Analytical Tests'!Z$7,IF($F144="N",IF($J144&gt;=$C144,Z$6,+($I144/$D144)*Z$6),0))</f>
        <v>0</v>
      </c>
      <c r="AA144" s="117" t="b">
        <f>IF('Copy &amp; Paste Roster Report Here'!$A141='Analytical Tests'!AA$7,IF($F144="N",IF($J144&gt;=$C144,AA$6,+($I144/$D144)*AA$6),0))</f>
        <v>0</v>
      </c>
      <c r="AB144" s="117" t="b">
        <f>IF('Copy &amp; Paste Roster Report Here'!$A141='Analytical Tests'!AB$7,IF($F144="N",IF($J144&gt;=$C144,AB$6,+($I144/$D144)*AB$6),0))</f>
        <v>0</v>
      </c>
      <c r="AC144" s="117" t="b">
        <f>IF('Copy &amp; Paste Roster Report Here'!$A141='Analytical Tests'!AC$7,IF($F144="N",IF($J144&gt;=$C144,AC$6,+($I144/$D144)*AC$6),0))</f>
        <v>0</v>
      </c>
      <c r="AD144" s="117" t="b">
        <f>IF('Copy &amp; Paste Roster Report Here'!$A141='Analytical Tests'!AD$7,IF($F144="N",IF($J144&gt;=$C144,AD$6,+($I144/$D144)*AD$6),0))</f>
        <v>0</v>
      </c>
      <c r="AE144" s="117" t="b">
        <f>IF('Copy &amp; Paste Roster Report Here'!$A141='Analytical Tests'!AE$7,IF($F144="N",IF($J144&gt;=$C144,AE$6,+($I144/$D144)*AE$6),0))</f>
        <v>0</v>
      </c>
      <c r="AF144" s="117" t="b">
        <f>IF('Copy &amp; Paste Roster Report Here'!$A141='Analytical Tests'!AF$7,IF($F144="N",IF($J144&gt;=$C144,AF$6,+($I144/$D144)*AF$6),0))</f>
        <v>0</v>
      </c>
      <c r="AG144" s="117" t="b">
        <f>IF('Copy &amp; Paste Roster Report Here'!$A141='Analytical Tests'!AG$7,IF($F144="N",IF($J144&gt;=$C144,AG$6,+($I144/$D144)*AG$6),0))</f>
        <v>0</v>
      </c>
      <c r="AH144" s="117" t="b">
        <f>IF('Copy &amp; Paste Roster Report Here'!$A141='Analytical Tests'!AH$7,IF($F144="N",IF($J144&gt;=$C144,AH$6,+($I144/$D144)*AH$6),0))</f>
        <v>0</v>
      </c>
      <c r="AI144" s="117" t="b">
        <f>IF('Copy &amp; Paste Roster Report Here'!$A141='Analytical Tests'!AI$7,IF($F144="N",IF($J144&gt;=$C144,AI$6,+($I144/$D144)*AI$6),0))</f>
        <v>0</v>
      </c>
      <c r="AJ144" s="79"/>
      <c r="AK144" s="118">
        <f>IF('Copy &amp; Paste Roster Report Here'!$A141=AK$7,IF('Copy &amp; Paste Roster Report Here'!$M141="FT",1,0),0)</f>
        <v>0</v>
      </c>
      <c r="AL144" s="118">
        <f>IF('Copy &amp; Paste Roster Report Here'!$A141=AL$7,IF('Copy &amp; Paste Roster Report Here'!$M141="FT",1,0),0)</f>
        <v>0</v>
      </c>
      <c r="AM144" s="118">
        <f>IF('Copy &amp; Paste Roster Report Here'!$A141=AM$7,IF('Copy &amp; Paste Roster Report Here'!$M141="FT",1,0),0)</f>
        <v>0</v>
      </c>
      <c r="AN144" s="118">
        <f>IF('Copy &amp; Paste Roster Report Here'!$A141=AN$7,IF('Copy &amp; Paste Roster Report Here'!$M141="FT",1,0),0)</f>
        <v>0</v>
      </c>
      <c r="AO144" s="118">
        <f>IF('Copy &amp; Paste Roster Report Here'!$A141=AO$7,IF('Copy &amp; Paste Roster Report Here'!$M141="FT",1,0),0)</f>
        <v>0</v>
      </c>
      <c r="AP144" s="118">
        <f>IF('Copy &amp; Paste Roster Report Here'!$A141=AP$7,IF('Copy &amp; Paste Roster Report Here'!$M141="FT",1,0),0)</f>
        <v>0</v>
      </c>
      <c r="AQ144" s="118">
        <f>IF('Copy &amp; Paste Roster Report Here'!$A141=AQ$7,IF('Copy &amp; Paste Roster Report Here'!$M141="FT",1,0),0)</f>
        <v>0</v>
      </c>
      <c r="AR144" s="118">
        <f>IF('Copy &amp; Paste Roster Report Here'!$A141=AR$7,IF('Copy &amp; Paste Roster Report Here'!$M141="FT",1,0),0)</f>
        <v>0</v>
      </c>
      <c r="AS144" s="118">
        <f>IF('Copy &amp; Paste Roster Report Here'!$A141=AS$7,IF('Copy &amp; Paste Roster Report Here'!$M141="FT",1,0),0)</f>
        <v>0</v>
      </c>
      <c r="AT144" s="118">
        <f>IF('Copy &amp; Paste Roster Report Here'!$A141=AT$7,IF('Copy &amp; Paste Roster Report Here'!$M141="FT",1,0),0)</f>
        <v>0</v>
      </c>
      <c r="AU144" s="118">
        <f>IF('Copy &amp; Paste Roster Report Here'!$A141=AU$7,IF('Copy &amp; Paste Roster Report Here'!$M141="FT",1,0),0)</f>
        <v>0</v>
      </c>
      <c r="AV144" s="73">
        <f t="shared" si="40"/>
        <v>0</v>
      </c>
      <c r="AW144" s="119">
        <f>IF('Copy &amp; Paste Roster Report Here'!$A141=AW$7,IF('Copy &amp; Paste Roster Report Here'!$M141="HT",1,0),0)</f>
        <v>0</v>
      </c>
      <c r="AX144" s="119">
        <f>IF('Copy &amp; Paste Roster Report Here'!$A141=AX$7,IF('Copy &amp; Paste Roster Report Here'!$M141="HT",1,0),0)</f>
        <v>0</v>
      </c>
      <c r="AY144" s="119">
        <f>IF('Copy &amp; Paste Roster Report Here'!$A141=AY$7,IF('Copy &amp; Paste Roster Report Here'!$M141="HT",1,0),0)</f>
        <v>0</v>
      </c>
      <c r="AZ144" s="119">
        <f>IF('Copy &amp; Paste Roster Report Here'!$A141=AZ$7,IF('Copy &amp; Paste Roster Report Here'!$M141="HT",1,0),0)</f>
        <v>0</v>
      </c>
      <c r="BA144" s="119">
        <f>IF('Copy &amp; Paste Roster Report Here'!$A141=BA$7,IF('Copy &amp; Paste Roster Report Here'!$M141="HT",1,0),0)</f>
        <v>0</v>
      </c>
      <c r="BB144" s="119">
        <f>IF('Copy &amp; Paste Roster Report Here'!$A141=BB$7,IF('Copy &amp; Paste Roster Report Here'!$M141="HT",1,0),0)</f>
        <v>0</v>
      </c>
      <c r="BC144" s="119">
        <f>IF('Copy &amp; Paste Roster Report Here'!$A141=BC$7,IF('Copy &amp; Paste Roster Report Here'!$M141="HT",1,0),0)</f>
        <v>0</v>
      </c>
      <c r="BD144" s="119">
        <f>IF('Copy &amp; Paste Roster Report Here'!$A141=BD$7,IF('Copy &amp; Paste Roster Report Here'!$M141="HT",1,0),0)</f>
        <v>0</v>
      </c>
      <c r="BE144" s="119">
        <f>IF('Copy &amp; Paste Roster Report Here'!$A141=BE$7,IF('Copy &amp; Paste Roster Report Here'!$M141="HT",1,0),0)</f>
        <v>0</v>
      </c>
      <c r="BF144" s="119">
        <f>IF('Copy &amp; Paste Roster Report Here'!$A141=BF$7,IF('Copy &amp; Paste Roster Report Here'!$M141="HT",1,0),0)</f>
        <v>0</v>
      </c>
      <c r="BG144" s="119">
        <f>IF('Copy &amp; Paste Roster Report Here'!$A141=BG$7,IF('Copy &amp; Paste Roster Report Here'!$M141="HT",1,0),0)</f>
        <v>0</v>
      </c>
      <c r="BH144" s="73">
        <f t="shared" si="41"/>
        <v>0</v>
      </c>
      <c r="BI144" s="120">
        <f>IF('Copy &amp; Paste Roster Report Here'!$A141=BI$7,IF('Copy &amp; Paste Roster Report Here'!$M141="MT",1,0),0)</f>
        <v>0</v>
      </c>
      <c r="BJ144" s="120">
        <f>IF('Copy &amp; Paste Roster Report Here'!$A141=BJ$7,IF('Copy &amp; Paste Roster Report Here'!$M141="MT",1,0),0)</f>
        <v>0</v>
      </c>
      <c r="BK144" s="120">
        <f>IF('Copy &amp; Paste Roster Report Here'!$A141=BK$7,IF('Copy &amp; Paste Roster Report Here'!$M141="MT",1,0),0)</f>
        <v>0</v>
      </c>
      <c r="BL144" s="120">
        <f>IF('Copy &amp; Paste Roster Report Here'!$A141=BL$7,IF('Copy &amp; Paste Roster Report Here'!$M141="MT",1,0),0)</f>
        <v>0</v>
      </c>
      <c r="BM144" s="120">
        <f>IF('Copy &amp; Paste Roster Report Here'!$A141=BM$7,IF('Copy &amp; Paste Roster Report Here'!$M141="MT",1,0),0)</f>
        <v>0</v>
      </c>
      <c r="BN144" s="120">
        <f>IF('Copy &amp; Paste Roster Report Here'!$A141=BN$7,IF('Copy &amp; Paste Roster Report Here'!$M141="MT",1,0),0)</f>
        <v>0</v>
      </c>
      <c r="BO144" s="120">
        <f>IF('Copy &amp; Paste Roster Report Here'!$A141=BO$7,IF('Copy &amp; Paste Roster Report Here'!$M141="MT",1,0),0)</f>
        <v>0</v>
      </c>
      <c r="BP144" s="120">
        <f>IF('Copy &amp; Paste Roster Report Here'!$A141=BP$7,IF('Copy &amp; Paste Roster Report Here'!$M141="MT",1,0),0)</f>
        <v>0</v>
      </c>
      <c r="BQ144" s="120">
        <f>IF('Copy &amp; Paste Roster Report Here'!$A141=BQ$7,IF('Copy &amp; Paste Roster Report Here'!$M141="MT",1,0),0)</f>
        <v>0</v>
      </c>
      <c r="BR144" s="120">
        <f>IF('Copy &amp; Paste Roster Report Here'!$A141=BR$7,IF('Copy &amp; Paste Roster Report Here'!$M141="MT",1,0),0)</f>
        <v>0</v>
      </c>
      <c r="BS144" s="120">
        <f>IF('Copy &amp; Paste Roster Report Here'!$A141=BS$7,IF('Copy &amp; Paste Roster Report Here'!$M141="MT",1,0),0)</f>
        <v>0</v>
      </c>
      <c r="BT144" s="73">
        <f t="shared" si="42"/>
        <v>0</v>
      </c>
      <c r="BU144" s="121">
        <f>IF('Copy &amp; Paste Roster Report Here'!$A141=BU$7,IF('Copy &amp; Paste Roster Report Here'!$M141="fy",1,0),0)</f>
        <v>0</v>
      </c>
      <c r="BV144" s="121">
        <f>IF('Copy &amp; Paste Roster Report Here'!$A141=BV$7,IF('Copy &amp; Paste Roster Report Here'!$M141="fy",1,0),0)</f>
        <v>0</v>
      </c>
      <c r="BW144" s="121">
        <f>IF('Copy &amp; Paste Roster Report Here'!$A141=BW$7,IF('Copy &amp; Paste Roster Report Here'!$M141="fy",1,0),0)</f>
        <v>0</v>
      </c>
      <c r="BX144" s="121">
        <f>IF('Copy &amp; Paste Roster Report Here'!$A141=BX$7,IF('Copy &amp; Paste Roster Report Here'!$M141="fy",1,0),0)</f>
        <v>0</v>
      </c>
      <c r="BY144" s="121">
        <f>IF('Copy &amp; Paste Roster Report Here'!$A141=BY$7,IF('Copy &amp; Paste Roster Report Here'!$M141="fy",1,0),0)</f>
        <v>0</v>
      </c>
      <c r="BZ144" s="121">
        <f>IF('Copy &amp; Paste Roster Report Here'!$A141=BZ$7,IF('Copy &amp; Paste Roster Report Here'!$M141="fy",1,0),0)</f>
        <v>0</v>
      </c>
      <c r="CA144" s="121">
        <f>IF('Copy &amp; Paste Roster Report Here'!$A141=CA$7,IF('Copy &amp; Paste Roster Report Here'!$M141="fy",1,0),0)</f>
        <v>0</v>
      </c>
      <c r="CB144" s="121">
        <f>IF('Copy &amp; Paste Roster Report Here'!$A141=CB$7,IF('Copy &amp; Paste Roster Report Here'!$M141="fy",1,0),0)</f>
        <v>0</v>
      </c>
      <c r="CC144" s="121">
        <f>IF('Copy &amp; Paste Roster Report Here'!$A141=CC$7,IF('Copy &amp; Paste Roster Report Here'!$M141="fy",1,0),0)</f>
        <v>0</v>
      </c>
      <c r="CD144" s="121">
        <f>IF('Copy &amp; Paste Roster Report Here'!$A141=CD$7,IF('Copy &amp; Paste Roster Report Here'!$M141="fy",1,0),0)</f>
        <v>0</v>
      </c>
      <c r="CE144" s="121">
        <f>IF('Copy &amp; Paste Roster Report Here'!$A141=CE$7,IF('Copy &amp; Paste Roster Report Here'!$M141="fy",1,0),0)</f>
        <v>0</v>
      </c>
      <c r="CF144" s="73">
        <f t="shared" si="43"/>
        <v>0</v>
      </c>
      <c r="CG144" s="122">
        <f>IF('Copy &amp; Paste Roster Report Here'!$A141=CG$7,IF('Copy &amp; Paste Roster Report Here'!$M141="RH",1,0),0)</f>
        <v>0</v>
      </c>
      <c r="CH144" s="122">
        <f>IF('Copy &amp; Paste Roster Report Here'!$A141=CH$7,IF('Copy &amp; Paste Roster Report Here'!$M141="RH",1,0),0)</f>
        <v>0</v>
      </c>
      <c r="CI144" s="122">
        <f>IF('Copy &amp; Paste Roster Report Here'!$A141=CI$7,IF('Copy &amp; Paste Roster Report Here'!$M141="RH",1,0),0)</f>
        <v>0</v>
      </c>
      <c r="CJ144" s="122">
        <f>IF('Copy &amp; Paste Roster Report Here'!$A141=CJ$7,IF('Copy &amp; Paste Roster Report Here'!$M141="RH",1,0),0)</f>
        <v>0</v>
      </c>
      <c r="CK144" s="122">
        <f>IF('Copy &amp; Paste Roster Report Here'!$A141=CK$7,IF('Copy &amp; Paste Roster Report Here'!$M141="RH",1,0),0)</f>
        <v>0</v>
      </c>
      <c r="CL144" s="122">
        <f>IF('Copy &amp; Paste Roster Report Here'!$A141=CL$7,IF('Copy &amp; Paste Roster Report Here'!$M141="RH",1,0),0)</f>
        <v>0</v>
      </c>
      <c r="CM144" s="122">
        <f>IF('Copy &amp; Paste Roster Report Here'!$A141=CM$7,IF('Copy &amp; Paste Roster Report Here'!$M141="RH",1,0),0)</f>
        <v>0</v>
      </c>
      <c r="CN144" s="122">
        <f>IF('Copy &amp; Paste Roster Report Here'!$A141=CN$7,IF('Copy &amp; Paste Roster Report Here'!$M141="RH",1,0),0)</f>
        <v>0</v>
      </c>
      <c r="CO144" s="122">
        <f>IF('Copy &amp; Paste Roster Report Here'!$A141=CO$7,IF('Copy &amp; Paste Roster Report Here'!$M141="RH",1,0),0)</f>
        <v>0</v>
      </c>
      <c r="CP144" s="122">
        <f>IF('Copy &amp; Paste Roster Report Here'!$A141=CP$7,IF('Copy &amp; Paste Roster Report Here'!$M141="RH",1,0),0)</f>
        <v>0</v>
      </c>
      <c r="CQ144" s="122">
        <f>IF('Copy &amp; Paste Roster Report Here'!$A141=CQ$7,IF('Copy &amp; Paste Roster Report Here'!$M141="RH",1,0),0)</f>
        <v>0</v>
      </c>
      <c r="CR144" s="73">
        <f t="shared" si="44"/>
        <v>0</v>
      </c>
      <c r="CS144" s="123">
        <f>IF('Copy &amp; Paste Roster Report Here'!$A141=CS$7,IF('Copy &amp; Paste Roster Report Here'!$M141="QT",1,0),0)</f>
        <v>0</v>
      </c>
      <c r="CT144" s="123">
        <f>IF('Copy &amp; Paste Roster Report Here'!$A141=CT$7,IF('Copy &amp; Paste Roster Report Here'!$M141="QT",1,0),0)</f>
        <v>0</v>
      </c>
      <c r="CU144" s="123">
        <f>IF('Copy &amp; Paste Roster Report Here'!$A141=CU$7,IF('Copy &amp; Paste Roster Report Here'!$M141="QT",1,0),0)</f>
        <v>0</v>
      </c>
      <c r="CV144" s="123">
        <f>IF('Copy &amp; Paste Roster Report Here'!$A141=CV$7,IF('Copy &amp; Paste Roster Report Here'!$M141="QT",1,0),0)</f>
        <v>0</v>
      </c>
      <c r="CW144" s="123">
        <f>IF('Copy &amp; Paste Roster Report Here'!$A141=CW$7,IF('Copy &amp; Paste Roster Report Here'!$M141="QT",1,0),0)</f>
        <v>0</v>
      </c>
      <c r="CX144" s="123">
        <f>IF('Copy &amp; Paste Roster Report Here'!$A141=CX$7,IF('Copy &amp; Paste Roster Report Here'!$M141="QT",1,0),0)</f>
        <v>0</v>
      </c>
      <c r="CY144" s="123">
        <f>IF('Copy &amp; Paste Roster Report Here'!$A141=CY$7,IF('Copy &amp; Paste Roster Report Here'!$M141="QT",1,0),0)</f>
        <v>0</v>
      </c>
      <c r="CZ144" s="123">
        <f>IF('Copy &amp; Paste Roster Report Here'!$A141=CZ$7,IF('Copy &amp; Paste Roster Report Here'!$M141="QT",1,0),0)</f>
        <v>0</v>
      </c>
      <c r="DA144" s="123">
        <f>IF('Copy &amp; Paste Roster Report Here'!$A141=DA$7,IF('Copy &amp; Paste Roster Report Here'!$M141="QT",1,0),0)</f>
        <v>0</v>
      </c>
      <c r="DB144" s="123">
        <f>IF('Copy &amp; Paste Roster Report Here'!$A141=DB$7,IF('Copy &amp; Paste Roster Report Here'!$M141="QT",1,0),0)</f>
        <v>0</v>
      </c>
      <c r="DC144" s="123">
        <f>IF('Copy &amp; Paste Roster Report Here'!$A141=DC$7,IF('Copy &amp; Paste Roster Report Here'!$M141="QT",1,0),0)</f>
        <v>0</v>
      </c>
      <c r="DD144" s="73">
        <f t="shared" si="45"/>
        <v>0</v>
      </c>
      <c r="DE144" s="124">
        <f>IF('Copy &amp; Paste Roster Report Here'!$A141=DE$7,IF('Copy &amp; Paste Roster Report Here'!$M141="xxxxxxxxxxx",1,0),0)</f>
        <v>0</v>
      </c>
      <c r="DF144" s="124">
        <f>IF('Copy &amp; Paste Roster Report Here'!$A141=DF$7,IF('Copy &amp; Paste Roster Report Here'!$M141="xxxxxxxxxxx",1,0),0)</f>
        <v>0</v>
      </c>
      <c r="DG144" s="124">
        <f>IF('Copy &amp; Paste Roster Report Here'!$A141=DG$7,IF('Copy &amp; Paste Roster Report Here'!$M141="xxxxxxxxxxx",1,0),0)</f>
        <v>0</v>
      </c>
      <c r="DH144" s="124">
        <f>IF('Copy &amp; Paste Roster Report Here'!$A141=DH$7,IF('Copy &amp; Paste Roster Report Here'!$M141="xxxxxxxxxxx",1,0),0)</f>
        <v>0</v>
      </c>
      <c r="DI144" s="124">
        <f>IF('Copy &amp; Paste Roster Report Here'!$A141=DI$7,IF('Copy &amp; Paste Roster Report Here'!$M141="xxxxxxxxxxx",1,0),0)</f>
        <v>0</v>
      </c>
      <c r="DJ144" s="124">
        <f>IF('Copy &amp; Paste Roster Report Here'!$A141=DJ$7,IF('Copy &amp; Paste Roster Report Here'!$M141="xxxxxxxxxxx",1,0),0)</f>
        <v>0</v>
      </c>
      <c r="DK144" s="124">
        <f>IF('Copy &amp; Paste Roster Report Here'!$A141=DK$7,IF('Copy &amp; Paste Roster Report Here'!$M141="xxxxxxxxxxx",1,0),0)</f>
        <v>0</v>
      </c>
      <c r="DL144" s="124">
        <f>IF('Copy &amp; Paste Roster Report Here'!$A141=DL$7,IF('Copy &amp; Paste Roster Report Here'!$M141="xxxxxxxxxxx",1,0),0)</f>
        <v>0</v>
      </c>
      <c r="DM144" s="124">
        <f>IF('Copy &amp; Paste Roster Report Here'!$A141=DM$7,IF('Copy &amp; Paste Roster Report Here'!$M141="xxxxxxxxxxx",1,0),0)</f>
        <v>0</v>
      </c>
      <c r="DN144" s="124">
        <f>IF('Copy &amp; Paste Roster Report Here'!$A141=DN$7,IF('Copy &amp; Paste Roster Report Here'!$M141="xxxxxxxxxxx",1,0),0)</f>
        <v>0</v>
      </c>
      <c r="DO144" s="124">
        <f>IF('Copy &amp; Paste Roster Report Here'!$A141=DO$7,IF('Copy &amp; Paste Roster Report Here'!$M141="xxxxxxxxxxx",1,0),0)</f>
        <v>0</v>
      </c>
      <c r="DP144" s="125">
        <f t="shared" si="46"/>
        <v>0</v>
      </c>
      <c r="DQ144" s="126">
        <f t="shared" si="47"/>
        <v>0</v>
      </c>
    </row>
    <row r="145" spans="1:121" x14ac:dyDescent="0.25">
      <c r="A145" s="111">
        <f t="shared" si="33"/>
        <v>0</v>
      </c>
      <c r="B145" s="111">
        <f t="shared" si="34"/>
        <v>0</v>
      </c>
      <c r="C145" s="112">
        <f>+('Copy &amp; Paste Roster Report Here'!$P142-'Copy &amp; Paste Roster Report Here'!$O142)/30</f>
        <v>0</v>
      </c>
      <c r="D145" s="112">
        <f>+('Copy &amp; Paste Roster Report Here'!$P142-'Copy &amp; Paste Roster Report Here'!$O142)</f>
        <v>0</v>
      </c>
      <c r="E145" s="111">
        <f>'Copy &amp; Paste Roster Report Here'!N142</f>
        <v>0</v>
      </c>
      <c r="F145" s="111" t="str">
        <f t="shared" si="35"/>
        <v>N</v>
      </c>
      <c r="G145" s="111">
        <f>'Copy &amp; Paste Roster Report Here'!R142</f>
        <v>0</v>
      </c>
      <c r="H145" s="113">
        <f t="shared" si="36"/>
        <v>0</v>
      </c>
      <c r="I145" s="112">
        <f>IF(F145="N",$F$5-'Copy &amp; Paste Roster Report Here'!O142,+'Copy &amp; Paste Roster Report Here'!Q142-'Copy &amp; Paste Roster Report Here'!O142)</f>
        <v>0</v>
      </c>
      <c r="J145" s="114">
        <f t="shared" si="37"/>
        <v>0</v>
      </c>
      <c r="K145" s="114">
        <f t="shared" si="38"/>
        <v>0</v>
      </c>
      <c r="L145" s="115">
        <f>'Copy &amp; Paste Roster Report Here'!F142</f>
        <v>0</v>
      </c>
      <c r="M145" s="116">
        <f t="shared" si="39"/>
        <v>0</v>
      </c>
      <c r="N145" s="117">
        <f>IF('Copy &amp; Paste Roster Report Here'!$A142='Analytical Tests'!N$7,IF($F145="Y",+$H145*N$6,0),0)</f>
        <v>0</v>
      </c>
      <c r="O145" s="117">
        <f>IF('Copy &amp; Paste Roster Report Here'!$A142='Analytical Tests'!O$7,IF($F145="Y",+$H145*O$6,0),0)</f>
        <v>0</v>
      </c>
      <c r="P145" s="117">
        <f>IF('Copy &amp; Paste Roster Report Here'!$A142='Analytical Tests'!P$7,IF($F145="Y",+$H145*P$6,0),0)</f>
        <v>0</v>
      </c>
      <c r="Q145" s="117">
        <f>IF('Copy &amp; Paste Roster Report Here'!$A142='Analytical Tests'!Q$7,IF($F145="Y",+$H145*Q$6,0),0)</f>
        <v>0</v>
      </c>
      <c r="R145" s="117">
        <f>IF('Copy &amp; Paste Roster Report Here'!$A142='Analytical Tests'!R$7,IF($F145="Y",+$H145*R$6,0),0)</f>
        <v>0</v>
      </c>
      <c r="S145" s="117">
        <f>IF('Copy &amp; Paste Roster Report Here'!$A142='Analytical Tests'!S$7,IF($F145="Y",+$H145*S$6,0),0)</f>
        <v>0</v>
      </c>
      <c r="T145" s="117">
        <f>IF('Copy &amp; Paste Roster Report Here'!$A142='Analytical Tests'!T$7,IF($F145="Y",+$H145*T$6,0),0)</f>
        <v>0</v>
      </c>
      <c r="U145" s="117">
        <f>IF('Copy &amp; Paste Roster Report Here'!$A142='Analytical Tests'!U$7,IF($F145="Y",+$H145*U$6,0),0)</f>
        <v>0</v>
      </c>
      <c r="V145" s="117">
        <f>IF('Copy &amp; Paste Roster Report Here'!$A142='Analytical Tests'!V$7,IF($F145="Y",+$H145*V$6,0),0)</f>
        <v>0</v>
      </c>
      <c r="W145" s="117">
        <f>IF('Copy &amp; Paste Roster Report Here'!$A142='Analytical Tests'!W$7,IF($F145="Y",+$H145*W$6,0),0)</f>
        <v>0</v>
      </c>
      <c r="X145" s="117">
        <f>IF('Copy &amp; Paste Roster Report Here'!$A142='Analytical Tests'!X$7,IF($F145="Y",+$H145*X$6,0),0)</f>
        <v>0</v>
      </c>
      <c r="Y145" s="117" t="b">
        <f>IF('Copy &amp; Paste Roster Report Here'!$A142='Analytical Tests'!Y$7,IF($F145="N",IF($J145&gt;=$C145,Y$6,+($I145/$D145)*Y$6),0))</f>
        <v>0</v>
      </c>
      <c r="Z145" s="117" t="b">
        <f>IF('Copy &amp; Paste Roster Report Here'!$A142='Analytical Tests'!Z$7,IF($F145="N",IF($J145&gt;=$C145,Z$6,+($I145/$D145)*Z$6),0))</f>
        <v>0</v>
      </c>
      <c r="AA145" s="117" t="b">
        <f>IF('Copy &amp; Paste Roster Report Here'!$A142='Analytical Tests'!AA$7,IF($F145="N",IF($J145&gt;=$C145,AA$6,+($I145/$D145)*AA$6),0))</f>
        <v>0</v>
      </c>
      <c r="AB145" s="117" t="b">
        <f>IF('Copy &amp; Paste Roster Report Here'!$A142='Analytical Tests'!AB$7,IF($F145="N",IF($J145&gt;=$C145,AB$6,+($I145/$D145)*AB$6),0))</f>
        <v>0</v>
      </c>
      <c r="AC145" s="117" t="b">
        <f>IF('Copy &amp; Paste Roster Report Here'!$A142='Analytical Tests'!AC$7,IF($F145="N",IF($J145&gt;=$C145,AC$6,+($I145/$D145)*AC$6),0))</f>
        <v>0</v>
      </c>
      <c r="AD145" s="117" t="b">
        <f>IF('Copy &amp; Paste Roster Report Here'!$A142='Analytical Tests'!AD$7,IF($F145="N",IF($J145&gt;=$C145,AD$6,+($I145/$D145)*AD$6),0))</f>
        <v>0</v>
      </c>
      <c r="AE145" s="117" t="b">
        <f>IF('Copy &amp; Paste Roster Report Here'!$A142='Analytical Tests'!AE$7,IF($F145="N",IF($J145&gt;=$C145,AE$6,+($I145/$D145)*AE$6),0))</f>
        <v>0</v>
      </c>
      <c r="AF145" s="117" t="b">
        <f>IF('Copy &amp; Paste Roster Report Here'!$A142='Analytical Tests'!AF$7,IF($F145="N",IF($J145&gt;=$C145,AF$6,+($I145/$D145)*AF$6),0))</f>
        <v>0</v>
      </c>
      <c r="AG145" s="117" t="b">
        <f>IF('Copy &amp; Paste Roster Report Here'!$A142='Analytical Tests'!AG$7,IF($F145="N",IF($J145&gt;=$C145,AG$6,+($I145/$D145)*AG$6),0))</f>
        <v>0</v>
      </c>
      <c r="AH145" s="117" t="b">
        <f>IF('Copy &amp; Paste Roster Report Here'!$A142='Analytical Tests'!AH$7,IF($F145="N",IF($J145&gt;=$C145,AH$6,+($I145/$D145)*AH$6),0))</f>
        <v>0</v>
      </c>
      <c r="AI145" s="117" t="b">
        <f>IF('Copy &amp; Paste Roster Report Here'!$A142='Analytical Tests'!AI$7,IF($F145="N",IF($J145&gt;=$C145,AI$6,+($I145/$D145)*AI$6),0))</f>
        <v>0</v>
      </c>
      <c r="AJ145" s="79"/>
      <c r="AK145" s="118">
        <f>IF('Copy &amp; Paste Roster Report Here'!$A142=AK$7,IF('Copy &amp; Paste Roster Report Here'!$M142="FT",1,0),0)</f>
        <v>0</v>
      </c>
      <c r="AL145" s="118">
        <f>IF('Copy &amp; Paste Roster Report Here'!$A142=AL$7,IF('Copy &amp; Paste Roster Report Here'!$M142="FT",1,0),0)</f>
        <v>0</v>
      </c>
      <c r="AM145" s="118">
        <f>IF('Copy &amp; Paste Roster Report Here'!$A142=AM$7,IF('Copy &amp; Paste Roster Report Here'!$M142="FT",1,0),0)</f>
        <v>0</v>
      </c>
      <c r="AN145" s="118">
        <f>IF('Copy &amp; Paste Roster Report Here'!$A142=AN$7,IF('Copy &amp; Paste Roster Report Here'!$M142="FT",1,0),0)</f>
        <v>0</v>
      </c>
      <c r="AO145" s="118">
        <f>IF('Copy &amp; Paste Roster Report Here'!$A142=AO$7,IF('Copy &amp; Paste Roster Report Here'!$M142="FT",1,0),0)</f>
        <v>0</v>
      </c>
      <c r="AP145" s="118">
        <f>IF('Copy &amp; Paste Roster Report Here'!$A142=AP$7,IF('Copy &amp; Paste Roster Report Here'!$M142="FT",1,0),0)</f>
        <v>0</v>
      </c>
      <c r="AQ145" s="118">
        <f>IF('Copy &amp; Paste Roster Report Here'!$A142=AQ$7,IF('Copy &amp; Paste Roster Report Here'!$M142="FT",1,0),0)</f>
        <v>0</v>
      </c>
      <c r="AR145" s="118">
        <f>IF('Copy &amp; Paste Roster Report Here'!$A142=AR$7,IF('Copy &amp; Paste Roster Report Here'!$M142="FT",1,0),0)</f>
        <v>0</v>
      </c>
      <c r="AS145" s="118">
        <f>IF('Copy &amp; Paste Roster Report Here'!$A142=AS$7,IF('Copy &amp; Paste Roster Report Here'!$M142="FT",1,0),0)</f>
        <v>0</v>
      </c>
      <c r="AT145" s="118">
        <f>IF('Copy &amp; Paste Roster Report Here'!$A142=AT$7,IF('Copy &amp; Paste Roster Report Here'!$M142="FT",1,0),0)</f>
        <v>0</v>
      </c>
      <c r="AU145" s="118">
        <f>IF('Copy &amp; Paste Roster Report Here'!$A142=AU$7,IF('Copy &amp; Paste Roster Report Here'!$M142="FT",1,0),0)</f>
        <v>0</v>
      </c>
      <c r="AV145" s="73">
        <f t="shared" si="40"/>
        <v>0</v>
      </c>
      <c r="AW145" s="119">
        <f>IF('Copy &amp; Paste Roster Report Here'!$A142=AW$7,IF('Copy &amp; Paste Roster Report Here'!$M142="HT",1,0),0)</f>
        <v>0</v>
      </c>
      <c r="AX145" s="119">
        <f>IF('Copy &amp; Paste Roster Report Here'!$A142=AX$7,IF('Copy &amp; Paste Roster Report Here'!$M142="HT",1,0),0)</f>
        <v>0</v>
      </c>
      <c r="AY145" s="119">
        <f>IF('Copy &amp; Paste Roster Report Here'!$A142=AY$7,IF('Copy &amp; Paste Roster Report Here'!$M142="HT",1,0),0)</f>
        <v>0</v>
      </c>
      <c r="AZ145" s="119">
        <f>IF('Copy &amp; Paste Roster Report Here'!$A142=AZ$7,IF('Copy &amp; Paste Roster Report Here'!$M142="HT",1,0),0)</f>
        <v>0</v>
      </c>
      <c r="BA145" s="119">
        <f>IF('Copy &amp; Paste Roster Report Here'!$A142=BA$7,IF('Copy &amp; Paste Roster Report Here'!$M142="HT",1,0),0)</f>
        <v>0</v>
      </c>
      <c r="BB145" s="119">
        <f>IF('Copy &amp; Paste Roster Report Here'!$A142=BB$7,IF('Copy &amp; Paste Roster Report Here'!$M142="HT",1,0),0)</f>
        <v>0</v>
      </c>
      <c r="BC145" s="119">
        <f>IF('Copy &amp; Paste Roster Report Here'!$A142=BC$7,IF('Copy &amp; Paste Roster Report Here'!$M142="HT",1,0),0)</f>
        <v>0</v>
      </c>
      <c r="BD145" s="119">
        <f>IF('Copy &amp; Paste Roster Report Here'!$A142=BD$7,IF('Copy &amp; Paste Roster Report Here'!$M142="HT",1,0),0)</f>
        <v>0</v>
      </c>
      <c r="BE145" s="119">
        <f>IF('Copy &amp; Paste Roster Report Here'!$A142=BE$7,IF('Copy &amp; Paste Roster Report Here'!$M142="HT",1,0),0)</f>
        <v>0</v>
      </c>
      <c r="BF145" s="119">
        <f>IF('Copy &amp; Paste Roster Report Here'!$A142=BF$7,IF('Copy &amp; Paste Roster Report Here'!$M142="HT",1,0),0)</f>
        <v>0</v>
      </c>
      <c r="BG145" s="119">
        <f>IF('Copy &amp; Paste Roster Report Here'!$A142=BG$7,IF('Copy &amp; Paste Roster Report Here'!$M142="HT",1,0),0)</f>
        <v>0</v>
      </c>
      <c r="BH145" s="73">
        <f t="shared" si="41"/>
        <v>0</v>
      </c>
      <c r="BI145" s="120">
        <f>IF('Copy &amp; Paste Roster Report Here'!$A142=BI$7,IF('Copy &amp; Paste Roster Report Here'!$M142="MT",1,0),0)</f>
        <v>0</v>
      </c>
      <c r="BJ145" s="120">
        <f>IF('Copy &amp; Paste Roster Report Here'!$A142=BJ$7,IF('Copy &amp; Paste Roster Report Here'!$M142="MT",1,0),0)</f>
        <v>0</v>
      </c>
      <c r="BK145" s="120">
        <f>IF('Copy &amp; Paste Roster Report Here'!$A142=BK$7,IF('Copy &amp; Paste Roster Report Here'!$M142="MT",1,0),0)</f>
        <v>0</v>
      </c>
      <c r="BL145" s="120">
        <f>IF('Copy &amp; Paste Roster Report Here'!$A142=BL$7,IF('Copy &amp; Paste Roster Report Here'!$M142="MT",1,0),0)</f>
        <v>0</v>
      </c>
      <c r="BM145" s="120">
        <f>IF('Copy &amp; Paste Roster Report Here'!$A142=BM$7,IF('Copy &amp; Paste Roster Report Here'!$M142="MT",1,0),0)</f>
        <v>0</v>
      </c>
      <c r="BN145" s="120">
        <f>IF('Copy &amp; Paste Roster Report Here'!$A142=BN$7,IF('Copy &amp; Paste Roster Report Here'!$M142="MT",1,0),0)</f>
        <v>0</v>
      </c>
      <c r="BO145" s="120">
        <f>IF('Copy &amp; Paste Roster Report Here'!$A142=BO$7,IF('Copy &amp; Paste Roster Report Here'!$M142="MT",1,0),0)</f>
        <v>0</v>
      </c>
      <c r="BP145" s="120">
        <f>IF('Copy &amp; Paste Roster Report Here'!$A142=BP$7,IF('Copy &amp; Paste Roster Report Here'!$M142="MT",1,0),0)</f>
        <v>0</v>
      </c>
      <c r="BQ145" s="120">
        <f>IF('Copy &amp; Paste Roster Report Here'!$A142=BQ$7,IF('Copy &amp; Paste Roster Report Here'!$M142="MT",1,0),0)</f>
        <v>0</v>
      </c>
      <c r="BR145" s="120">
        <f>IF('Copy &amp; Paste Roster Report Here'!$A142=BR$7,IF('Copy &amp; Paste Roster Report Here'!$M142="MT",1,0),0)</f>
        <v>0</v>
      </c>
      <c r="BS145" s="120">
        <f>IF('Copy &amp; Paste Roster Report Here'!$A142=BS$7,IF('Copy &amp; Paste Roster Report Here'!$M142="MT",1,0),0)</f>
        <v>0</v>
      </c>
      <c r="BT145" s="73">
        <f t="shared" si="42"/>
        <v>0</v>
      </c>
      <c r="BU145" s="121">
        <f>IF('Copy &amp; Paste Roster Report Here'!$A142=BU$7,IF('Copy &amp; Paste Roster Report Here'!$M142="fy",1,0),0)</f>
        <v>0</v>
      </c>
      <c r="BV145" s="121">
        <f>IF('Copy &amp; Paste Roster Report Here'!$A142=BV$7,IF('Copy &amp; Paste Roster Report Here'!$M142="fy",1,0),0)</f>
        <v>0</v>
      </c>
      <c r="BW145" s="121">
        <f>IF('Copy &amp; Paste Roster Report Here'!$A142=BW$7,IF('Copy &amp; Paste Roster Report Here'!$M142="fy",1,0),0)</f>
        <v>0</v>
      </c>
      <c r="BX145" s="121">
        <f>IF('Copy &amp; Paste Roster Report Here'!$A142=BX$7,IF('Copy &amp; Paste Roster Report Here'!$M142="fy",1,0),0)</f>
        <v>0</v>
      </c>
      <c r="BY145" s="121">
        <f>IF('Copy &amp; Paste Roster Report Here'!$A142=BY$7,IF('Copy &amp; Paste Roster Report Here'!$M142="fy",1,0),0)</f>
        <v>0</v>
      </c>
      <c r="BZ145" s="121">
        <f>IF('Copy &amp; Paste Roster Report Here'!$A142=BZ$7,IF('Copy &amp; Paste Roster Report Here'!$M142="fy",1,0),0)</f>
        <v>0</v>
      </c>
      <c r="CA145" s="121">
        <f>IF('Copy &amp; Paste Roster Report Here'!$A142=CA$7,IF('Copy &amp; Paste Roster Report Here'!$M142="fy",1,0),0)</f>
        <v>0</v>
      </c>
      <c r="CB145" s="121">
        <f>IF('Copy &amp; Paste Roster Report Here'!$A142=CB$7,IF('Copy &amp; Paste Roster Report Here'!$M142="fy",1,0),0)</f>
        <v>0</v>
      </c>
      <c r="CC145" s="121">
        <f>IF('Copy &amp; Paste Roster Report Here'!$A142=CC$7,IF('Copy &amp; Paste Roster Report Here'!$M142="fy",1,0),0)</f>
        <v>0</v>
      </c>
      <c r="CD145" s="121">
        <f>IF('Copy &amp; Paste Roster Report Here'!$A142=CD$7,IF('Copy &amp; Paste Roster Report Here'!$M142="fy",1,0),0)</f>
        <v>0</v>
      </c>
      <c r="CE145" s="121">
        <f>IF('Copy &amp; Paste Roster Report Here'!$A142=CE$7,IF('Copy &amp; Paste Roster Report Here'!$M142="fy",1,0),0)</f>
        <v>0</v>
      </c>
      <c r="CF145" s="73">
        <f t="shared" si="43"/>
        <v>0</v>
      </c>
      <c r="CG145" s="122">
        <f>IF('Copy &amp; Paste Roster Report Here'!$A142=CG$7,IF('Copy &amp; Paste Roster Report Here'!$M142="RH",1,0),0)</f>
        <v>0</v>
      </c>
      <c r="CH145" s="122">
        <f>IF('Copy &amp; Paste Roster Report Here'!$A142=CH$7,IF('Copy &amp; Paste Roster Report Here'!$M142="RH",1,0),0)</f>
        <v>0</v>
      </c>
      <c r="CI145" s="122">
        <f>IF('Copy &amp; Paste Roster Report Here'!$A142=CI$7,IF('Copy &amp; Paste Roster Report Here'!$M142="RH",1,0),0)</f>
        <v>0</v>
      </c>
      <c r="CJ145" s="122">
        <f>IF('Copy &amp; Paste Roster Report Here'!$A142=CJ$7,IF('Copy &amp; Paste Roster Report Here'!$M142="RH",1,0),0)</f>
        <v>0</v>
      </c>
      <c r="CK145" s="122">
        <f>IF('Copy &amp; Paste Roster Report Here'!$A142=CK$7,IF('Copy &amp; Paste Roster Report Here'!$M142="RH",1,0),0)</f>
        <v>0</v>
      </c>
      <c r="CL145" s="122">
        <f>IF('Copy &amp; Paste Roster Report Here'!$A142=CL$7,IF('Copy &amp; Paste Roster Report Here'!$M142="RH",1,0),0)</f>
        <v>0</v>
      </c>
      <c r="CM145" s="122">
        <f>IF('Copy &amp; Paste Roster Report Here'!$A142=CM$7,IF('Copy &amp; Paste Roster Report Here'!$M142="RH",1,0),0)</f>
        <v>0</v>
      </c>
      <c r="CN145" s="122">
        <f>IF('Copy &amp; Paste Roster Report Here'!$A142=CN$7,IF('Copy &amp; Paste Roster Report Here'!$M142="RH",1,0),0)</f>
        <v>0</v>
      </c>
      <c r="CO145" s="122">
        <f>IF('Copy &amp; Paste Roster Report Here'!$A142=CO$7,IF('Copy &amp; Paste Roster Report Here'!$M142="RH",1,0),0)</f>
        <v>0</v>
      </c>
      <c r="CP145" s="122">
        <f>IF('Copy &amp; Paste Roster Report Here'!$A142=CP$7,IF('Copy &amp; Paste Roster Report Here'!$M142="RH",1,0),0)</f>
        <v>0</v>
      </c>
      <c r="CQ145" s="122">
        <f>IF('Copy &amp; Paste Roster Report Here'!$A142=CQ$7,IF('Copy &amp; Paste Roster Report Here'!$M142="RH",1,0),0)</f>
        <v>0</v>
      </c>
      <c r="CR145" s="73">
        <f t="shared" si="44"/>
        <v>0</v>
      </c>
      <c r="CS145" s="123">
        <f>IF('Copy &amp; Paste Roster Report Here'!$A142=CS$7,IF('Copy &amp; Paste Roster Report Here'!$M142="QT",1,0),0)</f>
        <v>0</v>
      </c>
      <c r="CT145" s="123">
        <f>IF('Copy &amp; Paste Roster Report Here'!$A142=CT$7,IF('Copy &amp; Paste Roster Report Here'!$M142="QT",1,0),0)</f>
        <v>0</v>
      </c>
      <c r="CU145" s="123">
        <f>IF('Copy &amp; Paste Roster Report Here'!$A142=CU$7,IF('Copy &amp; Paste Roster Report Here'!$M142="QT",1,0),0)</f>
        <v>0</v>
      </c>
      <c r="CV145" s="123">
        <f>IF('Copy &amp; Paste Roster Report Here'!$A142=CV$7,IF('Copy &amp; Paste Roster Report Here'!$M142="QT",1,0),0)</f>
        <v>0</v>
      </c>
      <c r="CW145" s="123">
        <f>IF('Copy &amp; Paste Roster Report Here'!$A142=CW$7,IF('Copy &amp; Paste Roster Report Here'!$M142="QT",1,0),0)</f>
        <v>0</v>
      </c>
      <c r="CX145" s="123">
        <f>IF('Copy &amp; Paste Roster Report Here'!$A142=CX$7,IF('Copy &amp; Paste Roster Report Here'!$M142="QT",1,0),0)</f>
        <v>0</v>
      </c>
      <c r="CY145" s="123">
        <f>IF('Copy &amp; Paste Roster Report Here'!$A142=CY$7,IF('Copy &amp; Paste Roster Report Here'!$M142="QT",1,0),0)</f>
        <v>0</v>
      </c>
      <c r="CZ145" s="123">
        <f>IF('Copy &amp; Paste Roster Report Here'!$A142=CZ$7,IF('Copy &amp; Paste Roster Report Here'!$M142="QT",1,0),0)</f>
        <v>0</v>
      </c>
      <c r="DA145" s="123">
        <f>IF('Copy &amp; Paste Roster Report Here'!$A142=DA$7,IF('Copy &amp; Paste Roster Report Here'!$M142="QT",1,0),0)</f>
        <v>0</v>
      </c>
      <c r="DB145" s="123">
        <f>IF('Copy &amp; Paste Roster Report Here'!$A142=DB$7,IF('Copy &amp; Paste Roster Report Here'!$M142="QT",1,0),0)</f>
        <v>0</v>
      </c>
      <c r="DC145" s="123">
        <f>IF('Copy &amp; Paste Roster Report Here'!$A142=DC$7,IF('Copy &amp; Paste Roster Report Here'!$M142="QT",1,0),0)</f>
        <v>0</v>
      </c>
      <c r="DD145" s="73">
        <f t="shared" si="45"/>
        <v>0</v>
      </c>
      <c r="DE145" s="124">
        <f>IF('Copy &amp; Paste Roster Report Here'!$A142=DE$7,IF('Copy &amp; Paste Roster Report Here'!$M142="xxxxxxxxxxx",1,0),0)</f>
        <v>0</v>
      </c>
      <c r="DF145" s="124">
        <f>IF('Copy &amp; Paste Roster Report Here'!$A142=DF$7,IF('Copy &amp; Paste Roster Report Here'!$M142="xxxxxxxxxxx",1,0),0)</f>
        <v>0</v>
      </c>
      <c r="DG145" s="124">
        <f>IF('Copy &amp; Paste Roster Report Here'!$A142=DG$7,IF('Copy &amp; Paste Roster Report Here'!$M142="xxxxxxxxxxx",1,0),0)</f>
        <v>0</v>
      </c>
      <c r="DH145" s="124">
        <f>IF('Copy &amp; Paste Roster Report Here'!$A142=DH$7,IF('Copy &amp; Paste Roster Report Here'!$M142="xxxxxxxxxxx",1,0),0)</f>
        <v>0</v>
      </c>
      <c r="DI145" s="124">
        <f>IF('Copy &amp; Paste Roster Report Here'!$A142=DI$7,IF('Copy &amp; Paste Roster Report Here'!$M142="xxxxxxxxxxx",1,0),0)</f>
        <v>0</v>
      </c>
      <c r="DJ145" s="124">
        <f>IF('Copy &amp; Paste Roster Report Here'!$A142=DJ$7,IF('Copy &amp; Paste Roster Report Here'!$M142="xxxxxxxxxxx",1,0),0)</f>
        <v>0</v>
      </c>
      <c r="DK145" s="124">
        <f>IF('Copy &amp; Paste Roster Report Here'!$A142=DK$7,IF('Copy &amp; Paste Roster Report Here'!$M142="xxxxxxxxxxx",1,0),0)</f>
        <v>0</v>
      </c>
      <c r="DL145" s="124">
        <f>IF('Copy &amp; Paste Roster Report Here'!$A142=DL$7,IF('Copy &amp; Paste Roster Report Here'!$M142="xxxxxxxxxxx",1,0),0)</f>
        <v>0</v>
      </c>
      <c r="DM145" s="124">
        <f>IF('Copy &amp; Paste Roster Report Here'!$A142=DM$7,IF('Copy &amp; Paste Roster Report Here'!$M142="xxxxxxxxxxx",1,0),0)</f>
        <v>0</v>
      </c>
      <c r="DN145" s="124">
        <f>IF('Copy &amp; Paste Roster Report Here'!$A142=DN$7,IF('Copy &amp; Paste Roster Report Here'!$M142="xxxxxxxxxxx",1,0),0)</f>
        <v>0</v>
      </c>
      <c r="DO145" s="124">
        <f>IF('Copy &amp; Paste Roster Report Here'!$A142=DO$7,IF('Copy &amp; Paste Roster Report Here'!$M142="xxxxxxxxxxx",1,0),0)</f>
        <v>0</v>
      </c>
      <c r="DP145" s="125">
        <f t="shared" si="46"/>
        <v>0</v>
      </c>
      <c r="DQ145" s="126">
        <f t="shared" si="47"/>
        <v>0</v>
      </c>
    </row>
    <row r="146" spans="1:121" x14ac:dyDescent="0.25">
      <c r="A146" s="111">
        <f t="shared" si="33"/>
        <v>0</v>
      </c>
      <c r="B146" s="111">
        <f t="shared" si="34"/>
        <v>0</v>
      </c>
      <c r="C146" s="112">
        <f>+('Copy &amp; Paste Roster Report Here'!$P143-'Copy &amp; Paste Roster Report Here'!$O143)/30</f>
        <v>0</v>
      </c>
      <c r="D146" s="112">
        <f>+('Copy &amp; Paste Roster Report Here'!$P143-'Copy &amp; Paste Roster Report Here'!$O143)</f>
        <v>0</v>
      </c>
      <c r="E146" s="111">
        <f>'Copy &amp; Paste Roster Report Here'!N143</f>
        <v>0</v>
      </c>
      <c r="F146" s="111" t="str">
        <f t="shared" si="35"/>
        <v>N</v>
      </c>
      <c r="G146" s="111">
        <f>'Copy &amp; Paste Roster Report Here'!R143</f>
        <v>0</v>
      </c>
      <c r="H146" s="113">
        <f t="shared" si="36"/>
        <v>0</v>
      </c>
      <c r="I146" s="112">
        <f>IF(F146="N",$F$5-'Copy &amp; Paste Roster Report Here'!O143,+'Copy &amp; Paste Roster Report Here'!Q143-'Copy &amp; Paste Roster Report Here'!O143)</f>
        <v>0</v>
      </c>
      <c r="J146" s="114">
        <f t="shared" si="37"/>
        <v>0</v>
      </c>
      <c r="K146" s="114">
        <f t="shared" si="38"/>
        <v>0</v>
      </c>
      <c r="L146" s="115">
        <f>'Copy &amp; Paste Roster Report Here'!F143</f>
        <v>0</v>
      </c>
      <c r="M146" s="116">
        <f t="shared" si="39"/>
        <v>0</v>
      </c>
      <c r="N146" s="117">
        <f>IF('Copy &amp; Paste Roster Report Here'!$A143='Analytical Tests'!N$7,IF($F146="Y",+$H146*N$6,0),0)</f>
        <v>0</v>
      </c>
      <c r="O146" s="117">
        <f>IF('Copy &amp; Paste Roster Report Here'!$A143='Analytical Tests'!O$7,IF($F146="Y",+$H146*O$6,0),0)</f>
        <v>0</v>
      </c>
      <c r="P146" s="117">
        <f>IF('Copy &amp; Paste Roster Report Here'!$A143='Analytical Tests'!P$7,IF($F146="Y",+$H146*P$6,0),0)</f>
        <v>0</v>
      </c>
      <c r="Q146" s="117">
        <f>IF('Copy &amp; Paste Roster Report Here'!$A143='Analytical Tests'!Q$7,IF($F146="Y",+$H146*Q$6,0),0)</f>
        <v>0</v>
      </c>
      <c r="R146" s="117">
        <f>IF('Copy &amp; Paste Roster Report Here'!$A143='Analytical Tests'!R$7,IF($F146="Y",+$H146*R$6,0),0)</f>
        <v>0</v>
      </c>
      <c r="S146" s="117">
        <f>IF('Copy &amp; Paste Roster Report Here'!$A143='Analytical Tests'!S$7,IF($F146="Y",+$H146*S$6,0),0)</f>
        <v>0</v>
      </c>
      <c r="T146" s="117">
        <f>IF('Copy &amp; Paste Roster Report Here'!$A143='Analytical Tests'!T$7,IF($F146="Y",+$H146*T$6,0),0)</f>
        <v>0</v>
      </c>
      <c r="U146" s="117">
        <f>IF('Copy &amp; Paste Roster Report Here'!$A143='Analytical Tests'!U$7,IF($F146="Y",+$H146*U$6,0),0)</f>
        <v>0</v>
      </c>
      <c r="V146" s="117">
        <f>IF('Copy &amp; Paste Roster Report Here'!$A143='Analytical Tests'!V$7,IF($F146="Y",+$H146*V$6,0),0)</f>
        <v>0</v>
      </c>
      <c r="W146" s="117">
        <f>IF('Copy &amp; Paste Roster Report Here'!$A143='Analytical Tests'!W$7,IF($F146="Y",+$H146*W$6,0),0)</f>
        <v>0</v>
      </c>
      <c r="X146" s="117">
        <f>IF('Copy &amp; Paste Roster Report Here'!$A143='Analytical Tests'!X$7,IF($F146="Y",+$H146*X$6,0),0)</f>
        <v>0</v>
      </c>
      <c r="Y146" s="117" t="b">
        <f>IF('Copy &amp; Paste Roster Report Here'!$A143='Analytical Tests'!Y$7,IF($F146="N",IF($J146&gt;=$C146,Y$6,+($I146/$D146)*Y$6),0))</f>
        <v>0</v>
      </c>
      <c r="Z146" s="117" t="b">
        <f>IF('Copy &amp; Paste Roster Report Here'!$A143='Analytical Tests'!Z$7,IF($F146="N",IF($J146&gt;=$C146,Z$6,+($I146/$D146)*Z$6),0))</f>
        <v>0</v>
      </c>
      <c r="AA146" s="117" t="b">
        <f>IF('Copy &amp; Paste Roster Report Here'!$A143='Analytical Tests'!AA$7,IF($F146="N",IF($J146&gt;=$C146,AA$6,+($I146/$D146)*AA$6),0))</f>
        <v>0</v>
      </c>
      <c r="AB146" s="117" t="b">
        <f>IF('Copy &amp; Paste Roster Report Here'!$A143='Analytical Tests'!AB$7,IF($F146="N",IF($J146&gt;=$C146,AB$6,+($I146/$D146)*AB$6),0))</f>
        <v>0</v>
      </c>
      <c r="AC146" s="117" t="b">
        <f>IF('Copy &amp; Paste Roster Report Here'!$A143='Analytical Tests'!AC$7,IF($F146="N",IF($J146&gt;=$C146,AC$6,+($I146/$D146)*AC$6),0))</f>
        <v>0</v>
      </c>
      <c r="AD146" s="117" t="b">
        <f>IF('Copy &amp; Paste Roster Report Here'!$A143='Analytical Tests'!AD$7,IF($F146="N",IF($J146&gt;=$C146,AD$6,+($I146/$D146)*AD$6),0))</f>
        <v>0</v>
      </c>
      <c r="AE146" s="117" t="b">
        <f>IF('Copy &amp; Paste Roster Report Here'!$A143='Analytical Tests'!AE$7,IF($F146="N",IF($J146&gt;=$C146,AE$6,+($I146/$D146)*AE$6),0))</f>
        <v>0</v>
      </c>
      <c r="AF146" s="117" t="b">
        <f>IF('Copy &amp; Paste Roster Report Here'!$A143='Analytical Tests'!AF$7,IF($F146="N",IF($J146&gt;=$C146,AF$6,+($I146/$D146)*AF$6),0))</f>
        <v>0</v>
      </c>
      <c r="AG146" s="117" t="b">
        <f>IF('Copy &amp; Paste Roster Report Here'!$A143='Analytical Tests'!AG$7,IF($F146="N",IF($J146&gt;=$C146,AG$6,+($I146/$D146)*AG$6),0))</f>
        <v>0</v>
      </c>
      <c r="AH146" s="117" t="b">
        <f>IF('Copy &amp; Paste Roster Report Here'!$A143='Analytical Tests'!AH$7,IF($F146="N",IF($J146&gt;=$C146,AH$6,+($I146/$D146)*AH$6),0))</f>
        <v>0</v>
      </c>
      <c r="AI146" s="117" t="b">
        <f>IF('Copy &amp; Paste Roster Report Here'!$A143='Analytical Tests'!AI$7,IF($F146="N",IF($J146&gt;=$C146,AI$6,+($I146/$D146)*AI$6),0))</f>
        <v>0</v>
      </c>
      <c r="AJ146" s="79"/>
      <c r="AK146" s="118">
        <f>IF('Copy &amp; Paste Roster Report Here'!$A143=AK$7,IF('Copy &amp; Paste Roster Report Here'!$M143="FT",1,0),0)</f>
        <v>0</v>
      </c>
      <c r="AL146" s="118">
        <f>IF('Copy &amp; Paste Roster Report Here'!$A143=AL$7,IF('Copy &amp; Paste Roster Report Here'!$M143="FT",1,0),0)</f>
        <v>0</v>
      </c>
      <c r="AM146" s="118">
        <f>IF('Copy &amp; Paste Roster Report Here'!$A143=AM$7,IF('Copy &amp; Paste Roster Report Here'!$M143="FT",1,0),0)</f>
        <v>0</v>
      </c>
      <c r="AN146" s="118">
        <f>IF('Copy &amp; Paste Roster Report Here'!$A143=AN$7,IF('Copy &amp; Paste Roster Report Here'!$M143="FT",1,0),0)</f>
        <v>0</v>
      </c>
      <c r="AO146" s="118">
        <f>IF('Copy &amp; Paste Roster Report Here'!$A143=AO$7,IF('Copy &amp; Paste Roster Report Here'!$M143="FT",1,0),0)</f>
        <v>0</v>
      </c>
      <c r="AP146" s="118">
        <f>IF('Copy &amp; Paste Roster Report Here'!$A143=AP$7,IF('Copy &amp; Paste Roster Report Here'!$M143="FT",1,0),0)</f>
        <v>0</v>
      </c>
      <c r="AQ146" s="118">
        <f>IF('Copy &amp; Paste Roster Report Here'!$A143=AQ$7,IF('Copy &amp; Paste Roster Report Here'!$M143="FT",1,0),0)</f>
        <v>0</v>
      </c>
      <c r="AR146" s="118">
        <f>IF('Copy &amp; Paste Roster Report Here'!$A143=AR$7,IF('Copy &amp; Paste Roster Report Here'!$M143="FT",1,0),0)</f>
        <v>0</v>
      </c>
      <c r="AS146" s="118">
        <f>IF('Copy &amp; Paste Roster Report Here'!$A143=AS$7,IF('Copy &amp; Paste Roster Report Here'!$M143="FT",1,0),0)</f>
        <v>0</v>
      </c>
      <c r="AT146" s="118">
        <f>IF('Copy &amp; Paste Roster Report Here'!$A143=AT$7,IF('Copy &amp; Paste Roster Report Here'!$M143="FT",1,0),0)</f>
        <v>0</v>
      </c>
      <c r="AU146" s="118">
        <f>IF('Copy &amp; Paste Roster Report Here'!$A143=AU$7,IF('Copy &amp; Paste Roster Report Here'!$M143="FT",1,0),0)</f>
        <v>0</v>
      </c>
      <c r="AV146" s="73">
        <f t="shared" si="40"/>
        <v>0</v>
      </c>
      <c r="AW146" s="119">
        <f>IF('Copy &amp; Paste Roster Report Here'!$A143=AW$7,IF('Copy &amp; Paste Roster Report Here'!$M143="HT",1,0),0)</f>
        <v>0</v>
      </c>
      <c r="AX146" s="119">
        <f>IF('Copy &amp; Paste Roster Report Here'!$A143=AX$7,IF('Copy &amp; Paste Roster Report Here'!$M143="HT",1,0),0)</f>
        <v>0</v>
      </c>
      <c r="AY146" s="119">
        <f>IF('Copy &amp; Paste Roster Report Here'!$A143=AY$7,IF('Copy &amp; Paste Roster Report Here'!$M143="HT",1,0),0)</f>
        <v>0</v>
      </c>
      <c r="AZ146" s="119">
        <f>IF('Copy &amp; Paste Roster Report Here'!$A143=AZ$7,IF('Copy &amp; Paste Roster Report Here'!$M143="HT",1,0),0)</f>
        <v>0</v>
      </c>
      <c r="BA146" s="119">
        <f>IF('Copy &amp; Paste Roster Report Here'!$A143=BA$7,IF('Copy &amp; Paste Roster Report Here'!$M143="HT",1,0),0)</f>
        <v>0</v>
      </c>
      <c r="BB146" s="119">
        <f>IF('Copy &amp; Paste Roster Report Here'!$A143=BB$7,IF('Copy &amp; Paste Roster Report Here'!$M143="HT",1,0),0)</f>
        <v>0</v>
      </c>
      <c r="BC146" s="119">
        <f>IF('Copy &amp; Paste Roster Report Here'!$A143=BC$7,IF('Copy &amp; Paste Roster Report Here'!$M143="HT",1,0),0)</f>
        <v>0</v>
      </c>
      <c r="BD146" s="119">
        <f>IF('Copy &amp; Paste Roster Report Here'!$A143=BD$7,IF('Copy &amp; Paste Roster Report Here'!$M143="HT",1,0),0)</f>
        <v>0</v>
      </c>
      <c r="BE146" s="119">
        <f>IF('Copy &amp; Paste Roster Report Here'!$A143=BE$7,IF('Copy &amp; Paste Roster Report Here'!$M143="HT",1,0),0)</f>
        <v>0</v>
      </c>
      <c r="BF146" s="119">
        <f>IF('Copy &amp; Paste Roster Report Here'!$A143=BF$7,IF('Copy &amp; Paste Roster Report Here'!$M143="HT",1,0),0)</f>
        <v>0</v>
      </c>
      <c r="BG146" s="119">
        <f>IF('Copy &amp; Paste Roster Report Here'!$A143=BG$7,IF('Copy &amp; Paste Roster Report Here'!$M143="HT",1,0),0)</f>
        <v>0</v>
      </c>
      <c r="BH146" s="73">
        <f t="shared" si="41"/>
        <v>0</v>
      </c>
      <c r="BI146" s="120">
        <f>IF('Copy &amp; Paste Roster Report Here'!$A143=BI$7,IF('Copy &amp; Paste Roster Report Here'!$M143="MT",1,0),0)</f>
        <v>0</v>
      </c>
      <c r="BJ146" s="120">
        <f>IF('Copy &amp; Paste Roster Report Here'!$A143=BJ$7,IF('Copy &amp; Paste Roster Report Here'!$M143="MT",1,0),0)</f>
        <v>0</v>
      </c>
      <c r="BK146" s="120">
        <f>IF('Copy &amp; Paste Roster Report Here'!$A143=BK$7,IF('Copy &amp; Paste Roster Report Here'!$M143="MT",1,0),0)</f>
        <v>0</v>
      </c>
      <c r="BL146" s="120">
        <f>IF('Copy &amp; Paste Roster Report Here'!$A143=BL$7,IF('Copy &amp; Paste Roster Report Here'!$M143="MT",1,0),0)</f>
        <v>0</v>
      </c>
      <c r="BM146" s="120">
        <f>IF('Copy &amp; Paste Roster Report Here'!$A143=BM$7,IF('Copy &amp; Paste Roster Report Here'!$M143="MT",1,0),0)</f>
        <v>0</v>
      </c>
      <c r="BN146" s="120">
        <f>IF('Copy &amp; Paste Roster Report Here'!$A143=BN$7,IF('Copy &amp; Paste Roster Report Here'!$M143="MT",1,0),0)</f>
        <v>0</v>
      </c>
      <c r="BO146" s="120">
        <f>IF('Copy &amp; Paste Roster Report Here'!$A143=BO$7,IF('Copy &amp; Paste Roster Report Here'!$M143="MT",1,0),0)</f>
        <v>0</v>
      </c>
      <c r="BP146" s="120">
        <f>IF('Copy &amp; Paste Roster Report Here'!$A143=BP$7,IF('Copy &amp; Paste Roster Report Here'!$M143="MT",1,0),0)</f>
        <v>0</v>
      </c>
      <c r="BQ146" s="120">
        <f>IF('Copy &amp; Paste Roster Report Here'!$A143=BQ$7,IF('Copy &amp; Paste Roster Report Here'!$M143="MT",1,0),0)</f>
        <v>0</v>
      </c>
      <c r="BR146" s="120">
        <f>IF('Copy &amp; Paste Roster Report Here'!$A143=BR$7,IF('Copy &amp; Paste Roster Report Here'!$M143="MT",1,0),0)</f>
        <v>0</v>
      </c>
      <c r="BS146" s="120">
        <f>IF('Copy &amp; Paste Roster Report Here'!$A143=BS$7,IF('Copy &amp; Paste Roster Report Here'!$M143="MT",1,0),0)</f>
        <v>0</v>
      </c>
      <c r="BT146" s="73">
        <f t="shared" si="42"/>
        <v>0</v>
      </c>
      <c r="BU146" s="121">
        <f>IF('Copy &amp; Paste Roster Report Here'!$A143=BU$7,IF('Copy &amp; Paste Roster Report Here'!$M143="fy",1,0),0)</f>
        <v>0</v>
      </c>
      <c r="BV146" s="121">
        <f>IF('Copy &amp; Paste Roster Report Here'!$A143=BV$7,IF('Copy &amp; Paste Roster Report Here'!$M143="fy",1,0),0)</f>
        <v>0</v>
      </c>
      <c r="BW146" s="121">
        <f>IF('Copy &amp; Paste Roster Report Here'!$A143=BW$7,IF('Copy &amp; Paste Roster Report Here'!$M143="fy",1,0),0)</f>
        <v>0</v>
      </c>
      <c r="BX146" s="121">
        <f>IF('Copy &amp; Paste Roster Report Here'!$A143=BX$7,IF('Copy &amp; Paste Roster Report Here'!$M143="fy",1,0),0)</f>
        <v>0</v>
      </c>
      <c r="BY146" s="121">
        <f>IF('Copy &amp; Paste Roster Report Here'!$A143=BY$7,IF('Copy &amp; Paste Roster Report Here'!$M143="fy",1,0),0)</f>
        <v>0</v>
      </c>
      <c r="BZ146" s="121">
        <f>IF('Copy &amp; Paste Roster Report Here'!$A143=BZ$7,IF('Copy &amp; Paste Roster Report Here'!$M143="fy",1,0),0)</f>
        <v>0</v>
      </c>
      <c r="CA146" s="121">
        <f>IF('Copy &amp; Paste Roster Report Here'!$A143=CA$7,IF('Copy &amp; Paste Roster Report Here'!$M143="fy",1,0),0)</f>
        <v>0</v>
      </c>
      <c r="CB146" s="121">
        <f>IF('Copy &amp; Paste Roster Report Here'!$A143=CB$7,IF('Copy &amp; Paste Roster Report Here'!$M143="fy",1,0),0)</f>
        <v>0</v>
      </c>
      <c r="CC146" s="121">
        <f>IF('Copy &amp; Paste Roster Report Here'!$A143=CC$7,IF('Copy &amp; Paste Roster Report Here'!$M143="fy",1,0),0)</f>
        <v>0</v>
      </c>
      <c r="CD146" s="121">
        <f>IF('Copy &amp; Paste Roster Report Here'!$A143=CD$7,IF('Copy &amp; Paste Roster Report Here'!$M143="fy",1,0),0)</f>
        <v>0</v>
      </c>
      <c r="CE146" s="121">
        <f>IF('Copy &amp; Paste Roster Report Here'!$A143=CE$7,IF('Copy &amp; Paste Roster Report Here'!$M143="fy",1,0),0)</f>
        <v>0</v>
      </c>
      <c r="CF146" s="73">
        <f t="shared" si="43"/>
        <v>0</v>
      </c>
      <c r="CG146" s="122">
        <f>IF('Copy &amp; Paste Roster Report Here'!$A143=CG$7,IF('Copy &amp; Paste Roster Report Here'!$M143="RH",1,0),0)</f>
        <v>0</v>
      </c>
      <c r="CH146" s="122">
        <f>IF('Copy &amp; Paste Roster Report Here'!$A143=CH$7,IF('Copy &amp; Paste Roster Report Here'!$M143="RH",1,0),0)</f>
        <v>0</v>
      </c>
      <c r="CI146" s="122">
        <f>IF('Copy &amp; Paste Roster Report Here'!$A143=CI$7,IF('Copy &amp; Paste Roster Report Here'!$M143="RH",1,0),0)</f>
        <v>0</v>
      </c>
      <c r="CJ146" s="122">
        <f>IF('Copy &amp; Paste Roster Report Here'!$A143=CJ$7,IF('Copy &amp; Paste Roster Report Here'!$M143="RH",1,0),0)</f>
        <v>0</v>
      </c>
      <c r="CK146" s="122">
        <f>IF('Copy &amp; Paste Roster Report Here'!$A143=CK$7,IF('Copy &amp; Paste Roster Report Here'!$M143="RH",1,0),0)</f>
        <v>0</v>
      </c>
      <c r="CL146" s="122">
        <f>IF('Copy &amp; Paste Roster Report Here'!$A143=CL$7,IF('Copy &amp; Paste Roster Report Here'!$M143="RH",1,0),0)</f>
        <v>0</v>
      </c>
      <c r="CM146" s="122">
        <f>IF('Copy &amp; Paste Roster Report Here'!$A143=CM$7,IF('Copy &amp; Paste Roster Report Here'!$M143="RH",1,0),0)</f>
        <v>0</v>
      </c>
      <c r="CN146" s="122">
        <f>IF('Copy &amp; Paste Roster Report Here'!$A143=CN$7,IF('Copy &amp; Paste Roster Report Here'!$M143="RH",1,0),0)</f>
        <v>0</v>
      </c>
      <c r="CO146" s="122">
        <f>IF('Copy &amp; Paste Roster Report Here'!$A143=CO$7,IF('Copy &amp; Paste Roster Report Here'!$M143="RH",1,0),0)</f>
        <v>0</v>
      </c>
      <c r="CP146" s="122">
        <f>IF('Copy &amp; Paste Roster Report Here'!$A143=CP$7,IF('Copy &amp; Paste Roster Report Here'!$M143="RH",1,0),0)</f>
        <v>0</v>
      </c>
      <c r="CQ146" s="122">
        <f>IF('Copy &amp; Paste Roster Report Here'!$A143=CQ$7,IF('Copy &amp; Paste Roster Report Here'!$M143="RH",1,0),0)</f>
        <v>0</v>
      </c>
      <c r="CR146" s="73">
        <f t="shared" si="44"/>
        <v>0</v>
      </c>
      <c r="CS146" s="123">
        <f>IF('Copy &amp; Paste Roster Report Here'!$A143=CS$7,IF('Copy &amp; Paste Roster Report Here'!$M143="QT",1,0),0)</f>
        <v>0</v>
      </c>
      <c r="CT146" s="123">
        <f>IF('Copy &amp; Paste Roster Report Here'!$A143=CT$7,IF('Copy &amp; Paste Roster Report Here'!$M143="QT",1,0),0)</f>
        <v>0</v>
      </c>
      <c r="CU146" s="123">
        <f>IF('Copy &amp; Paste Roster Report Here'!$A143=CU$7,IF('Copy &amp; Paste Roster Report Here'!$M143="QT",1,0),0)</f>
        <v>0</v>
      </c>
      <c r="CV146" s="123">
        <f>IF('Copy &amp; Paste Roster Report Here'!$A143=CV$7,IF('Copy &amp; Paste Roster Report Here'!$M143="QT",1,0),0)</f>
        <v>0</v>
      </c>
      <c r="CW146" s="123">
        <f>IF('Copy &amp; Paste Roster Report Here'!$A143=CW$7,IF('Copy &amp; Paste Roster Report Here'!$M143="QT",1,0),0)</f>
        <v>0</v>
      </c>
      <c r="CX146" s="123">
        <f>IF('Copy &amp; Paste Roster Report Here'!$A143=CX$7,IF('Copy &amp; Paste Roster Report Here'!$M143="QT",1,0),0)</f>
        <v>0</v>
      </c>
      <c r="CY146" s="123">
        <f>IF('Copy &amp; Paste Roster Report Here'!$A143=CY$7,IF('Copy &amp; Paste Roster Report Here'!$M143="QT",1,0),0)</f>
        <v>0</v>
      </c>
      <c r="CZ146" s="123">
        <f>IF('Copy &amp; Paste Roster Report Here'!$A143=CZ$7,IF('Copy &amp; Paste Roster Report Here'!$M143="QT",1,0),0)</f>
        <v>0</v>
      </c>
      <c r="DA146" s="123">
        <f>IF('Copy &amp; Paste Roster Report Here'!$A143=DA$7,IF('Copy &amp; Paste Roster Report Here'!$M143="QT",1,0),0)</f>
        <v>0</v>
      </c>
      <c r="DB146" s="123">
        <f>IF('Copy &amp; Paste Roster Report Here'!$A143=DB$7,IF('Copy &amp; Paste Roster Report Here'!$M143="QT",1,0),0)</f>
        <v>0</v>
      </c>
      <c r="DC146" s="123">
        <f>IF('Copy &amp; Paste Roster Report Here'!$A143=DC$7,IF('Copy &amp; Paste Roster Report Here'!$M143="QT",1,0),0)</f>
        <v>0</v>
      </c>
      <c r="DD146" s="73">
        <f t="shared" si="45"/>
        <v>0</v>
      </c>
      <c r="DE146" s="124">
        <f>IF('Copy &amp; Paste Roster Report Here'!$A143=DE$7,IF('Copy &amp; Paste Roster Report Here'!$M143="xxxxxxxxxxx",1,0),0)</f>
        <v>0</v>
      </c>
      <c r="DF146" s="124">
        <f>IF('Copy &amp; Paste Roster Report Here'!$A143=DF$7,IF('Copy &amp; Paste Roster Report Here'!$M143="xxxxxxxxxxx",1,0),0)</f>
        <v>0</v>
      </c>
      <c r="DG146" s="124">
        <f>IF('Copy &amp; Paste Roster Report Here'!$A143=DG$7,IF('Copy &amp; Paste Roster Report Here'!$M143="xxxxxxxxxxx",1,0),0)</f>
        <v>0</v>
      </c>
      <c r="DH146" s="124">
        <f>IF('Copy &amp; Paste Roster Report Here'!$A143=DH$7,IF('Copy &amp; Paste Roster Report Here'!$M143="xxxxxxxxxxx",1,0),0)</f>
        <v>0</v>
      </c>
      <c r="DI146" s="124">
        <f>IF('Copy &amp; Paste Roster Report Here'!$A143=DI$7,IF('Copy &amp; Paste Roster Report Here'!$M143="xxxxxxxxxxx",1,0),0)</f>
        <v>0</v>
      </c>
      <c r="DJ146" s="124">
        <f>IF('Copy &amp; Paste Roster Report Here'!$A143=DJ$7,IF('Copy &amp; Paste Roster Report Here'!$M143="xxxxxxxxxxx",1,0),0)</f>
        <v>0</v>
      </c>
      <c r="DK146" s="124">
        <f>IF('Copy &amp; Paste Roster Report Here'!$A143=DK$7,IF('Copy &amp; Paste Roster Report Here'!$M143="xxxxxxxxxxx",1,0),0)</f>
        <v>0</v>
      </c>
      <c r="DL146" s="124">
        <f>IF('Copy &amp; Paste Roster Report Here'!$A143=DL$7,IF('Copy &amp; Paste Roster Report Here'!$M143="xxxxxxxxxxx",1,0),0)</f>
        <v>0</v>
      </c>
      <c r="DM146" s="124">
        <f>IF('Copy &amp; Paste Roster Report Here'!$A143=DM$7,IF('Copy &amp; Paste Roster Report Here'!$M143="xxxxxxxxxxx",1,0),0)</f>
        <v>0</v>
      </c>
      <c r="DN146" s="124">
        <f>IF('Copy &amp; Paste Roster Report Here'!$A143=DN$7,IF('Copy &amp; Paste Roster Report Here'!$M143="xxxxxxxxxxx",1,0),0)</f>
        <v>0</v>
      </c>
      <c r="DO146" s="124">
        <f>IF('Copy &amp; Paste Roster Report Here'!$A143=DO$7,IF('Copy &amp; Paste Roster Report Here'!$M143="xxxxxxxxxxx",1,0),0)</f>
        <v>0</v>
      </c>
      <c r="DP146" s="125">
        <f t="shared" si="46"/>
        <v>0</v>
      </c>
      <c r="DQ146" s="126">
        <f t="shared" si="47"/>
        <v>0</v>
      </c>
    </row>
    <row r="147" spans="1:121" x14ac:dyDescent="0.25">
      <c r="A147" s="111">
        <f t="shared" si="33"/>
        <v>0</v>
      </c>
      <c r="B147" s="111">
        <f t="shared" si="34"/>
        <v>0</v>
      </c>
      <c r="C147" s="112">
        <f>+('Copy &amp; Paste Roster Report Here'!$P144-'Copy &amp; Paste Roster Report Here'!$O144)/30</f>
        <v>0</v>
      </c>
      <c r="D147" s="112">
        <f>+('Copy &amp; Paste Roster Report Here'!$P144-'Copy &amp; Paste Roster Report Here'!$O144)</f>
        <v>0</v>
      </c>
      <c r="E147" s="111">
        <f>'Copy &amp; Paste Roster Report Here'!N144</f>
        <v>0</v>
      </c>
      <c r="F147" s="111" t="str">
        <f t="shared" si="35"/>
        <v>N</v>
      </c>
      <c r="G147" s="111">
        <f>'Copy &amp; Paste Roster Report Here'!R144</f>
        <v>0</v>
      </c>
      <c r="H147" s="113">
        <f t="shared" si="36"/>
        <v>0</v>
      </c>
      <c r="I147" s="112">
        <f>IF(F147="N",$F$5-'Copy &amp; Paste Roster Report Here'!O144,+'Copy &amp; Paste Roster Report Here'!Q144-'Copy &amp; Paste Roster Report Here'!O144)</f>
        <v>0</v>
      </c>
      <c r="J147" s="114">
        <f t="shared" si="37"/>
        <v>0</v>
      </c>
      <c r="K147" s="114">
        <f t="shared" si="38"/>
        <v>0</v>
      </c>
      <c r="L147" s="115">
        <f>'Copy &amp; Paste Roster Report Here'!F144</f>
        <v>0</v>
      </c>
      <c r="M147" s="116">
        <f t="shared" si="39"/>
        <v>0</v>
      </c>
      <c r="N147" s="117">
        <f>IF('Copy &amp; Paste Roster Report Here'!$A144='Analytical Tests'!N$7,IF($F147="Y",+$H147*N$6,0),0)</f>
        <v>0</v>
      </c>
      <c r="O147" s="117">
        <f>IF('Copy &amp; Paste Roster Report Here'!$A144='Analytical Tests'!O$7,IF($F147="Y",+$H147*O$6,0),0)</f>
        <v>0</v>
      </c>
      <c r="P147" s="117">
        <f>IF('Copy &amp; Paste Roster Report Here'!$A144='Analytical Tests'!P$7,IF($F147="Y",+$H147*P$6,0),0)</f>
        <v>0</v>
      </c>
      <c r="Q147" s="117">
        <f>IF('Copy &amp; Paste Roster Report Here'!$A144='Analytical Tests'!Q$7,IF($F147="Y",+$H147*Q$6,0),0)</f>
        <v>0</v>
      </c>
      <c r="R147" s="117">
        <f>IF('Copy &amp; Paste Roster Report Here'!$A144='Analytical Tests'!R$7,IF($F147="Y",+$H147*R$6,0),0)</f>
        <v>0</v>
      </c>
      <c r="S147" s="117">
        <f>IF('Copy &amp; Paste Roster Report Here'!$A144='Analytical Tests'!S$7,IF($F147="Y",+$H147*S$6,0),0)</f>
        <v>0</v>
      </c>
      <c r="T147" s="117">
        <f>IF('Copy &amp; Paste Roster Report Here'!$A144='Analytical Tests'!T$7,IF($F147="Y",+$H147*T$6,0),0)</f>
        <v>0</v>
      </c>
      <c r="U147" s="117">
        <f>IF('Copy &amp; Paste Roster Report Here'!$A144='Analytical Tests'!U$7,IF($F147="Y",+$H147*U$6,0),0)</f>
        <v>0</v>
      </c>
      <c r="V147" s="117">
        <f>IF('Copy &amp; Paste Roster Report Here'!$A144='Analytical Tests'!V$7,IF($F147="Y",+$H147*V$6,0),0)</f>
        <v>0</v>
      </c>
      <c r="W147" s="117">
        <f>IF('Copy &amp; Paste Roster Report Here'!$A144='Analytical Tests'!W$7,IF($F147="Y",+$H147*W$6,0),0)</f>
        <v>0</v>
      </c>
      <c r="X147" s="117">
        <f>IF('Copy &amp; Paste Roster Report Here'!$A144='Analytical Tests'!X$7,IF($F147="Y",+$H147*X$6,0),0)</f>
        <v>0</v>
      </c>
      <c r="Y147" s="117" t="b">
        <f>IF('Copy &amp; Paste Roster Report Here'!$A144='Analytical Tests'!Y$7,IF($F147="N",IF($J147&gt;=$C147,Y$6,+($I147/$D147)*Y$6),0))</f>
        <v>0</v>
      </c>
      <c r="Z147" s="117" t="b">
        <f>IF('Copy &amp; Paste Roster Report Here'!$A144='Analytical Tests'!Z$7,IF($F147="N",IF($J147&gt;=$C147,Z$6,+($I147/$D147)*Z$6),0))</f>
        <v>0</v>
      </c>
      <c r="AA147" s="117" t="b">
        <f>IF('Copy &amp; Paste Roster Report Here'!$A144='Analytical Tests'!AA$7,IF($F147="N",IF($J147&gt;=$C147,AA$6,+($I147/$D147)*AA$6),0))</f>
        <v>0</v>
      </c>
      <c r="AB147" s="117" t="b">
        <f>IF('Copy &amp; Paste Roster Report Here'!$A144='Analytical Tests'!AB$7,IF($F147="N",IF($J147&gt;=$C147,AB$6,+($I147/$D147)*AB$6),0))</f>
        <v>0</v>
      </c>
      <c r="AC147" s="117" t="b">
        <f>IF('Copy &amp; Paste Roster Report Here'!$A144='Analytical Tests'!AC$7,IF($F147="N",IF($J147&gt;=$C147,AC$6,+($I147/$D147)*AC$6),0))</f>
        <v>0</v>
      </c>
      <c r="AD147" s="117" t="b">
        <f>IF('Copy &amp; Paste Roster Report Here'!$A144='Analytical Tests'!AD$7,IF($F147="N",IF($J147&gt;=$C147,AD$6,+($I147/$D147)*AD$6),0))</f>
        <v>0</v>
      </c>
      <c r="AE147" s="117" t="b">
        <f>IF('Copy &amp; Paste Roster Report Here'!$A144='Analytical Tests'!AE$7,IF($F147="N",IF($J147&gt;=$C147,AE$6,+($I147/$D147)*AE$6),0))</f>
        <v>0</v>
      </c>
      <c r="AF147" s="117" t="b">
        <f>IF('Copy &amp; Paste Roster Report Here'!$A144='Analytical Tests'!AF$7,IF($F147="N",IF($J147&gt;=$C147,AF$6,+($I147/$D147)*AF$6),0))</f>
        <v>0</v>
      </c>
      <c r="AG147" s="117" t="b">
        <f>IF('Copy &amp; Paste Roster Report Here'!$A144='Analytical Tests'!AG$7,IF($F147="N",IF($J147&gt;=$C147,AG$6,+($I147/$D147)*AG$6),0))</f>
        <v>0</v>
      </c>
      <c r="AH147" s="117" t="b">
        <f>IF('Copy &amp; Paste Roster Report Here'!$A144='Analytical Tests'!AH$7,IF($F147="N",IF($J147&gt;=$C147,AH$6,+($I147/$D147)*AH$6),0))</f>
        <v>0</v>
      </c>
      <c r="AI147" s="117" t="b">
        <f>IF('Copy &amp; Paste Roster Report Here'!$A144='Analytical Tests'!AI$7,IF($F147="N",IF($J147&gt;=$C147,AI$6,+($I147/$D147)*AI$6),0))</f>
        <v>0</v>
      </c>
      <c r="AJ147" s="79"/>
      <c r="AK147" s="118">
        <f>IF('Copy &amp; Paste Roster Report Here'!$A144=AK$7,IF('Copy &amp; Paste Roster Report Here'!$M144="FT",1,0),0)</f>
        <v>0</v>
      </c>
      <c r="AL147" s="118">
        <f>IF('Copy &amp; Paste Roster Report Here'!$A144=AL$7,IF('Copy &amp; Paste Roster Report Here'!$M144="FT",1,0),0)</f>
        <v>0</v>
      </c>
      <c r="AM147" s="118">
        <f>IF('Copy &amp; Paste Roster Report Here'!$A144=AM$7,IF('Copy &amp; Paste Roster Report Here'!$M144="FT",1,0),0)</f>
        <v>0</v>
      </c>
      <c r="AN147" s="118">
        <f>IF('Copy &amp; Paste Roster Report Here'!$A144=AN$7,IF('Copy &amp; Paste Roster Report Here'!$M144="FT",1,0),0)</f>
        <v>0</v>
      </c>
      <c r="AO147" s="118">
        <f>IF('Copy &amp; Paste Roster Report Here'!$A144=AO$7,IF('Copy &amp; Paste Roster Report Here'!$M144="FT",1,0),0)</f>
        <v>0</v>
      </c>
      <c r="AP147" s="118">
        <f>IF('Copy &amp; Paste Roster Report Here'!$A144=AP$7,IF('Copy &amp; Paste Roster Report Here'!$M144="FT",1,0),0)</f>
        <v>0</v>
      </c>
      <c r="AQ147" s="118">
        <f>IF('Copy &amp; Paste Roster Report Here'!$A144=AQ$7,IF('Copy &amp; Paste Roster Report Here'!$M144="FT",1,0),0)</f>
        <v>0</v>
      </c>
      <c r="AR147" s="118">
        <f>IF('Copy &amp; Paste Roster Report Here'!$A144=AR$7,IF('Copy &amp; Paste Roster Report Here'!$M144="FT",1,0),0)</f>
        <v>0</v>
      </c>
      <c r="AS147" s="118">
        <f>IF('Copy &amp; Paste Roster Report Here'!$A144=AS$7,IF('Copy &amp; Paste Roster Report Here'!$M144="FT",1,0),0)</f>
        <v>0</v>
      </c>
      <c r="AT147" s="118">
        <f>IF('Copy &amp; Paste Roster Report Here'!$A144=AT$7,IF('Copy &amp; Paste Roster Report Here'!$M144="FT",1,0),0)</f>
        <v>0</v>
      </c>
      <c r="AU147" s="118">
        <f>IF('Copy &amp; Paste Roster Report Here'!$A144=AU$7,IF('Copy &amp; Paste Roster Report Here'!$M144="FT",1,0),0)</f>
        <v>0</v>
      </c>
      <c r="AV147" s="73">
        <f t="shared" si="40"/>
        <v>0</v>
      </c>
      <c r="AW147" s="119">
        <f>IF('Copy &amp; Paste Roster Report Here'!$A144=AW$7,IF('Copy &amp; Paste Roster Report Here'!$M144="HT",1,0),0)</f>
        <v>0</v>
      </c>
      <c r="AX147" s="119">
        <f>IF('Copy &amp; Paste Roster Report Here'!$A144=AX$7,IF('Copy &amp; Paste Roster Report Here'!$M144="HT",1,0),0)</f>
        <v>0</v>
      </c>
      <c r="AY147" s="119">
        <f>IF('Copy &amp; Paste Roster Report Here'!$A144=AY$7,IF('Copy &amp; Paste Roster Report Here'!$M144="HT",1,0),0)</f>
        <v>0</v>
      </c>
      <c r="AZ147" s="119">
        <f>IF('Copy &amp; Paste Roster Report Here'!$A144=AZ$7,IF('Copy &amp; Paste Roster Report Here'!$M144="HT",1,0),0)</f>
        <v>0</v>
      </c>
      <c r="BA147" s="119">
        <f>IF('Copy &amp; Paste Roster Report Here'!$A144=BA$7,IF('Copy &amp; Paste Roster Report Here'!$M144="HT",1,0),0)</f>
        <v>0</v>
      </c>
      <c r="BB147" s="119">
        <f>IF('Copy &amp; Paste Roster Report Here'!$A144=BB$7,IF('Copy &amp; Paste Roster Report Here'!$M144="HT",1,0),0)</f>
        <v>0</v>
      </c>
      <c r="BC147" s="119">
        <f>IF('Copy &amp; Paste Roster Report Here'!$A144=BC$7,IF('Copy &amp; Paste Roster Report Here'!$M144="HT",1,0),0)</f>
        <v>0</v>
      </c>
      <c r="BD147" s="119">
        <f>IF('Copy &amp; Paste Roster Report Here'!$A144=BD$7,IF('Copy &amp; Paste Roster Report Here'!$M144="HT",1,0),0)</f>
        <v>0</v>
      </c>
      <c r="BE147" s="119">
        <f>IF('Copy &amp; Paste Roster Report Here'!$A144=BE$7,IF('Copy &amp; Paste Roster Report Here'!$M144="HT",1,0),0)</f>
        <v>0</v>
      </c>
      <c r="BF147" s="119">
        <f>IF('Copy &amp; Paste Roster Report Here'!$A144=BF$7,IF('Copy &amp; Paste Roster Report Here'!$M144="HT",1,0),0)</f>
        <v>0</v>
      </c>
      <c r="BG147" s="119">
        <f>IF('Copy &amp; Paste Roster Report Here'!$A144=BG$7,IF('Copy &amp; Paste Roster Report Here'!$M144="HT",1,0),0)</f>
        <v>0</v>
      </c>
      <c r="BH147" s="73">
        <f t="shared" si="41"/>
        <v>0</v>
      </c>
      <c r="BI147" s="120">
        <f>IF('Copy &amp; Paste Roster Report Here'!$A144=BI$7,IF('Copy &amp; Paste Roster Report Here'!$M144="MT",1,0),0)</f>
        <v>0</v>
      </c>
      <c r="BJ147" s="120">
        <f>IF('Copy &amp; Paste Roster Report Here'!$A144=BJ$7,IF('Copy &amp; Paste Roster Report Here'!$M144="MT",1,0),0)</f>
        <v>0</v>
      </c>
      <c r="BK147" s="120">
        <f>IF('Copy &amp; Paste Roster Report Here'!$A144=BK$7,IF('Copy &amp; Paste Roster Report Here'!$M144="MT",1,0),0)</f>
        <v>0</v>
      </c>
      <c r="BL147" s="120">
        <f>IF('Copy &amp; Paste Roster Report Here'!$A144=BL$7,IF('Copy &amp; Paste Roster Report Here'!$M144="MT",1,0),0)</f>
        <v>0</v>
      </c>
      <c r="BM147" s="120">
        <f>IF('Copy &amp; Paste Roster Report Here'!$A144=BM$7,IF('Copy &amp; Paste Roster Report Here'!$M144="MT",1,0),0)</f>
        <v>0</v>
      </c>
      <c r="BN147" s="120">
        <f>IF('Copy &amp; Paste Roster Report Here'!$A144=BN$7,IF('Copy &amp; Paste Roster Report Here'!$M144="MT",1,0),0)</f>
        <v>0</v>
      </c>
      <c r="BO147" s="120">
        <f>IF('Copy &amp; Paste Roster Report Here'!$A144=BO$7,IF('Copy &amp; Paste Roster Report Here'!$M144="MT",1,0),0)</f>
        <v>0</v>
      </c>
      <c r="BP147" s="120">
        <f>IF('Copy &amp; Paste Roster Report Here'!$A144=BP$7,IF('Copy &amp; Paste Roster Report Here'!$M144="MT",1,0),0)</f>
        <v>0</v>
      </c>
      <c r="BQ147" s="120">
        <f>IF('Copy &amp; Paste Roster Report Here'!$A144=BQ$7,IF('Copy &amp; Paste Roster Report Here'!$M144="MT",1,0),0)</f>
        <v>0</v>
      </c>
      <c r="BR147" s="120">
        <f>IF('Copy &amp; Paste Roster Report Here'!$A144=BR$7,IF('Copy &amp; Paste Roster Report Here'!$M144="MT",1,0),0)</f>
        <v>0</v>
      </c>
      <c r="BS147" s="120">
        <f>IF('Copy &amp; Paste Roster Report Here'!$A144=BS$7,IF('Copy &amp; Paste Roster Report Here'!$M144="MT",1,0),0)</f>
        <v>0</v>
      </c>
      <c r="BT147" s="73">
        <f t="shared" si="42"/>
        <v>0</v>
      </c>
      <c r="BU147" s="121">
        <f>IF('Copy &amp; Paste Roster Report Here'!$A144=BU$7,IF('Copy &amp; Paste Roster Report Here'!$M144="fy",1,0),0)</f>
        <v>0</v>
      </c>
      <c r="BV147" s="121">
        <f>IF('Copy &amp; Paste Roster Report Here'!$A144=BV$7,IF('Copy &amp; Paste Roster Report Here'!$M144="fy",1,0),0)</f>
        <v>0</v>
      </c>
      <c r="BW147" s="121">
        <f>IF('Copy &amp; Paste Roster Report Here'!$A144=BW$7,IF('Copy &amp; Paste Roster Report Here'!$M144="fy",1,0),0)</f>
        <v>0</v>
      </c>
      <c r="BX147" s="121">
        <f>IF('Copy &amp; Paste Roster Report Here'!$A144=BX$7,IF('Copy &amp; Paste Roster Report Here'!$M144="fy",1,0),0)</f>
        <v>0</v>
      </c>
      <c r="BY147" s="121">
        <f>IF('Copy &amp; Paste Roster Report Here'!$A144=BY$7,IF('Copy &amp; Paste Roster Report Here'!$M144="fy",1,0),0)</f>
        <v>0</v>
      </c>
      <c r="BZ147" s="121">
        <f>IF('Copy &amp; Paste Roster Report Here'!$A144=BZ$7,IF('Copy &amp; Paste Roster Report Here'!$M144="fy",1,0),0)</f>
        <v>0</v>
      </c>
      <c r="CA147" s="121">
        <f>IF('Copy &amp; Paste Roster Report Here'!$A144=CA$7,IF('Copy &amp; Paste Roster Report Here'!$M144="fy",1,0),0)</f>
        <v>0</v>
      </c>
      <c r="CB147" s="121">
        <f>IF('Copy &amp; Paste Roster Report Here'!$A144=CB$7,IF('Copy &amp; Paste Roster Report Here'!$M144="fy",1,0),0)</f>
        <v>0</v>
      </c>
      <c r="CC147" s="121">
        <f>IF('Copy &amp; Paste Roster Report Here'!$A144=CC$7,IF('Copy &amp; Paste Roster Report Here'!$M144="fy",1,0),0)</f>
        <v>0</v>
      </c>
      <c r="CD147" s="121">
        <f>IF('Copy &amp; Paste Roster Report Here'!$A144=CD$7,IF('Copy &amp; Paste Roster Report Here'!$M144="fy",1,0),0)</f>
        <v>0</v>
      </c>
      <c r="CE147" s="121">
        <f>IF('Copy &amp; Paste Roster Report Here'!$A144=CE$7,IF('Copy &amp; Paste Roster Report Here'!$M144="fy",1,0),0)</f>
        <v>0</v>
      </c>
      <c r="CF147" s="73">
        <f t="shared" si="43"/>
        <v>0</v>
      </c>
      <c r="CG147" s="122">
        <f>IF('Copy &amp; Paste Roster Report Here'!$A144=CG$7,IF('Copy &amp; Paste Roster Report Here'!$M144="RH",1,0),0)</f>
        <v>0</v>
      </c>
      <c r="CH147" s="122">
        <f>IF('Copy &amp; Paste Roster Report Here'!$A144=CH$7,IF('Copy &amp; Paste Roster Report Here'!$M144="RH",1,0),0)</f>
        <v>0</v>
      </c>
      <c r="CI147" s="122">
        <f>IF('Copy &amp; Paste Roster Report Here'!$A144=CI$7,IF('Copy &amp; Paste Roster Report Here'!$M144="RH",1,0),0)</f>
        <v>0</v>
      </c>
      <c r="CJ147" s="122">
        <f>IF('Copy &amp; Paste Roster Report Here'!$A144=CJ$7,IF('Copy &amp; Paste Roster Report Here'!$M144="RH",1,0),0)</f>
        <v>0</v>
      </c>
      <c r="CK147" s="122">
        <f>IF('Copy &amp; Paste Roster Report Here'!$A144=CK$7,IF('Copy &amp; Paste Roster Report Here'!$M144="RH",1,0),0)</f>
        <v>0</v>
      </c>
      <c r="CL147" s="122">
        <f>IF('Copy &amp; Paste Roster Report Here'!$A144=CL$7,IF('Copy &amp; Paste Roster Report Here'!$M144="RH",1,0),0)</f>
        <v>0</v>
      </c>
      <c r="CM147" s="122">
        <f>IF('Copy &amp; Paste Roster Report Here'!$A144=CM$7,IF('Copy &amp; Paste Roster Report Here'!$M144="RH",1,0),0)</f>
        <v>0</v>
      </c>
      <c r="CN147" s="122">
        <f>IF('Copy &amp; Paste Roster Report Here'!$A144=CN$7,IF('Copy &amp; Paste Roster Report Here'!$M144="RH",1,0),0)</f>
        <v>0</v>
      </c>
      <c r="CO147" s="122">
        <f>IF('Copy &amp; Paste Roster Report Here'!$A144=CO$7,IF('Copy &amp; Paste Roster Report Here'!$M144="RH",1,0),0)</f>
        <v>0</v>
      </c>
      <c r="CP147" s="122">
        <f>IF('Copy &amp; Paste Roster Report Here'!$A144=CP$7,IF('Copy &amp; Paste Roster Report Here'!$M144="RH",1,0),0)</f>
        <v>0</v>
      </c>
      <c r="CQ147" s="122">
        <f>IF('Copy &amp; Paste Roster Report Here'!$A144=CQ$7,IF('Copy &amp; Paste Roster Report Here'!$M144="RH",1,0),0)</f>
        <v>0</v>
      </c>
      <c r="CR147" s="73">
        <f t="shared" si="44"/>
        <v>0</v>
      </c>
      <c r="CS147" s="123">
        <f>IF('Copy &amp; Paste Roster Report Here'!$A144=CS$7,IF('Copy &amp; Paste Roster Report Here'!$M144="QT",1,0),0)</f>
        <v>0</v>
      </c>
      <c r="CT147" s="123">
        <f>IF('Copy &amp; Paste Roster Report Here'!$A144=CT$7,IF('Copy &amp; Paste Roster Report Here'!$M144="QT",1,0),0)</f>
        <v>0</v>
      </c>
      <c r="CU147" s="123">
        <f>IF('Copy &amp; Paste Roster Report Here'!$A144=CU$7,IF('Copy &amp; Paste Roster Report Here'!$M144="QT",1,0),0)</f>
        <v>0</v>
      </c>
      <c r="CV147" s="123">
        <f>IF('Copy &amp; Paste Roster Report Here'!$A144=CV$7,IF('Copy &amp; Paste Roster Report Here'!$M144="QT",1,0),0)</f>
        <v>0</v>
      </c>
      <c r="CW147" s="123">
        <f>IF('Copy &amp; Paste Roster Report Here'!$A144=CW$7,IF('Copy &amp; Paste Roster Report Here'!$M144="QT",1,0),0)</f>
        <v>0</v>
      </c>
      <c r="CX147" s="123">
        <f>IF('Copy &amp; Paste Roster Report Here'!$A144=CX$7,IF('Copy &amp; Paste Roster Report Here'!$M144="QT",1,0),0)</f>
        <v>0</v>
      </c>
      <c r="CY147" s="123">
        <f>IF('Copy &amp; Paste Roster Report Here'!$A144=CY$7,IF('Copy &amp; Paste Roster Report Here'!$M144="QT",1,0),0)</f>
        <v>0</v>
      </c>
      <c r="CZ147" s="123">
        <f>IF('Copy &amp; Paste Roster Report Here'!$A144=CZ$7,IF('Copy &amp; Paste Roster Report Here'!$M144="QT",1,0),0)</f>
        <v>0</v>
      </c>
      <c r="DA147" s="123">
        <f>IF('Copy &amp; Paste Roster Report Here'!$A144=DA$7,IF('Copy &amp; Paste Roster Report Here'!$M144="QT",1,0),0)</f>
        <v>0</v>
      </c>
      <c r="DB147" s="123">
        <f>IF('Copy &amp; Paste Roster Report Here'!$A144=DB$7,IF('Copy &amp; Paste Roster Report Here'!$M144="QT",1,0),0)</f>
        <v>0</v>
      </c>
      <c r="DC147" s="123">
        <f>IF('Copy &amp; Paste Roster Report Here'!$A144=DC$7,IF('Copy &amp; Paste Roster Report Here'!$M144="QT",1,0),0)</f>
        <v>0</v>
      </c>
      <c r="DD147" s="73">
        <f t="shared" si="45"/>
        <v>0</v>
      </c>
      <c r="DE147" s="124">
        <f>IF('Copy &amp; Paste Roster Report Here'!$A144=DE$7,IF('Copy &amp; Paste Roster Report Here'!$M144="xxxxxxxxxxx",1,0),0)</f>
        <v>0</v>
      </c>
      <c r="DF147" s="124">
        <f>IF('Copy &amp; Paste Roster Report Here'!$A144=DF$7,IF('Copy &amp; Paste Roster Report Here'!$M144="xxxxxxxxxxx",1,0),0)</f>
        <v>0</v>
      </c>
      <c r="DG147" s="124">
        <f>IF('Copy &amp; Paste Roster Report Here'!$A144=DG$7,IF('Copy &amp; Paste Roster Report Here'!$M144="xxxxxxxxxxx",1,0),0)</f>
        <v>0</v>
      </c>
      <c r="DH147" s="124">
        <f>IF('Copy &amp; Paste Roster Report Here'!$A144=DH$7,IF('Copy &amp; Paste Roster Report Here'!$M144="xxxxxxxxxxx",1,0),0)</f>
        <v>0</v>
      </c>
      <c r="DI147" s="124">
        <f>IF('Copy &amp; Paste Roster Report Here'!$A144=DI$7,IF('Copy &amp; Paste Roster Report Here'!$M144="xxxxxxxxxxx",1,0),0)</f>
        <v>0</v>
      </c>
      <c r="DJ147" s="124">
        <f>IF('Copy &amp; Paste Roster Report Here'!$A144=DJ$7,IF('Copy &amp; Paste Roster Report Here'!$M144="xxxxxxxxxxx",1,0),0)</f>
        <v>0</v>
      </c>
      <c r="DK147" s="124">
        <f>IF('Copy &amp; Paste Roster Report Here'!$A144=DK$7,IF('Copy &amp; Paste Roster Report Here'!$M144="xxxxxxxxxxx",1,0),0)</f>
        <v>0</v>
      </c>
      <c r="DL147" s="124">
        <f>IF('Copy &amp; Paste Roster Report Here'!$A144=DL$7,IF('Copy &amp; Paste Roster Report Here'!$M144="xxxxxxxxxxx",1,0),0)</f>
        <v>0</v>
      </c>
      <c r="DM147" s="124">
        <f>IF('Copy &amp; Paste Roster Report Here'!$A144=DM$7,IF('Copy &amp; Paste Roster Report Here'!$M144="xxxxxxxxxxx",1,0),0)</f>
        <v>0</v>
      </c>
      <c r="DN147" s="124">
        <f>IF('Copy &amp; Paste Roster Report Here'!$A144=DN$7,IF('Copy &amp; Paste Roster Report Here'!$M144="xxxxxxxxxxx",1,0),0)</f>
        <v>0</v>
      </c>
      <c r="DO147" s="124">
        <f>IF('Copy &amp; Paste Roster Report Here'!$A144=DO$7,IF('Copy &amp; Paste Roster Report Here'!$M144="xxxxxxxxxxx",1,0),0)</f>
        <v>0</v>
      </c>
      <c r="DP147" s="125">
        <f t="shared" si="46"/>
        <v>0</v>
      </c>
      <c r="DQ147" s="126">
        <f t="shared" si="47"/>
        <v>0</v>
      </c>
    </row>
    <row r="148" spans="1:121" x14ac:dyDescent="0.25">
      <c r="A148" s="111">
        <f t="shared" si="33"/>
        <v>0</v>
      </c>
      <c r="B148" s="111">
        <f t="shared" si="34"/>
        <v>0</v>
      </c>
      <c r="C148" s="112">
        <f>+('Copy &amp; Paste Roster Report Here'!$P145-'Copy &amp; Paste Roster Report Here'!$O145)/30</f>
        <v>0</v>
      </c>
      <c r="D148" s="112">
        <f>+('Copy &amp; Paste Roster Report Here'!$P145-'Copy &amp; Paste Roster Report Here'!$O145)</f>
        <v>0</v>
      </c>
      <c r="E148" s="111">
        <f>'Copy &amp; Paste Roster Report Here'!N145</f>
        <v>0</v>
      </c>
      <c r="F148" s="111" t="str">
        <f t="shared" si="35"/>
        <v>N</v>
      </c>
      <c r="G148" s="111">
        <f>'Copy &amp; Paste Roster Report Here'!R145</f>
        <v>0</v>
      </c>
      <c r="H148" s="113">
        <f t="shared" si="36"/>
        <v>0</v>
      </c>
      <c r="I148" s="112">
        <f>IF(F148="N",$F$5-'Copy &amp; Paste Roster Report Here'!O145,+'Copy &amp; Paste Roster Report Here'!Q145-'Copy &amp; Paste Roster Report Here'!O145)</f>
        <v>0</v>
      </c>
      <c r="J148" s="114">
        <f t="shared" si="37"/>
        <v>0</v>
      </c>
      <c r="K148" s="114">
        <f t="shared" si="38"/>
        <v>0</v>
      </c>
      <c r="L148" s="115">
        <f>'Copy &amp; Paste Roster Report Here'!F145</f>
        <v>0</v>
      </c>
      <c r="M148" s="116">
        <f t="shared" si="39"/>
        <v>0</v>
      </c>
      <c r="N148" s="117">
        <f>IF('Copy &amp; Paste Roster Report Here'!$A145='Analytical Tests'!N$7,IF($F148="Y",+$H148*N$6,0),0)</f>
        <v>0</v>
      </c>
      <c r="O148" s="117">
        <f>IF('Copy &amp; Paste Roster Report Here'!$A145='Analytical Tests'!O$7,IF($F148="Y",+$H148*O$6,0),0)</f>
        <v>0</v>
      </c>
      <c r="P148" s="117">
        <f>IF('Copy &amp; Paste Roster Report Here'!$A145='Analytical Tests'!P$7,IF($F148="Y",+$H148*P$6,0),0)</f>
        <v>0</v>
      </c>
      <c r="Q148" s="117">
        <f>IF('Copy &amp; Paste Roster Report Here'!$A145='Analytical Tests'!Q$7,IF($F148="Y",+$H148*Q$6,0),0)</f>
        <v>0</v>
      </c>
      <c r="R148" s="117">
        <f>IF('Copy &amp; Paste Roster Report Here'!$A145='Analytical Tests'!R$7,IF($F148="Y",+$H148*R$6,0),0)</f>
        <v>0</v>
      </c>
      <c r="S148" s="117">
        <f>IF('Copy &amp; Paste Roster Report Here'!$A145='Analytical Tests'!S$7,IF($F148="Y",+$H148*S$6,0),0)</f>
        <v>0</v>
      </c>
      <c r="T148" s="117">
        <f>IF('Copy &amp; Paste Roster Report Here'!$A145='Analytical Tests'!T$7,IF($F148="Y",+$H148*T$6,0),0)</f>
        <v>0</v>
      </c>
      <c r="U148" s="117">
        <f>IF('Copy &amp; Paste Roster Report Here'!$A145='Analytical Tests'!U$7,IF($F148="Y",+$H148*U$6,0),0)</f>
        <v>0</v>
      </c>
      <c r="V148" s="117">
        <f>IF('Copy &amp; Paste Roster Report Here'!$A145='Analytical Tests'!V$7,IF($F148="Y",+$H148*V$6,0),0)</f>
        <v>0</v>
      </c>
      <c r="W148" s="117">
        <f>IF('Copy &amp; Paste Roster Report Here'!$A145='Analytical Tests'!W$7,IF($F148="Y",+$H148*W$6,0),0)</f>
        <v>0</v>
      </c>
      <c r="X148" s="117">
        <f>IF('Copy &amp; Paste Roster Report Here'!$A145='Analytical Tests'!X$7,IF($F148="Y",+$H148*X$6,0),0)</f>
        <v>0</v>
      </c>
      <c r="Y148" s="117" t="b">
        <f>IF('Copy &amp; Paste Roster Report Here'!$A145='Analytical Tests'!Y$7,IF($F148="N",IF($J148&gt;=$C148,Y$6,+($I148/$D148)*Y$6),0))</f>
        <v>0</v>
      </c>
      <c r="Z148" s="117" t="b">
        <f>IF('Copy &amp; Paste Roster Report Here'!$A145='Analytical Tests'!Z$7,IF($F148="N",IF($J148&gt;=$C148,Z$6,+($I148/$D148)*Z$6),0))</f>
        <v>0</v>
      </c>
      <c r="AA148" s="117" t="b">
        <f>IF('Copy &amp; Paste Roster Report Here'!$A145='Analytical Tests'!AA$7,IF($F148="N",IF($J148&gt;=$C148,AA$6,+($I148/$D148)*AA$6),0))</f>
        <v>0</v>
      </c>
      <c r="AB148" s="117" t="b">
        <f>IF('Copy &amp; Paste Roster Report Here'!$A145='Analytical Tests'!AB$7,IF($F148="N",IF($J148&gt;=$C148,AB$6,+($I148/$D148)*AB$6),0))</f>
        <v>0</v>
      </c>
      <c r="AC148" s="117" t="b">
        <f>IF('Copy &amp; Paste Roster Report Here'!$A145='Analytical Tests'!AC$7,IF($F148="N",IF($J148&gt;=$C148,AC$6,+($I148/$D148)*AC$6),0))</f>
        <v>0</v>
      </c>
      <c r="AD148" s="117" t="b">
        <f>IF('Copy &amp; Paste Roster Report Here'!$A145='Analytical Tests'!AD$7,IF($F148="N",IF($J148&gt;=$C148,AD$6,+($I148/$D148)*AD$6),0))</f>
        <v>0</v>
      </c>
      <c r="AE148" s="117" t="b">
        <f>IF('Copy &amp; Paste Roster Report Here'!$A145='Analytical Tests'!AE$7,IF($F148="N",IF($J148&gt;=$C148,AE$6,+($I148/$D148)*AE$6),0))</f>
        <v>0</v>
      </c>
      <c r="AF148" s="117" t="b">
        <f>IF('Copy &amp; Paste Roster Report Here'!$A145='Analytical Tests'!AF$7,IF($F148="N",IF($J148&gt;=$C148,AF$6,+($I148/$D148)*AF$6),0))</f>
        <v>0</v>
      </c>
      <c r="AG148" s="117" t="b">
        <f>IF('Copy &amp; Paste Roster Report Here'!$A145='Analytical Tests'!AG$7,IF($F148="N",IF($J148&gt;=$C148,AG$6,+($I148/$D148)*AG$6),0))</f>
        <v>0</v>
      </c>
      <c r="AH148" s="117" t="b">
        <f>IF('Copy &amp; Paste Roster Report Here'!$A145='Analytical Tests'!AH$7,IF($F148="N",IF($J148&gt;=$C148,AH$6,+($I148/$D148)*AH$6),0))</f>
        <v>0</v>
      </c>
      <c r="AI148" s="117" t="b">
        <f>IF('Copy &amp; Paste Roster Report Here'!$A145='Analytical Tests'!AI$7,IF($F148="N",IF($J148&gt;=$C148,AI$6,+($I148/$D148)*AI$6),0))</f>
        <v>0</v>
      </c>
      <c r="AJ148" s="79"/>
      <c r="AK148" s="118">
        <f>IF('Copy &amp; Paste Roster Report Here'!$A145=AK$7,IF('Copy &amp; Paste Roster Report Here'!$M145="FT",1,0),0)</f>
        <v>0</v>
      </c>
      <c r="AL148" s="118">
        <f>IF('Copy &amp; Paste Roster Report Here'!$A145=AL$7,IF('Copy &amp; Paste Roster Report Here'!$M145="FT",1,0),0)</f>
        <v>0</v>
      </c>
      <c r="AM148" s="118">
        <f>IF('Copy &amp; Paste Roster Report Here'!$A145=AM$7,IF('Copy &amp; Paste Roster Report Here'!$M145="FT",1,0),0)</f>
        <v>0</v>
      </c>
      <c r="AN148" s="118">
        <f>IF('Copy &amp; Paste Roster Report Here'!$A145=AN$7,IF('Copy &amp; Paste Roster Report Here'!$M145="FT",1,0),0)</f>
        <v>0</v>
      </c>
      <c r="AO148" s="118">
        <f>IF('Copy &amp; Paste Roster Report Here'!$A145=AO$7,IF('Copy &amp; Paste Roster Report Here'!$M145="FT",1,0),0)</f>
        <v>0</v>
      </c>
      <c r="AP148" s="118">
        <f>IF('Copy &amp; Paste Roster Report Here'!$A145=AP$7,IF('Copy &amp; Paste Roster Report Here'!$M145="FT",1,0),0)</f>
        <v>0</v>
      </c>
      <c r="AQ148" s="118">
        <f>IF('Copy &amp; Paste Roster Report Here'!$A145=AQ$7,IF('Copy &amp; Paste Roster Report Here'!$M145="FT",1,0),0)</f>
        <v>0</v>
      </c>
      <c r="AR148" s="118">
        <f>IF('Copy &amp; Paste Roster Report Here'!$A145=AR$7,IF('Copy &amp; Paste Roster Report Here'!$M145="FT",1,0),0)</f>
        <v>0</v>
      </c>
      <c r="AS148" s="118">
        <f>IF('Copy &amp; Paste Roster Report Here'!$A145=AS$7,IF('Copy &amp; Paste Roster Report Here'!$M145="FT",1,0),0)</f>
        <v>0</v>
      </c>
      <c r="AT148" s="118">
        <f>IF('Copy &amp; Paste Roster Report Here'!$A145=AT$7,IF('Copy &amp; Paste Roster Report Here'!$M145="FT",1,0),0)</f>
        <v>0</v>
      </c>
      <c r="AU148" s="118">
        <f>IF('Copy &amp; Paste Roster Report Here'!$A145=AU$7,IF('Copy &amp; Paste Roster Report Here'!$M145="FT",1,0),0)</f>
        <v>0</v>
      </c>
      <c r="AV148" s="73">
        <f t="shared" si="40"/>
        <v>0</v>
      </c>
      <c r="AW148" s="119">
        <f>IF('Copy &amp; Paste Roster Report Here'!$A145=AW$7,IF('Copy &amp; Paste Roster Report Here'!$M145="HT",1,0),0)</f>
        <v>0</v>
      </c>
      <c r="AX148" s="119">
        <f>IF('Copy &amp; Paste Roster Report Here'!$A145=AX$7,IF('Copy &amp; Paste Roster Report Here'!$M145="HT",1,0),0)</f>
        <v>0</v>
      </c>
      <c r="AY148" s="119">
        <f>IF('Copy &amp; Paste Roster Report Here'!$A145=AY$7,IF('Copy &amp; Paste Roster Report Here'!$M145="HT",1,0),0)</f>
        <v>0</v>
      </c>
      <c r="AZ148" s="119">
        <f>IF('Copy &amp; Paste Roster Report Here'!$A145=AZ$7,IF('Copy &amp; Paste Roster Report Here'!$M145="HT",1,0),0)</f>
        <v>0</v>
      </c>
      <c r="BA148" s="119">
        <f>IF('Copy &amp; Paste Roster Report Here'!$A145=BA$7,IF('Copy &amp; Paste Roster Report Here'!$M145="HT",1,0),0)</f>
        <v>0</v>
      </c>
      <c r="BB148" s="119">
        <f>IF('Copy &amp; Paste Roster Report Here'!$A145=BB$7,IF('Copy &amp; Paste Roster Report Here'!$M145="HT",1,0),0)</f>
        <v>0</v>
      </c>
      <c r="BC148" s="119">
        <f>IF('Copy &amp; Paste Roster Report Here'!$A145=BC$7,IF('Copy &amp; Paste Roster Report Here'!$M145="HT",1,0),0)</f>
        <v>0</v>
      </c>
      <c r="BD148" s="119">
        <f>IF('Copy &amp; Paste Roster Report Here'!$A145=BD$7,IF('Copy &amp; Paste Roster Report Here'!$M145="HT",1,0),0)</f>
        <v>0</v>
      </c>
      <c r="BE148" s="119">
        <f>IF('Copy &amp; Paste Roster Report Here'!$A145=BE$7,IF('Copy &amp; Paste Roster Report Here'!$M145="HT",1,0),0)</f>
        <v>0</v>
      </c>
      <c r="BF148" s="119">
        <f>IF('Copy &amp; Paste Roster Report Here'!$A145=BF$7,IF('Copy &amp; Paste Roster Report Here'!$M145="HT",1,0),0)</f>
        <v>0</v>
      </c>
      <c r="BG148" s="119">
        <f>IF('Copy &amp; Paste Roster Report Here'!$A145=BG$7,IF('Copy &amp; Paste Roster Report Here'!$M145="HT",1,0),0)</f>
        <v>0</v>
      </c>
      <c r="BH148" s="73">
        <f t="shared" si="41"/>
        <v>0</v>
      </c>
      <c r="BI148" s="120">
        <f>IF('Copy &amp; Paste Roster Report Here'!$A145=BI$7,IF('Copy &amp; Paste Roster Report Here'!$M145="MT",1,0),0)</f>
        <v>0</v>
      </c>
      <c r="BJ148" s="120">
        <f>IF('Copy &amp; Paste Roster Report Here'!$A145=BJ$7,IF('Copy &amp; Paste Roster Report Here'!$M145="MT",1,0),0)</f>
        <v>0</v>
      </c>
      <c r="BK148" s="120">
        <f>IF('Copy &amp; Paste Roster Report Here'!$A145=BK$7,IF('Copy &amp; Paste Roster Report Here'!$M145="MT",1,0),0)</f>
        <v>0</v>
      </c>
      <c r="BL148" s="120">
        <f>IF('Copy &amp; Paste Roster Report Here'!$A145=BL$7,IF('Copy &amp; Paste Roster Report Here'!$M145="MT",1,0),0)</f>
        <v>0</v>
      </c>
      <c r="BM148" s="120">
        <f>IF('Copy &amp; Paste Roster Report Here'!$A145=BM$7,IF('Copy &amp; Paste Roster Report Here'!$M145="MT",1,0),0)</f>
        <v>0</v>
      </c>
      <c r="BN148" s="120">
        <f>IF('Copy &amp; Paste Roster Report Here'!$A145=BN$7,IF('Copy &amp; Paste Roster Report Here'!$M145="MT",1,0),0)</f>
        <v>0</v>
      </c>
      <c r="BO148" s="120">
        <f>IF('Copy &amp; Paste Roster Report Here'!$A145=BO$7,IF('Copy &amp; Paste Roster Report Here'!$M145="MT",1,0),0)</f>
        <v>0</v>
      </c>
      <c r="BP148" s="120">
        <f>IF('Copy &amp; Paste Roster Report Here'!$A145=BP$7,IF('Copy &amp; Paste Roster Report Here'!$M145="MT",1,0),0)</f>
        <v>0</v>
      </c>
      <c r="BQ148" s="120">
        <f>IF('Copy &amp; Paste Roster Report Here'!$A145=BQ$7,IF('Copy &amp; Paste Roster Report Here'!$M145="MT",1,0),0)</f>
        <v>0</v>
      </c>
      <c r="BR148" s="120">
        <f>IF('Copy &amp; Paste Roster Report Here'!$A145=BR$7,IF('Copy &amp; Paste Roster Report Here'!$M145="MT",1,0),0)</f>
        <v>0</v>
      </c>
      <c r="BS148" s="120">
        <f>IF('Copy &amp; Paste Roster Report Here'!$A145=BS$7,IF('Copy &amp; Paste Roster Report Here'!$M145="MT",1,0),0)</f>
        <v>0</v>
      </c>
      <c r="BT148" s="73">
        <f t="shared" si="42"/>
        <v>0</v>
      </c>
      <c r="BU148" s="121">
        <f>IF('Copy &amp; Paste Roster Report Here'!$A145=BU$7,IF('Copy &amp; Paste Roster Report Here'!$M145="fy",1,0),0)</f>
        <v>0</v>
      </c>
      <c r="BV148" s="121">
        <f>IF('Copy &amp; Paste Roster Report Here'!$A145=BV$7,IF('Copy &amp; Paste Roster Report Here'!$M145="fy",1,0),0)</f>
        <v>0</v>
      </c>
      <c r="BW148" s="121">
        <f>IF('Copy &amp; Paste Roster Report Here'!$A145=BW$7,IF('Copy &amp; Paste Roster Report Here'!$M145="fy",1,0),0)</f>
        <v>0</v>
      </c>
      <c r="BX148" s="121">
        <f>IF('Copy &amp; Paste Roster Report Here'!$A145=BX$7,IF('Copy &amp; Paste Roster Report Here'!$M145="fy",1,0),0)</f>
        <v>0</v>
      </c>
      <c r="BY148" s="121">
        <f>IF('Copy &amp; Paste Roster Report Here'!$A145=BY$7,IF('Copy &amp; Paste Roster Report Here'!$M145="fy",1,0),0)</f>
        <v>0</v>
      </c>
      <c r="BZ148" s="121">
        <f>IF('Copy &amp; Paste Roster Report Here'!$A145=BZ$7,IF('Copy &amp; Paste Roster Report Here'!$M145="fy",1,0),0)</f>
        <v>0</v>
      </c>
      <c r="CA148" s="121">
        <f>IF('Copy &amp; Paste Roster Report Here'!$A145=CA$7,IF('Copy &amp; Paste Roster Report Here'!$M145="fy",1,0),0)</f>
        <v>0</v>
      </c>
      <c r="CB148" s="121">
        <f>IF('Copy &amp; Paste Roster Report Here'!$A145=CB$7,IF('Copy &amp; Paste Roster Report Here'!$M145="fy",1,0),0)</f>
        <v>0</v>
      </c>
      <c r="CC148" s="121">
        <f>IF('Copy &amp; Paste Roster Report Here'!$A145=CC$7,IF('Copy &amp; Paste Roster Report Here'!$M145="fy",1,0),0)</f>
        <v>0</v>
      </c>
      <c r="CD148" s="121">
        <f>IF('Copy &amp; Paste Roster Report Here'!$A145=CD$7,IF('Copy &amp; Paste Roster Report Here'!$M145="fy",1,0),0)</f>
        <v>0</v>
      </c>
      <c r="CE148" s="121">
        <f>IF('Copy &amp; Paste Roster Report Here'!$A145=CE$7,IF('Copy &amp; Paste Roster Report Here'!$M145="fy",1,0),0)</f>
        <v>0</v>
      </c>
      <c r="CF148" s="73">
        <f t="shared" si="43"/>
        <v>0</v>
      </c>
      <c r="CG148" s="122">
        <f>IF('Copy &amp; Paste Roster Report Here'!$A145=CG$7,IF('Copy &amp; Paste Roster Report Here'!$M145="RH",1,0),0)</f>
        <v>0</v>
      </c>
      <c r="CH148" s="122">
        <f>IF('Copy &amp; Paste Roster Report Here'!$A145=CH$7,IF('Copy &amp; Paste Roster Report Here'!$M145="RH",1,0),0)</f>
        <v>0</v>
      </c>
      <c r="CI148" s="122">
        <f>IF('Copy &amp; Paste Roster Report Here'!$A145=CI$7,IF('Copy &amp; Paste Roster Report Here'!$M145="RH",1,0),0)</f>
        <v>0</v>
      </c>
      <c r="CJ148" s="122">
        <f>IF('Copy &amp; Paste Roster Report Here'!$A145=CJ$7,IF('Copy &amp; Paste Roster Report Here'!$M145="RH",1,0),0)</f>
        <v>0</v>
      </c>
      <c r="CK148" s="122">
        <f>IF('Copy &amp; Paste Roster Report Here'!$A145=CK$7,IF('Copy &amp; Paste Roster Report Here'!$M145="RH",1,0),0)</f>
        <v>0</v>
      </c>
      <c r="CL148" s="122">
        <f>IF('Copy &amp; Paste Roster Report Here'!$A145=CL$7,IF('Copy &amp; Paste Roster Report Here'!$M145="RH",1,0),0)</f>
        <v>0</v>
      </c>
      <c r="CM148" s="122">
        <f>IF('Copy &amp; Paste Roster Report Here'!$A145=CM$7,IF('Copy &amp; Paste Roster Report Here'!$M145="RH",1,0),0)</f>
        <v>0</v>
      </c>
      <c r="CN148" s="122">
        <f>IF('Copy &amp; Paste Roster Report Here'!$A145=CN$7,IF('Copy &amp; Paste Roster Report Here'!$M145="RH",1,0),0)</f>
        <v>0</v>
      </c>
      <c r="CO148" s="122">
        <f>IF('Copy &amp; Paste Roster Report Here'!$A145=CO$7,IF('Copy &amp; Paste Roster Report Here'!$M145="RH",1,0),0)</f>
        <v>0</v>
      </c>
      <c r="CP148" s="122">
        <f>IF('Copy &amp; Paste Roster Report Here'!$A145=CP$7,IF('Copy &amp; Paste Roster Report Here'!$M145="RH",1,0),0)</f>
        <v>0</v>
      </c>
      <c r="CQ148" s="122">
        <f>IF('Copy &amp; Paste Roster Report Here'!$A145=CQ$7,IF('Copy &amp; Paste Roster Report Here'!$M145="RH",1,0),0)</f>
        <v>0</v>
      </c>
      <c r="CR148" s="73">
        <f t="shared" si="44"/>
        <v>0</v>
      </c>
      <c r="CS148" s="123">
        <f>IF('Copy &amp; Paste Roster Report Here'!$A145=CS$7,IF('Copy &amp; Paste Roster Report Here'!$M145="QT",1,0),0)</f>
        <v>0</v>
      </c>
      <c r="CT148" s="123">
        <f>IF('Copy &amp; Paste Roster Report Here'!$A145=CT$7,IF('Copy &amp; Paste Roster Report Here'!$M145="QT",1,0),0)</f>
        <v>0</v>
      </c>
      <c r="CU148" s="123">
        <f>IF('Copy &amp; Paste Roster Report Here'!$A145=CU$7,IF('Copy &amp; Paste Roster Report Here'!$M145="QT",1,0),0)</f>
        <v>0</v>
      </c>
      <c r="CV148" s="123">
        <f>IF('Copy &amp; Paste Roster Report Here'!$A145=CV$7,IF('Copy &amp; Paste Roster Report Here'!$M145="QT",1,0),0)</f>
        <v>0</v>
      </c>
      <c r="CW148" s="123">
        <f>IF('Copy &amp; Paste Roster Report Here'!$A145=CW$7,IF('Copy &amp; Paste Roster Report Here'!$M145="QT",1,0),0)</f>
        <v>0</v>
      </c>
      <c r="CX148" s="123">
        <f>IF('Copy &amp; Paste Roster Report Here'!$A145=CX$7,IF('Copy &amp; Paste Roster Report Here'!$M145="QT",1,0),0)</f>
        <v>0</v>
      </c>
      <c r="CY148" s="123">
        <f>IF('Copy &amp; Paste Roster Report Here'!$A145=CY$7,IF('Copy &amp; Paste Roster Report Here'!$M145="QT",1,0),0)</f>
        <v>0</v>
      </c>
      <c r="CZ148" s="123">
        <f>IF('Copy &amp; Paste Roster Report Here'!$A145=CZ$7,IF('Copy &amp; Paste Roster Report Here'!$M145="QT",1,0),0)</f>
        <v>0</v>
      </c>
      <c r="DA148" s="123">
        <f>IF('Copy &amp; Paste Roster Report Here'!$A145=DA$7,IF('Copy &amp; Paste Roster Report Here'!$M145="QT",1,0),0)</f>
        <v>0</v>
      </c>
      <c r="DB148" s="123">
        <f>IF('Copy &amp; Paste Roster Report Here'!$A145=DB$7,IF('Copy &amp; Paste Roster Report Here'!$M145="QT",1,0),0)</f>
        <v>0</v>
      </c>
      <c r="DC148" s="123">
        <f>IF('Copy &amp; Paste Roster Report Here'!$A145=DC$7,IF('Copy &amp; Paste Roster Report Here'!$M145="QT",1,0),0)</f>
        <v>0</v>
      </c>
      <c r="DD148" s="73">
        <f t="shared" si="45"/>
        <v>0</v>
      </c>
      <c r="DE148" s="124">
        <f>IF('Copy &amp; Paste Roster Report Here'!$A145=DE$7,IF('Copy &amp; Paste Roster Report Here'!$M145="xxxxxxxxxxx",1,0),0)</f>
        <v>0</v>
      </c>
      <c r="DF148" s="124">
        <f>IF('Copy &amp; Paste Roster Report Here'!$A145=DF$7,IF('Copy &amp; Paste Roster Report Here'!$M145="xxxxxxxxxxx",1,0),0)</f>
        <v>0</v>
      </c>
      <c r="DG148" s="124">
        <f>IF('Copy &amp; Paste Roster Report Here'!$A145=DG$7,IF('Copy &amp; Paste Roster Report Here'!$M145="xxxxxxxxxxx",1,0),0)</f>
        <v>0</v>
      </c>
      <c r="DH148" s="124">
        <f>IF('Copy &amp; Paste Roster Report Here'!$A145=DH$7,IF('Copy &amp; Paste Roster Report Here'!$M145="xxxxxxxxxxx",1,0),0)</f>
        <v>0</v>
      </c>
      <c r="DI148" s="124">
        <f>IF('Copy &amp; Paste Roster Report Here'!$A145=DI$7,IF('Copy &amp; Paste Roster Report Here'!$M145="xxxxxxxxxxx",1,0),0)</f>
        <v>0</v>
      </c>
      <c r="DJ148" s="124">
        <f>IF('Copy &amp; Paste Roster Report Here'!$A145=DJ$7,IF('Copy &amp; Paste Roster Report Here'!$M145="xxxxxxxxxxx",1,0),0)</f>
        <v>0</v>
      </c>
      <c r="DK148" s="124">
        <f>IF('Copy &amp; Paste Roster Report Here'!$A145=DK$7,IF('Copy &amp; Paste Roster Report Here'!$M145="xxxxxxxxxxx",1,0),0)</f>
        <v>0</v>
      </c>
      <c r="DL148" s="124">
        <f>IF('Copy &amp; Paste Roster Report Here'!$A145=DL$7,IF('Copy &amp; Paste Roster Report Here'!$M145="xxxxxxxxxxx",1,0),0)</f>
        <v>0</v>
      </c>
      <c r="DM148" s="124">
        <f>IF('Copy &amp; Paste Roster Report Here'!$A145=DM$7,IF('Copy &amp; Paste Roster Report Here'!$M145="xxxxxxxxxxx",1,0),0)</f>
        <v>0</v>
      </c>
      <c r="DN148" s="124">
        <f>IF('Copy &amp; Paste Roster Report Here'!$A145=DN$7,IF('Copy &amp; Paste Roster Report Here'!$M145="xxxxxxxxxxx",1,0),0)</f>
        <v>0</v>
      </c>
      <c r="DO148" s="124">
        <f>IF('Copy &amp; Paste Roster Report Here'!$A145=DO$7,IF('Copy &amp; Paste Roster Report Here'!$M145="xxxxxxxxxxx",1,0),0)</f>
        <v>0</v>
      </c>
      <c r="DP148" s="125">
        <f t="shared" si="46"/>
        <v>0</v>
      </c>
      <c r="DQ148" s="126">
        <f t="shared" si="47"/>
        <v>0</v>
      </c>
    </row>
    <row r="149" spans="1:121" x14ac:dyDescent="0.25">
      <c r="A149" s="111">
        <f t="shared" si="33"/>
        <v>0</v>
      </c>
      <c r="B149" s="111">
        <f t="shared" si="34"/>
        <v>0</v>
      </c>
      <c r="C149" s="112">
        <f>+('Copy &amp; Paste Roster Report Here'!$P146-'Copy &amp; Paste Roster Report Here'!$O146)/30</f>
        <v>0</v>
      </c>
      <c r="D149" s="112">
        <f>+('Copy &amp; Paste Roster Report Here'!$P146-'Copy &amp; Paste Roster Report Here'!$O146)</f>
        <v>0</v>
      </c>
      <c r="E149" s="111">
        <f>'Copy &amp; Paste Roster Report Here'!N146</f>
        <v>0</v>
      </c>
      <c r="F149" s="111" t="str">
        <f t="shared" si="35"/>
        <v>N</v>
      </c>
      <c r="G149" s="111">
        <f>'Copy &amp; Paste Roster Report Here'!R146</f>
        <v>0</v>
      </c>
      <c r="H149" s="113">
        <f t="shared" si="36"/>
        <v>0</v>
      </c>
      <c r="I149" s="112">
        <f>IF(F149="N",$F$5-'Copy &amp; Paste Roster Report Here'!O146,+'Copy &amp; Paste Roster Report Here'!Q146-'Copy &amp; Paste Roster Report Here'!O146)</f>
        <v>0</v>
      </c>
      <c r="J149" s="114">
        <f t="shared" si="37"/>
        <v>0</v>
      </c>
      <c r="K149" s="114">
        <f t="shared" si="38"/>
        <v>0</v>
      </c>
      <c r="L149" s="115">
        <f>'Copy &amp; Paste Roster Report Here'!F146</f>
        <v>0</v>
      </c>
      <c r="M149" s="116">
        <f t="shared" si="39"/>
        <v>0</v>
      </c>
      <c r="N149" s="117">
        <f>IF('Copy &amp; Paste Roster Report Here'!$A146='Analytical Tests'!N$7,IF($F149="Y",+$H149*N$6,0),0)</f>
        <v>0</v>
      </c>
      <c r="O149" s="117">
        <f>IF('Copy &amp; Paste Roster Report Here'!$A146='Analytical Tests'!O$7,IF($F149="Y",+$H149*O$6,0),0)</f>
        <v>0</v>
      </c>
      <c r="P149" s="117">
        <f>IF('Copy &amp; Paste Roster Report Here'!$A146='Analytical Tests'!P$7,IF($F149="Y",+$H149*P$6,0),0)</f>
        <v>0</v>
      </c>
      <c r="Q149" s="117">
        <f>IF('Copy &amp; Paste Roster Report Here'!$A146='Analytical Tests'!Q$7,IF($F149="Y",+$H149*Q$6,0),0)</f>
        <v>0</v>
      </c>
      <c r="R149" s="117">
        <f>IF('Copy &amp; Paste Roster Report Here'!$A146='Analytical Tests'!R$7,IF($F149="Y",+$H149*R$6,0),0)</f>
        <v>0</v>
      </c>
      <c r="S149" s="117">
        <f>IF('Copy &amp; Paste Roster Report Here'!$A146='Analytical Tests'!S$7,IF($F149="Y",+$H149*S$6,0),0)</f>
        <v>0</v>
      </c>
      <c r="T149" s="117">
        <f>IF('Copy &amp; Paste Roster Report Here'!$A146='Analytical Tests'!T$7,IF($F149="Y",+$H149*T$6,0),0)</f>
        <v>0</v>
      </c>
      <c r="U149" s="117">
        <f>IF('Copy &amp; Paste Roster Report Here'!$A146='Analytical Tests'!U$7,IF($F149="Y",+$H149*U$6,0),0)</f>
        <v>0</v>
      </c>
      <c r="V149" s="117">
        <f>IF('Copy &amp; Paste Roster Report Here'!$A146='Analytical Tests'!V$7,IF($F149="Y",+$H149*V$6,0),0)</f>
        <v>0</v>
      </c>
      <c r="W149" s="117">
        <f>IF('Copy &amp; Paste Roster Report Here'!$A146='Analytical Tests'!W$7,IF($F149="Y",+$H149*W$6,0),0)</f>
        <v>0</v>
      </c>
      <c r="X149" s="117">
        <f>IF('Copy &amp; Paste Roster Report Here'!$A146='Analytical Tests'!X$7,IF($F149="Y",+$H149*X$6,0),0)</f>
        <v>0</v>
      </c>
      <c r="Y149" s="117" t="b">
        <f>IF('Copy &amp; Paste Roster Report Here'!$A146='Analytical Tests'!Y$7,IF($F149="N",IF($J149&gt;=$C149,Y$6,+($I149/$D149)*Y$6),0))</f>
        <v>0</v>
      </c>
      <c r="Z149" s="117" t="b">
        <f>IF('Copy &amp; Paste Roster Report Here'!$A146='Analytical Tests'!Z$7,IF($F149="N",IF($J149&gt;=$C149,Z$6,+($I149/$D149)*Z$6),0))</f>
        <v>0</v>
      </c>
      <c r="AA149" s="117" t="b">
        <f>IF('Copy &amp; Paste Roster Report Here'!$A146='Analytical Tests'!AA$7,IF($F149="N",IF($J149&gt;=$C149,AA$6,+($I149/$D149)*AA$6),0))</f>
        <v>0</v>
      </c>
      <c r="AB149" s="117" t="b">
        <f>IF('Copy &amp; Paste Roster Report Here'!$A146='Analytical Tests'!AB$7,IF($F149="N",IF($J149&gt;=$C149,AB$6,+($I149/$D149)*AB$6),0))</f>
        <v>0</v>
      </c>
      <c r="AC149" s="117" t="b">
        <f>IF('Copy &amp; Paste Roster Report Here'!$A146='Analytical Tests'!AC$7,IF($F149="N",IF($J149&gt;=$C149,AC$6,+($I149/$D149)*AC$6),0))</f>
        <v>0</v>
      </c>
      <c r="AD149" s="117" t="b">
        <f>IF('Copy &amp; Paste Roster Report Here'!$A146='Analytical Tests'!AD$7,IF($F149="N",IF($J149&gt;=$C149,AD$6,+($I149/$D149)*AD$6),0))</f>
        <v>0</v>
      </c>
      <c r="AE149" s="117" t="b">
        <f>IF('Copy &amp; Paste Roster Report Here'!$A146='Analytical Tests'!AE$7,IF($F149="N",IF($J149&gt;=$C149,AE$6,+($I149/$D149)*AE$6),0))</f>
        <v>0</v>
      </c>
      <c r="AF149" s="117" t="b">
        <f>IF('Copy &amp; Paste Roster Report Here'!$A146='Analytical Tests'!AF$7,IF($F149="N",IF($J149&gt;=$C149,AF$6,+($I149/$D149)*AF$6),0))</f>
        <v>0</v>
      </c>
      <c r="AG149" s="117" t="b">
        <f>IF('Copy &amp; Paste Roster Report Here'!$A146='Analytical Tests'!AG$7,IF($F149="N",IF($J149&gt;=$C149,AG$6,+($I149/$D149)*AG$6),0))</f>
        <v>0</v>
      </c>
      <c r="AH149" s="117" t="b">
        <f>IF('Copy &amp; Paste Roster Report Here'!$A146='Analytical Tests'!AH$7,IF($F149="N",IF($J149&gt;=$C149,AH$6,+($I149/$D149)*AH$6),0))</f>
        <v>0</v>
      </c>
      <c r="AI149" s="117" t="b">
        <f>IF('Copy &amp; Paste Roster Report Here'!$A146='Analytical Tests'!AI$7,IF($F149="N",IF($J149&gt;=$C149,AI$6,+($I149/$D149)*AI$6),0))</f>
        <v>0</v>
      </c>
      <c r="AJ149" s="79"/>
      <c r="AK149" s="118">
        <f>IF('Copy &amp; Paste Roster Report Here'!$A146=AK$7,IF('Copy &amp; Paste Roster Report Here'!$M146="FT",1,0),0)</f>
        <v>0</v>
      </c>
      <c r="AL149" s="118">
        <f>IF('Copy &amp; Paste Roster Report Here'!$A146=AL$7,IF('Copy &amp; Paste Roster Report Here'!$M146="FT",1,0),0)</f>
        <v>0</v>
      </c>
      <c r="AM149" s="118">
        <f>IF('Copy &amp; Paste Roster Report Here'!$A146=AM$7,IF('Copy &amp; Paste Roster Report Here'!$M146="FT",1,0),0)</f>
        <v>0</v>
      </c>
      <c r="AN149" s="118">
        <f>IF('Copy &amp; Paste Roster Report Here'!$A146=AN$7,IF('Copy &amp; Paste Roster Report Here'!$M146="FT",1,0),0)</f>
        <v>0</v>
      </c>
      <c r="AO149" s="118">
        <f>IF('Copy &amp; Paste Roster Report Here'!$A146=AO$7,IF('Copy &amp; Paste Roster Report Here'!$M146="FT",1,0),0)</f>
        <v>0</v>
      </c>
      <c r="AP149" s="118">
        <f>IF('Copy &amp; Paste Roster Report Here'!$A146=AP$7,IF('Copy &amp; Paste Roster Report Here'!$M146="FT",1,0),0)</f>
        <v>0</v>
      </c>
      <c r="AQ149" s="118">
        <f>IF('Copy &amp; Paste Roster Report Here'!$A146=AQ$7,IF('Copy &amp; Paste Roster Report Here'!$M146="FT",1,0),0)</f>
        <v>0</v>
      </c>
      <c r="AR149" s="118">
        <f>IF('Copy &amp; Paste Roster Report Here'!$A146=AR$7,IF('Copy &amp; Paste Roster Report Here'!$M146="FT",1,0),0)</f>
        <v>0</v>
      </c>
      <c r="AS149" s="118">
        <f>IF('Copy &amp; Paste Roster Report Here'!$A146=AS$7,IF('Copy &amp; Paste Roster Report Here'!$M146="FT",1,0),0)</f>
        <v>0</v>
      </c>
      <c r="AT149" s="118">
        <f>IF('Copy &amp; Paste Roster Report Here'!$A146=AT$7,IF('Copy &amp; Paste Roster Report Here'!$M146="FT",1,0),0)</f>
        <v>0</v>
      </c>
      <c r="AU149" s="118">
        <f>IF('Copy &amp; Paste Roster Report Here'!$A146=AU$7,IF('Copy &amp; Paste Roster Report Here'!$M146="FT",1,0),0)</f>
        <v>0</v>
      </c>
      <c r="AV149" s="73">
        <f t="shared" si="40"/>
        <v>0</v>
      </c>
      <c r="AW149" s="119">
        <f>IF('Copy &amp; Paste Roster Report Here'!$A146=AW$7,IF('Copy &amp; Paste Roster Report Here'!$M146="HT",1,0),0)</f>
        <v>0</v>
      </c>
      <c r="AX149" s="119">
        <f>IF('Copy &amp; Paste Roster Report Here'!$A146=AX$7,IF('Copy &amp; Paste Roster Report Here'!$M146="HT",1,0),0)</f>
        <v>0</v>
      </c>
      <c r="AY149" s="119">
        <f>IF('Copy &amp; Paste Roster Report Here'!$A146=AY$7,IF('Copy &amp; Paste Roster Report Here'!$M146="HT",1,0),0)</f>
        <v>0</v>
      </c>
      <c r="AZ149" s="119">
        <f>IF('Copy &amp; Paste Roster Report Here'!$A146=AZ$7,IF('Copy &amp; Paste Roster Report Here'!$M146="HT",1,0),0)</f>
        <v>0</v>
      </c>
      <c r="BA149" s="119">
        <f>IF('Copy &amp; Paste Roster Report Here'!$A146=BA$7,IF('Copy &amp; Paste Roster Report Here'!$M146="HT",1,0),0)</f>
        <v>0</v>
      </c>
      <c r="BB149" s="119">
        <f>IF('Copy &amp; Paste Roster Report Here'!$A146=BB$7,IF('Copy &amp; Paste Roster Report Here'!$M146="HT",1,0),0)</f>
        <v>0</v>
      </c>
      <c r="BC149" s="119">
        <f>IF('Copy &amp; Paste Roster Report Here'!$A146=BC$7,IF('Copy &amp; Paste Roster Report Here'!$M146="HT",1,0),0)</f>
        <v>0</v>
      </c>
      <c r="BD149" s="119">
        <f>IF('Copy &amp; Paste Roster Report Here'!$A146=BD$7,IF('Copy &amp; Paste Roster Report Here'!$M146="HT",1,0),0)</f>
        <v>0</v>
      </c>
      <c r="BE149" s="119">
        <f>IF('Copy &amp; Paste Roster Report Here'!$A146=BE$7,IF('Copy &amp; Paste Roster Report Here'!$M146="HT",1,0),0)</f>
        <v>0</v>
      </c>
      <c r="BF149" s="119">
        <f>IF('Copy &amp; Paste Roster Report Here'!$A146=BF$7,IF('Copy &amp; Paste Roster Report Here'!$M146="HT",1,0),0)</f>
        <v>0</v>
      </c>
      <c r="BG149" s="119">
        <f>IF('Copy &amp; Paste Roster Report Here'!$A146=BG$7,IF('Copy &amp; Paste Roster Report Here'!$M146="HT",1,0),0)</f>
        <v>0</v>
      </c>
      <c r="BH149" s="73">
        <f t="shared" si="41"/>
        <v>0</v>
      </c>
      <c r="BI149" s="120">
        <f>IF('Copy &amp; Paste Roster Report Here'!$A146=BI$7,IF('Copy &amp; Paste Roster Report Here'!$M146="MT",1,0),0)</f>
        <v>0</v>
      </c>
      <c r="BJ149" s="120">
        <f>IF('Copy &amp; Paste Roster Report Here'!$A146=BJ$7,IF('Copy &amp; Paste Roster Report Here'!$M146="MT",1,0),0)</f>
        <v>0</v>
      </c>
      <c r="BK149" s="120">
        <f>IF('Copy &amp; Paste Roster Report Here'!$A146=BK$7,IF('Copy &amp; Paste Roster Report Here'!$M146="MT",1,0),0)</f>
        <v>0</v>
      </c>
      <c r="BL149" s="120">
        <f>IF('Copy &amp; Paste Roster Report Here'!$A146=BL$7,IF('Copy &amp; Paste Roster Report Here'!$M146="MT",1,0),0)</f>
        <v>0</v>
      </c>
      <c r="BM149" s="120">
        <f>IF('Copy &amp; Paste Roster Report Here'!$A146=BM$7,IF('Copy &amp; Paste Roster Report Here'!$M146="MT",1,0),0)</f>
        <v>0</v>
      </c>
      <c r="BN149" s="120">
        <f>IF('Copy &amp; Paste Roster Report Here'!$A146=BN$7,IF('Copy &amp; Paste Roster Report Here'!$M146="MT",1,0),0)</f>
        <v>0</v>
      </c>
      <c r="BO149" s="120">
        <f>IF('Copy &amp; Paste Roster Report Here'!$A146=BO$7,IF('Copy &amp; Paste Roster Report Here'!$M146="MT",1,0),0)</f>
        <v>0</v>
      </c>
      <c r="BP149" s="120">
        <f>IF('Copy &amp; Paste Roster Report Here'!$A146=BP$7,IF('Copy &amp; Paste Roster Report Here'!$M146="MT",1,0),0)</f>
        <v>0</v>
      </c>
      <c r="BQ149" s="120">
        <f>IF('Copy &amp; Paste Roster Report Here'!$A146=BQ$7,IF('Copy &amp; Paste Roster Report Here'!$M146="MT",1,0),0)</f>
        <v>0</v>
      </c>
      <c r="BR149" s="120">
        <f>IF('Copy &amp; Paste Roster Report Here'!$A146=BR$7,IF('Copy &amp; Paste Roster Report Here'!$M146="MT",1,0),0)</f>
        <v>0</v>
      </c>
      <c r="BS149" s="120">
        <f>IF('Copy &amp; Paste Roster Report Here'!$A146=BS$7,IF('Copy &amp; Paste Roster Report Here'!$M146="MT",1,0),0)</f>
        <v>0</v>
      </c>
      <c r="BT149" s="73">
        <f t="shared" si="42"/>
        <v>0</v>
      </c>
      <c r="BU149" s="121">
        <f>IF('Copy &amp; Paste Roster Report Here'!$A146=BU$7,IF('Copy &amp; Paste Roster Report Here'!$M146="fy",1,0),0)</f>
        <v>0</v>
      </c>
      <c r="BV149" s="121">
        <f>IF('Copy &amp; Paste Roster Report Here'!$A146=BV$7,IF('Copy &amp; Paste Roster Report Here'!$M146="fy",1,0),0)</f>
        <v>0</v>
      </c>
      <c r="BW149" s="121">
        <f>IF('Copy &amp; Paste Roster Report Here'!$A146=BW$7,IF('Copy &amp; Paste Roster Report Here'!$M146="fy",1,0),0)</f>
        <v>0</v>
      </c>
      <c r="BX149" s="121">
        <f>IF('Copy &amp; Paste Roster Report Here'!$A146=BX$7,IF('Copy &amp; Paste Roster Report Here'!$M146="fy",1,0),0)</f>
        <v>0</v>
      </c>
      <c r="BY149" s="121">
        <f>IF('Copy &amp; Paste Roster Report Here'!$A146=BY$7,IF('Copy &amp; Paste Roster Report Here'!$M146="fy",1,0),0)</f>
        <v>0</v>
      </c>
      <c r="BZ149" s="121">
        <f>IF('Copy &amp; Paste Roster Report Here'!$A146=BZ$7,IF('Copy &amp; Paste Roster Report Here'!$M146="fy",1,0),0)</f>
        <v>0</v>
      </c>
      <c r="CA149" s="121">
        <f>IF('Copy &amp; Paste Roster Report Here'!$A146=CA$7,IF('Copy &amp; Paste Roster Report Here'!$M146="fy",1,0),0)</f>
        <v>0</v>
      </c>
      <c r="CB149" s="121">
        <f>IF('Copy &amp; Paste Roster Report Here'!$A146=CB$7,IF('Copy &amp; Paste Roster Report Here'!$M146="fy",1,0),0)</f>
        <v>0</v>
      </c>
      <c r="CC149" s="121">
        <f>IF('Copy &amp; Paste Roster Report Here'!$A146=CC$7,IF('Copy &amp; Paste Roster Report Here'!$M146="fy",1,0),0)</f>
        <v>0</v>
      </c>
      <c r="CD149" s="121">
        <f>IF('Copy &amp; Paste Roster Report Here'!$A146=CD$7,IF('Copy &amp; Paste Roster Report Here'!$M146="fy",1,0),0)</f>
        <v>0</v>
      </c>
      <c r="CE149" s="121">
        <f>IF('Copy &amp; Paste Roster Report Here'!$A146=CE$7,IF('Copy &amp; Paste Roster Report Here'!$M146="fy",1,0),0)</f>
        <v>0</v>
      </c>
      <c r="CF149" s="73">
        <f t="shared" si="43"/>
        <v>0</v>
      </c>
      <c r="CG149" s="122">
        <f>IF('Copy &amp; Paste Roster Report Here'!$A146=CG$7,IF('Copy &amp; Paste Roster Report Here'!$M146="RH",1,0),0)</f>
        <v>0</v>
      </c>
      <c r="CH149" s="122">
        <f>IF('Copy &amp; Paste Roster Report Here'!$A146=CH$7,IF('Copy &amp; Paste Roster Report Here'!$M146="RH",1,0),0)</f>
        <v>0</v>
      </c>
      <c r="CI149" s="122">
        <f>IF('Copy &amp; Paste Roster Report Here'!$A146=CI$7,IF('Copy &amp; Paste Roster Report Here'!$M146="RH",1,0),0)</f>
        <v>0</v>
      </c>
      <c r="CJ149" s="122">
        <f>IF('Copy &amp; Paste Roster Report Here'!$A146=CJ$7,IF('Copy &amp; Paste Roster Report Here'!$M146="RH",1,0),0)</f>
        <v>0</v>
      </c>
      <c r="CK149" s="122">
        <f>IF('Copy &amp; Paste Roster Report Here'!$A146=CK$7,IF('Copy &amp; Paste Roster Report Here'!$M146="RH",1,0),0)</f>
        <v>0</v>
      </c>
      <c r="CL149" s="122">
        <f>IF('Copy &amp; Paste Roster Report Here'!$A146=CL$7,IF('Copy &amp; Paste Roster Report Here'!$M146="RH",1,0),0)</f>
        <v>0</v>
      </c>
      <c r="CM149" s="122">
        <f>IF('Copy &amp; Paste Roster Report Here'!$A146=CM$7,IF('Copy &amp; Paste Roster Report Here'!$M146="RH",1,0),0)</f>
        <v>0</v>
      </c>
      <c r="CN149" s="122">
        <f>IF('Copy &amp; Paste Roster Report Here'!$A146=CN$7,IF('Copy &amp; Paste Roster Report Here'!$M146="RH",1,0),0)</f>
        <v>0</v>
      </c>
      <c r="CO149" s="122">
        <f>IF('Copy &amp; Paste Roster Report Here'!$A146=CO$7,IF('Copy &amp; Paste Roster Report Here'!$M146="RH",1,0),0)</f>
        <v>0</v>
      </c>
      <c r="CP149" s="122">
        <f>IF('Copy &amp; Paste Roster Report Here'!$A146=CP$7,IF('Copy &amp; Paste Roster Report Here'!$M146="RH",1,0),0)</f>
        <v>0</v>
      </c>
      <c r="CQ149" s="122">
        <f>IF('Copy &amp; Paste Roster Report Here'!$A146=CQ$7,IF('Copy &amp; Paste Roster Report Here'!$M146="RH",1,0),0)</f>
        <v>0</v>
      </c>
      <c r="CR149" s="73">
        <f t="shared" si="44"/>
        <v>0</v>
      </c>
      <c r="CS149" s="123">
        <f>IF('Copy &amp; Paste Roster Report Here'!$A146=CS$7,IF('Copy &amp; Paste Roster Report Here'!$M146="QT",1,0),0)</f>
        <v>0</v>
      </c>
      <c r="CT149" s="123">
        <f>IF('Copy &amp; Paste Roster Report Here'!$A146=CT$7,IF('Copy &amp; Paste Roster Report Here'!$M146="QT",1,0),0)</f>
        <v>0</v>
      </c>
      <c r="CU149" s="123">
        <f>IF('Copy &amp; Paste Roster Report Here'!$A146=CU$7,IF('Copy &amp; Paste Roster Report Here'!$M146="QT",1,0),0)</f>
        <v>0</v>
      </c>
      <c r="CV149" s="123">
        <f>IF('Copy &amp; Paste Roster Report Here'!$A146=CV$7,IF('Copy &amp; Paste Roster Report Here'!$M146="QT",1,0),0)</f>
        <v>0</v>
      </c>
      <c r="CW149" s="123">
        <f>IF('Copy &amp; Paste Roster Report Here'!$A146=CW$7,IF('Copy &amp; Paste Roster Report Here'!$M146="QT",1,0),0)</f>
        <v>0</v>
      </c>
      <c r="CX149" s="123">
        <f>IF('Copy &amp; Paste Roster Report Here'!$A146=CX$7,IF('Copy &amp; Paste Roster Report Here'!$M146="QT",1,0),0)</f>
        <v>0</v>
      </c>
      <c r="CY149" s="123">
        <f>IF('Copy &amp; Paste Roster Report Here'!$A146=CY$7,IF('Copy &amp; Paste Roster Report Here'!$M146="QT",1,0),0)</f>
        <v>0</v>
      </c>
      <c r="CZ149" s="123">
        <f>IF('Copy &amp; Paste Roster Report Here'!$A146=CZ$7,IF('Copy &amp; Paste Roster Report Here'!$M146="QT",1,0),0)</f>
        <v>0</v>
      </c>
      <c r="DA149" s="123">
        <f>IF('Copy &amp; Paste Roster Report Here'!$A146=DA$7,IF('Copy &amp; Paste Roster Report Here'!$M146="QT",1,0),0)</f>
        <v>0</v>
      </c>
      <c r="DB149" s="123">
        <f>IF('Copy &amp; Paste Roster Report Here'!$A146=DB$7,IF('Copy &amp; Paste Roster Report Here'!$M146="QT",1,0),0)</f>
        <v>0</v>
      </c>
      <c r="DC149" s="123">
        <f>IF('Copy &amp; Paste Roster Report Here'!$A146=DC$7,IF('Copy &amp; Paste Roster Report Here'!$M146="QT",1,0),0)</f>
        <v>0</v>
      </c>
      <c r="DD149" s="73">
        <f t="shared" si="45"/>
        <v>0</v>
      </c>
      <c r="DE149" s="124">
        <f>IF('Copy &amp; Paste Roster Report Here'!$A146=DE$7,IF('Copy &amp; Paste Roster Report Here'!$M146="xxxxxxxxxxx",1,0),0)</f>
        <v>0</v>
      </c>
      <c r="DF149" s="124">
        <f>IF('Copy &amp; Paste Roster Report Here'!$A146=DF$7,IF('Copy &amp; Paste Roster Report Here'!$M146="xxxxxxxxxxx",1,0),0)</f>
        <v>0</v>
      </c>
      <c r="DG149" s="124">
        <f>IF('Copy &amp; Paste Roster Report Here'!$A146=DG$7,IF('Copy &amp; Paste Roster Report Here'!$M146="xxxxxxxxxxx",1,0),0)</f>
        <v>0</v>
      </c>
      <c r="DH149" s="124">
        <f>IF('Copy &amp; Paste Roster Report Here'!$A146=DH$7,IF('Copy &amp; Paste Roster Report Here'!$M146="xxxxxxxxxxx",1,0),0)</f>
        <v>0</v>
      </c>
      <c r="DI149" s="124">
        <f>IF('Copy &amp; Paste Roster Report Here'!$A146=DI$7,IF('Copy &amp; Paste Roster Report Here'!$M146="xxxxxxxxxxx",1,0),0)</f>
        <v>0</v>
      </c>
      <c r="DJ149" s="124">
        <f>IF('Copy &amp; Paste Roster Report Here'!$A146=DJ$7,IF('Copy &amp; Paste Roster Report Here'!$M146="xxxxxxxxxxx",1,0),0)</f>
        <v>0</v>
      </c>
      <c r="DK149" s="124">
        <f>IF('Copy &amp; Paste Roster Report Here'!$A146=DK$7,IF('Copy &amp; Paste Roster Report Here'!$M146="xxxxxxxxxxx",1,0),0)</f>
        <v>0</v>
      </c>
      <c r="DL149" s="124">
        <f>IF('Copy &amp; Paste Roster Report Here'!$A146=DL$7,IF('Copy &amp; Paste Roster Report Here'!$M146="xxxxxxxxxxx",1,0),0)</f>
        <v>0</v>
      </c>
      <c r="DM149" s="124">
        <f>IF('Copy &amp; Paste Roster Report Here'!$A146=DM$7,IF('Copy &amp; Paste Roster Report Here'!$M146="xxxxxxxxxxx",1,0),0)</f>
        <v>0</v>
      </c>
      <c r="DN149" s="124">
        <f>IF('Copy &amp; Paste Roster Report Here'!$A146=DN$7,IF('Copy &amp; Paste Roster Report Here'!$M146="xxxxxxxxxxx",1,0),0)</f>
        <v>0</v>
      </c>
      <c r="DO149" s="124">
        <f>IF('Copy &amp; Paste Roster Report Here'!$A146=DO$7,IF('Copy &amp; Paste Roster Report Here'!$M146="xxxxxxxxxxx",1,0),0)</f>
        <v>0</v>
      </c>
      <c r="DP149" s="125">
        <f t="shared" si="46"/>
        <v>0</v>
      </c>
      <c r="DQ149" s="126">
        <f t="shared" si="47"/>
        <v>0</v>
      </c>
    </row>
    <row r="150" spans="1:121" x14ac:dyDescent="0.25">
      <c r="A150" s="111">
        <f t="shared" si="33"/>
        <v>0</v>
      </c>
      <c r="B150" s="111">
        <f t="shared" si="34"/>
        <v>0</v>
      </c>
      <c r="C150" s="112">
        <f>+('Copy &amp; Paste Roster Report Here'!$P147-'Copy &amp; Paste Roster Report Here'!$O147)/30</f>
        <v>0</v>
      </c>
      <c r="D150" s="112">
        <f>+('Copy &amp; Paste Roster Report Here'!$P147-'Copy &amp; Paste Roster Report Here'!$O147)</f>
        <v>0</v>
      </c>
      <c r="E150" s="111">
        <f>'Copy &amp; Paste Roster Report Here'!N147</f>
        <v>0</v>
      </c>
      <c r="F150" s="111" t="str">
        <f t="shared" si="35"/>
        <v>N</v>
      </c>
      <c r="G150" s="111">
        <f>'Copy &amp; Paste Roster Report Here'!R147</f>
        <v>0</v>
      </c>
      <c r="H150" s="113">
        <f t="shared" si="36"/>
        <v>0</v>
      </c>
      <c r="I150" s="112">
        <f>IF(F150="N",$F$5-'Copy &amp; Paste Roster Report Here'!O147,+'Copy &amp; Paste Roster Report Here'!Q147-'Copy &amp; Paste Roster Report Here'!O147)</f>
        <v>0</v>
      </c>
      <c r="J150" s="114">
        <f t="shared" si="37"/>
        <v>0</v>
      </c>
      <c r="K150" s="114">
        <f t="shared" si="38"/>
        <v>0</v>
      </c>
      <c r="L150" s="115">
        <f>'Copy &amp; Paste Roster Report Here'!F147</f>
        <v>0</v>
      </c>
      <c r="M150" s="116">
        <f t="shared" si="39"/>
        <v>0</v>
      </c>
      <c r="N150" s="117">
        <f>IF('Copy &amp; Paste Roster Report Here'!$A147='Analytical Tests'!N$7,IF($F150="Y",+$H150*N$6,0),0)</f>
        <v>0</v>
      </c>
      <c r="O150" s="117">
        <f>IF('Copy &amp; Paste Roster Report Here'!$A147='Analytical Tests'!O$7,IF($F150="Y",+$H150*O$6,0),0)</f>
        <v>0</v>
      </c>
      <c r="P150" s="117">
        <f>IF('Copy &amp; Paste Roster Report Here'!$A147='Analytical Tests'!P$7,IF($F150="Y",+$H150*P$6,0),0)</f>
        <v>0</v>
      </c>
      <c r="Q150" s="117">
        <f>IF('Copy &amp; Paste Roster Report Here'!$A147='Analytical Tests'!Q$7,IF($F150="Y",+$H150*Q$6,0),0)</f>
        <v>0</v>
      </c>
      <c r="R150" s="117">
        <f>IF('Copy &amp; Paste Roster Report Here'!$A147='Analytical Tests'!R$7,IF($F150="Y",+$H150*R$6,0),0)</f>
        <v>0</v>
      </c>
      <c r="S150" s="117">
        <f>IF('Copy &amp; Paste Roster Report Here'!$A147='Analytical Tests'!S$7,IF($F150="Y",+$H150*S$6,0),0)</f>
        <v>0</v>
      </c>
      <c r="T150" s="117">
        <f>IF('Copy &amp; Paste Roster Report Here'!$A147='Analytical Tests'!T$7,IF($F150="Y",+$H150*T$6,0),0)</f>
        <v>0</v>
      </c>
      <c r="U150" s="117">
        <f>IF('Copy &amp; Paste Roster Report Here'!$A147='Analytical Tests'!U$7,IF($F150="Y",+$H150*U$6,0),0)</f>
        <v>0</v>
      </c>
      <c r="V150" s="117">
        <f>IF('Copy &amp; Paste Roster Report Here'!$A147='Analytical Tests'!V$7,IF($F150="Y",+$H150*V$6,0),0)</f>
        <v>0</v>
      </c>
      <c r="W150" s="117">
        <f>IF('Copy &amp; Paste Roster Report Here'!$A147='Analytical Tests'!W$7,IF($F150="Y",+$H150*W$6,0),0)</f>
        <v>0</v>
      </c>
      <c r="X150" s="117">
        <f>IF('Copy &amp; Paste Roster Report Here'!$A147='Analytical Tests'!X$7,IF($F150="Y",+$H150*X$6,0),0)</f>
        <v>0</v>
      </c>
      <c r="Y150" s="117" t="b">
        <f>IF('Copy &amp; Paste Roster Report Here'!$A147='Analytical Tests'!Y$7,IF($F150="N",IF($J150&gt;=$C150,Y$6,+($I150/$D150)*Y$6),0))</f>
        <v>0</v>
      </c>
      <c r="Z150" s="117" t="b">
        <f>IF('Copy &amp; Paste Roster Report Here'!$A147='Analytical Tests'!Z$7,IF($F150="N",IF($J150&gt;=$C150,Z$6,+($I150/$D150)*Z$6),0))</f>
        <v>0</v>
      </c>
      <c r="AA150" s="117" t="b">
        <f>IF('Copy &amp; Paste Roster Report Here'!$A147='Analytical Tests'!AA$7,IF($F150="N",IF($J150&gt;=$C150,AA$6,+($I150/$D150)*AA$6),0))</f>
        <v>0</v>
      </c>
      <c r="AB150" s="117" t="b">
        <f>IF('Copy &amp; Paste Roster Report Here'!$A147='Analytical Tests'!AB$7,IF($F150="N",IF($J150&gt;=$C150,AB$6,+($I150/$D150)*AB$6),0))</f>
        <v>0</v>
      </c>
      <c r="AC150" s="117" t="b">
        <f>IF('Copy &amp; Paste Roster Report Here'!$A147='Analytical Tests'!AC$7,IF($F150="N",IF($J150&gt;=$C150,AC$6,+($I150/$D150)*AC$6),0))</f>
        <v>0</v>
      </c>
      <c r="AD150" s="117" t="b">
        <f>IF('Copy &amp; Paste Roster Report Here'!$A147='Analytical Tests'!AD$7,IF($F150="N",IF($J150&gt;=$C150,AD$6,+($I150/$D150)*AD$6),0))</f>
        <v>0</v>
      </c>
      <c r="AE150" s="117" t="b">
        <f>IF('Copy &amp; Paste Roster Report Here'!$A147='Analytical Tests'!AE$7,IF($F150="N",IF($J150&gt;=$C150,AE$6,+($I150/$D150)*AE$6),0))</f>
        <v>0</v>
      </c>
      <c r="AF150" s="117" t="b">
        <f>IF('Copy &amp; Paste Roster Report Here'!$A147='Analytical Tests'!AF$7,IF($F150="N",IF($J150&gt;=$C150,AF$6,+($I150/$D150)*AF$6),0))</f>
        <v>0</v>
      </c>
      <c r="AG150" s="117" t="b">
        <f>IF('Copy &amp; Paste Roster Report Here'!$A147='Analytical Tests'!AG$7,IF($F150="N",IF($J150&gt;=$C150,AG$6,+($I150/$D150)*AG$6),0))</f>
        <v>0</v>
      </c>
      <c r="AH150" s="117" t="b">
        <f>IF('Copy &amp; Paste Roster Report Here'!$A147='Analytical Tests'!AH$7,IF($F150="N",IF($J150&gt;=$C150,AH$6,+($I150/$D150)*AH$6),0))</f>
        <v>0</v>
      </c>
      <c r="AI150" s="117" t="b">
        <f>IF('Copy &amp; Paste Roster Report Here'!$A147='Analytical Tests'!AI$7,IF($F150="N",IF($J150&gt;=$C150,AI$6,+($I150/$D150)*AI$6),0))</f>
        <v>0</v>
      </c>
      <c r="AJ150" s="79"/>
      <c r="AK150" s="118">
        <f>IF('Copy &amp; Paste Roster Report Here'!$A147=AK$7,IF('Copy &amp; Paste Roster Report Here'!$M147="FT",1,0),0)</f>
        <v>0</v>
      </c>
      <c r="AL150" s="118">
        <f>IF('Copy &amp; Paste Roster Report Here'!$A147=AL$7,IF('Copy &amp; Paste Roster Report Here'!$M147="FT",1,0),0)</f>
        <v>0</v>
      </c>
      <c r="AM150" s="118">
        <f>IF('Copy &amp; Paste Roster Report Here'!$A147=AM$7,IF('Copy &amp; Paste Roster Report Here'!$M147="FT",1,0),0)</f>
        <v>0</v>
      </c>
      <c r="AN150" s="118">
        <f>IF('Copy &amp; Paste Roster Report Here'!$A147=AN$7,IF('Copy &amp; Paste Roster Report Here'!$M147="FT",1,0),0)</f>
        <v>0</v>
      </c>
      <c r="AO150" s="118">
        <f>IF('Copy &amp; Paste Roster Report Here'!$A147=AO$7,IF('Copy &amp; Paste Roster Report Here'!$M147="FT",1,0),0)</f>
        <v>0</v>
      </c>
      <c r="AP150" s="118">
        <f>IF('Copy &amp; Paste Roster Report Here'!$A147=AP$7,IF('Copy &amp; Paste Roster Report Here'!$M147="FT",1,0),0)</f>
        <v>0</v>
      </c>
      <c r="AQ150" s="118">
        <f>IF('Copy &amp; Paste Roster Report Here'!$A147=AQ$7,IF('Copy &amp; Paste Roster Report Here'!$M147="FT",1,0),0)</f>
        <v>0</v>
      </c>
      <c r="AR150" s="118">
        <f>IF('Copy &amp; Paste Roster Report Here'!$A147=AR$7,IF('Copy &amp; Paste Roster Report Here'!$M147="FT",1,0),0)</f>
        <v>0</v>
      </c>
      <c r="AS150" s="118">
        <f>IF('Copy &amp; Paste Roster Report Here'!$A147=AS$7,IF('Copy &amp; Paste Roster Report Here'!$M147="FT",1,0),0)</f>
        <v>0</v>
      </c>
      <c r="AT150" s="118">
        <f>IF('Copy &amp; Paste Roster Report Here'!$A147=AT$7,IF('Copy &amp; Paste Roster Report Here'!$M147="FT",1,0),0)</f>
        <v>0</v>
      </c>
      <c r="AU150" s="118">
        <f>IF('Copy &amp; Paste Roster Report Here'!$A147=AU$7,IF('Copy &amp; Paste Roster Report Here'!$M147="FT",1,0),0)</f>
        <v>0</v>
      </c>
      <c r="AV150" s="73">
        <f t="shared" si="40"/>
        <v>0</v>
      </c>
      <c r="AW150" s="119">
        <f>IF('Copy &amp; Paste Roster Report Here'!$A147=AW$7,IF('Copy &amp; Paste Roster Report Here'!$M147="HT",1,0),0)</f>
        <v>0</v>
      </c>
      <c r="AX150" s="119">
        <f>IF('Copy &amp; Paste Roster Report Here'!$A147=AX$7,IF('Copy &amp; Paste Roster Report Here'!$M147="HT",1,0),0)</f>
        <v>0</v>
      </c>
      <c r="AY150" s="119">
        <f>IF('Copy &amp; Paste Roster Report Here'!$A147=AY$7,IF('Copy &amp; Paste Roster Report Here'!$M147="HT",1,0),0)</f>
        <v>0</v>
      </c>
      <c r="AZ150" s="119">
        <f>IF('Copy &amp; Paste Roster Report Here'!$A147=AZ$7,IF('Copy &amp; Paste Roster Report Here'!$M147="HT",1,0),0)</f>
        <v>0</v>
      </c>
      <c r="BA150" s="119">
        <f>IF('Copy &amp; Paste Roster Report Here'!$A147=BA$7,IF('Copy &amp; Paste Roster Report Here'!$M147="HT",1,0),0)</f>
        <v>0</v>
      </c>
      <c r="BB150" s="119">
        <f>IF('Copy &amp; Paste Roster Report Here'!$A147=BB$7,IF('Copy &amp; Paste Roster Report Here'!$M147="HT",1,0),0)</f>
        <v>0</v>
      </c>
      <c r="BC150" s="119">
        <f>IF('Copy &amp; Paste Roster Report Here'!$A147=BC$7,IF('Copy &amp; Paste Roster Report Here'!$M147="HT",1,0),0)</f>
        <v>0</v>
      </c>
      <c r="BD150" s="119">
        <f>IF('Copy &amp; Paste Roster Report Here'!$A147=BD$7,IF('Copy &amp; Paste Roster Report Here'!$M147="HT",1,0),0)</f>
        <v>0</v>
      </c>
      <c r="BE150" s="119">
        <f>IF('Copy &amp; Paste Roster Report Here'!$A147=BE$7,IF('Copy &amp; Paste Roster Report Here'!$M147="HT",1,0),0)</f>
        <v>0</v>
      </c>
      <c r="BF150" s="119">
        <f>IF('Copy &amp; Paste Roster Report Here'!$A147=BF$7,IF('Copy &amp; Paste Roster Report Here'!$M147="HT",1,0),0)</f>
        <v>0</v>
      </c>
      <c r="BG150" s="119">
        <f>IF('Copy &amp; Paste Roster Report Here'!$A147=BG$7,IF('Copy &amp; Paste Roster Report Here'!$M147="HT",1,0),0)</f>
        <v>0</v>
      </c>
      <c r="BH150" s="73">
        <f t="shared" si="41"/>
        <v>0</v>
      </c>
      <c r="BI150" s="120">
        <f>IF('Copy &amp; Paste Roster Report Here'!$A147=BI$7,IF('Copy &amp; Paste Roster Report Here'!$M147="MT",1,0),0)</f>
        <v>0</v>
      </c>
      <c r="BJ150" s="120">
        <f>IF('Copy &amp; Paste Roster Report Here'!$A147=BJ$7,IF('Copy &amp; Paste Roster Report Here'!$M147="MT",1,0),0)</f>
        <v>0</v>
      </c>
      <c r="BK150" s="120">
        <f>IF('Copy &amp; Paste Roster Report Here'!$A147=BK$7,IF('Copy &amp; Paste Roster Report Here'!$M147="MT",1,0),0)</f>
        <v>0</v>
      </c>
      <c r="BL150" s="120">
        <f>IF('Copy &amp; Paste Roster Report Here'!$A147=BL$7,IF('Copy &amp; Paste Roster Report Here'!$M147="MT",1,0),0)</f>
        <v>0</v>
      </c>
      <c r="BM150" s="120">
        <f>IF('Copy &amp; Paste Roster Report Here'!$A147=BM$7,IF('Copy &amp; Paste Roster Report Here'!$M147="MT",1,0),0)</f>
        <v>0</v>
      </c>
      <c r="BN150" s="120">
        <f>IF('Copy &amp; Paste Roster Report Here'!$A147=BN$7,IF('Copy &amp; Paste Roster Report Here'!$M147="MT",1,0),0)</f>
        <v>0</v>
      </c>
      <c r="BO150" s="120">
        <f>IF('Copy &amp; Paste Roster Report Here'!$A147=BO$7,IF('Copy &amp; Paste Roster Report Here'!$M147="MT",1,0),0)</f>
        <v>0</v>
      </c>
      <c r="BP150" s="120">
        <f>IF('Copy &amp; Paste Roster Report Here'!$A147=BP$7,IF('Copy &amp; Paste Roster Report Here'!$M147="MT",1,0),0)</f>
        <v>0</v>
      </c>
      <c r="BQ150" s="120">
        <f>IF('Copy &amp; Paste Roster Report Here'!$A147=BQ$7,IF('Copy &amp; Paste Roster Report Here'!$M147="MT",1,0),0)</f>
        <v>0</v>
      </c>
      <c r="BR150" s="120">
        <f>IF('Copy &amp; Paste Roster Report Here'!$A147=BR$7,IF('Copy &amp; Paste Roster Report Here'!$M147="MT",1,0),0)</f>
        <v>0</v>
      </c>
      <c r="BS150" s="120">
        <f>IF('Copy &amp; Paste Roster Report Here'!$A147=BS$7,IF('Copy &amp; Paste Roster Report Here'!$M147="MT",1,0),0)</f>
        <v>0</v>
      </c>
      <c r="BT150" s="73">
        <f t="shared" si="42"/>
        <v>0</v>
      </c>
      <c r="BU150" s="121">
        <f>IF('Copy &amp; Paste Roster Report Here'!$A147=BU$7,IF('Copy &amp; Paste Roster Report Here'!$M147="fy",1,0),0)</f>
        <v>0</v>
      </c>
      <c r="BV150" s="121">
        <f>IF('Copy &amp; Paste Roster Report Here'!$A147=BV$7,IF('Copy &amp; Paste Roster Report Here'!$M147="fy",1,0),0)</f>
        <v>0</v>
      </c>
      <c r="BW150" s="121">
        <f>IF('Copy &amp; Paste Roster Report Here'!$A147=BW$7,IF('Copy &amp; Paste Roster Report Here'!$M147="fy",1,0),0)</f>
        <v>0</v>
      </c>
      <c r="BX150" s="121">
        <f>IF('Copy &amp; Paste Roster Report Here'!$A147=BX$7,IF('Copy &amp; Paste Roster Report Here'!$M147="fy",1,0),0)</f>
        <v>0</v>
      </c>
      <c r="BY150" s="121">
        <f>IF('Copy &amp; Paste Roster Report Here'!$A147=BY$7,IF('Copy &amp; Paste Roster Report Here'!$M147="fy",1,0),0)</f>
        <v>0</v>
      </c>
      <c r="BZ150" s="121">
        <f>IF('Copy &amp; Paste Roster Report Here'!$A147=BZ$7,IF('Copy &amp; Paste Roster Report Here'!$M147="fy",1,0),0)</f>
        <v>0</v>
      </c>
      <c r="CA150" s="121">
        <f>IF('Copy &amp; Paste Roster Report Here'!$A147=CA$7,IF('Copy &amp; Paste Roster Report Here'!$M147="fy",1,0),0)</f>
        <v>0</v>
      </c>
      <c r="CB150" s="121">
        <f>IF('Copy &amp; Paste Roster Report Here'!$A147=CB$7,IF('Copy &amp; Paste Roster Report Here'!$M147="fy",1,0),0)</f>
        <v>0</v>
      </c>
      <c r="CC150" s="121">
        <f>IF('Copy &amp; Paste Roster Report Here'!$A147=CC$7,IF('Copy &amp; Paste Roster Report Here'!$M147="fy",1,0),0)</f>
        <v>0</v>
      </c>
      <c r="CD150" s="121">
        <f>IF('Copy &amp; Paste Roster Report Here'!$A147=CD$7,IF('Copy &amp; Paste Roster Report Here'!$M147="fy",1,0),0)</f>
        <v>0</v>
      </c>
      <c r="CE150" s="121">
        <f>IF('Copy &amp; Paste Roster Report Here'!$A147=CE$7,IF('Copy &amp; Paste Roster Report Here'!$M147="fy",1,0),0)</f>
        <v>0</v>
      </c>
      <c r="CF150" s="73">
        <f t="shared" si="43"/>
        <v>0</v>
      </c>
      <c r="CG150" s="122">
        <f>IF('Copy &amp; Paste Roster Report Here'!$A147=CG$7,IF('Copy &amp; Paste Roster Report Here'!$M147="RH",1,0),0)</f>
        <v>0</v>
      </c>
      <c r="CH150" s="122">
        <f>IF('Copy &amp; Paste Roster Report Here'!$A147=CH$7,IF('Copy &amp; Paste Roster Report Here'!$M147="RH",1,0),0)</f>
        <v>0</v>
      </c>
      <c r="CI150" s="122">
        <f>IF('Copy &amp; Paste Roster Report Here'!$A147=CI$7,IF('Copy &amp; Paste Roster Report Here'!$M147="RH",1,0),0)</f>
        <v>0</v>
      </c>
      <c r="CJ150" s="122">
        <f>IF('Copy &amp; Paste Roster Report Here'!$A147=CJ$7,IF('Copy &amp; Paste Roster Report Here'!$M147="RH",1,0),0)</f>
        <v>0</v>
      </c>
      <c r="CK150" s="122">
        <f>IF('Copy &amp; Paste Roster Report Here'!$A147=CK$7,IF('Copy &amp; Paste Roster Report Here'!$M147="RH",1,0),0)</f>
        <v>0</v>
      </c>
      <c r="CL150" s="122">
        <f>IF('Copy &amp; Paste Roster Report Here'!$A147=CL$7,IF('Copy &amp; Paste Roster Report Here'!$M147="RH",1,0),0)</f>
        <v>0</v>
      </c>
      <c r="CM150" s="122">
        <f>IF('Copy &amp; Paste Roster Report Here'!$A147=CM$7,IF('Copy &amp; Paste Roster Report Here'!$M147="RH",1,0),0)</f>
        <v>0</v>
      </c>
      <c r="CN150" s="122">
        <f>IF('Copy &amp; Paste Roster Report Here'!$A147=CN$7,IF('Copy &amp; Paste Roster Report Here'!$M147="RH",1,0),0)</f>
        <v>0</v>
      </c>
      <c r="CO150" s="122">
        <f>IF('Copy &amp; Paste Roster Report Here'!$A147=CO$7,IF('Copy &amp; Paste Roster Report Here'!$M147="RH",1,0),0)</f>
        <v>0</v>
      </c>
      <c r="CP150" s="122">
        <f>IF('Copy &amp; Paste Roster Report Here'!$A147=CP$7,IF('Copy &amp; Paste Roster Report Here'!$M147="RH",1,0),0)</f>
        <v>0</v>
      </c>
      <c r="CQ150" s="122">
        <f>IF('Copy &amp; Paste Roster Report Here'!$A147=CQ$7,IF('Copy &amp; Paste Roster Report Here'!$M147="RH",1,0),0)</f>
        <v>0</v>
      </c>
      <c r="CR150" s="73">
        <f t="shared" si="44"/>
        <v>0</v>
      </c>
      <c r="CS150" s="123">
        <f>IF('Copy &amp; Paste Roster Report Here'!$A147=CS$7,IF('Copy &amp; Paste Roster Report Here'!$M147="QT",1,0),0)</f>
        <v>0</v>
      </c>
      <c r="CT150" s="123">
        <f>IF('Copy &amp; Paste Roster Report Here'!$A147=CT$7,IF('Copy &amp; Paste Roster Report Here'!$M147="QT",1,0),0)</f>
        <v>0</v>
      </c>
      <c r="CU150" s="123">
        <f>IF('Copy &amp; Paste Roster Report Here'!$A147=CU$7,IF('Copy &amp; Paste Roster Report Here'!$M147="QT",1,0),0)</f>
        <v>0</v>
      </c>
      <c r="CV150" s="123">
        <f>IF('Copy &amp; Paste Roster Report Here'!$A147=CV$7,IF('Copy &amp; Paste Roster Report Here'!$M147="QT",1,0),0)</f>
        <v>0</v>
      </c>
      <c r="CW150" s="123">
        <f>IF('Copy &amp; Paste Roster Report Here'!$A147=CW$7,IF('Copy &amp; Paste Roster Report Here'!$M147="QT",1,0),0)</f>
        <v>0</v>
      </c>
      <c r="CX150" s="123">
        <f>IF('Copy &amp; Paste Roster Report Here'!$A147=CX$7,IF('Copy &amp; Paste Roster Report Here'!$M147="QT",1,0),0)</f>
        <v>0</v>
      </c>
      <c r="CY150" s="123">
        <f>IF('Copy &amp; Paste Roster Report Here'!$A147=CY$7,IF('Copy &amp; Paste Roster Report Here'!$M147="QT",1,0),0)</f>
        <v>0</v>
      </c>
      <c r="CZ150" s="123">
        <f>IF('Copy &amp; Paste Roster Report Here'!$A147=CZ$7,IF('Copy &amp; Paste Roster Report Here'!$M147="QT",1,0),0)</f>
        <v>0</v>
      </c>
      <c r="DA150" s="123">
        <f>IF('Copy &amp; Paste Roster Report Here'!$A147=DA$7,IF('Copy &amp; Paste Roster Report Here'!$M147="QT",1,0),0)</f>
        <v>0</v>
      </c>
      <c r="DB150" s="123">
        <f>IF('Copy &amp; Paste Roster Report Here'!$A147=DB$7,IF('Copy &amp; Paste Roster Report Here'!$M147="QT",1,0),0)</f>
        <v>0</v>
      </c>
      <c r="DC150" s="123">
        <f>IF('Copy &amp; Paste Roster Report Here'!$A147=DC$7,IF('Copy &amp; Paste Roster Report Here'!$M147="QT",1,0),0)</f>
        <v>0</v>
      </c>
      <c r="DD150" s="73">
        <f t="shared" si="45"/>
        <v>0</v>
      </c>
      <c r="DE150" s="124">
        <f>IF('Copy &amp; Paste Roster Report Here'!$A147=DE$7,IF('Copy &amp; Paste Roster Report Here'!$M147="xxxxxxxxxxx",1,0),0)</f>
        <v>0</v>
      </c>
      <c r="DF150" s="124">
        <f>IF('Copy &amp; Paste Roster Report Here'!$A147=DF$7,IF('Copy &amp; Paste Roster Report Here'!$M147="xxxxxxxxxxx",1,0),0)</f>
        <v>0</v>
      </c>
      <c r="DG150" s="124">
        <f>IF('Copy &amp; Paste Roster Report Here'!$A147=DG$7,IF('Copy &amp; Paste Roster Report Here'!$M147="xxxxxxxxxxx",1,0),0)</f>
        <v>0</v>
      </c>
      <c r="DH150" s="124">
        <f>IF('Copy &amp; Paste Roster Report Here'!$A147=DH$7,IF('Copy &amp; Paste Roster Report Here'!$M147="xxxxxxxxxxx",1,0),0)</f>
        <v>0</v>
      </c>
      <c r="DI150" s="124">
        <f>IF('Copy &amp; Paste Roster Report Here'!$A147=DI$7,IF('Copy &amp; Paste Roster Report Here'!$M147="xxxxxxxxxxx",1,0),0)</f>
        <v>0</v>
      </c>
      <c r="DJ150" s="124">
        <f>IF('Copy &amp; Paste Roster Report Here'!$A147=DJ$7,IF('Copy &amp; Paste Roster Report Here'!$M147="xxxxxxxxxxx",1,0),0)</f>
        <v>0</v>
      </c>
      <c r="DK150" s="124">
        <f>IF('Copy &amp; Paste Roster Report Here'!$A147=DK$7,IF('Copy &amp; Paste Roster Report Here'!$M147="xxxxxxxxxxx",1,0),0)</f>
        <v>0</v>
      </c>
      <c r="DL150" s="124">
        <f>IF('Copy &amp; Paste Roster Report Here'!$A147=DL$7,IF('Copy &amp; Paste Roster Report Here'!$M147="xxxxxxxxxxx",1,0),0)</f>
        <v>0</v>
      </c>
      <c r="DM150" s="124">
        <f>IF('Copy &amp; Paste Roster Report Here'!$A147=DM$7,IF('Copy &amp; Paste Roster Report Here'!$M147="xxxxxxxxxxx",1,0),0)</f>
        <v>0</v>
      </c>
      <c r="DN150" s="124">
        <f>IF('Copy &amp; Paste Roster Report Here'!$A147=DN$7,IF('Copy &amp; Paste Roster Report Here'!$M147="xxxxxxxxxxx",1,0),0)</f>
        <v>0</v>
      </c>
      <c r="DO150" s="124">
        <f>IF('Copy &amp; Paste Roster Report Here'!$A147=DO$7,IF('Copy &amp; Paste Roster Report Here'!$M147="xxxxxxxxxxx",1,0),0)</f>
        <v>0</v>
      </c>
      <c r="DP150" s="125">
        <f t="shared" si="46"/>
        <v>0</v>
      </c>
      <c r="DQ150" s="126">
        <f t="shared" si="47"/>
        <v>0</v>
      </c>
    </row>
    <row r="151" spans="1:121" x14ac:dyDescent="0.25">
      <c r="A151" s="111">
        <f t="shared" si="33"/>
        <v>0</v>
      </c>
      <c r="B151" s="111">
        <f t="shared" si="34"/>
        <v>0</v>
      </c>
      <c r="C151" s="112">
        <f>+('Copy &amp; Paste Roster Report Here'!$P148-'Copy &amp; Paste Roster Report Here'!$O148)/30</f>
        <v>0</v>
      </c>
      <c r="D151" s="112">
        <f>+('Copy &amp; Paste Roster Report Here'!$P148-'Copy &amp; Paste Roster Report Here'!$O148)</f>
        <v>0</v>
      </c>
      <c r="E151" s="111">
        <f>'Copy &amp; Paste Roster Report Here'!N148</f>
        <v>0</v>
      </c>
      <c r="F151" s="111" t="str">
        <f t="shared" si="35"/>
        <v>N</v>
      </c>
      <c r="G151" s="111">
        <f>'Copy &amp; Paste Roster Report Here'!R148</f>
        <v>0</v>
      </c>
      <c r="H151" s="113">
        <f t="shared" si="36"/>
        <v>0</v>
      </c>
      <c r="I151" s="112">
        <f>IF(F151="N",$F$5-'Copy &amp; Paste Roster Report Here'!O148,+'Copy &amp; Paste Roster Report Here'!Q148-'Copy &amp; Paste Roster Report Here'!O148)</f>
        <v>0</v>
      </c>
      <c r="J151" s="114">
        <f t="shared" si="37"/>
        <v>0</v>
      </c>
      <c r="K151" s="114">
        <f t="shared" si="38"/>
        <v>0</v>
      </c>
      <c r="L151" s="115">
        <f>'Copy &amp; Paste Roster Report Here'!F148</f>
        <v>0</v>
      </c>
      <c r="M151" s="116">
        <f t="shared" si="39"/>
        <v>0</v>
      </c>
      <c r="N151" s="117">
        <f>IF('Copy &amp; Paste Roster Report Here'!$A148='Analytical Tests'!N$7,IF($F151="Y",+$H151*N$6,0),0)</f>
        <v>0</v>
      </c>
      <c r="O151" s="117">
        <f>IF('Copy &amp; Paste Roster Report Here'!$A148='Analytical Tests'!O$7,IF($F151="Y",+$H151*O$6,0),0)</f>
        <v>0</v>
      </c>
      <c r="P151" s="117">
        <f>IF('Copy &amp; Paste Roster Report Here'!$A148='Analytical Tests'!P$7,IF($F151="Y",+$H151*P$6,0),0)</f>
        <v>0</v>
      </c>
      <c r="Q151" s="117">
        <f>IF('Copy &amp; Paste Roster Report Here'!$A148='Analytical Tests'!Q$7,IF($F151="Y",+$H151*Q$6,0),0)</f>
        <v>0</v>
      </c>
      <c r="R151" s="117">
        <f>IF('Copy &amp; Paste Roster Report Here'!$A148='Analytical Tests'!R$7,IF($F151="Y",+$H151*R$6,0),0)</f>
        <v>0</v>
      </c>
      <c r="S151" s="117">
        <f>IF('Copy &amp; Paste Roster Report Here'!$A148='Analytical Tests'!S$7,IF($F151="Y",+$H151*S$6,0),0)</f>
        <v>0</v>
      </c>
      <c r="T151" s="117">
        <f>IF('Copy &amp; Paste Roster Report Here'!$A148='Analytical Tests'!T$7,IF($F151="Y",+$H151*T$6,0),0)</f>
        <v>0</v>
      </c>
      <c r="U151" s="117">
        <f>IF('Copy &amp; Paste Roster Report Here'!$A148='Analytical Tests'!U$7,IF($F151="Y",+$H151*U$6,0),0)</f>
        <v>0</v>
      </c>
      <c r="V151" s="117">
        <f>IF('Copy &amp; Paste Roster Report Here'!$A148='Analytical Tests'!V$7,IF($F151="Y",+$H151*V$6,0),0)</f>
        <v>0</v>
      </c>
      <c r="W151" s="117">
        <f>IF('Copy &amp; Paste Roster Report Here'!$A148='Analytical Tests'!W$7,IF($F151="Y",+$H151*W$6,0),0)</f>
        <v>0</v>
      </c>
      <c r="X151" s="117">
        <f>IF('Copy &amp; Paste Roster Report Here'!$A148='Analytical Tests'!X$7,IF($F151="Y",+$H151*X$6,0),0)</f>
        <v>0</v>
      </c>
      <c r="Y151" s="117" t="b">
        <f>IF('Copy &amp; Paste Roster Report Here'!$A148='Analytical Tests'!Y$7,IF($F151="N",IF($J151&gt;=$C151,Y$6,+($I151/$D151)*Y$6),0))</f>
        <v>0</v>
      </c>
      <c r="Z151" s="117" t="b">
        <f>IF('Copy &amp; Paste Roster Report Here'!$A148='Analytical Tests'!Z$7,IF($F151="N",IF($J151&gt;=$C151,Z$6,+($I151/$D151)*Z$6),0))</f>
        <v>0</v>
      </c>
      <c r="AA151" s="117" t="b">
        <f>IF('Copy &amp; Paste Roster Report Here'!$A148='Analytical Tests'!AA$7,IF($F151="N",IF($J151&gt;=$C151,AA$6,+($I151/$D151)*AA$6),0))</f>
        <v>0</v>
      </c>
      <c r="AB151" s="117" t="b">
        <f>IF('Copy &amp; Paste Roster Report Here'!$A148='Analytical Tests'!AB$7,IF($F151="N",IF($J151&gt;=$C151,AB$6,+($I151/$D151)*AB$6),0))</f>
        <v>0</v>
      </c>
      <c r="AC151" s="117" t="b">
        <f>IF('Copy &amp; Paste Roster Report Here'!$A148='Analytical Tests'!AC$7,IF($F151="N",IF($J151&gt;=$C151,AC$6,+($I151/$D151)*AC$6),0))</f>
        <v>0</v>
      </c>
      <c r="AD151" s="117" t="b">
        <f>IF('Copy &amp; Paste Roster Report Here'!$A148='Analytical Tests'!AD$7,IF($F151="N",IF($J151&gt;=$C151,AD$6,+($I151/$D151)*AD$6),0))</f>
        <v>0</v>
      </c>
      <c r="AE151" s="117" t="b">
        <f>IF('Copy &amp; Paste Roster Report Here'!$A148='Analytical Tests'!AE$7,IF($F151="N",IF($J151&gt;=$C151,AE$6,+($I151/$D151)*AE$6),0))</f>
        <v>0</v>
      </c>
      <c r="AF151" s="117" t="b">
        <f>IF('Copy &amp; Paste Roster Report Here'!$A148='Analytical Tests'!AF$7,IF($F151="N",IF($J151&gt;=$C151,AF$6,+($I151/$D151)*AF$6),0))</f>
        <v>0</v>
      </c>
      <c r="AG151" s="117" t="b">
        <f>IF('Copy &amp; Paste Roster Report Here'!$A148='Analytical Tests'!AG$7,IF($F151="N",IF($J151&gt;=$C151,AG$6,+($I151/$D151)*AG$6),0))</f>
        <v>0</v>
      </c>
      <c r="AH151" s="117" t="b">
        <f>IF('Copy &amp; Paste Roster Report Here'!$A148='Analytical Tests'!AH$7,IF($F151="N",IF($J151&gt;=$C151,AH$6,+($I151/$D151)*AH$6),0))</f>
        <v>0</v>
      </c>
      <c r="AI151" s="117" t="b">
        <f>IF('Copy &amp; Paste Roster Report Here'!$A148='Analytical Tests'!AI$7,IF($F151="N",IF($J151&gt;=$C151,AI$6,+($I151/$D151)*AI$6),0))</f>
        <v>0</v>
      </c>
      <c r="AJ151" s="79"/>
      <c r="AK151" s="118">
        <f>IF('Copy &amp; Paste Roster Report Here'!$A148=AK$7,IF('Copy &amp; Paste Roster Report Here'!$M148="FT",1,0),0)</f>
        <v>0</v>
      </c>
      <c r="AL151" s="118">
        <f>IF('Copy &amp; Paste Roster Report Here'!$A148=AL$7,IF('Copy &amp; Paste Roster Report Here'!$M148="FT",1,0),0)</f>
        <v>0</v>
      </c>
      <c r="AM151" s="118">
        <f>IF('Copy &amp; Paste Roster Report Here'!$A148=AM$7,IF('Copy &amp; Paste Roster Report Here'!$M148="FT",1,0),0)</f>
        <v>0</v>
      </c>
      <c r="AN151" s="118">
        <f>IF('Copy &amp; Paste Roster Report Here'!$A148=AN$7,IF('Copy &amp; Paste Roster Report Here'!$M148="FT",1,0),0)</f>
        <v>0</v>
      </c>
      <c r="AO151" s="118">
        <f>IF('Copy &amp; Paste Roster Report Here'!$A148=AO$7,IF('Copy &amp; Paste Roster Report Here'!$M148="FT",1,0),0)</f>
        <v>0</v>
      </c>
      <c r="AP151" s="118">
        <f>IF('Copy &amp; Paste Roster Report Here'!$A148=AP$7,IF('Copy &amp; Paste Roster Report Here'!$M148="FT",1,0),0)</f>
        <v>0</v>
      </c>
      <c r="AQ151" s="118">
        <f>IF('Copy &amp; Paste Roster Report Here'!$A148=AQ$7,IF('Copy &amp; Paste Roster Report Here'!$M148="FT",1,0),0)</f>
        <v>0</v>
      </c>
      <c r="AR151" s="118">
        <f>IF('Copy &amp; Paste Roster Report Here'!$A148=AR$7,IF('Copy &amp; Paste Roster Report Here'!$M148="FT",1,0),0)</f>
        <v>0</v>
      </c>
      <c r="AS151" s="118">
        <f>IF('Copy &amp; Paste Roster Report Here'!$A148=AS$7,IF('Copy &amp; Paste Roster Report Here'!$M148="FT",1,0),0)</f>
        <v>0</v>
      </c>
      <c r="AT151" s="118">
        <f>IF('Copy &amp; Paste Roster Report Here'!$A148=AT$7,IF('Copy &amp; Paste Roster Report Here'!$M148="FT",1,0),0)</f>
        <v>0</v>
      </c>
      <c r="AU151" s="118">
        <f>IF('Copy &amp; Paste Roster Report Here'!$A148=AU$7,IF('Copy &amp; Paste Roster Report Here'!$M148="FT",1,0),0)</f>
        <v>0</v>
      </c>
      <c r="AV151" s="73">
        <f t="shared" si="40"/>
        <v>0</v>
      </c>
      <c r="AW151" s="119">
        <f>IF('Copy &amp; Paste Roster Report Here'!$A148=AW$7,IF('Copy &amp; Paste Roster Report Here'!$M148="HT",1,0),0)</f>
        <v>0</v>
      </c>
      <c r="AX151" s="119">
        <f>IF('Copy &amp; Paste Roster Report Here'!$A148=AX$7,IF('Copy &amp; Paste Roster Report Here'!$M148="HT",1,0),0)</f>
        <v>0</v>
      </c>
      <c r="AY151" s="119">
        <f>IF('Copy &amp; Paste Roster Report Here'!$A148=AY$7,IF('Copy &amp; Paste Roster Report Here'!$M148="HT",1,0),0)</f>
        <v>0</v>
      </c>
      <c r="AZ151" s="119">
        <f>IF('Copy &amp; Paste Roster Report Here'!$A148=AZ$7,IF('Copy &amp; Paste Roster Report Here'!$M148="HT",1,0),0)</f>
        <v>0</v>
      </c>
      <c r="BA151" s="119">
        <f>IF('Copy &amp; Paste Roster Report Here'!$A148=BA$7,IF('Copy &amp; Paste Roster Report Here'!$M148="HT",1,0),0)</f>
        <v>0</v>
      </c>
      <c r="BB151" s="119">
        <f>IF('Copy &amp; Paste Roster Report Here'!$A148=BB$7,IF('Copy &amp; Paste Roster Report Here'!$M148="HT",1,0),0)</f>
        <v>0</v>
      </c>
      <c r="BC151" s="119">
        <f>IF('Copy &amp; Paste Roster Report Here'!$A148=BC$7,IF('Copy &amp; Paste Roster Report Here'!$M148="HT",1,0),0)</f>
        <v>0</v>
      </c>
      <c r="BD151" s="119">
        <f>IF('Copy &amp; Paste Roster Report Here'!$A148=BD$7,IF('Copy &amp; Paste Roster Report Here'!$M148="HT",1,0),0)</f>
        <v>0</v>
      </c>
      <c r="BE151" s="119">
        <f>IF('Copy &amp; Paste Roster Report Here'!$A148=BE$7,IF('Copy &amp; Paste Roster Report Here'!$M148="HT",1,0),0)</f>
        <v>0</v>
      </c>
      <c r="BF151" s="119">
        <f>IF('Copy &amp; Paste Roster Report Here'!$A148=BF$7,IF('Copy &amp; Paste Roster Report Here'!$M148="HT",1,0),0)</f>
        <v>0</v>
      </c>
      <c r="BG151" s="119">
        <f>IF('Copy &amp; Paste Roster Report Here'!$A148=BG$7,IF('Copy &amp; Paste Roster Report Here'!$M148="HT",1,0),0)</f>
        <v>0</v>
      </c>
      <c r="BH151" s="73">
        <f t="shared" si="41"/>
        <v>0</v>
      </c>
      <c r="BI151" s="120">
        <f>IF('Copy &amp; Paste Roster Report Here'!$A148=BI$7,IF('Copy &amp; Paste Roster Report Here'!$M148="MT",1,0),0)</f>
        <v>0</v>
      </c>
      <c r="BJ151" s="120">
        <f>IF('Copy &amp; Paste Roster Report Here'!$A148=BJ$7,IF('Copy &amp; Paste Roster Report Here'!$M148="MT",1,0),0)</f>
        <v>0</v>
      </c>
      <c r="BK151" s="120">
        <f>IF('Copy &amp; Paste Roster Report Here'!$A148=BK$7,IF('Copy &amp; Paste Roster Report Here'!$M148="MT",1,0),0)</f>
        <v>0</v>
      </c>
      <c r="BL151" s="120">
        <f>IF('Copy &amp; Paste Roster Report Here'!$A148=BL$7,IF('Copy &amp; Paste Roster Report Here'!$M148="MT",1,0),0)</f>
        <v>0</v>
      </c>
      <c r="BM151" s="120">
        <f>IF('Copy &amp; Paste Roster Report Here'!$A148=BM$7,IF('Copy &amp; Paste Roster Report Here'!$M148="MT",1,0),0)</f>
        <v>0</v>
      </c>
      <c r="BN151" s="120">
        <f>IF('Copy &amp; Paste Roster Report Here'!$A148=BN$7,IF('Copy &amp; Paste Roster Report Here'!$M148="MT",1,0),0)</f>
        <v>0</v>
      </c>
      <c r="BO151" s="120">
        <f>IF('Copy &amp; Paste Roster Report Here'!$A148=BO$7,IF('Copy &amp; Paste Roster Report Here'!$M148="MT",1,0),0)</f>
        <v>0</v>
      </c>
      <c r="BP151" s="120">
        <f>IF('Copy &amp; Paste Roster Report Here'!$A148=BP$7,IF('Copy &amp; Paste Roster Report Here'!$M148="MT",1,0),0)</f>
        <v>0</v>
      </c>
      <c r="BQ151" s="120">
        <f>IF('Copy &amp; Paste Roster Report Here'!$A148=BQ$7,IF('Copy &amp; Paste Roster Report Here'!$M148="MT",1,0),0)</f>
        <v>0</v>
      </c>
      <c r="BR151" s="120">
        <f>IF('Copy &amp; Paste Roster Report Here'!$A148=BR$7,IF('Copy &amp; Paste Roster Report Here'!$M148="MT",1,0),0)</f>
        <v>0</v>
      </c>
      <c r="BS151" s="120">
        <f>IF('Copy &amp; Paste Roster Report Here'!$A148=BS$7,IF('Copy &amp; Paste Roster Report Here'!$M148="MT",1,0),0)</f>
        <v>0</v>
      </c>
      <c r="BT151" s="73">
        <f t="shared" si="42"/>
        <v>0</v>
      </c>
      <c r="BU151" s="121">
        <f>IF('Copy &amp; Paste Roster Report Here'!$A148=BU$7,IF('Copy &amp; Paste Roster Report Here'!$M148="fy",1,0),0)</f>
        <v>0</v>
      </c>
      <c r="BV151" s="121">
        <f>IF('Copy &amp; Paste Roster Report Here'!$A148=BV$7,IF('Copy &amp; Paste Roster Report Here'!$M148="fy",1,0),0)</f>
        <v>0</v>
      </c>
      <c r="BW151" s="121">
        <f>IF('Copy &amp; Paste Roster Report Here'!$A148=BW$7,IF('Copy &amp; Paste Roster Report Here'!$M148="fy",1,0),0)</f>
        <v>0</v>
      </c>
      <c r="BX151" s="121">
        <f>IF('Copy &amp; Paste Roster Report Here'!$A148=BX$7,IF('Copy &amp; Paste Roster Report Here'!$M148="fy",1,0),0)</f>
        <v>0</v>
      </c>
      <c r="BY151" s="121">
        <f>IF('Copy &amp; Paste Roster Report Here'!$A148=BY$7,IF('Copy &amp; Paste Roster Report Here'!$M148="fy",1,0),0)</f>
        <v>0</v>
      </c>
      <c r="BZ151" s="121">
        <f>IF('Copy &amp; Paste Roster Report Here'!$A148=BZ$7,IF('Copy &amp; Paste Roster Report Here'!$M148="fy",1,0),0)</f>
        <v>0</v>
      </c>
      <c r="CA151" s="121">
        <f>IF('Copy &amp; Paste Roster Report Here'!$A148=CA$7,IF('Copy &amp; Paste Roster Report Here'!$M148="fy",1,0),0)</f>
        <v>0</v>
      </c>
      <c r="CB151" s="121">
        <f>IF('Copy &amp; Paste Roster Report Here'!$A148=CB$7,IF('Copy &amp; Paste Roster Report Here'!$M148="fy",1,0),0)</f>
        <v>0</v>
      </c>
      <c r="CC151" s="121">
        <f>IF('Copy &amp; Paste Roster Report Here'!$A148=CC$7,IF('Copy &amp; Paste Roster Report Here'!$M148="fy",1,0),0)</f>
        <v>0</v>
      </c>
      <c r="CD151" s="121">
        <f>IF('Copy &amp; Paste Roster Report Here'!$A148=CD$7,IF('Copy &amp; Paste Roster Report Here'!$M148="fy",1,0),0)</f>
        <v>0</v>
      </c>
      <c r="CE151" s="121">
        <f>IF('Copy &amp; Paste Roster Report Here'!$A148=CE$7,IF('Copy &amp; Paste Roster Report Here'!$M148="fy",1,0),0)</f>
        <v>0</v>
      </c>
      <c r="CF151" s="73">
        <f t="shared" si="43"/>
        <v>0</v>
      </c>
      <c r="CG151" s="122">
        <f>IF('Copy &amp; Paste Roster Report Here'!$A148=CG$7,IF('Copy &amp; Paste Roster Report Here'!$M148="RH",1,0),0)</f>
        <v>0</v>
      </c>
      <c r="CH151" s="122">
        <f>IF('Copy &amp; Paste Roster Report Here'!$A148=CH$7,IF('Copy &amp; Paste Roster Report Here'!$M148="RH",1,0),0)</f>
        <v>0</v>
      </c>
      <c r="CI151" s="122">
        <f>IF('Copy &amp; Paste Roster Report Here'!$A148=CI$7,IF('Copy &amp; Paste Roster Report Here'!$M148="RH",1,0),0)</f>
        <v>0</v>
      </c>
      <c r="CJ151" s="122">
        <f>IF('Copy &amp; Paste Roster Report Here'!$A148=CJ$7,IF('Copy &amp; Paste Roster Report Here'!$M148="RH",1,0),0)</f>
        <v>0</v>
      </c>
      <c r="CK151" s="122">
        <f>IF('Copy &amp; Paste Roster Report Here'!$A148=CK$7,IF('Copy &amp; Paste Roster Report Here'!$M148="RH",1,0),0)</f>
        <v>0</v>
      </c>
      <c r="CL151" s="122">
        <f>IF('Copy &amp; Paste Roster Report Here'!$A148=CL$7,IF('Copy &amp; Paste Roster Report Here'!$M148="RH",1,0),0)</f>
        <v>0</v>
      </c>
      <c r="CM151" s="122">
        <f>IF('Copy &amp; Paste Roster Report Here'!$A148=CM$7,IF('Copy &amp; Paste Roster Report Here'!$M148="RH",1,0),0)</f>
        <v>0</v>
      </c>
      <c r="CN151" s="122">
        <f>IF('Copy &amp; Paste Roster Report Here'!$A148=CN$7,IF('Copy &amp; Paste Roster Report Here'!$M148="RH",1,0),0)</f>
        <v>0</v>
      </c>
      <c r="CO151" s="122">
        <f>IF('Copy &amp; Paste Roster Report Here'!$A148=CO$7,IF('Copy &amp; Paste Roster Report Here'!$M148="RH",1,0),0)</f>
        <v>0</v>
      </c>
      <c r="CP151" s="122">
        <f>IF('Copy &amp; Paste Roster Report Here'!$A148=CP$7,IF('Copy &amp; Paste Roster Report Here'!$M148="RH",1,0),0)</f>
        <v>0</v>
      </c>
      <c r="CQ151" s="122">
        <f>IF('Copy &amp; Paste Roster Report Here'!$A148=CQ$7,IF('Copy &amp; Paste Roster Report Here'!$M148="RH",1,0),0)</f>
        <v>0</v>
      </c>
      <c r="CR151" s="73">
        <f t="shared" si="44"/>
        <v>0</v>
      </c>
      <c r="CS151" s="123">
        <f>IF('Copy &amp; Paste Roster Report Here'!$A148=CS$7,IF('Copy &amp; Paste Roster Report Here'!$M148="QT",1,0),0)</f>
        <v>0</v>
      </c>
      <c r="CT151" s="123">
        <f>IF('Copy &amp; Paste Roster Report Here'!$A148=CT$7,IF('Copy &amp; Paste Roster Report Here'!$M148="QT",1,0),0)</f>
        <v>0</v>
      </c>
      <c r="CU151" s="123">
        <f>IF('Copy &amp; Paste Roster Report Here'!$A148=CU$7,IF('Copy &amp; Paste Roster Report Here'!$M148="QT",1,0),0)</f>
        <v>0</v>
      </c>
      <c r="CV151" s="123">
        <f>IF('Copy &amp; Paste Roster Report Here'!$A148=CV$7,IF('Copy &amp; Paste Roster Report Here'!$M148="QT",1,0),0)</f>
        <v>0</v>
      </c>
      <c r="CW151" s="123">
        <f>IF('Copy &amp; Paste Roster Report Here'!$A148=CW$7,IF('Copy &amp; Paste Roster Report Here'!$M148="QT",1,0),0)</f>
        <v>0</v>
      </c>
      <c r="CX151" s="123">
        <f>IF('Copy &amp; Paste Roster Report Here'!$A148=CX$7,IF('Copy &amp; Paste Roster Report Here'!$M148="QT",1,0),0)</f>
        <v>0</v>
      </c>
      <c r="CY151" s="123">
        <f>IF('Copy &amp; Paste Roster Report Here'!$A148=CY$7,IF('Copy &amp; Paste Roster Report Here'!$M148="QT",1,0),0)</f>
        <v>0</v>
      </c>
      <c r="CZ151" s="123">
        <f>IF('Copy &amp; Paste Roster Report Here'!$A148=CZ$7,IF('Copy &amp; Paste Roster Report Here'!$M148="QT",1,0),0)</f>
        <v>0</v>
      </c>
      <c r="DA151" s="123">
        <f>IF('Copy &amp; Paste Roster Report Here'!$A148=DA$7,IF('Copy &amp; Paste Roster Report Here'!$M148="QT",1,0),0)</f>
        <v>0</v>
      </c>
      <c r="DB151" s="123">
        <f>IF('Copy &amp; Paste Roster Report Here'!$A148=DB$7,IF('Copy &amp; Paste Roster Report Here'!$M148="QT",1,0),0)</f>
        <v>0</v>
      </c>
      <c r="DC151" s="123">
        <f>IF('Copy &amp; Paste Roster Report Here'!$A148=DC$7,IF('Copy &amp; Paste Roster Report Here'!$M148="QT",1,0),0)</f>
        <v>0</v>
      </c>
      <c r="DD151" s="73">
        <f t="shared" si="45"/>
        <v>0</v>
      </c>
      <c r="DE151" s="124">
        <f>IF('Copy &amp; Paste Roster Report Here'!$A148=DE$7,IF('Copy &amp; Paste Roster Report Here'!$M148="xxxxxxxxxxx",1,0),0)</f>
        <v>0</v>
      </c>
      <c r="DF151" s="124">
        <f>IF('Copy &amp; Paste Roster Report Here'!$A148=DF$7,IF('Copy &amp; Paste Roster Report Here'!$M148="xxxxxxxxxxx",1,0),0)</f>
        <v>0</v>
      </c>
      <c r="DG151" s="124">
        <f>IF('Copy &amp; Paste Roster Report Here'!$A148=DG$7,IF('Copy &amp; Paste Roster Report Here'!$M148="xxxxxxxxxxx",1,0),0)</f>
        <v>0</v>
      </c>
      <c r="DH151" s="124">
        <f>IF('Copy &amp; Paste Roster Report Here'!$A148=DH$7,IF('Copy &amp; Paste Roster Report Here'!$M148="xxxxxxxxxxx",1,0),0)</f>
        <v>0</v>
      </c>
      <c r="DI151" s="124">
        <f>IF('Copy &amp; Paste Roster Report Here'!$A148=DI$7,IF('Copy &amp; Paste Roster Report Here'!$M148="xxxxxxxxxxx",1,0),0)</f>
        <v>0</v>
      </c>
      <c r="DJ151" s="124">
        <f>IF('Copy &amp; Paste Roster Report Here'!$A148=DJ$7,IF('Copy &amp; Paste Roster Report Here'!$M148="xxxxxxxxxxx",1,0),0)</f>
        <v>0</v>
      </c>
      <c r="DK151" s="124">
        <f>IF('Copy &amp; Paste Roster Report Here'!$A148=DK$7,IF('Copy &amp; Paste Roster Report Here'!$M148="xxxxxxxxxxx",1,0),0)</f>
        <v>0</v>
      </c>
      <c r="DL151" s="124">
        <f>IF('Copy &amp; Paste Roster Report Here'!$A148=DL$7,IF('Copy &amp; Paste Roster Report Here'!$M148="xxxxxxxxxxx",1,0),0)</f>
        <v>0</v>
      </c>
      <c r="DM151" s="124">
        <f>IF('Copy &amp; Paste Roster Report Here'!$A148=DM$7,IF('Copy &amp; Paste Roster Report Here'!$M148="xxxxxxxxxxx",1,0),0)</f>
        <v>0</v>
      </c>
      <c r="DN151" s="124">
        <f>IF('Copy &amp; Paste Roster Report Here'!$A148=DN$7,IF('Copy &amp; Paste Roster Report Here'!$M148="xxxxxxxxxxx",1,0),0)</f>
        <v>0</v>
      </c>
      <c r="DO151" s="124">
        <f>IF('Copy &amp; Paste Roster Report Here'!$A148=DO$7,IF('Copy &amp; Paste Roster Report Here'!$M148="xxxxxxxxxxx",1,0),0)</f>
        <v>0</v>
      </c>
      <c r="DP151" s="125">
        <f t="shared" si="46"/>
        <v>0</v>
      </c>
      <c r="DQ151" s="126">
        <f t="shared" si="47"/>
        <v>0</v>
      </c>
    </row>
    <row r="152" spans="1:121" x14ac:dyDescent="0.25">
      <c r="A152" s="111">
        <f t="shared" si="33"/>
        <v>0</v>
      </c>
      <c r="B152" s="111">
        <f t="shared" si="34"/>
        <v>0</v>
      </c>
      <c r="C152" s="112">
        <f>+('Copy &amp; Paste Roster Report Here'!$P149-'Copy &amp; Paste Roster Report Here'!$O149)/30</f>
        <v>0</v>
      </c>
      <c r="D152" s="112">
        <f>+('Copy &amp; Paste Roster Report Here'!$P149-'Copy &amp; Paste Roster Report Here'!$O149)</f>
        <v>0</v>
      </c>
      <c r="E152" s="111">
        <f>'Copy &amp; Paste Roster Report Here'!N149</f>
        <v>0</v>
      </c>
      <c r="F152" s="111" t="str">
        <f t="shared" si="35"/>
        <v>N</v>
      </c>
      <c r="G152" s="111">
        <f>'Copy &amp; Paste Roster Report Here'!R149</f>
        <v>0</v>
      </c>
      <c r="H152" s="113">
        <f t="shared" si="36"/>
        <v>0</v>
      </c>
      <c r="I152" s="112">
        <f>IF(F152="N",$F$5-'Copy &amp; Paste Roster Report Here'!O149,+'Copy &amp; Paste Roster Report Here'!Q149-'Copy &amp; Paste Roster Report Here'!O149)</f>
        <v>0</v>
      </c>
      <c r="J152" s="114">
        <f t="shared" si="37"/>
        <v>0</v>
      </c>
      <c r="K152" s="114">
        <f t="shared" si="38"/>
        <v>0</v>
      </c>
      <c r="L152" s="115">
        <f>'Copy &amp; Paste Roster Report Here'!F149</f>
        <v>0</v>
      </c>
      <c r="M152" s="116">
        <f t="shared" si="39"/>
        <v>0</v>
      </c>
      <c r="N152" s="117">
        <f>IF('Copy &amp; Paste Roster Report Here'!$A149='Analytical Tests'!N$7,IF($F152="Y",+$H152*N$6,0),0)</f>
        <v>0</v>
      </c>
      <c r="O152" s="117">
        <f>IF('Copy &amp; Paste Roster Report Here'!$A149='Analytical Tests'!O$7,IF($F152="Y",+$H152*O$6,0),0)</f>
        <v>0</v>
      </c>
      <c r="P152" s="117">
        <f>IF('Copy &amp; Paste Roster Report Here'!$A149='Analytical Tests'!P$7,IF($F152="Y",+$H152*P$6,0),0)</f>
        <v>0</v>
      </c>
      <c r="Q152" s="117">
        <f>IF('Copy &amp; Paste Roster Report Here'!$A149='Analytical Tests'!Q$7,IF($F152="Y",+$H152*Q$6,0),0)</f>
        <v>0</v>
      </c>
      <c r="R152" s="117">
        <f>IF('Copy &amp; Paste Roster Report Here'!$A149='Analytical Tests'!R$7,IF($F152="Y",+$H152*R$6,0),0)</f>
        <v>0</v>
      </c>
      <c r="S152" s="117">
        <f>IF('Copy &amp; Paste Roster Report Here'!$A149='Analytical Tests'!S$7,IF($F152="Y",+$H152*S$6,0),0)</f>
        <v>0</v>
      </c>
      <c r="T152" s="117">
        <f>IF('Copy &amp; Paste Roster Report Here'!$A149='Analytical Tests'!T$7,IF($F152="Y",+$H152*T$6,0),0)</f>
        <v>0</v>
      </c>
      <c r="U152" s="117">
        <f>IF('Copy &amp; Paste Roster Report Here'!$A149='Analytical Tests'!U$7,IF($F152="Y",+$H152*U$6,0),0)</f>
        <v>0</v>
      </c>
      <c r="V152" s="117">
        <f>IF('Copy &amp; Paste Roster Report Here'!$A149='Analytical Tests'!V$7,IF($F152="Y",+$H152*V$6,0),0)</f>
        <v>0</v>
      </c>
      <c r="W152" s="117">
        <f>IF('Copy &amp; Paste Roster Report Here'!$A149='Analytical Tests'!W$7,IF($F152="Y",+$H152*W$6,0),0)</f>
        <v>0</v>
      </c>
      <c r="X152" s="117">
        <f>IF('Copy &amp; Paste Roster Report Here'!$A149='Analytical Tests'!X$7,IF($F152="Y",+$H152*X$6,0),0)</f>
        <v>0</v>
      </c>
      <c r="Y152" s="117" t="b">
        <f>IF('Copy &amp; Paste Roster Report Here'!$A149='Analytical Tests'!Y$7,IF($F152="N",IF($J152&gt;=$C152,Y$6,+($I152/$D152)*Y$6),0))</f>
        <v>0</v>
      </c>
      <c r="Z152" s="117" t="b">
        <f>IF('Copy &amp; Paste Roster Report Here'!$A149='Analytical Tests'!Z$7,IF($F152="N",IF($J152&gt;=$C152,Z$6,+($I152/$D152)*Z$6),0))</f>
        <v>0</v>
      </c>
      <c r="AA152" s="117" t="b">
        <f>IF('Copy &amp; Paste Roster Report Here'!$A149='Analytical Tests'!AA$7,IF($F152="N",IF($J152&gt;=$C152,AA$6,+($I152/$D152)*AA$6),0))</f>
        <v>0</v>
      </c>
      <c r="AB152" s="117" t="b">
        <f>IF('Copy &amp; Paste Roster Report Here'!$A149='Analytical Tests'!AB$7,IF($F152="N",IF($J152&gt;=$C152,AB$6,+($I152/$D152)*AB$6),0))</f>
        <v>0</v>
      </c>
      <c r="AC152" s="117" t="b">
        <f>IF('Copy &amp; Paste Roster Report Here'!$A149='Analytical Tests'!AC$7,IF($F152="N",IF($J152&gt;=$C152,AC$6,+($I152/$D152)*AC$6),0))</f>
        <v>0</v>
      </c>
      <c r="AD152" s="117" t="b">
        <f>IF('Copy &amp; Paste Roster Report Here'!$A149='Analytical Tests'!AD$7,IF($F152="N",IF($J152&gt;=$C152,AD$6,+($I152/$D152)*AD$6),0))</f>
        <v>0</v>
      </c>
      <c r="AE152" s="117" t="b">
        <f>IF('Copy &amp; Paste Roster Report Here'!$A149='Analytical Tests'!AE$7,IF($F152="N",IF($J152&gt;=$C152,AE$6,+($I152/$D152)*AE$6),0))</f>
        <v>0</v>
      </c>
      <c r="AF152" s="117" t="b">
        <f>IF('Copy &amp; Paste Roster Report Here'!$A149='Analytical Tests'!AF$7,IF($F152="N",IF($J152&gt;=$C152,AF$6,+($I152/$D152)*AF$6),0))</f>
        <v>0</v>
      </c>
      <c r="AG152" s="117" t="b">
        <f>IF('Copy &amp; Paste Roster Report Here'!$A149='Analytical Tests'!AG$7,IF($F152="N",IF($J152&gt;=$C152,AG$6,+($I152/$D152)*AG$6),0))</f>
        <v>0</v>
      </c>
      <c r="AH152" s="117" t="b">
        <f>IF('Copy &amp; Paste Roster Report Here'!$A149='Analytical Tests'!AH$7,IF($F152="N",IF($J152&gt;=$C152,AH$6,+($I152/$D152)*AH$6),0))</f>
        <v>0</v>
      </c>
      <c r="AI152" s="117" t="b">
        <f>IF('Copy &amp; Paste Roster Report Here'!$A149='Analytical Tests'!AI$7,IF($F152="N",IF($J152&gt;=$C152,AI$6,+($I152/$D152)*AI$6),0))</f>
        <v>0</v>
      </c>
      <c r="AJ152" s="79"/>
      <c r="AK152" s="118">
        <f>IF('Copy &amp; Paste Roster Report Here'!$A149=AK$7,IF('Copy &amp; Paste Roster Report Here'!$M149="FT",1,0),0)</f>
        <v>0</v>
      </c>
      <c r="AL152" s="118">
        <f>IF('Copy &amp; Paste Roster Report Here'!$A149=AL$7,IF('Copy &amp; Paste Roster Report Here'!$M149="FT",1,0),0)</f>
        <v>0</v>
      </c>
      <c r="AM152" s="118">
        <f>IF('Copy &amp; Paste Roster Report Here'!$A149=AM$7,IF('Copy &amp; Paste Roster Report Here'!$M149="FT",1,0),0)</f>
        <v>0</v>
      </c>
      <c r="AN152" s="118">
        <f>IF('Copy &amp; Paste Roster Report Here'!$A149=AN$7,IF('Copy &amp; Paste Roster Report Here'!$M149="FT",1,0),0)</f>
        <v>0</v>
      </c>
      <c r="AO152" s="118">
        <f>IF('Copy &amp; Paste Roster Report Here'!$A149=AO$7,IF('Copy &amp; Paste Roster Report Here'!$M149="FT",1,0),0)</f>
        <v>0</v>
      </c>
      <c r="AP152" s="118">
        <f>IF('Copy &amp; Paste Roster Report Here'!$A149=AP$7,IF('Copy &amp; Paste Roster Report Here'!$M149="FT",1,0),0)</f>
        <v>0</v>
      </c>
      <c r="AQ152" s="118">
        <f>IF('Copy &amp; Paste Roster Report Here'!$A149=AQ$7,IF('Copy &amp; Paste Roster Report Here'!$M149="FT",1,0),0)</f>
        <v>0</v>
      </c>
      <c r="AR152" s="118">
        <f>IF('Copy &amp; Paste Roster Report Here'!$A149=AR$7,IF('Copy &amp; Paste Roster Report Here'!$M149="FT",1,0),0)</f>
        <v>0</v>
      </c>
      <c r="AS152" s="118">
        <f>IF('Copy &amp; Paste Roster Report Here'!$A149=AS$7,IF('Copy &amp; Paste Roster Report Here'!$M149="FT",1,0),0)</f>
        <v>0</v>
      </c>
      <c r="AT152" s="118">
        <f>IF('Copy &amp; Paste Roster Report Here'!$A149=AT$7,IF('Copy &amp; Paste Roster Report Here'!$M149="FT",1,0),0)</f>
        <v>0</v>
      </c>
      <c r="AU152" s="118">
        <f>IF('Copy &amp; Paste Roster Report Here'!$A149=AU$7,IF('Copy &amp; Paste Roster Report Here'!$M149="FT",1,0),0)</f>
        <v>0</v>
      </c>
      <c r="AV152" s="73">
        <f t="shared" si="40"/>
        <v>0</v>
      </c>
      <c r="AW152" s="119">
        <f>IF('Copy &amp; Paste Roster Report Here'!$A149=AW$7,IF('Copy &amp; Paste Roster Report Here'!$M149="HT",1,0),0)</f>
        <v>0</v>
      </c>
      <c r="AX152" s="119">
        <f>IF('Copy &amp; Paste Roster Report Here'!$A149=AX$7,IF('Copy &amp; Paste Roster Report Here'!$M149="HT",1,0),0)</f>
        <v>0</v>
      </c>
      <c r="AY152" s="119">
        <f>IF('Copy &amp; Paste Roster Report Here'!$A149=AY$7,IF('Copy &amp; Paste Roster Report Here'!$M149="HT",1,0),0)</f>
        <v>0</v>
      </c>
      <c r="AZ152" s="119">
        <f>IF('Copy &amp; Paste Roster Report Here'!$A149=AZ$7,IF('Copy &amp; Paste Roster Report Here'!$M149="HT",1,0),0)</f>
        <v>0</v>
      </c>
      <c r="BA152" s="119">
        <f>IF('Copy &amp; Paste Roster Report Here'!$A149=BA$7,IF('Copy &amp; Paste Roster Report Here'!$M149="HT",1,0),0)</f>
        <v>0</v>
      </c>
      <c r="BB152" s="119">
        <f>IF('Copy &amp; Paste Roster Report Here'!$A149=BB$7,IF('Copy &amp; Paste Roster Report Here'!$M149="HT",1,0),0)</f>
        <v>0</v>
      </c>
      <c r="BC152" s="119">
        <f>IF('Copy &amp; Paste Roster Report Here'!$A149=BC$7,IF('Copy &amp; Paste Roster Report Here'!$M149="HT",1,0),0)</f>
        <v>0</v>
      </c>
      <c r="BD152" s="119">
        <f>IF('Copy &amp; Paste Roster Report Here'!$A149=BD$7,IF('Copy &amp; Paste Roster Report Here'!$M149="HT",1,0),0)</f>
        <v>0</v>
      </c>
      <c r="BE152" s="119">
        <f>IF('Copy &amp; Paste Roster Report Here'!$A149=BE$7,IF('Copy &amp; Paste Roster Report Here'!$M149="HT",1,0),0)</f>
        <v>0</v>
      </c>
      <c r="BF152" s="119">
        <f>IF('Copy &amp; Paste Roster Report Here'!$A149=BF$7,IF('Copy &amp; Paste Roster Report Here'!$M149="HT",1,0),0)</f>
        <v>0</v>
      </c>
      <c r="BG152" s="119">
        <f>IF('Copy &amp; Paste Roster Report Here'!$A149=BG$7,IF('Copy &amp; Paste Roster Report Here'!$M149="HT",1,0),0)</f>
        <v>0</v>
      </c>
      <c r="BH152" s="73">
        <f t="shared" si="41"/>
        <v>0</v>
      </c>
      <c r="BI152" s="120">
        <f>IF('Copy &amp; Paste Roster Report Here'!$A149=BI$7,IF('Copy &amp; Paste Roster Report Here'!$M149="MT",1,0),0)</f>
        <v>0</v>
      </c>
      <c r="BJ152" s="120">
        <f>IF('Copy &amp; Paste Roster Report Here'!$A149=BJ$7,IF('Copy &amp; Paste Roster Report Here'!$M149="MT",1,0),0)</f>
        <v>0</v>
      </c>
      <c r="BK152" s="120">
        <f>IF('Copy &amp; Paste Roster Report Here'!$A149=BK$7,IF('Copy &amp; Paste Roster Report Here'!$M149="MT",1,0),0)</f>
        <v>0</v>
      </c>
      <c r="BL152" s="120">
        <f>IF('Copy &amp; Paste Roster Report Here'!$A149=BL$7,IF('Copy &amp; Paste Roster Report Here'!$M149="MT",1,0),0)</f>
        <v>0</v>
      </c>
      <c r="BM152" s="120">
        <f>IF('Copy &amp; Paste Roster Report Here'!$A149=BM$7,IF('Copy &amp; Paste Roster Report Here'!$M149="MT",1,0),0)</f>
        <v>0</v>
      </c>
      <c r="BN152" s="120">
        <f>IF('Copy &amp; Paste Roster Report Here'!$A149=BN$7,IF('Copy &amp; Paste Roster Report Here'!$M149="MT",1,0),0)</f>
        <v>0</v>
      </c>
      <c r="BO152" s="120">
        <f>IF('Copy &amp; Paste Roster Report Here'!$A149=BO$7,IF('Copy &amp; Paste Roster Report Here'!$M149="MT",1,0),0)</f>
        <v>0</v>
      </c>
      <c r="BP152" s="120">
        <f>IF('Copy &amp; Paste Roster Report Here'!$A149=BP$7,IF('Copy &amp; Paste Roster Report Here'!$M149="MT",1,0),0)</f>
        <v>0</v>
      </c>
      <c r="BQ152" s="120">
        <f>IF('Copy &amp; Paste Roster Report Here'!$A149=BQ$7,IF('Copy &amp; Paste Roster Report Here'!$M149="MT",1,0),0)</f>
        <v>0</v>
      </c>
      <c r="BR152" s="120">
        <f>IF('Copy &amp; Paste Roster Report Here'!$A149=BR$7,IF('Copy &amp; Paste Roster Report Here'!$M149="MT",1,0),0)</f>
        <v>0</v>
      </c>
      <c r="BS152" s="120">
        <f>IF('Copy &amp; Paste Roster Report Here'!$A149=BS$7,IF('Copy &amp; Paste Roster Report Here'!$M149="MT",1,0),0)</f>
        <v>0</v>
      </c>
      <c r="BT152" s="73">
        <f t="shared" si="42"/>
        <v>0</v>
      </c>
      <c r="BU152" s="121">
        <f>IF('Copy &amp; Paste Roster Report Here'!$A149=BU$7,IF('Copy &amp; Paste Roster Report Here'!$M149="fy",1,0),0)</f>
        <v>0</v>
      </c>
      <c r="BV152" s="121">
        <f>IF('Copy &amp; Paste Roster Report Here'!$A149=BV$7,IF('Copy &amp; Paste Roster Report Here'!$M149="fy",1,0),0)</f>
        <v>0</v>
      </c>
      <c r="BW152" s="121">
        <f>IF('Copy &amp; Paste Roster Report Here'!$A149=BW$7,IF('Copy &amp; Paste Roster Report Here'!$M149="fy",1,0),0)</f>
        <v>0</v>
      </c>
      <c r="BX152" s="121">
        <f>IF('Copy &amp; Paste Roster Report Here'!$A149=BX$7,IF('Copy &amp; Paste Roster Report Here'!$M149="fy",1,0),0)</f>
        <v>0</v>
      </c>
      <c r="BY152" s="121">
        <f>IF('Copy &amp; Paste Roster Report Here'!$A149=BY$7,IF('Copy &amp; Paste Roster Report Here'!$M149="fy",1,0),0)</f>
        <v>0</v>
      </c>
      <c r="BZ152" s="121">
        <f>IF('Copy &amp; Paste Roster Report Here'!$A149=BZ$7,IF('Copy &amp; Paste Roster Report Here'!$M149="fy",1,0),0)</f>
        <v>0</v>
      </c>
      <c r="CA152" s="121">
        <f>IF('Copy &amp; Paste Roster Report Here'!$A149=CA$7,IF('Copy &amp; Paste Roster Report Here'!$M149="fy",1,0),0)</f>
        <v>0</v>
      </c>
      <c r="CB152" s="121">
        <f>IF('Copy &amp; Paste Roster Report Here'!$A149=CB$7,IF('Copy &amp; Paste Roster Report Here'!$M149="fy",1,0),0)</f>
        <v>0</v>
      </c>
      <c r="CC152" s="121">
        <f>IF('Copy &amp; Paste Roster Report Here'!$A149=CC$7,IF('Copy &amp; Paste Roster Report Here'!$M149="fy",1,0),0)</f>
        <v>0</v>
      </c>
      <c r="CD152" s="121">
        <f>IF('Copy &amp; Paste Roster Report Here'!$A149=CD$7,IF('Copy &amp; Paste Roster Report Here'!$M149="fy",1,0),0)</f>
        <v>0</v>
      </c>
      <c r="CE152" s="121">
        <f>IF('Copy &amp; Paste Roster Report Here'!$A149=CE$7,IF('Copy &amp; Paste Roster Report Here'!$M149="fy",1,0),0)</f>
        <v>0</v>
      </c>
      <c r="CF152" s="73">
        <f t="shared" si="43"/>
        <v>0</v>
      </c>
      <c r="CG152" s="122">
        <f>IF('Copy &amp; Paste Roster Report Here'!$A149=CG$7,IF('Copy &amp; Paste Roster Report Here'!$M149="RH",1,0),0)</f>
        <v>0</v>
      </c>
      <c r="CH152" s="122">
        <f>IF('Copy &amp; Paste Roster Report Here'!$A149=CH$7,IF('Copy &amp; Paste Roster Report Here'!$M149="RH",1,0),0)</f>
        <v>0</v>
      </c>
      <c r="CI152" s="122">
        <f>IF('Copy &amp; Paste Roster Report Here'!$A149=CI$7,IF('Copy &amp; Paste Roster Report Here'!$M149="RH",1,0),0)</f>
        <v>0</v>
      </c>
      <c r="CJ152" s="122">
        <f>IF('Copy &amp; Paste Roster Report Here'!$A149=CJ$7,IF('Copy &amp; Paste Roster Report Here'!$M149="RH",1,0),0)</f>
        <v>0</v>
      </c>
      <c r="CK152" s="122">
        <f>IF('Copy &amp; Paste Roster Report Here'!$A149=CK$7,IF('Copy &amp; Paste Roster Report Here'!$M149="RH",1,0),0)</f>
        <v>0</v>
      </c>
      <c r="CL152" s="122">
        <f>IF('Copy &amp; Paste Roster Report Here'!$A149=CL$7,IF('Copy &amp; Paste Roster Report Here'!$M149="RH",1,0),0)</f>
        <v>0</v>
      </c>
      <c r="CM152" s="122">
        <f>IF('Copy &amp; Paste Roster Report Here'!$A149=CM$7,IF('Copy &amp; Paste Roster Report Here'!$M149="RH",1,0),0)</f>
        <v>0</v>
      </c>
      <c r="CN152" s="122">
        <f>IF('Copy &amp; Paste Roster Report Here'!$A149=CN$7,IF('Copy &amp; Paste Roster Report Here'!$M149="RH",1,0),0)</f>
        <v>0</v>
      </c>
      <c r="CO152" s="122">
        <f>IF('Copy &amp; Paste Roster Report Here'!$A149=CO$7,IF('Copy &amp; Paste Roster Report Here'!$M149="RH",1,0),0)</f>
        <v>0</v>
      </c>
      <c r="CP152" s="122">
        <f>IF('Copy &amp; Paste Roster Report Here'!$A149=CP$7,IF('Copy &amp; Paste Roster Report Here'!$M149="RH",1,0),0)</f>
        <v>0</v>
      </c>
      <c r="CQ152" s="122">
        <f>IF('Copy &amp; Paste Roster Report Here'!$A149=CQ$7,IF('Copy &amp; Paste Roster Report Here'!$M149="RH",1,0),0)</f>
        <v>0</v>
      </c>
      <c r="CR152" s="73">
        <f t="shared" si="44"/>
        <v>0</v>
      </c>
      <c r="CS152" s="123">
        <f>IF('Copy &amp; Paste Roster Report Here'!$A149=CS$7,IF('Copy &amp; Paste Roster Report Here'!$M149="QT",1,0),0)</f>
        <v>0</v>
      </c>
      <c r="CT152" s="123">
        <f>IF('Copy &amp; Paste Roster Report Here'!$A149=CT$7,IF('Copy &amp; Paste Roster Report Here'!$M149="QT",1,0),0)</f>
        <v>0</v>
      </c>
      <c r="CU152" s="123">
        <f>IF('Copy &amp; Paste Roster Report Here'!$A149=CU$7,IF('Copy &amp; Paste Roster Report Here'!$M149="QT",1,0),0)</f>
        <v>0</v>
      </c>
      <c r="CV152" s="123">
        <f>IF('Copy &amp; Paste Roster Report Here'!$A149=CV$7,IF('Copy &amp; Paste Roster Report Here'!$M149="QT",1,0),0)</f>
        <v>0</v>
      </c>
      <c r="CW152" s="123">
        <f>IF('Copy &amp; Paste Roster Report Here'!$A149=CW$7,IF('Copy &amp; Paste Roster Report Here'!$M149="QT",1,0),0)</f>
        <v>0</v>
      </c>
      <c r="CX152" s="123">
        <f>IF('Copy &amp; Paste Roster Report Here'!$A149=CX$7,IF('Copy &amp; Paste Roster Report Here'!$M149="QT",1,0),0)</f>
        <v>0</v>
      </c>
      <c r="CY152" s="123">
        <f>IF('Copy &amp; Paste Roster Report Here'!$A149=CY$7,IF('Copy &amp; Paste Roster Report Here'!$M149="QT",1,0),0)</f>
        <v>0</v>
      </c>
      <c r="CZ152" s="123">
        <f>IF('Copy &amp; Paste Roster Report Here'!$A149=CZ$7,IF('Copy &amp; Paste Roster Report Here'!$M149="QT",1,0),0)</f>
        <v>0</v>
      </c>
      <c r="DA152" s="123">
        <f>IF('Copy &amp; Paste Roster Report Here'!$A149=DA$7,IF('Copy &amp; Paste Roster Report Here'!$M149="QT",1,0),0)</f>
        <v>0</v>
      </c>
      <c r="DB152" s="123">
        <f>IF('Copy &amp; Paste Roster Report Here'!$A149=DB$7,IF('Copy &amp; Paste Roster Report Here'!$M149="QT",1,0),0)</f>
        <v>0</v>
      </c>
      <c r="DC152" s="123">
        <f>IF('Copy &amp; Paste Roster Report Here'!$A149=DC$7,IF('Copy &amp; Paste Roster Report Here'!$M149="QT",1,0),0)</f>
        <v>0</v>
      </c>
      <c r="DD152" s="73">
        <f t="shared" si="45"/>
        <v>0</v>
      </c>
      <c r="DE152" s="124">
        <f>IF('Copy &amp; Paste Roster Report Here'!$A149=DE$7,IF('Copy &amp; Paste Roster Report Here'!$M149="xxxxxxxxxxx",1,0),0)</f>
        <v>0</v>
      </c>
      <c r="DF152" s="124">
        <f>IF('Copy &amp; Paste Roster Report Here'!$A149=DF$7,IF('Copy &amp; Paste Roster Report Here'!$M149="xxxxxxxxxxx",1,0),0)</f>
        <v>0</v>
      </c>
      <c r="DG152" s="124">
        <f>IF('Copy &amp; Paste Roster Report Here'!$A149=DG$7,IF('Copy &amp; Paste Roster Report Here'!$M149="xxxxxxxxxxx",1,0),0)</f>
        <v>0</v>
      </c>
      <c r="DH152" s="124">
        <f>IF('Copy &amp; Paste Roster Report Here'!$A149=DH$7,IF('Copy &amp; Paste Roster Report Here'!$M149="xxxxxxxxxxx",1,0),0)</f>
        <v>0</v>
      </c>
      <c r="DI152" s="124">
        <f>IF('Copy &amp; Paste Roster Report Here'!$A149=DI$7,IF('Copy &amp; Paste Roster Report Here'!$M149="xxxxxxxxxxx",1,0),0)</f>
        <v>0</v>
      </c>
      <c r="DJ152" s="124">
        <f>IF('Copy &amp; Paste Roster Report Here'!$A149=DJ$7,IF('Copy &amp; Paste Roster Report Here'!$M149="xxxxxxxxxxx",1,0),0)</f>
        <v>0</v>
      </c>
      <c r="DK152" s="124">
        <f>IF('Copy &amp; Paste Roster Report Here'!$A149=DK$7,IF('Copy &amp; Paste Roster Report Here'!$M149="xxxxxxxxxxx",1,0),0)</f>
        <v>0</v>
      </c>
      <c r="DL152" s="124">
        <f>IF('Copy &amp; Paste Roster Report Here'!$A149=DL$7,IF('Copy &amp; Paste Roster Report Here'!$M149="xxxxxxxxxxx",1,0),0)</f>
        <v>0</v>
      </c>
      <c r="DM152" s="124">
        <f>IF('Copy &amp; Paste Roster Report Here'!$A149=DM$7,IF('Copy &amp; Paste Roster Report Here'!$M149="xxxxxxxxxxx",1,0),0)</f>
        <v>0</v>
      </c>
      <c r="DN152" s="124">
        <f>IF('Copy &amp; Paste Roster Report Here'!$A149=DN$7,IF('Copy &amp; Paste Roster Report Here'!$M149="xxxxxxxxxxx",1,0),0)</f>
        <v>0</v>
      </c>
      <c r="DO152" s="124">
        <f>IF('Copy &amp; Paste Roster Report Here'!$A149=DO$7,IF('Copy &amp; Paste Roster Report Here'!$M149="xxxxxxxxxxx",1,0),0)</f>
        <v>0</v>
      </c>
      <c r="DP152" s="125">
        <f t="shared" si="46"/>
        <v>0</v>
      </c>
      <c r="DQ152" s="126">
        <f t="shared" si="47"/>
        <v>0</v>
      </c>
    </row>
    <row r="153" spans="1:121" x14ac:dyDescent="0.25">
      <c r="A153" s="111">
        <f t="shared" si="33"/>
        <v>0</v>
      </c>
      <c r="B153" s="111">
        <f t="shared" si="34"/>
        <v>0</v>
      </c>
      <c r="C153" s="112">
        <f>+('Copy &amp; Paste Roster Report Here'!$P150-'Copy &amp; Paste Roster Report Here'!$O150)/30</f>
        <v>0</v>
      </c>
      <c r="D153" s="112">
        <f>+('Copy &amp; Paste Roster Report Here'!$P150-'Copy &amp; Paste Roster Report Here'!$O150)</f>
        <v>0</v>
      </c>
      <c r="E153" s="111">
        <f>'Copy &amp; Paste Roster Report Here'!N150</f>
        <v>0</v>
      </c>
      <c r="F153" s="111" t="str">
        <f t="shared" si="35"/>
        <v>N</v>
      </c>
      <c r="G153" s="111">
        <f>'Copy &amp; Paste Roster Report Here'!R150</f>
        <v>0</v>
      </c>
      <c r="H153" s="113">
        <f t="shared" si="36"/>
        <v>0</v>
      </c>
      <c r="I153" s="112">
        <f>IF(F153="N",$F$5-'Copy &amp; Paste Roster Report Here'!O150,+'Copy &amp; Paste Roster Report Here'!Q150-'Copy &amp; Paste Roster Report Here'!O150)</f>
        <v>0</v>
      </c>
      <c r="J153" s="114">
        <f t="shared" si="37"/>
        <v>0</v>
      </c>
      <c r="K153" s="114">
        <f t="shared" si="38"/>
        <v>0</v>
      </c>
      <c r="L153" s="115">
        <f>'Copy &amp; Paste Roster Report Here'!F150</f>
        <v>0</v>
      </c>
      <c r="M153" s="116">
        <f t="shared" si="39"/>
        <v>0</v>
      </c>
      <c r="N153" s="117">
        <f>IF('Copy &amp; Paste Roster Report Here'!$A150='Analytical Tests'!N$7,IF($F153="Y",+$H153*N$6,0),0)</f>
        <v>0</v>
      </c>
      <c r="O153" s="117">
        <f>IF('Copy &amp; Paste Roster Report Here'!$A150='Analytical Tests'!O$7,IF($F153="Y",+$H153*O$6,0),0)</f>
        <v>0</v>
      </c>
      <c r="P153" s="117">
        <f>IF('Copy &amp; Paste Roster Report Here'!$A150='Analytical Tests'!P$7,IF($F153="Y",+$H153*P$6,0),0)</f>
        <v>0</v>
      </c>
      <c r="Q153" s="117">
        <f>IF('Copy &amp; Paste Roster Report Here'!$A150='Analytical Tests'!Q$7,IF($F153="Y",+$H153*Q$6,0),0)</f>
        <v>0</v>
      </c>
      <c r="R153" s="117">
        <f>IF('Copy &amp; Paste Roster Report Here'!$A150='Analytical Tests'!R$7,IF($F153="Y",+$H153*R$6,0),0)</f>
        <v>0</v>
      </c>
      <c r="S153" s="117">
        <f>IF('Copy &amp; Paste Roster Report Here'!$A150='Analytical Tests'!S$7,IF($F153="Y",+$H153*S$6,0),0)</f>
        <v>0</v>
      </c>
      <c r="T153" s="117">
        <f>IF('Copy &amp; Paste Roster Report Here'!$A150='Analytical Tests'!T$7,IF($F153="Y",+$H153*T$6,0),0)</f>
        <v>0</v>
      </c>
      <c r="U153" s="117">
        <f>IF('Copy &amp; Paste Roster Report Here'!$A150='Analytical Tests'!U$7,IF($F153="Y",+$H153*U$6,0),0)</f>
        <v>0</v>
      </c>
      <c r="V153" s="117">
        <f>IF('Copy &amp; Paste Roster Report Here'!$A150='Analytical Tests'!V$7,IF($F153="Y",+$H153*V$6,0),0)</f>
        <v>0</v>
      </c>
      <c r="W153" s="117">
        <f>IF('Copy &amp; Paste Roster Report Here'!$A150='Analytical Tests'!W$7,IF($F153="Y",+$H153*W$6,0),0)</f>
        <v>0</v>
      </c>
      <c r="X153" s="117">
        <f>IF('Copy &amp; Paste Roster Report Here'!$A150='Analytical Tests'!X$7,IF($F153="Y",+$H153*X$6,0),0)</f>
        <v>0</v>
      </c>
      <c r="Y153" s="117" t="b">
        <f>IF('Copy &amp; Paste Roster Report Here'!$A150='Analytical Tests'!Y$7,IF($F153="N",IF($J153&gt;=$C153,Y$6,+($I153/$D153)*Y$6),0))</f>
        <v>0</v>
      </c>
      <c r="Z153" s="117" t="b">
        <f>IF('Copy &amp; Paste Roster Report Here'!$A150='Analytical Tests'!Z$7,IF($F153="N",IF($J153&gt;=$C153,Z$6,+($I153/$D153)*Z$6),0))</f>
        <v>0</v>
      </c>
      <c r="AA153" s="117" t="b">
        <f>IF('Copy &amp; Paste Roster Report Here'!$A150='Analytical Tests'!AA$7,IF($F153="N",IF($J153&gt;=$C153,AA$6,+($I153/$D153)*AA$6),0))</f>
        <v>0</v>
      </c>
      <c r="AB153" s="117" t="b">
        <f>IF('Copy &amp; Paste Roster Report Here'!$A150='Analytical Tests'!AB$7,IF($F153="N",IF($J153&gt;=$C153,AB$6,+($I153/$D153)*AB$6),0))</f>
        <v>0</v>
      </c>
      <c r="AC153" s="117" t="b">
        <f>IF('Copy &amp; Paste Roster Report Here'!$A150='Analytical Tests'!AC$7,IF($F153="N",IF($J153&gt;=$C153,AC$6,+($I153/$D153)*AC$6),0))</f>
        <v>0</v>
      </c>
      <c r="AD153" s="117" t="b">
        <f>IF('Copy &amp; Paste Roster Report Here'!$A150='Analytical Tests'!AD$7,IF($F153="N",IF($J153&gt;=$C153,AD$6,+($I153/$D153)*AD$6),0))</f>
        <v>0</v>
      </c>
      <c r="AE153" s="117" t="b">
        <f>IF('Copy &amp; Paste Roster Report Here'!$A150='Analytical Tests'!AE$7,IF($F153="N",IF($J153&gt;=$C153,AE$6,+($I153/$D153)*AE$6),0))</f>
        <v>0</v>
      </c>
      <c r="AF153" s="117" t="b">
        <f>IF('Copy &amp; Paste Roster Report Here'!$A150='Analytical Tests'!AF$7,IF($F153="N",IF($J153&gt;=$C153,AF$6,+($I153/$D153)*AF$6),0))</f>
        <v>0</v>
      </c>
      <c r="AG153" s="117" t="b">
        <f>IF('Copy &amp; Paste Roster Report Here'!$A150='Analytical Tests'!AG$7,IF($F153="N",IF($J153&gt;=$C153,AG$6,+($I153/$D153)*AG$6),0))</f>
        <v>0</v>
      </c>
      <c r="AH153" s="117" t="b">
        <f>IF('Copy &amp; Paste Roster Report Here'!$A150='Analytical Tests'!AH$7,IF($F153="N",IF($J153&gt;=$C153,AH$6,+($I153/$D153)*AH$6),0))</f>
        <v>0</v>
      </c>
      <c r="AI153" s="117" t="b">
        <f>IF('Copy &amp; Paste Roster Report Here'!$A150='Analytical Tests'!AI$7,IF($F153="N",IF($J153&gt;=$C153,AI$6,+($I153/$D153)*AI$6),0))</f>
        <v>0</v>
      </c>
      <c r="AJ153" s="79"/>
      <c r="AK153" s="118">
        <f>IF('Copy &amp; Paste Roster Report Here'!$A150=AK$7,IF('Copy &amp; Paste Roster Report Here'!$M150="FT",1,0),0)</f>
        <v>0</v>
      </c>
      <c r="AL153" s="118">
        <f>IF('Copy &amp; Paste Roster Report Here'!$A150=AL$7,IF('Copy &amp; Paste Roster Report Here'!$M150="FT",1,0),0)</f>
        <v>0</v>
      </c>
      <c r="AM153" s="118">
        <f>IF('Copy &amp; Paste Roster Report Here'!$A150=AM$7,IF('Copy &amp; Paste Roster Report Here'!$M150="FT",1,0),0)</f>
        <v>0</v>
      </c>
      <c r="AN153" s="118">
        <f>IF('Copy &amp; Paste Roster Report Here'!$A150=AN$7,IF('Copy &amp; Paste Roster Report Here'!$M150="FT",1,0),0)</f>
        <v>0</v>
      </c>
      <c r="AO153" s="118">
        <f>IF('Copy &amp; Paste Roster Report Here'!$A150=AO$7,IF('Copy &amp; Paste Roster Report Here'!$M150="FT",1,0),0)</f>
        <v>0</v>
      </c>
      <c r="AP153" s="118">
        <f>IF('Copy &amp; Paste Roster Report Here'!$A150=AP$7,IF('Copy &amp; Paste Roster Report Here'!$M150="FT",1,0),0)</f>
        <v>0</v>
      </c>
      <c r="AQ153" s="118">
        <f>IF('Copy &amp; Paste Roster Report Here'!$A150=AQ$7,IF('Copy &amp; Paste Roster Report Here'!$M150="FT",1,0),0)</f>
        <v>0</v>
      </c>
      <c r="AR153" s="118">
        <f>IF('Copy &amp; Paste Roster Report Here'!$A150=AR$7,IF('Copy &amp; Paste Roster Report Here'!$M150="FT",1,0),0)</f>
        <v>0</v>
      </c>
      <c r="AS153" s="118">
        <f>IF('Copy &amp; Paste Roster Report Here'!$A150=AS$7,IF('Copy &amp; Paste Roster Report Here'!$M150="FT",1,0),0)</f>
        <v>0</v>
      </c>
      <c r="AT153" s="118">
        <f>IF('Copy &amp; Paste Roster Report Here'!$A150=AT$7,IF('Copy &amp; Paste Roster Report Here'!$M150="FT",1,0),0)</f>
        <v>0</v>
      </c>
      <c r="AU153" s="118">
        <f>IF('Copy &amp; Paste Roster Report Here'!$A150=AU$7,IF('Copy &amp; Paste Roster Report Here'!$M150="FT",1,0),0)</f>
        <v>0</v>
      </c>
      <c r="AV153" s="73">
        <f t="shared" si="40"/>
        <v>0</v>
      </c>
      <c r="AW153" s="119">
        <f>IF('Copy &amp; Paste Roster Report Here'!$A150=AW$7,IF('Copy &amp; Paste Roster Report Here'!$M150="HT",1,0),0)</f>
        <v>0</v>
      </c>
      <c r="AX153" s="119">
        <f>IF('Copy &amp; Paste Roster Report Here'!$A150=AX$7,IF('Copy &amp; Paste Roster Report Here'!$M150="HT",1,0),0)</f>
        <v>0</v>
      </c>
      <c r="AY153" s="119">
        <f>IF('Copy &amp; Paste Roster Report Here'!$A150=AY$7,IF('Copy &amp; Paste Roster Report Here'!$M150="HT",1,0),0)</f>
        <v>0</v>
      </c>
      <c r="AZ153" s="119">
        <f>IF('Copy &amp; Paste Roster Report Here'!$A150=AZ$7,IF('Copy &amp; Paste Roster Report Here'!$M150="HT",1,0),0)</f>
        <v>0</v>
      </c>
      <c r="BA153" s="119">
        <f>IF('Copy &amp; Paste Roster Report Here'!$A150=BA$7,IF('Copy &amp; Paste Roster Report Here'!$M150="HT",1,0),0)</f>
        <v>0</v>
      </c>
      <c r="BB153" s="119">
        <f>IF('Copy &amp; Paste Roster Report Here'!$A150=BB$7,IF('Copy &amp; Paste Roster Report Here'!$M150="HT",1,0),0)</f>
        <v>0</v>
      </c>
      <c r="BC153" s="119">
        <f>IF('Copy &amp; Paste Roster Report Here'!$A150=BC$7,IF('Copy &amp; Paste Roster Report Here'!$M150="HT",1,0),0)</f>
        <v>0</v>
      </c>
      <c r="BD153" s="119">
        <f>IF('Copy &amp; Paste Roster Report Here'!$A150=BD$7,IF('Copy &amp; Paste Roster Report Here'!$M150="HT",1,0),0)</f>
        <v>0</v>
      </c>
      <c r="BE153" s="119">
        <f>IF('Copy &amp; Paste Roster Report Here'!$A150=BE$7,IF('Copy &amp; Paste Roster Report Here'!$M150="HT",1,0),0)</f>
        <v>0</v>
      </c>
      <c r="BF153" s="119">
        <f>IF('Copy &amp; Paste Roster Report Here'!$A150=BF$7,IF('Copy &amp; Paste Roster Report Here'!$M150="HT",1,0),0)</f>
        <v>0</v>
      </c>
      <c r="BG153" s="119">
        <f>IF('Copy &amp; Paste Roster Report Here'!$A150=BG$7,IF('Copy &amp; Paste Roster Report Here'!$M150="HT",1,0),0)</f>
        <v>0</v>
      </c>
      <c r="BH153" s="73">
        <f t="shared" si="41"/>
        <v>0</v>
      </c>
      <c r="BI153" s="120">
        <f>IF('Copy &amp; Paste Roster Report Here'!$A150=BI$7,IF('Copy &amp; Paste Roster Report Here'!$M150="MT",1,0),0)</f>
        <v>0</v>
      </c>
      <c r="BJ153" s="120">
        <f>IF('Copy &amp; Paste Roster Report Here'!$A150=BJ$7,IF('Copy &amp; Paste Roster Report Here'!$M150="MT",1,0),0)</f>
        <v>0</v>
      </c>
      <c r="BK153" s="120">
        <f>IF('Copy &amp; Paste Roster Report Here'!$A150=BK$7,IF('Copy &amp; Paste Roster Report Here'!$M150="MT",1,0),0)</f>
        <v>0</v>
      </c>
      <c r="BL153" s="120">
        <f>IF('Copy &amp; Paste Roster Report Here'!$A150=BL$7,IF('Copy &amp; Paste Roster Report Here'!$M150="MT",1,0),0)</f>
        <v>0</v>
      </c>
      <c r="BM153" s="120">
        <f>IF('Copy &amp; Paste Roster Report Here'!$A150=BM$7,IF('Copy &amp; Paste Roster Report Here'!$M150="MT",1,0),0)</f>
        <v>0</v>
      </c>
      <c r="BN153" s="120">
        <f>IF('Copy &amp; Paste Roster Report Here'!$A150=BN$7,IF('Copy &amp; Paste Roster Report Here'!$M150="MT",1,0),0)</f>
        <v>0</v>
      </c>
      <c r="BO153" s="120">
        <f>IF('Copy &amp; Paste Roster Report Here'!$A150=BO$7,IF('Copy &amp; Paste Roster Report Here'!$M150="MT",1,0),0)</f>
        <v>0</v>
      </c>
      <c r="BP153" s="120">
        <f>IF('Copy &amp; Paste Roster Report Here'!$A150=BP$7,IF('Copy &amp; Paste Roster Report Here'!$M150="MT",1,0),0)</f>
        <v>0</v>
      </c>
      <c r="BQ153" s="120">
        <f>IF('Copy &amp; Paste Roster Report Here'!$A150=BQ$7,IF('Copy &amp; Paste Roster Report Here'!$M150="MT",1,0),0)</f>
        <v>0</v>
      </c>
      <c r="BR153" s="120">
        <f>IF('Copy &amp; Paste Roster Report Here'!$A150=BR$7,IF('Copy &amp; Paste Roster Report Here'!$M150="MT",1,0),0)</f>
        <v>0</v>
      </c>
      <c r="BS153" s="120">
        <f>IF('Copy &amp; Paste Roster Report Here'!$A150=BS$7,IF('Copy &amp; Paste Roster Report Here'!$M150="MT",1,0),0)</f>
        <v>0</v>
      </c>
      <c r="BT153" s="73">
        <f t="shared" si="42"/>
        <v>0</v>
      </c>
      <c r="BU153" s="121">
        <f>IF('Copy &amp; Paste Roster Report Here'!$A150=BU$7,IF('Copy &amp; Paste Roster Report Here'!$M150="fy",1,0),0)</f>
        <v>0</v>
      </c>
      <c r="BV153" s="121">
        <f>IF('Copy &amp; Paste Roster Report Here'!$A150=BV$7,IF('Copy &amp; Paste Roster Report Here'!$M150="fy",1,0),0)</f>
        <v>0</v>
      </c>
      <c r="BW153" s="121">
        <f>IF('Copy &amp; Paste Roster Report Here'!$A150=BW$7,IF('Copy &amp; Paste Roster Report Here'!$M150="fy",1,0),0)</f>
        <v>0</v>
      </c>
      <c r="BX153" s="121">
        <f>IF('Copy &amp; Paste Roster Report Here'!$A150=BX$7,IF('Copy &amp; Paste Roster Report Here'!$M150="fy",1,0),0)</f>
        <v>0</v>
      </c>
      <c r="BY153" s="121">
        <f>IF('Copy &amp; Paste Roster Report Here'!$A150=BY$7,IF('Copy &amp; Paste Roster Report Here'!$M150="fy",1,0),0)</f>
        <v>0</v>
      </c>
      <c r="BZ153" s="121">
        <f>IF('Copy &amp; Paste Roster Report Here'!$A150=BZ$7,IF('Copy &amp; Paste Roster Report Here'!$M150="fy",1,0),0)</f>
        <v>0</v>
      </c>
      <c r="CA153" s="121">
        <f>IF('Copy &amp; Paste Roster Report Here'!$A150=CA$7,IF('Copy &amp; Paste Roster Report Here'!$M150="fy",1,0),0)</f>
        <v>0</v>
      </c>
      <c r="CB153" s="121">
        <f>IF('Copy &amp; Paste Roster Report Here'!$A150=CB$7,IF('Copy &amp; Paste Roster Report Here'!$M150="fy",1,0),0)</f>
        <v>0</v>
      </c>
      <c r="CC153" s="121">
        <f>IF('Copy &amp; Paste Roster Report Here'!$A150=CC$7,IF('Copy &amp; Paste Roster Report Here'!$M150="fy",1,0),0)</f>
        <v>0</v>
      </c>
      <c r="CD153" s="121">
        <f>IF('Copy &amp; Paste Roster Report Here'!$A150=CD$7,IF('Copy &amp; Paste Roster Report Here'!$M150="fy",1,0),0)</f>
        <v>0</v>
      </c>
      <c r="CE153" s="121">
        <f>IF('Copy &amp; Paste Roster Report Here'!$A150=CE$7,IF('Copy &amp; Paste Roster Report Here'!$M150="fy",1,0),0)</f>
        <v>0</v>
      </c>
      <c r="CF153" s="73">
        <f t="shared" si="43"/>
        <v>0</v>
      </c>
      <c r="CG153" s="122">
        <f>IF('Copy &amp; Paste Roster Report Here'!$A150=CG$7,IF('Copy &amp; Paste Roster Report Here'!$M150="RH",1,0),0)</f>
        <v>0</v>
      </c>
      <c r="CH153" s="122">
        <f>IF('Copy &amp; Paste Roster Report Here'!$A150=CH$7,IF('Copy &amp; Paste Roster Report Here'!$M150="RH",1,0),0)</f>
        <v>0</v>
      </c>
      <c r="CI153" s="122">
        <f>IF('Copy &amp; Paste Roster Report Here'!$A150=CI$7,IF('Copy &amp; Paste Roster Report Here'!$M150="RH",1,0),0)</f>
        <v>0</v>
      </c>
      <c r="CJ153" s="122">
        <f>IF('Copy &amp; Paste Roster Report Here'!$A150=CJ$7,IF('Copy &amp; Paste Roster Report Here'!$M150="RH",1,0),0)</f>
        <v>0</v>
      </c>
      <c r="CK153" s="122">
        <f>IF('Copy &amp; Paste Roster Report Here'!$A150=CK$7,IF('Copy &amp; Paste Roster Report Here'!$M150="RH",1,0),0)</f>
        <v>0</v>
      </c>
      <c r="CL153" s="122">
        <f>IF('Copy &amp; Paste Roster Report Here'!$A150=CL$7,IF('Copy &amp; Paste Roster Report Here'!$M150="RH",1,0),0)</f>
        <v>0</v>
      </c>
      <c r="CM153" s="122">
        <f>IF('Copy &amp; Paste Roster Report Here'!$A150=CM$7,IF('Copy &amp; Paste Roster Report Here'!$M150="RH",1,0),0)</f>
        <v>0</v>
      </c>
      <c r="CN153" s="122">
        <f>IF('Copy &amp; Paste Roster Report Here'!$A150=CN$7,IF('Copy &amp; Paste Roster Report Here'!$M150="RH",1,0),0)</f>
        <v>0</v>
      </c>
      <c r="CO153" s="122">
        <f>IF('Copy &amp; Paste Roster Report Here'!$A150=CO$7,IF('Copy &amp; Paste Roster Report Here'!$M150="RH",1,0),0)</f>
        <v>0</v>
      </c>
      <c r="CP153" s="122">
        <f>IF('Copy &amp; Paste Roster Report Here'!$A150=CP$7,IF('Copy &amp; Paste Roster Report Here'!$M150="RH",1,0),0)</f>
        <v>0</v>
      </c>
      <c r="CQ153" s="122">
        <f>IF('Copy &amp; Paste Roster Report Here'!$A150=CQ$7,IF('Copy &amp; Paste Roster Report Here'!$M150="RH",1,0),0)</f>
        <v>0</v>
      </c>
      <c r="CR153" s="73">
        <f t="shared" si="44"/>
        <v>0</v>
      </c>
      <c r="CS153" s="123">
        <f>IF('Copy &amp; Paste Roster Report Here'!$A150=CS$7,IF('Copy &amp; Paste Roster Report Here'!$M150="QT",1,0),0)</f>
        <v>0</v>
      </c>
      <c r="CT153" s="123">
        <f>IF('Copy &amp; Paste Roster Report Here'!$A150=CT$7,IF('Copy &amp; Paste Roster Report Here'!$M150="QT",1,0),0)</f>
        <v>0</v>
      </c>
      <c r="CU153" s="123">
        <f>IF('Copy &amp; Paste Roster Report Here'!$A150=CU$7,IF('Copy &amp; Paste Roster Report Here'!$M150="QT",1,0),0)</f>
        <v>0</v>
      </c>
      <c r="CV153" s="123">
        <f>IF('Copy &amp; Paste Roster Report Here'!$A150=CV$7,IF('Copy &amp; Paste Roster Report Here'!$M150="QT",1,0),0)</f>
        <v>0</v>
      </c>
      <c r="CW153" s="123">
        <f>IF('Copy &amp; Paste Roster Report Here'!$A150=CW$7,IF('Copy &amp; Paste Roster Report Here'!$M150="QT",1,0),0)</f>
        <v>0</v>
      </c>
      <c r="CX153" s="123">
        <f>IF('Copy &amp; Paste Roster Report Here'!$A150=CX$7,IF('Copy &amp; Paste Roster Report Here'!$M150="QT",1,0),0)</f>
        <v>0</v>
      </c>
      <c r="CY153" s="123">
        <f>IF('Copy &amp; Paste Roster Report Here'!$A150=CY$7,IF('Copy &amp; Paste Roster Report Here'!$M150="QT",1,0),0)</f>
        <v>0</v>
      </c>
      <c r="CZ153" s="123">
        <f>IF('Copy &amp; Paste Roster Report Here'!$A150=CZ$7,IF('Copy &amp; Paste Roster Report Here'!$M150="QT",1,0),0)</f>
        <v>0</v>
      </c>
      <c r="DA153" s="123">
        <f>IF('Copy &amp; Paste Roster Report Here'!$A150=DA$7,IF('Copy &amp; Paste Roster Report Here'!$M150="QT",1,0),0)</f>
        <v>0</v>
      </c>
      <c r="DB153" s="123">
        <f>IF('Copy &amp; Paste Roster Report Here'!$A150=DB$7,IF('Copy &amp; Paste Roster Report Here'!$M150="QT",1,0),0)</f>
        <v>0</v>
      </c>
      <c r="DC153" s="123">
        <f>IF('Copy &amp; Paste Roster Report Here'!$A150=DC$7,IF('Copy &amp; Paste Roster Report Here'!$M150="QT",1,0),0)</f>
        <v>0</v>
      </c>
      <c r="DD153" s="73">
        <f t="shared" si="45"/>
        <v>0</v>
      </c>
      <c r="DE153" s="124">
        <f>IF('Copy &amp; Paste Roster Report Here'!$A150=DE$7,IF('Copy &amp; Paste Roster Report Here'!$M150="xxxxxxxxxxx",1,0),0)</f>
        <v>0</v>
      </c>
      <c r="DF153" s="124">
        <f>IF('Copy &amp; Paste Roster Report Here'!$A150=DF$7,IF('Copy &amp; Paste Roster Report Here'!$M150="xxxxxxxxxxx",1,0),0)</f>
        <v>0</v>
      </c>
      <c r="DG153" s="124">
        <f>IF('Copy &amp; Paste Roster Report Here'!$A150=DG$7,IF('Copy &amp; Paste Roster Report Here'!$M150="xxxxxxxxxxx",1,0),0)</f>
        <v>0</v>
      </c>
      <c r="DH153" s="124">
        <f>IF('Copy &amp; Paste Roster Report Here'!$A150=DH$7,IF('Copy &amp; Paste Roster Report Here'!$M150="xxxxxxxxxxx",1,0),0)</f>
        <v>0</v>
      </c>
      <c r="DI153" s="124">
        <f>IF('Copy &amp; Paste Roster Report Here'!$A150=DI$7,IF('Copy &amp; Paste Roster Report Here'!$M150="xxxxxxxxxxx",1,0),0)</f>
        <v>0</v>
      </c>
      <c r="DJ153" s="124">
        <f>IF('Copy &amp; Paste Roster Report Here'!$A150=DJ$7,IF('Copy &amp; Paste Roster Report Here'!$M150="xxxxxxxxxxx",1,0),0)</f>
        <v>0</v>
      </c>
      <c r="DK153" s="124">
        <f>IF('Copy &amp; Paste Roster Report Here'!$A150=DK$7,IF('Copy &amp; Paste Roster Report Here'!$M150="xxxxxxxxxxx",1,0),0)</f>
        <v>0</v>
      </c>
      <c r="DL153" s="124">
        <f>IF('Copy &amp; Paste Roster Report Here'!$A150=DL$7,IF('Copy &amp; Paste Roster Report Here'!$M150="xxxxxxxxxxx",1,0),0)</f>
        <v>0</v>
      </c>
      <c r="DM153" s="124">
        <f>IF('Copy &amp; Paste Roster Report Here'!$A150=DM$7,IF('Copy &amp; Paste Roster Report Here'!$M150="xxxxxxxxxxx",1,0),0)</f>
        <v>0</v>
      </c>
      <c r="DN153" s="124">
        <f>IF('Copy &amp; Paste Roster Report Here'!$A150=DN$7,IF('Copy &amp; Paste Roster Report Here'!$M150="xxxxxxxxxxx",1,0),0)</f>
        <v>0</v>
      </c>
      <c r="DO153" s="124">
        <f>IF('Copy &amp; Paste Roster Report Here'!$A150=DO$7,IF('Copy &amp; Paste Roster Report Here'!$M150="xxxxxxxxxxx",1,0),0)</f>
        <v>0</v>
      </c>
      <c r="DP153" s="125">
        <f t="shared" si="46"/>
        <v>0</v>
      </c>
      <c r="DQ153" s="126">
        <f t="shared" si="47"/>
        <v>0</v>
      </c>
    </row>
    <row r="154" spans="1:121" x14ac:dyDescent="0.25">
      <c r="A154" s="111">
        <f t="shared" si="33"/>
        <v>0</v>
      </c>
      <c r="B154" s="111">
        <f t="shared" si="34"/>
        <v>0</v>
      </c>
      <c r="C154" s="112">
        <f>+('Copy &amp; Paste Roster Report Here'!$P151-'Copy &amp; Paste Roster Report Here'!$O151)/30</f>
        <v>0</v>
      </c>
      <c r="D154" s="112">
        <f>+('Copy &amp; Paste Roster Report Here'!$P151-'Copy &amp; Paste Roster Report Here'!$O151)</f>
        <v>0</v>
      </c>
      <c r="E154" s="111">
        <f>'Copy &amp; Paste Roster Report Here'!N151</f>
        <v>0</v>
      </c>
      <c r="F154" s="111" t="str">
        <f t="shared" si="35"/>
        <v>N</v>
      </c>
      <c r="G154" s="111">
        <f>'Copy &amp; Paste Roster Report Here'!R151</f>
        <v>0</v>
      </c>
      <c r="H154" s="113">
        <f t="shared" si="36"/>
        <v>0</v>
      </c>
      <c r="I154" s="112">
        <f>IF(F154="N",$F$5-'Copy &amp; Paste Roster Report Here'!O151,+'Copy &amp; Paste Roster Report Here'!Q151-'Copy &amp; Paste Roster Report Here'!O151)</f>
        <v>0</v>
      </c>
      <c r="J154" s="114">
        <f t="shared" si="37"/>
        <v>0</v>
      </c>
      <c r="K154" s="114">
        <f t="shared" si="38"/>
        <v>0</v>
      </c>
      <c r="L154" s="115">
        <f>'Copy &amp; Paste Roster Report Here'!F151</f>
        <v>0</v>
      </c>
      <c r="M154" s="116">
        <f t="shared" si="39"/>
        <v>0</v>
      </c>
      <c r="N154" s="117">
        <f>IF('Copy &amp; Paste Roster Report Here'!$A151='Analytical Tests'!N$7,IF($F154="Y",+$H154*N$6,0),0)</f>
        <v>0</v>
      </c>
      <c r="O154" s="117">
        <f>IF('Copy &amp; Paste Roster Report Here'!$A151='Analytical Tests'!O$7,IF($F154="Y",+$H154*O$6,0),0)</f>
        <v>0</v>
      </c>
      <c r="P154" s="117">
        <f>IF('Copy &amp; Paste Roster Report Here'!$A151='Analytical Tests'!P$7,IF($F154="Y",+$H154*P$6,0),0)</f>
        <v>0</v>
      </c>
      <c r="Q154" s="117">
        <f>IF('Copy &amp; Paste Roster Report Here'!$A151='Analytical Tests'!Q$7,IF($F154="Y",+$H154*Q$6,0),0)</f>
        <v>0</v>
      </c>
      <c r="R154" s="117">
        <f>IF('Copy &amp; Paste Roster Report Here'!$A151='Analytical Tests'!R$7,IF($F154="Y",+$H154*R$6,0),0)</f>
        <v>0</v>
      </c>
      <c r="S154" s="117">
        <f>IF('Copy &amp; Paste Roster Report Here'!$A151='Analytical Tests'!S$7,IF($F154="Y",+$H154*S$6,0),0)</f>
        <v>0</v>
      </c>
      <c r="T154" s="117">
        <f>IF('Copy &amp; Paste Roster Report Here'!$A151='Analytical Tests'!T$7,IF($F154="Y",+$H154*T$6,0),0)</f>
        <v>0</v>
      </c>
      <c r="U154" s="117">
        <f>IF('Copy &amp; Paste Roster Report Here'!$A151='Analytical Tests'!U$7,IF($F154="Y",+$H154*U$6,0),0)</f>
        <v>0</v>
      </c>
      <c r="V154" s="117">
        <f>IF('Copy &amp; Paste Roster Report Here'!$A151='Analytical Tests'!V$7,IF($F154="Y",+$H154*V$6,0),0)</f>
        <v>0</v>
      </c>
      <c r="W154" s="117">
        <f>IF('Copy &amp; Paste Roster Report Here'!$A151='Analytical Tests'!W$7,IF($F154="Y",+$H154*W$6,0),0)</f>
        <v>0</v>
      </c>
      <c r="X154" s="117">
        <f>IF('Copy &amp; Paste Roster Report Here'!$A151='Analytical Tests'!X$7,IF($F154="Y",+$H154*X$6,0),0)</f>
        <v>0</v>
      </c>
      <c r="Y154" s="117" t="b">
        <f>IF('Copy &amp; Paste Roster Report Here'!$A151='Analytical Tests'!Y$7,IF($F154="N",IF($J154&gt;=$C154,Y$6,+($I154/$D154)*Y$6),0))</f>
        <v>0</v>
      </c>
      <c r="Z154" s="117" t="b">
        <f>IF('Copy &amp; Paste Roster Report Here'!$A151='Analytical Tests'!Z$7,IF($F154="N",IF($J154&gt;=$C154,Z$6,+($I154/$D154)*Z$6),0))</f>
        <v>0</v>
      </c>
      <c r="AA154" s="117" t="b">
        <f>IF('Copy &amp; Paste Roster Report Here'!$A151='Analytical Tests'!AA$7,IF($F154="N",IF($J154&gt;=$C154,AA$6,+($I154/$D154)*AA$6),0))</f>
        <v>0</v>
      </c>
      <c r="AB154" s="117" t="b">
        <f>IF('Copy &amp; Paste Roster Report Here'!$A151='Analytical Tests'!AB$7,IF($F154="N",IF($J154&gt;=$C154,AB$6,+($I154/$D154)*AB$6),0))</f>
        <v>0</v>
      </c>
      <c r="AC154" s="117" t="b">
        <f>IF('Copy &amp; Paste Roster Report Here'!$A151='Analytical Tests'!AC$7,IF($F154="N",IF($J154&gt;=$C154,AC$6,+($I154/$D154)*AC$6),0))</f>
        <v>0</v>
      </c>
      <c r="AD154" s="117" t="b">
        <f>IF('Copy &amp; Paste Roster Report Here'!$A151='Analytical Tests'!AD$7,IF($F154="N",IF($J154&gt;=$C154,AD$6,+($I154/$D154)*AD$6),0))</f>
        <v>0</v>
      </c>
      <c r="AE154" s="117" t="b">
        <f>IF('Copy &amp; Paste Roster Report Here'!$A151='Analytical Tests'!AE$7,IF($F154="N",IF($J154&gt;=$C154,AE$6,+($I154/$D154)*AE$6),0))</f>
        <v>0</v>
      </c>
      <c r="AF154" s="117" t="b">
        <f>IF('Copy &amp; Paste Roster Report Here'!$A151='Analytical Tests'!AF$7,IF($F154="N",IF($J154&gt;=$C154,AF$6,+($I154/$D154)*AF$6),0))</f>
        <v>0</v>
      </c>
      <c r="AG154" s="117" t="b">
        <f>IF('Copy &amp; Paste Roster Report Here'!$A151='Analytical Tests'!AG$7,IF($F154="N",IF($J154&gt;=$C154,AG$6,+($I154/$D154)*AG$6),0))</f>
        <v>0</v>
      </c>
      <c r="AH154" s="117" t="b">
        <f>IF('Copy &amp; Paste Roster Report Here'!$A151='Analytical Tests'!AH$7,IF($F154="N",IF($J154&gt;=$C154,AH$6,+($I154/$D154)*AH$6),0))</f>
        <v>0</v>
      </c>
      <c r="AI154" s="117" t="b">
        <f>IF('Copy &amp; Paste Roster Report Here'!$A151='Analytical Tests'!AI$7,IF($F154="N",IF($J154&gt;=$C154,AI$6,+($I154/$D154)*AI$6),0))</f>
        <v>0</v>
      </c>
      <c r="AJ154" s="79"/>
      <c r="AK154" s="118">
        <f>IF('Copy &amp; Paste Roster Report Here'!$A151=AK$7,IF('Copy &amp; Paste Roster Report Here'!$M151="FT",1,0),0)</f>
        <v>0</v>
      </c>
      <c r="AL154" s="118">
        <f>IF('Copy &amp; Paste Roster Report Here'!$A151=AL$7,IF('Copy &amp; Paste Roster Report Here'!$M151="FT",1,0),0)</f>
        <v>0</v>
      </c>
      <c r="AM154" s="118">
        <f>IF('Copy &amp; Paste Roster Report Here'!$A151=AM$7,IF('Copy &amp; Paste Roster Report Here'!$M151="FT",1,0),0)</f>
        <v>0</v>
      </c>
      <c r="AN154" s="118">
        <f>IF('Copy &amp; Paste Roster Report Here'!$A151=AN$7,IF('Copy &amp; Paste Roster Report Here'!$M151="FT",1,0),0)</f>
        <v>0</v>
      </c>
      <c r="AO154" s="118">
        <f>IF('Copy &amp; Paste Roster Report Here'!$A151=AO$7,IF('Copy &amp; Paste Roster Report Here'!$M151="FT",1,0),0)</f>
        <v>0</v>
      </c>
      <c r="AP154" s="118">
        <f>IF('Copy &amp; Paste Roster Report Here'!$A151=AP$7,IF('Copy &amp; Paste Roster Report Here'!$M151="FT",1,0),0)</f>
        <v>0</v>
      </c>
      <c r="AQ154" s="118">
        <f>IF('Copy &amp; Paste Roster Report Here'!$A151=AQ$7,IF('Copy &amp; Paste Roster Report Here'!$M151="FT",1,0),0)</f>
        <v>0</v>
      </c>
      <c r="AR154" s="118">
        <f>IF('Copy &amp; Paste Roster Report Here'!$A151=AR$7,IF('Copy &amp; Paste Roster Report Here'!$M151="FT",1,0),0)</f>
        <v>0</v>
      </c>
      <c r="AS154" s="118">
        <f>IF('Copy &amp; Paste Roster Report Here'!$A151=AS$7,IF('Copy &amp; Paste Roster Report Here'!$M151="FT",1,0),0)</f>
        <v>0</v>
      </c>
      <c r="AT154" s="118">
        <f>IF('Copy &amp; Paste Roster Report Here'!$A151=AT$7,IF('Copy &amp; Paste Roster Report Here'!$M151="FT",1,0),0)</f>
        <v>0</v>
      </c>
      <c r="AU154" s="118">
        <f>IF('Copy &amp; Paste Roster Report Here'!$A151=AU$7,IF('Copy &amp; Paste Roster Report Here'!$M151="FT",1,0),0)</f>
        <v>0</v>
      </c>
      <c r="AV154" s="73">
        <f t="shared" si="40"/>
        <v>0</v>
      </c>
      <c r="AW154" s="119">
        <f>IF('Copy &amp; Paste Roster Report Here'!$A151=AW$7,IF('Copy &amp; Paste Roster Report Here'!$M151="HT",1,0),0)</f>
        <v>0</v>
      </c>
      <c r="AX154" s="119">
        <f>IF('Copy &amp; Paste Roster Report Here'!$A151=AX$7,IF('Copy &amp; Paste Roster Report Here'!$M151="HT",1,0),0)</f>
        <v>0</v>
      </c>
      <c r="AY154" s="119">
        <f>IF('Copy &amp; Paste Roster Report Here'!$A151=AY$7,IF('Copy &amp; Paste Roster Report Here'!$M151="HT",1,0),0)</f>
        <v>0</v>
      </c>
      <c r="AZ154" s="119">
        <f>IF('Copy &amp; Paste Roster Report Here'!$A151=AZ$7,IF('Copy &amp; Paste Roster Report Here'!$M151="HT",1,0),0)</f>
        <v>0</v>
      </c>
      <c r="BA154" s="119">
        <f>IF('Copy &amp; Paste Roster Report Here'!$A151=BA$7,IF('Copy &amp; Paste Roster Report Here'!$M151="HT",1,0),0)</f>
        <v>0</v>
      </c>
      <c r="BB154" s="119">
        <f>IF('Copy &amp; Paste Roster Report Here'!$A151=BB$7,IF('Copy &amp; Paste Roster Report Here'!$M151="HT",1,0),0)</f>
        <v>0</v>
      </c>
      <c r="BC154" s="119">
        <f>IF('Copy &amp; Paste Roster Report Here'!$A151=BC$7,IF('Copy &amp; Paste Roster Report Here'!$M151="HT",1,0),0)</f>
        <v>0</v>
      </c>
      <c r="BD154" s="119">
        <f>IF('Copy &amp; Paste Roster Report Here'!$A151=BD$7,IF('Copy &amp; Paste Roster Report Here'!$M151="HT",1,0),0)</f>
        <v>0</v>
      </c>
      <c r="BE154" s="119">
        <f>IF('Copy &amp; Paste Roster Report Here'!$A151=BE$7,IF('Copy &amp; Paste Roster Report Here'!$M151="HT",1,0),0)</f>
        <v>0</v>
      </c>
      <c r="BF154" s="119">
        <f>IF('Copy &amp; Paste Roster Report Here'!$A151=BF$7,IF('Copy &amp; Paste Roster Report Here'!$M151="HT",1,0),0)</f>
        <v>0</v>
      </c>
      <c r="BG154" s="119">
        <f>IF('Copy &amp; Paste Roster Report Here'!$A151=BG$7,IF('Copy &amp; Paste Roster Report Here'!$M151="HT",1,0),0)</f>
        <v>0</v>
      </c>
      <c r="BH154" s="73">
        <f t="shared" si="41"/>
        <v>0</v>
      </c>
      <c r="BI154" s="120">
        <f>IF('Copy &amp; Paste Roster Report Here'!$A151=BI$7,IF('Copy &amp; Paste Roster Report Here'!$M151="MT",1,0),0)</f>
        <v>0</v>
      </c>
      <c r="BJ154" s="120">
        <f>IF('Copy &amp; Paste Roster Report Here'!$A151=BJ$7,IF('Copy &amp; Paste Roster Report Here'!$M151="MT",1,0),0)</f>
        <v>0</v>
      </c>
      <c r="BK154" s="120">
        <f>IF('Copy &amp; Paste Roster Report Here'!$A151=BK$7,IF('Copy &amp; Paste Roster Report Here'!$M151="MT",1,0),0)</f>
        <v>0</v>
      </c>
      <c r="BL154" s="120">
        <f>IF('Copy &amp; Paste Roster Report Here'!$A151=BL$7,IF('Copy &amp; Paste Roster Report Here'!$M151="MT",1,0),0)</f>
        <v>0</v>
      </c>
      <c r="BM154" s="120">
        <f>IF('Copy &amp; Paste Roster Report Here'!$A151=BM$7,IF('Copy &amp; Paste Roster Report Here'!$M151="MT",1,0),0)</f>
        <v>0</v>
      </c>
      <c r="BN154" s="120">
        <f>IF('Copy &amp; Paste Roster Report Here'!$A151=BN$7,IF('Copy &amp; Paste Roster Report Here'!$M151="MT",1,0),0)</f>
        <v>0</v>
      </c>
      <c r="BO154" s="120">
        <f>IF('Copy &amp; Paste Roster Report Here'!$A151=BO$7,IF('Copy &amp; Paste Roster Report Here'!$M151="MT",1,0),0)</f>
        <v>0</v>
      </c>
      <c r="BP154" s="120">
        <f>IF('Copy &amp; Paste Roster Report Here'!$A151=BP$7,IF('Copy &amp; Paste Roster Report Here'!$M151="MT",1,0),0)</f>
        <v>0</v>
      </c>
      <c r="BQ154" s="120">
        <f>IF('Copy &amp; Paste Roster Report Here'!$A151=BQ$7,IF('Copy &amp; Paste Roster Report Here'!$M151="MT",1,0),0)</f>
        <v>0</v>
      </c>
      <c r="BR154" s="120">
        <f>IF('Copy &amp; Paste Roster Report Here'!$A151=BR$7,IF('Copy &amp; Paste Roster Report Here'!$M151="MT",1,0),0)</f>
        <v>0</v>
      </c>
      <c r="BS154" s="120">
        <f>IF('Copy &amp; Paste Roster Report Here'!$A151=BS$7,IF('Copy &amp; Paste Roster Report Here'!$M151="MT",1,0),0)</f>
        <v>0</v>
      </c>
      <c r="BT154" s="73">
        <f t="shared" si="42"/>
        <v>0</v>
      </c>
      <c r="BU154" s="121">
        <f>IF('Copy &amp; Paste Roster Report Here'!$A151=BU$7,IF('Copy &amp; Paste Roster Report Here'!$M151="fy",1,0),0)</f>
        <v>0</v>
      </c>
      <c r="BV154" s="121">
        <f>IF('Copy &amp; Paste Roster Report Here'!$A151=BV$7,IF('Copy &amp; Paste Roster Report Here'!$M151="fy",1,0),0)</f>
        <v>0</v>
      </c>
      <c r="BW154" s="121">
        <f>IF('Copy &amp; Paste Roster Report Here'!$A151=BW$7,IF('Copy &amp; Paste Roster Report Here'!$M151="fy",1,0),0)</f>
        <v>0</v>
      </c>
      <c r="BX154" s="121">
        <f>IF('Copy &amp; Paste Roster Report Here'!$A151=BX$7,IF('Copy &amp; Paste Roster Report Here'!$M151="fy",1,0),0)</f>
        <v>0</v>
      </c>
      <c r="BY154" s="121">
        <f>IF('Copy &amp; Paste Roster Report Here'!$A151=BY$7,IF('Copy &amp; Paste Roster Report Here'!$M151="fy",1,0),0)</f>
        <v>0</v>
      </c>
      <c r="BZ154" s="121">
        <f>IF('Copy &amp; Paste Roster Report Here'!$A151=BZ$7,IF('Copy &amp; Paste Roster Report Here'!$M151="fy",1,0),0)</f>
        <v>0</v>
      </c>
      <c r="CA154" s="121">
        <f>IF('Copy &amp; Paste Roster Report Here'!$A151=CA$7,IF('Copy &amp; Paste Roster Report Here'!$M151="fy",1,0),0)</f>
        <v>0</v>
      </c>
      <c r="CB154" s="121">
        <f>IF('Copy &amp; Paste Roster Report Here'!$A151=CB$7,IF('Copy &amp; Paste Roster Report Here'!$M151="fy",1,0),0)</f>
        <v>0</v>
      </c>
      <c r="CC154" s="121">
        <f>IF('Copy &amp; Paste Roster Report Here'!$A151=CC$7,IF('Copy &amp; Paste Roster Report Here'!$M151="fy",1,0),0)</f>
        <v>0</v>
      </c>
      <c r="CD154" s="121">
        <f>IF('Copy &amp; Paste Roster Report Here'!$A151=CD$7,IF('Copy &amp; Paste Roster Report Here'!$M151="fy",1,0),0)</f>
        <v>0</v>
      </c>
      <c r="CE154" s="121">
        <f>IF('Copy &amp; Paste Roster Report Here'!$A151=CE$7,IF('Copy &amp; Paste Roster Report Here'!$M151="fy",1,0),0)</f>
        <v>0</v>
      </c>
      <c r="CF154" s="73">
        <f t="shared" si="43"/>
        <v>0</v>
      </c>
      <c r="CG154" s="122">
        <f>IF('Copy &amp; Paste Roster Report Here'!$A151=CG$7,IF('Copy &amp; Paste Roster Report Here'!$M151="RH",1,0),0)</f>
        <v>0</v>
      </c>
      <c r="CH154" s="122">
        <f>IF('Copy &amp; Paste Roster Report Here'!$A151=CH$7,IF('Copy &amp; Paste Roster Report Here'!$M151="RH",1,0),0)</f>
        <v>0</v>
      </c>
      <c r="CI154" s="122">
        <f>IF('Copy &amp; Paste Roster Report Here'!$A151=CI$7,IF('Copy &amp; Paste Roster Report Here'!$M151="RH",1,0),0)</f>
        <v>0</v>
      </c>
      <c r="CJ154" s="122">
        <f>IF('Copy &amp; Paste Roster Report Here'!$A151=CJ$7,IF('Copy &amp; Paste Roster Report Here'!$M151="RH",1,0),0)</f>
        <v>0</v>
      </c>
      <c r="CK154" s="122">
        <f>IF('Copy &amp; Paste Roster Report Here'!$A151=CK$7,IF('Copy &amp; Paste Roster Report Here'!$M151="RH",1,0),0)</f>
        <v>0</v>
      </c>
      <c r="CL154" s="122">
        <f>IF('Copy &amp; Paste Roster Report Here'!$A151=CL$7,IF('Copy &amp; Paste Roster Report Here'!$M151="RH",1,0),0)</f>
        <v>0</v>
      </c>
      <c r="CM154" s="122">
        <f>IF('Copy &amp; Paste Roster Report Here'!$A151=CM$7,IF('Copy &amp; Paste Roster Report Here'!$M151="RH",1,0),0)</f>
        <v>0</v>
      </c>
      <c r="CN154" s="122">
        <f>IF('Copy &amp; Paste Roster Report Here'!$A151=CN$7,IF('Copy &amp; Paste Roster Report Here'!$M151="RH",1,0),0)</f>
        <v>0</v>
      </c>
      <c r="CO154" s="122">
        <f>IF('Copy &amp; Paste Roster Report Here'!$A151=CO$7,IF('Copy &amp; Paste Roster Report Here'!$M151="RH",1,0),0)</f>
        <v>0</v>
      </c>
      <c r="CP154" s="122">
        <f>IF('Copy &amp; Paste Roster Report Here'!$A151=CP$7,IF('Copy &amp; Paste Roster Report Here'!$M151="RH",1,0),0)</f>
        <v>0</v>
      </c>
      <c r="CQ154" s="122">
        <f>IF('Copy &amp; Paste Roster Report Here'!$A151=CQ$7,IF('Copy &amp; Paste Roster Report Here'!$M151="RH",1,0),0)</f>
        <v>0</v>
      </c>
      <c r="CR154" s="73">
        <f t="shared" si="44"/>
        <v>0</v>
      </c>
      <c r="CS154" s="123">
        <f>IF('Copy &amp; Paste Roster Report Here'!$A151=CS$7,IF('Copy &amp; Paste Roster Report Here'!$M151="QT",1,0),0)</f>
        <v>0</v>
      </c>
      <c r="CT154" s="123">
        <f>IF('Copy &amp; Paste Roster Report Here'!$A151=CT$7,IF('Copy &amp; Paste Roster Report Here'!$M151="QT",1,0),0)</f>
        <v>0</v>
      </c>
      <c r="CU154" s="123">
        <f>IF('Copy &amp; Paste Roster Report Here'!$A151=CU$7,IF('Copy &amp; Paste Roster Report Here'!$M151="QT",1,0),0)</f>
        <v>0</v>
      </c>
      <c r="CV154" s="123">
        <f>IF('Copy &amp; Paste Roster Report Here'!$A151=CV$7,IF('Copy &amp; Paste Roster Report Here'!$M151="QT",1,0),0)</f>
        <v>0</v>
      </c>
      <c r="CW154" s="123">
        <f>IF('Copy &amp; Paste Roster Report Here'!$A151=CW$7,IF('Copy &amp; Paste Roster Report Here'!$M151="QT",1,0),0)</f>
        <v>0</v>
      </c>
      <c r="CX154" s="123">
        <f>IF('Copy &amp; Paste Roster Report Here'!$A151=CX$7,IF('Copy &amp; Paste Roster Report Here'!$M151="QT",1,0),0)</f>
        <v>0</v>
      </c>
      <c r="CY154" s="123">
        <f>IF('Copy &amp; Paste Roster Report Here'!$A151=CY$7,IF('Copy &amp; Paste Roster Report Here'!$M151="QT",1,0),0)</f>
        <v>0</v>
      </c>
      <c r="CZ154" s="123">
        <f>IF('Copy &amp; Paste Roster Report Here'!$A151=CZ$7,IF('Copy &amp; Paste Roster Report Here'!$M151="QT",1,0),0)</f>
        <v>0</v>
      </c>
      <c r="DA154" s="123">
        <f>IF('Copy &amp; Paste Roster Report Here'!$A151=DA$7,IF('Copy &amp; Paste Roster Report Here'!$M151="QT",1,0),0)</f>
        <v>0</v>
      </c>
      <c r="DB154" s="123">
        <f>IF('Copy &amp; Paste Roster Report Here'!$A151=DB$7,IF('Copy &amp; Paste Roster Report Here'!$M151="QT",1,0),0)</f>
        <v>0</v>
      </c>
      <c r="DC154" s="123">
        <f>IF('Copy &amp; Paste Roster Report Here'!$A151=DC$7,IF('Copy &amp; Paste Roster Report Here'!$M151="QT",1,0),0)</f>
        <v>0</v>
      </c>
      <c r="DD154" s="73">
        <f t="shared" si="45"/>
        <v>0</v>
      </c>
      <c r="DE154" s="124">
        <f>IF('Copy &amp; Paste Roster Report Here'!$A151=DE$7,IF('Copy &amp; Paste Roster Report Here'!$M151="xxxxxxxxxxx",1,0),0)</f>
        <v>0</v>
      </c>
      <c r="DF154" s="124">
        <f>IF('Copy &amp; Paste Roster Report Here'!$A151=DF$7,IF('Copy &amp; Paste Roster Report Here'!$M151="xxxxxxxxxxx",1,0),0)</f>
        <v>0</v>
      </c>
      <c r="DG154" s="124">
        <f>IF('Copy &amp; Paste Roster Report Here'!$A151=DG$7,IF('Copy &amp; Paste Roster Report Here'!$M151="xxxxxxxxxxx",1,0),0)</f>
        <v>0</v>
      </c>
      <c r="DH154" s="124">
        <f>IF('Copy &amp; Paste Roster Report Here'!$A151=DH$7,IF('Copy &amp; Paste Roster Report Here'!$M151="xxxxxxxxxxx",1,0),0)</f>
        <v>0</v>
      </c>
      <c r="DI154" s="124">
        <f>IF('Copy &amp; Paste Roster Report Here'!$A151=DI$7,IF('Copy &amp; Paste Roster Report Here'!$M151="xxxxxxxxxxx",1,0),0)</f>
        <v>0</v>
      </c>
      <c r="DJ154" s="124">
        <f>IF('Copy &amp; Paste Roster Report Here'!$A151=DJ$7,IF('Copy &amp; Paste Roster Report Here'!$M151="xxxxxxxxxxx",1,0),0)</f>
        <v>0</v>
      </c>
      <c r="DK154" s="124">
        <f>IF('Copy &amp; Paste Roster Report Here'!$A151=DK$7,IF('Copy &amp; Paste Roster Report Here'!$M151="xxxxxxxxxxx",1,0),0)</f>
        <v>0</v>
      </c>
      <c r="DL154" s="124">
        <f>IF('Copy &amp; Paste Roster Report Here'!$A151=DL$7,IF('Copy &amp; Paste Roster Report Here'!$M151="xxxxxxxxxxx",1,0),0)</f>
        <v>0</v>
      </c>
      <c r="DM154" s="124">
        <f>IF('Copy &amp; Paste Roster Report Here'!$A151=DM$7,IF('Copy &amp; Paste Roster Report Here'!$M151="xxxxxxxxxxx",1,0),0)</f>
        <v>0</v>
      </c>
      <c r="DN154" s="124">
        <f>IF('Copy &amp; Paste Roster Report Here'!$A151=DN$7,IF('Copy &amp; Paste Roster Report Here'!$M151="xxxxxxxxxxx",1,0),0)</f>
        <v>0</v>
      </c>
      <c r="DO154" s="124">
        <f>IF('Copy &amp; Paste Roster Report Here'!$A151=DO$7,IF('Copy &amp; Paste Roster Report Here'!$M151="xxxxxxxxxxx",1,0),0)</f>
        <v>0</v>
      </c>
      <c r="DP154" s="125">
        <f t="shared" si="46"/>
        <v>0</v>
      </c>
      <c r="DQ154" s="126">
        <f t="shared" si="47"/>
        <v>0</v>
      </c>
    </row>
    <row r="155" spans="1:121" x14ac:dyDescent="0.25">
      <c r="A155" s="111">
        <f t="shared" si="33"/>
        <v>0</v>
      </c>
      <c r="B155" s="111">
        <f t="shared" si="34"/>
        <v>0</v>
      </c>
      <c r="C155" s="112">
        <f>+('Copy &amp; Paste Roster Report Here'!$P152-'Copy &amp; Paste Roster Report Here'!$O152)/30</f>
        <v>0</v>
      </c>
      <c r="D155" s="112">
        <f>+('Copy &amp; Paste Roster Report Here'!$P152-'Copy &amp; Paste Roster Report Here'!$O152)</f>
        <v>0</v>
      </c>
      <c r="E155" s="111">
        <f>'Copy &amp; Paste Roster Report Here'!N152</f>
        <v>0</v>
      </c>
      <c r="F155" s="111" t="str">
        <f t="shared" si="35"/>
        <v>N</v>
      </c>
      <c r="G155" s="111">
        <f>'Copy &amp; Paste Roster Report Here'!R152</f>
        <v>0</v>
      </c>
      <c r="H155" s="113">
        <f t="shared" si="36"/>
        <v>0</v>
      </c>
      <c r="I155" s="112">
        <f>IF(F155="N",$F$5-'Copy &amp; Paste Roster Report Here'!O152,+'Copy &amp; Paste Roster Report Here'!Q152-'Copy &amp; Paste Roster Report Here'!O152)</f>
        <v>0</v>
      </c>
      <c r="J155" s="114">
        <f t="shared" si="37"/>
        <v>0</v>
      </c>
      <c r="K155" s="114">
        <f t="shared" si="38"/>
        <v>0</v>
      </c>
      <c r="L155" s="115">
        <f>'Copy &amp; Paste Roster Report Here'!F152</f>
        <v>0</v>
      </c>
      <c r="M155" s="116">
        <f t="shared" si="39"/>
        <v>0</v>
      </c>
      <c r="N155" s="117">
        <f>IF('Copy &amp; Paste Roster Report Here'!$A152='Analytical Tests'!N$7,IF($F155="Y",+$H155*N$6,0),0)</f>
        <v>0</v>
      </c>
      <c r="O155" s="117">
        <f>IF('Copy &amp; Paste Roster Report Here'!$A152='Analytical Tests'!O$7,IF($F155="Y",+$H155*O$6,0),0)</f>
        <v>0</v>
      </c>
      <c r="P155" s="117">
        <f>IF('Copy &amp; Paste Roster Report Here'!$A152='Analytical Tests'!P$7,IF($F155="Y",+$H155*P$6,0),0)</f>
        <v>0</v>
      </c>
      <c r="Q155" s="117">
        <f>IF('Copy &amp; Paste Roster Report Here'!$A152='Analytical Tests'!Q$7,IF($F155="Y",+$H155*Q$6,0),0)</f>
        <v>0</v>
      </c>
      <c r="R155" s="117">
        <f>IF('Copy &amp; Paste Roster Report Here'!$A152='Analytical Tests'!R$7,IF($F155="Y",+$H155*R$6,0),0)</f>
        <v>0</v>
      </c>
      <c r="S155" s="117">
        <f>IF('Copy &amp; Paste Roster Report Here'!$A152='Analytical Tests'!S$7,IF($F155="Y",+$H155*S$6,0),0)</f>
        <v>0</v>
      </c>
      <c r="T155" s="117">
        <f>IF('Copy &amp; Paste Roster Report Here'!$A152='Analytical Tests'!T$7,IF($F155="Y",+$H155*T$6,0),0)</f>
        <v>0</v>
      </c>
      <c r="U155" s="117">
        <f>IF('Copy &amp; Paste Roster Report Here'!$A152='Analytical Tests'!U$7,IF($F155="Y",+$H155*U$6,0),0)</f>
        <v>0</v>
      </c>
      <c r="V155" s="117">
        <f>IF('Copy &amp; Paste Roster Report Here'!$A152='Analytical Tests'!V$7,IF($F155="Y",+$H155*V$6,0),0)</f>
        <v>0</v>
      </c>
      <c r="W155" s="117">
        <f>IF('Copy &amp; Paste Roster Report Here'!$A152='Analytical Tests'!W$7,IF($F155="Y",+$H155*W$6,0),0)</f>
        <v>0</v>
      </c>
      <c r="X155" s="117">
        <f>IF('Copy &amp; Paste Roster Report Here'!$A152='Analytical Tests'!X$7,IF($F155="Y",+$H155*X$6,0),0)</f>
        <v>0</v>
      </c>
      <c r="Y155" s="117" t="b">
        <f>IF('Copy &amp; Paste Roster Report Here'!$A152='Analytical Tests'!Y$7,IF($F155="N",IF($J155&gt;=$C155,Y$6,+($I155/$D155)*Y$6),0))</f>
        <v>0</v>
      </c>
      <c r="Z155" s="117" t="b">
        <f>IF('Copy &amp; Paste Roster Report Here'!$A152='Analytical Tests'!Z$7,IF($F155="N",IF($J155&gt;=$C155,Z$6,+($I155/$D155)*Z$6),0))</f>
        <v>0</v>
      </c>
      <c r="AA155" s="117" t="b">
        <f>IF('Copy &amp; Paste Roster Report Here'!$A152='Analytical Tests'!AA$7,IF($F155="N",IF($J155&gt;=$C155,AA$6,+($I155/$D155)*AA$6),0))</f>
        <v>0</v>
      </c>
      <c r="AB155" s="117" t="b">
        <f>IF('Copy &amp; Paste Roster Report Here'!$A152='Analytical Tests'!AB$7,IF($F155="N",IF($J155&gt;=$C155,AB$6,+($I155/$D155)*AB$6),0))</f>
        <v>0</v>
      </c>
      <c r="AC155" s="117" t="b">
        <f>IF('Copy &amp; Paste Roster Report Here'!$A152='Analytical Tests'!AC$7,IF($F155="N",IF($J155&gt;=$C155,AC$6,+($I155/$D155)*AC$6),0))</f>
        <v>0</v>
      </c>
      <c r="AD155" s="117" t="b">
        <f>IF('Copy &amp; Paste Roster Report Here'!$A152='Analytical Tests'!AD$7,IF($F155="N",IF($J155&gt;=$C155,AD$6,+($I155/$D155)*AD$6),0))</f>
        <v>0</v>
      </c>
      <c r="AE155" s="117" t="b">
        <f>IF('Copy &amp; Paste Roster Report Here'!$A152='Analytical Tests'!AE$7,IF($F155="N",IF($J155&gt;=$C155,AE$6,+($I155/$D155)*AE$6),0))</f>
        <v>0</v>
      </c>
      <c r="AF155" s="117" t="b">
        <f>IF('Copy &amp; Paste Roster Report Here'!$A152='Analytical Tests'!AF$7,IF($F155="N",IF($J155&gt;=$C155,AF$6,+($I155/$D155)*AF$6),0))</f>
        <v>0</v>
      </c>
      <c r="AG155" s="117" t="b">
        <f>IF('Copy &amp; Paste Roster Report Here'!$A152='Analytical Tests'!AG$7,IF($F155="N",IF($J155&gt;=$C155,AG$6,+($I155/$D155)*AG$6),0))</f>
        <v>0</v>
      </c>
      <c r="AH155" s="117" t="b">
        <f>IF('Copy &amp; Paste Roster Report Here'!$A152='Analytical Tests'!AH$7,IF($F155="N",IF($J155&gt;=$C155,AH$6,+($I155/$D155)*AH$6),0))</f>
        <v>0</v>
      </c>
      <c r="AI155" s="117" t="b">
        <f>IF('Copy &amp; Paste Roster Report Here'!$A152='Analytical Tests'!AI$7,IF($F155="N",IF($J155&gt;=$C155,AI$6,+($I155/$D155)*AI$6),0))</f>
        <v>0</v>
      </c>
      <c r="AJ155" s="79"/>
      <c r="AK155" s="118">
        <f>IF('Copy &amp; Paste Roster Report Here'!$A152=AK$7,IF('Copy &amp; Paste Roster Report Here'!$M152="FT",1,0),0)</f>
        <v>0</v>
      </c>
      <c r="AL155" s="118">
        <f>IF('Copy &amp; Paste Roster Report Here'!$A152=AL$7,IF('Copy &amp; Paste Roster Report Here'!$M152="FT",1,0),0)</f>
        <v>0</v>
      </c>
      <c r="AM155" s="118">
        <f>IF('Copy &amp; Paste Roster Report Here'!$A152=AM$7,IF('Copy &amp; Paste Roster Report Here'!$M152="FT",1,0),0)</f>
        <v>0</v>
      </c>
      <c r="AN155" s="118">
        <f>IF('Copy &amp; Paste Roster Report Here'!$A152=AN$7,IF('Copy &amp; Paste Roster Report Here'!$M152="FT",1,0),0)</f>
        <v>0</v>
      </c>
      <c r="AO155" s="118">
        <f>IF('Copy &amp; Paste Roster Report Here'!$A152=AO$7,IF('Copy &amp; Paste Roster Report Here'!$M152="FT",1,0),0)</f>
        <v>0</v>
      </c>
      <c r="AP155" s="118">
        <f>IF('Copy &amp; Paste Roster Report Here'!$A152=AP$7,IF('Copy &amp; Paste Roster Report Here'!$M152="FT",1,0),0)</f>
        <v>0</v>
      </c>
      <c r="AQ155" s="118">
        <f>IF('Copy &amp; Paste Roster Report Here'!$A152=AQ$7,IF('Copy &amp; Paste Roster Report Here'!$M152="FT",1,0),0)</f>
        <v>0</v>
      </c>
      <c r="AR155" s="118">
        <f>IF('Copy &amp; Paste Roster Report Here'!$A152=AR$7,IF('Copy &amp; Paste Roster Report Here'!$M152="FT",1,0),0)</f>
        <v>0</v>
      </c>
      <c r="AS155" s="118">
        <f>IF('Copy &amp; Paste Roster Report Here'!$A152=AS$7,IF('Copy &amp; Paste Roster Report Here'!$M152="FT",1,0),0)</f>
        <v>0</v>
      </c>
      <c r="AT155" s="118">
        <f>IF('Copy &amp; Paste Roster Report Here'!$A152=AT$7,IF('Copy &amp; Paste Roster Report Here'!$M152="FT",1,0),0)</f>
        <v>0</v>
      </c>
      <c r="AU155" s="118">
        <f>IF('Copy &amp; Paste Roster Report Here'!$A152=AU$7,IF('Copy &amp; Paste Roster Report Here'!$M152="FT",1,0),0)</f>
        <v>0</v>
      </c>
      <c r="AV155" s="73">
        <f t="shared" si="40"/>
        <v>0</v>
      </c>
      <c r="AW155" s="119">
        <f>IF('Copy &amp; Paste Roster Report Here'!$A152=AW$7,IF('Copy &amp; Paste Roster Report Here'!$M152="HT",1,0),0)</f>
        <v>0</v>
      </c>
      <c r="AX155" s="119">
        <f>IF('Copy &amp; Paste Roster Report Here'!$A152=AX$7,IF('Copy &amp; Paste Roster Report Here'!$M152="HT",1,0),0)</f>
        <v>0</v>
      </c>
      <c r="AY155" s="119">
        <f>IF('Copy &amp; Paste Roster Report Here'!$A152=AY$7,IF('Copy &amp; Paste Roster Report Here'!$M152="HT",1,0),0)</f>
        <v>0</v>
      </c>
      <c r="AZ155" s="119">
        <f>IF('Copy &amp; Paste Roster Report Here'!$A152=AZ$7,IF('Copy &amp; Paste Roster Report Here'!$M152="HT",1,0),0)</f>
        <v>0</v>
      </c>
      <c r="BA155" s="119">
        <f>IF('Copy &amp; Paste Roster Report Here'!$A152=BA$7,IF('Copy &amp; Paste Roster Report Here'!$M152="HT",1,0),0)</f>
        <v>0</v>
      </c>
      <c r="BB155" s="119">
        <f>IF('Copy &amp; Paste Roster Report Here'!$A152=BB$7,IF('Copy &amp; Paste Roster Report Here'!$M152="HT",1,0),0)</f>
        <v>0</v>
      </c>
      <c r="BC155" s="119">
        <f>IF('Copy &amp; Paste Roster Report Here'!$A152=BC$7,IF('Copy &amp; Paste Roster Report Here'!$M152="HT",1,0),0)</f>
        <v>0</v>
      </c>
      <c r="BD155" s="119">
        <f>IF('Copy &amp; Paste Roster Report Here'!$A152=BD$7,IF('Copy &amp; Paste Roster Report Here'!$M152="HT",1,0),0)</f>
        <v>0</v>
      </c>
      <c r="BE155" s="119">
        <f>IF('Copy &amp; Paste Roster Report Here'!$A152=BE$7,IF('Copy &amp; Paste Roster Report Here'!$M152="HT",1,0),0)</f>
        <v>0</v>
      </c>
      <c r="BF155" s="119">
        <f>IF('Copy &amp; Paste Roster Report Here'!$A152=BF$7,IF('Copy &amp; Paste Roster Report Here'!$M152="HT",1,0),0)</f>
        <v>0</v>
      </c>
      <c r="BG155" s="119">
        <f>IF('Copy &amp; Paste Roster Report Here'!$A152=BG$7,IF('Copy &amp; Paste Roster Report Here'!$M152="HT",1,0),0)</f>
        <v>0</v>
      </c>
      <c r="BH155" s="73">
        <f t="shared" si="41"/>
        <v>0</v>
      </c>
      <c r="BI155" s="120">
        <f>IF('Copy &amp; Paste Roster Report Here'!$A152=BI$7,IF('Copy &amp; Paste Roster Report Here'!$M152="MT",1,0),0)</f>
        <v>0</v>
      </c>
      <c r="BJ155" s="120">
        <f>IF('Copy &amp; Paste Roster Report Here'!$A152=BJ$7,IF('Copy &amp; Paste Roster Report Here'!$M152="MT",1,0),0)</f>
        <v>0</v>
      </c>
      <c r="BK155" s="120">
        <f>IF('Copy &amp; Paste Roster Report Here'!$A152=BK$7,IF('Copy &amp; Paste Roster Report Here'!$M152="MT",1,0),0)</f>
        <v>0</v>
      </c>
      <c r="BL155" s="120">
        <f>IF('Copy &amp; Paste Roster Report Here'!$A152=BL$7,IF('Copy &amp; Paste Roster Report Here'!$M152="MT",1,0),0)</f>
        <v>0</v>
      </c>
      <c r="BM155" s="120">
        <f>IF('Copy &amp; Paste Roster Report Here'!$A152=BM$7,IF('Copy &amp; Paste Roster Report Here'!$M152="MT",1,0),0)</f>
        <v>0</v>
      </c>
      <c r="BN155" s="120">
        <f>IF('Copy &amp; Paste Roster Report Here'!$A152=BN$7,IF('Copy &amp; Paste Roster Report Here'!$M152="MT",1,0),0)</f>
        <v>0</v>
      </c>
      <c r="BO155" s="120">
        <f>IF('Copy &amp; Paste Roster Report Here'!$A152=BO$7,IF('Copy &amp; Paste Roster Report Here'!$M152="MT",1,0),0)</f>
        <v>0</v>
      </c>
      <c r="BP155" s="120">
        <f>IF('Copy &amp; Paste Roster Report Here'!$A152=BP$7,IF('Copy &amp; Paste Roster Report Here'!$M152="MT",1,0),0)</f>
        <v>0</v>
      </c>
      <c r="BQ155" s="120">
        <f>IF('Copy &amp; Paste Roster Report Here'!$A152=BQ$7,IF('Copy &amp; Paste Roster Report Here'!$M152="MT",1,0),0)</f>
        <v>0</v>
      </c>
      <c r="BR155" s="120">
        <f>IF('Copy &amp; Paste Roster Report Here'!$A152=BR$7,IF('Copy &amp; Paste Roster Report Here'!$M152="MT",1,0),0)</f>
        <v>0</v>
      </c>
      <c r="BS155" s="120">
        <f>IF('Copy &amp; Paste Roster Report Here'!$A152=BS$7,IF('Copy &amp; Paste Roster Report Here'!$M152="MT",1,0),0)</f>
        <v>0</v>
      </c>
      <c r="BT155" s="73">
        <f t="shared" si="42"/>
        <v>0</v>
      </c>
      <c r="BU155" s="121">
        <f>IF('Copy &amp; Paste Roster Report Here'!$A152=BU$7,IF('Copy &amp; Paste Roster Report Here'!$M152="fy",1,0),0)</f>
        <v>0</v>
      </c>
      <c r="BV155" s="121">
        <f>IF('Copy &amp; Paste Roster Report Here'!$A152=BV$7,IF('Copy &amp; Paste Roster Report Here'!$M152="fy",1,0),0)</f>
        <v>0</v>
      </c>
      <c r="BW155" s="121">
        <f>IF('Copy &amp; Paste Roster Report Here'!$A152=BW$7,IF('Copy &amp; Paste Roster Report Here'!$M152="fy",1,0),0)</f>
        <v>0</v>
      </c>
      <c r="BX155" s="121">
        <f>IF('Copy &amp; Paste Roster Report Here'!$A152=BX$7,IF('Copy &amp; Paste Roster Report Here'!$M152="fy",1,0),0)</f>
        <v>0</v>
      </c>
      <c r="BY155" s="121">
        <f>IF('Copy &amp; Paste Roster Report Here'!$A152=BY$7,IF('Copy &amp; Paste Roster Report Here'!$M152="fy",1,0),0)</f>
        <v>0</v>
      </c>
      <c r="BZ155" s="121">
        <f>IF('Copy &amp; Paste Roster Report Here'!$A152=BZ$7,IF('Copy &amp; Paste Roster Report Here'!$M152="fy",1,0),0)</f>
        <v>0</v>
      </c>
      <c r="CA155" s="121">
        <f>IF('Copy &amp; Paste Roster Report Here'!$A152=CA$7,IF('Copy &amp; Paste Roster Report Here'!$M152="fy",1,0),0)</f>
        <v>0</v>
      </c>
      <c r="CB155" s="121">
        <f>IF('Copy &amp; Paste Roster Report Here'!$A152=CB$7,IF('Copy &amp; Paste Roster Report Here'!$M152="fy",1,0),0)</f>
        <v>0</v>
      </c>
      <c r="CC155" s="121">
        <f>IF('Copy &amp; Paste Roster Report Here'!$A152=CC$7,IF('Copy &amp; Paste Roster Report Here'!$M152="fy",1,0),0)</f>
        <v>0</v>
      </c>
      <c r="CD155" s="121">
        <f>IF('Copy &amp; Paste Roster Report Here'!$A152=CD$7,IF('Copy &amp; Paste Roster Report Here'!$M152="fy",1,0),0)</f>
        <v>0</v>
      </c>
      <c r="CE155" s="121">
        <f>IF('Copy &amp; Paste Roster Report Here'!$A152=CE$7,IF('Copy &amp; Paste Roster Report Here'!$M152="fy",1,0),0)</f>
        <v>0</v>
      </c>
      <c r="CF155" s="73">
        <f t="shared" si="43"/>
        <v>0</v>
      </c>
      <c r="CG155" s="122">
        <f>IF('Copy &amp; Paste Roster Report Here'!$A152=CG$7,IF('Copy &amp; Paste Roster Report Here'!$M152="RH",1,0),0)</f>
        <v>0</v>
      </c>
      <c r="CH155" s="122">
        <f>IF('Copy &amp; Paste Roster Report Here'!$A152=CH$7,IF('Copy &amp; Paste Roster Report Here'!$M152="RH",1,0),0)</f>
        <v>0</v>
      </c>
      <c r="CI155" s="122">
        <f>IF('Copy &amp; Paste Roster Report Here'!$A152=CI$7,IF('Copy &amp; Paste Roster Report Here'!$M152="RH",1,0),0)</f>
        <v>0</v>
      </c>
      <c r="CJ155" s="122">
        <f>IF('Copy &amp; Paste Roster Report Here'!$A152=CJ$7,IF('Copy &amp; Paste Roster Report Here'!$M152="RH",1,0),0)</f>
        <v>0</v>
      </c>
      <c r="CK155" s="122">
        <f>IF('Copy &amp; Paste Roster Report Here'!$A152=CK$7,IF('Copy &amp; Paste Roster Report Here'!$M152="RH",1,0),0)</f>
        <v>0</v>
      </c>
      <c r="CL155" s="122">
        <f>IF('Copy &amp; Paste Roster Report Here'!$A152=CL$7,IF('Copy &amp; Paste Roster Report Here'!$M152="RH",1,0),0)</f>
        <v>0</v>
      </c>
      <c r="CM155" s="122">
        <f>IF('Copy &amp; Paste Roster Report Here'!$A152=CM$7,IF('Copy &amp; Paste Roster Report Here'!$M152="RH",1,0),0)</f>
        <v>0</v>
      </c>
      <c r="CN155" s="122">
        <f>IF('Copy &amp; Paste Roster Report Here'!$A152=CN$7,IF('Copy &amp; Paste Roster Report Here'!$M152="RH",1,0),0)</f>
        <v>0</v>
      </c>
      <c r="CO155" s="122">
        <f>IF('Copy &amp; Paste Roster Report Here'!$A152=CO$7,IF('Copy &amp; Paste Roster Report Here'!$M152="RH",1,0),0)</f>
        <v>0</v>
      </c>
      <c r="CP155" s="122">
        <f>IF('Copy &amp; Paste Roster Report Here'!$A152=CP$7,IF('Copy &amp; Paste Roster Report Here'!$M152="RH",1,0),0)</f>
        <v>0</v>
      </c>
      <c r="CQ155" s="122">
        <f>IF('Copy &amp; Paste Roster Report Here'!$A152=CQ$7,IF('Copy &amp; Paste Roster Report Here'!$M152="RH",1,0),0)</f>
        <v>0</v>
      </c>
      <c r="CR155" s="73">
        <f t="shared" si="44"/>
        <v>0</v>
      </c>
      <c r="CS155" s="123">
        <f>IF('Copy &amp; Paste Roster Report Here'!$A152=CS$7,IF('Copy &amp; Paste Roster Report Here'!$M152="QT",1,0),0)</f>
        <v>0</v>
      </c>
      <c r="CT155" s="123">
        <f>IF('Copy &amp; Paste Roster Report Here'!$A152=CT$7,IF('Copy &amp; Paste Roster Report Here'!$M152="QT",1,0),0)</f>
        <v>0</v>
      </c>
      <c r="CU155" s="123">
        <f>IF('Copy &amp; Paste Roster Report Here'!$A152=CU$7,IF('Copy &amp; Paste Roster Report Here'!$M152="QT",1,0),0)</f>
        <v>0</v>
      </c>
      <c r="CV155" s="123">
        <f>IF('Copy &amp; Paste Roster Report Here'!$A152=CV$7,IF('Copy &amp; Paste Roster Report Here'!$M152="QT",1,0),0)</f>
        <v>0</v>
      </c>
      <c r="CW155" s="123">
        <f>IF('Copy &amp; Paste Roster Report Here'!$A152=CW$7,IF('Copy &amp; Paste Roster Report Here'!$M152="QT",1,0),0)</f>
        <v>0</v>
      </c>
      <c r="CX155" s="123">
        <f>IF('Copy &amp; Paste Roster Report Here'!$A152=CX$7,IF('Copy &amp; Paste Roster Report Here'!$M152="QT",1,0),0)</f>
        <v>0</v>
      </c>
      <c r="CY155" s="123">
        <f>IF('Copy &amp; Paste Roster Report Here'!$A152=CY$7,IF('Copy &amp; Paste Roster Report Here'!$M152="QT",1,0),0)</f>
        <v>0</v>
      </c>
      <c r="CZ155" s="123">
        <f>IF('Copy &amp; Paste Roster Report Here'!$A152=CZ$7,IF('Copy &amp; Paste Roster Report Here'!$M152="QT",1,0),0)</f>
        <v>0</v>
      </c>
      <c r="DA155" s="123">
        <f>IF('Copy &amp; Paste Roster Report Here'!$A152=DA$7,IF('Copy &amp; Paste Roster Report Here'!$M152="QT",1,0),0)</f>
        <v>0</v>
      </c>
      <c r="DB155" s="123">
        <f>IF('Copy &amp; Paste Roster Report Here'!$A152=DB$7,IF('Copy &amp; Paste Roster Report Here'!$M152="QT",1,0),0)</f>
        <v>0</v>
      </c>
      <c r="DC155" s="123">
        <f>IF('Copy &amp; Paste Roster Report Here'!$A152=DC$7,IF('Copy &amp; Paste Roster Report Here'!$M152="QT",1,0),0)</f>
        <v>0</v>
      </c>
      <c r="DD155" s="73">
        <f t="shared" si="45"/>
        <v>0</v>
      </c>
      <c r="DE155" s="124">
        <f>IF('Copy &amp; Paste Roster Report Here'!$A152=DE$7,IF('Copy &amp; Paste Roster Report Here'!$M152="xxxxxxxxxxx",1,0),0)</f>
        <v>0</v>
      </c>
      <c r="DF155" s="124">
        <f>IF('Copy &amp; Paste Roster Report Here'!$A152=DF$7,IF('Copy &amp; Paste Roster Report Here'!$M152="xxxxxxxxxxx",1,0),0)</f>
        <v>0</v>
      </c>
      <c r="DG155" s="124">
        <f>IF('Copy &amp; Paste Roster Report Here'!$A152=DG$7,IF('Copy &amp; Paste Roster Report Here'!$M152="xxxxxxxxxxx",1,0),0)</f>
        <v>0</v>
      </c>
      <c r="DH155" s="124">
        <f>IF('Copy &amp; Paste Roster Report Here'!$A152=DH$7,IF('Copy &amp; Paste Roster Report Here'!$M152="xxxxxxxxxxx",1,0),0)</f>
        <v>0</v>
      </c>
      <c r="DI155" s="124">
        <f>IF('Copy &amp; Paste Roster Report Here'!$A152=DI$7,IF('Copy &amp; Paste Roster Report Here'!$M152="xxxxxxxxxxx",1,0),0)</f>
        <v>0</v>
      </c>
      <c r="DJ155" s="124">
        <f>IF('Copy &amp; Paste Roster Report Here'!$A152=DJ$7,IF('Copy &amp; Paste Roster Report Here'!$M152="xxxxxxxxxxx",1,0),0)</f>
        <v>0</v>
      </c>
      <c r="DK155" s="124">
        <f>IF('Copy &amp; Paste Roster Report Here'!$A152=DK$7,IF('Copy &amp; Paste Roster Report Here'!$M152="xxxxxxxxxxx",1,0),0)</f>
        <v>0</v>
      </c>
      <c r="DL155" s="124">
        <f>IF('Copy &amp; Paste Roster Report Here'!$A152=DL$7,IF('Copy &amp; Paste Roster Report Here'!$M152="xxxxxxxxxxx",1,0),0)</f>
        <v>0</v>
      </c>
      <c r="DM155" s="124">
        <f>IF('Copy &amp; Paste Roster Report Here'!$A152=DM$7,IF('Copy &amp; Paste Roster Report Here'!$M152="xxxxxxxxxxx",1,0),0)</f>
        <v>0</v>
      </c>
      <c r="DN155" s="124">
        <f>IF('Copy &amp; Paste Roster Report Here'!$A152=DN$7,IF('Copy &amp; Paste Roster Report Here'!$M152="xxxxxxxxxxx",1,0),0)</f>
        <v>0</v>
      </c>
      <c r="DO155" s="124">
        <f>IF('Copy &amp; Paste Roster Report Here'!$A152=DO$7,IF('Copy &amp; Paste Roster Report Here'!$M152="xxxxxxxxxxx",1,0),0)</f>
        <v>0</v>
      </c>
      <c r="DP155" s="125">
        <f t="shared" si="46"/>
        <v>0</v>
      </c>
      <c r="DQ155" s="126">
        <f t="shared" si="47"/>
        <v>0</v>
      </c>
    </row>
    <row r="156" spans="1:121" x14ac:dyDescent="0.25">
      <c r="A156" s="111">
        <f t="shared" si="33"/>
        <v>0</v>
      </c>
      <c r="B156" s="111">
        <f t="shared" si="34"/>
        <v>0</v>
      </c>
      <c r="C156" s="112">
        <f>+('Copy &amp; Paste Roster Report Here'!$P153-'Copy &amp; Paste Roster Report Here'!$O153)/30</f>
        <v>0</v>
      </c>
      <c r="D156" s="112">
        <f>+('Copy &amp; Paste Roster Report Here'!$P153-'Copy &amp; Paste Roster Report Here'!$O153)</f>
        <v>0</v>
      </c>
      <c r="E156" s="111">
        <f>'Copy &amp; Paste Roster Report Here'!N153</f>
        <v>0</v>
      </c>
      <c r="F156" s="111" t="str">
        <f t="shared" si="35"/>
        <v>N</v>
      </c>
      <c r="G156" s="111">
        <f>'Copy &amp; Paste Roster Report Here'!R153</f>
        <v>0</v>
      </c>
      <c r="H156" s="113">
        <f t="shared" si="36"/>
        <v>0</v>
      </c>
      <c r="I156" s="112">
        <f>IF(F156="N",$F$5-'Copy &amp; Paste Roster Report Here'!O153,+'Copy &amp; Paste Roster Report Here'!Q153-'Copy &amp; Paste Roster Report Here'!O153)</f>
        <v>0</v>
      </c>
      <c r="J156" s="114">
        <f t="shared" si="37"/>
        <v>0</v>
      </c>
      <c r="K156" s="114">
        <f t="shared" si="38"/>
        <v>0</v>
      </c>
      <c r="L156" s="115">
        <f>'Copy &amp; Paste Roster Report Here'!F153</f>
        <v>0</v>
      </c>
      <c r="M156" s="116">
        <f t="shared" si="39"/>
        <v>0</v>
      </c>
      <c r="N156" s="117">
        <f>IF('Copy &amp; Paste Roster Report Here'!$A153='Analytical Tests'!N$7,IF($F156="Y",+$H156*N$6,0),0)</f>
        <v>0</v>
      </c>
      <c r="O156" s="117">
        <f>IF('Copy &amp; Paste Roster Report Here'!$A153='Analytical Tests'!O$7,IF($F156="Y",+$H156*O$6,0),0)</f>
        <v>0</v>
      </c>
      <c r="P156" s="117">
        <f>IF('Copy &amp; Paste Roster Report Here'!$A153='Analytical Tests'!P$7,IF($F156="Y",+$H156*P$6,0),0)</f>
        <v>0</v>
      </c>
      <c r="Q156" s="117">
        <f>IF('Copy &amp; Paste Roster Report Here'!$A153='Analytical Tests'!Q$7,IF($F156="Y",+$H156*Q$6,0),0)</f>
        <v>0</v>
      </c>
      <c r="R156" s="117">
        <f>IF('Copy &amp; Paste Roster Report Here'!$A153='Analytical Tests'!R$7,IF($F156="Y",+$H156*R$6,0),0)</f>
        <v>0</v>
      </c>
      <c r="S156" s="117">
        <f>IF('Copy &amp; Paste Roster Report Here'!$A153='Analytical Tests'!S$7,IF($F156="Y",+$H156*S$6,0),0)</f>
        <v>0</v>
      </c>
      <c r="T156" s="117">
        <f>IF('Copy &amp; Paste Roster Report Here'!$A153='Analytical Tests'!T$7,IF($F156="Y",+$H156*T$6,0),0)</f>
        <v>0</v>
      </c>
      <c r="U156" s="117">
        <f>IF('Copy &amp; Paste Roster Report Here'!$A153='Analytical Tests'!U$7,IF($F156="Y",+$H156*U$6,0),0)</f>
        <v>0</v>
      </c>
      <c r="V156" s="117">
        <f>IF('Copy &amp; Paste Roster Report Here'!$A153='Analytical Tests'!V$7,IF($F156="Y",+$H156*V$6,0),0)</f>
        <v>0</v>
      </c>
      <c r="W156" s="117">
        <f>IF('Copy &amp; Paste Roster Report Here'!$A153='Analytical Tests'!W$7,IF($F156="Y",+$H156*W$6,0),0)</f>
        <v>0</v>
      </c>
      <c r="X156" s="117">
        <f>IF('Copy &amp; Paste Roster Report Here'!$A153='Analytical Tests'!X$7,IF($F156="Y",+$H156*X$6,0),0)</f>
        <v>0</v>
      </c>
      <c r="Y156" s="117" t="b">
        <f>IF('Copy &amp; Paste Roster Report Here'!$A153='Analytical Tests'!Y$7,IF($F156="N",IF($J156&gt;=$C156,Y$6,+($I156/$D156)*Y$6),0))</f>
        <v>0</v>
      </c>
      <c r="Z156" s="117" t="b">
        <f>IF('Copy &amp; Paste Roster Report Here'!$A153='Analytical Tests'!Z$7,IF($F156="N",IF($J156&gt;=$C156,Z$6,+($I156/$D156)*Z$6),0))</f>
        <v>0</v>
      </c>
      <c r="AA156" s="117" t="b">
        <f>IF('Copy &amp; Paste Roster Report Here'!$A153='Analytical Tests'!AA$7,IF($F156="N",IF($J156&gt;=$C156,AA$6,+($I156/$D156)*AA$6),0))</f>
        <v>0</v>
      </c>
      <c r="AB156" s="117" t="b">
        <f>IF('Copy &amp; Paste Roster Report Here'!$A153='Analytical Tests'!AB$7,IF($F156="N",IF($J156&gt;=$C156,AB$6,+($I156/$D156)*AB$6),0))</f>
        <v>0</v>
      </c>
      <c r="AC156" s="117" t="b">
        <f>IF('Copy &amp; Paste Roster Report Here'!$A153='Analytical Tests'!AC$7,IF($F156="N",IF($J156&gt;=$C156,AC$6,+($I156/$D156)*AC$6),0))</f>
        <v>0</v>
      </c>
      <c r="AD156" s="117" t="b">
        <f>IF('Copy &amp; Paste Roster Report Here'!$A153='Analytical Tests'!AD$7,IF($F156="N",IF($J156&gt;=$C156,AD$6,+($I156/$D156)*AD$6),0))</f>
        <v>0</v>
      </c>
      <c r="AE156" s="117" t="b">
        <f>IF('Copy &amp; Paste Roster Report Here'!$A153='Analytical Tests'!AE$7,IF($F156="N",IF($J156&gt;=$C156,AE$6,+($I156/$D156)*AE$6),0))</f>
        <v>0</v>
      </c>
      <c r="AF156" s="117" t="b">
        <f>IF('Copy &amp; Paste Roster Report Here'!$A153='Analytical Tests'!AF$7,IF($F156="N",IF($J156&gt;=$C156,AF$6,+($I156/$D156)*AF$6),0))</f>
        <v>0</v>
      </c>
      <c r="AG156" s="117" t="b">
        <f>IF('Copy &amp; Paste Roster Report Here'!$A153='Analytical Tests'!AG$7,IF($F156="N",IF($J156&gt;=$C156,AG$6,+($I156/$D156)*AG$6),0))</f>
        <v>0</v>
      </c>
      <c r="AH156" s="117" t="b">
        <f>IF('Copy &amp; Paste Roster Report Here'!$A153='Analytical Tests'!AH$7,IF($F156="N",IF($J156&gt;=$C156,AH$6,+($I156/$D156)*AH$6),0))</f>
        <v>0</v>
      </c>
      <c r="AI156" s="117" t="b">
        <f>IF('Copy &amp; Paste Roster Report Here'!$A153='Analytical Tests'!AI$7,IF($F156="N",IF($J156&gt;=$C156,AI$6,+($I156/$D156)*AI$6),0))</f>
        <v>0</v>
      </c>
      <c r="AJ156" s="79"/>
      <c r="AK156" s="118">
        <f>IF('Copy &amp; Paste Roster Report Here'!$A153=AK$7,IF('Copy &amp; Paste Roster Report Here'!$M153="FT",1,0),0)</f>
        <v>0</v>
      </c>
      <c r="AL156" s="118">
        <f>IF('Copy &amp; Paste Roster Report Here'!$A153=AL$7,IF('Copy &amp; Paste Roster Report Here'!$M153="FT",1,0),0)</f>
        <v>0</v>
      </c>
      <c r="AM156" s="118">
        <f>IF('Copy &amp; Paste Roster Report Here'!$A153=AM$7,IF('Copy &amp; Paste Roster Report Here'!$M153="FT",1,0),0)</f>
        <v>0</v>
      </c>
      <c r="AN156" s="118">
        <f>IF('Copy &amp; Paste Roster Report Here'!$A153=AN$7,IF('Copy &amp; Paste Roster Report Here'!$M153="FT",1,0),0)</f>
        <v>0</v>
      </c>
      <c r="AO156" s="118">
        <f>IF('Copy &amp; Paste Roster Report Here'!$A153=AO$7,IF('Copy &amp; Paste Roster Report Here'!$M153="FT",1,0),0)</f>
        <v>0</v>
      </c>
      <c r="AP156" s="118">
        <f>IF('Copy &amp; Paste Roster Report Here'!$A153=AP$7,IF('Copy &amp; Paste Roster Report Here'!$M153="FT",1,0),0)</f>
        <v>0</v>
      </c>
      <c r="AQ156" s="118">
        <f>IF('Copy &amp; Paste Roster Report Here'!$A153=AQ$7,IF('Copy &amp; Paste Roster Report Here'!$M153="FT",1,0),0)</f>
        <v>0</v>
      </c>
      <c r="AR156" s="118">
        <f>IF('Copy &amp; Paste Roster Report Here'!$A153=AR$7,IF('Copy &amp; Paste Roster Report Here'!$M153="FT",1,0),0)</f>
        <v>0</v>
      </c>
      <c r="AS156" s="118">
        <f>IF('Copy &amp; Paste Roster Report Here'!$A153=AS$7,IF('Copy &amp; Paste Roster Report Here'!$M153="FT",1,0),0)</f>
        <v>0</v>
      </c>
      <c r="AT156" s="118">
        <f>IF('Copy &amp; Paste Roster Report Here'!$A153=AT$7,IF('Copy &amp; Paste Roster Report Here'!$M153="FT",1,0),0)</f>
        <v>0</v>
      </c>
      <c r="AU156" s="118">
        <f>IF('Copy &amp; Paste Roster Report Here'!$A153=AU$7,IF('Copy &amp; Paste Roster Report Here'!$M153="FT",1,0),0)</f>
        <v>0</v>
      </c>
      <c r="AV156" s="73">
        <f t="shared" si="40"/>
        <v>0</v>
      </c>
      <c r="AW156" s="119">
        <f>IF('Copy &amp; Paste Roster Report Here'!$A153=AW$7,IF('Copy &amp; Paste Roster Report Here'!$M153="HT",1,0),0)</f>
        <v>0</v>
      </c>
      <c r="AX156" s="119">
        <f>IF('Copy &amp; Paste Roster Report Here'!$A153=AX$7,IF('Copy &amp; Paste Roster Report Here'!$M153="HT",1,0),0)</f>
        <v>0</v>
      </c>
      <c r="AY156" s="119">
        <f>IF('Copy &amp; Paste Roster Report Here'!$A153=AY$7,IF('Copy &amp; Paste Roster Report Here'!$M153="HT",1,0),0)</f>
        <v>0</v>
      </c>
      <c r="AZ156" s="119">
        <f>IF('Copy &amp; Paste Roster Report Here'!$A153=AZ$7,IF('Copy &amp; Paste Roster Report Here'!$M153="HT",1,0),0)</f>
        <v>0</v>
      </c>
      <c r="BA156" s="119">
        <f>IF('Copy &amp; Paste Roster Report Here'!$A153=BA$7,IF('Copy &amp; Paste Roster Report Here'!$M153="HT",1,0),0)</f>
        <v>0</v>
      </c>
      <c r="BB156" s="119">
        <f>IF('Copy &amp; Paste Roster Report Here'!$A153=BB$7,IF('Copy &amp; Paste Roster Report Here'!$M153="HT",1,0),0)</f>
        <v>0</v>
      </c>
      <c r="BC156" s="119">
        <f>IF('Copy &amp; Paste Roster Report Here'!$A153=BC$7,IF('Copy &amp; Paste Roster Report Here'!$M153="HT",1,0),0)</f>
        <v>0</v>
      </c>
      <c r="BD156" s="119">
        <f>IF('Copy &amp; Paste Roster Report Here'!$A153=BD$7,IF('Copy &amp; Paste Roster Report Here'!$M153="HT",1,0),0)</f>
        <v>0</v>
      </c>
      <c r="BE156" s="119">
        <f>IF('Copy &amp; Paste Roster Report Here'!$A153=BE$7,IF('Copy &amp; Paste Roster Report Here'!$M153="HT",1,0),0)</f>
        <v>0</v>
      </c>
      <c r="BF156" s="119">
        <f>IF('Copy &amp; Paste Roster Report Here'!$A153=BF$7,IF('Copy &amp; Paste Roster Report Here'!$M153="HT",1,0),0)</f>
        <v>0</v>
      </c>
      <c r="BG156" s="119">
        <f>IF('Copy &amp; Paste Roster Report Here'!$A153=BG$7,IF('Copy &amp; Paste Roster Report Here'!$M153="HT",1,0),0)</f>
        <v>0</v>
      </c>
      <c r="BH156" s="73">
        <f t="shared" si="41"/>
        <v>0</v>
      </c>
      <c r="BI156" s="120">
        <f>IF('Copy &amp; Paste Roster Report Here'!$A153=BI$7,IF('Copy &amp; Paste Roster Report Here'!$M153="MT",1,0),0)</f>
        <v>0</v>
      </c>
      <c r="BJ156" s="120">
        <f>IF('Copy &amp; Paste Roster Report Here'!$A153=BJ$7,IF('Copy &amp; Paste Roster Report Here'!$M153="MT",1,0),0)</f>
        <v>0</v>
      </c>
      <c r="BK156" s="120">
        <f>IF('Copy &amp; Paste Roster Report Here'!$A153=BK$7,IF('Copy &amp; Paste Roster Report Here'!$M153="MT",1,0),0)</f>
        <v>0</v>
      </c>
      <c r="BL156" s="120">
        <f>IF('Copy &amp; Paste Roster Report Here'!$A153=BL$7,IF('Copy &amp; Paste Roster Report Here'!$M153="MT",1,0),0)</f>
        <v>0</v>
      </c>
      <c r="BM156" s="120">
        <f>IF('Copy &amp; Paste Roster Report Here'!$A153=BM$7,IF('Copy &amp; Paste Roster Report Here'!$M153="MT",1,0),0)</f>
        <v>0</v>
      </c>
      <c r="BN156" s="120">
        <f>IF('Copy &amp; Paste Roster Report Here'!$A153=BN$7,IF('Copy &amp; Paste Roster Report Here'!$M153="MT",1,0),0)</f>
        <v>0</v>
      </c>
      <c r="BO156" s="120">
        <f>IF('Copy &amp; Paste Roster Report Here'!$A153=BO$7,IF('Copy &amp; Paste Roster Report Here'!$M153="MT",1,0),0)</f>
        <v>0</v>
      </c>
      <c r="BP156" s="120">
        <f>IF('Copy &amp; Paste Roster Report Here'!$A153=BP$7,IF('Copy &amp; Paste Roster Report Here'!$M153="MT",1,0),0)</f>
        <v>0</v>
      </c>
      <c r="BQ156" s="120">
        <f>IF('Copy &amp; Paste Roster Report Here'!$A153=BQ$7,IF('Copy &amp; Paste Roster Report Here'!$M153="MT",1,0),0)</f>
        <v>0</v>
      </c>
      <c r="BR156" s="120">
        <f>IF('Copy &amp; Paste Roster Report Here'!$A153=BR$7,IF('Copy &amp; Paste Roster Report Here'!$M153="MT",1,0),0)</f>
        <v>0</v>
      </c>
      <c r="BS156" s="120">
        <f>IF('Copy &amp; Paste Roster Report Here'!$A153=BS$7,IF('Copy &amp; Paste Roster Report Here'!$M153="MT",1,0),0)</f>
        <v>0</v>
      </c>
      <c r="BT156" s="73">
        <f t="shared" si="42"/>
        <v>0</v>
      </c>
      <c r="BU156" s="121">
        <f>IF('Copy &amp; Paste Roster Report Here'!$A153=BU$7,IF('Copy &amp; Paste Roster Report Here'!$M153="fy",1,0),0)</f>
        <v>0</v>
      </c>
      <c r="BV156" s="121">
        <f>IF('Copy &amp; Paste Roster Report Here'!$A153=BV$7,IF('Copy &amp; Paste Roster Report Here'!$M153="fy",1,0),0)</f>
        <v>0</v>
      </c>
      <c r="BW156" s="121">
        <f>IF('Copy &amp; Paste Roster Report Here'!$A153=BW$7,IF('Copy &amp; Paste Roster Report Here'!$M153="fy",1,0),0)</f>
        <v>0</v>
      </c>
      <c r="BX156" s="121">
        <f>IF('Copy &amp; Paste Roster Report Here'!$A153=BX$7,IF('Copy &amp; Paste Roster Report Here'!$M153="fy",1,0),0)</f>
        <v>0</v>
      </c>
      <c r="BY156" s="121">
        <f>IF('Copy &amp; Paste Roster Report Here'!$A153=BY$7,IF('Copy &amp; Paste Roster Report Here'!$M153="fy",1,0),0)</f>
        <v>0</v>
      </c>
      <c r="BZ156" s="121">
        <f>IF('Copy &amp; Paste Roster Report Here'!$A153=BZ$7,IF('Copy &amp; Paste Roster Report Here'!$M153="fy",1,0),0)</f>
        <v>0</v>
      </c>
      <c r="CA156" s="121">
        <f>IF('Copy &amp; Paste Roster Report Here'!$A153=CA$7,IF('Copy &amp; Paste Roster Report Here'!$M153="fy",1,0),0)</f>
        <v>0</v>
      </c>
      <c r="CB156" s="121">
        <f>IF('Copy &amp; Paste Roster Report Here'!$A153=CB$7,IF('Copy &amp; Paste Roster Report Here'!$M153="fy",1,0),0)</f>
        <v>0</v>
      </c>
      <c r="CC156" s="121">
        <f>IF('Copy &amp; Paste Roster Report Here'!$A153=CC$7,IF('Copy &amp; Paste Roster Report Here'!$M153="fy",1,0),0)</f>
        <v>0</v>
      </c>
      <c r="CD156" s="121">
        <f>IF('Copy &amp; Paste Roster Report Here'!$A153=CD$7,IF('Copy &amp; Paste Roster Report Here'!$M153="fy",1,0),0)</f>
        <v>0</v>
      </c>
      <c r="CE156" s="121">
        <f>IF('Copy &amp; Paste Roster Report Here'!$A153=CE$7,IF('Copy &amp; Paste Roster Report Here'!$M153="fy",1,0),0)</f>
        <v>0</v>
      </c>
      <c r="CF156" s="73">
        <f t="shared" si="43"/>
        <v>0</v>
      </c>
      <c r="CG156" s="122">
        <f>IF('Copy &amp; Paste Roster Report Here'!$A153=CG$7,IF('Copy &amp; Paste Roster Report Here'!$M153="RH",1,0),0)</f>
        <v>0</v>
      </c>
      <c r="CH156" s="122">
        <f>IF('Copy &amp; Paste Roster Report Here'!$A153=CH$7,IF('Copy &amp; Paste Roster Report Here'!$M153="RH",1,0),0)</f>
        <v>0</v>
      </c>
      <c r="CI156" s="122">
        <f>IF('Copy &amp; Paste Roster Report Here'!$A153=CI$7,IF('Copy &amp; Paste Roster Report Here'!$M153="RH",1,0),0)</f>
        <v>0</v>
      </c>
      <c r="CJ156" s="122">
        <f>IF('Copy &amp; Paste Roster Report Here'!$A153=CJ$7,IF('Copy &amp; Paste Roster Report Here'!$M153="RH",1,0),0)</f>
        <v>0</v>
      </c>
      <c r="CK156" s="122">
        <f>IF('Copy &amp; Paste Roster Report Here'!$A153=CK$7,IF('Copy &amp; Paste Roster Report Here'!$M153="RH",1,0),0)</f>
        <v>0</v>
      </c>
      <c r="CL156" s="122">
        <f>IF('Copy &amp; Paste Roster Report Here'!$A153=CL$7,IF('Copy &amp; Paste Roster Report Here'!$M153="RH",1,0),0)</f>
        <v>0</v>
      </c>
      <c r="CM156" s="122">
        <f>IF('Copy &amp; Paste Roster Report Here'!$A153=CM$7,IF('Copy &amp; Paste Roster Report Here'!$M153="RH",1,0),0)</f>
        <v>0</v>
      </c>
      <c r="CN156" s="122">
        <f>IF('Copy &amp; Paste Roster Report Here'!$A153=CN$7,IF('Copy &amp; Paste Roster Report Here'!$M153="RH",1,0),0)</f>
        <v>0</v>
      </c>
      <c r="CO156" s="122">
        <f>IF('Copy &amp; Paste Roster Report Here'!$A153=CO$7,IF('Copy &amp; Paste Roster Report Here'!$M153="RH",1,0),0)</f>
        <v>0</v>
      </c>
      <c r="CP156" s="122">
        <f>IF('Copy &amp; Paste Roster Report Here'!$A153=CP$7,IF('Copy &amp; Paste Roster Report Here'!$M153="RH",1,0),0)</f>
        <v>0</v>
      </c>
      <c r="CQ156" s="122">
        <f>IF('Copy &amp; Paste Roster Report Here'!$A153=CQ$7,IF('Copy &amp; Paste Roster Report Here'!$M153="RH",1,0),0)</f>
        <v>0</v>
      </c>
      <c r="CR156" s="73">
        <f t="shared" si="44"/>
        <v>0</v>
      </c>
      <c r="CS156" s="123">
        <f>IF('Copy &amp; Paste Roster Report Here'!$A153=CS$7,IF('Copy &amp; Paste Roster Report Here'!$M153="QT",1,0),0)</f>
        <v>0</v>
      </c>
      <c r="CT156" s="123">
        <f>IF('Copy &amp; Paste Roster Report Here'!$A153=CT$7,IF('Copy &amp; Paste Roster Report Here'!$M153="QT",1,0),0)</f>
        <v>0</v>
      </c>
      <c r="CU156" s="123">
        <f>IF('Copy &amp; Paste Roster Report Here'!$A153=CU$7,IF('Copy &amp; Paste Roster Report Here'!$M153="QT",1,0),0)</f>
        <v>0</v>
      </c>
      <c r="CV156" s="123">
        <f>IF('Copy &amp; Paste Roster Report Here'!$A153=CV$7,IF('Copy &amp; Paste Roster Report Here'!$M153="QT",1,0),0)</f>
        <v>0</v>
      </c>
      <c r="CW156" s="123">
        <f>IF('Copy &amp; Paste Roster Report Here'!$A153=CW$7,IF('Copy &amp; Paste Roster Report Here'!$M153="QT",1,0),0)</f>
        <v>0</v>
      </c>
      <c r="CX156" s="123">
        <f>IF('Copy &amp; Paste Roster Report Here'!$A153=CX$7,IF('Copy &amp; Paste Roster Report Here'!$M153="QT",1,0),0)</f>
        <v>0</v>
      </c>
      <c r="CY156" s="123">
        <f>IF('Copy &amp; Paste Roster Report Here'!$A153=CY$7,IF('Copy &amp; Paste Roster Report Here'!$M153="QT",1,0),0)</f>
        <v>0</v>
      </c>
      <c r="CZ156" s="123">
        <f>IF('Copy &amp; Paste Roster Report Here'!$A153=CZ$7,IF('Copy &amp; Paste Roster Report Here'!$M153="QT",1,0),0)</f>
        <v>0</v>
      </c>
      <c r="DA156" s="123">
        <f>IF('Copy &amp; Paste Roster Report Here'!$A153=DA$7,IF('Copy &amp; Paste Roster Report Here'!$M153="QT",1,0),0)</f>
        <v>0</v>
      </c>
      <c r="DB156" s="123">
        <f>IF('Copy &amp; Paste Roster Report Here'!$A153=DB$7,IF('Copy &amp; Paste Roster Report Here'!$M153="QT",1,0),0)</f>
        <v>0</v>
      </c>
      <c r="DC156" s="123">
        <f>IF('Copy &amp; Paste Roster Report Here'!$A153=DC$7,IF('Copy &amp; Paste Roster Report Here'!$M153="QT",1,0),0)</f>
        <v>0</v>
      </c>
      <c r="DD156" s="73">
        <f t="shared" si="45"/>
        <v>0</v>
      </c>
      <c r="DE156" s="124">
        <f>IF('Copy &amp; Paste Roster Report Here'!$A153=DE$7,IF('Copy &amp; Paste Roster Report Here'!$M153="xxxxxxxxxxx",1,0),0)</f>
        <v>0</v>
      </c>
      <c r="DF156" s="124">
        <f>IF('Copy &amp; Paste Roster Report Here'!$A153=DF$7,IF('Copy &amp; Paste Roster Report Here'!$M153="xxxxxxxxxxx",1,0),0)</f>
        <v>0</v>
      </c>
      <c r="DG156" s="124">
        <f>IF('Copy &amp; Paste Roster Report Here'!$A153=DG$7,IF('Copy &amp; Paste Roster Report Here'!$M153="xxxxxxxxxxx",1,0),0)</f>
        <v>0</v>
      </c>
      <c r="DH156" s="124">
        <f>IF('Copy &amp; Paste Roster Report Here'!$A153=DH$7,IF('Copy &amp; Paste Roster Report Here'!$M153="xxxxxxxxxxx",1,0),0)</f>
        <v>0</v>
      </c>
      <c r="DI156" s="124">
        <f>IF('Copy &amp; Paste Roster Report Here'!$A153=DI$7,IF('Copy &amp; Paste Roster Report Here'!$M153="xxxxxxxxxxx",1,0),0)</f>
        <v>0</v>
      </c>
      <c r="DJ156" s="124">
        <f>IF('Copy &amp; Paste Roster Report Here'!$A153=DJ$7,IF('Copy &amp; Paste Roster Report Here'!$M153="xxxxxxxxxxx",1,0),0)</f>
        <v>0</v>
      </c>
      <c r="DK156" s="124">
        <f>IF('Copy &amp; Paste Roster Report Here'!$A153=DK$7,IF('Copy &amp; Paste Roster Report Here'!$M153="xxxxxxxxxxx",1,0),0)</f>
        <v>0</v>
      </c>
      <c r="DL156" s="124">
        <f>IF('Copy &amp; Paste Roster Report Here'!$A153=DL$7,IF('Copy &amp; Paste Roster Report Here'!$M153="xxxxxxxxxxx",1,0),0)</f>
        <v>0</v>
      </c>
      <c r="DM156" s="124">
        <f>IF('Copy &amp; Paste Roster Report Here'!$A153=DM$7,IF('Copy &amp; Paste Roster Report Here'!$M153="xxxxxxxxxxx",1,0),0)</f>
        <v>0</v>
      </c>
      <c r="DN156" s="124">
        <f>IF('Copy &amp; Paste Roster Report Here'!$A153=DN$7,IF('Copy &amp; Paste Roster Report Here'!$M153="xxxxxxxxxxx",1,0),0)</f>
        <v>0</v>
      </c>
      <c r="DO156" s="124">
        <f>IF('Copy &amp; Paste Roster Report Here'!$A153=DO$7,IF('Copy &amp; Paste Roster Report Here'!$M153="xxxxxxxxxxx",1,0),0)</f>
        <v>0</v>
      </c>
      <c r="DP156" s="125">
        <f t="shared" si="46"/>
        <v>0</v>
      </c>
      <c r="DQ156" s="126">
        <f t="shared" si="47"/>
        <v>0</v>
      </c>
    </row>
    <row r="157" spans="1:121" x14ac:dyDescent="0.25">
      <c r="A157" s="111">
        <f t="shared" si="33"/>
        <v>0</v>
      </c>
      <c r="B157" s="111">
        <f t="shared" si="34"/>
        <v>0</v>
      </c>
      <c r="C157" s="112">
        <f>+('Copy &amp; Paste Roster Report Here'!$P154-'Copy &amp; Paste Roster Report Here'!$O154)/30</f>
        <v>0</v>
      </c>
      <c r="D157" s="112">
        <f>+('Copy &amp; Paste Roster Report Here'!$P154-'Copy &amp; Paste Roster Report Here'!$O154)</f>
        <v>0</v>
      </c>
      <c r="E157" s="111">
        <f>'Copy &amp; Paste Roster Report Here'!N154</f>
        <v>0</v>
      </c>
      <c r="F157" s="111" t="str">
        <f t="shared" si="35"/>
        <v>N</v>
      </c>
      <c r="G157" s="111">
        <f>'Copy &amp; Paste Roster Report Here'!R154</f>
        <v>0</v>
      </c>
      <c r="H157" s="113">
        <f t="shared" si="36"/>
        <v>0</v>
      </c>
      <c r="I157" s="112">
        <f>IF(F157="N",$F$5-'Copy &amp; Paste Roster Report Here'!O154,+'Copy &amp; Paste Roster Report Here'!Q154-'Copy &amp; Paste Roster Report Here'!O154)</f>
        <v>0</v>
      </c>
      <c r="J157" s="114">
        <f t="shared" si="37"/>
        <v>0</v>
      </c>
      <c r="K157" s="114">
        <f t="shared" si="38"/>
        <v>0</v>
      </c>
      <c r="L157" s="115">
        <f>'Copy &amp; Paste Roster Report Here'!F154</f>
        <v>0</v>
      </c>
      <c r="M157" s="116">
        <f t="shared" si="39"/>
        <v>0</v>
      </c>
      <c r="N157" s="117">
        <f>IF('Copy &amp; Paste Roster Report Here'!$A154='Analytical Tests'!N$7,IF($F157="Y",+$H157*N$6,0),0)</f>
        <v>0</v>
      </c>
      <c r="O157" s="117">
        <f>IF('Copy &amp; Paste Roster Report Here'!$A154='Analytical Tests'!O$7,IF($F157="Y",+$H157*O$6,0),0)</f>
        <v>0</v>
      </c>
      <c r="P157" s="117">
        <f>IF('Copy &amp; Paste Roster Report Here'!$A154='Analytical Tests'!P$7,IF($F157="Y",+$H157*P$6,0),0)</f>
        <v>0</v>
      </c>
      <c r="Q157" s="117">
        <f>IF('Copy &amp; Paste Roster Report Here'!$A154='Analytical Tests'!Q$7,IF($F157="Y",+$H157*Q$6,0),0)</f>
        <v>0</v>
      </c>
      <c r="R157" s="117">
        <f>IF('Copy &amp; Paste Roster Report Here'!$A154='Analytical Tests'!R$7,IF($F157="Y",+$H157*R$6,0),0)</f>
        <v>0</v>
      </c>
      <c r="S157" s="117">
        <f>IF('Copy &amp; Paste Roster Report Here'!$A154='Analytical Tests'!S$7,IF($F157="Y",+$H157*S$6,0),0)</f>
        <v>0</v>
      </c>
      <c r="T157" s="117">
        <f>IF('Copy &amp; Paste Roster Report Here'!$A154='Analytical Tests'!T$7,IF($F157="Y",+$H157*T$6,0),0)</f>
        <v>0</v>
      </c>
      <c r="U157" s="117">
        <f>IF('Copy &amp; Paste Roster Report Here'!$A154='Analytical Tests'!U$7,IF($F157="Y",+$H157*U$6,0),0)</f>
        <v>0</v>
      </c>
      <c r="V157" s="117">
        <f>IF('Copy &amp; Paste Roster Report Here'!$A154='Analytical Tests'!V$7,IF($F157="Y",+$H157*V$6,0),0)</f>
        <v>0</v>
      </c>
      <c r="W157" s="117">
        <f>IF('Copy &amp; Paste Roster Report Here'!$A154='Analytical Tests'!W$7,IF($F157="Y",+$H157*W$6,0),0)</f>
        <v>0</v>
      </c>
      <c r="X157" s="117">
        <f>IF('Copy &amp; Paste Roster Report Here'!$A154='Analytical Tests'!X$7,IF($F157="Y",+$H157*X$6,0),0)</f>
        <v>0</v>
      </c>
      <c r="Y157" s="117" t="b">
        <f>IF('Copy &amp; Paste Roster Report Here'!$A154='Analytical Tests'!Y$7,IF($F157="N",IF($J157&gt;=$C157,Y$6,+($I157/$D157)*Y$6),0))</f>
        <v>0</v>
      </c>
      <c r="Z157" s="117" t="b">
        <f>IF('Copy &amp; Paste Roster Report Here'!$A154='Analytical Tests'!Z$7,IF($F157="N",IF($J157&gt;=$C157,Z$6,+($I157/$D157)*Z$6),0))</f>
        <v>0</v>
      </c>
      <c r="AA157" s="117" t="b">
        <f>IF('Copy &amp; Paste Roster Report Here'!$A154='Analytical Tests'!AA$7,IF($F157="N",IF($J157&gt;=$C157,AA$6,+($I157/$D157)*AA$6),0))</f>
        <v>0</v>
      </c>
      <c r="AB157" s="117" t="b">
        <f>IF('Copy &amp; Paste Roster Report Here'!$A154='Analytical Tests'!AB$7,IF($F157="N",IF($J157&gt;=$C157,AB$6,+($I157/$D157)*AB$6),0))</f>
        <v>0</v>
      </c>
      <c r="AC157" s="117" t="b">
        <f>IF('Copy &amp; Paste Roster Report Here'!$A154='Analytical Tests'!AC$7,IF($F157="N",IF($J157&gt;=$C157,AC$6,+($I157/$D157)*AC$6),0))</f>
        <v>0</v>
      </c>
      <c r="AD157" s="117" t="b">
        <f>IF('Copy &amp; Paste Roster Report Here'!$A154='Analytical Tests'!AD$7,IF($F157="N",IF($J157&gt;=$C157,AD$6,+($I157/$D157)*AD$6),0))</f>
        <v>0</v>
      </c>
      <c r="AE157" s="117" t="b">
        <f>IF('Copy &amp; Paste Roster Report Here'!$A154='Analytical Tests'!AE$7,IF($F157="N",IF($J157&gt;=$C157,AE$6,+($I157/$D157)*AE$6),0))</f>
        <v>0</v>
      </c>
      <c r="AF157" s="117" t="b">
        <f>IF('Copy &amp; Paste Roster Report Here'!$A154='Analytical Tests'!AF$7,IF($F157="N",IF($J157&gt;=$C157,AF$6,+($I157/$D157)*AF$6),0))</f>
        <v>0</v>
      </c>
      <c r="AG157" s="117" t="b">
        <f>IF('Copy &amp; Paste Roster Report Here'!$A154='Analytical Tests'!AG$7,IF($F157="N",IF($J157&gt;=$C157,AG$6,+($I157/$D157)*AG$6),0))</f>
        <v>0</v>
      </c>
      <c r="AH157" s="117" t="b">
        <f>IF('Copy &amp; Paste Roster Report Here'!$A154='Analytical Tests'!AH$7,IF($F157="N",IF($J157&gt;=$C157,AH$6,+($I157/$D157)*AH$6),0))</f>
        <v>0</v>
      </c>
      <c r="AI157" s="117" t="b">
        <f>IF('Copy &amp; Paste Roster Report Here'!$A154='Analytical Tests'!AI$7,IF($F157="N",IF($J157&gt;=$C157,AI$6,+($I157/$D157)*AI$6),0))</f>
        <v>0</v>
      </c>
      <c r="AJ157" s="79"/>
      <c r="AK157" s="118">
        <f>IF('Copy &amp; Paste Roster Report Here'!$A154=AK$7,IF('Copy &amp; Paste Roster Report Here'!$M154="FT",1,0),0)</f>
        <v>0</v>
      </c>
      <c r="AL157" s="118">
        <f>IF('Copy &amp; Paste Roster Report Here'!$A154=AL$7,IF('Copy &amp; Paste Roster Report Here'!$M154="FT",1,0),0)</f>
        <v>0</v>
      </c>
      <c r="AM157" s="118">
        <f>IF('Copy &amp; Paste Roster Report Here'!$A154=AM$7,IF('Copy &amp; Paste Roster Report Here'!$M154="FT",1,0),0)</f>
        <v>0</v>
      </c>
      <c r="AN157" s="118">
        <f>IF('Copy &amp; Paste Roster Report Here'!$A154=AN$7,IF('Copy &amp; Paste Roster Report Here'!$M154="FT",1,0),0)</f>
        <v>0</v>
      </c>
      <c r="AO157" s="118">
        <f>IF('Copy &amp; Paste Roster Report Here'!$A154=AO$7,IF('Copy &amp; Paste Roster Report Here'!$M154="FT",1,0),0)</f>
        <v>0</v>
      </c>
      <c r="AP157" s="118">
        <f>IF('Copy &amp; Paste Roster Report Here'!$A154=AP$7,IF('Copy &amp; Paste Roster Report Here'!$M154="FT",1,0),0)</f>
        <v>0</v>
      </c>
      <c r="AQ157" s="118">
        <f>IF('Copy &amp; Paste Roster Report Here'!$A154=AQ$7,IF('Copy &amp; Paste Roster Report Here'!$M154="FT",1,0),0)</f>
        <v>0</v>
      </c>
      <c r="AR157" s="118">
        <f>IF('Copy &amp; Paste Roster Report Here'!$A154=AR$7,IF('Copy &amp; Paste Roster Report Here'!$M154="FT",1,0),0)</f>
        <v>0</v>
      </c>
      <c r="AS157" s="118">
        <f>IF('Copy &amp; Paste Roster Report Here'!$A154=AS$7,IF('Copy &amp; Paste Roster Report Here'!$M154="FT",1,0),0)</f>
        <v>0</v>
      </c>
      <c r="AT157" s="118">
        <f>IF('Copy &amp; Paste Roster Report Here'!$A154=AT$7,IF('Copy &amp; Paste Roster Report Here'!$M154="FT",1,0),0)</f>
        <v>0</v>
      </c>
      <c r="AU157" s="118">
        <f>IF('Copy &amp; Paste Roster Report Here'!$A154=AU$7,IF('Copy &amp; Paste Roster Report Here'!$M154="FT",1,0),0)</f>
        <v>0</v>
      </c>
      <c r="AV157" s="73">
        <f t="shared" si="40"/>
        <v>0</v>
      </c>
      <c r="AW157" s="119">
        <f>IF('Copy &amp; Paste Roster Report Here'!$A154=AW$7,IF('Copy &amp; Paste Roster Report Here'!$M154="HT",1,0),0)</f>
        <v>0</v>
      </c>
      <c r="AX157" s="119">
        <f>IF('Copy &amp; Paste Roster Report Here'!$A154=AX$7,IF('Copy &amp; Paste Roster Report Here'!$M154="HT",1,0),0)</f>
        <v>0</v>
      </c>
      <c r="AY157" s="119">
        <f>IF('Copy &amp; Paste Roster Report Here'!$A154=AY$7,IF('Copy &amp; Paste Roster Report Here'!$M154="HT",1,0),0)</f>
        <v>0</v>
      </c>
      <c r="AZ157" s="119">
        <f>IF('Copy &amp; Paste Roster Report Here'!$A154=AZ$7,IF('Copy &amp; Paste Roster Report Here'!$M154="HT",1,0),0)</f>
        <v>0</v>
      </c>
      <c r="BA157" s="119">
        <f>IF('Copy &amp; Paste Roster Report Here'!$A154=BA$7,IF('Copy &amp; Paste Roster Report Here'!$M154="HT",1,0),0)</f>
        <v>0</v>
      </c>
      <c r="BB157" s="119">
        <f>IF('Copy &amp; Paste Roster Report Here'!$A154=BB$7,IF('Copy &amp; Paste Roster Report Here'!$M154="HT",1,0),0)</f>
        <v>0</v>
      </c>
      <c r="BC157" s="119">
        <f>IF('Copy &amp; Paste Roster Report Here'!$A154=BC$7,IF('Copy &amp; Paste Roster Report Here'!$M154="HT",1,0),0)</f>
        <v>0</v>
      </c>
      <c r="BD157" s="119">
        <f>IF('Copy &amp; Paste Roster Report Here'!$A154=BD$7,IF('Copy &amp; Paste Roster Report Here'!$M154="HT",1,0),0)</f>
        <v>0</v>
      </c>
      <c r="BE157" s="119">
        <f>IF('Copy &amp; Paste Roster Report Here'!$A154=BE$7,IF('Copy &amp; Paste Roster Report Here'!$M154="HT",1,0),0)</f>
        <v>0</v>
      </c>
      <c r="BF157" s="119">
        <f>IF('Copy &amp; Paste Roster Report Here'!$A154=BF$7,IF('Copy &amp; Paste Roster Report Here'!$M154="HT",1,0),0)</f>
        <v>0</v>
      </c>
      <c r="BG157" s="119">
        <f>IF('Copy &amp; Paste Roster Report Here'!$A154=BG$7,IF('Copy &amp; Paste Roster Report Here'!$M154="HT",1,0),0)</f>
        <v>0</v>
      </c>
      <c r="BH157" s="73">
        <f t="shared" si="41"/>
        <v>0</v>
      </c>
      <c r="BI157" s="120">
        <f>IF('Copy &amp; Paste Roster Report Here'!$A154=BI$7,IF('Copy &amp; Paste Roster Report Here'!$M154="MT",1,0),0)</f>
        <v>0</v>
      </c>
      <c r="BJ157" s="120">
        <f>IF('Copy &amp; Paste Roster Report Here'!$A154=BJ$7,IF('Copy &amp; Paste Roster Report Here'!$M154="MT",1,0),0)</f>
        <v>0</v>
      </c>
      <c r="BK157" s="120">
        <f>IF('Copy &amp; Paste Roster Report Here'!$A154=BK$7,IF('Copy &amp; Paste Roster Report Here'!$M154="MT",1,0),0)</f>
        <v>0</v>
      </c>
      <c r="BL157" s="120">
        <f>IF('Copy &amp; Paste Roster Report Here'!$A154=BL$7,IF('Copy &amp; Paste Roster Report Here'!$M154="MT",1,0),0)</f>
        <v>0</v>
      </c>
      <c r="BM157" s="120">
        <f>IF('Copy &amp; Paste Roster Report Here'!$A154=BM$7,IF('Copy &amp; Paste Roster Report Here'!$M154="MT",1,0),0)</f>
        <v>0</v>
      </c>
      <c r="BN157" s="120">
        <f>IF('Copy &amp; Paste Roster Report Here'!$A154=BN$7,IF('Copy &amp; Paste Roster Report Here'!$M154="MT",1,0),0)</f>
        <v>0</v>
      </c>
      <c r="BO157" s="120">
        <f>IF('Copy &amp; Paste Roster Report Here'!$A154=BO$7,IF('Copy &amp; Paste Roster Report Here'!$M154="MT",1,0),0)</f>
        <v>0</v>
      </c>
      <c r="BP157" s="120">
        <f>IF('Copy &amp; Paste Roster Report Here'!$A154=BP$7,IF('Copy &amp; Paste Roster Report Here'!$M154="MT",1,0),0)</f>
        <v>0</v>
      </c>
      <c r="BQ157" s="120">
        <f>IF('Copy &amp; Paste Roster Report Here'!$A154=BQ$7,IF('Copy &amp; Paste Roster Report Here'!$M154="MT",1,0),0)</f>
        <v>0</v>
      </c>
      <c r="BR157" s="120">
        <f>IF('Copy &amp; Paste Roster Report Here'!$A154=BR$7,IF('Copy &amp; Paste Roster Report Here'!$M154="MT",1,0),0)</f>
        <v>0</v>
      </c>
      <c r="BS157" s="120">
        <f>IF('Copy &amp; Paste Roster Report Here'!$A154=BS$7,IF('Copy &amp; Paste Roster Report Here'!$M154="MT",1,0),0)</f>
        <v>0</v>
      </c>
      <c r="BT157" s="73">
        <f t="shared" si="42"/>
        <v>0</v>
      </c>
      <c r="BU157" s="121">
        <f>IF('Copy &amp; Paste Roster Report Here'!$A154=BU$7,IF('Copy &amp; Paste Roster Report Here'!$M154="fy",1,0),0)</f>
        <v>0</v>
      </c>
      <c r="BV157" s="121">
        <f>IF('Copy &amp; Paste Roster Report Here'!$A154=BV$7,IF('Copy &amp; Paste Roster Report Here'!$M154="fy",1,0),0)</f>
        <v>0</v>
      </c>
      <c r="BW157" s="121">
        <f>IF('Copy &amp; Paste Roster Report Here'!$A154=BW$7,IF('Copy &amp; Paste Roster Report Here'!$M154="fy",1,0),0)</f>
        <v>0</v>
      </c>
      <c r="BX157" s="121">
        <f>IF('Copy &amp; Paste Roster Report Here'!$A154=BX$7,IF('Copy &amp; Paste Roster Report Here'!$M154="fy",1,0),0)</f>
        <v>0</v>
      </c>
      <c r="BY157" s="121">
        <f>IF('Copy &amp; Paste Roster Report Here'!$A154=BY$7,IF('Copy &amp; Paste Roster Report Here'!$M154="fy",1,0),0)</f>
        <v>0</v>
      </c>
      <c r="BZ157" s="121">
        <f>IF('Copy &amp; Paste Roster Report Here'!$A154=BZ$7,IF('Copy &amp; Paste Roster Report Here'!$M154="fy",1,0),0)</f>
        <v>0</v>
      </c>
      <c r="CA157" s="121">
        <f>IF('Copy &amp; Paste Roster Report Here'!$A154=CA$7,IF('Copy &amp; Paste Roster Report Here'!$M154="fy",1,0),0)</f>
        <v>0</v>
      </c>
      <c r="CB157" s="121">
        <f>IF('Copy &amp; Paste Roster Report Here'!$A154=CB$7,IF('Copy &amp; Paste Roster Report Here'!$M154="fy",1,0),0)</f>
        <v>0</v>
      </c>
      <c r="CC157" s="121">
        <f>IF('Copy &amp; Paste Roster Report Here'!$A154=CC$7,IF('Copy &amp; Paste Roster Report Here'!$M154="fy",1,0),0)</f>
        <v>0</v>
      </c>
      <c r="CD157" s="121">
        <f>IF('Copy &amp; Paste Roster Report Here'!$A154=CD$7,IF('Copy &amp; Paste Roster Report Here'!$M154="fy",1,0),0)</f>
        <v>0</v>
      </c>
      <c r="CE157" s="121">
        <f>IF('Copy &amp; Paste Roster Report Here'!$A154=CE$7,IF('Copy &amp; Paste Roster Report Here'!$M154="fy",1,0),0)</f>
        <v>0</v>
      </c>
      <c r="CF157" s="73">
        <f t="shared" si="43"/>
        <v>0</v>
      </c>
      <c r="CG157" s="122">
        <f>IF('Copy &amp; Paste Roster Report Here'!$A154=CG$7,IF('Copy &amp; Paste Roster Report Here'!$M154="RH",1,0),0)</f>
        <v>0</v>
      </c>
      <c r="CH157" s="122">
        <f>IF('Copy &amp; Paste Roster Report Here'!$A154=CH$7,IF('Copy &amp; Paste Roster Report Here'!$M154="RH",1,0),0)</f>
        <v>0</v>
      </c>
      <c r="CI157" s="122">
        <f>IF('Copy &amp; Paste Roster Report Here'!$A154=CI$7,IF('Copy &amp; Paste Roster Report Here'!$M154="RH",1,0),0)</f>
        <v>0</v>
      </c>
      <c r="CJ157" s="122">
        <f>IF('Copy &amp; Paste Roster Report Here'!$A154=CJ$7,IF('Copy &amp; Paste Roster Report Here'!$M154="RH",1,0),0)</f>
        <v>0</v>
      </c>
      <c r="CK157" s="122">
        <f>IF('Copy &amp; Paste Roster Report Here'!$A154=CK$7,IF('Copy &amp; Paste Roster Report Here'!$M154="RH",1,0),0)</f>
        <v>0</v>
      </c>
      <c r="CL157" s="122">
        <f>IF('Copy &amp; Paste Roster Report Here'!$A154=CL$7,IF('Copy &amp; Paste Roster Report Here'!$M154="RH",1,0),0)</f>
        <v>0</v>
      </c>
      <c r="CM157" s="122">
        <f>IF('Copy &amp; Paste Roster Report Here'!$A154=CM$7,IF('Copy &amp; Paste Roster Report Here'!$M154="RH",1,0),0)</f>
        <v>0</v>
      </c>
      <c r="CN157" s="122">
        <f>IF('Copy &amp; Paste Roster Report Here'!$A154=CN$7,IF('Copy &amp; Paste Roster Report Here'!$M154="RH",1,0),0)</f>
        <v>0</v>
      </c>
      <c r="CO157" s="122">
        <f>IF('Copy &amp; Paste Roster Report Here'!$A154=CO$7,IF('Copy &amp; Paste Roster Report Here'!$M154="RH",1,0),0)</f>
        <v>0</v>
      </c>
      <c r="CP157" s="122">
        <f>IF('Copy &amp; Paste Roster Report Here'!$A154=CP$7,IF('Copy &amp; Paste Roster Report Here'!$M154="RH",1,0),0)</f>
        <v>0</v>
      </c>
      <c r="CQ157" s="122">
        <f>IF('Copy &amp; Paste Roster Report Here'!$A154=CQ$7,IF('Copy &amp; Paste Roster Report Here'!$M154="RH",1,0),0)</f>
        <v>0</v>
      </c>
      <c r="CR157" s="73">
        <f t="shared" si="44"/>
        <v>0</v>
      </c>
      <c r="CS157" s="123">
        <f>IF('Copy &amp; Paste Roster Report Here'!$A154=CS$7,IF('Copy &amp; Paste Roster Report Here'!$M154="QT",1,0),0)</f>
        <v>0</v>
      </c>
      <c r="CT157" s="123">
        <f>IF('Copy &amp; Paste Roster Report Here'!$A154=CT$7,IF('Copy &amp; Paste Roster Report Here'!$M154="QT",1,0),0)</f>
        <v>0</v>
      </c>
      <c r="CU157" s="123">
        <f>IF('Copy &amp; Paste Roster Report Here'!$A154=CU$7,IF('Copy &amp; Paste Roster Report Here'!$M154="QT",1,0),0)</f>
        <v>0</v>
      </c>
      <c r="CV157" s="123">
        <f>IF('Copy &amp; Paste Roster Report Here'!$A154=CV$7,IF('Copy &amp; Paste Roster Report Here'!$M154="QT",1,0),0)</f>
        <v>0</v>
      </c>
      <c r="CW157" s="123">
        <f>IF('Copy &amp; Paste Roster Report Here'!$A154=CW$7,IF('Copy &amp; Paste Roster Report Here'!$M154="QT",1,0),0)</f>
        <v>0</v>
      </c>
      <c r="CX157" s="123">
        <f>IF('Copy &amp; Paste Roster Report Here'!$A154=CX$7,IF('Copy &amp; Paste Roster Report Here'!$M154="QT",1,0),0)</f>
        <v>0</v>
      </c>
      <c r="CY157" s="123">
        <f>IF('Copy &amp; Paste Roster Report Here'!$A154=CY$7,IF('Copy &amp; Paste Roster Report Here'!$M154="QT",1,0),0)</f>
        <v>0</v>
      </c>
      <c r="CZ157" s="123">
        <f>IF('Copy &amp; Paste Roster Report Here'!$A154=CZ$7,IF('Copy &amp; Paste Roster Report Here'!$M154="QT",1,0),0)</f>
        <v>0</v>
      </c>
      <c r="DA157" s="123">
        <f>IF('Copy &amp; Paste Roster Report Here'!$A154=DA$7,IF('Copy &amp; Paste Roster Report Here'!$M154="QT",1,0),0)</f>
        <v>0</v>
      </c>
      <c r="DB157" s="123">
        <f>IF('Copy &amp; Paste Roster Report Here'!$A154=DB$7,IF('Copy &amp; Paste Roster Report Here'!$M154="QT",1,0),0)</f>
        <v>0</v>
      </c>
      <c r="DC157" s="123">
        <f>IF('Copy &amp; Paste Roster Report Here'!$A154=DC$7,IF('Copy &amp; Paste Roster Report Here'!$M154="QT",1,0),0)</f>
        <v>0</v>
      </c>
      <c r="DD157" s="73">
        <f t="shared" si="45"/>
        <v>0</v>
      </c>
      <c r="DE157" s="124">
        <f>IF('Copy &amp; Paste Roster Report Here'!$A154=DE$7,IF('Copy &amp; Paste Roster Report Here'!$M154="xxxxxxxxxxx",1,0),0)</f>
        <v>0</v>
      </c>
      <c r="DF157" s="124">
        <f>IF('Copy &amp; Paste Roster Report Here'!$A154=DF$7,IF('Copy &amp; Paste Roster Report Here'!$M154="xxxxxxxxxxx",1,0),0)</f>
        <v>0</v>
      </c>
      <c r="DG157" s="124">
        <f>IF('Copy &amp; Paste Roster Report Here'!$A154=DG$7,IF('Copy &amp; Paste Roster Report Here'!$M154="xxxxxxxxxxx",1,0),0)</f>
        <v>0</v>
      </c>
      <c r="DH157" s="124">
        <f>IF('Copy &amp; Paste Roster Report Here'!$A154=DH$7,IF('Copy &amp; Paste Roster Report Here'!$M154="xxxxxxxxxxx",1,0),0)</f>
        <v>0</v>
      </c>
      <c r="DI157" s="124">
        <f>IF('Copy &amp; Paste Roster Report Here'!$A154=DI$7,IF('Copy &amp; Paste Roster Report Here'!$M154="xxxxxxxxxxx",1,0),0)</f>
        <v>0</v>
      </c>
      <c r="DJ157" s="124">
        <f>IF('Copy &amp; Paste Roster Report Here'!$A154=DJ$7,IF('Copy &amp; Paste Roster Report Here'!$M154="xxxxxxxxxxx",1,0),0)</f>
        <v>0</v>
      </c>
      <c r="DK157" s="124">
        <f>IF('Copy &amp; Paste Roster Report Here'!$A154=DK$7,IF('Copy &amp; Paste Roster Report Here'!$M154="xxxxxxxxxxx",1,0),0)</f>
        <v>0</v>
      </c>
      <c r="DL157" s="124">
        <f>IF('Copy &amp; Paste Roster Report Here'!$A154=DL$7,IF('Copy &amp; Paste Roster Report Here'!$M154="xxxxxxxxxxx",1,0),0)</f>
        <v>0</v>
      </c>
      <c r="DM157" s="124">
        <f>IF('Copy &amp; Paste Roster Report Here'!$A154=DM$7,IF('Copy &amp; Paste Roster Report Here'!$M154="xxxxxxxxxxx",1,0),0)</f>
        <v>0</v>
      </c>
      <c r="DN157" s="124">
        <f>IF('Copy &amp; Paste Roster Report Here'!$A154=DN$7,IF('Copy &amp; Paste Roster Report Here'!$M154="xxxxxxxxxxx",1,0),0)</f>
        <v>0</v>
      </c>
      <c r="DO157" s="124">
        <f>IF('Copy &amp; Paste Roster Report Here'!$A154=DO$7,IF('Copy &amp; Paste Roster Report Here'!$M154="xxxxxxxxxxx",1,0),0)</f>
        <v>0</v>
      </c>
      <c r="DP157" s="125">
        <f t="shared" si="46"/>
        <v>0</v>
      </c>
      <c r="DQ157" s="126">
        <f t="shared" si="47"/>
        <v>0</v>
      </c>
    </row>
    <row r="158" spans="1:121" x14ac:dyDescent="0.25">
      <c r="A158" s="111">
        <f t="shared" si="33"/>
        <v>0</v>
      </c>
      <c r="B158" s="111">
        <f t="shared" si="34"/>
        <v>0</v>
      </c>
      <c r="C158" s="112">
        <f>+('Copy &amp; Paste Roster Report Here'!$P155-'Copy &amp; Paste Roster Report Here'!$O155)/30</f>
        <v>0</v>
      </c>
      <c r="D158" s="112">
        <f>+('Copy &amp; Paste Roster Report Here'!$P155-'Copy &amp; Paste Roster Report Here'!$O155)</f>
        <v>0</v>
      </c>
      <c r="E158" s="111">
        <f>'Copy &amp; Paste Roster Report Here'!N155</f>
        <v>0</v>
      </c>
      <c r="F158" s="111" t="str">
        <f t="shared" si="35"/>
        <v>N</v>
      </c>
      <c r="G158" s="111">
        <f>'Copy &amp; Paste Roster Report Here'!R155</f>
        <v>0</v>
      </c>
      <c r="H158" s="113">
        <f t="shared" si="36"/>
        <v>0</v>
      </c>
      <c r="I158" s="112">
        <f>IF(F158="N",$F$5-'Copy &amp; Paste Roster Report Here'!O155,+'Copy &amp; Paste Roster Report Here'!Q155-'Copy &amp; Paste Roster Report Here'!O155)</f>
        <v>0</v>
      </c>
      <c r="J158" s="114">
        <f t="shared" si="37"/>
        <v>0</v>
      </c>
      <c r="K158" s="114">
        <f t="shared" si="38"/>
        <v>0</v>
      </c>
      <c r="L158" s="115">
        <f>'Copy &amp; Paste Roster Report Here'!F155</f>
        <v>0</v>
      </c>
      <c r="M158" s="116">
        <f t="shared" si="39"/>
        <v>0</v>
      </c>
      <c r="N158" s="117">
        <f>IF('Copy &amp; Paste Roster Report Here'!$A155='Analytical Tests'!N$7,IF($F158="Y",+$H158*N$6,0),0)</f>
        <v>0</v>
      </c>
      <c r="O158" s="117">
        <f>IF('Copy &amp; Paste Roster Report Here'!$A155='Analytical Tests'!O$7,IF($F158="Y",+$H158*O$6,0),0)</f>
        <v>0</v>
      </c>
      <c r="P158" s="117">
        <f>IF('Copy &amp; Paste Roster Report Here'!$A155='Analytical Tests'!P$7,IF($F158="Y",+$H158*P$6,0),0)</f>
        <v>0</v>
      </c>
      <c r="Q158" s="117">
        <f>IF('Copy &amp; Paste Roster Report Here'!$A155='Analytical Tests'!Q$7,IF($F158="Y",+$H158*Q$6,0),0)</f>
        <v>0</v>
      </c>
      <c r="R158" s="117">
        <f>IF('Copy &amp; Paste Roster Report Here'!$A155='Analytical Tests'!R$7,IF($F158="Y",+$H158*R$6,0),0)</f>
        <v>0</v>
      </c>
      <c r="S158" s="117">
        <f>IF('Copy &amp; Paste Roster Report Here'!$A155='Analytical Tests'!S$7,IF($F158="Y",+$H158*S$6,0),0)</f>
        <v>0</v>
      </c>
      <c r="T158" s="117">
        <f>IF('Copy &amp; Paste Roster Report Here'!$A155='Analytical Tests'!T$7,IF($F158="Y",+$H158*T$6,0),0)</f>
        <v>0</v>
      </c>
      <c r="U158" s="117">
        <f>IF('Copy &amp; Paste Roster Report Here'!$A155='Analytical Tests'!U$7,IF($F158="Y",+$H158*U$6,0),0)</f>
        <v>0</v>
      </c>
      <c r="V158" s="117">
        <f>IF('Copy &amp; Paste Roster Report Here'!$A155='Analytical Tests'!V$7,IF($F158="Y",+$H158*V$6,0),0)</f>
        <v>0</v>
      </c>
      <c r="W158" s="117">
        <f>IF('Copy &amp; Paste Roster Report Here'!$A155='Analytical Tests'!W$7,IF($F158="Y",+$H158*W$6,0),0)</f>
        <v>0</v>
      </c>
      <c r="X158" s="117">
        <f>IF('Copy &amp; Paste Roster Report Here'!$A155='Analytical Tests'!X$7,IF($F158="Y",+$H158*X$6,0),0)</f>
        <v>0</v>
      </c>
      <c r="Y158" s="117" t="b">
        <f>IF('Copy &amp; Paste Roster Report Here'!$A155='Analytical Tests'!Y$7,IF($F158="N",IF($J158&gt;=$C158,Y$6,+($I158/$D158)*Y$6),0))</f>
        <v>0</v>
      </c>
      <c r="Z158" s="117" t="b">
        <f>IF('Copy &amp; Paste Roster Report Here'!$A155='Analytical Tests'!Z$7,IF($F158="N",IF($J158&gt;=$C158,Z$6,+($I158/$D158)*Z$6),0))</f>
        <v>0</v>
      </c>
      <c r="AA158" s="117" t="b">
        <f>IF('Copy &amp; Paste Roster Report Here'!$A155='Analytical Tests'!AA$7,IF($F158="N",IF($J158&gt;=$C158,AA$6,+($I158/$D158)*AA$6),0))</f>
        <v>0</v>
      </c>
      <c r="AB158" s="117" t="b">
        <f>IF('Copy &amp; Paste Roster Report Here'!$A155='Analytical Tests'!AB$7,IF($F158="N",IF($J158&gt;=$C158,AB$6,+($I158/$D158)*AB$6),0))</f>
        <v>0</v>
      </c>
      <c r="AC158" s="117" t="b">
        <f>IF('Copy &amp; Paste Roster Report Here'!$A155='Analytical Tests'!AC$7,IF($F158="N",IF($J158&gt;=$C158,AC$6,+($I158/$D158)*AC$6),0))</f>
        <v>0</v>
      </c>
      <c r="AD158" s="117" t="b">
        <f>IF('Copy &amp; Paste Roster Report Here'!$A155='Analytical Tests'!AD$7,IF($F158="N",IF($J158&gt;=$C158,AD$6,+($I158/$D158)*AD$6),0))</f>
        <v>0</v>
      </c>
      <c r="AE158" s="117" t="b">
        <f>IF('Copy &amp; Paste Roster Report Here'!$A155='Analytical Tests'!AE$7,IF($F158="N",IF($J158&gt;=$C158,AE$6,+($I158/$D158)*AE$6),0))</f>
        <v>0</v>
      </c>
      <c r="AF158" s="117" t="b">
        <f>IF('Copy &amp; Paste Roster Report Here'!$A155='Analytical Tests'!AF$7,IF($F158="N",IF($J158&gt;=$C158,AF$6,+($I158/$D158)*AF$6),0))</f>
        <v>0</v>
      </c>
      <c r="AG158" s="117" t="b">
        <f>IF('Copy &amp; Paste Roster Report Here'!$A155='Analytical Tests'!AG$7,IF($F158="N",IF($J158&gt;=$C158,AG$6,+($I158/$D158)*AG$6),0))</f>
        <v>0</v>
      </c>
      <c r="AH158" s="117" t="b">
        <f>IF('Copy &amp; Paste Roster Report Here'!$A155='Analytical Tests'!AH$7,IF($F158="N",IF($J158&gt;=$C158,AH$6,+($I158/$D158)*AH$6),0))</f>
        <v>0</v>
      </c>
      <c r="AI158" s="117" t="b">
        <f>IF('Copy &amp; Paste Roster Report Here'!$A155='Analytical Tests'!AI$7,IF($F158="N",IF($J158&gt;=$C158,AI$6,+($I158/$D158)*AI$6),0))</f>
        <v>0</v>
      </c>
      <c r="AJ158" s="79"/>
      <c r="AK158" s="118">
        <f>IF('Copy &amp; Paste Roster Report Here'!$A155=AK$7,IF('Copy &amp; Paste Roster Report Here'!$M155="FT",1,0),0)</f>
        <v>0</v>
      </c>
      <c r="AL158" s="118">
        <f>IF('Copy &amp; Paste Roster Report Here'!$A155=AL$7,IF('Copy &amp; Paste Roster Report Here'!$M155="FT",1,0),0)</f>
        <v>0</v>
      </c>
      <c r="AM158" s="118">
        <f>IF('Copy &amp; Paste Roster Report Here'!$A155=AM$7,IF('Copy &amp; Paste Roster Report Here'!$M155="FT",1,0),0)</f>
        <v>0</v>
      </c>
      <c r="AN158" s="118">
        <f>IF('Copy &amp; Paste Roster Report Here'!$A155=AN$7,IF('Copy &amp; Paste Roster Report Here'!$M155="FT",1,0),0)</f>
        <v>0</v>
      </c>
      <c r="AO158" s="118">
        <f>IF('Copy &amp; Paste Roster Report Here'!$A155=AO$7,IF('Copy &amp; Paste Roster Report Here'!$M155="FT",1,0),0)</f>
        <v>0</v>
      </c>
      <c r="AP158" s="118">
        <f>IF('Copy &amp; Paste Roster Report Here'!$A155=AP$7,IF('Copy &amp; Paste Roster Report Here'!$M155="FT",1,0),0)</f>
        <v>0</v>
      </c>
      <c r="AQ158" s="118">
        <f>IF('Copy &amp; Paste Roster Report Here'!$A155=AQ$7,IF('Copy &amp; Paste Roster Report Here'!$M155="FT",1,0),0)</f>
        <v>0</v>
      </c>
      <c r="AR158" s="118">
        <f>IF('Copy &amp; Paste Roster Report Here'!$A155=AR$7,IF('Copy &amp; Paste Roster Report Here'!$M155="FT",1,0),0)</f>
        <v>0</v>
      </c>
      <c r="AS158" s="118">
        <f>IF('Copy &amp; Paste Roster Report Here'!$A155=AS$7,IF('Copy &amp; Paste Roster Report Here'!$M155="FT",1,0),0)</f>
        <v>0</v>
      </c>
      <c r="AT158" s="118">
        <f>IF('Copy &amp; Paste Roster Report Here'!$A155=AT$7,IF('Copy &amp; Paste Roster Report Here'!$M155="FT",1,0),0)</f>
        <v>0</v>
      </c>
      <c r="AU158" s="118">
        <f>IF('Copy &amp; Paste Roster Report Here'!$A155=AU$7,IF('Copy &amp; Paste Roster Report Here'!$M155="FT",1,0),0)</f>
        <v>0</v>
      </c>
      <c r="AV158" s="73">
        <f t="shared" si="40"/>
        <v>0</v>
      </c>
      <c r="AW158" s="119">
        <f>IF('Copy &amp; Paste Roster Report Here'!$A155=AW$7,IF('Copy &amp; Paste Roster Report Here'!$M155="HT",1,0),0)</f>
        <v>0</v>
      </c>
      <c r="AX158" s="119">
        <f>IF('Copy &amp; Paste Roster Report Here'!$A155=AX$7,IF('Copy &amp; Paste Roster Report Here'!$M155="HT",1,0),0)</f>
        <v>0</v>
      </c>
      <c r="AY158" s="119">
        <f>IF('Copy &amp; Paste Roster Report Here'!$A155=AY$7,IF('Copy &amp; Paste Roster Report Here'!$M155="HT",1,0),0)</f>
        <v>0</v>
      </c>
      <c r="AZ158" s="119">
        <f>IF('Copy &amp; Paste Roster Report Here'!$A155=AZ$7,IF('Copy &amp; Paste Roster Report Here'!$M155="HT",1,0),0)</f>
        <v>0</v>
      </c>
      <c r="BA158" s="119">
        <f>IF('Copy &amp; Paste Roster Report Here'!$A155=BA$7,IF('Copy &amp; Paste Roster Report Here'!$M155="HT",1,0),0)</f>
        <v>0</v>
      </c>
      <c r="BB158" s="119">
        <f>IF('Copy &amp; Paste Roster Report Here'!$A155=BB$7,IF('Copy &amp; Paste Roster Report Here'!$M155="HT",1,0),0)</f>
        <v>0</v>
      </c>
      <c r="BC158" s="119">
        <f>IF('Copy &amp; Paste Roster Report Here'!$A155=BC$7,IF('Copy &amp; Paste Roster Report Here'!$M155="HT",1,0),0)</f>
        <v>0</v>
      </c>
      <c r="BD158" s="119">
        <f>IF('Copy &amp; Paste Roster Report Here'!$A155=BD$7,IF('Copy &amp; Paste Roster Report Here'!$M155="HT",1,0),0)</f>
        <v>0</v>
      </c>
      <c r="BE158" s="119">
        <f>IF('Copy &amp; Paste Roster Report Here'!$A155=BE$7,IF('Copy &amp; Paste Roster Report Here'!$M155="HT",1,0),0)</f>
        <v>0</v>
      </c>
      <c r="BF158" s="119">
        <f>IF('Copy &amp; Paste Roster Report Here'!$A155=BF$7,IF('Copy &amp; Paste Roster Report Here'!$M155="HT",1,0),0)</f>
        <v>0</v>
      </c>
      <c r="BG158" s="119">
        <f>IF('Copy &amp; Paste Roster Report Here'!$A155=BG$7,IF('Copy &amp; Paste Roster Report Here'!$M155="HT",1,0),0)</f>
        <v>0</v>
      </c>
      <c r="BH158" s="73">
        <f t="shared" si="41"/>
        <v>0</v>
      </c>
      <c r="BI158" s="120">
        <f>IF('Copy &amp; Paste Roster Report Here'!$A155=BI$7,IF('Copy &amp; Paste Roster Report Here'!$M155="MT",1,0),0)</f>
        <v>0</v>
      </c>
      <c r="BJ158" s="120">
        <f>IF('Copy &amp; Paste Roster Report Here'!$A155=BJ$7,IF('Copy &amp; Paste Roster Report Here'!$M155="MT",1,0),0)</f>
        <v>0</v>
      </c>
      <c r="BK158" s="120">
        <f>IF('Copy &amp; Paste Roster Report Here'!$A155=BK$7,IF('Copy &amp; Paste Roster Report Here'!$M155="MT",1,0),0)</f>
        <v>0</v>
      </c>
      <c r="BL158" s="120">
        <f>IF('Copy &amp; Paste Roster Report Here'!$A155=BL$7,IF('Copy &amp; Paste Roster Report Here'!$M155="MT",1,0),0)</f>
        <v>0</v>
      </c>
      <c r="BM158" s="120">
        <f>IF('Copy &amp; Paste Roster Report Here'!$A155=BM$7,IF('Copy &amp; Paste Roster Report Here'!$M155="MT",1,0),0)</f>
        <v>0</v>
      </c>
      <c r="BN158" s="120">
        <f>IF('Copy &amp; Paste Roster Report Here'!$A155=BN$7,IF('Copy &amp; Paste Roster Report Here'!$M155="MT",1,0),0)</f>
        <v>0</v>
      </c>
      <c r="BO158" s="120">
        <f>IF('Copy &amp; Paste Roster Report Here'!$A155=BO$7,IF('Copy &amp; Paste Roster Report Here'!$M155="MT",1,0),0)</f>
        <v>0</v>
      </c>
      <c r="BP158" s="120">
        <f>IF('Copy &amp; Paste Roster Report Here'!$A155=BP$7,IF('Copy &amp; Paste Roster Report Here'!$M155="MT",1,0),0)</f>
        <v>0</v>
      </c>
      <c r="BQ158" s="120">
        <f>IF('Copy &amp; Paste Roster Report Here'!$A155=BQ$7,IF('Copy &amp; Paste Roster Report Here'!$M155="MT",1,0),0)</f>
        <v>0</v>
      </c>
      <c r="BR158" s="120">
        <f>IF('Copy &amp; Paste Roster Report Here'!$A155=BR$7,IF('Copy &amp; Paste Roster Report Here'!$M155="MT",1,0),0)</f>
        <v>0</v>
      </c>
      <c r="BS158" s="120">
        <f>IF('Copy &amp; Paste Roster Report Here'!$A155=BS$7,IF('Copy &amp; Paste Roster Report Here'!$M155="MT",1,0),0)</f>
        <v>0</v>
      </c>
      <c r="BT158" s="73">
        <f t="shared" si="42"/>
        <v>0</v>
      </c>
      <c r="BU158" s="121">
        <f>IF('Copy &amp; Paste Roster Report Here'!$A155=BU$7,IF('Copy &amp; Paste Roster Report Here'!$M155="fy",1,0),0)</f>
        <v>0</v>
      </c>
      <c r="BV158" s="121">
        <f>IF('Copy &amp; Paste Roster Report Here'!$A155=BV$7,IF('Copy &amp; Paste Roster Report Here'!$M155="fy",1,0),0)</f>
        <v>0</v>
      </c>
      <c r="BW158" s="121">
        <f>IF('Copy &amp; Paste Roster Report Here'!$A155=BW$7,IF('Copy &amp; Paste Roster Report Here'!$M155="fy",1,0),0)</f>
        <v>0</v>
      </c>
      <c r="BX158" s="121">
        <f>IF('Copy &amp; Paste Roster Report Here'!$A155=BX$7,IF('Copy &amp; Paste Roster Report Here'!$M155="fy",1,0),0)</f>
        <v>0</v>
      </c>
      <c r="BY158" s="121">
        <f>IF('Copy &amp; Paste Roster Report Here'!$A155=BY$7,IF('Copy &amp; Paste Roster Report Here'!$M155="fy",1,0),0)</f>
        <v>0</v>
      </c>
      <c r="BZ158" s="121">
        <f>IF('Copy &amp; Paste Roster Report Here'!$A155=BZ$7,IF('Copy &amp; Paste Roster Report Here'!$M155="fy",1,0),0)</f>
        <v>0</v>
      </c>
      <c r="CA158" s="121">
        <f>IF('Copy &amp; Paste Roster Report Here'!$A155=CA$7,IF('Copy &amp; Paste Roster Report Here'!$M155="fy",1,0),0)</f>
        <v>0</v>
      </c>
      <c r="CB158" s="121">
        <f>IF('Copy &amp; Paste Roster Report Here'!$A155=CB$7,IF('Copy &amp; Paste Roster Report Here'!$M155="fy",1,0),0)</f>
        <v>0</v>
      </c>
      <c r="CC158" s="121">
        <f>IF('Copy &amp; Paste Roster Report Here'!$A155=CC$7,IF('Copy &amp; Paste Roster Report Here'!$M155="fy",1,0),0)</f>
        <v>0</v>
      </c>
      <c r="CD158" s="121">
        <f>IF('Copy &amp; Paste Roster Report Here'!$A155=CD$7,IF('Copy &amp; Paste Roster Report Here'!$M155="fy",1,0),0)</f>
        <v>0</v>
      </c>
      <c r="CE158" s="121">
        <f>IF('Copy &amp; Paste Roster Report Here'!$A155=CE$7,IF('Copy &amp; Paste Roster Report Here'!$M155="fy",1,0),0)</f>
        <v>0</v>
      </c>
      <c r="CF158" s="73">
        <f t="shared" si="43"/>
        <v>0</v>
      </c>
      <c r="CG158" s="122">
        <f>IF('Copy &amp; Paste Roster Report Here'!$A155=CG$7,IF('Copy &amp; Paste Roster Report Here'!$M155="RH",1,0),0)</f>
        <v>0</v>
      </c>
      <c r="CH158" s="122">
        <f>IF('Copy &amp; Paste Roster Report Here'!$A155=CH$7,IF('Copy &amp; Paste Roster Report Here'!$M155="RH",1,0),0)</f>
        <v>0</v>
      </c>
      <c r="CI158" s="122">
        <f>IF('Copy &amp; Paste Roster Report Here'!$A155=CI$7,IF('Copy &amp; Paste Roster Report Here'!$M155="RH",1,0),0)</f>
        <v>0</v>
      </c>
      <c r="CJ158" s="122">
        <f>IF('Copy &amp; Paste Roster Report Here'!$A155=CJ$7,IF('Copy &amp; Paste Roster Report Here'!$M155="RH",1,0),0)</f>
        <v>0</v>
      </c>
      <c r="CK158" s="122">
        <f>IF('Copy &amp; Paste Roster Report Here'!$A155=CK$7,IF('Copy &amp; Paste Roster Report Here'!$M155="RH",1,0),0)</f>
        <v>0</v>
      </c>
      <c r="CL158" s="122">
        <f>IF('Copy &amp; Paste Roster Report Here'!$A155=CL$7,IF('Copy &amp; Paste Roster Report Here'!$M155="RH",1,0),0)</f>
        <v>0</v>
      </c>
      <c r="CM158" s="122">
        <f>IF('Copy &amp; Paste Roster Report Here'!$A155=CM$7,IF('Copy &amp; Paste Roster Report Here'!$M155="RH",1,0),0)</f>
        <v>0</v>
      </c>
      <c r="CN158" s="122">
        <f>IF('Copy &amp; Paste Roster Report Here'!$A155=CN$7,IF('Copy &amp; Paste Roster Report Here'!$M155="RH",1,0),0)</f>
        <v>0</v>
      </c>
      <c r="CO158" s="122">
        <f>IF('Copy &amp; Paste Roster Report Here'!$A155=CO$7,IF('Copy &amp; Paste Roster Report Here'!$M155="RH",1,0),0)</f>
        <v>0</v>
      </c>
      <c r="CP158" s="122">
        <f>IF('Copy &amp; Paste Roster Report Here'!$A155=CP$7,IF('Copy &amp; Paste Roster Report Here'!$M155="RH",1,0),0)</f>
        <v>0</v>
      </c>
      <c r="CQ158" s="122">
        <f>IF('Copy &amp; Paste Roster Report Here'!$A155=CQ$7,IF('Copy &amp; Paste Roster Report Here'!$M155="RH",1,0),0)</f>
        <v>0</v>
      </c>
      <c r="CR158" s="73">
        <f t="shared" si="44"/>
        <v>0</v>
      </c>
      <c r="CS158" s="123">
        <f>IF('Copy &amp; Paste Roster Report Here'!$A155=CS$7,IF('Copy &amp; Paste Roster Report Here'!$M155="QT",1,0),0)</f>
        <v>0</v>
      </c>
      <c r="CT158" s="123">
        <f>IF('Copy &amp; Paste Roster Report Here'!$A155=CT$7,IF('Copy &amp; Paste Roster Report Here'!$M155="QT",1,0),0)</f>
        <v>0</v>
      </c>
      <c r="CU158" s="123">
        <f>IF('Copy &amp; Paste Roster Report Here'!$A155=CU$7,IF('Copy &amp; Paste Roster Report Here'!$M155="QT",1,0),0)</f>
        <v>0</v>
      </c>
      <c r="CV158" s="123">
        <f>IF('Copy &amp; Paste Roster Report Here'!$A155=CV$7,IF('Copy &amp; Paste Roster Report Here'!$M155="QT",1,0),0)</f>
        <v>0</v>
      </c>
      <c r="CW158" s="123">
        <f>IF('Copy &amp; Paste Roster Report Here'!$A155=CW$7,IF('Copy &amp; Paste Roster Report Here'!$M155="QT",1,0),0)</f>
        <v>0</v>
      </c>
      <c r="CX158" s="123">
        <f>IF('Copy &amp; Paste Roster Report Here'!$A155=CX$7,IF('Copy &amp; Paste Roster Report Here'!$M155="QT",1,0),0)</f>
        <v>0</v>
      </c>
      <c r="CY158" s="123">
        <f>IF('Copy &amp; Paste Roster Report Here'!$A155=CY$7,IF('Copy &amp; Paste Roster Report Here'!$M155="QT",1,0),0)</f>
        <v>0</v>
      </c>
      <c r="CZ158" s="123">
        <f>IF('Copy &amp; Paste Roster Report Here'!$A155=CZ$7,IF('Copy &amp; Paste Roster Report Here'!$M155="QT",1,0),0)</f>
        <v>0</v>
      </c>
      <c r="DA158" s="123">
        <f>IF('Copy &amp; Paste Roster Report Here'!$A155=DA$7,IF('Copy &amp; Paste Roster Report Here'!$M155="QT",1,0),0)</f>
        <v>0</v>
      </c>
      <c r="DB158" s="123">
        <f>IF('Copy &amp; Paste Roster Report Here'!$A155=DB$7,IF('Copy &amp; Paste Roster Report Here'!$M155="QT",1,0),0)</f>
        <v>0</v>
      </c>
      <c r="DC158" s="123">
        <f>IF('Copy &amp; Paste Roster Report Here'!$A155=DC$7,IF('Copy &amp; Paste Roster Report Here'!$M155="QT",1,0),0)</f>
        <v>0</v>
      </c>
      <c r="DD158" s="73">
        <f t="shared" si="45"/>
        <v>0</v>
      </c>
      <c r="DE158" s="124">
        <f>IF('Copy &amp; Paste Roster Report Here'!$A155=DE$7,IF('Copy &amp; Paste Roster Report Here'!$M155="xxxxxxxxxxx",1,0),0)</f>
        <v>0</v>
      </c>
      <c r="DF158" s="124">
        <f>IF('Copy &amp; Paste Roster Report Here'!$A155=DF$7,IF('Copy &amp; Paste Roster Report Here'!$M155="xxxxxxxxxxx",1,0),0)</f>
        <v>0</v>
      </c>
      <c r="DG158" s="124">
        <f>IF('Copy &amp; Paste Roster Report Here'!$A155=DG$7,IF('Copy &amp; Paste Roster Report Here'!$M155="xxxxxxxxxxx",1,0),0)</f>
        <v>0</v>
      </c>
      <c r="DH158" s="124">
        <f>IF('Copy &amp; Paste Roster Report Here'!$A155=DH$7,IF('Copy &amp; Paste Roster Report Here'!$M155="xxxxxxxxxxx",1,0),0)</f>
        <v>0</v>
      </c>
      <c r="DI158" s="124">
        <f>IF('Copy &amp; Paste Roster Report Here'!$A155=DI$7,IF('Copy &amp; Paste Roster Report Here'!$M155="xxxxxxxxxxx",1,0),0)</f>
        <v>0</v>
      </c>
      <c r="DJ158" s="124">
        <f>IF('Copy &amp; Paste Roster Report Here'!$A155=DJ$7,IF('Copy &amp; Paste Roster Report Here'!$M155="xxxxxxxxxxx",1,0),0)</f>
        <v>0</v>
      </c>
      <c r="DK158" s="124">
        <f>IF('Copy &amp; Paste Roster Report Here'!$A155=DK$7,IF('Copy &amp; Paste Roster Report Here'!$M155="xxxxxxxxxxx",1,0),0)</f>
        <v>0</v>
      </c>
      <c r="DL158" s="124">
        <f>IF('Copy &amp; Paste Roster Report Here'!$A155=DL$7,IF('Copy &amp; Paste Roster Report Here'!$M155="xxxxxxxxxxx",1,0),0)</f>
        <v>0</v>
      </c>
      <c r="DM158" s="124">
        <f>IF('Copy &amp; Paste Roster Report Here'!$A155=DM$7,IF('Copy &amp; Paste Roster Report Here'!$M155="xxxxxxxxxxx",1,0),0)</f>
        <v>0</v>
      </c>
      <c r="DN158" s="124">
        <f>IF('Copy &amp; Paste Roster Report Here'!$A155=DN$7,IF('Copy &amp; Paste Roster Report Here'!$M155="xxxxxxxxxxx",1,0),0)</f>
        <v>0</v>
      </c>
      <c r="DO158" s="124">
        <f>IF('Copy &amp; Paste Roster Report Here'!$A155=DO$7,IF('Copy &amp; Paste Roster Report Here'!$M155="xxxxxxxxxxx",1,0),0)</f>
        <v>0</v>
      </c>
      <c r="DP158" s="125">
        <f t="shared" si="46"/>
        <v>0</v>
      </c>
      <c r="DQ158" s="126">
        <f t="shared" si="47"/>
        <v>0</v>
      </c>
    </row>
    <row r="159" spans="1:121" x14ac:dyDescent="0.25">
      <c r="A159" s="111">
        <f t="shared" si="33"/>
        <v>0</v>
      </c>
      <c r="B159" s="111">
        <f t="shared" si="34"/>
        <v>0</v>
      </c>
      <c r="C159" s="112">
        <f>+('Copy &amp; Paste Roster Report Here'!$P156-'Copy &amp; Paste Roster Report Here'!$O156)/30</f>
        <v>0</v>
      </c>
      <c r="D159" s="112">
        <f>+('Copy &amp; Paste Roster Report Here'!$P156-'Copy &amp; Paste Roster Report Here'!$O156)</f>
        <v>0</v>
      </c>
      <c r="E159" s="111">
        <f>'Copy &amp; Paste Roster Report Here'!N156</f>
        <v>0</v>
      </c>
      <c r="F159" s="111" t="str">
        <f t="shared" si="35"/>
        <v>N</v>
      </c>
      <c r="G159" s="111">
        <f>'Copy &amp; Paste Roster Report Here'!R156</f>
        <v>0</v>
      </c>
      <c r="H159" s="113">
        <f t="shared" si="36"/>
        <v>0</v>
      </c>
      <c r="I159" s="112">
        <f>IF(F159="N",$F$5-'Copy &amp; Paste Roster Report Here'!O156,+'Copy &amp; Paste Roster Report Here'!Q156-'Copy &amp; Paste Roster Report Here'!O156)</f>
        <v>0</v>
      </c>
      <c r="J159" s="114">
        <f t="shared" si="37"/>
        <v>0</v>
      </c>
      <c r="K159" s="114">
        <f t="shared" si="38"/>
        <v>0</v>
      </c>
      <c r="L159" s="115">
        <f>'Copy &amp; Paste Roster Report Here'!F156</f>
        <v>0</v>
      </c>
      <c r="M159" s="116">
        <f t="shared" si="39"/>
        <v>0</v>
      </c>
      <c r="N159" s="117">
        <f>IF('Copy &amp; Paste Roster Report Here'!$A156='Analytical Tests'!N$7,IF($F159="Y",+$H159*N$6,0),0)</f>
        <v>0</v>
      </c>
      <c r="O159" s="117">
        <f>IF('Copy &amp; Paste Roster Report Here'!$A156='Analytical Tests'!O$7,IF($F159="Y",+$H159*O$6,0),0)</f>
        <v>0</v>
      </c>
      <c r="P159" s="117">
        <f>IF('Copy &amp; Paste Roster Report Here'!$A156='Analytical Tests'!P$7,IF($F159="Y",+$H159*P$6,0),0)</f>
        <v>0</v>
      </c>
      <c r="Q159" s="117">
        <f>IF('Copy &amp; Paste Roster Report Here'!$A156='Analytical Tests'!Q$7,IF($F159="Y",+$H159*Q$6,0),0)</f>
        <v>0</v>
      </c>
      <c r="R159" s="117">
        <f>IF('Copy &amp; Paste Roster Report Here'!$A156='Analytical Tests'!R$7,IF($F159="Y",+$H159*R$6,0),0)</f>
        <v>0</v>
      </c>
      <c r="S159" s="117">
        <f>IF('Copy &amp; Paste Roster Report Here'!$A156='Analytical Tests'!S$7,IF($F159="Y",+$H159*S$6,0),0)</f>
        <v>0</v>
      </c>
      <c r="T159" s="117">
        <f>IF('Copy &amp; Paste Roster Report Here'!$A156='Analytical Tests'!T$7,IF($F159="Y",+$H159*T$6,0),0)</f>
        <v>0</v>
      </c>
      <c r="U159" s="117">
        <f>IF('Copy &amp; Paste Roster Report Here'!$A156='Analytical Tests'!U$7,IF($F159="Y",+$H159*U$6,0),0)</f>
        <v>0</v>
      </c>
      <c r="V159" s="117">
        <f>IF('Copy &amp; Paste Roster Report Here'!$A156='Analytical Tests'!V$7,IF($F159="Y",+$H159*V$6,0),0)</f>
        <v>0</v>
      </c>
      <c r="W159" s="117">
        <f>IF('Copy &amp; Paste Roster Report Here'!$A156='Analytical Tests'!W$7,IF($F159="Y",+$H159*W$6,0),0)</f>
        <v>0</v>
      </c>
      <c r="X159" s="117">
        <f>IF('Copy &amp; Paste Roster Report Here'!$A156='Analytical Tests'!X$7,IF($F159="Y",+$H159*X$6,0),0)</f>
        <v>0</v>
      </c>
      <c r="Y159" s="117" t="b">
        <f>IF('Copy &amp; Paste Roster Report Here'!$A156='Analytical Tests'!Y$7,IF($F159="N",IF($J159&gt;=$C159,Y$6,+($I159/$D159)*Y$6),0))</f>
        <v>0</v>
      </c>
      <c r="Z159" s="117" t="b">
        <f>IF('Copy &amp; Paste Roster Report Here'!$A156='Analytical Tests'!Z$7,IF($F159="N",IF($J159&gt;=$C159,Z$6,+($I159/$D159)*Z$6),0))</f>
        <v>0</v>
      </c>
      <c r="AA159" s="117" t="b">
        <f>IF('Copy &amp; Paste Roster Report Here'!$A156='Analytical Tests'!AA$7,IF($F159="N",IF($J159&gt;=$C159,AA$6,+($I159/$D159)*AA$6),0))</f>
        <v>0</v>
      </c>
      <c r="AB159" s="117" t="b">
        <f>IF('Copy &amp; Paste Roster Report Here'!$A156='Analytical Tests'!AB$7,IF($F159="N",IF($J159&gt;=$C159,AB$6,+($I159/$D159)*AB$6),0))</f>
        <v>0</v>
      </c>
      <c r="AC159" s="117" t="b">
        <f>IF('Copy &amp; Paste Roster Report Here'!$A156='Analytical Tests'!AC$7,IF($F159="N",IF($J159&gt;=$C159,AC$6,+($I159/$D159)*AC$6),0))</f>
        <v>0</v>
      </c>
      <c r="AD159" s="117" t="b">
        <f>IF('Copy &amp; Paste Roster Report Here'!$A156='Analytical Tests'!AD$7,IF($F159="N",IF($J159&gt;=$C159,AD$6,+($I159/$D159)*AD$6),0))</f>
        <v>0</v>
      </c>
      <c r="AE159" s="117" t="b">
        <f>IF('Copy &amp; Paste Roster Report Here'!$A156='Analytical Tests'!AE$7,IF($F159="N",IF($J159&gt;=$C159,AE$6,+($I159/$D159)*AE$6),0))</f>
        <v>0</v>
      </c>
      <c r="AF159" s="117" t="b">
        <f>IF('Copy &amp; Paste Roster Report Here'!$A156='Analytical Tests'!AF$7,IF($F159="N",IF($J159&gt;=$C159,AF$6,+($I159/$D159)*AF$6),0))</f>
        <v>0</v>
      </c>
      <c r="AG159" s="117" t="b">
        <f>IF('Copy &amp; Paste Roster Report Here'!$A156='Analytical Tests'!AG$7,IF($F159="N",IF($J159&gt;=$C159,AG$6,+($I159/$D159)*AG$6),0))</f>
        <v>0</v>
      </c>
      <c r="AH159" s="117" t="b">
        <f>IF('Copy &amp; Paste Roster Report Here'!$A156='Analytical Tests'!AH$7,IF($F159="N",IF($J159&gt;=$C159,AH$6,+($I159/$D159)*AH$6),0))</f>
        <v>0</v>
      </c>
      <c r="AI159" s="117" t="b">
        <f>IF('Copy &amp; Paste Roster Report Here'!$A156='Analytical Tests'!AI$7,IF($F159="N",IF($J159&gt;=$C159,AI$6,+($I159/$D159)*AI$6),0))</f>
        <v>0</v>
      </c>
      <c r="AJ159" s="79"/>
      <c r="AK159" s="118">
        <f>IF('Copy &amp; Paste Roster Report Here'!$A156=AK$7,IF('Copy &amp; Paste Roster Report Here'!$M156="FT",1,0),0)</f>
        <v>0</v>
      </c>
      <c r="AL159" s="118">
        <f>IF('Copy &amp; Paste Roster Report Here'!$A156=AL$7,IF('Copy &amp; Paste Roster Report Here'!$M156="FT",1,0),0)</f>
        <v>0</v>
      </c>
      <c r="AM159" s="118">
        <f>IF('Copy &amp; Paste Roster Report Here'!$A156=AM$7,IF('Copy &amp; Paste Roster Report Here'!$M156="FT",1,0),0)</f>
        <v>0</v>
      </c>
      <c r="AN159" s="118">
        <f>IF('Copy &amp; Paste Roster Report Here'!$A156=AN$7,IF('Copy &amp; Paste Roster Report Here'!$M156="FT",1,0),0)</f>
        <v>0</v>
      </c>
      <c r="AO159" s="118">
        <f>IF('Copy &amp; Paste Roster Report Here'!$A156=AO$7,IF('Copy &amp; Paste Roster Report Here'!$M156="FT",1,0),0)</f>
        <v>0</v>
      </c>
      <c r="AP159" s="118">
        <f>IF('Copy &amp; Paste Roster Report Here'!$A156=AP$7,IF('Copy &amp; Paste Roster Report Here'!$M156="FT",1,0),0)</f>
        <v>0</v>
      </c>
      <c r="AQ159" s="118">
        <f>IF('Copy &amp; Paste Roster Report Here'!$A156=AQ$7,IF('Copy &amp; Paste Roster Report Here'!$M156="FT",1,0),0)</f>
        <v>0</v>
      </c>
      <c r="AR159" s="118">
        <f>IF('Copy &amp; Paste Roster Report Here'!$A156=AR$7,IF('Copy &amp; Paste Roster Report Here'!$M156="FT",1,0),0)</f>
        <v>0</v>
      </c>
      <c r="AS159" s="118">
        <f>IF('Copy &amp; Paste Roster Report Here'!$A156=AS$7,IF('Copy &amp; Paste Roster Report Here'!$M156="FT",1,0),0)</f>
        <v>0</v>
      </c>
      <c r="AT159" s="118">
        <f>IF('Copy &amp; Paste Roster Report Here'!$A156=AT$7,IF('Copy &amp; Paste Roster Report Here'!$M156="FT",1,0),0)</f>
        <v>0</v>
      </c>
      <c r="AU159" s="118">
        <f>IF('Copy &amp; Paste Roster Report Here'!$A156=AU$7,IF('Copy &amp; Paste Roster Report Here'!$M156="FT",1,0),0)</f>
        <v>0</v>
      </c>
      <c r="AV159" s="73">
        <f t="shared" si="40"/>
        <v>0</v>
      </c>
      <c r="AW159" s="119">
        <f>IF('Copy &amp; Paste Roster Report Here'!$A156=AW$7,IF('Copy &amp; Paste Roster Report Here'!$M156="HT",1,0),0)</f>
        <v>0</v>
      </c>
      <c r="AX159" s="119">
        <f>IF('Copy &amp; Paste Roster Report Here'!$A156=AX$7,IF('Copy &amp; Paste Roster Report Here'!$M156="HT",1,0),0)</f>
        <v>0</v>
      </c>
      <c r="AY159" s="119">
        <f>IF('Copy &amp; Paste Roster Report Here'!$A156=AY$7,IF('Copy &amp; Paste Roster Report Here'!$M156="HT",1,0),0)</f>
        <v>0</v>
      </c>
      <c r="AZ159" s="119">
        <f>IF('Copy &amp; Paste Roster Report Here'!$A156=AZ$7,IF('Copy &amp; Paste Roster Report Here'!$M156="HT",1,0),0)</f>
        <v>0</v>
      </c>
      <c r="BA159" s="119">
        <f>IF('Copy &amp; Paste Roster Report Here'!$A156=BA$7,IF('Copy &amp; Paste Roster Report Here'!$M156="HT",1,0),0)</f>
        <v>0</v>
      </c>
      <c r="BB159" s="119">
        <f>IF('Copy &amp; Paste Roster Report Here'!$A156=BB$7,IF('Copy &amp; Paste Roster Report Here'!$M156="HT",1,0),0)</f>
        <v>0</v>
      </c>
      <c r="BC159" s="119">
        <f>IF('Copy &amp; Paste Roster Report Here'!$A156=BC$7,IF('Copy &amp; Paste Roster Report Here'!$M156="HT",1,0),0)</f>
        <v>0</v>
      </c>
      <c r="BD159" s="119">
        <f>IF('Copy &amp; Paste Roster Report Here'!$A156=BD$7,IF('Copy &amp; Paste Roster Report Here'!$M156="HT",1,0),0)</f>
        <v>0</v>
      </c>
      <c r="BE159" s="119">
        <f>IF('Copy &amp; Paste Roster Report Here'!$A156=BE$7,IF('Copy &amp; Paste Roster Report Here'!$M156="HT",1,0),0)</f>
        <v>0</v>
      </c>
      <c r="BF159" s="119">
        <f>IF('Copy &amp; Paste Roster Report Here'!$A156=BF$7,IF('Copy &amp; Paste Roster Report Here'!$M156="HT",1,0),0)</f>
        <v>0</v>
      </c>
      <c r="BG159" s="119">
        <f>IF('Copy &amp; Paste Roster Report Here'!$A156=BG$7,IF('Copy &amp; Paste Roster Report Here'!$M156="HT",1,0),0)</f>
        <v>0</v>
      </c>
      <c r="BH159" s="73">
        <f t="shared" si="41"/>
        <v>0</v>
      </c>
      <c r="BI159" s="120">
        <f>IF('Copy &amp; Paste Roster Report Here'!$A156=BI$7,IF('Copy &amp; Paste Roster Report Here'!$M156="MT",1,0),0)</f>
        <v>0</v>
      </c>
      <c r="BJ159" s="120">
        <f>IF('Copy &amp; Paste Roster Report Here'!$A156=BJ$7,IF('Copy &amp; Paste Roster Report Here'!$M156="MT",1,0),0)</f>
        <v>0</v>
      </c>
      <c r="BK159" s="120">
        <f>IF('Copy &amp; Paste Roster Report Here'!$A156=BK$7,IF('Copy &amp; Paste Roster Report Here'!$M156="MT",1,0),0)</f>
        <v>0</v>
      </c>
      <c r="BL159" s="120">
        <f>IF('Copy &amp; Paste Roster Report Here'!$A156=BL$7,IF('Copy &amp; Paste Roster Report Here'!$M156="MT",1,0),0)</f>
        <v>0</v>
      </c>
      <c r="BM159" s="120">
        <f>IF('Copy &amp; Paste Roster Report Here'!$A156=BM$7,IF('Copy &amp; Paste Roster Report Here'!$M156="MT",1,0),0)</f>
        <v>0</v>
      </c>
      <c r="BN159" s="120">
        <f>IF('Copy &amp; Paste Roster Report Here'!$A156=BN$7,IF('Copy &amp; Paste Roster Report Here'!$M156="MT",1,0),0)</f>
        <v>0</v>
      </c>
      <c r="BO159" s="120">
        <f>IF('Copy &amp; Paste Roster Report Here'!$A156=BO$7,IF('Copy &amp; Paste Roster Report Here'!$M156="MT",1,0),0)</f>
        <v>0</v>
      </c>
      <c r="BP159" s="120">
        <f>IF('Copy &amp; Paste Roster Report Here'!$A156=BP$7,IF('Copy &amp; Paste Roster Report Here'!$M156="MT",1,0),0)</f>
        <v>0</v>
      </c>
      <c r="BQ159" s="120">
        <f>IF('Copy &amp; Paste Roster Report Here'!$A156=BQ$7,IF('Copy &amp; Paste Roster Report Here'!$M156="MT",1,0),0)</f>
        <v>0</v>
      </c>
      <c r="BR159" s="120">
        <f>IF('Copy &amp; Paste Roster Report Here'!$A156=BR$7,IF('Copy &amp; Paste Roster Report Here'!$M156="MT",1,0),0)</f>
        <v>0</v>
      </c>
      <c r="BS159" s="120">
        <f>IF('Copy &amp; Paste Roster Report Here'!$A156=BS$7,IF('Copy &amp; Paste Roster Report Here'!$M156="MT",1,0),0)</f>
        <v>0</v>
      </c>
      <c r="BT159" s="73">
        <f t="shared" si="42"/>
        <v>0</v>
      </c>
      <c r="BU159" s="121">
        <f>IF('Copy &amp; Paste Roster Report Here'!$A156=BU$7,IF('Copy &amp; Paste Roster Report Here'!$M156="fy",1,0),0)</f>
        <v>0</v>
      </c>
      <c r="BV159" s="121">
        <f>IF('Copy &amp; Paste Roster Report Here'!$A156=BV$7,IF('Copy &amp; Paste Roster Report Here'!$M156="fy",1,0),0)</f>
        <v>0</v>
      </c>
      <c r="BW159" s="121">
        <f>IF('Copy &amp; Paste Roster Report Here'!$A156=BW$7,IF('Copy &amp; Paste Roster Report Here'!$M156="fy",1,0),0)</f>
        <v>0</v>
      </c>
      <c r="BX159" s="121">
        <f>IF('Copy &amp; Paste Roster Report Here'!$A156=BX$7,IF('Copy &amp; Paste Roster Report Here'!$M156="fy",1,0),0)</f>
        <v>0</v>
      </c>
      <c r="BY159" s="121">
        <f>IF('Copy &amp; Paste Roster Report Here'!$A156=BY$7,IF('Copy &amp; Paste Roster Report Here'!$M156="fy",1,0),0)</f>
        <v>0</v>
      </c>
      <c r="BZ159" s="121">
        <f>IF('Copy &amp; Paste Roster Report Here'!$A156=BZ$7,IF('Copy &amp; Paste Roster Report Here'!$M156="fy",1,0),0)</f>
        <v>0</v>
      </c>
      <c r="CA159" s="121">
        <f>IF('Copy &amp; Paste Roster Report Here'!$A156=CA$7,IF('Copy &amp; Paste Roster Report Here'!$M156="fy",1,0),0)</f>
        <v>0</v>
      </c>
      <c r="CB159" s="121">
        <f>IF('Copy &amp; Paste Roster Report Here'!$A156=CB$7,IF('Copy &amp; Paste Roster Report Here'!$M156="fy",1,0),0)</f>
        <v>0</v>
      </c>
      <c r="CC159" s="121">
        <f>IF('Copy &amp; Paste Roster Report Here'!$A156=CC$7,IF('Copy &amp; Paste Roster Report Here'!$M156="fy",1,0),0)</f>
        <v>0</v>
      </c>
      <c r="CD159" s="121">
        <f>IF('Copy &amp; Paste Roster Report Here'!$A156=CD$7,IF('Copy &amp; Paste Roster Report Here'!$M156="fy",1,0),0)</f>
        <v>0</v>
      </c>
      <c r="CE159" s="121">
        <f>IF('Copy &amp; Paste Roster Report Here'!$A156=CE$7,IF('Copy &amp; Paste Roster Report Here'!$M156="fy",1,0),0)</f>
        <v>0</v>
      </c>
      <c r="CF159" s="73">
        <f t="shared" si="43"/>
        <v>0</v>
      </c>
      <c r="CG159" s="122">
        <f>IF('Copy &amp; Paste Roster Report Here'!$A156=CG$7,IF('Copy &amp; Paste Roster Report Here'!$M156="RH",1,0),0)</f>
        <v>0</v>
      </c>
      <c r="CH159" s="122">
        <f>IF('Copy &amp; Paste Roster Report Here'!$A156=CH$7,IF('Copy &amp; Paste Roster Report Here'!$M156="RH",1,0),0)</f>
        <v>0</v>
      </c>
      <c r="CI159" s="122">
        <f>IF('Copy &amp; Paste Roster Report Here'!$A156=CI$7,IF('Copy &amp; Paste Roster Report Here'!$M156="RH",1,0),0)</f>
        <v>0</v>
      </c>
      <c r="CJ159" s="122">
        <f>IF('Copy &amp; Paste Roster Report Here'!$A156=CJ$7,IF('Copy &amp; Paste Roster Report Here'!$M156="RH",1,0),0)</f>
        <v>0</v>
      </c>
      <c r="CK159" s="122">
        <f>IF('Copy &amp; Paste Roster Report Here'!$A156=CK$7,IF('Copy &amp; Paste Roster Report Here'!$M156="RH",1,0),0)</f>
        <v>0</v>
      </c>
      <c r="CL159" s="122">
        <f>IF('Copy &amp; Paste Roster Report Here'!$A156=CL$7,IF('Copy &amp; Paste Roster Report Here'!$M156="RH",1,0),0)</f>
        <v>0</v>
      </c>
      <c r="CM159" s="122">
        <f>IF('Copy &amp; Paste Roster Report Here'!$A156=CM$7,IF('Copy &amp; Paste Roster Report Here'!$M156="RH",1,0),0)</f>
        <v>0</v>
      </c>
      <c r="CN159" s="122">
        <f>IF('Copy &amp; Paste Roster Report Here'!$A156=CN$7,IF('Copy &amp; Paste Roster Report Here'!$M156="RH",1,0),0)</f>
        <v>0</v>
      </c>
      <c r="CO159" s="122">
        <f>IF('Copy &amp; Paste Roster Report Here'!$A156=CO$7,IF('Copy &amp; Paste Roster Report Here'!$M156="RH",1,0),0)</f>
        <v>0</v>
      </c>
      <c r="CP159" s="122">
        <f>IF('Copy &amp; Paste Roster Report Here'!$A156=CP$7,IF('Copy &amp; Paste Roster Report Here'!$M156="RH",1,0),0)</f>
        <v>0</v>
      </c>
      <c r="CQ159" s="122">
        <f>IF('Copy &amp; Paste Roster Report Here'!$A156=CQ$7,IF('Copy &amp; Paste Roster Report Here'!$M156="RH",1,0),0)</f>
        <v>0</v>
      </c>
      <c r="CR159" s="73">
        <f t="shared" si="44"/>
        <v>0</v>
      </c>
      <c r="CS159" s="123">
        <f>IF('Copy &amp; Paste Roster Report Here'!$A156=CS$7,IF('Copy &amp; Paste Roster Report Here'!$M156="QT",1,0),0)</f>
        <v>0</v>
      </c>
      <c r="CT159" s="123">
        <f>IF('Copy &amp; Paste Roster Report Here'!$A156=CT$7,IF('Copy &amp; Paste Roster Report Here'!$M156="QT",1,0),0)</f>
        <v>0</v>
      </c>
      <c r="CU159" s="123">
        <f>IF('Copy &amp; Paste Roster Report Here'!$A156=CU$7,IF('Copy &amp; Paste Roster Report Here'!$M156="QT",1,0),0)</f>
        <v>0</v>
      </c>
      <c r="CV159" s="123">
        <f>IF('Copy &amp; Paste Roster Report Here'!$A156=CV$7,IF('Copy &amp; Paste Roster Report Here'!$M156="QT",1,0),0)</f>
        <v>0</v>
      </c>
      <c r="CW159" s="123">
        <f>IF('Copy &amp; Paste Roster Report Here'!$A156=CW$7,IF('Copy &amp; Paste Roster Report Here'!$M156="QT",1,0),0)</f>
        <v>0</v>
      </c>
      <c r="CX159" s="123">
        <f>IF('Copy &amp; Paste Roster Report Here'!$A156=CX$7,IF('Copy &amp; Paste Roster Report Here'!$M156="QT",1,0),0)</f>
        <v>0</v>
      </c>
      <c r="CY159" s="123">
        <f>IF('Copy &amp; Paste Roster Report Here'!$A156=CY$7,IF('Copy &amp; Paste Roster Report Here'!$M156="QT",1,0),0)</f>
        <v>0</v>
      </c>
      <c r="CZ159" s="123">
        <f>IF('Copy &amp; Paste Roster Report Here'!$A156=CZ$7,IF('Copy &amp; Paste Roster Report Here'!$M156="QT",1,0),0)</f>
        <v>0</v>
      </c>
      <c r="DA159" s="123">
        <f>IF('Copy &amp; Paste Roster Report Here'!$A156=DA$7,IF('Copy &amp; Paste Roster Report Here'!$M156="QT",1,0),0)</f>
        <v>0</v>
      </c>
      <c r="DB159" s="123">
        <f>IF('Copy &amp; Paste Roster Report Here'!$A156=DB$7,IF('Copy &amp; Paste Roster Report Here'!$M156="QT",1,0),0)</f>
        <v>0</v>
      </c>
      <c r="DC159" s="123">
        <f>IF('Copy &amp; Paste Roster Report Here'!$A156=DC$7,IF('Copy &amp; Paste Roster Report Here'!$M156="QT",1,0),0)</f>
        <v>0</v>
      </c>
      <c r="DD159" s="73">
        <f t="shared" si="45"/>
        <v>0</v>
      </c>
      <c r="DE159" s="124">
        <f>IF('Copy &amp; Paste Roster Report Here'!$A156=DE$7,IF('Copy &amp; Paste Roster Report Here'!$M156="xxxxxxxxxxx",1,0),0)</f>
        <v>0</v>
      </c>
      <c r="DF159" s="124">
        <f>IF('Copy &amp; Paste Roster Report Here'!$A156=DF$7,IF('Copy &amp; Paste Roster Report Here'!$M156="xxxxxxxxxxx",1,0),0)</f>
        <v>0</v>
      </c>
      <c r="DG159" s="124">
        <f>IF('Copy &amp; Paste Roster Report Here'!$A156=DG$7,IF('Copy &amp; Paste Roster Report Here'!$M156="xxxxxxxxxxx",1,0),0)</f>
        <v>0</v>
      </c>
      <c r="DH159" s="124">
        <f>IF('Copy &amp; Paste Roster Report Here'!$A156=DH$7,IF('Copy &amp; Paste Roster Report Here'!$M156="xxxxxxxxxxx",1,0),0)</f>
        <v>0</v>
      </c>
      <c r="DI159" s="124">
        <f>IF('Copy &amp; Paste Roster Report Here'!$A156=DI$7,IF('Copy &amp; Paste Roster Report Here'!$M156="xxxxxxxxxxx",1,0),0)</f>
        <v>0</v>
      </c>
      <c r="DJ159" s="124">
        <f>IF('Copy &amp; Paste Roster Report Here'!$A156=DJ$7,IF('Copy &amp; Paste Roster Report Here'!$M156="xxxxxxxxxxx",1,0),0)</f>
        <v>0</v>
      </c>
      <c r="DK159" s="124">
        <f>IF('Copy &amp; Paste Roster Report Here'!$A156=DK$7,IF('Copy &amp; Paste Roster Report Here'!$M156="xxxxxxxxxxx",1,0),0)</f>
        <v>0</v>
      </c>
      <c r="DL159" s="124">
        <f>IF('Copy &amp; Paste Roster Report Here'!$A156=DL$7,IF('Copy &amp; Paste Roster Report Here'!$M156="xxxxxxxxxxx",1,0),0)</f>
        <v>0</v>
      </c>
      <c r="DM159" s="124">
        <f>IF('Copy &amp; Paste Roster Report Here'!$A156=DM$7,IF('Copy &amp; Paste Roster Report Here'!$M156="xxxxxxxxxxx",1,0),0)</f>
        <v>0</v>
      </c>
      <c r="DN159" s="124">
        <f>IF('Copy &amp; Paste Roster Report Here'!$A156=DN$7,IF('Copy &amp; Paste Roster Report Here'!$M156="xxxxxxxxxxx",1,0),0)</f>
        <v>0</v>
      </c>
      <c r="DO159" s="124">
        <f>IF('Copy &amp; Paste Roster Report Here'!$A156=DO$7,IF('Copy &amp; Paste Roster Report Here'!$M156="xxxxxxxxxxx",1,0),0)</f>
        <v>0</v>
      </c>
      <c r="DP159" s="125">
        <f t="shared" si="46"/>
        <v>0</v>
      </c>
      <c r="DQ159" s="126">
        <f t="shared" si="47"/>
        <v>0</v>
      </c>
    </row>
    <row r="160" spans="1:121" x14ac:dyDescent="0.25">
      <c r="A160" s="111">
        <f t="shared" si="33"/>
        <v>0</v>
      </c>
      <c r="B160" s="111">
        <f t="shared" si="34"/>
        <v>0</v>
      </c>
      <c r="C160" s="112">
        <f>+('Copy &amp; Paste Roster Report Here'!$P157-'Copy &amp; Paste Roster Report Here'!$O157)/30</f>
        <v>0</v>
      </c>
      <c r="D160" s="112">
        <f>+('Copy &amp; Paste Roster Report Here'!$P157-'Copy &amp; Paste Roster Report Here'!$O157)</f>
        <v>0</v>
      </c>
      <c r="E160" s="111">
        <f>'Copy &amp; Paste Roster Report Here'!N157</f>
        <v>0</v>
      </c>
      <c r="F160" s="111" t="str">
        <f t="shared" si="35"/>
        <v>N</v>
      </c>
      <c r="G160" s="111">
        <f>'Copy &amp; Paste Roster Report Here'!R157</f>
        <v>0</v>
      </c>
      <c r="H160" s="113">
        <f t="shared" si="36"/>
        <v>0</v>
      </c>
      <c r="I160" s="112">
        <f>IF(F160="N",$F$5-'Copy &amp; Paste Roster Report Here'!O157,+'Copy &amp; Paste Roster Report Here'!Q157-'Copy &amp; Paste Roster Report Here'!O157)</f>
        <v>0</v>
      </c>
      <c r="J160" s="114">
        <f t="shared" si="37"/>
        <v>0</v>
      </c>
      <c r="K160" s="114">
        <f t="shared" si="38"/>
        <v>0</v>
      </c>
      <c r="L160" s="115">
        <f>'Copy &amp; Paste Roster Report Here'!F157</f>
        <v>0</v>
      </c>
      <c r="M160" s="116">
        <f t="shared" si="39"/>
        <v>0</v>
      </c>
      <c r="N160" s="117">
        <f>IF('Copy &amp; Paste Roster Report Here'!$A157='Analytical Tests'!N$7,IF($F160="Y",+$H160*N$6,0),0)</f>
        <v>0</v>
      </c>
      <c r="O160" s="117">
        <f>IF('Copy &amp; Paste Roster Report Here'!$A157='Analytical Tests'!O$7,IF($F160="Y",+$H160*O$6,0),0)</f>
        <v>0</v>
      </c>
      <c r="P160" s="117">
        <f>IF('Copy &amp; Paste Roster Report Here'!$A157='Analytical Tests'!P$7,IF($F160="Y",+$H160*P$6,0),0)</f>
        <v>0</v>
      </c>
      <c r="Q160" s="117">
        <f>IF('Copy &amp; Paste Roster Report Here'!$A157='Analytical Tests'!Q$7,IF($F160="Y",+$H160*Q$6,0),0)</f>
        <v>0</v>
      </c>
      <c r="R160" s="117">
        <f>IF('Copy &amp; Paste Roster Report Here'!$A157='Analytical Tests'!R$7,IF($F160="Y",+$H160*R$6,0),0)</f>
        <v>0</v>
      </c>
      <c r="S160" s="117">
        <f>IF('Copy &amp; Paste Roster Report Here'!$A157='Analytical Tests'!S$7,IF($F160="Y",+$H160*S$6,0),0)</f>
        <v>0</v>
      </c>
      <c r="T160" s="117">
        <f>IF('Copy &amp; Paste Roster Report Here'!$A157='Analytical Tests'!T$7,IF($F160="Y",+$H160*T$6,0),0)</f>
        <v>0</v>
      </c>
      <c r="U160" s="117">
        <f>IF('Copy &amp; Paste Roster Report Here'!$A157='Analytical Tests'!U$7,IF($F160="Y",+$H160*U$6,0),0)</f>
        <v>0</v>
      </c>
      <c r="V160" s="117">
        <f>IF('Copy &amp; Paste Roster Report Here'!$A157='Analytical Tests'!V$7,IF($F160="Y",+$H160*V$6,0),0)</f>
        <v>0</v>
      </c>
      <c r="W160" s="117">
        <f>IF('Copy &amp; Paste Roster Report Here'!$A157='Analytical Tests'!W$7,IF($F160="Y",+$H160*W$6,0),0)</f>
        <v>0</v>
      </c>
      <c r="X160" s="117">
        <f>IF('Copy &amp; Paste Roster Report Here'!$A157='Analytical Tests'!X$7,IF($F160="Y",+$H160*X$6,0),0)</f>
        <v>0</v>
      </c>
      <c r="Y160" s="117" t="b">
        <f>IF('Copy &amp; Paste Roster Report Here'!$A157='Analytical Tests'!Y$7,IF($F160="N",IF($J160&gt;=$C160,Y$6,+($I160/$D160)*Y$6),0))</f>
        <v>0</v>
      </c>
      <c r="Z160" s="117" t="b">
        <f>IF('Copy &amp; Paste Roster Report Here'!$A157='Analytical Tests'!Z$7,IF($F160="N",IF($J160&gt;=$C160,Z$6,+($I160/$D160)*Z$6),0))</f>
        <v>0</v>
      </c>
      <c r="AA160" s="117" t="b">
        <f>IF('Copy &amp; Paste Roster Report Here'!$A157='Analytical Tests'!AA$7,IF($F160="N",IF($J160&gt;=$C160,AA$6,+($I160/$D160)*AA$6),0))</f>
        <v>0</v>
      </c>
      <c r="AB160" s="117" t="b">
        <f>IF('Copy &amp; Paste Roster Report Here'!$A157='Analytical Tests'!AB$7,IF($F160="N",IF($J160&gt;=$C160,AB$6,+($I160/$D160)*AB$6),0))</f>
        <v>0</v>
      </c>
      <c r="AC160" s="117" t="b">
        <f>IF('Copy &amp; Paste Roster Report Here'!$A157='Analytical Tests'!AC$7,IF($F160="N",IF($J160&gt;=$C160,AC$6,+($I160/$D160)*AC$6),0))</f>
        <v>0</v>
      </c>
      <c r="AD160" s="117" t="b">
        <f>IF('Copy &amp; Paste Roster Report Here'!$A157='Analytical Tests'!AD$7,IF($F160="N",IF($J160&gt;=$C160,AD$6,+($I160/$D160)*AD$6),0))</f>
        <v>0</v>
      </c>
      <c r="AE160" s="117" t="b">
        <f>IF('Copy &amp; Paste Roster Report Here'!$A157='Analytical Tests'!AE$7,IF($F160="N",IF($J160&gt;=$C160,AE$6,+($I160/$D160)*AE$6),0))</f>
        <v>0</v>
      </c>
      <c r="AF160" s="117" t="b">
        <f>IF('Copy &amp; Paste Roster Report Here'!$A157='Analytical Tests'!AF$7,IF($F160="N",IF($J160&gt;=$C160,AF$6,+($I160/$D160)*AF$6),0))</f>
        <v>0</v>
      </c>
      <c r="AG160" s="117" t="b">
        <f>IF('Copy &amp; Paste Roster Report Here'!$A157='Analytical Tests'!AG$7,IF($F160="N",IF($J160&gt;=$C160,AG$6,+($I160/$D160)*AG$6),0))</f>
        <v>0</v>
      </c>
      <c r="AH160" s="117" t="b">
        <f>IF('Copy &amp; Paste Roster Report Here'!$A157='Analytical Tests'!AH$7,IF($F160="N",IF($J160&gt;=$C160,AH$6,+($I160/$D160)*AH$6),0))</f>
        <v>0</v>
      </c>
      <c r="AI160" s="117" t="b">
        <f>IF('Copy &amp; Paste Roster Report Here'!$A157='Analytical Tests'!AI$7,IF($F160="N",IF($J160&gt;=$C160,AI$6,+($I160/$D160)*AI$6),0))</f>
        <v>0</v>
      </c>
      <c r="AJ160" s="79"/>
      <c r="AK160" s="118">
        <f>IF('Copy &amp; Paste Roster Report Here'!$A157=AK$7,IF('Copy &amp; Paste Roster Report Here'!$M157="FT",1,0),0)</f>
        <v>0</v>
      </c>
      <c r="AL160" s="118">
        <f>IF('Copy &amp; Paste Roster Report Here'!$A157=AL$7,IF('Copy &amp; Paste Roster Report Here'!$M157="FT",1,0),0)</f>
        <v>0</v>
      </c>
      <c r="AM160" s="118">
        <f>IF('Copy &amp; Paste Roster Report Here'!$A157=AM$7,IF('Copy &amp; Paste Roster Report Here'!$M157="FT",1,0),0)</f>
        <v>0</v>
      </c>
      <c r="AN160" s="118">
        <f>IF('Copy &amp; Paste Roster Report Here'!$A157=AN$7,IF('Copy &amp; Paste Roster Report Here'!$M157="FT",1,0),0)</f>
        <v>0</v>
      </c>
      <c r="AO160" s="118">
        <f>IF('Copy &amp; Paste Roster Report Here'!$A157=AO$7,IF('Copy &amp; Paste Roster Report Here'!$M157="FT",1,0),0)</f>
        <v>0</v>
      </c>
      <c r="AP160" s="118">
        <f>IF('Copy &amp; Paste Roster Report Here'!$A157=AP$7,IF('Copy &amp; Paste Roster Report Here'!$M157="FT",1,0),0)</f>
        <v>0</v>
      </c>
      <c r="AQ160" s="118">
        <f>IF('Copy &amp; Paste Roster Report Here'!$A157=AQ$7,IF('Copy &amp; Paste Roster Report Here'!$M157="FT",1,0),0)</f>
        <v>0</v>
      </c>
      <c r="AR160" s="118">
        <f>IF('Copy &amp; Paste Roster Report Here'!$A157=AR$7,IF('Copy &amp; Paste Roster Report Here'!$M157="FT",1,0),0)</f>
        <v>0</v>
      </c>
      <c r="AS160" s="118">
        <f>IF('Copy &amp; Paste Roster Report Here'!$A157=AS$7,IF('Copy &amp; Paste Roster Report Here'!$M157="FT",1,0),0)</f>
        <v>0</v>
      </c>
      <c r="AT160" s="118">
        <f>IF('Copy &amp; Paste Roster Report Here'!$A157=AT$7,IF('Copy &amp; Paste Roster Report Here'!$M157="FT",1,0),0)</f>
        <v>0</v>
      </c>
      <c r="AU160" s="118">
        <f>IF('Copy &amp; Paste Roster Report Here'!$A157=AU$7,IF('Copy &amp; Paste Roster Report Here'!$M157="FT",1,0),0)</f>
        <v>0</v>
      </c>
      <c r="AV160" s="73">
        <f t="shared" si="40"/>
        <v>0</v>
      </c>
      <c r="AW160" s="119">
        <f>IF('Copy &amp; Paste Roster Report Here'!$A157=AW$7,IF('Copy &amp; Paste Roster Report Here'!$M157="HT",1,0),0)</f>
        <v>0</v>
      </c>
      <c r="AX160" s="119">
        <f>IF('Copy &amp; Paste Roster Report Here'!$A157=AX$7,IF('Copy &amp; Paste Roster Report Here'!$M157="HT",1,0),0)</f>
        <v>0</v>
      </c>
      <c r="AY160" s="119">
        <f>IF('Copy &amp; Paste Roster Report Here'!$A157=AY$7,IF('Copy &amp; Paste Roster Report Here'!$M157="HT",1,0),0)</f>
        <v>0</v>
      </c>
      <c r="AZ160" s="119">
        <f>IF('Copy &amp; Paste Roster Report Here'!$A157=AZ$7,IF('Copy &amp; Paste Roster Report Here'!$M157="HT",1,0),0)</f>
        <v>0</v>
      </c>
      <c r="BA160" s="119">
        <f>IF('Copy &amp; Paste Roster Report Here'!$A157=BA$7,IF('Copy &amp; Paste Roster Report Here'!$M157="HT",1,0),0)</f>
        <v>0</v>
      </c>
      <c r="BB160" s="119">
        <f>IF('Copy &amp; Paste Roster Report Here'!$A157=BB$7,IF('Copy &amp; Paste Roster Report Here'!$M157="HT",1,0),0)</f>
        <v>0</v>
      </c>
      <c r="BC160" s="119">
        <f>IF('Copy &amp; Paste Roster Report Here'!$A157=BC$7,IF('Copy &amp; Paste Roster Report Here'!$M157="HT",1,0),0)</f>
        <v>0</v>
      </c>
      <c r="BD160" s="119">
        <f>IF('Copy &amp; Paste Roster Report Here'!$A157=BD$7,IF('Copy &amp; Paste Roster Report Here'!$M157="HT",1,0),0)</f>
        <v>0</v>
      </c>
      <c r="BE160" s="119">
        <f>IF('Copy &amp; Paste Roster Report Here'!$A157=BE$7,IF('Copy &amp; Paste Roster Report Here'!$M157="HT",1,0),0)</f>
        <v>0</v>
      </c>
      <c r="BF160" s="119">
        <f>IF('Copy &amp; Paste Roster Report Here'!$A157=BF$7,IF('Copy &amp; Paste Roster Report Here'!$M157="HT",1,0),0)</f>
        <v>0</v>
      </c>
      <c r="BG160" s="119">
        <f>IF('Copy &amp; Paste Roster Report Here'!$A157=BG$7,IF('Copy &amp; Paste Roster Report Here'!$M157="HT",1,0),0)</f>
        <v>0</v>
      </c>
      <c r="BH160" s="73">
        <f t="shared" si="41"/>
        <v>0</v>
      </c>
      <c r="BI160" s="120">
        <f>IF('Copy &amp; Paste Roster Report Here'!$A157=BI$7,IF('Copy &amp; Paste Roster Report Here'!$M157="MT",1,0),0)</f>
        <v>0</v>
      </c>
      <c r="BJ160" s="120">
        <f>IF('Copy &amp; Paste Roster Report Here'!$A157=BJ$7,IF('Copy &amp; Paste Roster Report Here'!$M157="MT",1,0),0)</f>
        <v>0</v>
      </c>
      <c r="BK160" s="120">
        <f>IF('Copy &amp; Paste Roster Report Here'!$A157=BK$7,IF('Copy &amp; Paste Roster Report Here'!$M157="MT",1,0),0)</f>
        <v>0</v>
      </c>
      <c r="BL160" s="120">
        <f>IF('Copy &amp; Paste Roster Report Here'!$A157=BL$7,IF('Copy &amp; Paste Roster Report Here'!$M157="MT",1,0),0)</f>
        <v>0</v>
      </c>
      <c r="BM160" s="120">
        <f>IF('Copy &amp; Paste Roster Report Here'!$A157=BM$7,IF('Copy &amp; Paste Roster Report Here'!$M157="MT",1,0),0)</f>
        <v>0</v>
      </c>
      <c r="BN160" s="120">
        <f>IF('Copy &amp; Paste Roster Report Here'!$A157=BN$7,IF('Copy &amp; Paste Roster Report Here'!$M157="MT",1,0),0)</f>
        <v>0</v>
      </c>
      <c r="BO160" s="120">
        <f>IF('Copy &amp; Paste Roster Report Here'!$A157=BO$7,IF('Copy &amp; Paste Roster Report Here'!$M157="MT",1,0),0)</f>
        <v>0</v>
      </c>
      <c r="BP160" s="120">
        <f>IF('Copy &amp; Paste Roster Report Here'!$A157=BP$7,IF('Copy &amp; Paste Roster Report Here'!$M157="MT",1,0),0)</f>
        <v>0</v>
      </c>
      <c r="BQ160" s="120">
        <f>IF('Copy &amp; Paste Roster Report Here'!$A157=BQ$7,IF('Copy &amp; Paste Roster Report Here'!$M157="MT",1,0),0)</f>
        <v>0</v>
      </c>
      <c r="BR160" s="120">
        <f>IF('Copy &amp; Paste Roster Report Here'!$A157=BR$7,IF('Copy &amp; Paste Roster Report Here'!$M157="MT",1,0),0)</f>
        <v>0</v>
      </c>
      <c r="BS160" s="120">
        <f>IF('Copy &amp; Paste Roster Report Here'!$A157=BS$7,IF('Copy &amp; Paste Roster Report Here'!$M157="MT",1,0),0)</f>
        <v>0</v>
      </c>
      <c r="BT160" s="73">
        <f t="shared" si="42"/>
        <v>0</v>
      </c>
      <c r="BU160" s="121">
        <f>IF('Copy &amp; Paste Roster Report Here'!$A157=BU$7,IF('Copy &amp; Paste Roster Report Here'!$M157="fy",1,0),0)</f>
        <v>0</v>
      </c>
      <c r="BV160" s="121">
        <f>IF('Copy &amp; Paste Roster Report Here'!$A157=BV$7,IF('Copy &amp; Paste Roster Report Here'!$M157="fy",1,0),0)</f>
        <v>0</v>
      </c>
      <c r="BW160" s="121">
        <f>IF('Copy &amp; Paste Roster Report Here'!$A157=BW$7,IF('Copy &amp; Paste Roster Report Here'!$M157="fy",1,0),0)</f>
        <v>0</v>
      </c>
      <c r="BX160" s="121">
        <f>IF('Copy &amp; Paste Roster Report Here'!$A157=BX$7,IF('Copy &amp; Paste Roster Report Here'!$M157="fy",1,0),0)</f>
        <v>0</v>
      </c>
      <c r="BY160" s="121">
        <f>IF('Copy &amp; Paste Roster Report Here'!$A157=BY$7,IF('Copy &amp; Paste Roster Report Here'!$M157="fy",1,0),0)</f>
        <v>0</v>
      </c>
      <c r="BZ160" s="121">
        <f>IF('Copy &amp; Paste Roster Report Here'!$A157=BZ$7,IF('Copy &amp; Paste Roster Report Here'!$M157="fy",1,0),0)</f>
        <v>0</v>
      </c>
      <c r="CA160" s="121">
        <f>IF('Copy &amp; Paste Roster Report Here'!$A157=CA$7,IF('Copy &amp; Paste Roster Report Here'!$M157="fy",1,0),0)</f>
        <v>0</v>
      </c>
      <c r="CB160" s="121">
        <f>IF('Copy &amp; Paste Roster Report Here'!$A157=CB$7,IF('Copy &amp; Paste Roster Report Here'!$M157="fy",1,0),0)</f>
        <v>0</v>
      </c>
      <c r="CC160" s="121">
        <f>IF('Copy &amp; Paste Roster Report Here'!$A157=CC$7,IF('Copy &amp; Paste Roster Report Here'!$M157="fy",1,0),0)</f>
        <v>0</v>
      </c>
      <c r="CD160" s="121">
        <f>IF('Copy &amp; Paste Roster Report Here'!$A157=CD$7,IF('Copy &amp; Paste Roster Report Here'!$M157="fy",1,0),0)</f>
        <v>0</v>
      </c>
      <c r="CE160" s="121">
        <f>IF('Copy &amp; Paste Roster Report Here'!$A157=CE$7,IF('Copy &amp; Paste Roster Report Here'!$M157="fy",1,0),0)</f>
        <v>0</v>
      </c>
      <c r="CF160" s="73">
        <f t="shared" si="43"/>
        <v>0</v>
      </c>
      <c r="CG160" s="122">
        <f>IF('Copy &amp; Paste Roster Report Here'!$A157=CG$7,IF('Copy &amp; Paste Roster Report Here'!$M157="RH",1,0),0)</f>
        <v>0</v>
      </c>
      <c r="CH160" s="122">
        <f>IF('Copy &amp; Paste Roster Report Here'!$A157=CH$7,IF('Copy &amp; Paste Roster Report Here'!$M157="RH",1,0),0)</f>
        <v>0</v>
      </c>
      <c r="CI160" s="122">
        <f>IF('Copy &amp; Paste Roster Report Here'!$A157=CI$7,IF('Copy &amp; Paste Roster Report Here'!$M157="RH",1,0),0)</f>
        <v>0</v>
      </c>
      <c r="CJ160" s="122">
        <f>IF('Copy &amp; Paste Roster Report Here'!$A157=CJ$7,IF('Copy &amp; Paste Roster Report Here'!$M157="RH",1,0),0)</f>
        <v>0</v>
      </c>
      <c r="CK160" s="122">
        <f>IF('Copy &amp; Paste Roster Report Here'!$A157=CK$7,IF('Copy &amp; Paste Roster Report Here'!$M157="RH",1,0),0)</f>
        <v>0</v>
      </c>
      <c r="CL160" s="122">
        <f>IF('Copy &amp; Paste Roster Report Here'!$A157=CL$7,IF('Copy &amp; Paste Roster Report Here'!$M157="RH",1,0),0)</f>
        <v>0</v>
      </c>
      <c r="CM160" s="122">
        <f>IF('Copy &amp; Paste Roster Report Here'!$A157=CM$7,IF('Copy &amp; Paste Roster Report Here'!$M157="RH",1,0),0)</f>
        <v>0</v>
      </c>
      <c r="CN160" s="122">
        <f>IF('Copy &amp; Paste Roster Report Here'!$A157=CN$7,IF('Copy &amp; Paste Roster Report Here'!$M157="RH",1,0),0)</f>
        <v>0</v>
      </c>
      <c r="CO160" s="122">
        <f>IF('Copy &amp; Paste Roster Report Here'!$A157=CO$7,IF('Copy &amp; Paste Roster Report Here'!$M157="RH",1,0),0)</f>
        <v>0</v>
      </c>
      <c r="CP160" s="122">
        <f>IF('Copy &amp; Paste Roster Report Here'!$A157=CP$7,IF('Copy &amp; Paste Roster Report Here'!$M157="RH",1,0),0)</f>
        <v>0</v>
      </c>
      <c r="CQ160" s="122">
        <f>IF('Copy &amp; Paste Roster Report Here'!$A157=CQ$7,IF('Copy &amp; Paste Roster Report Here'!$M157="RH",1,0),0)</f>
        <v>0</v>
      </c>
      <c r="CR160" s="73">
        <f t="shared" si="44"/>
        <v>0</v>
      </c>
      <c r="CS160" s="123">
        <f>IF('Copy &amp; Paste Roster Report Here'!$A157=CS$7,IF('Copy &amp; Paste Roster Report Here'!$M157="QT",1,0),0)</f>
        <v>0</v>
      </c>
      <c r="CT160" s="123">
        <f>IF('Copy &amp; Paste Roster Report Here'!$A157=CT$7,IF('Copy &amp; Paste Roster Report Here'!$M157="QT",1,0),0)</f>
        <v>0</v>
      </c>
      <c r="CU160" s="123">
        <f>IF('Copy &amp; Paste Roster Report Here'!$A157=CU$7,IF('Copy &amp; Paste Roster Report Here'!$M157="QT",1,0),0)</f>
        <v>0</v>
      </c>
      <c r="CV160" s="123">
        <f>IF('Copy &amp; Paste Roster Report Here'!$A157=CV$7,IF('Copy &amp; Paste Roster Report Here'!$M157="QT",1,0),0)</f>
        <v>0</v>
      </c>
      <c r="CW160" s="123">
        <f>IF('Copy &amp; Paste Roster Report Here'!$A157=CW$7,IF('Copy &amp; Paste Roster Report Here'!$M157="QT",1,0),0)</f>
        <v>0</v>
      </c>
      <c r="CX160" s="123">
        <f>IF('Copy &amp; Paste Roster Report Here'!$A157=CX$7,IF('Copy &amp; Paste Roster Report Here'!$M157="QT",1,0),0)</f>
        <v>0</v>
      </c>
      <c r="CY160" s="123">
        <f>IF('Copy &amp; Paste Roster Report Here'!$A157=CY$7,IF('Copy &amp; Paste Roster Report Here'!$M157="QT",1,0),0)</f>
        <v>0</v>
      </c>
      <c r="CZ160" s="123">
        <f>IF('Copy &amp; Paste Roster Report Here'!$A157=CZ$7,IF('Copy &amp; Paste Roster Report Here'!$M157="QT",1,0),0)</f>
        <v>0</v>
      </c>
      <c r="DA160" s="123">
        <f>IF('Copy &amp; Paste Roster Report Here'!$A157=DA$7,IF('Copy &amp; Paste Roster Report Here'!$M157="QT",1,0),0)</f>
        <v>0</v>
      </c>
      <c r="DB160" s="123">
        <f>IF('Copy &amp; Paste Roster Report Here'!$A157=DB$7,IF('Copy &amp; Paste Roster Report Here'!$M157="QT",1,0),0)</f>
        <v>0</v>
      </c>
      <c r="DC160" s="123">
        <f>IF('Copy &amp; Paste Roster Report Here'!$A157=DC$7,IF('Copy &amp; Paste Roster Report Here'!$M157="QT",1,0),0)</f>
        <v>0</v>
      </c>
      <c r="DD160" s="73">
        <f t="shared" si="45"/>
        <v>0</v>
      </c>
      <c r="DE160" s="124">
        <f>IF('Copy &amp; Paste Roster Report Here'!$A157=DE$7,IF('Copy &amp; Paste Roster Report Here'!$M157="xxxxxxxxxxx",1,0),0)</f>
        <v>0</v>
      </c>
      <c r="DF160" s="124">
        <f>IF('Copy &amp; Paste Roster Report Here'!$A157=DF$7,IF('Copy &amp; Paste Roster Report Here'!$M157="xxxxxxxxxxx",1,0),0)</f>
        <v>0</v>
      </c>
      <c r="DG160" s="124">
        <f>IF('Copy &amp; Paste Roster Report Here'!$A157=DG$7,IF('Copy &amp; Paste Roster Report Here'!$M157="xxxxxxxxxxx",1,0),0)</f>
        <v>0</v>
      </c>
      <c r="DH160" s="124">
        <f>IF('Copy &amp; Paste Roster Report Here'!$A157=DH$7,IF('Copy &amp; Paste Roster Report Here'!$M157="xxxxxxxxxxx",1,0),0)</f>
        <v>0</v>
      </c>
      <c r="DI160" s="124">
        <f>IF('Copy &amp; Paste Roster Report Here'!$A157=DI$7,IF('Copy &amp; Paste Roster Report Here'!$M157="xxxxxxxxxxx",1,0),0)</f>
        <v>0</v>
      </c>
      <c r="DJ160" s="124">
        <f>IF('Copy &amp; Paste Roster Report Here'!$A157=DJ$7,IF('Copy &amp; Paste Roster Report Here'!$M157="xxxxxxxxxxx",1,0),0)</f>
        <v>0</v>
      </c>
      <c r="DK160" s="124">
        <f>IF('Copy &amp; Paste Roster Report Here'!$A157=DK$7,IF('Copy &amp; Paste Roster Report Here'!$M157="xxxxxxxxxxx",1,0),0)</f>
        <v>0</v>
      </c>
      <c r="DL160" s="124">
        <f>IF('Copy &amp; Paste Roster Report Here'!$A157=DL$7,IF('Copy &amp; Paste Roster Report Here'!$M157="xxxxxxxxxxx",1,0),0)</f>
        <v>0</v>
      </c>
      <c r="DM160" s="124">
        <f>IF('Copy &amp; Paste Roster Report Here'!$A157=DM$7,IF('Copy &amp; Paste Roster Report Here'!$M157="xxxxxxxxxxx",1,0),0)</f>
        <v>0</v>
      </c>
      <c r="DN160" s="124">
        <f>IF('Copy &amp; Paste Roster Report Here'!$A157=DN$7,IF('Copy &amp; Paste Roster Report Here'!$M157="xxxxxxxxxxx",1,0),0)</f>
        <v>0</v>
      </c>
      <c r="DO160" s="124">
        <f>IF('Copy &amp; Paste Roster Report Here'!$A157=DO$7,IF('Copy &amp; Paste Roster Report Here'!$M157="xxxxxxxxxxx",1,0),0)</f>
        <v>0</v>
      </c>
      <c r="DP160" s="125">
        <f t="shared" si="46"/>
        <v>0</v>
      </c>
      <c r="DQ160" s="126">
        <f t="shared" si="47"/>
        <v>0</v>
      </c>
    </row>
    <row r="161" spans="1:121" x14ac:dyDescent="0.25">
      <c r="A161" s="111">
        <f t="shared" si="33"/>
        <v>0</v>
      </c>
      <c r="B161" s="111">
        <f t="shared" si="34"/>
        <v>0</v>
      </c>
      <c r="C161" s="112">
        <f>+('Copy &amp; Paste Roster Report Here'!$P158-'Copy &amp; Paste Roster Report Here'!$O158)/30</f>
        <v>0</v>
      </c>
      <c r="D161" s="112">
        <f>+('Copy &amp; Paste Roster Report Here'!$P158-'Copy &amp; Paste Roster Report Here'!$O158)</f>
        <v>0</v>
      </c>
      <c r="E161" s="111">
        <f>'Copy &amp; Paste Roster Report Here'!N158</f>
        <v>0</v>
      </c>
      <c r="F161" s="111" t="str">
        <f t="shared" si="35"/>
        <v>N</v>
      </c>
      <c r="G161" s="111">
        <f>'Copy &amp; Paste Roster Report Here'!R158</f>
        <v>0</v>
      </c>
      <c r="H161" s="113">
        <f t="shared" si="36"/>
        <v>0</v>
      </c>
      <c r="I161" s="112">
        <f>IF(F161="N",$F$5-'Copy &amp; Paste Roster Report Here'!O158,+'Copy &amp; Paste Roster Report Here'!Q158-'Copy &amp; Paste Roster Report Here'!O158)</f>
        <v>0</v>
      </c>
      <c r="J161" s="114">
        <f t="shared" si="37"/>
        <v>0</v>
      </c>
      <c r="K161" s="114">
        <f t="shared" si="38"/>
        <v>0</v>
      </c>
      <c r="L161" s="115">
        <f>'Copy &amp; Paste Roster Report Here'!F158</f>
        <v>0</v>
      </c>
      <c r="M161" s="116">
        <f t="shared" si="39"/>
        <v>0</v>
      </c>
      <c r="N161" s="117">
        <f>IF('Copy &amp; Paste Roster Report Here'!$A158='Analytical Tests'!N$7,IF($F161="Y",+$H161*N$6,0),0)</f>
        <v>0</v>
      </c>
      <c r="O161" s="117">
        <f>IF('Copy &amp; Paste Roster Report Here'!$A158='Analytical Tests'!O$7,IF($F161="Y",+$H161*O$6,0),0)</f>
        <v>0</v>
      </c>
      <c r="P161" s="117">
        <f>IF('Copy &amp; Paste Roster Report Here'!$A158='Analytical Tests'!P$7,IF($F161="Y",+$H161*P$6,0),0)</f>
        <v>0</v>
      </c>
      <c r="Q161" s="117">
        <f>IF('Copy &amp; Paste Roster Report Here'!$A158='Analytical Tests'!Q$7,IF($F161="Y",+$H161*Q$6,0),0)</f>
        <v>0</v>
      </c>
      <c r="R161" s="117">
        <f>IF('Copy &amp; Paste Roster Report Here'!$A158='Analytical Tests'!R$7,IF($F161="Y",+$H161*R$6,0),0)</f>
        <v>0</v>
      </c>
      <c r="S161" s="117">
        <f>IF('Copy &amp; Paste Roster Report Here'!$A158='Analytical Tests'!S$7,IF($F161="Y",+$H161*S$6,0),0)</f>
        <v>0</v>
      </c>
      <c r="T161" s="117">
        <f>IF('Copy &amp; Paste Roster Report Here'!$A158='Analytical Tests'!T$7,IF($F161="Y",+$H161*T$6,0),0)</f>
        <v>0</v>
      </c>
      <c r="U161" s="117">
        <f>IF('Copy &amp; Paste Roster Report Here'!$A158='Analytical Tests'!U$7,IF($F161="Y",+$H161*U$6,0),0)</f>
        <v>0</v>
      </c>
      <c r="V161" s="117">
        <f>IF('Copy &amp; Paste Roster Report Here'!$A158='Analytical Tests'!V$7,IF($F161="Y",+$H161*V$6,0),0)</f>
        <v>0</v>
      </c>
      <c r="W161" s="117">
        <f>IF('Copy &amp; Paste Roster Report Here'!$A158='Analytical Tests'!W$7,IF($F161="Y",+$H161*W$6,0),0)</f>
        <v>0</v>
      </c>
      <c r="X161" s="117">
        <f>IF('Copy &amp; Paste Roster Report Here'!$A158='Analytical Tests'!X$7,IF($F161="Y",+$H161*X$6,0),0)</f>
        <v>0</v>
      </c>
      <c r="Y161" s="117" t="b">
        <f>IF('Copy &amp; Paste Roster Report Here'!$A158='Analytical Tests'!Y$7,IF($F161="N",IF($J161&gt;=$C161,Y$6,+($I161/$D161)*Y$6),0))</f>
        <v>0</v>
      </c>
      <c r="Z161" s="117" t="b">
        <f>IF('Copy &amp; Paste Roster Report Here'!$A158='Analytical Tests'!Z$7,IF($F161="N",IF($J161&gt;=$C161,Z$6,+($I161/$D161)*Z$6),0))</f>
        <v>0</v>
      </c>
      <c r="AA161" s="117" t="b">
        <f>IF('Copy &amp; Paste Roster Report Here'!$A158='Analytical Tests'!AA$7,IF($F161="N",IF($J161&gt;=$C161,AA$6,+($I161/$D161)*AA$6),0))</f>
        <v>0</v>
      </c>
      <c r="AB161" s="117" t="b">
        <f>IF('Copy &amp; Paste Roster Report Here'!$A158='Analytical Tests'!AB$7,IF($F161="N",IF($J161&gt;=$C161,AB$6,+($I161/$D161)*AB$6),0))</f>
        <v>0</v>
      </c>
      <c r="AC161" s="117" t="b">
        <f>IF('Copy &amp; Paste Roster Report Here'!$A158='Analytical Tests'!AC$7,IF($F161="N",IF($J161&gt;=$C161,AC$6,+($I161/$D161)*AC$6),0))</f>
        <v>0</v>
      </c>
      <c r="AD161" s="117" t="b">
        <f>IF('Copy &amp; Paste Roster Report Here'!$A158='Analytical Tests'!AD$7,IF($F161="N",IF($J161&gt;=$C161,AD$6,+($I161/$D161)*AD$6),0))</f>
        <v>0</v>
      </c>
      <c r="AE161" s="117" t="b">
        <f>IF('Copy &amp; Paste Roster Report Here'!$A158='Analytical Tests'!AE$7,IF($F161="N",IF($J161&gt;=$C161,AE$6,+($I161/$D161)*AE$6),0))</f>
        <v>0</v>
      </c>
      <c r="AF161" s="117" t="b">
        <f>IF('Copy &amp; Paste Roster Report Here'!$A158='Analytical Tests'!AF$7,IF($F161="N",IF($J161&gt;=$C161,AF$6,+($I161/$D161)*AF$6),0))</f>
        <v>0</v>
      </c>
      <c r="AG161" s="117" t="b">
        <f>IF('Copy &amp; Paste Roster Report Here'!$A158='Analytical Tests'!AG$7,IF($F161="N",IF($J161&gt;=$C161,AG$6,+($I161/$D161)*AG$6),0))</f>
        <v>0</v>
      </c>
      <c r="AH161" s="117" t="b">
        <f>IF('Copy &amp; Paste Roster Report Here'!$A158='Analytical Tests'!AH$7,IF($F161="N",IF($J161&gt;=$C161,AH$6,+($I161/$D161)*AH$6),0))</f>
        <v>0</v>
      </c>
      <c r="AI161" s="117" t="b">
        <f>IF('Copy &amp; Paste Roster Report Here'!$A158='Analytical Tests'!AI$7,IF($F161="N",IF($J161&gt;=$C161,AI$6,+($I161/$D161)*AI$6),0))</f>
        <v>0</v>
      </c>
      <c r="AJ161" s="79"/>
      <c r="AK161" s="118">
        <f>IF('Copy &amp; Paste Roster Report Here'!$A158=AK$7,IF('Copy &amp; Paste Roster Report Here'!$M158="FT",1,0),0)</f>
        <v>0</v>
      </c>
      <c r="AL161" s="118">
        <f>IF('Copy &amp; Paste Roster Report Here'!$A158=AL$7,IF('Copy &amp; Paste Roster Report Here'!$M158="FT",1,0),0)</f>
        <v>0</v>
      </c>
      <c r="AM161" s="118">
        <f>IF('Copy &amp; Paste Roster Report Here'!$A158=AM$7,IF('Copy &amp; Paste Roster Report Here'!$M158="FT",1,0),0)</f>
        <v>0</v>
      </c>
      <c r="AN161" s="118">
        <f>IF('Copy &amp; Paste Roster Report Here'!$A158=AN$7,IF('Copy &amp; Paste Roster Report Here'!$M158="FT",1,0),0)</f>
        <v>0</v>
      </c>
      <c r="AO161" s="118">
        <f>IF('Copy &amp; Paste Roster Report Here'!$A158=AO$7,IF('Copy &amp; Paste Roster Report Here'!$M158="FT",1,0),0)</f>
        <v>0</v>
      </c>
      <c r="AP161" s="118">
        <f>IF('Copy &amp; Paste Roster Report Here'!$A158=AP$7,IF('Copy &amp; Paste Roster Report Here'!$M158="FT",1,0),0)</f>
        <v>0</v>
      </c>
      <c r="AQ161" s="118">
        <f>IF('Copy &amp; Paste Roster Report Here'!$A158=AQ$7,IF('Copy &amp; Paste Roster Report Here'!$M158="FT",1,0),0)</f>
        <v>0</v>
      </c>
      <c r="AR161" s="118">
        <f>IF('Copy &amp; Paste Roster Report Here'!$A158=AR$7,IF('Copy &amp; Paste Roster Report Here'!$M158="FT",1,0),0)</f>
        <v>0</v>
      </c>
      <c r="AS161" s="118">
        <f>IF('Copy &amp; Paste Roster Report Here'!$A158=AS$7,IF('Copy &amp; Paste Roster Report Here'!$M158="FT",1,0),0)</f>
        <v>0</v>
      </c>
      <c r="AT161" s="118">
        <f>IF('Copy &amp; Paste Roster Report Here'!$A158=AT$7,IF('Copy &amp; Paste Roster Report Here'!$M158="FT",1,0),0)</f>
        <v>0</v>
      </c>
      <c r="AU161" s="118">
        <f>IF('Copy &amp; Paste Roster Report Here'!$A158=AU$7,IF('Copy &amp; Paste Roster Report Here'!$M158="FT",1,0),0)</f>
        <v>0</v>
      </c>
      <c r="AV161" s="73">
        <f t="shared" si="40"/>
        <v>0</v>
      </c>
      <c r="AW161" s="119">
        <f>IF('Copy &amp; Paste Roster Report Here'!$A158=AW$7,IF('Copy &amp; Paste Roster Report Here'!$M158="HT",1,0),0)</f>
        <v>0</v>
      </c>
      <c r="AX161" s="119">
        <f>IF('Copy &amp; Paste Roster Report Here'!$A158=AX$7,IF('Copy &amp; Paste Roster Report Here'!$M158="HT",1,0),0)</f>
        <v>0</v>
      </c>
      <c r="AY161" s="119">
        <f>IF('Copy &amp; Paste Roster Report Here'!$A158=AY$7,IF('Copy &amp; Paste Roster Report Here'!$M158="HT",1,0),0)</f>
        <v>0</v>
      </c>
      <c r="AZ161" s="119">
        <f>IF('Copy &amp; Paste Roster Report Here'!$A158=AZ$7,IF('Copy &amp; Paste Roster Report Here'!$M158="HT",1,0),0)</f>
        <v>0</v>
      </c>
      <c r="BA161" s="119">
        <f>IF('Copy &amp; Paste Roster Report Here'!$A158=BA$7,IF('Copy &amp; Paste Roster Report Here'!$M158="HT",1,0),0)</f>
        <v>0</v>
      </c>
      <c r="BB161" s="119">
        <f>IF('Copy &amp; Paste Roster Report Here'!$A158=BB$7,IF('Copy &amp; Paste Roster Report Here'!$M158="HT",1,0),0)</f>
        <v>0</v>
      </c>
      <c r="BC161" s="119">
        <f>IF('Copy &amp; Paste Roster Report Here'!$A158=BC$7,IF('Copy &amp; Paste Roster Report Here'!$M158="HT",1,0),0)</f>
        <v>0</v>
      </c>
      <c r="BD161" s="119">
        <f>IF('Copy &amp; Paste Roster Report Here'!$A158=BD$7,IF('Copy &amp; Paste Roster Report Here'!$M158="HT",1,0),0)</f>
        <v>0</v>
      </c>
      <c r="BE161" s="119">
        <f>IF('Copy &amp; Paste Roster Report Here'!$A158=BE$7,IF('Copy &amp; Paste Roster Report Here'!$M158="HT",1,0),0)</f>
        <v>0</v>
      </c>
      <c r="BF161" s="119">
        <f>IF('Copy &amp; Paste Roster Report Here'!$A158=BF$7,IF('Copy &amp; Paste Roster Report Here'!$M158="HT",1,0),0)</f>
        <v>0</v>
      </c>
      <c r="BG161" s="119">
        <f>IF('Copy &amp; Paste Roster Report Here'!$A158=BG$7,IF('Copy &amp; Paste Roster Report Here'!$M158="HT",1,0),0)</f>
        <v>0</v>
      </c>
      <c r="BH161" s="73">
        <f t="shared" si="41"/>
        <v>0</v>
      </c>
      <c r="BI161" s="120">
        <f>IF('Copy &amp; Paste Roster Report Here'!$A158=BI$7,IF('Copy &amp; Paste Roster Report Here'!$M158="MT",1,0),0)</f>
        <v>0</v>
      </c>
      <c r="BJ161" s="120">
        <f>IF('Copy &amp; Paste Roster Report Here'!$A158=BJ$7,IF('Copy &amp; Paste Roster Report Here'!$M158="MT",1,0),0)</f>
        <v>0</v>
      </c>
      <c r="BK161" s="120">
        <f>IF('Copy &amp; Paste Roster Report Here'!$A158=BK$7,IF('Copy &amp; Paste Roster Report Here'!$M158="MT",1,0),0)</f>
        <v>0</v>
      </c>
      <c r="BL161" s="120">
        <f>IF('Copy &amp; Paste Roster Report Here'!$A158=BL$7,IF('Copy &amp; Paste Roster Report Here'!$M158="MT",1,0),0)</f>
        <v>0</v>
      </c>
      <c r="BM161" s="120">
        <f>IF('Copy &amp; Paste Roster Report Here'!$A158=BM$7,IF('Copy &amp; Paste Roster Report Here'!$M158="MT",1,0),0)</f>
        <v>0</v>
      </c>
      <c r="BN161" s="120">
        <f>IF('Copy &amp; Paste Roster Report Here'!$A158=BN$7,IF('Copy &amp; Paste Roster Report Here'!$M158="MT",1,0),0)</f>
        <v>0</v>
      </c>
      <c r="BO161" s="120">
        <f>IF('Copy &amp; Paste Roster Report Here'!$A158=BO$7,IF('Copy &amp; Paste Roster Report Here'!$M158="MT",1,0),0)</f>
        <v>0</v>
      </c>
      <c r="BP161" s="120">
        <f>IF('Copy &amp; Paste Roster Report Here'!$A158=BP$7,IF('Copy &amp; Paste Roster Report Here'!$M158="MT",1,0),0)</f>
        <v>0</v>
      </c>
      <c r="BQ161" s="120">
        <f>IF('Copy &amp; Paste Roster Report Here'!$A158=BQ$7,IF('Copy &amp; Paste Roster Report Here'!$M158="MT",1,0),0)</f>
        <v>0</v>
      </c>
      <c r="BR161" s="120">
        <f>IF('Copy &amp; Paste Roster Report Here'!$A158=BR$7,IF('Copy &amp; Paste Roster Report Here'!$M158="MT",1,0),0)</f>
        <v>0</v>
      </c>
      <c r="BS161" s="120">
        <f>IF('Copy &amp; Paste Roster Report Here'!$A158=BS$7,IF('Copy &amp; Paste Roster Report Here'!$M158="MT",1,0),0)</f>
        <v>0</v>
      </c>
      <c r="BT161" s="73">
        <f t="shared" si="42"/>
        <v>0</v>
      </c>
      <c r="BU161" s="121">
        <f>IF('Copy &amp; Paste Roster Report Here'!$A158=BU$7,IF('Copy &amp; Paste Roster Report Here'!$M158="fy",1,0),0)</f>
        <v>0</v>
      </c>
      <c r="BV161" s="121">
        <f>IF('Copy &amp; Paste Roster Report Here'!$A158=BV$7,IF('Copy &amp; Paste Roster Report Here'!$M158="fy",1,0),0)</f>
        <v>0</v>
      </c>
      <c r="BW161" s="121">
        <f>IF('Copy &amp; Paste Roster Report Here'!$A158=BW$7,IF('Copy &amp; Paste Roster Report Here'!$M158="fy",1,0),0)</f>
        <v>0</v>
      </c>
      <c r="BX161" s="121">
        <f>IF('Copy &amp; Paste Roster Report Here'!$A158=BX$7,IF('Copy &amp; Paste Roster Report Here'!$M158="fy",1,0),0)</f>
        <v>0</v>
      </c>
      <c r="BY161" s="121">
        <f>IF('Copy &amp; Paste Roster Report Here'!$A158=BY$7,IF('Copy &amp; Paste Roster Report Here'!$M158="fy",1,0),0)</f>
        <v>0</v>
      </c>
      <c r="BZ161" s="121">
        <f>IF('Copy &amp; Paste Roster Report Here'!$A158=BZ$7,IF('Copy &amp; Paste Roster Report Here'!$M158="fy",1,0),0)</f>
        <v>0</v>
      </c>
      <c r="CA161" s="121">
        <f>IF('Copy &amp; Paste Roster Report Here'!$A158=CA$7,IF('Copy &amp; Paste Roster Report Here'!$M158="fy",1,0),0)</f>
        <v>0</v>
      </c>
      <c r="CB161" s="121">
        <f>IF('Copy &amp; Paste Roster Report Here'!$A158=CB$7,IF('Copy &amp; Paste Roster Report Here'!$M158="fy",1,0),0)</f>
        <v>0</v>
      </c>
      <c r="CC161" s="121">
        <f>IF('Copy &amp; Paste Roster Report Here'!$A158=CC$7,IF('Copy &amp; Paste Roster Report Here'!$M158="fy",1,0),0)</f>
        <v>0</v>
      </c>
      <c r="CD161" s="121">
        <f>IF('Copy &amp; Paste Roster Report Here'!$A158=CD$7,IF('Copy &amp; Paste Roster Report Here'!$M158="fy",1,0),0)</f>
        <v>0</v>
      </c>
      <c r="CE161" s="121">
        <f>IF('Copy &amp; Paste Roster Report Here'!$A158=CE$7,IF('Copy &amp; Paste Roster Report Here'!$M158="fy",1,0),0)</f>
        <v>0</v>
      </c>
      <c r="CF161" s="73">
        <f t="shared" si="43"/>
        <v>0</v>
      </c>
      <c r="CG161" s="122">
        <f>IF('Copy &amp; Paste Roster Report Here'!$A158=CG$7,IF('Copy &amp; Paste Roster Report Here'!$M158="RH",1,0),0)</f>
        <v>0</v>
      </c>
      <c r="CH161" s="122">
        <f>IF('Copy &amp; Paste Roster Report Here'!$A158=CH$7,IF('Copy &amp; Paste Roster Report Here'!$M158="RH",1,0),0)</f>
        <v>0</v>
      </c>
      <c r="CI161" s="122">
        <f>IF('Copy &amp; Paste Roster Report Here'!$A158=CI$7,IF('Copy &amp; Paste Roster Report Here'!$M158="RH",1,0),0)</f>
        <v>0</v>
      </c>
      <c r="CJ161" s="122">
        <f>IF('Copy &amp; Paste Roster Report Here'!$A158=CJ$7,IF('Copy &amp; Paste Roster Report Here'!$M158="RH",1,0),0)</f>
        <v>0</v>
      </c>
      <c r="CK161" s="122">
        <f>IF('Copy &amp; Paste Roster Report Here'!$A158=CK$7,IF('Copy &amp; Paste Roster Report Here'!$M158="RH",1,0),0)</f>
        <v>0</v>
      </c>
      <c r="CL161" s="122">
        <f>IF('Copy &amp; Paste Roster Report Here'!$A158=CL$7,IF('Copy &amp; Paste Roster Report Here'!$M158="RH",1,0),0)</f>
        <v>0</v>
      </c>
      <c r="CM161" s="122">
        <f>IF('Copy &amp; Paste Roster Report Here'!$A158=CM$7,IF('Copy &amp; Paste Roster Report Here'!$M158="RH",1,0),0)</f>
        <v>0</v>
      </c>
      <c r="CN161" s="122">
        <f>IF('Copy &amp; Paste Roster Report Here'!$A158=CN$7,IF('Copy &amp; Paste Roster Report Here'!$M158="RH",1,0),0)</f>
        <v>0</v>
      </c>
      <c r="CO161" s="122">
        <f>IF('Copy &amp; Paste Roster Report Here'!$A158=CO$7,IF('Copy &amp; Paste Roster Report Here'!$M158="RH",1,0),0)</f>
        <v>0</v>
      </c>
      <c r="CP161" s="122">
        <f>IF('Copy &amp; Paste Roster Report Here'!$A158=CP$7,IF('Copy &amp; Paste Roster Report Here'!$M158="RH",1,0),0)</f>
        <v>0</v>
      </c>
      <c r="CQ161" s="122">
        <f>IF('Copy &amp; Paste Roster Report Here'!$A158=CQ$7,IF('Copy &amp; Paste Roster Report Here'!$M158="RH",1,0),0)</f>
        <v>0</v>
      </c>
      <c r="CR161" s="73">
        <f t="shared" si="44"/>
        <v>0</v>
      </c>
      <c r="CS161" s="123">
        <f>IF('Copy &amp; Paste Roster Report Here'!$A158=CS$7,IF('Copy &amp; Paste Roster Report Here'!$M158="QT",1,0),0)</f>
        <v>0</v>
      </c>
      <c r="CT161" s="123">
        <f>IF('Copy &amp; Paste Roster Report Here'!$A158=CT$7,IF('Copy &amp; Paste Roster Report Here'!$M158="QT",1,0),0)</f>
        <v>0</v>
      </c>
      <c r="CU161" s="123">
        <f>IF('Copy &amp; Paste Roster Report Here'!$A158=CU$7,IF('Copy &amp; Paste Roster Report Here'!$M158="QT",1,0),0)</f>
        <v>0</v>
      </c>
      <c r="CV161" s="123">
        <f>IF('Copy &amp; Paste Roster Report Here'!$A158=CV$7,IF('Copy &amp; Paste Roster Report Here'!$M158="QT",1,0),0)</f>
        <v>0</v>
      </c>
      <c r="CW161" s="123">
        <f>IF('Copy &amp; Paste Roster Report Here'!$A158=CW$7,IF('Copy &amp; Paste Roster Report Here'!$M158="QT",1,0),0)</f>
        <v>0</v>
      </c>
      <c r="CX161" s="123">
        <f>IF('Copy &amp; Paste Roster Report Here'!$A158=CX$7,IF('Copy &amp; Paste Roster Report Here'!$M158="QT",1,0),0)</f>
        <v>0</v>
      </c>
      <c r="CY161" s="123">
        <f>IF('Copy &amp; Paste Roster Report Here'!$A158=CY$7,IF('Copy &amp; Paste Roster Report Here'!$M158="QT",1,0),0)</f>
        <v>0</v>
      </c>
      <c r="CZ161" s="123">
        <f>IF('Copy &amp; Paste Roster Report Here'!$A158=CZ$7,IF('Copy &amp; Paste Roster Report Here'!$M158="QT",1,0),0)</f>
        <v>0</v>
      </c>
      <c r="DA161" s="123">
        <f>IF('Copy &amp; Paste Roster Report Here'!$A158=DA$7,IF('Copy &amp; Paste Roster Report Here'!$M158="QT",1,0),0)</f>
        <v>0</v>
      </c>
      <c r="DB161" s="123">
        <f>IF('Copy &amp; Paste Roster Report Here'!$A158=DB$7,IF('Copy &amp; Paste Roster Report Here'!$M158="QT",1,0),0)</f>
        <v>0</v>
      </c>
      <c r="DC161" s="123">
        <f>IF('Copy &amp; Paste Roster Report Here'!$A158=DC$7,IF('Copy &amp; Paste Roster Report Here'!$M158="QT",1,0),0)</f>
        <v>0</v>
      </c>
      <c r="DD161" s="73">
        <f t="shared" si="45"/>
        <v>0</v>
      </c>
      <c r="DE161" s="124">
        <f>IF('Copy &amp; Paste Roster Report Here'!$A158=DE$7,IF('Copy &amp; Paste Roster Report Here'!$M158="xxxxxxxxxxx",1,0),0)</f>
        <v>0</v>
      </c>
      <c r="DF161" s="124">
        <f>IF('Copy &amp; Paste Roster Report Here'!$A158=DF$7,IF('Copy &amp; Paste Roster Report Here'!$M158="xxxxxxxxxxx",1,0),0)</f>
        <v>0</v>
      </c>
      <c r="DG161" s="124">
        <f>IF('Copy &amp; Paste Roster Report Here'!$A158=DG$7,IF('Copy &amp; Paste Roster Report Here'!$M158="xxxxxxxxxxx",1,0),0)</f>
        <v>0</v>
      </c>
      <c r="DH161" s="124">
        <f>IF('Copy &amp; Paste Roster Report Here'!$A158=DH$7,IF('Copy &amp; Paste Roster Report Here'!$M158="xxxxxxxxxxx",1,0),0)</f>
        <v>0</v>
      </c>
      <c r="DI161" s="124">
        <f>IF('Copy &amp; Paste Roster Report Here'!$A158=DI$7,IF('Copy &amp; Paste Roster Report Here'!$M158="xxxxxxxxxxx",1,0),0)</f>
        <v>0</v>
      </c>
      <c r="DJ161" s="124">
        <f>IF('Copy &amp; Paste Roster Report Here'!$A158=DJ$7,IF('Copy &amp; Paste Roster Report Here'!$M158="xxxxxxxxxxx",1,0),0)</f>
        <v>0</v>
      </c>
      <c r="DK161" s="124">
        <f>IF('Copy &amp; Paste Roster Report Here'!$A158=DK$7,IF('Copy &amp; Paste Roster Report Here'!$M158="xxxxxxxxxxx",1,0),0)</f>
        <v>0</v>
      </c>
      <c r="DL161" s="124">
        <f>IF('Copy &amp; Paste Roster Report Here'!$A158=DL$7,IF('Copy &amp; Paste Roster Report Here'!$M158="xxxxxxxxxxx",1,0),0)</f>
        <v>0</v>
      </c>
      <c r="DM161" s="124">
        <f>IF('Copy &amp; Paste Roster Report Here'!$A158=DM$7,IF('Copy &amp; Paste Roster Report Here'!$M158="xxxxxxxxxxx",1,0),0)</f>
        <v>0</v>
      </c>
      <c r="DN161" s="124">
        <f>IF('Copy &amp; Paste Roster Report Here'!$A158=DN$7,IF('Copy &amp; Paste Roster Report Here'!$M158="xxxxxxxxxxx",1,0),0)</f>
        <v>0</v>
      </c>
      <c r="DO161" s="124">
        <f>IF('Copy &amp; Paste Roster Report Here'!$A158=DO$7,IF('Copy &amp; Paste Roster Report Here'!$M158="xxxxxxxxxxx",1,0),0)</f>
        <v>0</v>
      </c>
      <c r="DP161" s="125">
        <f t="shared" si="46"/>
        <v>0</v>
      </c>
      <c r="DQ161" s="126">
        <f t="shared" si="47"/>
        <v>0</v>
      </c>
    </row>
    <row r="162" spans="1:121" x14ac:dyDescent="0.25">
      <c r="A162" s="111">
        <f t="shared" si="33"/>
        <v>0</v>
      </c>
      <c r="B162" s="111">
        <f t="shared" si="34"/>
        <v>0</v>
      </c>
      <c r="C162" s="112">
        <f>+('Copy &amp; Paste Roster Report Here'!$P159-'Copy &amp; Paste Roster Report Here'!$O159)/30</f>
        <v>0</v>
      </c>
      <c r="D162" s="112">
        <f>+('Copy &amp; Paste Roster Report Here'!$P159-'Copy &amp; Paste Roster Report Here'!$O159)</f>
        <v>0</v>
      </c>
      <c r="E162" s="111">
        <f>'Copy &amp; Paste Roster Report Here'!N159</f>
        <v>0</v>
      </c>
      <c r="F162" s="111" t="str">
        <f t="shared" si="35"/>
        <v>N</v>
      </c>
      <c r="G162" s="111">
        <f>'Copy &amp; Paste Roster Report Here'!R159</f>
        <v>0</v>
      </c>
      <c r="H162" s="113">
        <f t="shared" si="36"/>
        <v>0</v>
      </c>
      <c r="I162" s="112">
        <f>IF(F162="N",$F$5-'Copy &amp; Paste Roster Report Here'!O159,+'Copy &amp; Paste Roster Report Here'!Q159-'Copy &amp; Paste Roster Report Here'!O159)</f>
        <v>0</v>
      </c>
      <c r="J162" s="114">
        <f t="shared" si="37"/>
        <v>0</v>
      </c>
      <c r="K162" s="114">
        <f t="shared" si="38"/>
        <v>0</v>
      </c>
      <c r="L162" s="115">
        <f>'Copy &amp; Paste Roster Report Here'!F159</f>
        <v>0</v>
      </c>
      <c r="M162" s="116">
        <f t="shared" si="39"/>
        <v>0</v>
      </c>
      <c r="N162" s="117">
        <f>IF('Copy &amp; Paste Roster Report Here'!$A159='Analytical Tests'!N$7,IF($F162="Y",+$H162*N$6,0),0)</f>
        <v>0</v>
      </c>
      <c r="O162" s="117">
        <f>IF('Copy &amp; Paste Roster Report Here'!$A159='Analytical Tests'!O$7,IF($F162="Y",+$H162*O$6,0),0)</f>
        <v>0</v>
      </c>
      <c r="P162" s="117">
        <f>IF('Copy &amp; Paste Roster Report Here'!$A159='Analytical Tests'!P$7,IF($F162="Y",+$H162*P$6,0),0)</f>
        <v>0</v>
      </c>
      <c r="Q162" s="117">
        <f>IF('Copy &amp; Paste Roster Report Here'!$A159='Analytical Tests'!Q$7,IF($F162="Y",+$H162*Q$6,0),0)</f>
        <v>0</v>
      </c>
      <c r="R162" s="117">
        <f>IF('Copy &amp; Paste Roster Report Here'!$A159='Analytical Tests'!R$7,IF($F162="Y",+$H162*R$6,0),0)</f>
        <v>0</v>
      </c>
      <c r="S162" s="117">
        <f>IF('Copy &amp; Paste Roster Report Here'!$A159='Analytical Tests'!S$7,IF($F162="Y",+$H162*S$6,0),0)</f>
        <v>0</v>
      </c>
      <c r="T162" s="117">
        <f>IF('Copy &amp; Paste Roster Report Here'!$A159='Analytical Tests'!T$7,IF($F162="Y",+$H162*T$6,0),0)</f>
        <v>0</v>
      </c>
      <c r="U162" s="117">
        <f>IF('Copy &amp; Paste Roster Report Here'!$A159='Analytical Tests'!U$7,IF($F162="Y",+$H162*U$6,0),0)</f>
        <v>0</v>
      </c>
      <c r="V162" s="117">
        <f>IF('Copy &amp; Paste Roster Report Here'!$A159='Analytical Tests'!V$7,IF($F162="Y",+$H162*V$6,0),0)</f>
        <v>0</v>
      </c>
      <c r="W162" s="117">
        <f>IF('Copy &amp; Paste Roster Report Here'!$A159='Analytical Tests'!W$7,IF($F162="Y",+$H162*W$6,0),0)</f>
        <v>0</v>
      </c>
      <c r="X162" s="117">
        <f>IF('Copy &amp; Paste Roster Report Here'!$A159='Analytical Tests'!X$7,IF($F162="Y",+$H162*X$6,0),0)</f>
        <v>0</v>
      </c>
      <c r="Y162" s="117" t="b">
        <f>IF('Copy &amp; Paste Roster Report Here'!$A159='Analytical Tests'!Y$7,IF($F162="N",IF($J162&gt;=$C162,Y$6,+($I162/$D162)*Y$6),0))</f>
        <v>0</v>
      </c>
      <c r="Z162" s="117" t="b">
        <f>IF('Copy &amp; Paste Roster Report Here'!$A159='Analytical Tests'!Z$7,IF($F162="N",IF($J162&gt;=$C162,Z$6,+($I162/$D162)*Z$6),0))</f>
        <v>0</v>
      </c>
      <c r="AA162" s="117" t="b">
        <f>IF('Copy &amp; Paste Roster Report Here'!$A159='Analytical Tests'!AA$7,IF($F162="N",IF($J162&gt;=$C162,AA$6,+($I162/$D162)*AA$6),0))</f>
        <v>0</v>
      </c>
      <c r="AB162" s="117" t="b">
        <f>IF('Copy &amp; Paste Roster Report Here'!$A159='Analytical Tests'!AB$7,IF($F162="N",IF($J162&gt;=$C162,AB$6,+($I162/$D162)*AB$6),0))</f>
        <v>0</v>
      </c>
      <c r="AC162" s="117" t="b">
        <f>IF('Copy &amp; Paste Roster Report Here'!$A159='Analytical Tests'!AC$7,IF($F162="N",IF($J162&gt;=$C162,AC$6,+($I162/$D162)*AC$6),0))</f>
        <v>0</v>
      </c>
      <c r="AD162" s="117" t="b">
        <f>IF('Copy &amp; Paste Roster Report Here'!$A159='Analytical Tests'!AD$7,IF($F162="N",IF($J162&gt;=$C162,AD$6,+($I162/$D162)*AD$6),0))</f>
        <v>0</v>
      </c>
      <c r="AE162" s="117" t="b">
        <f>IF('Copy &amp; Paste Roster Report Here'!$A159='Analytical Tests'!AE$7,IF($F162="N",IF($J162&gt;=$C162,AE$6,+($I162/$D162)*AE$6),0))</f>
        <v>0</v>
      </c>
      <c r="AF162" s="117" t="b">
        <f>IF('Copy &amp; Paste Roster Report Here'!$A159='Analytical Tests'!AF$7,IF($F162="N",IF($J162&gt;=$C162,AF$6,+($I162/$D162)*AF$6),0))</f>
        <v>0</v>
      </c>
      <c r="AG162" s="117" t="b">
        <f>IF('Copy &amp; Paste Roster Report Here'!$A159='Analytical Tests'!AG$7,IF($F162="N",IF($J162&gt;=$C162,AG$6,+($I162/$D162)*AG$6),0))</f>
        <v>0</v>
      </c>
      <c r="AH162" s="117" t="b">
        <f>IF('Copy &amp; Paste Roster Report Here'!$A159='Analytical Tests'!AH$7,IF($F162="N",IF($J162&gt;=$C162,AH$6,+($I162/$D162)*AH$6),0))</f>
        <v>0</v>
      </c>
      <c r="AI162" s="117" t="b">
        <f>IF('Copy &amp; Paste Roster Report Here'!$A159='Analytical Tests'!AI$7,IF($F162="N",IF($J162&gt;=$C162,AI$6,+($I162/$D162)*AI$6),0))</f>
        <v>0</v>
      </c>
      <c r="AJ162" s="79"/>
      <c r="AK162" s="118">
        <f>IF('Copy &amp; Paste Roster Report Here'!$A159=AK$7,IF('Copy &amp; Paste Roster Report Here'!$M159="FT",1,0),0)</f>
        <v>0</v>
      </c>
      <c r="AL162" s="118">
        <f>IF('Copy &amp; Paste Roster Report Here'!$A159=AL$7,IF('Copy &amp; Paste Roster Report Here'!$M159="FT",1,0),0)</f>
        <v>0</v>
      </c>
      <c r="AM162" s="118">
        <f>IF('Copy &amp; Paste Roster Report Here'!$A159=AM$7,IF('Copy &amp; Paste Roster Report Here'!$M159="FT",1,0),0)</f>
        <v>0</v>
      </c>
      <c r="AN162" s="118">
        <f>IF('Copy &amp; Paste Roster Report Here'!$A159=AN$7,IF('Copy &amp; Paste Roster Report Here'!$M159="FT",1,0),0)</f>
        <v>0</v>
      </c>
      <c r="AO162" s="118">
        <f>IF('Copy &amp; Paste Roster Report Here'!$A159=AO$7,IF('Copy &amp; Paste Roster Report Here'!$M159="FT",1,0),0)</f>
        <v>0</v>
      </c>
      <c r="AP162" s="118">
        <f>IF('Copy &amp; Paste Roster Report Here'!$A159=AP$7,IF('Copy &amp; Paste Roster Report Here'!$M159="FT",1,0),0)</f>
        <v>0</v>
      </c>
      <c r="AQ162" s="118">
        <f>IF('Copy &amp; Paste Roster Report Here'!$A159=AQ$7,IF('Copy &amp; Paste Roster Report Here'!$M159="FT",1,0),0)</f>
        <v>0</v>
      </c>
      <c r="AR162" s="118">
        <f>IF('Copy &amp; Paste Roster Report Here'!$A159=AR$7,IF('Copy &amp; Paste Roster Report Here'!$M159="FT",1,0),0)</f>
        <v>0</v>
      </c>
      <c r="AS162" s="118">
        <f>IF('Copy &amp; Paste Roster Report Here'!$A159=AS$7,IF('Copy &amp; Paste Roster Report Here'!$M159="FT",1,0),0)</f>
        <v>0</v>
      </c>
      <c r="AT162" s="118">
        <f>IF('Copy &amp; Paste Roster Report Here'!$A159=AT$7,IF('Copy &amp; Paste Roster Report Here'!$M159="FT",1,0),0)</f>
        <v>0</v>
      </c>
      <c r="AU162" s="118">
        <f>IF('Copy &amp; Paste Roster Report Here'!$A159=AU$7,IF('Copy &amp; Paste Roster Report Here'!$M159="FT",1,0),0)</f>
        <v>0</v>
      </c>
      <c r="AV162" s="73">
        <f t="shared" si="40"/>
        <v>0</v>
      </c>
      <c r="AW162" s="119">
        <f>IF('Copy &amp; Paste Roster Report Here'!$A159=AW$7,IF('Copy &amp; Paste Roster Report Here'!$M159="HT",1,0),0)</f>
        <v>0</v>
      </c>
      <c r="AX162" s="119">
        <f>IF('Copy &amp; Paste Roster Report Here'!$A159=AX$7,IF('Copy &amp; Paste Roster Report Here'!$M159="HT",1,0),0)</f>
        <v>0</v>
      </c>
      <c r="AY162" s="119">
        <f>IF('Copy &amp; Paste Roster Report Here'!$A159=AY$7,IF('Copy &amp; Paste Roster Report Here'!$M159="HT",1,0),0)</f>
        <v>0</v>
      </c>
      <c r="AZ162" s="119">
        <f>IF('Copy &amp; Paste Roster Report Here'!$A159=AZ$7,IF('Copy &amp; Paste Roster Report Here'!$M159="HT",1,0),0)</f>
        <v>0</v>
      </c>
      <c r="BA162" s="119">
        <f>IF('Copy &amp; Paste Roster Report Here'!$A159=BA$7,IF('Copy &amp; Paste Roster Report Here'!$M159="HT",1,0),0)</f>
        <v>0</v>
      </c>
      <c r="BB162" s="119">
        <f>IF('Copy &amp; Paste Roster Report Here'!$A159=BB$7,IF('Copy &amp; Paste Roster Report Here'!$M159="HT",1,0),0)</f>
        <v>0</v>
      </c>
      <c r="BC162" s="119">
        <f>IF('Copy &amp; Paste Roster Report Here'!$A159=BC$7,IF('Copy &amp; Paste Roster Report Here'!$M159="HT",1,0),0)</f>
        <v>0</v>
      </c>
      <c r="BD162" s="119">
        <f>IF('Copy &amp; Paste Roster Report Here'!$A159=BD$7,IF('Copy &amp; Paste Roster Report Here'!$M159="HT",1,0),0)</f>
        <v>0</v>
      </c>
      <c r="BE162" s="119">
        <f>IF('Copy &amp; Paste Roster Report Here'!$A159=BE$7,IF('Copy &amp; Paste Roster Report Here'!$M159="HT",1,0),0)</f>
        <v>0</v>
      </c>
      <c r="BF162" s="119">
        <f>IF('Copy &amp; Paste Roster Report Here'!$A159=BF$7,IF('Copy &amp; Paste Roster Report Here'!$M159="HT",1,0),0)</f>
        <v>0</v>
      </c>
      <c r="BG162" s="119">
        <f>IF('Copy &amp; Paste Roster Report Here'!$A159=BG$7,IF('Copy &amp; Paste Roster Report Here'!$M159="HT",1,0),0)</f>
        <v>0</v>
      </c>
      <c r="BH162" s="73">
        <f t="shared" si="41"/>
        <v>0</v>
      </c>
      <c r="BI162" s="120">
        <f>IF('Copy &amp; Paste Roster Report Here'!$A159=BI$7,IF('Copy &amp; Paste Roster Report Here'!$M159="MT",1,0),0)</f>
        <v>0</v>
      </c>
      <c r="BJ162" s="120">
        <f>IF('Copy &amp; Paste Roster Report Here'!$A159=BJ$7,IF('Copy &amp; Paste Roster Report Here'!$M159="MT",1,0),0)</f>
        <v>0</v>
      </c>
      <c r="BK162" s="120">
        <f>IF('Copy &amp; Paste Roster Report Here'!$A159=BK$7,IF('Copy &amp; Paste Roster Report Here'!$M159="MT",1,0),0)</f>
        <v>0</v>
      </c>
      <c r="BL162" s="120">
        <f>IF('Copy &amp; Paste Roster Report Here'!$A159=BL$7,IF('Copy &amp; Paste Roster Report Here'!$M159="MT",1,0),0)</f>
        <v>0</v>
      </c>
      <c r="BM162" s="120">
        <f>IF('Copy &amp; Paste Roster Report Here'!$A159=BM$7,IF('Copy &amp; Paste Roster Report Here'!$M159="MT",1,0),0)</f>
        <v>0</v>
      </c>
      <c r="BN162" s="120">
        <f>IF('Copy &amp; Paste Roster Report Here'!$A159=BN$7,IF('Copy &amp; Paste Roster Report Here'!$M159="MT",1,0),0)</f>
        <v>0</v>
      </c>
      <c r="BO162" s="120">
        <f>IF('Copy &amp; Paste Roster Report Here'!$A159=BO$7,IF('Copy &amp; Paste Roster Report Here'!$M159="MT",1,0),0)</f>
        <v>0</v>
      </c>
      <c r="BP162" s="120">
        <f>IF('Copy &amp; Paste Roster Report Here'!$A159=BP$7,IF('Copy &amp; Paste Roster Report Here'!$M159="MT",1,0),0)</f>
        <v>0</v>
      </c>
      <c r="BQ162" s="120">
        <f>IF('Copy &amp; Paste Roster Report Here'!$A159=BQ$7,IF('Copy &amp; Paste Roster Report Here'!$M159="MT",1,0),0)</f>
        <v>0</v>
      </c>
      <c r="BR162" s="120">
        <f>IF('Copy &amp; Paste Roster Report Here'!$A159=BR$7,IF('Copy &amp; Paste Roster Report Here'!$M159="MT",1,0),0)</f>
        <v>0</v>
      </c>
      <c r="BS162" s="120">
        <f>IF('Copy &amp; Paste Roster Report Here'!$A159=BS$7,IF('Copy &amp; Paste Roster Report Here'!$M159="MT",1,0),0)</f>
        <v>0</v>
      </c>
      <c r="BT162" s="73">
        <f t="shared" si="42"/>
        <v>0</v>
      </c>
      <c r="BU162" s="121">
        <f>IF('Copy &amp; Paste Roster Report Here'!$A159=BU$7,IF('Copy &amp; Paste Roster Report Here'!$M159="fy",1,0),0)</f>
        <v>0</v>
      </c>
      <c r="BV162" s="121">
        <f>IF('Copy &amp; Paste Roster Report Here'!$A159=BV$7,IF('Copy &amp; Paste Roster Report Here'!$M159="fy",1,0),0)</f>
        <v>0</v>
      </c>
      <c r="BW162" s="121">
        <f>IF('Copy &amp; Paste Roster Report Here'!$A159=BW$7,IF('Copy &amp; Paste Roster Report Here'!$M159="fy",1,0),0)</f>
        <v>0</v>
      </c>
      <c r="BX162" s="121">
        <f>IF('Copy &amp; Paste Roster Report Here'!$A159=BX$7,IF('Copy &amp; Paste Roster Report Here'!$M159="fy",1,0),0)</f>
        <v>0</v>
      </c>
      <c r="BY162" s="121">
        <f>IF('Copy &amp; Paste Roster Report Here'!$A159=BY$7,IF('Copy &amp; Paste Roster Report Here'!$M159="fy",1,0),0)</f>
        <v>0</v>
      </c>
      <c r="BZ162" s="121">
        <f>IF('Copy &amp; Paste Roster Report Here'!$A159=BZ$7,IF('Copy &amp; Paste Roster Report Here'!$M159="fy",1,0),0)</f>
        <v>0</v>
      </c>
      <c r="CA162" s="121">
        <f>IF('Copy &amp; Paste Roster Report Here'!$A159=CA$7,IF('Copy &amp; Paste Roster Report Here'!$M159="fy",1,0),0)</f>
        <v>0</v>
      </c>
      <c r="CB162" s="121">
        <f>IF('Copy &amp; Paste Roster Report Here'!$A159=CB$7,IF('Copy &amp; Paste Roster Report Here'!$M159="fy",1,0),0)</f>
        <v>0</v>
      </c>
      <c r="CC162" s="121">
        <f>IF('Copy &amp; Paste Roster Report Here'!$A159=CC$7,IF('Copy &amp; Paste Roster Report Here'!$M159="fy",1,0),0)</f>
        <v>0</v>
      </c>
      <c r="CD162" s="121">
        <f>IF('Copy &amp; Paste Roster Report Here'!$A159=CD$7,IF('Copy &amp; Paste Roster Report Here'!$M159="fy",1,0),0)</f>
        <v>0</v>
      </c>
      <c r="CE162" s="121">
        <f>IF('Copy &amp; Paste Roster Report Here'!$A159=CE$7,IF('Copy &amp; Paste Roster Report Here'!$M159="fy",1,0),0)</f>
        <v>0</v>
      </c>
      <c r="CF162" s="73">
        <f t="shared" si="43"/>
        <v>0</v>
      </c>
      <c r="CG162" s="122">
        <f>IF('Copy &amp; Paste Roster Report Here'!$A159=CG$7,IF('Copy &amp; Paste Roster Report Here'!$M159="RH",1,0),0)</f>
        <v>0</v>
      </c>
      <c r="CH162" s="122">
        <f>IF('Copy &amp; Paste Roster Report Here'!$A159=CH$7,IF('Copy &amp; Paste Roster Report Here'!$M159="RH",1,0),0)</f>
        <v>0</v>
      </c>
      <c r="CI162" s="122">
        <f>IF('Copy &amp; Paste Roster Report Here'!$A159=CI$7,IF('Copy &amp; Paste Roster Report Here'!$M159="RH",1,0),0)</f>
        <v>0</v>
      </c>
      <c r="CJ162" s="122">
        <f>IF('Copy &amp; Paste Roster Report Here'!$A159=CJ$7,IF('Copy &amp; Paste Roster Report Here'!$M159="RH",1,0),0)</f>
        <v>0</v>
      </c>
      <c r="CK162" s="122">
        <f>IF('Copy &amp; Paste Roster Report Here'!$A159=CK$7,IF('Copy &amp; Paste Roster Report Here'!$M159="RH",1,0),0)</f>
        <v>0</v>
      </c>
      <c r="CL162" s="122">
        <f>IF('Copy &amp; Paste Roster Report Here'!$A159=CL$7,IF('Copy &amp; Paste Roster Report Here'!$M159="RH",1,0),0)</f>
        <v>0</v>
      </c>
      <c r="CM162" s="122">
        <f>IF('Copy &amp; Paste Roster Report Here'!$A159=CM$7,IF('Copy &amp; Paste Roster Report Here'!$M159="RH",1,0),0)</f>
        <v>0</v>
      </c>
      <c r="CN162" s="122">
        <f>IF('Copy &amp; Paste Roster Report Here'!$A159=CN$7,IF('Copy &amp; Paste Roster Report Here'!$M159="RH",1,0),0)</f>
        <v>0</v>
      </c>
      <c r="CO162" s="122">
        <f>IF('Copy &amp; Paste Roster Report Here'!$A159=CO$7,IF('Copy &amp; Paste Roster Report Here'!$M159="RH",1,0),0)</f>
        <v>0</v>
      </c>
      <c r="CP162" s="122">
        <f>IF('Copy &amp; Paste Roster Report Here'!$A159=CP$7,IF('Copy &amp; Paste Roster Report Here'!$M159="RH",1,0),0)</f>
        <v>0</v>
      </c>
      <c r="CQ162" s="122">
        <f>IF('Copy &amp; Paste Roster Report Here'!$A159=CQ$7,IF('Copy &amp; Paste Roster Report Here'!$M159="RH",1,0),0)</f>
        <v>0</v>
      </c>
      <c r="CR162" s="73">
        <f t="shared" si="44"/>
        <v>0</v>
      </c>
      <c r="CS162" s="123">
        <f>IF('Copy &amp; Paste Roster Report Here'!$A159=CS$7,IF('Copy &amp; Paste Roster Report Here'!$M159="QT",1,0),0)</f>
        <v>0</v>
      </c>
      <c r="CT162" s="123">
        <f>IF('Copy &amp; Paste Roster Report Here'!$A159=CT$7,IF('Copy &amp; Paste Roster Report Here'!$M159="QT",1,0),0)</f>
        <v>0</v>
      </c>
      <c r="CU162" s="123">
        <f>IF('Copy &amp; Paste Roster Report Here'!$A159=CU$7,IF('Copy &amp; Paste Roster Report Here'!$M159="QT",1,0),0)</f>
        <v>0</v>
      </c>
      <c r="CV162" s="123">
        <f>IF('Copy &amp; Paste Roster Report Here'!$A159=CV$7,IF('Copy &amp; Paste Roster Report Here'!$M159="QT",1,0),0)</f>
        <v>0</v>
      </c>
      <c r="CW162" s="123">
        <f>IF('Copy &amp; Paste Roster Report Here'!$A159=CW$7,IF('Copy &amp; Paste Roster Report Here'!$M159="QT",1,0),0)</f>
        <v>0</v>
      </c>
      <c r="CX162" s="123">
        <f>IF('Copy &amp; Paste Roster Report Here'!$A159=CX$7,IF('Copy &amp; Paste Roster Report Here'!$M159="QT",1,0),0)</f>
        <v>0</v>
      </c>
      <c r="CY162" s="123">
        <f>IF('Copy &amp; Paste Roster Report Here'!$A159=CY$7,IF('Copy &amp; Paste Roster Report Here'!$M159="QT",1,0),0)</f>
        <v>0</v>
      </c>
      <c r="CZ162" s="123">
        <f>IF('Copy &amp; Paste Roster Report Here'!$A159=CZ$7,IF('Copy &amp; Paste Roster Report Here'!$M159="QT",1,0),0)</f>
        <v>0</v>
      </c>
      <c r="DA162" s="123">
        <f>IF('Copy &amp; Paste Roster Report Here'!$A159=DA$7,IF('Copy &amp; Paste Roster Report Here'!$M159="QT",1,0),0)</f>
        <v>0</v>
      </c>
      <c r="DB162" s="123">
        <f>IF('Copy &amp; Paste Roster Report Here'!$A159=DB$7,IF('Copy &amp; Paste Roster Report Here'!$M159="QT",1,0),0)</f>
        <v>0</v>
      </c>
      <c r="DC162" s="123">
        <f>IF('Copy &amp; Paste Roster Report Here'!$A159=DC$7,IF('Copy &amp; Paste Roster Report Here'!$M159="QT",1,0),0)</f>
        <v>0</v>
      </c>
      <c r="DD162" s="73">
        <f t="shared" si="45"/>
        <v>0</v>
      </c>
      <c r="DE162" s="124">
        <f>IF('Copy &amp; Paste Roster Report Here'!$A159=DE$7,IF('Copy &amp; Paste Roster Report Here'!$M159="xxxxxxxxxxx",1,0),0)</f>
        <v>0</v>
      </c>
      <c r="DF162" s="124">
        <f>IF('Copy &amp; Paste Roster Report Here'!$A159=DF$7,IF('Copy &amp; Paste Roster Report Here'!$M159="xxxxxxxxxxx",1,0),0)</f>
        <v>0</v>
      </c>
      <c r="DG162" s="124">
        <f>IF('Copy &amp; Paste Roster Report Here'!$A159=DG$7,IF('Copy &amp; Paste Roster Report Here'!$M159="xxxxxxxxxxx",1,0),0)</f>
        <v>0</v>
      </c>
      <c r="DH162" s="124">
        <f>IF('Copy &amp; Paste Roster Report Here'!$A159=DH$7,IF('Copy &amp; Paste Roster Report Here'!$M159="xxxxxxxxxxx",1,0),0)</f>
        <v>0</v>
      </c>
      <c r="DI162" s="124">
        <f>IF('Copy &amp; Paste Roster Report Here'!$A159=DI$7,IF('Copy &amp; Paste Roster Report Here'!$M159="xxxxxxxxxxx",1,0),0)</f>
        <v>0</v>
      </c>
      <c r="DJ162" s="124">
        <f>IF('Copy &amp; Paste Roster Report Here'!$A159=DJ$7,IF('Copy &amp; Paste Roster Report Here'!$M159="xxxxxxxxxxx",1,0),0)</f>
        <v>0</v>
      </c>
      <c r="DK162" s="124">
        <f>IF('Copy &amp; Paste Roster Report Here'!$A159=DK$7,IF('Copy &amp; Paste Roster Report Here'!$M159="xxxxxxxxxxx",1,0),0)</f>
        <v>0</v>
      </c>
      <c r="DL162" s="124">
        <f>IF('Copy &amp; Paste Roster Report Here'!$A159=DL$7,IF('Copy &amp; Paste Roster Report Here'!$M159="xxxxxxxxxxx",1,0),0)</f>
        <v>0</v>
      </c>
      <c r="DM162" s="124">
        <f>IF('Copy &amp; Paste Roster Report Here'!$A159=DM$7,IF('Copy &amp; Paste Roster Report Here'!$M159="xxxxxxxxxxx",1,0),0)</f>
        <v>0</v>
      </c>
      <c r="DN162" s="124">
        <f>IF('Copy &amp; Paste Roster Report Here'!$A159=DN$7,IF('Copy &amp; Paste Roster Report Here'!$M159="xxxxxxxxxxx",1,0),0)</f>
        <v>0</v>
      </c>
      <c r="DO162" s="124">
        <f>IF('Copy &amp; Paste Roster Report Here'!$A159=DO$7,IF('Copy &amp; Paste Roster Report Here'!$M159="xxxxxxxxxxx",1,0),0)</f>
        <v>0</v>
      </c>
      <c r="DP162" s="125">
        <f t="shared" si="46"/>
        <v>0</v>
      </c>
      <c r="DQ162" s="126">
        <f t="shared" si="47"/>
        <v>0</v>
      </c>
    </row>
    <row r="163" spans="1:121" x14ac:dyDescent="0.25">
      <c r="A163" s="111">
        <f t="shared" si="33"/>
        <v>0</v>
      </c>
      <c r="B163" s="111">
        <f t="shared" si="34"/>
        <v>0</v>
      </c>
      <c r="C163" s="112">
        <f>+('Copy &amp; Paste Roster Report Here'!$P160-'Copy &amp; Paste Roster Report Here'!$O160)/30</f>
        <v>0</v>
      </c>
      <c r="D163" s="112">
        <f>+('Copy &amp; Paste Roster Report Here'!$P160-'Copy &amp; Paste Roster Report Here'!$O160)</f>
        <v>0</v>
      </c>
      <c r="E163" s="111">
        <f>'Copy &amp; Paste Roster Report Here'!N160</f>
        <v>0</v>
      </c>
      <c r="F163" s="111" t="str">
        <f t="shared" si="35"/>
        <v>N</v>
      </c>
      <c r="G163" s="111">
        <f>'Copy &amp; Paste Roster Report Here'!R160</f>
        <v>0</v>
      </c>
      <c r="H163" s="113">
        <f t="shared" si="36"/>
        <v>0</v>
      </c>
      <c r="I163" s="112">
        <f>IF(F163="N",$F$5-'Copy &amp; Paste Roster Report Here'!O160,+'Copy &amp; Paste Roster Report Here'!Q160-'Copy &amp; Paste Roster Report Here'!O160)</f>
        <v>0</v>
      </c>
      <c r="J163" s="114">
        <f t="shared" si="37"/>
        <v>0</v>
      </c>
      <c r="K163" s="114">
        <f t="shared" si="38"/>
        <v>0</v>
      </c>
      <c r="L163" s="115">
        <f>'Copy &amp; Paste Roster Report Here'!F160</f>
        <v>0</v>
      </c>
      <c r="M163" s="116">
        <f t="shared" si="39"/>
        <v>0</v>
      </c>
      <c r="N163" s="117">
        <f>IF('Copy &amp; Paste Roster Report Here'!$A160='Analytical Tests'!N$7,IF($F163="Y",+$H163*N$6,0),0)</f>
        <v>0</v>
      </c>
      <c r="O163" s="117">
        <f>IF('Copy &amp; Paste Roster Report Here'!$A160='Analytical Tests'!O$7,IF($F163="Y",+$H163*O$6,0),0)</f>
        <v>0</v>
      </c>
      <c r="P163" s="117">
        <f>IF('Copy &amp; Paste Roster Report Here'!$A160='Analytical Tests'!P$7,IF($F163="Y",+$H163*P$6,0),0)</f>
        <v>0</v>
      </c>
      <c r="Q163" s="117">
        <f>IF('Copy &amp; Paste Roster Report Here'!$A160='Analytical Tests'!Q$7,IF($F163="Y",+$H163*Q$6,0),0)</f>
        <v>0</v>
      </c>
      <c r="R163" s="117">
        <f>IF('Copy &amp; Paste Roster Report Here'!$A160='Analytical Tests'!R$7,IF($F163="Y",+$H163*R$6,0),0)</f>
        <v>0</v>
      </c>
      <c r="S163" s="117">
        <f>IF('Copy &amp; Paste Roster Report Here'!$A160='Analytical Tests'!S$7,IF($F163="Y",+$H163*S$6,0),0)</f>
        <v>0</v>
      </c>
      <c r="T163" s="117">
        <f>IF('Copy &amp; Paste Roster Report Here'!$A160='Analytical Tests'!T$7,IF($F163="Y",+$H163*T$6,0),0)</f>
        <v>0</v>
      </c>
      <c r="U163" s="117">
        <f>IF('Copy &amp; Paste Roster Report Here'!$A160='Analytical Tests'!U$7,IF($F163="Y",+$H163*U$6,0),0)</f>
        <v>0</v>
      </c>
      <c r="V163" s="117">
        <f>IF('Copy &amp; Paste Roster Report Here'!$A160='Analytical Tests'!V$7,IF($F163="Y",+$H163*V$6,0),0)</f>
        <v>0</v>
      </c>
      <c r="W163" s="117">
        <f>IF('Copy &amp; Paste Roster Report Here'!$A160='Analytical Tests'!W$7,IF($F163="Y",+$H163*W$6,0),0)</f>
        <v>0</v>
      </c>
      <c r="X163" s="117">
        <f>IF('Copy &amp; Paste Roster Report Here'!$A160='Analytical Tests'!X$7,IF($F163="Y",+$H163*X$6,0),0)</f>
        <v>0</v>
      </c>
      <c r="Y163" s="117" t="b">
        <f>IF('Copy &amp; Paste Roster Report Here'!$A160='Analytical Tests'!Y$7,IF($F163="N",IF($J163&gt;=$C163,Y$6,+($I163/$D163)*Y$6),0))</f>
        <v>0</v>
      </c>
      <c r="Z163" s="117" t="b">
        <f>IF('Copy &amp; Paste Roster Report Here'!$A160='Analytical Tests'!Z$7,IF($F163="N",IF($J163&gt;=$C163,Z$6,+($I163/$D163)*Z$6),0))</f>
        <v>0</v>
      </c>
      <c r="AA163" s="117" t="b">
        <f>IF('Copy &amp; Paste Roster Report Here'!$A160='Analytical Tests'!AA$7,IF($F163="N",IF($J163&gt;=$C163,AA$6,+($I163/$D163)*AA$6),0))</f>
        <v>0</v>
      </c>
      <c r="AB163" s="117" t="b">
        <f>IF('Copy &amp; Paste Roster Report Here'!$A160='Analytical Tests'!AB$7,IF($F163="N",IF($J163&gt;=$C163,AB$6,+($I163/$D163)*AB$6),0))</f>
        <v>0</v>
      </c>
      <c r="AC163" s="117" t="b">
        <f>IF('Copy &amp; Paste Roster Report Here'!$A160='Analytical Tests'!AC$7,IF($F163="N",IF($J163&gt;=$C163,AC$6,+($I163/$D163)*AC$6),0))</f>
        <v>0</v>
      </c>
      <c r="AD163" s="117" t="b">
        <f>IF('Copy &amp; Paste Roster Report Here'!$A160='Analytical Tests'!AD$7,IF($F163="N",IF($J163&gt;=$C163,AD$6,+($I163/$D163)*AD$6),0))</f>
        <v>0</v>
      </c>
      <c r="AE163" s="117" t="b">
        <f>IF('Copy &amp; Paste Roster Report Here'!$A160='Analytical Tests'!AE$7,IF($F163="N",IF($J163&gt;=$C163,AE$6,+($I163/$D163)*AE$6),0))</f>
        <v>0</v>
      </c>
      <c r="AF163" s="117" t="b">
        <f>IF('Copy &amp; Paste Roster Report Here'!$A160='Analytical Tests'!AF$7,IF($F163="N",IF($J163&gt;=$C163,AF$6,+($I163/$D163)*AF$6),0))</f>
        <v>0</v>
      </c>
      <c r="AG163" s="117" t="b">
        <f>IF('Copy &amp; Paste Roster Report Here'!$A160='Analytical Tests'!AG$7,IF($F163="N",IF($J163&gt;=$C163,AG$6,+($I163/$D163)*AG$6),0))</f>
        <v>0</v>
      </c>
      <c r="AH163" s="117" t="b">
        <f>IF('Copy &amp; Paste Roster Report Here'!$A160='Analytical Tests'!AH$7,IF($F163="N",IF($J163&gt;=$C163,AH$6,+($I163/$D163)*AH$6),0))</f>
        <v>0</v>
      </c>
      <c r="AI163" s="117" t="b">
        <f>IF('Copy &amp; Paste Roster Report Here'!$A160='Analytical Tests'!AI$7,IF($F163="N",IF($J163&gt;=$C163,AI$6,+($I163/$D163)*AI$6),0))</f>
        <v>0</v>
      </c>
      <c r="AJ163" s="79"/>
      <c r="AK163" s="118">
        <f>IF('Copy &amp; Paste Roster Report Here'!$A160=AK$7,IF('Copy &amp; Paste Roster Report Here'!$M160="FT",1,0),0)</f>
        <v>0</v>
      </c>
      <c r="AL163" s="118">
        <f>IF('Copy &amp; Paste Roster Report Here'!$A160=AL$7,IF('Copy &amp; Paste Roster Report Here'!$M160="FT",1,0),0)</f>
        <v>0</v>
      </c>
      <c r="AM163" s="118">
        <f>IF('Copy &amp; Paste Roster Report Here'!$A160=AM$7,IF('Copy &amp; Paste Roster Report Here'!$M160="FT",1,0),0)</f>
        <v>0</v>
      </c>
      <c r="AN163" s="118">
        <f>IF('Copy &amp; Paste Roster Report Here'!$A160=AN$7,IF('Copy &amp; Paste Roster Report Here'!$M160="FT",1,0),0)</f>
        <v>0</v>
      </c>
      <c r="AO163" s="118">
        <f>IF('Copy &amp; Paste Roster Report Here'!$A160=AO$7,IF('Copy &amp; Paste Roster Report Here'!$M160="FT",1,0),0)</f>
        <v>0</v>
      </c>
      <c r="AP163" s="118">
        <f>IF('Copy &amp; Paste Roster Report Here'!$A160=AP$7,IF('Copy &amp; Paste Roster Report Here'!$M160="FT",1,0),0)</f>
        <v>0</v>
      </c>
      <c r="AQ163" s="118">
        <f>IF('Copy &amp; Paste Roster Report Here'!$A160=AQ$7,IF('Copy &amp; Paste Roster Report Here'!$M160="FT",1,0),0)</f>
        <v>0</v>
      </c>
      <c r="AR163" s="118">
        <f>IF('Copy &amp; Paste Roster Report Here'!$A160=AR$7,IF('Copy &amp; Paste Roster Report Here'!$M160="FT",1,0),0)</f>
        <v>0</v>
      </c>
      <c r="AS163" s="118">
        <f>IF('Copy &amp; Paste Roster Report Here'!$A160=AS$7,IF('Copy &amp; Paste Roster Report Here'!$M160="FT",1,0),0)</f>
        <v>0</v>
      </c>
      <c r="AT163" s="118">
        <f>IF('Copy &amp; Paste Roster Report Here'!$A160=AT$7,IF('Copy &amp; Paste Roster Report Here'!$M160="FT",1,0),0)</f>
        <v>0</v>
      </c>
      <c r="AU163" s="118">
        <f>IF('Copy &amp; Paste Roster Report Here'!$A160=AU$7,IF('Copy &amp; Paste Roster Report Here'!$M160="FT",1,0),0)</f>
        <v>0</v>
      </c>
      <c r="AV163" s="73">
        <f t="shared" si="40"/>
        <v>0</v>
      </c>
      <c r="AW163" s="119">
        <f>IF('Copy &amp; Paste Roster Report Here'!$A160=AW$7,IF('Copy &amp; Paste Roster Report Here'!$M160="HT",1,0),0)</f>
        <v>0</v>
      </c>
      <c r="AX163" s="119">
        <f>IF('Copy &amp; Paste Roster Report Here'!$A160=AX$7,IF('Copy &amp; Paste Roster Report Here'!$M160="HT",1,0),0)</f>
        <v>0</v>
      </c>
      <c r="AY163" s="119">
        <f>IF('Copy &amp; Paste Roster Report Here'!$A160=AY$7,IF('Copy &amp; Paste Roster Report Here'!$M160="HT",1,0),0)</f>
        <v>0</v>
      </c>
      <c r="AZ163" s="119">
        <f>IF('Copy &amp; Paste Roster Report Here'!$A160=AZ$7,IF('Copy &amp; Paste Roster Report Here'!$M160="HT",1,0),0)</f>
        <v>0</v>
      </c>
      <c r="BA163" s="119">
        <f>IF('Copy &amp; Paste Roster Report Here'!$A160=BA$7,IF('Copy &amp; Paste Roster Report Here'!$M160="HT",1,0),0)</f>
        <v>0</v>
      </c>
      <c r="BB163" s="119">
        <f>IF('Copy &amp; Paste Roster Report Here'!$A160=BB$7,IF('Copy &amp; Paste Roster Report Here'!$M160="HT",1,0),0)</f>
        <v>0</v>
      </c>
      <c r="BC163" s="119">
        <f>IF('Copy &amp; Paste Roster Report Here'!$A160=BC$7,IF('Copy &amp; Paste Roster Report Here'!$M160="HT",1,0),0)</f>
        <v>0</v>
      </c>
      <c r="BD163" s="119">
        <f>IF('Copy &amp; Paste Roster Report Here'!$A160=BD$7,IF('Copy &amp; Paste Roster Report Here'!$M160="HT",1,0),0)</f>
        <v>0</v>
      </c>
      <c r="BE163" s="119">
        <f>IF('Copy &amp; Paste Roster Report Here'!$A160=BE$7,IF('Copy &amp; Paste Roster Report Here'!$M160="HT",1,0),0)</f>
        <v>0</v>
      </c>
      <c r="BF163" s="119">
        <f>IF('Copy &amp; Paste Roster Report Here'!$A160=BF$7,IF('Copy &amp; Paste Roster Report Here'!$M160="HT",1,0),0)</f>
        <v>0</v>
      </c>
      <c r="BG163" s="119">
        <f>IF('Copy &amp; Paste Roster Report Here'!$A160=BG$7,IF('Copy &amp; Paste Roster Report Here'!$M160="HT",1,0),0)</f>
        <v>0</v>
      </c>
      <c r="BH163" s="73">
        <f t="shared" si="41"/>
        <v>0</v>
      </c>
      <c r="BI163" s="120">
        <f>IF('Copy &amp; Paste Roster Report Here'!$A160=BI$7,IF('Copy &amp; Paste Roster Report Here'!$M160="MT",1,0),0)</f>
        <v>0</v>
      </c>
      <c r="BJ163" s="120">
        <f>IF('Copy &amp; Paste Roster Report Here'!$A160=BJ$7,IF('Copy &amp; Paste Roster Report Here'!$M160="MT",1,0),0)</f>
        <v>0</v>
      </c>
      <c r="BK163" s="120">
        <f>IF('Copy &amp; Paste Roster Report Here'!$A160=BK$7,IF('Copy &amp; Paste Roster Report Here'!$M160="MT",1,0),0)</f>
        <v>0</v>
      </c>
      <c r="BL163" s="120">
        <f>IF('Copy &amp; Paste Roster Report Here'!$A160=BL$7,IF('Copy &amp; Paste Roster Report Here'!$M160="MT",1,0),0)</f>
        <v>0</v>
      </c>
      <c r="BM163" s="120">
        <f>IF('Copy &amp; Paste Roster Report Here'!$A160=BM$7,IF('Copy &amp; Paste Roster Report Here'!$M160="MT",1,0),0)</f>
        <v>0</v>
      </c>
      <c r="BN163" s="120">
        <f>IF('Copy &amp; Paste Roster Report Here'!$A160=BN$7,IF('Copy &amp; Paste Roster Report Here'!$M160="MT",1,0),0)</f>
        <v>0</v>
      </c>
      <c r="BO163" s="120">
        <f>IF('Copy &amp; Paste Roster Report Here'!$A160=BO$7,IF('Copy &amp; Paste Roster Report Here'!$M160="MT",1,0),0)</f>
        <v>0</v>
      </c>
      <c r="BP163" s="120">
        <f>IF('Copy &amp; Paste Roster Report Here'!$A160=BP$7,IF('Copy &amp; Paste Roster Report Here'!$M160="MT",1,0),0)</f>
        <v>0</v>
      </c>
      <c r="BQ163" s="120">
        <f>IF('Copy &amp; Paste Roster Report Here'!$A160=BQ$7,IF('Copy &amp; Paste Roster Report Here'!$M160="MT",1,0),0)</f>
        <v>0</v>
      </c>
      <c r="BR163" s="120">
        <f>IF('Copy &amp; Paste Roster Report Here'!$A160=BR$7,IF('Copy &amp; Paste Roster Report Here'!$M160="MT",1,0),0)</f>
        <v>0</v>
      </c>
      <c r="BS163" s="120">
        <f>IF('Copy &amp; Paste Roster Report Here'!$A160=BS$7,IF('Copy &amp; Paste Roster Report Here'!$M160="MT",1,0),0)</f>
        <v>0</v>
      </c>
      <c r="BT163" s="73">
        <f t="shared" si="42"/>
        <v>0</v>
      </c>
      <c r="BU163" s="121">
        <f>IF('Copy &amp; Paste Roster Report Here'!$A160=BU$7,IF('Copy &amp; Paste Roster Report Here'!$M160="fy",1,0),0)</f>
        <v>0</v>
      </c>
      <c r="BV163" s="121">
        <f>IF('Copy &amp; Paste Roster Report Here'!$A160=BV$7,IF('Copy &amp; Paste Roster Report Here'!$M160="fy",1,0),0)</f>
        <v>0</v>
      </c>
      <c r="BW163" s="121">
        <f>IF('Copy &amp; Paste Roster Report Here'!$A160=BW$7,IF('Copy &amp; Paste Roster Report Here'!$M160="fy",1,0),0)</f>
        <v>0</v>
      </c>
      <c r="BX163" s="121">
        <f>IF('Copy &amp; Paste Roster Report Here'!$A160=BX$7,IF('Copy &amp; Paste Roster Report Here'!$M160="fy",1,0),0)</f>
        <v>0</v>
      </c>
      <c r="BY163" s="121">
        <f>IF('Copy &amp; Paste Roster Report Here'!$A160=BY$7,IF('Copy &amp; Paste Roster Report Here'!$M160="fy",1,0),0)</f>
        <v>0</v>
      </c>
      <c r="BZ163" s="121">
        <f>IF('Copy &amp; Paste Roster Report Here'!$A160=BZ$7,IF('Copy &amp; Paste Roster Report Here'!$M160="fy",1,0),0)</f>
        <v>0</v>
      </c>
      <c r="CA163" s="121">
        <f>IF('Copy &amp; Paste Roster Report Here'!$A160=CA$7,IF('Copy &amp; Paste Roster Report Here'!$M160="fy",1,0),0)</f>
        <v>0</v>
      </c>
      <c r="CB163" s="121">
        <f>IF('Copy &amp; Paste Roster Report Here'!$A160=CB$7,IF('Copy &amp; Paste Roster Report Here'!$M160="fy",1,0),0)</f>
        <v>0</v>
      </c>
      <c r="CC163" s="121">
        <f>IF('Copy &amp; Paste Roster Report Here'!$A160=CC$7,IF('Copy &amp; Paste Roster Report Here'!$M160="fy",1,0),0)</f>
        <v>0</v>
      </c>
      <c r="CD163" s="121">
        <f>IF('Copy &amp; Paste Roster Report Here'!$A160=CD$7,IF('Copy &amp; Paste Roster Report Here'!$M160="fy",1,0),0)</f>
        <v>0</v>
      </c>
      <c r="CE163" s="121">
        <f>IF('Copy &amp; Paste Roster Report Here'!$A160=CE$7,IF('Copy &amp; Paste Roster Report Here'!$M160="fy",1,0),0)</f>
        <v>0</v>
      </c>
      <c r="CF163" s="73">
        <f t="shared" si="43"/>
        <v>0</v>
      </c>
      <c r="CG163" s="122">
        <f>IF('Copy &amp; Paste Roster Report Here'!$A160=CG$7,IF('Copy &amp; Paste Roster Report Here'!$M160="RH",1,0),0)</f>
        <v>0</v>
      </c>
      <c r="CH163" s="122">
        <f>IF('Copy &amp; Paste Roster Report Here'!$A160=CH$7,IF('Copy &amp; Paste Roster Report Here'!$M160="RH",1,0),0)</f>
        <v>0</v>
      </c>
      <c r="CI163" s="122">
        <f>IF('Copy &amp; Paste Roster Report Here'!$A160=CI$7,IF('Copy &amp; Paste Roster Report Here'!$M160="RH",1,0),0)</f>
        <v>0</v>
      </c>
      <c r="CJ163" s="122">
        <f>IF('Copy &amp; Paste Roster Report Here'!$A160=CJ$7,IF('Copy &amp; Paste Roster Report Here'!$M160="RH",1,0),0)</f>
        <v>0</v>
      </c>
      <c r="CK163" s="122">
        <f>IF('Copy &amp; Paste Roster Report Here'!$A160=CK$7,IF('Copy &amp; Paste Roster Report Here'!$M160="RH",1,0),0)</f>
        <v>0</v>
      </c>
      <c r="CL163" s="122">
        <f>IF('Copy &amp; Paste Roster Report Here'!$A160=CL$7,IF('Copy &amp; Paste Roster Report Here'!$M160="RH",1,0),0)</f>
        <v>0</v>
      </c>
      <c r="CM163" s="122">
        <f>IF('Copy &amp; Paste Roster Report Here'!$A160=CM$7,IF('Copy &amp; Paste Roster Report Here'!$M160="RH",1,0),0)</f>
        <v>0</v>
      </c>
      <c r="CN163" s="122">
        <f>IF('Copy &amp; Paste Roster Report Here'!$A160=CN$7,IF('Copy &amp; Paste Roster Report Here'!$M160="RH",1,0),0)</f>
        <v>0</v>
      </c>
      <c r="CO163" s="122">
        <f>IF('Copy &amp; Paste Roster Report Here'!$A160=CO$7,IF('Copy &amp; Paste Roster Report Here'!$M160="RH",1,0),0)</f>
        <v>0</v>
      </c>
      <c r="CP163" s="122">
        <f>IF('Copy &amp; Paste Roster Report Here'!$A160=CP$7,IF('Copy &amp; Paste Roster Report Here'!$M160="RH",1,0),0)</f>
        <v>0</v>
      </c>
      <c r="CQ163" s="122">
        <f>IF('Copy &amp; Paste Roster Report Here'!$A160=CQ$7,IF('Copy &amp; Paste Roster Report Here'!$M160="RH",1,0),0)</f>
        <v>0</v>
      </c>
      <c r="CR163" s="73">
        <f t="shared" si="44"/>
        <v>0</v>
      </c>
      <c r="CS163" s="123">
        <f>IF('Copy &amp; Paste Roster Report Here'!$A160=CS$7,IF('Copy &amp; Paste Roster Report Here'!$M160="QT",1,0),0)</f>
        <v>0</v>
      </c>
      <c r="CT163" s="123">
        <f>IF('Copy &amp; Paste Roster Report Here'!$A160=CT$7,IF('Copy &amp; Paste Roster Report Here'!$M160="QT",1,0),0)</f>
        <v>0</v>
      </c>
      <c r="CU163" s="123">
        <f>IF('Copy &amp; Paste Roster Report Here'!$A160=CU$7,IF('Copy &amp; Paste Roster Report Here'!$M160="QT",1,0),0)</f>
        <v>0</v>
      </c>
      <c r="CV163" s="123">
        <f>IF('Copy &amp; Paste Roster Report Here'!$A160=CV$7,IF('Copy &amp; Paste Roster Report Here'!$M160="QT",1,0),0)</f>
        <v>0</v>
      </c>
      <c r="CW163" s="123">
        <f>IF('Copy &amp; Paste Roster Report Here'!$A160=CW$7,IF('Copy &amp; Paste Roster Report Here'!$M160="QT",1,0),0)</f>
        <v>0</v>
      </c>
      <c r="CX163" s="123">
        <f>IF('Copy &amp; Paste Roster Report Here'!$A160=CX$7,IF('Copy &amp; Paste Roster Report Here'!$M160="QT",1,0),0)</f>
        <v>0</v>
      </c>
      <c r="CY163" s="123">
        <f>IF('Copy &amp; Paste Roster Report Here'!$A160=CY$7,IF('Copy &amp; Paste Roster Report Here'!$M160="QT",1,0),0)</f>
        <v>0</v>
      </c>
      <c r="CZ163" s="123">
        <f>IF('Copy &amp; Paste Roster Report Here'!$A160=CZ$7,IF('Copy &amp; Paste Roster Report Here'!$M160="QT",1,0),0)</f>
        <v>0</v>
      </c>
      <c r="DA163" s="123">
        <f>IF('Copy &amp; Paste Roster Report Here'!$A160=DA$7,IF('Copy &amp; Paste Roster Report Here'!$M160="QT",1,0),0)</f>
        <v>0</v>
      </c>
      <c r="DB163" s="123">
        <f>IF('Copy &amp; Paste Roster Report Here'!$A160=DB$7,IF('Copy &amp; Paste Roster Report Here'!$M160="QT",1,0),0)</f>
        <v>0</v>
      </c>
      <c r="DC163" s="123">
        <f>IF('Copy &amp; Paste Roster Report Here'!$A160=DC$7,IF('Copy &amp; Paste Roster Report Here'!$M160="QT",1,0),0)</f>
        <v>0</v>
      </c>
      <c r="DD163" s="73">
        <f t="shared" si="45"/>
        <v>0</v>
      </c>
      <c r="DE163" s="124">
        <f>IF('Copy &amp; Paste Roster Report Here'!$A160=DE$7,IF('Copy &amp; Paste Roster Report Here'!$M160="xxxxxxxxxxx",1,0),0)</f>
        <v>0</v>
      </c>
      <c r="DF163" s="124">
        <f>IF('Copy &amp; Paste Roster Report Here'!$A160=DF$7,IF('Copy &amp; Paste Roster Report Here'!$M160="xxxxxxxxxxx",1,0),0)</f>
        <v>0</v>
      </c>
      <c r="DG163" s="124">
        <f>IF('Copy &amp; Paste Roster Report Here'!$A160=DG$7,IF('Copy &amp; Paste Roster Report Here'!$M160="xxxxxxxxxxx",1,0),0)</f>
        <v>0</v>
      </c>
      <c r="DH163" s="124">
        <f>IF('Copy &amp; Paste Roster Report Here'!$A160=DH$7,IF('Copy &amp; Paste Roster Report Here'!$M160="xxxxxxxxxxx",1,0),0)</f>
        <v>0</v>
      </c>
      <c r="DI163" s="124">
        <f>IF('Copy &amp; Paste Roster Report Here'!$A160=DI$7,IF('Copy &amp; Paste Roster Report Here'!$M160="xxxxxxxxxxx",1,0),0)</f>
        <v>0</v>
      </c>
      <c r="DJ163" s="124">
        <f>IF('Copy &amp; Paste Roster Report Here'!$A160=DJ$7,IF('Copy &amp; Paste Roster Report Here'!$M160="xxxxxxxxxxx",1,0),0)</f>
        <v>0</v>
      </c>
      <c r="DK163" s="124">
        <f>IF('Copy &amp; Paste Roster Report Here'!$A160=DK$7,IF('Copy &amp; Paste Roster Report Here'!$M160="xxxxxxxxxxx",1,0),0)</f>
        <v>0</v>
      </c>
      <c r="DL163" s="124">
        <f>IF('Copy &amp; Paste Roster Report Here'!$A160=DL$7,IF('Copy &amp; Paste Roster Report Here'!$M160="xxxxxxxxxxx",1,0),0)</f>
        <v>0</v>
      </c>
      <c r="DM163" s="124">
        <f>IF('Copy &amp; Paste Roster Report Here'!$A160=DM$7,IF('Copy &amp; Paste Roster Report Here'!$M160="xxxxxxxxxxx",1,0),0)</f>
        <v>0</v>
      </c>
      <c r="DN163" s="124">
        <f>IF('Copy &amp; Paste Roster Report Here'!$A160=DN$7,IF('Copy &amp; Paste Roster Report Here'!$M160="xxxxxxxxxxx",1,0),0)</f>
        <v>0</v>
      </c>
      <c r="DO163" s="124">
        <f>IF('Copy &amp; Paste Roster Report Here'!$A160=DO$7,IF('Copy &amp; Paste Roster Report Here'!$M160="xxxxxxxxxxx",1,0),0)</f>
        <v>0</v>
      </c>
      <c r="DP163" s="125">
        <f t="shared" si="46"/>
        <v>0</v>
      </c>
      <c r="DQ163" s="126">
        <f t="shared" si="47"/>
        <v>0</v>
      </c>
    </row>
    <row r="164" spans="1:121" x14ac:dyDescent="0.25">
      <c r="A164" s="111">
        <f t="shared" si="33"/>
        <v>0</v>
      </c>
      <c r="B164" s="111">
        <f t="shared" si="34"/>
        <v>0</v>
      </c>
      <c r="C164" s="112">
        <f>+('Copy &amp; Paste Roster Report Here'!$P161-'Copy &amp; Paste Roster Report Here'!$O161)/30</f>
        <v>0</v>
      </c>
      <c r="D164" s="112">
        <f>+('Copy &amp; Paste Roster Report Here'!$P161-'Copy &amp; Paste Roster Report Here'!$O161)</f>
        <v>0</v>
      </c>
      <c r="E164" s="111">
        <f>'Copy &amp; Paste Roster Report Here'!N161</f>
        <v>0</v>
      </c>
      <c r="F164" s="111" t="str">
        <f t="shared" si="35"/>
        <v>N</v>
      </c>
      <c r="G164" s="111">
        <f>'Copy &amp; Paste Roster Report Here'!R161</f>
        <v>0</v>
      </c>
      <c r="H164" s="113">
        <f t="shared" si="36"/>
        <v>0</v>
      </c>
      <c r="I164" s="112">
        <f>IF(F164="N",$F$5-'Copy &amp; Paste Roster Report Here'!O161,+'Copy &amp; Paste Roster Report Here'!Q161-'Copy &amp; Paste Roster Report Here'!O161)</f>
        <v>0</v>
      </c>
      <c r="J164" s="114">
        <f t="shared" si="37"/>
        <v>0</v>
      </c>
      <c r="K164" s="114">
        <f t="shared" si="38"/>
        <v>0</v>
      </c>
      <c r="L164" s="115">
        <f>'Copy &amp; Paste Roster Report Here'!F161</f>
        <v>0</v>
      </c>
      <c r="M164" s="116">
        <f t="shared" si="39"/>
        <v>0</v>
      </c>
      <c r="N164" s="117">
        <f>IF('Copy &amp; Paste Roster Report Here'!$A161='Analytical Tests'!N$7,IF($F164="Y",+$H164*N$6,0),0)</f>
        <v>0</v>
      </c>
      <c r="O164" s="117">
        <f>IF('Copy &amp; Paste Roster Report Here'!$A161='Analytical Tests'!O$7,IF($F164="Y",+$H164*O$6,0),0)</f>
        <v>0</v>
      </c>
      <c r="P164" s="117">
        <f>IF('Copy &amp; Paste Roster Report Here'!$A161='Analytical Tests'!P$7,IF($F164="Y",+$H164*P$6,0),0)</f>
        <v>0</v>
      </c>
      <c r="Q164" s="117">
        <f>IF('Copy &amp; Paste Roster Report Here'!$A161='Analytical Tests'!Q$7,IF($F164="Y",+$H164*Q$6,0),0)</f>
        <v>0</v>
      </c>
      <c r="R164" s="117">
        <f>IF('Copy &amp; Paste Roster Report Here'!$A161='Analytical Tests'!R$7,IF($F164="Y",+$H164*R$6,0),0)</f>
        <v>0</v>
      </c>
      <c r="S164" s="117">
        <f>IF('Copy &amp; Paste Roster Report Here'!$A161='Analytical Tests'!S$7,IF($F164="Y",+$H164*S$6,0),0)</f>
        <v>0</v>
      </c>
      <c r="T164" s="117">
        <f>IF('Copy &amp; Paste Roster Report Here'!$A161='Analytical Tests'!T$7,IF($F164="Y",+$H164*T$6,0),0)</f>
        <v>0</v>
      </c>
      <c r="U164" s="117">
        <f>IF('Copy &amp; Paste Roster Report Here'!$A161='Analytical Tests'!U$7,IF($F164="Y",+$H164*U$6,0),0)</f>
        <v>0</v>
      </c>
      <c r="V164" s="117">
        <f>IF('Copy &amp; Paste Roster Report Here'!$A161='Analytical Tests'!V$7,IF($F164="Y",+$H164*V$6,0),0)</f>
        <v>0</v>
      </c>
      <c r="W164" s="117">
        <f>IF('Copy &amp; Paste Roster Report Here'!$A161='Analytical Tests'!W$7,IF($F164="Y",+$H164*W$6,0),0)</f>
        <v>0</v>
      </c>
      <c r="X164" s="117">
        <f>IF('Copy &amp; Paste Roster Report Here'!$A161='Analytical Tests'!X$7,IF($F164="Y",+$H164*X$6,0),0)</f>
        <v>0</v>
      </c>
      <c r="Y164" s="117" t="b">
        <f>IF('Copy &amp; Paste Roster Report Here'!$A161='Analytical Tests'!Y$7,IF($F164="N",IF($J164&gt;=$C164,Y$6,+($I164/$D164)*Y$6),0))</f>
        <v>0</v>
      </c>
      <c r="Z164" s="117" t="b">
        <f>IF('Copy &amp; Paste Roster Report Here'!$A161='Analytical Tests'!Z$7,IF($F164="N",IF($J164&gt;=$C164,Z$6,+($I164/$D164)*Z$6),0))</f>
        <v>0</v>
      </c>
      <c r="AA164" s="117" t="b">
        <f>IF('Copy &amp; Paste Roster Report Here'!$A161='Analytical Tests'!AA$7,IF($F164="N",IF($J164&gt;=$C164,AA$6,+($I164/$D164)*AA$6),0))</f>
        <v>0</v>
      </c>
      <c r="AB164" s="117" t="b">
        <f>IF('Copy &amp; Paste Roster Report Here'!$A161='Analytical Tests'!AB$7,IF($F164="N",IF($J164&gt;=$C164,AB$6,+($I164/$D164)*AB$6),0))</f>
        <v>0</v>
      </c>
      <c r="AC164" s="117" t="b">
        <f>IF('Copy &amp; Paste Roster Report Here'!$A161='Analytical Tests'!AC$7,IF($F164="N",IF($J164&gt;=$C164,AC$6,+($I164/$D164)*AC$6),0))</f>
        <v>0</v>
      </c>
      <c r="AD164" s="117" t="b">
        <f>IF('Copy &amp; Paste Roster Report Here'!$A161='Analytical Tests'!AD$7,IF($F164="N",IF($J164&gt;=$C164,AD$6,+($I164/$D164)*AD$6),0))</f>
        <v>0</v>
      </c>
      <c r="AE164" s="117" t="b">
        <f>IF('Copy &amp; Paste Roster Report Here'!$A161='Analytical Tests'!AE$7,IF($F164="N",IF($J164&gt;=$C164,AE$6,+($I164/$D164)*AE$6),0))</f>
        <v>0</v>
      </c>
      <c r="AF164" s="117" t="b">
        <f>IF('Copy &amp; Paste Roster Report Here'!$A161='Analytical Tests'!AF$7,IF($F164="N",IF($J164&gt;=$C164,AF$6,+($I164/$D164)*AF$6),0))</f>
        <v>0</v>
      </c>
      <c r="AG164" s="117" t="b">
        <f>IF('Copy &amp; Paste Roster Report Here'!$A161='Analytical Tests'!AG$7,IF($F164="N",IF($J164&gt;=$C164,AG$6,+($I164/$D164)*AG$6),0))</f>
        <v>0</v>
      </c>
      <c r="AH164" s="117" t="b">
        <f>IF('Copy &amp; Paste Roster Report Here'!$A161='Analytical Tests'!AH$7,IF($F164="N",IF($J164&gt;=$C164,AH$6,+($I164/$D164)*AH$6),0))</f>
        <v>0</v>
      </c>
      <c r="AI164" s="117" t="b">
        <f>IF('Copy &amp; Paste Roster Report Here'!$A161='Analytical Tests'!AI$7,IF($F164="N",IF($J164&gt;=$C164,AI$6,+($I164/$D164)*AI$6),0))</f>
        <v>0</v>
      </c>
      <c r="AJ164" s="79"/>
      <c r="AK164" s="118">
        <f>IF('Copy &amp; Paste Roster Report Here'!$A161=AK$7,IF('Copy &amp; Paste Roster Report Here'!$M161="FT",1,0),0)</f>
        <v>0</v>
      </c>
      <c r="AL164" s="118">
        <f>IF('Copy &amp; Paste Roster Report Here'!$A161=AL$7,IF('Copy &amp; Paste Roster Report Here'!$M161="FT",1,0),0)</f>
        <v>0</v>
      </c>
      <c r="AM164" s="118">
        <f>IF('Copy &amp; Paste Roster Report Here'!$A161=AM$7,IF('Copy &amp; Paste Roster Report Here'!$M161="FT",1,0),0)</f>
        <v>0</v>
      </c>
      <c r="AN164" s="118">
        <f>IF('Copy &amp; Paste Roster Report Here'!$A161=AN$7,IF('Copy &amp; Paste Roster Report Here'!$M161="FT",1,0),0)</f>
        <v>0</v>
      </c>
      <c r="AO164" s="118">
        <f>IF('Copy &amp; Paste Roster Report Here'!$A161=AO$7,IF('Copy &amp; Paste Roster Report Here'!$M161="FT",1,0),0)</f>
        <v>0</v>
      </c>
      <c r="AP164" s="118">
        <f>IF('Copy &amp; Paste Roster Report Here'!$A161=AP$7,IF('Copy &amp; Paste Roster Report Here'!$M161="FT",1,0),0)</f>
        <v>0</v>
      </c>
      <c r="AQ164" s="118">
        <f>IF('Copy &amp; Paste Roster Report Here'!$A161=AQ$7,IF('Copy &amp; Paste Roster Report Here'!$M161="FT",1,0),0)</f>
        <v>0</v>
      </c>
      <c r="AR164" s="118">
        <f>IF('Copy &amp; Paste Roster Report Here'!$A161=AR$7,IF('Copy &amp; Paste Roster Report Here'!$M161="FT",1,0),0)</f>
        <v>0</v>
      </c>
      <c r="AS164" s="118">
        <f>IF('Copy &amp; Paste Roster Report Here'!$A161=AS$7,IF('Copy &amp; Paste Roster Report Here'!$M161="FT",1,0),0)</f>
        <v>0</v>
      </c>
      <c r="AT164" s="118">
        <f>IF('Copy &amp; Paste Roster Report Here'!$A161=AT$7,IF('Copy &amp; Paste Roster Report Here'!$M161="FT",1,0),0)</f>
        <v>0</v>
      </c>
      <c r="AU164" s="118">
        <f>IF('Copy &amp; Paste Roster Report Here'!$A161=AU$7,IF('Copy &amp; Paste Roster Report Here'!$M161="FT",1,0),0)</f>
        <v>0</v>
      </c>
      <c r="AV164" s="73">
        <f t="shared" si="40"/>
        <v>0</v>
      </c>
      <c r="AW164" s="119">
        <f>IF('Copy &amp; Paste Roster Report Here'!$A161=AW$7,IF('Copy &amp; Paste Roster Report Here'!$M161="HT",1,0),0)</f>
        <v>0</v>
      </c>
      <c r="AX164" s="119">
        <f>IF('Copy &amp; Paste Roster Report Here'!$A161=AX$7,IF('Copy &amp; Paste Roster Report Here'!$M161="HT",1,0),0)</f>
        <v>0</v>
      </c>
      <c r="AY164" s="119">
        <f>IF('Copy &amp; Paste Roster Report Here'!$A161=AY$7,IF('Copy &amp; Paste Roster Report Here'!$M161="HT",1,0),0)</f>
        <v>0</v>
      </c>
      <c r="AZ164" s="119">
        <f>IF('Copy &amp; Paste Roster Report Here'!$A161=AZ$7,IF('Copy &amp; Paste Roster Report Here'!$M161="HT",1,0),0)</f>
        <v>0</v>
      </c>
      <c r="BA164" s="119">
        <f>IF('Copy &amp; Paste Roster Report Here'!$A161=BA$7,IF('Copy &amp; Paste Roster Report Here'!$M161="HT",1,0),0)</f>
        <v>0</v>
      </c>
      <c r="BB164" s="119">
        <f>IF('Copy &amp; Paste Roster Report Here'!$A161=BB$7,IF('Copy &amp; Paste Roster Report Here'!$M161="HT",1,0),0)</f>
        <v>0</v>
      </c>
      <c r="BC164" s="119">
        <f>IF('Copy &amp; Paste Roster Report Here'!$A161=BC$7,IF('Copy &amp; Paste Roster Report Here'!$M161="HT",1,0),0)</f>
        <v>0</v>
      </c>
      <c r="BD164" s="119">
        <f>IF('Copy &amp; Paste Roster Report Here'!$A161=BD$7,IF('Copy &amp; Paste Roster Report Here'!$M161="HT",1,0),0)</f>
        <v>0</v>
      </c>
      <c r="BE164" s="119">
        <f>IF('Copy &amp; Paste Roster Report Here'!$A161=BE$7,IF('Copy &amp; Paste Roster Report Here'!$M161="HT",1,0),0)</f>
        <v>0</v>
      </c>
      <c r="BF164" s="119">
        <f>IF('Copy &amp; Paste Roster Report Here'!$A161=BF$7,IF('Copy &amp; Paste Roster Report Here'!$M161="HT",1,0),0)</f>
        <v>0</v>
      </c>
      <c r="BG164" s="119">
        <f>IF('Copy &amp; Paste Roster Report Here'!$A161=BG$7,IF('Copy &amp; Paste Roster Report Here'!$M161="HT",1,0),0)</f>
        <v>0</v>
      </c>
      <c r="BH164" s="73">
        <f t="shared" si="41"/>
        <v>0</v>
      </c>
      <c r="BI164" s="120">
        <f>IF('Copy &amp; Paste Roster Report Here'!$A161=BI$7,IF('Copy &amp; Paste Roster Report Here'!$M161="MT",1,0),0)</f>
        <v>0</v>
      </c>
      <c r="BJ164" s="120">
        <f>IF('Copy &amp; Paste Roster Report Here'!$A161=BJ$7,IF('Copy &amp; Paste Roster Report Here'!$M161="MT",1,0),0)</f>
        <v>0</v>
      </c>
      <c r="BK164" s="120">
        <f>IF('Copy &amp; Paste Roster Report Here'!$A161=BK$7,IF('Copy &amp; Paste Roster Report Here'!$M161="MT",1,0),0)</f>
        <v>0</v>
      </c>
      <c r="BL164" s="120">
        <f>IF('Copy &amp; Paste Roster Report Here'!$A161=BL$7,IF('Copy &amp; Paste Roster Report Here'!$M161="MT",1,0),0)</f>
        <v>0</v>
      </c>
      <c r="BM164" s="120">
        <f>IF('Copy &amp; Paste Roster Report Here'!$A161=BM$7,IF('Copy &amp; Paste Roster Report Here'!$M161="MT",1,0),0)</f>
        <v>0</v>
      </c>
      <c r="BN164" s="120">
        <f>IF('Copy &amp; Paste Roster Report Here'!$A161=BN$7,IF('Copy &amp; Paste Roster Report Here'!$M161="MT",1,0),0)</f>
        <v>0</v>
      </c>
      <c r="BO164" s="120">
        <f>IF('Copy &amp; Paste Roster Report Here'!$A161=BO$7,IF('Copy &amp; Paste Roster Report Here'!$M161="MT",1,0),0)</f>
        <v>0</v>
      </c>
      <c r="BP164" s="120">
        <f>IF('Copy &amp; Paste Roster Report Here'!$A161=BP$7,IF('Copy &amp; Paste Roster Report Here'!$M161="MT",1,0),0)</f>
        <v>0</v>
      </c>
      <c r="BQ164" s="120">
        <f>IF('Copy &amp; Paste Roster Report Here'!$A161=BQ$7,IF('Copy &amp; Paste Roster Report Here'!$M161="MT",1,0),0)</f>
        <v>0</v>
      </c>
      <c r="BR164" s="120">
        <f>IF('Copy &amp; Paste Roster Report Here'!$A161=BR$7,IF('Copy &amp; Paste Roster Report Here'!$M161="MT",1,0),0)</f>
        <v>0</v>
      </c>
      <c r="BS164" s="120">
        <f>IF('Copy &amp; Paste Roster Report Here'!$A161=BS$7,IF('Copy &amp; Paste Roster Report Here'!$M161="MT",1,0),0)</f>
        <v>0</v>
      </c>
      <c r="BT164" s="73">
        <f t="shared" si="42"/>
        <v>0</v>
      </c>
      <c r="BU164" s="121">
        <f>IF('Copy &amp; Paste Roster Report Here'!$A161=BU$7,IF('Copy &amp; Paste Roster Report Here'!$M161="fy",1,0),0)</f>
        <v>0</v>
      </c>
      <c r="BV164" s="121">
        <f>IF('Copy &amp; Paste Roster Report Here'!$A161=BV$7,IF('Copy &amp; Paste Roster Report Here'!$M161="fy",1,0),0)</f>
        <v>0</v>
      </c>
      <c r="BW164" s="121">
        <f>IF('Copy &amp; Paste Roster Report Here'!$A161=BW$7,IF('Copy &amp; Paste Roster Report Here'!$M161="fy",1,0),0)</f>
        <v>0</v>
      </c>
      <c r="BX164" s="121">
        <f>IF('Copy &amp; Paste Roster Report Here'!$A161=BX$7,IF('Copy &amp; Paste Roster Report Here'!$M161="fy",1,0),0)</f>
        <v>0</v>
      </c>
      <c r="BY164" s="121">
        <f>IF('Copy &amp; Paste Roster Report Here'!$A161=BY$7,IF('Copy &amp; Paste Roster Report Here'!$M161="fy",1,0),0)</f>
        <v>0</v>
      </c>
      <c r="BZ164" s="121">
        <f>IF('Copy &amp; Paste Roster Report Here'!$A161=BZ$7,IF('Copy &amp; Paste Roster Report Here'!$M161="fy",1,0),0)</f>
        <v>0</v>
      </c>
      <c r="CA164" s="121">
        <f>IF('Copy &amp; Paste Roster Report Here'!$A161=CA$7,IF('Copy &amp; Paste Roster Report Here'!$M161="fy",1,0),0)</f>
        <v>0</v>
      </c>
      <c r="CB164" s="121">
        <f>IF('Copy &amp; Paste Roster Report Here'!$A161=CB$7,IF('Copy &amp; Paste Roster Report Here'!$M161="fy",1,0),0)</f>
        <v>0</v>
      </c>
      <c r="CC164" s="121">
        <f>IF('Copy &amp; Paste Roster Report Here'!$A161=CC$7,IF('Copy &amp; Paste Roster Report Here'!$M161="fy",1,0),0)</f>
        <v>0</v>
      </c>
      <c r="CD164" s="121">
        <f>IF('Copy &amp; Paste Roster Report Here'!$A161=CD$7,IF('Copy &amp; Paste Roster Report Here'!$M161="fy",1,0),0)</f>
        <v>0</v>
      </c>
      <c r="CE164" s="121">
        <f>IF('Copy &amp; Paste Roster Report Here'!$A161=CE$7,IF('Copy &amp; Paste Roster Report Here'!$M161="fy",1,0),0)</f>
        <v>0</v>
      </c>
      <c r="CF164" s="73">
        <f t="shared" si="43"/>
        <v>0</v>
      </c>
      <c r="CG164" s="122">
        <f>IF('Copy &amp; Paste Roster Report Here'!$A161=CG$7,IF('Copy &amp; Paste Roster Report Here'!$M161="RH",1,0),0)</f>
        <v>0</v>
      </c>
      <c r="CH164" s="122">
        <f>IF('Copy &amp; Paste Roster Report Here'!$A161=CH$7,IF('Copy &amp; Paste Roster Report Here'!$M161="RH",1,0),0)</f>
        <v>0</v>
      </c>
      <c r="CI164" s="122">
        <f>IF('Copy &amp; Paste Roster Report Here'!$A161=CI$7,IF('Copy &amp; Paste Roster Report Here'!$M161="RH",1,0),0)</f>
        <v>0</v>
      </c>
      <c r="CJ164" s="122">
        <f>IF('Copy &amp; Paste Roster Report Here'!$A161=CJ$7,IF('Copy &amp; Paste Roster Report Here'!$M161="RH",1,0),0)</f>
        <v>0</v>
      </c>
      <c r="CK164" s="122">
        <f>IF('Copy &amp; Paste Roster Report Here'!$A161=CK$7,IF('Copy &amp; Paste Roster Report Here'!$M161="RH",1,0),0)</f>
        <v>0</v>
      </c>
      <c r="CL164" s="122">
        <f>IF('Copy &amp; Paste Roster Report Here'!$A161=CL$7,IF('Copy &amp; Paste Roster Report Here'!$M161="RH",1,0),0)</f>
        <v>0</v>
      </c>
      <c r="CM164" s="122">
        <f>IF('Copy &amp; Paste Roster Report Here'!$A161=CM$7,IF('Copy &amp; Paste Roster Report Here'!$M161="RH",1,0),0)</f>
        <v>0</v>
      </c>
      <c r="CN164" s="122">
        <f>IF('Copy &amp; Paste Roster Report Here'!$A161=CN$7,IF('Copy &amp; Paste Roster Report Here'!$M161="RH",1,0),0)</f>
        <v>0</v>
      </c>
      <c r="CO164" s="122">
        <f>IF('Copy &amp; Paste Roster Report Here'!$A161=CO$7,IF('Copy &amp; Paste Roster Report Here'!$M161="RH",1,0),0)</f>
        <v>0</v>
      </c>
      <c r="CP164" s="122">
        <f>IF('Copy &amp; Paste Roster Report Here'!$A161=CP$7,IF('Copy &amp; Paste Roster Report Here'!$M161="RH",1,0),0)</f>
        <v>0</v>
      </c>
      <c r="CQ164" s="122">
        <f>IF('Copy &amp; Paste Roster Report Here'!$A161=CQ$7,IF('Copy &amp; Paste Roster Report Here'!$M161="RH",1,0),0)</f>
        <v>0</v>
      </c>
      <c r="CR164" s="73">
        <f t="shared" si="44"/>
        <v>0</v>
      </c>
      <c r="CS164" s="123">
        <f>IF('Copy &amp; Paste Roster Report Here'!$A161=CS$7,IF('Copy &amp; Paste Roster Report Here'!$M161="QT",1,0),0)</f>
        <v>0</v>
      </c>
      <c r="CT164" s="123">
        <f>IF('Copy &amp; Paste Roster Report Here'!$A161=CT$7,IF('Copy &amp; Paste Roster Report Here'!$M161="QT",1,0),0)</f>
        <v>0</v>
      </c>
      <c r="CU164" s="123">
        <f>IF('Copy &amp; Paste Roster Report Here'!$A161=CU$7,IF('Copy &amp; Paste Roster Report Here'!$M161="QT",1,0),0)</f>
        <v>0</v>
      </c>
      <c r="CV164" s="123">
        <f>IF('Copy &amp; Paste Roster Report Here'!$A161=CV$7,IF('Copy &amp; Paste Roster Report Here'!$M161="QT",1,0),0)</f>
        <v>0</v>
      </c>
      <c r="CW164" s="123">
        <f>IF('Copy &amp; Paste Roster Report Here'!$A161=CW$7,IF('Copy &amp; Paste Roster Report Here'!$M161="QT",1,0),0)</f>
        <v>0</v>
      </c>
      <c r="CX164" s="123">
        <f>IF('Copy &amp; Paste Roster Report Here'!$A161=CX$7,IF('Copy &amp; Paste Roster Report Here'!$M161="QT",1,0),0)</f>
        <v>0</v>
      </c>
      <c r="CY164" s="123">
        <f>IF('Copy &amp; Paste Roster Report Here'!$A161=CY$7,IF('Copy &amp; Paste Roster Report Here'!$M161="QT",1,0),0)</f>
        <v>0</v>
      </c>
      <c r="CZ164" s="123">
        <f>IF('Copy &amp; Paste Roster Report Here'!$A161=CZ$7,IF('Copy &amp; Paste Roster Report Here'!$M161="QT",1,0),0)</f>
        <v>0</v>
      </c>
      <c r="DA164" s="123">
        <f>IF('Copy &amp; Paste Roster Report Here'!$A161=DA$7,IF('Copy &amp; Paste Roster Report Here'!$M161="QT",1,0),0)</f>
        <v>0</v>
      </c>
      <c r="DB164" s="123">
        <f>IF('Copy &amp; Paste Roster Report Here'!$A161=DB$7,IF('Copy &amp; Paste Roster Report Here'!$M161="QT",1,0),0)</f>
        <v>0</v>
      </c>
      <c r="DC164" s="123">
        <f>IF('Copy &amp; Paste Roster Report Here'!$A161=DC$7,IF('Copy &amp; Paste Roster Report Here'!$M161="QT",1,0),0)</f>
        <v>0</v>
      </c>
      <c r="DD164" s="73">
        <f t="shared" si="45"/>
        <v>0</v>
      </c>
      <c r="DE164" s="124">
        <f>IF('Copy &amp; Paste Roster Report Here'!$A161=DE$7,IF('Copy &amp; Paste Roster Report Here'!$M161="xxxxxxxxxxx",1,0),0)</f>
        <v>0</v>
      </c>
      <c r="DF164" s="124">
        <f>IF('Copy &amp; Paste Roster Report Here'!$A161=DF$7,IF('Copy &amp; Paste Roster Report Here'!$M161="xxxxxxxxxxx",1,0),0)</f>
        <v>0</v>
      </c>
      <c r="DG164" s="124">
        <f>IF('Copy &amp; Paste Roster Report Here'!$A161=DG$7,IF('Copy &amp; Paste Roster Report Here'!$M161="xxxxxxxxxxx",1,0),0)</f>
        <v>0</v>
      </c>
      <c r="DH164" s="124">
        <f>IF('Copy &amp; Paste Roster Report Here'!$A161=DH$7,IF('Copy &amp; Paste Roster Report Here'!$M161="xxxxxxxxxxx",1,0),0)</f>
        <v>0</v>
      </c>
      <c r="DI164" s="124">
        <f>IF('Copy &amp; Paste Roster Report Here'!$A161=DI$7,IF('Copy &amp; Paste Roster Report Here'!$M161="xxxxxxxxxxx",1,0),0)</f>
        <v>0</v>
      </c>
      <c r="DJ164" s="124">
        <f>IF('Copy &amp; Paste Roster Report Here'!$A161=DJ$7,IF('Copy &amp; Paste Roster Report Here'!$M161="xxxxxxxxxxx",1,0),0)</f>
        <v>0</v>
      </c>
      <c r="DK164" s="124">
        <f>IF('Copy &amp; Paste Roster Report Here'!$A161=DK$7,IF('Copy &amp; Paste Roster Report Here'!$M161="xxxxxxxxxxx",1,0),0)</f>
        <v>0</v>
      </c>
      <c r="DL164" s="124">
        <f>IF('Copy &amp; Paste Roster Report Here'!$A161=DL$7,IF('Copy &amp; Paste Roster Report Here'!$M161="xxxxxxxxxxx",1,0),0)</f>
        <v>0</v>
      </c>
      <c r="DM164" s="124">
        <f>IF('Copy &amp; Paste Roster Report Here'!$A161=DM$7,IF('Copy &amp; Paste Roster Report Here'!$M161="xxxxxxxxxxx",1,0),0)</f>
        <v>0</v>
      </c>
      <c r="DN164" s="124">
        <f>IF('Copy &amp; Paste Roster Report Here'!$A161=DN$7,IF('Copy &amp; Paste Roster Report Here'!$M161="xxxxxxxxxxx",1,0),0)</f>
        <v>0</v>
      </c>
      <c r="DO164" s="124">
        <f>IF('Copy &amp; Paste Roster Report Here'!$A161=DO$7,IF('Copy &amp; Paste Roster Report Here'!$M161="xxxxxxxxxxx",1,0),0)</f>
        <v>0</v>
      </c>
      <c r="DP164" s="125">
        <f t="shared" si="46"/>
        <v>0</v>
      </c>
      <c r="DQ164" s="126">
        <f t="shared" si="47"/>
        <v>0</v>
      </c>
    </row>
    <row r="165" spans="1:121" x14ac:dyDescent="0.25">
      <c r="A165" s="111">
        <f t="shared" si="33"/>
        <v>0</v>
      </c>
      <c r="B165" s="111">
        <f t="shared" si="34"/>
        <v>0</v>
      </c>
      <c r="C165" s="112">
        <f>+('Copy &amp; Paste Roster Report Here'!$P162-'Copy &amp; Paste Roster Report Here'!$O162)/30</f>
        <v>0</v>
      </c>
      <c r="D165" s="112">
        <f>+('Copy &amp; Paste Roster Report Here'!$P162-'Copy &amp; Paste Roster Report Here'!$O162)</f>
        <v>0</v>
      </c>
      <c r="E165" s="111">
        <f>'Copy &amp; Paste Roster Report Here'!N162</f>
        <v>0</v>
      </c>
      <c r="F165" s="111" t="str">
        <f t="shared" si="35"/>
        <v>N</v>
      </c>
      <c r="G165" s="111">
        <f>'Copy &amp; Paste Roster Report Here'!R162</f>
        <v>0</v>
      </c>
      <c r="H165" s="113">
        <f t="shared" si="36"/>
        <v>0</v>
      </c>
      <c r="I165" s="112">
        <f>IF(F165="N",$F$5-'Copy &amp; Paste Roster Report Here'!O162,+'Copy &amp; Paste Roster Report Here'!Q162-'Copy &amp; Paste Roster Report Here'!O162)</f>
        <v>0</v>
      </c>
      <c r="J165" s="114">
        <f t="shared" si="37"/>
        <v>0</v>
      </c>
      <c r="K165" s="114">
        <f t="shared" si="38"/>
        <v>0</v>
      </c>
      <c r="L165" s="115">
        <f>'Copy &amp; Paste Roster Report Here'!F162</f>
        <v>0</v>
      </c>
      <c r="M165" s="116">
        <f t="shared" si="39"/>
        <v>0</v>
      </c>
      <c r="N165" s="117">
        <f>IF('Copy &amp; Paste Roster Report Here'!$A162='Analytical Tests'!N$7,IF($F165="Y",+$H165*N$6,0),0)</f>
        <v>0</v>
      </c>
      <c r="O165" s="117">
        <f>IF('Copy &amp; Paste Roster Report Here'!$A162='Analytical Tests'!O$7,IF($F165="Y",+$H165*O$6,0),0)</f>
        <v>0</v>
      </c>
      <c r="P165" s="117">
        <f>IF('Copy &amp; Paste Roster Report Here'!$A162='Analytical Tests'!P$7,IF($F165="Y",+$H165*P$6,0),0)</f>
        <v>0</v>
      </c>
      <c r="Q165" s="117">
        <f>IF('Copy &amp; Paste Roster Report Here'!$A162='Analytical Tests'!Q$7,IF($F165="Y",+$H165*Q$6,0),0)</f>
        <v>0</v>
      </c>
      <c r="R165" s="117">
        <f>IF('Copy &amp; Paste Roster Report Here'!$A162='Analytical Tests'!R$7,IF($F165="Y",+$H165*R$6,0),0)</f>
        <v>0</v>
      </c>
      <c r="S165" s="117">
        <f>IF('Copy &amp; Paste Roster Report Here'!$A162='Analytical Tests'!S$7,IF($F165="Y",+$H165*S$6,0),0)</f>
        <v>0</v>
      </c>
      <c r="T165" s="117">
        <f>IF('Copy &amp; Paste Roster Report Here'!$A162='Analytical Tests'!T$7,IF($F165="Y",+$H165*T$6,0),0)</f>
        <v>0</v>
      </c>
      <c r="U165" s="117">
        <f>IF('Copy &amp; Paste Roster Report Here'!$A162='Analytical Tests'!U$7,IF($F165="Y",+$H165*U$6,0),0)</f>
        <v>0</v>
      </c>
      <c r="V165" s="117">
        <f>IF('Copy &amp; Paste Roster Report Here'!$A162='Analytical Tests'!V$7,IF($F165="Y",+$H165*V$6,0),0)</f>
        <v>0</v>
      </c>
      <c r="W165" s="117">
        <f>IF('Copy &amp; Paste Roster Report Here'!$A162='Analytical Tests'!W$7,IF($F165="Y",+$H165*W$6,0),0)</f>
        <v>0</v>
      </c>
      <c r="X165" s="117">
        <f>IF('Copy &amp; Paste Roster Report Here'!$A162='Analytical Tests'!X$7,IF($F165="Y",+$H165*X$6,0),0)</f>
        <v>0</v>
      </c>
      <c r="Y165" s="117" t="b">
        <f>IF('Copy &amp; Paste Roster Report Here'!$A162='Analytical Tests'!Y$7,IF($F165="N",IF($J165&gt;=$C165,Y$6,+($I165/$D165)*Y$6),0))</f>
        <v>0</v>
      </c>
      <c r="Z165" s="117" t="b">
        <f>IF('Copy &amp; Paste Roster Report Here'!$A162='Analytical Tests'!Z$7,IF($F165="N",IF($J165&gt;=$C165,Z$6,+($I165/$D165)*Z$6),0))</f>
        <v>0</v>
      </c>
      <c r="AA165" s="117" t="b">
        <f>IF('Copy &amp; Paste Roster Report Here'!$A162='Analytical Tests'!AA$7,IF($F165="N",IF($J165&gt;=$C165,AA$6,+($I165/$D165)*AA$6),0))</f>
        <v>0</v>
      </c>
      <c r="AB165" s="117" t="b">
        <f>IF('Copy &amp; Paste Roster Report Here'!$A162='Analytical Tests'!AB$7,IF($F165="N",IF($J165&gt;=$C165,AB$6,+($I165/$D165)*AB$6),0))</f>
        <v>0</v>
      </c>
      <c r="AC165" s="117" t="b">
        <f>IF('Copy &amp; Paste Roster Report Here'!$A162='Analytical Tests'!AC$7,IF($F165="N",IF($J165&gt;=$C165,AC$6,+($I165/$D165)*AC$6),0))</f>
        <v>0</v>
      </c>
      <c r="AD165" s="117" t="b">
        <f>IF('Copy &amp; Paste Roster Report Here'!$A162='Analytical Tests'!AD$7,IF($F165="N",IF($J165&gt;=$C165,AD$6,+($I165/$D165)*AD$6),0))</f>
        <v>0</v>
      </c>
      <c r="AE165" s="117" t="b">
        <f>IF('Copy &amp; Paste Roster Report Here'!$A162='Analytical Tests'!AE$7,IF($F165="N",IF($J165&gt;=$C165,AE$6,+($I165/$D165)*AE$6),0))</f>
        <v>0</v>
      </c>
      <c r="AF165" s="117" t="b">
        <f>IF('Copy &amp; Paste Roster Report Here'!$A162='Analytical Tests'!AF$7,IF($F165="N",IF($J165&gt;=$C165,AF$6,+($I165/$D165)*AF$6),0))</f>
        <v>0</v>
      </c>
      <c r="AG165" s="117" t="b">
        <f>IF('Copy &amp; Paste Roster Report Here'!$A162='Analytical Tests'!AG$7,IF($F165="N",IF($J165&gt;=$C165,AG$6,+($I165/$D165)*AG$6),0))</f>
        <v>0</v>
      </c>
      <c r="AH165" s="117" t="b">
        <f>IF('Copy &amp; Paste Roster Report Here'!$A162='Analytical Tests'!AH$7,IF($F165="N",IF($J165&gt;=$C165,AH$6,+($I165/$D165)*AH$6),0))</f>
        <v>0</v>
      </c>
      <c r="AI165" s="117" t="b">
        <f>IF('Copy &amp; Paste Roster Report Here'!$A162='Analytical Tests'!AI$7,IF($F165="N",IF($J165&gt;=$C165,AI$6,+($I165/$D165)*AI$6),0))</f>
        <v>0</v>
      </c>
      <c r="AJ165" s="79"/>
      <c r="AK165" s="118">
        <f>IF('Copy &amp; Paste Roster Report Here'!$A162=AK$7,IF('Copy &amp; Paste Roster Report Here'!$M162="FT",1,0),0)</f>
        <v>0</v>
      </c>
      <c r="AL165" s="118">
        <f>IF('Copy &amp; Paste Roster Report Here'!$A162=AL$7,IF('Copy &amp; Paste Roster Report Here'!$M162="FT",1,0),0)</f>
        <v>0</v>
      </c>
      <c r="AM165" s="118">
        <f>IF('Copy &amp; Paste Roster Report Here'!$A162=AM$7,IF('Copy &amp; Paste Roster Report Here'!$M162="FT",1,0),0)</f>
        <v>0</v>
      </c>
      <c r="AN165" s="118">
        <f>IF('Copy &amp; Paste Roster Report Here'!$A162=AN$7,IF('Copy &amp; Paste Roster Report Here'!$M162="FT",1,0),0)</f>
        <v>0</v>
      </c>
      <c r="AO165" s="118">
        <f>IF('Copy &amp; Paste Roster Report Here'!$A162=AO$7,IF('Copy &amp; Paste Roster Report Here'!$M162="FT",1,0),0)</f>
        <v>0</v>
      </c>
      <c r="AP165" s="118">
        <f>IF('Copy &amp; Paste Roster Report Here'!$A162=AP$7,IF('Copy &amp; Paste Roster Report Here'!$M162="FT",1,0),0)</f>
        <v>0</v>
      </c>
      <c r="AQ165" s="118">
        <f>IF('Copy &amp; Paste Roster Report Here'!$A162=AQ$7,IF('Copy &amp; Paste Roster Report Here'!$M162="FT",1,0),0)</f>
        <v>0</v>
      </c>
      <c r="AR165" s="118">
        <f>IF('Copy &amp; Paste Roster Report Here'!$A162=AR$7,IF('Copy &amp; Paste Roster Report Here'!$M162="FT",1,0),0)</f>
        <v>0</v>
      </c>
      <c r="AS165" s="118">
        <f>IF('Copy &amp; Paste Roster Report Here'!$A162=AS$7,IF('Copy &amp; Paste Roster Report Here'!$M162="FT",1,0),0)</f>
        <v>0</v>
      </c>
      <c r="AT165" s="118">
        <f>IF('Copy &amp; Paste Roster Report Here'!$A162=AT$7,IF('Copy &amp; Paste Roster Report Here'!$M162="FT",1,0),0)</f>
        <v>0</v>
      </c>
      <c r="AU165" s="118">
        <f>IF('Copy &amp; Paste Roster Report Here'!$A162=AU$7,IF('Copy &amp; Paste Roster Report Here'!$M162="FT",1,0),0)</f>
        <v>0</v>
      </c>
      <c r="AV165" s="73">
        <f t="shared" si="40"/>
        <v>0</v>
      </c>
      <c r="AW165" s="119">
        <f>IF('Copy &amp; Paste Roster Report Here'!$A162=AW$7,IF('Copy &amp; Paste Roster Report Here'!$M162="HT",1,0),0)</f>
        <v>0</v>
      </c>
      <c r="AX165" s="119">
        <f>IF('Copy &amp; Paste Roster Report Here'!$A162=AX$7,IF('Copy &amp; Paste Roster Report Here'!$M162="HT",1,0),0)</f>
        <v>0</v>
      </c>
      <c r="AY165" s="119">
        <f>IF('Copy &amp; Paste Roster Report Here'!$A162=AY$7,IF('Copy &amp; Paste Roster Report Here'!$M162="HT",1,0),0)</f>
        <v>0</v>
      </c>
      <c r="AZ165" s="119">
        <f>IF('Copy &amp; Paste Roster Report Here'!$A162=AZ$7,IF('Copy &amp; Paste Roster Report Here'!$M162="HT",1,0),0)</f>
        <v>0</v>
      </c>
      <c r="BA165" s="119">
        <f>IF('Copy &amp; Paste Roster Report Here'!$A162=BA$7,IF('Copy &amp; Paste Roster Report Here'!$M162="HT",1,0),0)</f>
        <v>0</v>
      </c>
      <c r="BB165" s="119">
        <f>IF('Copy &amp; Paste Roster Report Here'!$A162=BB$7,IF('Copy &amp; Paste Roster Report Here'!$M162="HT",1,0),0)</f>
        <v>0</v>
      </c>
      <c r="BC165" s="119">
        <f>IF('Copy &amp; Paste Roster Report Here'!$A162=BC$7,IF('Copy &amp; Paste Roster Report Here'!$M162="HT",1,0),0)</f>
        <v>0</v>
      </c>
      <c r="BD165" s="119">
        <f>IF('Copy &amp; Paste Roster Report Here'!$A162=BD$7,IF('Copy &amp; Paste Roster Report Here'!$M162="HT",1,0),0)</f>
        <v>0</v>
      </c>
      <c r="BE165" s="119">
        <f>IF('Copy &amp; Paste Roster Report Here'!$A162=BE$7,IF('Copy &amp; Paste Roster Report Here'!$M162="HT",1,0),0)</f>
        <v>0</v>
      </c>
      <c r="BF165" s="119">
        <f>IF('Copy &amp; Paste Roster Report Here'!$A162=BF$7,IF('Copy &amp; Paste Roster Report Here'!$M162="HT",1,0),0)</f>
        <v>0</v>
      </c>
      <c r="BG165" s="119">
        <f>IF('Copy &amp; Paste Roster Report Here'!$A162=BG$7,IF('Copy &amp; Paste Roster Report Here'!$M162="HT",1,0),0)</f>
        <v>0</v>
      </c>
      <c r="BH165" s="73">
        <f t="shared" si="41"/>
        <v>0</v>
      </c>
      <c r="BI165" s="120">
        <f>IF('Copy &amp; Paste Roster Report Here'!$A162=BI$7,IF('Copy &amp; Paste Roster Report Here'!$M162="MT",1,0),0)</f>
        <v>0</v>
      </c>
      <c r="BJ165" s="120">
        <f>IF('Copy &amp; Paste Roster Report Here'!$A162=BJ$7,IF('Copy &amp; Paste Roster Report Here'!$M162="MT",1,0),0)</f>
        <v>0</v>
      </c>
      <c r="BK165" s="120">
        <f>IF('Copy &amp; Paste Roster Report Here'!$A162=BK$7,IF('Copy &amp; Paste Roster Report Here'!$M162="MT",1,0),0)</f>
        <v>0</v>
      </c>
      <c r="BL165" s="120">
        <f>IF('Copy &amp; Paste Roster Report Here'!$A162=BL$7,IF('Copy &amp; Paste Roster Report Here'!$M162="MT",1,0),0)</f>
        <v>0</v>
      </c>
      <c r="BM165" s="120">
        <f>IF('Copy &amp; Paste Roster Report Here'!$A162=BM$7,IF('Copy &amp; Paste Roster Report Here'!$M162="MT",1,0),0)</f>
        <v>0</v>
      </c>
      <c r="BN165" s="120">
        <f>IF('Copy &amp; Paste Roster Report Here'!$A162=BN$7,IF('Copy &amp; Paste Roster Report Here'!$M162="MT",1,0),0)</f>
        <v>0</v>
      </c>
      <c r="BO165" s="120">
        <f>IF('Copy &amp; Paste Roster Report Here'!$A162=BO$7,IF('Copy &amp; Paste Roster Report Here'!$M162="MT",1,0),0)</f>
        <v>0</v>
      </c>
      <c r="BP165" s="120">
        <f>IF('Copy &amp; Paste Roster Report Here'!$A162=BP$7,IF('Copy &amp; Paste Roster Report Here'!$M162="MT",1,0),0)</f>
        <v>0</v>
      </c>
      <c r="BQ165" s="120">
        <f>IF('Copy &amp; Paste Roster Report Here'!$A162=BQ$7,IF('Copy &amp; Paste Roster Report Here'!$M162="MT",1,0),0)</f>
        <v>0</v>
      </c>
      <c r="BR165" s="120">
        <f>IF('Copy &amp; Paste Roster Report Here'!$A162=BR$7,IF('Copy &amp; Paste Roster Report Here'!$M162="MT",1,0),0)</f>
        <v>0</v>
      </c>
      <c r="BS165" s="120">
        <f>IF('Copy &amp; Paste Roster Report Here'!$A162=BS$7,IF('Copy &amp; Paste Roster Report Here'!$M162="MT",1,0),0)</f>
        <v>0</v>
      </c>
      <c r="BT165" s="73">
        <f t="shared" si="42"/>
        <v>0</v>
      </c>
      <c r="BU165" s="121">
        <f>IF('Copy &amp; Paste Roster Report Here'!$A162=BU$7,IF('Copy &amp; Paste Roster Report Here'!$M162="fy",1,0),0)</f>
        <v>0</v>
      </c>
      <c r="BV165" s="121">
        <f>IF('Copy &amp; Paste Roster Report Here'!$A162=BV$7,IF('Copy &amp; Paste Roster Report Here'!$M162="fy",1,0),0)</f>
        <v>0</v>
      </c>
      <c r="BW165" s="121">
        <f>IF('Copy &amp; Paste Roster Report Here'!$A162=BW$7,IF('Copy &amp; Paste Roster Report Here'!$M162="fy",1,0),0)</f>
        <v>0</v>
      </c>
      <c r="BX165" s="121">
        <f>IF('Copy &amp; Paste Roster Report Here'!$A162=BX$7,IF('Copy &amp; Paste Roster Report Here'!$M162="fy",1,0),0)</f>
        <v>0</v>
      </c>
      <c r="BY165" s="121">
        <f>IF('Copy &amp; Paste Roster Report Here'!$A162=BY$7,IF('Copy &amp; Paste Roster Report Here'!$M162="fy",1,0),0)</f>
        <v>0</v>
      </c>
      <c r="BZ165" s="121">
        <f>IF('Copy &amp; Paste Roster Report Here'!$A162=BZ$7,IF('Copy &amp; Paste Roster Report Here'!$M162="fy",1,0),0)</f>
        <v>0</v>
      </c>
      <c r="CA165" s="121">
        <f>IF('Copy &amp; Paste Roster Report Here'!$A162=CA$7,IF('Copy &amp; Paste Roster Report Here'!$M162="fy",1,0),0)</f>
        <v>0</v>
      </c>
      <c r="CB165" s="121">
        <f>IF('Copy &amp; Paste Roster Report Here'!$A162=CB$7,IF('Copy &amp; Paste Roster Report Here'!$M162="fy",1,0),0)</f>
        <v>0</v>
      </c>
      <c r="CC165" s="121">
        <f>IF('Copy &amp; Paste Roster Report Here'!$A162=CC$7,IF('Copy &amp; Paste Roster Report Here'!$M162="fy",1,0),0)</f>
        <v>0</v>
      </c>
      <c r="CD165" s="121">
        <f>IF('Copy &amp; Paste Roster Report Here'!$A162=CD$7,IF('Copy &amp; Paste Roster Report Here'!$M162="fy",1,0),0)</f>
        <v>0</v>
      </c>
      <c r="CE165" s="121">
        <f>IF('Copy &amp; Paste Roster Report Here'!$A162=CE$7,IF('Copy &amp; Paste Roster Report Here'!$M162="fy",1,0),0)</f>
        <v>0</v>
      </c>
      <c r="CF165" s="73">
        <f t="shared" si="43"/>
        <v>0</v>
      </c>
      <c r="CG165" s="122">
        <f>IF('Copy &amp; Paste Roster Report Here'!$A162=CG$7,IF('Copy &amp; Paste Roster Report Here'!$M162="RH",1,0),0)</f>
        <v>0</v>
      </c>
      <c r="CH165" s="122">
        <f>IF('Copy &amp; Paste Roster Report Here'!$A162=CH$7,IF('Copy &amp; Paste Roster Report Here'!$M162="RH",1,0),0)</f>
        <v>0</v>
      </c>
      <c r="CI165" s="122">
        <f>IF('Copy &amp; Paste Roster Report Here'!$A162=CI$7,IF('Copy &amp; Paste Roster Report Here'!$M162="RH",1,0),0)</f>
        <v>0</v>
      </c>
      <c r="CJ165" s="122">
        <f>IF('Copy &amp; Paste Roster Report Here'!$A162=CJ$7,IF('Copy &amp; Paste Roster Report Here'!$M162="RH",1,0),0)</f>
        <v>0</v>
      </c>
      <c r="CK165" s="122">
        <f>IF('Copy &amp; Paste Roster Report Here'!$A162=CK$7,IF('Copy &amp; Paste Roster Report Here'!$M162="RH",1,0),0)</f>
        <v>0</v>
      </c>
      <c r="CL165" s="122">
        <f>IF('Copy &amp; Paste Roster Report Here'!$A162=CL$7,IF('Copy &amp; Paste Roster Report Here'!$M162="RH",1,0),0)</f>
        <v>0</v>
      </c>
      <c r="CM165" s="122">
        <f>IF('Copy &amp; Paste Roster Report Here'!$A162=CM$7,IF('Copy &amp; Paste Roster Report Here'!$M162="RH",1,0),0)</f>
        <v>0</v>
      </c>
      <c r="CN165" s="122">
        <f>IF('Copy &amp; Paste Roster Report Here'!$A162=CN$7,IF('Copy &amp; Paste Roster Report Here'!$M162="RH",1,0),0)</f>
        <v>0</v>
      </c>
      <c r="CO165" s="122">
        <f>IF('Copy &amp; Paste Roster Report Here'!$A162=CO$7,IF('Copy &amp; Paste Roster Report Here'!$M162="RH",1,0),0)</f>
        <v>0</v>
      </c>
      <c r="CP165" s="122">
        <f>IF('Copy &amp; Paste Roster Report Here'!$A162=CP$7,IF('Copy &amp; Paste Roster Report Here'!$M162="RH",1,0),0)</f>
        <v>0</v>
      </c>
      <c r="CQ165" s="122">
        <f>IF('Copy &amp; Paste Roster Report Here'!$A162=CQ$7,IF('Copy &amp; Paste Roster Report Here'!$M162="RH",1,0),0)</f>
        <v>0</v>
      </c>
      <c r="CR165" s="73">
        <f t="shared" si="44"/>
        <v>0</v>
      </c>
      <c r="CS165" s="123">
        <f>IF('Copy &amp; Paste Roster Report Here'!$A162=CS$7,IF('Copy &amp; Paste Roster Report Here'!$M162="QT",1,0),0)</f>
        <v>0</v>
      </c>
      <c r="CT165" s="123">
        <f>IF('Copy &amp; Paste Roster Report Here'!$A162=CT$7,IF('Copy &amp; Paste Roster Report Here'!$M162="QT",1,0),0)</f>
        <v>0</v>
      </c>
      <c r="CU165" s="123">
        <f>IF('Copy &amp; Paste Roster Report Here'!$A162=CU$7,IF('Copy &amp; Paste Roster Report Here'!$M162="QT",1,0),0)</f>
        <v>0</v>
      </c>
      <c r="CV165" s="123">
        <f>IF('Copy &amp; Paste Roster Report Here'!$A162=CV$7,IF('Copy &amp; Paste Roster Report Here'!$M162="QT",1,0),0)</f>
        <v>0</v>
      </c>
      <c r="CW165" s="123">
        <f>IF('Copy &amp; Paste Roster Report Here'!$A162=CW$7,IF('Copy &amp; Paste Roster Report Here'!$M162="QT",1,0),0)</f>
        <v>0</v>
      </c>
      <c r="CX165" s="123">
        <f>IF('Copy &amp; Paste Roster Report Here'!$A162=CX$7,IF('Copy &amp; Paste Roster Report Here'!$M162="QT",1,0),0)</f>
        <v>0</v>
      </c>
      <c r="CY165" s="123">
        <f>IF('Copy &amp; Paste Roster Report Here'!$A162=CY$7,IF('Copy &amp; Paste Roster Report Here'!$M162="QT",1,0),0)</f>
        <v>0</v>
      </c>
      <c r="CZ165" s="123">
        <f>IF('Copy &amp; Paste Roster Report Here'!$A162=CZ$7,IF('Copy &amp; Paste Roster Report Here'!$M162="QT",1,0),0)</f>
        <v>0</v>
      </c>
      <c r="DA165" s="123">
        <f>IF('Copy &amp; Paste Roster Report Here'!$A162=DA$7,IF('Copy &amp; Paste Roster Report Here'!$M162="QT",1,0),0)</f>
        <v>0</v>
      </c>
      <c r="DB165" s="123">
        <f>IF('Copy &amp; Paste Roster Report Here'!$A162=DB$7,IF('Copy &amp; Paste Roster Report Here'!$M162="QT",1,0),0)</f>
        <v>0</v>
      </c>
      <c r="DC165" s="123">
        <f>IF('Copy &amp; Paste Roster Report Here'!$A162=DC$7,IF('Copy &amp; Paste Roster Report Here'!$M162="QT",1,0),0)</f>
        <v>0</v>
      </c>
      <c r="DD165" s="73">
        <f t="shared" si="45"/>
        <v>0</v>
      </c>
      <c r="DE165" s="124">
        <f>IF('Copy &amp; Paste Roster Report Here'!$A162=DE$7,IF('Copy &amp; Paste Roster Report Here'!$M162="xxxxxxxxxxx",1,0),0)</f>
        <v>0</v>
      </c>
      <c r="DF165" s="124">
        <f>IF('Copy &amp; Paste Roster Report Here'!$A162=DF$7,IF('Copy &amp; Paste Roster Report Here'!$M162="xxxxxxxxxxx",1,0),0)</f>
        <v>0</v>
      </c>
      <c r="DG165" s="124">
        <f>IF('Copy &amp; Paste Roster Report Here'!$A162=DG$7,IF('Copy &amp; Paste Roster Report Here'!$M162="xxxxxxxxxxx",1,0),0)</f>
        <v>0</v>
      </c>
      <c r="DH165" s="124">
        <f>IF('Copy &amp; Paste Roster Report Here'!$A162=DH$7,IF('Copy &amp; Paste Roster Report Here'!$M162="xxxxxxxxxxx",1,0),0)</f>
        <v>0</v>
      </c>
      <c r="DI165" s="124">
        <f>IF('Copy &amp; Paste Roster Report Here'!$A162=DI$7,IF('Copy &amp; Paste Roster Report Here'!$M162="xxxxxxxxxxx",1,0),0)</f>
        <v>0</v>
      </c>
      <c r="DJ165" s="124">
        <f>IF('Copy &amp; Paste Roster Report Here'!$A162=DJ$7,IF('Copy &amp; Paste Roster Report Here'!$M162="xxxxxxxxxxx",1,0),0)</f>
        <v>0</v>
      </c>
      <c r="DK165" s="124">
        <f>IF('Copy &amp; Paste Roster Report Here'!$A162=DK$7,IF('Copy &amp; Paste Roster Report Here'!$M162="xxxxxxxxxxx",1,0),0)</f>
        <v>0</v>
      </c>
      <c r="DL165" s="124">
        <f>IF('Copy &amp; Paste Roster Report Here'!$A162=DL$7,IF('Copy &amp; Paste Roster Report Here'!$M162="xxxxxxxxxxx",1,0),0)</f>
        <v>0</v>
      </c>
      <c r="DM165" s="124">
        <f>IF('Copy &amp; Paste Roster Report Here'!$A162=DM$7,IF('Copy &amp; Paste Roster Report Here'!$M162="xxxxxxxxxxx",1,0),0)</f>
        <v>0</v>
      </c>
      <c r="DN165" s="124">
        <f>IF('Copy &amp; Paste Roster Report Here'!$A162=DN$7,IF('Copy &amp; Paste Roster Report Here'!$M162="xxxxxxxxxxx",1,0),0)</f>
        <v>0</v>
      </c>
      <c r="DO165" s="124">
        <f>IF('Copy &amp; Paste Roster Report Here'!$A162=DO$7,IF('Copy &amp; Paste Roster Report Here'!$M162="xxxxxxxxxxx",1,0),0)</f>
        <v>0</v>
      </c>
      <c r="DP165" s="125">
        <f t="shared" si="46"/>
        <v>0</v>
      </c>
      <c r="DQ165" s="126">
        <f t="shared" si="47"/>
        <v>0</v>
      </c>
    </row>
    <row r="166" spans="1:121" x14ac:dyDescent="0.25">
      <c r="A166" s="111">
        <f t="shared" si="33"/>
        <v>0</v>
      </c>
      <c r="B166" s="111">
        <f t="shared" si="34"/>
        <v>0</v>
      </c>
      <c r="C166" s="112">
        <f>+('Copy &amp; Paste Roster Report Here'!$P163-'Copy &amp; Paste Roster Report Here'!$O163)/30</f>
        <v>0</v>
      </c>
      <c r="D166" s="112">
        <f>+('Copy &amp; Paste Roster Report Here'!$P163-'Copy &amp; Paste Roster Report Here'!$O163)</f>
        <v>0</v>
      </c>
      <c r="E166" s="111">
        <f>'Copy &amp; Paste Roster Report Here'!N163</f>
        <v>0</v>
      </c>
      <c r="F166" s="111" t="str">
        <f t="shared" si="35"/>
        <v>N</v>
      </c>
      <c r="G166" s="111">
        <f>'Copy &amp; Paste Roster Report Here'!R163</f>
        <v>0</v>
      </c>
      <c r="H166" s="113">
        <f t="shared" si="36"/>
        <v>0</v>
      </c>
      <c r="I166" s="112">
        <f>IF(F166="N",$F$5-'Copy &amp; Paste Roster Report Here'!O163,+'Copy &amp; Paste Roster Report Here'!Q163-'Copy &amp; Paste Roster Report Here'!O163)</f>
        <v>0</v>
      </c>
      <c r="J166" s="114">
        <f t="shared" si="37"/>
        <v>0</v>
      </c>
      <c r="K166" s="114">
        <f t="shared" si="38"/>
        <v>0</v>
      </c>
      <c r="L166" s="115">
        <f>'Copy &amp; Paste Roster Report Here'!F163</f>
        <v>0</v>
      </c>
      <c r="M166" s="116">
        <f t="shared" si="39"/>
        <v>0</v>
      </c>
      <c r="N166" s="117">
        <f>IF('Copy &amp; Paste Roster Report Here'!$A163='Analytical Tests'!N$7,IF($F166="Y",+$H166*N$6,0),0)</f>
        <v>0</v>
      </c>
      <c r="O166" s="117">
        <f>IF('Copy &amp; Paste Roster Report Here'!$A163='Analytical Tests'!O$7,IF($F166="Y",+$H166*O$6,0),0)</f>
        <v>0</v>
      </c>
      <c r="P166" s="117">
        <f>IF('Copy &amp; Paste Roster Report Here'!$A163='Analytical Tests'!P$7,IF($F166="Y",+$H166*P$6,0),0)</f>
        <v>0</v>
      </c>
      <c r="Q166" s="117">
        <f>IF('Copy &amp; Paste Roster Report Here'!$A163='Analytical Tests'!Q$7,IF($F166="Y",+$H166*Q$6,0),0)</f>
        <v>0</v>
      </c>
      <c r="R166" s="117">
        <f>IF('Copy &amp; Paste Roster Report Here'!$A163='Analytical Tests'!R$7,IF($F166="Y",+$H166*R$6,0),0)</f>
        <v>0</v>
      </c>
      <c r="S166" s="117">
        <f>IF('Copy &amp; Paste Roster Report Here'!$A163='Analytical Tests'!S$7,IF($F166="Y",+$H166*S$6,0),0)</f>
        <v>0</v>
      </c>
      <c r="T166" s="117">
        <f>IF('Copy &amp; Paste Roster Report Here'!$A163='Analytical Tests'!T$7,IF($F166="Y",+$H166*T$6,0),0)</f>
        <v>0</v>
      </c>
      <c r="U166" s="117">
        <f>IF('Copy &amp; Paste Roster Report Here'!$A163='Analytical Tests'!U$7,IF($F166="Y",+$H166*U$6,0),0)</f>
        <v>0</v>
      </c>
      <c r="V166" s="117">
        <f>IF('Copy &amp; Paste Roster Report Here'!$A163='Analytical Tests'!V$7,IF($F166="Y",+$H166*V$6,0),0)</f>
        <v>0</v>
      </c>
      <c r="W166" s="117">
        <f>IF('Copy &amp; Paste Roster Report Here'!$A163='Analytical Tests'!W$7,IF($F166="Y",+$H166*W$6,0),0)</f>
        <v>0</v>
      </c>
      <c r="X166" s="117">
        <f>IF('Copy &amp; Paste Roster Report Here'!$A163='Analytical Tests'!X$7,IF($F166="Y",+$H166*X$6,0),0)</f>
        <v>0</v>
      </c>
      <c r="Y166" s="117" t="b">
        <f>IF('Copy &amp; Paste Roster Report Here'!$A163='Analytical Tests'!Y$7,IF($F166="N",IF($J166&gt;=$C166,Y$6,+($I166/$D166)*Y$6),0))</f>
        <v>0</v>
      </c>
      <c r="Z166" s="117" t="b">
        <f>IF('Copy &amp; Paste Roster Report Here'!$A163='Analytical Tests'!Z$7,IF($F166="N",IF($J166&gt;=$C166,Z$6,+($I166/$D166)*Z$6),0))</f>
        <v>0</v>
      </c>
      <c r="AA166" s="117" t="b">
        <f>IF('Copy &amp; Paste Roster Report Here'!$A163='Analytical Tests'!AA$7,IF($F166="N",IF($J166&gt;=$C166,AA$6,+($I166/$D166)*AA$6),0))</f>
        <v>0</v>
      </c>
      <c r="AB166" s="117" t="b">
        <f>IF('Copy &amp; Paste Roster Report Here'!$A163='Analytical Tests'!AB$7,IF($F166="N",IF($J166&gt;=$C166,AB$6,+($I166/$D166)*AB$6),0))</f>
        <v>0</v>
      </c>
      <c r="AC166" s="117" t="b">
        <f>IF('Copy &amp; Paste Roster Report Here'!$A163='Analytical Tests'!AC$7,IF($F166="N",IF($J166&gt;=$C166,AC$6,+($I166/$D166)*AC$6),0))</f>
        <v>0</v>
      </c>
      <c r="AD166" s="117" t="b">
        <f>IF('Copy &amp; Paste Roster Report Here'!$A163='Analytical Tests'!AD$7,IF($F166="N",IF($J166&gt;=$C166,AD$6,+($I166/$D166)*AD$6),0))</f>
        <v>0</v>
      </c>
      <c r="AE166" s="117" t="b">
        <f>IF('Copy &amp; Paste Roster Report Here'!$A163='Analytical Tests'!AE$7,IF($F166="N",IF($J166&gt;=$C166,AE$6,+($I166/$D166)*AE$6),0))</f>
        <v>0</v>
      </c>
      <c r="AF166" s="117" t="b">
        <f>IF('Copy &amp; Paste Roster Report Here'!$A163='Analytical Tests'!AF$7,IF($F166="N",IF($J166&gt;=$C166,AF$6,+($I166/$D166)*AF$6),0))</f>
        <v>0</v>
      </c>
      <c r="AG166" s="117" t="b">
        <f>IF('Copy &amp; Paste Roster Report Here'!$A163='Analytical Tests'!AG$7,IF($F166="N",IF($J166&gt;=$C166,AG$6,+($I166/$D166)*AG$6),0))</f>
        <v>0</v>
      </c>
      <c r="AH166" s="117" t="b">
        <f>IF('Copy &amp; Paste Roster Report Here'!$A163='Analytical Tests'!AH$7,IF($F166="N",IF($J166&gt;=$C166,AH$6,+($I166/$D166)*AH$6),0))</f>
        <v>0</v>
      </c>
      <c r="AI166" s="117" t="b">
        <f>IF('Copy &amp; Paste Roster Report Here'!$A163='Analytical Tests'!AI$7,IF($F166="N",IF($J166&gt;=$C166,AI$6,+($I166/$D166)*AI$6),0))</f>
        <v>0</v>
      </c>
      <c r="AJ166" s="79"/>
      <c r="AK166" s="118">
        <f>IF('Copy &amp; Paste Roster Report Here'!$A163=AK$7,IF('Copy &amp; Paste Roster Report Here'!$M163="FT",1,0),0)</f>
        <v>0</v>
      </c>
      <c r="AL166" s="118">
        <f>IF('Copy &amp; Paste Roster Report Here'!$A163=AL$7,IF('Copy &amp; Paste Roster Report Here'!$M163="FT",1,0),0)</f>
        <v>0</v>
      </c>
      <c r="AM166" s="118">
        <f>IF('Copy &amp; Paste Roster Report Here'!$A163=AM$7,IF('Copy &amp; Paste Roster Report Here'!$M163="FT",1,0),0)</f>
        <v>0</v>
      </c>
      <c r="AN166" s="118">
        <f>IF('Copy &amp; Paste Roster Report Here'!$A163=AN$7,IF('Copy &amp; Paste Roster Report Here'!$M163="FT",1,0),0)</f>
        <v>0</v>
      </c>
      <c r="AO166" s="118">
        <f>IF('Copy &amp; Paste Roster Report Here'!$A163=AO$7,IF('Copy &amp; Paste Roster Report Here'!$M163="FT",1,0),0)</f>
        <v>0</v>
      </c>
      <c r="AP166" s="118">
        <f>IF('Copy &amp; Paste Roster Report Here'!$A163=AP$7,IF('Copy &amp; Paste Roster Report Here'!$M163="FT",1,0),0)</f>
        <v>0</v>
      </c>
      <c r="AQ166" s="118">
        <f>IF('Copy &amp; Paste Roster Report Here'!$A163=AQ$7,IF('Copy &amp; Paste Roster Report Here'!$M163="FT",1,0),0)</f>
        <v>0</v>
      </c>
      <c r="AR166" s="118">
        <f>IF('Copy &amp; Paste Roster Report Here'!$A163=AR$7,IF('Copy &amp; Paste Roster Report Here'!$M163="FT",1,0),0)</f>
        <v>0</v>
      </c>
      <c r="AS166" s="118">
        <f>IF('Copy &amp; Paste Roster Report Here'!$A163=AS$7,IF('Copy &amp; Paste Roster Report Here'!$M163="FT",1,0),0)</f>
        <v>0</v>
      </c>
      <c r="AT166" s="118">
        <f>IF('Copy &amp; Paste Roster Report Here'!$A163=AT$7,IF('Copy &amp; Paste Roster Report Here'!$M163="FT",1,0),0)</f>
        <v>0</v>
      </c>
      <c r="AU166" s="118">
        <f>IF('Copy &amp; Paste Roster Report Here'!$A163=AU$7,IF('Copy &amp; Paste Roster Report Here'!$M163="FT",1,0),0)</f>
        <v>0</v>
      </c>
      <c r="AV166" s="73">
        <f t="shared" si="40"/>
        <v>0</v>
      </c>
      <c r="AW166" s="119">
        <f>IF('Copy &amp; Paste Roster Report Here'!$A163=AW$7,IF('Copy &amp; Paste Roster Report Here'!$M163="HT",1,0),0)</f>
        <v>0</v>
      </c>
      <c r="AX166" s="119">
        <f>IF('Copy &amp; Paste Roster Report Here'!$A163=AX$7,IF('Copy &amp; Paste Roster Report Here'!$M163="HT",1,0),0)</f>
        <v>0</v>
      </c>
      <c r="AY166" s="119">
        <f>IF('Copy &amp; Paste Roster Report Here'!$A163=AY$7,IF('Copy &amp; Paste Roster Report Here'!$M163="HT",1,0),0)</f>
        <v>0</v>
      </c>
      <c r="AZ166" s="119">
        <f>IF('Copy &amp; Paste Roster Report Here'!$A163=AZ$7,IF('Copy &amp; Paste Roster Report Here'!$M163="HT",1,0),0)</f>
        <v>0</v>
      </c>
      <c r="BA166" s="119">
        <f>IF('Copy &amp; Paste Roster Report Here'!$A163=BA$7,IF('Copy &amp; Paste Roster Report Here'!$M163="HT",1,0),0)</f>
        <v>0</v>
      </c>
      <c r="BB166" s="119">
        <f>IF('Copy &amp; Paste Roster Report Here'!$A163=BB$7,IF('Copy &amp; Paste Roster Report Here'!$M163="HT",1,0),0)</f>
        <v>0</v>
      </c>
      <c r="BC166" s="119">
        <f>IF('Copy &amp; Paste Roster Report Here'!$A163=BC$7,IF('Copy &amp; Paste Roster Report Here'!$M163="HT",1,0),0)</f>
        <v>0</v>
      </c>
      <c r="BD166" s="119">
        <f>IF('Copy &amp; Paste Roster Report Here'!$A163=BD$7,IF('Copy &amp; Paste Roster Report Here'!$M163="HT",1,0),0)</f>
        <v>0</v>
      </c>
      <c r="BE166" s="119">
        <f>IF('Copy &amp; Paste Roster Report Here'!$A163=BE$7,IF('Copy &amp; Paste Roster Report Here'!$M163="HT",1,0),0)</f>
        <v>0</v>
      </c>
      <c r="BF166" s="119">
        <f>IF('Copy &amp; Paste Roster Report Here'!$A163=BF$7,IF('Copy &amp; Paste Roster Report Here'!$M163="HT",1,0),0)</f>
        <v>0</v>
      </c>
      <c r="BG166" s="119">
        <f>IF('Copy &amp; Paste Roster Report Here'!$A163=BG$7,IF('Copy &amp; Paste Roster Report Here'!$M163="HT",1,0),0)</f>
        <v>0</v>
      </c>
      <c r="BH166" s="73">
        <f t="shared" si="41"/>
        <v>0</v>
      </c>
      <c r="BI166" s="120">
        <f>IF('Copy &amp; Paste Roster Report Here'!$A163=BI$7,IF('Copy &amp; Paste Roster Report Here'!$M163="MT",1,0),0)</f>
        <v>0</v>
      </c>
      <c r="BJ166" s="120">
        <f>IF('Copy &amp; Paste Roster Report Here'!$A163=BJ$7,IF('Copy &amp; Paste Roster Report Here'!$M163="MT",1,0),0)</f>
        <v>0</v>
      </c>
      <c r="BK166" s="120">
        <f>IF('Copy &amp; Paste Roster Report Here'!$A163=BK$7,IF('Copy &amp; Paste Roster Report Here'!$M163="MT",1,0),0)</f>
        <v>0</v>
      </c>
      <c r="BL166" s="120">
        <f>IF('Copy &amp; Paste Roster Report Here'!$A163=BL$7,IF('Copy &amp; Paste Roster Report Here'!$M163="MT",1,0),0)</f>
        <v>0</v>
      </c>
      <c r="BM166" s="120">
        <f>IF('Copy &amp; Paste Roster Report Here'!$A163=BM$7,IF('Copy &amp; Paste Roster Report Here'!$M163="MT",1,0),0)</f>
        <v>0</v>
      </c>
      <c r="BN166" s="120">
        <f>IF('Copy &amp; Paste Roster Report Here'!$A163=BN$7,IF('Copy &amp; Paste Roster Report Here'!$M163="MT",1,0),0)</f>
        <v>0</v>
      </c>
      <c r="BO166" s="120">
        <f>IF('Copy &amp; Paste Roster Report Here'!$A163=BO$7,IF('Copy &amp; Paste Roster Report Here'!$M163="MT",1,0),0)</f>
        <v>0</v>
      </c>
      <c r="BP166" s="120">
        <f>IF('Copy &amp; Paste Roster Report Here'!$A163=BP$7,IF('Copy &amp; Paste Roster Report Here'!$M163="MT",1,0),0)</f>
        <v>0</v>
      </c>
      <c r="BQ166" s="120">
        <f>IF('Copy &amp; Paste Roster Report Here'!$A163=BQ$7,IF('Copy &amp; Paste Roster Report Here'!$M163="MT",1,0),0)</f>
        <v>0</v>
      </c>
      <c r="BR166" s="120">
        <f>IF('Copy &amp; Paste Roster Report Here'!$A163=BR$7,IF('Copy &amp; Paste Roster Report Here'!$M163="MT",1,0),0)</f>
        <v>0</v>
      </c>
      <c r="BS166" s="120">
        <f>IF('Copy &amp; Paste Roster Report Here'!$A163=BS$7,IF('Copy &amp; Paste Roster Report Here'!$M163="MT",1,0),0)</f>
        <v>0</v>
      </c>
      <c r="BT166" s="73">
        <f t="shared" si="42"/>
        <v>0</v>
      </c>
      <c r="BU166" s="121">
        <f>IF('Copy &amp; Paste Roster Report Here'!$A163=BU$7,IF('Copy &amp; Paste Roster Report Here'!$M163="fy",1,0),0)</f>
        <v>0</v>
      </c>
      <c r="BV166" s="121">
        <f>IF('Copy &amp; Paste Roster Report Here'!$A163=BV$7,IF('Copy &amp; Paste Roster Report Here'!$M163="fy",1,0),0)</f>
        <v>0</v>
      </c>
      <c r="BW166" s="121">
        <f>IF('Copy &amp; Paste Roster Report Here'!$A163=BW$7,IF('Copy &amp; Paste Roster Report Here'!$M163="fy",1,0),0)</f>
        <v>0</v>
      </c>
      <c r="BX166" s="121">
        <f>IF('Copy &amp; Paste Roster Report Here'!$A163=BX$7,IF('Copy &amp; Paste Roster Report Here'!$M163="fy",1,0),0)</f>
        <v>0</v>
      </c>
      <c r="BY166" s="121">
        <f>IF('Copy &amp; Paste Roster Report Here'!$A163=BY$7,IF('Copy &amp; Paste Roster Report Here'!$M163="fy",1,0),0)</f>
        <v>0</v>
      </c>
      <c r="BZ166" s="121">
        <f>IF('Copy &amp; Paste Roster Report Here'!$A163=BZ$7,IF('Copy &amp; Paste Roster Report Here'!$M163="fy",1,0),0)</f>
        <v>0</v>
      </c>
      <c r="CA166" s="121">
        <f>IF('Copy &amp; Paste Roster Report Here'!$A163=CA$7,IF('Copy &amp; Paste Roster Report Here'!$M163="fy",1,0),0)</f>
        <v>0</v>
      </c>
      <c r="CB166" s="121">
        <f>IF('Copy &amp; Paste Roster Report Here'!$A163=CB$7,IF('Copy &amp; Paste Roster Report Here'!$M163="fy",1,0),0)</f>
        <v>0</v>
      </c>
      <c r="CC166" s="121">
        <f>IF('Copy &amp; Paste Roster Report Here'!$A163=CC$7,IF('Copy &amp; Paste Roster Report Here'!$M163="fy",1,0),0)</f>
        <v>0</v>
      </c>
      <c r="CD166" s="121">
        <f>IF('Copy &amp; Paste Roster Report Here'!$A163=CD$7,IF('Copy &amp; Paste Roster Report Here'!$M163="fy",1,0),0)</f>
        <v>0</v>
      </c>
      <c r="CE166" s="121">
        <f>IF('Copy &amp; Paste Roster Report Here'!$A163=CE$7,IF('Copy &amp; Paste Roster Report Here'!$M163="fy",1,0),0)</f>
        <v>0</v>
      </c>
      <c r="CF166" s="73">
        <f t="shared" si="43"/>
        <v>0</v>
      </c>
      <c r="CG166" s="122">
        <f>IF('Copy &amp; Paste Roster Report Here'!$A163=CG$7,IF('Copy &amp; Paste Roster Report Here'!$M163="RH",1,0),0)</f>
        <v>0</v>
      </c>
      <c r="CH166" s="122">
        <f>IF('Copy &amp; Paste Roster Report Here'!$A163=CH$7,IF('Copy &amp; Paste Roster Report Here'!$M163="RH",1,0),0)</f>
        <v>0</v>
      </c>
      <c r="CI166" s="122">
        <f>IF('Copy &amp; Paste Roster Report Here'!$A163=CI$7,IF('Copy &amp; Paste Roster Report Here'!$M163="RH",1,0),0)</f>
        <v>0</v>
      </c>
      <c r="CJ166" s="122">
        <f>IF('Copy &amp; Paste Roster Report Here'!$A163=CJ$7,IF('Copy &amp; Paste Roster Report Here'!$M163="RH",1,0),0)</f>
        <v>0</v>
      </c>
      <c r="CK166" s="122">
        <f>IF('Copy &amp; Paste Roster Report Here'!$A163=CK$7,IF('Copy &amp; Paste Roster Report Here'!$M163="RH",1,0),0)</f>
        <v>0</v>
      </c>
      <c r="CL166" s="122">
        <f>IF('Copy &amp; Paste Roster Report Here'!$A163=CL$7,IF('Copy &amp; Paste Roster Report Here'!$M163="RH",1,0),0)</f>
        <v>0</v>
      </c>
      <c r="CM166" s="122">
        <f>IF('Copy &amp; Paste Roster Report Here'!$A163=CM$7,IF('Copy &amp; Paste Roster Report Here'!$M163="RH",1,0),0)</f>
        <v>0</v>
      </c>
      <c r="CN166" s="122">
        <f>IF('Copy &amp; Paste Roster Report Here'!$A163=CN$7,IF('Copy &amp; Paste Roster Report Here'!$M163="RH",1,0),0)</f>
        <v>0</v>
      </c>
      <c r="CO166" s="122">
        <f>IF('Copy &amp; Paste Roster Report Here'!$A163=CO$7,IF('Copy &amp; Paste Roster Report Here'!$M163="RH",1,0),0)</f>
        <v>0</v>
      </c>
      <c r="CP166" s="122">
        <f>IF('Copy &amp; Paste Roster Report Here'!$A163=CP$7,IF('Copy &amp; Paste Roster Report Here'!$M163="RH",1,0),0)</f>
        <v>0</v>
      </c>
      <c r="CQ166" s="122">
        <f>IF('Copy &amp; Paste Roster Report Here'!$A163=CQ$7,IF('Copy &amp; Paste Roster Report Here'!$M163="RH",1,0),0)</f>
        <v>0</v>
      </c>
      <c r="CR166" s="73">
        <f t="shared" si="44"/>
        <v>0</v>
      </c>
      <c r="CS166" s="123">
        <f>IF('Copy &amp; Paste Roster Report Here'!$A163=CS$7,IF('Copy &amp; Paste Roster Report Here'!$M163="QT",1,0),0)</f>
        <v>0</v>
      </c>
      <c r="CT166" s="123">
        <f>IF('Copy &amp; Paste Roster Report Here'!$A163=CT$7,IF('Copy &amp; Paste Roster Report Here'!$M163="QT",1,0),0)</f>
        <v>0</v>
      </c>
      <c r="CU166" s="123">
        <f>IF('Copy &amp; Paste Roster Report Here'!$A163=CU$7,IF('Copy &amp; Paste Roster Report Here'!$M163="QT",1,0),0)</f>
        <v>0</v>
      </c>
      <c r="CV166" s="123">
        <f>IF('Copy &amp; Paste Roster Report Here'!$A163=CV$7,IF('Copy &amp; Paste Roster Report Here'!$M163="QT",1,0),0)</f>
        <v>0</v>
      </c>
      <c r="CW166" s="123">
        <f>IF('Copy &amp; Paste Roster Report Here'!$A163=CW$7,IF('Copy &amp; Paste Roster Report Here'!$M163="QT",1,0),0)</f>
        <v>0</v>
      </c>
      <c r="CX166" s="123">
        <f>IF('Copy &amp; Paste Roster Report Here'!$A163=CX$7,IF('Copy &amp; Paste Roster Report Here'!$M163="QT",1,0),0)</f>
        <v>0</v>
      </c>
      <c r="CY166" s="123">
        <f>IF('Copy &amp; Paste Roster Report Here'!$A163=CY$7,IF('Copy &amp; Paste Roster Report Here'!$M163="QT",1,0),0)</f>
        <v>0</v>
      </c>
      <c r="CZ166" s="123">
        <f>IF('Copy &amp; Paste Roster Report Here'!$A163=CZ$7,IF('Copy &amp; Paste Roster Report Here'!$M163="QT",1,0),0)</f>
        <v>0</v>
      </c>
      <c r="DA166" s="123">
        <f>IF('Copy &amp; Paste Roster Report Here'!$A163=DA$7,IF('Copy &amp; Paste Roster Report Here'!$M163="QT",1,0),0)</f>
        <v>0</v>
      </c>
      <c r="DB166" s="123">
        <f>IF('Copy &amp; Paste Roster Report Here'!$A163=DB$7,IF('Copy &amp; Paste Roster Report Here'!$M163="QT",1,0),0)</f>
        <v>0</v>
      </c>
      <c r="DC166" s="123">
        <f>IF('Copy &amp; Paste Roster Report Here'!$A163=DC$7,IF('Copy &amp; Paste Roster Report Here'!$M163="QT",1,0),0)</f>
        <v>0</v>
      </c>
      <c r="DD166" s="73">
        <f t="shared" si="45"/>
        <v>0</v>
      </c>
      <c r="DE166" s="124">
        <f>IF('Copy &amp; Paste Roster Report Here'!$A163=DE$7,IF('Copy &amp; Paste Roster Report Here'!$M163="xxxxxxxxxxx",1,0),0)</f>
        <v>0</v>
      </c>
      <c r="DF166" s="124">
        <f>IF('Copy &amp; Paste Roster Report Here'!$A163=DF$7,IF('Copy &amp; Paste Roster Report Here'!$M163="xxxxxxxxxxx",1,0),0)</f>
        <v>0</v>
      </c>
      <c r="DG166" s="124">
        <f>IF('Copy &amp; Paste Roster Report Here'!$A163=DG$7,IF('Copy &amp; Paste Roster Report Here'!$M163="xxxxxxxxxxx",1,0),0)</f>
        <v>0</v>
      </c>
      <c r="DH166" s="124">
        <f>IF('Copy &amp; Paste Roster Report Here'!$A163=DH$7,IF('Copy &amp; Paste Roster Report Here'!$M163="xxxxxxxxxxx",1,0),0)</f>
        <v>0</v>
      </c>
      <c r="DI166" s="124">
        <f>IF('Copy &amp; Paste Roster Report Here'!$A163=DI$7,IF('Copy &amp; Paste Roster Report Here'!$M163="xxxxxxxxxxx",1,0),0)</f>
        <v>0</v>
      </c>
      <c r="DJ166" s="124">
        <f>IF('Copy &amp; Paste Roster Report Here'!$A163=DJ$7,IF('Copy &amp; Paste Roster Report Here'!$M163="xxxxxxxxxxx",1,0),0)</f>
        <v>0</v>
      </c>
      <c r="DK166" s="124">
        <f>IF('Copy &amp; Paste Roster Report Here'!$A163=DK$7,IF('Copy &amp; Paste Roster Report Here'!$M163="xxxxxxxxxxx",1,0),0)</f>
        <v>0</v>
      </c>
      <c r="DL166" s="124">
        <f>IF('Copy &amp; Paste Roster Report Here'!$A163=DL$7,IF('Copy &amp; Paste Roster Report Here'!$M163="xxxxxxxxxxx",1,0),0)</f>
        <v>0</v>
      </c>
      <c r="DM166" s="124">
        <f>IF('Copy &amp; Paste Roster Report Here'!$A163=DM$7,IF('Copy &amp; Paste Roster Report Here'!$M163="xxxxxxxxxxx",1,0),0)</f>
        <v>0</v>
      </c>
      <c r="DN166" s="124">
        <f>IF('Copy &amp; Paste Roster Report Here'!$A163=DN$7,IF('Copy &amp; Paste Roster Report Here'!$M163="xxxxxxxxxxx",1,0),0)</f>
        <v>0</v>
      </c>
      <c r="DO166" s="124">
        <f>IF('Copy &amp; Paste Roster Report Here'!$A163=DO$7,IF('Copy &amp; Paste Roster Report Here'!$M163="xxxxxxxxxxx",1,0),0)</f>
        <v>0</v>
      </c>
      <c r="DP166" s="125">
        <f t="shared" si="46"/>
        <v>0</v>
      </c>
      <c r="DQ166" s="126">
        <f t="shared" si="47"/>
        <v>0</v>
      </c>
    </row>
    <row r="167" spans="1:121" x14ac:dyDescent="0.25">
      <c r="A167" s="111">
        <f t="shared" si="33"/>
        <v>0</v>
      </c>
      <c r="B167" s="111">
        <f t="shared" si="34"/>
        <v>0</v>
      </c>
      <c r="C167" s="112">
        <f>+('Copy &amp; Paste Roster Report Here'!$P164-'Copy &amp; Paste Roster Report Here'!$O164)/30</f>
        <v>0</v>
      </c>
      <c r="D167" s="112">
        <f>+('Copy &amp; Paste Roster Report Here'!$P164-'Copy &amp; Paste Roster Report Here'!$O164)</f>
        <v>0</v>
      </c>
      <c r="E167" s="111">
        <f>'Copy &amp; Paste Roster Report Here'!N164</f>
        <v>0</v>
      </c>
      <c r="F167" s="111" t="str">
        <f t="shared" si="35"/>
        <v>N</v>
      </c>
      <c r="G167" s="111">
        <f>'Copy &amp; Paste Roster Report Here'!R164</f>
        <v>0</v>
      </c>
      <c r="H167" s="113">
        <f t="shared" si="36"/>
        <v>0</v>
      </c>
      <c r="I167" s="112">
        <f>IF(F167="N",$F$5-'Copy &amp; Paste Roster Report Here'!O164,+'Copy &amp; Paste Roster Report Here'!Q164-'Copy &amp; Paste Roster Report Here'!O164)</f>
        <v>0</v>
      </c>
      <c r="J167" s="114">
        <f t="shared" si="37"/>
        <v>0</v>
      </c>
      <c r="K167" s="114">
        <f t="shared" si="38"/>
        <v>0</v>
      </c>
      <c r="L167" s="115">
        <f>'Copy &amp; Paste Roster Report Here'!F164</f>
        <v>0</v>
      </c>
      <c r="M167" s="116">
        <f t="shared" si="39"/>
        <v>0</v>
      </c>
      <c r="N167" s="117">
        <f>IF('Copy &amp; Paste Roster Report Here'!$A164='Analytical Tests'!N$7,IF($F167="Y",+$H167*N$6,0),0)</f>
        <v>0</v>
      </c>
      <c r="O167" s="117">
        <f>IF('Copy &amp; Paste Roster Report Here'!$A164='Analytical Tests'!O$7,IF($F167="Y",+$H167*O$6,0),0)</f>
        <v>0</v>
      </c>
      <c r="P167" s="117">
        <f>IF('Copy &amp; Paste Roster Report Here'!$A164='Analytical Tests'!P$7,IF($F167="Y",+$H167*P$6,0),0)</f>
        <v>0</v>
      </c>
      <c r="Q167" s="117">
        <f>IF('Copy &amp; Paste Roster Report Here'!$A164='Analytical Tests'!Q$7,IF($F167="Y",+$H167*Q$6,0),0)</f>
        <v>0</v>
      </c>
      <c r="R167" s="117">
        <f>IF('Copy &amp; Paste Roster Report Here'!$A164='Analytical Tests'!R$7,IF($F167="Y",+$H167*R$6,0),0)</f>
        <v>0</v>
      </c>
      <c r="S167" s="117">
        <f>IF('Copy &amp; Paste Roster Report Here'!$A164='Analytical Tests'!S$7,IF($F167="Y",+$H167*S$6,0),0)</f>
        <v>0</v>
      </c>
      <c r="T167" s="117">
        <f>IF('Copy &amp; Paste Roster Report Here'!$A164='Analytical Tests'!T$7,IF($F167="Y",+$H167*T$6,0),0)</f>
        <v>0</v>
      </c>
      <c r="U167" s="117">
        <f>IF('Copy &amp; Paste Roster Report Here'!$A164='Analytical Tests'!U$7,IF($F167="Y",+$H167*U$6,0),0)</f>
        <v>0</v>
      </c>
      <c r="V167" s="117">
        <f>IF('Copy &amp; Paste Roster Report Here'!$A164='Analytical Tests'!V$7,IF($F167="Y",+$H167*V$6,0),0)</f>
        <v>0</v>
      </c>
      <c r="W167" s="117">
        <f>IF('Copy &amp; Paste Roster Report Here'!$A164='Analytical Tests'!W$7,IF($F167="Y",+$H167*W$6,0),0)</f>
        <v>0</v>
      </c>
      <c r="X167" s="117">
        <f>IF('Copy &amp; Paste Roster Report Here'!$A164='Analytical Tests'!X$7,IF($F167="Y",+$H167*X$6,0),0)</f>
        <v>0</v>
      </c>
      <c r="Y167" s="117" t="b">
        <f>IF('Copy &amp; Paste Roster Report Here'!$A164='Analytical Tests'!Y$7,IF($F167="N",IF($J167&gt;=$C167,Y$6,+($I167/$D167)*Y$6),0))</f>
        <v>0</v>
      </c>
      <c r="Z167" s="117" t="b">
        <f>IF('Copy &amp; Paste Roster Report Here'!$A164='Analytical Tests'!Z$7,IF($F167="N",IF($J167&gt;=$C167,Z$6,+($I167/$D167)*Z$6),0))</f>
        <v>0</v>
      </c>
      <c r="AA167" s="117" t="b">
        <f>IF('Copy &amp; Paste Roster Report Here'!$A164='Analytical Tests'!AA$7,IF($F167="N",IF($J167&gt;=$C167,AA$6,+($I167/$D167)*AA$6),0))</f>
        <v>0</v>
      </c>
      <c r="AB167" s="117" t="b">
        <f>IF('Copy &amp; Paste Roster Report Here'!$A164='Analytical Tests'!AB$7,IF($F167="N",IF($J167&gt;=$C167,AB$6,+($I167/$D167)*AB$6),0))</f>
        <v>0</v>
      </c>
      <c r="AC167" s="117" t="b">
        <f>IF('Copy &amp; Paste Roster Report Here'!$A164='Analytical Tests'!AC$7,IF($F167="N",IF($J167&gt;=$C167,AC$6,+($I167/$D167)*AC$6),0))</f>
        <v>0</v>
      </c>
      <c r="AD167" s="117" t="b">
        <f>IF('Copy &amp; Paste Roster Report Here'!$A164='Analytical Tests'!AD$7,IF($F167="N",IF($J167&gt;=$C167,AD$6,+($I167/$D167)*AD$6),0))</f>
        <v>0</v>
      </c>
      <c r="AE167" s="117" t="b">
        <f>IF('Copy &amp; Paste Roster Report Here'!$A164='Analytical Tests'!AE$7,IF($F167="N",IF($J167&gt;=$C167,AE$6,+($I167/$D167)*AE$6),0))</f>
        <v>0</v>
      </c>
      <c r="AF167" s="117" t="b">
        <f>IF('Copy &amp; Paste Roster Report Here'!$A164='Analytical Tests'!AF$7,IF($F167="N",IF($J167&gt;=$C167,AF$6,+($I167/$D167)*AF$6),0))</f>
        <v>0</v>
      </c>
      <c r="AG167" s="117" t="b">
        <f>IF('Copy &amp; Paste Roster Report Here'!$A164='Analytical Tests'!AG$7,IF($F167="N",IF($J167&gt;=$C167,AG$6,+($I167/$D167)*AG$6),0))</f>
        <v>0</v>
      </c>
      <c r="AH167" s="117" t="b">
        <f>IF('Copy &amp; Paste Roster Report Here'!$A164='Analytical Tests'!AH$7,IF($F167="N",IF($J167&gt;=$C167,AH$6,+($I167/$D167)*AH$6),0))</f>
        <v>0</v>
      </c>
      <c r="AI167" s="117" t="b">
        <f>IF('Copy &amp; Paste Roster Report Here'!$A164='Analytical Tests'!AI$7,IF($F167="N",IF($J167&gt;=$C167,AI$6,+($I167/$D167)*AI$6),0))</f>
        <v>0</v>
      </c>
      <c r="AJ167" s="79"/>
      <c r="AK167" s="118">
        <f>IF('Copy &amp; Paste Roster Report Here'!$A164=AK$7,IF('Copy &amp; Paste Roster Report Here'!$M164="FT",1,0),0)</f>
        <v>0</v>
      </c>
      <c r="AL167" s="118">
        <f>IF('Copy &amp; Paste Roster Report Here'!$A164=AL$7,IF('Copy &amp; Paste Roster Report Here'!$M164="FT",1,0),0)</f>
        <v>0</v>
      </c>
      <c r="AM167" s="118">
        <f>IF('Copy &amp; Paste Roster Report Here'!$A164=AM$7,IF('Copy &amp; Paste Roster Report Here'!$M164="FT",1,0),0)</f>
        <v>0</v>
      </c>
      <c r="AN167" s="118">
        <f>IF('Copy &amp; Paste Roster Report Here'!$A164=AN$7,IF('Copy &amp; Paste Roster Report Here'!$M164="FT",1,0),0)</f>
        <v>0</v>
      </c>
      <c r="AO167" s="118">
        <f>IF('Copy &amp; Paste Roster Report Here'!$A164=AO$7,IF('Copy &amp; Paste Roster Report Here'!$M164="FT",1,0),0)</f>
        <v>0</v>
      </c>
      <c r="AP167" s="118">
        <f>IF('Copy &amp; Paste Roster Report Here'!$A164=AP$7,IF('Copy &amp; Paste Roster Report Here'!$M164="FT",1,0),0)</f>
        <v>0</v>
      </c>
      <c r="AQ167" s="118">
        <f>IF('Copy &amp; Paste Roster Report Here'!$A164=AQ$7,IF('Copy &amp; Paste Roster Report Here'!$M164="FT",1,0),0)</f>
        <v>0</v>
      </c>
      <c r="AR167" s="118">
        <f>IF('Copy &amp; Paste Roster Report Here'!$A164=AR$7,IF('Copy &amp; Paste Roster Report Here'!$M164="FT",1,0),0)</f>
        <v>0</v>
      </c>
      <c r="AS167" s="118">
        <f>IF('Copy &amp; Paste Roster Report Here'!$A164=AS$7,IF('Copy &amp; Paste Roster Report Here'!$M164="FT",1,0),0)</f>
        <v>0</v>
      </c>
      <c r="AT167" s="118">
        <f>IF('Copy &amp; Paste Roster Report Here'!$A164=AT$7,IF('Copy &amp; Paste Roster Report Here'!$M164="FT",1,0),0)</f>
        <v>0</v>
      </c>
      <c r="AU167" s="118">
        <f>IF('Copy &amp; Paste Roster Report Here'!$A164=AU$7,IF('Copy &amp; Paste Roster Report Here'!$M164="FT",1,0),0)</f>
        <v>0</v>
      </c>
      <c r="AV167" s="73">
        <f t="shared" si="40"/>
        <v>0</v>
      </c>
      <c r="AW167" s="119">
        <f>IF('Copy &amp; Paste Roster Report Here'!$A164=AW$7,IF('Copy &amp; Paste Roster Report Here'!$M164="HT",1,0),0)</f>
        <v>0</v>
      </c>
      <c r="AX167" s="119">
        <f>IF('Copy &amp; Paste Roster Report Here'!$A164=AX$7,IF('Copy &amp; Paste Roster Report Here'!$M164="HT",1,0),0)</f>
        <v>0</v>
      </c>
      <c r="AY167" s="119">
        <f>IF('Copy &amp; Paste Roster Report Here'!$A164=AY$7,IF('Copy &amp; Paste Roster Report Here'!$M164="HT",1,0),0)</f>
        <v>0</v>
      </c>
      <c r="AZ167" s="119">
        <f>IF('Copy &amp; Paste Roster Report Here'!$A164=AZ$7,IF('Copy &amp; Paste Roster Report Here'!$M164="HT",1,0),0)</f>
        <v>0</v>
      </c>
      <c r="BA167" s="119">
        <f>IF('Copy &amp; Paste Roster Report Here'!$A164=BA$7,IF('Copy &amp; Paste Roster Report Here'!$M164="HT",1,0),0)</f>
        <v>0</v>
      </c>
      <c r="BB167" s="119">
        <f>IF('Copy &amp; Paste Roster Report Here'!$A164=BB$7,IF('Copy &amp; Paste Roster Report Here'!$M164="HT",1,0),0)</f>
        <v>0</v>
      </c>
      <c r="BC167" s="119">
        <f>IF('Copy &amp; Paste Roster Report Here'!$A164=BC$7,IF('Copy &amp; Paste Roster Report Here'!$M164="HT",1,0),0)</f>
        <v>0</v>
      </c>
      <c r="BD167" s="119">
        <f>IF('Copy &amp; Paste Roster Report Here'!$A164=BD$7,IF('Copy &amp; Paste Roster Report Here'!$M164="HT",1,0),0)</f>
        <v>0</v>
      </c>
      <c r="BE167" s="119">
        <f>IF('Copy &amp; Paste Roster Report Here'!$A164=BE$7,IF('Copy &amp; Paste Roster Report Here'!$M164="HT",1,0),0)</f>
        <v>0</v>
      </c>
      <c r="BF167" s="119">
        <f>IF('Copy &amp; Paste Roster Report Here'!$A164=BF$7,IF('Copy &amp; Paste Roster Report Here'!$M164="HT",1,0),0)</f>
        <v>0</v>
      </c>
      <c r="BG167" s="119">
        <f>IF('Copy &amp; Paste Roster Report Here'!$A164=BG$7,IF('Copy &amp; Paste Roster Report Here'!$M164="HT",1,0),0)</f>
        <v>0</v>
      </c>
      <c r="BH167" s="73">
        <f t="shared" si="41"/>
        <v>0</v>
      </c>
      <c r="BI167" s="120">
        <f>IF('Copy &amp; Paste Roster Report Here'!$A164=BI$7,IF('Copy &amp; Paste Roster Report Here'!$M164="MT",1,0),0)</f>
        <v>0</v>
      </c>
      <c r="BJ167" s="120">
        <f>IF('Copy &amp; Paste Roster Report Here'!$A164=BJ$7,IF('Copy &amp; Paste Roster Report Here'!$M164="MT",1,0),0)</f>
        <v>0</v>
      </c>
      <c r="BK167" s="120">
        <f>IF('Copy &amp; Paste Roster Report Here'!$A164=BK$7,IF('Copy &amp; Paste Roster Report Here'!$M164="MT",1,0),0)</f>
        <v>0</v>
      </c>
      <c r="BL167" s="120">
        <f>IF('Copy &amp; Paste Roster Report Here'!$A164=BL$7,IF('Copy &amp; Paste Roster Report Here'!$M164="MT",1,0),0)</f>
        <v>0</v>
      </c>
      <c r="BM167" s="120">
        <f>IF('Copy &amp; Paste Roster Report Here'!$A164=BM$7,IF('Copy &amp; Paste Roster Report Here'!$M164="MT",1,0),0)</f>
        <v>0</v>
      </c>
      <c r="BN167" s="120">
        <f>IF('Copy &amp; Paste Roster Report Here'!$A164=BN$7,IF('Copy &amp; Paste Roster Report Here'!$M164="MT",1,0),0)</f>
        <v>0</v>
      </c>
      <c r="BO167" s="120">
        <f>IF('Copy &amp; Paste Roster Report Here'!$A164=BO$7,IF('Copy &amp; Paste Roster Report Here'!$M164="MT",1,0),0)</f>
        <v>0</v>
      </c>
      <c r="BP167" s="120">
        <f>IF('Copy &amp; Paste Roster Report Here'!$A164=BP$7,IF('Copy &amp; Paste Roster Report Here'!$M164="MT",1,0),0)</f>
        <v>0</v>
      </c>
      <c r="BQ167" s="120">
        <f>IF('Copy &amp; Paste Roster Report Here'!$A164=BQ$7,IF('Copy &amp; Paste Roster Report Here'!$M164="MT",1,0),0)</f>
        <v>0</v>
      </c>
      <c r="BR167" s="120">
        <f>IF('Copy &amp; Paste Roster Report Here'!$A164=BR$7,IF('Copy &amp; Paste Roster Report Here'!$M164="MT",1,0),0)</f>
        <v>0</v>
      </c>
      <c r="BS167" s="120">
        <f>IF('Copy &amp; Paste Roster Report Here'!$A164=BS$7,IF('Copy &amp; Paste Roster Report Here'!$M164="MT",1,0),0)</f>
        <v>0</v>
      </c>
      <c r="BT167" s="73">
        <f t="shared" si="42"/>
        <v>0</v>
      </c>
      <c r="BU167" s="121">
        <f>IF('Copy &amp; Paste Roster Report Here'!$A164=BU$7,IF('Copy &amp; Paste Roster Report Here'!$M164="fy",1,0),0)</f>
        <v>0</v>
      </c>
      <c r="BV167" s="121">
        <f>IF('Copy &amp; Paste Roster Report Here'!$A164=BV$7,IF('Copy &amp; Paste Roster Report Here'!$M164="fy",1,0),0)</f>
        <v>0</v>
      </c>
      <c r="BW167" s="121">
        <f>IF('Copy &amp; Paste Roster Report Here'!$A164=BW$7,IF('Copy &amp; Paste Roster Report Here'!$M164="fy",1,0),0)</f>
        <v>0</v>
      </c>
      <c r="BX167" s="121">
        <f>IF('Copy &amp; Paste Roster Report Here'!$A164=BX$7,IF('Copy &amp; Paste Roster Report Here'!$M164="fy",1,0),0)</f>
        <v>0</v>
      </c>
      <c r="BY167" s="121">
        <f>IF('Copy &amp; Paste Roster Report Here'!$A164=BY$7,IF('Copy &amp; Paste Roster Report Here'!$M164="fy",1,0),0)</f>
        <v>0</v>
      </c>
      <c r="BZ167" s="121">
        <f>IF('Copy &amp; Paste Roster Report Here'!$A164=BZ$7,IF('Copy &amp; Paste Roster Report Here'!$M164="fy",1,0),0)</f>
        <v>0</v>
      </c>
      <c r="CA167" s="121">
        <f>IF('Copy &amp; Paste Roster Report Here'!$A164=CA$7,IF('Copy &amp; Paste Roster Report Here'!$M164="fy",1,0),0)</f>
        <v>0</v>
      </c>
      <c r="CB167" s="121">
        <f>IF('Copy &amp; Paste Roster Report Here'!$A164=CB$7,IF('Copy &amp; Paste Roster Report Here'!$M164="fy",1,0),0)</f>
        <v>0</v>
      </c>
      <c r="CC167" s="121">
        <f>IF('Copy &amp; Paste Roster Report Here'!$A164=CC$7,IF('Copy &amp; Paste Roster Report Here'!$M164="fy",1,0),0)</f>
        <v>0</v>
      </c>
      <c r="CD167" s="121">
        <f>IF('Copy &amp; Paste Roster Report Here'!$A164=CD$7,IF('Copy &amp; Paste Roster Report Here'!$M164="fy",1,0),0)</f>
        <v>0</v>
      </c>
      <c r="CE167" s="121">
        <f>IF('Copy &amp; Paste Roster Report Here'!$A164=CE$7,IF('Copy &amp; Paste Roster Report Here'!$M164="fy",1,0),0)</f>
        <v>0</v>
      </c>
      <c r="CF167" s="73">
        <f t="shared" si="43"/>
        <v>0</v>
      </c>
      <c r="CG167" s="122">
        <f>IF('Copy &amp; Paste Roster Report Here'!$A164=CG$7,IF('Copy &amp; Paste Roster Report Here'!$M164="RH",1,0),0)</f>
        <v>0</v>
      </c>
      <c r="CH167" s="122">
        <f>IF('Copy &amp; Paste Roster Report Here'!$A164=CH$7,IF('Copy &amp; Paste Roster Report Here'!$M164="RH",1,0),0)</f>
        <v>0</v>
      </c>
      <c r="CI167" s="122">
        <f>IF('Copy &amp; Paste Roster Report Here'!$A164=CI$7,IF('Copy &amp; Paste Roster Report Here'!$M164="RH",1,0),0)</f>
        <v>0</v>
      </c>
      <c r="CJ167" s="122">
        <f>IF('Copy &amp; Paste Roster Report Here'!$A164=CJ$7,IF('Copy &amp; Paste Roster Report Here'!$M164="RH",1,0),0)</f>
        <v>0</v>
      </c>
      <c r="CK167" s="122">
        <f>IF('Copy &amp; Paste Roster Report Here'!$A164=CK$7,IF('Copy &amp; Paste Roster Report Here'!$M164="RH",1,0),0)</f>
        <v>0</v>
      </c>
      <c r="CL167" s="122">
        <f>IF('Copy &amp; Paste Roster Report Here'!$A164=CL$7,IF('Copy &amp; Paste Roster Report Here'!$M164="RH",1,0),0)</f>
        <v>0</v>
      </c>
      <c r="CM167" s="122">
        <f>IF('Copy &amp; Paste Roster Report Here'!$A164=CM$7,IF('Copy &amp; Paste Roster Report Here'!$M164="RH",1,0),0)</f>
        <v>0</v>
      </c>
      <c r="CN167" s="122">
        <f>IF('Copy &amp; Paste Roster Report Here'!$A164=CN$7,IF('Copy &amp; Paste Roster Report Here'!$M164="RH",1,0),0)</f>
        <v>0</v>
      </c>
      <c r="CO167" s="122">
        <f>IF('Copy &amp; Paste Roster Report Here'!$A164=CO$7,IF('Copy &amp; Paste Roster Report Here'!$M164="RH",1,0),0)</f>
        <v>0</v>
      </c>
      <c r="CP167" s="122">
        <f>IF('Copy &amp; Paste Roster Report Here'!$A164=CP$7,IF('Copy &amp; Paste Roster Report Here'!$M164="RH",1,0),0)</f>
        <v>0</v>
      </c>
      <c r="CQ167" s="122">
        <f>IF('Copy &amp; Paste Roster Report Here'!$A164=CQ$7,IF('Copy &amp; Paste Roster Report Here'!$M164="RH",1,0),0)</f>
        <v>0</v>
      </c>
      <c r="CR167" s="73">
        <f t="shared" si="44"/>
        <v>0</v>
      </c>
      <c r="CS167" s="123">
        <f>IF('Copy &amp; Paste Roster Report Here'!$A164=CS$7,IF('Copy &amp; Paste Roster Report Here'!$M164="QT",1,0),0)</f>
        <v>0</v>
      </c>
      <c r="CT167" s="123">
        <f>IF('Copy &amp; Paste Roster Report Here'!$A164=CT$7,IF('Copy &amp; Paste Roster Report Here'!$M164="QT",1,0),0)</f>
        <v>0</v>
      </c>
      <c r="CU167" s="123">
        <f>IF('Copy &amp; Paste Roster Report Here'!$A164=CU$7,IF('Copy &amp; Paste Roster Report Here'!$M164="QT",1,0),0)</f>
        <v>0</v>
      </c>
      <c r="CV167" s="123">
        <f>IF('Copy &amp; Paste Roster Report Here'!$A164=CV$7,IF('Copy &amp; Paste Roster Report Here'!$M164="QT",1,0),0)</f>
        <v>0</v>
      </c>
      <c r="CW167" s="123">
        <f>IF('Copy &amp; Paste Roster Report Here'!$A164=CW$7,IF('Copy &amp; Paste Roster Report Here'!$M164="QT",1,0),0)</f>
        <v>0</v>
      </c>
      <c r="CX167" s="123">
        <f>IF('Copy &amp; Paste Roster Report Here'!$A164=CX$7,IF('Copy &amp; Paste Roster Report Here'!$M164="QT",1,0),0)</f>
        <v>0</v>
      </c>
      <c r="CY167" s="123">
        <f>IF('Copy &amp; Paste Roster Report Here'!$A164=CY$7,IF('Copy &amp; Paste Roster Report Here'!$M164="QT",1,0),0)</f>
        <v>0</v>
      </c>
      <c r="CZ167" s="123">
        <f>IF('Copy &amp; Paste Roster Report Here'!$A164=CZ$7,IF('Copy &amp; Paste Roster Report Here'!$M164="QT",1,0),0)</f>
        <v>0</v>
      </c>
      <c r="DA167" s="123">
        <f>IF('Copy &amp; Paste Roster Report Here'!$A164=DA$7,IF('Copy &amp; Paste Roster Report Here'!$M164="QT",1,0),0)</f>
        <v>0</v>
      </c>
      <c r="DB167" s="123">
        <f>IF('Copy &amp; Paste Roster Report Here'!$A164=DB$7,IF('Copy &amp; Paste Roster Report Here'!$M164="QT",1,0),0)</f>
        <v>0</v>
      </c>
      <c r="DC167" s="123">
        <f>IF('Copy &amp; Paste Roster Report Here'!$A164=DC$7,IF('Copy &amp; Paste Roster Report Here'!$M164="QT",1,0),0)</f>
        <v>0</v>
      </c>
      <c r="DD167" s="73">
        <f t="shared" si="45"/>
        <v>0</v>
      </c>
      <c r="DE167" s="124">
        <f>IF('Copy &amp; Paste Roster Report Here'!$A164=DE$7,IF('Copy &amp; Paste Roster Report Here'!$M164="xxxxxxxxxxx",1,0),0)</f>
        <v>0</v>
      </c>
      <c r="DF167" s="124">
        <f>IF('Copy &amp; Paste Roster Report Here'!$A164=DF$7,IF('Copy &amp; Paste Roster Report Here'!$M164="xxxxxxxxxxx",1,0),0)</f>
        <v>0</v>
      </c>
      <c r="DG167" s="124">
        <f>IF('Copy &amp; Paste Roster Report Here'!$A164=DG$7,IF('Copy &amp; Paste Roster Report Here'!$M164="xxxxxxxxxxx",1,0),0)</f>
        <v>0</v>
      </c>
      <c r="DH167" s="124">
        <f>IF('Copy &amp; Paste Roster Report Here'!$A164=DH$7,IF('Copy &amp; Paste Roster Report Here'!$M164="xxxxxxxxxxx",1,0),0)</f>
        <v>0</v>
      </c>
      <c r="DI167" s="124">
        <f>IF('Copy &amp; Paste Roster Report Here'!$A164=DI$7,IF('Copy &amp; Paste Roster Report Here'!$M164="xxxxxxxxxxx",1,0),0)</f>
        <v>0</v>
      </c>
      <c r="DJ167" s="124">
        <f>IF('Copy &amp; Paste Roster Report Here'!$A164=DJ$7,IF('Copy &amp; Paste Roster Report Here'!$M164="xxxxxxxxxxx",1,0),0)</f>
        <v>0</v>
      </c>
      <c r="DK167" s="124">
        <f>IF('Copy &amp; Paste Roster Report Here'!$A164=DK$7,IF('Copy &amp; Paste Roster Report Here'!$M164="xxxxxxxxxxx",1,0),0)</f>
        <v>0</v>
      </c>
      <c r="DL167" s="124">
        <f>IF('Copy &amp; Paste Roster Report Here'!$A164=DL$7,IF('Copy &amp; Paste Roster Report Here'!$M164="xxxxxxxxxxx",1,0),0)</f>
        <v>0</v>
      </c>
      <c r="DM167" s="124">
        <f>IF('Copy &amp; Paste Roster Report Here'!$A164=DM$7,IF('Copy &amp; Paste Roster Report Here'!$M164="xxxxxxxxxxx",1,0),0)</f>
        <v>0</v>
      </c>
      <c r="DN167" s="124">
        <f>IF('Copy &amp; Paste Roster Report Here'!$A164=DN$7,IF('Copy &amp; Paste Roster Report Here'!$M164="xxxxxxxxxxx",1,0),0)</f>
        <v>0</v>
      </c>
      <c r="DO167" s="124">
        <f>IF('Copy &amp; Paste Roster Report Here'!$A164=DO$7,IF('Copy &amp; Paste Roster Report Here'!$M164="xxxxxxxxxxx",1,0),0)</f>
        <v>0</v>
      </c>
      <c r="DP167" s="125">
        <f t="shared" si="46"/>
        <v>0</v>
      </c>
      <c r="DQ167" s="126">
        <f t="shared" si="47"/>
        <v>0</v>
      </c>
    </row>
    <row r="168" spans="1:121" x14ac:dyDescent="0.25">
      <c r="A168" s="111">
        <f t="shared" si="33"/>
        <v>0</v>
      </c>
      <c r="B168" s="111">
        <f t="shared" si="34"/>
        <v>0</v>
      </c>
      <c r="C168" s="112">
        <f>+('Copy &amp; Paste Roster Report Here'!$P165-'Copy &amp; Paste Roster Report Here'!$O165)/30</f>
        <v>0</v>
      </c>
      <c r="D168" s="112">
        <f>+('Copy &amp; Paste Roster Report Here'!$P165-'Copy &amp; Paste Roster Report Here'!$O165)</f>
        <v>0</v>
      </c>
      <c r="E168" s="111">
        <f>'Copy &amp; Paste Roster Report Here'!N165</f>
        <v>0</v>
      </c>
      <c r="F168" s="111" t="str">
        <f t="shared" si="35"/>
        <v>N</v>
      </c>
      <c r="G168" s="111">
        <f>'Copy &amp; Paste Roster Report Here'!R165</f>
        <v>0</v>
      </c>
      <c r="H168" s="113">
        <f t="shared" si="36"/>
        <v>0</v>
      </c>
      <c r="I168" s="112">
        <f>IF(F168="N",$F$5-'Copy &amp; Paste Roster Report Here'!O165,+'Copy &amp; Paste Roster Report Here'!Q165-'Copy &amp; Paste Roster Report Here'!O165)</f>
        <v>0</v>
      </c>
      <c r="J168" s="114">
        <f t="shared" si="37"/>
        <v>0</v>
      </c>
      <c r="K168" s="114">
        <f t="shared" si="38"/>
        <v>0</v>
      </c>
      <c r="L168" s="115">
        <f>'Copy &amp; Paste Roster Report Here'!F165</f>
        <v>0</v>
      </c>
      <c r="M168" s="116">
        <f t="shared" si="39"/>
        <v>0</v>
      </c>
      <c r="N168" s="117">
        <f>IF('Copy &amp; Paste Roster Report Here'!$A165='Analytical Tests'!N$7,IF($F168="Y",+$H168*N$6,0),0)</f>
        <v>0</v>
      </c>
      <c r="O168" s="117">
        <f>IF('Copy &amp; Paste Roster Report Here'!$A165='Analytical Tests'!O$7,IF($F168="Y",+$H168*O$6,0),0)</f>
        <v>0</v>
      </c>
      <c r="P168" s="117">
        <f>IF('Copy &amp; Paste Roster Report Here'!$A165='Analytical Tests'!P$7,IF($F168="Y",+$H168*P$6,0),0)</f>
        <v>0</v>
      </c>
      <c r="Q168" s="117">
        <f>IF('Copy &amp; Paste Roster Report Here'!$A165='Analytical Tests'!Q$7,IF($F168="Y",+$H168*Q$6,0),0)</f>
        <v>0</v>
      </c>
      <c r="R168" s="117">
        <f>IF('Copy &amp; Paste Roster Report Here'!$A165='Analytical Tests'!R$7,IF($F168="Y",+$H168*R$6,0),0)</f>
        <v>0</v>
      </c>
      <c r="S168" s="117">
        <f>IF('Copy &amp; Paste Roster Report Here'!$A165='Analytical Tests'!S$7,IF($F168="Y",+$H168*S$6,0),0)</f>
        <v>0</v>
      </c>
      <c r="T168" s="117">
        <f>IF('Copy &amp; Paste Roster Report Here'!$A165='Analytical Tests'!T$7,IF($F168="Y",+$H168*T$6,0),0)</f>
        <v>0</v>
      </c>
      <c r="U168" s="117">
        <f>IF('Copy &amp; Paste Roster Report Here'!$A165='Analytical Tests'!U$7,IF($F168="Y",+$H168*U$6,0),0)</f>
        <v>0</v>
      </c>
      <c r="V168" s="117">
        <f>IF('Copy &amp; Paste Roster Report Here'!$A165='Analytical Tests'!V$7,IF($F168="Y",+$H168*V$6,0),0)</f>
        <v>0</v>
      </c>
      <c r="W168" s="117">
        <f>IF('Copy &amp; Paste Roster Report Here'!$A165='Analytical Tests'!W$7,IF($F168="Y",+$H168*W$6,0),0)</f>
        <v>0</v>
      </c>
      <c r="X168" s="117">
        <f>IF('Copy &amp; Paste Roster Report Here'!$A165='Analytical Tests'!X$7,IF($F168="Y",+$H168*X$6,0),0)</f>
        <v>0</v>
      </c>
      <c r="Y168" s="117" t="b">
        <f>IF('Copy &amp; Paste Roster Report Here'!$A165='Analytical Tests'!Y$7,IF($F168="N",IF($J168&gt;=$C168,Y$6,+($I168/$D168)*Y$6),0))</f>
        <v>0</v>
      </c>
      <c r="Z168" s="117" t="b">
        <f>IF('Copy &amp; Paste Roster Report Here'!$A165='Analytical Tests'!Z$7,IF($F168="N",IF($J168&gt;=$C168,Z$6,+($I168/$D168)*Z$6),0))</f>
        <v>0</v>
      </c>
      <c r="AA168" s="117" t="b">
        <f>IF('Copy &amp; Paste Roster Report Here'!$A165='Analytical Tests'!AA$7,IF($F168="N",IF($J168&gt;=$C168,AA$6,+($I168/$D168)*AA$6),0))</f>
        <v>0</v>
      </c>
      <c r="AB168" s="117" t="b">
        <f>IF('Copy &amp; Paste Roster Report Here'!$A165='Analytical Tests'!AB$7,IF($F168="N",IF($J168&gt;=$C168,AB$6,+($I168/$D168)*AB$6),0))</f>
        <v>0</v>
      </c>
      <c r="AC168" s="117" t="b">
        <f>IF('Copy &amp; Paste Roster Report Here'!$A165='Analytical Tests'!AC$7,IF($F168="N",IF($J168&gt;=$C168,AC$6,+($I168/$D168)*AC$6),0))</f>
        <v>0</v>
      </c>
      <c r="AD168" s="117" t="b">
        <f>IF('Copy &amp; Paste Roster Report Here'!$A165='Analytical Tests'!AD$7,IF($F168="N",IF($J168&gt;=$C168,AD$6,+($I168/$D168)*AD$6),0))</f>
        <v>0</v>
      </c>
      <c r="AE168" s="117" t="b">
        <f>IF('Copy &amp; Paste Roster Report Here'!$A165='Analytical Tests'!AE$7,IF($F168="N",IF($J168&gt;=$C168,AE$6,+($I168/$D168)*AE$6),0))</f>
        <v>0</v>
      </c>
      <c r="AF168" s="117" t="b">
        <f>IF('Copy &amp; Paste Roster Report Here'!$A165='Analytical Tests'!AF$7,IF($F168="N",IF($J168&gt;=$C168,AF$6,+($I168/$D168)*AF$6),0))</f>
        <v>0</v>
      </c>
      <c r="AG168" s="117" t="b">
        <f>IF('Copy &amp; Paste Roster Report Here'!$A165='Analytical Tests'!AG$7,IF($F168="N",IF($J168&gt;=$C168,AG$6,+($I168/$D168)*AG$6),0))</f>
        <v>0</v>
      </c>
      <c r="AH168" s="117" t="b">
        <f>IF('Copy &amp; Paste Roster Report Here'!$A165='Analytical Tests'!AH$7,IF($F168="N",IF($J168&gt;=$C168,AH$6,+($I168/$D168)*AH$6),0))</f>
        <v>0</v>
      </c>
      <c r="AI168" s="117" t="b">
        <f>IF('Copy &amp; Paste Roster Report Here'!$A165='Analytical Tests'!AI$7,IF($F168="N",IF($J168&gt;=$C168,AI$6,+($I168/$D168)*AI$6),0))</f>
        <v>0</v>
      </c>
      <c r="AJ168" s="79"/>
      <c r="AK168" s="118">
        <f>IF('Copy &amp; Paste Roster Report Here'!$A165=AK$7,IF('Copy &amp; Paste Roster Report Here'!$M165="FT",1,0),0)</f>
        <v>0</v>
      </c>
      <c r="AL168" s="118">
        <f>IF('Copy &amp; Paste Roster Report Here'!$A165=AL$7,IF('Copy &amp; Paste Roster Report Here'!$M165="FT",1,0),0)</f>
        <v>0</v>
      </c>
      <c r="AM168" s="118">
        <f>IF('Copy &amp; Paste Roster Report Here'!$A165=AM$7,IF('Copy &amp; Paste Roster Report Here'!$M165="FT",1,0),0)</f>
        <v>0</v>
      </c>
      <c r="AN168" s="118">
        <f>IF('Copy &amp; Paste Roster Report Here'!$A165=AN$7,IF('Copy &amp; Paste Roster Report Here'!$M165="FT",1,0),0)</f>
        <v>0</v>
      </c>
      <c r="AO168" s="118">
        <f>IF('Copy &amp; Paste Roster Report Here'!$A165=AO$7,IF('Copy &amp; Paste Roster Report Here'!$M165="FT",1,0),0)</f>
        <v>0</v>
      </c>
      <c r="AP168" s="118">
        <f>IF('Copy &amp; Paste Roster Report Here'!$A165=AP$7,IF('Copy &amp; Paste Roster Report Here'!$M165="FT",1,0),0)</f>
        <v>0</v>
      </c>
      <c r="AQ168" s="118">
        <f>IF('Copy &amp; Paste Roster Report Here'!$A165=AQ$7,IF('Copy &amp; Paste Roster Report Here'!$M165="FT",1,0),0)</f>
        <v>0</v>
      </c>
      <c r="AR168" s="118">
        <f>IF('Copy &amp; Paste Roster Report Here'!$A165=AR$7,IF('Copy &amp; Paste Roster Report Here'!$M165="FT",1,0),0)</f>
        <v>0</v>
      </c>
      <c r="AS168" s="118">
        <f>IF('Copy &amp; Paste Roster Report Here'!$A165=AS$7,IF('Copy &amp; Paste Roster Report Here'!$M165="FT",1,0),0)</f>
        <v>0</v>
      </c>
      <c r="AT168" s="118">
        <f>IF('Copy &amp; Paste Roster Report Here'!$A165=AT$7,IF('Copy &amp; Paste Roster Report Here'!$M165="FT",1,0),0)</f>
        <v>0</v>
      </c>
      <c r="AU168" s="118">
        <f>IF('Copy &amp; Paste Roster Report Here'!$A165=AU$7,IF('Copy &amp; Paste Roster Report Here'!$M165="FT",1,0),0)</f>
        <v>0</v>
      </c>
      <c r="AV168" s="73">
        <f t="shared" si="40"/>
        <v>0</v>
      </c>
      <c r="AW168" s="119">
        <f>IF('Copy &amp; Paste Roster Report Here'!$A165=AW$7,IF('Copy &amp; Paste Roster Report Here'!$M165="HT",1,0),0)</f>
        <v>0</v>
      </c>
      <c r="AX168" s="119">
        <f>IF('Copy &amp; Paste Roster Report Here'!$A165=AX$7,IF('Copy &amp; Paste Roster Report Here'!$M165="HT",1,0),0)</f>
        <v>0</v>
      </c>
      <c r="AY168" s="119">
        <f>IF('Copy &amp; Paste Roster Report Here'!$A165=AY$7,IF('Copy &amp; Paste Roster Report Here'!$M165="HT",1,0),0)</f>
        <v>0</v>
      </c>
      <c r="AZ168" s="119">
        <f>IF('Copy &amp; Paste Roster Report Here'!$A165=AZ$7,IF('Copy &amp; Paste Roster Report Here'!$M165="HT",1,0),0)</f>
        <v>0</v>
      </c>
      <c r="BA168" s="119">
        <f>IF('Copy &amp; Paste Roster Report Here'!$A165=BA$7,IF('Copy &amp; Paste Roster Report Here'!$M165="HT",1,0),0)</f>
        <v>0</v>
      </c>
      <c r="BB168" s="119">
        <f>IF('Copy &amp; Paste Roster Report Here'!$A165=BB$7,IF('Copy &amp; Paste Roster Report Here'!$M165="HT",1,0),0)</f>
        <v>0</v>
      </c>
      <c r="BC168" s="119">
        <f>IF('Copy &amp; Paste Roster Report Here'!$A165=BC$7,IF('Copy &amp; Paste Roster Report Here'!$M165="HT",1,0),0)</f>
        <v>0</v>
      </c>
      <c r="BD168" s="119">
        <f>IF('Copy &amp; Paste Roster Report Here'!$A165=BD$7,IF('Copy &amp; Paste Roster Report Here'!$M165="HT",1,0),0)</f>
        <v>0</v>
      </c>
      <c r="BE168" s="119">
        <f>IF('Copy &amp; Paste Roster Report Here'!$A165=BE$7,IF('Copy &amp; Paste Roster Report Here'!$M165="HT",1,0),0)</f>
        <v>0</v>
      </c>
      <c r="BF168" s="119">
        <f>IF('Copy &amp; Paste Roster Report Here'!$A165=BF$7,IF('Copy &amp; Paste Roster Report Here'!$M165="HT",1,0),0)</f>
        <v>0</v>
      </c>
      <c r="BG168" s="119">
        <f>IF('Copy &amp; Paste Roster Report Here'!$A165=BG$7,IF('Copy &amp; Paste Roster Report Here'!$M165="HT",1,0),0)</f>
        <v>0</v>
      </c>
      <c r="BH168" s="73">
        <f t="shared" si="41"/>
        <v>0</v>
      </c>
      <c r="BI168" s="120">
        <f>IF('Copy &amp; Paste Roster Report Here'!$A165=BI$7,IF('Copy &amp; Paste Roster Report Here'!$M165="MT",1,0),0)</f>
        <v>0</v>
      </c>
      <c r="BJ168" s="120">
        <f>IF('Copy &amp; Paste Roster Report Here'!$A165=BJ$7,IF('Copy &amp; Paste Roster Report Here'!$M165="MT",1,0),0)</f>
        <v>0</v>
      </c>
      <c r="BK168" s="120">
        <f>IF('Copy &amp; Paste Roster Report Here'!$A165=BK$7,IF('Copy &amp; Paste Roster Report Here'!$M165="MT",1,0),0)</f>
        <v>0</v>
      </c>
      <c r="BL168" s="120">
        <f>IF('Copy &amp; Paste Roster Report Here'!$A165=BL$7,IF('Copy &amp; Paste Roster Report Here'!$M165="MT",1,0),0)</f>
        <v>0</v>
      </c>
      <c r="BM168" s="120">
        <f>IF('Copy &amp; Paste Roster Report Here'!$A165=BM$7,IF('Copy &amp; Paste Roster Report Here'!$M165="MT",1,0),0)</f>
        <v>0</v>
      </c>
      <c r="BN168" s="120">
        <f>IF('Copy &amp; Paste Roster Report Here'!$A165=BN$7,IF('Copy &amp; Paste Roster Report Here'!$M165="MT",1,0),0)</f>
        <v>0</v>
      </c>
      <c r="BO168" s="120">
        <f>IF('Copy &amp; Paste Roster Report Here'!$A165=BO$7,IF('Copy &amp; Paste Roster Report Here'!$M165="MT",1,0),0)</f>
        <v>0</v>
      </c>
      <c r="BP168" s="120">
        <f>IF('Copy &amp; Paste Roster Report Here'!$A165=BP$7,IF('Copy &amp; Paste Roster Report Here'!$M165="MT",1,0),0)</f>
        <v>0</v>
      </c>
      <c r="BQ168" s="120">
        <f>IF('Copy &amp; Paste Roster Report Here'!$A165=BQ$7,IF('Copy &amp; Paste Roster Report Here'!$M165="MT",1,0),0)</f>
        <v>0</v>
      </c>
      <c r="BR168" s="120">
        <f>IF('Copy &amp; Paste Roster Report Here'!$A165=BR$7,IF('Copy &amp; Paste Roster Report Here'!$M165="MT",1,0),0)</f>
        <v>0</v>
      </c>
      <c r="BS168" s="120">
        <f>IF('Copy &amp; Paste Roster Report Here'!$A165=BS$7,IF('Copy &amp; Paste Roster Report Here'!$M165="MT",1,0),0)</f>
        <v>0</v>
      </c>
      <c r="BT168" s="73">
        <f t="shared" si="42"/>
        <v>0</v>
      </c>
      <c r="BU168" s="121">
        <f>IF('Copy &amp; Paste Roster Report Here'!$A165=BU$7,IF('Copy &amp; Paste Roster Report Here'!$M165="fy",1,0),0)</f>
        <v>0</v>
      </c>
      <c r="BV168" s="121">
        <f>IF('Copy &amp; Paste Roster Report Here'!$A165=BV$7,IF('Copy &amp; Paste Roster Report Here'!$M165="fy",1,0),0)</f>
        <v>0</v>
      </c>
      <c r="BW168" s="121">
        <f>IF('Copy &amp; Paste Roster Report Here'!$A165=BW$7,IF('Copy &amp; Paste Roster Report Here'!$M165="fy",1,0),0)</f>
        <v>0</v>
      </c>
      <c r="BX168" s="121">
        <f>IF('Copy &amp; Paste Roster Report Here'!$A165=BX$7,IF('Copy &amp; Paste Roster Report Here'!$M165="fy",1,0),0)</f>
        <v>0</v>
      </c>
      <c r="BY168" s="121">
        <f>IF('Copy &amp; Paste Roster Report Here'!$A165=BY$7,IF('Copy &amp; Paste Roster Report Here'!$M165="fy",1,0),0)</f>
        <v>0</v>
      </c>
      <c r="BZ168" s="121">
        <f>IF('Copy &amp; Paste Roster Report Here'!$A165=BZ$7,IF('Copy &amp; Paste Roster Report Here'!$M165="fy",1,0),0)</f>
        <v>0</v>
      </c>
      <c r="CA168" s="121">
        <f>IF('Copy &amp; Paste Roster Report Here'!$A165=CA$7,IF('Copy &amp; Paste Roster Report Here'!$M165="fy",1,0),0)</f>
        <v>0</v>
      </c>
      <c r="CB168" s="121">
        <f>IF('Copy &amp; Paste Roster Report Here'!$A165=CB$7,IF('Copy &amp; Paste Roster Report Here'!$M165="fy",1,0),0)</f>
        <v>0</v>
      </c>
      <c r="CC168" s="121">
        <f>IF('Copy &amp; Paste Roster Report Here'!$A165=CC$7,IF('Copy &amp; Paste Roster Report Here'!$M165="fy",1,0),0)</f>
        <v>0</v>
      </c>
      <c r="CD168" s="121">
        <f>IF('Copy &amp; Paste Roster Report Here'!$A165=CD$7,IF('Copy &amp; Paste Roster Report Here'!$M165="fy",1,0),0)</f>
        <v>0</v>
      </c>
      <c r="CE168" s="121">
        <f>IF('Copy &amp; Paste Roster Report Here'!$A165=CE$7,IF('Copy &amp; Paste Roster Report Here'!$M165="fy",1,0),0)</f>
        <v>0</v>
      </c>
      <c r="CF168" s="73">
        <f t="shared" si="43"/>
        <v>0</v>
      </c>
      <c r="CG168" s="122">
        <f>IF('Copy &amp; Paste Roster Report Here'!$A165=CG$7,IF('Copy &amp; Paste Roster Report Here'!$M165="RH",1,0),0)</f>
        <v>0</v>
      </c>
      <c r="CH168" s="122">
        <f>IF('Copy &amp; Paste Roster Report Here'!$A165=CH$7,IF('Copy &amp; Paste Roster Report Here'!$M165="RH",1,0),0)</f>
        <v>0</v>
      </c>
      <c r="CI168" s="122">
        <f>IF('Copy &amp; Paste Roster Report Here'!$A165=CI$7,IF('Copy &amp; Paste Roster Report Here'!$M165="RH",1,0),0)</f>
        <v>0</v>
      </c>
      <c r="CJ168" s="122">
        <f>IF('Copy &amp; Paste Roster Report Here'!$A165=CJ$7,IF('Copy &amp; Paste Roster Report Here'!$M165="RH",1,0),0)</f>
        <v>0</v>
      </c>
      <c r="CK168" s="122">
        <f>IF('Copy &amp; Paste Roster Report Here'!$A165=CK$7,IF('Copy &amp; Paste Roster Report Here'!$M165="RH",1,0),0)</f>
        <v>0</v>
      </c>
      <c r="CL168" s="122">
        <f>IF('Copy &amp; Paste Roster Report Here'!$A165=CL$7,IF('Copy &amp; Paste Roster Report Here'!$M165="RH",1,0),0)</f>
        <v>0</v>
      </c>
      <c r="CM168" s="122">
        <f>IF('Copy &amp; Paste Roster Report Here'!$A165=CM$7,IF('Copy &amp; Paste Roster Report Here'!$M165="RH",1,0),0)</f>
        <v>0</v>
      </c>
      <c r="CN168" s="122">
        <f>IF('Copy &amp; Paste Roster Report Here'!$A165=CN$7,IF('Copy &amp; Paste Roster Report Here'!$M165="RH",1,0),0)</f>
        <v>0</v>
      </c>
      <c r="CO168" s="122">
        <f>IF('Copy &amp; Paste Roster Report Here'!$A165=CO$7,IF('Copy &amp; Paste Roster Report Here'!$M165="RH",1,0),0)</f>
        <v>0</v>
      </c>
      <c r="CP168" s="122">
        <f>IF('Copy &amp; Paste Roster Report Here'!$A165=CP$7,IF('Copy &amp; Paste Roster Report Here'!$M165="RH",1,0),0)</f>
        <v>0</v>
      </c>
      <c r="CQ168" s="122">
        <f>IF('Copy &amp; Paste Roster Report Here'!$A165=CQ$7,IF('Copy &amp; Paste Roster Report Here'!$M165="RH",1,0),0)</f>
        <v>0</v>
      </c>
      <c r="CR168" s="73">
        <f t="shared" si="44"/>
        <v>0</v>
      </c>
      <c r="CS168" s="123">
        <f>IF('Copy &amp; Paste Roster Report Here'!$A165=CS$7,IF('Copy &amp; Paste Roster Report Here'!$M165="QT",1,0),0)</f>
        <v>0</v>
      </c>
      <c r="CT168" s="123">
        <f>IF('Copy &amp; Paste Roster Report Here'!$A165=CT$7,IF('Copy &amp; Paste Roster Report Here'!$M165="QT",1,0),0)</f>
        <v>0</v>
      </c>
      <c r="CU168" s="123">
        <f>IF('Copy &amp; Paste Roster Report Here'!$A165=CU$7,IF('Copy &amp; Paste Roster Report Here'!$M165="QT",1,0),0)</f>
        <v>0</v>
      </c>
      <c r="CV168" s="123">
        <f>IF('Copy &amp; Paste Roster Report Here'!$A165=CV$7,IF('Copy &amp; Paste Roster Report Here'!$M165="QT",1,0),0)</f>
        <v>0</v>
      </c>
      <c r="CW168" s="123">
        <f>IF('Copy &amp; Paste Roster Report Here'!$A165=CW$7,IF('Copy &amp; Paste Roster Report Here'!$M165="QT",1,0),0)</f>
        <v>0</v>
      </c>
      <c r="CX168" s="123">
        <f>IF('Copy &amp; Paste Roster Report Here'!$A165=CX$7,IF('Copy &amp; Paste Roster Report Here'!$M165="QT",1,0),0)</f>
        <v>0</v>
      </c>
      <c r="CY168" s="123">
        <f>IF('Copy &amp; Paste Roster Report Here'!$A165=CY$7,IF('Copy &amp; Paste Roster Report Here'!$M165="QT",1,0),0)</f>
        <v>0</v>
      </c>
      <c r="CZ168" s="123">
        <f>IF('Copy &amp; Paste Roster Report Here'!$A165=CZ$7,IF('Copy &amp; Paste Roster Report Here'!$M165="QT",1,0),0)</f>
        <v>0</v>
      </c>
      <c r="DA168" s="123">
        <f>IF('Copy &amp; Paste Roster Report Here'!$A165=DA$7,IF('Copy &amp; Paste Roster Report Here'!$M165="QT",1,0),0)</f>
        <v>0</v>
      </c>
      <c r="DB168" s="123">
        <f>IF('Copy &amp; Paste Roster Report Here'!$A165=DB$7,IF('Copy &amp; Paste Roster Report Here'!$M165="QT",1,0),0)</f>
        <v>0</v>
      </c>
      <c r="DC168" s="123">
        <f>IF('Copy &amp; Paste Roster Report Here'!$A165=DC$7,IF('Copy &amp; Paste Roster Report Here'!$M165="QT",1,0),0)</f>
        <v>0</v>
      </c>
      <c r="DD168" s="73">
        <f t="shared" si="45"/>
        <v>0</v>
      </c>
      <c r="DE168" s="124">
        <f>IF('Copy &amp; Paste Roster Report Here'!$A165=DE$7,IF('Copy &amp; Paste Roster Report Here'!$M165="xxxxxxxxxxx",1,0),0)</f>
        <v>0</v>
      </c>
      <c r="DF168" s="124">
        <f>IF('Copy &amp; Paste Roster Report Here'!$A165=DF$7,IF('Copy &amp; Paste Roster Report Here'!$M165="xxxxxxxxxxx",1,0),0)</f>
        <v>0</v>
      </c>
      <c r="DG168" s="124">
        <f>IF('Copy &amp; Paste Roster Report Here'!$A165=DG$7,IF('Copy &amp; Paste Roster Report Here'!$M165="xxxxxxxxxxx",1,0),0)</f>
        <v>0</v>
      </c>
      <c r="DH168" s="124">
        <f>IF('Copy &amp; Paste Roster Report Here'!$A165=DH$7,IF('Copy &amp; Paste Roster Report Here'!$M165="xxxxxxxxxxx",1,0),0)</f>
        <v>0</v>
      </c>
      <c r="DI168" s="124">
        <f>IF('Copy &amp; Paste Roster Report Here'!$A165=DI$7,IF('Copy &amp; Paste Roster Report Here'!$M165="xxxxxxxxxxx",1,0),0)</f>
        <v>0</v>
      </c>
      <c r="DJ168" s="124">
        <f>IF('Copy &amp; Paste Roster Report Here'!$A165=DJ$7,IF('Copy &amp; Paste Roster Report Here'!$M165="xxxxxxxxxxx",1,0),0)</f>
        <v>0</v>
      </c>
      <c r="DK168" s="124">
        <f>IF('Copy &amp; Paste Roster Report Here'!$A165=DK$7,IF('Copy &amp; Paste Roster Report Here'!$M165="xxxxxxxxxxx",1,0),0)</f>
        <v>0</v>
      </c>
      <c r="DL168" s="124">
        <f>IF('Copy &amp; Paste Roster Report Here'!$A165=DL$7,IF('Copy &amp; Paste Roster Report Here'!$M165="xxxxxxxxxxx",1,0),0)</f>
        <v>0</v>
      </c>
      <c r="DM168" s="124">
        <f>IF('Copy &amp; Paste Roster Report Here'!$A165=DM$7,IF('Copy &amp; Paste Roster Report Here'!$M165="xxxxxxxxxxx",1,0),0)</f>
        <v>0</v>
      </c>
      <c r="DN168" s="124">
        <f>IF('Copy &amp; Paste Roster Report Here'!$A165=DN$7,IF('Copy &amp; Paste Roster Report Here'!$M165="xxxxxxxxxxx",1,0),0)</f>
        <v>0</v>
      </c>
      <c r="DO168" s="124">
        <f>IF('Copy &amp; Paste Roster Report Here'!$A165=DO$7,IF('Copy &amp; Paste Roster Report Here'!$M165="xxxxxxxxxxx",1,0),0)</f>
        <v>0</v>
      </c>
      <c r="DP168" s="125">
        <f t="shared" si="46"/>
        <v>0</v>
      </c>
      <c r="DQ168" s="126">
        <f t="shared" si="47"/>
        <v>0</v>
      </c>
    </row>
    <row r="169" spans="1:121" x14ac:dyDescent="0.25">
      <c r="A169" s="111">
        <f t="shared" si="33"/>
        <v>0</v>
      </c>
      <c r="B169" s="111">
        <f t="shared" si="34"/>
        <v>0</v>
      </c>
      <c r="C169" s="112">
        <f>+('Copy &amp; Paste Roster Report Here'!$P166-'Copy &amp; Paste Roster Report Here'!$O166)/30</f>
        <v>0</v>
      </c>
      <c r="D169" s="112">
        <f>+('Copy &amp; Paste Roster Report Here'!$P166-'Copy &amp; Paste Roster Report Here'!$O166)</f>
        <v>0</v>
      </c>
      <c r="E169" s="111">
        <f>'Copy &amp; Paste Roster Report Here'!N166</f>
        <v>0</v>
      </c>
      <c r="F169" s="111" t="str">
        <f t="shared" si="35"/>
        <v>N</v>
      </c>
      <c r="G169" s="111">
        <f>'Copy &amp; Paste Roster Report Here'!R166</f>
        <v>0</v>
      </c>
      <c r="H169" s="113">
        <f t="shared" si="36"/>
        <v>0</v>
      </c>
      <c r="I169" s="112">
        <f>IF(F169="N",$F$5-'Copy &amp; Paste Roster Report Here'!O166,+'Copy &amp; Paste Roster Report Here'!Q166-'Copy &amp; Paste Roster Report Here'!O166)</f>
        <v>0</v>
      </c>
      <c r="J169" s="114">
        <f t="shared" si="37"/>
        <v>0</v>
      </c>
      <c r="K169" s="114">
        <f t="shared" si="38"/>
        <v>0</v>
      </c>
      <c r="L169" s="115">
        <f>'Copy &amp; Paste Roster Report Here'!F166</f>
        <v>0</v>
      </c>
      <c r="M169" s="116">
        <f t="shared" si="39"/>
        <v>0</v>
      </c>
      <c r="N169" s="117">
        <f>IF('Copy &amp; Paste Roster Report Here'!$A166='Analytical Tests'!N$7,IF($F169="Y",+$H169*N$6,0),0)</f>
        <v>0</v>
      </c>
      <c r="O169" s="117">
        <f>IF('Copy &amp; Paste Roster Report Here'!$A166='Analytical Tests'!O$7,IF($F169="Y",+$H169*O$6,0),0)</f>
        <v>0</v>
      </c>
      <c r="P169" s="117">
        <f>IF('Copy &amp; Paste Roster Report Here'!$A166='Analytical Tests'!P$7,IF($F169="Y",+$H169*P$6,0),0)</f>
        <v>0</v>
      </c>
      <c r="Q169" s="117">
        <f>IF('Copy &amp; Paste Roster Report Here'!$A166='Analytical Tests'!Q$7,IF($F169="Y",+$H169*Q$6,0),0)</f>
        <v>0</v>
      </c>
      <c r="R169" s="117">
        <f>IF('Copy &amp; Paste Roster Report Here'!$A166='Analytical Tests'!R$7,IF($F169="Y",+$H169*R$6,0),0)</f>
        <v>0</v>
      </c>
      <c r="S169" s="117">
        <f>IF('Copy &amp; Paste Roster Report Here'!$A166='Analytical Tests'!S$7,IF($F169="Y",+$H169*S$6,0),0)</f>
        <v>0</v>
      </c>
      <c r="T169" s="117">
        <f>IF('Copy &amp; Paste Roster Report Here'!$A166='Analytical Tests'!T$7,IF($F169="Y",+$H169*T$6,0),0)</f>
        <v>0</v>
      </c>
      <c r="U169" s="117">
        <f>IF('Copy &amp; Paste Roster Report Here'!$A166='Analytical Tests'!U$7,IF($F169="Y",+$H169*U$6,0),0)</f>
        <v>0</v>
      </c>
      <c r="V169" s="117">
        <f>IF('Copy &amp; Paste Roster Report Here'!$A166='Analytical Tests'!V$7,IF($F169="Y",+$H169*V$6,0),0)</f>
        <v>0</v>
      </c>
      <c r="W169" s="117">
        <f>IF('Copy &amp; Paste Roster Report Here'!$A166='Analytical Tests'!W$7,IF($F169="Y",+$H169*W$6,0),0)</f>
        <v>0</v>
      </c>
      <c r="X169" s="117">
        <f>IF('Copy &amp; Paste Roster Report Here'!$A166='Analytical Tests'!X$7,IF($F169="Y",+$H169*X$6,0),0)</f>
        <v>0</v>
      </c>
      <c r="Y169" s="117" t="b">
        <f>IF('Copy &amp; Paste Roster Report Here'!$A166='Analytical Tests'!Y$7,IF($F169="N",IF($J169&gt;=$C169,Y$6,+($I169/$D169)*Y$6),0))</f>
        <v>0</v>
      </c>
      <c r="Z169" s="117" t="b">
        <f>IF('Copy &amp; Paste Roster Report Here'!$A166='Analytical Tests'!Z$7,IF($F169="N",IF($J169&gt;=$C169,Z$6,+($I169/$D169)*Z$6),0))</f>
        <v>0</v>
      </c>
      <c r="AA169" s="117" t="b">
        <f>IF('Copy &amp; Paste Roster Report Here'!$A166='Analytical Tests'!AA$7,IF($F169="N",IF($J169&gt;=$C169,AA$6,+($I169/$D169)*AA$6),0))</f>
        <v>0</v>
      </c>
      <c r="AB169" s="117" t="b">
        <f>IF('Copy &amp; Paste Roster Report Here'!$A166='Analytical Tests'!AB$7,IF($F169="N",IF($J169&gt;=$C169,AB$6,+($I169/$D169)*AB$6),0))</f>
        <v>0</v>
      </c>
      <c r="AC169" s="117" t="b">
        <f>IF('Copy &amp; Paste Roster Report Here'!$A166='Analytical Tests'!AC$7,IF($F169="N",IF($J169&gt;=$C169,AC$6,+($I169/$D169)*AC$6),0))</f>
        <v>0</v>
      </c>
      <c r="AD169" s="117" t="b">
        <f>IF('Copy &amp; Paste Roster Report Here'!$A166='Analytical Tests'!AD$7,IF($F169="N",IF($J169&gt;=$C169,AD$6,+($I169/$D169)*AD$6),0))</f>
        <v>0</v>
      </c>
      <c r="AE169" s="117" t="b">
        <f>IF('Copy &amp; Paste Roster Report Here'!$A166='Analytical Tests'!AE$7,IF($F169="N",IF($J169&gt;=$C169,AE$6,+($I169/$D169)*AE$6),0))</f>
        <v>0</v>
      </c>
      <c r="AF169" s="117" t="b">
        <f>IF('Copy &amp; Paste Roster Report Here'!$A166='Analytical Tests'!AF$7,IF($F169="N",IF($J169&gt;=$C169,AF$6,+($I169/$D169)*AF$6),0))</f>
        <v>0</v>
      </c>
      <c r="AG169" s="117" t="b">
        <f>IF('Copy &amp; Paste Roster Report Here'!$A166='Analytical Tests'!AG$7,IF($F169="N",IF($J169&gt;=$C169,AG$6,+($I169/$D169)*AG$6),0))</f>
        <v>0</v>
      </c>
      <c r="AH169" s="117" t="b">
        <f>IF('Copy &amp; Paste Roster Report Here'!$A166='Analytical Tests'!AH$7,IF($F169="N",IF($J169&gt;=$C169,AH$6,+($I169/$D169)*AH$6),0))</f>
        <v>0</v>
      </c>
      <c r="AI169" s="117" t="b">
        <f>IF('Copy &amp; Paste Roster Report Here'!$A166='Analytical Tests'!AI$7,IF($F169="N",IF($J169&gt;=$C169,AI$6,+($I169/$D169)*AI$6),0))</f>
        <v>0</v>
      </c>
      <c r="AJ169" s="79"/>
      <c r="AK169" s="118">
        <f>IF('Copy &amp; Paste Roster Report Here'!$A166=AK$7,IF('Copy &amp; Paste Roster Report Here'!$M166="FT",1,0),0)</f>
        <v>0</v>
      </c>
      <c r="AL169" s="118">
        <f>IF('Copy &amp; Paste Roster Report Here'!$A166=AL$7,IF('Copy &amp; Paste Roster Report Here'!$M166="FT",1,0),0)</f>
        <v>0</v>
      </c>
      <c r="AM169" s="118">
        <f>IF('Copy &amp; Paste Roster Report Here'!$A166=AM$7,IF('Copy &amp; Paste Roster Report Here'!$M166="FT",1,0),0)</f>
        <v>0</v>
      </c>
      <c r="AN169" s="118">
        <f>IF('Copy &amp; Paste Roster Report Here'!$A166=AN$7,IF('Copy &amp; Paste Roster Report Here'!$M166="FT",1,0),0)</f>
        <v>0</v>
      </c>
      <c r="AO169" s="118">
        <f>IF('Copy &amp; Paste Roster Report Here'!$A166=AO$7,IF('Copy &amp; Paste Roster Report Here'!$M166="FT",1,0),0)</f>
        <v>0</v>
      </c>
      <c r="AP169" s="118">
        <f>IF('Copy &amp; Paste Roster Report Here'!$A166=AP$7,IF('Copy &amp; Paste Roster Report Here'!$M166="FT",1,0),0)</f>
        <v>0</v>
      </c>
      <c r="AQ169" s="118">
        <f>IF('Copy &amp; Paste Roster Report Here'!$A166=AQ$7,IF('Copy &amp; Paste Roster Report Here'!$M166="FT",1,0),0)</f>
        <v>0</v>
      </c>
      <c r="AR169" s="118">
        <f>IF('Copy &amp; Paste Roster Report Here'!$A166=AR$7,IF('Copy &amp; Paste Roster Report Here'!$M166="FT",1,0),0)</f>
        <v>0</v>
      </c>
      <c r="AS169" s="118">
        <f>IF('Copy &amp; Paste Roster Report Here'!$A166=AS$7,IF('Copy &amp; Paste Roster Report Here'!$M166="FT",1,0),0)</f>
        <v>0</v>
      </c>
      <c r="AT169" s="118">
        <f>IF('Copy &amp; Paste Roster Report Here'!$A166=AT$7,IF('Copy &amp; Paste Roster Report Here'!$M166="FT",1,0),0)</f>
        <v>0</v>
      </c>
      <c r="AU169" s="118">
        <f>IF('Copy &amp; Paste Roster Report Here'!$A166=AU$7,IF('Copy &amp; Paste Roster Report Here'!$M166="FT",1,0),0)</f>
        <v>0</v>
      </c>
      <c r="AV169" s="73">
        <f t="shared" si="40"/>
        <v>0</v>
      </c>
      <c r="AW169" s="119">
        <f>IF('Copy &amp; Paste Roster Report Here'!$A166=AW$7,IF('Copy &amp; Paste Roster Report Here'!$M166="HT",1,0),0)</f>
        <v>0</v>
      </c>
      <c r="AX169" s="119">
        <f>IF('Copy &amp; Paste Roster Report Here'!$A166=AX$7,IF('Copy &amp; Paste Roster Report Here'!$M166="HT",1,0),0)</f>
        <v>0</v>
      </c>
      <c r="AY169" s="119">
        <f>IF('Copy &amp; Paste Roster Report Here'!$A166=AY$7,IF('Copy &amp; Paste Roster Report Here'!$M166="HT",1,0),0)</f>
        <v>0</v>
      </c>
      <c r="AZ169" s="119">
        <f>IF('Copy &amp; Paste Roster Report Here'!$A166=AZ$7,IF('Copy &amp; Paste Roster Report Here'!$M166="HT",1,0),0)</f>
        <v>0</v>
      </c>
      <c r="BA169" s="119">
        <f>IF('Copy &amp; Paste Roster Report Here'!$A166=BA$7,IF('Copy &amp; Paste Roster Report Here'!$M166="HT",1,0),0)</f>
        <v>0</v>
      </c>
      <c r="BB169" s="119">
        <f>IF('Copy &amp; Paste Roster Report Here'!$A166=BB$7,IF('Copy &amp; Paste Roster Report Here'!$M166="HT",1,0),0)</f>
        <v>0</v>
      </c>
      <c r="BC169" s="119">
        <f>IF('Copy &amp; Paste Roster Report Here'!$A166=BC$7,IF('Copy &amp; Paste Roster Report Here'!$M166="HT",1,0),0)</f>
        <v>0</v>
      </c>
      <c r="BD169" s="119">
        <f>IF('Copy &amp; Paste Roster Report Here'!$A166=BD$7,IF('Copy &amp; Paste Roster Report Here'!$M166="HT",1,0),0)</f>
        <v>0</v>
      </c>
      <c r="BE169" s="119">
        <f>IF('Copy &amp; Paste Roster Report Here'!$A166=BE$7,IF('Copy &amp; Paste Roster Report Here'!$M166="HT",1,0),0)</f>
        <v>0</v>
      </c>
      <c r="BF169" s="119">
        <f>IF('Copy &amp; Paste Roster Report Here'!$A166=BF$7,IF('Copy &amp; Paste Roster Report Here'!$M166="HT",1,0),0)</f>
        <v>0</v>
      </c>
      <c r="BG169" s="119">
        <f>IF('Copy &amp; Paste Roster Report Here'!$A166=BG$7,IF('Copy &amp; Paste Roster Report Here'!$M166="HT",1,0),0)</f>
        <v>0</v>
      </c>
      <c r="BH169" s="73">
        <f t="shared" si="41"/>
        <v>0</v>
      </c>
      <c r="BI169" s="120">
        <f>IF('Copy &amp; Paste Roster Report Here'!$A166=BI$7,IF('Copy &amp; Paste Roster Report Here'!$M166="MT",1,0),0)</f>
        <v>0</v>
      </c>
      <c r="BJ169" s="120">
        <f>IF('Copy &amp; Paste Roster Report Here'!$A166=BJ$7,IF('Copy &amp; Paste Roster Report Here'!$M166="MT",1,0),0)</f>
        <v>0</v>
      </c>
      <c r="BK169" s="120">
        <f>IF('Copy &amp; Paste Roster Report Here'!$A166=BK$7,IF('Copy &amp; Paste Roster Report Here'!$M166="MT",1,0),0)</f>
        <v>0</v>
      </c>
      <c r="BL169" s="120">
        <f>IF('Copy &amp; Paste Roster Report Here'!$A166=BL$7,IF('Copy &amp; Paste Roster Report Here'!$M166="MT",1,0),0)</f>
        <v>0</v>
      </c>
      <c r="BM169" s="120">
        <f>IF('Copy &amp; Paste Roster Report Here'!$A166=BM$7,IF('Copy &amp; Paste Roster Report Here'!$M166="MT",1,0),0)</f>
        <v>0</v>
      </c>
      <c r="BN169" s="120">
        <f>IF('Copy &amp; Paste Roster Report Here'!$A166=BN$7,IF('Copy &amp; Paste Roster Report Here'!$M166="MT",1,0),0)</f>
        <v>0</v>
      </c>
      <c r="BO169" s="120">
        <f>IF('Copy &amp; Paste Roster Report Here'!$A166=BO$7,IF('Copy &amp; Paste Roster Report Here'!$M166="MT",1,0),0)</f>
        <v>0</v>
      </c>
      <c r="BP169" s="120">
        <f>IF('Copy &amp; Paste Roster Report Here'!$A166=BP$7,IF('Copy &amp; Paste Roster Report Here'!$M166="MT",1,0),0)</f>
        <v>0</v>
      </c>
      <c r="BQ169" s="120">
        <f>IF('Copy &amp; Paste Roster Report Here'!$A166=BQ$7,IF('Copy &amp; Paste Roster Report Here'!$M166="MT",1,0),0)</f>
        <v>0</v>
      </c>
      <c r="BR169" s="120">
        <f>IF('Copy &amp; Paste Roster Report Here'!$A166=BR$7,IF('Copy &amp; Paste Roster Report Here'!$M166="MT",1,0),0)</f>
        <v>0</v>
      </c>
      <c r="BS169" s="120">
        <f>IF('Copy &amp; Paste Roster Report Here'!$A166=BS$7,IF('Copy &amp; Paste Roster Report Here'!$M166="MT",1,0),0)</f>
        <v>0</v>
      </c>
      <c r="BT169" s="73">
        <f t="shared" si="42"/>
        <v>0</v>
      </c>
      <c r="BU169" s="121">
        <f>IF('Copy &amp; Paste Roster Report Here'!$A166=BU$7,IF('Copy &amp; Paste Roster Report Here'!$M166="fy",1,0),0)</f>
        <v>0</v>
      </c>
      <c r="BV169" s="121">
        <f>IF('Copy &amp; Paste Roster Report Here'!$A166=BV$7,IF('Copy &amp; Paste Roster Report Here'!$M166="fy",1,0),0)</f>
        <v>0</v>
      </c>
      <c r="BW169" s="121">
        <f>IF('Copy &amp; Paste Roster Report Here'!$A166=BW$7,IF('Copy &amp; Paste Roster Report Here'!$M166="fy",1,0),0)</f>
        <v>0</v>
      </c>
      <c r="BX169" s="121">
        <f>IF('Copy &amp; Paste Roster Report Here'!$A166=BX$7,IF('Copy &amp; Paste Roster Report Here'!$M166="fy",1,0),0)</f>
        <v>0</v>
      </c>
      <c r="BY169" s="121">
        <f>IF('Copy &amp; Paste Roster Report Here'!$A166=BY$7,IF('Copy &amp; Paste Roster Report Here'!$M166="fy",1,0),0)</f>
        <v>0</v>
      </c>
      <c r="BZ169" s="121">
        <f>IF('Copy &amp; Paste Roster Report Here'!$A166=BZ$7,IF('Copy &amp; Paste Roster Report Here'!$M166="fy",1,0),0)</f>
        <v>0</v>
      </c>
      <c r="CA169" s="121">
        <f>IF('Copy &amp; Paste Roster Report Here'!$A166=CA$7,IF('Copy &amp; Paste Roster Report Here'!$M166="fy",1,0),0)</f>
        <v>0</v>
      </c>
      <c r="CB169" s="121">
        <f>IF('Copy &amp; Paste Roster Report Here'!$A166=CB$7,IF('Copy &amp; Paste Roster Report Here'!$M166="fy",1,0),0)</f>
        <v>0</v>
      </c>
      <c r="CC169" s="121">
        <f>IF('Copy &amp; Paste Roster Report Here'!$A166=CC$7,IF('Copy &amp; Paste Roster Report Here'!$M166="fy",1,0),0)</f>
        <v>0</v>
      </c>
      <c r="CD169" s="121">
        <f>IF('Copy &amp; Paste Roster Report Here'!$A166=CD$7,IF('Copy &amp; Paste Roster Report Here'!$M166="fy",1,0),0)</f>
        <v>0</v>
      </c>
      <c r="CE169" s="121">
        <f>IF('Copy &amp; Paste Roster Report Here'!$A166=CE$7,IF('Copy &amp; Paste Roster Report Here'!$M166="fy",1,0),0)</f>
        <v>0</v>
      </c>
      <c r="CF169" s="73">
        <f t="shared" si="43"/>
        <v>0</v>
      </c>
      <c r="CG169" s="122">
        <f>IF('Copy &amp; Paste Roster Report Here'!$A166=CG$7,IF('Copy &amp; Paste Roster Report Here'!$M166="RH",1,0),0)</f>
        <v>0</v>
      </c>
      <c r="CH169" s="122">
        <f>IF('Copy &amp; Paste Roster Report Here'!$A166=CH$7,IF('Copy &amp; Paste Roster Report Here'!$M166="RH",1,0),0)</f>
        <v>0</v>
      </c>
      <c r="CI169" s="122">
        <f>IF('Copy &amp; Paste Roster Report Here'!$A166=CI$7,IF('Copy &amp; Paste Roster Report Here'!$M166="RH",1,0),0)</f>
        <v>0</v>
      </c>
      <c r="CJ169" s="122">
        <f>IF('Copy &amp; Paste Roster Report Here'!$A166=CJ$7,IF('Copy &amp; Paste Roster Report Here'!$M166="RH",1,0),0)</f>
        <v>0</v>
      </c>
      <c r="CK169" s="122">
        <f>IF('Copy &amp; Paste Roster Report Here'!$A166=CK$7,IF('Copy &amp; Paste Roster Report Here'!$M166="RH",1,0),0)</f>
        <v>0</v>
      </c>
      <c r="CL169" s="122">
        <f>IF('Copy &amp; Paste Roster Report Here'!$A166=CL$7,IF('Copy &amp; Paste Roster Report Here'!$M166="RH",1,0),0)</f>
        <v>0</v>
      </c>
      <c r="CM169" s="122">
        <f>IF('Copy &amp; Paste Roster Report Here'!$A166=CM$7,IF('Copy &amp; Paste Roster Report Here'!$M166="RH",1,0),0)</f>
        <v>0</v>
      </c>
      <c r="CN169" s="122">
        <f>IF('Copy &amp; Paste Roster Report Here'!$A166=CN$7,IF('Copy &amp; Paste Roster Report Here'!$M166="RH",1,0),0)</f>
        <v>0</v>
      </c>
      <c r="CO169" s="122">
        <f>IF('Copy &amp; Paste Roster Report Here'!$A166=CO$7,IF('Copy &amp; Paste Roster Report Here'!$M166="RH",1,0),0)</f>
        <v>0</v>
      </c>
      <c r="CP169" s="122">
        <f>IF('Copy &amp; Paste Roster Report Here'!$A166=CP$7,IF('Copy &amp; Paste Roster Report Here'!$M166="RH",1,0),0)</f>
        <v>0</v>
      </c>
      <c r="CQ169" s="122">
        <f>IF('Copy &amp; Paste Roster Report Here'!$A166=CQ$7,IF('Copy &amp; Paste Roster Report Here'!$M166="RH",1,0),0)</f>
        <v>0</v>
      </c>
      <c r="CR169" s="73">
        <f t="shared" si="44"/>
        <v>0</v>
      </c>
      <c r="CS169" s="123">
        <f>IF('Copy &amp; Paste Roster Report Here'!$A166=CS$7,IF('Copy &amp; Paste Roster Report Here'!$M166="QT",1,0),0)</f>
        <v>0</v>
      </c>
      <c r="CT169" s="123">
        <f>IF('Copy &amp; Paste Roster Report Here'!$A166=CT$7,IF('Copy &amp; Paste Roster Report Here'!$M166="QT",1,0),0)</f>
        <v>0</v>
      </c>
      <c r="CU169" s="123">
        <f>IF('Copy &amp; Paste Roster Report Here'!$A166=CU$7,IF('Copy &amp; Paste Roster Report Here'!$M166="QT",1,0),0)</f>
        <v>0</v>
      </c>
      <c r="CV169" s="123">
        <f>IF('Copy &amp; Paste Roster Report Here'!$A166=CV$7,IF('Copy &amp; Paste Roster Report Here'!$M166="QT",1,0),0)</f>
        <v>0</v>
      </c>
      <c r="CW169" s="123">
        <f>IF('Copy &amp; Paste Roster Report Here'!$A166=CW$7,IF('Copy &amp; Paste Roster Report Here'!$M166="QT",1,0),0)</f>
        <v>0</v>
      </c>
      <c r="CX169" s="123">
        <f>IF('Copy &amp; Paste Roster Report Here'!$A166=CX$7,IF('Copy &amp; Paste Roster Report Here'!$M166="QT",1,0),0)</f>
        <v>0</v>
      </c>
      <c r="CY169" s="123">
        <f>IF('Copy &amp; Paste Roster Report Here'!$A166=CY$7,IF('Copy &amp; Paste Roster Report Here'!$M166="QT",1,0),0)</f>
        <v>0</v>
      </c>
      <c r="CZ169" s="123">
        <f>IF('Copy &amp; Paste Roster Report Here'!$A166=CZ$7,IF('Copy &amp; Paste Roster Report Here'!$M166="QT",1,0),0)</f>
        <v>0</v>
      </c>
      <c r="DA169" s="123">
        <f>IF('Copy &amp; Paste Roster Report Here'!$A166=DA$7,IF('Copy &amp; Paste Roster Report Here'!$M166="QT",1,0),0)</f>
        <v>0</v>
      </c>
      <c r="DB169" s="123">
        <f>IF('Copy &amp; Paste Roster Report Here'!$A166=DB$7,IF('Copy &amp; Paste Roster Report Here'!$M166="QT",1,0),0)</f>
        <v>0</v>
      </c>
      <c r="DC169" s="123">
        <f>IF('Copy &amp; Paste Roster Report Here'!$A166=DC$7,IF('Copy &amp; Paste Roster Report Here'!$M166="QT",1,0),0)</f>
        <v>0</v>
      </c>
      <c r="DD169" s="73">
        <f t="shared" si="45"/>
        <v>0</v>
      </c>
      <c r="DE169" s="124">
        <f>IF('Copy &amp; Paste Roster Report Here'!$A166=DE$7,IF('Copy &amp; Paste Roster Report Here'!$M166="xxxxxxxxxxx",1,0),0)</f>
        <v>0</v>
      </c>
      <c r="DF169" s="124">
        <f>IF('Copy &amp; Paste Roster Report Here'!$A166=DF$7,IF('Copy &amp; Paste Roster Report Here'!$M166="xxxxxxxxxxx",1,0),0)</f>
        <v>0</v>
      </c>
      <c r="DG169" s="124">
        <f>IF('Copy &amp; Paste Roster Report Here'!$A166=DG$7,IF('Copy &amp; Paste Roster Report Here'!$M166="xxxxxxxxxxx",1,0),0)</f>
        <v>0</v>
      </c>
      <c r="DH169" s="124">
        <f>IF('Copy &amp; Paste Roster Report Here'!$A166=DH$7,IF('Copy &amp; Paste Roster Report Here'!$M166="xxxxxxxxxxx",1,0),0)</f>
        <v>0</v>
      </c>
      <c r="DI169" s="124">
        <f>IF('Copy &amp; Paste Roster Report Here'!$A166=DI$7,IF('Copy &amp; Paste Roster Report Here'!$M166="xxxxxxxxxxx",1,0),0)</f>
        <v>0</v>
      </c>
      <c r="DJ169" s="124">
        <f>IF('Copy &amp; Paste Roster Report Here'!$A166=DJ$7,IF('Copy &amp; Paste Roster Report Here'!$M166="xxxxxxxxxxx",1,0),0)</f>
        <v>0</v>
      </c>
      <c r="DK169" s="124">
        <f>IF('Copy &amp; Paste Roster Report Here'!$A166=DK$7,IF('Copy &amp; Paste Roster Report Here'!$M166="xxxxxxxxxxx",1,0),0)</f>
        <v>0</v>
      </c>
      <c r="DL169" s="124">
        <f>IF('Copy &amp; Paste Roster Report Here'!$A166=DL$7,IF('Copy &amp; Paste Roster Report Here'!$M166="xxxxxxxxxxx",1,0),0)</f>
        <v>0</v>
      </c>
      <c r="DM169" s="124">
        <f>IF('Copy &amp; Paste Roster Report Here'!$A166=DM$7,IF('Copy &amp; Paste Roster Report Here'!$M166="xxxxxxxxxxx",1,0),0)</f>
        <v>0</v>
      </c>
      <c r="DN169" s="124">
        <f>IF('Copy &amp; Paste Roster Report Here'!$A166=DN$7,IF('Copy &amp; Paste Roster Report Here'!$M166="xxxxxxxxxxx",1,0),0)</f>
        <v>0</v>
      </c>
      <c r="DO169" s="124">
        <f>IF('Copy &amp; Paste Roster Report Here'!$A166=DO$7,IF('Copy &amp; Paste Roster Report Here'!$M166="xxxxxxxxxxx",1,0),0)</f>
        <v>0</v>
      </c>
      <c r="DP169" s="125">
        <f t="shared" si="46"/>
        <v>0</v>
      </c>
      <c r="DQ169" s="126">
        <f t="shared" si="47"/>
        <v>0</v>
      </c>
    </row>
    <row r="170" spans="1:121" x14ac:dyDescent="0.25">
      <c r="A170" s="111">
        <f t="shared" si="33"/>
        <v>0</v>
      </c>
      <c r="B170" s="111">
        <f t="shared" si="34"/>
        <v>0</v>
      </c>
      <c r="C170" s="112">
        <f>+('Copy &amp; Paste Roster Report Here'!$P167-'Copy &amp; Paste Roster Report Here'!$O167)/30</f>
        <v>0</v>
      </c>
      <c r="D170" s="112">
        <f>+('Copy &amp; Paste Roster Report Here'!$P167-'Copy &amp; Paste Roster Report Here'!$O167)</f>
        <v>0</v>
      </c>
      <c r="E170" s="111">
        <f>'Copy &amp; Paste Roster Report Here'!N167</f>
        <v>0</v>
      </c>
      <c r="F170" s="111" t="str">
        <f t="shared" si="35"/>
        <v>N</v>
      </c>
      <c r="G170" s="111">
        <f>'Copy &amp; Paste Roster Report Here'!R167</f>
        <v>0</v>
      </c>
      <c r="H170" s="113">
        <f t="shared" si="36"/>
        <v>0</v>
      </c>
      <c r="I170" s="112">
        <f>IF(F170="N",$F$5-'Copy &amp; Paste Roster Report Here'!O167,+'Copy &amp; Paste Roster Report Here'!Q167-'Copy &amp; Paste Roster Report Here'!O167)</f>
        <v>0</v>
      </c>
      <c r="J170" s="114">
        <f t="shared" si="37"/>
        <v>0</v>
      </c>
      <c r="K170" s="114">
        <f t="shared" si="38"/>
        <v>0</v>
      </c>
      <c r="L170" s="115">
        <f>'Copy &amp; Paste Roster Report Here'!F167</f>
        <v>0</v>
      </c>
      <c r="M170" s="116">
        <f t="shared" si="39"/>
        <v>0</v>
      </c>
      <c r="N170" s="117">
        <f>IF('Copy &amp; Paste Roster Report Here'!$A167='Analytical Tests'!N$7,IF($F170="Y",+$H170*N$6,0),0)</f>
        <v>0</v>
      </c>
      <c r="O170" s="117">
        <f>IF('Copy &amp; Paste Roster Report Here'!$A167='Analytical Tests'!O$7,IF($F170="Y",+$H170*O$6,0),0)</f>
        <v>0</v>
      </c>
      <c r="P170" s="117">
        <f>IF('Copy &amp; Paste Roster Report Here'!$A167='Analytical Tests'!P$7,IF($F170="Y",+$H170*P$6,0),0)</f>
        <v>0</v>
      </c>
      <c r="Q170" s="117">
        <f>IF('Copy &amp; Paste Roster Report Here'!$A167='Analytical Tests'!Q$7,IF($F170="Y",+$H170*Q$6,0),0)</f>
        <v>0</v>
      </c>
      <c r="R170" s="117">
        <f>IF('Copy &amp; Paste Roster Report Here'!$A167='Analytical Tests'!R$7,IF($F170="Y",+$H170*R$6,0),0)</f>
        <v>0</v>
      </c>
      <c r="S170" s="117">
        <f>IF('Copy &amp; Paste Roster Report Here'!$A167='Analytical Tests'!S$7,IF($F170="Y",+$H170*S$6,0),0)</f>
        <v>0</v>
      </c>
      <c r="T170" s="117">
        <f>IF('Copy &amp; Paste Roster Report Here'!$A167='Analytical Tests'!T$7,IF($F170="Y",+$H170*T$6,0),0)</f>
        <v>0</v>
      </c>
      <c r="U170" s="117">
        <f>IF('Copy &amp; Paste Roster Report Here'!$A167='Analytical Tests'!U$7,IF($F170="Y",+$H170*U$6,0),0)</f>
        <v>0</v>
      </c>
      <c r="V170" s="117">
        <f>IF('Copy &amp; Paste Roster Report Here'!$A167='Analytical Tests'!V$7,IF($F170="Y",+$H170*V$6,0),0)</f>
        <v>0</v>
      </c>
      <c r="W170" s="117">
        <f>IF('Copy &amp; Paste Roster Report Here'!$A167='Analytical Tests'!W$7,IF($F170="Y",+$H170*W$6,0),0)</f>
        <v>0</v>
      </c>
      <c r="X170" s="117">
        <f>IF('Copy &amp; Paste Roster Report Here'!$A167='Analytical Tests'!X$7,IF($F170="Y",+$H170*X$6,0),0)</f>
        <v>0</v>
      </c>
      <c r="Y170" s="117" t="b">
        <f>IF('Copy &amp; Paste Roster Report Here'!$A167='Analytical Tests'!Y$7,IF($F170="N",IF($J170&gt;=$C170,Y$6,+($I170/$D170)*Y$6),0))</f>
        <v>0</v>
      </c>
      <c r="Z170" s="117" t="b">
        <f>IF('Copy &amp; Paste Roster Report Here'!$A167='Analytical Tests'!Z$7,IF($F170="N",IF($J170&gt;=$C170,Z$6,+($I170/$D170)*Z$6),0))</f>
        <v>0</v>
      </c>
      <c r="AA170" s="117" t="b">
        <f>IF('Copy &amp; Paste Roster Report Here'!$A167='Analytical Tests'!AA$7,IF($F170="N",IF($J170&gt;=$C170,AA$6,+($I170/$D170)*AA$6),0))</f>
        <v>0</v>
      </c>
      <c r="AB170" s="117" t="b">
        <f>IF('Copy &amp; Paste Roster Report Here'!$A167='Analytical Tests'!AB$7,IF($F170="N",IF($J170&gt;=$C170,AB$6,+($I170/$D170)*AB$6),0))</f>
        <v>0</v>
      </c>
      <c r="AC170" s="117" t="b">
        <f>IF('Copy &amp; Paste Roster Report Here'!$A167='Analytical Tests'!AC$7,IF($F170="N",IF($J170&gt;=$C170,AC$6,+($I170/$D170)*AC$6),0))</f>
        <v>0</v>
      </c>
      <c r="AD170" s="117" t="b">
        <f>IF('Copy &amp; Paste Roster Report Here'!$A167='Analytical Tests'!AD$7,IF($F170="N",IF($J170&gt;=$C170,AD$6,+($I170/$D170)*AD$6),0))</f>
        <v>0</v>
      </c>
      <c r="AE170" s="117" t="b">
        <f>IF('Copy &amp; Paste Roster Report Here'!$A167='Analytical Tests'!AE$7,IF($F170="N",IF($J170&gt;=$C170,AE$6,+($I170/$D170)*AE$6),0))</f>
        <v>0</v>
      </c>
      <c r="AF170" s="117" t="b">
        <f>IF('Copy &amp; Paste Roster Report Here'!$A167='Analytical Tests'!AF$7,IF($F170="N",IF($J170&gt;=$C170,AF$6,+($I170/$D170)*AF$6),0))</f>
        <v>0</v>
      </c>
      <c r="AG170" s="117" t="b">
        <f>IF('Copy &amp; Paste Roster Report Here'!$A167='Analytical Tests'!AG$7,IF($F170="N",IF($J170&gt;=$C170,AG$6,+($I170/$D170)*AG$6),0))</f>
        <v>0</v>
      </c>
      <c r="AH170" s="117" t="b">
        <f>IF('Copy &amp; Paste Roster Report Here'!$A167='Analytical Tests'!AH$7,IF($F170="N",IF($J170&gt;=$C170,AH$6,+($I170/$D170)*AH$6),0))</f>
        <v>0</v>
      </c>
      <c r="AI170" s="117" t="b">
        <f>IF('Copy &amp; Paste Roster Report Here'!$A167='Analytical Tests'!AI$7,IF($F170="N",IF($J170&gt;=$C170,AI$6,+($I170/$D170)*AI$6),0))</f>
        <v>0</v>
      </c>
      <c r="AJ170" s="79"/>
      <c r="AK170" s="118">
        <f>IF('Copy &amp; Paste Roster Report Here'!$A167=AK$7,IF('Copy &amp; Paste Roster Report Here'!$M167="FT",1,0),0)</f>
        <v>0</v>
      </c>
      <c r="AL170" s="118">
        <f>IF('Copy &amp; Paste Roster Report Here'!$A167=AL$7,IF('Copy &amp; Paste Roster Report Here'!$M167="FT",1,0),0)</f>
        <v>0</v>
      </c>
      <c r="AM170" s="118">
        <f>IF('Copy &amp; Paste Roster Report Here'!$A167=AM$7,IF('Copy &amp; Paste Roster Report Here'!$M167="FT",1,0),0)</f>
        <v>0</v>
      </c>
      <c r="AN170" s="118">
        <f>IF('Copy &amp; Paste Roster Report Here'!$A167=AN$7,IF('Copy &amp; Paste Roster Report Here'!$M167="FT",1,0),0)</f>
        <v>0</v>
      </c>
      <c r="AO170" s="118">
        <f>IF('Copy &amp; Paste Roster Report Here'!$A167=AO$7,IF('Copy &amp; Paste Roster Report Here'!$M167="FT",1,0),0)</f>
        <v>0</v>
      </c>
      <c r="AP170" s="118">
        <f>IF('Copy &amp; Paste Roster Report Here'!$A167=AP$7,IF('Copy &amp; Paste Roster Report Here'!$M167="FT",1,0),0)</f>
        <v>0</v>
      </c>
      <c r="AQ170" s="118">
        <f>IF('Copy &amp; Paste Roster Report Here'!$A167=AQ$7,IF('Copy &amp; Paste Roster Report Here'!$M167="FT",1,0),0)</f>
        <v>0</v>
      </c>
      <c r="AR170" s="118">
        <f>IF('Copy &amp; Paste Roster Report Here'!$A167=AR$7,IF('Copy &amp; Paste Roster Report Here'!$M167="FT",1,0),0)</f>
        <v>0</v>
      </c>
      <c r="AS170" s="118">
        <f>IF('Copy &amp; Paste Roster Report Here'!$A167=AS$7,IF('Copy &amp; Paste Roster Report Here'!$M167="FT",1,0),0)</f>
        <v>0</v>
      </c>
      <c r="AT170" s="118">
        <f>IF('Copy &amp; Paste Roster Report Here'!$A167=AT$7,IF('Copy &amp; Paste Roster Report Here'!$M167="FT",1,0),0)</f>
        <v>0</v>
      </c>
      <c r="AU170" s="118">
        <f>IF('Copy &amp; Paste Roster Report Here'!$A167=AU$7,IF('Copy &amp; Paste Roster Report Here'!$M167="FT",1,0),0)</f>
        <v>0</v>
      </c>
      <c r="AV170" s="73">
        <f t="shared" si="40"/>
        <v>0</v>
      </c>
      <c r="AW170" s="119">
        <f>IF('Copy &amp; Paste Roster Report Here'!$A167=AW$7,IF('Copy &amp; Paste Roster Report Here'!$M167="HT",1,0),0)</f>
        <v>0</v>
      </c>
      <c r="AX170" s="119">
        <f>IF('Copy &amp; Paste Roster Report Here'!$A167=AX$7,IF('Copy &amp; Paste Roster Report Here'!$M167="HT",1,0),0)</f>
        <v>0</v>
      </c>
      <c r="AY170" s="119">
        <f>IF('Copy &amp; Paste Roster Report Here'!$A167=AY$7,IF('Copy &amp; Paste Roster Report Here'!$M167="HT",1,0),0)</f>
        <v>0</v>
      </c>
      <c r="AZ170" s="119">
        <f>IF('Copy &amp; Paste Roster Report Here'!$A167=AZ$7,IF('Copy &amp; Paste Roster Report Here'!$M167="HT",1,0),0)</f>
        <v>0</v>
      </c>
      <c r="BA170" s="119">
        <f>IF('Copy &amp; Paste Roster Report Here'!$A167=BA$7,IF('Copy &amp; Paste Roster Report Here'!$M167="HT",1,0),0)</f>
        <v>0</v>
      </c>
      <c r="BB170" s="119">
        <f>IF('Copy &amp; Paste Roster Report Here'!$A167=BB$7,IF('Copy &amp; Paste Roster Report Here'!$M167="HT",1,0),0)</f>
        <v>0</v>
      </c>
      <c r="BC170" s="119">
        <f>IF('Copy &amp; Paste Roster Report Here'!$A167=BC$7,IF('Copy &amp; Paste Roster Report Here'!$M167="HT",1,0),0)</f>
        <v>0</v>
      </c>
      <c r="BD170" s="119">
        <f>IF('Copy &amp; Paste Roster Report Here'!$A167=BD$7,IF('Copy &amp; Paste Roster Report Here'!$M167="HT",1,0),0)</f>
        <v>0</v>
      </c>
      <c r="BE170" s="119">
        <f>IF('Copy &amp; Paste Roster Report Here'!$A167=BE$7,IF('Copy &amp; Paste Roster Report Here'!$M167="HT",1,0),0)</f>
        <v>0</v>
      </c>
      <c r="BF170" s="119">
        <f>IF('Copy &amp; Paste Roster Report Here'!$A167=BF$7,IF('Copy &amp; Paste Roster Report Here'!$M167="HT",1,0),0)</f>
        <v>0</v>
      </c>
      <c r="BG170" s="119">
        <f>IF('Copy &amp; Paste Roster Report Here'!$A167=BG$7,IF('Copy &amp; Paste Roster Report Here'!$M167="HT",1,0),0)</f>
        <v>0</v>
      </c>
      <c r="BH170" s="73">
        <f t="shared" si="41"/>
        <v>0</v>
      </c>
      <c r="BI170" s="120">
        <f>IF('Copy &amp; Paste Roster Report Here'!$A167=BI$7,IF('Copy &amp; Paste Roster Report Here'!$M167="MT",1,0),0)</f>
        <v>0</v>
      </c>
      <c r="BJ170" s="120">
        <f>IF('Copy &amp; Paste Roster Report Here'!$A167=BJ$7,IF('Copy &amp; Paste Roster Report Here'!$M167="MT",1,0),0)</f>
        <v>0</v>
      </c>
      <c r="BK170" s="120">
        <f>IF('Copy &amp; Paste Roster Report Here'!$A167=BK$7,IF('Copy &amp; Paste Roster Report Here'!$M167="MT",1,0),0)</f>
        <v>0</v>
      </c>
      <c r="BL170" s="120">
        <f>IF('Copy &amp; Paste Roster Report Here'!$A167=BL$7,IF('Copy &amp; Paste Roster Report Here'!$M167="MT",1,0),0)</f>
        <v>0</v>
      </c>
      <c r="BM170" s="120">
        <f>IF('Copy &amp; Paste Roster Report Here'!$A167=BM$7,IF('Copy &amp; Paste Roster Report Here'!$M167="MT",1,0),0)</f>
        <v>0</v>
      </c>
      <c r="BN170" s="120">
        <f>IF('Copy &amp; Paste Roster Report Here'!$A167=BN$7,IF('Copy &amp; Paste Roster Report Here'!$M167="MT",1,0),0)</f>
        <v>0</v>
      </c>
      <c r="BO170" s="120">
        <f>IF('Copy &amp; Paste Roster Report Here'!$A167=BO$7,IF('Copy &amp; Paste Roster Report Here'!$M167="MT",1,0),0)</f>
        <v>0</v>
      </c>
      <c r="BP170" s="120">
        <f>IF('Copy &amp; Paste Roster Report Here'!$A167=BP$7,IF('Copy &amp; Paste Roster Report Here'!$M167="MT",1,0),0)</f>
        <v>0</v>
      </c>
      <c r="BQ170" s="120">
        <f>IF('Copy &amp; Paste Roster Report Here'!$A167=BQ$7,IF('Copy &amp; Paste Roster Report Here'!$M167="MT",1,0),0)</f>
        <v>0</v>
      </c>
      <c r="BR170" s="120">
        <f>IF('Copy &amp; Paste Roster Report Here'!$A167=BR$7,IF('Copy &amp; Paste Roster Report Here'!$M167="MT",1,0),0)</f>
        <v>0</v>
      </c>
      <c r="BS170" s="120">
        <f>IF('Copy &amp; Paste Roster Report Here'!$A167=BS$7,IF('Copy &amp; Paste Roster Report Here'!$M167="MT",1,0),0)</f>
        <v>0</v>
      </c>
      <c r="BT170" s="73">
        <f t="shared" si="42"/>
        <v>0</v>
      </c>
      <c r="BU170" s="121">
        <f>IF('Copy &amp; Paste Roster Report Here'!$A167=BU$7,IF('Copy &amp; Paste Roster Report Here'!$M167="fy",1,0),0)</f>
        <v>0</v>
      </c>
      <c r="BV170" s="121">
        <f>IF('Copy &amp; Paste Roster Report Here'!$A167=BV$7,IF('Copy &amp; Paste Roster Report Here'!$M167="fy",1,0),0)</f>
        <v>0</v>
      </c>
      <c r="BW170" s="121">
        <f>IF('Copy &amp; Paste Roster Report Here'!$A167=BW$7,IF('Copy &amp; Paste Roster Report Here'!$M167="fy",1,0),0)</f>
        <v>0</v>
      </c>
      <c r="BX170" s="121">
        <f>IF('Copy &amp; Paste Roster Report Here'!$A167=BX$7,IF('Copy &amp; Paste Roster Report Here'!$M167="fy",1,0),0)</f>
        <v>0</v>
      </c>
      <c r="BY170" s="121">
        <f>IF('Copy &amp; Paste Roster Report Here'!$A167=BY$7,IF('Copy &amp; Paste Roster Report Here'!$M167="fy",1,0),0)</f>
        <v>0</v>
      </c>
      <c r="BZ170" s="121">
        <f>IF('Copy &amp; Paste Roster Report Here'!$A167=BZ$7,IF('Copy &amp; Paste Roster Report Here'!$M167="fy",1,0),0)</f>
        <v>0</v>
      </c>
      <c r="CA170" s="121">
        <f>IF('Copy &amp; Paste Roster Report Here'!$A167=CA$7,IF('Copy &amp; Paste Roster Report Here'!$M167="fy",1,0),0)</f>
        <v>0</v>
      </c>
      <c r="CB170" s="121">
        <f>IF('Copy &amp; Paste Roster Report Here'!$A167=CB$7,IF('Copy &amp; Paste Roster Report Here'!$M167="fy",1,0),0)</f>
        <v>0</v>
      </c>
      <c r="CC170" s="121">
        <f>IF('Copy &amp; Paste Roster Report Here'!$A167=CC$7,IF('Copy &amp; Paste Roster Report Here'!$M167="fy",1,0),0)</f>
        <v>0</v>
      </c>
      <c r="CD170" s="121">
        <f>IF('Copy &amp; Paste Roster Report Here'!$A167=CD$7,IF('Copy &amp; Paste Roster Report Here'!$M167="fy",1,0),0)</f>
        <v>0</v>
      </c>
      <c r="CE170" s="121">
        <f>IF('Copy &amp; Paste Roster Report Here'!$A167=CE$7,IF('Copy &amp; Paste Roster Report Here'!$M167="fy",1,0),0)</f>
        <v>0</v>
      </c>
      <c r="CF170" s="73">
        <f t="shared" si="43"/>
        <v>0</v>
      </c>
      <c r="CG170" s="122">
        <f>IF('Copy &amp; Paste Roster Report Here'!$A167=CG$7,IF('Copy &amp; Paste Roster Report Here'!$M167="RH",1,0),0)</f>
        <v>0</v>
      </c>
      <c r="CH170" s="122">
        <f>IF('Copy &amp; Paste Roster Report Here'!$A167=CH$7,IF('Copy &amp; Paste Roster Report Here'!$M167="RH",1,0),0)</f>
        <v>0</v>
      </c>
      <c r="CI170" s="122">
        <f>IF('Copy &amp; Paste Roster Report Here'!$A167=CI$7,IF('Copy &amp; Paste Roster Report Here'!$M167="RH",1,0),0)</f>
        <v>0</v>
      </c>
      <c r="CJ170" s="122">
        <f>IF('Copy &amp; Paste Roster Report Here'!$A167=CJ$7,IF('Copy &amp; Paste Roster Report Here'!$M167="RH",1,0),0)</f>
        <v>0</v>
      </c>
      <c r="CK170" s="122">
        <f>IF('Copy &amp; Paste Roster Report Here'!$A167=CK$7,IF('Copy &amp; Paste Roster Report Here'!$M167="RH",1,0),0)</f>
        <v>0</v>
      </c>
      <c r="CL170" s="122">
        <f>IF('Copy &amp; Paste Roster Report Here'!$A167=CL$7,IF('Copy &amp; Paste Roster Report Here'!$M167="RH",1,0),0)</f>
        <v>0</v>
      </c>
      <c r="CM170" s="122">
        <f>IF('Copy &amp; Paste Roster Report Here'!$A167=CM$7,IF('Copy &amp; Paste Roster Report Here'!$M167="RH",1,0),0)</f>
        <v>0</v>
      </c>
      <c r="CN170" s="122">
        <f>IF('Copy &amp; Paste Roster Report Here'!$A167=CN$7,IF('Copy &amp; Paste Roster Report Here'!$M167="RH",1,0),0)</f>
        <v>0</v>
      </c>
      <c r="CO170" s="122">
        <f>IF('Copy &amp; Paste Roster Report Here'!$A167=CO$7,IF('Copy &amp; Paste Roster Report Here'!$M167="RH",1,0),0)</f>
        <v>0</v>
      </c>
      <c r="CP170" s="122">
        <f>IF('Copy &amp; Paste Roster Report Here'!$A167=CP$7,IF('Copy &amp; Paste Roster Report Here'!$M167="RH",1,0),0)</f>
        <v>0</v>
      </c>
      <c r="CQ170" s="122">
        <f>IF('Copy &amp; Paste Roster Report Here'!$A167=CQ$7,IF('Copy &amp; Paste Roster Report Here'!$M167="RH",1,0),0)</f>
        <v>0</v>
      </c>
      <c r="CR170" s="73">
        <f t="shared" si="44"/>
        <v>0</v>
      </c>
      <c r="CS170" s="123">
        <f>IF('Copy &amp; Paste Roster Report Here'!$A167=CS$7,IF('Copy &amp; Paste Roster Report Here'!$M167="QT",1,0),0)</f>
        <v>0</v>
      </c>
      <c r="CT170" s="123">
        <f>IF('Copy &amp; Paste Roster Report Here'!$A167=CT$7,IF('Copy &amp; Paste Roster Report Here'!$M167="QT",1,0),0)</f>
        <v>0</v>
      </c>
      <c r="CU170" s="123">
        <f>IF('Copy &amp; Paste Roster Report Here'!$A167=CU$7,IF('Copy &amp; Paste Roster Report Here'!$M167="QT",1,0),0)</f>
        <v>0</v>
      </c>
      <c r="CV170" s="123">
        <f>IF('Copy &amp; Paste Roster Report Here'!$A167=CV$7,IF('Copy &amp; Paste Roster Report Here'!$M167="QT",1,0),0)</f>
        <v>0</v>
      </c>
      <c r="CW170" s="123">
        <f>IF('Copy &amp; Paste Roster Report Here'!$A167=CW$7,IF('Copy &amp; Paste Roster Report Here'!$M167="QT",1,0),0)</f>
        <v>0</v>
      </c>
      <c r="CX170" s="123">
        <f>IF('Copy &amp; Paste Roster Report Here'!$A167=CX$7,IF('Copy &amp; Paste Roster Report Here'!$M167="QT",1,0),0)</f>
        <v>0</v>
      </c>
      <c r="CY170" s="123">
        <f>IF('Copy &amp; Paste Roster Report Here'!$A167=CY$7,IF('Copy &amp; Paste Roster Report Here'!$M167="QT",1,0),0)</f>
        <v>0</v>
      </c>
      <c r="CZ170" s="123">
        <f>IF('Copy &amp; Paste Roster Report Here'!$A167=CZ$7,IF('Copy &amp; Paste Roster Report Here'!$M167="QT",1,0),0)</f>
        <v>0</v>
      </c>
      <c r="DA170" s="123">
        <f>IF('Copy &amp; Paste Roster Report Here'!$A167=DA$7,IF('Copy &amp; Paste Roster Report Here'!$M167="QT",1,0),0)</f>
        <v>0</v>
      </c>
      <c r="DB170" s="123">
        <f>IF('Copy &amp; Paste Roster Report Here'!$A167=DB$7,IF('Copy &amp; Paste Roster Report Here'!$M167="QT",1,0),0)</f>
        <v>0</v>
      </c>
      <c r="DC170" s="123">
        <f>IF('Copy &amp; Paste Roster Report Here'!$A167=DC$7,IF('Copy &amp; Paste Roster Report Here'!$M167="QT",1,0),0)</f>
        <v>0</v>
      </c>
      <c r="DD170" s="73">
        <f t="shared" si="45"/>
        <v>0</v>
      </c>
      <c r="DE170" s="124">
        <f>IF('Copy &amp; Paste Roster Report Here'!$A167=DE$7,IF('Copy &amp; Paste Roster Report Here'!$M167="xxxxxxxxxxx",1,0),0)</f>
        <v>0</v>
      </c>
      <c r="DF170" s="124">
        <f>IF('Copy &amp; Paste Roster Report Here'!$A167=DF$7,IF('Copy &amp; Paste Roster Report Here'!$M167="xxxxxxxxxxx",1,0),0)</f>
        <v>0</v>
      </c>
      <c r="DG170" s="124">
        <f>IF('Copy &amp; Paste Roster Report Here'!$A167=DG$7,IF('Copy &amp; Paste Roster Report Here'!$M167="xxxxxxxxxxx",1,0),0)</f>
        <v>0</v>
      </c>
      <c r="DH170" s="124">
        <f>IF('Copy &amp; Paste Roster Report Here'!$A167=DH$7,IF('Copy &amp; Paste Roster Report Here'!$M167="xxxxxxxxxxx",1,0),0)</f>
        <v>0</v>
      </c>
      <c r="DI170" s="124">
        <f>IF('Copy &amp; Paste Roster Report Here'!$A167=DI$7,IF('Copy &amp; Paste Roster Report Here'!$M167="xxxxxxxxxxx",1,0),0)</f>
        <v>0</v>
      </c>
      <c r="DJ170" s="124">
        <f>IF('Copy &amp; Paste Roster Report Here'!$A167=DJ$7,IF('Copy &amp; Paste Roster Report Here'!$M167="xxxxxxxxxxx",1,0),0)</f>
        <v>0</v>
      </c>
      <c r="DK170" s="124">
        <f>IF('Copy &amp; Paste Roster Report Here'!$A167=DK$7,IF('Copy &amp; Paste Roster Report Here'!$M167="xxxxxxxxxxx",1,0),0)</f>
        <v>0</v>
      </c>
      <c r="DL170" s="124">
        <f>IF('Copy &amp; Paste Roster Report Here'!$A167=DL$7,IF('Copy &amp; Paste Roster Report Here'!$M167="xxxxxxxxxxx",1,0),0)</f>
        <v>0</v>
      </c>
      <c r="DM170" s="124">
        <f>IF('Copy &amp; Paste Roster Report Here'!$A167=DM$7,IF('Copy &amp; Paste Roster Report Here'!$M167="xxxxxxxxxxx",1,0),0)</f>
        <v>0</v>
      </c>
      <c r="DN170" s="124">
        <f>IF('Copy &amp; Paste Roster Report Here'!$A167=DN$7,IF('Copy &amp; Paste Roster Report Here'!$M167="xxxxxxxxxxx",1,0),0)</f>
        <v>0</v>
      </c>
      <c r="DO170" s="124">
        <f>IF('Copy &amp; Paste Roster Report Here'!$A167=DO$7,IF('Copy &amp; Paste Roster Report Here'!$M167="xxxxxxxxxxx",1,0),0)</f>
        <v>0</v>
      </c>
      <c r="DP170" s="125">
        <f t="shared" si="46"/>
        <v>0</v>
      </c>
      <c r="DQ170" s="126">
        <f t="shared" si="47"/>
        <v>0</v>
      </c>
    </row>
    <row r="171" spans="1:121" x14ac:dyDescent="0.25">
      <c r="A171" s="111">
        <f t="shared" si="33"/>
        <v>0</v>
      </c>
      <c r="B171" s="111">
        <f t="shared" si="34"/>
        <v>0</v>
      </c>
      <c r="C171" s="112">
        <f>+('Copy &amp; Paste Roster Report Here'!$P168-'Copy &amp; Paste Roster Report Here'!$O168)/30</f>
        <v>0</v>
      </c>
      <c r="D171" s="112">
        <f>+('Copy &amp; Paste Roster Report Here'!$P168-'Copy &amp; Paste Roster Report Here'!$O168)</f>
        <v>0</v>
      </c>
      <c r="E171" s="111">
        <f>'Copy &amp; Paste Roster Report Here'!N168</f>
        <v>0</v>
      </c>
      <c r="F171" s="111" t="str">
        <f t="shared" si="35"/>
        <v>N</v>
      </c>
      <c r="G171" s="111">
        <f>'Copy &amp; Paste Roster Report Here'!R168</f>
        <v>0</v>
      </c>
      <c r="H171" s="113">
        <f t="shared" si="36"/>
        <v>0</v>
      </c>
      <c r="I171" s="112">
        <f>IF(F171="N",$F$5-'Copy &amp; Paste Roster Report Here'!O168,+'Copy &amp; Paste Roster Report Here'!Q168-'Copy &amp; Paste Roster Report Here'!O168)</f>
        <v>0</v>
      </c>
      <c r="J171" s="114">
        <f t="shared" si="37"/>
        <v>0</v>
      </c>
      <c r="K171" s="114">
        <f t="shared" si="38"/>
        <v>0</v>
      </c>
      <c r="L171" s="115">
        <f>'Copy &amp; Paste Roster Report Here'!F168</f>
        <v>0</v>
      </c>
      <c r="M171" s="116">
        <f t="shared" si="39"/>
        <v>0</v>
      </c>
      <c r="N171" s="117">
        <f>IF('Copy &amp; Paste Roster Report Here'!$A168='Analytical Tests'!N$7,IF($F171="Y",+$H171*N$6,0),0)</f>
        <v>0</v>
      </c>
      <c r="O171" s="117">
        <f>IF('Copy &amp; Paste Roster Report Here'!$A168='Analytical Tests'!O$7,IF($F171="Y",+$H171*O$6,0),0)</f>
        <v>0</v>
      </c>
      <c r="P171" s="117">
        <f>IF('Copy &amp; Paste Roster Report Here'!$A168='Analytical Tests'!P$7,IF($F171="Y",+$H171*P$6,0),0)</f>
        <v>0</v>
      </c>
      <c r="Q171" s="117">
        <f>IF('Copy &amp; Paste Roster Report Here'!$A168='Analytical Tests'!Q$7,IF($F171="Y",+$H171*Q$6,0),0)</f>
        <v>0</v>
      </c>
      <c r="R171" s="117">
        <f>IF('Copy &amp; Paste Roster Report Here'!$A168='Analytical Tests'!R$7,IF($F171="Y",+$H171*R$6,0),0)</f>
        <v>0</v>
      </c>
      <c r="S171" s="117">
        <f>IF('Copy &amp; Paste Roster Report Here'!$A168='Analytical Tests'!S$7,IF($F171="Y",+$H171*S$6,0),0)</f>
        <v>0</v>
      </c>
      <c r="T171" s="117">
        <f>IF('Copy &amp; Paste Roster Report Here'!$A168='Analytical Tests'!T$7,IF($F171="Y",+$H171*T$6,0),0)</f>
        <v>0</v>
      </c>
      <c r="U171" s="117">
        <f>IF('Copy &amp; Paste Roster Report Here'!$A168='Analytical Tests'!U$7,IF($F171="Y",+$H171*U$6,0),0)</f>
        <v>0</v>
      </c>
      <c r="V171" s="117">
        <f>IF('Copy &amp; Paste Roster Report Here'!$A168='Analytical Tests'!V$7,IF($F171="Y",+$H171*V$6,0),0)</f>
        <v>0</v>
      </c>
      <c r="W171" s="117">
        <f>IF('Copy &amp; Paste Roster Report Here'!$A168='Analytical Tests'!W$7,IF($F171="Y",+$H171*W$6,0),0)</f>
        <v>0</v>
      </c>
      <c r="X171" s="117">
        <f>IF('Copy &amp; Paste Roster Report Here'!$A168='Analytical Tests'!X$7,IF($F171="Y",+$H171*X$6,0),0)</f>
        <v>0</v>
      </c>
      <c r="Y171" s="117" t="b">
        <f>IF('Copy &amp; Paste Roster Report Here'!$A168='Analytical Tests'!Y$7,IF($F171="N",IF($J171&gt;=$C171,Y$6,+($I171/$D171)*Y$6),0))</f>
        <v>0</v>
      </c>
      <c r="Z171" s="117" t="b">
        <f>IF('Copy &amp; Paste Roster Report Here'!$A168='Analytical Tests'!Z$7,IF($F171="N",IF($J171&gt;=$C171,Z$6,+($I171/$D171)*Z$6),0))</f>
        <v>0</v>
      </c>
      <c r="AA171" s="117" t="b">
        <f>IF('Copy &amp; Paste Roster Report Here'!$A168='Analytical Tests'!AA$7,IF($F171="N",IF($J171&gt;=$C171,AA$6,+($I171/$D171)*AA$6),0))</f>
        <v>0</v>
      </c>
      <c r="AB171" s="117" t="b">
        <f>IF('Copy &amp; Paste Roster Report Here'!$A168='Analytical Tests'!AB$7,IF($F171="N",IF($J171&gt;=$C171,AB$6,+($I171/$D171)*AB$6),0))</f>
        <v>0</v>
      </c>
      <c r="AC171" s="117" t="b">
        <f>IF('Copy &amp; Paste Roster Report Here'!$A168='Analytical Tests'!AC$7,IF($F171="N",IF($J171&gt;=$C171,AC$6,+($I171/$D171)*AC$6),0))</f>
        <v>0</v>
      </c>
      <c r="AD171" s="117" t="b">
        <f>IF('Copy &amp; Paste Roster Report Here'!$A168='Analytical Tests'!AD$7,IF($F171="N",IF($J171&gt;=$C171,AD$6,+($I171/$D171)*AD$6),0))</f>
        <v>0</v>
      </c>
      <c r="AE171" s="117" t="b">
        <f>IF('Copy &amp; Paste Roster Report Here'!$A168='Analytical Tests'!AE$7,IF($F171="N",IF($J171&gt;=$C171,AE$6,+($I171/$D171)*AE$6),0))</f>
        <v>0</v>
      </c>
      <c r="AF171" s="117" t="b">
        <f>IF('Copy &amp; Paste Roster Report Here'!$A168='Analytical Tests'!AF$7,IF($F171="N",IF($J171&gt;=$C171,AF$6,+($I171/$D171)*AF$6),0))</f>
        <v>0</v>
      </c>
      <c r="AG171" s="117" t="b">
        <f>IF('Copy &amp; Paste Roster Report Here'!$A168='Analytical Tests'!AG$7,IF($F171="N",IF($J171&gt;=$C171,AG$6,+($I171/$D171)*AG$6),0))</f>
        <v>0</v>
      </c>
      <c r="AH171" s="117" t="b">
        <f>IF('Copy &amp; Paste Roster Report Here'!$A168='Analytical Tests'!AH$7,IF($F171="N",IF($J171&gt;=$C171,AH$6,+($I171/$D171)*AH$6),0))</f>
        <v>0</v>
      </c>
      <c r="AI171" s="117" t="b">
        <f>IF('Copy &amp; Paste Roster Report Here'!$A168='Analytical Tests'!AI$7,IF($F171="N",IF($J171&gt;=$C171,AI$6,+($I171/$D171)*AI$6),0))</f>
        <v>0</v>
      </c>
      <c r="AJ171" s="79"/>
      <c r="AK171" s="118">
        <f>IF('Copy &amp; Paste Roster Report Here'!$A168=AK$7,IF('Copy &amp; Paste Roster Report Here'!$M168="FT",1,0),0)</f>
        <v>0</v>
      </c>
      <c r="AL171" s="118">
        <f>IF('Copy &amp; Paste Roster Report Here'!$A168=AL$7,IF('Copy &amp; Paste Roster Report Here'!$M168="FT",1,0),0)</f>
        <v>0</v>
      </c>
      <c r="AM171" s="118">
        <f>IF('Copy &amp; Paste Roster Report Here'!$A168=AM$7,IF('Copy &amp; Paste Roster Report Here'!$M168="FT",1,0),0)</f>
        <v>0</v>
      </c>
      <c r="AN171" s="118">
        <f>IF('Copy &amp; Paste Roster Report Here'!$A168=AN$7,IF('Copy &amp; Paste Roster Report Here'!$M168="FT",1,0),0)</f>
        <v>0</v>
      </c>
      <c r="AO171" s="118">
        <f>IF('Copy &amp; Paste Roster Report Here'!$A168=AO$7,IF('Copy &amp; Paste Roster Report Here'!$M168="FT",1,0),0)</f>
        <v>0</v>
      </c>
      <c r="AP171" s="118">
        <f>IF('Copy &amp; Paste Roster Report Here'!$A168=AP$7,IF('Copy &amp; Paste Roster Report Here'!$M168="FT",1,0),0)</f>
        <v>0</v>
      </c>
      <c r="AQ171" s="118">
        <f>IF('Copy &amp; Paste Roster Report Here'!$A168=AQ$7,IF('Copy &amp; Paste Roster Report Here'!$M168="FT",1,0),0)</f>
        <v>0</v>
      </c>
      <c r="AR171" s="118">
        <f>IF('Copy &amp; Paste Roster Report Here'!$A168=AR$7,IF('Copy &amp; Paste Roster Report Here'!$M168="FT",1,0),0)</f>
        <v>0</v>
      </c>
      <c r="AS171" s="118">
        <f>IF('Copy &amp; Paste Roster Report Here'!$A168=AS$7,IF('Copy &amp; Paste Roster Report Here'!$M168="FT",1,0),0)</f>
        <v>0</v>
      </c>
      <c r="AT171" s="118">
        <f>IF('Copy &amp; Paste Roster Report Here'!$A168=AT$7,IF('Copy &amp; Paste Roster Report Here'!$M168="FT",1,0),0)</f>
        <v>0</v>
      </c>
      <c r="AU171" s="118">
        <f>IF('Copy &amp; Paste Roster Report Here'!$A168=AU$7,IF('Copy &amp; Paste Roster Report Here'!$M168="FT",1,0),0)</f>
        <v>0</v>
      </c>
      <c r="AV171" s="73">
        <f t="shared" si="40"/>
        <v>0</v>
      </c>
      <c r="AW171" s="119">
        <f>IF('Copy &amp; Paste Roster Report Here'!$A168=AW$7,IF('Copy &amp; Paste Roster Report Here'!$M168="HT",1,0),0)</f>
        <v>0</v>
      </c>
      <c r="AX171" s="119">
        <f>IF('Copy &amp; Paste Roster Report Here'!$A168=AX$7,IF('Copy &amp; Paste Roster Report Here'!$M168="HT",1,0),0)</f>
        <v>0</v>
      </c>
      <c r="AY171" s="119">
        <f>IF('Copy &amp; Paste Roster Report Here'!$A168=AY$7,IF('Copy &amp; Paste Roster Report Here'!$M168="HT",1,0),0)</f>
        <v>0</v>
      </c>
      <c r="AZ171" s="119">
        <f>IF('Copy &amp; Paste Roster Report Here'!$A168=AZ$7,IF('Copy &amp; Paste Roster Report Here'!$M168="HT",1,0),0)</f>
        <v>0</v>
      </c>
      <c r="BA171" s="119">
        <f>IF('Copy &amp; Paste Roster Report Here'!$A168=BA$7,IF('Copy &amp; Paste Roster Report Here'!$M168="HT",1,0),0)</f>
        <v>0</v>
      </c>
      <c r="BB171" s="119">
        <f>IF('Copy &amp; Paste Roster Report Here'!$A168=BB$7,IF('Copy &amp; Paste Roster Report Here'!$M168="HT",1,0),0)</f>
        <v>0</v>
      </c>
      <c r="BC171" s="119">
        <f>IF('Copy &amp; Paste Roster Report Here'!$A168=BC$7,IF('Copy &amp; Paste Roster Report Here'!$M168="HT",1,0),0)</f>
        <v>0</v>
      </c>
      <c r="BD171" s="119">
        <f>IF('Copy &amp; Paste Roster Report Here'!$A168=BD$7,IF('Copy &amp; Paste Roster Report Here'!$M168="HT",1,0),0)</f>
        <v>0</v>
      </c>
      <c r="BE171" s="119">
        <f>IF('Copy &amp; Paste Roster Report Here'!$A168=BE$7,IF('Copy &amp; Paste Roster Report Here'!$M168="HT",1,0),0)</f>
        <v>0</v>
      </c>
      <c r="BF171" s="119">
        <f>IF('Copy &amp; Paste Roster Report Here'!$A168=BF$7,IF('Copy &amp; Paste Roster Report Here'!$M168="HT",1,0),0)</f>
        <v>0</v>
      </c>
      <c r="BG171" s="119">
        <f>IF('Copy &amp; Paste Roster Report Here'!$A168=BG$7,IF('Copy &amp; Paste Roster Report Here'!$M168="HT",1,0),0)</f>
        <v>0</v>
      </c>
      <c r="BH171" s="73">
        <f t="shared" si="41"/>
        <v>0</v>
      </c>
      <c r="BI171" s="120">
        <f>IF('Copy &amp; Paste Roster Report Here'!$A168=BI$7,IF('Copy &amp; Paste Roster Report Here'!$M168="MT",1,0),0)</f>
        <v>0</v>
      </c>
      <c r="BJ171" s="120">
        <f>IF('Copy &amp; Paste Roster Report Here'!$A168=BJ$7,IF('Copy &amp; Paste Roster Report Here'!$M168="MT",1,0),0)</f>
        <v>0</v>
      </c>
      <c r="BK171" s="120">
        <f>IF('Copy &amp; Paste Roster Report Here'!$A168=BK$7,IF('Copy &amp; Paste Roster Report Here'!$M168="MT",1,0),0)</f>
        <v>0</v>
      </c>
      <c r="BL171" s="120">
        <f>IF('Copy &amp; Paste Roster Report Here'!$A168=BL$7,IF('Copy &amp; Paste Roster Report Here'!$M168="MT",1,0),0)</f>
        <v>0</v>
      </c>
      <c r="BM171" s="120">
        <f>IF('Copy &amp; Paste Roster Report Here'!$A168=BM$7,IF('Copy &amp; Paste Roster Report Here'!$M168="MT",1,0),0)</f>
        <v>0</v>
      </c>
      <c r="BN171" s="120">
        <f>IF('Copy &amp; Paste Roster Report Here'!$A168=BN$7,IF('Copy &amp; Paste Roster Report Here'!$M168="MT",1,0),0)</f>
        <v>0</v>
      </c>
      <c r="BO171" s="120">
        <f>IF('Copy &amp; Paste Roster Report Here'!$A168=BO$7,IF('Copy &amp; Paste Roster Report Here'!$M168="MT",1,0),0)</f>
        <v>0</v>
      </c>
      <c r="BP171" s="120">
        <f>IF('Copy &amp; Paste Roster Report Here'!$A168=BP$7,IF('Copy &amp; Paste Roster Report Here'!$M168="MT",1,0),0)</f>
        <v>0</v>
      </c>
      <c r="BQ171" s="120">
        <f>IF('Copy &amp; Paste Roster Report Here'!$A168=BQ$7,IF('Copy &amp; Paste Roster Report Here'!$M168="MT",1,0),0)</f>
        <v>0</v>
      </c>
      <c r="BR171" s="120">
        <f>IF('Copy &amp; Paste Roster Report Here'!$A168=BR$7,IF('Copy &amp; Paste Roster Report Here'!$M168="MT",1,0),0)</f>
        <v>0</v>
      </c>
      <c r="BS171" s="120">
        <f>IF('Copy &amp; Paste Roster Report Here'!$A168=BS$7,IF('Copy &amp; Paste Roster Report Here'!$M168="MT",1,0),0)</f>
        <v>0</v>
      </c>
      <c r="BT171" s="73">
        <f t="shared" si="42"/>
        <v>0</v>
      </c>
      <c r="BU171" s="121">
        <f>IF('Copy &amp; Paste Roster Report Here'!$A168=BU$7,IF('Copy &amp; Paste Roster Report Here'!$M168="fy",1,0),0)</f>
        <v>0</v>
      </c>
      <c r="BV171" s="121">
        <f>IF('Copy &amp; Paste Roster Report Here'!$A168=BV$7,IF('Copy &amp; Paste Roster Report Here'!$M168="fy",1,0),0)</f>
        <v>0</v>
      </c>
      <c r="BW171" s="121">
        <f>IF('Copy &amp; Paste Roster Report Here'!$A168=BW$7,IF('Copy &amp; Paste Roster Report Here'!$M168="fy",1,0),0)</f>
        <v>0</v>
      </c>
      <c r="BX171" s="121">
        <f>IF('Copy &amp; Paste Roster Report Here'!$A168=BX$7,IF('Copy &amp; Paste Roster Report Here'!$M168="fy",1,0),0)</f>
        <v>0</v>
      </c>
      <c r="BY171" s="121">
        <f>IF('Copy &amp; Paste Roster Report Here'!$A168=BY$7,IF('Copy &amp; Paste Roster Report Here'!$M168="fy",1,0),0)</f>
        <v>0</v>
      </c>
      <c r="BZ171" s="121">
        <f>IF('Copy &amp; Paste Roster Report Here'!$A168=BZ$7,IF('Copy &amp; Paste Roster Report Here'!$M168="fy",1,0),0)</f>
        <v>0</v>
      </c>
      <c r="CA171" s="121">
        <f>IF('Copy &amp; Paste Roster Report Here'!$A168=CA$7,IF('Copy &amp; Paste Roster Report Here'!$M168="fy",1,0),0)</f>
        <v>0</v>
      </c>
      <c r="CB171" s="121">
        <f>IF('Copy &amp; Paste Roster Report Here'!$A168=CB$7,IF('Copy &amp; Paste Roster Report Here'!$M168="fy",1,0),0)</f>
        <v>0</v>
      </c>
      <c r="CC171" s="121">
        <f>IF('Copy &amp; Paste Roster Report Here'!$A168=CC$7,IF('Copy &amp; Paste Roster Report Here'!$M168="fy",1,0),0)</f>
        <v>0</v>
      </c>
      <c r="CD171" s="121">
        <f>IF('Copy &amp; Paste Roster Report Here'!$A168=CD$7,IF('Copy &amp; Paste Roster Report Here'!$M168="fy",1,0),0)</f>
        <v>0</v>
      </c>
      <c r="CE171" s="121">
        <f>IF('Copy &amp; Paste Roster Report Here'!$A168=CE$7,IF('Copy &amp; Paste Roster Report Here'!$M168="fy",1,0),0)</f>
        <v>0</v>
      </c>
      <c r="CF171" s="73">
        <f t="shared" si="43"/>
        <v>0</v>
      </c>
      <c r="CG171" s="122">
        <f>IF('Copy &amp; Paste Roster Report Here'!$A168=CG$7,IF('Copy &amp; Paste Roster Report Here'!$M168="RH",1,0),0)</f>
        <v>0</v>
      </c>
      <c r="CH171" s="122">
        <f>IF('Copy &amp; Paste Roster Report Here'!$A168=CH$7,IF('Copy &amp; Paste Roster Report Here'!$M168="RH",1,0),0)</f>
        <v>0</v>
      </c>
      <c r="CI171" s="122">
        <f>IF('Copy &amp; Paste Roster Report Here'!$A168=CI$7,IF('Copy &amp; Paste Roster Report Here'!$M168="RH",1,0),0)</f>
        <v>0</v>
      </c>
      <c r="CJ171" s="122">
        <f>IF('Copy &amp; Paste Roster Report Here'!$A168=CJ$7,IF('Copy &amp; Paste Roster Report Here'!$M168="RH",1,0),0)</f>
        <v>0</v>
      </c>
      <c r="CK171" s="122">
        <f>IF('Copy &amp; Paste Roster Report Here'!$A168=CK$7,IF('Copy &amp; Paste Roster Report Here'!$M168="RH",1,0),0)</f>
        <v>0</v>
      </c>
      <c r="CL171" s="122">
        <f>IF('Copy &amp; Paste Roster Report Here'!$A168=CL$7,IF('Copy &amp; Paste Roster Report Here'!$M168="RH",1,0),0)</f>
        <v>0</v>
      </c>
      <c r="CM171" s="122">
        <f>IF('Copy &amp; Paste Roster Report Here'!$A168=CM$7,IF('Copy &amp; Paste Roster Report Here'!$M168="RH",1,0),0)</f>
        <v>0</v>
      </c>
      <c r="CN171" s="122">
        <f>IF('Copy &amp; Paste Roster Report Here'!$A168=CN$7,IF('Copy &amp; Paste Roster Report Here'!$M168="RH",1,0),0)</f>
        <v>0</v>
      </c>
      <c r="CO171" s="122">
        <f>IF('Copy &amp; Paste Roster Report Here'!$A168=CO$7,IF('Copy &amp; Paste Roster Report Here'!$M168="RH",1,0),0)</f>
        <v>0</v>
      </c>
      <c r="CP171" s="122">
        <f>IF('Copy &amp; Paste Roster Report Here'!$A168=CP$7,IF('Copy &amp; Paste Roster Report Here'!$M168="RH",1,0),0)</f>
        <v>0</v>
      </c>
      <c r="CQ171" s="122">
        <f>IF('Copy &amp; Paste Roster Report Here'!$A168=CQ$7,IF('Copy &amp; Paste Roster Report Here'!$M168="RH",1,0),0)</f>
        <v>0</v>
      </c>
      <c r="CR171" s="73">
        <f t="shared" si="44"/>
        <v>0</v>
      </c>
      <c r="CS171" s="123">
        <f>IF('Copy &amp; Paste Roster Report Here'!$A168=CS$7,IF('Copy &amp; Paste Roster Report Here'!$M168="QT",1,0),0)</f>
        <v>0</v>
      </c>
      <c r="CT171" s="123">
        <f>IF('Copy &amp; Paste Roster Report Here'!$A168=CT$7,IF('Copy &amp; Paste Roster Report Here'!$M168="QT",1,0),0)</f>
        <v>0</v>
      </c>
      <c r="CU171" s="123">
        <f>IF('Copy &amp; Paste Roster Report Here'!$A168=CU$7,IF('Copy &amp; Paste Roster Report Here'!$M168="QT",1,0),0)</f>
        <v>0</v>
      </c>
      <c r="CV171" s="123">
        <f>IF('Copy &amp; Paste Roster Report Here'!$A168=CV$7,IF('Copy &amp; Paste Roster Report Here'!$M168="QT",1,0),0)</f>
        <v>0</v>
      </c>
      <c r="CW171" s="123">
        <f>IF('Copy &amp; Paste Roster Report Here'!$A168=CW$7,IF('Copy &amp; Paste Roster Report Here'!$M168="QT",1,0),0)</f>
        <v>0</v>
      </c>
      <c r="CX171" s="123">
        <f>IF('Copy &amp; Paste Roster Report Here'!$A168=CX$7,IF('Copy &amp; Paste Roster Report Here'!$M168="QT",1,0),0)</f>
        <v>0</v>
      </c>
      <c r="CY171" s="123">
        <f>IF('Copy &amp; Paste Roster Report Here'!$A168=CY$7,IF('Copy &amp; Paste Roster Report Here'!$M168="QT",1,0),0)</f>
        <v>0</v>
      </c>
      <c r="CZ171" s="123">
        <f>IF('Copy &amp; Paste Roster Report Here'!$A168=CZ$7,IF('Copy &amp; Paste Roster Report Here'!$M168="QT",1,0),0)</f>
        <v>0</v>
      </c>
      <c r="DA171" s="123">
        <f>IF('Copy &amp; Paste Roster Report Here'!$A168=DA$7,IF('Copy &amp; Paste Roster Report Here'!$M168="QT",1,0),0)</f>
        <v>0</v>
      </c>
      <c r="DB171" s="123">
        <f>IF('Copy &amp; Paste Roster Report Here'!$A168=DB$7,IF('Copy &amp; Paste Roster Report Here'!$M168="QT",1,0),0)</f>
        <v>0</v>
      </c>
      <c r="DC171" s="123">
        <f>IF('Copy &amp; Paste Roster Report Here'!$A168=DC$7,IF('Copy &amp; Paste Roster Report Here'!$M168="QT",1,0),0)</f>
        <v>0</v>
      </c>
      <c r="DD171" s="73">
        <f t="shared" si="45"/>
        <v>0</v>
      </c>
      <c r="DE171" s="124">
        <f>IF('Copy &amp; Paste Roster Report Here'!$A168=DE$7,IF('Copy &amp; Paste Roster Report Here'!$M168="xxxxxxxxxxx",1,0),0)</f>
        <v>0</v>
      </c>
      <c r="DF171" s="124">
        <f>IF('Copy &amp; Paste Roster Report Here'!$A168=DF$7,IF('Copy &amp; Paste Roster Report Here'!$M168="xxxxxxxxxxx",1,0),0)</f>
        <v>0</v>
      </c>
      <c r="DG171" s="124">
        <f>IF('Copy &amp; Paste Roster Report Here'!$A168=DG$7,IF('Copy &amp; Paste Roster Report Here'!$M168="xxxxxxxxxxx",1,0),0)</f>
        <v>0</v>
      </c>
      <c r="DH171" s="124">
        <f>IF('Copy &amp; Paste Roster Report Here'!$A168=DH$7,IF('Copy &amp; Paste Roster Report Here'!$M168="xxxxxxxxxxx",1,0),0)</f>
        <v>0</v>
      </c>
      <c r="DI171" s="124">
        <f>IF('Copy &amp; Paste Roster Report Here'!$A168=DI$7,IF('Copy &amp; Paste Roster Report Here'!$M168="xxxxxxxxxxx",1,0),0)</f>
        <v>0</v>
      </c>
      <c r="DJ171" s="124">
        <f>IF('Copy &amp; Paste Roster Report Here'!$A168=DJ$7,IF('Copy &amp; Paste Roster Report Here'!$M168="xxxxxxxxxxx",1,0),0)</f>
        <v>0</v>
      </c>
      <c r="DK171" s="124">
        <f>IF('Copy &amp; Paste Roster Report Here'!$A168=DK$7,IF('Copy &amp; Paste Roster Report Here'!$M168="xxxxxxxxxxx",1,0),0)</f>
        <v>0</v>
      </c>
      <c r="DL171" s="124">
        <f>IF('Copy &amp; Paste Roster Report Here'!$A168=DL$7,IF('Copy &amp; Paste Roster Report Here'!$M168="xxxxxxxxxxx",1,0),0)</f>
        <v>0</v>
      </c>
      <c r="DM171" s="124">
        <f>IF('Copy &amp; Paste Roster Report Here'!$A168=DM$7,IF('Copy &amp; Paste Roster Report Here'!$M168="xxxxxxxxxxx",1,0),0)</f>
        <v>0</v>
      </c>
      <c r="DN171" s="124">
        <f>IF('Copy &amp; Paste Roster Report Here'!$A168=DN$7,IF('Copy &amp; Paste Roster Report Here'!$M168="xxxxxxxxxxx",1,0),0)</f>
        <v>0</v>
      </c>
      <c r="DO171" s="124">
        <f>IF('Copy &amp; Paste Roster Report Here'!$A168=DO$7,IF('Copy &amp; Paste Roster Report Here'!$M168="xxxxxxxxxxx",1,0),0)</f>
        <v>0</v>
      </c>
      <c r="DP171" s="125">
        <f t="shared" si="46"/>
        <v>0</v>
      </c>
      <c r="DQ171" s="126">
        <f t="shared" si="47"/>
        <v>0</v>
      </c>
    </row>
    <row r="172" spans="1:121" x14ac:dyDescent="0.25">
      <c r="A172" s="111">
        <f t="shared" si="33"/>
        <v>0</v>
      </c>
      <c r="B172" s="111">
        <f t="shared" si="34"/>
        <v>0</v>
      </c>
      <c r="C172" s="112">
        <f>+('Copy &amp; Paste Roster Report Here'!$P169-'Copy &amp; Paste Roster Report Here'!$O169)/30</f>
        <v>0</v>
      </c>
      <c r="D172" s="112">
        <f>+('Copy &amp; Paste Roster Report Here'!$P169-'Copy &amp; Paste Roster Report Here'!$O169)</f>
        <v>0</v>
      </c>
      <c r="E172" s="111">
        <f>'Copy &amp; Paste Roster Report Here'!N169</f>
        <v>0</v>
      </c>
      <c r="F172" s="111" t="str">
        <f t="shared" si="35"/>
        <v>N</v>
      </c>
      <c r="G172" s="111">
        <f>'Copy &amp; Paste Roster Report Here'!R169</f>
        <v>0</v>
      </c>
      <c r="H172" s="113">
        <f t="shared" si="36"/>
        <v>0</v>
      </c>
      <c r="I172" s="112">
        <f>IF(F172="N",$F$5-'Copy &amp; Paste Roster Report Here'!O169,+'Copy &amp; Paste Roster Report Here'!Q169-'Copy &amp; Paste Roster Report Here'!O169)</f>
        <v>0</v>
      </c>
      <c r="J172" s="114">
        <f t="shared" si="37"/>
        <v>0</v>
      </c>
      <c r="K172" s="114">
        <f t="shared" si="38"/>
        <v>0</v>
      </c>
      <c r="L172" s="115">
        <f>'Copy &amp; Paste Roster Report Here'!F169</f>
        <v>0</v>
      </c>
      <c r="M172" s="116">
        <f t="shared" si="39"/>
        <v>0</v>
      </c>
      <c r="N172" s="117">
        <f>IF('Copy &amp; Paste Roster Report Here'!$A169='Analytical Tests'!N$7,IF($F172="Y",+$H172*N$6,0),0)</f>
        <v>0</v>
      </c>
      <c r="O172" s="117">
        <f>IF('Copy &amp; Paste Roster Report Here'!$A169='Analytical Tests'!O$7,IF($F172="Y",+$H172*O$6,0),0)</f>
        <v>0</v>
      </c>
      <c r="P172" s="117">
        <f>IF('Copy &amp; Paste Roster Report Here'!$A169='Analytical Tests'!P$7,IF($F172="Y",+$H172*P$6,0),0)</f>
        <v>0</v>
      </c>
      <c r="Q172" s="117">
        <f>IF('Copy &amp; Paste Roster Report Here'!$A169='Analytical Tests'!Q$7,IF($F172="Y",+$H172*Q$6,0),0)</f>
        <v>0</v>
      </c>
      <c r="R172" s="117">
        <f>IF('Copy &amp; Paste Roster Report Here'!$A169='Analytical Tests'!R$7,IF($F172="Y",+$H172*R$6,0),0)</f>
        <v>0</v>
      </c>
      <c r="S172" s="117">
        <f>IF('Copy &amp; Paste Roster Report Here'!$A169='Analytical Tests'!S$7,IF($F172="Y",+$H172*S$6,0),0)</f>
        <v>0</v>
      </c>
      <c r="T172" s="117">
        <f>IF('Copy &amp; Paste Roster Report Here'!$A169='Analytical Tests'!T$7,IF($F172="Y",+$H172*T$6,0),0)</f>
        <v>0</v>
      </c>
      <c r="U172" s="117">
        <f>IF('Copy &amp; Paste Roster Report Here'!$A169='Analytical Tests'!U$7,IF($F172="Y",+$H172*U$6,0),0)</f>
        <v>0</v>
      </c>
      <c r="V172" s="117">
        <f>IF('Copy &amp; Paste Roster Report Here'!$A169='Analytical Tests'!V$7,IF($F172="Y",+$H172*V$6,0),0)</f>
        <v>0</v>
      </c>
      <c r="W172" s="117">
        <f>IF('Copy &amp; Paste Roster Report Here'!$A169='Analytical Tests'!W$7,IF($F172="Y",+$H172*W$6,0),0)</f>
        <v>0</v>
      </c>
      <c r="X172" s="117">
        <f>IF('Copy &amp; Paste Roster Report Here'!$A169='Analytical Tests'!X$7,IF($F172="Y",+$H172*X$6,0),0)</f>
        <v>0</v>
      </c>
      <c r="Y172" s="117" t="b">
        <f>IF('Copy &amp; Paste Roster Report Here'!$A169='Analytical Tests'!Y$7,IF($F172="N",IF($J172&gt;=$C172,Y$6,+($I172/$D172)*Y$6),0))</f>
        <v>0</v>
      </c>
      <c r="Z172" s="117" t="b">
        <f>IF('Copy &amp; Paste Roster Report Here'!$A169='Analytical Tests'!Z$7,IF($F172="N",IF($J172&gt;=$C172,Z$6,+($I172/$D172)*Z$6),0))</f>
        <v>0</v>
      </c>
      <c r="AA172" s="117" t="b">
        <f>IF('Copy &amp; Paste Roster Report Here'!$A169='Analytical Tests'!AA$7,IF($F172="N",IF($J172&gt;=$C172,AA$6,+($I172/$D172)*AA$6),0))</f>
        <v>0</v>
      </c>
      <c r="AB172" s="117" t="b">
        <f>IF('Copy &amp; Paste Roster Report Here'!$A169='Analytical Tests'!AB$7,IF($F172="N",IF($J172&gt;=$C172,AB$6,+($I172/$D172)*AB$6),0))</f>
        <v>0</v>
      </c>
      <c r="AC172" s="117" t="b">
        <f>IF('Copy &amp; Paste Roster Report Here'!$A169='Analytical Tests'!AC$7,IF($F172="N",IF($J172&gt;=$C172,AC$6,+($I172/$D172)*AC$6),0))</f>
        <v>0</v>
      </c>
      <c r="AD172" s="117" t="b">
        <f>IF('Copy &amp; Paste Roster Report Here'!$A169='Analytical Tests'!AD$7,IF($F172="N",IF($J172&gt;=$C172,AD$6,+($I172/$D172)*AD$6),0))</f>
        <v>0</v>
      </c>
      <c r="AE172" s="117" t="b">
        <f>IF('Copy &amp; Paste Roster Report Here'!$A169='Analytical Tests'!AE$7,IF($F172="N",IF($J172&gt;=$C172,AE$6,+($I172/$D172)*AE$6),0))</f>
        <v>0</v>
      </c>
      <c r="AF172" s="117" t="b">
        <f>IF('Copy &amp; Paste Roster Report Here'!$A169='Analytical Tests'!AF$7,IF($F172="N",IF($J172&gt;=$C172,AF$6,+($I172/$D172)*AF$6),0))</f>
        <v>0</v>
      </c>
      <c r="AG172" s="117" t="b">
        <f>IF('Copy &amp; Paste Roster Report Here'!$A169='Analytical Tests'!AG$7,IF($F172="N",IF($J172&gt;=$C172,AG$6,+($I172/$D172)*AG$6),0))</f>
        <v>0</v>
      </c>
      <c r="AH172" s="117" t="b">
        <f>IF('Copy &amp; Paste Roster Report Here'!$A169='Analytical Tests'!AH$7,IF($F172="N",IF($J172&gt;=$C172,AH$6,+($I172/$D172)*AH$6),0))</f>
        <v>0</v>
      </c>
      <c r="AI172" s="117" t="b">
        <f>IF('Copy &amp; Paste Roster Report Here'!$A169='Analytical Tests'!AI$7,IF($F172="N",IF($J172&gt;=$C172,AI$6,+($I172/$D172)*AI$6),0))</f>
        <v>0</v>
      </c>
      <c r="AJ172" s="79"/>
      <c r="AK172" s="118">
        <f>IF('Copy &amp; Paste Roster Report Here'!$A169=AK$7,IF('Copy &amp; Paste Roster Report Here'!$M169="FT",1,0),0)</f>
        <v>0</v>
      </c>
      <c r="AL172" s="118">
        <f>IF('Copy &amp; Paste Roster Report Here'!$A169=AL$7,IF('Copy &amp; Paste Roster Report Here'!$M169="FT",1,0),0)</f>
        <v>0</v>
      </c>
      <c r="AM172" s="118">
        <f>IF('Copy &amp; Paste Roster Report Here'!$A169=AM$7,IF('Copy &amp; Paste Roster Report Here'!$M169="FT",1,0),0)</f>
        <v>0</v>
      </c>
      <c r="AN172" s="118">
        <f>IF('Copy &amp; Paste Roster Report Here'!$A169=AN$7,IF('Copy &amp; Paste Roster Report Here'!$M169="FT",1,0),0)</f>
        <v>0</v>
      </c>
      <c r="AO172" s="118">
        <f>IF('Copy &amp; Paste Roster Report Here'!$A169=AO$7,IF('Copy &amp; Paste Roster Report Here'!$M169="FT",1,0),0)</f>
        <v>0</v>
      </c>
      <c r="AP172" s="118">
        <f>IF('Copy &amp; Paste Roster Report Here'!$A169=AP$7,IF('Copy &amp; Paste Roster Report Here'!$M169="FT",1,0),0)</f>
        <v>0</v>
      </c>
      <c r="AQ172" s="118">
        <f>IF('Copy &amp; Paste Roster Report Here'!$A169=AQ$7,IF('Copy &amp; Paste Roster Report Here'!$M169="FT",1,0),0)</f>
        <v>0</v>
      </c>
      <c r="AR172" s="118">
        <f>IF('Copy &amp; Paste Roster Report Here'!$A169=AR$7,IF('Copy &amp; Paste Roster Report Here'!$M169="FT",1,0),0)</f>
        <v>0</v>
      </c>
      <c r="AS172" s="118">
        <f>IF('Copy &amp; Paste Roster Report Here'!$A169=AS$7,IF('Copy &amp; Paste Roster Report Here'!$M169="FT",1,0),0)</f>
        <v>0</v>
      </c>
      <c r="AT172" s="118">
        <f>IF('Copy &amp; Paste Roster Report Here'!$A169=AT$7,IF('Copy &amp; Paste Roster Report Here'!$M169="FT",1,0),0)</f>
        <v>0</v>
      </c>
      <c r="AU172" s="118">
        <f>IF('Copy &amp; Paste Roster Report Here'!$A169=AU$7,IF('Copy &amp; Paste Roster Report Here'!$M169="FT",1,0),0)</f>
        <v>0</v>
      </c>
      <c r="AV172" s="73">
        <f t="shared" si="40"/>
        <v>0</v>
      </c>
      <c r="AW172" s="119">
        <f>IF('Copy &amp; Paste Roster Report Here'!$A169=AW$7,IF('Copy &amp; Paste Roster Report Here'!$M169="HT",1,0),0)</f>
        <v>0</v>
      </c>
      <c r="AX172" s="119">
        <f>IF('Copy &amp; Paste Roster Report Here'!$A169=AX$7,IF('Copy &amp; Paste Roster Report Here'!$M169="HT",1,0),0)</f>
        <v>0</v>
      </c>
      <c r="AY172" s="119">
        <f>IF('Copy &amp; Paste Roster Report Here'!$A169=AY$7,IF('Copy &amp; Paste Roster Report Here'!$M169="HT",1,0),0)</f>
        <v>0</v>
      </c>
      <c r="AZ172" s="119">
        <f>IF('Copy &amp; Paste Roster Report Here'!$A169=AZ$7,IF('Copy &amp; Paste Roster Report Here'!$M169="HT",1,0),0)</f>
        <v>0</v>
      </c>
      <c r="BA172" s="119">
        <f>IF('Copy &amp; Paste Roster Report Here'!$A169=BA$7,IF('Copy &amp; Paste Roster Report Here'!$M169="HT",1,0),0)</f>
        <v>0</v>
      </c>
      <c r="BB172" s="119">
        <f>IF('Copy &amp; Paste Roster Report Here'!$A169=BB$7,IF('Copy &amp; Paste Roster Report Here'!$M169="HT",1,0),0)</f>
        <v>0</v>
      </c>
      <c r="BC172" s="119">
        <f>IF('Copy &amp; Paste Roster Report Here'!$A169=BC$7,IF('Copy &amp; Paste Roster Report Here'!$M169="HT",1,0),0)</f>
        <v>0</v>
      </c>
      <c r="BD172" s="119">
        <f>IF('Copy &amp; Paste Roster Report Here'!$A169=BD$7,IF('Copy &amp; Paste Roster Report Here'!$M169="HT",1,0),0)</f>
        <v>0</v>
      </c>
      <c r="BE172" s="119">
        <f>IF('Copy &amp; Paste Roster Report Here'!$A169=BE$7,IF('Copy &amp; Paste Roster Report Here'!$M169="HT",1,0),0)</f>
        <v>0</v>
      </c>
      <c r="BF172" s="119">
        <f>IF('Copy &amp; Paste Roster Report Here'!$A169=BF$7,IF('Copy &amp; Paste Roster Report Here'!$M169="HT",1,0),0)</f>
        <v>0</v>
      </c>
      <c r="BG172" s="119">
        <f>IF('Copy &amp; Paste Roster Report Here'!$A169=BG$7,IF('Copy &amp; Paste Roster Report Here'!$M169="HT",1,0),0)</f>
        <v>0</v>
      </c>
      <c r="BH172" s="73">
        <f t="shared" si="41"/>
        <v>0</v>
      </c>
      <c r="BI172" s="120">
        <f>IF('Copy &amp; Paste Roster Report Here'!$A169=BI$7,IF('Copy &amp; Paste Roster Report Here'!$M169="MT",1,0),0)</f>
        <v>0</v>
      </c>
      <c r="BJ172" s="120">
        <f>IF('Copy &amp; Paste Roster Report Here'!$A169=BJ$7,IF('Copy &amp; Paste Roster Report Here'!$M169="MT",1,0),0)</f>
        <v>0</v>
      </c>
      <c r="BK172" s="120">
        <f>IF('Copy &amp; Paste Roster Report Here'!$A169=BK$7,IF('Copy &amp; Paste Roster Report Here'!$M169="MT",1,0),0)</f>
        <v>0</v>
      </c>
      <c r="BL172" s="120">
        <f>IF('Copy &amp; Paste Roster Report Here'!$A169=BL$7,IF('Copy &amp; Paste Roster Report Here'!$M169="MT",1,0),0)</f>
        <v>0</v>
      </c>
      <c r="BM172" s="120">
        <f>IF('Copy &amp; Paste Roster Report Here'!$A169=BM$7,IF('Copy &amp; Paste Roster Report Here'!$M169="MT",1,0),0)</f>
        <v>0</v>
      </c>
      <c r="BN172" s="120">
        <f>IF('Copy &amp; Paste Roster Report Here'!$A169=BN$7,IF('Copy &amp; Paste Roster Report Here'!$M169="MT",1,0),0)</f>
        <v>0</v>
      </c>
      <c r="BO172" s="120">
        <f>IF('Copy &amp; Paste Roster Report Here'!$A169=BO$7,IF('Copy &amp; Paste Roster Report Here'!$M169="MT",1,0),0)</f>
        <v>0</v>
      </c>
      <c r="BP172" s="120">
        <f>IF('Copy &amp; Paste Roster Report Here'!$A169=BP$7,IF('Copy &amp; Paste Roster Report Here'!$M169="MT",1,0),0)</f>
        <v>0</v>
      </c>
      <c r="BQ172" s="120">
        <f>IF('Copy &amp; Paste Roster Report Here'!$A169=BQ$7,IF('Copy &amp; Paste Roster Report Here'!$M169="MT",1,0),0)</f>
        <v>0</v>
      </c>
      <c r="BR172" s="120">
        <f>IF('Copy &amp; Paste Roster Report Here'!$A169=BR$7,IF('Copy &amp; Paste Roster Report Here'!$M169="MT",1,0),0)</f>
        <v>0</v>
      </c>
      <c r="BS172" s="120">
        <f>IF('Copy &amp; Paste Roster Report Here'!$A169=BS$7,IF('Copy &amp; Paste Roster Report Here'!$M169="MT",1,0),0)</f>
        <v>0</v>
      </c>
      <c r="BT172" s="73">
        <f t="shared" si="42"/>
        <v>0</v>
      </c>
      <c r="BU172" s="121">
        <f>IF('Copy &amp; Paste Roster Report Here'!$A169=BU$7,IF('Copy &amp; Paste Roster Report Here'!$M169="fy",1,0),0)</f>
        <v>0</v>
      </c>
      <c r="BV172" s="121">
        <f>IF('Copy &amp; Paste Roster Report Here'!$A169=BV$7,IF('Copy &amp; Paste Roster Report Here'!$M169="fy",1,0),0)</f>
        <v>0</v>
      </c>
      <c r="BW172" s="121">
        <f>IF('Copy &amp; Paste Roster Report Here'!$A169=BW$7,IF('Copy &amp; Paste Roster Report Here'!$M169="fy",1,0),0)</f>
        <v>0</v>
      </c>
      <c r="BX172" s="121">
        <f>IF('Copy &amp; Paste Roster Report Here'!$A169=BX$7,IF('Copy &amp; Paste Roster Report Here'!$M169="fy",1,0),0)</f>
        <v>0</v>
      </c>
      <c r="BY172" s="121">
        <f>IF('Copy &amp; Paste Roster Report Here'!$A169=BY$7,IF('Copy &amp; Paste Roster Report Here'!$M169="fy",1,0),0)</f>
        <v>0</v>
      </c>
      <c r="BZ172" s="121">
        <f>IF('Copy &amp; Paste Roster Report Here'!$A169=BZ$7,IF('Copy &amp; Paste Roster Report Here'!$M169="fy",1,0),0)</f>
        <v>0</v>
      </c>
      <c r="CA172" s="121">
        <f>IF('Copy &amp; Paste Roster Report Here'!$A169=CA$7,IF('Copy &amp; Paste Roster Report Here'!$M169="fy",1,0),0)</f>
        <v>0</v>
      </c>
      <c r="CB172" s="121">
        <f>IF('Copy &amp; Paste Roster Report Here'!$A169=CB$7,IF('Copy &amp; Paste Roster Report Here'!$M169="fy",1,0),0)</f>
        <v>0</v>
      </c>
      <c r="CC172" s="121">
        <f>IF('Copy &amp; Paste Roster Report Here'!$A169=CC$7,IF('Copy &amp; Paste Roster Report Here'!$M169="fy",1,0),0)</f>
        <v>0</v>
      </c>
      <c r="CD172" s="121">
        <f>IF('Copy &amp; Paste Roster Report Here'!$A169=CD$7,IF('Copy &amp; Paste Roster Report Here'!$M169="fy",1,0),0)</f>
        <v>0</v>
      </c>
      <c r="CE172" s="121">
        <f>IF('Copy &amp; Paste Roster Report Here'!$A169=CE$7,IF('Copy &amp; Paste Roster Report Here'!$M169="fy",1,0),0)</f>
        <v>0</v>
      </c>
      <c r="CF172" s="73">
        <f t="shared" si="43"/>
        <v>0</v>
      </c>
      <c r="CG172" s="122">
        <f>IF('Copy &amp; Paste Roster Report Here'!$A169=CG$7,IF('Copy &amp; Paste Roster Report Here'!$M169="RH",1,0),0)</f>
        <v>0</v>
      </c>
      <c r="CH172" s="122">
        <f>IF('Copy &amp; Paste Roster Report Here'!$A169=CH$7,IF('Copy &amp; Paste Roster Report Here'!$M169="RH",1,0),0)</f>
        <v>0</v>
      </c>
      <c r="CI172" s="122">
        <f>IF('Copy &amp; Paste Roster Report Here'!$A169=CI$7,IF('Copy &amp; Paste Roster Report Here'!$M169="RH",1,0),0)</f>
        <v>0</v>
      </c>
      <c r="CJ172" s="122">
        <f>IF('Copy &amp; Paste Roster Report Here'!$A169=CJ$7,IF('Copy &amp; Paste Roster Report Here'!$M169="RH",1,0),0)</f>
        <v>0</v>
      </c>
      <c r="CK172" s="122">
        <f>IF('Copy &amp; Paste Roster Report Here'!$A169=CK$7,IF('Copy &amp; Paste Roster Report Here'!$M169="RH",1,0),0)</f>
        <v>0</v>
      </c>
      <c r="CL172" s="122">
        <f>IF('Copy &amp; Paste Roster Report Here'!$A169=CL$7,IF('Copy &amp; Paste Roster Report Here'!$M169="RH",1,0),0)</f>
        <v>0</v>
      </c>
      <c r="CM172" s="122">
        <f>IF('Copy &amp; Paste Roster Report Here'!$A169=CM$7,IF('Copy &amp; Paste Roster Report Here'!$M169="RH",1,0),0)</f>
        <v>0</v>
      </c>
      <c r="CN172" s="122">
        <f>IF('Copy &amp; Paste Roster Report Here'!$A169=CN$7,IF('Copy &amp; Paste Roster Report Here'!$M169="RH",1,0),0)</f>
        <v>0</v>
      </c>
      <c r="CO172" s="122">
        <f>IF('Copy &amp; Paste Roster Report Here'!$A169=CO$7,IF('Copy &amp; Paste Roster Report Here'!$M169="RH",1,0),0)</f>
        <v>0</v>
      </c>
      <c r="CP172" s="122">
        <f>IF('Copy &amp; Paste Roster Report Here'!$A169=CP$7,IF('Copy &amp; Paste Roster Report Here'!$M169="RH",1,0),0)</f>
        <v>0</v>
      </c>
      <c r="CQ172" s="122">
        <f>IF('Copy &amp; Paste Roster Report Here'!$A169=CQ$7,IF('Copy &amp; Paste Roster Report Here'!$M169="RH",1,0),0)</f>
        <v>0</v>
      </c>
      <c r="CR172" s="73">
        <f t="shared" si="44"/>
        <v>0</v>
      </c>
      <c r="CS172" s="123">
        <f>IF('Copy &amp; Paste Roster Report Here'!$A169=CS$7,IF('Copy &amp; Paste Roster Report Here'!$M169="QT",1,0),0)</f>
        <v>0</v>
      </c>
      <c r="CT172" s="123">
        <f>IF('Copy &amp; Paste Roster Report Here'!$A169=CT$7,IF('Copy &amp; Paste Roster Report Here'!$M169="QT",1,0),0)</f>
        <v>0</v>
      </c>
      <c r="CU172" s="123">
        <f>IF('Copy &amp; Paste Roster Report Here'!$A169=CU$7,IF('Copy &amp; Paste Roster Report Here'!$M169="QT",1,0),0)</f>
        <v>0</v>
      </c>
      <c r="CV172" s="123">
        <f>IF('Copy &amp; Paste Roster Report Here'!$A169=CV$7,IF('Copy &amp; Paste Roster Report Here'!$M169="QT",1,0),0)</f>
        <v>0</v>
      </c>
      <c r="CW172" s="123">
        <f>IF('Copy &amp; Paste Roster Report Here'!$A169=CW$7,IF('Copy &amp; Paste Roster Report Here'!$M169="QT",1,0),0)</f>
        <v>0</v>
      </c>
      <c r="CX172" s="123">
        <f>IF('Copy &amp; Paste Roster Report Here'!$A169=CX$7,IF('Copy &amp; Paste Roster Report Here'!$M169="QT",1,0),0)</f>
        <v>0</v>
      </c>
      <c r="CY172" s="123">
        <f>IF('Copy &amp; Paste Roster Report Here'!$A169=CY$7,IF('Copy &amp; Paste Roster Report Here'!$M169="QT",1,0),0)</f>
        <v>0</v>
      </c>
      <c r="CZ172" s="123">
        <f>IF('Copy &amp; Paste Roster Report Here'!$A169=CZ$7,IF('Copy &amp; Paste Roster Report Here'!$M169="QT",1,0),0)</f>
        <v>0</v>
      </c>
      <c r="DA172" s="123">
        <f>IF('Copy &amp; Paste Roster Report Here'!$A169=DA$7,IF('Copy &amp; Paste Roster Report Here'!$M169="QT",1,0),0)</f>
        <v>0</v>
      </c>
      <c r="DB172" s="123">
        <f>IF('Copy &amp; Paste Roster Report Here'!$A169=DB$7,IF('Copy &amp; Paste Roster Report Here'!$M169="QT",1,0),0)</f>
        <v>0</v>
      </c>
      <c r="DC172" s="123">
        <f>IF('Copy &amp; Paste Roster Report Here'!$A169=DC$7,IF('Copy &amp; Paste Roster Report Here'!$M169="QT",1,0),0)</f>
        <v>0</v>
      </c>
      <c r="DD172" s="73">
        <f t="shared" si="45"/>
        <v>0</v>
      </c>
      <c r="DE172" s="124">
        <f>IF('Copy &amp; Paste Roster Report Here'!$A169=DE$7,IF('Copy &amp; Paste Roster Report Here'!$M169="xxxxxxxxxxx",1,0),0)</f>
        <v>0</v>
      </c>
      <c r="DF172" s="124">
        <f>IF('Copy &amp; Paste Roster Report Here'!$A169=DF$7,IF('Copy &amp; Paste Roster Report Here'!$M169="xxxxxxxxxxx",1,0),0)</f>
        <v>0</v>
      </c>
      <c r="DG172" s="124">
        <f>IF('Copy &amp; Paste Roster Report Here'!$A169=DG$7,IF('Copy &amp; Paste Roster Report Here'!$M169="xxxxxxxxxxx",1,0),0)</f>
        <v>0</v>
      </c>
      <c r="DH172" s="124">
        <f>IF('Copy &amp; Paste Roster Report Here'!$A169=DH$7,IF('Copy &amp; Paste Roster Report Here'!$M169="xxxxxxxxxxx",1,0),0)</f>
        <v>0</v>
      </c>
      <c r="DI172" s="124">
        <f>IF('Copy &amp; Paste Roster Report Here'!$A169=DI$7,IF('Copy &amp; Paste Roster Report Here'!$M169="xxxxxxxxxxx",1,0),0)</f>
        <v>0</v>
      </c>
      <c r="DJ172" s="124">
        <f>IF('Copy &amp; Paste Roster Report Here'!$A169=DJ$7,IF('Copy &amp; Paste Roster Report Here'!$M169="xxxxxxxxxxx",1,0),0)</f>
        <v>0</v>
      </c>
      <c r="DK172" s="124">
        <f>IF('Copy &amp; Paste Roster Report Here'!$A169=DK$7,IF('Copy &amp; Paste Roster Report Here'!$M169="xxxxxxxxxxx",1,0),0)</f>
        <v>0</v>
      </c>
      <c r="DL172" s="124">
        <f>IF('Copy &amp; Paste Roster Report Here'!$A169=DL$7,IF('Copy &amp; Paste Roster Report Here'!$M169="xxxxxxxxxxx",1,0),0)</f>
        <v>0</v>
      </c>
      <c r="DM172" s="124">
        <f>IF('Copy &amp; Paste Roster Report Here'!$A169=DM$7,IF('Copy &amp; Paste Roster Report Here'!$M169="xxxxxxxxxxx",1,0),0)</f>
        <v>0</v>
      </c>
      <c r="DN172" s="124">
        <f>IF('Copy &amp; Paste Roster Report Here'!$A169=DN$7,IF('Copy &amp; Paste Roster Report Here'!$M169="xxxxxxxxxxx",1,0),0)</f>
        <v>0</v>
      </c>
      <c r="DO172" s="124">
        <f>IF('Copy &amp; Paste Roster Report Here'!$A169=DO$7,IF('Copy &amp; Paste Roster Report Here'!$M169="xxxxxxxxxxx",1,0),0)</f>
        <v>0</v>
      </c>
      <c r="DP172" s="125">
        <f t="shared" si="46"/>
        <v>0</v>
      </c>
      <c r="DQ172" s="126">
        <f t="shared" si="47"/>
        <v>0</v>
      </c>
    </row>
    <row r="173" spans="1:121" x14ac:dyDescent="0.25">
      <c r="A173" s="111">
        <f t="shared" si="33"/>
        <v>0</v>
      </c>
      <c r="B173" s="111">
        <f t="shared" si="34"/>
        <v>0</v>
      </c>
      <c r="C173" s="112">
        <f>+('Copy &amp; Paste Roster Report Here'!$P170-'Copy &amp; Paste Roster Report Here'!$O170)/30</f>
        <v>0</v>
      </c>
      <c r="D173" s="112">
        <f>+('Copy &amp; Paste Roster Report Here'!$P170-'Copy &amp; Paste Roster Report Here'!$O170)</f>
        <v>0</v>
      </c>
      <c r="E173" s="111">
        <f>'Copy &amp; Paste Roster Report Here'!N170</f>
        <v>0</v>
      </c>
      <c r="F173" s="111" t="str">
        <f t="shared" si="35"/>
        <v>N</v>
      </c>
      <c r="G173" s="111">
        <f>'Copy &amp; Paste Roster Report Here'!R170</f>
        <v>0</v>
      </c>
      <c r="H173" s="113">
        <f t="shared" si="36"/>
        <v>0</v>
      </c>
      <c r="I173" s="112">
        <f>IF(F173="N",$F$5-'Copy &amp; Paste Roster Report Here'!O170,+'Copy &amp; Paste Roster Report Here'!Q170-'Copy &amp; Paste Roster Report Here'!O170)</f>
        <v>0</v>
      </c>
      <c r="J173" s="114">
        <f t="shared" si="37"/>
        <v>0</v>
      </c>
      <c r="K173" s="114">
        <f t="shared" si="38"/>
        <v>0</v>
      </c>
      <c r="L173" s="115">
        <f>'Copy &amp; Paste Roster Report Here'!F170</f>
        <v>0</v>
      </c>
      <c r="M173" s="116">
        <f t="shared" si="39"/>
        <v>0</v>
      </c>
      <c r="N173" s="117">
        <f>IF('Copy &amp; Paste Roster Report Here'!$A170='Analytical Tests'!N$7,IF($F173="Y",+$H173*N$6,0),0)</f>
        <v>0</v>
      </c>
      <c r="O173" s="117">
        <f>IF('Copy &amp; Paste Roster Report Here'!$A170='Analytical Tests'!O$7,IF($F173="Y",+$H173*O$6,0),0)</f>
        <v>0</v>
      </c>
      <c r="P173" s="117">
        <f>IF('Copy &amp; Paste Roster Report Here'!$A170='Analytical Tests'!P$7,IF($F173="Y",+$H173*P$6,0),0)</f>
        <v>0</v>
      </c>
      <c r="Q173" s="117">
        <f>IF('Copy &amp; Paste Roster Report Here'!$A170='Analytical Tests'!Q$7,IF($F173="Y",+$H173*Q$6,0),0)</f>
        <v>0</v>
      </c>
      <c r="R173" s="117">
        <f>IF('Copy &amp; Paste Roster Report Here'!$A170='Analytical Tests'!R$7,IF($F173="Y",+$H173*R$6,0),0)</f>
        <v>0</v>
      </c>
      <c r="S173" s="117">
        <f>IF('Copy &amp; Paste Roster Report Here'!$A170='Analytical Tests'!S$7,IF($F173="Y",+$H173*S$6,0),0)</f>
        <v>0</v>
      </c>
      <c r="T173" s="117">
        <f>IF('Copy &amp; Paste Roster Report Here'!$A170='Analytical Tests'!T$7,IF($F173="Y",+$H173*T$6,0),0)</f>
        <v>0</v>
      </c>
      <c r="U173" s="117">
        <f>IF('Copy &amp; Paste Roster Report Here'!$A170='Analytical Tests'!U$7,IF($F173="Y",+$H173*U$6,0),0)</f>
        <v>0</v>
      </c>
      <c r="V173" s="117">
        <f>IF('Copy &amp; Paste Roster Report Here'!$A170='Analytical Tests'!V$7,IF($F173="Y",+$H173*V$6,0),0)</f>
        <v>0</v>
      </c>
      <c r="W173" s="117">
        <f>IF('Copy &amp; Paste Roster Report Here'!$A170='Analytical Tests'!W$7,IF($F173="Y",+$H173*W$6,0),0)</f>
        <v>0</v>
      </c>
      <c r="X173" s="117">
        <f>IF('Copy &amp; Paste Roster Report Here'!$A170='Analytical Tests'!X$7,IF($F173="Y",+$H173*X$6,0),0)</f>
        <v>0</v>
      </c>
      <c r="Y173" s="117" t="b">
        <f>IF('Copy &amp; Paste Roster Report Here'!$A170='Analytical Tests'!Y$7,IF($F173="N",IF($J173&gt;=$C173,Y$6,+($I173/$D173)*Y$6),0))</f>
        <v>0</v>
      </c>
      <c r="Z173" s="117" t="b">
        <f>IF('Copy &amp; Paste Roster Report Here'!$A170='Analytical Tests'!Z$7,IF($F173="N",IF($J173&gt;=$C173,Z$6,+($I173/$D173)*Z$6),0))</f>
        <v>0</v>
      </c>
      <c r="AA173" s="117" t="b">
        <f>IF('Copy &amp; Paste Roster Report Here'!$A170='Analytical Tests'!AA$7,IF($F173="N",IF($J173&gt;=$C173,AA$6,+($I173/$D173)*AA$6),0))</f>
        <v>0</v>
      </c>
      <c r="AB173" s="117" t="b">
        <f>IF('Copy &amp; Paste Roster Report Here'!$A170='Analytical Tests'!AB$7,IF($F173="N",IF($J173&gt;=$C173,AB$6,+($I173/$D173)*AB$6),0))</f>
        <v>0</v>
      </c>
      <c r="AC173" s="117" t="b">
        <f>IF('Copy &amp; Paste Roster Report Here'!$A170='Analytical Tests'!AC$7,IF($F173="N",IF($J173&gt;=$C173,AC$6,+($I173/$D173)*AC$6),0))</f>
        <v>0</v>
      </c>
      <c r="AD173" s="117" t="b">
        <f>IF('Copy &amp; Paste Roster Report Here'!$A170='Analytical Tests'!AD$7,IF($F173="N",IF($J173&gt;=$C173,AD$6,+($I173/$D173)*AD$6),0))</f>
        <v>0</v>
      </c>
      <c r="AE173" s="117" t="b">
        <f>IF('Copy &amp; Paste Roster Report Here'!$A170='Analytical Tests'!AE$7,IF($F173="N",IF($J173&gt;=$C173,AE$6,+($I173/$D173)*AE$6),0))</f>
        <v>0</v>
      </c>
      <c r="AF173" s="117" t="b">
        <f>IF('Copy &amp; Paste Roster Report Here'!$A170='Analytical Tests'!AF$7,IF($F173="N",IF($J173&gt;=$C173,AF$6,+($I173/$D173)*AF$6),0))</f>
        <v>0</v>
      </c>
      <c r="AG173" s="117" t="b">
        <f>IF('Copy &amp; Paste Roster Report Here'!$A170='Analytical Tests'!AG$7,IF($F173="N",IF($J173&gt;=$C173,AG$6,+($I173/$D173)*AG$6),0))</f>
        <v>0</v>
      </c>
      <c r="AH173" s="117" t="b">
        <f>IF('Copy &amp; Paste Roster Report Here'!$A170='Analytical Tests'!AH$7,IF($F173="N",IF($J173&gt;=$C173,AH$6,+($I173/$D173)*AH$6),0))</f>
        <v>0</v>
      </c>
      <c r="AI173" s="117" t="b">
        <f>IF('Copy &amp; Paste Roster Report Here'!$A170='Analytical Tests'!AI$7,IF($F173="N",IF($J173&gt;=$C173,AI$6,+($I173/$D173)*AI$6),0))</f>
        <v>0</v>
      </c>
      <c r="AJ173" s="79"/>
      <c r="AK173" s="118">
        <f>IF('Copy &amp; Paste Roster Report Here'!$A170=AK$7,IF('Copy &amp; Paste Roster Report Here'!$M170="FT",1,0),0)</f>
        <v>0</v>
      </c>
      <c r="AL173" s="118">
        <f>IF('Copy &amp; Paste Roster Report Here'!$A170=AL$7,IF('Copy &amp; Paste Roster Report Here'!$M170="FT",1,0),0)</f>
        <v>0</v>
      </c>
      <c r="AM173" s="118">
        <f>IF('Copy &amp; Paste Roster Report Here'!$A170=AM$7,IF('Copy &amp; Paste Roster Report Here'!$M170="FT",1,0),0)</f>
        <v>0</v>
      </c>
      <c r="AN173" s="118">
        <f>IF('Copy &amp; Paste Roster Report Here'!$A170=AN$7,IF('Copy &amp; Paste Roster Report Here'!$M170="FT",1,0),0)</f>
        <v>0</v>
      </c>
      <c r="AO173" s="118">
        <f>IF('Copy &amp; Paste Roster Report Here'!$A170=AO$7,IF('Copy &amp; Paste Roster Report Here'!$M170="FT",1,0),0)</f>
        <v>0</v>
      </c>
      <c r="AP173" s="118">
        <f>IF('Copy &amp; Paste Roster Report Here'!$A170=AP$7,IF('Copy &amp; Paste Roster Report Here'!$M170="FT",1,0),0)</f>
        <v>0</v>
      </c>
      <c r="AQ173" s="118">
        <f>IF('Copy &amp; Paste Roster Report Here'!$A170=AQ$7,IF('Copy &amp; Paste Roster Report Here'!$M170="FT",1,0),0)</f>
        <v>0</v>
      </c>
      <c r="AR173" s="118">
        <f>IF('Copy &amp; Paste Roster Report Here'!$A170=AR$7,IF('Copy &amp; Paste Roster Report Here'!$M170="FT",1,0),0)</f>
        <v>0</v>
      </c>
      <c r="AS173" s="118">
        <f>IF('Copy &amp; Paste Roster Report Here'!$A170=AS$7,IF('Copy &amp; Paste Roster Report Here'!$M170="FT",1,0),0)</f>
        <v>0</v>
      </c>
      <c r="AT173" s="118">
        <f>IF('Copy &amp; Paste Roster Report Here'!$A170=AT$7,IF('Copy &amp; Paste Roster Report Here'!$M170="FT",1,0),0)</f>
        <v>0</v>
      </c>
      <c r="AU173" s="118">
        <f>IF('Copy &amp; Paste Roster Report Here'!$A170=AU$7,IF('Copy &amp; Paste Roster Report Here'!$M170="FT",1,0),0)</f>
        <v>0</v>
      </c>
      <c r="AV173" s="73">
        <f t="shared" si="40"/>
        <v>0</v>
      </c>
      <c r="AW173" s="119">
        <f>IF('Copy &amp; Paste Roster Report Here'!$A170=AW$7,IF('Copy &amp; Paste Roster Report Here'!$M170="HT",1,0),0)</f>
        <v>0</v>
      </c>
      <c r="AX173" s="119">
        <f>IF('Copy &amp; Paste Roster Report Here'!$A170=AX$7,IF('Copy &amp; Paste Roster Report Here'!$M170="HT",1,0),0)</f>
        <v>0</v>
      </c>
      <c r="AY173" s="119">
        <f>IF('Copy &amp; Paste Roster Report Here'!$A170=AY$7,IF('Copy &amp; Paste Roster Report Here'!$M170="HT",1,0),0)</f>
        <v>0</v>
      </c>
      <c r="AZ173" s="119">
        <f>IF('Copy &amp; Paste Roster Report Here'!$A170=AZ$7,IF('Copy &amp; Paste Roster Report Here'!$M170="HT",1,0),0)</f>
        <v>0</v>
      </c>
      <c r="BA173" s="119">
        <f>IF('Copy &amp; Paste Roster Report Here'!$A170=BA$7,IF('Copy &amp; Paste Roster Report Here'!$M170="HT",1,0),0)</f>
        <v>0</v>
      </c>
      <c r="BB173" s="119">
        <f>IF('Copy &amp; Paste Roster Report Here'!$A170=BB$7,IF('Copy &amp; Paste Roster Report Here'!$M170="HT",1,0),0)</f>
        <v>0</v>
      </c>
      <c r="BC173" s="119">
        <f>IF('Copy &amp; Paste Roster Report Here'!$A170=BC$7,IF('Copy &amp; Paste Roster Report Here'!$M170="HT",1,0),0)</f>
        <v>0</v>
      </c>
      <c r="BD173" s="119">
        <f>IF('Copy &amp; Paste Roster Report Here'!$A170=BD$7,IF('Copy &amp; Paste Roster Report Here'!$M170="HT",1,0),0)</f>
        <v>0</v>
      </c>
      <c r="BE173" s="119">
        <f>IF('Copy &amp; Paste Roster Report Here'!$A170=BE$7,IF('Copy &amp; Paste Roster Report Here'!$M170="HT",1,0),0)</f>
        <v>0</v>
      </c>
      <c r="BF173" s="119">
        <f>IF('Copy &amp; Paste Roster Report Here'!$A170=BF$7,IF('Copy &amp; Paste Roster Report Here'!$M170="HT",1,0),0)</f>
        <v>0</v>
      </c>
      <c r="BG173" s="119">
        <f>IF('Copy &amp; Paste Roster Report Here'!$A170=BG$7,IF('Copy &amp; Paste Roster Report Here'!$M170="HT",1,0),0)</f>
        <v>0</v>
      </c>
      <c r="BH173" s="73">
        <f t="shared" si="41"/>
        <v>0</v>
      </c>
      <c r="BI173" s="120">
        <f>IF('Copy &amp; Paste Roster Report Here'!$A170=BI$7,IF('Copy &amp; Paste Roster Report Here'!$M170="MT",1,0),0)</f>
        <v>0</v>
      </c>
      <c r="BJ173" s="120">
        <f>IF('Copy &amp; Paste Roster Report Here'!$A170=BJ$7,IF('Copy &amp; Paste Roster Report Here'!$M170="MT",1,0),0)</f>
        <v>0</v>
      </c>
      <c r="BK173" s="120">
        <f>IF('Copy &amp; Paste Roster Report Here'!$A170=BK$7,IF('Copy &amp; Paste Roster Report Here'!$M170="MT",1,0),0)</f>
        <v>0</v>
      </c>
      <c r="BL173" s="120">
        <f>IF('Copy &amp; Paste Roster Report Here'!$A170=BL$7,IF('Copy &amp; Paste Roster Report Here'!$M170="MT",1,0),0)</f>
        <v>0</v>
      </c>
      <c r="BM173" s="120">
        <f>IF('Copy &amp; Paste Roster Report Here'!$A170=BM$7,IF('Copy &amp; Paste Roster Report Here'!$M170="MT",1,0),0)</f>
        <v>0</v>
      </c>
      <c r="BN173" s="120">
        <f>IF('Copy &amp; Paste Roster Report Here'!$A170=BN$7,IF('Copy &amp; Paste Roster Report Here'!$M170="MT",1,0),0)</f>
        <v>0</v>
      </c>
      <c r="BO173" s="120">
        <f>IF('Copy &amp; Paste Roster Report Here'!$A170=BO$7,IF('Copy &amp; Paste Roster Report Here'!$M170="MT",1,0),0)</f>
        <v>0</v>
      </c>
      <c r="BP173" s="120">
        <f>IF('Copy &amp; Paste Roster Report Here'!$A170=BP$7,IF('Copy &amp; Paste Roster Report Here'!$M170="MT",1,0),0)</f>
        <v>0</v>
      </c>
      <c r="BQ173" s="120">
        <f>IF('Copy &amp; Paste Roster Report Here'!$A170=BQ$7,IF('Copy &amp; Paste Roster Report Here'!$M170="MT",1,0),0)</f>
        <v>0</v>
      </c>
      <c r="BR173" s="120">
        <f>IF('Copy &amp; Paste Roster Report Here'!$A170=BR$7,IF('Copy &amp; Paste Roster Report Here'!$M170="MT",1,0),0)</f>
        <v>0</v>
      </c>
      <c r="BS173" s="120">
        <f>IF('Copy &amp; Paste Roster Report Here'!$A170=BS$7,IF('Copy &amp; Paste Roster Report Here'!$M170="MT",1,0),0)</f>
        <v>0</v>
      </c>
      <c r="BT173" s="73">
        <f t="shared" si="42"/>
        <v>0</v>
      </c>
      <c r="BU173" s="121">
        <f>IF('Copy &amp; Paste Roster Report Here'!$A170=BU$7,IF('Copy &amp; Paste Roster Report Here'!$M170="fy",1,0),0)</f>
        <v>0</v>
      </c>
      <c r="BV173" s="121">
        <f>IF('Copy &amp; Paste Roster Report Here'!$A170=BV$7,IF('Copy &amp; Paste Roster Report Here'!$M170="fy",1,0),0)</f>
        <v>0</v>
      </c>
      <c r="BW173" s="121">
        <f>IF('Copy &amp; Paste Roster Report Here'!$A170=BW$7,IF('Copy &amp; Paste Roster Report Here'!$M170="fy",1,0),0)</f>
        <v>0</v>
      </c>
      <c r="BX173" s="121">
        <f>IF('Copy &amp; Paste Roster Report Here'!$A170=BX$7,IF('Copy &amp; Paste Roster Report Here'!$M170="fy",1,0),0)</f>
        <v>0</v>
      </c>
      <c r="BY173" s="121">
        <f>IF('Copy &amp; Paste Roster Report Here'!$A170=BY$7,IF('Copy &amp; Paste Roster Report Here'!$M170="fy",1,0),0)</f>
        <v>0</v>
      </c>
      <c r="BZ173" s="121">
        <f>IF('Copy &amp; Paste Roster Report Here'!$A170=BZ$7,IF('Copy &amp; Paste Roster Report Here'!$M170="fy",1,0),0)</f>
        <v>0</v>
      </c>
      <c r="CA173" s="121">
        <f>IF('Copy &amp; Paste Roster Report Here'!$A170=CA$7,IF('Copy &amp; Paste Roster Report Here'!$M170="fy",1,0),0)</f>
        <v>0</v>
      </c>
      <c r="CB173" s="121">
        <f>IF('Copy &amp; Paste Roster Report Here'!$A170=CB$7,IF('Copy &amp; Paste Roster Report Here'!$M170="fy",1,0),0)</f>
        <v>0</v>
      </c>
      <c r="CC173" s="121">
        <f>IF('Copy &amp; Paste Roster Report Here'!$A170=CC$7,IF('Copy &amp; Paste Roster Report Here'!$M170="fy",1,0),0)</f>
        <v>0</v>
      </c>
      <c r="CD173" s="121">
        <f>IF('Copy &amp; Paste Roster Report Here'!$A170=CD$7,IF('Copy &amp; Paste Roster Report Here'!$M170="fy",1,0),0)</f>
        <v>0</v>
      </c>
      <c r="CE173" s="121">
        <f>IF('Copy &amp; Paste Roster Report Here'!$A170=CE$7,IF('Copy &amp; Paste Roster Report Here'!$M170="fy",1,0),0)</f>
        <v>0</v>
      </c>
      <c r="CF173" s="73">
        <f t="shared" si="43"/>
        <v>0</v>
      </c>
      <c r="CG173" s="122">
        <f>IF('Copy &amp; Paste Roster Report Here'!$A170=CG$7,IF('Copy &amp; Paste Roster Report Here'!$M170="RH",1,0),0)</f>
        <v>0</v>
      </c>
      <c r="CH173" s="122">
        <f>IF('Copy &amp; Paste Roster Report Here'!$A170=CH$7,IF('Copy &amp; Paste Roster Report Here'!$M170="RH",1,0),0)</f>
        <v>0</v>
      </c>
      <c r="CI173" s="122">
        <f>IF('Copy &amp; Paste Roster Report Here'!$A170=CI$7,IF('Copy &amp; Paste Roster Report Here'!$M170="RH",1,0),0)</f>
        <v>0</v>
      </c>
      <c r="CJ173" s="122">
        <f>IF('Copy &amp; Paste Roster Report Here'!$A170=CJ$7,IF('Copy &amp; Paste Roster Report Here'!$M170="RH",1,0),0)</f>
        <v>0</v>
      </c>
      <c r="CK173" s="122">
        <f>IF('Copy &amp; Paste Roster Report Here'!$A170=CK$7,IF('Copy &amp; Paste Roster Report Here'!$M170="RH",1,0),0)</f>
        <v>0</v>
      </c>
      <c r="CL173" s="122">
        <f>IF('Copy &amp; Paste Roster Report Here'!$A170=CL$7,IF('Copy &amp; Paste Roster Report Here'!$M170="RH",1,0),0)</f>
        <v>0</v>
      </c>
      <c r="CM173" s="122">
        <f>IF('Copy &amp; Paste Roster Report Here'!$A170=CM$7,IF('Copy &amp; Paste Roster Report Here'!$M170="RH",1,0),0)</f>
        <v>0</v>
      </c>
      <c r="CN173" s="122">
        <f>IF('Copy &amp; Paste Roster Report Here'!$A170=CN$7,IF('Copy &amp; Paste Roster Report Here'!$M170="RH",1,0),0)</f>
        <v>0</v>
      </c>
      <c r="CO173" s="122">
        <f>IF('Copy &amp; Paste Roster Report Here'!$A170=CO$7,IF('Copy &amp; Paste Roster Report Here'!$M170="RH",1,0),0)</f>
        <v>0</v>
      </c>
      <c r="CP173" s="122">
        <f>IF('Copy &amp; Paste Roster Report Here'!$A170=CP$7,IF('Copy &amp; Paste Roster Report Here'!$M170="RH",1,0),0)</f>
        <v>0</v>
      </c>
      <c r="CQ173" s="122">
        <f>IF('Copy &amp; Paste Roster Report Here'!$A170=CQ$7,IF('Copy &amp; Paste Roster Report Here'!$M170="RH",1,0),0)</f>
        <v>0</v>
      </c>
      <c r="CR173" s="73">
        <f t="shared" si="44"/>
        <v>0</v>
      </c>
      <c r="CS173" s="123">
        <f>IF('Copy &amp; Paste Roster Report Here'!$A170=CS$7,IF('Copy &amp; Paste Roster Report Here'!$M170="QT",1,0),0)</f>
        <v>0</v>
      </c>
      <c r="CT173" s="123">
        <f>IF('Copy &amp; Paste Roster Report Here'!$A170=CT$7,IF('Copy &amp; Paste Roster Report Here'!$M170="QT",1,0),0)</f>
        <v>0</v>
      </c>
      <c r="CU173" s="123">
        <f>IF('Copy &amp; Paste Roster Report Here'!$A170=CU$7,IF('Copy &amp; Paste Roster Report Here'!$M170="QT",1,0),0)</f>
        <v>0</v>
      </c>
      <c r="CV173" s="123">
        <f>IF('Copy &amp; Paste Roster Report Here'!$A170=CV$7,IF('Copy &amp; Paste Roster Report Here'!$M170="QT",1,0),0)</f>
        <v>0</v>
      </c>
      <c r="CW173" s="123">
        <f>IF('Copy &amp; Paste Roster Report Here'!$A170=CW$7,IF('Copy &amp; Paste Roster Report Here'!$M170="QT",1,0),0)</f>
        <v>0</v>
      </c>
      <c r="CX173" s="123">
        <f>IF('Copy &amp; Paste Roster Report Here'!$A170=CX$7,IF('Copy &amp; Paste Roster Report Here'!$M170="QT",1,0),0)</f>
        <v>0</v>
      </c>
      <c r="CY173" s="123">
        <f>IF('Copy &amp; Paste Roster Report Here'!$A170=CY$7,IF('Copy &amp; Paste Roster Report Here'!$M170="QT",1,0),0)</f>
        <v>0</v>
      </c>
      <c r="CZ173" s="123">
        <f>IF('Copy &amp; Paste Roster Report Here'!$A170=CZ$7,IF('Copy &amp; Paste Roster Report Here'!$M170="QT",1,0),0)</f>
        <v>0</v>
      </c>
      <c r="DA173" s="123">
        <f>IF('Copy &amp; Paste Roster Report Here'!$A170=DA$7,IF('Copy &amp; Paste Roster Report Here'!$M170="QT",1,0),0)</f>
        <v>0</v>
      </c>
      <c r="DB173" s="123">
        <f>IF('Copy &amp; Paste Roster Report Here'!$A170=DB$7,IF('Copy &amp; Paste Roster Report Here'!$M170="QT",1,0),0)</f>
        <v>0</v>
      </c>
      <c r="DC173" s="123">
        <f>IF('Copy &amp; Paste Roster Report Here'!$A170=DC$7,IF('Copy &amp; Paste Roster Report Here'!$M170="QT",1,0),0)</f>
        <v>0</v>
      </c>
      <c r="DD173" s="73">
        <f t="shared" si="45"/>
        <v>0</v>
      </c>
      <c r="DE173" s="124">
        <f>IF('Copy &amp; Paste Roster Report Here'!$A170=DE$7,IF('Copy &amp; Paste Roster Report Here'!$M170="xxxxxxxxxxx",1,0),0)</f>
        <v>0</v>
      </c>
      <c r="DF173" s="124">
        <f>IF('Copy &amp; Paste Roster Report Here'!$A170=DF$7,IF('Copy &amp; Paste Roster Report Here'!$M170="xxxxxxxxxxx",1,0),0)</f>
        <v>0</v>
      </c>
      <c r="DG173" s="124">
        <f>IF('Copy &amp; Paste Roster Report Here'!$A170=DG$7,IF('Copy &amp; Paste Roster Report Here'!$M170="xxxxxxxxxxx",1,0),0)</f>
        <v>0</v>
      </c>
      <c r="DH173" s="124">
        <f>IF('Copy &amp; Paste Roster Report Here'!$A170=DH$7,IF('Copy &amp; Paste Roster Report Here'!$M170="xxxxxxxxxxx",1,0),0)</f>
        <v>0</v>
      </c>
      <c r="DI173" s="124">
        <f>IF('Copy &amp; Paste Roster Report Here'!$A170=DI$7,IF('Copy &amp; Paste Roster Report Here'!$M170="xxxxxxxxxxx",1,0),0)</f>
        <v>0</v>
      </c>
      <c r="DJ173" s="124">
        <f>IF('Copy &amp; Paste Roster Report Here'!$A170=DJ$7,IF('Copy &amp; Paste Roster Report Here'!$M170="xxxxxxxxxxx",1,0),0)</f>
        <v>0</v>
      </c>
      <c r="DK173" s="124">
        <f>IF('Copy &amp; Paste Roster Report Here'!$A170=DK$7,IF('Copy &amp; Paste Roster Report Here'!$M170="xxxxxxxxxxx",1,0),0)</f>
        <v>0</v>
      </c>
      <c r="DL173" s="124">
        <f>IF('Copy &amp; Paste Roster Report Here'!$A170=DL$7,IF('Copy &amp; Paste Roster Report Here'!$M170="xxxxxxxxxxx",1,0),0)</f>
        <v>0</v>
      </c>
      <c r="DM173" s="124">
        <f>IF('Copy &amp; Paste Roster Report Here'!$A170=DM$7,IF('Copy &amp; Paste Roster Report Here'!$M170="xxxxxxxxxxx",1,0),0)</f>
        <v>0</v>
      </c>
      <c r="DN173" s="124">
        <f>IF('Copy &amp; Paste Roster Report Here'!$A170=DN$7,IF('Copy &amp; Paste Roster Report Here'!$M170="xxxxxxxxxxx",1,0),0)</f>
        <v>0</v>
      </c>
      <c r="DO173" s="124">
        <f>IF('Copy &amp; Paste Roster Report Here'!$A170=DO$7,IF('Copy &amp; Paste Roster Report Here'!$M170="xxxxxxxxxxx",1,0),0)</f>
        <v>0</v>
      </c>
      <c r="DP173" s="125">
        <f t="shared" si="46"/>
        <v>0</v>
      </c>
      <c r="DQ173" s="126">
        <f t="shared" si="47"/>
        <v>0</v>
      </c>
    </row>
    <row r="174" spans="1:121" x14ac:dyDescent="0.25">
      <c r="A174" s="111">
        <f t="shared" si="33"/>
        <v>0</v>
      </c>
      <c r="B174" s="111">
        <f t="shared" si="34"/>
        <v>0</v>
      </c>
      <c r="C174" s="112">
        <f>+('Copy &amp; Paste Roster Report Here'!$P171-'Copy &amp; Paste Roster Report Here'!$O171)/30</f>
        <v>0</v>
      </c>
      <c r="D174" s="112">
        <f>+('Copy &amp; Paste Roster Report Here'!$P171-'Copy &amp; Paste Roster Report Here'!$O171)</f>
        <v>0</v>
      </c>
      <c r="E174" s="111">
        <f>'Copy &amp; Paste Roster Report Here'!N171</f>
        <v>0</v>
      </c>
      <c r="F174" s="111" t="str">
        <f t="shared" si="35"/>
        <v>N</v>
      </c>
      <c r="G174" s="111">
        <f>'Copy &amp; Paste Roster Report Here'!R171</f>
        <v>0</v>
      </c>
      <c r="H174" s="113">
        <f t="shared" si="36"/>
        <v>0</v>
      </c>
      <c r="I174" s="112">
        <f>IF(F174="N",$F$5-'Copy &amp; Paste Roster Report Here'!O171,+'Copy &amp; Paste Roster Report Here'!Q171-'Copy &amp; Paste Roster Report Here'!O171)</f>
        <v>0</v>
      </c>
      <c r="J174" s="114">
        <f t="shared" si="37"/>
        <v>0</v>
      </c>
      <c r="K174" s="114">
        <f t="shared" si="38"/>
        <v>0</v>
      </c>
      <c r="L174" s="115">
        <f>'Copy &amp; Paste Roster Report Here'!F171</f>
        <v>0</v>
      </c>
      <c r="M174" s="116">
        <f t="shared" si="39"/>
        <v>0</v>
      </c>
      <c r="N174" s="117">
        <f>IF('Copy &amp; Paste Roster Report Here'!$A171='Analytical Tests'!N$7,IF($F174="Y",+$H174*N$6,0),0)</f>
        <v>0</v>
      </c>
      <c r="O174" s="117">
        <f>IF('Copy &amp; Paste Roster Report Here'!$A171='Analytical Tests'!O$7,IF($F174="Y",+$H174*O$6,0),0)</f>
        <v>0</v>
      </c>
      <c r="P174" s="117">
        <f>IF('Copy &amp; Paste Roster Report Here'!$A171='Analytical Tests'!P$7,IF($F174="Y",+$H174*P$6,0),0)</f>
        <v>0</v>
      </c>
      <c r="Q174" s="117">
        <f>IF('Copy &amp; Paste Roster Report Here'!$A171='Analytical Tests'!Q$7,IF($F174="Y",+$H174*Q$6,0),0)</f>
        <v>0</v>
      </c>
      <c r="R174" s="117">
        <f>IF('Copy &amp; Paste Roster Report Here'!$A171='Analytical Tests'!R$7,IF($F174="Y",+$H174*R$6,0),0)</f>
        <v>0</v>
      </c>
      <c r="S174" s="117">
        <f>IF('Copy &amp; Paste Roster Report Here'!$A171='Analytical Tests'!S$7,IF($F174="Y",+$H174*S$6,0),0)</f>
        <v>0</v>
      </c>
      <c r="T174" s="117">
        <f>IF('Copy &amp; Paste Roster Report Here'!$A171='Analytical Tests'!T$7,IF($F174="Y",+$H174*T$6,0),0)</f>
        <v>0</v>
      </c>
      <c r="U174" s="117">
        <f>IF('Copy &amp; Paste Roster Report Here'!$A171='Analytical Tests'!U$7,IF($F174="Y",+$H174*U$6,0),0)</f>
        <v>0</v>
      </c>
      <c r="V174" s="117">
        <f>IF('Copy &amp; Paste Roster Report Here'!$A171='Analytical Tests'!V$7,IF($F174="Y",+$H174*V$6,0),0)</f>
        <v>0</v>
      </c>
      <c r="W174" s="117">
        <f>IF('Copy &amp; Paste Roster Report Here'!$A171='Analytical Tests'!W$7,IF($F174="Y",+$H174*W$6,0),0)</f>
        <v>0</v>
      </c>
      <c r="X174" s="117">
        <f>IF('Copy &amp; Paste Roster Report Here'!$A171='Analytical Tests'!X$7,IF($F174="Y",+$H174*X$6,0),0)</f>
        <v>0</v>
      </c>
      <c r="Y174" s="117" t="b">
        <f>IF('Copy &amp; Paste Roster Report Here'!$A171='Analytical Tests'!Y$7,IF($F174="N",IF($J174&gt;=$C174,Y$6,+($I174/$D174)*Y$6),0))</f>
        <v>0</v>
      </c>
      <c r="Z174" s="117" t="b">
        <f>IF('Copy &amp; Paste Roster Report Here'!$A171='Analytical Tests'!Z$7,IF($F174="N",IF($J174&gt;=$C174,Z$6,+($I174/$D174)*Z$6),0))</f>
        <v>0</v>
      </c>
      <c r="AA174" s="117" t="b">
        <f>IF('Copy &amp; Paste Roster Report Here'!$A171='Analytical Tests'!AA$7,IF($F174="N",IF($J174&gt;=$C174,AA$6,+($I174/$D174)*AA$6),0))</f>
        <v>0</v>
      </c>
      <c r="AB174" s="117" t="b">
        <f>IF('Copy &amp; Paste Roster Report Here'!$A171='Analytical Tests'!AB$7,IF($F174="N",IF($J174&gt;=$C174,AB$6,+($I174/$D174)*AB$6),0))</f>
        <v>0</v>
      </c>
      <c r="AC174" s="117" t="b">
        <f>IF('Copy &amp; Paste Roster Report Here'!$A171='Analytical Tests'!AC$7,IF($F174="N",IF($J174&gt;=$C174,AC$6,+($I174/$D174)*AC$6),0))</f>
        <v>0</v>
      </c>
      <c r="AD174" s="117" t="b">
        <f>IF('Copy &amp; Paste Roster Report Here'!$A171='Analytical Tests'!AD$7,IF($F174="N",IF($J174&gt;=$C174,AD$6,+($I174/$D174)*AD$6),0))</f>
        <v>0</v>
      </c>
      <c r="AE174" s="117" t="b">
        <f>IF('Copy &amp; Paste Roster Report Here'!$A171='Analytical Tests'!AE$7,IF($F174="N",IF($J174&gt;=$C174,AE$6,+($I174/$D174)*AE$6),0))</f>
        <v>0</v>
      </c>
      <c r="AF174" s="117" t="b">
        <f>IF('Copy &amp; Paste Roster Report Here'!$A171='Analytical Tests'!AF$7,IF($F174="N",IF($J174&gt;=$C174,AF$6,+($I174/$D174)*AF$6),0))</f>
        <v>0</v>
      </c>
      <c r="AG174" s="117" t="b">
        <f>IF('Copy &amp; Paste Roster Report Here'!$A171='Analytical Tests'!AG$7,IF($F174="N",IF($J174&gt;=$C174,AG$6,+($I174/$D174)*AG$6),0))</f>
        <v>0</v>
      </c>
      <c r="AH174" s="117" t="b">
        <f>IF('Copy &amp; Paste Roster Report Here'!$A171='Analytical Tests'!AH$7,IF($F174="N",IF($J174&gt;=$C174,AH$6,+($I174/$D174)*AH$6),0))</f>
        <v>0</v>
      </c>
      <c r="AI174" s="117" t="b">
        <f>IF('Copy &amp; Paste Roster Report Here'!$A171='Analytical Tests'!AI$7,IF($F174="N",IF($J174&gt;=$C174,AI$6,+($I174/$D174)*AI$6),0))</f>
        <v>0</v>
      </c>
      <c r="AJ174" s="79"/>
      <c r="AK174" s="118">
        <f>IF('Copy &amp; Paste Roster Report Here'!$A171=AK$7,IF('Copy &amp; Paste Roster Report Here'!$M171="FT",1,0),0)</f>
        <v>0</v>
      </c>
      <c r="AL174" s="118">
        <f>IF('Copy &amp; Paste Roster Report Here'!$A171=AL$7,IF('Copy &amp; Paste Roster Report Here'!$M171="FT",1,0),0)</f>
        <v>0</v>
      </c>
      <c r="AM174" s="118">
        <f>IF('Copy &amp; Paste Roster Report Here'!$A171=AM$7,IF('Copy &amp; Paste Roster Report Here'!$M171="FT",1,0),0)</f>
        <v>0</v>
      </c>
      <c r="AN174" s="118">
        <f>IF('Copy &amp; Paste Roster Report Here'!$A171=AN$7,IF('Copy &amp; Paste Roster Report Here'!$M171="FT",1,0),0)</f>
        <v>0</v>
      </c>
      <c r="AO174" s="118">
        <f>IF('Copy &amp; Paste Roster Report Here'!$A171=AO$7,IF('Copy &amp; Paste Roster Report Here'!$M171="FT",1,0),0)</f>
        <v>0</v>
      </c>
      <c r="AP174" s="118">
        <f>IF('Copy &amp; Paste Roster Report Here'!$A171=AP$7,IF('Copy &amp; Paste Roster Report Here'!$M171="FT",1,0),0)</f>
        <v>0</v>
      </c>
      <c r="AQ174" s="118">
        <f>IF('Copy &amp; Paste Roster Report Here'!$A171=AQ$7,IF('Copy &amp; Paste Roster Report Here'!$M171="FT",1,0),0)</f>
        <v>0</v>
      </c>
      <c r="AR174" s="118">
        <f>IF('Copy &amp; Paste Roster Report Here'!$A171=AR$7,IF('Copy &amp; Paste Roster Report Here'!$M171="FT",1,0),0)</f>
        <v>0</v>
      </c>
      <c r="AS174" s="118">
        <f>IF('Copy &amp; Paste Roster Report Here'!$A171=AS$7,IF('Copy &amp; Paste Roster Report Here'!$M171="FT",1,0),0)</f>
        <v>0</v>
      </c>
      <c r="AT174" s="118">
        <f>IF('Copy &amp; Paste Roster Report Here'!$A171=AT$7,IF('Copy &amp; Paste Roster Report Here'!$M171="FT",1,0),0)</f>
        <v>0</v>
      </c>
      <c r="AU174" s="118">
        <f>IF('Copy &amp; Paste Roster Report Here'!$A171=AU$7,IF('Copy &amp; Paste Roster Report Here'!$M171="FT",1,0),0)</f>
        <v>0</v>
      </c>
      <c r="AV174" s="73">
        <f t="shared" si="40"/>
        <v>0</v>
      </c>
      <c r="AW174" s="119">
        <f>IF('Copy &amp; Paste Roster Report Here'!$A171=AW$7,IF('Copy &amp; Paste Roster Report Here'!$M171="HT",1,0),0)</f>
        <v>0</v>
      </c>
      <c r="AX174" s="119">
        <f>IF('Copy &amp; Paste Roster Report Here'!$A171=AX$7,IF('Copy &amp; Paste Roster Report Here'!$M171="HT",1,0),0)</f>
        <v>0</v>
      </c>
      <c r="AY174" s="119">
        <f>IF('Copy &amp; Paste Roster Report Here'!$A171=AY$7,IF('Copy &amp; Paste Roster Report Here'!$M171="HT",1,0),0)</f>
        <v>0</v>
      </c>
      <c r="AZ174" s="119">
        <f>IF('Copy &amp; Paste Roster Report Here'!$A171=AZ$7,IF('Copy &amp; Paste Roster Report Here'!$M171="HT",1,0),0)</f>
        <v>0</v>
      </c>
      <c r="BA174" s="119">
        <f>IF('Copy &amp; Paste Roster Report Here'!$A171=BA$7,IF('Copy &amp; Paste Roster Report Here'!$M171="HT",1,0),0)</f>
        <v>0</v>
      </c>
      <c r="BB174" s="119">
        <f>IF('Copy &amp; Paste Roster Report Here'!$A171=BB$7,IF('Copy &amp; Paste Roster Report Here'!$M171="HT",1,0),0)</f>
        <v>0</v>
      </c>
      <c r="BC174" s="119">
        <f>IF('Copy &amp; Paste Roster Report Here'!$A171=BC$7,IF('Copy &amp; Paste Roster Report Here'!$M171="HT",1,0),0)</f>
        <v>0</v>
      </c>
      <c r="BD174" s="119">
        <f>IF('Copy &amp; Paste Roster Report Here'!$A171=BD$7,IF('Copy &amp; Paste Roster Report Here'!$M171="HT",1,0),0)</f>
        <v>0</v>
      </c>
      <c r="BE174" s="119">
        <f>IF('Copy &amp; Paste Roster Report Here'!$A171=BE$7,IF('Copy &amp; Paste Roster Report Here'!$M171="HT",1,0),0)</f>
        <v>0</v>
      </c>
      <c r="BF174" s="119">
        <f>IF('Copy &amp; Paste Roster Report Here'!$A171=BF$7,IF('Copy &amp; Paste Roster Report Here'!$M171="HT",1,0),0)</f>
        <v>0</v>
      </c>
      <c r="BG174" s="119">
        <f>IF('Copy &amp; Paste Roster Report Here'!$A171=BG$7,IF('Copy &amp; Paste Roster Report Here'!$M171="HT",1,0),0)</f>
        <v>0</v>
      </c>
      <c r="BH174" s="73">
        <f t="shared" si="41"/>
        <v>0</v>
      </c>
      <c r="BI174" s="120">
        <f>IF('Copy &amp; Paste Roster Report Here'!$A171=BI$7,IF('Copy &amp; Paste Roster Report Here'!$M171="MT",1,0),0)</f>
        <v>0</v>
      </c>
      <c r="BJ174" s="120">
        <f>IF('Copy &amp; Paste Roster Report Here'!$A171=BJ$7,IF('Copy &amp; Paste Roster Report Here'!$M171="MT",1,0),0)</f>
        <v>0</v>
      </c>
      <c r="BK174" s="120">
        <f>IF('Copy &amp; Paste Roster Report Here'!$A171=BK$7,IF('Copy &amp; Paste Roster Report Here'!$M171="MT",1,0),0)</f>
        <v>0</v>
      </c>
      <c r="BL174" s="120">
        <f>IF('Copy &amp; Paste Roster Report Here'!$A171=BL$7,IF('Copy &amp; Paste Roster Report Here'!$M171="MT",1,0),0)</f>
        <v>0</v>
      </c>
      <c r="BM174" s="120">
        <f>IF('Copy &amp; Paste Roster Report Here'!$A171=BM$7,IF('Copy &amp; Paste Roster Report Here'!$M171="MT",1,0),0)</f>
        <v>0</v>
      </c>
      <c r="BN174" s="120">
        <f>IF('Copy &amp; Paste Roster Report Here'!$A171=BN$7,IF('Copy &amp; Paste Roster Report Here'!$M171="MT",1,0),0)</f>
        <v>0</v>
      </c>
      <c r="BO174" s="120">
        <f>IF('Copy &amp; Paste Roster Report Here'!$A171=BO$7,IF('Copy &amp; Paste Roster Report Here'!$M171="MT",1,0),0)</f>
        <v>0</v>
      </c>
      <c r="BP174" s="120">
        <f>IF('Copy &amp; Paste Roster Report Here'!$A171=BP$7,IF('Copy &amp; Paste Roster Report Here'!$M171="MT",1,0),0)</f>
        <v>0</v>
      </c>
      <c r="BQ174" s="120">
        <f>IF('Copy &amp; Paste Roster Report Here'!$A171=BQ$7,IF('Copy &amp; Paste Roster Report Here'!$M171="MT",1,0),0)</f>
        <v>0</v>
      </c>
      <c r="BR174" s="120">
        <f>IF('Copy &amp; Paste Roster Report Here'!$A171=BR$7,IF('Copy &amp; Paste Roster Report Here'!$M171="MT",1,0),0)</f>
        <v>0</v>
      </c>
      <c r="BS174" s="120">
        <f>IF('Copy &amp; Paste Roster Report Here'!$A171=BS$7,IF('Copy &amp; Paste Roster Report Here'!$M171="MT",1,0),0)</f>
        <v>0</v>
      </c>
      <c r="BT174" s="73">
        <f t="shared" si="42"/>
        <v>0</v>
      </c>
      <c r="BU174" s="121">
        <f>IF('Copy &amp; Paste Roster Report Here'!$A171=BU$7,IF('Copy &amp; Paste Roster Report Here'!$M171="fy",1,0),0)</f>
        <v>0</v>
      </c>
      <c r="BV174" s="121">
        <f>IF('Copy &amp; Paste Roster Report Here'!$A171=BV$7,IF('Copy &amp; Paste Roster Report Here'!$M171="fy",1,0),0)</f>
        <v>0</v>
      </c>
      <c r="BW174" s="121">
        <f>IF('Copy &amp; Paste Roster Report Here'!$A171=BW$7,IF('Copy &amp; Paste Roster Report Here'!$M171="fy",1,0),0)</f>
        <v>0</v>
      </c>
      <c r="BX174" s="121">
        <f>IF('Copy &amp; Paste Roster Report Here'!$A171=BX$7,IF('Copy &amp; Paste Roster Report Here'!$M171="fy",1,0),0)</f>
        <v>0</v>
      </c>
      <c r="BY174" s="121">
        <f>IF('Copy &amp; Paste Roster Report Here'!$A171=BY$7,IF('Copy &amp; Paste Roster Report Here'!$M171="fy",1,0),0)</f>
        <v>0</v>
      </c>
      <c r="BZ174" s="121">
        <f>IF('Copy &amp; Paste Roster Report Here'!$A171=BZ$7,IF('Copy &amp; Paste Roster Report Here'!$M171="fy",1,0),0)</f>
        <v>0</v>
      </c>
      <c r="CA174" s="121">
        <f>IF('Copy &amp; Paste Roster Report Here'!$A171=CA$7,IF('Copy &amp; Paste Roster Report Here'!$M171="fy",1,0),0)</f>
        <v>0</v>
      </c>
      <c r="CB174" s="121">
        <f>IF('Copy &amp; Paste Roster Report Here'!$A171=CB$7,IF('Copy &amp; Paste Roster Report Here'!$M171="fy",1,0),0)</f>
        <v>0</v>
      </c>
      <c r="CC174" s="121">
        <f>IF('Copy &amp; Paste Roster Report Here'!$A171=CC$7,IF('Copy &amp; Paste Roster Report Here'!$M171="fy",1,0),0)</f>
        <v>0</v>
      </c>
      <c r="CD174" s="121">
        <f>IF('Copy &amp; Paste Roster Report Here'!$A171=CD$7,IF('Copy &amp; Paste Roster Report Here'!$M171="fy",1,0),0)</f>
        <v>0</v>
      </c>
      <c r="CE174" s="121">
        <f>IF('Copy &amp; Paste Roster Report Here'!$A171=CE$7,IF('Copy &amp; Paste Roster Report Here'!$M171="fy",1,0),0)</f>
        <v>0</v>
      </c>
      <c r="CF174" s="73">
        <f t="shared" si="43"/>
        <v>0</v>
      </c>
      <c r="CG174" s="122">
        <f>IF('Copy &amp; Paste Roster Report Here'!$A171=CG$7,IF('Copy &amp; Paste Roster Report Here'!$M171="RH",1,0),0)</f>
        <v>0</v>
      </c>
      <c r="CH174" s="122">
        <f>IF('Copy &amp; Paste Roster Report Here'!$A171=CH$7,IF('Copy &amp; Paste Roster Report Here'!$M171="RH",1,0),0)</f>
        <v>0</v>
      </c>
      <c r="CI174" s="122">
        <f>IF('Copy &amp; Paste Roster Report Here'!$A171=CI$7,IF('Copy &amp; Paste Roster Report Here'!$M171="RH",1,0),0)</f>
        <v>0</v>
      </c>
      <c r="CJ174" s="122">
        <f>IF('Copy &amp; Paste Roster Report Here'!$A171=CJ$7,IF('Copy &amp; Paste Roster Report Here'!$M171="RH",1,0),0)</f>
        <v>0</v>
      </c>
      <c r="CK174" s="122">
        <f>IF('Copy &amp; Paste Roster Report Here'!$A171=CK$7,IF('Copy &amp; Paste Roster Report Here'!$M171="RH",1,0),0)</f>
        <v>0</v>
      </c>
      <c r="CL174" s="122">
        <f>IF('Copy &amp; Paste Roster Report Here'!$A171=CL$7,IF('Copy &amp; Paste Roster Report Here'!$M171="RH",1,0),0)</f>
        <v>0</v>
      </c>
      <c r="CM174" s="122">
        <f>IF('Copy &amp; Paste Roster Report Here'!$A171=CM$7,IF('Copy &amp; Paste Roster Report Here'!$M171="RH",1,0),0)</f>
        <v>0</v>
      </c>
      <c r="CN174" s="122">
        <f>IF('Copy &amp; Paste Roster Report Here'!$A171=CN$7,IF('Copy &amp; Paste Roster Report Here'!$M171="RH",1,0),0)</f>
        <v>0</v>
      </c>
      <c r="CO174" s="122">
        <f>IF('Copy &amp; Paste Roster Report Here'!$A171=CO$7,IF('Copy &amp; Paste Roster Report Here'!$M171="RH",1,0),0)</f>
        <v>0</v>
      </c>
      <c r="CP174" s="122">
        <f>IF('Copy &amp; Paste Roster Report Here'!$A171=CP$7,IF('Copy &amp; Paste Roster Report Here'!$M171="RH",1,0),0)</f>
        <v>0</v>
      </c>
      <c r="CQ174" s="122">
        <f>IF('Copy &amp; Paste Roster Report Here'!$A171=CQ$7,IF('Copy &amp; Paste Roster Report Here'!$M171="RH",1,0),0)</f>
        <v>0</v>
      </c>
      <c r="CR174" s="73">
        <f t="shared" si="44"/>
        <v>0</v>
      </c>
      <c r="CS174" s="123">
        <f>IF('Copy &amp; Paste Roster Report Here'!$A171=CS$7,IF('Copy &amp; Paste Roster Report Here'!$M171="QT",1,0),0)</f>
        <v>0</v>
      </c>
      <c r="CT174" s="123">
        <f>IF('Copy &amp; Paste Roster Report Here'!$A171=CT$7,IF('Copy &amp; Paste Roster Report Here'!$M171="QT",1,0),0)</f>
        <v>0</v>
      </c>
      <c r="CU174" s="123">
        <f>IF('Copy &amp; Paste Roster Report Here'!$A171=CU$7,IF('Copy &amp; Paste Roster Report Here'!$M171="QT",1,0),0)</f>
        <v>0</v>
      </c>
      <c r="CV174" s="123">
        <f>IF('Copy &amp; Paste Roster Report Here'!$A171=CV$7,IF('Copy &amp; Paste Roster Report Here'!$M171="QT",1,0),0)</f>
        <v>0</v>
      </c>
      <c r="CW174" s="123">
        <f>IF('Copy &amp; Paste Roster Report Here'!$A171=CW$7,IF('Copy &amp; Paste Roster Report Here'!$M171="QT",1,0),0)</f>
        <v>0</v>
      </c>
      <c r="CX174" s="123">
        <f>IF('Copy &amp; Paste Roster Report Here'!$A171=CX$7,IF('Copy &amp; Paste Roster Report Here'!$M171="QT",1,0),0)</f>
        <v>0</v>
      </c>
      <c r="CY174" s="123">
        <f>IF('Copy &amp; Paste Roster Report Here'!$A171=CY$7,IF('Copy &amp; Paste Roster Report Here'!$M171="QT",1,0),0)</f>
        <v>0</v>
      </c>
      <c r="CZ174" s="123">
        <f>IF('Copy &amp; Paste Roster Report Here'!$A171=CZ$7,IF('Copy &amp; Paste Roster Report Here'!$M171="QT",1,0),0)</f>
        <v>0</v>
      </c>
      <c r="DA174" s="123">
        <f>IF('Copy &amp; Paste Roster Report Here'!$A171=DA$7,IF('Copy &amp; Paste Roster Report Here'!$M171="QT",1,0),0)</f>
        <v>0</v>
      </c>
      <c r="DB174" s="123">
        <f>IF('Copy &amp; Paste Roster Report Here'!$A171=DB$7,IF('Copy &amp; Paste Roster Report Here'!$M171="QT",1,0),0)</f>
        <v>0</v>
      </c>
      <c r="DC174" s="123">
        <f>IF('Copy &amp; Paste Roster Report Here'!$A171=DC$7,IF('Copy &amp; Paste Roster Report Here'!$M171="QT",1,0),0)</f>
        <v>0</v>
      </c>
      <c r="DD174" s="73">
        <f t="shared" si="45"/>
        <v>0</v>
      </c>
      <c r="DE174" s="124">
        <f>IF('Copy &amp; Paste Roster Report Here'!$A171=DE$7,IF('Copy &amp; Paste Roster Report Here'!$M171="xxxxxxxxxxx",1,0),0)</f>
        <v>0</v>
      </c>
      <c r="DF174" s="124">
        <f>IF('Copy &amp; Paste Roster Report Here'!$A171=DF$7,IF('Copy &amp; Paste Roster Report Here'!$M171="xxxxxxxxxxx",1,0),0)</f>
        <v>0</v>
      </c>
      <c r="DG174" s="124">
        <f>IF('Copy &amp; Paste Roster Report Here'!$A171=DG$7,IF('Copy &amp; Paste Roster Report Here'!$M171="xxxxxxxxxxx",1,0),0)</f>
        <v>0</v>
      </c>
      <c r="DH174" s="124">
        <f>IF('Copy &amp; Paste Roster Report Here'!$A171=DH$7,IF('Copy &amp; Paste Roster Report Here'!$M171="xxxxxxxxxxx",1,0),0)</f>
        <v>0</v>
      </c>
      <c r="DI174" s="124">
        <f>IF('Copy &amp; Paste Roster Report Here'!$A171=DI$7,IF('Copy &amp; Paste Roster Report Here'!$M171="xxxxxxxxxxx",1,0),0)</f>
        <v>0</v>
      </c>
      <c r="DJ174" s="124">
        <f>IF('Copy &amp; Paste Roster Report Here'!$A171=DJ$7,IF('Copy &amp; Paste Roster Report Here'!$M171="xxxxxxxxxxx",1,0),0)</f>
        <v>0</v>
      </c>
      <c r="DK174" s="124">
        <f>IF('Copy &amp; Paste Roster Report Here'!$A171=DK$7,IF('Copy &amp; Paste Roster Report Here'!$M171="xxxxxxxxxxx",1,0),0)</f>
        <v>0</v>
      </c>
      <c r="DL174" s="124">
        <f>IF('Copy &amp; Paste Roster Report Here'!$A171=DL$7,IF('Copy &amp; Paste Roster Report Here'!$M171="xxxxxxxxxxx",1,0),0)</f>
        <v>0</v>
      </c>
      <c r="DM174" s="124">
        <f>IF('Copy &amp; Paste Roster Report Here'!$A171=DM$7,IF('Copy &amp; Paste Roster Report Here'!$M171="xxxxxxxxxxx",1,0),0)</f>
        <v>0</v>
      </c>
      <c r="DN174" s="124">
        <f>IF('Copy &amp; Paste Roster Report Here'!$A171=DN$7,IF('Copy &amp; Paste Roster Report Here'!$M171="xxxxxxxxxxx",1,0),0)</f>
        <v>0</v>
      </c>
      <c r="DO174" s="124">
        <f>IF('Copy &amp; Paste Roster Report Here'!$A171=DO$7,IF('Copy &amp; Paste Roster Report Here'!$M171="xxxxxxxxxxx",1,0),0)</f>
        <v>0</v>
      </c>
      <c r="DP174" s="125">
        <f t="shared" si="46"/>
        <v>0</v>
      </c>
      <c r="DQ174" s="126">
        <f t="shared" si="47"/>
        <v>0</v>
      </c>
    </row>
    <row r="175" spans="1:121" x14ac:dyDescent="0.25">
      <c r="A175" s="111">
        <f t="shared" si="33"/>
        <v>0</v>
      </c>
      <c r="B175" s="111">
        <f t="shared" si="34"/>
        <v>0</v>
      </c>
      <c r="C175" s="112">
        <f>+('Copy &amp; Paste Roster Report Here'!$P172-'Copy &amp; Paste Roster Report Here'!$O172)/30</f>
        <v>0</v>
      </c>
      <c r="D175" s="112">
        <f>+('Copy &amp; Paste Roster Report Here'!$P172-'Copy &amp; Paste Roster Report Here'!$O172)</f>
        <v>0</v>
      </c>
      <c r="E175" s="111">
        <f>'Copy &amp; Paste Roster Report Here'!N172</f>
        <v>0</v>
      </c>
      <c r="F175" s="111" t="str">
        <f t="shared" si="35"/>
        <v>N</v>
      </c>
      <c r="G175" s="111">
        <f>'Copy &amp; Paste Roster Report Here'!R172</f>
        <v>0</v>
      </c>
      <c r="H175" s="113">
        <f t="shared" si="36"/>
        <v>0</v>
      </c>
      <c r="I175" s="112">
        <f>IF(F175="N",$F$5-'Copy &amp; Paste Roster Report Here'!O172,+'Copy &amp; Paste Roster Report Here'!Q172-'Copy &amp; Paste Roster Report Here'!O172)</f>
        <v>0</v>
      </c>
      <c r="J175" s="114">
        <f t="shared" si="37"/>
        <v>0</v>
      </c>
      <c r="K175" s="114">
        <f t="shared" si="38"/>
        <v>0</v>
      </c>
      <c r="L175" s="115">
        <f>'Copy &amp; Paste Roster Report Here'!F172</f>
        <v>0</v>
      </c>
      <c r="M175" s="116">
        <f t="shared" si="39"/>
        <v>0</v>
      </c>
      <c r="N175" s="117">
        <f>IF('Copy &amp; Paste Roster Report Here'!$A172='Analytical Tests'!N$7,IF($F175="Y",+$H175*N$6,0),0)</f>
        <v>0</v>
      </c>
      <c r="O175" s="117">
        <f>IF('Copy &amp; Paste Roster Report Here'!$A172='Analytical Tests'!O$7,IF($F175="Y",+$H175*O$6,0),0)</f>
        <v>0</v>
      </c>
      <c r="P175" s="117">
        <f>IF('Copy &amp; Paste Roster Report Here'!$A172='Analytical Tests'!P$7,IF($F175="Y",+$H175*P$6,0),0)</f>
        <v>0</v>
      </c>
      <c r="Q175" s="117">
        <f>IF('Copy &amp; Paste Roster Report Here'!$A172='Analytical Tests'!Q$7,IF($F175="Y",+$H175*Q$6,0),0)</f>
        <v>0</v>
      </c>
      <c r="R175" s="117">
        <f>IF('Copy &amp; Paste Roster Report Here'!$A172='Analytical Tests'!R$7,IF($F175="Y",+$H175*R$6,0),0)</f>
        <v>0</v>
      </c>
      <c r="S175" s="117">
        <f>IF('Copy &amp; Paste Roster Report Here'!$A172='Analytical Tests'!S$7,IF($F175="Y",+$H175*S$6,0),0)</f>
        <v>0</v>
      </c>
      <c r="T175" s="117">
        <f>IF('Copy &amp; Paste Roster Report Here'!$A172='Analytical Tests'!T$7,IF($F175="Y",+$H175*T$6,0),0)</f>
        <v>0</v>
      </c>
      <c r="U175" s="117">
        <f>IF('Copy &amp; Paste Roster Report Here'!$A172='Analytical Tests'!U$7,IF($F175="Y",+$H175*U$6,0),0)</f>
        <v>0</v>
      </c>
      <c r="V175" s="117">
        <f>IF('Copy &amp; Paste Roster Report Here'!$A172='Analytical Tests'!V$7,IF($F175="Y",+$H175*V$6,0),0)</f>
        <v>0</v>
      </c>
      <c r="W175" s="117">
        <f>IF('Copy &amp; Paste Roster Report Here'!$A172='Analytical Tests'!W$7,IF($F175="Y",+$H175*W$6,0),0)</f>
        <v>0</v>
      </c>
      <c r="X175" s="117">
        <f>IF('Copy &amp; Paste Roster Report Here'!$A172='Analytical Tests'!X$7,IF($F175="Y",+$H175*X$6,0),0)</f>
        <v>0</v>
      </c>
      <c r="Y175" s="117" t="b">
        <f>IF('Copy &amp; Paste Roster Report Here'!$A172='Analytical Tests'!Y$7,IF($F175="N",IF($J175&gt;=$C175,Y$6,+($I175/$D175)*Y$6),0))</f>
        <v>0</v>
      </c>
      <c r="Z175" s="117" t="b">
        <f>IF('Copy &amp; Paste Roster Report Here'!$A172='Analytical Tests'!Z$7,IF($F175="N",IF($J175&gt;=$C175,Z$6,+($I175/$D175)*Z$6),0))</f>
        <v>0</v>
      </c>
      <c r="AA175" s="117" t="b">
        <f>IF('Copy &amp; Paste Roster Report Here'!$A172='Analytical Tests'!AA$7,IF($F175="N",IF($J175&gt;=$C175,AA$6,+($I175/$D175)*AA$6),0))</f>
        <v>0</v>
      </c>
      <c r="AB175" s="117" t="b">
        <f>IF('Copy &amp; Paste Roster Report Here'!$A172='Analytical Tests'!AB$7,IF($F175="N",IF($J175&gt;=$C175,AB$6,+($I175/$D175)*AB$6),0))</f>
        <v>0</v>
      </c>
      <c r="AC175" s="117" t="b">
        <f>IF('Copy &amp; Paste Roster Report Here'!$A172='Analytical Tests'!AC$7,IF($F175="N",IF($J175&gt;=$C175,AC$6,+($I175/$D175)*AC$6),0))</f>
        <v>0</v>
      </c>
      <c r="AD175" s="117" t="b">
        <f>IF('Copy &amp; Paste Roster Report Here'!$A172='Analytical Tests'!AD$7,IF($F175="N",IF($J175&gt;=$C175,AD$6,+($I175/$D175)*AD$6),0))</f>
        <v>0</v>
      </c>
      <c r="AE175" s="117" t="b">
        <f>IF('Copy &amp; Paste Roster Report Here'!$A172='Analytical Tests'!AE$7,IF($F175="N",IF($J175&gt;=$C175,AE$6,+($I175/$D175)*AE$6),0))</f>
        <v>0</v>
      </c>
      <c r="AF175" s="117" t="b">
        <f>IF('Copy &amp; Paste Roster Report Here'!$A172='Analytical Tests'!AF$7,IF($F175="N",IF($J175&gt;=$C175,AF$6,+($I175/$D175)*AF$6),0))</f>
        <v>0</v>
      </c>
      <c r="AG175" s="117" t="b">
        <f>IF('Copy &amp; Paste Roster Report Here'!$A172='Analytical Tests'!AG$7,IF($F175="N",IF($J175&gt;=$C175,AG$6,+($I175/$D175)*AG$6),0))</f>
        <v>0</v>
      </c>
      <c r="AH175" s="117" t="b">
        <f>IF('Copy &amp; Paste Roster Report Here'!$A172='Analytical Tests'!AH$7,IF($F175="N",IF($J175&gt;=$C175,AH$6,+($I175/$D175)*AH$6),0))</f>
        <v>0</v>
      </c>
      <c r="AI175" s="117" t="b">
        <f>IF('Copy &amp; Paste Roster Report Here'!$A172='Analytical Tests'!AI$7,IF($F175="N",IF($J175&gt;=$C175,AI$6,+($I175/$D175)*AI$6),0))</f>
        <v>0</v>
      </c>
      <c r="AJ175" s="79"/>
      <c r="AK175" s="118">
        <f>IF('Copy &amp; Paste Roster Report Here'!$A172=AK$7,IF('Copy &amp; Paste Roster Report Here'!$M172="FT",1,0),0)</f>
        <v>0</v>
      </c>
      <c r="AL175" s="118">
        <f>IF('Copy &amp; Paste Roster Report Here'!$A172=AL$7,IF('Copy &amp; Paste Roster Report Here'!$M172="FT",1,0),0)</f>
        <v>0</v>
      </c>
      <c r="AM175" s="118">
        <f>IF('Copy &amp; Paste Roster Report Here'!$A172=AM$7,IF('Copy &amp; Paste Roster Report Here'!$M172="FT",1,0),0)</f>
        <v>0</v>
      </c>
      <c r="AN175" s="118">
        <f>IF('Copy &amp; Paste Roster Report Here'!$A172=AN$7,IF('Copy &amp; Paste Roster Report Here'!$M172="FT",1,0),0)</f>
        <v>0</v>
      </c>
      <c r="AO175" s="118">
        <f>IF('Copy &amp; Paste Roster Report Here'!$A172=AO$7,IF('Copy &amp; Paste Roster Report Here'!$M172="FT",1,0),0)</f>
        <v>0</v>
      </c>
      <c r="AP175" s="118">
        <f>IF('Copy &amp; Paste Roster Report Here'!$A172=AP$7,IF('Copy &amp; Paste Roster Report Here'!$M172="FT",1,0),0)</f>
        <v>0</v>
      </c>
      <c r="AQ175" s="118">
        <f>IF('Copy &amp; Paste Roster Report Here'!$A172=AQ$7,IF('Copy &amp; Paste Roster Report Here'!$M172="FT",1,0),0)</f>
        <v>0</v>
      </c>
      <c r="AR175" s="118">
        <f>IF('Copy &amp; Paste Roster Report Here'!$A172=AR$7,IF('Copy &amp; Paste Roster Report Here'!$M172="FT",1,0),0)</f>
        <v>0</v>
      </c>
      <c r="AS175" s="118">
        <f>IF('Copy &amp; Paste Roster Report Here'!$A172=AS$7,IF('Copy &amp; Paste Roster Report Here'!$M172="FT",1,0),0)</f>
        <v>0</v>
      </c>
      <c r="AT175" s="118">
        <f>IF('Copy &amp; Paste Roster Report Here'!$A172=AT$7,IF('Copy &amp; Paste Roster Report Here'!$M172="FT",1,0),0)</f>
        <v>0</v>
      </c>
      <c r="AU175" s="118">
        <f>IF('Copy &amp; Paste Roster Report Here'!$A172=AU$7,IF('Copy &amp; Paste Roster Report Here'!$M172="FT",1,0),0)</f>
        <v>0</v>
      </c>
      <c r="AV175" s="73">
        <f t="shared" si="40"/>
        <v>0</v>
      </c>
      <c r="AW175" s="119">
        <f>IF('Copy &amp; Paste Roster Report Here'!$A172=AW$7,IF('Copy &amp; Paste Roster Report Here'!$M172="HT",1,0),0)</f>
        <v>0</v>
      </c>
      <c r="AX175" s="119">
        <f>IF('Copy &amp; Paste Roster Report Here'!$A172=AX$7,IF('Copy &amp; Paste Roster Report Here'!$M172="HT",1,0),0)</f>
        <v>0</v>
      </c>
      <c r="AY175" s="119">
        <f>IF('Copy &amp; Paste Roster Report Here'!$A172=AY$7,IF('Copy &amp; Paste Roster Report Here'!$M172="HT",1,0),0)</f>
        <v>0</v>
      </c>
      <c r="AZ175" s="119">
        <f>IF('Copy &amp; Paste Roster Report Here'!$A172=AZ$7,IF('Copy &amp; Paste Roster Report Here'!$M172="HT",1,0),0)</f>
        <v>0</v>
      </c>
      <c r="BA175" s="119">
        <f>IF('Copy &amp; Paste Roster Report Here'!$A172=BA$7,IF('Copy &amp; Paste Roster Report Here'!$M172="HT",1,0),0)</f>
        <v>0</v>
      </c>
      <c r="BB175" s="119">
        <f>IF('Copy &amp; Paste Roster Report Here'!$A172=BB$7,IF('Copy &amp; Paste Roster Report Here'!$M172="HT",1,0),0)</f>
        <v>0</v>
      </c>
      <c r="BC175" s="119">
        <f>IF('Copy &amp; Paste Roster Report Here'!$A172=BC$7,IF('Copy &amp; Paste Roster Report Here'!$M172="HT",1,0),0)</f>
        <v>0</v>
      </c>
      <c r="BD175" s="119">
        <f>IF('Copy &amp; Paste Roster Report Here'!$A172=BD$7,IF('Copy &amp; Paste Roster Report Here'!$M172="HT",1,0),0)</f>
        <v>0</v>
      </c>
      <c r="BE175" s="119">
        <f>IF('Copy &amp; Paste Roster Report Here'!$A172=BE$7,IF('Copy &amp; Paste Roster Report Here'!$M172="HT",1,0),0)</f>
        <v>0</v>
      </c>
      <c r="BF175" s="119">
        <f>IF('Copy &amp; Paste Roster Report Here'!$A172=BF$7,IF('Copy &amp; Paste Roster Report Here'!$M172="HT",1,0),0)</f>
        <v>0</v>
      </c>
      <c r="BG175" s="119">
        <f>IF('Copy &amp; Paste Roster Report Here'!$A172=BG$7,IF('Copy &amp; Paste Roster Report Here'!$M172="HT",1,0),0)</f>
        <v>0</v>
      </c>
      <c r="BH175" s="73">
        <f t="shared" si="41"/>
        <v>0</v>
      </c>
      <c r="BI175" s="120">
        <f>IF('Copy &amp; Paste Roster Report Here'!$A172=BI$7,IF('Copy &amp; Paste Roster Report Here'!$M172="MT",1,0),0)</f>
        <v>0</v>
      </c>
      <c r="BJ175" s="120">
        <f>IF('Copy &amp; Paste Roster Report Here'!$A172=BJ$7,IF('Copy &amp; Paste Roster Report Here'!$M172="MT",1,0),0)</f>
        <v>0</v>
      </c>
      <c r="BK175" s="120">
        <f>IF('Copy &amp; Paste Roster Report Here'!$A172=BK$7,IF('Copy &amp; Paste Roster Report Here'!$M172="MT",1,0),0)</f>
        <v>0</v>
      </c>
      <c r="BL175" s="120">
        <f>IF('Copy &amp; Paste Roster Report Here'!$A172=BL$7,IF('Copy &amp; Paste Roster Report Here'!$M172="MT",1,0),0)</f>
        <v>0</v>
      </c>
      <c r="BM175" s="120">
        <f>IF('Copy &amp; Paste Roster Report Here'!$A172=BM$7,IF('Copy &amp; Paste Roster Report Here'!$M172="MT",1,0),0)</f>
        <v>0</v>
      </c>
      <c r="BN175" s="120">
        <f>IF('Copy &amp; Paste Roster Report Here'!$A172=BN$7,IF('Copy &amp; Paste Roster Report Here'!$M172="MT",1,0),0)</f>
        <v>0</v>
      </c>
      <c r="BO175" s="120">
        <f>IF('Copy &amp; Paste Roster Report Here'!$A172=BO$7,IF('Copy &amp; Paste Roster Report Here'!$M172="MT",1,0),0)</f>
        <v>0</v>
      </c>
      <c r="BP175" s="120">
        <f>IF('Copy &amp; Paste Roster Report Here'!$A172=BP$7,IF('Copy &amp; Paste Roster Report Here'!$M172="MT",1,0),0)</f>
        <v>0</v>
      </c>
      <c r="BQ175" s="120">
        <f>IF('Copy &amp; Paste Roster Report Here'!$A172=BQ$7,IF('Copy &amp; Paste Roster Report Here'!$M172="MT",1,0),0)</f>
        <v>0</v>
      </c>
      <c r="BR175" s="120">
        <f>IF('Copy &amp; Paste Roster Report Here'!$A172=BR$7,IF('Copy &amp; Paste Roster Report Here'!$M172="MT",1,0),0)</f>
        <v>0</v>
      </c>
      <c r="BS175" s="120">
        <f>IF('Copy &amp; Paste Roster Report Here'!$A172=BS$7,IF('Copy &amp; Paste Roster Report Here'!$M172="MT",1,0),0)</f>
        <v>0</v>
      </c>
      <c r="BT175" s="73">
        <f t="shared" si="42"/>
        <v>0</v>
      </c>
      <c r="BU175" s="121">
        <f>IF('Copy &amp; Paste Roster Report Here'!$A172=BU$7,IF('Copy &amp; Paste Roster Report Here'!$M172="fy",1,0),0)</f>
        <v>0</v>
      </c>
      <c r="BV175" s="121">
        <f>IF('Copy &amp; Paste Roster Report Here'!$A172=BV$7,IF('Copy &amp; Paste Roster Report Here'!$M172="fy",1,0),0)</f>
        <v>0</v>
      </c>
      <c r="BW175" s="121">
        <f>IF('Copy &amp; Paste Roster Report Here'!$A172=BW$7,IF('Copy &amp; Paste Roster Report Here'!$M172="fy",1,0),0)</f>
        <v>0</v>
      </c>
      <c r="BX175" s="121">
        <f>IF('Copy &amp; Paste Roster Report Here'!$A172=BX$7,IF('Copy &amp; Paste Roster Report Here'!$M172="fy",1,0),0)</f>
        <v>0</v>
      </c>
      <c r="BY175" s="121">
        <f>IF('Copy &amp; Paste Roster Report Here'!$A172=BY$7,IF('Copy &amp; Paste Roster Report Here'!$M172="fy",1,0),0)</f>
        <v>0</v>
      </c>
      <c r="BZ175" s="121">
        <f>IF('Copy &amp; Paste Roster Report Here'!$A172=BZ$7,IF('Copy &amp; Paste Roster Report Here'!$M172="fy",1,0),0)</f>
        <v>0</v>
      </c>
      <c r="CA175" s="121">
        <f>IF('Copy &amp; Paste Roster Report Here'!$A172=CA$7,IF('Copy &amp; Paste Roster Report Here'!$M172="fy",1,0),0)</f>
        <v>0</v>
      </c>
      <c r="CB175" s="121">
        <f>IF('Copy &amp; Paste Roster Report Here'!$A172=CB$7,IF('Copy &amp; Paste Roster Report Here'!$M172="fy",1,0),0)</f>
        <v>0</v>
      </c>
      <c r="CC175" s="121">
        <f>IF('Copy &amp; Paste Roster Report Here'!$A172=CC$7,IF('Copy &amp; Paste Roster Report Here'!$M172="fy",1,0),0)</f>
        <v>0</v>
      </c>
      <c r="CD175" s="121">
        <f>IF('Copy &amp; Paste Roster Report Here'!$A172=CD$7,IF('Copy &amp; Paste Roster Report Here'!$M172="fy",1,0),0)</f>
        <v>0</v>
      </c>
      <c r="CE175" s="121">
        <f>IF('Copy &amp; Paste Roster Report Here'!$A172=CE$7,IF('Copy &amp; Paste Roster Report Here'!$M172="fy",1,0),0)</f>
        <v>0</v>
      </c>
      <c r="CF175" s="73">
        <f t="shared" si="43"/>
        <v>0</v>
      </c>
      <c r="CG175" s="122">
        <f>IF('Copy &amp; Paste Roster Report Here'!$A172=CG$7,IF('Copy &amp; Paste Roster Report Here'!$M172="RH",1,0),0)</f>
        <v>0</v>
      </c>
      <c r="CH175" s="122">
        <f>IF('Copy &amp; Paste Roster Report Here'!$A172=CH$7,IF('Copy &amp; Paste Roster Report Here'!$M172="RH",1,0),0)</f>
        <v>0</v>
      </c>
      <c r="CI175" s="122">
        <f>IF('Copy &amp; Paste Roster Report Here'!$A172=CI$7,IF('Copy &amp; Paste Roster Report Here'!$M172="RH",1,0),0)</f>
        <v>0</v>
      </c>
      <c r="CJ175" s="122">
        <f>IF('Copy &amp; Paste Roster Report Here'!$A172=CJ$7,IF('Copy &amp; Paste Roster Report Here'!$M172="RH",1,0),0)</f>
        <v>0</v>
      </c>
      <c r="CK175" s="122">
        <f>IF('Copy &amp; Paste Roster Report Here'!$A172=CK$7,IF('Copy &amp; Paste Roster Report Here'!$M172="RH",1,0),0)</f>
        <v>0</v>
      </c>
      <c r="CL175" s="122">
        <f>IF('Copy &amp; Paste Roster Report Here'!$A172=CL$7,IF('Copy &amp; Paste Roster Report Here'!$M172="RH",1,0),0)</f>
        <v>0</v>
      </c>
      <c r="CM175" s="122">
        <f>IF('Copy &amp; Paste Roster Report Here'!$A172=CM$7,IF('Copy &amp; Paste Roster Report Here'!$M172="RH",1,0),0)</f>
        <v>0</v>
      </c>
      <c r="CN175" s="122">
        <f>IF('Copy &amp; Paste Roster Report Here'!$A172=CN$7,IF('Copy &amp; Paste Roster Report Here'!$M172="RH",1,0),0)</f>
        <v>0</v>
      </c>
      <c r="CO175" s="122">
        <f>IF('Copy &amp; Paste Roster Report Here'!$A172=CO$7,IF('Copy &amp; Paste Roster Report Here'!$M172="RH",1,0),0)</f>
        <v>0</v>
      </c>
      <c r="CP175" s="122">
        <f>IF('Copy &amp; Paste Roster Report Here'!$A172=CP$7,IF('Copy &amp; Paste Roster Report Here'!$M172="RH",1,0),0)</f>
        <v>0</v>
      </c>
      <c r="CQ175" s="122">
        <f>IF('Copy &amp; Paste Roster Report Here'!$A172=CQ$7,IF('Copy &amp; Paste Roster Report Here'!$M172="RH",1,0),0)</f>
        <v>0</v>
      </c>
      <c r="CR175" s="73">
        <f t="shared" si="44"/>
        <v>0</v>
      </c>
      <c r="CS175" s="123">
        <f>IF('Copy &amp; Paste Roster Report Here'!$A172=CS$7,IF('Copy &amp; Paste Roster Report Here'!$M172="QT",1,0),0)</f>
        <v>0</v>
      </c>
      <c r="CT175" s="123">
        <f>IF('Copy &amp; Paste Roster Report Here'!$A172=CT$7,IF('Copy &amp; Paste Roster Report Here'!$M172="QT",1,0),0)</f>
        <v>0</v>
      </c>
      <c r="CU175" s="123">
        <f>IF('Copy &amp; Paste Roster Report Here'!$A172=CU$7,IF('Copy &amp; Paste Roster Report Here'!$M172="QT",1,0),0)</f>
        <v>0</v>
      </c>
      <c r="CV175" s="123">
        <f>IF('Copy &amp; Paste Roster Report Here'!$A172=CV$7,IF('Copy &amp; Paste Roster Report Here'!$M172="QT",1,0),0)</f>
        <v>0</v>
      </c>
      <c r="CW175" s="123">
        <f>IF('Copy &amp; Paste Roster Report Here'!$A172=CW$7,IF('Copy &amp; Paste Roster Report Here'!$M172="QT",1,0),0)</f>
        <v>0</v>
      </c>
      <c r="CX175" s="123">
        <f>IF('Copy &amp; Paste Roster Report Here'!$A172=CX$7,IF('Copy &amp; Paste Roster Report Here'!$M172="QT",1,0),0)</f>
        <v>0</v>
      </c>
      <c r="CY175" s="123">
        <f>IF('Copy &amp; Paste Roster Report Here'!$A172=CY$7,IF('Copy &amp; Paste Roster Report Here'!$M172="QT",1,0),0)</f>
        <v>0</v>
      </c>
      <c r="CZ175" s="123">
        <f>IF('Copy &amp; Paste Roster Report Here'!$A172=CZ$7,IF('Copy &amp; Paste Roster Report Here'!$M172="QT",1,0),0)</f>
        <v>0</v>
      </c>
      <c r="DA175" s="123">
        <f>IF('Copy &amp; Paste Roster Report Here'!$A172=DA$7,IF('Copy &amp; Paste Roster Report Here'!$M172="QT",1,0),0)</f>
        <v>0</v>
      </c>
      <c r="DB175" s="123">
        <f>IF('Copy &amp; Paste Roster Report Here'!$A172=DB$7,IF('Copy &amp; Paste Roster Report Here'!$M172="QT",1,0),0)</f>
        <v>0</v>
      </c>
      <c r="DC175" s="123">
        <f>IF('Copy &amp; Paste Roster Report Here'!$A172=DC$7,IF('Copy &amp; Paste Roster Report Here'!$M172="QT",1,0),0)</f>
        <v>0</v>
      </c>
      <c r="DD175" s="73">
        <f t="shared" si="45"/>
        <v>0</v>
      </c>
      <c r="DE175" s="124">
        <f>IF('Copy &amp; Paste Roster Report Here'!$A172=DE$7,IF('Copy &amp; Paste Roster Report Here'!$M172="xxxxxxxxxxx",1,0),0)</f>
        <v>0</v>
      </c>
      <c r="DF175" s="124">
        <f>IF('Copy &amp; Paste Roster Report Here'!$A172=DF$7,IF('Copy &amp; Paste Roster Report Here'!$M172="xxxxxxxxxxx",1,0),0)</f>
        <v>0</v>
      </c>
      <c r="DG175" s="124">
        <f>IF('Copy &amp; Paste Roster Report Here'!$A172=DG$7,IF('Copy &amp; Paste Roster Report Here'!$M172="xxxxxxxxxxx",1,0),0)</f>
        <v>0</v>
      </c>
      <c r="DH175" s="124">
        <f>IF('Copy &amp; Paste Roster Report Here'!$A172=DH$7,IF('Copy &amp; Paste Roster Report Here'!$M172="xxxxxxxxxxx",1,0),0)</f>
        <v>0</v>
      </c>
      <c r="DI175" s="124">
        <f>IF('Copy &amp; Paste Roster Report Here'!$A172=DI$7,IF('Copy &amp; Paste Roster Report Here'!$M172="xxxxxxxxxxx",1,0),0)</f>
        <v>0</v>
      </c>
      <c r="DJ175" s="124">
        <f>IF('Copy &amp; Paste Roster Report Here'!$A172=DJ$7,IF('Copy &amp; Paste Roster Report Here'!$M172="xxxxxxxxxxx",1,0),0)</f>
        <v>0</v>
      </c>
      <c r="DK175" s="124">
        <f>IF('Copy &amp; Paste Roster Report Here'!$A172=DK$7,IF('Copy &amp; Paste Roster Report Here'!$M172="xxxxxxxxxxx",1,0),0)</f>
        <v>0</v>
      </c>
      <c r="DL175" s="124">
        <f>IF('Copy &amp; Paste Roster Report Here'!$A172=DL$7,IF('Copy &amp; Paste Roster Report Here'!$M172="xxxxxxxxxxx",1,0),0)</f>
        <v>0</v>
      </c>
      <c r="DM175" s="124">
        <f>IF('Copy &amp; Paste Roster Report Here'!$A172=DM$7,IF('Copy &amp; Paste Roster Report Here'!$M172="xxxxxxxxxxx",1,0),0)</f>
        <v>0</v>
      </c>
      <c r="DN175" s="124">
        <f>IF('Copy &amp; Paste Roster Report Here'!$A172=DN$7,IF('Copy &amp; Paste Roster Report Here'!$M172="xxxxxxxxxxx",1,0),0)</f>
        <v>0</v>
      </c>
      <c r="DO175" s="124">
        <f>IF('Copy &amp; Paste Roster Report Here'!$A172=DO$7,IF('Copy &amp; Paste Roster Report Here'!$M172="xxxxxxxxxxx",1,0),0)</f>
        <v>0</v>
      </c>
      <c r="DP175" s="125">
        <f t="shared" si="46"/>
        <v>0</v>
      </c>
      <c r="DQ175" s="126">
        <f t="shared" si="47"/>
        <v>0</v>
      </c>
    </row>
    <row r="176" spans="1:121" x14ac:dyDescent="0.25">
      <c r="A176" s="111">
        <f t="shared" si="33"/>
        <v>0</v>
      </c>
      <c r="B176" s="111">
        <f t="shared" si="34"/>
        <v>0</v>
      </c>
      <c r="C176" s="112">
        <f>+('Copy &amp; Paste Roster Report Here'!$P173-'Copy &amp; Paste Roster Report Here'!$O173)/30</f>
        <v>0</v>
      </c>
      <c r="D176" s="112">
        <f>+('Copy &amp; Paste Roster Report Here'!$P173-'Copy &amp; Paste Roster Report Here'!$O173)</f>
        <v>0</v>
      </c>
      <c r="E176" s="111">
        <f>'Copy &amp; Paste Roster Report Here'!N173</f>
        <v>0</v>
      </c>
      <c r="F176" s="111" t="str">
        <f t="shared" si="35"/>
        <v>N</v>
      </c>
      <c r="G176" s="111">
        <f>'Copy &amp; Paste Roster Report Here'!R173</f>
        <v>0</v>
      </c>
      <c r="H176" s="113">
        <f t="shared" si="36"/>
        <v>0</v>
      </c>
      <c r="I176" s="112">
        <f>IF(F176="N",$F$5-'Copy &amp; Paste Roster Report Here'!O173,+'Copy &amp; Paste Roster Report Here'!Q173-'Copy &amp; Paste Roster Report Here'!O173)</f>
        <v>0</v>
      </c>
      <c r="J176" s="114">
        <f t="shared" si="37"/>
        <v>0</v>
      </c>
      <c r="K176" s="114">
        <f t="shared" si="38"/>
        <v>0</v>
      </c>
      <c r="L176" s="115">
        <f>'Copy &amp; Paste Roster Report Here'!F173</f>
        <v>0</v>
      </c>
      <c r="M176" s="116">
        <f t="shared" si="39"/>
        <v>0</v>
      </c>
      <c r="N176" s="117">
        <f>IF('Copy &amp; Paste Roster Report Here'!$A173='Analytical Tests'!N$7,IF($F176="Y",+$H176*N$6,0),0)</f>
        <v>0</v>
      </c>
      <c r="O176" s="117">
        <f>IF('Copy &amp; Paste Roster Report Here'!$A173='Analytical Tests'!O$7,IF($F176="Y",+$H176*O$6,0),0)</f>
        <v>0</v>
      </c>
      <c r="P176" s="117">
        <f>IF('Copy &amp; Paste Roster Report Here'!$A173='Analytical Tests'!P$7,IF($F176="Y",+$H176*P$6,0),0)</f>
        <v>0</v>
      </c>
      <c r="Q176" s="117">
        <f>IF('Copy &amp; Paste Roster Report Here'!$A173='Analytical Tests'!Q$7,IF($F176="Y",+$H176*Q$6,0),0)</f>
        <v>0</v>
      </c>
      <c r="R176" s="117">
        <f>IF('Copy &amp; Paste Roster Report Here'!$A173='Analytical Tests'!R$7,IF($F176="Y",+$H176*R$6,0),0)</f>
        <v>0</v>
      </c>
      <c r="S176" s="117">
        <f>IF('Copy &amp; Paste Roster Report Here'!$A173='Analytical Tests'!S$7,IF($F176="Y",+$H176*S$6,0),0)</f>
        <v>0</v>
      </c>
      <c r="T176" s="117">
        <f>IF('Copy &amp; Paste Roster Report Here'!$A173='Analytical Tests'!T$7,IF($F176="Y",+$H176*T$6,0),0)</f>
        <v>0</v>
      </c>
      <c r="U176" s="117">
        <f>IF('Copy &amp; Paste Roster Report Here'!$A173='Analytical Tests'!U$7,IF($F176="Y",+$H176*U$6,0),0)</f>
        <v>0</v>
      </c>
      <c r="V176" s="117">
        <f>IF('Copy &amp; Paste Roster Report Here'!$A173='Analytical Tests'!V$7,IF($F176="Y",+$H176*V$6,0),0)</f>
        <v>0</v>
      </c>
      <c r="W176" s="117">
        <f>IF('Copy &amp; Paste Roster Report Here'!$A173='Analytical Tests'!W$7,IF($F176="Y",+$H176*W$6,0),0)</f>
        <v>0</v>
      </c>
      <c r="X176" s="117">
        <f>IF('Copy &amp; Paste Roster Report Here'!$A173='Analytical Tests'!X$7,IF($F176="Y",+$H176*X$6,0),0)</f>
        <v>0</v>
      </c>
      <c r="Y176" s="117" t="b">
        <f>IF('Copy &amp; Paste Roster Report Here'!$A173='Analytical Tests'!Y$7,IF($F176="N",IF($J176&gt;=$C176,Y$6,+($I176/$D176)*Y$6),0))</f>
        <v>0</v>
      </c>
      <c r="Z176" s="117" t="b">
        <f>IF('Copy &amp; Paste Roster Report Here'!$A173='Analytical Tests'!Z$7,IF($F176="N",IF($J176&gt;=$C176,Z$6,+($I176/$D176)*Z$6),0))</f>
        <v>0</v>
      </c>
      <c r="AA176" s="117" t="b">
        <f>IF('Copy &amp; Paste Roster Report Here'!$A173='Analytical Tests'!AA$7,IF($F176="N",IF($J176&gt;=$C176,AA$6,+($I176/$D176)*AA$6),0))</f>
        <v>0</v>
      </c>
      <c r="AB176" s="117" t="b">
        <f>IF('Copy &amp; Paste Roster Report Here'!$A173='Analytical Tests'!AB$7,IF($F176="N",IF($J176&gt;=$C176,AB$6,+($I176/$D176)*AB$6),0))</f>
        <v>0</v>
      </c>
      <c r="AC176" s="117" t="b">
        <f>IF('Copy &amp; Paste Roster Report Here'!$A173='Analytical Tests'!AC$7,IF($F176="N",IF($J176&gt;=$C176,AC$6,+($I176/$D176)*AC$6),0))</f>
        <v>0</v>
      </c>
      <c r="AD176" s="117" t="b">
        <f>IF('Copy &amp; Paste Roster Report Here'!$A173='Analytical Tests'!AD$7,IF($F176="N",IF($J176&gt;=$C176,AD$6,+($I176/$D176)*AD$6),0))</f>
        <v>0</v>
      </c>
      <c r="AE176" s="117" t="b">
        <f>IF('Copy &amp; Paste Roster Report Here'!$A173='Analytical Tests'!AE$7,IF($F176="N",IF($J176&gt;=$C176,AE$6,+($I176/$D176)*AE$6),0))</f>
        <v>0</v>
      </c>
      <c r="AF176" s="117" t="b">
        <f>IF('Copy &amp; Paste Roster Report Here'!$A173='Analytical Tests'!AF$7,IF($F176="N",IF($J176&gt;=$C176,AF$6,+($I176/$D176)*AF$6),0))</f>
        <v>0</v>
      </c>
      <c r="AG176" s="117" t="b">
        <f>IF('Copy &amp; Paste Roster Report Here'!$A173='Analytical Tests'!AG$7,IF($F176="N",IF($J176&gt;=$C176,AG$6,+($I176/$D176)*AG$6),0))</f>
        <v>0</v>
      </c>
      <c r="AH176" s="117" t="b">
        <f>IF('Copy &amp; Paste Roster Report Here'!$A173='Analytical Tests'!AH$7,IF($F176="N",IF($J176&gt;=$C176,AH$6,+($I176/$D176)*AH$6),0))</f>
        <v>0</v>
      </c>
      <c r="AI176" s="117" t="b">
        <f>IF('Copy &amp; Paste Roster Report Here'!$A173='Analytical Tests'!AI$7,IF($F176="N",IF($J176&gt;=$C176,AI$6,+($I176/$D176)*AI$6),0))</f>
        <v>0</v>
      </c>
      <c r="AJ176" s="79"/>
      <c r="AK176" s="118">
        <f>IF('Copy &amp; Paste Roster Report Here'!$A173=AK$7,IF('Copy &amp; Paste Roster Report Here'!$M173="FT",1,0),0)</f>
        <v>0</v>
      </c>
      <c r="AL176" s="118">
        <f>IF('Copy &amp; Paste Roster Report Here'!$A173=AL$7,IF('Copy &amp; Paste Roster Report Here'!$M173="FT",1,0),0)</f>
        <v>0</v>
      </c>
      <c r="AM176" s="118">
        <f>IF('Copy &amp; Paste Roster Report Here'!$A173=AM$7,IF('Copy &amp; Paste Roster Report Here'!$M173="FT",1,0),0)</f>
        <v>0</v>
      </c>
      <c r="AN176" s="118">
        <f>IF('Copy &amp; Paste Roster Report Here'!$A173=AN$7,IF('Copy &amp; Paste Roster Report Here'!$M173="FT",1,0),0)</f>
        <v>0</v>
      </c>
      <c r="AO176" s="118">
        <f>IF('Copy &amp; Paste Roster Report Here'!$A173=AO$7,IF('Copy &amp; Paste Roster Report Here'!$M173="FT",1,0),0)</f>
        <v>0</v>
      </c>
      <c r="AP176" s="118">
        <f>IF('Copy &amp; Paste Roster Report Here'!$A173=AP$7,IF('Copy &amp; Paste Roster Report Here'!$M173="FT",1,0),0)</f>
        <v>0</v>
      </c>
      <c r="AQ176" s="118">
        <f>IF('Copy &amp; Paste Roster Report Here'!$A173=AQ$7,IF('Copy &amp; Paste Roster Report Here'!$M173="FT",1,0),0)</f>
        <v>0</v>
      </c>
      <c r="AR176" s="118">
        <f>IF('Copy &amp; Paste Roster Report Here'!$A173=AR$7,IF('Copy &amp; Paste Roster Report Here'!$M173="FT",1,0),0)</f>
        <v>0</v>
      </c>
      <c r="AS176" s="118">
        <f>IF('Copy &amp; Paste Roster Report Here'!$A173=AS$7,IF('Copy &amp; Paste Roster Report Here'!$M173="FT",1,0),0)</f>
        <v>0</v>
      </c>
      <c r="AT176" s="118">
        <f>IF('Copy &amp; Paste Roster Report Here'!$A173=AT$7,IF('Copy &amp; Paste Roster Report Here'!$M173="FT",1,0),0)</f>
        <v>0</v>
      </c>
      <c r="AU176" s="118">
        <f>IF('Copy &amp; Paste Roster Report Here'!$A173=AU$7,IF('Copy &amp; Paste Roster Report Here'!$M173="FT",1,0),0)</f>
        <v>0</v>
      </c>
      <c r="AV176" s="73">
        <f t="shared" si="40"/>
        <v>0</v>
      </c>
      <c r="AW176" s="119">
        <f>IF('Copy &amp; Paste Roster Report Here'!$A173=AW$7,IF('Copy &amp; Paste Roster Report Here'!$M173="HT",1,0),0)</f>
        <v>0</v>
      </c>
      <c r="AX176" s="119">
        <f>IF('Copy &amp; Paste Roster Report Here'!$A173=AX$7,IF('Copy &amp; Paste Roster Report Here'!$M173="HT",1,0),0)</f>
        <v>0</v>
      </c>
      <c r="AY176" s="119">
        <f>IF('Copy &amp; Paste Roster Report Here'!$A173=AY$7,IF('Copy &amp; Paste Roster Report Here'!$M173="HT",1,0),0)</f>
        <v>0</v>
      </c>
      <c r="AZ176" s="119">
        <f>IF('Copy &amp; Paste Roster Report Here'!$A173=AZ$7,IF('Copy &amp; Paste Roster Report Here'!$M173="HT",1,0),0)</f>
        <v>0</v>
      </c>
      <c r="BA176" s="119">
        <f>IF('Copy &amp; Paste Roster Report Here'!$A173=BA$7,IF('Copy &amp; Paste Roster Report Here'!$M173="HT",1,0),0)</f>
        <v>0</v>
      </c>
      <c r="BB176" s="119">
        <f>IF('Copy &amp; Paste Roster Report Here'!$A173=BB$7,IF('Copy &amp; Paste Roster Report Here'!$M173="HT",1,0),0)</f>
        <v>0</v>
      </c>
      <c r="BC176" s="119">
        <f>IF('Copy &amp; Paste Roster Report Here'!$A173=BC$7,IF('Copy &amp; Paste Roster Report Here'!$M173="HT",1,0),0)</f>
        <v>0</v>
      </c>
      <c r="BD176" s="119">
        <f>IF('Copy &amp; Paste Roster Report Here'!$A173=BD$7,IF('Copy &amp; Paste Roster Report Here'!$M173="HT",1,0),0)</f>
        <v>0</v>
      </c>
      <c r="BE176" s="119">
        <f>IF('Copy &amp; Paste Roster Report Here'!$A173=BE$7,IF('Copy &amp; Paste Roster Report Here'!$M173="HT",1,0),0)</f>
        <v>0</v>
      </c>
      <c r="BF176" s="119">
        <f>IF('Copy &amp; Paste Roster Report Here'!$A173=BF$7,IF('Copy &amp; Paste Roster Report Here'!$M173="HT",1,0),0)</f>
        <v>0</v>
      </c>
      <c r="BG176" s="119">
        <f>IF('Copy &amp; Paste Roster Report Here'!$A173=BG$7,IF('Copy &amp; Paste Roster Report Here'!$M173="HT",1,0),0)</f>
        <v>0</v>
      </c>
      <c r="BH176" s="73">
        <f t="shared" si="41"/>
        <v>0</v>
      </c>
      <c r="BI176" s="120">
        <f>IF('Copy &amp; Paste Roster Report Here'!$A173=BI$7,IF('Copy &amp; Paste Roster Report Here'!$M173="MT",1,0),0)</f>
        <v>0</v>
      </c>
      <c r="BJ176" s="120">
        <f>IF('Copy &amp; Paste Roster Report Here'!$A173=BJ$7,IF('Copy &amp; Paste Roster Report Here'!$M173="MT",1,0),0)</f>
        <v>0</v>
      </c>
      <c r="BK176" s="120">
        <f>IF('Copy &amp; Paste Roster Report Here'!$A173=BK$7,IF('Copy &amp; Paste Roster Report Here'!$M173="MT",1,0),0)</f>
        <v>0</v>
      </c>
      <c r="BL176" s="120">
        <f>IF('Copy &amp; Paste Roster Report Here'!$A173=BL$7,IF('Copy &amp; Paste Roster Report Here'!$M173="MT",1,0),0)</f>
        <v>0</v>
      </c>
      <c r="BM176" s="120">
        <f>IF('Copy &amp; Paste Roster Report Here'!$A173=BM$7,IF('Copy &amp; Paste Roster Report Here'!$M173="MT",1,0),0)</f>
        <v>0</v>
      </c>
      <c r="BN176" s="120">
        <f>IF('Copy &amp; Paste Roster Report Here'!$A173=BN$7,IF('Copy &amp; Paste Roster Report Here'!$M173="MT",1,0),0)</f>
        <v>0</v>
      </c>
      <c r="BO176" s="120">
        <f>IF('Copy &amp; Paste Roster Report Here'!$A173=BO$7,IF('Copy &amp; Paste Roster Report Here'!$M173="MT",1,0),0)</f>
        <v>0</v>
      </c>
      <c r="BP176" s="120">
        <f>IF('Copy &amp; Paste Roster Report Here'!$A173=BP$7,IF('Copy &amp; Paste Roster Report Here'!$M173="MT",1,0),0)</f>
        <v>0</v>
      </c>
      <c r="BQ176" s="120">
        <f>IF('Copy &amp; Paste Roster Report Here'!$A173=BQ$7,IF('Copy &amp; Paste Roster Report Here'!$M173="MT",1,0),0)</f>
        <v>0</v>
      </c>
      <c r="BR176" s="120">
        <f>IF('Copy &amp; Paste Roster Report Here'!$A173=BR$7,IF('Copy &amp; Paste Roster Report Here'!$M173="MT",1,0),0)</f>
        <v>0</v>
      </c>
      <c r="BS176" s="120">
        <f>IF('Copy &amp; Paste Roster Report Here'!$A173=BS$7,IF('Copy &amp; Paste Roster Report Here'!$M173="MT",1,0),0)</f>
        <v>0</v>
      </c>
      <c r="BT176" s="73">
        <f t="shared" si="42"/>
        <v>0</v>
      </c>
      <c r="BU176" s="121">
        <f>IF('Copy &amp; Paste Roster Report Here'!$A173=BU$7,IF('Copy &amp; Paste Roster Report Here'!$M173="fy",1,0),0)</f>
        <v>0</v>
      </c>
      <c r="BV176" s="121">
        <f>IF('Copy &amp; Paste Roster Report Here'!$A173=BV$7,IF('Copy &amp; Paste Roster Report Here'!$M173="fy",1,0),0)</f>
        <v>0</v>
      </c>
      <c r="BW176" s="121">
        <f>IF('Copy &amp; Paste Roster Report Here'!$A173=BW$7,IF('Copy &amp; Paste Roster Report Here'!$M173="fy",1,0),0)</f>
        <v>0</v>
      </c>
      <c r="BX176" s="121">
        <f>IF('Copy &amp; Paste Roster Report Here'!$A173=BX$7,IF('Copy &amp; Paste Roster Report Here'!$M173="fy",1,0),0)</f>
        <v>0</v>
      </c>
      <c r="BY176" s="121">
        <f>IF('Copy &amp; Paste Roster Report Here'!$A173=BY$7,IF('Copy &amp; Paste Roster Report Here'!$M173="fy",1,0),0)</f>
        <v>0</v>
      </c>
      <c r="BZ176" s="121">
        <f>IF('Copy &amp; Paste Roster Report Here'!$A173=BZ$7,IF('Copy &amp; Paste Roster Report Here'!$M173="fy",1,0),0)</f>
        <v>0</v>
      </c>
      <c r="CA176" s="121">
        <f>IF('Copy &amp; Paste Roster Report Here'!$A173=CA$7,IF('Copy &amp; Paste Roster Report Here'!$M173="fy",1,0),0)</f>
        <v>0</v>
      </c>
      <c r="CB176" s="121">
        <f>IF('Copy &amp; Paste Roster Report Here'!$A173=CB$7,IF('Copy &amp; Paste Roster Report Here'!$M173="fy",1,0),0)</f>
        <v>0</v>
      </c>
      <c r="CC176" s="121">
        <f>IF('Copy &amp; Paste Roster Report Here'!$A173=CC$7,IF('Copy &amp; Paste Roster Report Here'!$M173="fy",1,0),0)</f>
        <v>0</v>
      </c>
      <c r="CD176" s="121">
        <f>IF('Copy &amp; Paste Roster Report Here'!$A173=CD$7,IF('Copy &amp; Paste Roster Report Here'!$M173="fy",1,0),0)</f>
        <v>0</v>
      </c>
      <c r="CE176" s="121">
        <f>IF('Copy &amp; Paste Roster Report Here'!$A173=CE$7,IF('Copy &amp; Paste Roster Report Here'!$M173="fy",1,0),0)</f>
        <v>0</v>
      </c>
      <c r="CF176" s="73">
        <f t="shared" si="43"/>
        <v>0</v>
      </c>
      <c r="CG176" s="122">
        <f>IF('Copy &amp; Paste Roster Report Here'!$A173=CG$7,IF('Copy &amp; Paste Roster Report Here'!$M173="RH",1,0),0)</f>
        <v>0</v>
      </c>
      <c r="CH176" s="122">
        <f>IF('Copy &amp; Paste Roster Report Here'!$A173=CH$7,IF('Copy &amp; Paste Roster Report Here'!$M173="RH",1,0),0)</f>
        <v>0</v>
      </c>
      <c r="CI176" s="122">
        <f>IF('Copy &amp; Paste Roster Report Here'!$A173=CI$7,IF('Copy &amp; Paste Roster Report Here'!$M173="RH",1,0),0)</f>
        <v>0</v>
      </c>
      <c r="CJ176" s="122">
        <f>IF('Copy &amp; Paste Roster Report Here'!$A173=CJ$7,IF('Copy &amp; Paste Roster Report Here'!$M173="RH",1,0),0)</f>
        <v>0</v>
      </c>
      <c r="CK176" s="122">
        <f>IF('Copy &amp; Paste Roster Report Here'!$A173=CK$7,IF('Copy &amp; Paste Roster Report Here'!$M173="RH",1,0),0)</f>
        <v>0</v>
      </c>
      <c r="CL176" s="122">
        <f>IF('Copy &amp; Paste Roster Report Here'!$A173=CL$7,IF('Copy &amp; Paste Roster Report Here'!$M173="RH",1,0),0)</f>
        <v>0</v>
      </c>
      <c r="CM176" s="122">
        <f>IF('Copy &amp; Paste Roster Report Here'!$A173=CM$7,IF('Copy &amp; Paste Roster Report Here'!$M173="RH",1,0),0)</f>
        <v>0</v>
      </c>
      <c r="CN176" s="122">
        <f>IF('Copy &amp; Paste Roster Report Here'!$A173=CN$7,IF('Copy &amp; Paste Roster Report Here'!$M173="RH",1,0),0)</f>
        <v>0</v>
      </c>
      <c r="CO176" s="122">
        <f>IF('Copy &amp; Paste Roster Report Here'!$A173=CO$7,IF('Copy &amp; Paste Roster Report Here'!$M173="RH",1,0),0)</f>
        <v>0</v>
      </c>
      <c r="CP176" s="122">
        <f>IF('Copy &amp; Paste Roster Report Here'!$A173=CP$7,IF('Copy &amp; Paste Roster Report Here'!$M173="RH",1,0),0)</f>
        <v>0</v>
      </c>
      <c r="CQ176" s="122">
        <f>IF('Copy &amp; Paste Roster Report Here'!$A173=CQ$7,IF('Copy &amp; Paste Roster Report Here'!$M173="RH",1,0),0)</f>
        <v>0</v>
      </c>
      <c r="CR176" s="73">
        <f t="shared" si="44"/>
        <v>0</v>
      </c>
      <c r="CS176" s="123">
        <f>IF('Copy &amp; Paste Roster Report Here'!$A173=CS$7,IF('Copy &amp; Paste Roster Report Here'!$M173="QT",1,0),0)</f>
        <v>0</v>
      </c>
      <c r="CT176" s="123">
        <f>IF('Copy &amp; Paste Roster Report Here'!$A173=CT$7,IF('Copy &amp; Paste Roster Report Here'!$M173="QT",1,0),0)</f>
        <v>0</v>
      </c>
      <c r="CU176" s="123">
        <f>IF('Copy &amp; Paste Roster Report Here'!$A173=CU$7,IF('Copy &amp; Paste Roster Report Here'!$M173="QT",1,0),0)</f>
        <v>0</v>
      </c>
      <c r="CV176" s="123">
        <f>IF('Copy &amp; Paste Roster Report Here'!$A173=CV$7,IF('Copy &amp; Paste Roster Report Here'!$M173="QT",1,0),0)</f>
        <v>0</v>
      </c>
      <c r="CW176" s="123">
        <f>IF('Copy &amp; Paste Roster Report Here'!$A173=CW$7,IF('Copy &amp; Paste Roster Report Here'!$M173="QT",1,0),0)</f>
        <v>0</v>
      </c>
      <c r="CX176" s="123">
        <f>IF('Copy &amp; Paste Roster Report Here'!$A173=CX$7,IF('Copy &amp; Paste Roster Report Here'!$M173="QT",1,0),0)</f>
        <v>0</v>
      </c>
      <c r="CY176" s="123">
        <f>IF('Copy &amp; Paste Roster Report Here'!$A173=CY$7,IF('Copy &amp; Paste Roster Report Here'!$M173="QT",1,0),0)</f>
        <v>0</v>
      </c>
      <c r="CZ176" s="123">
        <f>IF('Copy &amp; Paste Roster Report Here'!$A173=CZ$7,IF('Copy &amp; Paste Roster Report Here'!$M173="QT",1,0),0)</f>
        <v>0</v>
      </c>
      <c r="DA176" s="123">
        <f>IF('Copy &amp; Paste Roster Report Here'!$A173=DA$7,IF('Copy &amp; Paste Roster Report Here'!$M173="QT",1,0),0)</f>
        <v>0</v>
      </c>
      <c r="DB176" s="123">
        <f>IF('Copy &amp; Paste Roster Report Here'!$A173=DB$7,IF('Copy &amp; Paste Roster Report Here'!$M173="QT",1,0),0)</f>
        <v>0</v>
      </c>
      <c r="DC176" s="123">
        <f>IF('Copy &amp; Paste Roster Report Here'!$A173=DC$7,IF('Copy &amp; Paste Roster Report Here'!$M173="QT",1,0),0)</f>
        <v>0</v>
      </c>
      <c r="DD176" s="73">
        <f t="shared" si="45"/>
        <v>0</v>
      </c>
      <c r="DE176" s="124">
        <f>IF('Copy &amp; Paste Roster Report Here'!$A173=DE$7,IF('Copy &amp; Paste Roster Report Here'!$M173="xxxxxxxxxxx",1,0),0)</f>
        <v>0</v>
      </c>
      <c r="DF176" s="124">
        <f>IF('Copy &amp; Paste Roster Report Here'!$A173=DF$7,IF('Copy &amp; Paste Roster Report Here'!$M173="xxxxxxxxxxx",1,0),0)</f>
        <v>0</v>
      </c>
      <c r="DG176" s="124">
        <f>IF('Copy &amp; Paste Roster Report Here'!$A173=DG$7,IF('Copy &amp; Paste Roster Report Here'!$M173="xxxxxxxxxxx",1,0),0)</f>
        <v>0</v>
      </c>
      <c r="DH176" s="124">
        <f>IF('Copy &amp; Paste Roster Report Here'!$A173=DH$7,IF('Copy &amp; Paste Roster Report Here'!$M173="xxxxxxxxxxx",1,0),0)</f>
        <v>0</v>
      </c>
      <c r="DI176" s="124">
        <f>IF('Copy &amp; Paste Roster Report Here'!$A173=DI$7,IF('Copy &amp; Paste Roster Report Here'!$M173="xxxxxxxxxxx",1,0),0)</f>
        <v>0</v>
      </c>
      <c r="DJ176" s="124">
        <f>IF('Copy &amp; Paste Roster Report Here'!$A173=DJ$7,IF('Copy &amp; Paste Roster Report Here'!$M173="xxxxxxxxxxx",1,0),0)</f>
        <v>0</v>
      </c>
      <c r="DK176" s="124">
        <f>IF('Copy &amp; Paste Roster Report Here'!$A173=DK$7,IF('Copy &amp; Paste Roster Report Here'!$M173="xxxxxxxxxxx",1,0),0)</f>
        <v>0</v>
      </c>
      <c r="DL176" s="124">
        <f>IF('Copy &amp; Paste Roster Report Here'!$A173=DL$7,IF('Copy &amp; Paste Roster Report Here'!$M173="xxxxxxxxxxx",1,0),0)</f>
        <v>0</v>
      </c>
      <c r="DM176" s="124">
        <f>IF('Copy &amp; Paste Roster Report Here'!$A173=DM$7,IF('Copy &amp; Paste Roster Report Here'!$M173="xxxxxxxxxxx",1,0),0)</f>
        <v>0</v>
      </c>
      <c r="DN176" s="124">
        <f>IF('Copy &amp; Paste Roster Report Here'!$A173=DN$7,IF('Copy &amp; Paste Roster Report Here'!$M173="xxxxxxxxxxx",1,0),0)</f>
        <v>0</v>
      </c>
      <c r="DO176" s="124">
        <f>IF('Copy &amp; Paste Roster Report Here'!$A173=DO$7,IF('Copy &amp; Paste Roster Report Here'!$M173="xxxxxxxxxxx",1,0),0)</f>
        <v>0</v>
      </c>
      <c r="DP176" s="125">
        <f t="shared" si="46"/>
        <v>0</v>
      </c>
      <c r="DQ176" s="126">
        <f t="shared" si="47"/>
        <v>0</v>
      </c>
    </row>
    <row r="177" spans="1:121" x14ac:dyDescent="0.25">
      <c r="A177" s="111">
        <f t="shared" si="33"/>
        <v>0</v>
      </c>
      <c r="B177" s="111">
        <f t="shared" si="34"/>
        <v>0</v>
      </c>
      <c r="C177" s="112">
        <f>+('Copy &amp; Paste Roster Report Here'!$P174-'Copy &amp; Paste Roster Report Here'!$O174)/30</f>
        <v>0</v>
      </c>
      <c r="D177" s="112">
        <f>+('Copy &amp; Paste Roster Report Here'!$P174-'Copy &amp; Paste Roster Report Here'!$O174)</f>
        <v>0</v>
      </c>
      <c r="E177" s="111">
        <f>'Copy &amp; Paste Roster Report Here'!N174</f>
        <v>0</v>
      </c>
      <c r="F177" s="111" t="str">
        <f t="shared" si="35"/>
        <v>N</v>
      </c>
      <c r="G177" s="111">
        <f>'Copy &amp; Paste Roster Report Here'!R174</f>
        <v>0</v>
      </c>
      <c r="H177" s="113">
        <f t="shared" si="36"/>
        <v>0</v>
      </c>
      <c r="I177" s="112">
        <f>IF(F177="N",$F$5-'Copy &amp; Paste Roster Report Here'!O174,+'Copy &amp; Paste Roster Report Here'!Q174-'Copy &amp; Paste Roster Report Here'!O174)</f>
        <v>0</v>
      </c>
      <c r="J177" s="114">
        <f t="shared" si="37"/>
        <v>0</v>
      </c>
      <c r="K177" s="114">
        <f t="shared" si="38"/>
        <v>0</v>
      </c>
      <c r="L177" s="115">
        <f>'Copy &amp; Paste Roster Report Here'!F174</f>
        <v>0</v>
      </c>
      <c r="M177" s="116">
        <f t="shared" si="39"/>
        <v>0</v>
      </c>
      <c r="N177" s="117">
        <f>IF('Copy &amp; Paste Roster Report Here'!$A174='Analytical Tests'!N$7,IF($F177="Y",+$H177*N$6,0),0)</f>
        <v>0</v>
      </c>
      <c r="O177" s="117">
        <f>IF('Copy &amp; Paste Roster Report Here'!$A174='Analytical Tests'!O$7,IF($F177="Y",+$H177*O$6,0),0)</f>
        <v>0</v>
      </c>
      <c r="P177" s="117">
        <f>IF('Copy &amp; Paste Roster Report Here'!$A174='Analytical Tests'!P$7,IF($F177="Y",+$H177*P$6,0),0)</f>
        <v>0</v>
      </c>
      <c r="Q177" s="117">
        <f>IF('Copy &amp; Paste Roster Report Here'!$A174='Analytical Tests'!Q$7,IF($F177="Y",+$H177*Q$6,0),0)</f>
        <v>0</v>
      </c>
      <c r="R177" s="117">
        <f>IF('Copy &amp; Paste Roster Report Here'!$A174='Analytical Tests'!R$7,IF($F177="Y",+$H177*R$6,0),0)</f>
        <v>0</v>
      </c>
      <c r="S177" s="117">
        <f>IF('Copy &amp; Paste Roster Report Here'!$A174='Analytical Tests'!S$7,IF($F177="Y",+$H177*S$6,0),0)</f>
        <v>0</v>
      </c>
      <c r="T177" s="117">
        <f>IF('Copy &amp; Paste Roster Report Here'!$A174='Analytical Tests'!T$7,IF($F177="Y",+$H177*T$6,0),0)</f>
        <v>0</v>
      </c>
      <c r="U177" s="117">
        <f>IF('Copy &amp; Paste Roster Report Here'!$A174='Analytical Tests'!U$7,IF($F177="Y",+$H177*U$6,0),0)</f>
        <v>0</v>
      </c>
      <c r="V177" s="117">
        <f>IF('Copy &amp; Paste Roster Report Here'!$A174='Analytical Tests'!V$7,IF($F177="Y",+$H177*V$6,0),0)</f>
        <v>0</v>
      </c>
      <c r="W177" s="117">
        <f>IF('Copy &amp; Paste Roster Report Here'!$A174='Analytical Tests'!W$7,IF($F177="Y",+$H177*W$6,0),0)</f>
        <v>0</v>
      </c>
      <c r="X177" s="117">
        <f>IF('Copy &amp; Paste Roster Report Here'!$A174='Analytical Tests'!X$7,IF($F177="Y",+$H177*X$6,0),0)</f>
        <v>0</v>
      </c>
      <c r="Y177" s="117" t="b">
        <f>IF('Copy &amp; Paste Roster Report Here'!$A174='Analytical Tests'!Y$7,IF($F177="N",IF($J177&gt;=$C177,Y$6,+($I177/$D177)*Y$6),0))</f>
        <v>0</v>
      </c>
      <c r="Z177" s="117" t="b">
        <f>IF('Copy &amp; Paste Roster Report Here'!$A174='Analytical Tests'!Z$7,IF($F177="N",IF($J177&gt;=$C177,Z$6,+($I177/$D177)*Z$6),0))</f>
        <v>0</v>
      </c>
      <c r="AA177" s="117" t="b">
        <f>IF('Copy &amp; Paste Roster Report Here'!$A174='Analytical Tests'!AA$7,IF($F177="N",IF($J177&gt;=$C177,AA$6,+($I177/$D177)*AA$6),0))</f>
        <v>0</v>
      </c>
      <c r="AB177" s="117" t="b">
        <f>IF('Copy &amp; Paste Roster Report Here'!$A174='Analytical Tests'!AB$7,IF($F177="N",IF($J177&gt;=$C177,AB$6,+($I177/$D177)*AB$6),0))</f>
        <v>0</v>
      </c>
      <c r="AC177" s="117" t="b">
        <f>IF('Copy &amp; Paste Roster Report Here'!$A174='Analytical Tests'!AC$7,IF($F177="N",IF($J177&gt;=$C177,AC$6,+($I177/$D177)*AC$6),0))</f>
        <v>0</v>
      </c>
      <c r="AD177" s="117" t="b">
        <f>IF('Copy &amp; Paste Roster Report Here'!$A174='Analytical Tests'!AD$7,IF($F177="N",IF($J177&gt;=$C177,AD$6,+($I177/$D177)*AD$6),0))</f>
        <v>0</v>
      </c>
      <c r="AE177" s="117" t="b">
        <f>IF('Copy &amp; Paste Roster Report Here'!$A174='Analytical Tests'!AE$7,IF($F177="N",IF($J177&gt;=$C177,AE$6,+($I177/$D177)*AE$6),0))</f>
        <v>0</v>
      </c>
      <c r="AF177" s="117" t="b">
        <f>IF('Copy &amp; Paste Roster Report Here'!$A174='Analytical Tests'!AF$7,IF($F177="N",IF($J177&gt;=$C177,AF$6,+($I177/$D177)*AF$6),0))</f>
        <v>0</v>
      </c>
      <c r="AG177" s="117" t="b">
        <f>IF('Copy &amp; Paste Roster Report Here'!$A174='Analytical Tests'!AG$7,IF($F177="N",IF($J177&gt;=$C177,AG$6,+($I177/$D177)*AG$6),0))</f>
        <v>0</v>
      </c>
      <c r="AH177" s="117" t="b">
        <f>IF('Copy &amp; Paste Roster Report Here'!$A174='Analytical Tests'!AH$7,IF($F177="N",IF($J177&gt;=$C177,AH$6,+($I177/$D177)*AH$6),0))</f>
        <v>0</v>
      </c>
      <c r="AI177" s="117" t="b">
        <f>IF('Copy &amp; Paste Roster Report Here'!$A174='Analytical Tests'!AI$7,IF($F177="N",IF($J177&gt;=$C177,AI$6,+($I177/$D177)*AI$6),0))</f>
        <v>0</v>
      </c>
      <c r="AJ177" s="79"/>
      <c r="AK177" s="118">
        <f>IF('Copy &amp; Paste Roster Report Here'!$A174=AK$7,IF('Copy &amp; Paste Roster Report Here'!$M174="FT",1,0),0)</f>
        <v>0</v>
      </c>
      <c r="AL177" s="118">
        <f>IF('Copy &amp; Paste Roster Report Here'!$A174=AL$7,IF('Copy &amp; Paste Roster Report Here'!$M174="FT",1,0),0)</f>
        <v>0</v>
      </c>
      <c r="AM177" s="118">
        <f>IF('Copy &amp; Paste Roster Report Here'!$A174=AM$7,IF('Copy &amp; Paste Roster Report Here'!$M174="FT",1,0),0)</f>
        <v>0</v>
      </c>
      <c r="AN177" s="118">
        <f>IF('Copy &amp; Paste Roster Report Here'!$A174=AN$7,IF('Copy &amp; Paste Roster Report Here'!$M174="FT",1,0),0)</f>
        <v>0</v>
      </c>
      <c r="AO177" s="118">
        <f>IF('Copy &amp; Paste Roster Report Here'!$A174=AO$7,IF('Copy &amp; Paste Roster Report Here'!$M174="FT",1,0),0)</f>
        <v>0</v>
      </c>
      <c r="AP177" s="118">
        <f>IF('Copy &amp; Paste Roster Report Here'!$A174=AP$7,IF('Copy &amp; Paste Roster Report Here'!$M174="FT",1,0),0)</f>
        <v>0</v>
      </c>
      <c r="AQ177" s="118">
        <f>IF('Copy &amp; Paste Roster Report Here'!$A174=AQ$7,IF('Copy &amp; Paste Roster Report Here'!$M174="FT",1,0),0)</f>
        <v>0</v>
      </c>
      <c r="AR177" s="118">
        <f>IF('Copy &amp; Paste Roster Report Here'!$A174=AR$7,IF('Copy &amp; Paste Roster Report Here'!$M174="FT",1,0),0)</f>
        <v>0</v>
      </c>
      <c r="AS177" s="118">
        <f>IF('Copy &amp; Paste Roster Report Here'!$A174=AS$7,IF('Copy &amp; Paste Roster Report Here'!$M174="FT",1,0),0)</f>
        <v>0</v>
      </c>
      <c r="AT177" s="118">
        <f>IF('Copy &amp; Paste Roster Report Here'!$A174=AT$7,IF('Copy &amp; Paste Roster Report Here'!$M174="FT",1,0),0)</f>
        <v>0</v>
      </c>
      <c r="AU177" s="118">
        <f>IF('Copy &amp; Paste Roster Report Here'!$A174=AU$7,IF('Copy &amp; Paste Roster Report Here'!$M174="FT",1,0),0)</f>
        <v>0</v>
      </c>
      <c r="AV177" s="73">
        <f t="shared" si="40"/>
        <v>0</v>
      </c>
      <c r="AW177" s="119">
        <f>IF('Copy &amp; Paste Roster Report Here'!$A174=AW$7,IF('Copy &amp; Paste Roster Report Here'!$M174="HT",1,0),0)</f>
        <v>0</v>
      </c>
      <c r="AX177" s="119">
        <f>IF('Copy &amp; Paste Roster Report Here'!$A174=AX$7,IF('Copy &amp; Paste Roster Report Here'!$M174="HT",1,0),0)</f>
        <v>0</v>
      </c>
      <c r="AY177" s="119">
        <f>IF('Copy &amp; Paste Roster Report Here'!$A174=AY$7,IF('Copy &amp; Paste Roster Report Here'!$M174="HT",1,0),0)</f>
        <v>0</v>
      </c>
      <c r="AZ177" s="119">
        <f>IF('Copy &amp; Paste Roster Report Here'!$A174=AZ$7,IF('Copy &amp; Paste Roster Report Here'!$M174="HT",1,0),0)</f>
        <v>0</v>
      </c>
      <c r="BA177" s="119">
        <f>IF('Copy &amp; Paste Roster Report Here'!$A174=BA$7,IF('Copy &amp; Paste Roster Report Here'!$M174="HT",1,0),0)</f>
        <v>0</v>
      </c>
      <c r="BB177" s="119">
        <f>IF('Copy &amp; Paste Roster Report Here'!$A174=BB$7,IF('Copy &amp; Paste Roster Report Here'!$M174="HT",1,0),0)</f>
        <v>0</v>
      </c>
      <c r="BC177" s="119">
        <f>IF('Copy &amp; Paste Roster Report Here'!$A174=BC$7,IF('Copy &amp; Paste Roster Report Here'!$M174="HT",1,0),0)</f>
        <v>0</v>
      </c>
      <c r="BD177" s="119">
        <f>IF('Copy &amp; Paste Roster Report Here'!$A174=BD$7,IF('Copy &amp; Paste Roster Report Here'!$M174="HT",1,0),0)</f>
        <v>0</v>
      </c>
      <c r="BE177" s="119">
        <f>IF('Copy &amp; Paste Roster Report Here'!$A174=BE$7,IF('Copy &amp; Paste Roster Report Here'!$M174="HT",1,0),0)</f>
        <v>0</v>
      </c>
      <c r="BF177" s="119">
        <f>IF('Copy &amp; Paste Roster Report Here'!$A174=BF$7,IF('Copy &amp; Paste Roster Report Here'!$M174="HT",1,0),0)</f>
        <v>0</v>
      </c>
      <c r="BG177" s="119">
        <f>IF('Copy &amp; Paste Roster Report Here'!$A174=BG$7,IF('Copy &amp; Paste Roster Report Here'!$M174="HT",1,0),0)</f>
        <v>0</v>
      </c>
      <c r="BH177" s="73">
        <f t="shared" si="41"/>
        <v>0</v>
      </c>
      <c r="BI177" s="120">
        <f>IF('Copy &amp; Paste Roster Report Here'!$A174=BI$7,IF('Copy &amp; Paste Roster Report Here'!$M174="MT",1,0),0)</f>
        <v>0</v>
      </c>
      <c r="BJ177" s="120">
        <f>IF('Copy &amp; Paste Roster Report Here'!$A174=BJ$7,IF('Copy &amp; Paste Roster Report Here'!$M174="MT",1,0),0)</f>
        <v>0</v>
      </c>
      <c r="BK177" s="120">
        <f>IF('Copy &amp; Paste Roster Report Here'!$A174=BK$7,IF('Copy &amp; Paste Roster Report Here'!$M174="MT",1,0),0)</f>
        <v>0</v>
      </c>
      <c r="BL177" s="120">
        <f>IF('Copy &amp; Paste Roster Report Here'!$A174=BL$7,IF('Copy &amp; Paste Roster Report Here'!$M174="MT",1,0),0)</f>
        <v>0</v>
      </c>
      <c r="BM177" s="120">
        <f>IF('Copy &amp; Paste Roster Report Here'!$A174=BM$7,IF('Copy &amp; Paste Roster Report Here'!$M174="MT",1,0),0)</f>
        <v>0</v>
      </c>
      <c r="BN177" s="120">
        <f>IF('Copy &amp; Paste Roster Report Here'!$A174=BN$7,IF('Copy &amp; Paste Roster Report Here'!$M174="MT",1,0),0)</f>
        <v>0</v>
      </c>
      <c r="BO177" s="120">
        <f>IF('Copy &amp; Paste Roster Report Here'!$A174=BO$7,IF('Copy &amp; Paste Roster Report Here'!$M174="MT",1,0),0)</f>
        <v>0</v>
      </c>
      <c r="BP177" s="120">
        <f>IF('Copy &amp; Paste Roster Report Here'!$A174=BP$7,IF('Copy &amp; Paste Roster Report Here'!$M174="MT",1,0),0)</f>
        <v>0</v>
      </c>
      <c r="BQ177" s="120">
        <f>IF('Copy &amp; Paste Roster Report Here'!$A174=BQ$7,IF('Copy &amp; Paste Roster Report Here'!$M174="MT",1,0),0)</f>
        <v>0</v>
      </c>
      <c r="BR177" s="120">
        <f>IF('Copy &amp; Paste Roster Report Here'!$A174=BR$7,IF('Copy &amp; Paste Roster Report Here'!$M174="MT",1,0),0)</f>
        <v>0</v>
      </c>
      <c r="BS177" s="120">
        <f>IF('Copy &amp; Paste Roster Report Here'!$A174=BS$7,IF('Copy &amp; Paste Roster Report Here'!$M174="MT",1,0),0)</f>
        <v>0</v>
      </c>
      <c r="BT177" s="73">
        <f t="shared" si="42"/>
        <v>0</v>
      </c>
      <c r="BU177" s="121">
        <f>IF('Copy &amp; Paste Roster Report Here'!$A174=BU$7,IF('Copy &amp; Paste Roster Report Here'!$M174="fy",1,0),0)</f>
        <v>0</v>
      </c>
      <c r="BV177" s="121">
        <f>IF('Copy &amp; Paste Roster Report Here'!$A174=BV$7,IF('Copy &amp; Paste Roster Report Here'!$M174="fy",1,0),0)</f>
        <v>0</v>
      </c>
      <c r="BW177" s="121">
        <f>IF('Copy &amp; Paste Roster Report Here'!$A174=BW$7,IF('Copy &amp; Paste Roster Report Here'!$M174="fy",1,0),0)</f>
        <v>0</v>
      </c>
      <c r="BX177" s="121">
        <f>IF('Copy &amp; Paste Roster Report Here'!$A174=BX$7,IF('Copy &amp; Paste Roster Report Here'!$M174="fy",1,0),0)</f>
        <v>0</v>
      </c>
      <c r="BY177" s="121">
        <f>IF('Copy &amp; Paste Roster Report Here'!$A174=BY$7,IF('Copy &amp; Paste Roster Report Here'!$M174="fy",1,0),0)</f>
        <v>0</v>
      </c>
      <c r="BZ177" s="121">
        <f>IF('Copy &amp; Paste Roster Report Here'!$A174=BZ$7,IF('Copy &amp; Paste Roster Report Here'!$M174="fy",1,0),0)</f>
        <v>0</v>
      </c>
      <c r="CA177" s="121">
        <f>IF('Copy &amp; Paste Roster Report Here'!$A174=CA$7,IF('Copy &amp; Paste Roster Report Here'!$M174="fy",1,0),0)</f>
        <v>0</v>
      </c>
      <c r="CB177" s="121">
        <f>IF('Copy &amp; Paste Roster Report Here'!$A174=CB$7,IF('Copy &amp; Paste Roster Report Here'!$M174="fy",1,0),0)</f>
        <v>0</v>
      </c>
      <c r="CC177" s="121">
        <f>IF('Copy &amp; Paste Roster Report Here'!$A174=CC$7,IF('Copy &amp; Paste Roster Report Here'!$M174="fy",1,0),0)</f>
        <v>0</v>
      </c>
      <c r="CD177" s="121">
        <f>IF('Copy &amp; Paste Roster Report Here'!$A174=CD$7,IF('Copy &amp; Paste Roster Report Here'!$M174="fy",1,0),0)</f>
        <v>0</v>
      </c>
      <c r="CE177" s="121">
        <f>IF('Copy &amp; Paste Roster Report Here'!$A174=CE$7,IF('Copy &amp; Paste Roster Report Here'!$M174="fy",1,0),0)</f>
        <v>0</v>
      </c>
      <c r="CF177" s="73">
        <f t="shared" si="43"/>
        <v>0</v>
      </c>
      <c r="CG177" s="122">
        <f>IF('Copy &amp; Paste Roster Report Here'!$A174=CG$7,IF('Copy &amp; Paste Roster Report Here'!$M174="RH",1,0),0)</f>
        <v>0</v>
      </c>
      <c r="CH177" s="122">
        <f>IF('Copy &amp; Paste Roster Report Here'!$A174=CH$7,IF('Copy &amp; Paste Roster Report Here'!$M174="RH",1,0),0)</f>
        <v>0</v>
      </c>
      <c r="CI177" s="122">
        <f>IF('Copy &amp; Paste Roster Report Here'!$A174=CI$7,IF('Copy &amp; Paste Roster Report Here'!$M174="RH",1,0),0)</f>
        <v>0</v>
      </c>
      <c r="CJ177" s="122">
        <f>IF('Copy &amp; Paste Roster Report Here'!$A174=CJ$7,IF('Copy &amp; Paste Roster Report Here'!$M174="RH",1,0),0)</f>
        <v>0</v>
      </c>
      <c r="CK177" s="122">
        <f>IF('Copy &amp; Paste Roster Report Here'!$A174=CK$7,IF('Copy &amp; Paste Roster Report Here'!$M174="RH",1,0),0)</f>
        <v>0</v>
      </c>
      <c r="CL177" s="122">
        <f>IF('Copy &amp; Paste Roster Report Here'!$A174=CL$7,IF('Copy &amp; Paste Roster Report Here'!$M174="RH",1,0),0)</f>
        <v>0</v>
      </c>
      <c r="CM177" s="122">
        <f>IF('Copy &amp; Paste Roster Report Here'!$A174=CM$7,IF('Copy &amp; Paste Roster Report Here'!$M174="RH",1,0),0)</f>
        <v>0</v>
      </c>
      <c r="CN177" s="122">
        <f>IF('Copy &amp; Paste Roster Report Here'!$A174=CN$7,IF('Copy &amp; Paste Roster Report Here'!$M174="RH",1,0),0)</f>
        <v>0</v>
      </c>
      <c r="CO177" s="122">
        <f>IF('Copy &amp; Paste Roster Report Here'!$A174=CO$7,IF('Copy &amp; Paste Roster Report Here'!$M174="RH",1,0),0)</f>
        <v>0</v>
      </c>
      <c r="CP177" s="122">
        <f>IF('Copy &amp; Paste Roster Report Here'!$A174=CP$7,IF('Copy &amp; Paste Roster Report Here'!$M174="RH",1,0),0)</f>
        <v>0</v>
      </c>
      <c r="CQ177" s="122">
        <f>IF('Copy &amp; Paste Roster Report Here'!$A174=CQ$7,IF('Copy &amp; Paste Roster Report Here'!$M174="RH",1,0),0)</f>
        <v>0</v>
      </c>
      <c r="CR177" s="73">
        <f t="shared" si="44"/>
        <v>0</v>
      </c>
      <c r="CS177" s="123">
        <f>IF('Copy &amp; Paste Roster Report Here'!$A174=CS$7,IF('Copy &amp; Paste Roster Report Here'!$M174="QT",1,0),0)</f>
        <v>0</v>
      </c>
      <c r="CT177" s="123">
        <f>IF('Copy &amp; Paste Roster Report Here'!$A174=CT$7,IF('Copy &amp; Paste Roster Report Here'!$M174="QT",1,0),0)</f>
        <v>0</v>
      </c>
      <c r="CU177" s="123">
        <f>IF('Copy &amp; Paste Roster Report Here'!$A174=CU$7,IF('Copy &amp; Paste Roster Report Here'!$M174="QT",1,0),0)</f>
        <v>0</v>
      </c>
      <c r="CV177" s="123">
        <f>IF('Copy &amp; Paste Roster Report Here'!$A174=CV$7,IF('Copy &amp; Paste Roster Report Here'!$M174="QT",1,0),0)</f>
        <v>0</v>
      </c>
      <c r="CW177" s="123">
        <f>IF('Copy &amp; Paste Roster Report Here'!$A174=CW$7,IF('Copy &amp; Paste Roster Report Here'!$M174="QT",1,0),0)</f>
        <v>0</v>
      </c>
      <c r="CX177" s="123">
        <f>IF('Copy &amp; Paste Roster Report Here'!$A174=CX$7,IF('Copy &amp; Paste Roster Report Here'!$M174="QT",1,0),0)</f>
        <v>0</v>
      </c>
      <c r="CY177" s="123">
        <f>IF('Copy &amp; Paste Roster Report Here'!$A174=CY$7,IF('Copy &amp; Paste Roster Report Here'!$M174="QT",1,0),0)</f>
        <v>0</v>
      </c>
      <c r="CZ177" s="123">
        <f>IF('Copy &amp; Paste Roster Report Here'!$A174=CZ$7,IF('Copy &amp; Paste Roster Report Here'!$M174="QT",1,0),0)</f>
        <v>0</v>
      </c>
      <c r="DA177" s="123">
        <f>IF('Copy &amp; Paste Roster Report Here'!$A174=DA$7,IF('Copy &amp; Paste Roster Report Here'!$M174="QT",1,0),0)</f>
        <v>0</v>
      </c>
      <c r="DB177" s="123">
        <f>IF('Copy &amp; Paste Roster Report Here'!$A174=DB$7,IF('Copy &amp; Paste Roster Report Here'!$M174="QT",1,0),0)</f>
        <v>0</v>
      </c>
      <c r="DC177" s="123">
        <f>IF('Copy &amp; Paste Roster Report Here'!$A174=DC$7,IF('Copy &amp; Paste Roster Report Here'!$M174="QT",1,0),0)</f>
        <v>0</v>
      </c>
      <c r="DD177" s="73">
        <f t="shared" si="45"/>
        <v>0</v>
      </c>
      <c r="DE177" s="124">
        <f>IF('Copy &amp; Paste Roster Report Here'!$A174=DE$7,IF('Copy &amp; Paste Roster Report Here'!$M174="xxxxxxxxxxx",1,0),0)</f>
        <v>0</v>
      </c>
      <c r="DF177" s="124">
        <f>IF('Copy &amp; Paste Roster Report Here'!$A174=DF$7,IF('Copy &amp; Paste Roster Report Here'!$M174="xxxxxxxxxxx",1,0),0)</f>
        <v>0</v>
      </c>
      <c r="DG177" s="124">
        <f>IF('Copy &amp; Paste Roster Report Here'!$A174=DG$7,IF('Copy &amp; Paste Roster Report Here'!$M174="xxxxxxxxxxx",1,0),0)</f>
        <v>0</v>
      </c>
      <c r="DH177" s="124">
        <f>IF('Copy &amp; Paste Roster Report Here'!$A174=DH$7,IF('Copy &amp; Paste Roster Report Here'!$M174="xxxxxxxxxxx",1,0),0)</f>
        <v>0</v>
      </c>
      <c r="DI177" s="124">
        <f>IF('Copy &amp; Paste Roster Report Here'!$A174=DI$7,IF('Copy &amp; Paste Roster Report Here'!$M174="xxxxxxxxxxx",1,0),0)</f>
        <v>0</v>
      </c>
      <c r="DJ177" s="124">
        <f>IF('Copy &amp; Paste Roster Report Here'!$A174=DJ$7,IF('Copy &amp; Paste Roster Report Here'!$M174="xxxxxxxxxxx",1,0),0)</f>
        <v>0</v>
      </c>
      <c r="DK177" s="124">
        <f>IF('Copy &amp; Paste Roster Report Here'!$A174=DK$7,IF('Copy &amp; Paste Roster Report Here'!$M174="xxxxxxxxxxx",1,0),0)</f>
        <v>0</v>
      </c>
      <c r="DL177" s="124">
        <f>IF('Copy &amp; Paste Roster Report Here'!$A174=DL$7,IF('Copy &amp; Paste Roster Report Here'!$M174="xxxxxxxxxxx",1,0),0)</f>
        <v>0</v>
      </c>
      <c r="DM177" s="124">
        <f>IF('Copy &amp; Paste Roster Report Here'!$A174=DM$7,IF('Copy &amp; Paste Roster Report Here'!$M174="xxxxxxxxxxx",1,0),0)</f>
        <v>0</v>
      </c>
      <c r="DN177" s="124">
        <f>IF('Copy &amp; Paste Roster Report Here'!$A174=DN$7,IF('Copy &amp; Paste Roster Report Here'!$M174="xxxxxxxxxxx",1,0),0)</f>
        <v>0</v>
      </c>
      <c r="DO177" s="124">
        <f>IF('Copy &amp; Paste Roster Report Here'!$A174=DO$7,IF('Copy &amp; Paste Roster Report Here'!$M174="xxxxxxxxxxx",1,0),0)</f>
        <v>0</v>
      </c>
      <c r="DP177" s="125">
        <f t="shared" si="46"/>
        <v>0</v>
      </c>
      <c r="DQ177" s="126">
        <f t="shared" si="47"/>
        <v>0</v>
      </c>
    </row>
    <row r="178" spans="1:121" x14ac:dyDescent="0.25">
      <c r="A178" s="111">
        <f t="shared" si="33"/>
        <v>0</v>
      </c>
      <c r="B178" s="111">
        <f t="shared" si="34"/>
        <v>0</v>
      </c>
      <c r="C178" s="112">
        <f>+('Copy &amp; Paste Roster Report Here'!$P175-'Copy &amp; Paste Roster Report Here'!$O175)/30</f>
        <v>0</v>
      </c>
      <c r="D178" s="112">
        <f>+('Copy &amp; Paste Roster Report Here'!$P175-'Copy &amp; Paste Roster Report Here'!$O175)</f>
        <v>0</v>
      </c>
      <c r="E178" s="111">
        <f>'Copy &amp; Paste Roster Report Here'!N175</f>
        <v>0</v>
      </c>
      <c r="F178" s="111" t="str">
        <f t="shared" si="35"/>
        <v>N</v>
      </c>
      <c r="G178" s="111">
        <f>'Copy &amp; Paste Roster Report Here'!R175</f>
        <v>0</v>
      </c>
      <c r="H178" s="113">
        <f t="shared" si="36"/>
        <v>0</v>
      </c>
      <c r="I178" s="112">
        <f>IF(F178="N",$F$5-'Copy &amp; Paste Roster Report Here'!O175,+'Copy &amp; Paste Roster Report Here'!Q175-'Copy &amp; Paste Roster Report Here'!O175)</f>
        <v>0</v>
      </c>
      <c r="J178" s="114">
        <f t="shared" si="37"/>
        <v>0</v>
      </c>
      <c r="K178" s="114">
        <f t="shared" si="38"/>
        <v>0</v>
      </c>
      <c r="L178" s="115">
        <f>'Copy &amp; Paste Roster Report Here'!F175</f>
        <v>0</v>
      </c>
      <c r="M178" s="116">
        <f t="shared" si="39"/>
        <v>0</v>
      </c>
      <c r="N178" s="117">
        <f>IF('Copy &amp; Paste Roster Report Here'!$A175='Analytical Tests'!N$7,IF($F178="Y",+$H178*N$6,0),0)</f>
        <v>0</v>
      </c>
      <c r="O178" s="117">
        <f>IF('Copy &amp; Paste Roster Report Here'!$A175='Analytical Tests'!O$7,IF($F178="Y",+$H178*O$6,0),0)</f>
        <v>0</v>
      </c>
      <c r="P178" s="117">
        <f>IF('Copy &amp; Paste Roster Report Here'!$A175='Analytical Tests'!P$7,IF($F178="Y",+$H178*P$6,0),0)</f>
        <v>0</v>
      </c>
      <c r="Q178" s="117">
        <f>IF('Copy &amp; Paste Roster Report Here'!$A175='Analytical Tests'!Q$7,IF($F178="Y",+$H178*Q$6,0),0)</f>
        <v>0</v>
      </c>
      <c r="R178" s="117">
        <f>IF('Copy &amp; Paste Roster Report Here'!$A175='Analytical Tests'!R$7,IF($F178="Y",+$H178*R$6,0),0)</f>
        <v>0</v>
      </c>
      <c r="S178" s="117">
        <f>IF('Copy &amp; Paste Roster Report Here'!$A175='Analytical Tests'!S$7,IF($F178="Y",+$H178*S$6,0),0)</f>
        <v>0</v>
      </c>
      <c r="T178" s="117">
        <f>IF('Copy &amp; Paste Roster Report Here'!$A175='Analytical Tests'!T$7,IF($F178="Y",+$H178*T$6,0),0)</f>
        <v>0</v>
      </c>
      <c r="U178" s="117">
        <f>IF('Copy &amp; Paste Roster Report Here'!$A175='Analytical Tests'!U$7,IF($F178="Y",+$H178*U$6,0),0)</f>
        <v>0</v>
      </c>
      <c r="V178" s="117">
        <f>IF('Copy &amp; Paste Roster Report Here'!$A175='Analytical Tests'!V$7,IF($F178="Y",+$H178*V$6,0),0)</f>
        <v>0</v>
      </c>
      <c r="W178" s="117">
        <f>IF('Copy &amp; Paste Roster Report Here'!$A175='Analytical Tests'!W$7,IF($F178="Y",+$H178*W$6,0),0)</f>
        <v>0</v>
      </c>
      <c r="X178" s="117">
        <f>IF('Copy &amp; Paste Roster Report Here'!$A175='Analytical Tests'!X$7,IF($F178="Y",+$H178*X$6,0),0)</f>
        <v>0</v>
      </c>
      <c r="Y178" s="117" t="b">
        <f>IF('Copy &amp; Paste Roster Report Here'!$A175='Analytical Tests'!Y$7,IF($F178="N",IF($J178&gt;=$C178,Y$6,+($I178/$D178)*Y$6),0))</f>
        <v>0</v>
      </c>
      <c r="Z178" s="117" t="b">
        <f>IF('Copy &amp; Paste Roster Report Here'!$A175='Analytical Tests'!Z$7,IF($F178="N",IF($J178&gt;=$C178,Z$6,+($I178/$D178)*Z$6),0))</f>
        <v>0</v>
      </c>
      <c r="AA178" s="117" t="b">
        <f>IF('Copy &amp; Paste Roster Report Here'!$A175='Analytical Tests'!AA$7,IF($F178="N",IF($J178&gt;=$C178,AA$6,+($I178/$D178)*AA$6),0))</f>
        <v>0</v>
      </c>
      <c r="AB178" s="117" t="b">
        <f>IF('Copy &amp; Paste Roster Report Here'!$A175='Analytical Tests'!AB$7,IF($F178="N",IF($J178&gt;=$C178,AB$6,+($I178/$D178)*AB$6),0))</f>
        <v>0</v>
      </c>
      <c r="AC178" s="117" t="b">
        <f>IF('Copy &amp; Paste Roster Report Here'!$A175='Analytical Tests'!AC$7,IF($F178="N",IF($J178&gt;=$C178,AC$6,+($I178/$D178)*AC$6),0))</f>
        <v>0</v>
      </c>
      <c r="AD178" s="117" t="b">
        <f>IF('Copy &amp; Paste Roster Report Here'!$A175='Analytical Tests'!AD$7,IF($F178="N",IF($J178&gt;=$C178,AD$6,+($I178/$D178)*AD$6),0))</f>
        <v>0</v>
      </c>
      <c r="AE178" s="117" t="b">
        <f>IF('Copy &amp; Paste Roster Report Here'!$A175='Analytical Tests'!AE$7,IF($F178="N",IF($J178&gt;=$C178,AE$6,+($I178/$D178)*AE$6),0))</f>
        <v>0</v>
      </c>
      <c r="AF178" s="117" t="b">
        <f>IF('Copy &amp; Paste Roster Report Here'!$A175='Analytical Tests'!AF$7,IF($F178="N",IF($J178&gt;=$C178,AF$6,+($I178/$D178)*AF$6),0))</f>
        <v>0</v>
      </c>
      <c r="AG178" s="117" t="b">
        <f>IF('Copy &amp; Paste Roster Report Here'!$A175='Analytical Tests'!AG$7,IF($F178="N",IF($J178&gt;=$C178,AG$6,+($I178/$D178)*AG$6),0))</f>
        <v>0</v>
      </c>
      <c r="AH178" s="117" t="b">
        <f>IF('Copy &amp; Paste Roster Report Here'!$A175='Analytical Tests'!AH$7,IF($F178="N",IF($J178&gt;=$C178,AH$6,+($I178/$D178)*AH$6),0))</f>
        <v>0</v>
      </c>
      <c r="AI178" s="117" t="b">
        <f>IF('Copy &amp; Paste Roster Report Here'!$A175='Analytical Tests'!AI$7,IF($F178="N",IF($J178&gt;=$C178,AI$6,+($I178/$D178)*AI$6),0))</f>
        <v>0</v>
      </c>
      <c r="AJ178" s="79"/>
      <c r="AK178" s="118">
        <f>IF('Copy &amp; Paste Roster Report Here'!$A175=AK$7,IF('Copy &amp; Paste Roster Report Here'!$M175="FT",1,0),0)</f>
        <v>0</v>
      </c>
      <c r="AL178" s="118">
        <f>IF('Copy &amp; Paste Roster Report Here'!$A175=AL$7,IF('Copy &amp; Paste Roster Report Here'!$M175="FT",1,0),0)</f>
        <v>0</v>
      </c>
      <c r="AM178" s="118">
        <f>IF('Copy &amp; Paste Roster Report Here'!$A175=AM$7,IF('Copy &amp; Paste Roster Report Here'!$M175="FT",1,0),0)</f>
        <v>0</v>
      </c>
      <c r="AN178" s="118">
        <f>IF('Copy &amp; Paste Roster Report Here'!$A175=AN$7,IF('Copy &amp; Paste Roster Report Here'!$M175="FT",1,0),0)</f>
        <v>0</v>
      </c>
      <c r="AO178" s="118">
        <f>IF('Copy &amp; Paste Roster Report Here'!$A175=AO$7,IF('Copy &amp; Paste Roster Report Here'!$M175="FT",1,0),0)</f>
        <v>0</v>
      </c>
      <c r="AP178" s="118">
        <f>IF('Copy &amp; Paste Roster Report Here'!$A175=AP$7,IF('Copy &amp; Paste Roster Report Here'!$M175="FT",1,0),0)</f>
        <v>0</v>
      </c>
      <c r="AQ178" s="118">
        <f>IF('Copy &amp; Paste Roster Report Here'!$A175=AQ$7,IF('Copy &amp; Paste Roster Report Here'!$M175="FT",1,0),0)</f>
        <v>0</v>
      </c>
      <c r="AR178" s="118">
        <f>IF('Copy &amp; Paste Roster Report Here'!$A175=AR$7,IF('Copy &amp; Paste Roster Report Here'!$M175="FT",1,0),0)</f>
        <v>0</v>
      </c>
      <c r="AS178" s="118">
        <f>IF('Copy &amp; Paste Roster Report Here'!$A175=AS$7,IF('Copy &amp; Paste Roster Report Here'!$M175="FT",1,0),0)</f>
        <v>0</v>
      </c>
      <c r="AT178" s="118">
        <f>IF('Copy &amp; Paste Roster Report Here'!$A175=AT$7,IF('Copy &amp; Paste Roster Report Here'!$M175="FT",1,0),0)</f>
        <v>0</v>
      </c>
      <c r="AU178" s="118">
        <f>IF('Copy &amp; Paste Roster Report Here'!$A175=AU$7,IF('Copy &amp; Paste Roster Report Here'!$M175="FT",1,0),0)</f>
        <v>0</v>
      </c>
      <c r="AV178" s="73">
        <f t="shared" si="40"/>
        <v>0</v>
      </c>
      <c r="AW178" s="119">
        <f>IF('Copy &amp; Paste Roster Report Here'!$A175=AW$7,IF('Copy &amp; Paste Roster Report Here'!$M175="HT",1,0),0)</f>
        <v>0</v>
      </c>
      <c r="AX178" s="119">
        <f>IF('Copy &amp; Paste Roster Report Here'!$A175=AX$7,IF('Copy &amp; Paste Roster Report Here'!$M175="HT",1,0),0)</f>
        <v>0</v>
      </c>
      <c r="AY178" s="119">
        <f>IF('Copy &amp; Paste Roster Report Here'!$A175=AY$7,IF('Copy &amp; Paste Roster Report Here'!$M175="HT",1,0),0)</f>
        <v>0</v>
      </c>
      <c r="AZ178" s="119">
        <f>IF('Copy &amp; Paste Roster Report Here'!$A175=AZ$7,IF('Copy &amp; Paste Roster Report Here'!$M175="HT",1,0),0)</f>
        <v>0</v>
      </c>
      <c r="BA178" s="119">
        <f>IF('Copy &amp; Paste Roster Report Here'!$A175=BA$7,IF('Copy &amp; Paste Roster Report Here'!$M175="HT",1,0),0)</f>
        <v>0</v>
      </c>
      <c r="BB178" s="119">
        <f>IF('Copy &amp; Paste Roster Report Here'!$A175=BB$7,IF('Copy &amp; Paste Roster Report Here'!$M175="HT",1,0),0)</f>
        <v>0</v>
      </c>
      <c r="BC178" s="119">
        <f>IF('Copy &amp; Paste Roster Report Here'!$A175=BC$7,IF('Copy &amp; Paste Roster Report Here'!$M175="HT",1,0),0)</f>
        <v>0</v>
      </c>
      <c r="BD178" s="119">
        <f>IF('Copy &amp; Paste Roster Report Here'!$A175=BD$7,IF('Copy &amp; Paste Roster Report Here'!$M175="HT",1,0),0)</f>
        <v>0</v>
      </c>
      <c r="BE178" s="119">
        <f>IF('Copy &amp; Paste Roster Report Here'!$A175=BE$7,IF('Copy &amp; Paste Roster Report Here'!$M175="HT",1,0),0)</f>
        <v>0</v>
      </c>
      <c r="BF178" s="119">
        <f>IF('Copy &amp; Paste Roster Report Here'!$A175=BF$7,IF('Copy &amp; Paste Roster Report Here'!$M175="HT",1,0),0)</f>
        <v>0</v>
      </c>
      <c r="BG178" s="119">
        <f>IF('Copy &amp; Paste Roster Report Here'!$A175=BG$7,IF('Copy &amp; Paste Roster Report Here'!$M175="HT",1,0),0)</f>
        <v>0</v>
      </c>
      <c r="BH178" s="73">
        <f t="shared" si="41"/>
        <v>0</v>
      </c>
      <c r="BI178" s="120">
        <f>IF('Copy &amp; Paste Roster Report Here'!$A175=BI$7,IF('Copy &amp; Paste Roster Report Here'!$M175="MT",1,0),0)</f>
        <v>0</v>
      </c>
      <c r="BJ178" s="120">
        <f>IF('Copy &amp; Paste Roster Report Here'!$A175=BJ$7,IF('Copy &amp; Paste Roster Report Here'!$M175="MT",1,0),0)</f>
        <v>0</v>
      </c>
      <c r="BK178" s="120">
        <f>IF('Copy &amp; Paste Roster Report Here'!$A175=BK$7,IF('Copy &amp; Paste Roster Report Here'!$M175="MT",1,0),0)</f>
        <v>0</v>
      </c>
      <c r="BL178" s="120">
        <f>IF('Copy &amp; Paste Roster Report Here'!$A175=BL$7,IF('Copy &amp; Paste Roster Report Here'!$M175="MT",1,0),0)</f>
        <v>0</v>
      </c>
      <c r="BM178" s="120">
        <f>IF('Copy &amp; Paste Roster Report Here'!$A175=BM$7,IF('Copy &amp; Paste Roster Report Here'!$M175="MT",1,0),0)</f>
        <v>0</v>
      </c>
      <c r="BN178" s="120">
        <f>IF('Copy &amp; Paste Roster Report Here'!$A175=BN$7,IF('Copy &amp; Paste Roster Report Here'!$M175="MT",1,0),0)</f>
        <v>0</v>
      </c>
      <c r="BO178" s="120">
        <f>IF('Copy &amp; Paste Roster Report Here'!$A175=BO$7,IF('Copy &amp; Paste Roster Report Here'!$M175="MT",1,0),0)</f>
        <v>0</v>
      </c>
      <c r="BP178" s="120">
        <f>IF('Copy &amp; Paste Roster Report Here'!$A175=BP$7,IF('Copy &amp; Paste Roster Report Here'!$M175="MT",1,0),0)</f>
        <v>0</v>
      </c>
      <c r="BQ178" s="120">
        <f>IF('Copy &amp; Paste Roster Report Here'!$A175=BQ$7,IF('Copy &amp; Paste Roster Report Here'!$M175="MT",1,0),0)</f>
        <v>0</v>
      </c>
      <c r="BR178" s="120">
        <f>IF('Copy &amp; Paste Roster Report Here'!$A175=BR$7,IF('Copy &amp; Paste Roster Report Here'!$M175="MT",1,0),0)</f>
        <v>0</v>
      </c>
      <c r="BS178" s="120">
        <f>IF('Copy &amp; Paste Roster Report Here'!$A175=BS$7,IF('Copy &amp; Paste Roster Report Here'!$M175="MT",1,0),0)</f>
        <v>0</v>
      </c>
      <c r="BT178" s="73">
        <f t="shared" si="42"/>
        <v>0</v>
      </c>
      <c r="BU178" s="121">
        <f>IF('Copy &amp; Paste Roster Report Here'!$A175=BU$7,IF('Copy &amp; Paste Roster Report Here'!$M175="fy",1,0),0)</f>
        <v>0</v>
      </c>
      <c r="BV178" s="121">
        <f>IF('Copy &amp; Paste Roster Report Here'!$A175=BV$7,IF('Copy &amp; Paste Roster Report Here'!$M175="fy",1,0),0)</f>
        <v>0</v>
      </c>
      <c r="BW178" s="121">
        <f>IF('Copy &amp; Paste Roster Report Here'!$A175=BW$7,IF('Copy &amp; Paste Roster Report Here'!$M175="fy",1,0),0)</f>
        <v>0</v>
      </c>
      <c r="BX178" s="121">
        <f>IF('Copy &amp; Paste Roster Report Here'!$A175=BX$7,IF('Copy &amp; Paste Roster Report Here'!$M175="fy",1,0),0)</f>
        <v>0</v>
      </c>
      <c r="BY178" s="121">
        <f>IF('Copy &amp; Paste Roster Report Here'!$A175=BY$7,IF('Copy &amp; Paste Roster Report Here'!$M175="fy",1,0),0)</f>
        <v>0</v>
      </c>
      <c r="BZ178" s="121">
        <f>IF('Copy &amp; Paste Roster Report Here'!$A175=BZ$7,IF('Copy &amp; Paste Roster Report Here'!$M175="fy",1,0),0)</f>
        <v>0</v>
      </c>
      <c r="CA178" s="121">
        <f>IF('Copy &amp; Paste Roster Report Here'!$A175=CA$7,IF('Copy &amp; Paste Roster Report Here'!$M175="fy",1,0),0)</f>
        <v>0</v>
      </c>
      <c r="CB178" s="121">
        <f>IF('Copy &amp; Paste Roster Report Here'!$A175=CB$7,IF('Copy &amp; Paste Roster Report Here'!$M175="fy",1,0),0)</f>
        <v>0</v>
      </c>
      <c r="CC178" s="121">
        <f>IF('Copy &amp; Paste Roster Report Here'!$A175=CC$7,IF('Copy &amp; Paste Roster Report Here'!$M175="fy",1,0),0)</f>
        <v>0</v>
      </c>
      <c r="CD178" s="121">
        <f>IF('Copy &amp; Paste Roster Report Here'!$A175=CD$7,IF('Copy &amp; Paste Roster Report Here'!$M175="fy",1,0),0)</f>
        <v>0</v>
      </c>
      <c r="CE178" s="121">
        <f>IF('Copy &amp; Paste Roster Report Here'!$A175=CE$7,IF('Copy &amp; Paste Roster Report Here'!$M175="fy",1,0),0)</f>
        <v>0</v>
      </c>
      <c r="CF178" s="73">
        <f t="shared" si="43"/>
        <v>0</v>
      </c>
      <c r="CG178" s="122">
        <f>IF('Copy &amp; Paste Roster Report Here'!$A175=CG$7,IF('Copy &amp; Paste Roster Report Here'!$M175="RH",1,0),0)</f>
        <v>0</v>
      </c>
      <c r="CH178" s="122">
        <f>IF('Copy &amp; Paste Roster Report Here'!$A175=CH$7,IF('Copy &amp; Paste Roster Report Here'!$M175="RH",1,0),0)</f>
        <v>0</v>
      </c>
      <c r="CI178" s="122">
        <f>IF('Copy &amp; Paste Roster Report Here'!$A175=CI$7,IF('Copy &amp; Paste Roster Report Here'!$M175="RH",1,0),0)</f>
        <v>0</v>
      </c>
      <c r="CJ178" s="122">
        <f>IF('Copy &amp; Paste Roster Report Here'!$A175=CJ$7,IF('Copy &amp; Paste Roster Report Here'!$M175="RH",1,0),0)</f>
        <v>0</v>
      </c>
      <c r="CK178" s="122">
        <f>IF('Copy &amp; Paste Roster Report Here'!$A175=CK$7,IF('Copy &amp; Paste Roster Report Here'!$M175="RH",1,0),0)</f>
        <v>0</v>
      </c>
      <c r="CL178" s="122">
        <f>IF('Copy &amp; Paste Roster Report Here'!$A175=CL$7,IF('Copy &amp; Paste Roster Report Here'!$M175="RH",1,0),0)</f>
        <v>0</v>
      </c>
      <c r="CM178" s="122">
        <f>IF('Copy &amp; Paste Roster Report Here'!$A175=CM$7,IF('Copy &amp; Paste Roster Report Here'!$M175="RH",1,0),0)</f>
        <v>0</v>
      </c>
      <c r="CN178" s="122">
        <f>IF('Copy &amp; Paste Roster Report Here'!$A175=CN$7,IF('Copy &amp; Paste Roster Report Here'!$M175="RH",1,0),0)</f>
        <v>0</v>
      </c>
      <c r="CO178" s="122">
        <f>IF('Copy &amp; Paste Roster Report Here'!$A175=CO$7,IF('Copy &amp; Paste Roster Report Here'!$M175="RH",1,0),0)</f>
        <v>0</v>
      </c>
      <c r="CP178" s="122">
        <f>IF('Copy &amp; Paste Roster Report Here'!$A175=CP$7,IF('Copy &amp; Paste Roster Report Here'!$M175="RH",1,0),0)</f>
        <v>0</v>
      </c>
      <c r="CQ178" s="122">
        <f>IF('Copy &amp; Paste Roster Report Here'!$A175=CQ$7,IF('Copy &amp; Paste Roster Report Here'!$M175="RH",1,0),0)</f>
        <v>0</v>
      </c>
      <c r="CR178" s="73">
        <f t="shared" si="44"/>
        <v>0</v>
      </c>
      <c r="CS178" s="123">
        <f>IF('Copy &amp; Paste Roster Report Here'!$A175=CS$7,IF('Copy &amp; Paste Roster Report Here'!$M175="QT",1,0),0)</f>
        <v>0</v>
      </c>
      <c r="CT178" s="123">
        <f>IF('Copy &amp; Paste Roster Report Here'!$A175=CT$7,IF('Copy &amp; Paste Roster Report Here'!$M175="QT",1,0),0)</f>
        <v>0</v>
      </c>
      <c r="CU178" s="123">
        <f>IF('Copy &amp; Paste Roster Report Here'!$A175=CU$7,IF('Copy &amp; Paste Roster Report Here'!$M175="QT",1,0),0)</f>
        <v>0</v>
      </c>
      <c r="CV178" s="123">
        <f>IF('Copy &amp; Paste Roster Report Here'!$A175=CV$7,IF('Copy &amp; Paste Roster Report Here'!$M175="QT",1,0),0)</f>
        <v>0</v>
      </c>
      <c r="CW178" s="123">
        <f>IF('Copy &amp; Paste Roster Report Here'!$A175=CW$7,IF('Copy &amp; Paste Roster Report Here'!$M175="QT",1,0),0)</f>
        <v>0</v>
      </c>
      <c r="CX178" s="123">
        <f>IF('Copy &amp; Paste Roster Report Here'!$A175=CX$7,IF('Copy &amp; Paste Roster Report Here'!$M175="QT",1,0),0)</f>
        <v>0</v>
      </c>
      <c r="CY178" s="123">
        <f>IF('Copy &amp; Paste Roster Report Here'!$A175=CY$7,IF('Copy &amp; Paste Roster Report Here'!$M175="QT",1,0),0)</f>
        <v>0</v>
      </c>
      <c r="CZ178" s="123">
        <f>IF('Copy &amp; Paste Roster Report Here'!$A175=CZ$7,IF('Copy &amp; Paste Roster Report Here'!$M175="QT",1,0),0)</f>
        <v>0</v>
      </c>
      <c r="DA178" s="123">
        <f>IF('Copy &amp; Paste Roster Report Here'!$A175=DA$7,IF('Copy &amp; Paste Roster Report Here'!$M175="QT",1,0),0)</f>
        <v>0</v>
      </c>
      <c r="DB178" s="123">
        <f>IF('Copy &amp; Paste Roster Report Here'!$A175=DB$7,IF('Copy &amp; Paste Roster Report Here'!$M175="QT",1,0),0)</f>
        <v>0</v>
      </c>
      <c r="DC178" s="123">
        <f>IF('Copy &amp; Paste Roster Report Here'!$A175=DC$7,IF('Copy &amp; Paste Roster Report Here'!$M175="QT",1,0),0)</f>
        <v>0</v>
      </c>
      <c r="DD178" s="73">
        <f t="shared" si="45"/>
        <v>0</v>
      </c>
      <c r="DE178" s="124">
        <f>IF('Copy &amp; Paste Roster Report Here'!$A175=DE$7,IF('Copy &amp; Paste Roster Report Here'!$M175="xxxxxxxxxxx",1,0),0)</f>
        <v>0</v>
      </c>
      <c r="DF178" s="124">
        <f>IF('Copy &amp; Paste Roster Report Here'!$A175=DF$7,IF('Copy &amp; Paste Roster Report Here'!$M175="xxxxxxxxxxx",1,0),0)</f>
        <v>0</v>
      </c>
      <c r="DG178" s="124">
        <f>IF('Copy &amp; Paste Roster Report Here'!$A175=DG$7,IF('Copy &amp; Paste Roster Report Here'!$M175="xxxxxxxxxxx",1,0),0)</f>
        <v>0</v>
      </c>
      <c r="DH178" s="124">
        <f>IF('Copy &amp; Paste Roster Report Here'!$A175=DH$7,IF('Copy &amp; Paste Roster Report Here'!$M175="xxxxxxxxxxx",1,0),0)</f>
        <v>0</v>
      </c>
      <c r="DI178" s="124">
        <f>IF('Copy &amp; Paste Roster Report Here'!$A175=DI$7,IF('Copy &amp; Paste Roster Report Here'!$M175="xxxxxxxxxxx",1,0),0)</f>
        <v>0</v>
      </c>
      <c r="DJ178" s="124">
        <f>IF('Copy &amp; Paste Roster Report Here'!$A175=DJ$7,IF('Copy &amp; Paste Roster Report Here'!$M175="xxxxxxxxxxx",1,0),0)</f>
        <v>0</v>
      </c>
      <c r="DK178" s="124">
        <f>IF('Copy &amp; Paste Roster Report Here'!$A175=DK$7,IF('Copy &amp; Paste Roster Report Here'!$M175="xxxxxxxxxxx",1,0),0)</f>
        <v>0</v>
      </c>
      <c r="DL178" s="124">
        <f>IF('Copy &amp; Paste Roster Report Here'!$A175=DL$7,IF('Copy &amp; Paste Roster Report Here'!$M175="xxxxxxxxxxx",1,0),0)</f>
        <v>0</v>
      </c>
      <c r="DM178" s="124">
        <f>IF('Copy &amp; Paste Roster Report Here'!$A175=DM$7,IF('Copy &amp; Paste Roster Report Here'!$M175="xxxxxxxxxxx",1,0),0)</f>
        <v>0</v>
      </c>
      <c r="DN178" s="124">
        <f>IF('Copy &amp; Paste Roster Report Here'!$A175=DN$7,IF('Copy &amp; Paste Roster Report Here'!$M175="xxxxxxxxxxx",1,0),0)</f>
        <v>0</v>
      </c>
      <c r="DO178" s="124">
        <f>IF('Copy &amp; Paste Roster Report Here'!$A175=DO$7,IF('Copy &amp; Paste Roster Report Here'!$M175="xxxxxxxxxxx",1,0),0)</f>
        <v>0</v>
      </c>
      <c r="DP178" s="125">
        <f t="shared" si="46"/>
        <v>0</v>
      </c>
      <c r="DQ178" s="126">
        <f t="shared" si="47"/>
        <v>0</v>
      </c>
    </row>
    <row r="179" spans="1:121" x14ac:dyDescent="0.25">
      <c r="A179" s="111">
        <f t="shared" si="33"/>
        <v>0</v>
      </c>
      <c r="B179" s="111">
        <f t="shared" si="34"/>
        <v>0</v>
      </c>
      <c r="C179" s="112">
        <f>+('Copy &amp; Paste Roster Report Here'!$P176-'Copy &amp; Paste Roster Report Here'!$O176)/30</f>
        <v>0</v>
      </c>
      <c r="D179" s="112">
        <f>+('Copy &amp; Paste Roster Report Here'!$P176-'Copy &amp; Paste Roster Report Here'!$O176)</f>
        <v>0</v>
      </c>
      <c r="E179" s="111">
        <f>'Copy &amp; Paste Roster Report Here'!N176</f>
        <v>0</v>
      </c>
      <c r="F179" s="111" t="str">
        <f t="shared" si="35"/>
        <v>N</v>
      </c>
      <c r="G179" s="111">
        <f>'Copy &amp; Paste Roster Report Here'!R176</f>
        <v>0</v>
      </c>
      <c r="H179" s="113">
        <f t="shared" si="36"/>
        <v>0</v>
      </c>
      <c r="I179" s="112">
        <f>IF(F179="N",$F$5-'Copy &amp; Paste Roster Report Here'!O176,+'Copy &amp; Paste Roster Report Here'!Q176-'Copy &amp; Paste Roster Report Here'!O176)</f>
        <v>0</v>
      </c>
      <c r="J179" s="114">
        <f t="shared" si="37"/>
        <v>0</v>
      </c>
      <c r="K179" s="114">
        <f t="shared" si="38"/>
        <v>0</v>
      </c>
      <c r="L179" s="115">
        <f>'Copy &amp; Paste Roster Report Here'!F176</f>
        <v>0</v>
      </c>
      <c r="M179" s="116">
        <f t="shared" si="39"/>
        <v>0</v>
      </c>
      <c r="N179" s="117">
        <f>IF('Copy &amp; Paste Roster Report Here'!$A176='Analytical Tests'!N$7,IF($F179="Y",+$H179*N$6,0),0)</f>
        <v>0</v>
      </c>
      <c r="O179" s="117">
        <f>IF('Copy &amp; Paste Roster Report Here'!$A176='Analytical Tests'!O$7,IF($F179="Y",+$H179*O$6,0),0)</f>
        <v>0</v>
      </c>
      <c r="P179" s="117">
        <f>IF('Copy &amp; Paste Roster Report Here'!$A176='Analytical Tests'!P$7,IF($F179="Y",+$H179*P$6,0),0)</f>
        <v>0</v>
      </c>
      <c r="Q179" s="117">
        <f>IF('Copy &amp; Paste Roster Report Here'!$A176='Analytical Tests'!Q$7,IF($F179="Y",+$H179*Q$6,0),0)</f>
        <v>0</v>
      </c>
      <c r="R179" s="117">
        <f>IF('Copy &amp; Paste Roster Report Here'!$A176='Analytical Tests'!R$7,IF($F179="Y",+$H179*R$6,0),0)</f>
        <v>0</v>
      </c>
      <c r="S179" s="117">
        <f>IF('Copy &amp; Paste Roster Report Here'!$A176='Analytical Tests'!S$7,IF($F179="Y",+$H179*S$6,0),0)</f>
        <v>0</v>
      </c>
      <c r="T179" s="117">
        <f>IF('Copy &amp; Paste Roster Report Here'!$A176='Analytical Tests'!T$7,IF($F179="Y",+$H179*T$6,0),0)</f>
        <v>0</v>
      </c>
      <c r="U179" s="117">
        <f>IF('Copy &amp; Paste Roster Report Here'!$A176='Analytical Tests'!U$7,IF($F179="Y",+$H179*U$6,0),0)</f>
        <v>0</v>
      </c>
      <c r="V179" s="117">
        <f>IF('Copy &amp; Paste Roster Report Here'!$A176='Analytical Tests'!V$7,IF($F179="Y",+$H179*V$6,0),0)</f>
        <v>0</v>
      </c>
      <c r="W179" s="117">
        <f>IF('Copy &amp; Paste Roster Report Here'!$A176='Analytical Tests'!W$7,IF($F179="Y",+$H179*W$6,0),0)</f>
        <v>0</v>
      </c>
      <c r="X179" s="117">
        <f>IF('Copy &amp; Paste Roster Report Here'!$A176='Analytical Tests'!X$7,IF($F179="Y",+$H179*X$6,0),0)</f>
        <v>0</v>
      </c>
      <c r="Y179" s="117" t="b">
        <f>IF('Copy &amp; Paste Roster Report Here'!$A176='Analytical Tests'!Y$7,IF($F179="N",IF($J179&gt;=$C179,Y$6,+($I179/$D179)*Y$6),0))</f>
        <v>0</v>
      </c>
      <c r="Z179" s="117" t="b">
        <f>IF('Copy &amp; Paste Roster Report Here'!$A176='Analytical Tests'!Z$7,IF($F179="N",IF($J179&gt;=$C179,Z$6,+($I179/$D179)*Z$6),0))</f>
        <v>0</v>
      </c>
      <c r="AA179" s="117" t="b">
        <f>IF('Copy &amp; Paste Roster Report Here'!$A176='Analytical Tests'!AA$7,IF($F179="N",IF($J179&gt;=$C179,AA$6,+($I179/$D179)*AA$6),0))</f>
        <v>0</v>
      </c>
      <c r="AB179" s="117" t="b">
        <f>IF('Copy &amp; Paste Roster Report Here'!$A176='Analytical Tests'!AB$7,IF($F179="N",IF($J179&gt;=$C179,AB$6,+($I179/$D179)*AB$6),0))</f>
        <v>0</v>
      </c>
      <c r="AC179" s="117" t="b">
        <f>IF('Copy &amp; Paste Roster Report Here'!$A176='Analytical Tests'!AC$7,IF($F179="N",IF($J179&gt;=$C179,AC$6,+($I179/$D179)*AC$6),0))</f>
        <v>0</v>
      </c>
      <c r="AD179" s="117" t="b">
        <f>IF('Copy &amp; Paste Roster Report Here'!$A176='Analytical Tests'!AD$7,IF($F179="N",IF($J179&gt;=$C179,AD$6,+($I179/$D179)*AD$6),0))</f>
        <v>0</v>
      </c>
      <c r="AE179" s="117" t="b">
        <f>IF('Copy &amp; Paste Roster Report Here'!$A176='Analytical Tests'!AE$7,IF($F179="N",IF($J179&gt;=$C179,AE$6,+($I179/$D179)*AE$6),0))</f>
        <v>0</v>
      </c>
      <c r="AF179" s="117" t="b">
        <f>IF('Copy &amp; Paste Roster Report Here'!$A176='Analytical Tests'!AF$7,IF($F179="N",IF($J179&gt;=$C179,AF$6,+($I179/$D179)*AF$6),0))</f>
        <v>0</v>
      </c>
      <c r="AG179" s="117" t="b">
        <f>IF('Copy &amp; Paste Roster Report Here'!$A176='Analytical Tests'!AG$7,IF($F179="N",IF($J179&gt;=$C179,AG$6,+($I179/$D179)*AG$6),0))</f>
        <v>0</v>
      </c>
      <c r="AH179" s="117" t="b">
        <f>IF('Copy &amp; Paste Roster Report Here'!$A176='Analytical Tests'!AH$7,IF($F179="N",IF($J179&gt;=$C179,AH$6,+($I179/$D179)*AH$6),0))</f>
        <v>0</v>
      </c>
      <c r="AI179" s="117" t="b">
        <f>IF('Copy &amp; Paste Roster Report Here'!$A176='Analytical Tests'!AI$7,IF($F179="N",IF($J179&gt;=$C179,AI$6,+($I179/$D179)*AI$6),0))</f>
        <v>0</v>
      </c>
      <c r="AJ179" s="79"/>
      <c r="AK179" s="118">
        <f>IF('Copy &amp; Paste Roster Report Here'!$A176=AK$7,IF('Copy &amp; Paste Roster Report Here'!$M176="FT",1,0),0)</f>
        <v>0</v>
      </c>
      <c r="AL179" s="118">
        <f>IF('Copy &amp; Paste Roster Report Here'!$A176=AL$7,IF('Copy &amp; Paste Roster Report Here'!$M176="FT",1,0),0)</f>
        <v>0</v>
      </c>
      <c r="AM179" s="118">
        <f>IF('Copy &amp; Paste Roster Report Here'!$A176=AM$7,IF('Copy &amp; Paste Roster Report Here'!$M176="FT",1,0),0)</f>
        <v>0</v>
      </c>
      <c r="AN179" s="118">
        <f>IF('Copy &amp; Paste Roster Report Here'!$A176=AN$7,IF('Copy &amp; Paste Roster Report Here'!$M176="FT",1,0),0)</f>
        <v>0</v>
      </c>
      <c r="AO179" s="118">
        <f>IF('Copy &amp; Paste Roster Report Here'!$A176=AO$7,IF('Copy &amp; Paste Roster Report Here'!$M176="FT",1,0),0)</f>
        <v>0</v>
      </c>
      <c r="AP179" s="118">
        <f>IF('Copy &amp; Paste Roster Report Here'!$A176=AP$7,IF('Copy &amp; Paste Roster Report Here'!$M176="FT",1,0),0)</f>
        <v>0</v>
      </c>
      <c r="AQ179" s="118">
        <f>IF('Copy &amp; Paste Roster Report Here'!$A176=AQ$7,IF('Copy &amp; Paste Roster Report Here'!$M176="FT",1,0),0)</f>
        <v>0</v>
      </c>
      <c r="AR179" s="118">
        <f>IF('Copy &amp; Paste Roster Report Here'!$A176=AR$7,IF('Copy &amp; Paste Roster Report Here'!$M176="FT",1,0),0)</f>
        <v>0</v>
      </c>
      <c r="AS179" s="118">
        <f>IF('Copy &amp; Paste Roster Report Here'!$A176=AS$7,IF('Copy &amp; Paste Roster Report Here'!$M176="FT",1,0),0)</f>
        <v>0</v>
      </c>
      <c r="AT179" s="118">
        <f>IF('Copy &amp; Paste Roster Report Here'!$A176=AT$7,IF('Copy &amp; Paste Roster Report Here'!$M176="FT",1,0),0)</f>
        <v>0</v>
      </c>
      <c r="AU179" s="118">
        <f>IF('Copy &amp; Paste Roster Report Here'!$A176=AU$7,IF('Copy &amp; Paste Roster Report Here'!$M176="FT",1,0),0)</f>
        <v>0</v>
      </c>
      <c r="AV179" s="73">
        <f t="shared" si="40"/>
        <v>0</v>
      </c>
      <c r="AW179" s="119">
        <f>IF('Copy &amp; Paste Roster Report Here'!$A176=AW$7,IF('Copy &amp; Paste Roster Report Here'!$M176="HT",1,0),0)</f>
        <v>0</v>
      </c>
      <c r="AX179" s="119">
        <f>IF('Copy &amp; Paste Roster Report Here'!$A176=AX$7,IF('Copy &amp; Paste Roster Report Here'!$M176="HT",1,0),0)</f>
        <v>0</v>
      </c>
      <c r="AY179" s="119">
        <f>IF('Copy &amp; Paste Roster Report Here'!$A176=AY$7,IF('Copy &amp; Paste Roster Report Here'!$M176="HT",1,0),0)</f>
        <v>0</v>
      </c>
      <c r="AZ179" s="119">
        <f>IF('Copy &amp; Paste Roster Report Here'!$A176=AZ$7,IF('Copy &amp; Paste Roster Report Here'!$M176="HT",1,0),0)</f>
        <v>0</v>
      </c>
      <c r="BA179" s="119">
        <f>IF('Copy &amp; Paste Roster Report Here'!$A176=BA$7,IF('Copy &amp; Paste Roster Report Here'!$M176="HT",1,0),0)</f>
        <v>0</v>
      </c>
      <c r="BB179" s="119">
        <f>IF('Copy &amp; Paste Roster Report Here'!$A176=BB$7,IF('Copy &amp; Paste Roster Report Here'!$M176="HT",1,0),0)</f>
        <v>0</v>
      </c>
      <c r="BC179" s="119">
        <f>IF('Copy &amp; Paste Roster Report Here'!$A176=BC$7,IF('Copy &amp; Paste Roster Report Here'!$M176="HT",1,0),0)</f>
        <v>0</v>
      </c>
      <c r="BD179" s="119">
        <f>IF('Copy &amp; Paste Roster Report Here'!$A176=BD$7,IF('Copy &amp; Paste Roster Report Here'!$M176="HT",1,0),0)</f>
        <v>0</v>
      </c>
      <c r="BE179" s="119">
        <f>IF('Copy &amp; Paste Roster Report Here'!$A176=BE$7,IF('Copy &amp; Paste Roster Report Here'!$M176="HT",1,0),0)</f>
        <v>0</v>
      </c>
      <c r="BF179" s="119">
        <f>IF('Copy &amp; Paste Roster Report Here'!$A176=BF$7,IF('Copy &amp; Paste Roster Report Here'!$M176="HT",1,0),0)</f>
        <v>0</v>
      </c>
      <c r="BG179" s="119">
        <f>IF('Copy &amp; Paste Roster Report Here'!$A176=BG$7,IF('Copy &amp; Paste Roster Report Here'!$M176="HT",1,0),0)</f>
        <v>0</v>
      </c>
      <c r="BH179" s="73">
        <f t="shared" si="41"/>
        <v>0</v>
      </c>
      <c r="BI179" s="120">
        <f>IF('Copy &amp; Paste Roster Report Here'!$A176=BI$7,IF('Copy &amp; Paste Roster Report Here'!$M176="MT",1,0),0)</f>
        <v>0</v>
      </c>
      <c r="BJ179" s="120">
        <f>IF('Copy &amp; Paste Roster Report Here'!$A176=BJ$7,IF('Copy &amp; Paste Roster Report Here'!$M176="MT",1,0),0)</f>
        <v>0</v>
      </c>
      <c r="BK179" s="120">
        <f>IF('Copy &amp; Paste Roster Report Here'!$A176=BK$7,IF('Copy &amp; Paste Roster Report Here'!$M176="MT",1,0),0)</f>
        <v>0</v>
      </c>
      <c r="BL179" s="120">
        <f>IF('Copy &amp; Paste Roster Report Here'!$A176=BL$7,IF('Copy &amp; Paste Roster Report Here'!$M176="MT",1,0),0)</f>
        <v>0</v>
      </c>
      <c r="BM179" s="120">
        <f>IF('Copy &amp; Paste Roster Report Here'!$A176=BM$7,IF('Copy &amp; Paste Roster Report Here'!$M176="MT",1,0),0)</f>
        <v>0</v>
      </c>
      <c r="BN179" s="120">
        <f>IF('Copy &amp; Paste Roster Report Here'!$A176=BN$7,IF('Copy &amp; Paste Roster Report Here'!$M176="MT",1,0),0)</f>
        <v>0</v>
      </c>
      <c r="BO179" s="120">
        <f>IF('Copy &amp; Paste Roster Report Here'!$A176=BO$7,IF('Copy &amp; Paste Roster Report Here'!$M176="MT",1,0),0)</f>
        <v>0</v>
      </c>
      <c r="BP179" s="120">
        <f>IF('Copy &amp; Paste Roster Report Here'!$A176=BP$7,IF('Copy &amp; Paste Roster Report Here'!$M176="MT",1,0),0)</f>
        <v>0</v>
      </c>
      <c r="BQ179" s="120">
        <f>IF('Copy &amp; Paste Roster Report Here'!$A176=BQ$7,IF('Copy &amp; Paste Roster Report Here'!$M176="MT",1,0),0)</f>
        <v>0</v>
      </c>
      <c r="BR179" s="120">
        <f>IF('Copy &amp; Paste Roster Report Here'!$A176=BR$7,IF('Copy &amp; Paste Roster Report Here'!$M176="MT",1,0),0)</f>
        <v>0</v>
      </c>
      <c r="BS179" s="120">
        <f>IF('Copy &amp; Paste Roster Report Here'!$A176=BS$7,IF('Copy &amp; Paste Roster Report Here'!$M176="MT",1,0),0)</f>
        <v>0</v>
      </c>
      <c r="BT179" s="73">
        <f t="shared" si="42"/>
        <v>0</v>
      </c>
      <c r="BU179" s="121">
        <f>IF('Copy &amp; Paste Roster Report Here'!$A176=BU$7,IF('Copy &amp; Paste Roster Report Here'!$M176="fy",1,0),0)</f>
        <v>0</v>
      </c>
      <c r="BV179" s="121">
        <f>IF('Copy &amp; Paste Roster Report Here'!$A176=BV$7,IF('Copy &amp; Paste Roster Report Here'!$M176="fy",1,0),0)</f>
        <v>0</v>
      </c>
      <c r="BW179" s="121">
        <f>IF('Copy &amp; Paste Roster Report Here'!$A176=BW$7,IF('Copy &amp; Paste Roster Report Here'!$M176="fy",1,0),0)</f>
        <v>0</v>
      </c>
      <c r="BX179" s="121">
        <f>IF('Copy &amp; Paste Roster Report Here'!$A176=BX$7,IF('Copy &amp; Paste Roster Report Here'!$M176="fy",1,0),0)</f>
        <v>0</v>
      </c>
      <c r="BY179" s="121">
        <f>IF('Copy &amp; Paste Roster Report Here'!$A176=BY$7,IF('Copy &amp; Paste Roster Report Here'!$M176="fy",1,0),0)</f>
        <v>0</v>
      </c>
      <c r="BZ179" s="121">
        <f>IF('Copy &amp; Paste Roster Report Here'!$A176=BZ$7,IF('Copy &amp; Paste Roster Report Here'!$M176="fy",1,0),0)</f>
        <v>0</v>
      </c>
      <c r="CA179" s="121">
        <f>IF('Copy &amp; Paste Roster Report Here'!$A176=CA$7,IF('Copy &amp; Paste Roster Report Here'!$M176="fy",1,0),0)</f>
        <v>0</v>
      </c>
      <c r="CB179" s="121">
        <f>IF('Copy &amp; Paste Roster Report Here'!$A176=CB$7,IF('Copy &amp; Paste Roster Report Here'!$M176="fy",1,0),0)</f>
        <v>0</v>
      </c>
      <c r="CC179" s="121">
        <f>IF('Copy &amp; Paste Roster Report Here'!$A176=CC$7,IF('Copy &amp; Paste Roster Report Here'!$M176="fy",1,0),0)</f>
        <v>0</v>
      </c>
      <c r="CD179" s="121">
        <f>IF('Copy &amp; Paste Roster Report Here'!$A176=CD$7,IF('Copy &amp; Paste Roster Report Here'!$M176="fy",1,0),0)</f>
        <v>0</v>
      </c>
      <c r="CE179" s="121">
        <f>IF('Copy &amp; Paste Roster Report Here'!$A176=CE$7,IF('Copy &amp; Paste Roster Report Here'!$M176="fy",1,0),0)</f>
        <v>0</v>
      </c>
      <c r="CF179" s="73">
        <f t="shared" si="43"/>
        <v>0</v>
      </c>
      <c r="CG179" s="122">
        <f>IF('Copy &amp; Paste Roster Report Here'!$A176=CG$7,IF('Copy &amp; Paste Roster Report Here'!$M176="RH",1,0),0)</f>
        <v>0</v>
      </c>
      <c r="CH179" s="122">
        <f>IF('Copy &amp; Paste Roster Report Here'!$A176=CH$7,IF('Copy &amp; Paste Roster Report Here'!$M176="RH",1,0),0)</f>
        <v>0</v>
      </c>
      <c r="CI179" s="122">
        <f>IF('Copy &amp; Paste Roster Report Here'!$A176=CI$7,IF('Copy &amp; Paste Roster Report Here'!$M176="RH",1,0),0)</f>
        <v>0</v>
      </c>
      <c r="CJ179" s="122">
        <f>IF('Copy &amp; Paste Roster Report Here'!$A176=CJ$7,IF('Copy &amp; Paste Roster Report Here'!$M176="RH",1,0),0)</f>
        <v>0</v>
      </c>
      <c r="CK179" s="122">
        <f>IF('Copy &amp; Paste Roster Report Here'!$A176=CK$7,IF('Copy &amp; Paste Roster Report Here'!$M176="RH",1,0),0)</f>
        <v>0</v>
      </c>
      <c r="CL179" s="122">
        <f>IF('Copy &amp; Paste Roster Report Here'!$A176=CL$7,IF('Copy &amp; Paste Roster Report Here'!$M176="RH",1,0),0)</f>
        <v>0</v>
      </c>
      <c r="CM179" s="122">
        <f>IF('Copy &amp; Paste Roster Report Here'!$A176=CM$7,IF('Copy &amp; Paste Roster Report Here'!$M176="RH",1,0),0)</f>
        <v>0</v>
      </c>
      <c r="CN179" s="122">
        <f>IF('Copy &amp; Paste Roster Report Here'!$A176=CN$7,IF('Copy &amp; Paste Roster Report Here'!$M176="RH",1,0),0)</f>
        <v>0</v>
      </c>
      <c r="CO179" s="122">
        <f>IF('Copy &amp; Paste Roster Report Here'!$A176=CO$7,IF('Copy &amp; Paste Roster Report Here'!$M176="RH",1,0),0)</f>
        <v>0</v>
      </c>
      <c r="CP179" s="122">
        <f>IF('Copy &amp; Paste Roster Report Here'!$A176=CP$7,IF('Copy &amp; Paste Roster Report Here'!$M176="RH",1,0),0)</f>
        <v>0</v>
      </c>
      <c r="CQ179" s="122">
        <f>IF('Copy &amp; Paste Roster Report Here'!$A176=CQ$7,IF('Copy &amp; Paste Roster Report Here'!$M176="RH",1,0),0)</f>
        <v>0</v>
      </c>
      <c r="CR179" s="73">
        <f t="shared" si="44"/>
        <v>0</v>
      </c>
      <c r="CS179" s="123">
        <f>IF('Copy &amp; Paste Roster Report Here'!$A176=CS$7,IF('Copy &amp; Paste Roster Report Here'!$M176="QT",1,0),0)</f>
        <v>0</v>
      </c>
      <c r="CT179" s="123">
        <f>IF('Copy &amp; Paste Roster Report Here'!$A176=CT$7,IF('Copy &amp; Paste Roster Report Here'!$M176="QT",1,0),0)</f>
        <v>0</v>
      </c>
      <c r="CU179" s="123">
        <f>IF('Copy &amp; Paste Roster Report Here'!$A176=CU$7,IF('Copy &amp; Paste Roster Report Here'!$M176="QT",1,0),0)</f>
        <v>0</v>
      </c>
      <c r="CV179" s="123">
        <f>IF('Copy &amp; Paste Roster Report Here'!$A176=CV$7,IF('Copy &amp; Paste Roster Report Here'!$M176="QT",1,0),0)</f>
        <v>0</v>
      </c>
      <c r="CW179" s="123">
        <f>IF('Copy &amp; Paste Roster Report Here'!$A176=CW$7,IF('Copy &amp; Paste Roster Report Here'!$M176="QT",1,0),0)</f>
        <v>0</v>
      </c>
      <c r="CX179" s="123">
        <f>IF('Copy &amp; Paste Roster Report Here'!$A176=CX$7,IF('Copy &amp; Paste Roster Report Here'!$M176="QT",1,0),0)</f>
        <v>0</v>
      </c>
      <c r="CY179" s="123">
        <f>IF('Copy &amp; Paste Roster Report Here'!$A176=CY$7,IF('Copy &amp; Paste Roster Report Here'!$M176="QT",1,0),0)</f>
        <v>0</v>
      </c>
      <c r="CZ179" s="123">
        <f>IF('Copy &amp; Paste Roster Report Here'!$A176=CZ$7,IF('Copy &amp; Paste Roster Report Here'!$M176="QT",1,0),0)</f>
        <v>0</v>
      </c>
      <c r="DA179" s="123">
        <f>IF('Copy &amp; Paste Roster Report Here'!$A176=DA$7,IF('Copy &amp; Paste Roster Report Here'!$M176="QT",1,0),0)</f>
        <v>0</v>
      </c>
      <c r="DB179" s="123">
        <f>IF('Copy &amp; Paste Roster Report Here'!$A176=DB$7,IF('Copy &amp; Paste Roster Report Here'!$M176="QT",1,0),0)</f>
        <v>0</v>
      </c>
      <c r="DC179" s="123">
        <f>IF('Copy &amp; Paste Roster Report Here'!$A176=DC$7,IF('Copy &amp; Paste Roster Report Here'!$M176="QT",1,0),0)</f>
        <v>0</v>
      </c>
      <c r="DD179" s="73">
        <f t="shared" si="45"/>
        <v>0</v>
      </c>
      <c r="DE179" s="124">
        <f>IF('Copy &amp; Paste Roster Report Here'!$A176=DE$7,IF('Copy &amp; Paste Roster Report Here'!$M176="xxxxxxxxxxx",1,0),0)</f>
        <v>0</v>
      </c>
      <c r="DF179" s="124">
        <f>IF('Copy &amp; Paste Roster Report Here'!$A176=DF$7,IF('Copy &amp; Paste Roster Report Here'!$M176="xxxxxxxxxxx",1,0),0)</f>
        <v>0</v>
      </c>
      <c r="DG179" s="124">
        <f>IF('Copy &amp; Paste Roster Report Here'!$A176=DG$7,IF('Copy &amp; Paste Roster Report Here'!$M176="xxxxxxxxxxx",1,0),0)</f>
        <v>0</v>
      </c>
      <c r="DH179" s="124">
        <f>IF('Copy &amp; Paste Roster Report Here'!$A176=DH$7,IF('Copy &amp; Paste Roster Report Here'!$M176="xxxxxxxxxxx",1,0),0)</f>
        <v>0</v>
      </c>
      <c r="DI179" s="124">
        <f>IF('Copy &amp; Paste Roster Report Here'!$A176=DI$7,IF('Copy &amp; Paste Roster Report Here'!$M176="xxxxxxxxxxx",1,0),0)</f>
        <v>0</v>
      </c>
      <c r="DJ179" s="124">
        <f>IF('Copy &amp; Paste Roster Report Here'!$A176=DJ$7,IF('Copy &amp; Paste Roster Report Here'!$M176="xxxxxxxxxxx",1,0),0)</f>
        <v>0</v>
      </c>
      <c r="DK179" s="124">
        <f>IF('Copy &amp; Paste Roster Report Here'!$A176=DK$7,IF('Copy &amp; Paste Roster Report Here'!$M176="xxxxxxxxxxx",1,0),0)</f>
        <v>0</v>
      </c>
      <c r="DL179" s="124">
        <f>IF('Copy &amp; Paste Roster Report Here'!$A176=DL$7,IF('Copy &amp; Paste Roster Report Here'!$M176="xxxxxxxxxxx",1,0),0)</f>
        <v>0</v>
      </c>
      <c r="DM179" s="124">
        <f>IF('Copy &amp; Paste Roster Report Here'!$A176=DM$7,IF('Copy &amp; Paste Roster Report Here'!$M176="xxxxxxxxxxx",1,0),0)</f>
        <v>0</v>
      </c>
      <c r="DN179" s="124">
        <f>IF('Copy &amp; Paste Roster Report Here'!$A176=DN$7,IF('Copy &amp; Paste Roster Report Here'!$M176="xxxxxxxxxxx",1,0),0)</f>
        <v>0</v>
      </c>
      <c r="DO179" s="124">
        <f>IF('Copy &amp; Paste Roster Report Here'!$A176=DO$7,IF('Copy &amp; Paste Roster Report Here'!$M176="xxxxxxxxxxx",1,0),0)</f>
        <v>0</v>
      </c>
      <c r="DP179" s="125">
        <f t="shared" si="46"/>
        <v>0</v>
      </c>
      <c r="DQ179" s="126">
        <f t="shared" si="47"/>
        <v>0</v>
      </c>
    </row>
    <row r="180" spans="1:121" x14ac:dyDescent="0.25">
      <c r="A180" s="111">
        <f t="shared" si="33"/>
        <v>0</v>
      </c>
      <c r="B180" s="111">
        <f t="shared" si="34"/>
        <v>0</v>
      </c>
      <c r="C180" s="112">
        <f>+('Copy &amp; Paste Roster Report Here'!$P177-'Copy &amp; Paste Roster Report Here'!$O177)/30</f>
        <v>0</v>
      </c>
      <c r="D180" s="112">
        <f>+('Copy &amp; Paste Roster Report Here'!$P177-'Copy &amp; Paste Roster Report Here'!$O177)</f>
        <v>0</v>
      </c>
      <c r="E180" s="111">
        <f>'Copy &amp; Paste Roster Report Here'!N177</f>
        <v>0</v>
      </c>
      <c r="F180" s="111" t="str">
        <f t="shared" si="35"/>
        <v>N</v>
      </c>
      <c r="G180" s="111">
        <f>'Copy &amp; Paste Roster Report Here'!R177</f>
        <v>0</v>
      </c>
      <c r="H180" s="113">
        <f t="shared" si="36"/>
        <v>0</v>
      </c>
      <c r="I180" s="112">
        <f>IF(F180="N",$F$5-'Copy &amp; Paste Roster Report Here'!O177,+'Copy &amp; Paste Roster Report Here'!Q177-'Copy &amp; Paste Roster Report Here'!O177)</f>
        <v>0</v>
      </c>
      <c r="J180" s="114">
        <f t="shared" si="37"/>
        <v>0</v>
      </c>
      <c r="K180" s="114">
        <f t="shared" si="38"/>
        <v>0</v>
      </c>
      <c r="L180" s="115">
        <f>'Copy &amp; Paste Roster Report Here'!F177</f>
        <v>0</v>
      </c>
      <c r="M180" s="116">
        <f t="shared" si="39"/>
        <v>0</v>
      </c>
      <c r="N180" s="117">
        <f>IF('Copy &amp; Paste Roster Report Here'!$A177='Analytical Tests'!N$7,IF($F180="Y",+$H180*N$6,0),0)</f>
        <v>0</v>
      </c>
      <c r="O180" s="117">
        <f>IF('Copy &amp; Paste Roster Report Here'!$A177='Analytical Tests'!O$7,IF($F180="Y",+$H180*O$6,0),0)</f>
        <v>0</v>
      </c>
      <c r="P180" s="117">
        <f>IF('Copy &amp; Paste Roster Report Here'!$A177='Analytical Tests'!P$7,IF($F180="Y",+$H180*P$6,0),0)</f>
        <v>0</v>
      </c>
      <c r="Q180" s="117">
        <f>IF('Copy &amp; Paste Roster Report Here'!$A177='Analytical Tests'!Q$7,IF($F180="Y",+$H180*Q$6,0),0)</f>
        <v>0</v>
      </c>
      <c r="R180" s="117">
        <f>IF('Copy &amp; Paste Roster Report Here'!$A177='Analytical Tests'!R$7,IF($F180="Y",+$H180*R$6,0),0)</f>
        <v>0</v>
      </c>
      <c r="S180" s="117">
        <f>IF('Copy &amp; Paste Roster Report Here'!$A177='Analytical Tests'!S$7,IF($F180="Y",+$H180*S$6,0),0)</f>
        <v>0</v>
      </c>
      <c r="T180" s="117">
        <f>IF('Copy &amp; Paste Roster Report Here'!$A177='Analytical Tests'!T$7,IF($F180="Y",+$H180*T$6,0),0)</f>
        <v>0</v>
      </c>
      <c r="U180" s="117">
        <f>IF('Copy &amp; Paste Roster Report Here'!$A177='Analytical Tests'!U$7,IF($F180="Y",+$H180*U$6,0),0)</f>
        <v>0</v>
      </c>
      <c r="V180" s="117">
        <f>IF('Copy &amp; Paste Roster Report Here'!$A177='Analytical Tests'!V$7,IF($F180="Y",+$H180*V$6,0),0)</f>
        <v>0</v>
      </c>
      <c r="W180" s="117">
        <f>IF('Copy &amp; Paste Roster Report Here'!$A177='Analytical Tests'!W$7,IF($F180="Y",+$H180*W$6,0),0)</f>
        <v>0</v>
      </c>
      <c r="X180" s="117">
        <f>IF('Copy &amp; Paste Roster Report Here'!$A177='Analytical Tests'!X$7,IF($F180="Y",+$H180*X$6,0),0)</f>
        <v>0</v>
      </c>
      <c r="Y180" s="117" t="b">
        <f>IF('Copy &amp; Paste Roster Report Here'!$A177='Analytical Tests'!Y$7,IF($F180="N",IF($J180&gt;=$C180,Y$6,+($I180/$D180)*Y$6),0))</f>
        <v>0</v>
      </c>
      <c r="Z180" s="117" t="b">
        <f>IF('Copy &amp; Paste Roster Report Here'!$A177='Analytical Tests'!Z$7,IF($F180="N",IF($J180&gt;=$C180,Z$6,+($I180/$D180)*Z$6),0))</f>
        <v>0</v>
      </c>
      <c r="AA180" s="117" t="b">
        <f>IF('Copy &amp; Paste Roster Report Here'!$A177='Analytical Tests'!AA$7,IF($F180="N",IF($J180&gt;=$C180,AA$6,+($I180/$D180)*AA$6),0))</f>
        <v>0</v>
      </c>
      <c r="AB180" s="117" t="b">
        <f>IF('Copy &amp; Paste Roster Report Here'!$A177='Analytical Tests'!AB$7,IF($F180="N",IF($J180&gt;=$C180,AB$6,+($I180/$D180)*AB$6),0))</f>
        <v>0</v>
      </c>
      <c r="AC180" s="117" t="b">
        <f>IF('Copy &amp; Paste Roster Report Here'!$A177='Analytical Tests'!AC$7,IF($F180="N",IF($J180&gt;=$C180,AC$6,+($I180/$D180)*AC$6),0))</f>
        <v>0</v>
      </c>
      <c r="AD180" s="117" t="b">
        <f>IF('Copy &amp; Paste Roster Report Here'!$A177='Analytical Tests'!AD$7,IF($F180="N",IF($J180&gt;=$C180,AD$6,+($I180/$D180)*AD$6),0))</f>
        <v>0</v>
      </c>
      <c r="AE180" s="117" t="b">
        <f>IF('Copy &amp; Paste Roster Report Here'!$A177='Analytical Tests'!AE$7,IF($F180="N",IF($J180&gt;=$C180,AE$6,+($I180/$D180)*AE$6),0))</f>
        <v>0</v>
      </c>
      <c r="AF180" s="117" t="b">
        <f>IF('Copy &amp; Paste Roster Report Here'!$A177='Analytical Tests'!AF$7,IF($F180="N",IF($J180&gt;=$C180,AF$6,+($I180/$D180)*AF$6),0))</f>
        <v>0</v>
      </c>
      <c r="AG180" s="117" t="b">
        <f>IF('Copy &amp; Paste Roster Report Here'!$A177='Analytical Tests'!AG$7,IF($F180="N",IF($J180&gt;=$C180,AG$6,+($I180/$D180)*AG$6),0))</f>
        <v>0</v>
      </c>
      <c r="AH180" s="117" t="b">
        <f>IF('Copy &amp; Paste Roster Report Here'!$A177='Analytical Tests'!AH$7,IF($F180="N",IF($J180&gt;=$C180,AH$6,+($I180/$D180)*AH$6),0))</f>
        <v>0</v>
      </c>
      <c r="AI180" s="117" t="b">
        <f>IF('Copy &amp; Paste Roster Report Here'!$A177='Analytical Tests'!AI$7,IF($F180="N",IF($J180&gt;=$C180,AI$6,+($I180/$D180)*AI$6),0))</f>
        <v>0</v>
      </c>
      <c r="AJ180" s="79"/>
      <c r="AK180" s="118">
        <f>IF('Copy &amp; Paste Roster Report Here'!$A177=AK$7,IF('Copy &amp; Paste Roster Report Here'!$M177="FT",1,0),0)</f>
        <v>0</v>
      </c>
      <c r="AL180" s="118">
        <f>IF('Copy &amp; Paste Roster Report Here'!$A177=AL$7,IF('Copy &amp; Paste Roster Report Here'!$M177="FT",1,0),0)</f>
        <v>0</v>
      </c>
      <c r="AM180" s="118">
        <f>IF('Copy &amp; Paste Roster Report Here'!$A177=AM$7,IF('Copy &amp; Paste Roster Report Here'!$M177="FT",1,0),0)</f>
        <v>0</v>
      </c>
      <c r="AN180" s="118">
        <f>IF('Copy &amp; Paste Roster Report Here'!$A177=AN$7,IF('Copy &amp; Paste Roster Report Here'!$M177="FT",1,0),0)</f>
        <v>0</v>
      </c>
      <c r="AO180" s="118">
        <f>IF('Copy &amp; Paste Roster Report Here'!$A177=AO$7,IF('Copy &amp; Paste Roster Report Here'!$M177="FT",1,0),0)</f>
        <v>0</v>
      </c>
      <c r="AP180" s="118">
        <f>IF('Copy &amp; Paste Roster Report Here'!$A177=AP$7,IF('Copy &amp; Paste Roster Report Here'!$M177="FT",1,0),0)</f>
        <v>0</v>
      </c>
      <c r="AQ180" s="118">
        <f>IF('Copy &amp; Paste Roster Report Here'!$A177=AQ$7,IF('Copy &amp; Paste Roster Report Here'!$M177="FT",1,0),0)</f>
        <v>0</v>
      </c>
      <c r="AR180" s="118">
        <f>IF('Copy &amp; Paste Roster Report Here'!$A177=AR$7,IF('Copy &amp; Paste Roster Report Here'!$M177="FT",1,0),0)</f>
        <v>0</v>
      </c>
      <c r="AS180" s="118">
        <f>IF('Copy &amp; Paste Roster Report Here'!$A177=AS$7,IF('Copy &amp; Paste Roster Report Here'!$M177="FT",1,0),0)</f>
        <v>0</v>
      </c>
      <c r="AT180" s="118">
        <f>IF('Copy &amp; Paste Roster Report Here'!$A177=AT$7,IF('Copy &amp; Paste Roster Report Here'!$M177="FT",1,0),0)</f>
        <v>0</v>
      </c>
      <c r="AU180" s="118">
        <f>IF('Copy &amp; Paste Roster Report Here'!$A177=AU$7,IF('Copy &amp; Paste Roster Report Here'!$M177="FT",1,0),0)</f>
        <v>0</v>
      </c>
      <c r="AV180" s="73">
        <f t="shared" si="40"/>
        <v>0</v>
      </c>
      <c r="AW180" s="119">
        <f>IF('Copy &amp; Paste Roster Report Here'!$A177=AW$7,IF('Copy &amp; Paste Roster Report Here'!$M177="HT",1,0),0)</f>
        <v>0</v>
      </c>
      <c r="AX180" s="119">
        <f>IF('Copy &amp; Paste Roster Report Here'!$A177=AX$7,IF('Copy &amp; Paste Roster Report Here'!$M177="HT",1,0),0)</f>
        <v>0</v>
      </c>
      <c r="AY180" s="119">
        <f>IF('Copy &amp; Paste Roster Report Here'!$A177=AY$7,IF('Copy &amp; Paste Roster Report Here'!$M177="HT",1,0),0)</f>
        <v>0</v>
      </c>
      <c r="AZ180" s="119">
        <f>IF('Copy &amp; Paste Roster Report Here'!$A177=AZ$7,IF('Copy &amp; Paste Roster Report Here'!$M177="HT",1,0),0)</f>
        <v>0</v>
      </c>
      <c r="BA180" s="119">
        <f>IF('Copy &amp; Paste Roster Report Here'!$A177=BA$7,IF('Copy &amp; Paste Roster Report Here'!$M177="HT",1,0),0)</f>
        <v>0</v>
      </c>
      <c r="BB180" s="119">
        <f>IF('Copy &amp; Paste Roster Report Here'!$A177=BB$7,IF('Copy &amp; Paste Roster Report Here'!$M177="HT",1,0),0)</f>
        <v>0</v>
      </c>
      <c r="BC180" s="119">
        <f>IF('Copy &amp; Paste Roster Report Here'!$A177=BC$7,IF('Copy &amp; Paste Roster Report Here'!$M177="HT",1,0),0)</f>
        <v>0</v>
      </c>
      <c r="BD180" s="119">
        <f>IF('Copy &amp; Paste Roster Report Here'!$A177=BD$7,IF('Copy &amp; Paste Roster Report Here'!$M177="HT",1,0),0)</f>
        <v>0</v>
      </c>
      <c r="BE180" s="119">
        <f>IF('Copy &amp; Paste Roster Report Here'!$A177=BE$7,IF('Copy &amp; Paste Roster Report Here'!$M177="HT",1,0),0)</f>
        <v>0</v>
      </c>
      <c r="BF180" s="119">
        <f>IF('Copy &amp; Paste Roster Report Here'!$A177=BF$7,IF('Copy &amp; Paste Roster Report Here'!$M177="HT",1,0),0)</f>
        <v>0</v>
      </c>
      <c r="BG180" s="119">
        <f>IF('Copy &amp; Paste Roster Report Here'!$A177=BG$7,IF('Copy &amp; Paste Roster Report Here'!$M177="HT",1,0),0)</f>
        <v>0</v>
      </c>
      <c r="BH180" s="73">
        <f t="shared" si="41"/>
        <v>0</v>
      </c>
      <c r="BI180" s="120">
        <f>IF('Copy &amp; Paste Roster Report Here'!$A177=BI$7,IF('Copy &amp; Paste Roster Report Here'!$M177="MT",1,0),0)</f>
        <v>0</v>
      </c>
      <c r="BJ180" s="120">
        <f>IF('Copy &amp; Paste Roster Report Here'!$A177=BJ$7,IF('Copy &amp; Paste Roster Report Here'!$M177="MT",1,0),0)</f>
        <v>0</v>
      </c>
      <c r="BK180" s="120">
        <f>IF('Copy &amp; Paste Roster Report Here'!$A177=BK$7,IF('Copy &amp; Paste Roster Report Here'!$M177="MT",1,0),0)</f>
        <v>0</v>
      </c>
      <c r="BL180" s="120">
        <f>IF('Copy &amp; Paste Roster Report Here'!$A177=BL$7,IF('Copy &amp; Paste Roster Report Here'!$M177="MT",1,0),0)</f>
        <v>0</v>
      </c>
      <c r="BM180" s="120">
        <f>IF('Copy &amp; Paste Roster Report Here'!$A177=BM$7,IF('Copy &amp; Paste Roster Report Here'!$M177="MT",1,0),0)</f>
        <v>0</v>
      </c>
      <c r="BN180" s="120">
        <f>IF('Copy &amp; Paste Roster Report Here'!$A177=BN$7,IF('Copy &amp; Paste Roster Report Here'!$M177="MT",1,0),0)</f>
        <v>0</v>
      </c>
      <c r="BO180" s="120">
        <f>IF('Copy &amp; Paste Roster Report Here'!$A177=BO$7,IF('Copy &amp; Paste Roster Report Here'!$M177="MT",1,0),0)</f>
        <v>0</v>
      </c>
      <c r="BP180" s="120">
        <f>IF('Copy &amp; Paste Roster Report Here'!$A177=BP$7,IF('Copy &amp; Paste Roster Report Here'!$M177="MT",1,0),0)</f>
        <v>0</v>
      </c>
      <c r="BQ180" s="120">
        <f>IF('Copy &amp; Paste Roster Report Here'!$A177=BQ$7,IF('Copy &amp; Paste Roster Report Here'!$M177="MT",1,0),0)</f>
        <v>0</v>
      </c>
      <c r="BR180" s="120">
        <f>IF('Copy &amp; Paste Roster Report Here'!$A177=BR$7,IF('Copy &amp; Paste Roster Report Here'!$M177="MT",1,0),0)</f>
        <v>0</v>
      </c>
      <c r="BS180" s="120">
        <f>IF('Copy &amp; Paste Roster Report Here'!$A177=BS$7,IF('Copy &amp; Paste Roster Report Here'!$M177="MT",1,0),0)</f>
        <v>0</v>
      </c>
      <c r="BT180" s="73">
        <f t="shared" si="42"/>
        <v>0</v>
      </c>
      <c r="BU180" s="121">
        <f>IF('Copy &amp; Paste Roster Report Here'!$A177=BU$7,IF('Copy &amp; Paste Roster Report Here'!$M177="fy",1,0),0)</f>
        <v>0</v>
      </c>
      <c r="BV180" s="121">
        <f>IF('Copy &amp; Paste Roster Report Here'!$A177=BV$7,IF('Copy &amp; Paste Roster Report Here'!$M177="fy",1,0),0)</f>
        <v>0</v>
      </c>
      <c r="BW180" s="121">
        <f>IF('Copy &amp; Paste Roster Report Here'!$A177=BW$7,IF('Copy &amp; Paste Roster Report Here'!$M177="fy",1,0),0)</f>
        <v>0</v>
      </c>
      <c r="BX180" s="121">
        <f>IF('Copy &amp; Paste Roster Report Here'!$A177=BX$7,IF('Copy &amp; Paste Roster Report Here'!$M177="fy",1,0),0)</f>
        <v>0</v>
      </c>
      <c r="BY180" s="121">
        <f>IF('Copy &amp; Paste Roster Report Here'!$A177=BY$7,IF('Copy &amp; Paste Roster Report Here'!$M177="fy",1,0),0)</f>
        <v>0</v>
      </c>
      <c r="BZ180" s="121">
        <f>IF('Copy &amp; Paste Roster Report Here'!$A177=BZ$7,IF('Copy &amp; Paste Roster Report Here'!$M177="fy",1,0),0)</f>
        <v>0</v>
      </c>
      <c r="CA180" s="121">
        <f>IF('Copy &amp; Paste Roster Report Here'!$A177=CA$7,IF('Copy &amp; Paste Roster Report Here'!$M177="fy",1,0),0)</f>
        <v>0</v>
      </c>
      <c r="CB180" s="121">
        <f>IF('Copy &amp; Paste Roster Report Here'!$A177=CB$7,IF('Copy &amp; Paste Roster Report Here'!$M177="fy",1,0),0)</f>
        <v>0</v>
      </c>
      <c r="CC180" s="121">
        <f>IF('Copy &amp; Paste Roster Report Here'!$A177=CC$7,IF('Copy &amp; Paste Roster Report Here'!$M177="fy",1,0),0)</f>
        <v>0</v>
      </c>
      <c r="CD180" s="121">
        <f>IF('Copy &amp; Paste Roster Report Here'!$A177=CD$7,IF('Copy &amp; Paste Roster Report Here'!$M177="fy",1,0),0)</f>
        <v>0</v>
      </c>
      <c r="CE180" s="121">
        <f>IF('Copy &amp; Paste Roster Report Here'!$A177=CE$7,IF('Copy &amp; Paste Roster Report Here'!$M177="fy",1,0),0)</f>
        <v>0</v>
      </c>
      <c r="CF180" s="73">
        <f t="shared" si="43"/>
        <v>0</v>
      </c>
      <c r="CG180" s="122">
        <f>IF('Copy &amp; Paste Roster Report Here'!$A177=CG$7,IF('Copy &amp; Paste Roster Report Here'!$M177="RH",1,0),0)</f>
        <v>0</v>
      </c>
      <c r="CH180" s="122">
        <f>IF('Copy &amp; Paste Roster Report Here'!$A177=CH$7,IF('Copy &amp; Paste Roster Report Here'!$M177="RH",1,0),0)</f>
        <v>0</v>
      </c>
      <c r="CI180" s="122">
        <f>IF('Copy &amp; Paste Roster Report Here'!$A177=CI$7,IF('Copy &amp; Paste Roster Report Here'!$M177="RH",1,0),0)</f>
        <v>0</v>
      </c>
      <c r="CJ180" s="122">
        <f>IF('Copy &amp; Paste Roster Report Here'!$A177=CJ$7,IF('Copy &amp; Paste Roster Report Here'!$M177="RH",1,0),0)</f>
        <v>0</v>
      </c>
      <c r="CK180" s="122">
        <f>IF('Copy &amp; Paste Roster Report Here'!$A177=CK$7,IF('Copy &amp; Paste Roster Report Here'!$M177="RH",1,0),0)</f>
        <v>0</v>
      </c>
      <c r="CL180" s="122">
        <f>IF('Copy &amp; Paste Roster Report Here'!$A177=CL$7,IF('Copy &amp; Paste Roster Report Here'!$M177="RH",1,0),0)</f>
        <v>0</v>
      </c>
      <c r="CM180" s="122">
        <f>IF('Copy &amp; Paste Roster Report Here'!$A177=CM$7,IF('Copy &amp; Paste Roster Report Here'!$M177="RH",1,0),0)</f>
        <v>0</v>
      </c>
      <c r="CN180" s="122">
        <f>IF('Copy &amp; Paste Roster Report Here'!$A177=CN$7,IF('Copy &amp; Paste Roster Report Here'!$M177="RH",1,0),0)</f>
        <v>0</v>
      </c>
      <c r="CO180" s="122">
        <f>IF('Copy &amp; Paste Roster Report Here'!$A177=CO$7,IF('Copy &amp; Paste Roster Report Here'!$M177="RH",1,0),0)</f>
        <v>0</v>
      </c>
      <c r="CP180" s="122">
        <f>IF('Copy &amp; Paste Roster Report Here'!$A177=CP$7,IF('Copy &amp; Paste Roster Report Here'!$M177="RH",1,0),0)</f>
        <v>0</v>
      </c>
      <c r="CQ180" s="122">
        <f>IF('Copy &amp; Paste Roster Report Here'!$A177=CQ$7,IF('Copy &amp; Paste Roster Report Here'!$M177="RH",1,0),0)</f>
        <v>0</v>
      </c>
      <c r="CR180" s="73">
        <f t="shared" si="44"/>
        <v>0</v>
      </c>
      <c r="CS180" s="123">
        <f>IF('Copy &amp; Paste Roster Report Here'!$A177=CS$7,IF('Copy &amp; Paste Roster Report Here'!$M177="QT",1,0),0)</f>
        <v>0</v>
      </c>
      <c r="CT180" s="123">
        <f>IF('Copy &amp; Paste Roster Report Here'!$A177=CT$7,IF('Copy &amp; Paste Roster Report Here'!$M177="QT",1,0),0)</f>
        <v>0</v>
      </c>
      <c r="CU180" s="123">
        <f>IF('Copy &amp; Paste Roster Report Here'!$A177=CU$7,IF('Copy &amp; Paste Roster Report Here'!$M177="QT",1,0),0)</f>
        <v>0</v>
      </c>
      <c r="CV180" s="123">
        <f>IF('Copy &amp; Paste Roster Report Here'!$A177=CV$7,IF('Copy &amp; Paste Roster Report Here'!$M177="QT",1,0),0)</f>
        <v>0</v>
      </c>
      <c r="CW180" s="123">
        <f>IF('Copy &amp; Paste Roster Report Here'!$A177=CW$7,IF('Copy &amp; Paste Roster Report Here'!$M177="QT",1,0),0)</f>
        <v>0</v>
      </c>
      <c r="CX180" s="123">
        <f>IF('Copy &amp; Paste Roster Report Here'!$A177=CX$7,IF('Copy &amp; Paste Roster Report Here'!$M177="QT",1,0),0)</f>
        <v>0</v>
      </c>
      <c r="CY180" s="123">
        <f>IF('Copy &amp; Paste Roster Report Here'!$A177=CY$7,IF('Copy &amp; Paste Roster Report Here'!$M177="QT",1,0),0)</f>
        <v>0</v>
      </c>
      <c r="CZ180" s="123">
        <f>IF('Copy &amp; Paste Roster Report Here'!$A177=CZ$7,IF('Copy &amp; Paste Roster Report Here'!$M177="QT",1,0),0)</f>
        <v>0</v>
      </c>
      <c r="DA180" s="123">
        <f>IF('Copy &amp; Paste Roster Report Here'!$A177=DA$7,IF('Copy &amp; Paste Roster Report Here'!$M177="QT",1,0),0)</f>
        <v>0</v>
      </c>
      <c r="DB180" s="123">
        <f>IF('Copy &amp; Paste Roster Report Here'!$A177=DB$7,IF('Copy &amp; Paste Roster Report Here'!$M177="QT",1,0),0)</f>
        <v>0</v>
      </c>
      <c r="DC180" s="123">
        <f>IF('Copy &amp; Paste Roster Report Here'!$A177=DC$7,IF('Copy &amp; Paste Roster Report Here'!$M177="QT",1,0),0)</f>
        <v>0</v>
      </c>
      <c r="DD180" s="73">
        <f t="shared" si="45"/>
        <v>0</v>
      </c>
      <c r="DE180" s="124">
        <f>IF('Copy &amp; Paste Roster Report Here'!$A177=DE$7,IF('Copy &amp; Paste Roster Report Here'!$M177="xxxxxxxxxxx",1,0),0)</f>
        <v>0</v>
      </c>
      <c r="DF180" s="124">
        <f>IF('Copy &amp; Paste Roster Report Here'!$A177=DF$7,IF('Copy &amp; Paste Roster Report Here'!$M177="xxxxxxxxxxx",1,0),0)</f>
        <v>0</v>
      </c>
      <c r="DG180" s="124">
        <f>IF('Copy &amp; Paste Roster Report Here'!$A177=DG$7,IF('Copy &amp; Paste Roster Report Here'!$M177="xxxxxxxxxxx",1,0),0)</f>
        <v>0</v>
      </c>
      <c r="DH180" s="124">
        <f>IF('Copy &amp; Paste Roster Report Here'!$A177=DH$7,IF('Copy &amp; Paste Roster Report Here'!$M177="xxxxxxxxxxx",1,0),0)</f>
        <v>0</v>
      </c>
      <c r="DI180" s="124">
        <f>IF('Copy &amp; Paste Roster Report Here'!$A177=DI$7,IF('Copy &amp; Paste Roster Report Here'!$M177="xxxxxxxxxxx",1,0),0)</f>
        <v>0</v>
      </c>
      <c r="DJ180" s="124">
        <f>IF('Copy &amp; Paste Roster Report Here'!$A177=DJ$7,IF('Copy &amp; Paste Roster Report Here'!$M177="xxxxxxxxxxx",1,0),0)</f>
        <v>0</v>
      </c>
      <c r="DK180" s="124">
        <f>IF('Copy &amp; Paste Roster Report Here'!$A177=DK$7,IF('Copy &amp; Paste Roster Report Here'!$M177="xxxxxxxxxxx",1,0),0)</f>
        <v>0</v>
      </c>
      <c r="DL180" s="124">
        <f>IF('Copy &amp; Paste Roster Report Here'!$A177=DL$7,IF('Copy &amp; Paste Roster Report Here'!$M177="xxxxxxxxxxx",1,0),0)</f>
        <v>0</v>
      </c>
      <c r="DM180" s="124">
        <f>IF('Copy &amp; Paste Roster Report Here'!$A177=DM$7,IF('Copy &amp; Paste Roster Report Here'!$M177="xxxxxxxxxxx",1,0),0)</f>
        <v>0</v>
      </c>
      <c r="DN180" s="124">
        <f>IF('Copy &amp; Paste Roster Report Here'!$A177=DN$7,IF('Copy &amp; Paste Roster Report Here'!$M177="xxxxxxxxxxx",1,0),0)</f>
        <v>0</v>
      </c>
      <c r="DO180" s="124">
        <f>IF('Copy &amp; Paste Roster Report Here'!$A177=DO$7,IF('Copy &amp; Paste Roster Report Here'!$M177="xxxxxxxxxxx",1,0),0)</f>
        <v>0</v>
      </c>
      <c r="DP180" s="125">
        <f t="shared" si="46"/>
        <v>0</v>
      </c>
      <c r="DQ180" s="126">
        <f t="shared" si="47"/>
        <v>0</v>
      </c>
    </row>
    <row r="181" spans="1:121" x14ac:dyDescent="0.25">
      <c r="A181" s="111">
        <f t="shared" si="33"/>
        <v>0</v>
      </c>
      <c r="B181" s="111">
        <f t="shared" si="34"/>
        <v>0</v>
      </c>
      <c r="C181" s="112">
        <f>+('Copy &amp; Paste Roster Report Here'!$P178-'Copy &amp; Paste Roster Report Here'!$O178)/30</f>
        <v>0</v>
      </c>
      <c r="D181" s="112">
        <f>+('Copy &amp; Paste Roster Report Here'!$P178-'Copy &amp; Paste Roster Report Here'!$O178)</f>
        <v>0</v>
      </c>
      <c r="E181" s="111">
        <f>'Copy &amp; Paste Roster Report Here'!N178</f>
        <v>0</v>
      </c>
      <c r="F181" s="111" t="str">
        <f t="shared" si="35"/>
        <v>N</v>
      </c>
      <c r="G181" s="111">
        <f>'Copy &amp; Paste Roster Report Here'!R178</f>
        <v>0</v>
      </c>
      <c r="H181" s="113">
        <f t="shared" si="36"/>
        <v>0</v>
      </c>
      <c r="I181" s="112">
        <f>IF(F181="N",$F$5-'Copy &amp; Paste Roster Report Here'!O178,+'Copy &amp; Paste Roster Report Here'!Q178-'Copy &amp; Paste Roster Report Here'!O178)</f>
        <v>0</v>
      </c>
      <c r="J181" s="114">
        <f t="shared" si="37"/>
        <v>0</v>
      </c>
      <c r="K181" s="114">
        <f t="shared" si="38"/>
        <v>0</v>
      </c>
      <c r="L181" s="115">
        <f>'Copy &amp; Paste Roster Report Here'!F178</f>
        <v>0</v>
      </c>
      <c r="M181" s="116">
        <f t="shared" si="39"/>
        <v>0</v>
      </c>
      <c r="N181" s="117">
        <f>IF('Copy &amp; Paste Roster Report Here'!$A178='Analytical Tests'!N$7,IF($F181="Y",+$H181*N$6,0),0)</f>
        <v>0</v>
      </c>
      <c r="O181" s="117">
        <f>IF('Copy &amp; Paste Roster Report Here'!$A178='Analytical Tests'!O$7,IF($F181="Y",+$H181*O$6,0),0)</f>
        <v>0</v>
      </c>
      <c r="P181" s="117">
        <f>IF('Copy &amp; Paste Roster Report Here'!$A178='Analytical Tests'!P$7,IF($F181="Y",+$H181*P$6,0),0)</f>
        <v>0</v>
      </c>
      <c r="Q181" s="117">
        <f>IF('Copy &amp; Paste Roster Report Here'!$A178='Analytical Tests'!Q$7,IF($F181="Y",+$H181*Q$6,0),0)</f>
        <v>0</v>
      </c>
      <c r="R181" s="117">
        <f>IF('Copy &amp; Paste Roster Report Here'!$A178='Analytical Tests'!R$7,IF($F181="Y",+$H181*R$6,0),0)</f>
        <v>0</v>
      </c>
      <c r="S181" s="117">
        <f>IF('Copy &amp; Paste Roster Report Here'!$A178='Analytical Tests'!S$7,IF($F181="Y",+$H181*S$6,0),0)</f>
        <v>0</v>
      </c>
      <c r="T181" s="117">
        <f>IF('Copy &amp; Paste Roster Report Here'!$A178='Analytical Tests'!T$7,IF($F181="Y",+$H181*T$6,0),0)</f>
        <v>0</v>
      </c>
      <c r="U181" s="117">
        <f>IF('Copy &amp; Paste Roster Report Here'!$A178='Analytical Tests'!U$7,IF($F181="Y",+$H181*U$6,0),0)</f>
        <v>0</v>
      </c>
      <c r="V181" s="117">
        <f>IF('Copy &amp; Paste Roster Report Here'!$A178='Analytical Tests'!V$7,IF($F181="Y",+$H181*V$6,0),0)</f>
        <v>0</v>
      </c>
      <c r="W181" s="117">
        <f>IF('Copy &amp; Paste Roster Report Here'!$A178='Analytical Tests'!W$7,IF($F181="Y",+$H181*W$6,0),0)</f>
        <v>0</v>
      </c>
      <c r="X181" s="117">
        <f>IF('Copy &amp; Paste Roster Report Here'!$A178='Analytical Tests'!X$7,IF($F181="Y",+$H181*X$6,0),0)</f>
        <v>0</v>
      </c>
      <c r="Y181" s="117" t="b">
        <f>IF('Copy &amp; Paste Roster Report Here'!$A178='Analytical Tests'!Y$7,IF($F181="N",IF($J181&gt;=$C181,Y$6,+($I181/$D181)*Y$6),0))</f>
        <v>0</v>
      </c>
      <c r="Z181" s="117" t="b">
        <f>IF('Copy &amp; Paste Roster Report Here'!$A178='Analytical Tests'!Z$7,IF($F181="N",IF($J181&gt;=$C181,Z$6,+($I181/$D181)*Z$6),0))</f>
        <v>0</v>
      </c>
      <c r="AA181" s="117" t="b">
        <f>IF('Copy &amp; Paste Roster Report Here'!$A178='Analytical Tests'!AA$7,IF($F181="N",IF($J181&gt;=$C181,AA$6,+($I181/$D181)*AA$6),0))</f>
        <v>0</v>
      </c>
      <c r="AB181" s="117" t="b">
        <f>IF('Copy &amp; Paste Roster Report Here'!$A178='Analytical Tests'!AB$7,IF($F181="N",IF($J181&gt;=$C181,AB$6,+($I181/$D181)*AB$6),0))</f>
        <v>0</v>
      </c>
      <c r="AC181" s="117" t="b">
        <f>IF('Copy &amp; Paste Roster Report Here'!$A178='Analytical Tests'!AC$7,IF($F181="N",IF($J181&gt;=$C181,AC$6,+($I181/$D181)*AC$6),0))</f>
        <v>0</v>
      </c>
      <c r="AD181" s="117" t="b">
        <f>IF('Copy &amp; Paste Roster Report Here'!$A178='Analytical Tests'!AD$7,IF($F181="N",IF($J181&gt;=$C181,AD$6,+($I181/$D181)*AD$6),0))</f>
        <v>0</v>
      </c>
      <c r="AE181" s="117" t="b">
        <f>IF('Copy &amp; Paste Roster Report Here'!$A178='Analytical Tests'!AE$7,IF($F181="N",IF($J181&gt;=$C181,AE$6,+($I181/$D181)*AE$6),0))</f>
        <v>0</v>
      </c>
      <c r="AF181" s="117" t="b">
        <f>IF('Copy &amp; Paste Roster Report Here'!$A178='Analytical Tests'!AF$7,IF($F181="N",IF($J181&gt;=$C181,AF$6,+($I181/$D181)*AF$6),0))</f>
        <v>0</v>
      </c>
      <c r="AG181" s="117" t="b">
        <f>IF('Copy &amp; Paste Roster Report Here'!$A178='Analytical Tests'!AG$7,IF($F181="N",IF($J181&gt;=$C181,AG$6,+($I181/$D181)*AG$6),0))</f>
        <v>0</v>
      </c>
      <c r="AH181" s="117" t="b">
        <f>IF('Copy &amp; Paste Roster Report Here'!$A178='Analytical Tests'!AH$7,IF($F181="N",IF($J181&gt;=$C181,AH$6,+($I181/$D181)*AH$6),0))</f>
        <v>0</v>
      </c>
      <c r="AI181" s="117" t="b">
        <f>IF('Copy &amp; Paste Roster Report Here'!$A178='Analytical Tests'!AI$7,IF($F181="N",IF($J181&gt;=$C181,AI$6,+($I181/$D181)*AI$6),0))</f>
        <v>0</v>
      </c>
      <c r="AJ181" s="79"/>
      <c r="AK181" s="118">
        <f>IF('Copy &amp; Paste Roster Report Here'!$A178=AK$7,IF('Copy &amp; Paste Roster Report Here'!$M178="FT",1,0),0)</f>
        <v>0</v>
      </c>
      <c r="AL181" s="118">
        <f>IF('Copy &amp; Paste Roster Report Here'!$A178=AL$7,IF('Copy &amp; Paste Roster Report Here'!$M178="FT",1,0),0)</f>
        <v>0</v>
      </c>
      <c r="AM181" s="118">
        <f>IF('Copy &amp; Paste Roster Report Here'!$A178=AM$7,IF('Copy &amp; Paste Roster Report Here'!$M178="FT",1,0),0)</f>
        <v>0</v>
      </c>
      <c r="AN181" s="118">
        <f>IF('Copy &amp; Paste Roster Report Here'!$A178=AN$7,IF('Copy &amp; Paste Roster Report Here'!$M178="FT",1,0),0)</f>
        <v>0</v>
      </c>
      <c r="AO181" s="118">
        <f>IF('Copy &amp; Paste Roster Report Here'!$A178=AO$7,IF('Copy &amp; Paste Roster Report Here'!$M178="FT",1,0),0)</f>
        <v>0</v>
      </c>
      <c r="AP181" s="118">
        <f>IF('Copy &amp; Paste Roster Report Here'!$A178=AP$7,IF('Copy &amp; Paste Roster Report Here'!$M178="FT",1,0),0)</f>
        <v>0</v>
      </c>
      <c r="AQ181" s="118">
        <f>IF('Copy &amp; Paste Roster Report Here'!$A178=AQ$7,IF('Copy &amp; Paste Roster Report Here'!$M178="FT",1,0),0)</f>
        <v>0</v>
      </c>
      <c r="AR181" s="118">
        <f>IF('Copy &amp; Paste Roster Report Here'!$A178=AR$7,IF('Copy &amp; Paste Roster Report Here'!$M178="FT",1,0),0)</f>
        <v>0</v>
      </c>
      <c r="AS181" s="118">
        <f>IF('Copy &amp; Paste Roster Report Here'!$A178=AS$7,IF('Copy &amp; Paste Roster Report Here'!$M178="FT",1,0),0)</f>
        <v>0</v>
      </c>
      <c r="AT181" s="118">
        <f>IF('Copy &amp; Paste Roster Report Here'!$A178=AT$7,IF('Copy &amp; Paste Roster Report Here'!$M178="FT",1,0),0)</f>
        <v>0</v>
      </c>
      <c r="AU181" s="118">
        <f>IF('Copy &amp; Paste Roster Report Here'!$A178=AU$7,IF('Copy &amp; Paste Roster Report Here'!$M178="FT",1,0),0)</f>
        <v>0</v>
      </c>
      <c r="AV181" s="73">
        <f t="shared" si="40"/>
        <v>0</v>
      </c>
      <c r="AW181" s="119">
        <f>IF('Copy &amp; Paste Roster Report Here'!$A178=AW$7,IF('Copy &amp; Paste Roster Report Here'!$M178="HT",1,0),0)</f>
        <v>0</v>
      </c>
      <c r="AX181" s="119">
        <f>IF('Copy &amp; Paste Roster Report Here'!$A178=AX$7,IF('Copy &amp; Paste Roster Report Here'!$M178="HT",1,0),0)</f>
        <v>0</v>
      </c>
      <c r="AY181" s="119">
        <f>IF('Copy &amp; Paste Roster Report Here'!$A178=AY$7,IF('Copy &amp; Paste Roster Report Here'!$M178="HT",1,0),0)</f>
        <v>0</v>
      </c>
      <c r="AZ181" s="119">
        <f>IF('Copy &amp; Paste Roster Report Here'!$A178=AZ$7,IF('Copy &amp; Paste Roster Report Here'!$M178="HT",1,0),0)</f>
        <v>0</v>
      </c>
      <c r="BA181" s="119">
        <f>IF('Copy &amp; Paste Roster Report Here'!$A178=BA$7,IF('Copy &amp; Paste Roster Report Here'!$M178="HT",1,0),0)</f>
        <v>0</v>
      </c>
      <c r="BB181" s="119">
        <f>IF('Copy &amp; Paste Roster Report Here'!$A178=BB$7,IF('Copy &amp; Paste Roster Report Here'!$M178="HT",1,0),0)</f>
        <v>0</v>
      </c>
      <c r="BC181" s="119">
        <f>IF('Copy &amp; Paste Roster Report Here'!$A178=BC$7,IF('Copy &amp; Paste Roster Report Here'!$M178="HT",1,0),0)</f>
        <v>0</v>
      </c>
      <c r="BD181" s="119">
        <f>IF('Copy &amp; Paste Roster Report Here'!$A178=BD$7,IF('Copy &amp; Paste Roster Report Here'!$M178="HT",1,0),0)</f>
        <v>0</v>
      </c>
      <c r="BE181" s="119">
        <f>IF('Copy &amp; Paste Roster Report Here'!$A178=BE$7,IF('Copy &amp; Paste Roster Report Here'!$M178="HT",1,0),0)</f>
        <v>0</v>
      </c>
      <c r="BF181" s="119">
        <f>IF('Copy &amp; Paste Roster Report Here'!$A178=BF$7,IF('Copy &amp; Paste Roster Report Here'!$M178="HT",1,0),0)</f>
        <v>0</v>
      </c>
      <c r="BG181" s="119">
        <f>IF('Copy &amp; Paste Roster Report Here'!$A178=BG$7,IF('Copy &amp; Paste Roster Report Here'!$M178="HT",1,0),0)</f>
        <v>0</v>
      </c>
      <c r="BH181" s="73">
        <f t="shared" si="41"/>
        <v>0</v>
      </c>
      <c r="BI181" s="120">
        <f>IF('Copy &amp; Paste Roster Report Here'!$A178=BI$7,IF('Copy &amp; Paste Roster Report Here'!$M178="MT",1,0),0)</f>
        <v>0</v>
      </c>
      <c r="BJ181" s="120">
        <f>IF('Copy &amp; Paste Roster Report Here'!$A178=BJ$7,IF('Copy &amp; Paste Roster Report Here'!$M178="MT",1,0),0)</f>
        <v>0</v>
      </c>
      <c r="BK181" s="120">
        <f>IF('Copy &amp; Paste Roster Report Here'!$A178=BK$7,IF('Copy &amp; Paste Roster Report Here'!$M178="MT",1,0),0)</f>
        <v>0</v>
      </c>
      <c r="BL181" s="120">
        <f>IF('Copy &amp; Paste Roster Report Here'!$A178=BL$7,IF('Copy &amp; Paste Roster Report Here'!$M178="MT",1,0),0)</f>
        <v>0</v>
      </c>
      <c r="BM181" s="120">
        <f>IF('Copy &amp; Paste Roster Report Here'!$A178=BM$7,IF('Copy &amp; Paste Roster Report Here'!$M178="MT",1,0),0)</f>
        <v>0</v>
      </c>
      <c r="BN181" s="120">
        <f>IF('Copy &amp; Paste Roster Report Here'!$A178=BN$7,IF('Copy &amp; Paste Roster Report Here'!$M178="MT",1,0),0)</f>
        <v>0</v>
      </c>
      <c r="BO181" s="120">
        <f>IF('Copy &amp; Paste Roster Report Here'!$A178=BO$7,IF('Copy &amp; Paste Roster Report Here'!$M178="MT",1,0),0)</f>
        <v>0</v>
      </c>
      <c r="BP181" s="120">
        <f>IF('Copy &amp; Paste Roster Report Here'!$A178=BP$7,IF('Copy &amp; Paste Roster Report Here'!$M178="MT",1,0),0)</f>
        <v>0</v>
      </c>
      <c r="BQ181" s="120">
        <f>IF('Copy &amp; Paste Roster Report Here'!$A178=BQ$7,IF('Copy &amp; Paste Roster Report Here'!$M178="MT",1,0),0)</f>
        <v>0</v>
      </c>
      <c r="BR181" s="120">
        <f>IF('Copy &amp; Paste Roster Report Here'!$A178=BR$7,IF('Copy &amp; Paste Roster Report Here'!$M178="MT",1,0),0)</f>
        <v>0</v>
      </c>
      <c r="BS181" s="120">
        <f>IF('Copy &amp; Paste Roster Report Here'!$A178=BS$7,IF('Copy &amp; Paste Roster Report Here'!$M178="MT",1,0),0)</f>
        <v>0</v>
      </c>
      <c r="BT181" s="73">
        <f t="shared" si="42"/>
        <v>0</v>
      </c>
      <c r="BU181" s="121">
        <f>IF('Copy &amp; Paste Roster Report Here'!$A178=BU$7,IF('Copy &amp; Paste Roster Report Here'!$M178="fy",1,0),0)</f>
        <v>0</v>
      </c>
      <c r="BV181" s="121">
        <f>IF('Copy &amp; Paste Roster Report Here'!$A178=BV$7,IF('Copy &amp; Paste Roster Report Here'!$M178="fy",1,0),0)</f>
        <v>0</v>
      </c>
      <c r="BW181" s="121">
        <f>IF('Copy &amp; Paste Roster Report Here'!$A178=BW$7,IF('Copy &amp; Paste Roster Report Here'!$M178="fy",1,0),0)</f>
        <v>0</v>
      </c>
      <c r="BX181" s="121">
        <f>IF('Copy &amp; Paste Roster Report Here'!$A178=BX$7,IF('Copy &amp; Paste Roster Report Here'!$M178="fy",1,0),0)</f>
        <v>0</v>
      </c>
      <c r="BY181" s="121">
        <f>IF('Copy &amp; Paste Roster Report Here'!$A178=BY$7,IF('Copy &amp; Paste Roster Report Here'!$M178="fy",1,0),0)</f>
        <v>0</v>
      </c>
      <c r="BZ181" s="121">
        <f>IF('Copy &amp; Paste Roster Report Here'!$A178=BZ$7,IF('Copy &amp; Paste Roster Report Here'!$M178="fy",1,0),0)</f>
        <v>0</v>
      </c>
      <c r="CA181" s="121">
        <f>IF('Copy &amp; Paste Roster Report Here'!$A178=CA$7,IF('Copy &amp; Paste Roster Report Here'!$M178="fy",1,0),0)</f>
        <v>0</v>
      </c>
      <c r="CB181" s="121">
        <f>IF('Copy &amp; Paste Roster Report Here'!$A178=CB$7,IF('Copy &amp; Paste Roster Report Here'!$M178="fy",1,0),0)</f>
        <v>0</v>
      </c>
      <c r="CC181" s="121">
        <f>IF('Copy &amp; Paste Roster Report Here'!$A178=CC$7,IF('Copy &amp; Paste Roster Report Here'!$M178="fy",1,0),0)</f>
        <v>0</v>
      </c>
      <c r="CD181" s="121">
        <f>IF('Copy &amp; Paste Roster Report Here'!$A178=CD$7,IF('Copy &amp; Paste Roster Report Here'!$M178="fy",1,0),0)</f>
        <v>0</v>
      </c>
      <c r="CE181" s="121">
        <f>IF('Copy &amp; Paste Roster Report Here'!$A178=CE$7,IF('Copy &amp; Paste Roster Report Here'!$M178="fy",1,0),0)</f>
        <v>0</v>
      </c>
      <c r="CF181" s="73">
        <f t="shared" si="43"/>
        <v>0</v>
      </c>
      <c r="CG181" s="122">
        <f>IF('Copy &amp; Paste Roster Report Here'!$A178=CG$7,IF('Copy &amp; Paste Roster Report Here'!$M178="RH",1,0),0)</f>
        <v>0</v>
      </c>
      <c r="CH181" s="122">
        <f>IF('Copy &amp; Paste Roster Report Here'!$A178=CH$7,IF('Copy &amp; Paste Roster Report Here'!$M178="RH",1,0),0)</f>
        <v>0</v>
      </c>
      <c r="CI181" s="122">
        <f>IF('Copy &amp; Paste Roster Report Here'!$A178=CI$7,IF('Copy &amp; Paste Roster Report Here'!$M178="RH",1,0),0)</f>
        <v>0</v>
      </c>
      <c r="CJ181" s="122">
        <f>IF('Copy &amp; Paste Roster Report Here'!$A178=CJ$7,IF('Copy &amp; Paste Roster Report Here'!$M178="RH",1,0),0)</f>
        <v>0</v>
      </c>
      <c r="CK181" s="122">
        <f>IF('Copy &amp; Paste Roster Report Here'!$A178=CK$7,IF('Copy &amp; Paste Roster Report Here'!$M178="RH",1,0),0)</f>
        <v>0</v>
      </c>
      <c r="CL181" s="122">
        <f>IF('Copy &amp; Paste Roster Report Here'!$A178=CL$7,IF('Copy &amp; Paste Roster Report Here'!$M178="RH",1,0),0)</f>
        <v>0</v>
      </c>
      <c r="CM181" s="122">
        <f>IF('Copy &amp; Paste Roster Report Here'!$A178=CM$7,IF('Copy &amp; Paste Roster Report Here'!$M178="RH",1,0),0)</f>
        <v>0</v>
      </c>
      <c r="CN181" s="122">
        <f>IF('Copy &amp; Paste Roster Report Here'!$A178=CN$7,IF('Copy &amp; Paste Roster Report Here'!$M178="RH",1,0),0)</f>
        <v>0</v>
      </c>
      <c r="CO181" s="122">
        <f>IF('Copy &amp; Paste Roster Report Here'!$A178=CO$7,IF('Copy &amp; Paste Roster Report Here'!$M178="RH",1,0),0)</f>
        <v>0</v>
      </c>
      <c r="CP181" s="122">
        <f>IF('Copy &amp; Paste Roster Report Here'!$A178=CP$7,IF('Copy &amp; Paste Roster Report Here'!$M178="RH",1,0),0)</f>
        <v>0</v>
      </c>
      <c r="CQ181" s="122">
        <f>IF('Copy &amp; Paste Roster Report Here'!$A178=CQ$7,IF('Copy &amp; Paste Roster Report Here'!$M178="RH",1,0),0)</f>
        <v>0</v>
      </c>
      <c r="CR181" s="73">
        <f t="shared" si="44"/>
        <v>0</v>
      </c>
      <c r="CS181" s="123">
        <f>IF('Copy &amp; Paste Roster Report Here'!$A178=CS$7,IF('Copy &amp; Paste Roster Report Here'!$M178="QT",1,0),0)</f>
        <v>0</v>
      </c>
      <c r="CT181" s="123">
        <f>IF('Copy &amp; Paste Roster Report Here'!$A178=CT$7,IF('Copy &amp; Paste Roster Report Here'!$M178="QT",1,0),0)</f>
        <v>0</v>
      </c>
      <c r="CU181" s="123">
        <f>IF('Copy &amp; Paste Roster Report Here'!$A178=CU$7,IF('Copy &amp; Paste Roster Report Here'!$M178="QT",1,0),0)</f>
        <v>0</v>
      </c>
      <c r="CV181" s="123">
        <f>IF('Copy &amp; Paste Roster Report Here'!$A178=CV$7,IF('Copy &amp; Paste Roster Report Here'!$M178="QT",1,0),0)</f>
        <v>0</v>
      </c>
      <c r="CW181" s="123">
        <f>IF('Copy &amp; Paste Roster Report Here'!$A178=CW$7,IF('Copy &amp; Paste Roster Report Here'!$M178="QT",1,0),0)</f>
        <v>0</v>
      </c>
      <c r="CX181" s="123">
        <f>IF('Copy &amp; Paste Roster Report Here'!$A178=CX$7,IF('Copy &amp; Paste Roster Report Here'!$M178="QT",1,0),0)</f>
        <v>0</v>
      </c>
      <c r="CY181" s="123">
        <f>IF('Copy &amp; Paste Roster Report Here'!$A178=CY$7,IF('Copy &amp; Paste Roster Report Here'!$M178="QT",1,0),0)</f>
        <v>0</v>
      </c>
      <c r="CZ181" s="123">
        <f>IF('Copy &amp; Paste Roster Report Here'!$A178=CZ$7,IF('Copy &amp; Paste Roster Report Here'!$M178="QT",1,0),0)</f>
        <v>0</v>
      </c>
      <c r="DA181" s="123">
        <f>IF('Copy &amp; Paste Roster Report Here'!$A178=DA$7,IF('Copy &amp; Paste Roster Report Here'!$M178="QT",1,0),0)</f>
        <v>0</v>
      </c>
      <c r="DB181" s="123">
        <f>IF('Copy &amp; Paste Roster Report Here'!$A178=DB$7,IF('Copy &amp; Paste Roster Report Here'!$M178="QT",1,0),0)</f>
        <v>0</v>
      </c>
      <c r="DC181" s="123">
        <f>IF('Copy &amp; Paste Roster Report Here'!$A178=DC$7,IF('Copy &amp; Paste Roster Report Here'!$M178="QT",1,0),0)</f>
        <v>0</v>
      </c>
      <c r="DD181" s="73">
        <f t="shared" si="45"/>
        <v>0</v>
      </c>
      <c r="DE181" s="124">
        <f>IF('Copy &amp; Paste Roster Report Here'!$A178=DE$7,IF('Copy &amp; Paste Roster Report Here'!$M178="xxxxxxxxxxx",1,0),0)</f>
        <v>0</v>
      </c>
      <c r="DF181" s="124">
        <f>IF('Copy &amp; Paste Roster Report Here'!$A178=DF$7,IF('Copy &amp; Paste Roster Report Here'!$M178="xxxxxxxxxxx",1,0),0)</f>
        <v>0</v>
      </c>
      <c r="DG181" s="124">
        <f>IF('Copy &amp; Paste Roster Report Here'!$A178=DG$7,IF('Copy &amp; Paste Roster Report Here'!$M178="xxxxxxxxxxx",1,0),0)</f>
        <v>0</v>
      </c>
      <c r="DH181" s="124">
        <f>IF('Copy &amp; Paste Roster Report Here'!$A178=DH$7,IF('Copy &amp; Paste Roster Report Here'!$M178="xxxxxxxxxxx",1,0),0)</f>
        <v>0</v>
      </c>
      <c r="DI181" s="124">
        <f>IF('Copy &amp; Paste Roster Report Here'!$A178=DI$7,IF('Copy &amp; Paste Roster Report Here'!$M178="xxxxxxxxxxx",1,0),0)</f>
        <v>0</v>
      </c>
      <c r="DJ181" s="124">
        <f>IF('Copy &amp; Paste Roster Report Here'!$A178=DJ$7,IF('Copy &amp; Paste Roster Report Here'!$M178="xxxxxxxxxxx",1,0),0)</f>
        <v>0</v>
      </c>
      <c r="DK181" s="124">
        <f>IF('Copy &amp; Paste Roster Report Here'!$A178=DK$7,IF('Copy &amp; Paste Roster Report Here'!$M178="xxxxxxxxxxx",1,0),0)</f>
        <v>0</v>
      </c>
      <c r="DL181" s="124">
        <f>IF('Copy &amp; Paste Roster Report Here'!$A178=DL$7,IF('Copy &amp; Paste Roster Report Here'!$M178="xxxxxxxxxxx",1,0),0)</f>
        <v>0</v>
      </c>
      <c r="DM181" s="124">
        <f>IF('Copy &amp; Paste Roster Report Here'!$A178=DM$7,IF('Copy &amp; Paste Roster Report Here'!$M178="xxxxxxxxxxx",1,0),0)</f>
        <v>0</v>
      </c>
      <c r="DN181" s="124">
        <f>IF('Copy &amp; Paste Roster Report Here'!$A178=DN$7,IF('Copy &amp; Paste Roster Report Here'!$M178="xxxxxxxxxxx",1,0),0)</f>
        <v>0</v>
      </c>
      <c r="DO181" s="124">
        <f>IF('Copy &amp; Paste Roster Report Here'!$A178=DO$7,IF('Copy &amp; Paste Roster Report Here'!$M178="xxxxxxxxxxx",1,0),0)</f>
        <v>0</v>
      </c>
      <c r="DP181" s="125">
        <f t="shared" si="46"/>
        <v>0</v>
      </c>
      <c r="DQ181" s="126">
        <f t="shared" si="47"/>
        <v>0</v>
      </c>
    </row>
    <row r="182" spans="1:121" x14ac:dyDescent="0.25">
      <c r="A182" s="111">
        <f t="shared" si="33"/>
        <v>0</v>
      </c>
      <c r="B182" s="111">
        <f t="shared" si="34"/>
        <v>0</v>
      </c>
      <c r="C182" s="112">
        <f>+('Copy &amp; Paste Roster Report Here'!$P179-'Copy &amp; Paste Roster Report Here'!$O179)/30</f>
        <v>0</v>
      </c>
      <c r="D182" s="112">
        <f>+('Copy &amp; Paste Roster Report Here'!$P179-'Copy &amp; Paste Roster Report Here'!$O179)</f>
        <v>0</v>
      </c>
      <c r="E182" s="111">
        <f>'Copy &amp; Paste Roster Report Here'!N179</f>
        <v>0</v>
      </c>
      <c r="F182" s="111" t="str">
        <f t="shared" si="35"/>
        <v>N</v>
      </c>
      <c r="G182" s="111">
        <f>'Copy &amp; Paste Roster Report Here'!R179</f>
        <v>0</v>
      </c>
      <c r="H182" s="113">
        <f t="shared" si="36"/>
        <v>0</v>
      </c>
      <c r="I182" s="112">
        <f>IF(F182="N",$F$5-'Copy &amp; Paste Roster Report Here'!O179,+'Copy &amp; Paste Roster Report Here'!Q179-'Copy &amp; Paste Roster Report Here'!O179)</f>
        <v>0</v>
      </c>
      <c r="J182" s="114">
        <f t="shared" si="37"/>
        <v>0</v>
      </c>
      <c r="K182" s="114">
        <f t="shared" si="38"/>
        <v>0</v>
      </c>
      <c r="L182" s="115">
        <f>'Copy &amp; Paste Roster Report Here'!F179</f>
        <v>0</v>
      </c>
      <c r="M182" s="116">
        <f t="shared" si="39"/>
        <v>0</v>
      </c>
      <c r="N182" s="117">
        <f>IF('Copy &amp; Paste Roster Report Here'!$A179='Analytical Tests'!N$7,IF($F182="Y",+$H182*N$6,0),0)</f>
        <v>0</v>
      </c>
      <c r="O182" s="117">
        <f>IF('Copy &amp; Paste Roster Report Here'!$A179='Analytical Tests'!O$7,IF($F182="Y",+$H182*O$6,0),0)</f>
        <v>0</v>
      </c>
      <c r="P182" s="117">
        <f>IF('Copy &amp; Paste Roster Report Here'!$A179='Analytical Tests'!P$7,IF($F182="Y",+$H182*P$6,0),0)</f>
        <v>0</v>
      </c>
      <c r="Q182" s="117">
        <f>IF('Copy &amp; Paste Roster Report Here'!$A179='Analytical Tests'!Q$7,IF($F182="Y",+$H182*Q$6,0),0)</f>
        <v>0</v>
      </c>
      <c r="R182" s="117">
        <f>IF('Copy &amp; Paste Roster Report Here'!$A179='Analytical Tests'!R$7,IF($F182="Y",+$H182*R$6,0),0)</f>
        <v>0</v>
      </c>
      <c r="S182" s="117">
        <f>IF('Copy &amp; Paste Roster Report Here'!$A179='Analytical Tests'!S$7,IF($F182="Y",+$H182*S$6,0),0)</f>
        <v>0</v>
      </c>
      <c r="T182" s="117">
        <f>IF('Copy &amp; Paste Roster Report Here'!$A179='Analytical Tests'!T$7,IF($F182="Y",+$H182*T$6,0),0)</f>
        <v>0</v>
      </c>
      <c r="U182" s="117">
        <f>IF('Copy &amp; Paste Roster Report Here'!$A179='Analytical Tests'!U$7,IF($F182="Y",+$H182*U$6,0),0)</f>
        <v>0</v>
      </c>
      <c r="V182" s="117">
        <f>IF('Copy &amp; Paste Roster Report Here'!$A179='Analytical Tests'!V$7,IF($F182="Y",+$H182*V$6,0),0)</f>
        <v>0</v>
      </c>
      <c r="W182" s="117">
        <f>IF('Copy &amp; Paste Roster Report Here'!$A179='Analytical Tests'!W$7,IF($F182="Y",+$H182*W$6,0),0)</f>
        <v>0</v>
      </c>
      <c r="X182" s="117">
        <f>IF('Copy &amp; Paste Roster Report Here'!$A179='Analytical Tests'!X$7,IF($F182="Y",+$H182*X$6,0),0)</f>
        <v>0</v>
      </c>
      <c r="Y182" s="117" t="b">
        <f>IF('Copy &amp; Paste Roster Report Here'!$A179='Analytical Tests'!Y$7,IF($F182="N",IF($J182&gt;=$C182,Y$6,+($I182/$D182)*Y$6),0))</f>
        <v>0</v>
      </c>
      <c r="Z182" s="117" t="b">
        <f>IF('Copy &amp; Paste Roster Report Here'!$A179='Analytical Tests'!Z$7,IF($F182="N",IF($J182&gt;=$C182,Z$6,+($I182/$D182)*Z$6),0))</f>
        <v>0</v>
      </c>
      <c r="AA182" s="117" t="b">
        <f>IF('Copy &amp; Paste Roster Report Here'!$A179='Analytical Tests'!AA$7,IF($F182="N",IF($J182&gt;=$C182,AA$6,+($I182/$D182)*AA$6),0))</f>
        <v>0</v>
      </c>
      <c r="AB182" s="117" t="b">
        <f>IF('Copy &amp; Paste Roster Report Here'!$A179='Analytical Tests'!AB$7,IF($F182="N",IF($J182&gt;=$C182,AB$6,+($I182/$D182)*AB$6),0))</f>
        <v>0</v>
      </c>
      <c r="AC182" s="117" t="b">
        <f>IF('Copy &amp; Paste Roster Report Here'!$A179='Analytical Tests'!AC$7,IF($F182="N",IF($J182&gt;=$C182,AC$6,+($I182/$D182)*AC$6),0))</f>
        <v>0</v>
      </c>
      <c r="AD182" s="117" t="b">
        <f>IF('Copy &amp; Paste Roster Report Here'!$A179='Analytical Tests'!AD$7,IF($F182="N",IF($J182&gt;=$C182,AD$6,+($I182/$D182)*AD$6),0))</f>
        <v>0</v>
      </c>
      <c r="AE182" s="117" t="b">
        <f>IF('Copy &amp; Paste Roster Report Here'!$A179='Analytical Tests'!AE$7,IF($F182="N",IF($J182&gt;=$C182,AE$6,+($I182/$D182)*AE$6),0))</f>
        <v>0</v>
      </c>
      <c r="AF182" s="117" t="b">
        <f>IF('Copy &amp; Paste Roster Report Here'!$A179='Analytical Tests'!AF$7,IF($F182="N",IF($J182&gt;=$C182,AF$6,+($I182/$D182)*AF$6),0))</f>
        <v>0</v>
      </c>
      <c r="AG182" s="117" t="b">
        <f>IF('Copy &amp; Paste Roster Report Here'!$A179='Analytical Tests'!AG$7,IF($F182="N",IF($J182&gt;=$C182,AG$6,+($I182/$D182)*AG$6),0))</f>
        <v>0</v>
      </c>
      <c r="AH182" s="117" t="b">
        <f>IF('Copy &amp; Paste Roster Report Here'!$A179='Analytical Tests'!AH$7,IF($F182="N",IF($J182&gt;=$C182,AH$6,+($I182/$D182)*AH$6),0))</f>
        <v>0</v>
      </c>
      <c r="AI182" s="117" t="b">
        <f>IF('Copy &amp; Paste Roster Report Here'!$A179='Analytical Tests'!AI$7,IF($F182="N",IF($J182&gt;=$C182,AI$6,+($I182/$D182)*AI$6),0))</f>
        <v>0</v>
      </c>
      <c r="AJ182" s="79"/>
      <c r="AK182" s="118">
        <f>IF('Copy &amp; Paste Roster Report Here'!$A179=AK$7,IF('Copy &amp; Paste Roster Report Here'!$M179="FT",1,0),0)</f>
        <v>0</v>
      </c>
      <c r="AL182" s="118">
        <f>IF('Copy &amp; Paste Roster Report Here'!$A179=AL$7,IF('Copy &amp; Paste Roster Report Here'!$M179="FT",1,0),0)</f>
        <v>0</v>
      </c>
      <c r="AM182" s="118">
        <f>IF('Copy &amp; Paste Roster Report Here'!$A179=AM$7,IF('Copy &amp; Paste Roster Report Here'!$M179="FT",1,0),0)</f>
        <v>0</v>
      </c>
      <c r="AN182" s="118">
        <f>IF('Copy &amp; Paste Roster Report Here'!$A179=AN$7,IF('Copy &amp; Paste Roster Report Here'!$M179="FT",1,0),0)</f>
        <v>0</v>
      </c>
      <c r="AO182" s="118">
        <f>IF('Copy &amp; Paste Roster Report Here'!$A179=AO$7,IF('Copy &amp; Paste Roster Report Here'!$M179="FT",1,0),0)</f>
        <v>0</v>
      </c>
      <c r="AP182" s="118">
        <f>IF('Copy &amp; Paste Roster Report Here'!$A179=AP$7,IF('Copy &amp; Paste Roster Report Here'!$M179="FT",1,0),0)</f>
        <v>0</v>
      </c>
      <c r="AQ182" s="118">
        <f>IF('Copy &amp; Paste Roster Report Here'!$A179=AQ$7,IF('Copy &amp; Paste Roster Report Here'!$M179="FT",1,0),0)</f>
        <v>0</v>
      </c>
      <c r="AR182" s="118">
        <f>IF('Copy &amp; Paste Roster Report Here'!$A179=AR$7,IF('Copy &amp; Paste Roster Report Here'!$M179="FT",1,0),0)</f>
        <v>0</v>
      </c>
      <c r="AS182" s="118">
        <f>IF('Copy &amp; Paste Roster Report Here'!$A179=AS$7,IF('Copy &amp; Paste Roster Report Here'!$M179="FT",1,0),0)</f>
        <v>0</v>
      </c>
      <c r="AT182" s="118">
        <f>IF('Copy &amp; Paste Roster Report Here'!$A179=AT$7,IF('Copy &amp; Paste Roster Report Here'!$M179="FT",1,0),0)</f>
        <v>0</v>
      </c>
      <c r="AU182" s="118">
        <f>IF('Copy &amp; Paste Roster Report Here'!$A179=AU$7,IF('Copy &amp; Paste Roster Report Here'!$M179="FT",1,0),0)</f>
        <v>0</v>
      </c>
      <c r="AV182" s="73">
        <f t="shared" si="40"/>
        <v>0</v>
      </c>
      <c r="AW182" s="119">
        <f>IF('Copy &amp; Paste Roster Report Here'!$A179=AW$7,IF('Copy &amp; Paste Roster Report Here'!$M179="HT",1,0),0)</f>
        <v>0</v>
      </c>
      <c r="AX182" s="119">
        <f>IF('Copy &amp; Paste Roster Report Here'!$A179=AX$7,IF('Copy &amp; Paste Roster Report Here'!$M179="HT",1,0),0)</f>
        <v>0</v>
      </c>
      <c r="AY182" s="119">
        <f>IF('Copy &amp; Paste Roster Report Here'!$A179=AY$7,IF('Copy &amp; Paste Roster Report Here'!$M179="HT",1,0),0)</f>
        <v>0</v>
      </c>
      <c r="AZ182" s="119">
        <f>IF('Copy &amp; Paste Roster Report Here'!$A179=AZ$7,IF('Copy &amp; Paste Roster Report Here'!$M179="HT",1,0),0)</f>
        <v>0</v>
      </c>
      <c r="BA182" s="119">
        <f>IF('Copy &amp; Paste Roster Report Here'!$A179=BA$7,IF('Copy &amp; Paste Roster Report Here'!$M179="HT",1,0),0)</f>
        <v>0</v>
      </c>
      <c r="BB182" s="119">
        <f>IF('Copy &amp; Paste Roster Report Here'!$A179=BB$7,IF('Copy &amp; Paste Roster Report Here'!$M179="HT",1,0),0)</f>
        <v>0</v>
      </c>
      <c r="BC182" s="119">
        <f>IF('Copy &amp; Paste Roster Report Here'!$A179=BC$7,IF('Copy &amp; Paste Roster Report Here'!$M179="HT",1,0),0)</f>
        <v>0</v>
      </c>
      <c r="BD182" s="119">
        <f>IF('Copy &amp; Paste Roster Report Here'!$A179=BD$7,IF('Copy &amp; Paste Roster Report Here'!$M179="HT",1,0),0)</f>
        <v>0</v>
      </c>
      <c r="BE182" s="119">
        <f>IF('Copy &amp; Paste Roster Report Here'!$A179=BE$7,IF('Copy &amp; Paste Roster Report Here'!$M179="HT",1,0),0)</f>
        <v>0</v>
      </c>
      <c r="BF182" s="119">
        <f>IF('Copy &amp; Paste Roster Report Here'!$A179=BF$7,IF('Copy &amp; Paste Roster Report Here'!$M179="HT",1,0),0)</f>
        <v>0</v>
      </c>
      <c r="BG182" s="119">
        <f>IF('Copy &amp; Paste Roster Report Here'!$A179=BG$7,IF('Copy &amp; Paste Roster Report Here'!$M179="HT",1,0),0)</f>
        <v>0</v>
      </c>
      <c r="BH182" s="73">
        <f t="shared" si="41"/>
        <v>0</v>
      </c>
      <c r="BI182" s="120">
        <f>IF('Copy &amp; Paste Roster Report Here'!$A179=BI$7,IF('Copy &amp; Paste Roster Report Here'!$M179="MT",1,0),0)</f>
        <v>0</v>
      </c>
      <c r="BJ182" s="120">
        <f>IF('Copy &amp; Paste Roster Report Here'!$A179=BJ$7,IF('Copy &amp; Paste Roster Report Here'!$M179="MT",1,0),0)</f>
        <v>0</v>
      </c>
      <c r="BK182" s="120">
        <f>IF('Copy &amp; Paste Roster Report Here'!$A179=BK$7,IF('Copy &amp; Paste Roster Report Here'!$M179="MT",1,0),0)</f>
        <v>0</v>
      </c>
      <c r="BL182" s="120">
        <f>IF('Copy &amp; Paste Roster Report Here'!$A179=BL$7,IF('Copy &amp; Paste Roster Report Here'!$M179="MT",1,0),0)</f>
        <v>0</v>
      </c>
      <c r="BM182" s="120">
        <f>IF('Copy &amp; Paste Roster Report Here'!$A179=BM$7,IF('Copy &amp; Paste Roster Report Here'!$M179="MT",1,0),0)</f>
        <v>0</v>
      </c>
      <c r="BN182" s="120">
        <f>IF('Copy &amp; Paste Roster Report Here'!$A179=BN$7,IF('Copy &amp; Paste Roster Report Here'!$M179="MT",1,0),0)</f>
        <v>0</v>
      </c>
      <c r="BO182" s="120">
        <f>IF('Copy &amp; Paste Roster Report Here'!$A179=BO$7,IF('Copy &amp; Paste Roster Report Here'!$M179="MT",1,0),0)</f>
        <v>0</v>
      </c>
      <c r="BP182" s="120">
        <f>IF('Copy &amp; Paste Roster Report Here'!$A179=BP$7,IF('Copy &amp; Paste Roster Report Here'!$M179="MT",1,0),0)</f>
        <v>0</v>
      </c>
      <c r="BQ182" s="120">
        <f>IF('Copy &amp; Paste Roster Report Here'!$A179=BQ$7,IF('Copy &amp; Paste Roster Report Here'!$M179="MT",1,0),0)</f>
        <v>0</v>
      </c>
      <c r="BR182" s="120">
        <f>IF('Copy &amp; Paste Roster Report Here'!$A179=BR$7,IF('Copy &amp; Paste Roster Report Here'!$M179="MT",1,0),0)</f>
        <v>0</v>
      </c>
      <c r="BS182" s="120">
        <f>IF('Copy &amp; Paste Roster Report Here'!$A179=BS$7,IF('Copy &amp; Paste Roster Report Here'!$M179="MT",1,0),0)</f>
        <v>0</v>
      </c>
      <c r="BT182" s="73">
        <f t="shared" si="42"/>
        <v>0</v>
      </c>
      <c r="BU182" s="121">
        <f>IF('Copy &amp; Paste Roster Report Here'!$A179=BU$7,IF('Copy &amp; Paste Roster Report Here'!$M179="fy",1,0),0)</f>
        <v>0</v>
      </c>
      <c r="BV182" s="121">
        <f>IF('Copy &amp; Paste Roster Report Here'!$A179=BV$7,IF('Copy &amp; Paste Roster Report Here'!$M179="fy",1,0),0)</f>
        <v>0</v>
      </c>
      <c r="BW182" s="121">
        <f>IF('Copy &amp; Paste Roster Report Here'!$A179=BW$7,IF('Copy &amp; Paste Roster Report Here'!$M179="fy",1,0),0)</f>
        <v>0</v>
      </c>
      <c r="BX182" s="121">
        <f>IF('Copy &amp; Paste Roster Report Here'!$A179=BX$7,IF('Copy &amp; Paste Roster Report Here'!$M179="fy",1,0),0)</f>
        <v>0</v>
      </c>
      <c r="BY182" s="121">
        <f>IF('Copy &amp; Paste Roster Report Here'!$A179=BY$7,IF('Copy &amp; Paste Roster Report Here'!$M179="fy",1,0),0)</f>
        <v>0</v>
      </c>
      <c r="BZ182" s="121">
        <f>IF('Copy &amp; Paste Roster Report Here'!$A179=BZ$7,IF('Copy &amp; Paste Roster Report Here'!$M179="fy",1,0),0)</f>
        <v>0</v>
      </c>
      <c r="CA182" s="121">
        <f>IF('Copy &amp; Paste Roster Report Here'!$A179=CA$7,IF('Copy &amp; Paste Roster Report Here'!$M179="fy",1,0),0)</f>
        <v>0</v>
      </c>
      <c r="CB182" s="121">
        <f>IF('Copy &amp; Paste Roster Report Here'!$A179=CB$7,IF('Copy &amp; Paste Roster Report Here'!$M179="fy",1,0),0)</f>
        <v>0</v>
      </c>
      <c r="CC182" s="121">
        <f>IF('Copy &amp; Paste Roster Report Here'!$A179=CC$7,IF('Copy &amp; Paste Roster Report Here'!$M179="fy",1,0),0)</f>
        <v>0</v>
      </c>
      <c r="CD182" s="121">
        <f>IF('Copy &amp; Paste Roster Report Here'!$A179=CD$7,IF('Copy &amp; Paste Roster Report Here'!$M179="fy",1,0),0)</f>
        <v>0</v>
      </c>
      <c r="CE182" s="121">
        <f>IF('Copy &amp; Paste Roster Report Here'!$A179=CE$7,IF('Copy &amp; Paste Roster Report Here'!$M179="fy",1,0),0)</f>
        <v>0</v>
      </c>
      <c r="CF182" s="73">
        <f t="shared" si="43"/>
        <v>0</v>
      </c>
      <c r="CG182" s="122">
        <f>IF('Copy &amp; Paste Roster Report Here'!$A179=CG$7,IF('Copy &amp; Paste Roster Report Here'!$M179="RH",1,0),0)</f>
        <v>0</v>
      </c>
      <c r="CH182" s="122">
        <f>IF('Copy &amp; Paste Roster Report Here'!$A179=CH$7,IF('Copy &amp; Paste Roster Report Here'!$M179="RH",1,0),0)</f>
        <v>0</v>
      </c>
      <c r="CI182" s="122">
        <f>IF('Copy &amp; Paste Roster Report Here'!$A179=CI$7,IF('Copy &amp; Paste Roster Report Here'!$M179="RH",1,0),0)</f>
        <v>0</v>
      </c>
      <c r="CJ182" s="122">
        <f>IF('Copy &amp; Paste Roster Report Here'!$A179=CJ$7,IF('Copy &amp; Paste Roster Report Here'!$M179="RH",1,0),0)</f>
        <v>0</v>
      </c>
      <c r="CK182" s="122">
        <f>IF('Copy &amp; Paste Roster Report Here'!$A179=CK$7,IF('Copy &amp; Paste Roster Report Here'!$M179="RH",1,0),0)</f>
        <v>0</v>
      </c>
      <c r="CL182" s="122">
        <f>IF('Copy &amp; Paste Roster Report Here'!$A179=CL$7,IF('Copy &amp; Paste Roster Report Here'!$M179="RH",1,0),0)</f>
        <v>0</v>
      </c>
      <c r="CM182" s="122">
        <f>IF('Copy &amp; Paste Roster Report Here'!$A179=CM$7,IF('Copy &amp; Paste Roster Report Here'!$M179="RH",1,0),0)</f>
        <v>0</v>
      </c>
      <c r="CN182" s="122">
        <f>IF('Copy &amp; Paste Roster Report Here'!$A179=CN$7,IF('Copy &amp; Paste Roster Report Here'!$M179="RH",1,0),0)</f>
        <v>0</v>
      </c>
      <c r="CO182" s="122">
        <f>IF('Copy &amp; Paste Roster Report Here'!$A179=CO$7,IF('Copy &amp; Paste Roster Report Here'!$M179="RH",1,0),0)</f>
        <v>0</v>
      </c>
      <c r="CP182" s="122">
        <f>IF('Copy &amp; Paste Roster Report Here'!$A179=CP$7,IF('Copy &amp; Paste Roster Report Here'!$M179="RH",1,0),0)</f>
        <v>0</v>
      </c>
      <c r="CQ182" s="122">
        <f>IF('Copy &amp; Paste Roster Report Here'!$A179=CQ$7,IF('Copy &amp; Paste Roster Report Here'!$M179="RH",1,0),0)</f>
        <v>0</v>
      </c>
      <c r="CR182" s="73">
        <f t="shared" si="44"/>
        <v>0</v>
      </c>
      <c r="CS182" s="123">
        <f>IF('Copy &amp; Paste Roster Report Here'!$A179=CS$7,IF('Copy &amp; Paste Roster Report Here'!$M179="QT",1,0),0)</f>
        <v>0</v>
      </c>
      <c r="CT182" s="123">
        <f>IF('Copy &amp; Paste Roster Report Here'!$A179=CT$7,IF('Copy &amp; Paste Roster Report Here'!$M179="QT",1,0),0)</f>
        <v>0</v>
      </c>
      <c r="CU182" s="123">
        <f>IF('Copy &amp; Paste Roster Report Here'!$A179=CU$7,IF('Copy &amp; Paste Roster Report Here'!$M179="QT",1,0),0)</f>
        <v>0</v>
      </c>
      <c r="CV182" s="123">
        <f>IF('Copy &amp; Paste Roster Report Here'!$A179=CV$7,IF('Copy &amp; Paste Roster Report Here'!$M179="QT",1,0),0)</f>
        <v>0</v>
      </c>
      <c r="CW182" s="123">
        <f>IF('Copy &amp; Paste Roster Report Here'!$A179=CW$7,IF('Copy &amp; Paste Roster Report Here'!$M179="QT",1,0),0)</f>
        <v>0</v>
      </c>
      <c r="CX182" s="123">
        <f>IF('Copy &amp; Paste Roster Report Here'!$A179=CX$7,IF('Copy &amp; Paste Roster Report Here'!$M179="QT",1,0),0)</f>
        <v>0</v>
      </c>
      <c r="CY182" s="123">
        <f>IF('Copy &amp; Paste Roster Report Here'!$A179=CY$7,IF('Copy &amp; Paste Roster Report Here'!$M179="QT",1,0),0)</f>
        <v>0</v>
      </c>
      <c r="CZ182" s="123">
        <f>IF('Copy &amp; Paste Roster Report Here'!$A179=CZ$7,IF('Copy &amp; Paste Roster Report Here'!$M179="QT",1,0),0)</f>
        <v>0</v>
      </c>
      <c r="DA182" s="123">
        <f>IF('Copy &amp; Paste Roster Report Here'!$A179=DA$7,IF('Copy &amp; Paste Roster Report Here'!$M179="QT",1,0),0)</f>
        <v>0</v>
      </c>
      <c r="DB182" s="123">
        <f>IF('Copy &amp; Paste Roster Report Here'!$A179=DB$7,IF('Copy &amp; Paste Roster Report Here'!$M179="QT",1,0),0)</f>
        <v>0</v>
      </c>
      <c r="DC182" s="123">
        <f>IF('Copy &amp; Paste Roster Report Here'!$A179=DC$7,IF('Copy &amp; Paste Roster Report Here'!$M179="QT",1,0),0)</f>
        <v>0</v>
      </c>
      <c r="DD182" s="73">
        <f t="shared" si="45"/>
        <v>0</v>
      </c>
      <c r="DE182" s="124">
        <f>IF('Copy &amp; Paste Roster Report Here'!$A179=DE$7,IF('Copy &amp; Paste Roster Report Here'!$M179="xxxxxxxxxxx",1,0),0)</f>
        <v>0</v>
      </c>
      <c r="DF182" s="124">
        <f>IF('Copy &amp; Paste Roster Report Here'!$A179=DF$7,IF('Copy &amp; Paste Roster Report Here'!$M179="xxxxxxxxxxx",1,0),0)</f>
        <v>0</v>
      </c>
      <c r="DG182" s="124">
        <f>IF('Copy &amp; Paste Roster Report Here'!$A179=DG$7,IF('Copy &amp; Paste Roster Report Here'!$M179="xxxxxxxxxxx",1,0),0)</f>
        <v>0</v>
      </c>
      <c r="DH182" s="124">
        <f>IF('Copy &amp; Paste Roster Report Here'!$A179=DH$7,IF('Copy &amp; Paste Roster Report Here'!$M179="xxxxxxxxxxx",1,0),0)</f>
        <v>0</v>
      </c>
      <c r="DI182" s="124">
        <f>IF('Copy &amp; Paste Roster Report Here'!$A179=DI$7,IF('Copy &amp; Paste Roster Report Here'!$M179="xxxxxxxxxxx",1,0),0)</f>
        <v>0</v>
      </c>
      <c r="DJ182" s="124">
        <f>IF('Copy &amp; Paste Roster Report Here'!$A179=DJ$7,IF('Copy &amp; Paste Roster Report Here'!$M179="xxxxxxxxxxx",1,0),0)</f>
        <v>0</v>
      </c>
      <c r="DK182" s="124">
        <f>IF('Copy &amp; Paste Roster Report Here'!$A179=DK$7,IF('Copy &amp; Paste Roster Report Here'!$M179="xxxxxxxxxxx",1,0),0)</f>
        <v>0</v>
      </c>
      <c r="DL182" s="124">
        <f>IF('Copy &amp; Paste Roster Report Here'!$A179=DL$7,IF('Copy &amp; Paste Roster Report Here'!$M179="xxxxxxxxxxx",1,0),0)</f>
        <v>0</v>
      </c>
      <c r="DM182" s="124">
        <f>IF('Copy &amp; Paste Roster Report Here'!$A179=DM$7,IF('Copy &amp; Paste Roster Report Here'!$M179="xxxxxxxxxxx",1,0),0)</f>
        <v>0</v>
      </c>
      <c r="DN182" s="124">
        <f>IF('Copy &amp; Paste Roster Report Here'!$A179=DN$7,IF('Copy &amp; Paste Roster Report Here'!$M179="xxxxxxxxxxx",1,0),0)</f>
        <v>0</v>
      </c>
      <c r="DO182" s="124">
        <f>IF('Copy &amp; Paste Roster Report Here'!$A179=DO$7,IF('Copy &amp; Paste Roster Report Here'!$M179="xxxxxxxxxxx",1,0),0)</f>
        <v>0</v>
      </c>
      <c r="DP182" s="125">
        <f t="shared" si="46"/>
        <v>0</v>
      </c>
      <c r="DQ182" s="126">
        <f t="shared" si="47"/>
        <v>0</v>
      </c>
    </row>
    <row r="183" spans="1:121" x14ac:dyDescent="0.25">
      <c r="A183" s="111">
        <f t="shared" si="33"/>
        <v>0</v>
      </c>
      <c r="B183" s="111">
        <f t="shared" si="34"/>
        <v>0</v>
      </c>
      <c r="C183" s="112">
        <f>+('Copy &amp; Paste Roster Report Here'!$P180-'Copy &amp; Paste Roster Report Here'!$O180)/30</f>
        <v>0</v>
      </c>
      <c r="D183" s="112">
        <f>+('Copy &amp; Paste Roster Report Here'!$P180-'Copy &amp; Paste Roster Report Here'!$O180)</f>
        <v>0</v>
      </c>
      <c r="E183" s="111">
        <f>'Copy &amp; Paste Roster Report Here'!N180</f>
        <v>0</v>
      </c>
      <c r="F183" s="111" t="str">
        <f t="shared" si="35"/>
        <v>N</v>
      </c>
      <c r="G183" s="111">
        <f>'Copy &amp; Paste Roster Report Here'!R180</f>
        <v>0</v>
      </c>
      <c r="H183" s="113">
        <f t="shared" si="36"/>
        <v>0</v>
      </c>
      <c r="I183" s="112">
        <f>IF(F183="N",$F$5-'Copy &amp; Paste Roster Report Here'!O180,+'Copy &amp; Paste Roster Report Here'!Q180-'Copy &amp; Paste Roster Report Here'!O180)</f>
        <v>0</v>
      </c>
      <c r="J183" s="114">
        <f t="shared" si="37"/>
        <v>0</v>
      </c>
      <c r="K183" s="114">
        <f t="shared" si="38"/>
        <v>0</v>
      </c>
      <c r="L183" s="115">
        <f>'Copy &amp; Paste Roster Report Here'!F180</f>
        <v>0</v>
      </c>
      <c r="M183" s="116">
        <f t="shared" si="39"/>
        <v>0</v>
      </c>
      <c r="N183" s="117">
        <f>IF('Copy &amp; Paste Roster Report Here'!$A180='Analytical Tests'!N$7,IF($F183="Y",+$H183*N$6,0),0)</f>
        <v>0</v>
      </c>
      <c r="O183" s="117">
        <f>IF('Copy &amp; Paste Roster Report Here'!$A180='Analytical Tests'!O$7,IF($F183="Y",+$H183*O$6,0),0)</f>
        <v>0</v>
      </c>
      <c r="P183" s="117">
        <f>IF('Copy &amp; Paste Roster Report Here'!$A180='Analytical Tests'!P$7,IF($F183="Y",+$H183*P$6,0),0)</f>
        <v>0</v>
      </c>
      <c r="Q183" s="117">
        <f>IF('Copy &amp; Paste Roster Report Here'!$A180='Analytical Tests'!Q$7,IF($F183="Y",+$H183*Q$6,0),0)</f>
        <v>0</v>
      </c>
      <c r="R183" s="117">
        <f>IF('Copy &amp; Paste Roster Report Here'!$A180='Analytical Tests'!R$7,IF($F183="Y",+$H183*R$6,0),0)</f>
        <v>0</v>
      </c>
      <c r="S183" s="117">
        <f>IF('Copy &amp; Paste Roster Report Here'!$A180='Analytical Tests'!S$7,IF($F183="Y",+$H183*S$6,0),0)</f>
        <v>0</v>
      </c>
      <c r="T183" s="117">
        <f>IF('Copy &amp; Paste Roster Report Here'!$A180='Analytical Tests'!T$7,IF($F183="Y",+$H183*T$6,0),0)</f>
        <v>0</v>
      </c>
      <c r="U183" s="117">
        <f>IF('Copy &amp; Paste Roster Report Here'!$A180='Analytical Tests'!U$7,IF($F183="Y",+$H183*U$6,0),0)</f>
        <v>0</v>
      </c>
      <c r="V183" s="117">
        <f>IF('Copy &amp; Paste Roster Report Here'!$A180='Analytical Tests'!V$7,IF($F183="Y",+$H183*V$6,0),0)</f>
        <v>0</v>
      </c>
      <c r="W183" s="117">
        <f>IF('Copy &amp; Paste Roster Report Here'!$A180='Analytical Tests'!W$7,IF($F183="Y",+$H183*W$6,0),0)</f>
        <v>0</v>
      </c>
      <c r="X183" s="117">
        <f>IF('Copy &amp; Paste Roster Report Here'!$A180='Analytical Tests'!X$7,IF($F183="Y",+$H183*X$6,0),0)</f>
        <v>0</v>
      </c>
      <c r="Y183" s="117" t="b">
        <f>IF('Copy &amp; Paste Roster Report Here'!$A180='Analytical Tests'!Y$7,IF($F183="N",IF($J183&gt;=$C183,Y$6,+($I183/$D183)*Y$6),0))</f>
        <v>0</v>
      </c>
      <c r="Z183" s="117" t="b">
        <f>IF('Copy &amp; Paste Roster Report Here'!$A180='Analytical Tests'!Z$7,IF($F183="N",IF($J183&gt;=$C183,Z$6,+($I183/$D183)*Z$6),0))</f>
        <v>0</v>
      </c>
      <c r="AA183" s="117" t="b">
        <f>IF('Copy &amp; Paste Roster Report Here'!$A180='Analytical Tests'!AA$7,IF($F183="N",IF($J183&gt;=$C183,AA$6,+($I183/$D183)*AA$6),0))</f>
        <v>0</v>
      </c>
      <c r="AB183" s="117" t="b">
        <f>IF('Copy &amp; Paste Roster Report Here'!$A180='Analytical Tests'!AB$7,IF($F183="N",IF($J183&gt;=$C183,AB$6,+($I183/$D183)*AB$6),0))</f>
        <v>0</v>
      </c>
      <c r="AC183" s="117" t="b">
        <f>IF('Copy &amp; Paste Roster Report Here'!$A180='Analytical Tests'!AC$7,IF($F183="N",IF($J183&gt;=$C183,AC$6,+($I183/$D183)*AC$6),0))</f>
        <v>0</v>
      </c>
      <c r="AD183" s="117" t="b">
        <f>IF('Copy &amp; Paste Roster Report Here'!$A180='Analytical Tests'!AD$7,IF($F183="N",IF($J183&gt;=$C183,AD$6,+($I183/$D183)*AD$6),0))</f>
        <v>0</v>
      </c>
      <c r="AE183" s="117" t="b">
        <f>IF('Copy &amp; Paste Roster Report Here'!$A180='Analytical Tests'!AE$7,IF($F183="N",IF($J183&gt;=$C183,AE$6,+($I183/$D183)*AE$6),0))</f>
        <v>0</v>
      </c>
      <c r="AF183" s="117" t="b">
        <f>IF('Copy &amp; Paste Roster Report Here'!$A180='Analytical Tests'!AF$7,IF($F183="N",IF($J183&gt;=$C183,AF$6,+($I183/$D183)*AF$6),0))</f>
        <v>0</v>
      </c>
      <c r="AG183" s="117" t="b">
        <f>IF('Copy &amp; Paste Roster Report Here'!$A180='Analytical Tests'!AG$7,IF($F183="N",IF($J183&gt;=$C183,AG$6,+($I183/$D183)*AG$6),0))</f>
        <v>0</v>
      </c>
      <c r="AH183" s="117" t="b">
        <f>IF('Copy &amp; Paste Roster Report Here'!$A180='Analytical Tests'!AH$7,IF($F183="N",IF($J183&gt;=$C183,AH$6,+($I183/$D183)*AH$6),0))</f>
        <v>0</v>
      </c>
      <c r="AI183" s="117" t="b">
        <f>IF('Copy &amp; Paste Roster Report Here'!$A180='Analytical Tests'!AI$7,IF($F183="N",IF($J183&gt;=$C183,AI$6,+($I183/$D183)*AI$6),0))</f>
        <v>0</v>
      </c>
      <c r="AJ183" s="79"/>
      <c r="AK183" s="118">
        <f>IF('Copy &amp; Paste Roster Report Here'!$A180=AK$7,IF('Copy &amp; Paste Roster Report Here'!$M180="FT",1,0),0)</f>
        <v>0</v>
      </c>
      <c r="AL183" s="118">
        <f>IF('Copy &amp; Paste Roster Report Here'!$A180=AL$7,IF('Copy &amp; Paste Roster Report Here'!$M180="FT",1,0),0)</f>
        <v>0</v>
      </c>
      <c r="AM183" s="118">
        <f>IF('Copy &amp; Paste Roster Report Here'!$A180=AM$7,IF('Copy &amp; Paste Roster Report Here'!$M180="FT",1,0),0)</f>
        <v>0</v>
      </c>
      <c r="AN183" s="118">
        <f>IF('Copy &amp; Paste Roster Report Here'!$A180=AN$7,IF('Copy &amp; Paste Roster Report Here'!$M180="FT",1,0),0)</f>
        <v>0</v>
      </c>
      <c r="AO183" s="118">
        <f>IF('Copy &amp; Paste Roster Report Here'!$A180=AO$7,IF('Copy &amp; Paste Roster Report Here'!$M180="FT",1,0),0)</f>
        <v>0</v>
      </c>
      <c r="AP183" s="118">
        <f>IF('Copy &amp; Paste Roster Report Here'!$A180=AP$7,IF('Copy &amp; Paste Roster Report Here'!$M180="FT",1,0),0)</f>
        <v>0</v>
      </c>
      <c r="AQ183" s="118">
        <f>IF('Copy &amp; Paste Roster Report Here'!$A180=AQ$7,IF('Copy &amp; Paste Roster Report Here'!$M180="FT",1,0),0)</f>
        <v>0</v>
      </c>
      <c r="AR183" s="118">
        <f>IF('Copy &amp; Paste Roster Report Here'!$A180=AR$7,IF('Copy &amp; Paste Roster Report Here'!$M180="FT",1,0),0)</f>
        <v>0</v>
      </c>
      <c r="AS183" s="118">
        <f>IF('Copy &amp; Paste Roster Report Here'!$A180=AS$7,IF('Copy &amp; Paste Roster Report Here'!$M180="FT",1,0),0)</f>
        <v>0</v>
      </c>
      <c r="AT183" s="118">
        <f>IF('Copy &amp; Paste Roster Report Here'!$A180=AT$7,IF('Copy &amp; Paste Roster Report Here'!$M180="FT",1,0),0)</f>
        <v>0</v>
      </c>
      <c r="AU183" s="118">
        <f>IF('Copy &amp; Paste Roster Report Here'!$A180=AU$7,IF('Copy &amp; Paste Roster Report Here'!$M180="FT",1,0),0)</f>
        <v>0</v>
      </c>
      <c r="AV183" s="73">
        <f t="shared" si="40"/>
        <v>0</v>
      </c>
      <c r="AW183" s="119">
        <f>IF('Copy &amp; Paste Roster Report Here'!$A180=AW$7,IF('Copy &amp; Paste Roster Report Here'!$M180="HT",1,0),0)</f>
        <v>0</v>
      </c>
      <c r="AX183" s="119">
        <f>IF('Copy &amp; Paste Roster Report Here'!$A180=AX$7,IF('Copy &amp; Paste Roster Report Here'!$M180="HT",1,0),0)</f>
        <v>0</v>
      </c>
      <c r="AY183" s="119">
        <f>IF('Copy &amp; Paste Roster Report Here'!$A180=AY$7,IF('Copy &amp; Paste Roster Report Here'!$M180="HT",1,0),0)</f>
        <v>0</v>
      </c>
      <c r="AZ183" s="119">
        <f>IF('Copy &amp; Paste Roster Report Here'!$A180=AZ$7,IF('Copy &amp; Paste Roster Report Here'!$M180="HT",1,0),0)</f>
        <v>0</v>
      </c>
      <c r="BA183" s="119">
        <f>IF('Copy &amp; Paste Roster Report Here'!$A180=BA$7,IF('Copy &amp; Paste Roster Report Here'!$M180="HT",1,0),0)</f>
        <v>0</v>
      </c>
      <c r="BB183" s="119">
        <f>IF('Copy &amp; Paste Roster Report Here'!$A180=BB$7,IF('Copy &amp; Paste Roster Report Here'!$M180="HT",1,0),0)</f>
        <v>0</v>
      </c>
      <c r="BC183" s="119">
        <f>IF('Copy &amp; Paste Roster Report Here'!$A180=BC$7,IF('Copy &amp; Paste Roster Report Here'!$M180="HT",1,0),0)</f>
        <v>0</v>
      </c>
      <c r="BD183" s="119">
        <f>IF('Copy &amp; Paste Roster Report Here'!$A180=BD$7,IF('Copy &amp; Paste Roster Report Here'!$M180="HT",1,0),0)</f>
        <v>0</v>
      </c>
      <c r="BE183" s="119">
        <f>IF('Copy &amp; Paste Roster Report Here'!$A180=BE$7,IF('Copy &amp; Paste Roster Report Here'!$M180="HT",1,0),0)</f>
        <v>0</v>
      </c>
      <c r="BF183" s="119">
        <f>IF('Copy &amp; Paste Roster Report Here'!$A180=BF$7,IF('Copy &amp; Paste Roster Report Here'!$M180="HT",1,0),0)</f>
        <v>0</v>
      </c>
      <c r="BG183" s="119">
        <f>IF('Copy &amp; Paste Roster Report Here'!$A180=BG$7,IF('Copy &amp; Paste Roster Report Here'!$M180="HT",1,0),0)</f>
        <v>0</v>
      </c>
      <c r="BH183" s="73">
        <f t="shared" si="41"/>
        <v>0</v>
      </c>
      <c r="BI183" s="120">
        <f>IF('Copy &amp; Paste Roster Report Here'!$A180=BI$7,IF('Copy &amp; Paste Roster Report Here'!$M180="MT",1,0),0)</f>
        <v>0</v>
      </c>
      <c r="BJ183" s="120">
        <f>IF('Copy &amp; Paste Roster Report Here'!$A180=BJ$7,IF('Copy &amp; Paste Roster Report Here'!$M180="MT",1,0),0)</f>
        <v>0</v>
      </c>
      <c r="BK183" s="120">
        <f>IF('Copy &amp; Paste Roster Report Here'!$A180=BK$7,IF('Copy &amp; Paste Roster Report Here'!$M180="MT",1,0),0)</f>
        <v>0</v>
      </c>
      <c r="BL183" s="120">
        <f>IF('Copy &amp; Paste Roster Report Here'!$A180=BL$7,IF('Copy &amp; Paste Roster Report Here'!$M180="MT",1,0),0)</f>
        <v>0</v>
      </c>
      <c r="BM183" s="120">
        <f>IF('Copy &amp; Paste Roster Report Here'!$A180=BM$7,IF('Copy &amp; Paste Roster Report Here'!$M180="MT",1,0),0)</f>
        <v>0</v>
      </c>
      <c r="BN183" s="120">
        <f>IF('Copy &amp; Paste Roster Report Here'!$A180=BN$7,IF('Copy &amp; Paste Roster Report Here'!$M180="MT",1,0),0)</f>
        <v>0</v>
      </c>
      <c r="BO183" s="120">
        <f>IF('Copy &amp; Paste Roster Report Here'!$A180=BO$7,IF('Copy &amp; Paste Roster Report Here'!$M180="MT",1,0),0)</f>
        <v>0</v>
      </c>
      <c r="BP183" s="120">
        <f>IF('Copy &amp; Paste Roster Report Here'!$A180=BP$7,IF('Copy &amp; Paste Roster Report Here'!$M180="MT",1,0),0)</f>
        <v>0</v>
      </c>
      <c r="BQ183" s="120">
        <f>IF('Copy &amp; Paste Roster Report Here'!$A180=BQ$7,IF('Copy &amp; Paste Roster Report Here'!$M180="MT",1,0),0)</f>
        <v>0</v>
      </c>
      <c r="BR183" s="120">
        <f>IF('Copy &amp; Paste Roster Report Here'!$A180=BR$7,IF('Copy &amp; Paste Roster Report Here'!$M180="MT",1,0),0)</f>
        <v>0</v>
      </c>
      <c r="BS183" s="120">
        <f>IF('Copy &amp; Paste Roster Report Here'!$A180=BS$7,IF('Copy &amp; Paste Roster Report Here'!$M180="MT",1,0),0)</f>
        <v>0</v>
      </c>
      <c r="BT183" s="73">
        <f t="shared" si="42"/>
        <v>0</v>
      </c>
      <c r="BU183" s="121">
        <f>IF('Copy &amp; Paste Roster Report Here'!$A180=BU$7,IF('Copy &amp; Paste Roster Report Here'!$M180="fy",1,0),0)</f>
        <v>0</v>
      </c>
      <c r="BV183" s="121">
        <f>IF('Copy &amp; Paste Roster Report Here'!$A180=BV$7,IF('Copy &amp; Paste Roster Report Here'!$M180="fy",1,0),0)</f>
        <v>0</v>
      </c>
      <c r="BW183" s="121">
        <f>IF('Copy &amp; Paste Roster Report Here'!$A180=BW$7,IF('Copy &amp; Paste Roster Report Here'!$M180="fy",1,0),0)</f>
        <v>0</v>
      </c>
      <c r="BX183" s="121">
        <f>IF('Copy &amp; Paste Roster Report Here'!$A180=BX$7,IF('Copy &amp; Paste Roster Report Here'!$M180="fy",1,0),0)</f>
        <v>0</v>
      </c>
      <c r="BY183" s="121">
        <f>IF('Copy &amp; Paste Roster Report Here'!$A180=BY$7,IF('Copy &amp; Paste Roster Report Here'!$M180="fy",1,0),0)</f>
        <v>0</v>
      </c>
      <c r="BZ183" s="121">
        <f>IF('Copy &amp; Paste Roster Report Here'!$A180=BZ$7,IF('Copy &amp; Paste Roster Report Here'!$M180="fy",1,0),0)</f>
        <v>0</v>
      </c>
      <c r="CA183" s="121">
        <f>IF('Copy &amp; Paste Roster Report Here'!$A180=CA$7,IF('Copy &amp; Paste Roster Report Here'!$M180="fy",1,0),0)</f>
        <v>0</v>
      </c>
      <c r="CB183" s="121">
        <f>IF('Copy &amp; Paste Roster Report Here'!$A180=CB$7,IF('Copy &amp; Paste Roster Report Here'!$M180="fy",1,0),0)</f>
        <v>0</v>
      </c>
      <c r="CC183" s="121">
        <f>IF('Copy &amp; Paste Roster Report Here'!$A180=CC$7,IF('Copy &amp; Paste Roster Report Here'!$M180="fy",1,0),0)</f>
        <v>0</v>
      </c>
      <c r="CD183" s="121">
        <f>IF('Copy &amp; Paste Roster Report Here'!$A180=CD$7,IF('Copy &amp; Paste Roster Report Here'!$M180="fy",1,0),0)</f>
        <v>0</v>
      </c>
      <c r="CE183" s="121">
        <f>IF('Copy &amp; Paste Roster Report Here'!$A180=CE$7,IF('Copy &amp; Paste Roster Report Here'!$M180="fy",1,0),0)</f>
        <v>0</v>
      </c>
      <c r="CF183" s="73">
        <f t="shared" si="43"/>
        <v>0</v>
      </c>
      <c r="CG183" s="122">
        <f>IF('Copy &amp; Paste Roster Report Here'!$A180=CG$7,IF('Copy &amp; Paste Roster Report Here'!$M180="RH",1,0),0)</f>
        <v>0</v>
      </c>
      <c r="CH183" s="122">
        <f>IF('Copy &amp; Paste Roster Report Here'!$A180=CH$7,IF('Copy &amp; Paste Roster Report Here'!$M180="RH",1,0),0)</f>
        <v>0</v>
      </c>
      <c r="CI183" s="122">
        <f>IF('Copy &amp; Paste Roster Report Here'!$A180=CI$7,IF('Copy &amp; Paste Roster Report Here'!$M180="RH",1,0),0)</f>
        <v>0</v>
      </c>
      <c r="CJ183" s="122">
        <f>IF('Copy &amp; Paste Roster Report Here'!$A180=CJ$7,IF('Copy &amp; Paste Roster Report Here'!$M180="RH",1,0),0)</f>
        <v>0</v>
      </c>
      <c r="CK183" s="122">
        <f>IF('Copy &amp; Paste Roster Report Here'!$A180=CK$7,IF('Copy &amp; Paste Roster Report Here'!$M180="RH",1,0),0)</f>
        <v>0</v>
      </c>
      <c r="CL183" s="122">
        <f>IF('Copy &amp; Paste Roster Report Here'!$A180=CL$7,IF('Copy &amp; Paste Roster Report Here'!$M180="RH",1,0),0)</f>
        <v>0</v>
      </c>
      <c r="CM183" s="122">
        <f>IF('Copy &amp; Paste Roster Report Here'!$A180=CM$7,IF('Copy &amp; Paste Roster Report Here'!$M180="RH",1,0),0)</f>
        <v>0</v>
      </c>
      <c r="CN183" s="122">
        <f>IF('Copy &amp; Paste Roster Report Here'!$A180=CN$7,IF('Copy &amp; Paste Roster Report Here'!$M180="RH",1,0),0)</f>
        <v>0</v>
      </c>
      <c r="CO183" s="122">
        <f>IF('Copy &amp; Paste Roster Report Here'!$A180=CO$7,IF('Copy &amp; Paste Roster Report Here'!$M180="RH",1,0),0)</f>
        <v>0</v>
      </c>
      <c r="CP183" s="122">
        <f>IF('Copy &amp; Paste Roster Report Here'!$A180=CP$7,IF('Copy &amp; Paste Roster Report Here'!$M180="RH",1,0),0)</f>
        <v>0</v>
      </c>
      <c r="CQ183" s="122">
        <f>IF('Copy &amp; Paste Roster Report Here'!$A180=CQ$7,IF('Copy &amp; Paste Roster Report Here'!$M180="RH",1,0),0)</f>
        <v>0</v>
      </c>
      <c r="CR183" s="73">
        <f t="shared" si="44"/>
        <v>0</v>
      </c>
      <c r="CS183" s="123">
        <f>IF('Copy &amp; Paste Roster Report Here'!$A180=CS$7,IF('Copy &amp; Paste Roster Report Here'!$M180="QT",1,0),0)</f>
        <v>0</v>
      </c>
      <c r="CT183" s="123">
        <f>IF('Copy &amp; Paste Roster Report Here'!$A180=CT$7,IF('Copy &amp; Paste Roster Report Here'!$M180="QT",1,0),0)</f>
        <v>0</v>
      </c>
      <c r="CU183" s="123">
        <f>IF('Copy &amp; Paste Roster Report Here'!$A180=CU$7,IF('Copy &amp; Paste Roster Report Here'!$M180="QT",1,0),0)</f>
        <v>0</v>
      </c>
      <c r="CV183" s="123">
        <f>IF('Copy &amp; Paste Roster Report Here'!$A180=CV$7,IF('Copy &amp; Paste Roster Report Here'!$M180="QT",1,0),0)</f>
        <v>0</v>
      </c>
      <c r="CW183" s="123">
        <f>IF('Copy &amp; Paste Roster Report Here'!$A180=CW$7,IF('Copy &amp; Paste Roster Report Here'!$M180="QT",1,0),0)</f>
        <v>0</v>
      </c>
      <c r="CX183" s="123">
        <f>IF('Copy &amp; Paste Roster Report Here'!$A180=CX$7,IF('Copy &amp; Paste Roster Report Here'!$M180="QT",1,0),0)</f>
        <v>0</v>
      </c>
      <c r="CY183" s="123">
        <f>IF('Copy &amp; Paste Roster Report Here'!$A180=CY$7,IF('Copy &amp; Paste Roster Report Here'!$M180="QT",1,0),0)</f>
        <v>0</v>
      </c>
      <c r="CZ183" s="123">
        <f>IF('Copy &amp; Paste Roster Report Here'!$A180=CZ$7,IF('Copy &amp; Paste Roster Report Here'!$M180="QT",1,0),0)</f>
        <v>0</v>
      </c>
      <c r="DA183" s="123">
        <f>IF('Copy &amp; Paste Roster Report Here'!$A180=DA$7,IF('Copy &amp; Paste Roster Report Here'!$M180="QT",1,0),0)</f>
        <v>0</v>
      </c>
      <c r="DB183" s="123">
        <f>IF('Copy &amp; Paste Roster Report Here'!$A180=DB$7,IF('Copy &amp; Paste Roster Report Here'!$M180="QT",1,0),0)</f>
        <v>0</v>
      </c>
      <c r="DC183" s="123">
        <f>IF('Copy &amp; Paste Roster Report Here'!$A180=DC$7,IF('Copy &amp; Paste Roster Report Here'!$M180="QT",1,0),0)</f>
        <v>0</v>
      </c>
      <c r="DD183" s="73">
        <f t="shared" si="45"/>
        <v>0</v>
      </c>
      <c r="DE183" s="124">
        <f>IF('Copy &amp; Paste Roster Report Here'!$A180=DE$7,IF('Copy &amp; Paste Roster Report Here'!$M180="xxxxxxxxxxx",1,0),0)</f>
        <v>0</v>
      </c>
      <c r="DF183" s="124">
        <f>IF('Copy &amp; Paste Roster Report Here'!$A180=DF$7,IF('Copy &amp; Paste Roster Report Here'!$M180="xxxxxxxxxxx",1,0),0)</f>
        <v>0</v>
      </c>
      <c r="DG183" s="124">
        <f>IF('Copy &amp; Paste Roster Report Here'!$A180=DG$7,IF('Copy &amp; Paste Roster Report Here'!$M180="xxxxxxxxxxx",1,0),0)</f>
        <v>0</v>
      </c>
      <c r="DH183" s="124">
        <f>IF('Copy &amp; Paste Roster Report Here'!$A180=DH$7,IF('Copy &amp; Paste Roster Report Here'!$M180="xxxxxxxxxxx",1,0),0)</f>
        <v>0</v>
      </c>
      <c r="DI183" s="124">
        <f>IF('Copy &amp; Paste Roster Report Here'!$A180=DI$7,IF('Copy &amp; Paste Roster Report Here'!$M180="xxxxxxxxxxx",1,0),0)</f>
        <v>0</v>
      </c>
      <c r="DJ183" s="124">
        <f>IF('Copy &amp; Paste Roster Report Here'!$A180=DJ$7,IF('Copy &amp; Paste Roster Report Here'!$M180="xxxxxxxxxxx",1,0),0)</f>
        <v>0</v>
      </c>
      <c r="DK183" s="124">
        <f>IF('Copy &amp; Paste Roster Report Here'!$A180=DK$7,IF('Copy &amp; Paste Roster Report Here'!$M180="xxxxxxxxxxx",1,0),0)</f>
        <v>0</v>
      </c>
      <c r="DL183" s="124">
        <f>IF('Copy &amp; Paste Roster Report Here'!$A180=DL$7,IF('Copy &amp; Paste Roster Report Here'!$M180="xxxxxxxxxxx",1,0),0)</f>
        <v>0</v>
      </c>
      <c r="DM183" s="124">
        <f>IF('Copy &amp; Paste Roster Report Here'!$A180=DM$7,IF('Copy &amp; Paste Roster Report Here'!$M180="xxxxxxxxxxx",1,0),0)</f>
        <v>0</v>
      </c>
      <c r="DN183" s="124">
        <f>IF('Copy &amp; Paste Roster Report Here'!$A180=DN$7,IF('Copy &amp; Paste Roster Report Here'!$M180="xxxxxxxxxxx",1,0),0)</f>
        <v>0</v>
      </c>
      <c r="DO183" s="124">
        <f>IF('Copy &amp; Paste Roster Report Here'!$A180=DO$7,IF('Copy &amp; Paste Roster Report Here'!$M180="xxxxxxxxxxx",1,0),0)</f>
        <v>0</v>
      </c>
      <c r="DP183" s="125">
        <f t="shared" si="46"/>
        <v>0</v>
      </c>
      <c r="DQ183" s="126">
        <f t="shared" si="47"/>
        <v>0</v>
      </c>
    </row>
    <row r="184" spans="1:121" x14ac:dyDescent="0.25">
      <c r="A184" s="111">
        <f t="shared" si="33"/>
        <v>0</v>
      </c>
      <c r="B184" s="111">
        <f t="shared" si="34"/>
        <v>0</v>
      </c>
      <c r="C184" s="112">
        <f>+('Copy &amp; Paste Roster Report Here'!$P181-'Copy &amp; Paste Roster Report Here'!$O181)/30</f>
        <v>0</v>
      </c>
      <c r="D184" s="112">
        <f>+('Copy &amp; Paste Roster Report Here'!$P181-'Copy &amp; Paste Roster Report Here'!$O181)</f>
        <v>0</v>
      </c>
      <c r="E184" s="111">
        <f>'Copy &amp; Paste Roster Report Here'!N181</f>
        <v>0</v>
      </c>
      <c r="F184" s="111" t="str">
        <f t="shared" si="35"/>
        <v>N</v>
      </c>
      <c r="G184" s="111">
        <f>'Copy &amp; Paste Roster Report Here'!R181</f>
        <v>0</v>
      </c>
      <c r="H184" s="113">
        <f t="shared" si="36"/>
        <v>0</v>
      </c>
      <c r="I184" s="112">
        <f>IF(F184="N",$F$5-'Copy &amp; Paste Roster Report Here'!O181,+'Copy &amp; Paste Roster Report Here'!Q181-'Copy &amp; Paste Roster Report Here'!O181)</f>
        <v>0</v>
      </c>
      <c r="J184" s="114">
        <f t="shared" si="37"/>
        <v>0</v>
      </c>
      <c r="K184" s="114">
        <f t="shared" si="38"/>
        <v>0</v>
      </c>
      <c r="L184" s="115">
        <f>'Copy &amp; Paste Roster Report Here'!F181</f>
        <v>0</v>
      </c>
      <c r="M184" s="116">
        <f t="shared" si="39"/>
        <v>0</v>
      </c>
      <c r="N184" s="117">
        <f>IF('Copy &amp; Paste Roster Report Here'!$A181='Analytical Tests'!N$7,IF($F184="Y",+$H184*N$6,0),0)</f>
        <v>0</v>
      </c>
      <c r="O184" s="117">
        <f>IF('Copy &amp; Paste Roster Report Here'!$A181='Analytical Tests'!O$7,IF($F184="Y",+$H184*O$6,0),0)</f>
        <v>0</v>
      </c>
      <c r="P184" s="117">
        <f>IF('Copy &amp; Paste Roster Report Here'!$A181='Analytical Tests'!P$7,IF($F184="Y",+$H184*P$6,0),0)</f>
        <v>0</v>
      </c>
      <c r="Q184" s="117">
        <f>IF('Copy &amp; Paste Roster Report Here'!$A181='Analytical Tests'!Q$7,IF($F184="Y",+$H184*Q$6,0),0)</f>
        <v>0</v>
      </c>
      <c r="R184" s="117">
        <f>IF('Copy &amp; Paste Roster Report Here'!$A181='Analytical Tests'!R$7,IF($F184="Y",+$H184*R$6,0),0)</f>
        <v>0</v>
      </c>
      <c r="S184" s="117">
        <f>IF('Copy &amp; Paste Roster Report Here'!$A181='Analytical Tests'!S$7,IF($F184="Y",+$H184*S$6,0),0)</f>
        <v>0</v>
      </c>
      <c r="T184" s="117">
        <f>IF('Copy &amp; Paste Roster Report Here'!$A181='Analytical Tests'!T$7,IF($F184="Y",+$H184*T$6,0),0)</f>
        <v>0</v>
      </c>
      <c r="U184" s="117">
        <f>IF('Copy &amp; Paste Roster Report Here'!$A181='Analytical Tests'!U$7,IF($F184="Y",+$H184*U$6,0),0)</f>
        <v>0</v>
      </c>
      <c r="V184" s="117">
        <f>IF('Copy &amp; Paste Roster Report Here'!$A181='Analytical Tests'!V$7,IF($F184="Y",+$H184*V$6,0),0)</f>
        <v>0</v>
      </c>
      <c r="W184" s="117">
        <f>IF('Copy &amp; Paste Roster Report Here'!$A181='Analytical Tests'!W$7,IF($F184="Y",+$H184*W$6,0),0)</f>
        <v>0</v>
      </c>
      <c r="X184" s="117">
        <f>IF('Copy &amp; Paste Roster Report Here'!$A181='Analytical Tests'!X$7,IF($F184="Y",+$H184*X$6,0),0)</f>
        <v>0</v>
      </c>
      <c r="Y184" s="117" t="b">
        <f>IF('Copy &amp; Paste Roster Report Here'!$A181='Analytical Tests'!Y$7,IF($F184="N",IF($J184&gt;=$C184,Y$6,+($I184/$D184)*Y$6),0))</f>
        <v>0</v>
      </c>
      <c r="Z184" s="117" t="b">
        <f>IF('Copy &amp; Paste Roster Report Here'!$A181='Analytical Tests'!Z$7,IF($F184="N",IF($J184&gt;=$C184,Z$6,+($I184/$D184)*Z$6),0))</f>
        <v>0</v>
      </c>
      <c r="AA184" s="117" t="b">
        <f>IF('Copy &amp; Paste Roster Report Here'!$A181='Analytical Tests'!AA$7,IF($F184="N",IF($J184&gt;=$C184,AA$6,+($I184/$D184)*AA$6),0))</f>
        <v>0</v>
      </c>
      <c r="AB184" s="117" t="b">
        <f>IF('Copy &amp; Paste Roster Report Here'!$A181='Analytical Tests'!AB$7,IF($F184="N",IF($J184&gt;=$C184,AB$6,+($I184/$D184)*AB$6),0))</f>
        <v>0</v>
      </c>
      <c r="AC184" s="117" t="b">
        <f>IF('Copy &amp; Paste Roster Report Here'!$A181='Analytical Tests'!AC$7,IF($F184="N",IF($J184&gt;=$C184,AC$6,+($I184/$D184)*AC$6),0))</f>
        <v>0</v>
      </c>
      <c r="AD184" s="117" t="b">
        <f>IF('Copy &amp; Paste Roster Report Here'!$A181='Analytical Tests'!AD$7,IF($F184="N",IF($J184&gt;=$C184,AD$6,+($I184/$D184)*AD$6),0))</f>
        <v>0</v>
      </c>
      <c r="AE184" s="117" t="b">
        <f>IF('Copy &amp; Paste Roster Report Here'!$A181='Analytical Tests'!AE$7,IF($F184="N",IF($J184&gt;=$C184,AE$6,+($I184/$D184)*AE$6),0))</f>
        <v>0</v>
      </c>
      <c r="AF184" s="117" t="b">
        <f>IF('Copy &amp; Paste Roster Report Here'!$A181='Analytical Tests'!AF$7,IF($F184="N",IF($J184&gt;=$C184,AF$6,+($I184/$D184)*AF$6),0))</f>
        <v>0</v>
      </c>
      <c r="AG184" s="117" t="b">
        <f>IF('Copy &amp; Paste Roster Report Here'!$A181='Analytical Tests'!AG$7,IF($F184="N",IF($J184&gt;=$C184,AG$6,+($I184/$D184)*AG$6),0))</f>
        <v>0</v>
      </c>
      <c r="AH184" s="117" t="b">
        <f>IF('Copy &amp; Paste Roster Report Here'!$A181='Analytical Tests'!AH$7,IF($F184="N",IF($J184&gt;=$C184,AH$6,+($I184/$D184)*AH$6),0))</f>
        <v>0</v>
      </c>
      <c r="AI184" s="117" t="b">
        <f>IF('Copy &amp; Paste Roster Report Here'!$A181='Analytical Tests'!AI$7,IF($F184="N",IF($J184&gt;=$C184,AI$6,+($I184/$D184)*AI$6),0))</f>
        <v>0</v>
      </c>
      <c r="AJ184" s="79"/>
      <c r="AK184" s="118">
        <f>IF('Copy &amp; Paste Roster Report Here'!$A181=AK$7,IF('Copy &amp; Paste Roster Report Here'!$M181="FT",1,0),0)</f>
        <v>0</v>
      </c>
      <c r="AL184" s="118">
        <f>IF('Copy &amp; Paste Roster Report Here'!$A181=AL$7,IF('Copy &amp; Paste Roster Report Here'!$M181="FT",1,0),0)</f>
        <v>0</v>
      </c>
      <c r="AM184" s="118">
        <f>IF('Copy &amp; Paste Roster Report Here'!$A181=AM$7,IF('Copy &amp; Paste Roster Report Here'!$M181="FT",1,0),0)</f>
        <v>0</v>
      </c>
      <c r="AN184" s="118">
        <f>IF('Copy &amp; Paste Roster Report Here'!$A181=AN$7,IF('Copy &amp; Paste Roster Report Here'!$M181="FT",1,0),0)</f>
        <v>0</v>
      </c>
      <c r="AO184" s="118">
        <f>IF('Copy &amp; Paste Roster Report Here'!$A181=AO$7,IF('Copy &amp; Paste Roster Report Here'!$M181="FT",1,0),0)</f>
        <v>0</v>
      </c>
      <c r="AP184" s="118">
        <f>IF('Copy &amp; Paste Roster Report Here'!$A181=AP$7,IF('Copy &amp; Paste Roster Report Here'!$M181="FT",1,0),0)</f>
        <v>0</v>
      </c>
      <c r="AQ184" s="118">
        <f>IF('Copy &amp; Paste Roster Report Here'!$A181=AQ$7,IF('Copy &amp; Paste Roster Report Here'!$M181="FT",1,0),0)</f>
        <v>0</v>
      </c>
      <c r="AR184" s="118">
        <f>IF('Copy &amp; Paste Roster Report Here'!$A181=AR$7,IF('Copy &amp; Paste Roster Report Here'!$M181="FT",1,0),0)</f>
        <v>0</v>
      </c>
      <c r="AS184" s="118">
        <f>IF('Copy &amp; Paste Roster Report Here'!$A181=AS$7,IF('Copy &amp; Paste Roster Report Here'!$M181="FT",1,0),0)</f>
        <v>0</v>
      </c>
      <c r="AT184" s="118">
        <f>IF('Copy &amp; Paste Roster Report Here'!$A181=AT$7,IF('Copy &amp; Paste Roster Report Here'!$M181="FT",1,0),0)</f>
        <v>0</v>
      </c>
      <c r="AU184" s="118">
        <f>IF('Copy &amp; Paste Roster Report Here'!$A181=AU$7,IF('Copy &amp; Paste Roster Report Here'!$M181="FT",1,0),0)</f>
        <v>0</v>
      </c>
      <c r="AV184" s="73">
        <f t="shared" si="40"/>
        <v>0</v>
      </c>
      <c r="AW184" s="119">
        <f>IF('Copy &amp; Paste Roster Report Here'!$A181=AW$7,IF('Copy &amp; Paste Roster Report Here'!$M181="HT",1,0),0)</f>
        <v>0</v>
      </c>
      <c r="AX184" s="119">
        <f>IF('Copy &amp; Paste Roster Report Here'!$A181=AX$7,IF('Copy &amp; Paste Roster Report Here'!$M181="HT",1,0),0)</f>
        <v>0</v>
      </c>
      <c r="AY184" s="119">
        <f>IF('Copy &amp; Paste Roster Report Here'!$A181=AY$7,IF('Copy &amp; Paste Roster Report Here'!$M181="HT",1,0),0)</f>
        <v>0</v>
      </c>
      <c r="AZ184" s="119">
        <f>IF('Copy &amp; Paste Roster Report Here'!$A181=AZ$7,IF('Copy &amp; Paste Roster Report Here'!$M181="HT",1,0),0)</f>
        <v>0</v>
      </c>
      <c r="BA184" s="119">
        <f>IF('Copy &amp; Paste Roster Report Here'!$A181=BA$7,IF('Copy &amp; Paste Roster Report Here'!$M181="HT",1,0),0)</f>
        <v>0</v>
      </c>
      <c r="BB184" s="119">
        <f>IF('Copy &amp; Paste Roster Report Here'!$A181=BB$7,IF('Copy &amp; Paste Roster Report Here'!$M181="HT",1,0),0)</f>
        <v>0</v>
      </c>
      <c r="BC184" s="119">
        <f>IF('Copy &amp; Paste Roster Report Here'!$A181=BC$7,IF('Copy &amp; Paste Roster Report Here'!$M181="HT",1,0),0)</f>
        <v>0</v>
      </c>
      <c r="BD184" s="119">
        <f>IF('Copy &amp; Paste Roster Report Here'!$A181=BD$7,IF('Copy &amp; Paste Roster Report Here'!$M181="HT",1,0),0)</f>
        <v>0</v>
      </c>
      <c r="BE184" s="119">
        <f>IF('Copy &amp; Paste Roster Report Here'!$A181=BE$7,IF('Copy &amp; Paste Roster Report Here'!$M181="HT",1,0),0)</f>
        <v>0</v>
      </c>
      <c r="BF184" s="119">
        <f>IF('Copy &amp; Paste Roster Report Here'!$A181=BF$7,IF('Copy &amp; Paste Roster Report Here'!$M181="HT",1,0),0)</f>
        <v>0</v>
      </c>
      <c r="BG184" s="119">
        <f>IF('Copy &amp; Paste Roster Report Here'!$A181=BG$7,IF('Copy &amp; Paste Roster Report Here'!$M181="HT",1,0),0)</f>
        <v>0</v>
      </c>
      <c r="BH184" s="73">
        <f t="shared" si="41"/>
        <v>0</v>
      </c>
      <c r="BI184" s="120">
        <f>IF('Copy &amp; Paste Roster Report Here'!$A181=BI$7,IF('Copy &amp; Paste Roster Report Here'!$M181="MT",1,0),0)</f>
        <v>0</v>
      </c>
      <c r="BJ184" s="120">
        <f>IF('Copy &amp; Paste Roster Report Here'!$A181=BJ$7,IF('Copy &amp; Paste Roster Report Here'!$M181="MT",1,0),0)</f>
        <v>0</v>
      </c>
      <c r="BK184" s="120">
        <f>IF('Copy &amp; Paste Roster Report Here'!$A181=BK$7,IF('Copy &amp; Paste Roster Report Here'!$M181="MT",1,0),0)</f>
        <v>0</v>
      </c>
      <c r="BL184" s="120">
        <f>IF('Copy &amp; Paste Roster Report Here'!$A181=BL$7,IF('Copy &amp; Paste Roster Report Here'!$M181="MT",1,0),0)</f>
        <v>0</v>
      </c>
      <c r="BM184" s="120">
        <f>IF('Copy &amp; Paste Roster Report Here'!$A181=BM$7,IF('Copy &amp; Paste Roster Report Here'!$M181="MT",1,0),0)</f>
        <v>0</v>
      </c>
      <c r="BN184" s="120">
        <f>IF('Copy &amp; Paste Roster Report Here'!$A181=BN$7,IF('Copy &amp; Paste Roster Report Here'!$M181="MT",1,0),0)</f>
        <v>0</v>
      </c>
      <c r="BO184" s="120">
        <f>IF('Copy &amp; Paste Roster Report Here'!$A181=BO$7,IF('Copy &amp; Paste Roster Report Here'!$M181="MT",1,0),0)</f>
        <v>0</v>
      </c>
      <c r="BP184" s="120">
        <f>IF('Copy &amp; Paste Roster Report Here'!$A181=BP$7,IF('Copy &amp; Paste Roster Report Here'!$M181="MT",1,0),0)</f>
        <v>0</v>
      </c>
      <c r="BQ184" s="120">
        <f>IF('Copy &amp; Paste Roster Report Here'!$A181=BQ$7,IF('Copy &amp; Paste Roster Report Here'!$M181="MT",1,0),0)</f>
        <v>0</v>
      </c>
      <c r="BR184" s="120">
        <f>IF('Copy &amp; Paste Roster Report Here'!$A181=BR$7,IF('Copy &amp; Paste Roster Report Here'!$M181="MT",1,0),0)</f>
        <v>0</v>
      </c>
      <c r="BS184" s="120">
        <f>IF('Copy &amp; Paste Roster Report Here'!$A181=BS$7,IF('Copy &amp; Paste Roster Report Here'!$M181="MT",1,0),0)</f>
        <v>0</v>
      </c>
      <c r="BT184" s="73">
        <f t="shared" si="42"/>
        <v>0</v>
      </c>
      <c r="BU184" s="121">
        <f>IF('Copy &amp; Paste Roster Report Here'!$A181=BU$7,IF('Copy &amp; Paste Roster Report Here'!$M181="fy",1,0),0)</f>
        <v>0</v>
      </c>
      <c r="BV184" s="121">
        <f>IF('Copy &amp; Paste Roster Report Here'!$A181=BV$7,IF('Copy &amp; Paste Roster Report Here'!$M181="fy",1,0),0)</f>
        <v>0</v>
      </c>
      <c r="BW184" s="121">
        <f>IF('Copy &amp; Paste Roster Report Here'!$A181=BW$7,IF('Copy &amp; Paste Roster Report Here'!$M181="fy",1,0),0)</f>
        <v>0</v>
      </c>
      <c r="BX184" s="121">
        <f>IF('Copy &amp; Paste Roster Report Here'!$A181=BX$7,IF('Copy &amp; Paste Roster Report Here'!$M181="fy",1,0),0)</f>
        <v>0</v>
      </c>
      <c r="BY184" s="121">
        <f>IF('Copy &amp; Paste Roster Report Here'!$A181=BY$7,IF('Copy &amp; Paste Roster Report Here'!$M181="fy",1,0),0)</f>
        <v>0</v>
      </c>
      <c r="BZ184" s="121">
        <f>IF('Copy &amp; Paste Roster Report Here'!$A181=BZ$7,IF('Copy &amp; Paste Roster Report Here'!$M181="fy",1,0),0)</f>
        <v>0</v>
      </c>
      <c r="CA184" s="121">
        <f>IF('Copy &amp; Paste Roster Report Here'!$A181=CA$7,IF('Copy &amp; Paste Roster Report Here'!$M181="fy",1,0),0)</f>
        <v>0</v>
      </c>
      <c r="CB184" s="121">
        <f>IF('Copy &amp; Paste Roster Report Here'!$A181=CB$7,IF('Copy &amp; Paste Roster Report Here'!$M181="fy",1,0),0)</f>
        <v>0</v>
      </c>
      <c r="CC184" s="121">
        <f>IF('Copy &amp; Paste Roster Report Here'!$A181=CC$7,IF('Copy &amp; Paste Roster Report Here'!$M181="fy",1,0),0)</f>
        <v>0</v>
      </c>
      <c r="CD184" s="121">
        <f>IF('Copy &amp; Paste Roster Report Here'!$A181=CD$7,IF('Copy &amp; Paste Roster Report Here'!$M181="fy",1,0),0)</f>
        <v>0</v>
      </c>
      <c r="CE184" s="121">
        <f>IF('Copy &amp; Paste Roster Report Here'!$A181=CE$7,IF('Copy &amp; Paste Roster Report Here'!$M181="fy",1,0),0)</f>
        <v>0</v>
      </c>
      <c r="CF184" s="73">
        <f t="shared" si="43"/>
        <v>0</v>
      </c>
      <c r="CG184" s="122">
        <f>IF('Copy &amp; Paste Roster Report Here'!$A181=CG$7,IF('Copy &amp; Paste Roster Report Here'!$M181="RH",1,0),0)</f>
        <v>0</v>
      </c>
      <c r="CH184" s="122">
        <f>IF('Copy &amp; Paste Roster Report Here'!$A181=CH$7,IF('Copy &amp; Paste Roster Report Here'!$M181="RH",1,0),0)</f>
        <v>0</v>
      </c>
      <c r="CI184" s="122">
        <f>IF('Copy &amp; Paste Roster Report Here'!$A181=CI$7,IF('Copy &amp; Paste Roster Report Here'!$M181="RH",1,0),0)</f>
        <v>0</v>
      </c>
      <c r="CJ184" s="122">
        <f>IF('Copy &amp; Paste Roster Report Here'!$A181=CJ$7,IF('Copy &amp; Paste Roster Report Here'!$M181="RH",1,0),0)</f>
        <v>0</v>
      </c>
      <c r="CK184" s="122">
        <f>IF('Copy &amp; Paste Roster Report Here'!$A181=CK$7,IF('Copy &amp; Paste Roster Report Here'!$M181="RH",1,0),0)</f>
        <v>0</v>
      </c>
      <c r="CL184" s="122">
        <f>IF('Copy &amp; Paste Roster Report Here'!$A181=CL$7,IF('Copy &amp; Paste Roster Report Here'!$M181="RH",1,0),0)</f>
        <v>0</v>
      </c>
      <c r="CM184" s="122">
        <f>IF('Copy &amp; Paste Roster Report Here'!$A181=CM$7,IF('Copy &amp; Paste Roster Report Here'!$M181="RH",1,0),0)</f>
        <v>0</v>
      </c>
      <c r="CN184" s="122">
        <f>IF('Copy &amp; Paste Roster Report Here'!$A181=CN$7,IF('Copy &amp; Paste Roster Report Here'!$M181="RH",1,0),0)</f>
        <v>0</v>
      </c>
      <c r="CO184" s="122">
        <f>IF('Copy &amp; Paste Roster Report Here'!$A181=CO$7,IF('Copy &amp; Paste Roster Report Here'!$M181="RH",1,0),0)</f>
        <v>0</v>
      </c>
      <c r="CP184" s="122">
        <f>IF('Copy &amp; Paste Roster Report Here'!$A181=CP$7,IF('Copy &amp; Paste Roster Report Here'!$M181="RH",1,0),0)</f>
        <v>0</v>
      </c>
      <c r="CQ184" s="122">
        <f>IF('Copy &amp; Paste Roster Report Here'!$A181=CQ$7,IF('Copy &amp; Paste Roster Report Here'!$M181="RH",1,0),0)</f>
        <v>0</v>
      </c>
      <c r="CR184" s="73">
        <f t="shared" si="44"/>
        <v>0</v>
      </c>
      <c r="CS184" s="123">
        <f>IF('Copy &amp; Paste Roster Report Here'!$A181=CS$7,IF('Copy &amp; Paste Roster Report Here'!$M181="QT",1,0),0)</f>
        <v>0</v>
      </c>
      <c r="CT184" s="123">
        <f>IF('Copy &amp; Paste Roster Report Here'!$A181=CT$7,IF('Copy &amp; Paste Roster Report Here'!$M181="QT",1,0),0)</f>
        <v>0</v>
      </c>
      <c r="CU184" s="123">
        <f>IF('Copy &amp; Paste Roster Report Here'!$A181=CU$7,IF('Copy &amp; Paste Roster Report Here'!$M181="QT",1,0),0)</f>
        <v>0</v>
      </c>
      <c r="CV184" s="123">
        <f>IF('Copy &amp; Paste Roster Report Here'!$A181=CV$7,IF('Copy &amp; Paste Roster Report Here'!$M181="QT",1,0),0)</f>
        <v>0</v>
      </c>
      <c r="CW184" s="123">
        <f>IF('Copy &amp; Paste Roster Report Here'!$A181=CW$7,IF('Copy &amp; Paste Roster Report Here'!$M181="QT",1,0),0)</f>
        <v>0</v>
      </c>
      <c r="CX184" s="123">
        <f>IF('Copy &amp; Paste Roster Report Here'!$A181=CX$7,IF('Copy &amp; Paste Roster Report Here'!$M181="QT",1,0),0)</f>
        <v>0</v>
      </c>
      <c r="CY184" s="123">
        <f>IF('Copy &amp; Paste Roster Report Here'!$A181=CY$7,IF('Copy &amp; Paste Roster Report Here'!$M181="QT",1,0),0)</f>
        <v>0</v>
      </c>
      <c r="CZ184" s="123">
        <f>IF('Copy &amp; Paste Roster Report Here'!$A181=CZ$7,IF('Copy &amp; Paste Roster Report Here'!$M181="QT",1,0),0)</f>
        <v>0</v>
      </c>
      <c r="DA184" s="123">
        <f>IF('Copy &amp; Paste Roster Report Here'!$A181=DA$7,IF('Copy &amp; Paste Roster Report Here'!$M181="QT",1,0),0)</f>
        <v>0</v>
      </c>
      <c r="DB184" s="123">
        <f>IF('Copy &amp; Paste Roster Report Here'!$A181=DB$7,IF('Copy &amp; Paste Roster Report Here'!$M181="QT",1,0),0)</f>
        <v>0</v>
      </c>
      <c r="DC184" s="123">
        <f>IF('Copy &amp; Paste Roster Report Here'!$A181=DC$7,IF('Copy &amp; Paste Roster Report Here'!$M181="QT",1,0),0)</f>
        <v>0</v>
      </c>
      <c r="DD184" s="73">
        <f t="shared" si="45"/>
        <v>0</v>
      </c>
      <c r="DE184" s="124">
        <f>IF('Copy &amp; Paste Roster Report Here'!$A181=DE$7,IF('Copy &amp; Paste Roster Report Here'!$M181="xxxxxxxxxxx",1,0),0)</f>
        <v>0</v>
      </c>
      <c r="DF184" s="124">
        <f>IF('Copy &amp; Paste Roster Report Here'!$A181=DF$7,IF('Copy &amp; Paste Roster Report Here'!$M181="xxxxxxxxxxx",1,0),0)</f>
        <v>0</v>
      </c>
      <c r="DG184" s="124">
        <f>IF('Copy &amp; Paste Roster Report Here'!$A181=DG$7,IF('Copy &amp; Paste Roster Report Here'!$M181="xxxxxxxxxxx",1,0),0)</f>
        <v>0</v>
      </c>
      <c r="DH184" s="124">
        <f>IF('Copy &amp; Paste Roster Report Here'!$A181=DH$7,IF('Copy &amp; Paste Roster Report Here'!$M181="xxxxxxxxxxx",1,0),0)</f>
        <v>0</v>
      </c>
      <c r="DI184" s="124">
        <f>IF('Copy &amp; Paste Roster Report Here'!$A181=DI$7,IF('Copy &amp; Paste Roster Report Here'!$M181="xxxxxxxxxxx",1,0),0)</f>
        <v>0</v>
      </c>
      <c r="DJ184" s="124">
        <f>IF('Copy &amp; Paste Roster Report Here'!$A181=DJ$7,IF('Copy &amp; Paste Roster Report Here'!$M181="xxxxxxxxxxx",1,0),0)</f>
        <v>0</v>
      </c>
      <c r="DK184" s="124">
        <f>IF('Copy &amp; Paste Roster Report Here'!$A181=DK$7,IF('Copy &amp; Paste Roster Report Here'!$M181="xxxxxxxxxxx",1,0),0)</f>
        <v>0</v>
      </c>
      <c r="DL184" s="124">
        <f>IF('Copy &amp; Paste Roster Report Here'!$A181=DL$7,IF('Copy &amp; Paste Roster Report Here'!$M181="xxxxxxxxxxx",1,0),0)</f>
        <v>0</v>
      </c>
      <c r="DM184" s="124">
        <f>IF('Copy &amp; Paste Roster Report Here'!$A181=DM$7,IF('Copy &amp; Paste Roster Report Here'!$M181="xxxxxxxxxxx",1,0),0)</f>
        <v>0</v>
      </c>
      <c r="DN184" s="124">
        <f>IF('Copy &amp; Paste Roster Report Here'!$A181=DN$7,IF('Copy &amp; Paste Roster Report Here'!$M181="xxxxxxxxxxx",1,0),0)</f>
        <v>0</v>
      </c>
      <c r="DO184" s="124">
        <f>IF('Copy &amp; Paste Roster Report Here'!$A181=DO$7,IF('Copy &amp; Paste Roster Report Here'!$M181="xxxxxxxxxxx",1,0),0)</f>
        <v>0</v>
      </c>
      <c r="DP184" s="125">
        <f t="shared" si="46"/>
        <v>0</v>
      </c>
      <c r="DQ184" s="126">
        <f t="shared" si="47"/>
        <v>0</v>
      </c>
    </row>
    <row r="185" spans="1:121" x14ac:dyDescent="0.25">
      <c r="A185" s="111">
        <f t="shared" si="33"/>
        <v>0</v>
      </c>
      <c r="B185" s="111">
        <f t="shared" si="34"/>
        <v>0</v>
      </c>
      <c r="C185" s="112">
        <f>+('Copy &amp; Paste Roster Report Here'!$P182-'Copy &amp; Paste Roster Report Here'!$O182)/30</f>
        <v>0</v>
      </c>
      <c r="D185" s="112">
        <f>+('Copy &amp; Paste Roster Report Here'!$P182-'Copy &amp; Paste Roster Report Here'!$O182)</f>
        <v>0</v>
      </c>
      <c r="E185" s="111">
        <f>'Copy &amp; Paste Roster Report Here'!N182</f>
        <v>0</v>
      </c>
      <c r="F185" s="111" t="str">
        <f t="shared" si="35"/>
        <v>N</v>
      </c>
      <c r="G185" s="111">
        <f>'Copy &amp; Paste Roster Report Here'!R182</f>
        <v>0</v>
      </c>
      <c r="H185" s="113">
        <f t="shared" si="36"/>
        <v>0</v>
      </c>
      <c r="I185" s="112">
        <f>IF(F185="N",$F$5-'Copy &amp; Paste Roster Report Here'!O182,+'Copy &amp; Paste Roster Report Here'!Q182-'Copy &amp; Paste Roster Report Here'!O182)</f>
        <v>0</v>
      </c>
      <c r="J185" s="114">
        <f t="shared" si="37"/>
        <v>0</v>
      </c>
      <c r="K185" s="114">
        <f t="shared" si="38"/>
        <v>0</v>
      </c>
      <c r="L185" s="115">
        <f>'Copy &amp; Paste Roster Report Here'!F182</f>
        <v>0</v>
      </c>
      <c r="M185" s="116">
        <f t="shared" si="39"/>
        <v>0</v>
      </c>
      <c r="N185" s="117">
        <f>IF('Copy &amp; Paste Roster Report Here'!$A182='Analytical Tests'!N$7,IF($F185="Y",+$H185*N$6,0),0)</f>
        <v>0</v>
      </c>
      <c r="O185" s="117">
        <f>IF('Copy &amp; Paste Roster Report Here'!$A182='Analytical Tests'!O$7,IF($F185="Y",+$H185*O$6,0),0)</f>
        <v>0</v>
      </c>
      <c r="P185" s="117">
        <f>IF('Copy &amp; Paste Roster Report Here'!$A182='Analytical Tests'!P$7,IF($F185="Y",+$H185*P$6,0),0)</f>
        <v>0</v>
      </c>
      <c r="Q185" s="117">
        <f>IF('Copy &amp; Paste Roster Report Here'!$A182='Analytical Tests'!Q$7,IF($F185="Y",+$H185*Q$6,0),0)</f>
        <v>0</v>
      </c>
      <c r="R185" s="117">
        <f>IF('Copy &amp; Paste Roster Report Here'!$A182='Analytical Tests'!R$7,IF($F185="Y",+$H185*R$6,0),0)</f>
        <v>0</v>
      </c>
      <c r="S185" s="117">
        <f>IF('Copy &amp; Paste Roster Report Here'!$A182='Analytical Tests'!S$7,IF($F185="Y",+$H185*S$6,0),0)</f>
        <v>0</v>
      </c>
      <c r="T185" s="117">
        <f>IF('Copy &amp; Paste Roster Report Here'!$A182='Analytical Tests'!T$7,IF($F185="Y",+$H185*T$6,0),0)</f>
        <v>0</v>
      </c>
      <c r="U185" s="117">
        <f>IF('Copy &amp; Paste Roster Report Here'!$A182='Analytical Tests'!U$7,IF($F185="Y",+$H185*U$6,0),0)</f>
        <v>0</v>
      </c>
      <c r="V185" s="117">
        <f>IF('Copy &amp; Paste Roster Report Here'!$A182='Analytical Tests'!V$7,IF($F185="Y",+$H185*V$6,0),0)</f>
        <v>0</v>
      </c>
      <c r="W185" s="117">
        <f>IF('Copy &amp; Paste Roster Report Here'!$A182='Analytical Tests'!W$7,IF($F185="Y",+$H185*W$6,0),0)</f>
        <v>0</v>
      </c>
      <c r="X185" s="117">
        <f>IF('Copy &amp; Paste Roster Report Here'!$A182='Analytical Tests'!X$7,IF($F185="Y",+$H185*X$6,0),0)</f>
        <v>0</v>
      </c>
      <c r="Y185" s="117" t="b">
        <f>IF('Copy &amp; Paste Roster Report Here'!$A182='Analytical Tests'!Y$7,IF($F185="N",IF($J185&gt;=$C185,Y$6,+($I185/$D185)*Y$6),0))</f>
        <v>0</v>
      </c>
      <c r="Z185" s="117" t="b">
        <f>IF('Copy &amp; Paste Roster Report Here'!$A182='Analytical Tests'!Z$7,IF($F185="N",IF($J185&gt;=$C185,Z$6,+($I185/$D185)*Z$6),0))</f>
        <v>0</v>
      </c>
      <c r="AA185" s="117" t="b">
        <f>IF('Copy &amp; Paste Roster Report Here'!$A182='Analytical Tests'!AA$7,IF($F185="N",IF($J185&gt;=$C185,AA$6,+($I185/$D185)*AA$6),0))</f>
        <v>0</v>
      </c>
      <c r="AB185" s="117" t="b">
        <f>IF('Copy &amp; Paste Roster Report Here'!$A182='Analytical Tests'!AB$7,IF($F185="N",IF($J185&gt;=$C185,AB$6,+($I185/$D185)*AB$6),0))</f>
        <v>0</v>
      </c>
      <c r="AC185" s="117" t="b">
        <f>IF('Copy &amp; Paste Roster Report Here'!$A182='Analytical Tests'!AC$7,IF($F185="N",IF($J185&gt;=$C185,AC$6,+($I185/$D185)*AC$6),0))</f>
        <v>0</v>
      </c>
      <c r="AD185" s="117" t="b">
        <f>IF('Copy &amp; Paste Roster Report Here'!$A182='Analytical Tests'!AD$7,IF($F185="N",IF($J185&gt;=$C185,AD$6,+($I185/$D185)*AD$6),0))</f>
        <v>0</v>
      </c>
      <c r="AE185" s="117" t="b">
        <f>IF('Copy &amp; Paste Roster Report Here'!$A182='Analytical Tests'!AE$7,IF($F185="N",IF($J185&gt;=$C185,AE$6,+($I185/$D185)*AE$6),0))</f>
        <v>0</v>
      </c>
      <c r="AF185" s="117" t="b">
        <f>IF('Copy &amp; Paste Roster Report Here'!$A182='Analytical Tests'!AF$7,IF($F185="N",IF($J185&gt;=$C185,AF$6,+($I185/$D185)*AF$6),0))</f>
        <v>0</v>
      </c>
      <c r="AG185" s="117" t="b">
        <f>IF('Copy &amp; Paste Roster Report Here'!$A182='Analytical Tests'!AG$7,IF($F185="N",IF($J185&gt;=$C185,AG$6,+($I185/$D185)*AG$6),0))</f>
        <v>0</v>
      </c>
      <c r="AH185" s="117" t="b">
        <f>IF('Copy &amp; Paste Roster Report Here'!$A182='Analytical Tests'!AH$7,IF($F185="N",IF($J185&gt;=$C185,AH$6,+($I185/$D185)*AH$6),0))</f>
        <v>0</v>
      </c>
      <c r="AI185" s="117" t="b">
        <f>IF('Copy &amp; Paste Roster Report Here'!$A182='Analytical Tests'!AI$7,IF($F185="N",IF($J185&gt;=$C185,AI$6,+($I185/$D185)*AI$6),0))</f>
        <v>0</v>
      </c>
      <c r="AJ185" s="79"/>
      <c r="AK185" s="118">
        <f>IF('Copy &amp; Paste Roster Report Here'!$A182=AK$7,IF('Copy &amp; Paste Roster Report Here'!$M182="FT",1,0),0)</f>
        <v>0</v>
      </c>
      <c r="AL185" s="118">
        <f>IF('Copy &amp; Paste Roster Report Here'!$A182=AL$7,IF('Copy &amp; Paste Roster Report Here'!$M182="FT",1,0),0)</f>
        <v>0</v>
      </c>
      <c r="AM185" s="118">
        <f>IF('Copy &amp; Paste Roster Report Here'!$A182=AM$7,IF('Copy &amp; Paste Roster Report Here'!$M182="FT",1,0),0)</f>
        <v>0</v>
      </c>
      <c r="AN185" s="118">
        <f>IF('Copy &amp; Paste Roster Report Here'!$A182=AN$7,IF('Copy &amp; Paste Roster Report Here'!$M182="FT",1,0),0)</f>
        <v>0</v>
      </c>
      <c r="AO185" s="118">
        <f>IF('Copy &amp; Paste Roster Report Here'!$A182=AO$7,IF('Copy &amp; Paste Roster Report Here'!$M182="FT",1,0),0)</f>
        <v>0</v>
      </c>
      <c r="AP185" s="118">
        <f>IF('Copy &amp; Paste Roster Report Here'!$A182=AP$7,IF('Copy &amp; Paste Roster Report Here'!$M182="FT",1,0),0)</f>
        <v>0</v>
      </c>
      <c r="AQ185" s="118">
        <f>IF('Copy &amp; Paste Roster Report Here'!$A182=AQ$7,IF('Copy &amp; Paste Roster Report Here'!$M182="FT",1,0),0)</f>
        <v>0</v>
      </c>
      <c r="AR185" s="118">
        <f>IF('Copy &amp; Paste Roster Report Here'!$A182=AR$7,IF('Copy &amp; Paste Roster Report Here'!$M182="FT",1,0),0)</f>
        <v>0</v>
      </c>
      <c r="AS185" s="118">
        <f>IF('Copy &amp; Paste Roster Report Here'!$A182=AS$7,IF('Copy &amp; Paste Roster Report Here'!$M182="FT",1,0),0)</f>
        <v>0</v>
      </c>
      <c r="AT185" s="118">
        <f>IF('Copy &amp; Paste Roster Report Here'!$A182=AT$7,IF('Copy &amp; Paste Roster Report Here'!$M182="FT",1,0),0)</f>
        <v>0</v>
      </c>
      <c r="AU185" s="118">
        <f>IF('Copy &amp; Paste Roster Report Here'!$A182=AU$7,IF('Copy &amp; Paste Roster Report Here'!$M182="FT",1,0),0)</f>
        <v>0</v>
      </c>
      <c r="AV185" s="73">
        <f t="shared" si="40"/>
        <v>0</v>
      </c>
      <c r="AW185" s="119">
        <f>IF('Copy &amp; Paste Roster Report Here'!$A182=AW$7,IF('Copy &amp; Paste Roster Report Here'!$M182="HT",1,0),0)</f>
        <v>0</v>
      </c>
      <c r="AX185" s="119">
        <f>IF('Copy &amp; Paste Roster Report Here'!$A182=AX$7,IF('Copy &amp; Paste Roster Report Here'!$M182="HT",1,0),0)</f>
        <v>0</v>
      </c>
      <c r="AY185" s="119">
        <f>IF('Copy &amp; Paste Roster Report Here'!$A182=AY$7,IF('Copy &amp; Paste Roster Report Here'!$M182="HT",1,0),0)</f>
        <v>0</v>
      </c>
      <c r="AZ185" s="119">
        <f>IF('Copy &amp; Paste Roster Report Here'!$A182=AZ$7,IF('Copy &amp; Paste Roster Report Here'!$M182="HT",1,0),0)</f>
        <v>0</v>
      </c>
      <c r="BA185" s="119">
        <f>IF('Copy &amp; Paste Roster Report Here'!$A182=BA$7,IF('Copy &amp; Paste Roster Report Here'!$M182="HT",1,0),0)</f>
        <v>0</v>
      </c>
      <c r="BB185" s="119">
        <f>IF('Copy &amp; Paste Roster Report Here'!$A182=BB$7,IF('Copy &amp; Paste Roster Report Here'!$M182="HT",1,0),0)</f>
        <v>0</v>
      </c>
      <c r="BC185" s="119">
        <f>IF('Copy &amp; Paste Roster Report Here'!$A182=BC$7,IF('Copy &amp; Paste Roster Report Here'!$M182="HT",1,0),0)</f>
        <v>0</v>
      </c>
      <c r="BD185" s="119">
        <f>IF('Copy &amp; Paste Roster Report Here'!$A182=BD$7,IF('Copy &amp; Paste Roster Report Here'!$M182="HT",1,0),0)</f>
        <v>0</v>
      </c>
      <c r="BE185" s="119">
        <f>IF('Copy &amp; Paste Roster Report Here'!$A182=BE$7,IF('Copy &amp; Paste Roster Report Here'!$M182="HT",1,0),0)</f>
        <v>0</v>
      </c>
      <c r="BF185" s="119">
        <f>IF('Copy &amp; Paste Roster Report Here'!$A182=BF$7,IF('Copy &amp; Paste Roster Report Here'!$M182="HT",1,0),0)</f>
        <v>0</v>
      </c>
      <c r="BG185" s="119">
        <f>IF('Copy &amp; Paste Roster Report Here'!$A182=BG$7,IF('Copy &amp; Paste Roster Report Here'!$M182="HT",1,0),0)</f>
        <v>0</v>
      </c>
      <c r="BH185" s="73">
        <f t="shared" si="41"/>
        <v>0</v>
      </c>
      <c r="BI185" s="120">
        <f>IF('Copy &amp; Paste Roster Report Here'!$A182=BI$7,IF('Copy &amp; Paste Roster Report Here'!$M182="MT",1,0),0)</f>
        <v>0</v>
      </c>
      <c r="BJ185" s="120">
        <f>IF('Copy &amp; Paste Roster Report Here'!$A182=BJ$7,IF('Copy &amp; Paste Roster Report Here'!$M182="MT",1,0),0)</f>
        <v>0</v>
      </c>
      <c r="BK185" s="120">
        <f>IF('Copy &amp; Paste Roster Report Here'!$A182=BK$7,IF('Copy &amp; Paste Roster Report Here'!$M182="MT",1,0),0)</f>
        <v>0</v>
      </c>
      <c r="BL185" s="120">
        <f>IF('Copy &amp; Paste Roster Report Here'!$A182=BL$7,IF('Copy &amp; Paste Roster Report Here'!$M182="MT",1,0),0)</f>
        <v>0</v>
      </c>
      <c r="BM185" s="120">
        <f>IF('Copy &amp; Paste Roster Report Here'!$A182=BM$7,IF('Copy &amp; Paste Roster Report Here'!$M182="MT",1,0),0)</f>
        <v>0</v>
      </c>
      <c r="BN185" s="120">
        <f>IF('Copy &amp; Paste Roster Report Here'!$A182=BN$7,IF('Copy &amp; Paste Roster Report Here'!$M182="MT",1,0),0)</f>
        <v>0</v>
      </c>
      <c r="BO185" s="120">
        <f>IF('Copy &amp; Paste Roster Report Here'!$A182=BO$7,IF('Copy &amp; Paste Roster Report Here'!$M182="MT",1,0),0)</f>
        <v>0</v>
      </c>
      <c r="BP185" s="120">
        <f>IF('Copy &amp; Paste Roster Report Here'!$A182=BP$7,IF('Copy &amp; Paste Roster Report Here'!$M182="MT",1,0),0)</f>
        <v>0</v>
      </c>
      <c r="BQ185" s="120">
        <f>IF('Copy &amp; Paste Roster Report Here'!$A182=BQ$7,IF('Copy &amp; Paste Roster Report Here'!$M182="MT",1,0),0)</f>
        <v>0</v>
      </c>
      <c r="BR185" s="120">
        <f>IF('Copy &amp; Paste Roster Report Here'!$A182=BR$7,IF('Copy &amp; Paste Roster Report Here'!$M182="MT",1,0),0)</f>
        <v>0</v>
      </c>
      <c r="BS185" s="120">
        <f>IF('Copy &amp; Paste Roster Report Here'!$A182=BS$7,IF('Copy &amp; Paste Roster Report Here'!$M182="MT",1,0),0)</f>
        <v>0</v>
      </c>
      <c r="BT185" s="73">
        <f t="shared" si="42"/>
        <v>0</v>
      </c>
      <c r="BU185" s="121">
        <f>IF('Copy &amp; Paste Roster Report Here'!$A182=BU$7,IF('Copy &amp; Paste Roster Report Here'!$M182="fy",1,0),0)</f>
        <v>0</v>
      </c>
      <c r="BV185" s="121">
        <f>IF('Copy &amp; Paste Roster Report Here'!$A182=BV$7,IF('Copy &amp; Paste Roster Report Here'!$M182="fy",1,0),0)</f>
        <v>0</v>
      </c>
      <c r="BW185" s="121">
        <f>IF('Copy &amp; Paste Roster Report Here'!$A182=BW$7,IF('Copy &amp; Paste Roster Report Here'!$M182="fy",1,0),0)</f>
        <v>0</v>
      </c>
      <c r="BX185" s="121">
        <f>IF('Copy &amp; Paste Roster Report Here'!$A182=BX$7,IF('Copy &amp; Paste Roster Report Here'!$M182="fy",1,0),0)</f>
        <v>0</v>
      </c>
      <c r="BY185" s="121">
        <f>IF('Copy &amp; Paste Roster Report Here'!$A182=BY$7,IF('Copy &amp; Paste Roster Report Here'!$M182="fy",1,0),0)</f>
        <v>0</v>
      </c>
      <c r="BZ185" s="121">
        <f>IF('Copy &amp; Paste Roster Report Here'!$A182=BZ$7,IF('Copy &amp; Paste Roster Report Here'!$M182="fy",1,0),0)</f>
        <v>0</v>
      </c>
      <c r="CA185" s="121">
        <f>IF('Copy &amp; Paste Roster Report Here'!$A182=CA$7,IF('Copy &amp; Paste Roster Report Here'!$M182="fy",1,0),0)</f>
        <v>0</v>
      </c>
      <c r="CB185" s="121">
        <f>IF('Copy &amp; Paste Roster Report Here'!$A182=CB$7,IF('Copy &amp; Paste Roster Report Here'!$M182="fy",1,0),0)</f>
        <v>0</v>
      </c>
      <c r="CC185" s="121">
        <f>IF('Copy &amp; Paste Roster Report Here'!$A182=CC$7,IF('Copy &amp; Paste Roster Report Here'!$M182="fy",1,0),0)</f>
        <v>0</v>
      </c>
      <c r="CD185" s="121">
        <f>IF('Copy &amp; Paste Roster Report Here'!$A182=CD$7,IF('Copy &amp; Paste Roster Report Here'!$M182="fy",1,0),0)</f>
        <v>0</v>
      </c>
      <c r="CE185" s="121">
        <f>IF('Copy &amp; Paste Roster Report Here'!$A182=CE$7,IF('Copy &amp; Paste Roster Report Here'!$M182="fy",1,0),0)</f>
        <v>0</v>
      </c>
      <c r="CF185" s="73">
        <f t="shared" si="43"/>
        <v>0</v>
      </c>
      <c r="CG185" s="122">
        <f>IF('Copy &amp; Paste Roster Report Here'!$A182=CG$7,IF('Copy &amp; Paste Roster Report Here'!$M182="RH",1,0),0)</f>
        <v>0</v>
      </c>
      <c r="CH185" s="122">
        <f>IF('Copy &amp; Paste Roster Report Here'!$A182=CH$7,IF('Copy &amp; Paste Roster Report Here'!$M182="RH",1,0),0)</f>
        <v>0</v>
      </c>
      <c r="CI185" s="122">
        <f>IF('Copy &amp; Paste Roster Report Here'!$A182=CI$7,IF('Copy &amp; Paste Roster Report Here'!$M182="RH",1,0),0)</f>
        <v>0</v>
      </c>
      <c r="CJ185" s="122">
        <f>IF('Copy &amp; Paste Roster Report Here'!$A182=CJ$7,IF('Copy &amp; Paste Roster Report Here'!$M182="RH",1,0),0)</f>
        <v>0</v>
      </c>
      <c r="CK185" s="122">
        <f>IF('Copy &amp; Paste Roster Report Here'!$A182=CK$7,IF('Copy &amp; Paste Roster Report Here'!$M182="RH",1,0),0)</f>
        <v>0</v>
      </c>
      <c r="CL185" s="122">
        <f>IF('Copy &amp; Paste Roster Report Here'!$A182=CL$7,IF('Copy &amp; Paste Roster Report Here'!$M182="RH",1,0),0)</f>
        <v>0</v>
      </c>
      <c r="CM185" s="122">
        <f>IF('Copy &amp; Paste Roster Report Here'!$A182=CM$7,IF('Copy &amp; Paste Roster Report Here'!$M182="RH",1,0),0)</f>
        <v>0</v>
      </c>
      <c r="CN185" s="122">
        <f>IF('Copy &amp; Paste Roster Report Here'!$A182=CN$7,IF('Copy &amp; Paste Roster Report Here'!$M182="RH",1,0),0)</f>
        <v>0</v>
      </c>
      <c r="CO185" s="122">
        <f>IF('Copy &amp; Paste Roster Report Here'!$A182=CO$7,IF('Copy &amp; Paste Roster Report Here'!$M182="RH",1,0),0)</f>
        <v>0</v>
      </c>
      <c r="CP185" s="122">
        <f>IF('Copy &amp; Paste Roster Report Here'!$A182=CP$7,IF('Copy &amp; Paste Roster Report Here'!$M182="RH",1,0),0)</f>
        <v>0</v>
      </c>
      <c r="CQ185" s="122">
        <f>IF('Copy &amp; Paste Roster Report Here'!$A182=CQ$7,IF('Copy &amp; Paste Roster Report Here'!$M182="RH",1,0),0)</f>
        <v>0</v>
      </c>
      <c r="CR185" s="73">
        <f t="shared" si="44"/>
        <v>0</v>
      </c>
      <c r="CS185" s="123">
        <f>IF('Copy &amp; Paste Roster Report Here'!$A182=CS$7,IF('Copy &amp; Paste Roster Report Here'!$M182="QT",1,0),0)</f>
        <v>0</v>
      </c>
      <c r="CT185" s="123">
        <f>IF('Copy &amp; Paste Roster Report Here'!$A182=CT$7,IF('Copy &amp; Paste Roster Report Here'!$M182="QT",1,0),0)</f>
        <v>0</v>
      </c>
      <c r="CU185" s="123">
        <f>IF('Copy &amp; Paste Roster Report Here'!$A182=CU$7,IF('Copy &amp; Paste Roster Report Here'!$M182="QT",1,0),0)</f>
        <v>0</v>
      </c>
      <c r="CV185" s="123">
        <f>IF('Copy &amp; Paste Roster Report Here'!$A182=CV$7,IF('Copy &amp; Paste Roster Report Here'!$M182="QT",1,0),0)</f>
        <v>0</v>
      </c>
      <c r="CW185" s="123">
        <f>IF('Copy &amp; Paste Roster Report Here'!$A182=CW$7,IF('Copy &amp; Paste Roster Report Here'!$M182="QT",1,0),0)</f>
        <v>0</v>
      </c>
      <c r="CX185" s="123">
        <f>IF('Copy &amp; Paste Roster Report Here'!$A182=CX$7,IF('Copy &amp; Paste Roster Report Here'!$M182="QT",1,0),0)</f>
        <v>0</v>
      </c>
      <c r="CY185" s="123">
        <f>IF('Copy &amp; Paste Roster Report Here'!$A182=CY$7,IF('Copy &amp; Paste Roster Report Here'!$M182="QT",1,0),0)</f>
        <v>0</v>
      </c>
      <c r="CZ185" s="123">
        <f>IF('Copy &amp; Paste Roster Report Here'!$A182=CZ$7,IF('Copy &amp; Paste Roster Report Here'!$M182="QT",1,0),0)</f>
        <v>0</v>
      </c>
      <c r="DA185" s="123">
        <f>IF('Copy &amp; Paste Roster Report Here'!$A182=DA$7,IF('Copy &amp; Paste Roster Report Here'!$M182="QT",1,0),0)</f>
        <v>0</v>
      </c>
      <c r="DB185" s="123">
        <f>IF('Copy &amp; Paste Roster Report Here'!$A182=DB$7,IF('Copy &amp; Paste Roster Report Here'!$M182="QT",1,0),0)</f>
        <v>0</v>
      </c>
      <c r="DC185" s="123">
        <f>IF('Copy &amp; Paste Roster Report Here'!$A182=DC$7,IF('Copy &amp; Paste Roster Report Here'!$M182="QT",1,0),0)</f>
        <v>0</v>
      </c>
      <c r="DD185" s="73">
        <f t="shared" si="45"/>
        <v>0</v>
      </c>
      <c r="DE185" s="124">
        <f>IF('Copy &amp; Paste Roster Report Here'!$A182=DE$7,IF('Copy &amp; Paste Roster Report Here'!$M182="xxxxxxxxxxx",1,0),0)</f>
        <v>0</v>
      </c>
      <c r="DF185" s="124">
        <f>IF('Copy &amp; Paste Roster Report Here'!$A182=DF$7,IF('Copy &amp; Paste Roster Report Here'!$M182="xxxxxxxxxxx",1,0),0)</f>
        <v>0</v>
      </c>
      <c r="DG185" s="124">
        <f>IF('Copy &amp; Paste Roster Report Here'!$A182=DG$7,IF('Copy &amp; Paste Roster Report Here'!$M182="xxxxxxxxxxx",1,0),0)</f>
        <v>0</v>
      </c>
      <c r="DH185" s="124">
        <f>IF('Copy &amp; Paste Roster Report Here'!$A182=DH$7,IF('Copy &amp; Paste Roster Report Here'!$M182="xxxxxxxxxxx",1,0),0)</f>
        <v>0</v>
      </c>
      <c r="DI185" s="124">
        <f>IF('Copy &amp; Paste Roster Report Here'!$A182=DI$7,IF('Copy &amp; Paste Roster Report Here'!$M182="xxxxxxxxxxx",1,0),0)</f>
        <v>0</v>
      </c>
      <c r="DJ185" s="124">
        <f>IF('Copy &amp; Paste Roster Report Here'!$A182=DJ$7,IF('Copy &amp; Paste Roster Report Here'!$M182="xxxxxxxxxxx",1,0),0)</f>
        <v>0</v>
      </c>
      <c r="DK185" s="124">
        <f>IF('Copy &amp; Paste Roster Report Here'!$A182=DK$7,IF('Copy &amp; Paste Roster Report Here'!$M182="xxxxxxxxxxx",1,0),0)</f>
        <v>0</v>
      </c>
      <c r="DL185" s="124">
        <f>IF('Copy &amp; Paste Roster Report Here'!$A182=DL$7,IF('Copy &amp; Paste Roster Report Here'!$M182="xxxxxxxxxxx",1,0),0)</f>
        <v>0</v>
      </c>
      <c r="DM185" s="124">
        <f>IF('Copy &amp; Paste Roster Report Here'!$A182=DM$7,IF('Copy &amp; Paste Roster Report Here'!$M182="xxxxxxxxxxx",1,0),0)</f>
        <v>0</v>
      </c>
      <c r="DN185" s="124">
        <f>IF('Copy &amp; Paste Roster Report Here'!$A182=DN$7,IF('Copy &amp; Paste Roster Report Here'!$M182="xxxxxxxxxxx",1,0),0)</f>
        <v>0</v>
      </c>
      <c r="DO185" s="124">
        <f>IF('Copy &amp; Paste Roster Report Here'!$A182=DO$7,IF('Copy &amp; Paste Roster Report Here'!$M182="xxxxxxxxxxx",1,0),0)</f>
        <v>0</v>
      </c>
      <c r="DP185" s="125">
        <f t="shared" si="46"/>
        <v>0</v>
      </c>
      <c r="DQ185" s="126">
        <f t="shared" si="47"/>
        <v>0</v>
      </c>
    </row>
    <row r="186" spans="1:121" x14ac:dyDescent="0.25">
      <c r="A186" s="111">
        <f t="shared" si="33"/>
        <v>0</v>
      </c>
      <c r="B186" s="111">
        <f t="shared" si="34"/>
        <v>0</v>
      </c>
      <c r="C186" s="112">
        <f>+('Copy &amp; Paste Roster Report Here'!$P183-'Copy &amp; Paste Roster Report Here'!$O183)/30</f>
        <v>0</v>
      </c>
      <c r="D186" s="112">
        <f>+('Copy &amp; Paste Roster Report Here'!$P183-'Copy &amp; Paste Roster Report Here'!$O183)</f>
        <v>0</v>
      </c>
      <c r="E186" s="111">
        <f>'Copy &amp; Paste Roster Report Here'!N183</f>
        <v>0</v>
      </c>
      <c r="F186" s="111" t="str">
        <f t="shared" si="35"/>
        <v>N</v>
      </c>
      <c r="G186" s="111">
        <f>'Copy &amp; Paste Roster Report Here'!R183</f>
        <v>0</v>
      </c>
      <c r="H186" s="113">
        <f t="shared" si="36"/>
        <v>0</v>
      </c>
      <c r="I186" s="112">
        <f>IF(F186="N",$F$5-'Copy &amp; Paste Roster Report Here'!O183,+'Copy &amp; Paste Roster Report Here'!Q183-'Copy &amp; Paste Roster Report Here'!O183)</f>
        <v>0</v>
      </c>
      <c r="J186" s="114">
        <f t="shared" si="37"/>
        <v>0</v>
      </c>
      <c r="K186" s="114">
        <f t="shared" si="38"/>
        <v>0</v>
      </c>
      <c r="L186" s="115">
        <f>'Copy &amp; Paste Roster Report Here'!F183</f>
        <v>0</v>
      </c>
      <c r="M186" s="116">
        <f t="shared" si="39"/>
        <v>0</v>
      </c>
      <c r="N186" s="117">
        <f>IF('Copy &amp; Paste Roster Report Here'!$A183='Analytical Tests'!N$7,IF($F186="Y",+$H186*N$6,0),0)</f>
        <v>0</v>
      </c>
      <c r="O186" s="117">
        <f>IF('Copy &amp; Paste Roster Report Here'!$A183='Analytical Tests'!O$7,IF($F186="Y",+$H186*O$6,0),0)</f>
        <v>0</v>
      </c>
      <c r="P186" s="117">
        <f>IF('Copy &amp; Paste Roster Report Here'!$A183='Analytical Tests'!P$7,IF($F186="Y",+$H186*P$6,0),0)</f>
        <v>0</v>
      </c>
      <c r="Q186" s="117">
        <f>IF('Copy &amp; Paste Roster Report Here'!$A183='Analytical Tests'!Q$7,IF($F186="Y",+$H186*Q$6,0),0)</f>
        <v>0</v>
      </c>
      <c r="R186" s="117">
        <f>IF('Copy &amp; Paste Roster Report Here'!$A183='Analytical Tests'!R$7,IF($F186="Y",+$H186*R$6,0),0)</f>
        <v>0</v>
      </c>
      <c r="S186" s="117">
        <f>IF('Copy &amp; Paste Roster Report Here'!$A183='Analytical Tests'!S$7,IF($F186="Y",+$H186*S$6,0),0)</f>
        <v>0</v>
      </c>
      <c r="T186" s="117">
        <f>IF('Copy &amp; Paste Roster Report Here'!$A183='Analytical Tests'!T$7,IF($F186="Y",+$H186*T$6,0),0)</f>
        <v>0</v>
      </c>
      <c r="U186" s="117">
        <f>IF('Copy &amp; Paste Roster Report Here'!$A183='Analytical Tests'!U$7,IF($F186="Y",+$H186*U$6,0),0)</f>
        <v>0</v>
      </c>
      <c r="V186" s="117">
        <f>IF('Copy &amp; Paste Roster Report Here'!$A183='Analytical Tests'!V$7,IF($F186="Y",+$H186*V$6,0),0)</f>
        <v>0</v>
      </c>
      <c r="W186" s="117">
        <f>IF('Copy &amp; Paste Roster Report Here'!$A183='Analytical Tests'!W$7,IF($F186="Y",+$H186*W$6,0),0)</f>
        <v>0</v>
      </c>
      <c r="X186" s="117">
        <f>IF('Copy &amp; Paste Roster Report Here'!$A183='Analytical Tests'!X$7,IF($F186="Y",+$H186*X$6,0),0)</f>
        <v>0</v>
      </c>
      <c r="Y186" s="117" t="b">
        <f>IF('Copy &amp; Paste Roster Report Here'!$A183='Analytical Tests'!Y$7,IF($F186="N",IF($J186&gt;=$C186,Y$6,+($I186/$D186)*Y$6),0))</f>
        <v>0</v>
      </c>
      <c r="Z186" s="117" t="b">
        <f>IF('Copy &amp; Paste Roster Report Here'!$A183='Analytical Tests'!Z$7,IF($F186="N",IF($J186&gt;=$C186,Z$6,+($I186/$D186)*Z$6),0))</f>
        <v>0</v>
      </c>
      <c r="AA186" s="117" t="b">
        <f>IF('Copy &amp; Paste Roster Report Here'!$A183='Analytical Tests'!AA$7,IF($F186="N",IF($J186&gt;=$C186,AA$6,+($I186/$D186)*AA$6),0))</f>
        <v>0</v>
      </c>
      <c r="AB186" s="117" t="b">
        <f>IF('Copy &amp; Paste Roster Report Here'!$A183='Analytical Tests'!AB$7,IF($F186="N",IF($J186&gt;=$C186,AB$6,+($I186/$D186)*AB$6),0))</f>
        <v>0</v>
      </c>
      <c r="AC186" s="117" t="b">
        <f>IF('Copy &amp; Paste Roster Report Here'!$A183='Analytical Tests'!AC$7,IF($F186="N",IF($J186&gt;=$C186,AC$6,+($I186/$D186)*AC$6),0))</f>
        <v>0</v>
      </c>
      <c r="AD186" s="117" t="b">
        <f>IF('Copy &amp; Paste Roster Report Here'!$A183='Analytical Tests'!AD$7,IF($F186="N",IF($J186&gt;=$C186,AD$6,+($I186/$D186)*AD$6),0))</f>
        <v>0</v>
      </c>
      <c r="AE186" s="117" t="b">
        <f>IF('Copy &amp; Paste Roster Report Here'!$A183='Analytical Tests'!AE$7,IF($F186="N",IF($J186&gt;=$C186,AE$6,+($I186/$D186)*AE$6),0))</f>
        <v>0</v>
      </c>
      <c r="AF186" s="117" t="b">
        <f>IF('Copy &amp; Paste Roster Report Here'!$A183='Analytical Tests'!AF$7,IF($F186="N",IF($J186&gt;=$C186,AF$6,+($I186/$D186)*AF$6),0))</f>
        <v>0</v>
      </c>
      <c r="AG186" s="117" t="b">
        <f>IF('Copy &amp; Paste Roster Report Here'!$A183='Analytical Tests'!AG$7,IF($F186="N",IF($J186&gt;=$C186,AG$6,+($I186/$D186)*AG$6),0))</f>
        <v>0</v>
      </c>
      <c r="AH186" s="117" t="b">
        <f>IF('Copy &amp; Paste Roster Report Here'!$A183='Analytical Tests'!AH$7,IF($F186="N",IF($J186&gt;=$C186,AH$6,+($I186/$D186)*AH$6),0))</f>
        <v>0</v>
      </c>
      <c r="AI186" s="117" t="b">
        <f>IF('Copy &amp; Paste Roster Report Here'!$A183='Analytical Tests'!AI$7,IF($F186="N",IF($J186&gt;=$C186,AI$6,+($I186/$D186)*AI$6),0))</f>
        <v>0</v>
      </c>
      <c r="AJ186" s="79"/>
      <c r="AK186" s="118">
        <f>IF('Copy &amp; Paste Roster Report Here'!$A183=AK$7,IF('Copy &amp; Paste Roster Report Here'!$M183="FT",1,0),0)</f>
        <v>0</v>
      </c>
      <c r="AL186" s="118">
        <f>IF('Copy &amp; Paste Roster Report Here'!$A183=AL$7,IF('Copy &amp; Paste Roster Report Here'!$M183="FT",1,0),0)</f>
        <v>0</v>
      </c>
      <c r="AM186" s="118">
        <f>IF('Copy &amp; Paste Roster Report Here'!$A183=AM$7,IF('Copy &amp; Paste Roster Report Here'!$M183="FT",1,0),0)</f>
        <v>0</v>
      </c>
      <c r="AN186" s="118">
        <f>IF('Copy &amp; Paste Roster Report Here'!$A183=AN$7,IF('Copy &amp; Paste Roster Report Here'!$M183="FT",1,0),0)</f>
        <v>0</v>
      </c>
      <c r="AO186" s="118">
        <f>IF('Copy &amp; Paste Roster Report Here'!$A183=AO$7,IF('Copy &amp; Paste Roster Report Here'!$M183="FT",1,0),0)</f>
        <v>0</v>
      </c>
      <c r="AP186" s="118">
        <f>IF('Copy &amp; Paste Roster Report Here'!$A183=AP$7,IF('Copy &amp; Paste Roster Report Here'!$M183="FT",1,0),0)</f>
        <v>0</v>
      </c>
      <c r="AQ186" s="118">
        <f>IF('Copy &amp; Paste Roster Report Here'!$A183=AQ$7,IF('Copy &amp; Paste Roster Report Here'!$M183="FT",1,0),0)</f>
        <v>0</v>
      </c>
      <c r="AR186" s="118">
        <f>IF('Copy &amp; Paste Roster Report Here'!$A183=AR$7,IF('Copy &amp; Paste Roster Report Here'!$M183="FT",1,0),0)</f>
        <v>0</v>
      </c>
      <c r="AS186" s="118">
        <f>IF('Copy &amp; Paste Roster Report Here'!$A183=AS$7,IF('Copy &amp; Paste Roster Report Here'!$M183="FT",1,0),0)</f>
        <v>0</v>
      </c>
      <c r="AT186" s="118">
        <f>IF('Copy &amp; Paste Roster Report Here'!$A183=AT$7,IF('Copy &amp; Paste Roster Report Here'!$M183="FT",1,0),0)</f>
        <v>0</v>
      </c>
      <c r="AU186" s="118">
        <f>IF('Copy &amp; Paste Roster Report Here'!$A183=AU$7,IF('Copy &amp; Paste Roster Report Here'!$M183="FT",1,0),0)</f>
        <v>0</v>
      </c>
      <c r="AV186" s="73">
        <f t="shared" si="40"/>
        <v>0</v>
      </c>
      <c r="AW186" s="119">
        <f>IF('Copy &amp; Paste Roster Report Here'!$A183=AW$7,IF('Copy &amp; Paste Roster Report Here'!$M183="HT",1,0),0)</f>
        <v>0</v>
      </c>
      <c r="AX186" s="119">
        <f>IF('Copy &amp; Paste Roster Report Here'!$A183=AX$7,IF('Copy &amp; Paste Roster Report Here'!$M183="HT",1,0),0)</f>
        <v>0</v>
      </c>
      <c r="AY186" s="119">
        <f>IF('Copy &amp; Paste Roster Report Here'!$A183=AY$7,IF('Copy &amp; Paste Roster Report Here'!$M183="HT",1,0),0)</f>
        <v>0</v>
      </c>
      <c r="AZ186" s="119">
        <f>IF('Copy &amp; Paste Roster Report Here'!$A183=AZ$7,IF('Copy &amp; Paste Roster Report Here'!$M183="HT",1,0),0)</f>
        <v>0</v>
      </c>
      <c r="BA186" s="119">
        <f>IF('Copy &amp; Paste Roster Report Here'!$A183=BA$7,IF('Copy &amp; Paste Roster Report Here'!$M183="HT",1,0),0)</f>
        <v>0</v>
      </c>
      <c r="BB186" s="119">
        <f>IF('Copy &amp; Paste Roster Report Here'!$A183=BB$7,IF('Copy &amp; Paste Roster Report Here'!$M183="HT",1,0),0)</f>
        <v>0</v>
      </c>
      <c r="BC186" s="119">
        <f>IF('Copy &amp; Paste Roster Report Here'!$A183=BC$7,IF('Copy &amp; Paste Roster Report Here'!$M183="HT",1,0),0)</f>
        <v>0</v>
      </c>
      <c r="BD186" s="119">
        <f>IF('Copy &amp; Paste Roster Report Here'!$A183=BD$7,IF('Copy &amp; Paste Roster Report Here'!$M183="HT",1,0),0)</f>
        <v>0</v>
      </c>
      <c r="BE186" s="119">
        <f>IF('Copy &amp; Paste Roster Report Here'!$A183=BE$7,IF('Copy &amp; Paste Roster Report Here'!$M183="HT",1,0),0)</f>
        <v>0</v>
      </c>
      <c r="BF186" s="119">
        <f>IF('Copy &amp; Paste Roster Report Here'!$A183=BF$7,IF('Copy &amp; Paste Roster Report Here'!$M183="HT",1,0),0)</f>
        <v>0</v>
      </c>
      <c r="BG186" s="119">
        <f>IF('Copy &amp; Paste Roster Report Here'!$A183=BG$7,IF('Copy &amp; Paste Roster Report Here'!$M183="HT",1,0),0)</f>
        <v>0</v>
      </c>
      <c r="BH186" s="73">
        <f t="shared" si="41"/>
        <v>0</v>
      </c>
      <c r="BI186" s="120">
        <f>IF('Copy &amp; Paste Roster Report Here'!$A183=BI$7,IF('Copy &amp; Paste Roster Report Here'!$M183="MT",1,0),0)</f>
        <v>0</v>
      </c>
      <c r="BJ186" s="120">
        <f>IF('Copy &amp; Paste Roster Report Here'!$A183=BJ$7,IF('Copy &amp; Paste Roster Report Here'!$M183="MT",1,0),0)</f>
        <v>0</v>
      </c>
      <c r="BK186" s="120">
        <f>IF('Copy &amp; Paste Roster Report Here'!$A183=BK$7,IF('Copy &amp; Paste Roster Report Here'!$M183="MT",1,0),0)</f>
        <v>0</v>
      </c>
      <c r="BL186" s="120">
        <f>IF('Copy &amp; Paste Roster Report Here'!$A183=BL$7,IF('Copy &amp; Paste Roster Report Here'!$M183="MT",1,0),0)</f>
        <v>0</v>
      </c>
      <c r="BM186" s="120">
        <f>IF('Copy &amp; Paste Roster Report Here'!$A183=BM$7,IF('Copy &amp; Paste Roster Report Here'!$M183="MT",1,0),0)</f>
        <v>0</v>
      </c>
      <c r="BN186" s="120">
        <f>IF('Copy &amp; Paste Roster Report Here'!$A183=BN$7,IF('Copy &amp; Paste Roster Report Here'!$M183="MT",1,0),0)</f>
        <v>0</v>
      </c>
      <c r="BO186" s="120">
        <f>IF('Copy &amp; Paste Roster Report Here'!$A183=BO$7,IF('Copy &amp; Paste Roster Report Here'!$M183="MT",1,0),0)</f>
        <v>0</v>
      </c>
      <c r="BP186" s="120">
        <f>IF('Copy &amp; Paste Roster Report Here'!$A183=BP$7,IF('Copy &amp; Paste Roster Report Here'!$M183="MT",1,0),0)</f>
        <v>0</v>
      </c>
      <c r="BQ186" s="120">
        <f>IF('Copy &amp; Paste Roster Report Here'!$A183=BQ$7,IF('Copy &amp; Paste Roster Report Here'!$M183="MT",1,0),0)</f>
        <v>0</v>
      </c>
      <c r="BR186" s="120">
        <f>IF('Copy &amp; Paste Roster Report Here'!$A183=BR$7,IF('Copy &amp; Paste Roster Report Here'!$M183="MT",1,0),0)</f>
        <v>0</v>
      </c>
      <c r="BS186" s="120">
        <f>IF('Copy &amp; Paste Roster Report Here'!$A183=BS$7,IF('Copy &amp; Paste Roster Report Here'!$M183="MT",1,0),0)</f>
        <v>0</v>
      </c>
      <c r="BT186" s="73">
        <f t="shared" si="42"/>
        <v>0</v>
      </c>
      <c r="BU186" s="121">
        <f>IF('Copy &amp; Paste Roster Report Here'!$A183=BU$7,IF('Copy &amp; Paste Roster Report Here'!$M183="fy",1,0),0)</f>
        <v>0</v>
      </c>
      <c r="BV186" s="121">
        <f>IF('Copy &amp; Paste Roster Report Here'!$A183=BV$7,IF('Copy &amp; Paste Roster Report Here'!$M183="fy",1,0),0)</f>
        <v>0</v>
      </c>
      <c r="BW186" s="121">
        <f>IF('Copy &amp; Paste Roster Report Here'!$A183=BW$7,IF('Copy &amp; Paste Roster Report Here'!$M183="fy",1,0),0)</f>
        <v>0</v>
      </c>
      <c r="BX186" s="121">
        <f>IF('Copy &amp; Paste Roster Report Here'!$A183=BX$7,IF('Copy &amp; Paste Roster Report Here'!$M183="fy",1,0),0)</f>
        <v>0</v>
      </c>
      <c r="BY186" s="121">
        <f>IF('Copy &amp; Paste Roster Report Here'!$A183=BY$7,IF('Copy &amp; Paste Roster Report Here'!$M183="fy",1,0),0)</f>
        <v>0</v>
      </c>
      <c r="BZ186" s="121">
        <f>IF('Copy &amp; Paste Roster Report Here'!$A183=BZ$7,IF('Copy &amp; Paste Roster Report Here'!$M183="fy",1,0),0)</f>
        <v>0</v>
      </c>
      <c r="CA186" s="121">
        <f>IF('Copy &amp; Paste Roster Report Here'!$A183=CA$7,IF('Copy &amp; Paste Roster Report Here'!$M183="fy",1,0),0)</f>
        <v>0</v>
      </c>
      <c r="CB186" s="121">
        <f>IF('Copy &amp; Paste Roster Report Here'!$A183=CB$7,IF('Copy &amp; Paste Roster Report Here'!$M183="fy",1,0),0)</f>
        <v>0</v>
      </c>
      <c r="CC186" s="121">
        <f>IF('Copy &amp; Paste Roster Report Here'!$A183=CC$7,IF('Copy &amp; Paste Roster Report Here'!$M183="fy",1,0),0)</f>
        <v>0</v>
      </c>
      <c r="CD186" s="121">
        <f>IF('Copy &amp; Paste Roster Report Here'!$A183=CD$7,IF('Copy &amp; Paste Roster Report Here'!$M183="fy",1,0),0)</f>
        <v>0</v>
      </c>
      <c r="CE186" s="121">
        <f>IF('Copy &amp; Paste Roster Report Here'!$A183=CE$7,IF('Copy &amp; Paste Roster Report Here'!$M183="fy",1,0),0)</f>
        <v>0</v>
      </c>
      <c r="CF186" s="73">
        <f t="shared" si="43"/>
        <v>0</v>
      </c>
      <c r="CG186" s="122">
        <f>IF('Copy &amp; Paste Roster Report Here'!$A183=CG$7,IF('Copy &amp; Paste Roster Report Here'!$M183="RH",1,0),0)</f>
        <v>0</v>
      </c>
      <c r="CH186" s="122">
        <f>IF('Copy &amp; Paste Roster Report Here'!$A183=CH$7,IF('Copy &amp; Paste Roster Report Here'!$M183="RH",1,0),0)</f>
        <v>0</v>
      </c>
      <c r="CI186" s="122">
        <f>IF('Copy &amp; Paste Roster Report Here'!$A183=CI$7,IF('Copy &amp; Paste Roster Report Here'!$M183="RH",1,0),0)</f>
        <v>0</v>
      </c>
      <c r="CJ186" s="122">
        <f>IF('Copy &amp; Paste Roster Report Here'!$A183=CJ$7,IF('Copy &amp; Paste Roster Report Here'!$M183="RH",1,0),0)</f>
        <v>0</v>
      </c>
      <c r="CK186" s="122">
        <f>IF('Copy &amp; Paste Roster Report Here'!$A183=CK$7,IF('Copy &amp; Paste Roster Report Here'!$M183="RH",1,0),0)</f>
        <v>0</v>
      </c>
      <c r="CL186" s="122">
        <f>IF('Copy &amp; Paste Roster Report Here'!$A183=CL$7,IF('Copy &amp; Paste Roster Report Here'!$M183="RH",1,0),0)</f>
        <v>0</v>
      </c>
      <c r="CM186" s="122">
        <f>IF('Copy &amp; Paste Roster Report Here'!$A183=CM$7,IF('Copy &amp; Paste Roster Report Here'!$M183="RH",1,0),0)</f>
        <v>0</v>
      </c>
      <c r="CN186" s="122">
        <f>IF('Copy &amp; Paste Roster Report Here'!$A183=CN$7,IF('Copy &amp; Paste Roster Report Here'!$M183="RH",1,0),0)</f>
        <v>0</v>
      </c>
      <c r="CO186" s="122">
        <f>IF('Copy &amp; Paste Roster Report Here'!$A183=CO$7,IF('Copy &amp; Paste Roster Report Here'!$M183="RH",1,0),0)</f>
        <v>0</v>
      </c>
      <c r="CP186" s="122">
        <f>IF('Copy &amp; Paste Roster Report Here'!$A183=CP$7,IF('Copy &amp; Paste Roster Report Here'!$M183="RH",1,0),0)</f>
        <v>0</v>
      </c>
      <c r="CQ186" s="122">
        <f>IF('Copy &amp; Paste Roster Report Here'!$A183=CQ$7,IF('Copy &amp; Paste Roster Report Here'!$M183="RH",1,0),0)</f>
        <v>0</v>
      </c>
      <c r="CR186" s="73">
        <f t="shared" si="44"/>
        <v>0</v>
      </c>
      <c r="CS186" s="123">
        <f>IF('Copy &amp; Paste Roster Report Here'!$A183=CS$7,IF('Copy &amp; Paste Roster Report Here'!$M183="QT",1,0),0)</f>
        <v>0</v>
      </c>
      <c r="CT186" s="123">
        <f>IF('Copy &amp; Paste Roster Report Here'!$A183=CT$7,IF('Copy &amp; Paste Roster Report Here'!$M183="QT",1,0),0)</f>
        <v>0</v>
      </c>
      <c r="CU186" s="123">
        <f>IF('Copy &amp; Paste Roster Report Here'!$A183=CU$7,IF('Copy &amp; Paste Roster Report Here'!$M183="QT",1,0),0)</f>
        <v>0</v>
      </c>
      <c r="CV186" s="123">
        <f>IF('Copy &amp; Paste Roster Report Here'!$A183=CV$7,IF('Copy &amp; Paste Roster Report Here'!$M183="QT",1,0),0)</f>
        <v>0</v>
      </c>
      <c r="CW186" s="123">
        <f>IF('Copy &amp; Paste Roster Report Here'!$A183=CW$7,IF('Copy &amp; Paste Roster Report Here'!$M183="QT",1,0),0)</f>
        <v>0</v>
      </c>
      <c r="CX186" s="123">
        <f>IF('Copy &amp; Paste Roster Report Here'!$A183=CX$7,IF('Copy &amp; Paste Roster Report Here'!$M183="QT",1,0),0)</f>
        <v>0</v>
      </c>
      <c r="CY186" s="123">
        <f>IF('Copy &amp; Paste Roster Report Here'!$A183=CY$7,IF('Copy &amp; Paste Roster Report Here'!$M183="QT",1,0),0)</f>
        <v>0</v>
      </c>
      <c r="CZ186" s="123">
        <f>IF('Copy &amp; Paste Roster Report Here'!$A183=CZ$7,IF('Copy &amp; Paste Roster Report Here'!$M183="QT",1,0),0)</f>
        <v>0</v>
      </c>
      <c r="DA186" s="123">
        <f>IF('Copy &amp; Paste Roster Report Here'!$A183=DA$7,IF('Copy &amp; Paste Roster Report Here'!$M183="QT",1,0),0)</f>
        <v>0</v>
      </c>
      <c r="DB186" s="123">
        <f>IF('Copy &amp; Paste Roster Report Here'!$A183=DB$7,IF('Copy &amp; Paste Roster Report Here'!$M183="QT",1,0),0)</f>
        <v>0</v>
      </c>
      <c r="DC186" s="123">
        <f>IF('Copy &amp; Paste Roster Report Here'!$A183=DC$7,IF('Copy &amp; Paste Roster Report Here'!$M183="QT",1,0),0)</f>
        <v>0</v>
      </c>
      <c r="DD186" s="73">
        <f t="shared" si="45"/>
        <v>0</v>
      </c>
      <c r="DE186" s="124">
        <f>IF('Copy &amp; Paste Roster Report Here'!$A183=DE$7,IF('Copy &amp; Paste Roster Report Here'!$M183="xxxxxxxxxxx",1,0),0)</f>
        <v>0</v>
      </c>
      <c r="DF186" s="124">
        <f>IF('Copy &amp; Paste Roster Report Here'!$A183=DF$7,IF('Copy &amp; Paste Roster Report Here'!$M183="xxxxxxxxxxx",1,0),0)</f>
        <v>0</v>
      </c>
      <c r="DG186" s="124">
        <f>IF('Copy &amp; Paste Roster Report Here'!$A183=DG$7,IF('Copy &amp; Paste Roster Report Here'!$M183="xxxxxxxxxxx",1,0),0)</f>
        <v>0</v>
      </c>
      <c r="DH186" s="124">
        <f>IF('Copy &amp; Paste Roster Report Here'!$A183=DH$7,IF('Copy &amp; Paste Roster Report Here'!$M183="xxxxxxxxxxx",1,0),0)</f>
        <v>0</v>
      </c>
      <c r="DI186" s="124">
        <f>IF('Copy &amp; Paste Roster Report Here'!$A183=DI$7,IF('Copy &amp; Paste Roster Report Here'!$M183="xxxxxxxxxxx",1,0),0)</f>
        <v>0</v>
      </c>
      <c r="DJ186" s="124">
        <f>IF('Copy &amp; Paste Roster Report Here'!$A183=DJ$7,IF('Copy &amp; Paste Roster Report Here'!$M183="xxxxxxxxxxx",1,0),0)</f>
        <v>0</v>
      </c>
      <c r="DK186" s="124">
        <f>IF('Copy &amp; Paste Roster Report Here'!$A183=DK$7,IF('Copy &amp; Paste Roster Report Here'!$M183="xxxxxxxxxxx",1,0),0)</f>
        <v>0</v>
      </c>
      <c r="DL186" s="124">
        <f>IF('Copy &amp; Paste Roster Report Here'!$A183=DL$7,IF('Copy &amp; Paste Roster Report Here'!$M183="xxxxxxxxxxx",1,0),0)</f>
        <v>0</v>
      </c>
      <c r="DM186" s="124">
        <f>IF('Copy &amp; Paste Roster Report Here'!$A183=DM$7,IF('Copy &amp; Paste Roster Report Here'!$M183="xxxxxxxxxxx",1,0),0)</f>
        <v>0</v>
      </c>
      <c r="DN186" s="124">
        <f>IF('Copy &amp; Paste Roster Report Here'!$A183=DN$7,IF('Copy &amp; Paste Roster Report Here'!$M183="xxxxxxxxxxx",1,0),0)</f>
        <v>0</v>
      </c>
      <c r="DO186" s="124">
        <f>IF('Copy &amp; Paste Roster Report Here'!$A183=DO$7,IF('Copy &amp; Paste Roster Report Here'!$M183="xxxxxxxxxxx",1,0),0)</f>
        <v>0</v>
      </c>
      <c r="DP186" s="125">
        <f t="shared" si="46"/>
        <v>0</v>
      </c>
      <c r="DQ186" s="126">
        <f t="shared" si="47"/>
        <v>0</v>
      </c>
    </row>
    <row r="187" spans="1:121" x14ac:dyDescent="0.25">
      <c r="A187" s="111">
        <f t="shared" si="33"/>
        <v>0</v>
      </c>
      <c r="B187" s="111">
        <f t="shared" si="34"/>
        <v>0</v>
      </c>
      <c r="C187" s="112">
        <f>+('Copy &amp; Paste Roster Report Here'!$P184-'Copy &amp; Paste Roster Report Here'!$O184)/30</f>
        <v>0</v>
      </c>
      <c r="D187" s="112">
        <f>+('Copy &amp; Paste Roster Report Here'!$P184-'Copy &amp; Paste Roster Report Here'!$O184)</f>
        <v>0</v>
      </c>
      <c r="E187" s="111">
        <f>'Copy &amp; Paste Roster Report Here'!N184</f>
        <v>0</v>
      </c>
      <c r="F187" s="111" t="str">
        <f t="shared" si="35"/>
        <v>N</v>
      </c>
      <c r="G187" s="111">
        <f>'Copy &amp; Paste Roster Report Here'!R184</f>
        <v>0</v>
      </c>
      <c r="H187" s="113">
        <f t="shared" si="36"/>
        <v>0</v>
      </c>
      <c r="I187" s="112">
        <f>IF(F187="N",$F$5-'Copy &amp; Paste Roster Report Here'!O184,+'Copy &amp; Paste Roster Report Here'!Q184-'Copy &amp; Paste Roster Report Here'!O184)</f>
        <v>0</v>
      </c>
      <c r="J187" s="114">
        <f t="shared" si="37"/>
        <v>0</v>
      </c>
      <c r="K187" s="114">
        <f t="shared" si="38"/>
        <v>0</v>
      </c>
      <c r="L187" s="115">
        <f>'Copy &amp; Paste Roster Report Here'!F184</f>
        <v>0</v>
      </c>
      <c r="M187" s="116">
        <f t="shared" si="39"/>
        <v>0</v>
      </c>
      <c r="N187" s="117">
        <f>IF('Copy &amp; Paste Roster Report Here'!$A184='Analytical Tests'!N$7,IF($F187="Y",+$H187*N$6,0),0)</f>
        <v>0</v>
      </c>
      <c r="O187" s="117">
        <f>IF('Copy &amp; Paste Roster Report Here'!$A184='Analytical Tests'!O$7,IF($F187="Y",+$H187*O$6,0),0)</f>
        <v>0</v>
      </c>
      <c r="P187" s="117">
        <f>IF('Copy &amp; Paste Roster Report Here'!$A184='Analytical Tests'!P$7,IF($F187="Y",+$H187*P$6,0),0)</f>
        <v>0</v>
      </c>
      <c r="Q187" s="117">
        <f>IF('Copy &amp; Paste Roster Report Here'!$A184='Analytical Tests'!Q$7,IF($F187="Y",+$H187*Q$6,0),0)</f>
        <v>0</v>
      </c>
      <c r="R187" s="117">
        <f>IF('Copy &amp; Paste Roster Report Here'!$A184='Analytical Tests'!R$7,IF($F187="Y",+$H187*R$6,0),0)</f>
        <v>0</v>
      </c>
      <c r="S187" s="117">
        <f>IF('Copy &amp; Paste Roster Report Here'!$A184='Analytical Tests'!S$7,IF($F187="Y",+$H187*S$6,0),0)</f>
        <v>0</v>
      </c>
      <c r="T187" s="117">
        <f>IF('Copy &amp; Paste Roster Report Here'!$A184='Analytical Tests'!T$7,IF($F187="Y",+$H187*T$6,0),0)</f>
        <v>0</v>
      </c>
      <c r="U187" s="117">
        <f>IF('Copy &amp; Paste Roster Report Here'!$A184='Analytical Tests'!U$7,IF($F187="Y",+$H187*U$6,0),0)</f>
        <v>0</v>
      </c>
      <c r="V187" s="117">
        <f>IF('Copy &amp; Paste Roster Report Here'!$A184='Analytical Tests'!V$7,IF($F187="Y",+$H187*V$6,0),0)</f>
        <v>0</v>
      </c>
      <c r="W187" s="117">
        <f>IF('Copy &amp; Paste Roster Report Here'!$A184='Analytical Tests'!W$7,IF($F187="Y",+$H187*W$6,0),0)</f>
        <v>0</v>
      </c>
      <c r="X187" s="117">
        <f>IF('Copy &amp; Paste Roster Report Here'!$A184='Analytical Tests'!X$7,IF($F187="Y",+$H187*X$6,0),0)</f>
        <v>0</v>
      </c>
      <c r="Y187" s="117" t="b">
        <f>IF('Copy &amp; Paste Roster Report Here'!$A184='Analytical Tests'!Y$7,IF($F187="N",IF($J187&gt;=$C187,Y$6,+($I187/$D187)*Y$6),0))</f>
        <v>0</v>
      </c>
      <c r="Z187" s="117" t="b">
        <f>IF('Copy &amp; Paste Roster Report Here'!$A184='Analytical Tests'!Z$7,IF($F187="N",IF($J187&gt;=$C187,Z$6,+($I187/$D187)*Z$6),0))</f>
        <v>0</v>
      </c>
      <c r="AA187" s="117" t="b">
        <f>IF('Copy &amp; Paste Roster Report Here'!$A184='Analytical Tests'!AA$7,IF($F187="N",IF($J187&gt;=$C187,AA$6,+($I187/$D187)*AA$6),0))</f>
        <v>0</v>
      </c>
      <c r="AB187" s="117" t="b">
        <f>IF('Copy &amp; Paste Roster Report Here'!$A184='Analytical Tests'!AB$7,IF($F187="N",IF($J187&gt;=$C187,AB$6,+($I187/$D187)*AB$6),0))</f>
        <v>0</v>
      </c>
      <c r="AC187" s="117" t="b">
        <f>IF('Copy &amp; Paste Roster Report Here'!$A184='Analytical Tests'!AC$7,IF($F187="N",IF($J187&gt;=$C187,AC$6,+($I187/$D187)*AC$6),0))</f>
        <v>0</v>
      </c>
      <c r="AD187" s="117" t="b">
        <f>IF('Copy &amp; Paste Roster Report Here'!$A184='Analytical Tests'!AD$7,IF($F187="N",IF($J187&gt;=$C187,AD$6,+($I187/$D187)*AD$6),0))</f>
        <v>0</v>
      </c>
      <c r="AE187" s="117" t="b">
        <f>IF('Copy &amp; Paste Roster Report Here'!$A184='Analytical Tests'!AE$7,IF($F187="N",IF($J187&gt;=$C187,AE$6,+($I187/$D187)*AE$6),0))</f>
        <v>0</v>
      </c>
      <c r="AF187" s="117" t="b">
        <f>IF('Copy &amp; Paste Roster Report Here'!$A184='Analytical Tests'!AF$7,IF($F187="N",IF($J187&gt;=$C187,AF$6,+($I187/$D187)*AF$6),0))</f>
        <v>0</v>
      </c>
      <c r="AG187" s="117" t="b">
        <f>IF('Copy &amp; Paste Roster Report Here'!$A184='Analytical Tests'!AG$7,IF($F187="N",IF($J187&gt;=$C187,AG$6,+($I187/$D187)*AG$6),0))</f>
        <v>0</v>
      </c>
      <c r="AH187" s="117" t="b">
        <f>IF('Copy &amp; Paste Roster Report Here'!$A184='Analytical Tests'!AH$7,IF($F187="N",IF($J187&gt;=$C187,AH$6,+($I187/$D187)*AH$6),0))</f>
        <v>0</v>
      </c>
      <c r="AI187" s="117" t="b">
        <f>IF('Copy &amp; Paste Roster Report Here'!$A184='Analytical Tests'!AI$7,IF($F187="N",IF($J187&gt;=$C187,AI$6,+($I187/$D187)*AI$6),0))</f>
        <v>0</v>
      </c>
      <c r="AJ187" s="79"/>
      <c r="AK187" s="118">
        <f>IF('Copy &amp; Paste Roster Report Here'!$A184=AK$7,IF('Copy &amp; Paste Roster Report Here'!$M184="FT",1,0),0)</f>
        <v>0</v>
      </c>
      <c r="AL187" s="118">
        <f>IF('Copy &amp; Paste Roster Report Here'!$A184=AL$7,IF('Copy &amp; Paste Roster Report Here'!$M184="FT",1,0),0)</f>
        <v>0</v>
      </c>
      <c r="AM187" s="118">
        <f>IF('Copy &amp; Paste Roster Report Here'!$A184=AM$7,IF('Copy &amp; Paste Roster Report Here'!$M184="FT",1,0),0)</f>
        <v>0</v>
      </c>
      <c r="AN187" s="118">
        <f>IF('Copy &amp; Paste Roster Report Here'!$A184=AN$7,IF('Copy &amp; Paste Roster Report Here'!$M184="FT",1,0),0)</f>
        <v>0</v>
      </c>
      <c r="AO187" s="118">
        <f>IF('Copy &amp; Paste Roster Report Here'!$A184=AO$7,IF('Copy &amp; Paste Roster Report Here'!$M184="FT",1,0),0)</f>
        <v>0</v>
      </c>
      <c r="AP187" s="118">
        <f>IF('Copy &amp; Paste Roster Report Here'!$A184=AP$7,IF('Copy &amp; Paste Roster Report Here'!$M184="FT",1,0),0)</f>
        <v>0</v>
      </c>
      <c r="AQ187" s="118">
        <f>IF('Copy &amp; Paste Roster Report Here'!$A184=AQ$7,IF('Copy &amp; Paste Roster Report Here'!$M184="FT",1,0),0)</f>
        <v>0</v>
      </c>
      <c r="AR187" s="118">
        <f>IF('Copy &amp; Paste Roster Report Here'!$A184=AR$7,IF('Copy &amp; Paste Roster Report Here'!$M184="FT",1,0),0)</f>
        <v>0</v>
      </c>
      <c r="AS187" s="118">
        <f>IF('Copy &amp; Paste Roster Report Here'!$A184=AS$7,IF('Copy &amp; Paste Roster Report Here'!$M184="FT",1,0),0)</f>
        <v>0</v>
      </c>
      <c r="AT187" s="118">
        <f>IF('Copy &amp; Paste Roster Report Here'!$A184=AT$7,IF('Copy &amp; Paste Roster Report Here'!$M184="FT",1,0),0)</f>
        <v>0</v>
      </c>
      <c r="AU187" s="118">
        <f>IF('Copy &amp; Paste Roster Report Here'!$A184=AU$7,IF('Copy &amp; Paste Roster Report Here'!$M184="FT",1,0),0)</f>
        <v>0</v>
      </c>
      <c r="AV187" s="73">
        <f t="shared" si="40"/>
        <v>0</v>
      </c>
      <c r="AW187" s="119">
        <f>IF('Copy &amp; Paste Roster Report Here'!$A184=AW$7,IF('Copy &amp; Paste Roster Report Here'!$M184="HT",1,0),0)</f>
        <v>0</v>
      </c>
      <c r="AX187" s="119">
        <f>IF('Copy &amp; Paste Roster Report Here'!$A184=AX$7,IF('Copy &amp; Paste Roster Report Here'!$M184="HT",1,0),0)</f>
        <v>0</v>
      </c>
      <c r="AY187" s="119">
        <f>IF('Copy &amp; Paste Roster Report Here'!$A184=AY$7,IF('Copy &amp; Paste Roster Report Here'!$M184="HT",1,0),0)</f>
        <v>0</v>
      </c>
      <c r="AZ187" s="119">
        <f>IF('Copy &amp; Paste Roster Report Here'!$A184=AZ$7,IF('Copy &amp; Paste Roster Report Here'!$M184="HT",1,0),0)</f>
        <v>0</v>
      </c>
      <c r="BA187" s="119">
        <f>IF('Copy &amp; Paste Roster Report Here'!$A184=BA$7,IF('Copy &amp; Paste Roster Report Here'!$M184="HT",1,0),0)</f>
        <v>0</v>
      </c>
      <c r="BB187" s="119">
        <f>IF('Copy &amp; Paste Roster Report Here'!$A184=BB$7,IF('Copy &amp; Paste Roster Report Here'!$M184="HT",1,0),0)</f>
        <v>0</v>
      </c>
      <c r="BC187" s="119">
        <f>IF('Copy &amp; Paste Roster Report Here'!$A184=BC$7,IF('Copy &amp; Paste Roster Report Here'!$M184="HT",1,0),0)</f>
        <v>0</v>
      </c>
      <c r="BD187" s="119">
        <f>IF('Copy &amp; Paste Roster Report Here'!$A184=BD$7,IF('Copy &amp; Paste Roster Report Here'!$M184="HT",1,0),0)</f>
        <v>0</v>
      </c>
      <c r="BE187" s="119">
        <f>IF('Copy &amp; Paste Roster Report Here'!$A184=BE$7,IF('Copy &amp; Paste Roster Report Here'!$M184="HT",1,0),0)</f>
        <v>0</v>
      </c>
      <c r="BF187" s="119">
        <f>IF('Copy &amp; Paste Roster Report Here'!$A184=BF$7,IF('Copy &amp; Paste Roster Report Here'!$M184="HT",1,0),0)</f>
        <v>0</v>
      </c>
      <c r="BG187" s="119">
        <f>IF('Copy &amp; Paste Roster Report Here'!$A184=BG$7,IF('Copy &amp; Paste Roster Report Here'!$M184="HT",1,0),0)</f>
        <v>0</v>
      </c>
      <c r="BH187" s="73">
        <f t="shared" si="41"/>
        <v>0</v>
      </c>
      <c r="BI187" s="120">
        <f>IF('Copy &amp; Paste Roster Report Here'!$A184=BI$7,IF('Copy &amp; Paste Roster Report Here'!$M184="MT",1,0),0)</f>
        <v>0</v>
      </c>
      <c r="BJ187" s="120">
        <f>IF('Copy &amp; Paste Roster Report Here'!$A184=BJ$7,IF('Copy &amp; Paste Roster Report Here'!$M184="MT",1,0),0)</f>
        <v>0</v>
      </c>
      <c r="BK187" s="120">
        <f>IF('Copy &amp; Paste Roster Report Here'!$A184=BK$7,IF('Copy &amp; Paste Roster Report Here'!$M184="MT",1,0),0)</f>
        <v>0</v>
      </c>
      <c r="BL187" s="120">
        <f>IF('Copy &amp; Paste Roster Report Here'!$A184=BL$7,IF('Copy &amp; Paste Roster Report Here'!$M184="MT",1,0),0)</f>
        <v>0</v>
      </c>
      <c r="BM187" s="120">
        <f>IF('Copy &amp; Paste Roster Report Here'!$A184=BM$7,IF('Copy &amp; Paste Roster Report Here'!$M184="MT",1,0),0)</f>
        <v>0</v>
      </c>
      <c r="BN187" s="120">
        <f>IF('Copy &amp; Paste Roster Report Here'!$A184=BN$7,IF('Copy &amp; Paste Roster Report Here'!$M184="MT",1,0),0)</f>
        <v>0</v>
      </c>
      <c r="BO187" s="120">
        <f>IF('Copy &amp; Paste Roster Report Here'!$A184=BO$7,IF('Copy &amp; Paste Roster Report Here'!$M184="MT",1,0),0)</f>
        <v>0</v>
      </c>
      <c r="BP187" s="120">
        <f>IF('Copy &amp; Paste Roster Report Here'!$A184=BP$7,IF('Copy &amp; Paste Roster Report Here'!$M184="MT",1,0),0)</f>
        <v>0</v>
      </c>
      <c r="BQ187" s="120">
        <f>IF('Copy &amp; Paste Roster Report Here'!$A184=BQ$7,IF('Copy &amp; Paste Roster Report Here'!$M184="MT",1,0),0)</f>
        <v>0</v>
      </c>
      <c r="BR187" s="120">
        <f>IF('Copy &amp; Paste Roster Report Here'!$A184=BR$7,IF('Copy &amp; Paste Roster Report Here'!$M184="MT",1,0),0)</f>
        <v>0</v>
      </c>
      <c r="BS187" s="120">
        <f>IF('Copy &amp; Paste Roster Report Here'!$A184=BS$7,IF('Copy &amp; Paste Roster Report Here'!$M184="MT",1,0),0)</f>
        <v>0</v>
      </c>
      <c r="BT187" s="73">
        <f t="shared" si="42"/>
        <v>0</v>
      </c>
      <c r="BU187" s="121">
        <f>IF('Copy &amp; Paste Roster Report Here'!$A184=BU$7,IF('Copy &amp; Paste Roster Report Here'!$M184="fy",1,0),0)</f>
        <v>0</v>
      </c>
      <c r="BV187" s="121">
        <f>IF('Copy &amp; Paste Roster Report Here'!$A184=BV$7,IF('Copy &amp; Paste Roster Report Here'!$M184="fy",1,0),0)</f>
        <v>0</v>
      </c>
      <c r="BW187" s="121">
        <f>IF('Copy &amp; Paste Roster Report Here'!$A184=BW$7,IF('Copy &amp; Paste Roster Report Here'!$M184="fy",1,0),0)</f>
        <v>0</v>
      </c>
      <c r="BX187" s="121">
        <f>IF('Copy &amp; Paste Roster Report Here'!$A184=BX$7,IF('Copy &amp; Paste Roster Report Here'!$M184="fy",1,0),0)</f>
        <v>0</v>
      </c>
      <c r="BY187" s="121">
        <f>IF('Copy &amp; Paste Roster Report Here'!$A184=BY$7,IF('Copy &amp; Paste Roster Report Here'!$M184="fy",1,0),0)</f>
        <v>0</v>
      </c>
      <c r="BZ187" s="121">
        <f>IF('Copy &amp; Paste Roster Report Here'!$A184=BZ$7,IF('Copy &amp; Paste Roster Report Here'!$M184="fy",1,0),0)</f>
        <v>0</v>
      </c>
      <c r="CA187" s="121">
        <f>IF('Copy &amp; Paste Roster Report Here'!$A184=CA$7,IF('Copy &amp; Paste Roster Report Here'!$M184="fy",1,0),0)</f>
        <v>0</v>
      </c>
      <c r="CB187" s="121">
        <f>IF('Copy &amp; Paste Roster Report Here'!$A184=CB$7,IF('Copy &amp; Paste Roster Report Here'!$M184="fy",1,0),0)</f>
        <v>0</v>
      </c>
      <c r="CC187" s="121">
        <f>IF('Copy &amp; Paste Roster Report Here'!$A184=CC$7,IF('Copy &amp; Paste Roster Report Here'!$M184="fy",1,0),0)</f>
        <v>0</v>
      </c>
      <c r="CD187" s="121">
        <f>IF('Copy &amp; Paste Roster Report Here'!$A184=CD$7,IF('Copy &amp; Paste Roster Report Here'!$M184="fy",1,0),0)</f>
        <v>0</v>
      </c>
      <c r="CE187" s="121">
        <f>IF('Copy &amp; Paste Roster Report Here'!$A184=CE$7,IF('Copy &amp; Paste Roster Report Here'!$M184="fy",1,0),0)</f>
        <v>0</v>
      </c>
      <c r="CF187" s="73">
        <f t="shared" si="43"/>
        <v>0</v>
      </c>
      <c r="CG187" s="122">
        <f>IF('Copy &amp; Paste Roster Report Here'!$A184=CG$7,IF('Copy &amp; Paste Roster Report Here'!$M184="RH",1,0),0)</f>
        <v>0</v>
      </c>
      <c r="CH187" s="122">
        <f>IF('Copy &amp; Paste Roster Report Here'!$A184=CH$7,IF('Copy &amp; Paste Roster Report Here'!$M184="RH",1,0),0)</f>
        <v>0</v>
      </c>
      <c r="CI187" s="122">
        <f>IF('Copy &amp; Paste Roster Report Here'!$A184=CI$7,IF('Copy &amp; Paste Roster Report Here'!$M184="RH",1,0),0)</f>
        <v>0</v>
      </c>
      <c r="CJ187" s="122">
        <f>IF('Copy &amp; Paste Roster Report Here'!$A184=CJ$7,IF('Copy &amp; Paste Roster Report Here'!$M184="RH",1,0),0)</f>
        <v>0</v>
      </c>
      <c r="CK187" s="122">
        <f>IF('Copy &amp; Paste Roster Report Here'!$A184=CK$7,IF('Copy &amp; Paste Roster Report Here'!$M184="RH",1,0),0)</f>
        <v>0</v>
      </c>
      <c r="CL187" s="122">
        <f>IF('Copy &amp; Paste Roster Report Here'!$A184=CL$7,IF('Copy &amp; Paste Roster Report Here'!$M184="RH",1,0),0)</f>
        <v>0</v>
      </c>
      <c r="CM187" s="122">
        <f>IF('Copy &amp; Paste Roster Report Here'!$A184=CM$7,IF('Copy &amp; Paste Roster Report Here'!$M184="RH",1,0),0)</f>
        <v>0</v>
      </c>
      <c r="CN187" s="122">
        <f>IF('Copy &amp; Paste Roster Report Here'!$A184=CN$7,IF('Copy &amp; Paste Roster Report Here'!$M184="RH",1,0),0)</f>
        <v>0</v>
      </c>
      <c r="CO187" s="122">
        <f>IF('Copy &amp; Paste Roster Report Here'!$A184=CO$7,IF('Copy &amp; Paste Roster Report Here'!$M184="RH",1,0),0)</f>
        <v>0</v>
      </c>
      <c r="CP187" s="122">
        <f>IF('Copy &amp; Paste Roster Report Here'!$A184=CP$7,IF('Copy &amp; Paste Roster Report Here'!$M184="RH",1,0),0)</f>
        <v>0</v>
      </c>
      <c r="CQ187" s="122">
        <f>IF('Copy &amp; Paste Roster Report Here'!$A184=CQ$7,IF('Copy &amp; Paste Roster Report Here'!$M184="RH",1,0),0)</f>
        <v>0</v>
      </c>
      <c r="CR187" s="73">
        <f t="shared" si="44"/>
        <v>0</v>
      </c>
      <c r="CS187" s="123">
        <f>IF('Copy &amp; Paste Roster Report Here'!$A184=CS$7,IF('Copy &amp; Paste Roster Report Here'!$M184="QT",1,0),0)</f>
        <v>0</v>
      </c>
      <c r="CT187" s="123">
        <f>IF('Copy &amp; Paste Roster Report Here'!$A184=CT$7,IF('Copy &amp; Paste Roster Report Here'!$M184="QT",1,0),0)</f>
        <v>0</v>
      </c>
      <c r="CU187" s="123">
        <f>IF('Copy &amp; Paste Roster Report Here'!$A184=CU$7,IF('Copy &amp; Paste Roster Report Here'!$M184="QT",1,0),0)</f>
        <v>0</v>
      </c>
      <c r="CV187" s="123">
        <f>IF('Copy &amp; Paste Roster Report Here'!$A184=CV$7,IF('Copy &amp; Paste Roster Report Here'!$M184="QT",1,0),0)</f>
        <v>0</v>
      </c>
      <c r="CW187" s="123">
        <f>IF('Copy &amp; Paste Roster Report Here'!$A184=CW$7,IF('Copy &amp; Paste Roster Report Here'!$M184="QT",1,0),0)</f>
        <v>0</v>
      </c>
      <c r="CX187" s="123">
        <f>IF('Copy &amp; Paste Roster Report Here'!$A184=CX$7,IF('Copy &amp; Paste Roster Report Here'!$M184="QT",1,0),0)</f>
        <v>0</v>
      </c>
      <c r="CY187" s="123">
        <f>IF('Copy &amp; Paste Roster Report Here'!$A184=CY$7,IF('Copy &amp; Paste Roster Report Here'!$M184="QT",1,0),0)</f>
        <v>0</v>
      </c>
      <c r="CZ187" s="123">
        <f>IF('Copy &amp; Paste Roster Report Here'!$A184=CZ$7,IF('Copy &amp; Paste Roster Report Here'!$M184="QT",1,0),0)</f>
        <v>0</v>
      </c>
      <c r="DA187" s="123">
        <f>IF('Copy &amp; Paste Roster Report Here'!$A184=DA$7,IF('Copy &amp; Paste Roster Report Here'!$M184="QT",1,0),0)</f>
        <v>0</v>
      </c>
      <c r="DB187" s="123">
        <f>IF('Copy &amp; Paste Roster Report Here'!$A184=DB$7,IF('Copy &amp; Paste Roster Report Here'!$M184="QT",1,0),0)</f>
        <v>0</v>
      </c>
      <c r="DC187" s="123">
        <f>IF('Copy &amp; Paste Roster Report Here'!$A184=DC$7,IF('Copy &amp; Paste Roster Report Here'!$M184="QT",1,0),0)</f>
        <v>0</v>
      </c>
      <c r="DD187" s="73">
        <f t="shared" si="45"/>
        <v>0</v>
      </c>
      <c r="DE187" s="124">
        <f>IF('Copy &amp; Paste Roster Report Here'!$A184=DE$7,IF('Copy &amp; Paste Roster Report Here'!$M184="xxxxxxxxxxx",1,0),0)</f>
        <v>0</v>
      </c>
      <c r="DF187" s="124">
        <f>IF('Copy &amp; Paste Roster Report Here'!$A184=DF$7,IF('Copy &amp; Paste Roster Report Here'!$M184="xxxxxxxxxxx",1,0),0)</f>
        <v>0</v>
      </c>
      <c r="DG187" s="124">
        <f>IF('Copy &amp; Paste Roster Report Here'!$A184=DG$7,IF('Copy &amp; Paste Roster Report Here'!$M184="xxxxxxxxxxx",1,0),0)</f>
        <v>0</v>
      </c>
      <c r="DH187" s="124">
        <f>IF('Copy &amp; Paste Roster Report Here'!$A184=DH$7,IF('Copy &amp; Paste Roster Report Here'!$M184="xxxxxxxxxxx",1,0),0)</f>
        <v>0</v>
      </c>
      <c r="DI187" s="124">
        <f>IF('Copy &amp; Paste Roster Report Here'!$A184=DI$7,IF('Copy &amp; Paste Roster Report Here'!$M184="xxxxxxxxxxx",1,0),0)</f>
        <v>0</v>
      </c>
      <c r="DJ187" s="124">
        <f>IF('Copy &amp; Paste Roster Report Here'!$A184=DJ$7,IF('Copy &amp; Paste Roster Report Here'!$M184="xxxxxxxxxxx",1,0),0)</f>
        <v>0</v>
      </c>
      <c r="DK187" s="124">
        <f>IF('Copy &amp; Paste Roster Report Here'!$A184=DK$7,IF('Copy &amp; Paste Roster Report Here'!$M184="xxxxxxxxxxx",1,0),0)</f>
        <v>0</v>
      </c>
      <c r="DL187" s="124">
        <f>IF('Copy &amp; Paste Roster Report Here'!$A184=DL$7,IF('Copy &amp; Paste Roster Report Here'!$M184="xxxxxxxxxxx",1,0),0)</f>
        <v>0</v>
      </c>
      <c r="DM187" s="124">
        <f>IF('Copy &amp; Paste Roster Report Here'!$A184=DM$7,IF('Copy &amp; Paste Roster Report Here'!$M184="xxxxxxxxxxx",1,0),0)</f>
        <v>0</v>
      </c>
      <c r="DN187" s="124">
        <f>IF('Copy &amp; Paste Roster Report Here'!$A184=DN$7,IF('Copy &amp; Paste Roster Report Here'!$M184="xxxxxxxxxxx",1,0),0)</f>
        <v>0</v>
      </c>
      <c r="DO187" s="124">
        <f>IF('Copy &amp; Paste Roster Report Here'!$A184=DO$7,IF('Copy &amp; Paste Roster Report Here'!$M184="xxxxxxxxxxx",1,0),0)</f>
        <v>0</v>
      </c>
      <c r="DP187" s="125">
        <f t="shared" si="46"/>
        <v>0</v>
      </c>
      <c r="DQ187" s="126">
        <f t="shared" si="47"/>
        <v>0</v>
      </c>
    </row>
    <row r="188" spans="1:121" x14ac:dyDescent="0.25">
      <c r="A188" s="111">
        <f t="shared" si="33"/>
        <v>0</v>
      </c>
      <c r="B188" s="111">
        <f t="shared" si="34"/>
        <v>0</v>
      </c>
      <c r="C188" s="112">
        <f>+('Copy &amp; Paste Roster Report Here'!$P185-'Copy &amp; Paste Roster Report Here'!$O185)/30</f>
        <v>0</v>
      </c>
      <c r="D188" s="112">
        <f>+('Copy &amp; Paste Roster Report Here'!$P185-'Copy &amp; Paste Roster Report Here'!$O185)</f>
        <v>0</v>
      </c>
      <c r="E188" s="111">
        <f>'Copy &amp; Paste Roster Report Here'!N185</f>
        <v>0</v>
      </c>
      <c r="F188" s="111" t="str">
        <f t="shared" si="35"/>
        <v>N</v>
      </c>
      <c r="G188" s="111">
        <f>'Copy &amp; Paste Roster Report Here'!R185</f>
        <v>0</v>
      </c>
      <c r="H188" s="113">
        <f t="shared" si="36"/>
        <v>0</v>
      </c>
      <c r="I188" s="112">
        <f>IF(F188="N",$F$5-'Copy &amp; Paste Roster Report Here'!O185,+'Copy &amp; Paste Roster Report Here'!Q185-'Copy &amp; Paste Roster Report Here'!O185)</f>
        <v>0</v>
      </c>
      <c r="J188" s="114">
        <f t="shared" si="37"/>
        <v>0</v>
      </c>
      <c r="K188" s="114">
        <f t="shared" si="38"/>
        <v>0</v>
      </c>
      <c r="L188" s="115">
        <f>'Copy &amp; Paste Roster Report Here'!F185</f>
        <v>0</v>
      </c>
      <c r="M188" s="116">
        <f t="shared" si="39"/>
        <v>0</v>
      </c>
      <c r="N188" s="117">
        <f>IF('Copy &amp; Paste Roster Report Here'!$A185='Analytical Tests'!N$7,IF($F188="Y",+$H188*N$6,0),0)</f>
        <v>0</v>
      </c>
      <c r="O188" s="117">
        <f>IF('Copy &amp; Paste Roster Report Here'!$A185='Analytical Tests'!O$7,IF($F188="Y",+$H188*O$6,0),0)</f>
        <v>0</v>
      </c>
      <c r="P188" s="117">
        <f>IF('Copy &amp; Paste Roster Report Here'!$A185='Analytical Tests'!P$7,IF($F188="Y",+$H188*P$6,0),0)</f>
        <v>0</v>
      </c>
      <c r="Q188" s="117">
        <f>IF('Copy &amp; Paste Roster Report Here'!$A185='Analytical Tests'!Q$7,IF($F188="Y",+$H188*Q$6,0),0)</f>
        <v>0</v>
      </c>
      <c r="R188" s="117">
        <f>IF('Copy &amp; Paste Roster Report Here'!$A185='Analytical Tests'!R$7,IF($F188="Y",+$H188*R$6,0),0)</f>
        <v>0</v>
      </c>
      <c r="S188" s="117">
        <f>IF('Copy &amp; Paste Roster Report Here'!$A185='Analytical Tests'!S$7,IF($F188="Y",+$H188*S$6,0),0)</f>
        <v>0</v>
      </c>
      <c r="T188" s="117">
        <f>IF('Copy &amp; Paste Roster Report Here'!$A185='Analytical Tests'!T$7,IF($F188="Y",+$H188*T$6,0),0)</f>
        <v>0</v>
      </c>
      <c r="U188" s="117">
        <f>IF('Copy &amp; Paste Roster Report Here'!$A185='Analytical Tests'!U$7,IF($F188="Y",+$H188*U$6,0),0)</f>
        <v>0</v>
      </c>
      <c r="V188" s="117">
        <f>IF('Copy &amp; Paste Roster Report Here'!$A185='Analytical Tests'!V$7,IF($F188="Y",+$H188*V$6,0),0)</f>
        <v>0</v>
      </c>
      <c r="W188" s="117">
        <f>IF('Copy &amp; Paste Roster Report Here'!$A185='Analytical Tests'!W$7,IF($F188="Y",+$H188*W$6,0),0)</f>
        <v>0</v>
      </c>
      <c r="X188" s="117">
        <f>IF('Copy &amp; Paste Roster Report Here'!$A185='Analytical Tests'!X$7,IF($F188="Y",+$H188*X$6,0),0)</f>
        <v>0</v>
      </c>
      <c r="Y188" s="117" t="b">
        <f>IF('Copy &amp; Paste Roster Report Here'!$A185='Analytical Tests'!Y$7,IF($F188="N",IF($J188&gt;=$C188,Y$6,+($I188/$D188)*Y$6),0))</f>
        <v>0</v>
      </c>
      <c r="Z188" s="117" t="b">
        <f>IF('Copy &amp; Paste Roster Report Here'!$A185='Analytical Tests'!Z$7,IF($F188="N",IF($J188&gt;=$C188,Z$6,+($I188/$D188)*Z$6),0))</f>
        <v>0</v>
      </c>
      <c r="AA188" s="117" t="b">
        <f>IF('Copy &amp; Paste Roster Report Here'!$A185='Analytical Tests'!AA$7,IF($F188="N",IF($J188&gt;=$C188,AA$6,+($I188/$D188)*AA$6),0))</f>
        <v>0</v>
      </c>
      <c r="AB188" s="117" t="b">
        <f>IF('Copy &amp; Paste Roster Report Here'!$A185='Analytical Tests'!AB$7,IF($F188="N",IF($J188&gt;=$C188,AB$6,+($I188/$D188)*AB$6),0))</f>
        <v>0</v>
      </c>
      <c r="AC188" s="117" t="b">
        <f>IF('Copy &amp; Paste Roster Report Here'!$A185='Analytical Tests'!AC$7,IF($F188="N",IF($J188&gt;=$C188,AC$6,+($I188/$D188)*AC$6),0))</f>
        <v>0</v>
      </c>
      <c r="AD188" s="117" t="b">
        <f>IF('Copy &amp; Paste Roster Report Here'!$A185='Analytical Tests'!AD$7,IF($F188="N",IF($J188&gt;=$C188,AD$6,+($I188/$D188)*AD$6),0))</f>
        <v>0</v>
      </c>
      <c r="AE188" s="117" t="b">
        <f>IF('Copy &amp; Paste Roster Report Here'!$A185='Analytical Tests'!AE$7,IF($F188="N",IF($J188&gt;=$C188,AE$6,+($I188/$D188)*AE$6),0))</f>
        <v>0</v>
      </c>
      <c r="AF188" s="117" t="b">
        <f>IF('Copy &amp; Paste Roster Report Here'!$A185='Analytical Tests'!AF$7,IF($F188="N",IF($J188&gt;=$C188,AF$6,+($I188/$D188)*AF$6),0))</f>
        <v>0</v>
      </c>
      <c r="AG188" s="117" t="b">
        <f>IF('Copy &amp; Paste Roster Report Here'!$A185='Analytical Tests'!AG$7,IF($F188="N",IF($J188&gt;=$C188,AG$6,+($I188/$D188)*AG$6),0))</f>
        <v>0</v>
      </c>
      <c r="AH188" s="117" t="b">
        <f>IF('Copy &amp; Paste Roster Report Here'!$A185='Analytical Tests'!AH$7,IF($F188="N",IF($J188&gt;=$C188,AH$6,+($I188/$D188)*AH$6),0))</f>
        <v>0</v>
      </c>
      <c r="AI188" s="117" t="b">
        <f>IF('Copy &amp; Paste Roster Report Here'!$A185='Analytical Tests'!AI$7,IF($F188="N",IF($J188&gt;=$C188,AI$6,+($I188/$D188)*AI$6),0))</f>
        <v>0</v>
      </c>
      <c r="AJ188" s="79"/>
      <c r="AK188" s="118">
        <f>IF('Copy &amp; Paste Roster Report Here'!$A185=AK$7,IF('Copy &amp; Paste Roster Report Here'!$M185="FT",1,0),0)</f>
        <v>0</v>
      </c>
      <c r="AL188" s="118">
        <f>IF('Copy &amp; Paste Roster Report Here'!$A185=AL$7,IF('Copy &amp; Paste Roster Report Here'!$M185="FT",1,0),0)</f>
        <v>0</v>
      </c>
      <c r="AM188" s="118">
        <f>IF('Copy &amp; Paste Roster Report Here'!$A185=AM$7,IF('Copy &amp; Paste Roster Report Here'!$M185="FT",1,0),0)</f>
        <v>0</v>
      </c>
      <c r="AN188" s="118">
        <f>IF('Copy &amp; Paste Roster Report Here'!$A185=AN$7,IF('Copy &amp; Paste Roster Report Here'!$M185="FT",1,0),0)</f>
        <v>0</v>
      </c>
      <c r="AO188" s="118">
        <f>IF('Copy &amp; Paste Roster Report Here'!$A185=AO$7,IF('Copy &amp; Paste Roster Report Here'!$M185="FT",1,0),0)</f>
        <v>0</v>
      </c>
      <c r="AP188" s="118">
        <f>IF('Copy &amp; Paste Roster Report Here'!$A185=AP$7,IF('Copy &amp; Paste Roster Report Here'!$M185="FT",1,0),0)</f>
        <v>0</v>
      </c>
      <c r="AQ188" s="118">
        <f>IF('Copy &amp; Paste Roster Report Here'!$A185=AQ$7,IF('Copy &amp; Paste Roster Report Here'!$M185="FT",1,0),0)</f>
        <v>0</v>
      </c>
      <c r="AR188" s="118">
        <f>IF('Copy &amp; Paste Roster Report Here'!$A185=AR$7,IF('Copy &amp; Paste Roster Report Here'!$M185="FT",1,0),0)</f>
        <v>0</v>
      </c>
      <c r="AS188" s="118">
        <f>IF('Copy &amp; Paste Roster Report Here'!$A185=AS$7,IF('Copy &amp; Paste Roster Report Here'!$M185="FT",1,0),0)</f>
        <v>0</v>
      </c>
      <c r="AT188" s="118">
        <f>IF('Copy &amp; Paste Roster Report Here'!$A185=AT$7,IF('Copy &amp; Paste Roster Report Here'!$M185="FT",1,0),0)</f>
        <v>0</v>
      </c>
      <c r="AU188" s="118">
        <f>IF('Copy &amp; Paste Roster Report Here'!$A185=AU$7,IF('Copy &amp; Paste Roster Report Here'!$M185="FT",1,0),0)</f>
        <v>0</v>
      </c>
      <c r="AV188" s="73">
        <f t="shared" si="40"/>
        <v>0</v>
      </c>
      <c r="AW188" s="119">
        <f>IF('Copy &amp; Paste Roster Report Here'!$A185=AW$7,IF('Copy &amp; Paste Roster Report Here'!$M185="HT",1,0),0)</f>
        <v>0</v>
      </c>
      <c r="AX188" s="119">
        <f>IF('Copy &amp; Paste Roster Report Here'!$A185=AX$7,IF('Copy &amp; Paste Roster Report Here'!$M185="HT",1,0),0)</f>
        <v>0</v>
      </c>
      <c r="AY188" s="119">
        <f>IF('Copy &amp; Paste Roster Report Here'!$A185=AY$7,IF('Copy &amp; Paste Roster Report Here'!$M185="HT",1,0),0)</f>
        <v>0</v>
      </c>
      <c r="AZ188" s="119">
        <f>IF('Copy &amp; Paste Roster Report Here'!$A185=AZ$7,IF('Copy &amp; Paste Roster Report Here'!$M185="HT",1,0),0)</f>
        <v>0</v>
      </c>
      <c r="BA188" s="119">
        <f>IF('Copy &amp; Paste Roster Report Here'!$A185=BA$7,IF('Copy &amp; Paste Roster Report Here'!$M185="HT",1,0),0)</f>
        <v>0</v>
      </c>
      <c r="BB188" s="119">
        <f>IF('Copy &amp; Paste Roster Report Here'!$A185=BB$7,IF('Copy &amp; Paste Roster Report Here'!$M185="HT",1,0),0)</f>
        <v>0</v>
      </c>
      <c r="BC188" s="119">
        <f>IF('Copy &amp; Paste Roster Report Here'!$A185=BC$7,IF('Copy &amp; Paste Roster Report Here'!$M185="HT",1,0),0)</f>
        <v>0</v>
      </c>
      <c r="BD188" s="119">
        <f>IF('Copy &amp; Paste Roster Report Here'!$A185=BD$7,IF('Copy &amp; Paste Roster Report Here'!$M185="HT",1,0),0)</f>
        <v>0</v>
      </c>
      <c r="BE188" s="119">
        <f>IF('Copy &amp; Paste Roster Report Here'!$A185=BE$7,IF('Copy &amp; Paste Roster Report Here'!$M185="HT",1,0),0)</f>
        <v>0</v>
      </c>
      <c r="BF188" s="119">
        <f>IF('Copy &amp; Paste Roster Report Here'!$A185=BF$7,IF('Copy &amp; Paste Roster Report Here'!$M185="HT",1,0),0)</f>
        <v>0</v>
      </c>
      <c r="BG188" s="119">
        <f>IF('Copy &amp; Paste Roster Report Here'!$A185=BG$7,IF('Copy &amp; Paste Roster Report Here'!$M185="HT",1,0),0)</f>
        <v>0</v>
      </c>
      <c r="BH188" s="73">
        <f t="shared" si="41"/>
        <v>0</v>
      </c>
      <c r="BI188" s="120">
        <f>IF('Copy &amp; Paste Roster Report Here'!$A185=BI$7,IF('Copy &amp; Paste Roster Report Here'!$M185="MT",1,0),0)</f>
        <v>0</v>
      </c>
      <c r="BJ188" s="120">
        <f>IF('Copy &amp; Paste Roster Report Here'!$A185=BJ$7,IF('Copy &amp; Paste Roster Report Here'!$M185="MT",1,0),0)</f>
        <v>0</v>
      </c>
      <c r="BK188" s="120">
        <f>IF('Copy &amp; Paste Roster Report Here'!$A185=BK$7,IF('Copy &amp; Paste Roster Report Here'!$M185="MT",1,0),0)</f>
        <v>0</v>
      </c>
      <c r="BL188" s="120">
        <f>IF('Copy &amp; Paste Roster Report Here'!$A185=BL$7,IF('Copy &amp; Paste Roster Report Here'!$M185="MT",1,0),0)</f>
        <v>0</v>
      </c>
      <c r="BM188" s="120">
        <f>IF('Copy &amp; Paste Roster Report Here'!$A185=BM$7,IF('Copy &amp; Paste Roster Report Here'!$M185="MT",1,0),0)</f>
        <v>0</v>
      </c>
      <c r="BN188" s="120">
        <f>IF('Copy &amp; Paste Roster Report Here'!$A185=BN$7,IF('Copy &amp; Paste Roster Report Here'!$M185="MT",1,0),0)</f>
        <v>0</v>
      </c>
      <c r="BO188" s="120">
        <f>IF('Copy &amp; Paste Roster Report Here'!$A185=BO$7,IF('Copy &amp; Paste Roster Report Here'!$M185="MT",1,0),0)</f>
        <v>0</v>
      </c>
      <c r="BP188" s="120">
        <f>IF('Copy &amp; Paste Roster Report Here'!$A185=BP$7,IF('Copy &amp; Paste Roster Report Here'!$M185="MT",1,0),0)</f>
        <v>0</v>
      </c>
      <c r="BQ188" s="120">
        <f>IF('Copy &amp; Paste Roster Report Here'!$A185=BQ$7,IF('Copy &amp; Paste Roster Report Here'!$M185="MT",1,0),0)</f>
        <v>0</v>
      </c>
      <c r="BR188" s="120">
        <f>IF('Copy &amp; Paste Roster Report Here'!$A185=BR$7,IF('Copy &amp; Paste Roster Report Here'!$M185="MT",1,0),0)</f>
        <v>0</v>
      </c>
      <c r="BS188" s="120">
        <f>IF('Copy &amp; Paste Roster Report Here'!$A185=BS$7,IF('Copy &amp; Paste Roster Report Here'!$M185="MT",1,0),0)</f>
        <v>0</v>
      </c>
      <c r="BT188" s="73">
        <f t="shared" si="42"/>
        <v>0</v>
      </c>
      <c r="BU188" s="121">
        <f>IF('Copy &amp; Paste Roster Report Here'!$A185=BU$7,IF('Copy &amp; Paste Roster Report Here'!$M185="fy",1,0),0)</f>
        <v>0</v>
      </c>
      <c r="BV188" s="121">
        <f>IF('Copy &amp; Paste Roster Report Here'!$A185=BV$7,IF('Copy &amp; Paste Roster Report Here'!$M185="fy",1,0),0)</f>
        <v>0</v>
      </c>
      <c r="BW188" s="121">
        <f>IF('Copy &amp; Paste Roster Report Here'!$A185=BW$7,IF('Copy &amp; Paste Roster Report Here'!$M185="fy",1,0),0)</f>
        <v>0</v>
      </c>
      <c r="BX188" s="121">
        <f>IF('Copy &amp; Paste Roster Report Here'!$A185=BX$7,IF('Copy &amp; Paste Roster Report Here'!$M185="fy",1,0),0)</f>
        <v>0</v>
      </c>
      <c r="BY188" s="121">
        <f>IF('Copy &amp; Paste Roster Report Here'!$A185=BY$7,IF('Copy &amp; Paste Roster Report Here'!$M185="fy",1,0),0)</f>
        <v>0</v>
      </c>
      <c r="BZ188" s="121">
        <f>IF('Copy &amp; Paste Roster Report Here'!$A185=BZ$7,IF('Copy &amp; Paste Roster Report Here'!$M185="fy",1,0),0)</f>
        <v>0</v>
      </c>
      <c r="CA188" s="121">
        <f>IF('Copy &amp; Paste Roster Report Here'!$A185=CA$7,IF('Copy &amp; Paste Roster Report Here'!$M185="fy",1,0),0)</f>
        <v>0</v>
      </c>
      <c r="CB188" s="121">
        <f>IF('Copy &amp; Paste Roster Report Here'!$A185=CB$7,IF('Copy &amp; Paste Roster Report Here'!$M185="fy",1,0),0)</f>
        <v>0</v>
      </c>
      <c r="CC188" s="121">
        <f>IF('Copy &amp; Paste Roster Report Here'!$A185=CC$7,IF('Copy &amp; Paste Roster Report Here'!$M185="fy",1,0),0)</f>
        <v>0</v>
      </c>
      <c r="CD188" s="121">
        <f>IF('Copy &amp; Paste Roster Report Here'!$A185=CD$7,IF('Copy &amp; Paste Roster Report Here'!$M185="fy",1,0),0)</f>
        <v>0</v>
      </c>
      <c r="CE188" s="121">
        <f>IF('Copy &amp; Paste Roster Report Here'!$A185=CE$7,IF('Copy &amp; Paste Roster Report Here'!$M185="fy",1,0),0)</f>
        <v>0</v>
      </c>
      <c r="CF188" s="73">
        <f t="shared" si="43"/>
        <v>0</v>
      </c>
      <c r="CG188" s="122">
        <f>IF('Copy &amp; Paste Roster Report Here'!$A185=CG$7,IF('Copy &amp; Paste Roster Report Here'!$M185="RH",1,0),0)</f>
        <v>0</v>
      </c>
      <c r="CH188" s="122">
        <f>IF('Copy &amp; Paste Roster Report Here'!$A185=CH$7,IF('Copy &amp; Paste Roster Report Here'!$M185="RH",1,0),0)</f>
        <v>0</v>
      </c>
      <c r="CI188" s="122">
        <f>IF('Copy &amp; Paste Roster Report Here'!$A185=CI$7,IF('Copy &amp; Paste Roster Report Here'!$M185="RH",1,0),0)</f>
        <v>0</v>
      </c>
      <c r="CJ188" s="122">
        <f>IF('Copy &amp; Paste Roster Report Here'!$A185=CJ$7,IF('Copy &amp; Paste Roster Report Here'!$M185="RH",1,0),0)</f>
        <v>0</v>
      </c>
      <c r="CK188" s="122">
        <f>IF('Copy &amp; Paste Roster Report Here'!$A185=CK$7,IF('Copy &amp; Paste Roster Report Here'!$M185="RH",1,0),0)</f>
        <v>0</v>
      </c>
      <c r="CL188" s="122">
        <f>IF('Copy &amp; Paste Roster Report Here'!$A185=CL$7,IF('Copy &amp; Paste Roster Report Here'!$M185="RH",1,0),0)</f>
        <v>0</v>
      </c>
      <c r="CM188" s="122">
        <f>IF('Copy &amp; Paste Roster Report Here'!$A185=CM$7,IF('Copy &amp; Paste Roster Report Here'!$M185="RH",1,0),0)</f>
        <v>0</v>
      </c>
      <c r="CN188" s="122">
        <f>IF('Copy &amp; Paste Roster Report Here'!$A185=CN$7,IF('Copy &amp; Paste Roster Report Here'!$M185="RH",1,0),0)</f>
        <v>0</v>
      </c>
      <c r="CO188" s="122">
        <f>IF('Copy &amp; Paste Roster Report Here'!$A185=CO$7,IF('Copy &amp; Paste Roster Report Here'!$M185="RH",1,0),0)</f>
        <v>0</v>
      </c>
      <c r="CP188" s="122">
        <f>IF('Copy &amp; Paste Roster Report Here'!$A185=CP$7,IF('Copy &amp; Paste Roster Report Here'!$M185="RH",1,0),0)</f>
        <v>0</v>
      </c>
      <c r="CQ188" s="122">
        <f>IF('Copy &amp; Paste Roster Report Here'!$A185=CQ$7,IF('Copy &amp; Paste Roster Report Here'!$M185="RH",1,0),0)</f>
        <v>0</v>
      </c>
      <c r="CR188" s="73">
        <f t="shared" si="44"/>
        <v>0</v>
      </c>
      <c r="CS188" s="123">
        <f>IF('Copy &amp; Paste Roster Report Here'!$A185=CS$7,IF('Copy &amp; Paste Roster Report Here'!$M185="QT",1,0),0)</f>
        <v>0</v>
      </c>
      <c r="CT188" s="123">
        <f>IF('Copy &amp; Paste Roster Report Here'!$A185=CT$7,IF('Copy &amp; Paste Roster Report Here'!$M185="QT",1,0),0)</f>
        <v>0</v>
      </c>
      <c r="CU188" s="123">
        <f>IF('Copy &amp; Paste Roster Report Here'!$A185=CU$7,IF('Copy &amp; Paste Roster Report Here'!$M185="QT",1,0),0)</f>
        <v>0</v>
      </c>
      <c r="CV188" s="123">
        <f>IF('Copy &amp; Paste Roster Report Here'!$A185=CV$7,IF('Copy &amp; Paste Roster Report Here'!$M185="QT",1,0),0)</f>
        <v>0</v>
      </c>
      <c r="CW188" s="123">
        <f>IF('Copy &amp; Paste Roster Report Here'!$A185=CW$7,IF('Copy &amp; Paste Roster Report Here'!$M185="QT",1,0),0)</f>
        <v>0</v>
      </c>
      <c r="CX188" s="123">
        <f>IF('Copy &amp; Paste Roster Report Here'!$A185=CX$7,IF('Copy &amp; Paste Roster Report Here'!$M185="QT",1,0),0)</f>
        <v>0</v>
      </c>
      <c r="CY188" s="123">
        <f>IF('Copy &amp; Paste Roster Report Here'!$A185=CY$7,IF('Copy &amp; Paste Roster Report Here'!$M185="QT",1,0),0)</f>
        <v>0</v>
      </c>
      <c r="CZ188" s="123">
        <f>IF('Copy &amp; Paste Roster Report Here'!$A185=CZ$7,IF('Copy &amp; Paste Roster Report Here'!$M185="QT",1,0),0)</f>
        <v>0</v>
      </c>
      <c r="DA188" s="123">
        <f>IF('Copy &amp; Paste Roster Report Here'!$A185=DA$7,IF('Copy &amp; Paste Roster Report Here'!$M185="QT",1,0),0)</f>
        <v>0</v>
      </c>
      <c r="DB188" s="123">
        <f>IF('Copy &amp; Paste Roster Report Here'!$A185=DB$7,IF('Copy &amp; Paste Roster Report Here'!$M185="QT",1,0),0)</f>
        <v>0</v>
      </c>
      <c r="DC188" s="123">
        <f>IF('Copy &amp; Paste Roster Report Here'!$A185=DC$7,IF('Copy &amp; Paste Roster Report Here'!$M185="QT",1,0),0)</f>
        <v>0</v>
      </c>
      <c r="DD188" s="73">
        <f t="shared" si="45"/>
        <v>0</v>
      </c>
      <c r="DE188" s="124">
        <f>IF('Copy &amp; Paste Roster Report Here'!$A185=DE$7,IF('Copy &amp; Paste Roster Report Here'!$M185="xxxxxxxxxxx",1,0),0)</f>
        <v>0</v>
      </c>
      <c r="DF188" s="124">
        <f>IF('Copy &amp; Paste Roster Report Here'!$A185=DF$7,IF('Copy &amp; Paste Roster Report Here'!$M185="xxxxxxxxxxx",1,0),0)</f>
        <v>0</v>
      </c>
      <c r="DG188" s="124">
        <f>IF('Copy &amp; Paste Roster Report Here'!$A185=DG$7,IF('Copy &amp; Paste Roster Report Here'!$M185="xxxxxxxxxxx",1,0),0)</f>
        <v>0</v>
      </c>
      <c r="DH188" s="124">
        <f>IF('Copy &amp; Paste Roster Report Here'!$A185=DH$7,IF('Copy &amp; Paste Roster Report Here'!$M185="xxxxxxxxxxx",1,0),0)</f>
        <v>0</v>
      </c>
      <c r="DI188" s="124">
        <f>IF('Copy &amp; Paste Roster Report Here'!$A185=DI$7,IF('Copy &amp; Paste Roster Report Here'!$M185="xxxxxxxxxxx",1,0),0)</f>
        <v>0</v>
      </c>
      <c r="DJ188" s="124">
        <f>IF('Copy &amp; Paste Roster Report Here'!$A185=DJ$7,IF('Copy &amp; Paste Roster Report Here'!$M185="xxxxxxxxxxx",1,0),0)</f>
        <v>0</v>
      </c>
      <c r="DK188" s="124">
        <f>IF('Copy &amp; Paste Roster Report Here'!$A185=DK$7,IF('Copy &amp; Paste Roster Report Here'!$M185="xxxxxxxxxxx",1,0),0)</f>
        <v>0</v>
      </c>
      <c r="DL188" s="124">
        <f>IF('Copy &amp; Paste Roster Report Here'!$A185=DL$7,IF('Copy &amp; Paste Roster Report Here'!$M185="xxxxxxxxxxx",1,0),0)</f>
        <v>0</v>
      </c>
      <c r="DM188" s="124">
        <f>IF('Copy &amp; Paste Roster Report Here'!$A185=DM$7,IF('Copy &amp; Paste Roster Report Here'!$M185="xxxxxxxxxxx",1,0),0)</f>
        <v>0</v>
      </c>
      <c r="DN188" s="124">
        <f>IF('Copy &amp; Paste Roster Report Here'!$A185=DN$7,IF('Copy &amp; Paste Roster Report Here'!$M185="xxxxxxxxxxx",1,0),0)</f>
        <v>0</v>
      </c>
      <c r="DO188" s="124">
        <f>IF('Copy &amp; Paste Roster Report Here'!$A185=DO$7,IF('Copy &amp; Paste Roster Report Here'!$M185="xxxxxxxxxxx",1,0),0)</f>
        <v>0</v>
      </c>
      <c r="DP188" s="125">
        <f t="shared" si="46"/>
        <v>0</v>
      </c>
      <c r="DQ188" s="126">
        <f t="shared" si="47"/>
        <v>0</v>
      </c>
    </row>
    <row r="189" spans="1:121" x14ac:dyDescent="0.25">
      <c r="A189" s="111">
        <f t="shared" si="33"/>
        <v>0</v>
      </c>
      <c r="B189" s="111">
        <f t="shared" si="34"/>
        <v>0</v>
      </c>
      <c r="C189" s="112">
        <f>+('Copy &amp; Paste Roster Report Here'!$P186-'Copy &amp; Paste Roster Report Here'!$O186)/30</f>
        <v>0</v>
      </c>
      <c r="D189" s="112">
        <f>+('Copy &amp; Paste Roster Report Here'!$P186-'Copy &amp; Paste Roster Report Here'!$O186)</f>
        <v>0</v>
      </c>
      <c r="E189" s="111">
        <f>'Copy &amp; Paste Roster Report Here'!N186</f>
        <v>0</v>
      </c>
      <c r="F189" s="111" t="str">
        <f t="shared" si="35"/>
        <v>N</v>
      </c>
      <c r="G189" s="111">
        <f>'Copy &amp; Paste Roster Report Here'!R186</f>
        <v>0</v>
      </c>
      <c r="H189" s="113">
        <f t="shared" si="36"/>
        <v>0</v>
      </c>
      <c r="I189" s="112">
        <f>IF(F189="N",$F$5-'Copy &amp; Paste Roster Report Here'!O186,+'Copy &amp; Paste Roster Report Here'!Q186-'Copy &amp; Paste Roster Report Here'!O186)</f>
        <v>0</v>
      </c>
      <c r="J189" s="114">
        <f t="shared" si="37"/>
        <v>0</v>
      </c>
      <c r="K189" s="114">
        <f t="shared" si="38"/>
        <v>0</v>
      </c>
      <c r="L189" s="115">
        <f>'Copy &amp; Paste Roster Report Here'!F186</f>
        <v>0</v>
      </c>
      <c r="M189" s="116">
        <f t="shared" si="39"/>
        <v>0</v>
      </c>
      <c r="N189" s="117">
        <f>IF('Copy &amp; Paste Roster Report Here'!$A186='Analytical Tests'!N$7,IF($F189="Y",+$H189*N$6,0),0)</f>
        <v>0</v>
      </c>
      <c r="O189" s="117">
        <f>IF('Copy &amp; Paste Roster Report Here'!$A186='Analytical Tests'!O$7,IF($F189="Y",+$H189*O$6,0),0)</f>
        <v>0</v>
      </c>
      <c r="P189" s="117">
        <f>IF('Copy &amp; Paste Roster Report Here'!$A186='Analytical Tests'!P$7,IF($F189="Y",+$H189*P$6,0),0)</f>
        <v>0</v>
      </c>
      <c r="Q189" s="117">
        <f>IF('Copy &amp; Paste Roster Report Here'!$A186='Analytical Tests'!Q$7,IF($F189="Y",+$H189*Q$6,0),0)</f>
        <v>0</v>
      </c>
      <c r="R189" s="117">
        <f>IF('Copy &amp; Paste Roster Report Here'!$A186='Analytical Tests'!R$7,IF($F189="Y",+$H189*R$6,0),0)</f>
        <v>0</v>
      </c>
      <c r="S189" s="117">
        <f>IF('Copy &amp; Paste Roster Report Here'!$A186='Analytical Tests'!S$7,IF($F189="Y",+$H189*S$6,0),0)</f>
        <v>0</v>
      </c>
      <c r="T189" s="117">
        <f>IF('Copy &amp; Paste Roster Report Here'!$A186='Analytical Tests'!T$7,IF($F189="Y",+$H189*T$6,0),0)</f>
        <v>0</v>
      </c>
      <c r="U189" s="117">
        <f>IF('Copy &amp; Paste Roster Report Here'!$A186='Analytical Tests'!U$7,IF($F189="Y",+$H189*U$6,0),0)</f>
        <v>0</v>
      </c>
      <c r="V189" s="117">
        <f>IF('Copy &amp; Paste Roster Report Here'!$A186='Analytical Tests'!V$7,IF($F189="Y",+$H189*V$6,0),0)</f>
        <v>0</v>
      </c>
      <c r="W189" s="117">
        <f>IF('Copy &amp; Paste Roster Report Here'!$A186='Analytical Tests'!W$7,IF($F189="Y",+$H189*W$6,0),0)</f>
        <v>0</v>
      </c>
      <c r="X189" s="117">
        <f>IF('Copy &amp; Paste Roster Report Here'!$A186='Analytical Tests'!X$7,IF($F189="Y",+$H189*X$6,0),0)</f>
        <v>0</v>
      </c>
      <c r="Y189" s="117" t="b">
        <f>IF('Copy &amp; Paste Roster Report Here'!$A186='Analytical Tests'!Y$7,IF($F189="N",IF($J189&gt;=$C189,Y$6,+($I189/$D189)*Y$6),0))</f>
        <v>0</v>
      </c>
      <c r="Z189" s="117" t="b">
        <f>IF('Copy &amp; Paste Roster Report Here'!$A186='Analytical Tests'!Z$7,IF($F189="N",IF($J189&gt;=$C189,Z$6,+($I189/$D189)*Z$6),0))</f>
        <v>0</v>
      </c>
      <c r="AA189" s="117" t="b">
        <f>IF('Copy &amp; Paste Roster Report Here'!$A186='Analytical Tests'!AA$7,IF($F189="N",IF($J189&gt;=$C189,AA$6,+($I189/$D189)*AA$6),0))</f>
        <v>0</v>
      </c>
      <c r="AB189" s="117" t="b">
        <f>IF('Copy &amp; Paste Roster Report Here'!$A186='Analytical Tests'!AB$7,IF($F189="N",IF($J189&gt;=$C189,AB$6,+($I189/$D189)*AB$6),0))</f>
        <v>0</v>
      </c>
      <c r="AC189" s="117" t="b">
        <f>IF('Copy &amp; Paste Roster Report Here'!$A186='Analytical Tests'!AC$7,IF($F189="N",IF($J189&gt;=$C189,AC$6,+($I189/$D189)*AC$6),0))</f>
        <v>0</v>
      </c>
      <c r="AD189" s="117" t="b">
        <f>IF('Copy &amp; Paste Roster Report Here'!$A186='Analytical Tests'!AD$7,IF($F189="N",IF($J189&gt;=$C189,AD$6,+($I189/$D189)*AD$6),0))</f>
        <v>0</v>
      </c>
      <c r="AE189" s="117" t="b">
        <f>IF('Copy &amp; Paste Roster Report Here'!$A186='Analytical Tests'!AE$7,IF($F189="N",IF($J189&gt;=$C189,AE$6,+($I189/$D189)*AE$6),0))</f>
        <v>0</v>
      </c>
      <c r="AF189" s="117" t="b">
        <f>IF('Copy &amp; Paste Roster Report Here'!$A186='Analytical Tests'!AF$7,IF($F189="N",IF($J189&gt;=$C189,AF$6,+($I189/$D189)*AF$6),0))</f>
        <v>0</v>
      </c>
      <c r="AG189" s="117" t="b">
        <f>IF('Copy &amp; Paste Roster Report Here'!$A186='Analytical Tests'!AG$7,IF($F189="N",IF($J189&gt;=$C189,AG$6,+($I189/$D189)*AG$6),0))</f>
        <v>0</v>
      </c>
      <c r="AH189" s="117" t="b">
        <f>IF('Copy &amp; Paste Roster Report Here'!$A186='Analytical Tests'!AH$7,IF($F189="N",IF($J189&gt;=$C189,AH$6,+($I189/$D189)*AH$6),0))</f>
        <v>0</v>
      </c>
      <c r="AI189" s="117" t="b">
        <f>IF('Copy &amp; Paste Roster Report Here'!$A186='Analytical Tests'!AI$7,IF($F189="N",IF($J189&gt;=$C189,AI$6,+($I189/$D189)*AI$6),0))</f>
        <v>0</v>
      </c>
      <c r="AJ189" s="79"/>
      <c r="AK189" s="118">
        <f>IF('Copy &amp; Paste Roster Report Here'!$A186=AK$7,IF('Copy &amp; Paste Roster Report Here'!$M186="FT",1,0),0)</f>
        <v>0</v>
      </c>
      <c r="AL189" s="118">
        <f>IF('Copy &amp; Paste Roster Report Here'!$A186=AL$7,IF('Copy &amp; Paste Roster Report Here'!$M186="FT",1,0),0)</f>
        <v>0</v>
      </c>
      <c r="AM189" s="118">
        <f>IF('Copy &amp; Paste Roster Report Here'!$A186=AM$7,IF('Copy &amp; Paste Roster Report Here'!$M186="FT",1,0),0)</f>
        <v>0</v>
      </c>
      <c r="AN189" s="118">
        <f>IF('Copy &amp; Paste Roster Report Here'!$A186=AN$7,IF('Copy &amp; Paste Roster Report Here'!$M186="FT",1,0),0)</f>
        <v>0</v>
      </c>
      <c r="AO189" s="118">
        <f>IF('Copy &amp; Paste Roster Report Here'!$A186=AO$7,IF('Copy &amp; Paste Roster Report Here'!$M186="FT",1,0),0)</f>
        <v>0</v>
      </c>
      <c r="AP189" s="118">
        <f>IF('Copy &amp; Paste Roster Report Here'!$A186=AP$7,IF('Copy &amp; Paste Roster Report Here'!$M186="FT",1,0),0)</f>
        <v>0</v>
      </c>
      <c r="AQ189" s="118">
        <f>IF('Copy &amp; Paste Roster Report Here'!$A186=AQ$7,IF('Copy &amp; Paste Roster Report Here'!$M186="FT",1,0),0)</f>
        <v>0</v>
      </c>
      <c r="AR189" s="118">
        <f>IF('Copy &amp; Paste Roster Report Here'!$A186=AR$7,IF('Copy &amp; Paste Roster Report Here'!$M186="FT",1,0),0)</f>
        <v>0</v>
      </c>
      <c r="AS189" s="118">
        <f>IF('Copy &amp; Paste Roster Report Here'!$A186=AS$7,IF('Copy &amp; Paste Roster Report Here'!$M186="FT",1,0),0)</f>
        <v>0</v>
      </c>
      <c r="AT189" s="118">
        <f>IF('Copy &amp; Paste Roster Report Here'!$A186=AT$7,IF('Copy &amp; Paste Roster Report Here'!$M186="FT",1,0),0)</f>
        <v>0</v>
      </c>
      <c r="AU189" s="118">
        <f>IF('Copy &amp; Paste Roster Report Here'!$A186=AU$7,IF('Copy &amp; Paste Roster Report Here'!$M186="FT",1,0),0)</f>
        <v>0</v>
      </c>
      <c r="AV189" s="73">
        <f t="shared" si="40"/>
        <v>0</v>
      </c>
      <c r="AW189" s="119">
        <f>IF('Copy &amp; Paste Roster Report Here'!$A186=AW$7,IF('Copy &amp; Paste Roster Report Here'!$M186="HT",1,0),0)</f>
        <v>0</v>
      </c>
      <c r="AX189" s="119">
        <f>IF('Copy &amp; Paste Roster Report Here'!$A186=AX$7,IF('Copy &amp; Paste Roster Report Here'!$M186="HT",1,0),0)</f>
        <v>0</v>
      </c>
      <c r="AY189" s="119">
        <f>IF('Copy &amp; Paste Roster Report Here'!$A186=AY$7,IF('Copy &amp; Paste Roster Report Here'!$M186="HT",1,0),0)</f>
        <v>0</v>
      </c>
      <c r="AZ189" s="119">
        <f>IF('Copy &amp; Paste Roster Report Here'!$A186=AZ$7,IF('Copy &amp; Paste Roster Report Here'!$M186="HT",1,0),0)</f>
        <v>0</v>
      </c>
      <c r="BA189" s="119">
        <f>IF('Copy &amp; Paste Roster Report Here'!$A186=BA$7,IF('Copy &amp; Paste Roster Report Here'!$M186="HT",1,0),0)</f>
        <v>0</v>
      </c>
      <c r="BB189" s="119">
        <f>IF('Copy &amp; Paste Roster Report Here'!$A186=BB$7,IF('Copy &amp; Paste Roster Report Here'!$M186="HT",1,0),0)</f>
        <v>0</v>
      </c>
      <c r="BC189" s="119">
        <f>IF('Copy &amp; Paste Roster Report Here'!$A186=BC$7,IF('Copy &amp; Paste Roster Report Here'!$M186="HT",1,0),0)</f>
        <v>0</v>
      </c>
      <c r="BD189" s="119">
        <f>IF('Copy &amp; Paste Roster Report Here'!$A186=BD$7,IF('Copy &amp; Paste Roster Report Here'!$M186="HT",1,0),0)</f>
        <v>0</v>
      </c>
      <c r="BE189" s="119">
        <f>IF('Copy &amp; Paste Roster Report Here'!$A186=BE$7,IF('Copy &amp; Paste Roster Report Here'!$M186="HT",1,0),0)</f>
        <v>0</v>
      </c>
      <c r="BF189" s="119">
        <f>IF('Copy &amp; Paste Roster Report Here'!$A186=BF$7,IF('Copy &amp; Paste Roster Report Here'!$M186="HT",1,0),0)</f>
        <v>0</v>
      </c>
      <c r="BG189" s="119">
        <f>IF('Copy &amp; Paste Roster Report Here'!$A186=BG$7,IF('Copy &amp; Paste Roster Report Here'!$M186="HT",1,0),0)</f>
        <v>0</v>
      </c>
      <c r="BH189" s="73">
        <f t="shared" si="41"/>
        <v>0</v>
      </c>
      <c r="BI189" s="120">
        <f>IF('Copy &amp; Paste Roster Report Here'!$A186=BI$7,IF('Copy &amp; Paste Roster Report Here'!$M186="MT",1,0),0)</f>
        <v>0</v>
      </c>
      <c r="BJ189" s="120">
        <f>IF('Copy &amp; Paste Roster Report Here'!$A186=BJ$7,IF('Copy &amp; Paste Roster Report Here'!$M186="MT",1,0),0)</f>
        <v>0</v>
      </c>
      <c r="BK189" s="120">
        <f>IF('Copy &amp; Paste Roster Report Here'!$A186=BK$7,IF('Copy &amp; Paste Roster Report Here'!$M186="MT",1,0),0)</f>
        <v>0</v>
      </c>
      <c r="BL189" s="120">
        <f>IF('Copy &amp; Paste Roster Report Here'!$A186=BL$7,IF('Copy &amp; Paste Roster Report Here'!$M186="MT",1,0),0)</f>
        <v>0</v>
      </c>
      <c r="BM189" s="120">
        <f>IF('Copy &amp; Paste Roster Report Here'!$A186=BM$7,IF('Copy &amp; Paste Roster Report Here'!$M186="MT",1,0),0)</f>
        <v>0</v>
      </c>
      <c r="BN189" s="120">
        <f>IF('Copy &amp; Paste Roster Report Here'!$A186=BN$7,IF('Copy &amp; Paste Roster Report Here'!$M186="MT",1,0),0)</f>
        <v>0</v>
      </c>
      <c r="BO189" s="120">
        <f>IF('Copy &amp; Paste Roster Report Here'!$A186=BO$7,IF('Copy &amp; Paste Roster Report Here'!$M186="MT",1,0),0)</f>
        <v>0</v>
      </c>
      <c r="BP189" s="120">
        <f>IF('Copy &amp; Paste Roster Report Here'!$A186=BP$7,IF('Copy &amp; Paste Roster Report Here'!$M186="MT",1,0),0)</f>
        <v>0</v>
      </c>
      <c r="BQ189" s="120">
        <f>IF('Copy &amp; Paste Roster Report Here'!$A186=BQ$7,IF('Copy &amp; Paste Roster Report Here'!$M186="MT",1,0),0)</f>
        <v>0</v>
      </c>
      <c r="BR189" s="120">
        <f>IF('Copy &amp; Paste Roster Report Here'!$A186=BR$7,IF('Copy &amp; Paste Roster Report Here'!$M186="MT",1,0),0)</f>
        <v>0</v>
      </c>
      <c r="BS189" s="120">
        <f>IF('Copy &amp; Paste Roster Report Here'!$A186=BS$7,IF('Copy &amp; Paste Roster Report Here'!$M186="MT",1,0),0)</f>
        <v>0</v>
      </c>
      <c r="BT189" s="73">
        <f t="shared" si="42"/>
        <v>0</v>
      </c>
      <c r="BU189" s="121">
        <f>IF('Copy &amp; Paste Roster Report Here'!$A186=BU$7,IF('Copy &amp; Paste Roster Report Here'!$M186="fy",1,0),0)</f>
        <v>0</v>
      </c>
      <c r="BV189" s="121">
        <f>IF('Copy &amp; Paste Roster Report Here'!$A186=BV$7,IF('Copy &amp; Paste Roster Report Here'!$M186="fy",1,0),0)</f>
        <v>0</v>
      </c>
      <c r="BW189" s="121">
        <f>IF('Copy &amp; Paste Roster Report Here'!$A186=BW$7,IF('Copy &amp; Paste Roster Report Here'!$M186="fy",1,0),0)</f>
        <v>0</v>
      </c>
      <c r="BX189" s="121">
        <f>IF('Copy &amp; Paste Roster Report Here'!$A186=BX$7,IF('Copy &amp; Paste Roster Report Here'!$M186="fy",1,0),0)</f>
        <v>0</v>
      </c>
      <c r="BY189" s="121">
        <f>IF('Copy &amp; Paste Roster Report Here'!$A186=BY$7,IF('Copy &amp; Paste Roster Report Here'!$M186="fy",1,0),0)</f>
        <v>0</v>
      </c>
      <c r="BZ189" s="121">
        <f>IF('Copy &amp; Paste Roster Report Here'!$A186=BZ$7,IF('Copy &amp; Paste Roster Report Here'!$M186="fy",1,0),0)</f>
        <v>0</v>
      </c>
      <c r="CA189" s="121">
        <f>IF('Copy &amp; Paste Roster Report Here'!$A186=CA$7,IF('Copy &amp; Paste Roster Report Here'!$M186="fy",1,0),0)</f>
        <v>0</v>
      </c>
      <c r="CB189" s="121">
        <f>IF('Copy &amp; Paste Roster Report Here'!$A186=CB$7,IF('Copy &amp; Paste Roster Report Here'!$M186="fy",1,0),0)</f>
        <v>0</v>
      </c>
      <c r="CC189" s="121">
        <f>IF('Copy &amp; Paste Roster Report Here'!$A186=CC$7,IF('Copy &amp; Paste Roster Report Here'!$M186="fy",1,0),0)</f>
        <v>0</v>
      </c>
      <c r="CD189" s="121">
        <f>IF('Copy &amp; Paste Roster Report Here'!$A186=CD$7,IF('Copy &amp; Paste Roster Report Here'!$M186="fy",1,0),0)</f>
        <v>0</v>
      </c>
      <c r="CE189" s="121">
        <f>IF('Copy &amp; Paste Roster Report Here'!$A186=CE$7,IF('Copy &amp; Paste Roster Report Here'!$M186="fy",1,0),0)</f>
        <v>0</v>
      </c>
      <c r="CF189" s="73">
        <f t="shared" si="43"/>
        <v>0</v>
      </c>
      <c r="CG189" s="122">
        <f>IF('Copy &amp; Paste Roster Report Here'!$A186=CG$7,IF('Copy &amp; Paste Roster Report Here'!$M186="RH",1,0),0)</f>
        <v>0</v>
      </c>
      <c r="CH189" s="122">
        <f>IF('Copy &amp; Paste Roster Report Here'!$A186=CH$7,IF('Copy &amp; Paste Roster Report Here'!$M186="RH",1,0),0)</f>
        <v>0</v>
      </c>
      <c r="CI189" s="122">
        <f>IF('Copy &amp; Paste Roster Report Here'!$A186=CI$7,IF('Copy &amp; Paste Roster Report Here'!$M186="RH",1,0),0)</f>
        <v>0</v>
      </c>
      <c r="CJ189" s="122">
        <f>IF('Copy &amp; Paste Roster Report Here'!$A186=CJ$7,IF('Copy &amp; Paste Roster Report Here'!$M186="RH",1,0),0)</f>
        <v>0</v>
      </c>
      <c r="CK189" s="122">
        <f>IF('Copy &amp; Paste Roster Report Here'!$A186=CK$7,IF('Copy &amp; Paste Roster Report Here'!$M186="RH",1,0),0)</f>
        <v>0</v>
      </c>
      <c r="CL189" s="122">
        <f>IF('Copy &amp; Paste Roster Report Here'!$A186=CL$7,IF('Copy &amp; Paste Roster Report Here'!$M186="RH",1,0),0)</f>
        <v>0</v>
      </c>
      <c r="CM189" s="122">
        <f>IF('Copy &amp; Paste Roster Report Here'!$A186=CM$7,IF('Copy &amp; Paste Roster Report Here'!$M186="RH",1,0),0)</f>
        <v>0</v>
      </c>
      <c r="CN189" s="122">
        <f>IF('Copy &amp; Paste Roster Report Here'!$A186=CN$7,IF('Copy &amp; Paste Roster Report Here'!$M186="RH",1,0),0)</f>
        <v>0</v>
      </c>
      <c r="CO189" s="122">
        <f>IF('Copy &amp; Paste Roster Report Here'!$A186=CO$7,IF('Copy &amp; Paste Roster Report Here'!$M186="RH",1,0),0)</f>
        <v>0</v>
      </c>
      <c r="CP189" s="122">
        <f>IF('Copy &amp; Paste Roster Report Here'!$A186=CP$7,IF('Copy &amp; Paste Roster Report Here'!$M186="RH",1,0),0)</f>
        <v>0</v>
      </c>
      <c r="CQ189" s="122">
        <f>IF('Copy &amp; Paste Roster Report Here'!$A186=CQ$7,IF('Copy &amp; Paste Roster Report Here'!$M186="RH",1,0),0)</f>
        <v>0</v>
      </c>
      <c r="CR189" s="73">
        <f t="shared" si="44"/>
        <v>0</v>
      </c>
      <c r="CS189" s="123">
        <f>IF('Copy &amp; Paste Roster Report Here'!$A186=CS$7,IF('Copy &amp; Paste Roster Report Here'!$M186="QT",1,0),0)</f>
        <v>0</v>
      </c>
      <c r="CT189" s="123">
        <f>IF('Copy &amp; Paste Roster Report Here'!$A186=CT$7,IF('Copy &amp; Paste Roster Report Here'!$M186="QT",1,0),0)</f>
        <v>0</v>
      </c>
      <c r="CU189" s="123">
        <f>IF('Copy &amp; Paste Roster Report Here'!$A186=CU$7,IF('Copy &amp; Paste Roster Report Here'!$M186="QT",1,0),0)</f>
        <v>0</v>
      </c>
      <c r="CV189" s="123">
        <f>IF('Copy &amp; Paste Roster Report Here'!$A186=CV$7,IF('Copy &amp; Paste Roster Report Here'!$M186="QT",1,0),0)</f>
        <v>0</v>
      </c>
      <c r="CW189" s="123">
        <f>IF('Copy &amp; Paste Roster Report Here'!$A186=CW$7,IF('Copy &amp; Paste Roster Report Here'!$M186="QT",1,0),0)</f>
        <v>0</v>
      </c>
      <c r="CX189" s="123">
        <f>IF('Copy &amp; Paste Roster Report Here'!$A186=CX$7,IF('Copy &amp; Paste Roster Report Here'!$M186="QT",1,0),0)</f>
        <v>0</v>
      </c>
      <c r="CY189" s="123">
        <f>IF('Copy &amp; Paste Roster Report Here'!$A186=CY$7,IF('Copy &amp; Paste Roster Report Here'!$M186="QT",1,0),0)</f>
        <v>0</v>
      </c>
      <c r="CZ189" s="123">
        <f>IF('Copy &amp; Paste Roster Report Here'!$A186=CZ$7,IF('Copy &amp; Paste Roster Report Here'!$M186="QT",1,0),0)</f>
        <v>0</v>
      </c>
      <c r="DA189" s="123">
        <f>IF('Copy &amp; Paste Roster Report Here'!$A186=DA$7,IF('Copy &amp; Paste Roster Report Here'!$M186="QT",1,0),0)</f>
        <v>0</v>
      </c>
      <c r="DB189" s="123">
        <f>IF('Copy &amp; Paste Roster Report Here'!$A186=DB$7,IF('Copy &amp; Paste Roster Report Here'!$M186="QT",1,0),0)</f>
        <v>0</v>
      </c>
      <c r="DC189" s="123">
        <f>IF('Copy &amp; Paste Roster Report Here'!$A186=DC$7,IF('Copy &amp; Paste Roster Report Here'!$M186="QT",1,0),0)</f>
        <v>0</v>
      </c>
      <c r="DD189" s="73">
        <f t="shared" si="45"/>
        <v>0</v>
      </c>
      <c r="DE189" s="124">
        <f>IF('Copy &amp; Paste Roster Report Here'!$A186=DE$7,IF('Copy &amp; Paste Roster Report Here'!$M186="xxxxxxxxxxx",1,0),0)</f>
        <v>0</v>
      </c>
      <c r="DF189" s="124">
        <f>IF('Copy &amp; Paste Roster Report Here'!$A186=DF$7,IF('Copy &amp; Paste Roster Report Here'!$M186="xxxxxxxxxxx",1,0),0)</f>
        <v>0</v>
      </c>
      <c r="DG189" s="124">
        <f>IF('Copy &amp; Paste Roster Report Here'!$A186=DG$7,IF('Copy &amp; Paste Roster Report Here'!$M186="xxxxxxxxxxx",1,0),0)</f>
        <v>0</v>
      </c>
      <c r="DH189" s="124">
        <f>IF('Copy &amp; Paste Roster Report Here'!$A186=DH$7,IF('Copy &amp; Paste Roster Report Here'!$M186="xxxxxxxxxxx",1,0),0)</f>
        <v>0</v>
      </c>
      <c r="DI189" s="124">
        <f>IF('Copy &amp; Paste Roster Report Here'!$A186=DI$7,IF('Copy &amp; Paste Roster Report Here'!$M186="xxxxxxxxxxx",1,0),0)</f>
        <v>0</v>
      </c>
      <c r="DJ189" s="124">
        <f>IF('Copy &amp; Paste Roster Report Here'!$A186=DJ$7,IF('Copy &amp; Paste Roster Report Here'!$M186="xxxxxxxxxxx",1,0),0)</f>
        <v>0</v>
      </c>
      <c r="DK189" s="124">
        <f>IF('Copy &amp; Paste Roster Report Here'!$A186=DK$7,IF('Copy &amp; Paste Roster Report Here'!$M186="xxxxxxxxxxx",1,0),0)</f>
        <v>0</v>
      </c>
      <c r="DL189" s="124">
        <f>IF('Copy &amp; Paste Roster Report Here'!$A186=DL$7,IF('Copy &amp; Paste Roster Report Here'!$M186="xxxxxxxxxxx",1,0),0)</f>
        <v>0</v>
      </c>
      <c r="DM189" s="124">
        <f>IF('Copy &amp; Paste Roster Report Here'!$A186=DM$7,IF('Copy &amp; Paste Roster Report Here'!$M186="xxxxxxxxxxx",1,0),0)</f>
        <v>0</v>
      </c>
      <c r="DN189" s="124">
        <f>IF('Copy &amp; Paste Roster Report Here'!$A186=DN$7,IF('Copy &amp; Paste Roster Report Here'!$M186="xxxxxxxxxxx",1,0),0)</f>
        <v>0</v>
      </c>
      <c r="DO189" s="124">
        <f>IF('Copy &amp; Paste Roster Report Here'!$A186=DO$7,IF('Copy &amp; Paste Roster Report Here'!$M186="xxxxxxxxxxx",1,0),0)</f>
        <v>0</v>
      </c>
      <c r="DP189" s="125">
        <f t="shared" si="46"/>
        <v>0</v>
      </c>
      <c r="DQ189" s="126">
        <f t="shared" si="47"/>
        <v>0</v>
      </c>
    </row>
    <row r="190" spans="1:121" x14ac:dyDescent="0.25">
      <c r="A190" s="111">
        <f t="shared" si="33"/>
        <v>0</v>
      </c>
      <c r="B190" s="111">
        <f t="shared" si="34"/>
        <v>0</v>
      </c>
      <c r="C190" s="112">
        <f>+('Copy &amp; Paste Roster Report Here'!$P187-'Copy &amp; Paste Roster Report Here'!$O187)/30</f>
        <v>0</v>
      </c>
      <c r="D190" s="112">
        <f>+('Copy &amp; Paste Roster Report Here'!$P187-'Copy &amp; Paste Roster Report Here'!$O187)</f>
        <v>0</v>
      </c>
      <c r="E190" s="111">
        <f>'Copy &amp; Paste Roster Report Here'!N187</f>
        <v>0</v>
      </c>
      <c r="F190" s="111" t="str">
        <f t="shared" si="35"/>
        <v>N</v>
      </c>
      <c r="G190" s="111">
        <f>'Copy &amp; Paste Roster Report Here'!R187</f>
        <v>0</v>
      </c>
      <c r="H190" s="113">
        <f t="shared" si="36"/>
        <v>0</v>
      </c>
      <c r="I190" s="112">
        <f>IF(F190="N",$F$5-'Copy &amp; Paste Roster Report Here'!O187,+'Copy &amp; Paste Roster Report Here'!Q187-'Copy &amp; Paste Roster Report Here'!O187)</f>
        <v>0</v>
      </c>
      <c r="J190" s="114">
        <f t="shared" si="37"/>
        <v>0</v>
      </c>
      <c r="K190" s="114">
        <f t="shared" si="38"/>
        <v>0</v>
      </c>
      <c r="L190" s="115">
        <f>'Copy &amp; Paste Roster Report Here'!F187</f>
        <v>0</v>
      </c>
      <c r="M190" s="116">
        <f t="shared" si="39"/>
        <v>0</v>
      </c>
      <c r="N190" s="117">
        <f>IF('Copy &amp; Paste Roster Report Here'!$A187='Analytical Tests'!N$7,IF($F190="Y",+$H190*N$6,0),0)</f>
        <v>0</v>
      </c>
      <c r="O190" s="117">
        <f>IF('Copy &amp; Paste Roster Report Here'!$A187='Analytical Tests'!O$7,IF($F190="Y",+$H190*O$6,0),0)</f>
        <v>0</v>
      </c>
      <c r="P190" s="117">
        <f>IF('Copy &amp; Paste Roster Report Here'!$A187='Analytical Tests'!P$7,IF($F190="Y",+$H190*P$6,0),0)</f>
        <v>0</v>
      </c>
      <c r="Q190" s="117">
        <f>IF('Copy &amp; Paste Roster Report Here'!$A187='Analytical Tests'!Q$7,IF($F190="Y",+$H190*Q$6,0),0)</f>
        <v>0</v>
      </c>
      <c r="R190" s="117">
        <f>IF('Copy &amp; Paste Roster Report Here'!$A187='Analytical Tests'!R$7,IF($F190="Y",+$H190*R$6,0),0)</f>
        <v>0</v>
      </c>
      <c r="S190" s="117">
        <f>IF('Copy &amp; Paste Roster Report Here'!$A187='Analytical Tests'!S$7,IF($F190="Y",+$H190*S$6,0),0)</f>
        <v>0</v>
      </c>
      <c r="T190" s="117">
        <f>IF('Copy &amp; Paste Roster Report Here'!$A187='Analytical Tests'!T$7,IF($F190="Y",+$H190*T$6,0),0)</f>
        <v>0</v>
      </c>
      <c r="U190" s="117">
        <f>IF('Copy &amp; Paste Roster Report Here'!$A187='Analytical Tests'!U$7,IF($F190="Y",+$H190*U$6,0),0)</f>
        <v>0</v>
      </c>
      <c r="V190" s="117">
        <f>IF('Copy &amp; Paste Roster Report Here'!$A187='Analytical Tests'!V$7,IF($F190="Y",+$H190*V$6,0),0)</f>
        <v>0</v>
      </c>
      <c r="W190" s="117">
        <f>IF('Copy &amp; Paste Roster Report Here'!$A187='Analytical Tests'!W$7,IF($F190="Y",+$H190*W$6,0),0)</f>
        <v>0</v>
      </c>
      <c r="X190" s="117">
        <f>IF('Copy &amp; Paste Roster Report Here'!$A187='Analytical Tests'!X$7,IF($F190="Y",+$H190*X$6,0),0)</f>
        <v>0</v>
      </c>
      <c r="Y190" s="117" t="b">
        <f>IF('Copy &amp; Paste Roster Report Here'!$A187='Analytical Tests'!Y$7,IF($F190="N",IF($J190&gt;=$C190,Y$6,+($I190/$D190)*Y$6),0))</f>
        <v>0</v>
      </c>
      <c r="Z190" s="117" t="b">
        <f>IF('Copy &amp; Paste Roster Report Here'!$A187='Analytical Tests'!Z$7,IF($F190="N",IF($J190&gt;=$C190,Z$6,+($I190/$D190)*Z$6),0))</f>
        <v>0</v>
      </c>
      <c r="AA190" s="117" t="b">
        <f>IF('Copy &amp; Paste Roster Report Here'!$A187='Analytical Tests'!AA$7,IF($F190="N",IF($J190&gt;=$C190,AA$6,+($I190/$D190)*AA$6),0))</f>
        <v>0</v>
      </c>
      <c r="AB190" s="117" t="b">
        <f>IF('Copy &amp; Paste Roster Report Here'!$A187='Analytical Tests'!AB$7,IF($F190="N",IF($J190&gt;=$C190,AB$6,+($I190/$D190)*AB$6),0))</f>
        <v>0</v>
      </c>
      <c r="AC190" s="117" t="b">
        <f>IF('Copy &amp; Paste Roster Report Here'!$A187='Analytical Tests'!AC$7,IF($F190="N",IF($J190&gt;=$C190,AC$6,+($I190/$D190)*AC$6),0))</f>
        <v>0</v>
      </c>
      <c r="AD190" s="117" t="b">
        <f>IF('Copy &amp; Paste Roster Report Here'!$A187='Analytical Tests'!AD$7,IF($F190="N",IF($J190&gt;=$C190,AD$6,+($I190/$D190)*AD$6),0))</f>
        <v>0</v>
      </c>
      <c r="AE190" s="117" t="b">
        <f>IF('Copy &amp; Paste Roster Report Here'!$A187='Analytical Tests'!AE$7,IF($F190="N",IF($J190&gt;=$C190,AE$6,+($I190/$D190)*AE$6),0))</f>
        <v>0</v>
      </c>
      <c r="AF190" s="117" t="b">
        <f>IF('Copy &amp; Paste Roster Report Here'!$A187='Analytical Tests'!AF$7,IF($F190="N",IF($J190&gt;=$C190,AF$6,+($I190/$D190)*AF$6),0))</f>
        <v>0</v>
      </c>
      <c r="AG190" s="117" t="b">
        <f>IF('Copy &amp; Paste Roster Report Here'!$A187='Analytical Tests'!AG$7,IF($F190="N",IF($J190&gt;=$C190,AG$6,+($I190/$D190)*AG$6),0))</f>
        <v>0</v>
      </c>
      <c r="AH190" s="117" t="b">
        <f>IF('Copy &amp; Paste Roster Report Here'!$A187='Analytical Tests'!AH$7,IF($F190="N",IF($J190&gt;=$C190,AH$6,+($I190/$D190)*AH$6),0))</f>
        <v>0</v>
      </c>
      <c r="AI190" s="117" t="b">
        <f>IF('Copy &amp; Paste Roster Report Here'!$A187='Analytical Tests'!AI$7,IF($F190="N",IF($J190&gt;=$C190,AI$6,+($I190/$D190)*AI$6),0))</f>
        <v>0</v>
      </c>
      <c r="AJ190" s="79"/>
      <c r="AK190" s="118">
        <f>IF('Copy &amp; Paste Roster Report Here'!$A187=AK$7,IF('Copy &amp; Paste Roster Report Here'!$M187="FT",1,0),0)</f>
        <v>0</v>
      </c>
      <c r="AL190" s="118">
        <f>IF('Copy &amp; Paste Roster Report Here'!$A187=AL$7,IF('Copy &amp; Paste Roster Report Here'!$M187="FT",1,0),0)</f>
        <v>0</v>
      </c>
      <c r="AM190" s="118">
        <f>IF('Copy &amp; Paste Roster Report Here'!$A187=AM$7,IF('Copy &amp; Paste Roster Report Here'!$M187="FT",1,0),0)</f>
        <v>0</v>
      </c>
      <c r="AN190" s="118">
        <f>IF('Copy &amp; Paste Roster Report Here'!$A187=AN$7,IF('Copy &amp; Paste Roster Report Here'!$M187="FT",1,0),0)</f>
        <v>0</v>
      </c>
      <c r="AO190" s="118">
        <f>IF('Copy &amp; Paste Roster Report Here'!$A187=AO$7,IF('Copy &amp; Paste Roster Report Here'!$M187="FT",1,0),0)</f>
        <v>0</v>
      </c>
      <c r="AP190" s="118">
        <f>IF('Copy &amp; Paste Roster Report Here'!$A187=AP$7,IF('Copy &amp; Paste Roster Report Here'!$M187="FT",1,0),0)</f>
        <v>0</v>
      </c>
      <c r="AQ190" s="118">
        <f>IF('Copy &amp; Paste Roster Report Here'!$A187=AQ$7,IF('Copy &amp; Paste Roster Report Here'!$M187="FT",1,0),0)</f>
        <v>0</v>
      </c>
      <c r="AR190" s="118">
        <f>IF('Copy &amp; Paste Roster Report Here'!$A187=AR$7,IF('Copy &amp; Paste Roster Report Here'!$M187="FT",1,0),0)</f>
        <v>0</v>
      </c>
      <c r="AS190" s="118">
        <f>IF('Copy &amp; Paste Roster Report Here'!$A187=AS$7,IF('Copy &amp; Paste Roster Report Here'!$M187="FT",1,0),0)</f>
        <v>0</v>
      </c>
      <c r="AT190" s="118">
        <f>IF('Copy &amp; Paste Roster Report Here'!$A187=AT$7,IF('Copy &amp; Paste Roster Report Here'!$M187="FT",1,0),0)</f>
        <v>0</v>
      </c>
      <c r="AU190" s="118">
        <f>IF('Copy &amp; Paste Roster Report Here'!$A187=AU$7,IF('Copy &amp; Paste Roster Report Here'!$M187="FT",1,0),0)</f>
        <v>0</v>
      </c>
      <c r="AV190" s="73">
        <f t="shared" si="40"/>
        <v>0</v>
      </c>
      <c r="AW190" s="119">
        <f>IF('Copy &amp; Paste Roster Report Here'!$A187=AW$7,IF('Copy &amp; Paste Roster Report Here'!$M187="HT",1,0),0)</f>
        <v>0</v>
      </c>
      <c r="AX190" s="119">
        <f>IF('Copy &amp; Paste Roster Report Here'!$A187=AX$7,IF('Copy &amp; Paste Roster Report Here'!$M187="HT",1,0),0)</f>
        <v>0</v>
      </c>
      <c r="AY190" s="119">
        <f>IF('Copy &amp; Paste Roster Report Here'!$A187=AY$7,IF('Copy &amp; Paste Roster Report Here'!$M187="HT",1,0),0)</f>
        <v>0</v>
      </c>
      <c r="AZ190" s="119">
        <f>IF('Copy &amp; Paste Roster Report Here'!$A187=AZ$7,IF('Copy &amp; Paste Roster Report Here'!$M187="HT",1,0),0)</f>
        <v>0</v>
      </c>
      <c r="BA190" s="119">
        <f>IF('Copy &amp; Paste Roster Report Here'!$A187=BA$7,IF('Copy &amp; Paste Roster Report Here'!$M187="HT",1,0),0)</f>
        <v>0</v>
      </c>
      <c r="BB190" s="119">
        <f>IF('Copy &amp; Paste Roster Report Here'!$A187=BB$7,IF('Copy &amp; Paste Roster Report Here'!$M187="HT",1,0),0)</f>
        <v>0</v>
      </c>
      <c r="BC190" s="119">
        <f>IF('Copy &amp; Paste Roster Report Here'!$A187=BC$7,IF('Copy &amp; Paste Roster Report Here'!$M187="HT",1,0),0)</f>
        <v>0</v>
      </c>
      <c r="BD190" s="119">
        <f>IF('Copy &amp; Paste Roster Report Here'!$A187=BD$7,IF('Copy &amp; Paste Roster Report Here'!$M187="HT",1,0),0)</f>
        <v>0</v>
      </c>
      <c r="BE190" s="119">
        <f>IF('Copy &amp; Paste Roster Report Here'!$A187=BE$7,IF('Copy &amp; Paste Roster Report Here'!$M187="HT",1,0),0)</f>
        <v>0</v>
      </c>
      <c r="BF190" s="119">
        <f>IF('Copy &amp; Paste Roster Report Here'!$A187=BF$7,IF('Copy &amp; Paste Roster Report Here'!$M187="HT",1,0),0)</f>
        <v>0</v>
      </c>
      <c r="BG190" s="119">
        <f>IF('Copy &amp; Paste Roster Report Here'!$A187=BG$7,IF('Copy &amp; Paste Roster Report Here'!$M187="HT",1,0),0)</f>
        <v>0</v>
      </c>
      <c r="BH190" s="73">
        <f t="shared" si="41"/>
        <v>0</v>
      </c>
      <c r="BI190" s="120">
        <f>IF('Copy &amp; Paste Roster Report Here'!$A187=BI$7,IF('Copy &amp; Paste Roster Report Here'!$M187="MT",1,0),0)</f>
        <v>0</v>
      </c>
      <c r="BJ190" s="120">
        <f>IF('Copy &amp; Paste Roster Report Here'!$A187=BJ$7,IF('Copy &amp; Paste Roster Report Here'!$M187="MT",1,0),0)</f>
        <v>0</v>
      </c>
      <c r="BK190" s="120">
        <f>IF('Copy &amp; Paste Roster Report Here'!$A187=BK$7,IF('Copy &amp; Paste Roster Report Here'!$M187="MT",1,0),0)</f>
        <v>0</v>
      </c>
      <c r="BL190" s="120">
        <f>IF('Copy &amp; Paste Roster Report Here'!$A187=BL$7,IF('Copy &amp; Paste Roster Report Here'!$M187="MT",1,0),0)</f>
        <v>0</v>
      </c>
      <c r="BM190" s="120">
        <f>IF('Copy &amp; Paste Roster Report Here'!$A187=BM$7,IF('Copy &amp; Paste Roster Report Here'!$M187="MT",1,0),0)</f>
        <v>0</v>
      </c>
      <c r="BN190" s="120">
        <f>IF('Copy &amp; Paste Roster Report Here'!$A187=BN$7,IF('Copy &amp; Paste Roster Report Here'!$M187="MT",1,0),0)</f>
        <v>0</v>
      </c>
      <c r="BO190" s="120">
        <f>IF('Copy &amp; Paste Roster Report Here'!$A187=BO$7,IF('Copy &amp; Paste Roster Report Here'!$M187="MT",1,0),0)</f>
        <v>0</v>
      </c>
      <c r="BP190" s="120">
        <f>IF('Copy &amp; Paste Roster Report Here'!$A187=BP$7,IF('Copy &amp; Paste Roster Report Here'!$M187="MT",1,0),0)</f>
        <v>0</v>
      </c>
      <c r="BQ190" s="120">
        <f>IF('Copy &amp; Paste Roster Report Here'!$A187=BQ$7,IF('Copy &amp; Paste Roster Report Here'!$M187="MT",1,0),0)</f>
        <v>0</v>
      </c>
      <c r="BR190" s="120">
        <f>IF('Copy &amp; Paste Roster Report Here'!$A187=BR$7,IF('Copy &amp; Paste Roster Report Here'!$M187="MT",1,0),0)</f>
        <v>0</v>
      </c>
      <c r="BS190" s="120">
        <f>IF('Copy &amp; Paste Roster Report Here'!$A187=BS$7,IF('Copy &amp; Paste Roster Report Here'!$M187="MT",1,0),0)</f>
        <v>0</v>
      </c>
      <c r="BT190" s="73">
        <f t="shared" si="42"/>
        <v>0</v>
      </c>
      <c r="BU190" s="121">
        <f>IF('Copy &amp; Paste Roster Report Here'!$A187=BU$7,IF('Copy &amp; Paste Roster Report Here'!$M187="fy",1,0),0)</f>
        <v>0</v>
      </c>
      <c r="BV190" s="121">
        <f>IF('Copy &amp; Paste Roster Report Here'!$A187=BV$7,IF('Copy &amp; Paste Roster Report Here'!$M187="fy",1,0),0)</f>
        <v>0</v>
      </c>
      <c r="BW190" s="121">
        <f>IF('Copy &amp; Paste Roster Report Here'!$A187=BW$7,IF('Copy &amp; Paste Roster Report Here'!$M187="fy",1,0),0)</f>
        <v>0</v>
      </c>
      <c r="BX190" s="121">
        <f>IF('Copy &amp; Paste Roster Report Here'!$A187=BX$7,IF('Copy &amp; Paste Roster Report Here'!$M187="fy",1,0),0)</f>
        <v>0</v>
      </c>
      <c r="BY190" s="121">
        <f>IF('Copy &amp; Paste Roster Report Here'!$A187=BY$7,IF('Copy &amp; Paste Roster Report Here'!$M187="fy",1,0),0)</f>
        <v>0</v>
      </c>
      <c r="BZ190" s="121">
        <f>IF('Copy &amp; Paste Roster Report Here'!$A187=BZ$7,IF('Copy &amp; Paste Roster Report Here'!$M187="fy",1,0),0)</f>
        <v>0</v>
      </c>
      <c r="CA190" s="121">
        <f>IF('Copy &amp; Paste Roster Report Here'!$A187=CA$7,IF('Copy &amp; Paste Roster Report Here'!$M187="fy",1,0),0)</f>
        <v>0</v>
      </c>
      <c r="CB190" s="121">
        <f>IF('Copy &amp; Paste Roster Report Here'!$A187=CB$7,IF('Copy &amp; Paste Roster Report Here'!$M187="fy",1,0),0)</f>
        <v>0</v>
      </c>
      <c r="CC190" s="121">
        <f>IF('Copy &amp; Paste Roster Report Here'!$A187=CC$7,IF('Copy &amp; Paste Roster Report Here'!$M187="fy",1,0),0)</f>
        <v>0</v>
      </c>
      <c r="CD190" s="121">
        <f>IF('Copy &amp; Paste Roster Report Here'!$A187=CD$7,IF('Copy &amp; Paste Roster Report Here'!$M187="fy",1,0),0)</f>
        <v>0</v>
      </c>
      <c r="CE190" s="121">
        <f>IF('Copy &amp; Paste Roster Report Here'!$A187=CE$7,IF('Copy &amp; Paste Roster Report Here'!$M187="fy",1,0),0)</f>
        <v>0</v>
      </c>
      <c r="CF190" s="73">
        <f t="shared" si="43"/>
        <v>0</v>
      </c>
      <c r="CG190" s="122">
        <f>IF('Copy &amp; Paste Roster Report Here'!$A187=CG$7,IF('Copy &amp; Paste Roster Report Here'!$M187="RH",1,0),0)</f>
        <v>0</v>
      </c>
      <c r="CH190" s="122">
        <f>IF('Copy &amp; Paste Roster Report Here'!$A187=CH$7,IF('Copy &amp; Paste Roster Report Here'!$M187="RH",1,0),0)</f>
        <v>0</v>
      </c>
      <c r="CI190" s="122">
        <f>IF('Copy &amp; Paste Roster Report Here'!$A187=CI$7,IF('Copy &amp; Paste Roster Report Here'!$M187="RH",1,0),0)</f>
        <v>0</v>
      </c>
      <c r="CJ190" s="122">
        <f>IF('Copy &amp; Paste Roster Report Here'!$A187=CJ$7,IF('Copy &amp; Paste Roster Report Here'!$M187="RH",1,0),0)</f>
        <v>0</v>
      </c>
      <c r="CK190" s="122">
        <f>IF('Copy &amp; Paste Roster Report Here'!$A187=CK$7,IF('Copy &amp; Paste Roster Report Here'!$M187="RH",1,0),0)</f>
        <v>0</v>
      </c>
      <c r="CL190" s="122">
        <f>IF('Copy &amp; Paste Roster Report Here'!$A187=CL$7,IF('Copy &amp; Paste Roster Report Here'!$M187="RH",1,0),0)</f>
        <v>0</v>
      </c>
      <c r="CM190" s="122">
        <f>IF('Copy &amp; Paste Roster Report Here'!$A187=CM$7,IF('Copy &amp; Paste Roster Report Here'!$M187="RH",1,0),0)</f>
        <v>0</v>
      </c>
      <c r="CN190" s="122">
        <f>IF('Copy &amp; Paste Roster Report Here'!$A187=CN$7,IF('Copy &amp; Paste Roster Report Here'!$M187="RH",1,0),0)</f>
        <v>0</v>
      </c>
      <c r="CO190" s="122">
        <f>IF('Copy &amp; Paste Roster Report Here'!$A187=CO$7,IF('Copy &amp; Paste Roster Report Here'!$M187="RH",1,0),0)</f>
        <v>0</v>
      </c>
      <c r="CP190" s="122">
        <f>IF('Copy &amp; Paste Roster Report Here'!$A187=CP$7,IF('Copy &amp; Paste Roster Report Here'!$M187="RH",1,0),0)</f>
        <v>0</v>
      </c>
      <c r="CQ190" s="122">
        <f>IF('Copy &amp; Paste Roster Report Here'!$A187=CQ$7,IF('Copy &amp; Paste Roster Report Here'!$M187="RH",1,0),0)</f>
        <v>0</v>
      </c>
      <c r="CR190" s="73">
        <f t="shared" si="44"/>
        <v>0</v>
      </c>
      <c r="CS190" s="123">
        <f>IF('Copy &amp; Paste Roster Report Here'!$A187=CS$7,IF('Copy &amp; Paste Roster Report Here'!$M187="QT",1,0),0)</f>
        <v>0</v>
      </c>
      <c r="CT190" s="123">
        <f>IF('Copy &amp; Paste Roster Report Here'!$A187=CT$7,IF('Copy &amp; Paste Roster Report Here'!$M187="QT",1,0),0)</f>
        <v>0</v>
      </c>
      <c r="CU190" s="123">
        <f>IF('Copy &amp; Paste Roster Report Here'!$A187=CU$7,IF('Copy &amp; Paste Roster Report Here'!$M187="QT",1,0),0)</f>
        <v>0</v>
      </c>
      <c r="CV190" s="123">
        <f>IF('Copy &amp; Paste Roster Report Here'!$A187=CV$7,IF('Copy &amp; Paste Roster Report Here'!$M187="QT",1,0),0)</f>
        <v>0</v>
      </c>
      <c r="CW190" s="123">
        <f>IF('Copy &amp; Paste Roster Report Here'!$A187=CW$7,IF('Copy &amp; Paste Roster Report Here'!$M187="QT",1,0),0)</f>
        <v>0</v>
      </c>
      <c r="CX190" s="123">
        <f>IF('Copy &amp; Paste Roster Report Here'!$A187=CX$7,IF('Copy &amp; Paste Roster Report Here'!$M187="QT",1,0),0)</f>
        <v>0</v>
      </c>
      <c r="CY190" s="123">
        <f>IF('Copy &amp; Paste Roster Report Here'!$A187=CY$7,IF('Copy &amp; Paste Roster Report Here'!$M187="QT",1,0),0)</f>
        <v>0</v>
      </c>
      <c r="CZ190" s="123">
        <f>IF('Copy &amp; Paste Roster Report Here'!$A187=CZ$7,IF('Copy &amp; Paste Roster Report Here'!$M187="QT",1,0),0)</f>
        <v>0</v>
      </c>
      <c r="DA190" s="123">
        <f>IF('Copy &amp; Paste Roster Report Here'!$A187=DA$7,IF('Copy &amp; Paste Roster Report Here'!$M187="QT",1,0),0)</f>
        <v>0</v>
      </c>
      <c r="DB190" s="123">
        <f>IF('Copy &amp; Paste Roster Report Here'!$A187=DB$7,IF('Copy &amp; Paste Roster Report Here'!$M187="QT",1,0),0)</f>
        <v>0</v>
      </c>
      <c r="DC190" s="123">
        <f>IF('Copy &amp; Paste Roster Report Here'!$A187=DC$7,IF('Copy &amp; Paste Roster Report Here'!$M187="QT",1,0),0)</f>
        <v>0</v>
      </c>
      <c r="DD190" s="73">
        <f t="shared" si="45"/>
        <v>0</v>
      </c>
      <c r="DE190" s="124">
        <f>IF('Copy &amp; Paste Roster Report Here'!$A187=DE$7,IF('Copy &amp; Paste Roster Report Here'!$M187="xxxxxxxxxxx",1,0),0)</f>
        <v>0</v>
      </c>
      <c r="DF190" s="124">
        <f>IF('Copy &amp; Paste Roster Report Here'!$A187=DF$7,IF('Copy &amp; Paste Roster Report Here'!$M187="xxxxxxxxxxx",1,0),0)</f>
        <v>0</v>
      </c>
      <c r="DG190" s="124">
        <f>IF('Copy &amp; Paste Roster Report Here'!$A187=DG$7,IF('Copy &amp; Paste Roster Report Here'!$M187="xxxxxxxxxxx",1,0),0)</f>
        <v>0</v>
      </c>
      <c r="DH190" s="124">
        <f>IF('Copy &amp; Paste Roster Report Here'!$A187=DH$7,IF('Copy &amp; Paste Roster Report Here'!$M187="xxxxxxxxxxx",1,0),0)</f>
        <v>0</v>
      </c>
      <c r="DI190" s="124">
        <f>IF('Copy &amp; Paste Roster Report Here'!$A187=DI$7,IF('Copy &amp; Paste Roster Report Here'!$M187="xxxxxxxxxxx",1,0),0)</f>
        <v>0</v>
      </c>
      <c r="DJ190" s="124">
        <f>IF('Copy &amp; Paste Roster Report Here'!$A187=DJ$7,IF('Copy &amp; Paste Roster Report Here'!$M187="xxxxxxxxxxx",1,0),0)</f>
        <v>0</v>
      </c>
      <c r="DK190" s="124">
        <f>IF('Copy &amp; Paste Roster Report Here'!$A187=DK$7,IF('Copy &amp; Paste Roster Report Here'!$M187="xxxxxxxxxxx",1,0),0)</f>
        <v>0</v>
      </c>
      <c r="DL190" s="124">
        <f>IF('Copy &amp; Paste Roster Report Here'!$A187=DL$7,IF('Copy &amp; Paste Roster Report Here'!$M187="xxxxxxxxxxx",1,0),0)</f>
        <v>0</v>
      </c>
      <c r="DM190" s="124">
        <f>IF('Copy &amp; Paste Roster Report Here'!$A187=DM$7,IF('Copy &amp; Paste Roster Report Here'!$M187="xxxxxxxxxxx",1,0),0)</f>
        <v>0</v>
      </c>
      <c r="DN190" s="124">
        <f>IF('Copy &amp; Paste Roster Report Here'!$A187=DN$7,IF('Copy &amp; Paste Roster Report Here'!$M187="xxxxxxxxxxx",1,0),0)</f>
        <v>0</v>
      </c>
      <c r="DO190" s="124">
        <f>IF('Copy &amp; Paste Roster Report Here'!$A187=DO$7,IF('Copy &amp; Paste Roster Report Here'!$M187="xxxxxxxxxxx",1,0),0)</f>
        <v>0</v>
      </c>
      <c r="DP190" s="125">
        <f t="shared" si="46"/>
        <v>0</v>
      </c>
      <c r="DQ190" s="126">
        <f t="shared" si="47"/>
        <v>0</v>
      </c>
    </row>
    <row r="191" spans="1:121" x14ac:dyDescent="0.25">
      <c r="A191" s="111">
        <f t="shared" si="33"/>
        <v>0</v>
      </c>
      <c r="B191" s="111">
        <f t="shared" si="34"/>
        <v>0</v>
      </c>
      <c r="C191" s="112">
        <f>+('Copy &amp; Paste Roster Report Here'!$P188-'Copy &amp; Paste Roster Report Here'!$O188)/30</f>
        <v>0</v>
      </c>
      <c r="D191" s="112">
        <f>+('Copy &amp; Paste Roster Report Here'!$P188-'Copy &amp; Paste Roster Report Here'!$O188)</f>
        <v>0</v>
      </c>
      <c r="E191" s="111">
        <f>'Copy &amp; Paste Roster Report Here'!N188</f>
        <v>0</v>
      </c>
      <c r="F191" s="111" t="str">
        <f t="shared" si="35"/>
        <v>N</v>
      </c>
      <c r="G191" s="111">
        <f>'Copy &amp; Paste Roster Report Here'!R188</f>
        <v>0</v>
      </c>
      <c r="H191" s="113">
        <f t="shared" si="36"/>
        <v>0</v>
      </c>
      <c r="I191" s="112">
        <f>IF(F191="N",$F$5-'Copy &amp; Paste Roster Report Here'!O188,+'Copy &amp; Paste Roster Report Here'!Q188-'Copy &amp; Paste Roster Report Here'!O188)</f>
        <v>0</v>
      </c>
      <c r="J191" s="114">
        <f t="shared" si="37"/>
        <v>0</v>
      </c>
      <c r="K191" s="114">
        <f t="shared" si="38"/>
        <v>0</v>
      </c>
      <c r="L191" s="115">
        <f>'Copy &amp; Paste Roster Report Here'!F188</f>
        <v>0</v>
      </c>
      <c r="M191" s="116">
        <f t="shared" si="39"/>
        <v>0</v>
      </c>
      <c r="N191" s="117">
        <f>IF('Copy &amp; Paste Roster Report Here'!$A188='Analytical Tests'!N$7,IF($F191="Y",+$H191*N$6,0),0)</f>
        <v>0</v>
      </c>
      <c r="O191" s="117">
        <f>IF('Copy &amp; Paste Roster Report Here'!$A188='Analytical Tests'!O$7,IF($F191="Y",+$H191*O$6,0),0)</f>
        <v>0</v>
      </c>
      <c r="P191" s="117">
        <f>IF('Copy &amp; Paste Roster Report Here'!$A188='Analytical Tests'!P$7,IF($F191="Y",+$H191*P$6,0),0)</f>
        <v>0</v>
      </c>
      <c r="Q191" s="117">
        <f>IF('Copy &amp; Paste Roster Report Here'!$A188='Analytical Tests'!Q$7,IF($F191="Y",+$H191*Q$6,0),0)</f>
        <v>0</v>
      </c>
      <c r="R191" s="117">
        <f>IF('Copy &amp; Paste Roster Report Here'!$A188='Analytical Tests'!R$7,IF($F191="Y",+$H191*R$6,0),0)</f>
        <v>0</v>
      </c>
      <c r="S191" s="117">
        <f>IF('Copy &amp; Paste Roster Report Here'!$A188='Analytical Tests'!S$7,IF($F191="Y",+$H191*S$6,0),0)</f>
        <v>0</v>
      </c>
      <c r="T191" s="117">
        <f>IF('Copy &amp; Paste Roster Report Here'!$A188='Analytical Tests'!T$7,IF($F191="Y",+$H191*T$6,0),0)</f>
        <v>0</v>
      </c>
      <c r="U191" s="117">
        <f>IF('Copy &amp; Paste Roster Report Here'!$A188='Analytical Tests'!U$7,IF($F191="Y",+$H191*U$6,0),0)</f>
        <v>0</v>
      </c>
      <c r="V191" s="117">
        <f>IF('Copy &amp; Paste Roster Report Here'!$A188='Analytical Tests'!V$7,IF($F191="Y",+$H191*V$6,0),0)</f>
        <v>0</v>
      </c>
      <c r="W191" s="117">
        <f>IF('Copy &amp; Paste Roster Report Here'!$A188='Analytical Tests'!W$7,IF($F191="Y",+$H191*W$6,0),0)</f>
        <v>0</v>
      </c>
      <c r="X191" s="117">
        <f>IF('Copy &amp; Paste Roster Report Here'!$A188='Analytical Tests'!X$7,IF($F191="Y",+$H191*X$6,0),0)</f>
        <v>0</v>
      </c>
      <c r="Y191" s="117" t="b">
        <f>IF('Copy &amp; Paste Roster Report Here'!$A188='Analytical Tests'!Y$7,IF($F191="N",IF($J191&gt;=$C191,Y$6,+($I191/$D191)*Y$6),0))</f>
        <v>0</v>
      </c>
      <c r="Z191" s="117" t="b">
        <f>IF('Copy &amp; Paste Roster Report Here'!$A188='Analytical Tests'!Z$7,IF($F191="N",IF($J191&gt;=$C191,Z$6,+($I191/$D191)*Z$6),0))</f>
        <v>0</v>
      </c>
      <c r="AA191" s="117" t="b">
        <f>IF('Copy &amp; Paste Roster Report Here'!$A188='Analytical Tests'!AA$7,IF($F191="N",IF($J191&gt;=$C191,AA$6,+($I191/$D191)*AA$6),0))</f>
        <v>0</v>
      </c>
      <c r="AB191" s="117" t="b">
        <f>IF('Copy &amp; Paste Roster Report Here'!$A188='Analytical Tests'!AB$7,IF($F191="N",IF($J191&gt;=$C191,AB$6,+($I191/$D191)*AB$6),0))</f>
        <v>0</v>
      </c>
      <c r="AC191" s="117" t="b">
        <f>IF('Copy &amp; Paste Roster Report Here'!$A188='Analytical Tests'!AC$7,IF($F191="N",IF($J191&gt;=$C191,AC$6,+($I191/$D191)*AC$6),0))</f>
        <v>0</v>
      </c>
      <c r="AD191" s="117" t="b">
        <f>IF('Copy &amp; Paste Roster Report Here'!$A188='Analytical Tests'!AD$7,IF($F191="N",IF($J191&gt;=$C191,AD$6,+($I191/$D191)*AD$6),0))</f>
        <v>0</v>
      </c>
      <c r="AE191" s="117" t="b">
        <f>IF('Copy &amp; Paste Roster Report Here'!$A188='Analytical Tests'!AE$7,IF($F191="N",IF($J191&gt;=$C191,AE$6,+($I191/$D191)*AE$6),0))</f>
        <v>0</v>
      </c>
      <c r="AF191" s="117" t="b">
        <f>IF('Copy &amp; Paste Roster Report Here'!$A188='Analytical Tests'!AF$7,IF($F191="N",IF($J191&gt;=$C191,AF$6,+($I191/$D191)*AF$6),0))</f>
        <v>0</v>
      </c>
      <c r="AG191" s="117" t="b">
        <f>IF('Copy &amp; Paste Roster Report Here'!$A188='Analytical Tests'!AG$7,IF($F191="N",IF($J191&gt;=$C191,AG$6,+($I191/$D191)*AG$6),0))</f>
        <v>0</v>
      </c>
      <c r="AH191" s="117" t="b">
        <f>IF('Copy &amp; Paste Roster Report Here'!$A188='Analytical Tests'!AH$7,IF($F191="N",IF($J191&gt;=$C191,AH$6,+($I191/$D191)*AH$6),0))</f>
        <v>0</v>
      </c>
      <c r="AI191" s="117" t="b">
        <f>IF('Copy &amp; Paste Roster Report Here'!$A188='Analytical Tests'!AI$7,IF($F191="N",IF($J191&gt;=$C191,AI$6,+($I191/$D191)*AI$6),0))</f>
        <v>0</v>
      </c>
      <c r="AJ191" s="79"/>
      <c r="AK191" s="118">
        <f>IF('Copy &amp; Paste Roster Report Here'!$A188=AK$7,IF('Copy &amp; Paste Roster Report Here'!$M188="FT",1,0),0)</f>
        <v>0</v>
      </c>
      <c r="AL191" s="118">
        <f>IF('Copy &amp; Paste Roster Report Here'!$A188=AL$7,IF('Copy &amp; Paste Roster Report Here'!$M188="FT",1,0),0)</f>
        <v>0</v>
      </c>
      <c r="AM191" s="118">
        <f>IF('Copy &amp; Paste Roster Report Here'!$A188=AM$7,IF('Copy &amp; Paste Roster Report Here'!$M188="FT",1,0),0)</f>
        <v>0</v>
      </c>
      <c r="AN191" s="118">
        <f>IF('Copy &amp; Paste Roster Report Here'!$A188=AN$7,IF('Copy &amp; Paste Roster Report Here'!$M188="FT",1,0),0)</f>
        <v>0</v>
      </c>
      <c r="AO191" s="118">
        <f>IF('Copy &amp; Paste Roster Report Here'!$A188=AO$7,IF('Copy &amp; Paste Roster Report Here'!$M188="FT",1,0),0)</f>
        <v>0</v>
      </c>
      <c r="AP191" s="118">
        <f>IF('Copy &amp; Paste Roster Report Here'!$A188=AP$7,IF('Copy &amp; Paste Roster Report Here'!$M188="FT",1,0),0)</f>
        <v>0</v>
      </c>
      <c r="AQ191" s="118">
        <f>IF('Copy &amp; Paste Roster Report Here'!$A188=AQ$7,IF('Copy &amp; Paste Roster Report Here'!$M188="FT",1,0),0)</f>
        <v>0</v>
      </c>
      <c r="AR191" s="118">
        <f>IF('Copy &amp; Paste Roster Report Here'!$A188=AR$7,IF('Copy &amp; Paste Roster Report Here'!$M188="FT",1,0),0)</f>
        <v>0</v>
      </c>
      <c r="AS191" s="118">
        <f>IF('Copy &amp; Paste Roster Report Here'!$A188=AS$7,IF('Copy &amp; Paste Roster Report Here'!$M188="FT",1,0),0)</f>
        <v>0</v>
      </c>
      <c r="AT191" s="118">
        <f>IF('Copy &amp; Paste Roster Report Here'!$A188=AT$7,IF('Copy &amp; Paste Roster Report Here'!$M188="FT",1,0),0)</f>
        <v>0</v>
      </c>
      <c r="AU191" s="118">
        <f>IF('Copy &amp; Paste Roster Report Here'!$A188=AU$7,IF('Copy &amp; Paste Roster Report Here'!$M188="FT",1,0),0)</f>
        <v>0</v>
      </c>
      <c r="AV191" s="73">
        <f t="shared" si="40"/>
        <v>0</v>
      </c>
      <c r="AW191" s="119">
        <f>IF('Copy &amp; Paste Roster Report Here'!$A188=AW$7,IF('Copy &amp; Paste Roster Report Here'!$M188="HT",1,0),0)</f>
        <v>0</v>
      </c>
      <c r="AX191" s="119">
        <f>IF('Copy &amp; Paste Roster Report Here'!$A188=AX$7,IF('Copy &amp; Paste Roster Report Here'!$M188="HT",1,0),0)</f>
        <v>0</v>
      </c>
      <c r="AY191" s="119">
        <f>IF('Copy &amp; Paste Roster Report Here'!$A188=AY$7,IF('Copy &amp; Paste Roster Report Here'!$M188="HT",1,0),0)</f>
        <v>0</v>
      </c>
      <c r="AZ191" s="119">
        <f>IF('Copy &amp; Paste Roster Report Here'!$A188=AZ$7,IF('Copy &amp; Paste Roster Report Here'!$M188="HT",1,0),0)</f>
        <v>0</v>
      </c>
      <c r="BA191" s="119">
        <f>IF('Copy &amp; Paste Roster Report Here'!$A188=BA$7,IF('Copy &amp; Paste Roster Report Here'!$M188="HT",1,0),0)</f>
        <v>0</v>
      </c>
      <c r="BB191" s="119">
        <f>IF('Copy &amp; Paste Roster Report Here'!$A188=BB$7,IF('Copy &amp; Paste Roster Report Here'!$M188="HT",1,0),0)</f>
        <v>0</v>
      </c>
      <c r="BC191" s="119">
        <f>IF('Copy &amp; Paste Roster Report Here'!$A188=BC$7,IF('Copy &amp; Paste Roster Report Here'!$M188="HT",1,0),0)</f>
        <v>0</v>
      </c>
      <c r="BD191" s="119">
        <f>IF('Copy &amp; Paste Roster Report Here'!$A188=BD$7,IF('Copy &amp; Paste Roster Report Here'!$M188="HT",1,0),0)</f>
        <v>0</v>
      </c>
      <c r="BE191" s="119">
        <f>IF('Copy &amp; Paste Roster Report Here'!$A188=BE$7,IF('Copy &amp; Paste Roster Report Here'!$M188="HT",1,0),0)</f>
        <v>0</v>
      </c>
      <c r="BF191" s="119">
        <f>IF('Copy &amp; Paste Roster Report Here'!$A188=BF$7,IF('Copy &amp; Paste Roster Report Here'!$M188="HT",1,0),0)</f>
        <v>0</v>
      </c>
      <c r="BG191" s="119">
        <f>IF('Copy &amp; Paste Roster Report Here'!$A188=BG$7,IF('Copy &amp; Paste Roster Report Here'!$M188="HT",1,0),0)</f>
        <v>0</v>
      </c>
      <c r="BH191" s="73">
        <f t="shared" si="41"/>
        <v>0</v>
      </c>
      <c r="BI191" s="120">
        <f>IF('Copy &amp; Paste Roster Report Here'!$A188=BI$7,IF('Copy &amp; Paste Roster Report Here'!$M188="MT",1,0),0)</f>
        <v>0</v>
      </c>
      <c r="BJ191" s="120">
        <f>IF('Copy &amp; Paste Roster Report Here'!$A188=BJ$7,IF('Copy &amp; Paste Roster Report Here'!$M188="MT",1,0),0)</f>
        <v>0</v>
      </c>
      <c r="BK191" s="120">
        <f>IF('Copy &amp; Paste Roster Report Here'!$A188=BK$7,IF('Copy &amp; Paste Roster Report Here'!$M188="MT",1,0),0)</f>
        <v>0</v>
      </c>
      <c r="BL191" s="120">
        <f>IF('Copy &amp; Paste Roster Report Here'!$A188=BL$7,IF('Copy &amp; Paste Roster Report Here'!$M188="MT",1,0),0)</f>
        <v>0</v>
      </c>
      <c r="BM191" s="120">
        <f>IF('Copy &amp; Paste Roster Report Here'!$A188=BM$7,IF('Copy &amp; Paste Roster Report Here'!$M188="MT",1,0),0)</f>
        <v>0</v>
      </c>
      <c r="BN191" s="120">
        <f>IF('Copy &amp; Paste Roster Report Here'!$A188=BN$7,IF('Copy &amp; Paste Roster Report Here'!$M188="MT",1,0),0)</f>
        <v>0</v>
      </c>
      <c r="BO191" s="120">
        <f>IF('Copy &amp; Paste Roster Report Here'!$A188=BO$7,IF('Copy &amp; Paste Roster Report Here'!$M188="MT",1,0),0)</f>
        <v>0</v>
      </c>
      <c r="BP191" s="120">
        <f>IF('Copy &amp; Paste Roster Report Here'!$A188=BP$7,IF('Copy &amp; Paste Roster Report Here'!$M188="MT",1,0),0)</f>
        <v>0</v>
      </c>
      <c r="BQ191" s="120">
        <f>IF('Copy &amp; Paste Roster Report Here'!$A188=BQ$7,IF('Copy &amp; Paste Roster Report Here'!$M188="MT",1,0),0)</f>
        <v>0</v>
      </c>
      <c r="BR191" s="120">
        <f>IF('Copy &amp; Paste Roster Report Here'!$A188=BR$7,IF('Copy &amp; Paste Roster Report Here'!$M188="MT",1,0),0)</f>
        <v>0</v>
      </c>
      <c r="BS191" s="120">
        <f>IF('Copy &amp; Paste Roster Report Here'!$A188=BS$7,IF('Copy &amp; Paste Roster Report Here'!$M188="MT",1,0),0)</f>
        <v>0</v>
      </c>
      <c r="BT191" s="73">
        <f t="shared" si="42"/>
        <v>0</v>
      </c>
      <c r="BU191" s="121">
        <f>IF('Copy &amp; Paste Roster Report Here'!$A188=BU$7,IF('Copy &amp; Paste Roster Report Here'!$M188="fy",1,0),0)</f>
        <v>0</v>
      </c>
      <c r="BV191" s="121">
        <f>IF('Copy &amp; Paste Roster Report Here'!$A188=BV$7,IF('Copy &amp; Paste Roster Report Here'!$M188="fy",1,0),0)</f>
        <v>0</v>
      </c>
      <c r="BW191" s="121">
        <f>IF('Copy &amp; Paste Roster Report Here'!$A188=BW$7,IF('Copy &amp; Paste Roster Report Here'!$M188="fy",1,0),0)</f>
        <v>0</v>
      </c>
      <c r="BX191" s="121">
        <f>IF('Copy &amp; Paste Roster Report Here'!$A188=BX$7,IF('Copy &amp; Paste Roster Report Here'!$M188="fy",1,0),0)</f>
        <v>0</v>
      </c>
      <c r="BY191" s="121">
        <f>IF('Copy &amp; Paste Roster Report Here'!$A188=BY$7,IF('Copy &amp; Paste Roster Report Here'!$M188="fy",1,0),0)</f>
        <v>0</v>
      </c>
      <c r="BZ191" s="121">
        <f>IF('Copy &amp; Paste Roster Report Here'!$A188=BZ$7,IF('Copy &amp; Paste Roster Report Here'!$M188="fy",1,0),0)</f>
        <v>0</v>
      </c>
      <c r="CA191" s="121">
        <f>IF('Copy &amp; Paste Roster Report Here'!$A188=CA$7,IF('Copy &amp; Paste Roster Report Here'!$M188="fy",1,0),0)</f>
        <v>0</v>
      </c>
      <c r="CB191" s="121">
        <f>IF('Copy &amp; Paste Roster Report Here'!$A188=CB$7,IF('Copy &amp; Paste Roster Report Here'!$M188="fy",1,0),0)</f>
        <v>0</v>
      </c>
      <c r="CC191" s="121">
        <f>IF('Copy &amp; Paste Roster Report Here'!$A188=CC$7,IF('Copy &amp; Paste Roster Report Here'!$M188="fy",1,0),0)</f>
        <v>0</v>
      </c>
      <c r="CD191" s="121">
        <f>IF('Copy &amp; Paste Roster Report Here'!$A188=CD$7,IF('Copy &amp; Paste Roster Report Here'!$M188="fy",1,0),0)</f>
        <v>0</v>
      </c>
      <c r="CE191" s="121">
        <f>IF('Copy &amp; Paste Roster Report Here'!$A188=CE$7,IF('Copy &amp; Paste Roster Report Here'!$M188="fy",1,0),0)</f>
        <v>0</v>
      </c>
      <c r="CF191" s="73">
        <f t="shared" si="43"/>
        <v>0</v>
      </c>
      <c r="CG191" s="122">
        <f>IF('Copy &amp; Paste Roster Report Here'!$A188=CG$7,IF('Copy &amp; Paste Roster Report Here'!$M188="RH",1,0),0)</f>
        <v>0</v>
      </c>
      <c r="CH191" s="122">
        <f>IF('Copy &amp; Paste Roster Report Here'!$A188=CH$7,IF('Copy &amp; Paste Roster Report Here'!$M188="RH",1,0),0)</f>
        <v>0</v>
      </c>
      <c r="CI191" s="122">
        <f>IF('Copy &amp; Paste Roster Report Here'!$A188=CI$7,IF('Copy &amp; Paste Roster Report Here'!$M188="RH",1,0),0)</f>
        <v>0</v>
      </c>
      <c r="CJ191" s="122">
        <f>IF('Copy &amp; Paste Roster Report Here'!$A188=CJ$7,IF('Copy &amp; Paste Roster Report Here'!$M188="RH",1,0),0)</f>
        <v>0</v>
      </c>
      <c r="CK191" s="122">
        <f>IF('Copy &amp; Paste Roster Report Here'!$A188=CK$7,IF('Copy &amp; Paste Roster Report Here'!$M188="RH",1,0),0)</f>
        <v>0</v>
      </c>
      <c r="CL191" s="122">
        <f>IF('Copy &amp; Paste Roster Report Here'!$A188=CL$7,IF('Copy &amp; Paste Roster Report Here'!$M188="RH",1,0),0)</f>
        <v>0</v>
      </c>
      <c r="CM191" s="122">
        <f>IF('Copy &amp; Paste Roster Report Here'!$A188=CM$7,IF('Copy &amp; Paste Roster Report Here'!$M188="RH",1,0),0)</f>
        <v>0</v>
      </c>
      <c r="CN191" s="122">
        <f>IF('Copy &amp; Paste Roster Report Here'!$A188=CN$7,IF('Copy &amp; Paste Roster Report Here'!$M188="RH",1,0),0)</f>
        <v>0</v>
      </c>
      <c r="CO191" s="122">
        <f>IF('Copy &amp; Paste Roster Report Here'!$A188=CO$7,IF('Copy &amp; Paste Roster Report Here'!$M188="RH",1,0),0)</f>
        <v>0</v>
      </c>
      <c r="CP191" s="122">
        <f>IF('Copy &amp; Paste Roster Report Here'!$A188=CP$7,IF('Copy &amp; Paste Roster Report Here'!$M188="RH",1,0),0)</f>
        <v>0</v>
      </c>
      <c r="CQ191" s="122">
        <f>IF('Copy &amp; Paste Roster Report Here'!$A188=CQ$7,IF('Copy &amp; Paste Roster Report Here'!$M188="RH",1,0),0)</f>
        <v>0</v>
      </c>
      <c r="CR191" s="73">
        <f t="shared" si="44"/>
        <v>0</v>
      </c>
      <c r="CS191" s="123">
        <f>IF('Copy &amp; Paste Roster Report Here'!$A188=CS$7,IF('Copy &amp; Paste Roster Report Here'!$M188="QT",1,0),0)</f>
        <v>0</v>
      </c>
      <c r="CT191" s="123">
        <f>IF('Copy &amp; Paste Roster Report Here'!$A188=CT$7,IF('Copy &amp; Paste Roster Report Here'!$M188="QT",1,0),0)</f>
        <v>0</v>
      </c>
      <c r="CU191" s="123">
        <f>IF('Copy &amp; Paste Roster Report Here'!$A188=CU$7,IF('Copy &amp; Paste Roster Report Here'!$M188="QT",1,0),0)</f>
        <v>0</v>
      </c>
      <c r="CV191" s="123">
        <f>IF('Copy &amp; Paste Roster Report Here'!$A188=CV$7,IF('Copy &amp; Paste Roster Report Here'!$M188="QT",1,0),0)</f>
        <v>0</v>
      </c>
      <c r="CW191" s="123">
        <f>IF('Copy &amp; Paste Roster Report Here'!$A188=CW$7,IF('Copy &amp; Paste Roster Report Here'!$M188="QT",1,0),0)</f>
        <v>0</v>
      </c>
      <c r="CX191" s="123">
        <f>IF('Copy &amp; Paste Roster Report Here'!$A188=CX$7,IF('Copy &amp; Paste Roster Report Here'!$M188="QT",1,0),0)</f>
        <v>0</v>
      </c>
      <c r="CY191" s="123">
        <f>IF('Copy &amp; Paste Roster Report Here'!$A188=CY$7,IF('Copy &amp; Paste Roster Report Here'!$M188="QT",1,0),0)</f>
        <v>0</v>
      </c>
      <c r="CZ191" s="123">
        <f>IF('Copy &amp; Paste Roster Report Here'!$A188=CZ$7,IF('Copy &amp; Paste Roster Report Here'!$M188="QT",1,0),0)</f>
        <v>0</v>
      </c>
      <c r="DA191" s="123">
        <f>IF('Copy &amp; Paste Roster Report Here'!$A188=DA$7,IF('Copy &amp; Paste Roster Report Here'!$M188="QT",1,0),0)</f>
        <v>0</v>
      </c>
      <c r="DB191" s="123">
        <f>IF('Copy &amp; Paste Roster Report Here'!$A188=DB$7,IF('Copy &amp; Paste Roster Report Here'!$M188="QT",1,0),0)</f>
        <v>0</v>
      </c>
      <c r="DC191" s="123">
        <f>IF('Copy &amp; Paste Roster Report Here'!$A188=DC$7,IF('Copy &amp; Paste Roster Report Here'!$M188="QT",1,0),0)</f>
        <v>0</v>
      </c>
      <c r="DD191" s="73">
        <f t="shared" si="45"/>
        <v>0</v>
      </c>
      <c r="DE191" s="124">
        <f>IF('Copy &amp; Paste Roster Report Here'!$A188=DE$7,IF('Copy &amp; Paste Roster Report Here'!$M188="xxxxxxxxxxx",1,0),0)</f>
        <v>0</v>
      </c>
      <c r="DF191" s="124">
        <f>IF('Copy &amp; Paste Roster Report Here'!$A188=DF$7,IF('Copy &amp; Paste Roster Report Here'!$M188="xxxxxxxxxxx",1,0),0)</f>
        <v>0</v>
      </c>
      <c r="DG191" s="124">
        <f>IF('Copy &amp; Paste Roster Report Here'!$A188=DG$7,IF('Copy &amp; Paste Roster Report Here'!$M188="xxxxxxxxxxx",1,0),0)</f>
        <v>0</v>
      </c>
      <c r="DH191" s="124">
        <f>IF('Copy &amp; Paste Roster Report Here'!$A188=DH$7,IF('Copy &amp; Paste Roster Report Here'!$M188="xxxxxxxxxxx",1,0),0)</f>
        <v>0</v>
      </c>
      <c r="DI191" s="124">
        <f>IF('Copy &amp; Paste Roster Report Here'!$A188=DI$7,IF('Copy &amp; Paste Roster Report Here'!$M188="xxxxxxxxxxx",1,0),0)</f>
        <v>0</v>
      </c>
      <c r="DJ191" s="124">
        <f>IF('Copy &amp; Paste Roster Report Here'!$A188=DJ$7,IF('Copy &amp; Paste Roster Report Here'!$M188="xxxxxxxxxxx",1,0),0)</f>
        <v>0</v>
      </c>
      <c r="DK191" s="124">
        <f>IF('Copy &amp; Paste Roster Report Here'!$A188=DK$7,IF('Copy &amp; Paste Roster Report Here'!$M188="xxxxxxxxxxx",1,0),0)</f>
        <v>0</v>
      </c>
      <c r="DL191" s="124">
        <f>IF('Copy &amp; Paste Roster Report Here'!$A188=DL$7,IF('Copy &amp; Paste Roster Report Here'!$M188="xxxxxxxxxxx",1,0),0)</f>
        <v>0</v>
      </c>
      <c r="DM191" s="124">
        <f>IF('Copy &amp; Paste Roster Report Here'!$A188=DM$7,IF('Copy &amp; Paste Roster Report Here'!$M188="xxxxxxxxxxx",1,0),0)</f>
        <v>0</v>
      </c>
      <c r="DN191" s="124">
        <f>IF('Copy &amp; Paste Roster Report Here'!$A188=DN$7,IF('Copy &amp; Paste Roster Report Here'!$M188="xxxxxxxxxxx",1,0),0)</f>
        <v>0</v>
      </c>
      <c r="DO191" s="124">
        <f>IF('Copy &amp; Paste Roster Report Here'!$A188=DO$7,IF('Copy &amp; Paste Roster Report Here'!$M188="xxxxxxxxxxx",1,0),0)</f>
        <v>0</v>
      </c>
      <c r="DP191" s="125">
        <f t="shared" si="46"/>
        <v>0</v>
      </c>
      <c r="DQ191" s="126">
        <f t="shared" si="47"/>
        <v>0</v>
      </c>
    </row>
    <row r="192" spans="1:121" x14ac:dyDescent="0.25">
      <c r="A192" s="111">
        <f t="shared" si="33"/>
        <v>0</v>
      </c>
      <c r="B192" s="111">
        <f t="shared" si="34"/>
        <v>0</v>
      </c>
      <c r="C192" s="112">
        <f>+('Copy &amp; Paste Roster Report Here'!$P189-'Copy &amp; Paste Roster Report Here'!$O189)/30</f>
        <v>0</v>
      </c>
      <c r="D192" s="112">
        <f>+('Copy &amp; Paste Roster Report Here'!$P189-'Copy &amp; Paste Roster Report Here'!$O189)</f>
        <v>0</v>
      </c>
      <c r="E192" s="111">
        <f>'Copy &amp; Paste Roster Report Here'!N189</f>
        <v>0</v>
      </c>
      <c r="F192" s="111" t="str">
        <f t="shared" si="35"/>
        <v>N</v>
      </c>
      <c r="G192" s="111">
        <f>'Copy &amp; Paste Roster Report Here'!R189</f>
        <v>0</v>
      </c>
      <c r="H192" s="113">
        <f t="shared" si="36"/>
        <v>0</v>
      </c>
      <c r="I192" s="112">
        <f>IF(F192="N",$F$5-'Copy &amp; Paste Roster Report Here'!O189,+'Copy &amp; Paste Roster Report Here'!Q189-'Copy &amp; Paste Roster Report Here'!O189)</f>
        <v>0</v>
      </c>
      <c r="J192" s="114">
        <f t="shared" si="37"/>
        <v>0</v>
      </c>
      <c r="K192" s="114">
        <f t="shared" si="38"/>
        <v>0</v>
      </c>
      <c r="L192" s="115">
        <f>'Copy &amp; Paste Roster Report Here'!F189</f>
        <v>0</v>
      </c>
      <c r="M192" s="116">
        <f t="shared" si="39"/>
        <v>0</v>
      </c>
      <c r="N192" s="117">
        <f>IF('Copy &amp; Paste Roster Report Here'!$A189='Analytical Tests'!N$7,IF($F192="Y",+$H192*N$6,0),0)</f>
        <v>0</v>
      </c>
      <c r="O192" s="117">
        <f>IF('Copy &amp; Paste Roster Report Here'!$A189='Analytical Tests'!O$7,IF($F192="Y",+$H192*O$6,0),0)</f>
        <v>0</v>
      </c>
      <c r="P192" s="117">
        <f>IF('Copy &amp; Paste Roster Report Here'!$A189='Analytical Tests'!P$7,IF($F192="Y",+$H192*P$6,0),0)</f>
        <v>0</v>
      </c>
      <c r="Q192" s="117">
        <f>IF('Copy &amp; Paste Roster Report Here'!$A189='Analytical Tests'!Q$7,IF($F192="Y",+$H192*Q$6,0),0)</f>
        <v>0</v>
      </c>
      <c r="R192" s="117">
        <f>IF('Copy &amp; Paste Roster Report Here'!$A189='Analytical Tests'!R$7,IF($F192="Y",+$H192*R$6,0),0)</f>
        <v>0</v>
      </c>
      <c r="S192" s="117">
        <f>IF('Copy &amp; Paste Roster Report Here'!$A189='Analytical Tests'!S$7,IF($F192="Y",+$H192*S$6,0),0)</f>
        <v>0</v>
      </c>
      <c r="T192" s="117">
        <f>IF('Copy &amp; Paste Roster Report Here'!$A189='Analytical Tests'!T$7,IF($F192="Y",+$H192*T$6,0),0)</f>
        <v>0</v>
      </c>
      <c r="U192" s="117">
        <f>IF('Copy &amp; Paste Roster Report Here'!$A189='Analytical Tests'!U$7,IF($F192="Y",+$H192*U$6,0),0)</f>
        <v>0</v>
      </c>
      <c r="V192" s="117">
        <f>IF('Copy &amp; Paste Roster Report Here'!$A189='Analytical Tests'!V$7,IF($F192="Y",+$H192*V$6,0),0)</f>
        <v>0</v>
      </c>
      <c r="W192" s="117">
        <f>IF('Copy &amp; Paste Roster Report Here'!$A189='Analytical Tests'!W$7,IF($F192="Y",+$H192*W$6,0),0)</f>
        <v>0</v>
      </c>
      <c r="X192" s="117">
        <f>IF('Copy &amp; Paste Roster Report Here'!$A189='Analytical Tests'!X$7,IF($F192="Y",+$H192*X$6,0),0)</f>
        <v>0</v>
      </c>
      <c r="Y192" s="117" t="b">
        <f>IF('Copy &amp; Paste Roster Report Here'!$A189='Analytical Tests'!Y$7,IF($F192="N",IF($J192&gt;=$C192,Y$6,+($I192/$D192)*Y$6),0))</f>
        <v>0</v>
      </c>
      <c r="Z192" s="117" t="b">
        <f>IF('Copy &amp; Paste Roster Report Here'!$A189='Analytical Tests'!Z$7,IF($F192="N",IF($J192&gt;=$C192,Z$6,+($I192/$D192)*Z$6),0))</f>
        <v>0</v>
      </c>
      <c r="AA192" s="117" t="b">
        <f>IF('Copy &amp; Paste Roster Report Here'!$A189='Analytical Tests'!AA$7,IF($F192="N",IF($J192&gt;=$C192,AA$6,+($I192/$D192)*AA$6),0))</f>
        <v>0</v>
      </c>
      <c r="AB192" s="117" t="b">
        <f>IF('Copy &amp; Paste Roster Report Here'!$A189='Analytical Tests'!AB$7,IF($F192="N",IF($J192&gt;=$C192,AB$6,+($I192/$D192)*AB$6),0))</f>
        <v>0</v>
      </c>
      <c r="AC192" s="117" t="b">
        <f>IF('Copy &amp; Paste Roster Report Here'!$A189='Analytical Tests'!AC$7,IF($F192="N",IF($J192&gt;=$C192,AC$6,+($I192/$D192)*AC$6),0))</f>
        <v>0</v>
      </c>
      <c r="AD192" s="117" t="b">
        <f>IF('Copy &amp; Paste Roster Report Here'!$A189='Analytical Tests'!AD$7,IF($F192="N",IF($J192&gt;=$C192,AD$6,+($I192/$D192)*AD$6),0))</f>
        <v>0</v>
      </c>
      <c r="AE192" s="117" t="b">
        <f>IF('Copy &amp; Paste Roster Report Here'!$A189='Analytical Tests'!AE$7,IF($F192="N",IF($J192&gt;=$C192,AE$6,+($I192/$D192)*AE$6),0))</f>
        <v>0</v>
      </c>
      <c r="AF192" s="117" t="b">
        <f>IF('Copy &amp; Paste Roster Report Here'!$A189='Analytical Tests'!AF$7,IF($F192="N",IF($J192&gt;=$C192,AF$6,+($I192/$D192)*AF$6),0))</f>
        <v>0</v>
      </c>
      <c r="AG192" s="117" t="b">
        <f>IF('Copy &amp; Paste Roster Report Here'!$A189='Analytical Tests'!AG$7,IF($F192="N",IF($J192&gt;=$C192,AG$6,+($I192/$D192)*AG$6),0))</f>
        <v>0</v>
      </c>
      <c r="AH192" s="117" t="b">
        <f>IF('Copy &amp; Paste Roster Report Here'!$A189='Analytical Tests'!AH$7,IF($F192="N",IF($J192&gt;=$C192,AH$6,+($I192/$D192)*AH$6),0))</f>
        <v>0</v>
      </c>
      <c r="AI192" s="117" t="b">
        <f>IF('Copy &amp; Paste Roster Report Here'!$A189='Analytical Tests'!AI$7,IF($F192="N",IF($J192&gt;=$C192,AI$6,+($I192/$D192)*AI$6),0))</f>
        <v>0</v>
      </c>
      <c r="AJ192" s="79"/>
      <c r="AK192" s="118">
        <f>IF('Copy &amp; Paste Roster Report Here'!$A189=AK$7,IF('Copy &amp; Paste Roster Report Here'!$M189="FT",1,0),0)</f>
        <v>0</v>
      </c>
      <c r="AL192" s="118">
        <f>IF('Copy &amp; Paste Roster Report Here'!$A189=AL$7,IF('Copy &amp; Paste Roster Report Here'!$M189="FT",1,0),0)</f>
        <v>0</v>
      </c>
      <c r="AM192" s="118">
        <f>IF('Copy &amp; Paste Roster Report Here'!$A189=AM$7,IF('Copy &amp; Paste Roster Report Here'!$M189="FT",1,0),0)</f>
        <v>0</v>
      </c>
      <c r="AN192" s="118">
        <f>IF('Copy &amp; Paste Roster Report Here'!$A189=AN$7,IF('Copy &amp; Paste Roster Report Here'!$M189="FT",1,0),0)</f>
        <v>0</v>
      </c>
      <c r="AO192" s="118">
        <f>IF('Copy &amp; Paste Roster Report Here'!$A189=AO$7,IF('Copy &amp; Paste Roster Report Here'!$M189="FT",1,0),0)</f>
        <v>0</v>
      </c>
      <c r="AP192" s="118">
        <f>IF('Copy &amp; Paste Roster Report Here'!$A189=AP$7,IF('Copy &amp; Paste Roster Report Here'!$M189="FT",1,0),0)</f>
        <v>0</v>
      </c>
      <c r="AQ192" s="118">
        <f>IF('Copy &amp; Paste Roster Report Here'!$A189=AQ$7,IF('Copy &amp; Paste Roster Report Here'!$M189="FT",1,0),0)</f>
        <v>0</v>
      </c>
      <c r="AR192" s="118">
        <f>IF('Copy &amp; Paste Roster Report Here'!$A189=AR$7,IF('Copy &amp; Paste Roster Report Here'!$M189="FT",1,0),0)</f>
        <v>0</v>
      </c>
      <c r="AS192" s="118">
        <f>IF('Copy &amp; Paste Roster Report Here'!$A189=AS$7,IF('Copy &amp; Paste Roster Report Here'!$M189="FT",1,0),0)</f>
        <v>0</v>
      </c>
      <c r="AT192" s="118">
        <f>IF('Copy &amp; Paste Roster Report Here'!$A189=AT$7,IF('Copy &amp; Paste Roster Report Here'!$M189="FT",1,0),0)</f>
        <v>0</v>
      </c>
      <c r="AU192" s="118">
        <f>IF('Copy &amp; Paste Roster Report Here'!$A189=AU$7,IF('Copy &amp; Paste Roster Report Here'!$M189="FT",1,0),0)</f>
        <v>0</v>
      </c>
      <c r="AV192" s="73">
        <f t="shared" si="40"/>
        <v>0</v>
      </c>
      <c r="AW192" s="119">
        <f>IF('Copy &amp; Paste Roster Report Here'!$A189=AW$7,IF('Copy &amp; Paste Roster Report Here'!$M189="HT",1,0),0)</f>
        <v>0</v>
      </c>
      <c r="AX192" s="119">
        <f>IF('Copy &amp; Paste Roster Report Here'!$A189=AX$7,IF('Copy &amp; Paste Roster Report Here'!$M189="HT",1,0),0)</f>
        <v>0</v>
      </c>
      <c r="AY192" s="119">
        <f>IF('Copy &amp; Paste Roster Report Here'!$A189=AY$7,IF('Copy &amp; Paste Roster Report Here'!$M189="HT",1,0),0)</f>
        <v>0</v>
      </c>
      <c r="AZ192" s="119">
        <f>IF('Copy &amp; Paste Roster Report Here'!$A189=AZ$7,IF('Copy &amp; Paste Roster Report Here'!$M189="HT",1,0),0)</f>
        <v>0</v>
      </c>
      <c r="BA192" s="119">
        <f>IF('Copy &amp; Paste Roster Report Here'!$A189=BA$7,IF('Copy &amp; Paste Roster Report Here'!$M189="HT",1,0),0)</f>
        <v>0</v>
      </c>
      <c r="BB192" s="119">
        <f>IF('Copy &amp; Paste Roster Report Here'!$A189=BB$7,IF('Copy &amp; Paste Roster Report Here'!$M189="HT",1,0),0)</f>
        <v>0</v>
      </c>
      <c r="BC192" s="119">
        <f>IF('Copy &amp; Paste Roster Report Here'!$A189=BC$7,IF('Copy &amp; Paste Roster Report Here'!$M189="HT",1,0),0)</f>
        <v>0</v>
      </c>
      <c r="BD192" s="119">
        <f>IF('Copy &amp; Paste Roster Report Here'!$A189=BD$7,IF('Copy &amp; Paste Roster Report Here'!$M189="HT",1,0),0)</f>
        <v>0</v>
      </c>
      <c r="BE192" s="119">
        <f>IF('Copy &amp; Paste Roster Report Here'!$A189=BE$7,IF('Copy &amp; Paste Roster Report Here'!$M189="HT",1,0),0)</f>
        <v>0</v>
      </c>
      <c r="BF192" s="119">
        <f>IF('Copy &amp; Paste Roster Report Here'!$A189=BF$7,IF('Copy &amp; Paste Roster Report Here'!$M189="HT",1,0),0)</f>
        <v>0</v>
      </c>
      <c r="BG192" s="119">
        <f>IF('Copy &amp; Paste Roster Report Here'!$A189=BG$7,IF('Copy &amp; Paste Roster Report Here'!$M189="HT",1,0),0)</f>
        <v>0</v>
      </c>
      <c r="BH192" s="73">
        <f t="shared" si="41"/>
        <v>0</v>
      </c>
      <c r="BI192" s="120">
        <f>IF('Copy &amp; Paste Roster Report Here'!$A189=BI$7,IF('Copy &amp; Paste Roster Report Here'!$M189="MT",1,0),0)</f>
        <v>0</v>
      </c>
      <c r="BJ192" s="120">
        <f>IF('Copy &amp; Paste Roster Report Here'!$A189=BJ$7,IF('Copy &amp; Paste Roster Report Here'!$M189="MT",1,0),0)</f>
        <v>0</v>
      </c>
      <c r="BK192" s="120">
        <f>IF('Copy &amp; Paste Roster Report Here'!$A189=BK$7,IF('Copy &amp; Paste Roster Report Here'!$M189="MT",1,0),0)</f>
        <v>0</v>
      </c>
      <c r="BL192" s="120">
        <f>IF('Copy &amp; Paste Roster Report Here'!$A189=BL$7,IF('Copy &amp; Paste Roster Report Here'!$M189="MT",1,0),0)</f>
        <v>0</v>
      </c>
      <c r="BM192" s="120">
        <f>IF('Copy &amp; Paste Roster Report Here'!$A189=BM$7,IF('Copy &amp; Paste Roster Report Here'!$M189="MT",1,0),0)</f>
        <v>0</v>
      </c>
      <c r="BN192" s="120">
        <f>IF('Copy &amp; Paste Roster Report Here'!$A189=BN$7,IF('Copy &amp; Paste Roster Report Here'!$M189="MT",1,0),0)</f>
        <v>0</v>
      </c>
      <c r="BO192" s="120">
        <f>IF('Copy &amp; Paste Roster Report Here'!$A189=BO$7,IF('Copy &amp; Paste Roster Report Here'!$M189="MT",1,0),0)</f>
        <v>0</v>
      </c>
      <c r="BP192" s="120">
        <f>IF('Copy &amp; Paste Roster Report Here'!$A189=BP$7,IF('Copy &amp; Paste Roster Report Here'!$M189="MT",1,0),0)</f>
        <v>0</v>
      </c>
      <c r="BQ192" s="120">
        <f>IF('Copy &amp; Paste Roster Report Here'!$A189=BQ$7,IF('Copy &amp; Paste Roster Report Here'!$M189="MT",1,0),0)</f>
        <v>0</v>
      </c>
      <c r="BR192" s="120">
        <f>IF('Copy &amp; Paste Roster Report Here'!$A189=BR$7,IF('Copy &amp; Paste Roster Report Here'!$M189="MT",1,0),0)</f>
        <v>0</v>
      </c>
      <c r="BS192" s="120">
        <f>IF('Copy &amp; Paste Roster Report Here'!$A189=BS$7,IF('Copy &amp; Paste Roster Report Here'!$M189="MT",1,0),0)</f>
        <v>0</v>
      </c>
      <c r="BT192" s="73">
        <f t="shared" si="42"/>
        <v>0</v>
      </c>
      <c r="BU192" s="121">
        <f>IF('Copy &amp; Paste Roster Report Here'!$A189=BU$7,IF('Copy &amp; Paste Roster Report Here'!$M189="fy",1,0),0)</f>
        <v>0</v>
      </c>
      <c r="BV192" s="121">
        <f>IF('Copy &amp; Paste Roster Report Here'!$A189=BV$7,IF('Copy &amp; Paste Roster Report Here'!$M189="fy",1,0),0)</f>
        <v>0</v>
      </c>
      <c r="BW192" s="121">
        <f>IF('Copy &amp; Paste Roster Report Here'!$A189=BW$7,IF('Copy &amp; Paste Roster Report Here'!$M189="fy",1,0),0)</f>
        <v>0</v>
      </c>
      <c r="BX192" s="121">
        <f>IF('Copy &amp; Paste Roster Report Here'!$A189=BX$7,IF('Copy &amp; Paste Roster Report Here'!$M189="fy",1,0),0)</f>
        <v>0</v>
      </c>
      <c r="BY192" s="121">
        <f>IF('Copy &amp; Paste Roster Report Here'!$A189=BY$7,IF('Copy &amp; Paste Roster Report Here'!$M189="fy",1,0),0)</f>
        <v>0</v>
      </c>
      <c r="BZ192" s="121">
        <f>IF('Copy &amp; Paste Roster Report Here'!$A189=BZ$7,IF('Copy &amp; Paste Roster Report Here'!$M189="fy",1,0),0)</f>
        <v>0</v>
      </c>
      <c r="CA192" s="121">
        <f>IF('Copy &amp; Paste Roster Report Here'!$A189=CA$7,IF('Copy &amp; Paste Roster Report Here'!$M189="fy",1,0),0)</f>
        <v>0</v>
      </c>
      <c r="CB192" s="121">
        <f>IF('Copy &amp; Paste Roster Report Here'!$A189=CB$7,IF('Copy &amp; Paste Roster Report Here'!$M189="fy",1,0),0)</f>
        <v>0</v>
      </c>
      <c r="CC192" s="121">
        <f>IF('Copy &amp; Paste Roster Report Here'!$A189=CC$7,IF('Copy &amp; Paste Roster Report Here'!$M189="fy",1,0),0)</f>
        <v>0</v>
      </c>
      <c r="CD192" s="121">
        <f>IF('Copy &amp; Paste Roster Report Here'!$A189=CD$7,IF('Copy &amp; Paste Roster Report Here'!$M189="fy",1,0),0)</f>
        <v>0</v>
      </c>
      <c r="CE192" s="121">
        <f>IF('Copy &amp; Paste Roster Report Here'!$A189=CE$7,IF('Copy &amp; Paste Roster Report Here'!$M189="fy",1,0),0)</f>
        <v>0</v>
      </c>
      <c r="CF192" s="73">
        <f t="shared" si="43"/>
        <v>0</v>
      </c>
      <c r="CG192" s="122">
        <f>IF('Copy &amp; Paste Roster Report Here'!$A189=CG$7,IF('Copy &amp; Paste Roster Report Here'!$M189="RH",1,0),0)</f>
        <v>0</v>
      </c>
      <c r="CH192" s="122">
        <f>IF('Copy &amp; Paste Roster Report Here'!$A189=CH$7,IF('Copy &amp; Paste Roster Report Here'!$M189="RH",1,0),0)</f>
        <v>0</v>
      </c>
      <c r="CI192" s="122">
        <f>IF('Copy &amp; Paste Roster Report Here'!$A189=CI$7,IF('Copy &amp; Paste Roster Report Here'!$M189="RH",1,0),0)</f>
        <v>0</v>
      </c>
      <c r="CJ192" s="122">
        <f>IF('Copy &amp; Paste Roster Report Here'!$A189=CJ$7,IF('Copy &amp; Paste Roster Report Here'!$M189="RH",1,0),0)</f>
        <v>0</v>
      </c>
      <c r="CK192" s="122">
        <f>IF('Copy &amp; Paste Roster Report Here'!$A189=CK$7,IF('Copy &amp; Paste Roster Report Here'!$M189="RH",1,0),0)</f>
        <v>0</v>
      </c>
      <c r="CL192" s="122">
        <f>IF('Copy &amp; Paste Roster Report Here'!$A189=CL$7,IF('Copy &amp; Paste Roster Report Here'!$M189="RH",1,0),0)</f>
        <v>0</v>
      </c>
      <c r="CM192" s="122">
        <f>IF('Copy &amp; Paste Roster Report Here'!$A189=CM$7,IF('Copy &amp; Paste Roster Report Here'!$M189="RH",1,0),0)</f>
        <v>0</v>
      </c>
      <c r="CN192" s="122">
        <f>IF('Copy &amp; Paste Roster Report Here'!$A189=CN$7,IF('Copy &amp; Paste Roster Report Here'!$M189="RH",1,0),0)</f>
        <v>0</v>
      </c>
      <c r="CO192" s="122">
        <f>IF('Copy &amp; Paste Roster Report Here'!$A189=CO$7,IF('Copy &amp; Paste Roster Report Here'!$M189="RH",1,0),0)</f>
        <v>0</v>
      </c>
      <c r="CP192" s="122">
        <f>IF('Copy &amp; Paste Roster Report Here'!$A189=CP$7,IF('Copy &amp; Paste Roster Report Here'!$M189="RH",1,0),0)</f>
        <v>0</v>
      </c>
      <c r="CQ192" s="122">
        <f>IF('Copy &amp; Paste Roster Report Here'!$A189=CQ$7,IF('Copy &amp; Paste Roster Report Here'!$M189="RH",1,0),0)</f>
        <v>0</v>
      </c>
      <c r="CR192" s="73">
        <f t="shared" si="44"/>
        <v>0</v>
      </c>
      <c r="CS192" s="123">
        <f>IF('Copy &amp; Paste Roster Report Here'!$A189=CS$7,IF('Copy &amp; Paste Roster Report Here'!$M189="QT",1,0),0)</f>
        <v>0</v>
      </c>
      <c r="CT192" s="123">
        <f>IF('Copy &amp; Paste Roster Report Here'!$A189=CT$7,IF('Copy &amp; Paste Roster Report Here'!$M189="QT",1,0),0)</f>
        <v>0</v>
      </c>
      <c r="CU192" s="123">
        <f>IF('Copy &amp; Paste Roster Report Here'!$A189=CU$7,IF('Copy &amp; Paste Roster Report Here'!$M189="QT",1,0),0)</f>
        <v>0</v>
      </c>
      <c r="CV192" s="123">
        <f>IF('Copy &amp; Paste Roster Report Here'!$A189=CV$7,IF('Copy &amp; Paste Roster Report Here'!$M189="QT",1,0),0)</f>
        <v>0</v>
      </c>
      <c r="CW192" s="123">
        <f>IF('Copy &amp; Paste Roster Report Here'!$A189=CW$7,IF('Copy &amp; Paste Roster Report Here'!$M189="QT",1,0),0)</f>
        <v>0</v>
      </c>
      <c r="CX192" s="123">
        <f>IF('Copy &amp; Paste Roster Report Here'!$A189=CX$7,IF('Copy &amp; Paste Roster Report Here'!$M189="QT",1,0),0)</f>
        <v>0</v>
      </c>
      <c r="CY192" s="123">
        <f>IF('Copy &amp; Paste Roster Report Here'!$A189=CY$7,IF('Copy &amp; Paste Roster Report Here'!$M189="QT",1,0),0)</f>
        <v>0</v>
      </c>
      <c r="CZ192" s="123">
        <f>IF('Copy &amp; Paste Roster Report Here'!$A189=CZ$7,IF('Copy &amp; Paste Roster Report Here'!$M189="QT",1,0),0)</f>
        <v>0</v>
      </c>
      <c r="DA192" s="123">
        <f>IF('Copy &amp; Paste Roster Report Here'!$A189=DA$7,IF('Copy &amp; Paste Roster Report Here'!$M189="QT",1,0),0)</f>
        <v>0</v>
      </c>
      <c r="DB192" s="123">
        <f>IF('Copy &amp; Paste Roster Report Here'!$A189=DB$7,IF('Copy &amp; Paste Roster Report Here'!$M189="QT",1,0),0)</f>
        <v>0</v>
      </c>
      <c r="DC192" s="123">
        <f>IF('Copy &amp; Paste Roster Report Here'!$A189=DC$7,IF('Copy &amp; Paste Roster Report Here'!$M189="QT",1,0),0)</f>
        <v>0</v>
      </c>
      <c r="DD192" s="73">
        <f t="shared" si="45"/>
        <v>0</v>
      </c>
      <c r="DE192" s="124">
        <f>IF('Copy &amp; Paste Roster Report Here'!$A189=DE$7,IF('Copy &amp; Paste Roster Report Here'!$M189="xxxxxxxxxxx",1,0),0)</f>
        <v>0</v>
      </c>
      <c r="DF192" s="124">
        <f>IF('Copy &amp; Paste Roster Report Here'!$A189=DF$7,IF('Copy &amp; Paste Roster Report Here'!$M189="xxxxxxxxxxx",1,0),0)</f>
        <v>0</v>
      </c>
      <c r="DG192" s="124">
        <f>IF('Copy &amp; Paste Roster Report Here'!$A189=DG$7,IF('Copy &amp; Paste Roster Report Here'!$M189="xxxxxxxxxxx",1,0),0)</f>
        <v>0</v>
      </c>
      <c r="DH192" s="124">
        <f>IF('Copy &amp; Paste Roster Report Here'!$A189=DH$7,IF('Copy &amp; Paste Roster Report Here'!$M189="xxxxxxxxxxx",1,0),0)</f>
        <v>0</v>
      </c>
      <c r="DI192" s="124">
        <f>IF('Copy &amp; Paste Roster Report Here'!$A189=DI$7,IF('Copy &amp; Paste Roster Report Here'!$M189="xxxxxxxxxxx",1,0),0)</f>
        <v>0</v>
      </c>
      <c r="DJ192" s="124">
        <f>IF('Copy &amp; Paste Roster Report Here'!$A189=DJ$7,IF('Copy &amp; Paste Roster Report Here'!$M189="xxxxxxxxxxx",1,0),0)</f>
        <v>0</v>
      </c>
      <c r="DK192" s="124">
        <f>IF('Copy &amp; Paste Roster Report Here'!$A189=DK$7,IF('Copy &amp; Paste Roster Report Here'!$M189="xxxxxxxxxxx",1,0),0)</f>
        <v>0</v>
      </c>
      <c r="DL192" s="124">
        <f>IF('Copy &amp; Paste Roster Report Here'!$A189=DL$7,IF('Copy &amp; Paste Roster Report Here'!$M189="xxxxxxxxxxx",1,0),0)</f>
        <v>0</v>
      </c>
      <c r="DM192" s="124">
        <f>IF('Copy &amp; Paste Roster Report Here'!$A189=DM$7,IF('Copy &amp; Paste Roster Report Here'!$M189="xxxxxxxxxxx",1,0),0)</f>
        <v>0</v>
      </c>
      <c r="DN192" s="124">
        <f>IF('Copy &amp; Paste Roster Report Here'!$A189=DN$7,IF('Copy &amp; Paste Roster Report Here'!$M189="xxxxxxxxxxx",1,0),0)</f>
        <v>0</v>
      </c>
      <c r="DO192" s="124">
        <f>IF('Copy &amp; Paste Roster Report Here'!$A189=DO$7,IF('Copy &amp; Paste Roster Report Here'!$M189="xxxxxxxxxxx",1,0),0)</f>
        <v>0</v>
      </c>
      <c r="DP192" s="125">
        <f t="shared" si="46"/>
        <v>0</v>
      </c>
      <c r="DQ192" s="126">
        <f t="shared" si="47"/>
        <v>0</v>
      </c>
    </row>
    <row r="193" spans="1:121" x14ac:dyDescent="0.25">
      <c r="A193" s="111">
        <f t="shared" si="33"/>
        <v>0</v>
      </c>
      <c r="B193" s="111">
        <f t="shared" si="34"/>
        <v>0</v>
      </c>
      <c r="C193" s="112">
        <f>+('Copy &amp; Paste Roster Report Here'!$P190-'Copy &amp; Paste Roster Report Here'!$O190)/30</f>
        <v>0</v>
      </c>
      <c r="D193" s="112">
        <f>+('Copy &amp; Paste Roster Report Here'!$P190-'Copy &amp; Paste Roster Report Here'!$O190)</f>
        <v>0</v>
      </c>
      <c r="E193" s="111">
        <f>'Copy &amp; Paste Roster Report Here'!N190</f>
        <v>0</v>
      </c>
      <c r="F193" s="111" t="str">
        <f t="shared" si="35"/>
        <v>N</v>
      </c>
      <c r="G193" s="111">
        <f>'Copy &amp; Paste Roster Report Here'!R190</f>
        <v>0</v>
      </c>
      <c r="H193" s="113">
        <f t="shared" si="36"/>
        <v>0</v>
      </c>
      <c r="I193" s="112">
        <f>IF(F193="N",$F$5-'Copy &amp; Paste Roster Report Here'!O190,+'Copy &amp; Paste Roster Report Here'!Q190-'Copy &amp; Paste Roster Report Here'!O190)</f>
        <v>0</v>
      </c>
      <c r="J193" s="114">
        <f t="shared" si="37"/>
        <v>0</v>
      </c>
      <c r="K193" s="114">
        <f t="shared" si="38"/>
        <v>0</v>
      </c>
      <c r="L193" s="115">
        <f>'Copy &amp; Paste Roster Report Here'!F190</f>
        <v>0</v>
      </c>
      <c r="M193" s="116">
        <f t="shared" si="39"/>
        <v>0</v>
      </c>
      <c r="N193" s="117">
        <f>IF('Copy &amp; Paste Roster Report Here'!$A190='Analytical Tests'!N$7,IF($F193="Y",+$H193*N$6,0),0)</f>
        <v>0</v>
      </c>
      <c r="O193" s="117">
        <f>IF('Copy &amp; Paste Roster Report Here'!$A190='Analytical Tests'!O$7,IF($F193="Y",+$H193*O$6,0),0)</f>
        <v>0</v>
      </c>
      <c r="P193" s="117">
        <f>IF('Copy &amp; Paste Roster Report Here'!$A190='Analytical Tests'!P$7,IF($F193="Y",+$H193*P$6,0),0)</f>
        <v>0</v>
      </c>
      <c r="Q193" s="117">
        <f>IF('Copy &amp; Paste Roster Report Here'!$A190='Analytical Tests'!Q$7,IF($F193="Y",+$H193*Q$6,0),0)</f>
        <v>0</v>
      </c>
      <c r="R193" s="117">
        <f>IF('Copy &amp; Paste Roster Report Here'!$A190='Analytical Tests'!R$7,IF($F193="Y",+$H193*R$6,0),0)</f>
        <v>0</v>
      </c>
      <c r="S193" s="117">
        <f>IF('Copy &amp; Paste Roster Report Here'!$A190='Analytical Tests'!S$7,IF($F193="Y",+$H193*S$6,0),0)</f>
        <v>0</v>
      </c>
      <c r="T193" s="117">
        <f>IF('Copy &amp; Paste Roster Report Here'!$A190='Analytical Tests'!T$7,IF($F193="Y",+$H193*T$6,0),0)</f>
        <v>0</v>
      </c>
      <c r="U193" s="117">
        <f>IF('Copy &amp; Paste Roster Report Here'!$A190='Analytical Tests'!U$7,IF($F193="Y",+$H193*U$6,0),0)</f>
        <v>0</v>
      </c>
      <c r="V193" s="117">
        <f>IF('Copy &amp; Paste Roster Report Here'!$A190='Analytical Tests'!V$7,IF($F193="Y",+$H193*V$6,0),0)</f>
        <v>0</v>
      </c>
      <c r="W193" s="117">
        <f>IF('Copy &amp; Paste Roster Report Here'!$A190='Analytical Tests'!W$7,IF($F193="Y",+$H193*W$6,0),0)</f>
        <v>0</v>
      </c>
      <c r="X193" s="117">
        <f>IF('Copy &amp; Paste Roster Report Here'!$A190='Analytical Tests'!X$7,IF($F193="Y",+$H193*X$6,0),0)</f>
        <v>0</v>
      </c>
      <c r="Y193" s="117" t="b">
        <f>IF('Copy &amp; Paste Roster Report Here'!$A190='Analytical Tests'!Y$7,IF($F193="N",IF($J193&gt;=$C193,Y$6,+($I193/$D193)*Y$6),0))</f>
        <v>0</v>
      </c>
      <c r="Z193" s="117" t="b">
        <f>IF('Copy &amp; Paste Roster Report Here'!$A190='Analytical Tests'!Z$7,IF($F193="N",IF($J193&gt;=$C193,Z$6,+($I193/$D193)*Z$6),0))</f>
        <v>0</v>
      </c>
      <c r="AA193" s="117" t="b">
        <f>IF('Copy &amp; Paste Roster Report Here'!$A190='Analytical Tests'!AA$7,IF($F193="N",IF($J193&gt;=$C193,AA$6,+($I193/$D193)*AA$6),0))</f>
        <v>0</v>
      </c>
      <c r="AB193" s="117" t="b">
        <f>IF('Copy &amp; Paste Roster Report Here'!$A190='Analytical Tests'!AB$7,IF($F193="N",IF($J193&gt;=$C193,AB$6,+($I193/$D193)*AB$6),0))</f>
        <v>0</v>
      </c>
      <c r="AC193" s="117" t="b">
        <f>IF('Copy &amp; Paste Roster Report Here'!$A190='Analytical Tests'!AC$7,IF($F193="N",IF($J193&gt;=$C193,AC$6,+($I193/$D193)*AC$6),0))</f>
        <v>0</v>
      </c>
      <c r="AD193" s="117" t="b">
        <f>IF('Copy &amp; Paste Roster Report Here'!$A190='Analytical Tests'!AD$7,IF($F193="N",IF($J193&gt;=$C193,AD$6,+($I193/$D193)*AD$6),0))</f>
        <v>0</v>
      </c>
      <c r="AE193" s="117" t="b">
        <f>IF('Copy &amp; Paste Roster Report Here'!$A190='Analytical Tests'!AE$7,IF($F193="N",IF($J193&gt;=$C193,AE$6,+($I193/$D193)*AE$6),0))</f>
        <v>0</v>
      </c>
      <c r="AF193" s="117" t="b">
        <f>IF('Copy &amp; Paste Roster Report Here'!$A190='Analytical Tests'!AF$7,IF($F193="N",IF($J193&gt;=$C193,AF$6,+($I193/$D193)*AF$6),0))</f>
        <v>0</v>
      </c>
      <c r="AG193" s="117" t="b">
        <f>IF('Copy &amp; Paste Roster Report Here'!$A190='Analytical Tests'!AG$7,IF($F193="N",IF($J193&gt;=$C193,AG$6,+($I193/$D193)*AG$6),0))</f>
        <v>0</v>
      </c>
      <c r="AH193" s="117" t="b">
        <f>IF('Copy &amp; Paste Roster Report Here'!$A190='Analytical Tests'!AH$7,IF($F193="N",IF($J193&gt;=$C193,AH$6,+($I193/$D193)*AH$6),0))</f>
        <v>0</v>
      </c>
      <c r="AI193" s="117" t="b">
        <f>IF('Copy &amp; Paste Roster Report Here'!$A190='Analytical Tests'!AI$7,IF($F193="N",IF($J193&gt;=$C193,AI$6,+($I193/$D193)*AI$6),0))</f>
        <v>0</v>
      </c>
      <c r="AJ193" s="79"/>
      <c r="AK193" s="118">
        <f>IF('Copy &amp; Paste Roster Report Here'!$A190=AK$7,IF('Copy &amp; Paste Roster Report Here'!$M190="FT",1,0),0)</f>
        <v>0</v>
      </c>
      <c r="AL193" s="118">
        <f>IF('Copy &amp; Paste Roster Report Here'!$A190=AL$7,IF('Copy &amp; Paste Roster Report Here'!$M190="FT",1,0),0)</f>
        <v>0</v>
      </c>
      <c r="AM193" s="118">
        <f>IF('Copy &amp; Paste Roster Report Here'!$A190=AM$7,IF('Copy &amp; Paste Roster Report Here'!$M190="FT",1,0),0)</f>
        <v>0</v>
      </c>
      <c r="AN193" s="118">
        <f>IF('Copy &amp; Paste Roster Report Here'!$A190=AN$7,IF('Copy &amp; Paste Roster Report Here'!$M190="FT",1,0),0)</f>
        <v>0</v>
      </c>
      <c r="AO193" s="118">
        <f>IF('Copy &amp; Paste Roster Report Here'!$A190=AO$7,IF('Copy &amp; Paste Roster Report Here'!$M190="FT",1,0),0)</f>
        <v>0</v>
      </c>
      <c r="AP193" s="118">
        <f>IF('Copy &amp; Paste Roster Report Here'!$A190=AP$7,IF('Copy &amp; Paste Roster Report Here'!$M190="FT",1,0),0)</f>
        <v>0</v>
      </c>
      <c r="AQ193" s="118">
        <f>IF('Copy &amp; Paste Roster Report Here'!$A190=AQ$7,IF('Copy &amp; Paste Roster Report Here'!$M190="FT",1,0),0)</f>
        <v>0</v>
      </c>
      <c r="AR193" s="118">
        <f>IF('Copy &amp; Paste Roster Report Here'!$A190=AR$7,IF('Copy &amp; Paste Roster Report Here'!$M190="FT",1,0),0)</f>
        <v>0</v>
      </c>
      <c r="AS193" s="118">
        <f>IF('Copy &amp; Paste Roster Report Here'!$A190=AS$7,IF('Copy &amp; Paste Roster Report Here'!$M190="FT",1,0),0)</f>
        <v>0</v>
      </c>
      <c r="AT193" s="118">
        <f>IF('Copy &amp; Paste Roster Report Here'!$A190=AT$7,IF('Copy &amp; Paste Roster Report Here'!$M190="FT",1,0),0)</f>
        <v>0</v>
      </c>
      <c r="AU193" s="118">
        <f>IF('Copy &amp; Paste Roster Report Here'!$A190=AU$7,IF('Copy &amp; Paste Roster Report Here'!$M190="FT",1,0),0)</f>
        <v>0</v>
      </c>
      <c r="AV193" s="73">
        <f t="shared" si="40"/>
        <v>0</v>
      </c>
      <c r="AW193" s="119">
        <f>IF('Copy &amp; Paste Roster Report Here'!$A190=AW$7,IF('Copy &amp; Paste Roster Report Here'!$M190="HT",1,0),0)</f>
        <v>0</v>
      </c>
      <c r="AX193" s="119">
        <f>IF('Copy &amp; Paste Roster Report Here'!$A190=AX$7,IF('Copy &amp; Paste Roster Report Here'!$M190="HT",1,0),0)</f>
        <v>0</v>
      </c>
      <c r="AY193" s="119">
        <f>IF('Copy &amp; Paste Roster Report Here'!$A190=AY$7,IF('Copy &amp; Paste Roster Report Here'!$M190="HT",1,0),0)</f>
        <v>0</v>
      </c>
      <c r="AZ193" s="119">
        <f>IF('Copy &amp; Paste Roster Report Here'!$A190=AZ$7,IF('Copy &amp; Paste Roster Report Here'!$M190="HT",1,0),0)</f>
        <v>0</v>
      </c>
      <c r="BA193" s="119">
        <f>IF('Copy &amp; Paste Roster Report Here'!$A190=BA$7,IF('Copy &amp; Paste Roster Report Here'!$M190="HT",1,0),0)</f>
        <v>0</v>
      </c>
      <c r="BB193" s="119">
        <f>IF('Copy &amp; Paste Roster Report Here'!$A190=BB$7,IF('Copy &amp; Paste Roster Report Here'!$M190="HT",1,0),0)</f>
        <v>0</v>
      </c>
      <c r="BC193" s="119">
        <f>IF('Copy &amp; Paste Roster Report Here'!$A190=BC$7,IF('Copy &amp; Paste Roster Report Here'!$M190="HT",1,0),0)</f>
        <v>0</v>
      </c>
      <c r="BD193" s="119">
        <f>IF('Copy &amp; Paste Roster Report Here'!$A190=BD$7,IF('Copy &amp; Paste Roster Report Here'!$M190="HT",1,0),0)</f>
        <v>0</v>
      </c>
      <c r="BE193" s="119">
        <f>IF('Copy &amp; Paste Roster Report Here'!$A190=BE$7,IF('Copy &amp; Paste Roster Report Here'!$M190="HT",1,0),0)</f>
        <v>0</v>
      </c>
      <c r="BF193" s="119">
        <f>IF('Copy &amp; Paste Roster Report Here'!$A190=BF$7,IF('Copy &amp; Paste Roster Report Here'!$M190="HT",1,0),0)</f>
        <v>0</v>
      </c>
      <c r="BG193" s="119">
        <f>IF('Copy &amp; Paste Roster Report Here'!$A190=BG$7,IF('Copy &amp; Paste Roster Report Here'!$M190="HT",1,0),0)</f>
        <v>0</v>
      </c>
      <c r="BH193" s="73">
        <f t="shared" si="41"/>
        <v>0</v>
      </c>
      <c r="BI193" s="120">
        <f>IF('Copy &amp; Paste Roster Report Here'!$A190=BI$7,IF('Copy &amp; Paste Roster Report Here'!$M190="MT",1,0),0)</f>
        <v>0</v>
      </c>
      <c r="BJ193" s="120">
        <f>IF('Copy &amp; Paste Roster Report Here'!$A190=BJ$7,IF('Copy &amp; Paste Roster Report Here'!$M190="MT",1,0),0)</f>
        <v>0</v>
      </c>
      <c r="BK193" s="120">
        <f>IF('Copy &amp; Paste Roster Report Here'!$A190=BK$7,IF('Copy &amp; Paste Roster Report Here'!$M190="MT",1,0),0)</f>
        <v>0</v>
      </c>
      <c r="BL193" s="120">
        <f>IF('Copy &amp; Paste Roster Report Here'!$A190=BL$7,IF('Copy &amp; Paste Roster Report Here'!$M190="MT",1,0),0)</f>
        <v>0</v>
      </c>
      <c r="BM193" s="120">
        <f>IF('Copy &amp; Paste Roster Report Here'!$A190=BM$7,IF('Copy &amp; Paste Roster Report Here'!$M190="MT",1,0),0)</f>
        <v>0</v>
      </c>
      <c r="BN193" s="120">
        <f>IF('Copy &amp; Paste Roster Report Here'!$A190=BN$7,IF('Copy &amp; Paste Roster Report Here'!$M190="MT",1,0),0)</f>
        <v>0</v>
      </c>
      <c r="BO193" s="120">
        <f>IF('Copy &amp; Paste Roster Report Here'!$A190=BO$7,IF('Copy &amp; Paste Roster Report Here'!$M190="MT",1,0),0)</f>
        <v>0</v>
      </c>
      <c r="BP193" s="120">
        <f>IF('Copy &amp; Paste Roster Report Here'!$A190=BP$7,IF('Copy &amp; Paste Roster Report Here'!$M190="MT",1,0),0)</f>
        <v>0</v>
      </c>
      <c r="BQ193" s="120">
        <f>IF('Copy &amp; Paste Roster Report Here'!$A190=BQ$7,IF('Copy &amp; Paste Roster Report Here'!$M190="MT",1,0),0)</f>
        <v>0</v>
      </c>
      <c r="BR193" s="120">
        <f>IF('Copy &amp; Paste Roster Report Here'!$A190=BR$7,IF('Copy &amp; Paste Roster Report Here'!$M190="MT",1,0),0)</f>
        <v>0</v>
      </c>
      <c r="BS193" s="120">
        <f>IF('Copy &amp; Paste Roster Report Here'!$A190=BS$7,IF('Copy &amp; Paste Roster Report Here'!$M190="MT",1,0),0)</f>
        <v>0</v>
      </c>
      <c r="BT193" s="73">
        <f t="shared" si="42"/>
        <v>0</v>
      </c>
      <c r="BU193" s="121">
        <f>IF('Copy &amp; Paste Roster Report Here'!$A190=BU$7,IF('Copy &amp; Paste Roster Report Here'!$M190="fy",1,0),0)</f>
        <v>0</v>
      </c>
      <c r="BV193" s="121">
        <f>IF('Copy &amp; Paste Roster Report Here'!$A190=BV$7,IF('Copy &amp; Paste Roster Report Here'!$M190="fy",1,0),0)</f>
        <v>0</v>
      </c>
      <c r="BW193" s="121">
        <f>IF('Copy &amp; Paste Roster Report Here'!$A190=BW$7,IF('Copy &amp; Paste Roster Report Here'!$M190="fy",1,0),0)</f>
        <v>0</v>
      </c>
      <c r="BX193" s="121">
        <f>IF('Copy &amp; Paste Roster Report Here'!$A190=BX$7,IF('Copy &amp; Paste Roster Report Here'!$M190="fy",1,0),0)</f>
        <v>0</v>
      </c>
      <c r="BY193" s="121">
        <f>IF('Copy &amp; Paste Roster Report Here'!$A190=BY$7,IF('Copy &amp; Paste Roster Report Here'!$M190="fy",1,0),0)</f>
        <v>0</v>
      </c>
      <c r="BZ193" s="121">
        <f>IF('Copy &amp; Paste Roster Report Here'!$A190=BZ$7,IF('Copy &amp; Paste Roster Report Here'!$M190="fy",1,0),0)</f>
        <v>0</v>
      </c>
      <c r="CA193" s="121">
        <f>IF('Copy &amp; Paste Roster Report Here'!$A190=CA$7,IF('Copy &amp; Paste Roster Report Here'!$M190="fy",1,0),0)</f>
        <v>0</v>
      </c>
      <c r="CB193" s="121">
        <f>IF('Copy &amp; Paste Roster Report Here'!$A190=CB$7,IF('Copy &amp; Paste Roster Report Here'!$M190="fy",1,0),0)</f>
        <v>0</v>
      </c>
      <c r="CC193" s="121">
        <f>IF('Copy &amp; Paste Roster Report Here'!$A190=CC$7,IF('Copy &amp; Paste Roster Report Here'!$M190="fy",1,0),0)</f>
        <v>0</v>
      </c>
      <c r="CD193" s="121">
        <f>IF('Copy &amp; Paste Roster Report Here'!$A190=CD$7,IF('Copy &amp; Paste Roster Report Here'!$M190="fy",1,0),0)</f>
        <v>0</v>
      </c>
      <c r="CE193" s="121">
        <f>IF('Copy &amp; Paste Roster Report Here'!$A190=CE$7,IF('Copy &amp; Paste Roster Report Here'!$M190="fy",1,0),0)</f>
        <v>0</v>
      </c>
      <c r="CF193" s="73">
        <f t="shared" si="43"/>
        <v>0</v>
      </c>
      <c r="CG193" s="122">
        <f>IF('Copy &amp; Paste Roster Report Here'!$A190=CG$7,IF('Copy &amp; Paste Roster Report Here'!$M190="RH",1,0),0)</f>
        <v>0</v>
      </c>
      <c r="CH193" s="122">
        <f>IF('Copy &amp; Paste Roster Report Here'!$A190=CH$7,IF('Copy &amp; Paste Roster Report Here'!$M190="RH",1,0),0)</f>
        <v>0</v>
      </c>
      <c r="CI193" s="122">
        <f>IF('Copy &amp; Paste Roster Report Here'!$A190=CI$7,IF('Copy &amp; Paste Roster Report Here'!$M190="RH",1,0),0)</f>
        <v>0</v>
      </c>
      <c r="CJ193" s="122">
        <f>IF('Copy &amp; Paste Roster Report Here'!$A190=CJ$7,IF('Copy &amp; Paste Roster Report Here'!$M190="RH",1,0),0)</f>
        <v>0</v>
      </c>
      <c r="CK193" s="122">
        <f>IF('Copy &amp; Paste Roster Report Here'!$A190=CK$7,IF('Copy &amp; Paste Roster Report Here'!$M190="RH",1,0),0)</f>
        <v>0</v>
      </c>
      <c r="CL193" s="122">
        <f>IF('Copy &amp; Paste Roster Report Here'!$A190=CL$7,IF('Copy &amp; Paste Roster Report Here'!$M190="RH",1,0),0)</f>
        <v>0</v>
      </c>
      <c r="CM193" s="122">
        <f>IF('Copy &amp; Paste Roster Report Here'!$A190=CM$7,IF('Copy &amp; Paste Roster Report Here'!$M190="RH",1,0),0)</f>
        <v>0</v>
      </c>
      <c r="CN193" s="122">
        <f>IF('Copy &amp; Paste Roster Report Here'!$A190=CN$7,IF('Copy &amp; Paste Roster Report Here'!$M190="RH",1,0),0)</f>
        <v>0</v>
      </c>
      <c r="CO193" s="122">
        <f>IF('Copy &amp; Paste Roster Report Here'!$A190=CO$7,IF('Copy &amp; Paste Roster Report Here'!$M190="RH",1,0),0)</f>
        <v>0</v>
      </c>
      <c r="CP193" s="122">
        <f>IF('Copy &amp; Paste Roster Report Here'!$A190=CP$7,IF('Copy &amp; Paste Roster Report Here'!$M190="RH",1,0),0)</f>
        <v>0</v>
      </c>
      <c r="CQ193" s="122">
        <f>IF('Copy &amp; Paste Roster Report Here'!$A190=CQ$7,IF('Copy &amp; Paste Roster Report Here'!$M190="RH",1,0),0)</f>
        <v>0</v>
      </c>
      <c r="CR193" s="73">
        <f t="shared" si="44"/>
        <v>0</v>
      </c>
      <c r="CS193" s="123">
        <f>IF('Copy &amp; Paste Roster Report Here'!$A190=CS$7,IF('Copy &amp; Paste Roster Report Here'!$M190="QT",1,0),0)</f>
        <v>0</v>
      </c>
      <c r="CT193" s="123">
        <f>IF('Copy &amp; Paste Roster Report Here'!$A190=CT$7,IF('Copy &amp; Paste Roster Report Here'!$M190="QT",1,0),0)</f>
        <v>0</v>
      </c>
      <c r="CU193" s="123">
        <f>IF('Copy &amp; Paste Roster Report Here'!$A190=CU$7,IF('Copy &amp; Paste Roster Report Here'!$M190="QT",1,0),0)</f>
        <v>0</v>
      </c>
      <c r="CV193" s="123">
        <f>IF('Copy &amp; Paste Roster Report Here'!$A190=CV$7,IF('Copy &amp; Paste Roster Report Here'!$M190="QT",1,0),0)</f>
        <v>0</v>
      </c>
      <c r="CW193" s="123">
        <f>IF('Copy &amp; Paste Roster Report Here'!$A190=CW$7,IF('Copy &amp; Paste Roster Report Here'!$M190="QT",1,0),0)</f>
        <v>0</v>
      </c>
      <c r="CX193" s="123">
        <f>IF('Copy &amp; Paste Roster Report Here'!$A190=CX$7,IF('Copy &amp; Paste Roster Report Here'!$M190="QT",1,0),0)</f>
        <v>0</v>
      </c>
      <c r="CY193" s="123">
        <f>IF('Copy &amp; Paste Roster Report Here'!$A190=CY$7,IF('Copy &amp; Paste Roster Report Here'!$M190="QT",1,0),0)</f>
        <v>0</v>
      </c>
      <c r="CZ193" s="123">
        <f>IF('Copy &amp; Paste Roster Report Here'!$A190=CZ$7,IF('Copy &amp; Paste Roster Report Here'!$M190="QT",1,0),0)</f>
        <v>0</v>
      </c>
      <c r="DA193" s="123">
        <f>IF('Copy &amp; Paste Roster Report Here'!$A190=DA$7,IF('Copy &amp; Paste Roster Report Here'!$M190="QT",1,0),0)</f>
        <v>0</v>
      </c>
      <c r="DB193" s="123">
        <f>IF('Copy &amp; Paste Roster Report Here'!$A190=DB$7,IF('Copy &amp; Paste Roster Report Here'!$M190="QT",1,0),0)</f>
        <v>0</v>
      </c>
      <c r="DC193" s="123">
        <f>IF('Copy &amp; Paste Roster Report Here'!$A190=DC$7,IF('Copy &amp; Paste Roster Report Here'!$M190="QT",1,0),0)</f>
        <v>0</v>
      </c>
      <c r="DD193" s="73">
        <f t="shared" si="45"/>
        <v>0</v>
      </c>
      <c r="DE193" s="124">
        <f>IF('Copy &amp; Paste Roster Report Here'!$A190=DE$7,IF('Copy &amp; Paste Roster Report Here'!$M190="xxxxxxxxxxx",1,0),0)</f>
        <v>0</v>
      </c>
      <c r="DF193" s="124">
        <f>IF('Copy &amp; Paste Roster Report Here'!$A190=DF$7,IF('Copy &amp; Paste Roster Report Here'!$M190="xxxxxxxxxxx",1,0),0)</f>
        <v>0</v>
      </c>
      <c r="DG193" s="124">
        <f>IF('Copy &amp; Paste Roster Report Here'!$A190=DG$7,IF('Copy &amp; Paste Roster Report Here'!$M190="xxxxxxxxxxx",1,0),0)</f>
        <v>0</v>
      </c>
      <c r="DH193" s="124">
        <f>IF('Copy &amp; Paste Roster Report Here'!$A190=DH$7,IF('Copy &amp; Paste Roster Report Here'!$M190="xxxxxxxxxxx",1,0),0)</f>
        <v>0</v>
      </c>
      <c r="DI193" s="124">
        <f>IF('Copy &amp; Paste Roster Report Here'!$A190=DI$7,IF('Copy &amp; Paste Roster Report Here'!$M190="xxxxxxxxxxx",1,0),0)</f>
        <v>0</v>
      </c>
      <c r="DJ193" s="124">
        <f>IF('Copy &amp; Paste Roster Report Here'!$A190=DJ$7,IF('Copy &amp; Paste Roster Report Here'!$M190="xxxxxxxxxxx",1,0),0)</f>
        <v>0</v>
      </c>
      <c r="DK193" s="124">
        <f>IF('Copy &amp; Paste Roster Report Here'!$A190=DK$7,IF('Copy &amp; Paste Roster Report Here'!$M190="xxxxxxxxxxx",1,0),0)</f>
        <v>0</v>
      </c>
      <c r="DL193" s="124">
        <f>IF('Copy &amp; Paste Roster Report Here'!$A190=DL$7,IF('Copy &amp; Paste Roster Report Here'!$M190="xxxxxxxxxxx",1,0),0)</f>
        <v>0</v>
      </c>
      <c r="DM193" s="124">
        <f>IF('Copy &amp; Paste Roster Report Here'!$A190=DM$7,IF('Copy &amp; Paste Roster Report Here'!$M190="xxxxxxxxxxx",1,0),0)</f>
        <v>0</v>
      </c>
      <c r="DN193" s="124">
        <f>IF('Copy &amp; Paste Roster Report Here'!$A190=DN$7,IF('Copy &amp; Paste Roster Report Here'!$M190="xxxxxxxxxxx",1,0),0)</f>
        <v>0</v>
      </c>
      <c r="DO193" s="124">
        <f>IF('Copy &amp; Paste Roster Report Here'!$A190=DO$7,IF('Copy &amp; Paste Roster Report Here'!$M190="xxxxxxxxxxx",1,0),0)</f>
        <v>0</v>
      </c>
      <c r="DP193" s="125">
        <f t="shared" si="46"/>
        <v>0</v>
      </c>
      <c r="DQ193" s="126">
        <f t="shared" si="47"/>
        <v>0</v>
      </c>
    </row>
    <row r="194" spans="1:121" x14ac:dyDescent="0.25">
      <c r="A194" s="111">
        <f t="shared" si="33"/>
        <v>0</v>
      </c>
      <c r="B194" s="111">
        <f t="shared" si="34"/>
        <v>0</v>
      </c>
      <c r="C194" s="112">
        <f>+('Copy &amp; Paste Roster Report Here'!$P191-'Copy &amp; Paste Roster Report Here'!$O191)/30</f>
        <v>0</v>
      </c>
      <c r="D194" s="112">
        <f>+('Copy &amp; Paste Roster Report Here'!$P191-'Copy &amp; Paste Roster Report Here'!$O191)</f>
        <v>0</v>
      </c>
      <c r="E194" s="111">
        <f>'Copy &amp; Paste Roster Report Here'!N191</f>
        <v>0</v>
      </c>
      <c r="F194" s="111" t="str">
        <f t="shared" si="35"/>
        <v>N</v>
      </c>
      <c r="G194" s="111">
        <f>'Copy &amp; Paste Roster Report Here'!R191</f>
        <v>0</v>
      </c>
      <c r="H194" s="113">
        <f t="shared" si="36"/>
        <v>0</v>
      </c>
      <c r="I194" s="112">
        <f>IF(F194="N",$F$5-'Copy &amp; Paste Roster Report Here'!O191,+'Copy &amp; Paste Roster Report Here'!Q191-'Copy &amp; Paste Roster Report Here'!O191)</f>
        <v>0</v>
      </c>
      <c r="J194" s="114">
        <f t="shared" si="37"/>
        <v>0</v>
      </c>
      <c r="K194" s="114">
        <f t="shared" si="38"/>
        <v>0</v>
      </c>
      <c r="L194" s="115">
        <f>'Copy &amp; Paste Roster Report Here'!F191</f>
        <v>0</v>
      </c>
      <c r="M194" s="116">
        <f t="shared" si="39"/>
        <v>0</v>
      </c>
      <c r="N194" s="117">
        <f>IF('Copy &amp; Paste Roster Report Here'!$A191='Analytical Tests'!N$7,IF($F194="Y",+$H194*N$6,0),0)</f>
        <v>0</v>
      </c>
      <c r="O194" s="117">
        <f>IF('Copy &amp; Paste Roster Report Here'!$A191='Analytical Tests'!O$7,IF($F194="Y",+$H194*O$6,0),0)</f>
        <v>0</v>
      </c>
      <c r="P194" s="117">
        <f>IF('Copy &amp; Paste Roster Report Here'!$A191='Analytical Tests'!P$7,IF($F194="Y",+$H194*P$6,0),0)</f>
        <v>0</v>
      </c>
      <c r="Q194" s="117">
        <f>IF('Copy &amp; Paste Roster Report Here'!$A191='Analytical Tests'!Q$7,IF($F194="Y",+$H194*Q$6,0),0)</f>
        <v>0</v>
      </c>
      <c r="R194" s="117">
        <f>IF('Copy &amp; Paste Roster Report Here'!$A191='Analytical Tests'!R$7,IF($F194="Y",+$H194*R$6,0),0)</f>
        <v>0</v>
      </c>
      <c r="S194" s="117">
        <f>IF('Copy &amp; Paste Roster Report Here'!$A191='Analytical Tests'!S$7,IF($F194="Y",+$H194*S$6,0),0)</f>
        <v>0</v>
      </c>
      <c r="T194" s="117">
        <f>IF('Copy &amp; Paste Roster Report Here'!$A191='Analytical Tests'!T$7,IF($F194="Y",+$H194*T$6,0),0)</f>
        <v>0</v>
      </c>
      <c r="U194" s="117">
        <f>IF('Copy &amp; Paste Roster Report Here'!$A191='Analytical Tests'!U$7,IF($F194="Y",+$H194*U$6,0),0)</f>
        <v>0</v>
      </c>
      <c r="V194" s="117">
        <f>IF('Copy &amp; Paste Roster Report Here'!$A191='Analytical Tests'!V$7,IF($F194="Y",+$H194*V$6,0),0)</f>
        <v>0</v>
      </c>
      <c r="W194" s="117">
        <f>IF('Copy &amp; Paste Roster Report Here'!$A191='Analytical Tests'!W$7,IF($F194="Y",+$H194*W$6,0),0)</f>
        <v>0</v>
      </c>
      <c r="X194" s="117">
        <f>IF('Copy &amp; Paste Roster Report Here'!$A191='Analytical Tests'!X$7,IF($F194="Y",+$H194*X$6,0),0)</f>
        <v>0</v>
      </c>
      <c r="Y194" s="117" t="b">
        <f>IF('Copy &amp; Paste Roster Report Here'!$A191='Analytical Tests'!Y$7,IF($F194="N",IF($J194&gt;=$C194,Y$6,+($I194/$D194)*Y$6),0))</f>
        <v>0</v>
      </c>
      <c r="Z194" s="117" t="b">
        <f>IF('Copy &amp; Paste Roster Report Here'!$A191='Analytical Tests'!Z$7,IF($F194="N",IF($J194&gt;=$C194,Z$6,+($I194/$D194)*Z$6),0))</f>
        <v>0</v>
      </c>
      <c r="AA194" s="117" t="b">
        <f>IF('Copy &amp; Paste Roster Report Here'!$A191='Analytical Tests'!AA$7,IF($F194="N",IF($J194&gt;=$C194,AA$6,+($I194/$D194)*AA$6),0))</f>
        <v>0</v>
      </c>
      <c r="AB194" s="117" t="b">
        <f>IF('Copy &amp; Paste Roster Report Here'!$A191='Analytical Tests'!AB$7,IF($F194="N",IF($J194&gt;=$C194,AB$6,+($I194/$D194)*AB$6),0))</f>
        <v>0</v>
      </c>
      <c r="AC194" s="117" t="b">
        <f>IF('Copy &amp; Paste Roster Report Here'!$A191='Analytical Tests'!AC$7,IF($F194="N",IF($J194&gt;=$C194,AC$6,+($I194/$D194)*AC$6),0))</f>
        <v>0</v>
      </c>
      <c r="AD194" s="117" t="b">
        <f>IF('Copy &amp; Paste Roster Report Here'!$A191='Analytical Tests'!AD$7,IF($F194="N",IF($J194&gt;=$C194,AD$6,+($I194/$D194)*AD$6),0))</f>
        <v>0</v>
      </c>
      <c r="AE194" s="117" t="b">
        <f>IF('Copy &amp; Paste Roster Report Here'!$A191='Analytical Tests'!AE$7,IF($F194="N",IF($J194&gt;=$C194,AE$6,+($I194/$D194)*AE$6),0))</f>
        <v>0</v>
      </c>
      <c r="AF194" s="117" t="b">
        <f>IF('Copy &amp; Paste Roster Report Here'!$A191='Analytical Tests'!AF$7,IF($F194="N",IF($J194&gt;=$C194,AF$6,+($I194/$D194)*AF$6),0))</f>
        <v>0</v>
      </c>
      <c r="AG194" s="117" t="b">
        <f>IF('Copy &amp; Paste Roster Report Here'!$A191='Analytical Tests'!AG$7,IF($F194="N",IF($J194&gt;=$C194,AG$6,+($I194/$D194)*AG$6),0))</f>
        <v>0</v>
      </c>
      <c r="AH194" s="117" t="b">
        <f>IF('Copy &amp; Paste Roster Report Here'!$A191='Analytical Tests'!AH$7,IF($F194="N",IF($J194&gt;=$C194,AH$6,+($I194/$D194)*AH$6),0))</f>
        <v>0</v>
      </c>
      <c r="AI194" s="117" t="b">
        <f>IF('Copy &amp; Paste Roster Report Here'!$A191='Analytical Tests'!AI$7,IF($F194="N",IF($J194&gt;=$C194,AI$6,+($I194/$D194)*AI$6),0))</f>
        <v>0</v>
      </c>
      <c r="AJ194" s="79"/>
      <c r="AK194" s="118">
        <f>IF('Copy &amp; Paste Roster Report Here'!$A191=AK$7,IF('Copy &amp; Paste Roster Report Here'!$M191="FT",1,0),0)</f>
        <v>0</v>
      </c>
      <c r="AL194" s="118">
        <f>IF('Copy &amp; Paste Roster Report Here'!$A191=AL$7,IF('Copy &amp; Paste Roster Report Here'!$M191="FT",1,0),0)</f>
        <v>0</v>
      </c>
      <c r="AM194" s="118">
        <f>IF('Copy &amp; Paste Roster Report Here'!$A191=AM$7,IF('Copy &amp; Paste Roster Report Here'!$M191="FT",1,0),0)</f>
        <v>0</v>
      </c>
      <c r="AN194" s="118">
        <f>IF('Copy &amp; Paste Roster Report Here'!$A191=AN$7,IF('Copy &amp; Paste Roster Report Here'!$M191="FT",1,0),0)</f>
        <v>0</v>
      </c>
      <c r="AO194" s="118">
        <f>IF('Copy &amp; Paste Roster Report Here'!$A191=AO$7,IF('Copy &amp; Paste Roster Report Here'!$M191="FT",1,0),0)</f>
        <v>0</v>
      </c>
      <c r="AP194" s="118">
        <f>IF('Copy &amp; Paste Roster Report Here'!$A191=AP$7,IF('Copy &amp; Paste Roster Report Here'!$M191="FT",1,0),0)</f>
        <v>0</v>
      </c>
      <c r="AQ194" s="118">
        <f>IF('Copy &amp; Paste Roster Report Here'!$A191=AQ$7,IF('Copy &amp; Paste Roster Report Here'!$M191="FT",1,0),0)</f>
        <v>0</v>
      </c>
      <c r="AR194" s="118">
        <f>IF('Copy &amp; Paste Roster Report Here'!$A191=AR$7,IF('Copy &amp; Paste Roster Report Here'!$M191="FT",1,0),0)</f>
        <v>0</v>
      </c>
      <c r="AS194" s="118">
        <f>IF('Copy &amp; Paste Roster Report Here'!$A191=AS$7,IF('Copy &amp; Paste Roster Report Here'!$M191="FT",1,0),0)</f>
        <v>0</v>
      </c>
      <c r="AT194" s="118">
        <f>IF('Copy &amp; Paste Roster Report Here'!$A191=AT$7,IF('Copy &amp; Paste Roster Report Here'!$M191="FT",1,0),0)</f>
        <v>0</v>
      </c>
      <c r="AU194" s="118">
        <f>IF('Copy &amp; Paste Roster Report Here'!$A191=AU$7,IF('Copy &amp; Paste Roster Report Here'!$M191="FT",1,0),0)</f>
        <v>0</v>
      </c>
      <c r="AV194" s="73">
        <f t="shared" si="40"/>
        <v>0</v>
      </c>
      <c r="AW194" s="119">
        <f>IF('Copy &amp; Paste Roster Report Here'!$A191=AW$7,IF('Copy &amp; Paste Roster Report Here'!$M191="HT",1,0),0)</f>
        <v>0</v>
      </c>
      <c r="AX194" s="119">
        <f>IF('Copy &amp; Paste Roster Report Here'!$A191=AX$7,IF('Copy &amp; Paste Roster Report Here'!$M191="HT",1,0),0)</f>
        <v>0</v>
      </c>
      <c r="AY194" s="119">
        <f>IF('Copy &amp; Paste Roster Report Here'!$A191=AY$7,IF('Copy &amp; Paste Roster Report Here'!$M191="HT",1,0),0)</f>
        <v>0</v>
      </c>
      <c r="AZ194" s="119">
        <f>IF('Copy &amp; Paste Roster Report Here'!$A191=AZ$7,IF('Copy &amp; Paste Roster Report Here'!$M191="HT",1,0),0)</f>
        <v>0</v>
      </c>
      <c r="BA194" s="119">
        <f>IF('Copy &amp; Paste Roster Report Here'!$A191=BA$7,IF('Copy &amp; Paste Roster Report Here'!$M191="HT",1,0),0)</f>
        <v>0</v>
      </c>
      <c r="BB194" s="119">
        <f>IF('Copy &amp; Paste Roster Report Here'!$A191=BB$7,IF('Copy &amp; Paste Roster Report Here'!$M191="HT",1,0),0)</f>
        <v>0</v>
      </c>
      <c r="BC194" s="119">
        <f>IF('Copy &amp; Paste Roster Report Here'!$A191=BC$7,IF('Copy &amp; Paste Roster Report Here'!$M191="HT",1,0),0)</f>
        <v>0</v>
      </c>
      <c r="BD194" s="119">
        <f>IF('Copy &amp; Paste Roster Report Here'!$A191=BD$7,IF('Copy &amp; Paste Roster Report Here'!$M191="HT",1,0),0)</f>
        <v>0</v>
      </c>
      <c r="BE194" s="119">
        <f>IF('Copy &amp; Paste Roster Report Here'!$A191=BE$7,IF('Copy &amp; Paste Roster Report Here'!$M191="HT",1,0),0)</f>
        <v>0</v>
      </c>
      <c r="BF194" s="119">
        <f>IF('Copy &amp; Paste Roster Report Here'!$A191=BF$7,IF('Copy &amp; Paste Roster Report Here'!$M191="HT",1,0),0)</f>
        <v>0</v>
      </c>
      <c r="BG194" s="119">
        <f>IF('Copy &amp; Paste Roster Report Here'!$A191=BG$7,IF('Copy &amp; Paste Roster Report Here'!$M191="HT",1,0),0)</f>
        <v>0</v>
      </c>
      <c r="BH194" s="73">
        <f t="shared" si="41"/>
        <v>0</v>
      </c>
      <c r="BI194" s="120">
        <f>IF('Copy &amp; Paste Roster Report Here'!$A191=BI$7,IF('Copy &amp; Paste Roster Report Here'!$M191="MT",1,0),0)</f>
        <v>0</v>
      </c>
      <c r="BJ194" s="120">
        <f>IF('Copy &amp; Paste Roster Report Here'!$A191=BJ$7,IF('Copy &amp; Paste Roster Report Here'!$M191="MT",1,0),0)</f>
        <v>0</v>
      </c>
      <c r="BK194" s="120">
        <f>IF('Copy &amp; Paste Roster Report Here'!$A191=BK$7,IF('Copy &amp; Paste Roster Report Here'!$M191="MT",1,0),0)</f>
        <v>0</v>
      </c>
      <c r="BL194" s="120">
        <f>IF('Copy &amp; Paste Roster Report Here'!$A191=BL$7,IF('Copy &amp; Paste Roster Report Here'!$M191="MT",1,0),0)</f>
        <v>0</v>
      </c>
      <c r="BM194" s="120">
        <f>IF('Copy &amp; Paste Roster Report Here'!$A191=BM$7,IF('Copy &amp; Paste Roster Report Here'!$M191="MT",1,0),0)</f>
        <v>0</v>
      </c>
      <c r="BN194" s="120">
        <f>IF('Copy &amp; Paste Roster Report Here'!$A191=BN$7,IF('Copy &amp; Paste Roster Report Here'!$M191="MT",1,0),0)</f>
        <v>0</v>
      </c>
      <c r="BO194" s="120">
        <f>IF('Copy &amp; Paste Roster Report Here'!$A191=BO$7,IF('Copy &amp; Paste Roster Report Here'!$M191="MT",1,0),0)</f>
        <v>0</v>
      </c>
      <c r="BP194" s="120">
        <f>IF('Copy &amp; Paste Roster Report Here'!$A191=BP$7,IF('Copy &amp; Paste Roster Report Here'!$M191="MT",1,0),0)</f>
        <v>0</v>
      </c>
      <c r="BQ194" s="120">
        <f>IF('Copy &amp; Paste Roster Report Here'!$A191=BQ$7,IF('Copy &amp; Paste Roster Report Here'!$M191="MT",1,0),0)</f>
        <v>0</v>
      </c>
      <c r="BR194" s="120">
        <f>IF('Copy &amp; Paste Roster Report Here'!$A191=BR$7,IF('Copy &amp; Paste Roster Report Here'!$M191="MT",1,0),0)</f>
        <v>0</v>
      </c>
      <c r="BS194" s="120">
        <f>IF('Copy &amp; Paste Roster Report Here'!$A191=BS$7,IF('Copy &amp; Paste Roster Report Here'!$M191="MT",1,0),0)</f>
        <v>0</v>
      </c>
      <c r="BT194" s="73">
        <f t="shared" si="42"/>
        <v>0</v>
      </c>
      <c r="BU194" s="121">
        <f>IF('Copy &amp; Paste Roster Report Here'!$A191=BU$7,IF('Copy &amp; Paste Roster Report Here'!$M191="fy",1,0),0)</f>
        <v>0</v>
      </c>
      <c r="BV194" s="121">
        <f>IF('Copy &amp; Paste Roster Report Here'!$A191=BV$7,IF('Copy &amp; Paste Roster Report Here'!$M191="fy",1,0),0)</f>
        <v>0</v>
      </c>
      <c r="BW194" s="121">
        <f>IF('Copy &amp; Paste Roster Report Here'!$A191=BW$7,IF('Copy &amp; Paste Roster Report Here'!$M191="fy",1,0),0)</f>
        <v>0</v>
      </c>
      <c r="BX194" s="121">
        <f>IF('Copy &amp; Paste Roster Report Here'!$A191=BX$7,IF('Copy &amp; Paste Roster Report Here'!$M191="fy",1,0),0)</f>
        <v>0</v>
      </c>
      <c r="BY194" s="121">
        <f>IF('Copy &amp; Paste Roster Report Here'!$A191=BY$7,IF('Copy &amp; Paste Roster Report Here'!$M191="fy",1,0),0)</f>
        <v>0</v>
      </c>
      <c r="BZ194" s="121">
        <f>IF('Copy &amp; Paste Roster Report Here'!$A191=BZ$7,IF('Copy &amp; Paste Roster Report Here'!$M191="fy",1,0),0)</f>
        <v>0</v>
      </c>
      <c r="CA194" s="121">
        <f>IF('Copy &amp; Paste Roster Report Here'!$A191=CA$7,IF('Copy &amp; Paste Roster Report Here'!$M191="fy",1,0),0)</f>
        <v>0</v>
      </c>
      <c r="CB194" s="121">
        <f>IF('Copy &amp; Paste Roster Report Here'!$A191=CB$7,IF('Copy &amp; Paste Roster Report Here'!$M191="fy",1,0),0)</f>
        <v>0</v>
      </c>
      <c r="CC194" s="121">
        <f>IF('Copy &amp; Paste Roster Report Here'!$A191=CC$7,IF('Copy &amp; Paste Roster Report Here'!$M191="fy",1,0),0)</f>
        <v>0</v>
      </c>
      <c r="CD194" s="121">
        <f>IF('Copy &amp; Paste Roster Report Here'!$A191=CD$7,IF('Copy &amp; Paste Roster Report Here'!$M191="fy",1,0),0)</f>
        <v>0</v>
      </c>
      <c r="CE194" s="121">
        <f>IF('Copy &amp; Paste Roster Report Here'!$A191=CE$7,IF('Copy &amp; Paste Roster Report Here'!$M191="fy",1,0),0)</f>
        <v>0</v>
      </c>
      <c r="CF194" s="73">
        <f t="shared" si="43"/>
        <v>0</v>
      </c>
      <c r="CG194" s="122">
        <f>IF('Copy &amp; Paste Roster Report Here'!$A191=CG$7,IF('Copy &amp; Paste Roster Report Here'!$M191="RH",1,0),0)</f>
        <v>0</v>
      </c>
      <c r="CH194" s="122">
        <f>IF('Copy &amp; Paste Roster Report Here'!$A191=CH$7,IF('Copy &amp; Paste Roster Report Here'!$M191="RH",1,0),0)</f>
        <v>0</v>
      </c>
      <c r="CI194" s="122">
        <f>IF('Copy &amp; Paste Roster Report Here'!$A191=CI$7,IF('Copy &amp; Paste Roster Report Here'!$M191="RH",1,0),0)</f>
        <v>0</v>
      </c>
      <c r="CJ194" s="122">
        <f>IF('Copy &amp; Paste Roster Report Here'!$A191=CJ$7,IF('Copy &amp; Paste Roster Report Here'!$M191="RH",1,0),0)</f>
        <v>0</v>
      </c>
      <c r="CK194" s="122">
        <f>IF('Copy &amp; Paste Roster Report Here'!$A191=CK$7,IF('Copy &amp; Paste Roster Report Here'!$M191="RH",1,0),0)</f>
        <v>0</v>
      </c>
      <c r="CL194" s="122">
        <f>IF('Copy &amp; Paste Roster Report Here'!$A191=CL$7,IF('Copy &amp; Paste Roster Report Here'!$M191="RH",1,0),0)</f>
        <v>0</v>
      </c>
      <c r="CM194" s="122">
        <f>IF('Copy &amp; Paste Roster Report Here'!$A191=CM$7,IF('Copy &amp; Paste Roster Report Here'!$M191="RH",1,0),0)</f>
        <v>0</v>
      </c>
      <c r="CN194" s="122">
        <f>IF('Copy &amp; Paste Roster Report Here'!$A191=CN$7,IF('Copy &amp; Paste Roster Report Here'!$M191="RH",1,0),0)</f>
        <v>0</v>
      </c>
      <c r="CO194" s="122">
        <f>IF('Copy &amp; Paste Roster Report Here'!$A191=CO$7,IF('Copy &amp; Paste Roster Report Here'!$M191="RH",1,0),0)</f>
        <v>0</v>
      </c>
      <c r="CP194" s="122">
        <f>IF('Copy &amp; Paste Roster Report Here'!$A191=CP$7,IF('Copy &amp; Paste Roster Report Here'!$M191="RH",1,0),0)</f>
        <v>0</v>
      </c>
      <c r="CQ194" s="122">
        <f>IF('Copy &amp; Paste Roster Report Here'!$A191=CQ$7,IF('Copy &amp; Paste Roster Report Here'!$M191="RH",1,0),0)</f>
        <v>0</v>
      </c>
      <c r="CR194" s="73">
        <f t="shared" si="44"/>
        <v>0</v>
      </c>
      <c r="CS194" s="123">
        <f>IF('Copy &amp; Paste Roster Report Here'!$A191=CS$7,IF('Copy &amp; Paste Roster Report Here'!$M191="QT",1,0),0)</f>
        <v>0</v>
      </c>
      <c r="CT194" s="123">
        <f>IF('Copy &amp; Paste Roster Report Here'!$A191=CT$7,IF('Copy &amp; Paste Roster Report Here'!$M191="QT",1,0),0)</f>
        <v>0</v>
      </c>
      <c r="CU194" s="123">
        <f>IF('Copy &amp; Paste Roster Report Here'!$A191=CU$7,IF('Copy &amp; Paste Roster Report Here'!$M191="QT",1,0),0)</f>
        <v>0</v>
      </c>
      <c r="CV194" s="123">
        <f>IF('Copy &amp; Paste Roster Report Here'!$A191=CV$7,IF('Copy &amp; Paste Roster Report Here'!$M191="QT",1,0),0)</f>
        <v>0</v>
      </c>
      <c r="CW194" s="123">
        <f>IF('Copy &amp; Paste Roster Report Here'!$A191=CW$7,IF('Copy &amp; Paste Roster Report Here'!$M191="QT",1,0),0)</f>
        <v>0</v>
      </c>
      <c r="CX194" s="123">
        <f>IF('Copy &amp; Paste Roster Report Here'!$A191=CX$7,IF('Copy &amp; Paste Roster Report Here'!$M191="QT",1,0),0)</f>
        <v>0</v>
      </c>
      <c r="CY194" s="123">
        <f>IF('Copy &amp; Paste Roster Report Here'!$A191=CY$7,IF('Copy &amp; Paste Roster Report Here'!$M191="QT",1,0),0)</f>
        <v>0</v>
      </c>
      <c r="CZ194" s="123">
        <f>IF('Copy &amp; Paste Roster Report Here'!$A191=CZ$7,IF('Copy &amp; Paste Roster Report Here'!$M191="QT",1,0),0)</f>
        <v>0</v>
      </c>
      <c r="DA194" s="123">
        <f>IF('Copy &amp; Paste Roster Report Here'!$A191=DA$7,IF('Copy &amp; Paste Roster Report Here'!$M191="QT",1,0),0)</f>
        <v>0</v>
      </c>
      <c r="DB194" s="123">
        <f>IF('Copy &amp; Paste Roster Report Here'!$A191=DB$7,IF('Copy &amp; Paste Roster Report Here'!$M191="QT",1,0),0)</f>
        <v>0</v>
      </c>
      <c r="DC194" s="123">
        <f>IF('Copy &amp; Paste Roster Report Here'!$A191=DC$7,IF('Copy &amp; Paste Roster Report Here'!$M191="QT",1,0),0)</f>
        <v>0</v>
      </c>
      <c r="DD194" s="73">
        <f t="shared" si="45"/>
        <v>0</v>
      </c>
      <c r="DE194" s="124">
        <f>IF('Copy &amp; Paste Roster Report Here'!$A191=DE$7,IF('Copy &amp; Paste Roster Report Here'!$M191="xxxxxxxxxxx",1,0),0)</f>
        <v>0</v>
      </c>
      <c r="DF194" s="124">
        <f>IF('Copy &amp; Paste Roster Report Here'!$A191=DF$7,IF('Copy &amp; Paste Roster Report Here'!$M191="xxxxxxxxxxx",1,0),0)</f>
        <v>0</v>
      </c>
      <c r="DG194" s="124">
        <f>IF('Copy &amp; Paste Roster Report Here'!$A191=DG$7,IF('Copy &amp; Paste Roster Report Here'!$M191="xxxxxxxxxxx",1,0),0)</f>
        <v>0</v>
      </c>
      <c r="DH194" s="124">
        <f>IF('Copy &amp; Paste Roster Report Here'!$A191=DH$7,IF('Copy &amp; Paste Roster Report Here'!$M191="xxxxxxxxxxx",1,0),0)</f>
        <v>0</v>
      </c>
      <c r="DI194" s="124">
        <f>IF('Copy &amp; Paste Roster Report Here'!$A191=DI$7,IF('Copy &amp; Paste Roster Report Here'!$M191="xxxxxxxxxxx",1,0),0)</f>
        <v>0</v>
      </c>
      <c r="DJ194" s="124">
        <f>IF('Copy &amp; Paste Roster Report Here'!$A191=DJ$7,IF('Copy &amp; Paste Roster Report Here'!$M191="xxxxxxxxxxx",1,0),0)</f>
        <v>0</v>
      </c>
      <c r="DK194" s="124">
        <f>IF('Copy &amp; Paste Roster Report Here'!$A191=DK$7,IF('Copy &amp; Paste Roster Report Here'!$M191="xxxxxxxxxxx",1,0),0)</f>
        <v>0</v>
      </c>
      <c r="DL194" s="124">
        <f>IF('Copy &amp; Paste Roster Report Here'!$A191=DL$7,IF('Copy &amp; Paste Roster Report Here'!$M191="xxxxxxxxxxx",1,0),0)</f>
        <v>0</v>
      </c>
      <c r="DM194" s="124">
        <f>IF('Copy &amp; Paste Roster Report Here'!$A191=DM$7,IF('Copy &amp; Paste Roster Report Here'!$M191="xxxxxxxxxxx",1,0),0)</f>
        <v>0</v>
      </c>
      <c r="DN194" s="124">
        <f>IF('Copy &amp; Paste Roster Report Here'!$A191=DN$7,IF('Copy &amp; Paste Roster Report Here'!$M191="xxxxxxxxxxx",1,0),0)</f>
        <v>0</v>
      </c>
      <c r="DO194" s="124">
        <f>IF('Copy &amp; Paste Roster Report Here'!$A191=DO$7,IF('Copy &amp; Paste Roster Report Here'!$M191="xxxxxxxxxxx",1,0),0)</f>
        <v>0</v>
      </c>
      <c r="DP194" s="125">
        <f t="shared" si="46"/>
        <v>0</v>
      </c>
      <c r="DQ194" s="126">
        <f t="shared" si="47"/>
        <v>0</v>
      </c>
    </row>
    <row r="195" spans="1:121" x14ac:dyDescent="0.25">
      <c r="A195" s="111">
        <f t="shared" si="33"/>
        <v>0</v>
      </c>
      <c r="B195" s="111">
        <f t="shared" si="34"/>
        <v>0</v>
      </c>
      <c r="C195" s="112">
        <f>+('Copy &amp; Paste Roster Report Here'!$P192-'Copy &amp; Paste Roster Report Here'!$O192)/30</f>
        <v>0</v>
      </c>
      <c r="D195" s="112">
        <f>+('Copy &amp; Paste Roster Report Here'!$P192-'Copy &amp; Paste Roster Report Here'!$O192)</f>
        <v>0</v>
      </c>
      <c r="E195" s="111">
        <f>'Copy &amp; Paste Roster Report Here'!N192</f>
        <v>0</v>
      </c>
      <c r="F195" s="111" t="str">
        <f t="shared" si="35"/>
        <v>N</v>
      </c>
      <c r="G195" s="111">
        <f>'Copy &amp; Paste Roster Report Here'!R192</f>
        <v>0</v>
      </c>
      <c r="H195" s="113">
        <f t="shared" si="36"/>
        <v>0</v>
      </c>
      <c r="I195" s="112">
        <f>IF(F195="N",$F$5-'Copy &amp; Paste Roster Report Here'!O192,+'Copy &amp; Paste Roster Report Here'!Q192-'Copy &amp; Paste Roster Report Here'!O192)</f>
        <v>0</v>
      </c>
      <c r="J195" s="114">
        <f t="shared" si="37"/>
        <v>0</v>
      </c>
      <c r="K195" s="114">
        <f t="shared" si="38"/>
        <v>0</v>
      </c>
      <c r="L195" s="115">
        <f>'Copy &amp; Paste Roster Report Here'!F192</f>
        <v>0</v>
      </c>
      <c r="M195" s="116">
        <f t="shared" si="39"/>
        <v>0</v>
      </c>
      <c r="N195" s="117">
        <f>IF('Copy &amp; Paste Roster Report Here'!$A192='Analytical Tests'!N$7,IF($F195="Y",+$H195*N$6,0),0)</f>
        <v>0</v>
      </c>
      <c r="O195" s="117">
        <f>IF('Copy &amp; Paste Roster Report Here'!$A192='Analytical Tests'!O$7,IF($F195="Y",+$H195*O$6,0),0)</f>
        <v>0</v>
      </c>
      <c r="P195" s="117">
        <f>IF('Copy &amp; Paste Roster Report Here'!$A192='Analytical Tests'!P$7,IF($F195="Y",+$H195*P$6,0),0)</f>
        <v>0</v>
      </c>
      <c r="Q195" s="117">
        <f>IF('Copy &amp; Paste Roster Report Here'!$A192='Analytical Tests'!Q$7,IF($F195="Y",+$H195*Q$6,0),0)</f>
        <v>0</v>
      </c>
      <c r="R195" s="117">
        <f>IF('Copy &amp; Paste Roster Report Here'!$A192='Analytical Tests'!R$7,IF($F195="Y",+$H195*R$6,0),0)</f>
        <v>0</v>
      </c>
      <c r="S195" s="117">
        <f>IF('Copy &amp; Paste Roster Report Here'!$A192='Analytical Tests'!S$7,IF($F195="Y",+$H195*S$6,0),0)</f>
        <v>0</v>
      </c>
      <c r="T195" s="117">
        <f>IF('Copy &amp; Paste Roster Report Here'!$A192='Analytical Tests'!T$7,IF($F195="Y",+$H195*T$6,0),0)</f>
        <v>0</v>
      </c>
      <c r="U195" s="117">
        <f>IF('Copy &amp; Paste Roster Report Here'!$A192='Analytical Tests'!U$7,IF($F195="Y",+$H195*U$6,0),0)</f>
        <v>0</v>
      </c>
      <c r="V195" s="117">
        <f>IF('Copy &amp; Paste Roster Report Here'!$A192='Analytical Tests'!V$7,IF($F195="Y",+$H195*V$6,0),0)</f>
        <v>0</v>
      </c>
      <c r="W195" s="117">
        <f>IF('Copy &amp; Paste Roster Report Here'!$A192='Analytical Tests'!W$7,IF($F195="Y",+$H195*W$6,0),0)</f>
        <v>0</v>
      </c>
      <c r="X195" s="117">
        <f>IF('Copy &amp; Paste Roster Report Here'!$A192='Analytical Tests'!X$7,IF($F195="Y",+$H195*X$6,0),0)</f>
        <v>0</v>
      </c>
      <c r="Y195" s="117" t="b">
        <f>IF('Copy &amp; Paste Roster Report Here'!$A192='Analytical Tests'!Y$7,IF($F195="N",IF($J195&gt;=$C195,Y$6,+($I195/$D195)*Y$6),0))</f>
        <v>0</v>
      </c>
      <c r="Z195" s="117" t="b">
        <f>IF('Copy &amp; Paste Roster Report Here'!$A192='Analytical Tests'!Z$7,IF($F195="N",IF($J195&gt;=$C195,Z$6,+($I195/$D195)*Z$6),0))</f>
        <v>0</v>
      </c>
      <c r="AA195" s="117" t="b">
        <f>IF('Copy &amp; Paste Roster Report Here'!$A192='Analytical Tests'!AA$7,IF($F195="N",IF($J195&gt;=$C195,AA$6,+($I195/$D195)*AA$6),0))</f>
        <v>0</v>
      </c>
      <c r="AB195" s="117" t="b">
        <f>IF('Copy &amp; Paste Roster Report Here'!$A192='Analytical Tests'!AB$7,IF($F195="N",IF($J195&gt;=$C195,AB$6,+($I195/$D195)*AB$6),0))</f>
        <v>0</v>
      </c>
      <c r="AC195" s="117" t="b">
        <f>IF('Copy &amp; Paste Roster Report Here'!$A192='Analytical Tests'!AC$7,IF($F195="N",IF($J195&gt;=$C195,AC$6,+($I195/$D195)*AC$6),0))</f>
        <v>0</v>
      </c>
      <c r="AD195" s="117" t="b">
        <f>IF('Copy &amp; Paste Roster Report Here'!$A192='Analytical Tests'!AD$7,IF($F195="N",IF($J195&gt;=$C195,AD$6,+($I195/$D195)*AD$6),0))</f>
        <v>0</v>
      </c>
      <c r="AE195" s="117" t="b">
        <f>IF('Copy &amp; Paste Roster Report Here'!$A192='Analytical Tests'!AE$7,IF($F195="N",IF($J195&gt;=$C195,AE$6,+($I195/$D195)*AE$6),0))</f>
        <v>0</v>
      </c>
      <c r="AF195" s="117" t="b">
        <f>IF('Copy &amp; Paste Roster Report Here'!$A192='Analytical Tests'!AF$7,IF($F195="N",IF($J195&gt;=$C195,AF$6,+($I195/$D195)*AF$6),0))</f>
        <v>0</v>
      </c>
      <c r="AG195" s="117" t="b">
        <f>IF('Copy &amp; Paste Roster Report Here'!$A192='Analytical Tests'!AG$7,IF($F195="N",IF($J195&gt;=$C195,AG$6,+($I195/$D195)*AG$6),0))</f>
        <v>0</v>
      </c>
      <c r="AH195" s="117" t="b">
        <f>IF('Copy &amp; Paste Roster Report Here'!$A192='Analytical Tests'!AH$7,IF($F195="N",IF($J195&gt;=$C195,AH$6,+($I195/$D195)*AH$6),0))</f>
        <v>0</v>
      </c>
      <c r="AI195" s="117" t="b">
        <f>IF('Copy &amp; Paste Roster Report Here'!$A192='Analytical Tests'!AI$7,IF($F195="N",IF($J195&gt;=$C195,AI$6,+($I195/$D195)*AI$6),0))</f>
        <v>0</v>
      </c>
      <c r="AJ195" s="79"/>
      <c r="AK195" s="118">
        <f>IF('Copy &amp; Paste Roster Report Here'!$A192=AK$7,IF('Copy &amp; Paste Roster Report Here'!$M192="FT",1,0),0)</f>
        <v>0</v>
      </c>
      <c r="AL195" s="118">
        <f>IF('Copy &amp; Paste Roster Report Here'!$A192=AL$7,IF('Copy &amp; Paste Roster Report Here'!$M192="FT",1,0),0)</f>
        <v>0</v>
      </c>
      <c r="AM195" s="118">
        <f>IF('Copy &amp; Paste Roster Report Here'!$A192=AM$7,IF('Copy &amp; Paste Roster Report Here'!$M192="FT",1,0),0)</f>
        <v>0</v>
      </c>
      <c r="AN195" s="118">
        <f>IF('Copy &amp; Paste Roster Report Here'!$A192=AN$7,IF('Copy &amp; Paste Roster Report Here'!$M192="FT",1,0),0)</f>
        <v>0</v>
      </c>
      <c r="AO195" s="118">
        <f>IF('Copy &amp; Paste Roster Report Here'!$A192=AO$7,IF('Copy &amp; Paste Roster Report Here'!$M192="FT",1,0),0)</f>
        <v>0</v>
      </c>
      <c r="AP195" s="118">
        <f>IF('Copy &amp; Paste Roster Report Here'!$A192=AP$7,IF('Copy &amp; Paste Roster Report Here'!$M192="FT",1,0),0)</f>
        <v>0</v>
      </c>
      <c r="AQ195" s="118">
        <f>IF('Copy &amp; Paste Roster Report Here'!$A192=AQ$7,IF('Copy &amp; Paste Roster Report Here'!$M192="FT",1,0),0)</f>
        <v>0</v>
      </c>
      <c r="AR195" s="118">
        <f>IF('Copy &amp; Paste Roster Report Here'!$A192=AR$7,IF('Copy &amp; Paste Roster Report Here'!$M192="FT",1,0),0)</f>
        <v>0</v>
      </c>
      <c r="AS195" s="118">
        <f>IF('Copy &amp; Paste Roster Report Here'!$A192=AS$7,IF('Copy &amp; Paste Roster Report Here'!$M192="FT",1,0),0)</f>
        <v>0</v>
      </c>
      <c r="AT195" s="118">
        <f>IF('Copy &amp; Paste Roster Report Here'!$A192=AT$7,IF('Copy &amp; Paste Roster Report Here'!$M192="FT",1,0),0)</f>
        <v>0</v>
      </c>
      <c r="AU195" s="118">
        <f>IF('Copy &amp; Paste Roster Report Here'!$A192=AU$7,IF('Copy &amp; Paste Roster Report Here'!$M192="FT",1,0),0)</f>
        <v>0</v>
      </c>
      <c r="AV195" s="73">
        <f t="shared" si="40"/>
        <v>0</v>
      </c>
      <c r="AW195" s="119">
        <f>IF('Copy &amp; Paste Roster Report Here'!$A192=AW$7,IF('Copy &amp; Paste Roster Report Here'!$M192="HT",1,0),0)</f>
        <v>0</v>
      </c>
      <c r="AX195" s="119">
        <f>IF('Copy &amp; Paste Roster Report Here'!$A192=AX$7,IF('Copy &amp; Paste Roster Report Here'!$M192="HT",1,0),0)</f>
        <v>0</v>
      </c>
      <c r="AY195" s="119">
        <f>IF('Copy &amp; Paste Roster Report Here'!$A192=AY$7,IF('Copy &amp; Paste Roster Report Here'!$M192="HT",1,0),0)</f>
        <v>0</v>
      </c>
      <c r="AZ195" s="119">
        <f>IF('Copy &amp; Paste Roster Report Here'!$A192=AZ$7,IF('Copy &amp; Paste Roster Report Here'!$M192="HT",1,0),0)</f>
        <v>0</v>
      </c>
      <c r="BA195" s="119">
        <f>IF('Copy &amp; Paste Roster Report Here'!$A192=BA$7,IF('Copy &amp; Paste Roster Report Here'!$M192="HT",1,0),0)</f>
        <v>0</v>
      </c>
      <c r="BB195" s="119">
        <f>IF('Copy &amp; Paste Roster Report Here'!$A192=BB$7,IF('Copy &amp; Paste Roster Report Here'!$M192="HT",1,0),0)</f>
        <v>0</v>
      </c>
      <c r="BC195" s="119">
        <f>IF('Copy &amp; Paste Roster Report Here'!$A192=BC$7,IF('Copy &amp; Paste Roster Report Here'!$M192="HT",1,0),0)</f>
        <v>0</v>
      </c>
      <c r="BD195" s="119">
        <f>IF('Copy &amp; Paste Roster Report Here'!$A192=BD$7,IF('Copy &amp; Paste Roster Report Here'!$M192="HT",1,0),0)</f>
        <v>0</v>
      </c>
      <c r="BE195" s="119">
        <f>IF('Copy &amp; Paste Roster Report Here'!$A192=BE$7,IF('Copy &amp; Paste Roster Report Here'!$M192="HT",1,0),0)</f>
        <v>0</v>
      </c>
      <c r="BF195" s="119">
        <f>IF('Copy &amp; Paste Roster Report Here'!$A192=BF$7,IF('Copy &amp; Paste Roster Report Here'!$M192="HT",1,0),0)</f>
        <v>0</v>
      </c>
      <c r="BG195" s="119">
        <f>IF('Copy &amp; Paste Roster Report Here'!$A192=BG$7,IF('Copy &amp; Paste Roster Report Here'!$M192="HT",1,0),0)</f>
        <v>0</v>
      </c>
      <c r="BH195" s="73">
        <f t="shared" si="41"/>
        <v>0</v>
      </c>
      <c r="BI195" s="120">
        <f>IF('Copy &amp; Paste Roster Report Here'!$A192=BI$7,IF('Copy &amp; Paste Roster Report Here'!$M192="MT",1,0),0)</f>
        <v>0</v>
      </c>
      <c r="BJ195" s="120">
        <f>IF('Copy &amp; Paste Roster Report Here'!$A192=BJ$7,IF('Copy &amp; Paste Roster Report Here'!$M192="MT",1,0),0)</f>
        <v>0</v>
      </c>
      <c r="BK195" s="120">
        <f>IF('Copy &amp; Paste Roster Report Here'!$A192=BK$7,IF('Copy &amp; Paste Roster Report Here'!$M192="MT",1,0),0)</f>
        <v>0</v>
      </c>
      <c r="BL195" s="120">
        <f>IF('Copy &amp; Paste Roster Report Here'!$A192=BL$7,IF('Copy &amp; Paste Roster Report Here'!$M192="MT",1,0),0)</f>
        <v>0</v>
      </c>
      <c r="BM195" s="120">
        <f>IF('Copy &amp; Paste Roster Report Here'!$A192=BM$7,IF('Copy &amp; Paste Roster Report Here'!$M192="MT",1,0),0)</f>
        <v>0</v>
      </c>
      <c r="BN195" s="120">
        <f>IF('Copy &amp; Paste Roster Report Here'!$A192=BN$7,IF('Copy &amp; Paste Roster Report Here'!$M192="MT",1,0),0)</f>
        <v>0</v>
      </c>
      <c r="BO195" s="120">
        <f>IF('Copy &amp; Paste Roster Report Here'!$A192=BO$7,IF('Copy &amp; Paste Roster Report Here'!$M192="MT",1,0),0)</f>
        <v>0</v>
      </c>
      <c r="BP195" s="120">
        <f>IF('Copy &amp; Paste Roster Report Here'!$A192=BP$7,IF('Copy &amp; Paste Roster Report Here'!$M192="MT",1,0),0)</f>
        <v>0</v>
      </c>
      <c r="BQ195" s="120">
        <f>IF('Copy &amp; Paste Roster Report Here'!$A192=BQ$7,IF('Copy &amp; Paste Roster Report Here'!$M192="MT",1,0),0)</f>
        <v>0</v>
      </c>
      <c r="BR195" s="120">
        <f>IF('Copy &amp; Paste Roster Report Here'!$A192=BR$7,IF('Copy &amp; Paste Roster Report Here'!$M192="MT",1,0),0)</f>
        <v>0</v>
      </c>
      <c r="BS195" s="120">
        <f>IF('Copy &amp; Paste Roster Report Here'!$A192=BS$7,IF('Copy &amp; Paste Roster Report Here'!$M192="MT",1,0),0)</f>
        <v>0</v>
      </c>
      <c r="BT195" s="73">
        <f t="shared" si="42"/>
        <v>0</v>
      </c>
      <c r="BU195" s="121">
        <f>IF('Copy &amp; Paste Roster Report Here'!$A192=BU$7,IF('Copy &amp; Paste Roster Report Here'!$M192="fy",1,0),0)</f>
        <v>0</v>
      </c>
      <c r="BV195" s="121">
        <f>IF('Copy &amp; Paste Roster Report Here'!$A192=BV$7,IF('Copy &amp; Paste Roster Report Here'!$M192="fy",1,0),0)</f>
        <v>0</v>
      </c>
      <c r="BW195" s="121">
        <f>IF('Copy &amp; Paste Roster Report Here'!$A192=BW$7,IF('Copy &amp; Paste Roster Report Here'!$M192="fy",1,0),0)</f>
        <v>0</v>
      </c>
      <c r="BX195" s="121">
        <f>IF('Copy &amp; Paste Roster Report Here'!$A192=BX$7,IF('Copy &amp; Paste Roster Report Here'!$M192="fy",1,0),0)</f>
        <v>0</v>
      </c>
      <c r="BY195" s="121">
        <f>IF('Copy &amp; Paste Roster Report Here'!$A192=BY$7,IF('Copy &amp; Paste Roster Report Here'!$M192="fy",1,0),0)</f>
        <v>0</v>
      </c>
      <c r="BZ195" s="121">
        <f>IF('Copy &amp; Paste Roster Report Here'!$A192=BZ$7,IF('Copy &amp; Paste Roster Report Here'!$M192="fy",1,0),0)</f>
        <v>0</v>
      </c>
      <c r="CA195" s="121">
        <f>IF('Copy &amp; Paste Roster Report Here'!$A192=CA$7,IF('Copy &amp; Paste Roster Report Here'!$M192="fy",1,0),0)</f>
        <v>0</v>
      </c>
      <c r="CB195" s="121">
        <f>IF('Copy &amp; Paste Roster Report Here'!$A192=CB$7,IF('Copy &amp; Paste Roster Report Here'!$M192="fy",1,0),0)</f>
        <v>0</v>
      </c>
      <c r="CC195" s="121">
        <f>IF('Copy &amp; Paste Roster Report Here'!$A192=CC$7,IF('Copy &amp; Paste Roster Report Here'!$M192="fy",1,0),0)</f>
        <v>0</v>
      </c>
      <c r="CD195" s="121">
        <f>IF('Copy &amp; Paste Roster Report Here'!$A192=CD$7,IF('Copy &amp; Paste Roster Report Here'!$M192="fy",1,0),0)</f>
        <v>0</v>
      </c>
      <c r="CE195" s="121">
        <f>IF('Copy &amp; Paste Roster Report Here'!$A192=CE$7,IF('Copy &amp; Paste Roster Report Here'!$M192="fy",1,0),0)</f>
        <v>0</v>
      </c>
      <c r="CF195" s="73">
        <f t="shared" si="43"/>
        <v>0</v>
      </c>
      <c r="CG195" s="122">
        <f>IF('Copy &amp; Paste Roster Report Here'!$A192=CG$7,IF('Copy &amp; Paste Roster Report Here'!$M192="RH",1,0),0)</f>
        <v>0</v>
      </c>
      <c r="CH195" s="122">
        <f>IF('Copy &amp; Paste Roster Report Here'!$A192=CH$7,IF('Copy &amp; Paste Roster Report Here'!$M192="RH",1,0),0)</f>
        <v>0</v>
      </c>
      <c r="CI195" s="122">
        <f>IF('Copy &amp; Paste Roster Report Here'!$A192=CI$7,IF('Copy &amp; Paste Roster Report Here'!$M192="RH",1,0),0)</f>
        <v>0</v>
      </c>
      <c r="CJ195" s="122">
        <f>IF('Copy &amp; Paste Roster Report Here'!$A192=CJ$7,IF('Copy &amp; Paste Roster Report Here'!$M192="RH",1,0),0)</f>
        <v>0</v>
      </c>
      <c r="CK195" s="122">
        <f>IF('Copy &amp; Paste Roster Report Here'!$A192=CK$7,IF('Copy &amp; Paste Roster Report Here'!$M192="RH",1,0),0)</f>
        <v>0</v>
      </c>
      <c r="CL195" s="122">
        <f>IF('Copy &amp; Paste Roster Report Here'!$A192=CL$7,IF('Copy &amp; Paste Roster Report Here'!$M192="RH",1,0),0)</f>
        <v>0</v>
      </c>
      <c r="CM195" s="122">
        <f>IF('Copy &amp; Paste Roster Report Here'!$A192=CM$7,IF('Copy &amp; Paste Roster Report Here'!$M192="RH",1,0),0)</f>
        <v>0</v>
      </c>
      <c r="CN195" s="122">
        <f>IF('Copy &amp; Paste Roster Report Here'!$A192=CN$7,IF('Copy &amp; Paste Roster Report Here'!$M192="RH",1,0),0)</f>
        <v>0</v>
      </c>
      <c r="CO195" s="122">
        <f>IF('Copy &amp; Paste Roster Report Here'!$A192=CO$7,IF('Copy &amp; Paste Roster Report Here'!$M192="RH",1,0),0)</f>
        <v>0</v>
      </c>
      <c r="CP195" s="122">
        <f>IF('Copy &amp; Paste Roster Report Here'!$A192=CP$7,IF('Copy &amp; Paste Roster Report Here'!$M192="RH",1,0),0)</f>
        <v>0</v>
      </c>
      <c r="CQ195" s="122">
        <f>IF('Copy &amp; Paste Roster Report Here'!$A192=CQ$7,IF('Copy &amp; Paste Roster Report Here'!$M192="RH",1,0),0)</f>
        <v>0</v>
      </c>
      <c r="CR195" s="73">
        <f t="shared" si="44"/>
        <v>0</v>
      </c>
      <c r="CS195" s="123">
        <f>IF('Copy &amp; Paste Roster Report Here'!$A192=CS$7,IF('Copy &amp; Paste Roster Report Here'!$M192="QT",1,0),0)</f>
        <v>0</v>
      </c>
      <c r="CT195" s="123">
        <f>IF('Copy &amp; Paste Roster Report Here'!$A192=CT$7,IF('Copy &amp; Paste Roster Report Here'!$M192="QT",1,0),0)</f>
        <v>0</v>
      </c>
      <c r="CU195" s="123">
        <f>IF('Copy &amp; Paste Roster Report Here'!$A192=CU$7,IF('Copy &amp; Paste Roster Report Here'!$M192="QT",1,0),0)</f>
        <v>0</v>
      </c>
      <c r="CV195" s="123">
        <f>IF('Copy &amp; Paste Roster Report Here'!$A192=CV$7,IF('Copy &amp; Paste Roster Report Here'!$M192="QT",1,0),0)</f>
        <v>0</v>
      </c>
      <c r="CW195" s="123">
        <f>IF('Copy &amp; Paste Roster Report Here'!$A192=CW$7,IF('Copy &amp; Paste Roster Report Here'!$M192="QT",1,0),0)</f>
        <v>0</v>
      </c>
      <c r="CX195" s="123">
        <f>IF('Copy &amp; Paste Roster Report Here'!$A192=CX$7,IF('Copy &amp; Paste Roster Report Here'!$M192="QT",1,0),0)</f>
        <v>0</v>
      </c>
      <c r="CY195" s="123">
        <f>IF('Copy &amp; Paste Roster Report Here'!$A192=CY$7,IF('Copy &amp; Paste Roster Report Here'!$M192="QT",1,0),0)</f>
        <v>0</v>
      </c>
      <c r="CZ195" s="123">
        <f>IF('Copy &amp; Paste Roster Report Here'!$A192=CZ$7,IF('Copy &amp; Paste Roster Report Here'!$M192="QT",1,0),0)</f>
        <v>0</v>
      </c>
      <c r="DA195" s="123">
        <f>IF('Copy &amp; Paste Roster Report Here'!$A192=DA$7,IF('Copy &amp; Paste Roster Report Here'!$M192="QT",1,0),0)</f>
        <v>0</v>
      </c>
      <c r="DB195" s="123">
        <f>IF('Copy &amp; Paste Roster Report Here'!$A192=DB$7,IF('Copy &amp; Paste Roster Report Here'!$M192="QT",1,0),0)</f>
        <v>0</v>
      </c>
      <c r="DC195" s="123">
        <f>IF('Copy &amp; Paste Roster Report Here'!$A192=DC$7,IF('Copy &amp; Paste Roster Report Here'!$M192="QT",1,0),0)</f>
        <v>0</v>
      </c>
      <c r="DD195" s="73">
        <f t="shared" si="45"/>
        <v>0</v>
      </c>
      <c r="DE195" s="124">
        <f>IF('Copy &amp; Paste Roster Report Here'!$A192=DE$7,IF('Copy &amp; Paste Roster Report Here'!$M192="xxxxxxxxxxx",1,0),0)</f>
        <v>0</v>
      </c>
      <c r="DF195" s="124">
        <f>IF('Copy &amp; Paste Roster Report Here'!$A192=DF$7,IF('Copy &amp; Paste Roster Report Here'!$M192="xxxxxxxxxxx",1,0),0)</f>
        <v>0</v>
      </c>
      <c r="DG195" s="124">
        <f>IF('Copy &amp; Paste Roster Report Here'!$A192=DG$7,IF('Copy &amp; Paste Roster Report Here'!$M192="xxxxxxxxxxx",1,0),0)</f>
        <v>0</v>
      </c>
      <c r="DH195" s="124">
        <f>IF('Copy &amp; Paste Roster Report Here'!$A192=DH$7,IF('Copy &amp; Paste Roster Report Here'!$M192="xxxxxxxxxxx",1,0),0)</f>
        <v>0</v>
      </c>
      <c r="DI195" s="124">
        <f>IF('Copy &amp; Paste Roster Report Here'!$A192=DI$7,IF('Copy &amp; Paste Roster Report Here'!$M192="xxxxxxxxxxx",1,0),0)</f>
        <v>0</v>
      </c>
      <c r="DJ195" s="124">
        <f>IF('Copy &amp; Paste Roster Report Here'!$A192=DJ$7,IF('Copy &amp; Paste Roster Report Here'!$M192="xxxxxxxxxxx",1,0),0)</f>
        <v>0</v>
      </c>
      <c r="DK195" s="124">
        <f>IF('Copy &amp; Paste Roster Report Here'!$A192=DK$7,IF('Copy &amp; Paste Roster Report Here'!$M192="xxxxxxxxxxx",1,0),0)</f>
        <v>0</v>
      </c>
      <c r="DL195" s="124">
        <f>IF('Copy &amp; Paste Roster Report Here'!$A192=DL$7,IF('Copy &amp; Paste Roster Report Here'!$M192="xxxxxxxxxxx",1,0),0)</f>
        <v>0</v>
      </c>
      <c r="DM195" s="124">
        <f>IF('Copy &amp; Paste Roster Report Here'!$A192=DM$7,IF('Copy &amp; Paste Roster Report Here'!$M192="xxxxxxxxxxx",1,0),0)</f>
        <v>0</v>
      </c>
      <c r="DN195" s="124">
        <f>IF('Copy &amp; Paste Roster Report Here'!$A192=DN$7,IF('Copy &amp; Paste Roster Report Here'!$M192="xxxxxxxxxxx",1,0),0)</f>
        <v>0</v>
      </c>
      <c r="DO195" s="124">
        <f>IF('Copy &amp; Paste Roster Report Here'!$A192=DO$7,IF('Copy &amp; Paste Roster Report Here'!$M192="xxxxxxxxxxx",1,0),0)</f>
        <v>0</v>
      </c>
      <c r="DP195" s="125">
        <f t="shared" si="46"/>
        <v>0</v>
      </c>
      <c r="DQ195" s="126">
        <f t="shared" si="47"/>
        <v>0</v>
      </c>
    </row>
    <row r="196" spans="1:121" x14ac:dyDescent="0.25">
      <c r="A196" s="111">
        <f t="shared" si="33"/>
        <v>0</v>
      </c>
      <c r="B196" s="111">
        <f t="shared" si="34"/>
        <v>0</v>
      </c>
      <c r="C196" s="112">
        <f>+('Copy &amp; Paste Roster Report Here'!$P193-'Copy &amp; Paste Roster Report Here'!$O193)/30</f>
        <v>0</v>
      </c>
      <c r="D196" s="112">
        <f>+('Copy &amp; Paste Roster Report Here'!$P193-'Copy &amp; Paste Roster Report Here'!$O193)</f>
        <v>0</v>
      </c>
      <c r="E196" s="111">
        <f>'Copy &amp; Paste Roster Report Here'!N193</f>
        <v>0</v>
      </c>
      <c r="F196" s="111" t="str">
        <f t="shared" si="35"/>
        <v>N</v>
      </c>
      <c r="G196" s="111">
        <f>'Copy &amp; Paste Roster Report Here'!R193</f>
        <v>0</v>
      </c>
      <c r="H196" s="113">
        <f t="shared" si="36"/>
        <v>0</v>
      </c>
      <c r="I196" s="112">
        <f>IF(F196="N",$F$5-'Copy &amp; Paste Roster Report Here'!O193,+'Copy &amp; Paste Roster Report Here'!Q193-'Copy &amp; Paste Roster Report Here'!O193)</f>
        <v>0</v>
      </c>
      <c r="J196" s="114">
        <f t="shared" si="37"/>
        <v>0</v>
      </c>
      <c r="K196" s="114">
        <f t="shared" si="38"/>
        <v>0</v>
      </c>
      <c r="L196" s="115">
        <f>'Copy &amp; Paste Roster Report Here'!F193</f>
        <v>0</v>
      </c>
      <c r="M196" s="116">
        <f t="shared" si="39"/>
        <v>0</v>
      </c>
      <c r="N196" s="117">
        <f>IF('Copy &amp; Paste Roster Report Here'!$A193='Analytical Tests'!N$7,IF($F196="Y",+$H196*N$6,0),0)</f>
        <v>0</v>
      </c>
      <c r="O196" s="117">
        <f>IF('Copy &amp; Paste Roster Report Here'!$A193='Analytical Tests'!O$7,IF($F196="Y",+$H196*O$6,0),0)</f>
        <v>0</v>
      </c>
      <c r="P196" s="117">
        <f>IF('Copy &amp; Paste Roster Report Here'!$A193='Analytical Tests'!P$7,IF($F196="Y",+$H196*P$6,0),0)</f>
        <v>0</v>
      </c>
      <c r="Q196" s="117">
        <f>IF('Copy &amp; Paste Roster Report Here'!$A193='Analytical Tests'!Q$7,IF($F196="Y",+$H196*Q$6,0),0)</f>
        <v>0</v>
      </c>
      <c r="R196" s="117">
        <f>IF('Copy &amp; Paste Roster Report Here'!$A193='Analytical Tests'!R$7,IF($F196="Y",+$H196*R$6,0),0)</f>
        <v>0</v>
      </c>
      <c r="S196" s="117">
        <f>IF('Copy &amp; Paste Roster Report Here'!$A193='Analytical Tests'!S$7,IF($F196="Y",+$H196*S$6,0),0)</f>
        <v>0</v>
      </c>
      <c r="T196" s="117">
        <f>IF('Copy &amp; Paste Roster Report Here'!$A193='Analytical Tests'!T$7,IF($F196="Y",+$H196*T$6,0),0)</f>
        <v>0</v>
      </c>
      <c r="U196" s="117">
        <f>IF('Copy &amp; Paste Roster Report Here'!$A193='Analytical Tests'!U$7,IF($F196="Y",+$H196*U$6,0),0)</f>
        <v>0</v>
      </c>
      <c r="V196" s="117">
        <f>IF('Copy &amp; Paste Roster Report Here'!$A193='Analytical Tests'!V$7,IF($F196="Y",+$H196*V$6,0),0)</f>
        <v>0</v>
      </c>
      <c r="W196" s="117">
        <f>IF('Copy &amp; Paste Roster Report Here'!$A193='Analytical Tests'!W$7,IF($F196="Y",+$H196*W$6,0),0)</f>
        <v>0</v>
      </c>
      <c r="X196" s="117">
        <f>IF('Copy &amp; Paste Roster Report Here'!$A193='Analytical Tests'!X$7,IF($F196="Y",+$H196*X$6,0),0)</f>
        <v>0</v>
      </c>
      <c r="Y196" s="117" t="b">
        <f>IF('Copy &amp; Paste Roster Report Here'!$A193='Analytical Tests'!Y$7,IF($F196="N",IF($J196&gt;=$C196,Y$6,+($I196/$D196)*Y$6),0))</f>
        <v>0</v>
      </c>
      <c r="Z196" s="117" t="b">
        <f>IF('Copy &amp; Paste Roster Report Here'!$A193='Analytical Tests'!Z$7,IF($F196="N",IF($J196&gt;=$C196,Z$6,+($I196/$D196)*Z$6),0))</f>
        <v>0</v>
      </c>
      <c r="AA196" s="117" t="b">
        <f>IF('Copy &amp; Paste Roster Report Here'!$A193='Analytical Tests'!AA$7,IF($F196="N",IF($J196&gt;=$C196,AA$6,+($I196/$D196)*AA$6),0))</f>
        <v>0</v>
      </c>
      <c r="AB196" s="117" t="b">
        <f>IF('Copy &amp; Paste Roster Report Here'!$A193='Analytical Tests'!AB$7,IF($F196="N",IF($J196&gt;=$C196,AB$6,+($I196/$D196)*AB$6),0))</f>
        <v>0</v>
      </c>
      <c r="AC196" s="117" t="b">
        <f>IF('Copy &amp; Paste Roster Report Here'!$A193='Analytical Tests'!AC$7,IF($F196="N",IF($J196&gt;=$C196,AC$6,+($I196/$D196)*AC$6),0))</f>
        <v>0</v>
      </c>
      <c r="AD196" s="117" t="b">
        <f>IF('Copy &amp; Paste Roster Report Here'!$A193='Analytical Tests'!AD$7,IF($F196="N",IF($J196&gt;=$C196,AD$6,+($I196/$D196)*AD$6),0))</f>
        <v>0</v>
      </c>
      <c r="AE196" s="117" t="b">
        <f>IF('Copy &amp; Paste Roster Report Here'!$A193='Analytical Tests'!AE$7,IF($F196="N",IF($J196&gt;=$C196,AE$6,+($I196/$D196)*AE$6),0))</f>
        <v>0</v>
      </c>
      <c r="AF196" s="117" t="b">
        <f>IF('Copy &amp; Paste Roster Report Here'!$A193='Analytical Tests'!AF$7,IF($F196="N",IF($J196&gt;=$C196,AF$6,+($I196/$D196)*AF$6),0))</f>
        <v>0</v>
      </c>
      <c r="AG196" s="117" t="b">
        <f>IF('Copy &amp; Paste Roster Report Here'!$A193='Analytical Tests'!AG$7,IF($F196="N",IF($J196&gt;=$C196,AG$6,+($I196/$D196)*AG$6),0))</f>
        <v>0</v>
      </c>
      <c r="AH196" s="117" t="b">
        <f>IF('Copy &amp; Paste Roster Report Here'!$A193='Analytical Tests'!AH$7,IF($F196="N",IF($J196&gt;=$C196,AH$6,+($I196/$D196)*AH$6),0))</f>
        <v>0</v>
      </c>
      <c r="AI196" s="117" t="b">
        <f>IF('Copy &amp; Paste Roster Report Here'!$A193='Analytical Tests'!AI$7,IF($F196="N",IF($J196&gt;=$C196,AI$6,+($I196/$D196)*AI$6),0))</f>
        <v>0</v>
      </c>
      <c r="AJ196" s="79"/>
      <c r="AK196" s="118">
        <f>IF('Copy &amp; Paste Roster Report Here'!$A193=AK$7,IF('Copy &amp; Paste Roster Report Here'!$M193="FT",1,0),0)</f>
        <v>0</v>
      </c>
      <c r="AL196" s="118">
        <f>IF('Copy &amp; Paste Roster Report Here'!$A193=AL$7,IF('Copy &amp; Paste Roster Report Here'!$M193="FT",1,0),0)</f>
        <v>0</v>
      </c>
      <c r="AM196" s="118">
        <f>IF('Copy &amp; Paste Roster Report Here'!$A193=AM$7,IF('Copy &amp; Paste Roster Report Here'!$M193="FT",1,0),0)</f>
        <v>0</v>
      </c>
      <c r="AN196" s="118">
        <f>IF('Copy &amp; Paste Roster Report Here'!$A193=AN$7,IF('Copy &amp; Paste Roster Report Here'!$M193="FT",1,0),0)</f>
        <v>0</v>
      </c>
      <c r="AO196" s="118">
        <f>IF('Copy &amp; Paste Roster Report Here'!$A193=AO$7,IF('Copy &amp; Paste Roster Report Here'!$M193="FT",1,0),0)</f>
        <v>0</v>
      </c>
      <c r="AP196" s="118">
        <f>IF('Copy &amp; Paste Roster Report Here'!$A193=AP$7,IF('Copy &amp; Paste Roster Report Here'!$M193="FT",1,0),0)</f>
        <v>0</v>
      </c>
      <c r="AQ196" s="118">
        <f>IF('Copy &amp; Paste Roster Report Here'!$A193=AQ$7,IF('Copy &amp; Paste Roster Report Here'!$M193="FT",1,0),0)</f>
        <v>0</v>
      </c>
      <c r="AR196" s="118">
        <f>IF('Copy &amp; Paste Roster Report Here'!$A193=AR$7,IF('Copy &amp; Paste Roster Report Here'!$M193="FT",1,0),0)</f>
        <v>0</v>
      </c>
      <c r="AS196" s="118">
        <f>IF('Copy &amp; Paste Roster Report Here'!$A193=AS$7,IF('Copy &amp; Paste Roster Report Here'!$M193="FT",1,0),0)</f>
        <v>0</v>
      </c>
      <c r="AT196" s="118">
        <f>IF('Copy &amp; Paste Roster Report Here'!$A193=AT$7,IF('Copy &amp; Paste Roster Report Here'!$M193="FT",1,0),0)</f>
        <v>0</v>
      </c>
      <c r="AU196" s="118">
        <f>IF('Copy &amp; Paste Roster Report Here'!$A193=AU$7,IF('Copy &amp; Paste Roster Report Here'!$M193="FT",1,0),0)</f>
        <v>0</v>
      </c>
      <c r="AV196" s="73">
        <f t="shared" si="40"/>
        <v>0</v>
      </c>
      <c r="AW196" s="119">
        <f>IF('Copy &amp; Paste Roster Report Here'!$A193=AW$7,IF('Copy &amp; Paste Roster Report Here'!$M193="HT",1,0),0)</f>
        <v>0</v>
      </c>
      <c r="AX196" s="119">
        <f>IF('Copy &amp; Paste Roster Report Here'!$A193=AX$7,IF('Copy &amp; Paste Roster Report Here'!$M193="HT",1,0),0)</f>
        <v>0</v>
      </c>
      <c r="AY196" s="119">
        <f>IF('Copy &amp; Paste Roster Report Here'!$A193=AY$7,IF('Copy &amp; Paste Roster Report Here'!$M193="HT",1,0),0)</f>
        <v>0</v>
      </c>
      <c r="AZ196" s="119">
        <f>IF('Copy &amp; Paste Roster Report Here'!$A193=AZ$7,IF('Copy &amp; Paste Roster Report Here'!$M193="HT",1,0),0)</f>
        <v>0</v>
      </c>
      <c r="BA196" s="119">
        <f>IF('Copy &amp; Paste Roster Report Here'!$A193=BA$7,IF('Copy &amp; Paste Roster Report Here'!$M193="HT",1,0),0)</f>
        <v>0</v>
      </c>
      <c r="BB196" s="119">
        <f>IF('Copy &amp; Paste Roster Report Here'!$A193=BB$7,IF('Copy &amp; Paste Roster Report Here'!$M193="HT",1,0),0)</f>
        <v>0</v>
      </c>
      <c r="BC196" s="119">
        <f>IF('Copy &amp; Paste Roster Report Here'!$A193=BC$7,IF('Copy &amp; Paste Roster Report Here'!$M193="HT",1,0),0)</f>
        <v>0</v>
      </c>
      <c r="BD196" s="119">
        <f>IF('Copy &amp; Paste Roster Report Here'!$A193=BD$7,IF('Copy &amp; Paste Roster Report Here'!$M193="HT",1,0),0)</f>
        <v>0</v>
      </c>
      <c r="BE196" s="119">
        <f>IF('Copy &amp; Paste Roster Report Here'!$A193=BE$7,IF('Copy &amp; Paste Roster Report Here'!$M193="HT",1,0),0)</f>
        <v>0</v>
      </c>
      <c r="BF196" s="119">
        <f>IF('Copy &amp; Paste Roster Report Here'!$A193=BF$7,IF('Copy &amp; Paste Roster Report Here'!$M193="HT",1,0),0)</f>
        <v>0</v>
      </c>
      <c r="BG196" s="119">
        <f>IF('Copy &amp; Paste Roster Report Here'!$A193=BG$7,IF('Copy &amp; Paste Roster Report Here'!$M193="HT",1,0),0)</f>
        <v>0</v>
      </c>
      <c r="BH196" s="73">
        <f t="shared" si="41"/>
        <v>0</v>
      </c>
      <c r="BI196" s="120">
        <f>IF('Copy &amp; Paste Roster Report Here'!$A193=BI$7,IF('Copy &amp; Paste Roster Report Here'!$M193="MT",1,0),0)</f>
        <v>0</v>
      </c>
      <c r="BJ196" s="120">
        <f>IF('Copy &amp; Paste Roster Report Here'!$A193=BJ$7,IF('Copy &amp; Paste Roster Report Here'!$M193="MT",1,0),0)</f>
        <v>0</v>
      </c>
      <c r="BK196" s="120">
        <f>IF('Copy &amp; Paste Roster Report Here'!$A193=BK$7,IF('Copy &amp; Paste Roster Report Here'!$M193="MT",1,0),0)</f>
        <v>0</v>
      </c>
      <c r="BL196" s="120">
        <f>IF('Copy &amp; Paste Roster Report Here'!$A193=BL$7,IF('Copy &amp; Paste Roster Report Here'!$M193="MT",1,0),0)</f>
        <v>0</v>
      </c>
      <c r="BM196" s="120">
        <f>IF('Copy &amp; Paste Roster Report Here'!$A193=BM$7,IF('Copy &amp; Paste Roster Report Here'!$M193="MT",1,0),0)</f>
        <v>0</v>
      </c>
      <c r="BN196" s="120">
        <f>IF('Copy &amp; Paste Roster Report Here'!$A193=BN$7,IF('Copy &amp; Paste Roster Report Here'!$M193="MT",1,0),0)</f>
        <v>0</v>
      </c>
      <c r="BO196" s="120">
        <f>IF('Copy &amp; Paste Roster Report Here'!$A193=BO$7,IF('Copy &amp; Paste Roster Report Here'!$M193="MT",1,0),0)</f>
        <v>0</v>
      </c>
      <c r="BP196" s="120">
        <f>IF('Copy &amp; Paste Roster Report Here'!$A193=BP$7,IF('Copy &amp; Paste Roster Report Here'!$M193="MT",1,0),0)</f>
        <v>0</v>
      </c>
      <c r="BQ196" s="120">
        <f>IF('Copy &amp; Paste Roster Report Here'!$A193=BQ$7,IF('Copy &amp; Paste Roster Report Here'!$M193="MT",1,0),0)</f>
        <v>0</v>
      </c>
      <c r="BR196" s="120">
        <f>IF('Copy &amp; Paste Roster Report Here'!$A193=BR$7,IF('Copy &amp; Paste Roster Report Here'!$M193="MT",1,0),0)</f>
        <v>0</v>
      </c>
      <c r="BS196" s="120">
        <f>IF('Copy &amp; Paste Roster Report Here'!$A193=BS$7,IF('Copy &amp; Paste Roster Report Here'!$M193="MT",1,0),0)</f>
        <v>0</v>
      </c>
      <c r="BT196" s="73">
        <f t="shared" si="42"/>
        <v>0</v>
      </c>
      <c r="BU196" s="121">
        <f>IF('Copy &amp; Paste Roster Report Here'!$A193=BU$7,IF('Copy &amp; Paste Roster Report Here'!$M193="fy",1,0),0)</f>
        <v>0</v>
      </c>
      <c r="BV196" s="121">
        <f>IF('Copy &amp; Paste Roster Report Here'!$A193=BV$7,IF('Copy &amp; Paste Roster Report Here'!$M193="fy",1,0),0)</f>
        <v>0</v>
      </c>
      <c r="BW196" s="121">
        <f>IF('Copy &amp; Paste Roster Report Here'!$A193=BW$7,IF('Copy &amp; Paste Roster Report Here'!$M193="fy",1,0),0)</f>
        <v>0</v>
      </c>
      <c r="BX196" s="121">
        <f>IF('Copy &amp; Paste Roster Report Here'!$A193=BX$7,IF('Copy &amp; Paste Roster Report Here'!$M193="fy",1,0),0)</f>
        <v>0</v>
      </c>
      <c r="BY196" s="121">
        <f>IF('Copy &amp; Paste Roster Report Here'!$A193=BY$7,IF('Copy &amp; Paste Roster Report Here'!$M193="fy",1,0),0)</f>
        <v>0</v>
      </c>
      <c r="BZ196" s="121">
        <f>IF('Copy &amp; Paste Roster Report Here'!$A193=BZ$7,IF('Copy &amp; Paste Roster Report Here'!$M193="fy",1,0),0)</f>
        <v>0</v>
      </c>
      <c r="CA196" s="121">
        <f>IF('Copy &amp; Paste Roster Report Here'!$A193=CA$7,IF('Copy &amp; Paste Roster Report Here'!$M193="fy",1,0),0)</f>
        <v>0</v>
      </c>
      <c r="CB196" s="121">
        <f>IF('Copy &amp; Paste Roster Report Here'!$A193=CB$7,IF('Copy &amp; Paste Roster Report Here'!$M193="fy",1,0),0)</f>
        <v>0</v>
      </c>
      <c r="CC196" s="121">
        <f>IF('Copy &amp; Paste Roster Report Here'!$A193=CC$7,IF('Copy &amp; Paste Roster Report Here'!$M193="fy",1,0),0)</f>
        <v>0</v>
      </c>
      <c r="CD196" s="121">
        <f>IF('Copy &amp; Paste Roster Report Here'!$A193=CD$7,IF('Copy &amp; Paste Roster Report Here'!$M193="fy",1,0),0)</f>
        <v>0</v>
      </c>
      <c r="CE196" s="121">
        <f>IF('Copy &amp; Paste Roster Report Here'!$A193=CE$7,IF('Copy &amp; Paste Roster Report Here'!$M193="fy",1,0),0)</f>
        <v>0</v>
      </c>
      <c r="CF196" s="73">
        <f t="shared" si="43"/>
        <v>0</v>
      </c>
      <c r="CG196" s="122">
        <f>IF('Copy &amp; Paste Roster Report Here'!$A193=CG$7,IF('Copy &amp; Paste Roster Report Here'!$M193="RH",1,0),0)</f>
        <v>0</v>
      </c>
      <c r="CH196" s="122">
        <f>IF('Copy &amp; Paste Roster Report Here'!$A193=CH$7,IF('Copy &amp; Paste Roster Report Here'!$M193="RH",1,0),0)</f>
        <v>0</v>
      </c>
      <c r="CI196" s="122">
        <f>IF('Copy &amp; Paste Roster Report Here'!$A193=CI$7,IF('Copy &amp; Paste Roster Report Here'!$M193="RH",1,0),0)</f>
        <v>0</v>
      </c>
      <c r="CJ196" s="122">
        <f>IF('Copy &amp; Paste Roster Report Here'!$A193=CJ$7,IF('Copy &amp; Paste Roster Report Here'!$M193="RH",1,0),0)</f>
        <v>0</v>
      </c>
      <c r="CK196" s="122">
        <f>IF('Copy &amp; Paste Roster Report Here'!$A193=CK$7,IF('Copy &amp; Paste Roster Report Here'!$M193="RH",1,0),0)</f>
        <v>0</v>
      </c>
      <c r="CL196" s="122">
        <f>IF('Copy &amp; Paste Roster Report Here'!$A193=CL$7,IF('Copy &amp; Paste Roster Report Here'!$M193="RH",1,0),0)</f>
        <v>0</v>
      </c>
      <c r="CM196" s="122">
        <f>IF('Copy &amp; Paste Roster Report Here'!$A193=CM$7,IF('Copy &amp; Paste Roster Report Here'!$M193="RH",1,0),0)</f>
        <v>0</v>
      </c>
      <c r="CN196" s="122">
        <f>IF('Copy &amp; Paste Roster Report Here'!$A193=CN$7,IF('Copy &amp; Paste Roster Report Here'!$M193="RH",1,0),0)</f>
        <v>0</v>
      </c>
      <c r="CO196" s="122">
        <f>IF('Copy &amp; Paste Roster Report Here'!$A193=CO$7,IF('Copy &amp; Paste Roster Report Here'!$M193="RH",1,0),0)</f>
        <v>0</v>
      </c>
      <c r="CP196" s="122">
        <f>IF('Copy &amp; Paste Roster Report Here'!$A193=CP$7,IF('Copy &amp; Paste Roster Report Here'!$M193="RH",1,0),0)</f>
        <v>0</v>
      </c>
      <c r="CQ196" s="122">
        <f>IF('Copy &amp; Paste Roster Report Here'!$A193=CQ$7,IF('Copy &amp; Paste Roster Report Here'!$M193="RH",1,0),0)</f>
        <v>0</v>
      </c>
      <c r="CR196" s="73">
        <f t="shared" si="44"/>
        <v>0</v>
      </c>
      <c r="CS196" s="123">
        <f>IF('Copy &amp; Paste Roster Report Here'!$A193=CS$7,IF('Copy &amp; Paste Roster Report Here'!$M193="QT",1,0),0)</f>
        <v>0</v>
      </c>
      <c r="CT196" s="123">
        <f>IF('Copy &amp; Paste Roster Report Here'!$A193=CT$7,IF('Copy &amp; Paste Roster Report Here'!$M193="QT",1,0),0)</f>
        <v>0</v>
      </c>
      <c r="CU196" s="123">
        <f>IF('Copy &amp; Paste Roster Report Here'!$A193=CU$7,IF('Copy &amp; Paste Roster Report Here'!$M193="QT",1,0),0)</f>
        <v>0</v>
      </c>
      <c r="CV196" s="123">
        <f>IF('Copy &amp; Paste Roster Report Here'!$A193=CV$7,IF('Copy &amp; Paste Roster Report Here'!$M193="QT",1,0),0)</f>
        <v>0</v>
      </c>
      <c r="CW196" s="123">
        <f>IF('Copy &amp; Paste Roster Report Here'!$A193=CW$7,IF('Copy &amp; Paste Roster Report Here'!$M193="QT",1,0),0)</f>
        <v>0</v>
      </c>
      <c r="CX196" s="123">
        <f>IF('Copy &amp; Paste Roster Report Here'!$A193=CX$7,IF('Copy &amp; Paste Roster Report Here'!$M193="QT",1,0),0)</f>
        <v>0</v>
      </c>
      <c r="CY196" s="123">
        <f>IF('Copy &amp; Paste Roster Report Here'!$A193=CY$7,IF('Copy &amp; Paste Roster Report Here'!$M193="QT",1,0),0)</f>
        <v>0</v>
      </c>
      <c r="CZ196" s="123">
        <f>IF('Copy &amp; Paste Roster Report Here'!$A193=CZ$7,IF('Copy &amp; Paste Roster Report Here'!$M193="QT",1,0),0)</f>
        <v>0</v>
      </c>
      <c r="DA196" s="123">
        <f>IF('Copy &amp; Paste Roster Report Here'!$A193=DA$7,IF('Copy &amp; Paste Roster Report Here'!$M193="QT",1,0),0)</f>
        <v>0</v>
      </c>
      <c r="DB196" s="123">
        <f>IF('Copy &amp; Paste Roster Report Here'!$A193=DB$7,IF('Copy &amp; Paste Roster Report Here'!$M193="QT",1,0),0)</f>
        <v>0</v>
      </c>
      <c r="DC196" s="123">
        <f>IF('Copy &amp; Paste Roster Report Here'!$A193=DC$7,IF('Copy &amp; Paste Roster Report Here'!$M193="QT",1,0),0)</f>
        <v>0</v>
      </c>
      <c r="DD196" s="73">
        <f t="shared" si="45"/>
        <v>0</v>
      </c>
      <c r="DE196" s="124">
        <f>IF('Copy &amp; Paste Roster Report Here'!$A193=DE$7,IF('Copy &amp; Paste Roster Report Here'!$M193="xxxxxxxxxxx",1,0),0)</f>
        <v>0</v>
      </c>
      <c r="DF196" s="124">
        <f>IF('Copy &amp; Paste Roster Report Here'!$A193=DF$7,IF('Copy &amp; Paste Roster Report Here'!$M193="xxxxxxxxxxx",1,0),0)</f>
        <v>0</v>
      </c>
      <c r="DG196" s="124">
        <f>IF('Copy &amp; Paste Roster Report Here'!$A193=DG$7,IF('Copy &amp; Paste Roster Report Here'!$M193="xxxxxxxxxxx",1,0),0)</f>
        <v>0</v>
      </c>
      <c r="DH196" s="124">
        <f>IF('Copy &amp; Paste Roster Report Here'!$A193=DH$7,IF('Copy &amp; Paste Roster Report Here'!$M193="xxxxxxxxxxx",1,0),0)</f>
        <v>0</v>
      </c>
      <c r="DI196" s="124">
        <f>IF('Copy &amp; Paste Roster Report Here'!$A193=DI$7,IF('Copy &amp; Paste Roster Report Here'!$M193="xxxxxxxxxxx",1,0),0)</f>
        <v>0</v>
      </c>
      <c r="DJ196" s="124">
        <f>IF('Copy &amp; Paste Roster Report Here'!$A193=DJ$7,IF('Copy &amp; Paste Roster Report Here'!$M193="xxxxxxxxxxx",1,0),0)</f>
        <v>0</v>
      </c>
      <c r="DK196" s="124">
        <f>IF('Copy &amp; Paste Roster Report Here'!$A193=DK$7,IF('Copy &amp; Paste Roster Report Here'!$M193="xxxxxxxxxxx",1,0),0)</f>
        <v>0</v>
      </c>
      <c r="DL196" s="124">
        <f>IF('Copy &amp; Paste Roster Report Here'!$A193=DL$7,IF('Copy &amp; Paste Roster Report Here'!$M193="xxxxxxxxxxx",1,0),0)</f>
        <v>0</v>
      </c>
      <c r="DM196" s="124">
        <f>IF('Copy &amp; Paste Roster Report Here'!$A193=DM$7,IF('Copy &amp; Paste Roster Report Here'!$M193="xxxxxxxxxxx",1,0),0)</f>
        <v>0</v>
      </c>
      <c r="DN196" s="124">
        <f>IF('Copy &amp; Paste Roster Report Here'!$A193=DN$7,IF('Copy &amp; Paste Roster Report Here'!$M193="xxxxxxxxxxx",1,0),0)</f>
        <v>0</v>
      </c>
      <c r="DO196" s="124">
        <f>IF('Copy &amp; Paste Roster Report Here'!$A193=DO$7,IF('Copy &amp; Paste Roster Report Here'!$M193="xxxxxxxxxxx",1,0),0)</f>
        <v>0</v>
      </c>
      <c r="DP196" s="125">
        <f t="shared" si="46"/>
        <v>0</v>
      </c>
      <c r="DQ196" s="126">
        <f t="shared" si="47"/>
        <v>0</v>
      </c>
    </row>
    <row r="197" spans="1:121" x14ac:dyDescent="0.25">
      <c r="A197" s="111">
        <f t="shared" si="33"/>
        <v>0</v>
      </c>
      <c r="B197" s="111">
        <f t="shared" si="34"/>
        <v>0</v>
      </c>
      <c r="C197" s="112">
        <f>+('Copy &amp; Paste Roster Report Here'!$P194-'Copy &amp; Paste Roster Report Here'!$O194)/30</f>
        <v>0</v>
      </c>
      <c r="D197" s="112">
        <f>+('Copy &amp; Paste Roster Report Here'!$P194-'Copy &amp; Paste Roster Report Here'!$O194)</f>
        <v>0</v>
      </c>
      <c r="E197" s="111">
        <f>'Copy &amp; Paste Roster Report Here'!N194</f>
        <v>0</v>
      </c>
      <c r="F197" s="111" t="str">
        <f t="shared" si="35"/>
        <v>N</v>
      </c>
      <c r="G197" s="111">
        <f>'Copy &amp; Paste Roster Report Here'!R194</f>
        <v>0</v>
      </c>
      <c r="H197" s="113">
        <f t="shared" si="36"/>
        <v>0</v>
      </c>
      <c r="I197" s="112">
        <f>IF(F197="N",$F$5-'Copy &amp; Paste Roster Report Here'!O194,+'Copy &amp; Paste Roster Report Here'!Q194-'Copy &amp; Paste Roster Report Here'!O194)</f>
        <v>0</v>
      </c>
      <c r="J197" s="114">
        <f t="shared" si="37"/>
        <v>0</v>
      </c>
      <c r="K197" s="114">
        <f t="shared" si="38"/>
        <v>0</v>
      </c>
      <c r="L197" s="115">
        <f>'Copy &amp; Paste Roster Report Here'!F194</f>
        <v>0</v>
      </c>
      <c r="M197" s="116">
        <f t="shared" si="39"/>
        <v>0</v>
      </c>
      <c r="N197" s="117">
        <f>IF('Copy &amp; Paste Roster Report Here'!$A194='Analytical Tests'!N$7,IF($F197="Y",+$H197*N$6,0),0)</f>
        <v>0</v>
      </c>
      <c r="O197" s="117">
        <f>IF('Copy &amp; Paste Roster Report Here'!$A194='Analytical Tests'!O$7,IF($F197="Y",+$H197*O$6,0),0)</f>
        <v>0</v>
      </c>
      <c r="P197" s="117">
        <f>IF('Copy &amp; Paste Roster Report Here'!$A194='Analytical Tests'!P$7,IF($F197="Y",+$H197*P$6,0),0)</f>
        <v>0</v>
      </c>
      <c r="Q197" s="117">
        <f>IF('Copy &amp; Paste Roster Report Here'!$A194='Analytical Tests'!Q$7,IF($F197="Y",+$H197*Q$6,0),0)</f>
        <v>0</v>
      </c>
      <c r="R197" s="117">
        <f>IF('Copy &amp; Paste Roster Report Here'!$A194='Analytical Tests'!R$7,IF($F197="Y",+$H197*R$6,0),0)</f>
        <v>0</v>
      </c>
      <c r="S197" s="117">
        <f>IF('Copy &amp; Paste Roster Report Here'!$A194='Analytical Tests'!S$7,IF($F197="Y",+$H197*S$6,0),0)</f>
        <v>0</v>
      </c>
      <c r="T197" s="117">
        <f>IF('Copy &amp; Paste Roster Report Here'!$A194='Analytical Tests'!T$7,IF($F197="Y",+$H197*T$6,0),0)</f>
        <v>0</v>
      </c>
      <c r="U197" s="117">
        <f>IF('Copy &amp; Paste Roster Report Here'!$A194='Analytical Tests'!U$7,IF($F197="Y",+$H197*U$6,0),0)</f>
        <v>0</v>
      </c>
      <c r="V197" s="117">
        <f>IF('Copy &amp; Paste Roster Report Here'!$A194='Analytical Tests'!V$7,IF($F197="Y",+$H197*V$6,0),0)</f>
        <v>0</v>
      </c>
      <c r="W197" s="117">
        <f>IF('Copy &amp; Paste Roster Report Here'!$A194='Analytical Tests'!W$7,IF($F197="Y",+$H197*W$6,0),0)</f>
        <v>0</v>
      </c>
      <c r="X197" s="117">
        <f>IF('Copy &amp; Paste Roster Report Here'!$A194='Analytical Tests'!X$7,IF($F197="Y",+$H197*X$6,0),0)</f>
        <v>0</v>
      </c>
      <c r="Y197" s="117" t="b">
        <f>IF('Copy &amp; Paste Roster Report Here'!$A194='Analytical Tests'!Y$7,IF($F197="N",IF($J197&gt;=$C197,Y$6,+($I197/$D197)*Y$6),0))</f>
        <v>0</v>
      </c>
      <c r="Z197" s="117" t="b">
        <f>IF('Copy &amp; Paste Roster Report Here'!$A194='Analytical Tests'!Z$7,IF($F197="N",IF($J197&gt;=$C197,Z$6,+($I197/$D197)*Z$6),0))</f>
        <v>0</v>
      </c>
      <c r="AA197" s="117" t="b">
        <f>IF('Copy &amp; Paste Roster Report Here'!$A194='Analytical Tests'!AA$7,IF($F197="N",IF($J197&gt;=$C197,AA$6,+($I197/$D197)*AA$6),0))</f>
        <v>0</v>
      </c>
      <c r="AB197" s="117" t="b">
        <f>IF('Copy &amp; Paste Roster Report Here'!$A194='Analytical Tests'!AB$7,IF($F197="N",IF($J197&gt;=$C197,AB$6,+($I197/$D197)*AB$6),0))</f>
        <v>0</v>
      </c>
      <c r="AC197" s="117" t="b">
        <f>IF('Copy &amp; Paste Roster Report Here'!$A194='Analytical Tests'!AC$7,IF($F197="N",IF($J197&gt;=$C197,AC$6,+($I197/$D197)*AC$6),0))</f>
        <v>0</v>
      </c>
      <c r="AD197" s="117" t="b">
        <f>IF('Copy &amp; Paste Roster Report Here'!$A194='Analytical Tests'!AD$7,IF($F197="N",IF($J197&gt;=$C197,AD$6,+($I197/$D197)*AD$6),0))</f>
        <v>0</v>
      </c>
      <c r="AE197" s="117" t="b">
        <f>IF('Copy &amp; Paste Roster Report Here'!$A194='Analytical Tests'!AE$7,IF($F197="N",IF($J197&gt;=$C197,AE$6,+($I197/$D197)*AE$6),0))</f>
        <v>0</v>
      </c>
      <c r="AF197" s="117" t="b">
        <f>IF('Copy &amp; Paste Roster Report Here'!$A194='Analytical Tests'!AF$7,IF($F197="N",IF($J197&gt;=$C197,AF$6,+($I197/$D197)*AF$6),0))</f>
        <v>0</v>
      </c>
      <c r="AG197" s="117" t="b">
        <f>IF('Copy &amp; Paste Roster Report Here'!$A194='Analytical Tests'!AG$7,IF($F197="N",IF($J197&gt;=$C197,AG$6,+($I197/$D197)*AG$6),0))</f>
        <v>0</v>
      </c>
      <c r="AH197" s="117" t="b">
        <f>IF('Copy &amp; Paste Roster Report Here'!$A194='Analytical Tests'!AH$7,IF($F197="N",IF($J197&gt;=$C197,AH$6,+($I197/$D197)*AH$6),0))</f>
        <v>0</v>
      </c>
      <c r="AI197" s="117" t="b">
        <f>IF('Copy &amp; Paste Roster Report Here'!$A194='Analytical Tests'!AI$7,IF($F197="N",IF($J197&gt;=$C197,AI$6,+($I197/$D197)*AI$6),0))</f>
        <v>0</v>
      </c>
      <c r="AJ197" s="79"/>
      <c r="AK197" s="118">
        <f>IF('Copy &amp; Paste Roster Report Here'!$A194=AK$7,IF('Copy &amp; Paste Roster Report Here'!$M194="FT",1,0),0)</f>
        <v>0</v>
      </c>
      <c r="AL197" s="118">
        <f>IF('Copy &amp; Paste Roster Report Here'!$A194=AL$7,IF('Copy &amp; Paste Roster Report Here'!$M194="FT",1,0),0)</f>
        <v>0</v>
      </c>
      <c r="AM197" s="118">
        <f>IF('Copy &amp; Paste Roster Report Here'!$A194=AM$7,IF('Copy &amp; Paste Roster Report Here'!$M194="FT",1,0),0)</f>
        <v>0</v>
      </c>
      <c r="AN197" s="118">
        <f>IF('Copy &amp; Paste Roster Report Here'!$A194=AN$7,IF('Copy &amp; Paste Roster Report Here'!$M194="FT",1,0),0)</f>
        <v>0</v>
      </c>
      <c r="AO197" s="118">
        <f>IF('Copy &amp; Paste Roster Report Here'!$A194=AO$7,IF('Copy &amp; Paste Roster Report Here'!$M194="FT",1,0),0)</f>
        <v>0</v>
      </c>
      <c r="AP197" s="118">
        <f>IF('Copy &amp; Paste Roster Report Here'!$A194=AP$7,IF('Copy &amp; Paste Roster Report Here'!$M194="FT",1,0),0)</f>
        <v>0</v>
      </c>
      <c r="AQ197" s="118">
        <f>IF('Copy &amp; Paste Roster Report Here'!$A194=AQ$7,IF('Copy &amp; Paste Roster Report Here'!$M194="FT",1,0),0)</f>
        <v>0</v>
      </c>
      <c r="AR197" s="118">
        <f>IF('Copy &amp; Paste Roster Report Here'!$A194=AR$7,IF('Copy &amp; Paste Roster Report Here'!$M194="FT",1,0),0)</f>
        <v>0</v>
      </c>
      <c r="AS197" s="118">
        <f>IF('Copy &amp; Paste Roster Report Here'!$A194=AS$7,IF('Copy &amp; Paste Roster Report Here'!$M194="FT",1,0),0)</f>
        <v>0</v>
      </c>
      <c r="AT197" s="118">
        <f>IF('Copy &amp; Paste Roster Report Here'!$A194=AT$7,IF('Copy &amp; Paste Roster Report Here'!$M194="FT",1,0),0)</f>
        <v>0</v>
      </c>
      <c r="AU197" s="118">
        <f>IF('Copy &amp; Paste Roster Report Here'!$A194=AU$7,IF('Copy &amp; Paste Roster Report Here'!$M194="FT",1,0),0)</f>
        <v>0</v>
      </c>
      <c r="AV197" s="73">
        <f t="shared" si="40"/>
        <v>0</v>
      </c>
      <c r="AW197" s="119">
        <f>IF('Copy &amp; Paste Roster Report Here'!$A194=AW$7,IF('Copy &amp; Paste Roster Report Here'!$M194="HT",1,0),0)</f>
        <v>0</v>
      </c>
      <c r="AX197" s="119">
        <f>IF('Copy &amp; Paste Roster Report Here'!$A194=AX$7,IF('Copy &amp; Paste Roster Report Here'!$M194="HT",1,0),0)</f>
        <v>0</v>
      </c>
      <c r="AY197" s="119">
        <f>IF('Copy &amp; Paste Roster Report Here'!$A194=AY$7,IF('Copy &amp; Paste Roster Report Here'!$M194="HT",1,0),0)</f>
        <v>0</v>
      </c>
      <c r="AZ197" s="119">
        <f>IF('Copy &amp; Paste Roster Report Here'!$A194=AZ$7,IF('Copy &amp; Paste Roster Report Here'!$M194="HT",1,0),0)</f>
        <v>0</v>
      </c>
      <c r="BA197" s="119">
        <f>IF('Copy &amp; Paste Roster Report Here'!$A194=BA$7,IF('Copy &amp; Paste Roster Report Here'!$M194="HT",1,0),0)</f>
        <v>0</v>
      </c>
      <c r="BB197" s="119">
        <f>IF('Copy &amp; Paste Roster Report Here'!$A194=BB$7,IF('Copy &amp; Paste Roster Report Here'!$M194="HT",1,0),0)</f>
        <v>0</v>
      </c>
      <c r="BC197" s="119">
        <f>IF('Copy &amp; Paste Roster Report Here'!$A194=BC$7,IF('Copy &amp; Paste Roster Report Here'!$M194="HT",1,0),0)</f>
        <v>0</v>
      </c>
      <c r="BD197" s="119">
        <f>IF('Copy &amp; Paste Roster Report Here'!$A194=BD$7,IF('Copy &amp; Paste Roster Report Here'!$M194="HT",1,0),0)</f>
        <v>0</v>
      </c>
      <c r="BE197" s="119">
        <f>IF('Copy &amp; Paste Roster Report Here'!$A194=BE$7,IF('Copy &amp; Paste Roster Report Here'!$M194="HT",1,0),0)</f>
        <v>0</v>
      </c>
      <c r="BF197" s="119">
        <f>IF('Copy &amp; Paste Roster Report Here'!$A194=BF$7,IF('Copy &amp; Paste Roster Report Here'!$M194="HT",1,0),0)</f>
        <v>0</v>
      </c>
      <c r="BG197" s="119">
        <f>IF('Copy &amp; Paste Roster Report Here'!$A194=BG$7,IF('Copy &amp; Paste Roster Report Here'!$M194="HT",1,0),0)</f>
        <v>0</v>
      </c>
      <c r="BH197" s="73">
        <f t="shared" si="41"/>
        <v>0</v>
      </c>
      <c r="BI197" s="120">
        <f>IF('Copy &amp; Paste Roster Report Here'!$A194=BI$7,IF('Copy &amp; Paste Roster Report Here'!$M194="MT",1,0),0)</f>
        <v>0</v>
      </c>
      <c r="BJ197" s="120">
        <f>IF('Copy &amp; Paste Roster Report Here'!$A194=BJ$7,IF('Copy &amp; Paste Roster Report Here'!$M194="MT",1,0),0)</f>
        <v>0</v>
      </c>
      <c r="BK197" s="120">
        <f>IF('Copy &amp; Paste Roster Report Here'!$A194=BK$7,IF('Copy &amp; Paste Roster Report Here'!$M194="MT",1,0),0)</f>
        <v>0</v>
      </c>
      <c r="BL197" s="120">
        <f>IF('Copy &amp; Paste Roster Report Here'!$A194=BL$7,IF('Copy &amp; Paste Roster Report Here'!$M194="MT",1,0),0)</f>
        <v>0</v>
      </c>
      <c r="BM197" s="120">
        <f>IF('Copy &amp; Paste Roster Report Here'!$A194=BM$7,IF('Copy &amp; Paste Roster Report Here'!$M194="MT",1,0),0)</f>
        <v>0</v>
      </c>
      <c r="BN197" s="120">
        <f>IF('Copy &amp; Paste Roster Report Here'!$A194=BN$7,IF('Copy &amp; Paste Roster Report Here'!$M194="MT",1,0),0)</f>
        <v>0</v>
      </c>
      <c r="BO197" s="120">
        <f>IF('Copy &amp; Paste Roster Report Here'!$A194=BO$7,IF('Copy &amp; Paste Roster Report Here'!$M194="MT",1,0),0)</f>
        <v>0</v>
      </c>
      <c r="BP197" s="120">
        <f>IF('Copy &amp; Paste Roster Report Here'!$A194=BP$7,IF('Copy &amp; Paste Roster Report Here'!$M194="MT",1,0),0)</f>
        <v>0</v>
      </c>
      <c r="BQ197" s="120">
        <f>IF('Copy &amp; Paste Roster Report Here'!$A194=BQ$7,IF('Copy &amp; Paste Roster Report Here'!$M194="MT",1,0),0)</f>
        <v>0</v>
      </c>
      <c r="BR197" s="120">
        <f>IF('Copy &amp; Paste Roster Report Here'!$A194=BR$7,IF('Copy &amp; Paste Roster Report Here'!$M194="MT",1,0),0)</f>
        <v>0</v>
      </c>
      <c r="BS197" s="120">
        <f>IF('Copy &amp; Paste Roster Report Here'!$A194=BS$7,IF('Copy &amp; Paste Roster Report Here'!$M194="MT",1,0),0)</f>
        <v>0</v>
      </c>
      <c r="BT197" s="73">
        <f t="shared" si="42"/>
        <v>0</v>
      </c>
      <c r="BU197" s="121">
        <f>IF('Copy &amp; Paste Roster Report Here'!$A194=BU$7,IF('Copy &amp; Paste Roster Report Here'!$M194="fy",1,0),0)</f>
        <v>0</v>
      </c>
      <c r="BV197" s="121">
        <f>IF('Copy &amp; Paste Roster Report Here'!$A194=BV$7,IF('Copy &amp; Paste Roster Report Here'!$M194="fy",1,0),0)</f>
        <v>0</v>
      </c>
      <c r="BW197" s="121">
        <f>IF('Copy &amp; Paste Roster Report Here'!$A194=BW$7,IF('Copy &amp; Paste Roster Report Here'!$M194="fy",1,0),0)</f>
        <v>0</v>
      </c>
      <c r="BX197" s="121">
        <f>IF('Copy &amp; Paste Roster Report Here'!$A194=BX$7,IF('Copy &amp; Paste Roster Report Here'!$M194="fy",1,0),0)</f>
        <v>0</v>
      </c>
      <c r="BY197" s="121">
        <f>IF('Copy &amp; Paste Roster Report Here'!$A194=BY$7,IF('Copy &amp; Paste Roster Report Here'!$M194="fy",1,0),0)</f>
        <v>0</v>
      </c>
      <c r="BZ197" s="121">
        <f>IF('Copy &amp; Paste Roster Report Here'!$A194=BZ$7,IF('Copy &amp; Paste Roster Report Here'!$M194="fy",1,0),0)</f>
        <v>0</v>
      </c>
      <c r="CA197" s="121">
        <f>IF('Copy &amp; Paste Roster Report Here'!$A194=CA$7,IF('Copy &amp; Paste Roster Report Here'!$M194="fy",1,0),0)</f>
        <v>0</v>
      </c>
      <c r="CB197" s="121">
        <f>IF('Copy &amp; Paste Roster Report Here'!$A194=CB$7,IF('Copy &amp; Paste Roster Report Here'!$M194="fy",1,0),0)</f>
        <v>0</v>
      </c>
      <c r="CC197" s="121">
        <f>IF('Copy &amp; Paste Roster Report Here'!$A194=CC$7,IF('Copy &amp; Paste Roster Report Here'!$M194="fy",1,0),0)</f>
        <v>0</v>
      </c>
      <c r="CD197" s="121">
        <f>IF('Copy &amp; Paste Roster Report Here'!$A194=CD$7,IF('Copy &amp; Paste Roster Report Here'!$M194="fy",1,0),0)</f>
        <v>0</v>
      </c>
      <c r="CE197" s="121">
        <f>IF('Copy &amp; Paste Roster Report Here'!$A194=CE$7,IF('Copy &amp; Paste Roster Report Here'!$M194="fy",1,0),0)</f>
        <v>0</v>
      </c>
      <c r="CF197" s="73">
        <f t="shared" si="43"/>
        <v>0</v>
      </c>
      <c r="CG197" s="122">
        <f>IF('Copy &amp; Paste Roster Report Here'!$A194=CG$7,IF('Copy &amp; Paste Roster Report Here'!$M194="RH",1,0),0)</f>
        <v>0</v>
      </c>
      <c r="CH197" s="122">
        <f>IF('Copy &amp; Paste Roster Report Here'!$A194=CH$7,IF('Copy &amp; Paste Roster Report Here'!$M194="RH",1,0),0)</f>
        <v>0</v>
      </c>
      <c r="CI197" s="122">
        <f>IF('Copy &amp; Paste Roster Report Here'!$A194=CI$7,IF('Copy &amp; Paste Roster Report Here'!$M194="RH",1,0),0)</f>
        <v>0</v>
      </c>
      <c r="CJ197" s="122">
        <f>IF('Copy &amp; Paste Roster Report Here'!$A194=CJ$7,IF('Copy &amp; Paste Roster Report Here'!$M194="RH",1,0),0)</f>
        <v>0</v>
      </c>
      <c r="CK197" s="122">
        <f>IF('Copy &amp; Paste Roster Report Here'!$A194=CK$7,IF('Copy &amp; Paste Roster Report Here'!$M194="RH",1,0),0)</f>
        <v>0</v>
      </c>
      <c r="CL197" s="122">
        <f>IF('Copy &amp; Paste Roster Report Here'!$A194=CL$7,IF('Copy &amp; Paste Roster Report Here'!$M194="RH",1,0),0)</f>
        <v>0</v>
      </c>
      <c r="CM197" s="122">
        <f>IF('Copy &amp; Paste Roster Report Here'!$A194=CM$7,IF('Copy &amp; Paste Roster Report Here'!$M194="RH",1,0),0)</f>
        <v>0</v>
      </c>
      <c r="CN197" s="122">
        <f>IF('Copy &amp; Paste Roster Report Here'!$A194=CN$7,IF('Copy &amp; Paste Roster Report Here'!$M194="RH",1,0),0)</f>
        <v>0</v>
      </c>
      <c r="CO197" s="122">
        <f>IF('Copy &amp; Paste Roster Report Here'!$A194=CO$7,IF('Copy &amp; Paste Roster Report Here'!$M194="RH",1,0),0)</f>
        <v>0</v>
      </c>
      <c r="CP197" s="122">
        <f>IF('Copy &amp; Paste Roster Report Here'!$A194=CP$7,IF('Copy &amp; Paste Roster Report Here'!$M194="RH",1,0),0)</f>
        <v>0</v>
      </c>
      <c r="CQ197" s="122">
        <f>IF('Copy &amp; Paste Roster Report Here'!$A194=CQ$7,IF('Copy &amp; Paste Roster Report Here'!$M194="RH",1,0),0)</f>
        <v>0</v>
      </c>
      <c r="CR197" s="73">
        <f t="shared" si="44"/>
        <v>0</v>
      </c>
      <c r="CS197" s="123">
        <f>IF('Copy &amp; Paste Roster Report Here'!$A194=CS$7,IF('Copy &amp; Paste Roster Report Here'!$M194="QT",1,0),0)</f>
        <v>0</v>
      </c>
      <c r="CT197" s="123">
        <f>IF('Copy &amp; Paste Roster Report Here'!$A194=CT$7,IF('Copy &amp; Paste Roster Report Here'!$M194="QT",1,0),0)</f>
        <v>0</v>
      </c>
      <c r="CU197" s="123">
        <f>IF('Copy &amp; Paste Roster Report Here'!$A194=CU$7,IF('Copy &amp; Paste Roster Report Here'!$M194="QT",1,0),0)</f>
        <v>0</v>
      </c>
      <c r="CV197" s="123">
        <f>IF('Copy &amp; Paste Roster Report Here'!$A194=CV$7,IF('Copy &amp; Paste Roster Report Here'!$M194="QT",1,0),0)</f>
        <v>0</v>
      </c>
      <c r="CW197" s="123">
        <f>IF('Copy &amp; Paste Roster Report Here'!$A194=CW$7,IF('Copy &amp; Paste Roster Report Here'!$M194="QT",1,0),0)</f>
        <v>0</v>
      </c>
      <c r="CX197" s="123">
        <f>IF('Copy &amp; Paste Roster Report Here'!$A194=CX$7,IF('Copy &amp; Paste Roster Report Here'!$M194="QT",1,0),0)</f>
        <v>0</v>
      </c>
      <c r="CY197" s="123">
        <f>IF('Copy &amp; Paste Roster Report Here'!$A194=CY$7,IF('Copy &amp; Paste Roster Report Here'!$M194="QT",1,0),0)</f>
        <v>0</v>
      </c>
      <c r="CZ197" s="123">
        <f>IF('Copy &amp; Paste Roster Report Here'!$A194=CZ$7,IF('Copy &amp; Paste Roster Report Here'!$M194="QT",1,0),0)</f>
        <v>0</v>
      </c>
      <c r="DA197" s="123">
        <f>IF('Copy &amp; Paste Roster Report Here'!$A194=DA$7,IF('Copy &amp; Paste Roster Report Here'!$M194="QT",1,0),0)</f>
        <v>0</v>
      </c>
      <c r="DB197" s="123">
        <f>IF('Copy &amp; Paste Roster Report Here'!$A194=DB$7,IF('Copy &amp; Paste Roster Report Here'!$M194="QT",1,0),0)</f>
        <v>0</v>
      </c>
      <c r="DC197" s="123">
        <f>IF('Copy &amp; Paste Roster Report Here'!$A194=DC$7,IF('Copy &amp; Paste Roster Report Here'!$M194="QT",1,0),0)</f>
        <v>0</v>
      </c>
      <c r="DD197" s="73">
        <f t="shared" si="45"/>
        <v>0</v>
      </c>
      <c r="DE197" s="124">
        <f>IF('Copy &amp; Paste Roster Report Here'!$A194=DE$7,IF('Copy &amp; Paste Roster Report Here'!$M194="xxxxxxxxxxx",1,0),0)</f>
        <v>0</v>
      </c>
      <c r="DF197" s="124">
        <f>IF('Copy &amp; Paste Roster Report Here'!$A194=DF$7,IF('Copy &amp; Paste Roster Report Here'!$M194="xxxxxxxxxxx",1,0),0)</f>
        <v>0</v>
      </c>
      <c r="DG197" s="124">
        <f>IF('Copy &amp; Paste Roster Report Here'!$A194=DG$7,IF('Copy &amp; Paste Roster Report Here'!$M194="xxxxxxxxxxx",1,0),0)</f>
        <v>0</v>
      </c>
      <c r="DH197" s="124">
        <f>IF('Copy &amp; Paste Roster Report Here'!$A194=DH$7,IF('Copy &amp; Paste Roster Report Here'!$M194="xxxxxxxxxxx",1,0),0)</f>
        <v>0</v>
      </c>
      <c r="DI197" s="124">
        <f>IF('Copy &amp; Paste Roster Report Here'!$A194=DI$7,IF('Copy &amp; Paste Roster Report Here'!$M194="xxxxxxxxxxx",1,0),0)</f>
        <v>0</v>
      </c>
      <c r="DJ197" s="124">
        <f>IF('Copy &amp; Paste Roster Report Here'!$A194=DJ$7,IF('Copy &amp; Paste Roster Report Here'!$M194="xxxxxxxxxxx",1,0),0)</f>
        <v>0</v>
      </c>
      <c r="DK197" s="124">
        <f>IF('Copy &amp; Paste Roster Report Here'!$A194=DK$7,IF('Copy &amp; Paste Roster Report Here'!$M194="xxxxxxxxxxx",1,0),0)</f>
        <v>0</v>
      </c>
      <c r="DL197" s="124">
        <f>IF('Copy &amp; Paste Roster Report Here'!$A194=DL$7,IF('Copy &amp; Paste Roster Report Here'!$M194="xxxxxxxxxxx",1,0),0)</f>
        <v>0</v>
      </c>
      <c r="DM197" s="124">
        <f>IF('Copy &amp; Paste Roster Report Here'!$A194=DM$7,IF('Copy &amp; Paste Roster Report Here'!$M194="xxxxxxxxxxx",1,0),0)</f>
        <v>0</v>
      </c>
      <c r="DN197" s="124">
        <f>IF('Copy &amp; Paste Roster Report Here'!$A194=DN$7,IF('Copy &amp; Paste Roster Report Here'!$M194="xxxxxxxxxxx",1,0),0)</f>
        <v>0</v>
      </c>
      <c r="DO197" s="124">
        <f>IF('Copy &amp; Paste Roster Report Here'!$A194=DO$7,IF('Copy &amp; Paste Roster Report Here'!$M194="xxxxxxxxxxx",1,0),0)</f>
        <v>0</v>
      </c>
      <c r="DP197" s="125">
        <f t="shared" si="46"/>
        <v>0</v>
      </c>
      <c r="DQ197" s="126">
        <f t="shared" si="47"/>
        <v>0</v>
      </c>
    </row>
    <row r="198" spans="1:121" x14ac:dyDescent="0.25">
      <c r="A198" s="111">
        <f t="shared" si="33"/>
        <v>0</v>
      </c>
      <c r="B198" s="111">
        <f t="shared" si="34"/>
        <v>0</v>
      </c>
      <c r="C198" s="112">
        <f>+('Copy &amp; Paste Roster Report Here'!$P195-'Copy &amp; Paste Roster Report Here'!$O195)/30</f>
        <v>0</v>
      </c>
      <c r="D198" s="112">
        <f>+('Copy &amp; Paste Roster Report Here'!$P195-'Copy &amp; Paste Roster Report Here'!$O195)</f>
        <v>0</v>
      </c>
      <c r="E198" s="111">
        <f>'Copy &amp; Paste Roster Report Here'!N195</f>
        <v>0</v>
      </c>
      <c r="F198" s="111" t="str">
        <f t="shared" si="35"/>
        <v>N</v>
      </c>
      <c r="G198" s="111">
        <f>'Copy &amp; Paste Roster Report Here'!R195</f>
        <v>0</v>
      </c>
      <c r="H198" s="113">
        <f t="shared" si="36"/>
        <v>0</v>
      </c>
      <c r="I198" s="112">
        <f>IF(F198="N",$F$5-'Copy &amp; Paste Roster Report Here'!O195,+'Copy &amp; Paste Roster Report Here'!Q195-'Copy &amp; Paste Roster Report Here'!O195)</f>
        <v>0</v>
      </c>
      <c r="J198" s="114">
        <f t="shared" si="37"/>
        <v>0</v>
      </c>
      <c r="K198" s="114">
        <f t="shared" si="38"/>
        <v>0</v>
      </c>
      <c r="L198" s="115">
        <f>'Copy &amp; Paste Roster Report Here'!F195</f>
        <v>0</v>
      </c>
      <c r="M198" s="116">
        <f t="shared" si="39"/>
        <v>0</v>
      </c>
      <c r="N198" s="117">
        <f>IF('Copy &amp; Paste Roster Report Here'!$A195='Analytical Tests'!N$7,IF($F198="Y",+$H198*N$6,0),0)</f>
        <v>0</v>
      </c>
      <c r="O198" s="117">
        <f>IF('Copy &amp; Paste Roster Report Here'!$A195='Analytical Tests'!O$7,IF($F198="Y",+$H198*O$6,0),0)</f>
        <v>0</v>
      </c>
      <c r="P198" s="117">
        <f>IF('Copy &amp; Paste Roster Report Here'!$A195='Analytical Tests'!P$7,IF($F198="Y",+$H198*P$6,0),0)</f>
        <v>0</v>
      </c>
      <c r="Q198" s="117">
        <f>IF('Copy &amp; Paste Roster Report Here'!$A195='Analytical Tests'!Q$7,IF($F198="Y",+$H198*Q$6,0),0)</f>
        <v>0</v>
      </c>
      <c r="R198" s="117">
        <f>IF('Copy &amp; Paste Roster Report Here'!$A195='Analytical Tests'!R$7,IF($F198="Y",+$H198*R$6,0),0)</f>
        <v>0</v>
      </c>
      <c r="S198" s="117">
        <f>IF('Copy &amp; Paste Roster Report Here'!$A195='Analytical Tests'!S$7,IF($F198="Y",+$H198*S$6,0),0)</f>
        <v>0</v>
      </c>
      <c r="T198" s="117">
        <f>IF('Copy &amp; Paste Roster Report Here'!$A195='Analytical Tests'!T$7,IF($F198="Y",+$H198*T$6,0),0)</f>
        <v>0</v>
      </c>
      <c r="U198" s="117">
        <f>IF('Copy &amp; Paste Roster Report Here'!$A195='Analytical Tests'!U$7,IF($F198="Y",+$H198*U$6,0),0)</f>
        <v>0</v>
      </c>
      <c r="V198" s="117">
        <f>IF('Copy &amp; Paste Roster Report Here'!$A195='Analytical Tests'!V$7,IF($F198="Y",+$H198*V$6,0),0)</f>
        <v>0</v>
      </c>
      <c r="W198" s="117">
        <f>IF('Copy &amp; Paste Roster Report Here'!$A195='Analytical Tests'!W$7,IF($F198="Y",+$H198*W$6,0),0)</f>
        <v>0</v>
      </c>
      <c r="X198" s="117">
        <f>IF('Copy &amp; Paste Roster Report Here'!$A195='Analytical Tests'!X$7,IF($F198="Y",+$H198*X$6,0),0)</f>
        <v>0</v>
      </c>
      <c r="Y198" s="117" t="b">
        <f>IF('Copy &amp; Paste Roster Report Here'!$A195='Analytical Tests'!Y$7,IF($F198="N",IF($J198&gt;=$C198,Y$6,+($I198/$D198)*Y$6),0))</f>
        <v>0</v>
      </c>
      <c r="Z198" s="117" t="b">
        <f>IF('Copy &amp; Paste Roster Report Here'!$A195='Analytical Tests'!Z$7,IF($F198="N",IF($J198&gt;=$C198,Z$6,+($I198/$D198)*Z$6),0))</f>
        <v>0</v>
      </c>
      <c r="AA198" s="117" t="b">
        <f>IF('Copy &amp; Paste Roster Report Here'!$A195='Analytical Tests'!AA$7,IF($F198="N",IF($J198&gt;=$C198,AA$6,+($I198/$D198)*AA$6),0))</f>
        <v>0</v>
      </c>
      <c r="AB198" s="117" t="b">
        <f>IF('Copy &amp; Paste Roster Report Here'!$A195='Analytical Tests'!AB$7,IF($F198="N",IF($J198&gt;=$C198,AB$6,+($I198/$D198)*AB$6),0))</f>
        <v>0</v>
      </c>
      <c r="AC198" s="117" t="b">
        <f>IF('Copy &amp; Paste Roster Report Here'!$A195='Analytical Tests'!AC$7,IF($F198="N",IF($J198&gt;=$C198,AC$6,+($I198/$D198)*AC$6),0))</f>
        <v>0</v>
      </c>
      <c r="AD198" s="117" t="b">
        <f>IF('Copy &amp; Paste Roster Report Here'!$A195='Analytical Tests'!AD$7,IF($F198="N",IF($J198&gt;=$C198,AD$6,+($I198/$D198)*AD$6),0))</f>
        <v>0</v>
      </c>
      <c r="AE198" s="117" t="b">
        <f>IF('Copy &amp; Paste Roster Report Here'!$A195='Analytical Tests'!AE$7,IF($F198="N",IF($J198&gt;=$C198,AE$6,+($I198/$D198)*AE$6),0))</f>
        <v>0</v>
      </c>
      <c r="AF198" s="117" t="b">
        <f>IF('Copy &amp; Paste Roster Report Here'!$A195='Analytical Tests'!AF$7,IF($F198="N",IF($J198&gt;=$C198,AF$6,+($I198/$D198)*AF$6),0))</f>
        <v>0</v>
      </c>
      <c r="AG198" s="117" t="b">
        <f>IF('Copy &amp; Paste Roster Report Here'!$A195='Analytical Tests'!AG$7,IF($F198="N",IF($J198&gt;=$C198,AG$6,+($I198/$D198)*AG$6),0))</f>
        <v>0</v>
      </c>
      <c r="AH198" s="117" t="b">
        <f>IF('Copy &amp; Paste Roster Report Here'!$A195='Analytical Tests'!AH$7,IF($F198="N",IF($J198&gt;=$C198,AH$6,+($I198/$D198)*AH$6),0))</f>
        <v>0</v>
      </c>
      <c r="AI198" s="117" t="b">
        <f>IF('Copy &amp; Paste Roster Report Here'!$A195='Analytical Tests'!AI$7,IF($F198="N",IF($J198&gt;=$C198,AI$6,+($I198/$D198)*AI$6),0))</f>
        <v>0</v>
      </c>
      <c r="AJ198" s="79"/>
      <c r="AK198" s="118">
        <f>IF('Copy &amp; Paste Roster Report Here'!$A195=AK$7,IF('Copy &amp; Paste Roster Report Here'!$M195="FT",1,0),0)</f>
        <v>0</v>
      </c>
      <c r="AL198" s="118">
        <f>IF('Copy &amp; Paste Roster Report Here'!$A195=AL$7,IF('Copy &amp; Paste Roster Report Here'!$M195="FT",1,0),0)</f>
        <v>0</v>
      </c>
      <c r="AM198" s="118">
        <f>IF('Copy &amp; Paste Roster Report Here'!$A195=AM$7,IF('Copy &amp; Paste Roster Report Here'!$M195="FT",1,0),0)</f>
        <v>0</v>
      </c>
      <c r="AN198" s="118">
        <f>IF('Copy &amp; Paste Roster Report Here'!$A195=AN$7,IF('Copy &amp; Paste Roster Report Here'!$M195="FT",1,0),0)</f>
        <v>0</v>
      </c>
      <c r="AO198" s="118">
        <f>IF('Copy &amp; Paste Roster Report Here'!$A195=AO$7,IF('Copy &amp; Paste Roster Report Here'!$M195="FT",1,0),0)</f>
        <v>0</v>
      </c>
      <c r="AP198" s="118">
        <f>IF('Copy &amp; Paste Roster Report Here'!$A195=AP$7,IF('Copy &amp; Paste Roster Report Here'!$M195="FT",1,0),0)</f>
        <v>0</v>
      </c>
      <c r="AQ198" s="118">
        <f>IF('Copy &amp; Paste Roster Report Here'!$A195=AQ$7,IF('Copy &amp; Paste Roster Report Here'!$M195="FT",1,0),0)</f>
        <v>0</v>
      </c>
      <c r="AR198" s="118">
        <f>IF('Copy &amp; Paste Roster Report Here'!$A195=AR$7,IF('Copy &amp; Paste Roster Report Here'!$M195="FT",1,0),0)</f>
        <v>0</v>
      </c>
      <c r="AS198" s="118">
        <f>IF('Copy &amp; Paste Roster Report Here'!$A195=AS$7,IF('Copy &amp; Paste Roster Report Here'!$M195="FT",1,0),0)</f>
        <v>0</v>
      </c>
      <c r="AT198" s="118">
        <f>IF('Copy &amp; Paste Roster Report Here'!$A195=AT$7,IF('Copy &amp; Paste Roster Report Here'!$M195="FT",1,0),0)</f>
        <v>0</v>
      </c>
      <c r="AU198" s="118">
        <f>IF('Copy &amp; Paste Roster Report Here'!$A195=AU$7,IF('Copy &amp; Paste Roster Report Here'!$M195="FT",1,0),0)</f>
        <v>0</v>
      </c>
      <c r="AV198" s="73">
        <f t="shared" si="40"/>
        <v>0</v>
      </c>
      <c r="AW198" s="119">
        <f>IF('Copy &amp; Paste Roster Report Here'!$A195=AW$7,IF('Copy &amp; Paste Roster Report Here'!$M195="HT",1,0),0)</f>
        <v>0</v>
      </c>
      <c r="AX198" s="119">
        <f>IF('Copy &amp; Paste Roster Report Here'!$A195=AX$7,IF('Copy &amp; Paste Roster Report Here'!$M195="HT",1,0),0)</f>
        <v>0</v>
      </c>
      <c r="AY198" s="119">
        <f>IF('Copy &amp; Paste Roster Report Here'!$A195=AY$7,IF('Copy &amp; Paste Roster Report Here'!$M195="HT",1,0),0)</f>
        <v>0</v>
      </c>
      <c r="AZ198" s="119">
        <f>IF('Copy &amp; Paste Roster Report Here'!$A195=AZ$7,IF('Copy &amp; Paste Roster Report Here'!$M195="HT",1,0),0)</f>
        <v>0</v>
      </c>
      <c r="BA198" s="119">
        <f>IF('Copy &amp; Paste Roster Report Here'!$A195=BA$7,IF('Copy &amp; Paste Roster Report Here'!$M195="HT",1,0),0)</f>
        <v>0</v>
      </c>
      <c r="BB198" s="119">
        <f>IF('Copy &amp; Paste Roster Report Here'!$A195=BB$7,IF('Copy &amp; Paste Roster Report Here'!$M195="HT",1,0),0)</f>
        <v>0</v>
      </c>
      <c r="BC198" s="119">
        <f>IF('Copy &amp; Paste Roster Report Here'!$A195=BC$7,IF('Copy &amp; Paste Roster Report Here'!$M195="HT",1,0),0)</f>
        <v>0</v>
      </c>
      <c r="BD198" s="119">
        <f>IF('Copy &amp; Paste Roster Report Here'!$A195=BD$7,IF('Copy &amp; Paste Roster Report Here'!$M195="HT",1,0),0)</f>
        <v>0</v>
      </c>
      <c r="BE198" s="119">
        <f>IF('Copy &amp; Paste Roster Report Here'!$A195=BE$7,IF('Copy &amp; Paste Roster Report Here'!$M195="HT",1,0),0)</f>
        <v>0</v>
      </c>
      <c r="BF198" s="119">
        <f>IF('Copy &amp; Paste Roster Report Here'!$A195=BF$7,IF('Copy &amp; Paste Roster Report Here'!$M195="HT",1,0),0)</f>
        <v>0</v>
      </c>
      <c r="BG198" s="119">
        <f>IF('Copy &amp; Paste Roster Report Here'!$A195=BG$7,IF('Copy &amp; Paste Roster Report Here'!$M195="HT",1,0),0)</f>
        <v>0</v>
      </c>
      <c r="BH198" s="73">
        <f t="shared" si="41"/>
        <v>0</v>
      </c>
      <c r="BI198" s="120">
        <f>IF('Copy &amp; Paste Roster Report Here'!$A195=BI$7,IF('Copy &amp; Paste Roster Report Here'!$M195="MT",1,0),0)</f>
        <v>0</v>
      </c>
      <c r="BJ198" s="120">
        <f>IF('Copy &amp; Paste Roster Report Here'!$A195=BJ$7,IF('Copy &amp; Paste Roster Report Here'!$M195="MT",1,0),0)</f>
        <v>0</v>
      </c>
      <c r="BK198" s="120">
        <f>IF('Copy &amp; Paste Roster Report Here'!$A195=BK$7,IF('Copy &amp; Paste Roster Report Here'!$M195="MT",1,0),0)</f>
        <v>0</v>
      </c>
      <c r="BL198" s="120">
        <f>IF('Copy &amp; Paste Roster Report Here'!$A195=BL$7,IF('Copy &amp; Paste Roster Report Here'!$M195="MT",1,0),0)</f>
        <v>0</v>
      </c>
      <c r="BM198" s="120">
        <f>IF('Copy &amp; Paste Roster Report Here'!$A195=BM$7,IF('Copy &amp; Paste Roster Report Here'!$M195="MT",1,0),0)</f>
        <v>0</v>
      </c>
      <c r="BN198" s="120">
        <f>IF('Copy &amp; Paste Roster Report Here'!$A195=BN$7,IF('Copy &amp; Paste Roster Report Here'!$M195="MT",1,0),0)</f>
        <v>0</v>
      </c>
      <c r="BO198" s="120">
        <f>IF('Copy &amp; Paste Roster Report Here'!$A195=BO$7,IF('Copy &amp; Paste Roster Report Here'!$M195="MT",1,0),0)</f>
        <v>0</v>
      </c>
      <c r="BP198" s="120">
        <f>IF('Copy &amp; Paste Roster Report Here'!$A195=BP$7,IF('Copy &amp; Paste Roster Report Here'!$M195="MT",1,0),0)</f>
        <v>0</v>
      </c>
      <c r="BQ198" s="120">
        <f>IF('Copy &amp; Paste Roster Report Here'!$A195=BQ$7,IF('Copy &amp; Paste Roster Report Here'!$M195="MT",1,0),0)</f>
        <v>0</v>
      </c>
      <c r="BR198" s="120">
        <f>IF('Copy &amp; Paste Roster Report Here'!$A195=BR$7,IF('Copy &amp; Paste Roster Report Here'!$M195="MT",1,0),0)</f>
        <v>0</v>
      </c>
      <c r="BS198" s="120">
        <f>IF('Copy &amp; Paste Roster Report Here'!$A195=BS$7,IF('Copy &amp; Paste Roster Report Here'!$M195="MT",1,0),0)</f>
        <v>0</v>
      </c>
      <c r="BT198" s="73">
        <f t="shared" si="42"/>
        <v>0</v>
      </c>
      <c r="BU198" s="121">
        <f>IF('Copy &amp; Paste Roster Report Here'!$A195=BU$7,IF('Copy &amp; Paste Roster Report Here'!$M195="fy",1,0),0)</f>
        <v>0</v>
      </c>
      <c r="BV198" s="121">
        <f>IF('Copy &amp; Paste Roster Report Here'!$A195=BV$7,IF('Copy &amp; Paste Roster Report Here'!$M195="fy",1,0),0)</f>
        <v>0</v>
      </c>
      <c r="BW198" s="121">
        <f>IF('Copy &amp; Paste Roster Report Here'!$A195=BW$7,IF('Copy &amp; Paste Roster Report Here'!$M195="fy",1,0),0)</f>
        <v>0</v>
      </c>
      <c r="BX198" s="121">
        <f>IF('Copy &amp; Paste Roster Report Here'!$A195=BX$7,IF('Copy &amp; Paste Roster Report Here'!$M195="fy",1,0),0)</f>
        <v>0</v>
      </c>
      <c r="BY198" s="121">
        <f>IF('Copy &amp; Paste Roster Report Here'!$A195=BY$7,IF('Copy &amp; Paste Roster Report Here'!$M195="fy",1,0),0)</f>
        <v>0</v>
      </c>
      <c r="BZ198" s="121">
        <f>IF('Copy &amp; Paste Roster Report Here'!$A195=BZ$7,IF('Copy &amp; Paste Roster Report Here'!$M195="fy",1,0),0)</f>
        <v>0</v>
      </c>
      <c r="CA198" s="121">
        <f>IF('Copy &amp; Paste Roster Report Here'!$A195=CA$7,IF('Copy &amp; Paste Roster Report Here'!$M195="fy",1,0),0)</f>
        <v>0</v>
      </c>
      <c r="CB198" s="121">
        <f>IF('Copy &amp; Paste Roster Report Here'!$A195=CB$7,IF('Copy &amp; Paste Roster Report Here'!$M195="fy",1,0),0)</f>
        <v>0</v>
      </c>
      <c r="CC198" s="121">
        <f>IF('Copy &amp; Paste Roster Report Here'!$A195=CC$7,IF('Copy &amp; Paste Roster Report Here'!$M195="fy",1,0),0)</f>
        <v>0</v>
      </c>
      <c r="CD198" s="121">
        <f>IF('Copy &amp; Paste Roster Report Here'!$A195=CD$7,IF('Copy &amp; Paste Roster Report Here'!$M195="fy",1,0),0)</f>
        <v>0</v>
      </c>
      <c r="CE198" s="121">
        <f>IF('Copy &amp; Paste Roster Report Here'!$A195=CE$7,IF('Copy &amp; Paste Roster Report Here'!$M195="fy",1,0),0)</f>
        <v>0</v>
      </c>
      <c r="CF198" s="73">
        <f t="shared" si="43"/>
        <v>0</v>
      </c>
      <c r="CG198" s="122">
        <f>IF('Copy &amp; Paste Roster Report Here'!$A195=CG$7,IF('Copy &amp; Paste Roster Report Here'!$M195="RH",1,0),0)</f>
        <v>0</v>
      </c>
      <c r="CH198" s="122">
        <f>IF('Copy &amp; Paste Roster Report Here'!$A195=CH$7,IF('Copy &amp; Paste Roster Report Here'!$M195="RH",1,0),0)</f>
        <v>0</v>
      </c>
      <c r="CI198" s="122">
        <f>IF('Copy &amp; Paste Roster Report Here'!$A195=CI$7,IF('Copy &amp; Paste Roster Report Here'!$M195="RH",1,0),0)</f>
        <v>0</v>
      </c>
      <c r="CJ198" s="122">
        <f>IF('Copy &amp; Paste Roster Report Here'!$A195=CJ$7,IF('Copy &amp; Paste Roster Report Here'!$M195="RH",1,0),0)</f>
        <v>0</v>
      </c>
      <c r="CK198" s="122">
        <f>IF('Copy &amp; Paste Roster Report Here'!$A195=CK$7,IF('Copy &amp; Paste Roster Report Here'!$M195="RH",1,0),0)</f>
        <v>0</v>
      </c>
      <c r="CL198" s="122">
        <f>IF('Copy &amp; Paste Roster Report Here'!$A195=CL$7,IF('Copy &amp; Paste Roster Report Here'!$M195="RH",1,0),0)</f>
        <v>0</v>
      </c>
      <c r="CM198" s="122">
        <f>IF('Copy &amp; Paste Roster Report Here'!$A195=CM$7,IF('Copy &amp; Paste Roster Report Here'!$M195="RH",1,0),0)</f>
        <v>0</v>
      </c>
      <c r="CN198" s="122">
        <f>IF('Copy &amp; Paste Roster Report Here'!$A195=CN$7,IF('Copy &amp; Paste Roster Report Here'!$M195="RH",1,0),0)</f>
        <v>0</v>
      </c>
      <c r="CO198" s="122">
        <f>IF('Copy &amp; Paste Roster Report Here'!$A195=CO$7,IF('Copy &amp; Paste Roster Report Here'!$M195="RH",1,0),0)</f>
        <v>0</v>
      </c>
      <c r="CP198" s="122">
        <f>IF('Copy &amp; Paste Roster Report Here'!$A195=CP$7,IF('Copy &amp; Paste Roster Report Here'!$M195="RH",1,0),0)</f>
        <v>0</v>
      </c>
      <c r="CQ198" s="122">
        <f>IF('Copy &amp; Paste Roster Report Here'!$A195=CQ$7,IF('Copy &amp; Paste Roster Report Here'!$M195="RH",1,0),0)</f>
        <v>0</v>
      </c>
      <c r="CR198" s="73">
        <f t="shared" si="44"/>
        <v>0</v>
      </c>
      <c r="CS198" s="123">
        <f>IF('Copy &amp; Paste Roster Report Here'!$A195=CS$7,IF('Copy &amp; Paste Roster Report Here'!$M195="QT",1,0),0)</f>
        <v>0</v>
      </c>
      <c r="CT198" s="123">
        <f>IF('Copy &amp; Paste Roster Report Here'!$A195=CT$7,IF('Copy &amp; Paste Roster Report Here'!$M195="QT",1,0),0)</f>
        <v>0</v>
      </c>
      <c r="CU198" s="123">
        <f>IF('Copy &amp; Paste Roster Report Here'!$A195=CU$7,IF('Copy &amp; Paste Roster Report Here'!$M195="QT",1,0),0)</f>
        <v>0</v>
      </c>
      <c r="CV198" s="123">
        <f>IF('Copy &amp; Paste Roster Report Here'!$A195=CV$7,IF('Copy &amp; Paste Roster Report Here'!$M195="QT",1,0),0)</f>
        <v>0</v>
      </c>
      <c r="CW198" s="123">
        <f>IF('Copy &amp; Paste Roster Report Here'!$A195=CW$7,IF('Copy &amp; Paste Roster Report Here'!$M195="QT",1,0),0)</f>
        <v>0</v>
      </c>
      <c r="CX198" s="123">
        <f>IF('Copy &amp; Paste Roster Report Here'!$A195=CX$7,IF('Copy &amp; Paste Roster Report Here'!$M195="QT",1,0),0)</f>
        <v>0</v>
      </c>
      <c r="CY198" s="123">
        <f>IF('Copy &amp; Paste Roster Report Here'!$A195=CY$7,IF('Copy &amp; Paste Roster Report Here'!$M195="QT",1,0),0)</f>
        <v>0</v>
      </c>
      <c r="CZ198" s="123">
        <f>IF('Copy &amp; Paste Roster Report Here'!$A195=CZ$7,IF('Copy &amp; Paste Roster Report Here'!$M195="QT",1,0),0)</f>
        <v>0</v>
      </c>
      <c r="DA198" s="123">
        <f>IF('Copy &amp; Paste Roster Report Here'!$A195=DA$7,IF('Copy &amp; Paste Roster Report Here'!$M195="QT",1,0),0)</f>
        <v>0</v>
      </c>
      <c r="DB198" s="123">
        <f>IF('Copy &amp; Paste Roster Report Here'!$A195=DB$7,IF('Copy &amp; Paste Roster Report Here'!$M195="QT",1,0),0)</f>
        <v>0</v>
      </c>
      <c r="DC198" s="123">
        <f>IF('Copy &amp; Paste Roster Report Here'!$A195=DC$7,IF('Copy &amp; Paste Roster Report Here'!$M195="QT",1,0),0)</f>
        <v>0</v>
      </c>
      <c r="DD198" s="73">
        <f t="shared" si="45"/>
        <v>0</v>
      </c>
      <c r="DE198" s="124">
        <f>IF('Copy &amp; Paste Roster Report Here'!$A195=DE$7,IF('Copy &amp; Paste Roster Report Here'!$M195="xxxxxxxxxxx",1,0),0)</f>
        <v>0</v>
      </c>
      <c r="DF198" s="124">
        <f>IF('Copy &amp; Paste Roster Report Here'!$A195=DF$7,IF('Copy &amp; Paste Roster Report Here'!$M195="xxxxxxxxxxx",1,0),0)</f>
        <v>0</v>
      </c>
      <c r="DG198" s="124">
        <f>IF('Copy &amp; Paste Roster Report Here'!$A195=DG$7,IF('Copy &amp; Paste Roster Report Here'!$M195="xxxxxxxxxxx",1,0),0)</f>
        <v>0</v>
      </c>
      <c r="DH198" s="124">
        <f>IF('Copy &amp; Paste Roster Report Here'!$A195=DH$7,IF('Copy &amp; Paste Roster Report Here'!$M195="xxxxxxxxxxx",1,0),0)</f>
        <v>0</v>
      </c>
      <c r="DI198" s="124">
        <f>IF('Copy &amp; Paste Roster Report Here'!$A195=DI$7,IF('Copy &amp; Paste Roster Report Here'!$M195="xxxxxxxxxxx",1,0),0)</f>
        <v>0</v>
      </c>
      <c r="DJ198" s="124">
        <f>IF('Copy &amp; Paste Roster Report Here'!$A195=DJ$7,IF('Copy &amp; Paste Roster Report Here'!$M195="xxxxxxxxxxx",1,0),0)</f>
        <v>0</v>
      </c>
      <c r="DK198" s="124">
        <f>IF('Copy &amp; Paste Roster Report Here'!$A195=DK$7,IF('Copy &amp; Paste Roster Report Here'!$M195="xxxxxxxxxxx",1,0),0)</f>
        <v>0</v>
      </c>
      <c r="DL198" s="124">
        <f>IF('Copy &amp; Paste Roster Report Here'!$A195=DL$7,IF('Copy &amp; Paste Roster Report Here'!$M195="xxxxxxxxxxx",1,0),0)</f>
        <v>0</v>
      </c>
      <c r="DM198" s="124">
        <f>IF('Copy &amp; Paste Roster Report Here'!$A195=DM$7,IF('Copy &amp; Paste Roster Report Here'!$M195="xxxxxxxxxxx",1,0),0)</f>
        <v>0</v>
      </c>
      <c r="DN198" s="124">
        <f>IF('Copy &amp; Paste Roster Report Here'!$A195=DN$7,IF('Copy &amp; Paste Roster Report Here'!$M195="xxxxxxxxxxx",1,0),0)</f>
        <v>0</v>
      </c>
      <c r="DO198" s="124">
        <f>IF('Copy &amp; Paste Roster Report Here'!$A195=DO$7,IF('Copy &amp; Paste Roster Report Here'!$M195="xxxxxxxxxxx",1,0),0)</f>
        <v>0</v>
      </c>
      <c r="DP198" s="125">
        <f t="shared" si="46"/>
        <v>0</v>
      </c>
      <c r="DQ198" s="126">
        <f t="shared" si="47"/>
        <v>0</v>
      </c>
    </row>
    <row r="199" spans="1:121" x14ac:dyDescent="0.25">
      <c r="A199" s="111">
        <f t="shared" si="33"/>
        <v>0</v>
      </c>
      <c r="B199" s="111">
        <f t="shared" si="34"/>
        <v>0</v>
      </c>
      <c r="C199" s="112">
        <f>+('Copy &amp; Paste Roster Report Here'!$P196-'Copy &amp; Paste Roster Report Here'!$O196)/30</f>
        <v>0</v>
      </c>
      <c r="D199" s="112">
        <f>+('Copy &amp; Paste Roster Report Here'!$P196-'Copy &amp; Paste Roster Report Here'!$O196)</f>
        <v>0</v>
      </c>
      <c r="E199" s="111">
        <f>'Copy &amp; Paste Roster Report Here'!N196</f>
        <v>0</v>
      </c>
      <c r="F199" s="111" t="str">
        <f t="shared" si="35"/>
        <v>N</v>
      </c>
      <c r="G199" s="111">
        <f>'Copy &amp; Paste Roster Report Here'!R196</f>
        <v>0</v>
      </c>
      <c r="H199" s="113">
        <f t="shared" si="36"/>
        <v>0</v>
      </c>
      <c r="I199" s="112">
        <f>IF(F199="N",$F$5-'Copy &amp; Paste Roster Report Here'!O196,+'Copy &amp; Paste Roster Report Here'!Q196-'Copy &amp; Paste Roster Report Here'!O196)</f>
        <v>0</v>
      </c>
      <c r="J199" s="114">
        <f t="shared" si="37"/>
        <v>0</v>
      </c>
      <c r="K199" s="114">
        <f t="shared" si="38"/>
        <v>0</v>
      </c>
      <c r="L199" s="115">
        <f>'Copy &amp; Paste Roster Report Here'!F196</f>
        <v>0</v>
      </c>
      <c r="M199" s="116">
        <f t="shared" si="39"/>
        <v>0</v>
      </c>
      <c r="N199" s="117">
        <f>IF('Copy &amp; Paste Roster Report Here'!$A196='Analytical Tests'!N$7,IF($F199="Y",+$H199*N$6,0),0)</f>
        <v>0</v>
      </c>
      <c r="O199" s="117">
        <f>IF('Copy &amp; Paste Roster Report Here'!$A196='Analytical Tests'!O$7,IF($F199="Y",+$H199*O$6,0),0)</f>
        <v>0</v>
      </c>
      <c r="P199" s="117">
        <f>IF('Copy &amp; Paste Roster Report Here'!$A196='Analytical Tests'!P$7,IF($F199="Y",+$H199*P$6,0),0)</f>
        <v>0</v>
      </c>
      <c r="Q199" s="117">
        <f>IF('Copy &amp; Paste Roster Report Here'!$A196='Analytical Tests'!Q$7,IF($F199="Y",+$H199*Q$6,0),0)</f>
        <v>0</v>
      </c>
      <c r="R199" s="117">
        <f>IF('Copy &amp; Paste Roster Report Here'!$A196='Analytical Tests'!R$7,IF($F199="Y",+$H199*R$6,0),0)</f>
        <v>0</v>
      </c>
      <c r="S199" s="117">
        <f>IF('Copy &amp; Paste Roster Report Here'!$A196='Analytical Tests'!S$7,IF($F199="Y",+$H199*S$6,0),0)</f>
        <v>0</v>
      </c>
      <c r="T199" s="117">
        <f>IF('Copy &amp; Paste Roster Report Here'!$A196='Analytical Tests'!T$7,IF($F199="Y",+$H199*T$6,0),0)</f>
        <v>0</v>
      </c>
      <c r="U199" s="117">
        <f>IF('Copy &amp; Paste Roster Report Here'!$A196='Analytical Tests'!U$7,IF($F199="Y",+$H199*U$6,0),0)</f>
        <v>0</v>
      </c>
      <c r="V199" s="117">
        <f>IF('Copy &amp; Paste Roster Report Here'!$A196='Analytical Tests'!V$7,IF($F199="Y",+$H199*V$6,0),0)</f>
        <v>0</v>
      </c>
      <c r="W199" s="117">
        <f>IF('Copy &amp; Paste Roster Report Here'!$A196='Analytical Tests'!W$7,IF($F199="Y",+$H199*W$6,0),0)</f>
        <v>0</v>
      </c>
      <c r="X199" s="117">
        <f>IF('Copy &amp; Paste Roster Report Here'!$A196='Analytical Tests'!X$7,IF($F199="Y",+$H199*X$6,0),0)</f>
        <v>0</v>
      </c>
      <c r="Y199" s="117" t="b">
        <f>IF('Copy &amp; Paste Roster Report Here'!$A196='Analytical Tests'!Y$7,IF($F199="N",IF($J199&gt;=$C199,Y$6,+($I199/$D199)*Y$6),0))</f>
        <v>0</v>
      </c>
      <c r="Z199" s="117" t="b">
        <f>IF('Copy &amp; Paste Roster Report Here'!$A196='Analytical Tests'!Z$7,IF($F199="N",IF($J199&gt;=$C199,Z$6,+($I199/$D199)*Z$6),0))</f>
        <v>0</v>
      </c>
      <c r="AA199" s="117" t="b">
        <f>IF('Copy &amp; Paste Roster Report Here'!$A196='Analytical Tests'!AA$7,IF($F199="N",IF($J199&gt;=$C199,AA$6,+($I199/$D199)*AA$6),0))</f>
        <v>0</v>
      </c>
      <c r="AB199" s="117" t="b">
        <f>IF('Copy &amp; Paste Roster Report Here'!$A196='Analytical Tests'!AB$7,IF($F199="N",IF($J199&gt;=$C199,AB$6,+($I199/$D199)*AB$6),0))</f>
        <v>0</v>
      </c>
      <c r="AC199" s="117" t="b">
        <f>IF('Copy &amp; Paste Roster Report Here'!$A196='Analytical Tests'!AC$7,IF($F199="N",IF($J199&gt;=$C199,AC$6,+($I199/$D199)*AC$6),0))</f>
        <v>0</v>
      </c>
      <c r="AD199" s="117" t="b">
        <f>IF('Copy &amp; Paste Roster Report Here'!$A196='Analytical Tests'!AD$7,IF($F199="N",IF($J199&gt;=$C199,AD$6,+($I199/$D199)*AD$6),0))</f>
        <v>0</v>
      </c>
      <c r="AE199" s="117" t="b">
        <f>IF('Copy &amp; Paste Roster Report Here'!$A196='Analytical Tests'!AE$7,IF($F199="N",IF($J199&gt;=$C199,AE$6,+($I199/$D199)*AE$6),0))</f>
        <v>0</v>
      </c>
      <c r="AF199" s="117" t="b">
        <f>IF('Copy &amp; Paste Roster Report Here'!$A196='Analytical Tests'!AF$7,IF($F199="N",IF($J199&gt;=$C199,AF$6,+($I199/$D199)*AF$6),0))</f>
        <v>0</v>
      </c>
      <c r="AG199" s="117" t="b">
        <f>IF('Copy &amp; Paste Roster Report Here'!$A196='Analytical Tests'!AG$7,IF($F199="N",IF($J199&gt;=$C199,AG$6,+($I199/$D199)*AG$6),0))</f>
        <v>0</v>
      </c>
      <c r="AH199" s="117" t="b">
        <f>IF('Copy &amp; Paste Roster Report Here'!$A196='Analytical Tests'!AH$7,IF($F199="N",IF($J199&gt;=$C199,AH$6,+($I199/$D199)*AH$6),0))</f>
        <v>0</v>
      </c>
      <c r="AI199" s="117" t="b">
        <f>IF('Copy &amp; Paste Roster Report Here'!$A196='Analytical Tests'!AI$7,IF($F199="N",IF($J199&gt;=$C199,AI$6,+($I199/$D199)*AI$6),0))</f>
        <v>0</v>
      </c>
      <c r="AJ199" s="79"/>
      <c r="AK199" s="118">
        <f>IF('Copy &amp; Paste Roster Report Here'!$A196=AK$7,IF('Copy &amp; Paste Roster Report Here'!$M196="FT",1,0),0)</f>
        <v>0</v>
      </c>
      <c r="AL199" s="118">
        <f>IF('Copy &amp; Paste Roster Report Here'!$A196=AL$7,IF('Copy &amp; Paste Roster Report Here'!$M196="FT",1,0),0)</f>
        <v>0</v>
      </c>
      <c r="AM199" s="118">
        <f>IF('Copy &amp; Paste Roster Report Here'!$A196=AM$7,IF('Copy &amp; Paste Roster Report Here'!$M196="FT",1,0),0)</f>
        <v>0</v>
      </c>
      <c r="AN199" s="118">
        <f>IF('Copy &amp; Paste Roster Report Here'!$A196=AN$7,IF('Copy &amp; Paste Roster Report Here'!$M196="FT",1,0),0)</f>
        <v>0</v>
      </c>
      <c r="AO199" s="118">
        <f>IF('Copy &amp; Paste Roster Report Here'!$A196=AO$7,IF('Copy &amp; Paste Roster Report Here'!$M196="FT",1,0),0)</f>
        <v>0</v>
      </c>
      <c r="AP199" s="118">
        <f>IF('Copy &amp; Paste Roster Report Here'!$A196=AP$7,IF('Copy &amp; Paste Roster Report Here'!$M196="FT",1,0),0)</f>
        <v>0</v>
      </c>
      <c r="AQ199" s="118">
        <f>IF('Copy &amp; Paste Roster Report Here'!$A196=AQ$7,IF('Copy &amp; Paste Roster Report Here'!$M196="FT",1,0),0)</f>
        <v>0</v>
      </c>
      <c r="AR199" s="118">
        <f>IF('Copy &amp; Paste Roster Report Here'!$A196=AR$7,IF('Copy &amp; Paste Roster Report Here'!$M196="FT",1,0),0)</f>
        <v>0</v>
      </c>
      <c r="AS199" s="118">
        <f>IF('Copy &amp; Paste Roster Report Here'!$A196=AS$7,IF('Copy &amp; Paste Roster Report Here'!$M196="FT",1,0),0)</f>
        <v>0</v>
      </c>
      <c r="AT199" s="118">
        <f>IF('Copy &amp; Paste Roster Report Here'!$A196=AT$7,IF('Copy &amp; Paste Roster Report Here'!$M196="FT",1,0),0)</f>
        <v>0</v>
      </c>
      <c r="AU199" s="118">
        <f>IF('Copy &amp; Paste Roster Report Here'!$A196=AU$7,IF('Copy &amp; Paste Roster Report Here'!$M196="FT",1,0),0)</f>
        <v>0</v>
      </c>
      <c r="AV199" s="73">
        <f t="shared" si="40"/>
        <v>0</v>
      </c>
      <c r="AW199" s="119">
        <f>IF('Copy &amp; Paste Roster Report Here'!$A196=AW$7,IF('Copy &amp; Paste Roster Report Here'!$M196="HT",1,0),0)</f>
        <v>0</v>
      </c>
      <c r="AX199" s="119">
        <f>IF('Copy &amp; Paste Roster Report Here'!$A196=AX$7,IF('Copy &amp; Paste Roster Report Here'!$M196="HT",1,0),0)</f>
        <v>0</v>
      </c>
      <c r="AY199" s="119">
        <f>IF('Copy &amp; Paste Roster Report Here'!$A196=AY$7,IF('Copy &amp; Paste Roster Report Here'!$M196="HT",1,0),0)</f>
        <v>0</v>
      </c>
      <c r="AZ199" s="119">
        <f>IF('Copy &amp; Paste Roster Report Here'!$A196=AZ$7,IF('Copy &amp; Paste Roster Report Here'!$M196="HT",1,0),0)</f>
        <v>0</v>
      </c>
      <c r="BA199" s="119">
        <f>IF('Copy &amp; Paste Roster Report Here'!$A196=BA$7,IF('Copy &amp; Paste Roster Report Here'!$M196="HT",1,0),0)</f>
        <v>0</v>
      </c>
      <c r="BB199" s="119">
        <f>IF('Copy &amp; Paste Roster Report Here'!$A196=BB$7,IF('Copy &amp; Paste Roster Report Here'!$M196="HT",1,0),0)</f>
        <v>0</v>
      </c>
      <c r="BC199" s="119">
        <f>IF('Copy &amp; Paste Roster Report Here'!$A196=BC$7,IF('Copy &amp; Paste Roster Report Here'!$M196="HT",1,0),0)</f>
        <v>0</v>
      </c>
      <c r="BD199" s="119">
        <f>IF('Copy &amp; Paste Roster Report Here'!$A196=BD$7,IF('Copy &amp; Paste Roster Report Here'!$M196="HT",1,0),0)</f>
        <v>0</v>
      </c>
      <c r="BE199" s="119">
        <f>IF('Copy &amp; Paste Roster Report Here'!$A196=BE$7,IF('Copy &amp; Paste Roster Report Here'!$M196="HT",1,0),0)</f>
        <v>0</v>
      </c>
      <c r="BF199" s="119">
        <f>IF('Copy &amp; Paste Roster Report Here'!$A196=BF$7,IF('Copy &amp; Paste Roster Report Here'!$M196="HT",1,0),0)</f>
        <v>0</v>
      </c>
      <c r="BG199" s="119">
        <f>IF('Copy &amp; Paste Roster Report Here'!$A196=BG$7,IF('Copy &amp; Paste Roster Report Here'!$M196="HT",1,0),0)</f>
        <v>0</v>
      </c>
      <c r="BH199" s="73">
        <f t="shared" si="41"/>
        <v>0</v>
      </c>
      <c r="BI199" s="120">
        <f>IF('Copy &amp; Paste Roster Report Here'!$A196=BI$7,IF('Copy &amp; Paste Roster Report Here'!$M196="MT",1,0),0)</f>
        <v>0</v>
      </c>
      <c r="BJ199" s="120">
        <f>IF('Copy &amp; Paste Roster Report Here'!$A196=BJ$7,IF('Copy &amp; Paste Roster Report Here'!$M196="MT",1,0),0)</f>
        <v>0</v>
      </c>
      <c r="BK199" s="120">
        <f>IF('Copy &amp; Paste Roster Report Here'!$A196=BK$7,IF('Copy &amp; Paste Roster Report Here'!$M196="MT",1,0),0)</f>
        <v>0</v>
      </c>
      <c r="BL199" s="120">
        <f>IF('Copy &amp; Paste Roster Report Here'!$A196=BL$7,IF('Copy &amp; Paste Roster Report Here'!$M196="MT",1,0),0)</f>
        <v>0</v>
      </c>
      <c r="BM199" s="120">
        <f>IF('Copy &amp; Paste Roster Report Here'!$A196=BM$7,IF('Copy &amp; Paste Roster Report Here'!$M196="MT",1,0),0)</f>
        <v>0</v>
      </c>
      <c r="BN199" s="120">
        <f>IF('Copy &amp; Paste Roster Report Here'!$A196=BN$7,IF('Copy &amp; Paste Roster Report Here'!$M196="MT",1,0),0)</f>
        <v>0</v>
      </c>
      <c r="BO199" s="120">
        <f>IF('Copy &amp; Paste Roster Report Here'!$A196=BO$7,IF('Copy &amp; Paste Roster Report Here'!$M196="MT",1,0),0)</f>
        <v>0</v>
      </c>
      <c r="BP199" s="120">
        <f>IF('Copy &amp; Paste Roster Report Here'!$A196=BP$7,IF('Copy &amp; Paste Roster Report Here'!$M196="MT",1,0),0)</f>
        <v>0</v>
      </c>
      <c r="BQ199" s="120">
        <f>IF('Copy &amp; Paste Roster Report Here'!$A196=BQ$7,IF('Copy &amp; Paste Roster Report Here'!$M196="MT",1,0),0)</f>
        <v>0</v>
      </c>
      <c r="BR199" s="120">
        <f>IF('Copy &amp; Paste Roster Report Here'!$A196=BR$7,IF('Copy &amp; Paste Roster Report Here'!$M196="MT",1,0),0)</f>
        <v>0</v>
      </c>
      <c r="BS199" s="120">
        <f>IF('Copy &amp; Paste Roster Report Here'!$A196=BS$7,IF('Copy &amp; Paste Roster Report Here'!$M196="MT",1,0),0)</f>
        <v>0</v>
      </c>
      <c r="BT199" s="73">
        <f t="shared" si="42"/>
        <v>0</v>
      </c>
      <c r="BU199" s="121">
        <f>IF('Copy &amp; Paste Roster Report Here'!$A196=BU$7,IF('Copy &amp; Paste Roster Report Here'!$M196="fy",1,0),0)</f>
        <v>0</v>
      </c>
      <c r="BV199" s="121">
        <f>IF('Copy &amp; Paste Roster Report Here'!$A196=BV$7,IF('Copy &amp; Paste Roster Report Here'!$M196="fy",1,0),0)</f>
        <v>0</v>
      </c>
      <c r="BW199" s="121">
        <f>IF('Copy &amp; Paste Roster Report Here'!$A196=BW$7,IF('Copy &amp; Paste Roster Report Here'!$M196="fy",1,0),0)</f>
        <v>0</v>
      </c>
      <c r="BX199" s="121">
        <f>IF('Copy &amp; Paste Roster Report Here'!$A196=BX$7,IF('Copy &amp; Paste Roster Report Here'!$M196="fy",1,0),0)</f>
        <v>0</v>
      </c>
      <c r="BY199" s="121">
        <f>IF('Copy &amp; Paste Roster Report Here'!$A196=BY$7,IF('Copy &amp; Paste Roster Report Here'!$M196="fy",1,0),0)</f>
        <v>0</v>
      </c>
      <c r="BZ199" s="121">
        <f>IF('Copy &amp; Paste Roster Report Here'!$A196=BZ$7,IF('Copy &amp; Paste Roster Report Here'!$M196="fy",1,0),0)</f>
        <v>0</v>
      </c>
      <c r="CA199" s="121">
        <f>IF('Copy &amp; Paste Roster Report Here'!$A196=CA$7,IF('Copy &amp; Paste Roster Report Here'!$M196="fy",1,0),0)</f>
        <v>0</v>
      </c>
      <c r="CB199" s="121">
        <f>IF('Copy &amp; Paste Roster Report Here'!$A196=CB$7,IF('Copy &amp; Paste Roster Report Here'!$M196="fy",1,0),0)</f>
        <v>0</v>
      </c>
      <c r="CC199" s="121">
        <f>IF('Copy &amp; Paste Roster Report Here'!$A196=CC$7,IF('Copy &amp; Paste Roster Report Here'!$M196="fy",1,0),0)</f>
        <v>0</v>
      </c>
      <c r="CD199" s="121">
        <f>IF('Copy &amp; Paste Roster Report Here'!$A196=CD$7,IF('Copy &amp; Paste Roster Report Here'!$M196="fy",1,0),0)</f>
        <v>0</v>
      </c>
      <c r="CE199" s="121">
        <f>IF('Copy &amp; Paste Roster Report Here'!$A196=CE$7,IF('Copy &amp; Paste Roster Report Here'!$M196="fy",1,0),0)</f>
        <v>0</v>
      </c>
      <c r="CF199" s="73">
        <f t="shared" si="43"/>
        <v>0</v>
      </c>
      <c r="CG199" s="122">
        <f>IF('Copy &amp; Paste Roster Report Here'!$A196=CG$7,IF('Copy &amp; Paste Roster Report Here'!$M196="RH",1,0),0)</f>
        <v>0</v>
      </c>
      <c r="CH199" s="122">
        <f>IF('Copy &amp; Paste Roster Report Here'!$A196=CH$7,IF('Copy &amp; Paste Roster Report Here'!$M196="RH",1,0),0)</f>
        <v>0</v>
      </c>
      <c r="CI199" s="122">
        <f>IF('Copy &amp; Paste Roster Report Here'!$A196=CI$7,IF('Copy &amp; Paste Roster Report Here'!$M196="RH",1,0),0)</f>
        <v>0</v>
      </c>
      <c r="CJ199" s="122">
        <f>IF('Copy &amp; Paste Roster Report Here'!$A196=CJ$7,IF('Copy &amp; Paste Roster Report Here'!$M196="RH",1,0),0)</f>
        <v>0</v>
      </c>
      <c r="CK199" s="122">
        <f>IF('Copy &amp; Paste Roster Report Here'!$A196=CK$7,IF('Copy &amp; Paste Roster Report Here'!$M196="RH",1,0),0)</f>
        <v>0</v>
      </c>
      <c r="CL199" s="122">
        <f>IF('Copy &amp; Paste Roster Report Here'!$A196=CL$7,IF('Copy &amp; Paste Roster Report Here'!$M196="RH",1,0),0)</f>
        <v>0</v>
      </c>
      <c r="CM199" s="122">
        <f>IF('Copy &amp; Paste Roster Report Here'!$A196=CM$7,IF('Copy &amp; Paste Roster Report Here'!$M196="RH",1,0),0)</f>
        <v>0</v>
      </c>
      <c r="CN199" s="122">
        <f>IF('Copy &amp; Paste Roster Report Here'!$A196=CN$7,IF('Copy &amp; Paste Roster Report Here'!$M196="RH",1,0),0)</f>
        <v>0</v>
      </c>
      <c r="CO199" s="122">
        <f>IF('Copy &amp; Paste Roster Report Here'!$A196=CO$7,IF('Copy &amp; Paste Roster Report Here'!$M196="RH",1,0),0)</f>
        <v>0</v>
      </c>
      <c r="CP199" s="122">
        <f>IF('Copy &amp; Paste Roster Report Here'!$A196=CP$7,IF('Copy &amp; Paste Roster Report Here'!$M196="RH",1,0),0)</f>
        <v>0</v>
      </c>
      <c r="CQ199" s="122">
        <f>IF('Copy &amp; Paste Roster Report Here'!$A196=CQ$7,IF('Copy &amp; Paste Roster Report Here'!$M196="RH",1,0),0)</f>
        <v>0</v>
      </c>
      <c r="CR199" s="73">
        <f t="shared" si="44"/>
        <v>0</v>
      </c>
      <c r="CS199" s="123">
        <f>IF('Copy &amp; Paste Roster Report Here'!$A196=CS$7,IF('Copy &amp; Paste Roster Report Here'!$M196="QT",1,0),0)</f>
        <v>0</v>
      </c>
      <c r="CT199" s="123">
        <f>IF('Copy &amp; Paste Roster Report Here'!$A196=CT$7,IF('Copy &amp; Paste Roster Report Here'!$M196="QT",1,0),0)</f>
        <v>0</v>
      </c>
      <c r="CU199" s="123">
        <f>IF('Copy &amp; Paste Roster Report Here'!$A196=CU$7,IF('Copy &amp; Paste Roster Report Here'!$M196="QT",1,0),0)</f>
        <v>0</v>
      </c>
      <c r="CV199" s="123">
        <f>IF('Copy &amp; Paste Roster Report Here'!$A196=CV$7,IF('Copy &amp; Paste Roster Report Here'!$M196="QT",1,0),0)</f>
        <v>0</v>
      </c>
      <c r="CW199" s="123">
        <f>IF('Copy &amp; Paste Roster Report Here'!$A196=CW$7,IF('Copy &amp; Paste Roster Report Here'!$M196="QT",1,0),0)</f>
        <v>0</v>
      </c>
      <c r="CX199" s="123">
        <f>IF('Copy &amp; Paste Roster Report Here'!$A196=CX$7,IF('Copy &amp; Paste Roster Report Here'!$M196="QT",1,0),0)</f>
        <v>0</v>
      </c>
      <c r="CY199" s="123">
        <f>IF('Copy &amp; Paste Roster Report Here'!$A196=CY$7,IF('Copy &amp; Paste Roster Report Here'!$M196="QT",1,0),0)</f>
        <v>0</v>
      </c>
      <c r="CZ199" s="123">
        <f>IF('Copy &amp; Paste Roster Report Here'!$A196=CZ$7,IF('Copy &amp; Paste Roster Report Here'!$M196="QT",1,0),0)</f>
        <v>0</v>
      </c>
      <c r="DA199" s="123">
        <f>IF('Copy &amp; Paste Roster Report Here'!$A196=DA$7,IF('Copy &amp; Paste Roster Report Here'!$M196="QT",1,0),0)</f>
        <v>0</v>
      </c>
      <c r="DB199" s="123">
        <f>IF('Copy &amp; Paste Roster Report Here'!$A196=DB$7,IF('Copy &amp; Paste Roster Report Here'!$M196="QT",1,0),0)</f>
        <v>0</v>
      </c>
      <c r="DC199" s="123">
        <f>IF('Copy &amp; Paste Roster Report Here'!$A196=DC$7,IF('Copy &amp; Paste Roster Report Here'!$M196="QT",1,0),0)</f>
        <v>0</v>
      </c>
      <c r="DD199" s="73">
        <f t="shared" si="45"/>
        <v>0</v>
      </c>
      <c r="DE199" s="124">
        <f>IF('Copy &amp; Paste Roster Report Here'!$A196=DE$7,IF('Copy &amp; Paste Roster Report Here'!$M196="xxxxxxxxxxx",1,0),0)</f>
        <v>0</v>
      </c>
      <c r="DF199" s="124">
        <f>IF('Copy &amp; Paste Roster Report Here'!$A196=DF$7,IF('Copy &amp; Paste Roster Report Here'!$M196="xxxxxxxxxxx",1,0),0)</f>
        <v>0</v>
      </c>
      <c r="DG199" s="124">
        <f>IF('Copy &amp; Paste Roster Report Here'!$A196=DG$7,IF('Copy &amp; Paste Roster Report Here'!$M196="xxxxxxxxxxx",1,0),0)</f>
        <v>0</v>
      </c>
      <c r="DH199" s="124">
        <f>IF('Copy &amp; Paste Roster Report Here'!$A196=DH$7,IF('Copy &amp; Paste Roster Report Here'!$M196="xxxxxxxxxxx",1,0),0)</f>
        <v>0</v>
      </c>
      <c r="DI199" s="124">
        <f>IF('Copy &amp; Paste Roster Report Here'!$A196=DI$7,IF('Copy &amp; Paste Roster Report Here'!$M196="xxxxxxxxxxx",1,0),0)</f>
        <v>0</v>
      </c>
      <c r="DJ199" s="124">
        <f>IF('Copy &amp; Paste Roster Report Here'!$A196=DJ$7,IF('Copy &amp; Paste Roster Report Here'!$M196="xxxxxxxxxxx",1,0),0)</f>
        <v>0</v>
      </c>
      <c r="DK199" s="124">
        <f>IF('Copy &amp; Paste Roster Report Here'!$A196=DK$7,IF('Copy &amp; Paste Roster Report Here'!$M196="xxxxxxxxxxx",1,0),0)</f>
        <v>0</v>
      </c>
      <c r="DL199" s="124">
        <f>IF('Copy &amp; Paste Roster Report Here'!$A196=DL$7,IF('Copy &amp; Paste Roster Report Here'!$M196="xxxxxxxxxxx",1,0),0)</f>
        <v>0</v>
      </c>
      <c r="DM199" s="124">
        <f>IF('Copy &amp; Paste Roster Report Here'!$A196=DM$7,IF('Copy &amp; Paste Roster Report Here'!$M196="xxxxxxxxxxx",1,0),0)</f>
        <v>0</v>
      </c>
      <c r="DN199" s="124">
        <f>IF('Copy &amp; Paste Roster Report Here'!$A196=DN$7,IF('Copy &amp; Paste Roster Report Here'!$M196="xxxxxxxxxxx",1,0),0)</f>
        <v>0</v>
      </c>
      <c r="DO199" s="124">
        <f>IF('Copy &amp; Paste Roster Report Here'!$A196=DO$7,IF('Copy &amp; Paste Roster Report Here'!$M196="xxxxxxxxxxx",1,0),0)</f>
        <v>0</v>
      </c>
      <c r="DP199" s="125">
        <f t="shared" si="46"/>
        <v>0</v>
      </c>
      <c r="DQ199" s="126">
        <f t="shared" si="47"/>
        <v>0</v>
      </c>
    </row>
    <row r="200" spans="1:121" x14ac:dyDescent="0.25">
      <c r="A200" s="111">
        <f t="shared" si="33"/>
        <v>0</v>
      </c>
      <c r="B200" s="111">
        <f t="shared" si="34"/>
        <v>0</v>
      </c>
      <c r="C200" s="112">
        <f>+('Copy &amp; Paste Roster Report Here'!$P197-'Copy &amp; Paste Roster Report Here'!$O197)/30</f>
        <v>0</v>
      </c>
      <c r="D200" s="112">
        <f>+('Copy &amp; Paste Roster Report Here'!$P197-'Copy &amp; Paste Roster Report Here'!$O197)</f>
        <v>0</v>
      </c>
      <c r="E200" s="111">
        <f>'Copy &amp; Paste Roster Report Here'!N197</f>
        <v>0</v>
      </c>
      <c r="F200" s="111" t="str">
        <f t="shared" si="35"/>
        <v>N</v>
      </c>
      <c r="G200" s="111">
        <f>'Copy &amp; Paste Roster Report Here'!R197</f>
        <v>0</v>
      </c>
      <c r="H200" s="113">
        <f t="shared" si="36"/>
        <v>0</v>
      </c>
      <c r="I200" s="112">
        <f>IF(F200="N",$F$5-'Copy &amp; Paste Roster Report Here'!O197,+'Copy &amp; Paste Roster Report Here'!Q197-'Copy &amp; Paste Roster Report Here'!O197)</f>
        <v>0</v>
      </c>
      <c r="J200" s="114">
        <f t="shared" si="37"/>
        <v>0</v>
      </c>
      <c r="K200" s="114">
        <f t="shared" si="38"/>
        <v>0</v>
      </c>
      <c r="L200" s="115">
        <f>'Copy &amp; Paste Roster Report Here'!F197</f>
        <v>0</v>
      </c>
      <c r="M200" s="116">
        <f t="shared" si="39"/>
        <v>0</v>
      </c>
      <c r="N200" s="117">
        <f>IF('Copy &amp; Paste Roster Report Here'!$A197='Analytical Tests'!N$7,IF($F200="Y",+$H200*N$6,0),0)</f>
        <v>0</v>
      </c>
      <c r="O200" s="117">
        <f>IF('Copy &amp; Paste Roster Report Here'!$A197='Analytical Tests'!O$7,IF($F200="Y",+$H200*O$6,0),0)</f>
        <v>0</v>
      </c>
      <c r="P200" s="117">
        <f>IF('Copy &amp; Paste Roster Report Here'!$A197='Analytical Tests'!P$7,IF($F200="Y",+$H200*P$6,0),0)</f>
        <v>0</v>
      </c>
      <c r="Q200" s="117">
        <f>IF('Copy &amp; Paste Roster Report Here'!$A197='Analytical Tests'!Q$7,IF($F200="Y",+$H200*Q$6,0),0)</f>
        <v>0</v>
      </c>
      <c r="R200" s="117">
        <f>IF('Copy &amp; Paste Roster Report Here'!$A197='Analytical Tests'!R$7,IF($F200="Y",+$H200*R$6,0),0)</f>
        <v>0</v>
      </c>
      <c r="S200" s="117">
        <f>IF('Copy &amp; Paste Roster Report Here'!$A197='Analytical Tests'!S$7,IF($F200="Y",+$H200*S$6,0),0)</f>
        <v>0</v>
      </c>
      <c r="T200" s="117">
        <f>IF('Copy &amp; Paste Roster Report Here'!$A197='Analytical Tests'!T$7,IF($F200="Y",+$H200*T$6,0),0)</f>
        <v>0</v>
      </c>
      <c r="U200" s="117">
        <f>IF('Copy &amp; Paste Roster Report Here'!$A197='Analytical Tests'!U$7,IF($F200="Y",+$H200*U$6,0),0)</f>
        <v>0</v>
      </c>
      <c r="V200" s="117">
        <f>IF('Copy &amp; Paste Roster Report Here'!$A197='Analytical Tests'!V$7,IF($F200="Y",+$H200*V$6,0),0)</f>
        <v>0</v>
      </c>
      <c r="W200" s="117">
        <f>IF('Copy &amp; Paste Roster Report Here'!$A197='Analytical Tests'!W$7,IF($F200="Y",+$H200*W$6,0),0)</f>
        <v>0</v>
      </c>
      <c r="X200" s="117">
        <f>IF('Copy &amp; Paste Roster Report Here'!$A197='Analytical Tests'!X$7,IF($F200="Y",+$H200*X$6,0),0)</f>
        <v>0</v>
      </c>
      <c r="Y200" s="117" t="b">
        <f>IF('Copy &amp; Paste Roster Report Here'!$A197='Analytical Tests'!Y$7,IF($F200="N",IF($J200&gt;=$C200,Y$6,+($I200/$D200)*Y$6),0))</f>
        <v>0</v>
      </c>
      <c r="Z200" s="117" t="b">
        <f>IF('Copy &amp; Paste Roster Report Here'!$A197='Analytical Tests'!Z$7,IF($F200="N",IF($J200&gt;=$C200,Z$6,+($I200/$D200)*Z$6),0))</f>
        <v>0</v>
      </c>
      <c r="AA200" s="117" t="b">
        <f>IF('Copy &amp; Paste Roster Report Here'!$A197='Analytical Tests'!AA$7,IF($F200="N",IF($J200&gt;=$C200,AA$6,+($I200/$D200)*AA$6),0))</f>
        <v>0</v>
      </c>
      <c r="AB200" s="117" t="b">
        <f>IF('Copy &amp; Paste Roster Report Here'!$A197='Analytical Tests'!AB$7,IF($F200="N",IF($J200&gt;=$C200,AB$6,+($I200/$D200)*AB$6),0))</f>
        <v>0</v>
      </c>
      <c r="AC200" s="117" t="b">
        <f>IF('Copy &amp; Paste Roster Report Here'!$A197='Analytical Tests'!AC$7,IF($F200="N",IF($J200&gt;=$C200,AC$6,+($I200/$D200)*AC$6),0))</f>
        <v>0</v>
      </c>
      <c r="AD200" s="117" t="b">
        <f>IF('Copy &amp; Paste Roster Report Here'!$A197='Analytical Tests'!AD$7,IF($F200="N",IF($J200&gt;=$C200,AD$6,+($I200/$D200)*AD$6),0))</f>
        <v>0</v>
      </c>
      <c r="AE200" s="117" t="b">
        <f>IF('Copy &amp; Paste Roster Report Here'!$A197='Analytical Tests'!AE$7,IF($F200="N",IF($J200&gt;=$C200,AE$6,+($I200/$D200)*AE$6),0))</f>
        <v>0</v>
      </c>
      <c r="AF200" s="117" t="b">
        <f>IF('Copy &amp; Paste Roster Report Here'!$A197='Analytical Tests'!AF$7,IF($F200="N",IF($J200&gt;=$C200,AF$6,+($I200/$D200)*AF$6),0))</f>
        <v>0</v>
      </c>
      <c r="AG200" s="117" t="b">
        <f>IF('Copy &amp; Paste Roster Report Here'!$A197='Analytical Tests'!AG$7,IF($F200="N",IF($J200&gt;=$C200,AG$6,+($I200/$D200)*AG$6),0))</f>
        <v>0</v>
      </c>
      <c r="AH200" s="117" t="b">
        <f>IF('Copy &amp; Paste Roster Report Here'!$A197='Analytical Tests'!AH$7,IF($F200="N",IF($J200&gt;=$C200,AH$6,+($I200/$D200)*AH$6),0))</f>
        <v>0</v>
      </c>
      <c r="AI200" s="117" t="b">
        <f>IF('Copy &amp; Paste Roster Report Here'!$A197='Analytical Tests'!AI$7,IF($F200="N",IF($J200&gt;=$C200,AI$6,+($I200/$D200)*AI$6),0))</f>
        <v>0</v>
      </c>
      <c r="AJ200" s="79"/>
      <c r="AK200" s="118">
        <f>IF('Copy &amp; Paste Roster Report Here'!$A197=AK$7,IF('Copy &amp; Paste Roster Report Here'!$M197="FT",1,0),0)</f>
        <v>0</v>
      </c>
      <c r="AL200" s="118">
        <f>IF('Copy &amp; Paste Roster Report Here'!$A197=AL$7,IF('Copy &amp; Paste Roster Report Here'!$M197="FT",1,0),0)</f>
        <v>0</v>
      </c>
      <c r="AM200" s="118">
        <f>IF('Copy &amp; Paste Roster Report Here'!$A197=AM$7,IF('Copy &amp; Paste Roster Report Here'!$M197="FT",1,0),0)</f>
        <v>0</v>
      </c>
      <c r="AN200" s="118">
        <f>IF('Copy &amp; Paste Roster Report Here'!$A197=AN$7,IF('Copy &amp; Paste Roster Report Here'!$M197="FT",1,0),0)</f>
        <v>0</v>
      </c>
      <c r="AO200" s="118">
        <f>IF('Copy &amp; Paste Roster Report Here'!$A197=AO$7,IF('Copy &amp; Paste Roster Report Here'!$M197="FT",1,0),0)</f>
        <v>0</v>
      </c>
      <c r="AP200" s="118">
        <f>IF('Copy &amp; Paste Roster Report Here'!$A197=AP$7,IF('Copy &amp; Paste Roster Report Here'!$M197="FT",1,0),0)</f>
        <v>0</v>
      </c>
      <c r="AQ200" s="118">
        <f>IF('Copy &amp; Paste Roster Report Here'!$A197=AQ$7,IF('Copy &amp; Paste Roster Report Here'!$M197="FT",1,0),0)</f>
        <v>0</v>
      </c>
      <c r="AR200" s="118">
        <f>IF('Copy &amp; Paste Roster Report Here'!$A197=AR$7,IF('Copy &amp; Paste Roster Report Here'!$M197="FT",1,0),0)</f>
        <v>0</v>
      </c>
      <c r="AS200" s="118">
        <f>IF('Copy &amp; Paste Roster Report Here'!$A197=AS$7,IF('Copy &amp; Paste Roster Report Here'!$M197="FT",1,0),0)</f>
        <v>0</v>
      </c>
      <c r="AT200" s="118">
        <f>IF('Copy &amp; Paste Roster Report Here'!$A197=AT$7,IF('Copy &amp; Paste Roster Report Here'!$M197="FT",1,0),0)</f>
        <v>0</v>
      </c>
      <c r="AU200" s="118">
        <f>IF('Copy &amp; Paste Roster Report Here'!$A197=AU$7,IF('Copy &amp; Paste Roster Report Here'!$M197="FT",1,0),0)</f>
        <v>0</v>
      </c>
      <c r="AV200" s="73">
        <f t="shared" si="40"/>
        <v>0</v>
      </c>
      <c r="AW200" s="119">
        <f>IF('Copy &amp; Paste Roster Report Here'!$A197=AW$7,IF('Copy &amp; Paste Roster Report Here'!$M197="HT",1,0),0)</f>
        <v>0</v>
      </c>
      <c r="AX200" s="119">
        <f>IF('Copy &amp; Paste Roster Report Here'!$A197=AX$7,IF('Copy &amp; Paste Roster Report Here'!$M197="HT",1,0),0)</f>
        <v>0</v>
      </c>
      <c r="AY200" s="119">
        <f>IF('Copy &amp; Paste Roster Report Here'!$A197=AY$7,IF('Copy &amp; Paste Roster Report Here'!$M197="HT",1,0),0)</f>
        <v>0</v>
      </c>
      <c r="AZ200" s="119">
        <f>IF('Copy &amp; Paste Roster Report Here'!$A197=AZ$7,IF('Copy &amp; Paste Roster Report Here'!$M197="HT",1,0),0)</f>
        <v>0</v>
      </c>
      <c r="BA200" s="119">
        <f>IF('Copy &amp; Paste Roster Report Here'!$A197=BA$7,IF('Copy &amp; Paste Roster Report Here'!$M197="HT",1,0),0)</f>
        <v>0</v>
      </c>
      <c r="BB200" s="119">
        <f>IF('Copy &amp; Paste Roster Report Here'!$A197=BB$7,IF('Copy &amp; Paste Roster Report Here'!$M197="HT",1,0),0)</f>
        <v>0</v>
      </c>
      <c r="BC200" s="119">
        <f>IF('Copy &amp; Paste Roster Report Here'!$A197=BC$7,IF('Copy &amp; Paste Roster Report Here'!$M197="HT",1,0),0)</f>
        <v>0</v>
      </c>
      <c r="BD200" s="119">
        <f>IF('Copy &amp; Paste Roster Report Here'!$A197=BD$7,IF('Copy &amp; Paste Roster Report Here'!$M197="HT",1,0),0)</f>
        <v>0</v>
      </c>
      <c r="BE200" s="119">
        <f>IF('Copy &amp; Paste Roster Report Here'!$A197=BE$7,IF('Copy &amp; Paste Roster Report Here'!$M197="HT",1,0),0)</f>
        <v>0</v>
      </c>
      <c r="BF200" s="119">
        <f>IF('Copy &amp; Paste Roster Report Here'!$A197=BF$7,IF('Copy &amp; Paste Roster Report Here'!$M197="HT",1,0),0)</f>
        <v>0</v>
      </c>
      <c r="BG200" s="119">
        <f>IF('Copy &amp; Paste Roster Report Here'!$A197=BG$7,IF('Copy &amp; Paste Roster Report Here'!$M197="HT",1,0),0)</f>
        <v>0</v>
      </c>
      <c r="BH200" s="73">
        <f t="shared" si="41"/>
        <v>0</v>
      </c>
      <c r="BI200" s="120">
        <f>IF('Copy &amp; Paste Roster Report Here'!$A197=BI$7,IF('Copy &amp; Paste Roster Report Here'!$M197="MT",1,0),0)</f>
        <v>0</v>
      </c>
      <c r="BJ200" s="120">
        <f>IF('Copy &amp; Paste Roster Report Here'!$A197=BJ$7,IF('Copy &amp; Paste Roster Report Here'!$M197="MT",1,0),0)</f>
        <v>0</v>
      </c>
      <c r="BK200" s="120">
        <f>IF('Copy &amp; Paste Roster Report Here'!$A197=BK$7,IF('Copy &amp; Paste Roster Report Here'!$M197="MT",1,0),0)</f>
        <v>0</v>
      </c>
      <c r="BL200" s="120">
        <f>IF('Copy &amp; Paste Roster Report Here'!$A197=BL$7,IF('Copy &amp; Paste Roster Report Here'!$M197="MT",1,0),0)</f>
        <v>0</v>
      </c>
      <c r="BM200" s="120">
        <f>IF('Copy &amp; Paste Roster Report Here'!$A197=BM$7,IF('Copy &amp; Paste Roster Report Here'!$M197="MT",1,0),0)</f>
        <v>0</v>
      </c>
      <c r="BN200" s="120">
        <f>IF('Copy &amp; Paste Roster Report Here'!$A197=BN$7,IF('Copy &amp; Paste Roster Report Here'!$M197="MT",1,0),0)</f>
        <v>0</v>
      </c>
      <c r="BO200" s="120">
        <f>IF('Copy &amp; Paste Roster Report Here'!$A197=BO$7,IF('Copy &amp; Paste Roster Report Here'!$M197="MT",1,0),0)</f>
        <v>0</v>
      </c>
      <c r="BP200" s="120">
        <f>IF('Copy &amp; Paste Roster Report Here'!$A197=BP$7,IF('Copy &amp; Paste Roster Report Here'!$M197="MT",1,0),0)</f>
        <v>0</v>
      </c>
      <c r="BQ200" s="120">
        <f>IF('Copy &amp; Paste Roster Report Here'!$A197=BQ$7,IF('Copy &amp; Paste Roster Report Here'!$M197="MT",1,0),0)</f>
        <v>0</v>
      </c>
      <c r="BR200" s="120">
        <f>IF('Copy &amp; Paste Roster Report Here'!$A197=BR$7,IF('Copy &amp; Paste Roster Report Here'!$M197="MT",1,0),0)</f>
        <v>0</v>
      </c>
      <c r="BS200" s="120">
        <f>IF('Copy &amp; Paste Roster Report Here'!$A197=BS$7,IF('Copy &amp; Paste Roster Report Here'!$M197="MT",1,0),0)</f>
        <v>0</v>
      </c>
      <c r="BT200" s="73">
        <f t="shared" si="42"/>
        <v>0</v>
      </c>
      <c r="BU200" s="121">
        <f>IF('Copy &amp; Paste Roster Report Here'!$A197=BU$7,IF('Copy &amp; Paste Roster Report Here'!$M197="fy",1,0),0)</f>
        <v>0</v>
      </c>
      <c r="BV200" s="121">
        <f>IF('Copy &amp; Paste Roster Report Here'!$A197=BV$7,IF('Copy &amp; Paste Roster Report Here'!$M197="fy",1,0),0)</f>
        <v>0</v>
      </c>
      <c r="BW200" s="121">
        <f>IF('Copy &amp; Paste Roster Report Here'!$A197=BW$7,IF('Copy &amp; Paste Roster Report Here'!$M197="fy",1,0),0)</f>
        <v>0</v>
      </c>
      <c r="BX200" s="121">
        <f>IF('Copy &amp; Paste Roster Report Here'!$A197=BX$7,IF('Copy &amp; Paste Roster Report Here'!$M197="fy",1,0),0)</f>
        <v>0</v>
      </c>
      <c r="BY200" s="121">
        <f>IF('Copy &amp; Paste Roster Report Here'!$A197=BY$7,IF('Copy &amp; Paste Roster Report Here'!$M197="fy",1,0),0)</f>
        <v>0</v>
      </c>
      <c r="BZ200" s="121">
        <f>IF('Copy &amp; Paste Roster Report Here'!$A197=BZ$7,IF('Copy &amp; Paste Roster Report Here'!$M197="fy",1,0),0)</f>
        <v>0</v>
      </c>
      <c r="CA200" s="121">
        <f>IF('Copy &amp; Paste Roster Report Here'!$A197=CA$7,IF('Copy &amp; Paste Roster Report Here'!$M197="fy",1,0),0)</f>
        <v>0</v>
      </c>
      <c r="CB200" s="121">
        <f>IF('Copy &amp; Paste Roster Report Here'!$A197=CB$7,IF('Copy &amp; Paste Roster Report Here'!$M197="fy",1,0),0)</f>
        <v>0</v>
      </c>
      <c r="CC200" s="121">
        <f>IF('Copy &amp; Paste Roster Report Here'!$A197=CC$7,IF('Copy &amp; Paste Roster Report Here'!$M197="fy",1,0),0)</f>
        <v>0</v>
      </c>
      <c r="CD200" s="121">
        <f>IF('Copy &amp; Paste Roster Report Here'!$A197=CD$7,IF('Copy &amp; Paste Roster Report Here'!$M197="fy",1,0),0)</f>
        <v>0</v>
      </c>
      <c r="CE200" s="121">
        <f>IF('Copy &amp; Paste Roster Report Here'!$A197=CE$7,IF('Copy &amp; Paste Roster Report Here'!$M197="fy",1,0),0)</f>
        <v>0</v>
      </c>
      <c r="CF200" s="73">
        <f t="shared" si="43"/>
        <v>0</v>
      </c>
      <c r="CG200" s="122">
        <f>IF('Copy &amp; Paste Roster Report Here'!$A197=CG$7,IF('Copy &amp; Paste Roster Report Here'!$M197="RH",1,0),0)</f>
        <v>0</v>
      </c>
      <c r="CH200" s="122">
        <f>IF('Copy &amp; Paste Roster Report Here'!$A197=CH$7,IF('Copy &amp; Paste Roster Report Here'!$M197="RH",1,0),0)</f>
        <v>0</v>
      </c>
      <c r="CI200" s="122">
        <f>IF('Copy &amp; Paste Roster Report Here'!$A197=CI$7,IF('Copy &amp; Paste Roster Report Here'!$M197="RH",1,0),0)</f>
        <v>0</v>
      </c>
      <c r="CJ200" s="122">
        <f>IF('Copy &amp; Paste Roster Report Here'!$A197=CJ$7,IF('Copy &amp; Paste Roster Report Here'!$M197="RH",1,0),0)</f>
        <v>0</v>
      </c>
      <c r="CK200" s="122">
        <f>IF('Copy &amp; Paste Roster Report Here'!$A197=CK$7,IF('Copy &amp; Paste Roster Report Here'!$M197="RH",1,0),0)</f>
        <v>0</v>
      </c>
      <c r="CL200" s="122">
        <f>IF('Copy &amp; Paste Roster Report Here'!$A197=CL$7,IF('Copy &amp; Paste Roster Report Here'!$M197="RH",1,0),0)</f>
        <v>0</v>
      </c>
      <c r="CM200" s="122">
        <f>IF('Copy &amp; Paste Roster Report Here'!$A197=CM$7,IF('Copy &amp; Paste Roster Report Here'!$M197="RH",1,0),0)</f>
        <v>0</v>
      </c>
      <c r="CN200" s="122">
        <f>IF('Copy &amp; Paste Roster Report Here'!$A197=CN$7,IF('Copy &amp; Paste Roster Report Here'!$M197="RH",1,0),0)</f>
        <v>0</v>
      </c>
      <c r="CO200" s="122">
        <f>IF('Copy &amp; Paste Roster Report Here'!$A197=CO$7,IF('Copy &amp; Paste Roster Report Here'!$M197="RH",1,0),0)</f>
        <v>0</v>
      </c>
      <c r="CP200" s="122">
        <f>IF('Copy &amp; Paste Roster Report Here'!$A197=CP$7,IF('Copy &amp; Paste Roster Report Here'!$M197="RH",1,0),0)</f>
        <v>0</v>
      </c>
      <c r="CQ200" s="122">
        <f>IF('Copy &amp; Paste Roster Report Here'!$A197=CQ$7,IF('Copy &amp; Paste Roster Report Here'!$M197="RH",1,0),0)</f>
        <v>0</v>
      </c>
      <c r="CR200" s="73">
        <f t="shared" si="44"/>
        <v>0</v>
      </c>
      <c r="CS200" s="123">
        <f>IF('Copy &amp; Paste Roster Report Here'!$A197=CS$7,IF('Copy &amp; Paste Roster Report Here'!$M197="QT",1,0),0)</f>
        <v>0</v>
      </c>
      <c r="CT200" s="123">
        <f>IF('Copy &amp; Paste Roster Report Here'!$A197=CT$7,IF('Copy &amp; Paste Roster Report Here'!$M197="QT",1,0),0)</f>
        <v>0</v>
      </c>
      <c r="CU200" s="123">
        <f>IF('Copy &amp; Paste Roster Report Here'!$A197=CU$7,IF('Copy &amp; Paste Roster Report Here'!$M197="QT",1,0),0)</f>
        <v>0</v>
      </c>
      <c r="CV200" s="123">
        <f>IF('Copy &amp; Paste Roster Report Here'!$A197=CV$7,IF('Copy &amp; Paste Roster Report Here'!$M197="QT",1,0),0)</f>
        <v>0</v>
      </c>
      <c r="CW200" s="123">
        <f>IF('Copy &amp; Paste Roster Report Here'!$A197=CW$7,IF('Copy &amp; Paste Roster Report Here'!$M197="QT",1,0),0)</f>
        <v>0</v>
      </c>
      <c r="CX200" s="123">
        <f>IF('Copy &amp; Paste Roster Report Here'!$A197=CX$7,IF('Copy &amp; Paste Roster Report Here'!$M197="QT",1,0),0)</f>
        <v>0</v>
      </c>
      <c r="CY200" s="123">
        <f>IF('Copy &amp; Paste Roster Report Here'!$A197=CY$7,IF('Copy &amp; Paste Roster Report Here'!$M197="QT",1,0),0)</f>
        <v>0</v>
      </c>
      <c r="CZ200" s="123">
        <f>IF('Copy &amp; Paste Roster Report Here'!$A197=CZ$7,IF('Copy &amp; Paste Roster Report Here'!$M197="QT",1,0),0)</f>
        <v>0</v>
      </c>
      <c r="DA200" s="123">
        <f>IF('Copy &amp; Paste Roster Report Here'!$A197=DA$7,IF('Copy &amp; Paste Roster Report Here'!$M197="QT",1,0),0)</f>
        <v>0</v>
      </c>
      <c r="DB200" s="123">
        <f>IF('Copy &amp; Paste Roster Report Here'!$A197=DB$7,IF('Copy &amp; Paste Roster Report Here'!$M197="QT",1,0),0)</f>
        <v>0</v>
      </c>
      <c r="DC200" s="123">
        <f>IF('Copy &amp; Paste Roster Report Here'!$A197=DC$7,IF('Copy &amp; Paste Roster Report Here'!$M197="QT",1,0),0)</f>
        <v>0</v>
      </c>
      <c r="DD200" s="73">
        <f t="shared" si="45"/>
        <v>0</v>
      </c>
      <c r="DE200" s="124">
        <f>IF('Copy &amp; Paste Roster Report Here'!$A197=DE$7,IF('Copy &amp; Paste Roster Report Here'!$M197="xxxxxxxxxxx",1,0),0)</f>
        <v>0</v>
      </c>
      <c r="DF200" s="124">
        <f>IF('Copy &amp; Paste Roster Report Here'!$A197=DF$7,IF('Copy &amp; Paste Roster Report Here'!$M197="xxxxxxxxxxx",1,0),0)</f>
        <v>0</v>
      </c>
      <c r="DG200" s="124">
        <f>IF('Copy &amp; Paste Roster Report Here'!$A197=DG$7,IF('Copy &amp; Paste Roster Report Here'!$M197="xxxxxxxxxxx",1,0),0)</f>
        <v>0</v>
      </c>
      <c r="DH200" s="124">
        <f>IF('Copy &amp; Paste Roster Report Here'!$A197=DH$7,IF('Copy &amp; Paste Roster Report Here'!$M197="xxxxxxxxxxx",1,0),0)</f>
        <v>0</v>
      </c>
      <c r="DI200" s="124">
        <f>IF('Copy &amp; Paste Roster Report Here'!$A197=DI$7,IF('Copy &amp; Paste Roster Report Here'!$M197="xxxxxxxxxxx",1,0),0)</f>
        <v>0</v>
      </c>
      <c r="DJ200" s="124">
        <f>IF('Copy &amp; Paste Roster Report Here'!$A197=DJ$7,IF('Copy &amp; Paste Roster Report Here'!$M197="xxxxxxxxxxx",1,0),0)</f>
        <v>0</v>
      </c>
      <c r="DK200" s="124">
        <f>IF('Copy &amp; Paste Roster Report Here'!$A197=DK$7,IF('Copy &amp; Paste Roster Report Here'!$M197="xxxxxxxxxxx",1,0),0)</f>
        <v>0</v>
      </c>
      <c r="DL200" s="124">
        <f>IF('Copy &amp; Paste Roster Report Here'!$A197=DL$7,IF('Copy &amp; Paste Roster Report Here'!$M197="xxxxxxxxxxx",1,0),0)</f>
        <v>0</v>
      </c>
      <c r="DM200" s="124">
        <f>IF('Copy &amp; Paste Roster Report Here'!$A197=DM$7,IF('Copy &amp; Paste Roster Report Here'!$M197="xxxxxxxxxxx",1,0),0)</f>
        <v>0</v>
      </c>
      <c r="DN200" s="124">
        <f>IF('Copy &amp; Paste Roster Report Here'!$A197=DN$7,IF('Copy &amp; Paste Roster Report Here'!$M197="xxxxxxxxxxx",1,0),0)</f>
        <v>0</v>
      </c>
      <c r="DO200" s="124">
        <f>IF('Copy &amp; Paste Roster Report Here'!$A197=DO$7,IF('Copy &amp; Paste Roster Report Here'!$M197="xxxxxxxxxxx",1,0),0)</f>
        <v>0</v>
      </c>
      <c r="DP200" s="125">
        <f t="shared" si="46"/>
        <v>0</v>
      </c>
      <c r="DQ200" s="126">
        <f t="shared" si="47"/>
        <v>0</v>
      </c>
    </row>
    <row r="201" spans="1:121" x14ac:dyDescent="0.25">
      <c r="A201" s="111">
        <f t="shared" ref="A201:A264" si="48">AV201</f>
        <v>0</v>
      </c>
      <c r="B201" s="111">
        <f t="shared" ref="B201:B264" si="49">IF(BH201+BT201+CF201+CR201+DD201+DP201&gt;0,1,0)</f>
        <v>0</v>
      </c>
      <c r="C201" s="112">
        <f>+('Copy &amp; Paste Roster Report Here'!$P198-'Copy &amp; Paste Roster Report Here'!$O198)/30</f>
        <v>0</v>
      </c>
      <c r="D201" s="112">
        <f>+('Copy &amp; Paste Roster Report Here'!$P198-'Copy &amp; Paste Roster Report Here'!$O198)</f>
        <v>0</v>
      </c>
      <c r="E201" s="111">
        <f>'Copy &amp; Paste Roster Report Here'!N198</f>
        <v>0</v>
      </c>
      <c r="F201" s="111" t="str">
        <f t="shared" ref="F201:F264" si="50">IF(E201="completed","Y",IF(E201="ended service early","Y","N"))</f>
        <v>N</v>
      </c>
      <c r="G201" s="111">
        <f>'Copy &amp; Paste Roster Report Here'!R198</f>
        <v>0</v>
      </c>
      <c r="H201" s="113">
        <f t="shared" ref="H201:H264" si="51">IF(G201&gt;=1700,1,+G201/1700)</f>
        <v>0</v>
      </c>
      <c r="I201" s="112">
        <f>IF(F201="N",$F$5-'Copy &amp; Paste Roster Report Here'!O198,+'Copy &amp; Paste Roster Report Here'!Q198-'Copy &amp; Paste Roster Report Here'!O198)</f>
        <v>0</v>
      </c>
      <c r="J201" s="114">
        <f t="shared" ref="J201:J264" si="52">IF(I201="N/A","N/A",+I201/30)</f>
        <v>0</v>
      </c>
      <c r="K201" s="114">
        <f t="shared" ref="K201:K264" si="53">ROUNDUP(J201,0)</f>
        <v>0</v>
      </c>
      <c r="L201" s="115">
        <f>'Copy &amp; Paste Roster Report Here'!F198</f>
        <v>0</v>
      </c>
      <c r="M201" s="116">
        <f t="shared" ref="M201:M264" si="54">SUM(N201:AI201)</f>
        <v>0</v>
      </c>
      <c r="N201" s="117">
        <f>IF('Copy &amp; Paste Roster Report Here'!$A198='Analytical Tests'!N$7,IF($F201="Y",+$H201*N$6,0),0)</f>
        <v>0</v>
      </c>
      <c r="O201" s="117">
        <f>IF('Copy &amp; Paste Roster Report Here'!$A198='Analytical Tests'!O$7,IF($F201="Y",+$H201*O$6,0),0)</f>
        <v>0</v>
      </c>
      <c r="P201" s="117">
        <f>IF('Copy &amp; Paste Roster Report Here'!$A198='Analytical Tests'!P$7,IF($F201="Y",+$H201*P$6,0),0)</f>
        <v>0</v>
      </c>
      <c r="Q201" s="117">
        <f>IF('Copy &amp; Paste Roster Report Here'!$A198='Analytical Tests'!Q$7,IF($F201="Y",+$H201*Q$6,0),0)</f>
        <v>0</v>
      </c>
      <c r="R201" s="117">
        <f>IF('Copy &amp; Paste Roster Report Here'!$A198='Analytical Tests'!R$7,IF($F201="Y",+$H201*R$6,0),0)</f>
        <v>0</v>
      </c>
      <c r="S201" s="117">
        <f>IF('Copy &amp; Paste Roster Report Here'!$A198='Analytical Tests'!S$7,IF($F201="Y",+$H201*S$6,0),0)</f>
        <v>0</v>
      </c>
      <c r="T201" s="117">
        <f>IF('Copy &amp; Paste Roster Report Here'!$A198='Analytical Tests'!T$7,IF($F201="Y",+$H201*T$6,0),0)</f>
        <v>0</v>
      </c>
      <c r="U201" s="117">
        <f>IF('Copy &amp; Paste Roster Report Here'!$A198='Analytical Tests'!U$7,IF($F201="Y",+$H201*U$6,0),0)</f>
        <v>0</v>
      </c>
      <c r="V201" s="117">
        <f>IF('Copy &amp; Paste Roster Report Here'!$A198='Analytical Tests'!V$7,IF($F201="Y",+$H201*V$6,0),0)</f>
        <v>0</v>
      </c>
      <c r="W201" s="117">
        <f>IF('Copy &amp; Paste Roster Report Here'!$A198='Analytical Tests'!W$7,IF($F201="Y",+$H201*W$6,0),0)</f>
        <v>0</v>
      </c>
      <c r="X201" s="117">
        <f>IF('Copy &amp; Paste Roster Report Here'!$A198='Analytical Tests'!X$7,IF($F201="Y",+$H201*X$6,0),0)</f>
        <v>0</v>
      </c>
      <c r="Y201" s="117" t="b">
        <f>IF('Copy &amp; Paste Roster Report Here'!$A198='Analytical Tests'!Y$7,IF($F201="N",IF($J201&gt;=$C201,Y$6,+($I201/$D201)*Y$6),0))</f>
        <v>0</v>
      </c>
      <c r="Z201" s="117" t="b">
        <f>IF('Copy &amp; Paste Roster Report Here'!$A198='Analytical Tests'!Z$7,IF($F201="N",IF($J201&gt;=$C201,Z$6,+($I201/$D201)*Z$6),0))</f>
        <v>0</v>
      </c>
      <c r="AA201" s="117" t="b">
        <f>IF('Copy &amp; Paste Roster Report Here'!$A198='Analytical Tests'!AA$7,IF($F201="N",IF($J201&gt;=$C201,AA$6,+($I201/$D201)*AA$6),0))</f>
        <v>0</v>
      </c>
      <c r="AB201" s="117" t="b">
        <f>IF('Copy &amp; Paste Roster Report Here'!$A198='Analytical Tests'!AB$7,IF($F201="N",IF($J201&gt;=$C201,AB$6,+($I201/$D201)*AB$6),0))</f>
        <v>0</v>
      </c>
      <c r="AC201" s="117" t="b">
        <f>IF('Copy &amp; Paste Roster Report Here'!$A198='Analytical Tests'!AC$7,IF($F201="N",IF($J201&gt;=$C201,AC$6,+($I201/$D201)*AC$6),0))</f>
        <v>0</v>
      </c>
      <c r="AD201" s="117" t="b">
        <f>IF('Copy &amp; Paste Roster Report Here'!$A198='Analytical Tests'!AD$7,IF($F201="N",IF($J201&gt;=$C201,AD$6,+($I201/$D201)*AD$6),0))</f>
        <v>0</v>
      </c>
      <c r="AE201" s="117" t="b">
        <f>IF('Copy &amp; Paste Roster Report Here'!$A198='Analytical Tests'!AE$7,IF($F201="N",IF($J201&gt;=$C201,AE$6,+($I201/$D201)*AE$6),0))</f>
        <v>0</v>
      </c>
      <c r="AF201" s="117" t="b">
        <f>IF('Copy &amp; Paste Roster Report Here'!$A198='Analytical Tests'!AF$7,IF($F201="N",IF($J201&gt;=$C201,AF$6,+($I201/$D201)*AF$6),0))</f>
        <v>0</v>
      </c>
      <c r="AG201" s="117" t="b">
        <f>IF('Copy &amp; Paste Roster Report Here'!$A198='Analytical Tests'!AG$7,IF($F201="N",IF($J201&gt;=$C201,AG$6,+($I201/$D201)*AG$6),0))</f>
        <v>0</v>
      </c>
      <c r="AH201" s="117" t="b">
        <f>IF('Copy &amp; Paste Roster Report Here'!$A198='Analytical Tests'!AH$7,IF($F201="N",IF($J201&gt;=$C201,AH$6,+($I201/$D201)*AH$6),0))</f>
        <v>0</v>
      </c>
      <c r="AI201" s="117" t="b">
        <f>IF('Copy &amp; Paste Roster Report Here'!$A198='Analytical Tests'!AI$7,IF($F201="N",IF($J201&gt;=$C201,AI$6,+($I201/$D201)*AI$6),0))</f>
        <v>0</v>
      </c>
      <c r="AJ201" s="79"/>
      <c r="AK201" s="118">
        <f>IF('Copy &amp; Paste Roster Report Here'!$A198=AK$7,IF('Copy &amp; Paste Roster Report Here'!$M198="FT",1,0),0)</f>
        <v>0</v>
      </c>
      <c r="AL201" s="118">
        <f>IF('Copy &amp; Paste Roster Report Here'!$A198=AL$7,IF('Copy &amp; Paste Roster Report Here'!$M198="FT",1,0),0)</f>
        <v>0</v>
      </c>
      <c r="AM201" s="118">
        <f>IF('Copy &amp; Paste Roster Report Here'!$A198=AM$7,IF('Copy &amp; Paste Roster Report Here'!$M198="FT",1,0),0)</f>
        <v>0</v>
      </c>
      <c r="AN201" s="118">
        <f>IF('Copy &amp; Paste Roster Report Here'!$A198=AN$7,IF('Copy &amp; Paste Roster Report Here'!$M198="FT",1,0),0)</f>
        <v>0</v>
      </c>
      <c r="AO201" s="118">
        <f>IF('Copy &amp; Paste Roster Report Here'!$A198=AO$7,IF('Copy &amp; Paste Roster Report Here'!$M198="FT",1,0),0)</f>
        <v>0</v>
      </c>
      <c r="AP201" s="118">
        <f>IF('Copy &amp; Paste Roster Report Here'!$A198=AP$7,IF('Copy &amp; Paste Roster Report Here'!$M198="FT",1,0),0)</f>
        <v>0</v>
      </c>
      <c r="AQ201" s="118">
        <f>IF('Copy &amp; Paste Roster Report Here'!$A198=AQ$7,IF('Copy &amp; Paste Roster Report Here'!$M198="FT",1,0),0)</f>
        <v>0</v>
      </c>
      <c r="AR201" s="118">
        <f>IF('Copy &amp; Paste Roster Report Here'!$A198=AR$7,IF('Copy &amp; Paste Roster Report Here'!$M198="FT",1,0),0)</f>
        <v>0</v>
      </c>
      <c r="AS201" s="118">
        <f>IF('Copy &amp; Paste Roster Report Here'!$A198=AS$7,IF('Copy &amp; Paste Roster Report Here'!$M198="FT",1,0),0)</f>
        <v>0</v>
      </c>
      <c r="AT201" s="118">
        <f>IF('Copy &amp; Paste Roster Report Here'!$A198=AT$7,IF('Copy &amp; Paste Roster Report Here'!$M198="FT",1,0),0)</f>
        <v>0</v>
      </c>
      <c r="AU201" s="118">
        <f>IF('Copy &amp; Paste Roster Report Here'!$A198=AU$7,IF('Copy &amp; Paste Roster Report Here'!$M198="FT",1,0),0)</f>
        <v>0</v>
      </c>
      <c r="AV201" s="73">
        <f t="shared" ref="AV201:AV264" si="55">SUM(AK201:AU201)</f>
        <v>0</v>
      </c>
      <c r="AW201" s="119">
        <f>IF('Copy &amp; Paste Roster Report Here'!$A198=AW$7,IF('Copy &amp; Paste Roster Report Here'!$M198="HT",1,0),0)</f>
        <v>0</v>
      </c>
      <c r="AX201" s="119">
        <f>IF('Copy &amp; Paste Roster Report Here'!$A198=AX$7,IF('Copy &amp; Paste Roster Report Here'!$M198="HT",1,0),0)</f>
        <v>0</v>
      </c>
      <c r="AY201" s="119">
        <f>IF('Copy &amp; Paste Roster Report Here'!$A198=AY$7,IF('Copy &amp; Paste Roster Report Here'!$M198="HT",1,0),0)</f>
        <v>0</v>
      </c>
      <c r="AZ201" s="119">
        <f>IF('Copy &amp; Paste Roster Report Here'!$A198=AZ$7,IF('Copy &amp; Paste Roster Report Here'!$M198="HT",1,0),0)</f>
        <v>0</v>
      </c>
      <c r="BA201" s="119">
        <f>IF('Copy &amp; Paste Roster Report Here'!$A198=BA$7,IF('Copy &amp; Paste Roster Report Here'!$M198="HT",1,0),0)</f>
        <v>0</v>
      </c>
      <c r="BB201" s="119">
        <f>IF('Copy &amp; Paste Roster Report Here'!$A198=BB$7,IF('Copy &amp; Paste Roster Report Here'!$M198="HT",1,0),0)</f>
        <v>0</v>
      </c>
      <c r="BC201" s="119">
        <f>IF('Copy &amp; Paste Roster Report Here'!$A198=BC$7,IF('Copy &amp; Paste Roster Report Here'!$M198="HT",1,0),0)</f>
        <v>0</v>
      </c>
      <c r="BD201" s="119">
        <f>IF('Copy &amp; Paste Roster Report Here'!$A198=BD$7,IF('Copy &amp; Paste Roster Report Here'!$M198="HT",1,0),0)</f>
        <v>0</v>
      </c>
      <c r="BE201" s="119">
        <f>IF('Copy &amp; Paste Roster Report Here'!$A198=BE$7,IF('Copy &amp; Paste Roster Report Here'!$M198="HT",1,0),0)</f>
        <v>0</v>
      </c>
      <c r="BF201" s="119">
        <f>IF('Copy &amp; Paste Roster Report Here'!$A198=BF$7,IF('Copy &amp; Paste Roster Report Here'!$M198="HT",1,0),0)</f>
        <v>0</v>
      </c>
      <c r="BG201" s="119">
        <f>IF('Copy &amp; Paste Roster Report Here'!$A198=BG$7,IF('Copy &amp; Paste Roster Report Here'!$M198="HT",1,0),0)</f>
        <v>0</v>
      </c>
      <c r="BH201" s="73">
        <f t="shared" ref="BH201:BH264" si="56">SUM(AW201:BG201)</f>
        <v>0</v>
      </c>
      <c r="BI201" s="120">
        <f>IF('Copy &amp; Paste Roster Report Here'!$A198=BI$7,IF('Copy &amp; Paste Roster Report Here'!$M198="MT",1,0),0)</f>
        <v>0</v>
      </c>
      <c r="BJ201" s="120">
        <f>IF('Copy &amp; Paste Roster Report Here'!$A198=BJ$7,IF('Copy &amp; Paste Roster Report Here'!$M198="MT",1,0),0)</f>
        <v>0</v>
      </c>
      <c r="BK201" s="120">
        <f>IF('Copy &amp; Paste Roster Report Here'!$A198=BK$7,IF('Copy &amp; Paste Roster Report Here'!$M198="MT",1,0),0)</f>
        <v>0</v>
      </c>
      <c r="BL201" s="120">
        <f>IF('Copy &amp; Paste Roster Report Here'!$A198=BL$7,IF('Copy &amp; Paste Roster Report Here'!$M198="MT",1,0),0)</f>
        <v>0</v>
      </c>
      <c r="BM201" s="120">
        <f>IF('Copy &amp; Paste Roster Report Here'!$A198=BM$7,IF('Copy &amp; Paste Roster Report Here'!$M198="MT",1,0),0)</f>
        <v>0</v>
      </c>
      <c r="BN201" s="120">
        <f>IF('Copy &amp; Paste Roster Report Here'!$A198=BN$7,IF('Copy &amp; Paste Roster Report Here'!$M198="MT",1,0),0)</f>
        <v>0</v>
      </c>
      <c r="BO201" s="120">
        <f>IF('Copy &amp; Paste Roster Report Here'!$A198=BO$7,IF('Copy &amp; Paste Roster Report Here'!$M198="MT",1,0),0)</f>
        <v>0</v>
      </c>
      <c r="BP201" s="120">
        <f>IF('Copy &amp; Paste Roster Report Here'!$A198=BP$7,IF('Copy &amp; Paste Roster Report Here'!$M198="MT",1,0),0)</f>
        <v>0</v>
      </c>
      <c r="BQ201" s="120">
        <f>IF('Copy &amp; Paste Roster Report Here'!$A198=BQ$7,IF('Copy &amp; Paste Roster Report Here'!$M198="MT",1,0),0)</f>
        <v>0</v>
      </c>
      <c r="BR201" s="120">
        <f>IF('Copy &amp; Paste Roster Report Here'!$A198=BR$7,IF('Copy &amp; Paste Roster Report Here'!$M198="MT",1,0),0)</f>
        <v>0</v>
      </c>
      <c r="BS201" s="120">
        <f>IF('Copy &amp; Paste Roster Report Here'!$A198=BS$7,IF('Copy &amp; Paste Roster Report Here'!$M198="MT",1,0),0)</f>
        <v>0</v>
      </c>
      <c r="BT201" s="73">
        <f t="shared" ref="BT201:BT264" si="57">SUM(BI201:BS201)</f>
        <v>0</v>
      </c>
      <c r="BU201" s="121">
        <f>IF('Copy &amp; Paste Roster Report Here'!$A198=BU$7,IF('Copy &amp; Paste Roster Report Here'!$M198="fy",1,0),0)</f>
        <v>0</v>
      </c>
      <c r="BV201" s="121">
        <f>IF('Copy &amp; Paste Roster Report Here'!$A198=BV$7,IF('Copy &amp; Paste Roster Report Here'!$M198="fy",1,0),0)</f>
        <v>0</v>
      </c>
      <c r="BW201" s="121">
        <f>IF('Copy &amp; Paste Roster Report Here'!$A198=BW$7,IF('Copy &amp; Paste Roster Report Here'!$M198="fy",1,0),0)</f>
        <v>0</v>
      </c>
      <c r="BX201" s="121">
        <f>IF('Copy &amp; Paste Roster Report Here'!$A198=BX$7,IF('Copy &amp; Paste Roster Report Here'!$M198="fy",1,0),0)</f>
        <v>0</v>
      </c>
      <c r="BY201" s="121">
        <f>IF('Copy &amp; Paste Roster Report Here'!$A198=BY$7,IF('Copy &amp; Paste Roster Report Here'!$M198="fy",1,0),0)</f>
        <v>0</v>
      </c>
      <c r="BZ201" s="121">
        <f>IF('Copy &amp; Paste Roster Report Here'!$A198=BZ$7,IF('Copy &amp; Paste Roster Report Here'!$M198="fy",1,0),0)</f>
        <v>0</v>
      </c>
      <c r="CA201" s="121">
        <f>IF('Copy &amp; Paste Roster Report Here'!$A198=CA$7,IF('Copy &amp; Paste Roster Report Here'!$M198="fy",1,0),0)</f>
        <v>0</v>
      </c>
      <c r="CB201" s="121">
        <f>IF('Copy &amp; Paste Roster Report Here'!$A198=CB$7,IF('Copy &amp; Paste Roster Report Here'!$M198="fy",1,0),0)</f>
        <v>0</v>
      </c>
      <c r="CC201" s="121">
        <f>IF('Copy &amp; Paste Roster Report Here'!$A198=CC$7,IF('Copy &amp; Paste Roster Report Here'!$M198="fy",1,0),0)</f>
        <v>0</v>
      </c>
      <c r="CD201" s="121">
        <f>IF('Copy &amp; Paste Roster Report Here'!$A198=CD$7,IF('Copy &amp; Paste Roster Report Here'!$M198="fy",1,0),0)</f>
        <v>0</v>
      </c>
      <c r="CE201" s="121">
        <f>IF('Copy &amp; Paste Roster Report Here'!$A198=CE$7,IF('Copy &amp; Paste Roster Report Here'!$M198="fy",1,0),0)</f>
        <v>0</v>
      </c>
      <c r="CF201" s="73">
        <f t="shared" ref="CF201:CF264" si="58">SUM(BU201:CE201)</f>
        <v>0</v>
      </c>
      <c r="CG201" s="122">
        <f>IF('Copy &amp; Paste Roster Report Here'!$A198=CG$7,IF('Copy &amp; Paste Roster Report Here'!$M198="RH",1,0),0)</f>
        <v>0</v>
      </c>
      <c r="CH201" s="122">
        <f>IF('Copy &amp; Paste Roster Report Here'!$A198=CH$7,IF('Copy &amp; Paste Roster Report Here'!$M198="RH",1,0),0)</f>
        <v>0</v>
      </c>
      <c r="CI201" s="122">
        <f>IF('Copy &amp; Paste Roster Report Here'!$A198=CI$7,IF('Copy &amp; Paste Roster Report Here'!$M198="RH",1,0),0)</f>
        <v>0</v>
      </c>
      <c r="CJ201" s="122">
        <f>IF('Copy &amp; Paste Roster Report Here'!$A198=CJ$7,IF('Copy &amp; Paste Roster Report Here'!$M198="RH",1,0),0)</f>
        <v>0</v>
      </c>
      <c r="CK201" s="122">
        <f>IF('Copy &amp; Paste Roster Report Here'!$A198=CK$7,IF('Copy &amp; Paste Roster Report Here'!$M198="RH",1,0),0)</f>
        <v>0</v>
      </c>
      <c r="CL201" s="122">
        <f>IF('Copy &amp; Paste Roster Report Here'!$A198=CL$7,IF('Copy &amp; Paste Roster Report Here'!$M198="RH",1,0),0)</f>
        <v>0</v>
      </c>
      <c r="CM201" s="122">
        <f>IF('Copy &amp; Paste Roster Report Here'!$A198=CM$7,IF('Copy &amp; Paste Roster Report Here'!$M198="RH",1,0),0)</f>
        <v>0</v>
      </c>
      <c r="CN201" s="122">
        <f>IF('Copy &amp; Paste Roster Report Here'!$A198=CN$7,IF('Copy &amp; Paste Roster Report Here'!$M198="RH",1,0),0)</f>
        <v>0</v>
      </c>
      <c r="CO201" s="122">
        <f>IF('Copy &amp; Paste Roster Report Here'!$A198=CO$7,IF('Copy &amp; Paste Roster Report Here'!$M198="RH",1,0),0)</f>
        <v>0</v>
      </c>
      <c r="CP201" s="122">
        <f>IF('Copy &amp; Paste Roster Report Here'!$A198=CP$7,IF('Copy &amp; Paste Roster Report Here'!$M198="RH",1,0),0)</f>
        <v>0</v>
      </c>
      <c r="CQ201" s="122">
        <f>IF('Copy &amp; Paste Roster Report Here'!$A198=CQ$7,IF('Copy &amp; Paste Roster Report Here'!$M198="RH",1,0),0)</f>
        <v>0</v>
      </c>
      <c r="CR201" s="73">
        <f t="shared" ref="CR201:CR264" si="59">SUM(CG201:CQ201)</f>
        <v>0</v>
      </c>
      <c r="CS201" s="123">
        <f>IF('Copy &amp; Paste Roster Report Here'!$A198=CS$7,IF('Copy &amp; Paste Roster Report Here'!$M198="QT",1,0),0)</f>
        <v>0</v>
      </c>
      <c r="CT201" s="123">
        <f>IF('Copy &amp; Paste Roster Report Here'!$A198=CT$7,IF('Copy &amp; Paste Roster Report Here'!$M198="QT",1,0),0)</f>
        <v>0</v>
      </c>
      <c r="CU201" s="123">
        <f>IF('Copy &amp; Paste Roster Report Here'!$A198=CU$7,IF('Copy &amp; Paste Roster Report Here'!$M198="QT",1,0),0)</f>
        <v>0</v>
      </c>
      <c r="CV201" s="123">
        <f>IF('Copy &amp; Paste Roster Report Here'!$A198=CV$7,IF('Copy &amp; Paste Roster Report Here'!$M198="QT",1,0),0)</f>
        <v>0</v>
      </c>
      <c r="CW201" s="123">
        <f>IF('Copy &amp; Paste Roster Report Here'!$A198=CW$7,IF('Copy &amp; Paste Roster Report Here'!$M198="QT",1,0),0)</f>
        <v>0</v>
      </c>
      <c r="CX201" s="123">
        <f>IF('Copy &amp; Paste Roster Report Here'!$A198=CX$7,IF('Copy &amp; Paste Roster Report Here'!$M198="QT",1,0),0)</f>
        <v>0</v>
      </c>
      <c r="CY201" s="123">
        <f>IF('Copy &amp; Paste Roster Report Here'!$A198=CY$7,IF('Copy &amp; Paste Roster Report Here'!$M198="QT",1,0),0)</f>
        <v>0</v>
      </c>
      <c r="CZ201" s="123">
        <f>IF('Copy &amp; Paste Roster Report Here'!$A198=CZ$7,IF('Copy &amp; Paste Roster Report Here'!$M198="QT",1,0),0)</f>
        <v>0</v>
      </c>
      <c r="DA201" s="123">
        <f>IF('Copy &amp; Paste Roster Report Here'!$A198=DA$7,IF('Copy &amp; Paste Roster Report Here'!$M198="QT",1,0),0)</f>
        <v>0</v>
      </c>
      <c r="DB201" s="123">
        <f>IF('Copy &amp; Paste Roster Report Here'!$A198=DB$7,IF('Copy &amp; Paste Roster Report Here'!$M198="QT",1,0),0)</f>
        <v>0</v>
      </c>
      <c r="DC201" s="123">
        <f>IF('Copy &amp; Paste Roster Report Here'!$A198=DC$7,IF('Copy &amp; Paste Roster Report Here'!$M198="QT",1,0),0)</f>
        <v>0</v>
      </c>
      <c r="DD201" s="73">
        <f t="shared" ref="DD201:DD264" si="60">SUM(CS201:DC201)</f>
        <v>0</v>
      </c>
      <c r="DE201" s="124">
        <f>IF('Copy &amp; Paste Roster Report Here'!$A198=DE$7,IF('Copy &amp; Paste Roster Report Here'!$M198="xxxxxxxxxxx",1,0),0)</f>
        <v>0</v>
      </c>
      <c r="DF201" s="124">
        <f>IF('Copy &amp; Paste Roster Report Here'!$A198=DF$7,IF('Copy &amp; Paste Roster Report Here'!$M198="xxxxxxxxxxx",1,0),0)</f>
        <v>0</v>
      </c>
      <c r="DG201" s="124">
        <f>IF('Copy &amp; Paste Roster Report Here'!$A198=DG$7,IF('Copy &amp; Paste Roster Report Here'!$M198="xxxxxxxxxxx",1,0),0)</f>
        <v>0</v>
      </c>
      <c r="DH201" s="124">
        <f>IF('Copy &amp; Paste Roster Report Here'!$A198=DH$7,IF('Copy &amp; Paste Roster Report Here'!$M198="xxxxxxxxxxx",1,0),0)</f>
        <v>0</v>
      </c>
      <c r="DI201" s="124">
        <f>IF('Copy &amp; Paste Roster Report Here'!$A198=DI$7,IF('Copy &amp; Paste Roster Report Here'!$M198="xxxxxxxxxxx",1,0),0)</f>
        <v>0</v>
      </c>
      <c r="DJ201" s="124">
        <f>IF('Copy &amp; Paste Roster Report Here'!$A198=DJ$7,IF('Copy &amp; Paste Roster Report Here'!$M198="xxxxxxxxxxx",1,0),0)</f>
        <v>0</v>
      </c>
      <c r="DK201" s="124">
        <f>IF('Copy &amp; Paste Roster Report Here'!$A198=DK$7,IF('Copy &amp; Paste Roster Report Here'!$M198="xxxxxxxxxxx",1,0),0)</f>
        <v>0</v>
      </c>
      <c r="DL201" s="124">
        <f>IF('Copy &amp; Paste Roster Report Here'!$A198=DL$7,IF('Copy &amp; Paste Roster Report Here'!$M198="xxxxxxxxxxx",1,0),0)</f>
        <v>0</v>
      </c>
      <c r="DM201" s="124">
        <f>IF('Copy &amp; Paste Roster Report Here'!$A198=DM$7,IF('Copy &amp; Paste Roster Report Here'!$M198="xxxxxxxxxxx",1,0),0)</f>
        <v>0</v>
      </c>
      <c r="DN201" s="124">
        <f>IF('Copy &amp; Paste Roster Report Here'!$A198=DN$7,IF('Copy &amp; Paste Roster Report Here'!$M198="xxxxxxxxxxx",1,0),0)</f>
        <v>0</v>
      </c>
      <c r="DO201" s="124">
        <f>IF('Copy &amp; Paste Roster Report Here'!$A198=DO$7,IF('Copy &amp; Paste Roster Report Here'!$M198="xxxxxxxxxxx",1,0),0)</f>
        <v>0</v>
      </c>
      <c r="DP201" s="125">
        <f t="shared" ref="DP201:DP264" si="61">SUM(DE201:DO201)</f>
        <v>0</v>
      </c>
      <c r="DQ201" s="126">
        <f t="shared" ref="DQ201:DQ264" si="62">DP201+DD201+CR201+CF201+BT201+BH201+AV201</f>
        <v>0</v>
      </c>
    </row>
    <row r="202" spans="1:121" x14ac:dyDescent="0.25">
      <c r="A202" s="111">
        <f t="shared" si="48"/>
        <v>0</v>
      </c>
      <c r="B202" s="111">
        <f t="shared" si="49"/>
        <v>0</v>
      </c>
      <c r="C202" s="112">
        <f>+('Copy &amp; Paste Roster Report Here'!$P199-'Copy &amp; Paste Roster Report Here'!$O199)/30</f>
        <v>0</v>
      </c>
      <c r="D202" s="112">
        <f>+('Copy &amp; Paste Roster Report Here'!$P199-'Copy &amp; Paste Roster Report Here'!$O199)</f>
        <v>0</v>
      </c>
      <c r="E202" s="111">
        <f>'Copy &amp; Paste Roster Report Here'!N199</f>
        <v>0</v>
      </c>
      <c r="F202" s="111" t="str">
        <f t="shared" si="50"/>
        <v>N</v>
      </c>
      <c r="G202" s="111">
        <f>'Copy &amp; Paste Roster Report Here'!R199</f>
        <v>0</v>
      </c>
      <c r="H202" s="113">
        <f t="shared" si="51"/>
        <v>0</v>
      </c>
      <c r="I202" s="112">
        <f>IF(F202="N",$F$5-'Copy &amp; Paste Roster Report Here'!O199,+'Copy &amp; Paste Roster Report Here'!Q199-'Copy &amp; Paste Roster Report Here'!O199)</f>
        <v>0</v>
      </c>
      <c r="J202" s="114">
        <f t="shared" si="52"/>
        <v>0</v>
      </c>
      <c r="K202" s="114">
        <f t="shared" si="53"/>
        <v>0</v>
      </c>
      <c r="L202" s="115">
        <f>'Copy &amp; Paste Roster Report Here'!F199</f>
        <v>0</v>
      </c>
      <c r="M202" s="116">
        <f t="shared" si="54"/>
        <v>0</v>
      </c>
      <c r="N202" s="117">
        <f>IF('Copy &amp; Paste Roster Report Here'!$A199='Analytical Tests'!N$7,IF($F202="Y",+$H202*N$6,0),0)</f>
        <v>0</v>
      </c>
      <c r="O202" s="117">
        <f>IF('Copy &amp; Paste Roster Report Here'!$A199='Analytical Tests'!O$7,IF($F202="Y",+$H202*O$6,0),0)</f>
        <v>0</v>
      </c>
      <c r="P202" s="117">
        <f>IF('Copy &amp; Paste Roster Report Here'!$A199='Analytical Tests'!P$7,IF($F202="Y",+$H202*P$6,0),0)</f>
        <v>0</v>
      </c>
      <c r="Q202" s="117">
        <f>IF('Copy &amp; Paste Roster Report Here'!$A199='Analytical Tests'!Q$7,IF($F202="Y",+$H202*Q$6,0),0)</f>
        <v>0</v>
      </c>
      <c r="R202" s="117">
        <f>IF('Copy &amp; Paste Roster Report Here'!$A199='Analytical Tests'!R$7,IF($F202="Y",+$H202*R$6,0),0)</f>
        <v>0</v>
      </c>
      <c r="S202" s="117">
        <f>IF('Copy &amp; Paste Roster Report Here'!$A199='Analytical Tests'!S$7,IF($F202="Y",+$H202*S$6,0),0)</f>
        <v>0</v>
      </c>
      <c r="T202" s="117">
        <f>IF('Copy &amp; Paste Roster Report Here'!$A199='Analytical Tests'!T$7,IF($F202="Y",+$H202*T$6,0),0)</f>
        <v>0</v>
      </c>
      <c r="U202" s="117">
        <f>IF('Copy &amp; Paste Roster Report Here'!$A199='Analytical Tests'!U$7,IF($F202="Y",+$H202*U$6,0),0)</f>
        <v>0</v>
      </c>
      <c r="V202" s="117">
        <f>IF('Copy &amp; Paste Roster Report Here'!$A199='Analytical Tests'!V$7,IF($F202="Y",+$H202*V$6,0),0)</f>
        <v>0</v>
      </c>
      <c r="W202" s="117">
        <f>IF('Copy &amp; Paste Roster Report Here'!$A199='Analytical Tests'!W$7,IF($F202="Y",+$H202*W$6,0),0)</f>
        <v>0</v>
      </c>
      <c r="X202" s="117">
        <f>IF('Copy &amp; Paste Roster Report Here'!$A199='Analytical Tests'!X$7,IF($F202="Y",+$H202*X$6,0),0)</f>
        <v>0</v>
      </c>
      <c r="Y202" s="117" t="b">
        <f>IF('Copy &amp; Paste Roster Report Here'!$A199='Analytical Tests'!Y$7,IF($F202="N",IF($J202&gt;=$C202,Y$6,+($I202/$D202)*Y$6),0))</f>
        <v>0</v>
      </c>
      <c r="Z202" s="117" t="b">
        <f>IF('Copy &amp; Paste Roster Report Here'!$A199='Analytical Tests'!Z$7,IF($F202="N",IF($J202&gt;=$C202,Z$6,+($I202/$D202)*Z$6),0))</f>
        <v>0</v>
      </c>
      <c r="AA202" s="117" t="b">
        <f>IF('Copy &amp; Paste Roster Report Here'!$A199='Analytical Tests'!AA$7,IF($F202="N",IF($J202&gt;=$C202,AA$6,+($I202/$D202)*AA$6),0))</f>
        <v>0</v>
      </c>
      <c r="AB202" s="117" t="b">
        <f>IF('Copy &amp; Paste Roster Report Here'!$A199='Analytical Tests'!AB$7,IF($F202="N",IF($J202&gt;=$C202,AB$6,+($I202/$D202)*AB$6),0))</f>
        <v>0</v>
      </c>
      <c r="AC202" s="117" t="b">
        <f>IF('Copy &amp; Paste Roster Report Here'!$A199='Analytical Tests'!AC$7,IF($F202="N",IF($J202&gt;=$C202,AC$6,+($I202/$D202)*AC$6),0))</f>
        <v>0</v>
      </c>
      <c r="AD202" s="117" t="b">
        <f>IF('Copy &amp; Paste Roster Report Here'!$A199='Analytical Tests'!AD$7,IF($F202="N",IF($J202&gt;=$C202,AD$6,+($I202/$D202)*AD$6),0))</f>
        <v>0</v>
      </c>
      <c r="AE202" s="117" t="b">
        <f>IF('Copy &amp; Paste Roster Report Here'!$A199='Analytical Tests'!AE$7,IF($F202="N",IF($J202&gt;=$C202,AE$6,+($I202/$D202)*AE$6),0))</f>
        <v>0</v>
      </c>
      <c r="AF202" s="117" t="b">
        <f>IF('Copy &amp; Paste Roster Report Here'!$A199='Analytical Tests'!AF$7,IF($F202="N",IF($J202&gt;=$C202,AF$6,+($I202/$D202)*AF$6),0))</f>
        <v>0</v>
      </c>
      <c r="AG202" s="117" t="b">
        <f>IF('Copy &amp; Paste Roster Report Here'!$A199='Analytical Tests'!AG$7,IF($F202="N",IF($J202&gt;=$C202,AG$6,+($I202/$D202)*AG$6),0))</f>
        <v>0</v>
      </c>
      <c r="AH202" s="117" t="b">
        <f>IF('Copy &amp; Paste Roster Report Here'!$A199='Analytical Tests'!AH$7,IF($F202="N",IF($J202&gt;=$C202,AH$6,+($I202/$D202)*AH$6),0))</f>
        <v>0</v>
      </c>
      <c r="AI202" s="117" t="b">
        <f>IF('Copy &amp; Paste Roster Report Here'!$A199='Analytical Tests'!AI$7,IF($F202="N",IF($J202&gt;=$C202,AI$6,+($I202/$D202)*AI$6),0))</f>
        <v>0</v>
      </c>
      <c r="AJ202" s="79"/>
      <c r="AK202" s="118">
        <f>IF('Copy &amp; Paste Roster Report Here'!$A199=AK$7,IF('Copy &amp; Paste Roster Report Here'!$M199="FT",1,0),0)</f>
        <v>0</v>
      </c>
      <c r="AL202" s="118">
        <f>IF('Copy &amp; Paste Roster Report Here'!$A199=AL$7,IF('Copy &amp; Paste Roster Report Here'!$M199="FT",1,0),0)</f>
        <v>0</v>
      </c>
      <c r="AM202" s="118">
        <f>IF('Copy &amp; Paste Roster Report Here'!$A199=AM$7,IF('Copy &amp; Paste Roster Report Here'!$M199="FT",1,0),0)</f>
        <v>0</v>
      </c>
      <c r="AN202" s="118">
        <f>IF('Copy &amp; Paste Roster Report Here'!$A199=AN$7,IF('Copy &amp; Paste Roster Report Here'!$M199="FT",1,0),0)</f>
        <v>0</v>
      </c>
      <c r="AO202" s="118">
        <f>IF('Copy &amp; Paste Roster Report Here'!$A199=AO$7,IF('Copy &amp; Paste Roster Report Here'!$M199="FT",1,0),0)</f>
        <v>0</v>
      </c>
      <c r="AP202" s="118">
        <f>IF('Copy &amp; Paste Roster Report Here'!$A199=AP$7,IF('Copy &amp; Paste Roster Report Here'!$M199="FT",1,0),0)</f>
        <v>0</v>
      </c>
      <c r="AQ202" s="118">
        <f>IF('Copy &amp; Paste Roster Report Here'!$A199=AQ$7,IF('Copy &amp; Paste Roster Report Here'!$M199="FT",1,0),0)</f>
        <v>0</v>
      </c>
      <c r="AR202" s="118">
        <f>IF('Copy &amp; Paste Roster Report Here'!$A199=AR$7,IF('Copy &amp; Paste Roster Report Here'!$M199="FT",1,0),0)</f>
        <v>0</v>
      </c>
      <c r="AS202" s="118">
        <f>IF('Copy &amp; Paste Roster Report Here'!$A199=AS$7,IF('Copy &amp; Paste Roster Report Here'!$M199="FT",1,0),0)</f>
        <v>0</v>
      </c>
      <c r="AT202" s="118">
        <f>IF('Copy &amp; Paste Roster Report Here'!$A199=AT$7,IF('Copy &amp; Paste Roster Report Here'!$M199="FT",1,0),0)</f>
        <v>0</v>
      </c>
      <c r="AU202" s="118">
        <f>IF('Copy &amp; Paste Roster Report Here'!$A199=AU$7,IF('Copy &amp; Paste Roster Report Here'!$M199="FT",1,0),0)</f>
        <v>0</v>
      </c>
      <c r="AV202" s="73">
        <f t="shared" si="55"/>
        <v>0</v>
      </c>
      <c r="AW202" s="119">
        <f>IF('Copy &amp; Paste Roster Report Here'!$A199=AW$7,IF('Copy &amp; Paste Roster Report Here'!$M199="HT",1,0),0)</f>
        <v>0</v>
      </c>
      <c r="AX202" s="119">
        <f>IF('Copy &amp; Paste Roster Report Here'!$A199=AX$7,IF('Copy &amp; Paste Roster Report Here'!$M199="HT",1,0),0)</f>
        <v>0</v>
      </c>
      <c r="AY202" s="119">
        <f>IF('Copy &amp; Paste Roster Report Here'!$A199=AY$7,IF('Copy &amp; Paste Roster Report Here'!$M199="HT",1,0),0)</f>
        <v>0</v>
      </c>
      <c r="AZ202" s="119">
        <f>IF('Copy &amp; Paste Roster Report Here'!$A199=AZ$7,IF('Copy &amp; Paste Roster Report Here'!$M199="HT",1,0),0)</f>
        <v>0</v>
      </c>
      <c r="BA202" s="119">
        <f>IF('Copy &amp; Paste Roster Report Here'!$A199=BA$7,IF('Copy &amp; Paste Roster Report Here'!$M199="HT",1,0),0)</f>
        <v>0</v>
      </c>
      <c r="BB202" s="119">
        <f>IF('Copy &amp; Paste Roster Report Here'!$A199=BB$7,IF('Copy &amp; Paste Roster Report Here'!$M199="HT",1,0),0)</f>
        <v>0</v>
      </c>
      <c r="BC202" s="119">
        <f>IF('Copy &amp; Paste Roster Report Here'!$A199=BC$7,IF('Copy &amp; Paste Roster Report Here'!$M199="HT",1,0),0)</f>
        <v>0</v>
      </c>
      <c r="BD202" s="119">
        <f>IF('Copy &amp; Paste Roster Report Here'!$A199=BD$7,IF('Copy &amp; Paste Roster Report Here'!$M199="HT",1,0),0)</f>
        <v>0</v>
      </c>
      <c r="BE202" s="119">
        <f>IF('Copy &amp; Paste Roster Report Here'!$A199=BE$7,IF('Copy &amp; Paste Roster Report Here'!$M199="HT",1,0),0)</f>
        <v>0</v>
      </c>
      <c r="BF202" s="119">
        <f>IF('Copy &amp; Paste Roster Report Here'!$A199=BF$7,IF('Copy &amp; Paste Roster Report Here'!$M199="HT",1,0),0)</f>
        <v>0</v>
      </c>
      <c r="BG202" s="119">
        <f>IF('Copy &amp; Paste Roster Report Here'!$A199=BG$7,IF('Copy &amp; Paste Roster Report Here'!$M199="HT",1,0),0)</f>
        <v>0</v>
      </c>
      <c r="BH202" s="73">
        <f t="shared" si="56"/>
        <v>0</v>
      </c>
      <c r="BI202" s="120">
        <f>IF('Copy &amp; Paste Roster Report Here'!$A199=BI$7,IF('Copy &amp; Paste Roster Report Here'!$M199="MT",1,0),0)</f>
        <v>0</v>
      </c>
      <c r="BJ202" s="120">
        <f>IF('Copy &amp; Paste Roster Report Here'!$A199=BJ$7,IF('Copy &amp; Paste Roster Report Here'!$M199="MT",1,0),0)</f>
        <v>0</v>
      </c>
      <c r="BK202" s="120">
        <f>IF('Copy &amp; Paste Roster Report Here'!$A199=BK$7,IF('Copy &amp; Paste Roster Report Here'!$M199="MT",1,0),0)</f>
        <v>0</v>
      </c>
      <c r="BL202" s="120">
        <f>IF('Copy &amp; Paste Roster Report Here'!$A199=BL$7,IF('Copy &amp; Paste Roster Report Here'!$M199="MT",1,0),0)</f>
        <v>0</v>
      </c>
      <c r="BM202" s="120">
        <f>IF('Copy &amp; Paste Roster Report Here'!$A199=BM$7,IF('Copy &amp; Paste Roster Report Here'!$M199="MT",1,0),0)</f>
        <v>0</v>
      </c>
      <c r="BN202" s="120">
        <f>IF('Copy &amp; Paste Roster Report Here'!$A199=BN$7,IF('Copy &amp; Paste Roster Report Here'!$M199="MT",1,0),0)</f>
        <v>0</v>
      </c>
      <c r="BO202" s="120">
        <f>IF('Copy &amp; Paste Roster Report Here'!$A199=BO$7,IF('Copy &amp; Paste Roster Report Here'!$M199="MT",1,0),0)</f>
        <v>0</v>
      </c>
      <c r="BP202" s="120">
        <f>IF('Copy &amp; Paste Roster Report Here'!$A199=BP$7,IF('Copy &amp; Paste Roster Report Here'!$M199="MT",1,0),0)</f>
        <v>0</v>
      </c>
      <c r="BQ202" s="120">
        <f>IF('Copy &amp; Paste Roster Report Here'!$A199=BQ$7,IF('Copy &amp; Paste Roster Report Here'!$M199="MT",1,0),0)</f>
        <v>0</v>
      </c>
      <c r="BR202" s="120">
        <f>IF('Copy &amp; Paste Roster Report Here'!$A199=BR$7,IF('Copy &amp; Paste Roster Report Here'!$M199="MT",1,0),0)</f>
        <v>0</v>
      </c>
      <c r="BS202" s="120">
        <f>IF('Copy &amp; Paste Roster Report Here'!$A199=BS$7,IF('Copy &amp; Paste Roster Report Here'!$M199="MT",1,0),0)</f>
        <v>0</v>
      </c>
      <c r="BT202" s="73">
        <f t="shared" si="57"/>
        <v>0</v>
      </c>
      <c r="BU202" s="121">
        <f>IF('Copy &amp; Paste Roster Report Here'!$A199=BU$7,IF('Copy &amp; Paste Roster Report Here'!$M199="fy",1,0),0)</f>
        <v>0</v>
      </c>
      <c r="BV202" s="121">
        <f>IF('Copy &amp; Paste Roster Report Here'!$A199=BV$7,IF('Copy &amp; Paste Roster Report Here'!$M199="fy",1,0),0)</f>
        <v>0</v>
      </c>
      <c r="BW202" s="121">
        <f>IF('Copy &amp; Paste Roster Report Here'!$A199=BW$7,IF('Copy &amp; Paste Roster Report Here'!$M199="fy",1,0),0)</f>
        <v>0</v>
      </c>
      <c r="BX202" s="121">
        <f>IF('Copy &amp; Paste Roster Report Here'!$A199=BX$7,IF('Copy &amp; Paste Roster Report Here'!$M199="fy",1,0),0)</f>
        <v>0</v>
      </c>
      <c r="BY202" s="121">
        <f>IF('Copy &amp; Paste Roster Report Here'!$A199=BY$7,IF('Copy &amp; Paste Roster Report Here'!$M199="fy",1,0),0)</f>
        <v>0</v>
      </c>
      <c r="BZ202" s="121">
        <f>IF('Copy &amp; Paste Roster Report Here'!$A199=BZ$7,IF('Copy &amp; Paste Roster Report Here'!$M199="fy",1,0),0)</f>
        <v>0</v>
      </c>
      <c r="CA202" s="121">
        <f>IF('Copy &amp; Paste Roster Report Here'!$A199=CA$7,IF('Copy &amp; Paste Roster Report Here'!$M199="fy",1,0),0)</f>
        <v>0</v>
      </c>
      <c r="CB202" s="121">
        <f>IF('Copy &amp; Paste Roster Report Here'!$A199=CB$7,IF('Copy &amp; Paste Roster Report Here'!$M199="fy",1,0),0)</f>
        <v>0</v>
      </c>
      <c r="CC202" s="121">
        <f>IF('Copy &amp; Paste Roster Report Here'!$A199=CC$7,IF('Copy &amp; Paste Roster Report Here'!$M199="fy",1,0),0)</f>
        <v>0</v>
      </c>
      <c r="CD202" s="121">
        <f>IF('Copy &amp; Paste Roster Report Here'!$A199=CD$7,IF('Copy &amp; Paste Roster Report Here'!$M199="fy",1,0),0)</f>
        <v>0</v>
      </c>
      <c r="CE202" s="121">
        <f>IF('Copy &amp; Paste Roster Report Here'!$A199=CE$7,IF('Copy &amp; Paste Roster Report Here'!$M199="fy",1,0),0)</f>
        <v>0</v>
      </c>
      <c r="CF202" s="73">
        <f t="shared" si="58"/>
        <v>0</v>
      </c>
      <c r="CG202" s="122">
        <f>IF('Copy &amp; Paste Roster Report Here'!$A199=CG$7,IF('Copy &amp; Paste Roster Report Here'!$M199="RH",1,0),0)</f>
        <v>0</v>
      </c>
      <c r="CH202" s="122">
        <f>IF('Copy &amp; Paste Roster Report Here'!$A199=CH$7,IF('Copy &amp; Paste Roster Report Here'!$M199="RH",1,0),0)</f>
        <v>0</v>
      </c>
      <c r="CI202" s="122">
        <f>IF('Copy &amp; Paste Roster Report Here'!$A199=CI$7,IF('Copy &amp; Paste Roster Report Here'!$M199="RH",1,0),0)</f>
        <v>0</v>
      </c>
      <c r="CJ202" s="122">
        <f>IF('Copy &amp; Paste Roster Report Here'!$A199=CJ$7,IF('Copy &amp; Paste Roster Report Here'!$M199="RH",1,0),0)</f>
        <v>0</v>
      </c>
      <c r="CK202" s="122">
        <f>IF('Copy &amp; Paste Roster Report Here'!$A199=CK$7,IF('Copy &amp; Paste Roster Report Here'!$M199="RH",1,0),0)</f>
        <v>0</v>
      </c>
      <c r="CL202" s="122">
        <f>IF('Copy &amp; Paste Roster Report Here'!$A199=CL$7,IF('Copy &amp; Paste Roster Report Here'!$M199="RH",1,0),0)</f>
        <v>0</v>
      </c>
      <c r="CM202" s="122">
        <f>IF('Copy &amp; Paste Roster Report Here'!$A199=CM$7,IF('Copy &amp; Paste Roster Report Here'!$M199="RH",1,0),0)</f>
        <v>0</v>
      </c>
      <c r="CN202" s="122">
        <f>IF('Copy &amp; Paste Roster Report Here'!$A199=CN$7,IF('Copy &amp; Paste Roster Report Here'!$M199="RH",1,0),0)</f>
        <v>0</v>
      </c>
      <c r="CO202" s="122">
        <f>IF('Copy &amp; Paste Roster Report Here'!$A199=CO$7,IF('Copy &amp; Paste Roster Report Here'!$M199="RH",1,0),0)</f>
        <v>0</v>
      </c>
      <c r="CP202" s="122">
        <f>IF('Copy &amp; Paste Roster Report Here'!$A199=CP$7,IF('Copy &amp; Paste Roster Report Here'!$M199="RH",1,0),0)</f>
        <v>0</v>
      </c>
      <c r="CQ202" s="122">
        <f>IF('Copy &amp; Paste Roster Report Here'!$A199=CQ$7,IF('Copy &amp; Paste Roster Report Here'!$M199="RH",1,0),0)</f>
        <v>0</v>
      </c>
      <c r="CR202" s="73">
        <f t="shared" si="59"/>
        <v>0</v>
      </c>
      <c r="CS202" s="123">
        <f>IF('Copy &amp; Paste Roster Report Here'!$A199=CS$7,IF('Copy &amp; Paste Roster Report Here'!$M199="QT",1,0),0)</f>
        <v>0</v>
      </c>
      <c r="CT202" s="123">
        <f>IF('Copy &amp; Paste Roster Report Here'!$A199=CT$7,IF('Copy &amp; Paste Roster Report Here'!$M199="QT",1,0),0)</f>
        <v>0</v>
      </c>
      <c r="CU202" s="123">
        <f>IF('Copy &amp; Paste Roster Report Here'!$A199=CU$7,IF('Copy &amp; Paste Roster Report Here'!$M199="QT",1,0),0)</f>
        <v>0</v>
      </c>
      <c r="CV202" s="123">
        <f>IF('Copy &amp; Paste Roster Report Here'!$A199=CV$7,IF('Copy &amp; Paste Roster Report Here'!$M199="QT",1,0),0)</f>
        <v>0</v>
      </c>
      <c r="CW202" s="123">
        <f>IF('Copy &amp; Paste Roster Report Here'!$A199=CW$7,IF('Copy &amp; Paste Roster Report Here'!$M199="QT",1,0),0)</f>
        <v>0</v>
      </c>
      <c r="CX202" s="123">
        <f>IF('Copy &amp; Paste Roster Report Here'!$A199=CX$7,IF('Copy &amp; Paste Roster Report Here'!$M199="QT",1,0),0)</f>
        <v>0</v>
      </c>
      <c r="CY202" s="123">
        <f>IF('Copy &amp; Paste Roster Report Here'!$A199=CY$7,IF('Copy &amp; Paste Roster Report Here'!$M199="QT",1,0),0)</f>
        <v>0</v>
      </c>
      <c r="CZ202" s="123">
        <f>IF('Copy &amp; Paste Roster Report Here'!$A199=CZ$7,IF('Copy &amp; Paste Roster Report Here'!$M199="QT",1,0),0)</f>
        <v>0</v>
      </c>
      <c r="DA202" s="123">
        <f>IF('Copy &amp; Paste Roster Report Here'!$A199=DA$7,IF('Copy &amp; Paste Roster Report Here'!$M199="QT",1,0),0)</f>
        <v>0</v>
      </c>
      <c r="DB202" s="123">
        <f>IF('Copy &amp; Paste Roster Report Here'!$A199=DB$7,IF('Copy &amp; Paste Roster Report Here'!$M199="QT",1,0),0)</f>
        <v>0</v>
      </c>
      <c r="DC202" s="123">
        <f>IF('Copy &amp; Paste Roster Report Here'!$A199=DC$7,IF('Copy &amp; Paste Roster Report Here'!$M199="QT",1,0),0)</f>
        <v>0</v>
      </c>
      <c r="DD202" s="73">
        <f t="shared" si="60"/>
        <v>0</v>
      </c>
      <c r="DE202" s="124">
        <f>IF('Copy &amp; Paste Roster Report Here'!$A199=DE$7,IF('Copy &amp; Paste Roster Report Here'!$M199="xxxxxxxxxxx",1,0),0)</f>
        <v>0</v>
      </c>
      <c r="DF202" s="124">
        <f>IF('Copy &amp; Paste Roster Report Here'!$A199=DF$7,IF('Copy &amp; Paste Roster Report Here'!$M199="xxxxxxxxxxx",1,0),0)</f>
        <v>0</v>
      </c>
      <c r="DG202" s="124">
        <f>IF('Copy &amp; Paste Roster Report Here'!$A199=DG$7,IF('Copy &amp; Paste Roster Report Here'!$M199="xxxxxxxxxxx",1,0),0)</f>
        <v>0</v>
      </c>
      <c r="DH202" s="124">
        <f>IF('Copy &amp; Paste Roster Report Here'!$A199=DH$7,IF('Copy &amp; Paste Roster Report Here'!$M199="xxxxxxxxxxx",1,0),0)</f>
        <v>0</v>
      </c>
      <c r="DI202" s="124">
        <f>IF('Copy &amp; Paste Roster Report Here'!$A199=DI$7,IF('Copy &amp; Paste Roster Report Here'!$M199="xxxxxxxxxxx",1,0),0)</f>
        <v>0</v>
      </c>
      <c r="DJ202" s="124">
        <f>IF('Copy &amp; Paste Roster Report Here'!$A199=DJ$7,IF('Copy &amp; Paste Roster Report Here'!$M199="xxxxxxxxxxx",1,0),0)</f>
        <v>0</v>
      </c>
      <c r="DK202" s="124">
        <f>IF('Copy &amp; Paste Roster Report Here'!$A199=DK$7,IF('Copy &amp; Paste Roster Report Here'!$M199="xxxxxxxxxxx",1,0),0)</f>
        <v>0</v>
      </c>
      <c r="DL202" s="124">
        <f>IF('Copy &amp; Paste Roster Report Here'!$A199=DL$7,IF('Copy &amp; Paste Roster Report Here'!$M199="xxxxxxxxxxx",1,0),0)</f>
        <v>0</v>
      </c>
      <c r="DM202" s="124">
        <f>IF('Copy &amp; Paste Roster Report Here'!$A199=DM$7,IF('Copy &amp; Paste Roster Report Here'!$M199="xxxxxxxxxxx",1,0),0)</f>
        <v>0</v>
      </c>
      <c r="DN202" s="124">
        <f>IF('Copy &amp; Paste Roster Report Here'!$A199=DN$7,IF('Copy &amp; Paste Roster Report Here'!$M199="xxxxxxxxxxx",1,0),0)</f>
        <v>0</v>
      </c>
      <c r="DO202" s="124">
        <f>IF('Copy &amp; Paste Roster Report Here'!$A199=DO$7,IF('Copy &amp; Paste Roster Report Here'!$M199="xxxxxxxxxxx",1,0),0)</f>
        <v>0</v>
      </c>
      <c r="DP202" s="125">
        <f t="shared" si="61"/>
        <v>0</v>
      </c>
      <c r="DQ202" s="126">
        <f t="shared" si="62"/>
        <v>0</v>
      </c>
    </row>
    <row r="203" spans="1:121" x14ac:dyDescent="0.25">
      <c r="A203" s="111">
        <f t="shared" si="48"/>
        <v>0</v>
      </c>
      <c r="B203" s="111">
        <f t="shared" si="49"/>
        <v>0</v>
      </c>
      <c r="C203" s="112">
        <f>+('Copy &amp; Paste Roster Report Here'!$P200-'Copy &amp; Paste Roster Report Here'!$O200)/30</f>
        <v>0</v>
      </c>
      <c r="D203" s="112">
        <f>+('Copy &amp; Paste Roster Report Here'!$P200-'Copy &amp; Paste Roster Report Here'!$O200)</f>
        <v>0</v>
      </c>
      <c r="E203" s="111">
        <f>'Copy &amp; Paste Roster Report Here'!N200</f>
        <v>0</v>
      </c>
      <c r="F203" s="111" t="str">
        <f t="shared" si="50"/>
        <v>N</v>
      </c>
      <c r="G203" s="111">
        <f>'Copy &amp; Paste Roster Report Here'!R200</f>
        <v>0</v>
      </c>
      <c r="H203" s="113">
        <f t="shared" si="51"/>
        <v>0</v>
      </c>
      <c r="I203" s="112">
        <f>IF(F203="N",$F$5-'Copy &amp; Paste Roster Report Here'!O200,+'Copy &amp; Paste Roster Report Here'!Q200-'Copy &amp; Paste Roster Report Here'!O200)</f>
        <v>0</v>
      </c>
      <c r="J203" s="114">
        <f t="shared" si="52"/>
        <v>0</v>
      </c>
      <c r="K203" s="114">
        <f t="shared" si="53"/>
        <v>0</v>
      </c>
      <c r="L203" s="115">
        <f>'Copy &amp; Paste Roster Report Here'!F200</f>
        <v>0</v>
      </c>
      <c r="M203" s="116">
        <f t="shared" si="54"/>
        <v>0</v>
      </c>
      <c r="N203" s="117">
        <f>IF('Copy &amp; Paste Roster Report Here'!$A200='Analytical Tests'!N$7,IF($F203="Y",+$H203*N$6,0),0)</f>
        <v>0</v>
      </c>
      <c r="O203" s="117">
        <f>IF('Copy &amp; Paste Roster Report Here'!$A200='Analytical Tests'!O$7,IF($F203="Y",+$H203*O$6,0),0)</f>
        <v>0</v>
      </c>
      <c r="P203" s="117">
        <f>IF('Copy &amp; Paste Roster Report Here'!$A200='Analytical Tests'!P$7,IF($F203="Y",+$H203*P$6,0),0)</f>
        <v>0</v>
      </c>
      <c r="Q203" s="117">
        <f>IF('Copy &amp; Paste Roster Report Here'!$A200='Analytical Tests'!Q$7,IF($F203="Y",+$H203*Q$6,0),0)</f>
        <v>0</v>
      </c>
      <c r="R203" s="117">
        <f>IF('Copy &amp; Paste Roster Report Here'!$A200='Analytical Tests'!R$7,IF($F203="Y",+$H203*R$6,0),0)</f>
        <v>0</v>
      </c>
      <c r="S203" s="117">
        <f>IF('Copy &amp; Paste Roster Report Here'!$A200='Analytical Tests'!S$7,IF($F203="Y",+$H203*S$6,0),0)</f>
        <v>0</v>
      </c>
      <c r="T203" s="117">
        <f>IF('Copy &amp; Paste Roster Report Here'!$A200='Analytical Tests'!T$7,IF($F203="Y",+$H203*T$6,0),0)</f>
        <v>0</v>
      </c>
      <c r="U203" s="117">
        <f>IF('Copy &amp; Paste Roster Report Here'!$A200='Analytical Tests'!U$7,IF($F203="Y",+$H203*U$6,0),0)</f>
        <v>0</v>
      </c>
      <c r="V203" s="117">
        <f>IF('Copy &amp; Paste Roster Report Here'!$A200='Analytical Tests'!V$7,IF($F203="Y",+$H203*V$6,0),0)</f>
        <v>0</v>
      </c>
      <c r="W203" s="117">
        <f>IF('Copy &amp; Paste Roster Report Here'!$A200='Analytical Tests'!W$7,IF($F203="Y",+$H203*W$6,0),0)</f>
        <v>0</v>
      </c>
      <c r="X203" s="117">
        <f>IF('Copy &amp; Paste Roster Report Here'!$A200='Analytical Tests'!X$7,IF($F203="Y",+$H203*X$6,0),0)</f>
        <v>0</v>
      </c>
      <c r="Y203" s="117" t="b">
        <f>IF('Copy &amp; Paste Roster Report Here'!$A200='Analytical Tests'!Y$7,IF($F203="N",IF($J203&gt;=$C203,Y$6,+($I203/$D203)*Y$6),0))</f>
        <v>0</v>
      </c>
      <c r="Z203" s="117" t="b">
        <f>IF('Copy &amp; Paste Roster Report Here'!$A200='Analytical Tests'!Z$7,IF($F203="N",IF($J203&gt;=$C203,Z$6,+($I203/$D203)*Z$6),0))</f>
        <v>0</v>
      </c>
      <c r="AA203" s="117" t="b">
        <f>IF('Copy &amp; Paste Roster Report Here'!$A200='Analytical Tests'!AA$7,IF($F203="N",IF($J203&gt;=$C203,AA$6,+($I203/$D203)*AA$6),0))</f>
        <v>0</v>
      </c>
      <c r="AB203" s="117" t="b">
        <f>IF('Copy &amp; Paste Roster Report Here'!$A200='Analytical Tests'!AB$7,IF($F203="N",IF($J203&gt;=$C203,AB$6,+($I203/$D203)*AB$6),0))</f>
        <v>0</v>
      </c>
      <c r="AC203" s="117" t="b">
        <f>IF('Copy &amp; Paste Roster Report Here'!$A200='Analytical Tests'!AC$7,IF($F203="N",IF($J203&gt;=$C203,AC$6,+($I203/$D203)*AC$6),0))</f>
        <v>0</v>
      </c>
      <c r="AD203" s="117" t="b">
        <f>IF('Copy &amp; Paste Roster Report Here'!$A200='Analytical Tests'!AD$7,IF($F203="N",IF($J203&gt;=$C203,AD$6,+($I203/$D203)*AD$6),0))</f>
        <v>0</v>
      </c>
      <c r="AE203" s="117" t="b">
        <f>IF('Copy &amp; Paste Roster Report Here'!$A200='Analytical Tests'!AE$7,IF($F203="N",IF($J203&gt;=$C203,AE$6,+($I203/$D203)*AE$6),0))</f>
        <v>0</v>
      </c>
      <c r="AF203" s="117" t="b">
        <f>IF('Copy &amp; Paste Roster Report Here'!$A200='Analytical Tests'!AF$7,IF($F203="N",IF($J203&gt;=$C203,AF$6,+($I203/$D203)*AF$6),0))</f>
        <v>0</v>
      </c>
      <c r="AG203" s="117" t="b">
        <f>IF('Copy &amp; Paste Roster Report Here'!$A200='Analytical Tests'!AG$7,IF($F203="N",IF($J203&gt;=$C203,AG$6,+($I203/$D203)*AG$6),0))</f>
        <v>0</v>
      </c>
      <c r="AH203" s="117" t="b">
        <f>IF('Copy &amp; Paste Roster Report Here'!$A200='Analytical Tests'!AH$7,IF($F203="N",IF($J203&gt;=$C203,AH$6,+($I203/$D203)*AH$6),0))</f>
        <v>0</v>
      </c>
      <c r="AI203" s="117" t="b">
        <f>IF('Copy &amp; Paste Roster Report Here'!$A200='Analytical Tests'!AI$7,IF($F203="N",IF($J203&gt;=$C203,AI$6,+($I203/$D203)*AI$6),0))</f>
        <v>0</v>
      </c>
      <c r="AJ203" s="79"/>
      <c r="AK203" s="118">
        <f>IF('Copy &amp; Paste Roster Report Here'!$A200=AK$7,IF('Copy &amp; Paste Roster Report Here'!$M200="FT",1,0),0)</f>
        <v>0</v>
      </c>
      <c r="AL203" s="118">
        <f>IF('Copy &amp; Paste Roster Report Here'!$A200=AL$7,IF('Copy &amp; Paste Roster Report Here'!$M200="FT",1,0),0)</f>
        <v>0</v>
      </c>
      <c r="AM203" s="118">
        <f>IF('Copy &amp; Paste Roster Report Here'!$A200=AM$7,IF('Copy &amp; Paste Roster Report Here'!$M200="FT",1,0),0)</f>
        <v>0</v>
      </c>
      <c r="AN203" s="118">
        <f>IF('Copy &amp; Paste Roster Report Here'!$A200=AN$7,IF('Copy &amp; Paste Roster Report Here'!$M200="FT",1,0),0)</f>
        <v>0</v>
      </c>
      <c r="AO203" s="118">
        <f>IF('Copy &amp; Paste Roster Report Here'!$A200=AO$7,IF('Copy &amp; Paste Roster Report Here'!$M200="FT",1,0),0)</f>
        <v>0</v>
      </c>
      <c r="AP203" s="118">
        <f>IF('Copy &amp; Paste Roster Report Here'!$A200=AP$7,IF('Copy &amp; Paste Roster Report Here'!$M200="FT",1,0),0)</f>
        <v>0</v>
      </c>
      <c r="AQ203" s="118">
        <f>IF('Copy &amp; Paste Roster Report Here'!$A200=AQ$7,IF('Copy &amp; Paste Roster Report Here'!$M200="FT",1,0),0)</f>
        <v>0</v>
      </c>
      <c r="AR203" s="118">
        <f>IF('Copy &amp; Paste Roster Report Here'!$A200=AR$7,IF('Copy &amp; Paste Roster Report Here'!$M200="FT",1,0),0)</f>
        <v>0</v>
      </c>
      <c r="AS203" s="118">
        <f>IF('Copy &amp; Paste Roster Report Here'!$A200=AS$7,IF('Copy &amp; Paste Roster Report Here'!$M200="FT",1,0),0)</f>
        <v>0</v>
      </c>
      <c r="AT203" s="118">
        <f>IF('Copy &amp; Paste Roster Report Here'!$A200=AT$7,IF('Copy &amp; Paste Roster Report Here'!$M200="FT",1,0),0)</f>
        <v>0</v>
      </c>
      <c r="AU203" s="118">
        <f>IF('Copy &amp; Paste Roster Report Here'!$A200=AU$7,IF('Copy &amp; Paste Roster Report Here'!$M200="FT",1,0),0)</f>
        <v>0</v>
      </c>
      <c r="AV203" s="73">
        <f t="shared" si="55"/>
        <v>0</v>
      </c>
      <c r="AW203" s="119">
        <f>IF('Copy &amp; Paste Roster Report Here'!$A200=AW$7,IF('Copy &amp; Paste Roster Report Here'!$M200="HT",1,0),0)</f>
        <v>0</v>
      </c>
      <c r="AX203" s="119">
        <f>IF('Copy &amp; Paste Roster Report Here'!$A200=AX$7,IF('Copy &amp; Paste Roster Report Here'!$M200="HT",1,0),0)</f>
        <v>0</v>
      </c>
      <c r="AY203" s="119">
        <f>IF('Copy &amp; Paste Roster Report Here'!$A200=AY$7,IF('Copy &amp; Paste Roster Report Here'!$M200="HT",1,0),0)</f>
        <v>0</v>
      </c>
      <c r="AZ203" s="119">
        <f>IF('Copy &amp; Paste Roster Report Here'!$A200=AZ$7,IF('Copy &amp; Paste Roster Report Here'!$M200="HT",1,0),0)</f>
        <v>0</v>
      </c>
      <c r="BA203" s="119">
        <f>IF('Copy &amp; Paste Roster Report Here'!$A200=BA$7,IF('Copy &amp; Paste Roster Report Here'!$M200="HT",1,0),0)</f>
        <v>0</v>
      </c>
      <c r="BB203" s="119">
        <f>IF('Copy &amp; Paste Roster Report Here'!$A200=BB$7,IF('Copy &amp; Paste Roster Report Here'!$M200="HT",1,0),0)</f>
        <v>0</v>
      </c>
      <c r="BC203" s="119">
        <f>IF('Copy &amp; Paste Roster Report Here'!$A200=BC$7,IF('Copy &amp; Paste Roster Report Here'!$M200="HT",1,0),0)</f>
        <v>0</v>
      </c>
      <c r="BD203" s="119">
        <f>IF('Copy &amp; Paste Roster Report Here'!$A200=BD$7,IF('Copy &amp; Paste Roster Report Here'!$M200="HT",1,0),0)</f>
        <v>0</v>
      </c>
      <c r="BE203" s="119">
        <f>IF('Copy &amp; Paste Roster Report Here'!$A200=BE$7,IF('Copy &amp; Paste Roster Report Here'!$M200="HT",1,0),0)</f>
        <v>0</v>
      </c>
      <c r="BF203" s="119">
        <f>IF('Copy &amp; Paste Roster Report Here'!$A200=BF$7,IF('Copy &amp; Paste Roster Report Here'!$M200="HT",1,0),0)</f>
        <v>0</v>
      </c>
      <c r="BG203" s="119">
        <f>IF('Copy &amp; Paste Roster Report Here'!$A200=BG$7,IF('Copy &amp; Paste Roster Report Here'!$M200="HT",1,0),0)</f>
        <v>0</v>
      </c>
      <c r="BH203" s="73">
        <f t="shared" si="56"/>
        <v>0</v>
      </c>
      <c r="BI203" s="120">
        <f>IF('Copy &amp; Paste Roster Report Here'!$A200=BI$7,IF('Copy &amp; Paste Roster Report Here'!$M200="MT",1,0),0)</f>
        <v>0</v>
      </c>
      <c r="BJ203" s="120">
        <f>IF('Copy &amp; Paste Roster Report Here'!$A200=BJ$7,IF('Copy &amp; Paste Roster Report Here'!$M200="MT",1,0),0)</f>
        <v>0</v>
      </c>
      <c r="BK203" s="120">
        <f>IF('Copy &amp; Paste Roster Report Here'!$A200=BK$7,IF('Copy &amp; Paste Roster Report Here'!$M200="MT",1,0),0)</f>
        <v>0</v>
      </c>
      <c r="BL203" s="120">
        <f>IF('Copy &amp; Paste Roster Report Here'!$A200=BL$7,IF('Copy &amp; Paste Roster Report Here'!$M200="MT",1,0),0)</f>
        <v>0</v>
      </c>
      <c r="BM203" s="120">
        <f>IF('Copy &amp; Paste Roster Report Here'!$A200=BM$7,IF('Copy &amp; Paste Roster Report Here'!$M200="MT",1,0),0)</f>
        <v>0</v>
      </c>
      <c r="BN203" s="120">
        <f>IF('Copy &amp; Paste Roster Report Here'!$A200=BN$7,IF('Copy &amp; Paste Roster Report Here'!$M200="MT",1,0),0)</f>
        <v>0</v>
      </c>
      <c r="BO203" s="120">
        <f>IF('Copy &amp; Paste Roster Report Here'!$A200=BO$7,IF('Copy &amp; Paste Roster Report Here'!$M200="MT",1,0),0)</f>
        <v>0</v>
      </c>
      <c r="BP203" s="120">
        <f>IF('Copy &amp; Paste Roster Report Here'!$A200=BP$7,IF('Copy &amp; Paste Roster Report Here'!$M200="MT",1,0),0)</f>
        <v>0</v>
      </c>
      <c r="BQ203" s="120">
        <f>IF('Copy &amp; Paste Roster Report Here'!$A200=BQ$7,IF('Copy &amp; Paste Roster Report Here'!$M200="MT",1,0),0)</f>
        <v>0</v>
      </c>
      <c r="BR203" s="120">
        <f>IF('Copy &amp; Paste Roster Report Here'!$A200=BR$7,IF('Copy &amp; Paste Roster Report Here'!$M200="MT",1,0),0)</f>
        <v>0</v>
      </c>
      <c r="BS203" s="120">
        <f>IF('Copy &amp; Paste Roster Report Here'!$A200=BS$7,IF('Copy &amp; Paste Roster Report Here'!$M200="MT",1,0),0)</f>
        <v>0</v>
      </c>
      <c r="BT203" s="73">
        <f t="shared" si="57"/>
        <v>0</v>
      </c>
      <c r="BU203" s="121">
        <f>IF('Copy &amp; Paste Roster Report Here'!$A200=BU$7,IF('Copy &amp; Paste Roster Report Here'!$M200="fy",1,0),0)</f>
        <v>0</v>
      </c>
      <c r="BV203" s="121">
        <f>IF('Copy &amp; Paste Roster Report Here'!$A200=BV$7,IF('Copy &amp; Paste Roster Report Here'!$M200="fy",1,0),0)</f>
        <v>0</v>
      </c>
      <c r="BW203" s="121">
        <f>IF('Copy &amp; Paste Roster Report Here'!$A200=BW$7,IF('Copy &amp; Paste Roster Report Here'!$M200="fy",1,0),0)</f>
        <v>0</v>
      </c>
      <c r="BX203" s="121">
        <f>IF('Copy &amp; Paste Roster Report Here'!$A200=BX$7,IF('Copy &amp; Paste Roster Report Here'!$M200="fy",1,0),0)</f>
        <v>0</v>
      </c>
      <c r="BY203" s="121">
        <f>IF('Copy &amp; Paste Roster Report Here'!$A200=BY$7,IF('Copy &amp; Paste Roster Report Here'!$M200="fy",1,0),0)</f>
        <v>0</v>
      </c>
      <c r="BZ203" s="121">
        <f>IF('Copy &amp; Paste Roster Report Here'!$A200=BZ$7,IF('Copy &amp; Paste Roster Report Here'!$M200="fy",1,0),0)</f>
        <v>0</v>
      </c>
      <c r="CA203" s="121">
        <f>IF('Copy &amp; Paste Roster Report Here'!$A200=CA$7,IF('Copy &amp; Paste Roster Report Here'!$M200="fy",1,0),0)</f>
        <v>0</v>
      </c>
      <c r="CB203" s="121">
        <f>IF('Copy &amp; Paste Roster Report Here'!$A200=CB$7,IF('Copy &amp; Paste Roster Report Here'!$M200="fy",1,0),0)</f>
        <v>0</v>
      </c>
      <c r="CC203" s="121">
        <f>IF('Copy &amp; Paste Roster Report Here'!$A200=CC$7,IF('Copy &amp; Paste Roster Report Here'!$M200="fy",1,0),0)</f>
        <v>0</v>
      </c>
      <c r="CD203" s="121">
        <f>IF('Copy &amp; Paste Roster Report Here'!$A200=CD$7,IF('Copy &amp; Paste Roster Report Here'!$M200="fy",1,0),0)</f>
        <v>0</v>
      </c>
      <c r="CE203" s="121">
        <f>IF('Copy &amp; Paste Roster Report Here'!$A200=CE$7,IF('Copy &amp; Paste Roster Report Here'!$M200="fy",1,0),0)</f>
        <v>0</v>
      </c>
      <c r="CF203" s="73">
        <f t="shared" si="58"/>
        <v>0</v>
      </c>
      <c r="CG203" s="122">
        <f>IF('Copy &amp; Paste Roster Report Here'!$A200=CG$7,IF('Copy &amp; Paste Roster Report Here'!$M200="RH",1,0),0)</f>
        <v>0</v>
      </c>
      <c r="CH203" s="122">
        <f>IF('Copy &amp; Paste Roster Report Here'!$A200=CH$7,IF('Copy &amp; Paste Roster Report Here'!$M200="RH",1,0),0)</f>
        <v>0</v>
      </c>
      <c r="CI203" s="122">
        <f>IF('Copy &amp; Paste Roster Report Here'!$A200=CI$7,IF('Copy &amp; Paste Roster Report Here'!$M200="RH",1,0),0)</f>
        <v>0</v>
      </c>
      <c r="CJ203" s="122">
        <f>IF('Copy &amp; Paste Roster Report Here'!$A200=CJ$7,IF('Copy &amp; Paste Roster Report Here'!$M200="RH",1,0),0)</f>
        <v>0</v>
      </c>
      <c r="CK203" s="122">
        <f>IF('Copy &amp; Paste Roster Report Here'!$A200=CK$7,IF('Copy &amp; Paste Roster Report Here'!$M200="RH",1,0),0)</f>
        <v>0</v>
      </c>
      <c r="CL203" s="122">
        <f>IF('Copy &amp; Paste Roster Report Here'!$A200=CL$7,IF('Copy &amp; Paste Roster Report Here'!$M200="RH",1,0),0)</f>
        <v>0</v>
      </c>
      <c r="CM203" s="122">
        <f>IF('Copy &amp; Paste Roster Report Here'!$A200=CM$7,IF('Copy &amp; Paste Roster Report Here'!$M200="RH",1,0),0)</f>
        <v>0</v>
      </c>
      <c r="CN203" s="122">
        <f>IF('Copy &amp; Paste Roster Report Here'!$A200=CN$7,IF('Copy &amp; Paste Roster Report Here'!$M200="RH",1,0),0)</f>
        <v>0</v>
      </c>
      <c r="CO203" s="122">
        <f>IF('Copy &amp; Paste Roster Report Here'!$A200=CO$7,IF('Copy &amp; Paste Roster Report Here'!$M200="RH",1,0),0)</f>
        <v>0</v>
      </c>
      <c r="CP203" s="122">
        <f>IF('Copy &amp; Paste Roster Report Here'!$A200=CP$7,IF('Copy &amp; Paste Roster Report Here'!$M200="RH",1,0),0)</f>
        <v>0</v>
      </c>
      <c r="CQ203" s="122">
        <f>IF('Copy &amp; Paste Roster Report Here'!$A200=CQ$7,IF('Copy &amp; Paste Roster Report Here'!$M200="RH",1,0),0)</f>
        <v>0</v>
      </c>
      <c r="CR203" s="73">
        <f t="shared" si="59"/>
        <v>0</v>
      </c>
      <c r="CS203" s="123">
        <f>IF('Copy &amp; Paste Roster Report Here'!$A200=CS$7,IF('Copy &amp; Paste Roster Report Here'!$M200="QT",1,0),0)</f>
        <v>0</v>
      </c>
      <c r="CT203" s="123">
        <f>IF('Copy &amp; Paste Roster Report Here'!$A200=CT$7,IF('Copy &amp; Paste Roster Report Here'!$M200="QT",1,0),0)</f>
        <v>0</v>
      </c>
      <c r="CU203" s="123">
        <f>IF('Copy &amp; Paste Roster Report Here'!$A200=CU$7,IF('Copy &amp; Paste Roster Report Here'!$M200="QT",1,0),0)</f>
        <v>0</v>
      </c>
      <c r="CV203" s="123">
        <f>IF('Copy &amp; Paste Roster Report Here'!$A200=CV$7,IF('Copy &amp; Paste Roster Report Here'!$M200="QT",1,0),0)</f>
        <v>0</v>
      </c>
      <c r="CW203" s="123">
        <f>IF('Copy &amp; Paste Roster Report Here'!$A200=CW$7,IF('Copy &amp; Paste Roster Report Here'!$M200="QT",1,0),0)</f>
        <v>0</v>
      </c>
      <c r="CX203" s="123">
        <f>IF('Copy &amp; Paste Roster Report Here'!$A200=CX$7,IF('Copy &amp; Paste Roster Report Here'!$M200="QT",1,0),0)</f>
        <v>0</v>
      </c>
      <c r="CY203" s="123">
        <f>IF('Copy &amp; Paste Roster Report Here'!$A200=CY$7,IF('Copy &amp; Paste Roster Report Here'!$M200="QT",1,0),0)</f>
        <v>0</v>
      </c>
      <c r="CZ203" s="123">
        <f>IF('Copy &amp; Paste Roster Report Here'!$A200=CZ$7,IF('Copy &amp; Paste Roster Report Here'!$M200="QT",1,0),0)</f>
        <v>0</v>
      </c>
      <c r="DA203" s="123">
        <f>IF('Copy &amp; Paste Roster Report Here'!$A200=DA$7,IF('Copy &amp; Paste Roster Report Here'!$M200="QT",1,0),0)</f>
        <v>0</v>
      </c>
      <c r="DB203" s="123">
        <f>IF('Copy &amp; Paste Roster Report Here'!$A200=DB$7,IF('Copy &amp; Paste Roster Report Here'!$M200="QT",1,0),0)</f>
        <v>0</v>
      </c>
      <c r="DC203" s="123">
        <f>IF('Copy &amp; Paste Roster Report Here'!$A200=DC$7,IF('Copy &amp; Paste Roster Report Here'!$M200="QT",1,0),0)</f>
        <v>0</v>
      </c>
      <c r="DD203" s="73">
        <f t="shared" si="60"/>
        <v>0</v>
      </c>
      <c r="DE203" s="124">
        <f>IF('Copy &amp; Paste Roster Report Here'!$A200=DE$7,IF('Copy &amp; Paste Roster Report Here'!$M200="xxxxxxxxxxx",1,0),0)</f>
        <v>0</v>
      </c>
      <c r="DF203" s="124">
        <f>IF('Copy &amp; Paste Roster Report Here'!$A200=DF$7,IF('Copy &amp; Paste Roster Report Here'!$M200="xxxxxxxxxxx",1,0),0)</f>
        <v>0</v>
      </c>
      <c r="DG203" s="124">
        <f>IF('Copy &amp; Paste Roster Report Here'!$A200=DG$7,IF('Copy &amp; Paste Roster Report Here'!$M200="xxxxxxxxxxx",1,0),0)</f>
        <v>0</v>
      </c>
      <c r="DH203" s="124">
        <f>IF('Copy &amp; Paste Roster Report Here'!$A200=DH$7,IF('Copy &amp; Paste Roster Report Here'!$M200="xxxxxxxxxxx",1,0),0)</f>
        <v>0</v>
      </c>
      <c r="DI203" s="124">
        <f>IF('Copy &amp; Paste Roster Report Here'!$A200=DI$7,IF('Copy &amp; Paste Roster Report Here'!$M200="xxxxxxxxxxx",1,0),0)</f>
        <v>0</v>
      </c>
      <c r="DJ203" s="124">
        <f>IF('Copy &amp; Paste Roster Report Here'!$A200=DJ$7,IF('Copy &amp; Paste Roster Report Here'!$M200="xxxxxxxxxxx",1,0),0)</f>
        <v>0</v>
      </c>
      <c r="DK203" s="124">
        <f>IF('Copy &amp; Paste Roster Report Here'!$A200=DK$7,IF('Copy &amp; Paste Roster Report Here'!$M200="xxxxxxxxxxx",1,0),0)</f>
        <v>0</v>
      </c>
      <c r="DL203" s="124">
        <f>IF('Copy &amp; Paste Roster Report Here'!$A200=DL$7,IF('Copy &amp; Paste Roster Report Here'!$M200="xxxxxxxxxxx",1,0),0)</f>
        <v>0</v>
      </c>
      <c r="DM203" s="124">
        <f>IF('Copy &amp; Paste Roster Report Here'!$A200=DM$7,IF('Copy &amp; Paste Roster Report Here'!$M200="xxxxxxxxxxx",1,0),0)</f>
        <v>0</v>
      </c>
      <c r="DN203" s="124">
        <f>IF('Copy &amp; Paste Roster Report Here'!$A200=DN$7,IF('Copy &amp; Paste Roster Report Here'!$M200="xxxxxxxxxxx",1,0),0)</f>
        <v>0</v>
      </c>
      <c r="DO203" s="124">
        <f>IF('Copy &amp; Paste Roster Report Here'!$A200=DO$7,IF('Copy &amp; Paste Roster Report Here'!$M200="xxxxxxxxxxx",1,0),0)</f>
        <v>0</v>
      </c>
      <c r="DP203" s="125">
        <f t="shared" si="61"/>
        <v>0</v>
      </c>
      <c r="DQ203" s="126">
        <f t="shared" si="62"/>
        <v>0</v>
      </c>
    </row>
    <row r="204" spans="1:121" x14ac:dyDescent="0.25">
      <c r="A204" s="111">
        <f t="shared" si="48"/>
        <v>0</v>
      </c>
      <c r="B204" s="111">
        <f t="shared" si="49"/>
        <v>0</v>
      </c>
      <c r="C204" s="112">
        <f>+('Copy &amp; Paste Roster Report Here'!$P201-'Copy &amp; Paste Roster Report Here'!$O201)/30</f>
        <v>0</v>
      </c>
      <c r="D204" s="112">
        <f>+('Copy &amp; Paste Roster Report Here'!$P201-'Copy &amp; Paste Roster Report Here'!$O201)</f>
        <v>0</v>
      </c>
      <c r="E204" s="111">
        <f>'Copy &amp; Paste Roster Report Here'!N201</f>
        <v>0</v>
      </c>
      <c r="F204" s="111" t="str">
        <f t="shared" si="50"/>
        <v>N</v>
      </c>
      <c r="G204" s="111">
        <f>'Copy &amp; Paste Roster Report Here'!R201</f>
        <v>0</v>
      </c>
      <c r="H204" s="113">
        <f t="shared" si="51"/>
        <v>0</v>
      </c>
      <c r="I204" s="112">
        <f>IF(F204="N",$F$5-'Copy &amp; Paste Roster Report Here'!O201,+'Copy &amp; Paste Roster Report Here'!Q201-'Copy &amp; Paste Roster Report Here'!O201)</f>
        <v>0</v>
      </c>
      <c r="J204" s="114">
        <f t="shared" si="52"/>
        <v>0</v>
      </c>
      <c r="K204" s="114">
        <f t="shared" si="53"/>
        <v>0</v>
      </c>
      <c r="L204" s="115">
        <f>'Copy &amp; Paste Roster Report Here'!F201</f>
        <v>0</v>
      </c>
      <c r="M204" s="116">
        <f t="shared" si="54"/>
        <v>0</v>
      </c>
      <c r="N204" s="117">
        <f>IF('Copy &amp; Paste Roster Report Here'!$A201='Analytical Tests'!N$7,IF($F204="Y",+$H204*N$6,0),0)</f>
        <v>0</v>
      </c>
      <c r="O204" s="117">
        <f>IF('Copy &amp; Paste Roster Report Here'!$A201='Analytical Tests'!O$7,IF($F204="Y",+$H204*O$6,0),0)</f>
        <v>0</v>
      </c>
      <c r="P204" s="117">
        <f>IF('Copy &amp; Paste Roster Report Here'!$A201='Analytical Tests'!P$7,IF($F204="Y",+$H204*P$6,0),0)</f>
        <v>0</v>
      </c>
      <c r="Q204" s="117">
        <f>IF('Copy &amp; Paste Roster Report Here'!$A201='Analytical Tests'!Q$7,IF($F204="Y",+$H204*Q$6,0),0)</f>
        <v>0</v>
      </c>
      <c r="R204" s="117">
        <f>IF('Copy &amp; Paste Roster Report Here'!$A201='Analytical Tests'!R$7,IF($F204="Y",+$H204*R$6,0),0)</f>
        <v>0</v>
      </c>
      <c r="S204" s="117">
        <f>IF('Copy &amp; Paste Roster Report Here'!$A201='Analytical Tests'!S$7,IF($F204="Y",+$H204*S$6,0),0)</f>
        <v>0</v>
      </c>
      <c r="T204" s="117">
        <f>IF('Copy &amp; Paste Roster Report Here'!$A201='Analytical Tests'!T$7,IF($F204="Y",+$H204*T$6,0),0)</f>
        <v>0</v>
      </c>
      <c r="U204" s="117">
        <f>IF('Copy &amp; Paste Roster Report Here'!$A201='Analytical Tests'!U$7,IF($F204="Y",+$H204*U$6,0),0)</f>
        <v>0</v>
      </c>
      <c r="V204" s="117">
        <f>IF('Copy &amp; Paste Roster Report Here'!$A201='Analytical Tests'!V$7,IF($F204="Y",+$H204*V$6,0),0)</f>
        <v>0</v>
      </c>
      <c r="W204" s="117">
        <f>IF('Copy &amp; Paste Roster Report Here'!$A201='Analytical Tests'!W$7,IF($F204="Y",+$H204*W$6,0),0)</f>
        <v>0</v>
      </c>
      <c r="X204" s="117">
        <f>IF('Copy &amp; Paste Roster Report Here'!$A201='Analytical Tests'!X$7,IF($F204="Y",+$H204*X$6,0),0)</f>
        <v>0</v>
      </c>
      <c r="Y204" s="117" t="b">
        <f>IF('Copy &amp; Paste Roster Report Here'!$A201='Analytical Tests'!Y$7,IF($F204="N",IF($J204&gt;=$C204,Y$6,+($I204/$D204)*Y$6),0))</f>
        <v>0</v>
      </c>
      <c r="Z204" s="117" t="b">
        <f>IF('Copy &amp; Paste Roster Report Here'!$A201='Analytical Tests'!Z$7,IF($F204="N",IF($J204&gt;=$C204,Z$6,+($I204/$D204)*Z$6),0))</f>
        <v>0</v>
      </c>
      <c r="AA204" s="117" t="b">
        <f>IF('Copy &amp; Paste Roster Report Here'!$A201='Analytical Tests'!AA$7,IF($F204="N",IF($J204&gt;=$C204,AA$6,+($I204/$D204)*AA$6),0))</f>
        <v>0</v>
      </c>
      <c r="AB204" s="117" t="b">
        <f>IF('Copy &amp; Paste Roster Report Here'!$A201='Analytical Tests'!AB$7,IF($F204="N",IF($J204&gt;=$C204,AB$6,+($I204/$D204)*AB$6),0))</f>
        <v>0</v>
      </c>
      <c r="AC204" s="117" t="b">
        <f>IF('Copy &amp; Paste Roster Report Here'!$A201='Analytical Tests'!AC$7,IF($F204="N",IF($J204&gt;=$C204,AC$6,+($I204/$D204)*AC$6),0))</f>
        <v>0</v>
      </c>
      <c r="AD204" s="117" t="b">
        <f>IF('Copy &amp; Paste Roster Report Here'!$A201='Analytical Tests'!AD$7,IF($F204="N",IF($J204&gt;=$C204,AD$6,+($I204/$D204)*AD$6),0))</f>
        <v>0</v>
      </c>
      <c r="AE204" s="117" t="b">
        <f>IF('Copy &amp; Paste Roster Report Here'!$A201='Analytical Tests'!AE$7,IF($F204="N",IF($J204&gt;=$C204,AE$6,+($I204/$D204)*AE$6),0))</f>
        <v>0</v>
      </c>
      <c r="AF204" s="117" t="b">
        <f>IF('Copy &amp; Paste Roster Report Here'!$A201='Analytical Tests'!AF$7,IF($F204="N",IF($J204&gt;=$C204,AF$6,+($I204/$D204)*AF$6),0))</f>
        <v>0</v>
      </c>
      <c r="AG204" s="117" t="b">
        <f>IF('Copy &amp; Paste Roster Report Here'!$A201='Analytical Tests'!AG$7,IF($F204="N",IF($J204&gt;=$C204,AG$6,+($I204/$D204)*AG$6),0))</f>
        <v>0</v>
      </c>
      <c r="AH204" s="117" t="b">
        <f>IF('Copy &amp; Paste Roster Report Here'!$A201='Analytical Tests'!AH$7,IF($F204="N",IF($J204&gt;=$C204,AH$6,+($I204/$D204)*AH$6),0))</f>
        <v>0</v>
      </c>
      <c r="AI204" s="117" t="b">
        <f>IF('Copy &amp; Paste Roster Report Here'!$A201='Analytical Tests'!AI$7,IF($F204="N",IF($J204&gt;=$C204,AI$6,+($I204/$D204)*AI$6),0))</f>
        <v>0</v>
      </c>
      <c r="AJ204" s="79"/>
      <c r="AK204" s="118">
        <f>IF('Copy &amp; Paste Roster Report Here'!$A201=AK$7,IF('Copy &amp; Paste Roster Report Here'!$M201="FT",1,0),0)</f>
        <v>0</v>
      </c>
      <c r="AL204" s="118">
        <f>IF('Copy &amp; Paste Roster Report Here'!$A201=AL$7,IF('Copy &amp; Paste Roster Report Here'!$M201="FT",1,0),0)</f>
        <v>0</v>
      </c>
      <c r="AM204" s="118">
        <f>IF('Copy &amp; Paste Roster Report Here'!$A201=AM$7,IF('Copy &amp; Paste Roster Report Here'!$M201="FT",1,0),0)</f>
        <v>0</v>
      </c>
      <c r="AN204" s="118">
        <f>IF('Copy &amp; Paste Roster Report Here'!$A201=AN$7,IF('Copy &amp; Paste Roster Report Here'!$M201="FT",1,0),0)</f>
        <v>0</v>
      </c>
      <c r="AO204" s="118">
        <f>IF('Copy &amp; Paste Roster Report Here'!$A201=AO$7,IF('Copy &amp; Paste Roster Report Here'!$M201="FT",1,0),0)</f>
        <v>0</v>
      </c>
      <c r="AP204" s="118">
        <f>IF('Copy &amp; Paste Roster Report Here'!$A201=AP$7,IF('Copy &amp; Paste Roster Report Here'!$M201="FT",1,0),0)</f>
        <v>0</v>
      </c>
      <c r="AQ204" s="118">
        <f>IF('Copy &amp; Paste Roster Report Here'!$A201=AQ$7,IF('Copy &amp; Paste Roster Report Here'!$M201="FT",1,0),0)</f>
        <v>0</v>
      </c>
      <c r="AR204" s="118">
        <f>IF('Copy &amp; Paste Roster Report Here'!$A201=AR$7,IF('Copy &amp; Paste Roster Report Here'!$M201="FT",1,0),0)</f>
        <v>0</v>
      </c>
      <c r="AS204" s="118">
        <f>IF('Copy &amp; Paste Roster Report Here'!$A201=AS$7,IF('Copy &amp; Paste Roster Report Here'!$M201="FT",1,0),0)</f>
        <v>0</v>
      </c>
      <c r="AT204" s="118">
        <f>IF('Copy &amp; Paste Roster Report Here'!$A201=AT$7,IF('Copy &amp; Paste Roster Report Here'!$M201="FT",1,0),0)</f>
        <v>0</v>
      </c>
      <c r="AU204" s="118">
        <f>IF('Copy &amp; Paste Roster Report Here'!$A201=AU$7,IF('Copy &amp; Paste Roster Report Here'!$M201="FT",1,0),0)</f>
        <v>0</v>
      </c>
      <c r="AV204" s="73">
        <f t="shared" si="55"/>
        <v>0</v>
      </c>
      <c r="AW204" s="119">
        <f>IF('Copy &amp; Paste Roster Report Here'!$A201=AW$7,IF('Copy &amp; Paste Roster Report Here'!$M201="HT",1,0),0)</f>
        <v>0</v>
      </c>
      <c r="AX204" s="119">
        <f>IF('Copy &amp; Paste Roster Report Here'!$A201=AX$7,IF('Copy &amp; Paste Roster Report Here'!$M201="HT",1,0),0)</f>
        <v>0</v>
      </c>
      <c r="AY204" s="119">
        <f>IF('Copy &amp; Paste Roster Report Here'!$A201=AY$7,IF('Copy &amp; Paste Roster Report Here'!$M201="HT",1,0),0)</f>
        <v>0</v>
      </c>
      <c r="AZ204" s="119">
        <f>IF('Copy &amp; Paste Roster Report Here'!$A201=AZ$7,IF('Copy &amp; Paste Roster Report Here'!$M201="HT",1,0),0)</f>
        <v>0</v>
      </c>
      <c r="BA204" s="119">
        <f>IF('Copy &amp; Paste Roster Report Here'!$A201=BA$7,IF('Copy &amp; Paste Roster Report Here'!$M201="HT",1,0),0)</f>
        <v>0</v>
      </c>
      <c r="BB204" s="119">
        <f>IF('Copy &amp; Paste Roster Report Here'!$A201=BB$7,IF('Copy &amp; Paste Roster Report Here'!$M201="HT",1,0),0)</f>
        <v>0</v>
      </c>
      <c r="BC204" s="119">
        <f>IF('Copy &amp; Paste Roster Report Here'!$A201=BC$7,IF('Copy &amp; Paste Roster Report Here'!$M201="HT",1,0),0)</f>
        <v>0</v>
      </c>
      <c r="BD204" s="119">
        <f>IF('Copy &amp; Paste Roster Report Here'!$A201=BD$7,IF('Copy &amp; Paste Roster Report Here'!$M201="HT",1,0),0)</f>
        <v>0</v>
      </c>
      <c r="BE204" s="119">
        <f>IF('Copy &amp; Paste Roster Report Here'!$A201=BE$7,IF('Copy &amp; Paste Roster Report Here'!$M201="HT",1,0),0)</f>
        <v>0</v>
      </c>
      <c r="BF204" s="119">
        <f>IF('Copy &amp; Paste Roster Report Here'!$A201=BF$7,IF('Copy &amp; Paste Roster Report Here'!$M201="HT",1,0),0)</f>
        <v>0</v>
      </c>
      <c r="BG204" s="119">
        <f>IF('Copy &amp; Paste Roster Report Here'!$A201=BG$7,IF('Copy &amp; Paste Roster Report Here'!$M201="HT",1,0),0)</f>
        <v>0</v>
      </c>
      <c r="BH204" s="73">
        <f t="shared" si="56"/>
        <v>0</v>
      </c>
      <c r="BI204" s="120">
        <f>IF('Copy &amp; Paste Roster Report Here'!$A201=BI$7,IF('Copy &amp; Paste Roster Report Here'!$M201="MT",1,0),0)</f>
        <v>0</v>
      </c>
      <c r="BJ204" s="120">
        <f>IF('Copy &amp; Paste Roster Report Here'!$A201=BJ$7,IF('Copy &amp; Paste Roster Report Here'!$M201="MT",1,0),0)</f>
        <v>0</v>
      </c>
      <c r="BK204" s="120">
        <f>IF('Copy &amp; Paste Roster Report Here'!$A201=BK$7,IF('Copy &amp; Paste Roster Report Here'!$M201="MT",1,0),0)</f>
        <v>0</v>
      </c>
      <c r="BL204" s="120">
        <f>IF('Copy &amp; Paste Roster Report Here'!$A201=BL$7,IF('Copy &amp; Paste Roster Report Here'!$M201="MT",1,0),0)</f>
        <v>0</v>
      </c>
      <c r="BM204" s="120">
        <f>IF('Copy &amp; Paste Roster Report Here'!$A201=BM$7,IF('Copy &amp; Paste Roster Report Here'!$M201="MT",1,0),0)</f>
        <v>0</v>
      </c>
      <c r="BN204" s="120">
        <f>IF('Copy &amp; Paste Roster Report Here'!$A201=BN$7,IF('Copy &amp; Paste Roster Report Here'!$M201="MT",1,0),0)</f>
        <v>0</v>
      </c>
      <c r="BO204" s="120">
        <f>IF('Copy &amp; Paste Roster Report Here'!$A201=BO$7,IF('Copy &amp; Paste Roster Report Here'!$M201="MT",1,0),0)</f>
        <v>0</v>
      </c>
      <c r="BP204" s="120">
        <f>IF('Copy &amp; Paste Roster Report Here'!$A201=BP$7,IF('Copy &amp; Paste Roster Report Here'!$M201="MT",1,0),0)</f>
        <v>0</v>
      </c>
      <c r="BQ204" s="120">
        <f>IF('Copy &amp; Paste Roster Report Here'!$A201=BQ$7,IF('Copy &amp; Paste Roster Report Here'!$M201="MT",1,0),0)</f>
        <v>0</v>
      </c>
      <c r="BR204" s="120">
        <f>IF('Copy &amp; Paste Roster Report Here'!$A201=BR$7,IF('Copy &amp; Paste Roster Report Here'!$M201="MT",1,0),0)</f>
        <v>0</v>
      </c>
      <c r="BS204" s="120">
        <f>IF('Copy &amp; Paste Roster Report Here'!$A201=BS$7,IF('Copy &amp; Paste Roster Report Here'!$M201="MT",1,0),0)</f>
        <v>0</v>
      </c>
      <c r="BT204" s="73">
        <f t="shared" si="57"/>
        <v>0</v>
      </c>
      <c r="BU204" s="121">
        <f>IF('Copy &amp; Paste Roster Report Here'!$A201=BU$7,IF('Copy &amp; Paste Roster Report Here'!$M201="fy",1,0),0)</f>
        <v>0</v>
      </c>
      <c r="BV204" s="121">
        <f>IF('Copy &amp; Paste Roster Report Here'!$A201=BV$7,IF('Copy &amp; Paste Roster Report Here'!$M201="fy",1,0),0)</f>
        <v>0</v>
      </c>
      <c r="BW204" s="121">
        <f>IF('Copy &amp; Paste Roster Report Here'!$A201=BW$7,IF('Copy &amp; Paste Roster Report Here'!$M201="fy",1,0),0)</f>
        <v>0</v>
      </c>
      <c r="BX204" s="121">
        <f>IF('Copy &amp; Paste Roster Report Here'!$A201=BX$7,IF('Copy &amp; Paste Roster Report Here'!$M201="fy",1,0),0)</f>
        <v>0</v>
      </c>
      <c r="BY204" s="121">
        <f>IF('Copy &amp; Paste Roster Report Here'!$A201=BY$7,IF('Copy &amp; Paste Roster Report Here'!$M201="fy",1,0),0)</f>
        <v>0</v>
      </c>
      <c r="BZ204" s="121">
        <f>IF('Copy &amp; Paste Roster Report Here'!$A201=BZ$7,IF('Copy &amp; Paste Roster Report Here'!$M201="fy",1,0),0)</f>
        <v>0</v>
      </c>
      <c r="CA204" s="121">
        <f>IF('Copy &amp; Paste Roster Report Here'!$A201=CA$7,IF('Copy &amp; Paste Roster Report Here'!$M201="fy",1,0),0)</f>
        <v>0</v>
      </c>
      <c r="CB204" s="121">
        <f>IF('Copy &amp; Paste Roster Report Here'!$A201=CB$7,IF('Copy &amp; Paste Roster Report Here'!$M201="fy",1,0),0)</f>
        <v>0</v>
      </c>
      <c r="CC204" s="121">
        <f>IF('Copy &amp; Paste Roster Report Here'!$A201=CC$7,IF('Copy &amp; Paste Roster Report Here'!$M201="fy",1,0),0)</f>
        <v>0</v>
      </c>
      <c r="CD204" s="121">
        <f>IF('Copy &amp; Paste Roster Report Here'!$A201=CD$7,IF('Copy &amp; Paste Roster Report Here'!$M201="fy",1,0),0)</f>
        <v>0</v>
      </c>
      <c r="CE204" s="121">
        <f>IF('Copy &amp; Paste Roster Report Here'!$A201=CE$7,IF('Copy &amp; Paste Roster Report Here'!$M201="fy",1,0),0)</f>
        <v>0</v>
      </c>
      <c r="CF204" s="73">
        <f t="shared" si="58"/>
        <v>0</v>
      </c>
      <c r="CG204" s="122">
        <f>IF('Copy &amp; Paste Roster Report Here'!$A201=CG$7,IF('Copy &amp; Paste Roster Report Here'!$M201="RH",1,0),0)</f>
        <v>0</v>
      </c>
      <c r="CH204" s="122">
        <f>IF('Copy &amp; Paste Roster Report Here'!$A201=CH$7,IF('Copy &amp; Paste Roster Report Here'!$M201="RH",1,0),0)</f>
        <v>0</v>
      </c>
      <c r="CI204" s="122">
        <f>IF('Copy &amp; Paste Roster Report Here'!$A201=CI$7,IF('Copy &amp; Paste Roster Report Here'!$M201="RH",1,0),0)</f>
        <v>0</v>
      </c>
      <c r="CJ204" s="122">
        <f>IF('Copy &amp; Paste Roster Report Here'!$A201=CJ$7,IF('Copy &amp; Paste Roster Report Here'!$M201="RH",1,0),0)</f>
        <v>0</v>
      </c>
      <c r="CK204" s="122">
        <f>IF('Copy &amp; Paste Roster Report Here'!$A201=CK$7,IF('Copy &amp; Paste Roster Report Here'!$M201="RH",1,0),0)</f>
        <v>0</v>
      </c>
      <c r="CL204" s="122">
        <f>IF('Copy &amp; Paste Roster Report Here'!$A201=CL$7,IF('Copy &amp; Paste Roster Report Here'!$M201="RH",1,0),0)</f>
        <v>0</v>
      </c>
      <c r="CM204" s="122">
        <f>IF('Copy &amp; Paste Roster Report Here'!$A201=CM$7,IF('Copy &amp; Paste Roster Report Here'!$M201="RH",1,0),0)</f>
        <v>0</v>
      </c>
      <c r="CN204" s="122">
        <f>IF('Copy &amp; Paste Roster Report Here'!$A201=CN$7,IF('Copy &amp; Paste Roster Report Here'!$M201="RH",1,0),0)</f>
        <v>0</v>
      </c>
      <c r="CO204" s="122">
        <f>IF('Copy &amp; Paste Roster Report Here'!$A201=CO$7,IF('Copy &amp; Paste Roster Report Here'!$M201="RH",1,0),0)</f>
        <v>0</v>
      </c>
      <c r="CP204" s="122">
        <f>IF('Copy &amp; Paste Roster Report Here'!$A201=CP$7,IF('Copy &amp; Paste Roster Report Here'!$M201="RH",1,0),0)</f>
        <v>0</v>
      </c>
      <c r="CQ204" s="122">
        <f>IF('Copy &amp; Paste Roster Report Here'!$A201=CQ$7,IF('Copy &amp; Paste Roster Report Here'!$M201="RH",1,0),0)</f>
        <v>0</v>
      </c>
      <c r="CR204" s="73">
        <f t="shared" si="59"/>
        <v>0</v>
      </c>
      <c r="CS204" s="123">
        <f>IF('Copy &amp; Paste Roster Report Here'!$A201=CS$7,IF('Copy &amp; Paste Roster Report Here'!$M201="QT",1,0),0)</f>
        <v>0</v>
      </c>
      <c r="CT204" s="123">
        <f>IF('Copy &amp; Paste Roster Report Here'!$A201=CT$7,IF('Copy &amp; Paste Roster Report Here'!$M201="QT",1,0),0)</f>
        <v>0</v>
      </c>
      <c r="CU204" s="123">
        <f>IF('Copy &amp; Paste Roster Report Here'!$A201=CU$7,IF('Copy &amp; Paste Roster Report Here'!$M201="QT",1,0),0)</f>
        <v>0</v>
      </c>
      <c r="CV204" s="123">
        <f>IF('Copy &amp; Paste Roster Report Here'!$A201=CV$7,IF('Copy &amp; Paste Roster Report Here'!$M201="QT",1,0),0)</f>
        <v>0</v>
      </c>
      <c r="CW204" s="123">
        <f>IF('Copy &amp; Paste Roster Report Here'!$A201=CW$7,IF('Copy &amp; Paste Roster Report Here'!$M201="QT",1,0),0)</f>
        <v>0</v>
      </c>
      <c r="CX204" s="123">
        <f>IF('Copy &amp; Paste Roster Report Here'!$A201=CX$7,IF('Copy &amp; Paste Roster Report Here'!$M201="QT",1,0),0)</f>
        <v>0</v>
      </c>
      <c r="CY204" s="123">
        <f>IF('Copy &amp; Paste Roster Report Here'!$A201=CY$7,IF('Copy &amp; Paste Roster Report Here'!$M201="QT",1,0),0)</f>
        <v>0</v>
      </c>
      <c r="CZ204" s="123">
        <f>IF('Copy &amp; Paste Roster Report Here'!$A201=CZ$7,IF('Copy &amp; Paste Roster Report Here'!$M201="QT",1,0),0)</f>
        <v>0</v>
      </c>
      <c r="DA204" s="123">
        <f>IF('Copy &amp; Paste Roster Report Here'!$A201=DA$7,IF('Copy &amp; Paste Roster Report Here'!$M201="QT",1,0),0)</f>
        <v>0</v>
      </c>
      <c r="DB204" s="123">
        <f>IF('Copy &amp; Paste Roster Report Here'!$A201=DB$7,IF('Copy &amp; Paste Roster Report Here'!$M201="QT",1,0),0)</f>
        <v>0</v>
      </c>
      <c r="DC204" s="123">
        <f>IF('Copy &amp; Paste Roster Report Here'!$A201=DC$7,IF('Copy &amp; Paste Roster Report Here'!$M201="QT",1,0),0)</f>
        <v>0</v>
      </c>
      <c r="DD204" s="73">
        <f t="shared" si="60"/>
        <v>0</v>
      </c>
      <c r="DE204" s="124">
        <f>IF('Copy &amp; Paste Roster Report Here'!$A201=DE$7,IF('Copy &amp; Paste Roster Report Here'!$M201="xxxxxxxxxxx",1,0),0)</f>
        <v>0</v>
      </c>
      <c r="DF204" s="124">
        <f>IF('Copy &amp; Paste Roster Report Here'!$A201=DF$7,IF('Copy &amp; Paste Roster Report Here'!$M201="xxxxxxxxxxx",1,0),0)</f>
        <v>0</v>
      </c>
      <c r="DG204" s="124">
        <f>IF('Copy &amp; Paste Roster Report Here'!$A201=DG$7,IF('Copy &amp; Paste Roster Report Here'!$M201="xxxxxxxxxxx",1,0),0)</f>
        <v>0</v>
      </c>
      <c r="DH204" s="124">
        <f>IF('Copy &amp; Paste Roster Report Here'!$A201=DH$7,IF('Copy &amp; Paste Roster Report Here'!$M201="xxxxxxxxxxx",1,0),0)</f>
        <v>0</v>
      </c>
      <c r="DI204" s="124">
        <f>IF('Copy &amp; Paste Roster Report Here'!$A201=DI$7,IF('Copy &amp; Paste Roster Report Here'!$M201="xxxxxxxxxxx",1,0),0)</f>
        <v>0</v>
      </c>
      <c r="DJ204" s="124">
        <f>IF('Copy &amp; Paste Roster Report Here'!$A201=DJ$7,IF('Copy &amp; Paste Roster Report Here'!$M201="xxxxxxxxxxx",1,0),0)</f>
        <v>0</v>
      </c>
      <c r="DK204" s="124">
        <f>IF('Copy &amp; Paste Roster Report Here'!$A201=DK$7,IF('Copy &amp; Paste Roster Report Here'!$M201="xxxxxxxxxxx",1,0),0)</f>
        <v>0</v>
      </c>
      <c r="DL204" s="124">
        <f>IF('Copy &amp; Paste Roster Report Here'!$A201=DL$7,IF('Copy &amp; Paste Roster Report Here'!$M201="xxxxxxxxxxx",1,0),0)</f>
        <v>0</v>
      </c>
      <c r="DM204" s="124">
        <f>IF('Copy &amp; Paste Roster Report Here'!$A201=DM$7,IF('Copy &amp; Paste Roster Report Here'!$M201="xxxxxxxxxxx",1,0),0)</f>
        <v>0</v>
      </c>
      <c r="DN204" s="124">
        <f>IF('Copy &amp; Paste Roster Report Here'!$A201=DN$7,IF('Copy &amp; Paste Roster Report Here'!$M201="xxxxxxxxxxx",1,0),0)</f>
        <v>0</v>
      </c>
      <c r="DO204" s="124">
        <f>IF('Copy &amp; Paste Roster Report Here'!$A201=DO$7,IF('Copy &amp; Paste Roster Report Here'!$M201="xxxxxxxxxxx",1,0),0)</f>
        <v>0</v>
      </c>
      <c r="DP204" s="125">
        <f t="shared" si="61"/>
        <v>0</v>
      </c>
      <c r="DQ204" s="126">
        <f t="shared" si="62"/>
        <v>0</v>
      </c>
    </row>
    <row r="205" spans="1:121" x14ac:dyDescent="0.25">
      <c r="A205" s="111">
        <f t="shared" si="48"/>
        <v>0</v>
      </c>
      <c r="B205" s="111">
        <f t="shared" si="49"/>
        <v>0</v>
      </c>
      <c r="C205" s="112">
        <f>+('Copy &amp; Paste Roster Report Here'!$P202-'Copy &amp; Paste Roster Report Here'!$O202)/30</f>
        <v>0</v>
      </c>
      <c r="D205" s="112">
        <f>+('Copy &amp; Paste Roster Report Here'!$P202-'Copy &amp; Paste Roster Report Here'!$O202)</f>
        <v>0</v>
      </c>
      <c r="E205" s="111">
        <f>'Copy &amp; Paste Roster Report Here'!N202</f>
        <v>0</v>
      </c>
      <c r="F205" s="111" t="str">
        <f t="shared" si="50"/>
        <v>N</v>
      </c>
      <c r="G205" s="111">
        <f>'Copy &amp; Paste Roster Report Here'!R202</f>
        <v>0</v>
      </c>
      <c r="H205" s="113">
        <f t="shared" si="51"/>
        <v>0</v>
      </c>
      <c r="I205" s="112">
        <f>IF(F205="N",$F$5-'Copy &amp; Paste Roster Report Here'!O202,+'Copy &amp; Paste Roster Report Here'!Q202-'Copy &amp; Paste Roster Report Here'!O202)</f>
        <v>0</v>
      </c>
      <c r="J205" s="114">
        <f t="shared" si="52"/>
        <v>0</v>
      </c>
      <c r="K205" s="114">
        <f t="shared" si="53"/>
        <v>0</v>
      </c>
      <c r="L205" s="115">
        <f>'Copy &amp; Paste Roster Report Here'!F202</f>
        <v>0</v>
      </c>
      <c r="M205" s="116">
        <f t="shared" si="54"/>
        <v>0</v>
      </c>
      <c r="N205" s="117">
        <f>IF('Copy &amp; Paste Roster Report Here'!$A202='Analytical Tests'!N$7,IF($F205="Y",+$H205*N$6,0),0)</f>
        <v>0</v>
      </c>
      <c r="O205" s="117">
        <f>IF('Copy &amp; Paste Roster Report Here'!$A202='Analytical Tests'!O$7,IF($F205="Y",+$H205*O$6,0),0)</f>
        <v>0</v>
      </c>
      <c r="P205" s="117">
        <f>IF('Copy &amp; Paste Roster Report Here'!$A202='Analytical Tests'!P$7,IF($F205="Y",+$H205*P$6,0),0)</f>
        <v>0</v>
      </c>
      <c r="Q205" s="117">
        <f>IF('Copy &amp; Paste Roster Report Here'!$A202='Analytical Tests'!Q$7,IF($F205="Y",+$H205*Q$6,0),0)</f>
        <v>0</v>
      </c>
      <c r="R205" s="117">
        <f>IF('Copy &amp; Paste Roster Report Here'!$A202='Analytical Tests'!R$7,IF($F205="Y",+$H205*R$6,0),0)</f>
        <v>0</v>
      </c>
      <c r="S205" s="117">
        <f>IF('Copy &amp; Paste Roster Report Here'!$A202='Analytical Tests'!S$7,IF($F205="Y",+$H205*S$6,0),0)</f>
        <v>0</v>
      </c>
      <c r="T205" s="117">
        <f>IF('Copy &amp; Paste Roster Report Here'!$A202='Analytical Tests'!T$7,IF($F205="Y",+$H205*T$6,0),0)</f>
        <v>0</v>
      </c>
      <c r="U205" s="117">
        <f>IF('Copy &amp; Paste Roster Report Here'!$A202='Analytical Tests'!U$7,IF($F205="Y",+$H205*U$6,0),0)</f>
        <v>0</v>
      </c>
      <c r="V205" s="117">
        <f>IF('Copy &amp; Paste Roster Report Here'!$A202='Analytical Tests'!V$7,IF($F205="Y",+$H205*V$6,0),0)</f>
        <v>0</v>
      </c>
      <c r="W205" s="117">
        <f>IF('Copy &amp; Paste Roster Report Here'!$A202='Analytical Tests'!W$7,IF($F205="Y",+$H205*W$6,0),0)</f>
        <v>0</v>
      </c>
      <c r="X205" s="117">
        <f>IF('Copy &amp; Paste Roster Report Here'!$A202='Analytical Tests'!X$7,IF($F205="Y",+$H205*X$6,0),0)</f>
        <v>0</v>
      </c>
      <c r="Y205" s="117" t="b">
        <f>IF('Copy &amp; Paste Roster Report Here'!$A202='Analytical Tests'!Y$7,IF($F205="N",IF($J205&gt;=$C205,Y$6,+($I205/$D205)*Y$6),0))</f>
        <v>0</v>
      </c>
      <c r="Z205" s="117" t="b">
        <f>IF('Copy &amp; Paste Roster Report Here'!$A202='Analytical Tests'!Z$7,IF($F205="N",IF($J205&gt;=$C205,Z$6,+($I205/$D205)*Z$6),0))</f>
        <v>0</v>
      </c>
      <c r="AA205" s="117" t="b">
        <f>IF('Copy &amp; Paste Roster Report Here'!$A202='Analytical Tests'!AA$7,IF($F205="N",IF($J205&gt;=$C205,AA$6,+($I205/$D205)*AA$6),0))</f>
        <v>0</v>
      </c>
      <c r="AB205" s="117" t="b">
        <f>IF('Copy &amp; Paste Roster Report Here'!$A202='Analytical Tests'!AB$7,IF($F205="N",IF($J205&gt;=$C205,AB$6,+($I205/$D205)*AB$6),0))</f>
        <v>0</v>
      </c>
      <c r="AC205" s="117" t="b">
        <f>IF('Copy &amp; Paste Roster Report Here'!$A202='Analytical Tests'!AC$7,IF($F205="N",IF($J205&gt;=$C205,AC$6,+($I205/$D205)*AC$6),0))</f>
        <v>0</v>
      </c>
      <c r="AD205" s="117" t="b">
        <f>IF('Copy &amp; Paste Roster Report Here'!$A202='Analytical Tests'!AD$7,IF($F205="N",IF($J205&gt;=$C205,AD$6,+($I205/$D205)*AD$6),0))</f>
        <v>0</v>
      </c>
      <c r="AE205" s="117" t="b">
        <f>IF('Copy &amp; Paste Roster Report Here'!$A202='Analytical Tests'!AE$7,IF($F205="N",IF($J205&gt;=$C205,AE$6,+($I205/$D205)*AE$6),0))</f>
        <v>0</v>
      </c>
      <c r="AF205" s="117" t="b">
        <f>IF('Copy &amp; Paste Roster Report Here'!$A202='Analytical Tests'!AF$7,IF($F205="N",IF($J205&gt;=$C205,AF$6,+($I205/$D205)*AF$6),0))</f>
        <v>0</v>
      </c>
      <c r="AG205" s="117" t="b">
        <f>IF('Copy &amp; Paste Roster Report Here'!$A202='Analytical Tests'!AG$7,IF($F205="N",IF($J205&gt;=$C205,AG$6,+($I205/$D205)*AG$6),0))</f>
        <v>0</v>
      </c>
      <c r="AH205" s="117" t="b">
        <f>IF('Copy &amp; Paste Roster Report Here'!$A202='Analytical Tests'!AH$7,IF($F205="N",IF($J205&gt;=$C205,AH$6,+($I205/$D205)*AH$6),0))</f>
        <v>0</v>
      </c>
      <c r="AI205" s="117" t="b">
        <f>IF('Copy &amp; Paste Roster Report Here'!$A202='Analytical Tests'!AI$7,IF($F205="N",IF($J205&gt;=$C205,AI$6,+($I205/$D205)*AI$6),0))</f>
        <v>0</v>
      </c>
      <c r="AJ205" s="79"/>
      <c r="AK205" s="118">
        <f>IF('Copy &amp; Paste Roster Report Here'!$A202=AK$7,IF('Copy &amp; Paste Roster Report Here'!$M202="FT",1,0),0)</f>
        <v>0</v>
      </c>
      <c r="AL205" s="118">
        <f>IF('Copy &amp; Paste Roster Report Here'!$A202=AL$7,IF('Copy &amp; Paste Roster Report Here'!$M202="FT",1,0),0)</f>
        <v>0</v>
      </c>
      <c r="AM205" s="118">
        <f>IF('Copy &amp; Paste Roster Report Here'!$A202=AM$7,IF('Copy &amp; Paste Roster Report Here'!$M202="FT",1,0),0)</f>
        <v>0</v>
      </c>
      <c r="AN205" s="118">
        <f>IF('Copy &amp; Paste Roster Report Here'!$A202=AN$7,IF('Copy &amp; Paste Roster Report Here'!$M202="FT",1,0),0)</f>
        <v>0</v>
      </c>
      <c r="AO205" s="118">
        <f>IF('Copy &amp; Paste Roster Report Here'!$A202=AO$7,IF('Copy &amp; Paste Roster Report Here'!$M202="FT",1,0),0)</f>
        <v>0</v>
      </c>
      <c r="AP205" s="118">
        <f>IF('Copy &amp; Paste Roster Report Here'!$A202=AP$7,IF('Copy &amp; Paste Roster Report Here'!$M202="FT",1,0),0)</f>
        <v>0</v>
      </c>
      <c r="AQ205" s="118">
        <f>IF('Copy &amp; Paste Roster Report Here'!$A202=AQ$7,IF('Copy &amp; Paste Roster Report Here'!$M202="FT",1,0),0)</f>
        <v>0</v>
      </c>
      <c r="AR205" s="118">
        <f>IF('Copy &amp; Paste Roster Report Here'!$A202=AR$7,IF('Copy &amp; Paste Roster Report Here'!$M202="FT",1,0),0)</f>
        <v>0</v>
      </c>
      <c r="AS205" s="118">
        <f>IF('Copy &amp; Paste Roster Report Here'!$A202=AS$7,IF('Copy &amp; Paste Roster Report Here'!$M202="FT",1,0),0)</f>
        <v>0</v>
      </c>
      <c r="AT205" s="118">
        <f>IF('Copy &amp; Paste Roster Report Here'!$A202=AT$7,IF('Copy &amp; Paste Roster Report Here'!$M202="FT",1,0),0)</f>
        <v>0</v>
      </c>
      <c r="AU205" s="118">
        <f>IF('Copy &amp; Paste Roster Report Here'!$A202=AU$7,IF('Copy &amp; Paste Roster Report Here'!$M202="FT",1,0),0)</f>
        <v>0</v>
      </c>
      <c r="AV205" s="73">
        <f t="shared" si="55"/>
        <v>0</v>
      </c>
      <c r="AW205" s="119">
        <f>IF('Copy &amp; Paste Roster Report Here'!$A202=AW$7,IF('Copy &amp; Paste Roster Report Here'!$M202="HT",1,0),0)</f>
        <v>0</v>
      </c>
      <c r="AX205" s="119">
        <f>IF('Copy &amp; Paste Roster Report Here'!$A202=AX$7,IF('Copy &amp; Paste Roster Report Here'!$M202="HT",1,0),0)</f>
        <v>0</v>
      </c>
      <c r="AY205" s="119">
        <f>IF('Copy &amp; Paste Roster Report Here'!$A202=AY$7,IF('Copy &amp; Paste Roster Report Here'!$M202="HT",1,0),0)</f>
        <v>0</v>
      </c>
      <c r="AZ205" s="119">
        <f>IF('Copy &amp; Paste Roster Report Here'!$A202=AZ$7,IF('Copy &amp; Paste Roster Report Here'!$M202="HT",1,0),0)</f>
        <v>0</v>
      </c>
      <c r="BA205" s="119">
        <f>IF('Copy &amp; Paste Roster Report Here'!$A202=BA$7,IF('Copy &amp; Paste Roster Report Here'!$M202="HT",1,0),0)</f>
        <v>0</v>
      </c>
      <c r="BB205" s="119">
        <f>IF('Copy &amp; Paste Roster Report Here'!$A202=BB$7,IF('Copy &amp; Paste Roster Report Here'!$M202="HT",1,0),0)</f>
        <v>0</v>
      </c>
      <c r="BC205" s="119">
        <f>IF('Copy &amp; Paste Roster Report Here'!$A202=BC$7,IF('Copy &amp; Paste Roster Report Here'!$M202="HT",1,0),0)</f>
        <v>0</v>
      </c>
      <c r="BD205" s="119">
        <f>IF('Copy &amp; Paste Roster Report Here'!$A202=BD$7,IF('Copy &amp; Paste Roster Report Here'!$M202="HT",1,0),0)</f>
        <v>0</v>
      </c>
      <c r="BE205" s="119">
        <f>IF('Copy &amp; Paste Roster Report Here'!$A202=BE$7,IF('Copy &amp; Paste Roster Report Here'!$M202="HT",1,0),0)</f>
        <v>0</v>
      </c>
      <c r="BF205" s="119">
        <f>IF('Copy &amp; Paste Roster Report Here'!$A202=BF$7,IF('Copy &amp; Paste Roster Report Here'!$M202="HT",1,0),0)</f>
        <v>0</v>
      </c>
      <c r="BG205" s="119">
        <f>IF('Copy &amp; Paste Roster Report Here'!$A202=BG$7,IF('Copy &amp; Paste Roster Report Here'!$M202="HT",1,0),0)</f>
        <v>0</v>
      </c>
      <c r="BH205" s="73">
        <f t="shared" si="56"/>
        <v>0</v>
      </c>
      <c r="BI205" s="120">
        <f>IF('Copy &amp; Paste Roster Report Here'!$A202=BI$7,IF('Copy &amp; Paste Roster Report Here'!$M202="MT",1,0),0)</f>
        <v>0</v>
      </c>
      <c r="BJ205" s="120">
        <f>IF('Copy &amp; Paste Roster Report Here'!$A202=BJ$7,IF('Copy &amp; Paste Roster Report Here'!$M202="MT",1,0),0)</f>
        <v>0</v>
      </c>
      <c r="BK205" s="120">
        <f>IF('Copy &amp; Paste Roster Report Here'!$A202=BK$7,IF('Copy &amp; Paste Roster Report Here'!$M202="MT",1,0),0)</f>
        <v>0</v>
      </c>
      <c r="BL205" s="120">
        <f>IF('Copy &amp; Paste Roster Report Here'!$A202=BL$7,IF('Copy &amp; Paste Roster Report Here'!$M202="MT",1,0),0)</f>
        <v>0</v>
      </c>
      <c r="BM205" s="120">
        <f>IF('Copy &amp; Paste Roster Report Here'!$A202=BM$7,IF('Copy &amp; Paste Roster Report Here'!$M202="MT",1,0),0)</f>
        <v>0</v>
      </c>
      <c r="BN205" s="120">
        <f>IF('Copy &amp; Paste Roster Report Here'!$A202=BN$7,IF('Copy &amp; Paste Roster Report Here'!$M202="MT",1,0),0)</f>
        <v>0</v>
      </c>
      <c r="BO205" s="120">
        <f>IF('Copy &amp; Paste Roster Report Here'!$A202=BO$7,IF('Copy &amp; Paste Roster Report Here'!$M202="MT",1,0),0)</f>
        <v>0</v>
      </c>
      <c r="BP205" s="120">
        <f>IF('Copy &amp; Paste Roster Report Here'!$A202=BP$7,IF('Copy &amp; Paste Roster Report Here'!$M202="MT",1,0),0)</f>
        <v>0</v>
      </c>
      <c r="BQ205" s="120">
        <f>IF('Copy &amp; Paste Roster Report Here'!$A202=BQ$7,IF('Copy &amp; Paste Roster Report Here'!$M202="MT",1,0),0)</f>
        <v>0</v>
      </c>
      <c r="BR205" s="120">
        <f>IF('Copy &amp; Paste Roster Report Here'!$A202=BR$7,IF('Copy &amp; Paste Roster Report Here'!$M202="MT",1,0),0)</f>
        <v>0</v>
      </c>
      <c r="BS205" s="120">
        <f>IF('Copy &amp; Paste Roster Report Here'!$A202=BS$7,IF('Copy &amp; Paste Roster Report Here'!$M202="MT",1,0),0)</f>
        <v>0</v>
      </c>
      <c r="BT205" s="73">
        <f t="shared" si="57"/>
        <v>0</v>
      </c>
      <c r="BU205" s="121">
        <f>IF('Copy &amp; Paste Roster Report Here'!$A202=BU$7,IF('Copy &amp; Paste Roster Report Here'!$M202="fy",1,0),0)</f>
        <v>0</v>
      </c>
      <c r="BV205" s="121">
        <f>IF('Copy &amp; Paste Roster Report Here'!$A202=BV$7,IF('Copy &amp; Paste Roster Report Here'!$M202="fy",1,0),0)</f>
        <v>0</v>
      </c>
      <c r="BW205" s="121">
        <f>IF('Copy &amp; Paste Roster Report Here'!$A202=BW$7,IF('Copy &amp; Paste Roster Report Here'!$M202="fy",1,0),0)</f>
        <v>0</v>
      </c>
      <c r="BX205" s="121">
        <f>IF('Copy &amp; Paste Roster Report Here'!$A202=BX$7,IF('Copy &amp; Paste Roster Report Here'!$M202="fy",1,0),0)</f>
        <v>0</v>
      </c>
      <c r="BY205" s="121">
        <f>IF('Copy &amp; Paste Roster Report Here'!$A202=BY$7,IF('Copy &amp; Paste Roster Report Here'!$M202="fy",1,0),0)</f>
        <v>0</v>
      </c>
      <c r="BZ205" s="121">
        <f>IF('Copy &amp; Paste Roster Report Here'!$A202=BZ$7,IF('Copy &amp; Paste Roster Report Here'!$M202="fy",1,0),0)</f>
        <v>0</v>
      </c>
      <c r="CA205" s="121">
        <f>IF('Copy &amp; Paste Roster Report Here'!$A202=CA$7,IF('Copy &amp; Paste Roster Report Here'!$M202="fy",1,0),0)</f>
        <v>0</v>
      </c>
      <c r="CB205" s="121">
        <f>IF('Copy &amp; Paste Roster Report Here'!$A202=CB$7,IF('Copy &amp; Paste Roster Report Here'!$M202="fy",1,0),0)</f>
        <v>0</v>
      </c>
      <c r="CC205" s="121">
        <f>IF('Copy &amp; Paste Roster Report Here'!$A202=CC$7,IF('Copy &amp; Paste Roster Report Here'!$M202="fy",1,0),0)</f>
        <v>0</v>
      </c>
      <c r="CD205" s="121">
        <f>IF('Copy &amp; Paste Roster Report Here'!$A202=CD$7,IF('Copy &amp; Paste Roster Report Here'!$M202="fy",1,0),0)</f>
        <v>0</v>
      </c>
      <c r="CE205" s="121">
        <f>IF('Copy &amp; Paste Roster Report Here'!$A202=CE$7,IF('Copy &amp; Paste Roster Report Here'!$M202="fy",1,0),0)</f>
        <v>0</v>
      </c>
      <c r="CF205" s="73">
        <f t="shared" si="58"/>
        <v>0</v>
      </c>
      <c r="CG205" s="122">
        <f>IF('Copy &amp; Paste Roster Report Here'!$A202=CG$7,IF('Copy &amp; Paste Roster Report Here'!$M202="RH",1,0),0)</f>
        <v>0</v>
      </c>
      <c r="CH205" s="122">
        <f>IF('Copy &amp; Paste Roster Report Here'!$A202=CH$7,IF('Copy &amp; Paste Roster Report Here'!$M202="RH",1,0),0)</f>
        <v>0</v>
      </c>
      <c r="CI205" s="122">
        <f>IF('Copy &amp; Paste Roster Report Here'!$A202=CI$7,IF('Copy &amp; Paste Roster Report Here'!$M202="RH",1,0),0)</f>
        <v>0</v>
      </c>
      <c r="CJ205" s="122">
        <f>IF('Copy &amp; Paste Roster Report Here'!$A202=CJ$7,IF('Copy &amp; Paste Roster Report Here'!$M202="RH",1,0),0)</f>
        <v>0</v>
      </c>
      <c r="CK205" s="122">
        <f>IF('Copy &amp; Paste Roster Report Here'!$A202=CK$7,IF('Copy &amp; Paste Roster Report Here'!$M202="RH",1,0),0)</f>
        <v>0</v>
      </c>
      <c r="CL205" s="122">
        <f>IF('Copy &amp; Paste Roster Report Here'!$A202=CL$7,IF('Copy &amp; Paste Roster Report Here'!$M202="RH",1,0),0)</f>
        <v>0</v>
      </c>
      <c r="CM205" s="122">
        <f>IF('Copy &amp; Paste Roster Report Here'!$A202=CM$7,IF('Copy &amp; Paste Roster Report Here'!$M202="RH",1,0),0)</f>
        <v>0</v>
      </c>
      <c r="CN205" s="122">
        <f>IF('Copy &amp; Paste Roster Report Here'!$A202=CN$7,IF('Copy &amp; Paste Roster Report Here'!$M202="RH",1,0),0)</f>
        <v>0</v>
      </c>
      <c r="CO205" s="122">
        <f>IF('Copy &amp; Paste Roster Report Here'!$A202=CO$7,IF('Copy &amp; Paste Roster Report Here'!$M202="RH",1,0),0)</f>
        <v>0</v>
      </c>
      <c r="CP205" s="122">
        <f>IF('Copy &amp; Paste Roster Report Here'!$A202=CP$7,IF('Copy &amp; Paste Roster Report Here'!$M202="RH",1,0),0)</f>
        <v>0</v>
      </c>
      <c r="CQ205" s="122">
        <f>IF('Copy &amp; Paste Roster Report Here'!$A202=CQ$7,IF('Copy &amp; Paste Roster Report Here'!$M202="RH",1,0),0)</f>
        <v>0</v>
      </c>
      <c r="CR205" s="73">
        <f t="shared" si="59"/>
        <v>0</v>
      </c>
      <c r="CS205" s="123">
        <f>IF('Copy &amp; Paste Roster Report Here'!$A202=CS$7,IF('Copy &amp; Paste Roster Report Here'!$M202="QT",1,0),0)</f>
        <v>0</v>
      </c>
      <c r="CT205" s="123">
        <f>IF('Copy &amp; Paste Roster Report Here'!$A202=CT$7,IF('Copy &amp; Paste Roster Report Here'!$M202="QT",1,0),0)</f>
        <v>0</v>
      </c>
      <c r="CU205" s="123">
        <f>IF('Copy &amp; Paste Roster Report Here'!$A202=CU$7,IF('Copy &amp; Paste Roster Report Here'!$M202="QT",1,0),0)</f>
        <v>0</v>
      </c>
      <c r="CV205" s="123">
        <f>IF('Copy &amp; Paste Roster Report Here'!$A202=CV$7,IF('Copy &amp; Paste Roster Report Here'!$M202="QT",1,0),0)</f>
        <v>0</v>
      </c>
      <c r="CW205" s="123">
        <f>IF('Copy &amp; Paste Roster Report Here'!$A202=CW$7,IF('Copy &amp; Paste Roster Report Here'!$M202="QT",1,0),0)</f>
        <v>0</v>
      </c>
      <c r="CX205" s="123">
        <f>IF('Copy &amp; Paste Roster Report Here'!$A202=CX$7,IF('Copy &amp; Paste Roster Report Here'!$M202="QT",1,0),0)</f>
        <v>0</v>
      </c>
      <c r="CY205" s="123">
        <f>IF('Copy &amp; Paste Roster Report Here'!$A202=CY$7,IF('Copy &amp; Paste Roster Report Here'!$M202="QT",1,0),0)</f>
        <v>0</v>
      </c>
      <c r="CZ205" s="123">
        <f>IF('Copy &amp; Paste Roster Report Here'!$A202=CZ$7,IF('Copy &amp; Paste Roster Report Here'!$M202="QT",1,0),0)</f>
        <v>0</v>
      </c>
      <c r="DA205" s="123">
        <f>IF('Copy &amp; Paste Roster Report Here'!$A202=DA$7,IF('Copy &amp; Paste Roster Report Here'!$M202="QT",1,0),0)</f>
        <v>0</v>
      </c>
      <c r="DB205" s="123">
        <f>IF('Copy &amp; Paste Roster Report Here'!$A202=DB$7,IF('Copy &amp; Paste Roster Report Here'!$M202="QT",1,0),0)</f>
        <v>0</v>
      </c>
      <c r="DC205" s="123">
        <f>IF('Copy &amp; Paste Roster Report Here'!$A202=DC$7,IF('Copy &amp; Paste Roster Report Here'!$M202="QT",1,0),0)</f>
        <v>0</v>
      </c>
      <c r="DD205" s="73">
        <f t="shared" si="60"/>
        <v>0</v>
      </c>
      <c r="DE205" s="124">
        <f>IF('Copy &amp; Paste Roster Report Here'!$A202=DE$7,IF('Copy &amp; Paste Roster Report Here'!$M202="xxxxxxxxxxx",1,0),0)</f>
        <v>0</v>
      </c>
      <c r="DF205" s="124">
        <f>IF('Copy &amp; Paste Roster Report Here'!$A202=DF$7,IF('Copy &amp; Paste Roster Report Here'!$M202="xxxxxxxxxxx",1,0),0)</f>
        <v>0</v>
      </c>
      <c r="DG205" s="124">
        <f>IF('Copy &amp; Paste Roster Report Here'!$A202=DG$7,IF('Copy &amp; Paste Roster Report Here'!$M202="xxxxxxxxxxx",1,0),0)</f>
        <v>0</v>
      </c>
      <c r="DH205" s="124">
        <f>IF('Copy &amp; Paste Roster Report Here'!$A202=DH$7,IF('Copy &amp; Paste Roster Report Here'!$M202="xxxxxxxxxxx",1,0),0)</f>
        <v>0</v>
      </c>
      <c r="DI205" s="124">
        <f>IF('Copy &amp; Paste Roster Report Here'!$A202=DI$7,IF('Copy &amp; Paste Roster Report Here'!$M202="xxxxxxxxxxx",1,0),0)</f>
        <v>0</v>
      </c>
      <c r="DJ205" s="124">
        <f>IF('Copy &amp; Paste Roster Report Here'!$A202=DJ$7,IF('Copy &amp; Paste Roster Report Here'!$M202="xxxxxxxxxxx",1,0),0)</f>
        <v>0</v>
      </c>
      <c r="DK205" s="124">
        <f>IF('Copy &amp; Paste Roster Report Here'!$A202=DK$7,IF('Copy &amp; Paste Roster Report Here'!$M202="xxxxxxxxxxx",1,0),0)</f>
        <v>0</v>
      </c>
      <c r="DL205" s="124">
        <f>IF('Copy &amp; Paste Roster Report Here'!$A202=DL$7,IF('Copy &amp; Paste Roster Report Here'!$M202="xxxxxxxxxxx",1,0),0)</f>
        <v>0</v>
      </c>
      <c r="DM205" s="124">
        <f>IF('Copy &amp; Paste Roster Report Here'!$A202=DM$7,IF('Copy &amp; Paste Roster Report Here'!$M202="xxxxxxxxxxx",1,0),0)</f>
        <v>0</v>
      </c>
      <c r="DN205" s="124">
        <f>IF('Copy &amp; Paste Roster Report Here'!$A202=DN$7,IF('Copy &amp; Paste Roster Report Here'!$M202="xxxxxxxxxxx",1,0),0)</f>
        <v>0</v>
      </c>
      <c r="DO205" s="124">
        <f>IF('Copy &amp; Paste Roster Report Here'!$A202=DO$7,IF('Copy &amp; Paste Roster Report Here'!$M202="xxxxxxxxxxx",1,0),0)</f>
        <v>0</v>
      </c>
      <c r="DP205" s="125">
        <f t="shared" si="61"/>
        <v>0</v>
      </c>
      <c r="DQ205" s="126">
        <f t="shared" si="62"/>
        <v>0</v>
      </c>
    </row>
    <row r="206" spans="1:121" x14ac:dyDescent="0.25">
      <c r="A206" s="111">
        <f t="shared" si="48"/>
        <v>0</v>
      </c>
      <c r="B206" s="111">
        <f t="shared" si="49"/>
        <v>0</v>
      </c>
      <c r="C206" s="112">
        <f>+('Copy &amp; Paste Roster Report Here'!$P203-'Copy &amp; Paste Roster Report Here'!$O203)/30</f>
        <v>0</v>
      </c>
      <c r="D206" s="112">
        <f>+('Copy &amp; Paste Roster Report Here'!$P203-'Copy &amp; Paste Roster Report Here'!$O203)</f>
        <v>0</v>
      </c>
      <c r="E206" s="111">
        <f>'Copy &amp; Paste Roster Report Here'!N203</f>
        <v>0</v>
      </c>
      <c r="F206" s="111" t="str">
        <f t="shared" si="50"/>
        <v>N</v>
      </c>
      <c r="G206" s="111">
        <f>'Copy &amp; Paste Roster Report Here'!R203</f>
        <v>0</v>
      </c>
      <c r="H206" s="113">
        <f t="shared" si="51"/>
        <v>0</v>
      </c>
      <c r="I206" s="112">
        <f>IF(F206="N",$F$5-'Copy &amp; Paste Roster Report Here'!O203,+'Copy &amp; Paste Roster Report Here'!Q203-'Copy &amp; Paste Roster Report Here'!O203)</f>
        <v>0</v>
      </c>
      <c r="J206" s="114">
        <f t="shared" si="52"/>
        <v>0</v>
      </c>
      <c r="K206" s="114">
        <f t="shared" si="53"/>
        <v>0</v>
      </c>
      <c r="L206" s="115">
        <f>'Copy &amp; Paste Roster Report Here'!F203</f>
        <v>0</v>
      </c>
      <c r="M206" s="116">
        <f t="shared" si="54"/>
        <v>0</v>
      </c>
      <c r="N206" s="117">
        <f>IF('Copy &amp; Paste Roster Report Here'!$A203='Analytical Tests'!N$7,IF($F206="Y",+$H206*N$6,0),0)</f>
        <v>0</v>
      </c>
      <c r="O206" s="117">
        <f>IF('Copy &amp; Paste Roster Report Here'!$A203='Analytical Tests'!O$7,IF($F206="Y",+$H206*O$6,0),0)</f>
        <v>0</v>
      </c>
      <c r="P206" s="117">
        <f>IF('Copy &amp; Paste Roster Report Here'!$A203='Analytical Tests'!P$7,IF($F206="Y",+$H206*P$6,0),0)</f>
        <v>0</v>
      </c>
      <c r="Q206" s="117">
        <f>IF('Copy &amp; Paste Roster Report Here'!$A203='Analytical Tests'!Q$7,IF($F206="Y",+$H206*Q$6,0),0)</f>
        <v>0</v>
      </c>
      <c r="R206" s="117">
        <f>IF('Copy &amp; Paste Roster Report Here'!$A203='Analytical Tests'!R$7,IF($F206="Y",+$H206*R$6,0),0)</f>
        <v>0</v>
      </c>
      <c r="S206" s="117">
        <f>IF('Copy &amp; Paste Roster Report Here'!$A203='Analytical Tests'!S$7,IF($F206="Y",+$H206*S$6,0),0)</f>
        <v>0</v>
      </c>
      <c r="T206" s="117">
        <f>IF('Copy &amp; Paste Roster Report Here'!$A203='Analytical Tests'!T$7,IF($F206="Y",+$H206*T$6,0),0)</f>
        <v>0</v>
      </c>
      <c r="U206" s="117">
        <f>IF('Copy &amp; Paste Roster Report Here'!$A203='Analytical Tests'!U$7,IF($F206="Y",+$H206*U$6,0),0)</f>
        <v>0</v>
      </c>
      <c r="V206" s="117">
        <f>IF('Copy &amp; Paste Roster Report Here'!$A203='Analytical Tests'!V$7,IF($F206="Y",+$H206*V$6,0),0)</f>
        <v>0</v>
      </c>
      <c r="W206" s="117">
        <f>IF('Copy &amp; Paste Roster Report Here'!$A203='Analytical Tests'!W$7,IF($F206="Y",+$H206*W$6,0),0)</f>
        <v>0</v>
      </c>
      <c r="X206" s="117">
        <f>IF('Copy &amp; Paste Roster Report Here'!$A203='Analytical Tests'!X$7,IF($F206="Y",+$H206*X$6,0),0)</f>
        <v>0</v>
      </c>
      <c r="Y206" s="117" t="b">
        <f>IF('Copy &amp; Paste Roster Report Here'!$A203='Analytical Tests'!Y$7,IF($F206="N",IF($J206&gt;=$C206,Y$6,+($I206/$D206)*Y$6),0))</f>
        <v>0</v>
      </c>
      <c r="Z206" s="117" t="b">
        <f>IF('Copy &amp; Paste Roster Report Here'!$A203='Analytical Tests'!Z$7,IF($F206="N",IF($J206&gt;=$C206,Z$6,+($I206/$D206)*Z$6),0))</f>
        <v>0</v>
      </c>
      <c r="AA206" s="117" t="b">
        <f>IF('Copy &amp; Paste Roster Report Here'!$A203='Analytical Tests'!AA$7,IF($F206="N",IF($J206&gt;=$C206,AA$6,+($I206/$D206)*AA$6),0))</f>
        <v>0</v>
      </c>
      <c r="AB206" s="117" t="b">
        <f>IF('Copy &amp; Paste Roster Report Here'!$A203='Analytical Tests'!AB$7,IF($F206="N",IF($J206&gt;=$C206,AB$6,+($I206/$D206)*AB$6),0))</f>
        <v>0</v>
      </c>
      <c r="AC206" s="117" t="b">
        <f>IF('Copy &amp; Paste Roster Report Here'!$A203='Analytical Tests'!AC$7,IF($F206="N",IF($J206&gt;=$C206,AC$6,+($I206/$D206)*AC$6),0))</f>
        <v>0</v>
      </c>
      <c r="AD206" s="117" t="b">
        <f>IF('Copy &amp; Paste Roster Report Here'!$A203='Analytical Tests'!AD$7,IF($F206="N",IF($J206&gt;=$C206,AD$6,+($I206/$D206)*AD$6),0))</f>
        <v>0</v>
      </c>
      <c r="AE206" s="117" t="b">
        <f>IF('Copy &amp; Paste Roster Report Here'!$A203='Analytical Tests'!AE$7,IF($F206="N",IF($J206&gt;=$C206,AE$6,+($I206/$D206)*AE$6),0))</f>
        <v>0</v>
      </c>
      <c r="AF206" s="117" t="b">
        <f>IF('Copy &amp; Paste Roster Report Here'!$A203='Analytical Tests'!AF$7,IF($F206="N",IF($J206&gt;=$C206,AF$6,+($I206/$D206)*AF$6),0))</f>
        <v>0</v>
      </c>
      <c r="AG206" s="117" t="b">
        <f>IF('Copy &amp; Paste Roster Report Here'!$A203='Analytical Tests'!AG$7,IF($F206="N",IF($J206&gt;=$C206,AG$6,+($I206/$D206)*AG$6),0))</f>
        <v>0</v>
      </c>
      <c r="AH206" s="117" t="b">
        <f>IF('Copy &amp; Paste Roster Report Here'!$A203='Analytical Tests'!AH$7,IF($F206="N",IF($J206&gt;=$C206,AH$6,+($I206/$D206)*AH$6),0))</f>
        <v>0</v>
      </c>
      <c r="AI206" s="117" t="b">
        <f>IF('Copy &amp; Paste Roster Report Here'!$A203='Analytical Tests'!AI$7,IF($F206="N",IF($J206&gt;=$C206,AI$6,+($I206/$D206)*AI$6),0))</f>
        <v>0</v>
      </c>
      <c r="AJ206" s="79"/>
      <c r="AK206" s="118">
        <f>IF('Copy &amp; Paste Roster Report Here'!$A203=AK$7,IF('Copy &amp; Paste Roster Report Here'!$M203="FT",1,0),0)</f>
        <v>0</v>
      </c>
      <c r="AL206" s="118">
        <f>IF('Copy &amp; Paste Roster Report Here'!$A203=AL$7,IF('Copy &amp; Paste Roster Report Here'!$M203="FT",1,0),0)</f>
        <v>0</v>
      </c>
      <c r="AM206" s="118">
        <f>IF('Copy &amp; Paste Roster Report Here'!$A203=AM$7,IF('Copy &amp; Paste Roster Report Here'!$M203="FT",1,0),0)</f>
        <v>0</v>
      </c>
      <c r="AN206" s="118">
        <f>IF('Copy &amp; Paste Roster Report Here'!$A203=AN$7,IF('Copy &amp; Paste Roster Report Here'!$M203="FT",1,0),0)</f>
        <v>0</v>
      </c>
      <c r="AO206" s="118">
        <f>IF('Copy &amp; Paste Roster Report Here'!$A203=AO$7,IF('Copy &amp; Paste Roster Report Here'!$M203="FT",1,0),0)</f>
        <v>0</v>
      </c>
      <c r="AP206" s="118">
        <f>IF('Copy &amp; Paste Roster Report Here'!$A203=AP$7,IF('Copy &amp; Paste Roster Report Here'!$M203="FT",1,0),0)</f>
        <v>0</v>
      </c>
      <c r="AQ206" s="118">
        <f>IF('Copy &amp; Paste Roster Report Here'!$A203=AQ$7,IF('Copy &amp; Paste Roster Report Here'!$M203="FT",1,0),0)</f>
        <v>0</v>
      </c>
      <c r="AR206" s="118">
        <f>IF('Copy &amp; Paste Roster Report Here'!$A203=AR$7,IF('Copy &amp; Paste Roster Report Here'!$M203="FT",1,0),0)</f>
        <v>0</v>
      </c>
      <c r="AS206" s="118">
        <f>IF('Copy &amp; Paste Roster Report Here'!$A203=AS$7,IF('Copy &amp; Paste Roster Report Here'!$M203="FT",1,0),0)</f>
        <v>0</v>
      </c>
      <c r="AT206" s="118">
        <f>IF('Copy &amp; Paste Roster Report Here'!$A203=AT$7,IF('Copy &amp; Paste Roster Report Here'!$M203="FT",1,0),0)</f>
        <v>0</v>
      </c>
      <c r="AU206" s="118">
        <f>IF('Copy &amp; Paste Roster Report Here'!$A203=AU$7,IF('Copy &amp; Paste Roster Report Here'!$M203="FT",1,0),0)</f>
        <v>0</v>
      </c>
      <c r="AV206" s="73">
        <f t="shared" si="55"/>
        <v>0</v>
      </c>
      <c r="AW206" s="119">
        <f>IF('Copy &amp; Paste Roster Report Here'!$A203=AW$7,IF('Copy &amp; Paste Roster Report Here'!$M203="HT",1,0),0)</f>
        <v>0</v>
      </c>
      <c r="AX206" s="119">
        <f>IF('Copy &amp; Paste Roster Report Here'!$A203=AX$7,IF('Copy &amp; Paste Roster Report Here'!$M203="HT",1,0),0)</f>
        <v>0</v>
      </c>
      <c r="AY206" s="119">
        <f>IF('Copy &amp; Paste Roster Report Here'!$A203=AY$7,IF('Copy &amp; Paste Roster Report Here'!$M203="HT",1,0),0)</f>
        <v>0</v>
      </c>
      <c r="AZ206" s="119">
        <f>IF('Copy &amp; Paste Roster Report Here'!$A203=AZ$7,IF('Copy &amp; Paste Roster Report Here'!$M203="HT",1,0),0)</f>
        <v>0</v>
      </c>
      <c r="BA206" s="119">
        <f>IF('Copy &amp; Paste Roster Report Here'!$A203=BA$7,IF('Copy &amp; Paste Roster Report Here'!$M203="HT",1,0),0)</f>
        <v>0</v>
      </c>
      <c r="BB206" s="119">
        <f>IF('Copy &amp; Paste Roster Report Here'!$A203=BB$7,IF('Copy &amp; Paste Roster Report Here'!$M203="HT",1,0),0)</f>
        <v>0</v>
      </c>
      <c r="BC206" s="119">
        <f>IF('Copy &amp; Paste Roster Report Here'!$A203=BC$7,IF('Copy &amp; Paste Roster Report Here'!$M203="HT",1,0),0)</f>
        <v>0</v>
      </c>
      <c r="BD206" s="119">
        <f>IF('Copy &amp; Paste Roster Report Here'!$A203=BD$7,IF('Copy &amp; Paste Roster Report Here'!$M203="HT",1,0),0)</f>
        <v>0</v>
      </c>
      <c r="BE206" s="119">
        <f>IF('Copy &amp; Paste Roster Report Here'!$A203=BE$7,IF('Copy &amp; Paste Roster Report Here'!$M203="HT",1,0),0)</f>
        <v>0</v>
      </c>
      <c r="BF206" s="119">
        <f>IF('Copy &amp; Paste Roster Report Here'!$A203=BF$7,IF('Copy &amp; Paste Roster Report Here'!$M203="HT",1,0),0)</f>
        <v>0</v>
      </c>
      <c r="BG206" s="119">
        <f>IF('Copy &amp; Paste Roster Report Here'!$A203=BG$7,IF('Copy &amp; Paste Roster Report Here'!$M203="HT",1,0),0)</f>
        <v>0</v>
      </c>
      <c r="BH206" s="73">
        <f t="shared" si="56"/>
        <v>0</v>
      </c>
      <c r="BI206" s="120">
        <f>IF('Copy &amp; Paste Roster Report Here'!$A203=BI$7,IF('Copy &amp; Paste Roster Report Here'!$M203="MT",1,0),0)</f>
        <v>0</v>
      </c>
      <c r="BJ206" s="120">
        <f>IF('Copy &amp; Paste Roster Report Here'!$A203=BJ$7,IF('Copy &amp; Paste Roster Report Here'!$M203="MT",1,0),0)</f>
        <v>0</v>
      </c>
      <c r="BK206" s="120">
        <f>IF('Copy &amp; Paste Roster Report Here'!$A203=BK$7,IF('Copy &amp; Paste Roster Report Here'!$M203="MT",1,0),0)</f>
        <v>0</v>
      </c>
      <c r="BL206" s="120">
        <f>IF('Copy &amp; Paste Roster Report Here'!$A203=BL$7,IF('Copy &amp; Paste Roster Report Here'!$M203="MT",1,0),0)</f>
        <v>0</v>
      </c>
      <c r="BM206" s="120">
        <f>IF('Copy &amp; Paste Roster Report Here'!$A203=BM$7,IF('Copy &amp; Paste Roster Report Here'!$M203="MT",1,0),0)</f>
        <v>0</v>
      </c>
      <c r="BN206" s="120">
        <f>IF('Copy &amp; Paste Roster Report Here'!$A203=BN$7,IF('Copy &amp; Paste Roster Report Here'!$M203="MT",1,0),0)</f>
        <v>0</v>
      </c>
      <c r="BO206" s="120">
        <f>IF('Copy &amp; Paste Roster Report Here'!$A203=BO$7,IF('Copy &amp; Paste Roster Report Here'!$M203="MT",1,0),0)</f>
        <v>0</v>
      </c>
      <c r="BP206" s="120">
        <f>IF('Copy &amp; Paste Roster Report Here'!$A203=BP$7,IF('Copy &amp; Paste Roster Report Here'!$M203="MT",1,0),0)</f>
        <v>0</v>
      </c>
      <c r="BQ206" s="120">
        <f>IF('Copy &amp; Paste Roster Report Here'!$A203=BQ$7,IF('Copy &amp; Paste Roster Report Here'!$M203="MT",1,0),0)</f>
        <v>0</v>
      </c>
      <c r="BR206" s="120">
        <f>IF('Copy &amp; Paste Roster Report Here'!$A203=BR$7,IF('Copy &amp; Paste Roster Report Here'!$M203="MT",1,0),0)</f>
        <v>0</v>
      </c>
      <c r="BS206" s="120">
        <f>IF('Copy &amp; Paste Roster Report Here'!$A203=BS$7,IF('Copy &amp; Paste Roster Report Here'!$M203="MT",1,0),0)</f>
        <v>0</v>
      </c>
      <c r="BT206" s="73">
        <f t="shared" si="57"/>
        <v>0</v>
      </c>
      <c r="BU206" s="121">
        <f>IF('Copy &amp; Paste Roster Report Here'!$A203=BU$7,IF('Copy &amp; Paste Roster Report Here'!$M203="fy",1,0),0)</f>
        <v>0</v>
      </c>
      <c r="BV206" s="121">
        <f>IF('Copy &amp; Paste Roster Report Here'!$A203=BV$7,IF('Copy &amp; Paste Roster Report Here'!$M203="fy",1,0),0)</f>
        <v>0</v>
      </c>
      <c r="BW206" s="121">
        <f>IF('Copy &amp; Paste Roster Report Here'!$A203=BW$7,IF('Copy &amp; Paste Roster Report Here'!$M203="fy",1,0),0)</f>
        <v>0</v>
      </c>
      <c r="BX206" s="121">
        <f>IF('Copy &amp; Paste Roster Report Here'!$A203=BX$7,IF('Copy &amp; Paste Roster Report Here'!$M203="fy",1,0),0)</f>
        <v>0</v>
      </c>
      <c r="BY206" s="121">
        <f>IF('Copy &amp; Paste Roster Report Here'!$A203=BY$7,IF('Copy &amp; Paste Roster Report Here'!$M203="fy",1,0),0)</f>
        <v>0</v>
      </c>
      <c r="BZ206" s="121">
        <f>IF('Copy &amp; Paste Roster Report Here'!$A203=BZ$7,IF('Copy &amp; Paste Roster Report Here'!$M203="fy",1,0),0)</f>
        <v>0</v>
      </c>
      <c r="CA206" s="121">
        <f>IF('Copy &amp; Paste Roster Report Here'!$A203=CA$7,IF('Copy &amp; Paste Roster Report Here'!$M203="fy",1,0),0)</f>
        <v>0</v>
      </c>
      <c r="CB206" s="121">
        <f>IF('Copy &amp; Paste Roster Report Here'!$A203=CB$7,IF('Copy &amp; Paste Roster Report Here'!$M203="fy",1,0),0)</f>
        <v>0</v>
      </c>
      <c r="CC206" s="121">
        <f>IF('Copy &amp; Paste Roster Report Here'!$A203=CC$7,IF('Copy &amp; Paste Roster Report Here'!$M203="fy",1,0),0)</f>
        <v>0</v>
      </c>
      <c r="CD206" s="121">
        <f>IF('Copy &amp; Paste Roster Report Here'!$A203=CD$7,IF('Copy &amp; Paste Roster Report Here'!$M203="fy",1,0),0)</f>
        <v>0</v>
      </c>
      <c r="CE206" s="121">
        <f>IF('Copy &amp; Paste Roster Report Here'!$A203=CE$7,IF('Copy &amp; Paste Roster Report Here'!$M203="fy",1,0),0)</f>
        <v>0</v>
      </c>
      <c r="CF206" s="73">
        <f t="shared" si="58"/>
        <v>0</v>
      </c>
      <c r="CG206" s="122">
        <f>IF('Copy &amp; Paste Roster Report Here'!$A203=CG$7,IF('Copy &amp; Paste Roster Report Here'!$M203="RH",1,0),0)</f>
        <v>0</v>
      </c>
      <c r="CH206" s="122">
        <f>IF('Copy &amp; Paste Roster Report Here'!$A203=CH$7,IF('Copy &amp; Paste Roster Report Here'!$M203="RH",1,0),0)</f>
        <v>0</v>
      </c>
      <c r="CI206" s="122">
        <f>IF('Copy &amp; Paste Roster Report Here'!$A203=CI$7,IF('Copy &amp; Paste Roster Report Here'!$M203="RH",1,0),0)</f>
        <v>0</v>
      </c>
      <c r="CJ206" s="122">
        <f>IF('Copy &amp; Paste Roster Report Here'!$A203=CJ$7,IF('Copy &amp; Paste Roster Report Here'!$M203="RH",1,0),0)</f>
        <v>0</v>
      </c>
      <c r="CK206" s="122">
        <f>IF('Copy &amp; Paste Roster Report Here'!$A203=CK$7,IF('Copy &amp; Paste Roster Report Here'!$M203="RH",1,0),0)</f>
        <v>0</v>
      </c>
      <c r="CL206" s="122">
        <f>IF('Copy &amp; Paste Roster Report Here'!$A203=CL$7,IF('Copy &amp; Paste Roster Report Here'!$M203="RH",1,0),0)</f>
        <v>0</v>
      </c>
      <c r="CM206" s="122">
        <f>IF('Copy &amp; Paste Roster Report Here'!$A203=CM$7,IF('Copy &amp; Paste Roster Report Here'!$M203="RH",1,0),0)</f>
        <v>0</v>
      </c>
      <c r="CN206" s="122">
        <f>IF('Copy &amp; Paste Roster Report Here'!$A203=CN$7,IF('Copy &amp; Paste Roster Report Here'!$M203="RH",1,0),0)</f>
        <v>0</v>
      </c>
      <c r="CO206" s="122">
        <f>IF('Copy &amp; Paste Roster Report Here'!$A203=CO$7,IF('Copy &amp; Paste Roster Report Here'!$M203="RH",1,0),0)</f>
        <v>0</v>
      </c>
      <c r="CP206" s="122">
        <f>IF('Copy &amp; Paste Roster Report Here'!$A203=CP$7,IF('Copy &amp; Paste Roster Report Here'!$M203="RH",1,0),0)</f>
        <v>0</v>
      </c>
      <c r="CQ206" s="122">
        <f>IF('Copy &amp; Paste Roster Report Here'!$A203=CQ$7,IF('Copy &amp; Paste Roster Report Here'!$M203="RH",1,0),0)</f>
        <v>0</v>
      </c>
      <c r="CR206" s="73">
        <f t="shared" si="59"/>
        <v>0</v>
      </c>
      <c r="CS206" s="123">
        <f>IF('Copy &amp; Paste Roster Report Here'!$A203=CS$7,IF('Copy &amp; Paste Roster Report Here'!$M203="QT",1,0),0)</f>
        <v>0</v>
      </c>
      <c r="CT206" s="123">
        <f>IF('Copy &amp; Paste Roster Report Here'!$A203=CT$7,IF('Copy &amp; Paste Roster Report Here'!$M203="QT",1,0),0)</f>
        <v>0</v>
      </c>
      <c r="CU206" s="123">
        <f>IF('Copy &amp; Paste Roster Report Here'!$A203=CU$7,IF('Copy &amp; Paste Roster Report Here'!$M203="QT",1,0),0)</f>
        <v>0</v>
      </c>
      <c r="CV206" s="123">
        <f>IF('Copy &amp; Paste Roster Report Here'!$A203=CV$7,IF('Copy &amp; Paste Roster Report Here'!$M203="QT",1,0),0)</f>
        <v>0</v>
      </c>
      <c r="CW206" s="123">
        <f>IF('Copy &amp; Paste Roster Report Here'!$A203=CW$7,IF('Copy &amp; Paste Roster Report Here'!$M203="QT",1,0),0)</f>
        <v>0</v>
      </c>
      <c r="CX206" s="123">
        <f>IF('Copy &amp; Paste Roster Report Here'!$A203=CX$7,IF('Copy &amp; Paste Roster Report Here'!$M203="QT",1,0),0)</f>
        <v>0</v>
      </c>
      <c r="CY206" s="123">
        <f>IF('Copy &amp; Paste Roster Report Here'!$A203=CY$7,IF('Copy &amp; Paste Roster Report Here'!$M203="QT",1,0),0)</f>
        <v>0</v>
      </c>
      <c r="CZ206" s="123">
        <f>IF('Copy &amp; Paste Roster Report Here'!$A203=CZ$7,IF('Copy &amp; Paste Roster Report Here'!$M203="QT",1,0),0)</f>
        <v>0</v>
      </c>
      <c r="DA206" s="123">
        <f>IF('Copy &amp; Paste Roster Report Here'!$A203=DA$7,IF('Copy &amp; Paste Roster Report Here'!$M203="QT",1,0),0)</f>
        <v>0</v>
      </c>
      <c r="DB206" s="123">
        <f>IF('Copy &amp; Paste Roster Report Here'!$A203=DB$7,IF('Copy &amp; Paste Roster Report Here'!$M203="QT",1,0),0)</f>
        <v>0</v>
      </c>
      <c r="DC206" s="123">
        <f>IF('Copy &amp; Paste Roster Report Here'!$A203=DC$7,IF('Copy &amp; Paste Roster Report Here'!$M203="QT",1,0),0)</f>
        <v>0</v>
      </c>
      <c r="DD206" s="73">
        <f t="shared" si="60"/>
        <v>0</v>
      </c>
      <c r="DE206" s="124">
        <f>IF('Copy &amp; Paste Roster Report Here'!$A203=DE$7,IF('Copy &amp; Paste Roster Report Here'!$M203="xxxxxxxxxxx",1,0),0)</f>
        <v>0</v>
      </c>
      <c r="DF206" s="124">
        <f>IF('Copy &amp; Paste Roster Report Here'!$A203=DF$7,IF('Copy &amp; Paste Roster Report Here'!$M203="xxxxxxxxxxx",1,0),0)</f>
        <v>0</v>
      </c>
      <c r="DG206" s="124">
        <f>IF('Copy &amp; Paste Roster Report Here'!$A203=DG$7,IF('Copy &amp; Paste Roster Report Here'!$M203="xxxxxxxxxxx",1,0),0)</f>
        <v>0</v>
      </c>
      <c r="DH206" s="124">
        <f>IF('Copy &amp; Paste Roster Report Here'!$A203=DH$7,IF('Copy &amp; Paste Roster Report Here'!$M203="xxxxxxxxxxx",1,0),0)</f>
        <v>0</v>
      </c>
      <c r="DI206" s="124">
        <f>IF('Copy &amp; Paste Roster Report Here'!$A203=DI$7,IF('Copy &amp; Paste Roster Report Here'!$M203="xxxxxxxxxxx",1,0),0)</f>
        <v>0</v>
      </c>
      <c r="DJ206" s="124">
        <f>IF('Copy &amp; Paste Roster Report Here'!$A203=DJ$7,IF('Copy &amp; Paste Roster Report Here'!$M203="xxxxxxxxxxx",1,0),0)</f>
        <v>0</v>
      </c>
      <c r="DK206" s="124">
        <f>IF('Copy &amp; Paste Roster Report Here'!$A203=DK$7,IF('Copy &amp; Paste Roster Report Here'!$M203="xxxxxxxxxxx",1,0),0)</f>
        <v>0</v>
      </c>
      <c r="DL206" s="124">
        <f>IF('Copy &amp; Paste Roster Report Here'!$A203=DL$7,IF('Copy &amp; Paste Roster Report Here'!$M203="xxxxxxxxxxx",1,0),0)</f>
        <v>0</v>
      </c>
      <c r="DM206" s="124">
        <f>IF('Copy &amp; Paste Roster Report Here'!$A203=DM$7,IF('Copy &amp; Paste Roster Report Here'!$M203="xxxxxxxxxxx",1,0),0)</f>
        <v>0</v>
      </c>
      <c r="DN206" s="124">
        <f>IF('Copy &amp; Paste Roster Report Here'!$A203=DN$7,IF('Copy &amp; Paste Roster Report Here'!$M203="xxxxxxxxxxx",1,0),0)</f>
        <v>0</v>
      </c>
      <c r="DO206" s="124">
        <f>IF('Copy &amp; Paste Roster Report Here'!$A203=DO$7,IF('Copy &amp; Paste Roster Report Here'!$M203="xxxxxxxxxxx",1,0),0)</f>
        <v>0</v>
      </c>
      <c r="DP206" s="125">
        <f t="shared" si="61"/>
        <v>0</v>
      </c>
      <c r="DQ206" s="126">
        <f t="shared" si="62"/>
        <v>0</v>
      </c>
    </row>
    <row r="207" spans="1:121" x14ac:dyDescent="0.25">
      <c r="A207" s="111">
        <f t="shared" si="48"/>
        <v>0</v>
      </c>
      <c r="B207" s="111">
        <f t="shared" si="49"/>
        <v>0</v>
      </c>
      <c r="C207" s="112">
        <f>+('Copy &amp; Paste Roster Report Here'!$P204-'Copy &amp; Paste Roster Report Here'!$O204)/30</f>
        <v>0</v>
      </c>
      <c r="D207" s="112">
        <f>+('Copy &amp; Paste Roster Report Here'!$P204-'Copy &amp; Paste Roster Report Here'!$O204)</f>
        <v>0</v>
      </c>
      <c r="E207" s="111">
        <f>'Copy &amp; Paste Roster Report Here'!N204</f>
        <v>0</v>
      </c>
      <c r="F207" s="111" t="str">
        <f t="shared" si="50"/>
        <v>N</v>
      </c>
      <c r="G207" s="111">
        <f>'Copy &amp; Paste Roster Report Here'!R204</f>
        <v>0</v>
      </c>
      <c r="H207" s="113">
        <f t="shared" si="51"/>
        <v>0</v>
      </c>
      <c r="I207" s="112">
        <f>IF(F207="N",$F$5-'Copy &amp; Paste Roster Report Here'!O204,+'Copy &amp; Paste Roster Report Here'!Q204-'Copy &amp; Paste Roster Report Here'!O204)</f>
        <v>0</v>
      </c>
      <c r="J207" s="114">
        <f t="shared" si="52"/>
        <v>0</v>
      </c>
      <c r="K207" s="114">
        <f t="shared" si="53"/>
        <v>0</v>
      </c>
      <c r="L207" s="115">
        <f>'Copy &amp; Paste Roster Report Here'!F204</f>
        <v>0</v>
      </c>
      <c r="M207" s="116">
        <f t="shared" si="54"/>
        <v>0</v>
      </c>
      <c r="N207" s="117">
        <f>IF('Copy &amp; Paste Roster Report Here'!$A204='Analytical Tests'!N$7,IF($F207="Y",+$H207*N$6,0),0)</f>
        <v>0</v>
      </c>
      <c r="O207" s="117">
        <f>IF('Copy &amp; Paste Roster Report Here'!$A204='Analytical Tests'!O$7,IF($F207="Y",+$H207*O$6,0),0)</f>
        <v>0</v>
      </c>
      <c r="P207" s="117">
        <f>IF('Copy &amp; Paste Roster Report Here'!$A204='Analytical Tests'!P$7,IF($F207="Y",+$H207*P$6,0),0)</f>
        <v>0</v>
      </c>
      <c r="Q207" s="117">
        <f>IF('Copy &amp; Paste Roster Report Here'!$A204='Analytical Tests'!Q$7,IF($F207="Y",+$H207*Q$6,0),0)</f>
        <v>0</v>
      </c>
      <c r="R207" s="117">
        <f>IF('Copy &amp; Paste Roster Report Here'!$A204='Analytical Tests'!R$7,IF($F207="Y",+$H207*R$6,0),0)</f>
        <v>0</v>
      </c>
      <c r="S207" s="117">
        <f>IF('Copy &amp; Paste Roster Report Here'!$A204='Analytical Tests'!S$7,IF($F207="Y",+$H207*S$6,0),0)</f>
        <v>0</v>
      </c>
      <c r="T207" s="117">
        <f>IF('Copy &amp; Paste Roster Report Here'!$A204='Analytical Tests'!T$7,IF($F207="Y",+$H207*T$6,0),0)</f>
        <v>0</v>
      </c>
      <c r="U207" s="117">
        <f>IF('Copy &amp; Paste Roster Report Here'!$A204='Analytical Tests'!U$7,IF($F207="Y",+$H207*U$6,0),0)</f>
        <v>0</v>
      </c>
      <c r="V207" s="117">
        <f>IF('Copy &amp; Paste Roster Report Here'!$A204='Analytical Tests'!V$7,IF($F207="Y",+$H207*V$6,0),0)</f>
        <v>0</v>
      </c>
      <c r="W207" s="117">
        <f>IF('Copy &amp; Paste Roster Report Here'!$A204='Analytical Tests'!W$7,IF($F207="Y",+$H207*W$6,0),0)</f>
        <v>0</v>
      </c>
      <c r="X207" s="117">
        <f>IF('Copy &amp; Paste Roster Report Here'!$A204='Analytical Tests'!X$7,IF($F207="Y",+$H207*X$6,0),0)</f>
        <v>0</v>
      </c>
      <c r="Y207" s="117" t="b">
        <f>IF('Copy &amp; Paste Roster Report Here'!$A204='Analytical Tests'!Y$7,IF($F207="N",IF($J207&gt;=$C207,Y$6,+($I207/$D207)*Y$6),0))</f>
        <v>0</v>
      </c>
      <c r="Z207" s="117" t="b">
        <f>IF('Copy &amp; Paste Roster Report Here'!$A204='Analytical Tests'!Z$7,IF($F207="N",IF($J207&gt;=$C207,Z$6,+($I207/$D207)*Z$6),0))</f>
        <v>0</v>
      </c>
      <c r="AA207" s="117" t="b">
        <f>IF('Copy &amp; Paste Roster Report Here'!$A204='Analytical Tests'!AA$7,IF($F207="N",IF($J207&gt;=$C207,AA$6,+($I207/$D207)*AA$6),0))</f>
        <v>0</v>
      </c>
      <c r="AB207" s="117" t="b">
        <f>IF('Copy &amp; Paste Roster Report Here'!$A204='Analytical Tests'!AB$7,IF($F207="N",IF($J207&gt;=$C207,AB$6,+($I207/$D207)*AB$6),0))</f>
        <v>0</v>
      </c>
      <c r="AC207" s="117" t="b">
        <f>IF('Copy &amp; Paste Roster Report Here'!$A204='Analytical Tests'!AC$7,IF($F207="N",IF($J207&gt;=$C207,AC$6,+($I207/$D207)*AC$6),0))</f>
        <v>0</v>
      </c>
      <c r="AD207" s="117" t="b">
        <f>IF('Copy &amp; Paste Roster Report Here'!$A204='Analytical Tests'!AD$7,IF($F207="N",IF($J207&gt;=$C207,AD$6,+($I207/$D207)*AD$6),0))</f>
        <v>0</v>
      </c>
      <c r="AE207" s="117" t="b">
        <f>IF('Copy &amp; Paste Roster Report Here'!$A204='Analytical Tests'!AE$7,IF($F207="N",IF($J207&gt;=$C207,AE$6,+($I207/$D207)*AE$6),0))</f>
        <v>0</v>
      </c>
      <c r="AF207" s="117" t="b">
        <f>IF('Copy &amp; Paste Roster Report Here'!$A204='Analytical Tests'!AF$7,IF($F207="N",IF($J207&gt;=$C207,AF$6,+($I207/$D207)*AF$6),0))</f>
        <v>0</v>
      </c>
      <c r="AG207" s="117" t="b">
        <f>IF('Copy &amp; Paste Roster Report Here'!$A204='Analytical Tests'!AG$7,IF($F207="N",IF($J207&gt;=$C207,AG$6,+($I207/$D207)*AG$6),0))</f>
        <v>0</v>
      </c>
      <c r="AH207" s="117" t="b">
        <f>IF('Copy &amp; Paste Roster Report Here'!$A204='Analytical Tests'!AH$7,IF($F207="N",IF($J207&gt;=$C207,AH$6,+($I207/$D207)*AH$6),0))</f>
        <v>0</v>
      </c>
      <c r="AI207" s="117" t="b">
        <f>IF('Copy &amp; Paste Roster Report Here'!$A204='Analytical Tests'!AI$7,IF($F207="N",IF($J207&gt;=$C207,AI$6,+($I207/$D207)*AI$6),0))</f>
        <v>0</v>
      </c>
      <c r="AJ207" s="79"/>
      <c r="AK207" s="118">
        <f>IF('Copy &amp; Paste Roster Report Here'!$A204=AK$7,IF('Copy &amp; Paste Roster Report Here'!$M204="FT",1,0),0)</f>
        <v>0</v>
      </c>
      <c r="AL207" s="118">
        <f>IF('Copy &amp; Paste Roster Report Here'!$A204=AL$7,IF('Copy &amp; Paste Roster Report Here'!$M204="FT",1,0),0)</f>
        <v>0</v>
      </c>
      <c r="AM207" s="118">
        <f>IF('Copy &amp; Paste Roster Report Here'!$A204=AM$7,IF('Copy &amp; Paste Roster Report Here'!$M204="FT",1,0),0)</f>
        <v>0</v>
      </c>
      <c r="AN207" s="118">
        <f>IF('Copy &amp; Paste Roster Report Here'!$A204=AN$7,IF('Copy &amp; Paste Roster Report Here'!$M204="FT",1,0),0)</f>
        <v>0</v>
      </c>
      <c r="AO207" s="118">
        <f>IF('Copy &amp; Paste Roster Report Here'!$A204=AO$7,IF('Copy &amp; Paste Roster Report Here'!$M204="FT",1,0),0)</f>
        <v>0</v>
      </c>
      <c r="AP207" s="118">
        <f>IF('Copy &amp; Paste Roster Report Here'!$A204=AP$7,IF('Copy &amp; Paste Roster Report Here'!$M204="FT",1,0),0)</f>
        <v>0</v>
      </c>
      <c r="AQ207" s="118">
        <f>IF('Copy &amp; Paste Roster Report Here'!$A204=AQ$7,IF('Copy &amp; Paste Roster Report Here'!$M204="FT",1,0),0)</f>
        <v>0</v>
      </c>
      <c r="AR207" s="118">
        <f>IF('Copy &amp; Paste Roster Report Here'!$A204=AR$7,IF('Copy &amp; Paste Roster Report Here'!$M204="FT",1,0),0)</f>
        <v>0</v>
      </c>
      <c r="AS207" s="118">
        <f>IF('Copy &amp; Paste Roster Report Here'!$A204=AS$7,IF('Copy &amp; Paste Roster Report Here'!$M204="FT",1,0),0)</f>
        <v>0</v>
      </c>
      <c r="AT207" s="118">
        <f>IF('Copy &amp; Paste Roster Report Here'!$A204=AT$7,IF('Copy &amp; Paste Roster Report Here'!$M204="FT",1,0),0)</f>
        <v>0</v>
      </c>
      <c r="AU207" s="118">
        <f>IF('Copy &amp; Paste Roster Report Here'!$A204=AU$7,IF('Copy &amp; Paste Roster Report Here'!$M204="FT",1,0),0)</f>
        <v>0</v>
      </c>
      <c r="AV207" s="73">
        <f t="shared" si="55"/>
        <v>0</v>
      </c>
      <c r="AW207" s="119">
        <f>IF('Copy &amp; Paste Roster Report Here'!$A204=AW$7,IF('Copy &amp; Paste Roster Report Here'!$M204="HT",1,0),0)</f>
        <v>0</v>
      </c>
      <c r="AX207" s="119">
        <f>IF('Copy &amp; Paste Roster Report Here'!$A204=AX$7,IF('Copy &amp; Paste Roster Report Here'!$M204="HT",1,0),0)</f>
        <v>0</v>
      </c>
      <c r="AY207" s="119">
        <f>IF('Copy &amp; Paste Roster Report Here'!$A204=AY$7,IF('Copy &amp; Paste Roster Report Here'!$M204="HT",1,0),0)</f>
        <v>0</v>
      </c>
      <c r="AZ207" s="119">
        <f>IF('Copy &amp; Paste Roster Report Here'!$A204=AZ$7,IF('Copy &amp; Paste Roster Report Here'!$M204="HT",1,0),0)</f>
        <v>0</v>
      </c>
      <c r="BA207" s="119">
        <f>IF('Copy &amp; Paste Roster Report Here'!$A204=BA$7,IF('Copy &amp; Paste Roster Report Here'!$M204="HT",1,0),0)</f>
        <v>0</v>
      </c>
      <c r="BB207" s="119">
        <f>IF('Copy &amp; Paste Roster Report Here'!$A204=BB$7,IF('Copy &amp; Paste Roster Report Here'!$M204="HT",1,0),0)</f>
        <v>0</v>
      </c>
      <c r="BC207" s="119">
        <f>IF('Copy &amp; Paste Roster Report Here'!$A204=BC$7,IF('Copy &amp; Paste Roster Report Here'!$M204="HT",1,0),0)</f>
        <v>0</v>
      </c>
      <c r="BD207" s="119">
        <f>IF('Copy &amp; Paste Roster Report Here'!$A204=BD$7,IF('Copy &amp; Paste Roster Report Here'!$M204="HT",1,0),0)</f>
        <v>0</v>
      </c>
      <c r="BE207" s="119">
        <f>IF('Copy &amp; Paste Roster Report Here'!$A204=BE$7,IF('Copy &amp; Paste Roster Report Here'!$M204="HT",1,0),0)</f>
        <v>0</v>
      </c>
      <c r="BF207" s="119">
        <f>IF('Copy &amp; Paste Roster Report Here'!$A204=BF$7,IF('Copy &amp; Paste Roster Report Here'!$M204="HT",1,0),0)</f>
        <v>0</v>
      </c>
      <c r="BG207" s="119">
        <f>IF('Copy &amp; Paste Roster Report Here'!$A204=BG$7,IF('Copy &amp; Paste Roster Report Here'!$M204="HT",1,0),0)</f>
        <v>0</v>
      </c>
      <c r="BH207" s="73">
        <f t="shared" si="56"/>
        <v>0</v>
      </c>
      <c r="BI207" s="120">
        <f>IF('Copy &amp; Paste Roster Report Here'!$A204=BI$7,IF('Copy &amp; Paste Roster Report Here'!$M204="MT",1,0),0)</f>
        <v>0</v>
      </c>
      <c r="BJ207" s="120">
        <f>IF('Copy &amp; Paste Roster Report Here'!$A204=BJ$7,IF('Copy &amp; Paste Roster Report Here'!$M204="MT",1,0),0)</f>
        <v>0</v>
      </c>
      <c r="BK207" s="120">
        <f>IF('Copy &amp; Paste Roster Report Here'!$A204=BK$7,IF('Copy &amp; Paste Roster Report Here'!$M204="MT",1,0),0)</f>
        <v>0</v>
      </c>
      <c r="BL207" s="120">
        <f>IF('Copy &amp; Paste Roster Report Here'!$A204=BL$7,IF('Copy &amp; Paste Roster Report Here'!$M204="MT",1,0),0)</f>
        <v>0</v>
      </c>
      <c r="BM207" s="120">
        <f>IF('Copy &amp; Paste Roster Report Here'!$A204=BM$7,IF('Copy &amp; Paste Roster Report Here'!$M204="MT",1,0),0)</f>
        <v>0</v>
      </c>
      <c r="BN207" s="120">
        <f>IF('Copy &amp; Paste Roster Report Here'!$A204=BN$7,IF('Copy &amp; Paste Roster Report Here'!$M204="MT",1,0),0)</f>
        <v>0</v>
      </c>
      <c r="BO207" s="120">
        <f>IF('Copy &amp; Paste Roster Report Here'!$A204=BO$7,IF('Copy &amp; Paste Roster Report Here'!$M204="MT",1,0),0)</f>
        <v>0</v>
      </c>
      <c r="BP207" s="120">
        <f>IF('Copy &amp; Paste Roster Report Here'!$A204=BP$7,IF('Copy &amp; Paste Roster Report Here'!$M204="MT",1,0),0)</f>
        <v>0</v>
      </c>
      <c r="BQ207" s="120">
        <f>IF('Copy &amp; Paste Roster Report Here'!$A204=BQ$7,IF('Copy &amp; Paste Roster Report Here'!$M204="MT",1,0),0)</f>
        <v>0</v>
      </c>
      <c r="BR207" s="120">
        <f>IF('Copy &amp; Paste Roster Report Here'!$A204=BR$7,IF('Copy &amp; Paste Roster Report Here'!$M204="MT",1,0),0)</f>
        <v>0</v>
      </c>
      <c r="BS207" s="120">
        <f>IF('Copy &amp; Paste Roster Report Here'!$A204=BS$7,IF('Copy &amp; Paste Roster Report Here'!$M204="MT",1,0),0)</f>
        <v>0</v>
      </c>
      <c r="BT207" s="73">
        <f t="shared" si="57"/>
        <v>0</v>
      </c>
      <c r="BU207" s="121">
        <f>IF('Copy &amp; Paste Roster Report Here'!$A204=BU$7,IF('Copy &amp; Paste Roster Report Here'!$M204="fy",1,0),0)</f>
        <v>0</v>
      </c>
      <c r="BV207" s="121">
        <f>IF('Copy &amp; Paste Roster Report Here'!$A204=BV$7,IF('Copy &amp; Paste Roster Report Here'!$M204="fy",1,0),0)</f>
        <v>0</v>
      </c>
      <c r="BW207" s="121">
        <f>IF('Copy &amp; Paste Roster Report Here'!$A204=BW$7,IF('Copy &amp; Paste Roster Report Here'!$M204="fy",1,0),0)</f>
        <v>0</v>
      </c>
      <c r="BX207" s="121">
        <f>IF('Copy &amp; Paste Roster Report Here'!$A204=BX$7,IF('Copy &amp; Paste Roster Report Here'!$M204="fy",1,0),0)</f>
        <v>0</v>
      </c>
      <c r="BY207" s="121">
        <f>IF('Copy &amp; Paste Roster Report Here'!$A204=BY$7,IF('Copy &amp; Paste Roster Report Here'!$M204="fy",1,0),0)</f>
        <v>0</v>
      </c>
      <c r="BZ207" s="121">
        <f>IF('Copy &amp; Paste Roster Report Here'!$A204=BZ$7,IF('Copy &amp; Paste Roster Report Here'!$M204="fy",1,0),0)</f>
        <v>0</v>
      </c>
      <c r="CA207" s="121">
        <f>IF('Copy &amp; Paste Roster Report Here'!$A204=CA$7,IF('Copy &amp; Paste Roster Report Here'!$M204="fy",1,0),0)</f>
        <v>0</v>
      </c>
      <c r="CB207" s="121">
        <f>IF('Copy &amp; Paste Roster Report Here'!$A204=CB$7,IF('Copy &amp; Paste Roster Report Here'!$M204="fy",1,0),0)</f>
        <v>0</v>
      </c>
      <c r="CC207" s="121">
        <f>IF('Copy &amp; Paste Roster Report Here'!$A204=CC$7,IF('Copy &amp; Paste Roster Report Here'!$M204="fy",1,0),0)</f>
        <v>0</v>
      </c>
      <c r="CD207" s="121">
        <f>IF('Copy &amp; Paste Roster Report Here'!$A204=CD$7,IF('Copy &amp; Paste Roster Report Here'!$M204="fy",1,0),0)</f>
        <v>0</v>
      </c>
      <c r="CE207" s="121">
        <f>IF('Copy &amp; Paste Roster Report Here'!$A204=CE$7,IF('Copy &amp; Paste Roster Report Here'!$M204="fy",1,0),0)</f>
        <v>0</v>
      </c>
      <c r="CF207" s="73">
        <f t="shared" si="58"/>
        <v>0</v>
      </c>
      <c r="CG207" s="122">
        <f>IF('Copy &amp; Paste Roster Report Here'!$A204=CG$7,IF('Copy &amp; Paste Roster Report Here'!$M204="RH",1,0),0)</f>
        <v>0</v>
      </c>
      <c r="CH207" s="122">
        <f>IF('Copy &amp; Paste Roster Report Here'!$A204=CH$7,IF('Copy &amp; Paste Roster Report Here'!$M204="RH",1,0),0)</f>
        <v>0</v>
      </c>
      <c r="CI207" s="122">
        <f>IF('Copy &amp; Paste Roster Report Here'!$A204=CI$7,IF('Copy &amp; Paste Roster Report Here'!$M204="RH",1,0),0)</f>
        <v>0</v>
      </c>
      <c r="CJ207" s="122">
        <f>IF('Copy &amp; Paste Roster Report Here'!$A204=CJ$7,IF('Copy &amp; Paste Roster Report Here'!$M204="RH",1,0),0)</f>
        <v>0</v>
      </c>
      <c r="CK207" s="122">
        <f>IF('Copy &amp; Paste Roster Report Here'!$A204=CK$7,IF('Copy &amp; Paste Roster Report Here'!$M204="RH",1,0),0)</f>
        <v>0</v>
      </c>
      <c r="CL207" s="122">
        <f>IF('Copy &amp; Paste Roster Report Here'!$A204=CL$7,IF('Copy &amp; Paste Roster Report Here'!$M204="RH",1,0),0)</f>
        <v>0</v>
      </c>
      <c r="CM207" s="122">
        <f>IF('Copy &amp; Paste Roster Report Here'!$A204=CM$7,IF('Copy &amp; Paste Roster Report Here'!$M204="RH",1,0),0)</f>
        <v>0</v>
      </c>
      <c r="CN207" s="122">
        <f>IF('Copy &amp; Paste Roster Report Here'!$A204=CN$7,IF('Copy &amp; Paste Roster Report Here'!$M204="RH",1,0),0)</f>
        <v>0</v>
      </c>
      <c r="CO207" s="122">
        <f>IF('Copy &amp; Paste Roster Report Here'!$A204=CO$7,IF('Copy &amp; Paste Roster Report Here'!$M204="RH",1,0),0)</f>
        <v>0</v>
      </c>
      <c r="CP207" s="122">
        <f>IF('Copy &amp; Paste Roster Report Here'!$A204=CP$7,IF('Copy &amp; Paste Roster Report Here'!$M204="RH",1,0),0)</f>
        <v>0</v>
      </c>
      <c r="CQ207" s="122">
        <f>IF('Copy &amp; Paste Roster Report Here'!$A204=CQ$7,IF('Copy &amp; Paste Roster Report Here'!$M204="RH",1,0),0)</f>
        <v>0</v>
      </c>
      <c r="CR207" s="73">
        <f t="shared" si="59"/>
        <v>0</v>
      </c>
      <c r="CS207" s="123">
        <f>IF('Copy &amp; Paste Roster Report Here'!$A204=CS$7,IF('Copy &amp; Paste Roster Report Here'!$M204="QT",1,0),0)</f>
        <v>0</v>
      </c>
      <c r="CT207" s="123">
        <f>IF('Copy &amp; Paste Roster Report Here'!$A204=CT$7,IF('Copy &amp; Paste Roster Report Here'!$M204="QT",1,0),0)</f>
        <v>0</v>
      </c>
      <c r="CU207" s="123">
        <f>IF('Copy &amp; Paste Roster Report Here'!$A204=CU$7,IF('Copy &amp; Paste Roster Report Here'!$M204="QT",1,0),0)</f>
        <v>0</v>
      </c>
      <c r="CV207" s="123">
        <f>IF('Copy &amp; Paste Roster Report Here'!$A204=CV$7,IF('Copy &amp; Paste Roster Report Here'!$M204="QT",1,0),0)</f>
        <v>0</v>
      </c>
      <c r="CW207" s="123">
        <f>IF('Copy &amp; Paste Roster Report Here'!$A204=CW$7,IF('Copy &amp; Paste Roster Report Here'!$M204="QT",1,0),0)</f>
        <v>0</v>
      </c>
      <c r="CX207" s="123">
        <f>IF('Copy &amp; Paste Roster Report Here'!$A204=CX$7,IF('Copy &amp; Paste Roster Report Here'!$M204="QT",1,0),0)</f>
        <v>0</v>
      </c>
      <c r="CY207" s="123">
        <f>IF('Copy &amp; Paste Roster Report Here'!$A204=CY$7,IF('Copy &amp; Paste Roster Report Here'!$M204="QT",1,0),0)</f>
        <v>0</v>
      </c>
      <c r="CZ207" s="123">
        <f>IF('Copy &amp; Paste Roster Report Here'!$A204=CZ$7,IF('Copy &amp; Paste Roster Report Here'!$M204="QT",1,0),0)</f>
        <v>0</v>
      </c>
      <c r="DA207" s="123">
        <f>IF('Copy &amp; Paste Roster Report Here'!$A204=DA$7,IF('Copy &amp; Paste Roster Report Here'!$M204="QT",1,0),0)</f>
        <v>0</v>
      </c>
      <c r="DB207" s="123">
        <f>IF('Copy &amp; Paste Roster Report Here'!$A204=DB$7,IF('Copy &amp; Paste Roster Report Here'!$M204="QT",1,0),0)</f>
        <v>0</v>
      </c>
      <c r="DC207" s="123">
        <f>IF('Copy &amp; Paste Roster Report Here'!$A204=DC$7,IF('Copy &amp; Paste Roster Report Here'!$M204="QT",1,0),0)</f>
        <v>0</v>
      </c>
      <c r="DD207" s="73">
        <f t="shared" si="60"/>
        <v>0</v>
      </c>
      <c r="DE207" s="124">
        <f>IF('Copy &amp; Paste Roster Report Here'!$A204=DE$7,IF('Copy &amp; Paste Roster Report Here'!$M204="xxxxxxxxxxx",1,0),0)</f>
        <v>0</v>
      </c>
      <c r="DF207" s="124">
        <f>IF('Copy &amp; Paste Roster Report Here'!$A204=DF$7,IF('Copy &amp; Paste Roster Report Here'!$M204="xxxxxxxxxxx",1,0),0)</f>
        <v>0</v>
      </c>
      <c r="DG207" s="124">
        <f>IF('Copy &amp; Paste Roster Report Here'!$A204=DG$7,IF('Copy &amp; Paste Roster Report Here'!$M204="xxxxxxxxxxx",1,0),0)</f>
        <v>0</v>
      </c>
      <c r="DH207" s="124">
        <f>IF('Copy &amp; Paste Roster Report Here'!$A204=DH$7,IF('Copy &amp; Paste Roster Report Here'!$M204="xxxxxxxxxxx",1,0),0)</f>
        <v>0</v>
      </c>
      <c r="DI207" s="124">
        <f>IF('Copy &amp; Paste Roster Report Here'!$A204=DI$7,IF('Copy &amp; Paste Roster Report Here'!$M204="xxxxxxxxxxx",1,0),0)</f>
        <v>0</v>
      </c>
      <c r="DJ207" s="124">
        <f>IF('Copy &amp; Paste Roster Report Here'!$A204=DJ$7,IF('Copy &amp; Paste Roster Report Here'!$M204="xxxxxxxxxxx",1,0),0)</f>
        <v>0</v>
      </c>
      <c r="DK207" s="124">
        <f>IF('Copy &amp; Paste Roster Report Here'!$A204=DK$7,IF('Copy &amp; Paste Roster Report Here'!$M204="xxxxxxxxxxx",1,0),0)</f>
        <v>0</v>
      </c>
      <c r="DL207" s="124">
        <f>IF('Copy &amp; Paste Roster Report Here'!$A204=DL$7,IF('Copy &amp; Paste Roster Report Here'!$M204="xxxxxxxxxxx",1,0),0)</f>
        <v>0</v>
      </c>
      <c r="DM207" s="124">
        <f>IF('Copy &amp; Paste Roster Report Here'!$A204=DM$7,IF('Copy &amp; Paste Roster Report Here'!$M204="xxxxxxxxxxx",1,0),0)</f>
        <v>0</v>
      </c>
      <c r="DN207" s="124">
        <f>IF('Copy &amp; Paste Roster Report Here'!$A204=DN$7,IF('Copy &amp; Paste Roster Report Here'!$M204="xxxxxxxxxxx",1,0),0)</f>
        <v>0</v>
      </c>
      <c r="DO207" s="124">
        <f>IF('Copy &amp; Paste Roster Report Here'!$A204=DO$7,IF('Copy &amp; Paste Roster Report Here'!$M204="xxxxxxxxxxx",1,0),0)</f>
        <v>0</v>
      </c>
      <c r="DP207" s="125">
        <f t="shared" si="61"/>
        <v>0</v>
      </c>
      <c r="DQ207" s="126">
        <f t="shared" si="62"/>
        <v>0</v>
      </c>
    </row>
    <row r="208" spans="1:121" x14ac:dyDescent="0.25">
      <c r="A208" s="111">
        <f t="shared" si="48"/>
        <v>0</v>
      </c>
      <c r="B208" s="111">
        <f t="shared" si="49"/>
        <v>0</v>
      </c>
      <c r="C208" s="112">
        <f>+('Copy &amp; Paste Roster Report Here'!$P205-'Copy &amp; Paste Roster Report Here'!$O205)/30</f>
        <v>0</v>
      </c>
      <c r="D208" s="112">
        <f>+('Copy &amp; Paste Roster Report Here'!$P205-'Copy &amp; Paste Roster Report Here'!$O205)</f>
        <v>0</v>
      </c>
      <c r="E208" s="111">
        <f>'Copy &amp; Paste Roster Report Here'!N205</f>
        <v>0</v>
      </c>
      <c r="F208" s="111" t="str">
        <f t="shared" si="50"/>
        <v>N</v>
      </c>
      <c r="G208" s="111">
        <f>'Copy &amp; Paste Roster Report Here'!R205</f>
        <v>0</v>
      </c>
      <c r="H208" s="113">
        <f t="shared" si="51"/>
        <v>0</v>
      </c>
      <c r="I208" s="112">
        <f>IF(F208="N",$F$5-'Copy &amp; Paste Roster Report Here'!O205,+'Copy &amp; Paste Roster Report Here'!Q205-'Copy &amp; Paste Roster Report Here'!O205)</f>
        <v>0</v>
      </c>
      <c r="J208" s="114">
        <f t="shared" si="52"/>
        <v>0</v>
      </c>
      <c r="K208" s="114">
        <f t="shared" si="53"/>
        <v>0</v>
      </c>
      <c r="L208" s="115">
        <f>'Copy &amp; Paste Roster Report Here'!F205</f>
        <v>0</v>
      </c>
      <c r="M208" s="116">
        <f t="shared" si="54"/>
        <v>0</v>
      </c>
      <c r="N208" s="117">
        <f>IF('Copy &amp; Paste Roster Report Here'!$A205='Analytical Tests'!N$7,IF($F208="Y",+$H208*N$6,0),0)</f>
        <v>0</v>
      </c>
      <c r="O208" s="117">
        <f>IF('Copy &amp; Paste Roster Report Here'!$A205='Analytical Tests'!O$7,IF($F208="Y",+$H208*O$6,0),0)</f>
        <v>0</v>
      </c>
      <c r="P208" s="117">
        <f>IF('Copy &amp; Paste Roster Report Here'!$A205='Analytical Tests'!P$7,IF($F208="Y",+$H208*P$6,0),0)</f>
        <v>0</v>
      </c>
      <c r="Q208" s="117">
        <f>IF('Copy &amp; Paste Roster Report Here'!$A205='Analytical Tests'!Q$7,IF($F208="Y",+$H208*Q$6,0),0)</f>
        <v>0</v>
      </c>
      <c r="R208" s="117">
        <f>IF('Copy &amp; Paste Roster Report Here'!$A205='Analytical Tests'!R$7,IF($F208="Y",+$H208*R$6,0),0)</f>
        <v>0</v>
      </c>
      <c r="S208" s="117">
        <f>IF('Copy &amp; Paste Roster Report Here'!$A205='Analytical Tests'!S$7,IF($F208="Y",+$H208*S$6,0),0)</f>
        <v>0</v>
      </c>
      <c r="T208" s="117">
        <f>IF('Copy &amp; Paste Roster Report Here'!$A205='Analytical Tests'!T$7,IF($F208="Y",+$H208*T$6,0),0)</f>
        <v>0</v>
      </c>
      <c r="U208" s="117">
        <f>IF('Copy &amp; Paste Roster Report Here'!$A205='Analytical Tests'!U$7,IF($F208="Y",+$H208*U$6,0),0)</f>
        <v>0</v>
      </c>
      <c r="V208" s="117">
        <f>IF('Copy &amp; Paste Roster Report Here'!$A205='Analytical Tests'!V$7,IF($F208="Y",+$H208*V$6,0),0)</f>
        <v>0</v>
      </c>
      <c r="W208" s="117">
        <f>IF('Copy &amp; Paste Roster Report Here'!$A205='Analytical Tests'!W$7,IF($F208="Y",+$H208*W$6,0),0)</f>
        <v>0</v>
      </c>
      <c r="X208" s="117">
        <f>IF('Copy &amp; Paste Roster Report Here'!$A205='Analytical Tests'!X$7,IF($F208="Y",+$H208*X$6,0),0)</f>
        <v>0</v>
      </c>
      <c r="Y208" s="117" t="b">
        <f>IF('Copy &amp; Paste Roster Report Here'!$A205='Analytical Tests'!Y$7,IF($F208="N",IF($J208&gt;=$C208,Y$6,+($I208/$D208)*Y$6),0))</f>
        <v>0</v>
      </c>
      <c r="Z208" s="117" t="b">
        <f>IF('Copy &amp; Paste Roster Report Here'!$A205='Analytical Tests'!Z$7,IF($F208="N",IF($J208&gt;=$C208,Z$6,+($I208/$D208)*Z$6),0))</f>
        <v>0</v>
      </c>
      <c r="AA208" s="117" t="b">
        <f>IF('Copy &amp; Paste Roster Report Here'!$A205='Analytical Tests'!AA$7,IF($F208="N",IF($J208&gt;=$C208,AA$6,+($I208/$D208)*AA$6),0))</f>
        <v>0</v>
      </c>
      <c r="AB208" s="117" t="b">
        <f>IF('Copy &amp; Paste Roster Report Here'!$A205='Analytical Tests'!AB$7,IF($F208="N",IF($J208&gt;=$C208,AB$6,+($I208/$D208)*AB$6),0))</f>
        <v>0</v>
      </c>
      <c r="AC208" s="117" t="b">
        <f>IF('Copy &amp; Paste Roster Report Here'!$A205='Analytical Tests'!AC$7,IF($F208="N",IF($J208&gt;=$C208,AC$6,+($I208/$D208)*AC$6),0))</f>
        <v>0</v>
      </c>
      <c r="AD208" s="117" t="b">
        <f>IF('Copy &amp; Paste Roster Report Here'!$A205='Analytical Tests'!AD$7,IF($F208="N",IF($J208&gt;=$C208,AD$6,+($I208/$D208)*AD$6),0))</f>
        <v>0</v>
      </c>
      <c r="AE208" s="117" t="b">
        <f>IF('Copy &amp; Paste Roster Report Here'!$A205='Analytical Tests'!AE$7,IF($F208="N",IF($J208&gt;=$C208,AE$6,+($I208/$D208)*AE$6),0))</f>
        <v>0</v>
      </c>
      <c r="AF208" s="117" t="b">
        <f>IF('Copy &amp; Paste Roster Report Here'!$A205='Analytical Tests'!AF$7,IF($F208="N",IF($J208&gt;=$C208,AF$6,+($I208/$D208)*AF$6),0))</f>
        <v>0</v>
      </c>
      <c r="AG208" s="117" t="b">
        <f>IF('Copy &amp; Paste Roster Report Here'!$A205='Analytical Tests'!AG$7,IF($F208="N",IF($J208&gt;=$C208,AG$6,+($I208/$D208)*AG$6),0))</f>
        <v>0</v>
      </c>
      <c r="AH208" s="117" t="b">
        <f>IF('Copy &amp; Paste Roster Report Here'!$A205='Analytical Tests'!AH$7,IF($F208="N",IF($J208&gt;=$C208,AH$6,+($I208/$D208)*AH$6),0))</f>
        <v>0</v>
      </c>
      <c r="AI208" s="117" t="b">
        <f>IF('Copy &amp; Paste Roster Report Here'!$A205='Analytical Tests'!AI$7,IF($F208="N",IF($J208&gt;=$C208,AI$6,+($I208/$D208)*AI$6),0))</f>
        <v>0</v>
      </c>
      <c r="AJ208" s="79"/>
      <c r="AK208" s="118">
        <f>IF('Copy &amp; Paste Roster Report Here'!$A205=AK$7,IF('Copy &amp; Paste Roster Report Here'!$M205="FT",1,0),0)</f>
        <v>0</v>
      </c>
      <c r="AL208" s="118">
        <f>IF('Copy &amp; Paste Roster Report Here'!$A205=AL$7,IF('Copy &amp; Paste Roster Report Here'!$M205="FT",1,0),0)</f>
        <v>0</v>
      </c>
      <c r="AM208" s="118">
        <f>IF('Copy &amp; Paste Roster Report Here'!$A205=AM$7,IF('Copy &amp; Paste Roster Report Here'!$M205="FT",1,0),0)</f>
        <v>0</v>
      </c>
      <c r="AN208" s="118">
        <f>IF('Copy &amp; Paste Roster Report Here'!$A205=AN$7,IF('Copy &amp; Paste Roster Report Here'!$M205="FT",1,0),0)</f>
        <v>0</v>
      </c>
      <c r="AO208" s="118">
        <f>IF('Copy &amp; Paste Roster Report Here'!$A205=AO$7,IF('Copy &amp; Paste Roster Report Here'!$M205="FT",1,0),0)</f>
        <v>0</v>
      </c>
      <c r="AP208" s="118">
        <f>IF('Copy &amp; Paste Roster Report Here'!$A205=AP$7,IF('Copy &amp; Paste Roster Report Here'!$M205="FT",1,0),0)</f>
        <v>0</v>
      </c>
      <c r="AQ208" s="118">
        <f>IF('Copy &amp; Paste Roster Report Here'!$A205=AQ$7,IF('Copy &amp; Paste Roster Report Here'!$M205="FT",1,0),0)</f>
        <v>0</v>
      </c>
      <c r="AR208" s="118">
        <f>IF('Copy &amp; Paste Roster Report Here'!$A205=AR$7,IF('Copy &amp; Paste Roster Report Here'!$M205="FT",1,0),0)</f>
        <v>0</v>
      </c>
      <c r="AS208" s="118">
        <f>IF('Copy &amp; Paste Roster Report Here'!$A205=AS$7,IF('Copy &amp; Paste Roster Report Here'!$M205="FT",1,0),0)</f>
        <v>0</v>
      </c>
      <c r="AT208" s="118">
        <f>IF('Copy &amp; Paste Roster Report Here'!$A205=AT$7,IF('Copy &amp; Paste Roster Report Here'!$M205="FT",1,0),0)</f>
        <v>0</v>
      </c>
      <c r="AU208" s="118">
        <f>IF('Copy &amp; Paste Roster Report Here'!$A205=AU$7,IF('Copy &amp; Paste Roster Report Here'!$M205="FT",1,0),0)</f>
        <v>0</v>
      </c>
      <c r="AV208" s="73">
        <f t="shared" si="55"/>
        <v>0</v>
      </c>
      <c r="AW208" s="119">
        <f>IF('Copy &amp; Paste Roster Report Here'!$A205=AW$7,IF('Copy &amp; Paste Roster Report Here'!$M205="HT",1,0),0)</f>
        <v>0</v>
      </c>
      <c r="AX208" s="119">
        <f>IF('Copy &amp; Paste Roster Report Here'!$A205=AX$7,IF('Copy &amp; Paste Roster Report Here'!$M205="HT",1,0),0)</f>
        <v>0</v>
      </c>
      <c r="AY208" s="119">
        <f>IF('Copy &amp; Paste Roster Report Here'!$A205=AY$7,IF('Copy &amp; Paste Roster Report Here'!$M205="HT",1,0),0)</f>
        <v>0</v>
      </c>
      <c r="AZ208" s="119">
        <f>IF('Copy &amp; Paste Roster Report Here'!$A205=AZ$7,IF('Copy &amp; Paste Roster Report Here'!$M205="HT",1,0),0)</f>
        <v>0</v>
      </c>
      <c r="BA208" s="119">
        <f>IF('Copy &amp; Paste Roster Report Here'!$A205=BA$7,IF('Copy &amp; Paste Roster Report Here'!$M205="HT",1,0),0)</f>
        <v>0</v>
      </c>
      <c r="BB208" s="119">
        <f>IF('Copy &amp; Paste Roster Report Here'!$A205=BB$7,IF('Copy &amp; Paste Roster Report Here'!$M205="HT",1,0),0)</f>
        <v>0</v>
      </c>
      <c r="BC208" s="119">
        <f>IF('Copy &amp; Paste Roster Report Here'!$A205=BC$7,IF('Copy &amp; Paste Roster Report Here'!$M205="HT",1,0),0)</f>
        <v>0</v>
      </c>
      <c r="BD208" s="119">
        <f>IF('Copy &amp; Paste Roster Report Here'!$A205=BD$7,IF('Copy &amp; Paste Roster Report Here'!$M205="HT",1,0),0)</f>
        <v>0</v>
      </c>
      <c r="BE208" s="119">
        <f>IF('Copy &amp; Paste Roster Report Here'!$A205=BE$7,IF('Copy &amp; Paste Roster Report Here'!$M205="HT",1,0),0)</f>
        <v>0</v>
      </c>
      <c r="BF208" s="119">
        <f>IF('Copy &amp; Paste Roster Report Here'!$A205=BF$7,IF('Copy &amp; Paste Roster Report Here'!$M205="HT",1,0),0)</f>
        <v>0</v>
      </c>
      <c r="BG208" s="119">
        <f>IF('Copy &amp; Paste Roster Report Here'!$A205=BG$7,IF('Copy &amp; Paste Roster Report Here'!$M205="HT",1,0),0)</f>
        <v>0</v>
      </c>
      <c r="BH208" s="73">
        <f t="shared" si="56"/>
        <v>0</v>
      </c>
      <c r="BI208" s="120">
        <f>IF('Copy &amp; Paste Roster Report Here'!$A205=BI$7,IF('Copy &amp; Paste Roster Report Here'!$M205="MT",1,0),0)</f>
        <v>0</v>
      </c>
      <c r="BJ208" s="120">
        <f>IF('Copy &amp; Paste Roster Report Here'!$A205=BJ$7,IF('Copy &amp; Paste Roster Report Here'!$M205="MT",1,0),0)</f>
        <v>0</v>
      </c>
      <c r="BK208" s="120">
        <f>IF('Copy &amp; Paste Roster Report Here'!$A205=BK$7,IF('Copy &amp; Paste Roster Report Here'!$M205="MT",1,0),0)</f>
        <v>0</v>
      </c>
      <c r="BL208" s="120">
        <f>IF('Copy &amp; Paste Roster Report Here'!$A205=BL$7,IF('Copy &amp; Paste Roster Report Here'!$M205="MT",1,0),0)</f>
        <v>0</v>
      </c>
      <c r="BM208" s="120">
        <f>IF('Copy &amp; Paste Roster Report Here'!$A205=BM$7,IF('Copy &amp; Paste Roster Report Here'!$M205="MT",1,0),0)</f>
        <v>0</v>
      </c>
      <c r="BN208" s="120">
        <f>IF('Copy &amp; Paste Roster Report Here'!$A205=BN$7,IF('Copy &amp; Paste Roster Report Here'!$M205="MT",1,0),0)</f>
        <v>0</v>
      </c>
      <c r="BO208" s="120">
        <f>IF('Copy &amp; Paste Roster Report Here'!$A205=BO$7,IF('Copy &amp; Paste Roster Report Here'!$M205="MT",1,0),0)</f>
        <v>0</v>
      </c>
      <c r="BP208" s="120">
        <f>IF('Copy &amp; Paste Roster Report Here'!$A205=BP$7,IF('Copy &amp; Paste Roster Report Here'!$M205="MT",1,0),0)</f>
        <v>0</v>
      </c>
      <c r="BQ208" s="120">
        <f>IF('Copy &amp; Paste Roster Report Here'!$A205=BQ$7,IF('Copy &amp; Paste Roster Report Here'!$M205="MT",1,0),0)</f>
        <v>0</v>
      </c>
      <c r="BR208" s="120">
        <f>IF('Copy &amp; Paste Roster Report Here'!$A205=BR$7,IF('Copy &amp; Paste Roster Report Here'!$M205="MT",1,0),0)</f>
        <v>0</v>
      </c>
      <c r="BS208" s="120">
        <f>IF('Copy &amp; Paste Roster Report Here'!$A205=BS$7,IF('Copy &amp; Paste Roster Report Here'!$M205="MT",1,0),0)</f>
        <v>0</v>
      </c>
      <c r="BT208" s="73">
        <f t="shared" si="57"/>
        <v>0</v>
      </c>
      <c r="BU208" s="121">
        <f>IF('Copy &amp; Paste Roster Report Here'!$A205=BU$7,IF('Copy &amp; Paste Roster Report Here'!$M205="fy",1,0),0)</f>
        <v>0</v>
      </c>
      <c r="BV208" s="121">
        <f>IF('Copy &amp; Paste Roster Report Here'!$A205=BV$7,IF('Copy &amp; Paste Roster Report Here'!$M205="fy",1,0),0)</f>
        <v>0</v>
      </c>
      <c r="BW208" s="121">
        <f>IF('Copy &amp; Paste Roster Report Here'!$A205=BW$7,IF('Copy &amp; Paste Roster Report Here'!$M205="fy",1,0),0)</f>
        <v>0</v>
      </c>
      <c r="BX208" s="121">
        <f>IF('Copy &amp; Paste Roster Report Here'!$A205=BX$7,IF('Copy &amp; Paste Roster Report Here'!$M205="fy",1,0),0)</f>
        <v>0</v>
      </c>
      <c r="BY208" s="121">
        <f>IF('Copy &amp; Paste Roster Report Here'!$A205=BY$7,IF('Copy &amp; Paste Roster Report Here'!$M205="fy",1,0),0)</f>
        <v>0</v>
      </c>
      <c r="BZ208" s="121">
        <f>IF('Copy &amp; Paste Roster Report Here'!$A205=BZ$7,IF('Copy &amp; Paste Roster Report Here'!$M205="fy",1,0),0)</f>
        <v>0</v>
      </c>
      <c r="CA208" s="121">
        <f>IF('Copy &amp; Paste Roster Report Here'!$A205=CA$7,IF('Copy &amp; Paste Roster Report Here'!$M205="fy",1,0),0)</f>
        <v>0</v>
      </c>
      <c r="CB208" s="121">
        <f>IF('Copy &amp; Paste Roster Report Here'!$A205=CB$7,IF('Copy &amp; Paste Roster Report Here'!$M205="fy",1,0),0)</f>
        <v>0</v>
      </c>
      <c r="CC208" s="121">
        <f>IF('Copy &amp; Paste Roster Report Here'!$A205=CC$7,IF('Copy &amp; Paste Roster Report Here'!$M205="fy",1,0),0)</f>
        <v>0</v>
      </c>
      <c r="CD208" s="121">
        <f>IF('Copy &amp; Paste Roster Report Here'!$A205=CD$7,IF('Copy &amp; Paste Roster Report Here'!$M205="fy",1,0),0)</f>
        <v>0</v>
      </c>
      <c r="CE208" s="121">
        <f>IF('Copy &amp; Paste Roster Report Here'!$A205=CE$7,IF('Copy &amp; Paste Roster Report Here'!$M205="fy",1,0),0)</f>
        <v>0</v>
      </c>
      <c r="CF208" s="73">
        <f t="shared" si="58"/>
        <v>0</v>
      </c>
      <c r="CG208" s="122">
        <f>IF('Copy &amp; Paste Roster Report Here'!$A205=CG$7,IF('Copy &amp; Paste Roster Report Here'!$M205="RH",1,0),0)</f>
        <v>0</v>
      </c>
      <c r="CH208" s="122">
        <f>IF('Copy &amp; Paste Roster Report Here'!$A205=CH$7,IF('Copy &amp; Paste Roster Report Here'!$M205="RH",1,0),0)</f>
        <v>0</v>
      </c>
      <c r="CI208" s="122">
        <f>IF('Copy &amp; Paste Roster Report Here'!$A205=CI$7,IF('Copy &amp; Paste Roster Report Here'!$M205="RH",1,0),0)</f>
        <v>0</v>
      </c>
      <c r="CJ208" s="122">
        <f>IF('Copy &amp; Paste Roster Report Here'!$A205=CJ$7,IF('Copy &amp; Paste Roster Report Here'!$M205="RH",1,0),0)</f>
        <v>0</v>
      </c>
      <c r="CK208" s="122">
        <f>IF('Copy &amp; Paste Roster Report Here'!$A205=CK$7,IF('Copy &amp; Paste Roster Report Here'!$M205="RH",1,0),0)</f>
        <v>0</v>
      </c>
      <c r="CL208" s="122">
        <f>IF('Copy &amp; Paste Roster Report Here'!$A205=CL$7,IF('Copy &amp; Paste Roster Report Here'!$M205="RH",1,0),0)</f>
        <v>0</v>
      </c>
      <c r="CM208" s="122">
        <f>IF('Copy &amp; Paste Roster Report Here'!$A205=CM$7,IF('Copy &amp; Paste Roster Report Here'!$M205="RH",1,0),0)</f>
        <v>0</v>
      </c>
      <c r="CN208" s="122">
        <f>IF('Copy &amp; Paste Roster Report Here'!$A205=CN$7,IF('Copy &amp; Paste Roster Report Here'!$M205="RH",1,0),0)</f>
        <v>0</v>
      </c>
      <c r="CO208" s="122">
        <f>IF('Copy &amp; Paste Roster Report Here'!$A205=CO$7,IF('Copy &amp; Paste Roster Report Here'!$M205="RH",1,0),0)</f>
        <v>0</v>
      </c>
      <c r="CP208" s="122">
        <f>IF('Copy &amp; Paste Roster Report Here'!$A205=CP$7,IF('Copy &amp; Paste Roster Report Here'!$M205="RH",1,0),0)</f>
        <v>0</v>
      </c>
      <c r="CQ208" s="122">
        <f>IF('Copy &amp; Paste Roster Report Here'!$A205=CQ$7,IF('Copy &amp; Paste Roster Report Here'!$M205="RH",1,0),0)</f>
        <v>0</v>
      </c>
      <c r="CR208" s="73">
        <f t="shared" si="59"/>
        <v>0</v>
      </c>
      <c r="CS208" s="123">
        <f>IF('Copy &amp; Paste Roster Report Here'!$A205=CS$7,IF('Copy &amp; Paste Roster Report Here'!$M205="QT",1,0),0)</f>
        <v>0</v>
      </c>
      <c r="CT208" s="123">
        <f>IF('Copy &amp; Paste Roster Report Here'!$A205=CT$7,IF('Copy &amp; Paste Roster Report Here'!$M205="QT",1,0),0)</f>
        <v>0</v>
      </c>
      <c r="CU208" s="123">
        <f>IF('Copy &amp; Paste Roster Report Here'!$A205=CU$7,IF('Copy &amp; Paste Roster Report Here'!$M205="QT",1,0),0)</f>
        <v>0</v>
      </c>
      <c r="CV208" s="123">
        <f>IF('Copy &amp; Paste Roster Report Here'!$A205=CV$7,IF('Copy &amp; Paste Roster Report Here'!$M205="QT",1,0),0)</f>
        <v>0</v>
      </c>
      <c r="CW208" s="123">
        <f>IF('Copy &amp; Paste Roster Report Here'!$A205=CW$7,IF('Copy &amp; Paste Roster Report Here'!$M205="QT",1,0),0)</f>
        <v>0</v>
      </c>
      <c r="CX208" s="123">
        <f>IF('Copy &amp; Paste Roster Report Here'!$A205=CX$7,IF('Copy &amp; Paste Roster Report Here'!$M205="QT",1,0),0)</f>
        <v>0</v>
      </c>
      <c r="CY208" s="123">
        <f>IF('Copy &amp; Paste Roster Report Here'!$A205=CY$7,IF('Copy &amp; Paste Roster Report Here'!$M205="QT",1,0),0)</f>
        <v>0</v>
      </c>
      <c r="CZ208" s="123">
        <f>IF('Copy &amp; Paste Roster Report Here'!$A205=CZ$7,IF('Copy &amp; Paste Roster Report Here'!$M205="QT",1,0),0)</f>
        <v>0</v>
      </c>
      <c r="DA208" s="123">
        <f>IF('Copy &amp; Paste Roster Report Here'!$A205=DA$7,IF('Copy &amp; Paste Roster Report Here'!$M205="QT",1,0),0)</f>
        <v>0</v>
      </c>
      <c r="DB208" s="123">
        <f>IF('Copy &amp; Paste Roster Report Here'!$A205=DB$7,IF('Copy &amp; Paste Roster Report Here'!$M205="QT",1,0),0)</f>
        <v>0</v>
      </c>
      <c r="DC208" s="123">
        <f>IF('Copy &amp; Paste Roster Report Here'!$A205=DC$7,IF('Copy &amp; Paste Roster Report Here'!$M205="QT",1,0),0)</f>
        <v>0</v>
      </c>
      <c r="DD208" s="73">
        <f t="shared" si="60"/>
        <v>0</v>
      </c>
      <c r="DE208" s="124">
        <f>IF('Copy &amp; Paste Roster Report Here'!$A205=DE$7,IF('Copy &amp; Paste Roster Report Here'!$M205="xxxxxxxxxxx",1,0),0)</f>
        <v>0</v>
      </c>
      <c r="DF208" s="124">
        <f>IF('Copy &amp; Paste Roster Report Here'!$A205=DF$7,IF('Copy &amp; Paste Roster Report Here'!$M205="xxxxxxxxxxx",1,0),0)</f>
        <v>0</v>
      </c>
      <c r="DG208" s="124">
        <f>IF('Copy &amp; Paste Roster Report Here'!$A205=DG$7,IF('Copy &amp; Paste Roster Report Here'!$M205="xxxxxxxxxxx",1,0),0)</f>
        <v>0</v>
      </c>
      <c r="DH208" s="124">
        <f>IF('Copy &amp; Paste Roster Report Here'!$A205=DH$7,IF('Copy &amp; Paste Roster Report Here'!$M205="xxxxxxxxxxx",1,0),0)</f>
        <v>0</v>
      </c>
      <c r="DI208" s="124">
        <f>IF('Copy &amp; Paste Roster Report Here'!$A205=DI$7,IF('Copy &amp; Paste Roster Report Here'!$M205="xxxxxxxxxxx",1,0),0)</f>
        <v>0</v>
      </c>
      <c r="DJ208" s="124">
        <f>IF('Copy &amp; Paste Roster Report Here'!$A205=DJ$7,IF('Copy &amp; Paste Roster Report Here'!$M205="xxxxxxxxxxx",1,0),0)</f>
        <v>0</v>
      </c>
      <c r="DK208" s="124">
        <f>IF('Copy &amp; Paste Roster Report Here'!$A205=DK$7,IF('Copy &amp; Paste Roster Report Here'!$M205="xxxxxxxxxxx",1,0),0)</f>
        <v>0</v>
      </c>
      <c r="DL208" s="124">
        <f>IF('Copy &amp; Paste Roster Report Here'!$A205=DL$7,IF('Copy &amp; Paste Roster Report Here'!$M205="xxxxxxxxxxx",1,0),0)</f>
        <v>0</v>
      </c>
      <c r="DM208" s="124">
        <f>IF('Copy &amp; Paste Roster Report Here'!$A205=DM$7,IF('Copy &amp; Paste Roster Report Here'!$M205="xxxxxxxxxxx",1,0),0)</f>
        <v>0</v>
      </c>
      <c r="DN208" s="124">
        <f>IF('Copy &amp; Paste Roster Report Here'!$A205=DN$7,IF('Copy &amp; Paste Roster Report Here'!$M205="xxxxxxxxxxx",1,0),0)</f>
        <v>0</v>
      </c>
      <c r="DO208" s="124">
        <f>IF('Copy &amp; Paste Roster Report Here'!$A205=DO$7,IF('Copy &amp; Paste Roster Report Here'!$M205="xxxxxxxxxxx",1,0),0)</f>
        <v>0</v>
      </c>
      <c r="DP208" s="125">
        <f t="shared" si="61"/>
        <v>0</v>
      </c>
      <c r="DQ208" s="126">
        <f t="shared" si="62"/>
        <v>0</v>
      </c>
    </row>
    <row r="209" spans="1:121" x14ac:dyDescent="0.25">
      <c r="A209" s="111">
        <f t="shared" si="48"/>
        <v>0</v>
      </c>
      <c r="B209" s="111">
        <f t="shared" si="49"/>
        <v>0</v>
      </c>
      <c r="C209" s="112">
        <f>+('Copy &amp; Paste Roster Report Here'!$P206-'Copy &amp; Paste Roster Report Here'!$O206)/30</f>
        <v>0</v>
      </c>
      <c r="D209" s="112">
        <f>+('Copy &amp; Paste Roster Report Here'!$P206-'Copy &amp; Paste Roster Report Here'!$O206)</f>
        <v>0</v>
      </c>
      <c r="E209" s="111">
        <f>'Copy &amp; Paste Roster Report Here'!N206</f>
        <v>0</v>
      </c>
      <c r="F209" s="111" t="str">
        <f t="shared" si="50"/>
        <v>N</v>
      </c>
      <c r="G209" s="111">
        <f>'Copy &amp; Paste Roster Report Here'!R206</f>
        <v>0</v>
      </c>
      <c r="H209" s="113">
        <f t="shared" si="51"/>
        <v>0</v>
      </c>
      <c r="I209" s="112">
        <f>IF(F209="N",$F$5-'Copy &amp; Paste Roster Report Here'!O206,+'Copy &amp; Paste Roster Report Here'!Q206-'Copy &amp; Paste Roster Report Here'!O206)</f>
        <v>0</v>
      </c>
      <c r="J209" s="114">
        <f t="shared" si="52"/>
        <v>0</v>
      </c>
      <c r="K209" s="114">
        <f t="shared" si="53"/>
        <v>0</v>
      </c>
      <c r="L209" s="115">
        <f>'Copy &amp; Paste Roster Report Here'!F206</f>
        <v>0</v>
      </c>
      <c r="M209" s="116">
        <f t="shared" si="54"/>
        <v>0</v>
      </c>
      <c r="N209" s="117">
        <f>IF('Copy &amp; Paste Roster Report Here'!$A206='Analytical Tests'!N$7,IF($F209="Y",+$H209*N$6,0),0)</f>
        <v>0</v>
      </c>
      <c r="O209" s="117">
        <f>IF('Copy &amp; Paste Roster Report Here'!$A206='Analytical Tests'!O$7,IF($F209="Y",+$H209*O$6,0),0)</f>
        <v>0</v>
      </c>
      <c r="P209" s="117">
        <f>IF('Copy &amp; Paste Roster Report Here'!$A206='Analytical Tests'!P$7,IF($F209="Y",+$H209*P$6,0),0)</f>
        <v>0</v>
      </c>
      <c r="Q209" s="117">
        <f>IF('Copy &amp; Paste Roster Report Here'!$A206='Analytical Tests'!Q$7,IF($F209="Y",+$H209*Q$6,0),0)</f>
        <v>0</v>
      </c>
      <c r="R209" s="117">
        <f>IF('Copy &amp; Paste Roster Report Here'!$A206='Analytical Tests'!R$7,IF($F209="Y",+$H209*R$6,0),0)</f>
        <v>0</v>
      </c>
      <c r="S209" s="117">
        <f>IF('Copy &amp; Paste Roster Report Here'!$A206='Analytical Tests'!S$7,IF($F209="Y",+$H209*S$6,0),0)</f>
        <v>0</v>
      </c>
      <c r="T209" s="117">
        <f>IF('Copy &amp; Paste Roster Report Here'!$A206='Analytical Tests'!T$7,IF($F209="Y",+$H209*T$6,0),0)</f>
        <v>0</v>
      </c>
      <c r="U209" s="117">
        <f>IF('Copy &amp; Paste Roster Report Here'!$A206='Analytical Tests'!U$7,IF($F209="Y",+$H209*U$6,0),0)</f>
        <v>0</v>
      </c>
      <c r="V209" s="117">
        <f>IF('Copy &amp; Paste Roster Report Here'!$A206='Analytical Tests'!V$7,IF($F209="Y",+$H209*V$6,0),0)</f>
        <v>0</v>
      </c>
      <c r="W209" s="117">
        <f>IF('Copy &amp; Paste Roster Report Here'!$A206='Analytical Tests'!W$7,IF($F209="Y",+$H209*W$6,0),0)</f>
        <v>0</v>
      </c>
      <c r="X209" s="117">
        <f>IF('Copy &amp; Paste Roster Report Here'!$A206='Analytical Tests'!X$7,IF($F209="Y",+$H209*X$6,0),0)</f>
        <v>0</v>
      </c>
      <c r="Y209" s="117" t="b">
        <f>IF('Copy &amp; Paste Roster Report Here'!$A206='Analytical Tests'!Y$7,IF($F209="N",IF($J209&gt;=$C209,Y$6,+($I209/$D209)*Y$6),0))</f>
        <v>0</v>
      </c>
      <c r="Z209" s="117" t="b">
        <f>IF('Copy &amp; Paste Roster Report Here'!$A206='Analytical Tests'!Z$7,IF($F209="N",IF($J209&gt;=$C209,Z$6,+($I209/$D209)*Z$6),0))</f>
        <v>0</v>
      </c>
      <c r="AA209" s="117" t="b">
        <f>IF('Copy &amp; Paste Roster Report Here'!$A206='Analytical Tests'!AA$7,IF($F209="N",IF($J209&gt;=$C209,AA$6,+($I209/$D209)*AA$6),0))</f>
        <v>0</v>
      </c>
      <c r="AB209" s="117" t="b">
        <f>IF('Copy &amp; Paste Roster Report Here'!$A206='Analytical Tests'!AB$7,IF($F209="N",IF($J209&gt;=$C209,AB$6,+($I209/$D209)*AB$6),0))</f>
        <v>0</v>
      </c>
      <c r="AC209" s="117" t="b">
        <f>IF('Copy &amp; Paste Roster Report Here'!$A206='Analytical Tests'!AC$7,IF($F209="N",IF($J209&gt;=$C209,AC$6,+($I209/$D209)*AC$6),0))</f>
        <v>0</v>
      </c>
      <c r="AD209" s="117" t="b">
        <f>IF('Copy &amp; Paste Roster Report Here'!$A206='Analytical Tests'!AD$7,IF($F209="N",IF($J209&gt;=$C209,AD$6,+($I209/$D209)*AD$6),0))</f>
        <v>0</v>
      </c>
      <c r="AE209" s="117" t="b">
        <f>IF('Copy &amp; Paste Roster Report Here'!$A206='Analytical Tests'!AE$7,IF($F209="N",IF($J209&gt;=$C209,AE$6,+($I209/$D209)*AE$6),0))</f>
        <v>0</v>
      </c>
      <c r="AF209" s="117" t="b">
        <f>IF('Copy &amp; Paste Roster Report Here'!$A206='Analytical Tests'!AF$7,IF($F209="N",IF($J209&gt;=$C209,AF$6,+($I209/$D209)*AF$6),0))</f>
        <v>0</v>
      </c>
      <c r="AG209" s="117" t="b">
        <f>IF('Copy &amp; Paste Roster Report Here'!$A206='Analytical Tests'!AG$7,IF($F209="N",IF($J209&gt;=$C209,AG$6,+($I209/$D209)*AG$6),0))</f>
        <v>0</v>
      </c>
      <c r="AH209" s="117" t="b">
        <f>IF('Copy &amp; Paste Roster Report Here'!$A206='Analytical Tests'!AH$7,IF($F209="N",IF($J209&gt;=$C209,AH$6,+($I209/$D209)*AH$6),0))</f>
        <v>0</v>
      </c>
      <c r="AI209" s="117" t="b">
        <f>IF('Copy &amp; Paste Roster Report Here'!$A206='Analytical Tests'!AI$7,IF($F209="N",IF($J209&gt;=$C209,AI$6,+($I209/$D209)*AI$6),0))</f>
        <v>0</v>
      </c>
      <c r="AJ209" s="79"/>
      <c r="AK209" s="118">
        <f>IF('Copy &amp; Paste Roster Report Here'!$A206=AK$7,IF('Copy &amp; Paste Roster Report Here'!$M206="FT",1,0),0)</f>
        <v>0</v>
      </c>
      <c r="AL209" s="118">
        <f>IF('Copy &amp; Paste Roster Report Here'!$A206=AL$7,IF('Copy &amp; Paste Roster Report Here'!$M206="FT",1,0),0)</f>
        <v>0</v>
      </c>
      <c r="AM209" s="118">
        <f>IF('Copy &amp; Paste Roster Report Here'!$A206=AM$7,IF('Copy &amp; Paste Roster Report Here'!$M206="FT",1,0),0)</f>
        <v>0</v>
      </c>
      <c r="AN209" s="118">
        <f>IF('Copy &amp; Paste Roster Report Here'!$A206=AN$7,IF('Copy &amp; Paste Roster Report Here'!$M206="FT",1,0),0)</f>
        <v>0</v>
      </c>
      <c r="AO209" s="118">
        <f>IF('Copy &amp; Paste Roster Report Here'!$A206=AO$7,IF('Copy &amp; Paste Roster Report Here'!$M206="FT",1,0),0)</f>
        <v>0</v>
      </c>
      <c r="AP209" s="118">
        <f>IF('Copy &amp; Paste Roster Report Here'!$A206=AP$7,IF('Copy &amp; Paste Roster Report Here'!$M206="FT",1,0),0)</f>
        <v>0</v>
      </c>
      <c r="AQ209" s="118">
        <f>IF('Copy &amp; Paste Roster Report Here'!$A206=AQ$7,IF('Copy &amp; Paste Roster Report Here'!$M206="FT",1,0),0)</f>
        <v>0</v>
      </c>
      <c r="AR209" s="118">
        <f>IF('Copy &amp; Paste Roster Report Here'!$A206=AR$7,IF('Copy &amp; Paste Roster Report Here'!$M206="FT",1,0),0)</f>
        <v>0</v>
      </c>
      <c r="AS209" s="118">
        <f>IF('Copy &amp; Paste Roster Report Here'!$A206=AS$7,IF('Copy &amp; Paste Roster Report Here'!$M206="FT",1,0),0)</f>
        <v>0</v>
      </c>
      <c r="AT209" s="118">
        <f>IF('Copy &amp; Paste Roster Report Here'!$A206=AT$7,IF('Copy &amp; Paste Roster Report Here'!$M206="FT",1,0),0)</f>
        <v>0</v>
      </c>
      <c r="AU209" s="118">
        <f>IF('Copy &amp; Paste Roster Report Here'!$A206=AU$7,IF('Copy &amp; Paste Roster Report Here'!$M206="FT",1,0),0)</f>
        <v>0</v>
      </c>
      <c r="AV209" s="73">
        <f t="shared" si="55"/>
        <v>0</v>
      </c>
      <c r="AW209" s="119">
        <f>IF('Copy &amp; Paste Roster Report Here'!$A206=AW$7,IF('Copy &amp; Paste Roster Report Here'!$M206="HT",1,0),0)</f>
        <v>0</v>
      </c>
      <c r="AX209" s="119">
        <f>IF('Copy &amp; Paste Roster Report Here'!$A206=AX$7,IF('Copy &amp; Paste Roster Report Here'!$M206="HT",1,0),0)</f>
        <v>0</v>
      </c>
      <c r="AY209" s="119">
        <f>IF('Copy &amp; Paste Roster Report Here'!$A206=AY$7,IF('Copy &amp; Paste Roster Report Here'!$M206="HT",1,0),0)</f>
        <v>0</v>
      </c>
      <c r="AZ209" s="119">
        <f>IF('Copy &amp; Paste Roster Report Here'!$A206=AZ$7,IF('Copy &amp; Paste Roster Report Here'!$M206="HT",1,0),0)</f>
        <v>0</v>
      </c>
      <c r="BA209" s="119">
        <f>IF('Copy &amp; Paste Roster Report Here'!$A206=BA$7,IF('Copy &amp; Paste Roster Report Here'!$M206="HT",1,0),0)</f>
        <v>0</v>
      </c>
      <c r="BB209" s="119">
        <f>IF('Copy &amp; Paste Roster Report Here'!$A206=BB$7,IF('Copy &amp; Paste Roster Report Here'!$M206="HT",1,0),0)</f>
        <v>0</v>
      </c>
      <c r="BC209" s="119">
        <f>IF('Copy &amp; Paste Roster Report Here'!$A206=BC$7,IF('Copy &amp; Paste Roster Report Here'!$M206="HT",1,0),0)</f>
        <v>0</v>
      </c>
      <c r="BD209" s="119">
        <f>IF('Copy &amp; Paste Roster Report Here'!$A206=BD$7,IF('Copy &amp; Paste Roster Report Here'!$M206="HT",1,0),0)</f>
        <v>0</v>
      </c>
      <c r="BE209" s="119">
        <f>IF('Copy &amp; Paste Roster Report Here'!$A206=BE$7,IF('Copy &amp; Paste Roster Report Here'!$M206="HT",1,0),0)</f>
        <v>0</v>
      </c>
      <c r="BF209" s="119">
        <f>IF('Copy &amp; Paste Roster Report Here'!$A206=BF$7,IF('Copy &amp; Paste Roster Report Here'!$M206="HT",1,0),0)</f>
        <v>0</v>
      </c>
      <c r="BG209" s="119">
        <f>IF('Copy &amp; Paste Roster Report Here'!$A206=BG$7,IF('Copy &amp; Paste Roster Report Here'!$M206="HT",1,0),0)</f>
        <v>0</v>
      </c>
      <c r="BH209" s="73">
        <f t="shared" si="56"/>
        <v>0</v>
      </c>
      <c r="BI209" s="120">
        <f>IF('Copy &amp; Paste Roster Report Here'!$A206=BI$7,IF('Copy &amp; Paste Roster Report Here'!$M206="MT",1,0),0)</f>
        <v>0</v>
      </c>
      <c r="BJ209" s="120">
        <f>IF('Copy &amp; Paste Roster Report Here'!$A206=BJ$7,IF('Copy &amp; Paste Roster Report Here'!$M206="MT",1,0),0)</f>
        <v>0</v>
      </c>
      <c r="BK209" s="120">
        <f>IF('Copy &amp; Paste Roster Report Here'!$A206=BK$7,IF('Copy &amp; Paste Roster Report Here'!$M206="MT",1,0),0)</f>
        <v>0</v>
      </c>
      <c r="BL209" s="120">
        <f>IF('Copy &amp; Paste Roster Report Here'!$A206=BL$7,IF('Copy &amp; Paste Roster Report Here'!$M206="MT",1,0),0)</f>
        <v>0</v>
      </c>
      <c r="BM209" s="120">
        <f>IF('Copy &amp; Paste Roster Report Here'!$A206=BM$7,IF('Copy &amp; Paste Roster Report Here'!$M206="MT",1,0),0)</f>
        <v>0</v>
      </c>
      <c r="BN209" s="120">
        <f>IF('Copy &amp; Paste Roster Report Here'!$A206=BN$7,IF('Copy &amp; Paste Roster Report Here'!$M206="MT",1,0),0)</f>
        <v>0</v>
      </c>
      <c r="BO209" s="120">
        <f>IF('Copy &amp; Paste Roster Report Here'!$A206=BO$7,IF('Copy &amp; Paste Roster Report Here'!$M206="MT",1,0),0)</f>
        <v>0</v>
      </c>
      <c r="BP209" s="120">
        <f>IF('Copy &amp; Paste Roster Report Here'!$A206=BP$7,IF('Copy &amp; Paste Roster Report Here'!$M206="MT",1,0),0)</f>
        <v>0</v>
      </c>
      <c r="BQ209" s="120">
        <f>IF('Copy &amp; Paste Roster Report Here'!$A206=BQ$7,IF('Copy &amp; Paste Roster Report Here'!$M206="MT",1,0),0)</f>
        <v>0</v>
      </c>
      <c r="BR209" s="120">
        <f>IF('Copy &amp; Paste Roster Report Here'!$A206=BR$7,IF('Copy &amp; Paste Roster Report Here'!$M206="MT",1,0),0)</f>
        <v>0</v>
      </c>
      <c r="BS209" s="120">
        <f>IF('Copy &amp; Paste Roster Report Here'!$A206=BS$7,IF('Copy &amp; Paste Roster Report Here'!$M206="MT",1,0),0)</f>
        <v>0</v>
      </c>
      <c r="BT209" s="73">
        <f t="shared" si="57"/>
        <v>0</v>
      </c>
      <c r="BU209" s="121">
        <f>IF('Copy &amp; Paste Roster Report Here'!$A206=BU$7,IF('Copy &amp; Paste Roster Report Here'!$M206="fy",1,0),0)</f>
        <v>0</v>
      </c>
      <c r="BV209" s="121">
        <f>IF('Copy &amp; Paste Roster Report Here'!$A206=BV$7,IF('Copy &amp; Paste Roster Report Here'!$M206="fy",1,0),0)</f>
        <v>0</v>
      </c>
      <c r="BW209" s="121">
        <f>IF('Copy &amp; Paste Roster Report Here'!$A206=BW$7,IF('Copy &amp; Paste Roster Report Here'!$M206="fy",1,0),0)</f>
        <v>0</v>
      </c>
      <c r="BX209" s="121">
        <f>IF('Copy &amp; Paste Roster Report Here'!$A206=BX$7,IF('Copy &amp; Paste Roster Report Here'!$M206="fy",1,0),0)</f>
        <v>0</v>
      </c>
      <c r="BY209" s="121">
        <f>IF('Copy &amp; Paste Roster Report Here'!$A206=BY$7,IF('Copy &amp; Paste Roster Report Here'!$M206="fy",1,0),0)</f>
        <v>0</v>
      </c>
      <c r="BZ209" s="121">
        <f>IF('Copy &amp; Paste Roster Report Here'!$A206=BZ$7,IF('Copy &amp; Paste Roster Report Here'!$M206="fy",1,0),0)</f>
        <v>0</v>
      </c>
      <c r="CA209" s="121">
        <f>IF('Copy &amp; Paste Roster Report Here'!$A206=CA$7,IF('Copy &amp; Paste Roster Report Here'!$M206="fy",1,0),0)</f>
        <v>0</v>
      </c>
      <c r="CB209" s="121">
        <f>IF('Copy &amp; Paste Roster Report Here'!$A206=CB$7,IF('Copy &amp; Paste Roster Report Here'!$M206="fy",1,0),0)</f>
        <v>0</v>
      </c>
      <c r="CC209" s="121">
        <f>IF('Copy &amp; Paste Roster Report Here'!$A206=CC$7,IF('Copy &amp; Paste Roster Report Here'!$M206="fy",1,0),0)</f>
        <v>0</v>
      </c>
      <c r="CD209" s="121">
        <f>IF('Copy &amp; Paste Roster Report Here'!$A206=CD$7,IF('Copy &amp; Paste Roster Report Here'!$M206="fy",1,0),0)</f>
        <v>0</v>
      </c>
      <c r="CE209" s="121">
        <f>IF('Copy &amp; Paste Roster Report Here'!$A206=CE$7,IF('Copy &amp; Paste Roster Report Here'!$M206="fy",1,0),0)</f>
        <v>0</v>
      </c>
      <c r="CF209" s="73">
        <f t="shared" si="58"/>
        <v>0</v>
      </c>
      <c r="CG209" s="122">
        <f>IF('Copy &amp; Paste Roster Report Here'!$A206=CG$7,IF('Copy &amp; Paste Roster Report Here'!$M206="RH",1,0),0)</f>
        <v>0</v>
      </c>
      <c r="CH209" s="122">
        <f>IF('Copy &amp; Paste Roster Report Here'!$A206=CH$7,IF('Copy &amp; Paste Roster Report Here'!$M206="RH",1,0),0)</f>
        <v>0</v>
      </c>
      <c r="CI209" s="122">
        <f>IF('Copy &amp; Paste Roster Report Here'!$A206=CI$7,IF('Copy &amp; Paste Roster Report Here'!$M206="RH",1,0),0)</f>
        <v>0</v>
      </c>
      <c r="CJ209" s="122">
        <f>IF('Copy &amp; Paste Roster Report Here'!$A206=CJ$7,IF('Copy &amp; Paste Roster Report Here'!$M206="RH",1,0),0)</f>
        <v>0</v>
      </c>
      <c r="CK209" s="122">
        <f>IF('Copy &amp; Paste Roster Report Here'!$A206=CK$7,IF('Copy &amp; Paste Roster Report Here'!$M206="RH",1,0),0)</f>
        <v>0</v>
      </c>
      <c r="CL209" s="122">
        <f>IF('Copy &amp; Paste Roster Report Here'!$A206=CL$7,IF('Copy &amp; Paste Roster Report Here'!$M206="RH",1,0),0)</f>
        <v>0</v>
      </c>
      <c r="CM209" s="122">
        <f>IF('Copy &amp; Paste Roster Report Here'!$A206=CM$7,IF('Copy &amp; Paste Roster Report Here'!$M206="RH",1,0),0)</f>
        <v>0</v>
      </c>
      <c r="CN209" s="122">
        <f>IF('Copy &amp; Paste Roster Report Here'!$A206=CN$7,IF('Copy &amp; Paste Roster Report Here'!$M206="RH",1,0),0)</f>
        <v>0</v>
      </c>
      <c r="CO209" s="122">
        <f>IF('Copy &amp; Paste Roster Report Here'!$A206=CO$7,IF('Copy &amp; Paste Roster Report Here'!$M206="RH",1,0),0)</f>
        <v>0</v>
      </c>
      <c r="CP209" s="122">
        <f>IF('Copy &amp; Paste Roster Report Here'!$A206=CP$7,IF('Copy &amp; Paste Roster Report Here'!$M206="RH",1,0),0)</f>
        <v>0</v>
      </c>
      <c r="CQ209" s="122">
        <f>IF('Copy &amp; Paste Roster Report Here'!$A206=CQ$7,IF('Copy &amp; Paste Roster Report Here'!$M206="RH",1,0),0)</f>
        <v>0</v>
      </c>
      <c r="CR209" s="73">
        <f t="shared" si="59"/>
        <v>0</v>
      </c>
      <c r="CS209" s="123">
        <f>IF('Copy &amp; Paste Roster Report Here'!$A206=CS$7,IF('Copy &amp; Paste Roster Report Here'!$M206="QT",1,0),0)</f>
        <v>0</v>
      </c>
      <c r="CT209" s="123">
        <f>IF('Copy &amp; Paste Roster Report Here'!$A206=CT$7,IF('Copy &amp; Paste Roster Report Here'!$M206="QT",1,0),0)</f>
        <v>0</v>
      </c>
      <c r="CU209" s="123">
        <f>IF('Copy &amp; Paste Roster Report Here'!$A206=CU$7,IF('Copy &amp; Paste Roster Report Here'!$M206="QT",1,0),0)</f>
        <v>0</v>
      </c>
      <c r="CV209" s="123">
        <f>IF('Copy &amp; Paste Roster Report Here'!$A206=CV$7,IF('Copy &amp; Paste Roster Report Here'!$M206="QT",1,0),0)</f>
        <v>0</v>
      </c>
      <c r="CW209" s="123">
        <f>IF('Copy &amp; Paste Roster Report Here'!$A206=CW$7,IF('Copy &amp; Paste Roster Report Here'!$M206="QT",1,0),0)</f>
        <v>0</v>
      </c>
      <c r="CX209" s="123">
        <f>IF('Copy &amp; Paste Roster Report Here'!$A206=CX$7,IF('Copy &amp; Paste Roster Report Here'!$M206="QT",1,0),0)</f>
        <v>0</v>
      </c>
      <c r="CY209" s="123">
        <f>IF('Copy &amp; Paste Roster Report Here'!$A206=CY$7,IF('Copy &amp; Paste Roster Report Here'!$M206="QT",1,0),0)</f>
        <v>0</v>
      </c>
      <c r="CZ209" s="123">
        <f>IF('Copy &amp; Paste Roster Report Here'!$A206=CZ$7,IF('Copy &amp; Paste Roster Report Here'!$M206="QT",1,0),0)</f>
        <v>0</v>
      </c>
      <c r="DA209" s="123">
        <f>IF('Copy &amp; Paste Roster Report Here'!$A206=DA$7,IF('Copy &amp; Paste Roster Report Here'!$M206="QT",1,0),0)</f>
        <v>0</v>
      </c>
      <c r="DB209" s="123">
        <f>IF('Copy &amp; Paste Roster Report Here'!$A206=DB$7,IF('Copy &amp; Paste Roster Report Here'!$M206="QT",1,0),0)</f>
        <v>0</v>
      </c>
      <c r="DC209" s="123">
        <f>IF('Copy &amp; Paste Roster Report Here'!$A206=DC$7,IF('Copy &amp; Paste Roster Report Here'!$M206="QT",1,0),0)</f>
        <v>0</v>
      </c>
      <c r="DD209" s="73">
        <f t="shared" si="60"/>
        <v>0</v>
      </c>
      <c r="DE209" s="124">
        <f>IF('Copy &amp; Paste Roster Report Here'!$A206=DE$7,IF('Copy &amp; Paste Roster Report Here'!$M206="xxxxxxxxxxx",1,0),0)</f>
        <v>0</v>
      </c>
      <c r="DF209" s="124">
        <f>IF('Copy &amp; Paste Roster Report Here'!$A206=DF$7,IF('Copy &amp; Paste Roster Report Here'!$M206="xxxxxxxxxxx",1,0),0)</f>
        <v>0</v>
      </c>
      <c r="DG209" s="124">
        <f>IF('Copy &amp; Paste Roster Report Here'!$A206=DG$7,IF('Copy &amp; Paste Roster Report Here'!$M206="xxxxxxxxxxx",1,0),0)</f>
        <v>0</v>
      </c>
      <c r="DH209" s="124">
        <f>IF('Copy &amp; Paste Roster Report Here'!$A206=DH$7,IF('Copy &amp; Paste Roster Report Here'!$M206="xxxxxxxxxxx",1,0),0)</f>
        <v>0</v>
      </c>
      <c r="DI209" s="124">
        <f>IF('Copy &amp; Paste Roster Report Here'!$A206=DI$7,IF('Copy &amp; Paste Roster Report Here'!$M206="xxxxxxxxxxx",1,0),0)</f>
        <v>0</v>
      </c>
      <c r="DJ209" s="124">
        <f>IF('Copy &amp; Paste Roster Report Here'!$A206=DJ$7,IF('Copy &amp; Paste Roster Report Here'!$M206="xxxxxxxxxxx",1,0),0)</f>
        <v>0</v>
      </c>
      <c r="DK209" s="124">
        <f>IF('Copy &amp; Paste Roster Report Here'!$A206=DK$7,IF('Copy &amp; Paste Roster Report Here'!$M206="xxxxxxxxxxx",1,0),0)</f>
        <v>0</v>
      </c>
      <c r="DL209" s="124">
        <f>IF('Copy &amp; Paste Roster Report Here'!$A206=DL$7,IF('Copy &amp; Paste Roster Report Here'!$M206="xxxxxxxxxxx",1,0),0)</f>
        <v>0</v>
      </c>
      <c r="DM209" s="124">
        <f>IF('Copy &amp; Paste Roster Report Here'!$A206=DM$7,IF('Copy &amp; Paste Roster Report Here'!$M206="xxxxxxxxxxx",1,0),0)</f>
        <v>0</v>
      </c>
      <c r="DN209" s="124">
        <f>IF('Copy &amp; Paste Roster Report Here'!$A206=DN$7,IF('Copy &amp; Paste Roster Report Here'!$M206="xxxxxxxxxxx",1,0),0)</f>
        <v>0</v>
      </c>
      <c r="DO209" s="124">
        <f>IF('Copy &amp; Paste Roster Report Here'!$A206=DO$7,IF('Copy &amp; Paste Roster Report Here'!$M206="xxxxxxxxxxx",1,0),0)</f>
        <v>0</v>
      </c>
      <c r="DP209" s="125">
        <f t="shared" si="61"/>
        <v>0</v>
      </c>
      <c r="DQ209" s="126">
        <f t="shared" si="62"/>
        <v>0</v>
      </c>
    </row>
    <row r="210" spans="1:121" x14ac:dyDescent="0.25">
      <c r="A210" s="111">
        <f t="shared" si="48"/>
        <v>0</v>
      </c>
      <c r="B210" s="111">
        <f t="shared" si="49"/>
        <v>0</v>
      </c>
      <c r="C210" s="112">
        <f>+('Copy &amp; Paste Roster Report Here'!$P207-'Copy &amp; Paste Roster Report Here'!$O207)/30</f>
        <v>0</v>
      </c>
      <c r="D210" s="112">
        <f>+('Copy &amp; Paste Roster Report Here'!$P207-'Copy &amp; Paste Roster Report Here'!$O207)</f>
        <v>0</v>
      </c>
      <c r="E210" s="111">
        <f>'Copy &amp; Paste Roster Report Here'!N207</f>
        <v>0</v>
      </c>
      <c r="F210" s="111" t="str">
        <f t="shared" si="50"/>
        <v>N</v>
      </c>
      <c r="G210" s="111">
        <f>'Copy &amp; Paste Roster Report Here'!R207</f>
        <v>0</v>
      </c>
      <c r="H210" s="113">
        <f t="shared" si="51"/>
        <v>0</v>
      </c>
      <c r="I210" s="112">
        <f>IF(F210="N",$F$5-'Copy &amp; Paste Roster Report Here'!O207,+'Copy &amp; Paste Roster Report Here'!Q207-'Copy &amp; Paste Roster Report Here'!O207)</f>
        <v>0</v>
      </c>
      <c r="J210" s="114">
        <f t="shared" si="52"/>
        <v>0</v>
      </c>
      <c r="K210" s="114">
        <f t="shared" si="53"/>
        <v>0</v>
      </c>
      <c r="L210" s="115">
        <f>'Copy &amp; Paste Roster Report Here'!F207</f>
        <v>0</v>
      </c>
      <c r="M210" s="116">
        <f t="shared" si="54"/>
        <v>0</v>
      </c>
      <c r="N210" s="117">
        <f>IF('Copy &amp; Paste Roster Report Here'!$A207='Analytical Tests'!N$7,IF($F210="Y",+$H210*N$6,0),0)</f>
        <v>0</v>
      </c>
      <c r="O210" s="117">
        <f>IF('Copy &amp; Paste Roster Report Here'!$A207='Analytical Tests'!O$7,IF($F210="Y",+$H210*O$6,0),0)</f>
        <v>0</v>
      </c>
      <c r="P210" s="117">
        <f>IF('Copy &amp; Paste Roster Report Here'!$A207='Analytical Tests'!P$7,IF($F210="Y",+$H210*P$6,0),0)</f>
        <v>0</v>
      </c>
      <c r="Q210" s="117">
        <f>IF('Copy &amp; Paste Roster Report Here'!$A207='Analytical Tests'!Q$7,IF($F210="Y",+$H210*Q$6,0),0)</f>
        <v>0</v>
      </c>
      <c r="R210" s="117">
        <f>IF('Copy &amp; Paste Roster Report Here'!$A207='Analytical Tests'!R$7,IF($F210="Y",+$H210*R$6,0),0)</f>
        <v>0</v>
      </c>
      <c r="S210" s="117">
        <f>IF('Copy &amp; Paste Roster Report Here'!$A207='Analytical Tests'!S$7,IF($F210="Y",+$H210*S$6,0),0)</f>
        <v>0</v>
      </c>
      <c r="T210" s="117">
        <f>IF('Copy &amp; Paste Roster Report Here'!$A207='Analytical Tests'!T$7,IF($F210="Y",+$H210*T$6,0),0)</f>
        <v>0</v>
      </c>
      <c r="U210" s="117">
        <f>IF('Copy &amp; Paste Roster Report Here'!$A207='Analytical Tests'!U$7,IF($F210="Y",+$H210*U$6,0),0)</f>
        <v>0</v>
      </c>
      <c r="V210" s="117">
        <f>IF('Copy &amp; Paste Roster Report Here'!$A207='Analytical Tests'!V$7,IF($F210="Y",+$H210*V$6,0),0)</f>
        <v>0</v>
      </c>
      <c r="W210" s="117">
        <f>IF('Copy &amp; Paste Roster Report Here'!$A207='Analytical Tests'!W$7,IF($F210="Y",+$H210*W$6,0),0)</f>
        <v>0</v>
      </c>
      <c r="X210" s="117">
        <f>IF('Copy &amp; Paste Roster Report Here'!$A207='Analytical Tests'!X$7,IF($F210="Y",+$H210*X$6,0),0)</f>
        <v>0</v>
      </c>
      <c r="Y210" s="117" t="b">
        <f>IF('Copy &amp; Paste Roster Report Here'!$A207='Analytical Tests'!Y$7,IF($F210="N",IF($J210&gt;=$C210,Y$6,+($I210/$D210)*Y$6),0))</f>
        <v>0</v>
      </c>
      <c r="Z210" s="117" t="b">
        <f>IF('Copy &amp; Paste Roster Report Here'!$A207='Analytical Tests'!Z$7,IF($F210="N",IF($J210&gt;=$C210,Z$6,+($I210/$D210)*Z$6),0))</f>
        <v>0</v>
      </c>
      <c r="AA210" s="117" t="b">
        <f>IF('Copy &amp; Paste Roster Report Here'!$A207='Analytical Tests'!AA$7,IF($F210="N",IF($J210&gt;=$C210,AA$6,+($I210/$D210)*AA$6),0))</f>
        <v>0</v>
      </c>
      <c r="AB210" s="117" t="b">
        <f>IF('Copy &amp; Paste Roster Report Here'!$A207='Analytical Tests'!AB$7,IF($F210="N",IF($J210&gt;=$C210,AB$6,+($I210/$D210)*AB$6),0))</f>
        <v>0</v>
      </c>
      <c r="AC210" s="117" t="b">
        <f>IF('Copy &amp; Paste Roster Report Here'!$A207='Analytical Tests'!AC$7,IF($F210="N",IF($J210&gt;=$C210,AC$6,+($I210/$D210)*AC$6),0))</f>
        <v>0</v>
      </c>
      <c r="AD210" s="117" t="b">
        <f>IF('Copy &amp; Paste Roster Report Here'!$A207='Analytical Tests'!AD$7,IF($F210="N",IF($J210&gt;=$C210,AD$6,+($I210/$D210)*AD$6),0))</f>
        <v>0</v>
      </c>
      <c r="AE210" s="117" t="b">
        <f>IF('Copy &amp; Paste Roster Report Here'!$A207='Analytical Tests'!AE$7,IF($F210="N",IF($J210&gt;=$C210,AE$6,+($I210/$D210)*AE$6),0))</f>
        <v>0</v>
      </c>
      <c r="AF210" s="117" t="b">
        <f>IF('Copy &amp; Paste Roster Report Here'!$A207='Analytical Tests'!AF$7,IF($F210="N",IF($J210&gt;=$C210,AF$6,+($I210/$D210)*AF$6),0))</f>
        <v>0</v>
      </c>
      <c r="AG210" s="117" t="b">
        <f>IF('Copy &amp; Paste Roster Report Here'!$A207='Analytical Tests'!AG$7,IF($F210="N",IF($J210&gt;=$C210,AG$6,+($I210/$D210)*AG$6),0))</f>
        <v>0</v>
      </c>
      <c r="AH210" s="117" t="b">
        <f>IF('Copy &amp; Paste Roster Report Here'!$A207='Analytical Tests'!AH$7,IF($F210="N",IF($J210&gt;=$C210,AH$6,+($I210/$D210)*AH$6),0))</f>
        <v>0</v>
      </c>
      <c r="AI210" s="117" t="b">
        <f>IF('Copy &amp; Paste Roster Report Here'!$A207='Analytical Tests'!AI$7,IF($F210="N",IF($J210&gt;=$C210,AI$6,+($I210/$D210)*AI$6),0))</f>
        <v>0</v>
      </c>
      <c r="AJ210" s="79"/>
      <c r="AK210" s="118">
        <f>IF('Copy &amp; Paste Roster Report Here'!$A207=AK$7,IF('Copy &amp; Paste Roster Report Here'!$M207="FT",1,0),0)</f>
        <v>0</v>
      </c>
      <c r="AL210" s="118">
        <f>IF('Copy &amp; Paste Roster Report Here'!$A207=AL$7,IF('Copy &amp; Paste Roster Report Here'!$M207="FT",1,0),0)</f>
        <v>0</v>
      </c>
      <c r="AM210" s="118">
        <f>IF('Copy &amp; Paste Roster Report Here'!$A207=AM$7,IF('Copy &amp; Paste Roster Report Here'!$M207="FT",1,0),0)</f>
        <v>0</v>
      </c>
      <c r="AN210" s="118">
        <f>IF('Copy &amp; Paste Roster Report Here'!$A207=AN$7,IF('Copy &amp; Paste Roster Report Here'!$M207="FT",1,0),0)</f>
        <v>0</v>
      </c>
      <c r="AO210" s="118">
        <f>IF('Copy &amp; Paste Roster Report Here'!$A207=AO$7,IF('Copy &amp; Paste Roster Report Here'!$M207="FT",1,0),0)</f>
        <v>0</v>
      </c>
      <c r="AP210" s="118">
        <f>IF('Copy &amp; Paste Roster Report Here'!$A207=AP$7,IF('Copy &amp; Paste Roster Report Here'!$M207="FT",1,0),0)</f>
        <v>0</v>
      </c>
      <c r="AQ210" s="118">
        <f>IF('Copy &amp; Paste Roster Report Here'!$A207=AQ$7,IF('Copy &amp; Paste Roster Report Here'!$M207="FT",1,0),0)</f>
        <v>0</v>
      </c>
      <c r="AR210" s="118">
        <f>IF('Copy &amp; Paste Roster Report Here'!$A207=AR$7,IF('Copy &amp; Paste Roster Report Here'!$M207="FT",1,0),0)</f>
        <v>0</v>
      </c>
      <c r="AS210" s="118">
        <f>IF('Copy &amp; Paste Roster Report Here'!$A207=AS$7,IF('Copy &amp; Paste Roster Report Here'!$M207="FT",1,0),0)</f>
        <v>0</v>
      </c>
      <c r="AT210" s="118">
        <f>IF('Copy &amp; Paste Roster Report Here'!$A207=AT$7,IF('Copy &amp; Paste Roster Report Here'!$M207="FT",1,0),0)</f>
        <v>0</v>
      </c>
      <c r="AU210" s="118">
        <f>IF('Copy &amp; Paste Roster Report Here'!$A207=AU$7,IF('Copy &amp; Paste Roster Report Here'!$M207="FT",1,0),0)</f>
        <v>0</v>
      </c>
      <c r="AV210" s="73">
        <f t="shared" si="55"/>
        <v>0</v>
      </c>
      <c r="AW210" s="119">
        <f>IF('Copy &amp; Paste Roster Report Here'!$A207=AW$7,IF('Copy &amp; Paste Roster Report Here'!$M207="HT",1,0),0)</f>
        <v>0</v>
      </c>
      <c r="AX210" s="119">
        <f>IF('Copy &amp; Paste Roster Report Here'!$A207=AX$7,IF('Copy &amp; Paste Roster Report Here'!$M207="HT",1,0),0)</f>
        <v>0</v>
      </c>
      <c r="AY210" s="119">
        <f>IF('Copy &amp; Paste Roster Report Here'!$A207=AY$7,IF('Copy &amp; Paste Roster Report Here'!$M207="HT",1,0),0)</f>
        <v>0</v>
      </c>
      <c r="AZ210" s="119">
        <f>IF('Copy &amp; Paste Roster Report Here'!$A207=AZ$7,IF('Copy &amp; Paste Roster Report Here'!$M207="HT",1,0),0)</f>
        <v>0</v>
      </c>
      <c r="BA210" s="119">
        <f>IF('Copy &amp; Paste Roster Report Here'!$A207=BA$7,IF('Copy &amp; Paste Roster Report Here'!$M207="HT",1,0),0)</f>
        <v>0</v>
      </c>
      <c r="BB210" s="119">
        <f>IF('Copy &amp; Paste Roster Report Here'!$A207=BB$7,IF('Copy &amp; Paste Roster Report Here'!$M207="HT",1,0),0)</f>
        <v>0</v>
      </c>
      <c r="BC210" s="119">
        <f>IF('Copy &amp; Paste Roster Report Here'!$A207=BC$7,IF('Copy &amp; Paste Roster Report Here'!$M207="HT",1,0),0)</f>
        <v>0</v>
      </c>
      <c r="BD210" s="119">
        <f>IF('Copy &amp; Paste Roster Report Here'!$A207=BD$7,IF('Copy &amp; Paste Roster Report Here'!$M207="HT",1,0),0)</f>
        <v>0</v>
      </c>
      <c r="BE210" s="119">
        <f>IF('Copy &amp; Paste Roster Report Here'!$A207=BE$7,IF('Copy &amp; Paste Roster Report Here'!$M207="HT",1,0),0)</f>
        <v>0</v>
      </c>
      <c r="BF210" s="119">
        <f>IF('Copy &amp; Paste Roster Report Here'!$A207=BF$7,IF('Copy &amp; Paste Roster Report Here'!$M207="HT",1,0),0)</f>
        <v>0</v>
      </c>
      <c r="BG210" s="119">
        <f>IF('Copy &amp; Paste Roster Report Here'!$A207=BG$7,IF('Copy &amp; Paste Roster Report Here'!$M207="HT",1,0),0)</f>
        <v>0</v>
      </c>
      <c r="BH210" s="73">
        <f t="shared" si="56"/>
        <v>0</v>
      </c>
      <c r="BI210" s="120">
        <f>IF('Copy &amp; Paste Roster Report Here'!$A207=BI$7,IF('Copy &amp; Paste Roster Report Here'!$M207="MT",1,0),0)</f>
        <v>0</v>
      </c>
      <c r="BJ210" s="120">
        <f>IF('Copy &amp; Paste Roster Report Here'!$A207=BJ$7,IF('Copy &amp; Paste Roster Report Here'!$M207="MT",1,0),0)</f>
        <v>0</v>
      </c>
      <c r="BK210" s="120">
        <f>IF('Copy &amp; Paste Roster Report Here'!$A207=BK$7,IF('Copy &amp; Paste Roster Report Here'!$M207="MT",1,0),0)</f>
        <v>0</v>
      </c>
      <c r="BL210" s="120">
        <f>IF('Copy &amp; Paste Roster Report Here'!$A207=BL$7,IF('Copy &amp; Paste Roster Report Here'!$M207="MT",1,0),0)</f>
        <v>0</v>
      </c>
      <c r="BM210" s="120">
        <f>IF('Copy &amp; Paste Roster Report Here'!$A207=BM$7,IF('Copy &amp; Paste Roster Report Here'!$M207="MT",1,0),0)</f>
        <v>0</v>
      </c>
      <c r="BN210" s="120">
        <f>IF('Copy &amp; Paste Roster Report Here'!$A207=BN$7,IF('Copy &amp; Paste Roster Report Here'!$M207="MT",1,0),0)</f>
        <v>0</v>
      </c>
      <c r="BO210" s="120">
        <f>IF('Copy &amp; Paste Roster Report Here'!$A207=BO$7,IF('Copy &amp; Paste Roster Report Here'!$M207="MT",1,0),0)</f>
        <v>0</v>
      </c>
      <c r="BP210" s="120">
        <f>IF('Copy &amp; Paste Roster Report Here'!$A207=BP$7,IF('Copy &amp; Paste Roster Report Here'!$M207="MT",1,0),0)</f>
        <v>0</v>
      </c>
      <c r="BQ210" s="120">
        <f>IF('Copy &amp; Paste Roster Report Here'!$A207=BQ$7,IF('Copy &amp; Paste Roster Report Here'!$M207="MT",1,0),0)</f>
        <v>0</v>
      </c>
      <c r="BR210" s="120">
        <f>IF('Copy &amp; Paste Roster Report Here'!$A207=BR$7,IF('Copy &amp; Paste Roster Report Here'!$M207="MT",1,0),0)</f>
        <v>0</v>
      </c>
      <c r="BS210" s="120">
        <f>IF('Copy &amp; Paste Roster Report Here'!$A207=BS$7,IF('Copy &amp; Paste Roster Report Here'!$M207="MT",1,0),0)</f>
        <v>0</v>
      </c>
      <c r="BT210" s="73">
        <f t="shared" si="57"/>
        <v>0</v>
      </c>
      <c r="BU210" s="121">
        <f>IF('Copy &amp; Paste Roster Report Here'!$A207=BU$7,IF('Copy &amp; Paste Roster Report Here'!$M207="fy",1,0),0)</f>
        <v>0</v>
      </c>
      <c r="BV210" s="121">
        <f>IF('Copy &amp; Paste Roster Report Here'!$A207=BV$7,IF('Copy &amp; Paste Roster Report Here'!$M207="fy",1,0),0)</f>
        <v>0</v>
      </c>
      <c r="BW210" s="121">
        <f>IF('Copy &amp; Paste Roster Report Here'!$A207=BW$7,IF('Copy &amp; Paste Roster Report Here'!$M207="fy",1,0),0)</f>
        <v>0</v>
      </c>
      <c r="BX210" s="121">
        <f>IF('Copy &amp; Paste Roster Report Here'!$A207=BX$7,IF('Copy &amp; Paste Roster Report Here'!$M207="fy",1,0),0)</f>
        <v>0</v>
      </c>
      <c r="BY210" s="121">
        <f>IF('Copy &amp; Paste Roster Report Here'!$A207=BY$7,IF('Copy &amp; Paste Roster Report Here'!$M207="fy",1,0),0)</f>
        <v>0</v>
      </c>
      <c r="BZ210" s="121">
        <f>IF('Copy &amp; Paste Roster Report Here'!$A207=BZ$7,IF('Copy &amp; Paste Roster Report Here'!$M207="fy",1,0),0)</f>
        <v>0</v>
      </c>
      <c r="CA210" s="121">
        <f>IF('Copy &amp; Paste Roster Report Here'!$A207=CA$7,IF('Copy &amp; Paste Roster Report Here'!$M207="fy",1,0),0)</f>
        <v>0</v>
      </c>
      <c r="CB210" s="121">
        <f>IF('Copy &amp; Paste Roster Report Here'!$A207=CB$7,IF('Copy &amp; Paste Roster Report Here'!$M207="fy",1,0),0)</f>
        <v>0</v>
      </c>
      <c r="CC210" s="121">
        <f>IF('Copy &amp; Paste Roster Report Here'!$A207=CC$7,IF('Copy &amp; Paste Roster Report Here'!$M207="fy",1,0),0)</f>
        <v>0</v>
      </c>
      <c r="CD210" s="121">
        <f>IF('Copy &amp; Paste Roster Report Here'!$A207=CD$7,IF('Copy &amp; Paste Roster Report Here'!$M207="fy",1,0),0)</f>
        <v>0</v>
      </c>
      <c r="CE210" s="121">
        <f>IF('Copy &amp; Paste Roster Report Here'!$A207=CE$7,IF('Copy &amp; Paste Roster Report Here'!$M207="fy",1,0),0)</f>
        <v>0</v>
      </c>
      <c r="CF210" s="73">
        <f t="shared" si="58"/>
        <v>0</v>
      </c>
      <c r="CG210" s="122">
        <f>IF('Copy &amp; Paste Roster Report Here'!$A207=CG$7,IF('Copy &amp; Paste Roster Report Here'!$M207="RH",1,0),0)</f>
        <v>0</v>
      </c>
      <c r="CH210" s="122">
        <f>IF('Copy &amp; Paste Roster Report Here'!$A207=CH$7,IF('Copy &amp; Paste Roster Report Here'!$M207="RH",1,0),0)</f>
        <v>0</v>
      </c>
      <c r="CI210" s="122">
        <f>IF('Copy &amp; Paste Roster Report Here'!$A207=CI$7,IF('Copy &amp; Paste Roster Report Here'!$M207="RH",1,0),0)</f>
        <v>0</v>
      </c>
      <c r="CJ210" s="122">
        <f>IF('Copy &amp; Paste Roster Report Here'!$A207=CJ$7,IF('Copy &amp; Paste Roster Report Here'!$M207="RH",1,0),0)</f>
        <v>0</v>
      </c>
      <c r="CK210" s="122">
        <f>IF('Copy &amp; Paste Roster Report Here'!$A207=CK$7,IF('Copy &amp; Paste Roster Report Here'!$M207="RH",1,0),0)</f>
        <v>0</v>
      </c>
      <c r="CL210" s="122">
        <f>IF('Copy &amp; Paste Roster Report Here'!$A207=CL$7,IF('Copy &amp; Paste Roster Report Here'!$M207="RH",1,0),0)</f>
        <v>0</v>
      </c>
      <c r="CM210" s="122">
        <f>IF('Copy &amp; Paste Roster Report Here'!$A207=CM$7,IF('Copy &amp; Paste Roster Report Here'!$M207="RH",1,0),0)</f>
        <v>0</v>
      </c>
      <c r="CN210" s="122">
        <f>IF('Copy &amp; Paste Roster Report Here'!$A207=CN$7,IF('Copy &amp; Paste Roster Report Here'!$M207="RH",1,0),0)</f>
        <v>0</v>
      </c>
      <c r="CO210" s="122">
        <f>IF('Copy &amp; Paste Roster Report Here'!$A207=CO$7,IF('Copy &amp; Paste Roster Report Here'!$M207="RH",1,0),0)</f>
        <v>0</v>
      </c>
      <c r="CP210" s="122">
        <f>IF('Copy &amp; Paste Roster Report Here'!$A207=CP$7,IF('Copy &amp; Paste Roster Report Here'!$M207="RH",1,0),0)</f>
        <v>0</v>
      </c>
      <c r="CQ210" s="122">
        <f>IF('Copy &amp; Paste Roster Report Here'!$A207=CQ$7,IF('Copy &amp; Paste Roster Report Here'!$M207="RH",1,0),0)</f>
        <v>0</v>
      </c>
      <c r="CR210" s="73">
        <f t="shared" si="59"/>
        <v>0</v>
      </c>
      <c r="CS210" s="123">
        <f>IF('Copy &amp; Paste Roster Report Here'!$A207=CS$7,IF('Copy &amp; Paste Roster Report Here'!$M207="QT",1,0),0)</f>
        <v>0</v>
      </c>
      <c r="CT210" s="123">
        <f>IF('Copy &amp; Paste Roster Report Here'!$A207=CT$7,IF('Copy &amp; Paste Roster Report Here'!$M207="QT",1,0),0)</f>
        <v>0</v>
      </c>
      <c r="CU210" s="123">
        <f>IF('Copy &amp; Paste Roster Report Here'!$A207=CU$7,IF('Copy &amp; Paste Roster Report Here'!$M207="QT",1,0),0)</f>
        <v>0</v>
      </c>
      <c r="CV210" s="123">
        <f>IF('Copy &amp; Paste Roster Report Here'!$A207=CV$7,IF('Copy &amp; Paste Roster Report Here'!$M207="QT",1,0),0)</f>
        <v>0</v>
      </c>
      <c r="CW210" s="123">
        <f>IF('Copy &amp; Paste Roster Report Here'!$A207=CW$7,IF('Copy &amp; Paste Roster Report Here'!$M207="QT",1,0),0)</f>
        <v>0</v>
      </c>
      <c r="CX210" s="123">
        <f>IF('Copy &amp; Paste Roster Report Here'!$A207=CX$7,IF('Copy &amp; Paste Roster Report Here'!$M207="QT",1,0),0)</f>
        <v>0</v>
      </c>
      <c r="CY210" s="123">
        <f>IF('Copy &amp; Paste Roster Report Here'!$A207=CY$7,IF('Copy &amp; Paste Roster Report Here'!$M207="QT",1,0),0)</f>
        <v>0</v>
      </c>
      <c r="CZ210" s="123">
        <f>IF('Copy &amp; Paste Roster Report Here'!$A207=CZ$7,IF('Copy &amp; Paste Roster Report Here'!$M207="QT",1,0),0)</f>
        <v>0</v>
      </c>
      <c r="DA210" s="123">
        <f>IF('Copy &amp; Paste Roster Report Here'!$A207=DA$7,IF('Copy &amp; Paste Roster Report Here'!$M207="QT",1,0),0)</f>
        <v>0</v>
      </c>
      <c r="DB210" s="123">
        <f>IF('Copy &amp; Paste Roster Report Here'!$A207=DB$7,IF('Copy &amp; Paste Roster Report Here'!$M207="QT",1,0),0)</f>
        <v>0</v>
      </c>
      <c r="DC210" s="123">
        <f>IF('Copy &amp; Paste Roster Report Here'!$A207=DC$7,IF('Copy &amp; Paste Roster Report Here'!$M207="QT",1,0),0)</f>
        <v>0</v>
      </c>
      <c r="DD210" s="73">
        <f t="shared" si="60"/>
        <v>0</v>
      </c>
      <c r="DE210" s="124">
        <f>IF('Copy &amp; Paste Roster Report Here'!$A207=DE$7,IF('Copy &amp; Paste Roster Report Here'!$M207="xxxxxxxxxxx",1,0),0)</f>
        <v>0</v>
      </c>
      <c r="DF210" s="124">
        <f>IF('Copy &amp; Paste Roster Report Here'!$A207=DF$7,IF('Copy &amp; Paste Roster Report Here'!$M207="xxxxxxxxxxx",1,0),0)</f>
        <v>0</v>
      </c>
      <c r="DG210" s="124">
        <f>IF('Copy &amp; Paste Roster Report Here'!$A207=DG$7,IF('Copy &amp; Paste Roster Report Here'!$M207="xxxxxxxxxxx",1,0),0)</f>
        <v>0</v>
      </c>
      <c r="DH210" s="124">
        <f>IF('Copy &amp; Paste Roster Report Here'!$A207=DH$7,IF('Copy &amp; Paste Roster Report Here'!$M207="xxxxxxxxxxx",1,0),0)</f>
        <v>0</v>
      </c>
      <c r="DI210" s="124">
        <f>IF('Copy &amp; Paste Roster Report Here'!$A207=DI$7,IF('Copy &amp; Paste Roster Report Here'!$M207="xxxxxxxxxxx",1,0),0)</f>
        <v>0</v>
      </c>
      <c r="DJ210" s="124">
        <f>IF('Copy &amp; Paste Roster Report Here'!$A207=DJ$7,IF('Copy &amp; Paste Roster Report Here'!$M207="xxxxxxxxxxx",1,0),0)</f>
        <v>0</v>
      </c>
      <c r="DK210" s="124">
        <f>IF('Copy &amp; Paste Roster Report Here'!$A207=DK$7,IF('Copy &amp; Paste Roster Report Here'!$M207="xxxxxxxxxxx",1,0),0)</f>
        <v>0</v>
      </c>
      <c r="DL210" s="124">
        <f>IF('Copy &amp; Paste Roster Report Here'!$A207=DL$7,IF('Copy &amp; Paste Roster Report Here'!$M207="xxxxxxxxxxx",1,0),0)</f>
        <v>0</v>
      </c>
      <c r="DM210" s="124">
        <f>IF('Copy &amp; Paste Roster Report Here'!$A207=DM$7,IF('Copy &amp; Paste Roster Report Here'!$M207="xxxxxxxxxxx",1,0),0)</f>
        <v>0</v>
      </c>
      <c r="DN210" s="124">
        <f>IF('Copy &amp; Paste Roster Report Here'!$A207=DN$7,IF('Copy &amp; Paste Roster Report Here'!$M207="xxxxxxxxxxx",1,0),0)</f>
        <v>0</v>
      </c>
      <c r="DO210" s="124">
        <f>IF('Copy &amp; Paste Roster Report Here'!$A207=DO$7,IF('Copy &amp; Paste Roster Report Here'!$M207="xxxxxxxxxxx",1,0),0)</f>
        <v>0</v>
      </c>
      <c r="DP210" s="125">
        <f t="shared" si="61"/>
        <v>0</v>
      </c>
      <c r="DQ210" s="126">
        <f t="shared" si="62"/>
        <v>0</v>
      </c>
    </row>
    <row r="211" spans="1:121" x14ac:dyDescent="0.25">
      <c r="A211" s="111">
        <f t="shared" si="48"/>
        <v>0</v>
      </c>
      <c r="B211" s="111">
        <f t="shared" si="49"/>
        <v>0</v>
      </c>
      <c r="C211" s="112">
        <f>+('Copy &amp; Paste Roster Report Here'!$P208-'Copy &amp; Paste Roster Report Here'!$O208)/30</f>
        <v>0</v>
      </c>
      <c r="D211" s="112">
        <f>+('Copy &amp; Paste Roster Report Here'!$P208-'Copy &amp; Paste Roster Report Here'!$O208)</f>
        <v>0</v>
      </c>
      <c r="E211" s="111">
        <f>'Copy &amp; Paste Roster Report Here'!N208</f>
        <v>0</v>
      </c>
      <c r="F211" s="111" t="str">
        <f t="shared" si="50"/>
        <v>N</v>
      </c>
      <c r="G211" s="111">
        <f>'Copy &amp; Paste Roster Report Here'!R208</f>
        <v>0</v>
      </c>
      <c r="H211" s="113">
        <f t="shared" si="51"/>
        <v>0</v>
      </c>
      <c r="I211" s="112">
        <f>IF(F211="N",$F$5-'Copy &amp; Paste Roster Report Here'!O208,+'Copy &amp; Paste Roster Report Here'!Q208-'Copy &amp; Paste Roster Report Here'!O208)</f>
        <v>0</v>
      </c>
      <c r="J211" s="114">
        <f t="shared" si="52"/>
        <v>0</v>
      </c>
      <c r="K211" s="114">
        <f t="shared" si="53"/>
        <v>0</v>
      </c>
      <c r="L211" s="115">
        <f>'Copy &amp; Paste Roster Report Here'!F208</f>
        <v>0</v>
      </c>
      <c r="M211" s="116">
        <f t="shared" si="54"/>
        <v>0</v>
      </c>
      <c r="N211" s="117">
        <f>IF('Copy &amp; Paste Roster Report Here'!$A208='Analytical Tests'!N$7,IF($F211="Y",+$H211*N$6,0),0)</f>
        <v>0</v>
      </c>
      <c r="O211" s="117">
        <f>IF('Copy &amp; Paste Roster Report Here'!$A208='Analytical Tests'!O$7,IF($F211="Y",+$H211*O$6,0),0)</f>
        <v>0</v>
      </c>
      <c r="P211" s="117">
        <f>IF('Copy &amp; Paste Roster Report Here'!$A208='Analytical Tests'!P$7,IF($F211="Y",+$H211*P$6,0),0)</f>
        <v>0</v>
      </c>
      <c r="Q211" s="117">
        <f>IF('Copy &amp; Paste Roster Report Here'!$A208='Analytical Tests'!Q$7,IF($F211="Y",+$H211*Q$6,0),0)</f>
        <v>0</v>
      </c>
      <c r="R211" s="117">
        <f>IF('Copy &amp; Paste Roster Report Here'!$A208='Analytical Tests'!R$7,IF($F211="Y",+$H211*R$6,0),0)</f>
        <v>0</v>
      </c>
      <c r="S211" s="117">
        <f>IF('Copy &amp; Paste Roster Report Here'!$A208='Analytical Tests'!S$7,IF($F211="Y",+$H211*S$6,0),0)</f>
        <v>0</v>
      </c>
      <c r="T211" s="117">
        <f>IF('Copy &amp; Paste Roster Report Here'!$A208='Analytical Tests'!T$7,IF($F211="Y",+$H211*T$6,0),0)</f>
        <v>0</v>
      </c>
      <c r="U211" s="117">
        <f>IF('Copy &amp; Paste Roster Report Here'!$A208='Analytical Tests'!U$7,IF($F211="Y",+$H211*U$6,0),0)</f>
        <v>0</v>
      </c>
      <c r="V211" s="117">
        <f>IF('Copy &amp; Paste Roster Report Here'!$A208='Analytical Tests'!V$7,IF($F211="Y",+$H211*V$6,0),0)</f>
        <v>0</v>
      </c>
      <c r="W211" s="117">
        <f>IF('Copy &amp; Paste Roster Report Here'!$A208='Analytical Tests'!W$7,IF($F211="Y",+$H211*W$6,0),0)</f>
        <v>0</v>
      </c>
      <c r="X211" s="117">
        <f>IF('Copy &amp; Paste Roster Report Here'!$A208='Analytical Tests'!X$7,IF($F211="Y",+$H211*X$6,0),0)</f>
        <v>0</v>
      </c>
      <c r="Y211" s="117" t="b">
        <f>IF('Copy &amp; Paste Roster Report Here'!$A208='Analytical Tests'!Y$7,IF($F211="N",IF($J211&gt;=$C211,Y$6,+($I211/$D211)*Y$6),0))</f>
        <v>0</v>
      </c>
      <c r="Z211" s="117" t="b">
        <f>IF('Copy &amp; Paste Roster Report Here'!$A208='Analytical Tests'!Z$7,IF($F211="N",IF($J211&gt;=$C211,Z$6,+($I211/$D211)*Z$6),0))</f>
        <v>0</v>
      </c>
      <c r="AA211" s="117" t="b">
        <f>IF('Copy &amp; Paste Roster Report Here'!$A208='Analytical Tests'!AA$7,IF($F211="N",IF($J211&gt;=$C211,AA$6,+($I211/$D211)*AA$6),0))</f>
        <v>0</v>
      </c>
      <c r="AB211" s="117" t="b">
        <f>IF('Copy &amp; Paste Roster Report Here'!$A208='Analytical Tests'!AB$7,IF($F211="N",IF($J211&gt;=$C211,AB$6,+($I211/$D211)*AB$6),0))</f>
        <v>0</v>
      </c>
      <c r="AC211" s="117" t="b">
        <f>IF('Copy &amp; Paste Roster Report Here'!$A208='Analytical Tests'!AC$7,IF($F211="N",IF($J211&gt;=$C211,AC$6,+($I211/$D211)*AC$6),0))</f>
        <v>0</v>
      </c>
      <c r="AD211" s="117" t="b">
        <f>IF('Copy &amp; Paste Roster Report Here'!$A208='Analytical Tests'!AD$7,IF($F211="N",IF($J211&gt;=$C211,AD$6,+($I211/$D211)*AD$6),0))</f>
        <v>0</v>
      </c>
      <c r="AE211" s="117" t="b">
        <f>IF('Copy &amp; Paste Roster Report Here'!$A208='Analytical Tests'!AE$7,IF($F211="N",IF($J211&gt;=$C211,AE$6,+($I211/$D211)*AE$6),0))</f>
        <v>0</v>
      </c>
      <c r="AF211" s="117" t="b">
        <f>IF('Copy &amp; Paste Roster Report Here'!$A208='Analytical Tests'!AF$7,IF($F211="N",IF($J211&gt;=$C211,AF$6,+($I211/$D211)*AF$6),0))</f>
        <v>0</v>
      </c>
      <c r="AG211" s="117" t="b">
        <f>IF('Copy &amp; Paste Roster Report Here'!$A208='Analytical Tests'!AG$7,IF($F211="N",IF($J211&gt;=$C211,AG$6,+($I211/$D211)*AG$6),0))</f>
        <v>0</v>
      </c>
      <c r="AH211" s="117" t="b">
        <f>IF('Copy &amp; Paste Roster Report Here'!$A208='Analytical Tests'!AH$7,IF($F211="N",IF($J211&gt;=$C211,AH$6,+($I211/$D211)*AH$6),0))</f>
        <v>0</v>
      </c>
      <c r="AI211" s="117" t="b">
        <f>IF('Copy &amp; Paste Roster Report Here'!$A208='Analytical Tests'!AI$7,IF($F211="N",IF($J211&gt;=$C211,AI$6,+($I211/$D211)*AI$6),0))</f>
        <v>0</v>
      </c>
      <c r="AJ211" s="79"/>
      <c r="AK211" s="118">
        <f>IF('Copy &amp; Paste Roster Report Here'!$A208=AK$7,IF('Copy &amp; Paste Roster Report Here'!$M208="FT",1,0),0)</f>
        <v>0</v>
      </c>
      <c r="AL211" s="118">
        <f>IF('Copy &amp; Paste Roster Report Here'!$A208=AL$7,IF('Copy &amp; Paste Roster Report Here'!$M208="FT",1,0),0)</f>
        <v>0</v>
      </c>
      <c r="AM211" s="118">
        <f>IF('Copy &amp; Paste Roster Report Here'!$A208=AM$7,IF('Copy &amp; Paste Roster Report Here'!$M208="FT",1,0),0)</f>
        <v>0</v>
      </c>
      <c r="AN211" s="118">
        <f>IF('Copy &amp; Paste Roster Report Here'!$A208=AN$7,IF('Copy &amp; Paste Roster Report Here'!$M208="FT",1,0),0)</f>
        <v>0</v>
      </c>
      <c r="AO211" s="118">
        <f>IF('Copy &amp; Paste Roster Report Here'!$A208=AO$7,IF('Copy &amp; Paste Roster Report Here'!$M208="FT",1,0),0)</f>
        <v>0</v>
      </c>
      <c r="AP211" s="118">
        <f>IF('Copy &amp; Paste Roster Report Here'!$A208=AP$7,IF('Copy &amp; Paste Roster Report Here'!$M208="FT",1,0),0)</f>
        <v>0</v>
      </c>
      <c r="AQ211" s="118">
        <f>IF('Copy &amp; Paste Roster Report Here'!$A208=AQ$7,IF('Copy &amp; Paste Roster Report Here'!$M208="FT",1,0),0)</f>
        <v>0</v>
      </c>
      <c r="AR211" s="118">
        <f>IF('Copy &amp; Paste Roster Report Here'!$A208=AR$7,IF('Copy &amp; Paste Roster Report Here'!$M208="FT",1,0),0)</f>
        <v>0</v>
      </c>
      <c r="AS211" s="118">
        <f>IF('Copy &amp; Paste Roster Report Here'!$A208=AS$7,IF('Copy &amp; Paste Roster Report Here'!$M208="FT",1,0),0)</f>
        <v>0</v>
      </c>
      <c r="AT211" s="118">
        <f>IF('Copy &amp; Paste Roster Report Here'!$A208=AT$7,IF('Copy &amp; Paste Roster Report Here'!$M208="FT",1,0),0)</f>
        <v>0</v>
      </c>
      <c r="AU211" s="118">
        <f>IF('Copy &amp; Paste Roster Report Here'!$A208=AU$7,IF('Copy &amp; Paste Roster Report Here'!$M208="FT",1,0),0)</f>
        <v>0</v>
      </c>
      <c r="AV211" s="73">
        <f t="shared" si="55"/>
        <v>0</v>
      </c>
      <c r="AW211" s="119">
        <f>IF('Copy &amp; Paste Roster Report Here'!$A208=AW$7,IF('Copy &amp; Paste Roster Report Here'!$M208="HT",1,0),0)</f>
        <v>0</v>
      </c>
      <c r="AX211" s="119">
        <f>IF('Copy &amp; Paste Roster Report Here'!$A208=AX$7,IF('Copy &amp; Paste Roster Report Here'!$M208="HT",1,0),0)</f>
        <v>0</v>
      </c>
      <c r="AY211" s="119">
        <f>IF('Copy &amp; Paste Roster Report Here'!$A208=AY$7,IF('Copy &amp; Paste Roster Report Here'!$M208="HT",1,0),0)</f>
        <v>0</v>
      </c>
      <c r="AZ211" s="119">
        <f>IF('Copy &amp; Paste Roster Report Here'!$A208=AZ$7,IF('Copy &amp; Paste Roster Report Here'!$M208="HT",1,0),0)</f>
        <v>0</v>
      </c>
      <c r="BA211" s="119">
        <f>IF('Copy &amp; Paste Roster Report Here'!$A208=BA$7,IF('Copy &amp; Paste Roster Report Here'!$M208="HT",1,0),0)</f>
        <v>0</v>
      </c>
      <c r="BB211" s="119">
        <f>IF('Copy &amp; Paste Roster Report Here'!$A208=BB$7,IF('Copy &amp; Paste Roster Report Here'!$M208="HT",1,0),0)</f>
        <v>0</v>
      </c>
      <c r="BC211" s="119">
        <f>IF('Copy &amp; Paste Roster Report Here'!$A208=BC$7,IF('Copy &amp; Paste Roster Report Here'!$M208="HT",1,0),0)</f>
        <v>0</v>
      </c>
      <c r="BD211" s="119">
        <f>IF('Copy &amp; Paste Roster Report Here'!$A208=BD$7,IF('Copy &amp; Paste Roster Report Here'!$M208="HT",1,0),0)</f>
        <v>0</v>
      </c>
      <c r="BE211" s="119">
        <f>IF('Copy &amp; Paste Roster Report Here'!$A208=BE$7,IF('Copy &amp; Paste Roster Report Here'!$M208="HT",1,0),0)</f>
        <v>0</v>
      </c>
      <c r="BF211" s="119">
        <f>IF('Copy &amp; Paste Roster Report Here'!$A208=BF$7,IF('Copy &amp; Paste Roster Report Here'!$M208="HT",1,0),0)</f>
        <v>0</v>
      </c>
      <c r="BG211" s="119">
        <f>IF('Copy &amp; Paste Roster Report Here'!$A208=BG$7,IF('Copy &amp; Paste Roster Report Here'!$M208="HT",1,0),0)</f>
        <v>0</v>
      </c>
      <c r="BH211" s="73">
        <f t="shared" si="56"/>
        <v>0</v>
      </c>
      <c r="BI211" s="120">
        <f>IF('Copy &amp; Paste Roster Report Here'!$A208=BI$7,IF('Copy &amp; Paste Roster Report Here'!$M208="MT",1,0),0)</f>
        <v>0</v>
      </c>
      <c r="BJ211" s="120">
        <f>IF('Copy &amp; Paste Roster Report Here'!$A208=BJ$7,IF('Copy &amp; Paste Roster Report Here'!$M208="MT",1,0),0)</f>
        <v>0</v>
      </c>
      <c r="BK211" s="120">
        <f>IF('Copy &amp; Paste Roster Report Here'!$A208=BK$7,IF('Copy &amp; Paste Roster Report Here'!$M208="MT",1,0),0)</f>
        <v>0</v>
      </c>
      <c r="BL211" s="120">
        <f>IF('Copy &amp; Paste Roster Report Here'!$A208=BL$7,IF('Copy &amp; Paste Roster Report Here'!$M208="MT",1,0),0)</f>
        <v>0</v>
      </c>
      <c r="BM211" s="120">
        <f>IF('Copy &amp; Paste Roster Report Here'!$A208=BM$7,IF('Copy &amp; Paste Roster Report Here'!$M208="MT",1,0),0)</f>
        <v>0</v>
      </c>
      <c r="BN211" s="120">
        <f>IF('Copy &amp; Paste Roster Report Here'!$A208=BN$7,IF('Copy &amp; Paste Roster Report Here'!$M208="MT",1,0),0)</f>
        <v>0</v>
      </c>
      <c r="BO211" s="120">
        <f>IF('Copy &amp; Paste Roster Report Here'!$A208=BO$7,IF('Copy &amp; Paste Roster Report Here'!$M208="MT",1,0),0)</f>
        <v>0</v>
      </c>
      <c r="BP211" s="120">
        <f>IF('Copy &amp; Paste Roster Report Here'!$A208=BP$7,IF('Copy &amp; Paste Roster Report Here'!$M208="MT",1,0),0)</f>
        <v>0</v>
      </c>
      <c r="BQ211" s="120">
        <f>IF('Copy &amp; Paste Roster Report Here'!$A208=BQ$7,IF('Copy &amp; Paste Roster Report Here'!$M208="MT",1,0),0)</f>
        <v>0</v>
      </c>
      <c r="BR211" s="120">
        <f>IF('Copy &amp; Paste Roster Report Here'!$A208=BR$7,IF('Copy &amp; Paste Roster Report Here'!$M208="MT",1,0),0)</f>
        <v>0</v>
      </c>
      <c r="BS211" s="120">
        <f>IF('Copy &amp; Paste Roster Report Here'!$A208=BS$7,IF('Copy &amp; Paste Roster Report Here'!$M208="MT",1,0),0)</f>
        <v>0</v>
      </c>
      <c r="BT211" s="73">
        <f t="shared" si="57"/>
        <v>0</v>
      </c>
      <c r="BU211" s="121">
        <f>IF('Copy &amp; Paste Roster Report Here'!$A208=BU$7,IF('Copy &amp; Paste Roster Report Here'!$M208="fy",1,0),0)</f>
        <v>0</v>
      </c>
      <c r="BV211" s="121">
        <f>IF('Copy &amp; Paste Roster Report Here'!$A208=BV$7,IF('Copy &amp; Paste Roster Report Here'!$M208="fy",1,0),0)</f>
        <v>0</v>
      </c>
      <c r="BW211" s="121">
        <f>IF('Copy &amp; Paste Roster Report Here'!$A208=BW$7,IF('Copy &amp; Paste Roster Report Here'!$M208="fy",1,0),0)</f>
        <v>0</v>
      </c>
      <c r="BX211" s="121">
        <f>IF('Copy &amp; Paste Roster Report Here'!$A208=BX$7,IF('Copy &amp; Paste Roster Report Here'!$M208="fy",1,0),0)</f>
        <v>0</v>
      </c>
      <c r="BY211" s="121">
        <f>IF('Copy &amp; Paste Roster Report Here'!$A208=BY$7,IF('Copy &amp; Paste Roster Report Here'!$M208="fy",1,0),0)</f>
        <v>0</v>
      </c>
      <c r="BZ211" s="121">
        <f>IF('Copy &amp; Paste Roster Report Here'!$A208=BZ$7,IF('Copy &amp; Paste Roster Report Here'!$M208="fy",1,0),0)</f>
        <v>0</v>
      </c>
      <c r="CA211" s="121">
        <f>IF('Copy &amp; Paste Roster Report Here'!$A208=CA$7,IF('Copy &amp; Paste Roster Report Here'!$M208="fy",1,0),0)</f>
        <v>0</v>
      </c>
      <c r="CB211" s="121">
        <f>IF('Copy &amp; Paste Roster Report Here'!$A208=CB$7,IF('Copy &amp; Paste Roster Report Here'!$M208="fy",1,0),0)</f>
        <v>0</v>
      </c>
      <c r="CC211" s="121">
        <f>IF('Copy &amp; Paste Roster Report Here'!$A208=CC$7,IF('Copy &amp; Paste Roster Report Here'!$M208="fy",1,0),0)</f>
        <v>0</v>
      </c>
      <c r="CD211" s="121">
        <f>IF('Copy &amp; Paste Roster Report Here'!$A208=CD$7,IF('Copy &amp; Paste Roster Report Here'!$M208="fy",1,0),0)</f>
        <v>0</v>
      </c>
      <c r="CE211" s="121">
        <f>IF('Copy &amp; Paste Roster Report Here'!$A208=CE$7,IF('Copy &amp; Paste Roster Report Here'!$M208="fy",1,0),0)</f>
        <v>0</v>
      </c>
      <c r="CF211" s="73">
        <f t="shared" si="58"/>
        <v>0</v>
      </c>
      <c r="CG211" s="122">
        <f>IF('Copy &amp; Paste Roster Report Here'!$A208=CG$7,IF('Copy &amp; Paste Roster Report Here'!$M208="RH",1,0),0)</f>
        <v>0</v>
      </c>
      <c r="CH211" s="122">
        <f>IF('Copy &amp; Paste Roster Report Here'!$A208=CH$7,IF('Copy &amp; Paste Roster Report Here'!$M208="RH",1,0),0)</f>
        <v>0</v>
      </c>
      <c r="CI211" s="122">
        <f>IF('Copy &amp; Paste Roster Report Here'!$A208=CI$7,IF('Copy &amp; Paste Roster Report Here'!$M208="RH",1,0),0)</f>
        <v>0</v>
      </c>
      <c r="CJ211" s="122">
        <f>IF('Copy &amp; Paste Roster Report Here'!$A208=CJ$7,IF('Copy &amp; Paste Roster Report Here'!$M208="RH",1,0),0)</f>
        <v>0</v>
      </c>
      <c r="CK211" s="122">
        <f>IF('Copy &amp; Paste Roster Report Here'!$A208=CK$7,IF('Copy &amp; Paste Roster Report Here'!$M208="RH",1,0),0)</f>
        <v>0</v>
      </c>
      <c r="CL211" s="122">
        <f>IF('Copy &amp; Paste Roster Report Here'!$A208=CL$7,IF('Copy &amp; Paste Roster Report Here'!$M208="RH",1,0),0)</f>
        <v>0</v>
      </c>
      <c r="CM211" s="122">
        <f>IF('Copy &amp; Paste Roster Report Here'!$A208=CM$7,IF('Copy &amp; Paste Roster Report Here'!$M208="RH",1,0),0)</f>
        <v>0</v>
      </c>
      <c r="CN211" s="122">
        <f>IF('Copy &amp; Paste Roster Report Here'!$A208=CN$7,IF('Copy &amp; Paste Roster Report Here'!$M208="RH",1,0),0)</f>
        <v>0</v>
      </c>
      <c r="CO211" s="122">
        <f>IF('Copy &amp; Paste Roster Report Here'!$A208=CO$7,IF('Copy &amp; Paste Roster Report Here'!$M208="RH",1,0),0)</f>
        <v>0</v>
      </c>
      <c r="CP211" s="122">
        <f>IF('Copy &amp; Paste Roster Report Here'!$A208=CP$7,IF('Copy &amp; Paste Roster Report Here'!$M208="RH",1,0),0)</f>
        <v>0</v>
      </c>
      <c r="CQ211" s="122">
        <f>IF('Copy &amp; Paste Roster Report Here'!$A208=CQ$7,IF('Copy &amp; Paste Roster Report Here'!$M208="RH",1,0),0)</f>
        <v>0</v>
      </c>
      <c r="CR211" s="73">
        <f t="shared" si="59"/>
        <v>0</v>
      </c>
      <c r="CS211" s="123">
        <f>IF('Copy &amp; Paste Roster Report Here'!$A208=CS$7,IF('Copy &amp; Paste Roster Report Here'!$M208="QT",1,0),0)</f>
        <v>0</v>
      </c>
      <c r="CT211" s="123">
        <f>IF('Copy &amp; Paste Roster Report Here'!$A208=CT$7,IF('Copy &amp; Paste Roster Report Here'!$M208="QT",1,0),0)</f>
        <v>0</v>
      </c>
      <c r="CU211" s="123">
        <f>IF('Copy &amp; Paste Roster Report Here'!$A208=CU$7,IF('Copy &amp; Paste Roster Report Here'!$M208="QT",1,0),0)</f>
        <v>0</v>
      </c>
      <c r="CV211" s="123">
        <f>IF('Copy &amp; Paste Roster Report Here'!$A208=CV$7,IF('Copy &amp; Paste Roster Report Here'!$M208="QT",1,0),0)</f>
        <v>0</v>
      </c>
      <c r="CW211" s="123">
        <f>IF('Copy &amp; Paste Roster Report Here'!$A208=CW$7,IF('Copy &amp; Paste Roster Report Here'!$M208="QT",1,0),0)</f>
        <v>0</v>
      </c>
      <c r="CX211" s="123">
        <f>IF('Copy &amp; Paste Roster Report Here'!$A208=CX$7,IF('Copy &amp; Paste Roster Report Here'!$M208="QT",1,0),0)</f>
        <v>0</v>
      </c>
      <c r="CY211" s="123">
        <f>IF('Copy &amp; Paste Roster Report Here'!$A208=CY$7,IF('Copy &amp; Paste Roster Report Here'!$M208="QT",1,0),0)</f>
        <v>0</v>
      </c>
      <c r="CZ211" s="123">
        <f>IF('Copy &amp; Paste Roster Report Here'!$A208=CZ$7,IF('Copy &amp; Paste Roster Report Here'!$M208="QT",1,0),0)</f>
        <v>0</v>
      </c>
      <c r="DA211" s="123">
        <f>IF('Copy &amp; Paste Roster Report Here'!$A208=DA$7,IF('Copy &amp; Paste Roster Report Here'!$M208="QT",1,0),0)</f>
        <v>0</v>
      </c>
      <c r="DB211" s="123">
        <f>IF('Copy &amp; Paste Roster Report Here'!$A208=DB$7,IF('Copy &amp; Paste Roster Report Here'!$M208="QT",1,0),0)</f>
        <v>0</v>
      </c>
      <c r="DC211" s="123">
        <f>IF('Copy &amp; Paste Roster Report Here'!$A208=DC$7,IF('Copy &amp; Paste Roster Report Here'!$M208="QT",1,0),0)</f>
        <v>0</v>
      </c>
      <c r="DD211" s="73">
        <f t="shared" si="60"/>
        <v>0</v>
      </c>
      <c r="DE211" s="124">
        <f>IF('Copy &amp; Paste Roster Report Here'!$A208=DE$7,IF('Copy &amp; Paste Roster Report Here'!$M208="xxxxxxxxxxx",1,0),0)</f>
        <v>0</v>
      </c>
      <c r="DF211" s="124">
        <f>IF('Copy &amp; Paste Roster Report Here'!$A208=DF$7,IF('Copy &amp; Paste Roster Report Here'!$M208="xxxxxxxxxxx",1,0),0)</f>
        <v>0</v>
      </c>
      <c r="DG211" s="124">
        <f>IF('Copy &amp; Paste Roster Report Here'!$A208=DG$7,IF('Copy &amp; Paste Roster Report Here'!$M208="xxxxxxxxxxx",1,0),0)</f>
        <v>0</v>
      </c>
      <c r="DH211" s="124">
        <f>IF('Copy &amp; Paste Roster Report Here'!$A208=DH$7,IF('Copy &amp; Paste Roster Report Here'!$M208="xxxxxxxxxxx",1,0),0)</f>
        <v>0</v>
      </c>
      <c r="DI211" s="124">
        <f>IF('Copy &amp; Paste Roster Report Here'!$A208=DI$7,IF('Copy &amp; Paste Roster Report Here'!$M208="xxxxxxxxxxx",1,0),0)</f>
        <v>0</v>
      </c>
      <c r="DJ211" s="124">
        <f>IF('Copy &amp; Paste Roster Report Here'!$A208=DJ$7,IF('Copy &amp; Paste Roster Report Here'!$M208="xxxxxxxxxxx",1,0),0)</f>
        <v>0</v>
      </c>
      <c r="DK211" s="124">
        <f>IF('Copy &amp; Paste Roster Report Here'!$A208=DK$7,IF('Copy &amp; Paste Roster Report Here'!$M208="xxxxxxxxxxx",1,0),0)</f>
        <v>0</v>
      </c>
      <c r="DL211" s="124">
        <f>IF('Copy &amp; Paste Roster Report Here'!$A208=DL$7,IF('Copy &amp; Paste Roster Report Here'!$M208="xxxxxxxxxxx",1,0),0)</f>
        <v>0</v>
      </c>
      <c r="DM211" s="124">
        <f>IF('Copy &amp; Paste Roster Report Here'!$A208=DM$7,IF('Copy &amp; Paste Roster Report Here'!$M208="xxxxxxxxxxx",1,0),0)</f>
        <v>0</v>
      </c>
      <c r="DN211" s="124">
        <f>IF('Copy &amp; Paste Roster Report Here'!$A208=DN$7,IF('Copy &amp; Paste Roster Report Here'!$M208="xxxxxxxxxxx",1,0),0)</f>
        <v>0</v>
      </c>
      <c r="DO211" s="124">
        <f>IF('Copy &amp; Paste Roster Report Here'!$A208=DO$7,IF('Copy &amp; Paste Roster Report Here'!$M208="xxxxxxxxxxx",1,0),0)</f>
        <v>0</v>
      </c>
      <c r="DP211" s="125">
        <f t="shared" si="61"/>
        <v>0</v>
      </c>
      <c r="DQ211" s="126">
        <f t="shared" si="62"/>
        <v>0</v>
      </c>
    </row>
    <row r="212" spans="1:121" x14ac:dyDescent="0.25">
      <c r="A212" s="111">
        <f t="shared" si="48"/>
        <v>0</v>
      </c>
      <c r="B212" s="111">
        <f t="shared" si="49"/>
        <v>0</v>
      </c>
      <c r="C212" s="112">
        <f>+('Copy &amp; Paste Roster Report Here'!$P209-'Copy &amp; Paste Roster Report Here'!$O209)/30</f>
        <v>0</v>
      </c>
      <c r="D212" s="112">
        <f>+('Copy &amp; Paste Roster Report Here'!$P209-'Copy &amp; Paste Roster Report Here'!$O209)</f>
        <v>0</v>
      </c>
      <c r="E212" s="111">
        <f>'Copy &amp; Paste Roster Report Here'!N209</f>
        <v>0</v>
      </c>
      <c r="F212" s="111" t="str">
        <f t="shared" si="50"/>
        <v>N</v>
      </c>
      <c r="G212" s="111">
        <f>'Copy &amp; Paste Roster Report Here'!R209</f>
        <v>0</v>
      </c>
      <c r="H212" s="113">
        <f t="shared" si="51"/>
        <v>0</v>
      </c>
      <c r="I212" s="112">
        <f>IF(F212="N",$F$5-'Copy &amp; Paste Roster Report Here'!O209,+'Copy &amp; Paste Roster Report Here'!Q209-'Copy &amp; Paste Roster Report Here'!O209)</f>
        <v>0</v>
      </c>
      <c r="J212" s="114">
        <f t="shared" si="52"/>
        <v>0</v>
      </c>
      <c r="K212" s="114">
        <f t="shared" si="53"/>
        <v>0</v>
      </c>
      <c r="L212" s="115">
        <f>'Copy &amp; Paste Roster Report Here'!F209</f>
        <v>0</v>
      </c>
      <c r="M212" s="116">
        <f t="shared" si="54"/>
        <v>0</v>
      </c>
      <c r="N212" s="117">
        <f>IF('Copy &amp; Paste Roster Report Here'!$A209='Analytical Tests'!N$7,IF($F212="Y",+$H212*N$6,0),0)</f>
        <v>0</v>
      </c>
      <c r="O212" s="117">
        <f>IF('Copy &amp; Paste Roster Report Here'!$A209='Analytical Tests'!O$7,IF($F212="Y",+$H212*O$6,0),0)</f>
        <v>0</v>
      </c>
      <c r="P212" s="117">
        <f>IF('Copy &amp; Paste Roster Report Here'!$A209='Analytical Tests'!P$7,IF($F212="Y",+$H212*P$6,0),0)</f>
        <v>0</v>
      </c>
      <c r="Q212" s="117">
        <f>IF('Copy &amp; Paste Roster Report Here'!$A209='Analytical Tests'!Q$7,IF($F212="Y",+$H212*Q$6,0),0)</f>
        <v>0</v>
      </c>
      <c r="R212" s="117">
        <f>IF('Copy &amp; Paste Roster Report Here'!$A209='Analytical Tests'!R$7,IF($F212="Y",+$H212*R$6,0),0)</f>
        <v>0</v>
      </c>
      <c r="S212" s="117">
        <f>IF('Copy &amp; Paste Roster Report Here'!$A209='Analytical Tests'!S$7,IF($F212="Y",+$H212*S$6,0),0)</f>
        <v>0</v>
      </c>
      <c r="T212" s="117">
        <f>IF('Copy &amp; Paste Roster Report Here'!$A209='Analytical Tests'!T$7,IF($F212="Y",+$H212*T$6,0),0)</f>
        <v>0</v>
      </c>
      <c r="U212" s="117">
        <f>IF('Copy &amp; Paste Roster Report Here'!$A209='Analytical Tests'!U$7,IF($F212="Y",+$H212*U$6,0),0)</f>
        <v>0</v>
      </c>
      <c r="V212" s="117">
        <f>IF('Copy &amp; Paste Roster Report Here'!$A209='Analytical Tests'!V$7,IF($F212="Y",+$H212*V$6,0),0)</f>
        <v>0</v>
      </c>
      <c r="W212" s="117">
        <f>IF('Copy &amp; Paste Roster Report Here'!$A209='Analytical Tests'!W$7,IF($F212="Y",+$H212*W$6,0),0)</f>
        <v>0</v>
      </c>
      <c r="X212" s="117">
        <f>IF('Copy &amp; Paste Roster Report Here'!$A209='Analytical Tests'!X$7,IF($F212="Y",+$H212*X$6,0),0)</f>
        <v>0</v>
      </c>
      <c r="Y212" s="117" t="b">
        <f>IF('Copy &amp; Paste Roster Report Here'!$A209='Analytical Tests'!Y$7,IF($F212="N",IF($J212&gt;=$C212,Y$6,+($I212/$D212)*Y$6),0))</f>
        <v>0</v>
      </c>
      <c r="Z212" s="117" t="b">
        <f>IF('Copy &amp; Paste Roster Report Here'!$A209='Analytical Tests'!Z$7,IF($F212="N",IF($J212&gt;=$C212,Z$6,+($I212/$D212)*Z$6),0))</f>
        <v>0</v>
      </c>
      <c r="AA212" s="117" t="b">
        <f>IF('Copy &amp; Paste Roster Report Here'!$A209='Analytical Tests'!AA$7,IF($F212="N",IF($J212&gt;=$C212,AA$6,+($I212/$D212)*AA$6),0))</f>
        <v>0</v>
      </c>
      <c r="AB212" s="117" t="b">
        <f>IF('Copy &amp; Paste Roster Report Here'!$A209='Analytical Tests'!AB$7,IF($F212="N",IF($J212&gt;=$C212,AB$6,+($I212/$D212)*AB$6),0))</f>
        <v>0</v>
      </c>
      <c r="AC212" s="117" t="b">
        <f>IF('Copy &amp; Paste Roster Report Here'!$A209='Analytical Tests'!AC$7,IF($F212="N",IF($J212&gt;=$C212,AC$6,+($I212/$D212)*AC$6),0))</f>
        <v>0</v>
      </c>
      <c r="AD212" s="117" t="b">
        <f>IF('Copy &amp; Paste Roster Report Here'!$A209='Analytical Tests'!AD$7,IF($F212="N",IF($J212&gt;=$C212,AD$6,+($I212/$D212)*AD$6),0))</f>
        <v>0</v>
      </c>
      <c r="AE212" s="117" t="b">
        <f>IF('Copy &amp; Paste Roster Report Here'!$A209='Analytical Tests'!AE$7,IF($F212="N",IF($J212&gt;=$C212,AE$6,+($I212/$D212)*AE$6),0))</f>
        <v>0</v>
      </c>
      <c r="AF212" s="117" t="b">
        <f>IF('Copy &amp; Paste Roster Report Here'!$A209='Analytical Tests'!AF$7,IF($F212="N",IF($J212&gt;=$C212,AF$6,+($I212/$D212)*AF$6),0))</f>
        <v>0</v>
      </c>
      <c r="AG212" s="117" t="b">
        <f>IF('Copy &amp; Paste Roster Report Here'!$A209='Analytical Tests'!AG$7,IF($F212="N",IF($J212&gt;=$C212,AG$6,+($I212/$D212)*AG$6),0))</f>
        <v>0</v>
      </c>
      <c r="AH212" s="117" t="b">
        <f>IF('Copy &amp; Paste Roster Report Here'!$A209='Analytical Tests'!AH$7,IF($F212="N",IF($J212&gt;=$C212,AH$6,+($I212/$D212)*AH$6),0))</f>
        <v>0</v>
      </c>
      <c r="AI212" s="117" t="b">
        <f>IF('Copy &amp; Paste Roster Report Here'!$A209='Analytical Tests'!AI$7,IF($F212="N",IF($J212&gt;=$C212,AI$6,+($I212/$D212)*AI$6),0))</f>
        <v>0</v>
      </c>
      <c r="AJ212" s="79"/>
      <c r="AK212" s="118">
        <f>IF('Copy &amp; Paste Roster Report Here'!$A209=AK$7,IF('Copy &amp; Paste Roster Report Here'!$M209="FT",1,0),0)</f>
        <v>0</v>
      </c>
      <c r="AL212" s="118">
        <f>IF('Copy &amp; Paste Roster Report Here'!$A209=AL$7,IF('Copy &amp; Paste Roster Report Here'!$M209="FT",1,0),0)</f>
        <v>0</v>
      </c>
      <c r="AM212" s="118">
        <f>IF('Copy &amp; Paste Roster Report Here'!$A209=AM$7,IF('Copy &amp; Paste Roster Report Here'!$M209="FT",1,0),0)</f>
        <v>0</v>
      </c>
      <c r="AN212" s="118">
        <f>IF('Copy &amp; Paste Roster Report Here'!$A209=AN$7,IF('Copy &amp; Paste Roster Report Here'!$M209="FT",1,0),0)</f>
        <v>0</v>
      </c>
      <c r="AO212" s="118">
        <f>IF('Copy &amp; Paste Roster Report Here'!$A209=AO$7,IF('Copy &amp; Paste Roster Report Here'!$M209="FT",1,0),0)</f>
        <v>0</v>
      </c>
      <c r="AP212" s="118">
        <f>IF('Copy &amp; Paste Roster Report Here'!$A209=AP$7,IF('Copy &amp; Paste Roster Report Here'!$M209="FT",1,0),0)</f>
        <v>0</v>
      </c>
      <c r="AQ212" s="118">
        <f>IF('Copy &amp; Paste Roster Report Here'!$A209=AQ$7,IF('Copy &amp; Paste Roster Report Here'!$M209="FT",1,0),0)</f>
        <v>0</v>
      </c>
      <c r="AR212" s="118">
        <f>IF('Copy &amp; Paste Roster Report Here'!$A209=AR$7,IF('Copy &amp; Paste Roster Report Here'!$M209="FT",1,0),0)</f>
        <v>0</v>
      </c>
      <c r="AS212" s="118">
        <f>IF('Copy &amp; Paste Roster Report Here'!$A209=AS$7,IF('Copy &amp; Paste Roster Report Here'!$M209="FT",1,0),0)</f>
        <v>0</v>
      </c>
      <c r="AT212" s="118">
        <f>IF('Copy &amp; Paste Roster Report Here'!$A209=AT$7,IF('Copy &amp; Paste Roster Report Here'!$M209="FT",1,0),0)</f>
        <v>0</v>
      </c>
      <c r="AU212" s="118">
        <f>IF('Copy &amp; Paste Roster Report Here'!$A209=AU$7,IF('Copy &amp; Paste Roster Report Here'!$M209="FT",1,0),0)</f>
        <v>0</v>
      </c>
      <c r="AV212" s="73">
        <f t="shared" si="55"/>
        <v>0</v>
      </c>
      <c r="AW212" s="119">
        <f>IF('Copy &amp; Paste Roster Report Here'!$A209=AW$7,IF('Copy &amp; Paste Roster Report Here'!$M209="HT",1,0),0)</f>
        <v>0</v>
      </c>
      <c r="AX212" s="119">
        <f>IF('Copy &amp; Paste Roster Report Here'!$A209=AX$7,IF('Copy &amp; Paste Roster Report Here'!$M209="HT",1,0),0)</f>
        <v>0</v>
      </c>
      <c r="AY212" s="119">
        <f>IF('Copy &amp; Paste Roster Report Here'!$A209=AY$7,IF('Copy &amp; Paste Roster Report Here'!$M209="HT",1,0),0)</f>
        <v>0</v>
      </c>
      <c r="AZ212" s="119">
        <f>IF('Copy &amp; Paste Roster Report Here'!$A209=AZ$7,IF('Copy &amp; Paste Roster Report Here'!$M209="HT",1,0),0)</f>
        <v>0</v>
      </c>
      <c r="BA212" s="119">
        <f>IF('Copy &amp; Paste Roster Report Here'!$A209=BA$7,IF('Copy &amp; Paste Roster Report Here'!$M209="HT",1,0),0)</f>
        <v>0</v>
      </c>
      <c r="BB212" s="119">
        <f>IF('Copy &amp; Paste Roster Report Here'!$A209=BB$7,IF('Copy &amp; Paste Roster Report Here'!$M209="HT",1,0),0)</f>
        <v>0</v>
      </c>
      <c r="BC212" s="119">
        <f>IF('Copy &amp; Paste Roster Report Here'!$A209=BC$7,IF('Copy &amp; Paste Roster Report Here'!$M209="HT",1,0),0)</f>
        <v>0</v>
      </c>
      <c r="BD212" s="119">
        <f>IF('Copy &amp; Paste Roster Report Here'!$A209=BD$7,IF('Copy &amp; Paste Roster Report Here'!$M209="HT",1,0),0)</f>
        <v>0</v>
      </c>
      <c r="BE212" s="119">
        <f>IF('Copy &amp; Paste Roster Report Here'!$A209=BE$7,IF('Copy &amp; Paste Roster Report Here'!$M209="HT",1,0),0)</f>
        <v>0</v>
      </c>
      <c r="BF212" s="119">
        <f>IF('Copy &amp; Paste Roster Report Here'!$A209=BF$7,IF('Copy &amp; Paste Roster Report Here'!$M209="HT",1,0),0)</f>
        <v>0</v>
      </c>
      <c r="BG212" s="119">
        <f>IF('Copy &amp; Paste Roster Report Here'!$A209=BG$7,IF('Copy &amp; Paste Roster Report Here'!$M209="HT",1,0),0)</f>
        <v>0</v>
      </c>
      <c r="BH212" s="73">
        <f t="shared" si="56"/>
        <v>0</v>
      </c>
      <c r="BI212" s="120">
        <f>IF('Copy &amp; Paste Roster Report Here'!$A209=BI$7,IF('Copy &amp; Paste Roster Report Here'!$M209="MT",1,0),0)</f>
        <v>0</v>
      </c>
      <c r="BJ212" s="120">
        <f>IF('Copy &amp; Paste Roster Report Here'!$A209=BJ$7,IF('Copy &amp; Paste Roster Report Here'!$M209="MT",1,0),0)</f>
        <v>0</v>
      </c>
      <c r="BK212" s="120">
        <f>IF('Copy &amp; Paste Roster Report Here'!$A209=BK$7,IF('Copy &amp; Paste Roster Report Here'!$M209="MT",1,0),0)</f>
        <v>0</v>
      </c>
      <c r="BL212" s="120">
        <f>IF('Copy &amp; Paste Roster Report Here'!$A209=BL$7,IF('Copy &amp; Paste Roster Report Here'!$M209="MT",1,0),0)</f>
        <v>0</v>
      </c>
      <c r="BM212" s="120">
        <f>IF('Copy &amp; Paste Roster Report Here'!$A209=BM$7,IF('Copy &amp; Paste Roster Report Here'!$M209="MT",1,0),0)</f>
        <v>0</v>
      </c>
      <c r="BN212" s="120">
        <f>IF('Copy &amp; Paste Roster Report Here'!$A209=BN$7,IF('Copy &amp; Paste Roster Report Here'!$M209="MT",1,0),0)</f>
        <v>0</v>
      </c>
      <c r="BO212" s="120">
        <f>IF('Copy &amp; Paste Roster Report Here'!$A209=BO$7,IF('Copy &amp; Paste Roster Report Here'!$M209="MT",1,0),0)</f>
        <v>0</v>
      </c>
      <c r="BP212" s="120">
        <f>IF('Copy &amp; Paste Roster Report Here'!$A209=BP$7,IF('Copy &amp; Paste Roster Report Here'!$M209="MT",1,0),0)</f>
        <v>0</v>
      </c>
      <c r="BQ212" s="120">
        <f>IF('Copy &amp; Paste Roster Report Here'!$A209=BQ$7,IF('Copy &amp; Paste Roster Report Here'!$M209="MT",1,0),0)</f>
        <v>0</v>
      </c>
      <c r="BR212" s="120">
        <f>IF('Copy &amp; Paste Roster Report Here'!$A209=BR$7,IF('Copy &amp; Paste Roster Report Here'!$M209="MT",1,0),0)</f>
        <v>0</v>
      </c>
      <c r="BS212" s="120">
        <f>IF('Copy &amp; Paste Roster Report Here'!$A209=BS$7,IF('Copy &amp; Paste Roster Report Here'!$M209="MT",1,0),0)</f>
        <v>0</v>
      </c>
      <c r="BT212" s="73">
        <f t="shared" si="57"/>
        <v>0</v>
      </c>
      <c r="BU212" s="121">
        <f>IF('Copy &amp; Paste Roster Report Here'!$A209=BU$7,IF('Copy &amp; Paste Roster Report Here'!$M209="fy",1,0),0)</f>
        <v>0</v>
      </c>
      <c r="BV212" s="121">
        <f>IF('Copy &amp; Paste Roster Report Here'!$A209=BV$7,IF('Copy &amp; Paste Roster Report Here'!$M209="fy",1,0),0)</f>
        <v>0</v>
      </c>
      <c r="BW212" s="121">
        <f>IF('Copy &amp; Paste Roster Report Here'!$A209=BW$7,IF('Copy &amp; Paste Roster Report Here'!$M209="fy",1,0),0)</f>
        <v>0</v>
      </c>
      <c r="BX212" s="121">
        <f>IF('Copy &amp; Paste Roster Report Here'!$A209=BX$7,IF('Copy &amp; Paste Roster Report Here'!$M209="fy",1,0),0)</f>
        <v>0</v>
      </c>
      <c r="BY212" s="121">
        <f>IF('Copy &amp; Paste Roster Report Here'!$A209=BY$7,IF('Copy &amp; Paste Roster Report Here'!$M209="fy",1,0),0)</f>
        <v>0</v>
      </c>
      <c r="BZ212" s="121">
        <f>IF('Copy &amp; Paste Roster Report Here'!$A209=BZ$7,IF('Copy &amp; Paste Roster Report Here'!$M209="fy",1,0),0)</f>
        <v>0</v>
      </c>
      <c r="CA212" s="121">
        <f>IF('Copy &amp; Paste Roster Report Here'!$A209=CA$7,IF('Copy &amp; Paste Roster Report Here'!$M209="fy",1,0),0)</f>
        <v>0</v>
      </c>
      <c r="CB212" s="121">
        <f>IF('Copy &amp; Paste Roster Report Here'!$A209=CB$7,IF('Copy &amp; Paste Roster Report Here'!$M209="fy",1,0),0)</f>
        <v>0</v>
      </c>
      <c r="CC212" s="121">
        <f>IF('Copy &amp; Paste Roster Report Here'!$A209=CC$7,IF('Copy &amp; Paste Roster Report Here'!$M209="fy",1,0),0)</f>
        <v>0</v>
      </c>
      <c r="CD212" s="121">
        <f>IF('Copy &amp; Paste Roster Report Here'!$A209=CD$7,IF('Copy &amp; Paste Roster Report Here'!$M209="fy",1,0),0)</f>
        <v>0</v>
      </c>
      <c r="CE212" s="121">
        <f>IF('Copy &amp; Paste Roster Report Here'!$A209=CE$7,IF('Copy &amp; Paste Roster Report Here'!$M209="fy",1,0),0)</f>
        <v>0</v>
      </c>
      <c r="CF212" s="73">
        <f t="shared" si="58"/>
        <v>0</v>
      </c>
      <c r="CG212" s="122">
        <f>IF('Copy &amp; Paste Roster Report Here'!$A209=CG$7,IF('Copy &amp; Paste Roster Report Here'!$M209="RH",1,0),0)</f>
        <v>0</v>
      </c>
      <c r="CH212" s="122">
        <f>IF('Copy &amp; Paste Roster Report Here'!$A209=CH$7,IF('Copy &amp; Paste Roster Report Here'!$M209="RH",1,0),0)</f>
        <v>0</v>
      </c>
      <c r="CI212" s="122">
        <f>IF('Copy &amp; Paste Roster Report Here'!$A209=CI$7,IF('Copy &amp; Paste Roster Report Here'!$M209="RH",1,0),0)</f>
        <v>0</v>
      </c>
      <c r="CJ212" s="122">
        <f>IF('Copy &amp; Paste Roster Report Here'!$A209=CJ$7,IF('Copy &amp; Paste Roster Report Here'!$M209="RH",1,0),0)</f>
        <v>0</v>
      </c>
      <c r="CK212" s="122">
        <f>IF('Copy &amp; Paste Roster Report Here'!$A209=CK$7,IF('Copy &amp; Paste Roster Report Here'!$M209="RH",1,0),0)</f>
        <v>0</v>
      </c>
      <c r="CL212" s="122">
        <f>IF('Copy &amp; Paste Roster Report Here'!$A209=CL$7,IF('Copy &amp; Paste Roster Report Here'!$M209="RH",1,0),0)</f>
        <v>0</v>
      </c>
      <c r="CM212" s="122">
        <f>IF('Copy &amp; Paste Roster Report Here'!$A209=CM$7,IF('Copy &amp; Paste Roster Report Here'!$M209="RH",1,0),0)</f>
        <v>0</v>
      </c>
      <c r="CN212" s="122">
        <f>IF('Copy &amp; Paste Roster Report Here'!$A209=CN$7,IF('Copy &amp; Paste Roster Report Here'!$M209="RH",1,0),0)</f>
        <v>0</v>
      </c>
      <c r="CO212" s="122">
        <f>IF('Copy &amp; Paste Roster Report Here'!$A209=CO$7,IF('Copy &amp; Paste Roster Report Here'!$M209="RH",1,0),0)</f>
        <v>0</v>
      </c>
      <c r="CP212" s="122">
        <f>IF('Copy &amp; Paste Roster Report Here'!$A209=CP$7,IF('Copy &amp; Paste Roster Report Here'!$M209="RH",1,0),0)</f>
        <v>0</v>
      </c>
      <c r="CQ212" s="122">
        <f>IF('Copy &amp; Paste Roster Report Here'!$A209=CQ$7,IF('Copy &amp; Paste Roster Report Here'!$M209="RH",1,0),0)</f>
        <v>0</v>
      </c>
      <c r="CR212" s="73">
        <f t="shared" si="59"/>
        <v>0</v>
      </c>
      <c r="CS212" s="123">
        <f>IF('Copy &amp; Paste Roster Report Here'!$A209=CS$7,IF('Copy &amp; Paste Roster Report Here'!$M209="QT",1,0),0)</f>
        <v>0</v>
      </c>
      <c r="CT212" s="123">
        <f>IF('Copy &amp; Paste Roster Report Here'!$A209=CT$7,IF('Copy &amp; Paste Roster Report Here'!$M209="QT",1,0),0)</f>
        <v>0</v>
      </c>
      <c r="CU212" s="123">
        <f>IF('Copy &amp; Paste Roster Report Here'!$A209=CU$7,IF('Copy &amp; Paste Roster Report Here'!$M209="QT",1,0),0)</f>
        <v>0</v>
      </c>
      <c r="CV212" s="123">
        <f>IF('Copy &amp; Paste Roster Report Here'!$A209=CV$7,IF('Copy &amp; Paste Roster Report Here'!$M209="QT",1,0),0)</f>
        <v>0</v>
      </c>
      <c r="CW212" s="123">
        <f>IF('Copy &amp; Paste Roster Report Here'!$A209=CW$7,IF('Copy &amp; Paste Roster Report Here'!$M209="QT",1,0),0)</f>
        <v>0</v>
      </c>
      <c r="CX212" s="123">
        <f>IF('Copy &amp; Paste Roster Report Here'!$A209=CX$7,IF('Copy &amp; Paste Roster Report Here'!$M209="QT",1,0),0)</f>
        <v>0</v>
      </c>
      <c r="CY212" s="123">
        <f>IF('Copy &amp; Paste Roster Report Here'!$A209=CY$7,IF('Copy &amp; Paste Roster Report Here'!$M209="QT",1,0),0)</f>
        <v>0</v>
      </c>
      <c r="CZ212" s="123">
        <f>IF('Copy &amp; Paste Roster Report Here'!$A209=CZ$7,IF('Copy &amp; Paste Roster Report Here'!$M209="QT",1,0),0)</f>
        <v>0</v>
      </c>
      <c r="DA212" s="123">
        <f>IF('Copy &amp; Paste Roster Report Here'!$A209=DA$7,IF('Copy &amp; Paste Roster Report Here'!$M209="QT",1,0),0)</f>
        <v>0</v>
      </c>
      <c r="DB212" s="123">
        <f>IF('Copy &amp; Paste Roster Report Here'!$A209=DB$7,IF('Copy &amp; Paste Roster Report Here'!$M209="QT",1,0),0)</f>
        <v>0</v>
      </c>
      <c r="DC212" s="123">
        <f>IF('Copy &amp; Paste Roster Report Here'!$A209=DC$7,IF('Copy &amp; Paste Roster Report Here'!$M209="QT",1,0),0)</f>
        <v>0</v>
      </c>
      <c r="DD212" s="73">
        <f t="shared" si="60"/>
        <v>0</v>
      </c>
      <c r="DE212" s="124">
        <f>IF('Copy &amp; Paste Roster Report Here'!$A209=DE$7,IF('Copy &amp; Paste Roster Report Here'!$M209="xxxxxxxxxxx",1,0),0)</f>
        <v>0</v>
      </c>
      <c r="DF212" s="124">
        <f>IF('Copy &amp; Paste Roster Report Here'!$A209=DF$7,IF('Copy &amp; Paste Roster Report Here'!$M209="xxxxxxxxxxx",1,0),0)</f>
        <v>0</v>
      </c>
      <c r="DG212" s="124">
        <f>IF('Copy &amp; Paste Roster Report Here'!$A209=DG$7,IF('Copy &amp; Paste Roster Report Here'!$M209="xxxxxxxxxxx",1,0),0)</f>
        <v>0</v>
      </c>
      <c r="DH212" s="124">
        <f>IF('Copy &amp; Paste Roster Report Here'!$A209=DH$7,IF('Copy &amp; Paste Roster Report Here'!$M209="xxxxxxxxxxx",1,0),0)</f>
        <v>0</v>
      </c>
      <c r="DI212" s="124">
        <f>IF('Copy &amp; Paste Roster Report Here'!$A209=DI$7,IF('Copy &amp; Paste Roster Report Here'!$M209="xxxxxxxxxxx",1,0),0)</f>
        <v>0</v>
      </c>
      <c r="DJ212" s="124">
        <f>IF('Copy &amp; Paste Roster Report Here'!$A209=DJ$7,IF('Copy &amp; Paste Roster Report Here'!$M209="xxxxxxxxxxx",1,0),0)</f>
        <v>0</v>
      </c>
      <c r="DK212" s="124">
        <f>IF('Copy &amp; Paste Roster Report Here'!$A209=DK$7,IF('Copy &amp; Paste Roster Report Here'!$M209="xxxxxxxxxxx",1,0),0)</f>
        <v>0</v>
      </c>
      <c r="DL212" s="124">
        <f>IF('Copy &amp; Paste Roster Report Here'!$A209=DL$7,IF('Copy &amp; Paste Roster Report Here'!$M209="xxxxxxxxxxx",1,0),0)</f>
        <v>0</v>
      </c>
      <c r="DM212" s="124">
        <f>IF('Copy &amp; Paste Roster Report Here'!$A209=DM$7,IF('Copy &amp; Paste Roster Report Here'!$M209="xxxxxxxxxxx",1,0),0)</f>
        <v>0</v>
      </c>
      <c r="DN212" s="124">
        <f>IF('Copy &amp; Paste Roster Report Here'!$A209=DN$7,IF('Copy &amp; Paste Roster Report Here'!$M209="xxxxxxxxxxx",1,0),0)</f>
        <v>0</v>
      </c>
      <c r="DO212" s="124">
        <f>IF('Copy &amp; Paste Roster Report Here'!$A209=DO$7,IF('Copy &amp; Paste Roster Report Here'!$M209="xxxxxxxxxxx",1,0),0)</f>
        <v>0</v>
      </c>
      <c r="DP212" s="125">
        <f t="shared" si="61"/>
        <v>0</v>
      </c>
      <c r="DQ212" s="126">
        <f t="shared" si="62"/>
        <v>0</v>
      </c>
    </row>
    <row r="213" spans="1:121" x14ac:dyDescent="0.25">
      <c r="A213" s="111">
        <f t="shared" si="48"/>
        <v>0</v>
      </c>
      <c r="B213" s="111">
        <f t="shared" si="49"/>
        <v>0</v>
      </c>
      <c r="C213" s="112">
        <f>+('Copy &amp; Paste Roster Report Here'!$P210-'Copy &amp; Paste Roster Report Here'!$O210)/30</f>
        <v>0</v>
      </c>
      <c r="D213" s="112">
        <f>+('Copy &amp; Paste Roster Report Here'!$P210-'Copy &amp; Paste Roster Report Here'!$O210)</f>
        <v>0</v>
      </c>
      <c r="E213" s="111">
        <f>'Copy &amp; Paste Roster Report Here'!N210</f>
        <v>0</v>
      </c>
      <c r="F213" s="111" t="str">
        <f t="shared" si="50"/>
        <v>N</v>
      </c>
      <c r="G213" s="111">
        <f>'Copy &amp; Paste Roster Report Here'!R210</f>
        <v>0</v>
      </c>
      <c r="H213" s="113">
        <f t="shared" si="51"/>
        <v>0</v>
      </c>
      <c r="I213" s="112">
        <f>IF(F213="N",$F$5-'Copy &amp; Paste Roster Report Here'!O210,+'Copy &amp; Paste Roster Report Here'!Q210-'Copy &amp; Paste Roster Report Here'!O210)</f>
        <v>0</v>
      </c>
      <c r="J213" s="114">
        <f t="shared" si="52"/>
        <v>0</v>
      </c>
      <c r="K213" s="114">
        <f t="shared" si="53"/>
        <v>0</v>
      </c>
      <c r="L213" s="115">
        <f>'Copy &amp; Paste Roster Report Here'!F210</f>
        <v>0</v>
      </c>
      <c r="M213" s="116">
        <f t="shared" si="54"/>
        <v>0</v>
      </c>
      <c r="N213" s="117">
        <f>IF('Copy &amp; Paste Roster Report Here'!$A210='Analytical Tests'!N$7,IF($F213="Y",+$H213*N$6,0),0)</f>
        <v>0</v>
      </c>
      <c r="O213" s="117">
        <f>IF('Copy &amp; Paste Roster Report Here'!$A210='Analytical Tests'!O$7,IF($F213="Y",+$H213*O$6,0),0)</f>
        <v>0</v>
      </c>
      <c r="P213" s="117">
        <f>IF('Copy &amp; Paste Roster Report Here'!$A210='Analytical Tests'!P$7,IF($F213="Y",+$H213*P$6,0),0)</f>
        <v>0</v>
      </c>
      <c r="Q213" s="117">
        <f>IF('Copy &amp; Paste Roster Report Here'!$A210='Analytical Tests'!Q$7,IF($F213="Y",+$H213*Q$6,0),0)</f>
        <v>0</v>
      </c>
      <c r="R213" s="117">
        <f>IF('Copy &amp; Paste Roster Report Here'!$A210='Analytical Tests'!R$7,IF($F213="Y",+$H213*R$6,0),0)</f>
        <v>0</v>
      </c>
      <c r="S213" s="117">
        <f>IF('Copy &amp; Paste Roster Report Here'!$A210='Analytical Tests'!S$7,IF($F213="Y",+$H213*S$6,0),0)</f>
        <v>0</v>
      </c>
      <c r="T213" s="117">
        <f>IF('Copy &amp; Paste Roster Report Here'!$A210='Analytical Tests'!T$7,IF($F213="Y",+$H213*T$6,0),0)</f>
        <v>0</v>
      </c>
      <c r="U213" s="117">
        <f>IF('Copy &amp; Paste Roster Report Here'!$A210='Analytical Tests'!U$7,IF($F213="Y",+$H213*U$6,0),0)</f>
        <v>0</v>
      </c>
      <c r="V213" s="117">
        <f>IF('Copy &amp; Paste Roster Report Here'!$A210='Analytical Tests'!V$7,IF($F213="Y",+$H213*V$6,0),0)</f>
        <v>0</v>
      </c>
      <c r="W213" s="117">
        <f>IF('Copy &amp; Paste Roster Report Here'!$A210='Analytical Tests'!W$7,IF($F213="Y",+$H213*W$6,0),0)</f>
        <v>0</v>
      </c>
      <c r="X213" s="117">
        <f>IF('Copy &amp; Paste Roster Report Here'!$A210='Analytical Tests'!X$7,IF($F213="Y",+$H213*X$6,0),0)</f>
        <v>0</v>
      </c>
      <c r="Y213" s="117" t="b">
        <f>IF('Copy &amp; Paste Roster Report Here'!$A210='Analytical Tests'!Y$7,IF($F213="N",IF($J213&gt;=$C213,Y$6,+($I213/$D213)*Y$6),0))</f>
        <v>0</v>
      </c>
      <c r="Z213" s="117" t="b">
        <f>IF('Copy &amp; Paste Roster Report Here'!$A210='Analytical Tests'!Z$7,IF($F213="N",IF($J213&gt;=$C213,Z$6,+($I213/$D213)*Z$6),0))</f>
        <v>0</v>
      </c>
      <c r="AA213" s="117" t="b">
        <f>IF('Copy &amp; Paste Roster Report Here'!$A210='Analytical Tests'!AA$7,IF($F213="N",IF($J213&gt;=$C213,AA$6,+($I213/$D213)*AA$6),0))</f>
        <v>0</v>
      </c>
      <c r="AB213" s="117" t="b">
        <f>IF('Copy &amp; Paste Roster Report Here'!$A210='Analytical Tests'!AB$7,IF($F213="N",IF($J213&gt;=$C213,AB$6,+($I213/$D213)*AB$6),0))</f>
        <v>0</v>
      </c>
      <c r="AC213" s="117" t="b">
        <f>IF('Copy &amp; Paste Roster Report Here'!$A210='Analytical Tests'!AC$7,IF($F213="N",IF($J213&gt;=$C213,AC$6,+($I213/$D213)*AC$6),0))</f>
        <v>0</v>
      </c>
      <c r="AD213" s="117" t="b">
        <f>IF('Copy &amp; Paste Roster Report Here'!$A210='Analytical Tests'!AD$7,IF($F213="N",IF($J213&gt;=$C213,AD$6,+($I213/$D213)*AD$6),0))</f>
        <v>0</v>
      </c>
      <c r="AE213" s="117" t="b">
        <f>IF('Copy &amp; Paste Roster Report Here'!$A210='Analytical Tests'!AE$7,IF($F213="N",IF($J213&gt;=$C213,AE$6,+($I213/$D213)*AE$6),0))</f>
        <v>0</v>
      </c>
      <c r="AF213" s="117" t="b">
        <f>IF('Copy &amp; Paste Roster Report Here'!$A210='Analytical Tests'!AF$7,IF($F213="N",IF($J213&gt;=$C213,AF$6,+($I213/$D213)*AF$6),0))</f>
        <v>0</v>
      </c>
      <c r="AG213" s="117" t="b">
        <f>IF('Copy &amp; Paste Roster Report Here'!$A210='Analytical Tests'!AG$7,IF($F213="N",IF($J213&gt;=$C213,AG$6,+($I213/$D213)*AG$6),0))</f>
        <v>0</v>
      </c>
      <c r="AH213" s="117" t="b">
        <f>IF('Copy &amp; Paste Roster Report Here'!$A210='Analytical Tests'!AH$7,IF($F213="N",IF($J213&gt;=$C213,AH$6,+($I213/$D213)*AH$6),0))</f>
        <v>0</v>
      </c>
      <c r="AI213" s="117" t="b">
        <f>IF('Copy &amp; Paste Roster Report Here'!$A210='Analytical Tests'!AI$7,IF($F213="N",IF($J213&gt;=$C213,AI$6,+($I213/$D213)*AI$6),0))</f>
        <v>0</v>
      </c>
      <c r="AJ213" s="79"/>
      <c r="AK213" s="118">
        <f>IF('Copy &amp; Paste Roster Report Here'!$A210=AK$7,IF('Copy &amp; Paste Roster Report Here'!$M210="FT",1,0),0)</f>
        <v>0</v>
      </c>
      <c r="AL213" s="118">
        <f>IF('Copy &amp; Paste Roster Report Here'!$A210=AL$7,IF('Copy &amp; Paste Roster Report Here'!$M210="FT",1,0),0)</f>
        <v>0</v>
      </c>
      <c r="AM213" s="118">
        <f>IF('Copy &amp; Paste Roster Report Here'!$A210=AM$7,IF('Copy &amp; Paste Roster Report Here'!$M210="FT",1,0),0)</f>
        <v>0</v>
      </c>
      <c r="AN213" s="118">
        <f>IF('Copy &amp; Paste Roster Report Here'!$A210=AN$7,IF('Copy &amp; Paste Roster Report Here'!$M210="FT",1,0),0)</f>
        <v>0</v>
      </c>
      <c r="AO213" s="118">
        <f>IF('Copy &amp; Paste Roster Report Here'!$A210=AO$7,IF('Copy &amp; Paste Roster Report Here'!$M210="FT",1,0),0)</f>
        <v>0</v>
      </c>
      <c r="AP213" s="118">
        <f>IF('Copy &amp; Paste Roster Report Here'!$A210=AP$7,IF('Copy &amp; Paste Roster Report Here'!$M210="FT",1,0),0)</f>
        <v>0</v>
      </c>
      <c r="AQ213" s="118">
        <f>IF('Copy &amp; Paste Roster Report Here'!$A210=AQ$7,IF('Copy &amp; Paste Roster Report Here'!$M210="FT",1,0),0)</f>
        <v>0</v>
      </c>
      <c r="AR213" s="118">
        <f>IF('Copy &amp; Paste Roster Report Here'!$A210=AR$7,IF('Copy &amp; Paste Roster Report Here'!$M210="FT",1,0),0)</f>
        <v>0</v>
      </c>
      <c r="AS213" s="118">
        <f>IF('Copy &amp; Paste Roster Report Here'!$A210=AS$7,IF('Copy &amp; Paste Roster Report Here'!$M210="FT",1,0),0)</f>
        <v>0</v>
      </c>
      <c r="AT213" s="118">
        <f>IF('Copy &amp; Paste Roster Report Here'!$A210=AT$7,IF('Copy &amp; Paste Roster Report Here'!$M210="FT",1,0),0)</f>
        <v>0</v>
      </c>
      <c r="AU213" s="118">
        <f>IF('Copy &amp; Paste Roster Report Here'!$A210=AU$7,IF('Copy &amp; Paste Roster Report Here'!$M210="FT",1,0),0)</f>
        <v>0</v>
      </c>
      <c r="AV213" s="73">
        <f t="shared" si="55"/>
        <v>0</v>
      </c>
      <c r="AW213" s="119">
        <f>IF('Copy &amp; Paste Roster Report Here'!$A210=AW$7,IF('Copy &amp; Paste Roster Report Here'!$M210="HT",1,0),0)</f>
        <v>0</v>
      </c>
      <c r="AX213" s="119">
        <f>IF('Copy &amp; Paste Roster Report Here'!$A210=AX$7,IF('Copy &amp; Paste Roster Report Here'!$M210="HT",1,0),0)</f>
        <v>0</v>
      </c>
      <c r="AY213" s="119">
        <f>IF('Copy &amp; Paste Roster Report Here'!$A210=AY$7,IF('Copy &amp; Paste Roster Report Here'!$M210="HT",1,0),0)</f>
        <v>0</v>
      </c>
      <c r="AZ213" s="119">
        <f>IF('Copy &amp; Paste Roster Report Here'!$A210=AZ$7,IF('Copy &amp; Paste Roster Report Here'!$M210="HT",1,0),0)</f>
        <v>0</v>
      </c>
      <c r="BA213" s="119">
        <f>IF('Copy &amp; Paste Roster Report Here'!$A210=BA$7,IF('Copy &amp; Paste Roster Report Here'!$M210="HT",1,0),0)</f>
        <v>0</v>
      </c>
      <c r="BB213" s="119">
        <f>IF('Copy &amp; Paste Roster Report Here'!$A210=BB$7,IF('Copy &amp; Paste Roster Report Here'!$M210="HT",1,0),0)</f>
        <v>0</v>
      </c>
      <c r="BC213" s="119">
        <f>IF('Copy &amp; Paste Roster Report Here'!$A210=BC$7,IF('Copy &amp; Paste Roster Report Here'!$M210="HT",1,0),0)</f>
        <v>0</v>
      </c>
      <c r="BD213" s="119">
        <f>IF('Copy &amp; Paste Roster Report Here'!$A210=BD$7,IF('Copy &amp; Paste Roster Report Here'!$M210="HT",1,0),0)</f>
        <v>0</v>
      </c>
      <c r="BE213" s="119">
        <f>IF('Copy &amp; Paste Roster Report Here'!$A210=BE$7,IF('Copy &amp; Paste Roster Report Here'!$M210="HT",1,0),0)</f>
        <v>0</v>
      </c>
      <c r="BF213" s="119">
        <f>IF('Copy &amp; Paste Roster Report Here'!$A210=BF$7,IF('Copy &amp; Paste Roster Report Here'!$M210="HT",1,0),0)</f>
        <v>0</v>
      </c>
      <c r="BG213" s="119">
        <f>IF('Copy &amp; Paste Roster Report Here'!$A210=BG$7,IF('Copy &amp; Paste Roster Report Here'!$M210="HT",1,0),0)</f>
        <v>0</v>
      </c>
      <c r="BH213" s="73">
        <f t="shared" si="56"/>
        <v>0</v>
      </c>
      <c r="BI213" s="120">
        <f>IF('Copy &amp; Paste Roster Report Here'!$A210=BI$7,IF('Copy &amp; Paste Roster Report Here'!$M210="MT",1,0),0)</f>
        <v>0</v>
      </c>
      <c r="BJ213" s="120">
        <f>IF('Copy &amp; Paste Roster Report Here'!$A210=BJ$7,IF('Copy &amp; Paste Roster Report Here'!$M210="MT",1,0),0)</f>
        <v>0</v>
      </c>
      <c r="BK213" s="120">
        <f>IF('Copy &amp; Paste Roster Report Here'!$A210=BK$7,IF('Copy &amp; Paste Roster Report Here'!$M210="MT",1,0),0)</f>
        <v>0</v>
      </c>
      <c r="BL213" s="120">
        <f>IF('Copy &amp; Paste Roster Report Here'!$A210=BL$7,IF('Copy &amp; Paste Roster Report Here'!$M210="MT",1,0),0)</f>
        <v>0</v>
      </c>
      <c r="BM213" s="120">
        <f>IF('Copy &amp; Paste Roster Report Here'!$A210=BM$7,IF('Copy &amp; Paste Roster Report Here'!$M210="MT",1,0),0)</f>
        <v>0</v>
      </c>
      <c r="BN213" s="120">
        <f>IF('Copy &amp; Paste Roster Report Here'!$A210=BN$7,IF('Copy &amp; Paste Roster Report Here'!$M210="MT",1,0),0)</f>
        <v>0</v>
      </c>
      <c r="BO213" s="120">
        <f>IF('Copy &amp; Paste Roster Report Here'!$A210=BO$7,IF('Copy &amp; Paste Roster Report Here'!$M210="MT",1,0),0)</f>
        <v>0</v>
      </c>
      <c r="BP213" s="120">
        <f>IF('Copy &amp; Paste Roster Report Here'!$A210=BP$7,IF('Copy &amp; Paste Roster Report Here'!$M210="MT",1,0),0)</f>
        <v>0</v>
      </c>
      <c r="BQ213" s="120">
        <f>IF('Copy &amp; Paste Roster Report Here'!$A210=BQ$7,IF('Copy &amp; Paste Roster Report Here'!$M210="MT",1,0),0)</f>
        <v>0</v>
      </c>
      <c r="BR213" s="120">
        <f>IF('Copy &amp; Paste Roster Report Here'!$A210=BR$7,IF('Copy &amp; Paste Roster Report Here'!$M210="MT",1,0),0)</f>
        <v>0</v>
      </c>
      <c r="BS213" s="120">
        <f>IF('Copy &amp; Paste Roster Report Here'!$A210=BS$7,IF('Copy &amp; Paste Roster Report Here'!$M210="MT",1,0),0)</f>
        <v>0</v>
      </c>
      <c r="BT213" s="73">
        <f t="shared" si="57"/>
        <v>0</v>
      </c>
      <c r="BU213" s="121">
        <f>IF('Copy &amp; Paste Roster Report Here'!$A210=BU$7,IF('Copy &amp; Paste Roster Report Here'!$M210="fy",1,0),0)</f>
        <v>0</v>
      </c>
      <c r="BV213" s="121">
        <f>IF('Copy &amp; Paste Roster Report Here'!$A210=BV$7,IF('Copy &amp; Paste Roster Report Here'!$M210="fy",1,0),0)</f>
        <v>0</v>
      </c>
      <c r="BW213" s="121">
        <f>IF('Copy &amp; Paste Roster Report Here'!$A210=BW$7,IF('Copy &amp; Paste Roster Report Here'!$M210="fy",1,0),0)</f>
        <v>0</v>
      </c>
      <c r="BX213" s="121">
        <f>IF('Copy &amp; Paste Roster Report Here'!$A210=BX$7,IF('Copy &amp; Paste Roster Report Here'!$M210="fy",1,0),0)</f>
        <v>0</v>
      </c>
      <c r="BY213" s="121">
        <f>IF('Copy &amp; Paste Roster Report Here'!$A210=BY$7,IF('Copy &amp; Paste Roster Report Here'!$M210="fy",1,0),0)</f>
        <v>0</v>
      </c>
      <c r="BZ213" s="121">
        <f>IF('Copy &amp; Paste Roster Report Here'!$A210=BZ$7,IF('Copy &amp; Paste Roster Report Here'!$M210="fy",1,0),0)</f>
        <v>0</v>
      </c>
      <c r="CA213" s="121">
        <f>IF('Copy &amp; Paste Roster Report Here'!$A210=CA$7,IF('Copy &amp; Paste Roster Report Here'!$M210="fy",1,0),0)</f>
        <v>0</v>
      </c>
      <c r="CB213" s="121">
        <f>IF('Copy &amp; Paste Roster Report Here'!$A210=CB$7,IF('Copy &amp; Paste Roster Report Here'!$M210="fy",1,0),0)</f>
        <v>0</v>
      </c>
      <c r="CC213" s="121">
        <f>IF('Copy &amp; Paste Roster Report Here'!$A210=CC$7,IF('Copy &amp; Paste Roster Report Here'!$M210="fy",1,0),0)</f>
        <v>0</v>
      </c>
      <c r="CD213" s="121">
        <f>IF('Copy &amp; Paste Roster Report Here'!$A210=CD$7,IF('Copy &amp; Paste Roster Report Here'!$M210="fy",1,0),0)</f>
        <v>0</v>
      </c>
      <c r="CE213" s="121">
        <f>IF('Copy &amp; Paste Roster Report Here'!$A210=CE$7,IF('Copy &amp; Paste Roster Report Here'!$M210="fy",1,0),0)</f>
        <v>0</v>
      </c>
      <c r="CF213" s="73">
        <f t="shared" si="58"/>
        <v>0</v>
      </c>
      <c r="CG213" s="122">
        <f>IF('Copy &amp; Paste Roster Report Here'!$A210=CG$7,IF('Copy &amp; Paste Roster Report Here'!$M210="RH",1,0),0)</f>
        <v>0</v>
      </c>
      <c r="CH213" s="122">
        <f>IF('Copy &amp; Paste Roster Report Here'!$A210=CH$7,IF('Copy &amp; Paste Roster Report Here'!$M210="RH",1,0),0)</f>
        <v>0</v>
      </c>
      <c r="CI213" s="122">
        <f>IF('Copy &amp; Paste Roster Report Here'!$A210=CI$7,IF('Copy &amp; Paste Roster Report Here'!$M210="RH",1,0),0)</f>
        <v>0</v>
      </c>
      <c r="CJ213" s="122">
        <f>IF('Copy &amp; Paste Roster Report Here'!$A210=CJ$7,IF('Copy &amp; Paste Roster Report Here'!$M210="RH",1,0),0)</f>
        <v>0</v>
      </c>
      <c r="CK213" s="122">
        <f>IF('Copy &amp; Paste Roster Report Here'!$A210=CK$7,IF('Copy &amp; Paste Roster Report Here'!$M210="RH",1,0),0)</f>
        <v>0</v>
      </c>
      <c r="CL213" s="122">
        <f>IF('Copy &amp; Paste Roster Report Here'!$A210=CL$7,IF('Copy &amp; Paste Roster Report Here'!$M210="RH",1,0),0)</f>
        <v>0</v>
      </c>
      <c r="CM213" s="122">
        <f>IF('Copy &amp; Paste Roster Report Here'!$A210=CM$7,IF('Copy &amp; Paste Roster Report Here'!$M210="RH",1,0),0)</f>
        <v>0</v>
      </c>
      <c r="CN213" s="122">
        <f>IF('Copy &amp; Paste Roster Report Here'!$A210=CN$7,IF('Copy &amp; Paste Roster Report Here'!$M210="RH",1,0),0)</f>
        <v>0</v>
      </c>
      <c r="CO213" s="122">
        <f>IF('Copy &amp; Paste Roster Report Here'!$A210=CO$7,IF('Copy &amp; Paste Roster Report Here'!$M210="RH",1,0),0)</f>
        <v>0</v>
      </c>
      <c r="CP213" s="122">
        <f>IF('Copy &amp; Paste Roster Report Here'!$A210=CP$7,IF('Copy &amp; Paste Roster Report Here'!$M210="RH",1,0),0)</f>
        <v>0</v>
      </c>
      <c r="CQ213" s="122">
        <f>IF('Copy &amp; Paste Roster Report Here'!$A210=CQ$7,IF('Copy &amp; Paste Roster Report Here'!$M210="RH",1,0),0)</f>
        <v>0</v>
      </c>
      <c r="CR213" s="73">
        <f t="shared" si="59"/>
        <v>0</v>
      </c>
      <c r="CS213" s="123">
        <f>IF('Copy &amp; Paste Roster Report Here'!$A210=CS$7,IF('Copy &amp; Paste Roster Report Here'!$M210="QT",1,0),0)</f>
        <v>0</v>
      </c>
      <c r="CT213" s="123">
        <f>IF('Copy &amp; Paste Roster Report Here'!$A210=CT$7,IF('Copy &amp; Paste Roster Report Here'!$M210="QT",1,0),0)</f>
        <v>0</v>
      </c>
      <c r="CU213" s="123">
        <f>IF('Copy &amp; Paste Roster Report Here'!$A210=CU$7,IF('Copy &amp; Paste Roster Report Here'!$M210="QT",1,0),0)</f>
        <v>0</v>
      </c>
      <c r="CV213" s="123">
        <f>IF('Copy &amp; Paste Roster Report Here'!$A210=CV$7,IF('Copy &amp; Paste Roster Report Here'!$M210="QT",1,0),0)</f>
        <v>0</v>
      </c>
      <c r="CW213" s="123">
        <f>IF('Copy &amp; Paste Roster Report Here'!$A210=CW$7,IF('Copy &amp; Paste Roster Report Here'!$M210="QT",1,0),0)</f>
        <v>0</v>
      </c>
      <c r="CX213" s="123">
        <f>IF('Copy &amp; Paste Roster Report Here'!$A210=CX$7,IF('Copy &amp; Paste Roster Report Here'!$M210="QT",1,0),0)</f>
        <v>0</v>
      </c>
      <c r="CY213" s="123">
        <f>IF('Copy &amp; Paste Roster Report Here'!$A210=CY$7,IF('Copy &amp; Paste Roster Report Here'!$M210="QT",1,0),0)</f>
        <v>0</v>
      </c>
      <c r="CZ213" s="123">
        <f>IF('Copy &amp; Paste Roster Report Here'!$A210=CZ$7,IF('Copy &amp; Paste Roster Report Here'!$M210="QT",1,0),0)</f>
        <v>0</v>
      </c>
      <c r="DA213" s="123">
        <f>IF('Copy &amp; Paste Roster Report Here'!$A210=DA$7,IF('Copy &amp; Paste Roster Report Here'!$M210="QT",1,0),0)</f>
        <v>0</v>
      </c>
      <c r="DB213" s="123">
        <f>IF('Copy &amp; Paste Roster Report Here'!$A210=DB$7,IF('Copy &amp; Paste Roster Report Here'!$M210="QT",1,0),0)</f>
        <v>0</v>
      </c>
      <c r="DC213" s="123">
        <f>IF('Copy &amp; Paste Roster Report Here'!$A210=DC$7,IF('Copy &amp; Paste Roster Report Here'!$M210="QT",1,0),0)</f>
        <v>0</v>
      </c>
      <c r="DD213" s="73">
        <f t="shared" si="60"/>
        <v>0</v>
      </c>
      <c r="DE213" s="124">
        <f>IF('Copy &amp; Paste Roster Report Here'!$A210=DE$7,IF('Copy &amp; Paste Roster Report Here'!$M210="xxxxxxxxxxx",1,0),0)</f>
        <v>0</v>
      </c>
      <c r="DF213" s="124">
        <f>IF('Copy &amp; Paste Roster Report Here'!$A210=DF$7,IF('Copy &amp; Paste Roster Report Here'!$M210="xxxxxxxxxxx",1,0),0)</f>
        <v>0</v>
      </c>
      <c r="DG213" s="124">
        <f>IF('Copy &amp; Paste Roster Report Here'!$A210=DG$7,IF('Copy &amp; Paste Roster Report Here'!$M210="xxxxxxxxxxx",1,0),0)</f>
        <v>0</v>
      </c>
      <c r="DH213" s="124">
        <f>IF('Copy &amp; Paste Roster Report Here'!$A210=DH$7,IF('Copy &amp; Paste Roster Report Here'!$M210="xxxxxxxxxxx",1,0),0)</f>
        <v>0</v>
      </c>
      <c r="DI213" s="124">
        <f>IF('Copy &amp; Paste Roster Report Here'!$A210=DI$7,IF('Copy &amp; Paste Roster Report Here'!$M210="xxxxxxxxxxx",1,0),0)</f>
        <v>0</v>
      </c>
      <c r="DJ213" s="124">
        <f>IF('Copy &amp; Paste Roster Report Here'!$A210=DJ$7,IF('Copy &amp; Paste Roster Report Here'!$M210="xxxxxxxxxxx",1,0),0)</f>
        <v>0</v>
      </c>
      <c r="DK213" s="124">
        <f>IF('Copy &amp; Paste Roster Report Here'!$A210=DK$7,IF('Copy &amp; Paste Roster Report Here'!$M210="xxxxxxxxxxx",1,0),0)</f>
        <v>0</v>
      </c>
      <c r="DL213" s="124">
        <f>IF('Copy &amp; Paste Roster Report Here'!$A210=DL$7,IF('Copy &amp; Paste Roster Report Here'!$M210="xxxxxxxxxxx",1,0),0)</f>
        <v>0</v>
      </c>
      <c r="DM213" s="124">
        <f>IF('Copy &amp; Paste Roster Report Here'!$A210=DM$7,IF('Copy &amp; Paste Roster Report Here'!$M210="xxxxxxxxxxx",1,0),0)</f>
        <v>0</v>
      </c>
      <c r="DN213" s="124">
        <f>IF('Copy &amp; Paste Roster Report Here'!$A210=DN$7,IF('Copy &amp; Paste Roster Report Here'!$M210="xxxxxxxxxxx",1,0),0)</f>
        <v>0</v>
      </c>
      <c r="DO213" s="124">
        <f>IF('Copy &amp; Paste Roster Report Here'!$A210=DO$7,IF('Copy &amp; Paste Roster Report Here'!$M210="xxxxxxxxxxx",1,0),0)</f>
        <v>0</v>
      </c>
      <c r="DP213" s="125">
        <f t="shared" si="61"/>
        <v>0</v>
      </c>
      <c r="DQ213" s="126">
        <f t="shared" si="62"/>
        <v>0</v>
      </c>
    </row>
    <row r="214" spans="1:121" x14ac:dyDescent="0.25">
      <c r="A214" s="111">
        <f t="shared" si="48"/>
        <v>0</v>
      </c>
      <c r="B214" s="111">
        <f t="shared" si="49"/>
        <v>0</v>
      </c>
      <c r="C214" s="112">
        <f>+('Copy &amp; Paste Roster Report Here'!$P211-'Copy &amp; Paste Roster Report Here'!$O211)/30</f>
        <v>0</v>
      </c>
      <c r="D214" s="112">
        <f>+('Copy &amp; Paste Roster Report Here'!$P211-'Copy &amp; Paste Roster Report Here'!$O211)</f>
        <v>0</v>
      </c>
      <c r="E214" s="111">
        <f>'Copy &amp; Paste Roster Report Here'!N211</f>
        <v>0</v>
      </c>
      <c r="F214" s="111" t="str">
        <f t="shared" si="50"/>
        <v>N</v>
      </c>
      <c r="G214" s="111">
        <f>'Copy &amp; Paste Roster Report Here'!R211</f>
        <v>0</v>
      </c>
      <c r="H214" s="113">
        <f t="shared" si="51"/>
        <v>0</v>
      </c>
      <c r="I214" s="112">
        <f>IF(F214="N",$F$5-'Copy &amp; Paste Roster Report Here'!O211,+'Copy &amp; Paste Roster Report Here'!Q211-'Copy &amp; Paste Roster Report Here'!O211)</f>
        <v>0</v>
      </c>
      <c r="J214" s="114">
        <f t="shared" si="52"/>
        <v>0</v>
      </c>
      <c r="K214" s="114">
        <f t="shared" si="53"/>
        <v>0</v>
      </c>
      <c r="L214" s="115">
        <f>'Copy &amp; Paste Roster Report Here'!F211</f>
        <v>0</v>
      </c>
      <c r="M214" s="116">
        <f t="shared" si="54"/>
        <v>0</v>
      </c>
      <c r="N214" s="117">
        <f>IF('Copy &amp; Paste Roster Report Here'!$A211='Analytical Tests'!N$7,IF($F214="Y",+$H214*N$6,0),0)</f>
        <v>0</v>
      </c>
      <c r="O214" s="117">
        <f>IF('Copy &amp; Paste Roster Report Here'!$A211='Analytical Tests'!O$7,IF($F214="Y",+$H214*O$6,0),0)</f>
        <v>0</v>
      </c>
      <c r="P214" s="117">
        <f>IF('Copy &amp; Paste Roster Report Here'!$A211='Analytical Tests'!P$7,IF($F214="Y",+$H214*P$6,0),0)</f>
        <v>0</v>
      </c>
      <c r="Q214" s="117">
        <f>IF('Copy &amp; Paste Roster Report Here'!$A211='Analytical Tests'!Q$7,IF($F214="Y",+$H214*Q$6,0),0)</f>
        <v>0</v>
      </c>
      <c r="R214" s="117">
        <f>IF('Copy &amp; Paste Roster Report Here'!$A211='Analytical Tests'!R$7,IF($F214="Y",+$H214*R$6,0),0)</f>
        <v>0</v>
      </c>
      <c r="S214" s="117">
        <f>IF('Copy &amp; Paste Roster Report Here'!$A211='Analytical Tests'!S$7,IF($F214="Y",+$H214*S$6,0),0)</f>
        <v>0</v>
      </c>
      <c r="T214" s="117">
        <f>IF('Copy &amp; Paste Roster Report Here'!$A211='Analytical Tests'!T$7,IF($F214="Y",+$H214*T$6,0),0)</f>
        <v>0</v>
      </c>
      <c r="U214" s="117">
        <f>IF('Copy &amp; Paste Roster Report Here'!$A211='Analytical Tests'!U$7,IF($F214="Y",+$H214*U$6,0),0)</f>
        <v>0</v>
      </c>
      <c r="V214" s="117">
        <f>IF('Copy &amp; Paste Roster Report Here'!$A211='Analytical Tests'!V$7,IF($F214="Y",+$H214*V$6,0),0)</f>
        <v>0</v>
      </c>
      <c r="W214" s="117">
        <f>IF('Copy &amp; Paste Roster Report Here'!$A211='Analytical Tests'!W$7,IF($F214="Y",+$H214*W$6,0),0)</f>
        <v>0</v>
      </c>
      <c r="X214" s="117">
        <f>IF('Copy &amp; Paste Roster Report Here'!$A211='Analytical Tests'!X$7,IF($F214="Y",+$H214*X$6,0),0)</f>
        <v>0</v>
      </c>
      <c r="Y214" s="117" t="b">
        <f>IF('Copy &amp; Paste Roster Report Here'!$A211='Analytical Tests'!Y$7,IF($F214="N",IF($J214&gt;=$C214,Y$6,+($I214/$D214)*Y$6),0))</f>
        <v>0</v>
      </c>
      <c r="Z214" s="117" t="b">
        <f>IF('Copy &amp; Paste Roster Report Here'!$A211='Analytical Tests'!Z$7,IF($F214="N",IF($J214&gt;=$C214,Z$6,+($I214/$D214)*Z$6),0))</f>
        <v>0</v>
      </c>
      <c r="AA214" s="117" t="b">
        <f>IF('Copy &amp; Paste Roster Report Here'!$A211='Analytical Tests'!AA$7,IF($F214="N",IF($J214&gt;=$C214,AA$6,+($I214/$D214)*AA$6),0))</f>
        <v>0</v>
      </c>
      <c r="AB214" s="117" t="b">
        <f>IF('Copy &amp; Paste Roster Report Here'!$A211='Analytical Tests'!AB$7,IF($F214="N",IF($J214&gt;=$C214,AB$6,+($I214/$D214)*AB$6),0))</f>
        <v>0</v>
      </c>
      <c r="AC214" s="117" t="b">
        <f>IF('Copy &amp; Paste Roster Report Here'!$A211='Analytical Tests'!AC$7,IF($F214="N",IF($J214&gt;=$C214,AC$6,+($I214/$D214)*AC$6),0))</f>
        <v>0</v>
      </c>
      <c r="AD214" s="117" t="b">
        <f>IF('Copy &amp; Paste Roster Report Here'!$A211='Analytical Tests'!AD$7,IF($F214="N",IF($J214&gt;=$C214,AD$6,+($I214/$D214)*AD$6),0))</f>
        <v>0</v>
      </c>
      <c r="AE214" s="117" t="b">
        <f>IF('Copy &amp; Paste Roster Report Here'!$A211='Analytical Tests'!AE$7,IF($F214="N",IF($J214&gt;=$C214,AE$6,+($I214/$D214)*AE$6),0))</f>
        <v>0</v>
      </c>
      <c r="AF214" s="117" t="b">
        <f>IF('Copy &amp; Paste Roster Report Here'!$A211='Analytical Tests'!AF$7,IF($F214="N",IF($J214&gt;=$C214,AF$6,+($I214/$D214)*AF$6),0))</f>
        <v>0</v>
      </c>
      <c r="AG214" s="117" t="b">
        <f>IF('Copy &amp; Paste Roster Report Here'!$A211='Analytical Tests'!AG$7,IF($F214="N",IF($J214&gt;=$C214,AG$6,+($I214/$D214)*AG$6),0))</f>
        <v>0</v>
      </c>
      <c r="AH214" s="117" t="b">
        <f>IF('Copy &amp; Paste Roster Report Here'!$A211='Analytical Tests'!AH$7,IF($F214="N",IF($J214&gt;=$C214,AH$6,+($I214/$D214)*AH$6),0))</f>
        <v>0</v>
      </c>
      <c r="AI214" s="117" t="b">
        <f>IF('Copy &amp; Paste Roster Report Here'!$A211='Analytical Tests'!AI$7,IF($F214="N",IF($J214&gt;=$C214,AI$6,+($I214/$D214)*AI$6),0))</f>
        <v>0</v>
      </c>
      <c r="AJ214" s="79"/>
      <c r="AK214" s="118">
        <f>IF('Copy &amp; Paste Roster Report Here'!$A211=AK$7,IF('Copy &amp; Paste Roster Report Here'!$M211="FT",1,0),0)</f>
        <v>0</v>
      </c>
      <c r="AL214" s="118">
        <f>IF('Copy &amp; Paste Roster Report Here'!$A211=AL$7,IF('Copy &amp; Paste Roster Report Here'!$M211="FT",1,0),0)</f>
        <v>0</v>
      </c>
      <c r="AM214" s="118">
        <f>IF('Copy &amp; Paste Roster Report Here'!$A211=AM$7,IF('Copy &amp; Paste Roster Report Here'!$M211="FT",1,0),0)</f>
        <v>0</v>
      </c>
      <c r="AN214" s="118">
        <f>IF('Copy &amp; Paste Roster Report Here'!$A211=AN$7,IF('Copy &amp; Paste Roster Report Here'!$M211="FT",1,0),0)</f>
        <v>0</v>
      </c>
      <c r="AO214" s="118">
        <f>IF('Copy &amp; Paste Roster Report Here'!$A211=AO$7,IF('Copy &amp; Paste Roster Report Here'!$M211="FT",1,0),0)</f>
        <v>0</v>
      </c>
      <c r="AP214" s="118">
        <f>IF('Copy &amp; Paste Roster Report Here'!$A211=AP$7,IF('Copy &amp; Paste Roster Report Here'!$M211="FT",1,0),0)</f>
        <v>0</v>
      </c>
      <c r="AQ214" s="118">
        <f>IF('Copy &amp; Paste Roster Report Here'!$A211=AQ$7,IF('Copy &amp; Paste Roster Report Here'!$M211="FT",1,0),0)</f>
        <v>0</v>
      </c>
      <c r="AR214" s="118">
        <f>IF('Copy &amp; Paste Roster Report Here'!$A211=AR$7,IF('Copy &amp; Paste Roster Report Here'!$M211="FT",1,0),0)</f>
        <v>0</v>
      </c>
      <c r="AS214" s="118">
        <f>IF('Copy &amp; Paste Roster Report Here'!$A211=AS$7,IF('Copy &amp; Paste Roster Report Here'!$M211="FT",1,0),0)</f>
        <v>0</v>
      </c>
      <c r="AT214" s="118">
        <f>IF('Copy &amp; Paste Roster Report Here'!$A211=AT$7,IF('Copy &amp; Paste Roster Report Here'!$M211="FT",1,0),0)</f>
        <v>0</v>
      </c>
      <c r="AU214" s="118">
        <f>IF('Copy &amp; Paste Roster Report Here'!$A211=AU$7,IF('Copy &amp; Paste Roster Report Here'!$M211="FT",1,0),0)</f>
        <v>0</v>
      </c>
      <c r="AV214" s="73">
        <f t="shared" si="55"/>
        <v>0</v>
      </c>
      <c r="AW214" s="119">
        <f>IF('Copy &amp; Paste Roster Report Here'!$A211=AW$7,IF('Copy &amp; Paste Roster Report Here'!$M211="HT",1,0),0)</f>
        <v>0</v>
      </c>
      <c r="AX214" s="119">
        <f>IF('Copy &amp; Paste Roster Report Here'!$A211=AX$7,IF('Copy &amp; Paste Roster Report Here'!$M211="HT",1,0),0)</f>
        <v>0</v>
      </c>
      <c r="AY214" s="119">
        <f>IF('Copy &amp; Paste Roster Report Here'!$A211=AY$7,IF('Copy &amp; Paste Roster Report Here'!$M211="HT",1,0),0)</f>
        <v>0</v>
      </c>
      <c r="AZ214" s="119">
        <f>IF('Copy &amp; Paste Roster Report Here'!$A211=AZ$7,IF('Copy &amp; Paste Roster Report Here'!$M211="HT",1,0),0)</f>
        <v>0</v>
      </c>
      <c r="BA214" s="119">
        <f>IF('Copy &amp; Paste Roster Report Here'!$A211=BA$7,IF('Copy &amp; Paste Roster Report Here'!$M211="HT",1,0),0)</f>
        <v>0</v>
      </c>
      <c r="BB214" s="119">
        <f>IF('Copy &amp; Paste Roster Report Here'!$A211=BB$7,IF('Copy &amp; Paste Roster Report Here'!$M211="HT",1,0),0)</f>
        <v>0</v>
      </c>
      <c r="BC214" s="119">
        <f>IF('Copy &amp; Paste Roster Report Here'!$A211=BC$7,IF('Copy &amp; Paste Roster Report Here'!$M211="HT",1,0),0)</f>
        <v>0</v>
      </c>
      <c r="BD214" s="119">
        <f>IF('Copy &amp; Paste Roster Report Here'!$A211=BD$7,IF('Copy &amp; Paste Roster Report Here'!$M211="HT",1,0),0)</f>
        <v>0</v>
      </c>
      <c r="BE214" s="119">
        <f>IF('Copy &amp; Paste Roster Report Here'!$A211=BE$7,IF('Copy &amp; Paste Roster Report Here'!$M211="HT",1,0),0)</f>
        <v>0</v>
      </c>
      <c r="BF214" s="119">
        <f>IF('Copy &amp; Paste Roster Report Here'!$A211=BF$7,IF('Copy &amp; Paste Roster Report Here'!$M211="HT",1,0),0)</f>
        <v>0</v>
      </c>
      <c r="BG214" s="119">
        <f>IF('Copy &amp; Paste Roster Report Here'!$A211=BG$7,IF('Copy &amp; Paste Roster Report Here'!$M211="HT",1,0),0)</f>
        <v>0</v>
      </c>
      <c r="BH214" s="73">
        <f t="shared" si="56"/>
        <v>0</v>
      </c>
      <c r="BI214" s="120">
        <f>IF('Copy &amp; Paste Roster Report Here'!$A211=BI$7,IF('Copy &amp; Paste Roster Report Here'!$M211="MT",1,0),0)</f>
        <v>0</v>
      </c>
      <c r="BJ214" s="120">
        <f>IF('Copy &amp; Paste Roster Report Here'!$A211=BJ$7,IF('Copy &amp; Paste Roster Report Here'!$M211="MT",1,0),0)</f>
        <v>0</v>
      </c>
      <c r="BK214" s="120">
        <f>IF('Copy &amp; Paste Roster Report Here'!$A211=BK$7,IF('Copy &amp; Paste Roster Report Here'!$M211="MT",1,0),0)</f>
        <v>0</v>
      </c>
      <c r="BL214" s="120">
        <f>IF('Copy &amp; Paste Roster Report Here'!$A211=BL$7,IF('Copy &amp; Paste Roster Report Here'!$M211="MT",1,0),0)</f>
        <v>0</v>
      </c>
      <c r="BM214" s="120">
        <f>IF('Copy &amp; Paste Roster Report Here'!$A211=BM$7,IF('Copy &amp; Paste Roster Report Here'!$M211="MT",1,0),0)</f>
        <v>0</v>
      </c>
      <c r="BN214" s="120">
        <f>IF('Copy &amp; Paste Roster Report Here'!$A211=BN$7,IF('Copy &amp; Paste Roster Report Here'!$M211="MT",1,0),0)</f>
        <v>0</v>
      </c>
      <c r="BO214" s="120">
        <f>IF('Copy &amp; Paste Roster Report Here'!$A211=BO$7,IF('Copy &amp; Paste Roster Report Here'!$M211="MT",1,0),0)</f>
        <v>0</v>
      </c>
      <c r="BP214" s="120">
        <f>IF('Copy &amp; Paste Roster Report Here'!$A211=BP$7,IF('Copy &amp; Paste Roster Report Here'!$M211="MT",1,0),0)</f>
        <v>0</v>
      </c>
      <c r="BQ214" s="120">
        <f>IF('Copy &amp; Paste Roster Report Here'!$A211=BQ$7,IF('Copy &amp; Paste Roster Report Here'!$M211="MT",1,0),0)</f>
        <v>0</v>
      </c>
      <c r="BR214" s="120">
        <f>IF('Copy &amp; Paste Roster Report Here'!$A211=BR$7,IF('Copy &amp; Paste Roster Report Here'!$M211="MT",1,0),0)</f>
        <v>0</v>
      </c>
      <c r="BS214" s="120">
        <f>IF('Copy &amp; Paste Roster Report Here'!$A211=BS$7,IF('Copy &amp; Paste Roster Report Here'!$M211="MT",1,0),0)</f>
        <v>0</v>
      </c>
      <c r="BT214" s="73">
        <f t="shared" si="57"/>
        <v>0</v>
      </c>
      <c r="BU214" s="121">
        <f>IF('Copy &amp; Paste Roster Report Here'!$A211=BU$7,IF('Copy &amp; Paste Roster Report Here'!$M211="fy",1,0),0)</f>
        <v>0</v>
      </c>
      <c r="BV214" s="121">
        <f>IF('Copy &amp; Paste Roster Report Here'!$A211=BV$7,IF('Copy &amp; Paste Roster Report Here'!$M211="fy",1,0),0)</f>
        <v>0</v>
      </c>
      <c r="BW214" s="121">
        <f>IF('Copy &amp; Paste Roster Report Here'!$A211=BW$7,IF('Copy &amp; Paste Roster Report Here'!$M211="fy",1,0),0)</f>
        <v>0</v>
      </c>
      <c r="BX214" s="121">
        <f>IF('Copy &amp; Paste Roster Report Here'!$A211=BX$7,IF('Copy &amp; Paste Roster Report Here'!$M211="fy",1,0),0)</f>
        <v>0</v>
      </c>
      <c r="BY214" s="121">
        <f>IF('Copy &amp; Paste Roster Report Here'!$A211=BY$7,IF('Copy &amp; Paste Roster Report Here'!$M211="fy",1,0),0)</f>
        <v>0</v>
      </c>
      <c r="BZ214" s="121">
        <f>IF('Copy &amp; Paste Roster Report Here'!$A211=BZ$7,IF('Copy &amp; Paste Roster Report Here'!$M211="fy",1,0),0)</f>
        <v>0</v>
      </c>
      <c r="CA214" s="121">
        <f>IF('Copy &amp; Paste Roster Report Here'!$A211=CA$7,IF('Copy &amp; Paste Roster Report Here'!$M211="fy",1,0),0)</f>
        <v>0</v>
      </c>
      <c r="CB214" s="121">
        <f>IF('Copy &amp; Paste Roster Report Here'!$A211=CB$7,IF('Copy &amp; Paste Roster Report Here'!$M211="fy",1,0),0)</f>
        <v>0</v>
      </c>
      <c r="CC214" s="121">
        <f>IF('Copy &amp; Paste Roster Report Here'!$A211=CC$7,IF('Copy &amp; Paste Roster Report Here'!$M211="fy",1,0),0)</f>
        <v>0</v>
      </c>
      <c r="CD214" s="121">
        <f>IF('Copy &amp; Paste Roster Report Here'!$A211=CD$7,IF('Copy &amp; Paste Roster Report Here'!$M211="fy",1,0),0)</f>
        <v>0</v>
      </c>
      <c r="CE214" s="121">
        <f>IF('Copy &amp; Paste Roster Report Here'!$A211=CE$7,IF('Copy &amp; Paste Roster Report Here'!$M211="fy",1,0),0)</f>
        <v>0</v>
      </c>
      <c r="CF214" s="73">
        <f t="shared" si="58"/>
        <v>0</v>
      </c>
      <c r="CG214" s="122">
        <f>IF('Copy &amp; Paste Roster Report Here'!$A211=CG$7,IF('Copy &amp; Paste Roster Report Here'!$M211="RH",1,0),0)</f>
        <v>0</v>
      </c>
      <c r="CH214" s="122">
        <f>IF('Copy &amp; Paste Roster Report Here'!$A211=CH$7,IF('Copy &amp; Paste Roster Report Here'!$M211="RH",1,0),0)</f>
        <v>0</v>
      </c>
      <c r="CI214" s="122">
        <f>IF('Copy &amp; Paste Roster Report Here'!$A211=CI$7,IF('Copy &amp; Paste Roster Report Here'!$M211="RH",1,0),0)</f>
        <v>0</v>
      </c>
      <c r="CJ214" s="122">
        <f>IF('Copy &amp; Paste Roster Report Here'!$A211=CJ$7,IF('Copy &amp; Paste Roster Report Here'!$M211="RH",1,0),0)</f>
        <v>0</v>
      </c>
      <c r="CK214" s="122">
        <f>IF('Copy &amp; Paste Roster Report Here'!$A211=CK$7,IF('Copy &amp; Paste Roster Report Here'!$M211="RH",1,0),0)</f>
        <v>0</v>
      </c>
      <c r="CL214" s="122">
        <f>IF('Copy &amp; Paste Roster Report Here'!$A211=CL$7,IF('Copy &amp; Paste Roster Report Here'!$M211="RH",1,0),0)</f>
        <v>0</v>
      </c>
      <c r="CM214" s="122">
        <f>IF('Copy &amp; Paste Roster Report Here'!$A211=CM$7,IF('Copy &amp; Paste Roster Report Here'!$M211="RH",1,0),0)</f>
        <v>0</v>
      </c>
      <c r="CN214" s="122">
        <f>IF('Copy &amp; Paste Roster Report Here'!$A211=CN$7,IF('Copy &amp; Paste Roster Report Here'!$M211="RH",1,0),0)</f>
        <v>0</v>
      </c>
      <c r="CO214" s="122">
        <f>IF('Copy &amp; Paste Roster Report Here'!$A211=CO$7,IF('Copy &amp; Paste Roster Report Here'!$M211="RH",1,0),0)</f>
        <v>0</v>
      </c>
      <c r="CP214" s="122">
        <f>IF('Copy &amp; Paste Roster Report Here'!$A211=CP$7,IF('Copy &amp; Paste Roster Report Here'!$M211="RH",1,0),0)</f>
        <v>0</v>
      </c>
      <c r="CQ214" s="122">
        <f>IF('Copy &amp; Paste Roster Report Here'!$A211=CQ$7,IF('Copy &amp; Paste Roster Report Here'!$M211="RH",1,0),0)</f>
        <v>0</v>
      </c>
      <c r="CR214" s="73">
        <f t="shared" si="59"/>
        <v>0</v>
      </c>
      <c r="CS214" s="123">
        <f>IF('Copy &amp; Paste Roster Report Here'!$A211=CS$7,IF('Copy &amp; Paste Roster Report Here'!$M211="QT",1,0),0)</f>
        <v>0</v>
      </c>
      <c r="CT214" s="123">
        <f>IF('Copy &amp; Paste Roster Report Here'!$A211=CT$7,IF('Copy &amp; Paste Roster Report Here'!$M211="QT",1,0),0)</f>
        <v>0</v>
      </c>
      <c r="CU214" s="123">
        <f>IF('Copy &amp; Paste Roster Report Here'!$A211=CU$7,IF('Copy &amp; Paste Roster Report Here'!$M211="QT",1,0),0)</f>
        <v>0</v>
      </c>
      <c r="CV214" s="123">
        <f>IF('Copy &amp; Paste Roster Report Here'!$A211=CV$7,IF('Copy &amp; Paste Roster Report Here'!$M211="QT",1,0),0)</f>
        <v>0</v>
      </c>
      <c r="CW214" s="123">
        <f>IF('Copy &amp; Paste Roster Report Here'!$A211=CW$7,IF('Copy &amp; Paste Roster Report Here'!$M211="QT",1,0),0)</f>
        <v>0</v>
      </c>
      <c r="CX214" s="123">
        <f>IF('Copy &amp; Paste Roster Report Here'!$A211=CX$7,IF('Copy &amp; Paste Roster Report Here'!$M211="QT",1,0),0)</f>
        <v>0</v>
      </c>
      <c r="CY214" s="123">
        <f>IF('Copy &amp; Paste Roster Report Here'!$A211=CY$7,IF('Copy &amp; Paste Roster Report Here'!$M211="QT",1,0),0)</f>
        <v>0</v>
      </c>
      <c r="CZ214" s="123">
        <f>IF('Copy &amp; Paste Roster Report Here'!$A211=CZ$7,IF('Copy &amp; Paste Roster Report Here'!$M211="QT",1,0),0)</f>
        <v>0</v>
      </c>
      <c r="DA214" s="123">
        <f>IF('Copy &amp; Paste Roster Report Here'!$A211=DA$7,IF('Copy &amp; Paste Roster Report Here'!$M211="QT",1,0),0)</f>
        <v>0</v>
      </c>
      <c r="DB214" s="123">
        <f>IF('Copy &amp; Paste Roster Report Here'!$A211=DB$7,IF('Copy &amp; Paste Roster Report Here'!$M211="QT",1,0),0)</f>
        <v>0</v>
      </c>
      <c r="DC214" s="123">
        <f>IF('Copy &amp; Paste Roster Report Here'!$A211=DC$7,IF('Copy &amp; Paste Roster Report Here'!$M211="QT",1,0),0)</f>
        <v>0</v>
      </c>
      <c r="DD214" s="73">
        <f t="shared" si="60"/>
        <v>0</v>
      </c>
      <c r="DE214" s="124">
        <f>IF('Copy &amp; Paste Roster Report Here'!$A211=DE$7,IF('Copy &amp; Paste Roster Report Here'!$M211="xxxxxxxxxxx",1,0),0)</f>
        <v>0</v>
      </c>
      <c r="DF214" s="124">
        <f>IF('Copy &amp; Paste Roster Report Here'!$A211=DF$7,IF('Copy &amp; Paste Roster Report Here'!$M211="xxxxxxxxxxx",1,0),0)</f>
        <v>0</v>
      </c>
      <c r="DG214" s="124">
        <f>IF('Copy &amp; Paste Roster Report Here'!$A211=DG$7,IF('Copy &amp; Paste Roster Report Here'!$M211="xxxxxxxxxxx",1,0),0)</f>
        <v>0</v>
      </c>
      <c r="DH214" s="124">
        <f>IF('Copy &amp; Paste Roster Report Here'!$A211=DH$7,IF('Copy &amp; Paste Roster Report Here'!$M211="xxxxxxxxxxx",1,0),0)</f>
        <v>0</v>
      </c>
      <c r="DI214" s="124">
        <f>IF('Copy &amp; Paste Roster Report Here'!$A211=DI$7,IF('Copy &amp; Paste Roster Report Here'!$M211="xxxxxxxxxxx",1,0),0)</f>
        <v>0</v>
      </c>
      <c r="DJ214" s="124">
        <f>IF('Copy &amp; Paste Roster Report Here'!$A211=DJ$7,IF('Copy &amp; Paste Roster Report Here'!$M211="xxxxxxxxxxx",1,0),0)</f>
        <v>0</v>
      </c>
      <c r="DK214" s="124">
        <f>IF('Copy &amp; Paste Roster Report Here'!$A211=DK$7,IF('Copy &amp; Paste Roster Report Here'!$M211="xxxxxxxxxxx",1,0),0)</f>
        <v>0</v>
      </c>
      <c r="DL214" s="124">
        <f>IF('Copy &amp; Paste Roster Report Here'!$A211=DL$7,IF('Copy &amp; Paste Roster Report Here'!$M211="xxxxxxxxxxx",1,0),0)</f>
        <v>0</v>
      </c>
      <c r="DM214" s="124">
        <f>IF('Copy &amp; Paste Roster Report Here'!$A211=DM$7,IF('Copy &amp; Paste Roster Report Here'!$M211="xxxxxxxxxxx",1,0),0)</f>
        <v>0</v>
      </c>
      <c r="DN214" s="124">
        <f>IF('Copy &amp; Paste Roster Report Here'!$A211=DN$7,IF('Copy &amp; Paste Roster Report Here'!$M211="xxxxxxxxxxx",1,0),0)</f>
        <v>0</v>
      </c>
      <c r="DO214" s="124">
        <f>IF('Copy &amp; Paste Roster Report Here'!$A211=DO$7,IF('Copy &amp; Paste Roster Report Here'!$M211="xxxxxxxxxxx",1,0),0)</f>
        <v>0</v>
      </c>
      <c r="DP214" s="125">
        <f t="shared" si="61"/>
        <v>0</v>
      </c>
      <c r="DQ214" s="126">
        <f t="shared" si="62"/>
        <v>0</v>
      </c>
    </row>
    <row r="215" spans="1:121" x14ac:dyDescent="0.25">
      <c r="A215" s="111">
        <f t="shared" si="48"/>
        <v>0</v>
      </c>
      <c r="B215" s="111">
        <f t="shared" si="49"/>
        <v>0</v>
      </c>
      <c r="C215" s="112">
        <f>+('Copy &amp; Paste Roster Report Here'!$P212-'Copy &amp; Paste Roster Report Here'!$O212)/30</f>
        <v>0</v>
      </c>
      <c r="D215" s="112">
        <f>+('Copy &amp; Paste Roster Report Here'!$P212-'Copy &amp; Paste Roster Report Here'!$O212)</f>
        <v>0</v>
      </c>
      <c r="E215" s="111">
        <f>'Copy &amp; Paste Roster Report Here'!N212</f>
        <v>0</v>
      </c>
      <c r="F215" s="111" t="str">
        <f t="shared" si="50"/>
        <v>N</v>
      </c>
      <c r="G215" s="111">
        <f>'Copy &amp; Paste Roster Report Here'!R212</f>
        <v>0</v>
      </c>
      <c r="H215" s="113">
        <f t="shared" si="51"/>
        <v>0</v>
      </c>
      <c r="I215" s="112">
        <f>IF(F215="N",$F$5-'Copy &amp; Paste Roster Report Here'!O212,+'Copy &amp; Paste Roster Report Here'!Q212-'Copy &amp; Paste Roster Report Here'!O212)</f>
        <v>0</v>
      </c>
      <c r="J215" s="114">
        <f t="shared" si="52"/>
        <v>0</v>
      </c>
      <c r="K215" s="114">
        <f t="shared" si="53"/>
        <v>0</v>
      </c>
      <c r="L215" s="115">
        <f>'Copy &amp; Paste Roster Report Here'!F212</f>
        <v>0</v>
      </c>
      <c r="M215" s="116">
        <f t="shared" si="54"/>
        <v>0</v>
      </c>
      <c r="N215" s="117">
        <f>IF('Copy &amp; Paste Roster Report Here'!$A212='Analytical Tests'!N$7,IF($F215="Y",+$H215*N$6,0),0)</f>
        <v>0</v>
      </c>
      <c r="O215" s="117">
        <f>IF('Copy &amp; Paste Roster Report Here'!$A212='Analytical Tests'!O$7,IF($F215="Y",+$H215*O$6,0),0)</f>
        <v>0</v>
      </c>
      <c r="P215" s="117">
        <f>IF('Copy &amp; Paste Roster Report Here'!$A212='Analytical Tests'!P$7,IF($F215="Y",+$H215*P$6,0),0)</f>
        <v>0</v>
      </c>
      <c r="Q215" s="117">
        <f>IF('Copy &amp; Paste Roster Report Here'!$A212='Analytical Tests'!Q$7,IF($F215="Y",+$H215*Q$6,0),0)</f>
        <v>0</v>
      </c>
      <c r="R215" s="117">
        <f>IF('Copy &amp; Paste Roster Report Here'!$A212='Analytical Tests'!R$7,IF($F215="Y",+$H215*R$6,0),0)</f>
        <v>0</v>
      </c>
      <c r="S215" s="117">
        <f>IF('Copy &amp; Paste Roster Report Here'!$A212='Analytical Tests'!S$7,IF($F215="Y",+$H215*S$6,0),0)</f>
        <v>0</v>
      </c>
      <c r="T215" s="117">
        <f>IF('Copy &amp; Paste Roster Report Here'!$A212='Analytical Tests'!T$7,IF($F215="Y",+$H215*T$6,0),0)</f>
        <v>0</v>
      </c>
      <c r="U215" s="117">
        <f>IF('Copy &amp; Paste Roster Report Here'!$A212='Analytical Tests'!U$7,IF($F215="Y",+$H215*U$6,0),0)</f>
        <v>0</v>
      </c>
      <c r="V215" s="117">
        <f>IF('Copy &amp; Paste Roster Report Here'!$A212='Analytical Tests'!V$7,IF($F215="Y",+$H215*V$6,0),0)</f>
        <v>0</v>
      </c>
      <c r="W215" s="117">
        <f>IF('Copy &amp; Paste Roster Report Here'!$A212='Analytical Tests'!W$7,IF($F215="Y",+$H215*W$6,0),0)</f>
        <v>0</v>
      </c>
      <c r="X215" s="117">
        <f>IF('Copy &amp; Paste Roster Report Here'!$A212='Analytical Tests'!X$7,IF($F215="Y",+$H215*X$6,0),0)</f>
        <v>0</v>
      </c>
      <c r="Y215" s="117" t="b">
        <f>IF('Copy &amp; Paste Roster Report Here'!$A212='Analytical Tests'!Y$7,IF($F215="N",IF($J215&gt;=$C215,Y$6,+($I215/$D215)*Y$6),0))</f>
        <v>0</v>
      </c>
      <c r="Z215" s="117" t="b">
        <f>IF('Copy &amp; Paste Roster Report Here'!$A212='Analytical Tests'!Z$7,IF($F215="N",IF($J215&gt;=$C215,Z$6,+($I215/$D215)*Z$6),0))</f>
        <v>0</v>
      </c>
      <c r="AA215" s="117" t="b">
        <f>IF('Copy &amp; Paste Roster Report Here'!$A212='Analytical Tests'!AA$7,IF($F215="N",IF($J215&gt;=$C215,AA$6,+($I215/$D215)*AA$6),0))</f>
        <v>0</v>
      </c>
      <c r="AB215" s="117" t="b">
        <f>IF('Copy &amp; Paste Roster Report Here'!$A212='Analytical Tests'!AB$7,IF($F215="N",IF($J215&gt;=$C215,AB$6,+($I215/$D215)*AB$6),0))</f>
        <v>0</v>
      </c>
      <c r="AC215" s="117" t="b">
        <f>IF('Copy &amp; Paste Roster Report Here'!$A212='Analytical Tests'!AC$7,IF($F215="N",IF($J215&gt;=$C215,AC$6,+($I215/$D215)*AC$6),0))</f>
        <v>0</v>
      </c>
      <c r="AD215" s="117" t="b">
        <f>IF('Copy &amp; Paste Roster Report Here'!$A212='Analytical Tests'!AD$7,IF($F215="N",IF($J215&gt;=$C215,AD$6,+($I215/$D215)*AD$6),0))</f>
        <v>0</v>
      </c>
      <c r="AE215" s="117" t="b">
        <f>IF('Copy &amp; Paste Roster Report Here'!$A212='Analytical Tests'!AE$7,IF($F215="N",IF($J215&gt;=$C215,AE$6,+($I215/$D215)*AE$6),0))</f>
        <v>0</v>
      </c>
      <c r="AF215" s="117" t="b">
        <f>IF('Copy &amp; Paste Roster Report Here'!$A212='Analytical Tests'!AF$7,IF($F215="N",IF($J215&gt;=$C215,AF$6,+($I215/$D215)*AF$6),0))</f>
        <v>0</v>
      </c>
      <c r="AG215" s="117" t="b">
        <f>IF('Copy &amp; Paste Roster Report Here'!$A212='Analytical Tests'!AG$7,IF($F215="N",IF($J215&gt;=$C215,AG$6,+($I215/$D215)*AG$6),0))</f>
        <v>0</v>
      </c>
      <c r="AH215" s="117" t="b">
        <f>IF('Copy &amp; Paste Roster Report Here'!$A212='Analytical Tests'!AH$7,IF($F215="N",IF($J215&gt;=$C215,AH$6,+($I215/$D215)*AH$6),0))</f>
        <v>0</v>
      </c>
      <c r="AI215" s="117" t="b">
        <f>IF('Copy &amp; Paste Roster Report Here'!$A212='Analytical Tests'!AI$7,IF($F215="N",IF($J215&gt;=$C215,AI$6,+($I215/$D215)*AI$6),0))</f>
        <v>0</v>
      </c>
      <c r="AJ215" s="79"/>
      <c r="AK215" s="118">
        <f>IF('Copy &amp; Paste Roster Report Here'!$A212=AK$7,IF('Copy &amp; Paste Roster Report Here'!$M212="FT",1,0),0)</f>
        <v>0</v>
      </c>
      <c r="AL215" s="118">
        <f>IF('Copy &amp; Paste Roster Report Here'!$A212=AL$7,IF('Copy &amp; Paste Roster Report Here'!$M212="FT",1,0),0)</f>
        <v>0</v>
      </c>
      <c r="AM215" s="118">
        <f>IF('Copy &amp; Paste Roster Report Here'!$A212=AM$7,IF('Copy &amp; Paste Roster Report Here'!$M212="FT",1,0),0)</f>
        <v>0</v>
      </c>
      <c r="AN215" s="118">
        <f>IF('Copy &amp; Paste Roster Report Here'!$A212=AN$7,IF('Copy &amp; Paste Roster Report Here'!$M212="FT",1,0),0)</f>
        <v>0</v>
      </c>
      <c r="AO215" s="118">
        <f>IF('Copy &amp; Paste Roster Report Here'!$A212=AO$7,IF('Copy &amp; Paste Roster Report Here'!$M212="FT",1,0),0)</f>
        <v>0</v>
      </c>
      <c r="AP215" s="118">
        <f>IF('Copy &amp; Paste Roster Report Here'!$A212=AP$7,IF('Copy &amp; Paste Roster Report Here'!$M212="FT",1,0),0)</f>
        <v>0</v>
      </c>
      <c r="AQ215" s="118">
        <f>IF('Copy &amp; Paste Roster Report Here'!$A212=AQ$7,IF('Copy &amp; Paste Roster Report Here'!$M212="FT",1,0),0)</f>
        <v>0</v>
      </c>
      <c r="AR215" s="118">
        <f>IF('Copy &amp; Paste Roster Report Here'!$A212=AR$7,IF('Copy &amp; Paste Roster Report Here'!$M212="FT",1,0),0)</f>
        <v>0</v>
      </c>
      <c r="AS215" s="118">
        <f>IF('Copy &amp; Paste Roster Report Here'!$A212=AS$7,IF('Copy &amp; Paste Roster Report Here'!$M212="FT",1,0),0)</f>
        <v>0</v>
      </c>
      <c r="AT215" s="118">
        <f>IF('Copy &amp; Paste Roster Report Here'!$A212=AT$7,IF('Copy &amp; Paste Roster Report Here'!$M212="FT",1,0),0)</f>
        <v>0</v>
      </c>
      <c r="AU215" s="118">
        <f>IF('Copy &amp; Paste Roster Report Here'!$A212=AU$7,IF('Copy &amp; Paste Roster Report Here'!$M212="FT",1,0),0)</f>
        <v>0</v>
      </c>
      <c r="AV215" s="73">
        <f t="shared" si="55"/>
        <v>0</v>
      </c>
      <c r="AW215" s="119">
        <f>IF('Copy &amp; Paste Roster Report Here'!$A212=AW$7,IF('Copy &amp; Paste Roster Report Here'!$M212="HT",1,0),0)</f>
        <v>0</v>
      </c>
      <c r="AX215" s="119">
        <f>IF('Copy &amp; Paste Roster Report Here'!$A212=AX$7,IF('Copy &amp; Paste Roster Report Here'!$M212="HT",1,0),0)</f>
        <v>0</v>
      </c>
      <c r="AY215" s="119">
        <f>IF('Copy &amp; Paste Roster Report Here'!$A212=AY$7,IF('Copy &amp; Paste Roster Report Here'!$M212="HT",1,0),0)</f>
        <v>0</v>
      </c>
      <c r="AZ215" s="119">
        <f>IF('Copy &amp; Paste Roster Report Here'!$A212=AZ$7,IF('Copy &amp; Paste Roster Report Here'!$M212="HT",1,0),0)</f>
        <v>0</v>
      </c>
      <c r="BA215" s="119">
        <f>IF('Copy &amp; Paste Roster Report Here'!$A212=BA$7,IF('Copy &amp; Paste Roster Report Here'!$M212="HT",1,0),0)</f>
        <v>0</v>
      </c>
      <c r="BB215" s="119">
        <f>IF('Copy &amp; Paste Roster Report Here'!$A212=BB$7,IF('Copy &amp; Paste Roster Report Here'!$M212="HT",1,0),0)</f>
        <v>0</v>
      </c>
      <c r="BC215" s="119">
        <f>IF('Copy &amp; Paste Roster Report Here'!$A212=BC$7,IF('Copy &amp; Paste Roster Report Here'!$M212="HT",1,0),0)</f>
        <v>0</v>
      </c>
      <c r="BD215" s="119">
        <f>IF('Copy &amp; Paste Roster Report Here'!$A212=BD$7,IF('Copy &amp; Paste Roster Report Here'!$M212="HT",1,0),0)</f>
        <v>0</v>
      </c>
      <c r="BE215" s="119">
        <f>IF('Copy &amp; Paste Roster Report Here'!$A212=BE$7,IF('Copy &amp; Paste Roster Report Here'!$M212="HT",1,0),0)</f>
        <v>0</v>
      </c>
      <c r="BF215" s="119">
        <f>IF('Copy &amp; Paste Roster Report Here'!$A212=BF$7,IF('Copy &amp; Paste Roster Report Here'!$M212="HT",1,0),0)</f>
        <v>0</v>
      </c>
      <c r="BG215" s="119">
        <f>IF('Copy &amp; Paste Roster Report Here'!$A212=BG$7,IF('Copy &amp; Paste Roster Report Here'!$M212="HT",1,0),0)</f>
        <v>0</v>
      </c>
      <c r="BH215" s="73">
        <f t="shared" si="56"/>
        <v>0</v>
      </c>
      <c r="BI215" s="120">
        <f>IF('Copy &amp; Paste Roster Report Here'!$A212=BI$7,IF('Copy &amp; Paste Roster Report Here'!$M212="MT",1,0),0)</f>
        <v>0</v>
      </c>
      <c r="BJ215" s="120">
        <f>IF('Copy &amp; Paste Roster Report Here'!$A212=BJ$7,IF('Copy &amp; Paste Roster Report Here'!$M212="MT",1,0),0)</f>
        <v>0</v>
      </c>
      <c r="BK215" s="120">
        <f>IF('Copy &amp; Paste Roster Report Here'!$A212=BK$7,IF('Copy &amp; Paste Roster Report Here'!$M212="MT",1,0),0)</f>
        <v>0</v>
      </c>
      <c r="BL215" s="120">
        <f>IF('Copy &amp; Paste Roster Report Here'!$A212=BL$7,IF('Copy &amp; Paste Roster Report Here'!$M212="MT",1,0),0)</f>
        <v>0</v>
      </c>
      <c r="BM215" s="120">
        <f>IF('Copy &amp; Paste Roster Report Here'!$A212=BM$7,IF('Copy &amp; Paste Roster Report Here'!$M212="MT",1,0),0)</f>
        <v>0</v>
      </c>
      <c r="BN215" s="120">
        <f>IF('Copy &amp; Paste Roster Report Here'!$A212=BN$7,IF('Copy &amp; Paste Roster Report Here'!$M212="MT",1,0),0)</f>
        <v>0</v>
      </c>
      <c r="BO215" s="120">
        <f>IF('Copy &amp; Paste Roster Report Here'!$A212=BO$7,IF('Copy &amp; Paste Roster Report Here'!$M212="MT",1,0),0)</f>
        <v>0</v>
      </c>
      <c r="BP215" s="120">
        <f>IF('Copy &amp; Paste Roster Report Here'!$A212=BP$7,IF('Copy &amp; Paste Roster Report Here'!$M212="MT",1,0),0)</f>
        <v>0</v>
      </c>
      <c r="BQ215" s="120">
        <f>IF('Copy &amp; Paste Roster Report Here'!$A212=BQ$7,IF('Copy &amp; Paste Roster Report Here'!$M212="MT",1,0),0)</f>
        <v>0</v>
      </c>
      <c r="BR215" s="120">
        <f>IF('Copy &amp; Paste Roster Report Here'!$A212=BR$7,IF('Copy &amp; Paste Roster Report Here'!$M212="MT",1,0),0)</f>
        <v>0</v>
      </c>
      <c r="BS215" s="120">
        <f>IF('Copy &amp; Paste Roster Report Here'!$A212=BS$7,IF('Copy &amp; Paste Roster Report Here'!$M212="MT",1,0),0)</f>
        <v>0</v>
      </c>
      <c r="BT215" s="73">
        <f t="shared" si="57"/>
        <v>0</v>
      </c>
      <c r="BU215" s="121">
        <f>IF('Copy &amp; Paste Roster Report Here'!$A212=BU$7,IF('Copy &amp; Paste Roster Report Here'!$M212="fy",1,0),0)</f>
        <v>0</v>
      </c>
      <c r="BV215" s="121">
        <f>IF('Copy &amp; Paste Roster Report Here'!$A212=BV$7,IF('Copy &amp; Paste Roster Report Here'!$M212="fy",1,0),0)</f>
        <v>0</v>
      </c>
      <c r="BW215" s="121">
        <f>IF('Copy &amp; Paste Roster Report Here'!$A212=BW$7,IF('Copy &amp; Paste Roster Report Here'!$M212="fy",1,0),0)</f>
        <v>0</v>
      </c>
      <c r="BX215" s="121">
        <f>IF('Copy &amp; Paste Roster Report Here'!$A212=BX$7,IF('Copy &amp; Paste Roster Report Here'!$M212="fy",1,0),0)</f>
        <v>0</v>
      </c>
      <c r="BY215" s="121">
        <f>IF('Copy &amp; Paste Roster Report Here'!$A212=BY$7,IF('Copy &amp; Paste Roster Report Here'!$M212="fy",1,0),0)</f>
        <v>0</v>
      </c>
      <c r="BZ215" s="121">
        <f>IF('Copy &amp; Paste Roster Report Here'!$A212=BZ$7,IF('Copy &amp; Paste Roster Report Here'!$M212="fy",1,0),0)</f>
        <v>0</v>
      </c>
      <c r="CA215" s="121">
        <f>IF('Copy &amp; Paste Roster Report Here'!$A212=CA$7,IF('Copy &amp; Paste Roster Report Here'!$M212="fy",1,0),0)</f>
        <v>0</v>
      </c>
      <c r="CB215" s="121">
        <f>IF('Copy &amp; Paste Roster Report Here'!$A212=CB$7,IF('Copy &amp; Paste Roster Report Here'!$M212="fy",1,0),0)</f>
        <v>0</v>
      </c>
      <c r="CC215" s="121">
        <f>IF('Copy &amp; Paste Roster Report Here'!$A212=CC$7,IF('Copy &amp; Paste Roster Report Here'!$M212="fy",1,0),0)</f>
        <v>0</v>
      </c>
      <c r="CD215" s="121">
        <f>IF('Copy &amp; Paste Roster Report Here'!$A212=CD$7,IF('Copy &amp; Paste Roster Report Here'!$M212="fy",1,0),0)</f>
        <v>0</v>
      </c>
      <c r="CE215" s="121">
        <f>IF('Copy &amp; Paste Roster Report Here'!$A212=CE$7,IF('Copy &amp; Paste Roster Report Here'!$M212="fy",1,0),0)</f>
        <v>0</v>
      </c>
      <c r="CF215" s="73">
        <f t="shared" si="58"/>
        <v>0</v>
      </c>
      <c r="CG215" s="122">
        <f>IF('Copy &amp; Paste Roster Report Here'!$A212=CG$7,IF('Copy &amp; Paste Roster Report Here'!$M212="RH",1,0),0)</f>
        <v>0</v>
      </c>
      <c r="CH215" s="122">
        <f>IF('Copy &amp; Paste Roster Report Here'!$A212=CH$7,IF('Copy &amp; Paste Roster Report Here'!$M212="RH",1,0),0)</f>
        <v>0</v>
      </c>
      <c r="CI215" s="122">
        <f>IF('Copy &amp; Paste Roster Report Here'!$A212=CI$7,IF('Copy &amp; Paste Roster Report Here'!$M212="RH",1,0),0)</f>
        <v>0</v>
      </c>
      <c r="CJ215" s="122">
        <f>IF('Copy &amp; Paste Roster Report Here'!$A212=CJ$7,IF('Copy &amp; Paste Roster Report Here'!$M212="RH",1,0),0)</f>
        <v>0</v>
      </c>
      <c r="CK215" s="122">
        <f>IF('Copy &amp; Paste Roster Report Here'!$A212=CK$7,IF('Copy &amp; Paste Roster Report Here'!$M212="RH",1,0),0)</f>
        <v>0</v>
      </c>
      <c r="CL215" s="122">
        <f>IF('Copy &amp; Paste Roster Report Here'!$A212=CL$7,IF('Copy &amp; Paste Roster Report Here'!$M212="RH",1,0),0)</f>
        <v>0</v>
      </c>
      <c r="CM215" s="122">
        <f>IF('Copy &amp; Paste Roster Report Here'!$A212=CM$7,IF('Copy &amp; Paste Roster Report Here'!$M212="RH",1,0),0)</f>
        <v>0</v>
      </c>
      <c r="CN215" s="122">
        <f>IF('Copy &amp; Paste Roster Report Here'!$A212=CN$7,IF('Copy &amp; Paste Roster Report Here'!$M212="RH",1,0),0)</f>
        <v>0</v>
      </c>
      <c r="CO215" s="122">
        <f>IF('Copy &amp; Paste Roster Report Here'!$A212=CO$7,IF('Copy &amp; Paste Roster Report Here'!$M212="RH",1,0),0)</f>
        <v>0</v>
      </c>
      <c r="CP215" s="122">
        <f>IF('Copy &amp; Paste Roster Report Here'!$A212=CP$7,IF('Copy &amp; Paste Roster Report Here'!$M212="RH",1,0),0)</f>
        <v>0</v>
      </c>
      <c r="CQ215" s="122">
        <f>IF('Copy &amp; Paste Roster Report Here'!$A212=CQ$7,IF('Copy &amp; Paste Roster Report Here'!$M212="RH",1,0),0)</f>
        <v>0</v>
      </c>
      <c r="CR215" s="73">
        <f t="shared" si="59"/>
        <v>0</v>
      </c>
      <c r="CS215" s="123">
        <f>IF('Copy &amp; Paste Roster Report Here'!$A212=CS$7,IF('Copy &amp; Paste Roster Report Here'!$M212="QT",1,0),0)</f>
        <v>0</v>
      </c>
      <c r="CT215" s="123">
        <f>IF('Copy &amp; Paste Roster Report Here'!$A212=CT$7,IF('Copy &amp; Paste Roster Report Here'!$M212="QT",1,0),0)</f>
        <v>0</v>
      </c>
      <c r="CU215" s="123">
        <f>IF('Copy &amp; Paste Roster Report Here'!$A212=CU$7,IF('Copy &amp; Paste Roster Report Here'!$M212="QT",1,0),0)</f>
        <v>0</v>
      </c>
      <c r="CV215" s="123">
        <f>IF('Copy &amp; Paste Roster Report Here'!$A212=CV$7,IF('Copy &amp; Paste Roster Report Here'!$M212="QT",1,0),0)</f>
        <v>0</v>
      </c>
      <c r="CW215" s="123">
        <f>IF('Copy &amp; Paste Roster Report Here'!$A212=CW$7,IF('Copy &amp; Paste Roster Report Here'!$M212="QT",1,0),0)</f>
        <v>0</v>
      </c>
      <c r="CX215" s="123">
        <f>IF('Copy &amp; Paste Roster Report Here'!$A212=CX$7,IF('Copy &amp; Paste Roster Report Here'!$M212="QT",1,0),0)</f>
        <v>0</v>
      </c>
      <c r="CY215" s="123">
        <f>IF('Copy &amp; Paste Roster Report Here'!$A212=CY$7,IF('Copy &amp; Paste Roster Report Here'!$M212="QT",1,0),0)</f>
        <v>0</v>
      </c>
      <c r="CZ215" s="123">
        <f>IF('Copy &amp; Paste Roster Report Here'!$A212=CZ$7,IF('Copy &amp; Paste Roster Report Here'!$M212="QT",1,0),0)</f>
        <v>0</v>
      </c>
      <c r="DA215" s="123">
        <f>IF('Copy &amp; Paste Roster Report Here'!$A212=DA$7,IF('Copy &amp; Paste Roster Report Here'!$M212="QT",1,0),0)</f>
        <v>0</v>
      </c>
      <c r="DB215" s="123">
        <f>IF('Copy &amp; Paste Roster Report Here'!$A212=DB$7,IF('Copy &amp; Paste Roster Report Here'!$M212="QT",1,0),0)</f>
        <v>0</v>
      </c>
      <c r="DC215" s="123">
        <f>IF('Copy &amp; Paste Roster Report Here'!$A212=DC$7,IF('Copy &amp; Paste Roster Report Here'!$M212="QT",1,0),0)</f>
        <v>0</v>
      </c>
      <c r="DD215" s="73">
        <f t="shared" si="60"/>
        <v>0</v>
      </c>
      <c r="DE215" s="124">
        <f>IF('Copy &amp; Paste Roster Report Here'!$A212=DE$7,IF('Copy &amp; Paste Roster Report Here'!$M212="xxxxxxxxxxx",1,0),0)</f>
        <v>0</v>
      </c>
      <c r="DF215" s="124">
        <f>IF('Copy &amp; Paste Roster Report Here'!$A212=DF$7,IF('Copy &amp; Paste Roster Report Here'!$M212="xxxxxxxxxxx",1,0),0)</f>
        <v>0</v>
      </c>
      <c r="DG215" s="124">
        <f>IF('Copy &amp; Paste Roster Report Here'!$A212=DG$7,IF('Copy &amp; Paste Roster Report Here'!$M212="xxxxxxxxxxx",1,0),0)</f>
        <v>0</v>
      </c>
      <c r="DH215" s="124">
        <f>IF('Copy &amp; Paste Roster Report Here'!$A212=DH$7,IF('Copy &amp; Paste Roster Report Here'!$M212="xxxxxxxxxxx",1,0),0)</f>
        <v>0</v>
      </c>
      <c r="DI215" s="124">
        <f>IF('Copy &amp; Paste Roster Report Here'!$A212=DI$7,IF('Copy &amp; Paste Roster Report Here'!$M212="xxxxxxxxxxx",1,0),0)</f>
        <v>0</v>
      </c>
      <c r="DJ215" s="124">
        <f>IF('Copy &amp; Paste Roster Report Here'!$A212=DJ$7,IF('Copy &amp; Paste Roster Report Here'!$M212="xxxxxxxxxxx",1,0),0)</f>
        <v>0</v>
      </c>
      <c r="DK215" s="124">
        <f>IF('Copy &amp; Paste Roster Report Here'!$A212=DK$7,IF('Copy &amp; Paste Roster Report Here'!$M212="xxxxxxxxxxx",1,0),0)</f>
        <v>0</v>
      </c>
      <c r="DL215" s="124">
        <f>IF('Copy &amp; Paste Roster Report Here'!$A212=DL$7,IF('Copy &amp; Paste Roster Report Here'!$M212="xxxxxxxxxxx",1,0),0)</f>
        <v>0</v>
      </c>
      <c r="DM215" s="124">
        <f>IF('Copy &amp; Paste Roster Report Here'!$A212=DM$7,IF('Copy &amp; Paste Roster Report Here'!$M212="xxxxxxxxxxx",1,0),0)</f>
        <v>0</v>
      </c>
      <c r="DN215" s="124">
        <f>IF('Copy &amp; Paste Roster Report Here'!$A212=DN$7,IF('Copy &amp; Paste Roster Report Here'!$M212="xxxxxxxxxxx",1,0),0)</f>
        <v>0</v>
      </c>
      <c r="DO215" s="124">
        <f>IF('Copy &amp; Paste Roster Report Here'!$A212=DO$7,IF('Copy &amp; Paste Roster Report Here'!$M212="xxxxxxxxxxx",1,0),0)</f>
        <v>0</v>
      </c>
      <c r="DP215" s="125">
        <f t="shared" si="61"/>
        <v>0</v>
      </c>
      <c r="DQ215" s="126">
        <f t="shared" si="62"/>
        <v>0</v>
      </c>
    </row>
    <row r="216" spans="1:121" x14ac:dyDescent="0.25">
      <c r="A216" s="111">
        <f t="shared" si="48"/>
        <v>0</v>
      </c>
      <c r="B216" s="111">
        <f t="shared" si="49"/>
        <v>0</v>
      </c>
      <c r="C216" s="112">
        <f>+('Copy &amp; Paste Roster Report Here'!$P213-'Copy &amp; Paste Roster Report Here'!$O213)/30</f>
        <v>0</v>
      </c>
      <c r="D216" s="112">
        <f>+('Copy &amp; Paste Roster Report Here'!$P213-'Copy &amp; Paste Roster Report Here'!$O213)</f>
        <v>0</v>
      </c>
      <c r="E216" s="111">
        <f>'Copy &amp; Paste Roster Report Here'!N213</f>
        <v>0</v>
      </c>
      <c r="F216" s="111" t="str">
        <f t="shared" si="50"/>
        <v>N</v>
      </c>
      <c r="G216" s="111">
        <f>'Copy &amp; Paste Roster Report Here'!R213</f>
        <v>0</v>
      </c>
      <c r="H216" s="113">
        <f t="shared" si="51"/>
        <v>0</v>
      </c>
      <c r="I216" s="112">
        <f>IF(F216="N",$F$5-'Copy &amp; Paste Roster Report Here'!O213,+'Copy &amp; Paste Roster Report Here'!Q213-'Copy &amp; Paste Roster Report Here'!O213)</f>
        <v>0</v>
      </c>
      <c r="J216" s="114">
        <f t="shared" si="52"/>
        <v>0</v>
      </c>
      <c r="K216" s="114">
        <f t="shared" si="53"/>
        <v>0</v>
      </c>
      <c r="L216" s="115">
        <f>'Copy &amp; Paste Roster Report Here'!F213</f>
        <v>0</v>
      </c>
      <c r="M216" s="116">
        <f t="shared" si="54"/>
        <v>0</v>
      </c>
      <c r="N216" s="117">
        <f>IF('Copy &amp; Paste Roster Report Here'!$A213='Analytical Tests'!N$7,IF($F216="Y",+$H216*N$6,0),0)</f>
        <v>0</v>
      </c>
      <c r="O216" s="117">
        <f>IF('Copy &amp; Paste Roster Report Here'!$A213='Analytical Tests'!O$7,IF($F216="Y",+$H216*O$6,0),0)</f>
        <v>0</v>
      </c>
      <c r="P216" s="117">
        <f>IF('Copy &amp; Paste Roster Report Here'!$A213='Analytical Tests'!P$7,IF($F216="Y",+$H216*P$6,0),0)</f>
        <v>0</v>
      </c>
      <c r="Q216" s="117">
        <f>IF('Copy &amp; Paste Roster Report Here'!$A213='Analytical Tests'!Q$7,IF($F216="Y",+$H216*Q$6,0),0)</f>
        <v>0</v>
      </c>
      <c r="R216" s="117">
        <f>IF('Copy &amp; Paste Roster Report Here'!$A213='Analytical Tests'!R$7,IF($F216="Y",+$H216*R$6,0),0)</f>
        <v>0</v>
      </c>
      <c r="S216" s="117">
        <f>IF('Copy &amp; Paste Roster Report Here'!$A213='Analytical Tests'!S$7,IF($F216="Y",+$H216*S$6,0),0)</f>
        <v>0</v>
      </c>
      <c r="T216" s="117">
        <f>IF('Copy &amp; Paste Roster Report Here'!$A213='Analytical Tests'!T$7,IF($F216="Y",+$H216*T$6,0),0)</f>
        <v>0</v>
      </c>
      <c r="U216" s="117">
        <f>IF('Copy &amp; Paste Roster Report Here'!$A213='Analytical Tests'!U$7,IF($F216="Y",+$H216*U$6,0),0)</f>
        <v>0</v>
      </c>
      <c r="V216" s="117">
        <f>IF('Copy &amp; Paste Roster Report Here'!$A213='Analytical Tests'!V$7,IF($F216="Y",+$H216*V$6,0),0)</f>
        <v>0</v>
      </c>
      <c r="W216" s="117">
        <f>IF('Copy &amp; Paste Roster Report Here'!$A213='Analytical Tests'!W$7,IF($F216="Y",+$H216*W$6,0),0)</f>
        <v>0</v>
      </c>
      <c r="X216" s="117">
        <f>IF('Copy &amp; Paste Roster Report Here'!$A213='Analytical Tests'!X$7,IF($F216="Y",+$H216*X$6,0),0)</f>
        <v>0</v>
      </c>
      <c r="Y216" s="117" t="b">
        <f>IF('Copy &amp; Paste Roster Report Here'!$A213='Analytical Tests'!Y$7,IF($F216="N",IF($J216&gt;=$C216,Y$6,+($I216/$D216)*Y$6),0))</f>
        <v>0</v>
      </c>
      <c r="Z216" s="117" t="b">
        <f>IF('Copy &amp; Paste Roster Report Here'!$A213='Analytical Tests'!Z$7,IF($F216="N",IF($J216&gt;=$C216,Z$6,+($I216/$D216)*Z$6),0))</f>
        <v>0</v>
      </c>
      <c r="AA216" s="117" t="b">
        <f>IF('Copy &amp; Paste Roster Report Here'!$A213='Analytical Tests'!AA$7,IF($F216="N",IF($J216&gt;=$C216,AA$6,+($I216/$D216)*AA$6),0))</f>
        <v>0</v>
      </c>
      <c r="AB216" s="117" t="b">
        <f>IF('Copy &amp; Paste Roster Report Here'!$A213='Analytical Tests'!AB$7,IF($F216="N",IF($J216&gt;=$C216,AB$6,+($I216/$D216)*AB$6),0))</f>
        <v>0</v>
      </c>
      <c r="AC216" s="117" t="b">
        <f>IF('Copy &amp; Paste Roster Report Here'!$A213='Analytical Tests'!AC$7,IF($F216="N",IF($J216&gt;=$C216,AC$6,+($I216/$D216)*AC$6),0))</f>
        <v>0</v>
      </c>
      <c r="AD216" s="117" t="b">
        <f>IF('Copy &amp; Paste Roster Report Here'!$A213='Analytical Tests'!AD$7,IF($F216="N",IF($J216&gt;=$C216,AD$6,+($I216/$D216)*AD$6),0))</f>
        <v>0</v>
      </c>
      <c r="AE216" s="117" t="b">
        <f>IF('Copy &amp; Paste Roster Report Here'!$A213='Analytical Tests'!AE$7,IF($F216="N",IF($J216&gt;=$C216,AE$6,+($I216/$D216)*AE$6),0))</f>
        <v>0</v>
      </c>
      <c r="AF216" s="117" t="b">
        <f>IF('Copy &amp; Paste Roster Report Here'!$A213='Analytical Tests'!AF$7,IF($F216="N",IF($J216&gt;=$C216,AF$6,+($I216/$D216)*AF$6),0))</f>
        <v>0</v>
      </c>
      <c r="AG216" s="117" t="b">
        <f>IF('Copy &amp; Paste Roster Report Here'!$A213='Analytical Tests'!AG$7,IF($F216="N",IF($J216&gt;=$C216,AG$6,+($I216/$D216)*AG$6),0))</f>
        <v>0</v>
      </c>
      <c r="AH216" s="117" t="b">
        <f>IF('Copy &amp; Paste Roster Report Here'!$A213='Analytical Tests'!AH$7,IF($F216="N",IF($J216&gt;=$C216,AH$6,+($I216/$D216)*AH$6),0))</f>
        <v>0</v>
      </c>
      <c r="AI216" s="117" t="b">
        <f>IF('Copy &amp; Paste Roster Report Here'!$A213='Analytical Tests'!AI$7,IF($F216="N",IF($J216&gt;=$C216,AI$6,+($I216/$D216)*AI$6),0))</f>
        <v>0</v>
      </c>
      <c r="AJ216" s="79"/>
      <c r="AK216" s="118">
        <f>IF('Copy &amp; Paste Roster Report Here'!$A213=AK$7,IF('Copy &amp; Paste Roster Report Here'!$M213="FT",1,0),0)</f>
        <v>0</v>
      </c>
      <c r="AL216" s="118">
        <f>IF('Copy &amp; Paste Roster Report Here'!$A213=AL$7,IF('Copy &amp; Paste Roster Report Here'!$M213="FT",1,0),0)</f>
        <v>0</v>
      </c>
      <c r="AM216" s="118">
        <f>IF('Copy &amp; Paste Roster Report Here'!$A213=AM$7,IF('Copy &amp; Paste Roster Report Here'!$M213="FT",1,0),0)</f>
        <v>0</v>
      </c>
      <c r="AN216" s="118">
        <f>IF('Copy &amp; Paste Roster Report Here'!$A213=AN$7,IF('Copy &amp; Paste Roster Report Here'!$M213="FT",1,0),0)</f>
        <v>0</v>
      </c>
      <c r="AO216" s="118">
        <f>IF('Copy &amp; Paste Roster Report Here'!$A213=AO$7,IF('Copy &amp; Paste Roster Report Here'!$M213="FT",1,0),0)</f>
        <v>0</v>
      </c>
      <c r="AP216" s="118">
        <f>IF('Copy &amp; Paste Roster Report Here'!$A213=AP$7,IF('Copy &amp; Paste Roster Report Here'!$M213="FT",1,0),0)</f>
        <v>0</v>
      </c>
      <c r="AQ216" s="118">
        <f>IF('Copy &amp; Paste Roster Report Here'!$A213=AQ$7,IF('Copy &amp; Paste Roster Report Here'!$M213="FT",1,0),0)</f>
        <v>0</v>
      </c>
      <c r="AR216" s="118">
        <f>IF('Copy &amp; Paste Roster Report Here'!$A213=AR$7,IF('Copy &amp; Paste Roster Report Here'!$M213="FT",1,0),0)</f>
        <v>0</v>
      </c>
      <c r="AS216" s="118">
        <f>IF('Copy &amp; Paste Roster Report Here'!$A213=AS$7,IF('Copy &amp; Paste Roster Report Here'!$M213="FT",1,0),0)</f>
        <v>0</v>
      </c>
      <c r="AT216" s="118">
        <f>IF('Copy &amp; Paste Roster Report Here'!$A213=AT$7,IF('Copy &amp; Paste Roster Report Here'!$M213="FT",1,0),0)</f>
        <v>0</v>
      </c>
      <c r="AU216" s="118">
        <f>IF('Copy &amp; Paste Roster Report Here'!$A213=AU$7,IF('Copy &amp; Paste Roster Report Here'!$M213="FT",1,0),0)</f>
        <v>0</v>
      </c>
      <c r="AV216" s="73">
        <f t="shared" si="55"/>
        <v>0</v>
      </c>
      <c r="AW216" s="119">
        <f>IF('Copy &amp; Paste Roster Report Here'!$A213=AW$7,IF('Copy &amp; Paste Roster Report Here'!$M213="HT",1,0),0)</f>
        <v>0</v>
      </c>
      <c r="AX216" s="119">
        <f>IF('Copy &amp; Paste Roster Report Here'!$A213=AX$7,IF('Copy &amp; Paste Roster Report Here'!$M213="HT",1,0),0)</f>
        <v>0</v>
      </c>
      <c r="AY216" s="119">
        <f>IF('Copy &amp; Paste Roster Report Here'!$A213=AY$7,IF('Copy &amp; Paste Roster Report Here'!$M213="HT",1,0),0)</f>
        <v>0</v>
      </c>
      <c r="AZ216" s="119">
        <f>IF('Copy &amp; Paste Roster Report Here'!$A213=AZ$7,IF('Copy &amp; Paste Roster Report Here'!$M213="HT",1,0),0)</f>
        <v>0</v>
      </c>
      <c r="BA216" s="119">
        <f>IF('Copy &amp; Paste Roster Report Here'!$A213=BA$7,IF('Copy &amp; Paste Roster Report Here'!$M213="HT",1,0),0)</f>
        <v>0</v>
      </c>
      <c r="BB216" s="119">
        <f>IF('Copy &amp; Paste Roster Report Here'!$A213=BB$7,IF('Copy &amp; Paste Roster Report Here'!$M213="HT",1,0),0)</f>
        <v>0</v>
      </c>
      <c r="BC216" s="119">
        <f>IF('Copy &amp; Paste Roster Report Here'!$A213=BC$7,IF('Copy &amp; Paste Roster Report Here'!$M213="HT",1,0),0)</f>
        <v>0</v>
      </c>
      <c r="BD216" s="119">
        <f>IF('Copy &amp; Paste Roster Report Here'!$A213=BD$7,IF('Copy &amp; Paste Roster Report Here'!$M213="HT",1,0),0)</f>
        <v>0</v>
      </c>
      <c r="BE216" s="119">
        <f>IF('Copy &amp; Paste Roster Report Here'!$A213=BE$7,IF('Copy &amp; Paste Roster Report Here'!$M213="HT",1,0),0)</f>
        <v>0</v>
      </c>
      <c r="BF216" s="119">
        <f>IF('Copy &amp; Paste Roster Report Here'!$A213=BF$7,IF('Copy &amp; Paste Roster Report Here'!$M213="HT",1,0),0)</f>
        <v>0</v>
      </c>
      <c r="BG216" s="119">
        <f>IF('Copy &amp; Paste Roster Report Here'!$A213=BG$7,IF('Copy &amp; Paste Roster Report Here'!$M213="HT",1,0),0)</f>
        <v>0</v>
      </c>
      <c r="BH216" s="73">
        <f t="shared" si="56"/>
        <v>0</v>
      </c>
      <c r="BI216" s="120">
        <f>IF('Copy &amp; Paste Roster Report Here'!$A213=BI$7,IF('Copy &amp; Paste Roster Report Here'!$M213="MT",1,0),0)</f>
        <v>0</v>
      </c>
      <c r="BJ216" s="120">
        <f>IF('Copy &amp; Paste Roster Report Here'!$A213=BJ$7,IF('Copy &amp; Paste Roster Report Here'!$M213="MT",1,0),0)</f>
        <v>0</v>
      </c>
      <c r="BK216" s="120">
        <f>IF('Copy &amp; Paste Roster Report Here'!$A213=BK$7,IF('Copy &amp; Paste Roster Report Here'!$M213="MT",1,0),0)</f>
        <v>0</v>
      </c>
      <c r="BL216" s="120">
        <f>IF('Copy &amp; Paste Roster Report Here'!$A213=BL$7,IF('Copy &amp; Paste Roster Report Here'!$M213="MT",1,0),0)</f>
        <v>0</v>
      </c>
      <c r="BM216" s="120">
        <f>IF('Copy &amp; Paste Roster Report Here'!$A213=BM$7,IF('Copy &amp; Paste Roster Report Here'!$M213="MT",1,0),0)</f>
        <v>0</v>
      </c>
      <c r="BN216" s="120">
        <f>IF('Copy &amp; Paste Roster Report Here'!$A213=BN$7,IF('Copy &amp; Paste Roster Report Here'!$M213="MT",1,0),0)</f>
        <v>0</v>
      </c>
      <c r="BO216" s="120">
        <f>IF('Copy &amp; Paste Roster Report Here'!$A213=BO$7,IF('Copy &amp; Paste Roster Report Here'!$M213="MT",1,0),0)</f>
        <v>0</v>
      </c>
      <c r="BP216" s="120">
        <f>IF('Copy &amp; Paste Roster Report Here'!$A213=BP$7,IF('Copy &amp; Paste Roster Report Here'!$M213="MT",1,0),0)</f>
        <v>0</v>
      </c>
      <c r="BQ216" s="120">
        <f>IF('Copy &amp; Paste Roster Report Here'!$A213=BQ$7,IF('Copy &amp; Paste Roster Report Here'!$M213="MT",1,0),0)</f>
        <v>0</v>
      </c>
      <c r="BR216" s="120">
        <f>IF('Copy &amp; Paste Roster Report Here'!$A213=BR$7,IF('Copy &amp; Paste Roster Report Here'!$M213="MT",1,0),0)</f>
        <v>0</v>
      </c>
      <c r="BS216" s="120">
        <f>IF('Copy &amp; Paste Roster Report Here'!$A213=BS$7,IF('Copy &amp; Paste Roster Report Here'!$M213="MT",1,0),0)</f>
        <v>0</v>
      </c>
      <c r="BT216" s="73">
        <f t="shared" si="57"/>
        <v>0</v>
      </c>
      <c r="BU216" s="121">
        <f>IF('Copy &amp; Paste Roster Report Here'!$A213=BU$7,IF('Copy &amp; Paste Roster Report Here'!$M213="fy",1,0),0)</f>
        <v>0</v>
      </c>
      <c r="BV216" s="121">
        <f>IF('Copy &amp; Paste Roster Report Here'!$A213=BV$7,IF('Copy &amp; Paste Roster Report Here'!$M213="fy",1,0),0)</f>
        <v>0</v>
      </c>
      <c r="BW216" s="121">
        <f>IF('Copy &amp; Paste Roster Report Here'!$A213=BW$7,IF('Copy &amp; Paste Roster Report Here'!$M213="fy",1,0),0)</f>
        <v>0</v>
      </c>
      <c r="BX216" s="121">
        <f>IF('Copy &amp; Paste Roster Report Here'!$A213=BX$7,IF('Copy &amp; Paste Roster Report Here'!$M213="fy",1,0),0)</f>
        <v>0</v>
      </c>
      <c r="BY216" s="121">
        <f>IF('Copy &amp; Paste Roster Report Here'!$A213=BY$7,IF('Copy &amp; Paste Roster Report Here'!$M213="fy",1,0),0)</f>
        <v>0</v>
      </c>
      <c r="BZ216" s="121">
        <f>IF('Copy &amp; Paste Roster Report Here'!$A213=BZ$7,IF('Copy &amp; Paste Roster Report Here'!$M213="fy",1,0),0)</f>
        <v>0</v>
      </c>
      <c r="CA216" s="121">
        <f>IF('Copy &amp; Paste Roster Report Here'!$A213=CA$7,IF('Copy &amp; Paste Roster Report Here'!$M213="fy",1,0),0)</f>
        <v>0</v>
      </c>
      <c r="CB216" s="121">
        <f>IF('Copy &amp; Paste Roster Report Here'!$A213=CB$7,IF('Copy &amp; Paste Roster Report Here'!$M213="fy",1,0),0)</f>
        <v>0</v>
      </c>
      <c r="CC216" s="121">
        <f>IF('Copy &amp; Paste Roster Report Here'!$A213=CC$7,IF('Copy &amp; Paste Roster Report Here'!$M213="fy",1,0),0)</f>
        <v>0</v>
      </c>
      <c r="CD216" s="121">
        <f>IF('Copy &amp; Paste Roster Report Here'!$A213=CD$7,IF('Copy &amp; Paste Roster Report Here'!$M213="fy",1,0),0)</f>
        <v>0</v>
      </c>
      <c r="CE216" s="121">
        <f>IF('Copy &amp; Paste Roster Report Here'!$A213=CE$7,IF('Copy &amp; Paste Roster Report Here'!$M213="fy",1,0),0)</f>
        <v>0</v>
      </c>
      <c r="CF216" s="73">
        <f t="shared" si="58"/>
        <v>0</v>
      </c>
      <c r="CG216" s="122">
        <f>IF('Copy &amp; Paste Roster Report Here'!$A213=CG$7,IF('Copy &amp; Paste Roster Report Here'!$M213="RH",1,0),0)</f>
        <v>0</v>
      </c>
      <c r="CH216" s="122">
        <f>IF('Copy &amp; Paste Roster Report Here'!$A213=CH$7,IF('Copy &amp; Paste Roster Report Here'!$M213="RH",1,0),0)</f>
        <v>0</v>
      </c>
      <c r="CI216" s="122">
        <f>IF('Copy &amp; Paste Roster Report Here'!$A213=CI$7,IF('Copy &amp; Paste Roster Report Here'!$M213="RH",1,0),0)</f>
        <v>0</v>
      </c>
      <c r="CJ216" s="122">
        <f>IF('Copy &amp; Paste Roster Report Here'!$A213=CJ$7,IF('Copy &amp; Paste Roster Report Here'!$M213="RH",1,0),0)</f>
        <v>0</v>
      </c>
      <c r="CK216" s="122">
        <f>IF('Copy &amp; Paste Roster Report Here'!$A213=CK$7,IF('Copy &amp; Paste Roster Report Here'!$M213="RH",1,0),0)</f>
        <v>0</v>
      </c>
      <c r="CL216" s="122">
        <f>IF('Copy &amp; Paste Roster Report Here'!$A213=CL$7,IF('Copy &amp; Paste Roster Report Here'!$M213="RH",1,0),0)</f>
        <v>0</v>
      </c>
      <c r="CM216" s="122">
        <f>IF('Copy &amp; Paste Roster Report Here'!$A213=CM$7,IF('Copy &amp; Paste Roster Report Here'!$M213="RH",1,0),0)</f>
        <v>0</v>
      </c>
      <c r="CN216" s="122">
        <f>IF('Copy &amp; Paste Roster Report Here'!$A213=CN$7,IF('Copy &amp; Paste Roster Report Here'!$M213="RH",1,0),0)</f>
        <v>0</v>
      </c>
      <c r="CO216" s="122">
        <f>IF('Copy &amp; Paste Roster Report Here'!$A213=CO$7,IF('Copy &amp; Paste Roster Report Here'!$M213="RH",1,0),0)</f>
        <v>0</v>
      </c>
      <c r="CP216" s="122">
        <f>IF('Copy &amp; Paste Roster Report Here'!$A213=CP$7,IF('Copy &amp; Paste Roster Report Here'!$M213="RH",1,0),0)</f>
        <v>0</v>
      </c>
      <c r="CQ216" s="122">
        <f>IF('Copy &amp; Paste Roster Report Here'!$A213=CQ$7,IF('Copy &amp; Paste Roster Report Here'!$M213="RH",1,0),0)</f>
        <v>0</v>
      </c>
      <c r="CR216" s="73">
        <f t="shared" si="59"/>
        <v>0</v>
      </c>
      <c r="CS216" s="123">
        <f>IF('Copy &amp; Paste Roster Report Here'!$A213=CS$7,IF('Copy &amp; Paste Roster Report Here'!$M213="QT",1,0),0)</f>
        <v>0</v>
      </c>
      <c r="CT216" s="123">
        <f>IF('Copy &amp; Paste Roster Report Here'!$A213=CT$7,IF('Copy &amp; Paste Roster Report Here'!$M213="QT",1,0),0)</f>
        <v>0</v>
      </c>
      <c r="CU216" s="123">
        <f>IF('Copy &amp; Paste Roster Report Here'!$A213=CU$7,IF('Copy &amp; Paste Roster Report Here'!$M213="QT",1,0),0)</f>
        <v>0</v>
      </c>
      <c r="CV216" s="123">
        <f>IF('Copy &amp; Paste Roster Report Here'!$A213=CV$7,IF('Copy &amp; Paste Roster Report Here'!$M213="QT",1,0),0)</f>
        <v>0</v>
      </c>
      <c r="CW216" s="123">
        <f>IF('Copy &amp; Paste Roster Report Here'!$A213=CW$7,IF('Copy &amp; Paste Roster Report Here'!$M213="QT",1,0),0)</f>
        <v>0</v>
      </c>
      <c r="CX216" s="123">
        <f>IF('Copy &amp; Paste Roster Report Here'!$A213=CX$7,IF('Copy &amp; Paste Roster Report Here'!$M213="QT",1,0),0)</f>
        <v>0</v>
      </c>
      <c r="CY216" s="123">
        <f>IF('Copy &amp; Paste Roster Report Here'!$A213=CY$7,IF('Copy &amp; Paste Roster Report Here'!$M213="QT",1,0),0)</f>
        <v>0</v>
      </c>
      <c r="CZ216" s="123">
        <f>IF('Copy &amp; Paste Roster Report Here'!$A213=CZ$7,IF('Copy &amp; Paste Roster Report Here'!$M213="QT",1,0),0)</f>
        <v>0</v>
      </c>
      <c r="DA216" s="123">
        <f>IF('Copy &amp; Paste Roster Report Here'!$A213=DA$7,IF('Copy &amp; Paste Roster Report Here'!$M213="QT",1,0),0)</f>
        <v>0</v>
      </c>
      <c r="DB216" s="123">
        <f>IF('Copy &amp; Paste Roster Report Here'!$A213=DB$7,IF('Copy &amp; Paste Roster Report Here'!$M213="QT",1,0),0)</f>
        <v>0</v>
      </c>
      <c r="DC216" s="123">
        <f>IF('Copy &amp; Paste Roster Report Here'!$A213=DC$7,IF('Copy &amp; Paste Roster Report Here'!$M213="QT",1,0),0)</f>
        <v>0</v>
      </c>
      <c r="DD216" s="73">
        <f t="shared" si="60"/>
        <v>0</v>
      </c>
      <c r="DE216" s="124">
        <f>IF('Copy &amp; Paste Roster Report Here'!$A213=DE$7,IF('Copy &amp; Paste Roster Report Here'!$M213="xxxxxxxxxxx",1,0),0)</f>
        <v>0</v>
      </c>
      <c r="DF216" s="124">
        <f>IF('Copy &amp; Paste Roster Report Here'!$A213=DF$7,IF('Copy &amp; Paste Roster Report Here'!$M213="xxxxxxxxxxx",1,0),0)</f>
        <v>0</v>
      </c>
      <c r="DG216" s="124">
        <f>IF('Copy &amp; Paste Roster Report Here'!$A213=DG$7,IF('Copy &amp; Paste Roster Report Here'!$M213="xxxxxxxxxxx",1,0),0)</f>
        <v>0</v>
      </c>
      <c r="DH216" s="124">
        <f>IF('Copy &amp; Paste Roster Report Here'!$A213=DH$7,IF('Copy &amp; Paste Roster Report Here'!$M213="xxxxxxxxxxx",1,0),0)</f>
        <v>0</v>
      </c>
      <c r="DI216" s="124">
        <f>IF('Copy &amp; Paste Roster Report Here'!$A213=DI$7,IF('Copy &amp; Paste Roster Report Here'!$M213="xxxxxxxxxxx",1,0),0)</f>
        <v>0</v>
      </c>
      <c r="DJ216" s="124">
        <f>IF('Copy &amp; Paste Roster Report Here'!$A213=DJ$7,IF('Copy &amp; Paste Roster Report Here'!$M213="xxxxxxxxxxx",1,0),0)</f>
        <v>0</v>
      </c>
      <c r="DK216" s="124">
        <f>IF('Copy &amp; Paste Roster Report Here'!$A213=DK$7,IF('Copy &amp; Paste Roster Report Here'!$M213="xxxxxxxxxxx",1,0),0)</f>
        <v>0</v>
      </c>
      <c r="DL216" s="124">
        <f>IF('Copy &amp; Paste Roster Report Here'!$A213=DL$7,IF('Copy &amp; Paste Roster Report Here'!$M213="xxxxxxxxxxx",1,0),0)</f>
        <v>0</v>
      </c>
      <c r="DM216" s="124">
        <f>IF('Copy &amp; Paste Roster Report Here'!$A213=DM$7,IF('Copy &amp; Paste Roster Report Here'!$M213="xxxxxxxxxxx",1,0),0)</f>
        <v>0</v>
      </c>
      <c r="DN216" s="124">
        <f>IF('Copy &amp; Paste Roster Report Here'!$A213=DN$7,IF('Copy &amp; Paste Roster Report Here'!$M213="xxxxxxxxxxx",1,0),0)</f>
        <v>0</v>
      </c>
      <c r="DO216" s="124">
        <f>IF('Copy &amp; Paste Roster Report Here'!$A213=DO$7,IF('Copy &amp; Paste Roster Report Here'!$M213="xxxxxxxxxxx",1,0),0)</f>
        <v>0</v>
      </c>
      <c r="DP216" s="125">
        <f t="shared" si="61"/>
        <v>0</v>
      </c>
      <c r="DQ216" s="126">
        <f t="shared" si="62"/>
        <v>0</v>
      </c>
    </row>
    <row r="217" spans="1:121" x14ac:dyDescent="0.25">
      <c r="A217" s="111">
        <f t="shared" si="48"/>
        <v>0</v>
      </c>
      <c r="B217" s="111">
        <f t="shared" si="49"/>
        <v>0</v>
      </c>
      <c r="C217" s="112">
        <f>+('Copy &amp; Paste Roster Report Here'!$P214-'Copy &amp; Paste Roster Report Here'!$O214)/30</f>
        <v>0</v>
      </c>
      <c r="D217" s="112">
        <f>+('Copy &amp; Paste Roster Report Here'!$P214-'Copy &amp; Paste Roster Report Here'!$O214)</f>
        <v>0</v>
      </c>
      <c r="E217" s="111">
        <f>'Copy &amp; Paste Roster Report Here'!N214</f>
        <v>0</v>
      </c>
      <c r="F217" s="111" t="str">
        <f t="shared" si="50"/>
        <v>N</v>
      </c>
      <c r="G217" s="111">
        <f>'Copy &amp; Paste Roster Report Here'!R214</f>
        <v>0</v>
      </c>
      <c r="H217" s="113">
        <f t="shared" si="51"/>
        <v>0</v>
      </c>
      <c r="I217" s="112">
        <f>IF(F217="N",$F$5-'Copy &amp; Paste Roster Report Here'!O214,+'Copy &amp; Paste Roster Report Here'!Q214-'Copy &amp; Paste Roster Report Here'!O214)</f>
        <v>0</v>
      </c>
      <c r="J217" s="114">
        <f t="shared" si="52"/>
        <v>0</v>
      </c>
      <c r="K217" s="114">
        <f t="shared" si="53"/>
        <v>0</v>
      </c>
      <c r="L217" s="115">
        <f>'Copy &amp; Paste Roster Report Here'!F214</f>
        <v>0</v>
      </c>
      <c r="M217" s="116">
        <f t="shared" si="54"/>
        <v>0</v>
      </c>
      <c r="N217" s="117">
        <f>IF('Copy &amp; Paste Roster Report Here'!$A214='Analytical Tests'!N$7,IF($F217="Y",+$H217*N$6,0),0)</f>
        <v>0</v>
      </c>
      <c r="O217" s="117">
        <f>IF('Copy &amp; Paste Roster Report Here'!$A214='Analytical Tests'!O$7,IF($F217="Y",+$H217*O$6,0),0)</f>
        <v>0</v>
      </c>
      <c r="P217" s="117">
        <f>IF('Copy &amp; Paste Roster Report Here'!$A214='Analytical Tests'!P$7,IF($F217="Y",+$H217*P$6,0),0)</f>
        <v>0</v>
      </c>
      <c r="Q217" s="117">
        <f>IF('Copy &amp; Paste Roster Report Here'!$A214='Analytical Tests'!Q$7,IF($F217="Y",+$H217*Q$6,0),0)</f>
        <v>0</v>
      </c>
      <c r="R217" s="117">
        <f>IF('Copy &amp; Paste Roster Report Here'!$A214='Analytical Tests'!R$7,IF($F217="Y",+$H217*R$6,0),0)</f>
        <v>0</v>
      </c>
      <c r="S217" s="117">
        <f>IF('Copy &amp; Paste Roster Report Here'!$A214='Analytical Tests'!S$7,IF($F217="Y",+$H217*S$6,0),0)</f>
        <v>0</v>
      </c>
      <c r="T217" s="117">
        <f>IF('Copy &amp; Paste Roster Report Here'!$A214='Analytical Tests'!T$7,IF($F217="Y",+$H217*T$6,0),0)</f>
        <v>0</v>
      </c>
      <c r="U217" s="117">
        <f>IF('Copy &amp; Paste Roster Report Here'!$A214='Analytical Tests'!U$7,IF($F217="Y",+$H217*U$6,0),0)</f>
        <v>0</v>
      </c>
      <c r="V217" s="117">
        <f>IF('Copy &amp; Paste Roster Report Here'!$A214='Analytical Tests'!V$7,IF($F217="Y",+$H217*V$6,0),0)</f>
        <v>0</v>
      </c>
      <c r="W217" s="117">
        <f>IF('Copy &amp; Paste Roster Report Here'!$A214='Analytical Tests'!W$7,IF($F217="Y",+$H217*W$6,0),0)</f>
        <v>0</v>
      </c>
      <c r="X217" s="117">
        <f>IF('Copy &amp; Paste Roster Report Here'!$A214='Analytical Tests'!X$7,IF($F217="Y",+$H217*X$6,0),0)</f>
        <v>0</v>
      </c>
      <c r="Y217" s="117" t="b">
        <f>IF('Copy &amp; Paste Roster Report Here'!$A214='Analytical Tests'!Y$7,IF($F217="N",IF($J217&gt;=$C217,Y$6,+($I217/$D217)*Y$6),0))</f>
        <v>0</v>
      </c>
      <c r="Z217" s="117" t="b">
        <f>IF('Copy &amp; Paste Roster Report Here'!$A214='Analytical Tests'!Z$7,IF($F217="N",IF($J217&gt;=$C217,Z$6,+($I217/$D217)*Z$6),0))</f>
        <v>0</v>
      </c>
      <c r="AA217" s="117" t="b">
        <f>IF('Copy &amp; Paste Roster Report Here'!$A214='Analytical Tests'!AA$7,IF($F217="N",IF($J217&gt;=$C217,AA$6,+($I217/$D217)*AA$6),0))</f>
        <v>0</v>
      </c>
      <c r="AB217" s="117" t="b">
        <f>IF('Copy &amp; Paste Roster Report Here'!$A214='Analytical Tests'!AB$7,IF($F217="N",IF($J217&gt;=$C217,AB$6,+($I217/$D217)*AB$6),0))</f>
        <v>0</v>
      </c>
      <c r="AC217" s="117" t="b">
        <f>IF('Copy &amp; Paste Roster Report Here'!$A214='Analytical Tests'!AC$7,IF($F217="N",IF($J217&gt;=$C217,AC$6,+($I217/$D217)*AC$6),0))</f>
        <v>0</v>
      </c>
      <c r="AD217" s="117" t="b">
        <f>IF('Copy &amp; Paste Roster Report Here'!$A214='Analytical Tests'!AD$7,IF($F217="N",IF($J217&gt;=$C217,AD$6,+($I217/$D217)*AD$6),0))</f>
        <v>0</v>
      </c>
      <c r="AE217" s="117" t="b">
        <f>IF('Copy &amp; Paste Roster Report Here'!$A214='Analytical Tests'!AE$7,IF($F217="N",IF($J217&gt;=$C217,AE$6,+($I217/$D217)*AE$6),0))</f>
        <v>0</v>
      </c>
      <c r="AF217" s="117" t="b">
        <f>IF('Copy &amp; Paste Roster Report Here'!$A214='Analytical Tests'!AF$7,IF($F217="N",IF($J217&gt;=$C217,AF$6,+($I217/$D217)*AF$6),0))</f>
        <v>0</v>
      </c>
      <c r="AG217" s="117" t="b">
        <f>IF('Copy &amp; Paste Roster Report Here'!$A214='Analytical Tests'!AG$7,IF($F217="N",IF($J217&gt;=$C217,AG$6,+($I217/$D217)*AG$6),0))</f>
        <v>0</v>
      </c>
      <c r="AH217" s="117" t="b">
        <f>IF('Copy &amp; Paste Roster Report Here'!$A214='Analytical Tests'!AH$7,IF($F217="N",IF($J217&gt;=$C217,AH$6,+($I217/$D217)*AH$6),0))</f>
        <v>0</v>
      </c>
      <c r="AI217" s="117" t="b">
        <f>IF('Copy &amp; Paste Roster Report Here'!$A214='Analytical Tests'!AI$7,IF($F217="N",IF($J217&gt;=$C217,AI$6,+($I217/$D217)*AI$6),0))</f>
        <v>0</v>
      </c>
      <c r="AJ217" s="79"/>
      <c r="AK217" s="118">
        <f>IF('Copy &amp; Paste Roster Report Here'!$A214=AK$7,IF('Copy &amp; Paste Roster Report Here'!$M214="FT",1,0),0)</f>
        <v>0</v>
      </c>
      <c r="AL217" s="118">
        <f>IF('Copy &amp; Paste Roster Report Here'!$A214=AL$7,IF('Copy &amp; Paste Roster Report Here'!$M214="FT",1,0),0)</f>
        <v>0</v>
      </c>
      <c r="AM217" s="118">
        <f>IF('Copy &amp; Paste Roster Report Here'!$A214=AM$7,IF('Copy &amp; Paste Roster Report Here'!$M214="FT",1,0),0)</f>
        <v>0</v>
      </c>
      <c r="AN217" s="118">
        <f>IF('Copy &amp; Paste Roster Report Here'!$A214=AN$7,IF('Copy &amp; Paste Roster Report Here'!$M214="FT",1,0),0)</f>
        <v>0</v>
      </c>
      <c r="AO217" s="118">
        <f>IF('Copy &amp; Paste Roster Report Here'!$A214=AO$7,IF('Copy &amp; Paste Roster Report Here'!$M214="FT",1,0),0)</f>
        <v>0</v>
      </c>
      <c r="AP217" s="118">
        <f>IF('Copy &amp; Paste Roster Report Here'!$A214=AP$7,IF('Copy &amp; Paste Roster Report Here'!$M214="FT",1,0),0)</f>
        <v>0</v>
      </c>
      <c r="AQ217" s="118">
        <f>IF('Copy &amp; Paste Roster Report Here'!$A214=AQ$7,IF('Copy &amp; Paste Roster Report Here'!$M214="FT",1,0),0)</f>
        <v>0</v>
      </c>
      <c r="AR217" s="118">
        <f>IF('Copy &amp; Paste Roster Report Here'!$A214=AR$7,IF('Copy &amp; Paste Roster Report Here'!$M214="FT",1,0),0)</f>
        <v>0</v>
      </c>
      <c r="AS217" s="118">
        <f>IF('Copy &amp; Paste Roster Report Here'!$A214=AS$7,IF('Copy &amp; Paste Roster Report Here'!$M214="FT",1,0),0)</f>
        <v>0</v>
      </c>
      <c r="AT217" s="118">
        <f>IF('Copy &amp; Paste Roster Report Here'!$A214=AT$7,IF('Copy &amp; Paste Roster Report Here'!$M214="FT",1,0),0)</f>
        <v>0</v>
      </c>
      <c r="AU217" s="118">
        <f>IF('Copy &amp; Paste Roster Report Here'!$A214=AU$7,IF('Copy &amp; Paste Roster Report Here'!$M214="FT",1,0),0)</f>
        <v>0</v>
      </c>
      <c r="AV217" s="73">
        <f t="shared" si="55"/>
        <v>0</v>
      </c>
      <c r="AW217" s="119">
        <f>IF('Copy &amp; Paste Roster Report Here'!$A214=AW$7,IF('Copy &amp; Paste Roster Report Here'!$M214="HT",1,0),0)</f>
        <v>0</v>
      </c>
      <c r="AX217" s="119">
        <f>IF('Copy &amp; Paste Roster Report Here'!$A214=AX$7,IF('Copy &amp; Paste Roster Report Here'!$M214="HT",1,0),0)</f>
        <v>0</v>
      </c>
      <c r="AY217" s="119">
        <f>IF('Copy &amp; Paste Roster Report Here'!$A214=AY$7,IF('Copy &amp; Paste Roster Report Here'!$M214="HT",1,0),0)</f>
        <v>0</v>
      </c>
      <c r="AZ217" s="119">
        <f>IF('Copy &amp; Paste Roster Report Here'!$A214=AZ$7,IF('Copy &amp; Paste Roster Report Here'!$M214="HT",1,0),0)</f>
        <v>0</v>
      </c>
      <c r="BA217" s="119">
        <f>IF('Copy &amp; Paste Roster Report Here'!$A214=BA$7,IF('Copy &amp; Paste Roster Report Here'!$M214="HT",1,0),0)</f>
        <v>0</v>
      </c>
      <c r="BB217" s="119">
        <f>IF('Copy &amp; Paste Roster Report Here'!$A214=BB$7,IF('Copy &amp; Paste Roster Report Here'!$M214="HT",1,0),0)</f>
        <v>0</v>
      </c>
      <c r="BC217" s="119">
        <f>IF('Copy &amp; Paste Roster Report Here'!$A214=BC$7,IF('Copy &amp; Paste Roster Report Here'!$M214="HT",1,0),0)</f>
        <v>0</v>
      </c>
      <c r="BD217" s="119">
        <f>IF('Copy &amp; Paste Roster Report Here'!$A214=BD$7,IF('Copy &amp; Paste Roster Report Here'!$M214="HT",1,0),0)</f>
        <v>0</v>
      </c>
      <c r="BE217" s="119">
        <f>IF('Copy &amp; Paste Roster Report Here'!$A214=BE$7,IF('Copy &amp; Paste Roster Report Here'!$M214="HT",1,0),0)</f>
        <v>0</v>
      </c>
      <c r="BF217" s="119">
        <f>IF('Copy &amp; Paste Roster Report Here'!$A214=BF$7,IF('Copy &amp; Paste Roster Report Here'!$M214="HT",1,0),0)</f>
        <v>0</v>
      </c>
      <c r="BG217" s="119">
        <f>IF('Copy &amp; Paste Roster Report Here'!$A214=BG$7,IF('Copy &amp; Paste Roster Report Here'!$M214="HT",1,0),0)</f>
        <v>0</v>
      </c>
      <c r="BH217" s="73">
        <f t="shared" si="56"/>
        <v>0</v>
      </c>
      <c r="BI217" s="120">
        <f>IF('Copy &amp; Paste Roster Report Here'!$A214=BI$7,IF('Copy &amp; Paste Roster Report Here'!$M214="MT",1,0),0)</f>
        <v>0</v>
      </c>
      <c r="BJ217" s="120">
        <f>IF('Copy &amp; Paste Roster Report Here'!$A214=BJ$7,IF('Copy &amp; Paste Roster Report Here'!$M214="MT",1,0),0)</f>
        <v>0</v>
      </c>
      <c r="BK217" s="120">
        <f>IF('Copy &amp; Paste Roster Report Here'!$A214=BK$7,IF('Copy &amp; Paste Roster Report Here'!$M214="MT",1,0),0)</f>
        <v>0</v>
      </c>
      <c r="BL217" s="120">
        <f>IF('Copy &amp; Paste Roster Report Here'!$A214=BL$7,IF('Copy &amp; Paste Roster Report Here'!$M214="MT",1,0),0)</f>
        <v>0</v>
      </c>
      <c r="BM217" s="120">
        <f>IF('Copy &amp; Paste Roster Report Here'!$A214=BM$7,IF('Copy &amp; Paste Roster Report Here'!$M214="MT",1,0),0)</f>
        <v>0</v>
      </c>
      <c r="BN217" s="120">
        <f>IF('Copy &amp; Paste Roster Report Here'!$A214=BN$7,IF('Copy &amp; Paste Roster Report Here'!$M214="MT",1,0),0)</f>
        <v>0</v>
      </c>
      <c r="BO217" s="120">
        <f>IF('Copy &amp; Paste Roster Report Here'!$A214=BO$7,IF('Copy &amp; Paste Roster Report Here'!$M214="MT",1,0),0)</f>
        <v>0</v>
      </c>
      <c r="BP217" s="120">
        <f>IF('Copy &amp; Paste Roster Report Here'!$A214=BP$7,IF('Copy &amp; Paste Roster Report Here'!$M214="MT",1,0),0)</f>
        <v>0</v>
      </c>
      <c r="BQ217" s="120">
        <f>IF('Copy &amp; Paste Roster Report Here'!$A214=BQ$7,IF('Copy &amp; Paste Roster Report Here'!$M214="MT",1,0),0)</f>
        <v>0</v>
      </c>
      <c r="BR217" s="120">
        <f>IF('Copy &amp; Paste Roster Report Here'!$A214=BR$7,IF('Copy &amp; Paste Roster Report Here'!$M214="MT",1,0),0)</f>
        <v>0</v>
      </c>
      <c r="BS217" s="120">
        <f>IF('Copy &amp; Paste Roster Report Here'!$A214=BS$7,IF('Copy &amp; Paste Roster Report Here'!$M214="MT",1,0),0)</f>
        <v>0</v>
      </c>
      <c r="BT217" s="73">
        <f t="shared" si="57"/>
        <v>0</v>
      </c>
      <c r="BU217" s="121">
        <f>IF('Copy &amp; Paste Roster Report Here'!$A214=BU$7,IF('Copy &amp; Paste Roster Report Here'!$M214="fy",1,0),0)</f>
        <v>0</v>
      </c>
      <c r="BV217" s="121">
        <f>IF('Copy &amp; Paste Roster Report Here'!$A214=BV$7,IF('Copy &amp; Paste Roster Report Here'!$M214="fy",1,0),0)</f>
        <v>0</v>
      </c>
      <c r="BW217" s="121">
        <f>IF('Copy &amp; Paste Roster Report Here'!$A214=BW$7,IF('Copy &amp; Paste Roster Report Here'!$M214="fy",1,0),0)</f>
        <v>0</v>
      </c>
      <c r="BX217" s="121">
        <f>IF('Copy &amp; Paste Roster Report Here'!$A214=BX$7,IF('Copy &amp; Paste Roster Report Here'!$M214="fy",1,0),0)</f>
        <v>0</v>
      </c>
      <c r="BY217" s="121">
        <f>IF('Copy &amp; Paste Roster Report Here'!$A214=BY$7,IF('Copy &amp; Paste Roster Report Here'!$M214="fy",1,0),0)</f>
        <v>0</v>
      </c>
      <c r="BZ217" s="121">
        <f>IF('Copy &amp; Paste Roster Report Here'!$A214=BZ$7,IF('Copy &amp; Paste Roster Report Here'!$M214="fy",1,0),0)</f>
        <v>0</v>
      </c>
      <c r="CA217" s="121">
        <f>IF('Copy &amp; Paste Roster Report Here'!$A214=CA$7,IF('Copy &amp; Paste Roster Report Here'!$M214="fy",1,0),0)</f>
        <v>0</v>
      </c>
      <c r="CB217" s="121">
        <f>IF('Copy &amp; Paste Roster Report Here'!$A214=CB$7,IF('Copy &amp; Paste Roster Report Here'!$M214="fy",1,0),0)</f>
        <v>0</v>
      </c>
      <c r="CC217" s="121">
        <f>IF('Copy &amp; Paste Roster Report Here'!$A214=CC$7,IF('Copy &amp; Paste Roster Report Here'!$M214="fy",1,0),0)</f>
        <v>0</v>
      </c>
      <c r="CD217" s="121">
        <f>IF('Copy &amp; Paste Roster Report Here'!$A214=CD$7,IF('Copy &amp; Paste Roster Report Here'!$M214="fy",1,0),0)</f>
        <v>0</v>
      </c>
      <c r="CE217" s="121">
        <f>IF('Copy &amp; Paste Roster Report Here'!$A214=CE$7,IF('Copy &amp; Paste Roster Report Here'!$M214="fy",1,0),0)</f>
        <v>0</v>
      </c>
      <c r="CF217" s="73">
        <f t="shared" si="58"/>
        <v>0</v>
      </c>
      <c r="CG217" s="122">
        <f>IF('Copy &amp; Paste Roster Report Here'!$A214=CG$7,IF('Copy &amp; Paste Roster Report Here'!$M214="RH",1,0),0)</f>
        <v>0</v>
      </c>
      <c r="CH217" s="122">
        <f>IF('Copy &amp; Paste Roster Report Here'!$A214=CH$7,IF('Copy &amp; Paste Roster Report Here'!$M214="RH",1,0),0)</f>
        <v>0</v>
      </c>
      <c r="CI217" s="122">
        <f>IF('Copy &amp; Paste Roster Report Here'!$A214=CI$7,IF('Copy &amp; Paste Roster Report Here'!$M214="RH",1,0),0)</f>
        <v>0</v>
      </c>
      <c r="CJ217" s="122">
        <f>IF('Copy &amp; Paste Roster Report Here'!$A214=CJ$7,IF('Copy &amp; Paste Roster Report Here'!$M214="RH",1,0),0)</f>
        <v>0</v>
      </c>
      <c r="CK217" s="122">
        <f>IF('Copy &amp; Paste Roster Report Here'!$A214=CK$7,IF('Copy &amp; Paste Roster Report Here'!$M214="RH",1,0),0)</f>
        <v>0</v>
      </c>
      <c r="CL217" s="122">
        <f>IF('Copy &amp; Paste Roster Report Here'!$A214=CL$7,IF('Copy &amp; Paste Roster Report Here'!$M214="RH",1,0),0)</f>
        <v>0</v>
      </c>
      <c r="CM217" s="122">
        <f>IF('Copy &amp; Paste Roster Report Here'!$A214=CM$7,IF('Copy &amp; Paste Roster Report Here'!$M214="RH",1,0),0)</f>
        <v>0</v>
      </c>
      <c r="CN217" s="122">
        <f>IF('Copy &amp; Paste Roster Report Here'!$A214=CN$7,IF('Copy &amp; Paste Roster Report Here'!$M214="RH",1,0),0)</f>
        <v>0</v>
      </c>
      <c r="CO217" s="122">
        <f>IF('Copy &amp; Paste Roster Report Here'!$A214=CO$7,IF('Copy &amp; Paste Roster Report Here'!$M214="RH",1,0),0)</f>
        <v>0</v>
      </c>
      <c r="CP217" s="122">
        <f>IF('Copy &amp; Paste Roster Report Here'!$A214=CP$7,IF('Copy &amp; Paste Roster Report Here'!$M214="RH",1,0),0)</f>
        <v>0</v>
      </c>
      <c r="CQ217" s="122">
        <f>IF('Copy &amp; Paste Roster Report Here'!$A214=CQ$7,IF('Copy &amp; Paste Roster Report Here'!$M214="RH",1,0),0)</f>
        <v>0</v>
      </c>
      <c r="CR217" s="73">
        <f t="shared" si="59"/>
        <v>0</v>
      </c>
      <c r="CS217" s="123">
        <f>IF('Copy &amp; Paste Roster Report Here'!$A214=CS$7,IF('Copy &amp; Paste Roster Report Here'!$M214="QT",1,0),0)</f>
        <v>0</v>
      </c>
      <c r="CT217" s="123">
        <f>IF('Copy &amp; Paste Roster Report Here'!$A214=CT$7,IF('Copy &amp; Paste Roster Report Here'!$M214="QT",1,0),0)</f>
        <v>0</v>
      </c>
      <c r="CU217" s="123">
        <f>IF('Copy &amp; Paste Roster Report Here'!$A214=CU$7,IF('Copy &amp; Paste Roster Report Here'!$M214="QT",1,0),0)</f>
        <v>0</v>
      </c>
      <c r="CV217" s="123">
        <f>IF('Copy &amp; Paste Roster Report Here'!$A214=CV$7,IF('Copy &amp; Paste Roster Report Here'!$M214="QT",1,0),0)</f>
        <v>0</v>
      </c>
      <c r="CW217" s="123">
        <f>IF('Copy &amp; Paste Roster Report Here'!$A214=CW$7,IF('Copy &amp; Paste Roster Report Here'!$M214="QT",1,0),0)</f>
        <v>0</v>
      </c>
      <c r="CX217" s="123">
        <f>IF('Copy &amp; Paste Roster Report Here'!$A214=CX$7,IF('Copy &amp; Paste Roster Report Here'!$M214="QT",1,0),0)</f>
        <v>0</v>
      </c>
      <c r="CY217" s="123">
        <f>IF('Copy &amp; Paste Roster Report Here'!$A214=CY$7,IF('Copy &amp; Paste Roster Report Here'!$M214="QT",1,0),0)</f>
        <v>0</v>
      </c>
      <c r="CZ217" s="123">
        <f>IF('Copy &amp; Paste Roster Report Here'!$A214=CZ$7,IF('Copy &amp; Paste Roster Report Here'!$M214="QT",1,0),0)</f>
        <v>0</v>
      </c>
      <c r="DA217" s="123">
        <f>IF('Copy &amp; Paste Roster Report Here'!$A214=DA$7,IF('Copy &amp; Paste Roster Report Here'!$M214="QT",1,0),0)</f>
        <v>0</v>
      </c>
      <c r="DB217" s="123">
        <f>IF('Copy &amp; Paste Roster Report Here'!$A214=DB$7,IF('Copy &amp; Paste Roster Report Here'!$M214="QT",1,0),0)</f>
        <v>0</v>
      </c>
      <c r="DC217" s="123">
        <f>IF('Copy &amp; Paste Roster Report Here'!$A214=DC$7,IF('Copy &amp; Paste Roster Report Here'!$M214="QT",1,0),0)</f>
        <v>0</v>
      </c>
      <c r="DD217" s="73">
        <f t="shared" si="60"/>
        <v>0</v>
      </c>
      <c r="DE217" s="124">
        <f>IF('Copy &amp; Paste Roster Report Here'!$A214=DE$7,IF('Copy &amp; Paste Roster Report Here'!$M214="xxxxxxxxxxx",1,0),0)</f>
        <v>0</v>
      </c>
      <c r="DF217" s="124">
        <f>IF('Copy &amp; Paste Roster Report Here'!$A214=DF$7,IF('Copy &amp; Paste Roster Report Here'!$M214="xxxxxxxxxxx",1,0),0)</f>
        <v>0</v>
      </c>
      <c r="DG217" s="124">
        <f>IF('Copy &amp; Paste Roster Report Here'!$A214=DG$7,IF('Copy &amp; Paste Roster Report Here'!$M214="xxxxxxxxxxx",1,0),0)</f>
        <v>0</v>
      </c>
      <c r="DH217" s="124">
        <f>IF('Copy &amp; Paste Roster Report Here'!$A214=DH$7,IF('Copy &amp; Paste Roster Report Here'!$M214="xxxxxxxxxxx",1,0),0)</f>
        <v>0</v>
      </c>
      <c r="DI217" s="124">
        <f>IF('Copy &amp; Paste Roster Report Here'!$A214=DI$7,IF('Copy &amp; Paste Roster Report Here'!$M214="xxxxxxxxxxx",1,0),0)</f>
        <v>0</v>
      </c>
      <c r="DJ217" s="124">
        <f>IF('Copy &amp; Paste Roster Report Here'!$A214=DJ$7,IF('Copy &amp; Paste Roster Report Here'!$M214="xxxxxxxxxxx",1,0),0)</f>
        <v>0</v>
      </c>
      <c r="DK217" s="124">
        <f>IF('Copy &amp; Paste Roster Report Here'!$A214=DK$7,IF('Copy &amp; Paste Roster Report Here'!$M214="xxxxxxxxxxx",1,0),0)</f>
        <v>0</v>
      </c>
      <c r="DL217" s="124">
        <f>IF('Copy &amp; Paste Roster Report Here'!$A214=DL$7,IF('Copy &amp; Paste Roster Report Here'!$M214="xxxxxxxxxxx",1,0),0)</f>
        <v>0</v>
      </c>
      <c r="DM217" s="124">
        <f>IF('Copy &amp; Paste Roster Report Here'!$A214=DM$7,IF('Copy &amp; Paste Roster Report Here'!$M214="xxxxxxxxxxx",1,0),0)</f>
        <v>0</v>
      </c>
      <c r="DN217" s="124">
        <f>IF('Copy &amp; Paste Roster Report Here'!$A214=DN$7,IF('Copy &amp; Paste Roster Report Here'!$M214="xxxxxxxxxxx",1,0),0)</f>
        <v>0</v>
      </c>
      <c r="DO217" s="124">
        <f>IF('Copy &amp; Paste Roster Report Here'!$A214=DO$7,IF('Copy &amp; Paste Roster Report Here'!$M214="xxxxxxxxxxx",1,0),0)</f>
        <v>0</v>
      </c>
      <c r="DP217" s="125">
        <f t="shared" si="61"/>
        <v>0</v>
      </c>
      <c r="DQ217" s="126">
        <f t="shared" si="62"/>
        <v>0</v>
      </c>
    </row>
    <row r="218" spans="1:121" x14ac:dyDescent="0.25">
      <c r="A218" s="111">
        <f t="shared" si="48"/>
        <v>0</v>
      </c>
      <c r="B218" s="111">
        <f t="shared" si="49"/>
        <v>0</v>
      </c>
      <c r="C218" s="112">
        <f>+('Copy &amp; Paste Roster Report Here'!$P215-'Copy &amp; Paste Roster Report Here'!$O215)/30</f>
        <v>0</v>
      </c>
      <c r="D218" s="112">
        <f>+('Copy &amp; Paste Roster Report Here'!$P215-'Copy &amp; Paste Roster Report Here'!$O215)</f>
        <v>0</v>
      </c>
      <c r="E218" s="111">
        <f>'Copy &amp; Paste Roster Report Here'!N215</f>
        <v>0</v>
      </c>
      <c r="F218" s="111" t="str">
        <f t="shared" si="50"/>
        <v>N</v>
      </c>
      <c r="G218" s="111">
        <f>'Copy &amp; Paste Roster Report Here'!R215</f>
        <v>0</v>
      </c>
      <c r="H218" s="113">
        <f t="shared" si="51"/>
        <v>0</v>
      </c>
      <c r="I218" s="112">
        <f>IF(F218="N",$F$5-'Copy &amp; Paste Roster Report Here'!O215,+'Copy &amp; Paste Roster Report Here'!Q215-'Copy &amp; Paste Roster Report Here'!O215)</f>
        <v>0</v>
      </c>
      <c r="J218" s="114">
        <f t="shared" si="52"/>
        <v>0</v>
      </c>
      <c r="K218" s="114">
        <f t="shared" si="53"/>
        <v>0</v>
      </c>
      <c r="L218" s="115">
        <f>'Copy &amp; Paste Roster Report Here'!F215</f>
        <v>0</v>
      </c>
      <c r="M218" s="116">
        <f t="shared" si="54"/>
        <v>0</v>
      </c>
      <c r="N218" s="117">
        <f>IF('Copy &amp; Paste Roster Report Here'!$A215='Analytical Tests'!N$7,IF($F218="Y",+$H218*N$6,0),0)</f>
        <v>0</v>
      </c>
      <c r="O218" s="117">
        <f>IF('Copy &amp; Paste Roster Report Here'!$A215='Analytical Tests'!O$7,IF($F218="Y",+$H218*O$6,0),0)</f>
        <v>0</v>
      </c>
      <c r="P218" s="117">
        <f>IF('Copy &amp; Paste Roster Report Here'!$A215='Analytical Tests'!P$7,IF($F218="Y",+$H218*P$6,0),0)</f>
        <v>0</v>
      </c>
      <c r="Q218" s="117">
        <f>IF('Copy &amp; Paste Roster Report Here'!$A215='Analytical Tests'!Q$7,IF($F218="Y",+$H218*Q$6,0),0)</f>
        <v>0</v>
      </c>
      <c r="R218" s="117">
        <f>IF('Copy &amp; Paste Roster Report Here'!$A215='Analytical Tests'!R$7,IF($F218="Y",+$H218*R$6,0),0)</f>
        <v>0</v>
      </c>
      <c r="S218" s="117">
        <f>IF('Copy &amp; Paste Roster Report Here'!$A215='Analytical Tests'!S$7,IF($F218="Y",+$H218*S$6,0),0)</f>
        <v>0</v>
      </c>
      <c r="T218" s="117">
        <f>IF('Copy &amp; Paste Roster Report Here'!$A215='Analytical Tests'!T$7,IF($F218="Y",+$H218*T$6,0),0)</f>
        <v>0</v>
      </c>
      <c r="U218" s="117">
        <f>IF('Copy &amp; Paste Roster Report Here'!$A215='Analytical Tests'!U$7,IF($F218="Y",+$H218*U$6,0),0)</f>
        <v>0</v>
      </c>
      <c r="V218" s="117">
        <f>IF('Copy &amp; Paste Roster Report Here'!$A215='Analytical Tests'!V$7,IF($F218="Y",+$H218*V$6,0),0)</f>
        <v>0</v>
      </c>
      <c r="W218" s="117">
        <f>IF('Copy &amp; Paste Roster Report Here'!$A215='Analytical Tests'!W$7,IF($F218="Y",+$H218*W$6,0),0)</f>
        <v>0</v>
      </c>
      <c r="X218" s="117">
        <f>IF('Copy &amp; Paste Roster Report Here'!$A215='Analytical Tests'!X$7,IF($F218="Y",+$H218*X$6,0),0)</f>
        <v>0</v>
      </c>
      <c r="Y218" s="117" t="b">
        <f>IF('Copy &amp; Paste Roster Report Here'!$A215='Analytical Tests'!Y$7,IF($F218="N",IF($J218&gt;=$C218,Y$6,+($I218/$D218)*Y$6),0))</f>
        <v>0</v>
      </c>
      <c r="Z218" s="117" t="b">
        <f>IF('Copy &amp; Paste Roster Report Here'!$A215='Analytical Tests'!Z$7,IF($F218="N",IF($J218&gt;=$C218,Z$6,+($I218/$D218)*Z$6),0))</f>
        <v>0</v>
      </c>
      <c r="AA218" s="117" t="b">
        <f>IF('Copy &amp; Paste Roster Report Here'!$A215='Analytical Tests'!AA$7,IF($F218="N",IF($J218&gt;=$C218,AA$6,+($I218/$D218)*AA$6),0))</f>
        <v>0</v>
      </c>
      <c r="AB218" s="117" t="b">
        <f>IF('Copy &amp; Paste Roster Report Here'!$A215='Analytical Tests'!AB$7,IF($F218="N",IF($J218&gt;=$C218,AB$6,+($I218/$D218)*AB$6),0))</f>
        <v>0</v>
      </c>
      <c r="AC218" s="117" t="b">
        <f>IF('Copy &amp; Paste Roster Report Here'!$A215='Analytical Tests'!AC$7,IF($F218="N",IF($J218&gt;=$C218,AC$6,+($I218/$D218)*AC$6),0))</f>
        <v>0</v>
      </c>
      <c r="AD218" s="117" t="b">
        <f>IF('Copy &amp; Paste Roster Report Here'!$A215='Analytical Tests'!AD$7,IF($F218="N",IF($J218&gt;=$C218,AD$6,+($I218/$D218)*AD$6),0))</f>
        <v>0</v>
      </c>
      <c r="AE218" s="117" t="b">
        <f>IF('Copy &amp; Paste Roster Report Here'!$A215='Analytical Tests'!AE$7,IF($F218="N",IF($J218&gt;=$C218,AE$6,+($I218/$D218)*AE$6),0))</f>
        <v>0</v>
      </c>
      <c r="AF218" s="117" t="b">
        <f>IF('Copy &amp; Paste Roster Report Here'!$A215='Analytical Tests'!AF$7,IF($F218="N",IF($J218&gt;=$C218,AF$6,+($I218/$D218)*AF$6),0))</f>
        <v>0</v>
      </c>
      <c r="AG218" s="117" t="b">
        <f>IF('Copy &amp; Paste Roster Report Here'!$A215='Analytical Tests'!AG$7,IF($F218="N",IF($J218&gt;=$C218,AG$6,+($I218/$D218)*AG$6),0))</f>
        <v>0</v>
      </c>
      <c r="AH218" s="117" t="b">
        <f>IF('Copy &amp; Paste Roster Report Here'!$A215='Analytical Tests'!AH$7,IF($F218="N",IF($J218&gt;=$C218,AH$6,+($I218/$D218)*AH$6),0))</f>
        <v>0</v>
      </c>
      <c r="AI218" s="117" t="b">
        <f>IF('Copy &amp; Paste Roster Report Here'!$A215='Analytical Tests'!AI$7,IF($F218="N",IF($J218&gt;=$C218,AI$6,+($I218/$D218)*AI$6),0))</f>
        <v>0</v>
      </c>
      <c r="AJ218" s="79"/>
      <c r="AK218" s="118">
        <f>IF('Copy &amp; Paste Roster Report Here'!$A215=AK$7,IF('Copy &amp; Paste Roster Report Here'!$M215="FT",1,0),0)</f>
        <v>0</v>
      </c>
      <c r="AL218" s="118">
        <f>IF('Copy &amp; Paste Roster Report Here'!$A215=AL$7,IF('Copy &amp; Paste Roster Report Here'!$M215="FT",1,0),0)</f>
        <v>0</v>
      </c>
      <c r="AM218" s="118">
        <f>IF('Copy &amp; Paste Roster Report Here'!$A215=AM$7,IF('Copy &amp; Paste Roster Report Here'!$M215="FT",1,0),0)</f>
        <v>0</v>
      </c>
      <c r="AN218" s="118">
        <f>IF('Copy &amp; Paste Roster Report Here'!$A215=AN$7,IF('Copy &amp; Paste Roster Report Here'!$M215="FT",1,0),0)</f>
        <v>0</v>
      </c>
      <c r="AO218" s="118">
        <f>IF('Copy &amp; Paste Roster Report Here'!$A215=AO$7,IF('Copy &amp; Paste Roster Report Here'!$M215="FT",1,0),0)</f>
        <v>0</v>
      </c>
      <c r="AP218" s="118">
        <f>IF('Copy &amp; Paste Roster Report Here'!$A215=AP$7,IF('Copy &amp; Paste Roster Report Here'!$M215="FT",1,0),0)</f>
        <v>0</v>
      </c>
      <c r="AQ218" s="118">
        <f>IF('Copy &amp; Paste Roster Report Here'!$A215=AQ$7,IF('Copy &amp; Paste Roster Report Here'!$M215="FT",1,0),0)</f>
        <v>0</v>
      </c>
      <c r="AR218" s="118">
        <f>IF('Copy &amp; Paste Roster Report Here'!$A215=AR$7,IF('Copy &amp; Paste Roster Report Here'!$M215="FT",1,0),0)</f>
        <v>0</v>
      </c>
      <c r="AS218" s="118">
        <f>IF('Copy &amp; Paste Roster Report Here'!$A215=AS$7,IF('Copy &amp; Paste Roster Report Here'!$M215="FT",1,0),0)</f>
        <v>0</v>
      </c>
      <c r="AT218" s="118">
        <f>IF('Copy &amp; Paste Roster Report Here'!$A215=AT$7,IF('Copy &amp; Paste Roster Report Here'!$M215="FT",1,0),0)</f>
        <v>0</v>
      </c>
      <c r="AU218" s="118">
        <f>IF('Copy &amp; Paste Roster Report Here'!$A215=AU$7,IF('Copy &amp; Paste Roster Report Here'!$M215="FT",1,0),0)</f>
        <v>0</v>
      </c>
      <c r="AV218" s="73">
        <f t="shared" si="55"/>
        <v>0</v>
      </c>
      <c r="AW218" s="119">
        <f>IF('Copy &amp; Paste Roster Report Here'!$A215=AW$7,IF('Copy &amp; Paste Roster Report Here'!$M215="HT",1,0),0)</f>
        <v>0</v>
      </c>
      <c r="AX218" s="119">
        <f>IF('Copy &amp; Paste Roster Report Here'!$A215=AX$7,IF('Copy &amp; Paste Roster Report Here'!$M215="HT",1,0),0)</f>
        <v>0</v>
      </c>
      <c r="AY218" s="119">
        <f>IF('Copy &amp; Paste Roster Report Here'!$A215=AY$7,IF('Copy &amp; Paste Roster Report Here'!$M215="HT",1,0),0)</f>
        <v>0</v>
      </c>
      <c r="AZ218" s="119">
        <f>IF('Copy &amp; Paste Roster Report Here'!$A215=AZ$7,IF('Copy &amp; Paste Roster Report Here'!$M215="HT",1,0),0)</f>
        <v>0</v>
      </c>
      <c r="BA218" s="119">
        <f>IF('Copy &amp; Paste Roster Report Here'!$A215=BA$7,IF('Copy &amp; Paste Roster Report Here'!$M215="HT",1,0),0)</f>
        <v>0</v>
      </c>
      <c r="BB218" s="119">
        <f>IF('Copy &amp; Paste Roster Report Here'!$A215=BB$7,IF('Copy &amp; Paste Roster Report Here'!$M215="HT",1,0),0)</f>
        <v>0</v>
      </c>
      <c r="BC218" s="119">
        <f>IF('Copy &amp; Paste Roster Report Here'!$A215=BC$7,IF('Copy &amp; Paste Roster Report Here'!$M215="HT",1,0),0)</f>
        <v>0</v>
      </c>
      <c r="BD218" s="119">
        <f>IF('Copy &amp; Paste Roster Report Here'!$A215=BD$7,IF('Copy &amp; Paste Roster Report Here'!$M215="HT",1,0),0)</f>
        <v>0</v>
      </c>
      <c r="BE218" s="119">
        <f>IF('Copy &amp; Paste Roster Report Here'!$A215=BE$7,IF('Copy &amp; Paste Roster Report Here'!$M215="HT",1,0),0)</f>
        <v>0</v>
      </c>
      <c r="BF218" s="119">
        <f>IF('Copy &amp; Paste Roster Report Here'!$A215=BF$7,IF('Copy &amp; Paste Roster Report Here'!$M215="HT",1,0),0)</f>
        <v>0</v>
      </c>
      <c r="BG218" s="119">
        <f>IF('Copy &amp; Paste Roster Report Here'!$A215=BG$7,IF('Copy &amp; Paste Roster Report Here'!$M215="HT",1,0),0)</f>
        <v>0</v>
      </c>
      <c r="BH218" s="73">
        <f t="shared" si="56"/>
        <v>0</v>
      </c>
      <c r="BI218" s="120">
        <f>IF('Copy &amp; Paste Roster Report Here'!$A215=BI$7,IF('Copy &amp; Paste Roster Report Here'!$M215="MT",1,0),0)</f>
        <v>0</v>
      </c>
      <c r="BJ218" s="120">
        <f>IF('Copy &amp; Paste Roster Report Here'!$A215=BJ$7,IF('Copy &amp; Paste Roster Report Here'!$M215="MT",1,0),0)</f>
        <v>0</v>
      </c>
      <c r="BK218" s="120">
        <f>IF('Copy &amp; Paste Roster Report Here'!$A215=BK$7,IF('Copy &amp; Paste Roster Report Here'!$M215="MT",1,0),0)</f>
        <v>0</v>
      </c>
      <c r="BL218" s="120">
        <f>IF('Copy &amp; Paste Roster Report Here'!$A215=BL$7,IF('Copy &amp; Paste Roster Report Here'!$M215="MT",1,0),0)</f>
        <v>0</v>
      </c>
      <c r="BM218" s="120">
        <f>IF('Copy &amp; Paste Roster Report Here'!$A215=BM$7,IF('Copy &amp; Paste Roster Report Here'!$M215="MT",1,0),0)</f>
        <v>0</v>
      </c>
      <c r="BN218" s="120">
        <f>IF('Copy &amp; Paste Roster Report Here'!$A215=BN$7,IF('Copy &amp; Paste Roster Report Here'!$M215="MT",1,0),0)</f>
        <v>0</v>
      </c>
      <c r="BO218" s="120">
        <f>IF('Copy &amp; Paste Roster Report Here'!$A215=BO$7,IF('Copy &amp; Paste Roster Report Here'!$M215="MT",1,0),0)</f>
        <v>0</v>
      </c>
      <c r="BP218" s="120">
        <f>IF('Copy &amp; Paste Roster Report Here'!$A215=BP$7,IF('Copy &amp; Paste Roster Report Here'!$M215="MT",1,0),0)</f>
        <v>0</v>
      </c>
      <c r="BQ218" s="120">
        <f>IF('Copy &amp; Paste Roster Report Here'!$A215=BQ$7,IF('Copy &amp; Paste Roster Report Here'!$M215="MT",1,0),0)</f>
        <v>0</v>
      </c>
      <c r="BR218" s="120">
        <f>IF('Copy &amp; Paste Roster Report Here'!$A215=BR$7,IF('Copy &amp; Paste Roster Report Here'!$M215="MT",1,0),0)</f>
        <v>0</v>
      </c>
      <c r="BS218" s="120">
        <f>IF('Copy &amp; Paste Roster Report Here'!$A215=BS$7,IF('Copy &amp; Paste Roster Report Here'!$M215="MT",1,0),0)</f>
        <v>0</v>
      </c>
      <c r="BT218" s="73">
        <f t="shared" si="57"/>
        <v>0</v>
      </c>
      <c r="BU218" s="121">
        <f>IF('Copy &amp; Paste Roster Report Here'!$A215=BU$7,IF('Copy &amp; Paste Roster Report Here'!$M215="fy",1,0),0)</f>
        <v>0</v>
      </c>
      <c r="BV218" s="121">
        <f>IF('Copy &amp; Paste Roster Report Here'!$A215=BV$7,IF('Copy &amp; Paste Roster Report Here'!$M215="fy",1,0),0)</f>
        <v>0</v>
      </c>
      <c r="BW218" s="121">
        <f>IF('Copy &amp; Paste Roster Report Here'!$A215=BW$7,IF('Copy &amp; Paste Roster Report Here'!$M215="fy",1,0),0)</f>
        <v>0</v>
      </c>
      <c r="BX218" s="121">
        <f>IF('Copy &amp; Paste Roster Report Here'!$A215=BX$7,IF('Copy &amp; Paste Roster Report Here'!$M215="fy",1,0),0)</f>
        <v>0</v>
      </c>
      <c r="BY218" s="121">
        <f>IF('Copy &amp; Paste Roster Report Here'!$A215=BY$7,IF('Copy &amp; Paste Roster Report Here'!$M215="fy",1,0),0)</f>
        <v>0</v>
      </c>
      <c r="BZ218" s="121">
        <f>IF('Copy &amp; Paste Roster Report Here'!$A215=BZ$7,IF('Copy &amp; Paste Roster Report Here'!$M215="fy",1,0),0)</f>
        <v>0</v>
      </c>
      <c r="CA218" s="121">
        <f>IF('Copy &amp; Paste Roster Report Here'!$A215=CA$7,IF('Copy &amp; Paste Roster Report Here'!$M215="fy",1,0),0)</f>
        <v>0</v>
      </c>
      <c r="CB218" s="121">
        <f>IF('Copy &amp; Paste Roster Report Here'!$A215=CB$7,IF('Copy &amp; Paste Roster Report Here'!$M215="fy",1,0),0)</f>
        <v>0</v>
      </c>
      <c r="CC218" s="121">
        <f>IF('Copy &amp; Paste Roster Report Here'!$A215=CC$7,IF('Copy &amp; Paste Roster Report Here'!$M215="fy",1,0),0)</f>
        <v>0</v>
      </c>
      <c r="CD218" s="121">
        <f>IF('Copy &amp; Paste Roster Report Here'!$A215=CD$7,IF('Copy &amp; Paste Roster Report Here'!$M215="fy",1,0),0)</f>
        <v>0</v>
      </c>
      <c r="CE218" s="121">
        <f>IF('Copy &amp; Paste Roster Report Here'!$A215=CE$7,IF('Copy &amp; Paste Roster Report Here'!$M215="fy",1,0),0)</f>
        <v>0</v>
      </c>
      <c r="CF218" s="73">
        <f t="shared" si="58"/>
        <v>0</v>
      </c>
      <c r="CG218" s="122">
        <f>IF('Copy &amp; Paste Roster Report Here'!$A215=CG$7,IF('Copy &amp; Paste Roster Report Here'!$M215="RH",1,0),0)</f>
        <v>0</v>
      </c>
      <c r="CH218" s="122">
        <f>IF('Copy &amp; Paste Roster Report Here'!$A215=CH$7,IF('Copy &amp; Paste Roster Report Here'!$M215="RH",1,0),0)</f>
        <v>0</v>
      </c>
      <c r="CI218" s="122">
        <f>IF('Copy &amp; Paste Roster Report Here'!$A215=CI$7,IF('Copy &amp; Paste Roster Report Here'!$M215="RH",1,0),0)</f>
        <v>0</v>
      </c>
      <c r="CJ218" s="122">
        <f>IF('Copy &amp; Paste Roster Report Here'!$A215=CJ$7,IF('Copy &amp; Paste Roster Report Here'!$M215="RH",1,0),0)</f>
        <v>0</v>
      </c>
      <c r="CK218" s="122">
        <f>IF('Copy &amp; Paste Roster Report Here'!$A215=CK$7,IF('Copy &amp; Paste Roster Report Here'!$M215="RH",1,0),0)</f>
        <v>0</v>
      </c>
      <c r="CL218" s="122">
        <f>IF('Copy &amp; Paste Roster Report Here'!$A215=CL$7,IF('Copy &amp; Paste Roster Report Here'!$M215="RH",1,0),0)</f>
        <v>0</v>
      </c>
      <c r="CM218" s="122">
        <f>IF('Copy &amp; Paste Roster Report Here'!$A215=CM$7,IF('Copy &amp; Paste Roster Report Here'!$M215="RH",1,0),0)</f>
        <v>0</v>
      </c>
      <c r="CN218" s="122">
        <f>IF('Copy &amp; Paste Roster Report Here'!$A215=CN$7,IF('Copy &amp; Paste Roster Report Here'!$M215="RH",1,0),0)</f>
        <v>0</v>
      </c>
      <c r="CO218" s="122">
        <f>IF('Copy &amp; Paste Roster Report Here'!$A215=CO$7,IF('Copy &amp; Paste Roster Report Here'!$M215="RH",1,0),0)</f>
        <v>0</v>
      </c>
      <c r="CP218" s="122">
        <f>IF('Copy &amp; Paste Roster Report Here'!$A215=CP$7,IF('Copy &amp; Paste Roster Report Here'!$M215="RH",1,0),0)</f>
        <v>0</v>
      </c>
      <c r="CQ218" s="122">
        <f>IF('Copy &amp; Paste Roster Report Here'!$A215=CQ$7,IF('Copy &amp; Paste Roster Report Here'!$M215="RH",1,0),0)</f>
        <v>0</v>
      </c>
      <c r="CR218" s="73">
        <f t="shared" si="59"/>
        <v>0</v>
      </c>
      <c r="CS218" s="123">
        <f>IF('Copy &amp; Paste Roster Report Here'!$A215=CS$7,IF('Copy &amp; Paste Roster Report Here'!$M215="QT",1,0),0)</f>
        <v>0</v>
      </c>
      <c r="CT218" s="123">
        <f>IF('Copy &amp; Paste Roster Report Here'!$A215=CT$7,IF('Copy &amp; Paste Roster Report Here'!$M215="QT",1,0),0)</f>
        <v>0</v>
      </c>
      <c r="CU218" s="123">
        <f>IF('Copy &amp; Paste Roster Report Here'!$A215=CU$7,IF('Copy &amp; Paste Roster Report Here'!$M215="QT",1,0),0)</f>
        <v>0</v>
      </c>
      <c r="CV218" s="123">
        <f>IF('Copy &amp; Paste Roster Report Here'!$A215=CV$7,IF('Copy &amp; Paste Roster Report Here'!$M215="QT",1,0),0)</f>
        <v>0</v>
      </c>
      <c r="CW218" s="123">
        <f>IF('Copy &amp; Paste Roster Report Here'!$A215=CW$7,IF('Copy &amp; Paste Roster Report Here'!$M215="QT",1,0),0)</f>
        <v>0</v>
      </c>
      <c r="CX218" s="123">
        <f>IF('Copy &amp; Paste Roster Report Here'!$A215=CX$7,IF('Copy &amp; Paste Roster Report Here'!$M215="QT",1,0),0)</f>
        <v>0</v>
      </c>
      <c r="CY218" s="123">
        <f>IF('Copy &amp; Paste Roster Report Here'!$A215=CY$7,IF('Copy &amp; Paste Roster Report Here'!$M215="QT",1,0),0)</f>
        <v>0</v>
      </c>
      <c r="CZ218" s="123">
        <f>IF('Copy &amp; Paste Roster Report Here'!$A215=CZ$7,IF('Copy &amp; Paste Roster Report Here'!$M215="QT",1,0),0)</f>
        <v>0</v>
      </c>
      <c r="DA218" s="123">
        <f>IF('Copy &amp; Paste Roster Report Here'!$A215=DA$7,IF('Copy &amp; Paste Roster Report Here'!$M215="QT",1,0),0)</f>
        <v>0</v>
      </c>
      <c r="DB218" s="123">
        <f>IF('Copy &amp; Paste Roster Report Here'!$A215=DB$7,IF('Copy &amp; Paste Roster Report Here'!$M215="QT",1,0),0)</f>
        <v>0</v>
      </c>
      <c r="DC218" s="123">
        <f>IF('Copy &amp; Paste Roster Report Here'!$A215=DC$7,IF('Copy &amp; Paste Roster Report Here'!$M215="QT",1,0),0)</f>
        <v>0</v>
      </c>
      <c r="DD218" s="73">
        <f t="shared" si="60"/>
        <v>0</v>
      </c>
      <c r="DE218" s="124">
        <f>IF('Copy &amp; Paste Roster Report Here'!$A215=DE$7,IF('Copy &amp; Paste Roster Report Here'!$M215="xxxxxxxxxxx",1,0),0)</f>
        <v>0</v>
      </c>
      <c r="DF218" s="124">
        <f>IF('Copy &amp; Paste Roster Report Here'!$A215=DF$7,IF('Copy &amp; Paste Roster Report Here'!$M215="xxxxxxxxxxx",1,0),0)</f>
        <v>0</v>
      </c>
      <c r="DG218" s="124">
        <f>IF('Copy &amp; Paste Roster Report Here'!$A215=DG$7,IF('Copy &amp; Paste Roster Report Here'!$M215="xxxxxxxxxxx",1,0),0)</f>
        <v>0</v>
      </c>
      <c r="DH218" s="124">
        <f>IF('Copy &amp; Paste Roster Report Here'!$A215=DH$7,IF('Copy &amp; Paste Roster Report Here'!$M215="xxxxxxxxxxx",1,0),0)</f>
        <v>0</v>
      </c>
      <c r="DI218" s="124">
        <f>IF('Copy &amp; Paste Roster Report Here'!$A215=DI$7,IF('Copy &amp; Paste Roster Report Here'!$M215="xxxxxxxxxxx",1,0),0)</f>
        <v>0</v>
      </c>
      <c r="DJ218" s="124">
        <f>IF('Copy &amp; Paste Roster Report Here'!$A215=DJ$7,IF('Copy &amp; Paste Roster Report Here'!$M215="xxxxxxxxxxx",1,0),0)</f>
        <v>0</v>
      </c>
      <c r="DK218" s="124">
        <f>IF('Copy &amp; Paste Roster Report Here'!$A215=DK$7,IF('Copy &amp; Paste Roster Report Here'!$M215="xxxxxxxxxxx",1,0),0)</f>
        <v>0</v>
      </c>
      <c r="DL218" s="124">
        <f>IF('Copy &amp; Paste Roster Report Here'!$A215=DL$7,IF('Copy &amp; Paste Roster Report Here'!$M215="xxxxxxxxxxx",1,0),0)</f>
        <v>0</v>
      </c>
      <c r="DM218" s="124">
        <f>IF('Copy &amp; Paste Roster Report Here'!$A215=DM$7,IF('Copy &amp; Paste Roster Report Here'!$M215="xxxxxxxxxxx",1,0),0)</f>
        <v>0</v>
      </c>
      <c r="DN218" s="124">
        <f>IF('Copy &amp; Paste Roster Report Here'!$A215=DN$7,IF('Copy &amp; Paste Roster Report Here'!$M215="xxxxxxxxxxx",1,0),0)</f>
        <v>0</v>
      </c>
      <c r="DO218" s="124">
        <f>IF('Copy &amp; Paste Roster Report Here'!$A215=DO$7,IF('Copy &amp; Paste Roster Report Here'!$M215="xxxxxxxxxxx",1,0),0)</f>
        <v>0</v>
      </c>
      <c r="DP218" s="125">
        <f t="shared" si="61"/>
        <v>0</v>
      </c>
      <c r="DQ218" s="126">
        <f t="shared" si="62"/>
        <v>0</v>
      </c>
    </row>
    <row r="219" spans="1:121" x14ac:dyDescent="0.25">
      <c r="A219" s="111">
        <f t="shared" si="48"/>
        <v>0</v>
      </c>
      <c r="B219" s="111">
        <f t="shared" si="49"/>
        <v>0</v>
      </c>
      <c r="C219" s="112">
        <f>+('Copy &amp; Paste Roster Report Here'!$P216-'Copy &amp; Paste Roster Report Here'!$O216)/30</f>
        <v>0</v>
      </c>
      <c r="D219" s="112">
        <f>+('Copy &amp; Paste Roster Report Here'!$P216-'Copy &amp; Paste Roster Report Here'!$O216)</f>
        <v>0</v>
      </c>
      <c r="E219" s="111">
        <f>'Copy &amp; Paste Roster Report Here'!N216</f>
        <v>0</v>
      </c>
      <c r="F219" s="111" t="str">
        <f t="shared" si="50"/>
        <v>N</v>
      </c>
      <c r="G219" s="111">
        <f>'Copy &amp; Paste Roster Report Here'!R216</f>
        <v>0</v>
      </c>
      <c r="H219" s="113">
        <f t="shared" si="51"/>
        <v>0</v>
      </c>
      <c r="I219" s="112">
        <f>IF(F219="N",$F$5-'Copy &amp; Paste Roster Report Here'!O216,+'Copy &amp; Paste Roster Report Here'!Q216-'Copy &amp; Paste Roster Report Here'!O216)</f>
        <v>0</v>
      </c>
      <c r="J219" s="114">
        <f t="shared" si="52"/>
        <v>0</v>
      </c>
      <c r="K219" s="114">
        <f t="shared" si="53"/>
        <v>0</v>
      </c>
      <c r="L219" s="115">
        <f>'Copy &amp; Paste Roster Report Here'!F216</f>
        <v>0</v>
      </c>
      <c r="M219" s="116">
        <f t="shared" si="54"/>
        <v>0</v>
      </c>
      <c r="N219" s="117">
        <f>IF('Copy &amp; Paste Roster Report Here'!$A216='Analytical Tests'!N$7,IF($F219="Y",+$H219*N$6,0),0)</f>
        <v>0</v>
      </c>
      <c r="O219" s="117">
        <f>IF('Copy &amp; Paste Roster Report Here'!$A216='Analytical Tests'!O$7,IF($F219="Y",+$H219*O$6,0),0)</f>
        <v>0</v>
      </c>
      <c r="P219" s="117">
        <f>IF('Copy &amp; Paste Roster Report Here'!$A216='Analytical Tests'!P$7,IF($F219="Y",+$H219*P$6,0),0)</f>
        <v>0</v>
      </c>
      <c r="Q219" s="117">
        <f>IF('Copy &amp; Paste Roster Report Here'!$A216='Analytical Tests'!Q$7,IF($F219="Y",+$H219*Q$6,0),0)</f>
        <v>0</v>
      </c>
      <c r="R219" s="117">
        <f>IF('Copy &amp; Paste Roster Report Here'!$A216='Analytical Tests'!R$7,IF($F219="Y",+$H219*R$6,0),0)</f>
        <v>0</v>
      </c>
      <c r="S219" s="117">
        <f>IF('Copy &amp; Paste Roster Report Here'!$A216='Analytical Tests'!S$7,IF($F219="Y",+$H219*S$6,0),0)</f>
        <v>0</v>
      </c>
      <c r="T219" s="117">
        <f>IF('Copy &amp; Paste Roster Report Here'!$A216='Analytical Tests'!T$7,IF($F219="Y",+$H219*T$6,0),0)</f>
        <v>0</v>
      </c>
      <c r="U219" s="117">
        <f>IF('Copy &amp; Paste Roster Report Here'!$A216='Analytical Tests'!U$7,IF($F219="Y",+$H219*U$6,0),0)</f>
        <v>0</v>
      </c>
      <c r="V219" s="117">
        <f>IF('Copy &amp; Paste Roster Report Here'!$A216='Analytical Tests'!V$7,IF($F219="Y",+$H219*V$6,0),0)</f>
        <v>0</v>
      </c>
      <c r="W219" s="117">
        <f>IF('Copy &amp; Paste Roster Report Here'!$A216='Analytical Tests'!W$7,IF($F219="Y",+$H219*W$6,0),0)</f>
        <v>0</v>
      </c>
      <c r="X219" s="117">
        <f>IF('Copy &amp; Paste Roster Report Here'!$A216='Analytical Tests'!X$7,IF($F219="Y",+$H219*X$6,0),0)</f>
        <v>0</v>
      </c>
      <c r="Y219" s="117" t="b">
        <f>IF('Copy &amp; Paste Roster Report Here'!$A216='Analytical Tests'!Y$7,IF($F219="N",IF($J219&gt;=$C219,Y$6,+($I219/$D219)*Y$6),0))</f>
        <v>0</v>
      </c>
      <c r="Z219" s="117" t="b">
        <f>IF('Copy &amp; Paste Roster Report Here'!$A216='Analytical Tests'!Z$7,IF($F219="N",IF($J219&gt;=$C219,Z$6,+($I219/$D219)*Z$6),0))</f>
        <v>0</v>
      </c>
      <c r="AA219" s="117" t="b">
        <f>IF('Copy &amp; Paste Roster Report Here'!$A216='Analytical Tests'!AA$7,IF($F219="N",IF($J219&gt;=$C219,AA$6,+($I219/$D219)*AA$6),0))</f>
        <v>0</v>
      </c>
      <c r="AB219" s="117" t="b">
        <f>IF('Copy &amp; Paste Roster Report Here'!$A216='Analytical Tests'!AB$7,IF($F219="N",IF($J219&gt;=$C219,AB$6,+($I219/$D219)*AB$6),0))</f>
        <v>0</v>
      </c>
      <c r="AC219" s="117" t="b">
        <f>IF('Copy &amp; Paste Roster Report Here'!$A216='Analytical Tests'!AC$7,IF($F219="N",IF($J219&gt;=$C219,AC$6,+($I219/$D219)*AC$6),0))</f>
        <v>0</v>
      </c>
      <c r="AD219" s="117" t="b">
        <f>IF('Copy &amp; Paste Roster Report Here'!$A216='Analytical Tests'!AD$7,IF($F219="N",IF($J219&gt;=$C219,AD$6,+($I219/$D219)*AD$6),0))</f>
        <v>0</v>
      </c>
      <c r="AE219" s="117" t="b">
        <f>IF('Copy &amp; Paste Roster Report Here'!$A216='Analytical Tests'!AE$7,IF($F219="N",IF($J219&gt;=$C219,AE$6,+($I219/$D219)*AE$6),0))</f>
        <v>0</v>
      </c>
      <c r="AF219" s="117" t="b">
        <f>IF('Copy &amp; Paste Roster Report Here'!$A216='Analytical Tests'!AF$7,IF($F219="N",IF($J219&gt;=$C219,AF$6,+($I219/$D219)*AF$6),0))</f>
        <v>0</v>
      </c>
      <c r="AG219" s="117" t="b">
        <f>IF('Copy &amp; Paste Roster Report Here'!$A216='Analytical Tests'!AG$7,IF($F219="N",IF($J219&gt;=$C219,AG$6,+($I219/$D219)*AG$6),0))</f>
        <v>0</v>
      </c>
      <c r="AH219" s="117" t="b">
        <f>IF('Copy &amp; Paste Roster Report Here'!$A216='Analytical Tests'!AH$7,IF($F219="N",IF($J219&gt;=$C219,AH$6,+($I219/$D219)*AH$6),0))</f>
        <v>0</v>
      </c>
      <c r="AI219" s="117" t="b">
        <f>IF('Copy &amp; Paste Roster Report Here'!$A216='Analytical Tests'!AI$7,IF($F219="N",IF($J219&gt;=$C219,AI$6,+($I219/$D219)*AI$6),0))</f>
        <v>0</v>
      </c>
      <c r="AJ219" s="79"/>
      <c r="AK219" s="118">
        <f>IF('Copy &amp; Paste Roster Report Here'!$A216=AK$7,IF('Copy &amp; Paste Roster Report Here'!$M216="FT",1,0),0)</f>
        <v>0</v>
      </c>
      <c r="AL219" s="118">
        <f>IF('Copy &amp; Paste Roster Report Here'!$A216=AL$7,IF('Copy &amp; Paste Roster Report Here'!$M216="FT",1,0),0)</f>
        <v>0</v>
      </c>
      <c r="AM219" s="118">
        <f>IF('Copy &amp; Paste Roster Report Here'!$A216=AM$7,IF('Copy &amp; Paste Roster Report Here'!$M216="FT",1,0),0)</f>
        <v>0</v>
      </c>
      <c r="AN219" s="118">
        <f>IF('Copy &amp; Paste Roster Report Here'!$A216=AN$7,IF('Copy &amp; Paste Roster Report Here'!$M216="FT",1,0),0)</f>
        <v>0</v>
      </c>
      <c r="AO219" s="118">
        <f>IF('Copy &amp; Paste Roster Report Here'!$A216=AO$7,IF('Copy &amp; Paste Roster Report Here'!$M216="FT",1,0),0)</f>
        <v>0</v>
      </c>
      <c r="AP219" s="118">
        <f>IF('Copy &amp; Paste Roster Report Here'!$A216=AP$7,IF('Copy &amp; Paste Roster Report Here'!$M216="FT",1,0),0)</f>
        <v>0</v>
      </c>
      <c r="AQ219" s="118">
        <f>IF('Copy &amp; Paste Roster Report Here'!$A216=AQ$7,IF('Copy &amp; Paste Roster Report Here'!$M216="FT",1,0),0)</f>
        <v>0</v>
      </c>
      <c r="AR219" s="118">
        <f>IF('Copy &amp; Paste Roster Report Here'!$A216=AR$7,IF('Copy &amp; Paste Roster Report Here'!$M216="FT",1,0),0)</f>
        <v>0</v>
      </c>
      <c r="AS219" s="118">
        <f>IF('Copy &amp; Paste Roster Report Here'!$A216=AS$7,IF('Copy &amp; Paste Roster Report Here'!$M216="FT",1,0),0)</f>
        <v>0</v>
      </c>
      <c r="AT219" s="118">
        <f>IF('Copy &amp; Paste Roster Report Here'!$A216=AT$7,IF('Copy &amp; Paste Roster Report Here'!$M216="FT",1,0),0)</f>
        <v>0</v>
      </c>
      <c r="AU219" s="118">
        <f>IF('Copy &amp; Paste Roster Report Here'!$A216=AU$7,IF('Copy &amp; Paste Roster Report Here'!$M216="FT",1,0),0)</f>
        <v>0</v>
      </c>
      <c r="AV219" s="73">
        <f t="shared" si="55"/>
        <v>0</v>
      </c>
      <c r="AW219" s="119">
        <f>IF('Copy &amp; Paste Roster Report Here'!$A216=AW$7,IF('Copy &amp; Paste Roster Report Here'!$M216="HT",1,0),0)</f>
        <v>0</v>
      </c>
      <c r="AX219" s="119">
        <f>IF('Copy &amp; Paste Roster Report Here'!$A216=AX$7,IF('Copy &amp; Paste Roster Report Here'!$M216="HT",1,0),0)</f>
        <v>0</v>
      </c>
      <c r="AY219" s="119">
        <f>IF('Copy &amp; Paste Roster Report Here'!$A216=AY$7,IF('Copy &amp; Paste Roster Report Here'!$M216="HT",1,0),0)</f>
        <v>0</v>
      </c>
      <c r="AZ219" s="119">
        <f>IF('Copy &amp; Paste Roster Report Here'!$A216=AZ$7,IF('Copy &amp; Paste Roster Report Here'!$M216="HT",1,0),0)</f>
        <v>0</v>
      </c>
      <c r="BA219" s="119">
        <f>IF('Copy &amp; Paste Roster Report Here'!$A216=BA$7,IF('Copy &amp; Paste Roster Report Here'!$M216="HT",1,0),0)</f>
        <v>0</v>
      </c>
      <c r="BB219" s="119">
        <f>IF('Copy &amp; Paste Roster Report Here'!$A216=BB$7,IF('Copy &amp; Paste Roster Report Here'!$M216="HT",1,0),0)</f>
        <v>0</v>
      </c>
      <c r="BC219" s="119">
        <f>IF('Copy &amp; Paste Roster Report Here'!$A216=BC$7,IF('Copy &amp; Paste Roster Report Here'!$M216="HT",1,0),0)</f>
        <v>0</v>
      </c>
      <c r="BD219" s="119">
        <f>IF('Copy &amp; Paste Roster Report Here'!$A216=BD$7,IF('Copy &amp; Paste Roster Report Here'!$M216="HT",1,0),0)</f>
        <v>0</v>
      </c>
      <c r="BE219" s="119">
        <f>IF('Copy &amp; Paste Roster Report Here'!$A216=BE$7,IF('Copy &amp; Paste Roster Report Here'!$M216="HT",1,0),0)</f>
        <v>0</v>
      </c>
      <c r="BF219" s="119">
        <f>IF('Copy &amp; Paste Roster Report Here'!$A216=BF$7,IF('Copy &amp; Paste Roster Report Here'!$M216="HT",1,0),0)</f>
        <v>0</v>
      </c>
      <c r="BG219" s="119">
        <f>IF('Copy &amp; Paste Roster Report Here'!$A216=BG$7,IF('Copy &amp; Paste Roster Report Here'!$M216="HT",1,0),0)</f>
        <v>0</v>
      </c>
      <c r="BH219" s="73">
        <f t="shared" si="56"/>
        <v>0</v>
      </c>
      <c r="BI219" s="120">
        <f>IF('Copy &amp; Paste Roster Report Here'!$A216=BI$7,IF('Copy &amp; Paste Roster Report Here'!$M216="MT",1,0),0)</f>
        <v>0</v>
      </c>
      <c r="BJ219" s="120">
        <f>IF('Copy &amp; Paste Roster Report Here'!$A216=BJ$7,IF('Copy &amp; Paste Roster Report Here'!$M216="MT",1,0),0)</f>
        <v>0</v>
      </c>
      <c r="BK219" s="120">
        <f>IF('Copy &amp; Paste Roster Report Here'!$A216=BK$7,IF('Copy &amp; Paste Roster Report Here'!$M216="MT",1,0),0)</f>
        <v>0</v>
      </c>
      <c r="BL219" s="120">
        <f>IF('Copy &amp; Paste Roster Report Here'!$A216=BL$7,IF('Copy &amp; Paste Roster Report Here'!$M216="MT",1,0),0)</f>
        <v>0</v>
      </c>
      <c r="BM219" s="120">
        <f>IF('Copy &amp; Paste Roster Report Here'!$A216=BM$7,IF('Copy &amp; Paste Roster Report Here'!$M216="MT",1,0),0)</f>
        <v>0</v>
      </c>
      <c r="BN219" s="120">
        <f>IF('Copy &amp; Paste Roster Report Here'!$A216=BN$7,IF('Copy &amp; Paste Roster Report Here'!$M216="MT",1,0),0)</f>
        <v>0</v>
      </c>
      <c r="BO219" s="120">
        <f>IF('Copy &amp; Paste Roster Report Here'!$A216=BO$7,IF('Copy &amp; Paste Roster Report Here'!$M216="MT",1,0),0)</f>
        <v>0</v>
      </c>
      <c r="BP219" s="120">
        <f>IF('Copy &amp; Paste Roster Report Here'!$A216=BP$7,IF('Copy &amp; Paste Roster Report Here'!$M216="MT",1,0),0)</f>
        <v>0</v>
      </c>
      <c r="BQ219" s="120">
        <f>IF('Copy &amp; Paste Roster Report Here'!$A216=BQ$7,IF('Copy &amp; Paste Roster Report Here'!$M216="MT",1,0),0)</f>
        <v>0</v>
      </c>
      <c r="BR219" s="120">
        <f>IF('Copy &amp; Paste Roster Report Here'!$A216=BR$7,IF('Copy &amp; Paste Roster Report Here'!$M216="MT",1,0),0)</f>
        <v>0</v>
      </c>
      <c r="BS219" s="120">
        <f>IF('Copy &amp; Paste Roster Report Here'!$A216=BS$7,IF('Copy &amp; Paste Roster Report Here'!$M216="MT",1,0),0)</f>
        <v>0</v>
      </c>
      <c r="BT219" s="73">
        <f t="shared" si="57"/>
        <v>0</v>
      </c>
      <c r="BU219" s="121">
        <f>IF('Copy &amp; Paste Roster Report Here'!$A216=BU$7,IF('Copy &amp; Paste Roster Report Here'!$M216="fy",1,0),0)</f>
        <v>0</v>
      </c>
      <c r="BV219" s="121">
        <f>IF('Copy &amp; Paste Roster Report Here'!$A216=BV$7,IF('Copy &amp; Paste Roster Report Here'!$M216="fy",1,0),0)</f>
        <v>0</v>
      </c>
      <c r="BW219" s="121">
        <f>IF('Copy &amp; Paste Roster Report Here'!$A216=BW$7,IF('Copy &amp; Paste Roster Report Here'!$M216="fy",1,0),0)</f>
        <v>0</v>
      </c>
      <c r="BX219" s="121">
        <f>IF('Copy &amp; Paste Roster Report Here'!$A216=BX$7,IF('Copy &amp; Paste Roster Report Here'!$M216="fy",1,0),0)</f>
        <v>0</v>
      </c>
      <c r="BY219" s="121">
        <f>IF('Copy &amp; Paste Roster Report Here'!$A216=BY$7,IF('Copy &amp; Paste Roster Report Here'!$M216="fy",1,0),0)</f>
        <v>0</v>
      </c>
      <c r="BZ219" s="121">
        <f>IF('Copy &amp; Paste Roster Report Here'!$A216=BZ$7,IF('Copy &amp; Paste Roster Report Here'!$M216="fy",1,0),0)</f>
        <v>0</v>
      </c>
      <c r="CA219" s="121">
        <f>IF('Copy &amp; Paste Roster Report Here'!$A216=CA$7,IF('Copy &amp; Paste Roster Report Here'!$M216="fy",1,0),0)</f>
        <v>0</v>
      </c>
      <c r="CB219" s="121">
        <f>IF('Copy &amp; Paste Roster Report Here'!$A216=CB$7,IF('Copy &amp; Paste Roster Report Here'!$M216="fy",1,0),0)</f>
        <v>0</v>
      </c>
      <c r="CC219" s="121">
        <f>IF('Copy &amp; Paste Roster Report Here'!$A216=CC$7,IF('Copy &amp; Paste Roster Report Here'!$M216="fy",1,0),0)</f>
        <v>0</v>
      </c>
      <c r="CD219" s="121">
        <f>IF('Copy &amp; Paste Roster Report Here'!$A216=CD$7,IF('Copy &amp; Paste Roster Report Here'!$M216="fy",1,0),0)</f>
        <v>0</v>
      </c>
      <c r="CE219" s="121">
        <f>IF('Copy &amp; Paste Roster Report Here'!$A216=CE$7,IF('Copy &amp; Paste Roster Report Here'!$M216="fy",1,0),0)</f>
        <v>0</v>
      </c>
      <c r="CF219" s="73">
        <f t="shared" si="58"/>
        <v>0</v>
      </c>
      <c r="CG219" s="122">
        <f>IF('Copy &amp; Paste Roster Report Here'!$A216=CG$7,IF('Copy &amp; Paste Roster Report Here'!$M216="RH",1,0),0)</f>
        <v>0</v>
      </c>
      <c r="CH219" s="122">
        <f>IF('Copy &amp; Paste Roster Report Here'!$A216=CH$7,IF('Copy &amp; Paste Roster Report Here'!$M216="RH",1,0),0)</f>
        <v>0</v>
      </c>
      <c r="CI219" s="122">
        <f>IF('Copy &amp; Paste Roster Report Here'!$A216=CI$7,IF('Copy &amp; Paste Roster Report Here'!$M216="RH",1,0),0)</f>
        <v>0</v>
      </c>
      <c r="CJ219" s="122">
        <f>IF('Copy &amp; Paste Roster Report Here'!$A216=CJ$7,IF('Copy &amp; Paste Roster Report Here'!$M216="RH",1,0),0)</f>
        <v>0</v>
      </c>
      <c r="CK219" s="122">
        <f>IF('Copy &amp; Paste Roster Report Here'!$A216=CK$7,IF('Copy &amp; Paste Roster Report Here'!$M216="RH",1,0),0)</f>
        <v>0</v>
      </c>
      <c r="CL219" s="122">
        <f>IF('Copy &amp; Paste Roster Report Here'!$A216=CL$7,IF('Copy &amp; Paste Roster Report Here'!$M216="RH",1,0),0)</f>
        <v>0</v>
      </c>
      <c r="CM219" s="122">
        <f>IF('Copy &amp; Paste Roster Report Here'!$A216=CM$7,IF('Copy &amp; Paste Roster Report Here'!$M216="RH",1,0),0)</f>
        <v>0</v>
      </c>
      <c r="CN219" s="122">
        <f>IF('Copy &amp; Paste Roster Report Here'!$A216=CN$7,IF('Copy &amp; Paste Roster Report Here'!$M216="RH",1,0),0)</f>
        <v>0</v>
      </c>
      <c r="CO219" s="122">
        <f>IF('Copy &amp; Paste Roster Report Here'!$A216=CO$7,IF('Copy &amp; Paste Roster Report Here'!$M216="RH",1,0),0)</f>
        <v>0</v>
      </c>
      <c r="CP219" s="122">
        <f>IF('Copy &amp; Paste Roster Report Here'!$A216=CP$7,IF('Copy &amp; Paste Roster Report Here'!$M216="RH",1,0),0)</f>
        <v>0</v>
      </c>
      <c r="CQ219" s="122">
        <f>IF('Copy &amp; Paste Roster Report Here'!$A216=CQ$7,IF('Copy &amp; Paste Roster Report Here'!$M216="RH",1,0),0)</f>
        <v>0</v>
      </c>
      <c r="CR219" s="73">
        <f t="shared" si="59"/>
        <v>0</v>
      </c>
      <c r="CS219" s="123">
        <f>IF('Copy &amp; Paste Roster Report Here'!$A216=CS$7,IF('Copy &amp; Paste Roster Report Here'!$M216="QT",1,0),0)</f>
        <v>0</v>
      </c>
      <c r="CT219" s="123">
        <f>IF('Copy &amp; Paste Roster Report Here'!$A216=CT$7,IF('Copy &amp; Paste Roster Report Here'!$M216="QT",1,0),0)</f>
        <v>0</v>
      </c>
      <c r="CU219" s="123">
        <f>IF('Copy &amp; Paste Roster Report Here'!$A216=CU$7,IF('Copy &amp; Paste Roster Report Here'!$M216="QT",1,0),0)</f>
        <v>0</v>
      </c>
      <c r="CV219" s="123">
        <f>IF('Copy &amp; Paste Roster Report Here'!$A216=CV$7,IF('Copy &amp; Paste Roster Report Here'!$M216="QT",1,0),0)</f>
        <v>0</v>
      </c>
      <c r="CW219" s="123">
        <f>IF('Copy &amp; Paste Roster Report Here'!$A216=CW$7,IF('Copy &amp; Paste Roster Report Here'!$M216="QT",1,0),0)</f>
        <v>0</v>
      </c>
      <c r="CX219" s="123">
        <f>IF('Copy &amp; Paste Roster Report Here'!$A216=CX$7,IF('Copy &amp; Paste Roster Report Here'!$M216="QT",1,0),0)</f>
        <v>0</v>
      </c>
      <c r="CY219" s="123">
        <f>IF('Copy &amp; Paste Roster Report Here'!$A216=CY$7,IF('Copy &amp; Paste Roster Report Here'!$M216="QT",1,0),0)</f>
        <v>0</v>
      </c>
      <c r="CZ219" s="123">
        <f>IF('Copy &amp; Paste Roster Report Here'!$A216=CZ$7,IF('Copy &amp; Paste Roster Report Here'!$M216="QT",1,0),0)</f>
        <v>0</v>
      </c>
      <c r="DA219" s="123">
        <f>IF('Copy &amp; Paste Roster Report Here'!$A216=DA$7,IF('Copy &amp; Paste Roster Report Here'!$M216="QT",1,0),0)</f>
        <v>0</v>
      </c>
      <c r="DB219" s="123">
        <f>IF('Copy &amp; Paste Roster Report Here'!$A216=DB$7,IF('Copy &amp; Paste Roster Report Here'!$M216="QT",1,0),0)</f>
        <v>0</v>
      </c>
      <c r="DC219" s="123">
        <f>IF('Copy &amp; Paste Roster Report Here'!$A216=DC$7,IF('Copy &amp; Paste Roster Report Here'!$M216="QT",1,0),0)</f>
        <v>0</v>
      </c>
      <c r="DD219" s="73">
        <f t="shared" si="60"/>
        <v>0</v>
      </c>
      <c r="DE219" s="124">
        <f>IF('Copy &amp; Paste Roster Report Here'!$A216=DE$7,IF('Copy &amp; Paste Roster Report Here'!$M216="xxxxxxxxxxx",1,0),0)</f>
        <v>0</v>
      </c>
      <c r="DF219" s="124">
        <f>IF('Copy &amp; Paste Roster Report Here'!$A216=DF$7,IF('Copy &amp; Paste Roster Report Here'!$M216="xxxxxxxxxxx",1,0),0)</f>
        <v>0</v>
      </c>
      <c r="DG219" s="124">
        <f>IF('Copy &amp; Paste Roster Report Here'!$A216=DG$7,IF('Copy &amp; Paste Roster Report Here'!$M216="xxxxxxxxxxx",1,0),0)</f>
        <v>0</v>
      </c>
      <c r="DH219" s="124">
        <f>IF('Copy &amp; Paste Roster Report Here'!$A216=DH$7,IF('Copy &amp; Paste Roster Report Here'!$M216="xxxxxxxxxxx",1,0),0)</f>
        <v>0</v>
      </c>
      <c r="DI219" s="124">
        <f>IF('Copy &amp; Paste Roster Report Here'!$A216=DI$7,IF('Copy &amp; Paste Roster Report Here'!$M216="xxxxxxxxxxx",1,0),0)</f>
        <v>0</v>
      </c>
      <c r="DJ219" s="124">
        <f>IF('Copy &amp; Paste Roster Report Here'!$A216=DJ$7,IF('Copy &amp; Paste Roster Report Here'!$M216="xxxxxxxxxxx",1,0),0)</f>
        <v>0</v>
      </c>
      <c r="DK219" s="124">
        <f>IF('Copy &amp; Paste Roster Report Here'!$A216=DK$7,IF('Copy &amp; Paste Roster Report Here'!$M216="xxxxxxxxxxx",1,0),0)</f>
        <v>0</v>
      </c>
      <c r="DL219" s="124">
        <f>IF('Copy &amp; Paste Roster Report Here'!$A216=DL$7,IF('Copy &amp; Paste Roster Report Here'!$M216="xxxxxxxxxxx",1,0),0)</f>
        <v>0</v>
      </c>
      <c r="DM219" s="124">
        <f>IF('Copy &amp; Paste Roster Report Here'!$A216=DM$7,IF('Copy &amp; Paste Roster Report Here'!$M216="xxxxxxxxxxx",1,0),0)</f>
        <v>0</v>
      </c>
      <c r="DN219" s="124">
        <f>IF('Copy &amp; Paste Roster Report Here'!$A216=DN$7,IF('Copy &amp; Paste Roster Report Here'!$M216="xxxxxxxxxxx",1,0),0)</f>
        <v>0</v>
      </c>
      <c r="DO219" s="124">
        <f>IF('Copy &amp; Paste Roster Report Here'!$A216=DO$7,IF('Copy &amp; Paste Roster Report Here'!$M216="xxxxxxxxxxx",1,0),0)</f>
        <v>0</v>
      </c>
      <c r="DP219" s="125">
        <f t="shared" si="61"/>
        <v>0</v>
      </c>
      <c r="DQ219" s="126">
        <f t="shared" si="62"/>
        <v>0</v>
      </c>
    </row>
    <row r="220" spans="1:121" x14ac:dyDescent="0.25">
      <c r="A220" s="111">
        <f t="shared" si="48"/>
        <v>0</v>
      </c>
      <c r="B220" s="111">
        <f t="shared" si="49"/>
        <v>0</v>
      </c>
      <c r="C220" s="112">
        <f>+('Copy &amp; Paste Roster Report Here'!$P217-'Copy &amp; Paste Roster Report Here'!$O217)/30</f>
        <v>0</v>
      </c>
      <c r="D220" s="112">
        <f>+('Copy &amp; Paste Roster Report Here'!$P217-'Copy &amp; Paste Roster Report Here'!$O217)</f>
        <v>0</v>
      </c>
      <c r="E220" s="111">
        <f>'Copy &amp; Paste Roster Report Here'!N217</f>
        <v>0</v>
      </c>
      <c r="F220" s="111" t="str">
        <f t="shared" si="50"/>
        <v>N</v>
      </c>
      <c r="G220" s="111">
        <f>'Copy &amp; Paste Roster Report Here'!R217</f>
        <v>0</v>
      </c>
      <c r="H220" s="113">
        <f t="shared" si="51"/>
        <v>0</v>
      </c>
      <c r="I220" s="112">
        <f>IF(F220="N",$F$5-'Copy &amp; Paste Roster Report Here'!O217,+'Copy &amp; Paste Roster Report Here'!Q217-'Copy &amp; Paste Roster Report Here'!O217)</f>
        <v>0</v>
      </c>
      <c r="J220" s="114">
        <f t="shared" si="52"/>
        <v>0</v>
      </c>
      <c r="K220" s="114">
        <f t="shared" si="53"/>
        <v>0</v>
      </c>
      <c r="L220" s="115">
        <f>'Copy &amp; Paste Roster Report Here'!F217</f>
        <v>0</v>
      </c>
      <c r="M220" s="116">
        <f t="shared" si="54"/>
        <v>0</v>
      </c>
      <c r="N220" s="117">
        <f>IF('Copy &amp; Paste Roster Report Here'!$A217='Analytical Tests'!N$7,IF($F220="Y",+$H220*N$6,0),0)</f>
        <v>0</v>
      </c>
      <c r="O220" s="117">
        <f>IF('Copy &amp; Paste Roster Report Here'!$A217='Analytical Tests'!O$7,IF($F220="Y",+$H220*O$6,0),0)</f>
        <v>0</v>
      </c>
      <c r="P220" s="117">
        <f>IF('Copy &amp; Paste Roster Report Here'!$A217='Analytical Tests'!P$7,IF($F220="Y",+$H220*P$6,0),0)</f>
        <v>0</v>
      </c>
      <c r="Q220" s="117">
        <f>IF('Copy &amp; Paste Roster Report Here'!$A217='Analytical Tests'!Q$7,IF($F220="Y",+$H220*Q$6,0),0)</f>
        <v>0</v>
      </c>
      <c r="R220" s="117">
        <f>IF('Copy &amp; Paste Roster Report Here'!$A217='Analytical Tests'!R$7,IF($F220="Y",+$H220*R$6,0),0)</f>
        <v>0</v>
      </c>
      <c r="S220" s="117">
        <f>IF('Copy &amp; Paste Roster Report Here'!$A217='Analytical Tests'!S$7,IF($F220="Y",+$H220*S$6,0),0)</f>
        <v>0</v>
      </c>
      <c r="T220" s="117">
        <f>IF('Copy &amp; Paste Roster Report Here'!$A217='Analytical Tests'!T$7,IF($F220="Y",+$H220*T$6,0),0)</f>
        <v>0</v>
      </c>
      <c r="U220" s="117">
        <f>IF('Copy &amp; Paste Roster Report Here'!$A217='Analytical Tests'!U$7,IF($F220="Y",+$H220*U$6,0),0)</f>
        <v>0</v>
      </c>
      <c r="V220" s="117">
        <f>IF('Copy &amp; Paste Roster Report Here'!$A217='Analytical Tests'!V$7,IF($F220="Y",+$H220*V$6,0),0)</f>
        <v>0</v>
      </c>
      <c r="W220" s="117">
        <f>IF('Copy &amp; Paste Roster Report Here'!$A217='Analytical Tests'!W$7,IF($F220="Y",+$H220*W$6,0),0)</f>
        <v>0</v>
      </c>
      <c r="X220" s="117">
        <f>IF('Copy &amp; Paste Roster Report Here'!$A217='Analytical Tests'!X$7,IF($F220="Y",+$H220*X$6,0),0)</f>
        <v>0</v>
      </c>
      <c r="Y220" s="117" t="b">
        <f>IF('Copy &amp; Paste Roster Report Here'!$A217='Analytical Tests'!Y$7,IF($F220="N",IF($J220&gt;=$C220,Y$6,+($I220/$D220)*Y$6),0))</f>
        <v>0</v>
      </c>
      <c r="Z220" s="117" t="b">
        <f>IF('Copy &amp; Paste Roster Report Here'!$A217='Analytical Tests'!Z$7,IF($F220="N",IF($J220&gt;=$C220,Z$6,+($I220/$D220)*Z$6),0))</f>
        <v>0</v>
      </c>
      <c r="AA220" s="117" t="b">
        <f>IF('Copy &amp; Paste Roster Report Here'!$A217='Analytical Tests'!AA$7,IF($F220="N",IF($J220&gt;=$C220,AA$6,+($I220/$D220)*AA$6),0))</f>
        <v>0</v>
      </c>
      <c r="AB220" s="117" t="b">
        <f>IF('Copy &amp; Paste Roster Report Here'!$A217='Analytical Tests'!AB$7,IF($F220="N",IF($J220&gt;=$C220,AB$6,+($I220/$D220)*AB$6),0))</f>
        <v>0</v>
      </c>
      <c r="AC220" s="117" t="b">
        <f>IF('Copy &amp; Paste Roster Report Here'!$A217='Analytical Tests'!AC$7,IF($F220="N",IF($J220&gt;=$C220,AC$6,+($I220/$D220)*AC$6),0))</f>
        <v>0</v>
      </c>
      <c r="AD220" s="117" t="b">
        <f>IF('Copy &amp; Paste Roster Report Here'!$A217='Analytical Tests'!AD$7,IF($F220="N",IF($J220&gt;=$C220,AD$6,+($I220/$D220)*AD$6),0))</f>
        <v>0</v>
      </c>
      <c r="AE220" s="117" t="b">
        <f>IF('Copy &amp; Paste Roster Report Here'!$A217='Analytical Tests'!AE$7,IF($F220="N",IF($J220&gt;=$C220,AE$6,+($I220/$D220)*AE$6),0))</f>
        <v>0</v>
      </c>
      <c r="AF220" s="117" t="b">
        <f>IF('Copy &amp; Paste Roster Report Here'!$A217='Analytical Tests'!AF$7,IF($F220="N",IF($J220&gt;=$C220,AF$6,+($I220/$D220)*AF$6),0))</f>
        <v>0</v>
      </c>
      <c r="AG220" s="117" t="b">
        <f>IF('Copy &amp; Paste Roster Report Here'!$A217='Analytical Tests'!AG$7,IF($F220="N",IF($J220&gt;=$C220,AG$6,+($I220/$D220)*AG$6),0))</f>
        <v>0</v>
      </c>
      <c r="AH220" s="117" t="b">
        <f>IF('Copy &amp; Paste Roster Report Here'!$A217='Analytical Tests'!AH$7,IF($F220="N",IF($J220&gt;=$C220,AH$6,+($I220/$D220)*AH$6),0))</f>
        <v>0</v>
      </c>
      <c r="AI220" s="117" t="b">
        <f>IF('Copy &amp; Paste Roster Report Here'!$A217='Analytical Tests'!AI$7,IF($F220="N",IF($J220&gt;=$C220,AI$6,+($I220/$D220)*AI$6),0))</f>
        <v>0</v>
      </c>
      <c r="AJ220" s="79"/>
      <c r="AK220" s="118">
        <f>IF('Copy &amp; Paste Roster Report Here'!$A217=AK$7,IF('Copy &amp; Paste Roster Report Here'!$M217="FT",1,0),0)</f>
        <v>0</v>
      </c>
      <c r="AL220" s="118">
        <f>IF('Copy &amp; Paste Roster Report Here'!$A217=AL$7,IF('Copy &amp; Paste Roster Report Here'!$M217="FT",1,0),0)</f>
        <v>0</v>
      </c>
      <c r="AM220" s="118">
        <f>IF('Copy &amp; Paste Roster Report Here'!$A217=AM$7,IF('Copy &amp; Paste Roster Report Here'!$M217="FT",1,0),0)</f>
        <v>0</v>
      </c>
      <c r="AN220" s="118">
        <f>IF('Copy &amp; Paste Roster Report Here'!$A217=AN$7,IF('Copy &amp; Paste Roster Report Here'!$M217="FT",1,0),0)</f>
        <v>0</v>
      </c>
      <c r="AO220" s="118">
        <f>IF('Copy &amp; Paste Roster Report Here'!$A217=AO$7,IF('Copy &amp; Paste Roster Report Here'!$M217="FT",1,0),0)</f>
        <v>0</v>
      </c>
      <c r="AP220" s="118">
        <f>IF('Copy &amp; Paste Roster Report Here'!$A217=AP$7,IF('Copy &amp; Paste Roster Report Here'!$M217="FT",1,0),0)</f>
        <v>0</v>
      </c>
      <c r="AQ220" s="118">
        <f>IF('Copy &amp; Paste Roster Report Here'!$A217=AQ$7,IF('Copy &amp; Paste Roster Report Here'!$M217="FT",1,0),0)</f>
        <v>0</v>
      </c>
      <c r="AR220" s="118">
        <f>IF('Copy &amp; Paste Roster Report Here'!$A217=AR$7,IF('Copy &amp; Paste Roster Report Here'!$M217="FT",1,0),0)</f>
        <v>0</v>
      </c>
      <c r="AS220" s="118">
        <f>IF('Copy &amp; Paste Roster Report Here'!$A217=AS$7,IF('Copy &amp; Paste Roster Report Here'!$M217="FT",1,0),0)</f>
        <v>0</v>
      </c>
      <c r="AT220" s="118">
        <f>IF('Copy &amp; Paste Roster Report Here'!$A217=AT$7,IF('Copy &amp; Paste Roster Report Here'!$M217="FT",1,0),0)</f>
        <v>0</v>
      </c>
      <c r="AU220" s="118">
        <f>IF('Copy &amp; Paste Roster Report Here'!$A217=AU$7,IF('Copy &amp; Paste Roster Report Here'!$M217="FT",1,0),0)</f>
        <v>0</v>
      </c>
      <c r="AV220" s="73">
        <f t="shared" si="55"/>
        <v>0</v>
      </c>
      <c r="AW220" s="119">
        <f>IF('Copy &amp; Paste Roster Report Here'!$A217=AW$7,IF('Copy &amp; Paste Roster Report Here'!$M217="HT",1,0),0)</f>
        <v>0</v>
      </c>
      <c r="AX220" s="119">
        <f>IF('Copy &amp; Paste Roster Report Here'!$A217=AX$7,IF('Copy &amp; Paste Roster Report Here'!$M217="HT",1,0),0)</f>
        <v>0</v>
      </c>
      <c r="AY220" s="119">
        <f>IF('Copy &amp; Paste Roster Report Here'!$A217=AY$7,IF('Copy &amp; Paste Roster Report Here'!$M217="HT",1,0),0)</f>
        <v>0</v>
      </c>
      <c r="AZ220" s="119">
        <f>IF('Copy &amp; Paste Roster Report Here'!$A217=AZ$7,IF('Copy &amp; Paste Roster Report Here'!$M217="HT",1,0),0)</f>
        <v>0</v>
      </c>
      <c r="BA220" s="119">
        <f>IF('Copy &amp; Paste Roster Report Here'!$A217=BA$7,IF('Copy &amp; Paste Roster Report Here'!$M217="HT",1,0),0)</f>
        <v>0</v>
      </c>
      <c r="BB220" s="119">
        <f>IF('Copy &amp; Paste Roster Report Here'!$A217=BB$7,IF('Copy &amp; Paste Roster Report Here'!$M217="HT",1,0),0)</f>
        <v>0</v>
      </c>
      <c r="BC220" s="119">
        <f>IF('Copy &amp; Paste Roster Report Here'!$A217=BC$7,IF('Copy &amp; Paste Roster Report Here'!$M217="HT",1,0),0)</f>
        <v>0</v>
      </c>
      <c r="BD220" s="119">
        <f>IF('Copy &amp; Paste Roster Report Here'!$A217=BD$7,IF('Copy &amp; Paste Roster Report Here'!$M217="HT",1,0),0)</f>
        <v>0</v>
      </c>
      <c r="BE220" s="119">
        <f>IF('Copy &amp; Paste Roster Report Here'!$A217=BE$7,IF('Copy &amp; Paste Roster Report Here'!$M217="HT",1,0),0)</f>
        <v>0</v>
      </c>
      <c r="BF220" s="119">
        <f>IF('Copy &amp; Paste Roster Report Here'!$A217=BF$7,IF('Copy &amp; Paste Roster Report Here'!$M217="HT",1,0),0)</f>
        <v>0</v>
      </c>
      <c r="BG220" s="119">
        <f>IF('Copy &amp; Paste Roster Report Here'!$A217=BG$7,IF('Copy &amp; Paste Roster Report Here'!$M217="HT",1,0),0)</f>
        <v>0</v>
      </c>
      <c r="BH220" s="73">
        <f t="shared" si="56"/>
        <v>0</v>
      </c>
      <c r="BI220" s="120">
        <f>IF('Copy &amp; Paste Roster Report Here'!$A217=BI$7,IF('Copy &amp; Paste Roster Report Here'!$M217="MT",1,0),0)</f>
        <v>0</v>
      </c>
      <c r="BJ220" s="120">
        <f>IF('Copy &amp; Paste Roster Report Here'!$A217=BJ$7,IF('Copy &amp; Paste Roster Report Here'!$M217="MT",1,0),0)</f>
        <v>0</v>
      </c>
      <c r="BK220" s="120">
        <f>IF('Copy &amp; Paste Roster Report Here'!$A217=BK$7,IF('Copy &amp; Paste Roster Report Here'!$M217="MT",1,0),0)</f>
        <v>0</v>
      </c>
      <c r="BL220" s="120">
        <f>IF('Copy &amp; Paste Roster Report Here'!$A217=BL$7,IF('Copy &amp; Paste Roster Report Here'!$M217="MT",1,0),0)</f>
        <v>0</v>
      </c>
      <c r="BM220" s="120">
        <f>IF('Copy &amp; Paste Roster Report Here'!$A217=BM$7,IF('Copy &amp; Paste Roster Report Here'!$M217="MT",1,0),0)</f>
        <v>0</v>
      </c>
      <c r="BN220" s="120">
        <f>IF('Copy &amp; Paste Roster Report Here'!$A217=BN$7,IF('Copy &amp; Paste Roster Report Here'!$M217="MT",1,0),0)</f>
        <v>0</v>
      </c>
      <c r="BO220" s="120">
        <f>IF('Copy &amp; Paste Roster Report Here'!$A217=BO$7,IF('Copy &amp; Paste Roster Report Here'!$M217="MT",1,0),0)</f>
        <v>0</v>
      </c>
      <c r="BP220" s="120">
        <f>IF('Copy &amp; Paste Roster Report Here'!$A217=BP$7,IF('Copy &amp; Paste Roster Report Here'!$M217="MT",1,0),0)</f>
        <v>0</v>
      </c>
      <c r="BQ220" s="120">
        <f>IF('Copy &amp; Paste Roster Report Here'!$A217=BQ$7,IF('Copy &amp; Paste Roster Report Here'!$M217="MT",1,0),0)</f>
        <v>0</v>
      </c>
      <c r="BR220" s="120">
        <f>IF('Copy &amp; Paste Roster Report Here'!$A217=BR$7,IF('Copy &amp; Paste Roster Report Here'!$M217="MT",1,0),0)</f>
        <v>0</v>
      </c>
      <c r="BS220" s="120">
        <f>IF('Copy &amp; Paste Roster Report Here'!$A217=BS$7,IF('Copy &amp; Paste Roster Report Here'!$M217="MT",1,0),0)</f>
        <v>0</v>
      </c>
      <c r="BT220" s="73">
        <f t="shared" si="57"/>
        <v>0</v>
      </c>
      <c r="BU220" s="121">
        <f>IF('Copy &amp; Paste Roster Report Here'!$A217=BU$7,IF('Copy &amp; Paste Roster Report Here'!$M217="fy",1,0),0)</f>
        <v>0</v>
      </c>
      <c r="BV220" s="121">
        <f>IF('Copy &amp; Paste Roster Report Here'!$A217=BV$7,IF('Copy &amp; Paste Roster Report Here'!$M217="fy",1,0),0)</f>
        <v>0</v>
      </c>
      <c r="BW220" s="121">
        <f>IF('Copy &amp; Paste Roster Report Here'!$A217=BW$7,IF('Copy &amp; Paste Roster Report Here'!$M217="fy",1,0),0)</f>
        <v>0</v>
      </c>
      <c r="BX220" s="121">
        <f>IF('Copy &amp; Paste Roster Report Here'!$A217=BX$7,IF('Copy &amp; Paste Roster Report Here'!$M217="fy",1,0),0)</f>
        <v>0</v>
      </c>
      <c r="BY220" s="121">
        <f>IF('Copy &amp; Paste Roster Report Here'!$A217=BY$7,IF('Copy &amp; Paste Roster Report Here'!$M217="fy",1,0),0)</f>
        <v>0</v>
      </c>
      <c r="BZ220" s="121">
        <f>IF('Copy &amp; Paste Roster Report Here'!$A217=BZ$7,IF('Copy &amp; Paste Roster Report Here'!$M217="fy",1,0),0)</f>
        <v>0</v>
      </c>
      <c r="CA220" s="121">
        <f>IF('Copy &amp; Paste Roster Report Here'!$A217=CA$7,IF('Copy &amp; Paste Roster Report Here'!$M217="fy",1,0),0)</f>
        <v>0</v>
      </c>
      <c r="CB220" s="121">
        <f>IF('Copy &amp; Paste Roster Report Here'!$A217=CB$7,IF('Copy &amp; Paste Roster Report Here'!$M217="fy",1,0),0)</f>
        <v>0</v>
      </c>
      <c r="CC220" s="121">
        <f>IF('Copy &amp; Paste Roster Report Here'!$A217=CC$7,IF('Copy &amp; Paste Roster Report Here'!$M217="fy",1,0),0)</f>
        <v>0</v>
      </c>
      <c r="CD220" s="121">
        <f>IF('Copy &amp; Paste Roster Report Here'!$A217=CD$7,IF('Copy &amp; Paste Roster Report Here'!$M217="fy",1,0),0)</f>
        <v>0</v>
      </c>
      <c r="CE220" s="121">
        <f>IF('Copy &amp; Paste Roster Report Here'!$A217=CE$7,IF('Copy &amp; Paste Roster Report Here'!$M217="fy",1,0),0)</f>
        <v>0</v>
      </c>
      <c r="CF220" s="73">
        <f t="shared" si="58"/>
        <v>0</v>
      </c>
      <c r="CG220" s="122">
        <f>IF('Copy &amp; Paste Roster Report Here'!$A217=CG$7,IF('Copy &amp; Paste Roster Report Here'!$M217="RH",1,0),0)</f>
        <v>0</v>
      </c>
      <c r="CH220" s="122">
        <f>IF('Copy &amp; Paste Roster Report Here'!$A217=CH$7,IF('Copy &amp; Paste Roster Report Here'!$M217="RH",1,0),0)</f>
        <v>0</v>
      </c>
      <c r="CI220" s="122">
        <f>IF('Copy &amp; Paste Roster Report Here'!$A217=CI$7,IF('Copy &amp; Paste Roster Report Here'!$M217="RH",1,0),0)</f>
        <v>0</v>
      </c>
      <c r="CJ220" s="122">
        <f>IF('Copy &amp; Paste Roster Report Here'!$A217=CJ$7,IF('Copy &amp; Paste Roster Report Here'!$M217="RH",1,0),0)</f>
        <v>0</v>
      </c>
      <c r="CK220" s="122">
        <f>IF('Copy &amp; Paste Roster Report Here'!$A217=CK$7,IF('Copy &amp; Paste Roster Report Here'!$M217="RH",1,0),0)</f>
        <v>0</v>
      </c>
      <c r="CL220" s="122">
        <f>IF('Copy &amp; Paste Roster Report Here'!$A217=CL$7,IF('Copy &amp; Paste Roster Report Here'!$M217="RH",1,0),0)</f>
        <v>0</v>
      </c>
      <c r="CM220" s="122">
        <f>IF('Copy &amp; Paste Roster Report Here'!$A217=CM$7,IF('Copy &amp; Paste Roster Report Here'!$M217="RH",1,0),0)</f>
        <v>0</v>
      </c>
      <c r="CN220" s="122">
        <f>IF('Copy &amp; Paste Roster Report Here'!$A217=CN$7,IF('Copy &amp; Paste Roster Report Here'!$M217="RH",1,0),0)</f>
        <v>0</v>
      </c>
      <c r="CO220" s="122">
        <f>IF('Copy &amp; Paste Roster Report Here'!$A217=CO$7,IF('Copy &amp; Paste Roster Report Here'!$M217="RH",1,0),0)</f>
        <v>0</v>
      </c>
      <c r="CP220" s="122">
        <f>IF('Copy &amp; Paste Roster Report Here'!$A217=CP$7,IF('Copy &amp; Paste Roster Report Here'!$M217="RH",1,0),0)</f>
        <v>0</v>
      </c>
      <c r="CQ220" s="122">
        <f>IF('Copy &amp; Paste Roster Report Here'!$A217=CQ$7,IF('Copy &amp; Paste Roster Report Here'!$M217="RH",1,0),0)</f>
        <v>0</v>
      </c>
      <c r="CR220" s="73">
        <f t="shared" si="59"/>
        <v>0</v>
      </c>
      <c r="CS220" s="123">
        <f>IF('Copy &amp; Paste Roster Report Here'!$A217=CS$7,IF('Copy &amp; Paste Roster Report Here'!$M217="QT",1,0),0)</f>
        <v>0</v>
      </c>
      <c r="CT220" s="123">
        <f>IF('Copy &amp; Paste Roster Report Here'!$A217=CT$7,IF('Copy &amp; Paste Roster Report Here'!$M217="QT",1,0),0)</f>
        <v>0</v>
      </c>
      <c r="CU220" s="123">
        <f>IF('Copy &amp; Paste Roster Report Here'!$A217=CU$7,IF('Copy &amp; Paste Roster Report Here'!$M217="QT",1,0),0)</f>
        <v>0</v>
      </c>
      <c r="CV220" s="123">
        <f>IF('Copy &amp; Paste Roster Report Here'!$A217=CV$7,IF('Copy &amp; Paste Roster Report Here'!$M217="QT",1,0),0)</f>
        <v>0</v>
      </c>
      <c r="CW220" s="123">
        <f>IF('Copy &amp; Paste Roster Report Here'!$A217=CW$7,IF('Copy &amp; Paste Roster Report Here'!$M217="QT",1,0),0)</f>
        <v>0</v>
      </c>
      <c r="CX220" s="123">
        <f>IF('Copy &amp; Paste Roster Report Here'!$A217=CX$7,IF('Copy &amp; Paste Roster Report Here'!$M217="QT",1,0),0)</f>
        <v>0</v>
      </c>
      <c r="CY220" s="123">
        <f>IF('Copy &amp; Paste Roster Report Here'!$A217=CY$7,IF('Copy &amp; Paste Roster Report Here'!$M217="QT",1,0),0)</f>
        <v>0</v>
      </c>
      <c r="CZ220" s="123">
        <f>IF('Copy &amp; Paste Roster Report Here'!$A217=CZ$7,IF('Copy &amp; Paste Roster Report Here'!$M217="QT",1,0),0)</f>
        <v>0</v>
      </c>
      <c r="DA220" s="123">
        <f>IF('Copy &amp; Paste Roster Report Here'!$A217=DA$7,IF('Copy &amp; Paste Roster Report Here'!$M217="QT",1,0),0)</f>
        <v>0</v>
      </c>
      <c r="DB220" s="123">
        <f>IF('Copy &amp; Paste Roster Report Here'!$A217=DB$7,IF('Copy &amp; Paste Roster Report Here'!$M217="QT",1,0),0)</f>
        <v>0</v>
      </c>
      <c r="DC220" s="123">
        <f>IF('Copy &amp; Paste Roster Report Here'!$A217=DC$7,IF('Copy &amp; Paste Roster Report Here'!$M217="QT",1,0),0)</f>
        <v>0</v>
      </c>
      <c r="DD220" s="73">
        <f t="shared" si="60"/>
        <v>0</v>
      </c>
      <c r="DE220" s="124">
        <f>IF('Copy &amp; Paste Roster Report Here'!$A217=DE$7,IF('Copy &amp; Paste Roster Report Here'!$M217="xxxxxxxxxxx",1,0),0)</f>
        <v>0</v>
      </c>
      <c r="DF220" s="124">
        <f>IF('Copy &amp; Paste Roster Report Here'!$A217=DF$7,IF('Copy &amp; Paste Roster Report Here'!$M217="xxxxxxxxxxx",1,0),0)</f>
        <v>0</v>
      </c>
      <c r="DG220" s="124">
        <f>IF('Copy &amp; Paste Roster Report Here'!$A217=DG$7,IF('Copy &amp; Paste Roster Report Here'!$M217="xxxxxxxxxxx",1,0),0)</f>
        <v>0</v>
      </c>
      <c r="DH220" s="124">
        <f>IF('Copy &amp; Paste Roster Report Here'!$A217=DH$7,IF('Copy &amp; Paste Roster Report Here'!$M217="xxxxxxxxxxx",1,0),0)</f>
        <v>0</v>
      </c>
      <c r="DI220" s="124">
        <f>IF('Copy &amp; Paste Roster Report Here'!$A217=DI$7,IF('Copy &amp; Paste Roster Report Here'!$M217="xxxxxxxxxxx",1,0),0)</f>
        <v>0</v>
      </c>
      <c r="DJ220" s="124">
        <f>IF('Copy &amp; Paste Roster Report Here'!$A217=DJ$7,IF('Copy &amp; Paste Roster Report Here'!$M217="xxxxxxxxxxx",1,0),0)</f>
        <v>0</v>
      </c>
      <c r="DK220" s="124">
        <f>IF('Copy &amp; Paste Roster Report Here'!$A217=DK$7,IF('Copy &amp; Paste Roster Report Here'!$M217="xxxxxxxxxxx",1,0),0)</f>
        <v>0</v>
      </c>
      <c r="DL220" s="124">
        <f>IF('Copy &amp; Paste Roster Report Here'!$A217=DL$7,IF('Copy &amp; Paste Roster Report Here'!$M217="xxxxxxxxxxx",1,0),0)</f>
        <v>0</v>
      </c>
      <c r="DM220" s="124">
        <f>IF('Copy &amp; Paste Roster Report Here'!$A217=DM$7,IF('Copy &amp; Paste Roster Report Here'!$M217="xxxxxxxxxxx",1,0),0)</f>
        <v>0</v>
      </c>
      <c r="DN220" s="124">
        <f>IF('Copy &amp; Paste Roster Report Here'!$A217=DN$7,IF('Copy &amp; Paste Roster Report Here'!$M217="xxxxxxxxxxx",1,0),0)</f>
        <v>0</v>
      </c>
      <c r="DO220" s="124">
        <f>IF('Copy &amp; Paste Roster Report Here'!$A217=DO$7,IF('Copy &amp; Paste Roster Report Here'!$M217="xxxxxxxxxxx",1,0),0)</f>
        <v>0</v>
      </c>
      <c r="DP220" s="125">
        <f t="shared" si="61"/>
        <v>0</v>
      </c>
      <c r="DQ220" s="126">
        <f t="shared" si="62"/>
        <v>0</v>
      </c>
    </row>
    <row r="221" spans="1:121" x14ac:dyDescent="0.25">
      <c r="A221" s="111">
        <f t="shared" si="48"/>
        <v>0</v>
      </c>
      <c r="B221" s="111">
        <f t="shared" si="49"/>
        <v>0</v>
      </c>
      <c r="C221" s="112">
        <f>+('Copy &amp; Paste Roster Report Here'!$P218-'Copy &amp; Paste Roster Report Here'!$O218)/30</f>
        <v>0</v>
      </c>
      <c r="D221" s="112">
        <f>+('Copy &amp; Paste Roster Report Here'!$P218-'Copy &amp; Paste Roster Report Here'!$O218)</f>
        <v>0</v>
      </c>
      <c r="E221" s="111">
        <f>'Copy &amp; Paste Roster Report Here'!N218</f>
        <v>0</v>
      </c>
      <c r="F221" s="111" t="str">
        <f t="shared" si="50"/>
        <v>N</v>
      </c>
      <c r="G221" s="111">
        <f>'Copy &amp; Paste Roster Report Here'!R218</f>
        <v>0</v>
      </c>
      <c r="H221" s="113">
        <f t="shared" si="51"/>
        <v>0</v>
      </c>
      <c r="I221" s="112">
        <f>IF(F221="N",$F$5-'Copy &amp; Paste Roster Report Here'!O218,+'Copy &amp; Paste Roster Report Here'!Q218-'Copy &amp; Paste Roster Report Here'!O218)</f>
        <v>0</v>
      </c>
      <c r="J221" s="114">
        <f t="shared" si="52"/>
        <v>0</v>
      </c>
      <c r="K221" s="114">
        <f t="shared" si="53"/>
        <v>0</v>
      </c>
      <c r="L221" s="115">
        <f>'Copy &amp; Paste Roster Report Here'!F218</f>
        <v>0</v>
      </c>
      <c r="M221" s="116">
        <f t="shared" si="54"/>
        <v>0</v>
      </c>
      <c r="N221" s="117">
        <f>IF('Copy &amp; Paste Roster Report Here'!$A218='Analytical Tests'!N$7,IF($F221="Y",+$H221*N$6,0),0)</f>
        <v>0</v>
      </c>
      <c r="O221" s="117">
        <f>IF('Copy &amp; Paste Roster Report Here'!$A218='Analytical Tests'!O$7,IF($F221="Y",+$H221*O$6,0),0)</f>
        <v>0</v>
      </c>
      <c r="P221" s="117">
        <f>IF('Copy &amp; Paste Roster Report Here'!$A218='Analytical Tests'!P$7,IF($F221="Y",+$H221*P$6,0),0)</f>
        <v>0</v>
      </c>
      <c r="Q221" s="117">
        <f>IF('Copy &amp; Paste Roster Report Here'!$A218='Analytical Tests'!Q$7,IF($F221="Y",+$H221*Q$6,0),0)</f>
        <v>0</v>
      </c>
      <c r="R221" s="117">
        <f>IF('Copy &amp; Paste Roster Report Here'!$A218='Analytical Tests'!R$7,IF($F221="Y",+$H221*R$6,0),0)</f>
        <v>0</v>
      </c>
      <c r="S221" s="117">
        <f>IF('Copy &amp; Paste Roster Report Here'!$A218='Analytical Tests'!S$7,IF($F221="Y",+$H221*S$6,0),0)</f>
        <v>0</v>
      </c>
      <c r="T221" s="117">
        <f>IF('Copy &amp; Paste Roster Report Here'!$A218='Analytical Tests'!T$7,IF($F221="Y",+$H221*T$6,0),0)</f>
        <v>0</v>
      </c>
      <c r="U221" s="117">
        <f>IF('Copy &amp; Paste Roster Report Here'!$A218='Analytical Tests'!U$7,IF($F221="Y",+$H221*U$6,0),0)</f>
        <v>0</v>
      </c>
      <c r="V221" s="117">
        <f>IF('Copy &amp; Paste Roster Report Here'!$A218='Analytical Tests'!V$7,IF($F221="Y",+$H221*V$6,0),0)</f>
        <v>0</v>
      </c>
      <c r="W221" s="117">
        <f>IF('Copy &amp; Paste Roster Report Here'!$A218='Analytical Tests'!W$7,IF($F221="Y",+$H221*W$6,0),0)</f>
        <v>0</v>
      </c>
      <c r="X221" s="117">
        <f>IF('Copy &amp; Paste Roster Report Here'!$A218='Analytical Tests'!X$7,IF($F221="Y",+$H221*X$6,0),0)</f>
        <v>0</v>
      </c>
      <c r="Y221" s="117" t="b">
        <f>IF('Copy &amp; Paste Roster Report Here'!$A218='Analytical Tests'!Y$7,IF($F221="N",IF($J221&gt;=$C221,Y$6,+($I221/$D221)*Y$6),0))</f>
        <v>0</v>
      </c>
      <c r="Z221" s="117" t="b">
        <f>IF('Copy &amp; Paste Roster Report Here'!$A218='Analytical Tests'!Z$7,IF($F221="N",IF($J221&gt;=$C221,Z$6,+($I221/$D221)*Z$6),0))</f>
        <v>0</v>
      </c>
      <c r="AA221" s="117" t="b">
        <f>IF('Copy &amp; Paste Roster Report Here'!$A218='Analytical Tests'!AA$7,IF($F221="N",IF($J221&gt;=$C221,AA$6,+($I221/$D221)*AA$6),0))</f>
        <v>0</v>
      </c>
      <c r="AB221" s="117" t="b">
        <f>IF('Copy &amp; Paste Roster Report Here'!$A218='Analytical Tests'!AB$7,IF($F221="N",IF($J221&gt;=$C221,AB$6,+($I221/$D221)*AB$6),0))</f>
        <v>0</v>
      </c>
      <c r="AC221" s="117" t="b">
        <f>IF('Copy &amp; Paste Roster Report Here'!$A218='Analytical Tests'!AC$7,IF($F221="N",IF($J221&gt;=$C221,AC$6,+($I221/$D221)*AC$6),0))</f>
        <v>0</v>
      </c>
      <c r="AD221" s="117" t="b">
        <f>IF('Copy &amp; Paste Roster Report Here'!$A218='Analytical Tests'!AD$7,IF($F221="N",IF($J221&gt;=$C221,AD$6,+($I221/$D221)*AD$6),0))</f>
        <v>0</v>
      </c>
      <c r="AE221" s="117" t="b">
        <f>IF('Copy &amp; Paste Roster Report Here'!$A218='Analytical Tests'!AE$7,IF($F221="N",IF($J221&gt;=$C221,AE$6,+($I221/$D221)*AE$6),0))</f>
        <v>0</v>
      </c>
      <c r="AF221" s="117" t="b">
        <f>IF('Copy &amp; Paste Roster Report Here'!$A218='Analytical Tests'!AF$7,IF($F221="N",IF($J221&gt;=$C221,AF$6,+($I221/$D221)*AF$6),0))</f>
        <v>0</v>
      </c>
      <c r="AG221" s="117" t="b">
        <f>IF('Copy &amp; Paste Roster Report Here'!$A218='Analytical Tests'!AG$7,IF($F221="N",IF($J221&gt;=$C221,AG$6,+($I221/$D221)*AG$6),0))</f>
        <v>0</v>
      </c>
      <c r="AH221" s="117" t="b">
        <f>IF('Copy &amp; Paste Roster Report Here'!$A218='Analytical Tests'!AH$7,IF($F221="N",IF($J221&gt;=$C221,AH$6,+($I221/$D221)*AH$6),0))</f>
        <v>0</v>
      </c>
      <c r="AI221" s="117" t="b">
        <f>IF('Copy &amp; Paste Roster Report Here'!$A218='Analytical Tests'!AI$7,IF($F221="N",IF($J221&gt;=$C221,AI$6,+($I221/$D221)*AI$6),0))</f>
        <v>0</v>
      </c>
      <c r="AJ221" s="79"/>
      <c r="AK221" s="118">
        <f>IF('Copy &amp; Paste Roster Report Here'!$A218=AK$7,IF('Copy &amp; Paste Roster Report Here'!$M218="FT",1,0),0)</f>
        <v>0</v>
      </c>
      <c r="AL221" s="118">
        <f>IF('Copy &amp; Paste Roster Report Here'!$A218=AL$7,IF('Copy &amp; Paste Roster Report Here'!$M218="FT",1,0),0)</f>
        <v>0</v>
      </c>
      <c r="AM221" s="118">
        <f>IF('Copy &amp; Paste Roster Report Here'!$A218=AM$7,IF('Copy &amp; Paste Roster Report Here'!$M218="FT",1,0),0)</f>
        <v>0</v>
      </c>
      <c r="AN221" s="118">
        <f>IF('Copy &amp; Paste Roster Report Here'!$A218=AN$7,IF('Copy &amp; Paste Roster Report Here'!$M218="FT",1,0),0)</f>
        <v>0</v>
      </c>
      <c r="AO221" s="118">
        <f>IF('Copy &amp; Paste Roster Report Here'!$A218=AO$7,IF('Copy &amp; Paste Roster Report Here'!$M218="FT",1,0),0)</f>
        <v>0</v>
      </c>
      <c r="AP221" s="118">
        <f>IF('Copy &amp; Paste Roster Report Here'!$A218=AP$7,IF('Copy &amp; Paste Roster Report Here'!$M218="FT",1,0),0)</f>
        <v>0</v>
      </c>
      <c r="AQ221" s="118">
        <f>IF('Copy &amp; Paste Roster Report Here'!$A218=AQ$7,IF('Copy &amp; Paste Roster Report Here'!$M218="FT",1,0),0)</f>
        <v>0</v>
      </c>
      <c r="AR221" s="118">
        <f>IF('Copy &amp; Paste Roster Report Here'!$A218=AR$7,IF('Copy &amp; Paste Roster Report Here'!$M218="FT",1,0),0)</f>
        <v>0</v>
      </c>
      <c r="AS221" s="118">
        <f>IF('Copy &amp; Paste Roster Report Here'!$A218=AS$7,IF('Copy &amp; Paste Roster Report Here'!$M218="FT",1,0),0)</f>
        <v>0</v>
      </c>
      <c r="AT221" s="118">
        <f>IF('Copy &amp; Paste Roster Report Here'!$A218=AT$7,IF('Copy &amp; Paste Roster Report Here'!$M218="FT",1,0),0)</f>
        <v>0</v>
      </c>
      <c r="AU221" s="118">
        <f>IF('Copy &amp; Paste Roster Report Here'!$A218=AU$7,IF('Copy &amp; Paste Roster Report Here'!$M218="FT",1,0),0)</f>
        <v>0</v>
      </c>
      <c r="AV221" s="73">
        <f t="shared" si="55"/>
        <v>0</v>
      </c>
      <c r="AW221" s="119">
        <f>IF('Copy &amp; Paste Roster Report Here'!$A218=AW$7,IF('Copy &amp; Paste Roster Report Here'!$M218="HT",1,0),0)</f>
        <v>0</v>
      </c>
      <c r="AX221" s="119">
        <f>IF('Copy &amp; Paste Roster Report Here'!$A218=AX$7,IF('Copy &amp; Paste Roster Report Here'!$M218="HT",1,0),0)</f>
        <v>0</v>
      </c>
      <c r="AY221" s="119">
        <f>IF('Copy &amp; Paste Roster Report Here'!$A218=AY$7,IF('Copy &amp; Paste Roster Report Here'!$M218="HT",1,0),0)</f>
        <v>0</v>
      </c>
      <c r="AZ221" s="119">
        <f>IF('Copy &amp; Paste Roster Report Here'!$A218=AZ$7,IF('Copy &amp; Paste Roster Report Here'!$M218="HT",1,0),0)</f>
        <v>0</v>
      </c>
      <c r="BA221" s="119">
        <f>IF('Copy &amp; Paste Roster Report Here'!$A218=BA$7,IF('Copy &amp; Paste Roster Report Here'!$M218="HT",1,0),0)</f>
        <v>0</v>
      </c>
      <c r="BB221" s="119">
        <f>IF('Copy &amp; Paste Roster Report Here'!$A218=BB$7,IF('Copy &amp; Paste Roster Report Here'!$M218="HT",1,0),0)</f>
        <v>0</v>
      </c>
      <c r="BC221" s="119">
        <f>IF('Copy &amp; Paste Roster Report Here'!$A218=BC$7,IF('Copy &amp; Paste Roster Report Here'!$M218="HT",1,0),0)</f>
        <v>0</v>
      </c>
      <c r="BD221" s="119">
        <f>IF('Copy &amp; Paste Roster Report Here'!$A218=BD$7,IF('Copy &amp; Paste Roster Report Here'!$M218="HT",1,0),0)</f>
        <v>0</v>
      </c>
      <c r="BE221" s="119">
        <f>IF('Copy &amp; Paste Roster Report Here'!$A218=BE$7,IF('Copy &amp; Paste Roster Report Here'!$M218="HT",1,0),0)</f>
        <v>0</v>
      </c>
      <c r="BF221" s="119">
        <f>IF('Copy &amp; Paste Roster Report Here'!$A218=BF$7,IF('Copy &amp; Paste Roster Report Here'!$M218="HT",1,0),0)</f>
        <v>0</v>
      </c>
      <c r="BG221" s="119">
        <f>IF('Copy &amp; Paste Roster Report Here'!$A218=BG$7,IF('Copy &amp; Paste Roster Report Here'!$M218="HT",1,0),0)</f>
        <v>0</v>
      </c>
      <c r="BH221" s="73">
        <f t="shared" si="56"/>
        <v>0</v>
      </c>
      <c r="BI221" s="120">
        <f>IF('Copy &amp; Paste Roster Report Here'!$A218=BI$7,IF('Copy &amp; Paste Roster Report Here'!$M218="MT",1,0),0)</f>
        <v>0</v>
      </c>
      <c r="BJ221" s="120">
        <f>IF('Copy &amp; Paste Roster Report Here'!$A218=BJ$7,IF('Copy &amp; Paste Roster Report Here'!$M218="MT",1,0),0)</f>
        <v>0</v>
      </c>
      <c r="BK221" s="120">
        <f>IF('Copy &amp; Paste Roster Report Here'!$A218=BK$7,IF('Copy &amp; Paste Roster Report Here'!$M218="MT",1,0),0)</f>
        <v>0</v>
      </c>
      <c r="BL221" s="120">
        <f>IF('Copy &amp; Paste Roster Report Here'!$A218=BL$7,IF('Copy &amp; Paste Roster Report Here'!$M218="MT",1,0),0)</f>
        <v>0</v>
      </c>
      <c r="BM221" s="120">
        <f>IF('Copy &amp; Paste Roster Report Here'!$A218=BM$7,IF('Copy &amp; Paste Roster Report Here'!$M218="MT",1,0),0)</f>
        <v>0</v>
      </c>
      <c r="BN221" s="120">
        <f>IF('Copy &amp; Paste Roster Report Here'!$A218=BN$7,IF('Copy &amp; Paste Roster Report Here'!$M218="MT",1,0),0)</f>
        <v>0</v>
      </c>
      <c r="BO221" s="120">
        <f>IF('Copy &amp; Paste Roster Report Here'!$A218=BO$7,IF('Copy &amp; Paste Roster Report Here'!$M218="MT",1,0),0)</f>
        <v>0</v>
      </c>
      <c r="BP221" s="120">
        <f>IF('Copy &amp; Paste Roster Report Here'!$A218=BP$7,IF('Copy &amp; Paste Roster Report Here'!$M218="MT",1,0),0)</f>
        <v>0</v>
      </c>
      <c r="BQ221" s="120">
        <f>IF('Copy &amp; Paste Roster Report Here'!$A218=BQ$7,IF('Copy &amp; Paste Roster Report Here'!$M218="MT",1,0),0)</f>
        <v>0</v>
      </c>
      <c r="BR221" s="120">
        <f>IF('Copy &amp; Paste Roster Report Here'!$A218=BR$7,IF('Copy &amp; Paste Roster Report Here'!$M218="MT",1,0),0)</f>
        <v>0</v>
      </c>
      <c r="BS221" s="120">
        <f>IF('Copy &amp; Paste Roster Report Here'!$A218=BS$7,IF('Copy &amp; Paste Roster Report Here'!$M218="MT",1,0),0)</f>
        <v>0</v>
      </c>
      <c r="BT221" s="73">
        <f t="shared" si="57"/>
        <v>0</v>
      </c>
      <c r="BU221" s="121">
        <f>IF('Copy &amp; Paste Roster Report Here'!$A218=BU$7,IF('Copy &amp; Paste Roster Report Here'!$M218="fy",1,0),0)</f>
        <v>0</v>
      </c>
      <c r="BV221" s="121">
        <f>IF('Copy &amp; Paste Roster Report Here'!$A218=BV$7,IF('Copy &amp; Paste Roster Report Here'!$M218="fy",1,0),0)</f>
        <v>0</v>
      </c>
      <c r="BW221" s="121">
        <f>IF('Copy &amp; Paste Roster Report Here'!$A218=BW$7,IF('Copy &amp; Paste Roster Report Here'!$M218="fy",1,0),0)</f>
        <v>0</v>
      </c>
      <c r="BX221" s="121">
        <f>IF('Copy &amp; Paste Roster Report Here'!$A218=BX$7,IF('Copy &amp; Paste Roster Report Here'!$M218="fy",1,0),0)</f>
        <v>0</v>
      </c>
      <c r="BY221" s="121">
        <f>IF('Copy &amp; Paste Roster Report Here'!$A218=BY$7,IF('Copy &amp; Paste Roster Report Here'!$M218="fy",1,0),0)</f>
        <v>0</v>
      </c>
      <c r="BZ221" s="121">
        <f>IF('Copy &amp; Paste Roster Report Here'!$A218=BZ$7,IF('Copy &amp; Paste Roster Report Here'!$M218="fy",1,0),0)</f>
        <v>0</v>
      </c>
      <c r="CA221" s="121">
        <f>IF('Copy &amp; Paste Roster Report Here'!$A218=CA$7,IF('Copy &amp; Paste Roster Report Here'!$M218="fy",1,0),0)</f>
        <v>0</v>
      </c>
      <c r="CB221" s="121">
        <f>IF('Copy &amp; Paste Roster Report Here'!$A218=CB$7,IF('Copy &amp; Paste Roster Report Here'!$M218="fy",1,0),0)</f>
        <v>0</v>
      </c>
      <c r="CC221" s="121">
        <f>IF('Copy &amp; Paste Roster Report Here'!$A218=CC$7,IF('Copy &amp; Paste Roster Report Here'!$M218="fy",1,0),0)</f>
        <v>0</v>
      </c>
      <c r="CD221" s="121">
        <f>IF('Copy &amp; Paste Roster Report Here'!$A218=CD$7,IF('Copy &amp; Paste Roster Report Here'!$M218="fy",1,0),0)</f>
        <v>0</v>
      </c>
      <c r="CE221" s="121">
        <f>IF('Copy &amp; Paste Roster Report Here'!$A218=CE$7,IF('Copy &amp; Paste Roster Report Here'!$M218="fy",1,0),0)</f>
        <v>0</v>
      </c>
      <c r="CF221" s="73">
        <f t="shared" si="58"/>
        <v>0</v>
      </c>
      <c r="CG221" s="122">
        <f>IF('Copy &amp; Paste Roster Report Here'!$A218=CG$7,IF('Copy &amp; Paste Roster Report Here'!$M218="RH",1,0),0)</f>
        <v>0</v>
      </c>
      <c r="CH221" s="122">
        <f>IF('Copy &amp; Paste Roster Report Here'!$A218=CH$7,IF('Copy &amp; Paste Roster Report Here'!$M218="RH",1,0),0)</f>
        <v>0</v>
      </c>
      <c r="CI221" s="122">
        <f>IF('Copy &amp; Paste Roster Report Here'!$A218=CI$7,IF('Copy &amp; Paste Roster Report Here'!$M218="RH",1,0),0)</f>
        <v>0</v>
      </c>
      <c r="CJ221" s="122">
        <f>IF('Copy &amp; Paste Roster Report Here'!$A218=CJ$7,IF('Copy &amp; Paste Roster Report Here'!$M218="RH",1,0),0)</f>
        <v>0</v>
      </c>
      <c r="CK221" s="122">
        <f>IF('Copy &amp; Paste Roster Report Here'!$A218=CK$7,IF('Copy &amp; Paste Roster Report Here'!$M218="RH",1,0),0)</f>
        <v>0</v>
      </c>
      <c r="CL221" s="122">
        <f>IF('Copy &amp; Paste Roster Report Here'!$A218=CL$7,IF('Copy &amp; Paste Roster Report Here'!$M218="RH",1,0),0)</f>
        <v>0</v>
      </c>
      <c r="CM221" s="122">
        <f>IF('Copy &amp; Paste Roster Report Here'!$A218=CM$7,IF('Copy &amp; Paste Roster Report Here'!$M218="RH",1,0),0)</f>
        <v>0</v>
      </c>
      <c r="CN221" s="122">
        <f>IF('Copy &amp; Paste Roster Report Here'!$A218=CN$7,IF('Copy &amp; Paste Roster Report Here'!$M218="RH",1,0),0)</f>
        <v>0</v>
      </c>
      <c r="CO221" s="122">
        <f>IF('Copy &amp; Paste Roster Report Here'!$A218=CO$7,IF('Copy &amp; Paste Roster Report Here'!$M218="RH",1,0),0)</f>
        <v>0</v>
      </c>
      <c r="CP221" s="122">
        <f>IF('Copy &amp; Paste Roster Report Here'!$A218=CP$7,IF('Copy &amp; Paste Roster Report Here'!$M218="RH",1,0),0)</f>
        <v>0</v>
      </c>
      <c r="CQ221" s="122">
        <f>IF('Copy &amp; Paste Roster Report Here'!$A218=CQ$7,IF('Copy &amp; Paste Roster Report Here'!$M218="RH",1,0),0)</f>
        <v>0</v>
      </c>
      <c r="CR221" s="73">
        <f t="shared" si="59"/>
        <v>0</v>
      </c>
      <c r="CS221" s="123">
        <f>IF('Copy &amp; Paste Roster Report Here'!$A218=CS$7,IF('Copy &amp; Paste Roster Report Here'!$M218="QT",1,0),0)</f>
        <v>0</v>
      </c>
      <c r="CT221" s="123">
        <f>IF('Copy &amp; Paste Roster Report Here'!$A218=CT$7,IF('Copy &amp; Paste Roster Report Here'!$M218="QT",1,0),0)</f>
        <v>0</v>
      </c>
      <c r="CU221" s="123">
        <f>IF('Copy &amp; Paste Roster Report Here'!$A218=CU$7,IF('Copy &amp; Paste Roster Report Here'!$M218="QT",1,0),0)</f>
        <v>0</v>
      </c>
      <c r="CV221" s="123">
        <f>IF('Copy &amp; Paste Roster Report Here'!$A218=CV$7,IF('Copy &amp; Paste Roster Report Here'!$M218="QT",1,0),0)</f>
        <v>0</v>
      </c>
      <c r="CW221" s="123">
        <f>IF('Copy &amp; Paste Roster Report Here'!$A218=CW$7,IF('Copy &amp; Paste Roster Report Here'!$M218="QT",1,0),0)</f>
        <v>0</v>
      </c>
      <c r="CX221" s="123">
        <f>IF('Copy &amp; Paste Roster Report Here'!$A218=CX$7,IF('Copy &amp; Paste Roster Report Here'!$M218="QT",1,0),0)</f>
        <v>0</v>
      </c>
      <c r="CY221" s="123">
        <f>IF('Copy &amp; Paste Roster Report Here'!$A218=CY$7,IF('Copy &amp; Paste Roster Report Here'!$M218="QT",1,0),0)</f>
        <v>0</v>
      </c>
      <c r="CZ221" s="123">
        <f>IF('Copy &amp; Paste Roster Report Here'!$A218=CZ$7,IF('Copy &amp; Paste Roster Report Here'!$M218="QT",1,0),0)</f>
        <v>0</v>
      </c>
      <c r="DA221" s="123">
        <f>IF('Copy &amp; Paste Roster Report Here'!$A218=DA$7,IF('Copy &amp; Paste Roster Report Here'!$M218="QT",1,0),0)</f>
        <v>0</v>
      </c>
      <c r="DB221" s="123">
        <f>IF('Copy &amp; Paste Roster Report Here'!$A218=DB$7,IF('Copy &amp; Paste Roster Report Here'!$M218="QT",1,0),0)</f>
        <v>0</v>
      </c>
      <c r="DC221" s="123">
        <f>IF('Copy &amp; Paste Roster Report Here'!$A218=DC$7,IF('Copy &amp; Paste Roster Report Here'!$M218="QT",1,0),0)</f>
        <v>0</v>
      </c>
      <c r="DD221" s="73">
        <f t="shared" si="60"/>
        <v>0</v>
      </c>
      <c r="DE221" s="124">
        <f>IF('Copy &amp; Paste Roster Report Here'!$A218=DE$7,IF('Copy &amp; Paste Roster Report Here'!$M218="xxxxxxxxxxx",1,0),0)</f>
        <v>0</v>
      </c>
      <c r="DF221" s="124">
        <f>IF('Copy &amp; Paste Roster Report Here'!$A218=DF$7,IF('Copy &amp; Paste Roster Report Here'!$M218="xxxxxxxxxxx",1,0),0)</f>
        <v>0</v>
      </c>
      <c r="DG221" s="124">
        <f>IF('Copy &amp; Paste Roster Report Here'!$A218=DG$7,IF('Copy &amp; Paste Roster Report Here'!$M218="xxxxxxxxxxx",1,0),0)</f>
        <v>0</v>
      </c>
      <c r="DH221" s="124">
        <f>IF('Copy &amp; Paste Roster Report Here'!$A218=DH$7,IF('Copy &amp; Paste Roster Report Here'!$M218="xxxxxxxxxxx",1,0),0)</f>
        <v>0</v>
      </c>
      <c r="DI221" s="124">
        <f>IF('Copy &amp; Paste Roster Report Here'!$A218=DI$7,IF('Copy &amp; Paste Roster Report Here'!$M218="xxxxxxxxxxx",1,0),0)</f>
        <v>0</v>
      </c>
      <c r="DJ221" s="124">
        <f>IF('Copy &amp; Paste Roster Report Here'!$A218=DJ$7,IF('Copy &amp; Paste Roster Report Here'!$M218="xxxxxxxxxxx",1,0),0)</f>
        <v>0</v>
      </c>
      <c r="DK221" s="124">
        <f>IF('Copy &amp; Paste Roster Report Here'!$A218=DK$7,IF('Copy &amp; Paste Roster Report Here'!$M218="xxxxxxxxxxx",1,0),0)</f>
        <v>0</v>
      </c>
      <c r="DL221" s="124">
        <f>IF('Copy &amp; Paste Roster Report Here'!$A218=DL$7,IF('Copy &amp; Paste Roster Report Here'!$M218="xxxxxxxxxxx",1,0),0)</f>
        <v>0</v>
      </c>
      <c r="DM221" s="124">
        <f>IF('Copy &amp; Paste Roster Report Here'!$A218=DM$7,IF('Copy &amp; Paste Roster Report Here'!$M218="xxxxxxxxxxx",1,0),0)</f>
        <v>0</v>
      </c>
      <c r="DN221" s="124">
        <f>IF('Copy &amp; Paste Roster Report Here'!$A218=DN$7,IF('Copy &amp; Paste Roster Report Here'!$M218="xxxxxxxxxxx",1,0),0)</f>
        <v>0</v>
      </c>
      <c r="DO221" s="124">
        <f>IF('Copy &amp; Paste Roster Report Here'!$A218=DO$7,IF('Copy &amp; Paste Roster Report Here'!$M218="xxxxxxxxxxx",1,0),0)</f>
        <v>0</v>
      </c>
      <c r="DP221" s="125">
        <f t="shared" si="61"/>
        <v>0</v>
      </c>
      <c r="DQ221" s="126">
        <f t="shared" si="62"/>
        <v>0</v>
      </c>
    </row>
    <row r="222" spans="1:121" x14ac:dyDescent="0.25">
      <c r="A222" s="111">
        <f t="shared" si="48"/>
        <v>0</v>
      </c>
      <c r="B222" s="111">
        <f t="shared" si="49"/>
        <v>0</v>
      </c>
      <c r="C222" s="112">
        <f>+('Copy &amp; Paste Roster Report Here'!$P219-'Copy &amp; Paste Roster Report Here'!$O219)/30</f>
        <v>0</v>
      </c>
      <c r="D222" s="112">
        <f>+('Copy &amp; Paste Roster Report Here'!$P219-'Copy &amp; Paste Roster Report Here'!$O219)</f>
        <v>0</v>
      </c>
      <c r="E222" s="111">
        <f>'Copy &amp; Paste Roster Report Here'!N219</f>
        <v>0</v>
      </c>
      <c r="F222" s="111" t="str">
        <f t="shared" si="50"/>
        <v>N</v>
      </c>
      <c r="G222" s="111">
        <f>'Copy &amp; Paste Roster Report Here'!R219</f>
        <v>0</v>
      </c>
      <c r="H222" s="113">
        <f t="shared" si="51"/>
        <v>0</v>
      </c>
      <c r="I222" s="112">
        <f>IF(F222="N",$F$5-'Copy &amp; Paste Roster Report Here'!O219,+'Copy &amp; Paste Roster Report Here'!Q219-'Copy &amp; Paste Roster Report Here'!O219)</f>
        <v>0</v>
      </c>
      <c r="J222" s="114">
        <f t="shared" si="52"/>
        <v>0</v>
      </c>
      <c r="K222" s="114">
        <f t="shared" si="53"/>
        <v>0</v>
      </c>
      <c r="L222" s="115">
        <f>'Copy &amp; Paste Roster Report Here'!F219</f>
        <v>0</v>
      </c>
      <c r="M222" s="116">
        <f t="shared" si="54"/>
        <v>0</v>
      </c>
      <c r="N222" s="117">
        <f>IF('Copy &amp; Paste Roster Report Here'!$A219='Analytical Tests'!N$7,IF($F222="Y",+$H222*N$6,0),0)</f>
        <v>0</v>
      </c>
      <c r="O222" s="117">
        <f>IF('Copy &amp; Paste Roster Report Here'!$A219='Analytical Tests'!O$7,IF($F222="Y",+$H222*O$6,0),0)</f>
        <v>0</v>
      </c>
      <c r="P222" s="117">
        <f>IF('Copy &amp; Paste Roster Report Here'!$A219='Analytical Tests'!P$7,IF($F222="Y",+$H222*P$6,0),0)</f>
        <v>0</v>
      </c>
      <c r="Q222" s="117">
        <f>IF('Copy &amp; Paste Roster Report Here'!$A219='Analytical Tests'!Q$7,IF($F222="Y",+$H222*Q$6,0),0)</f>
        <v>0</v>
      </c>
      <c r="R222" s="117">
        <f>IF('Copy &amp; Paste Roster Report Here'!$A219='Analytical Tests'!R$7,IF($F222="Y",+$H222*R$6,0),0)</f>
        <v>0</v>
      </c>
      <c r="S222" s="117">
        <f>IF('Copy &amp; Paste Roster Report Here'!$A219='Analytical Tests'!S$7,IF($F222="Y",+$H222*S$6,0),0)</f>
        <v>0</v>
      </c>
      <c r="T222" s="117">
        <f>IF('Copy &amp; Paste Roster Report Here'!$A219='Analytical Tests'!T$7,IF($F222="Y",+$H222*T$6,0),0)</f>
        <v>0</v>
      </c>
      <c r="U222" s="117">
        <f>IF('Copy &amp; Paste Roster Report Here'!$A219='Analytical Tests'!U$7,IF($F222="Y",+$H222*U$6,0),0)</f>
        <v>0</v>
      </c>
      <c r="V222" s="117">
        <f>IF('Copy &amp; Paste Roster Report Here'!$A219='Analytical Tests'!V$7,IF($F222="Y",+$H222*V$6,0),0)</f>
        <v>0</v>
      </c>
      <c r="W222" s="117">
        <f>IF('Copy &amp; Paste Roster Report Here'!$A219='Analytical Tests'!W$7,IF($F222="Y",+$H222*W$6,0),0)</f>
        <v>0</v>
      </c>
      <c r="X222" s="117">
        <f>IF('Copy &amp; Paste Roster Report Here'!$A219='Analytical Tests'!X$7,IF($F222="Y",+$H222*X$6,0),0)</f>
        <v>0</v>
      </c>
      <c r="Y222" s="117" t="b">
        <f>IF('Copy &amp; Paste Roster Report Here'!$A219='Analytical Tests'!Y$7,IF($F222="N",IF($J222&gt;=$C222,Y$6,+($I222/$D222)*Y$6),0))</f>
        <v>0</v>
      </c>
      <c r="Z222" s="117" t="b">
        <f>IF('Copy &amp; Paste Roster Report Here'!$A219='Analytical Tests'!Z$7,IF($F222="N",IF($J222&gt;=$C222,Z$6,+($I222/$D222)*Z$6),0))</f>
        <v>0</v>
      </c>
      <c r="AA222" s="117" t="b">
        <f>IF('Copy &amp; Paste Roster Report Here'!$A219='Analytical Tests'!AA$7,IF($F222="N",IF($J222&gt;=$C222,AA$6,+($I222/$D222)*AA$6),0))</f>
        <v>0</v>
      </c>
      <c r="AB222" s="117" t="b">
        <f>IF('Copy &amp; Paste Roster Report Here'!$A219='Analytical Tests'!AB$7,IF($F222="N",IF($J222&gt;=$C222,AB$6,+($I222/$D222)*AB$6),0))</f>
        <v>0</v>
      </c>
      <c r="AC222" s="117" t="b">
        <f>IF('Copy &amp; Paste Roster Report Here'!$A219='Analytical Tests'!AC$7,IF($F222="N",IF($J222&gt;=$C222,AC$6,+($I222/$D222)*AC$6),0))</f>
        <v>0</v>
      </c>
      <c r="AD222" s="117" t="b">
        <f>IF('Copy &amp; Paste Roster Report Here'!$A219='Analytical Tests'!AD$7,IF($F222="N",IF($J222&gt;=$C222,AD$6,+($I222/$D222)*AD$6),0))</f>
        <v>0</v>
      </c>
      <c r="AE222" s="117" t="b">
        <f>IF('Copy &amp; Paste Roster Report Here'!$A219='Analytical Tests'!AE$7,IF($F222="N",IF($J222&gt;=$C222,AE$6,+($I222/$D222)*AE$6),0))</f>
        <v>0</v>
      </c>
      <c r="AF222" s="117" t="b">
        <f>IF('Copy &amp; Paste Roster Report Here'!$A219='Analytical Tests'!AF$7,IF($F222="N",IF($J222&gt;=$C222,AF$6,+($I222/$D222)*AF$6),0))</f>
        <v>0</v>
      </c>
      <c r="AG222" s="117" t="b">
        <f>IF('Copy &amp; Paste Roster Report Here'!$A219='Analytical Tests'!AG$7,IF($F222="N",IF($J222&gt;=$C222,AG$6,+($I222/$D222)*AG$6),0))</f>
        <v>0</v>
      </c>
      <c r="AH222" s="117" t="b">
        <f>IF('Copy &amp; Paste Roster Report Here'!$A219='Analytical Tests'!AH$7,IF($F222="N",IF($J222&gt;=$C222,AH$6,+($I222/$D222)*AH$6),0))</f>
        <v>0</v>
      </c>
      <c r="AI222" s="117" t="b">
        <f>IF('Copy &amp; Paste Roster Report Here'!$A219='Analytical Tests'!AI$7,IF($F222="N",IF($J222&gt;=$C222,AI$6,+($I222/$D222)*AI$6),0))</f>
        <v>0</v>
      </c>
      <c r="AJ222" s="79"/>
      <c r="AK222" s="118">
        <f>IF('Copy &amp; Paste Roster Report Here'!$A219=AK$7,IF('Copy &amp; Paste Roster Report Here'!$M219="FT",1,0),0)</f>
        <v>0</v>
      </c>
      <c r="AL222" s="118">
        <f>IF('Copy &amp; Paste Roster Report Here'!$A219=AL$7,IF('Copy &amp; Paste Roster Report Here'!$M219="FT",1,0),0)</f>
        <v>0</v>
      </c>
      <c r="AM222" s="118">
        <f>IF('Copy &amp; Paste Roster Report Here'!$A219=AM$7,IF('Copy &amp; Paste Roster Report Here'!$M219="FT",1,0),0)</f>
        <v>0</v>
      </c>
      <c r="AN222" s="118">
        <f>IF('Copy &amp; Paste Roster Report Here'!$A219=AN$7,IF('Copy &amp; Paste Roster Report Here'!$M219="FT",1,0),0)</f>
        <v>0</v>
      </c>
      <c r="AO222" s="118">
        <f>IF('Copy &amp; Paste Roster Report Here'!$A219=AO$7,IF('Copy &amp; Paste Roster Report Here'!$M219="FT",1,0),0)</f>
        <v>0</v>
      </c>
      <c r="AP222" s="118">
        <f>IF('Copy &amp; Paste Roster Report Here'!$A219=AP$7,IF('Copy &amp; Paste Roster Report Here'!$M219="FT",1,0),0)</f>
        <v>0</v>
      </c>
      <c r="AQ222" s="118">
        <f>IF('Copy &amp; Paste Roster Report Here'!$A219=AQ$7,IF('Copy &amp; Paste Roster Report Here'!$M219="FT",1,0),0)</f>
        <v>0</v>
      </c>
      <c r="AR222" s="118">
        <f>IF('Copy &amp; Paste Roster Report Here'!$A219=AR$7,IF('Copy &amp; Paste Roster Report Here'!$M219="FT",1,0),0)</f>
        <v>0</v>
      </c>
      <c r="AS222" s="118">
        <f>IF('Copy &amp; Paste Roster Report Here'!$A219=AS$7,IF('Copy &amp; Paste Roster Report Here'!$M219="FT",1,0),0)</f>
        <v>0</v>
      </c>
      <c r="AT222" s="118">
        <f>IF('Copy &amp; Paste Roster Report Here'!$A219=AT$7,IF('Copy &amp; Paste Roster Report Here'!$M219="FT",1,0),0)</f>
        <v>0</v>
      </c>
      <c r="AU222" s="118">
        <f>IF('Copy &amp; Paste Roster Report Here'!$A219=AU$7,IF('Copy &amp; Paste Roster Report Here'!$M219="FT",1,0),0)</f>
        <v>0</v>
      </c>
      <c r="AV222" s="73">
        <f t="shared" si="55"/>
        <v>0</v>
      </c>
      <c r="AW222" s="119">
        <f>IF('Copy &amp; Paste Roster Report Here'!$A219=AW$7,IF('Copy &amp; Paste Roster Report Here'!$M219="HT",1,0),0)</f>
        <v>0</v>
      </c>
      <c r="AX222" s="119">
        <f>IF('Copy &amp; Paste Roster Report Here'!$A219=AX$7,IF('Copy &amp; Paste Roster Report Here'!$M219="HT",1,0),0)</f>
        <v>0</v>
      </c>
      <c r="AY222" s="119">
        <f>IF('Copy &amp; Paste Roster Report Here'!$A219=AY$7,IF('Copy &amp; Paste Roster Report Here'!$M219="HT",1,0),0)</f>
        <v>0</v>
      </c>
      <c r="AZ222" s="119">
        <f>IF('Copy &amp; Paste Roster Report Here'!$A219=AZ$7,IF('Copy &amp; Paste Roster Report Here'!$M219="HT",1,0),0)</f>
        <v>0</v>
      </c>
      <c r="BA222" s="119">
        <f>IF('Copy &amp; Paste Roster Report Here'!$A219=BA$7,IF('Copy &amp; Paste Roster Report Here'!$M219="HT",1,0),0)</f>
        <v>0</v>
      </c>
      <c r="BB222" s="119">
        <f>IF('Copy &amp; Paste Roster Report Here'!$A219=BB$7,IF('Copy &amp; Paste Roster Report Here'!$M219="HT",1,0),0)</f>
        <v>0</v>
      </c>
      <c r="BC222" s="119">
        <f>IF('Copy &amp; Paste Roster Report Here'!$A219=BC$7,IF('Copy &amp; Paste Roster Report Here'!$M219="HT",1,0),0)</f>
        <v>0</v>
      </c>
      <c r="BD222" s="119">
        <f>IF('Copy &amp; Paste Roster Report Here'!$A219=BD$7,IF('Copy &amp; Paste Roster Report Here'!$M219="HT",1,0),0)</f>
        <v>0</v>
      </c>
      <c r="BE222" s="119">
        <f>IF('Copy &amp; Paste Roster Report Here'!$A219=BE$7,IF('Copy &amp; Paste Roster Report Here'!$M219="HT",1,0),0)</f>
        <v>0</v>
      </c>
      <c r="BF222" s="119">
        <f>IF('Copy &amp; Paste Roster Report Here'!$A219=BF$7,IF('Copy &amp; Paste Roster Report Here'!$M219="HT",1,0),0)</f>
        <v>0</v>
      </c>
      <c r="BG222" s="119">
        <f>IF('Copy &amp; Paste Roster Report Here'!$A219=BG$7,IF('Copy &amp; Paste Roster Report Here'!$M219="HT",1,0),0)</f>
        <v>0</v>
      </c>
      <c r="BH222" s="73">
        <f t="shared" si="56"/>
        <v>0</v>
      </c>
      <c r="BI222" s="120">
        <f>IF('Copy &amp; Paste Roster Report Here'!$A219=BI$7,IF('Copy &amp; Paste Roster Report Here'!$M219="MT",1,0),0)</f>
        <v>0</v>
      </c>
      <c r="BJ222" s="120">
        <f>IF('Copy &amp; Paste Roster Report Here'!$A219=BJ$7,IF('Copy &amp; Paste Roster Report Here'!$M219="MT",1,0),0)</f>
        <v>0</v>
      </c>
      <c r="BK222" s="120">
        <f>IF('Copy &amp; Paste Roster Report Here'!$A219=BK$7,IF('Copy &amp; Paste Roster Report Here'!$M219="MT",1,0),0)</f>
        <v>0</v>
      </c>
      <c r="BL222" s="120">
        <f>IF('Copy &amp; Paste Roster Report Here'!$A219=BL$7,IF('Copy &amp; Paste Roster Report Here'!$M219="MT",1,0),0)</f>
        <v>0</v>
      </c>
      <c r="BM222" s="120">
        <f>IF('Copy &amp; Paste Roster Report Here'!$A219=BM$7,IF('Copy &amp; Paste Roster Report Here'!$M219="MT",1,0),0)</f>
        <v>0</v>
      </c>
      <c r="BN222" s="120">
        <f>IF('Copy &amp; Paste Roster Report Here'!$A219=BN$7,IF('Copy &amp; Paste Roster Report Here'!$M219="MT",1,0),0)</f>
        <v>0</v>
      </c>
      <c r="BO222" s="120">
        <f>IF('Copy &amp; Paste Roster Report Here'!$A219=BO$7,IF('Copy &amp; Paste Roster Report Here'!$M219="MT",1,0),0)</f>
        <v>0</v>
      </c>
      <c r="BP222" s="120">
        <f>IF('Copy &amp; Paste Roster Report Here'!$A219=BP$7,IF('Copy &amp; Paste Roster Report Here'!$M219="MT",1,0),0)</f>
        <v>0</v>
      </c>
      <c r="BQ222" s="120">
        <f>IF('Copy &amp; Paste Roster Report Here'!$A219=BQ$7,IF('Copy &amp; Paste Roster Report Here'!$M219="MT",1,0),0)</f>
        <v>0</v>
      </c>
      <c r="BR222" s="120">
        <f>IF('Copy &amp; Paste Roster Report Here'!$A219=BR$7,IF('Copy &amp; Paste Roster Report Here'!$M219="MT",1,0),0)</f>
        <v>0</v>
      </c>
      <c r="BS222" s="120">
        <f>IF('Copy &amp; Paste Roster Report Here'!$A219=BS$7,IF('Copy &amp; Paste Roster Report Here'!$M219="MT",1,0),0)</f>
        <v>0</v>
      </c>
      <c r="BT222" s="73">
        <f t="shared" si="57"/>
        <v>0</v>
      </c>
      <c r="BU222" s="121">
        <f>IF('Copy &amp; Paste Roster Report Here'!$A219=BU$7,IF('Copy &amp; Paste Roster Report Here'!$M219="fy",1,0),0)</f>
        <v>0</v>
      </c>
      <c r="BV222" s="121">
        <f>IF('Copy &amp; Paste Roster Report Here'!$A219=BV$7,IF('Copy &amp; Paste Roster Report Here'!$M219="fy",1,0),0)</f>
        <v>0</v>
      </c>
      <c r="BW222" s="121">
        <f>IF('Copy &amp; Paste Roster Report Here'!$A219=BW$7,IF('Copy &amp; Paste Roster Report Here'!$M219="fy",1,0),0)</f>
        <v>0</v>
      </c>
      <c r="BX222" s="121">
        <f>IF('Copy &amp; Paste Roster Report Here'!$A219=BX$7,IF('Copy &amp; Paste Roster Report Here'!$M219="fy",1,0),0)</f>
        <v>0</v>
      </c>
      <c r="BY222" s="121">
        <f>IF('Copy &amp; Paste Roster Report Here'!$A219=BY$7,IF('Copy &amp; Paste Roster Report Here'!$M219="fy",1,0),0)</f>
        <v>0</v>
      </c>
      <c r="BZ222" s="121">
        <f>IF('Copy &amp; Paste Roster Report Here'!$A219=BZ$7,IF('Copy &amp; Paste Roster Report Here'!$M219="fy",1,0),0)</f>
        <v>0</v>
      </c>
      <c r="CA222" s="121">
        <f>IF('Copy &amp; Paste Roster Report Here'!$A219=CA$7,IF('Copy &amp; Paste Roster Report Here'!$M219="fy",1,0),0)</f>
        <v>0</v>
      </c>
      <c r="CB222" s="121">
        <f>IF('Copy &amp; Paste Roster Report Here'!$A219=CB$7,IF('Copy &amp; Paste Roster Report Here'!$M219="fy",1,0),0)</f>
        <v>0</v>
      </c>
      <c r="CC222" s="121">
        <f>IF('Copy &amp; Paste Roster Report Here'!$A219=CC$7,IF('Copy &amp; Paste Roster Report Here'!$M219="fy",1,0),0)</f>
        <v>0</v>
      </c>
      <c r="CD222" s="121">
        <f>IF('Copy &amp; Paste Roster Report Here'!$A219=CD$7,IF('Copy &amp; Paste Roster Report Here'!$M219="fy",1,0),0)</f>
        <v>0</v>
      </c>
      <c r="CE222" s="121">
        <f>IF('Copy &amp; Paste Roster Report Here'!$A219=CE$7,IF('Copy &amp; Paste Roster Report Here'!$M219="fy",1,0),0)</f>
        <v>0</v>
      </c>
      <c r="CF222" s="73">
        <f t="shared" si="58"/>
        <v>0</v>
      </c>
      <c r="CG222" s="122">
        <f>IF('Copy &amp; Paste Roster Report Here'!$A219=CG$7,IF('Copy &amp; Paste Roster Report Here'!$M219="RH",1,0),0)</f>
        <v>0</v>
      </c>
      <c r="CH222" s="122">
        <f>IF('Copy &amp; Paste Roster Report Here'!$A219=CH$7,IF('Copy &amp; Paste Roster Report Here'!$M219="RH",1,0),0)</f>
        <v>0</v>
      </c>
      <c r="CI222" s="122">
        <f>IF('Copy &amp; Paste Roster Report Here'!$A219=CI$7,IF('Copy &amp; Paste Roster Report Here'!$M219="RH",1,0),0)</f>
        <v>0</v>
      </c>
      <c r="CJ222" s="122">
        <f>IF('Copy &amp; Paste Roster Report Here'!$A219=CJ$7,IF('Copy &amp; Paste Roster Report Here'!$M219="RH",1,0),0)</f>
        <v>0</v>
      </c>
      <c r="CK222" s="122">
        <f>IF('Copy &amp; Paste Roster Report Here'!$A219=CK$7,IF('Copy &amp; Paste Roster Report Here'!$M219="RH",1,0),0)</f>
        <v>0</v>
      </c>
      <c r="CL222" s="122">
        <f>IF('Copy &amp; Paste Roster Report Here'!$A219=CL$7,IF('Copy &amp; Paste Roster Report Here'!$M219="RH",1,0),0)</f>
        <v>0</v>
      </c>
      <c r="CM222" s="122">
        <f>IF('Copy &amp; Paste Roster Report Here'!$A219=CM$7,IF('Copy &amp; Paste Roster Report Here'!$M219="RH",1,0),0)</f>
        <v>0</v>
      </c>
      <c r="CN222" s="122">
        <f>IF('Copy &amp; Paste Roster Report Here'!$A219=CN$7,IF('Copy &amp; Paste Roster Report Here'!$M219="RH",1,0),0)</f>
        <v>0</v>
      </c>
      <c r="CO222" s="122">
        <f>IF('Copy &amp; Paste Roster Report Here'!$A219=CO$7,IF('Copy &amp; Paste Roster Report Here'!$M219="RH",1,0),0)</f>
        <v>0</v>
      </c>
      <c r="CP222" s="122">
        <f>IF('Copy &amp; Paste Roster Report Here'!$A219=CP$7,IF('Copy &amp; Paste Roster Report Here'!$M219="RH",1,0),0)</f>
        <v>0</v>
      </c>
      <c r="CQ222" s="122">
        <f>IF('Copy &amp; Paste Roster Report Here'!$A219=CQ$7,IF('Copy &amp; Paste Roster Report Here'!$M219="RH",1,0),0)</f>
        <v>0</v>
      </c>
      <c r="CR222" s="73">
        <f t="shared" si="59"/>
        <v>0</v>
      </c>
      <c r="CS222" s="123">
        <f>IF('Copy &amp; Paste Roster Report Here'!$A219=CS$7,IF('Copy &amp; Paste Roster Report Here'!$M219="QT",1,0),0)</f>
        <v>0</v>
      </c>
      <c r="CT222" s="123">
        <f>IF('Copy &amp; Paste Roster Report Here'!$A219=CT$7,IF('Copy &amp; Paste Roster Report Here'!$M219="QT",1,0),0)</f>
        <v>0</v>
      </c>
      <c r="CU222" s="123">
        <f>IF('Copy &amp; Paste Roster Report Here'!$A219=CU$7,IF('Copy &amp; Paste Roster Report Here'!$M219="QT",1,0),0)</f>
        <v>0</v>
      </c>
      <c r="CV222" s="123">
        <f>IF('Copy &amp; Paste Roster Report Here'!$A219=CV$7,IF('Copy &amp; Paste Roster Report Here'!$M219="QT",1,0),0)</f>
        <v>0</v>
      </c>
      <c r="CW222" s="123">
        <f>IF('Copy &amp; Paste Roster Report Here'!$A219=CW$7,IF('Copy &amp; Paste Roster Report Here'!$M219="QT",1,0),0)</f>
        <v>0</v>
      </c>
      <c r="CX222" s="123">
        <f>IF('Copy &amp; Paste Roster Report Here'!$A219=CX$7,IF('Copy &amp; Paste Roster Report Here'!$M219="QT",1,0),0)</f>
        <v>0</v>
      </c>
      <c r="CY222" s="123">
        <f>IF('Copy &amp; Paste Roster Report Here'!$A219=CY$7,IF('Copy &amp; Paste Roster Report Here'!$M219="QT",1,0),0)</f>
        <v>0</v>
      </c>
      <c r="CZ222" s="123">
        <f>IF('Copy &amp; Paste Roster Report Here'!$A219=CZ$7,IF('Copy &amp; Paste Roster Report Here'!$M219="QT",1,0),0)</f>
        <v>0</v>
      </c>
      <c r="DA222" s="123">
        <f>IF('Copy &amp; Paste Roster Report Here'!$A219=DA$7,IF('Copy &amp; Paste Roster Report Here'!$M219="QT",1,0),0)</f>
        <v>0</v>
      </c>
      <c r="DB222" s="123">
        <f>IF('Copy &amp; Paste Roster Report Here'!$A219=DB$7,IF('Copy &amp; Paste Roster Report Here'!$M219="QT",1,0),0)</f>
        <v>0</v>
      </c>
      <c r="DC222" s="123">
        <f>IF('Copy &amp; Paste Roster Report Here'!$A219=DC$7,IF('Copy &amp; Paste Roster Report Here'!$M219="QT",1,0),0)</f>
        <v>0</v>
      </c>
      <c r="DD222" s="73">
        <f t="shared" si="60"/>
        <v>0</v>
      </c>
      <c r="DE222" s="124">
        <f>IF('Copy &amp; Paste Roster Report Here'!$A219=DE$7,IF('Copy &amp; Paste Roster Report Here'!$M219="xxxxxxxxxxx",1,0),0)</f>
        <v>0</v>
      </c>
      <c r="DF222" s="124">
        <f>IF('Copy &amp; Paste Roster Report Here'!$A219=DF$7,IF('Copy &amp; Paste Roster Report Here'!$M219="xxxxxxxxxxx",1,0),0)</f>
        <v>0</v>
      </c>
      <c r="DG222" s="124">
        <f>IF('Copy &amp; Paste Roster Report Here'!$A219=DG$7,IF('Copy &amp; Paste Roster Report Here'!$M219="xxxxxxxxxxx",1,0),0)</f>
        <v>0</v>
      </c>
      <c r="DH222" s="124">
        <f>IF('Copy &amp; Paste Roster Report Here'!$A219=DH$7,IF('Copy &amp; Paste Roster Report Here'!$M219="xxxxxxxxxxx",1,0),0)</f>
        <v>0</v>
      </c>
      <c r="DI222" s="124">
        <f>IF('Copy &amp; Paste Roster Report Here'!$A219=DI$7,IF('Copy &amp; Paste Roster Report Here'!$M219="xxxxxxxxxxx",1,0),0)</f>
        <v>0</v>
      </c>
      <c r="DJ222" s="124">
        <f>IF('Copy &amp; Paste Roster Report Here'!$A219=DJ$7,IF('Copy &amp; Paste Roster Report Here'!$M219="xxxxxxxxxxx",1,0),0)</f>
        <v>0</v>
      </c>
      <c r="DK222" s="124">
        <f>IF('Copy &amp; Paste Roster Report Here'!$A219=DK$7,IF('Copy &amp; Paste Roster Report Here'!$M219="xxxxxxxxxxx",1,0),0)</f>
        <v>0</v>
      </c>
      <c r="DL222" s="124">
        <f>IF('Copy &amp; Paste Roster Report Here'!$A219=DL$7,IF('Copy &amp; Paste Roster Report Here'!$M219="xxxxxxxxxxx",1,0),0)</f>
        <v>0</v>
      </c>
      <c r="DM222" s="124">
        <f>IF('Copy &amp; Paste Roster Report Here'!$A219=DM$7,IF('Copy &amp; Paste Roster Report Here'!$M219="xxxxxxxxxxx",1,0),0)</f>
        <v>0</v>
      </c>
      <c r="DN222" s="124">
        <f>IF('Copy &amp; Paste Roster Report Here'!$A219=DN$7,IF('Copy &amp; Paste Roster Report Here'!$M219="xxxxxxxxxxx",1,0),0)</f>
        <v>0</v>
      </c>
      <c r="DO222" s="124">
        <f>IF('Copy &amp; Paste Roster Report Here'!$A219=DO$7,IF('Copy &amp; Paste Roster Report Here'!$M219="xxxxxxxxxxx",1,0),0)</f>
        <v>0</v>
      </c>
      <c r="DP222" s="125">
        <f t="shared" si="61"/>
        <v>0</v>
      </c>
      <c r="DQ222" s="126">
        <f t="shared" si="62"/>
        <v>0</v>
      </c>
    </row>
    <row r="223" spans="1:121" x14ac:dyDescent="0.25">
      <c r="A223" s="111">
        <f t="shared" si="48"/>
        <v>0</v>
      </c>
      <c r="B223" s="111">
        <f t="shared" si="49"/>
        <v>0</v>
      </c>
      <c r="C223" s="112">
        <f>+('Copy &amp; Paste Roster Report Here'!$P220-'Copy &amp; Paste Roster Report Here'!$O220)/30</f>
        <v>0</v>
      </c>
      <c r="D223" s="112">
        <f>+('Copy &amp; Paste Roster Report Here'!$P220-'Copy &amp; Paste Roster Report Here'!$O220)</f>
        <v>0</v>
      </c>
      <c r="E223" s="111">
        <f>'Copy &amp; Paste Roster Report Here'!N220</f>
        <v>0</v>
      </c>
      <c r="F223" s="111" t="str">
        <f t="shared" si="50"/>
        <v>N</v>
      </c>
      <c r="G223" s="111">
        <f>'Copy &amp; Paste Roster Report Here'!R220</f>
        <v>0</v>
      </c>
      <c r="H223" s="113">
        <f t="shared" si="51"/>
        <v>0</v>
      </c>
      <c r="I223" s="112">
        <f>IF(F223="N",$F$5-'Copy &amp; Paste Roster Report Here'!O220,+'Copy &amp; Paste Roster Report Here'!Q220-'Copy &amp; Paste Roster Report Here'!O220)</f>
        <v>0</v>
      </c>
      <c r="J223" s="114">
        <f t="shared" si="52"/>
        <v>0</v>
      </c>
      <c r="K223" s="114">
        <f t="shared" si="53"/>
        <v>0</v>
      </c>
      <c r="L223" s="115">
        <f>'Copy &amp; Paste Roster Report Here'!F220</f>
        <v>0</v>
      </c>
      <c r="M223" s="116">
        <f t="shared" si="54"/>
        <v>0</v>
      </c>
      <c r="N223" s="117">
        <f>IF('Copy &amp; Paste Roster Report Here'!$A220='Analytical Tests'!N$7,IF($F223="Y",+$H223*N$6,0),0)</f>
        <v>0</v>
      </c>
      <c r="O223" s="117">
        <f>IF('Copy &amp; Paste Roster Report Here'!$A220='Analytical Tests'!O$7,IF($F223="Y",+$H223*O$6,0),0)</f>
        <v>0</v>
      </c>
      <c r="P223" s="117">
        <f>IF('Copy &amp; Paste Roster Report Here'!$A220='Analytical Tests'!P$7,IF($F223="Y",+$H223*P$6,0),0)</f>
        <v>0</v>
      </c>
      <c r="Q223" s="117">
        <f>IF('Copy &amp; Paste Roster Report Here'!$A220='Analytical Tests'!Q$7,IF($F223="Y",+$H223*Q$6,0),0)</f>
        <v>0</v>
      </c>
      <c r="R223" s="117">
        <f>IF('Copy &amp; Paste Roster Report Here'!$A220='Analytical Tests'!R$7,IF($F223="Y",+$H223*R$6,0),0)</f>
        <v>0</v>
      </c>
      <c r="S223" s="117">
        <f>IF('Copy &amp; Paste Roster Report Here'!$A220='Analytical Tests'!S$7,IF($F223="Y",+$H223*S$6,0),0)</f>
        <v>0</v>
      </c>
      <c r="T223" s="117">
        <f>IF('Copy &amp; Paste Roster Report Here'!$A220='Analytical Tests'!T$7,IF($F223="Y",+$H223*T$6,0),0)</f>
        <v>0</v>
      </c>
      <c r="U223" s="117">
        <f>IF('Copy &amp; Paste Roster Report Here'!$A220='Analytical Tests'!U$7,IF($F223="Y",+$H223*U$6,0),0)</f>
        <v>0</v>
      </c>
      <c r="V223" s="117">
        <f>IF('Copy &amp; Paste Roster Report Here'!$A220='Analytical Tests'!V$7,IF($F223="Y",+$H223*V$6,0),0)</f>
        <v>0</v>
      </c>
      <c r="W223" s="117">
        <f>IF('Copy &amp; Paste Roster Report Here'!$A220='Analytical Tests'!W$7,IF($F223="Y",+$H223*W$6,0),0)</f>
        <v>0</v>
      </c>
      <c r="X223" s="117">
        <f>IF('Copy &amp; Paste Roster Report Here'!$A220='Analytical Tests'!X$7,IF($F223="Y",+$H223*X$6,0),0)</f>
        <v>0</v>
      </c>
      <c r="Y223" s="117" t="b">
        <f>IF('Copy &amp; Paste Roster Report Here'!$A220='Analytical Tests'!Y$7,IF($F223="N",IF($J223&gt;=$C223,Y$6,+($I223/$D223)*Y$6),0))</f>
        <v>0</v>
      </c>
      <c r="Z223" s="117" t="b">
        <f>IF('Copy &amp; Paste Roster Report Here'!$A220='Analytical Tests'!Z$7,IF($F223="N",IF($J223&gt;=$C223,Z$6,+($I223/$D223)*Z$6),0))</f>
        <v>0</v>
      </c>
      <c r="AA223" s="117" t="b">
        <f>IF('Copy &amp; Paste Roster Report Here'!$A220='Analytical Tests'!AA$7,IF($F223="N",IF($J223&gt;=$C223,AA$6,+($I223/$D223)*AA$6),0))</f>
        <v>0</v>
      </c>
      <c r="AB223" s="117" t="b">
        <f>IF('Copy &amp; Paste Roster Report Here'!$A220='Analytical Tests'!AB$7,IF($F223="N",IF($J223&gt;=$C223,AB$6,+($I223/$D223)*AB$6),0))</f>
        <v>0</v>
      </c>
      <c r="AC223" s="117" t="b">
        <f>IF('Copy &amp; Paste Roster Report Here'!$A220='Analytical Tests'!AC$7,IF($F223="N",IF($J223&gt;=$C223,AC$6,+($I223/$D223)*AC$6),0))</f>
        <v>0</v>
      </c>
      <c r="AD223" s="117" t="b">
        <f>IF('Copy &amp; Paste Roster Report Here'!$A220='Analytical Tests'!AD$7,IF($F223="N",IF($J223&gt;=$C223,AD$6,+($I223/$D223)*AD$6),0))</f>
        <v>0</v>
      </c>
      <c r="AE223" s="117" t="b">
        <f>IF('Copy &amp; Paste Roster Report Here'!$A220='Analytical Tests'!AE$7,IF($F223="N",IF($J223&gt;=$C223,AE$6,+($I223/$D223)*AE$6),0))</f>
        <v>0</v>
      </c>
      <c r="AF223" s="117" t="b">
        <f>IF('Copy &amp; Paste Roster Report Here'!$A220='Analytical Tests'!AF$7,IF($F223="N",IF($J223&gt;=$C223,AF$6,+($I223/$D223)*AF$6),0))</f>
        <v>0</v>
      </c>
      <c r="AG223" s="117" t="b">
        <f>IF('Copy &amp; Paste Roster Report Here'!$A220='Analytical Tests'!AG$7,IF($F223="N",IF($J223&gt;=$C223,AG$6,+($I223/$D223)*AG$6),0))</f>
        <v>0</v>
      </c>
      <c r="AH223" s="117" t="b">
        <f>IF('Copy &amp; Paste Roster Report Here'!$A220='Analytical Tests'!AH$7,IF($F223="N",IF($J223&gt;=$C223,AH$6,+($I223/$D223)*AH$6),0))</f>
        <v>0</v>
      </c>
      <c r="AI223" s="117" t="b">
        <f>IF('Copy &amp; Paste Roster Report Here'!$A220='Analytical Tests'!AI$7,IF($F223="N",IF($J223&gt;=$C223,AI$6,+($I223/$D223)*AI$6),0))</f>
        <v>0</v>
      </c>
      <c r="AJ223" s="79"/>
      <c r="AK223" s="118">
        <f>IF('Copy &amp; Paste Roster Report Here'!$A220=AK$7,IF('Copy &amp; Paste Roster Report Here'!$M220="FT",1,0),0)</f>
        <v>0</v>
      </c>
      <c r="AL223" s="118">
        <f>IF('Copy &amp; Paste Roster Report Here'!$A220=AL$7,IF('Copy &amp; Paste Roster Report Here'!$M220="FT",1,0),0)</f>
        <v>0</v>
      </c>
      <c r="AM223" s="118">
        <f>IF('Copy &amp; Paste Roster Report Here'!$A220=AM$7,IF('Copy &amp; Paste Roster Report Here'!$M220="FT",1,0),0)</f>
        <v>0</v>
      </c>
      <c r="AN223" s="118">
        <f>IF('Copy &amp; Paste Roster Report Here'!$A220=AN$7,IF('Copy &amp; Paste Roster Report Here'!$M220="FT",1,0),0)</f>
        <v>0</v>
      </c>
      <c r="AO223" s="118">
        <f>IF('Copy &amp; Paste Roster Report Here'!$A220=AO$7,IF('Copy &amp; Paste Roster Report Here'!$M220="FT",1,0),0)</f>
        <v>0</v>
      </c>
      <c r="AP223" s="118">
        <f>IF('Copy &amp; Paste Roster Report Here'!$A220=AP$7,IF('Copy &amp; Paste Roster Report Here'!$M220="FT",1,0),0)</f>
        <v>0</v>
      </c>
      <c r="AQ223" s="118">
        <f>IF('Copy &amp; Paste Roster Report Here'!$A220=AQ$7,IF('Copy &amp; Paste Roster Report Here'!$M220="FT",1,0),0)</f>
        <v>0</v>
      </c>
      <c r="AR223" s="118">
        <f>IF('Copy &amp; Paste Roster Report Here'!$A220=AR$7,IF('Copy &amp; Paste Roster Report Here'!$M220="FT",1,0),0)</f>
        <v>0</v>
      </c>
      <c r="AS223" s="118">
        <f>IF('Copy &amp; Paste Roster Report Here'!$A220=AS$7,IF('Copy &amp; Paste Roster Report Here'!$M220="FT",1,0),0)</f>
        <v>0</v>
      </c>
      <c r="AT223" s="118">
        <f>IF('Copy &amp; Paste Roster Report Here'!$A220=AT$7,IF('Copy &amp; Paste Roster Report Here'!$M220="FT",1,0),0)</f>
        <v>0</v>
      </c>
      <c r="AU223" s="118">
        <f>IF('Copy &amp; Paste Roster Report Here'!$A220=AU$7,IF('Copy &amp; Paste Roster Report Here'!$M220="FT",1,0),0)</f>
        <v>0</v>
      </c>
      <c r="AV223" s="73">
        <f t="shared" si="55"/>
        <v>0</v>
      </c>
      <c r="AW223" s="119">
        <f>IF('Copy &amp; Paste Roster Report Here'!$A220=AW$7,IF('Copy &amp; Paste Roster Report Here'!$M220="HT",1,0),0)</f>
        <v>0</v>
      </c>
      <c r="AX223" s="119">
        <f>IF('Copy &amp; Paste Roster Report Here'!$A220=AX$7,IF('Copy &amp; Paste Roster Report Here'!$M220="HT",1,0),0)</f>
        <v>0</v>
      </c>
      <c r="AY223" s="119">
        <f>IF('Copy &amp; Paste Roster Report Here'!$A220=AY$7,IF('Copy &amp; Paste Roster Report Here'!$M220="HT",1,0),0)</f>
        <v>0</v>
      </c>
      <c r="AZ223" s="119">
        <f>IF('Copy &amp; Paste Roster Report Here'!$A220=AZ$7,IF('Copy &amp; Paste Roster Report Here'!$M220="HT",1,0),0)</f>
        <v>0</v>
      </c>
      <c r="BA223" s="119">
        <f>IF('Copy &amp; Paste Roster Report Here'!$A220=BA$7,IF('Copy &amp; Paste Roster Report Here'!$M220="HT",1,0),0)</f>
        <v>0</v>
      </c>
      <c r="BB223" s="119">
        <f>IF('Copy &amp; Paste Roster Report Here'!$A220=BB$7,IF('Copy &amp; Paste Roster Report Here'!$M220="HT",1,0),0)</f>
        <v>0</v>
      </c>
      <c r="BC223" s="119">
        <f>IF('Copy &amp; Paste Roster Report Here'!$A220=BC$7,IF('Copy &amp; Paste Roster Report Here'!$M220="HT",1,0),0)</f>
        <v>0</v>
      </c>
      <c r="BD223" s="119">
        <f>IF('Copy &amp; Paste Roster Report Here'!$A220=BD$7,IF('Copy &amp; Paste Roster Report Here'!$M220="HT",1,0),0)</f>
        <v>0</v>
      </c>
      <c r="BE223" s="119">
        <f>IF('Copy &amp; Paste Roster Report Here'!$A220=BE$7,IF('Copy &amp; Paste Roster Report Here'!$M220="HT",1,0),0)</f>
        <v>0</v>
      </c>
      <c r="BF223" s="119">
        <f>IF('Copy &amp; Paste Roster Report Here'!$A220=BF$7,IF('Copy &amp; Paste Roster Report Here'!$M220="HT",1,0),0)</f>
        <v>0</v>
      </c>
      <c r="BG223" s="119">
        <f>IF('Copy &amp; Paste Roster Report Here'!$A220=BG$7,IF('Copy &amp; Paste Roster Report Here'!$M220="HT",1,0),0)</f>
        <v>0</v>
      </c>
      <c r="BH223" s="73">
        <f t="shared" si="56"/>
        <v>0</v>
      </c>
      <c r="BI223" s="120">
        <f>IF('Copy &amp; Paste Roster Report Here'!$A220=BI$7,IF('Copy &amp; Paste Roster Report Here'!$M220="MT",1,0),0)</f>
        <v>0</v>
      </c>
      <c r="BJ223" s="120">
        <f>IF('Copy &amp; Paste Roster Report Here'!$A220=BJ$7,IF('Copy &amp; Paste Roster Report Here'!$M220="MT",1,0),0)</f>
        <v>0</v>
      </c>
      <c r="BK223" s="120">
        <f>IF('Copy &amp; Paste Roster Report Here'!$A220=BK$7,IF('Copy &amp; Paste Roster Report Here'!$M220="MT",1,0),0)</f>
        <v>0</v>
      </c>
      <c r="BL223" s="120">
        <f>IF('Copy &amp; Paste Roster Report Here'!$A220=BL$7,IF('Copy &amp; Paste Roster Report Here'!$M220="MT",1,0),0)</f>
        <v>0</v>
      </c>
      <c r="BM223" s="120">
        <f>IF('Copy &amp; Paste Roster Report Here'!$A220=BM$7,IF('Copy &amp; Paste Roster Report Here'!$M220="MT",1,0),0)</f>
        <v>0</v>
      </c>
      <c r="BN223" s="120">
        <f>IF('Copy &amp; Paste Roster Report Here'!$A220=BN$7,IF('Copy &amp; Paste Roster Report Here'!$M220="MT",1,0),0)</f>
        <v>0</v>
      </c>
      <c r="BO223" s="120">
        <f>IF('Copy &amp; Paste Roster Report Here'!$A220=BO$7,IF('Copy &amp; Paste Roster Report Here'!$M220="MT",1,0),0)</f>
        <v>0</v>
      </c>
      <c r="BP223" s="120">
        <f>IF('Copy &amp; Paste Roster Report Here'!$A220=BP$7,IF('Copy &amp; Paste Roster Report Here'!$M220="MT",1,0),0)</f>
        <v>0</v>
      </c>
      <c r="BQ223" s="120">
        <f>IF('Copy &amp; Paste Roster Report Here'!$A220=BQ$7,IF('Copy &amp; Paste Roster Report Here'!$M220="MT",1,0),0)</f>
        <v>0</v>
      </c>
      <c r="BR223" s="120">
        <f>IF('Copy &amp; Paste Roster Report Here'!$A220=BR$7,IF('Copy &amp; Paste Roster Report Here'!$M220="MT",1,0),0)</f>
        <v>0</v>
      </c>
      <c r="BS223" s="120">
        <f>IF('Copy &amp; Paste Roster Report Here'!$A220=BS$7,IF('Copy &amp; Paste Roster Report Here'!$M220="MT",1,0),0)</f>
        <v>0</v>
      </c>
      <c r="BT223" s="73">
        <f t="shared" si="57"/>
        <v>0</v>
      </c>
      <c r="BU223" s="121">
        <f>IF('Copy &amp; Paste Roster Report Here'!$A220=BU$7,IF('Copy &amp; Paste Roster Report Here'!$M220="fy",1,0),0)</f>
        <v>0</v>
      </c>
      <c r="BV223" s="121">
        <f>IF('Copy &amp; Paste Roster Report Here'!$A220=BV$7,IF('Copy &amp; Paste Roster Report Here'!$M220="fy",1,0),0)</f>
        <v>0</v>
      </c>
      <c r="BW223" s="121">
        <f>IF('Copy &amp; Paste Roster Report Here'!$A220=BW$7,IF('Copy &amp; Paste Roster Report Here'!$M220="fy",1,0),0)</f>
        <v>0</v>
      </c>
      <c r="BX223" s="121">
        <f>IF('Copy &amp; Paste Roster Report Here'!$A220=BX$7,IF('Copy &amp; Paste Roster Report Here'!$M220="fy",1,0),0)</f>
        <v>0</v>
      </c>
      <c r="BY223" s="121">
        <f>IF('Copy &amp; Paste Roster Report Here'!$A220=BY$7,IF('Copy &amp; Paste Roster Report Here'!$M220="fy",1,0),0)</f>
        <v>0</v>
      </c>
      <c r="BZ223" s="121">
        <f>IF('Copy &amp; Paste Roster Report Here'!$A220=BZ$7,IF('Copy &amp; Paste Roster Report Here'!$M220="fy",1,0),0)</f>
        <v>0</v>
      </c>
      <c r="CA223" s="121">
        <f>IF('Copy &amp; Paste Roster Report Here'!$A220=CA$7,IF('Copy &amp; Paste Roster Report Here'!$M220="fy",1,0),0)</f>
        <v>0</v>
      </c>
      <c r="CB223" s="121">
        <f>IF('Copy &amp; Paste Roster Report Here'!$A220=CB$7,IF('Copy &amp; Paste Roster Report Here'!$M220="fy",1,0),0)</f>
        <v>0</v>
      </c>
      <c r="CC223" s="121">
        <f>IF('Copy &amp; Paste Roster Report Here'!$A220=CC$7,IF('Copy &amp; Paste Roster Report Here'!$M220="fy",1,0),0)</f>
        <v>0</v>
      </c>
      <c r="CD223" s="121">
        <f>IF('Copy &amp; Paste Roster Report Here'!$A220=CD$7,IF('Copy &amp; Paste Roster Report Here'!$M220="fy",1,0),0)</f>
        <v>0</v>
      </c>
      <c r="CE223" s="121">
        <f>IF('Copy &amp; Paste Roster Report Here'!$A220=CE$7,IF('Copy &amp; Paste Roster Report Here'!$M220="fy",1,0),0)</f>
        <v>0</v>
      </c>
      <c r="CF223" s="73">
        <f t="shared" si="58"/>
        <v>0</v>
      </c>
      <c r="CG223" s="122">
        <f>IF('Copy &amp; Paste Roster Report Here'!$A220=CG$7,IF('Copy &amp; Paste Roster Report Here'!$M220="RH",1,0),0)</f>
        <v>0</v>
      </c>
      <c r="CH223" s="122">
        <f>IF('Copy &amp; Paste Roster Report Here'!$A220=CH$7,IF('Copy &amp; Paste Roster Report Here'!$M220="RH",1,0),0)</f>
        <v>0</v>
      </c>
      <c r="CI223" s="122">
        <f>IF('Copy &amp; Paste Roster Report Here'!$A220=CI$7,IF('Copy &amp; Paste Roster Report Here'!$M220="RH",1,0),0)</f>
        <v>0</v>
      </c>
      <c r="CJ223" s="122">
        <f>IF('Copy &amp; Paste Roster Report Here'!$A220=CJ$7,IF('Copy &amp; Paste Roster Report Here'!$M220="RH",1,0),0)</f>
        <v>0</v>
      </c>
      <c r="CK223" s="122">
        <f>IF('Copy &amp; Paste Roster Report Here'!$A220=CK$7,IF('Copy &amp; Paste Roster Report Here'!$M220="RH",1,0),0)</f>
        <v>0</v>
      </c>
      <c r="CL223" s="122">
        <f>IF('Copy &amp; Paste Roster Report Here'!$A220=CL$7,IF('Copy &amp; Paste Roster Report Here'!$M220="RH",1,0),0)</f>
        <v>0</v>
      </c>
      <c r="CM223" s="122">
        <f>IF('Copy &amp; Paste Roster Report Here'!$A220=CM$7,IF('Copy &amp; Paste Roster Report Here'!$M220="RH",1,0),0)</f>
        <v>0</v>
      </c>
      <c r="CN223" s="122">
        <f>IF('Copy &amp; Paste Roster Report Here'!$A220=CN$7,IF('Copy &amp; Paste Roster Report Here'!$M220="RH",1,0),0)</f>
        <v>0</v>
      </c>
      <c r="CO223" s="122">
        <f>IF('Copy &amp; Paste Roster Report Here'!$A220=CO$7,IF('Copy &amp; Paste Roster Report Here'!$M220="RH",1,0),0)</f>
        <v>0</v>
      </c>
      <c r="CP223" s="122">
        <f>IF('Copy &amp; Paste Roster Report Here'!$A220=CP$7,IF('Copy &amp; Paste Roster Report Here'!$M220="RH",1,0),0)</f>
        <v>0</v>
      </c>
      <c r="CQ223" s="122">
        <f>IF('Copy &amp; Paste Roster Report Here'!$A220=CQ$7,IF('Copy &amp; Paste Roster Report Here'!$M220="RH",1,0),0)</f>
        <v>0</v>
      </c>
      <c r="CR223" s="73">
        <f t="shared" si="59"/>
        <v>0</v>
      </c>
      <c r="CS223" s="123">
        <f>IF('Copy &amp; Paste Roster Report Here'!$A220=CS$7,IF('Copy &amp; Paste Roster Report Here'!$M220="QT",1,0),0)</f>
        <v>0</v>
      </c>
      <c r="CT223" s="123">
        <f>IF('Copy &amp; Paste Roster Report Here'!$A220=CT$7,IF('Copy &amp; Paste Roster Report Here'!$M220="QT",1,0),0)</f>
        <v>0</v>
      </c>
      <c r="CU223" s="123">
        <f>IF('Copy &amp; Paste Roster Report Here'!$A220=CU$7,IF('Copy &amp; Paste Roster Report Here'!$M220="QT",1,0),0)</f>
        <v>0</v>
      </c>
      <c r="CV223" s="123">
        <f>IF('Copy &amp; Paste Roster Report Here'!$A220=CV$7,IF('Copy &amp; Paste Roster Report Here'!$M220="QT",1,0),0)</f>
        <v>0</v>
      </c>
      <c r="CW223" s="123">
        <f>IF('Copy &amp; Paste Roster Report Here'!$A220=CW$7,IF('Copy &amp; Paste Roster Report Here'!$M220="QT",1,0),0)</f>
        <v>0</v>
      </c>
      <c r="CX223" s="123">
        <f>IF('Copy &amp; Paste Roster Report Here'!$A220=CX$7,IF('Copy &amp; Paste Roster Report Here'!$M220="QT",1,0),0)</f>
        <v>0</v>
      </c>
      <c r="CY223" s="123">
        <f>IF('Copy &amp; Paste Roster Report Here'!$A220=CY$7,IF('Copy &amp; Paste Roster Report Here'!$M220="QT",1,0),0)</f>
        <v>0</v>
      </c>
      <c r="CZ223" s="123">
        <f>IF('Copy &amp; Paste Roster Report Here'!$A220=CZ$7,IF('Copy &amp; Paste Roster Report Here'!$M220="QT",1,0),0)</f>
        <v>0</v>
      </c>
      <c r="DA223" s="123">
        <f>IF('Copy &amp; Paste Roster Report Here'!$A220=DA$7,IF('Copy &amp; Paste Roster Report Here'!$M220="QT",1,0),0)</f>
        <v>0</v>
      </c>
      <c r="DB223" s="123">
        <f>IF('Copy &amp; Paste Roster Report Here'!$A220=DB$7,IF('Copy &amp; Paste Roster Report Here'!$M220="QT",1,0),0)</f>
        <v>0</v>
      </c>
      <c r="DC223" s="123">
        <f>IF('Copy &amp; Paste Roster Report Here'!$A220=DC$7,IF('Copy &amp; Paste Roster Report Here'!$M220="QT",1,0),0)</f>
        <v>0</v>
      </c>
      <c r="DD223" s="73">
        <f t="shared" si="60"/>
        <v>0</v>
      </c>
      <c r="DE223" s="124">
        <f>IF('Copy &amp; Paste Roster Report Here'!$A220=DE$7,IF('Copy &amp; Paste Roster Report Here'!$M220="xxxxxxxxxxx",1,0),0)</f>
        <v>0</v>
      </c>
      <c r="DF223" s="124">
        <f>IF('Copy &amp; Paste Roster Report Here'!$A220=DF$7,IF('Copy &amp; Paste Roster Report Here'!$M220="xxxxxxxxxxx",1,0),0)</f>
        <v>0</v>
      </c>
      <c r="DG223" s="124">
        <f>IF('Copy &amp; Paste Roster Report Here'!$A220=DG$7,IF('Copy &amp; Paste Roster Report Here'!$M220="xxxxxxxxxxx",1,0),0)</f>
        <v>0</v>
      </c>
      <c r="DH223" s="124">
        <f>IF('Copy &amp; Paste Roster Report Here'!$A220=DH$7,IF('Copy &amp; Paste Roster Report Here'!$M220="xxxxxxxxxxx",1,0),0)</f>
        <v>0</v>
      </c>
      <c r="DI223" s="124">
        <f>IF('Copy &amp; Paste Roster Report Here'!$A220=DI$7,IF('Copy &amp; Paste Roster Report Here'!$M220="xxxxxxxxxxx",1,0),0)</f>
        <v>0</v>
      </c>
      <c r="DJ223" s="124">
        <f>IF('Copy &amp; Paste Roster Report Here'!$A220=DJ$7,IF('Copy &amp; Paste Roster Report Here'!$M220="xxxxxxxxxxx",1,0),0)</f>
        <v>0</v>
      </c>
      <c r="DK223" s="124">
        <f>IF('Copy &amp; Paste Roster Report Here'!$A220=DK$7,IF('Copy &amp; Paste Roster Report Here'!$M220="xxxxxxxxxxx",1,0),0)</f>
        <v>0</v>
      </c>
      <c r="DL223" s="124">
        <f>IF('Copy &amp; Paste Roster Report Here'!$A220=DL$7,IF('Copy &amp; Paste Roster Report Here'!$M220="xxxxxxxxxxx",1,0),0)</f>
        <v>0</v>
      </c>
      <c r="DM223" s="124">
        <f>IF('Copy &amp; Paste Roster Report Here'!$A220=DM$7,IF('Copy &amp; Paste Roster Report Here'!$M220="xxxxxxxxxxx",1,0),0)</f>
        <v>0</v>
      </c>
      <c r="DN223" s="124">
        <f>IF('Copy &amp; Paste Roster Report Here'!$A220=DN$7,IF('Copy &amp; Paste Roster Report Here'!$M220="xxxxxxxxxxx",1,0),0)</f>
        <v>0</v>
      </c>
      <c r="DO223" s="124">
        <f>IF('Copy &amp; Paste Roster Report Here'!$A220=DO$7,IF('Copy &amp; Paste Roster Report Here'!$M220="xxxxxxxxxxx",1,0),0)</f>
        <v>0</v>
      </c>
      <c r="DP223" s="125">
        <f t="shared" si="61"/>
        <v>0</v>
      </c>
      <c r="DQ223" s="126">
        <f t="shared" si="62"/>
        <v>0</v>
      </c>
    </row>
    <row r="224" spans="1:121" x14ac:dyDescent="0.25">
      <c r="A224" s="111">
        <f t="shared" si="48"/>
        <v>0</v>
      </c>
      <c r="B224" s="111">
        <f t="shared" si="49"/>
        <v>0</v>
      </c>
      <c r="C224" s="112">
        <f>+('Copy &amp; Paste Roster Report Here'!$P221-'Copy &amp; Paste Roster Report Here'!$O221)/30</f>
        <v>0</v>
      </c>
      <c r="D224" s="112">
        <f>+('Copy &amp; Paste Roster Report Here'!$P221-'Copy &amp; Paste Roster Report Here'!$O221)</f>
        <v>0</v>
      </c>
      <c r="E224" s="111">
        <f>'Copy &amp; Paste Roster Report Here'!N221</f>
        <v>0</v>
      </c>
      <c r="F224" s="111" t="str">
        <f t="shared" si="50"/>
        <v>N</v>
      </c>
      <c r="G224" s="111">
        <f>'Copy &amp; Paste Roster Report Here'!R221</f>
        <v>0</v>
      </c>
      <c r="H224" s="113">
        <f t="shared" si="51"/>
        <v>0</v>
      </c>
      <c r="I224" s="112">
        <f>IF(F224="N",$F$5-'Copy &amp; Paste Roster Report Here'!O221,+'Copy &amp; Paste Roster Report Here'!Q221-'Copy &amp; Paste Roster Report Here'!O221)</f>
        <v>0</v>
      </c>
      <c r="J224" s="114">
        <f t="shared" si="52"/>
        <v>0</v>
      </c>
      <c r="K224" s="114">
        <f t="shared" si="53"/>
        <v>0</v>
      </c>
      <c r="L224" s="115">
        <f>'Copy &amp; Paste Roster Report Here'!F221</f>
        <v>0</v>
      </c>
      <c r="M224" s="116">
        <f t="shared" si="54"/>
        <v>0</v>
      </c>
      <c r="N224" s="117">
        <f>IF('Copy &amp; Paste Roster Report Here'!$A221='Analytical Tests'!N$7,IF($F224="Y",+$H224*N$6,0),0)</f>
        <v>0</v>
      </c>
      <c r="O224" s="117">
        <f>IF('Copy &amp; Paste Roster Report Here'!$A221='Analytical Tests'!O$7,IF($F224="Y",+$H224*O$6,0),0)</f>
        <v>0</v>
      </c>
      <c r="P224" s="117">
        <f>IF('Copy &amp; Paste Roster Report Here'!$A221='Analytical Tests'!P$7,IF($F224="Y",+$H224*P$6,0),0)</f>
        <v>0</v>
      </c>
      <c r="Q224" s="117">
        <f>IF('Copy &amp; Paste Roster Report Here'!$A221='Analytical Tests'!Q$7,IF($F224="Y",+$H224*Q$6,0),0)</f>
        <v>0</v>
      </c>
      <c r="R224" s="117">
        <f>IF('Copy &amp; Paste Roster Report Here'!$A221='Analytical Tests'!R$7,IF($F224="Y",+$H224*R$6,0),0)</f>
        <v>0</v>
      </c>
      <c r="S224" s="117">
        <f>IF('Copy &amp; Paste Roster Report Here'!$A221='Analytical Tests'!S$7,IF($F224="Y",+$H224*S$6,0),0)</f>
        <v>0</v>
      </c>
      <c r="T224" s="117">
        <f>IF('Copy &amp; Paste Roster Report Here'!$A221='Analytical Tests'!T$7,IF($F224="Y",+$H224*T$6,0),0)</f>
        <v>0</v>
      </c>
      <c r="U224" s="117">
        <f>IF('Copy &amp; Paste Roster Report Here'!$A221='Analytical Tests'!U$7,IF($F224="Y",+$H224*U$6,0),0)</f>
        <v>0</v>
      </c>
      <c r="V224" s="117">
        <f>IF('Copy &amp; Paste Roster Report Here'!$A221='Analytical Tests'!V$7,IF($F224="Y",+$H224*V$6,0),0)</f>
        <v>0</v>
      </c>
      <c r="W224" s="117">
        <f>IF('Copy &amp; Paste Roster Report Here'!$A221='Analytical Tests'!W$7,IF($F224="Y",+$H224*W$6,0),0)</f>
        <v>0</v>
      </c>
      <c r="X224" s="117">
        <f>IF('Copy &amp; Paste Roster Report Here'!$A221='Analytical Tests'!X$7,IF($F224="Y",+$H224*X$6,0),0)</f>
        <v>0</v>
      </c>
      <c r="Y224" s="117" t="b">
        <f>IF('Copy &amp; Paste Roster Report Here'!$A221='Analytical Tests'!Y$7,IF($F224="N",IF($J224&gt;=$C224,Y$6,+($I224/$D224)*Y$6),0))</f>
        <v>0</v>
      </c>
      <c r="Z224" s="117" t="b">
        <f>IF('Copy &amp; Paste Roster Report Here'!$A221='Analytical Tests'!Z$7,IF($F224="N",IF($J224&gt;=$C224,Z$6,+($I224/$D224)*Z$6),0))</f>
        <v>0</v>
      </c>
      <c r="AA224" s="117" t="b">
        <f>IF('Copy &amp; Paste Roster Report Here'!$A221='Analytical Tests'!AA$7,IF($F224="N",IF($J224&gt;=$C224,AA$6,+($I224/$D224)*AA$6),0))</f>
        <v>0</v>
      </c>
      <c r="AB224" s="117" t="b">
        <f>IF('Copy &amp; Paste Roster Report Here'!$A221='Analytical Tests'!AB$7,IF($F224="N",IF($J224&gt;=$C224,AB$6,+($I224/$D224)*AB$6),0))</f>
        <v>0</v>
      </c>
      <c r="AC224" s="117" t="b">
        <f>IF('Copy &amp; Paste Roster Report Here'!$A221='Analytical Tests'!AC$7,IF($F224="N",IF($J224&gt;=$C224,AC$6,+($I224/$D224)*AC$6),0))</f>
        <v>0</v>
      </c>
      <c r="AD224" s="117" t="b">
        <f>IF('Copy &amp; Paste Roster Report Here'!$A221='Analytical Tests'!AD$7,IF($F224="N",IF($J224&gt;=$C224,AD$6,+($I224/$D224)*AD$6),0))</f>
        <v>0</v>
      </c>
      <c r="AE224" s="117" t="b">
        <f>IF('Copy &amp; Paste Roster Report Here'!$A221='Analytical Tests'!AE$7,IF($F224="N",IF($J224&gt;=$C224,AE$6,+($I224/$D224)*AE$6),0))</f>
        <v>0</v>
      </c>
      <c r="AF224" s="117" t="b">
        <f>IF('Copy &amp; Paste Roster Report Here'!$A221='Analytical Tests'!AF$7,IF($F224="N",IF($J224&gt;=$C224,AF$6,+($I224/$D224)*AF$6),0))</f>
        <v>0</v>
      </c>
      <c r="AG224" s="117" t="b">
        <f>IF('Copy &amp; Paste Roster Report Here'!$A221='Analytical Tests'!AG$7,IF($F224="N",IF($J224&gt;=$C224,AG$6,+($I224/$D224)*AG$6),0))</f>
        <v>0</v>
      </c>
      <c r="AH224" s="117" t="b">
        <f>IF('Copy &amp; Paste Roster Report Here'!$A221='Analytical Tests'!AH$7,IF($F224="N",IF($J224&gt;=$C224,AH$6,+($I224/$D224)*AH$6),0))</f>
        <v>0</v>
      </c>
      <c r="AI224" s="117" t="b">
        <f>IF('Copy &amp; Paste Roster Report Here'!$A221='Analytical Tests'!AI$7,IF($F224="N",IF($J224&gt;=$C224,AI$6,+($I224/$D224)*AI$6),0))</f>
        <v>0</v>
      </c>
      <c r="AJ224" s="79"/>
      <c r="AK224" s="118">
        <f>IF('Copy &amp; Paste Roster Report Here'!$A221=AK$7,IF('Copy &amp; Paste Roster Report Here'!$M221="FT",1,0),0)</f>
        <v>0</v>
      </c>
      <c r="AL224" s="118">
        <f>IF('Copy &amp; Paste Roster Report Here'!$A221=AL$7,IF('Copy &amp; Paste Roster Report Here'!$M221="FT",1,0),0)</f>
        <v>0</v>
      </c>
      <c r="AM224" s="118">
        <f>IF('Copy &amp; Paste Roster Report Here'!$A221=AM$7,IF('Copy &amp; Paste Roster Report Here'!$M221="FT",1,0),0)</f>
        <v>0</v>
      </c>
      <c r="AN224" s="118">
        <f>IF('Copy &amp; Paste Roster Report Here'!$A221=AN$7,IF('Copy &amp; Paste Roster Report Here'!$M221="FT",1,0),0)</f>
        <v>0</v>
      </c>
      <c r="AO224" s="118">
        <f>IF('Copy &amp; Paste Roster Report Here'!$A221=AO$7,IF('Copy &amp; Paste Roster Report Here'!$M221="FT",1,0),0)</f>
        <v>0</v>
      </c>
      <c r="AP224" s="118">
        <f>IF('Copy &amp; Paste Roster Report Here'!$A221=AP$7,IF('Copy &amp; Paste Roster Report Here'!$M221="FT",1,0),0)</f>
        <v>0</v>
      </c>
      <c r="AQ224" s="118">
        <f>IF('Copy &amp; Paste Roster Report Here'!$A221=AQ$7,IF('Copy &amp; Paste Roster Report Here'!$M221="FT",1,0),0)</f>
        <v>0</v>
      </c>
      <c r="AR224" s="118">
        <f>IF('Copy &amp; Paste Roster Report Here'!$A221=AR$7,IF('Copy &amp; Paste Roster Report Here'!$M221="FT",1,0),0)</f>
        <v>0</v>
      </c>
      <c r="AS224" s="118">
        <f>IF('Copy &amp; Paste Roster Report Here'!$A221=AS$7,IF('Copy &amp; Paste Roster Report Here'!$M221="FT",1,0),0)</f>
        <v>0</v>
      </c>
      <c r="AT224" s="118">
        <f>IF('Copy &amp; Paste Roster Report Here'!$A221=AT$7,IF('Copy &amp; Paste Roster Report Here'!$M221="FT",1,0),0)</f>
        <v>0</v>
      </c>
      <c r="AU224" s="118">
        <f>IF('Copy &amp; Paste Roster Report Here'!$A221=AU$7,IF('Copy &amp; Paste Roster Report Here'!$M221="FT",1,0),0)</f>
        <v>0</v>
      </c>
      <c r="AV224" s="73">
        <f t="shared" si="55"/>
        <v>0</v>
      </c>
      <c r="AW224" s="119">
        <f>IF('Copy &amp; Paste Roster Report Here'!$A221=AW$7,IF('Copy &amp; Paste Roster Report Here'!$M221="HT",1,0),0)</f>
        <v>0</v>
      </c>
      <c r="AX224" s="119">
        <f>IF('Copy &amp; Paste Roster Report Here'!$A221=AX$7,IF('Copy &amp; Paste Roster Report Here'!$M221="HT",1,0),0)</f>
        <v>0</v>
      </c>
      <c r="AY224" s="119">
        <f>IF('Copy &amp; Paste Roster Report Here'!$A221=AY$7,IF('Copy &amp; Paste Roster Report Here'!$M221="HT",1,0),0)</f>
        <v>0</v>
      </c>
      <c r="AZ224" s="119">
        <f>IF('Copy &amp; Paste Roster Report Here'!$A221=AZ$7,IF('Copy &amp; Paste Roster Report Here'!$M221="HT",1,0),0)</f>
        <v>0</v>
      </c>
      <c r="BA224" s="119">
        <f>IF('Copy &amp; Paste Roster Report Here'!$A221=BA$7,IF('Copy &amp; Paste Roster Report Here'!$M221="HT",1,0),0)</f>
        <v>0</v>
      </c>
      <c r="BB224" s="119">
        <f>IF('Copy &amp; Paste Roster Report Here'!$A221=BB$7,IF('Copy &amp; Paste Roster Report Here'!$M221="HT",1,0),0)</f>
        <v>0</v>
      </c>
      <c r="BC224" s="119">
        <f>IF('Copy &amp; Paste Roster Report Here'!$A221=BC$7,IF('Copy &amp; Paste Roster Report Here'!$M221="HT",1,0),0)</f>
        <v>0</v>
      </c>
      <c r="BD224" s="119">
        <f>IF('Copy &amp; Paste Roster Report Here'!$A221=BD$7,IF('Copy &amp; Paste Roster Report Here'!$M221="HT",1,0),0)</f>
        <v>0</v>
      </c>
      <c r="BE224" s="119">
        <f>IF('Copy &amp; Paste Roster Report Here'!$A221=BE$7,IF('Copy &amp; Paste Roster Report Here'!$M221="HT",1,0),0)</f>
        <v>0</v>
      </c>
      <c r="BF224" s="119">
        <f>IF('Copy &amp; Paste Roster Report Here'!$A221=BF$7,IF('Copy &amp; Paste Roster Report Here'!$M221="HT",1,0),0)</f>
        <v>0</v>
      </c>
      <c r="BG224" s="119">
        <f>IF('Copy &amp; Paste Roster Report Here'!$A221=BG$7,IF('Copy &amp; Paste Roster Report Here'!$M221="HT",1,0),0)</f>
        <v>0</v>
      </c>
      <c r="BH224" s="73">
        <f t="shared" si="56"/>
        <v>0</v>
      </c>
      <c r="BI224" s="120">
        <f>IF('Copy &amp; Paste Roster Report Here'!$A221=BI$7,IF('Copy &amp; Paste Roster Report Here'!$M221="MT",1,0),0)</f>
        <v>0</v>
      </c>
      <c r="BJ224" s="120">
        <f>IF('Copy &amp; Paste Roster Report Here'!$A221=BJ$7,IF('Copy &amp; Paste Roster Report Here'!$M221="MT",1,0),0)</f>
        <v>0</v>
      </c>
      <c r="BK224" s="120">
        <f>IF('Copy &amp; Paste Roster Report Here'!$A221=BK$7,IF('Copy &amp; Paste Roster Report Here'!$M221="MT",1,0),0)</f>
        <v>0</v>
      </c>
      <c r="BL224" s="120">
        <f>IF('Copy &amp; Paste Roster Report Here'!$A221=BL$7,IF('Copy &amp; Paste Roster Report Here'!$M221="MT",1,0),0)</f>
        <v>0</v>
      </c>
      <c r="BM224" s="120">
        <f>IF('Copy &amp; Paste Roster Report Here'!$A221=BM$7,IF('Copy &amp; Paste Roster Report Here'!$M221="MT",1,0),0)</f>
        <v>0</v>
      </c>
      <c r="BN224" s="120">
        <f>IF('Copy &amp; Paste Roster Report Here'!$A221=BN$7,IF('Copy &amp; Paste Roster Report Here'!$M221="MT",1,0),0)</f>
        <v>0</v>
      </c>
      <c r="BO224" s="120">
        <f>IF('Copy &amp; Paste Roster Report Here'!$A221=BO$7,IF('Copy &amp; Paste Roster Report Here'!$M221="MT",1,0),0)</f>
        <v>0</v>
      </c>
      <c r="BP224" s="120">
        <f>IF('Copy &amp; Paste Roster Report Here'!$A221=BP$7,IF('Copy &amp; Paste Roster Report Here'!$M221="MT",1,0),0)</f>
        <v>0</v>
      </c>
      <c r="BQ224" s="120">
        <f>IF('Copy &amp; Paste Roster Report Here'!$A221=BQ$7,IF('Copy &amp; Paste Roster Report Here'!$M221="MT",1,0),0)</f>
        <v>0</v>
      </c>
      <c r="BR224" s="120">
        <f>IF('Copy &amp; Paste Roster Report Here'!$A221=BR$7,IF('Copy &amp; Paste Roster Report Here'!$M221="MT",1,0),0)</f>
        <v>0</v>
      </c>
      <c r="BS224" s="120">
        <f>IF('Copy &amp; Paste Roster Report Here'!$A221=BS$7,IF('Copy &amp; Paste Roster Report Here'!$M221="MT",1,0),0)</f>
        <v>0</v>
      </c>
      <c r="BT224" s="73">
        <f t="shared" si="57"/>
        <v>0</v>
      </c>
      <c r="BU224" s="121">
        <f>IF('Copy &amp; Paste Roster Report Here'!$A221=BU$7,IF('Copy &amp; Paste Roster Report Here'!$M221="fy",1,0),0)</f>
        <v>0</v>
      </c>
      <c r="BV224" s="121">
        <f>IF('Copy &amp; Paste Roster Report Here'!$A221=BV$7,IF('Copy &amp; Paste Roster Report Here'!$M221="fy",1,0),0)</f>
        <v>0</v>
      </c>
      <c r="BW224" s="121">
        <f>IF('Copy &amp; Paste Roster Report Here'!$A221=BW$7,IF('Copy &amp; Paste Roster Report Here'!$M221="fy",1,0),0)</f>
        <v>0</v>
      </c>
      <c r="BX224" s="121">
        <f>IF('Copy &amp; Paste Roster Report Here'!$A221=BX$7,IF('Copy &amp; Paste Roster Report Here'!$M221="fy",1,0),0)</f>
        <v>0</v>
      </c>
      <c r="BY224" s="121">
        <f>IF('Copy &amp; Paste Roster Report Here'!$A221=BY$7,IF('Copy &amp; Paste Roster Report Here'!$M221="fy",1,0),0)</f>
        <v>0</v>
      </c>
      <c r="BZ224" s="121">
        <f>IF('Copy &amp; Paste Roster Report Here'!$A221=BZ$7,IF('Copy &amp; Paste Roster Report Here'!$M221="fy",1,0),0)</f>
        <v>0</v>
      </c>
      <c r="CA224" s="121">
        <f>IF('Copy &amp; Paste Roster Report Here'!$A221=CA$7,IF('Copy &amp; Paste Roster Report Here'!$M221="fy",1,0),0)</f>
        <v>0</v>
      </c>
      <c r="CB224" s="121">
        <f>IF('Copy &amp; Paste Roster Report Here'!$A221=CB$7,IF('Copy &amp; Paste Roster Report Here'!$M221="fy",1,0),0)</f>
        <v>0</v>
      </c>
      <c r="CC224" s="121">
        <f>IF('Copy &amp; Paste Roster Report Here'!$A221=CC$7,IF('Copy &amp; Paste Roster Report Here'!$M221="fy",1,0),0)</f>
        <v>0</v>
      </c>
      <c r="CD224" s="121">
        <f>IF('Copy &amp; Paste Roster Report Here'!$A221=CD$7,IF('Copy &amp; Paste Roster Report Here'!$M221="fy",1,0),0)</f>
        <v>0</v>
      </c>
      <c r="CE224" s="121">
        <f>IF('Copy &amp; Paste Roster Report Here'!$A221=CE$7,IF('Copy &amp; Paste Roster Report Here'!$M221="fy",1,0),0)</f>
        <v>0</v>
      </c>
      <c r="CF224" s="73">
        <f t="shared" si="58"/>
        <v>0</v>
      </c>
      <c r="CG224" s="122">
        <f>IF('Copy &amp; Paste Roster Report Here'!$A221=CG$7,IF('Copy &amp; Paste Roster Report Here'!$M221="RH",1,0),0)</f>
        <v>0</v>
      </c>
      <c r="CH224" s="122">
        <f>IF('Copy &amp; Paste Roster Report Here'!$A221=CH$7,IF('Copy &amp; Paste Roster Report Here'!$M221="RH",1,0),0)</f>
        <v>0</v>
      </c>
      <c r="CI224" s="122">
        <f>IF('Copy &amp; Paste Roster Report Here'!$A221=CI$7,IF('Copy &amp; Paste Roster Report Here'!$M221="RH",1,0),0)</f>
        <v>0</v>
      </c>
      <c r="CJ224" s="122">
        <f>IF('Copy &amp; Paste Roster Report Here'!$A221=CJ$7,IF('Copy &amp; Paste Roster Report Here'!$M221="RH",1,0),0)</f>
        <v>0</v>
      </c>
      <c r="CK224" s="122">
        <f>IF('Copy &amp; Paste Roster Report Here'!$A221=CK$7,IF('Copy &amp; Paste Roster Report Here'!$M221="RH",1,0),0)</f>
        <v>0</v>
      </c>
      <c r="CL224" s="122">
        <f>IF('Copy &amp; Paste Roster Report Here'!$A221=CL$7,IF('Copy &amp; Paste Roster Report Here'!$M221="RH",1,0),0)</f>
        <v>0</v>
      </c>
      <c r="CM224" s="122">
        <f>IF('Copy &amp; Paste Roster Report Here'!$A221=CM$7,IF('Copy &amp; Paste Roster Report Here'!$M221="RH",1,0),0)</f>
        <v>0</v>
      </c>
      <c r="CN224" s="122">
        <f>IF('Copy &amp; Paste Roster Report Here'!$A221=CN$7,IF('Copy &amp; Paste Roster Report Here'!$M221="RH",1,0),0)</f>
        <v>0</v>
      </c>
      <c r="CO224" s="122">
        <f>IF('Copy &amp; Paste Roster Report Here'!$A221=CO$7,IF('Copy &amp; Paste Roster Report Here'!$M221="RH",1,0),0)</f>
        <v>0</v>
      </c>
      <c r="CP224" s="122">
        <f>IF('Copy &amp; Paste Roster Report Here'!$A221=CP$7,IF('Copy &amp; Paste Roster Report Here'!$M221="RH",1,0),0)</f>
        <v>0</v>
      </c>
      <c r="CQ224" s="122">
        <f>IF('Copy &amp; Paste Roster Report Here'!$A221=CQ$7,IF('Copy &amp; Paste Roster Report Here'!$M221="RH",1,0),0)</f>
        <v>0</v>
      </c>
      <c r="CR224" s="73">
        <f t="shared" si="59"/>
        <v>0</v>
      </c>
      <c r="CS224" s="123">
        <f>IF('Copy &amp; Paste Roster Report Here'!$A221=CS$7,IF('Copy &amp; Paste Roster Report Here'!$M221="QT",1,0),0)</f>
        <v>0</v>
      </c>
      <c r="CT224" s="123">
        <f>IF('Copy &amp; Paste Roster Report Here'!$A221=CT$7,IF('Copy &amp; Paste Roster Report Here'!$M221="QT",1,0),0)</f>
        <v>0</v>
      </c>
      <c r="CU224" s="123">
        <f>IF('Copy &amp; Paste Roster Report Here'!$A221=CU$7,IF('Copy &amp; Paste Roster Report Here'!$M221="QT",1,0),0)</f>
        <v>0</v>
      </c>
      <c r="CV224" s="123">
        <f>IF('Copy &amp; Paste Roster Report Here'!$A221=CV$7,IF('Copy &amp; Paste Roster Report Here'!$M221="QT",1,0),0)</f>
        <v>0</v>
      </c>
      <c r="CW224" s="123">
        <f>IF('Copy &amp; Paste Roster Report Here'!$A221=CW$7,IF('Copy &amp; Paste Roster Report Here'!$M221="QT",1,0),0)</f>
        <v>0</v>
      </c>
      <c r="CX224" s="123">
        <f>IF('Copy &amp; Paste Roster Report Here'!$A221=CX$7,IF('Copy &amp; Paste Roster Report Here'!$M221="QT",1,0),0)</f>
        <v>0</v>
      </c>
      <c r="CY224" s="123">
        <f>IF('Copy &amp; Paste Roster Report Here'!$A221=CY$7,IF('Copy &amp; Paste Roster Report Here'!$M221="QT",1,0),0)</f>
        <v>0</v>
      </c>
      <c r="CZ224" s="123">
        <f>IF('Copy &amp; Paste Roster Report Here'!$A221=CZ$7,IF('Copy &amp; Paste Roster Report Here'!$M221="QT",1,0),0)</f>
        <v>0</v>
      </c>
      <c r="DA224" s="123">
        <f>IF('Copy &amp; Paste Roster Report Here'!$A221=DA$7,IF('Copy &amp; Paste Roster Report Here'!$M221="QT",1,0),0)</f>
        <v>0</v>
      </c>
      <c r="DB224" s="123">
        <f>IF('Copy &amp; Paste Roster Report Here'!$A221=DB$7,IF('Copy &amp; Paste Roster Report Here'!$M221="QT",1,0),0)</f>
        <v>0</v>
      </c>
      <c r="DC224" s="123">
        <f>IF('Copy &amp; Paste Roster Report Here'!$A221=DC$7,IF('Copy &amp; Paste Roster Report Here'!$M221="QT",1,0),0)</f>
        <v>0</v>
      </c>
      <c r="DD224" s="73">
        <f t="shared" si="60"/>
        <v>0</v>
      </c>
      <c r="DE224" s="124">
        <f>IF('Copy &amp; Paste Roster Report Here'!$A221=DE$7,IF('Copy &amp; Paste Roster Report Here'!$M221="xxxxxxxxxxx",1,0),0)</f>
        <v>0</v>
      </c>
      <c r="DF224" s="124">
        <f>IF('Copy &amp; Paste Roster Report Here'!$A221=DF$7,IF('Copy &amp; Paste Roster Report Here'!$M221="xxxxxxxxxxx",1,0),0)</f>
        <v>0</v>
      </c>
      <c r="DG224" s="124">
        <f>IF('Copy &amp; Paste Roster Report Here'!$A221=DG$7,IF('Copy &amp; Paste Roster Report Here'!$M221="xxxxxxxxxxx",1,0),0)</f>
        <v>0</v>
      </c>
      <c r="DH224" s="124">
        <f>IF('Copy &amp; Paste Roster Report Here'!$A221=DH$7,IF('Copy &amp; Paste Roster Report Here'!$M221="xxxxxxxxxxx",1,0),0)</f>
        <v>0</v>
      </c>
      <c r="DI224" s="124">
        <f>IF('Copy &amp; Paste Roster Report Here'!$A221=DI$7,IF('Copy &amp; Paste Roster Report Here'!$M221="xxxxxxxxxxx",1,0),0)</f>
        <v>0</v>
      </c>
      <c r="DJ224" s="124">
        <f>IF('Copy &amp; Paste Roster Report Here'!$A221=DJ$7,IF('Copy &amp; Paste Roster Report Here'!$M221="xxxxxxxxxxx",1,0),0)</f>
        <v>0</v>
      </c>
      <c r="DK224" s="124">
        <f>IF('Copy &amp; Paste Roster Report Here'!$A221=DK$7,IF('Copy &amp; Paste Roster Report Here'!$M221="xxxxxxxxxxx",1,0),0)</f>
        <v>0</v>
      </c>
      <c r="DL224" s="124">
        <f>IF('Copy &amp; Paste Roster Report Here'!$A221=DL$7,IF('Copy &amp; Paste Roster Report Here'!$M221="xxxxxxxxxxx",1,0),0)</f>
        <v>0</v>
      </c>
      <c r="DM224" s="124">
        <f>IF('Copy &amp; Paste Roster Report Here'!$A221=DM$7,IF('Copy &amp; Paste Roster Report Here'!$M221="xxxxxxxxxxx",1,0),0)</f>
        <v>0</v>
      </c>
      <c r="DN224" s="124">
        <f>IF('Copy &amp; Paste Roster Report Here'!$A221=DN$7,IF('Copy &amp; Paste Roster Report Here'!$M221="xxxxxxxxxxx",1,0),0)</f>
        <v>0</v>
      </c>
      <c r="DO224" s="124">
        <f>IF('Copy &amp; Paste Roster Report Here'!$A221=DO$7,IF('Copy &amp; Paste Roster Report Here'!$M221="xxxxxxxxxxx",1,0),0)</f>
        <v>0</v>
      </c>
      <c r="DP224" s="125">
        <f t="shared" si="61"/>
        <v>0</v>
      </c>
      <c r="DQ224" s="126">
        <f t="shared" si="62"/>
        <v>0</v>
      </c>
    </row>
    <row r="225" spans="1:121" x14ac:dyDescent="0.25">
      <c r="A225" s="111">
        <f t="shared" si="48"/>
        <v>0</v>
      </c>
      <c r="B225" s="111">
        <f t="shared" si="49"/>
        <v>0</v>
      </c>
      <c r="C225" s="112">
        <f>+('Copy &amp; Paste Roster Report Here'!$P222-'Copy &amp; Paste Roster Report Here'!$O222)/30</f>
        <v>0</v>
      </c>
      <c r="D225" s="112">
        <f>+('Copy &amp; Paste Roster Report Here'!$P222-'Copy &amp; Paste Roster Report Here'!$O222)</f>
        <v>0</v>
      </c>
      <c r="E225" s="111">
        <f>'Copy &amp; Paste Roster Report Here'!N222</f>
        <v>0</v>
      </c>
      <c r="F225" s="111" t="str">
        <f t="shared" si="50"/>
        <v>N</v>
      </c>
      <c r="G225" s="111">
        <f>'Copy &amp; Paste Roster Report Here'!R222</f>
        <v>0</v>
      </c>
      <c r="H225" s="113">
        <f t="shared" si="51"/>
        <v>0</v>
      </c>
      <c r="I225" s="112">
        <f>IF(F225="N",$F$5-'Copy &amp; Paste Roster Report Here'!O222,+'Copy &amp; Paste Roster Report Here'!Q222-'Copy &amp; Paste Roster Report Here'!O222)</f>
        <v>0</v>
      </c>
      <c r="J225" s="114">
        <f t="shared" si="52"/>
        <v>0</v>
      </c>
      <c r="K225" s="114">
        <f t="shared" si="53"/>
        <v>0</v>
      </c>
      <c r="L225" s="115">
        <f>'Copy &amp; Paste Roster Report Here'!F222</f>
        <v>0</v>
      </c>
      <c r="M225" s="116">
        <f t="shared" si="54"/>
        <v>0</v>
      </c>
      <c r="N225" s="117">
        <f>IF('Copy &amp; Paste Roster Report Here'!$A222='Analytical Tests'!N$7,IF($F225="Y",+$H225*N$6,0),0)</f>
        <v>0</v>
      </c>
      <c r="O225" s="117">
        <f>IF('Copy &amp; Paste Roster Report Here'!$A222='Analytical Tests'!O$7,IF($F225="Y",+$H225*O$6,0),0)</f>
        <v>0</v>
      </c>
      <c r="P225" s="117">
        <f>IF('Copy &amp; Paste Roster Report Here'!$A222='Analytical Tests'!P$7,IF($F225="Y",+$H225*P$6,0),0)</f>
        <v>0</v>
      </c>
      <c r="Q225" s="117">
        <f>IF('Copy &amp; Paste Roster Report Here'!$A222='Analytical Tests'!Q$7,IF($F225="Y",+$H225*Q$6,0),0)</f>
        <v>0</v>
      </c>
      <c r="R225" s="117">
        <f>IF('Copy &amp; Paste Roster Report Here'!$A222='Analytical Tests'!R$7,IF($F225="Y",+$H225*R$6,0),0)</f>
        <v>0</v>
      </c>
      <c r="S225" s="117">
        <f>IF('Copy &amp; Paste Roster Report Here'!$A222='Analytical Tests'!S$7,IF($F225="Y",+$H225*S$6,0),0)</f>
        <v>0</v>
      </c>
      <c r="T225" s="117">
        <f>IF('Copy &amp; Paste Roster Report Here'!$A222='Analytical Tests'!T$7,IF($F225="Y",+$H225*T$6,0),0)</f>
        <v>0</v>
      </c>
      <c r="U225" s="117">
        <f>IF('Copy &amp; Paste Roster Report Here'!$A222='Analytical Tests'!U$7,IF($F225="Y",+$H225*U$6,0),0)</f>
        <v>0</v>
      </c>
      <c r="V225" s="117">
        <f>IF('Copy &amp; Paste Roster Report Here'!$A222='Analytical Tests'!V$7,IF($F225="Y",+$H225*V$6,0),0)</f>
        <v>0</v>
      </c>
      <c r="W225" s="117">
        <f>IF('Copy &amp; Paste Roster Report Here'!$A222='Analytical Tests'!W$7,IF($F225="Y",+$H225*W$6,0),0)</f>
        <v>0</v>
      </c>
      <c r="X225" s="117">
        <f>IF('Copy &amp; Paste Roster Report Here'!$A222='Analytical Tests'!X$7,IF($F225="Y",+$H225*X$6,0),0)</f>
        <v>0</v>
      </c>
      <c r="Y225" s="117" t="b">
        <f>IF('Copy &amp; Paste Roster Report Here'!$A222='Analytical Tests'!Y$7,IF($F225="N",IF($J225&gt;=$C225,Y$6,+($I225/$D225)*Y$6),0))</f>
        <v>0</v>
      </c>
      <c r="Z225" s="117" t="b">
        <f>IF('Copy &amp; Paste Roster Report Here'!$A222='Analytical Tests'!Z$7,IF($F225="N",IF($J225&gt;=$C225,Z$6,+($I225/$D225)*Z$6),0))</f>
        <v>0</v>
      </c>
      <c r="AA225" s="117" t="b">
        <f>IF('Copy &amp; Paste Roster Report Here'!$A222='Analytical Tests'!AA$7,IF($F225="N",IF($J225&gt;=$C225,AA$6,+($I225/$D225)*AA$6),0))</f>
        <v>0</v>
      </c>
      <c r="AB225" s="117" t="b">
        <f>IF('Copy &amp; Paste Roster Report Here'!$A222='Analytical Tests'!AB$7,IF($F225="N",IF($J225&gt;=$C225,AB$6,+($I225/$D225)*AB$6),0))</f>
        <v>0</v>
      </c>
      <c r="AC225" s="117" t="b">
        <f>IF('Copy &amp; Paste Roster Report Here'!$A222='Analytical Tests'!AC$7,IF($F225="N",IF($J225&gt;=$C225,AC$6,+($I225/$D225)*AC$6),0))</f>
        <v>0</v>
      </c>
      <c r="AD225" s="117" t="b">
        <f>IF('Copy &amp; Paste Roster Report Here'!$A222='Analytical Tests'!AD$7,IF($F225="N",IF($J225&gt;=$C225,AD$6,+($I225/$D225)*AD$6),0))</f>
        <v>0</v>
      </c>
      <c r="AE225" s="117" t="b">
        <f>IF('Copy &amp; Paste Roster Report Here'!$A222='Analytical Tests'!AE$7,IF($F225="N",IF($J225&gt;=$C225,AE$6,+($I225/$D225)*AE$6),0))</f>
        <v>0</v>
      </c>
      <c r="AF225" s="117" t="b">
        <f>IF('Copy &amp; Paste Roster Report Here'!$A222='Analytical Tests'!AF$7,IF($F225="N",IF($J225&gt;=$C225,AF$6,+($I225/$D225)*AF$6),0))</f>
        <v>0</v>
      </c>
      <c r="AG225" s="117" t="b">
        <f>IF('Copy &amp; Paste Roster Report Here'!$A222='Analytical Tests'!AG$7,IF($F225="N",IF($J225&gt;=$C225,AG$6,+($I225/$D225)*AG$6),0))</f>
        <v>0</v>
      </c>
      <c r="AH225" s="117" t="b">
        <f>IF('Copy &amp; Paste Roster Report Here'!$A222='Analytical Tests'!AH$7,IF($F225="N",IF($J225&gt;=$C225,AH$6,+($I225/$D225)*AH$6),0))</f>
        <v>0</v>
      </c>
      <c r="AI225" s="117" t="b">
        <f>IF('Copy &amp; Paste Roster Report Here'!$A222='Analytical Tests'!AI$7,IF($F225="N",IF($J225&gt;=$C225,AI$6,+($I225/$D225)*AI$6),0))</f>
        <v>0</v>
      </c>
      <c r="AJ225" s="79"/>
      <c r="AK225" s="118">
        <f>IF('Copy &amp; Paste Roster Report Here'!$A222=AK$7,IF('Copy &amp; Paste Roster Report Here'!$M222="FT",1,0),0)</f>
        <v>0</v>
      </c>
      <c r="AL225" s="118">
        <f>IF('Copy &amp; Paste Roster Report Here'!$A222=AL$7,IF('Copy &amp; Paste Roster Report Here'!$M222="FT",1,0),0)</f>
        <v>0</v>
      </c>
      <c r="AM225" s="118">
        <f>IF('Copy &amp; Paste Roster Report Here'!$A222=AM$7,IF('Copy &amp; Paste Roster Report Here'!$M222="FT",1,0),0)</f>
        <v>0</v>
      </c>
      <c r="AN225" s="118">
        <f>IF('Copy &amp; Paste Roster Report Here'!$A222=AN$7,IF('Copy &amp; Paste Roster Report Here'!$M222="FT",1,0),0)</f>
        <v>0</v>
      </c>
      <c r="AO225" s="118">
        <f>IF('Copy &amp; Paste Roster Report Here'!$A222=AO$7,IF('Copy &amp; Paste Roster Report Here'!$M222="FT",1,0),0)</f>
        <v>0</v>
      </c>
      <c r="AP225" s="118">
        <f>IF('Copy &amp; Paste Roster Report Here'!$A222=AP$7,IF('Copy &amp; Paste Roster Report Here'!$M222="FT",1,0),0)</f>
        <v>0</v>
      </c>
      <c r="AQ225" s="118">
        <f>IF('Copy &amp; Paste Roster Report Here'!$A222=AQ$7,IF('Copy &amp; Paste Roster Report Here'!$M222="FT",1,0),0)</f>
        <v>0</v>
      </c>
      <c r="AR225" s="118">
        <f>IF('Copy &amp; Paste Roster Report Here'!$A222=AR$7,IF('Copy &amp; Paste Roster Report Here'!$M222="FT",1,0),0)</f>
        <v>0</v>
      </c>
      <c r="AS225" s="118">
        <f>IF('Copy &amp; Paste Roster Report Here'!$A222=AS$7,IF('Copy &amp; Paste Roster Report Here'!$M222="FT",1,0),0)</f>
        <v>0</v>
      </c>
      <c r="AT225" s="118">
        <f>IF('Copy &amp; Paste Roster Report Here'!$A222=AT$7,IF('Copy &amp; Paste Roster Report Here'!$M222="FT",1,0),0)</f>
        <v>0</v>
      </c>
      <c r="AU225" s="118">
        <f>IF('Copy &amp; Paste Roster Report Here'!$A222=AU$7,IF('Copy &amp; Paste Roster Report Here'!$M222="FT",1,0),0)</f>
        <v>0</v>
      </c>
      <c r="AV225" s="73">
        <f t="shared" si="55"/>
        <v>0</v>
      </c>
      <c r="AW225" s="119">
        <f>IF('Copy &amp; Paste Roster Report Here'!$A222=AW$7,IF('Copy &amp; Paste Roster Report Here'!$M222="HT",1,0),0)</f>
        <v>0</v>
      </c>
      <c r="AX225" s="119">
        <f>IF('Copy &amp; Paste Roster Report Here'!$A222=AX$7,IF('Copy &amp; Paste Roster Report Here'!$M222="HT",1,0),0)</f>
        <v>0</v>
      </c>
      <c r="AY225" s="119">
        <f>IF('Copy &amp; Paste Roster Report Here'!$A222=AY$7,IF('Copy &amp; Paste Roster Report Here'!$M222="HT",1,0),0)</f>
        <v>0</v>
      </c>
      <c r="AZ225" s="119">
        <f>IF('Copy &amp; Paste Roster Report Here'!$A222=AZ$7,IF('Copy &amp; Paste Roster Report Here'!$M222="HT",1,0),0)</f>
        <v>0</v>
      </c>
      <c r="BA225" s="119">
        <f>IF('Copy &amp; Paste Roster Report Here'!$A222=BA$7,IF('Copy &amp; Paste Roster Report Here'!$M222="HT",1,0),0)</f>
        <v>0</v>
      </c>
      <c r="BB225" s="119">
        <f>IF('Copy &amp; Paste Roster Report Here'!$A222=BB$7,IF('Copy &amp; Paste Roster Report Here'!$M222="HT",1,0),0)</f>
        <v>0</v>
      </c>
      <c r="BC225" s="119">
        <f>IF('Copy &amp; Paste Roster Report Here'!$A222=BC$7,IF('Copy &amp; Paste Roster Report Here'!$M222="HT",1,0),0)</f>
        <v>0</v>
      </c>
      <c r="BD225" s="119">
        <f>IF('Copy &amp; Paste Roster Report Here'!$A222=BD$7,IF('Copy &amp; Paste Roster Report Here'!$M222="HT",1,0),0)</f>
        <v>0</v>
      </c>
      <c r="BE225" s="119">
        <f>IF('Copy &amp; Paste Roster Report Here'!$A222=BE$7,IF('Copy &amp; Paste Roster Report Here'!$M222="HT",1,0),0)</f>
        <v>0</v>
      </c>
      <c r="BF225" s="119">
        <f>IF('Copy &amp; Paste Roster Report Here'!$A222=BF$7,IF('Copy &amp; Paste Roster Report Here'!$M222="HT",1,0),0)</f>
        <v>0</v>
      </c>
      <c r="BG225" s="119">
        <f>IF('Copy &amp; Paste Roster Report Here'!$A222=BG$7,IF('Copy &amp; Paste Roster Report Here'!$M222="HT",1,0),0)</f>
        <v>0</v>
      </c>
      <c r="BH225" s="73">
        <f t="shared" si="56"/>
        <v>0</v>
      </c>
      <c r="BI225" s="120">
        <f>IF('Copy &amp; Paste Roster Report Here'!$A222=BI$7,IF('Copy &amp; Paste Roster Report Here'!$M222="MT",1,0),0)</f>
        <v>0</v>
      </c>
      <c r="BJ225" s="120">
        <f>IF('Copy &amp; Paste Roster Report Here'!$A222=BJ$7,IF('Copy &amp; Paste Roster Report Here'!$M222="MT",1,0),0)</f>
        <v>0</v>
      </c>
      <c r="BK225" s="120">
        <f>IF('Copy &amp; Paste Roster Report Here'!$A222=BK$7,IF('Copy &amp; Paste Roster Report Here'!$M222="MT",1,0),0)</f>
        <v>0</v>
      </c>
      <c r="BL225" s="120">
        <f>IF('Copy &amp; Paste Roster Report Here'!$A222=BL$7,IF('Copy &amp; Paste Roster Report Here'!$M222="MT",1,0),0)</f>
        <v>0</v>
      </c>
      <c r="BM225" s="120">
        <f>IF('Copy &amp; Paste Roster Report Here'!$A222=BM$7,IF('Copy &amp; Paste Roster Report Here'!$M222="MT",1,0),0)</f>
        <v>0</v>
      </c>
      <c r="BN225" s="120">
        <f>IF('Copy &amp; Paste Roster Report Here'!$A222=BN$7,IF('Copy &amp; Paste Roster Report Here'!$M222="MT",1,0),0)</f>
        <v>0</v>
      </c>
      <c r="BO225" s="120">
        <f>IF('Copy &amp; Paste Roster Report Here'!$A222=BO$7,IF('Copy &amp; Paste Roster Report Here'!$M222="MT",1,0),0)</f>
        <v>0</v>
      </c>
      <c r="BP225" s="120">
        <f>IF('Copy &amp; Paste Roster Report Here'!$A222=BP$7,IF('Copy &amp; Paste Roster Report Here'!$M222="MT",1,0),0)</f>
        <v>0</v>
      </c>
      <c r="BQ225" s="120">
        <f>IF('Copy &amp; Paste Roster Report Here'!$A222=BQ$7,IF('Copy &amp; Paste Roster Report Here'!$M222="MT",1,0),0)</f>
        <v>0</v>
      </c>
      <c r="BR225" s="120">
        <f>IF('Copy &amp; Paste Roster Report Here'!$A222=BR$7,IF('Copy &amp; Paste Roster Report Here'!$M222="MT",1,0),0)</f>
        <v>0</v>
      </c>
      <c r="BS225" s="120">
        <f>IF('Copy &amp; Paste Roster Report Here'!$A222=BS$7,IF('Copy &amp; Paste Roster Report Here'!$M222="MT",1,0),0)</f>
        <v>0</v>
      </c>
      <c r="BT225" s="73">
        <f t="shared" si="57"/>
        <v>0</v>
      </c>
      <c r="BU225" s="121">
        <f>IF('Copy &amp; Paste Roster Report Here'!$A222=BU$7,IF('Copy &amp; Paste Roster Report Here'!$M222="fy",1,0),0)</f>
        <v>0</v>
      </c>
      <c r="BV225" s="121">
        <f>IF('Copy &amp; Paste Roster Report Here'!$A222=BV$7,IF('Copy &amp; Paste Roster Report Here'!$M222="fy",1,0),0)</f>
        <v>0</v>
      </c>
      <c r="BW225" s="121">
        <f>IF('Copy &amp; Paste Roster Report Here'!$A222=BW$7,IF('Copy &amp; Paste Roster Report Here'!$M222="fy",1,0),0)</f>
        <v>0</v>
      </c>
      <c r="BX225" s="121">
        <f>IF('Copy &amp; Paste Roster Report Here'!$A222=BX$7,IF('Copy &amp; Paste Roster Report Here'!$M222="fy",1,0),0)</f>
        <v>0</v>
      </c>
      <c r="BY225" s="121">
        <f>IF('Copy &amp; Paste Roster Report Here'!$A222=BY$7,IF('Copy &amp; Paste Roster Report Here'!$M222="fy",1,0),0)</f>
        <v>0</v>
      </c>
      <c r="BZ225" s="121">
        <f>IF('Copy &amp; Paste Roster Report Here'!$A222=BZ$7,IF('Copy &amp; Paste Roster Report Here'!$M222="fy",1,0),0)</f>
        <v>0</v>
      </c>
      <c r="CA225" s="121">
        <f>IF('Copy &amp; Paste Roster Report Here'!$A222=CA$7,IF('Copy &amp; Paste Roster Report Here'!$M222="fy",1,0),0)</f>
        <v>0</v>
      </c>
      <c r="CB225" s="121">
        <f>IF('Copy &amp; Paste Roster Report Here'!$A222=CB$7,IF('Copy &amp; Paste Roster Report Here'!$M222="fy",1,0),0)</f>
        <v>0</v>
      </c>
      <c r="CC225" s="121">
        <f>IF('Copy &amp; Paste Roster Report Here'!$A222=CC$7,IF('Copy &amp; Paste Roster Report Here'!$M222="fy",1,0),0)</f>
        <v>0</v>
      </c>
      <c r="CD225" s="121">
        <f>IF('Copy &amp; Paste Roster Report Here'!$A222=CD$7,IF('Copy &amp; Paste Roster Report Here'!$M222="fy",1,0),0)</f>
        <v>0</v>
      </c>
      <c r="CE225" s="121">
        <f>IF('Copy &amp; Paste Roster Report Here'!$A222=CE$7,IF('Copy &amp; Paste Roster Report Here'!$M222="fy",1,0),0)</f>
        <v>0</v>
      </c>
      <c r="CF225" s="73">
        <f t="shared" si="58"/>
        <v>0</v>
      </c>
      <c r="CG225" s="122">
        <f>IF('Copy &amp; Paste Roster Report Here'!$A222=CG$7,IF('Copy &amp; Paste Roster Report Here'!$M222="RH",1,0),0)</f>
        <v>0</v>
      </c>
      <c r="CH225" s="122">
        <f>IF('Copy &amp; Paste Roster Report Here'!$A222=CH$7,IF('Copy &amp; Paste Roster Report Here'!$M222="RH",1,0),0)</f>
        <v>0</v>
      </c>
      <c r="CI225" s="122">
        <f>IF('Copy &amp; Paste Roster Report Here'!$A222=CI$7,IF('Copy &amp; Paste Roster Report Here'!$M222="RH",1,0),0)</f>
        <v>0</v>
      </c>
      <c r="CJ225" s="122">
        <f>IF('Copy &amp; Paste Roster Report Here'!$A222=CJ$7,IF('Copy &amp; Paste Roster Report Here'!$M222="RH",1,0),0)</f>
        <v>0</v>
      </c>
      <c r="CK225" s="122">
        <f>IF('Copy &amp; Paste Roster Report Here'!$A222=CK$7,IF('Copy &amp; Paste Roster Report Here'!$M222="RH",1,0),0)</f>
        <v>0</v>
      </c>
      <c r="CL225" s="122">
        <f>IF('Copy &amp; Paste Roster Report Here'!$A222=CL$7,IF('Copy &amp; Paste Roster Report Here'!$M222="RH",1,0),0)</f>
        <v>0</v>
      </c>
      <c r="CM225" s="122">
        <f>IF('Copy &amp; Paste Roster Report Here'!$A222=CM$7,IF('Copy &amp; Paste Roster Report Here'!$M222="RH",1,0),0)</f>
        <v>0</v>
      </c>
      <c r="CN225" s="122">
        <f>IF('Copy &amp; Paste Roster Report Here'!$A222=CN$7,IF('Copy &amp; Paste Roster Report Here'!$M222="RH",1,0),0)</f>
        <v>0</v>
      </c>
      <c r="CO225" s="122">
        <f>IF('Copy &amp; Paste Roster Report Here'!$A222=CO$7,IF('Copy &amp; Paste Roster Report Here'!$M222="RH",1,0),0)</f>
        <v>0</v>
      </c>
      <c r="CP225" s="122">
        <f>IF('Copy &amp; Paste Roster Report Here'!$A222=CP$7,IF('Copy &amp; Paste Roster Report Here'!$M222="RH",1,0),0)</f>
        <v>0</v>
      </c>
      <c r="CQ225" s="122">
        <f>IF('Copy &amp; Paste Roster Report Here'!$A222=CQ$7,IF('Copy &amp; Paste Roster Report Here'!$M222="RH",1,0),0)</f>
        <v>0</v>
      </c>
      <c r="CR225" s="73">
        <f t="shared" si="59"/>
        <v>0</v>
      </c>
      <c r="CS225" s="123">
        <f>IF('Copy &amp; Paste Roster Report Here'!$A222=CS$7,IF('Copy &amp; Paste Roster Report Here'!$M222="QT",1,0),0)</f>
        <v>0</v>
      </c>
      <c r="CT225" s="123">
        <f>IF('Copy &amp; Paste Roster Report Here'!$A222=CT$7,IF('Copy &amp; Paste Roster Report Here'!$M222="QT",1,0),0)</f>
        <v>0</v>
      </c>
      <c r="CU225" s="123">
        <f>IF('Copy &amp; Paste Roster Report Here'!$A222=CU$7,IF('Copy &amp; Paste Roster Report Here'!$M222="QT",1,0),0)</f>
        <v>0</v>
      </c>
      <c r="CV225" s="123">
        <f>IF('Copy &amp; Paste Roster Report Here'!$A222=CV$7,IF('Copy &amp; Paste Roster Report Here'!$M222="QT",1,0),0)</f>
        <v>0</v>
      </c>
      <c r="CW225" s="123">
        <f>IF('Copy &amp; Paste Roster Report Here'!$A222=CW$7,IF('Copy &amp; Paste Roster Report Here'!$M222="QT",1,0),0)</f>
        <v>0</v>
      </c>
      <c r="CX225" s="123">
        <f>IF('Copy &amp; Paste Roster Report Here'!$A222=CX$7,IF('Copy &amp; Paste Roster Report Here'!$M222="QT",1,0),0)</f>
        <v>0</v>
      </c>
      <c r="CY225" s="123">
        <f>IF('Copy &amp; Paste Roster Report Here'!$A222=CY$7,IF('Copy &amp; Paste Roster Report Here'!$M222="QT",1,0),0)</f>
        <v>0</v>
      </c>
      <c r="CZ225" s="123">
        <f>IF('Copy &amp; Paste Roster Report Here'!$A222=CZ$7,IF('Copy &amp; Paste Roster Report Here'!$M222="QT",1,0),0)</f>
        <v>0</v>
      </c>
      <c r="DA225" s="123">
        <f>IF('Copy &amp; Paste Roster Report Here'!$A222=DA$7,IF('Copy &amp; Paste Roster Report Here'!$M222="QT",1,0),0)</f>
        <v>0</v>
      </c>
      <c r="DB225" s="123">
        <f>IF('Copy &amp; Paste Roster Report Here'!$A222=DB$7,IF('Copy &amp; Paste Roster Report Here'!$M222="QT",1,0),0)</f>
        <v>0</v>
      </c>
      <c r="DC225" s="123">
        <f>IF('Copy &amp; Paste Roster Report Here'!$A222=DC$7,IF('Copy &amp; Paste Roster Report Here'!$M222="QT",1,0),0)</f>
        <v>0</v>
      </c>
      <c r="DD225" s="73">
        <f t="shared" si="60"/>
        <v>0</v>
      </c>
      <c r="DE225" s="124">
        <f>IF('Copy &amp; Paste Roster Report Here'!$A222=DE$7,IF('Copy &amp; Paste Roster Report Here'!$M222="xxxxxxxxxxx",1,0),0)</f>
        <v>0</v>
      </c>
      <c r="DF225" s="124">
        <f>IF('Copy &amp; Paste Roster Report Here'!$A222=DF$7,IF('Copy &amp; Paste Roster Report Here'!$M222="xxxxxxxxxxx",1,0),0)</f>
        <v>0</v>
      </c>
      <c r="DG225" s="124">
        <f>IF('Copy &amp; Paste Roster Report Here'!$A222=DG$7,IF('Copy &amp; Paste Roster Report Here'!$M222="xxxxxxxxxxx",1,0),0)</f>
        <v>0</v>
      </c>
      <c r="DH225" s="124">
        <f>IF('Copy &amp; Paste Roster Report Here'!$A222=DH$7,IF('Copy &amp; Paste Roster Report Here'!$M222="xxxxxxxxxxx",1,0),0)</f>
        <v>0</v>
      </c>
      <c r="DI225" s="124">
        <f>IF('Copy &amp; Paste Roster Report Here'!$A222=DI$7,IF('Copy &amp; Paste Roster Report Here'!$M222="xxxxxxxxxxx",1,0),0)</f>
        <v>0</v>
      </c>
      <c r="DJ225" s="124">
        <f>IF('Copy &amp; Paste Roster Report Here'!$A222=DJ$7,IF('Copy &amp; Paste Roster Report Here'!$M222="xxxxxxxxxxx",1,0),0)</f>
        <v>0</v>
      </c>
      <c r="DK225" s="124">
        <f>IF('Copy &amp; Paste Roster Report Here'!$A222=DK$7,IF('Copy &amp; Paste Roster Report Here'!$M222="xxxxxxxxxxx",1,0),0)</f>
        <v>0</v>
      </c>
      <c r="DL225" s="124">
        <f>IF('Copy &amp; Paste Roster Report Here'!$A222=DL$7,IF('Copy &amp; Paste Roster Report Here'!$M222="xxxxxxxxxxx",1,0),0)</f>
        <v>0</v>
      </c>
      <c r="DM225" s="124">
        <f>IF('Copy &amp; Paste Roster Report Here'!$A222=DM$7,IF('Copy &amp; Paste Roster Report Here'!$M222="xxxxxxxxxxx",1,0),0)</f>
        <v>0</v>
      </c>
      <c r="DN225" s="124">
        <f>IF('Copy &amp; Paste Roster Report Here'!$A222=DN$7,IF('Copy &amp; Paste Roster Report Here'!$M222="xxxxxxxxxxx",1,0),0)</f>
        <v>0</v>
      </c>
      <c r="DO225" s="124">
        <f>IF('Copy &amp; Paste Roster Report Here'!$A222=DO$7,IF('Copy &amp; Paste Roster Report Here'!$M222="xxxxxxxxxxx",1,0),0)</f>
        <v>0</v>
      </c>
      <c r="DP225" s="125">
        <f t="shared" si="61"/>
        <v>0</v>
      </c>
      <c r="DQ225" s="126">
        <f t="shared" si="62"/>
        <v>0</v>
      </c>
    </row>
    <row r="226" spans="1:121" x14ac:dyDescent="0.25">
      <c r="A226" s="111">
        <f t="shared" si="48"/>
        <v>0</v>
      </c>
      <c r="B226" s="111">
        <f t="shared" si="49"/>
        <v>0</v>
      </c>
      <c r="C226" s="112">
        <f>+('Copy &amp; Paste Roster Report Here'!$P223-'Copy &amp; Paste Roster Report Here'!$O223)/30</f>
        <v>0</v>
      </c>
      <c r="D226" s="112">
        <f>+('Copy &amp; Paste Roster Report Here'!$P223-'Copy &amp; Paste Roster Report Here'!$O223)</f>
        <v>0</v>
      </c>
      <c r="E226" s="111">
        <f>'Copy &amp; Paste Roster Report Here'!N223</f>
        <v>0</v>
      </c>
      <c r="F226" s="111" t="str">
        <f t="shared" si="50"/>
        <v>N</v>
      </c>
      <c r="G226" s="111">
        <f>'Copy &amp; Paste Roster Report Here'!R223</f>
        <v>0</v>
      </c>
      <c r="H226" s="113">
        <f t="shared" si="51"/>
        <v>0</v>
      </c>
      <c r="I226" s="112">
        <f>IF(F226="N",$F$5-'Copy &amp; Paste Roster Report Here'!O223,+'Copy &amp; Paste Roster Report Here'!Q223-'Copy &amp; Paste Roster Report Here'!O223)</f>
        <v>0</v>
      </c>
      <c r="J226" s="114">
        <f t="shared" si="52"/>
        <v>0</v>
      </c>
      <c r="K226" s="114">
        <f t="shared" si="53"/>
        <v>0</v>
      </c>
      <c r="L226" s="115">
        <f>'Copy &amp; Paste Roster Report Here'!F223</f>
        <v>0</v>
      </c>
      <c r="M226" s="116">
        <f t="shared" si="54"/>
        <v>0</v>
      </c>
      <c r="N226" s="117">
        <f>IF('Copy &amp; Paste Roster Report Here'!$A223='Analytical Tests'!N$7,IF($F226="Y",+$H226*N$6,0),0)</f>
        <v>0</v>
      </c>
      <c r="O226" s="117">
        <f>IF('Copy &amp; Paste Roster Report Here'!$A223='Analytical Tests'!O$7,IF($F226="Y",+$H226*O$6,0),0)</f>
        <v>0</v>
      </c>
      <c r="P226" s="117">
        <f>IF('Copy &amp; Paste Roster Report Here'!$A223='Analytical Tests'!P$7,IF($F226="Y",+$H226*P$6,0),0)</f>
        <v>0</v>
      </c>
      <c r="Q226" s="117">
        <f>IF('Copy &amp; Paste Roster Report Here'!$A223='Analytical Tests'!Q$7,IF($F226="Y",+$H226*Q$6,0),0)</f>
        <v>0</v>
      </c>
      <c r="R226" s="117">
        <f>IF('Copy &amp; Paste Roster Report Here'!$A223='Analytical Tests'!R$7,IF($F226="Y",+$H226*R$6,0),0)</f>
        <v>0</v>
      </c>
      <c r="S226" s="117">
        <f>IF('Copy &amp; Paste Roster Report Here'!$A223='Analytical Tests'!S$7,IF($F226="Y",+$H226*S$6,0),0)</f>
        <v>0</v>
      </c>
      <c r="T226" s="117">
        <f>IF('Copy &amp; Paste Roster Report Here'!$A223='Analytical Tests'!T$7,IF($F226="Y",+$H226*T$6,0),0)</f>
        <v>0</v>
      </c>
      <c r="U226" s="117">
        <f>IF('Copy &amp; Paste Roster Report Here'!$A223='Analytical Tests'!U$7,IF($F226="Y",+$H226*U$6,0),0)</f>
        <v>0</v>
      </c>
      <c r="V226" s="117">
        <f>IF('Copy &amp; Paste Roster Report Here'!$A223='Analytical Tests'!V$7,IF($F226="Y",+$H226*V$6,0),0)</f>
        <v>0</v>
      </c>
      <c r="W226" s="117">
        <f>IF('Copy &amp; Paste Roster Report Here'!$A223='Analytical Tests'!W$7,IF($F226="Y",+$H226*W$6,0),0)</f>
        <v>0</v>
      </c>
      <c r="X226" s="117">
        <f>IF('Copy &amp; Paste Roster Report Here'!$A223='Analytical Tests'!X$7,IF($F226="Y",+$H226*X$6,0),0)</f>
        <v>0</v>
      </c>
      <c r="Y226" s="117" t="b">
        <f>IF('Copy &amp; Paste Roster Report Here'!$A223='Analytical Tests'!Y$7,IF($F226="N",IF($J226&gt;=$C226,Y$6,+($I226/$D226)*Y$6),0))</f>
        <v>0</v>
      </c>
      <c r="Z226" s="117" t="b">
        <f>IF('Copy &amp; Paste Roster Report Here'!$A223='Analytical Tests'!Z$7,IF($F226="N",IF($J226&gt;=$C226,Z$6,+($I226/$D226)*Z$6),0))</f>
        <v>0</v>
      </c>
      <c r="AA226" s="117" t="b">
        <f>IF('Copy &amp; Paste Roster Report Here'!$A223='Analytical Tests'!AA$7,IF($F226="N",IF($J226&gt;=$C226,AA$6,+($I226/$D226)*AA$6),0))</f>
        <v>0</v>
      </c>
      <c r="AB226" s="117" t="b">
        <f>IF('Copy &amp; Paste Roster Report Here'!$A223='Analytical Tests'!AB$7,IF($F226="N",IF($J226&gt;=$C226,AB$6,+($I226/$D226)*AB$6),0))</f>
        <v>0</v>
      </c>
      <c r="AC226" s="117" t="b">
        <f>IF('Copy &amp; Paste Roster Report Here'!$A223='Analytical Tests'!AC$7,IF($F226="N",IF($J226&gt;=$C226,AC$6,+($I226/$D226)*AC$6),0))</f>
        <v>0</v>
      </c>
      <c r="AD226" s="117" t="b">
        <f>IF('Copy &amp; Paste Roster Report Here'!$A223='Analytical Tests'!AD$7,IF($F226="N",IF($J226&gt;=$C226,AD$6,+($I226/$D226)*AD$6),0))</f>
        <v>0</v>
      </c>
      <c r="AE226" s="117" t="b">
        <f>IF('Copy &amp; Paste Roster Report Here'!$A223='Analytical Tests'!AE$7,IF($F226="N",IF($J226&gt;=$C226,AE$6,+($I226/$D226)*AE$6),0))</f>
        <v>0</v>
      </c>
      <c r="AF226" s="117" t="b">
        <f>IF('Copy &amp; Paste Roster Report Here'!$A223='Analytical Tests'!AF$7,IF($F226="N",IF($J226&gt;=$C226,AF$6,+($I226/$D226)*AF$6),0))</f>
        <v>0</v>
      </c>
      <c r="AG226" s="117" t="b">
        <f>IF('Copy &amp; Paste Roster Report Here'!$A223='Analytical Tests'!AG$7,IF($F226="N",IF($J226&gt;=$C226,AG$6,+($I226/$D226)*AG$6),0))</f>
        <v>0</v>
      </c>
      <c r="AH226" s="117" t="b">
        <f>IF('Copy &amp; Paste Roster Report Here'!$A223='Analytical Tests'!AH$7,IF($F226="N",IF($J226&gt;=$C226,AH$6,+($I226/$D226)*AH$6),0))</f>
        <v>0</v>
      </c>
      <c r="AI226" s="117" t="b">
        <f>IF('Copy &amp; Paste Roster Report Here'!$A223='Analytical Tests'!AI$7,IF($F226="N",IF($J226&gt;=$C226,AI$6,+($I226/$D226)*AI$6),0))</f>
        <v>0</v>
      </c>
      <c r="AJ226" s="79"/>
      <c r="AK226" s="118">
        <f>IF('Copy &amp; Paste Roster Report Here'!$A223=AK$7,IF('Copy &amp; Paste Roster Report Here'!$M223="FT",1,0),0)</f>
        <v>0</v>
      </c>
      <c r="AL226" s="118">
        <f>IF('Copy &amp; Paste Roster Report Here'!$A223=AL$7,IF('Copy &amp; Paste Roster Report Here'!$M223="FT",1,0),0)</f>
        <v>0</v>
      </c>
      <c r="AM226" s="118">
        <f>IF('Copy &amp; Paste Roster Report Here'!$A223=AM$7,IF('Copy &amp; Paste Roster Report Here'!$M223="FT",1,0),0)</f>
        <v>0</v>
      </c>
      <c r="AN226" s="118">
        <f>IF('Copy &amp; Paste Roster Report Here'!$A223=AN$7,IF('Copy &amp; Paste Roster Report Here'!$M223="FT",1,0),0)</f>
        <v>0</v>
      </c>
      <c r="AO226" s="118">
        <f>IF('Copy &amp; Paste Roster Report Here'!$A223=AO$7,IF('Copy &amp; Paste Roster Report Here'!$M223="FT",1,0),0)</f>
        <v>0</v>
      </c>
      <c r="AP226" s="118">
        <f>IF('Copy &amp; Paste Roster Report Here'!$A223=AP$7,IF('Copy &amp; Paste Roster Report Here'!$M223="FT",1,0),0)</f>
        <v>0</v>
      </c>
      <c r="AQ226" s="118">
        <f>IF('Copy &amp; Paste Roster Report Here'!$A223=AQ$7,IF('Copy &amp; Paste Roster Report Here'!$M223="FT",1,0),0)</f>
        <v>0</v>
      </c>
      <c r="AR226" s="118">
        <f>IF('Copy &amp; Paste Roster Report Here'!$A223=AR$7,IF('Copy &amp; Paste Roster Report Here'!$M223="FT",1,0),0)</f>
        <v>0</v>
      </c>
      <c r="AS226" s="118">
        <f>IF('Copy &amp; Paste Roster Report Here'!$A223=AS$7,IF('Copy &amp; Paste Roster Report Here'!$M223="FT",1,0),0)</f>
        <v>0</v>
      </c>
      <c r="AT226" s="118">
        <f>IF('Copy &amp; Paste Roster Report Here'!$A223=AT$7,IF('Copy &amp; Paste Roster Report Here'!$M223="FT",1,0),0)</f>
        <v>0</v>
      </c>
      <c r="AU226" s="118">
        <f>IF('Copy &amp; Paste Roster Report Here'!$A223=AU$7,IF('Copy &amp; Paste Roster Report Here'!$M223="FT",1,0),0)</f>
        <v>0</v>
      </c>
      <c r="AV226" s="73">
        <f t="shared" si="55"/>
        <v>0</v>
      </c>
      <c r="AW226" s="119">
        <f>IF('Copy &amp; Paste Roster Report Here'!$A223=AW$7,IF('Copy &amp; Paste Roster Report Here'!$M223="HT",1,0),0)</f>
        <v>0</v>
      </c>
      <c r="AX226" s="119">
        <f>IF('Copy &amp; Paste Roster Report Here'!$A223=AX$7,IF('Copy &amp; Paste Roster Report Here'!$M223="HT",1,0),0)</f>
        <v>0</v>
      </c>
      <c r="AY226" s="119">
        <f>IF('Copy &amp; Paste Roster Report Here'!$A223=AY$7,IF('Copy &amp; Paste Roster Report Here'!$M223="HT",1,0),0)</f>
        <v>0</v>
      </c>
      <c r="AZ226" s="119">
        <f>IF('Copy &amp; Paste Roster Report Here'!$A223=AZ$7,IF('Copy &amp; Paste Roster Report Here'!$M223="HT",1,0),0)</f>
        <v>0</v>
      </c>
      <c r="BA226" s="119">
        <f>IF('Copy &amp; Paste Roster Report Here'!$A223=BA$7,IF('Copy &amp; Paste Roster Report Here'!$M223="HT",1,0),0)</f>
        <v>0</v>
      </c>
      <c r="BB226" s="119">
        <f>IF('Copy &amp; Paste Roster Report Here'!$A223=BB$7,IF('Copy &amp; Paste Roster Report Here'!$M223="HT",1,0),0)</f>
        <v>0</v>
      </c>
      <c r="BC226" s="119">
        <f>IF('Copy &amp; Paste Roster Report Here'!$A223=BC$7,IF('Copy &amp; Paste Roster Report Here'!$M223="HT",1,0),0)</f>
        <v>0</v>
      </c>
      <c r="BD226" s="119">
        <f>IF('Copy &amp; Paste Roster Report Here'!$A223=BD$7,IF('Copy &amp; Paste Roster Report Here'!$M223="HT",1,0),0)</f>
        <v>0</v>
      </c>
      <c r="BE226" s="119">
        <f>IF('Copy &amp; Paste Roster Report Here'!$A223=BE$7,IF('Copy &amp; Paste Roster Report Here'!$M223="HT",1,0),0)</f>
        <v>0</v>
      </c>
      <c r="BF226" s="119">
        <f>IF('Copy &amp; Paste Roster Report Here'!$A223=BF$7,IF('Copy &amp; Paste Roster Report Here'!$M223="HT",1,0),0)</f>
        <v>0</v>
      </c>
      <c r="BG226" s="119">
        <f>IF('Copy &amp; Paste Roster Report Here'!$A223=BG$7,IF('Copy &amp; Paste Roster Report Here'!$M223="HT",1,0),0)</f>
        <v>0</v>
      </c>
      <c r="BH226" s="73">
        <f t="shared" si="56"/>
        <v>0</v>
      </c>
      <c r="BI226" s="120">
        <f>IF('Copy &amp; Paste Roster Report Here'!$A223=BI$7,IF('Copy &amp; Paste Roster Report Here'!$M223="MT",1,0),0)</f>
        <v>0</v>
      </c>
      <c r="BJ226" s="120">
        <f>IF('Copy &amp; Paste Roster Report Here'!$A223=BJ$7,IF('Copy &amp; Paste Roster Report Here'!$M223="MT",1,0),0)</f>
        <v>0</v>
      </c>
      <c r="BK226" s="120">
        <f>IF('Copy &amp; Paste Roster Report Here'!$A223=BK$7,IF('Copy &amp; Paste Roster Report Here'!$M223="MT",1,0),0)</f>
        <v>0</v>
      </c>
      <c r="BL226" s="120">
        <f>IF('Copy &amp; Paste Roster Report Here'!$A223=BL$7,IF('Copy &amp; Paste Roster Report Here'!$M223="MT",1,0),0)</f>
        <v>0</v>
      </c>
      <c r="BM226" s="120">
        <f>IF('Copy &amp; Paste Roster Report Here'!$A223=BM$7,IF('Copy &amp; Paste Roster Report Here'!$M223="MT",1,0),0)</f>
        <v>0</v>
      </c>
      <c r="BN226" s="120">
        <f>IF('Copy &amp; Paste Roster Report Here'!$A223=BN$7,IF('Copy &amp; Paste Roster Report Here'!$M223="MT",1,0),0)</f>
        <v>0</v>
      </c>
      <c r="BO226" s="120">
        <f>IF('Copy &amp; Paste Roster Report Here'!$A223=BO$7,IF('Copy &amp; Paste Roster Report Here'!$M223="MT",1,0),0)</f>
        <v>0</v>
      </c>
      <c r="BP226" s="120">
        <f>IF('Copy &amp; Paste Roster Report Here'!$A223=BP$7,IF('Copy &amp; Paste Roster Report Here'!$M223="MT",1,0),0)</f>
        <v>0</v>
      </c>
      <c r="BQ226" s="120">
        <f>IF('Copy &amp; Paste Roster Report Here'!$A223=BQ$7,IF('Copy &amp; Paste Roster Report Here'!$M223="MT",1,0),0)</f>
        <v>0</v>
      </c>
      <c r="BR226" s="120">
        <f>IF('Copy &amp; Paste Roster Report Here'!$A223=BR$7,IF('Copy &amp; Paste Roster Report Here'!$M223="MT",1,0),0)</f>
        <v>0</v>
      </c>
      <c r="BS226" s="120">
        <f>IF('Copy &amp; Paste Roster Report Here'!$A223=BS$7,IF('Copy &amp; Paste Roster Report Here'!$M223="MT",1,0),0)</f>
        <v>0</v>
      </c>
      <c r="BT226" s="73">
        <f t="shared" si="57"/>
        <v>0</v>
      </c>
      <c r="BU226" s="121">
        <f>IF('Copy &amp; Paste Roster Report Here'!$A223=BU$7,IF('Copy &amp; Paste Roster Report Here'!$M223="fy",1,0),0)</f>
        <v>0</v>
      </c>
      <c r="BV226" s="121">
        <f>IF('Copy &amp; Paste Roster Report Here'!$A223=BV$7,IF('Copy &amp; Paste Roster Report Here'!$M223="fy",1,0),0)</f>
        <v>0</v>
      </c>
      <c r="BW226" s="121">
        <f>IF('Copy &amp; Paste Roster Report Here'!$A223=BW$7,IF('Copy &amp; Paste Roster Report Here'!$M223="fy",1,0),0)</f>
        <v>0</v>
      </c>
      <c r="BX226" s="121">
        <f>IF('Copy &amp; Paste Roster Report Here'!$A223=BX$7,IF('Copy &amp; Paste Roster Report Here'!$M223="fy",1,0),0)</f>
        <v>0</v>
      </c>
      <c r="BY226" s="121">
        <f>IF('Copy &amp; Paste Roster Report Here'!$A223=BY$7,IF('Copy &amp; Paste Roster Report Here'!$M223="fy",1,0),0)</f>
        <v>0</v>
      </c>
      <c r="BZ226" s="121">
        <f>IF('Copy &amp; Paste Roster Report Here'!$A223=BZ$7,IF('Copy &amp; Paste Roster Report Here'!$M223="fy",1,0),0)</f>
        <v>0</v>
      </c>
      <c r="CA226" s="121">
        <f>IF('Copy &amp; Paste Roster Report Here'!$A223=CA$7,IF('Copy &amp; Paste Roster Report Here'!$M223="fy",1,0),0)</f>
        <v>0</v>
      </c>
      <c r="CB226" s="121">
        <f>IF('Copy &amp; Paste Roster Report Here'!$A223=CB$7,IF('Copy &amp; Paste Roster Report Here'!$M223="fy",1,0),0)</f>
        <v>0</v>
      </c>
      <c r="CC226" s="121">
        <f>IF('Copy &amp; Paste Roster Report Here'!$A223=CC$7,IF('Copy &amp; Paste Roster Report Here'!$M223="fy",1,0),0)</f>
        <v>0</v>
      </c>
      <c r="CD226" s="121">
        <f>IF('Copy &amp; Paste Roster Report Here'!$A223=CD$7,IF('Copy &amp; Paste Roster Report Here'!$M223="fy",1,0),0)</f>
        <v>0</v>
      </c>
      <c r="CE226" s="121">
        <f>IF('Copy &amp; Paste Roster Report Here'!$A223=CE$7,IF('Copy &amp; Paste Roster Report Here'!$M223="fy",1,0),0)</f>
        <v>0</v>
      </c>
      <c r="CF226" s="73">
        <f t="shared" si="58"/>
        <v>0</v>
      </c>
      <c r="CG226" s="122">
        <f>IF('Copy &amp; Paste Roster Report Here'!$A223=CG$7,IF('Copy &amp; Paste Roster Report Here'!$M223="RH",1,0),0)</f>
        <v>0</v>
      </c>
      <c r="CH226" s="122">
        <f>IF('Copy &amp; Paste Roster Report Here'!$A223=CH$7,IF('Copy &amp; Paste Roster Report Here'!$M223="RH",1,0),0)</f>
        <v>0</v>
      </c>
      <c r="CI226" s="122">
        <f>IF('Copy &amp; Paste Roster Report Here'!$A223=CI$7,IF('Copy &amp; Paste Roster Report Here'!$M223="RH",1,0),0)</f>
        <v>0</v>
      </c>
      <c r="CJ226" s="122">
        <f>IF('Copy &amp; Paste Roster Report Here'!$A223=CJ$7,IF('Copy &amp; Paste Roster Report Here'!$M223="RH",1,0),0)</f>
        <v>0</v>
      </c>
      <c r="CK226" s="122">
        <f>IF('Copy &amp; Paste Roster Report Here'!$A223=CK$7,IF('Copy &amp; Paste Roster Report Here'!$M223="RH",1,0),0)</f>
        <v>0</v>
      </c>
      <c r="CL226" s="122">
        <f>IF('Copy &amp; Paste Roster Report Here'!$A223=CL$7,IF('Copy &amp; Paste Roster Report Here'!$M223="RH",1,0),0)</f>
        <v>0</v>
      </c>
      <c r="CM226" s="122">
        <f>IF('Copy &amp; Paste Roster Report Here'!$A223=CM$7,IF('Copy &amp; Paste Roster Report Here'!$M223="RH",1,0),0)</f>
        <v>0</v>
      </c>
      <c r="CN226" s="122">
        <f>IF('Copy &amp; Paste Roster Report Here'!$A223=CN$7,IF('Copy &amp; Paste Roster Report Here'!$M223="RH",1,0),0)</f>
        <v>0</v>
      </c>
      <c r="CO226" s="122">
        <f>IF('Copy &amp; Paste Roster Report Here'!$A223=CO$7,IF('Copy &amp; Paste Roster Report Here'!$M223="RH",1,0),0)</f>
        <v>0</v>
      </c>
      <c r="CP226" s="122">
        <f>IF('Copy &amp; Paste Roster Report Here'!$A223=CP$7,IF('Copy &amp; Paste Roster Report Here'!$M223="RH",1,0),0)</f>
        <v>0</v>
      </c>
      <c r="CQ226" s="122">
        <f>IF('Copy &amp; Paste Roster Report Here'!$A223=CQ$7,IF('Copy &amp; Paste Roster Report Here'!$M223="RH",1,0),0)</f>
        <v>0</v>
      </c>
      <c r="CR226" s="73">
        <f t="shared" si="59"/>
        <v>0</v>
      </c>
      <c r="CS226" s="123">
        <f>IF('Copy &amp; Paste Roster Report Here'!$A223=CS$7,IF('Copy &amp; Paste Roster Report Here'!$M223="QT",1,0),0)</f>
        <v>0</v>
      </c>
      <c r="CT226" s="123">
        <f>IF('Copy &amp; Paste Roster Report Here'!$A223=CT$7,IF('Copy &amp; Paste Roster Report Here'!$M223="QT",1,0),0)</f>
        <v>0</v>
      </c>
      <c r="CU226" s="123">
        <f>IF('Copy &amp; Paste Roster Report Here'!$A223=CU$7,IF('Copy &amp; Paste Roster Report Here'!$M223="QT",1,0),0)</f>
        <v>0</v>
      </c>
      <c r="CV226" s="123">
        <f>IF('Copy &amp; Paste Roster Report Here'!$A223=CV$7,IF('Copy &amp; Paste Roster Report Here'!$M223="QT",1,0),0)</f>
        <v>0</v>
      </c>
      <c r="CW226" s="123">
        <f>IF('Copy &amp; Paste Roster Report Here'!$A223=CW$7,IF('Copy &amp; Paste Roster Report Here'!$M223="QT",1,0),0)</f>
        <v>0</v>
      </c>
      <c r="CX226" s="123">
        <f>IF('Copy &amp; Paste Roster Report Here'!$A223=CX$7,IF('Copy &amp; Paste Roster Report Here'!$M223="QT",1,0),0)</f>
        <v>0</v>
      </c>
      <c r="CY226" s="123">
        <f>IF('Copy &amp; Paste Roster Report Here'!$A223=CY$7,IF('Copy &amp; Paste Roster Report Here'!$M223="QT",1,0),0)</f>
        <v>0</v>
      </c>
      <c r="CZ226" s="123">
        <f>IF('Copy &amp; Paste Roster Report Here'!$A223=CZ$7,IF('Copy &amp; Paste Roster Report Here'!$M223="QT",1,0),0)</f>
        <v>0</v>
      </c>
      <c r="DA226" s="123">
        <f>IF('Copy &amp; Paste Roster Report Here'!$A223=DA$7,IF('Copy &amp; Paste Roster Report Here'!$M223="QT",1,0),0)</f>
        <v>0</v>
      </c>
      <c r="DB226" s="123">
        <f>IF('Copy &amp; Paste Roster Report Here'!$A223=DB$7,IF('Copy &amp; Paste Roster Report Here'!$M223="QT",1,0),0)</f>
        <v>0</v>
      </c>
      <c r="DC226" s="123">
        <f>IF('Copy &amp; Paste Roster Report Here'!$A223=DC$7,IF('Copy &amp; Paste Roster Report Here'!$M223="QT",1,0),0)</f>
        <v>0</v>
      </c>
      <c r="DD226" s="73">
        <f t="shared" si="60"/>
        <v>0</v>
      </c>
      <c r="DE226" s="124">
        <f>IF('Copy &amp; Paste Roster Report Here'!$A223=DE$7,IF('Copy &amp; Paste Roster Report Here'!$M223="xxxxxxxxxxx",1,0),0)</f>
        <v>0</v>
      </c>
      <c r="DF226" s="124">
        <f>IF('Copy &amp; Paste Roster Report Here'!$A223=DF$7,IF('Copy &amp; Paste Roster Report Here'!$M223="xxxxxxxxxxx",1,0),0)</f>
        <v>0</v>
      </c>
      <c r="DG226" s="124">
        <f>IF('Copy &amp; Paste Roster Report Here'!$A223=DG$7,IF('Copy &amp; Paste Roster Report Here'!$M223="xxxxxxxxxxx",1,0),0)</f>
        <v>0</v>
      </c>
      <c r="DH226" s="124">
        <f>IF('Copy &amp; Paste Roster Report Here'!$A223=DH$7,IF('Copy &amp; Paste Roster Report Here'!$M223="xxxxxxxxxxx",1,0),0)</f>
        <v>0</v>
      </c>
      <c r="DI226" s="124">
        <f>IF('Copy &amp; Paste Roster Report Here'!$A223=DI$7,IF('Copy &amp; Paste Roster Report Here'!$M223="xxxxxxxxxxx",1,0),0)</f>
        <v>0</v>
      </c>
      <c r="DJ226" s="124">
        <f>IF('Copy &amp; Paste Roster Report Here'!$A223=DJ$7,IF('Copy &amp; Paste Roster Report Here'!$M223="xxxxxxxxxxx",1,0),0)</f>
        <v>0</v>
      </c>
      <c r="DK226" s="124">
        <f>IF('Copy &amp; Paste Roster Report Here'!$A223=DK$7,IF('Copy &amp; Paste Roster Report Here'!$M223="xxxxxxxxxxx",1,0),0)</f>
        <v>0</v>
      </c>
      <c r="DL226" s="124">
        <f>IF('Copy &amp; Paste Roster Report Here'!$A223=DL$7,IF('Copy &amp; Paste Roster Report Here'!$M223="xxxxxxxxxxx",1,0),0)</f>
        <v>0</v>
      </c>
      <c r="DM226" s="124">
        <f>IF('Copy &amp; Paste Roster Report Here'!$A223=DM$7,IF('Copy &amp; Paste Roster Report Here'!$M223="xxxxxxxxxxx",1,0),0)</f>
        <v>0</v>
      </c>
      <c r="DN226" s="124">
        <f>IF('Copy &amp; Paste Roster Report Here'!$A223=DN$7,IF('Copy &amp; Paste Roster Report Here'!$M223="xxxxxxxxxxx",1,0),0)</f>
        <v>0</v>
      </c>
      <c r="DO226" s="124">
        <f>IF('Copy &amp; Paste Roster Report Here'!$A223=DO$7,IF('Copy &amp; Paste Roster Report Here'!$M223="xxxxxxxxxxx",1,0),0)</f>
        <v>0</v>
      </c>
      <c r="DP226" s="125">
        <f t="shared" si="61"/>
        <v>0</v>
      </c>
      <c r="DQ226" s="126">
        <f t="shared" si="62"/>
        <v>0</v>
      </c>
    </row>
    <row r="227" spans="1:121" x14ac:dyDescent="0.25">
      <c r="A227" s="111">
        <f t="shared" si="48"/>
        <v>0</v>
      </c>
      <c r="B227" s="111">
        <f t="shared" si="49"/>
        <v>0</v>
      </c>
      <c r="C227" s="112">
        <f>+('Copy &amp; Paste Roster Report Here'!$P224-'Copy &amp; Paste Roster Report Here'!$O224)/30</f>
        <v>0</v>
      </c>
      <c r="D227" s="112">
        <f>+('Copy &amp; Paste Roster Report Here'!$P224-'Copy &amp; Paste Roster Report Here'!$O224)</f>
        <v>0</v>
      </c>
      <c r="E227" s="111">
        <f>'Copy &amp; Paste Roster Report Here'!N224</f>
        <v>0</v>
      </c>
      <c r="F227" s="111" t="str">
        <f t="shared" si="50"/>
        <v>N</v>
      </c>
      <c r="G227" s="111">
        <f>'Copy &amp; Paste Roster Report Here'!R224</f>
        <v>0</v>
      </c>
      <c r="H227" s="113">
        <f t="shared" si="51"/>
        <v>0</v>
      </c>
      <c r="I227" s="112">
        <f>IF(F227="N",$F$5-'Copy &amp; Paste Roster Report Here'!O224,+'Copy &amp; Paste Roster Report Here'!Q224-'Copy &amp; Paste Roster Report Here'!O224)</f>
        <v>0</v>
      </c>
      <c r="J227" s="114">
        <f t="shared" si="52"/>
        <v>0</v>
      </c>
      <c r="K227" s="114">
        <f t="shared" si="53"/>
        <v>0</v>
      </c>
      <c r="L227" s="115">
        <f>'Copy &amp; Paste Roster Report Here'!F224</f>
        <v>0</v>
      </c>
      <c r="M227" s="116">
        <f t="shared" si="54"/>
        <v>0</v>
      </c>
      <c r="N227" s="117">
        <f>IF('Copy &amp; Paste Roster Report Here'!$A224='Analytical Tests'!N$7,IF($F227="Y",+$H227*N$6,0),0)</f>
        <v>0</v>
      </c>
      <c r="O227" s="117">
        <f>IF('Copy &amp; Paste Roster Report Here'!$A224='Analytical Tests'!O$7,IF($F227="Y",+$H227*O$6,0),0)</f>
        <v>0</v>
      </c>
      <c r="P227" s="117">
        <f>IF('Copy &amp; Paste Roster Report Here'!$A224='Analytical Tests'!P$7,IF($F227="Y",+$H227*P$6,0),0)</f>
        <v>0</v>
      </c>
      <c r="Q227" s="117">
        <f>IF('Copy &amp; Paste Roster Report Here'!$A224='Analytical Tests'!Q$7,IF($F227="Y",+$H227*Q$6,0),0)</f>
        <v>0</v>
      </c>
      <c r="R227" s="117">
        <f>IF('Copy &amp; Paste Roster Report Here'!$A224='Analytical Tests'!R$7,IF($F227="Y",+$H227*R$6,0),0)</f>
        <v>0</v>
      </c>
      <c r="S227" s="117">
        <f>IF('Copy &amp; Paste Roster Report Here'!$A224='Analytical Tests'!S$7,IF($F227="Y",+$H227*S$6,0),0)</f>
        <v>0</v>
      </c>
      <c r="T227" s="117">
        <f>IF('Copy &amp; Paste Roster Report Here'!$A224='Analytical Tests'!T$7,IF($F227="Y",+$H227*T$6,0),0)</f>
        <v>0</v>
      </c>
      <c r="U227" s="117">
        <f>IF('Copy &amp; Paste Roster Report Here'!$A224='Analytical Tests'!U$7,IF($F227="Y",+$H227*U$6,0),0)</f>
        <v>0</v>
      </c>
      <c r="V227" s="117">
        <f>IF('Copy &amp; Paste Roster Report Here'!$A224='Analytical Tests'!V$7,IF($F227="Y",+$H227*V$6,0),0)</f>
        <v>0</v>
      </c>
      <c r="W227" s="117">
        <f>IF('Copy &amp; Paste Roster Report Here'!$A224='Analytical Tests'!W$7,IF($F227="Y",+$H227*W$6,0),0)</f>
        <v>0</v>
      </c>
      <c r="X227" s="117">
        <f>IF('Copy &amp; Paste Roster Report Here'!$A224='Analytical Tests'!X$7,IF($F227="Y",+$H227*X$6,0),0)</f>
        <v>0</v>
      </c>
      <c r="Y227" s="117" t="b">
        <f>IF('Copy &amp; Paste Roster Report Here'!$A224='Analytical Tests'!Y$7,IF($F227="N",IF($J227&gt;=$C227,Y$6,+($I227/$D227)*Y$6),0))</f>
        <v>0</v>
      </c>
      <c r="Z227" s="117" t="b">
        <f>IF('Copy &amp; Paste Roster Report Here'!$A224='Analytical Tests'!Z$7,IF($F227="N",IF($J227&gt;=$C227,Z$6,+($I227/$D227)*Z$6),0))</f>
        <v>0</v>
      </c>
      <c r="AA227" s="117" t="b">
        <f>IF('Copy &amp; Paste Roster Report Here'!$A224='Analytical Tests'!AA$7,IF($F227="N",IF($J227&gt;=$C227,AA$6,+($I227/$D227)*AA$6),0))</f>
        <v>0</v>
      </c>
      <c r="AB227" s="117" t="b">
        <f>IF('Copy &amp; Paste Roster Report Here'!$A224='Analytical Tests'!AB$7,IF($F227="N",IF($J227&gt;=$C227,AB$6,+($I227/$D227)*AB$6),0))</f>
        <v>0</v>
      </c>
      <c r="AC227" s="117" t="b">
        <f>IF('Copy &amp; Paste Roster Report Here'!$A224='Analytical Tests'!AC$7,IF($F227="N",IF($J227&gt;=$C227,AC$6,+($I227/$D227)*AC$6),0))</f>
        <v>0</v>
      </c>
      <c r="AD227" s="117" t="b">
        <f>IF('Copy &amp; Paste Roster Report Here'!$A224='Analytical Tests'!AD$7,IF($F227="N",IF($J227&gt;=$C227,AD$6,+($I227/$D227)*AD$6),0))</f>
        <v>0</v>
      </c>
      <c r="AE227" s="117" t="b">
        <f>IF('Copy &amp; Paste Roster Report Here'!$A224='Analytical Tests'!AE$7,IF($F227="N",IF($J227&gt;=$C227,AE$6,+($I227/$D227)*AE$6),0))</f>
        <v>0</v>
      </c>
      <c r="AF227" s="117" t="b">
        <f>IF('Copy &amp; Paste Roster Report Here'!$A224='Analytical Tests'!AF$7,IF($F227="N",IF($J227&gt;=$C227,AF$6,+($I227/$D227)*AF$6),0))</f>
        <v>0</v>
      </c>
      <c r="AG227" s="117" t="b">
        <f>IF('Copy &amp; Paste Roster Report Here'!$A224='Analytical Tests'!AG$7,IF($F227="N",IF($J227&gt;=$C227,AG$6,+($I227/$D227)*AG$6),0))</f>
        <v>0</v>
      </c>
      <c r="AH227" s="117" t="b">
        <f>IF('Copy &amp; Paste Roster Report Here'!$A224='Analytical Tests'!AH$7,IF($F227="N",IF($J227&gt;=$C227,AH$6,+($I227/$D227)*AH$6),0))</f>
        <v>0</v>
      </c>
      <c r="AI227" s="117" t="b">
        <f>IF('Copy &amp; Paste Roster Report Here'!$A224='Analytical Tests'!AI$7,IF($F227="N",IF($J227&gt;=$C227,AI$6,+($I227/$D227)*AI$6),0))</f>
        <v>0</v>
      </c>
      <c r="AJ227" s="79"/>
      <c r="AK227" s="118">
        <f>IF('Copy &amp; Paste Roster Report Here'!$A224=AK$7,IF('Copy &amp; Paste Roster Report Here'!$M224="FT",1,0),0)</f>
        <v>0</v>
      </c>
      <c r="AL227" s="118">
        <f>IF('Copy &amp; Paste Roster Report Here'!$A224=AL$7,IF('Copy &amp; Paste Roster Report Here'!$M224="FT",1,0),0)</f>
        <v>0</v>
      </c>
      <c r="AM227" s="118">
        <f>IF('Copy &amp; Paste Roster Report Here'!$A224=AM$7,IF('Copy &amp; Paste Roster Report Here'!$M224="FT",1,0),0)</f>
        <v>0</v>
      </c>
      <c r="AN227" s="118">
        <f>IF('Copy &amp; Paste Roster Report Here'!$A224=AN$7,IF('Copy &amp; Paste Roster Report Here'!$M224="FT",1,0),0)</f>
        <v>0</v>
      </c>
      <c r="AO227" s="118">
        <f>IF('Copy &amp; Paste Roster Report Here'!$A224=AO$7,IF('Copy &amp; Paste Roster Report Here'!$M224="FT",1,0),0)</f>
        <v>0</v>
      </c>
      <c r="AP227" s="118">
        <f>IF('Copy &amp; Paste Roster Report Here'!$A224=AP$7,IF('Copy &amp; Paste Roster Report Here'!$M224="FT",1,0),0)</f>
        <v>0</v>
      </c>
      <c r="AQ227" s="118">
        <f>IF('Copy &amp; Paste Roster Report Here'!$A224=AQ$7,IF('Copy &amp; Paste Roster Report Here'!$M224="FT",1,0),0)</f>
        <v>0</v>
      </c>
      <c r="AR227" s="118">
        <f>IF('Copy &amp; Paste Roster Report Here'!$A224=AR$7,IF('Copy &amp; Paste Roster Report Here'!$M224="FT",1,0),0)</f>
        <v>0</v>
      </c>
      <c r="AS227" s="118">
        <f>IF('Copy &amp; Paste Roster Report Here'!$A224=AS$7,IF('Copy &amp; Paste Roster Report Here'!$M224="FT",1,0),0)</f>
        <v>0</v>
      </c>
      <c r="AT227" s="118">
        <f>IF('Copy &amp; Paste Roster Report Here'!$A224=AT$7,IF('Copy &amp; Paste Roster Report Here'!$M224="FT",1,0),0)</f>
        <v>0</v>
      </c>
      <c r="AU227" s="118">
        <f>IF('Copy &amp; Paste Roster Report Here'!$A224=AU$7,IF('Copy &amp; Paste Roster Report Here'!$M224="FT",1,0),0)</f>
        <v>0</v>
      </c>
      <c r="AV227" s="73">
        <f t="shared" si="55"/>
        <v>0</v>
      </c>
      <c r="AW227" s="119">
        <f>IF('Copy &amp; Paste Roster Report Here'!$A224=AW$7,IF('Copy &amp; Paste Roster Report Here'!$M224="HT",1,0),0)</f>
        <v>0</v>
      </c>
      <c r="AX227" s="119">
        <f>IF('Copy &amp; Paste Roster Report Here'!$A224=AX$7,IF('Copy &amp; Paste Roster Report Here'!$M224="HT",1,0),0)</f>
        <v>0</v>
      </c>
      <c r="AY227" s="119">
        <f>IF('Copy &amp; Paste Roster Report Here'!$A224=AY$7,IF('Copy &amp; Paste Roster Report Here'!$M224="HT",1,0),0)</f>
        <v>0</v>
      </c>
      <c r="AZ227" s="119">
        <f>IF('Copy &amp; Paste Roster Report Here'!$A224=AZ$7,IF('Copy &amp; Paste Roster Report Here'!$M224="HT",1,0),0)</f>
        <v>0</v>
      </c>
      <c r="BA227" s="119">
        <f>IF('Copy &amp; Paste Roster Report Here'!$A224=BA$7,IF('Copy &amp; Paste Roster Report Here'!$M224="HT",1,0),0)</f>
        <v>0</v>
      </c>
      <c r="BB227" s="119">
        <f>IF('Copy &amp; Paste Roster Report Here'!$A224=BB$7,IF('Copy &amp; Paste Roster Report Here'!$M224="HT",1,0),0)</f>
        <v>0</v>
      </c>
      <c r="BC227" s="119">
        <f>IF('Copy &amp; Paste Roster Report Here'!$A224=BC$7,IF('Copy &amp; Paste Roster Report Here'!$M224="HT",1,0),0)</f>
        <v>0</v>
      </c>
      <c r="BD227" s="119">
        <f>IF('Copy &amp; Paste Roster Report Here'!$A224=BD$7,IF('Copy &amp; Paste Roster Report Here'!$M224="HT",1,0),0)</f>
        <v>0</v>
      </c>
      <c r="BE227" s="119">
        <f>IF('Copy &amp; Paste Roster Report Here'!$A224=BE$7,IF('Copy &amp; Paste Roster Report Here'!$M224="HT",1,0),0)</f>
        <v>0</v>
      </c>
      <c r="BF227" s="119">
        <f>IF('Copy &amp; Paste Roster Report Here'!$A224=BF$7,IF('Copy &amp; Paste Roster Report Here'!$M224="HT",1,0),0)</f>
        <v>0</v>
      </c>
      <c r="BG227" s="119">
        <f>IF('Copy &amp; Paste Roster Report Here'!$A224=BG$7,IF('Copy &amp; Paste Roster Report Here'!$M224="HT",1,0),0)</f>
        <v>0</v>
      </c>
      <c r="BH227" s="73">
        <f t="shared" si="56"/>
        <v>0</v>
      </c>
      <c r="BI227" s="120">
        <f>IF('Copy &amp; Paste Roster Report Here'!$A224=BI$7,IF('Copy &amp; Paste Roster Report Here'!$M224="MT",1,0),0)</f>
        <v>0</v>
      </c>
      <c r="BJ227" s="120">
        <f>IF('Copy &amp; Paste Roster Report Here'!$A224=BJ$7,IF('Copy &amp; Paste Roster Report Here'!$M224="MT",1,0),0)</f>
        <v>0</v>
      </c>
      <c r="BK227" s="120">
        <f>IF('Copy &amp; Paste Roster Report Here'!$A224=BK$7,IF('Copy &amp; Paste Roster Report Here'!$M224="MT",1,0),0)</f>
        <v>0</v>
      </c>
      <c r="BL227" s="120">
        <f>IF('Copy &amp; Paste Roster Report Here'!$A224=BL$7,IF('Copy &amp; Paste Roster Report Here'!$M224="MT",1,0),0)</f>
        <v>0</v>
      </c>
      <c r="BM227" s="120">
        <f>IF('Copy &amp; Paste Roster Report Here'!$A224=BM$7,IF('Copy &amp; Paste Roster Report Here'!$M224="MT",1,0),0)</f>
        <v>0</v>
      </c>
      <c r="BN227" s="120">
        <f>IF('Copy &amp; Paste Roster Report Here'!$A224=BN$7,IF('Copy &amp; Paste Roster Report Here'!$M224="MT",1,0),0)</f>
        <v>0</v>
      </c>
      <c r="BO227" s="120">
        <f>IF('Copy &amp; Paste Roster Report Here'!$A224=BO$7,IF('Copy &amp; Paste Roster Report Here'!$M224="MT",1,0),0)</f>
        <v>0</v>
      </c>
      <c r="BP227" s="120">
        <f>IF('Copy &amp; Paste Roster Report Here'!$A224=BP$7,IF('Copy &amp; Paste Roster Report Here'!$M224="MT",1,0),0)</f>
        <v>0</v>
      </c>
      <c r="BQ227" s="120">
        <f>IF('Copy &amp; Paste Roster Report Here'!$A224=BQ$7,IF('Copy &amp; Paste Roster Report Here'!$M224="MT",1,0),0)</f>
        <v>0</v>
      </c>
      <c r="BR227" s="120">
        <f>IF('Copy &amp; Paste Roster Report Here'!$A224=BR$7,IF('Copy &amp; Paste Roster Report Here'!$M224="MT",1,0),0)</f>
        <v>0</v>
      </c>
      <c r="BS227" s="120">
        <f>IF('Copy &amp; Paste Roster Report Here'!$A224=BS$7,IF('Copy &amp; Paste Roster Report Here'!$M224="MT",1,0),0)</f>
        <v>0</v>
      </c>
      <c r="BT227" s="73">
        <f t="shared" si="57"/>
        <v>0</v>
      </c>
      <c r="BU227" s="121">
        <f>IF('Copy &amp; Paste Roster Report Here'!$A224=BU$7,IF('Copy &amp; Paste Roster Report Here'!$M224="fy",1,0),0)</f>
        <v>0</v>
      </c>
      <c r="BV227" s="121">
        <f>IF('Copy &amp; Paste Roster Report Here'!$A224=BV$7,IF('Copy &amp; Paste Roster Report Here'!$M224="fy",1,0),0)</f>
        <v>0</v>
      </c>
      <c r="BW227" s="121">
        <f>IF('Copy &amp; Paste Roster Report Here'!$A224=BW$7,IF('Copy &amp; Paste Roster Report Here'!$M224="fy",1,0),0)</f>
        <v>0</v>
      </c>
      <c r="BX227" s="121">
        <f>IF('Copy &amp; Paste Roster Report Here'!$A224=BX$7,IF('Copy &amp; Paste Roster Report Here'!$M224="fy",1,0),0)</f>
        <v>0</v>
      </c>
      <c r="BY227" s="121">
        <f>IF('Copy &amp; Paste Roster Report Here'!$A224=BY$7,IF('Copy &amp; Paste Roster Report Here'!$M224="fy",1,0),0)</f>
        <v>0</v>
      </c>
      <c r="BZ227" s="121">
        <f>IF('Copy &amp; Paste Roster Report Here'!$A224=BZ$7,IF('Copy &amp; Paste Roster Report Here'!$M224="fy",1,0),0)</f>
        <v>0</v>
      </c>
      <c r="CA227" s="121">
        <f>IF('Copy &amp; Paste Roster Report Here'!$A224=CA$7,IF('Copy &amp; Paste Roster Report Here'!$M224="fy",1,0),0)</f>
        <v>0</v>
      </c>
      <c r="CB227" s="121">
        <f>IF('Copy &amp; Paste Roster Report Here'!$A224=CB$7,IF('Copy &amp; Paste Roster Report Here'!$M224="fy",1,0),0)</f>
        <v>0</v>
      </c>
      <c r="CC227" s="121">
        <f>IF('Copy &amp; Paste Roster Report Here'!$A224=CC$7,IF('Copy &amp; Paste Roster Report Here'!$M224="fy",1,0),0)</f>
        <v>0</v>
      </c>
      <c r="CD227" s="121">
        <f>IF('Copy &amp; Paste Roster Report Here'!$A224=CD$7,IF('Copy &amp; Paste Roster Report Here'!$M224="fy",1,0),0)</f>
        <v>0</v>
      </c>
      <c r="CE227" s="121">
        <f>IF('Copy &amp; Paste Roster Report Here'!$A224=CE$7,IF('Copy &amp; Paste Roster Report Here'!$M224="fy",1,0),0)</f>
        <v>0</v>
      </c>
      <c r="CF227" s="73">
        <f t="shared" si="58"/>
        <v>0</v>
      </c>
      <c r="CG227" s="122">
        <f>IF('Copy &amp; Paste Roster Report Here'!$A224=CG$7,IF('Copy &amp; Paste Roster Report Here'!$M224="RH",1,0),0)</f>
        <v>0</v>
      </c>
      <c r="CH227" s="122">
        <f>IF('Copy &amp; Paste Roster Report Here'!$A224=CH$7,IF('Copy &amp; Paste Roster Report Here'!$M224="RH",1,0),0)</f>
        <v>0</v>
      </c>
      <c r="CI227" s="122">
        <f>IF('Copy &amp; Paste Roster Report Here'!$A224=CI$7,IF('Copy &amp; Paste Roster Report Here'!$M224="RH",1,0),0)</f>
        <v>0</v>
      </c>
      <c r="CJ227" s="122">
        <f>IF('Copy &amp; Paste Roster Report Here'!$A224=CJ$7,IF('Copy &amp; Paste Roster Report Here'!$M224="RH",1,0),0)</f>
        <v>0</v>
      </c>
      <c r="CK227" s="122">
        <f>IF('Copy &amp; Paste Roster Report Here'!$A224=CK$7,IF('Copy &amp; Paste Roster Report Here'!$M224="RH",1,0),0)</f>
        <v>0</v>
      </c>
      <c r="CL227" s="122">
        <f>IF('Copy &amp; Paste Roster Report Here'!$A224=CL$7,IF('Copy &amp; Paste Roster Report Here'!$M224="RH",1,0),0)</f>
        <v>0</v>
      </c>
      <c r="CM227" s="122">
        <f>IF('Copy &amp; Paste Roster Report Here'!$A224=CM$7,IF('Copy &amp; Paste Roster Report Here'!$M224="RH",1,0),0)</f>
        <v>0</v>
      </c>
      <c r="CN227" s="122">
        <f>IF('Copy &amp; Paste Roster Report Here'!$A224=CN$7,IF('Copy &amp; Paste Roster Report Here'!$M224="RH",1,0),0)</f>
        <v>0</v>
      </c>
      <c r="CO227" s="122">
        <f>IF('Copy &amp; Paste Roster Report Here'!$A224=CO$7,IF('Copy &amp; Paste Roster Report Here'!$M224="RH",1,0),0)</f>
        <v>0</v>
      </c>
      <c r="CP227" s="122">
        <f>IF('Copy &amp; Paste Roster Report Here'!$A224=CP$7,IF('Copy &amp; Paste Roster Report Here'!$M224="RH",1,0),0)</f>
        <v>0</v>
      </c>
      <c r="CQ227" s="122">
        <f>IF('Copy &amp; Paste Roster Report Here'!$A224=CQ$7,IF('Copy &amp; Paste Roster Report Here'!$M224="RH",1,0),0)</f>
        <v>0</v>
      </c>
      <c r="CR227" s="73">
        <f t="shared" si="59"/>
        <v>0</v>
      </c>
      <c r="CS227" s="123">
        <f>IF('Copy &amp; Paste Roster Report Here'!$A224=CS$7,IF('Copy &amp; Paste Roster Report Here'!$M224="QT",1,0),0)</f>
        <v>0</v>
      </c>
      <c r="CT227" s="123">
        <f>IF('Copy &amp; Paste Roster Report Here'!$A224=CT$7,IF('Copy &amp; Paste Roster Report Here'!$M224="QT",1,0),0)</f>
        <v>0</v>
      </c>
      <c r="CU227" s="123">
        <f>IF('Copy &amp; Paste Roster Report Here'!$A224=CU$7,IF('Copy &amp; Paste Roster Report Here'!$M224="QT",1,0),0)</f>
        <v>0</v>
      </c>
      <c r="CV227" s="123">
        <f>IF('Copy &amp; Paste Roster Report Here'!$A224=CV$7,IF('Copy &amp; Paste Roster Report Here'!$M224="QT",1,0),0)</f>
        <v>0</v>
      </c>
      <c r="CW227" s="123">
        <f>IF('Copy &amp; Paste Roster Report Here'!$A224=CW$7,IF('Copy &amp; Paste Roster Report Here'!$M224="QT",1,0),0)</f>
        <v>0</v>
      </c>
      <c r="CX227" s="123">
        <f>IF('Copy &amp; Paste Roster Report Here'!$A224=CX$7,IF('Copy &amp; Paste Roster Report Here'!$M224="QT",1,0),0)</f>
        <v>0</v>
      </c>
      <c r="CY227" s="123">
        <f>IF('Copy &amp; Paste Roster Report Here'!$A224=CY$7,IF('Copy &amp; Paste Roster Report Here'!$M224="QT",1,0),0)</f>
        <v>0</v>
      </c>
      <c r="CZ227" s="123">
        <f>IF('Copy &amp; Paste Roster Report Here'!$A224=CZ$7,IF('Copy &amp; Paste Roster Report Here'!$M224="QT",1,0),0)</f>
        <v>0</v>
      </c>
      <c r="DA227" s="123">
        <f>IF('Copy &amp; Paste Roster Report Here'!$A224=DA$7,IF('Copy &amp; Paste Roster Report Here'!$M224="QT",1,0),0)</f>
        <v>0</v>
      </c>
      <c r="DB227" s="123">
        <f>IF('Copy &amp; Paste Roster Report Here'!$A224=DB$7,IF('Copy &amp; Paste Roster Report Here'!$M224="QT",1,0),0)</f>
        <v>0</v>
      </c>
      <c r="DC227" s="123">
        <f>IF('Copy &amp; Paste Roster Report Here'!$A224=DC$7,IF('Copy &amp; Paste Roster Report Here'!$M224="QT",1,0),0)</f>
        <v>0</v>
      </c>
      <c r="DD227" s="73">
        <f t="shared" si="60"/>
        <v>0</v>
      </c>
      <c r="DE227" s="124">
        <f>IF('Copy &amp; Paste Roster Report Here'!$A224=DE$7,IF('Copy &amp; Paste Roster Report Here'!$M224="xxxxxxxxxxx",1,0),0)</f>
        <v>0</v>
      </c>
      <c r="DF227" s="124">
        <f>IF('Copy &amp; Paste Roster Report Here'!$A224=DF$7,IF('Copy &amp; Paste Roster Report Here'!$M224="xxxxxxxxxxx",1,0),0)</f>
        <v>0</v>
      </c>
      <c r="DG227" s="124">
        <f>IF('Copy &amp; Paste Roster Report Here'!$A224=DG$7,IF('Copy &amp; Paste Roster Report Here'!$M224="xxxxxxxxxxx",1,0),0)</f>
        <v>0</v>
      </c>
      <c r="DH227" s="124">
        <f>IF('Copy &amp; Paste Roster Report Here'!$A224=DH$7,IF('Copy &amp; Paste Roster Report Here'!$M224="xxxxxxxxxxx",1,0),0)</f>
        <v>0</v>
      </c>
      <c r="DI227" s="124">
        <f>IF('Copy &amp; Paste Roster Report Here'!$A224=DI$7,IF('Copy &amp; Paste Roster Report Here'!$M224="xxxxxxxxxxx",1,0),0)</f>
        <v>0</v>
      </c>
      <c r="DJ227" s="124">
        <f>IF('Copy &amp; Paste Roster Report Here'!$A224=DJ$7,IF('Copy &amp; Paste Roster Report Here'!$M224="xxxxxxxxxxx",1,0),0)</f>
        <v>0</v>
      </c>
      <c r="DK227" s="124">
        <f>IF('Copy &amp; Paste Roster Report Here'!$A224=DK$7,IF('Copy &amp; Paste Roster Report Here'!$M224="xxxxxxxxxxx",1,0),0)</f>
        <v>0</v>
      </c>
      <c r="DL227" s="124">
        <f>IF('Copy &amp; Paste Roster Report Here'!$A224=DL$7,IF('Copy &amp; Paste Roster Report Here'!$M224="xxxxxxxxxxx",1,0),0)</f>
        <v>0</v>
      </c>
      <c r="DM227" s="124">
        <f>IF('Copy &amp; Paste Roster Report Here'!$A224=DM$7,IF('Copy &amp; Paste Roster Report Here'!$M224="xxxxxxxxxxx",1,0),0)</f>
        <v>0</v>
      </c>
      <c r="DN227" s="124">
        <f>IF('Copy &amp; Paste Roster Report Here'!$A224=DN$7,IF('Copy &amp; Paste Roster Report Here'!$M224="xxxxxxxxxxx",1,0),0)</f>
        <v>0</v>
      </c>
      <c r="DO227" s="124">
        <f>IF('Copy &amp; Paste Roster Report Here'!$A224=DO$7,IF('Copy &amp; Paste Roster Report Here'!$M224="xxxxxxxxxxx",1,0),0)</f>
        <v>0</v>
      </c>
      <c r="DP227" s="125">
        <f t="shared" si="61"/>
        <v>0</v>
      </c>
      <c r="DQ227" s="126">
        <f t="shared" si="62"/>
        <v>0</v>
      </c>
    </row>
    <row r="228" spans="1:121" x14ac:dyDescent="0.25">
      <c r="A228" s="111">
        <f t="shared" si="48"/>
        <v>0</v>
      </c>
      <c r="B228" s="111">
        <f t="shared" si="49"/>
        <v>0</v>
      </c>
      <c r="C228" s="112">
        <f>+('Copy &amp; Paste Roster Report Here'!$P225-'Copy &amp; Paste Roster Report Here'!$O225)/30</f>
        <v>0</v>
      </c>
      <c r="D228" s="112">
        <f>+('Copy &amp; Paste Roster Report Here'!$P225-'Copy &amp; Paste Roster Report Here'!$O225)</f>
        <v>0</v>
      </c>
      <c r="E228" s="111">
        <f>'Copy &amp; Paste Roster Report Here'!N225</f>
        <v>0</v>
      </c>
      <c r="F228" s="111" t="str">
        <f t="shared" si="50"/>
        <v>N</v>
      </c>
      <c r="G228" s="111">
        <f>'Copy &amp; Paste Roster Report Here'!R225</f>
        <v>0</v>
      </c>
      <c r="H228" s="113">
        <f t="shared" si="51"/>
        <v>0</v>
      </c>
      <c r="I228" s="112">
        <f>IF(F228="N",$F$5-'Copy &amp; Paste Roster Report Here'!O225,+'Copy &amp; Paste Roster Report Here'!Q225-'Copy &amp; Paste Roster Report Here'!O225)</f>
        <v>0</v>
      </c>
      <c r="J228" s="114">
        <f t="shared" si="52"/>
        <v>0</v>
      </c>
      <c r="K228" s="114">
        <f t="shared" si="53"/>
        <v>0</v>
      </c>
      <c r="L228" s="115">
        <f>'Copy &amp; Paste Roster Report Here'!F225</f>
        <v>0</v>
      </c>
      <c r="M228" s="116">
        <f t="shared" si="54"/>
        <v>0</v>
      </c>
      <c r="N228" s="117">
        <f>IF('Copy &amp; Paste Roster Report Here'!$A225='Analytical Tests'!N$7,IF($F228="Y",+$H228*N$6,0),0)</f>
        <v>0</v>
      </c>
      <c r="O228" s="117">
        <f>IF('Copy &amp; Paste Roster Report Here'!$A225='Analytical Tests'!O$7,IF($F228="Y",+$H228*O$6,0),0)</f>
        <v>0</v>
      </c>
      <c r="P228" s="117">
        <f>IF('Copy &amp; Paste Roster Report Here'!$A225='Analytical Tests'!P$7,IF($F228="Y",+$H228*P$6,0),0)</f>
        <v>0</v>
      </c>
      <c r="Q228" s="117">
        <f>IF('Copy &amp; Paste Roster Report Here'!$A225='Analytical Tests'!Q$7,IF($F228="Y",+$H228*Q$6,0),0)</f>
        <v>0</v>
      </c>
      <c r="R228" s="117">
        <f>IF('Copy &amp; Paste Roster Report Here'!$A225='Analytical Tests'!R$7,IF($F228="Y",+$H228*R$6,0),0)</f>
        <v>0</v>
      </c>
      <c r="S228" s="117">
        <f>IF('Copy &amp; Paste Roster Report Here'!$A225='Analytical Tests'!S$7,IF($F228="Y",+$H228*S$6,0),0)</f>
        <v>0</v>
      </c>
      <c r="T228" s="117">
        <f>IF('Copy &amp; Paste Roster Report Here'!$A225='Analytical Tests'!T$7,IF($F228="Y",+$H228*T$6,0),0)</f>
        <v>0</v>
      </c>
      <c r="U228" s="117">
        <f>IF('Copy &amp; Paste Roster Report Here'!$A225='Analytical Tests'!U$7,IF($F228="Y",+$H228*U$6,0),0)</f>
        <v>0</v>
      </c>
      <c r="V228" s="117">
        <f>IF('Copy &amp; Paste Roster Report Here'!$A225='Analytical Tests'!V$7,IF($F228="Y",+$H228*V$6,0),0)</f>
        <v>0</v>
      </c>
      <c r="W228" s="117">
        <f>IF('Copy &amp; Paste Roster Report Here'!$A225='Analytical Tests'!W$7,IF($F228="Y",+$H228*W$6,0),0)</f>
        <v>0</v>
      </c>
      <c r="X228" s="117">
        <f>IF('Copy &amp; Paste Roster Report Here'!$A225='Analytical Tests'!X$7,IF($F228="Y",+$H228*X$6,0),0)</f>
        <v>0</v>
      </c>
      <c r="Y228" s="117" t="b">
        <f>IF('Copy &amp; Paste Roster Report Here'!$A225='Analytical Tests'!Y$7,IF($F228="N",IF($J228&gt;=$C228,Y$6,+($I228/$D228)*Y$6),0))</f>
        <v>0</v>
      </c>
      <c r="Z228" s="117" t="b">
        <f>IF('Copy &amp; Paste Roster Report Here'!$A225='Analytical Tests'!Z$7,IF($F228="N",IF($J228&gt;=$C228,Z$6,+($I228/$D228)*Z$6),0))</f>
        <v>0</v>
      </c>
      <c r="AA228" s="117" t="b">
        <f>IF('Copy &amp; Paste Roster Report Here'!$A225='Analytical Tests'!AA$7,IF($F228="N",IF($J228&gt;=$C228,AA$6,+($I228/$D228)*AA$6),0))</f>
        <v>0</v>
      </c>
      <c r="AB228" s="117" t="b">
        <f>IF('Copy &amp; Paste Roster Report Here'!$A225='Analytical Tests'!AB$7,IF($F228="N",IF($J228&gt;=$C228,AB$6,+($I228/$D228)*AB$6),0))</f>
        <v>0</v>
      </c>
      <c r="AC228" s="117" t="b">
        <f>IF('Copy &amp; Paste Roster Report Here'!$A225='Analytical Tests'!AC$7,IF($F228="N",IF($J228&gt;=$C228,AC$6,+($I228/$D228)*AC$6),0))</f>
        <v>0</v>
      </c>
      <c r="AD228" s="117" t="b">
        <f>IF('Copy &amp; Paste Roster Report Here'!$A225='Analytical Tests'!AD$7,IF($F228="N",IF($J228&gt;=$C228,AD$6,+($I228/$D228)*AD$6),0))</f>
        <v>0</v>
      </c>
      <c r="AE228" s="117" t="b">
        <f>IF('Copy &amp; Paste Roster Report Here'!$A225='Analytical Tests'!AE$7,IF($F228="N",IF($J228&gt;=$C228,AE$6,+($I228/$D228)*AE$6),0))</f>
        <v>0</v>
      </c>
      <c r="AF228" s="117" t="b">
        <f>IF('Copy &amp; Paste Roster Report Here'!$A225='Analytical Tests'!AF$7,IF($F228="N",IF($J228&gt;=$C228,AF$6,+($I228/$D228)*AF$6),0))</f>
        <v>0</v>
      </c>
      <c r="AG228" s="117" t="b">
        <f>IF('Copy &amp; Paste Roster Report Here'!$A225='Analytical Tests'!AG$7,IF($F228="N",IF($J228&gt;=$C228,AG$6,+($I228/$D228)*AG$6),0))</f>
        <v>0</v>
      </c>
      <c r="AH228" s="117" t="b">
        <f>IF('Copy &amp; Paste Roster Report Here'!$A225='Analytical Tests'!AH$7,IF($F228="N",IF($J228&gt;=$C228,AH$6,+($I228/$D228)*AH$6),0))</f>
        <v>0</v>
      </c>
      <c r="AI228" s="117" t="b">
        <f>IF('Copy &amp; Paste Roster Report Here'!$A225='Analytical Tests'!AI$7,IF($F228="N",IF($J228&gt;=$C228,AI$6,+($I228/$D228)*AI$6),0))</f>
        <v>0</v>
      </c>
      <c r="AJ228" s="79"/>
      <c r="AK228" s="118">
        <f>IF('Copy &amp; Paste Roster Report Here'!$A225=AK$7,IF('Copy &amp; Paste Roster Report Here'!$M225="FT",1,0),0)</f>
        <v>0</v>
      </c>
      <c r="AL228" s="118">
        <f>IF('Copy &amp; Paste Roster Report Here'!$A225=AL$7,IF('Copy &amp; Paste Roster Report Here'!$M225="FT",1,0),0)</f>
        <v>0</v>
      </c>
      <c r="AM228" s="118">
        <f>IF('Copy &amp; Paste Roster Report Here'!$A225=AM$7,IF('Copy &amp; Paste Roster Report Here'!$M225="FT",1,0),0)</f>
        <v>0</v>
      </c>
      <c r="AN228" s="118">
        <f>IF('Copy &amp; Paste Roster Report Here'!$A225=AN$7,IF('Copy &amp; Paste Roster Report Here'!$M225="FT",1,0),0)</f>
        <v>0</v>
      </c>
      <c r="AO228" s="118">
        <f>IF('Copy &amp; Paste Roster Report Here'!$A225=AO$7,IF('Copy &amp; Paste Roster Report Here'!$M225="FT",1,0),0)</f>
        <v>0</v>
      </c>
      <c r="AP228" s="118">
        <f>IF('Copy &amp; Paste Roster Report Here'!$A225=AP$7,IF('Copy &amp; Paste Roster Report Here'!$M225="FT",1,0),0)</f>
        <v>0</v>
      </c>
      <c r="AQ228" s="118">
        <f>IF('Copy &amp; Paste Roster Report Here'!$A225=AQ$7,IF('Copy &amp; Paste Roster Report Here'!$M225="FT",1,0),0)</f>
        <v>0</v>
      </c>
      <c r="AR228" s="118">
        <f>IF('Copy &amp; Paste Roster Report Here'!$A225=AR$7,IF('Copy &amp; Paste Roster Report Here'!$M225="FT",1,0),0)</f>
        <v>0</v>
      </c>
      <c r="AS228" s="118">
        <f>IF('Copy &amp; Paste Roster Report Here'!$A225=AS$7,IF('Copy &amp; Paste Roster Report Here'!$M225="FT",1,0),0)</f>
        <v>0</v>
      </c>
      <c r="AT228" s="118">
        <f>IF('Copy &amp; Paste Roster Report Here'!$A225=AT$7,IF('Copy &amp; Paste Roster Report Here'!$M225="FT",1,0),0)</f>
        <v>0</v>
      </c>
      <c r="AU228" s="118">
        <f>IF('Copy &amp; Paste Roster Report Here'!$A225=AU$7,IF('Copy &amp; Paste Roster Report Here'!$M225="FT",1,0),0)</f>
        <v>0</v>
      </c>
      <c r="AV228" s="73">
        <f t="shared" si="55"/>
        <v>0</v>
      </c>
      <c r="AW228" s="119">
        <f>IF('Copy &amp; Paste Roster Report Here'!$A225=AW$7,IF('Copy &amp; Paste Roster Report Here'!$M225="HT",1,0),0)</f>
        <v>0</v>
      </c>
      <c r="AX228" s="119">
        <f>IF('Copy &amp; Paste Roster Report Here'!$A225=AX$7,IF('Copy &amp; Paste Roster Report Here'!$M225="HT",1,0),0)</f>
        <v>0</v>
      </c>
      <c r="AY228" s="119">
        <f>IF('Copy &amp; Paste Roster Report Here'!$A225=AY$7,IF('Copy &amp; Paste Roster Report Here'!$M225="HT",1,0),0)</f>
        <v>0</v>
      </c>
      <c r="AZ228" s="119">
        <f>IF('Copy &amp; Paste Roster Report Here'!$A225=AZ$7,IF('Copy &amp; Paste Roster Report Here'!$M225="HT",1,0),0)</f>
        <v>0</v>
      </c>
      <c r="BA228" s="119">
        <f>IF('Copy &amp; Paste Roster Report Here'!$A225=BA$7,IF('Copy &amp; Paste Roster Report Here'!$M225="HT",1,0),0)</f>
        <v>0</v>
      </c>
      <c r="BB228" s="119">
        <f>IF('Copy &amp; Paste Roster Report Here'!$A225=BB$7,IF('Copy &amp; Paste Roster Report Here'!$M225="HT",1,0),0)</f>
        <v>0</v>
      </c>
      <c r="BC228" s="119">
        <f>IF('Copy &amp; Paste Roster Report Here'!$A225=BC$7,IF('Copy &amp; Paste Roster Report Here'!$M225="HT",1,0),0)</f>
        <v>0</v>
      </c>
      <c r="BD228" s="119">
        <f>IF('Copy &amp; Paste Roster Report Here'!$A225=BD$7,IF('Copy &amp; Paste Roster Report Here'!$M225="HT",1,0),0)</f>
        <v>0</v>
      </c>
      <c r="BE228" s="119">
        <f>IF('Copy &amp; Paste Roster Report Here'!$A225=BE$7,IF('Copy &amp; Paste Roster Report Here'!$M225="HT",1,0),0)</f>
        <v>0</v>
      </c>
      <c r="BF228" s="119">
        <f>IF('Copy &amp; Paste Roster Report Here'!$A225=BF$7,IF('Copy &amp; Paste Roster Report Here'!$M225="HT",1,0),0)</f>
        <v>0</v>
      </c>
      <c r="BG228" s="119">
        <f>IF('Copy &amp; Paste Roster Report Here'!$A225=BG$7,IF('Copy &amp; Paste Roster Report Here'!$M225="HT",1,0),0)</f>
        <v>0</v>
      </c>
      <c r="BH228" s="73">
        <f t="shared" si="56"/>
        <v>0</v>
      </c>
      <c r="BI228" s="120">
        <f>IF('Copy &amp; Paste Roster Report Here'!$A225=BI$7,IF('Copy &amp; Paste Roster Report Here'!$M225="MT",1,0),0)</f>
        <v>0</v>
      </c>
      <c r="BJ228" s="120">
        <f>IF('Copy &amp; Paste Roster Report Here'!$A225=BJ$7,IF('Copy &amp; Paste Roster Report Here'!$M225="MT",1,0),0)</f>
        <v>0</v>
      </c>
      <c r="BK228" s="120">
        <f>IF('Copy &amp; Paste Roster Report Here'!$A225=BK$7,IF('Copy &amp; Paste Roster Report Here'!$M225="MT",1,0),0)</f>
        <v>0</v>
      </c>
      <c r="BL228" s="120">
        <f>IF('Copy &amp; Paste Roster Report Here'!$A225=BL$7,IF('Copy &amp; Paste Roster Report Here'!$M225="MT",1,0),0)</f>
        <v>0</v>
      </c>
      <c r="BM228" s="120">
        <f>IF('Copy &amp; Paste Roster Report Here'!$A225=BM$7,IF('Copy &amp; Paste Roster Report Here'!$M225="MT",1,0),0)</f>
        <v>0</v>
      </c>
      <c r="BN228" s="120">
        <f>IF('Copy &amp; Paste Roster Report Here'!$A225=BN$7,IF('Copy &amp; Paste Roster Report Here'!$M225="MT",1,0),0)</f>
        <v>0</v>
      </c>
      <c r="BO228" s="120">
        <f>IF('Copy &amp; Paste Roster Report Here'!$A225=BO$7,IF('Copy &amp; Paste Roster Report Here'!$M225="MT",1,0),0)</f>
        <v>0</v>
      </c>
      <c r="BP228" s="120">
        <f>IF('Copy &amp; Paste Roster Report Here'!$A225=BP$7,IF('Copy &amp; Paste Roster Report Here'!$M225="MT",1,0),0)</f>
        <v>0</v>
      </c>
      <c r="BQ228" s="120">
        <f>IF('Copy &amp; Paste Roster Report Here'!$A225=BQ$7,IF('Copy &amp; Paste Roster Report Here'!$M225="MT",1,0),0)</f>
        <v>0</v>
      </c>
      <c r="BR228" s="120">
        <f>IF('Copy &amp; Paste Roster Report Here'!$A225=BR$7,IF('Copy &amp; Paste Roster Report Here'!$M225="MT",1,0),0)</f>
        <v>0</v>
      </c>
      <c r="BS228" s="120">
        <f>IF('Copy &amp; Paste Roster Report Here'!$A225=BS$7,IF('Copy &amp; Paste Roster Report Here'!$M225="MT",1,0),0)</f>
        <v>0</v>
      </c>
      <c r="BT228" s="73">
        <f t="shared" si="57"/>
        <v>0</v>
      </c>
      <c r="BU228" s="121">
        <f>IF('Copy &amp; Paste Roster Report Here'!$A225=BU$7,IF('Copy &amp; Paste Roster Report Here'!$M225="fy",1,0),0)</f>
        <v>0</v>
      </c>
      <c r="BV228" s="121">
        <f>IF('Copy &amp; Paste Roster Report Here'!$A225=BV$7,IF('Copy &amp; Paste Roster Report Here'!$M225="fy",1,0),0)</f>
        <v>0</v>
      </c>
      <c r="BW228" s="121">
        <f>IF('Copy &amp; Paste Roster Report Here'!$A225=BW$7,IF('Copy &amp; Paste Roster Report Here'!$M225="fy",1,0),0)</f>
        <v>0</v>
      </c>
      <c r="BX228" s="121">
        <f>IF('Copy &amp; Paste Roster Report Here'!$A225=BX$7,IF('Copy &amp; Paste Roster Report Here'!$M225="fy",1,0),0)</f>
        <v>0</v>
      </c>
      <c r="BY228" s="121">
        <f>IF('Copy &amp; Paste Roster Report Here'!$A225=BY$7,IF('Copy &amp; Paste Roster Report Here'!$M225="fy",1,0),0)</f>
        <v>0</v>
      </c>
      <c r="BZ228" s="121">
        <f>IF('Copy &amp; Paste Roster Report Here'!$A225=BZ$7,IF('Copy &amp; Paste Roster Report Here'!$M225="fy",1,0),0)</f>
        <v>0</v>
      </c>
      <c r="CA228" s="121">
        <f>IF('Copy &amp; Paste Roster Report Here'!$A225=CA$7,IF('Copy &amp; Paste Roster Report Here'!$M225="fy",1,0),0)</f>
        <v>0</v>
      </c>
      <c r="CB228" s="121">
        <f>IF('Copy &amp; Paste Roster Report Here'!$A225=CB$7,IF('Copy &amp; Paste Roster Report Here'!$M225="fy",1,0),0)</f>
        <v>0</v>
      </c>
      <c r="CC228" s="121">
        <f>IF('Copy &amp; Paste Roster Report Here'!$A225=CC$7,IF('Copy &amp; Paste Roster Report Here'!$M225="fy",1,0),0)</f>
        <v>0</v>
      </c>
      <c r="CD228" s="121">
        <f>IF('Copy &amp; Paste Roster Report Here'!$A225=CD$7,IF('Copy &amp; Paste Roster Report Here'!$M225="fy",1,0),0)</f>
        <v>0</v>
      </c>
      <c r="CE228" s="121">
        <f>IF('Copy &amp; Paste Roster Report Here'!$A225=CE$7,IF('Copy &amp; Paste Roster Report Here'!$M225="fy",1,0),0)</f>
        <v>0</v>
      </c>
      <c r="CF228" s="73">
        <f t="shared" si="58"/>
        <v>0</v>
      </c>
      <c r="CG228" s="122">
        <f>IF('Copy &amp; Paste Roster Report Here'!$A225=CG$7,IF('Copy &amp; Paste Roster Report Here'!$M225="RH",1,0),0)</f>
        <v>0</v>
      </c>
      <c r="CH228" s="122">
        <f>IF('Copy &amp; Paste Roster Report Here'!$A225=CH$7,IF('Copy &amp; Paste Roster Report Here'!$M225="RH",1,0),0)</f>
        <v>0</v>
      </c>
      <c r="CI228" s="122">
        <f>IF('Copy &amp; Paste Roster Report Here'!$A225=CI$7,IF('Copy &amp; Paste Roster Report Here'!$M225="RH",1,0),0)</f>
        <v>0</v>
      </c>
      <c r="CJ228" s="122">
        <f>IF('Copy &amp; Paste Roster Report Here'!$A225=CJ$7,IF('Copy &amp; Paste Roster Report Here'!$M225="RH",1,0),0)</f>
        <v>0</v>
      </c>
      <c r="CK228" s="122">
        <f>IF('Copy &amp; Paste Roster Report Here'!$A225=CK$7,IF('Copy &amp; Paste Roster Report Here'!$M225="RH",1,0),0)</f>
        <v>0</v>
      </c>
      <c r="CL228" s="122">
        <f>IF('Copy &amp; Paste Roster Report Here'!$A225=CL$7,IF('Copy &amp; Paste Roster Report Here'!$M225="RH",1,0),0)</f>
        <v>0</v>
      </c>
      <c r="CM228" s="122">
        <f>IF('Copy &amp; Paste Roster Report Here'!$A225=CM$7,IF('Copy &amp; Paste Roster Report Here'!$M225="RH",1,0),0)</f>
        <v>0</v>
      </c>
      <c r="CN228" s="122">
        <f>IF('Copy &amp; Paste Roster Report Here'!$A225=CN$7,IF('Copy &amp; Paste Roster Report Here'!$M225="RH",1,0),0)</f>
        <v>0</v>
      </c>
      <c r="CO228" s="122">
        <f>IF('Copy &amp; Paste Roster Report Here'!$A225=CO$7,IF('Copy &amp; Paste Roster Report Here'!$M225="RH",1,0),0)</f>
        <v>0</v>
      </c>
      <c r="CP228" s="122">
        <f>IF('Copy &amp; Paste Roster Report Here'!$A225=CP$7,IF('Copy &amp; Paste Roster Report Here'!$M225="RH",1,0),0)</f>
        <v>0</v>
      </c>
      <c r="CQ228" s="122">
        <f>IF('Copy &amp; Paste Roster Report Here'!$A225=CQ$7,IF('Copy &amp; Paste Roster Report Here'!$M225="RH",1,0),0)</f>
        <v>0</v>
      </c>
      <c r="CR228" s="73">
        <f t="shared" si="59"/>
        <v>0</v>
      </c>
      <c r="CS228" s="123">
        <f>IF('Copy &amp; Paste Roster Report Here'!$A225=CS$7,IF('Copy &amp; Paste Roster Report Here'!$M225="QT",1,0),0)</f>
        <v>0</v>
      </c>
      <c r="CT228" s="123">
        <f>IF('Copy &amp; Paste Roster Report Here'!$A225=CT$7,IF('Copy &amp; Paste Roster Report Here'!$M225="QT",1,0),0)</f>
        <v>0</v>
      </c>
      <c r="CU228" s="123">
        <f>IF('Copy &amp; Paste Roster Report Here'!$A225=CU$7,IF('Copy &amp; Paste Roster Report Here'!$M225="QT",1,0),0)</f>
        <v>0</v>
      </c>
      <c r="CV228" s="123">
        <f>IF('Copy &amp; Paste Roster Report Here'!$A225=CV$7,IF('Copy &amp; Paste Roster Report Here'!$M225="QT",1,0),0)</f>
        <v>0</v>
      </c>
      <c r="CW228" s="123">
        <f>IF('Copy &amp; Paste Roster Report Here'!$A225=CW$7,IF('Copy &amp; Paste Roster Report Here'!$M225="QT",1,0),0)</f>
        <v>0</v>
      </c>
      <c r="CX228" s="123">
        <f>IF('Copy &amp; Paste Roster Report Here'!$A225=CX$7,IF('Copy &amp; Paste Roster Report Here'!$M225="QT",1,0),0)</f>
        <v>0</v>
      </c>
      <c r="CY228" s="123">
        <f>IF('Copy &amp; Paste Roster Report Here'!$A225=CY$7,IF('Copy &amp; Paste Roster Report Here'!$M225="QT",1,0),0)</f>
        <v>0</v>
      </c>
      <c r="CZ228" s="123">
        <f>IF('Copy &amp; Paste Roster Report Here'!$A225=CZ$7,IF('Copy &amp; Paste Roster Report Here'!$M225="QT",1,0),0)</f>
        <v>0</v>
      </c>
      <c r="DA228" s="123">
        <f>IF('Copy &amp; Paste Roster Report Here'!$A225=DA$7,IF('Copy &amp; Paste Roster Report Here'!$M225="QT",1,0),0)</f>
        <v>0</v>
      </c>
      <c r="DB228" s="123">
        <f>IF('Copy &amp; Paste Roster Report Here'!$A225=DB$7,IF('Copy &amp; Paste Roster Report Here'!$M225="QT",1,0),0)</f>
        <v>0</v>
      </c>
      <c r="DC228" s="123">
        <f>IF('Copy &amp; Paste Roster Report Here'!$A225=DC$7,IF('Copy &amp; Paste Roster Report Here'!$M225="QT",1,0),0)</f>
        <v>0</v>
      </c>
      <c r="DD228" s="73">
        <f t="shared" si="60"/>
        <v>0</v>
      </c>
      <c r="DE228" s="124">
        <f>IF('Copy &amp; Paste Roster Report Here'!$A225=DE$7,IF('Copy &amp; Paste Roster Report Here'!$M225="xxxxxxxxxxx",1,0),0)</f>
        <v>0</v>
      </c>
      <c r="DF228" s="124">
        <f>IF('Copy &amp; Paste Roster Report Here'!$A225=DF$7,IF('Copy &amp; Paste Roster Report Here'!$M225="xxxxxxxxxxx",1,0),0)</f>
        <v>0</v>
      </c>
      <c r="DG228" s="124">
        <f>IF('Copy &amp; Paste Roster Report Here'!$A225=DG$7,IF('Copy &amp; Paste Roster Report Here'!$M225="xxxxxxxxxxx",1,0),0)</f>
        <v>0</v>
      </c>
      <c r="DH228" s="124">
        <f>IF('Copy &amp; Paste Roster Report Here'!$A225=DH$7,IF('Copy &amp; Paste Roster Report Here'!$M225="xxxxxxxxxxx",1,0),0)</f>
        <v>0</v>
      </c>
      <c r="DI228" s="124">
        <f>IF('Copy &amp; Paste Roster Report Here'!$A225=DI$7,IF('Copy &amp; Paste Roster Report Here'!$M225="xxxxxxxxxxx",1,0),0)</f>
        <v>0</v>
      </c>
      <c r="DJ228" s="124">
        <f>IF('Copy &amp; Paste Roster Report Here'!$A225=DJ$7,IF('Copy &amp; Paste Roster Report Here'!$M225="xxxxxxxxxxx",1,0),0)</f>
        <v>0</v>
      </c>
      <c r="DK228" s="124">
        <f>IF('Copy &amp; Paste Roster Report Here'!$A225=DK$7,IF('Copy &amp; Paste Roster Report Here'!$M225="xxxxxxxxxxx",1,0),0)</f>
        <v>0</v>
      </c>
      <c r="DL228" s="124">
        <f>IF('Copy &amp; Paste Roster Report Here'!$A225=DL$7,IF('Copy &amp; Paste Roster Report Here'!$M225="xxxxxxxxxxx",1,0),0)</f>
        <v>0</v>
      </c>
      <c r="DM228" s="124">
        <f>IF('Copy &amp; Paste Roster Report Here'!$A225=DM$7,IF('Copy &amp; Paste Roster Report Here'!$M225="xxxxxxxxxxx",1,0),0)</f>
        <v>0</v>
      </c>
      <c r="DN228" s="124">
        <f>IF('Copy &amp; Paste Roster Report Here'!$A225=DN$7,IF('Copy &amp; Paste Roster Report Here'!$M225="xxxxxxxxxxx",1,0),0)</f>
        <v>0</v>
      </c>
      <c r="DO228" s="124">
        <f>IF('Copy &amp; Paste Roster Report Here'!$A225=DO$7,IF('Copy &amp; Paste Roster Report Here'!$M225="xxxxxxxxxxx",1,0),0)</f>
        <v>0</v>
      </c>
      <c r="DP228" s="125">
        <f t="shared" si="61"/>
        <v>0</v>
      </c>
      <c r="DQ228" s="126">
        <f t="shared" si="62"/>
        <v>0</v>
      </c>
    </row>
    <row r="229" spans="1:121" x14ac:dyDescent="0.25">
      <c r="A229" s="111">
        <f t="shared" si="48"/>
        <v>0</v>
      </c>
      <c r="B229" s="111">
        <f t="shared" si="49"/>
        <v>0</v>
      </c>
      <c r="C229" s="112">
        <f>+('Copy &amp; Paste Roster Report Here'!$P226-'Copy &amp; Paste Roster Report Here'!$O226)/30</f>
        <v>0</v>
      </c>
      <c r="D229" s="112">
        <f>+('Copy &amp; Paste Roster Report Here'!$P226-'Copy &amp; Paste Roster Report Here'!$O226)</f>
        <v>0</v>
      </c>
      <c r="E229" s="111">
        <f>'Copy &amp; Paste Roster Report Here'!N226</f>
        <v>0</v>
      </c>
      <c r="F229" s="111" t="str">
        <f t="shared" si="50"/>
        <v>N</v>
      </c>
      <c r="G229" s="111">
        <f>'Copy &amp; Paste Roster Report Here'!R226</f>
        <v>0</v>
      </c>
      <c r="H229" s="113">
        <f t="shared" si="51"/>
        <v>0</v>
      </c>
      <c r="I229" s="112">
        <f>IF(F229="N",$F$5-'Copy &amp; Paste Roster Report Here'!O226,+'Copy &amp; Paste Roster Report Here'!Q226-'Copy &amp; Paste Roster Report Here'!O226)</f>
        <v>0</v>
      </c>
      <c r="J229" s="114">
        <f t="shared" si="52"/>
        <v>0</v>
      </c>
      <c r="K229" s="114">
        <f t="shared" si="53"/>
        <v>0</v>
      </c>
      <c r="L229" s="115">
        <f>'Copy &amp; Paste Roster Report Here'!F226</f>
        <v>0</v>
      </c>
      <c r="M229" s="116">
        <f t="shared" si="54"/>
        <v>0</v>
      </c>
      <c r="N229" s="117">
        <f>IF('Copy &amp; Paste Roster Report Here'!$A226='Analytical Tests'!N$7,IF($F229="Y",+$H229*N$6,0),0)</f>
        <v>0</v>
      </c>
      <c r="O229" s="117">
        <f>IF('Copy &amp; Paste Roster Report Here'!$A226='Analytical Tests'!O$7,IF($F229="Y",+$H229*O$6,0),0)</f>
        <v>0</v>
      </c>
      <c r="P229" s="117">
        <f>IF('Copy &amp; Paste Roster Report Here'!$A226='Analytical Tests'!P$7,IF($F229="Y",+$H229*P$6,0),0)</f>
        <v>0</v>
      </c>
      <c r="Q229" s="117">
        <f>IF('Copy &amp; Paste Roster Report Here'!$A226='Analytical Tests'!Q$7,IF($F229="Y",+$H229*Q$6,0),0)</f>
        <v>0</v>
      </c>
      <c r="R229" s="117">
        <f>IF('Copy &amp; Paste Roster Report Here'!$A226='Analytical Tests'!R$7,IF($F229="Y",+$H229*R$6,0),0)</f>
        <v>0</v>
      </c>
      <c r="S229" s="117">
        <f>IF('Copy &amp; Paste Roster Report Here'!$A226='Analytical Tests'!S$7,IF($F229="Y",+$H229*S$6,0),0)</f>
        <v>0</v>
      </c>
      <c r="T229" s="117">
        <f>IF('Copy &amp; Paste Roster Report Here'!$A226='Analytical Tests'!T$7,IF($F229="Y",+$H229*T$6,0),0)</f>
        <v>0</v>
      </c>
      <c r="U229" s="117">
        <f>IF('Copy &amp; Paste Roster Report Here'!$A226='Analytical Tests'!U$7,IF($F229="Y",+$H229*U$6,0),0)</f>
        <v>0</v>
      </c>
      <c r="V229" s="117">
        <f>IF('Copy &amp; Paste Roster Report Here'!$A226='Analytical Tests'!V$7,IF($F229="Y",+$H229*V$6,0),0)</f>
        <v>0</v>
      </c>
      <c r="W229" s="117">
        <f>IF('Copy &amp; Paste Roster Report Here'!$A226='Analytical Tests'!W$7,IF($F229="Y",+$H229*W$6,0),0)</f>
        <v>0</v>
      </c>
      <c r="X229" s="117">
        <f>IF('Copy &amp; Paste Roster Report Here'!$A226='Analytical Tests'!X$7,IF($F229="Y",+$H229*X$6,0),0)</f>
        <v>0</v>
      </c>
      <c r="Y229" s="117" t="b">
        <f>IF('Copy &amp; Paste Roster Report Here'!$A226='Analytical Tests'!Y$7,IF($F229="N",IF($J229&gt;=$C229,Y$6,+($I229/$D229)*Y$6),0))</f>
        <v>0</v>
      </c>
      <c r="Z229" s="117" t="b">
        <f>IF('Copy &amp; Paste Roster Report Here'!$A226='Analytical Tests'!Z$7,IF($F229="N",IF($J229&gt;=$C229,Z$6,+($I229/$D229)*Z$6),0))</f>
        <v>0</v>
      </c>
      <c r="AA229" s="117" t="b">
        <f>IF('Copy &amp; Paste Roster Report Here'!$A226='Analytical Tests'!AA$7,IF($F229="N",IF($J229&gt;=$C229,AA$6,+($I229/$D229)*AA$6),0))</f>
        <v>0</v>
      </c>
      <c r="AB229" s="117" t="b">
        <f>IF('Copy &amp; Paste Roster Report Here'!$A226='Analytical Tests'!AB$7,IF($F229="N",IF($J229&gt;=$C229,AB$6,+($I229/$D229)*AB$6),0))</f>
        <v>0</v>
      </c>
      <c r="AC229" s="117" t="b">
        <f>IF('Copy &amp; Paste Roster Report Here'!$A226='Analytical Tests'!AC$7,IF($F229="N",IF($J229&gt;=$C229,AC$6,+($I229/$D229)*AC$6),0))</f>
        <v>0</v>
      </c>
      <c r="AD229" s="117" t="b">
        <f>IF('Copy &amp; Paste Roster Report Here'!$A226='Analytical Tests'!AD$7,IF($F229="N",IF($J229&gt;=$C229,AD$6,+($I229/$D229)*AD$6),0))</f>
        <v>0</v>
      </c>
      <c r="AE229" s="117" t="b">
        <f>IF('Copy &amp; Paste Roster Report Here'!$A226='Analytical Tests'!AE$7,IF($F229="N",IF($J229&gt;=$C229,AE$6,+($I229/$D229)*AE$6),0))</f>
        <v>0</v>
      </c>
      <c r="AF229" s="117" t="b">
        <f>IF('Copy &amp; Paste Roster Report Here'!$A226='Analytical Tests'!AF$7,IF($F229="N",IF($J229&gt;=$C229,AF$6,+($I229/$D229)*AF$6),0))</f>
        <v>0</v>
      </c>
      <c r="AG229" s="117" t="b">
        <f>IF('Copy &amp; Paste Roster Report Here'!$A226='Analytical Tests'!AG$7,IF($F229="N",IF($J229&gt;=$C229,AG$6,+($I229/$D229)*AG$6),0))</f>
        <v>0</v>
      </c>
      <c r="AH229" s="117" t="b">
        <f>IF('Copy &amp; Paste Roster Report Here'!$A226='Analytical Tests'!AH$7,IF($F229="N",IF($J229&gt;=$C229,AH$6,+($I229/$D229)*AH$6),0))</f>
        <v>0</v>
      </c>
      <c r="AI229" s="117" t="b">
        <f>IF('Copy &amp; Paste Roster Report Here'!$A226='Analytical Tests'!AI$7,IF($F229="N",IF($J229&gt;=$C229,AI$6,+($I229/$D229)*AI$6),0))</f>
        <v>0</v>
      </c>
      <c r="AJ229" s="79"/>
      <c r="AK229" s="118">
        <f>IF('Copy &amp; Paste Roster Report Here'!$A226=AK$7,IF('Copy &amp; Paste Roster Report Here'!$M226="FT",1,0),0)</f>
        <v>0</v>
      </c>
      <c r="AL229" s="118">
        <f>IF('Copy &amp; Paste Roster Report Here'!$A226=AL$7,IF('Copy &amp; Paste Roster Report Here'!$M226="FT",1,0),0)</f>
        <v>0</v>
      </c>
      <c r="AM229" s="118">
        <f>IF('Copy &amp; Paste Roster Report Here'!$A226=AM$7,IF('Copy &amp; Paste Roster Report Here'!$M226="FT",1,0),0)</f>
        <v>0</v>
      </c>
      <c r="AN229" s="118">
        <f>IF('Copy &amp; Paste Roster Report Here'!$A226=AN$7,IF('Copy &amp; Paste Roster Report Here'!$M226="FT",1,0),0)</f>
        <v>0</v>
      </c>
      <c r="AO229" s="118">
        <f>IF('Copy &amp; Paste Roster Report Here'!$A226=AO$7,IF('Copy &amp; Paste Roster Report Here'!$M226="FT",1,0),0)</f>
        <v>0</v>
      </c>
      <c r="AP229" s="118">
        <f>IF('Copy &amp; Paste Roster Report Here'!$A226=AP$7,IF('Copy &amp; Paste Roster Report Here'!$M226="FT",1,0),0)</f>
        <v>0</v>
      </c>
      <c r="AQ229" s="118">
        <f>IF('Copy &amp; Paste Roster Report Here'!$A226=AQ$7,IF('Copy &amp; Paste Roster Report Here'!$M226="FT",1,0),0)</f>
        <v>0</v>
      </c>
      <c r="AR229" s="118">
        <f>IF('Copy &amp; Paste Roster Report Here'!$A226=AR$7,IF('Copy &amp; Paste Roster Report Here'!$M226="FT",1,0),0)</f>
        <v>0</v>
      </c>
      <c r="AS229" s="118">
        <f>IF('Copy &amp; Paste Roster Report Here'!$A226=AS$7,IF('Copy &amp; Paste Roster Report Here'!$M226="FT",1,0),0)</f>
        <v>0</v>
      </c>
      <c r="AT229" s="118">
        <f>IF('Copy &amp; Paste Roster Report Here'!$A226=AT$7,IF('Copy &amp; Paste Roster Report Here'!$M226="FT",1,0),0)</f>
        <v>0</v>
      </c>
      <c r="AU229" s="118">
        <f>IF('Copy &amp; Paste Roster Report Here'!$A226=AU$7,IF('Copy &amp; Paste Roster Report Here'!$M226="FT",1,0),0)</f>
        <v>0</v>
      </c>
      <c r="AV229" s="73">
        <f t="shared" si="55"/>
        <v>0</v>
      </c>
      <c r="AW229" s="119">
        <f>IF('Copy &amp; Paste Roster Report Here'!$A226=AW$7,IF('Copy &amp; Paste Roster Report Here'!$M226="HT",1,0),0)</f>
        <v>0</v>
      </c>
      <c r="AX229" s="119">
        <f>IF('Copy &amp; Paste Roster Report Here'!$A226=AX$7,IF('Copy &amp; Paste Roster Report Here'!$M226="HT",1,0),0)</f>
        <v>0</v>
      </c>
      <c r="AY229" s="119">
        <f>IF('Copy &amp; Paste Roster Report Here'!$A226=AY$7,IF('Copy &amp; Paste Roster Report Here'!$M226="HT",1,0),0)</f>
        <v>0</v>
      </c>
      <c r="AZ229" s="119">
        <f>IF('Copy &amp; Paste Roster Report Here'!$A226=AZ$7,IF('Copy &amp; Paste Roster Report Here'!$M226="HT",1,0),0)</f>
        <v>0</v>
      </c>
      <c r="BA229" s="119">
        <f>IF('Copy &amp; Paste Roster Report Here'!$A226=BA$7,IF('Copy &amp; Paste Roster Report Here'!$M226="HT",1,0),0)</f>
        <v>0</v>
      </c>
      <c r="BB229" s="119">
        <f>IF('Copy &amp; Paste Roster Report Here'!$A226=BB$7,IF('Copy &amp; Paste Roster Report Here'!$M226="HT",1,0),0)</f>
        <v>0</v>
      </c>
      <c r="BC229" s="119">
        <f>IF('Copy &amp; Paste Roster Report Here'!$A226=BC$7,IF('Copy &amp; Paste Roster Report Here'!$M226="HT",1,0),0)</f>
        <v>0</v>
      </c>
      <c r="BD229" s="119">
        <f>IF('Copy &amp; Paste Roster Report Here'!$A226=BD$7,IF('Copy &amp; Paste Roster Report Here'!$M226="HT",1,0),0)</f>
        <v>0</v>
      </c>
      <c r="BE229" s="119">
        <f>IF('Copy &amp; Paste Roster Report Here'!$A226=BE$7,IF('Copy &amp; Paste Roster Report Here'!$M226="HT",1,0),0)</f>
        <v>0</v>
      </c>
      <c r="BF229" s="119">
        <f>IF('Copy &amp; Paste Roster Report Here'!$A226=BF$7,IF('Copy &amp; Paste Roster Report Here'!$M226="HT",1,0),0)</f>
        <v>0</v>
      </c>
      <c r="BG229" s="119">
        <f>IF('Copy &amp; Paste Roster Report Here'!$A226=BG$7,IF('Copy &amp; Paste Roster Report Here'!$M226="HT",1,0),0)</f>
        <v>0</v>
      </c>
      <c r="BH229" s="73">
        <f t="shared" si="56"/>
        <v>0</v>
      </c>
      <c r="BI229" s="120">
        <f>IF('Copy &amp; Paste Roster Report Here'!$A226=BI$7,IF('Copy &amp; Paste Roster Report Here'!$M226="MT",1,0),0)</f>
        <v>0</v>
      </c>
      <c r="BJ229" s="120">
        <f>IF('Copy &amp; Paste Roster Report Here'!$A226=BJ$7,IF('Copy &amp; Paste Roster Report Here'!$M226="MT",1,0),0)</f>
        <v>0</v>
      </c>
      <c r="BK229" s="120">
        <f>IF('Copy &amp; Paste Roster Report Here'!$A226=BK$7,IF('Copy &amp; Paste Roster Report Here'!$M226="MT",1,0),0)</f>
        <v>0</v>
      </c>
      <c r="BL229" s="120">
        <f>IF('Copy &amp; Paste Roster Report Here'!$A226=BL$7,IF('Copy &amp; Paste Roster Report Here'!$M226="MT",1,0),0)</f>
        <v>0</v>
      </c>
      <c r="BM229" s="120">
        <f>IF('Copy &amp; Paste Roster Report Here'!$A226=BM$7,IF('Copy &amp; Paste Roster Report Here'!$M226="MT",1,0),0)</f>
        <v>0</v>
      </c>
      <c r="BN229" s="120">
        <f>IF('Copy &amp; Paste Roster Report Here'!$A226=BN$7,IF('Copy &amp; Paste Roster Report Here'!$M226="MT",1,0),0)</f>
        <v>0</v>
      </c>
      <c r="BO229" s="120">
        <f>IF('Copy &amp; Paste Roster Report Here'!$A226=BO$7,IF('Copy &amp; Paste Roster Report Here'!$M226="MT",1,0),0)</f>
        <v>0</v>
      </c>
      <c r="BP229" s="120">
        <f>IF('Copy &amp; Paste Roster Report Here'!$A226=BP$7,IF('Copy &amp; Paste Roster Report Here'!$M226="MT",1,0),0)</f>
        <v>0</v>
      </c>
      <c r="BQ229" s="120">
        <f>IF('Copy &amp; Paste Roster Report Here'!$A226=BQ$7,IF('Copy &amp; Paste Roster Report Here'!$M226="MT",1,0),0)</f>
        <v>0</v>
      </c>
      <c r="BR229" s="120">
        <f>IF('Copy &amp; Paste Roster Report Here'!$A226=BR$7,IF('Copy &amp; Paste Roster Report Here'!$M226="MT",1,0),0)</f>
        <v>0</v>
      </c>
      <c r="BS229" s="120">
        <f>IF('Copy &amp; Paste Roster Report Here'!$A226=BS$7,IF('Copy &amp; Paste Roster Report Here'!$M226="MT",1,0),0)</f>
        <v>0</v>
      </c>
      <c r="BT229" s="73">
        <f t="shared" si="57"/>
        <v>0</v>
      </c>
      <c r="BU229" s="121">
        <f>IF('Copy &amp; Paste Roster Report Here'!$A226=BU$7,IF('Copy &amp; Paste Roster Report Here'!$M226="fy",1,0),0)</f>
        <v>0</v>
      </c>
      <c r="BV229" s="121">
        <f>IF('Copy &amp; Paste Roster Report Here'!$A226=BV$7,IF('Copy &amp; Paste Roster Report Here'!$M226="fy",1,0),0)</f>
        <v>0</v>
      </c>
      <c r="BW229" s="121">
        <f>IF('Copy &amp; Paste Roster Report Here'!$A226=BW$7,IF('Copy &amp; Paste Roster Report Here'!$M226="fy",1,0),0)</f>
        <v>0</v>
      </c>
      <c r="BX229" s="121">
        <f>IF('Copy &amp; Paste Roster Report Here'!$A226=BX$7,IF('Copy &amp; Paste Roster Report Here'!$M226="fy",1,0),0)</f>
        <v>0</v>
      </c>
      <c r="BY229" s="121">
        <f>IF('Copy &amp; Paste Roster Report Here'!$A226=BY$7,IF('Copy &amp; Paste Roster Report Here'!$M226="fy",1,0),0)</f>
        <v>0</v>
      </c>
      <c r="BZ229" s="121">
        <f>IF('Copy &amp; Paste Roster Report Here'!$A226=BZ$7,IF('Copy &amp; Paste Roster Report Here'!$M226="fy",1,0),0)</f>
        <v>0</v>
      </c>
      <c r="CA229" s="121">
        <f>IF('Copy &amp; Paste Roster Report Here'!$A226=CA$7,IF('Copy &amp; Paste Roster Report Here'!$M226="fy",1,0),0)</f>
        <v>0</v>
      </c>
      <c r="CB229" s="121">
        <f>IF('Copy &amp; Paste Roster Report Here'!$A226=CB$7,IF('Copy &amp; Paste Roster Report Here'!$M226="fy",1,0),0)</f>
        <v>0</v>
      </c>
      <c r="CC229" s="121">
        <f>IF('Copy &amp; Paste Roster Report Here'!$A226=CC$7,IF('Copy &amp; Paste Roster Report Here'!$M226="fy",1,0),0)</f>
        <v>0</v>
      </c>
      <c r="CD229" s="121">
        <f>IF('Copy &amp; Paste Roster Report Here'!$A226=CD$7,IF('Copy &amp; Paste Roster Report Here'!$M226="fy",1,0),0)</f>
        <v>0</v>
      </c>
      <c r="CE229" s="121">
        <f>IF('Copy &amp; Paste Roster Report Here'!$A226=CE$7,IF('Copy &amp; Paste Roster Report Here'!$M226="fy",1,0),0)</f>
        <v>0</v>
      </c>
      <c r="CF229" s="73">
        <f t="shared" si="58"/>
        <v>0</v>
      </c>
      <c r="CG229" s="122">
        <f>IF('Copy &amp; Paste Roster Report Here'!$A226=CG$7,IF('Copy &amp; Paste Roster Report Here'!$M226="RH",1,0),0)</f>
        <v>0</v>
      </c>
      <c r="CH229" s="122">
        <f>IF('Copy &amp; Paste Roster Report Here'!$A226=CH$7,IF('Copy &amp; Paste Roster Report Here'!$M226="RH",1,0),0)</f>
        <v>0</v>
      </c>
      <c r="CI229" s="122">
        <f>IF('Copy &amp; Paste Roster Report Here'!$A226=CI$7,IF('Copy &amp; Paste Roster Report Here'!$M226="RH",1,0),0)</f>
        <v>0</v>
      </c>
      <c r="CJ229" s="122">
        <f>IF('Copy &amp; Paste Roster Report Here'!$A226=CJ$7,IF('Copy &amp; Paste Roster Report Here'!$M226="RH",1,0),0)</f>
        <v>0</v>
      </c>
      <c r="CK229" s="122">
        <f>IF('Copy &amp; Paste Roster Report Here'!$A226=CK$7,IF('Copy &amp; Paste Roster Report Here'!$M226="RH",1,0),0)</f>
        <v>0</v>
      </c>
      <c r="CL229" s="122">
        <f>IF('Copy &amp; Paste Roster Report Here'!$A226=CL$7,IF('Copy &amp; Paste Roster Report Here'!$M226="RH",1,0),0)</f>
        <v>0</v>
      </c>
      <c r="CM229" s="122">
        <f>IF('Copy &amp; Paste Roster Report Here'!$A226=CM$7,IF('Copy &amp; Paste Roster Report Here'!$M226="RH",1,0),0)</f>
        <v>0</v>
      </c>
      <c r="CN229" s="122">
        <f>IF('Copy &amp; Paste Roster Report Here'!$A226=CN$7,IF('Copy &amp; Paste Roster Report Here'!$M226="RH",1,0),0)</f>
        <v>0</v>
      </c>
      <c r="CO229" s="122">
        <f>IF('Copy &amp; Paste Roster Report Here'!$A226=CO$7,IF('Copy &amp; Paste Roster Report Here'!$M226="RH",1,0),0)</f>
        <v>0</v>
      </c>
      <c r="CP229" s="122">
        <f>IF('Copy &amp; Paste Roster Report Here'!$A226=CP$7,IF('Copy &amp; Paste Roster Report Here'!$M226="RH",1,0),0)</f>
        <v>0</v>
      </c>
      <c r="CQ229" s="122">
        <f>IF('Copy &amp; Paste Roster Report Here'!$A226=CQ$7,IF('Copy &amp; Paste Roster Report Here'!$M226="RH",1,0),0)</f>
        <v>0</v>
      </c>
      <c r="CR229" s="73">
        <f t="shared" si="59"/>
        <v>0</v>
      </c>
      <c r="CS229" s="123">
        <f>IF('Copy &amp; Paste Roster Report Here'!$A226=CS$7,IF('Copy &amp; Paste Roster Report Here'!$M226="QT",1,0),0)</f>
        <v>0</v>
      </c>
      <c r="CT229" s="123">
        <f>IF('Copy &amp; Paste Roster Report Here'!$A226=CT$7,IF('Copy &amp; Paste Roster Report Here'!$M226="QT",1,0),0)</f>
        <v>0</v>
      </c>
      <c r="CU229" s="123">
        <f>IF('Copy &amp; Paste Roster Report Here'!$A226=CU$7,IF('Copy &amp; Paste Roster Report Here'!$M226="QT",1,0),0)</f>
        <v>0</v>
      </c>
      <c r="CV229" s="123">
        <f>IF('Copy &amp; Paste Roster Report Here'!$A226=CV$7,IF('Copy &amp; Paste Roster Report Here'!$M226="QT",1,0),0)</f>
        <v>0</v>
      </c>
      <c r="CW229" s="123">
        <f>IF('Copy &amp; Paste Roster Report Here'!$A226=CW$7,IF('Copy &amp; Paste Roster Report Here'!$M226="QT",1,0),0)</f>
        <v>0</v>
      </c>
      <c r="CX229" s="123">
        <f>IF('Copy &amp; Paste Roster Report Here'!$A226=CX$7,IF('Copy &amp; Paste Roster Report Here'!$M226="QT",1,0),0)</f>
        <v>0</v>
      </c>
      <c r="CY229" s="123">
        <f>IF('Copy &amp; Paste Roster Report Here'!$A226=CY$7,IF('Copy &amp; Paste Roster Report Here'!$M226="QT",1,0),0)</f>
        <v>0</v>
      </c>
      <c r="CZ229" s="123">
        <f>IF('Copy &amp; Paste Roster Report Here'!$A226=CZ$7,IF('Copy &amp; Paste Roster Report Here'!$M226="QT",1,0),0)</f>
        <v>0</v>
      </c>
      <c r="DA229" s="123">
        <f>IF('Copy &amp; Paste Roster Report Here'!$A226=DA$7,IF('Copy &amp; Paste Roster Report Here'!$M226="QT",1,0),0)</f>
        <v>0</v>
      </c>
      <c r="DB229" s="123">
        <f>IF('Copy &amp; Paste Roster Report Here'!$A226=DB$7,IF('Copy &amp; Paste Roster Report Here'!$M226="QT",1,0),0)</f>
        <v>0</v>
      </c>
      <c r="DC229" s="123">
        <f>IF('Copy &amp; Paste Roster Report Here'!$A226=DC$7,IF('Copy &amp; Paste Roster Report Here'!$M226="QT",1,0),0)</f>
        <v>0</v>
      </c>
      <c r="DD229" s="73">
        <f t="shared" si="60"/>
        <v>0</v>
      </c>
      <c r="DE229" s="124">
        <f>IF('Copy &amp; Paste Roster Report Here'!$A226=DE$7,IF('Copy &amp; Paste Roster Report Here'!$M226="xxxxxxxxxxx",1,0),0)</f>
        <v>0</v>
      </c>
      <c r="DF229" s="124">
        <f>IF('Copy &amp; Paste Roster Report Here'!$A226=DF$7,IF('Copy &amp; Paste Roster Report Here'!$M226="xxxxxxxxxxx",1,0),0)</f>
        <v>0</v>
      </c>
      <c r="DG229" s="124">
        <f>IF('Copy &amp; Paste Roster Report Here'!$A226=DG$7,IF('Copy &amp; Paste Roster Report Here'!$M226="xxxxxxxxxxx",1,0),0)</f>
        <v>0</v>
      </c>
      <c r="DH229" s="124">
        <f>IF('Copy &amp; Paste Roster Report Here'!$A226=DH$7,IF('Copy &amp; Paste Roster Report Here'!$M226="xxxxxxxxxxx",1,0),0)</f>
        <v>0</v>
      </c>
      <c r="DI229" s="124">
        <f>IF('Copy &amp; Paste Roster Report Here'!$A226=DI$7,IF('Copy &amp; Paste Roster Report Here'!$M226="xxxxxxxxxxx",1,0),0)</f>
        <v>0</v>
      </c>
      <c r="DJ229" s="124">
        <f>IF('Copy &amp; Paste Roster Report Here'!$A226=DJ$7,IF('Copy &amp; Paste Roster Report Here'!$M226="xxxxxxxxxxx",1,0),0)</f>
        <v>0</v>
      </c>
      <c r="DK229" s="124">
        <f>IF('Copy &amp; Paste Roster Report Here'!$A226=DK$7,IF('Copy &amp; Paste Roster Report Here'!$M226="xxxxxxxxxxx",1,0),0)</f>
        <v>0</v>
      </c>
      <c r="DL229" s="124">
        <f>IF('Copy &amp; Paste Roster Report Here'!$A226=DL$7,IF('Copy &amp; Paste Roster Report Here'!$M226="xxxxxxxxxxx",1,0),0)</f>
        <v>0</v>
      </c>
      <c r="DM229" s="124">
        <f>IF('Copy &amp; Paste Roster Report Here'!$A226=DM$7,IF('Copy &amp; Paste Roster Report Here'!$M226="xxxxxxxxxxx",1,0),0)</f>
        <v>0</v>
      </c>
      <c r="DN229" s="124">
        <f>IF('Copy &amp; Paste Roster Report Here'!$A226=DN$7,IF('Copy &amp; Paste Roster Report Here'!$M226="xxxxxxxxxxx",1,0),0)</f>
        <v>0</v>
      </c>
      <c r="DO229" s="124">
        <f>IF('Copy &amp; Paste Roster Report Here'!$A226=DO$7,IF('Copy &amp; Paste Roster Report Here'!$M226="xxxxxxxxxxx",1,0),0)</f>
        <v>0</v>
      </c>
      <c r="DP229" s="125">
        <f t="shared" si="61"/>
        <v>0</v>
      </c>
      <c r="DQ229" s="126">
        <f t="shared" si="62"/>
        <v>0</v>
      </c>
    </row>
    <row r="230" spans="1:121" x14ac:dyDescent="0.25">
      <c r="A230" s="111">
        <f t="shared" si="48"/>
        <v>0</v>
      </c>
      <c r="B230" s="111">
        <f t="shared" si="49"/>
        <v>0</v>
      </c>
      <c r="C230" s="112">
        <f>+('Copy &amp; Paste Roster Report Here'!$P227-'Copy &amp; Paste Roster Report Here'!$O227)/30</f>
        <v>0</v>
      </c>
      <c r="D230" s="112">
        <f>+('Copy &amp; Paste Roster Report Here'!$P227-'Copy &amp; Paste Roster Report Here'!$O227)</f>
        <v>0</v>
      </c>
      <c r="E230" s="111">
        <f>'Copy &amp; Paste Roster Report Here'!N227</f>
        <v>0</v>
      </c>
      <c r="F230" s="111" t="str">
        <f t="shared" si="50"/>
        <v>N</v>
      </c>
      <c r="G230" s="111">
        <f>'Copy &amp; Paste Roster Report Here'!R227</f>
        <v>0</v>
      </c>
      <c r="H230" s="113">
        <f t="shared" si="51"/>
        <v>0</v>
      </c>
      <c r="I230" s="112">
        <f>IF(F230="N",$F$5-'Copy &amp; Paste Roster Report Here'!O227,+'Copy &amp; Paste Roster Report Here'!Q227-'Copy &amp; Paste Roster Report Here'!O227)</f>
        <v>0</v>
      </c>
      <c r="J230" s="114">
        <f t="shared" si="52"/>
        <v>0</v>
      </c>
      <c r="K230" s="114">
        <f t="shared" si="53"/>
        <v>0</v>
      </c>
      <c r="L230" s="115">
        <f>'Copy &amp; Paste Roster Report Here'!F227</f>
        <v>0</v>
      </c>
      <c r="M230" s="116">
        <f t="shared" si="54"/>
        <v>0</v>
      </c>
      <c r="N230" s="117">
        <f>IF('Copy &amp; Paste Roster Report Here'!$A227='Analytical Tests'!N$7,IF($F230="Y",+$H230*N$6,0),0)</f>
        <v>0</v>
      </c>
      <c r="O230" s="117">
        <f>IF('Copy &amp; Paste Roster Report Here'!$A227='Analytical Tests'!O$7,IF($F230="Y",+$H230*O$6,0),0)</f>
        <v>0</v>
      </c>
      <c r="P230" s="117">
        <f>IF('Copy &amp; Paste Roster Report Here'!$A227='Analytical Tests'!P$7,IF($F230="Y",+$H230*P$6,0),0)</f>
        <v>0</v>
      </c>
      <c r="Q230" s="117">
        <f>IF('Copy &amp; Paste Roster Report Here'!$A227='Analytical Tests'!Q$7,IF($F230="Y",+$H230*Q$6,0),0)</f>
        <v>0</v>
      </c>
      <c r="R230" s="117">
        <f>IF('Copy &amp; Paste Roster Report Here'!$A227='Analytical Tests'!R$7,IF($F230="Y",+$H230*R$6,0),0)</f>
        <v>0</v>
      </c>
      <c r="S230" s="117">
        <f>IF('Copy &amp; Paste Roster Report Here'!$A227='Analytical Tests'!S$7,IF($F230="Y",+$H230*S$6,0),0)</f>
        <v>0</v>
      </c>
      <c r="T230" s="117">
        <f>IF('Copy &amp; Paste Roster Report Here'!$A227='Analytical Tests'!T$7,IF($F230="Y",+$H230*T$6,0),0)</f>
        <v>0</v>
      </c>
      <c r="U230" s="117">
        <f>IF('Copy &amp; Paste Roster Report Here'!$A227='Analytical Tests'!U$7,IF($F230="Y",+$H230*U$6,0),0)</f>
        <v>0</v>
      </c>
      <c r="V230" s="117">
        <f>IF('Copy &amp; Paste Roster Report Here'!$A227='Analytical Tests'!V$7,IF($F230="Y",+$H230*V$6,0),0)</f>
        <v>0</v>
      </c>
      <c r="W230" s="117">
        <f>IF('Copy &amp; Paste Roster Report Here'!$A227='Analytical Tests'!W$7,IF($F230="Y",+$H230*W$6,0),0)</f>
        <v>0</v>
      </c>
      <c r="X230" s="117">
        <f>IF('Copy &amp; Paste Roster Report Here'!$A227='Analytical Tests'!X$7,IF($F230="Y",+$H230*X$6,0),0)</f>
        <v>0</v>
      </c>
      <c r="Y230" s="117" t="b">
        <f>IF('Copy &amp; Paste Roster Report Here'!$A227='Analytical Tests'!Y$7,IF($F230="N",IF($J230&gt;=$C230,Y$6,+($I230/$D230)*Y$6),0))</f>
        <v>0</v>
      </c>
      <c r="Z230" s="117" t="b">
        <f>IF('Copy &amp; Paste Roster Report Here'!$A227='Analytical Tests'!Z$7,IF($F230="N",IF($J230&gt;=$C230,Z$6,+($I230/$D230)*Z$6),0))</f>
        <v>0</v>
      </c>
      <c r="AA230" s="117" t="b">
        <f>IF('Copy &amp; Paste Roster Report Here'!$A227='Analytical Tests'!AA$7,IF($F230="N",IF($J230&gt;=$C230,AA$6,+($I230/$D230)*AA$6),0))</f>
        <v>0</v>
      </c>
      <c r="AB230" s="117" t="b">
        <f>IF('Copy &amp; Paste Roster Report Here'!$A227='Analytical Tests'!AB$7,IF($F230="N",IF($J230&gt;=$C230,AB$6,+($I230/$D230)*AB$6),0))</f>
        <v>0</v>
      </c>
      <c r="AC230" s="117" t="b">
        <f>IF('Copy &amp; Paste Roster Report Here'!$A227='Analytical Tests'!AC$7,IF($F230="N",IF($J230&gt;=$C230,AC$6,+($I230/$D230)*AC$6),0))</f>
        <v>0</v>
      </c>
      <c r="AD230" s="117" t="b">
        <f>IF('Copy &amp; Paste Roster Report Here'!$A227='Analytical Tests'!AD$7,IF($F230="N",IF($J230&gt;=$C230,AD$6,+($I230/$D230)*AD$6),0))</f>
        <v>0</v>
      </c>
      <c r="AE230" s="117" t="b">
        <f>IF('Copy &amp; Paste Roster Report Here'!$A227='Analytical Tests'!AE$7,IF($F230="N",IF($J230&gt;=$C230,AE$6,+($I230/$D230)*AE$6),0))</f>
        <v>0</v>
      </c>
      <c r="AF230" s="117" t="b">
        <f>IF('Copy &amp; Paste Roster Report Here'!$A227='Analytical Tests'!AF$7,IF($F230="N",IF($J230&gt;=$C230,AF$6,+($I230/$D230)*AF$6),0))</f>
        <v>0</v>
      </c>
      <c r="AG230" s="117" t="b">
        <f>IF('Copy &amp; Paste Roster Report Here'!$A227='Analytical Tests'!AG$7,IF($F230="N",IF($J230&gt;=$C230,AG$6,+($I230/$D230)*AG$6),0))</f>
        <v>0</v>
      </c>
      <c r="AH230" s="117" t="b">
        <f>IF('Copy &amp; Paste Roster Report Here'!$A227='Analytical Tests'!AH$7,IF($F230="N",IF($J230&gt;=$C230,AH$6,+($I230/$D230)*AH$6),0))</f>
        <v>0</v>
      </c>
      <c r="AI230" s="117" t="b">
        <f>IF('Copy &amp; Paste Roster Report Here'!$A227='Analytical Tests'!AI$7,IF($F230="N",IF($J230&gt;=$C230,AI$6,+($I230/$D230)*AI$6),0))</f>
        <v>0</v>
      </c>
      <c r="AJ230" s="79"/>
      <c r="AK230" s="118">
        <f>IF('Copy &amp; Paste Roster Report Here'!$A227=AK$7,IF('Copy &amp; Paste Roster Report Here'!$M227="FT",1,0),0)</f>
        <v>0</v>
      </c>
      <c r="AL230" s="118">
        <f>IF('Copy &amp; Paste Roster Report Here'!$A227=AL$7,IF('Copy &amp; Paste Roster Report Here'!$M227="FT",1,0),0)</f>
        <v>0</v>
      </c>
      <c r="AM230" s="118">
        <f>IF('Copy &amp; Paste Roster Report Here'!$A227=AM$7,IF('Copy &amp; Paste Roster Report Here'!$M227="FT",1,0),0)</f>
        <v>0</v>
      </c>
      <c r="AN230" s="118">
        <f>IF('Copy &amp; Paste Roster Report Here'!$A227=AN$7,IF('Copy &amp; Paste Roster Report Here'!$M227="FT",1,0),0)</f>
        <v>0</v>
      </c>
      <c r="AO230" s="118">
        <f>IF('Copy &amp; Paste Roster Report Here'!$A227=AO$7,IF('Copy &amp; Paste Roster Report Here'!$M227="FT",1,0),0)</f>
        <v>0</v>
      </c>
      <c r="AP230" s="118">
        <f>IF('Copy &amp; Paste Roster Report Here'!$A227=AP$7,IF('Copy &amp; Paste Roster Report Here'!$M227="FT",1,0),0)</f>
        <v>0</v>
      </c>
      <c r="AQ230" s="118">
        <f>IF('Copy &amp; Paste Roster Report Here'!$A227=AQ$7,IF('Copy &amp; Paste Roster Report Here'!$M227="FT",1,0),0)</f>
        <v>0</v>
      </c>
      <c r="AR230" s="118">
        <f>IF('Copy &amp; Paste Roster Report Here'!$A227=AR$7,IF('Copy &amp; Paste Roster Report Here'!$M227="FT",1,0),0)</f>
        <v>0</v>
      </c>
      <c r="AS230" s="118">
        <f>IF('Copy &amp; Paste Roster Report Here'!$A227=AS$7,IF('Copy &amp; Paste Roster Report Here'!$M227="FT",1,0),0)</f>
        <v>0</v>
      </c>
      <c r="AT230" s="118">
        <f>IF('Copy &amp; Paste Roster Report Here'!$A227=AT$7,IF('Copy &amp; Paste Roster Report Here'!$M227="FT",1,0),0)</f>
        <v>0</v>
      </c>
      <c r="AU230" s="118">
        <f>IF('Copy &amp; Paste Roster Report Here'!$A227=AU$7,IF('Copy &amp; Paste Roster Report Here'!$M227="FT",1,0),0)</f>
        <v>0</v>
      </c>
      <c r="AV230" s="73">
        <f t="shared" si="55"/>
        <v>0</v>
      </c>
      <c r="AW230" s="119">
        <f>IF('Copy &amp; Paste Roster Report Here'!$A227=AW$7,IF('Copy &amp; Paste Roster Report Here'!$M227="HT",1,0),0)</f>
        <v>0</v>
      </c>
      <c r="AX230" s="119">
        <f>IF('Copy &amp; Paste Roster Report Here'!$A227=AX$7,IF('Copy &amp; Paste Roster Report Here'!$M227="HT",1,0),0)</f>
        <v>0</v>
      </c>
      <c r="AY230" s="119">
        <f>IF('Copy &amp; Paste Roster Report Here'!$A227=AY$7,IF('Copy &amp; Paste Roster Report Here'!$M227="HT",1,0),0)</f>
        <v>0</v>
      </c>
      <c r="AZ230" s="119">
        <f>IF('Copy &amp; Paste Roster Report Here'!$A227=AZ$7,IF('Copy &amp; Paste Roster Report Here'!$M227="HT",1,0),0)</f>
        <v>0</v>
      </c>
      <c r="BA230" s="119">
        <f>IF('Copy &amp; Paste Roster Report Here'!$A227=BA$7,IF('Copy &amp; Paste Roster Report Here'!$M227="HT",1,0),0)</f>
        <v>0</v>
      </c>
      <c r="BB230" s="119">
        <f>IF('Copy &amp; Paste Roster Report Here'!$A227=BB$7,IF('Copy &amp; Paste Roster Report Here'!$M227="HT",1,0),0)</f>
        <v>0</v>
      </c>
      <c r="BC230" s="119">
        <f>IF('Copy &amp; Paste Roster Report Here'!$A227=BC$7,IF('Copy &amp; Paste Roster Report Here'!$M227="HT",1,0),0)</f>
        <v>0</v>
      </c>
      <c r="BD230" s="119">
        <f>IF('Copy &amp; Paste Roster Report Here'!$A227=BD$7,IF('Copy &amp; Paste Roster Report Here'!$M227="HT",1,0),0)</f>
        <v>0</v>
      </c>
      <c r="BE230" s="119">
        <f>IF('Copy &amp; Paste Roster Report Here'!$A227=BE$7,IF('Copy &amp; Paste Roster Report Here'!$M227="HT",1,0),0)</f>
        <v>0</v>
      </c>
      <c r="BF230" s="119">
        <f>IF('Copy &amp; Paste Roster Report Here'!$A227=BF$7,IF('Copy &amp; Paste Roster Report Here'!$M227="HT",1,0),0)</f>
        <v>0</v>
      </c>
      <c r="BG230" s="119">
        <f>IF('Copy &amp; Paste Roster Report Here'!$A227=BG$7,IF('Copy &amp; Paste Roster Report Here'!$M227="HT",1,0),0)</f>
        <v>0</v>
      </c>
      <c r="BH230" s="73">
        <f t="shared" si="56"/>
        <v>0</v>
      </c>
      <c r="BI230" s="120">
        <f>IF('Copy &amp; Paste Roster Report Here'!$A227=BI$7,IF('Copy &amp; Paste Roster Report Here'!$M227="MT",1,0),0)</f>
        <v>0</v>
      </c>
      <c r="BJ230" s="120">
        <f>IF('Copy &amp; Paste Roster Report Here'!$A227=BJ$7,IF('Copy &amp; Paste Roster Report Here'!$M227="MT",1,0),0)</f>
        <v>0</v>
      </c>
      <c r="BK230" s="120">
        <f>IF('Copy &amp; Paste Roster Report Here'!$A227=BK$7,IF('Copy &amp; Paste Roster Report Here'!$M227="MT",1,0),0)</f>
        <v>0</v>
      </c>
      <c r="BL230" s="120">
        <f>IF('Copy &amp; Paste Roster Report Here'!$A227=BL$7,IF('Copy &amp; Paste Roster Report Here'!$M227="MT",1,0),0)</f>
        <v>0</v>
      </c>
      <c r="BM230" s="120">
        <f>IF('Copy &amp; Paste Roster Report Here'!$A227=BM$7,IF('Copy &amp; Paste Roster Report Here'!$M227="MT",1,0),0)</f>
        <v>0</v>
      </c>
      <c r="BN230" s="120">
        <f>IF('Copy &amp; Paste Roster Report Here'!$A227=BN$7,IF('Copy &amp; Paste Roster Report Here'!$M227="MT",1,0),0)</f>
        <v>0</v>
      </c>
      <c r="BO230" s="120">
        <f>IF('Copy &amp; Paste Roster Report Here'!$A227=BO$7,IF('Copy &amp; Paste Roster Report Here'!$M227="MT",1,0),0)</f>
        <v>0</v>
      </c>
      <c r="BP230" s="120">
        <f>IF('Copy &amp; Paste Roster Report Here'!$A227=BP$7,IF('Copy &amp; Paste Roster Report Here'!$M227="MT",1,0),0)</f>
        <v>0</v>
      </c>
      <c r="BQ230" s="120">
        <f>IF('Copy &amp; Paste Roster Report Here'!$A227=BQ$7,IF('Copy &amp; Paste Roster Report Here'!$M227="MT",1,0),0)</f>
        <v>0</v>
      </c>
      <c r="BR230" s="120">
        <f>IF('Copy &amp; Paste Roster Report Here'!$A227=BR$7,IF('Copy &amp; Paste Roster Report Here'!$M227="MT",1,0),0)</f>
        <v>0</v>
      </c>
      <c r="BS230" s="120">
        <f>IF('Copy &amp; Paste Roster Report Here'!$A227=BS$7,IF('Copy &amp; Paste Roster Report Here'!$M227="MT",1,0),0)</f>
        <v>0</v>
      </c>
      <c r="BT230" s="73">
        <f t="shared" si="57"/>
        <v>0</v>
      </c>
      <c r="BU230" s="121">
        <f>IF('Copy &amp; Paste Roster Report Here'!$A227=BU$7,IF('Copy &amp; Paste Roster Report Here'!$M227="fy",1,0),0)</f>
        <v>0</v>
      </c>
      <c r="BV230" s="121">
        <f>IF('Copy &amp; Paste Roster Report Here'!$A227=BV$7,IF('Copy &amp; Paste Roster Report Here'!$M227="fy",1,0),0)</f>
        <v>0</v>
      </c>
      <c r="BW230" s="121">
        <f>IF('Copy &amp; Paste Roster Report Here'!$A227=BW$7,IF('Copy &amp; Paste Roster Report Here'!$M227="fy",1,0),0)</f>
        <v>0</v>
      </c>
      <c r="BX230" s="121">
        <f>IF('Copy &amp; Paste Roster Report Here'!$A227=BX$7,IF('Copy &amp; Paste Roster Report Here'!$M227="fy",1,0),0)</f>
        <v>0</v>
      </c>
      <c r="BY230" s="121">
        <f>IF('Copy &amp; Paste Roster Report Here'!$A227=BY$7,IF('Copy &amp; Paste Roster Report Here'!$M227="fy",1,0),0)</f>
        <v>0</v>
      </c>
      <c r="BZ230" s="121">
        <f>IF('Copy &amp; Paste Roster Report Here'!$A227=BZ$7,IF('Copy &amp; Paste Roster Report Here'!$M227="fy",1,0),0)</f>
        <v>0</v>
      </c>
      <c r="CA230" s="121">
        <f>IF('Copy &amp; Paste Roster Report Here'!$A227=CA$7,IF('Copy &amp; Paste Roster Report Here'!$M227="fy",1,0),0)</f>
        <v>0</v>
      </c>
      <c r="CB230" s="121">
        <f>IF('Copy &amp; Paste Roster Report Here'!$A227=CB$7,IF('Copy &amp; Paste Roster Report Here'!$M227="fy",1,0),0)</f>
        <v>0</v>
      </c>
      <c r="CC230" s="121">
        <f>IF('Copy &amp; Paste Roster Report Here'!$A227=CC$7,IF('Copy &amp; Paste Roster Report Here'!$M227="fy",1,0),0)</f>
        <v>0</v>
      </c>
      <c r="CD230" s="121">
        <f>IF('Copy &amp; Paste Roster Report Here'!$A227=CD$7,IF('Copy &amp; Paste Roster Report Here'!$M227="fy",1,0),0)</f>
        <v>0</v>
      </c>
      <c r="CE230" s="121">
        <f>IF('Copy &amp; Paste Roster Report Here'!$A227=CE$7,IF('Copy &amp; Paste Roster Report Here'!$M227="fy",1,0),0)</f>
        <v>0</v>
      </c>
      <c r="CF230" s="73">
        <f t="shared" si="58"/>
        <v>0</v>
      </c>
      <c r="CG230" s="122">
        <f>IF('Copy &amp; Paste Roster Report Here'!$A227=CG$7,IF('Copy &amp; Paste Roster Report Here'!$M227="RH",1,0),0)</f>
        <v>0</v>
      </c>
      <c r="CH230" s="122">
        <f>IF('Copy &amp; Paste Roster Report Here'!$A227=CH$7,IF('Copy &amp; Paste Roster Report Here'!$M227="RH",1,0),0)</f>
        <v>0</v>
      </c>
      <c r="CI230" s="122">
        <f>IF('Copy &amp; Paste Roster Report Here'!$A227=CI$7,IF('Copy &amp; Paste Roster Report Here'!$M227="RH",1,0),0)</f>
        <v>0</v>
      </c>
      <c r="CJ230" s="122">
        <f>IF('Copy &amp; Paste Roster Report Here'!$A227=CJ$7,IF('Copy &amp; Paste Roster Report Here'!$M227="RH",1,0),0)</f>
        <v>0</v>
      </c>
      <c r="CK230" s="122">
        <f>IF('Copy &amp; Paste Roster Report Here'!$A227=CK$7,IF('Copy &amp; Paste Roster Report Here'!$M227="RH",1,0),0)</f>
        <v>0</v>
      </c>
      <c r="CL230" s="122">
        <f>IF('Copy &amp; Paste Roster Report Here'!$A227=CL$7,IF('Copy &amp; Paste Roster Report Here'!$M227="RH",1,0),0)</f>
        <v>0</v>
      </c>
      <c r="CM230" s="122">
        <f>IF('Copy &amp; Paste Roster Report Here'!$A227=CM$7,IF('Copy &amp; Paste Roster Report Here'!$M227="RH",1,0),0)</f>
        <v>0</v>
      </c>
      <c r="CN230" s="122">
        <f>IF('Copy &amp; Paste Roster Report Here'!$A227=CN$7,IF('Copy &amp; Paste Roster Report Here'!$M227="RH",1,0),0)</f>
        <v>0</v>
      </c>
      <c r="CO230" s="122">
        <f>IF('Copy &amp; Paste Roster Report Here'!$A227=CO$7,IF('Copy &amp; Paste Roster Report Here'!$M227="RH",1,0),0)</f>
        <v>0</v>
      </c>
      <c r="CP230" s="122">
        <f>IF('Copy &amp; Paste Roster Report Here'!$A227=CP$7,IF('Copy &amp; Paste Roster Report Here'!$M227="RH",1,0),0)</f>
        <v>0</v>
      </c>
      <c r="CQ230" s="122">
        <f>IF('Copy &amp; Paste Roster Report Here'!$A227=CQ$7,IF('Copy &amp; Paste Roster Report Here'!$M227="RH",1,0),0)</f>
        <v>0</v>
      </c>
      <c r="CR230" s="73">
        <f t="shared" si="59"/>
        <v>0</v>
      </c>
      <c r="CS230" s="123">
        <f>IF('Copy &amp; Paste Roster Report Here'!$A227=CS$7,IF('Copy &amp; Paste Roster Report Here'!$M227="QT",1,0),0)</f>
        <v>0</v>
      </c>
      <c r="CT230" s="123">
        <f>IF('Copy &amp; Paste Roster Report Here'!$A227=CT$7,IF('Copy &amp; Paste Roster Report Here'!$M227="QT",1,0),0)</f>
        <v>0</v>
      </c>
      <c r="CU230" s="123">
        <f>IF('Copy &amp; Paste Roster Report Here'!$A227=CU$7,IF('Copy &amp; Paste Roster Report Here'!$M227="QT",1,0),0)</f>
        <v>0</v>
      </c>
      <c r="CV230" s="123">
        <f>IF('Copy &amp; Paste Roster Report Here'!$A227=CV$7,IF('Copy &amp; Paste Roster Report Here'!$M227="QT",1,0),0)</f>
        <v>0</v>
      </c>
      <c r="CW230" s="123">
        <f>IF('Copy &amp; Paste Roster Report Here'!$A227=CW$7,IF('Copy &amp; Paste Roster Report Here'!$M227="QT",1,0),0)</f>
        <v>0</v>
      </c>
      <c r="CX230" s="123">
        <f>IF('Copy &amp; Paste Roster Report Here'!$A227=CX$7,IF('Copy &amp; Paste Roster Report Here'!$M227="QT",1,0),0)</f>
        <v>0</v>
      </c>
      <c r="CY230" s="123">
        <f>IF('Copy &amp; Paste Roster Report Here'!$A227=CY$7,IF('Copy &amp; Paste Roster Report Here'!$M227="QT",1,0),0)</f>
        <v>0</v>
      </c>
      <c r="CZ230" s="123">
        <f>IF('Copy &amp; Paste Roster Report Here'!$A227=CZ$7,IF('Copy &amp; Paste Roster Report Here'!$M227="QT",1,0),0)</f>
        <v>0</v>
      </c>
      <c r="DA230" s="123">
        <f>IF('Copy &amp; Paste Roster Report Here'!$A227=DA$7,IF('Copy &amp; Paste Roster Report Here'!$M227="QT",1,0),0)</f>
        <v>0</v>
      </c>
      <c r="DB230" s="123">
        <f>IF('Copy &amp; Paste Roster Report Here'!$A227=DB$7,IF('Copy &amp; Paste Roster Report Here'!$M227="QT",1,0),0)</f>
        <v>0</v>
      </c>
      <c r="DC230" s="123">
        <f>IF('Copy &amp; Paste Roster Report Here'!$A227=DC$7,IF('Copy &amp; Paste Roster Report Here'!$M227="QT",1,0),0)</f>
        <v>0</v>
      </c>
      <c r="DD230" s="73">
        <f t="shared" si="60"/>
        <v>0</v>
      </c>
      <c r="DE230" s="124">
        <f>IF('Copy &amp; Paste Roster Report Here'!$A227=DE$7,IF('Copy &amp; Paste Roster Report Here'!$M227="xxxxxxxxxxx",1,0),0)</f>
        <v>0</v>
      </c>
      <c r="DF230" s="124">
        <f>IF('Copy &amp; Paste Roster Report Here'!$A227=DF$7,IF('Copy &amp; Paste Roster Report Here'!$M227="xxxxxxxxxxx",1,0),0)</f>
        <v>0</v>
      </c>
      <c r="DG230" s="124">
        <f>IF('Copy &amp; Paste Roster Report Here'!$A227=DG$7,IF('Copy &amp; Paste Roster Report Here'!$M227="xxxxxxxxxxx",1,0),0)</f>
        <v>0</v>
      </c>
      <c r="DH230" s="124">
        <f>IF('Copy &amp; Paste Roster Report Here'!$A227=DH$7,IF('Copy &amp; Paste Roster Report Here'!$M227="xxxxxxxxxxx",1,0),0)</f>
        <v>0</v>
      </c>
      <c r="DI230" s="124">
        <f>IF('Copy &amp; Paste Roster Report Here'!$A227=DI$7,IF('Copy &amp; Paste Roster Report Here'!$M227="xxxxxxxxxxx",1,0),0)</f>
        <v>0</v>
      </c>
      <c r="DJ230" s="124">
        <f>IF('Copy &amp; Paste Roster Report Here'!$A227=DJ$7,IF('Copy &amp; Paste Roster Report Here'!$M227="xxxxxxxxxxx",1,0),0)</f>
        <v>0</v>
      </c>
      <c r="DK230" s="124">
        <f>IF('Copy &amp; Paste Roster Report Here'!$A227=DK$7,IF('Copy &amp; Paste Roster Report Here'!$M227="xxxxxxxxxxx",1,0),0)</f>
        <v>0</v>
      </c>
      <c r="DL230" s="124">
        <f>IF('Copy &amp; Paste Roster Report Here'!$A227=DL$7,IF('Copy &amp; Paste Roster Report Here'!$M227="xxxxxxxxxxx",1,0),0)</f>
        <v>0</v>
      </c>
      <c r="DM230" s="124">
        <f>IF('Copy &amp; Paste Roster Report Here'!$A227=DM$7,IF('Copy &amp; Paste Roster Report Here'!$M227="xxxxxxxxxxx",1,0),0)</f>
        <v>0</v>
      </c>
      <c r="DN230" s="124">
        <f>IF('Copy &amp; Paste Roster Report Here'!$A227=DN$7,IF('Copy &amp; Paste Roster Report Here'!$M227="xxxxxxxxxxx",1,0),0)</f>
        <v>0</v>
      </c>
      <c r="DO230" s="124">
        <f>IF('Copy &amp; Paste Roster Report Here'!$A227=DO$7,IF('Copy &amp; Paste Roster Report Here'!$M227="xxxxxxxxxxx",1,0),0)</f>
        <v>0</v>
      </c>
      <c r="DP230" s="125">
        <f t="shared" si="61"/>
        <v>0</v>
      </c>
      <c r="DQ230" s="126">
        <f t="shared" si="62"/>
        <v>0</v>
      </c>
    </row>
    <row r="231" spans="1:121" x14ac:dyDescent="0.25">
      <c r="A231" s="111">
        <f t="shared" si="48"/>
        <v>0</v>
      </c>
      <c r="B231" s="111">
        <f t="shared" si="49"/>
        <v>0</v>
      </c>
      <c r="C231" s="112">
        <f>+('Copy &amp; Paste Roster Report Here'!$P228-'Copy &amp; Paste Roster Report Here'!$O228)/30</f>
        <v>0</v>
      </c>
      <c r="D231" s="112">
        <f>+('Copy &amp; Paste Roster Report Here'!$P228-'Copy &amp; Paste Roster Report Here'!$O228)</f>
        <v>0</v>
      </c>
      <c r="E231" s="111">
        <f>'Copy &amp; Paste Roster Report Here'!N228</f>
        <v>0</v>
      </c>
      <c r="F231" s="111" t="str">
        <f t="shared" si="50"/>
        <v>N</v>
      </c>
      <c r="G231" s="111">
        <f>'Copy &amp; Paste Roster Report Here'!R228</f>
        <v>0</v>
      </c>
      <c r="H231" s="113">
        <f t="shared" si="51"/>
        <v>0</v>
      </c>
      <c r="I231" s="112">
        <f>IF(F231="N",$F$5-'Copy &amp; Paste Roster Report Here'!O228,+'Copy &amp; Paste Roster Report Here'!Q228-'Copy &amp; Paste Roster Report Here'!O228)</f>
        <v>0</v>
      </c>
      <c r="J231" s="114">
        <f t="shared" si="52"/>
        <v>0</v>
      </c>
      <c r="K231" s="114">
        <f t="shared" si="53"/>
        <v>0</v>
      </c>
      <c r="L231" s="115">
        <f>'Copy &amp; Paste Roster Report Here'!F228</f>
        <v>0</v>
      </c>
      <c r="M231" s="116">
        <f t="shared" si="54"/>
        <v>0</v>
      </c>
      <c r="N231" s="117">
        <f>IF('Copy &amp; Paste Roster Report Here'!$A228='Analytical Tests'!N$7,IF($F231="Y",+$H231*N$6,0),0)</f>
        <v>0</v>
      </c>
      <c r="O231" s="117">
        <f>IF('Copy &amp; Paste Roster Report Here'!$A228='Analytical Tests'!O$7,IF($F231="Y",+$H231*O$6,0),0)</f>
        <v>0</v>
      </c>
      <c r="P231" s="117">
        <f>IF('Copy &amp; Paste Roster Report Here'!$A228='Analytical Tests'!P$7,IF($F231="Y",+$H231*P$6,0),0)</f>
        <v>0</v>
      </c>
      <c r="Q231" s="117">
        <f>IF('Copy &amp; Paste Roster Report Here'!$A228='Analytical Tests'!Q$7,IF($F231="Y",+$H231*Q$6,0),0)</f>
        <v>0</v>
      </c>
      <c r="R231" s="117">
        <f>IF('Copy &amp; Paste Roster Report Here'!$A228='Analytical Tests'!R$7,IF($F231="Y",+$H231*R$6,0),0)</f>
        <v>0</v>
      </c>
      <c r="S231" s="117">
        <f>IF('Copy &amp; Paste Roster Report Here'!$A228='Analytical Tests'!S$7,IF($F231="Y",+$H231*S$6,0),0)</f>
        <v>0</v>
      </c>
      <c r="T231" s="117">
        <f>IF('Copy &amp; Paste Roster Report Here'!$A228='Analytical Tests'!T$7,IF($F231="Y",+$H231*T$6,0),0)</f>
        <v>0</v>
      </c>
      <c r="U231" s="117">
        <f>IF('Copy &amp; Paste Roster Report Here'!$A228='Analytical Tests'!U$7,IF($F231="Y",+$H231*U$6,0),0)</f>
        <v>0</v>
      </c>
      <c r="V231" s="117">
        <f>IF('Copy &amp; Paste Roster Report Here'!$A228='Analytical Tests'!V$7,IF($F231="Y",+$H231*V$6,0),0)</f>
        <v>0</v>
      </c>
      <c r="W231" s="117">
        <f>IF('Copy &amp; Paste Roster Report Here'!$A228='Analytical Tests'!W$7,IF($F231="Y",+$H231*W$6,0),0)</f>
        <v>0</v>
      </c>
      <c r="X231" s="117">
        <f>IF('Copy &amp; Paste Roster Report Here'!$A228='Analytical Tests'!X$7,IF($F231="Y",+$H231*X$6,0),0)</f>
        <v>0</v>
      </c>
      <c r="Y231" s="117" t="b">
        <f>IF('Copy &amp; Paste Roster Report Here'!$A228='Analytical Tests'!Y$7,IF($F231="N",IF($J231&gt;=$C231,Y$6,+($I231/$D231)*Y$6),0))</f>
        <v>0</v>
      </c>
      <c r="Z231" s="117" t="b">
        <f>IF('Copy &amp; Paste Roster Report Here'!$A228='Analytical Tests'!Z$7,IF($F231="N",IF($J231&gt;=$C231,Z$6,+($I231/$D231)*Z$6),0))</f>
        <v>0</v>
      </c>
      <c r="AA231" s="117" t="b">
        <f>IF('Copy &amp; Paste Roster Report Here'!$A228='Analytical Tests'!AA$7,IF($F231="N",IF($J231&gt;=$C231,AA$6,+($I231/$D231)*AA$6),0))</f>
        <v>0</v>
      </c>
      <c r="AB231" s="117" t="b">
        <f>IF('Copy &amp; Paste Roster Report Here'!$A228='Analytical Tests'!AB$7,IF($F231="N",IF($J231&gt;=$C231,AB$6,+($I231/$D231)*AB$6),0))</f>
        <v>0</v>
      </c>
      <c r="AC231" s="117" t="b">
        <f>IF('Copy &amp; Paste Roster Report Here'!$A228='Analytical Tests'!AC$7,IF($F231="N",IF($J231&gt;=$C231,AC$6,+($I231/$D231)*AC$6),0))</f>
        <v>0</v>
      </c>
      <c r="AD231" s="117" t="b">
        <f>IF('Copy &amp; Paste Roster Report Here'!$A228='Analytical Tests'!AD$7,IF($F231="N",IF($J231&gt;=$C231,AD$6,+($I231/$D231)*AD$6),0))</f>
        <v>0</v>
      </c>
      <c r="AE231" s="117" t="b">
        <f>IF('Copy &amp; Paste Roster Report Here'!$A228='Analytical Tests'!AE$7,IF($F231="N",IF($J231&gt;=$C231,AE$6,+($I231/$D231)*AE$6),0))</f>
        <v>0</v>
      </c>
      <c r="AF231" s="117" t="b">
        <f>IF('Copy &amp; Paste Roster Report Here'!$A228='Analytical Tests'!AF$7,IF($F231="N",IF($J231&gt;=$C231,AF$6,+($I231/$D231)*AF$6),0))</f>
        <v>0</v>
      </c>
      <c r="AG231" s="117" t="b">
        <f>IF('Copy &amp; Paste Roster Report Here'!$A228='Analytical Tests'!AG$7,IF($F231="N",IF($J231&gt;=$C231,AG$6,+($I231/$D231)*AG$6),0))</f>
        <v>0</v>
      </c>
      <c r="AH231" s="117" t="b">
        <f>IF('Copy &amp; Paste Roster Report Here'!$A228='Analytical Tests'!AH$7,IF($F231="N",IF($J231&gt;=$C231,AH$6,+($I231/$D231)*AH$6),0))</f>
        <v>0</v>
      </c>
      <c r="AI231" s="117" t="b">
        <f>IF('Copy &amp; Paste Roster Report Here'!$A228='Analytical Tests'!AI$7,IF($F231="N",IF($J231&gt;=$C231,AI$6,+($I231/$D231)*AI$6),0))</f>
        <v>0</v>
      </c>
      <c r="AJ231" s="79"/>
      <c r="AK231" s="118">
        <f>IF('Copy &amp; Paste Roster Report Here'!$A228=AK$7,IF('Copy &amp; Paste Roster Report Here'!$M228="FT",1,0),0)</f>
        <v>0</v>
      </c>
      <c r="AL231" s="118">
        <f>IF('Copy &amp; Paste Roster Report Here'!$A228=AL$7,IF('Copy &amp; Paste Roster Report Here'!$M228="FT",1,0),0)</f>
        <v>0</v>
      </c>
      <c r="AM231" s="118">
        <f>IF('Copy &amp; Paste Roster Report Here'!$A228=AM$7,IF('Copy &amp; Paste Roster Report Here'!$M228="FT",1,0),0)</f>
        <v>0</v>
      </c>
      <c r="AN231" s="118">
        <f>IF('Copy &amp; Paste Roster Report Here'!$A228=AN$7,IF('Copy &amp; Paste Roster Report Here'!$M228="FT",1,0),0)</f>
        <v>0</v>
      </c>
      <c r="AO231" s="118">
        <f>IF('Copy &amp; Paste Roster Report Here'!$A228=AO$7,IF('Copy &amp; Paste Roster Report Here'!$M228="FT",1,0),0)</f>
        <v>0</v>
      </c>
      <c r="AP231" s="118">
        <f>IF('Copy &amp; Paste Roster Report Here'!$A228=AP$7,IF('Copy &amp; Paste Roster Report Here'!$M228="FT",1,0),0)</f>
        <v>0</v>
      </c>
      <c r="AQ231" s="118">
        <f>IF('Copy &amp; Paste Roster Report Here'!$A228=AQ$7,IF('Copy &amp; Paste Roster Report Here'!$M228="FT",1,0),0)</f>
        <v>0</v>
      </c>
      <c r="AR231" s="118">
        <f>IF('Copy &amp; Paste Roster Report Here'!$A228=AR$7,IF('Copy &amp; Paste Roster Report Here'!$M228="FT",1,0),0)</f>
        <v>0</v>
      </c>
      <c r="AS231" s="118">
        <f>IF('Copy &amp; Paste Roster Report Here'!$A228=AS$7,IF('Copy &amp; Paste Roster Report Here'!$M228="FT",1,0),0)</f>
        <v>0</v>
      </c>
      <c r="AT231" s="118">
        <f>IF('Copy &amp; Paste Roster Report Here'!$A228=AT$7,IF('Copy &amp; Paste Roster Report Here'!$M228="FT",1,0),0)</f>
        <v>0</v>
      </c>
      <c r="AU231" s="118">
        <f>IF('Copy &amp; Paste Roster Report Here'!$A228=AU$7,IF('Copy &amp; Paste Roster Report Here'!$M228="FT",1,0),0)</f>
        <v>0</v>
      </c>
      <c r="AV231" s="73">
        <f t="shared" si="55"/>
        <v>0</v>
      </c>
      <c r="AW231" s="119">
        <f>IF('Copy &amp; Paste Roster Report Here'!$A228=AW$7,IF('Copy &amp; Paste Roster Report Here'!$M228="HT",1,0),0)</f>
        <v>0</v>
      </c>
      <c r="AX231" s="119">
        <f>IF('Copy &amp; Paste Roster Report Here'!$A228=AX$7,IF('Copy &amp; Paste Roster Report Here'!$M228="HT",1,0),0)</f>
        <v>0</v>
      </c>
      <c r="AY231" s="119">
        <f>IF('Copy &amp; Paste Roster Report Here'!$A228=AY$7,IF('Copy &amp; Paste Roster Report Here'!$M228="HT",1,0),0)</f>
        <v>0</v>
      </c>
      <c r="AZ231" s="119">
        <f>IF('Copy &amp; Paste Roster Report Here'!$A228=AZ$7,IF('Copy &amp; Paste Roster Report Here'!$M228="HT",1,0),0)</f>
        <v>0</v>
      </c>
      <c r="BA231" s="119">
        <f>IF('Copy &amp; Paste Roster Report Here'!$A228=BA$7,IF('Copy &amp; Paste Roster Report Here'!$M228="HT",1,0),0)</f>
        <v>0</v>
      </c>
      <c r="BB231" s="119">
        <f>IF('Copy &amp; Paste Roster Report Here'!$A228=BB$7,IF('Copy &amp; Paste Roster Report Here'!$M228="HT",1,0),0)</f>
        <v>0</v>
      </c>
      <c r="BC231" s="119">
        <f>IF('Copy &amp; Paste Roster Report Here'!$A228=BC$7,IF('Copy &amp; Paste Roster Report Here'!$M228="HT",1,0),0)</f>
        <v>0</v>
      </c>
      <c r="BD231" s="119">
        <f>IF('Copy &amp; Paste Roster Report Here'!$A228=BD$7,IF('Copy &amp; Paste Roster Report Here'!$M228="HT",1,0),0)</f>
        <v>0</v>
      </c>
      <c r="BE231" s="119">
        <f>IF('Copy &amp; Paste Roster Report Here'!$A228=BE$7,IF('Copy &amp; Paste Roster Report Here'!$M228="HT",1,0),0)</f>
        <v>0</v>
      </c>
      <c r="BF231" s="119">
        <f>IF('Copy &amp; Paste Roster Report Here'!$A228=BF$7,IF('Copy &amp; Paste Roster Report Here'!$M228="HT",1,0),0)</f>
        <v>0</v>
      </c>
      <c r="BG231" s="119">
        <f>IF('Copy &amp; Paste Roster Report Here'!$A228=BG$7,IF('Copy &amp; Paste Roster Report Here'!$M228="HT",1,0),0)</f>
        <v>0</v>
      </c>
      <c r="BH231" s="73">
        <f t="shared" si="56"/>
        <v>0</v>
      </c>
      <c r="BI231" s="120">
        <f>IF('Copy &amp; Paste Roster Report Here'!$A228=BI$7,IF('Copy &amp; Paste Roster Report Here'!$M228="MT",1,0),0)</f>
        <v>0</v>
      </c>
      <c r="BJ231" s="120">
        <f>IF('Copy &amp; Paste Roster Report Here'!$A228=BJ$7,IF('Copy &amp; Paste Roster Report Here'!$M228="MT",1,0),0)</f>
        <v>0</v>
      </c>
      <c r="BK231" s="120">
        <f>IF('Copy &amp; Paste Roster Report Here'!$A228=BK$7,IF('Copy &amp; Paste Roster Report Here'!$M228="MT",1,0),0)</f>
        <v>0</v>
      </c>
      <c r="BL231" s="120">
        <f>IF('Copy &amp; Paste Roster Report Here'!$A228=BL$7,IF('Copy &amp; Paste Roster Report Here'!$M228="MT",1,0),0)</f>
        <v>0</v>
      </c>
      <c r="BM231" s="120">
        <f>IF('Copy &amp; Paste Roster Report Here'!$A228=BM$7,IF('Copy &amp; Paste Roster Report Here'!$M228="MT",1,0),0)</f>
        <v>0</v>
      </c>
      <c r="BN231" s="120">
        <f>IF('Copy &amp; Paste Roster Report Here'!$A228=BN$7,IF('Copy &amp; Paste Roster Report Here'!$M228="MT",1,0),0)</f>
        <v>0</v>
      </c>
      <c r="BO231" s="120">
        <f>IF('Copy &amp; Paste Roster Report Here'!$A228=BO$7,IF('Copy &amp; Paste Roster Report Here'!$M228="MT",1,0),0)</f>
        <v>0</v>
      </c>
      <c r="BP231" s="120">
        <f>IF('Copy &amp; Paste Roster Report Here'!$A228=BP$7,IF('Copy &amp; Paste Roster Report Here'!$M228="MT",1,0),0)</f>
        <v>0</v>
      </c>
      <c r="BQ231" s="120">
        <f>IF('Copy &amp; Paste Roster Report Here'!$A228=BQ$7,IF('Copy &amp; Paste Roster Report Here'!$M228="MT",1,0),0)</f>
        <v>0</v>
      </c>
      <c r="BR231" s="120">
        <f>IF('Copy &amp; Paste Roster Report Here'!$A228=BR$7,IF('Copy &amp; Paste Roster Report Here'!$M228="MT",1,0),0)</f>
        <v>0</v>
      </c>
      <c r="BS231" s="120">
        <f>IF('Copy &amp; Paste Roster Report Here'!$A228=BS$7,IF('Copy &amp; Paste Roster Report Here'!$M228="MT",1,0),0)</f>
        <v>0</v>
      </c>
      <c r="BT231" s="73">
        <f t="shared" si="57"/>
        <v>0</v>
      </c>
      <c r="BU231" s="121">
        <f>IF('Copy &amp; Paste Roster Report Here'!$A228=BU$7,IF('Copy &amp; Paste Roster Report Here'!$M228="fy",1,0),0)</f>
        <v>0</v>
      </c>
      <c r="BV231" s="121">
        <f>IF('Copy &amp; Paste Roster Report Here'!$A228=BV$7,IF('Copy &amp; Paste Roster Report Here'!$M228="fy",1,0),0)</f>
        <v>0</v>
      </c>
      <c r="BW231" s="121">
        <f>IF('Copy &amp; Paste Roster Report Here'!$A228=BW$7,IF('Copy &amp; Paste Roster Report Here'!$M228="fy",1,0),0)</f>
        <v>0</v>
      </c>
      <c r="BX231" s="121">
        <f>IF('Copy &amp; Paste Roster Report Here'!$A228=BX$7,IF('Copy &amp; Paste Roster Report Here'!$M228="fy",1,0),0)</f>
        <v>0</v>
      </c>
      <c r="BY231" s="121">
        <f>IF('Copy &amp; Paste Roster Report Here'!$A228=BY$7,IF('Copy &amp; Paste Roster Report Here'!$M228="fy",1,0),0)</f>
        <v>0</v>
      </c>
      <c r="BZ231" s="121">
        <f>IF('Copy &amp; Paste Roster Report Here'!$A228=BZ$7,IF('Copy &amp; Paste Roster Report Here'!$M228="fy",1,0),0)</f>
        <v>0</v>
      </c>
      <c r="CA231" s="121">
        <f>IF('Copy &amp; Paste Roster Report Here'!$A228=CA$7,IF('Copy &amp; Paste Roster Report Here'!$M228="fy",1,0),0)</f>
        <v>0</v>
      </c>
      <c r="CB231" s="121">
        <f>IF('Copy &amp; Paste Roster Report Here'!$A228=CB$7,IF('Copy &amp; Paste Roster Report Here'!$M228="fy",1,0),0)</f>
        <v>0</v>
      </c>
      <c r="CC231" s="121">
        <f>IF('Copy &amp; Paste Roster Report Here'!$A228=CC$7,IF('Copy &amp; Paste Roster Report Here'!$M228="fy",1,0),0)</f>
        <v>0</v>
      </c>
      <c r="CD231" s="121">
        <f>IF('Copy &amp; Paste Roster Report Here'!$A228=CD$7,IF('Copy &amp; Paste Roster Report Here'!$M228="fy",1,0),0)</f>
        <v>0</v>
      </c>
      <c r="CE231" s="121">
        <f>IF('Copy &amp; Paste Roster Report Here'!$A228=CE$7,IF('Copy &amp; Paste Roster Report Here'!$M228="fy",1,0),0)</f>
        <v>0</v>
      </c>
      <c r="CF231" s="73">
        <f t="shared" si="58"/>
        <v>0</v>
      </c>
      <c r="CG231" s="122">
        <f>IF('Copy &amp; Paste Roster Report Here'!$A228=CG$7,IF('Copy &amp; Paste Roster Report Here'!$M228="RH",1,0),0)</f>
        <v>0</v>
      </c>
      <c r="CH231" s="122">
        <f>IF('Copy &amp; Paste Roster Report Here'!$A228=CH$7,IF('Copy &amp; Paste Roster Report Here'!$M228="RH",1,0),0)</f>
        <v>0</v>
      </c>
      <c r="CI231" s="122">
        <f>IF('Copy &amp; Paste Roster Report Here'!$A228=CI$7,IF('Copy &amp; Paste Roster Report Here'!$M228="RH",1,0),0)</f>
        <v>0</v>
      </c>
      <c r="CJ231" s="122">
        <f>IF('Copy &amp; Paste Roster Report Here'!$A228=CJ$7,IF('Copy &amp; Paste Roster Report Here'!$M228="RH",1,0),0)</f>
        <v>0</v>
      </c>
      <c r="CK231" s="122">
        <f>IF('Copy &amp; Paste Roster Report Here'!$A228=CK$7,IF('Copy &amp; Paste Roster Report Here'!$M228="RH",1,0),0)</f>
        <v>0</v>
      </c>
      <c r="CL231" s="122">
        <f>IF('Copy &amp; Paste Roster Report Here'!$A228=CL$7,IF('Copy &amp; Paste Roster Report Here'!$M228="RH",1,0),0)</f>
        <v>0</v>
      </c>
      <c r="CM231" s="122">
        <f>IF('Copy &amp; Paste Roster Report Here'!$A228=CM$7,IF('Copy &amp; Paste Roster Report Here'!$M228="RH",1,0),0)</f>
        <v>0</v>
      </c>
      <c r="CN231" s="122">
        <f>IF('Copy &amp; Paste Roster Report Here'!$A228=CN$7,IF('Copy &amp; Paste Roster Report Here'!$M228="RH",1,0),0)</f>
        <v>0</v>
      </c>
      <c r="CO231" s="122">
        <f>IF('Copy &amp; Paste Roster Report Here'!$A228=CO$7,IF('Copy &amp; Paste Roster Report Here'!$M228="RH",1,0),0)</f>
        <v>0</v>
      </c>
      <c r="CP231" s="122">
        <f>IF('Copy &amp; Paste Roster Report Here'!$A228=CP$7,IF('Copy &amp; Paste Roster Report Here'!$M228="RH",1,0),0)</f>
        <v>0</v>
      </c>
      <c r="CQ231" s="122">
        <f>IF('Copy &amp; Paste Roster Report Here'!$A228=CQ$7,IF('Copy &amp; Paste Roster Report Here'!$M228="RH",1,0),0)</f>
        <v>0</v>
      </c>
      <c r="CR231" s="73">
        <f t="shared" si="59"/>
        <v>0</v>
      </c>
      <c r="CS231" s="123">
        <f>IF('Copy &amp; Paste Roster Report Here'!$A228=CS$7,IF('Copy &amp; Paste Roster Report Here'!$M228="QT",1,0),0)</f>
        <v>0</v>
      </c>
      <c r="CT231" s="123">
        <f>IF('Copy &amp; Paste Roster Report Here'!$A228=CT$7,IF('Copy &amp; Paste Roster Report Here'!$M228="QT",1,0),0)</f>
        <v>0</v>
      </c>
      <c r="CU231" s="123">
        <f>IF('Copy &amp; Paste Roster Report Here'!$A228=CU$7,IF('Copy &amp; Paste Roster Report Here'!$M228="QT",1,0),0)</f>
        <v>0</v>
      </c>
      <c r="CV231" s="123">
        <f>IF('Copy &amp; Paste Roster Report Here'!$A228=CV$7,IF('Copy &amp; Paste Roster Report Here'!$M228="QT",1,0),0)</f>
        <v>0</v>
      </c>
      <c r="CW231" s="123">
        <f>IF('Copy &amp; Paste Roster Report Here'!$A228=CW$7,IF('Copy &amp; Paste Roster Report Here'!$M228="QT",1,0),0)</f>
        <v>0</v>
      </c>
      <c r="CX231" s="123">
        <f>IF('Copy &amp; Paste Roster Report Here'!$A228=CX$7,IF('Copy &amp; Paste Roster Report Here'!$M228="QT",1,0),0)</f>
        <v>0</v>
      </c>
      <c r="CY231" s="123">
        <f>IF('Copy &amp; Paste Roster Report Here'!$A228=CY$7,IF('Copy &amp; Paste Roster Report Here'!$M228="QT",1,0),0)</f>
        <v>0</v>
      </c>
      <c r="CZ231" s="123">
        <f>IF('Copy &amp; Paste Roster Report Here'!$A228=CZ$7,IF('Copy &amp; Paste Roster Report Here'!$M228="QT",1,0),0)</f>
        <v>0</v>
      </c>
      <c r="DA231" s="123">
        <f>IF('Copy &amp; Paste Roster Report Here'!$A228=DA$7,IF('Copy &amp; Paste Roster Report Here'!$M228="QT",1,0),0)</f>
        <v>0</v>
      </c>
      <c r="DB231" s="123">
        <f>IF('Copy &amp; Paste Roster Report Here'!$A228=DB$7,IF('Copy &amp; Paste Roster Report Here'!$M228="QT",1,0),0)</f>
        <v>0</v>
      </c>
      <c r="DC231" s="123">
        <f>IF('Copy &amp; Paste Roster Report Here'!$A228=DC$7,IF('Copy &amp; Paste Roster Report Here'!$M228="QT",1,0),0)</f>
        <v>0</v>
      </c>
      <c r="DD231" s="73">
        <f t="shared" si="60"/>
        <v>0</v>
      </c>
      <c r="DE231" s="124">
        <f>IF('Copy &amp; Paste Roster Report Here'!$A228=DE$7,IF('Copy &amp; Paste Roster Report Here'!$M228="xxxxxxxxxxx",1,0),0)</f>
        <v>0</v>
      </c>
      <c r="DF231" s="124">
        <f>IF('Copy &amp; Paste Roster Report Here'!$A228=DF$7,IF('Copy &amp; Paste Roster Report Here'!$M228="xxxxxxxxxxx",1,0),0)</f>
        <v>0</v>
      </c>
      <c r="DG231" s="124">
        <f>IF('Copy &amp; Paste Roster Report Here'!$A228=DG$7,IF('Copy &amp; Paste Roster Report Here'!$M228="xxxxxxxxxxx",1,0),0)</f>
        <v>0</v>
      </c>
      <c r="DH231" s="124">
        <f>IF('Copy &amp; Paste Roster Report Here'!$A228=DH$7,IF('Copy &amp; Paste Roster Report Here'!$M228="xxxxxxxxxxx",1,0),0)</f>
        <v>0</v>
      </c>
      <c r="DI231" s="124">
        <f>IF('Copy &amp; Paste Roster Report Here'!$A228=DI$7,IF('Copy &amp; Paste Roster Report Here'!$M228="xxxxxxxxxxx",1,0),0)</f>
        <v>0</v>
      </c>
      <c r="DJ231" s="124">
        <f>IF('Copy &amp; Paste Roster Report Here'!$A228=DJ$7,IF('Copy &amp; Paste Roster Report Here'!$M228="xxxxxxxxxxx",1,0),0)</f>
        <v>0</v>
      </c>
      <c r="DK231" s="124">
        <f>IF('Copy &amp; Paste Roster Report Here'!$A228=DK$7,IF('Copy &amp; Paste Roster Report Here'!$M228="xxxxxxxxxxx",1,0),0)</f>
        <v>0</v>
      </c>
      <c r="DL231" s="124">
        <f>IF('Copy &amp; Paste Roster Report Here'!$A228=DL$7,IF('Copy &amp; Paste Roster Report Here'!$M228="xxxxxxxxxxx",1,0),0)</f>
        <v>0</v>
      </c>
      <c r="DM231" s="124">
        <f>IF('Copy &amp; Paste Roster Report Here'!$A228=DM$7,IF('Copy &amp; Paste Roster Report Here'!$M228="xxxxxxxxxxx",1,0),0)</f>
        <v>0</v>
      </c>
      <c r="DN231" s="124">
        <f>IF('Copy &amp; Paste Roster Report Here'!$A228=DN$7,IF('Copy &amp; Paste Roster Report Here'!$M228="xxxxxxxxxxx",1,0),0)</f>
        <v>0</v>
      </c>
      <c r="DO231" s="124">
        <f>IF('Copy &amp; Paste Roster Report Here'!$A228=DO$7,IF('Copy &amp; Paste Roster Report Here'!$M228="xxxxxxxxxxx",1,0),0)</f>
        <v>0</v>
      </c>
      <c r="DP231" s="125">
        <f t="shared" si="61"/>
        <v>0</v>
      </c>
      <c r="DQ231" s="126">
        <f t="shared" si="62"/>
        <v>0</v>
      </c>
    </row>
    <row r="232" spans="1:121" x14ac:dyDescent="0.25">
      <c r="A232" s="111">
        <f t="shared" si="48"/>
        <v>0</v>
      </c>
      <c r="B232" s="111">
        <f t="shared" si="49"/>
        <v>0</v>
      </c>
      <c r="C232" s="112">
        <f>+('Copy &amp; Paste Roster Report Here'!$P229-'Copy &amp; Paste Roster Report Here'!$O229)/30</f>
        <v>0</v>
      </c>
      <c r="D232" s="112">
        <f>+('Copy &amp; Paste Roster Report Here'!$P229-'Copy &amp; Paste Roster Report Here'!$O229)</f>
        <v>0</v>
      </c>
      <c r="E232" s="111">
        <f>'Copy &amp; Paste Roster Report Here'!N229</f>
        <v>0</v>
      </c>
      <c r="F232" s="111" t="str">
        <f t="shared" si="50"/>
        <v>N</v>
      </c>
      <c r="G232" s="111">
        <f>'Copy &amp; Paste Roster Report Here'!R229</f>
        <v>0</v>
      </c>
      <c r="H232" s="113">
        <f t="shared" si="51"/>
        <v>0</v>
      </c>
      <c r="I232" s="112">
        <f>IF(F232="N",$F$5-'Copy &amp; Paste Roster Report Here'!O229,+'Copy &amp; Paste Roster Report Here'!Q229-'Copy &amp; Paste Roster Report Here'!O229)</f>
        <v>0</v>
      </c>
      <c r="J232" s="114">
        <f t="shared" si="52"/>
        <v>0</v>
      </c>
      <c r="K232" s="114">
        <f t="shared" si="53"/>
        <v>0</v>
      </c>
      <c r="L232" s="115">
        <f>'Copy &amp; Paste Roster Report Here'!F229</f>
        <v>0</v>
      </c>
      <c r="M232" s="116">
        <f t="shared" si="54"/>
        <v>0</v>
      </c>
      <c r="N232" s="117">
        <f>IF('Copy &amp; Paste Roster Report Here'!$A229='Analytical Tests'!N$7,IF($F232="Y",+$H232*N$6,0),0)</f>
        <v>0</v>
      </c>
      <c r="O232" s="117">
        <f>IF('Copy &amp; Paste Roster Report Here'!$A229='Analytical Tests'!O$7,IF($F232="Y",+$H232*O$6,0),0)</f>
        <v>0</v>
      </c>
      <c r="P232" s="117">
        <f>IF('Copy &amp; Paste Roster Report Here'!$A229='Analytical Tests'!P$7,IF($F232="Y",+$H232*P$6,0),0)</f>
        <v>0</v>
      </c>
      <c r="Q232" s="117">
        <f>IF('Copy &amp; Paste Roster Report Here'!$A229='Analytical Tests'!Q$7,IF($F232="Y",+$H232*Q$6,0),0)</f>
        <v>0</v>
      </c>
      <c r="R232" s="117">
        <f>IF('Copy &amp; Paste Roster Report Here'!$A229='Analytical Tests'!R$7,IF($F232="Y",+$H232*R$6,0),0)</f>
        <v>0</v>
      </c>
      <c r="S232" s="117">
        <f>IF('Copy &amp; Paste Roster Report Here'!$A229='Analytical Tests'!S$7,IF($F232="Y",+$H232*S$6,0),0)</f>
        <v>0</v>
      </c>
      <c r="T232" s="117">
        <f>IF('Copy &amp; Paste Roster Report Here'!$A229='Analytical Tests'!T$7,IF($F232="Y",+$H232*T$6,0),0)</f>
        <v>0</v>
      </c>
      <c r="U232" s="117">
        <f>IF('Copy &amp; Paste Roster Report Here'!$A229='Analytical Tests'!U$7,IF($F232="Y",+$H232*U$6,0),0)</f>
        <v>0</v>
      </c>
      <c r="V232" s="117">
        <f>IF('Copy &amp; Paste Roster Report Here'!$A229='Analytical Tests'!V$7,IF($F232="Y",+$H232*V$6,0),0)</f>
        <v>0</v>
      </c>
      <c r="W232" s="117">
        <f>IF('Copy &amp; Paste Roster Report Here'!$A229='Analytical Tests'!W$7,IF($F232="Y",+$H232*W$6,0),0)</f>
        <v>0</v>
      </c>
      <c r="X232" s="117">
        <f>IF('Copy &amp; Paste Roster Report Here'!$A229='Analytical Tests'!X$7,IF($F232="Y",+$H232*X$6,0),0)</f>
        <v>0</v>
      </c>
      <c r="Y232" s="117" t="b">
        <f>IF('Copy &amp; Paste Roster Report Here'!$A229='Analytical Tests'!Y$7,IF($F232="N",IF($J232&gt;=$C232,Y$6,+($I232/$D232)*Y$6),0))</f>
        <v>0</v>
      </c>
      <c r="Z232" s="117" t="b">
        <f>IF('Copy &amp; Paste Roster Report Here'!$A229='Analytical Tests'!Z$7,IF($F232="N",IF($J232&gt;=$C232,Z$6,+($I232/$D232)*Z$6),0))</f>
        <v>0</v>
      </c>
      <c r="AA232" s="117" t="b">
        <f>IF('Copy &amp; Paste Roster Report Here'!$A229='Analytical Tests'!AA$7,IF($F232="N",IF($J232&gt;=$C232,AA$6,+($I232/$D232)*AA$6),0))</f>
        <v>0</v>
      </c>
      <c r="AB232" s="117" t="b">
        <f>IF('Copy &amp; Paste Roster Report Here'!$A229='Analytical Tests'!AB$7,IF($F232="N",IF($J232&gt;=$C232,AB$6,+($I232/$D232)*AB$6),0))</f>
        <v>0</v>
      </c>
      <c r="AC232" s="117" t="b">
        <f>IF('Copy &amp; Paste Roster Report Here'!$A229='Analytical Tests'!AC$7,IF($F232="N",IF($J232&gt;=$C232,AC$6,+($I232/$D232)*AC$6),0))</f>
        <v>0</v>
      </c>
      <c r="AD232" s="117" t="b">
        <f>IF('Copy &amp; Paste Roster Report Here'!$A229='Analytical Tests'!AD$7,IF($F232="N",IF($J232&gt;=$C232,AD$6,+($I232/$D232)*AD$6),0))</f>
        <v>0</v>
      </c>
      <c r="AE232" s="117" t="b">
        <f>IF('Copy &amp; Paste Roster Report Here'!$A229='Analytical Tests'!AE$7,IF($F232="N",IF($J232&gt;=$C232,AE$6,+($I232/$D232)*AE$6),0))</f>
        <v>0</v>
      </c>
      <c r="AF232" s="117" t="b">
        <f>IF('Copy &amp; Paste Roster Report Here'!$A229='Analytical Tests'!AF$7,IF($F232="N",IF($J232&gt;=$C232,AF$6,+($I232/$D232)*AF$6),0))</f>
        <v>0</v>
      </c>
      <c r="AG232" s="117" t="b">
        <f>IF('Copy &amp; Paste Roster Report Here'!$A229='Analytical Tests'!AG$7,IF($F232="N",IF($J232&gt;=$C232,AG$6,+($I232/$D232)*AG$6),0))</f>
        <v>0</v>
      </c>
      <c r="AH232" s="117" t="b">
        <f>IF('Copy &amp; Paste Roster Report Here'!$A229='Analytical Tests'!AH$7,IF($F232="N",IF($J232&gt;=$C232,AH$6,+($I232/$D232)*AH$6),0))</f>
        <v>0</v>
      </c>
      <c r="AI232" s="117" t="b">
        <f>IF('Copy &amp; Paste Roster Report Here'!$A229='Analytical Tests'!AI$7,IF($F232="N",IF($J232&gt;=$C232,AI$6,+($I232/$D232)*AI$6),0))</f>
        <v>0</v>
      </c>
      <c r="AJ232" s="79"/>
      <c r="AK232" s="118">
        <f>IF('Copy &amp; Paste Roster Report Here'!$A229=AK$7,IF('Copy &amp; Paste Roster Report Here'!$M229="FT",1,0),0)</f>
        <v>0</v>
      </c>
      <c r="AL232" s="118">
        <f>IF('Copy &amp; Paste Roster Report Here'!$A229=AL$7,IF('Copy &amp; Paste Roster Report Here'!$M229="FT",1,0),0)</f>
        <v>0</v>
      </c>
      <c r="AM232" s="118">
        <f>IF('Copy &amp; Paste Roster Report Here'!$A229=AM$7,IF('Copy &amp; Paste Roster Report Here'!$M229="FT",1,0),0)</f>
        <v>0</v>
      </c>
      <c r="AN232" s="118">
        <f>IF('Copy &amp; Paste Roster Report Here'!$A229=AN$7,IF('Copy &amp; Paste Roster Report Here'!$M229="FT",1,0),0)</f>
        <v>0</v>
      </c>
      <c r="AO232" s="118">
        <f>IF('Copy &amp; Paste Roster Report Here'!$A229=AO$7,IF('Copy &amp; Paste Roster Report Here'!$M229="FT",1,0),0)</f>
        <v>0</v>
      </c>
      <c r="AP232" s="118">
        <f>IF('Copy &amp; Paste Roster Report Here'!$A229=AP$7,IF('Copy &amp; Paste Roster Report Here'!$M229="FT",1,0),0)</f>
        <v>0</v>
      </c>
      <c r="AQ232" s="118">
        <f>IF('Copy &amp; Paste Roster Report Here'!$A229=AQ$7,IF('Copy &amp; Paste Roster Report Here'!$M229="FT",1,0),0)</f>
        <v>0</v>
      </c>
      <c r="AR232" s="118">
        <f>IF('Copy &amp; Paste Roster Report Here'!$A229=AR$7,IF('Copy &amp; Paste Roster Report Here'!$M229="FT",1,0),0)</f>
        <v>0</v>
      </c>
      <c r="AS232" s="118">
        <f>IF('Copy &amp; Paste Roster Report Here'!$A229=AS$7,IF('Copy &amp; Paste Roster Report Here'!$M229="FT",1,0),0)</f>
        <v>0</v>
      </c>
      <c r="AT232" s="118">
        <f>IF('Copy &amp; Paste Roster Report Here'!$A229=AT$7,IF('Copy &amp; Paste Roster Report Here'!$M229="FT",1,0),0)</f>
        <v>0</v>
      </c>
      <c r="AU232" s="118">
        <f>IF('Copy &amp; Paste Roster Report Here'!$A229=AU$7,IF('Copy &amp; Paste Roster Report Here'!$M229="FT",1,0),0)</f>
        <v>0</v>
      </c>
      <c r="AV232" s="73">
        <f t="shared" si="55"/>
        <v>0</v>
      </c>
      <c r="AW232" s="119">
        <f>IF('Copy &amp; Paste Roster Report Here'!$A229=AW$7,IF('Copy &amp; Paste Roster Report Here'!$M229="HT",1,0),0)</f>
        <v>0</v>
      </c>
      <c r="AX232" s="119">
        <f>IF('Copy &amp; Paste Roster Report Here'!$A229=AX$7,IF('Copy &amp; Paste Roster Report Here'!$M229="HT",1,0),0)</f>
        <v>0</v>
      </c>
      <c r="AY232" s="119">
        <f>IF('Copy &amp; Paste Roster Report Here'!$A229=AY$7,IF('Copy &amp; Paste Roster Report Here'!$M229="HT",1,0),0)</f>
        <v>0</v>
      </c>
      <c r="AZ232" s="119">
        <f>IF('Copy &amp; Paste Roster Report Here'!$A229=AZ$7,IF('Copy &amp; Paste Roster Report Here'!$M229="HT",1,0),0)</f>
        <v>0</v>
      </c>
      <c r="BA232" s="119">
        <f>IF('Copy &amp; Paste Roster Report Here'!$A229=BA$7,IF('Copy &amp; Paste Roster Report Here'!$M229="HT",1,0),0)</f>
        <v>0</v>
      </c>
      <c r="BB232" s="119">
        <f>IF('Copy &amp; Paste Roster Report Here'!$A229=BB$7,IF('Copy &amp; Paste Roster Report Here'!$M229="HT",1,0),0)</f>
        <v>0</v>
      </c>
      <c r="BC232" s="119">
        <f>IF('Copy &amp; Paste Roster Report Here'!$A229=BC$7,IF('Copy &amp; Paste Roster Report Here'!$M229="HT",1,0),0)</f>
        <v>0</v>
      </c>
      <c r="BD232" s="119">
        <f>IF('Copy &amp; Paste Roster Report Here'!$A229=BD$7,IF('Copy &amp; Paste Roster Report Here'!$M229="HT",1,0),0)</f>
        <v>0</v>
      </c>
      <c r="BE232" s="119">
        <f>IF('Copy &amp; Paste Roster Report Here'!$A229=BE$7,IF('Copy &amp; Paste Roster Report Here'!$M229="HT",1,0),0)</f>
        <v>0</v>
      </c>
      <c r="BF232" s="119">
        <f>IF('Copy &amp; Paste Roster Report Here'!$A229=BF$7,IF('Copy &amp; Paste Roster Report Here'!$M229="HT",1,0),0)</f>
        <v>0</v>
      </c>
      <c r="BG232" s="119">
        <f>IF('Copy &amp; Paste Roster Report Here'!$A229=BG$7,IF('Copy &amp; Paste Roster Report Here'!$M229="HT",1,0),0)</f>
        <v>0</v>
      </c>
      <c r="BH232" s="73">
        <f t="shared" si="56"/>
        <v>0</v>
      </c>
      <c r="BI232" s="120">
        <f>IF('Copy &amp; Paste Roster Report Here'!$A229=BI$7,IF('Copy &amp; Paste Roster Report Here'!$M229="MT",1,0),0)</f>
        <v>0</v>
      </c>
      <c r="BJ232" s="120">
        <f>IF('Copy &amp; Paste Roster Report Here'!$A229=BJ$7,IF('Copy &amp; Paste Roster Report Here'!$M229="MT",1,0),0)</f>
        <v>0</v>
      </c>
      <c r="BK232" s="120">
        <f>IF('Copy &amp; Paste Roster Report Here'!$A229=BK$7,IF('Copy &amp; Paste Roster Report Here'!$M229="MT",1,0),0)</f>
        <v>0</v>
      </c>
      <c r="BL232" s="120">
        <f>IF('Copy &amp; Paste Roster Report Here'!$A229=BL$7,IF('Copy &amp; Paste Roster Report Here'!$M229="MT",1,0),0)</f>
        <v>0</v>
      </c>
      <c r="BM232" s="120">
        <f>IF('Copy &amp; Paste Roster Report Here'!$A229=BM$7,IF('Copy &amp; Paste Roster Report Here'!$M229="MT",1,0),0)</f>
        <v>0</v>
      </c>
      <c r="BN232" s="120">
        <f>IF('Copy &amp; Paste Roster Report Here'!$A229=BN$7,IF('Copy &amp; Paste Roster Report Here'!$M229="MT",1,0),0)</f>
        <v>0</v>
      </c>
      <c r="BO232" s="120">
        <f>IF('Copy &amp; Paste Roster Report Here'!$A229=BO$7,IF('Copy &amp; Paste Roster Report Here'!$M229="MT",1,0),0)</f>
        <v>0</v>
      </c>
      <c r="BP232" s="120">
        <f>IF('Copy &amp; Paste Roster Report Here'!$A229=BP$7,IF('Copy &amp; Paste Roster Report Here'!$M229="MT",1,0),0)</f>
        <v>0</v>
      </c>
      <c r="BQ232" s="120">
        <f>IF('Copy &amp; Paste Roster Report Here'!$A229=BQ$7,IF('Copy &amp; Paste Roster Report Here'!$M229="MT",1,0),0)</f>
        <v>0</v>
      </c>
      <c r="BR232" s="120">
        <f>IF('Copy &amp; Paste Roster Report Here'!$A229=BR$7,IF('Copy &amp; Paste Roster Report Here'!$M229="MT",1,0),0)</f>
        <v>0</v>
      </c>
      <c r="BS232" s="120">
        <f>IF('Copy &amp; Paste Roster Report Here'!$A229=BS$7,IF('Copy &amp; Paste Roster Report Here'!$M229="MT",1,0),0)</f>
        <v>0</v>
      </c>
      <c r="BT232" s="73">
        <f t="shared" si="57"/>
        <v>0</v>
      </c>
      <c r="BU232" s="121">
        <f>IF('Copy &amp; Paste Roster Report Here'!$A229=BU$7,IF('Copy &amp; Paste Roster Report Here'!$M229="fy",1,0),0)</f>
        <v>0</v>
      </c>
      <c r="BV232" s="121">
        <f>IF('Copy &amp; Paste Roster Report Here'!$A229=BV$7,IF('Copy &amp; Paste Roster Report Here'!$M229="fy",1,0),0)</f>
        <v>0</v>
      </c>
      <c r="BW232" s="121">
        <f>IF('Copy &amp; Paste Roster Report Here'!$A229=BW$7,IF('Copy &amp; Paste Roster Report Here'!$M229="fy",1,0),0)</f>
        <v>0</v>
      </c>
      <c r="BX232" s="121">
        <f>IF('Copy &amp; Paste Roster Report Here'!$A229=BX$7,IF('Copy &amp; Paste Roster Report Here'!$M229="fy",1,0),0)</f>
        <v>0</v>
      </c>
      <c r="BY232" s="121">
        <f>IF('Copy &amp; Paste Roster Report Here'!$A229=BY$7,IF('Copy &amp; Paste Roster Report Here'!$M229="fy",1,0),0)</f>
        <v>0</v>
      </c>
      <c r="BZ232" s="121">
        <f>IF('Copy &amp; Paste Roster Report Here'!$A229=BZ$7,IF('Copy &amp; Paste Roster Report Here'!$M229="fy",1,0),0)</f>
        <v>0</v>
      </c>
      <c r="CA232" s="121">
        <f>IF('Copy &amp; Paste Roster Report Here'!$A229=CA$7,IF('Copy &amp; Paste Roster Report Here'!$M229="fy",1,0),0)</f>
        <v>0</v>
      </c>
      <c r="CB232" s="121">
        <f>IF('Copy &amp; Paste Roster Report Here'!$A229=CB$7,IF('Copy &amp; Paste Roster Report Here'!$M229="fy",1,0),0)</f>
        <v>0</v>
      </c>
      <c r="CC232" s="121">
        <f>IF('Copy &amp; Paste Roster Report Here'!$A229=CC$7,IF('Copy &amp; Paste Roster Report Here'!$M229="fy",1,0),0)</f>
        <v>0</v>
      </c>
      <c r="CD232" s="121">
        <f>IF('Copy &amp; Paste Roster Report Here'!$A229=CD$7,IF('Copy &amp; Paste Roster Report Here'!$M229="fy",1,0),0)</f>
        <v>0</v>
      </c>
      <c r="CE232" s="121">
        <f>IF('Copy &amp; Paste Roster Report Here'!$A229=CE$7,IF('Copy &amp; Paste Roster Report Here'!$M229="fy",1,0),0)</f>
        <v>0</v>
      </c>
      <c r="CF232" s="73">
        <f t="shared" si="58"/>
        <v>0</v>
      </c>
      <c r="CG232" s="122">
        <f>IF('Copy &amp; Paste Roster Report Here'!$A229=CG$7,IF('Copy &amp; Paste Roster Report Here'!$M229="RH",1,0),0)</f>
        <v>0</v>
      </c>
      <c r="CH232" s="122">
        <f>IF('Copy &amp; Paste Roster Report Here'!$A229=CH$7,IF('Copy &amp; Paste Roster Report Here'!$M229="RH",1,0),0)</f>
        <v>0</v>
      </c>
      <c r="CI232" s="122">
        <f>IF('Copy &amp; Paste Roster Report Here'!$A229=CI$7,IF('Copy &amp; Paste Roster Report Here'!$M229="RH",1,0),0)</f>
        <v>0</v>
      </c>
      <c r="CJ232" s="122">
        <f>IF('Copy &amp; Paste Roster Report Here'!$A229=CJ$7,IF('Copy &amp; Paste Roster Report Here'!$M229="RH",1,0),0)</f>
        <v>0</v>
      </c>
      <c r="CK232" s="122">
        <f>IF('Copy &amp; Paste Roster Report Here'!$A229=CK$7,IF('Copy &amp; Paste Roster Report Here'!$M229="RH",1,0),0)</f>
        <v>0</v>
      </c>
      <c r="CL232" s="122">
        <f>IF('Copy &amp; Paste Roster Report Here'!$A229=CL$7,IF('Copy &amp; Paste Roster Report Here'!$M229="RH",1,0),0)</f>
        <v>0</v>
      </c>
      <c r="CM232" s="122">
        <f>IF('Copy &amp; Paste Roster Report Here'!$A229=CM$7,IF('Copy &amp; Paste Roster Report Here'!$M229="RH",1,0),0)</f>
        <v>0</v>
      </c>
      <c r="CN232" s="122">
        <f>IF('Copy &amp; Paste Roster Report Here'!$A229=CN$7,IF('Copy &amp; Paste Roster Report Here'!$M229="RH",1,0),0)</f>
        <v>0</v>
      </c>
      <c r="CO232" s="122">
        <f>IF('Copy &amp; Paste Roster Report Here'!$A229=CO$7,IF('Copy &amp; Paste Roster Report Here'!$M229="RH",1,0),0)</f>
        <v>0</v>
      </c>
      <c r="CP232" s="122">
        <f>IF('Copy &amp; Paste Roster Report Here'!$A229=CP$7,IF('Copy &amp; Paste Roster Report Here'!$M229="RH",1,0),0)</f>
        <v>0</v>
      </c>
      <c r="CQ232" s="122">
        <f>IF('Copy &amp; Paste Roster Report Here'!$A229=CQ$7,IF('Copy &amp; Paste Roster Report Here'!$M229="RH",1,0),0)</f>
        <v>0</v>
      </c>
      <c r="CR232" s="73">
        <f t="shared" si="59"/>
        <v>0</v>
      </c>
      <c r="CS232" s="123">
        <f>IF('Copy &amp; Paste Roster Report Here'!$A229=CS$7,IF('Copy &amp; Paste Roster Report Here'!$M229="QT",1,0),0)</f>
        <v>0</v>
      </c>
      <c r="CT232" s="123">
        <f>IF('Copy &amp; Paste Roster Report Here'!$A229=CT$7,IF('Copy &amp; Paste Roster Report Here'!$M229="QT",1,0),0)</f>
        <v>0</v>
      </c>
      <c r="CU232" s="123">
        <f>IF('Copy &amp; Paste Roster Report Here'!$A229=CU$7,IF('Copy &amp; Paste Roster Report Here'!$M229="QT",1,0),0)</f>
        <v>0</v>
      </c>
      <c r="CV232" s="123">
        <f>IF('Copy &amp; Paste Roster Report Here'!$A229=CV$7,IF('Copy &amp; Paste Roster Report Here'!$M229="QT",1,0),0)</f>
        <v>0</v>
      </c>
      <c r="CW232" s="123">
        <f>IF('Copy &amp; Paste Roster Report Here'!$A229=CW$7,IF('Copy &amp; Paste Roster Report Here'!$M229="QT",1,0),0)</f>
        <v>0</v>
      </c>
      <c r="CX232" s="123">
        <f>IF('Copy &amp; Paste Roster Report Here'!$A229=CX$7,IF('Copy &amp; Paste Roster Report Here'!$M229="QT",1,0),0)</f>
        <v>0</v>
      </c>
      <c r="CY232" s="123">
        <f>IF('Copy &amp; Paste Roster Report Here'!$A229=CY$7,IF('Copy &amp; Paste Roster Report Here'!$M229="QT",1,0),0)</f>
        <v>0</v>
      </c>
      <c r="CZ232" s="123">
        <f>IF('Copy &amp; Paste Roster Report Here'!$A229=CZ$7,IF('Copy &amp; Paste Roster Report Here'!$M229="QT",1,0),0)</f>
        <v>0</v>
      </c>
      <c r="DA232" s="123">
        <f>IF('Copy &amp; Paste Roster Report Here'!$A229=DA$7,IF('Copy &amp; Paste Roster Report Here'!$M229="QT",1,0),0)</f>
        <v>0</v>
      </c>
      <c r="DB232" s="123">
        <f>IF('Copy &amp; Paste Roster Report Here'!$A229=DB$7,IF('Copy &amp; Paste Roster Report Here'!$M229="QT",1,0),0)</f>
        <v>0</v>
      </c>
      <c r="DC232" s="123">
        <f>IF('Copy &amp; Paste Roster Report Here'!$A229=DC$7,IF('Copy &amp; Paste Roster Report Here'!$M229="QT",1,0),0)</f>
        <v>0</v>
      </c>
      <c r="DD232" s="73">
        <f t="shared" si="60"/>
        <v>0</v>
      </c>
      <c r="DE232" s="124">
        <f>IF('Copy &amp; Paste Roster Report Here'!$A229=DE$7,IF('Copy &amp; Paste Roster Report Here'!$M229="xxxxxxxxxxx",1,0),0)</f>
        <v>0</v>
      </c>
      <c r="DF232" s="124">
        <f>IF('Copy &amp; Paste Roster Report Here'!$A229=DF$7,IF('Copy &amp; Paste Roster Report Here'!$M229="xxxxxxxxxxx",1,0),0)</f>
        <v>0</v>
      </c>
      <c r="DG232" s="124">
        <f>IF('Copy &amp; Paste Roster Report Here'!$A229=DG$7,IF('Copy &amp; Paste Roster Report Here'!$M229="xxxxxxxxxxx",1,0),0)</f>
        <v>0</v>
      </c>
      <c r="DH232" s="124">
        <f>IF('Copy &amp; Paste Roster Report Here'!$A229=DH$7,IF('Copy &amp; Paste Roster Report Here'!$M229="xxxxxxxxxxx",1,0),0)</f>
        <v>0</v>
      </c>
      <c r="DI232" s="124">
        <f>IF('Copy &amp; Paste Roster Report Here'!$A229=DI$7,IF('Copy &amp; Paste Roster Report Here'!$M229="xxxxxxxxxxx",1,0),0)</f>
        <v>0</v>
      </c>
      <c r="DJ232" s="124">
        <f>IF('Copy &amp; Paste Roster Report Here'!$A229=DJ$7,IF('Copy &amp; Paste Roster Report Here'!$M229="xxxxxxxxxxx",1,0),0)</f>
        <v>0</v>
      </c>
      <c r="DK232" s="124">
        <f>IF('Copy &amp; Paste Roster Report Here'!$A229=DK$7,IF('Copy &amp; Paste Roster Report Here'!$M229="xxxxxxxxxxx",1,0),0)</f>
        <v>0</v>
      </c>
      <c r="DL232" s="124">
        <f>IF('Copy &amp; Paste Roster Report Here'!$A229=DL$7,IF('Copy &amp; Paste Roster Report Here'!$M229="xxxxxxxxxxx",1,0),0)</f>
        <v>0</v>
      </c>
      <c r="DM232" s="124">
        <f>IF('Copy &amp; Paste Roster Report Here'!$A229=DM$7,IF('Copy &amp; Paste Roster Report Here'!$M229="xxxxxxxxxxx",1,0),0)</f>
        <v>0</v>
      </c>
      <c r="DN232" s="124">
        <f>IF('Copy &amp; Paste Roster Report Here'!$A229=DN$7,IF('Copy &amp; Paste Roster Report Here'!$M229="xxxxxxxxxxx",1,0),0)</f>
        <v>0</v>
      </c>
      <c r="DO232" s="124">
        <f>IF('Copy &amp; Paste Roster Report Here'!$A229=DO$7,IF('Copy &amp; Paste Roster Report Here'!$M229="xxxxxxxxxxx",1,0),0)</f>
        <v>0</v>
      </c>
      <c r="DP232" s="125">
        <f t="shared" si="61"/>
        <v>0</v>
      </c>
      <c r="DQ232" s="126">
        <f t="shared" si="62"/>
        <v>0</v>
      </c>
    </row>
    <row r="233" spans="1:121" x14ac:dyDescent="0.25">
      <c r="A233" s="111">
        <f t="shared" si="48"/>
        <v>0</v>
      </c>
      <c r="B233" s="111">
        <f t="shared" si="49"/>
        <v>0</v>
      </c>
      <c r="C233" s="112">
        <f>+('Copy &amp; Paste Roster Report Here'!$P230-'Copy &amp; Paste Roster Report Here'!$O230)/30</f>
        <v>0</v>
      </c>
      <c r="D233" s="112">
        <f>+('Copy &amp; Paste Roster Report Here'!$P230-'Copy &amp; Paste Roster Report Here'!$O230)</f>
        <v>0</v>
      </c>
      <c r="E233" s="111">
        <f>'Copy &amp; Paste Roster Report Here'!N230</f>
        <v>0</v>
      </c>
      <c r="F233" s="111" t="str">
        <f t="shared" si="50"/>
        <v>N</v>
      </c>
      <c r="G233" s="111">
        <f>'Copy &amp; Paste Roster Report Here'!R230</f>
        <v>0</v>
      </c>
      <c r="H233" s="113">
        <f t="shared" si="51"/>
        <v>0</v>
      </c>
      <c r="I233" s="112">
        <f>IF(F233="N",$F$5-'Copy &amp; Paste Roster Report Here'!O230,+'Copy &amp; Paste Roster Report Here'!Q230-'Copy &amp; Paste Roster Report Here'!O230)</f>
        <v>0</v>
      </c>
      <c r="J233" s="114">
        <f t="shared" si="52"/>
        <v>0</v>
      </c>
      <c r="K233" s="114">
        <f t="shared" si="53"/>
        <v>0</v>
      </c>
      <c r="L233" s="115">
        <f>'Copy &amp; Paste Roster Report Here'!F230</f>
        <v>0</v>
      </c>
      <c r="M233" s="116">
        <f t="shared" si="54"/>
        <v>0</v>
      </c>
      <c r="N233" s="117">
        <f>IF('Copy &amp; Paste Roster Report Here'!$A230='Analytical Tests'!N$7,IF($F233="Y",+$H233*N$6,0),0)</f>
        <v>0</v>
      </c>
      <c r="O233" s="117">
        <f>IF('Copy &amp; Paste Roster Report Here'!$A230='Analytical Tests'!O$7,IF($F233="Y",+$H233*O$6,0),0)</f>
        <v>0</v>
      </c>
      <c r="P233" s="117">
        <f>IF('Copy &amp; Paste Roster Report Here'!$A230='Analytical Tests'!P$7,IF($F233="Y",+$H233*P$6,0),0)</f>
        <v>0</v>
      </c>
      <c r="Q233" s="117">
        <f>IF('Copy &amp; Paste Roster Report Here'!$A230='Analytical Tests'!Q$7,IF($F233="Y",+$H233*Q$6,0),0)</f>
        <v>0</v>
      </c>
      <c r="R233" s="117">
        <f>IF('Copy &amp; Paste Roster Report Here'!$A230='Analytical Tests'!R$7,IF($F233="Y",+$H233*R$6,0),0)</f>
        <v>0</v>
      </c>
      <c r="S233" s="117">
        <f>IF('Copy &amp; Paste Roster Report Here'!$A230='Analytical Tests'!S$7,IF($F233="Y",+$H233*S$6,0),0)</f>
        <v>0</v>
      </c>
      <c r="T233" s="117">
        <f>IF('Copy &amp; Paste Roster Report Here'!$A230='Analytical Tests'!T$7,IF($F233="Y",+$H233*T$6,0),0)</f>
        <v>0</v>
      </c>
      <c r="U233" s="117">
        <f>IF('Copy &amp; Paste Roster Report Here'!$A230='Analytical Tests'!U$7,IF($F233="Y",+$H233*U$6,0),0)</f>
        <v>0</v>
      </c>
      <c r="V233" s="117">
        <f>IF('Copy &amp; Paste Roster Report Here'!$A230='Analytical Tests'!V$7,IF($F233="Y",+$H233*V$6,0),0)</f>
        <v>0</v>
      </c>
      <c r="W233" s="117">
        <f>IF('Copy &amp; Paste Roster Report Here'!$A230='Analytical Tests'!W$7,IF($F233="Y",+$H233*W$6,0),0)</f>
        <v>0</v>
      </c>
      <c r="X233" s="117">
        <f>IF('Copy &amp; Paste Roster Report Here'!$A230='Analytical Tests'!X$7,IF($F233="Y",+$H233*X$6,0),0)</f>
        <v>0</v>
      </c>
      <c r="Y233" s="117" t="b">
        <f>IF('Copy &amp; Paste Roster Report Here'!$A230='Analytical Tests'!Y$7,IF($F233="N",IF($J233&gt;=$C233,Y$6,+($I233/$D233)*Y$6),0))</f>
        <v>0</v>
      </c>
      <c r="Z233" s="117" t="b">
        <f>IF('Copy &amp; Paste Roster Report Here'!$A230='Analytical Tests'!Z$7,IF($F233="N",IF($J233&gt;=$C233,Z$6,+($I233/$D233)*Z$6),0))</f>
        <v>0</v>
      </c>
      <c r="AA233" s="117" t="b">
        <f>IF('Copy &amp; Paste Roster Report Here'!$A230='Analytical Tests'!AA$7,IF($F233="N",IF($J233&gt;=$C233,AA$6,+($I233/$D233)*AA$6),0))</f>
        <v>0</v>
      </c>
      <c r="AB233" s="117" t="b">
        <f>IF('Copy &amp; Paste Roster Report Here'!$A230='Analytical Tests'!AB$7,IF($F233="N",IF($J233&gt;=$C233,AB$6,+($I233/$D233)*AB$6),0))</f>
        <v>0</v>
      </c>
      <c r="AC233" s="117" t="b">
        <f>IF('Copy &amp; Paste Roster Report Here'!$A230='Analytical Tests'!AC$7,IF($F233="N",IF($J233&gt;=$C233,AC$6,+($I233/$D233)*AC$6),0))</f>
        <v>0</v>
      </c>
      <c r="AD233" s="117" t="b">
        <f>IF('Copy &amp; Paste Roster Report Here'!$A230='Analytical Tests'!AD$7,IF($F233="N",IF($J233&gt;=$C233,AD$6,+($I233/$D233)*AD$6),0))</f>
        <v>0</v>
      </c>
      <c r="AE233" s="117" t="b">
        <f>IF('Copy &amp; Paste Roster Report Here'!$A230='Analytical Tests'!AE$7,IF($F233="N",IF($J233&gt;=$C233,AE$6,+($I233/$D233)*AE$6),0))</f>
        <v>0</v>
      </c>
      <c r="AF233" s="117" t="b">
        <f>IF('Copy &amp; Paste Roster Report Here'!$A230='Analytical Tests'!AF$7,IF($F233="N",IF($J233&gt;=$C233,AF$6,+($I233/$D233)*AF$6),0))</f>
        <v>0</v>
      </c>
      <c r="AG233" s="117" t="b">
        <f>IF('Copy &amp; Paste Roster Report Here'!$A230='Analytical Tests'!AG$7,IF($F233="N",IF($J233&gt;=$C233,AG$6,+($I233/$D233)*AG$6),0))</f>
        <v>0</v>
      </c>
      <c r="AH233" s="117" t="b">
        <f>IF('Copy &amp; Paste Roster Report Here'!$A230='Analytical Tests'!AH$7,IF($F233="N",IF($J233&gt;=$C233,AH$6,+($I233/$D233)*AH$6),0))</f>
        <v>0</v>
      </c>
      <c r="AI233" s="117" t="b">
        <f>IF('Copy &amp; Paste Roster Report Here'!$A230='Analytical Tests'!AI$7,IF($F233="N",IF($J233&gt;=$C233,AI$6,+($I233/$D233)*AI$6),0))</f>
        <v>0</v>
      </c>
      <c r="AJ233" s="79"/>
      <c r="AK233" s="118">
        <f>IF('Copy &amp; Paste Roster Report Here'!$A230=AK$7,IF('Copy &amp; Paste Roster Report Here'!$M230="FT",1,0),0)</f>
        <v>0</v>
      </c>
      <c r="AL233" s="118">
        <f>IF('Copy &amp; Paste Roster Report Here'!$A230=AL$7,IF('Copy &amp; Paste Roster Report Here'!$M230="FT",1,0),0)</f>
        <v>0</v>
      </c>
      <c r="AM233" s="118">
        <f>IF('Copy &amp; Paste Roster Report Here'!$A230=AM$7,IF('Copy &amp; Paste Roster Report Here'!$M230="FT",1,0),0)</f>
        <v>0</v>
      </c>
      <c r="AN233" s="118">
        <f>IF('Copy &amp; Paste Roster Report Here'!$A230=AN$7,IF('Copy &amp; Paste Roster Report Here'!$M230="FT",1,0),0)</f>
        <v>0</v>
      </c>
      <c r="AO233" s="118">
        <f>IF('Copy &amp; Paste Roster Report Here'!$A230=AO$7,IF('Copy &amp; Paste Roster Report Here'!$M230="FT",1,0),0)</f>
        <v>0</v>
      </c>
      <c r="AP233" s="118">
        <f>IF('Copy &amp; Paste Roster Report Here'!$A230=AP$7,IF('Copy &amp; Paste Roster Report Here'!$M230="FT",1,0),0)</f>
        <v>0</v>
      </c>
      <c r="AQ233" s="118">
        <f>IF('Copy &amp; Paste Roster Report Here'!$A230=AQ$7,IF('Copy &amp; Paste Roster Report Here'!$M230="FT",1,0),0)</f>
        <v>0</v>
      </c>
      <c r="AR233" s="118">
        <f>IF('Copy &amp; Paste Roster Report Here'!$A230=AR$7,IF('Copy &amp; Paste Roster Report Here'!$M230="FT",1,0),0)</f>
        <v>0</v>
      </c>
      <c r="AS233" s="118">
        <f>IF('Copy &amp; Paste Roster Report Here'!$A230=AS$7,IF('Copy &amp; Paste Roster Report Here'!$M230="FT",1,0),0)</f>
        <v>0</v>
      </c>
      <c r="AT233" s="118">
        <f>IF('Copy &amp; Paste Roster Report Here'!$A230=AT$7,IF('Copy &amp; Paste Roster Report Here'!$M230="FT",1,0),0)</f>
        <v>0</v>
      </c>
      <c r="AU233" s="118">
        <f>IF('Copy &amp; Paste Roster Report Here'!$A230=AU$7,IF('Copy &amp; Paste Roster Report Here'!$M230="FT",1,0),0)</f>
        <v>0</v>
      </c>
      <c r="AV233" s="73">
        <f t="shared" si="55"/>
        <v>0</v>
      </c>
      <c r="AW233" s="119">
        <f>IF('Copy &amp; Paste Roster Report Here'!$A230=AW$7,IF('Copy &amp; Paste Roster Report Here'!$M230="HT",1,0),0)</f>
        <v>0</v>
      </c>
      <c r="AX233" s="119">
        <f>IF('Copy &amp; Paste Roster Report Here'!$A230=AX$7,IF('Copy &amp; Paste Roster Report Here'!$M230="HT",1,0),0)</f>
        <v>0</v>
      </c>
      <c r="AY233" s="119">
        <f>IF('Copy &amp; Paste Roster Report Here'!$A230=AY$7,IF('Copy &amp; Paste Roster Report Here'!$M230="HT",1,0),0)</f>
        <v>0</v>
      </c>
      <c r="AZ233" s="119">
        <f>IF('Copy &amp; Paste Roster Report Here'!$A230=AZ$7,IF('Copy &amp; Paste Roster Report Here'!$M230="HT",1,0),0)</f>
        <v>0</v>
      </c>
      <c r="BA233" s="119">
        <f>IF('Copy &amp; Paste Roster Report Here'!$A230=BA$7,IF('Copy &amp; Paste Roster Report Here'!$M230="HT",1,0),0)</f>
        <v>0</v>
      </c>
      <c r="BB233" s="119">
        <f>IF('Copy &amp; Paste Roster Report Here'!$A230=BB$7,IF('Copy &amp; Paste Roster Report Here'!$M230="HT",1,0),0)</f>
        <v>0</v>
      </c>
      <c r="BC233" s="119">
        <f>IF('Copy &amp; Paste Roster Report Here'!$A230=BC$7,IF('Copy &amp; Paste Roster Report Here'!$M230="HT",1,0),0)</f>
        <v>0</v>
      </c>
      <c r="BD233" s="119">
        <f>IF('Copy &amp; Paste Roster Report Here'!$A230=BD$7,IF('Copy &amp; Paste Roster Report Here'!$M230="HT",1,0),0)</f>
        <v>0</v>
      </c>
      <c r="BE233" s="119">
        <f>IF('Copy &amp; Paste Roster Report Here'!$A230=BE$7,IF('Copy &amp; Paste Roster Report Here'!$M230="HT",1,0),0)</f>
        <v>0</v>
      </c>
      <c r="BF233" s="119">
        <f>IF('Copy &amp; Paste Roster Report Here'!$A230=BF$7,IF('Copy &amp; Paste Roster Report Here'!$M230="HT",1,0),0)</f>
        <v>0</v>
      </c>
      <c r="BG233" s="119">
        <f>IF('Copy &amp; Paste Roster Report Here'!$A230=BG$7,IF('Copy &amp; Paste Roster Report Here'!$M230="HT",1,0),0)</f>
        <v>0</v>
      </c>
      <c r="BH233" s="73">
        <f t="shared" si="56"/>
        <v>0</v>
      </c>
      <c r="BI233" s="120">
        <f>IF('Copy &amp; Paste Roster Report Here'!$A230=BI$7,IF('Copy &amp; Paste Roster Report Here'!$M230="MT",1,0),0)</f>
        <v>0</v>
      </c>
      <c r="BJ233" s="120">
        <f>IF('Copy &amp; Paste Roster Report Here'!$A230=BJ$7,IF('Copy &amp; Paste Roster Report Here'!$M230="MT",1,0),0)</f>
        <v>0</v>
      </c>
      <c r="BK233" s="120">
        <f>IF('Copy &amp; Paste Roster Report Here'!$A230=BK$7,IF('Copy &amp; Paste Roster Report Here'!$M230="MT",1,0),0)</f>
        <v>0</v>
      </c>
      <c r="BL233" s="120">
        <f>IF('Copy &amp; Paste Roster Report Here'!$A230=BL$7,IF('Copy &amp; Paste Roster Report Here'!$M230="MT",1,0),0)</f>
        <v>0</v>
      </c>
      <c r="BM233" s="120">
        <f>IF('Copy &amp; Paste Roster Report Here'!$A230=BM$7,IF('Copy &amp; Paste Roster Report Here'!$M230="MT",1,0),0)</f>
        <v>0</v>
      </c>
      <c r="BN233" s="120">
        <f>IF('Copy &amp; Paste Roster Report Here'!$A230=BN$7,IF('Copy &amp; Paste Roster Report Here'!$M230="MT",1,0),0)</f>
        <v>0</v>
      </c>
      <c r="BO233" s="120">
        <f>IF('Copy &amp; Paste Roster Report Here'!$A230=BO$7,IF('Copy &amp; Paste Roster Report Here'!$M230="MT",1,0),0)</f>
        <v>0</v>
      </c>
      <c r="BP233" s="120">
        <f>IF('Copy &amp; Paste Roster Report Here'!$A230=BP$7,IF('Copy &amp; Paste Roster Report Here'!$M230="MT",1,0),0)</f>
        <v>0</v>
      </c>
      <c r="BQ233" s="120">
        <f>IF('Copy &amp; Paste Roster Report Here'!$A230=BQ$7,IF('Copy &amp; Paste Roster Report Here'!$M230="MT",1,0),0)</f>
        <v>0</v>
      </c>
      <c r="BR233" s="120">
        <f>IF('Copy &amp; Paste Roster Report Here'!$A230=BR$7,IF('Copy &amp; Paste Roster Report Here'!$M230="MT",1,0),0)</f>
        <v>0</v>
      </c>
      <c r="BS233" s="120">
        <f>IF('Copy &amp; Paste Roster Report Here'!$A230=BS$7,IF('Copy &amp; Paste Roster Report Here'!$M230="MT",1,0),0)</f>
        <v>0</v>
      </c>
      <c r="BT233" s="73">
        <f t="shared" si="57"/>
        <v>0</v>
      </c>
      <c r="BU233" s="121">
        <f>IF('Copy &amp; Paste Roster Report Here'!$A230=BU$7,IF('Copy &amp; Paste Roster Report Here'!$M230="fy",1,0),0)</f>
        <v>0</v>
      </c>
      <c r="BV233" s="121">
        <f>IF('Copy &amp; Paste Roster Report Here'!$A230=BV$7,IF('Copy &amp; Paste Roster Report Here'!$M230="fy",1,0),0)</f>
        <v>0</v>
      </c>
      <c r="BW233" s="121">
        <f>IF('Copy &amp; Paste Roster Report Here'!$A230=BW$7,IF('Copy &amp; Paste Roster Report Here'!$M230="fy",1,0),0)</f>
        <v>0</v>
      </c>
      <c r="BX233" s="121">
        <f>IF('Copy &amp; Paste Roster Report Here'!$A230=BX$7,IF('Copy &amp; Paste Roster Report Here'!$M230="fy",1,0),0)</f>
        <v>0</v>
      </c>
      <c r="BY233" s="121">
        <f>IF('Copy &amp; Paste Roster Report Here'!$A230=BY$7,IF('Copy &amp; Paste Roster Report Here'!$M230="fy",1,0),0)</f>
        <v>0</v>
      </c>
      <c r="BZ233" s="121">
        <f>IF('Copy &amp; Paste Roster Report Here'!$A230=BZ$7,IF('Copy &amp; Paste Roster Report Here'!$M230="fy",1,0),0)</f>
        <v>0</v>
      </c>
      <c r="CA233" s="121">
        <f>IF('Copy &amp; Paste Roster Report Here'!$A230=CA$7,IF('Copy &amp; Paste Roster Report Here'!$M230="fy",1,0),0)</f>
        <v>0</v>
      </c>
      <c r="CB233" s="121">
        <f>IF('Copy &amp; Paste Roster Report Here'!$A230=CB$7,IF('Copy &amp; Paste Roster Report Here'!$M230="fy",1,0),0)</f>
        <v>0</v>
      </c>
      <c r="CC233" s="121">
        <f>IF('Copy &amp; Paste Roster Report Here'!$A230=CC$7,IF('Copy &amp; Paste Roster Report Here'!$M230="fy",1,0),0)</f>
        <v>0</v>
      </c>
      <c r="CD233" s="121">
        <f>IF('Copy &amp; Paste Roster Report Here'!$A230=CD$7,IF('Copy &amp; Paste Roster Report Here'!$M230="fy",1,0),0)</f>
        <v>0</v>
      </c>
      <c r="CE233" s="121">
        <f>IF('Copy &amp; Paste Roster Report Here'!$A230=CE$7,IF('Copy &amp; Paste Roster Report Here'!$M230="fy",1,0),0)</f>
        <v>0</v>
      </c>
      <c r="CF233" s="73">
        <f t="shared" si="58"/>
        <v>0</v>
      </c>
      <c r="CG233" s="122">
        <f>IF('Copy &amp; Paste Roster Report Here'!$A230=CG$7,IF('Copy &amp; Paste Roster Report Here'!$M230="RH",1,0),0)</f>
        <v>0</v>
      </c>
      <c r="CH233" s="122">
        <f>IF('Copy &amp; Paste Roster Report Here'!$A230=CH$7,IF('Copy &amp; Paste Roster Report Here'!$M230="RH",1,0),0)</f>
        <v>0</v>
      </c>
      <c r="CI233" s="122">
        <f>IF('Copy &amp; Paste Roster Report Here'!$A230=CI$7,IF('Copy &amp; Paste Roster Report Here'!$M230="RH",1,0),0)</f>
        <v>0</v>
      </c>
      <c r="CJ233" s="122">
        <f>IF('Copy &amp; Paste Roster Report Here'!$A230=CJ$7,IF('Copy &amp; Paste Roster Report Here'!$M230="RH",1,0),0)</f>
        <v>0</v>
      </c>
      <c r="CK233" s="122">
        <f>IF('Copy &amp; Paste Roster Report Here'!$A230=CK$7,IF('Copy &amp; Paste Roster Report Here'!$M230="RH",1,0),0)</f>
        <v>0</v>
      </c>
      <c r="CL233" s="122">
        <f>IF('Copy &amp; Paste Roster Report Here'!$A230=CL$7,IF('Copy &amp; Paste Roster Report Here'!$M230="RH",1,0),0)</f>
        <v>0</v>
      </c>
      <c r="CM233" s="122">
        <f>IF('Copy &amp; Paste Roster Report Here'!$A230=CM$7,IF('Copy &amp; Paste Roster Report Here'!$M230="RH",1,0),0)</f>
        <v>0</v>
      </c>
      <c r="CN233" s="122">
        <f>IF('Copy &amp; Paste Roster Report Here'!$A230=CN$7,IF('Copy &amp; Paste Roster Report Here'!$M230="RH",1,0),0)</f>
        <v>0</v>
      </c>
      <c r="CO233" s="122">
        <f>IF('Copy &amp; Paste Roster Report Here'!$A230=CO$7,IF('Copy &amp; Paste Roster Report Here'!$M230="RH",1,0),0)</f>
        <v>0</v>
      </c>
      <c r="CP233" s="122">
        <f>IF('Copy &amp; Paste Roster Report Here'!$A230=CP$7,IF('Copy &amp; Paste Roster Report Here'!$M230="RH",1,0),0)</f>
        <v>0</v>
      </c>
      <c r="CQ233" s="122">
        <f>IF('Copy &amp; Paste Roster Report Here'!$A230=CQ$7,IF('Copy &amp; Paste Roster Report Here'!$M230="RH",1,0),0)</f>
        <v>0</v>
      </c>
      <c r="CR233" s="73">
        <f t="shared" si="59"/>
        <v>0</v>
      </c>
      <c r="CS233" s="123">
        <f>IF('Copy &amp; Paste Roster Report Here'!$A230=CS$7,IF('Copy &amp; Paste Roster Report Here'!$M230="QT",1,0),0)</f>
        <v>0</v>
      </c>
      <c r="CT233" s="123">
        <f>IF('Copy &amp; Paste Roster Report Here'!$A230=CT$7,IF('Copy &amp; Paste Roster Report Here'!$M230="QT",1,0),0)</f>
        <v>0</v>
      </c>
      <c r="CU233" s="123">
        <f>IF('Copy &amp; Paste Roster Report Here'!$A230=CU$7,IF('Copy &amp; Paste Roster Report Here'!$M230="QT",1,0),0)</f>
        <v>0</v>
      </c>
      <c r="CV233" s="123">
        <f>IF('Copy &amp; Paste Roster Report Here'!$A230=CV$7,IF('Copy &amp; Paste Roster Report Here'!$M230="QT",1,0),0)</f>
        <v>0</v>
      </c>
      <c r="CW233" s="123">
        <f>IF('Copy &amp; Paste Roster Report Here'!$A230=CW$7,IF('Copy &amp; Paste Roster Report Here'!$M230="QT",1,0),0)</f>
        <v>0</v>
      </c>
      <c r="CX233" s="123">
        <f>IF('Copy &amp; Paste Roster Report Here'!$A230=CX$7,IF('Copy &amp; Paste Roster Report Here'!$M230="QT",1,0),0)</f>
        <v>0</v>
      </c>
      <c r="CY233" s="123">
        <f>IF('Copy &amp; Paste Roster Report Here'!$A230=CY$7,IF('Copy &amp; Paste Roster Report Here'!$M230="QT",1,0),0)</f>
        <v>0</v>
      </c>
      <c r="CZ233" s="123">
        <f>IF('Copy &amp; Paste Roster Report Here'!$A230=CZ$7,IF('Copy &amp; Paste Roster Report Here'!$M230="QT",1,0),0)</f>
        <v>0</v>
      </c>
      <c r="DA233" s="123">
        <f>IF('Copy &amp; Paste Roster Report Here'!$A230=DA$7,IF('Copy &amp; Paste Roster Report Here'!$M230="QT",1,0),0)</f>
        <v>0</v>
      </c>
      <c r="DB233" s="123">
        <f>IF('Copy &amp; Paste Roster Report Here'!$A230=DB$7,IF('Copy &amp; Paste Roster Report Here'!$M230="QT",1,0),0)</f>
        <v>0</v>
      </c>
      <c r="DC233" s="123">
        <f>IF('Copy &amp; Paste Roster Report Here'!$A230=DC$7,IF('Copy &amp; Paste Roster Report Here'!$M230="QT",1,0),0)</f>
        <v>0</v>
      </c>
      <c r="DD233" s="73">
        <f t="shared" si="60"/>
        <v>0</v>
      </c>
      <c r="DE233" s="124">
        <f>IF('Copy &amp; Paste Roster Report Here'!$A230=DE$7,IF('Copy &amp; Paste Roster Report Here'!$M230="xxxxxxxxxxx",1,0),0)</f>
        <v>0</v>
      </c>
      <c r="DF233" s="124">
        <f>IF('Copy &amp; Paste Roster Report Here'!$A230=DF$7,IF('Copy &amp; Paste Roster Report Here'!$M230="xxxxxxxxxxx",1,0),0)</f>
        <v>0</v>
      </c>
      <c r="DG233" s="124">
        <f>IF('Copy &amp; Paste Roster Report Here'!$A230=DG$7,IF('Copy &amp; Paste Roster Report Here'!$M230="xxxxxxxxxxx",1,0),0)</f>
        <v>0</v>
      </c>
      <c r="DH233" s="124">
        <f>IF('Copy &amp; Paste Roster Report Here'!$A230=DH$7,IF('Copy &amp; Paste Roster Report Here'!$M230="xxxxxxxxxxx",1,0),0)</f>
        <v>0</v>
      </c>
      <c r="DI233" s="124">
        <f>IF('Copy &amp; Paste Roster Report Here'!$A230=DI$7,IF('Copy &amp; Paste Roster Report Here'!$M230="xxxxxxxxxxx",1,0),0)</f>
        <v>0</v>
      </c>
      <c r="DJ233" s="124">
        <f>IF('Copy &amp; Paste Roster Report Here'!$A230=DJ$7,IF('Copy &amp; Paste Roster Report Here'!$M230="xxxxxxxxxxx",1,0),0)</f>
        <v>0</v>
      </c>
      <c r="DK233" s="124">
        <f>IF('Copy &amp; Paste Roster Report Here'!$A230=DK$7,IF('Copy &amp; Paste Roster Report Here'!$M230="xxxxxxxxxxx",1,0),0)</f>
        <v>0</v>
      </c>
      <c r="DL233" s="124">
        <f>IF('Copy &amp; Paste Roster Report Here'!$A230=DL$7,IF('Copy &amp; Paste Roster Report Here'!$M230="xxxxxxxxxxx",1,0),0)</f>
        <v>0</v>
      </c>
      <c r="DM233" s="124">
        <f>IF('Copy &amp; Paste Roster Report Here'!$A230=DM$7,IF('Copy &amp; Paste Roster Report Here'!$M230="xxxxxxxxxxx",1,0),0)</f>
        <v>0</v>
      </c>
      <c r="DN233" s="124">
        <f>IF('Copy &amp; Paste Roster Report Here'!$A230=DN$7,IF('Copy &amp; Paste Roster Report Here'!$M230="xxxxxxxxxxx",1,0),0)</f>
        <v>0</v>
      </c>
      <c r="DO233" s="124">
        <f>IF('Copy &amp; Paste Roster Report Here'!$A230=DO$7,IF('Copy &amp; Paste Roster Report Here'!$M230="xxxxxxxxxxx",1,0),0)</f>
        <v>0</v>
      </c>
      <c r="DP233" s="125">
        <f t="shared" si="61"/>
        <v>0</v>
      </c>
      <c r="DQ233" s="126">
        <f t="shared" si="62"/>
        <v>0</v>
      </c>
    </row>
    <row r="234" spans="1:121" x14ac:dyDescent="0.25">
      <c r="A234" s="111">
        <f t="shared" si="48"/>
        <v>0</v>
      </c>
      <c r="B234" s="111">
        <f t="shared" si="49"/>
        <v>0</v>
      </c>
      <c r="C234" s="112">
        <f>+('Copy &amp; Paste Roster Report Here'!$P231-'Copy &amp; Paste Roster Report Here'!$O231)/30</f>
        <v>0</v>
      </c>
      <c r="D234" s="112">
        <f>+('Copy &amp; Paste Roster Report Here'!$P231-'Copy &amp; Paste Roster Report Here'!$O231)</f>
        <v>0</v>
      </c>
      <c r="E234" s="111">
        <f>'Copy &amp; Paste Roster Report Here'!N231</f>
        <v>0</v>
      </c>
      <c r="F234" s="111" t="str">
        <f t="shared" si="50"/>
        <v>N</v>
      </c>
      <c r="G234" s="111">
        <f>'Copy &amp; Paste Roster Report Here'!R231</f>
        <v>0</v>
      </c>
      <c r="H234" s="113">
        <f t="shared" si="51"/>
        <v>0</v>
      </c>
      <c r="I234" s="112">
        <f>IF(F234="N",$F$5-'Copy &amp; Paste Roster Report Here'!O231,+'Copy &amp; Paste Roster Report Here'!Q231-'Copy &amp; Paste Roster Report Here'!O231)</f>
        <v>0</v>
      </c>
      <c r="J234" s="114">
        <f t="shared" si="52"/>
        <v>0</v>
      </c>
      <c r="K234" s="114">
        <f t="shared" si="53"/>
        <v>0</v>
      </c>
      <c r="L234" s="115">
        <f>'Copy &amp; Paste Roster Report Here'!F231</f>
        <v>0</v>
      </c>
      <c r="M234" s="116">
        <f t="shared" si="54"/>
        <v>0</v>
      </c>
      <c r="N234" s="117">
        <f>IF('Copy &amp; Paste Roster Report Here'!$A231='Analytical Tests'!N$7,IF($F234="Y",+$H234*N$6,0),0)</f>
        <v>0</v>
      </c>
      <c r="O234" s="117">
        <f>IF('Copy &amp; Paste Roster Report Here'!$A231='Analytical Tests'!O$7,IF($F234="Y",+$H234*O$6,0),0)</f>
        <v>0</v>
      </c>
      <c r="P234" s="117">
        <f>IF('Copy &amp; Paste Roster Report Here'!$A231='Analytical Tests'!P$7,IF($F234="Y",+$H234*P$6,0),0)</f>
        <v>0</v>
      </c>
      <c r="Q234" s="117">
        <f>IF('Copy &amp; Paste Roster Report Here'!$A231='Analytical Tests'!Q$7,IF($F234="Y",+$H234*Q$6,0),0)</f>
        <v>0</v>
      </c>
      <c r="R234" s="117">
        <f>IF('Copy &amp; Paste Roster Report Here'!$A231='Analytical Tests'!R$7,IF($F234="Y",+$H234*R$6,0),0)</f>
        <v>0</v>
      </c>
      <c r="S234" s="117">
        <f>IF('Copy &amp; Paste Roster Report Here'!$A231='Analytical Tests'!S$7,IF($F234="Y",+$H234*S$6,0),0)</f>
        <v>0</v>
      </c>
      <c r="T234" s="117">
        <f>IF('Copy &amp; Paste Roster Report Here'!$A231='Analytical Tests'!T$7,IF($F234="Y",+$H234*T$6,0),0)</f>
        <v>0</v>
      </c>
      <c r="U234" s="117">
        <f>IF('Copy &amp; Paste Roster Report Here'!$A231='Analytical Tests'!U$7,IF($F234="Y",+$H234*U$6,0),0)</f>
        <v>0</v>
      </c>
      <c r="V234" s="117">
        <f>IF('Copy &amp; Paste Roster Report Here'!$A231='Analytical Tests'!V$7,IF($F234="Y",+$H234*V$6,0),0)</f>
        <v>0</v>
      </c>
      <c r="W234" s="117">
        <f>IF('Copy &amp; Paste Roster Report Here'!$A231='Analytical Tests'!W$7,IF($F234="Y",+$H234*W$6,0),0)</f>
        <v>0</v>
      </c>
      <c r="X234" s="117">
        <f>IF('Copy &amp; Paste Roster Report Here'!$A231='Analytical Tests'!X$7,IF($F234="Y",+$H234*X$6,0),0)</f>
        <v>0</v>
      </c>
      <c r="Y234" s="117" t="b">
        <f>IF('Copy &amp; Paste Roster Report Here'!$A231='Analytical Tests'!Y$7,IF($F234="N",IF($J234&gt;=$C234,Y$6,+($I234/$D234)*Y$6),0))</f>
        <v>0</v>
      </c>
      <c r="Z234" s="117" t="b">
        <f>IF('Copy &amp; Paste Roster Report Here'!$A231='Analytical Tests'!Z$7,IF($F234="N",IF($J234&gt;=$C234,Z$6,+($I234/$D234)*Z$6),0))</f>
        <v>0</v>
      </c>
      <c r="AA234" s="117" t="b">
        <f>IF('Copy &amp; Paste Roster Report Here'!$A231='Analytical Tests'!AA$7,IF($F234="N",IF($J234&gt;=$C234,AA$6,+($I234/$D234)*AA$6),0))</f>
        <v>0</v>
      </c>
      <c r="AB234" s="117" t="b">
        <f>IF('Copy &amp; Paste Roster Report Here'!$A231='Analytical Tests'!AB$7,IF($F234="N",IF($J234&gt;=$C234,AB$6,+($I234/$D234)*AB$6),0))</f>
        <v>0</v>
      </c>
      <c r="AC234" s="117" t="b">
        <f>IF('Copy &amp; Paste Roster Report Here'!$A231='Analytical Tests'!AC$7,IF($F234="N",IF($J234&gt;=$C234,AC$6,+($I234/$D234)*AC$6),0))</f>
        <v>0</v>
      </c>
      <c r="AD234" s="117" t="b">
        <f>IF('Copy &amp; Paste Roster Report Here'!$A231='Analytical Tests'!AD$7,IF($F234="N",IF($J234&gt;=$C234,AD$6,+($I234/$D234)*AD$6),0))</f>
        <v>0</v>
      </c>
      <c r="AE234" s="117" t="b">
        <f>IF('Copy &amp; Paste Roster Report Here'!$A231='Analytical Tests'!AE$7,IF($F234="N",IF($J234&gt;=$C234,AE$6,+($I234/$D234)*AE$6),0))</f>
        <v>0</v>
      </c>
      <c r="AF234" s="117" t="b">
        <f>IF('Copy &amp; Paste Roster Report Here'!$A231='Analytical Tests'!AF$7,IF($F234="N",IF($J234&gt;=$C234,AF$6,+($I234/$D234)*AF$6),0))</f>
        <v>0</v>
      </c>
      <c r="AG234" s="117" t="b">
        <f>IF('Copy &amp; Paste Roster Report Here'!$A231='Analytical Tests'!AG$7,IF($F234="N",IF($J234&gt;=$C234,AG$6,+($I234/$D234)*AG$6),0))</f>
        <v>0</v>
      </c>
      <c r="AH234" s="117" t="b">
        <f>IF('Copy &amp; Paste Roster Report Here'!$A231='Analytical Tests'!AH$7,IF($F234="N",IF($J234&gt;=$C234,AH$6,+($I234/$D234)*AH$6),0))</f>
        <v>0</v>
      </c>
      <c r="AI234" s="117" t="b">
        <f>IF('Copy &amp; Paste Roster Report Here'!$A231='Analytical Tests'!AI$7,IF($F234="N",IF($J234&gt;=$C234,AI$6,+($I234/$D234)*AI$6),0))</f>
        <v>0</v>
      </c>
      <c r="AJ234" s="79"/>
      <c r="AK234" s="118">
        <f>IF('Copy &amp; Paste Roster Report Here'!$A231=AK$7,IF('Copy &amp; Paste Roster Report Here'!$M231="FT",1,0),0)</f>
        <v>0</v>
      </c>
      <c r="AL234" s="118">
        <f>IF('Copy &amp; Paste Roster Report Here'!$A231=AL$7,IF('Copy &amp; Paste Roster Report Here'!$M231="FT",1,0),0)</f>
        <v>0</v>
      </c>
      <c r="AM234" s="118">
        <f>IF('Copy &amp; Paste Roster Report Here'!$A231=AM$7,IF('Copy &amp; Paste Roster Report Here'!$M231="FT",1,0),0)</f>
        <v>0</v>
      </c>
      <c r="AN234" s="118">
        <f>IF('Copy &amp; Paste Roster Report Here'!$A231=AN$7,IF('Copy &amp; Paste Roster Report Here'!$M231="FT",1,0),0)</f>
        <v>0</v>
      </c>
      <c r="AO234" s="118">
        <f>IF('Copy &amp; Paste Roster Report Here'!$A231=AO$7,IF('Copy &amp; Paste Roster Report Here'!$M231="FT",1,0),0)</f>
        <v>0</v>
      </c>
      <c r="AP234" s="118">
        <f>IF('Copy &amp; Paste Roster Report Here'!$A231=AP$7,IF('Copy &amp; Paste Roster Report Here'!$M231="FT",1,0),0)</f>
        <v>0</v>
      </c>
      <c r="AQ234" s="118">
        <f>IF('Copy &amp; Paste Roster Report Here'!$A231=AQ$7,IF('Copy &amp; Paste Roster Report Here'!$M231="FT",1,0),0)</f>
        <v>0</v>
      </c>
      <c r="AR234" s="118">
        <f>IF('Copy &amp; Paste Roster Report Here'!$A231=AR$7,IF('Copy &amp; Paste Roster Report Here'!$M231="FT",1,0),0)</f>
        <v>0</v>
      </c>
      <c r="AS234" s="118">
        <f>IF('Copy &amp; Paste Roster Report Here'!$A231=AS$7,IF('Copy &amp; Paste Roster Report Here'!$M231="FT",1,0),0)</f>
        <v>0</v>
      </c>
      <c r="AT234" s="118">
        <f>IF('Copy &amp; Paste Roster Report Here'!$A231=AT$7,IF('Copy &amp; Paste Roster Report Here'!$M231="FT",1,0),0)</f>
        <v>0</v>
      </c>
      <c r="AU234" s="118">
        <f>IF('Copy &amp; Paste Roster Report Here'!$A231=AU$7,IF('Copy &amp; Paste Roster Report Here'!$M231="FT",1,0),0)</f>
        <v>0</v>
      </c>
      <c r="AV234" s="73">
        <f t="shared" si="55"/>
        <v>0</v>
      </c>
      <c r="AW234" s="119">
        <f>IF('Copy &amp; Paste Roster Report Here'!$A231=AW$7,IF('Copy &amp; Paste Roster Report Here'!$M231="HT",1,0),0)</f>
        <v>0</v>
      </c>
      <c r="AX234" s="119">
        <f>IF('Copy &amp; Paste Roster Report Here'!$A231=AX$7,IF('Copy &amp; Paste Roster Report Here'!$M231="HT",1,0),0)</f>
        <v>0</v>
      </c>
      <c r="AY234" s="119">
        <f>IF('Copy &amp; Paste Roster Report Here'!$A231=AY$7,IF('Copy &amp; Paste Roster Report Here'!$M231="HT",1,0),0)</f>
        <v>0</v>
      </c>
      <c r="AZ234" s="119">
        <f>IF('Copy &amp; Paste Roster Report Here'!$A231=AZ$7,IF('Copy &amp; Paste Roster Report Here'!$M231="HT",1,0),0)</f>
        <v>0</v>
      </c>
      <c r="BA234" s="119">
        <f>IF('Copy &amp; Paste Roster Report Here'!$A231=BA$7,IF('Copy &amp; Paste Roster Report Here'!$M231="HT",1,0),0)</f>
        <v>0</v>
      </c>
      <c r="BB234" s="119">
        <f>IF('Copy &amp; Paste Roster Report Here'!$A231=BB$7,IF('Copy &amp; Paste Roster Report Here'!$M231="HT",1,0),0)</f>
        <v>0</v>
      </c>
      <c r="BC234" s="119">
        <f>IF('Copy &amp; Paste Roster Report Here'!$A231=BC$7,IF('Copy &amp; Paste Roster Report Here'!$M231="HT",1,0),0)</f>
        <v>0</v>
      </c>
      <c r="BD234" s="119">
        <f>IF('Copy &amp; Paste Roster Report Here'!$A231=BD$7,IF('Copy &amp; Paste Roster Report Here'!$M231="HT",1,0),0)</f>
        <v>0</v>
      </c>
      <c r="BE234" s="119">
        <f>IF('Copy &amp; Paste Roster Report Here'!$A231=BE$7,IF('Copy &amp; Paste Roster Report Here'!$M231="HT",1,0),0)</f>
        <v>0</v>
      </c>
      <c r="BF234" s="119">
        <f>IF('Copy &amp; Paste Roster Report Here'!$A231=BF$7,IF('Copy &amp; Paste Roster Report Here'!$M231="HT",1,0),0)</f>
        <v>0</v>
      </c>
      <c r="BG234" s="119">
        <f>IF('Copy &amp; Paste Roster Report Here'!$A231=BG$7,IF('Copy &amp; Paste Roster Report Here'!$M231="HT",1,0),0)</f>
        <v>0</v>
      </c>
      <c r="BH234" s="73">
        <f t="shared" si="56"/>
        <v>0</v>
      </c>
      <c r="BI234" s="120">
        <f>IF('Copy &amp; Paste Roster Report Here'!$A231=BI$7,IF('Copy &amp; Paste Roster Report Here'!$M231="MT",1,0),0)</f>
        <v>0</v>
      </c>
      <c r="BJ234" s="120">
        <f>IF('Copy &amp; Paste Roster Report Here'!$A231=BJ$7,IF('Copy &amp; Paste Roster Report Here'!$M231="MT",1,0),0)</f>
        <v>0</v>
      </c>
      <c r="BK234" s="120">
        <f>IF('Copy &amp; Paste Roster Report Here'!$A231=BK$7,IF('Copy &amp; Paste Roster Report Here'!$M231="MT",1,0),0)</f>
        <v>0</v>
      </c>
      <c r="BL234" s="120">
        <f>IF('Copy &amp; Paste Roster Report Here'!$A231=BL$7,IF('Copy &amp; Paste Roster Report Here'!$M231="MT",1,0),0)</f>
        <v>0</v>
      </c>
      <c r="BM234" s="120">
        <f>IF('Copy &amp; Paste Roster Report Here'!$A231=BM$7,IF('Copy &amp; Paste Roster Report Here'!$M231="MT",1,0),0)</f>
        <v>0</v>
      </c>
      <c r="BN234" s="120">
        <f>IF('Copy &amp; Paste Roster Report Here'!$A231=BN$7,IF('Copy &amp; Paste Roster Report Here'!$M231="MT",1,0),0)</f>
        <v>0</v>
      </c>
      <c r="BO234" s="120">
        <f>IF('Copy &amp; Paste Roster Report Here'!$A231=BO$7,IF('Copy &amp; Paste Roster Report Here'!$M231="MT",1,0),0)</f>
        <v>0</v>
      </c>
      <c r="BP234" s="120">
        <f>IF('Copy &amp; Paste Roster Report Here'!$A231=BP$7,IF('Copy &amp; Paste Roster Report Here'!$M231="MT",1,0),0)</f>
        <v>0</v>
      </c>
      <c r="BQ234" s="120">
        <f>IF('Copy &amp; Paste Roster Report Here'!$A231=BQ$7,IF('Copy &amp; Paste Roster Report Here'!$M231="MT",1,0),0)</f>
        <v>0</v>
      </c>
      <c r="BR234" s="120">
        <f>IF('Copy &amp; Paste Roster Report Here'!$A231=BR$7,IF('Copy &amp; Paste Roster Report Here'!$M231="MT",1,0),0)</f>
        <v>0</v>
      </c>
      <c r="BS234" s="120">
        <f>IF('Copy &amp; Paste Roster Report Here'!$A231=BS$7,IF('Copy &amp; Paste Roster Report Here'!$M231="MT",1,0),0)</f>
        <v>0</v>
      </c>
      <c r="BT234" s="73">
        <f t="shared" si="57"/>
        <v>0</v>
      </c>
      <c r="BU234" s="121">
        <f>IF('Copy &amp; Paste Roster Report Here'!$A231=BU$7,IF('Copy &amp; Paste Roster Report Here'!$M231="fy",1,0),0)</f>
        <v>0</v>
      </c>
      <c r="BV234" s="121">
        <f>IF('Copy &amp; Paste Roster Report Here'!$A231=BV$7,IF('Copy &amp; Paste Roster Report Here'!$M231="fy",1,0),0)</f>
        <v>0</v>
      </c>
      <c r="BW234" s="121">
        <f>IF('Copy &amp; Paste Roster Report Here'!$A231=BW$7,IF('Copy &amp; Paste Roster Report Here'!$M231="fy",1,0),0)</f>
        <v>0</v>
      </c>
      <c r="BX234" s="121">
        <f>IF('Copy &amp; Paste Roster Report Here'!$A231=BX$7,IF('Copy &amp; Paste Roster Report Here'!$M231="fy",1,0),0)</f>
        <v>0</v>
      </c>
      <c r="BY234" s="121">
        <f>IF('Copy &amp; Paste Roster Report Here'!$A231=BY$7,IF('Copy &amp; Paste Roster Report Here'!$M231="fy",1,0),0)</f>
        <v>0</v>
      </c>
      <c r="BZ234" s="121">
        <f>IF('Copy &amp; Paste Roster Report Here'!$A231=BZ$7,IF('Copy &amp; Paste Roster Report Here'!$M231="fy",1,0),0)</f>
        <v>0</v>
      </c>
      <c r="CA234" s="121">
        <f>IF('Copy &amp; Paste Roster Report Here'!$A231=CA$7,IF('Copy &amp; Paste Roster Report Here'!$M231="fy",1,0),0)</f>
        <v>0</v>
      </c>
      <c r="CB234" s="121">
        <f>IF('Copy &amp; Paste Roster Report Here'!$A231=CB$7,IF('Copy &amp; Paste Roster Report Here'!$M231="fy",1,0),0)</f>
        <v>0</v>
      </c>
      <c r="CC234" s="121">
        <f>IF('Copy &amp; Paste Roster Report Here'!$A231=CC$7,IF('Copy &amp; Paste Roster Report Here'!$M231="fy",1,0),0)</f>
        <v>0</v>
      </c>
      <c r="CD234" s="121">
        <f>IF('Copy &amp; Paste Roster Report Here'!$A231=CD$7,IF('Copy &amp; Paste Roster Report Here'!$M231="fy",1,0),0)</f>
        <v>0</v>
      </c>
      <c r="CE234" s="121">
        <f>IF('Copy &amp; Paste Roster Report Here'!$A231=CE$7,IF('Copy &amp; Paste Roster Report Here'!$M231="fy",1,0),0)</f>
        <v>0</v>
      </c>
      <c r="CF234" s="73">
        <f t="shared" si="58"/>
        <v>0</v>
      </c>
      <c r="CG234" s="122">
        <f>IF('Copy &amp; Paste Roster Report Here'!$A231=CG$7,IF('Copy &amp; Paste Roster Report Here'!$M231="RH",1,0),0)</f>
        <v>0</v>
      </c>
      <c r="CH234" s="122">
        <f>IF('Copy &amp; Paste Roster Report Here'!$A231=CH$7,IF('Copy &amp; Paste Roster Report Here'!$M231="RH",1,0),0)</f>
        <v>0</v>
      </c>
      <c r="CI234" s="122">
        <f>IF('Copy &amp; Paste Roster Report Here'!$A231=CI$7,IF('Copy &amp; Paste Roster Report Here'!$M231="RH",1,0),0)</f>
        <v>0</v>
      </c>
      <c r="CJ234" s="122">
        <f>IF('Copy &amp; Paste Roster Report Here'!$A231=CJ$7,IF('Copy &amp; Paste Roster Report Here'!$M231="RH",1,0),0)</f>
        <v>0</v>
      </c>
      <c r="CK234" s="122">
        <f>IF('Copy &amp; Paste Roster Report Here'!$A231=CK$7,IF('Copy &amp; Paste Roster Report Here'!$M231="RH",1,0),0)</f>
        <v>0</v>
      </c>
      <c r="CL234" s="122">
        <f>IF('Copy &amp; Paste Roster Report Here'!$A231=CL$7,IF('Copy &amp; Paste Roster Report Here'!$M231="RH",1,0),0)</f>
        <v>0</v>
      </c>
      <c r="CM234" s="122">
        <f>IF('Copy &amp; Paste Roster Report Here'!$A231=CM$7,IF('Copy &amp; Paste Roster Report Here'!$M231="RH",1,0),0)</f>
        <v>0</v>
      </c>
      <c r="CN234" s="122">
        <f>IF('Copy &amp; Paste Roster Report Here'!$A231=CN$7,IF('Copy &amp; Paste Roster Report Here'!$M231="RH",1,0),0)</f>
        <v>0</v>
      </c>
      <c r="CO234" s="122">
        <f>IF('Copy &amp; Paste Roster Report Here'!$A231=CO$7,IF('Copy &amp; Paste Roster Report Here'!$M231="RH",1,0),0)</f>
        <v>0</v>
      </c>
      <c r="CP234" s="122">
        <f>IF('Copy &amp; Paste Roster Report Here'!$A231=CP$7,IF('Copy &amp; Paste Roster Report Here'!$M231="RH",1,0),0)</f>
        <v>0</v>
      </c>
      <c r="CQ234" s="122">
        <f>IF('Copy &amp; Paste Roster Report Here'!$A231=CQ$7,IF('Copy &amp; Paste Roster Report Here'!$M231="RH",1,0),0)</f>
        <v>0</v>
      </c>
      <c r="CR234" s="73">
        <f t="shared" si="59"/>
        <v>0</v>
      </c>
      <c r="CS234" s="123">
        <f>IF('Copy &amp; Paste Roster Report Here'!$A231=CS$7,IF('Copy &amp; Paste Roster Report Here'!$M231="QT",1,0),0)</f>
        <v>0</v>
      </c>
      <c r="CT234" s="123">
        <f>IF('Copy &amp; Paste Roster Report Here'!$A231=CT$7,IF('Copy &amp; Paste Roster Report Here'!$M231="QT",1,0),0)</f>
        <v>0</v>
      </c>
      <c r="CU234" s="123">
        <f>IF('Copy &amp; Paste Roster Report Here'!$A231=CU$7,IF('Copy &amp; Paste Roster Report Here'!$M231="QT",1,0),0)</f>
        <v>0</v>
      </c>
      <c r="CV234" s="123">
        <f>IF('Copy &amp; Paste Roster Report Here'!$A231=CV$7,IF('Copy &amp; Paste Roster Report Here'!$M231="QT",1,0),0)</f>
        <v>0</v>
      </c>
      <c r="CW234" s="123">
        <f>IF('Copy &amp; Paste Roster Report Here'!$A231=CW$7,IF('Copy &amp; Paste Roster Report Here'!$M231="QT",1,0),0)</f>
        <v>0</v>
      </c>
      <c r="CX234" s="123">
        <f>IF('Copy &amp; Paste Roster Report Here'!$A231=CX$7,IF('Copy &amp; Paste Roster Report Here'!$M231="QT",1,0),0)</f>
        <v>0</v>
      </c>
      <c r="CY234" s="123">
        <f>IF('Copy &amp; Paste Roster Report Here'!$A231=CY$7,IF('Copy &amp; Paste Roster Report Here'!$M231="QT",1,0),0)</f>
        <v>0</v>
      </c>
      <c r="CZ234" s="123">
        <f>IF('Copy &amp; Paste Roster Report Here'!$A231=CZ$7,IF('Copy &amp; Paste Roster Report Here'!$M231="QT",1,0),0)</f>
        <v>0</v>
      </c>
      <c r="DA234" s="123">
        <f>IF('Copy &amp; Paste Roster Report Here'!$A231=DA$7,IF('Copy &amp; Paste Roster Report Here'!$M231="QT",1,0),0)</f>
        <v>0</v>
      </c>
      <c r="DB234" s="123">
        <f>IF('Copy &amp; Paste Roster Report Here'!$A231=DB$7,IF('Copy &amp; Paste Roster Report Here'!$M231="QT",1,0),0)</f>
        <v>0</v>
      </c>
      <c r="DC234" s="123">
        <f>IF('Copy &amp; Paste Roster Report Here'!$A231=DC$7,IF('Copy &amp; Paste Roster Report Here'!$M231="QT",1,0),0)</f>
        <v>0</v>
      </c>
      <c r="DD234" s="73">
        <f t="shared" si="60"/>
        <v>0</v>
      </c>
      <c r="DE234" s="124">
        <f>IF('Copy &amp; Paste Roster Report Here'!$A231=DE$7,IF('Copy &amp; Paste Roster Report Here'!$M231="xxxxxxxxxxx",1,0),0)</f>
        <v>0</v>
      </c>
      <c r="DF234" s="124">
        <f>IF('Copy &amp; Paste Roster Report Here'!$A231=DF$7,IF('Copy &amp; Paste Roster Report Here'!$M231="xxxxxxxxxxx",1,0),0)</f>
        <v>0</v>
      </c>
      <c r="DG234" s="124">
        <f>IF('Copy &amp; Paste Roster Report Here'!$A231=DG$7,IF('Copy &amp; Paste Roster Report Here'!$M231="xxxxxxxxxxx",1,0),0)</f>
        <v>0</v>
      </c>
      <c r="DH234" s="124">
        <f>IF('Copy &amp; Paste Roster Report Here'!$A231=DH$7,IF('Copy &amp; Paste Roster Report Here'!$M231="xxxxxxxxxxx",1,0),0)</f>
        <v>0</v>
      </c>
      <c r="DI234" s="124">
        <f>IF('Copy &amp; Paste Roster Report Here'!$A231=DI$7,IF('Copy &amp; Paste Roster Report Here'!$M231="xxxxxxxxxxx",1,0),0)</f>
        <v>0</v>
      </c>
      <c r="DJ234" s="124">
        <f>IF('Copy &amp; Paste Roster Report Here'!$A231=DJ$7,IF('Copy &amp; Paste Roster Report Here'!$M231="xxxxxxxxxxx",1,0),0)</f>
        <v>0</v>
      </c>
      <c r="DK234" s="124">
        <f>IF('Copy &amp; Paste Roster Report Here'!$A231=DK$7,IF('Copy &amp; Paste Roster Report Here'!$M231="xxxxxxxxxxx",1,0),0)</f>
        <v>0</v>
      </c>
      <c r="DL234" s="124">
        <f>IF('Copy &amp; Paste Roster Report Here'!$A231=DL$7,IF('Copy &amp; Paste Roster Report Here'!$M231="xxxxxxxxxxx",1,0),0)</f>
        <v>0</v>
      </c>
      <c r="DM234" s="124">
        <f>IF('Copy &amp; Paste Roster Report Here'!$A231=DM$7,IF('Copy &amp; Paste Roster Report Here'!$M231="xxxxxxxxxxx",1,0),0)</f>
        <v>0</v>
      </c>
      <c r="DN234" s="124">
        <f>IF('Copy &amp; Paste Roster Report Here'!$A231=DN$7,IF('Copy &amp; Paste Roster Report Here'!$M231="xxxxxxxxxxx",1,0),0)</f>
        <v>0</v>
      </c>
      <c r="DO234" s="124">
        <f>IF('Copy &amp; Paste Roster Report Here'!$A231=DO$7,IF('Copy &amp; Paste Roster Report Here'!$M231="xxxxxxxxxxx",1,0),0)</f>
        <v>0</v>
      </c>
      <c r="DP234" s="125">
        <f t="shared" si="61"/>
        <v>0</v>
      </c>
      <c r="DQ234" s="126">
        <f t="shared" si="62"/>
        <v>0</v>
      </c>
    </row>
    <row r="235" spans="1:121" x14ac:dyDescent="0.25">
      <c r="A235" s="111">
        <f t="shared" si="48"/>
        <v>0</v>
      </c>
      <c r="B235" s="111">
        <f t="shared" si="49"/>
        <v>0</v>
      </c>
      <c r="C235" s="112">
        <f>+('Copy &amp; Paste Roster Report Here'!$P232-'Copy &amp; Paste Roster Report Here'!$O232)/30</f>
        <v>0</v>
      </c>
      <c r="D235" s="112">
        <f>+('Copy &amp; Paste Roster Report Here'!$P232-'Copy &amp; Paste Roster Report Here'!$O232)</f>
        <v>0</v>
      </c>
      <c r="E235" s="111">
        <f>'Copy &amp; Paste Roster Report Here'!N232</f>
        <v>0</v>
      </c>
      <c r="F235" s="111" t="str">
        <f t="shared" si="50"/>
        <v>N</v>
      </c>
      <c r="G235" s="111">
        <f>'Copy &amp; Paste Roster Report Here'!R232</f>
        <v>0</v>
      </c>
      <c r="H235" s="113">
        <f t="shared" si="51"/>
        <v>0</v>
      </c>
      <c r="I235" s="112">
        <f>IF(F235="N",$F$5-'Copy &amp; Paste Roster Report Here'!O232,+'Copy &amp; Paste Roster Report Here'!Q232-'Copy &amp; Paste Roster Report Here'!O232)</f>
        <v>0</v>
      </c>
      <c r="J235" s="114">
        <f t="shared" si="52"/>
        <v>0</v>
      </c>
      <c r="K235" s="114">
        <f t="shared" si="53"/>
        <v>0</v>
      </c>
      <c r="L235" s="115">
        <f>'Copy &amp; Paste Roster Report Here'!F232</f>
        <v>0</v>
      </c>
      <c r="M235" s="116">
        <f t="shared" si="54"/>
        <v>0</v>
      </c>
      <c r="N235" s="117">
        <f>IF('Copy &amp; Paste Roster Report Here'!$A232='Analytical Tests'!N$7,IF($F235="Y",+$H235*N$6,0),0)</f>
        <v>0</v>
      </c>
      <c r="O235" s="117">
        <f>IF('Copy &amp; Paste Roster Report Here'!$A232='Analytical Tests'!O$7,IF($F235="Y",+$H235*O$6,0),0)</f>
        <v>0</v>
      </c>
      <c r="P235" s="117">
        <f>IF('Copy &amp; Paste Roster Report Here'!$A232='Analytical Tests'!P$7,IF($F235="Y",+$H235*P$6,0),0)</f>
        <v>0</v>
      </c>
      <c r="Q235" s="117">
        <f>IF('Copy &amp; Paste Roster Report Here'!$A232='Analytical Tests'!Q$7,IF($F235="Y",+$H235*Q$6,0),0)</f>
        <v>0</v>
      </c>
      <c r="R235" s="117">
        <f>IF('Copy &amp; Paste Roster Report Here'!$A232='Analytical Tests'!R$7,IF($F235="Y",+$H235*R$6,0),0)</f>
        <v>0</v>
      </c>
      <c r="S235" s="117">
        <f>IF('Copy &amp; Paste Roster Report Here'!$A232='Analytical Tests'!S$7,IF($F235="Y",+$H235*S$6,0),0)</f>
        <v>0</v>
      </c>
      <c r="T235" s="117">
        <f>IF('Copy &amp; Paste Roster Report Here'!$A232='Analytical Tests'!T$7,IF($F235="Y",+$H235*T$6,0),0)</f>
        <v>0</v>
      </c>
      <c r="U235" s="117">
        <f>IF('Copy &amp; Paste Roster Report Here'!$A232='Analytical Tests'!U$7,IF($F235="Y",+$H235*U$6,0),0)</f>
        <v>0</v>
      </c>
      <c r="V235" s="117">
        <f>IF('Copy &amp; Paste Roster Report Here'!$A232='Analytical Tests'!V$7,IF($F235="Y",+$H235*V$6,0),0)</f>
        <v>0</v>
      </c>
      <c r="W235" s="117">
        <f>IF('Copy &amp; Paste Roster Report Here'!$A232='Analytical Tests'!W$7,IF($F235="Y",+$H235*W$6,0),0)</f>
        <v>0</v>
      </c>
      <c r="X235" s="117">
        <f>IF('Copy &amp; Paste Roster Report Here'!$A232='Analytical Tests'!X$7,IF($F235="Y",+$H235*X$6,0),0)</f>
        <v>0</v>
      </c>
      <c r="Y235" s="117" t="b">
        <f>IF('Copy &amp; Paste Roster Report Here'!$A232='Analytical Tests'!Y$7,IF($F235="N",IF($J235&gt;=$C235,Y$6,+($I235/$D235)*Y$6),0))</f>
        <v>0</v>
      </c>
      <c r="Z235" s="117" t="b">
        <f>IF('Copy &amp; Paste Roster Report Here'!$A232='Analytical Tests'!Z$7,IF($F235="N",IF($J235&gt;=$C235,Z$6,+($I235/$D235)*Z$6),0))</f>
        <v>0</v>
      </c>
      <c r="AA235" s="117" t="b">
        <f>IF('Copy &amp; Paste Roster Report Here'!$A232='Analytical Tests'!AA$7,IF($F235="N",IF($J235&gt;=$C235,AA$6,+($I235/$D235)*AA$6),0))</f>
        <v>0</v>
      </c>
      <c r="AB235" s="117" t="b">
        <f>IF('Copy &amp; Paste Roster Report Here'!$A232='Analytical Tests'!AB$7,IF($F235="N",IF($J235&gt;=$C235,AB$6,+($I235/$D235)*AB$6),0))</f>
        <v>0</v>
      </c>
      <c r="AC235" s="117" t="b">
        <f>IF('Copy &amp; Paste Roster Report Here'!$A232='Analytical Tests'!AC$7,IF($F235="N",IF($J235&gt;=$C235,AC$6,+($I235/$D235)*AC$6),0))</f>
        <v>0</v>
      </c>
      <c r="AD235" s="117" t="b">
        <f>IF('Copy &amp; Paste Roster Report Here'!$A232='Analytical Tests'!AD$7,IF($F235="N",IF($J235&gt;=$C235,AD$6,+($I235/$D235)*AD$6),0))</f>
        <v>0</v>
      </c>
      <c r="AE235" s="117" t="b">
        <f>IF('Copy &amp; Paste Roster Report Here'!$A232='Analytical Tests'!AE$7,IF($F235="N",IF($J235&gt;=$C235,AE$6,+($I235/$D235)*AE$6),0))</f>
        <v>0</v>
      </c>
      <c r="AF235" s="117" t="b">
        <f>IF('Copy &amp; Paste Roster Report Here'!$A232='Analytical Tests'!AF$7,IF($F235="N",IF($J235&gt;=$C235,AF$6,+($I235/$D235)*AF$6),0))</f>
        <v>0</v>
      </c>
      <c r="AG235" s="117" t="b">
        <f>IF('Copy &amp; Paste Roster Report Here'!$A232='Analytical Tests'!AG$7,IF($F235="N",IF($J235&gt;=$C235,AG$6,+($I235/$D235)*AG$6),0))</f>
        <v>0</v>
      </c>
      <c r="AH235" s="117" t="b">
        <f>IF('Copy &amp; Paste Roster Report Here'!$A232='Analytical Tests'!AH$7,IF($F235="N",IF($J235&gt;=$C235,AH$6,+($I235/$D235)*AH$6),0))</f>
        <v>0</v>
      </c>
      <c r="AI235" s="117" t="b">
        <f>IF('Copy &amp; Paste Roster Report Here'!$A232='Analytical Tests'!AI$7,IF($F235="N",IF($J235&gt;=$C235,AI$6,+($I235/$D235)*AI$6),0))</f>
        <v>0</v>
      </c>
      <c r="AJ235" s="79"/>
      <c r="AK235" s="118">
        <f>IF('Copy &amp; Paste Roster Report Here'!$A232=AK$7,IF('Copy &amp; Paste Roster Report Here'!$M232="FT",1,0),0)</f>
        <v>0</v>
      </c>
      <c r="AL235" s="118">
        <f>IF('Copy &amp; Paste Roster Report Here'!$A232=AL$7,IF('Copy &amp; Paste Roster Report Here'!$M232="FT",1,0),0)</f>
        <v>0</v>
      </c>
      <c r="AM235" s="118">
        <f>IF('Copy &amp; Paste Roster Report Here'!$A232=AM$7,IF('Copy &amp; Paste Roster Report Here'!$M232="FT",1,0),0)</f>
        <v>0</v>
      </c>
      <c r="AN235" s="118">
        <f>IF('Copy &amp; Paste Roster Report Here'!$A232=AN$7,IF('Copy &amp; Paste Roster Report Here'!$M232="FT",1,0),0)</f>
        <v>0</v>
      </c>
      <c r="AO235" s="118">
        <f>IF('Copy &amp; Paste Roster Report Here'!$A232=AO$7,IF('Copy &amp; Paste Roster Report Here'!$M232="FT",1,0),0)</f>
        <v>0</v>
      </c>
      <c r="AP235" s="118">
        <f>IF('Copy &amp; Paste Roster Report Here'!$A232=AP$7,IF('Copy &amp; Paste Roster Report Here'!$M232="FT",1,0),0)</f>
        <v>0</v>
      </c>
      <c r="AQ235" s="118">
        <f>IF('Copy &amp; Paste Roster Report Here'!$A232=AQ$7,IF('Copy &amp; Paste Roster Report Here'!$M232="FT",1,0),0)</f>
        <v>0</v>
      </c>
      <c r="AR235" s="118">
        <f>IF('Copy &amp; Paste Roster Report Here'!$A232=AR$7,IF('Copy &amp; Paste Roster Report Here'!$M232="FT",1,0),0)</f>
        <v>0</v>
      </c>
      <c r="AS235" s="118">
        <f>IF('Copy &amp; Paste Roster Report Here'!$A232=AS$7,IF('Copy &amp; Paste Roster Report Here'!$M232="FT",1,0),0)</f>
        <v>0</v>
      </c>
      <c r="AT235" s="118">
        <f>IF('Copy &amp; Paste Roster Report Here'!$A232=AT$7,IF('Copy &amp; Paste Roster Report Here'!$M232="FT",1,0),0)</f>
        <v>0</v>
      </c>
      <c r="AU235" s="118">
        <f>IF('Copy &amp; Paste Roster Report Here'!$A232=AU$7,IF('Copy &amp; Paste Roster Report Here'!$M232="FT",1,0),0)</f>
        <v>0</v>
      </c>
      <c r="AV235" s="73">
        <f t="shared" si="55"/>
        <v>0</v>
      </c>
      <c r="AW235" s="119">
        <f>IF('Copy &amp; Paste Roster Report Here'!$A232=AW$7,IF('Copy &amp; Paste Roster Report Here'!$M232="HT",1,0),0)</f>
        <v>0</v>
      </c>
      <c r="AX235" s="119">
        <f>IF('Copy &amp; Paste Roster Report Here'!$A232=AX$7,IF('Copy &amp; Paste Roster Report Here'!$M232="HT",1,0),0)</f>
        <v>0</v>
      </c>
      <c r="AY235" s="119">
        <f>IF('Copy &amp; Paste Roster Report Here'!$A232=AY$7,IF('Copy &amp; Paste Roster Report Here'!$M232="HT",1,0),0)</f>
        <v>0</v>
      </c>
      <c r="AZ235" s="119">
        <f>IF('Copy &amp; Paste Roster Report Here'!$A232=AZ$7,IF('Copy &amp; Paste Roster Report Here'!$M232="HT",1,0),0)</f>
        <v>0</v>
      </c>
      <c r="BA235" s="119">
        <f>IF('Copy &amp; Paste Roster Report Here'!$A232=BA$7,IF('Copy &amp; Paste Roster Report Here'!$M232="HT",1,0),0)</f>
        <v>0</v>
      </c>
      <c r="BB235" s="119">
        <f>IF('Copy &amp; Paste Roster Report Here'!$A232=BB$7,IF('Copy &amp; Paste Roster Report Here'!$M232="HT",1,0),0)</f>
        <v>0</v>
      </c>
      <c r="BC235" s="119">
        <f>IF('Copy &amp; Paste Roster Report Here'!$A232=BC$7,IF('Copy &amp; Paste Roster Report Here'!$M232="HT",1,0),0)</f>
        <v>0</v>
      </c>
      <c r="BD235" s="119">
        <f>IF('Copy &amp; Paste Roster Report Here'!$A232=BD$7,IF('Copy &amp; Paste Roster Report Here'!$M232="HT",1,0),0)</f>
        <v>0</v>
      </c>
      <c r="BE235" s="119">
        <f>IF('Copy &amp; Paste Roster Report Here'!$A232=BE$7,IF('Copy &amp; Paste Roster Report Here'!$M232="HT",1,0),0)</f>
        <v>0</v>
      </c>
      <c r="BF235" s="119">
        <f>IF('Copy &amp; Paste Roster Report Here'!$A232=BF$7,IF('Copy &amp; Paste Roster Report Here'!$M232="HT",1,0),0)</f>
        <v>0</v>
      </c>
      <c r="BG235" s="119">
        <f>IF('Copy &amp; Paste Roster Report Here'!$A232=BG$7,IF('Copy &amp; Paste Roster Report Here'!$M232="HT",1,0),0)</f>
        <v>0</v>
      </c>
      <c r="BH235" s="73">
        <f t="shared" si="56"/>
        <v>0</v>
      </c>
      <c r="BI235" s="120">
        <f>IF('Copy &amp; Paste Roster Report Here'!$A232=BI$7,IF('Copy &amp; Paste Roster Report Here'!$M232="MT",1,0),0)</f>
        <v>0</v>
      </c>
      <c r="BJ235" s="120">
        <f>IF('Copy &amp; Paste Roster Report Here'!$A232=BJ$7,IF('Copy &amp; Paste Roster Report Here'!$M232="MT",1,0),0)</f>
        <v>0</v>
      </c>
      <c r="BK235" s="120">
        <f>IF('Copy &amp; Paste Roster Report Here'!$A232=BK$7,IF('Copy &amp; Paste Roster Report Here'!$M232="MT",1,0),0)</f>
        <v>0</v>
      </c>
      <c r="BL235" s="120">
        <f>IF('Copy &amp; Paste Roster Report Here'!$A232=BL$7,IF('Copy &amp; Paste Roster Report Here'!$M232="MT",1,0),0)</f>
        <v>0</v>
      </c>
      <c r="BM235" s="120">
        <f>IF('Copy &amp; Paste Roster Report Here'!$A232=BM$7,IF('Copy &amp; Paste Roster Report Here'!$M232="MT",1,0),0)</f>
        <v>0</v>
      </c>
      <c r="BN235" s="120">
        <f>IF('Copy &amp; Paste Roster Report Here'!$A232=BN$7,IF('Copy &amp; Paste Roster Report Here'!$M232="MT",1,0),0)</f>
        <v>0</v>
      </c>
      <c r="BO235" s="120">
        <f>IF('Copy &amp; Paste Roster Report Here'!$A232=BO$7,IF('Copy &amp; Paste Roster Report Here'!$M232="MT",1,0),0)</f>
        <v>0</v>
      </c>
      <c r="BP235" s="120">
        <f>IF('Copy &amp; Paste Roster Report Here'!$A232=BP$7,IF('Copy &amp; Paste Roster Report Here'!$M232="MT",1,0),0)</f>
        <v>0</v>
      </c>
      <c r="BQ235" s="120">
        <f>IF('Copy &amp; Paste Roster Report Here'!$A232=BQ$7,IF('Copy &amp; Paste Roster Report Here'!$M232="MT",1,0),0)</f>
        <v>0</v>
      </c>
      <c r="BR235" s="120">
        <f>IF('Copy &amp; Paste Roster Report Here'!$A232=BR$7,IF('Copy &amp; Paste Roster Report Here'!$M232="MT",1,0),0)</f>
        <v>0</v>
      </c>
      <c r="BS235" s="120">
        <f>IF('Copy &amp; Paste Roster Report Here'!$A232=BS$7,IF('Copy &amp; Paste Roster Report Here'!$M232="MT",1,0),0)</f>
        <v>0</v>
      </c>
      <c r="BT235" s="73">
        <f t="shared" si="57"/>
        <v>0</v>
      </c>
      <c r="BU235" s="121">
        <f>IF('Copy &amp; Paste Roster Report Here'!$A232=BU$7,IF('Copy &amp; Paste Roster Report Here'!$M232="fy",1,0),0)</f>
        <v>0</v>
      </c>
      <c r="BV235" s="121">
        <f>IF('Copy &amp; Paste Roster Report Here'!$A232=BV$7,IF('Copy &amp; Paste Roster Report Here'!$M232="fy",1,0),0)</f>
        <v>0</v>
      </c>
      <c r="BW235" s="121">
        <f>IF('Copy &amp; Paste Roster Report Here'!$A232=BW$7,IF('Copy &amp; Paste Roster Report Here'!$M232="fy",1,0),0)</f>
        <v>0</v>
      </c>
      <c r="BX235" s="121">
        <f>IF('Copy &amp; Paste Roster Report Here'!$A232=BX$7,IF('Copy &amp; Paste Roster Report Here'!$M232="fy",1,0),0)</f>
        <v>0</v>
      </c>
      <c r="BY235" s="121">
        <f>IF('Copy &amp; Paste Roster Report Here'!$A232=BY$7,IF('Copy &amp; Paste Roster Report Here'!$M232="fy",1,0),0)</f>
        <v>0</v>
      </c>
      <c r="BZ235" s="121">
        <f>IF('Copy &amp; Paste Roster Report Here'!$A232=BZ$7,IF('Copy &amp; Paste Roster Report Here'!$M232="fy",1,0),0)</f>
        <v>0</v>
      </c>
      <c r="CA235" s="121">
        <f>IF('Copy &amp; Paste Roster Report Here'!$A232=CA$7,IF('Copy &amp; Paste Roster Report Here'!$M232="fy",1,0),0)</f>
        <v>0</v>
      </c>
      <c r="CB235" s="121">
        <f>IF('Copy &amp; Paste Roster Report Here'!$A232=CB$7,IF('Copy &amp; Paste Roster Report Here'!$M232="fy",1,0),0)</f>
        <v>0</v>
      </c>
      <c r="CC235" s="121">
        <f>IF('Copy &amp; Paste Roster Report Here'!$A232=CC$7,IF('Copy &amp; Paste Roster Report Here'!$M232="fy",1,0),0)</f>
        <v>0</v>
      </c>
      <c r="CD235" s="121">
        <f>IF('Copy &amp; Paste Roster Report Here'!$A232=CD$7,IF('Copy &amp; Paste Roster Report Here'!$M232="fy",1,0),0)</f>
        <v>0</v>
      </c>
      <c r="CE235" s="121">
        <f>IF('Copy &amp; Paste Roster Report Here'!$A232=CE$7,IF('Copy &amp; Paste Roster Report Here'!$M232="fy",1,0),0)</f>
        <v>0</v>
      </c>
      <c r="CF235" s="73">
        <f t="shared" si="58"/>
        <v>0</v>
      </c>
      <c r="CG235" s="122">
        <f>IF('Copy &amp; Paste Roster Report Here'!$A232=CG$7,IF('Copy &amp; Paste Roster Report Here'!$M232="RH",1,0),0)</f>
        <v>0</v>
      </c>
      <c r="CH235" s="122">
        <f>IF('Copy &amp; Paste Roster Report Here'!$A232=CH$7,IF('Copy &amp; Paste Roster Report Here'!$M232="RH",1,0),0)</f>
        <v>0</v>
      </c>
      <c r="CI235" s="122">
        <f>IF('Copy &amp; Paste Roster Report Here'!$A232=CI$7,IF('Copy &amp; Paste Roster Report Here'!$M232="RH",1,0),0)</f>
        <v>0</v>
      </c>
      <c r="CJ235" s="122">
        <f>IF('Copy &amp; Paste Roster Report Here'!$A232=CJ$7,IF('Copy &amp; Paste Roster Report Here'!$M232="RH",1,0),0)</f>
        <v>0</v>
      </c>
      <c r="CK235" s="122">
        <f>IF('Copy &amp; Paste Roster Report Here'!$A232=CK$7,IF('Copy &amp; Paste Roster Report Here'!$M232="RH",1,0),0)</f>
        <v>0</v>
      </c>
      <c r="CL235" s="122">
        <f>IF('Copy &amp; Paste Roster Report Here'!$A232=CL$7,IF('Copy &amp; Paste Roster Report Here'!$M232="RH",1,0),0)</f>
        <v>0</v>
      </c>
      <c r="CM235" s="122">
        <f>IF('Copy &amp; Paste Roster Report Here'!$A232=CM$7,IF('Copy &amp; Paste Roster Report Here'!$M232="RH",1,0),0)</f>
        <v>0</v>
      </c>
      <c r="CN235" s="122">
        <f>IF('Copy &amp; Paste Roster Report Here'!$A232=CN$7,IF('Copy &amp; Paste Roster Report Here'!$M232="RH",1,0),0)</f>
        <v>0</v>
      </c>
      <c r="CO235" s="122">
        <f>IF('Copy &amp; Paste Roster Report Here'!$A232=CO$7,IF('Copy &amp; Paste Roster Report Here'!$M232="RH",1,0),0)</f>
        <v>0</v>
      </c>
      <c r="CP235" s="122">
        <f>IF('Copy &amp; Paste Roster Report Here'!$A232=CP$7,IF('Copy &amp; Paste Roster Report Here'!$M232="RH",1,0),0)</f>
        <v>0</v>
      </c>
      <c r="CQ235" s="122">
        <f>IF('Copy &amp; Paste Roster Report Here'!$A232=CQ$7,IF('Copy &amp; Paste Roster Report Here'!$M232="RH",1,0),0)</f>
        <v>0</v>
      </c>
      <c r="CR235" s="73">
        <f t="shared" si="59"/>
        <v>0</v>
      </c>
      <c r="CS235" s="123">
        <f>IF('Copy &amp; Paste Roster Report Here'!$A232=CS$7,IF('Copy &amp; Paste Roster Report Here'!$M232="QT",1,0),0)</f>
        <v>0</v>
      </c>
      <c r="CT235" s="123">
        <f>IF('Copy &amp; Paste Roster Report Here'!$A232=CT$7,IF('Copy &amp; Paste Roster Report Here'!$M232="QT",1,0),0)</f>
        <v>0</v>
      </c>
      <c r="CU235" s="123">
        <f>IF('Copy &amp; Paste Roster Report Here'!$A232=CU$7,IF('Copy &amp; Paste Roster Report Here'!$M232="QT",1,0),0)</f>
        <v>0</v>
      </c>
      <c r="CV235" s="123">
        <f>IF('Copy &amp; Paste Roster Report Here'!$A232=CV$7,IF('Copy &amp; Paste Roster Report Here'!$M232="QT",1,0),0)</f>
        <v>0</v>
      </c>
      <c r="CW235" s="123">
        <f>IF('Copy &amp; Paste Roster Report Here'!$A232=CW$7,IF('Copy &amp; Paste Roster Report Here'!$M232="QT",1,0),0)</f>
        <v>0</v>
      </c>
      <c r="CX235" s="123">
        <f>IF('Copy &amp; Paste Roster Report Here'!$A232=CX$7,IF('Copy &amp; Paste Roster Report Here'!$M232="QT",1,0),0)</f>
        <v>0</v>
      </c>
      <c r="CY235" s="123">
        <f>IF('Copy &amp; Paste Roster Report Here'!$A232=CY$7,IF('Copy &amp; Paste Roster Report Here'!$M232="QT",1,0),0)</f>
        <v>0</v>
      </c>
      <c r="CZ235" s="123">
        <f>IF('Copy &amp; Paste Roster Report Here'!$A232=CZ$7,IF('Copy &amp; Paste Roster Report Here'!$M232="QT",1,0),0)</f>
        <v>0</v>
      </c>
      <c r="DA235" s="123">
        <f>IF('Copy &amp; Paste Roster Report Here'!$A232=DA$7,IF('Copy &amp; Paste Roster Report Here'!$M232="QT",1,0),0)</f>
        <v>0</v>
      </c>
      <c r="DB235" s="123">
        <f>IF('Copy &amp; Paste Roster Report Here'!$A232=DB$7,IF('Copy &amp; Paste Roster Report Here'!$M232="QT",1,0),0)</f>
        <v>0</v>
      </c>
      <c r="DC235" s="123">
        <f>IF('Copy &amp; Paste Roster Report Here'!$A232=DC$7,IF('Copy &amp; Paste Roster Report Here'!$M232="QT",1,0),0)</f>
        <v>0</v>
      </c>
      <c r="DD235" s="73">
        <f t="shared" si="60"/>
        <v>0</v>
      </c>
      <c r="DE235" s="124">
        <f>IF('Copy &amp; Paste Roster Report Here'!$A232=DE$7,IF('Copy &amp; Paste Roster Report Here'!$M232="xxxxxxxxxxx",1,0),0)</f>
        <v>0</v>
      </c>
      <c r="DF235" s="124">
        <f>IF('Copy &amp; Paste Roster Report Here'!$A232=DF$7,IF('Copy &amp; Paste Roster Report Here'!$M232="xxxxxxxxxxx",1,0),0)</f>
        <v>0</v>
      </c>
      <c r="DG235" s="124">
        <f>IF('Copy &amp; Paste Roster Report Here'!$A232=DG$7,IF('Copy &amp; Paste Roster Report Here'!$M232="xxxxxxxxxxx",1,0),0)</f>
        <v>0</v>
      </c>
      <c r="DH235" s="124">
        <f>IF('Copy &amp; Paste Roster Report Here'!$A232=DH$7,IF('Copy &amp; Paste Roster Report Here'!$M232="xxxxxxxxxxx",1,0),0)</f>
        <v>0</v>
      </c>
      <c r="DI235" s="124">
        <f>IF('Copy &amp; Paste Roster Report Here'!$A232=DI$7,IF('Copy &amp; Paste Roster Report Here'!$M232="xxxxxxxxxxx",1,0),0)</f>
        <v>0</v>
      </c>
      <c r="DJ235" s="124">
        <f>IF('Copy &amp; Paste Roster Report Here'!$A232=DJ$7,IF('Copy &amp; Paste Roster Report Here'!$M232="xxxxxxxxxxx",1,0),0)</f>
        <v>0</v>
      </c>
      <c r="DK235" s="124">
        <f>IF('Copy &amp; Paste Roster Report Here'!$A232=DK$7,IF('Copy &amp; Paste Roster Report Here'!$M232="xxxxxxxxxxx",1,0),0)</f>
        <v>0</v>
      </c>
      <c r="DL235" s="124">
        <f>IF('Copy &amp; Paste Roster Report Here'!$A232=DL$7,IF('Copy &amp; Paste Roster Report Here'!$M232="xxxxxxxxxxx",1,0),0)</f>
        <v>0</v>
      </c>
      <c r="DM235" s="124">
        <f>IF('Copy &amp; Paste Roster Report Here'!$A232=DM$7,IF('Copy &amp; Paste Roster Report Here'!$M232="xxxxxxxxxxx",1,0),0)</f>
        <v>0</v>
      </c>
      <c r="DN235" s="124">
        <f>IF('Copy &amp; Paste Roster Report Here'!$A232=DN$7,IF('Copy &amp; Paste Roster Report Here'!$M232="xxxxxxxxxxx",1,0),0)</f>
        <v>0</v>
      </c>
      <c r="DO235" s="124">
        <f>IF('Copy &amp; Paste Roster Report Here'!$A232=DO$7,IF('Copy &amp; Paste Roster Report Here'!$M232="xxxxxxxxxxx",1,0),0)</f>
        <v>0</v>
      </c>
      <c r="DP235" s="125">
        <f t="shared" si="61"/>
        <v>0</v>
      </c>
      <c r="DQ235" s="126">
        <f t="shared" si="62"/>
        <v>0</v>
      </c>
    </row>
    <row r="236" spans="1:121" x14ac:dyDescent="0.25">
      <c r="A236" s="111">
        <f t="shared" si="48"/>
        <v>0</v>
      </c>
      <c r="B236" s="111">
        <f t="shared" si="49"/>
        <v>0</v>
      </c>
      <c r="C236" s="112">
        <f>+('Copy &amp; Paste Roster Report Here'!$P233-'Copy &amp; Paste Roster Report Here'!$O233)/30</f>
        <v>0</v>
      </c>
      <c r="D236" s="112">
        <f>+('Copy &amp; Paste Roster Report Here'!$P233-'Copy &amp; Paste Roster Report Here'!$O233)</f>
        <v>0</v>
      </c>
      <c r="E236" s="111">
        <f>'Copy &amp; Paste Roster Report Here'!N233</f>
        <v>0</v>
      </c>
      <c r="F236" s="111" t="str">
        <f t="shared" si="50"/>
        <v>N</v>
      </c>
      <c r="G236" s="111">
        <f>'Copy &amp; Paste Roster Report Here'!R233</f>
        <v>0</v>
      </c>
      <c r="H236" s="113">
        <f t="shared" si="51"/>
        <v>0</v>
      </c>
      <c r="I236" s="112">
        <f>IF(F236="N",$F$5-'Copy &amp; Paste Roster Report Here'!O233,+'Copy &amp; Paste Roster Report Here'!Q233-'Copy &amp; Paste Roster Report Here'!O233)</f>
        <v>0</v>
      </c>
      <c r="J236" s="114">
        <f t="shared" si="52"/>
        <v>0</v>
      </c>
      <c r="K236" s="114">
        <f t="shared" si="53"/>
        <v>0</v>
      </c>
      <c r="L236" s="115">
        <f>'Copy &amp; Paste Roster Report Here'!F233</f>
        <v>0</v>
      </c>
      <c r="M236" s="116">
        <f t="shared" si="54"/>
        <v>0</v>
      </c>
      <c r="N236" s="117">
        <f>IF('Copy &amp; Paste Roster Report Here'!$A233='Analytical Tests'!N$7,IF($F236="Y",+$H236*N$6,0),0)</f>
        <v>0</v>
      </c>
      <c r="O236" s="117">
        <f>IF('Copy &amp; Paste Roster Report Here'!$A233='Analytical Tests'!O$7,IF($F236="Y",+$H236*O$6,0),0)</f>
        <v>0</v>
      </c>
      <c r="P236" s="117">
        <f>IF('Copy &amp; Paste Roster Report Here'!$A233='Analytical Tests'!P$7,IF($F236="Y",+$H236*P$6,0),0)</f>
        <v>0</v>
      </c>
      <c r="Q236" s="117">
        <f>IF('Copy &amp; Paste Roster Report Here'!$A233='Analytical Tests'!Q$7,IF($F236="Y",+$H236*Q$6,0),0)</f>
        <v>0</v>
      </c>
      <c r="R236" s="117">
        <f>IF('Copy &amp; Paste Roster Report Here'!$A233='Analytical Tests'!R$7,IF($F236="Y",+$H236*R$6,0),0)</f>
        <v>0</v>
      </c>
      <c r="S236" s="117">
        <f>IF('Copy &amp; Paste Roster Report Here'!$A233='Analytical Tests'!S$7,IF($F236="Y",+$H236*S$6,0),0)</f>
        <v>0</v>
      </c>
      <c r="T236" s="117">
        <f>IF('Copy &amp; Paste Roster Report Here'!$A233='Analytical Tests'!T$7,IF($F236="Y",+$H236*T$6,0),0)</f>
        <v>0</v>
      </c>
      <c r="U236" s="117">
        <f>IF('Copy &amp; Paste Roster Report Here'!$A233='Analytical Tests'!U$7,IF($F236="Y",+$H236*U$6,0),0)</f>
        <v>0</v>
      </c>
      <c r="V236" s="117">
        <f>IF('Copy &amp; Paste Roster Report Here'!$A233='Analytical Tests'!V$7,IF($F236="Y",+$H236*V$6,0),0)</f>
        <v>0</v>
      </c>
      <c r="W236" s="117">
        <f>IF('Copy &amp; Paste Roster Report Here'!$A233='Analytical Tests'!W$7,IF($F236="Y",+$H236*W$6,0),0)</f>
        <v>0</v>
      </c>
      <c r="X236" s="117">
        <f>IF('Copy &amp; Paste Roster Report Here'!$A233='Analytical Tests'!X$7,IF($F236="Y",+$H236*X$6,0),0)</f>
        <v>0</v>
      </c>
      <c r="Y236" s="117" t="b">
        <f>IF('Copy &amp; Paste Roster Report Here'!$A233='Analytical Tests'!Y$7,IF($F236="N",IF($J236&gt;=$C236,Y$6,+($I236/$D236)*Y$6),0))</f>
        <v>0</v>
      </c>
      <c r="Z236" s="117" t="b">
        <f>IF('Copy &amp; Paste Roster Report Here'!$A233='Analytical Tests'!Z$7,IF($F236="N",IF($J236&gt;=$C236,Z$6,+($I236/$D236)*Z$6),0))</f>
        <v>0</v>
      </c>
      <c r="AA236" s="117" t="b">
        <f>IF('Copy &amp; Paste Roster Report Here'!$A233='Analytical Tests'!AA$7,IF($F236="N",IF($J236&gt;=$C236,AA$6,+($I236/$D236)*AA$6),0))</f>
        <v>0</v>
      </c>
      <c r="AB236" s="117" t="b">
        <f>IF('Copy &amp; Paste Roster Report Here'!$A233='Analytical Tests'!AB$7,IF($F236="N",IF($J236&gt;=$C236,AB$6,+($I236/$D236)*AB$6),0))</f>
        <v>0</v>
      </c>
      <c r="AC236" s="117" t="b">
        <f>IF('Copy &amp; Paste Roster Report Here'!$A233='Analytical Tests'!AC$7,IF($F236="N",IF($J236&gt;=$C236,AC$6,+($I236/$D236)*AC$6),0))</f>
        <v>0</v>
      </c>
      <c r="AD236" s="117" t="b">
        <f>IF('Copy &amp; Paste Roster Report Here'!$A233='Analytical Tests'!AD$7,IF($F236="N",IF($J236&gt;=$C236,AD$6,+($I236/$D236)*AD$6),0))</f>
        <v>0</v>
      </c>
      <c r="AE236" s="117" t="b">
        <f>IF('Copy &amp; Paste Roster Report Here'!$A233='Analytical Tests'!AE$7,IF($F236="N",IF($J236&gt;=$C236,AE$6,+($I236/$D236)*AE$6),0))</f>
        <v>0</v>
      </c>
      <c r="AF236" s="117" t="b">
        <f>IF('Copy &amp; Paste Roster Report Here'!$A233='Analytical Tests'!AF$7,IF($F236="N",IF($J236&gt;=$C236,AF$6,+($I236/$D236)*AF$6),0))</f>
        <v>0</v>
      </c>
      <c r="AG236" s="117" t="b">
        <f>IF('Copy &amp; Paste Roster Report Here'!$A233='Analytical Tests'!AG$7,IF($F236="N",IF($J236&gt;=$C236,AG$6,+($I236/$D236)*AG$6),0))</f>
        <v>0</v>
      </c>
      <c r="AH236" s="117" t="b">
        <f>IF('Copy &amp; Paste Roster Report Here'!$A233='Analytical Tests'!AH$7,IF($F236="N",IF($J236&gt;=$C236,AH$6,+($I236/$D236)*AH$6),0))</f>
        <v>0</v>
      </c>
      <c r="AI236" s="117" t="b">
        <f>IF('Copy &amp; Paste Roster Report Here'!$A233='Analytical Tests'!AI$7,IF($F236="N",IF($J236&gt;=$C236,AI$6,+($I236/$D236)*AI$6),0))</f>
        <v>0</v>
      </c>
      <c r="AJ236" s="79"/>
      <c r="AK236" s="118">
        <f>IF('Copy &amp; Paste Roster Report Here'!$A233=AK$7,IF('Copy &amp; Paste Roster Report Here'!$M233="FT",1,0),0)</f>
        <v>0</v>
      </c>
      <c r="AL236" s="118">
        <f>IF('Copy &amp; Paste Roster Report Here'!$A233=AL$7,IF('Copy &amp; Paste Roster Report Here'!$M233="FT",1,0),0)</f>
        <v>0</v>
      </c>
      <c r="AM236" s="118">
        <f>IF('Copy &amp; Paste Roster Report Here'!$A233=AM$7,IF('Copy &amp; Paste Roster Report Here'!$M233="FT",1,0),0)</f>
        <v>0</v>
      </c>
      <c r="AN236" s="118">
        <f>IF('Copy &amp; Paste Roster Report Here'!$A233=AN$7,IF('Copy &amp; Paste Roster Report Here'!$M233="FT",1,0),0)</f>
        <v>0</v>
      </c>
      <c r="AO236" s="118">
        <f>IF('Copy &amp; Paste Roster Report Here'!$A233=AO$7,IF('Copy &amp; Paste Roster Report Here'!$M233="FT",1,0),0)</f>
        <v>0</v>
      </c>
      <c r="AP236" s="118">
        <f>IF('Copy &amp; Paste Roster Report Here'!$A233=AP$7,IF('Copy &amp; Paste Roster Report Here'!$M233="FT",1,0),0)</f>
        <v>0</v>
      </c>
      <c r="AQ236" s="118">
        <f>IF('Copy &amp; Paste Roster Report Here'!$A233=AQ$7,IF('Copy &amp; Paste Roster Report Here'!$M233="FT",1,0),0)</f>
        <v>0</v>
      </c>
      <c r="AR236" s="118">
        <f>IF('Copy &amp; Paste Roster Report Here'!$A233=AR$7,IF('Copy &amp; Paste Roster Report Here'!$M233="FT",1,0),0)</f>
        <v>0</v>
      </c>
      <c r="AS236" s="118">
        <f>IF('Copy &amp; Paste Roster Report Here'!$A233=AS$7,IF('Copy &amp; Paste Roster Report Here'!$M233="FT",1,0),0)</f>
        <v>0</v>
      </c>
      <c r="AT236" s="118">
        <f>IF('Copy &amp; Paste Roster Report Here'!$A233=AT$7,IF('Copy &amp; Paste Roster Report Here'!$M233="FT",1,0),0)</f>
        <v>0</v>
      </c>
      <c r="AU236" s="118">
        <f>IF('Copy &amp; Paste Roster Report Here'!$A233=AU$7,IF('Copy &amp; Paste Roster Report Here'!$M233="FT",1,0),0)</f>
        <v>0</v>
      </c>
      <c r="AV236" s="73">
        <f t="shared" si="55"/>
        <v>0</v>
      </c>
      <c r="AW236" s="119">
        <f>IF('Copy &amp; Paste Roster Report Here'!$A233=AW$7,IF('Copy &amp; Paste Roster Report Here'!$M233="HT",1,0),0)</f>
        <v>0</v>
      </c>
      <c r="AX236" s="119">
        <f>IF('Copy &amp; Paste Roster Report Here'!$A233=AX$7,IF('Copy &amp; Paste Roster Report Here'!$M233="HT",1,0),0)</f>
        <v>0</v>
      </c>
      <c r="AY236" s="119">
        <f>IF('Copy &amp; Paste Roster Report Here'!$A233=AY$7,IF('Copy &amp; Paste Roster Report Here'!$M233="HT",1,0),0)</f>
        <v>0</v>
      </c>
      <c r="AZ236" s="119">
        <f>IF('Copy &amp; Paste Roster Report Here'!$A233=AZ$7,IF('Copy &amp; Paste Roster Report Here'!$M233="HT",1,0),0)</f>
        <v>0</v>
      </c>
      <c r="BA236" s="119">
        <f>IF('Copy &amp; Paste Roster Report Here'!$A233=BA$7,IF('Copy &amp; Paste Roster Report Here'!$M233="HT",1,0),0)</f>
        <v>0</v>
      </c>
      <c r="BB236" s="119">
        <f>IF('Copy &amp; Paste Roster Report Here'!$A233=BB$7,IF('Copy &amp; Paste Roster Report Here'!$M233="HT",1,0),0)</f>
        <v>0</v>
      </c>
      <c r="BC236" s="119">
        <f>IF('Copy &amp; Paste Roster Report Here'!$A233=BC$7,IF('Copy &amp; Paste Roster Report Here'!$M233="HT",1,0),0)</f>
        <v>0</v>
      </c>
      <c r="BD236" s="119">
        <f>IF('Copy &amp; Paste Roster Report Here'!$A233=BD$7,IF('Copy &amp; Paste Roster Report Here'!$M233="HT",1,0),0)</f>
        <v>0</v>
      </c>
      <c r="BE236" s="119">
        <f>IF('Copy &amp; Paste Roster Report Here'!$A233=BE$7,IF('Copy &amp; Paste Roster Report Here'!$M233="HT",1,0),0)</f>
        <v>0</v>
      </c>
      <c r="BF236" s="119">
        <f>IF('Copy &amp; Paste Roster Report Here'!$A233=BF$7,IF('Copy &amp; Paste Roster Report Here'!$M233="HT",1,0),0)</f>
        <v>0</v>
      </c>
      <c r="BG236" s="119">
        <f>IF('Copy &amp; Paste Roster Report Here'!$A233=BG$7,IF('Copy &amp; Paste Roster Report Here'!$M233="HT",1,0),0)</f>
        <v>0</v>
      </c>
      <c r="BH236" s="73">
        <f t="shared" si="56"/>
        <v>0</v>
      </c>
      <c r="BI236" s="120">
        <f>IF('Copy &amp; Paste Roster Report Here'!$A233=BI$7,IF('Copy &amp; Paste Roster Report Here'!$M233="MT",1,0),0)</f>
        <v>0</v>
      </c>
      <c r="BJ236" s="120">
        <f>IF('Copy &amp; Paste Roster Report Here'!$A233=BJ$7,IF('Copy &amp; Paste Roster Report Here'!$M233="MT",1,0),0)</f>
        <v>0</v>
      </c>
      <c r="BK236" s="120">
        <f>IF('Copy &amp; Paste Roster Report Here'!$A233=BK$7,IF('Copy &amp; Paste Roster Report Here'!$M233="MT",1,0),0)</f>
        <v>0</v>
      </c>
      <c r="BL236" s="120">
        <f>IF('Copy &amp; Paste Roster Report Here'!$A233=BL$7,IF('Copy &amp; Paste Roster Report Here'!$M233="MT",1,0),0)</f>
        <v>0</v>
      </c>
      <c r="BM236" s="120">
        <f>IF('Copy &amp; Paste Roster Report Here'!$A233=BM$7,IF('Copy &amp; Paste Roster Report Here'!$M233="MT",1,0),0)</f>
        <v>0</v>
      </c>
      <c r="BN236" s="120">
        <f>IF('Copy &amp; Paste Roster Report Here'!$A233=BN$7,IF('Copy &amp; Paste Roster Report Here'!$M233="MT",1,0),0)</f>
        <v>0</v>
      </c>
      <c r="BO236" s="120">
        <f>IF('Copy &amp; Paste Roster Report Here'!$A233=BO$7,IF('Copy &amp; Paste Roster Report Here'!$M233="MT",1,0),0)</f>
        <v>0</v>
      </c>
      <c r="BP236" s="120">
        <f>IF('Copy &amp; Paste Roster Report Here'!$A233=BP$7,IF('Copy &amp; Paste Roster Report Here'!$M233="MT",1,0),0)</f>
        <v>0</v>
      </c>
      <c r="BQ236" s="120">
        <f>IF('Copy &amp; Paste Roster Report Here'!$A233=BQ$7,IF('Copy &amp; Paste Roster Report Here'!$M233="MT",1,0),0)</f>
        <v>0</v>
      </c>
      <c r="BR236" s="120">
        <f>IF('Copy &amp; Paste Roster Report Here'!$A233=BR$7,IF('Copy &amp; Paste Roster Report Here'!$M233="MT",1,0),0)</f>
        <v>0</v>
      </c>
      <c r="BS236" s="120">
        <f>IF('Copy &amp; Paste Roster Report Here'!$A233=BS$7,IF('Copy &amp; Paste Roster Report Here'!$M233="MT",1,0),0)</f>
        <v>0</v>
      </c>
      <c r="BT236" s="73">
        <f t="shared" si="57"/>
        <v>0</v>
      </c>
      <c r="BU236" s="121">
        <f>IF('Copy &amp; Paste Roster Report Here'!$A233=BU$7,IF('Copy &amp; Paste Roster Report Here'!$M233="fy",1,0),0)</f>
        <v>0</v>
      </c>
      <c r="BV236" s="121">
        <f>IF('Copy &amp; Paste Roster Report Here'!$A233=BV$7,IF('Copy &amp; Paste Roster Report Here'!$M233="fy",1,0),0)</f>
        <v>0</v>
      </c>
      <c r="BW236" s="121">
        <f>IF('Copy &amp; Paste Roster Report Here'!$A233=BW$7,IF('Copy &amp; Paste Roster Report Here'!$M233="fy",1,0),0)</f>
        <v>0</v>
      </c>
      <c r="BX236" s="121">
        <f>IF('Copy &amp; Paste Roster Report Here'!$A233=BX$7,IF('Copy &amp; Paste Roster Report Here'!$M233="fy",1,0),0)</f>
        <v>0</v>
      </c>
      <c r="BY236" s="121">
        <f>IF('Copy &amp; Paste Roster Report Here'!$A233=BY$7,IF('Copy &amp; Paste Roster Report Here'!$M233="fy",1,0),0)</f>
        <v>0</v>
      </c>
      <c r="BZ236" s="121">
        <f>IF('Copy &amp; Paste Roster Report Here'!$A233=BZ$7,IF('Copy &amp; Paste Roster Report Here'!$M233="fy",1,0),0)</f>
        <v>0</v>
      </c>
      <c r="CA236" s="121">
        <f>IF('Copy &amp; Paste Roster Report Here'!$A233=CA$7,IF('Copy &amp; Paste Roster Report Here'!$M233="fy",1,0),0)</f>
        <v>0</v>
      </c>
      <c r="CB236" s="121">
        <f>IF('Copy &amp; Paste Roster Report Here'!$A233=CB$7,IF('Copy &amp; Paste Roster Report Here'!$M233="fy",1,0),0)</f>
        <v>0</v>
      </c>
      <c r="CC236" s="121">
        <f>IF('Copy &amp; Paste Roster Report Here'!$A233=CC$7,IF('Copy &amp; Paste Roster Report Here'!$M233="fy",1,0),0)</f>
        <v>0</v>
      </c>
      <c r="CD236" s="121">
        <f>IF('Copy &amp; Paste Roster Report Here'!$A233=CD$7,IF('Copy &amp; Paste Roster Report Here'!$M233="fy",1,0),0)</f>
        <v>0</v>
      </c>
      <c r="CE236" s="121">
        <f>IF('Copy &amp; Paste Roster Report Here'!$A233=CE$7,IF('Copy &amp; Paste Roster Report Here'!$M233="fy",1,0),0)</f>
        <v>0</v>
      </c>
      <c r="CF236" s="73">
        <f t="shared" si="58"/>
        <v>0</v>
      </c>
      <c r="CG236" s="122">
        <f>IF('Copy &amp; Paste Roster Report Here'!$A233=CG$7,IF('Copy &amp; Paste Roster Report Here'!$M233="RH",1,0),0)</f>
        <v>0</v>
      </c>
      <c r="CH236" s="122">
        <f>IF('Copy &amp; Paste Roster Report Here'!$A233=CH$7,IF('Copy &amp; Paste Roster Report Here'!$M233="RH",1,0),0)</f>
        <v>0</v>
      </c>
      <c r="CI236" s="122">
        <f>IF('Copy &amp; Paste Roster Report Here'!$A233=CI$7,IF('Copy &amp; Paste Roster Report Here'!$M233="RH",1,0),0)</f>
        <v>0</v>
      </c>
      <c r="CJ236" s="122">
        <f>IF('Copy &amp; Paste Roster Report Here'!$A233=CJ$7,IF('Copy &amp; Paste Roster Report Here'!$M233="RH",1,0),0)</f>
        <v>0</v>
      </c>
      <c r="CK236" s="122">
        <f>IF('Copy &amp; Paste Roster Report Here'!$A233=CK$7,IF('Copy &amp; Paste Roster Report Here'!$M233="RH",1,0),0)</f>
        <v>0</v>
      </c>
      <c r="CL236" s="122">
        <f>IF('Copy &amp; Paste Roster Report Here'!$A233=CL$7,IF('Copy &amp; Paste Roster Report Here'!$M233="RH",1,0),0)</f>
        <v>0</v>
      </c>
      <c r="CM236" s="122">
        <f>IF('Copy &amp; Paste Roster Report Here'!$A233=CM$7,IF('Copy &amp; Paste Roster Report Here'!$M233="RH",1,0),0)</f>
        <v>0</v>
      </c>
      <c r="CN236" s="122">
        <f>IF('Copy &amp; Paste Roster Report Here'!$A233=CN$7,IF('Copy &amp; Paste Roster Report Here'!$M233="RH",1,0),0)</f>
        <v>0</v>
      </c>
      <c r="CO236" s="122">
        <f>IF('Copy &amp; Paste Roster Report Here'!$A233=CO$7,IF('Copy &amp; Paste Roster Report Here'!$M233="RH",1,0),0)</f>
        <v>0</v>
      </c>
      <c r="CP236" s="122">
        <f>IF('Copy &amp; Paste Roster Report Here'!$A233=CP$7,IF('Copy &amp; Paste Roster Report Here'!$M233="RH",1,0),0)</f>
        <v>0</v>
      </c>
      <c r="CQ236" s="122">
        <f>IF('Copy &amp; Paste Roster Report Here'!$A233=CQ$7,IF('Copy &amp; Paste Roster Report Here'!$M233="RH",1,0),0)</f>
        <v>0</v>
      </c>
      <c r="CR236" s="73">
        <f t="shared" si="59"/>
        <v>0</v>
      </c>
      <c r="CS236" s="123">
        <f>IF('Copy &amp; Paste Roster Report Here'!$A233=CS$7,IF('Copy &amp; Paste Roster Report Here'!$M233="QT",1,0),0)</f>
        <v>0</v>
      </c>
      <c r="CT236" s="123">
        <f>IF('Copy &amp; Paste Roster Report Here'!$A233=CT$7,IF('Copy &amp; Paste Roster Report Here'!$M233="QT",1,0),0)</f>
        <v>0</v>
      </c>
      <c r="CU236" s="123">
        <f>IF('Copy &amp; Paste Roster Report Here'!$A233=CU$7,IF('Copy &amp; Paste Roster Report Here'!$M233="QT",1,0),0)</f>
        <v>0</v>
      </c>
      <c r="CV236" s="123">
        <f>IF('Copy &amp; Paste Roster Report Here'!$A233=CV$7,IF('Copy &amp; Paste Roster Report Here'!$M233="QT",1,0),0)</f>
        <v>0</v>
      </c>
      <c r="CW236" s="123">
        <f>IF('Copy &amp; Paste Roster Report Here'!$A233=CW$7,IF('Copy &amp; Paste Roster Report Here'!$M233="QT",1,0),0)</f>
        <v>0</v>
      </c>
      <c r="CX236" s="123">
        <f>IF('Copy &amp; Paste Roster Report Here'!$A233=CX$7,IF('Copy &amp; Paste Roster Report Here'!$M233="QT",1,0),0)</f>
        <v>0</v>
      </c>
      <c r="CY236" s="123">
        <f>IF('Copy &amp; Paste Roster Report Here'!$A233=CY$7,IF('Copy &amp; Paste Roster Report Here'!$M233="QT",1,0),0)</f>
        <v>0</v>
      </c>
      <c r="CZ236" s="123">
        <f>IF('Copy &amp; Paste Roster Report Here'!$A233=CZ$7,IF('Copy &amp; Paste Roster Report Here'!$M233="QT",1,0),0)</f>
        <v>0</v>
      </c>
      <c r="DA236" s="123">
        <f>IF('Copy &amp; Paste Roster Report Here'!$A233=DA$7,IF('Copy &amp; Paste Roster Report Here'!$M233="QT",1,0),0)</f>
        <v>0</v>
      </c>
      <c r="DB236" s="123">
        <f>IF('Copy &amp; Paste Roster Report Here'!$A233=DB$7,IF('Copy &amp; Paste Roster Report Here'!$M233="QT",1,0),0)</f>
        <v>0</v>
      </c>
      <c r="DC236" s="123">
        <f>IF('Copy &amp; Paste Roster Report Here'!$A233=DC$7,IF('Copy &amp; Paste Roster Report Here'!$M233="QT",1,0),0)</f>
        <v>0</v>
      </c>
      <c r="DD236" s="73">
        <f t="shared" si="60"/>
        <v>0</v>
      </c>
      <c r="DE236" s="124">
        <f>IF('Copy &amp; Paste Roster Report Here'!$A233=DE$7,IF('Copy &amp; Paste Roster Report Here'!$M233="xxxxxxxxxxx",1,0),0)</f>
        <v>0</v>
      </c>
      <c r="DF236" s="124">
        <f>IF('Copy &amp; Paste Roster Report Here'!$A233=DF$7,IF('Copy &amp; Paste Roster Report Here'!$M233="xxxxxxxxxxx",1,0),0)</f>
        <v>0</v>
      </c>
      <c r="DG236" s="124">
        <f>IF('Copy &amp; Paste Roster Report Here'!$A233=DG$7,IF('Copy &amp; Paste Roster Report Here'!$M233="xxxxxxxxxxx",1,0),0)</f>
        <v>0</v>
      </c>
      <c r="DH236" s="124">
        <f>IF('Copy &amp; Paste Roster Report Here'!$A233=DH$7,IF('Copy &amp; Paste Roster Report Here'!$M233="xxxxxxxxxxx",1,0),0)</f>
        <v>0</v>
      </c>
      <c r="DI236" s="124">
        <f>IF('Copy &amp; Paste Roster Report Here'!$A233=DI$7,IF('Copy &amp; Paste Roster Report Here'!$M233="xxxxxxxxxxx",1,0),0)</f>
        <v>0</v>
      </c>
      <c r="DJ236" s="124">
        <f>IF('Copy &amp; Paste Roster Report Here'!$A233=DJ$7,IF('Copy &amp; Paste Roster Report Here'!$M233="xxxxxxxxxxx",1,0),0)</f>
        <v>0</v>
      </c>
      <c r="DK236" s="124">
        <f>IF('Copy &amp; Paste Roster Report Here'!$A233=DK$7,IF('Copy &amp; Paste Roster Report Here'!$M233="xxxxxxxxxxx",1,0),0)</f>
        <v>0</v>
      </c>
      <c r="DL236" s="124">
        <f>IF('Copy &amp; Paste Roster Report Here'!$A233=DL$7,IF('Copy &amp; Paste Roster Report Here'!$M233="xxxxxxxxxxx",1,0),0)</f>
        <v>0</v>
      </c>
      <c r="DM236" s="124">
        <f>IF('Copy &amp; Paste Roster Report Here'!$A233=DM$7,IF('Copy &amp; Paste Roster Report Here'!$M233="xxxxxxxxxxx",1,0),0)</f>
        <v>0</v>
      </c>
      <c r="DN236" s="124">
        <f>IF('Copy &amp; Paste Roster Report Here'!$A233=DN$7,IF('Copy &amp; Paste Roster Report Here'!$M233="xxxxxxxxxxx",1,0),0)</f>
        <v>0</v>
      </c>
      <c r="DO236" s="124">
        <f>IF('Copy &amp; Paste Roster Report Here'!$A233=DO$7,IF('Copy &amp; Paste Roster Report Here'!$M233="xxxxxxxxxxx",1,0),0)</f>
        <v>0</v>
      </c>
      <c r="DP236" s="125">
        <f t="shared" si="61"/>
        <v>0</v>
      </c>
      <c r="DQ236" s="126">
        <f t="shared" si="62"/>
        <v>0</v>
      </c>
    </row>
    <row r="237" spans="1:121" x14ac:dyDescent="0.25">
      <c r="A237" s="111">
        <f t="shared" si="48"/>
        <v>0</v>
      </c>
      <c r="B237" s="111">
        <f t="shared" si="49"/>
        <v>0</v>
      </c>
      <c r="C237" s="112">
        <f>+('Copy &amp; Paste Roster Report Here'!$P234-'Copy &amp; Paste Roster Report Here'!$O234)/30</f>
        <v>0</v>
      </c>
      <c r="D237" s="112">
        <f>+('Copy &amp; Paste Roster Report Here'!$P234-'Copy &amp; Paste Roster Report Here'!$O234)</f>
        <v>0</v>
      </c>
      <c r="E237" s="111">
        <f>'Copy &amp; Paste Roster Report Here'!N234</f>
        <v>0</v>
      </c>
      <c r="F237" s="111" t="str">
        <f t="shared" si="50"/>
        <v>N</v>
      </c>
      <c r="G237" s="111">
        <f>'Copy &amp; Paste Roster Report Here'!R234</f>
        <v>0</v>
      </c>
      <c r="H237" s="113">
        <f t="shared" si="51"/>
        <v>0</v>
      </c>
      <c r="I237" s="112">
        <f>IF(F237="N",$F$5-'Copy &amp; Paste Roster Report Here'!O234,+'Copy &amp; Paste Roster Report Here'!Q234-'Copy &amp; Paste Roster Report Here'!O234)</f>
        <v>0</v>
      </c>
      <c r="J237" s="114">
        <f t="shared" si="52"/>
        <v>0</v>
      </c>
      <c r="K237" s="114">
        <f t="shared" si="53"/>
        <v>0</v>
      </c>
      <c r="L237" s="115">
        <f>'Copy &amp; Paste Roster Report Here'!F234</f>
        <v>0</v>
      </c>
      <c r="M237" s="116">
        <f t="shared" si="54"/>
        <v>0</v>
      </c>
      <c r="N237" s="117">
        <f>IF('Copy &amp; Paste Roster Report Here'!$A234='Analytical Tests'!N$7,IF($F237="Y",+$H237*N$6,0),0)</f>
        <v>0</v>
      </c>
      <c r="O237" s="117">
        <f>IF('Copy &amp; Paste Roster Report Here'!$A234='Analytical Tests'!O$7,IF($F237="Y",+$H237*O$6,0),0)</f>
        <v>0</v>
      </c>
      <c r="P237" s="117">
        <f>IF('Copy &amp; Paste Roster Report Here'!$A234='Analytical Tests'!P$7,IF($F237="Y",+$H237*P$6,0),0)</f>
        <v>0</v>
      </c>
      <c r="Q237" s="117">
        <f>IF('Copy &amp; Paste Roster Report Here'!$A234='Analytical Tests'!Q$7,IF($F237="Y",+$H237*Q$6,0),0)</f>
        <v>0</v>
      </c>
      <c r="R237" s="117">
        <f>IF('Copy &amp; Paste Roster Report Here'!$A234='Analytical Tests'!R$7,IF($F237="Y",+$H237*R$6,0),0)</f>
        <v>0</v>
      </c>
      <c r="S237" s="117">
        <f>IF('Copy &amp; Paste Roster Report Here'!$A234='Analytical Tests'!S$7,IF($F237="Y",+$H237*S$6,0),0)</f>
        <v>0</v>
      </c>
      <c r="T237" s="117">
        <f>IF('Copy &amp; Paste Roster Report Here'!$A234='Analytical Tests'!T$7,IF($F237="Y",+$H237*T$6,0),0)</f>
        <v>0</v>
      </c>
      <c r="U237" s="117">
        <f>IF('Copy &amp; Paste Roster Report Here'!$A234='Analytical Tests'!U$7,IF($F237="Y",+$H237*U$6,0),0)</f>
        <v>0</v>
      </c>
      <c r="V237" s="117">
        <f>IF('Copy &amp; Paste Roster Report Here'!$A234='Analytical Tests'!V$7,IF($F237="Y",+$H237*V$6,0),0)</f>
        <v>0</v>
      </c>
      <c r="W237" s="117">
        <f>IF('Copy &amp; Paste Roster Report Here'!$A234='Analytical Tests'!W$7,IF($F237="Y",+$H237*W$6,0),0)</f>
        <v>0</v>
      </c>
      <c r="X237" s="117">
        <f>IF('Copy &amp; Paste Roster Report Here'!$A234='Analytical Tests'!X$7,IF($F237="Y",+$H237*X$6,0),0)</f>
        <v>0</v>
      </c>
      <c r="Y237" s="117" t="b">
        <f>IF('Copy &amp; Paste Roster Report Here'!$A234='Analytical Tests'!Y$7,IF($F237="N",IF($J237&gt;=$C237,Y$6,+($I237/$D237)*Y$6),0))</f>
        <v>0</v>
      </c>
      <c r="Z237" s="117" t="b">
        <f>IF('Copy &amp; Paste Roster Report Here'!$A234='Analytical Tests'!Z$7,IF($F237="N",IF($J237&gt;=$C237,Z$6,+($I237/$D237)*Z$6),0))</f>
        <v>0</v>
      </c>
      <c r="AA237" s="117" t="b">
        <f>IF('Copy &amp; Paste Roster Report Here'!$A234='Analytical Tests'!AA$7,IF($F237="N",IF($J237&gt;=$C237,AA$6,+($I237/$D237)*AA$6),0))</f>
        <v>0</v>
      </c>
      <c r="AB237" s="117" t="b">
        <f>IF('Copy &amp; Paste Roster Report Here'!$A234='Analytical Tests'!AB$7,IF($F237="N",IF($J237&gt;=$C237,AB$6,+($I237/$D237)*AB$6),0))</f>
        <v>0</v>
      </c>
      <c r="AC237" s="117" t="b">
        <f>IF('Copy &amp; Paste Roster Report Here'!$A234='Analytical Tests'!AC$7,IF($F237="N",IF($J237&gt;=$C237,AC$6,+($I237/$D237)*AC$6),0))</f>
        <v>0</v>
      </c>
      <c r="AD237" s="117" t="b">
        <f>IF('Copy &amp; Paste Roster Report Here'!$A234='Analytical Tests'!AD$7,IF($F237="N",IF($J237&gt;=$C237,AD$6,+($I237/$D237)*AD$6),0))</f>
        <v>0</v>
      </c>
      <c r="AE237" s="117" t="b">
        <f>IF('Copy &amp; Paste Roster Report Here'!$A234='Analytical Tests'!AE$7,IF($F237="N",IF($J237&gt;=$C237,AE$6,+($I237/$D237)*AE$6),0))</f>
        <v>0</v>
      </c>
      <c r="AF237" s="117" t="b">
        <f>IF('Copy &amp; Paste Roster Report Here'!$A234='Analytical Tests'!AF$7,IF($F237="N",IF($J237&gt;=$C237,AF$6,+($I237/$D237)*AF$6),0))</f>
        <v>0</v>
      </c>
      <c r="AG237" s="117" t="b">
        <f>IF('Copy &amp; Paste Roster Report Here'!$A234='Analytical Tests'!AG$7,IF($F237="N",IF($J237&gt;=$C237,AG$6,+($I237/$D237)*AG$6),0))</f>
        <v>0</v>
      </c>
      <c r="AH237" s="117" t="b">
        <f>IF('Copy &amp; Paste Roster Report Here'!$A234='Analytical Tests'!AH$7,IF($F237="N",IF($J237&gt;=$C237,AH$6,+($I237/$D237)*AH$6),0))</f>
        <v>0</v>
      </c>
      <c r="AI237" s="117" t="b">
        <f>IF('Copy &amp; Paste Roster Report Here'!$A234='Analytical Tests'!AI$7,IF($F237="N",IF($J237&gt;=$C237,AI$6,+($I237/$D237)*AI$6),0))</f>
        <v>0</v>
      </c>
      <c r="AJ237" s="79"/>
      <c r="AK237" s="118">
        <f>IF('Copy &amp; Paste Roster Report Here'!$A234=AK$7,IF('Copy &amp; Paste Roster Report Here'!$M234="FT",1,0),0)</f>
        <v>0</v>
      </c>
      <c r="AL237" s="118">
        <f>IF('Copy &amp; Paste Roster Report Here'!$A234=AL$7,IF('Copy &amp; Paste Roster Report Here'!$M234="FT",1,0),0)</f>
        <v>0</v>
      </c>
      <c r="AM237" s="118">
        <f>IF('Copy &amp; Paste Roster Report Here'!$A234=AM$7,IF('Copy &amp; Paste Roster Report Here'!$M234="FT",1,0),0)</f>
        <v>0</v>
      </c>
      <c r="AN237" s="118">
        <f>IF('Copy &amp; Paste Roster Report Here'!$A234=AN$7,IF('Copy &amp; Paste Roster Report Here'!$M234="FT",1,0),0)</f>
        <v>0</v>
      </c>
      <c r="AO237" s="118">
        <f>IF('Copy &amp; Paste Roster Report Here'!$A234=AO$7,IF('Copy &amp; Paste Roster Report Here'!$M234="FT",1,0),0)</f>
        <v>0</v>
      </c>
      <c r="AP237" s="118">
        <f>IF('Copy &amp; Paste Roster Report Here'!$A234=AP$7,IF('Copy &amp; Paste Roster Report Here'!$M234="FT",1,0),0)</f>
        <v>0</v>
      </c>
      <c r="AQ237" s="118">
        <f>IF('Copy &amp; Paste Roster Report Here'!$A234=AQ$7,IF('Copy &amp; Paste Roster Report Here'!$M234="FT",1,0),0)</f>
        <v>0</v>
      </c>
      <c r="AR237" s="118">
        <f>IF('Copy &amp; Paste Roster Report Here'!$A234=AR$7,IF('Copy &amp; Paste Roster Report Here'!$M234="FT",1,0),0)</f>
        <v>0</v>
      </c>
      <c r="AS237" s="118">
        <f>IF('Copy &amp; Paste Roster Report Here'!$A234=AS$7,IF('Copy &amp; Paste Roster Report Here'!$M234="FT",1,0),0)</f>
        <v>0</v>
      </c>
      <c r="AT237" s="118">
        <f>IF('Copy &amp; Paste Roster Report Here'!$A234=AT$7,IF('Copy &amp; Paste Roster Report Here'!$M234="FT",1,0),0)</f>
        <v>0</v>
      </c>
      <c r="AU237" s="118">
        <f>IF('Copy &amp; Paste Roster Report Here'!$A234=AU$7,IF('Copy &amp; Paste Roster Report Here'!$M234="FT",1,0),0)</f>
        <v>0</v>
      </c>
      <c r="AV237" s="73">
        <f t="shared" si="55"/>
        <v>0</v>
      </c>
      <c r="AW237" s="119">
        <f>IF('Copy &amp; Paste Roster Report Here'!$A234=AW$7,IF('Copy &amp; Paste Roster Report Here'!$M234="HT",1,0),0)</f>
        <v>0</v>
      </c>
      <c r="AX237" s="119">
        <f>IF('Copy &amp; Paste Roster Report Here'!$A234=AX$7,IF('Copy &amp; Paste Roster Report Here'!$M234="HT",1,0),0)</f>
        <v>0</v>
      </c>
      <c r="AY237" s="119">
        <f>IF('Copy &amp; Paste Roster Report Here'!$A234=AY$7,IF('Copy &amp; Paste Roster Report Here'!$M234="HT",1,0),0)</f>
        <v>0</v>
      </c>
      <c r="AZ237" s="119">
        <f>IF('Copy &amp; Paste Roster Report Here'!$A234=AZ$7,IF('Copy &amp; Paste Roster Report Here'!$M234="HT",1,0),0)</f>
        <v>0</v>
      </c>
      <c r="BA237" s="119">
        <f>IF('Copy &amp; Paste Roster Report Here'!$A234=BA$7,IF('Copy &amp; Paste Roster Report Here'!$M234="HT",1,0),0)</f>
        <v>0</v>
      </c>
      <c r="BB237" s="119">
        <f>IF('Copy &amp; Paste Roster Report Here'!$A234=BB$7,IF('Copy &amp; Paste Roster Report Here'!$M234="HT",1,0),0)</f>
        <v>0</v>
      </c>
      <c r="BC237" s="119">
        <f>IF('Copy &amp; Paste Roster Report Here'!$A234=BC$7,IF('Copy &amp; Paste Roster Report Here'!$M234="HT",1,0),0)</f>
        <v>0</v>
      </c>
      <c r="BD237" s="119">
        <f>IF('Copy &amp; Paste Roster Report Here'!$A234=BD$7,IF('Copy &amp; Paste Roster Report Here'!$M234="HT",1,0),0)</f>
        <v>0</v>
      </c>
      <c r="BE237" s="119">
        <f>IF('Copy &amp; Paste Roster Report Here'!$A234=BE$7,IF('Copy &amp; Paste Roster Report Here'!$M234="HT",1,0),0)</f>
        <v>0</v>
      </c>
      <c r="BF237" s="119">
        <f>IF('Copy &amp; Paste Roster Report Here'!$A234=BF$7,IF('Copy &amp; Paste Roster Report Here'!$M234="HT",1,0),0)</f>
        <v>0</v>
      </c>
      <c r="BG237" s="119">
        <f>IF('Copy &amp; Paste Roster Report Here'!$A234=BG$7,IF('Copy &amp; Paste Roster Report Here'!$M234="HT",1,0),0)</f>
        <v>0</v>
      </c>
      <c r="BH237" s="73">
        <f t="shared" si="56"/>
        <v>0</v>
      </c>
      <c r="BI237" s="120">
        <f>IF('Copy &amp; Paste Roster Report Here'!$A234=BI$7,IF('Copy &amp; Paste Roster Report Here'!$M234="MT",1,0),0)</f>
        <v>0</v>
      </c>
      <c r="BJ237" s="120">
        <f>IF('Copy &amp; Paste Roster Report Here'!$A234=BJ$7,IF('Copy &amp; Paste Roster Report Here'!$M234="MT",1,0),0)</f>
        <v>0</v>
      </c>
      <c r="BK237" s="120">
        <f>IF('Copy &amp; Paste Roster Report Here'!$A234=BK$7,IF('Copy &amp; Paste Roster Report Here'!$M234="MT",1,0),0)</f>
        <v>0</v>
      </c>
      <c r="BL237" s="120">
        <f>IF('Copy &amp; Paste Roster Report Here'!$A234=BL$7,IF('Copy &amp; Paste Roster Report Here'!$M234="MT",1,0),0)</f>
        <v>0</v>
      </c>
      <c r="BM237" s="120">
        <f>IF('Copy &amp; Paste Roster Report Here'!$A234=BM$7,IF('Copy &amp; Paste Roster Report Here'!$M234="MT",1,0),0)</f>
        <v>0</v>
      </c>
      <c r="BN237" s="120">
        <f>IF('Copy &amp; Paste Roster Report Here'!$A234=BN$7,IF('Copy &amp; Paste Roster Report Here'!$M234="MT",1,0),0)</f>
        <v>0</v>
      </c>
      <c r="BO237" s="120">
        <f>IF('Copy &amp; Paste Roster Report Here'!$A234=BO$7,IF('Copy &amp; Paste Roster Report Here'!$M234="MT",1,0),0)</f>
        <v>0</v>
      </c>
      <c r="BP237" s="120">
        <f>IF('Copy &amp; Paste Roster Report Here'!$A234=BP$7,IF('Copy &amp; Paste Roster Report Here'!$M234="MT",1,0),0)</f>
        <v>0</v>
      </c>
      <c r="BQ237" s="120">
        <f>IF('Copy &amp; Paste Roster Report Here'!$A234=BQ$7,IF('Copy &amp; Paste Roster Report Here'!$M234="MT",1,0),0)</f>
        <v>0</v>
      </c>
      <c r="BR237" s="120">
        <f>IF('Copy &amp; Paste Roster Report Here'!$A234=BR$7,IF('Copy &amp; Paste Roster Report Here'!$M234="MT",1,0),0)</f>
        <v>0</v>
      </c>
      <c r="BS237" s="120">
        <f>IF('Copy &amp; Paste Roster Report Here'!$A234=BS$7,IF('Copy &amp; Paste Roster Report Here'!$M234="MT",1,0),0)</f>
        <v>0</v>
      </c>
      <c r="BT237" s="73">
        <f t="shared" si="57"/>
        <v>0</v>
      </c>
      <c r="BU237" s="121">
        <f>IF('Copy &amp; Paste Roster Report Here'!$A234=BU$7,IF('Copy &amp; Paste Roster Report Here'!$M234="fy",1,0),0)</f>
        <v>0</v>
      </c>
      <c r="BV237" s="121">
        <f>IF('Copy &amp; Paste Roster Report Here'!$A234=BV$7,IF('Copy &amp; Paste Roster Report Here'!$M234="fy",1,0),0)</f>
        <v>0</v>
      </c>
      <c r="BW237" s="121">
        <f>IF('Copy &amp; Paste Roster Report Here'!$A234=BW$7,IF('Copy &amp; Paste Roster Report Here'!$M234="fy",1,0),0)</f>
        <v>0</v>
      </c>
      <c r="BX237" s="121">
        <f>IF('Copy &amp; Paste Roster Report Here'!$A234=BX$7,IF('Copy &amp; Paste Roster Report Here'!$M234="fy",1,0),0)</f>
        <v>0</v>
      </c>
      <c r="BY237" s="121">
        <f>IF('Copy &amp; Paste Roster Report Here'!$A234=BY$7,IF('Copy &amp; Paste Roster Report Here'!$M234="fy",1,0),0)</f>
        <v>0</v>
      </c>
      <c r="BZ237" s="121">
        <f>IF('Copy &amp; Paste Roster Report Here'!$A234=BZ$7,IF('Copy &amp; Paste Roster Report Here'!$M234="fy",1,0),0)</f>
        <v>0</v>
      </c>
      <c r="CA237" s="121">
        <f>IF('Copy &amp; Paste Roster Report Here'!$A234=CA$7,IF('Copy &amp; Paste Roster Report Here'!$M234="fy",1,0),0)</f>
        <v>0</v>
      </c>
      <c r="CB237" s="121">
        <f>IF('Copy &amp; Paste Roster Report Here'!$A234=CB$7,IF('Copy &amp; Paste Roster Report Here'!$M234="fy",1,0),0)</f>
        <v>0</v>
      </c>
      <c r="CC237" s="121">
        <f>IF('Copy &amp; Paste Roster Report Here'!$A234=CC$7,IF('Copy &amp; Paste Roster Report Here'!$M234="fy",1,0),0)</f>
        <v>0</v>
      </c>
      <c r="CD237" s="121">
        <f>IF('Copy &amp; Paste Roster Report Here'!$A234=CD$7,IF('Copy &amp; Paste Roster Report Here'!$M234="fy",1,0),0)</f>
        <v>0</v>
      </c>
      <c r="CE237" s="121">
        <f>IF('Copy &amp; Paste Roster Report Here'!$A234=CE$7,IF('Copy &amp; Paste Roster Report Here'!$M234="fy",1,0),0)</f>
        <v>0</v>
      </c>
      <c r="CF237" s="73">
        <f t="shared" si="58"/>
        <v>0</v>
      </c>
      <c r="CG237" s="122">
        <f>IF('Copy &amp; Paste Roster Report Here'!$A234=CG$7,IF('Copy &amp; Paste Roster Report Here'!$M234="RH",1,0),0)</f>
        <v>0</v>
      </c>
      <c r="CH237" s="122">
        <f>IF('Copy &amp; Paste Roster Report Here'!$A234=CH$7,IF('Copy &amp; Paste Roster Report Here'!$M234="RH",1,0),0)</f>
        <v>0</v>
      </c>
      <c r="CI237" s="122">
        <f>IF('Copy &amp; Paste Roster Report Here'!$A234=CI$7,IF('Copy &amp; Paste Roster Report Here'!$M234="RH",1,0),0)</f>
        <v>0</v>
      </c>
      <c r="CJ237" s="122">
        <f>IF('Copy &amp; Paste Roster Report Here'!$A234=CJ$7,IF('Copy &amp; Paste Roster Report Here'!$M234="RH",1,0),0)</f>
        <v>0</v>
      </c>
      <c r="CK237" s="122">
        <f>IF('Copy &amp; Paste Roster Report Here'!$A234=CK$7,IF('Copy &amp; Paste Roster Report Here'!$M234="RH",1,0),0)</f>
        <v>0</v>
      </c>
      <c r="CL237" s="122">
        <f>IF('Copy &amp; Paste Roster Report Here'!$A234=CL$7,IF('Copy &amp; Paste Roster Report Here'!$M234="RH",1,0),0)</f>
        <v>0</v>
      </c>
      <c r="CM237" s="122">
        <f>IF('Copy &amp; Paste Roster Report Here'!$A234=CM$7,IF('Copy &amp; Paste Roster Report Here'!$M234="RH",1,0),0)</f>
        <v>0</v>
      </c>
      <c r="CN237" s="122">
        <f>IF('Copy &amp; Paste Roster Report Here'!$A234=CN$7,IF('Copy &amp; Paste Roster Report Here'!$M234="RH",1,0),0)</f>
        <v>0</v>
      </c>
      <c r="CO237" s="122">
        <f>IF('Copy &amp; Paste Roster Report Here'!$A234=CO$7,IF('Copy &amp; Paste Roster Report Here'!$M234="RH",1,0),0)</f>
        <v>0</v>
      </c>
      <c r="CP237" s="122">
        <f>IF('Copy &amp; Paste Roster Report Here'!$A234=CP$7,IF('Copy &amp; Paste Roster Report Here'!$M234="RH",1,0),0)</f>
        <v>0</v>
      </c>
      <c r="CQ237" s="122">
        <f>IF('Copy &amp; Paste Roster Report Here'!$A234=CQ$7,IF('Copy &amp; Paste Roster Report Here'!$M234="RH",1,0),0)</f>
        <v>0</v>
      </c>
      <c r="CR237" s="73">
        <f t="shared" si="59"/>
        <v>0</v>
      </c>
      <c r="CS237" s="123">
        <f>IF('Copy &amp; Paste Roster Report Here'!$A234=CS$7,IF('Copy &amp; Paste Roster Report Here'!$M234="QT",1,0),0)</f>
        <v>0</v>
      </c>
      <c r="CT237" s="123">
        <f>IF('Copy &amp; Paste Roster Report Here'!$A234=CT$7,IF('Copy &amp; Paste Roster Report Here'!$M234="QT",1,0),0)</f>
        <v>0</v>
      </c>
      <c r="CU237" s="123">
        <f>IF('Copy &amp; Paste Roster Report Here'!$A234=CU$7,IF('Copy &amp; Paste Roster Report Here'!$M234="QT",1,0),0)</f>
        <v>0</v>
      </c>
      <c r="CV237" s="123">
        <f>IF('Copy &amp; Paste Roster Report Here'!$A234=CV$7,IF('Copy &amp; Paste Roster Report Here'!$M234="QT",1,0),0)</f>
        <v>0</v>
      </c>
      <c r="CW237" s="123">
        <f>IF('Copy &amp; Paste Roster Report Here'!$A234=CW$7,IF('Copy &amp; Paste Roster Report Here'!$M234="QT",1,0),0)</f>
        <v>0</v>
      </c>
      <c r="CX237" s="123">
        <f>IF('Copy &amp; Paste Roster Report Here'!$A234=CX$7,IF('Copy &amp; Paste Roster Report Here'!$M234="QT",1,0),0)</f>
        <v>0</v>
      </c>
      <c r="CY237" s="123">
        <f>IF('Copy &amp; Paste Roster Report Here'!$A234=CY$7,IF('Copy &amp; Paste Roster Report Here'!$M234="QT",1,0),0)</f>
        <v>0</v>
      </c>
      <c r="CZ237" s="123">
        <f>IF('Copy &amp; Paste Roster Report Here'!$A234=CZ$7,IF('Copy &amp; Paste Roster Report Here'!$M234="QT",1,0),0)</f>
        <v>0</v>
      </c>
      <c r="DA237" s="123">
        <f>IF('Copy &amp; Paste Roster Report Here'!$A234=DA$7,IF('Copy &amp; Paste Roster Report Here'!$M234="QT",1,0),0)</f>
        <v>0</v>
      </c>
      <c r="DB237" s="123">
        <f>IF('Copy &amp; Paste Roster Report Here'!$A234=DB$7,IF('Copy &amp; Paste Roster Report Here'!$M234="QT",1,0),0)</f>
        <v>0</v>
      </c>
      <c r="DC237" s="123">
        <f>IF('Copy &amp; Paste Roster Report Here'!$A234=DC$7,IF('Copy &amp; Paste Roster Report Here'!$M234="QT",1,0),0)</f>
        <v>0</v>
      </c>
      <c r="DD237" s="73">
        <f t="shared" si="60"/>
        <v>0</v>
      </c>
      <c r="DE237" s="124">
        <f>IF('Copy &amp; Paste Roster Report Here'!$A234=DE$7,IF('Copy &amp; Paste Roster Report Here'!$M234="xxxxxxxxxxx",1,0),0)</f>
        <v>0</v>
      </c>
      <c r="DF237" s="124">
        <f>IF('Copy &amp; Paste Roster Report Here'!$A234=DF$7,IF('Copy &amp; Paste Roster Report Here'!$M234="xxxxxxxxxxx",1,0),0)</f>
        <v>0</v>
      </c>
      <c r="DG237" s="124">
        <f>IF('Copy &amp; Paste Roster Report Here'!$A234=DG$7,IF('Copy &amp; Paste Roster Report Here'!$M234="xxxxxxxxxxx",1,0),0)</f>
        <v>0</v>
      </c>
      <c r="DH237" s="124">
        <f>IF('Copy &amp; Paste Roster Report Here'!$A234=DH$7,IF('Copy &amp; Paste Roster Report Here'!$M234="xxxxxxxxxxx",1,0),0)</f>
        <v>0</v>
      </c>
      <c r="DI237" s="124">
        <f>IF('Copy &amp; Paste Roster Report Here'!$A234=DI$7,IF('Copy &amp; Paste Roster Report Here'!$M234="xxxxxxxxxxx",1,0),0)</f>
        <v>0</v>
      </c>
      <c r="DJ237" s="124">
        <f>IF('Copy &amp; Paste Roster Report Here'!$A234=DJ$7,IF('Copy &amp; Paste Roster Report Here'!$M234="xxxxxxxxxxx",1,0),0)</f>
        <v>0</v>
      </c>
      <c r="DK237" s="124">
        <f>IF('Copy &amp; Paste Roster Report Here'!$A234=DK$7,IF('Copy &amp; Paste Roster Report Here'!$M234="xxxxxxxxxxx",1,0),0)</f>
        <v>0</v>
      </c>
      <c r="DL237" s="124">
        <f>IF('Copy &amp; Paste Roster Report Here'!$A234=DL$7,IF('Copy &amp; Paste Roster Report Here'!$M234="xxxxxxxxxxx",1,0),0)</f>
        <v>0</v>
      </c>
      <c r="DM237" s="124">
        <f>IF('Copy &amp; Paste Roster Report Here'!$A234=DM$7,IF('Copy &amp; Paste Roster Report Here'!$M234="xxxxxxxxxxx",1,0),0)</f>
        <v>0</v>
      </c>
      <c r="DN237" s="124">
        <f>IF('Copy &amp; Paste Roster Report Here'!$A234=DN$7,IF('Copy &amp; Paste Roster Report Here'!$M234="xxxxxxxxxxx",1,0),0)</f>
        <v>0</v>
      </c>
      <c r="DO237" s="124">
        <f>IF('Copy &amp; Paste Roster Report Here'!$A234=DO$7,IF('Copy &amp; Paste Roster Report Here'!$M234="xxxxxxxxxxx",1,0),0)</f>
        <v>0</v>
      </c>
      <c r="DP237" s="125">
        <f t="shared" si="61"/>
        <v>0</v>
      </c>
      <c r="DQ237" s="126">
        <f t="shared" si="62"/>
        <v>0</v>
      </c>
    </row>
    <row r="238" spans="1:121" x14ac:dyDescent="0.25">
      <c r="A238" s="111">
        <f t="shared" si="48"/>
        <v>0</v>
      </c>
      <c r="B238" s="111">
        <f t="shared" si="49"/>
        <v>0</v>
      </c>
      <c r="C238" s="112">
        <f>+('Copy &amp; Paste Roster Report Here'!$P235-'Copy &amp; Paste Roster Report Here'!$O235)/30</f>
        <v>0</v>
      </c>
      <c r="D238" s="112">
        <f>+('Copy &amp; Paste Roster Report Here'!$P235-'Copy &amp; Paste Roster Report Here'!$O235)</f>
        <v>0</v>
      </c>
      <c r="E238" s="111">
        <f>'Copy &amp; Paste Roster Report Here'!N235</f>
        <v>0</v>
      </c>
      <c r="F238" s="111" t="str">
        <f t="shared" si="50"/>
        <v>N</v>
      </c>
      <c r="G238" s="111">
        <f>'Copy &amp; Paste Roster Report Here'!R235</f>
        <v>0</v>
      </c>
      <c r="H238" s="113">
        <f t="shared" si="51"/>
        <v>0</v>
      </c>
      <c r="I238" s="112">
        <f>IF(F238="N",$F$5-'Copy &amp; Paste Roster Report Here'!O235,+'Copy &amp; Paste Roster Report Here'!Q235-'Copy &amp; Paste Roster Report Here'!O235)</f>
        <v>0</v>
      </c>
      <c r="J238" s="114">
        <f t="shared" si="52"/>
        <v>0</v>
      </c>
      <c r="K238" s="114">
        <f t="shared" si="53"/>
        <v>0</v>
      </c>
      <c r="L238" s="115">
        <f>'Copy &amp; Paste Roster Report Here'!F235</f>
        <v>0</v>
      </c>
      <c r="M238" s="116">
        <f t="shared" si="54"/>
        <v>0</v>
      </c>
      <c r="N238" s="117">
        <f>IF('Copy &amp; Paste Roster Report Here'!$A235='Analytical Tests'!N$7,IF($F238="Y",+$H238*N$6,0),0)</f>
        <v>0</v>
      </c>
      <c r="O238" s="117">
        <f>IF('Copy &amp; Paste Roster Report Here'!$A235='Analytical Tests'!O$7,IF($F238="Y",+$H238*O$6,0),0)</f>
        <v>0</v>
      </c>
      <c r="P238" s="117">
        <f>IF('Copy &amp; Paste Roster Report Here'!$A235='Analytical Tests'!P$7,IF($F238="Y",+$H238*P$6,0),0)</f>
        <v>0</v>
      </c>
      <c r="Q238" s="117">
        <f>IF('Copy &amp; Paste Roster Report Here'!$A235='Analytical Tests'!Q$7,IF($F238="Y",+$H238*Q$6,0),0)</f>
        <v>0</v>
      </c>
      <c r="R238" s="117">
        <f>IF('Copy &amp; Paste Roster Report Here'!$A235='Analytical Tests'!R$7,IF($F238="Y",+$H238*R$6,0),0)</f>
        <v>0</v>
      </c>
      <c r="S238" s="117">
        <f>IF('Copy &amp; Paste Roster Report Here'!$A235='Analytical Tests'!S$7,IF($F238="Y",+$H238*S$6,0),0)</f>
        <v>0</v>
      </c>
      <c r="T238" s="117">
        <f>IF('Copy &amp; Paste Roster Report Here'!$A235='Analytical Tests'!T$7,IF($F238="Y",+$H238*T$6,0),0)</f>
        <v>0</v>
      </c>
      <c r="U238" s="117">
        <f>IF('Copy &amp; Paste Roster Report Here'!$A235='Analytical Tests'!U$7,IF($F238="Y",+$H238*U$6,0),0)</f>
        <v>0</v>
      </c>
      <c r="V238" s="117">
        <f>IF('Copy &amp; Paste Roster Report Here'!$A235='Analytical Tests'!V$7,IF($F238="Y",+$H238*V$6,0),0)</f>
        <v>0</v>
      </c>
      <c r="W238" s="117">
        <f>IF('Copy &amp; Paste Roster Report Here'!$A235='Analytical Tests'!W$7,IF($F238="Y",+$H238*W$6,0),0)</f>
        <v>0</v>
      </c>
      <c r="X238" s="117">
        <f>IF('Copy &amp; Paste Roster Report Here'!$A235='Analytical Tests'!X$7,IF($F238="Y",+$H238*X$6,0),0)</f>
        <v>0</v>
      </c>
      <c r="Y238" s="117" t="b">
        <f>IF('Copy &amp; Paste Roster Report Here'!$A235='Analytical Tests'!Y$7,IF($F238="N",IF($J238&gt;=$C238,Y$6,+($I238/$D238)*Y$6),0))</f>
        <v>0</v>
      </c>
      <c r="Z238" s="117" t="b">
        <f>IF('Copy &amp; Paste Roster Report Here'!$A235='Analytical Tests'!Z$7,IF($F238="N",IF($J238&gt;=$C238,Z$6,+($I238/$D238)*Z$6),0))</f>
        <v>0</v>
      </c>
      <c r="AA238" s="117" t="b">
        <f>IF('Copy &amp; Paste Roster Report Here'!$A235='Analytical Tests'!AA$7,IF($F238="N",IF($J238&gt;=$C238,AA$6,+($I238/$D238)*AA$6),0))</f>
        <v>0</v>
      </c>
      <c r="AB238" s="117" t="b">
        <f>IF('Copy &amp; Paste Roster Report Here'!$A235='Analytical Tests'!AB$7,IF($F238="N",IF($J238&gt;=$C238,AB$6,+($I238/$D238)*AB$6),0))</f>
        <v>0</v>
      </c>
      <c r="AC238" s="117" t="b">
        <f>IF('Copy &amp; Paste Roster Report Here'!$A235='Analytical Tests'!AC$7,IF($F238="N",IF($J238&gt;=$C238,AC$6,+($I238/$D238)*AC$6),0))</f>
        <v>0</v>
      </c>
      <c r="AD238" s="117" t="b">
        <f>IF('Copy &amp; Paste Roster Report Here'!$A235='Analytical Tests'!AD$7,IF($F238="N",IF($J238&gt;=$C238,AD$6,+($I238/$D238)*AD$6),0))</f>
        <v>0</v>
      </c>
      <c r="AE238" s="117" t="b">
        <f>IF('Copy &amp; Paste Roster Report Here'!$A235='Analytical Tests'!AE$7,IF($F238="N",IF($J238&gt;=$C238,AE$6,+($I238/$D238)*AE$6),0))</f>
        <v>0</v>
      </c>
      <c r="AF238" s="117" t="b">
        <f>IF('Copy &amp; Paste Roster Report Here'!$A235='Analytical Tests'!AF$7,IF($F238="N",IF($J238&gt;=$C238,AF$6,+($I238/$D238)*AF$6),0))</f>
        <v>0</v>
      </c>
      <c r="AG238" s="117" t="b">
        <f>IF('Copy &amp; Paste Roster Report Here'!$A235='Analytical Tests'!AG$7,IF($F238="N",IF($J238&gt;=$C238,AG$6,+($I238/$D238)*AG$6),0))</f>
        <v>0</v>
      </c>
      <c r="AH238" s="117" t="b">
        <f>IF('Copy &amp; Paste Roster Report Here'!$A235='Analytical Tests'!AH$7,IF($F238="N",IF($J238&gt;=$C238,AH$6,+($I238/$D238)*AH$6),0))</f>
        <v>0</v>
      </c>
      <c r="AI238" s="117" t="b">
        <f>IF('Copy &amp; Paste Roster Report Here'!$A235='Analytical Tests'!AI$7,IF($F238="N",IF($J238&gt;=$C238,AI$6,+($I238/$D238)*AI$6),0))</f>
        <v>0</v>
      </c>
      <c r="AJ238" s="79"/>
      <c r="AK238" s="118">
        <f>IF('Copy &amp; Paste Roster Report Here'!$A235=AK$7,IF('Copy &amp; Paste Roster Report Here'!$M235="FT",1,0),0)</f>
        <v>0</v>
      </c>
      <c r="AL238" s="118">
        <f>IF('Copy &amp; Paste Roster Report Here'!$A235=AL$7,IF('Copy &amp; Paste Roster Report Here'!$M235="FT",1,0),0)</f>
        <v>0</v>
      </c>
      <c r="AM238" s="118">
        <f>IF('Copy &amp; Paste Roster Report Here'!$A235=AM$7,IF('Copy &amp; Paste Roster Report Here'!$M235="FT",1,0),0)</f>
        <v>0</v>
      </c>
      <c r="AN238" s="118">
        <f>IF('Copy &amp; Paste Roster Report Here'!$A235=AN$7,IF('Copy &amp; Paste Roster Report Here'!$M235="FT",1,0),0)</f>
        <v>0</v>
      </c>
      <c r="AO238" s="118">
        <f>IF('Copy &amp; Paste Roster Report Here'!$A235=AO$7,IF('Copy &amp; Paste Roster Report Here'!$M235="FT",1,0),0)</f>
        <v>0</v>
      </c>
      <c r="AP238" s="118">
        <f>IF('Copy &amp; Paste Roster Report Here'!$A235=AP$7,IF('Copy &amp; Paste Roster Report Here'!$M235="FT",1,0),0)</f>
        <v>0</v>
      </c>
      <c r="AQ238" s="118">
        <f>IF('Copy &amp; Paste Roster Report Here'!$A235=AQ$7,IF('Copy &amp; Paste Roster Report Here'!$M235="FT",1,0),0)</f>
        <v>0</v>
      </c>
      <c r="AR238" s="118">
        <f>IF('Copy &amp; Paste Roster Report Here'!$A235=AR$7,IF('Copy &amp; Paste Roster Report Here'!$M235="FT",1,0),0)</f>
        <v>0</v>
      </c>
      <c r="AS238" s="118">
        <f>IF('Copy &amp; Paste Roster Report Here'!$A235=AS$7,IF('Copy &amp; Paste Roster Report Here'!$M235="FT",1,0),0)</f>
        <v>0</v>
      </c>
      <c r="AT238" s="118">
        <f>IF('Copy &amp; Paste Roster Report Here'!$A235=AT$7,IF('Copy &amp; Paste Roster Report Here'!$M235="FT",1,0),0)</f>
        <v>0</v>
      </c>
      <c r="AU238" s="118">
        <f>IF('Copy &amp; Paste Roster Report Here'!$A235=AU$7,IF('Copy &amp; Paste Roster Report Here'!$M235="FT",1,0),0)</f>
        <v>0</v>
      </c>
      <c r="AV238" s="73">
        <f t="shared" si="55"/>
        <v>0</v>
      </c>
      <c r="AW238" s="119">
        <f>IF('Copy &amp; Paste Roster Report Here'!$A235=AW$7,IF('Copy &amp; Paste Roster Report Here'!$M235="HT",1,0),0)</f>
        <v>0</v>
      </c>
      <c r="AX238" s="119">
        <f>IF('Copy &amp; Paste Roster Report Here'!$A235=AX$7,IF('Copy &amp; Paste Roster Report Here'!$M235="HT",1,0),0)</f>
        <v>0</v>
      </c>
      <c r="AY238" s="119">
        <f>IF('Copy &amp; Paste Roster Report Here'!$A235=AY$7,IF('Copy &amp; Paste Roster Report Here'!$M235="HT",1,0),0)</f>
        <v>0</v>
      </c>
      <c r="AZ238" s="119">
        <f>IF('Copy &amp; Paste Roster Report Here'!$A235=AZ$7,IF('Copy &amp; Paste Roster Report Here'!$M235="HT",1,0),0)</f>
        <v>0</v>
      </c>
      <c r="BA238" s="119">
        <f>IF('Copy &amp; Paste Roster Report Here'!$A235=BA$7,IF('Copy &amp; Paste Roster Report Here'!$M235="HT",1,0),0)</f>
        <v>0</v>
      </c>
      <c r="BB238" s="119">
        <f>IF('Copy &amp; Paste Roster Report Here'!$A235=BB$7,IF('Copy &amp; Paste Roster Report Here'!$M235="HT",1,0),0)</f>
        <v>0</v>
      </c>
      <c r="BC238" s="119">
        <f>IF('Copy &amp; Paste Roster Report Here'!$A235=BC$7,IF('Copy &amp; Paste Roster Report Here'!$M235="HT",1,0),0)</f>
        <v>0</v>
      </c>
      <c r="BD238" s="119">
        <f>IF('Copy &amp; Paste Roster Report Here'!$A235=BD$7,IF('Copy &amp; Paste Roster Report Here'!$M235="HT",1,0),0)</f>
        <v>0</v>
      </c>
      <c r="BE238" s="119">
        <f>IF('Copy &amp; Paste Roster Report Here'!$A235=BE$7,IF('Copy &amp; Paste Roster Report Here'!$M235="HT",1,0),0)</f>
        <v>0</v>
      </c>
      <c r="BF238" s="119">
        <f>IF('Copy &amp; Paste Roster Report Here'!$A235=BF$7,IF('Copy &amp; Paste Roster Report Here'!$M235="HT",1,0),0)</f>
        <v>0</v>
      </c>
      <c r="BG238" s="119">
        <f>IF('Copy &amp; Paste Roster Report Here'!$A235=BG$7,IF('Copy &amp; Paste Roster Report Here'!$M235="HT",1,0),0)</f>
        <v>0</v>
      </c>
      <c r="BH238" s="73">
        <f t="shared" si="56"/>
        <v>0</v>
      </c>
      <c r="BI238" s="120">
        <f>IF('Copy &amp; Paste Roster Report Here'!$A235=BI$7,IF('Copy &amp; Paste Roster Report Here'!$M235="MT",1,0),0)</f>
        <v>0</v>
      </c>
      <c r="BJ238" s="120">
        <f>IF('Copy &amp; Paste Roster Report Here'!$A235=BJ$7,IF('Copy &amp; Paste Roster Report Here'!$M235="MT",1,0),0)</f>
        <v>0</v>
      </c>
      <c r="BK238" s="120">
        <f>IF('Copy &amp; Paste Roster Report Here'!$A235=BK$7,IF('Copy &amp; Paste Roster Report Here'!$M235="MT",1,0),0)</f>
        <v>0</v>
      </c>
      <c r="BL238" s="120">
        <f>IF('Copy &amp; Paste Roster Report Here'!$A235=BL$7,IF('Copy &amp; Paste Roster Report Here'!$M235="MT",1,0),0)</f>
        <v>0</v>
      </c>
      <c r="BM238" s="120">
        <f>IF('Copy &amp; Paste Roster Report Here'!$A235=BM$7,IF('Copy &amp; Paste Roster Report Here'!$M235="MT",1,0),0)</f>
        <v>0</v>
      </c>
      <c r="BN238" s="120">
        <f>IF('Copy &amp; Paste Roster Report Here'!$A235=BN$7,IF('Copy &amp; Paste Roster Report Here'!$M235="MT",1,0),0)</f>
        <v>0</v>
      </c>
      <c r="BO238" s="120">
        <f>IF('Copy &amp; Paste Roster Report Here'!$A235=BO$7,IF('Copy &amp; Paste Roster Report Here'!$M235="MT",1,0),0)</f>
        <v>0</v>
      </c>
      <c r="BP238" s="120">
        <f>IF('Copy &amp; Paste Roster Report Here'!$A235=BP$7,IF('Copy &amp; Paste Roster Report Here'!$M235="MT",1,0),0)</f>
        <v>0</v>
      </c>
      <c r="BQ238" s="120">
        <f>IF('Copy &amp; Paste Roster Report Here'!$A235=BQ$7,IF('Copy &amp; Paste Roster Report Here'!$M235="MT",1,0),0)</f>
        <v>0</v>
      </c>
      <c r="BR238" s="120">
        <f>IF('Copy &amp; Paste Roster Report Here'!$A235=BR$7,IF('Copy &amp; Paste Roster Report Here'!$M235="MT",1,0),0)</f>
        <v>0</v>
      </c>
      <c r="BS238" s="120">
        <f>IF('Copy &amp; Paste Roster Report Here'!$A235=BS$7,IF('Copy &amp; Paste Roster Report Here'!$M235="MT",1,0),0)</f>
        <v>0</v>
      </c>
      <c r="BT238" s="73">
        <f t="shared" si="57"/>
        <v>0</v>
      </c>
      <c r="BU238" s="121">
        <f>IF('Copy &amp; Paste Roster Report Here'!$A235=BU$7,IF('Copy &amp; Paste Roster Report Here'!$M235="fy",1,0),0)</f>
        <v>0</v>
      </c>
      <c r="BV238" s="121">
        <f>IF('Copy &amp; Paste Roster Report Here'!$A235=BV$7,IF('Copy &amp; Paste Roster Report Here'!$M235="fy",1,0),0)</f>
        <v>0</v>
      </c>
      <c r="BW238" s="121">
        <f>IF('Copy &amp; Paste Roster Report Here'!$A235=BW$7,IF('Copy &amp; Paste Roster Report Here'!$M235="fy",1,0),0)</f>
        <v>0</v>
      </c>
      <c r="BX238" s="121">
        <f>IF('Copy &amp; Paste Roster Report Here'!$A235=BX$7,IF('Copy &amp; Paste Roster Report Here'!$M235="fy",1,0),0)</f>
        <v>0</v>
      </c>
      <c r="BY238" s="121">
        <f>IF('Copy &amp; Paste Roster Report Here'!$A235=BY$7,IF('Copy &amp; Paste Roster Report Here'!$M235="fy",1,0),0)</f>
        <v>0</v>
      </c>
      <c r="BZ238" s="121">
        <f>IF('Copy &amp; Paste Roster Report Here'!$A235=BZ$7,IF('Copy &amp; Paste Roster Report Here'!$M235="fy",1,0),0)</f>
        <v>0</v>
      </c>
      <c r="CA238" s="121">
        <f>IF('Copy &amp; Paste Roster Report Here'!$A235=CA$7,IF('Copy &amp; Paste Roster Report Here'!$M235="fy",1,0),0)</f>
        <v>0</v>
      </c>
      <c r="CB238" s="121">
        <f>IF('Copy &amp; Paste Roster Report Here'!$A235=CB$7,IF('Copy &amp; Paste Roster Report Here'!$M235="fy",1,0),0)</f>
        <v>0</v>
      </c>
      <c r="CC238" s="121">
        <f>IF('Copy &amp; Paste Roster Report Here'!$A235=CC$7,IF('Copy &amp; Paste Roster Report Here'!$M235="fy",1,0),0)</f>
        <v>0</v>
      </c>
      <c r="CD238" s="121">
        <f>IF('Copy &amp; Paste Roster Report Here'!$A235=CD$7,IF('Copy &amp; Paste Roster Report Here'!$M235="fy",1,0),0)</f>
        <v>0</v>
      </c>
      <c r="CE238" s="121">
        <f>IF('Copy &amp; Paste Roster Report Here'!$A235=CE$7,IF('Copy &amp; Paste Roster Report Here'!$M235="fy",1,0),0)</f>
        <v>0</v>
      </c>
      <c r="CF238" s="73">
        <f t="shared" si="58"/>
        <v>0</v>
      </c>
      <c r="CG238" s="122">
        <f>IF('Copy &amp; Paste Roster Report Here'!$A235=CG$7,IF('Copy &amp; Paste Roster Report Here'!$M235="RH",1,0),0)</f>
        <v>0</v>
      </c>
      <c r="CH238" s="122">
        <f>IF('Copy &amp; Paste Roster Report Here'!$A235=CH$7,IF('Copy &amp; Paste Roster Report Here'!$M235="RH",1,0),0)</f>
        <v>0</v>
      </c>
      <c r="CI238" s="122">
        <f>IF('Copy &amp; Paste Roster Report Here'!$A235=CI$7,IF('Copy &amp; Paste Roster Report Here'!$M235="RH",1,0),0)</f>
        <v>0</v>
      </c>
      <c r="CJ238" s="122">
        <f>IF('Copy &amp; Paste Roster Report Here'!$A235=CJ$7,IF('Copy &amp; Paste Roster Report Here'!$M235="RH",1,0),0)</f>
        <v>0</v>
      </c>
      <c r="CK238" s="122">
        <f>IF('Copy &amp; Paste Roster Report Here'!$A235=CK$7,IF('Copy &amp; Paste Roster Report Here'!$M235="RH",1,0),0)</f>
        <v>0</v>
      </c>
      <c r="CL238" s="122">
        <f>IF('Copy &amp; Paste Roster Report Here'!$A235=CL$7,IF('Copy &amp; Paste Roster Report Here'!$M235="RH",1,0),0)</f>
        <v>0</v>
      </c>
      <c r="CM238" s="122">
        <f>IF('Copy &amp; Paste Roster Report Here'!$A235=CM$7,IF('Copy &amp; Paste Roster Report Here'!$M235="RH",1,0),0)</f>
        <v>0</v>
      </c>
      <c r="CN238" s="122">
        <f>IF('Copy &amp; Paste Roster Report Here'!$A235=CN$7,IF('Copy &amp; Paste Roster Report Here'!$M235="RH",1,0),0)</f>
        <v>0</v>
      </c>
      <c r="CO238" s="122">
        <f>IF('Copy &amp; Paste Roster Report Here'!$A235=CO$7,IF('Copy &amp; Paste Roster Report Here'!$M235="RH",1,0),0)</f>
        <v>0</v>
      </c>
      <c r="CP238" s="122">
        <f>IF('Copy &amp; Paste Roster Report Here'!$A235=CP$7,IF('Copy &amp; Paste Roster Report Here'!$M235="RH",1,0),0)</f>
        <v>0</v>
      </c>
      <c r="CQ238" s="122">
        <f>IF('Copy &amp; Paste Roster Report Here'!$A235=CQ$7,IF('Copy &amp; Paste Roster Report Here'!$M235="RH",1,0),0)</f>
        <v>0</v>
      </c>
      <c r="CR238" s="73">
        <f t="shared" si="59"/>
        <v>0</v>
      </c>
      <c r="CS238" s="123">
        <f>IF('Copy &amp; Paste Roster Report Here'!$A235=CS$7,IF('Copy &amp; Paste Roster Report Here'!$M235="QT",1,0),0)</f>
        <v>0</v>
      </c>
      <c r="CT238" s="123">
        <f>IF('Copy &amp; Paste Roster Report Here'!$A235=CT$7,IF('Copy &amp; Paste Roster Report Here'!$M235="QT",1,0),0)</f>
        <v>0</v>
      </c>
      <c r="CU238" s="123">
        <f>IF('Copy &amp; Paste Roster Report Here'!$A235=CU$7,IF('Copy &amp; Paste Roster Report Here'!$M235="QT",1,0),0)</f>
        <v>0</v>
      </c>
      <c r="CV238" s="123">
        <f>IF('Copy &amp; Paste Roster Report Here'!$A235=CV$7,IF('Copy &amp; Paste Roster Report Here'!$M235="QT",1,0),0)</f>
        <v>0</v>
      </c>
      <c r="CW238" s="123">
        <f>IF('Copy &amp; Paste Roster Report Here'!$A235=CW$7,IF('Copy &amp; Paste Roster Report Here'!$M235="QT",1,0),0)</f>
        <v>0</v>
      </c>
      <c r="CX238" s="123">
        <f>IF('Copy &amp; Paste Roster Report Here'!$A235=CX$7,IF('Copy &amp; Paste Roster Report Here'!$M235="QT",1,0),0)</f>
        <v>0</v>
      </c>
      <c r="CY238" s="123">
        <f>IF('Copy &amp; Paste Roster Report Here'!$A235=CY$7,IF('Copy &amp; Paste Roster Report Here'!$M235="QT",1,0),0)</f>
        <v>0</v>
      </c>
      <c r="CZ238" s="123">
        <f>IF('Copy &amp; Paste Roster Report Here'!$A235=CZ$7,IF('Copy &amp; Paste Roster Report Here'!$M235="QT",1,0),0)</f>
        <v>0</v>
      </c>
      <c r="DA238" s="123">
        <f>IF('Copy &amp; Paste Roster Report Here'!$A235=DA$7,IF('Copy &amp; Paste Roster Report Here'!$M235="QT",1,0),0)</f>
        <v>0</v>
      </c>
      <c r="DB238" s="123">
        <f>IF('Copy &amp; Paste Roster Report Here'!$A235=DB$7,IF('Copy &amp; Paste Roster Report Here'!$M235="QT",1,0),0)</f>
        <v>0</v>
      </c>
      <c r="DC238" s="123">
        <f>IF('Copy &amp; Paste Roster Report Here'!$A235=DC$7,IF('Copy &amp; Paste Roster Report Here'!$M235="QT",1,0),0)</f>
        <v>0</v>
      </c>
      <c r="DD238" s="73">
        <f t="shared" si="60"/>
        <v>0</v>
      </c>
      <c r="DE238" s="124">
        <f>IF('Copy &amp; Paste Roster Report Here'!$A235=DE$7,IF('Copy &amp; Paste Roster Report Here'!$M235="xxxxxxxxxxx",1,0),0)</f>
        <v>0</v>
      </c>
      <c r="DF238" s="124">
        <f>IF('Copy &amp; Paste Roster Report Here'!$A235=DF$7,IF('Copy &amp; Paste Roster Report Here'!$M235="xxxxxxxxxxx",1,0),0)</f>
        <v>0</v>
      </c>
      <c r="DG238" s="124">
        <f>IF('Copy &amp; Paste Roster Report Here'!$A235=DG$7,IF('Copy &amp; Paste Roster Report Here'!$M235="xxxxxxxxxxx",1,0),0)</f>
        <v>0</v>
      </c>
      <c r="DH238" s="124">
        <f>IF('Copy &amp; Paste Roster Report Here'!$A235=DH$7,IF('Copy &amp; Paste Roster Report Here'!$M235="xxxxxxxxxxx",1,0),0)</f>
        <v>0</v>
      </c>
      <c r="DI238" s="124">
        <f>IF('Copy &amp; Paste Roster Report Here'!$A235=DI$7,IF('Copy &amp; Paste Roster Report Here'!$M235="xxxxxxxxxxx",1,0),0)</f>
        <v>0</v>
      </c>
      <c r="DJ238" s="124">
        <f>IF('Copy &amp; Paste Roster Report Here'!$A235=DJ$7,IF('Copy &amp; Paste Roster Report Here'!$M235="xxxxxxxxxxx",1,0),0)</f>
        <v>0</v>
      </c>
      <c r="DK238" s="124">
        <f>IF('Copy &amp; Paste Roster Report Here'!$A235=DK$7,IF('Copy &amp; Paste Roster Report Here'!$M235="xxxxxxxxxxx",1,0),0)</f>
        <v>0</v>
      </c>
      <c r="DL238" s="124">
        <f>IF('Copy &amp; Paste Roster Report Here'!$A235=DL$7,IF('Copy &amp; Paste Roster Report Here'!$M235="xxxxxxxxxxx",1,0),0)</f>
        <v>0</v>
      </c>
      <c r="DM238" s="124">
        <f>IF('Copy &amp; Paste Roster Report Here'!$A235=DM$7,IF('Copy &amp; Paste Roster Report Here'!$M235="xxxxxxxxxxx",1,0),0)</f>
        <v>0</v>
      </c>
      <c r="DN238" s="124">
        <f>IF('Copy &amp; Paste Roster Report Here'!$A235=DN$7,IF('Copy &amp; Paste Roster Report Here'!$M235="xxxxxxxxxxx",1,0),0)</f>
        <v>0</v>
      </c>
      <c r="DO238" s="124">
        <f>IF('Copy &amp; Paste Roster Report Here'!$A235=DO$7,IF('Copy &amp; Paste Roster Report Here'!$M235="xxxxxxxxxxx",1,0),0)</f>
        <v>0</v>
      </c>
      <c r="DP238" s="125">
        <f t="shared" si="61"/>
        <v>0</v>
      </c>
      <c r="DQ238" s="126">
        <f t="shared" si="62"/>
        <v>0</v>
      </c>
    </row>
    <row r="239" spans="1:121" x14ac:dyDescent="0.25">
      <c r="A239" s="111">
        <f t="shared" si="48"/>
        <v>0</v>
      </c>
      <c r="B239" s="111">
        <f t="shared" si="49"/>
        <v>0</v>
      </c>
      <c r="C239" s="112">
        <f>+('Copy &amp; Paste Roster Report Here'!$P236-'Copy &amp; Paste Roster Report Here'!$O236)/30</f>
        <v>0</v>
      </c>
      <c r="D239" s="112">
        <f>+('Copy &amp; Paste Roster Report Here'!$P236-'Copy &amp; Paste Roster Report Here'!$O236)</f>
        <v>0</v>
      </c>
      <c r="E239" s="111">
        <f>'Copy &amp; Paste Roster Report Here'!N236</f>
        <v>0</v>
      </c>
      <c r="F239" s="111" t="str">
        <f t="shared" si="50"/>
        <v>N</v>
      </c>
      <c r="G239" s="111">
        <f>'Copy &amp; Paste Roster Report Here'!R236</f>
        <v>0</v>
      </c>
      <c r="H239" s="113">
        <f t="shared" si="51"/>
        <v>0</v>
      </c>
      <c r="I239" s="112">
        <f>IF(F239="N",$F$5-'Copy &amp; Paste Roster Report Here'!O236,+'Copy &amp; Paste Roster Report Here'!Q236-'Copy &amp; Paste Roster Report Here'!O236)</f>
        <v>0</v>
      </c>
      <c r="J239" s="114">
        <f t="shared" si="52"/>
        <v>0</v>
      </c>
      <c r="K239" s="114">
        <f t="shared" si="53"/>
        <v>0</v>
      </c>
      <c r="L239" s="115">
        <f>'Copy &amp; Paste Roster Report Here'!F236</f>
        <v>0</v>
      </c>
      <c r="M239" s="116">
        <f t="shared" si="54"/>
        <v>0</v>
      </c>
      <c r="N239" s="117">
        <f>IF('Copy &amp; Paste Roster Report Here'!$A236='Analytical Tests'!N$7,IF($F239="Y",+$H239*N$6,0),0)</f>
        <v>0</v>
      </c>
      <c r="O239" s="117">
        <f>IF('Copy &amp; Paste Roster Report Here'!$A236='Analytical Tests'!O$7,IF($F239="Y",+$H239*O$6,0),0)</f>
        <v>0</v>
      </c>
      <c r="P239" s="117">
        <f>IF('Copy &amp; Paste Roster Report Here'!$A236='Analytical Tests'!P$7,IF($F239="Y",+$H239*P$6,0),0)</f>
        <v>0</v>
      </c>
      <c r="Q239" s="117">
        <f>IF('Copy &amp; Paste Roster Report Here'!$A236='Analytical Tests'!Q$7,IF($F239="Y",+$H239*Q$6,0),0)</f>
        <v>0</v>
      </c>
      <c r="R239" s="117">
        <f>IF('Copy &amp; Paste Roster Report Here'!$A236='Analytical Tests'!R$7,IF($F239="Y",+$H239*R$6,0),0)</f>
        <v>0</v>
      </c>
      <c r="S239" s="117">
        <f>IF('Copy &amp; Paste Roster Report Here'!$A236='Analytical Tests'!S$7,IF($F239="Y",+$H239*S$6,0),0)</f>
        <v>0</v>
      </c>
      <c r="T239" s="117">
        <f>IF('Copy &amp; Paste Roster Report Here'!$A236='Analytical Tests'!T$7,IF($F239="Y",+$H239*T$6,0),0)</f>
        <v>0</v>
      </c>
      <c r="U239" s="117">
        <f>IF('Copy &amp; Paste Roster Report Here'!$A236='Analytical Tests'!U$7,IF($F239="Y",+$H239*U$6,0),0)</f>
        <v>0</v>
      </c>
      <c r="V239" s="117">
        <f>IF('Copy &amp; Paste Roster Report Here'!$A236='Analytical Tests'!V$7,IF($F239="Y",+$H239*V$6,0),0)</f>
        <v>0</v>
      </c>
      <c r="W239" s="117">
        <f>IF('Copy &amp; Paste Roster Report Here'!$A236='Analytical Tests'!W$7,IF($F239="Y",+$H239*W$6,0),0)</f>
        <v>0</v>
      </c>
      <c r="X239" s="117">
        <f>IF('Copy &amp; Paste Roster Report Here'!$A236='Analytical Tests'!X$7,IF($F239="Y",+$H239*X$6,0),0)</f>
        <v>0</v>
      </c>
      <c r="Y239" s="117" t="b">
        <f>IF('Copy &amp; Paste Roster Report Here'!$A236='Analytical Tests'!Y$7,IF($F239="N",IF($J239&gt;=$C239,Y$6,+($I239/$D239)*Y$6),0))</f>
        <v>0</v>
      </c>
      <c r="Z239" s="117" t="b">
        <f>IF('Copy &amp; Paste Roster Report Here'!$A236='Analytical Tests'!Z$7,IF($F239="N",IF($J239&gt;=$C239,Z$6,+($I239/$D239)*Z$6),0))</f>
        <v>0</v>
      </c>
      <c r="AA239" s="117" t="b">
        <f>IF('Copy &amp; Paste Roster Report Here'!$A236='Analytical Tests'!AA$7,IF($F239="N",IF($J239&gt;=$C239,AA$6,+($I239/$D239)*AA$6),0))</f>
        <v>0</v>
      </c>
      <c r="AB239" s="117" t="b">
        <f>IF('Copy &amp; Paste Roster Report Here'!$A236='Analytical Tests'!AB$7,IF($F239="N",IF($J239&gt;=$C239,AB$6,+($I239/$D239)*AB$6),0))</f>
        <v>0</v>
      </c>
      <c r="AC239" s="117" t="b">
        <f>IF('Copy &amp; Paste Roster Report Here'!$A236='Analytical Tests'!AC$7,IF($F239="N",IF($J239&gt;=$C239,AC$6,+($I239/$D239)*AC$6),0))</f>
        <v>0</v>
      </c>
      <c r="AD239" s="117" t="b">
        <f>IF('Copy &amp; Paste Roster Report Here'!$A236='Analytical Tests'!AD$7,IF($F239="N",IF($J239&gt;=$C239,AD$6,+($I239/$D239)*AD$6),0))</f>
        <v>0</v>
      </c>
      <c r="AE239" s="117" t="b">
        <f>IF('Copy &amp; Paste Roster Report Here'!$A236='Analytical Tests'!AE$7,IF($F239="N",IF($J239&gt;=$C239,AE$6,+($I239/$D239)*AE$6),0))</f>
        <v>0</v>
      </c>
      <c r="AF239" s="117" t="b">
        <f>IF('Copy &amp; Paste Roster Report Here'!$A236='Analytical Tests'!AF$7,IF($F239="N",IF($J239&gt;=$C239,AF$6,+($I239/$D239)*AF$6),0))</f>
        <v>0</v>
      </c>
      <c r="AG239" s="117" t="b">
        <f>IF('Copy &amp; Paste Roster Report Here'!$A236='Analytical Tests'!AG$7,IF($F239="N",IF($J239&gt;=$C239,AG$6,+($I239/$D239)*AG$6),0))</f>
        <v>0</v>
      </c>
      <c r="AH239" s="117" t="b">
        <f>IF('Copy &amp; Paste Roster Report Here'!$A236='Analytical Tests'!AH$7,IF($F239="N",IF($J239&gt;=$C239,AH$6,+($I239/$D239)*AH$6),0))</f>
        <v>0</v>
      </c>
      <c r="AI239" s="117" t="b">
        <f>IF('Copy &amp; Paste Roster Report Here'!$A236='Analytical Tests'!AI$7,IF($F239="N",IF($J239&gt;=$C239,AI$6,+($I239/$D239)*AI$6),0))</f>
        <v>0</v>
      </c>
      <c r="AJ239" s="79"/>
      <c r="AK239" s="118">
        <f>IF('Copy &amp; Paste Roster Report Here'!$A236=AK$7,IF('Copy &amp; Paste Roster Report Here'!$M236="FT",1,0),0)</f>
        <v>0</v>
      </c>
      <c r="AL239" s="118">
        <f>IF('Copy &amp; Paste Roster Report Here'!$A236=AL$7,IF('Copy &amp; Paste Roster Report Here'!$M236="FT",1,0),0)</f>
        <v>0</v>
      </c>
      <c r="AM239" s="118">
        <f>IF('Copy &amp; Paste Roster Report Here'!$A236=AM$7,IF('Copy &amp; Paste Roster Report Here'!$M236="FT",1,0),0)</f>
        <v>0</v>
      </c>
      <c r="AN239" s="118">
        <f>IF('Copy &amp; Paste Roster Report Here'!$A236=AN$7,IF('Copy &amp; Paste Roster Report Here'!$M236="FT",1,0),0)</f>
        <v>0</v>
      </c>
      <c r="AO239" s="118">
        <f>IF('Copy &amp; Paste Roster Report Here'!$A236=AO$7,IF('Copy &amp; Paste Roster Report Here'!$M236="FT",1,0),0)</f>
        <v>0</v>
      </c>
      <c r="AP239" s="118">
        <f>IF('Copy &amp; Paste Roster Report Here'!$A236=AP$7,IF('Copy &amp; Paste Roster Report Here'!$M236="FT",1,0),0)</f>
        <v>0</v>
      </c>
      <c r="AQ239" s="118">
        <f>IF('Copy &amp; Paste Roster Report Here'!$A236=AQ$7,IF('Copy &amp; Paste Roster Report Here'!$M236="FT",1,0),0)</f>
        <v>0</v>
      </c>
      <c r="AR239" s="118">
        <f>IF('Copy &amp; Paste Roster Report Here'!$A236=AR$7,IF('Copy &amp; Paste Roster Report Here'!$M236="FT",1,0),0)</f>
        <v>0</v>
      </c>
      <c r="AS239" s="118">
        <f>IF('Copy &amp; Paste Roster Report Here'!$A236=AS$7,IF('Copy &amp; Paste Roster Report Here'!$M236="FT",1,0),0)</f>
        <v>0</v>
      </c>
      <c r="AT239" s="118">
        <f>IF('Copy &amp; Paste Roster Report Here'!$A236=AT$7,IF('Copy &amp; Paste Roster Report Here'!$M236="FT",1,0),0)</f>
        <v>0</v>
      </c>
      <c r="AU239" s="118">
        <f>IF('Copy &amp; Paste Roster Report Here'!$A236=AU$7,IF('Copy &amp; Paste Roster Report Here'!$M236="FT",1,0),0)</f>
        <v>0</v>
      </c>
      <c r="AV239" s="73">
        <f t="shared" si="55"/>
        <v>0</v>
      </c>
      <c r="AW239" s="119">
        <f>IF('Copy &amp; Paste Roster Report Here'!$A236=AW$7,IF('Copy &amp; Paste Roster Report Here'!$M236="HT",1,0),0)</f>
        <v>0</v>
      </c>
      <c r="AX239" s="119">
        <f>IF('Copy &amp; Paste Roster Report Here'!$A236=AX$7,IF('Copy &amp; Paste Roster Report Here'!$M236="HT",1,0),0)</f>
        <v>0</v>
      </c>
      <c r="AY239" s="119">
        <f>IF('Copy &amp; Paste Roster Report Here'!$A236=AY$7,IF('Copy &amp; Paste Roster Report Here'!$M236="HT",1,0),0)</f>
        <v>0</v>
      </c>
      <c r="AZ239" s="119">
        <f>IF('Copy &amp; Paste Roster Report Here'!$A236=AZ$7,IF('Copy &amp; Paste Roster Report Here'!$M236="HT",1,0),0)</f>
        <v>0</v>
      </c>
      <c r="BA239" s="119">
        <f>IF('Copy &amp; Paste Roster Report Here'!$A236=BA$7,IF('Copy &amp; Paste Roster Report Here'!$M236="HT",1,0),0)</f>
        <v>0</v>
      </c>
      <c r="BB239" s="119">
        <f>IF('Copy &amp; Paste Roster Report Here'!$A236=BB$7,IF('Copy &amp; Paste Roster Report Here'!$M236="HT",1,0),0)</f>
        <v>0</v>
      </c>
      <c r="BC239" s="119">
        <f>IF('Copy &amp; Paste Roster Report Here'!$A236=BC$7,IF('Copy &amp; Paste Roster Report Here'!$M236="HT",1,0),0)</f>
        <v>0</v>
      </c>
      <c r="BD239" s="119">
        <f>IF('Copy &amp; Paste Roster Report Here'!$A236=BD$7,IF('Copy &amp; Paste Roster Report Here'!$M236="HT",1,0),0)</f>
        <v>0</v>
      </c>
      <c r="BE239" s="119">
        <f>IF('Copy &amp; Paste Roster Report Here'!$A236=BE$7,IF('Copy &amp; Paste Roster Report Here'!$M236="HT",1,0),0)</f>
        <v>0</v>
      </c>
      <c r="BF239" s="119">
        <f>IF('Copy &amp; Paste Roster Report Here'!$A236=BF$7,IF('Copy &amp; Paste Roster Report Here'!$M236="HT",1,0),0)</f>
        <v>0</v>
      </c>
      <c r="BG239" s="119">
        <f>IF('Copy &amp; Paste Roster Report Here'!$A236=BG$7,IF('Copy &amp; Paste Roster Report Here'!$M236="HT",1,0),0)</f>
        <v>0</v>
      </c>
      <c r="BH239" s="73">
        <f t="shared" si="56"/>
        <v>0</v>
      </c>
      <c r="BI239" s="120">
        <f>IF('Copy &amp; Paste Roster Report Here'!$A236=BI$7,IF('Copy &amp; Paste Roster Report Here'!$M236="MT",1,0),0)</f>
        <v>0</v>
      </c>
      <c r="BJ239" s="120">
        <f>IF('Copy &amp; Paste Roster Report Here'!$A236=BJ$7,IF('Copy &amp; Paste Roster Report Here'!$M236="MT",1,0),0)</f>
        <v>0</v>
      </c>
      <c r="BK239" s="120">
        <f>IF('Copy &amp; Paste Roster Report Here'!$A236=BK$7,IF('Copy &amp; Paste Roster Report Here'!$M236="MT",1,0),0)</f>
        <v>0</v>
      </c>
      <c r="BL239" s="120">
        <f>IF('Copy &amp; Paste Roster Report Here'!$A236=BL$7,IF('Copy &amp; Paste Roster Report Here'!$M236="MT",1,0),0)</f>
        <v>0</v>
      </c>
      <c r="BM239" s="120">
        <f>IF('Copy &amp; Paste Roster Report Here'!$A236=BM$7,IF('Copy &amp; Paste Roster Report Here'!$M236="MT",1,0),0)</f>
        <v>0</v>
      </c>
      <c r="BN239" s="120">
        <f>IF('Copy &amp; Paste Roster Report Here'!$A236=BN$7,IF('Copy &amp; Paste Roster Report Here'!$M236="MT",1,0),0)</f>
        <v>0</v>
      </c>
      <c r="BO239" s="120">
        <f>IF('Copy &amp; Paste Roster Report Here'!$A236=BO$7,IF('Copy &amp; Paste Roster Report Here'!$M236="MT",1,0),0)</f>
        <v>0</v>
      </c>
      <c r="BP239" s="120">
        <f>IF('Copy &amp; Paste Roster Report Here'!$A236=BP$7,IF('Copy &amp; Paste Roster Report Here'!$M236="MT",1,0),0)</f>
        <v>0</v>
      </c>
      <c r="BQ239" s="120">
        <f>IF('Copy &amp; Paste Roster Report Here'!$A236=BQ$7,IF('Copy &amp; Paste Roster Report Here'!$M236="MT",1,0),0)</f>
        <v>0</v>
      </c>
      <c r="BR239" s="120">
        <f>IF('Copy &amp; Paste Roster Report Here'!$A236=BR$7,IF('Copy &amp; Paste Roster Report Here'!$M236="MT",1,0),0)</f>
        <v>0</v>
      </c>
      <c r="BS239" s="120">
        <f>IF('Copy &amp; Paste Roster Report Here'!$A236=BS$7,IF('Copy &amp; Paste Roster Report Here'!$M236="MT",1,0),0)</f>
        <v>0</v>
      </c>
      <c r="BT239" s="73">
        <f t="shared" si="57"/>
        <v>0</v>
      </c>
      <c r="BU239" s="121">
        <f>IF('Copy &amp; Paste Roster Report Here'!$A236=BU$7,IF('Copy &amp; Paste Roster Report Here'!$M236="fy",1,0),0)</f>
        <v>0</v>
      </c>
      <c r="BV239" s="121">
        <f>IF('Copy &amp; Paste Roster Report Here'!$A236=BV$7,IF('Copy &amp; Paste Roster Report Here'!$M236="fy",1,0),0)</f>
        <v>0</v>
      </c>
      <c r="BW239" s="121">
        <f>IF('Copy &amp; Paste Roster Report Here'!$A236=BW$7,IF('Copy &amp; Paste Roster Report Here'!$M236="fy",1,0),0)</f>
        <v>0</v>
      </c>
      <c r="BX239" s="121">
        <f>IF('Copy &amp; Paste Roster Report Here'!$A236=BX$7,IF('Copy &amp; Paste Roster Report Here'!$M236="fy",1,0),0)</f>
        <v>0</v>
      </c>
      <c r="BY239" s="121">
        <f>IF('Copy &amp; Paste Roster Report Here'!$A236=BY$7,IF('Copy &amp; Paste Roster Report Here'!$M236="fy",1,0),0)</f>
        <v>0</v>
      </c>
      <c r="BZ239" s="121">
        <f>IF('Copy &amp; Paste Roster Report Here'!$A236=BZ$7,IF('Copy &amp; Paste Roster Report Here'!$M236="fy",1,0),0)</f>
        <v>0</v>
      </c>
      <c r="CA239" s="121">
        <f>IF('Copy &amp; Paste Roster Report Here'!$A236=CA$7,IF('Copy &amp; Paste Roster Report Here'!$M236="fy",1,0),0)</f>
        <v>0</v>
      </c>
      <c r="CB239" s="121">
        <f>IF('Copy &amp; Paste Roster Report Here'!$A236=CB$7,IF('Copy &amp; Paste Roster Report Here'!$M236="fy",1,0),0)</f>
        <v>0</v>
      </c>
      <c r="CC239" s="121">
        <f>IF('Copy &amp; Paste Roster Report Here'!$A236=CC$7,IF('Copy &amp; Paste Roster Report Here'!$M236="fy",1,0),0)</f>
        <v>0</v>
      </c>
      <c r="CD239" s="121">
        <f>IF('Copy &amp; Paste Roster Report Here'!$A236=CD$7,IF('Copy &amp; Paste Roster Report Here'!$M236="fy",1,0),0)</f>
        <v>0</v>
      </c>
      <c r="CE239" s="121">
        <f>IF('Copy &amp; Paste Roster Report Here'!$A236=CE$7,IF('Copy &amp; Paste Roster Report Here'!$M236="fy",1,0),0)</f>
        <v>0</v>
      </c>
      <c r="CF239" s="73">
        <f t="shared" si="58"/>
        <v>0</v>
      </c>
      <c r="CG239" s="122">
        <f>IF('Copy &amp; Paste Roster Report Here'!$A236=CG$7,IF('Copy &amp; Paste Roster Report Here'!$M236="RH",1,0),0)</f>
        <v>0</v>
      </c>
      <c r="CH239" s="122">
        <f>IF('Copy &amp; Paste Roster Report Here'!$A236=CH$7,IF('Copy &amp; Paste Roster Report Here'!$M236="RH",1,0),0)</f>
        <v>0</v>
      </c>
      <c r="CI239" s="122">
        <f>IF('Copy &amp; Paste Roster Report Here'!$A236=CI$7,IF('Copy &amp; Paste Roster Report Here'!$M236="RH",1,0),0)</f>
        <v>0</v>
      </c>
      <c r="CJ239" s="122">
        <f>IF('Copy &amp; Paste Roster Report Here'!$A236=CJ$7,IF('Copy &amp; Paste Roster Report Here'!$M236="RH",1,0),0)</f>
        <v>0</v>
      </c>
      <c r="CK239" s="122">
        <f>IF('Copy &amp; Paste Roster Report Here'!$A236=CK$7,IF('Copy &amp; Paste Roster Report Here'!$M236="RH",1,0),0)</f>
        <v>0</v>
      </c>
      <c r="CL239" s="122">
        <f>IF('Copy &amp; Paste Roster Report Here'!$A236=CL$7,IF('Copy &amp; Paste Roster Report Here'!$M236="RH",1,0),0)</f>
        <v>0</v>
      </c>
      <c r="CM239" s="122">
        <f>IF('Copy &amp; Paste Roster Report Here'!$A236=CM$7,IF('Copy &amp; Paste Roster Report Here'!$M236="RH",1,0),0)</f>
        <v>0</v>
      </c>
      <c r="CN239" s="122">
        <f>IF('Copy &amp; Paste Roster Report Here'!$A236=CN$7,IF('Copy &amp; Paste Roster Report Here'!$M236="RH",1,0),0)</f>
        <v>0</v>
      </c>
      <c r="CO239" s="122">
        <f>IF('Copy &amp; Paste Roster Report Here'!$A236=CO$7,IF('Copy &amp; Paste Roster Report Here'!$M236="RH",1,0),0)</f>
        <v>0</v>
      </c>
      <c r="CP239" s="122">
        <f>IF('Copy &amp; Paste Roster Report Here'!$A236=CP$7,IF('Copy &amp; Paste Roster Report Here'!$M236="RH",1,0),0)</f>
        <v>0</v>
      </c>
      <c r="CQ239" s="122">
        <f>IF('Copy &amp; Paste Roster Report Here'!$A236=CQ$7,IF('Copy &amp; Paste Roster Report Here'!$M236="RH",1,0),0)</f>
        <v>0</v>
      </c>
      <c r="CR239" s="73">
        <f t="shared" si="59"/>
        <v>0</v>
      </c>
      <c r="CS239" s="123">
        <f>IF('Copy &amp; Paste Roster Report Here'!$A236=CS$7,IF('Copy &amp; Paste Roster Report Here'!$M236="QT",1,0),0)</f>
        <v>0</v>
      </c>
      <c r="CT239" s="123">
        <f>IF('Copy &amp; Paste Roster Report Here'!$A236=CT$7,IF('Copy &amp; Paste Roster Report Here'!$M236="QT",1,0),0)</f>
        <v>0</v>
      </c>
      <c r="CU239" s="123">
        <f>IF('Copy &amp; Paste Roster Report Here'!$A236=CU$7,IF('Copy &amp; Paste Roster Report Here'!$M236="QT",1,0),0)</f>
        <v>0</v>
      </c>
      <c r="CV239" s="123">
        <f>IF('Copy &amp; Paste Roster Report Here'!$A236=CV$7,IF('Copy &amp; Paste Roster Report Here'!$M236="QT",1,0),0)</f>
        <v>0</v>
      </c>
      <c r="CW239" s="123">
        <f>IF('Copy &amp; Paste Roster Report Here'!$A236=CW$7,IF('Copy &amp; Paste Roster Report Here'!$M236="QT",1,0),0)</f>
        <v>0</v>
      </c>
      <c r="CX239" s="123">
        <f>IF('Copy &amp; Paste Roster Report Here'!$A236=CX$7,IF('Copy &amp; Paste Roster Report Here'!$M236="QT",1,0),0)</f>
        <v>0</v>
      </c>
      <c r="CY239" s="123">
        <f>IF('Copy &amp; Paste Roster Report Here'!$A236=CY$7,IF('Copy &amp; Paste Roster Report Here'!$M236="QT",1,0),0)</f>
        <v>0</v>
      </c>
      <c r="CZ239" s="123">
        <f>IF('Copy &amp; Paste Roster Report Here'!$A236=CZ$7,IF('Copy &amp; Paste Roster Report Here'!$M236="QT",1,0),0)</f>
        <v>0</v>
      </c>
      <c r="DA239" s="123">
        <f>IF('Copy &amp; Paste Roster Report Here'!$A236=DA$7,IF('Copy &amp; Paste Roster Report Here'!$M236="QT",1,0),0)</f>
        <v>0</v>
      </c>
      <c r="DB239" s="123">
        <f>IF('Copy &amp; Paste Roster Report Here'!$A236=DB$7,IF('Copy &amp; Paste Roster Report Here'!$M236="QT",1,0),0)</f>
        <v>0</v>
      </c>
      <c r="DC239" s="123">
        <f>IF('Copy &amp; Paste Roster Report Here'!$A236=DC$7,IF('Copy &amp; Paste Roster Report Here'!$M236="QT",1,0),0)</f>
        <v>0</v>
      </c>
      <c r="DD239" s="73">
        <f t="shared" si="60"/>
        <v>0</v>
      </c>
      <c r="DE239" s="124">
        <f>IF('Copy &amp; Paste Roster Report Here'!$A236=DE$7,IF('Copy &amp; Paste Roster Report Here'!$M236="xxxxxxxxxxx",1,0),0)</f>
        <v>0</v>
      </c>
      <c r="DF239" s="124">
        <f>IF('Copy &amp; Paste Roster Report Here'!$A236=DF$7,IF('Copy &amp; Paste Roster Report Here'!$M236="xxxxxxxxxxx",1,0),0)</f>
        <v>0</v>
      </c>
      <c r="DG239" s="124">
        <f>IF('Copy &amp; Paste Roster Report Here'!$A236=DG$7,IF('Copy &amp; Paste Roster Report Here'!$M236="xxxxxxxxxxx",1,0),0)</f>
        <v>0</v>
      </c>
      <c r="DH239" s="124">
        <f>IF('Copy &amp; Paste Roster Report Here'!$A236=DH$7,IF('Copy &amp; Paste Roster Report Here'!$M236="xxxxxxxxxxx",1,0),0)</f>
        <v>0</v>
      </c>
      <c r="DI239" s="124">
        <f>IF('Copy &amp; Paste Roster Report Here'!$A236=DI$7,IF('Copy &amp; Paste Roster Report Here'!$M236="xxxxxxxxxxx",1,0),0)</f>
        <v>0</v>
      </c>
      <c r="DJ239" s="124">
        <f>IF('Copy &amp; Paste Roster Report Here'!$A236=DJ$7,IF('Copy &amp; Paste Roster Report Here'!$M236="xxxxxxxxxxx",1,0),0)</f>
        <v>0</v>
      </c>
      <c r="DK239" s="124">
        <f>IF('Copy &amp; Paste Roster Report Here'!$A236=DK$7,IF('Copy &amp; Paste Roster Report Here'!$M236="xxxxxxxxxxx",1,0),0)</f>
        <v>0</v>
      </c>
      <c r="DL239" s="124">
        <f>IF('Copy &amp; Paste Roster Report Here'!$A236=DL$7,IF('Copy &amp; Paste Roster Report Here'!$M236="xxxxxxxxxxx",1,0),0)</f>
        <v>0</v>
      </c>
      <c r="DM239" s="124">
        <f>IF('Copy &amp; Paste Roster Report Here'!$A236=DM$7,IF('Copy &amp; Paste Roster Report Here'!$M236="xxxxxxxxxxx",1,0),0)</f>
        <v>0</v>
      </c>
      <c r="DN239" s="124">
        <f>IF('Copy &amp; Paste Roster Report Here'!$A236=DN$7,IF('Copy &amp; Paste Roster Report Here'!$M236="xxxxxxxxxxx",1,0),0)</f>
        <v>0</v>
      </c>
      <c r="DO239" s="124">
        <f>IF('Copy &amp; Paste Roster Report Here'!$A236=DO$7,IF('Copy &amp; Paste Roster Report Here'!$M236="xxxxxxxxxxx",1,0),0)</f>
        <v>0</v>
      </c>
      <c r="DP239" s="125">
        <f t="shared" si="61"/>
        <v>0</v>
      </c>
      <c r="DQ239" s="126">
        <f t="shared" si="62"/>
        <v>0</v>
      </c>
    </row>
    <row r="240" spans="1:121" x14ac:dyDescent="0.25">
      <c r="A240" s="111">
        <f t="shared" si="48"/>
        <v>0</v>
      </c>
      <c r="B240" s="111">
        <f t="shared" si="49"/>
        <v>0</v>
      </c>
      <c r="C240" s="112">
        <f>+('Copy &amp; Paste Roster Report Here'!$P237-'Copy &amp; Paste Roster Report Here'!$O237)/30</f>
        <v>0</v>
      </c>
      <c r="D240" s="112">
        <f>+('Copy &amp; Paste Roster Report Here'!$P237-'Copy &amp; Paste Roster Report Here'!$O237)</f>
        <v>0</v>
      </c>
      <c r="E240" s="111">
        <f>'Copy &amp; Paste Roster Report Here'!N237</f>
        <v>0</v>
      </c>
      <c r="F240" s="111" t="str">
        <f t="shared" si="50"/>
        <v>N</v>
      </c>
      <c r="G240" s="111">
        <f>'Copy &amp; Paste Roster Report Here'!R237</f>
        <v>0</v>
      </c>
      <c r="H240" s="113">
        <f t="shared" si="51"/>
        <v>0</v>
      </c>
      <c r="I240" s="112">
        <f>IF(F240="N",$F$5-'Copy &amp; Paste Roster Report Here'!O237,+'Copy &amp; Paste Roster Report Here'!Q237-'Copy &amp; Paste Roster Report Here'!O237)</f>
        <v>0</v>
      </c>
      <c r="J240" s="114">
        <f t="shared" si="52"/>
        <v>0</v>
      </c>
      <c r="K240" s="114">
        <f t="shared" si="53"/>
        <v>0</v>
      </c>
      <c r="L240" s="115">
        <f>'Copy &amp; Paste Roster Report Here'!F237</f>
        <v>0</v>
      </c>
      <c r="M240" s="116">
        <f t="shared" si="54"/>
        <v>0</v>
      </c>
      <c r="N240" s="117">
        <f>IF('Copy &amp; Paste Roster Report Here'!$A237='Analytical Tests'!N$7,IF($F240="Y",+$H240*N$6,0),0)</f>
        <v>0</v>
      </c>
      <c r="O240" s="117">
        <f>IF('Copy &amp; Paste Roster Report Here'!$A237='Analytical Tests'!O$7,IF($F240="Y",+$H240*O$6,0),0)</f>
        <v>0</v>
      </c>
      <c r="P240" s="117">
        <f>IF('Copy &amp; Paste Roster Report Here'!$A237='Analytical Tests'!P$7,IF($F240="Y",+$H240*P$6,0),0)</f>
        <v>0</v>
      </c>
      <c r="Q240" s="117">
        <f>IF('Copy &amp; Paste Roster Report Here'!$A237='Analytical Tests'!Q$7,IF($F240="Y",+$H240*Q$6,0),0)</f>
        <v>0</v>
      </c>
      <c r="R240" s="117">
        <f>IF('Copy &amp; Paste Roster Report Here'!$A237='Analytical Tests'!R$7,IF($F240="Y",+$H240*R$6,0),0)</f>
        <v>0</v>
      </c>
      <c r="S240" s="117">
        <f>IF('Copy &amp; Paste Roster Report Here'!$A237='Analytical Tests'!S$7,IF($F240="Y",+$H240*S$6,0),0)</f>
        <v>0</v>
      </c>
      <c r="T240" s="117">
        <f>IF('Copy &amp; Paste Roster Report Here'!$A237='Analytical Tests'!T$7,IF($F240="Y",+$H240*T$6,0),0)</f>
        <v>0</v>
      </c>
      <c r="U240" s="117">
        <f>IF('Copy &amp; Paste Roster Report Here'!$A237='Analytical Tests'!U$7,IF($F240="Y",+$H240*U$6,0),0)</f>
        <v>0</v>
      </c>
      <c r="V240" s="117">
        <f>IF('Copy &amp; Paste Roster Report Here'!$A237='Analytical Tests'!V$7,IF($F240="Y",+$H240*V$6,0),0)</f>
        <v>0</v>
      </c>
      <c r="W240" s="117">
        <f>IF('Copy &amp; Paste Roster Report Here'!$A237='Analytical Tests'!W$7,IF($F240="Y",+$H240*W$6,0),0)</f>
        <v>0</v>
      </c>
      <c r="X240" s="117">
        <f>IF('Copy &amp; Paste Roster Report Here'!$A237='Analytical Tests'!X$7,IF($F240="Y",+$H240*X$6,0),0)</f>
        <v>0</v>
      </c>
      <c r="Y240" s="117" t="b">
        <f>IF('Copy &amp; Paste Roster Report Here'!$A237='Analytical Tests'!Y$7,IF($F240="N",IF($J240&gt;=$C240,Y$6,+($I240/$D240)*Y$6),0))</f>
        <v>0</v>
      </c>
      <c r="Z240" s="117" t="b">
        <f>IF('Copy &amp; Paste Roster Report Here'!$A237='Analytical Tests'!Z$7,IF($F240="N",IF($J240&gt;=$C240,Z$6,+($I240/$D240)*Z$6),0))</f>
        <v>0</v>
      </c>
      <c r="AA240" s="117" t="b">
        <f>IF('Copy &amp; Paste Roster Report Here'!$A237='Analytical Tests'!AA$7,IF($F240="N",IF($J240&gt;=$C240,AA$6,+($I240/$D240)*AA$6),0))</f>
        <v>0</v>
      </c>
      <c r="AB240" s="117" t="b">
        <f>IF('Copy &amp; Paste Roster Report Here'!$A237='Analytical Tests'!AB$7,IF($F240="N",IF($J240&gt;=$C240,AB$6,+($I240/$D240)*AB$6),0))</f>
        <v>0</v>
      </c>
      <c r="AC240" s="117" t="b">
        <f>IF('Copy &amp; Paste Roster Report Here'!$A237='Analytical Tests'!AC$7,IF($F240="N",IF($J240&gt;=$C240,AC$6,+($I240/$D240)*AC$6),0))</f>
        <v>0</v>
      </c>
      <c r="AD240" s="117" t="b">
        <f>IF('Copy &amp; Paste Roster Report Here'!$A237='Analytical Tests'!AD$7,IF($F240="N",IF($J240&gt;=$C240,AD$6,+($I240/$D240)*AD$6),0))</f>
        <v>0</v>
      </c>
      <c r="AE240" s="117" t="b">
        <f>IF('Copy &amp; Paste Roster Report Here'!$A237='Analytical Tests'!AE$7,IF($F240="N",IF($J240&gt;=$C240,AE$6,+($I240/$D240)*AE$6),0))</f>
        <v>0</v>
      </c>
      <c r="AF240" s="117" t="b">
        <f>IF('Copy &amp; Paste Roster Report Here'!$A237='Analytical Tests'!AF$7,IF($F240="N",IF($J240&gt;=$C240,AF$6,+($I240/$D240)*AF$6),0))</f>
        <v>0</v>
      </c>
      <c r="AG240" s="117" t="b">
        <f>IF('Copy &amp; Paste Roster Report Here'!$A237='Analytical Tests'!AG$7,IF($F240="N",IF($J240&gt;=$C240,AG$6,+($I240/$D240)*AG$6),0))</f>
        <v>0</v>
      </c>
      <c r="AH240" s="117" t="b">
        <f>IF('Copy &amp; Paste Roster Report Here'!$A237='Analytical Tests'!AH$7,IF($F240="N",IF($J240&gt;=$C240,AH$6,+($I240/$D240)*AH$6),0))</f>
        <v>0</v>
      </c>
      <c r="AI240" s="117" t="b">
        <f>IF('Copy &amp; Paste Roster Report Here'!$A237='Analytical Tests'!AI$7,IF($F240="N",IF($J240&gt;=$C240,AI$6,+($I240/$D240)*AI$6),0))</f>
        <v>0</v>
      </c>
      <c r="AJ240" s="79"/>
      <c r="AK240" s="118">
        <f>IF('Copy &amp; Paste Roster Report Here'!$A237=AK$7,IF('Copy &amp; Paste Roster Report Here'!$M237="FT",1,0),0)</f>
        <v>0</v>
      </c>
      <c r="AL240" s="118">
        <f>IF('Copy &amp; Paste Roster Report Here'!$A237=AL$7,IF('Copy &amp; Paste Roster Report Here'!$M237="FT",1,0),0)</f>
        <v>0</v>
      </c>
      <c r="AM240" s="118">
        <f>IF('Copy &amp; Paste Roster Report Here'!$A237=AM$7,IF('Copy &amp; Paste Roster Report Here'!$M237="FT",1,0),0)</f>
        <v>0</v>
      </c>
      <c r="AN240" s="118">
        <f>IF('Copy &amp; Paste Roster Report Here'!$A237=AN$7,IF('Copy &amp; Paste Roster Report Here'!$M237="FT",1,0),0)</f>
        <v>0</v>
      </c>
      <c r="AO240" s="118">
        <f>IF('Copy &amp; Paste Roster Report Here'!$A237=AO$7,IF('Copy &amp; Paste Roster Report Here'!$M237="FT",1,0),0)</f>
        <v>0</v>
      </c>
      <c r="AP240" s="118">
        <f>IF('Copy &amp; Paste Roster Report Here'!$A237=AP$7,IF('Copy &amp; Paste Roster Report Here'!$M237="FT",1,0),0)</f>
        <v>0</v>
      </c>
      <c r="AQ240" s="118">
        <f>IF('Copy &amp; Paste Roster Report Here'!$A237=AQ$7,IF('Copy &amp; Paste Roster Report Here'!$M237="FT",1,0),0)</f>
        <v>0</v>
      </c>
      <c r="AR240" s="118">
        <f>IF('Copy &amp; Paste Roster Report Here'!$A237=AR$7,IF('Copy &amp; Paste Roster Report Here'!$M237="FT",1,0),0)</f>
        <v>0</v>
      </c>
      <c r="AS240" s="118">
        <f>IF('Copy &amp; Paste Roster Report Here'!$A237=AS$7,IF('Copy &amp; Paste Roster Report Here'!$M237="FT",1,0),0)</f>
        <v>0</v>
      </c>
      <c r="AT240" s="118">
        <f>IF('Copy &amp; Paste Roster Report Here'!$A237=AT$7,IF('Copy &amp; Paste Roster Report Here'!$M237="FT",1,0),0)</f>
        <v>0</v>
      </c>
      <c r="AU240" s="118">
        <f>IF('Copy &amp; Paste Roster Report Here'!$A237=AU$7,IF('Copy &amp; Paste Roster Report Here'!$M237="FT",1,0),0)</f>
        <v>0</v>
      </c>
      <c r="AV240" s="73">
        <f t="shared" si="55"/>
        <v>0</v>
      </c>
      <c r="AW240" s="119">
        <f>IF('Copy &amp; Paste Roster Report Here'!$A237=AW$7,IF('Copy &amp; Paste Roster Report Here'!$M237="HT",1,0),0)</f>
        <v>0</v>
      </c>
      <c r="AX240" s="119">
        <f>IF('Copy &amp; Paste Roster Report Here'!$A237=AX$7,IF('Copy &amp; Paste Roster Report Here'!$M237="HT",1,0),0)</f>
        <v>0</v>
      </c>
      <c r="AY240" s="119">
        <f>IF('Copy &amp; Paste Roster Report Here'!$A237=AY$7,IF('Copy &amp; Paste Roster Report Here'!$M237="HT",1,0),0)</f>
        <v>0</v>
      </c>
      <c r="AZ240" s="119">
        <f>IF('Copy &amp; Paste Roster Report Here'!$A237=AZ$7,IF('Copy &amp; Paste Roster Report Here'!$M237="HT",1,0),0)</f>
        <v>0</v>
      </c>
      <c r="BA240" s="119">
        <f>IF('Copy &amp; Paste Roster Report Here'!$A237=BA$7,IF('Copy &amp; Paste Roster Report Here'!$M237="HT",1,0),0)</f>
        <v>0</v>
      </c>
      <c r="BB240" s="119">
        <f>IF('Copy &amp; Paste Roster Report Here'!$A237=BB$7,IF('Copy &amp; Paste Roster Report Here'!$M237="HT",1,0),0)</f>
        <v>0</v>
      </c>
      <c r="BC240" s="119">
        <f>IF('Copy &amp; Paste Roster Report Here'!$A237=BC$7,IF('Copy &amp; Paste Roster Report Here'!$M237="HT",1,0),0)</f>
        <v>0</v>
      </c>
      <c r="BD240" s="119">
        <f>IF('Copy &amp; Paste Roster Report Here'!$A237=BD$7,IF('Copy &amp; Paste Roster Report Here'!$M237="HT",1,0),0)</f>
        <v>0</v>
      </c>
      <c r="BE240" s="119">
        <f>IF('Copy &amp; Paste Roster Report Here'!$A237=BE$7,IF('Copy &amp; Paste Roster Report Here'!$M237="HT",1,0),0)</f>
        <v>0</v>
      </c>
      <c r="BF240" s="119">
        <f>IF('Copy &amp; Paste Roster Report Here'!$A237=BF$7,IF('Copy &amp; Paste Roster Report Here'!$M237="HT",1,0),0)</f>
        <v>0</v>
      </c>
      <c r="BG240" s="119">
        <f>IF('Copy &amp; Paste Roster Report Here'!$A237=BG$7,IF('Copy &amp; Paste Roster Report Here'!$M237="HT",1,0),0)</f>
        <v>0</v>
      </c>
      <c r="BH240" s="73">
        <f t="shared" si="56"/>
        <v>0</v>
      </c>
      <c r="BI240" s="120">
        <f>IF('Copy &amp; Paste Roster Report Here'!$A237=BI$7,IF('Copy &amp; Paste Roster Report Here'!$M237="MT",1,0),0)</f>
        <v>0</v>
      </c>
      <c r="BJ240" s="120">
        <f>IF('Copy &amp; Paste Roster Report Here'!$A237=BJ$7,IF('Copy &amp; Paste Roster Report Here'!$M237="MT",1,0),0)</f>
        <v>0</v>
      </c>
      <c r="BK240" s="120">
        <f>IF('Copy &amp; Paste Roster Report Here'!$A237=BK$7,IF('Copy &amp; Paste Roster Report Here'!$M237="MT",1,0),0)</f>
        <v>0</v>
      </c>
      <c r="BL240" s="120">
        <f>IF('Copy &amp; Paste Roster Report Here'!$A237=BL$7,IF('Copy &amp; Paste Roster Report Here'!$M237="MT",1,0),0)</f>
        <v>0</v>
      </c>
      <c r="BM240" s="120">
        <f>IF('Copy &amp; Paste Roster Report Here'!$A237=BM$7,IF('Copy &amp; Paste Roster Report Here'!$M237="MT",1,0),0)</f>
        <v>0</v>
      </c>
      <c r="BN240" s="120">
        <f>IF('Copy &amp; Paste Roster Report Here'!$A237=BN$7,IF('Copy &amp; Paste Roster Report Here'!$M237="MT",1,0),0)</f>
        <v>0</v>
      </c>
      <c r="BO240" s="120">
        <f>IF('Copy &amp; Paste Roster Report Here'!$A237=BO$7,IF('Copy &amp; Paste Roster Report Here'!$M237="MT",1,0),0)</f>
        <v>0</v>
      </c>
      <c r="BP240" s="120">
        <f>IF('Copy &amp; Paste Roster Report Here'!$A237=BP$7,IF('Copy &amp; Paste Roster Report Here'!$M237="MT",1,0),0)</f>
        <v>0</v>
      </c>
      <c r="BQ240" s="120">
        <f>IF('Copy &amp; Paste Roster Report Here'!$A237=BQ$7,IF('Copy &amp; Paste Roster Report Here'!$M237="MT",1,0),0)</f>
        <v>0</v>
      </c>
      <c r="BR240" s="120">
        <f>IF('Copy &amp; Paste Roster Report Here'!$A237=BR$7,IF('Copy &amp; Paste Roster Report Here'!$M237="MT",1,0),0)</f>
        <v>0</v>
      </c>
      <c r="BS240" s="120">
        <f>IF('Copy &amp; Paste Roster Report Here'!$A237=BS$7,IF('Copy &amp; Paste Roster Report Here'!$M237="MT",1,0),0)</f>
        <v>0</v>
      </c>
      <c r="BT240" s="73">
        <f t="shared" si="57"/>
        <v>0</v>
      </c>
      <c r="BU240" s="121">
        <f>IF('Copy &amp; Paste Roster Report Here'!$A237=BU$7,IF('Copy &amp; Paste Roster Report Here'!$M237="fy",1,0),0)</f>
        <v>0</v>
      </c>
      <c r="BV240" s="121">
        <f>IF('Copy &amp; Paste Roster Report Here'!$A237=BV$7,IF('Copy &amp; Paste Roster Report Here'!$M237="fy",1,0),0)</f>
        <v>0</v>
      </c>
      <c r="BW240" s="121">
        <f>IF('Copy &amp; Paste Roster Report Here'!$A237=BW$7,IF('Copy &amp; Paste Roster Report Here'!$M237="fy",1,0),0)</f>
        <v>0</v>
      </c>
      <c r="BX240" s="121">
        <f>IF('Copy &amp; Paste Roster Report Here'!$A237=BX$7,IF('Copy &amp; Paste Roster Report Here'!$M237="fy",1,0),0)</f>
        <v>0</v>
      </c>
      <c r="BY240" s="121">
        <f>IF('Copy &amp; Paste Roster Report Here'!$A237=BY$7,IF('Copy &amp; Paste Roster Report Here'!$M237="fy",1,0),0)</f>
        <v>0</v>
      </c>
      <c r="BZ240" s="121">
        <f>IF('Copy &amp; Paste Roster Report Here'!$A237=BZ$7,IF('Copy &amp; Paste Roster Report Here'!$M237="fy",1,0),0)</f>
        <v>0</v>
      </c>
      <c r="CA240" s="121">
        <f>IF('Copy &amp; Paste Roster Report Here'!$A237=CA$7,IF('Copy &amp; Paste Roster Report Here'!$M237="fy",1,0),0)</f>
        <v>0</v>
      </c>
      <c r="CB240" s="121">
        <f>IF('Copy &amp; Paste Roster Report Here'!$A237=CB$7,IF('Copy &amp; Paste Roster Report Here'!$M237="fy",1,0),0)</f>
        <v>0</v>
      </c>
      <c r="CC240" s="121">
        <f>IF('Copy &amp; Paste Roster Report Here'!$A237=CC$7,IF('Copy &amp; Paste Roster Report Here'!$M237="fy",1,0),0)</f>
        <v>0</v>
      </c>
      <c r="CD240" s="121">
        <f>IF('Copy &amp; Paste Roster Report Here'!$A237=CD$7,IF('Copy &amp; Paste Roster Report Here'!$M237="fy",1,0),0)</f>
        <v>0</v>
      </c>
      <c r="CE240" s="121">
        <f>IF('Copy &amp; Paste Roster Report Here'!$A237=CE$7,IF('Copy &amp; Paste Roster Report Here'!$M237="fy",1,0),0)</f>
        <v>0</v>
      </c>
      <c r="CF240" s="73">
        <f t="shared" si="58"/>
        <v>0</v>
      </c>
      <c r="CG240" s="122">
        <f>IF('Copy &amp; Paste Roster Report Here'!$A237=CG$7,IF('Copy &amp; Paste Roster Report Here'!$M237="RH",1,0),0)</f>
        <v>0</v>
      </c>
      <c r="CH240" s="122">
        <f>IF('Copy &amp; Paste Roster Report Here'!$A237=CH$7,IF('Copy &amp; Paste Roster Report Here'!$M237="RH",1,0),0)</f>
        <v>0</v>
      </c>
      <c r="CI240" s="122">
        <f>IF('Copy &amp; Paste Roster Report Here'!$A237=CI$7,IF('Copy &amp; Paste Roster Report Here'!$M237="RH",1,0),0)</f>
        <v>0</v>
      </c>
      <c r="CJ240" s="122">
        <f>IF('Copy &amp; Paste Roster Report Here'!$A237=CJ$7,IF('Copy &amp; Paste Roster Report Here'!$M237="RH",1,0),0)</f>
        <v>0</v>
      </c>
      <c r="CK240" s="122">
        <f>IF('Copy &amp; Paste Roster Report Here'!$A237=CK$7,IF('Copy &amp; Paste Roster Report Here'!$M237="RH",1,0),0)</f>
        <v>0</v>
      </c>
      <c r="CL240" s="122">
        <f>IF('Copy &amp; Paste Roster Report Here'!$A237=CL$7,IF('Copy &amp; Paste Roster Report Here'!$M237="RH",1,0),0)</f>
        <v>0</v>
      </c>
      <c r="CM240" s="122">
        <f>IF('Copy &amp; Paste Roster Report Here'!$A237=CM$7,IF('Copy &amp; Paste Roster Report Here'!$M237="RH",1,0),0)</f>
        <v>0</v>
      </c>
      <c r="CN240" s="122">
        <f>IF('Copy &amp; Paste Roster Report Here'!$A237=CN$7,IF('Copy &amp; Paste Roster Report Here'!$M237="RH",1,0),0)</f>
        <v>0</v>
      </c>
      <c r="CO240" s="122">
        <f>IF('Copy &amp; Paste Roster Report Here'!$A237=CO$7,IF('Copy &amp; Paste Roster Report Here'!$M237="RH",1,0),0)</f>
        <v>0</v>
      </c>
      <c r="CP240" s="122">
        <f>IF('Copy &amp; Paste Roster Report Here'!$A237=CP$7,IF('Copy &amp; Paste Roster Report Here'!$M237="RH",1,0),0)</f>
        <v>0</v>
      </c>
      <c r="CQ240" s="122">
        <f>IF('Copy &amp; Paste Roster Report Here'!$A237=CQ$7,IF('Copy &amp; Paste Roster Report Here'!$M237="RH",1,0),0)</f>
        <v>0</v>
      </c>
      <c r="CR240" s="73">
        <f t="shared" si="59"/>
        <v>0</v>
      </c>
      <c r="CS240" s="123">
        <f>IF('Copy &amp; Paste Roster Report Here'!$A237=CS$7,IF('Copy &amp; Paste Roster Report Here'!$M237="QT",1,0),0)</f>
        <v>0</v>
      </c>
      <c r="CT240" s="123">
        <f>IF('Copy &amp; Paste Roster Report Here'!$A237=CT$7,IF('Copy &amp; Paste Roster Report Here'!$M237="QT",1,0),0)</f>
        <v>0</v>
      </c>
      <c r="CU240" s="123">
        <f>IF('Copy &amp; Paste Roster Report Here'!$A237=CU$7,IF('Copy &amp; Paste Roster Report Here'!$M237="QT",1,0),0)</f>
        <v>0</v>
      </c>
      <c r="CV240" s="123">
        <f>IF('Copy &amp; Paste Roster Report Here'!$A237=CV$7,IF('Copy &amp; Paste Roster Report Here'!$M237="QT",1,0),0)</f>
        <v>0</v>
      </c>
      <c r="CW240" s="123">
        <f>IF('Copy &amp; Paste Roster Report Here'!$A237=CW$7,IF('Copy &amp; Paste Roster Report Here'!$M237="QT",1,0),0)</f>
        <v>0</v>
      </c>
      <c r="CX240" s="123">
        <f>IF('Copy &amp; Paste Roster Report Here'!$A237=CX$7,IF('Copy &amp; Paste Roster Report Here'!$M237="QT",1,0),0)</f>
        <v>0</v>
      </c>
      <c r="CY240" s="123">
        <f>IF('Copy &amp; Paste Roster Report Here'!$A237=CY$7,IF('Copy &amp; Paste Roster Report Here'!$M237="QT",1,0),0)</f>
        <v>0</v>
      </c>
      <c r="CZ240" s="123">
        <f>IF('Copy &amp; Paste Roster Report Here'!$A237=CZ$7,IF('Copy &amp; Paste Roster Report Here'!$M237="QT",1,0),0)</f>
        <v>0</v>
      </c>
      <c r="DA240" s="123">
        <f>IF('Copy &amp; Paste Roster Report Here'!$A237=DA$7,IF('Copy &amp; Paste Roster Report Here'!$M237="QT",1,0),0)</f>
        <v>0</v>
      </c>
      <c r="DB240" s="123">
        <f>IF('Copy &amp; Paste Roster Report Here'!$A237=DB$7,IF('Copy &amp; Paste Roster Report Here'!$M237="QT",1,0),0)</f>
        <v>0</v>
      </c>
      <c r="DC240" s="123">
        <f>IF('Copy &amp; Paste Roster Report Here'!$A237=DC$7,IF('Copy &amp; Paste Roster Report Here'!$M237="QT",1,0),0)</f>
        <v>0</v>
      </c>
      <c r="DD240" s="73">
        <f t="shared" si="60"/>
        <v>0</v>
      </c>
      <c r="DE240" s="124">
        <f>IF('Copy &amp; Paste Roster Report Here'!$A237=DE$7,IF('Copy &amp; Paste Roster Report Here'!$M237="xxxxxxxxxxx",1,0),0)</f>
        <v>0</v>
      </c>
      <c r="DF240" s="124">
        <f>IF('Copy &amp; Paste Roster Report Here'!$A237=DF$7,IF('Copy &amp; Paste Roster Report Here'!$M237="xxxxxxxxxxx",1,0),0)</f>
        <v>0</v>
      </c>
      <c r="DG240" s="124">
        <f>IF('Copy &amp; Paste Roster Report Here'!$A237=DG$7,IF('Copy &amp; Paste Roster Report Here'!$M237="xxxxxxxxxxx",1,0),0)</f>
        <v>0</v>
      </c>
      <c r="DH240" s="124">
        <f>IF('Copy &amp; Paste Roster Report Here'!$A237=DH$7,IF('Copy &amp; Paste Roster Report Here'!$M237="xxxxxxxxxxx",1,0),0)</f>
        <v>0</v>
      </c>
      <c r="DI240" s="124">
        <f>IF('Copy &amp; Paste Roster Report Here'!$A237=DI$7,IF('Copy &amp; Paste Roster Report Here'!$M237="xxxxxxxxxxx",1,0),0)</f>
        <v>0</v>
      </c>
      <c r="DJ240" s="124">
        <f>IF('Copy &amp; Paste Roster Report Here'!$A237=DJ$7,IF('Copy &amp; Paste Roster Report Here'!$M237="xxxxxxxxxxx",1,0),0)</f>
        <v>0</v>
      </c>
      <c r="DK240" s="124">
        <f>IF('Copy &amp; Paste Roster Report Here'!$A237=DK$7,IF('Copy &amp; Paste Roster Report Here'!$M237="xxxxxxxxxxx",1,0),0)</f>
        <v>0</v>
      </c>
      <c r="DL240" s="124">
        <f>IF('Copy &amp; Paste Roster Report Here'!$A237=DL$7,IF('Copy &amp; Paste Roster Report Here'!$M237="xxxxxxxxxxx",1,0),0)</f>
        <v>0</v>
      </c>
      <c r="DM240" s="124">
        <f>IF('Copy &amp; Paste Roster Report Here'!$A237=DM$7,IF('Copy &amp; Paste Roster Report Here'!$M237="xxxxxxxxxxx",1,0),0)</f>
        <v>0</v>
      </c>
      <c r="DN240" s="124">
        <f>IF('Copy &amp; Paste Roster Report Here'!$A237=DN$7,IF('Copy &amp; Paste Roster Report Here'!$M237="xxxxxxxxxxx",1,0),0)</f>
        <v>0</v>
      </c>
      <c r="DO240" s="124">
        <f>IF('Copy &amp; Paste Roster Report Here'!$A237=DO$7,IF('Copy &amp; Paste Roster Report Here'!$M237="xxxxxxxxxxx",1,0),0)</f>
        <v>0</v>
      </c>
      <c r="DP240" s="125">
        <f t="shared" si="61"/>
        <v>0</v>
      </c>
      <c r="DQ240" s="126">
        <f t="shared" si="62"/>
        <v>0</v>
      </c>
    </row>
    <row r="241" spans="1:121" x14ac:dyDescent="0.25">
      <c r="A241" s="111">
        <f t="shared" si="48"/>
        <v>0</v>
      </c>
      <c r="B241" s="111">
        <f t="shared" si="49"/>
        <v>0</v>
      </c>
      <c r="C241" s="112">
        <f>+('Copy &amp; Paste Roster Report Here'!$P238-'Copy &amp; Paste Roster Report Here'!$O238)/30</f>
        <v>0</v>
      </c>
      <c r="D241" s="112">
        <f>+('Copy &amp; Paste Roster Report Here'!$P238-'Copy &amp; Paste Roster Report Here'!$O238)</f>
        <v>0</v>
      </c>
      <c r="E241" s="111">
        <f>'Copy &amp; Paste Roster Report Here'!N238</f>
        <v>0</v>
      </c>
      <c r="F241" s="111" t="str">
        <f t="shared" si="50"/>
        <v>N</v>
      </c>
      <c r="G241" s="111">
        <f>'Copy &amp; Paste Roster Report Here'!R238</f>
        <v>0</v>
      </c>
      <c r="H241" s="113">
        <f t="shared" si="51"/>
        <v>0</v>
      </c>
      <c r="I241" s="112">
        <f>IF(F241="N",$F$5-'Copy &amp; Paste Roster Report Here'!O238,+'Copy &amp; Paste Roster Report Here'!Q238-'Copy &amp; Paste Roster Report Here'!O238)</f>
        <v>0</v>
      </c>
      <c r="J241" s="114">
        <f t="shared" si="52"/>
        <v>0</v>
      </c>
      <c r="K241" s="114">
        <f t="shared" si="53"/>
        <v>0</v>
      </c>
      <c r="L241" s="115">
        <f>'Copy &amp; Paste Roster Report Here'!F238</f>
        <v>0</v>
      </c>
      <c r="M241" s="116">
        <f t="shared" si="54"/>
        <v>0</v>
      </c>
      <c r="N241" s="117">
        <f>IF('Copy &amp; Paste Roster Report Here'!$A238='Analytical Tests'!N$7,IF($F241="Y",+$H241*N$6,0),0)</f>
        <v>0</v>
      </c>
      <c r="O241" s="117">
        <f>IF('Copy &amp; Paste Roster Report Here'!$A238='Analytical Tests'!O$7,IF($F241="Y",+$H241*O$6,0),0)</f>
        <v>0</v>
      </c>
      <c r="P241" s="117">
        <f>IF('Copy &amp; Paste Roster Report Here'!$A238='Analytical Tests'!P$7,IF($F241="Y",+$H241*P$6,0),0)</f>
        <v>0</v>
      </c>
      <c r="Q241" s="117">
        <f>IF('Copy &amp; Paste Roster Report Here'!$A238='Analytical Tests'!Q$7,IF($F241="Y",+$H241*Q$6,0),0)</f>
        <v>0</v>
      </c>
      <c r="R241" s="117">
        <f>IF('Copy &amp; Paste Roster Report Here'!$A238='Analytical Tests'!R$7,IF($F241="Y",+$H241*R$6,0),0)</f>
        <v>0</v>
      </c>
      <c r="S241" s="117">
        <f>IF('Copy &amp; Paste Roster Report Here'!$A238='Analytical Tests'!S$7,IF($F241="Y",+$H241*S$6,0),0)</f>
        <v>0</v>
      </c>
      <c r="T241" s="117">
        <f>IF('Copy &amp; Paste Roster Report Here'!$A238='Analytical Tests'!T$7,IF($F241="Y",+$H241*T$6,0),0)</f>
        <v>0</v>
      </c>
      <c r="U241" s="117">
        <f>IF('Copy &amp; Paste Roster Report Here'!$A238='Analytical Tests'!U$7,IF($F241="Y",+$H241*U$6,0),0)</f>
        <v>0</v>
      </c>
      <c r="V241" s="117">
        <f>IF('Copy &amp; Paste Roster Report Here'!$A238='Analytical Tests'!V$7,IF($F241="Y",+$H241*V$6,0),0)</f>
        <v>0</v>
      </c>
      <c r="W241" s="117">
        <f>IF('Copy &amp; Paste Roster Report Here'!$A238='Analytical Tests'!W$7,IF($F241="Y",+$H241*W$6,0),0)</f>
        <v>0</v>
      </c>
      <c r="X241" s="117">
        <f>IF('Copy &amp; Paste Roster Report Here'!$A238='Analytical Tests'!X$7,IF($F241="Y",+$H241*X$6,0),0)</f>
        <v>0</v>
      </c>
      <c r="Y241" s="117" t="b">
        <f>IF('Copy &amp; Paste Roster Report Here'!$A238='Analytical Tests'!Y$7,IF($F241="N",IF($J241&gt;=$C241,Y$6,+($I241/$D241)*Y$6),0))</f>
        <v>0</v>
      </c>
      <c r="Z241" s="117" t="b">
        <f>IF('Copy &amp; Paste Roster Report Here'!$A238='Analytical Tests'!Z$7,IF($F241="N",IF($J241&gt;=$C241,Z$6,+($I241/$D241)*Z$6),0))</f>
        <v>0</v>
      </c>
      <c r="AA241" s="117" t="b">
        <f>IF('Copy &amp; Paste Roster Report Here'!$A238='Analytical Tests'!AA$7,IF($F241="N",IF($J241&gt;=$C241,AA$6,+($I241/$D241)*AA$6),0))</f>
        <v>0</v>
      </c>
      <c r="AB241" s="117" t="b">
        <f>IF('Copy &amp; Paste Roster Report Here'!$A238='Analytical Tests'!AB$7,IF($F241="N",IF($J241&gt;=$C241,AB$6,+($I241/$D241)*AB$6),0))</f>
        <v>0</v>
      </c>
      <c r="AC241" s="117" t="b">
        <f>IF('Copy &amp; Paste Roster Report Here'!$A238='Analytical Tests'!AC$7,IF($F241="N",IF($J241&gt;=$C241,AC$6,+($I241/$D241)*AC$6),0))</f>
        <v>0</v>
      </c>
      <c r="AD241" s="117" t="b">
        <f>IF('Copy &amp; Paste Roster Report Here'!$A238='Analytical Tests'!AD$7,IF($F241="N",IF($J241&gt;=$C241,AD$6,+($I241/$D241)*AD$6),0))</f>
        <v>0</v>
      </c>
      <c r="AE241" s="117" t="b">
        <f>IF('Copy &amp; Paste Roster Report Here'!$A238='Analytical Tests'!AE$7,IF($F241="N",IF($J241&gt;=$C241,AE$6,+($I241/$D241)*AE$6),0))</f>
        <v>0</v>
      </c>
      <c r="AF241" s="117" t="b">
        <f>IF('Copy &amp; Paste Roster Report Here'!$A238='Analytical Tests'!AF$7,IF($F241="N",IF($J241&gt;=$C241,AF$6,+($I241/$D241)*AF$6),0))</f>
        <v>0</v>
      </c>
      <c r="AG241" s="117" t="b">
        <f>IF('Copy &amp; Paste Roster Report Here'!$A238='Analytical Tests'!AG$7,IF($F241="N",IF($J241&gt;=$C241,AG$6,+($I241/$D241)*AG$6),0))</f>
        <v>0</v>
      </c>
      <c r="AH241" s="117" t="b">
        <f>IF('Copy &amp; Paste Roster Report Here'!$A238='Analytical Tests'!AH$7,IF($F241="N",IF($J241&gt;=$C241,AH$6,+($I241/$D241)*AH$6),0))</f>
        <v>0</v>
      </c>
      <c r="AI241" s="117" t="b">
        <f>IF('Copy &amp; Paste Roster Report Here'!$A238='Analytical Tests'!AI$7,IF($F241="N",IF($J241&gt;=$C241,AI$6,+($I241/$D241)*AI$6),0))</f>
        <v>0</v>
      </c>
      <c r="AJ241" s="79"/>
      <c r="AK241" s="118">
        <f>IF('Copy &amp; Paste Roster Report Here'!$A238=AK$7,IF('Copy &amp; Paste Roster Report Here'!$M238="FT",1,0),0)</f>
        <v>0</v>
      </c>
      <c r="AL241" s="118">
        <f>IF('Copy &amp; Paste Roster Report Here'!$A238=AL$7,IF('Copy &amp; Paste Roster Report Here'!$M238="FT",1,0),0)</f>
        <v>0</v>
      </c>
      <c r="AM241" s="118">
        <f>IF('Copy &amp; Paste Roster Report Here'!$A238=AM$7,IF('Copy &amp; Paste Roster Report Here'!$M238="FT",1,0),0)</f>
        <v>0</v>
      </c>
      <c r="AN241" s="118">
        <f>IF('Copy &amp; Paste Roster Report Here'!$A238=AN$7,IF('Copy &amp; Paste Roster Report Here'!$M238="FT",1,0),0)</f>
        <v>0</v>
      </c>
      <c r="AO241" s="118">
        <f>IF('Copy &amp; Paste Roster Report Here'!$A238=AO$7,IF('Copy &amp; Paste Roster Report Here'!$M238="FT",1,0),0)</f>
        <v>0</v>
      </c>
      <c r="AP241" s="118">
        <f>IF('Copy &amp; Paste Roster Report Here'!$A238=AP$7,IF('Copy &amp; Paste Roster Report Here'!$M238="FT",1,0),0)</f>
        <v>0</v>
      </c>
      <c r="AQ241" s="118">
        <f>IF('Copy &amp; Paste Roster Report Here'!$A238=AQ$7,IF('Copy &amp; Paste Roster Report Here'!$M238="FT",1,0),0)</f>
        <v>0</v>
      </c>
      <c r="AR241" s="118">
        <f>IF('Copy &amp; Paste Roster Report Here'!$A238=AR$7,IF('Copy &amp; Paste Roster Report Here'!$M238="FT",1,0),0)</f>
        <v>0</v>
      </c>
      <c r="AS241" s="118">
        <f>IF('Copy &amp; Paste Roster Report Here'!$A238=AS$7,IF('Copy &amp; Paste Roster Report Here'!$M238="FT",1,0),0)</f>
        <v>0</v>
      </c>
      <c r="AT241" s="118">
        <f>IF('Copy &amp; Paste Roster Report Here'!$A238=AT$7,IF('Copy &amp; Paste Roster Report Here'!$M238="FT",1,0),0)</f>
        <v>0</v>
      </c>
      <c r="AU241" s="118">
        <f>IF('Copy &amp; Paste Roster Report Here'!$A238=AU$7,IF('Copy &amp; Paste Roster Report Here'!$M238="FT",1,0),0)</f>
        <v>0</v>
      </c>
      <c r="AV241" s="73">
        <f t="shared" si="55"/>
        <v>0</v>
      </c>
      <c r="AW241" s="119">
        <f>IF('Copy &amp; Paste Roster Report Here'!$A238=AW$7,IF('Copy &amp; Paste Roster Report Here'!$M238="HT",1,0),0)</f>
        <v>0</v>
      </c>
      <c r="AX241" s="119">
        <f>IF('Copy &amp; Paste Roster Report Here'!$A238=AX$7,IF('Copy &amp; Paste Roster Report Here'!$M238="HT",1,0),0)</f>
        <v>0</v>
      </c>
      <c r="AY241" s="119">
        <f>IF('Copy &amp; Paste Roster Report Here'!$A238=AY$7,IF('Copy &amp; Paste Roster Report Here'!$M238="HT",1,0),0)</f>
        <v>0</v>
      </c>
      <c r="AZ241" s="119">
        <f>IF('Copy &amp; Paste Roster Report Here'!$A238=AZ$7,IF('Copy &amp; Paste Roster Report Here'!$M238="HT",1,0),0)</f>
        <v>0</v>
      </c>
      <c r="BA241" s="119">
        <f>IF('Copy &amp; Paste Roster Report Here'!$A238=BA$7,IF('Copy &amp; Paste Roster Report Here'!$M238="HT",1,0),0)</f>
        <v>0</v>
      </c>
      <c r="BB241" s="119">
        <f>IF('Copy &amp; Paste Roster Report Here'!$A238=BB$7,IF('Copy &amp; Paste Roster Report Here'!$M238="HT",1,0),0)</f>
        <v>0</v>
      </c>
      <c r="BC241" s="119">
        <f>IF('Copy &amp; Paste Roster Report Here'!$A238=BC$7,IF('Copy &amp; Paste Roster Report Here'!$M238="HT",1,0),0)</f>
        <v>0</v>
      </c>
      <c r="BD241" s="119">
        <f>IF('Copy &amp; Paste Roster Report Here'!$A238=BD$7,IF('Copy &amp; Paste Roster Report Here'!$M238="HT",1,0),0)</f>
        <v>0</v>
      </c>
      <c r="BE241" s="119">
        <f>IF('Copy &amp; Paste Roster Report Here'!$A238=BE$7,IF('Copy &amp; Paste Roster Report Here'!$M238="HT",1,0),0)</f>
        <v>0</v>
      </c>
      <c r="BF241" s="119">
        <f>IF('Copy &amp; Paste Roster Report Here'!$A238=BF$7,IF('Copy &amp; Paste Roster Report Here'!$M238="HT",1,0),0)</f>
        <v>0</v>
      </c>
      <c r="BG241" s="119">
        <f>IF('Copy &amp; Paste Roster Report Here'!$A238=BG$7,IF('Copy &amp; Paste Roster Report Here'!$M238="HT",1,0),0)</f>
        <v>0</v>
      </c>
      <c r="BH241" s="73">
        <f t="shared" si="56"/>
        <v>0</v>
      </c>
      <c r="BI241" s="120">
        <f>IF('Copy &amp; Paste Roster Report Here'!$A238=BI$7,IF('Copy &amp; Paste Roster Report Here'!$M238="MT",1,0),0)</f>
        <v>0</v>
      </c>
      <c r="BJ241" s="120">
        <f>IF('Copy &amp; Paste Roster Report Here'!$A238=BJ$7,IF('Copy &amp; Paste Roster Report Here'!$M238="MT",1,0),0)</f>
        <v>0</v>
      </c>
      <c r="BK241" s="120">
        <f>IF('Copy &amp; Paste Roster Report Here'!$A238=BK$7,IF('Copy &amp; Paste Roster Report Here'!$M238="MT",1,0),0)</f>
        <v>0</v>
      </c>
      <c r="BL241" s="120">
        <f>IF('Copy &amp; Paste Roster Report Here'!$A238=BL$7,IF('Copy &amp; Paste Roster Report Here'!$M238="MT",1,0),0)</f>
        <v>0</v>
      </c>
      <c r="BM241" s="120">
        <f>IF('Copy &amp; Paste Roster Report Here'!$A238=BM$7,IF('Copy &amp; Paste Roster Report Here'!$M238="MT",1,0),0)</f>
        <v>0</v>
      </c>
      <c r="BN241" s="120">
        <f>IF('Copy &amp; Paste Roster Report Here'!$A238=BN$7,IF('Copy &amp; Paste Roster Report Here'!$M238="MT",1,0),0)</f>
        <v>0</v>
      </c>
      <c r="BO241" s="120">
        <f>IF('Copy &amp; Paste Roster Report Here'!$A238=BO$7,IF('Copy &amp; Paste Roster Report Here'!$M238="MT",1,0),0)</f>
        <v>0</v>
      </c>
      <c r="BP241" s="120">
        <f>IF('Copy &amp; Paste Roster Report Here'!$A238=BP$7,IF('Copy &amp; Paste Roster Report Here'!$M238="MT",1,0),0)</f>
        <v>0</v>
      </c>
      <c r="BQ241" s="120">
        <f>IF('Copy &amp; Paste Roster Report Here'!$A238=BQ$7,IF('Copy &amp; Paste Roster Report Here'!$M238="MT",1,0),0)</f>
        <v>0</v>
      </c>
      <c r="BR241" s="120">
        <f>IF('Copy &amp; Paste Roster Report Here'!$A238=BR$7,IF('Copy &amp; Paste Roster Report Here'!$M238="MT",1,0),0)</f>
        <v>0</v>
      </c>
      <c r="BS241" s="120">
        <f>IF('Copy &amp; Paste Roster Report Here'!$A238=BS$7,IF('Copy &amp; Paste Roster Report Here'!$M238="MT",1,0),0)</f>
        <v>0</v>
      </c>
      <c r="BT241" s="73">
        <f t="shared" si="57"/>
        <v>0</v>
      </c>
      <c r="BU241" s="121">
        <f>IF('Copy &amp; Paste Roster Report Here'!$A238=BU$7,IF('Copy &amp; Paste Roster Report Here'!$M238="fy",1,0),0)</f>
        <v>0</v>
      </c>
      <c r="BV241" s="121">
        <f>IF('Copy &amp; Paste Roster Report Here'!$A238=BV$7,IF('Copy &amp; Paste Roster Report Here'!$M238="fy",1,0),0)</f>
        <v>0</v>
      </c>
      <c r="BW241" s="121">
        <f>IF('Copy &amp; Paste Roster Report Here'!$A238=BW$7,IF('Copy &amp; Paste Roster Report Here'!$M238="fy",1,0),0)</f>
        <v>0</v>
      </c>
      <c r="BX241" s="121">
        <f>IF('Copy &amp; Paste Roster Report Here'!$A238=BX$7,IF('Copy &amp; Paste Roster Report Here'!$M238="fy",1,0),0)</f>
        <v>0</v>
      </c>
      <c r="BY241" s="121">
        <f>IF('Copy &amp; Paste Roster Report Here'!$A238=BY$7,IF('Copy &amp; Paste Roster Report Here'!$M238="fy",1,0),0)</f>
        <v>0</v>
      </c>
      <c r="BZ241" s="121">
        <f>IF('Copy &amp; Paste Roster Report Here'!$A238=BZ$7,IF('Copy &amp; Paste Roster Report Here'!$M238="fy",1,0),0)</f>
        <v>0</v>
      </c>
      <c r="CA241" s="121">
        <f>IF('Copy &amp; Paste Roster Report Here'!$A238=CA$7,IF('Copy &amp; Paste Roster Report Here'!$M238="fy",1,0),0)</f>
        <v>0</v>
      </c>
      <c r="CB241" s="121">
        <f>IF('Copy &amp; Paste Roster Report Here'!$A238=CB$7,IF('Copy &amp; Paste Roster Report Here'!$M238="fy",1,0),0)</f>
        <v>0</v>
      </c>
      <c r="CC241" s="121">
        <f>IF('Copy &amp; Paste Roster Report Here'!$A238=CC$7,IF('Copy &amp; Paste Roster Report Here'!$M238="fy",1,0),0)</f>
        <v>0</v>
      </c>
      <c r="CD241" s="121">
        <f>IF('Copy &amp; Paste Roster Report Here'!$A238=CD$7,IF('Copy &amp; Paste Roster Report Here'!$M238="fy",1,0),0)</f>
        <v>0</v>
      </c>
      <c r="CE241" s="121">
        <f>IF('Copy &amp; Paste Roster Report Here'!$A238=CE$7,IF('Copy &amp; Paste Roster Report Here'!$M238="fy",1,0),0)</f>
        <v>0</v>
      </c>
      <c r="CF241" s="73">
        <f t="shared" si="58"/>
        <v>0</v>
      </c>
      <c r="CG241" s="122">
        <f>IF('Copy &amp; Paste Roster Report Here'!$A238=CG$7,IF('Copy &amp; Paste Roster Report Here'!$M238="RH",1,0),0)</f>
        <v>0</v>
      </c>
      <c r="CH241" s="122">
        <f>IF('Copy &amp; Paste Roster Report Here'!$A238=CH$7,IF('Copy &amp; Paste Roster Report Here'!$M238="RH",1,0),0)</f>
        <v>0</v>
      </c>
      <c r="CI241" s="122">
        <f>IF('Copy &amp; Paste Roster Report Here'!$A238=CI$7,IF('Copy &amp; Paste Roster Report Here'!$M238="RH",1,0),0)</f>
        <v>0</v>
      </c>
      <c r="CJ241" s="122">
        <f>IF('Copy &amp; Paste Roster Report Here'!$A238=CJ$7,IF('Copy &amp; Paste Roster Report Here'!$M238="RH",1,0),0)</f>
        <v>0</v>
      </c>
      <c r="CK241" s="122">
        <f>IF('Copy &amp; Paste Roster Report Here'!$A238=CK$7,IF('Copy &amp; Paste Roster Report Here'!$M238="RH",1,0),0)</f>
        <v>0</v>
      </c>
      <c r="CL241" s="122">
        <f>IF('Copy &amp; Paste Roster Report Here'!$A238=CL$7,IF('Copy &amp; Paste Roster Report Here'!$M238="RH",1,0),0)</f>
        <v>0</v>
      </c>
      <c r="CM241" s="122">
        <f>IF('Copy &amp; Paste Roster Report Here'!$A238=CM$7,IF('Copy &amp; Paste Roster Report Here'!$M238="RH",1,0),0)</f>
        <v>0</v>
      </c>
      <c r="CN241" s="122">
        <f>IF('Copy &amp; Paste Roster Report Here'!$A238=CN$7,IF('Copy &amp; Paste Roster Report Here'!$M238="RH",1,0),0)</f>
        <v>0</v>
      </c>
      <c r="CO241" s="122">
        <f>IF('Copy &amp; Paste Roster Report Here'!$A238=CO$7,IF('Copy &amp; Paste Roster Report Here'!$M238="RH",1,0),0)</f>
        <v>0</v>
      </c>
      <c r="CP241" s="122">
        <f>IF('Copy &amp; Paste Roster Report Here'!$A238=CP$7,IF('Copy &amp; Paste Roster Report Here'!$M238="RH",1,0),0)</f>
        <v>0</v>
      </c>
      <c r="CQ241" s="122">
        <f>IF('Copy &amp; Paste Roster Report Here'!$A238=CQ$7,IF('Copy &amp; Paste Roster Report Here'!$M238="RH",1,0),0)</f>
        <v>0</v>
      </c>
      <c r="CR241" s="73">
        <f t="shared" si="59"/>
        <v>0</v>
      </c>
      <c r="CS241" s="123">
        <f>IF('Copy &amp; Paste Roster Report Here'!$A238=CS$7,IF('Copy &amp; Paste Roster Report Here'!$M238="QT",1,0),0)</f>
        <v>0</v>
      </c>
      <c r="CT241" s="123">
        <f>IF('Copy &amp; Paste Roster Report Here'!$A238=CT$7,IF('Copy &amp; Paste Roster Report Here'!$M238="QT",1,0),0)</f>
        <v>0</v>
      </c>
      <c r="CU241" s="123">
        <f>IF('Copy &amp; Paste Roster Report Here'!$A238=CU$7,IF('Copy &amp; Paste Roster Report Here'!$M238="QT",1,0),0)</f>
        <v>0</v>
      </c>
      <c r="CV241" s="123">
        <f>IF('Copy &amp; Paste Roster Report Here'!$A238=CV$7,IF('Copy &amp; Paste Roster Report Here'!$M238="QT",1,0),0)</f>
        <v>0</v>
      </c>
      <c r="CW241" s="123">
        <f>IF('Copy &amp; Paste Roster Report Here'!$A238=CW$7,IF('Copy &amp; Paste Roster Report Here'!$M238="QT",1,0),0)</f>
        <v>0</v>
      </c>
      <c r="CX241" s="123">
        <f>IF('Copy &amp; Paste Roster Report Here'!$A238=CX$7,IF('Copy &amp; Paste Roster Report Here'!$M238="QT",1,0),0)</f>
        <v>0</v>
      </c>
      <c r="CY241" s="123">
        <f>IF('Copy &amp; Paste Roster Report Here'!$A238=CY$7,IF('Copy &amp; Paste Roster Report Here'!$M238="QT",1,0),0)</f>
        <v>0</v>
      </c>
      <c r="CZ241" s="123">
        <f>IF('Copy &amp; Paste Roster Report Here'!$A238=CZ$7,IF('Copy &amp; Paste Roster Report Here'!$M238="QT",1,0),0)</f>
        <v>0</v>
      </c>
      <c r="DA241" s="123">
        <f>IF('Copy &amp; Paste Roster Report Here'!$A238=DA$7,IF('Copy &amp; Paste Roster Report Here'!$M238="QT",1,0),0)</f>
        <v>0</v>
      </c>
      <c r="DB241" s="123">
        <f>IF('Copy &amp; Paste Roster Report Here'!$A238=DB$7,IF('Copy &amp; Paste Roster Report Here'!$M238="QT",1,0),0)</f>
        <v>0</v>
      </c>
      <c r="DC241" s="123">
        <f>IF('Copy &amp; Paste Roster Report Here'!$A238=DC$7,IF('Copy &amp; Paste Roster Report Here'!$M238="QT",1,0),0)</f>
        <v>0</v>
      </c>
      <c r="DD241" s="73">
        <f t="shared" si="60"/>
        <v>0</v>
      </c>
      <c r="DE241" s="124">
        <f>IF('Copy &amp; Paste Roster Report Here'!$A238=DE$7,IF('Copy &amp; Paste Roster Report Here'!$M238="xxxxxxxxxxx",1,0),0)</f>
        <v>0</v>
      </c>
      <c r="DF241" s="124">
        <f>IF('Copy &amp; Paste Roster Report Here'!$A238=DF$7,IF('Copy &amp; Paste Roster Report Here'!$M238="xxxxxxxxxxx",1,0),0)</f>
        <v>0</v>
      </c>
      <c r="DG241" s="124">
        <f>IF('Copy &amp; Paste Roster Report Here'!$A238=DG$7,IF('Copy &amp; Paste Roster Report Here'!$M238="xxxxxxxxxxx",1,0),0)</f>
        <v>0</v>
      </c>
      <c r="DH241" s="124">
        <f>IF('Copy &amp; Paste Roster Report Here'!$A238=DH$7,IF('Copy &amp; Paste Roster Report Here'!$M238="xxxxxxxxxxx",1,0),0)</f>
        <v>0</v>
      </c>
      <c r="DI241" s="124">
        <f>IF('Copy &amp; Paste Roster Report Here'!$A238=DI$7,IF('Copy &amp; Paste Roster Report Here'!$M238="xxxxxxxxxxx",1,0),0)</f>
        <v>0</v>
      </c>
      <c r="DJ241" s="124">
        <f>IF('Copy &amp; Paste Roster Report Here'!$A238=DJ$7,IF('Copy &amp; Paste Roster Report Here'!$M238="xxxxxxxxxxx",1,0),0)</f>
        <v>0</v>
      </c>
      <c r="DK241" s="124">
        <f>IF('Copy &amp; Paste Roster Report Here'!$A238=DK$7,IF('Copy &amp; Paste Roster Report Here'!$M238="xxxxxxxxxxx",1,0),0)</f>
        <v>0</v>
      </c>
      <c r="DL241" s="124">
        <f>IF('Copy &amp; Paste Roster Report Here'!$A238=DL$7,IF('Copy &amp; Paste Roster Report Here'!$M238="xxxxxxxxxxx",1,0),0)</f>
        <v>0</v>
      </c>
      <c r="DM241" s="124">
        <f>IF('Copy &amp; Paste Roster Report Here'!$A238=DM$7,IF('Copy &amp; Paste Roster Report Here'!$M238="xxxxxxxxxxx",1,0),0)</f>
        <v>0</v>
      </c>
      <c r="DN241" s="124">
        <f>IF('Copy &amp; Paste Roster Report Here'!$A238=DN$7,IF('Copy &amp; Paste Roster Report Here'!$M238="xxxxxxxxxxx",1,0),0)</f>
        <v>0</v>
      </c>
      <c r="DO241" s="124">
        <f>IF('Copy &amp; Paste Roster Report Here'!$A238=DO$7,IF('Copy &amp; Paste Roster Report Here'!$M238="xxxxxxxxxxx",1,0),0)</f>
        <v>0</v>
      </c>
      <c r="DP241" s="125">
        <f t="shared" si="61"/>
        <v>0</v>
      </c>
      <c r="DQ241" s="126">
        <f t="shared" si="62"/>
        <v>0</v>
      </c>
    </row>
    <row r="242" spans="1:121" x14ac:dyDescent="0.25">
      <c r="A242" s="111">
        <f t="shared" si="48"/>
        <v>0</v>
      </c>
      <c r="B242" s="111">
        <f t="shared" si="49"/>
        <v>0</v>
      </c>
      <c r="C242" s="112">
        <f>+('Copy &amp; Paste Roster Report Here'!$P239-'Copy &amp; Paste Roster Report Here'!$O239)/30</f>
        <v>0</v>
      </c>
      <c r="D242" s="112">
        <f>+('Copy &amp; Paste Roster Report Here'!$P239-'Copy &amp; Paste Roster Report Here'!$O239)</f>
        <v>0</v>
      </c>
      <c r="E242" s="111">
        <f>'Copy &amp; Paste Roster Report Here'!N239</f>
        <v>0</v>
      </c>
      <c r="F242" s="111" t="str">
        <f t="shared" si="50"/>
        <v>N</v>
      </c>
      <c r="G242" s="111">
        <f>'Copy &amp; Paste Roster Report Here'!R239</f>
        <v>0</v>
      </c>
      <c r="H242" s="113">
        <f t="shared" si="51"/>
        <v>0</v>
      </c>
      <c r="I242" s="112">
        <f>IF(F242="N",$F$5-'Copy &amp; Paste Roster Report Here'!O239,+'Copy &amp; Paste Roster Report Here'!Q239-'Copy &amp; Paste Roster Report Here'!O239)</f>
        <v>0</v>
      </c>
      <c r="J242" s="114">
        <f t="shared" si="52"/>
        <v>0</v>
      </c>
      <c r="K242" s="114">
        <f t="shared" si="53"/>
        <v>0</v>
      </c>
      <c r="L242" s="115">
        <f>'Copy &amp; Paste Roster Report Here'!F239</f>
        <v>0</v>
      </c>
      <c r="M242" s="116">
        <f t="shared" si="54"/>
        <v>0</v>
      </c>
      <c r="N242" s="117">
        <f>IF('Copy &amp; Paste Roster Report Here'!$A239='Analytical Tests'!N$7,IF($F242="Y",+$H242*N$6,0),0)</f>
        <v>0</v>
      </c>
      <c r="O242" s="117">
        <f>IF('Copy &amp; Paste Roster Report Here'!$A239='Analytical Tests'!O$7,IF($F242="Y",+$H242*O$6,0),0)</f>
        <v>0</v>
      </c>
      <c r="P242" s="117">
        <f>IF('Copy &amp; Paste Roster Report Here'!$A239='Analytical Tests'!P$7,IF($F242="Y",+$H242*P$6,0),0)</f>
        <v>0</v>
      </c>
      <c r="Q242" s="117">
        <f>IF('Copy &amp; Paste Roster Report Here'!$A239='Analytical Tests'!Q$7,IF($F242="Y",+$H242*Q$6,0),0)</f>
        <v>0</v>
      </c>
      <c r="R242" s="117">
        <f>IF('Copy &amp; Paste Roster Report Here'!$A239='Analytical Tests'!R$7,IF($F242="Y",+$H242*R$6,0),0)</f>
        <v>0</v>
      </c>
      <c r="S242" s="117">
        <f>IF('Copy &amp; Paste Roster Report Here'!$A239='Analytical Tests'!S$7,IF($F242="Y",+$H242*S$6,0),0)</f>
        <v>0</v>
      </c>
      <c r="T242" s="117">
        <f>IF('Copy &amp; Paste Roster Report Here'!$A239='Analytical Tests'!T$7,IF($F242="Y",+$H242*T$6,0),0)</f>
        <v>0</v>
      </c>
      <c r="U242" s="117">
        <f>IF('Copy &amp; Paste Roster Report Here'!$A239='Analytical Tests'!U$7,IF($F242="Y",+$H242*U$6,0),0)</f>
        <v>0</v>
      </c>
      <c r="V242" s="117">
        <f>IF('Copy &amp; Paste Roster Report Here'!$A239='Analytical Tests'!V$7,IF($F242="Y",+$H242*V$6,0),0)</f>
        <v>0</v>
      </c>
      <c r="W242" s="117">
        <f>IF('Copy &amp; Paste Roster Report Here'!$A239='Analytical Tests'!W$7,IF($F242="Y",+$H242*W$6,0),0)</f>
        <v>0</v>
      </c>
      <c r="X242" s="117">
        <f>IF('Copy &amp; Paste Roster Report Here'!$A239='Analytical Tests'!X$7,IF($F242="Y",+$H242*X$6,0),0)</f>
        <v>0</v>
      </c>
      <c r="Y242" s="117" t="b">
        <f>IF('Copy &amp; Paste Roster Report Here'!$A239='Analytical Tests'!Y$7,IF($F242="N",IF($J242&gt;=$C242,Y$6,+($I242/$D242)*Y$6),0))</f>
        <v>0</v>
      </c>
      <c r="Z242" s="117" t="b">
        <f>IF('Copy &amp; Paste Roster Report Here'!$A239='Analytical Tests'!Z$7,IF($F242="N",IF($J242&gt;=$C242,Z$6,+($I242/$D242)*Z$6),0))</f>
        <v>0</v>
      </c>
      <c r="AA242" s="117" t="b">
        <f>IF('Copy &amp; Paste Roster Report Here'!$A239='Analytical Tests'!AA$7,IF($F242="N",IF($J242&gt;=$C242,AA$6,+($I242/$D242)*AA$6),0))</f>
        <v>0</v>
      </c>
      <c r="AB242" s="117" t="b">
        <f>IF('Copy &amp; Paste Roster Report Here'!$A239='Analytical Tests'!AB$7,IF($F242="N",IF($J242&gt;=$C242,AB$6,+($I242/$D242)*AB$6),0))</f>
        <v>0</v>
      </c>
      <c r="AC242" s="117" t="b">
        <f>IF('Copy &amp; Paste Roster Report Here'!$A239='Analytical Tests'!AC$7,IF($F242="N",IF($J242&gt;=$C242,AC$6,+($I242/$D242)*AC$6),0))</f>
        <v>0</v>
      </c>
      <c r="AD242" s="117" t="b">
        <f>IF('Copy &amp; Paste Roster Report Here'!$A239='Analytical Tests'!AD$7,IF($F242="N",IF($J242&gt;=$C242,AD$6,+($I242/$D242)*AD$6),0))</f>
        <v>0</v>
      </c>
      <c r="AE242" s="117" t="b">
        <f>IF('Copy &amp; Paste Roster Report Here'!$A239='Analytical Tests'!AE$7,IF($F242="N",IF($J242&gt;=$C242,AE$6,+($I242/$D242)*AE$6),0))</f>
        <v>0</v>
      </c>
      <c r="AF242" s="117" t="b">
        <f>IF('Copy &amp; Paste Roster Report Here'!$A239='Analytical Tests'!AF$7,IF($F242="N",IF($J242&gt;=$C242,AF$6,+($I242/$D242)*AF$6),0))</f>
        <v>0</v>
      </c>
      <c r="AG242" s="117" t="b">
        <f>IF('Copy &amp; Paste Roster Report Here'!$A239='Analytical Tests'!AG$7,IF($F242="N",IF($J242&gt;=$C242,AG$6,+($I242/$D242)*AG$6),0))</f>
        <v>0</v>
      </c>
      <c r="AH242" s="117" t="b">
        <f>IF('Copy &amp; Paste Roster Report Here'!$A239='Analytical Tests'!AH$7,IF($F242="N",IF($J242&gt;=$C242,AH$6,+($I242/$D242)*AH$6),0))</f>
        <v>0</v>
      </c>
      <c r="AI242" s="117" t="b">
        <f>IF('Copy &amp; Paste Roster Report Here'!$A239='Analytical Tests'!AI$7,IF($F242="N",IF($J242&gt;=$C242,AI$6,+($I242/$D242)*AI$6),0))</f>
        <v>0</v>
      </c>
      <c r="AJ242" s="79"/>
      <c r="AK242" s="118">
        <f>IF('Copy &amp; Paste Roster Report Here'!$A239=AK$7,IF('Copy &amp; Paste Roster Report Here'!$M239="FT",1,0),0)</f>
        <v>0</v>
      </c>
      <c r="AL242" s="118">
        <f>IF('Copy &amp; Paste Roster Report Here'!$A239=AL$7,IF('Copy &amp; Paste Roster Report Here'!$M239="FT",1,0),0)</f>
        <v>0</v>
      </c>
      <c r="AM242" s="118">
        <f>IF('Copy &amp; Paste Roster Report Here'!$A239=AM$7,IF('Copy &amp; Paste Roster Report Here'!$M239="FT",1,0),0)</f>
        <v>0</v>
      </c>
      <c r="AN242" s="118">
        <f>IF('Copy &amp; Paste Roster Report Here'!$A239=AN$7,IF('Copy &amp; Paste Roster Report Here'!$M239="FT",1,0),0)</f>
        <v>0</v>
      </c>
      <c r="AO242" s="118">
        <f>IF('Copy &amp; Paste Roster Report Here'!$A239=AO$7,IF('Copy &amp; Paste Roster Report Here'!$M239="FT",1,0),0)</f>
        <v>0</v>
      </c>
      <c r="AP242" s="118">
        <f>IF('Copy &amp; Paste Roster Report Here'!$A239=AP$7,IF('Copy &amp; Paste Roster Report Here'!$M239="FT",1,0),0)</f>
        <v>0</v>
      </c>
      <c r="AQ242" s="118">
        <f>IF('Copy &amp; Paste Roster Report Here'!$A239=AQ$7,IF('Copy &amp; Paste Roster Report Here'!$M239="FT",1,0),0)</f>
        <v>0</v>
      </c>
      <c r="AR242" s="118">
        <f>IF('Copy &amp; Paste Roster Report Here'!$A239=AR$7,IF('Copy &amp; Paste Roster Report Here'!$M239="FT",1,0),0)</f>
        <v>0</v>
      </c>
      <c r="AS242" s="118">
        <f>IF('Copy &amp; Paste Roster Report Here'!$A239=AS$7,IF('Copy &amp; Paste Roster Report Here'!$M239="FT",1,0),0)</f>
        <v>0</v>
      </c>
      <c r="AT242" s="118">
        <f>IF('Copy &amp; Paste Roster Report Here'!$A239=AT$7,IF('Copy &amp; Paste Roster Report Here'!$M239="FT",1,0),0)</f>
        <v>0</v>
      </c>
      <c r="AU242" s="118">
        <f>IF('Copy &amp; Paste Roster Report Here'!$A239=AU$7,IF('Copy &amp; Paste Roster Report Here'!$M239="FT",1,0),0)</f>
        <v>0</v>
      </c>
      <c r="AV242" s="73">
        <f t="shared" si="55"/>
        <v>0</v>
      </c>
      <c r="AW242" s="119">
        <f>IF('Copy &amp; Paste Roster Report Here'!$A239=AW$7,IF('Copy &amp; Paste Roster Report Here'!$M239="HT",1,0),0)</f>
        <v>0</v>
      </c>
      <c r="AX242" s="119">
        <f>IF('Copy &amp; Paste Roster Report Here'!$A239=AX$7,IF('Copy &amp; Paste Roster Report Here'!$M239="HT",1,0),0)</f>
        <v>0</v>
      </c>
      <c r="AY242" s="119">
        <f>IF('Copy &amp; Paste Roster Report Here'!$A239=AY$7,IF('Copy &amp; Paste Roster Report Here'!$M239="HT",1,0),0)</f>
        <v>0</v>
      </c>
      <c r="AZ242" s="119">
        <f>IF('Copy &amp; Paste Roster Report Here'!$A239=AZ$7,IF('Copy &amp; Paste Roster Report Here'!$M239="HT",1,0),0)</f>
        <v>0</v>
      </c>
      <c r="BA242" s="119">
        <f>IF('Copy &amp; Paste Roster Report Here'!$A239=BA$7,IF('Copy &amp; Paste Roster Report Here'!$M239="HT",1,0),0)</f>
        <v>0</v>
      </c>
      <c r="BB242" s="119">
        <f>IF('Copy &amp; Paste Roster Report Here'!$A239=BB$7,IF('Copy &amp; Paste Roster Report Here'!$M239="HT",1,0),0)</f>
        <v>0</v>
      </c>
      <c r="BC242" s="119">
        <f>IF('Copy &amp; Paste Roster Report Here'!$A239=BC$7,IF('Copy &amp; Paste Roster Report Here'!$M239="HT",1,0),0)</f>
        <v>0</v>
      </c>
      <c r="BD242" s="119">
        <f>IF('Copy &amp; Paste Roster Report Here'!$A239=BD$7,IF('Copy &amp; Paste Roster Report Here'!$M239="HT",1,0),0)</f>
        <v>0</v>
      </c>
      <c r="BE242" s="119">
        <f>IF('Copy &amp; Paste Roster Report Here'!$A239=BE$7,IF('Copy &amp; Paste Roster Report Here'!$M239="HT",1,0),0)</f>
        <v>0</v>
      </c>
      <c r="BF242" s="119">
        <f>IF('Copy &amp; Paste Roster Report Here'!$A239=BF$7,IF('Copy &amp; Paste Roster Report Here'!$M239="HT",1,0),0)</f>
        <v>0</v>
      </c>
      <c r="BG242" s="119">
        <f>IF('Copy &amp; Paste Roster Report Here'!$A239=BG$7,IF('Copy &amp; Paste Roster Report Here'!$M239="HT",1,0),0)</f>
        <v>0</v>
      </c>
      <c r="BH242" s="73">
        <f t="shared" si="56"/>
        <v>0</v>
      </c>
      <c r="BI242" s="120">
        <f>IF('Copy &amp; Paste Roster Report Here'!$A239=BI$7,IF('Copy &amp; Paste Roster Report Here'!$M239="MT",1,0),0)</f>
        <v>0</v>
      </c>
      <c r="BJ242" s="120">
        <f>IF('Copy &amp; Paste Roster Report Here'!$A239=BJ$7,IF('Copy &amp; Paste Roster Report Here'!$M239="MT",1,0),0)</f>
        <v>0</v>
      </c>
      <c r="BK242" s="120">
        <f>IF('Copy &amp; Paste Roster Report Here'!$A239=BK$7,IF('Copy &amp; Paste Roster Report Here'!$M239="MT",1,0),0)</f>
        <v>0</v>
      </c>
      <c r="BL242" s="120">
        <f>IF('Copy &amp; Paste Roster Report Here'!$A239=BL$7,IF('Copy &amp; Paste Roster Report Here'!$M239="MT",1,0),0)</f>
        <v>0</v>
      </c>
      <c r="BM242" s="120">
        <f>IF('Copy &amp; Paste Roster Report Here'!$A239=BM$7,IF('Copy &amp; Paste Roster Report Here'!$M239="MT",1,0),0)</f>
        <v>0</v>
      </c>
      <c r="BN242" s="120">
        <f>IF('Copy &amp; Paste Roster Report Here'!$A239=BN$7,IF('Copy &amp; Paste Roster Report Here'!$M239="MT",1,0),0)</f>
        <v>0</v>
      </c>
      <c r="BO242" s="120">
        <f>IF('Copy &amp; Paste Roster Report Here'!$A239=BO$7,IF('Copy &amp; Paste Roster Report Here'!$M239="MT",1,0),0)</f>
        <v>0</v>
      </c>
      <c r="BP242" s="120">
        <f>IF('Copy &amp; Paste Roster Report Here'!$A239=BP$7,IF('Copy &amp; Paste Roster Report Here'!$M239="MT",1,0),0)</f>
        <v>0</v>
      </c>
      <c r="BQ242" s="120">
        <f>IF('Copy &amp; Paste Roster Report Here'!$A239=BQ$7,IF('Copy &amp; Paste Roster Report Here'!$M239="MT",1,0),0)</f>
        <v>0</v>
      </c>
      <c r="BR242" s="120">
        <f>IF('Copy &amp; Paste Roster Report Here'!$A239=BR$7,IF('Copy &amp; Paste Roster Report Here'!$M239="MT",1,0),0)</f>
        <v>0</v>
      </c>
      <c r="BS242" s="120">
        <f>IF('Copy &amp; Paste Roster Report Here'!$A239=BS$7,IF('Copy &amp; Paste Roster Report Here'!$M239="MT",1,0),0)</f>
        <v>0</v>
      </c>
      <c r="BT242" s="73">
        <f t="shared" si="57"/>
        <v>0</v>
      </c>
      <c r="BU242" s="121">
        <f>IF('Copy &amp; Paste Roster Report Here'!$A239=BU$7,IF('Copy &amp; Paste Roster Report Here'!$M239="fy",1,0),0)</f>
        <v>0</v>
      </c>
      <c r="BV242" s="121">
        <f>IF('Copy &amp; Paste Roster Report Here'!$A239=BV$7,IF('Copy &amp; Paste Roster Report Here'!$M239="fy",1,0),0)</f>
        <v>0</v>
      </c>
      <c r="BW242" s="121">
        <f>IF('Copy &amp; Paste Roster Report Here'!$A239=BW$7,IF('Copy &amp; Paste Roster Report Here'!$M239="fy",1,0),0)</f>
        <v>0</v>
      </c>
      <c r="BX242" s="121">
        <f>IF('Copy &amp; Paste Roster Report Here'!$A239=BX$7,IF('Copy &amp; Paste Roster Report Here'!$M239="fy",1,0),0)</f>
        <v>0</v>
      </c>
      <c r="BY242" s="121">
        <f>IF('Copy &amp; Paste Roster Report Here'!$A239=BY$7,IF('Copy &amp; Paste Roster Report Here'!$M239="fy",1,0),0)</f>
        <v>0</v>
      </c>
      <c r="BZ242" s="121">
        <f>IF('Copy &amp; Paste Roster Report Here'!$A239=BZ$7,IF('Copy &amp; Paste Roster Report Here'!$M239="fy",1,0),0)</f>
        <v>0</v>
      </c>
      <c r="CA242" s="121">
        <f>IF('Copy &amp; Paste Roster Report Here'!$A239=CA$7,IF('Copy &amp; Paste Roster Report Here'!$M239="fy",1,0),0)</f>
        <v>0</v>
      </c>
      <c r="CB242" s="121">
        <f>IF('Copy &amp; Paste Roster Report Here'!$A239=CB$7,IF('Copy &amp; Paste Roster Report Here'!$M239="fy",1,0),0)</f>
        <v>0</v>
      </c>
      <c r="CC242" s="121">
        <f>IF('Copy &amp; Paste Roster Report Here'!$A239=CC$7,IF('Copy &amp; Paste Roster Report Here'!$M239="fy",1,0),0)</f>
        <v>0</v>
      </c>
      <c r="CD242" s="121">
        <f>IF('Copy &amp; Paste Roster Report Here'!$A239=CD$7,IF('Copy &amp; Paste Roster Report Here'!$M239="fy",1,0),0)</f>
        <v>0</v>
      </c>
      <c r="CE242" s="121">
        <f>IF('Copy &amp; Paste Roster Report Here'!$A239=CE$7,IF('Copy &amp; Paste Roster Report Here'!$M239="fy",1,0),0)</f>
        <v>0</v>
      </c>
      <c r="CF242" s="73">
        <f t="shared" si="58"/>
        <v>0</v>
      </c>
      <c r="CG242" s="122">
        <f>IF('Copy &amp; Paste Roster Report Here'!$A239=CG$7,IF('Copy &amp; Paste Roster Report Here'!$M239="RH",1,0),0)</f>
        <v>0</v>
      </c>
      <c r="CH242" s="122">
        <f>IF('Copy &amp; Paste Roster Report Here'!$A239=CH$7,IF('Copy &amp; Paste Roster Report Here'!$M239="RH",1,0),0)</f>
        <v>0</v>
      </c>
      <c r="CI242" s="122">
        <f>IF('Copy &amp; Paste Roster Report Here'!$A239=CI$7,IF('Copy &amp; Paste Roster Report Here'!$M239="RH",1,0),0)</f>
        <v>0</v>
      </c>
      <c r="CJ242" s="122">
        <f>IF('Copy &amp; Paste Roster Report Here'!$A239=CJ$7,IF('Copy &amp; Paste Roster Report Here'!$M239="RH",1,0),0)</f>
        <v>0</v>
      </c>
      <c r="CK242" s="122">
        <f>IF('Copy &amp; Paste Roster Report Here'!$A239=CK$7,IF('Copy &amp; Paste Roster Report Here'!$M239="RH",1,0),0)</f>
        <v>0</v>
      </c>
      <c r="CL242" s="122">
        <f>IF('Copy &amp; Paste Roster Report Here'!$A239=CL$7,IF('Copy &amp; Paste Roster Report Here'!$M239="RH",1,0),0)</f>
        <v>0</v>
      </c>
      <c r="CM242" s="122">
        <f>IF('Copy &amp; Paste Roster Report Here'!$A239=CM$7,IF('Copy &amp; Paste Roster Report Here'!$M239="RH",1,0),0)</f>
        <v>0</v>
      </c>
      <c r="CN242" s="122">
        <f>IF('Copy &amp; Paste Roster Report Here'!$A239=CN$7,IF('Copy &amp; Paste Roster Report Here'!$M239="RH",1,0),0)</f>
        <v>0</v>
      </c>
      <c r="CO242" s="122">
        <f>IF('Copy &amp; Paste Roster Report Here'!$A239=CO$7,IF('Copy &amp; Paste Roster Report Here'!$M239="RH",1,0),0)</f>
        <v>0</v>
      </c>
      <c r="CP242" s="122">
        <f>IF('Copy &amp; Paste Roster Report Here'!$A239=CP$7,IF('Copy &amp; Paste Roster Report Here'!$M239="RH",1,0),0)</f>
        <v>0</v>
      </c>
      <c r="CQ242" s="122">
        <f>IF('Copy &amp; Paste Roster Report Here'!$A239=CQ$7,IF('Copy &amp; Paste Roster Report Here'!$M239="RH",1,0),0)</f>
        <v>0</v>
      </c>
      <c r="CR242" s="73">
        <f t="shared" si="59"/>
        <v>0</v>
      </c>
      <c r="CS242" s="123">
        <f>IF('Copy &amp; Paste Roster Report Here'!$A239=CS$7,IF('Copy &amp; Paste Roster Report Here'!$M239="QT",1,0),0)</f>
        <v>0</v>
      </c>
      <c r="CT242" s="123">
        <f>IF('Copy &amp; Paste Roster Report Here'!$A239=CT$7,IF('Copy &amp; Paste Roster Report Here'!$M239="QT",1,0),0)</f>
        <v>0</v>
      </c>
      <c r="CU242" s="123">
        <f>IF('Copy &amp; Paste Roster Report Here'!$A239=CU$7,IF('Copy &amp; Paste Roster Report Here'!$M239="QT",1,0),0)</f>
        <v>0</v>
      </c>
      <c r="CV242" s="123">
        <f>IF('Copy &amp; Paste Roster Report Here'!$A239=CV$7,IF('Copy &amp; Paste Roster Report Here'!$M239="QT",1,0),0)</f>
        <v>0</v>
      </c>
      <c r="CW242" s="123">
        <f>IF('Copy &amp; Paste Roster Report Here'!$A239=CW$7,IF('Copy &amp; Paste Roster Report Here'!$M239="QT",1,0),0)</f>
        <v>0</v>
      </c>
      <c r="CX242" s="123">
        <f>IF('Copy &amp; Paste Roster Report Here'!$A239=CX$7,IF('Copy &amp; Paste Roster Report Here'!$M239="QT",1,0),0)</f>
        <v>0</v>
      </c>
      <c r="CY242" s="123">
        <f>IF('Copy &amp; Paste Roster Report Here'!$A239=CY$7,IF('Copy &amp; Paste Roster Report Here'!$M239="QT",1,0),0)</f>
        <v>0</v>
      </c>
      <c r="CZ242" s="123">
        <f>IF('Copy &amp; Paste Roster Report Here'!$A239=CZ$7,IF('Copy &amp; Paste Roster Report Here'!$M239="QT",1,0),0)</f>
        <v>0</v>
      </c>
      <c r="DA242" s="123">
        <f>IF('Copy &amp; Paste Roster Report Here'!$A239=DA$7,IF('Copy &amp; Paste Roster Report Here'!$M239="QT",1,0),0)</f>
        <v>0</v>
      </c>
      <c r="DB242" s="123">
        <f>IF('Copy &amp; Paste Roster Report Here'!$A239=DB$7,IF('Copy &amp; Paste Roster Report Here'!$M239="QT",1,0),0)</f>
        <v>0</v>
      </c>
      <c r="DC242" s="123">
        <f>IF('Copy &amp; Paste Roster Report Here'!$A239=DC$7,IF('Copy &amp; Paste Roster Report Here'!$M239="QT",1,0),0)</f>
        <v>0</v>
      </c>
      <c r="DD242" s="73">
        <f t="shared" si="60"/>
        <v>0</v>
      </c>
      <c r="DE242" s="124">
        <f>IF('Copy &amp; Paste Roster Report Here'!$A239=DE$7,IF('Copy &amp; Paste Roster Report Here'!$M239="xxxxxxxxxxx",1,0),0)</f>
        <v>0</v>
      </c>
      <c r="DF242" s="124">
        <f>IF('Copy &amp; Paste Roster Report Here'!$A239=DF$7,IF('Copy &amp; Paste Roster Report Here'!$M239="xxxxxxxxxxx",1,0),0)</f>
        <v>0</v>
      </c>
      <c r="DG242" s="124">
        <f>IF('Copy &amp; Paste Roster Report Here'!$A239=DG$7,IF('Copy &amp; Paste Roster Report Here'!$M239="xxxxxxxxxxx",1,0),0)</f>
        <v>0</v>
      </c>
      <c r="DH242" s="124">
        <f>IF('Copy &amp; Paste Roster Report Here'!$A239=DH$7,IF('Copy &amp; Paste Roster Report Here'!$M239="xxxxxxxxxxx",1,0),0)</f>
        <v>0</v>
      </c>
      <c r="DI242" s="124">
        <f>IF('Copy &amp; Paste Roster Report Here'!$A239=DI$7,IF('Copy &amp; Paste Roster Report Here'!$M239="xxxxxxxxxxx",1,0),0)</f>
        <v>0</v>
      </c>
      <c r="DJ242" s="124">
        <f>IF('Copy &amp; Paste Roster Report Here'!$A239=DJ$7,IF('Copy &amp; Paste Roster Report Here'!$M239="xxxxxxxxxxx",1,0),0)</f>
        <v>0</v>
      </c>
      <c r="DK242" s="124">
        <f>IF('Copy &amp; Paste Roster Report Here'!$A239=DK$7,IF('Copy &amp; Paste Roster Report Here'!$M239="xxxxxxxxxxx",1,0),0)</f>
        <v>0</v>
      </c>
      <c r="DL242" s="124">
        <f>IF('Copy &amp; Paste Roster Report Here'!$A239=DL$7,IF('Copy &amp; Paste Roster Report Here'!$M239="xxxxxxxxxxx",1,0),0)</f>
        <v>0</v>
      </c>
      <c r="DM242" s="124">
        <f>IF('Copy &amp; Paste Roster Report Here'!$A239=DM$7,IF('Copy &amp; Paste Roster Report Here'!$M239="xxxxxxxxxxx",1,0),0)</f>
        <v>0</v>
      </c>
      <c r="DN242" s="124">
        <f>IF('Copy &amp; Paste Roster Report Here'!$A239=DN$7,IF('Copy &amp; Paste Roster Report Here'!$M239="xxxxxxxxxxx",1,0),0)</f>
        <v>0</v>
      </c>
      <c r="DO242" s="124">
        <f>IF('Copy &amp; Paste Roster Report Here'!$A239=DO$7,IF('Copy &amp; Paste Roster Report Here'!$M239="xxxxxxxxxxx",1,0),0)</f>
        <v>0</v>
      </c>
      <c r="DP242" s="125">
        <f t="shared" si="61"/>
        <v>0</v>
      </c>
      <c r="DQ242" s="126">
        <f t="shared" si="62"/>
        <v>0</v>
      </c>
    </row>
    <row r="243" spans="1:121" x14ac:dyDescent="0.25">
      <c r="A243" s="111">
        <f t="shared" si="48"/>
        <v>0</v>
      </c>
      <c r="B243" s="111">
        <f t="shared" si="49"/>
        <v>0</v>
      </c>
      <c r="C243" s="112">
        <f>+('Copy &amp; Paste Roster Report Here'!$P240-'Copy &amp; Paste Roster Report Here'!$O240)/30</f>
        <v>0</v>
      </c>
      <c r="D243" s="112">
        <f>+('Copy &amp; Paste Roster Report Here'!$P240-'Copy &amp; Paste Roster Report Here'!$O240)</f>
        <v>0</v>
      </c>
      <c r="E243" s="111">
        <f>'Copy &amp; Paste Roster Report Here'!N240</f>
        <v>0</v>
      </c>
      <c r="F243" s="111" t="str">
        <f t="shared" si="50"/>
        <v>N</v>
      </c>
      <c r="G243" s="111">
        <f>'Copy &amp; Paste Roster Report Here'!R240</f>
        <v>0</v>
      </c>
      <c r="H243" s="113">
        <f t="shared" si="51"/>
        <v>0</v>
      </c>
      <c r="I243" s="112">
        <f>IF(F243="N",$F$5-'Copy &amp; Paste Roster Report Here'!O240,+'Copy &amp; Paste Roster Report Here'!Q240-'Copy &amp; Paste Roster Report Here'!O240)</f>
        <v>0</v>
      </c>
      <c r="J243" s="114">
        <f t="shared" si="52"/>
        <v>0</v>
      </c>
      <c r="K243" s="114">
        <f t="shared" si="53"/>
        <v>0</v>
      </c>
      <c r="L243" s="115">
        <f>'Copy &amp; Paste Roster Report Here'!F240</f>
        <v>0</v>
      </c>
      <c r="M243" s="116">
        <f t="shared" si="54"/>
        <v>0</v>
      </c>
      <c r="N243" s="117">
        <f>IF('Copy &amp; Paste Roster Report Here'!$A240='Analytical Tests'!N$7,IF($F243="Y",+$H243*N$6,0),0)</f>
        <v>0</v>
      </c>
      <c r="O243" s="117">
        <f>IF('Copy &amp; Paste Roster Report Here'!$A240='Analytical Tests'!O$7,IF($F243="Y",+$H243*O$6,0),0)</f>
        <v>0</v>
      </c>
      <c r="P243" s="117">
        <f>IF('Copy &amp; Paste Roster Report Here'!$A240='Analytical Tests'!P$7,IF($F243="Y",+$H243*P$6,0),0)</f>
        <v>0</v>
      </c>
      <c r="Q243" s="117">
        <f>IF('Copy &amp; Paste Roster Report Here'!$A240='Analytical Tests'!Q$7,IF($F243="Y",+$H243*Q$6,0),0)</f>
        <v>0</v>
      </c>
      <c r="R243" s="117">
        <f>IF('Copy &amp; Paste Roster Report Here'!$A240='Analytical Tests'!R$7,IF($F243="Y",+$H243*R$6,0),0)</f>
        <v>0</v>
      </c>
      <c r="S243" s="117">
        <f>IF('Copy &amp; Paste Roster Report Here'!$A240='Analytical Tests'!S$7,IF($F243="Y",+$H243*S$6,0),0)</f>
        <v>0</v>
      </c>
      <c r="T243" s="117">
        <f>IF('Copy &amp; Paste Roster Report Here'!$A240='Analytical Tests'!T$7,IF($F243="Y",+$H243*T$6,0),0)</f>
        <v>0</v>
      </c>
      <c r="U243" s="117">
        <f>IF('Copy &amp; Paste Roster Report Here'!$A240='Analytical Tests'!U$7,IF($F243="Y",+$H243*U$6,0),0)</f>
        <v>0</v>
      </c>
      <c r="V243" s="117">
        <f>IF('Copy &amp; Paste Roster Report Here'!$A240='Analytical Tests'!V$7,IF($F243="Y",+$H243*V$6,0),0)</f>
        <v>0</v>
      </c>
      <c r="W243" s="117">
        <f>IF('Copy &amp; Paste Roster Report Here'!$A240='Analytical Tests'!W$7,IF($F243="Y",+$H243*W$6,0),0)</f>
        <v>0</v>
      </c>
      <c r="X243" s="117">
        <f>IF('Copy &amp; Paste Roster Report Here'!$A240='Analytical Tests'!X$7,IF($F243="Y",+$H243*X$6,0),0)</f>
        <v>0</v>
      </c>
      <c r="Y243" s="117" t="b">
        <f>IF('Copy &amp; Paste Roster Report Here'!$A240='Analytical Tests'!Y$7,IF($F243="N",IF($J243&gt;=$C243,Y$6,+($I243/$D243)*Y$6),0))</f>
        <v>0</v>
      </c>
      <c r="Z243" s="117" t="b">
        <f>IF('Copy &amp; Paste Roster Report Here'!$A240='Analytical Tests'!Z$7,IF($F243="N",IF($J243&gt;=$C243,Z$6,+($I243/$D243)*Z$6),0))</f>
        <v>0</v>
      </c>
      <c r="AA243" s="117" t="b">
        <f>IF('Copy &amp; Paste Roster Report Here'!$A240='Analytical Tests'!AA$7,IF($F243="N",IF($J243&gt;=$C243,AA$6,+($I243/$D243)*AA$6),0))</f>
        <v>0</v>
      </c>
      <c r="AB243" s="117" t="b">
        <f>IF('Copy &amp; Paste Roster Report Here'!$A240='Analytical Tests'!AB$7,IF($F243="N",IF($J243&gt;=$C243,AB$6,+($I243/$D243)*AB$6),0))</f>
        <v>0</v>
      </c>
      <c r="AC243" s="117" t="b">
        <f>IF('Copy &amp; Paste Roster Report Here'!$A240='Analytical Tests'!AC$7,IF($F243="N",IF($J243&gt;=$C243,AC$6,+($I243/$D243)*AC$6),0))</f>
        <v>0</v>
      </c>
      <c r="AD243" s="117" t="b">
        <f>IF('Copy &amp; Paste Roster Report Here'!$A240='Analytical Tests'!AD$7,IF($F243="N",IF($J243&gt;=$C243,AD$6,+($I243/$D243)*AD$6),0))</f>
        <v>0</v>
      </c>
      <c r="AE243" s="117" t="b">
        <f>IF('Copy &amp; Paste Roster Report Here'!$A240='Analytical Tests'!AE$7,IF($F243="N",IF($J243&gt;=$C243,AE$6,+($I243/$D243)*AE$6),0))</f>
        <v>0</v>
      </c>
      <c r="AF243" s="117" t="b">
        <f>IF('Copy &amp; Paste Roster Report Here'!$A240='Analytical Tests'!AF$7,IF($F243="N",IF($J243&gt;=$C243,AF$6,+($I243/$D243)*AF$6),0))</f>
        <v>0</v>
      </c>
      <c r="AG243" s="117" t="b">
        <f>IF('Copy &amp; Paste Roster Report Here'!$A240='Analytical Tests'!AG$7,IF($F243="N",IF($J243&gt;=$C243,AG$6,+($I243/$D243)*AG$6),0))</f>
        <v>0</v>
      </c>
      <c r="AH243" s="117" t="b">
        <f>IF('Copy &amp; Paste Roster Report Here'!$A240='Analytical Tests'!AH$7,IF($F243="N",IF($J243&gt;=$C243,AH$6,+($I243/$D243)*AH$6),0))</f>
        <v>0</v>
      </c>
      <c r="AI243" s="117" t="b">
        <f>IF('Copy &amp; Paste Roster Report Here'!$A240='Analytical Tests'!AI$7,IF($F243="N",IF($J243&gt;=$C243,AI$6,+($I243/$D243)*AI$6),0))</f>
        <v>0</v>
      </c>
      <c r="AJ243" s="79"/>
      <c r="AK243" s="118">
        <f>IF('Copy &amp; Paste Roster Report Here'!$A240=AK$7,IF('Copy &amp; Paste Roster Report Here'!$M240="FT",1,0),0)</f>
        <v>0</v>
      </c>
      <c r="AL243" s="118">
        <f>IF('Copy &amp; Paste Roster Report Here'!$A240=AL$7,IF('Copy &amp; Paste Roster Report Here'!$M240="FT",1,0),0)</f>
        <v>0</v>
      </c>
      <c r="AM243" s="118">
        <f>IF('Copy &amp; Paste Roster Report Here'!$A240=AM$7,IF('Copy &amp; Paste Roster Report Here'!$M240="FT",1,0),0)</f>
        <v>0</v>
      </c>
      <c r="AN243" s="118">
        <f>IF('Copy &amp; Paste Roster Report Here'!$A240=AN$7,IF('Copy &amp; Paste Roster Report Here'!$M240="FT",1,0),0)</f>
        <v>0</v>
      </c>
      <c r="AO243" s="118">
        <f>IF('Copy &amp; Paste Roster Report Here'!$A240=AO$7,IF('Copy &amp; Paste Roster Report Here'!$M240="FT",1,0),0)</f>
        <v>0</v>
      </c>
      <c r="AP243" s="118">
        <f>IF('Copy &amp; Paste Roster Report Here'!$A240=AP$7,IF('Copy &amp; Paste Roster Report Here'!$M240="FT",1,0),0)</f>
        <v>0</v>
      </c>
      <c r="AQ243" s="118">
        <f>IF('Copy &amp; Paste Roster Report Here'!$A240=AQ$7,IF('Copy &amp; Paste Roster Report Here'!$M240="FT",1,0),0)</f>
        <v>0</v>
      </c>
      <c r="AR243" s="118">
        <f>IF('Copy &amp; Paste Roster Report Here'!$A240=AR$7,IF('Copy &amp; Paste Roster Report Here'!$M240="FT",1,0),0)</f>
        <v>0</v>
      </c>
      <c r="AS243" s="118">
        <f>IF('Copy &amp; Paste Roster Report Here'!$A240=AS$7,IF('Copy &amp; Paste Roster Report Here'!$M240="FT",1,0),0)</f>
        <v>0</v>
      </c>
      <c r="AT243" s="118">
        <f>IF('Copy &amp; Paste Roster Report Here'!$A240=AT$7,IF('Copy &amp; Paste Roster Report Here'!$M240="FT",1,0),0)</f>
        <v>0</v>
      </c>
      <c r="AU243" s="118">
        <f>IF('Copy &amp; Paste Roster Report Here'!$A240=AU$7,IF('Copy &amp; Paste Roster Report Here'!$M240="FT",1,0),0)</f>
        <v>0</v>
      </c>
      <c r="AV243" s="73">
        <f t="shared" si="55"/>
        <v>0</v>
      </c>
      <c r="AW243" s="119">
        <f>IF('Copy &amp; Paste Roster Report Here'!$A240=AW$7,IF('Copy &amp; Paste Roster Report Here'!$M240="HT",1,0),0)</f>
        <v>0</v>
      </c>
      <c r="AX243" s="119">
        <f>IF('Copy &amp; Paste Roster Report Here'!$A240=AX$7,IF('Copy &amp; Paste Roster Report Here'!$M240="HT",1,0),0)</f>
        <v>0</v>
      </c>
      <c r="AY243" s="119">
        <f>IF('Copy &amp; Paste Roster Report Here'!$A240=AY$7,IF('Copy &amp; Paste Roster Report Here'!$M240="HT",1,0),0)</f>
        <v>0</v>
      </c>
      <c r="AZ243" s="119">
        <f>IF('Copy &amp; Paste Roster Report Here'!$A240=AZ$7,IF('Copy &amp; Paste Roster Report Here'!$M240="HT",1,0),0)</f>
        <v>0</v>
      </c>
      <c r="BA243" s="119">
        <f>IF('Copy &amp; Paste Roster Report Here'!$A240=BA$7,IF('Copy &amp; Paste Roster Report Here'!$M240="HT",1,0),0)</f>
        <v>0</v>
      </c>
      <c r="BB243" s="119">
        <f>IF('Copy &amp; Paste Roster Report Here'!$A240=BB$7,IF('Copy &amp; Paste Roster Report Here'!$M240="HT",1,0),0)</f>
        <v>0</v>
      </c>
      <c r="BC243" s="119">
        <f>IF('Copy &amp; Paste Roster Report Here'!$A240=BC$7,IF('Copy &amp; Paste Roster Report Here'!$M240="HT",1,0),0)</f>
        <v>0</v>
      </c>
      <c r="BD243" s="119">
        <f>IF('Copy &amp; Paste Roster Report Here'!$A240=BD$7,IF('Copy &amp; Paste Roster Report Here'!$M240="HT",1,0),0)</f>
        <v>0</v>
      </c>
      <c r="BE243" s="119">
        <f>IF('Copy &amp; Paste Roster Report Here'!$A240=BE$7,IF('Copy &amp; Paste Roster Report Here'!$M240="HT",1,0),0)</f>
        <v>0</v>
      </c>
      <c r="BF243" s="119">
        <f>IF('Copy &amp; Paste Roster Report Here'!$A240=BF$7,IF('Copy &amp; Paste Roster Report Here'!$M240="HT",1,0),0)</f>
        <v>0</v>
      </c>
      <c r="BG243" s="119">
        <f>IF('Copy &amp; Paste Roster Report Here'!$A240=BG$7,IF('Copy &amp; Paste Roster Report Here'!$M240="HT",1,0),0)</f>
        <v>0</v>
      </c>
      <c r="BH243" s="73">
        <f t="shared" si="56"/>
        <v>0</v>
      </c>
      <c r="BI243" s="120">
        <f>IF('Copy &amp; Paste Roster Report Here'!$A240=BI$7,IF('Copy &amp; Paste Roster Report Here'!$M240="MT",1,0),0)</f>
        <v>0</v>
      </c>
      <c r="BJ243" s="120">
        <f>IF('Copy &amp; Paste Roster Report Here'!$A240=BJ$7,IF('Copy &amp; Paste Roster Report Here'!$M240="MT",1,0),0)</f>
        <v>0</v>
      </c>
      <c r="BK243" s="120">
        <f>IF('Copy &amp; Paste Roster Report Here'!$A240=BK$7,IF('Copy &amp; Paste Roster Report Here'!$M240="MT",1,0),0)</f>
        <v>0</v>
      </c>
      <c r="BL243" s="120">
        <f>IF('Copy &amp; Paste Roster Report Here'!$A240=BL$7,IF('Copy &amp; Paste Roster Report Here'!$M240="MT",1,0),0)</f>
        <v>0</v>
      </c>
      <c r="BM243" s="120">
        <f>IF('Copy &amp; Paste Roster Report Here'!$A240=BM$7,IF('Copy &amp; Paste Roster Report Here'!$M240="MT",1,0),0)</f>
        <v>0</v>
      </c>
      <c r="BN243" s="120">
        <f>IF('Copy &amp; Paste Roster Report Here'!$A240=BN$7,IF('Copy &amp; Paste Roster Report Here'!$M240="MT",1,0),0)</f>
        <v>0</v>
      </c>
      <c r="BO243" s="120">
        <f>IF('Copy &amp; Paste Roster Report Here'!$A240=BO$7,IF('Copy &amp; Paste Roster Report Here'!$M240="MT",1,0),0)</f>
        <v>0</v>
      </c>
      <c r="BP243" s="120">
        <f>IF('Copy &amp; Paste Roster Report Here'!$A240=BP$7,IF('Copy &amp; Paste Roster Report Here'!$M240="MT",1,0),0)</f>
        <v>0</v>
      </c>
      <c r="BQ243" s="120">
        <f>IF('Copy &amp; Paste Roster Report Here'!$A240=BQ$7,IF('Copy &amp; Paste Roster Report Here'!$M240="MT",1,0),0)</f>
        <v>0</v>
      </c>
      <c r="BR243" s="120">
        <f>IF('Copy &amp; Paste Roster Report Here'!$A240=BR$7,IF('Copy &amp; Paste Roster Report Here'!$M240="MT",1,0),0)</f>
        <v>0</v>
      </c>
      <c r="BS243" s="120">
        <f>IF('Copy &amp; Paste Roster Report Here'!$A240=BS$7,IF('Copy &amp; Paste Roster Report Here'!$M240="MT",1,0),0)</f>
        <v>0</v>
      </c>
      <c r="BT243" s="73">
        <f t="shared" si="57"/>
        <v>0</v>
      </c>
      <c r="BU243" s="121">
        <f>IF('Copy &amp; Paste Roster Report Here'!$A240=BU$7,IF('Copy &amp; Paste Roster Report Here'!$M240="fy",1,0),0)</f>
        <v>0</v>
      </c>
      <c r="BV243" s="121">
        <f>IF('Copy &amp; Paste Roster Report Here'!$A240=BV$7,IF('Copy &amp; Paste Roster Report Here'!$M240="fy",1,0),0)</f>
        <v>0</v>
      </c>
      <c r="BW243" s="121">
        <f>IF('Copy &amp; Paste Roster Report Here'!$A240=BW$7,IF('Copy &amp; Paste Roster Report Here'!$M240="fy",1,0),0)</f>
        <v>0</v>
      </c>
      <c r="BX243" s="121">
        <f>IF('Copy &amp; Paste Roster Report Here'!$A240=BX$7,IF('Copy &amp; Paste Roster Report Here'!$M240="fy",1,0),0)</f>
        <v>0</v>
      </c>
      <c r="BY243" s="121">
        <f>IF('Copy &amp; Paste Roster Report Here'!$A240=BY$7,IF('Copy &amp; Paste Roster Report Here'!$M240="fy",1,0),0)</f>
        <v>0</v>
      </c>
      <c r="BZ243" s="121">
        <f>IF('Copy &amp; Paste Roster Report Here'!$A240=BZ$7,IF('Copy &amp; Paste Roster Report Here'!$M240="fy",1,0),0)</f>
        <v>0</v>
      </c>
      <c r="CA243" s="121">
        <f>IF('Copy &amp; Paste Roster Report Here'!$A240=CA$7,IF('Copy &amp; Paste Roster Report Here'!$M240="fy",1,0),0)</f>
        <v>0</v>
      </c>
      <c r="CB243" s="121">
        <f>IF('Copy &amp; Paste Roster Report Here'!$A240=CB$7,IF('Copy &amp; Paste Roster Report Here'!$M240="fy",1,0),0)</f>
        <v>0</v>
      </c>
      <c r="CC243" s="121">
        <f>IF('Copy &amp; Paste Roster Report Here'!$A240=CC$7,IF('Copy &amp; Paste Roster Report Here'!$M240="fy",1,0),0)</f>
        <v>0</v>
      </c>
      <c r="CD243" s="121">
        <f>IF('Copy &amp; Paste Roster Report Here'!$A240=CD$7,IF('Copy &amp; Paste Roster Report Here'!$M240="fy",1,0),0)</f>
        <v>0</v>
      </c>
      <c r="CE243" s="121">
        <f>IF('Copy &amp; Paste Roster Report Here'!$A240=CE$7,IF('Copy &amp; Paste Roster Report Here'!$M240="fy",1,0),0)</f>
        <v>0</v>
      </c>
      <c r="CF243" s="73">
        <f t="shared" si="58"/>
        <v>0</v>
      </c>
      <c r="CG243" s="122">
        <f>IF('Copy &amp; Paste Roster Report Here'!$A240=CG$7,IF('Copy &amp; Paste Roster Report Here'!$M240="RH",1,0),0)</f>
        <v>0</v>
      </c>
      <c r="CH243" s="122">
        <f>IF('Copy &amp; Paste Roster Report Here'!$A240=CH$7,IF('Copy &amp; Paste Roster Report Here'!$M240="RH",1,0),0)</f>
        <v>0</v>
      </c>
      <c r="CI243" s="122">
        <f>IF('Copy &amp; Paste Roster Report Here'!$A240=CI$7,IF('Copy &amp; Paste Roster Report Here'!$M240="RH",1,0),0)</f>
        <v>0</v>
      </c>
      <c r="CJ243" s="122">
        <f>IF('Copy &amp; Paste Roster Report Here'!$A240=CJ$7,IF('Copy &amp; Paste Roster Report Here'!$M240="RH",1,0),0)</f>
        <v>0</v>
      </c>
      <c r="CK243" s="122">
        <f>IF('Copy &amp; Paste Roster Report Here'!$A240=CK$7,IF('Copy &amp; Paste Roster Report Here'!$M240="RH",1,0),0)</f>
        <v>0</v>
      </c>
      <c r="CL243" s="122">
        <f>IF('Copy &amp; Paste Roster Report Here'!$A240=CL$7,IF('Copy &amp; Paste Roster Report Here'!$M240="RH",1,0),0)</f>
        <v>0</v>
      </c>
      <c r="CM243" s="122">
        <f>IF('Copy &amp; Paste Roster Report Here'!$A240=CM$7,IF('Copy &amp; Paste Roster Report Here'!$M240="RH",1,0),0)</f>
        <v>0</v>
      </c>
      <c r="CN243" s="122">
        <f>IF('Copy &amp; Paste Roster Report Here'!$A240=CN$7,IF('Copy &amp; Paste Roster Report Here'!$M240="RH",1,0),0)</f>
        <v>0</v>
      </c>
      <c r="CO243" s="122">
        <f>IF('Copy &amp; Paste Roster Report Here'!$A240=CO$7,IF('Copy &amp; Paste Roster Report Here'!$M240="RH",1,0),0)</f>
        <v>0</v>
      </c>
      <c r="CP243" s="122">
        <f>IF('Copy &amp; Paste Roster Report Here'!$A240=CP$7,IF('Copy &amp; Paste Roster Report Here'!$M240="RH",1,0),0)</f>
        <v>0</v>
      </c>
      <c r="CQ243" s="122">
        <f>IF('Copy &amp; Paste Roster Report Here'!$A240=CQ$7,IF('Copy &amp; Paste Roster Report Here'!$M240="RH",1,0),0)</f>
        <v>0</v>
      </c>
      <c r="CR243" s="73">
        <f t="shared" si="59"/>
        <v>0</v>
      </c>
      <c r="CS243" s="123">
        <f>IF('Copy &amp; Paste Roster Report Here'!$A240=CS$7,IF('Copy &amp; Paste Roster Report Here'!$M240="QT",1,0),0)</f>
        <v>0</v>
      </c>
      <c r="CT243" s="123">
        <f>IF('Copy &amp; Paste Roster Report Here'!$A240=CT$7,IF('Copy &amp; Paste Roster Report Here'!$M240="QT",1,0),0)</f>
        <v>0</v>
      </c>
      <c r="CU243" s="123">
        <f>IF('Copy &amp; Paste Roster Report Here'!$A240=CU$7,IF('Copy &amp; Paste Roster Report Here'!$M240="QT",1,0),0)</f>
        <v>0</v>
      </c>
      <c r="CV243" s="123">
        <f>IF('Copy &amp; Paste Roster Report Here'!$A240=CV$7,IF('Copy &amp; Paste Roster Report Here'!$M240="QT",1,0),0)</f>
        <v>0</v>
      </c>
      <c r="CW243" s="123">
        <f>IF('Copy &amp; Paste Roster Report Here'!$A240=CW$7,IF('Copy &amp; Paste Roster Report Here'!$M240="QT",1,0),0)</f>
        <v>0</v>
      </c>
      <c r="CX243" s="123">
        <f>IF('Copy &amp; Paste Roster Report Here'!$A240=CX$7,IF('Copy &amp; Paste Roster Report Here'!$M240="QT",1,0),0)</f>
        <v>0</v>
      </c>
      <c r="CY243" s="123">
        <f>IF('Copy &amp; Paste Roster Report Here'!$A240=CY$7,IF('Copy &amp; Paste Roster Report Here'!$M240="QT",1,0),0)</f>
        <v>0</v>
      </c>
      <c r="CZ243" s="123">
        <f>IF('Copy &amp; Paste Roster Report Here'!$A240=CZ$7,IF('Copy &amp; Paste Roster Report Here'!$M240="QT",1,0),0)</f>
        <v>0</v>
      </c>
      <c r="DA243" s="123">
        <f>IF('Copy &amp; Paste Roster Report Here'!$A240=DA$7,IF('Copy &amp; Paste Roster Report Here'!$M240="QT",1,0),0)</f>
        <v>0</v>
      </c>
      <c r="DB243" s="123">
        <f>IF('Copy &amp; Paste Roster Report Here'!$A240=DB$7,IF('Copy &amp; Paste Roster Report Here'!$M240="QT",1,0),0)</f>
        <v>0</v>
      </c>
      <c r="DC243" s="123">
        <f>IF('Copy &amp; Paste Roster Report Here'!$A240=DC$7,IF('Copy &amp; Paste Roster Report Here'!$M240="QT",1,0),0)</f>
        <v>0</v>
      </c>
      <c r="DD243" s="73">
        <f t="shared" si="60"/>
        <v>0</v>
      </c>
      <c r="DE243" s="124">
        <f>IF('Copy &amp; Paste Roster Report Here'!$A240=DE$7,IF('Copy &amp; Paste Roster Report Here'!$M240="xxxxxxxxxxx",1,0),0)</f>
        <v>0</v>
      </c>
      <c r="DF243" s="124">
        <f>IF('Copy &amp; Paste Roster Report Here'!$A240=DF$7,IF('Copy &amp; Paste Roster Report Here'!$M240="xxxxxxxxxxx",1,0),0)</f>
        <v>0</v>
      </c>
      <c r="DG243" s="124">
        <f>IF('Copy &amp; Paste Roster Report Here'!$A240=DG$7,IF('Copy &amp; Paste Roster Report Here'!$M240="xxxxxxxxxxx",1,0),0)</f>
        <v>0</v>
      </c>
      <c r="DH243" s="124">
        <f>IF('Copy &amp; Paste Roster Report Here'!$A240=DH$7,IF('Copy &amp; Paste Roster Report Here'!$M240="xxxxxxxxxxx",1,0),0)</f>
        <v>0</v>
      </c>
      <c r="DI243" s="124">
        <f>IF('Copy &amp; Paste Roster Report Here'!$A240=DI$7,IF('Copy &amp; Paste Roster Report Here'!$M240="xxxxxxxxxxx",1,0),0)</f>
        <v>0</v>
      </c>
      <c r="DJ243" s="124">
        <f>IF('Copy &amp; Paste Roster Report Here'!$A240=DJ$7,IF('Copy &amp; Paste Roster Report Here'!$M240="xxxxxxxxxxx",1,0),0)</f>
        <v>0</v>
      </c>
      <c r="DK243" s="124">
        <f>IF('Copy &amp; Paste Roster Report Here'!$A240=DK$7,IF('Copy &amp; Paste Roster Report Here'!$M240="xxxxxxxxxxx",1,0),0)</f>
        <v>0</v>
      </c>
      <c r="DL243" s="124">
        <f>IF('Copy &amp; Paste Roster Report Here'!$A240=DL$7,IF('Copy &amp; Paste Roster Report Here'!$M240="xxxxxxxxxxx",1,0),0)</f>
        <v>0</v>
      </c>
      <c r="DM243" s="124">
        <f>IF('Copy &amp; Paste Roster Report Here'!$A240=DM$7,IF('Copy &amp; Paste Roster Report Here'!$M240="xxxxxxxxxxx",1,0),0)</f>
        <v>0</v>
      </c>
      <c r="DN243" s="124">
        <f>IF('Copy &amp; Paste Roster Report Here'!$A240=DN$7,IF('Copy &amp; Paste Roster Report Here'!$M240="xxxxxxxxxxx",1,0),0)</f>
        <v>0</v>
      </c>
      <c r="DO243" s="124">
        <f>IF('Copy &amp; Paste Roster Report Here'!$A240=DO$7,IF('Copy &amp; Paste Roster Report Here'!$M240="xxxxxxxxxxx",1,0),0)</f>
        <v>0</v>
      </c>
      <c r="DP243" s="125">
        <f t="shared" si="61"/>
        <v>0</v>
      </c>
      <c r="DQ243" s="126">
        <f t="shared" si="62"/>
        <v>0</v>
      </c>
    </row>
    <row r="244" spans="1:121" x14ac:dyDescent="0.25">
      <c r="A244" s="111">
        <f t="shared" si="48"/>
        <v>0</v>
      </c>
      <c r="B244" s="111">
        <f t="shared" si="49"/>
        <v>0</v>
      </c>
      <c r="C244" s="112">
        <f>+('Copy &amp; Paste Roster Report Here'!$P241-'Copy &amp; Paste Roster Report Here'!$O241)/30</f>
        <v>0</v>
      </c>
      <c r="D244" s="112">
        <f>+('Copy &amp; Paste Roster Report Here'!$P241-'Copy &amp; Paste Roster Report Here'!$O241)</f>
        <v>0</v>
      </c>
      <c r="E244" s="111">
        <f>'Copy &amp; Paste Roster Report Here'!N241</f>
        <v>0</v>
      </c>
      <c r="F244" s="111" t="str">
        <f t="shared" si="50"/>
        <v>N</v>
      </c>
      <c r="G244" s="111">
        <f>'Copy &amp; Paste Roster Report Here'!R241</f>
        <v>0</v>
      </c>
      <c r="H244" s="113">
        <f t="shared" si="51"/>
        <v>0</v>
      </c>
      <c r="I244" s="112">
        <f>IF(F244="N",$F$5-'Copy &amp; Paste Roster Report Here'!O241,+'Copy &amp; Paste Roster Report Here'!Q241-'Copy &amp; Paste Roster Report Here'!O241)</f>
        <v>0</v>
      </c>
      <c r="J244" s="114">
        <f t="shared" si="52"/>
        <v>0</v>
      </c>
      <c r="K244" s="114">
        <f t="shared" si="53"/>
        <v>0</v>
      </c>
      <c r="L244" s="115">
        <f>'Copy &amp; Paste Roster Report Here'!F241</f>
        <v>0</v>
      </c>
      <c r="M244" s="116">
        <f t="shared" si="54"/>
        <v>0</v>
      </c>
      <c r="N244" s="117">
        <f>IF('Copy &amp; Paste Roster Report Here'!$A241='Analytical Tests'!N$7,IF($F244="Y",+$H244*N$6,0),0)</f>
        <v>0</v>
      </c>
      <c r="O244" s="117">
        <f>IF('Copy &amp; Paste Roster Report Here'!$A241='Analytical Tests'!O$7,IF($F244="Y",+$H244*O$6,0),0)</f>
        <v>0</v>
      </c>
      <c r="P244" s="117">
        <f>IF('Copy &amp; Paste Roster Report Here'!$A241='Analytical Tests'!P$7,IF($F244="Y",+$H244*P$6,0),0)</f>
        <v>0</v>
      </c>
      <c r="Q244" s="117">
        <f>IF('Copy &amp; Paste Roster Report Here'!$A241='Analytical Tests'!Q$7,IF($F244="Y",+$H244*Q$6,0),0)</f>
        <v>0</v>
      </c>
      <c r="R244" s="117">
        <f>IF('Copy &amp; Paste Roster Report Here'!$A241='Analytical Tests'!R$7,IF($F244="Y",+$H244*R$6,0),0)</f>
        <v>0</v>
      </c>
      <c r="S244" s="117">
        <f>IF('Copy &amp; Paste Roster Report Here'!$A241='Analytical Tests'!S$7,IF($F244="Y",+$H244*S$6,0),0)</f>
        <v>0</v>
      </c>
      <c r="T244" s="117">
        <f>IF('Copy &amp; Paste Roster Report Here'!$A241='Analytical Tests'!T$7,IF($F244="Y",+$H244*T$6,0),0)</f>
        <v>0</v>
      </c>
      <c r="U244" s="117">
        <f>IF('Copy &amp; Paste Roster Report Here'!$A241='Analytical Tests'!U$7,IF($F244="Y",+$H244*U$6,0),0)</f>
        <v>0</v>
      </c>
      <c r="V244" s="117">
        <f>IF('Copy &amp; Paste Roster Report Here'!$A241='Analytical Tests'!V$7,IF($F244="Y",+$H244*V$6,0),0)</f>
        <v>0</v>
      </c>
      <c r="W244" s="117">
        <f>IF('Copy &amp; Paste Roster Report Here'!$A241='Analytical Tests'!W$7,IF($F244="Y",+$H244*W$6,0),0)</f>
        <v>0</v>
      </c>
      <c r="X244" s="117">
        <f>IF('Copy &amp; Paste Roster Report Here'!$A241='Analytical Tests'!X$7,IF($F244="Y",+$H244*X$6,0),0)</f>
        <v>0</v>
      </c>
      <c r="Y244" s="117" t="b">
        <f>IF('Copy &amp; Paste Roster Report Here'!$A241='Analytical Tests'!Y$7,IF($F244="N",IF($J244&gt;=$C244,Y$6,+($I244/$D244)*Y$6),0))</f>
        <v>0</v>
      </c>
      <c r="Z244" s="117" t="b">
        <f>IF('Copy &amp; Paste Roster Report Here'!$A241='Analytical Tests'!Z$7,IF($F244="N",IF($J244&gt;=$C244,Z$6,+($I244/$D244)*Z$6),0))</f>
        <v>0</v>
      </c>
      <c r="AA244" s="117" t="b">
        <f>IF('Copy &amp; Paste Roster Report Here'!$A241='Analytical Tests'!AA$7,IF($F244="N",IF($J244&gt;=$C244,AA$6,+($I244/$D244)*AA$6),0))</f>
        <v>0</v>
      </c>
      <c r="AB244" s="117" t="b">
        <f>IF('Copy &amp; Paste Roster Report Here'!$A241='Analytical Tests'!AB$7,IF($F244="N",IF($J244&gt;=$C244,AB$6,+($I244/$D244)*AB$6),0))</f>
        <v>0</v>
      </c>
      <c r="AC244" s="117" t="b">
        <f>IF('Copy &amp; Paste Roster Report Here'!$A241='Analytical Tests'!AC$7,IF($F244="N",IF($J244&gt;=$C244,AC$6,+($I244/$D244)*AC$6),0))</f>
        <v>0</v>
      </c>
      <c r="AD244" s="117" t="b">
        <f>IF('Copy &amp; Paste Roster Report Here'!$A241='Analytical Tests'!AD$7,IF($F244="N",IF($J244&gt;=$C244,AD$6,+($I244/$D244)*AD$6),0))</f>
        <v>0</v>
      </c>
      <c r="AE244" s="117" t="b">
        <f>IF('Copy &amp; Paste Roster Report Here'!$A241='Analytical Tests'!AE$7,IF($F244="N",IF($J244&gt;=$C244,AE$6,+($I244/$D244)*AE$6),0))</f>
        <v>0</v>
      </c>
      <c r="AF244" s="117" t="b">
        <f>IF('Copy &amp; Paste Roster Report Here'!$A241='Analytical Tests'!AF$7,IF($F244="N",IF($J244&gt;=$C244,AF$6,+($I244/$D244)*AF$6),0))</f>
        <v>0</v>
      </c>
      <c r="AG244" s="117" t="b">
        <f>IF('Copy &amp; Paste Roster Report Here'!$A241='Analytical Tests'!AG$7,IF($F244="N",IF($J244&gt;=$C244,AG$6,+($I244/$D244)*AG$6),0))</f>
        <v>0</v>
      </c>
      <c r="AH244" s="117" t="b">
        <f>IF('Copy &amp; Paste Roster Report Here'!$A241='Analytical Tests'!AH$7,IF($F244="N",IF($J244&gt;=$C244,AH$6,+($I244/$D244)*AH$6),0))</f>
        <v>0</v>
      </c>
      <c r="AI244" s="117" t="b">
        <f>IF('Copy &amp; Paste Roster Report Here'!$A241='Analytical Tests'!AI$7,IF($F244="N",IF($J244&gt;=$C244,AI$6,+($I244/$D244)*AI$6),0))</f>
        <v>0</v>
      </c>
      <c r="AJ244" s="79"/>
      <c r="AK244" s="118">
        <f>IF('Copy &amp; Paste Roster Report Here'!$A241=AK$7,IF('Copy &amp; Paste Roster Report Here'!$M241="FT",1,0),0)</f>
        <v>0</v>
      </c>
      <c r="AL244" s="118">
        <f>IF('Copy &amp; Paste Roster Report Here'!$A241=AL$7,IF('Copy &amp; Paste Roster Report Here'!$M241="FT",1,0),0)</f>
        <v>0</v>
      </c>
      <c r="AM244" s="118">
        <f>IF('Copy &amp; Paste Roster Report Here'!$A241=AM$7,IF('Copy &amp; Paste Roster Report Here'!$M241="FT",1,0),0)</f>
        <v>0</v>
      </c>
      <c r="AN244" s="118">
        <f>IF('Copy &amp; Paste Roster Report Here'!$A241=AN$7,IF('Copy &amp; Paste Roster Report Here'!$M241="FT",1,0),0)</f>
        <v>0</v>
      </c>
      <c r="AO244" s="118">
        <f>IF('Copy &amp; Paste Roster Report Here'!$A241=AO$7,IF('Copy &amp; Paste Roster Report Here'!$M241="FT",1,0),0)</f>
        <v>0</v>
      </c>
      <c r="AP244" s="118">
        <f>IF('Copy &amp; Paste Roster Report Here'!$A241=AP$7,IF('Copy &amp; Paste Roster Report Here'!$M241="FT",1,0),0)</f>
        <v>0</v>
      </c>
      <c r="AQ244" s="118">
        <f>IF('Copy &amp; Paste Roster Report Here'!$A241=AQ$7,IF('Copy &amp; Paste Roster Report Here'!$M241="FT",1,0),0)</f>
        <v>0</v>
      </c>
      <c r="AR244" s="118">
        <f>IF('Copy &amp; Paste Roster Report Here'!$A241=AR$7,IF('Copy &amp; Paste Roster Report Here'!$M241="FT",1,0),0)</f>
        <v>0</v>
      </c>
      <c r="AS244" s="118">
        <f>IF('Copy &amp; Paste Roster Report Here'!$A241=AS$7,IF('Copy &amp; Paste Roster Report Here'!$M241="FT",1,0),0)</f>
        <v>0</v>
      </c>
      <c r="AT244" s="118">
        <f>IF('Copy &amp; Paste Roster Report Here'!$A241=AT$7,IF('Copy &amp; Paste Roster Report Here'!$M241="FT",1,0),0)</f>
        <v>0</v>
      </c>
      <c r="AU244" s="118">
        <f>IF('Copy &amp; Paste Roster Report Here'!$A241=AU$7,IF('Copy &amp; Paste Roster Report Here'!$M241="FT",1,0),0)</f>
        <v>0</v>
      </c>
      <c r="AV244" s="73">
        <f t="shared" si="55"/>
        <v>0</v>
      </c>
      <c r="AW244" s="119">
        <f>IF('Copy &amp; Paste Roster Report Here'!$A241=AW$7,IF('Copy &amp; Paste Roster Report Here'!$M241="HT",1,0),0)</f>
        <v>0</v>
      </c>
      <c r="AX244" s="119">
        <f>IF('Copy &amp; Paste Roster Report Here'!$A241=AX$7,IF('Copy &amp; Paste Roster Report Here'!$M241="HT",1,0),0)</f>
        <v>0</v>
      </c>
      <c r="AY244" s="119">
        <f>IF('Copy &amp; Paste Roster Report Here'!$A241=AY$7,IF('Copy &amp; Paste Roster Report Here'!$M241="HT",1,0),0)</f>
        <v>0</v>
      </c>
      <c r="AZ244" s="119">
        <f>IF('Copy &amp; Paste Roster Report Here'!$A241=AZ$7,IF('Copy &amp; Paste Roster Report Here'!$M241="HT",1,0),0)</f>
        <v>0</v>
      </c>
      <c r="BA244" s="119">
        <f>IF('Copy &amp; Paste Roster Report Here'!$A241=BA$7,IF('Copy &amp; Paste Roster Report Here'!$M241="HT",1,0),0)</f>
        <v>0</v>
      </c>
      <c r="BB244" s="119">
        <f>IF('Copy &amp; Paste Roster Report Here'!$A241=BB$7,IF('Copy &amp; Paste Roster Report Here'!$M241="HT",1,0),0)</f>
        <v>0</v>
      </c>
      <c r="BC244" s="119">
        <f>IF('Copy &amp; Paste Roster Report Here'!$A241=BC$7,IF('Copy &amp; Paste Roster Report Here'!$M241="HT",1,0),0)</f>
        <v>0</v>
      </c>
      <c r="BD244" s="119">
        <f>IF('Copy &amp; Paste Roster Report Here'!$A241=BD$7,IF('Copy &amp; Paste Roster Report Here'!$M241="HT",1,0),0)</f>
        <v>0</v>
      </c>
      <c r="BE244" s="119">
        <f>IF('Copy &amp; Paste Roster Report Here'!$A241=BE$7,IF('Copy &amp; Paste Roster Report Here'!$M241="HT",1,0),0)</f>
        <v>0</v>
      </c>
      <c r="BF244" s="119">
        <f>IF('Copy &amp; Paste Roster Report Here'!$A241=BF$7,IF('Copy &amp; Paste Roster Report Here'!$M241="HT",1,0),0)</f>
        <v>0</v>
      </c>
      <c r="BG244" s="119">
        <f>IF('Copy &amp; Paste Roster Report Here'!$A241=BG$7,IF('Copy &amp; Paste Roster Report Here'!$M241="HT",1,0),0)</f>
        <v>0</v>
      </c>
      <c r="BH244" s="73">
        <f t="shared" si="56"/>
        <v>0</v>
      </c>
      <c r="BI244" s="120">
        <f>IF('Copy &amp; Paste Roster Report Here'!$A241=BI$7,IF('Copy &amp; Paste Roster Report Here'!$M241="MT",1,0),0)</f>
        <v>0</v>
      </c>
      <c r="BJ244" s="120">
        <f>IF('Copy &amp; Paste Roster Report Here'!$A241=BJ$7,IF('Copy &amp; Paste Roster Report Here'!$M241="MT",1,0),0)</f>
        <v>0</v>
      </c>
      <c r="BK244" s="120">
        <f>IF('Copy &amp; Paste Roster Report Here'!$A241=BK$7,IF('Copy &amp; Paste Roster Report Here'!$M241="MT",1,0),0)</f>
        <v>0</v>
      </c>
      <c r="BL244" s="120">
        <f>IF('Copy &amp; Paste Roster Report Here'!$A241=BL$7,IF('Copy &amp; Paste Roster Report Here'!$M241="MT",1,0),0)</f>
        <v>0</v>
      </c>
      <c r="BM244" s="120">
        <f>IF('Copy &amp; Paste Roster Report Here'!$A241=BM$7,IF('Copy &amp; Paste Roster Report Here'!$M241="MT",1,0),0)</f>
        <v>0</v>
      </c>
      <c r="BN244" s="120">
        <f>IF('Copy &amp; Paste Roster Report Here'!$A241=BN$7,IF('Copy &amp; Paste Roster Report Here'!$M241="MT",1,0),0)</f>
        <v>0</v>
      </c>
      <c r="BO244" s="120">
        <f>IF('Copy &amp; Paste Roster Report Here'!$A241=BO$7,IF('Copy &amp; Paste Roster Report Here'!$M241="MT",1,0),0)</f>
        <v>0</v>
      </c>
      <c r="BP244" s="120">
        <f>IF('Copy &amp; Paste Roster Report Here'!$A241=BP$7,IF('Copy &amp; Paste Roster Report Here'!$M241="MT",1,0),0)</f>
        <v>0</v>
      </c>
      <c r="BQ244" s="120">
        <f>IF('Copy &amp; Paste Roster Report Here'!$A241=BQ$7,IF('Copy &amp; Paste Roster Report Here'!$M241="MT",1,0),0)</f>
        <v>0</v>
      </c>
      <c r="BR244" s="120">
        <f>IF('Copy &amp; Paste Roster Report Here'!$A241=BR$7,IF('Copy &amp; Paste Roster Report Here'!$M241="MT",1,0),0)</f>
        <v>0</v>
      </c>
      <c r="BS244" s="120">
        <f>IF('Copy &amp; Paste Roster Report Here'!$A241=BS$7,IF('Copy &amp; Paste Roster Report Here'!$M241="MT",1,0),0)</f>
        <v>0</v>
      </c>
      <c r="BT244" s="73">
        <f t="shared" si="57"/>
        <v>0</v>
      </c>
      <c r="BU244" s="121">
        <f>IF('Copy &amp; Paste Roster Report Here'!$A241=BU$7,IF('Copy &amp; Paste Roster Report Here'!$M241="fy",1,0),0)</f>
        <v>0</v>
      </c>
      <c r="BV244" s="121">
        <f>IF('Copy &amp; Paste Roster Report Here'!$A241=BV$7,IF('Copy &amp; Paste Roster Report Here'!$M241="fy",1,0),0)</f>
        <v>0</v>
      </c>
      <c r="BW244" s="121">
        <f>IF('Copy &amp; Paste Roster Report Here'!$A241=BW$7,IF('Copy &amp; Paste Roster Report Here'!$M241="fy",1,0),0)</f>
        <v>0</v>
      </c>
      <c r="BX244" s="121">
        <f>IF('Copy &amp; Paste Roster Report Here'!$A241=BX$7,IF('Copy &amp; Paste Roster Report Here'!$M241="fy",1,0),0)</f>
        <v>0</v>
      </c>
      <c r="BY244" s="121">
        <f>IF('Copy &amp; Paste Roster Report Here'!$A241=BY$7,IF('Copy &amp; Paste Roster Report Here'!$M241="fy",1,0),0)</f>
        <v>0</v>
      </c>
      <c r="BZ244" s="121">
        <f>IF('Copy &amp; Paste Roster Report Here'!$A241=BZ$7,IF('Copy &amp; Paste Roster Report Here'!$M241="fy",1,0),0)</f>
        <v>0</v>
      </c>
      <c r="CA244" s="121">
        <f>IF('Copy &amp; Paste Roster Report Here'!$A241=CA$7,IF('Copy &amp; Paste Roster Report Here'!$M241="fy",1,0),0)</f>
        <v>0</v>
      </c>
      <c r="CB244" s="121">
        <f>IF('Copy &amp; Paste Roster Report Here'!$A241=CB$7,IF('Copy &amp; Paste Roster Report Here'!$M241="fy",1,0),0)</f>
        <v>0</v>
      </c>
      <c r="CC244" s="121">
        <f>IF('Copy &amp; Paste Roster Report Here'!$A241=CC$7,IF('Copy &amp; Paste Roster Report Here'!$M241="fy",1,0),0)</f>
        <v>0</v>
      </c>
      <c r="CD244" s="121">
        <f>IF('Copy &amp; Paste Roster Report Here'!$A241=CD$7,IF('Copy &amp; Paste Roster Report Here'!$M241="fy",1,0),0)</f>
        <v>0</v>
      </c>
      <c r="CE244" s="121">
        <f>IF('Copy &amp; Paste Roster Report Here'!$A241=CE$7,IF('Copy &amp; Paste Roster Report Here'!$M241="fy",1,0),0)</f>
        <v>0</v>
      </c>
      <c r="CF244" s="73">
        <f t="shared" si="58"/>
        <v>0</v>
      </c>
      <c r="CG244" s="122">
        <f>IF('Copy &amp; Paste Roster Report Here'!$A241=CG$7,IF('Copy &amp; Paste Roster Report Here'!$M241="RH",1,0),0)</f>
        <v>0</v>
      </c>
      <c r="CH244" s="122">
        <f>IF('Copy &amp; Paste Roster Report Here'!$A241=CH$7,IF('Copy &amp; Paste Roster Report Here'!$M241="RH",1,0),0)</f>
        <v>0</v>
      </c>
      <c r="CI244" s="122">
        <f>IF('Copy &amp; Paste Roster Report Here'!$A241=CI$7,IF('Copy &amp; Paste Roster Report Here'!$M241="RH",1,0),0)</f>
        <v>0</v>
      </c>
      <c r="CJ244" s="122">
        <f>IF('Copy &amp; Paste Roster Report Here'!$A241=CJ$7,IF('Copy &amp; Paste Roster Report Here'!$M241="RH",1,0),0)</f>
        <v>0</v>
      </c>
      <c r="CK244" s="122">
        <f>IF('Copy &amp; Paste Roster Report Here'!$A241=CK$7,IF('Copy &amp; Paste Roster Report Here'!$M241="RH",1,0),0)</f>
        <v>0</v>
      </c>
      <c r="CL244" s="122">
        <f>IF('Copy &amp; Paste Roster Report Here'!$A241=CL$7,IF('Copy &amp; Paste Roster Report Here'!$M241="RH",1,0),0)</f>
        <v>0</v>
      </c>
      <c r="CM244" s="122">
        <f>IF('Copy &amp; Paste Roster Report Here'!$A241=CM$7,IF('Copy &amp; Paste Roster Report Here'!$M241="RH",1,0),0)</f>
        <v>0</v>
      </c>
      <c r="CN244" s="122">
        <f>IF('Copy &amp; Paste Roster Report Here'!$A241=CN$7,IF('Copy &amp; Paste Roster Report Here'!$M241="RH",1,0),0)</f>
        <v>0</v>
      </c>
      <c r="CO244" s="122">
        <f>IF('Copy &amp; Paste Roster Report Here'!$A241=CO$7,IF('Copy &amp; Paste Roster Report Here'!$M241="RH",1,0),0)</f>
        <v>0</v>
      </c>
      <c r="CP244" s="122">
        <f>IF('Copy &amp; Paste Roster Report Here'!$A241=CP$7,IF('Copy &amp; Paste Roster Report Here'!$M241="RH",1,0),0)</f>
        <v>0</v>
      </c>
      <c r="CQ244" s="122">
        <f>IF('Copy &amp; Paste Roster Report Here'!$A241=CQ$7,IF('Copy &amp; Paste Roster Report Here'!$M241="RH",1,0),0)</f>
        <v>0</v>
      </c>
      <c r="CR244" s="73">
        <f t="shared" si="59"/>
        <v>0</v>
      </c>
      <c r="CS244" s="123">
        <f>IF('Copy &amp; Paste Roster Report Here'!$A241=CS$7,IF('Copy &amp; Paste Roster Report Here'!$M241="QT",1,0),0)</f>
        <v>0</v>
      </c>
      <c r="CT244" s="123">
        <f>IF('Copy &amp; Paste Roster Report Here'!$A241=CT$7,IF('Copy &amp; Paste Roster Report Here'!$M241="QT",1,0),0)</f>
        <v>0</v>
      </c>
      <c r="CU244" s="123">
        <f>IF('Copy &amp; Paste Roster Report Here'!$A241=CU$7,IF('Copy &amp; Paste Roster Report Here'!$M241="QT",1,0),0)</f>
        <v>0</v>
      </c>
      <c r="CV244" s="123">
        <f>IF('Copy &amp; Paste Roster Report Here'!$A241=CV$7,IF('Copy &amp; Paste Roster Report Here'!$M241="QT",1,0),0)</f>
        <v>0</v>
      </c>
      <c r="CW244" s="123">
        <f>IF('Copy &amp; Paste Roster Report Here'!$A241=CW$7,IF('Copy &amp; Paste Roster Report Here'!$M241="QT",1,0),0)</f>
        <v>0</v>
      </c>
      <c r="CX244" s="123">
        <f>IF('Copy &amp; Paste Roster Report Here'!$A241=CX$7,IF('Copy &amp; Paste Roster Report Here'!$M241="QT",1,0),0)</f>
        <v>0</v>
      </c>
      <c r="CY244" s="123">
        <f>IF('Copy &amp; Paste Roster Report Here'!$A241=CY$7,IF('Copy &amp; Paste Roster Report Here'!$M241="QT",1,0),0)</f>
        <v>0</v>
      </c>
      <c r="CZ244" s="123">
        <f>IF('Copy &amp; Paste Roster Report Here'!$A241=CZ$7,IF('Copy &amp; Paste Roster Report Here'!$M241="QT",1,0),0)</f>
        <v>0</v>
      </c>
      <c r="DA244" s="123">
        <f>IF('Copy &amp; Paste Roster Report Here'!$A241=DA$7,IF('Copy &amp; Paste Roster Report Here'!$M241="QT",1,0),0)</f>
        <v>0</v>
      </c>
      <c r="DB244" s="123">
        <f>IF('Copy &amp; Paste Roster Report Here'!$A241=DB$7,IF('Copy &amp; Paste Roster Report Here'!$M241="QT",1,0),0)</f>
        <v>0</v>
      </c>
      <c r="DC244" s="123">
        <f>IF('Copy &amp; Paste Roster Report Here'!$A241=DC$7,IF('Copy &amp; Paste Roster Report Here'!$M241="QT",1,0),0)</f>
        <v>0</v>
      </c>
      <c r="DD244" s="73">
        <f t="shared" si="60"/>
        <v>0</v>
      </c>
      <c r="DE244" s="124">
        <f>IF('Copy &amp; Paste Roster Report Here'!$A241=DE$7,IF('Copy &amp; Paste Roster Report Here'!$M241="xxxxxxxxxxx",1,0),0)</f>
        <v>0</v>
      </c>
      <c r="DF244" s="124">
        <f>IF('Copy &amp; Paste Roster Report Here'!$A241=DF$7,IF('Copy &amp; Paste Roster Report Here'!$M241="xxxxxxxxxxx",1,0),0)</f>
        <v>0</v>
      </c>
      <c r="DG244" s="124">
        <f>IF('Copy &amp; Paste Roster Report Here'!$A241=DG$7,IF('Copy &amp; Paste Roster Report Here'!$M241="xxxxxxxxxxx",1,0),0)</f>
        <v>0</v>
      </c>
      <c r="DH244" s="124">
        <f>IF('Copy &amp; Paste Roster Report Here'!$A241=DH$7,IF('Copy &amp; Paste Roster Report Here'!$M241="xxxxxxxxxxx",1,0),0)</f>
        <v>0</v>
      </c>
      <c r="DI244" s="124">
        <f>IF('Copy &amp; Paste Roster Report Here'!$A241=DI$7,IF('Copy &amp; Paste Roster Report Here'!$M241="xxxxxxxxxxx",1,0),0)</f>
        <v>0</v>
      </c>
      <c r="DJ244" s="124">
        <f>IF('Copy &amp; Paste Roster Report Here'!$A241=DJ$7,IF('Copy &amp; Paste Roster Report Here'!$M241="xxxxxxxxxxx",1,0),0)</f>
        <v>0</v>
      </c>
      <c r="DK244" s="124">
        <f>IF('Copy &amp; Paste Roster Report Here'!$A241=DK$7,IF('Copy &amp; Paste Roster Report Here'!$M241="xxxxxxxxxxx",1,0),0)</f>
        <v>0</v>
      </c>
      <c r="DL244" s="124">
        <f>IF('Copy &amp; Paste Roster Report Here'!$A241=DL$7,IF('Copy &amp; Paste Roster Report Here'!$M241="xxxxxxxxxxx",1,0),0)</f>
        <v>0</v>
      </c>
      <c r="DM244" s="124">
        <f>IF('Copy &amp; Paste Roster Report Here'!$A241=DM$7,IF('Copy &amp; Paste Roster Report Here'!$M241="xxxxxxxxxxx",1,0),0)</f>
        <v>0</v>
      </c>
      <c r="DN244" s="124">
        <f>IF('Copy &amp; Paste Roster Report Here'!$A241=DN$7,IF('Copy &amp; Paste Roster Report Here'!$M241="xxxxxxxxxxx",1,0),0)</f>
        <v>0</v>
      </c>
      <c r="DO244" s="124">
        <f>IF('Copy &amp; Paste Roster Report Here'!$A241=DO$7,IF('Copy &amp; Paste Roster Report Here'!$M241="xxxxxxxxxxx",1,0),0)</f>
        <v>0</v>
      </c>
      <c r="DP244" s="125">
        <f t="shared" si="61"/>
        <v>0</v>
      </c>
      <c r="DQ244" s="126">
        <f t="shared" si="62"/>
        <v>0</v>
      </c>
    </row>
    <row r="245" spans="1:121" x14ac:dyDescent="0.25">
      <c r="A245" s="111">
        <f t="shared" si="48"/>
        <v>0</v>
      </c>
      <c r="B245" s="111">
        <f t="shared" si="49"/>
        <v>0</v>
      </c>
      <c r="C245" s="112">
        <f>+('Copy &amp; Paste Roster Report Here'!$P242-'Copy &amp; Paste Roster Report Here'!$O242)/30</f>
        <v>0</v>
      </c>
      <c r="D245" s="112">
        <f>+('Copy &amp; Paste Roster Report Here'!$P242-'Copy &amp; Paste Roster Report Here'!$O242)</f>
        <v>0</v>
      </c>
      <c r="E245" s="111">
        <f>'Copy &amp; Paste Roster Report Here'!N242</f>
        <v>0</v>
      </c>
      <c r="F245" s="111" t="str">
        <f t="shared" si="50"/>
        <v>N</v>
      </c>
      <c r="G245" s="111">
        <f>'Copy &amp; Paste Roster Report Here'!R242</f>
        <v>0</v>
      </c>
      <c r="H245" s="113">
        <f t="shared" si="51"/>
        <v>0</v>
      </c>
      <c r="I245" s="112">
        <f>IF(F245="N",$F$5-'Copy &amp; Paste Roster Report Here'!O242,+'Copy &amp; Paste Roster Report Here'!Q242-'Copy &amp; Paste Roster Report Here'!O242)</f>
        <v>0</v>
      </c>
      <c r="J245" s="114">
        <f t="shared" si="52"/>
        <v>0</v>
      </c>
      <c r="K245" s="114">
        <f t="shared" si="53"/>
        <v>0</v>
      </c>
      <c r="L245" s="115">
        <f>'Copy &amp; Paste Roster Report Here'!F242</f>
        <v>0</v>
      </c>
      <c r="M245" s="116">
        <f t="shared" si="54"/>
        <v>0</v>
      </c>
      <c r="N245" s="117">
        <f>IF('Copy &amp; Paste Roster Report Here'!$A242='Analytical Tests'!N$7,IF($F245="Y",+$H245*N$6,0),0)</f>
        <v>0</v>
      </c>
      <c r="O245" s="117">
        <f>IF('Copy &amp; Paste Roster Report Here'!$A242='Analytical Tests'!O$7,IF($F245="Y",+$H245*O$6,0),0)</f>
        <v>0</v>
      </c>
      <c r="P245" s="117">
        <f>IF('Copy &amp; Paste Roster Report Here'!$A242='Analytical Tests'!P$7,IF($F245="Y",+$H245*P$6,0),0)</f>
        <v>0</v>
      </c>
      <c r="Q245" s="117">
        <f>IF('Copy &amp; Paste Roster Report Here'!$A242='Analytical Tests'!Q$7,IF($F245="Y",+$H245*Q$6,0),0)</f>
        <v>0</v>
      </c>
      <c r="R245" s="117">
        <f>IF('Copy &amp; Paste Roster Report Here'!$A242='Analytical Tests'!R$7,IF($F245="Y",+$H245*R$6,0),0)</f>
        <v>0</v>
      </c>
      <c r="S245" s="117">
        <f>IF('Copy &amp; Paste Roster Report Here'!$A242='Analytical Tests'!S$7,IF($F245="Y",+$H245*S$6,0),0)</f>
        <v>0</v>
      </c>
      <c r="T245" s="117">
        <f>IF('Copy &amp; Paste Roster Report Here'!$A242='Analytical Tests'!T$7,IF($F245="Y",+$H245*T$6,0),0)</f>
        <v>0</v>
      </c>
      <c r="U245" s="117">
        <f>IF('Copy &amp; Paste Roster Report Here'!$A242='Analytical Tests'!U$7,IF($F245="Y",+$H245*U$6,0),0)</f>
        <v>0</v>
      </c>
      <c r="V245" s="117">
        <f>IF('Copy &amp; Paste Roster Report Here'!$A242='Analytical Tests'!V$7,IF($F245="Y",+$H245*V$6,0),0)</f>
        <v>0</v>
      </c>
      <c r="W245" s="117">
        <f>IF('Copy &amp; Paste Roster Report Here'!$A242='Analytical Tests'!W$7,IF($F245="Y",+$H245*W$6,0),0)</f>
        <v>0</v>
      </c>
      <c r="X245" s="117">
        <f>IF('Copy &amp; Paste Roster Report Here'!$A242='Analytical Tests'!X$7,IF($F245="Y",+$H245*X$6,0),0)</f>
        <v>0</v>
      </c>
      <c r="Y245" s="117" t="b">
        <f>IF('Copy &amp; Paste Roster Report Here'!$A242='Analytical Tests'!Y$7,IF($F245="N",IF($J245&gt;=$C245,Y$6,+($I245/$D245)*Y$6),0))</f>
        <v>0</v>
      </c>
      <c r="Z245" s="117" t="b">
        <f>IF('Copy &amp; Paste Roster Report Here'!$A242='Analytical Tests'!Z$7,IF($F245="N",IF($J245&gt;=$C245,Z$6,+($I245/$D245)*Z$6),0))</f>
        <v>0</v>
      </c>
      <c r="AA245" s="117" t="b">
        <f>IF('Copy &amp; Paste Roster Report Here'!$A242='Analytical Tests'!AA$7,IF($F245="N",IF($J245&gt;=$C245,AA$6,+($I245/$D245)*AA$6),0))</f>
        <v>0</v>
      </c>
      <c r="AB245" s="117" t="b">
        <f>IF('Copy &amp; Paste Roster Report Here'!$A242='Analytical Tests'!AB$7,IF($F245="N",IF($J245&gt;=$C245,AB$6,+($I245/$D245)*AB$6),0))</f>
        <v>0</v>
      </c>
      <c r="AC245" s="117" t="b">
        <f>IF('Copy &amp; Paste Roster Report Here'!$A242='Analytical Tests'!AC$7,IF($F245="N",IF($J245&gt;=$C245,AC$6,+($I245/$D245)*AC$6),0))</f>
        <v>0</v>
      </c>
      <c r="AD245" s="117" t="b">
        <f>IF('Copy &amp; Paste Roster Report Here'!$A242='Analytical Tests'!AD$7,IF($F245="N",IF($J245&gt;=$C245,AD$6,+($I245/$D245)*AD$6),0))</f>
        <v>0</v>
      </c>
      <c r="AE245" s="117" t="b">
        <f>IF('Copy &amp; Paste Roster Report Here'!$A242='Analytical Tests'!AE$7,IF($F245="N",IF($J245&gt;=$C245,AE$6,+($I245/$D245)*AE$6),0))</f>
        <v>0</v>
      </c>
      <c r="AF245" s="117" t="b">
        <f>IF('Copy &amp; Paste Roster Report Here'!$A242='Analytical Tests'!AF$7,IF($F245="N",IF($J245&gt;=$C245,AF$6,+($I245/$D245)*AF$6),0))</f>
        <v>0</v>
      </c>
      <c r="AG245" s="117" t="b">
        <f>IF('Copy &amp; Paste Roster Report Here'!$A242='Analytical Tests'!AG$7,IF($F245="N",IF($J245&gt;=$C245,AG$6,+($I245/$D245)*AG$6),0))</f>
        <v>0</v>
      </c>
      <c r="AH245" s="117" t="b">
        <f>IF('Copy &amp; Paste Roster Report Here'!$A242='Analytical Tests'!AH$7,IF($F245="N",IF($J245&gt;=$C245,AH$6,+($I245/$D245)*AH$6),0))</f>
        <v>0</v>
      </c>
      <c r="AI245" s="117" t="b">
        <f>IF('Copy &amp; Paste Roster Report Here'!$A242='Analytical Tests'!AI$7,IF($F245="N",IF($J245&gt;=$C245,AI$6,+($I245/$D245)*AI$6),0))</f>
        <v>0</v>
      </c>
      <c r="AJ245" s="79"/>
      <c r="AK245" s="118">
        <f>IF('Copy &amp; Paste Roster Report Here'!$A242=AK$7,IF('Copy &amp; Paste Roster Report Here'!$M242="FT",1,0),0)</f>
        <v>0</v>
      </c>
      <c r="AL245" s="118">
        <f>IF('Copy &amp; Paste Roster Report Here'!$A242=AL$7,IF('Copy &amp; Paste Roster Report Here'!$M242="FT",1,0),0)</f>
        <v>0</v>
      </c>
      <c r="AM245" s="118">
        <f>IF('Copy &amp; Paste Roster Report Here'!$A242=AM$7,IF('Copy &amp; Paste Roster Report Here'!$M242="FT",1,0),0)</f>
        <v>0</v>
      </c>
      <c r="AN245" s="118">
        <f>IF('Copy &amp; Paste Roster Report Here'!$A242=AN$7,IF('Copy &amp; Paste Roster Report Here'!$M242="FT",1,0),0)</f>
        <v>0</v>
      </c>
      <c r="AO245" s="118">
        <f>IF('Copy &amp; Paste Roster Report Here'!$A242=AO$7,IF('Copy &amp; Paste Roster Report Here'!$M242="FT",1,0),0)</f>
        <v>0</v>
      </c>
      <c r="AP245" s="118">
        <f>IF('Copy &amp; Paste Roster Report Here'!$A242=AP$7,IF('Copy &amp; Paste Roster Report Here'!$M242="FT",1,0),0)</f>
        <v>0</v>
      </c>
      <c r="AQ245" s="118">
        <f>IF('Copy &amp; Paste Roster Report Here'!$A242=AQ$7,IF('Copy &amp; Paste Roster Report Here'!$M242="FT",1,0),0)</f>
        <v>0</v>
      </c>
      <c r="AR245" s="118">
        <f>IF('Copy &amp; Paste Roster Report Here'!$A242=AR$7,IF('Copy &amp; Paste Roster Report Here'!$M242="FT",1,0),0)</f>
        <v>0</v>
      </c>
      <c r="AS245" s="118">
        <f>IF('Copy &amp; Paste Roster Report Here'!$A242=AS$7,IF('Copy &amp; Paste Roster Report Here'!$M242="FT",1,0),0)</f>
        <v>0</v>
      </c>
      <c r="AT245" s="118">
        <f>IF('Copy &amp; Paste Roster Report Here'!$A242=AT$7,IF('Copy &amp; Paste Roster Report Here'!$M242="FT",1,0),0)</f>
        <v>0</v>
      </c>
      <c r="AU245" s="118">
        <f>IF('Copy &amp; Paste Roster Report Here'!$A242=AU$7,IF('Copy &amp; Paste Roster Report Here'!$M242="FT",1,0),0)</f>
        <v>0</v>
      </c>
      <c r="AV245" s="73">
        <f t="shared" si="55"/>
        <v>0</v>
      </c>
      <c r="AW245" s="119">
        <f>IF('Copy &amp; Paste Roster Report Here'!$A242=AW$7,IF('Copy &amp; Paste Roster Report Here'!$M242="HT",1,0),0)</f>
        <v>0</v>
      </c>
      <c r="AX245" s="119">
        <f>IF('Copy &amp; Paste Roster Report Here'!$A242=AX$7,IF('Copy &amp; Paste Roster Report Here'!$M242="HT",1,0),0)</f>
        <v>0</v>
      </c>
      <c r="AY245" s="119">
        <f>IF('Copy &amp; Paste Roster Report Here'!$A242=AY$7,IF('Copy &amp; Paste Roster Report Here'!$M242="HT",1,0),0)</f>
        <v>0</v>
      </c>
      <c r="AZ245" s="119">
        <f>IF('Copy &amp; Paste Roster Report Here'!$A242=AZ$7,IF('Copy &amp; Paste Roster Report Here'!$M242="HT",1,0),0)</f>
        <v>0</v>
      </c>
      <c r="BA245" s="119">
        <f>IF('Copy &amp; Paste Roster Report Here'!$A242=BA$7,IF('Copy &amp; Paste Roster Report Here'!$M242="HT",1,0),0)</f>
        <v>0</v>
      </c>
      <c r="BB245" s="119">
        <f>IF('Copy &amp; Paste Roster Report Here'!$A242=BB$7,IF('Copy &amp; Paste Roster Report Here'!$M242="HT",1,0),0)</f>
        <v>0</v>
      </c>
      <c r="BC245" s="119">
        <f>IF('Copy &amp; Paste Roster Report Here'!$A242=BC$7,IF('Copy &amp; Paste Roster Report Here'!$M242="HT",1,0),0)</f>
        <v>0</v>
      </c>
      <c r="BD245" s="119">
        <f>IF('Copy &amp; Paste Roster Report Here'!$A242=BD$7,IF('Copy &amp; Paste Roster Report Here'!$M242="HT",1,0),0)</f>
        <v>0</v>
      </c>
      <c r="BE245" s="119">
        <f>IF('Copy &amp; Paste Roster Report Here'!$A242=BE$7,IF('Copy &amp; Paste Roster Report Here'!$M242="HT",1,0),0)</f>
        <v>0</v>
      </c>
      <c r="BF245" s="119">
        <f>IF('Copy &amp; Paste Roster Report Here'!$A242=BF$7,IF('Copy &amp; Paste Roster Report Here'!$M242="HT",1,0),0)</f>
        <v>0</v>
      </c>
      <c r="BG245" s="119">
        <f>IF('Copy &amp; Paste Roster Report Here'!$A242=BG$7,IF('Copy &amp; Paste Roster Report Here'!$M242="HT",1,0),0)</f>
        <v>0</v>
      </c>
      <c r="BH245" s="73">
        <f t="shared" si="56"/>
        <v>0</v>
      </c>
      <c r="BI245" s="120">
        <f>IF('Copy &amp; Paste Roster Report Here'!$A242=BI$7,IF('Copy &amp; Paste Roster Report Here'!$M242="MT",1,0),0)</f>
        <v>0</v>
      </c>
      <c r="BJ245" s="120">
        <f>IF('Copy &amp; Paste Roster Report Here'!$A242=BJ$7,IF('Copy &amp; Paste Roster Report Here'!$M242="MT",1,0),0)</f>
        <v>0</v>
      </c>
      <c r="BK245" s="120">
        <f>IF('Copy &amp; Paste Roster Report Here'!$A242=BK$7,IF('Copy &amp; Paste Roster Report Here'!$M242="MT",1,0),0)</f>
        <v>0</v>
      </c>
      <c r="BL245" s="120">
        <f>IF('Copy &amp; Paste Roster Report Here'!$A242=BL$7,IF('Copy &amp; Paste Roster Report Here'!$M242="MT",1,0),0)</f>
        <v>0</v>
      </c>
      <c r="BM245" s="120">
        <f>IF('Copy &amp; Paste Roster Report Here'!$A242=BM$7,IF('Copy &amp; Paste Roster Report Here'!$M242="MT",1,0),0)</f>
        <v>0</v>
      </c>
      <c r="BN245" s="120">
        <f>IF('Copy &amp; Paste Roster Report Here'!$A242=BN$7,IF('Copy &amp; Paste Roster Report Here'!$M242="MT",1,0),0)</f>
        <v>0</v>
      </c>
      <c r="BO245" s="120">
        <f>IF('Copy &amp; Paste Roster Report Here'!$A242=BO$7,IF('Copy &amp; Paste Roster Report Here'!$M242="MT",1,0),0)</f>
        <v>0</v>
      </c>
      <c r="BP245" s="120">
        <f>IF('Copy &amp; Paste Roster Report Here'!$A242=BP$7,IF('Copy &amp; Paste Roster Report Here'!$M242="MT",1,0),0)</f>
        <v>0</v>
      </c>
      <c r="BQ245" s="120">
        <f>IF('Copy &amp; Paste Roster Report Here'!$A242=BQ$7,IF('Copy &amp; Paste Roster Report Here'!$M242="MT",1,0),0)</f>
        <v>0</v>
      </c>
      <c r="BR245" s="120">
        <f>IF('Copy &amp; Paste Roster Report Here'!$A242=BR$7,IF('Copy &amp; Paste Roster Report Here'!$M242="MT",1,0),0)</f>
        <v>0</v>
      </c>
      <c r="BS245" s="120">
        <f>IF('Copy &amp; Paste Roster Report Here'!$A242=BS$7,IF('Copy &amp; Paste Roster Report Here'!$M242="MT",1,0),0)</f>
        <v>0</v>
      </c>
      <c r="BT245" s="73">
        <f t="shared" si="57"/>
        <v>0</v>
      </c>
      <c r="BU245" s="121">
        <f>IF('Copy &amp; Paste Roster Report Here'!$A242=BU$7,IF('Copy &amp; Paste Roster Report Here'!$M242="fy",1,0),0)</f>
        <v>0</v>
      </c>
      <c r="BV245" s="121">
        <f>IF('Copy &amp; Paste Roster Report Here'!$A242=BV$7,IF('Copy &amp; Paste Roster Report Here'!$M242="fy",1,0),0)</f>
        <v>0</v>
      </c>
      <c r="BW245" s="121">
        <f>IF('Copy &amp; Paste Roster Report Here'!$A242=BW$7,IF('Copy &amp; Paste Roster Report Here'!$M242="fy",1,0),0)</f>
        <v>0</v>
      </c>
      <c r="BX245" s="121">
        <f>IF('Copy &amp; Paste Roster Report Here'!$A242=BX$7,IF('Copy &amp; Paste Roster Report Here'!$M242="fy",1,0),0)</f>
        <v>0</v>
      </c>
      <c r="BY245" s="121">
        <f>IF('Copy &amp; Paste Roster Report Here'!$A242=BY$7,IF('Copy &amp; Paste Roster Report Here'!$M242="fy",1,0),0)</f>
        <v>0</v>
      </c>
      <c r="BZ245" s="121">
        <f>IF('Copy &amp; Paste Roster Report Here'!$A242=BZ$7,IF('Copy &amp; Paste Roster Report Here'!$M242="fy",1,0),0)</f>
        <v>0</v>
      </c>
      <c r="CA245" s="121">
        <f>IF('Copy &amp; Paste Roster Report Here'!$A242=CA$7,IF('Copy &amp; Paste Roster Report Here'!$M242="fy",1,0),0)</f>
        <v>0</v>
      </c>
      <c r="CB245" s="121">
        <f>IF('Copy &amp; Paste Roster Report Here'!$A242=CB$7,IF('Copy &amp; Paste Roster Report Here'!$M242="fy",1,0),0)</f>
        <v>0</v>
      </c>
      <c r="CC245" s="121">
        <f>IF('Copy &amp; Paste Roster Report Here'!$A242=CC$7,IF('Copy &amp; Paste Roster Report Here'!$M242="fy",1,0),0)</f>
        <v>0</v>
      </c>
      <c r="CD245" s="121">
        <f>IF('Copy &amp; Paste Roster Report Here'!$A242=CD$7,IF('Copy &amp; Paste Roster Report Here'!$M242="fy",1,0),0)</f>
        <v>0</v>
      </c>
      <c r="CE245" s="121">
        <f>IF('Copy &amp; Paste Roster Report Here'!$A242=CE$7,IF('Copy &amp; Paste Roster Report Here'!$M242="fy",1,0),0)</f>
        <v>0</v>
      </c>
      <c r="CF245" s="73">
        <f t="shared" si="58"/>
        <v>0</v>
      </c>
      <c r="CG245" s="122">
        <f>IF('Copy &amp; Paste Roster Report Here'!$A242=CG$7,IF('Copy &amp; Paste Roster Report Here'!$M242="RH",1,0),0)</f>
        <v>0</v>
      </c>
      <c r="CH245" s="122">
        <f>IF('Copy &amp; Paste Roster Report Here'!$A242=CH$7,IF('Copy &amp; Paste Roster Report Here'!$M242="RH",1,0),0)</f>
        <v>0</v>
      </c>
      <c r="CI245" s="122">
        <f>IF('Copy &amp; Paste Roster Report Here'!$A242=CI$7,IF('Copy &amp; Paste Roster Report Here'!$M242="RH",1,0),0)</f>
        <v>0</v>
      </c>
      <c r="CJ245" s="122">
        <f>IF('Copy &amp; Paste Roster Report Here'!$A242=CJ$7,IF('Copy &amp; Paste Roster Report Here'!$M242="RH",1,0),0)</f>
        <v>0</v>
      </c>
      <c r="CK245" s="122">
        <f>IF('Copy &amp; Paste Roster Report Here'!$A242=CK$7,IF('Copy &amp; Paste Roster Report Here'!$M242="RH",1,0),0)</f>
        <v>0</v>
      </c>
      <c r="CL245" s="122">
        <f>IF('Copy &amp; Paste Roster Report Here'!$A242=CL$7,IF('Copy &amp; Paste Roster Report Here'!$M242="RH",1,0),0)</f>
        <v>0</v>
      </c>
      <c r="CM245" s="122">
        <f>IF('Copy &amp; Paste Roster Report Here'!$A242=CM$7,IF('Copy &amp; Paste Roster Report Here'!$M242="RH",1,0),0)</f>
        <v>0</v>
      </c>
      <c r="CN245" s="122">
        <f>IF('Copy &amp; Paste Roster Report Here'!$A242=CN$7,IF('Copy &amp; Paste Roster Report Here'!$M242="RH",1,0),0)</f>
        <v>0</v>
      </c>
      <c r="CO245" s="122">
        <f>IF('Copy &amp; Paste Roster Report Here'!$A242=CO$7,IF('Copy &amp; Paste Roster Report Here'!$M242="RH",1,0),0)</f>
        <v>0</v>
      </c>
      <c r="CP245" s="122">
        <f>IF('Copy &amp; Paste Roster Report Here'!$A242=CP$7,IF('Copy &amp; Paste Roster Report Here'!$M242="RH",1,0),0)</f>
        <v>0</v>
      </c>
      <c r="CQ245" s="122">
        <f>IF('Copy &amp; Paste Roster Report Here'!$A242=CQ$7,IF('Copy &amp; Paste Roster Report Here'!$M242="RH",1,0),0)</f>
        <v>0</v>
      </c>
      <c r="CR245" s="73">
        <f t="shared" si="59"/>
        <v>0</v>
      </c>
      <c r="CS245" s="123">
        <f>IF('Copy &amp; Paste Roster Report Here'!$A242=CS$7,IF('Copy &amp; Paste Roster Report Here'!$M242="QT",1,0),0)</f>
        <v>0</v>
      </c>
      <c r="CT245" s="123">
        <f>IF('Copy &amp; Paste Roster Report Here'!$A242=CT$7,IF('Copy &amp; Paste Roster Report Here'!$M242="QT",1,0),0)</f>
        <v>0</v>
      </c>
      <c r="CU245" s="123">
        <f>IF('Copy &amp; Paste Roster Report Here'!$A242=CU$7,IF('Copy &amp; Paste Roster Report Here'!$M242="QT",1,0),0)</f>
        <v>0</v>
      </c>
      <c r="CV245" s="123">
        <f>IF('Copy &amp; Paste Roster Report Here'!$A242=CV$7,IF('Copy &amp; Paste Roster Report Here'!$M242="QT",1,0),0)</f>
        <v>0</v>
      </c>
      <c r="CW245" s="123">
        <f>IF('Copy &amp; Paste Roster Report Here'!$A242=CW$7,IF('Copy &amp; Paste Roster Report Here'!$M242="QT",1,0),0)</f>
        <v>0</v>
      </c>
      <c r="CX245" s="123">
        <f>IF('Copy &amp; Paste Roster Report Here'!$A242=CX$7,IF('Copy &amp; Paste Roster Report Here'!$M242="QT",1,0),0)</f>
        <v>0</v>
      </c>
      <c r="CY245" s="123">
        <f>IF('Copy &amp; Paste Roster Report Here'!$A242=CY$7,IF('Copy &amp; Paste Roster Report Here'!$M242="QT",1,0),0)</f>
        <v>0</v>
      </c>
      <c r="CZ245" s="123">
        <f>IF('Copy &amp; Paste Roster Report Here'!$A242=CZ$7,IF('Copy &amp; Paste Roster Report Here'!$M242="QT",1,0),0)</f>
        <v>0</v>
      </c>
      <c r="DA245" s="123">
        <f>IF('Copy &amp; Paste Roster Report Here'!$A242=DA$7,IF('Copy &amp; Paste Roster Report Here'!$M242="QT",1,0),0)</f>
        <v>0</v>
      </c>
      <c r="DB245" s="123">
        <f>IF('Copy &amp; Paste Roster Report Here'!$A242=DB$7,IF('Copy &amp; Paste Roster Report Here'!$M242="QT",1,0),0)</f>
        <v>0</v>
      </c>
      <c r="DC245" s="123">
        <f>IF('Copy &amp; Paste Roster Report Here'!$A242=DC$7,IF('Copy &amp; Paste Roster Report Here'!$M242="QT",1,0),0)</f>
        <v>0</v>
      </c>
      <c r="DD245" s="73">
        <f t="shared" si="60"/>
        <v>0</v>
      </c>
      <c r="DE245" s="124">
        <f>IF('Copy &amp; Paste Roster Report Here'!$A242=DE$7,IF('Copy &amp; Paste Roster Report Here'!$M242="xxxxxxxxxxx",1,0),0)</f>
        <v>0</v>
      </c>
      <c r="DF245" s="124">
        <f>IF('Copy &amp; Paste Roster Report Here'!$A242=DF$7,IF('Copy &amp; Paste Roster Report Here'!$M242="xxxxxxxxxxx",1,0),0)</f>
        <v>0</v>
      </c>
      <c r="DG245" s="124">
        <f>IF('Copy &amp; Paste Roster Report Here'!$A242=DG$7,IF('Copy &amp; Paste Roster Report Here'!$M242="xxxxxxxxxxx",1,0),0)</f>
        <v>0</v>
      </c>
      <c r="DH245" s="124">
        <f>IF('Copy &amp; Paste Roster Report Here'!$A242=DH$7,IF('Copy &amp; Paste Roster Report Here'!$M242="xxxxxxxxxxx",1,0),0)</f>
        <v>0</v>
      </c>
      <c r="DI245" s="124">
        <f>IF('Copy &amp; Paste Roster Report Here'!$A242=DI$7,IF('Copy &amp; Paste Roster Report Here'!$M242="xxxxxxxxxxx",1,0),0)</f>
        <v>0</v>
      </c>
      <c r="DJ245" s="124">
        <f>IF('Copy &amp; Paste Roster Report Here'!$A242=DJ$7,IF('Copy &amp; Paste Roster Report Here'!$M242="xxxxxxxxxxx",1,0),0)</f>
        <v>0</v>
      </c>
      <c r="DK245" s="124">
        <f>IF('Copy &amp; Paste Roster Report Here'!$A242=DK$7,IF('Copy &amp; Paste Roster Report Here'!$M242="xxxxxxxxxxx",1,0),0)</f>
        <v>0</v>
      </c>
      <c r="DL245" s="124">
        <f>IF('Copy &amp; Paste Roster Report Here'!$A242=DL$7,IF('Copy &amp; Paste Roster Report Here'!$M242="xxxxxxxxxxx",1,0),0)</f>
        <v>0</v>
      </c>
      <c r="DM245" s="124">
        <f>IF('Copy &amp; Paste Roster Report Here'!$A242=DM$7,IF('Copy &amp; Paste Roster Report Here'!$M242="xxxxxxxxxxx",1,0),0)</f>
        <v>0</v>
      </c>
      <c r="DN245" s="124">
        <f>IF('Copy &amp; Paste Roster Report Here'!$A242=DN$7,IF('Copy &amp; Paste Roster Report Here'!$M242="xxxxxxxxxxx",1,0),0)</f>
        <v>0</v>
      </c>
      <c r="DO245" s="124">
        <f>IF('Copy &amp; Paste Roster Report Here'!$A242=DO$7,IF('Copy &amp; Paste Roster Report Here'!$M242="xxxxxxxxxxx",1,0),0)</f>
        <v>0</v>
      </c>
      <c r="DP245" s="125">
        <f t="shared" si="61"/>
        <v>0</v>
      </c>
      <c r="DQ245" s="126">
        <f t="shared" si="62"/>
        <v>0</v>
      </c>
    </row>
    <row r="246" spans="1:121" x14ac:dyDescent="0.25">
      <c r="A246" s="111">
        <f t="shared" si="48"/>
        <v>0</v>
      </c>
      <c r="B246" s="111">
        <f t="shared" si="49"/>
        <v>0</v>
      </c>
      <c r="C246" s="112">
        <f>+('Copy &amp; Paste Roster Report Here'!$P243-'Copy &amp; Paste Roster Report Here'!$O243)/30</f>
        <v>0</v>
      </c>
      <c r="D246" s="112">
        <f>+('Copy &amp; Paste Roster Report Here'!$P243-'Copy &amp; Paste Roster Report Here'!$O243)</f>
        <v>0</v>
      </c>
      <c r="E246" s="111">
        <f>'Copy &amp; Paste Roster Report Here'!N243</f>
        <v>0</v>
      </c>
      <c r="F246" s="111" t="str">
        <f t="shared" si="50"/>
        <v>N</v>
      </c>
      <c r="G246" s="111">
        <f>'Copy &amp; Paste Roster Report Here'!R243</f>
        <v>0</v>
      </c>
      <c r="H246" s="113">
        <f t="shared" si="51"/>
        <v>0</v>
      </c>
      <c r="I246" s="112">
        <f>IF(F246="N",$F$5-'Copy &amp; Paste Roster Report Here'!O243,+'Copy &amp; Paste Roster Report Here'!Q243-'Copy &amp; Paste Roster Report Here'!O243)</f>
        <v>0</v>
      </c>
      <c r="J246" s="114">
        <f t="shared" si="52"/>
        <v>0</v>
      </c>
      <c r="K246" s="114">
        <f t="shared" si="53"/>
        <v>0</v>
      </c>
      <c r="L246" s="115">
        <f>'Copy &amp; Paste Roster Report Here'!F243</f>
        <v>0</v>
      </c>
      <c r="M246" s="116">
        <f t="shared" si="54"/>
        <v>0</v>
      </c>
      <c r="N246" s="117">
        <f>IF('Copy &amp; Paste Roster Report Here'!$A243='Analytical Tests'!N$7,IF($F246="Y",+$H246*N$6,0),0)</f>
        <v>0</v>
      </c>
      <c r="O246" s="117">
        <f>IF('Copy &amp; Paste Roster Report Here'!$A243='Analytical Tests'!O$7,IF($F246="Y",+$H246*O$6,0),0)</f>
        <v>0</v>
      </c>
      <c r="P246" s="117">
        <f>IF('Copy &amp; Paste Roster Report Here'!$A243='Analytical Tests'!P$7,IF($F246="Y",+$H246*P$6,0),0)</f>
        <v>0</v>
      </c>
      <c r="Q246" s="117">
        <f>IF('Copy &amp; Paste Roster Report Here'!$A243='Analytical Tests'!Q$7,IF($F246="Y",+$H246*Q$6,0),0)</f>
        <v>0</v>
      </c>
      <c r="R246" s="117">
        <f>IF('Copy &amp; Paste Roster Report Here'!$A243='Analytical Tests'!R$7,IF($F246="Y",+$H246*R$6,0),0)</f>
        <v>0</v>
      </c>
      <c r="S246" s="117">
        <f>IF('Copy &amp; Paste Roster Report Here'!$A243='Analytical Tests'!S$7,IF($F246="Y",+$H246*S$6,0),0)</f>
        <v>0</v>
      </c>
      <c r="T246" s="117">
        <f>IF('Copy &amp; Paste Roster Report Here'!$A243='Analytical Tests'!T$7,IF($F246="Y",+$H246*T$6,0),0)</f>
        <v>0</v>
      </c>
      <c r="U246" s="117">
        <f>IF('Copy &amp; Paste Roster Report Here'!$A243='Analytical Tests'!U$7,IF($F246="Y",+$H246*U$6,0),0)</f>
        <v>0</v>
      </c>
      <c r="V246" s="117">
        <f>IF('Copy &amp; Paste Roster Report Here'!$A243='Analytical Tests'!V$7,IF($F246="Y",+$H246*V$6,0),0)</f>
        <v>0</v>
      </c>
      <c r="W246" s="117">
        <f>IF('Copy &amp; Paste Roster Report Here'!$A243='Analytical Tests'!W$7,IF($F246="Y",+$H246*W$6,0),0)</f>
        <v>0</v>
      </c>
      <c r="X246" s="117">
        <f>IF('Copy &amp; Paste Roster Report Here'!$A243='Analytical Tests'!X$7,IF($F246="Y",+$H246*X$6,0),0)</f>
        <v>0</v>
      </c>
      <c r="Y246" s="117" t="b">
        <f>IF('Copy &amp; Paste Roster Report Here'!$A243='Analytical Tests'!Y$7,IF($F246="N",IF($J246&gt;=$C246,Y$6,+($I246/$D246)*Y$6),0))</f>
        <v>0</v>
      </c>
      <c r="Z246" s="117" t="b">
        <f>IF('Copy &amp; Paste Roster Report Here'!$A243='Analytical Tests'!Z$7,IF($F246="N",IF($J246&gt;=$C246,Z$6,+($I246/$D246)*Z$6),0))</f>
        <v>0</v>
      </c>
      <c r="AA246" s="117" t="b">
        <f>IF('Copy &amp; Paste Roster Report Here'!$A243='Analytical Tests'!AA$7,IF($F246="N",IF($J246&gt;=$C246,AA$6,+($I246/$D246)*AA$6),0))</f>
        <v>0</v>
      </c>
      <c r="AB246" s="117" t="b">
        <f>IF('Copy &amp; Paste Roster Report Here'!$A243='Analytical Tests'!AB$7,IF($F246="N",IF($J246&gt;=$C246,AB$6,+($I246/$D246)*AB$6),0))</f>
        <v>0</v>
      </c>
      <c r="AC246" s="117" t="b">
        <f>IF('Copy &amp; Paste Roster Report Here'!$A243='Analytical Tests'!AC$7,IF($F246="N",IF($J246&gt;=$C246,AC$6,+($I246/$D246)*AC$6),0))</f>
        <v>0</v>
      </c>
      <c r="AD246" s="117" t="b">
        <f>IF('Copy &amp; Paste Roster Report Here'!$A243='Analytical Tests'!AD$7,IF($F246="N",IF($J246&gt;=$C246,AD$6,+($I246/$D246)*AD$6),0))</f>
        <v>0</v>
      </c>
      <c r="AE246" s="117" t="b">
        <f>IF('Copy &amp; Paste Roster Report Here'!$A243='Analytical Tests'!AE$7,IF($F246="N",IF($J246&gt;=$C246,AE$6,+($I246/$D246)*AE$6),0))</f>
        <v>0</v>
      </c>
      <c r="AF246" s="117" t="b">
        <f>IF('Copy &amp; Paste Roster Report Here'!$A243='Analytical Tests'!AF$7,IF($F246="N",IF($J246&gt;=$C246,AF$6,+($I246/$D246)*AF$6),0))</f>
        <v>0</v>
      </c>
      <c r="AG246" s="117" t="b">
        <f>IF('Copy &amp; Paste Roster Report Here'!$A243='Analytical Tests'!AG$7,IF($F246="N",IF($J246&gt;=$C246,AG$6,+($I246/$D246)*AG$6),0))</f>
        <v>0</v>
      </c>
      <c r="AH246" s="117" t="b">
        <f>IF('Copy &amp; Paste Roster Report Here'!$A243='Analytical Tests'!AH$7,IF($F246="N",IF($J246&gt;=$C246,AH$6,+($I246/$D246)*AH$6),0))</f>
        <v>0</v>
      </c>
      <c r="AI246" s="117" t="b">
        <f>IF('Copy &amp; Paste Roster Report Here'!$A243='Analytical Tests'!AI$7,IF($F246="N",IF($J246&gt;=$C246,AI$6,+($I246/$D246)*AI$6),0))</f>
        <v>0</v>
      </c>
      <c r="AJ246" s="79"/>
      <c r="AK246" s="118">
        <f>IF('Copy &amp; Paste Roster Report Here'!$A243=AK$7,IF('Copy &amp; Paste Roster Report Here'!$M243="FT",1,0),0)</f>
        <v>0</v>
      </c>
      <c r="AL246" s="118">
        <f>IF('Copy &amp; Paste Roster Report Here'!$A243=AL$7,IF('Copy &amp; Paste Roster Report Here'!$M243="FT",1,0),0)</f>
        <v>0</v>
      </c>
      <c r="AM246" s="118">
        <f>IF('Copy &amp; Paste Roster Report Here'!$A243=AM$7,IF('Copy &amp; Paste Roster Report Here'!$M243="FT",1,0),0)</f>
        <v>0</v>
      </c>
      <c r="AN246" s="118">
        <f>IF('Copy &amp; Paste Roster Report Here'!$A243=AN$7,IF('Copy &amp; Paste Roster Report Here'!$M243="FT",1,0),0)</f>
        <v>0</v>
      </c>
      <c r="AO246" s="118">
        <f>IF('Copy &amp; Paste Roster Report Here'!$A243=AO$7,IF('Copy &amp; Paste Roster Report Here'!$M243="FT",1,0),0)</f>
        <v>0</v>
      </c>
      <c r="AP246" s="118">
        <f>IF('Copy &amp; Paste Roster Report Here'!$A243=AP$7,IF('Copy &amp; Paste Roster Report Here'!$M243="FT",1,0),0)</f>
        <v>0</v>
      </c>
      <c r="AQ246" s="118">
        <f>IF('Copy &amp; Paste Roster Report Here'!$A243=AQ$7,IF('Copy &amp; Paste Roster Report Here'!$M243="FT",1,0),0)</f>
        <v>0</v>
      </c>
      <c r="AR246" s="118">
        <f>IF('Copy &amp; Paste Roster Report Here'!$A243=AR$7,IF('Copy &amp; Paste Roster Report Here'!$M243="FT",1,0),0)</f>
        <v>0</v>
      </c>
      <c r="AS246" s="118">
        <f>IF('Copy &amp; Paste Roster Report Here'!$A243=AS$7,IF('Copy &amp; Paste Roster Report Here'!$M243="FT",1,0),0)</f>
        <v>0</v>
      </c>
      <c r="AT246" s="118">
        <f>IF('Copy &amp; Paste Roster Report Here'!$A243=AT$7,IF('Copy &amp; Paste Roster Report Here'!$M243="FT",1,0),0)</f>
        <v>0</v>
      </c>
      <c r="AU246" s="118">
        <f>IF('Copy &amp; Paste Roster Report Here'!$A243=AU$7,IF('Copy &amp; Paste Roster Report Here'!$M243="FT",1,0),0)</f>
        <v>0</v>
      </c>
      <c r="AV246" s="73">
        <f t="shared" si="55"/>
        <v>0</v>
      </c>
      <c r="AW246" s="119">
        <f>IF('Copy &amp; Paste Roster Report Here'!$A243=AW$7,IF('Copy &amp; Paste Roster Report Here'!$M243="HT",1,0),0)</f>
        <v>0</v>
      </c>
      <c r="AX246" s="119">
        <f>IF('Copy &amp; Paste Roster Report Here'!$A243=AX$7,IF('Copy &amp; Paste Roster Report Here'!$M243="HT",1,0),0)</f>
        <v>0</v>
      </c>
      <c r="AY246" s="119">
        <f>IF('Copy &amp; Paste Roster Report Here'!$A243=AY$7,IF('Copy &amp; Paste Roster Report Here'!$M243="HT",1,0),0)</f>
        <v>0</v>
      </c>
      <c r="AZ246" s="119">
        <f>IF('Copy &amp; Paste Roster Report Here'!$A243=AZ$7,IF('Copy &amp; Paste Roster Report Here'!$M243="HT",1,0),0)</f>
        <v>0</v>
      </c>
      <c r="BA246" s="119">
        <f>IF('Copy &amp; Paste Roster Report Here'!$A243=BA$7,IF('Copy &amp; Paste Roster Report Here'!$M243="HT",1,0),0)</f>
        <v>0</v>
      </c>
      <c r="BB246" s="119">
        <f>IF('Copy &amp; Paste Roster Report Here'!$A243=BB$7,IF('Copy &amp; Paste Roster Report Here'!$M243="HT",1,0),0)</f>
        <v>0</v>
      </c>
      <c r="BC246" s="119">
        <f>IF('Copy &amp; Paste Roster Report Here'!$A243=BC$7,IF('Copy &amp; Paste Roster Report Here'!$M243="HT",1,0),0)</f>
        <v>0</v>
      </c>
      <c r="BD246" s="119">
        <f>IF('Copy &amp; Paste Roster Report Here'!$A243=BD$7,IF('Copy &amp; Paste Roster Report Here'!$M243="HT",1,0),0)</f>
        <v>0</v>
      </c>
      <c r="BE246" s="119">
        <f>IF('Copy &amp; Paste Roster Report Here'!$A243=BE$7,IF('Copy &amp; Paste Roster Report Here'!$M243="HT",1,0),0)</f>
        <v>0</v>
      </c>
      <c r="BF246" s="119">
        <f>IF('Copy &amp; Paste Roster Report Here'!$A243=BF$7,IF('Copy &amp; Paste Roster Report Here'!$M243="HT",1,0),0)</f>
        <v>0</v>
      </c>
      <c r="BG246" s="119">
        <f>IF('Copy &amp; Paste Roster Report Here'!$A243=BG$7,IF('Copy &amp; Paste Roster Report Here'!$M243="HT",1,0),0)</f>
        <v>0</v>
      </c>
      <c r="BH246" s="73">
        <f t="shared" si="56"/>
        <v>0</v>
      </c>
      <c r="BI246" s="120">
        <f>IF('Copy &amp; Paste Roster Report Here'!$A243=BI$7,IF('Copy &amp; Paste Roster Report Here'!$M243="MT",1,0),0)</f>
        <v>0</v>
      </c>
      <c r="BJ246" s="120">
        <f>IF('Copy &amp; Paste Roster Report Here'!$A243=BJ$7,IF('Copy &amp; Paste Roster Report Here'!$M243="MT",1,0),0)</f>
        <v>0</v>
      </c>
      <c r="BK246" s="120">
        <f>IF('Copy &amp; Paste Roster Report Here'!$A243=BK$7,IF('Copy &amp; Paste Roster Report Here'!$M243="MT",1,0),0)</f>
        <v>0</v>
      </c>
      <c r="BL246" s="120">
        <f>IF('Copy &amp; Paste Roster Report Here'!$A243=BL$7,IF('Copy &amp; Paste Roster Report Here'!$M243="MT",1,0),0)</f>
        <v>0</v>
      </c>
      <c r="BM246" s="120">
        <f>IF('Copy &amp; Paste Roster Report Here'!$A243=BM$7,IF('Copy &amp; Paste Roster Report Here'!$M243="MT",1,0),0)</f>
        <v>0</v>
      </c>
      <c r="BN246" s="120">
        <f>IF('Copy &amp; Paste Roster Report Here'!$A243=BN$7,IF('Copy &amp; Paste Roster Report Here'!$M243="MT",1,0),0)</f>
        <v>0</v>
      </c>
      <c r="BO246" s="120">
        <f>IF('Copy &amp; Paste Roster Report Here'!$A243=BO$7,IF('Copy &amp; Paste Roster Report Here'!$M243="MT",1,0),0)</f>
        <v>0</v>
      </c>
      <c r="BP246" s="120">
        <f>IF('Copy &amp; Paste Roster Report Here'!$A243=BP$7,IF('Copy &amp; Paste Roster Report Here'!$M243="MT",1,0),0)</f>
        <v>0</v>
      </c>
      <c r="BQ246" s="120">
        <f>IF('Copy &amp; Paste Roster Report Here'!$A243=BQ$7,IF('Copy &amp; Paste Roster Report Here'!$M243="MT",1,0),0)</f>
        <v>0</v>
      </c>
      <c r="BR246" s="120">
        <f>IF('Copy &amp; Paste Roster Report Here'!$A243=BR$7,IF('Copy &amp; Paste Roster Report Here'!$M243="MT",1,0),0)</f>
        <v>0</v>
      </c>
      <c r="BS246" s="120">
        <f>IF('Copy &amp; Paste Roster Report Here'!$A243=BS$7,IF('Copy &amp; Paste Roster Report Here'!$M243="MT",1,0),0)</f>
        <v>0</v>
      </c>
      <c r="BT246" s="73">
        <f t="shared" si="57"/>
        <v>0</v>
      </c>
      <c r="BU246" s="121">
        <f>IF('Copy &amp; Paste Roster Report Here'!$A243=BU$7,IF('Copy &amp; Paste Roster Report Here'!$M243="fy",1,0),0)</f>
        <v>0</v>
      </c>
      <c r="BV246" s="121">
        <f>IF('Copy &amp; Paste Roster Report Here'!$A243=BV$7,IF('Copy &amp; Paste Roster Report Here'!$M243="fy",1,0),0)</f>
        <v>0</v>
      </c>
      <c r="BW246" s="121">
        <f>IF('Copy &amp; Paste Roster Report Here'!$A243=BW$7,IF('Copy &amp; Paste Roster Report Here'!$M243="fy",1,0),0)</f>
        <v>0</v>
      </c>
      <c r="BX246" s="121">
        <f>IF('Copy &amp; Paste Roster Report Here'!$A243=BX$7,IF('Copy &amp; Paste Roster Report Here'!$M243="fy",1,0),0)</f>
        <v>0</v>
      </c>
      <c r="BY246" s="121">
        <f>IF('Copy &amp; Paste Roster Report Here'!$A243=BY$7,IF('Copy &amp; Paste Roster Report Here'!$M243="fy",1,0),0)</f>
        <v>0</v>
      </c>
      <c r="BZ246" s="121">
        <f>IF('Copy &amp; Paste Roster Report Here'!$A243=BZ$7,IF('Copy &amp; Paste Roster Report Here'!$M243="fy",1,0),0)</f>
        <v>0</v>
      </c>
      <c r="CA246" s="121">
        <f>IF('Copy &amp; Paste Roster Report Here'!$A243=CA$7,IF('Copy &amp; Paste Roster Report Here'!$M243="fy",1,0),0)</f>
        <v>0</v>
      </c>
      <c r="CB246" s="121">
        <f>IF('Copy &amp; Paste Roster Report Here'!$A243=CB$7,IF('Copy &amp; Paste Roster Report Here'!$M243="fy",1,0),0)</f>
        <v>0</v>
      </c>
      <c r="CC246" s="121">
        <f>IF('Copy &amp; Paste Roster Report Here'!$A243=CC$7,IF('Copy &amp; Paste Roster Report Here'!$M243="fy",1,0),0)</f>
        <v>0</v>
      </c>
      <c r="CD246" s="121">
        <f>IF('Copy &amp; Paste Roster Report Here'!$A243=CD$7,IF('Copy &amp; Paste Roster Report Here'!$M243="fy",1,0),0)</f>
        <v>0</v>
      </c>
      <c r="CE246" s="121">
        <f>IF('Copy &amp; Paste Roster Report Here'!$A243=CE$7,IF('Copy &amp; Paste Roster Report Here'!$M243="fy",1,0),0)</f>
        <v>0</v>
      </c>
      <c r="CF246" s="73">
        <f t="shared" si="58"/>
        <v>0</v>
      </c>
      <c r="CG246" s="122">
        <f>IF('Copy &amp; Paste Roster Report Here'!$A243=CG$7,IF('Copy &amp; Paste Roster Report Here'!$M243="RH",1,0),0)</f>
        <v>0</v>
      </c>
      <c r="CH246" s="122">
        <f>IF('Copy &amp; Paste Roster Report Here'!$A243=CH$7,IF('Copy &amp; Paste Roster Report Here'!$M243="RH",1,0),0)</f>
        <v>0</v>
      </c>
      <c r="CI246" s="122">
        <f>IF('Copy &amp; Paste Roster Report Here'!$A243=CI$7,IF('Copy &amp; Paste Roster Report Here'!$M243="RH",1,0),0)</f>
        <v>0</v>
      </c>
      <c r="CJ246" s="122">
        <f>IF('Copy &amp; Paste Roster Report Here'!$A243=CJ$7,IF('Copy &amp; Paste Roster Report Here'!$M243="RH",1,0),0)</f>
        <v>0</v>
      </c>
      <c r="CK246" s="122">
        <f>IF('Copy &amp; Paste Roster Report Here'!$A243=CK$7,IF('Copy &amp; Paste Roster Report Here'!$M243="RH",1,0),0)</f>
        <v>0</v>
      </c>
      <c r="CL246" s="122">
        <f>IF('Copy &amp; Paste Roster Report Here'!$A243=CL$7,IF('Copy &amp; Paste Roster Report Here'!$M243="RH",1,0),0)</f>
        <v>0</v>
      </c>
      <c r="CM246" s="122">
        <f>IF('Copy &amp; Paste Roster Report Here'!$A243=CM$7,IF('Copy &amp; Paste Roster Report Here'!$M243="RH",1,0),0)</f>
        <v>0</v>
      </c>
      <c r="CN246" s="122">
        <f>IF('Copy &amp; Paste Roster Report Here'!$A243=CN$7,IF('Copy &amp; Paste Roster Report Here'!$M243="RH",1,0),0)</f>
        <v>0</v>
      </c>
      <c r="CO246" s="122">
        <f>IF('Copy &amp; Paste Roster Report Here'!$A243=CO$7,IF('Copy &amp; Paste Roster Report Here'!$M243="RH",1,0),0)</f>
        <v>0</v>
      </c>
      <c r="CP246" s="122">
        <f>IF('Copy &amp; Paste Roster Report Here'!$A243=CP$7,IF('Copy &amp; Paste Roster Report Here'!$M243="RH",1,0),0)</f>
        <v>0</v>
      </c>
      <c r="CQ246" s="122">
        <f>IF('Copy &amp; Paste Roster Report Here'!$A243=CQ$7,IF('Copy &amp; Paste Roster Report Here'!$M243="RH",1,0),0)</f>
        <v>0</v>
      </c>
      <c r="CR246" s="73">
        <f t="shared" si="59"/>
        <v>0</v>
      </c>
      <c r="CS246" s="123">
        <f>IF('Copy &amp; Paste Roster Report Here'!$A243=CS$7,IF('Copy &amp; Paste Roster Report Here'!$M243="QT",1,0),0)</f>
        <v>0</v>
      </c>
      <c r="CT246" s="123">
        <f>IF('Copy &amp; Paste Roster Report Here'!$A243=CT$7,IF('Copy &amp; Paste Roster Report Here'!$M243="QT",1,0),0)</f>
        <v>0</v>
      </c>
      <c r="CU246" s="123">
        <f>IF('Copy &amp; Paste Roster Report Here'!$A243=CU$7,IF('Copy &amp; Paste Roster Report Here'!$M243="QT",1,0),0)</f>
        <v>0</v>
      </c>
      <c r="CV246" s="123">
        <f>IF('Copy &amp; Paste Roster Report Here'!$A243=CV$7,IF('Copy &amp; Paste Roster Report Here'!$M243="QT",1,0),0)</f>
        <v>0</v>
      </c>
      <c r="CW246" s="123">
        <f>IF('Copy &amp; Paste Roster Report Here'!$A243=CW$7,IF('Copy &amp; Paste Roster Report Here'!$M243="QT",1,0),0)</f>
        <v>0</v>
      </c>
      <c r="CX246" s="123">
        <f>IF('Copy &amp; Paste Roster Report Here'!$A243=CX$7,IF('Copy &amp; Paste Roster Report Here'!$M243="QT",1,0),0)</f>
        <v>0</v>
      </c>
      <c r="CY246" s="123">
        <f>IF('Copy &amp; Paste Roster Report Here'!$A243=CY$7,IF('Copy &amp; Paste Roster Report Here'!$M243="QT",1,0),0)</f>
        <v>0</v>
      </c>
      <c r="CZ246" s="123">
        <f>IF('Copy &amp; Paste Roster Report Here'!$A243=CZ$7,IF('Copy &amp; Paste Roster Report Here'!$M243="QT",1,0),0)</f>
        <v>0</v>
      </c>
      <c r="DA246" s="123">
        <f>IF('Copy &amp; Paste Roster Report Here'!$A243=DA$7,IF('Copy &amp; Paste Roster Report Here'!$M243="QT",1,0),0)</f>
        <v>0</v>
      </c>
      <c r="DB246" s="123">
        <f>IF('Copy &amp; Paste Roster Report Here'!$A243=DB$7,IF('Copy &amp; Paste Roster Report Here'!$M243="QT",1,0),0)</f>
        <v>0</v>
      </c>
      <c r="DC246" s="123">
        <f>IF('Copy &amp; Paste Roster Report Here'!$A243=DC$7,IF('Copy &amp; Paste Roster Report Here'!$M243="QT",1,0),0)</f>
        <v>0</v>
      </c>
      <c r="DD246" s="73">
        <f t="shared" si="60"/>
        <v>0</v>
      </c>
      <c r="DE246" s="124">
        <f>IF('Copy &amp; Paste Roster Report Here'!$A243=DE$7,IF('Copy &amp; Paste Roster Report Here'!$M243="xxxxxxxxxxx",1,0),0)</f>
        <v>0</v>
      </c>
      <c r="DF246" s="124">
        <f>IF('Copy &amp; Paste Roster Report Here'!$A243=DF$7,IF('Copy &amp; Paste Roster Report Here'!$M243="xxxxxxxxxxx",1,0),0)</f>
        <v>0</v>
      </c>
      <c r="DG246" s="124">
        <f>IF('Copy &amp; Paste Roster Report Here'!$A243=DG$7,IF('Copy &amp; Paste Roster Report Here'!$M243="xxxxxxxxxxx",1,0),0)</f>
        <v>0</v>
      </c>
      <c r="DH246" s="124">
        <f>IF('Copy &amp; Paste Roster Report Here'!$A243=DH$7,IF('Copy &amp; Paste Roster Report Here'!$M243="xxxxxxxxxxx",1,0),0)</f>
        <v>0</v>
      </c>
      <c r="DI246" s="124">
        <f>IF('Copy &amp; Paste Roster Report Here'!$A243=DI$7,IF('Copy &amp; Paste Roster Report Here'!$M243="xxxxxxxxxxx",1,0),0)</f>
        <v>0</v>
      </c>
      <c r="DJ246" s="124">
        <f>IF('Copy &amp; Paste Roster Report Here'!$A243=DJ$7,IF('Copy &amp; Paste Roster Report Here'!$M243="xxxxxxxxxxx",1,0),0)</f>
        <v>0</v>
      </c>
      <c r="DK246" s="124">
        <f>IF('Copy &amp; Paste Roster Report Here'!$A243=DK$7,IF('Copy &amp; Paste Roster Report Here'!$M243="xxxxxxxxxxx",1,0),0)</f>
        <v>0</v>
      </c>
      <c r="DL246" s="124">
        <f>IF('Copy &amp; Paste Roster Report Here'!$A243=DL$7,IF('Copy &amp; Paste Roster Report Here'!$M243="xxxxxxxxxxx",1,0),0)</f>
        <v>0</v>
      </c>
      <c r="DM246" s="124">
        <f>IF('Copy &amp; Paste Roster Report Here'!$A243=DM$7,IF('Copy &amp; Paste Roster Report Here'!$M243="xxxxxxxxxxx",1,0),0)</f>
        <v>0</v>
      </c>
      <c r="DN246" s="124">
        <f>IF('Copy &amp; Paste Roster Report Here'!$A243=DN$7,IF('Copy &amp; Paste Roster Report Here'!$M243="xxxxxxxxxxx",1,0),0)</f>
        <v>0</v>
      </c>
      <c r="DO246" s="124">
        <f>IF('Copy &amp; Paste Roster Report Here'!$A243=DO$7,IF('Copy &amp; Paste Roster Report Here'!$M243="xxxxxxxxxxx",1,0),0)</f>
        <v>0</v>
      </c>
      <c r="DP246" s="125">
        <f t="shared" si="61"/>
        <v>0</v>
      </c>
      <c r="DQ246" s="126">
        <f t="shared" si="62"/>
        <v>0</v>
      </c>
    </row>
    <row r="247" spans="1:121" x14ac:dyDescent="0.25">
      <c r="A247" s="111">
        <f t="shared" si="48"/>
        <v>0</v>
      </c>
      <c r="B247" s="111">
        <f t="shared" si="49"/>
        <v>0</v>
      </c>
      <c r="C247" s="112">
        <f>+('Copy &amp; Paste Roster Report Here'!$P244-'Copy &amp; Paste Roster Report Here'!$O244)/30</f>
        <v>0</v>
      </c>
      <c r="D247" s="112">
        <f>+('Copy &amp; Paste Roster Report Here'!$P244-'Copy &amp; Paste Roster Report Here'!$O244)</f>
        <v>0</v>
      </c>
      <c r="E247" s="111">
        <f>'Copy &amp; Paste Roster Report Here'!N244</f>
        <v>0</v>
      </c>
      <c r="F247" s="111" t="str">
        <f t="shared" si="50"/>
        <v>N</v>
      </c>
      <c r="G247" s="111">
        <f>'Copy &amp; Paste Roster Report Here'!R244</f>
        <v>0</v>
      </c>
      <c r="H247" s="113">
        <f t="shared" si="51"/>
        <v>0</v>
      </c>
      <c r="I247" s="112">
        <f>IF(F247="N",$F$5-'Copy &amp; Paste Roster Report Here'!O244,+'Copy &amp; Paste Roster Report Here'!Q244-'Copy &amp; Paste Roster Report Here'!O244)</f>
        <v>0</v>
      </c>
      <c r="J247" s="114">
        <f t="shared" si="52"/>
        <v>0</v>
      </c>
      <c r="K247" s="114">
        <f t="shared" si="53"/>
        <v>0</v>
      </c>
      <c r="L247" s="115">
        <f>'Copy &amp; Paste Roster Report Here'!F244</f>
        <v>0</v>
      </c>
      <c r="M247" s="116">
        <f t="shared" si="54"/>
        <v>0</v>
      </c>
      <c r="N247" s="117">
        <f>IF('Copy &amp; Paste Roster Report Here'!$A244='Analytical Tests'!N$7,IF($F247="Y",+$H247*N$6,0),0)</f>
        <v>0</v>
      </c>
      <c r="O247" s="117">
        <f>IF('Copy &amp; Paste Roster Report Here'!$A244='Analytical Tests'!O$7,IF($F247="Y",+$H247*O$6,0),0)</f>
        <v>0</v>
      </c>
      <c r="P247" s="117">
        <f>IF('Copy &amp; Paste Roster Report Here'!$A244='Analytical Tests'!P$7,IF($F247="Y",+$H247*P$6,0),0)</f>
        <v>0</v>
      </c>
      <c r="Q247" s="117">
        <f>IF('Copy &amp; Paste Roster Report Here'!$A244='Analytical Tests'!Q$7,IF($F247="Y",+$H247*Q$6,0),0)</f>
        <v>0</v>
      </c>
      <c r="R247" s="117">
        <f>IF('Copy &amp; Paste Roster Report Here'!$A244='Analytical Tests'!R$7,IF($F247="Y",+$H247*R$6,0),0)</f>
        <v>0</v>
      </c>
      <c r="S247" s="117">
        <f>IF('Copy &amp; Paste Roster Report Here'!$A244='Analytical Tests'!S$7,IF($F247="Y",+$H247*S$6,0),0)</f>
        <v>0</v>
      </c>
      <c r="T247" s="117">
        <f>IF('Copy &amp; Paste Roster Report Here'!$A244='Analytical Tests'!T$7,IF($F247="Y",+$H247*T$6,0),0)</f>
        <v>0</v>
      </c>
      <c r="U247" s="117">
        <f>IF('Copy &amp; Paste Roster Report Here'!$A244='Analytical Tests'!U$7,IF($F247="Y",+$H247*U$6,0),0)</f>
        <v>0</v>
      </c>
      <c r="V247" s="117">
        <f>IF('Copy &amp; Paste Roster Report Here'!$A244='Analytical Tests'!V$7,IF($F247="Y",+$H247*V$6,0),0)</f>
        <v>0</v>
      </c>
      <c r="W247" s="117">
        <f>IF('Copy &amp; Paste Roster Report Here'!$A244='Analytical Tests'!W$7,IF($F247="Y",+$H247*W$6,0),0)</f>
        <v>0</v>
      </c>
      <c r="X247" s="117">
        <f>IF('Copy &amp; Paste Roster Report Here'!$A244='Analytical Tests'!X$7,IF($F247="Y",+$H247*X$6,0),0)</f>
        <v>0</v>
      </c>
      <c r="Y247" s="117" t="b">
        <f>IF('Copy &amp; Paste Roster Report Here'!$A244='Analytical Tests'!Y$7,IF($F247="N",IF($J247&gt;=$C247,Y$6,+($I247/$D247)*Y$6),0))</f>
        <v>0</v>
      </c>
      <c r="Z247" s="117" t="b">
        <f>IF('Copy &amp; Paste Roster Report Here'!$A244='Analytical Tests'!Z$7,IF($F247="N",IF($J247&gt;=$C247,Z$6,+($I247/$D247)*Z$6),0))</f>
        <v>0</v>
      </c>
      <c r="AA247" s="117" t="b">
        <f>IF('Copy &amp; Paste Roster Report Here'!$A244='Analytical Tests'!AA$7,IF($F247="N",IF($J247&gt;=$C247,AA$6,+($I247/$D247)*AA$6),0))</f>
        <v>0</v>
      </c>
      <c r="AB247" s="117" t="b">
        <f>IF('Copy &amp; Paste Roster Report Here'!$A244='Analytical Tests'!AB$7,IF($F247="N",IF($J247&gt;=$C247,AB$6,+($I247/$D247)*AB$6),0))</f>
        <v>0</v>
      </c>
      <c r="AC247" s="117" t="b">
        <f>IF('Copy &amp; Paste Roster Report Here'!$A244='Analytical Tests'!AC$7,IF($F247="N",IF($J247&gt;=$C247,AC$6,+($I247/$D247)*AC$6),0))</f>
        <v>0</v>
      </c>
      <c r="AD247" s="117" t="b">
        <f>IF('Copy &amp; Paste Roster Report Here'!$A244='Analytical Tests'!AD$7,IF($F247="N",IF($J247&gt;=$C247,AD$6,+($I247/$D247)*AD$6),0))</f>
        <v>0</v>
      </c>
      <c r="AE247" s="117" t="b">
        <f>IF('Copy &amp; Paste Roster Report Here'!$A244='Analytical Tests'!AE$7,IF($F247="N",IF($J247&gt;=$C247,AE$6,+($I247/$D247)*AE$6),0))</f>
        <v>0</v>
      </c>
      <c r="AF247" s="117" t="b">
        <f>IF('Copy &amp; Paste Roster Report Here'!$A244='Analytical Tests'!AF$7,IF($F247="N",IF($J247&gt;=$C247,AF$6,+($I247/$D247)*AF$6),0))</f>
        <v>0</v>
      </c>
      <c r="AG247" s="117" t="b">
        <f>IF('Copy &amp; Paste Roster Report Here'!$A244='Analytical Tests'!AG$7,IF($F247="N",IF($J247&gt;=$C247,AG$6,+($I247/$D247)*AG$6),0))</f>
        <v>0</v>
      </c>
      <c r="AH247" s="117" t="b">
        <f>IF('Copy &amp; Paste Roster Report Here'!$A244='Analytical Tests'!AH$7,IF($F247="N",IF($J247&gt;=$C247,AH$6,+($I247/$D247)*AH$6),0))</f>
        <v>0</v>
      </c>
      <c r="AI247" s="117" t="b">
        <f>IF('Copy &amp; Paste Roster Report Here'!$A244='Analytical Tests'!AI$7,IF($F247="N",IF($J247&gt;=$C247,AI$6,+($I247/$D247)*AI$6),0))</f>
        <v>0</v>
      </c>
      <c r="AJ247" s="79"/>
      <c r="AK247" s="118">
        <f>IF('Copy &amp; Paste Roster Report Here'!$A244=AK$7,IF('Copy &amp; Paste Roster Report Here'!$M244="FT",1,0),0)</f>
        <v>0</v>
      </c>
      <c r="AL247" s="118">
        <f>IF('Copy &amp; Paste Roster Report Here'!$A244=AL$7,IF('Copy &amp; Paste Roster Report Here'!$M244="FT",1,0),0)</f>
        <v>0</v>
      </c>
      <c r="AM247" s="118">
        <f>IF('Copy &amp; Paste Roster Report Here'!$A244=AM$7,IF('Copy &amp; Paste Roster Report Here'!$M244="FT",1,0),0)</f>
        <v>0</v>
      </c>
      <c r="AN247" s="118">
        <f>IF('Copy &amp; Paste Roster Report Here'!$A244=AN$7,IF('Copy &amp; Paste Roster Report Here'!$M244="FT",1,0),0)</f>
        <v>0</v>
      </c>
      <c r="AO247" s="118">
        <f>IF('Copy &amp; Paste Roster Report Here'!$A244=AO$7,IF('Copy &amp; Paste Roster Report Here'!$M244="FT",1,0),0)</f>
        <v>0</v>
      </c>
      <c r="AP247" s="118">
        <f>IF('Copy &amp; Paste Roster Report Here'!$A244=AP$7,IF('Copy &amp; Paste Roster Report Here'!$M244="FT",1,0),0)</f>
        <v>0</v>
      </c>
      <c r="AQ247" s="118">
        <f>IF('Copy &amp; Paste Roster Report Here'!$A244=AQ$7,IF('Copy &amp; Paste Roster Report Here'!$M244="FT",1,0),0)</f>
        <v>0</v>
      </c>
      <c r="AR247" s="118">
        <f>IF('Copy &amp; Paste Roster Report Here'!$A244=AR$7,IF('Copy &amp; Paste Roster Report Here'!$M244="FT",1,0),0)</f>
        <v>0</v>
      </c>
      <c r="AS247" s="118">
        <f>IF('Copy &amp; Paste Roster Report Here'!$A244=AS$7,IF('Copy &amp; Paste Roster Report Here'!$M244="FT",1,0),0)</f>
        <v>0</v>
      </c>
      <c r="AT247" s="118">
        <f>IF('Copy &amp; Paste Roster Report Here'!$A244=AT$7,IF('Copy &amp; Paste Roster Report Here'!$M244="FT",1,0),0)</f>
        <v>0</v>
      </c>
      <c r="AU247" s="118">
        <f>IF('Copy &amp; Paste Roster Report Here'!$A244=AU$7,IF('Copy &amp; Paste Roster Report Here'!$M244="FT",1,0),0)</f>
        <v>0</v>
      </c>
      <c r="AV247" s="73">
        <f t="shared" si="55"/>
        <v>0</v>
      </c>
      <c r="AW247" s="119">
        <f>IF('Copy &amp; Paste Roster Report Here'!$A244=AW$7,IF('Copy &amp; Paste Roster Report Here'!$M244="HT",1,0),0)</f>
        <v>0</v>
      </c>
      <c r="AX247" s="119">
        <f>IF('Copy &amp; Paste Roster Report Here'!$A244=AX$7,IF('Copy &amp; Paste Roster Report Here'!$M244="HT",1,0),0)</f>
        <v>0</v>
      </c>
      <c r="AY247" s="119">
        <f>IF('Copy &amp; Paste Roster Report Here'!$A244=AY$7,IF('Copy &amp; Paste Roster Report Here'!$M244="HT",1,0),0)</f>
        <v>0</v>
      </c>
      <c r="AZ247" s="119">
        <f>IF('Copy &amp; Paste Roster Report Here'!$A244=AZ$7,IF('Copy &amp; Paste Roster Report Here'!$M244="HT",1,0),0)</f>
        <v>0</v>
      </c>
      <c r="BA247" s="119">
        <f>IF('Copy &amp; Paste Roster Report Here'!$A244=BA$7,IF('Copy &amp; Paste Roster Report Here'!$M244="HT",1,0),0)</f>
        <v>0</v>
      </c>
      <c r="BB247" s="119">
        <f>IF('Copy &amp; Paste Roster Report Here'!$A244=BB$7,IF('Copy &amp; Paste Roster Report Here'!$M244="HT",1,0),0)</f>
        <v>0</v>
      </c>
      <c r="BC247" s="119">
        <f>IF('Copy &amp; Paste Roster Report Here'!$A244=BC$7,IF('Copy &amp; Paste Roster Report Here'!$M244="HT",1,0),0)</f>
        <v>0</v>
      </c>
      <c r="BD247" s="119">
        <f>IF('Copy &amp; Paste Roster Report Here'!$A244=BD$7,IF('Copy &amp; Paste Roster Report Here'!$M244="HT",1,0),0)</f>
        <v>0</v>
      </c>
      <c r="BE247" s="119">
        <f>IF('Copy &amp; Paste Roster Report Here'!$A244=BE$7,IF('Copy &amp; Paste Roster Report Here'!$M244="HT",1,0),0)</f>
        <v>0</v>
      </c>
      <c r="BF247" s="119">
        <f>IF('Copy &amp; Paste Roster Report Here'!$A244=BF$7,IF('Copy &amp; Paste Roster Report Here'!$M244="HT",1,0),0)</f>
        <v>0</v>
      </c>
      <c r="BG247" s="119">
        <f>IF('Copy &amp; Paste Roster Report Here'!$A244=BG$7,IF('Copy &amp; Paste Roster Report Here'!$M244="HT",1,0),0)</f>
        <v>0</v>
      </c>
      <c r="BH247" s="73">
        <f t="shared" si="56"/>
        <v>0</v>
      </c>
      <c r="BI247" s="120">
        <f>IF('Copy &amp; Paste Roster Report Here'!$A244=BI$7,IF('Copy &amp; Paste Roster Report Here'!$M244="MT",1,0),0)</f>
        <v>0</v>
      </c>
      <c r="BJ247" s="120">
        <f>IF('Copy &amp; Paste Roster Report Here'!$A244=BJ$7,IF('Copy &amp; Paste Roster Report Here'!$M244="MT",1,0),0)</f>
        <v>0</v>
      </c>
      <c r="BK247" s="120">
        <f>IF('Copy &amp; Paste Roster Report Here'!$A244=BK$7,IF('Copy &amp; Paste Roster Report Here'!$M244="MT",1,0),0)</f>
        <v>0</v>
      </c>
      <c r="BL247" s="120">
        <f>IF('Copy &amp; Paste Roster Report Here'!$A244=BL$7,IF('Copy &amp; Paste Roster Report Here'!$M244="MT",1,0),0)</f>
        <v>0</v>
      </c>
      <c r="BM247" s="120">
        <f>IF('Copy &amp; Paste Roster Report Here'!$A244=BM$7,IF('Copy &amp; Paste Roster Report Here'!$M244="MT",1,0),0)</f>
        <v>0</v>
      </c>
      <c r="BN247" s="120">
        <f>IF('Copy &amp; Paste Roster Report Here'!$A244=BN$7,IF('Copy &amp; Paste Roster Report Here'!$M244="MT",1,0),0)</f>
        <v>0</v>
      </c>
      <c r="BO247" s="120">
        <f>IF('Copy &amp; Paste Roster Report Here'!$A244=BO$7,IF('Copy &amp; Paste Roster Report Here'!$M244="MT",1,0),0)</f>
        <v>0</v>
      </c>
      <c r="BP247" s="120">
        <f>IF('Copy &amp; Paste Roster Report Here'!$A244=BP$7,IF('Copy &amp; Paste Roster Report Here'!$M244="MT",1,0),0)</f>
        <v>0</v>
      </c>
      <c r="BQ247" s="120">
        <f>IF('Copy &amp; Paste Roster Report Here'!$A244=BQ$7,IF('Copy &amp; Paste Roster Report Here'!$M244="MT",1,0),0)</f>
        <v>0</v>
      </c>
      <c r="BR247" s="120">
        <f>IF('Copy &amp; Paste Roster Report Here'!$A244=BR$7,IF('Copy &amp; Paste Roster Report Here'!$M244="MT",1,0),0)</f>
        <v>0</v>
      </c>
      <c r="BS247" s="120">
        <f>IF('Copy &amp; Paste Roster Report Here'!$A244=BS$7,IF('Copy &amp; Paste Roster Report Here'!$M244="MT",1,0),0)</f>
        <v>0</v>
      </c>
      <c r="BT247" s="73">
        <f t="shared" si="57"/>
        <v>0</v>
      </c>
      <c r="BU247" s="121">
        <f>IF('Copy &amp; Paste Roster Report Here'!$A244=BU$7,IF('Copy &amp; Paste Roster Report Here'!$M244="fy",1,0),0)</f>
        <v>0</v>
      </c>
      <c r="BV247" s="121">
        <f>IF('Copy &amp; Paste Roster Report Here'!$A244=BV$7,IF('Copy &amp; Paste Roster Report Here'!$M244="fy",1,0),0)</f>
        <v>0</v>
      </c>
      <c r="BW247" s="121">
        <f>IF('Copy &amp; Paste Roster Report Here'!$A244=BW$7,IF('Copy &amp; Paste Roster Report Here'!$M244="fy",1,0),0)</f>
        <v>0</v>
      </c>
      <c r="BX247" s="121">
        <f>IF('Copy &amp; Paste Roster Report Here'!$A244=BX$7,IF('Copy &amp; Paste Roster Report Here'!$M244="fy",1,0),0)</f>
        <v>0</v>
      </c>
      <c r="BY247" s="121">
        <f>IF('Copy &amp; Paste Roster Report Here'!$A244=BY$7,IF('Copy &amp; Paste Roster Report Here'!$M244="fy",1,0),0)</f>
        <v>0</v>
      </c>
      <c r="BZ247" s="121">
        <f>IF('Copy &amp; Paste Roster Report Here'!$A244=BZ$7,IF('Copy &amp; Paste Roster Report Here'!$M244="fy",1,0),0)</f>
        <v>0</v>
      </c>
      <c r="CA247" s="121">
        <f>IF('Copy &amp; Paste Roster Report Here'!$A244=CA$7,IF('Copy &amp; Paste Roster Report Here'!$M244="fy",1,0),0)</f>
        <v>0</v>
      </c>
      <c r="CB247" s="121">
        <f>IF('Copy &amp; Paste Roster Report Here'!$A244=CB$7,IF('Copy &amp; Paste Roster Report Here'!$M244="fy",1,0),0)</f>
        <v>0</v>
      </c>
      <c r="CC247" s="121">
        <f>IF('Copy &amp; Paste Roster Report Here'!$A244=CC$7,IF('Copy &amp; Paste Roster Report Here'!$M244="fy",1,0),0)</f>
        <v>0</v>
      </c>
      <c r="CD247" s="121">
        <f>IF('Copy &amp; Paste Roster Report Here'!$A244=CD$7,IF('Copy &amp; Paste Roster Report Here'!$M244="fy",1,0),0)</f>
        <v>0</v>
      </c>
      <c r="CE247" s="121">
        <f>IF('Copy &amp; Paste Roster Report Here'!$A244=CE$7,IF('Copy &amp; Paste Roster Report Here'!$M244="fy",1,0),0)</f>
        <v>0</v>
      </c>
      <c r="CF247" s="73">
        <f t="shared" si="58"/>
        <v>0</v>
      </c>
      <c r="CG247" s="122">
        <f>IF('Copy &amp; Paste Roster Report Here'!$A244=CG$7,IF('Copy &amp; Paste Roster Report Here'!$M244="RH",1,0),0)</f>
        <v>0</v>
      </c>
      <c r="CH247" s="122">
        <f>IF('Copy &amp; Paste Roster Report Here'!$A244=CH$7,IF('Copy &amp; Paste Roster Report Here'!$M244="RH",1,0),0)</f>
        <v>0</v>
      </c>
      <c r="CI247" s="122">
        <f>IF('Copy &amp; Paste Roster Report Here'!$A244=CI$7,IF('Copy &amp; Paste Roster Report Here'!$M244="RH",1,0),0)</f>
        <v>0</v>
      </c>
      <c r="CJ247" s="122">
        <f>IF('Copy &amp; Paste Roster Report Here'!$A244=CJ$7,IF('Copy &amp; Paste Roster Report Here'!$M244="RH",1,0),0)</f>
        <v>0</v>
      </c>
      <c r="CK247" s="122">
        <f>IF('Copy &amp; Paste Roster Report Here'!$A244=CK$7,IF('Copy &amp; Paste Roster Report Here'!$M244="RH",1,0),0)</f>
        <v>0</v>
      </c>
      <c r="CL247" s="122">
        <f>IF('Copy &amp; Paste Roster Report Here'!$A244=CL$7,IF('Copy &amp; Paste Roster Report Here'!$M244="RH",1,0),0)</f>
        <v>0</v>
      </c>
      <c r="CM247" s="122">
        <f>IF('Copy &amp; Paste Roster Report Here'!$A244=CM$7,IF('Copy &amp; Paste Roster Report Here'!$M244="RH",1,0),0)</f>
        <v>0</v>
      </c>
      <c r="CN247" s="122">
        <f>IF('Copy &amp; Paste Roster Report Here'!$A244=CN$7,IF('Copy &amp; Paste Roster Report Here'!$M244="RH",1,0),0)</f>
        <v>0</v>
      </c>
      <c r="CO247" s="122">
        <f>IF('Copy &amp; Paste Roster Report Here'!$A244=CO$7,IF('Copy &amp; Paste Roster Report Here'!$M244="RH",1,0),0)</f>
        <v>0</v>
      </c>
      <c r="CP247" s="122">
        <f>IF('Copy &amp; Paste Roster Report Here'!$A244=CP$7,IF('Copy &amp; Paste Roster Report Here'!$M244="RH",1,0),0)</f>
        <v>0</v>
      </c>
      <c r="CQ247" s="122">
        <f>IF('Copy &amp; Paste Roster Report Here'!$A244=CQ$7,IF('Copy &amp; Paste Roster Report Here'!$M244="RH",1,0),0)</f>
        <v>0</v>
      </c>
      <c r="CR247" s="73">
        <f t="shared" si="59"/>
        <v>0</v>
      </c>
      <c r="CS247" s="123">
        <f>IF('Copy &amp; Paste Roster Report Here'!$A244=CS$7,IF('Copy &amp; Paste Roster Report Here'!$M244="QT",1,0),0)</f>
        <v>0</v>
      </c>
      <c r="CT247" s="123">
        <f>IF('Copy &amp; Paste Roster Report Here'!$A244=CT$7,IF('Copy &amp; Paste Roster Report Here'!$M244="QT",1,0),0)</f>
        <v>0</v>
      </c>
      <c r="CU247" s="123">
        <f>IF('Copy &amp; Paste Roster Report Here'!$A244=CU$7,IF('Copy &amp; Paste Roster Report Here'!$M244="QT",1,0),0)</f>
        <v>0</v>
      </c>
      <c r="CV247" s="123">
        <f>IF('Copy &amp; Paste Roster Report Here'!$A244=CV$7,IF('Copy &amp; Paste Roster Report Here'!$M244="QT",1,0),0)</f>
        <v>0</v>
      </c>
      <c r="CW247" s="123">
        <f>IF('Copy &amp; Paste Roster Report Here'!$A244=CW$7,IF('Copy &amp; Paste Roster Report Here'!$M244="QT",1,0),0)</f>
        <v>0</v>
      </c>
      <c r="CX247" s="123">
        <f>IF('Copy &amp; Paste Roster Report Here'!$A244=CX$7,IF('Copy &amp; Paste Roster Report Here'!$M244="QT",1,0),0)</f>
        <v>0</v>
      </c>
      <c r="CY247" s="123">
        <f>IF('Copy &amp; Paste Roster Report Here'!$A244=CY$7,IF('Copy &amp; Paste Roster Report Here'!$M244="QT",1,0),0)</f>
        <v>0</v>
      </c>
      <c r="CZ247" s="123">
        <f>IF('Copy &amp; Paste Roster Report Here'!$A244=CZ$7,IF('Copy &amp; Paste Roster Report Here'!$M244="QT",1,0),0)</f>
        <v>0</v>
      </c>
      <c r="DA247" s="123">
        <f>IF('Copy &amp; Paste Roster Report Here'!$A244=DA$7,IF('Copy &amp; Paste Roster Report Here'!$M244="QT",1,0),0)</f>
        <v>0</v>
      </c>
      <c r="DB247" s="123">
        <f>IF('Copy &amp; Paste Roster Report Here'!$A244=DB$7,IF('Copy &amp; Paste Roster Report Here'!$M244="QT",1,0),0)</f>
        <v>0</v>
      </c>
      <c r="DC247" s="123">
        <f>IF('Copy &amp; Paste Roster Report Here'!$A244=DC$7,IF('Copy &amp; Paste Roster Report Here'!$M244="QT",1,0),0)</f>
        <v>0</v>
      </c>
      <c r="DD247" s="73">
        <f t="shared" si="60"/>
        <v>0</v>
      </c>
      <c r="DE247" s="124">
        <f>IF('Copy &amp; Paste Roster Report Here'!$A244=DE$7,IF('Copy &amp; Paste Roster Report Here'!$M244="xxxxxxxxxxx",1,0),0)</f>
        <v>0</v>
      </c>
      <c r="DF247" s="124">
        <f>IF('Copy &amp; Paste Roster Report Here'!$A244=DF$7,IF('Copy &amp; Paste Roster Report Here'!$M244="xxxxxxxxxxx",1,0),0)</f>
        <v>0</v>
      </c>
      <c r="DG247" s="124">
        <f>IF('Copy &amp; Paste Roster Report Here'!$A244=DG$7,IF('Copy &amp; Paste Roster Report Here'!$M244="xxxxxxxxxxx",1,0),0)</f>
        <v>0</v>
      </c>
      <c r="DH247" s="124">
        <f>IF('Copy &amp; Paste Roster Report Here'!$A244=DH$7,IF('Copy &amp; Paste Roster Report Here'!$M244="xxxxxxxxxxx",1,0),0)</f>
        <v>0</v>
      </c>
      <c r="DI247" s="124">
        <f>IF('Copy &amp; Paste Roster Report Here'!$A244=DI$7,IF('Copy &amp; Paste Roster Report Here'!$M244="xxxxxxxxxxx",1,0),0)</f>
        <v>0</v>
      </c>
      <c r="DJ247" s="124">
        <f>IF('Copy &amp; Paste Roster Report Here'!$A244=DJ$7,IF('Copy &amp; Paste Roster Report Here'!$M244="xxxxxxxxxxx",1,0),0)</f>
        <v>0</v>
      </c>
      <c r="DK247" s="124">
        <f>IF('Copy &amp; Paste Roster Report Here'!$A244=DK$7,IF('Copy &amp; Paste Roster Report Here'!$M244="xxxxxxxxxxx",1,0),0)</f>
        <v>0</v>
      </c>
      <c r="DL247" s="124">
        <f>IF('Copy &amp; Paste Roster Report Here'!$A244=DL$7,IF('Copy &amp; Paste Roster Report Here'!$M244="xxxxxxxxxxx",1,0),0)</f>
        <v>0</v>
      </c>
      <c r="DM247" s="124">
        <f>IF('Copy &amp; Paste Roster Report Here'!$A244=DM$7,IF('Copy &amp; Paste Roster Report Here'!$M244="xxxxxxxxxxx",1,0),0)</f>
        <v>0</v>
      </c>
      <c r="DN247" s="124">
        <f>IF('Copy &amp; Paste Roster Report Here'!$A244=DN$7,IF('Copy &amp; Paste Roster Report Here'!$M244="xxxxxxxxxxx",1,0),0)</f>
        <v>0</v>
      </c>
      <c r="DO247" s="124">
        <f>IF('Copy &amp; Paste Roster Report Here'!$A244=DO$7,IF('Copy &amp; Paste Roster Report Here'!$M244="xxxxxxxxxxx",1,0),0)</f>
        <v>0</v>
      </c>
      <c r="DP247" s="125">
        <f t="shared" si="61"/>
        <v>0</v>
      </c>
      <c r="DQ247" s="126">
        <f t="shared" si="62"/>
        <v>0</v>
      </c>
    </row>
    <row r="248" spans="1:121" x14ac:dyDescent="0.25">
      <c r="A248" s="111">
        <f t="shared" si="48"/>
        <v>0</v>
      </c>
      <c r="B248" s="111">
        <f t="shared" si="49"/>
        <v>0</v>
      </c>
      <c r="C248" s="112">
        <f>+('Copy &amp; Paste Roster Report Here'!$P245-'Copy &amp; Paste Roster Report Here'!$O245)/30</f>
        <v>0</v>
      </c>
      <c r="D248" s="112">
        <f>+('Copy &amp; Paste Roster Report Here'!$P245-'Copy &amp; Paste Roster Report Here'!$O245)</f>
        <v>0</v>
      </c>
      <c r="E248" s="111">
        <f>'Copy &amp; Paste Roster Report Here'!N245</f>
        <v>0</v>
      </c>
      <c r="F248" s="111" t="str">
        <f t="shared" si="50"/>
        <v>N</v>
      </c>
      <c r="G248" s="111">
        <f>'Copy &amp; Paste Roster Report Here'!R245</f>
        <v>0</v>
      </c>
      <c r="H248" s="113">
        <f t="shared" si="51"/>
        <v>0</v>
      </c>
      <c r="I248" s="112">
        <f>IF(F248="N",$F$5-'Copy &amp; Paste Roster Report Here'!O245,+'Copy &amp; Paste Roster Report Here'!Q245-'Copy &amp; Paste Roster Report Here'!O245)</f>
        <v>0</v>
      </c>
      <c r="J248" s="114">
        <f t="shared" si="52"/>
        <v>0</v>
      </c>
      <c r="K248" s="114">
        <f t="shared" si="53"/>
        <v>0</v>
      </c>
      <c r="L248" s="115">
        <f>'Copy &amp; Paste Roster Report Here'!F245</f>
        <v>0</v>
      </c>
      <c r="M248" s="116">
        <f t="shared" si="54"/>
        <v>0</v>
      </c>
      <c r="N248" s="117">
        <f>IF('Copy &amp; Paste Roster Report Here'!$A245='Analytical Tests'!N$7,IF($F248="Y",+$H248*N$6,0),0)</f>
        <v>0</v>
      </c>
      <c r="O248" s="117">
        <f>IF('Copy &amp; Paste Roster Report Here'!$A245='Analytical Tests'!O$7,IF($F248="Y",+$H248*O$6,0),0)</f>
        <v>0</v>
      </c>
      <c r="P248" s="117">
        <f>IF('Copy &amp; Paste Roster Report Here'!$A245='Analytical Tests'!P$7,IF($F248="Y",+$H248*P$6,0),0)</f>
        <v>0</v>
      </c>
      <c r="Q248" s="117">
        <f>IF('Copy &amp; Paste Roster Report Here'!$A245='Analytical Tests'!Q$7,IF($F248="Y",+$H248*Q$6,0),0)</f>
        <v>0</v>
      </c>
      <c r="R248" s="117">
        <f>IF('Copy &amp; Paste Roster Report Here'!$A245='Analytical Tests'!R$7,IF($F248="Y",+$H248*R$6,0),0)</f>
        <v>0</v>
      </c>
      <c r="S248" s="117">
        <f>IF('Copy &amp; Paste Roster Report Here'!$A245='Analytical Tests'!S$7,IF($F248="Y",+$H248*S$6,0),0)</f>
        <v>0</v>
      </c>
      <c r="T248" s="117">
        <f>IF('Copy &amp; Paste Roster Report Here'!$A245='Analytical Tests'!T$7,IF($F248="Y",+$H248*T$6,0),0)</f>
        <v>0</v>
      </c>
      <c r="U248" s="117">
        <f>IF('Copy &amp; Paste Roster Report Here'!$A245='Analytical Tests'!U$7,IF($F248="Y",+$H248*U$6,0),0)</f>
        <v>0</v>
      </c>
      <c r="V248" s="117">
        <f>IF('Copy &amp; Paste Roster Report Here'!$A245='Analytical Tests'!V$7,IF($F248="Y",+$H248*V$6,0),0)</f>
        <v>0</v>
      </c>
      <c r="W248" s="117">
        <f>IF('Copy &amp; Paste Roster Report Here'!$A245='Analytical Tests'!W$7,IF($F248="Y",+$H248*W$6,0),0)</f>
        <v>0</v>
      </c>
      <c r="X248" s="117">
        <f>IF('Copy &amp; Paste Roster Report Here'!$A245='Analytical Tests'!X$7,IF($F248="Y",+$H248*X$6,0),0)</f>
        <v>0</v>
      </c>
      <c r="Y248" s="117" t="b">
        <f>IF('Copy &amp; Paste Roster Report Here'!$A245='Analytical Tests'!Y$7,IF($F248="N",IF($J248&gt;=$C248,Y$6,+($I248/$D248)*Y$6),0))</f>
        <v>0</v>
      </c>
      <c r="Z248" s="117" t="b">
        <f>IF('Copy &amp; Paste Roster Report Here'!$A245='Analytical Tests'!Z$7,IF($F248="N",IF($J248&gt;=$C248,Z$6,+($I248/$D248)*Z$6),0))</f>
        <v>0</v>
      </c>
      <c r="AA248" s="117" t="b">
        <f>IF('Copy &amp; Paste Roster Report Here'!$A245='Analytical Tests'!AA$7,IF($F248="N",IF($J248&gt;=$C248,AA$6,+($I248/$D248)*AA$6),0))</f>
        <v>0</v>
      </c>
      <c r="AB248" s="117" t="b">
        <f>IF('Copy &amp; Paste Roster Report Here'!$A245='Analytical Tests'!AB$7,IF($F248="N",IF($J248&gt;=$C248,AB$6,+($I248/$D248)*AB$6),0))</f>
        <v>0</v>
      </c>
      <c r="AC248" s="117" t="b">
        <f>IF('Copy &amp; Paste Roster Report Here'!$A245='Analytical Tests'!AC$7,IF($F248="N",IF($J248&gt;=$C248,AC$6,+($I248/$D248)*AC$6),0))</f>
        <v>0</v>
      </c>
      <c r="AD248" s="117" t="b">
        <f>IF('Copy &amp; Paste Roster Report Here'!$A245='Analytical Tests'!AD$7,IF($F248="N",IF($J248&gt;=$C248,AD$6,+($I248/$D248)*AD$6),0))</f>
        <v>0</v>
      </c>
      <c r="AE248" s="117" t="b">
        <f>IF('Copy &amp; Paste Roster Report Here'!$A245='Analytical Tests'!AE$7,IF($F248="N",IF($J248&gt;=$C248,AE$6,+($I248/$D248)*AE$6),0))</f>
        <v>0</v>
      </c>
      <c r="AF248" s="117" t="b">
        <f>IF('Copy &amp; Paste Roster Report Here'!$A245='Analytical Tests'!AF$7,IF($F248="N",IF($J248&gt;=$C248,AF$6,+($I248/$D248)*AF$6),0))</f>
        <v>0</v>
      </c>
      <c r="AG248" s="117" t="b">
        <f>IF('Copy &amp; Paste Roster Report Here'!$A245='Analytical Tests'!AG$7,IF($F248="N",IF($J248&gt;=$C248,AG$6,+($I248/$D248)*AG$6),0))</f>
        <v>0</v>
      </c>
      <c r="AH248" s="117" t="b">
        <f>IF('Copy &amp; Paste Roster Report Here'!$A245='Analytical Tests'!AH$7,IF($F248="N",IF($J248&gt;=$C248,AH$6,+($I248/$D248)*AH$6),0))</f>
        <v>0</v>
      </c>
      <c r="AI248" s="117" t="b">
        <f>IF('Copy &amp; Paste Roster Report Here'!$A245='Analytical Tests'!AI$7,IF($F248="N",IF($J248&gt;=$C248,AI$6,+($I248/$D248)*AI$6),0))</f>
        <v>0</v>
      </c>
      <c r="AJ248" s="79"/>
      <c r="AK248" s="118">
        <f>IF('Copy &amp; Paste Roster Report Here'!$A245=AK$7,IF('Copy &amp; Paste Roster Report Here'!$M245="FT",1,0),0)</f>
        <v>0</v>
      </c>
      <c r="AL248" s="118">
        <f>IF('Copy &amp; Paste Roster Report Here'!$A245=AL$7,IF('Copy &amp; Paste Roster Report Here'!$M245="FT",1,0),0)</f>
        <v>0</v>
      </c>
      <c r="AM248" s="118">
        <f>IF('Copy &amp; Paste Roster Report Here'!$A245=AM$7,IF('Copy &amp; Paste Roster Report Here'!$M245="FT",1,0),0)</f>
        <v>0</v>
      </c>
      <c r="AN248" s="118">
        <f>IF('Copy &amp; Paste Roster Report Here'!$A245=AN$7,IF('Copy &amp; Paste Roster Report Here'!$M245="FT",1,0),0)</f>
        <v>0</v>
      </c>
      <c r="AO248" s="118">
        <f>IF('Copy &amp; Paste Roster Report Here'!$A245=AO$7,IF('Copy &amp; Paste Roster Report Here'!$M245="FT",1,0),0)</f>
        <v>0</v>
      </c>
      <c r="AP248" s="118">
        <f>IF('Copy &amp; Paste Roster Report Here'!$A245=AP$7,IF('Copy &amp; Paste Roster Report Here'!$M245="FT",1,0),0)</f>
        <v>0</v>
      </c>
      <c r="AQ248" s="118">
        <f>IF('Copy &amp; Paste Roster Report Here'!$A245=AQ$7,IF('Copy &amp; Paste Roster Report Here'!$M245="FT",1,0),0)</f>
        <v>0</v>
      </c>
      <c r="AR248" s="118">
        <f>IF('Copy &amp; Paste Roster Report Here'!$A245=AR$7,IF('Copy &amp; Paste Roster Report Here'!$M245="FT",1,0),0)</f>
        <v>0</v>
      </c>
      <c r="AS248" s="118">
        <f>IF('Copy &amp; Paste Roster Report Here'!$A245=AS$7,IF('Copy &amp; Paste Roster Report Here'!$M245="FT",1,0),0)</f>
        <v>0</v>
      </c>
      <c r="AT248" s="118">
        <f>IF('Copy &amp; Paste Roster Report Here'!$A245=AT$7,IF('Copy &amp; Paste Roster Report Here'!$M245="FT",1,0),0)</f>
        <v>0</v>
      </c>
      <c r="AU248" s="118">
        <f>IF('Copy &amp; Paste Roster Report Here'!$A245=AU$7,IF('Copy &amp; Paste Roster Report Here'!$M245="FT",1,0),0)</f>
        <v>0</v>
      </c>
      <c r="AV248" s="73">
        <f t="shared" si="55"/>
        <v>0</v>
      </c>
      <c r="AW248" s="119">
        <f>IF('Copy &amp; Paste Roster Report Here'!$A245=AW$7,IF('Copy &amp; Paste Roster Report Here'!$M245="HT",1,0),0)</f>
        <v>0</v>
      </c>
      <c r="AX248" s="119">
        <f>IF('Copy &amp; Paste Roster Report Here'!$A245=AX$7,IF('Copy &amp; Paste Roster Report Here'!$M245="HT",1,0),0)</f>
        <v>0</v>
      </c>
      <c r="AY248" s="119">
        <f>IF('Copy &amp; Paste Roster Report Here'!$A245=AY$7,IF('Copy &amp; Paste Roster Report Here'!$M245="HT",1,0),0)</f>
        <v>0</v>
      </c>
      <c r="AZ248" s="119">
        <f>IF('Copy &amp; Paste Roster Report Here'!$A245=AZ$7,IF('Copy &amp; Paste Roster Report Here'!$M245="HT",1,0),0)</f>
        <v>0</v>
      </c>
      <c r="BA248" s="119">
        <f>IF('Copy &amp; Paste Roster Report Here'!$A245=BA$7,IF('Copy &amp; Paste Roster Report Here'!$M245="HT",1,0),0)</f>
        <v>0</v>
      </c>
      <c r="BB248" s="119">
        <f>IF('Copy &amp; Paste Roster Report Here'!$A245=BB$7,IF('Copy &amp; Paste Roster Report Here'!$M245="HT",1,0),0)</f>
        <v>0</v>
      </c>
      <c r="BC248" s="119">
        <f>IF('Copy &amp; Paste Roster Report Here'!$A245=BC$7,IF('Copy &amp; Paste Roster Report Here'!$M245="HT",1,0),0)</f>
        <v>0</v>
      </c>
      <c r="BD248" s="119">
        <f>IF('Copy &amp; Paste Roster Report Here'!$A245=BD$7,IF('Copy &amp; Paste Roster Report Here'!$M245="HT",1,0),0)</f>
        <v>0</v>
      </c>
      <c r="BE248" s="119">
        <f>IF('Copy &amp; Paste Roster Report Here'!$A245=BE$7,IF('Copy &amp; Paste Roster Report Here'!$M245="HT",1,0),0)</f>
        <v>0</v>
      </c>
      <c r="BF248" s="119">
        <f>IF('Copy &amp; Paste Roster Report Here'!$A245=BF$7,IF('Copy &amp; Paste Roster Report Here'!$M245="HT",1,0),0)</f>
        <v>0</v>
      </c>
      <c r="BG248" s="119">
        <f>IF('Copy &amp; Paste Roster Report Here'!$A245=BG$7,IF('Copy &amp; Paste Roster Report Here'!$M245="HT",1,0),0)</f>
        <v>0</v>
      </c>
      <c r="BH248" s="73">
        <f t="shared" si="56"/>
        <v>0</v>
      </c>
      <c r="BI248" s="120">
        <f>IF('Copy &amp; Paste Roster Report Here'!$A245=BI$7,IF('Copy &amp; Paste Roster Report Here'!$M245="MT",1,0),0)</f>
        <v>0</v>
      </c>
      <c r="BJ248" s="120">
        <f>IF('Copy &amp; Paste Roster Report Here'!$A245=BJ$7,IF('Copy &amp; Paste Roster Report Here'!$M245="MT",1,0),0)</f>
        <v>0</v>
      </c>
      <c r="BK248" s="120">
        <f>IF('Copy &amp; Paste Roster Report Here'!$A245=BK$7,IF('Copy &amp; Paste Roster Report Here'!$M245="MT",1,0),0)</f>
        <v>0</v>
      </c>
      <c r="BL248" s="120">
        <f>IF('Copy &amp; Paste Roster Report Here'!$A245=BL$7,IF('Copy &amp; Paste Roster Report Here'!$M245="MT",1,0),0)</f>
        <v>0</v>
      </c>
      <c r="BM248" s="120">
        <f>IF('Copy &amp; Paste Roster Report Here'!$A245=BM$7,IF('Copy &amp; Paste Roster Report Here'!$M245="MT",1,0),0)</f>
        <v>0</v>
      </c>
      <c r="BN248" s="120">
        <f>IF('Copy &amp; Paste Roster Report Here'!$A245=BN$7,IF('Copy &amp; Paste Roster Report Here'!$M245="MT",1,0),0)</f>
        <v>0</v>
      </c>
      <c r="BO248" s="120">
        <f>IF('Copy &amp; Paste Roster Report Here'!$A245=BO$7,IF('Copy &amp; Paste Roster Report Here'!$M245="MT",1,0),0)</f>
        <v>0</v>
      </c>
      <c r="BP248" s="120">
        <f>IF('Copy &amp; Paste Roster Report Here'!$A245=BP$7,IF('Copy &amp; Paste Roster Report Here'!$M245="MT",1,0),0)</f>
        <v>0</v>
      </c>
      <c r="BQ248" s="120">
        <f>IF('Copy &amp; Paste Roster Report Here'!$A245=BQ$7,IF('Copy &amp; Paste Roster Report Here'!$M245="MT",1,0),0)</f>
        <v>0</v>
      </c>
      <c r="BR248" s="120">
        <f>IF('Copy &amp; Paste Roster Report Here'!$A245=BR$7,IF('Copy &amp; Paste Roster Report Here'!$M245="MT",1,0),0)</f>
        <v>0</v>
      </c>
      <c r="BS248" s="120">
        <f>IF('Copy &amp; Paste Roster Report Here'!$A245=BS$7,IF('Copy &amp; Paste Roster Report Here'!$M245="MT",1,0),0)</f>
        <v>0</v>
      </c>
      <c r="BT248" s="73">
        <f t="shared" si="57"/>
        <v>0</v>
      </c>
      <c r="BU248" s="121">
        <f>IF('Copy &amp; Paste Roster Report Here'!$A245=BU$7,IF('Copy &amp; Paste Roster Report Here'!$M245="fy",1,0),0)</f>
        <v>0</v>
      </c>
      <c r="BV248" s="121">
        <f>IF('Copy &amp; Paste Roster Report Here'!$A245=BV$7,IF('Copy &amp; Paste Roster Report Here'!$M245="fy",1,0),0)</f>
        <v>0</v>
      </c>
      <c r="BW248" s="121">
        <f>IF('Copy &amp; Paste Roster Report Here'!$A245=BW$7,IF('Copy &amp; Paste Roster Report Here'!$M245="fy",1,0),0)</f>
        <v>0</v>
      </c>
      <c r="BX248" s="121">
        <f>IF('Copy &amp; Paste Roster Report Here'!$A245=BX$7,IF('Copy &amp; Paste Roster Report Here'!$M245="fy",1,0),0)</f>
        <v>0</v>
      </c>
      <c r="BY248" s="121">
        <f>IF('Copy &amp; Paste Roster Report Here'!$A245=BY$7,IF('Copy &amp; Paste Roster Report Here'!$M245="fy",1,0),0)</f>
        <v>0</v>
      </c>
      <c r="BZ248" s="121">
        <f>IF('Copy &amp; Paste Roster Report Here'!$A245=BZ$7,IF('Copy &amp; Paste Roster Report Here'!$M245="fy",1,0),0)</f>
        <v>0</v>
      </c>
      <c r="CA248" s="121">
        <f>IF('Copy &amp; Paste Roster Report Here'!$A245=CA$7,IF('Copy &amp; Paste Roster Report Here'!$M245="fy",1,0),0)</f>
        <v>0</v>
      </c>
      <c r="CB248" s="121">
        <f>IF('Copy &amp; Paste Roster Report Here'!$A245=CB$7,IF('Copy &amp; Paste Roster Report Here'!$M245="fy",1,0),0)</f>
        <v>0</v>
      </c>
      <c r="CC248" s="121">
        <f>IF('Copy &amp; Paste Roster Report Here'!$A245=CC$7,IF('Copy &amp; Paste Roster Report Here'!$M245="fy",1,0),0)</f>
        <v>0</v>
      </c>
      <c r="CD248" s="121">
        <f>IF('Copy &amp; Paste Roster Report Here'!$A245=CD$7,IF('Copy &amp; Paste Roster Report Here'!$M245="fy",1,0),0)</f>
        <v>0</v>
      </c>
      <c r="CE248" s="121">
        <f>IF('Copy &amp; Paste Roster Report Here'!$A245=CE$7,IF('Copy &amp; Paste Roster Report Here'!$M245="fy",1,0),0)</f>
        <v>0</v>
      </c>
      <c r="CF248" s="73">
        <f t="shared" si="58"/>
        <v>0</v>
      </c>
      <c r="CG248" s="122">
        <f>IF('Copy &amp; Paste Roster Report Here'!$A245=CG$7,IF('Copy &amp; Paste Roster Report Here'!$M245="RH",1,0),0)</f>
        <v>0</v>
      </c>
      <c r="CH248" s="122">
        <f>IF('Copy &amp; Paste Roster Report Here'!$A245=CH$7,IF('Copy &amp; Paste Roster Report Here'!$M245="RH",1,0),0)</f>
        <v>0</v>
      </c>
      <c r="CI248" s="122">
        <f>IF('Copy &amp; Paste Roster Report Here'!$A245=CI$7,IF('Copy &amp; Paste Roster Report Here'!$M245="RH",1,0),0)</f>
        <v>0</v>
      </c>
      <c r="CJ248" s="122">
        <f>IF('Copy &amp; Paste Roster Report Here'!$A245=CJ$7,IF('Copy &amp; Paste Roster Report Here'!$M245="RH",1,0),0)</f>
        <v>0</v>
      </c>
      <c r="CK248" s="122">
        <f>IF('Copy &amp; Paste Roster Report Here'!$A245=CK$7,IF('Copy &amp; Paste Roster Report Here'!$M245="RH",1,0),0)</f>
        <v>0</v>
      </c>
      <c r="CL248" s="122">
        <f>IF('Copy &amp; Paste Roster Report Here'!$A245=CL$7,IF('Copy &amp; Paste Roster Report Here'!$M245="RH",1,0),0)</f>
        <v>0</v>
      </c>
      <c r="CM248" s="122">
        <f>IF('Copy &amp; Paste Roster Report Here'!$A245=CM$7,IF('Copy &amp; Paste Roster Report Here'!$M245="RH",1,0),0)</f>
        <v>0</v>
      </c>
      <c r="CN248" s="122">
        <f>IF('Copy &amp; Paste Roster Report Here'!$A245=CN$7,IF('Copy &amp; Paste Roster Report Here'!$M245="RH",1,0),0)</f>
        <v>0</v>
      </c>
      <c r="CO248" s="122">
        <f>IF('Copy &amp; Paste Roster Report Here'!$A245=CO$7,IF('Copy &amp; Paste Roster Report Here'!$M245="RH",1,0),0)</f>
        <v>0</v>
      </c>
      <c r="CP248" s="122">
        <f>IF('Copy &amp; Paste Roster Report Here'!$A245=CP$7,IF('Copy &amp; Paste Roster Report Here'!$M245="RH",1,0),0)</f>
        <v>0</v>
      </c>
      <c r="CQ248" s="122">
        <f>IF('Copy &amp; Paste Roster Report Here'!$A245=CQ$7,IF('Copy &amp; Paste Roster Report Here'!$M245="RH",1,0),0)</f>
        <v>0</v>
      </c>
      <c r="CR248" s="73">
        <f t="shared" si="59"/>
        <v>0</v>
      </c>
      <c r="CS248" s="123">
        <f>IF('Copy &amp; Paste Roster Report Here'!$A245=CS$7,IF('Copy &amp; Paste Roster Report Here'!$M245="QT",1,0),0)</f>
        <v>0</v>
      </c>
      <c r="CT248" s="123">
        <f>IF('Copy &amp; Paste Roster Report Here'!$A245=CT$7,IF('Copy &amp; Paste Roster Report Here'!$M245="QT",1,0),0)</f>
        <v>0</v>
      </c>
      <c r="CU248" s="123">
        <f>IF('Copy &amp; Paste Roster Report Here'!$A245=CU$7,IF('Copy &amp; Paste Roster Report Here'!$M245="QT",1,0),0)</f>
        <v>0</v>
      </c>
      <c r="CV248" s="123">
        <f>IF('Copy &amp; Paste Roster Report Here'!$A245=CV$7,IF('Copy &amp; Paste Roster Report Here'!$M245="QT",1,0),0)</f>
        <v>0</v>
      </c>
      <c r="CW248" s="123">
        <f>IF('Copy &amp; Paste Roster Report Here'!$A245=CW$7,IF('Copy &amp; Paste Roster Report Here'!$M245="QT",1,0),0)</f>
        <v>0</v>
      </c>
      <c r="CX248" s="123">
        <f>IF('Copy &amp; Paste Roster Report Here'!$A245=CX$7,IF('Copy &amp; Paste Roster Report Here'!$M245="QT",1,0),0)</f>
        <v>0</v>
      </c>
      <c r="CY248" s="123">
        <f>IF('Copy &amp; Paste Roster Report Here'!$A245=CY$7,IF('Copy &amp; Paste Roster Report Here'!$M245="QT",1,0),0)</f>
        <v>0</v>
      </c>
      <c r="CZ248" s="123">
        <f>IF('Copy &amp; Paste Roster Report Here'!$A245=CZ$7,IF('Copy &amp; Paste Roster Report Here'!$M245="QT",1,0),0)</f>
        <v>0</v>
      </c>
      <c r="DA248" s="123">
        <f>IF('Copy &amp; Paste Roster Report Here'!$A245=DA$7,IF('Copy &amp; Paste Roster Report Here'!$M245="QT",1,0),0)</f>
        <v>0</v>
      </c>
      <c r="DB248" s="123">
        <f>IF('Copy &amp; Paste Roster Report Here'!$A245=DB$7,IF('Copy &amp; Paste Roster Report Here'!$M245="QT",1,0),0)</f>
        <v>0</v>
      </c>
      <c r="DC248" s="123">
        <f>IF('Copy &amp; Paste Roster Report Here'!$A245=DC$7,IF('Copy &amp; Paste Roster Report Here'!$M245="QT",1,0),0)</f>
        <v>0</v>
      </c>
      <c r="DD248" s="73">
        <f t="shared" si="60"/>
        <v>0</v>
      </c>
      <c r="DE248" s="124">
        <f>IF('Copy &amp; Paste Roster Report Here'!$A245=DE$7,IF('Copy &amp; Paste Roster Report Here'!$M245="xxxxxxxxxxx",1,0),0)</f>
        <v>0</v>
      </c>
      <c r="DF248" s="124">
        <f>IF('Copy &amp; Paste Roster Report Here'!$A245=DF$7,IF('Copy &amp; Paste Roster Report Here'!$M245="xxxxxxxxxxx",1,0),0)</f>
        <v>0</v>
      </c>
      <c r="DG248" s="124">
        <f>IF('Copy &amp; Paste Roster Report Here'!$A245=DG$7,IF('Copy &amp; Paste Roster Report Here'!$M245="xxxxxxxxxxx",1,0),0)</f>
        <v>0</v>
      </c>
      <c r="DH248" s="124">
        <f>IF('Copy &amp; Paste Roster Report Here'!$A245=DH$7,IF('Copy &amp; Paste Roster Report Here'!$M245="xxxxxxxxxxx",1,0),0)</f>
        <v>0</v>
      </c>
      <c r="DI248" s="124">
        <f>IF('Copy &amp; Paste Roster Report Here'!$A245=DI$7,IF('Copy &amp; Paste Roster Report Here'!$M245="xxxxxxxxxxx",1,0),0)</f>
        <v>0</v>
      </c>
      <c r="DJ248" s="124">
        <f>IF('Copy &amp; Paste Roster Report Here'!$A245=DJ$7,IF('Copy &amp; Paste Roster Report Here'!$M245="xxxxxxxxxxx",1,0),0)</f>
        <v>0</v>
      </c>
      <c r="DK248" s="124">
        <f>IF('Copy &amp; Paste Roster Report Here'!$A245=DK$7,IF('Copy &amp; Paste Roster Report Here'!$M245="xxxxxxxxxxx",1,0),0)</f>
        <v>0</v>
      </c>
      <c r="DL248" s="124">
        <f>IF('Copy &amp; Paste Roster Report Here'!$A245=DL$7,IF('Copy &amp; Paste Roster Report Here'!$M245="xxxxxxxxxxx",1,0),0)</f>
        <v>0</v>
      </c>
      <c r="DM248" s="124">
        <f>IF('Copy &amp; Paste Roster Report Here'!$A245=DM$7,IF('Copy &amp; Paste Roster Report Here'!$M245="xxxxxxxxxxx",1,0),0)</f>
        <v>0</v>
      </c>
      <c r="DN248" s="124">
        <f>IF('Copy &amp; Paste Roster Report Here'!$A245=DN$7,IF('Copy &amp; Paste Roster Report Here'!$M245="xxxxxxxxxxx",1,0),0)</f>
        <v>0</v>
      </c>
      <c r="DO248" s="124">
        <f>IF('Copy &amp; Paste Roster Report Here'!$A245=DO$7,IF('Copy &amp; Paste Roster Report Here'!$M245="xxxxxxxxxxx",1,0),0)</f>
        <v>0</v>
      </c>
      <c r="DP248" s="125">
        <f t="shared" si="61"/>
        <v>0</v>
      </c>
      <c r="DQ248" s="126">
        <f t="shared" si="62"/>
        <v>0</v>
      </c>
    </row>
    <row r="249" spans="1:121" x14ac:dyDescent="0.25">
      <c r="A249" s="111">
        <f t="shared" si="48"/>
        <v>0</v>
      </c>
      <c r="B249" s="111">
        <f t="shared" si="49"/>
        <v>0</v>
      </c>
      <c r="C249" s="112">
        <f>+('Copy &amp; Paste Roster Report Here'!$P246-'Copy &amp; Paste Roster Report Here'!$O246)/30</f>
        <v>0</v>
      </c>
      <c r="D249" s="112">
        <f>+('Copy &amp; Paste Roster Report Here'!$P246-'Copy &amp; Paste Roster Report Here'!$O246)</f>
        <v>0</v>
      </c>
      <c r="E249" s="111">
        <f>'Copy &amp; Paste Roster Report Here'!N246</f>
        <v>0</v>
      </c>
      <c r="F249" s="111" t="str">
        <f t="shared" si="50"/>
        <v>N</v>
      </c>
      <c r="G249" s="111">
        <f>'Copy &amp; Paste Roster Report Here'!R246</f>
        <v>0</v>
      </c>
      <c r="H249" s="113">
        <f t="shared" si="51"/>
        <v>0</v>
      </c>
      <c r="I249" s="112">
        <f>IF(F249="N",$F$5-'Copy &amp; Paste Roster Report Here'!O246,+'Copy &amp; Paste Roster Report Here'!Q246-'Copy &amp; Paste Roster Report Here'!O246)</f>
        <v>0</v>
      </c>
      <c r="J249" s="114">
        <f t="shared" si="52"/>
        <v>0</v>
      </c>
      <c r="K249" s="114">
        <f t="shared" si="53"/>
        <v>0</v>
      </c>
      <c r="L249" s="115">
        <f>'Copy &amp; Paste Roster Report Here'!F246</f>
        <v>0</v>
      </c>
      <c r="M249" s="116">
        <f t="shared" si="54"/>
        <v>0</v>
      </c>
      <c r="N249" s="117">
        <f>IF('Copy &amp; Paste Roster Report Here'!$A246='Analytical Tests'!N$7,IF($F249="Y",+$H249*N$6,0),0)</f>
        <v>0</v>
      </c>
      <c r="O249" s="117">
        <f>IF('Copy &amp; Paste Roster Report Here'!$A246='Analytical Tests'!O$7,IF($F249="Y",+$H249*O$6,0),0)</f>
        <v>0</v>
      </c>
      <c r="P249" s="117">
        <f>IF('Copy &amp; Paste Roster Report Here'!$A246='Analytical Tests'!P$7,IF($F249="Y",+$H249*P$6,0),0)</f>
        <v>0</v>
      </c>
      <c r="Q249" s="117">
        <f>IF('Copy &amp; Paste Roster Report Here'!$A246='Analytical Tests'!Q$7,IF($F249="Y",+$H249*Q$6,0),0)</f>
        <v>0</v>
      </c>
      <c r="R249" s="117">
        <f>IF('Copy &amp; Paste Roster Report Here'!$A246='Analytical Tests'!R$7,IF($F249="Y",+$H249*R$6,0),0)</f>
        <v>0</v>
      </c>
      <c r="S249" s="117">
        <f>IF('Copy &amp; Paste Roster Report Here'!$A246='Analytical Tests'!S$7,IF($F249="Y",+$H249*S$6,0),0)</f>
        <v>0</v>
      </c>
      <c r="T249" s="117">
        <f>IF('Copy &amp; Paste Roster Report Here'!$A246='Analytical Tests'!T$7,IF($F249="Y",+$H249*T$6,0),0)</f>
        <v>0</v>
      </c>
      <c r="U249" s="117">
        <f>IF('Copy &amp; Paste Roster Report Here'!$A246='Analytical Tests'!U$7,IF($F249="Y",+$H249*U$6,0),0)</f>
        <v>0</v>
      </c>
      <c r="V249" s="117">
        <f>IF('Copy &amp; Paste Roster Report Here'!$A246='Analytical Tests'!V$7,IF($F249="Y",+$H249*V$6,0),0)</f>
        <v>0</v>
      </c>
      <c r="W249" s="117">
        <f>IF('Copy &amp; Paste Roster Report Here'!$A246='Analytical Tests'!W$7,IF($F249="Y",+$H249*W$6,0),0)</f>
        <v>0</v>
      </c>
      <c r="X249" s="117">
        <f>IF('Copy &amp; Paste Roster Report Here'!$A246='Analytical Tests'!X$7,IF($F249="Y",+$H249*X$6,0),0)</f>
        <v>0</v>
      </c>
      <c r="Y249" s="117" t="b">
        <f>IF('Copy &amp; Paste Roster Report Here'!$A246='Analytical Tests'!Y$7,IF($F249="N",IF($J249&gt;=$C249,Y$6,+($I249/$D249)*Y$6),0))</f>
        <v>0</v>
      </c>
      <c r="Z249" s="117" t="b">
        <f>IF('Copy &amp; Paste Roster Report Here'!$A246='Analytical Tests'!Z$7,IF($F249="N",IF($J249&gt;=$C249,Z$6,+($I249/$D249)*Z$6),0))</f>
        <v>0</v>
      </c>
      <c r="AA249" s="117" t="b">
        <f>IF('Copy &amp; Paste Roster Report Here'!$A246='Analytical Tests'!AA$7,IF($F249="N",IF($J249&gt;=$C249,AA$6,+($I249/$D249)*AA$6),0))</f>
        <v>0</v>
      </c>
      <c r="AB249" s="117" t="b">
        <f>IF('Copy &amp; Paste Roster Report Here'!$A246='Analytical Tests'!AB$7,IF($F249="N",IF($J249&gt;=$C249,AB$6,+($I249/$D249)*AB$6),0))</f>
        <v>0</v>
      </c>
      <c r="AC249" s="117" t="b">
        <f>IF('Copy &amp; Paste Roster Report Here'!$A246='Analytical Tests'!AC$7,IF($F249="N",IF($J249&gt;=$C249,AC$6,+($I249/$D249)*AC$6),0))</f>
        <v>0</v>
      </c>
      <c r="AD249" s="117" t="b">
        <f>IF('Copy &amp; Paste Roster Report Here'!$A246='Analytical Tests'!AD$7,IF($F249="N",IF($J249&gt;=$C249,AD$6,+($I249/$D249)*AD$6),0))</f>
        <v>0</v>
      </c>
      <c r="AE249" s="117" t="b">
        <f>IF('Copy &amp; Paste Roster Report Here'!$A246='Analytical Tests'!AE$7,IF($F249="N",IF($J249&gt;=$C249,AE$6,+($I249/$D249)*AE$6),0))</f>
        <v>0</v>
      </c>
      <c r="AF249" s="117" t="b">
        <f>IF('Copy &amp; Paste Roster Report Here'!$A246='Analytical Tests'!AF$7,IF($F249="N",IF($J249&gt;=$C249,AF$6,+($I249/$D249)*AF$6),0))</f>
        <v>0</v>
      </c>
      <c r="AG249" s="117" t="b">
        <f>IF('Copy &amp; Paste Roster Report Here'!$A246='Analytical Tests'!AG$7,IF($F249="N",IF($J249&gt;=$C249,AG$6,+($I249/$D249)*AG$6),0))</f>
        <v>0</v>
      </c>
      <c r="AH249" s="117" t="b">
        <f>IF('Copy &amp; Paste Roster Report Here'!$A246='Analytical Tests'!AH$7,IF($F249="N",IF($J249&gt;=$C249,AH$6,+($I249/$D249)*AH$6),0))</f>
        <v>0</v>
      </c>
      <c r="AI249" s="117" t="b">
        <f>IF('Copy &amp; Paste Roster Report Here'!$A246='Analytical Tests'!AI$7,IF($F249="N",IF($J249&gt;=$C249,AI$6,+($I249/$D249)*AI$6),0))</f>
        <v>0</v>
      </c>
      <c r="AJ249" s="79"/>
      <c r="AK249" s="118">
        <f>IF('Copy &amp; Paste Roster Report Here'!$A246=AK$7,IF('Copy &amp; Paste Roster Report Here'!$M246="FT",1,0),0)</f>
        <v>0</v>
      </c>
      <c r="AL249" s="118">
        <f>IF('Copy &amp; Paste Roster Report Here'!$A246=AL$7,IF('Copy &amp; Paste Roster Report Here'!$M246="FT",1,0),0)</f>
        <v>0</v>
      </c>
      <c r="AM249" s="118">
        <f>IF('Copy &amp; Paste Roster Report Here'!$A246=AM$7,IF('Copy &amp; Paste Roster Report Here'!$M246="FT",1,0),0)</f>
        <v>0</v>
      </c>
      <c r="AN249" s="118">
        <f>IF('Copy &amp; Paste Roster Report Here'!$A246=AN$7,IF('Copy &amp; Paste Roster Report Here'!$M246="FT",1,0),0)</f>
        <v>0</v>
      </c>
      <c r="AO249" s="118">
        <f>IF('Copy &amp; Paste Roster Report Here'!$A246=AO$7,IF('Copy &amp; Paste Roster Report Here'!$M246="FT",1,0),0)</f>
        <v>0</v>
      </c>
      <c r="AP249" s="118">
        <f>IF('Copy &amp; Paste Roster Report Here'!$A246=AP$7,IF('Copy &amp; Paste Roster Report Here'!$M246="FT",1,0),0)</f>
        <v>0</v>
      </c>
      <c r="AQ249" s="118">
        <f>IF('Copy &amp; Paste Roster Report Here'!$A246=AQ$7,IF('Copy &amp; Paste Roster Report Here'!$M246="FT",1,0),0)</f>
        <v>0</v>
      </c>
      <c r="AR249" s="118">
        <f>IF('Copy &amp; Paste Roster Report Here'!$A246=AR$7,IF('Copy &amp; Paste Roster Report Here'!$M246="FT",1,0),0)</f>
        <v>0</v>
      </c>
      <c r="AS249" s="118">
        <f>IF('Copy &amp; Paste Roster Report Here'!$A246=AS$7,IF('Copy &amp; Paste Roster Report Here'!$M246="FT",1,0),0)</f>
        <v>0</v>
      </c>
      <c r="AT249" s="118">
        <f>IF('Copy &amp; Paste Roster Report Here'!$A246=AT$7,IF('Copy &amp; Paste Roster Report Here'!$M246="FT",1,0),0)</f>
        <v>0</v>
      </c>
      <c r="AU249" s="118">
        <f>IF('Copy &amp; Paste Roster Report Here'!$A246=AU$7,IF('Copy &amp; Paste Roster Report Here'!$M246="FT",1,0),0)</f>
        <v>0</v>
      </c>
      <c r="AV249" s="73">
        <f t="shared" si="55"/>
        <v>0</v>
      </c>
      <c r="AW249" s="119">
        <f>IF('Copy &amp; Paste Roster Report Here'!$A246=AW$7,IF('Copy &amp; Paste Roster Report Here'!$M246="HT",1,0),0)</f>
        <v>0</v>
      </c>
      <c r="AX249" s="119">
        <f>IF('Copy &amp; Paste Roster Report Here'!$A246=AX$7,IF('Copy &amp; Paste Roster Report Here'!$M246="HT",1,0),0)</f>
        <v>0</v>
      </c>
      <c r="AY249" s="119">
        <f>IF('Copy &amp; Paste Roster Report Here'!$A246=AY$7,IF('Copy &amp; Paste Roster Report Here'!$M246="HT",1,0),0)</f>
        <v>0</v>
      </c>
      <c r="AZ249" s="119">
        <f>IF('Copy &amp; Paste Roster Report Here'!$A246=AZ$7,IF('Copy &amp; Paste Roster Report Here'!$M246="HT",1,0),0)</f>
        <v>0</v>
      </c>
      <c r="BA249" s="119">
        <f>IF('Copy &amp; Paste Roster Report Here'!$A246=BA$7,IF('Copy &amp; Paste Roster Report Here'!$M246="HT",1,0),0)</f>
        <v>0</v>
      </c>
      <c r="BB249" s="119">
        <f>IF('Copy &amp; Paste Roster Report Here'!$A246=BB$7,IF('Copy &amp; Paste Roster Report Here'!$M246="HT",1,0),0)</f>
        <v>0</v>
      </c>
      <c r="BC249" s="119">
        <f>IF('Copy &amp; Paste Roster Report Here'!$A246=BC$7,IF('Copy &amp; Paste Roster Report Here'!$M246="HT",1,0),0)</f>
        <v>0</v>
      </c>
      <c r="BD249" s="119">
        <f>IF('Copy &amp; Paste Roster Report Here'!$A246=BD$7,IF('Copy &amp; Paste Roster Report Here'!$M246="HT",1,0),0)</f>
        <v>0</v>
      </c>
      <c r="BE249" s="119">
        <f>IF('Copy &amp; Paste Roster Report Here'!$A246=BE$7,IF('Copy &amp; Paste Roster Report Here'!$M246="HT",1,0),0)</f>
        <v>0</v>
      </c>
      <c r="BF249" s="119">
        <f>IF('Copy &amp; Paste Roster Report Here'!$A246=BF$7,IF('Copy &amp; Paste Roster Report Here'!$M246="HT",1,0),0)</f>
        <v>0</v>
      </c>
      <c r="BG249" s="119">
        <f>IF('Copy &amp; Paste Roster Report Here'!$A246=BG$7,IF('Copy &amp; Paste Roster Report Here'!$M246="HT",1,0),0)</f>
        <v>0</v>
      </c>
      <c r="BH249" s="73">
        <f t="shared" si="56"/>
        <v>0</v>
      </c>
      <c r="BI249" s="120">
        <f>IF('Copy &amp; Paste Roster Report Here'!$A246=BI$7,IF('Copy &amp; Paste Roster Report Here'!$M246="MT",1,0),0)</f>
        <v>0</v>
      </c>
      <c r="BJ249" s="120">
        <f>IF('Copy &amp; Paste Roster Report Here'!$A246=BJ$7,IF('Copy &amp; Paste Roster Report Here'!$M246="MT",1,0),0)</f>
        <v>0</v>
      </c>
      <c r="BK249" s="120">
        <f>IF('Copy &amp; Paste Roster Report Here'!$A246=BK$7,IF('Copy &amp; Paste Roster Report Here'!$M246="MT",1,0),0)</f>
        <v>0</v>
      </c>
      <c r="BL249" s="120">
        <f>IF('Copy &amp; Paste Roster Report Here'!$A246=BL$7,IF('Copy &amp; Paste Roster Report Here'!$M246="MT",1,0),0)</f>
        <v>0</v>
      </c>
      <c r="BM249" s="120">
        <f>IF('Copy &amp; Paste Roster Report Here'!$A246=BM$7,IF('Copy &amp; Paste Roster Report Here'!$M246="MT",1,0),0)</f>
        <v>0</v>
      </c>
      <c r="BN249" s="120">
        <f>IF('Copy &amp; Paste Roster Report Here'!$A246=BN$7,IF('Copy &amp; Paste Roster Report Here'!$M246="MT",1,0),0)</f>
        <v>0</v>
      </c>
      <c r="BO249" s="120">
        <f>IF('Copy &amp; Paste Roster Report Here'!$A246=BO$7,IF('Copy &amp; Paste Roster Report Here'!$M246="MT",1,0),0)</f>
        <v>0</v>
      </c>
      <c r="BP249" s="120">
        <f>IF('Copy &amp; Paste Roster Report Here'!$A246=BP$7,IF('Copy &amp; Paste Roster Report Here'!$M246="MT",1,0),0)</f>
        <v>0</v>
      </c>
      <c r="BQ249" s="120">
        <f>IF('Copy &amp; Paste Roster Report Here'!$A246=BQ$7,IF('Copy &amp; Paste Roster Report Here'!$M246="MT",1,0),0)</f>
        <v>0</v>
      </c>
      <c r="BR249" s="120">
        <f>IF('Copy &amp; Paste Roster Report Here'!$A246=BR$7,IF('Copy &amp; Paste Roster Report Here'!$M246="MT",1,0),0)</f>
        <v>0</v>
      </c>
      <c r="BS249" s="120">
        <f>IF('Copy &amp; Paste Roster Report Here'!$A246=BS$7,IF('Copy &amp; Paste Roster Report Here'!$M246="MT",1,0),0)</f>
        <v>0</v>
      </c>
      <c r="BT249" s="73">
        <f t="shared" si="57"/>
        <v>0</v>
      </c>
      <c r="BU249" s="121">
        <f>IF('Copy &amp; Paste Roster Report Here'!$A246=BU$7,IF('Copy &amp; Paste Roster Report Here'!$M246="fy",1,0),0)</f>
        <v>0</v>
      </c>
      <c r="BV249" s="121">
        <f>IF('Copy &amp; Paste Roster Report Here'!$A246=BV$7,IF('Copy &amp; Paste Roster Report Here'!$M246="fy",1,0),0)</f>
        <v>0</v>
      </c>
      <c r="BW249" s="121">
        <f>IF('Copy &amp; Paste Roster Report Here'!$A246=BW$7,IF('Copy &amp; Paste Roster Report Here'!$M246="fy",1,0),0)</f>
        <v>0</v>
      </c>
      <c r="BX249" s="121">
        <f>IF('Copy &amp; Paste Roster Report Here'!$A246=BX$7,IF('Copy &amp; Paste Roster Report Here'!$M246="fy",1,0),0)</f>
        <v>0</v>
      </c>
      <c r="BY249" s="121">
        <f>IF('Copy &amp; Paste Roster Report Here'!$A246=BY$7,IF('Copy &amp; Paste Roster Report Here'!$M246="fy",1,0),0)</f>
        <v>0</v>
      </c>
      <c r="BZ249" s="121">
        <f>IF('Copy &amp; Paste Roster Report Here'!$A246=BZ$7,IF('Copy &amp; Paste Roster Report Here'!$M246="fy",1,0),0)</f>
        <v>0</v>
      </c>
      <c r="CA249" s="121">
        <f>IF('Copy &amp; Paste Roster Report Here'!$A246=CA$7,IF('Copy &amp; Paste Roster Report Here'!$M246="fy",1,0),0)</f>
        <v>0</v>
      </c>
      <c r="CB249" s="121">
        <f>IF('Copy &amp; Paste Roster Report Here'!$A246=CB$7,IF('Copy &amp; Paste Roster Report Here'!$M246="fy",1,0),0)</f>
        <v>0</v>
      </c>
      <c r="CC249" s="121">
        <f>IF('Copy &amp; Paste Roster Report Here'!$A246=CC$7,IF('Copy &amp; Paste Roster Report Here'!$M246="fy",1,0),0)</f>
        <v>0</v>
      </c>
      <c r="CD249" s="121">
        <f>IF('Copy &amp; Paste Roster Report Here'!$A246=CD$7,IF('Copy &amp; Paste Roster Report Here'!$M246="fy",1,0),0)</f>
        <v>0</v>
      </c>
      <c r="CE249" s="121">
        <f>IF('Copy &amp; Paste Roster Report Here'!$A246=CE$7,IF('Copy &amp; Paste Roster Report Here'!$M246="fy",1,0),0)</f>
        <v>0</v>
      </c>
      <c r="CF249" s="73">
        <f t="shared" si="58"/>
        <v>0</v>
      </c>
      <c r="CG249" s="122">
        <f>IF('Copy &amp; Paste Roster Report Here'!$A246=CG$7,IF('Copy &amp; Paste Roster Report Here'!$M246="RH",1,0),0)</f>
        <v>0</v>
      </c>
      <c r="CH249" s="122">
        <f>IF('Copy &amp; Paste Roster Report Here'!$A246=CH$7,IF('Copy &amp; Paste Roster Report Here'!$M246="RH",1,0),0)</f>
        <v>0</v>
      </c>
      <c r="CI249" s="122">
        <f>IF('Copy &amp; Paste Roster Report Here'!$A246=CI$7,IF('Copy &amp; Paste Roster Report Here'!$M246="RH",1,0),0)</f>
        <v>0</v>
      </c>
      <c r="CJ249" s="122">
        <f>IF('Copy &amp; Paste Roster Report Here'!$A246=CJ$7,IF('Copy &amp; Paste Roster Report Here'!$M246="RH",1,0),0)</f>
        <v>0</v>
      </c>
      <c r="CK249" s="122">
        <f>IF('Copy &amp; Paste Roster Report Here'!$A246=CK$7,IF('Copy &amp; Paste Roster Report Here'!$M246="RH",1,0),0)</f>
        <v>0</v>
      </c>
      <c r="CL249" s="122">
        <f>IF('Copy &amp; Paste Roster Report Here'!$A246=CL$7,IF('Copy &amp; Paste Roster Report Here'!$M246="RH",1,0),0)</f>
        <v>0</v>
      </c>
      <c r="CM249" s="122">
        <f>IF('Copy &amp; Paste Roster Report Here'!$A246=CM$7,IF('Copy &amp; Paste Roster Report Here'!$M246="RH",1,0),0)</f>
        <v>0</v>
      </c>
      <c r="CN249" s="122">
        <f>IF('Copy &amp; Paste Roster Report Here'!$A246=CN$7,IF('Copy &amp; Paste Roster Report Here'!$M246="RH",1,0),0)</f>
        <v>0</v>
      </c>
      <c r="CO249" s="122">
        <f>IF('Copy &amp; Paste Roster Report Here'!$A246=CO$7,IF('Copy &amp; Paste Roster Report Here'!$M246="RH",1,0),0)</f>
        <v>0</v>
      </c>
      <c r="CP249" s="122">
        <f>IF('Copy &amp; Paste Roster Report Here'!$A246=CP$7,IF('Copy &amp; Paste Roster Report Here'!$M246="RH",1,0),0)</f>
        <v>0</v>
      </c>
      <c r="CQ249" s="122">
        <f>IF('Copy &amp; Paste Roster Report Here'!$A246=CQ$7,IF('Copy &amp; Paste Roster Report Here'!$M246="RH",1,0),0)</f>
        <v>0</v>
      </c>
      <c r="CR249" s="73">
        <f t="shared" si="59"/>
        <v>0</v>
      </c>
      <c r="CS249" s="123">
        <f>IF('Copy &amp; Paste Roster Report Here'!$A246=CS$7,IF('Copy &amp; Paste Roster Report Here'!$M246="QT",1,0),0)</f>
        <v>0</v>
      </c>
      <c r="CT249" s="123">
        <f>IF('Copy &amp; Paste Roster Report Here'!$A246=CT$7,IF('Copy &amp; Paste Roster Report Here'!$M246="QT",1,0),0)</f>
        <v>0</v>
      </c>
      <c r="CU249" s="123">
        <f>IF('Copy &amp; Paste Roster Report Here'!$A246=CU$7,IF('Copy &amp; Paste Roster Report Here'!$M246="QT",1,0),0)</f>
        <v>0</v>
      </c>
      <c r="CV249" s="123">
        <f>IF('Copy &amp; Paste Roster Report Here'!$A246=CV$7,IF('Copy &amp; Paste Roster Report Here'!$M246="QT",1,0),0)</f>
        <v>0</v>
      </c>
      <c r="CW249" s="123">
        <f>IF('Copy &amp; Paste Roster Report Here'!$A246=CW$7,IF('Copy &amp; Paste Roster Report Here'!$M246="QT",1,0),0)</f>
        <v>0</v>
      </c>
      <c r="CX249" s="123">
        <f>IF('Copy &amp; Paste Roster Report Here'!$A246=CX$7,IF('Copy &amp; Paste Roster Report Here'!$M246="QT",1,0),0)</f>
        <v>0</v>
      </c>
      <c r="CY249" s="123">
        <f>IF('Copy &amp; Paste Roster Report Here'!$A246=CY$7,IF('Copy &amp; Paste Roster Report Here'!$M246="QT",1,0),0)</f>
        <v>0</v>
      </c>
      <c r="CZ249" s="123">
        <f>IF('Copy &amp; Paste Roster Report Here'!$A246=CZ$7,IF('Copy &amp; Paste Roster Report Here'!$M246="QT",1,0),0)</f>
        <v>0</v>
      </c>
      <c r="DA249" s="123">
        <f>IF('Copy &amp; Paste Roster Report Here'!$A246=DA$7,IF('Copy &amp; Paste Roster Report Here'!$M246="QT",1,0),0)</f>
        <v>0</v>
      </c>
      <c r="DB249" s="123">
        <f>IF('Copy &amp; Paste Roster Report Here'!$A246=DB$7,IF('Copy &amp; Paste Roster Report Here'!$M246="QT",1,0),0)</f>
        <v>0</v>
      </c>
      <c r="DC249" s="123">
        <f>IF('Copy &amp; Paste Roster Report Here'!$A246=DC$7,IF('Copy &amp; Paste Roster Report Here'!$M246="QT",1,0),0)</f>
        <v>0</v>
      </c>
      <c r="DD249" s="73">
        <f t="shared" si="60"/>
        <v>0</v>
      </c>
      <c r="DE249" s="124">
        <f>IF('Copy &amp; Paste Roster Report Here'!$A246=DE$7,IF('Copy &amp; Paste Roster Report Here'!$M246="xxxxxxxxxxx",1,0),0)</f>
        <v>0</v>
      </c>
      <c r="DF249" s="124">
        <f>IF('Copy &amp; Paste Roster Report Here'!$A246=DF$7,IF('Copy &amp; Paste Roster Report Here'!$M246="xxxxxxxxxxx",1,0),0)</f>
        <v>0</v>
      </c>
      <c r="DG249" s="124">
        <f>IF('Copy &amp; Paste Roster Report Here'!$A246=DG$7,IF('Copy &amp; Paste Roster Report Here'!$M246="xxxxxxxxxxx",1,0),0)</f>
        <v>0</v>
      </c>
      <c r="DH249" s="124">
        <f>IF('Copy &amp; Paste Roster Report Here'!$A246=DH$7,IF('Copy &amp; Paste Roster Report Here'!$M246="xxxxxxxxxxx",1,0),0)</f>
        <v>0</v>
      </c>
      <c r="DI249" s="124">
        <f>IF('Copy &amp; Paste Roster Report Here'!$A246=DI$7,IF('Copy &amp; Paste Roster Report Here'!$M246="xxxxxxxxxxx",1,0),0)</f>
        <v>0</v>
      </c>
      <c r="DJ249" s="124">
        <f>IF('Copy &amp; Paste Roster Report Here'!$A246=DJ$7,IF('Copy &amp; Paste Roster Report Here'!$M246="xxxxxxxxxxx",1,0),0)</f>
        <v>0</v>
      </c>
      <c r="DK249" s="124">
        <f>IF('Copy &amp; Paste Roster Report Here'!$A246=DK$7,IF('Copy &amp; Paste Roster Report Here'!$M246="xxxxxxxxxxx",1,0),0)</f>
        <v>0</v>
      </c>
      <c r="DL249" s="124">
        <f>IF('Copy &amp; Paste Roster Report Here'!$A246=DL$7,IF('Copy &amp; Paste Roster Report Here'!$M246="xxxxxxxxxxx",1,0),0)</f>
        <v>0</v>
      </c>
      <c r="DM249" s="124">
        <f>IF('Copy &amp; Paste Roster Report Here'!$A246=DM$7,IF('Copy &amp; Paste Roster Report Here'!$M246="xxxxxxxxxxx",1,0),0)</f>
        <v>0</v>
      </c>
      <c r="DN249" s="124">
        <f>IF('Copy &amp; Paste Roster Report Here'!$A246=DN$7,IF('Copy &amp; Paste Roster Report Here'!$M246="xxxxxxxxxxx",1,0),0)</f>
        <v>0</v>
      </c>
      <c r="DO249" s="124">
        <f>IF('Copy &amp; Paste Roster Report Here'!$A246=DO$7,IF('Copy &amp; Paste Roster Report Here'!$M246="xxxxxxxxxxx",1,0),0)</f>
        <v>0</v>
      </c>
      <c r="DP249" s="125">
        <f t="shared" si="61"/>
        <v>0</v>
      </c>
      <c r="DQ249" s="126">
        <f t="shared" si="62"/>
        <v>0</v>
      </c>
    </row>
    <row r="250" spans="1:121" x14ac:dyDescent="0.25">
      <c r="A250" s="111">
        <f t="shared" si="48"/>
        <v>0</v>
      </c>
      <c r="B250" s="111">
        <f t="shared" si="49"/>
        <v>0</v>
      </c>
      <c r="C250" s="112">
        <f>+('Copy &amp; Paste Roster Report Here'!$P247-'Copy &amp; Paste Roster Report Here'!$O247)/30</f>
        <v>0</v>
      </c>
      <c r="D250" s="112">
        <f>+('Copy &amp; Paste Roster Report Here'!$P247-'Copy &amp; Paste Roster Report Here'!$O247)</f>
        <v>0</v>
      </c>
      <c r="E250" s="111">
        <f>'Copy &amp; Paste Roster Report Here'!N247</f>
        <v>0</v>
      </c>
      <c r="F250" s="111" t="str">
        <f t="shared" si="50"/>
        <v>N</v>
      </c>
      <c r="G250" s="111">
        <f>'Copy &amp; Paste Roster Report Here'!R247</f>
        <v>0</v>
      </c>
      <c r="H250" s="113">
        <f t="shared" si="51"/>
        <v>0</v>
      </c>
      <c r="I250" s="112">
        <f>IF(F250="N",$F$5-'Copy &amp; Paste Roster Report Here'!O247,+'Copy &amp; Paste Roster Report Here'!Q247-'Copy &amp; Paste Roster Report Here'!O247)</f>
        <v>0</v>
      </c>
      <c r="J250" s="114">
        <f t="shared" si="52"/>
        <v>0</v>
      </c>
      <c r="K250" s="114">
        <f t="shared" si="53"/>
        <v>0</v>
      </c>
      <c r="L250" s="115">
        <f>'Copy &amp; Paste Roster Report Here'!F247</f>
        <v>0</v>
      </c>
      <c r="M250" s="116">
        <f t="shared" si="54"/>
        <v>0</v>
      </c>
      <c r="N250" s="117">
        <f>IF('Copy &amp; Paste Roster Report Here'!$A247='Analytical Tests'!N$7,IF($F250="Y",+$H250*N$6,0),0)</f>
        <v>0</v>
      </c>
      <c r="O250" s="117">
        <f>IF('Copy &amp; Paste Roster Report Here'!$A247='Analytical Tests'!O$7,IF($F250="Y",+$H250*O$6,0),0)</f>
        <v>0</v>
      </c>
      <c r="P250" s="117">
        <f>IF('Copy &amp; Paste Roster Report Here'!$A247='Analytical Tests'!P$7,IF($F250="Y",+$H250*P$6,0),0)</f>
        <v>0</v>
      </c>
      <c r="Q250" s="117">
        <f>IF('Copy &amp; Paste Roster Report Here'!$A247='Analytical Tests'!Q$7,IF($F250="Y",+$H250*Q$6,0),0)</f>
        <v>0</v>
      </c>
      <c r="R250" s="117">
        <f>IF('Copy &amp; Paste Roster Report Here'!$A247='Analytical Tests'!R$7,IF($F250="Y",+$H250*R$6,0),0)</f>
        <v>0</v>
      </c>
      <c r="S250" s="117">
        <f>IF('Copy &amp; Paste Roster Report Here'!$A247='Analytical Tests'!S$7,IF($F250="Y",+$H250*S$6,0),0)</f>
        <v>0</v>
      </c>
      <c r="T250" s="117">
        <f>IF('Copy &amp; Paste Roster Report Here'!$A247='Analytical Tests'!T$7,IF($F250="Y",+$H250*T$6,0),0)</f>
        <v>0</v>
      </c>
      <c r="U250" s="117">
        <f>IF('Copy &amp; Paste Roster Report Here'!$A247='Analytical Tests'!U$7,IF($F250="Y",+$H250*U$6,0),0)</f>
        <v>0</v>
      </c>
      <c r="V250" s="117">
        <f>IF('Copy &amp; Paste Roster Report Here'!$A247='Analytical Tests'!V$7,IF($F250="Y",+$H250*V$6,0),0)</f>
        <v>0</v>
      </c>
      <c r="W250" s="117">
        <f>IF('Copy &amp; Paste Roster Report Here'!$A247='Analytical Tests'!W$7,IF($F250="Y",+$H250*W$6,0),0)</f>
        <v>0</v>
      </c>
      <c r="X250" s="117">
        <f>IF('Copy &amp; Paste Roster Report Here'!$A247='Analytical Tests'!X$7,IF($F250="Y",+$H250*X$6,0),0)</f>
        <v>0</v>
      </c>
      <c r="Y250" s="117" t="b">
        <f>IF('Copy &amp; Paste Roster Report Here'!$A247='Analytical Tests'!Y$7,IF($F250="N",IF($J250&gt;=$C250,Y$6,+($I250/$D250)*Y$6),0))</f>
        <v>0</v>
      </c>
      <c r="Z250" s="117" t="b">
        <f>IF('Copy &amp; Paste Roster Report Here'!$A247='Analytical Tests'!Z$7,IF($F250="N",IF($J250&gt;=$C250,Z$6,+($I250/$D250)*Z$6),0))</f>
        <v>0</v>
      </c>
      <c r="AA250" s="117" t="b">
        <f>IF('Copy &amp; Paste Roster Report Here'!$A247='Analytical Tests'!AA$7,IF($F250="N",IF($J250&gt;=$C250,AA$6,+($I250/$D250)*AA$6),0))</f>
        <v>0</v>
      </c>
      <c r="AB250" s="117" t="b">
        <f>IF('Copy &amp; Paste Roster Report Here'!$A247='Analytical Tests'!AB$7,IF($F250="N",IF($J250&gt;=$C250,AB$6,+($I250/$D250)*AB$6),0))</f>
        <v>0</v>
      </c>
      <c r="AC250" s="117" t="b">
        <f>IF('Copy &amp; Paste Roster Report Here'!$A247='Analytical Tests'!AC$7,IF($F250="N",IF($J250&gt;=$C250,AC$6,+($I250/$D250)*AC$6),0))</f>
        <v>0</v>
      </c>
      <c r="AD250" s="117" t="b">
        <f>IF('Copy &amp; Paste Roster Report Here'!$A247='Analytical Tests'!AD$7,IF($F250="N",IF($J250&gt;=$C250,AD$6,+($I250/$D250)*AD$6),0))</f>
        <v>0</v>
      </c>
      <c r="AE250" s="117" t="b">
        <f>IF('Copy &amp; Paste Roster Report Here'!$A247='Analytical Tests'!AE$7,IF($F250="N",IF($J250&gt;=$C250,AE$6,+($I250/$D250)*AE$6),0))</f>
        <v>0</v>
      </c>
      <c r="AF250" s="117" t="b">
        <f>IF('Copy &amp; Paste Roster Report Here'!$A247='Analytical Tests'!AF$7,IF($F250="N",IF($J250&gt;=$C250,AF$6,+($I250/$D250)*AF$6),0))</f>
        <v>0</v>
      </c>
      <c r="AG250" s="117" t="b">
        <f>IF('Copy &amp; Paste Roster Report Here'!$A247='Analytical Tests'!AG$7,IF($F250="N",IF($J250&gt;=$C250,AG$6,+($I250/$D250)*AG$6),0))</f>
        <v>0</v>
      </c>
      <c r="AH250" s="117" t="b">
        <f>IF('Copy &amp; Paste Roster Report Here'!$A247='Analytical Tests'!AH$7,IF($F250="N",IF($J250&gt;=$C250,AH$6,+($I250/$D250)*AH$6),0))</f>
        <v>0</v>
      </c>
      <c r="AI250" s="117" t="b">
        <f>IF('Copy &amp; Paste Roster Report Here'!$A247='Analytical Tests'!AI$7,IF($F250="N",IF($J250&gt;=$C250,AI$6,+($I250/$D250)*AI$6),0))</f>
        <v>0</v>
      </c>
      <c r="AJ250" s="79"/>
      <c r="AK250" s="118">
        <f>IF('Copy &amp; Paste Roster Report Here'!$A247=AK$7,IF('Copy &amp; Paste Roster Report Here'!$M247="FT",1,0),0)</f>
        <v>0</v>
      </c>
      <c r="AL250" s="118">
        <f>IF('Copy &amp; Paste Roster Report Here'!$A247=AL$7,IF('Copy &amp; Paste Roster Report Here'!$M247="FT",1,0),0)</f>
        <v>0</v>
      </c>
      <c r="AM250" s="118">
        <f>IF('Copy &amp; Paste Roster Report Here'!$A247=AM$7,IF('Copy &amp; Paste Roster Report Here'!$M247="FT",1,0),0)</f>
        <v>0</v>
      </c>
      <c r="AN250" s="118">
        <f>IF('Copy &amp; Paste Roster Report Here'!$A247=AN$7,IF('Copy &amp; Paste Roster Report Here'!$M247="FT",1,0),0)</f>
        <v>0</v>
      </c>
      <c r="AO250" s="118">
        <f>IF('Copy &amp; Paste Roster Report Here'!$A247=AO$7,IF('Copy &amp; Paste Roster Report Here'!$M247="FT",1,0),0)</f>
        <v>0</v>
      </c>
      <c r="AP250" s="118">
        <f>IF('Copy &amp; Paste Roster Report Here'!$A247=AP$7,IF('Copy &amp; Paste Roster Report Here'!$M247="FT",1,0),0)</f>
        <v>0</v>
      </c>
      <c r="AQ250" s="118">
        <f>IF('Copy &amp; Paste Roster Report Here'!$A247=AQ$7,IF('Copy &amp; Paste Roster Report Here'!$M247="FT",1,0),0)</f>
        <v>0</v>
      </c>
      <c r="AR250" s="118">
        <f>IF('Copy &amp; Paste Roster Report Here'!$A247=AR$7,IF('Copy &amp; Paste Roster Report Here'!$M247="FT",1,0),0)</f>
        <v>0</v>
      </c>
      <c r="AS250" s="118">
        <f>IF('Copy &amp; Paste Roster Report Here'!$A247=AS$7,IF('Copy &amp; Paste Roster Report Here'!$M247="FT",1,0),0)</f>
        <v>0</v>
      </c>
      <c r="AT250" s="118">
        <f>IF('Copy &amp; Paste Roster Report Here'!$A247=AT$7,IF('Copy &amp; Paste Roster Report Here'!$M247="FT",1,0),0)</f>
        <v>0</v>
      </c>
      <c r="AU250" s="118">
        <f>IF('Copy &amp; Paste Roster Report Here'!$A247=AU$7,IF('Copy &amp; Paste Roster Report Here'!$M247="FT",1,0),0)</f>
        <v>0</v>
      </c>
      <c r="AV250" s="73">
        <f t="shared" si="55"/>
        <v>0</v>
      </c>
      <c r="AW250" s="119">
        <f>IF('Copy &amp; Paste Roster Report Here'!$A247=AW$7,IF('Copy &amp; Paste Roster Report Here'!$M247="HT",1,0),0)</f>
        <v>0</v>
      </c>
      <c r="AX250" s="119">
        <f>IF('Copy &amp; Paste Roster Report Here'!$A247=AX$7,IF('Copy &amp; Paste Roster Report Here'!$M247="HT",1,0),0)</f>
        <v>0</v>
      </c>
      <c r="AY250" s="119">
        <f>IF('Copy &amp; Paste Roster Report Here'!$A247=AY$7,IF('Copy &amp; Paste Roster Report Here'!$M247="HT",1,0),0)</f>
        <v>0</v>
      </c>
      <c r="AZ250" s="119">
        <f>IF('Copy &amp; Paste Roster Report Here'!$A247=AZ$7,IF('Copy &amp; Paste Roster Report Here'!$M247="HT",1,0),0)</f>
        <v>0</v>
      </c>
      <c r="BA250" s="119">
        <f>IF('Copy &amp; Paste Roster Report Here'!$A247=BA$7,IF('Copy &amp; Paste Roster Report Here'!$M247="HT",1,0),0)</f>
        <v>0</v>
      </c>
      <c r="BB250" s="119">
        <f>IF('Copy &amp; Paste Roster Report Here'!$A247=BB$7,IF('Copy &amp; Paste Roster Report Here'!$M247="HT",1,0),0)</f>
        <v>0</v>
      </c>
      <c r="BC250" s="119">
        <f>IF('Copy &amp; Paste Roster Report Here'!$A247=BC$7,IF('Copy &amp; Paste Roster Report Here'!$M247="HT",1,0),0)</f>
        <v>0</v>
      </c>
      <c r="BD250" s="119">
        <f>IF('Copy &amp; Paste Roster Report Here'!$A247=BD$7,IF('Copy &amp; Paste Roster Report Here'!$M247="HT",1,0),0)</f>
        <v>0</v>
      </c>
      <c r="BE250" s="119">
        <f>IF('Copy &amp; Paste Roster Report Here'!$A247=BE$7,IF('Copy &amp; Paste Roster Report Here'!$M247="HT",1,0),0)</f>
        <v>0</v>
      </c>
      <c r="BF250" s="119">
        <f>IF('Copy &amp; Paste Roster Report Here'!$A247=BF$7,IF('Copy &amp; Paste Roster Report Here'!$M247="HT",1,0),0)</f>
        <v>0</v>
      </c>
      <c r="BG250" s="119">
        <f>IF('Copy &amp; Paste Roster Report Here'!$A247=BG$7,IF('Copy &amp; Paste Roster Report Here'!$M247="HT",1,0),0)</f>
        <v>0</v>
      </c>
      <c r="BH250" s="73">
        <f t="shared" si="56"/>
        <v>0</v>
      </c>
      <c r="BI250" s="120">
        <f>IF('Copy &amp; Paste Roster Report Here'!$A247=BI$7,IF('Copy &amp; Paste Roster Report Here'!$M247="MT",1,0),0)</f>
        <v>0</v>
      </c>
      <c r="BJ250" s="120">
        <f>IF('Copy &amp; Paste Roster Report Here'!$A247=BJ$7,IF('Copy &amp; Paste Roster Report Here'!$M247="MT",1,0),0)</f>
        <v>0</v>
      </c>
      <c r="BK250" s="120">
        <f>IF('Copy &amp; Paste Roster Report Here'!$A247=BK$7,IF('Copy &amp; Paste Roster Report Here'!$M247="MT",1,0),0)</f>
        <v>0</v>
      </c>
      <c r="BL250" s="120">
        <f>IF('Copy &amp; Paste Roster Report Here'!$A247=BL$7,IF('Copy &amp; Paste Roster Report Here'!$M247="MT",1,0),0)</f>
        <v>0</v>
      </c>
      <c r="BM250" s="120">
        <f>IF('Copy &amp; Paste Roster Report Here'!$A247=BM$7,IF('Copy &amp; Paste Roster Report Here'!$M247="MT",1,0),0)</f>
        <v>0</v>
      </c>
      <c r="BN250" s="120">
        <f>IF('Copy &amp; Paste Roster Report Here'!$A247=BN$7,IF('Copy &amp; Paste Roster Report Here'!$M247="MT",1,0),0)</f>
        <v>0</v>
      </c>
      <c r="BO250" s="120">
        <f>IF('Copy &amp; Paste Roster Report Here'!$A247=BO$7,IF('Copy &amp; Paste Roster Report Here'!$M247="MT",1,0),0)</f>
        <v>0</v>
      </c>
      <c r="BP250" s="120">
        <f>IF('Copy &amp; Paste Roster Report Here'!$A247=BP$7,IF('Copy &amp; Paste Roster Report Here'!$M247="MT",1,0),0)</f>
        <v>0</v>
      </c>
      <c r="BQ250" s="120">
        <f>IF('Copy &amp; Paste Roster Report Here'!$A247=BQ$7,IF('Copy &amp; Paste Roster Report Here'!$M247="MT",1,0),0)</f>
        <v>0</v>
      </c>
      <c r="BR250" s="120">
        <f>IF('Copy &amp; Paste Roster Report Here'!$A247=BR$7,IF('Copy &amp; Paste Roster Report Here'!$M247="MT",1,0),0)</f>
        <v>0</v>
      </c>
      <c r="BS250" s="120">
        <f>IF('Copy &amp; Paste Roster Report Here'!$A247=BS$7,IF('Copy &amp; Paste Roster Report Here'!$M247="MT",1,0),0)</f>
        <v>0</v>
      </c>
      <c r="BT250" s="73">
        <f t="shared" si="57"/>
        <v>0</v>
      </c>
      <c r="BU250" s="121">
        <f>IF('Copy &amp; Paste Roster Report Here'!$A247=BU$7,IF('Copy &amp; Paste Roster Report Here'!$M247="fy",1,0),0)</f>
        <v>0</v>
      </c>
      <c r="BV250" s="121">
        <f>IF('Copy &amp; Paste Roster Report Here'!$A247=BV$7,IF('Copy &amp; Paste Roster Report Here'!$M247="fy",1,0),0)</f>
        <v>0</v>
      </c>
      <c r="BW250" s="121">
        <f>IF('Copy &amp; Paste Roster Report Here'!$A247=BW$7,IF('Copy &amp; Paste Roster Report Here'!$M247="fy",1,0),0)</f>
        <v>0</v>
      </c>
      <c r="BX250" s="121">
        <f>IF('Copy &amp; Paste Roster Report Here'!$A247=BX$7,IF('Copy &amp; Paste Roster Report Here'!$M247="fy",1,0),0)</f>
        <v>0</v>
      </c>
      <c r="BY250" s="121">
        <f>IF('Copy &amp; Paste Roster Report Here'!$A247=BY$7,IF('Copy &amp; Paste Roster Report Here'!$M247="fy",1,0),0)</f>
        <v>0</v>
      </c>
      <c r="BZ250" s="121">
        <f>IF('Copy &amp; Paste Roster Report Here'!$A247=BZ$7,IF('Copy &amp; Paste Roster Report Here'!$M247="fy",1,0),0)</f>
        <v>0</v>
      </c>
      <c r="CA250" s="121">
        <f>IF('Copy &amp; Paste Roster Report Here'!$A247=CA$7,IF('Copy &amp; Paste Roster Report Here'!$M247="fy",1,0),0)</f>
        <v>0</v>
      </c>
      <c r="CB250" s="121">
        <f>IF('Copy &amp; Paste Roster Report Here'!$A247=CB$7,IF('Copy &amp; Paste Roster Report Here'!$M247="fy",1,0),0)</f>
        <v>0</v>
      </c>
      <c r="CC250" s="121">
        <f>IF('Copy &amp; Paste Roster Report Here'!$A247=CC$7,IF('Copy &amp; Paste Roster Report Here'!$M247="fy",1,0),0)</f>
        <v>0</v>
      </c>
      <c r="CD250" s="121">
        <f>IF('Copy &amp; Paste Roster Report Here'!$A247=CD$7,IF('Copy &amp; Paste Roster Report Here'!$M247="fy",1,0),0)</f>
        <v>0</v>
      </c>
      <c r="CE250" s="121">
        <f>IF('Copy &amp; Paste Roster Report Here'!$A247=CE$7,IF('Copy &amp; Paste Roster Report Here'!$M247="fy",1,0),0)</f>
        <v>0</v>
      </c>
      <c r="CF250" s="73">
        <f t="shared" si="58"/>
        <v>0</v>
      </c>
      <c r="CG250" s="122">
        <f>IF('Copy &amp; Paste Roster Report Here'!$A247=CG$7,IF('Copy &amp; Paste Roster Report Here'!$M247="RH",1,0),0)</f>
        <v>0</v>
      </c>
      <c r="CH250" s="122">
        <f>IF('Copy &amp; Paste Roster Report Here'!$A247=CH$7,IF('Copy &amp; Paste Roster Report Here'!$M247="RH",1,0),0)</f>
        <v>0</v>
      </c>
      <c r="CI250" s="122">
        <f>IF('Copy &amp; Paste Roster Report Here'!$A247=CI$7,IF('Copy &amp; Paste Roster Report Here'!$M247="RH",1,0),0)</f>
        <v>0</v>
      </c>
      <c r="CJ250" s="122">
        <f>IF('Copy &amp; Paste Roster Report Here'!$A247=CJ$7,IF('Copy &amp; Paste Roster Report Here'!$M247="RH",1,0),0)</f>
        <v>0</v>
      </c>
      <c r="CK250" s="122">
        <f>IF('Copy &amp; Paste Roster Report Here'!$A247=CK$7,IF('Copy &amp; Paste Roster Report Here'!$M247="RH",1,0),0)</f>
        <v>0</v>
      </c>
      <c r="CL250" s="122">
        <f>IF('Copy &amp; Paste Roster Report Here'!$A247=CL$7,IF('Copy &amp; Paste Roster Report Here'!$M247="RH",1,0),0)</f>
        <v>0</v>
      </c>
      <c r="CM250" s="122">
        <f>IF('Copy &amp; Paste Roster Report Here'!$A247=CM$7,IF('Copy &amp; Paste Roster Report Here'!$M247="RH",1,0),0)</f>
        <v>0</v>
      </c>
      <c r="CN250" s="122">
        <f>IF('Copy &amp; Paste Roster Report Here'!$A247=CN$7,IF('Copy &amp; Paste Roster Report Here'!$M247="RH",1,0),0)</f>
        <v>0</v>
      </c>
      <c r="CO250" s="122">
        <f>IF('Copy &amp; Paste Roster Report Here'!$A247=CO$7,IF('Copy &amp; Paste Roster Report Here'!$M247="RH",1,0),0)</f>
        <v>0</v>
      </c>
      <c r="CP250" s="122">
        <f>IF('Copy &amp; Paste Roster Report Here'!$A247=CP$7,IF('Copy &amp; Paste Roster Report Here'!$M247="RH",1,0),0)</f>
        <v>0</v>
      </c>
      <c r="CQ250" s="122">
        <f>IF('Copy &amp; Paste Roster Report Here'!$A247=CQ$7,IF('Copy &amp; Paste Roster Report Here'!$M247="RH",1,0),0)</f>
        <v>0</v>
      </c>
      <c r="CR250" s="73">
        <f t="shared" si="59"/>
        <v>0</v>
      </c>
      <c r="CS250" s="123">
        <f>IF('Copy &amp; Paste Roster Report Here'!$A247=CS$7,IF('Copy &amp; Paste Roster Report Here'!$M247="QT",1,0),0)</f>
        <v>0</v>
      </c>
      <c r="CT250" s="123">
        <f>IF('Copy &amp; Paste Roster Report Here'!$A247=CT$7,IF('Copy &amp; Paste Roster Report Here'!$M247="QT",1,0),0)</f>
        <v>0</v>
      </c>
      <c r="CU250" s="123">
        <f>IF('Copy &amp; Paste Roster Report Here'!$A247=CU$7,IF('Copy &amp; Paste Roster Report Here'!$M247="QT",1,0),0)</f>
        <v>0</v>
      </c>
      <c r="CV250" s="123">
        <f>IF('Copy &amp; Paste Roster Report Here'!$A247=CV$7,IF('Copy &amp; Paste Roster Report Here'!$M247="QT",1,0),0)</f>
        <v>0</v>
      </c>
      <c r="CW250" s="123">
        <f>IF('Copy &amp; Paste Roster Report Here'!$A247=CW$7,IF('Copy &amp; Paste Roster Report Here'!$M247="QT",1,0),0)</f>
        <v>0</v>
      </c>
      <c r="CX250" s="123">
        <f>IF('Copy &amp; Paste Roster Report Here'!$A247=CX$7,IF('Copy &amp; Paste Roster Report Here'!$M247="QT",1,0),0)</f>
        <v>0</v>
      </c>
      <c r="CY250" s="123">
        <f>IF('Copy &amp; Paste Roster Report Here'!$A247=CY$7,IF('Copy &amp; Paste Roster Report Here'!$M247="QT",1,0),0)</f>
        <v>0</v>
      </c>
      <c r="CZ250" s="123">
        <f>IF('Copy &amp; Paste Roster Report Here'!$A247=CZ$7,IF('Copy &amp; Paste Roster Report Here'!$M247="QT",1,0),0)</f>
        <v>0</v>
      </c>
      <c r="DA250" s="123">
        <f>IF('Copy &amp; Paste Roster Report Here'!$A247=DA$7,IF('Copy &amp; Paste Roster Report Here'!$M247="QT",1,0),0)</f>
        <v>0</v>
      </c>
      <c r="DB250" s="123">
        <f>IF('Copy &amp; Paste Roster Report Here'!$A247=DB$7,IF('Copy &amp; Paste Roster Report Here'!$M247="QT",1,0),0)</f>
        <v>0</v>
      </c>
      <c r="DC250" s="123">
        <f>IF('Copy &amp; Paste Roster Report Here'!$A247=DC$7,IF('Copy &amp; Paste Roster Report Here'!$M247="QT",1,0),0)</f>
        <v>0</v>
      </c>
      <c r="DD250" s="73">
        <f t="shared" si="60"/>
        <v>0</v>
      </c>
      <c r="DE250" s="124">
        <f>IF('Copy &amp; Paste Roster Report Here'!$A247=DE$7,IF('Copy &amp; Paste Roster Report Here'!$M247="xxxxxxxxxxx",1,0),0)</f>
        <v>0</v>
      </c>
      <c r="DF250" s="124">
        <f>IF('Copy &amp; Paste Roster Report Here'!$A247=DF$7,IF('Copy &amp; Paste Roster Report Here'!$M247="xxxxxxxxxxx",1,0),0)</f>
        <v>0</v>
      </c>
      <c r="DG250" s="124">
        <f>IF('Copy &amp; Paste Roster Report Here'!$A247=DG$7,IF('Copy &amp; Paste Roster Report Here'!$M247="xxxxxxxxxxx",1,0),0)</f>
        <v>0</v>
      </c>
      <c r="DH250" s="124">
        <f>IF('Copy &amp; Paste Roster Report Here'!$A247=DH$7,IF('Copy &amp; Paste Roster Report Here'!$M247="xxxxxxxxxxx",1,0),0)</f>
        <v>0</v>
      </c>
      <c r="DI250" s="124">
        <f>IF('Copy &amp; Paste Roster Report Here'!$A247=DI$7,IF('Copy &amp; Paste Roster Report Here'!$M247="xxxxxxxxxxx",1,0),0)</f>
        <v>0</v>
      </c>
      <c r="DJ250" s="124">
        <f>IF('Copy &amp; Paste Roster Report Here'!$A247=DJ$7,IF('Copy &amp; Paste Roster Report Here'!$M247="xxxxxxxxxxx",1,0),0)</f>
        <v>0</v>
      </c>
      <c r="DK250" s="124">
        <f>IF('Copy &amp; Paste Roster Report Here'!$A247=DK$7,IF('Copy &amp; Paste Roster Report Here'!$M247="xxxxxxxxxxx",1,0),0)</f>
        <v>0</v>
      </c>
      <c r="DL250" s="124">
        <f>IF('Copy &amp; Paste Roster Report Here'!$A247=DL$7,IF('Copy &amp; Paste Roster Report Here'!$M247="xxxxxxxxxxx",1,0),0)</f>
        <v>0</v>
      </c>
      <c r="DM250" s="124">
        <f>IF('Copy &amp; Paste Roster Report Here'!$A247=DM$7,IF('Copy &amp; Paste Roster Report Here'!$M247="xxxxxxxxxxx",1,0),0)</f>
        <v>0</v>
      </c>
      <c r="DN250" s="124">
        <f>IF('Copy &amp; Paste Roster Report Here'!$A247=DN$7,IF('Copy &amp; Paste Roster Report Here'!$M247="xxxxxxxxxxx",1,0),0)</f>
        <v>0</v>
      </c>
      <c r="DO250" s="124">
        <f>IF('Copy &amp; Paste Roster Report Here'!$A247=DO$7,IF('Copy &amp; Paste Roster Report Here'!$M247="xxxxxxxxxxx",1,0),0)</f>
        <v>0</v>
      </c>
      <c r="DP250" s="125">
        <f t="shared" si="61"/>
        <v>0</v>
      </c>
      <c r="DQ250" s="126">
        <f t="shared" si="62"/>
        <v>0</v>
      </c>
    </row>
    <row r="251" spans="1:121" x14ac:dyDescent="0.25">
      <c r="A251" s="111">
        <f t="shared" si="48"/>
        <v>0</v>
      </c>
      <c r="B251" s="111">
        <f t="shared" si="49"/>
        <v>0</v>
      </c>
      <c r="C251" s="112">
        <f>+('Copy &amp; Paste Roster Report Here'!$P248-'Copy &amp; Paste Roster Report Here'!$O248)/30</f>
        <v>0</v>
      </c>
      <c r="D251" s="112">
        <f>+('Copy &amp; Paste Roster Report Here'!$P248-'Copy &amp; Paste Roster Report Here'!$O248)</f>
        <v>0</v>
      </c>
      <c r="E251" s="111">
        <f>'Copy &amp; Paste Roster Report Here'!N248</f>
        <v>0</v>
      </c>
      <c r="F251" s="111" t="str">
        <f t="shared" si="50"/>
        <v>N</v>
      </c>
      <c r="G251" s="111">
        <f>'Copy &amp; Paste Roster Report Here'!R248</f>
        <v>0</v>
      </c>
      <c r="H251" s="113">
        <f t="shared" si="51"/>
        <v>0</v>
      </c>
      <c r="I251" s="112">
        <f>IF(F251="N",$F$5-'Copy &amp; Paste Roster Report Here'!O248,+'Copy &amp; Paste Roster Report Here'!Q248-'Copy &amp; Paste Roster Report Here'!O248)</f>
        <v>0</v>
      </c>
      <c r="J251" s="114">
        <f t="shared" si="52"/>
        <v>0</v>
      </c>
      <c r="K251" s="114">
        <f t="shared" si="53"/>
        <v>0</v>
      </c>
      <c r="L251" s="115">
        <f>'Copy &amp; Paste Roster Report Here'!F248</f>
        <v>0</v>
      </c>
      <c r="M251" s="116">
        <f t="shared" si="54"/>
        <v>0</v>
      </c>
      <c r="N251" s="117">
        <f>IF('Copy &amp; Paste Roster Report Here'!$A248='Analytical Tests'!N$7,IF($F251="Y",+$H251*N$6,0),0)</f>
        <v>0</v>
      </c>
      <c r="O251" s="117">
        <f>IF('Copy &amp; Paste Roster Report Here'!$A248='Analytical Tests'!O$7,IF($F251="Y",+$H251*O$6,0),0)</f>
        <v>0</v>
      </c>
      <c r="P251" s="117">
        <f>IF('Copy &amp; Paste Roster Report Here'!$A248='Analytical Tests'!P$7,IF($F251="Y",+$H251*P$6,0),0)</f>
        <v>0</v>
      </c>
      <c r="Q251" s="117">
        <f>IF('Copy &amp; Paste Roster Report Here'!$A248='Analytical Tests'!Q$7,IF($F251="Y",+$H251*Q$6,0),0)</f>
        <v>0</v>
      </c>
      <c r="R251" s="117">
        <f>IF('Copy &amp; Paste Roster Report Here'!$A248='Analytical Tests'!R$7,IF($F251="Y",+$H251*R$6,0),0)</f>
        <v>0</v>
      </c>
      <c r="S251" s="117">
        <f>IF('Copy &amp; Paste Roster Report Here'!$A248='Analytical Tests'!S$7,IF($F251="Y",+$H251*S$6,0),0)</f>
        <v>0</v>
      </c>
      <c r="T251" s="117">
        <f>IF('Copy &amp; Paste Roster Report Here'!$A248='Analytical Tests'!T$7,IF($F251="Y",+$H251*T$6,0),0)</f>
        <v>0</v>
      </c>
      <c r="U251" s="117">
        <f>IF('Copy &amp; Paste Roster Report Here'!$A248='Analytical Tests'!U$7,IF($F251="Y",+$H251*U$6,0),0)</f>
        <v>0</v>
      </c>
      <c r="V251" s="117">
        <f>IF('Copy &amp; Paste Roster Report Here'!$A248='Analytical Tests'!V$7,IF($F251="Y",+$H251*V$6,0),0)</f>
        <v>0</v>
      </c>
      <c r="W251" s="117">
        <f>IF('Copy &amp; Paste Roster Report Here'!$A248='Analytical Tests'!W$7,IF($F251="Y",+$H251*W$6,0),0)</f>
        <v>0</v>
      </c>
      <c r="X251" s="117">
        <f>IF('Copy &amp; Paste Roster Report Here'!$A248='Analytical Tests'!X$7,IF($F251="Y",+$H251*X$6,0),0)</f>
        <v>0</v>
      </c>
      <c r="Y251" s="117" t="b">
        <f>IF('Copy &amp; Paste Roster Report Here'!$A248='Analytical Tests'!Y$7,IF($F251="N",IF($J251&gt;=$C251,Y$6,+($I251/$D251)*Y$6),0))</f>
        <v>0</v>
      </c>
      <c r="Z251" s="117" t="b">
        <f>IF('Copy &amp; Paste Roster Report Here'!$A248='Analytical Tests'!Z$7,IF($F251="N",IF($J251&gt;=$C251,Z$6,+($I251/$D251)*Z$6),0))</f>
        <v>0</v>
      </c>
      <c r="AA251" s="117" t="b">
        <f>IF('Copy &amp; Paste Roster Report Here'!$A248='Analytical Tests'!AA$7,IF($F251="N",IF($J251&gt;=$C251,AA$6,+($I251/$D251)*AA$6),0))</f>
        <v>0</v>
      </c>
      <c r="AB251" s="117" t="b">
        <f>IF('Copy &amp; Paste Roster Report Here'!$A248='Analytical Tests'!AB$7,IF($F251="N",IF($J251&gt;=$C251,AB$6,+($I251/$D251)*AB$6),0))</f>
        <v>0</v>
      </c>
      <c r="AC251" s="117" t="b">
        <f>IF('Copy &amp; Paste Roster Report Here'!$A248='Analytical Tests'!AC$7,IF($F251="N",IF($J251&gt;=$C251,AC$6,+($I251/$D251)*AC$6),0))</f>
        <v>0</v>
      </c>
      <c r="AD251" s="117" t="b">
        <f>IF('Copy &amp; Paste Roster Report Here'!$A248='Analytical Tests'!AD$7,IF($F251="N",IF($J251&gt;=$C251,AD$6,+($I251/$D251)*AD$6),0))</f>
        <v>0</v>
      </c>
      <c r="AE251" s="117" t="b">
        <f>IF('Copy &amp; Paste Roster Report Here'!$A248='Analytical Tests'!AE$7,IF($F251="N",IF($J251&gt;=$C251,AE$6,+($I251/$D251)*AE$6),0))</f>
        <v>0</v>
      </c>
      <c r="AF251" s="117" t="b">
        <f>IF('Copy &amp; Paste Roster Report Here'!$A248='Analytical Tests'!AF$7,IF($F251="N",IF($J251&gt;=$C251,AF$6,+($I251/$D251)*AF$6),0))</f>
        <v>0</v>
      </c>
      <c r="AG251" s="117" t="b">
        <f>IF('Copy &amp; Paste Roster Report Here'!$A248='Analytical Tests'!AG$7,IF($F251="N",IF($J251&gt;=$C251,AG$6,+($I251/$D251)*AG$6),0))</f>
        <v>0</v>
      </c>
      <c r="AH251" s="117" t="b">
        <f>IF('Copy &amp; Paste Roster Report Here'!$A248='Analytical Tests'!AH$7,IF($F251="N",IF($J251&gt;=$C251,AH$6,+($I251/$D251)*AH$6),0))</f>
        <v>0</v>
      </c>
      <c r="AI251" s="117" t="b">
        <f>IF('Copy &amp; Paste Roster Report Here'!$A248='Analytical Tests'!AI$7,IF($F251="N",IF($J251&gt;=$C251,AI$6,+($I251/$D251)*AI$6),0))</f>
        <v>0</v>
      </c>
      <c r="AJ251" s="79"/>
      <c r="AK251" s="118">
        <f>IF('Copy &amp; Paste Roster Report Here'!$A248=AK$7,IF('Copy &amp; Paste Roster Report Here'!$M248="FT",1,0),0)</f>
        <v>0</v>
      </c>
      <c r="AL251" s="118">
        <f>IF('Copy &amp; Paste Roster Report Here'!$A248=AL$7,IF('Copy &amp; Paste Roster Report Here'!$M248="FT",1,0),0)</f>
        <v>0</v>
      </c>
      <c r="AM251" s="118">
        <f>IF('Copy &amp; Paste Roster Report Here'!$A248=AM$7,IF('Copy &amp; Paste Roster Report Here'!$M248="FT",1,0),0)</f>
        <v>0</v>
      </c>
      <c r="AN251" s="118">
        <f>IF('Copy &amp; Paste Roster Report Here'!$A248=AN$7,IF('Copy &amp; Paste Roster Report Here'!$M248="FT",1,0),0)</f>
        <v>0</v>
      </c>
      <c r="AO251" s="118">
        <f>IF('Copy &amp; Paste Roster Report Here'!$A248=AO$7,IF('Copy &amp; Paste Roster Report Here'!$M248="FT",1,0),0)</f>
        <v>0</v>
      </c>
      <c r="AP251" s="118">
        <f>IF('Copy &amp; Paste Roster Report Here'!$A248=AP$7,IF('Copy &amp; Paste Roster Report Here'!$M248="FT",1,0),0)</f>
        <v>0</v>
      </c>
      <c r="AQ251" s="118">
        <f>IF('Copy &amp; Paste Roster Report Here'!$A248=AQ$7,IF('Copy &amp; Paste Roster Report Here'!$M248="FT",1,0),0)</f>
        <v>0</v>
      </c>
      <c r="AR251" s="118">
        <f>IF('Copy &amp; Paste Roster Report Here'!$A248=AR$7,IF('Copy &amp; Paste Roster Report Here'!$M248="FT",1,0),0)</f>
        <v>0</v>
      </c>
      <c r="AS251" s="118">
        <f>IF('Copy &amp; Paste Roster Report Here'!$A248=AS$7,IF('Copy &amp; Paste Roster Report Here'!$M248="FT",1,0),0)</f>
        <v>0</v>
      </c>
      <c r="AT251" s="118">
        <f>IF('Copy &amp; Paste Roster Report Here'!$A248=AT$7,IF('Copy &amp; Paste Roster Report Here'!$M248="FT",1,0),0)</f>
        <v>0</v>
      </c>
      <c r="AU251" s="118">
        <f>IF('Copy &amp; Paste Roster Report Here'!$A248=AU$7,IF('Copy &amp; Paste Roster Report Here'!$M248="FT",1,0),0)</f>
        <v>0</v>
      </c>
      <c r="AV251" s="73">
        <f t="shared" si="55"/>
        <v>0</v>
      </c>
      <c r="AW251" s="119">
        <f>IF('Copy &amp; Paste Roster Report Here'!$A248=AW$7,IF('Copy &amp; Paste Roster Report Here'!$M248="HT",1,0),0)</f>
        <v>0</v>
      </c>
      <c r="AX251" s="119">
        <f>IF('Copy &amp; Paste Roster Report Here'!$A248=AX$7,IF('Copy &amp; Paste Roster Report Here'!$M248="HT",1,0),0)</f>
        <v>0</v>
      </c>
      <c r="AY251" s="119">
        <f>IF('Copy &amp; Paste Roster Report Here'!$A248=AY$7,IF('Copy &amp; Paste Roster Report Here'!$M248="HT",1,0),0)</f>
        <v>0</v>
      </c>
      <c r="AZ251" s="119">
        <f>IF('Copy &amp; Paste Roster Report Here'!$A248=AZ$7,IF('Copy &amp; Paste Roster Report Here'!$M248="HT",1,0),0)</f>
        <v>0</v>
      </c>
      <c r="BA251" s="119">
        <f>IF('Copy &amp; Paste Roster Report Here'!$A248=BA$7,IF('Copy &amp; Paste Roster Report Here'!$M248="HT",1,0),0)</f>
        <v>0</v>
      </c>
      <c r="BB251" s="119">
        <f>IF('Copy &amp; Paste Roster Report Here'!$A248=BB$7,IF('Copy &amp; Paste Roster Report Here'!$M248="HT",1,0),0)</f>
        <v>0</v>
      </c>
      <c r="BC251" s="119">
        <f>IF('Copy &amp; Paste Roster Report Here'!$A248=BC$7,IF('Copy &amp; Paste Roster Report Here'!$M248="HT",1,0),0)</f>
        <v>0</v>
      </c>
      <c r="BD251" s="119">
        <f>IF('Copy &amp; Paste Roster Report Here'!$A248=BD$7,IF('Copy &amp; Paste Roster Report Here'!$M248="HT",1,0),0)</f>
        <v>0</v>
      </c>
      <c r="BE251" s="119">
        <f>IF('Copy &amp; Paste Roster Report Here'!$A248=BE$7,IF('Copy &amp; Paste Roster Report Here'!$M248="HT",1,0),0)</f>
        <v>0</v>
      </c>
      <c r="BF251" s="119">
        <f>IF('Copy &amp; Paste Roster Report Here'!$A248=BF$7,IF('Copy &amp; Paste Roster Report Here'!$M248="HT",1,0),0)</f>
        <v>0</v>
      </c>
      <c r="BG251" s="119">
        <f>IF('Copy &amp; Paste Roster Report Here'!$A248=BG$7,IF('Copy &amp; Paste Roster Report Here'!$M248="HT",1,0),0)</f>
        <v>0</v>
      </c>
      <c r="BH251" s="73">
        <f t="shared" si="56"/>
        <v>0</v>
      </c>
      <c r="BI251" s="120">
        <f>IF('Copy &amp; Paste Roster Report Here'!$A248=BI$7,IF('Copy &amp; Paste Roster Report Here'!$M248="MT",1,0),0)</f>
        <v>0</v>
      </c>
      <c r="BJ251" s="120">
        <f>IF('Copy &amp; Paste Roster Report Here'!$A248=BJ$7,IF('Copy &amp; Paste Roster Report Here'!$M248="MT",1,0),0)</f>
        <v>0</v>
      </c>
      <c r="BK251" s="120">
        <f>IF('Copy &amp; Paste Roster Report Here'!$A248=BK$7,IF('Copy &amp; Paste Roster Report Here'!$M248="MT",1,0),0)</f>
        <v>0</v>
      </c>
      <c r="BL251" s="120">
        <f>IF('Copy &amp; Paste Roster Report Here'!$A248=BL$7,IF('Copy &amp; Paste Roster Report Here'!$M248="MT",1,0),0)</f>
        <v>0</v>
      </c>
      <c r="BM251" s="120">
        <f>IF('Copy &amp; Paste Roster Report Here'!$A248=BM$7,IF('Copy &amp; Paste Roster Report Here'!$M248="MT",1,0),0)</f>
        <v>0</v>
      </c>
      <c r="BN251" s="120">
        <f>IF('Copy &amp; Paste Roster Report Here'!$A248=BN$7,IF('Copy &amp; Paste Roster Report Here'!$M248="MT",1,0),0)</f>
        <v>0</v>
      </c>
      <c r="BO251" s="120">
        <f>IF('Copy &amp; Paste Roster Report Here'!$A248=BO$7,IF('Copy &amp; Paste Roster Report Here'!$M248="MT",1,0),0)</f>
        <v>0</v>
      </c>
      <c r="BP251" s="120">
        <f>IF('Copy &amp; Paste Roster Report Here'!$A248=BP$7,IF('Copy &amp; Paste Roster Report Here'!$M248="MT",1,0),0)</f>
        <v>0</v>
      </c>
      <c r="BQ251" s="120">
        <f>IF('Copy &amp; Paste Roster Report Here'!$A248=BQ$7,IF('Copy &amp; Paste Roster Report Here'!$M248="MT",1,0),0)</f>
        <v>0</v>
      </c>
      <c r="BR251" s="120">
        <f>IF('Copy &amp; Paste Roster Report Here'!$A248=BR$7,IF('Copy &amp; Paste Roster Report Here'!$M248="MT",1,0),0)</f>
        <v>0</v>
      </c>
      <c r="BS251" s="120">
        <f>IF('Copy &amp; Paste Roster Report Here'!$A248=BS$7,IF('Copy &amp; Paste Roster Report Here'!$M248="MT",1,0),0)</f>
        <v>0</v>
      </c>
      <c r="BT251" s="73">
        <f t="shared" si="57"/>
        <v>0</v>
      </c>
      <c r="BU251" s="121">
        <f>IF('Copy &amp; Paste Roster Report Here'!$A248=BU$7,IF('Copy &amp; Paste Roster Report Here'!$M248="fy",1,0),0)</f>
        <v>0</v>
      </c>
      <c r="BV251" s="121">
        <f>IF('Copy &amp; Paste Roster Report Here'!$A248=BV$7,IF('Copy &amp; Paste Roster Report Here'!$M248="fy",1,0),0)</f>
        <v>0</v>
      </c>
      <c r="BW251" s="121">
        <f>IF('Copy &amp; Paste Roster Report Here'!$A248=BW$7,IF('Copy &amp; Paste Roster Report Here'!$M248="fy",1,0),0)</f>
        <v>0</v>
      </c>
      <c r="BX251" s="121">
        <f>IF('Copy &amp; Paste Roster Report Here'!$A248=BX$7,IF('Copy &amp; Paste Roster Report Here'!$M248="fy",1,0),0)</f>
        <v>0</v>
      </c>
      <c r="BY251" s="121">
        <f>IF('Copy &amp; Paste Roster Report Here'!$A248=BY$7,IF('Copy &amp; Paste Roster Report Here'!$M248="fy",1,0),0)</f>
        <v>0</v>
      </c>
      <c r="BZ251" s="121">
        <f>IF('Copy &amp; Paste Roster Report Here'!$A248=BZ$7,IF('Copy &amp; Paste Roster Report Here'!$M248="fy",1,0),0)</f>
        <v>0</v>
      </c>
      <c r="CA251" s="121">
        <f>IF('Copy &amp; Paste Roster Report Here'!$A248=CA$7,IF('Copy &amp; Paste Roster Report Here'!$M248="fy",1,0),0)</f>
        <v>0</v>
      </c>
      <c r="CB251" s="121">
        <f>IF('Copy &amp; Paste Roster Report Here'!$A248=CB$7,IF('Copy &amp; Paste Roster Report Here'!$M248="fy",1,0),0)</f>
        <v>0</v>
      </c>
      <c r="CC251" s="121">
        <f>IF('Copy &amp; Paste Roster Report Here'!$A248=CC$7,IF('Copy &amp; Paste Roster Report Here'!$M248="fy",1,0),0)</f>
        <v>0</v>
      </c>
      <c r="CD251" s="121">
        <f>IF('Copy &amp; Paste Roster Report Here'!$A248=CD$7,IF('Copy &amp; Paste Roster Report Here'!$M248="fy",1,0),0)</f>
        <v>0</v>
      </c>
      <c r="CE251" s="121">
        <f>IF('Copy &amp; Paste Roster Report Here'!$A248=CE$7,IF('Copy &amp; Paste Roster Report Here'!$M248="fy",1,0),0)</f>
        <v>0</v>
      </c>
      <c r="CF251" s="73">
        <f t="shared" si="58"/>
        <v>0</v>
      </c>
      <c r="CG251" s="122">
        <f>IF('Copy &amp; Paste Roster Report Here'!$A248=CG$7,IF('Copy &amp; Paste Roster Report Here'!$M248="RH",1,0),0)</f>
        <v>0</v>
      </c>
      <c r="CH251" s="122">
        <f>IF('Copy &amp; Paste Roster Report Here'!$A248=CH$7,IF('Copy &amp; Paste Roster Report Here'!$M248="RH",1,0),0)</f>
        <v>0</v>
      </c>
      <c r="CI251" s="122">
        <f>IF('Copy &amp; Paste Roster Report Here'!$A248=CI$7,IF('Copy &amp; Paste Roster Report Here'!$M248="RH",1,0),0)</f>
        <v>0</v>
      </c>
      <c r="CJ251" s="122">
        <f>IF('Copy &amp; Paste Roster Report Here'!$A248=CJ$7,IF('Copy &amp; Paste Roster Report Here'!$M248="RH",1,0),0)</f>
        <v>0</v>
      </c>
      <c r="CK251" s="122">
        <f>IF('Copy &amp; Paste Roster Report Here'!$A248=CK$7,IF('Copy &amp; Paste Roster Report Here'!$M248="RH",1,0),0)</f>
        <v>0</v>
      </c>
      <c r="CL251" s="122">
        <f>IF('Copy &amp; Paste Roster Report Here'!$A248=CL$7,IF('Copy &amp; Paste Roster Report Here'!$M248="RH",1,0),0)</f>
        <v>0</v>
      </c>
      <c r="CM251" s="122">
        <f>IF('Copy &amp; Paste Roster Report Here'!$A248=CM$7,IF('Copy &amp; Paste Roster Report Here'!$M248="RH",1,0),0)</f>
        <v>0</v>
      </c>
      <c r="CN251" s="122">
        <f>IF('Copy &amp; Paste Roster Report Here'!$A248=CN$7,IF('Copy &amp; Paste Roster Report Here'!$M248="RH",1,0),0)</f>
        <v>0</v>
      </c>
      <c r="CO251" s="122">
        <f>IF('Copy &amp; Paste Roster Report Here'!$A248=CO$7,IF('Copy &amp; Paste Roster Report Here'!$M248="RH",1,0),0)</f>
        <v>0</v>
      </c>
      <c r="CP251" s="122">
        <f>IF('Copy &amp; Paste Roster Report Here'!$A248=CP$7,IF('Copy &amp; Paste Roster Report Here'!$M248="RH",1,0),0)</f>
        <v>0</v>
      </c>
      <c r="CQ251" s="122">
        <f>IF('Copy &amp; Paste Roster Report Here'!$A248=CQ$7,IF('Copy &amp; Paste Roster Report Here'!$M248="RH",1,0),0)</f>
        <v>0</v>
      </c>
      <c r="CR251" s="73">
        <f t="shared" si="59"/>
        <v>0</v>
      </c>
      <c r="CS251" s="123">
        <f>IF('Copy &amp; Paste Roster Report Here'!$A248=CS$7,IF('Copy &amp; Paste Roster Report Here'!$M248="QT",1,0),0)</f>
        <v>0</v>
      </c>
      <c r="CT251" s="123">
        <f>IF('Copy &amp; Paste Roster Report Here'!$A248=CT$7,IF('Copy &amp; Paste Roster Report Here'!$M248="QT",1,0),0)</f>
        <v>0</v>
      </c>
      <c r="CU251" s="123">
        <f>IF('Copy &amp; Paste Roster Report Here'!$A248=CU$7,IF('Copy &amp; Paste Roster Report Here'!$M248="QT",1,0),0)</f>
        <v>0</v>
      </c>
      <c r="CV251" s="123">
        <f>IF('Copy &amp; Paste Roster Report Here'!$A248=CV$7,IF('Copy &amp; Paste Roster Report Here'!$M248="QT",1,0),0)</f>
        <v>0</v>
      </c>
      <c r="CW251" s="123">
        <f>IF('Copy &amp; Paste Roster Report Here'!$A248=CW$7,IF('Copy &amp; Paste Roster Report Here'!$M248="QT",1,0),0)</f>
        <v>0</v>
      </c>
      <c r="CX251" s="123">
        <f>IF('Copy &amp; Paste Roster Report Here'!$A248=CX$7,IF('Copy &amp; Paste Roster Report Here'!$M248="QT",1,0),0)</f>
        <v>0</v>
      </c>
      <c r="CY251" s="123">
        <f>IF('Copy &amp; Paste Roster Report Here'!$A248=CY$7,IF('Copy &amp; Paste Roster Report Here'!$M248="QT",1,0),0)</f>
        <v>0</v>
      </c>
      <c r="CZ251" s="123">
        <f>IF('Copy &amp; Paste Roster Report Here'!$A248=CZ$7,IF('Copy &amp; Paste Roster Report Here'!$M248="QT",1,0),0)</f>
        <v>0</v>
      </c>
      <c r="DA251" s="123">
        <f>IF('Copy &amp; Paste Roster Report Here'!$A248=DA$7,IF('Copy &amp; Paste Roster Report Here'!$M248="QT",1,0),0)</f>
        <v>0</v>
      </c>
      <c r="DB251" s="123">
        <f>IF('Copy &amp; Paste Roster Report Here'!$A248=DB$7,IF('Copy &amp; Paste Roster Report Here'!$M248="QT",1,0),0)</f>
        <v>0</v>
      </c>
      <c r="DC251" s="123">
        <f>IF('Copy &amp; Paste Roster Report Here'!$A248=DC$7,IF('Copy &amp; Paste Roster Report Here'!$M248="QT",1,0),0)</f>
        <v>0</v>
      </c>
      <c r="DD251" s="73">
        <f t="shared" si="60"/>
        <v>0</v>
      </c>
      <c r="DE251" s="124">
        <f>IF('Copy &amp; Paste Roster Report Here'!$A248=DE$7,IF('Copy &amp; Paste Roster Report Here'!$M248="xxxxxxxxxxx",1,0),0)</f>
        <v>0</v>
      </c>
      <c r="DF251" s="124">
        <f>IF('Copy &amp; Paste Roster Report Here'!$A248=DF$7,IF('Copy &amp; Paste Roster Report Here'!$M248="xxxxxxxxxxx",1,0),0)</f>
        <v>0</v>
      </c>
      <c r="DG251" s="124">
        <f>IF('Copy &amp; Paste Roster Report Here'!$A248=DG$7,IF('Copy &amp; Paste Roster Report Here'!$M248="xxxxxxxxxxx",1,0),0)</f>
        <v>0</v>
      </c>
      <c r="DH251" s="124">
        <f>IF('Copy &amp; Paste Roster Report Here'!$A248=DH$7,IF('Copy &amp; Paste Roster Report Here'!$M248="xxxxxxxxxxx",1,0),0)</f>
        <v>0</v>
      </c>
      <c r="DI251" s="124">
        <f>IF('Copy &amp; Paste Roster Report Here'!$A248=DI$7,IF('Copy &amp; Paste Roster Report Here'!$M248="xxxxxxxxxxx",1,0),0)</f>
        <v>0</v>
      </c>
      <c r="DJ251" s="124">
        <f>IF('Copy &amp; Paste Roster Report Here'!$A248=DJ$7,IF('Copy &amp; Paste Roster Report Here'!$M248="xxxxxxxxxxx",1,0),0)</f>
        <v>0</v>
      </c>
      <c r="DK251" s="124">
        <f>IF('Copy &amp; Paste Roster Report Here'!$A248=DK$7,IF('Copy &amp; Paste Roster Report Here'!$M248="xxxxxxxxxxx",1,0),0)</f>
        <v>0</v>
      </c>
      <c r="DL251" s="124">
        <f>IF('Copy &amp; Paste Roster Report Here'!$A248=DL$7,IF('Copy &amp; Paste Roster Report Here'!$M248="xxxxxxxxxxx",1,0),0)</f>
        <v>0</v>
      </c>
      <c r="DM251" s="124">
        <f>IF('Copy &amp; Paste Roster Report Here'!$A248=DM$7,IF('Copy &amp; Paste Roster Report Here'!$M248="xxxxxxxxxxx",1,0),0)</f>
        <v>0</v>
      </c>
      <c r="DN251" s="124">
        <f>IF('Copy &amp; Paste Roster Report Here'!$A248=DN$7,IF('Copy &amp; Paste Roster Report Here'!$M248="xxxxxxxxxxx",1,0),0)</f>
        <v>0</v>
      </c>
      <c r="DO251" s="124">
        <f>IF('Copy &amp; Paste Roster Report Here'!$A248=DO$7,IF('Copy &amp; Paste Roster Report Here'!$M248="xxxxxxxxxxx",1,0),0)</f>
        <v>0</v>
      </c>
      <c r="DP251" s="125">
        <f t="shared" si="61"/>
        <v>0</v>
      </c>
      <c r="DQ251" s="126">
        <f t="shared" si="62"/>
        <v>0</v>
      </c>
    </row>
    <row r="252" spans="1:121" x14ac:dyDescent="0.25">
      <c r="A252" s="111">
        <f t="shared" si="48"/>
        <v>0</v>
      </c>
      <c r="B252" s="111">
        <f t="shared" si="49"/>
        <v>0</v>
      </c>
      <c r="C252" s="112">
        <f>+('Copy &amp; Paste Roster Report Here'!$P249-'Copy &amp; Paste Roster Report Here'!$O249)/30</f>
        <v>0</v>
      </c>
      <c r="D252" s="112">
        <f>+('Copy &amp; Paste Roster Report Here'!$P249-'Copy &amp; Paste Roster Report Here'!$O249)</f>
        <v>0</v>
      </c>
      <c r="E252" s="111">
        <f>'Copy &amp; Paste Roster Report Here'!N249</f>
        <v>0</v>
      </c>
      <c r="F252" s="111" t="str">
        <f t="shared" si="50"/>
        <v>N</v>
      </c>
      <c r="G252" s="111">
        <f>'Copy &amp; Paste Roster Report Here'!R249</f>
        <v>0</v>
      </c>
      <c r="H252" s="113">
        <f t="shared" si="51"/>
        <v>0</v>
      </c>
      <c r="I252" s="112">
        <f>IF(F252="N",$F$5-'Copy &amp; Paste Roster Report Here'!O249,+'Copy &amp; Paste Roster Report Here'!Q249-'Copy &amp; Paste Roster Report Here'!O249)</f>
        <v>0</v>
      </c>
      <c r="J252" s="114">
        <f t="shared" si="52"/>
        <v>0</v>
      </c>
      <c r="K252" s="114">
        <f t="shared" si="53"/>
        <v>0</v>
      </c>
      <c r="L252" s="115">
        <f>'Copy &amp; Paste Roster Report Here'!F249</f>
        <v>0</v>
      </c>
      <c r="M252" s="116">
        <f t="shared" si="54"/>
        <v>0</v>
      </c>
      <c r="N252" s="117">
        <f>IF('Copy &amp; Paste Roster Report Here'!$A249='Analytical Tests'!N$7,IF($F252="Y",+$H252*N$6,0),0)</f>
        <v>0</v>
      </c>
      <c r="O252" s="117">
        <f>IF('Copy &amp; Paste Roster Report Here'!$A249='Analytical Tests'!O$7,IF($F252="Y",+$H252*O$6,0),0)</f>
        <v>0</v>
      </c>
      <c r="P252" s="117">
        <f>IF('Copy &amp; Paste Roster Report Here'!$A249='Analytical Tests'!P$7,IF($F252="Y",+$H252*P$6,0),0)</f>
        <v>0</v>
      </c>
      <c r="Q252" s="117">
        <f>IF('Copy &amp; Paste Roster Report Here'!$A249='Analytical Tests'!Q$7,IF($F252="Y",+$H252*Q$6,0),0)</f>
        <v>0</v>
      </c>
      <c r="R252" s="117">
        <f>IF('Copy &amp; Paste Roster Report Here'!$A249='Analytical Tests'!R$7,IF($F252="Y",+$H252*R$6,0),0)</f>
        <v>0</v>
      </c>
      <c r="S252" s="117">
        <f>IF('Copy &amp; Paste Roster Report Here'!$A249='Analytical Tests'!S$7,IF($F252="Y",+$H252*S$6,0),0)</f>
        <v>0</v>
      </c>
      <c r="T252" s="117">
        <f>IF('Copy &amp; Paste Roster Report Here'!$A249='Analytical Tests'!T$7,IF($F252="Y",+$H252*T$6,0),0)</f>
        <v>0</v>
      </c>
      <c r="U252" s="117">
        <f>IF('Copy &amp; Paste Roster Report Here'!$A249='Analytical Tests'!U$7,IF($F252="Y",+$H252*U$6,0),0)</f>
        <v>0</v>
      </c>
      <c r="V252" s="117">
        <f>IF('Copy &amp; Paste Roster Report Here'!$A249='Analytical Tests'!V$7,IF($F252="Y",+$H252*V$6,0),0)</f>
        <v>0</v>
      </c>
      <c r="W252" s="117">
        <f>IF('Copy &amp; Paste Roster Report Here'!$A249='Analytical Tests'!W$7,IF($F252="Y",+$H252*W$6,0),0)</f>
        <v>0</v>
      </c>
      <c r="X252" s="117">
        <f>IF('Copy &amp; Paste Roster Report Here'!$A249='Analytical Tests'!X$7,IF($F252="Y",+$H252*X$6,0),0)</f>
        <v>0</v>
      </c>
      <c r="Y252" s="117" t="b">
        <f>IF('Copy &amp; Paste Roster Report Here'!$A249='Analytical Tests'!Y$7,IF($F252="N",IF($J252&gt;=$C252,Y$6,+($I252/$D252)*Y$6),0))</f>
        <v>0</v>
      </c>
      <c r="Z252" s="117" t="b">
        <f>IF('Copy &amp; Paste Roster Report Here'!$A249='Analytical Tests'!Z$7,IF($F252="N",IF($J252&gt;=$C252,Z$6,+($I252/$D252)*Z$6),0))</f>
        <v>0</v>
      </c>
      <c r="AA252" s="117" t="b">
        <f>IF('Copy &amp; Paste Roster Report Here'!$A249='Analytical Tests'!AA$7,IF($F252="N",IF($J252&gt;=$C252,AA$6,+($I252/$D252)*AA$6),0))</f>
        <v>0</v>
      </c>
      <c r="AB252" s="117" t="b">
        <f>IF('Copy &amp; Paste Roster Report Here'!$A249='Analytical Tests'!AB$7,IF($F252="N",IF($J252&gt;=$C252,AB$6,+($I252/$D252)*AB$6),0))</f>
        <v>0</v>
      </c>
      <c r="AC252" s="117" t="b">
        <f>IF('Copy &amp; Paste Roster Report Here'!$A249='Analytical Tests'!AC$7,IF($F252="N",IF($J252&gt;=$C252,AC$6,+($I252/$D252)*AC$6),0))</f>
        <v>0</v>
      </c>
      <c r="AD252" s="117" t="b">
        <f>IF('Copy &amp; Paste Roster Report Here'!$A249='Analytical Tests'!AD$7,IF($F252="N",IF($J252&gt;=$C252,AD$6,+($I252/$D252)*AD$6),0))</f>
        <v>0</v>
      </c>
      <c r="AE252" s="117" t="b">
        <f>IF('Copy &amp; Paste Roster Report Here'!$A249='Analytical Tests'!AE$7,IF($F252="N",IF($J252&gt;=$C252,AE$6,+($I252/$D252)*AE$6),0))</f>
        <v>0</v>
      </c>
      <c r="AF252" s="117" t="b">
        <f>IF('Copy &amp; Paste Roster Report Here'!$A249='Analytical Tests'!AF$7,IF($F252="N",IF($J252&gt;=$C252,AF$6,+($I252/$D252)*AF$6),0))</f>
        <v>0</v>
      </c>
      <c r="AG252" s="117" t="b">
        <f>IF('Copy &amp; Paste Roster Report Here'!$A249='Analytical Tests'!AG$7,IF($F252="N",IF($J252&gt;=$C252,AG$6,+($I252/$D252)*AG$6),0))</f>
        <v>0</v>
      </c>
      <c r="AH252" s="117" t="b">
        <f>IF('Copy &amp; Paste Roster Report Here'!$A249='Analytical Tests'!AH$7,IF($F252="N",IF($J252&gt;=$C252,AH$6,+($I252/$D252)*AH$6),0))</f>
        <v>0</v>
      </c>
      <c r="AI252" s="117" t="b">
        <f>IF('Copy &amp; Paste Roster Report Here'!$A249='Analytical Tests'!AI$7,IF($F252="N",IF($J252&gt;=$C252,AI$6,+($I252/$D252)*AI$6),0))</f>
        <v>0</v>
      </c>
      <c r="AJ252" s="79"/>
      <c r="AK252" s="118">
        <f>IF('Copy &amp; Paste Roster Report Here'!$A249=AK$7,IF('Copy &amp; Paste Roster Report Here'!$M249="FT",1,0),0)</f>
        <v>0</v>
      </c>
      <c r="AL252" s="118">
        <f>IF('Copy &amp; Paste Roster Report Here'!$A249=AL$7,IF('Copy &amp; Paste Roster Report Here'!$M249="FT",1,0),0)</f>
        <v>0</v>
      </c>
      <c r="AM252" s="118">
        <f>IF('Copy &amp; Paste Roster Report Here'!$A249=AM$7,IF('Copy &amp; Paste Roster Report Here'!$M249="FT",1,0),0)</f>
        <v>0</v>
      </c>
      <c r="AN252" s="118">
        <f>IF('Copy &amp; Paste Roster Report Here'!$A249=AN$7,IF('Copy &amp; Paste Roster Report Here'!$M249="FT",1,0),0)</f>
        <v>0</v>
      </c>
      <c r="AO252" s="118">
        <f>IF('Copy &amp; Paste Roster Report Here'!$A249=AO$7,IF('Copy &amp; Paste Roster Report Here'!$M249="FT",1,0),0)</f>
        <v>0</v>
      </c>
      <c r="AP252" s="118">
        <f>IF('Copy &amp; Paste Roster Report Here'!$A249=AP$7,IF('Copy &amp; Paste Roster Report Here'!$M249="FT",1,0),0)</f>
        <v>0</v>
      </c>
      <c r="AQ252" s="118">
        <f>IF('Copy &amp; Paste Roster Report Here'!$A249=AQ$7,IF('Copy &amp; Paste Roster Report Here'!$M249="FT",1,0),0)</f>
        <v>0</v>
      </c>
      <c r="AR252" s="118">
        <f>IF('Copy &amp; Paste Roster Report Here'!$A249=AR$7,IF('Copy &amp; Paste Roster Report Here'!$M249="FT",1,0),0)</f>
        <v>0</v>
      </c>
      <c r="AS252" s="118">
        <f>IF('Copy &amp; Paste Roster Report Here'!$A249=AS$7,IF('Copy &amp; Paste Roster Report Here'!$M249="FT",1,0),0)</f>
        <v>0</v>
      </c>
      <c r="AT252" s="118">
        <f>IF('Copy &amp; Paste Roster Report Here'!$A249=AT$7,IF('Copy &amp; Paste Roster Report Here'!$M249="FT",1,0),0)</f>
        <v>0</v>
      </c>
      <c r="AU252" s="118">
        <f>IF('Copy &amp; Paste Roster Report Here'!$A249=AU$7,IF('Copy &amp; Paste Roster Report Here'!$M249="FT",1,0),0)</f>
        <v>0</v>
      </c>
      <c r="AV252" s="73">
        <f t="shared" si="55"/>
        <v>0</v>
      </c>
      <c r="AW252" s="119">
        <f>IF('Copy &amp; Paste Roster Report Here'!$A249=AW$7,IF('Copy &amp; Paste Roster Report Here'!$M249="HT",1,0),0)</f>
        <v>0</v>
      </c>
      <c r="AX252" s="119">
        <f>IF('Copy &amp; Paste Roster Report Here'!$A249=AX$7,IF('Copy &amp; Paste Roster Report Here'!$M249="HT",1,0),0)</f>
        <v>0</v>
      </c>
      <c r="AY252" s="119">
        <f>IF('Copy &amp; Paste Roster Report Here'!$A249=AY$7,IF('Copy &amp; Paste Roster Report Here'!$M249="HT",1,0),0)</f>
        <v>0</v>
      </c>
      <c r="AZ252" s="119">
        <f>IF('Copy &amp; Paste Roster Report Here'!$A249=AZ$7,IF('Copy &amp; Paste Roster Report Here'!$M249="HT",1,0),0)</f>
        <v>0</v>
      </c>
      <c r="BA252" s="119">
        <f>IF('Copy &amp; Paste Roster Report Here'!$A249=BA$7,IF('Copy &amp; Paste Roster Report Here'!$M249="HT",1,0),0)</f>
        <v>0</v>
      </c>
      <c r="BB252" s="119">
        <f>IF('Copy &amp; Paste Roster Report Here'!$A249=BB$7,IF('Copy &amp; Paste Roster Report Here'!$M249="HT",1,0),0)</f>
        <v>0</v>
      </c>
      <c r="BC252" s="119">
        <f>IF('Copy &amp; Paste Roster Report Here'!$A249=BC$7,IF('Copy &amp; Paste Roster Report Here'!$M249="HT",1,0),0)</f>
        <v>0</v>
      </c>
      <c r="BD252" s="119">
        <f>IF('Copy &amp; Paste Roster Report Here'!$A249=BD$7,IF('Copy &amp; Paste Roster Report Here'!$M249="HT",1,0),0)</f>
        <v>0</v>
      </c>
      <c r="BE252" s="119">
        <f>IF('Copy &amp; Paste Roster Report Here'!$A249=BE$7,IF('Copy &amp; Paste Roster Report Here'!$M249="HT",1,0),0)</f>
        <v>0</v>
      </c>
      <c r="BF252" s="119">
        <f>IF('Copy &amp; Paste Roster Report Here'!$A249=BF$7,IF('Copy &amp; Paste Roster Report Here'!$M249="HT",1,0),0)</f>
        <v>0</v>
      </c>
      <c r="BG252" s="119">
        <f>IF('Copy &amp; Paste Roster Report Here'!$A249=BG$7,IF('Copy &amp; Paste Roster Report Here'!$M249="HT",1,0),0)</f>
        <v>0</v>
      </c>
      <c r="BH252" s="73">
        <f t="shared" si="56"/>
        <v>0</v>
      </c>
      <c r="BI252" s="120">
        <f>IF('Copy &amp; Paste Roster Report Here'!$A249=BI$7,IF('Copy &amp; Paste Roster Report Here'!$M249="MT",1,0),0)</f>
        <v>0</v>
      </c>
      <c r="BJ252" s="120">
        <f>IF('Copy &amp; Paste Roster Report Here'!$A249=BJ$7,IF('Copy &amp; Paste Roster Report Here'!$M249="MT",1,0),0)</f>
        <v>0</v>
      </c>
      <c r="BK252" s="120">
        <f>IF('Copy &amp; Paste Roster Report Here'!$A249=BK$7,IF('Copy &amp; Paste Roster Report Here'!$M249="MT",1,0),0)</f>
        <v>0</v>
      </c>
      <c r="BL252" s="120">
        <f>IF('Copy &amp; Paste Roster Report Here'!$A249=BL$7,IF('Copy &amp; Paste Roster Report Here'!$M249="MT",1,0),0)</f>
        <v>0</v>
      </c>
      <c r="BM252" s="120">
        <f>IF('Copy &amp; Paste Roster Report Here'!$A249=BM$7,IF('Copy &amp; Paste Roster Report Here'!$M249="MT",1,0),0)</f>
        <v>0</v>
      </c>
      <c r="BN252" s="120">
        <f>IF('Copy &amp; Paste Roster Report Here'!$A249=BN$7,IF('Copy &amp; Paste Roster Report Here'!$M249="MT",1,0),0)</f>
        <v>0</v>
      </c>
      <c r="BO252" s="120">
        <f>IF('Copy &amp; Paste Roster Report Here'!$A249=BO$7,IF('Copy &amp; Paste Roster Report Here'!$M249="MT",1,0),0)</f>
        <v>0</v>
      </c>
      <c r="BP252" s="120">
        <f>IF('Copy &amp; Paste Roster Report Here'!$A249=BP$7,IF('Copy &amp; Paste Roster Report Here'!$M249="MT",1,0),0)</f>
        <v>0</v>
      </c>
      <c r="BQ252" s="120">
        <f>IF('Copy &amp; Paste Roster Report Here'!$A249=BQ$7,IF('Copy &amp; Paste Roster Report Here'!$M249="MT",1,0),0)</f>
        <v>0</v>
      </c>
      <c r="BR252" s="120">
        <f>IF('Copy &amp; Paste Roster Report Here'!$A249=BR$7,IF('Copy &amp; Paste Roster Report Here'!$M249="MT",1,0),0)</f>
        <v>0</v>
      </c>
      <c r="BS252" s="120">
        <f>IF('Copy &amp; Paste Roster Report Here'!$A249=BS$7,IF('Copy &amp; Paste Roster Report Here'!$M249="MT",1,0),0)</f>
        <v>0</v>
      </c>
      <c r="BT252" s="73">
        <f t="shared" si="57"/>
        <v>0</v>
      </c>
      <c r="BU252" s="121">
        <f>IF('Copy &amp; Paste Roster Report Here'!$A249=BU$7,IF('Copy &amp; Paste Roster Report Here'!$M249="fy",1,0),0)</f>
        <v>0</v>
      </c>
      <c r="BV252" s="121">
        <f>IF('Copy &amp; Paste Roster Report Here'!$A249=BV$7,IF('Copy &amp; Paste Roster Report Here'!$M249="fy",1,0),0)</f>
        <v>0</v>
      </c>
      <c r="BW252" s="121">
        <f>IF('Copy &amp; Paste Roster Report Here'!$A249=BW$7,IF('Copy &amp; Paste Roster Report Here'!$M249="fy",1,0),0)</f>
        <v>0</v>
      </c>
      <c r="BX252" s="121">
        <f>IF('Copy &amp; Paste Roster Report Here'!$A249=BX$7,IF('Copy &amp; Paste Roster Report Here'!$M249="fy",1,0),0)</f>
        <v>0</v>
      </c>
      <c r="BY252" s="121">
        <f>IF('Copy &amp; Paste Roster Report Here'!$A249=BY$7,IF('Copy &amp; Paste Roster Report Here'!$M249="fy",1,0),0)</f>
        <v>0</v>
      </c>
      <c r="BZ252" s="121">
        <f>IF('Copy &amp; Paste Roster Report Here'!$A249=BZ$7,IF('Copy &amp; Paste Roster Report Here'!$M249="fy",1,0),0)</f>
        <v>0</v>
      </c>
      <c r="CA252" s="121">
        <f>IF('Copy &amp; Paste Roster Report Here'!$A249=CA$7,IF('Copy &amp; Paste Roster Report Here'!$M249="fy",1,0),0)</f>
        <v>0</v>
      </c>
      <c r="CB252" s="121">
        <f>IF('Copy &amp; Paste Roster Report Here'!$A249=CB$7,IF('Copy &amp; Paste Roster Report Here'!$M249="fy",1,0),0)</f>
        <v>0</v>
      </c>
      <c r="CC252" s="121">
        <f>IF('Copy &amp; Paste Roster Report Here'!$A249=CC$7,IF('Copy &amp; Paste Roster Report Here'!$M249="fy",1,0),0)</f>
        <v>0</v>
      </c>
      <c r="CD252" s="121">
        <f>IF('Copy &amp; Paste Roster Report Here'!$A249=CD$7,IF('Copy &amp; Paste Roster Report Here'!$M249="fy",1,0),0)</f>
        <v>0</v>
      </c>
      <c r="CE252" s="121">
        <f>IF('Copy &amp; Paste Roster Report Here'!$A249=CE$7,IF('Copy &amp; Paste Roster Report Here'!$M249="fy",1,0),0)</f>
        <v>0</v>
      </c>
      <c r="CF252" s="73">
        <f t="shared" si="58"/>
        <v>0</v>
      </c>
      <c r="CG252" s="122">
        <f>IF('Copy &amp; Paste Roster Report Here'!$A249=CG$7,IF('Copy &amp; Paste Roster Report Here'!$M249="RH",1,0),0)</f>
        <v>0</v>
      </c>
      <c r="CH252" s="122">
        <f>IF('Copy &amp; Paste Roster Report Here'!$A249=CH$7,IF('Copy &amp; Paste Roster Report Here'!$M249="RH",1,0),0)</f>
        <v>0</v>
      </c>
      <c r="CI252" s="122">
        <f>IF('Copy &amp; Paste Roster Report Here'!$A249=CI$7,IF('Copy &amp; Paste Roster Report Here'!$M249="RH",1,0),0)</f>
        <v>0</v>
      </c>
      <c r="CJ252" s="122">
        <f>IF('Copy &amp; Paste Roster Report Here'!$A249=CJ$7,IF('Copy &amp; Paste Roster Report Here'!$M249="RH",1,0),0)</f>
        <v>0</v>
      </c>
      <c r="CK252" s="122">
        <f>IF('Copy &amp; Paste Roster Report Here'!$A249=CK$7,IF('Copy &amp; Paste Roster Report Here'!$M249="RH",1,0),0)</f>
        <v>0</v>
      </c>
      <c r="CL252" s="122">
        <f>IF('Copy &amp; Paste Roster Report Here'!$A249=CL$7,IF('Copy &amp; Paste Roster Report Here'!$M249="RH",1,0),0)</f>
        <v>0</v>
      </c>
      <c r="CM252" s="122">
        <f>IF('Copy &amp; Paste Roster Report Here'!$A249=CM$7,IF('Copy &amp; Paste Roster Report Here'!$M249="RH",1,0),0)</f>
        <v>0</v>
      </c>
      <c r="CN252" s="122">
        <f>IF('Copy &amp; Paste Roster Report Here'!$A249=CN$7,IF('Copy &amp; Paste Roster Report Here'!$M249="RH",1,0),0)</f>
        <v>0</v>
      </c>
      <c r="CO252" s="122">
        <f>IF('Copy &amp; Paste Roster Report Here'!$A249=CO$7,IF('Copy &amp; Paste Roster Report Here'!$M249="RH",1,0),0)</f>
        <v>0</v>
      </c>
      <c r="CP252" s="122">
        <f>IF('Copy &amp; Paste Roster Report Here'!$A249=CP$7,IF('Copy &amp; Paste Roster Report Here'!$M249="RH",1,0),0)</f>
        <v>0</v>
      </c>
      <c r="CQ252" s="122">
        <f>IF('Copy &amp; Paste Roster Report Here'!$A249=CQ$7,IF('Copy &amp; Paste Roster Report Here'!$M249="RH",1,0),0)</f>
        <v>0</v>
      </c>
      <c r="CR252" s="73">
        <f t="shared" si="59"/>
        <v>0</v>
      </c>
      <c r="CS252" s="123">
        <f>IF('Copy &amp; Paste Roster Report Here'!$A249=CS$7,IF('Copy &amp; Paste Roster Report Here'!$M249="QT",1,0),0)</f>
        <v>0</v>
      </c>
      <c r="CT252" s="123">
        <f>IF('Copy &amp; Paste Roster Report Here'!$A249=CT$7,IF('Copy &amp; Paste Roster Report Here'!$M249="QT",1,0),0)</f>
        <v>0</v>
      </c>
      <c r="CU252" s="123">
        <f>IF('Copy &amp; Paste Roster Report Here'!$A249=CU$7,IF('Copy &amp; Paste Roster Report Here'!$M249="QT",1,0),0)</f>
        <v>0</v>
      </c>
      <c r="CV252" s="123">
        <f>IF('Copy &amp; Paste Roster Report Here'!$A249=CV$7,IF('Copy &amp; Paste Roster Report Here'!$M249="QT",1,0),0)</f>
        <v>0</v>
      </c>
      <c r="CW252" s="123">
        <f>IF('Copy &amp; Paste Roster Report Here'!$A249=CW$7,IF('Copy &amp; Paste Roster Report Here'!$M249="QT",1,0),0)</f>
        <v>0</v>
      </c>
      <c r="CX252" s="123">
        <f>IF('Copy &amp; Paste Roster Report Here'!$A249=CX$7,IF('Copy &amp; Paste Roster Report Here'!$M249="QT",1,0),0)</f>
        <v>0</v>
      </c>
      <c r="CY252" s="123">
        <f>IF('Copy &amp; Paste Roster Report Here'!$A249=CY$7,IF('Copy &amp; Paste Roster Report Here'!$M249="QT",1,0),0)</f>
        <v>0</v>
      </c>
      <c r="CZ252" s="123">
        <f>IF('Copy &amp; Paste Roster Report Here'!$A249=CZ$7,IF('Copy &amp; Paste Roster Report Here'!$M249="QT",1,0),0)</f>
        <v>0</v>
      </c>
      <c r="DA252" s="123">
        <f>IF('Copy &amp; Paste Roster Report Here'!$A249=DA$7,IF('Copy &amp; Paste Roster Report Here'!$M249="QT",1,0),0)</f>
        <v>0</v>
      </c>
      <c r="DB252" s="123">
        <f>IF('Copy &amp; Paste Roster Report Here'!$A249=DB$7,IF('Copy &amp; Paste Roster Report Here'!$M249="QT",1,0),0)</f>
        <v>0</v>
      </c>
      <c r="DC252" s="123">
        <f>IF('Copy &amp; Paste Roster Report Here'!$A249=DC$7,IF('Copy &amp; Paste Roster Report Here'!$M249="QT",1,0),0)</f>
        <v>0</v>
      </c>
      <c r="DD252" s="73">
        <f t="shared" si="60"/>
        <v>0</v>
      </c>
      <c r="DE252" s="124">
        <f>IF('Copy &amp; Paste Roster Report Here'!$A249=DE$7,IF('Copy &amp; Paste Roster Report Here'!$M249="xxxxxxxxxxx",1,0),0)</f>
        <v>0</v>
      </c>
      <c r="DF252" s="124">
        <f>IF('Copy &amp; Paste Roster Report Here'!$A249=DF$7,IF('Copy &amp; Paste Roster Report Here'!$M249="xxxxxxxxxxx",1,0),0)</f>
        <v>0</v>
      </c>
      <c r="DG252" s="124">
        <f>IF('Copy &amp; Paste Roster Report Here'!$A249=DG$7,IF('Copy &amp; Paste Roster Report Here'!$M249="xxxxxxxxxxx",1,0),0)</f>
        <v>0</v>
      </c>
      <c r="DH252" s="124">
        <f>IF('Copy &amp; Paste Roster Report Here'!$A249=DH$7,IF('Copy &amp; Paste Roster Report Here'!$M249="xxxxxxxxxxx",1,0),0)</f>
        <v>0</v>
      </c>
      <c r="DI252" s="124">
        <f>IF('Copy &amp; Paste Roster Report Here'!$A249=DI$7,IF('Copy &amp; Paste Roster Report Here'!$M249="xxxxxxxxxxx",1,0),0)</f>
        <v>0</v>
      </c>
      <c r="DJ252" s="124">
        <f>IF('Copy &amp; Paste Roster Report Here'!$A249=DJ$7,IF('Copy &amp; Paste Roster Report Here'!$M249="xxxxxxxxxxx",1,0),0)</f>
        <v>0</v>
      </c>
      <c r="DK252" s="124">
        <f>IF('Copy &amp; Paste Roster Report Here'!$A249=DK$7,IF('Copy &amp; Paste Roster Report Here'!$M249="xxxxxxxxxxx",1,0),0)</f>
        <v>0</v>
      </c>
      <c r="DL252" s="124">
        <f>IF('Copy &amp; Paste Roster Report Here'!$A249=DL$7,IF('Copy &amp; Paste Roster Report Here'!$M249="xxxxxxxxxxx",1,0),0)</f>
        <v>0</v>
      </c>
      <c r="DM252" s="124">
        <f>IF('Copy &amp; Paste Roster Report Here'!$A249=DM$7,IF('Copy &amp; Paste Roster Report Here'!$M249="xxxxxxxxxxx",1,0),0)</f>
        <v>0</v>
      </c>
      <c r="DN252" s="124">
        <f>IF('Copy &amp; Paste Roster Report Here'!$A249=DN$7,IF('Copy &amp; Paste Roster Report Here'!$M249="xxxxxxxxxxx",1,0),0)</f>
        <v>0</v>
      </c>
      <c r="DO252" s="124">
        <f>IF('Copy &amp; Paste Roster Report Here'!$A249=DO$7,IF('Copy &amp; Paste Roster Report Here'!$M249="xxxxxxxxxxx",1,0),0)</f>
        <v>0</v>
      </c>
      <c r="DP252" s="125">
        <f t="shared" si="61"/>
        <v>0</v>
      </c>
      <c r="DQ252" s="126">
        <f t="shared" si="62"/>
        <v>0</v>
      </c>
    </row>
    <row r="253" spans="1:121" x14ac:dyDescent="0.25">
      <c r="A253" s="111">
        <f t="shared" si="48"/>
        <v>0</v>
      </c>
      <c r="B253" s="111">
        <f t="shared" si="49"/>
        <v>0</v>
      </c>
      <c r="C253" s="112">
        <f>+('Copy &amp; Paste Roster Report Here'!$P250-'Copy &amp; Paste Roster Report Here'!$O250)/30</f>
        <v>0</v>
      </c>
      <c r="D253" s="112">
        <f>+('Copy &amp; Paste Roster Report Here'!$P250-'Copy &amp; Paste Roster Report Here'!$O250)</f>
        <v>0</v>
      </c>
      <c r="E253" s="111">
        <f>'Copy &amp; Paste Roster Report Here'!N250</f>
        <v>0</v>
      </c>
      <c r="F253" s="111" t="str">
        <f t="shared" si="50"/>
        <v>N</v>
      </c>
      <c r="G253" s="111">
        <f>'Copy &amp; Paste Roster Report Here'!R250</f>
        <v>0</v>
      </c>
      <c r="H253" s="113">
        <f t="shared" si="51"/>
        <v>0</v>
      </c>
      <c r="I253" s="112">
        <f>IF(F253="N",$F$5-'Copy &amp; Paste Roster Report Here'!O250,+'Copy &amp; Paste Roster Report Here'!Q250-'Copy &amp; Paste Roster Report Here'!O250)</f>
        <v>0</v>
      </c>
      <c r="J253" s="114">
        <f t="shared" si="52"/>
        <v>0</v>
      </c>
      <c r="K253" s="114">
        <f t="shared" si="53"/>
        <v>0</v>
      </c>
      <c r="L253" s="115">
        <f>'Copy &amp; Paste Roster Report Here'!F250</f>
        <v>0</v>
      </c>
      <c r="M253" s="116">
        <f t="shared" si="54"/>
        <v>0</v>
      </c>
      <c r="N253" s="117">
        <f>IF('Copy &amp; Paste Roster Report Here'!$A250='Analytical Tests'!N$7,IF($F253="Y",+$H253*N$6,0),0)</f>
        <v>0</v>
      </c>
      <c r="O253" s="117">
        <f>IF('Copy &amp; Paste Roster Report Here'!$A250='Analytical Tests'!O$7,IF($F253="Y",+$H253*O$6,0),0)</f>
        <v>0</v>
      </c>
      <c r="P253" s="117">
        <f>IF('Copy &amp; Paste Roster Report Here'!$A250='Analytical Tests'!P$7,IF($F253="Y",+$H253*P$6,0),0)</f>
        <v>0</v>
      </c>
      <c r="Q253" s="117">
        <f>IF('Copy &amp; Paste Roster Report Here'!$A250='Analytical Tests'!Q$7,IF($F253="Y",+$H253*Q$6,0),0)</f>
        <v>0</v>
      </c>
      <c r="R253" s="117">
        <f>IF('Copy &amp; Paste Roster Report Here'!$A250='Analytical Tests'!R$7,IF($F253="Y",+$H253*R$6,0),0)</f>
        <v>0</v>
      </c>
      <c r="S253" s="117">
        <f>IF('Copy &amp; Paste Roster Report Here'!$A250='Analytical Tests'!S$7,IF($F253="Y",+$H253*S$6,0),0)</f>
        <v>0</v>
      </c>
      <c r="T253" s="117">
        <f>IF('Copy &amp; Paste Roster Report Here'!$A250='Analytical Tests'!T$7,IF($F253="Y",+$H253*T$6,0),0)</f>
        <v>0</v>
      </c>
      <c r="U253" s="117">
        <f>IF('Copy &amp; Paste Roster Report Here'!$A250='Analytical Tests'!U$7,IF($F253="Y",+$H253*U$6,0),0)</f>
        <v>0</v>
      </c>
      <c r="V253" s="117">
        <f>IF('Copy &amp; Paste Roster Report Here'!$A250='Analytical Tests'!V$7,IF($F253="Y",+$H253*V$6,0),0)</f>
        <v>0</v>
      </c>
      <c r="W253" s="117">
        <f>IF('Copy &amp; Paste Roster Report Here'!$A250='Analytical Tests'!W$7,IF($F253="Y",+$H253*W$6,0),0)</f>
        <v>0</v>
      </c>
      <c r="X253" s="117">
        <f>IF('Copy &amp; Paste Roster Report Here'!$A250='Analytical Tests'!X$7,IF($F253="Y",+$H253*X$6,0),0)</f>
        <v>0</v>
      </c>
      <c r="Y253" s="117" t="b">
        <f>IF('Copy &amp; Paste Roster Report Here'!$A250='Analytical Tests'!Y$7,IF($F253="N",IF($J253&gt;=$C253,Y$6,+($I253/$D253)*Y$6),0))</f>
        <v>0</v>
      </c>
      <c r="Z253" s="117" t="b">
        <f>IF('Copy &amp; Paste Roster Report Here'!$A250='Analytical Tests'!Z$7,IF($F253="N",IF($J253&gt;=$C253,Z$6,+($I253/$D253)*Z$6),0))</f>
        <v>0</v>
      </c>
      <c r="AA253" s="117" t="b">
        <f>IF('Copy &amp; Paste Roster Report Here'!$A250='Analytical Tests'!AA$7,IF($F253="N",IF($J253&gt;=$C253,AA$6,+($I253/$D253)*AA$6),0))</f>
        <v>0</v>
      </c>
      <c r="AB253" s="117" t="b">
        <f>IF('Copy &amp; Paste Roster Report Here'!$A250='Analytical Tests'!AB$7,IF($F253="N",IF($J253&gt;=$C253,AB$6,+($I253/$D253)*AB$6),0))</f>
        <v>0</v>
      </c>
      <c r="AC253" s="117" t="b">
        <f>IF('Copy &amp; Paste Roster Report Here'!$A250='Analytical Tests'!AC$7,IF($F253="N",IF($J253&gt;=$C253,AC$6,+($I253/$D253)*AC$6),0))</f>
        <v>0</v>
      </c>
      <c r="AD253" s="117" t="b">
        <f>IF('Copy &amp; Paste Roster Report Here'!$A250='Analytical Tests'!AD$7,IF($F253="N",IF($J253&gt;=$C253,AD$6,+($I253/$D253)*AD$6),0))</f>
        <v>0</v>
      </c>
      <c r="AE253" s="117" t="b">
        <f>IF('Copy &amp; Paste Roster Report Here'!$A250='Analytical Tests'!AE$7,IF($F253="N",IF($J253&gt;=$C253,AE$6,+($I253/$D253)*AE$6),0))</f>
        <v>0</v>
      </c>
      <c r="AF253" s="117" t="b">
        <f>IF('Copy &amp; Paste Roster Report Here'!$A250='Analytical Tests'!AF$7,IF($F253="N",IF($J253&gt;=$C253,AF$6,+($I253/$D253)*AF$6),0))</f>
        <v>0</v>
      </c>
      <c r="AG253" s="117" t="b">
        <f>IF('Copy &amp; Paste Roster Report Here'!$A250='Analytical Tests'!AG$7,IF($F253="N",IF($J253&gt;=$C253,AG$6,+($I253/$D253)*AG$6),0))</f>
        <v>0</v>
      </c>
      <c r="AH253" s="117" t="b">
        <f>IF('Copy &amp; Paste Roster Report Here'!$A250='Analytical Tests'!AH$7,IF($F253="N",IF($J253&gt;=$C253,AH$6,+($I253/$D253)*AH$6),0))</f>
        <v>0</v>
      </c>
      <c r="AI253" s="117" t="b">
        <f>IF('Copy &amp; Paste Roster Report Here'!$A250='Analytical Tests'!AI$7,IF($F253="N",IF($J253&gt;=$C253,AI$6,+($I253/$D253)*AI$6),0))</f>
        <v>0</v>
      </c>
      <c r="AJ253" s="79"/>
      <c r="AK253" s="118">
        <f>IF('Copy &amp; Paste Roster Report Here'!$A250=AK$7,IF('Copy &amp; Paste Roster Report Here'!$M250="FT",1,0),0)</f>
        <v>0</v>
      </c>
      <c r="AL253" s="118">
        <f>IF('Copy &amp; Paste Roster Report Here'!$A250=AL$7,IF('Copy &amp; Paste Roster Report Here'!$M250="FT",1,0),0)</f>
        <v>0</v>
      </c>
      <c r="AM253" s="118">
        <f>IF('Copy &amp; Paste Roster Report Here'!$A250=AM$7,IF('Copy &amp; Paste Roster Report Here'!$M250="FT",1,0),0)</f>
        <v>0</v>
      </c>
      <c r="AN253" s="118">
        <f>IF('Copy &amp; Paste Roster Report Here'!$A250=AN$7,IF('Copy &amp; Paste Roster Report Here'!$M250="FT",1,0),0)</f>
        <v>0</v>
      </c>
      <c r="AO253" s="118">
        <f>IF('Copy &amp; Paste Roster Report Here'!$A250=AO$7,IF('Copy &amp; Paste Roster Report Here'!$M250="FT",1,0),0)</f>
        <v>0</v>
      </c>
      <c r="AP253" s="118">
        <f>IF('Copy &amp; Paste Roster Report Here'!$A250=AP$7,IF('Copy &amp; Paste Roster Report Here'!$M250="FT",1,0),0)</f>
        <v>0</v>
      </c>
      <c r="AQ253" s="118">
        <f>IF('Copy &amp; Paste Roster Report Here'!$A250=AQ$7,IF('Copy &amp; Paste Roster Report Here'!$M250="FT",1,0),0)</f>
        <v>0</v>
      </c>
      <c r="AR253" s="118">
        <f>IF('Copy &amp; Paste Roster Report Here'!$A250=AR$7,IF('Copy &amp; Paste Roster Report Here'!$M250="FT",1,0),0)</f>
        <v>0</v>
      </c>
      <c r="AS253" s="118">
        <f>IF('Copy &amp; Paste Roster Report Here'!$A250=AS$7,IF('Copy &amp; Paste Roster Report Here'!$M250="FT",1,0),0)</f>
        <v>0</v>
      </c>
      <c r="AT253" s="118">
        <f>IF('Copy &amp; Paste Roster Report Here'!$A250=AT$7,IF('Copy &amp; Paste Roster Report Here'!$M250="FT",1,0),0)</f>
        <v>0</v>
      </c>
      <c r="AU253" s="118">
        <f>IF('Copy &amp; Paste Roster Report Here'!$A250=AU$7,IF('Copy &amp; Paste Roster Report Here'!$M250="FT",1,0),0)</f>
        <v>0</v>
      </c>
      <c r="AV253" s="73">
        <f t="shared" si="55"/>
        <v>0</v>
      </c>
      <c r="AW253" s="119">
        <f>IF('Copy &amp; Paste Roster Report Here'!$A250=AW$7,IF('Copy &amp; Paste Roster Report Here'!$M250="HT",1,0),0)</f>
        <v>0</v>
      </c>
      <c r="AX253" s="119">
        <f>IF('Copy &amp; Paste Roster Report Here'!$A250=AX$7,IF('Copy &amp; Paste Roster Report Here'!$M250="HT",1,0),0)</f>
        <v>0</v>
      </c>
      <c r="AY253" s="119">
        <f>IF('Copy &amp; Paste Roster Report Here'!$A250=AY$7,IF('Copy &amp; Paste Roster Report Here'!$M250="HT",1,0),0)</f>
        <v>0</v>
      </c>
      <c r="AZ253" s="119">
        <f>IF('Copy &amp; Paste Roster Report Here'!$A250=AZ$7,IF('Copy &amp; Paste Roster Report Here'!$M250="HT",1,0),0)</f>
        <v>0</v>
      </c>
      <c r="BA253" s="119">
        <f>IF('Copy &amp; Paste Roster Report Here'!$A250=BA$7,IF('Copy &amp; Paste Roster Report Here'!$M250="HT",1,0),0)</f>
        <v>0</v>
      </c>
      <c r="BB253" s="119">
        <f>IF('Copy &amp; Paste Roster Report Here'!$A250=BB$7,IF('Copy &amp; Paste Roster Report Here'!$M250="HT",1,0),0)</f>
        <v>0</v>
      </c>
      <c r="BC253" s="119">
        <f>IF('Copy &amp; Paste Roster Report Here'!$A250=BC$7,IF('Copy &amp; Paste Roster Report Here'!$M250="HT",1,0),0)</f>
        <v>0</v>
      </c>
      <c r="BD253" s="119">
        <f>IF('Copy &amp; Paste Roster Report Here'!$A250=BD$7,IF('Copy &amp; Paste Roster Report Here'!$M250="HT",1,0),0)</f>
        <v>0</v>
      </c>
      <c r="BE253" s="119">
        <f>IF('Copy &amp; Paste Roster Report Here'!$A250=BE$7,IF('Copy &amp; Paste Roster Report Here'!$M250="HT",1,0),0)</f>
        <v>0</v>
      </c>
      <c r="BF253" s="119">
        <f>IF('Copy &amp; Paste Roster Report Here'!$A250=BF$7,IF('Copy &amp; Paste Roster Report Here'!$M250="HT",1,0),0)</f>
        <v>0</v>
      </c>
      <c r="BG253" s="119">
        <f>IF('Copy &amp; Paste Roster Report Here'!$A250=BG$7,IF('Copy &amp; Paste Roster Report Here'!$M250="HT",1,0),0)</f>
        <v>0</v>
      </c>
      <c r="BH253" s="73">
        <f t="shared" si="56"/>
        <v>0</v>
      </c>
      <c r="BI253" s="120">
        <f>IF('Copy &amp; Paste Roster Report Here'!$A250=BI$7,IF('Copy &amp; Paste Roster Report Here'!$M250="MT",1,0),0)</f>
        <v>0</v>
      </c>
      <c r="BJ253" s="120">
        <f>IF('Copy &amp; Paste Roster Report Here'!$A250=BJ$7,IF('Copy &amp; Paste Roster Report Here'!$M250="MT",1,0),0)</f>
        <v>0</v>
      </c>
      <c r="BK253" s="120">
        <f>IF('Copy &amp; Paste Roster Report Here'!$A250=BK$7,IF('Copy &amp; Paste Roster Report Here'!$M250="MT",1,0),0)</f>
        <v>0</v>
      </c>
      <c r="BL253" s="120">
        <f>IF('Copy &amp; Paste Roster Report Here'!$A250=BL$7,IF('Copy &amp; Paste Roster Report Here'!$M250="MT",1,0),0)</f>
        <v>0</v>
      </c>
      <c r="BM253" s="120">
        <f>IF('Copy &amp; Paste Roster Report Here'!$A250=BM$7,IF('Copy &amp; Paste Roster Report Here'!$M250="MT",1,0),0)</f>
        <v>0</v>
      </c>
      <c r="BN253" s="120">
        <f>IF('Copy &amp; Paste Roster Report Here'!$A250=BN$7,IF('Copy &amp; Paste Roster Report Here'!$M250="MT",1,0),0)</f>
        <v>0</v>
      </c>
      <c r="BO253" s="120">
        <f>IF('Copy &amp; Paste Roster Report Here'!$A250=BO$7,IF('Copy &amp; Paste Roster Report Here'!$M250="MT",1,0),0)</f>
        <v>0</v>
      </c>
      <c r="BP253" s="120">
        <f>IF('Copy &amp; Paste Roster Report Here'!$A250=BP$7,IF('Copy &amp; Paste Roster Report Here'!$M250="MT",1,0),0)</f>
        <v>0</v>
      </c>
      <c r="BQ253" s="120">
        <f>IF('Copy &amp; Paste Roster Report Here'!$A250=BQ$7,IF('Copy &amp; Paste Roster Report Here'!$M250="MT",1,0),0)</f>
        <v>0</v>
      </c>
      <c r="BR253" s="120">
        <f>IF('Copy &amp; Paste Roster Report Here'!$A250=BR$7,IF('Copy &amp; Paste Roster Report Here'!$M250="MT",1,0),0)</f>
        <v>0</v>
      </c>
      <c r="BS253" s="120">
        <f>IF('Copy &amp; Paste Roster Report Here'!$A250=BS$7,IF('Copy &amp; Paste Roster Report Here'!$M250="MT",1,0),0)</f>
        <v>0</v>
      </c>
      <c r="BT253" s="73">
        <f t="shared" si="57"/>
        <v>0</v>
      </c>
      <c r="BU253" s="121">
        <f>IF('Copy &amp; Paste Roster Report Here'!$A250=BU$7,IF('Copy &amp; Paste Roster Report Here'!$M250="fy",1,0),0)</f>
        <v>0</v>
      </c>
      <c r="BV253" s="121">
        <f>IF('Copy &amp; Paste Roster Report Here'!$A250=BV$7,IF('Copy &amp; Paste Roster Report Here'!$M250="fy",1,0),0)</f>
        <v>0</v>
      </c>
      <c r="BW253" s="121">
        <f>IF('Copy &amp; Paste Roster Report Here'!$A250=BW$7,IF('Copy &amp; Paste Roster Report Here'!$M250="fy",1,0),0)</f>
        <v>0</v>
      </c>
      <c r="BX253" s="121">
        <f>IF('Copy &amp; Paste Roster Report Here'!$A250=BX$7,IF('Copy &amp; Paste Roster Report Here'!$M250="fy",1,0),0)</f>
        <v>0</v>
      </c>
      <c r="BY253" s="121">
        <f>IF('Copy &amp; Paste Roster Report Here'!$A250=BY$7,IF('Copy &amp; Paste Roster Report Here'!$M250="fy",1,0),0)</f>
        <v>0</v>
      </c>
      <c r="BZ253" s="121">
        <f>IF('Copy &amp; Paste Roster Report Here'!$A250=BZ$7,IF('Copy &amp; Paste Roster Report Here'!$M250="fy",1,0),0)</f>
        <v>0</v>
      </c>
      <c r="CA253" s="121">
        <f>IF('Copy &amp; Paste Roster Report Here'!$A250=CA$7,IF('Copy &amp; Paste Roster Report Here'!$M250="fy",1,0),0)</f>
        <v>0</v>
      </c>
      <c r="CB253" s="121">
        <f>IF('Copy &amp; Paste Roster Report Here'!$A250=CB$7,IF('Copy &amp; Paste Roster Report Here'!$M250="fy",1,0),0)</f>
        <v>0</v>
      </c>
      <c r="CC253" s="121">
        <f>IF('Copy &amp; Paste Roster Report Here'!$A250=CC$7,IF('Copy &amp; Paste Roster Report Here'!$M250="fy",1,0),0)</f>
        <v>0</v>
      </c>
      <c r="CD253" s="121">
        <f>IF('Copy &amp; Paste Roster Report Here'!$A250=CD$7,IF('Copy &amp; Paste Roster Report Here'!$M250="fy",1,0),0)</f>
        <v>0</v>
      </c>
      <c r="CE253" s="121">
        <f>IF('Copy &amp; Paste Roster Report Here'!$A250=CE$7,IF('Copy &amp; Paste Roster Report Here'!$M250="fy",1,0),0)</f>
        <v>0</v>
      </c>
      <c r="CF253" s="73">
        <f t="shared" si="58"/>
        <v>0</v>
      </c>
      <c r="CG253" s="122">
        <f>IF('Copy &amp; Paste Roster Report Here'!$A250=CG$7,IF('Copy &amp; Paste Roster Report Here'!$M250="RH",1,0),0)</f>
        <v>0</v>
      </c>
      <c r="CH253" s="122">
        <f>IF('Copy &amp; Paste Roster Report Here'!$A250=CH$7,IF('Copy &amp; Paste Roster Report Here'!$M250="RH",1,0),0)</f>
        <v>0</v>
      </c>
      <c r="CI253" s="122">
        <f>IF('Copy &amp; Paste Roster Report Here'!$A250=CI$7,IF('Copy &amp; Paste Roster Report Here'!$M250="RH",1,0),0)</f>
        <v>0</v>
      </c>
      <c r="CJ253" s="122">
        <f>IF('Copy &amp; Paste Roster Report Here'!$A250=CJ$7,IF('Copy &amp; Paste Roster Report Here'!$M250="RH",1,0),0)</f>
        <v>0</v>
      </c>
      <c r="CK253" s="122">
        <f>IF('Copy &amp; Paste Roster Report Here'!$A250=CK$7,IF('Copy &amp; Paste Roster Report Here'!$M250="RH",1,0),0)</f>
        <v>0</v>
      </c>
      <c r="CL253" s="122">
        <f>IF('Copy &amp; Paste Roster Report Here'!$A250=CL$7,IF('Copy &amp; Paste Roster Report Here'!$M250="RH",1,0),0)</f>
        <v>0</v>
      </c>
      <c r="CM253" s="122">
        <f>IF('Copy &amp; Paste Roster Report Here'!$A250=CM$7,IF('Copy &amp; Paste Roster Report Here'!$M250="RH",1,0),0)</f>
        <v>0</v>
      </c>
      <c r="CN253" s="122">
        <f>IF('Copy &amp; Paste Roster Report Here'!$A250=CN$7,IF('Copy &amp; Paste Roster Report Here'!$M250="RH",1,0),0)</f>
        <v>0</v>
      </c>
      <c r="CO253" s="122">
        <f>IF('Copy &amp; Paste Roster Report Here'!$A250=CO$7,IF('Copy &amp; Paste Roster Report Here'!$M250="RH",1,0),0)</f>
        <v>0</v>
      </c>
      <c r="CP253" s="122">
        <f>IF('Copy &amp; Paste Roster Report Here'!$A250=CP$7,IF('Copy &amp; Paste Roster Report Here'!$M250="RH",1,0),0)</f>
        <v>0</v>
      </c>
      <c r="CQ253" s="122">
        <f>IF('Copy &amp; Paste Roster Report Here'!$A250=CQ$7,IF('Copy &amp; Paste Roster Report Here'!$M250="RH",1,0),0)</f>
        <v>0</v>
      </c>
      <c r="CR253" s="73">
        <f t="shared" si="59"/>
        <v>0</v>
      </c>
      <c r="CS253" s="123">
        <f>IF('Copy &amp; Paste Roster Report Here'!$A250=CS$7,IF('Copy &amp; Paste Roster Report Here'!$M250="QT",1,0),0)</f>
        <v>0</v>
      </c>
      <c r="CT253" s="123">
        <f>IF('Copy &amp; Paste Roster Report Here'!$A250=CT$7,IF('Copy &amp; Paste Roster Report Here'!$M250="QT",1,0),0)</f>
        <v>0</v>
      </c>
      <c r="CU253" s="123">
        <f>IF('Copy &amp; Paste Roster Report Here'!$A250=CU$7,IF('Copy &amp; Paste Roster Report Here'!$M250="QT",1,0),0)</f>
        <v>0</v>
      </c>
      <c r="CV253" s="123">
        <f>IF('Copy &amp; Paste Roster Report Here'!$A250=CV$7,IF('Copy &amp; Paste Roster Report Here'!$M250="QT",1,0),0)</f>
        <v>0</v>
      </c>
      <c r="CW253" s="123">
        <f>IF('Copy &amp; Paste Roster Report Here'!$A250=CW$7,IF('Copy &amp; Paste Roster Report Here'!$M250="QT",1,0),0)</f>
        <v>0</v>
      </c>
      <c r="CX253" s="123">
        <f>IF('Copy &amp; Paste Roster Report Here'!$A250=CX$7,IF('Copy &amp; Paste Roster Report Here'!$M250="QT",1,0),0)</f>
        <v>0</v>
      </c>
      <c r="CY253" s="123">
        <f>IF('Copy &amp; Paste Roster Report Here'!$A250=CY$7,IF('Copy &amp; Paste Roster Report Here'!$M250="QT",1,0),0)</f>
        <v>0</v>
      </c>
      <c r="CZ253" s="123">
        <f>IF('Copy &amp; Paste Roster Report Here'!$A250=CZ$7,IF('Copy &amp; Paste Roster Report Here'!$M250="QT",1,0),0)</f>
        <v>0</v>
      </c>
      <c r="DA253" s="123">
        <f>IF('Copy &amp; Paste Roster Report Here'!$A250=DA$7,IF('Copy &amp; Paste Roster Report Here'!$M250="QT",1,0),0)</f>
        <v>0</v>
      </c>
      <c r="DB253" s="123">
        <f>IF('Copy &amp; Paste Roster Report Here'!$A250=DB$7,IF('Copy &amp; Paste Roster Report Here'!$M250="QT",1,0),0)</f>
        <v>0</v>
      </c>
      <c r="DC253" s="123">
        <f>IF('Copy &amp; Paste Roster Report Here'!$A250=DC$7,IF('Copy &amp; Paste Roster Report Here'!$M250="QT",1,0),0)</f>
        <v>0</v>
      </c>
      <c r="DD253" s="73">
        <f t="shared" si="60"/>
        <v>0</v>
      </c>
      <c r="DE253" s="124">
        <f>IF('Copy &amp; Paste Roster Report Here'!$A250=DE$7,IF('Copy &amp; Paste Roster Report Here'!$M250="xxxxxxxxxxx",1,0),0)</f>
        <v>0</v>
      </c>
      <c r="DF253" s="124">
        <f>IF('Copy &amp; Paste Roster Report Here'!$A250=DF$7,IF('Copy &amp; Paste Roster Report Here'!$M250="xxxxxxxxxxx",1,0),0)</f>
        <v>0</v>
      </c>
      <c r="DG253" s="124">
        <f>IF('Copy &amp; Paste Roster Report Here'!$A250=DG$7,IF('Copy &amp; Paste Roster Report Here'!$M250="xxxxxxxxxxx",1,0),0)</f>
        <v>0</v>
      </c>
      <c r="DH253" s="124">
        <f>IF('Copy &amp; Paste Roster Report Here'!$A250=DH$7,IF('Copy &amp; Paste Roster Report Here'!$M250="xxxxxxxxxxx",1,0),0)</f>
        <v>0</v>
      </c>
      <c r="DI253" s="124">
        <f>IF('Copy &amp; Paste Roster Report Here'!$A250=DI$7,IF('Copy &amp; Paste Roster Report Here'!$M250="xxxxxxxxxxx",1,0),0)</f>
        <v>0</v>
      </c>
      <c r="DJ253" s="124">
        <f>IF('Copy &amp; Paste Roster Report Here'!$A250=DJ$7,IF('Copy &amp; Paste Roster Report Here'!$M250="xxxxxxxxxxx",1,0),0)</f>
        <v>0</v>
      </c>
      <c r="DK253" s="124">
        <f>IF('Copy &amp; Paste Roster Report Here'!$A250=DK$7,IF('Copy &amp; Paste Roster Report Here'!$M250="xxxxxxxxxxx",1,0),0)</f>
        <v>0</v>
      </c>
      <c r="DL253" s="124">
        <f>IF('Copy &amp; Paste Roster Report Here'!$A250=DL$7,IF('Copy &amp; Paste Roster Report Here'!$M250="xxxxxxxxxxx",1,0),0)</f>
        <v>0</v>
      </c>
      <c r="DM253" s="124">
        <f>IF('Copy &amp; Paste Roster Report Here'!$A250=DM$7,IF('Copy &amp; Paste Roster Report Here'!$M250="xxxxxxxxxxx",1,0),0)</f>
        <v>0</v>
      </c>
      <c r="DN253" s="124">
        <f>IF('Copy &amp; Paste Roster Report Here'!$A250=DN$7,IF('Copy &amp; Paste Roster Report Here'!$M250="xxxxxxxxxxx",1,0),0)</f>
        <v>0</v>
      </c>
      <c r="DO253" s="124">
        <f>IF('Copy &amp; Paste Roster Report Here'!$A250=DO$7,IF('Copy &amp; Paste Roster Report Here'!$M250="xxxxxxxxxxx",1,0),0)</f>
        <v>0</v>
      </c>
      <c r="DP253" s="125">
        <f t="shared" si="61"/>
        <v>0</v>
      </c>
      <c r="DQ253" s="126">
        <f t="shared" si="62"/>
        <v>0</v>
      </c>
    </row>
    <row r="254" spans="1:121" x14ac:dyDescent="0.25">
      <c r="A254" s="111">
        <f t="shared" si="48"/>
        <v>0</v>
      </c>
      <c r="B254" s="111">
        <f t="shared" si="49"/>
        <v>0</v>
      </c>
      <c r="C254" s="112">
        <f>+('Copy &amp; Paste Roster Report Here'!$P251-'Copy &amp; Paste Roster Report Here'!$O251)/30</f>
        <v>0</v>
      </c>
      <c r="D254" s="112">
        <f>+('Copy &amp; Paste Roster Report Here'!$P251-'Copy &amp; Paste Roster Report Here'!$O251)</f>
        <v>0</v>
      </c>
      <c r="E254" s="111">
        <f>'Copy &amp; Paste Roster Report Here'!N251</f>
        <v>0</v>
      </c>
      <c r="F254" s="111" t="str">
        <f t="shared" si="50"/>
        <v>N</v>
      </c>
      <c r="G254" s="111">
        <f>'Copy &amp; Paste Roster Report Here'!R251</f>
        <v>0</v>
      </c>
      <c r="H254" s="113">
        <f t="shared" si="51"/>
        <v>0</v>
      </c>
      <c r="I254" s="112">
        <f>IF(F254="N",$F$5-'Copy &amp; Paste Roster Report Here'!O251,+'Copy &amp; Paste Roster Report Here'!Q251-'Copy &amp; Paste Roster Report Here'!O251)</f>
        <v>0</v>
      </c>
      <c r="J254" s="114">
        <f t="shared" si="52"/>
        <v>0</v>
      </c>
      <c r="K254" s="114">
        <f t="shared" si="53"/>
        <v>0</v>
      </c>
      <c r="L254" s="115">
        <f>'Copy &amp; Paste Roster Report Here'!F251</f>
        <v>0</v>
      </c>
      <c r="M254" s="116">
        <f t="shared" si="54"/>
        <v>0</v>
      </c>
      <c r="N254" s="117">
        <f>IF('Copy &amp; Paste Roster Report Here'!$A251='Analytical Tests'!N$7,IF($F254="Y",+$H254*N$6,0),0)</f>
        <v>0</v>
      </c>
      <c r="O254" s="117">
        <f>IF('Copy &amp; Paste Roster Report Here'!$A251='Analytical Tests'!O$7,IF($F254="Y",+$H254*O$6,0),0)</f>
        <v>0</v>
      </c>
      <c r="P254" s="117">
        <f>IF('Copy &amp; Paste Roster Report Here'!$A251='Analytical Tests'!P$7,IF($F254="Y",+$H254*P$6,0),0)</f>
        <v>0</v>
      </c>
      <c r="Q254" s="117">
        <f>IF('Copy &amp; Paste Roster Report Here'!$A251='Analytical Tests'!Q$7,IF($F254="Y",+$H254*Q$6,0),0)</f>
        <v>0</v>
      </c>
      <c r="R254" s="117">
        <f>IF('Copy &amp; Paste Roster Report Here'!$A251='Analytical Tests'!R$7,IF($F254="Y",+$H254*R$6,0),0)</f>
        <v>0</v>
      </c>
      <c r="S254" s="117">
        <f>IF('Copy &amp; Paste Roster Report Here'!$A251='Analytical Tests'!S$7,IF($F254="Y",+$H254*S$6,0),0)</f>
        <v>0</v>
      </c>
      <c r="T254" s="117">
        <f>IF('Copy &amp; Paste Roster Report Here'!$A251='Analytical Tests'!T$7,IF($F254="Y",+$H254*T$6,0),0)</f>
        <v>0</v>
      </c>
      <c r="U254" s="117">
        <f>IF('Copy &amp; Paste Roster Report Here'!$A251='Analytical Tests'!U$7,IF($F254="Y",+$H254*U$6,0),0)</f>
        <v>0</v>
      </c>
      <c r="V254" s="117">
        <f>IF('Copy &amp; Paste Roster Report Here'!$A251='Analytical Tests'!V$7,IF($F254="Y",+$H254*V$6,0),0)</f>
        <v>0</v>
      </c>
      <c r="W254" s="117">
        <f>IF('Copy &amp; Paste Roster Report Here'!$A251='Analytical Tests'!W$7,IF($F254="Y",+$H254*W$6,0),0)</f>
        <v>0</v>
      </c>
      <c r="X254" s="117">
        <f>IF('Copy &amp; Paste Roster Report Here'!$A251='Analytical Tests'!X$7,IF($F254="Y",+$H254*X$6,0),0)</f>
        <v>0</v>
      </c>
      <c r="Y254" s="117" t="b">
        <f>IF('Copy &amp; Paste Roster Report Here'!$A251='Analytical Tests'!Y$7,IF($F254="N",IF($J254&gt;=$C254,Y$6,+($I254/$D254)*Y$6),0))</f>
        <v>0</v>
      </c>
      <c r="Z254" s="117" t="b">
        <f>IF('Copy &amp; Paste Roster Report Here'!$A251='Analytical Tests'!Z$7,IF($F254="N",IF($J254&gt;=$C254,Z$6,+($I254/$D254)*Z$6),0))</f>
        <v>0</v>
      </c>
      <c r="AA254" s="117" t="b">
        <f>IF('Copy &amp; Paste Roster Report Here'!$A251='Analytical Tests'!AA$7,IF($F254="N",IF($J254&gt;=$C254,AA$6,+($I254/$D254)*AA$6),0))</f>
        <v>0</v>
      </c>
      <c r="AB254" s="117" t="b">
        <f>IF('Copy &amp; Paste Roster Report Here'!$A251='Analytical Tests'!AB$7,IF($F254="N",IF($J254&gt;=$C254,AB$6,+($I254/$D254)*AB$6),0))</f>
        <v>0</v>
      </c>
      <c r="AC254" s="117" t="b">
        <f>IF('Copy &amp; Paste Roster Report Here'!$A251='Analytical Tests'!AC$7,IF($F254="N",IF($J254&gt;=$C254,AC$6,+($I254/$D254)*AC$6),0))</f>
        <v>0</v>
      </c>
      <c r="AD254" s="117" t="b">
        <f>IF('Copy &amp; Paste Roster Report Here'!$A251='Analytical Tests'!AD$7,IF($F254="N",IF($J254&gt;=$C254,AD$6,+($I254/$D254)*AD$6),0))</f>
        <v>0</v>
      </c>
      <c r="AE254" s="117" t="b">
        <f>IF('Copy &amp; Paste Roster Report Here'!$A251='Analytical Tests'!AE$7,IF($F254="N",IF($J254&gt;=$C254,AE$6,+($I254/$D254)*AE$6),0))</f>
        <v>0</v>
      </c>
      <c r="AF254" s="117" t="b">
        <f>IF('Copy &amp; Paste Roster Report Here'!$A251='Analytical Tests'!AF$7,IF($F254="N",IF($J254&gt;=$C254,AF$6,+($I254/$D254)*AF$6),0))</f>
        <v>0</v>
      </c>
      <c r="AG254" s="117" t="b">
        <f>IF('Copy &amp; Paste Roster Report Here'!$A251='Analytical Tests'!AG$7,IF($F254="N",IF($J254&gt;=$C254,AG$6,+($I254/$D254)*AG$6),0))</f>
        <v>0</v>
      </c>
      <c r="AH254" s="117" t="b">
        <f>IF('Copy &amp; Paste Roster Report Here'!$A251='Analytical Tests'!AH$7,IF($F254="N",IF($J254&gt;=$C254,AH$6,+($I254/$D254)*AH$6),0))</f>
        <v>0</v>
      </c>
      <c r="AI254" s="117" t="b">
        <f>IF('Copy &amp; Paste Roster Report Here'!$A251='Analytical Tests'!AI$7,IF($F254="N",IF($J254&gt;=$C254,AI$6,+($I254/$D254)*AI$6),0))</f>
        <v>0</v>
      </c>
      <c r="AJ254" s="79"/>
      <c r="AK254" s="118">
        <f>IF('Copy &amp; Paste Roster Report Here'!$A251=AK$7,IF('Copy &amp; Paste Roster Report Here'!$M251="FT",1,0),0)</f>
        <v>0</v>
      </c>
      <c r="AL254" s="118">
        <f>IF('Copy &amp; Paste Roster Report Here'!$A251=AL$7,IF('Copy &amp; Paste Roster Report Here'!$M251="FT",1,0),0)</f>
        <v>0</v>
      </c>
      <c r="AM254" s="118">
        <f>IF('Copy &amp; Paste Roster Report Here'!$A251=AM$7,IF('Copy &amp; Paste Roster Report Here'!$M251="FT",1,0),0)</f>
        <v>0</v>
      </c>
      <c r="AN254" s="118">
        <f>IF('Copy &amp; Paste Roster Report Here'!$A251=AN$7,IF('Copy &amp; Paste Roster Report Here'!$M251="FT",1,0),0)</f>
        <v>0</v>
      </c>
      <c r="AO254" s="118">
        <f>IF('Copy &amp; Paste Roster Report Here'!$A251=AO$7,IF('Copy &amp; Paste Roster Report Here'!$M251="FT",1,0),0)</f>
        <v>0</v>
      </c>
      <c r="AP254" s="118">
        <f>IF('Copy &amp; Paste Roster Report Here'!$A251=AP$7,IF('Copy &amp; Paste Roster Report Here'!$M251="FT",1,0),0)</f>
        <v>0</v>
      </c>
      <c r="AQ254" s="118">
        <f>IF('Copy &amp; Paste Roster Report Here'!$A251=AQ$7,IF('Copy &amp; Paste Roster Report Here'!$M251="FT",1,0),0)</f>
        <v>0</v>
      </c>
      <c r="AR254" s="118">
        <f>IF('Copy &amp; Paste Roster Report Here'!$A251=AR$7,IF('Copy &amp; Paste Roster Report Here'!$M251="FT",1,0),0)</f>
        <v>0</v>
      </c>
      <c r="AS254" s="118">
        <f>IF('Copy &amp; Paste Roster Report Here'!$A251=AS$7,IF('Copy &amp; Paste Roster Report Here'!$M251="FT",1,0),0)</f>
        <v>0</v>
      </c>
      <c r="AT254" s="118">
        <f>IF('Copy &amp; Paste Roster Report Here'!$A251=AT$7,IF('Copy &amp; Paste Roster Report Here'!$M251="FT",1,0),0)</f>
        <v>0</v>
      </c>
      <c r="AU254" s="118">
        <f>IF('Copy &amp; Paste Roster Report Here'!$A251=AU$7,IF('Copy &amp; Paste Roster Report Here'!$M251="FT",1,0),0)</f>
        <v>0</v>
      </c>
      <c r="AV254" s="73">
        <f t="shared" si="55"/>
        <v>0</v>
      </c>
      <c r="AW254" s="119">
        <f>IF('Copy &amp; Paste Roster Report Here'!$A251=AW$7,IF('Copy &amp; Paste Roster Report Here'!$M251="HT",1,0),0)</f>
        <v>0</v>
      </c>
      <c r="AX254" s="119">
        <f>IF('Copy &amp; Paste Roster Report Here'!$A251=AX$7,IF('Copy &amp; Paste Roster Report Here'!$M251="HT",1,0),0)</f>
        <v>0</v>
      </c>
      <c r="AY254" s="119">
        <f>IF('Copy &amp; Paste Roster Report Here'!$A251=AY$7,IF('Copy &amp; Paste Roster Report Here'!$M251="HT",1,0),0)</f>
        <v>0</v>
      </c>
      <c r="AZ254" s="119">
        <f>IF('Copy &amp; Paste Roster Report Here'!$A251=AZ$7,IF('Copy &amp; Paste Roster Report Here'!$M251="HT",1,0),0)</f>
        <v>0</v>
      </c>
      <c r="BA254" s="119">
        <f>IF('Copy &amp; Paste Roster Report Here'!$A251=BA$7,IF('Copy &amp; Paste Roster Report Here'!$M251="HT",1,0),0)</f>
        <v>0</v>
      </c>
      <c r="BB254" s="119">
        <f>IF('Copy &amp; Paste Roster Report Here'!$A251=BB$7,IF('Copy &amp; Paste Roster Report Here'!$M251="HT",1,0),0)</f>
        <v>0</v>
      </c>
      <c r="BC254" s="119">
        <f>IF('Copy &amp; Paste Roster Report Here'!$A251=BC$7,IF('Copy &amp; Paste Roster Report Here'!$M251="HT",1,0),0)</f>
        <v>0</v>
      </c>
      <c r="BD254" s="119">
        <f>IF('Copy &amp; Paste Roster Report Here'!$A251=BD$7,IF('Copy &amp; Paste Roster Report Here'!$M251="HT",1,0),0)</f>
        <v>0</v>
      </c>
      <c r="BE254" s="119">
        <f>IF('Copy &amp; Paste Roster Report Here'!$A251=BE$7,IF('Copy &amp; Paste Roster Report Here'!$M251="HT",1,0),0)</f>
        <v>0</v>
      </c>
      <c r="BF254" s="119">
        <f>IF('Copy &amp; Paste Roster Report Here'!$A251=BF$7,IF('Copy &amp; Paste Roster Report Here'!$M251="HT",1,0),0)</f>
        <v>0</v>
      </c>
      <c r="BG254" s="119">
        <f>IF('Copy &amp; Paste Roster Report Here'!$A251=BG$7,IF('Copy &amp; Paste Roster Report Here'!$M251="HT",1,0),0)</f>
        <v>0</v>
      </c>
      <c r="BH254" s="73">
        <f t="shared" si="56"/>
        <v>0</v>
      </c>
      <c r="BI254" s="120">
        <f>IF('Copy &amp; Paste Roster Report Here'!$A251=BI$7,IF('Copy &amp; Paste Roster Report Here'!$M251="MT",1,0),0)</f>
        <v>0</v>
      </c>
      <c r="BJ254" s="120">
        <f>IF('Copy &amp; Paste Roster Report Here'!$A251=BJ$7,IF('Copy &amp; Paste Roster Report Here'!$M251="MT",1,0),0)</f>
        <v>0</v>
      </c>
      <c r="BK254" s="120">
        <f>IF('Copy &amp; Paste Roster Report Here'!$A251=BK$7,IF('Copy &amp; Paste Roster Report Here'!$M251="MT",1,0),0)</f>
        <v>0</v>
      </c>
      <c r="BL254" s="120">
        <f>IF('Copy &amp; Paste Roster Report Here'!$A251=BL$7,IF('Copy &amp; Paste Roster Report Here'!$M251="MT",1,0),0)</f>
        <v>0</v>
      </c>
      <c r="BM254" s="120">
        <f>IF('Copy &amp; Paste Roster Report Here'!$A251=BM$7,IF('Copy &amp; Paste Roster Report Here'!$M251="MT",1,0),0)</f>
        <v>0</v>
      </c>
      <c r="BN254" s="120">
        <f>IF('Copy &amp; Paste Roster Report Here'!$A251=BN$7,IF('Copy &amp; Paste Roster Report Here'!$M251="MT",1,0),0)</f>
        <v>0</v>
      </c>
      <c r="BO254" s="120">
        <f>IF('Copy &amp; Paste Roster Report Here'!$A251=BO$7,IF('Copy &amp; Paste Roster Report Here'!$M251="MT",1,0),0)</f>
        <v>0</v>
      </c>
      <c r="BP254" s="120">
        <f>IF('Copy &amp; Paste Roster Report Here'!$A251=BP$7,IF('Copy &amp; Paste Roster Report Here'!$M251="MT",1,0),0)</f>
        <v>0</v>
      </c>
      <c r="BQ254" s="120">
        <f>IF('Copy &amp; Paste Roster Report Here'!$A251=BQ$7,IF('Copy &amp; Paste Roster Report Here'!$M251="MT",1,0),0)</f>
        <v>0</v>
      </c>
      <c r="BR254" s="120">
        <f>IF('Copy &amp; Paste Roster Report Here'!$A251=BR$7,IF('Copy &amp; Paste Roster Report Here'!$M251="MT",1,0),0)</f>
        <v>0</v>
      </c>
      <c r="BS254" s="120">
        <f>IF('Copy &amp; Paste Roster Report Here'!$A251=BS$7,IF('Copy &amp; Paste Roster Report Here'!$M251="MT",1,0),0)</f>
        <v>0</v>
      </c>
      <c r="BT254" s="73">
        <f t="shared" si="57"/>
        <v>0</v>
      </c>
      <c r="BU254" s="121">
        <f>IF('Copy &amp; Paste Roster Report Here'!$A251=BU$7,IF('Copy &amp; Paste Roster Report Here'!$M251="fy",1,0),0)</f>
        <v>0</v>
      </c>
      <c r="BV254" s="121">
        <f>IF('Copy &amp; Paste Roster Report Here'!$A251=BV$7,IF('Copy &amp; Paste Roster Report Here'!$M251="fy",1,0),0)</f>
        <v>0</v>
      </c>
      <c r="BW254" s="121">
        <f>IF('Copy &amp; Paste Roster Report Here'!$A251=BW$7,IF('Copy &amp; Paste Roster Report Here'!$M251="fy",1,0),0)</f>
        <v>0</v>
      </c>
      <c r="BX254" s="121">
        <f>IF('Copy &amp; Paste Roster Report Here'!$A251=BX$7,IF('Copy &amp; Paste Roster Report Here'!$M251="fy",1,0),0)</f>
        <v>0</v>
      </c>
      <c r="BY254" s="121">
        <f>IF('Copy &amp; Paste Roster Report Here'!$A251=BY$7,IF('Copy &amp; Paste Roster Report Here'!$M251="fy",1,0),0)</f>
        <v>0</v>
      </c>
      <c r="BZ254" s="121">
        <f>IF('Copy &amp; Paste Roster Report Here'!$A251=BZ$7,IF('Copy &amp; Paste Roster Report Here'!$M251="fy",1,0),0)</f>
        <v>0</v>
      </c>
      <c r="CA254" s="121">
        <f>IF('Copy &amp; Paste Roster Report Here'!$A251=CA$7,IF('Copy &amp; Paste Roster Report Here'!$M251="fy",1,0),0)</f>
        <v>0</v>
      </c>
      <c r="CB254" s="121">
        <f>IF('Copy &amp; Paste Roster Report Here'!$A251=CB$7,IF('Copy &amp; Paste Roster Report Here'!$M251="fy",1,0),0)</f>
        <v>0</v>
      </c>
      <c r="CC254" s="121">
        <f>IF('Copy &amp; Paste Roster Report Here'!$A251=CC$7,IF('Copy &amp; Paste Roster Report Here'!$M251="fy",1,0),0)</f>
        <v>0</v>
      </c>
      <c r="CD254" s="121">
        <f>IF('Copy &amp; Paste Roster Report Here'!$A251=CD$7,IF('Copy &amp; Paste Roster Report Here'!$M251="fy",1,0),0)</f>
        <v>0</v>
      </c>
      <c r="CE254" s="121">
        <f>IF('Copy &amp; Paste Roster Report Here'!$A251=CE$7,IF('Copy &amp; Paste Roster Report Here'!$M251="fy",1,0),0)</f>
        <v>0</v>
      </c>
      <c r="CF254" s="73">
        <f t="shared" si="58"/>
        <v>0</v>
      </c>
      <c r="CG254" s="122">
        <f>IF('Copy &amp; Paste Roster Report Here'!$A251=CG$7,IF('Copy &amp; Paste Roster Report Here'!$M251="RH",1,0),0)</f>
        <v>0</v>
      </c>
      <c r="CH254" s="122">
        <f>IF('Copy &amp; Paste Roster Report Here'!$A251=CH$7,IF('Copy &amp; Paste Roster Report Here'!$M251="RH",1,0),0)</f>
        <v>0</v>
      </c>
      <c r="CI254" s="122">
        <f>IF('Copy &amp; Paste Roster Report Here'!$A251=CI$7,IF('Copy &amp; Paste Roster Report Here'!$M251="RH",1,0),0)</f>
        <v>0</v>
      </c>
      <c r="CJ254" s="122">
        <f>IF('Copy &amp; Paste Roster Report Here'!$A251=CJ$7,IF('Copy &amp; Paste Roster Report Here'!$M251="RH",1,0),0)</f>
        <v>0</v>
      </c>
      <c r="CK254" s="122">
        <f>IF('Copy &amp; Paste Roster Report Here'!$A251=CK$7,IF('Copy &amp; Paste Roster Report Here'!$M251="RH",1,0),0)</f>
        <v>0</v>
      </c>
      <c r="CL254" s="122">
        <f>IF('Copy &amp; Paste Roster Report Here'!$A251=CL$7,IF('Copy &amp; Paste Roster Report Here'!$M251="RH",1,0),0)</f>
        <v>0</v>
      </c>
      <c r="CM254" s="122">
        <f>IF('Copy &amp; Paste Roster Report Here'!$A251=CM$7,IF('Copy &amp; Paste Roster Report Here'!$M251="RH",1,0),0)</f>
        <v>0</v>
      </c>
      <c r="CN254" s="122">
        <f>IF('Copy &amp; Paste Roster Report Here'!$A251=CN$7,IF('Copy &amp; Paste Roster Report Here'!$M251="RH",1,0),0)</f>
        <v>0</v>
      </c>
      <c r="CO254" s="122">
        <f>IF('Copy &amp; Paste Roster Report Here'!$A251=CO$7,IF('Copy &amp; Paste Roster Report Here'!$M251="RH",1,0),0)</f>
        <v>0</v>
      </c>
      <c r="CP254" s="122">
        <f>IF('Copy &amp; Paste Roster Report Here'!$A251=CP$7,IF('Copy &amp; Paste Roster Report Here'!$M251="RH",1,0),0)</f>
        <v>0</v>
      </c>
      <c r="CQ254" s="122">
        <f>IF('Copy &amp; Paste Roster Report Here'!$A251=CQ$7,IF('Copy &amp; Paste Roster Report Here'!$M251="RH",1,0),0)</f>
        <v>0</v>
      </c>
      <c r="CR254" s="73">
        <f t="shared" si="59"/>
        <v>0</v>
      </c>
      <c r="CS254" s="123">
        <f>IF('Copy &amp; Paste Roster Report Here'!$A251=CS$7,IF('Copy &amp; Paste Roster Report Here'!$M251="QT",1,0),0)</f>
        <v>0</v>
      </c>
      <c r="CT254" s="123">
        <f>IF('Copy &amp; Paste Roster Report Here'!$A251=CT$7,IF('Copy &amp; Paste Roster Report Here'!$M251="QT",1,0),0)</f>
        <v>0</v>
      </c>
      <c r="CU254" s="123">
        <f>IF('Copy &amp; Paste Roster Report Here'!$A251=CU$7,IF('Copy &amp; Paste Roster Report Here'!$M251="QT",1,0),0)</f>
        <v>0</v>
      </c>
      <c r="CV254" s="123">
        <f>IF('Copy &amp; Paste Roster Report Here'!$A251=CV$7,IF('Copy &amp; Paste Roster Report Here'!$M251="QT",1,0),0)</f>
        <v>0</v>
      </c>
      <c r="CW254" s="123">
        <f>IF('Copy &amp; Paste Roster Report Here'!$A251=CW$7,IF('Copy &amp; Paste Roster Report Here'!$M251="QT",1,0),0)</f>
        <v>0</v>
      </c>
      <c r="CX254" s="123">
        <f>IF('Copy &amp; Paste Roster Report Here'!$A251=CX$7,IF('Copy &amp; Paste Roster Report Here'!$M251="QT",1,0),0)</f>
        <v>0</v>
      </c>
      <c r="CY254" s="123">
        <f>IF('Copy &amp; Paste Roster Report Here'!$A251=CY$7,IF('Copy &amp; Paste Roster Report Here'!$M251="QT",1,0),0)</f>
        <v>0</v>
      </c>
      <c r="CZ254" s="123">
        <f>IF('Copy &amp; Paste Roster Report Here'!$A251=CZ$7,IF('Copy &amp; Paste Roster Report Here'!$M251="QT",1,0),0)</f>
        <v>0</v>
      </c>
      <c r="DA254" s="123">
        <f>IF('Copy &amp; Paste Roster Report Here'!$A251=DA$7,IF('Copy &amp; Paste Roster Report Here'!$M251="QT",1,0),0)</f>
        <v>0</v>
      </c>
      <c r="DB254" s="123">
        <f>IF('Copy &amp; Paste Roster Report Here'!$A251=DB$7,IF('Copy &amp; Paste Roster Report Here'!$M251="QT",1,0),0)</f>
        <v>0</v>
      </c>
      <c r="DC254" s="123">
        <f>IF('Copy &amp; Paste Roster Report Here'!$A251=DC$7,IF('Copy &amp; Paste Roster Report Here'!$M251="QT",1,0),0)</f>
        <v>0</v>
      </c>
      <c r="DD254" s="73">
        <f t="shared" si="60"/>
        <v>0</v>
      </c>
      <c r="DE254" s="124">
        <f>IF('Copy &amp; Paste Roster Report Here'!$A251=DE$7,IF('Copy &amp; Paste Roster Report Here'!$M251="xxxxxxxxxxx",1,0),0)</f>
        <v>0</v>
      </c>
      <c r="DF254" s="124">
        <f>IF('Copy &amp; Paste Roster Report Here'!$A251=DF$7,IF('Copy &amp; Paste Roster Report Here'!$M251="xxxxxxxxxxx",1,0),0)</f>
        <v>0</v>
      </c>
      <c r="DG254" s="124">
        <f>IF('Copy &amp; Paste Roster Report Here'!$A251=DG$7,IF('Copy &amp; Paste Roster Report Here'!$M251="xxxxxxxxxxx",1,0),0)</f>
        <v>0</v>
      </c>
      <c r="DH254" s="124">
        <f>IF('Copy &amp; Paste Roster Report Here'!$A251=DH$7,IF('Copy &amp; Paste Roster Report Here'!$M251="xxxxxxxxxxx",1,0),0)</f>
        <v>0</v>
      </c>
      <c r="DI254" s="124">
        <f>IF('Copy &amp; Paste Roster Report Here'!$A251=DI$7,IF('Copy &amp; Paste Roster Report Here'!$M251="xxxxxxxxxxx",1,0),0)</f>
        <v>0</v>
      </c>
      <c r="DJ254" s="124">
        <f>IF('Copy &amp; Paste Roster Report Here'!$A251=DJ$7,IF('Copy &amp; Paste Roster Report Here'!$M251="xxxxxxxxxxx",1,0),0)</f>
        <v>0</v>
      </c>
      <c r="DK254" s="124">
        <f>IF('Copy &amp; Paste Roster Report Here'!$A251=DK$7,IF('Copy &amp; Paste Roster Report Here'!$M251="xxxxxxxxxxx",1,0),0)</f>
        <v>0</v>
      </c>
      <c r="DL254" s="124">
        <f>IF('Copy &amp; Paste Roster Report Here'!$A251=DL$7,IF('Copy &amp; Paste Roster Report Here'!$M251="xxxxxxxxxxx",1,0),0)</f>
        <v>0</v>
      </c>
      <c r="DM254" s="124">
        <f>IF('Copy &amp; Paste Roster Report Here'!$A251=DM$7,IF('Copy &amp; Paste Roster Report Here'!$M251="xxxxxxxxxxx",1,0),0)</f>
        <v>0</v>
      </c>
      <c r="DN254" s="124">
        <f>IF('Copy &amp; Paste Roster Report Here'!$A251=DN$7,IF('Copy &amp; Paste Roster Report Here'!$M251="xxxxxxxxxxx",1,0),0)</f>
        <v>0</v>
      </c>
      <c r="DO254" s="124">
        <f>IF('Copy &amp; Paste Roster Report Here'!$A251=DO$7,IF('Copy &amp; Paste Roster Report Here'!$M251="xxxxxxxxxxx",1,0),0)</f>
        <v>0</v>
      </c>
      <c r="DP254" s="125">
        <f t="shared" si="61"/>
        <v>0</v>
      </c>
      <c r="DQ254" s="126">
        <f t="shared" si="62"/>
        <v>0</v>
      </c>
    </row>
    <row r="255" spans="1:121" x14ac:dyDescent="0.25">
      <c r="A255" s="111">
        <f t="shared" si="48"/>
        <v>0</v>
      </c>
      <c r="B255" s="111">
        <f t="shared" si="49"/>
        <v>0</v>
      </c>
      <c r="C255" s="112">
        <f>+('Copy &amp; Paste Roster Report Here'!$P252-'Copy &amp; Paste Roster Report Here'!$O252)/30</f>
        <v>0</v>
      </c>
      <c r="D255" s="112">
        <f>+('Copy &amp; Paste Roster Report Here'!$P252-'Copy &amp; Paste Roster Report Here'!$O252)</f>
        <v>0</v>
      </c>
      <c r="E255" s="111">
        <f>'Copy &amp; Paste Roster Report Here'!N252</f>
        <v>0</v>
      </c>
      <c r="F255" s="111" t="str">
        <f t="shared" si="50"/>
        <v>N</v>
      </c>
      <c r="G255" s="111">
        <f>'Copy &amp; Paste Roster Report Here'!R252</f>
        <v>0</v>
      </c>
      <c r="H255" s="113">
        <f t="shared" si="51"/>
        <v>0</v>
      </c>
      <c r="I255" s="112">
        <f>IF(F255="N",$F$5-'Copy &amp; Paste Roster Report Here'!O252,+'Copy &amp; Paste Roster Report Here'!Q252-'Copy &amp; Paste Roster Report Here'!O252)</f>
        <v>0</v>
      </c>
      <c r="J255" s="114">
        <f t="shared" si="52"/>
        <v>0</v>
      </c>
      <c r="K255" s="114">
        <f t="shared" si="53"/>
        <v>0</v>
      </c>
      <c r="L255" s="115">
        <f>'Copy &amp; Paste Roster Report Here'!F252</f>
        <v>0</v>
      </c>
      <c r="M255" s="116">
        <f t="shared" si="54"/>
        <v>0</v>
      </c>
      <c r="N255" s="117">
        <f>IF('Copy &amp; Paste Roster Report Here'!$A252='Analytical Tests'!N$7,IF($F255="Y",+$H255*N$6,0),0)</f>
        <v>0</v>
      </c>
      <c r="O255" s="117">
        <f>IF('Copy &amp; Paste Roster Report Here'!$A252='Analytical Tests'!O$7,IF($F255="Y",+$H255*O$6,0),0)</f>
        <v>0</v>
      </c>
      <c r="P255" s="117">
        <f>IF('Copy &amp; Paste Roster Report Here'!$A252='Analytical Tests'!P$7,IF($F255="Y",+$H255*P$6,0),0)</f>
        <v>0</v>
      </c>
      <c r="Q255" s="117">
        <f>IF('Copy &amp; Paste Roster Report Here'!$A252='Analytical Tests'!Q$7,IF($F255="Y",+$H255*Q$6,0),0)</f>
        <v>0</v>
      </c>
      <c r="R255" s="117">
        <f>IF('Copy &amp; Paste Roster Report Here'!$A252='Analytical Tests'!R$7,IF($F255="Y",+$H255*R$6,0),0)</f>
        <v>0</v>
      </c>
      <c r="S255" s="117">
        <f>IF('Copy &amp; Paste Roster Report Here'!$A252='Analytical Tests'!S$7,IF($F255="Y",+$H255*S$6,0),0)</f>
        <v>0</v>
      </c>
      <c r="T255" s="117">
        <f>IF('Copy &amp; Paste Roster Report Here'!$A252='Analytical Tests'!T$7,IF($F255="Y",+$H255*T$6,0),0)</f>
        <v>0</v>
      </c>
      <c r="U255" s="117">
        <f>IF('Copy &amp; Paste Roster Report Here'!$A252='Analytical Tests'!U$7,IF($F255="Y",+$H255*U$6,0),0)</f>
        <v>0</v>
      </c>
      <c r="V255" s="117">
        <f>IF('Copy &amp; Paste Roster Report Here'!$A252='Analytical Tests'!V$7,IF($F255="Y",+$H255*V$6,0),0)</f>
        <v>0</v>
      </c>
      <c r="W255" s="117">
        <f>IF('Copy &amp; Paste Roster Report Here'!$A252='Analytical Tests'!W$7,IF($F255="Y",+$H255*W$6,0),0)</f>
        <v>0</v>
      </c>
      <c r="X255" s="117">
        <f>IF('Copy &amp; Paste Roster Report Here'!$A252='Analytical Tests'!X$7,IF($F255="Y",+$H255*X$6,0),0)</f>
        <v>0</v>
      </c>
      <c r="Y255" s="117" t="b">
        <f>IF('Copy &amp; Paste Roster Report Here'!$A252='Analytical Tests'!Y$7,IF($F255="N",IF($J255&gt;=$C255,Y$6,+($I255/$D255)*Y$6),0))</f>
        <v>0</v>
      </c>
      <c r="Z255" s="117" t="b">
        <f>IF('Copy &amp; Paste Roster Report Here'!$A252='Analytical Tests'!Z$7,IF($F255="N",IF($J255&gt;=$C255,Z$6,+($I255/$D255)*Z$6),0))</f>
        <v>0</v>
      </c>
      <c r="AA255" s="117" t="b">
        <f>IF('Copy &amp; Paste Roster Report Here'!$A252='Analytical Tests'!AA$7,IF($F255="N",IF($J255&gt;=$C255,AA$6,+($I255/$D255)*AA$6),0))</f>
        <v>0</v>
      </c>
      <c r="AB255" s="117" t="b">
        <f>IF('Copy &amp; Paste Roster Report Here'!$A252='Analytical Tests'!AB$7,IF($F255="N",IF($J255&gt;=$C255,AB$6,+($I255/$D255)*AB$6),0))</f>
        <v>0</v>
      </c>
      <c r="AC255" s="117" t="b">
        <f>IF('Copy &amp; Paste Roster Report Here'!$A252='Analytical Tests'!AC$7,IF($F255="N",IF($J255&gt;=$C255,AC$6,+($I255/$D255)*AC$6),0))</f>
        <v>0</v>
      </c>
      <c r="AD255" s="117" t="b">
        <f>IF('Copy &amp; Paste Roster Report Here'!$A252='Analytical Tests'!AD$7,IF($F255="N",IF($J255&gt;=$C255,AD$6,+($I255/$D255)*AD$6),0))</f>
        <v>0</v>
      </c>
      <c r="AE255" s="117" t="b">
        <f>IF('Copy &amp; Paste Roster Report Here'!$A252='Analytical Tests'!AE$7,IF($F255="N",IF($J255&gt;=$C255,AE$6,+($I255/$D255)*AE$6),0))</f>
        <v>0</v>
      </c>
      <c r="AF255" s="117" t="b">
        <f>IF('Copy &amp; Paste Roster Report Here'!$A252='Analytical Tests'!AF$7,IF($F255="N",IF($J255&gt;=$C255,AF$6,+($I255/$D255)*AF$6),0))</f>
        <v>0</v>
      </c>
      <c r="AG255" s="117" t="b">
        <f>IF('Copy &amp; Paste Roster Report Here'!$A252='Analytical Tests'!AG$7,IF($F255="N",IF($J255&gt;=$C255,AG$6,+($I255/$D255)*AG$6),0))</f>
        <v>0</v>
      </c>
      <c r="AH255" s="117" t="b">
        <f>IF('Copy &amp; Paste Roster Report Here'!$A252='Analytical Tests'!AH$7,IF($F255="N",IF($J255&gt;=$C255,AH$6,+($I255/$D255)*AH$6),0))</f>
        <v>0</v>
      </c>
      <c r="AI255" s="117" t="b">
        <f>IF('Copy &amp; Paste Roster Report Here'!$A252='Analytical Tests'!AI$7,IF($F255="N",IF($J255&gt;=$C255,AI$6,+($I255/$D255)*AI$6),0))</f>
        <v>0</v>
      </c>
      <c r="AJ255" s="79"/>
      <c r="AK255" s="118">
        <f>IF('Copy &amp; Paste Roster Report Here'!$A252=AK$7,IF('Copy &amp; Paste Roster Report Here'!$M252="FT",1,0),0)</f>
        <v>0</v>
      </c>
      <c r="AL255" s="118">
        <f>IF('Copy &amp; Paste Roster Report Here'!$A252=AL$7,IF('Copy &amp; Paste Roster Report Here'!$M252="FT",1,0),0)</f>
        <v>0</v>
      </c>
      <c r="AM255" s="118">
        <f>IF('Copy &amp; Paste Roster Report Here'!$A252=AM$7,IF('Copy &amp; Paste Roster Report Here'!$M252="FT",1,0),0)</f>
        <v>0</v>
      </c>
      <c r="AN255" s="118">
        <f>IF('Copy &amp; Paste Roster Report Here'!$A252=AN$7,IF('Copy &amp; Paste Roster Report Here'!$M252="FT",1,0),0)</f>
        <v>0</v>
      </c>
      <c r="AO255" s="118">
        <f>IF('Copy &amp; Paste Roster Report Here'!$A252=AO$7,IF('Copy &amp; Paste Roster Report Here'!$M252="FT",1,0),0)</f>
        <v>0</v>
      </c>
      <c r="AP255" s="118">
        <f>IF('Copy &amp; Paste Roster Report Here'!$A252=AP$7,IF('Copy &amp; Paste Roster Report Here'!$M252="FT",1,0),0)</f>
        <v>0</v>
      </c>
      <c r="AQ255" s="118">
        <f>IF('Copy &amp; Paste Roster Report Here'!$A252=AQ$7,IF('Copy &amp; Paste Roster Report Here'!$M252="FT",1,0),0)</f>
        <v>0</v>
      </c>
      <c r="AR255" s="118">
        <f>IF('Copy &amp; Paste Roster Report Here'!$A252=AR$7,IF('Copy &amp; Paste Roster Report Here'!$M252="FT",1,0),0)</f>
        <v>0</v>
      </c>
      <c r="AS255" s="118">
        <f>IF('Copy &amp; Paste Roster Report Here'!$A252=AS$7,IF('Copy &amp; Paste Roster Report Here'!$M252="FT",1,0),0)</f>
        <v>0</v>
      </c>
      <c r="AT255" s="118">
        <f>IF('Copy &amp; Paste Roster Report Here'!$A252=AT$7,IF('Copy &amp; Paste Roster Report Here'!$M252="FT",1,0),0)</f>
        <v>0</v>
      </c>
      <c r="AU255" s="118">
        <f>IF('Copy &amp; Paste Roster Report Here'!$A252=AU$7,IF('Copy &amp; Paste Roster Report Here'!$M252="FT",1,0),0)</f>
        <v>0</v>
      </c>
      <c r="AV255" s="73">
        <f t="shared" si="55"/>
        <v>0</v>
      </c>
      <c r="AW255" s="119">
        <f>IF('Copy &amp; Paste Roster Report Here'!$A252=AW$7,IF('Copy &amp; Paste Roster Report Here'!$M252="HT",1,0),0)</f>
        <v>0</v>
      </c>
      <c r="AX255" s="119">
        <f>IF('Copy &amp; Paste Roster Report Here'!$A252=AX$7,IF('Copy &amp; Paste Roster Report Here'!$M252="HT",1,0),0)</f>
        <v>0</v>
      </c>
      <c r="AY255" s="119">
        <f>IF('Copy &amp; Paste Roster Report Here'!$A252=AY$7,IF('Copy &amp; Paste Roster Report Here'!$M252="HT",1,0),0)</f>
        <v>0</v>
      </c>
      <c r="AZ255" s="119">
        <f>IF('Copy &amp; Paste Roster Report Here'!$A252=AZ$7,IF('Copy &amp; Paste Roster Report Here'!$M252="HT",1,0),0)</f>
        <v>0</v>
      </c>
      <c r="BA255" s="119">
        <f>IF('Copy &amp; Paste Roster Report Here'!$A252=BA$7,IF('Copy &amp; Paste Roster Report Here'!$M252="HT",1,0),0)</f>
        <v>0</v>
      </c>
      <c r="BB255" s="119">
        <f>IF('Copy &amp; Paste Roster Report Here'!$A252=BB$7,IF('Copy &amp; Paste Roster Report Here'!$M252="HT",1,0),0)</f>
        <v>0</v>
      </c>
      <c r="BC255" s="119">
        <f>IF('Copy &amp; Paste Roster Report Here'!$A252=BC$7,IF('Copy &amp; Paste Roster Report Here'!$M252="HT",1,0),0)</f>
        <v>0</v>
      </c>
      <c r="BD255" s="119">
        <f>IF('Copy &amp; Paste Roster Report Here'!$A252=BD$7,IF('Copy &amp; Paste Roster Report Here'!$M252="HT",1,0),0)</f>
        <v>0</v>
      </c>
      <c r="BE255" s="119">
        <f>IF('Copy &amp; Paste Roster Report Here'!$A252=BE$7,IF('Copy &amp; Paste Roster Report Here'!$M252="HT",1,0),0)</f>
        <v>0</v>
      </c>
      <c r="BF255" s="119">
        <f>IF('Copy &amp; Paste Roster Report Here'!$A252=BF$7,IF('Copy &amp; Paste Roster Report Here'!$M252="HT",1,0),0)</f>
        <v>0</v>
      </c>
      <c r="BG255" s="119">
        <f>IF('Copy &amp; Paste Roster Report Here'!$A252=BG$7,IF('Copy &amp; Paste Roster Report Here'!$M252="HT",1,0),0)</f>
        <v>0</v>
      </c>
      <c r="BH255" s="73">
        <f t="shared" si="56"/>
        <v>0</v>
      </c>
      <c r="BI255" s="120">
        <f>IF('Copy &amp; Paste Roster Report Here'!$A252=BI$7,IF('Copy &amp; Paste Roster Report Here'!$M252="MT",1,0),0)</f>
        <v>0</v>
      </c>
      <c r="BJ255" s="120">
        <f>IF('Copy &amp; Paste Roster Report Here'!$A252=BJ$7,IF('Copy &amp; Paste Roster Report Here'!$M252="MT",1,0),0)</f>
        <v>0</v>
      </c>
      <c r="BK255" s="120">
        <f>IF('Copy &amp; Paste Roster Report Here'!$A252=BK$7,IF('Copy &amp; Paste Roster Report Here'!$M252="MT",1,0),0)</f>
        <v>0</v>
      </c>
      <c r="BL255" s="120">
        <f>IF('Copy &amp; Paste Roster Report Here'!$A252=BL$7,IF('Copy &amp; Paste Roster Report Here'!$M252="MT",1,0),0)</f>
        <v>0</v>
      </c>
      <c r="BM255" s="120">
        <f>IF('Copy &amp; Paste Roster Report Here'!$A252=BM$7,IF('Copy &amp; Paste Roster Report Here'!$M252="MT",1,0),0)</f>
        <v>0</v>
      </c>
      <c r="BN255" s="120">
        <f>IF('Copy &amp; Paste Roster Report Here'!$A252=BN$7,IF('Copy &amp; Paste Roster Report Here'!$M252="MT",1,0),0)</f>
        <v>0</v>
      </c>
      <c r="BO255" s="120">
        <f>IF('Copy &amp; Paste Roster Report Here'!$A252=BO$7,IF('Copy &amp; Paste Roster Report Here'!$M252="MT",1,0),0)</f>
        <v>0</v>
      </c>
      <c r="BP255" s="120">
        <f>IF('Copy &amp; Paste Roster Report Here'!$A252=BP$7,IF('Copy &amp; Paste Roster Report Here'!$M252="MT",1,0),0)</f>
        <v>0</v>
      </c>
      <c r="BQ255" s="120">
        <f>IF('Copy &amp; Paste Roster Report Here'!$A252=BQ$7,IF('Copy &amp; Paste Roster Report Here'!$M252="MT",1,0),0)</f>
        <v>0</v>
      </c>
      <c r="BR255" s="120">
        <f>IF('Copy &amp; Paste Roster Report Here'!$A252=BR$7,IF('Copy &amp; Paste Roster Report Here'!$M252="MT",1,0),0)</f>
        <v>0</v>
      </c>
      <c r="BS255" s="120">
        <f>IF('Copy &amp; Paste Roster Report Here'!$A252=BS$7,IF('Copy &amp; Paste Roster Report Here'!$M252="MT",1,0),0)</f>
        <v>0</v>
      </c>
      <c r="BT255" s="73">
        <f t="shared" si="57"/>
        <v>0</v>
      </c>
      <c r="BU255" s="121">
        <f>IF('Copy &amp; Paste Roster Report Here'!$A252=BU$7,IF('Copy &amp; Paste Roster Report Here'!$M252="fy",1,0),0)</f>
        <v>0</v>
      </c>
      <c r="BV255" s="121">
        <f>IF('Copy &amp; Paste Roster Report Here'!$A252=BV$7,IF('Copy &amp; Paste Roster Report Here'!$M252="fy",1,0),0)</f>
        <v>0</v>
      </c>
      <c r="BW255" s="121">
        <f>IF('Copy &amp; Paste Roster Report Here'!$A252=BW$7,IF('Copy &amp; Paste Roster Report Here'!$M252="fy",1,0),0)</f>
        <v>0</v>
      </c>
      <c r="BX255" s="121">
        <f>IF('Copy &amp; Paste Roster Report Here'!$A252=BX$7,IF('Copy &amp; Paste Roster Report Here'!$M252="fy",1,0),0)</f>
        <v>0</v>
      </c>
      <c r="BY255" s="121">
        <f>IF('Copy &amp; Paste Roster Report Here'!$A252=BY$7,IF('Copy &amp; Paste Roster Report Here'!$M252="fy",1,0),0)</f>
        <v>0</v>
      </c>
      <c r="BZ255" s="121">
        <f>IF('Copy &amp; Paste Roster Report Here'!$A252=BZ$7,IF('Copy &amp; Paste Roster Report Here'!$M252="fy",1,0),0)</f>
        <v>0</v>
      </c>
      <c r="CA255" s="121">
        <f>IF('Copy &amp; Paste Roster Report Here'!$A252=CA$7,IF('Copy &amp; Paste Roster Report Here'!$M252="fy",1,0),0)</f>
        <v>0</v>
      </c>
      <c r="CB255" s="121">
        <f>IF('Copy &amp; Paste Roster Report Here'!$A252=CB$7,IF('Copy &amp; Paste Roster Report Here'!$M252="fy",1,0),0)</f>
        <v>0</v>
      </c>
      <c r="CC255" s="121">
        <f>IF('Copy &amp; Paste Roster Report Here'!$A252=CC$7,IF('Copy &amp; Paste Roster Report Here'!$M252="fy",1,0),0)</f>
        <v>0</v>
      </c>
      <c r="CD255" s="121">
        <f>IF('Copy &amp; Paste Roster Report Here'!$A252=CD$7,IF('Copy &amp; Paste Roster Report Here'!$M252="fy",1,0),0)</f>
        <v>0</v>
      </c>
      <c r="CE255" s="121">
        <f>IF('Copy &amp; Paste Roster Report Here'!$A252=CE$7,IF('Copy &amp; Paste Roster Report Here'!$M252="fy",1,0),0)</f>
        <v>0</v>
      </c>
      <c r="CF255" s="73">
        <f t="shared" si="58"/>
        <v>0</v>
      </c>
      <c r="CG255" s="122">
        <f>IF('Copy &amp; Paste Roster Report Here'!$A252=CG$7,IF('Copy &amp; Paste Roster Report Here'!$M252="RH",1,0),0)</f>
        <v>0</v>
      </c>
      <c r="CH255" s="122">
        <f>IF('Copy &amp; Paste Roster Report Here'!$A252=CH$7,IF('Copy &amp; Paste Roster Report Here'!$M252="RH",1,0),0)</f>
        <v>0</v>
      </c>
      <c r="CI255" s="122">
        <f>IF('Copy &amp; Paste Roster Report Here'!$A252=CI$7,IF('Copy &amp; Paste Roster Report Here'!$M252="RH",1,0),0)</f>
        <v>0</v>
      </c>
      <c r="CJ255" s="122">
        <f>IF('Copy &amp; Paste Roster Report Here'!$A252=CJ$7,IF('Copy &amp; Paste Roster Report Here'!$M252="RH",1,0),0)</f>
        <v>0</v>
      </c>
      <c r="CK255" s="122">
        <f>IF('Copy &amp; Paste Roster Report Here'!$A252=CK$7,IF('Copy &amp; Paste Roster Report Here'!$M252="RH",1,0),0)</f>
        <v>0</v>
      </c>
      <c r="CL255" s="122">
        <f>IF('Copy &amp; Paste Roster Report Here'!$A252=CL$7,IF('Copy &amp; Paste Roster Report Here'!$M252="RH",1,0),0)</f>
        <v>0</v>
      </c>
      <c r="CM255" s="122">
        <f>IF('Copy &amp; Paste Roster Report Here'!$A252=CM$7,IF('Copy &amp; Paste Roster Report Here'!$M252="RH",1,0),0)</f>
        <v>0</v>
      </c>
      <c r="CN255" s="122">
        <f>IF('Copy &amp; Paste Roster Report Here'!$A252=CN$7,IF('Copy &amp; Paste Roster Report Here'!$M252="RH",1,0),0)</f>
        <v>0</v>
      </c>
      <c r="CO255" s="122">
        <f>IF('Copy &amp; Paste Roster Report Here'!$A252=CO$7,IF('Copy &amp; Paste Roster Report Here'!$M252="RH",1,0),0)</f>
        <v>0</v>
      </c>
      <c r="CP255" s="122">
        <f>IF('Copy &amp; Paste Roster Report Here'!$A252=CP$7,IF('Copy &amp; Paste Roster Report Here'!$M252="RH",1,0),0)</f>
        <v>0</v>
      </c>
      <c r="CQ255" s="122">
        <f>IF('Copy &amp; Paste Roster Report Here'!$A252=CQ$7,IF('Copy &amp; Paste Roster Report Here'!$M252="RH",1,0),0)</f>
        <v>0</v>
      </c>
      <c r="CR255" s="73">
        <f t="shared" si="59"/>
        <v>0</v>
      </c>
      <c r="CS255" s="123">
        <f>IF('Copy &amp; Paste Roster Report Here'!$A252=CS$7,IF('Copy &amp; Paste Roster Report Here'!$M252="QT",1,0),0)</f>
        <v>0</v>
      </c>
      <c r="CT255" s="123">
        <f>IF('Copy &amp; Paste Roster Report Here'!$A252=CT$7,IF('Copy &amp; Paste Roster Report Here'!$M252="QT",1,0),0)</f>
        <v>0</v>
      </c>
      <c r="CU255" s="123">
        <f>IF('Copy &amp; Paste Roster Report Here'!$A252=CU$7,IF('Copy &amp; Paste Roster Report Here'!$M252="QT",1,0),0)</f>
        <v>0</v>
      </c>
      <c r="CV255" s="123">
        <f>IF('Copy &amp; Paste Roster Report Here'!$A252=CV$7,IF('Copy &amp; Paste Roster Report Here'!$M252="QT",1,0),0)</f>
        <v>0</v>
      </c>
      <c r="CW255" s="123">
        <f>IF('Copy &amp; Paste Roster Report Here'!$A252=CW$7,IF('Copy &amp; Paste Roster Report Here'!$M252="QT",1,0),0)</f>
        <v>0</v>
      </c>
      <c r="CX255" s="123">
        <f>IF('Copy &amp; Paste Roster Report Here'!$A252=CX$7,IF('Copy &amp; Paste Roster Report Here'!$M252="QT",1,0),0)</f>
        <v>0</v>
      </c>
      <c r="CY255" s="123">
        <f>IF('Copy &amp; Paste Roster Report Here'!$A252=CY$7,IF('Copy &amp; Paste Roster Report Here'!$M252="QT",1,0),0)</f>
        <v>0</v>
      </c>
      <c r="CZ255" s="123">
        <f>IF('Copy &amp; Paste Roster Report Here'!$A252=CZ$7,IF('Copy &amp; Paste Roster Report Here'!$M252="QT",1,0),0)</f>
        <v>0</v>
      </c>
      <c r="DA255" s="123">
        <f>IF('Copy &amp; Paste Roster Report Here'!$A252=DA$7,IF('Copy &amp; Paste Roster Report Here'!$M252="QT",1,0),0)</f>
        <v>0</v>
      </c>
      <c r="DB255" s="123">
        <f>IF('Copy &amp; Paste Roster Report Here'!$A252=DB$7,IF('Copy &amp; Paste Roster Report Here'!$M252="QT",1,0),0)</f>
        <v>0</v>
      </c>
      <c r="DC255" s="123">
        <f>IF('Copy &amp; Paste Roster Report Here'!$A252=DC$7,IF('Copy &amp; Paste Roster Report Here'!$M252="QT",1,0),0)</f>
        <v>0</v>
      </c>
      <c r="DD255" s="73">
        <f t="shared" si="60"/>
        <v>0</v>
      </c>
      <c r="DE255" s="124">
        <f>IF('Copy &amp; Paste Roster Report Here'!$A252=DE$7,IF('Copy &amp; Paste Roster Report Here'!$M252="xxxxxxxxxxx",1,0),0)</f>
        <v>0</v>
      </c>
      <c r="DF255" s="124">
        <f>IF('Copy &amp; Paste Roster Report Here'!$A252=DF$7,IF('Copy &amp; Paste Roster Report Here'!$M252="xxxxxxxxxxx",1,0),0)</f>
        <v>0</v>
      </c>
      <c r="DG255" s="124">
        <f>IF('Copy &amp; Paste Roster Report Here'!$A252=DG$7,IF('Copy &amp; Paste Roster Report Here'!$M252="xxxxxxxxxxx",1,0),0)</f>
        <v>0</v>
      </c>
      <c r="DH255" s="124">
        <f>IF('Copy &amp; Paste Roster Report Here'!$A252=DH$7,IF('Copy &amp; Paste Roster Report Here'!$M252="xxxxxxxxxxx",1,0),0)</f>
        <v>0</v>
      </c>
      <c r="DI255" s="124">
        <f>IF('Copy &amp; Paste Roster Report Here'!$A252=DI$7,IF('Copy &amp; Paste Roster Report Here'!$M252="xxxxxxxxxxx",1,0),0)</f>
        <v>0</v>
      </c>
      <c r="DJ255" s="124">
        <f>IF('Copy &amp; Paste Roster Report Here'!$A252=DJ$7,IF('Copy &amp; Paste Roster Report Here'!$M252="xxxxxxxxxxx",1,0),0)</f>
        <v>0</v>
      </c>
      <c r="DK255" s="124">
        <f>IF('Copy &amp; Paste Roster Report Here'!$A252=DK$7,IF('Copy &amp; Paste Roster Report Here'!$M252="xxxxxxxxxxx",1,0),0)</f>
        <v>0</v>
      </c>
      <c r="DL255" s="124">
        <f>IF('Copy &amp; Paste Roster Report Here'!$A252=DL$7,IF('Copy &amp; Paste Roster Report Here'!$M252="xxxxxxxxxxx",1,0),0)</f>
        <v>0</v>
      </c>
      <c r="DM255" s="124">
        <f>IF('Copy &amp; Paste Roster Report Here'!$A252=DM$7,IF('Copy &amp; Paste Roster Report Here'!$M252="xxxxxxxxxxx",1,0),0)</f>
        <v>0</v>
      </c>
      <c r="DN255" s="124">
        <f>IF('Copy &amp; Paste Roster Report Here'!$A252=DN$7,IF('Copy &amp; Paste Roster Report Here'!$M252="xxxxxxxxxxx",1,0),0)</f>
        <v>0</v>
      </c>
      <c r="DO255" s="124">
        <f>IF('Copy &amp; Paste Roster Report Here'!$A252=DO$7,IF('Copy &amp; Paste Roster Report Here'!$M252="xxxxxxxxxxx",1,0),0)</f>
        <v>0</v>
      </c>
      <c r="DP255" s="125">
        <f t="shared" si="61"/>
        <v>0</v>
      </c>
      <c r="DQ255" s="126">
        <f t="shared" si="62"/>
        <v>0</v>
      </c>
    </row>
    <row r="256" spans="1:121" x14ac:dyDescent="0.25">
      <c r="A256" s="111">
        <f t="shared" si="48"/>
        <v>0</v>
      </c>
      <c r="B256" s="111">
        <f t="shared" si="49"/>
        <v>0</v>
      </c>
      <c r="C256" s="112">
        <f>+('Copy &amp; Paste Roster Report Here'!$P253-'Copy &amp; Paste Roster Report Here'!$O253)/30</f>
        <v>0</v>
      </c>
      <c r="D256" s="112">
        <f>+('Copy &amp; Paste Roster Report Here'!$P253-'Copy &amp; Paste Roster Report Here'!$O253)</f>
        <v>0</v>
      </c>
      <c r="E256" s="111">
        <f>'Copy &amp; Paste Roster Report Here'!N253</f>
        <v>0</v>
      </c>
      <c r="F256" s="111" t="str">
        <f t="shared" si="50"/>
        <v>N</v>
      </c>
      <c r="G256" s="111">
        <f>'Copy &amp; Paste Roster Report Here'!R253</f>
        <v>0</v>
      </c>
      <c r="H256" s="113">
        <f t="shared" si="51"/>
        <v>0</v>
      </c>
      <c r="I256" s="112">
        <f>IF(F256="N",$F$5-'Copy &amp; Paste Roster Report Here'!O253,+'Copy &amp; Paste Roster Report Here'!Q253-'Copy &amp; Paste Roster Report Here'!O253)</f>
        <v>0</v>
      </c>
      <c r="J256" s="114">
        <f t="shared" si="52"/>
        <v>0</v>
      </c>
      <c r="K256" s="114">
        <f t="shared" si="53"/>
        <v>0</v>
      </c>
      <c r="L256" s="115">
        <f>'Copy &amp; Paste Roster Report Here'!F253</f>
        <v>0</v>
      </c>
      <c r="M256" s="116">
        <f t="shared" si="54"/>
        <v>0</v>
      </c>
      <c r="N256" s="117">
        <f>IF('Copy &amp; Paste Roster Report Here'!$A253='Analytical Tests'!N$7,IF($F256="Y",+$H256*N$6,0),0)</f>
        <v>0</v>
      </c>
      <c r="O256" s="117">
        <f>IF('Copy &amp; Paste Roster Report Here'!$A253='Analytical Tests'!O$7,IF($F256="Y",+$H256*O$6,0),0)</f>
        <v>0</v>
      </c>
      <c r="P256" s="117">
        <f>IF('Copy &amp; Paste Roster Report Here'!$A253='Analytical Tests'!P$7,IF($F256="Y",+$H256*P$6,0),0)</f>
        <v>0</v>
      </c>
      <c r="Q256" s="117">
        <f>IF('Copy &amp; Paste Roster Report Here'!$A253='Analytical Tests'!Q$7,IF($F256="Y",+$H256*Q$6,0),0)</f>
        <v>0</v>
      </c>
      <c r="R256" s="117">
        <f>IF('Copy &amp; Paste Roster Report Here'!$A253='Analytical Tests'!R$7,IF($F256="Y",+$H256*R$6,0),0)</f>
        <v>0</v>
      </c>
      <c r="S256" s="117">
        <f>IF('Copy &amp; Paste Roster Report Here'!$A253='Analytical Tests'!S$7,IF($F256="Y",+$H256*S$6,0),0)</f>
        <v>0</v>
      </c>
      <c r="T256" s="117">
        <f>IF('Copy &amp; Paste Roster Report Here'!$A253='Analytical Tests'!T$7,IF($F256="Y",+$H256*T$6,0),0)</f>
        <v>0</v>
      </c>
      <c r="U256" s="117">
        <f>IF('Copy &amp; Paste Roster Report Here'!$A253='Analytical Tests'!U$7,IF($F256="Y",+$H256*U$6,0),0)</f>
        <v>0</v>
      </c>
      <c r="V256" s="117">
        <f>IF('Copy &amp; Paste Roster Report Here'!$A253='Analytical Tests'!V$7,IF($F256="Y",+$H256*V$6,0),0)</f>
        <v>0</v>
      </c>
      <c r="W256" s="117">
        <f>IF('Copy &amp; Paste Roster Report Here'!$A253='Analytical Tests'!W$7,IF($F256="Y",+$H256*W$6,0),0)</f>
        <v>0</v>
      </c>
      <c r="X256" s="117">
        <f>IF('Copy &amp; Paste Roster Report Here'!$A253='Analytical Tests'!X$7,IF($F256="Y",+$H256*X$6,0),0)</f>
        <v>0</v>
      </c>
      <c r="Y256" s="117" t="b">
        <f>IF('Copy &amp; Paste Roster Report Here'!$A253='Analytical Tests'!Y$7,IF($F256="N",IF($J256&gt;=$C256,Y$6,+($I256/$D256)*Y$6),0))</f>
        <v>0</v>
      </c>
      <c r="Z256" s="117" t="b">
        <f>IF('Copy &amp; Paste Roster Report Here'!$A253='Analytical Tests'!Z$7,IF($F256="N",IF($J256&gt;=$C256,Z$6,+($I256/$D256)*Z$6),0))</f>
        <v>0</v>
      </c>
      <c r="AA256" s="117" t="b">
        <f>IF('Copy &amp; Paste Roster Report Here'!$A253='Analytical Tests'!AA$7,IF($F256="N",IF($J256&gt;=$C256,AA$6,+($I256/$D256)*AA$6),0))</f>
        <v>0</v>
      </c>
      <c r="AB256" s="117" t="b">
        <f>IF('Copy &amp; Paste Roster Report Here'!$A253='Analytical Tests'!AB$7,IF($F256="N",IF($J256&gt;=$C256,AB$6,+($I256/$D256)*AB$6),0))</f>
        <v>0</v>
      </c>
      <c r="AC256" s="117" t="b">
        <f>IF('Copy &amp; Paste Roster Report Here'!$A253='Analytical Tests'!AC$7,IF($F256="N",IF($J256&gt;=$C256,AC$6,+($I256/$D256)*AC$6),0))</f>
        <v>0</v>
      </c>
      <c r="AD256" s="117" t="b">
        <f>IF('Copy &amp; Paste Roster Report Here'!$A253='Analytical Tests'!AD$7,IF($F256="N",IF($J256&gt;=$C256,AD$6,+($I256/$D256)*AD$6),0))</f>
        <v>0</v>
      </c>
      <c r="AE256" s="117" t="b">
        <f>IF('Copy &amp; Paste Roster Report Here'!$A253='Analytical Tests'!AE$7,IF($F256="N",IF($J256&gt;=$C256,AE$6,+($I256/$D256)*AE$6),0))</f>
        <v>0</v>
      </c>
      <c r="AF256" s="117" t="b">
        <f>IF('Copy &amp; Paste Roster Report Here'!$A253='Analytical Tests'!AF$7,IF($F256="N",IF($J256&gt;=$C256,AF$6,+($I256/$D256)*AF$6),0))</f>
        <v>0</v>
      </c>
      <c r="AG256" s="117" t="b">
        <f>IF('Copy &amp; Paste Roster Report Here'!$A253='Analytical Tests'!AG$7,IF($F256="N",IF($J256&gt;=$C256,AG$6,+($I256/$D256)*AG$6),0))</f>
        <v>0</v>
      </c>
      <c r="AH256" s="117" t="b">
        <f>IF('Copy &amp; Paste Roster Report Here'!$A253='Analytical Tests'!AH$7,IF($F256="N",IF($J256&gt;=$C256,AH$6,+($I256/$D256)*AH$6),0))</f>
        <v>0</v>
      </c>
      <c r="AI256" s="117" t="b">
        <f>IF('Copy &amp; Paste Roster Report Here'!$A253='Analytical Tests'!AI$7,IF($F256="N",IF($J256&gt;=$C256,AI$6,+($I256/$D256)*AI$6),0))</f>
        <v>0</v>
      </c>
      <c r="AJ256" s="79"/>
      <c r="AK256" s="118">
        <f>IF('Copy &amp; Paste Roster Report Here'!$A253=AK$7,IF('Copy &amp; Paste Roster Report Here'!$M253="FT",1,0),0)</f>
        <v>0</v>
      </c>
      <c r="AL256" s="118">
        <f>IF('Copy &amp; Paste Roster Report Here'!$A253=AL$7,IF('Copy &amp; Paste Roster Report Here'!$M253="FT",1,0),0)</f>
        <v>0</v>
      </c>
      <c r="AM256" s="118">
        <f>IF('Copy &amp; Paste Roster Report Here'!$A253=AM$7,IF('Copy &amp; Paste Roster Report Here'!$M253="FT",1,0),0)</f>
        <v>0</v>
      </c>
      <c r="AN256" s="118">
        <f>IF('Copy &amp; Paste Roster Report Here'!$A253=AN$7,IF('Copy &amp; Paste Roster Report Here'!$M253="FT",1,0),0)</f>
        <v>0</v>
      </c>
      <c r="AO256" s="118">
        <f>IF('Copy &amp; Paste Roster Report Here'!$A253=AO$7,IF('Copy &amp; Paste Roster Report Here'!$M253="FT",1,0),0)</f>
        <v>0</v>
      </c>
      <c r="AP256" s="118">
        <f>IF('Copy &amp; Paste Roster Report Here'!$A253=AP$7,IF('Copy &amp; Paste Roster Report Here'!$M253="FT",1,0),0)</f>
        <v>0</v>
      </c>
      <c r="AQ256" s="118">
        <f>IF('Copy &amp; Paste Roster Report Here'!$A253=AQ$7,IF('Copy &amp; Paste Roster Report Here'!$M253="FT",1,0),0)</f>
        <v>0</v>
      </c>
      <c r="AR256" s="118">
        <f>IF('Copy &amp; Paste Roster Report Here'!$A253=AR$7,IF('Copy &amp; Paste Roster Report Here'!$M253="FT",1,0),0)</f>
        <v>0</v>
      </c>
      <c r="AS256" s="118">
        <f>IF('Copy &amp; Paste Roster Report Here'!$A253=AS$7,IF('Copy &amp; Paste Roster Report Here'!$M253="FT",1,0),0)</f>
        <v>0</v>
      </c>
      <c r="AT256" s="118">
        <f>IF('Copy &amp; Paste Roster Report Here'!$A253=AT$7,IF('Copy &amp; Paste Roster Report Here'!$M253="FT",1,0),0)</f>
        <v>0</v>
      </c>
      <c r="AU256" s="118">
        <f>IF('Copy &amp; Paste Roster Report Here'!$A253=AU$7,IF('Copy &amp; Paste Roster Report Here'!$M253="FT",1,0),0)</f>
        <v>0</v>
      </c>
      <c r="AV256" s="73">
        <f t="shared" si="55"/>
        <v>0</v>
      </c>
      <c r="AW256" s="119">
        <f>IF('Copy &amp; Paste Roster Report Here'!$A253=AW$7,IF('Copy &amp; Paste Roster Report Here'!$M253="HT",1,0),0)</f>
        <v>0</v>
      </c>
      <c r="AX256" s="119">
        <f>IF('Copy &amp; Paste Roster Report Here'!$A253=AX$7,IF('Copy &amp; Paste Roster Report Here'!$M253="HT",1,0),0)</f>
        <v>0</v>
      </c>
      <c r="AY256" s="119">
        <f>IF('Copy &amp; Paste Roster Report Here'!$A253=AY$7,IF('Copy &amp; Paste Roster Report Here'!$M253="HT",1,0),0)</f>
        <v>0</v>
      </c>
      <c r="AZ256" s="119">
        <f>IF('Copy &amp; Paste Roster Report Here'!$A253=AZ$7,IF('Copy &amp; Paste Roster Report Here'!$M253="HT",1,0),0)</f>
        <v>0</v>
      </c>
      <c r="BA256" s="119">
        <f>IF('Copy &amp; Paste Roster Report Here'!$A253=BA$7,IF('Copy &amp; Paste Roster Report Here'!$M253="HT",1,0),0)</f>
        <v>0</v>
      </c>
      <c r="BB256" s="119">
        <f>IF('Copy &amp; Paste Roster Report Here'!$A253=BB$7,IF('Copy &amp; Paste Roster Report Here'!$M253="HT",1,0),0)</f>
        <v>0</v>
      </c>
      <c r="BC256" s="119">
        <f>IF('Copy &amp; Paste Roster Report Here'!$A253=BC$7,IF('Copy &amp; Paste Roster Report Here'!$M253="HT",1,0),0)</f>
        <v>0</v>
      </c>
      <c r="BD256" s="119">
        <f>IF('Copy &amp; Paste Roster Report Here'!$A253=BD$7,IF('Copy &amp; Paste Roster Report Here'!$M253="HT",1,0),0)</f>
        <v>0</v>
      </c>
      <c r="BE256" s="119">
        <f>IF('Copy &amp; Paste Roster Report Here'!$A253=BE$7,IF('Copy &amp; Paste Roster Report Here'!$M253="HT",1,0),0)</f>
        <v>0</v>
      </c>
      <c r="BF256" s="119">
        <f>IF('Copy &amp; Paste Roster Report Here'!$A253=BF$7,IF('Copy &amp; Paste Roster Report Here'!$M253="HT",1,0),0)</f>
        <v>0</v>
      </c>
      <c r="BG256" s="119">
        <f>IF('Copy &amp; Paste Roster Report Here'!$A253=BG$7,IF('Copy &amp; Paste Roster Report Here'!$M253="HT",1,0),0)</f>
        <v>0</v>
      </c>
      <c r="BH256" s="73">
        <f t="shared" si="56"/>
        <v>0</v>
      </c>
      <c r="BI256" s="120">
        <f>IF('Copy &amp; Paste Roster Report Here'!$A253=BI$7,IF('Copy &amp; Paste Roster Report Here'!$M253="MT",1,0),0)</f>
        <v>0</v>
      </c>
      <c r="BJ256" s="120">
        <f>IF('Copy &amp; Paste Roster Report Here'!$A253=BJ$7,IF('Copy &amp; Paste Roster Report Here'!$M253="MT",1,0),0)</f>
        <v>0</v>
      </c>
      <c r="BK256" s="120">
        <f>IF('Copy &amp; Paste Roster Report Here'!$A253=BK$7,IF('Copy &amp; Paste Roster Report Here'!$M253="MT",1,0),0)</f>
        <v>0</v>
      </c>
      <c r="BL256" s="120">
        <f>IF('Copy &amp; Paste Roster Report Here'!$A253=BL$7,IF('Copy &amp; Paste Roster Report Here'!$M253="MT",1,0),0)</f>
        <v>0</v>
      </c>
      <c r="BM256" s="120">
        <f>IF('Copy &amp; Paste Roster Report Here'!$A253=BM$7,IF('Copy &amp; Paste Roster Report Here'!$M253="MT",1,0),0)</f>
        <v>0</v>
      </c>
      <c r="BN256" s="120">
        <f>IF('Copy &amp; Paste Roster Report Here'!$A253=BN$7,IF('Copy &amp; Paste Roster Report Here'!$M253="MT",1,0),0)</f>
        <v>0</v>
      </c>
      <c r="BO256" s="120">
        <f>IF('Copy &amp; Paste Roster Report Here'!$A253=BO$7,IF('Copy &amp; Paste Roster Report Here'!$M253="MT",1,0),0)</f>
        <v>0</v>
      </c>
      <c r="BP256" s="120">
        <f>IF('Copy &amp; Paste Roster Report Here'!$A253=BP$7,IF('Copy &amp; Paste Roster Report Here'!$M253="MT",1,0),0)</f>
        <v>0</v>
      </c>
      <c r="BQ256" s="120">
        <f>IF('Copy &amp; Paste Roster Report Here'!$A253=BQ$7,IF('Copy &amp; Paste Roster Report Here'!$M253="MT",1,0),0)</f>
        <v>0</v>
      </c>
      <c r="BR256" s="120">
        <f>IF('Copy &amp; Paste Roster Report Here'!$A253=BR$7,IF('Copy &amp; Paste Roster Report Here'!$M253="MT",1,0),0)</f>
        <v>0</v>
      </c>
      <c r="BS256" s="120">
        <f>IF('Copy &amp; Paste Roster Report Here'!$A253=BS$7,IF('Copy &amp; Paste Roster Report Here'!$M253="MT",1,0),0)</f>
        <v>0</v>
      </c>
      <c r="BT256" s="73">
        <f t="shared" si="57"/>
        <v>0</v>
      </c>
      <c r="BU256" s="121">
        <f>IF('Copy &amp; Paste Roster Report Here'!$A253=BU$7,IF('Copy &amp; Paste Roster Report Here'!$M253="fy",1,0),0)</f>
        <v>0</v>
      </c>
      <c r="BV256" s="121">
        <f>IF('Copy &amp; Paste Roster Report Here'!$A253=BV$7,IF('Copy &amp; Paste Roster Report Here'!$M253="fy",1,0),0)</f>
        <v>0</v>
      </c>
      <c r="BW256" s="121">
        <f>IF('Copy &amp; Paste Roster Report Here'!$A253=BW$7,IF('Copy &amp; Paste Roster Report Here'!$M253="fy",1,0),0)</f>
        <v>0</v>
      </c>
      <c r="BX256" s="121">
        <f>IF('Copy &amp; Paste Roster Report Here'!$A253=BX$7,IF('Copy &amp; Paste Roster Report Here'!$M253="fy",1,0),0)</f>
        <v>0</v>
      </c>
      <c r="BY256" s="121">
        <f>IF('Copy &amp; Paste Roster Report Here'!$A253=BY$7,IF('Copy &amp; Paste Roster Report Here'!$M253="fy",1,0),0)</f>
        <v>0</v>
      </c>
      <c r="BZ256" s="121">
        <f>IF('Copy &amp; Paste Roster Report Here'!$A253=BZ$7,IF('Copy &amp; Paste Roster Report Here'!$M253="fy",1,0),0)</f>
        <v>0</v>
      </c>
      <c r="CA256" s="121">
        <f>IF('Copy &amp; Paste Roster Report Here'!$A253=CA$7,IF('Copy &amp; Paste Roster Report Here'!$M253="fy",1,0),0)</f>
        <v>0</v>
      </c>
      <c r="CB256" s="121">
        <f>IF('Copy &amp; Paste Roster Report Here'!$A253=CB$7,IF('Copy &amp; Paste Roster Report Here'!$M253="fy",1,0),0)</f>
        <v>0</v>
      </c>
      <c r="CC256" s="121">
        <f>IF('Copy &amp; Paste Roster Report Here'!$A253=CC$7,IF('Copy &amp; Paste Roster Report Here'!$M253="fy",1,0),0)</f>
        <v>0</v>
      </c>
      <c r="CD256" s="121">
        <f>IF('Copy &amp; Paste Roster Report Here'!$A253=CD$7,IF('Copy &amp; Paste Roster Report Here'!$M253="fy",1,0),0)</f>
        <v>0</v>
      </c>
      <c r="CE256" s="121">
        <f>IF('Copy &amp; Paste Roster Report Here'!$A253=CE$7,IF('Copy &amp; Paste Roster Report Here'!$M253="fy",1,0),0)</f>
        <v>0</v>
      </c>
      <c r="CF256" s="73">
        <f t="shared" si="58"/>
        <v>0</v>
      </c>
      <c r="CG256" s="122">
        <f>IF('Copy &amp; Paste Roster Report Here'!$A253=CG$7,IF('Copy &amp; Paste Roster Report Here'!$M253="RH",1,0),0)</f>
        <v>0</v>
      </c>
      <c r="CH256" s="122">
        <f>IF('Copy &amp; Paste Roster Report Here'!$A253=CH$7,IF('Copy &amp; Paste Roster Report Here'!$M253="RH",1,0),0)</f>
        <v>0</v>
      </c>
      <c r="CI256" s="122">
        <f>IF('Copy &amp; Paste Roster Report Here'!$A253=CI$7,IF('Copy &amp; Paste Roster Report Here'!$M253="RH",1,0),0)</f>
        <v>0</v>
      </c>
      <c r="CJ256" s="122">
        <f>IF('Copy &amp; Paste Roster Report Here'!$A253=CJ$7,IF('Copy &amp; Paste Roster Report Here'!$M253="RH",1,0),0)</f>
        <v>0</v>
      </c>
      <c r="CK256" s="122">
        <f>IF('Copy &amp; Paste Roster Report Here'!$A253=CK$7,IF('Copy &amp; Paste Roster Report Here'!$M253="RH",1,0),0)</f>
        <v>0</v>
      </c>
      <c r="CL256" s="122">
        <f>IF('Copy &amp; Paste Roster Report Here'!$A253=CL$7,IF('Copy &amp; Paste Roster Report Here'!$M253="RH",1,0),0)</f>
        <v>0</v>
      </c>
      <c r="CM256" s="122">
        <f>IF('Copy &amp; Paste Roster Report Here'!$A253=CM$7,IF('Copy &amp; Paste Roster Report Here'!$M253="RH",1,0),0)</f>
        <v>0</v>
      </c>
      <c r="CN256" s="122">
        <f>IF('Copy &amp; Paste Roster Report Here'!$A253=CN$7,IF('Copy &amp; Paste Roster Report Here'!$M253="RH",1,0),0)</f>
        <v>0</v>
      </c>
      <c r="CO256" s="122">
        <f>IF('Copy &amp; Paste Roster Report Here'!$A253=CO$7,IF('Copy &amp; Paste Roster Report Here'!$M253="RH",1,0),0)</f>
        <v>0</v>
      </c>
      <c r="CP256" s="122">
        <f>IF('Copy &amp; Paste Roster Report Here'!$A253=CP$7,IF('Copy &amp; Paste Roster Report Here'!$M253="RH",1,0),0)</f>
        <v>0</v>
      </c>
      <c r="CQ256" s="122">
        <f>IF('Copy &amp; Paste Roster Report Here'!$A253=CQ$7,IF('Copy &amp; Paste Roster Report Here'!$M253="RH",1,0),0)</f>
        <v>0</v>
      </c>
      <c r="CR256" s="73">
        <f t="shared" si="59"/>
        <v>0</v>
      </c>
      <c r="CS256" s="123">
        <f>IF('Copy &amp; Paste Roster Report Here'!$A253=CS$7,IF('Copy &amp; Paste Roster Report Here'!$M253="QT",1,0),0)</f>
        <v>0</v>
      </c>
      <c r="CT256" s="123">
        <f>IF('Copy &amp; Paste Roster Report Here'!$A253=CT$7,IF('Copy &amp; Paste Roster Report Here'!$M253="QT",1,0),0)</f>
        <v>0</v>
      </c>
      <c r="CU256" s="123">
        <f>IF('Copy &amp; Paste Roster Report Here'!$A253=CU$7,IF('Copy &amp; Paste Roster Report Here'!$M253="QT",1,0),0)</f>
        <v>0</v>
      </c>
      <c r="CV256" s="123">
        <f>IF('Copy &amp; Paste Roster Report Here'!$A253=CV$7,IF('Copy &amp; Paste Roster Report Here'!$M253="QT",1,0),0)</f>
        <v>0</v>
      </c>
      <c r="CW256" s="123">
        <f>IF('Copy &amp; Paste Roster Report Here'!$A253=CW$7,IF('Copy &amp; Paste Roster Report Here'!$M253="QT",1,0),0)</f>
        <v>0</v>
      </c>
      <c r="CX256" s="123">
        <f>IF('Copy &amp; Paste Roster Report Here'!$A253=CX$7,IF('Copy &amp; Paste Roster Report Here'!$M253="QT",1,0),0)</f>
        <v>0</v>
      </c>
      <c r="CY256" s="123">
        <f>IF('Copy &amp; Paste Roster Report Here'!$A253=CY$7,IF('Copy &amp; Paste Roster Report Here'!$M253="QT",1,0),0)</f>
        <v>0</v>
      </c>
      <c r="CZ256" s="123">
        <f>IF('Copy &amp; Paste Roster Report Here'!$A253=CZ$7,IF('Copy &amp; Paste Roster Report Here'!$M253="QT",1,0),0)</f>
        <v>0</v>
      </c>
      <c r="DA256" s="123">
        <f>IF('Copy &amp; Paste Roster Report Here'!$A253=DA$7,IF('Copy &amp; Paste Roster Report Here'!$M253="QT",1,0),0)</f>
        <v>0</v>
      </c>
      <c r="DB256" s="123">
        <f>IF('Copy &amp; Paste Roster Report Here'!$A253=DB$7,IF('Copy &amp; Paste Roster Report Here'!$M253="QT",1,0),0)</f>
        <v>0</v>
      </c>
      <c r="DC256" s="123">
        <f>IF('Copy &amp; Paste Roster Report Here'!$A253=DC$7,IF('Copy &amp; Paste Roster Report Here'!$M253="QT",1,0),0)</f>
        <v>0</v>
      </c>
      <c r="DD256" s="73">
        <f t="shared" si="60"/>
        <v>0</v>
      </c>
      <c r="DE256" s="124">
        <f>IF('Copy &amp; Paste Roster Report Here'!$A253=DE$7,IF('Copy &amp; Paste Roster Report Here'!$M253="xxxxxxxxxxx",1,0),0)</f>
        <v>0</v>
      </c>
      <c r="DF256" s="124">
        <f>IF('Copy &amp; Paste Roster Report Here'!$A253=DF$7,IF('Copy &amp; Paste Roster Report Here'!$M253="xxxxxxxxxxx",1,0),0)</f>
        <v>0</v>
      </c>
      <c r="DG256" s="124">
        <f>IF('Copy &amp; Paste Roster Report Here'!$A253=DG$7,IF('Copy &amp; Paste Roster Report Here'!$M253="xxxxxxxxxxx",1,0),0)</f>
        <v>0</v>
      </c>
      <c r="DH256" s="124">
        <f>IF('Copy &amp; Paste Roster Report Here'!$A253=DH$7,IF('Copy &amp; Paste Roster Report Here'!$M253="xxxxxxxxxxx",1,0),0)</f>
        <v>0</v>
      </c>
      <c r="DI256" s="124">
        <f>IF('Copy &amp; Paste Roster Report Here'!$A253=DI$7,IF('Copy &amp; Paste Roster Report Here'!$M253="xxxxxxxxxxx",1,0),0)</f>
        <v>0</v>
      </c>
      <c r="DJ256" s="124">
        <f>IF('Copy &amp; Paste Roster Report Here'!$A253=DJ$7,IF('Copy &amp; Paste Roster Report Here'!$M253="xxxxxxxxxxx",1,0),0)</f>
        <v>0</v>
      </c>
      <c r="DK256" s="124">
        <f>IF('Copy &amp; Paste Roster Report Here'!$A253=DK$7,IF('Copy &amp; Paste Roster Report Here'!$M253="xxxxxxxxxxx",1,0),0)</f>
        <v>0</v>
      </c>
      <c r="DL256" s="124">
        <f>IF('Copy &amp; Paste Roster Report Here'!$A253=DL$7,IF('Copy &amp; Paste Roster Report Here'!$M253="xxxxxxxxxxx",1,0),0)</f>
        <v>0</v>
      </c>
      <c r="DM256" s="124">
        <f>IF('Copy &amp; Paste Roster Report Here'!$A253=DM$7,IF('Copy &amp; Paste Roster Report Here'!$M253="xxxxxxxxxxx",1,0),0)</f>
        <v>0</v>
      </c>
      <c r="DN256" s="124">
        <f>IF('Copy &amp; Paste Roster Report Here'!$A253=DN$7,IF('Copy &amp; Paste Roster Report Here'!$M253="xxxxxxxxxxx",1,0),0)</f>
        <v>0</v>
      </c>
      <c r="DO256" s="124">
        <f>IF('Copy &amp; Paste Roster Report Here'!$A253=DO$7,IF('Copy &amp; Paste Roster Report Here'!$M253="xxxxxxxxxxx",1,0),0)</f>
        <v>0</v>
      </c>
      <c r="DP256" s="125">
        <f t="shared" si="61"/>
        <v>0</v>
      </c>
      <c r="DQ256" s="126">
        <f t="shared" si="62"/>
        <v>0</v>
      </c>
    </row>
    <row r="257" spans="1:121" x14ac:dyDescent="0.25">
      <c r="A257" s="111">
        <f t="shared" si="48"/>
        <v>0</v>
      </c>
      <c r="B257" s="111">
        <f t="shared" si="49"/>
        <v>0</v>
      </c>
      <c r="C257" s="112">
        <f>+('Copy &amp; Paste Roster Report Here'!$P254-'Copy &amp; Paste Roster Report Here'!$O254)/30</f>
        <v>0</v>
      </c>
      <c r="D257" s="112">
        <f>+('Copy &amp; Paste Roster Report Here'!$P254-'Copy &amp; Paste Roster Report Here'!$O254)</f>
        <v>0</v>
      </c>
      <c r="E257" s="111">
        <f>'Copy &amp; Paste Roster Report Here'!N254</f>
        <v>0</v>
      </c>
      <c r="F257" s="111" t="str">
        <f t="shared" si="50"/>
        <v>N</v>
      </c>
      <c r="G257" s="111">
        <f>'Copy &amp; Paste Roster Report Here'!R254</f>
        <v>0</v>
      </c>
      <c r="H257" s="113">
        <f t="shared" si="51"/>
        <v>0</v>
      </c>
      <c r="I257" s="112">
        <f>IF(F257="N",$F$5-'Copy &amp; Paste Roster Report Here'!O254,+'Copy &amp; Paste Roster Report Here'!Q254-'Copy &amp; Paste Roster Report Here'!O254)</f>
        <v>0</v>
      </c>
      <c r="J257" s="114">
        <f t="shared" si="52"/>
        <v>0</v>
      </c>
      <c r="K257" s="114">
        <f t="shared" si="53"/>
        <v>0</v>
      </c>
      <c r="L257" s="115">
        <f>'Copy &amp; Paste Roster Report Here'!F254</f>
        <v>0</v>
      </c>
      <c r="M257" s="116">
        <f t="shared" si="54"/>
        <v>0</v>
      </c>
      <c r="N257" s="117">
        <f>IF('Copy &amp; Paste Roster Report Here'!$A254='Analytical Tests'!N$7,IF($F257="Y",+$H257*N$6,0),0)</f>
        <v>0</v>
      </c>
      <c r="O257" s="117">
        <f>IF('Copy &amp; Paste Roster Report Here'!$A254='Analytical Tests'!O$7,IF($F257="Y",+$H257*O$6,0),0)</f>
        <v>0</v>
      </c>
      <c r="P257" s="117">
        <f>IF('Copy &amp; Paste Roster Report Here'!$A254='Analytical Tests'!P$7,IF($F257="Y",+$H257*P$6,0),0)</f>
        <v>0</v>
      </c>
      <c r="Q257" s="117">
        <f>IF('Copy &amp; Paste Roster Report Here'!$A254='Analytical Tests'!Q$7,IF($F257="Y",+$H257*Q$6,0),0)</f>
        <v>0</v>
      </c>
      <c r="R257" s="117">
        <f>IF('Copy &amp; Paste Roster Report Here'!$A254='Analytical Tests'!R$7,IF($F257="Y",+$H257*R$6,0),0)</f>
        <v>0</v>
      </c>
      <c r="S257" s="117">
        <f>IF('Copy &amp; Paste Roster Report Here'!$A254='Analytical Tests'!S$7,IF($F257="Y",+$H257*S$6,0),0)</f>
        <v>0</v>
      </c>
      <c r="T257" s="117">
        <f>IF('Copy &amp; Paste Roster Report Here'!$A254='Analytical Tests'!T$7,IF($F257="Y",+$H257*T$6,0),0)</f>
        <v>0</v>
      </c>
      <c r="U257" s="117">
        <f>IF('Copy &amp; Paste Roster Report Here'!$A254='Analytical Tests'!U$7,IF($F257="Y",+$H257*U$6,0),0)</f>
        <v>0</v>
      </c>
      <c r="V257" s="117">
        <f>IF('Copy &amp; Paste Roster Report Here'!$A254='Analytical Tests'!V$7,IF($F257="Y",+$H257*V$6,0),0)</f>
        <v>0</v>
      </c>
      <c r="W257" s="117">
        <f>IF('Copy &amp; Paste Roster Report Here'!$A254='Analytical Tests'!W$7,IF($F257="Y",+$H257*W$6,0),0)</f>
        <v>0</v>
      </c>
      <c r="X257" s="117">
        <f>IF('Copy &amp; Paste Roster Report Here'!$A254='Analytical Tests'!X$7,IF($F257="Y",+$H257*X$6,0),0)</f>
        <v>0</v>
      </c>
      <c r="Y257" s="117" t="b">
        <f>IF('Copy &amp; Paste Roster Report Here'!$A254='Analytical Tests'!Y$7,IF($F257="N",IF($J257&gt;=$C257,Y$6,+($I257/$D257)*Y$6),0))</f>
        <v>0</v>
      </c>
      <c r="Z257" s="117" t="b">
        <f>IF('Copy &amp; Paste Roster Report Here'!$A254='Analytical Tests'!Z$7,IF($F257="N",IF($J257&gt;=$C257,Z$6,+($I257/$D257)*Z$6),0))</f>
        <v>0</v>
      </c>
      <c r="AA257" s="117" t="b">
        <f>IF('Copy &amp; Paste Roster Report Here'!$A254='Analytical Tests'!AA$7,IF($F257="N",IF($J257&gt;=$C257,AA$6,+($I257/$D257)*AA$6),0))</f>
        <v>0</v>
      </c>
      <c r="AB257" s="117" t="b">
        <f>IF('Copy &amp; Paste Roster Report Here'!$A254='Analytical Tests'!AB$7,IF($F257="N",IF($J257&gt;=$C257,AB$6,+($I257/$D257)*AB$6),0))</f>
        <v>0</v>
      </c>
      <c r="AC257" s="117" t="b">
        <f>IF('Copy &amp; Paste Roster Report Here'!$A254='Analytical Tests'!AC$7,IF($F257="N",IF($J257&gt;=$C257,AC$6,+($I257/$D257)*AC$6),0))</f>
        <v>0</v>
      </c>
      <c r="AD257" s="117" t="b">
        <f>IF('Copy &amp; Paste Roster Report Here'!$A254='Analytical Tests'!AD$7,IF($F257="N",IF($J257&gt;=$C257,AD$6,+($I257/$D257)*AD$6),0))</f>
        <v>0</v>
      </c>
      <c r="AE257" s="117" t="b">
        <f>IF('Copy &amp; Paste Roster Report Here'!$A254='Analytical Tests'!AE$7,IF($F257="N",IF($J257&gt;=$C257,AE$6,+($I257/$D257)*AE$6),0))</f>
        <v>0</v>
      </c>
      <c r="AF257" s="117" t="b">
        <f>IF('Copy &amp; Paste Roster Report Here'!$A254='Analytical Tests'!AF$7,IF($F257="N",IF($J257&gt;=$C257,AF$6,+($I257/$D257)*AF$6),0))</f>
        <v>0</v>
      </c>
      <c r="AG257" s="117" t="b">
        <f>IF('Copy &amp; Paste Roster Report Here'!$A254='Analytical Tests'!AG$7,IF($F257="N",IF($J257&gt;=$C257,AG$6,+($I257/$D257)*AG$6),0))</f>
        <v>0</v>
      </c>
      <c r="AH257" s="117" t="b">
        <f>IF('Copy &amp; Paste Roster Report Here'!$A254='Analytical Tests'!AH$7,IF($F257="N",IF($J257&gt;=$C257,AH$6,+($I257/$D257)*AH$6),0))</f>
        <v>0</v>
      </c>
      <c r="AI257" s="117" t="b">
        <f>IF('Copy &amp; Paste Roster Report Here'!$A254='Analytical Tests'!AI$7,IF($F257="N",IF($J257&gt;=$C257,AI$6,+($I257/$D257)*AI$6),0))</f>
        <v>0</v>
      </c>
      <c r="AJ257" s="79"/>
      <c r="AK257" s="118">
        <f>IF('Copy &amp; Paste Roster Report Here'!$A254=AK$7,IF('Copy &amp; Paste Roster Report Here'!$M254="FT",1,0),0)</f>
        <v>0</v>
      </c>
      <c r="AL257" s="118">
        <f>IF('Copy &amp; Paste Roster Report Here'!$A254=AL$7,IF('Copy &amp; Paste Roster Report Here'!$M254="FT",1,0),0)</f>
        <v>0</v>
      </c>
      <c r="AM257" s="118">
        <f>IF('Copy &amp; Paste Roster Report Here'!$A254=AM$7,IF('Copy &amp; Paste Roster Report Here'!$M254="FT",1,0),0)</f>
        <v>0</v>
      </c>
      <c r="AN257" s="118">
        <f>IF('Copy &amp; Paste Roster Report Here'!$A254=AN$7,IF('Copy &amp; Paste Roster Report Here'!$M254="FT",1,0),0)</f>
        <v>0</v>
      </c>
      <c r="AO257" s="118">
        <f>IF('Copy &amp; Paste Roster Report Here'!$A254=AO$7,IF('Copy &amp; Paste Roster Report Here'!$M254="FT",1,0),0)</f>
        <v>0</v>
      </c>
      <c r="AP257" s="118">
        <f>IF('Copy &amp; Paste Roster Report Here'!$A254=AP$7,IF('Copy &amp; Paste Roster Report Here'!$M254="FT",1,0),0)</f>
        <v>0</v>
      </c>
      <c r="AQ257" s="118">
        <f>IF('Copy &amp; Paste Roster Report Here'!$A254=AQ$7,IF('Copy &amp; Paste Roster Report Here'!$M254="FT",1,0),0)</f>
        <v>0</v>
      </c>
      <c r="AR257" s="118">
        <f>IF('Copy &amp; Paste Roster Report Here'!$A254=AR$7,IF('Copy &amp; Paste Roster Report Here'!$M254="FT",1,0),0)</f>
        <v>0</v>
      </c>
      <c r="AS257" s="118">
        <f>IF('Copy &amp; Paste Roster Report Here'!$A254=AS$7,IF('Copy &amp; Paste Roster Report Here'!$M254="FT",1,0),0)</f>
        <v>0</v>
      </c>
      <c r="AT257" s="118">
        <f>IF('Copy &amp; Paste Roster Report Here'!$A254=AT$7,IF('Copy &amp; Paste Roster Report Here'!$M254="FT",1,0),0)</f>
        <v>0</v>
      </c>
      <c r="AU257" s="118">
        <f>IF('Copy &amp; Paste Roster Report Here'!$A254=AU$7,IF('Copy &amp; Paste Roster Report Here'!$M254="FT",1,0),0)</f>
        <v>0</v>
      </c>
      <c r="AV257" s="73">
        <f t="shared" si="55"/>
        <v>0</v>
      </c>
      <c r="AW257" s="119">
        <f>IF('Copy &amp; Paste Roster Report Here'!$A254=AW$7,IF('Copy &amp; Paste Roster Report Here'!$M254="HT",1,0),0)</f>
        <v>0</v>
      </c>
      <c r="AX257" s="119">
        <f>IF('Copy &amp; Paste Roster Report Here'!$A254=AX$7,IF('Copy &amp; Paste Roster Report Here'!$M254="HT",1,0),0)</f>
        <v>0</v>
      </c>
      <c r="AY257" s="119">
        <f>IF('Copy &amp; Paste Roster Report Here'!$A254=AY$7,IF('Copy &amp; Paste Roster Report Here'!$M254="HT",1,0),0)</f>
        <v>0</v>
      </c>
      <c r="AZ257" s="119">
        <f>IF('Copy &amp; Paste Roster Report Here'!$A254=AZ$7,IF('Copy &amp; Paste Roster Report Here'!$M254="HT",1,0),0)</f>
        <v>0</v>
      </c>
      <c r="BA257" s="119">
        <f>IF('Copy &amp; Paste Roster Report Here'!$A254=BA$7,IF('Copy &amp; Paste Roster Report Here'!$M254="HT",1,0),0)</f>
        <v>0</v>
      </c>
      <c r="BB257" s="119">
        <f>IF('Copy &amp; Paste Roster Report Here'!$A254=BB$7,IF('Copy &amp; Paste Roster Report Here'!$M254="HT",1,0),0)</f>
        <v>0</v>
      </c>
      <c r="BC257" s="119">
        <f>IF('Copy &amp; Paste Roster Report Here'!$A254=BC$7,IF('Copy &amp; Paste Roster Report Here'!$M254="HT",1,0),0)</f>
        <v>0</v>
      </c>
      <c r="BD257" s="119">
        <f>IF('Copy &amp; Paste Roster Report Here'!$A254=BD$7,IF('Copy &amp; Paste Roster Report Here'!$M254="HT",1,0),0)</f>
        <v>0</v>
      </c>
      <c r="BE257" s="119">
        <f>IF('Copy &amp; Paste Roster Report Here'!$A254=BE$7,IF('Copy &amp; Paste Roster Report Here'!$M254="HT",1,0),0)</f>
        <v>0</v>
      </c>
      <c r="BF257" s="119">
        <f>IF('Copy &amp; Paste Roster Report Here'!$A254=BF$7,IF('Copy &amp; Paste Roster Report Here'!$M254="HT",1,0),0)</f>
        <v>0</v>
      </c>
      <c r="BG257" s="119">
        <f>IF('Copy &amp; Paste Roster Report Here'!$A254=BG$7,IF('Copy &amp; Paste Roster Report Here'!$M254="HT",1,0),0)</f>
        <v>0</v>
      </c>
      <c r="BH257" s="73">
        <f t="shared" si="56"/>
        <v>0</v>
      </c>
      <c r="BI257" s="120">
        <f>IF('Copy &amp; Paste Roster Report Here'!$A254=BI$7,IF('Copy &amp; Paste Roster Report Here'!$M254="MT",1,0),0)</f>
        <v>0</v>
      </c>
      <c r="BJ257" s="120">
        <f>IF('Copy &amp; Paste Roster Report Here'!$A254=BJ$7,IF('Copy &amp; Paste Roster Report Here'!$M254="MT",1,0),0)</f>
        <v>0</v>
      </c>
      <c r="BK257" s="120">
        <f>IF('Copy &amp; Paste Roster Report Here'!$A254=BK$7,IF('Copy &amp; Paste Roster Report Here'!$M254="MT",1,0),0)</f>
        <v>0</v>
      </c>
      <c r="BL257" s="120">
        <f>IF('Copy &amp; Paste Roster Report Here'!$A254=BL$7,IF('Copy &amp; Paste Roster Report Here'!$M254="MT",1,0),0)</f>
        <v>0</v>
      </c>
      <c r="BM257" s="120">
        <f>IF('Copy &amp; Paste Roster Report Here'!$A254=BM$7,IF('Copy &amp; Paste Roster Report Here'!$M254="MT",1,0),0)</f>
        <v>0</v>
      </c>
      <c r="BN257" s="120">
        <f>IF('Copy &amp; Paste Roster Report Here'!$A254=BN$7,IF('Copy &amp; Paste Roster Report Here'!$M254="MT",1,0),0)</f>
        <v>0</v>
      </c>
      <c r="BO257" s="120">
        <f>IF('Copy &amp; Paste Roster Report Here'!$A254=BO$7,IF('Copy &amp; Paste Roster Report Here'!$M254="MT",1,0),0)</f>
        <v>0</v>
      </c>
      <c r="BP257" s="120">
        <f>IF('Copy &amp; Paste Roster Report Here'!$A254=BP$7,IF('Copy &amp; Paste Roster Report Here'!$M254="MT",1,0),0)</f>
        <v>0</v>
      </c>
      <c r="BQ257" s="120">
        <f>IF('Copy &amp; Paste Roster Report Here'!$A254=BQ$7,IF('Copy &amp; Paste Roster Report Here'!$M254="MT",1,0),0)</f>
        <v>0</v>
      </c>
      <c r="BR257" s="120">
        <f>IF('Copy &amp; Paste Roster Report Here'!$A254=BR$7,IF('Copy &amp; Paste Roster Report Here'!$M254="MT",1,0),0)</f>
        <v>0</v>
      </c>
      <c r="BS257" s="120">
        <f>IF('Copy &amp; Paste Roster Report Here'!$A254=BS$7,IF('Copy &amp; Paste Roster Report Here'!$M254="MT",1,0),0)</f>
        <v>0</v>
      </c>
      <c r="BT257" s="73">
        <f t="shared" si="57"/>
        <v>0</v>
      </c>
      <c r="BU257" s="121">
        <f>IF('Copy &amp; Paste Roster Report Here'!$A254=BU$7,IF('Copy &amp; Paste Roster Report Here'!$M254="fy",1,0),0)</f>
        <v>0</v>
      </c>
      <c r="BV257" s="121">
        <f>IF('Copy &amp; Paste Roster Report Here'!$A254=BV$7,IF('Copy &amp; Paste Roster Report Here'!$M254="fy",1,0),0)</f>
        <v>0</v>
      </c>
      <c r="BW257" s="121">
        <f>IF('Copy &amp; Paste Roster Report Here'!$A254=BW$7,IF('Copy &amp; Paste Roster Report Here'!$M254="fy",1,0),0)</f>
        <v>0</v>
      </c>
      <c r="BX257" s="121">
        <f>IF('Copy &amp; Paste Roster Report Here'!$A254=BX$7,IF('Copy &amp; Paste Roster Report Here'!$M254="fy",1,0),0)</f>
        <v>0</v>
      </c>
      <c r="BY257" s="121">
        <f>IF('Copy &amp; Paste Roster Report Here'!$A254=BY$7,IF('Copy &amp; Paste Roster Report Here'!$M254="fy",1,0),0)</f>
        <v>0</v>
      </c>
      <c r="BZ257" s="121">
        <f>IF('Copy &amp; Paste Roster Report Here'!$A254=BZ$7,IF('Copy &amp; Paste Roster Report Here'!$M254="fy",1,0),0)</f>
        <v>0</v>
      </c>
      <c r="CA257" s="121">
        <f>IF('Copy &amp; Paste Roster Report Here'!$A254=CA$7,IF('Copy &amp; Paste Roster Report Here'!$M254="fy",1,0),0)</f>
        <v>0</v>
      </c>
      <c r="CB257" s="121">
        <f>IF('Copy &amp; Paste Roster Report Here'!$A254=CB$7,IF('Copy &amp; Paste Roster Report Here'!$M254="fy",1,0),0)</f>
        <v>0</v>
      </c>
      <c r="CC257" s="121">
        <f>IF('Copy &amp; Paste Roster Report Here'!$A254=CC$7,IF('Copy &amp; Paste Roster Report Here'!$M254="fy",1,0),0)</f>
        <v>0</v>
      </c>
      <c r="CD257" s="121">
        <f>IF('Copy &amp; Paste Roster Report Here'!$A254=CD$7,IF('Copy &amp; Paste Roster Report Here'!$M254="fy",1,0),0)</f>
        <v>0</v>
      </c>
      <c r="CE257" s="121">
        <f>IF('Copy &amp; Paste Roster Report Here'!$A254=CE$7,IF('Copy &amp; Paste Roster Report Here'!$M254="fy",1,0),0)</f>
        <v>0</v>
      </c>
      <c r="CF257" s="73">
        <f t="shared" si="58"/>
        <v>0</v>
      </c>
      <c r="CG257" s="122">
        <f>IF('Copy &amp; Paste Roster Report Here'!$A254=CG$7,IF('Copy &amp; Paste Roster Report Here'!$M254="RH",1,0),0)</f>
        <v>0</v>
      </c>
      <c r="CH257" s="122">
        <f>IF('Copy &amp; Paste Roster Report Here'!$A254=CH$7,IF('Copy &amp; Paste Roster Report Here'!$M254="RH",1,0),0)</f>
        <v>0</v>
      </c>
      <c r="CI257" s="122">
        <f>IF('Copy &amp; Paste Roster Report Here'!$A254=CI$7,IF('Copy &amp; Paste Roster Report Here'!$M254="RH",1,0),0)</f>
        <v>0</v>
      </c>
      <c r="CJ257" s="122">
        <f>IF('Copy &amp; Paste Roster Report Here'!$A254=CJ$7,IF('Copy &amp; Paste Roster Report Here'!$M254="RH",1,0),0)</f>
        <v>0</v>
      </c>
      <c r="CK257" s="122">
        <f>IF('Copy &amp; Paste Roster Report Here'!$A254=CK$7,IF('Copy &amp; Paste Roster Report Here'!$M254="RH",1,0),0)</f>
        <v>0</v>
      </c>
      <c r="CL257" s="122">
        <f>IF('Copy &amp; Paste Roster Report Here'!$A254=CL$7,IF('Copy &amp; Paste Roster Report Here'!$M254="RH",1,0),0)</f>
        <v>0</v>
      </c>
      <c r="CM257" s="122">
        <f>IF('Copy &amp; Paste Roster Report Here'!$A254=CM$7,IF('Copy &amp; Paste Roster Report Here'!$M254="RH",1,0),0)</f>
        <v>0</v>
      </c>
      <c r="CN257" s="122">
        <f>IF('Copy &amp; Paste Roster Report Here'!$A254=CN$7,IF('Copy &amp; Paste Roster Report Here'!$M254="RH",1,0),0)</f>
        <v>0</v>
      </c>
      <c r="CO257" s="122">
        <f>IF('Copy &amp; Paste Roster Report Here'!$A254=CO$7,IF('Copy &amp; Paste Roster Report Here'!$M254="RH",1,0),0)</f>
        <v>0</v>
      </c>
      <c r="CP257" s="122">
        <f>IF('Copy &amp; Paste Roster Report Here'!$A254=CP$7,IF('Copy &amp; Paste Roster Report Here'!$M254="RH",1,0),0)</f>
        <v>0</v>
      </c>
      <c r="CQ257" s="122">
        <f>IF('Copy &amp; Paste Roster Report Here'!$A254=CQ$7,IF('Copy &amp; Paste Roster Report Here'!$M254="RH",1,0),0)</f>
        <v>0</v>
      </c>
      <c r="CR257" s="73">
        <f t="shared" si="59"/>
        <v>0</v>
      </c>
      <c r="CS257" s="123">
        <f>IF('Copy &amp; Paste Roster Report Here'!$A254=CS$7,IF('Copy &amp; Paste Roster Report Here'!$M254="QT",1,0),0)</f>
        <v>0</v>
      </c>
      <c r="CT257" s="123">
        <f>IF('Copy &amp; Paste Roster Report Here'!$A254=CT$7,IF('Copy &amp; Paste Roster Report Here'!$M254="QT",1,0),0)</f>
        <v>0</v>
      </c>
      <c r="CU257" s="123">
        <f>IF('Copy &amp; Paste Roster Report Here'!$A254=CU$7,IF('Copy &amp; Paste Roster Report Here'!$M254="QT",1,0),0)</f>
        <v>0</v>
      </c>
      <c r="CV257" s="123">
        <f>IF('Copy &amp; Paste Roster Report Here'!$A254=CV$7,IF('Copy &amp; Paste Roster Report Here'!$M254="QT",1,0),0)</f>
        <v>0</v>
      </c>
      <c r="CW257" s="123">
        <f>IF('Copy &amp; Paste Roster Report Here'!$A254=CW$7,IF('Copy &amp; Paste Roster Report Here'!$M254="QT",1,0),0)</f>
        <v>0</v>
      </c>
      <c r="CX257" s="123">
        <f>IF('Copy &amp; Paste Roster Report Here'!$A254=CX$7,IF('Copy &amp; Paste Roster Report Here'!$M254="QT",1,0),0)</f>
        <v>0</v>
      </c>
      <c r="CY257" s="123">
        <f>IF('Copy &amp; Paste Roster Report Here'!$A254=CY$7,IF('Copy &amp; Paste Roster Report Here'!$M254="QT",1,0),0)</f>
        <v>0</v>
      </c>
      <c r="CZ257" s="123">
        <f>IF('Copy &amp; Paste Roster Report Here'!$A254=CZ$7,IF('Copy &amp; Paste Roster Report Here'!$M254="QT",1,0),0)</f>
        <v>0</v>
      </c>
      <c r="DA257" s="123">
        <f>IF('Copy &amp; Paste Roster Report Here'!$A254=DA$7,IF('Copy &amp; Paste Roster Report Here'!$M254="QT",1,0),0)</f>
        <v>0</v>
      </c>
      <c r="DB257" s="123">
        <f>IF('Copy &amp; Paste Roster Report Here'!$A254=DB$7,IF('Copy &amp; Paste Roster Report Here'!$M254="QT",1,0),0)</f>
        <v>0</v>
      </c>
      <c r="DC257" s="123">
        <f>IF('Copy &amp; Paste Roster Report Here'!$A254=DC$7,IF('Copy &amp; Paste Roster Report Here'!$M254="QT",1,0),0)</f>
        <v>0</v>
      </c>
      <c r="DD257" s="73">
        <f t="shared" si="60"/>
        <v>0</v>
      </c>
      <c r="DE257" s="124">
        <f>IF('Copy &amp; Paste Roster Report Here'!$A254=DE$7,IF('Copy &amp; Paste Roster Report Here'!$M254="xxxxxxxxxxx",1,0),0)</f>
        <v>0</v>
      </c>
      <c r="DF257" s="124">
        <f>IF('Copy &amp; Paste Roster Report Here'!$A254=DF$7,IF('Copy &amp; Paste Roster Report Here'!$M254="xxxxxxxxxxx",1,0),0)</f>
        <v>0</v>
      </c>
      <c r="DG257" s="124">
        <f>IF('Copy &amp; Paste Roster Report Here'!$A254=DG$7,IF('Copy &amp; Paste Roster Report Here'!$M254="xxxxxxxxxxx",1,0),0)</f>
        <v>0</v>
      </c>
      <c r="DH257" s="124">
        <f>IF('Copy &amp; Paste Roster Report Here'!$A254=DH$7,IF('Copy &amp; Paste Roster Report Here'!$M254="xxxxxxxxxxx",1,0),0)</f>
        <v>0</v>
      </c>
      <c r="DI257" s="124">
        <f>IF('Copy &amp; Paste Roster Report Here'!$A254=DI$7,IF('Copy &amp; Paste Roster Report Here'!$M254="xxxxxxxxxxx",1,0),0)</f>
        <v>0</v>
      </c>
      <c r="DJ257" s="124">
        <f>IF('Copy &amp; Paste Roster Report Here'!$A254=DJ$7,IF('Copy &amp; Paste Roster Report Here'!$M254="xxxxxxxxxxx",1,0),0)</f>
        <v>0</v>
      </c>
      <c r="DK257" s="124">
        <f>IF('Copy &amp; Paste Roster Report Here'!$A254=DK$7,IF('Copy &amp; Paste Roster Report Here'!$M254="xxxxxxxxxxx",1,0),0)</f>
        <v>0</v>
      </c>
      <c r="DL257" s="124">
        <f>IF('Copy &amp; Paste Roster Report Here'!$A254=DL$7,IF('Copy &amp; Paste Roster Report Here'!$M254="xxxxxxxxxxx",1,0),0)</f>
        <v>0</v>
      </c>
      <c r="DM257" s="124">
        <f>IF('Copy &amp; Paste Roster Report Here'!$A254=DM$7,IF('Copy &amp; Paste Roster Report Here'!$M254="xxxxxxxxxxx",1,0),0)</f>
        <v>0</v>
      </c>
      <c r="DN257" s="124">
        <f>IF('Copy &amp; Paste Roster Report Here'!$A254=DN$7,IF('Copy &amp; Paste Roster Report Here'!$M254="xxxxxxxxxxx",1,0),0)</f>
        <v>0</v>
      </c>
      <c r="DO257" s="124">
        <f>IF('Copy &amp; Paste Roster Report Here'!$A254=DO$7,IF('Copy &amp; Paste Roster Report Here'!$M254="xxxxxxxxxxx",1,0),0)</f>
        <v>0</v>
      </c>
      <c r="DP257" s="125">
        <f t="shared" si="61"/>
        <v>0</v>
      </c>
      <c r="DQ257" s="126">
        <f t="shared" si="62"/>
        <v>0</v>
      </c>
    </row>
    <row r="258" spans="1:121" x14ac:dyDescent="0.25">
      <c r="A258" s="111">
        <f t="shared" si="48"/>
        <v>0</v>
      </c>
      <c r="B258" s="111">
        <f t="shared" si="49"/>
        <v>0</v>
      </c>
      <c r="C258" s="112">
        <f>+('Copy &amp; Paste Roster Report Here'!$P255-'Copy &amp; Paste Roster Report Here'!$O255)/30</f>
        <v>0</v>
      </c>
      <c r="D258" s="112">
        <f>+('Copy &amp; Paste Roster Report Here'!$P255-'Copy &amp; Paste Roster Report Here'!$O255)</f>
        <v>0</v>
      </c>
      <c r="E258" s="111">
        <f>'Copy &amp; Paste Roster Report Here'!N255</f>
        <v>0</v>
      </c>
      <c r="F258" s="111" t="str">
        <f t="shared" si="50"/>
        <v>N</v>
      </c>
      <c r="G258" s="111">
        <f>'Copy &amp; Paste Roster Report Here'!R255</f>
        <v>0</v>
      </c>
      <c r="H258" s="113">
        <f t="shared" si="51"/>
        <v>0</v>
      </c>
      <c r="I258" s="112">
        <f>IF(F258="N",$F$5-'Copy &amp; Paste Roster Report Here'!O255,+'Copy &amp; Paste Roster Report Here'!Q255-'Copy &amp; Paste Roster Report Here'!O255)</f>
        <v>0</v>
      </c>
      <c r="J258" s="114">
        <f t="shared" si="52"/>
        <v>0</v>
      </c>
      <c r="K258" s="114">
        <f t="shared" si="53"/>
        <v>0</v>
      </c>
      <c r="L258" s="115">
        <f>'Copy &amp; Paste Roster Report Here'!F255</f>
        <v>0</v>
      </c>
      <c r="M258" s="116">
        <f t="shared" si="54"/>
        <v>0</v>
      </c>
      <c r="N258" s="117">
        <f>IF('Copy &amp; Paste Roster Report Here'!$A255='Analytical Tests'!N$7,IF($F258="Y",+$H258*N$6,0),0)</f>
        <v>0</v>
      </c>
      <c r="O258" s="117">
        <f>IF('Copy &amp; Paste Roster Report Here'!$A255='Analytical Tests'!O$7,IF($F258="Y",+$H258*O$6,0),0)</f>
        <v>0</v>
      </c>
      <c r="P258" s="117">
        <f>IF('Copy &amp; Paste Roster Report Here'!$A255='Analytical Tests'!P$7,IF($F258="Y",+$H258*P$6,0),0)</f>
        <v>0</v>
      </c>
      <c r="Q258" s="117">
        <f>IF('Copy &amp; Paste Roster Report Here'!$A255='Analytical Tests'!Q$7,IF($F258="Y",+$H258*Q$6,0),0)</f>
        <v>0</v>
      </c>
      <c r="R258" s="117">
        <f>IF('Copy &amp; Paste Roster Report Here'!$A255='Analytical Tests'!R$7,IF($F258="Y",+$H258*R$6,0),0)</f>
        <v>0</v>
      </c>
      <c r="S258" s="117">
        <f>IF('Copy &amp; Paste Roster Report Here'!$A255='Analytical Tests'!S$7,IF($F258="Y",+$H258*S$6,0),0)</f>
        <v>0</v>
      </c>
      <c r="T258" s="117">
        <f>IF('Copy &amp; Paste Roster Report Here'!$A255='Analytical Tests'!T$7,IF($F258="Y",+$H258*T$6,0),0)</f>
        <v>0</v>
      </c>
      <c r="U258" s="117">
        <f>IF('Copy &amp; Paste Roster Report Here'!$A255='Analytical Tests'!U$7,IF($F258="Y",+$H258*U$6,0),0)</f>
        <v>0</v>
      </c>
      <c r="V258" s="117">
        <f>IF('Copy &amp; Paste Roster Report Here'!$A255='Analytical Tests'!V$7,IF($F258="Y",+$H258*V$6,0),0)</f>
        <v>0</v>
      </c>
      <c r="W258" s="117">
        <f>IF('Copy &amp; Paste Roster Report Here'!$A255='Analytical Tests'!W$7,IF($F258="Y",+$H258*W$6,0),0)</f>
        <v>0</v>
      </c>
      <c r="X258" s="117">
        <f>IF('Copy &amp; Paste Roster Report Here'!$A255='Analytical Tests'!X$7,IF($F258="Y",+$H258*X$6,0),0)</f>
        <v>0</v>
      </c>
      <c r="Y258" s="117" t="b">
        <f>IF('Copy &amp; Paste Roster Report Here'!$A255='Analytical Tests'!Y$7,IF($F258="N",IF($J258&gt;=$C258,Y$6,+($I258/$D258)*Y$6),0))</f>
        <v>0</v>
      </c>
      <c r="Z258" s="117" t="b">
        <f>IF('Copy &amp; Paste Roster Report Here'!$A255='Analytical Tests'!Z$7,IF($F258="N",IF($J258&gt;=$C258,Z$6,+($I258/$D258)*Z$6),0))</f>
        <v>0</v>
      </c>
      <c r="AA258" s="117" t="b">
        <f>IF('Copy &amp; Paste Roster Report Here'!$A255='Analytical Tests'!AA$7,IF($F258="N",IF($J258&gt;=$C258,AA$6,+($I258/$D258)*AA$6),0))</f>
        <v>0</v>
      </c>
      <c r="AB258" s="117" t="b">
        <f>IF('Copy &amp; Paste Roster Report Here'!$A255='Analytical Tests'!AB$7,IF($F258="N",IF($J258&gt;=$C258,AB$6,+($I258/$D258)*AB$6),0))</f>
        <v>0</v>
      </c>
      <c r="AC258" s="117" t="b">
        <f>IF('Copy &amp; Paste Roster Report Here'!$A255='Analytical Tests'!AC$7,IF($F258="N",IF($J258&gt;=$C258,AC$6,+($I258/$D258)*AC$6),0))</f>
        <v>0</v>
      </c>
      <c r="AD258" s="117" t="b">
        <f>IF('Copy &amp; Paste Roster Report Here'!$A255='Analytical Tests'!AD$7,IF($F258="N",IF($J258&gt;=$C258,AD$6,+($I258/$D258)*AD$6),0))</f>
        <v>0</v>
      </c>
      <c r="AE258" s="117" t="b">
        <f>IF('Copy &amp; Paste Roster Report Here'!$A255='Analytical Tests'!AE$7,IF($F258="N",IF($J258&gt;=$C258,AE$6,+($I258/$D258)*AE$6),0))</f>
        <v>0</v>
      </c>
      <c r="AF258" s="117" t="b">
        <f>IF('Copy &amp; Paste Roster Report Here'!$A255='Analytical Tests'!AF$7,IF($F258="N",IF($J258&gt;=$C258,AF$6,+($I258/$D258)*AF$6),0))</f>
        <v>0</v>
      </c>
      <c r="AG258" s="117" t="b">
        <f>IF('Copy &amp; Paste Roster Report Here'!$A255='Analytical Tests'!AG$7,IF($F258="N",IF($J258&gt;=$C258,AG$6,+($I258/$D258)*AG$6),0))</f>
        <v>0</v>
      </c>
      <c r="AH258" s="117" t="b">
        <f>IF('Copy &amp; Paste Roster Report Here'!$A255='Analytical Tests'!AH$7,IF($F258="N",IF($J258&gt;=$C258,AH$6,+($I258/$D258)*AH$6),0))</f>
        <v>0</v>
      </c>
      <c r="AI258" s="117" t="b">
        <f>IF('Copy &amp; Paste Roster Report Here'!$A255='Analytical Tests'!AI$7,IF($F258="N",IF($J258&gt;=$C258,AI$6,+($I258/$D258)*AI$6),0))</f>
        <v>0</v>
      </c>
      <c r="AJ258" s="79"/>
      <c r="AK258" s="118">
        <f>IF('Copy &amp; Paste Roster Report Here'!$A255=AK$7,IF('Copy &amp; Paste Roster Report Here'!$M255="FT",1,0),0)</f>
        <v>0</v>
      </c>
      <c r="AL258" s="118">
        <f>IF('Copy &amp; Paste Roster Report Here'!$A255=AL$7,IF('Copy &amp; Paste Roster Report Here'!$M255="FT",1,0),0)</f>
        <v>0</v>
      </c>
      <c r="AM258" s="118">
        <f>IF('Copy &amp; Paste Roster Report Here'!$A255=AM$7,IF('Copy &amp; Paste Roster Report Here'!$M255="FT",1,0),0)</f>
        <v>0</v>
      </c>
      <c r="AN258" s="118">
        <f>IF('Copy &amp; Paste Roster Report Here'!$A255=AN$7,IF('Copy &amp; Paste Roster Report Here'!$M255="FT",1,0),0)</f>
        <v>0</v>
      </c>
      <c r="AO258" s="118">
        <f>IF('Copy &amp; Paste Roster Report Here'!$A255=AO$7,IF('Copy &amp; Paste Roster Report Here'!$M255="FT",1,0),0)</f>
        <v>0</v>
      </c>
      <c r="AP258" s="118">
        <f>IF('Copy &amp; Paste Roster Report Here'!$A255=AP$7,IF('Copy &amp; Paste Roster Report Here'!$M255="FT",1,0),0)</f>
        <v>0</v>
      </c>
      <c r="AQ258" s="118">
        <f>IF('Copy &amp; Paste Roster Report Here'!$A255=AQ$7,IF('Copy &amp; Paste Roster Report Here'!$M255="FT",1,0),0)</f>
        <v>0</v>
      </c>
      <c r="AR258" s="118">
        <f>IF('Copy &amp; Paste Roster Report Here'!$A255=AR$7,IF('Copy &amp; Paste Roster Report Here'!$M255="FT",1,0),0)</f>
        <v>0</v>
      </c>
      <c r="AS258" s="118">
        <f>IF('Copy &amp; Paste Roster Report Here'!$A255=AS$7,IF('Copy &amp; Paste Roster Report Here'!$M255="FT",1,0),0)</f>
        <v>0</v>
      </c>
      <c r="AT258" s="118">
        <f>IF('Copy &amp; Paste Roster Report Here'!$A255=AT$7,IF('Copy &amp; Paste Roster Report Here'!$M255="FT",1,0),0)</f>
        <v>0</v>
      </c>
      <c r="AU258" s="118">
        <f>IF('Copy &amp; Paste Roster Report Here'!$A255=AU$7,IF('Copy &amp; Paste Roster Report Here'!$M255="FT",1,0),0)</f>
        <v>0</v>
      </c>
      <c r="AV258" s="73">
        <f t="shared" si="55"/>
        <v>0</v>
      </c>
      <c r="AW258" s="119">
        <f>IF('Copy &amp; Paste Roster Report Here'!$A255=AW$7,IF('Copy &amp; Paste Roster Report Here'!$M255="HT",1,0),0)</f>
        <v>0</v>
      </c>
      <c r="AX258" s="119">
        <f>IF('Copy &amp; Paste Roster Report Here'!$A255=AX$7,IF('Copy &amp; Paste Roster Report Here'!$M255="HT",1,0),0)</f>
        <v>0</v>
      </c>
      <c r="AY258" s="119">
        <f>IF('Copy &amp; Paste Roster Report Here'!$A255=AY$7,IF('Copy &amp; Paste Roster Report Here'!$M255="HT",1,0),0)</f>
        <v>0</v>
      </c>
      <c r="AZ258" s="119">
        <f>IF('Copy &amp; Paste Roster Report Here'!$A255=AZ$7,IF('Copy &amp; Paste Roster Report Here'!$M255="HT",1,0),0)</f>
        <v>0</v>
      </c>
      <c r="BA258" s="119">
        <f>IF('Copy &amp; Paste Roster Report Here'!$A255=BA$7,IF('Copy &amp; Paste Roster Report Here'!$M255="HT",1,0),0)</f>
        <v>0</v>
      </c>
      <c r="BB258" s="119">
        <f>IF('Copy &amp; Paste Roster Report Here'!$A255=BB$7,IF('Copy &amp; Paste Roster Report Here'!$M255="HT",1,0),0)</f>
        <v>0</v>
      </c>
      <c r="BC258" s="119">
        <f>IF('Copy &amp; Paste Roster Report Here'!$A255=BC$7,IF('Copy &amp; Paste Roster Report Here'!$M255="HT",1,0),0)</f>
        <v>0</v>
      </c>
      <c r="BD258" s="119">
        <f>IF('Copy &amp; Paste Roster Report Here'!$A255=BD$7,IF('Copy &amp; Paste Roster Report Here'!$M255="HT",1,0),0)</f>
        <v>0</v>
      </c>
      <c r="BE258" s="119">
        <f>IF('Copy &amp; Paste Roster Report Here'!$A255=BE$7,IF('Copy &amp; Paste Roster Report Here'!$M255="HT",1,0),0)</f>
        <v>0</v>
      </c>
      <c r="BF258" s="119">
        <f>IF('Copy &amp; Paste Roster Report Here'!$A255=BF$7,IF('Copy &amp; Paste Roster Report Here'!$M255="HT",1,0),0)</f>
        <v>0</v>
      </c>
      <c r="BG258" s="119">
        <f>IF('Copy &amp; Paste Roster Report Here'!$A255=BG$7,IF('Copy &amp; Paste Roster Report Here'!$M255="HT",1,0),0)</f>
        <v>0</v>
      </c>
      <c r="BH258" s="73">
        <f t="shared" si="56"/>
        <v>0</v>
      </c>
      <c r="BI258" s="120">
        <f>IF('Copy &amp; Paste Roster Report Here'!$A255=BI$7,IF('Copy &amp; Paste Roster Report Here'!$M255="MT",1,0),0)</f>
        <v>0</v>
      </c>
      <c r="BJ258" s="120">
        <f>IF('Copy &amp; Paste Roster Report Here'!$A255=BJ$7,IF('Copy &amp; Paste Roster Report Here'!$M255="MT",1,0),0)</f>
        <v>0</v>
      </c>
      <c r="BK258" s="120">
        <f>IF('Copy &amp; Paste Roster Report Here'!$A255=BK$7,IF('Copy &amp; Paste Roster Report Here'!$M255="MT",1,0),0)</f>
        <v>0</v>
      </c>
      <c r="BL258" s="120">
        <f>IF('Copy &amp; Paste Roster Report Here'!$A255=BL$7,IF('Copy &amp; Paste Roster Report Here'!$M255="MT",1,0),0)</f>
        <v>0</v>
      </c>
      <c r="BM258" s="120">
        <f>IF('Copy &amp; Paste Roster Report Here'!$A255=BM$7,IF('Copy &amp; Paste Roster Report Here'!$M255="MT",1,0),0)</f>
        <v>0</v>
      </c>
      <c r="BN258" s="120">
        <f>IF('Copy &amp; Paste Roster Report Here'!$A255=BN$7,IF('Copy &amp; Paste Roster Report Here'!$M255="MT",1,0),0)</f>
        <v>0</v>
      </c>
      <c r="BO258" s="120">
        <f>IF('Copy &amp; Paste Roster Report Here'!$A255=BO$7,IF('Copy &amp; Paste Roster Report Here'!$M255="MT",1,0),0)</f>
        <v>0</v>
      </c>
      <c r="BP258" s="120">
        <f>IF('Copy &amp; Paste Roster Report Here'!$A255=BP$7,IF('Copy &amp; Paste Roster Report Here'!$M255="MT",1,0),0)</f>
        <v>0</v>
      </c>
      <c r="BQ258" s="120">
        <f>IF('Copy &amp; Paste Roster Report Here'!$A255=BQ$7,IF('Copy &amp; Paste Roster Report Here'!$M255="MT",1,0),0)</f>
        <v>0</v>
      </c>
      <c r="BR258" s="120">
        <f>IF('Copy &amp; Paste Roster Report Here'!$A255=BR$7,IF('Copy &amp; Paste Roster Report Here'!$M255="MT",1,0),0)</f>
        <v>0</v>
      </c>
      <c r="BS258" s="120">
        <f>IF('Copy &amp; Paste Roster Report Here'!$A255=BS$7,IF('Copy &amp; Paste Roster Report Here'!$M255="MT",1,0),0)</f>
        <v>0</v>
      </c>
      <c r="BT258" s="73">
        <f t="shared" si="57"/>
        <v>0</v>
      </c>
      <c r="BU258" s="121">
        <f>IF('Copy &amp; Paste Roster Report Here'!$A255=BU$7,IF('Copy &amp; Paste Roster Report Here'!$M255="fy",1,0),0)</f>
        <v>0</v>
      </c>
      <c r="BV258" s="121">
        <f>IF('Copy &amp; Paste Roster Report Here'!$A255=BV$7,IF('Copy &amp; Paste Roster Report Here'!$M255="fy",1,0),0)</f>
        <v>0</v>
      </c>
      <c r="BW258" s="121">
        <f>IF('Copy &amp; Paste Roster Report Here'!$A255=BW$7,IF('Copy &amp; Paste Roster Report Here'!$M255="fy",1,0),0)</f>
        <v>0</v>
      </c>
      <c r="BX258" s="121">
        <f>IF('Copy &amp; Paste Roster Report Here'!$A255=BX$7,IF('Copy &amp; Paste Roster Report Here'!$M255="fy",1,0),0)</f>
        <v>0</v>
      </c>
      <c r="BY258" s="121">
        <f>IF('Copy &amp; Paste Roster Report Here'!$A255=BY$7,IF('Copy &amp; Paste Roster Report Here'!$M255="fy",1,0),0)</f>
        <v>0</v>
      </c>
      <c r="BZ258" s="121">
        <f>IF('Copy &amp; Paste Roster Report Here'!$A255=BZ$7,IF('Copy &amp; Paste Roster Report Here'!$M255="fy",1,0),0)</f>
        <v>0</v>
      </c>
      <c r="CA258" s="121">
        <f>IF('Copy &amp; Paste Roster Report Here'!$A255=CA$7,IF('Copy &amp; Paste Roster Report Here'!$M255="fy",1,0),0)</f>
        <v>0</v>
      </c>
      <c r="CB258" s="121">
        <f>IF('Copy &amp; Paste Roster Report Here'!$A255=CB$7,IF('Copy &amp; Paste Roster Report Here'!$M255="fy",1,0),0)</f>
        <v>0</v>
      </c>
      <c r="CC258" s="121">
        <f>IF('Copy &amp; Paste Roster Report Here'!$A255=CC$7,IF('Copy &amp; Paste Roster Report Here'!$M255="fy",1,0),0)</f>
        <v>0</v>
      </c>
      <c r="CD258" s="121">
        <f>IF('Copy &amp; Paste Roster Report Here'!$A255=CD$7,IF('Copy &amp; Paste Roster Report Here'!$M255="fy",1,0),0)</f>
        <v>0</v>
      </c>
      <c r="CE258" s="121">
        <f>IF('Copy &amp; Paste Roster Report Here'!$A255=CE$7,IF('Copy &amp; Paste Roster Report Here'!$M255="fy",1,0),0)</f>
        <v>0</v>
      </c>
      <c r="CF258" s="73">
        <f t="shared" si="58"/>
        <v>0</v>
      </c>
      <c r="CG258" s="122">
        <f>IF('Copy &amp; Paste Roster Report Here'!$A255=CG$7,IF('Copy &amp; Paste Roster Report Here'!$M255="RH",1,0),0)</f>
        <v>0</v>
      </c>
      <c r="CH258" s="122">
        <f>IF('Copy &amp; Paste Roster Report Here'!$A255=CH$7,IF('Copy &amp; Paste Roster Report Here'!$M255="RH",1,0),0)</f>
        <v>0</v>
      </c>
      <c r="CI258" s="122">
        <f>IF('Copy &amp; Paste Roster Report Here'!$A255=CI$7,IF('Copy &amp; Paste Roster Report Here'!$M255="RH",1,0),0)</f>
        <v>0</v>
      </c>
      <c r="CJ258" s="122">
        <f>IF('Copy &amp; Paste Roster Report Here'!$A255=CJ$7,IF('Copy &amp; Paste Roster Report Here'!$M255="RH",1,0),0)</f>
        <v>0</v>
      </c>
      <c r="CK258" s="122">
        <f>IF('Copy &amp; Paste Roster Report Here'!$A255=CK$7,IF('Copy &amp; Paste Roster Report Here'!$M255="RH",1,0),0)</f>
        <v>0</v>
      </c>
      <c r="CL258" s="122">
        <f>IF('Copy &amp; Paste Roster Report Here'!$A255=CL$7,IF('Copy &amp; Paste Roster Report Here'!$M255="RH",1,0),0)</f>
        <v>0</v>
      </c>
      <c r="CM258" s="122">
        <f>IF('Copy &amp; Paste Roster Report Here'!$A255=CM$7,IF('Copy &amp; Paste Roster Report Here'!$M255="RH",1,0),0)</f>
        <v>0</v>
      </c>
      <c r="CN258" s="122">
        <f>IF('Copy &amp; Paste Roster Report Here'!$A255=CN$7,IF('Copy &amp; Paste Roster Report Here'!$M255="RH",1,0),0)</f>
        <v>0</v>
      </c>
      <c r="CO258" s="122">
        <f>IF('Copy &amp; Paste Roster Report Here'!$A255=CO$7,IF('Copy &amp; Paste Roster Report Here'!$M255="RH",1,0),0)</f>
        <v>0</v>
      </c>
      <c r="CP258" s="122">
        <f>IF('Copy &amp; Paste Roster Report Here'!$A255=CP$7,IF('Copy &amp; Paste Roster Report Here'!$M255="RH",1,0),0)</f>
        <v>0</v>
      </c>
      <c r="CQ258" s="122">
        <f>IF('Copy &amp; Paste Roster Report Here'!$A255=CQ$7,IF('Copy &amp; Paste Roster Report Here'!$M255="RH",1,0),0)</f>
        <v>0</v>
      </c>
      <c r="CR258" s="73">
        <f t="shared" si="59"/>
        <v>0</v>
      </c>
      <c r="CS258" s="123">
        <f>IF('Copy &amp; Paste Roster Report Here'!$A255=CS$7,IF('Copy &amp; Paste Roster Report Here'!$M255="QT",1,0),0)</f>
        <v>0</v>
      </c>
      <c r="CT258" s="123">
        <f>IF('Copy &amp; Paste Roster Report Here'!$A255=CT$7,IF('Copy &amp; Paste Roster Report Here'!$M255="QT",1,0),0)</f>
        <v>0</v>
      </c>
      <c r="CU258" s="123">
        <f>IF('Copy &amp; Paste Roster Report Here'!$A255=CU$7,IF('Copy &amp; Paste Roster Report Here'!$M255="QT",1,0),0)</f>
        <v>0</v>
      </c>
      <c r="CV258" s="123">
        <f>IF('Copy &amp; Paste Roster Report Here'!$A255=CV$7,IF('Copy &amp; Paste Roster Report Here'!$M255="QT",1,0),0)</f>
        <v>0</v>
      </c>
      <c r="CW258" s="123">
        <f>IF('Copy &amp; Paste Roster Report Here'!$A255=CW$7,IF('Copy &amp; Paste Roster Report Here'!$M255="QT",1,0),0)</f>
        <v>0</v>
      </c>
      <c r="CX258" s="123">
        <f>IF('Copy &amp; Paste Roster Report Here'!$A255=CX$7,IF('Copy &amp; Paste Roster Report Here'!$M255="QT",1,0),0)</f>
        <v>0</v>
      </c>
      <c r="CY258" s="123">
        <f>IF('Copy &amp; Paste Roster Report Here'!$A255=CY$7,IF('Copy &amp; Paste Roster Report Here'!$M255="QT",1,0),0)</f>
        <v>0</v>
      </c>
      <c r="CZ258" s="123">
        <f>IF('Copy &amp; Paste Roster Report Here'!$A255=CZ$7,IF('Copy &amp; Paste Roster Report Here'!$M255="QT",1,0),0)</f>
        <v>0</v>
      </c>
      <c r="DA258" s="123">
        <f>IF('Copy &amp; Paste Roster Report Here'!$A255=DA$7,IF('Copy &amp; Paste Roster Report Here'!$M255="QT",1,0),0)</f>
        <v>0</v>
      </c>
      <c r="DB258" s="123">
        <f>IF('Copy &amp; Paste Roster Report Here'!$A255=DB$7,IF('Copy &amp; Paste Roster Report Here'!$M255="QT",1,0),0)</f>
        <v>0</v>
      </c>
      <c r="DC258" s="123">
        <f>IF('Copy &amp; Paste Roster Report Here'!$A255=DC$7,IF('Copy &amp; Paste Roster Report Here'!$M255="QT",1,0),0)</f>
        <v>0</v>
      </c>
      <c r="DD258" s="73">
        <f t="shared" si="60"/>
        <v>0</v>
      </c>
      <c r="DE258" s="124">
        <f>IF('Copy &amp; Paste Roster Report Here'!$A255=DE$7,IF('Copy &amp; Paste Roster Report Here'!$M255="xxxxxxxxxxx",1,0),0)</f>
        <v>0</v>
      </c>
      <c r="DF258" s="124">
        <f>IF('Copy &amp; Paste Roster Report Here'!$A255=DF$7,IF('Copy &amp; Paste Roster Report Here'!$M255="xxxxxxxxxxx",1,0),0)</f>
        <v>0</v>
      </c>
      <c r="DG258" s="124">
        <f>IF('Copy &amp; Paste Roster Report Here'!$A255=DG$7,IF('Copy &amp; Paste Roster Report Here'!$M255="xxxxxxxxxxx",1,0),0)</f>
        <v>0</v>
      </c>
      <c r="DH258" s="124">
        <f>IF('Copy &amp; Paste Roster Report Here'!$A255=DH$7,IF('Copy &amp; Paste Roster Report Here'!$M255="xxxxxxxxxxx",1,0),0)</f>
        <v>0</v>
      </c>
      <c r="DI258" s="124">
        <f>IF('Copy &amp; Paste Roster Report Here'!$A255=DI$7,IF('Copy &amp; Paste Roster Report Here'!$M255="xxxxxxxxxxx",1,0),0)</f>
        <v>0</v>
      </c>
      <c r="DJ258" s="124">
        <f>IF('Copy &amp; Paste Roster Report Here'!$A255=DJ$7,IF('Copy &amp; Paste Roster Report Here'!$M255="xxxxxxxxxxx",1,0),0)</f>
        <v>0</v>
      </c>
      <c r="DK258" s="124">
        <f>IF('Copy &amp; Paste Roster Report Here'!$A255=DK$7,IF('Copy &amp; Paste Roster Report Here'!$M255="xxxxxxxxxxx",1,0),0)</f>
        <v>0</v>
      </c>
      <c r="DL258" s="124">
        <f>IF('Copy &amp; Paste Roster Report Here'!$A255=DL$7,IF('Copy &amp; Paste Roster Report Here'!$M255="xxxxxxxxxxx",1,0),0)</f>
        <v>0</v>
      </c>
      <c r="DM258" s="124">
        <f>IF('Copy &amp; Paste Roster Report Here'!$A255=DM$7,IF('Copy &amp; Paste Roster Report Here'!$M255="xxxxxxxxxxx",1,0),0)</f>
        <v>0</v>
      </c>
      <c r="DN258" s="124">
        <f>IF('Copy &amp; Paste Roster Report Here'!$A255=DN$7,IF('Copy &amp; Paste Roster Report Here'!$M255="xxxxxxxxxxx",1,0),0)</f>
        <v>0</v>
      </c>
      <c r="DO258" s="124">
        <f>IF('Copy &amp; Paste Roster Report Here'!$A255=DO$7,IF('Copy &amp; Paste Roster Report Here'!$M255="xxxxxxxxxxx",1,0),0)</f>
        <v>0</v>
      </c>
      <c r="DP258" s="125">
        <f t="shared" si="61"/>
        <v>0</v>
      </c>
      <c r="DQ258" s="126">
        <f t="shared" si="62"/>
        <v>0</v>
      </c>
    </row>
    <row r="259" spans="1:121" x14ac:dyDescent="0.25">
      <c r="A259" s="111">
        <f t="shared" si="48"/>
        <v>0</v>
      </c>
      <c r="B259" s="111">
        <f t="shared" si="49"/>
        <v>0</v>
      </c>
      <c r="C259" s="112">
        <f>+('Copy &amp; Paste Roster Report Here'!$P256-'Copy &amp; Paste Roster Report Here'!$O256)/30</f>
        <v>0</v>
      </c>
      <c r="D259" s="112">
        <f>+('Copy &amp; Paste Roster Report Here'!$P256-'Copy &amp; Paste Roster Report Here'!$O256)</f>
        <v>0</v>
      </c>
      <c r="E259" s="111">
        <f>'Copy &amp; Paste Roster Report Here'!N256</f>
        <v>0</v>
      </c>
      <c r="F259" s="111" t="str">
        <f t="shared" si="50"/>
        <v>N</v>
      </c>
      <c r="G259" s="111">
        <f>'Copy &amp; Paste Roster Report Here'!R256</f>
        <v>0</v>
      </c>
      <c r="H259" s="113">
        <f t="shared" si="51"/>
        <v>0</v>
      </c>
      <c r="I259" s="112">
        <f>IF(F259="N",$F$5-'Copy &amp; Paste Roster Report Here'!O256,+'Copy &amp; Paste Roster Report Here'!Q256-'Copy &amp; Paste Roster Report Here'!O256)</f>
        <v>0</v>
      </c>
      <c r="J259" s="114">
        <f t="shared" si="52"/>
        <v>0</v>
      </c>
      <c r="K259" s="114">
        <f t="shared" si="53"/>
        <v>0</v>
      </c>
      <c r="L259" s="115">
        <f>'Copy &amp; Paste Roster Report Here'!F256</f>
        <v>0</v>
      </c>
      <c r="M259" s="116">
        <f t="shared" si="54"/>
        <v>0</v>
      </c>
      <c r="N259" s="117">
        <f>IF('Copy &amp; Paste Roster Report Here'!$A256='Analytical Tests'!N$7,IF($F259="Y",+$H259*N$6,0),0)</f>
        <v>0</v>
      </c>
      <c r="O259" s="117">
        <f>IF('Copy &amp; Paste Roster Report Here'!$A256='Analytical Tests'!O$7,IF($F259="Y",+$H259*O$6,0),0)</f>
        <v>0</v>
      </c>
      <c r="P259" s="117">
        <f>IF('Copy &amp; Paste Roster Report Here'!$A256='Analytical Tests'!P$7,IF($F259="Y",+$H259*P$6,0),0)</f>
        <v>0</v>
      </c>
      <c r="Q259" s="117">
        <f>IF('Copy &amp; Paste Roster Report Here'!$A256='Analytical Tests'!Q$7,IF($F259="Y",+$H259*Q$6,0),0)</f>
        <v>0</v>
      </c>
      <c r="R259" s="117">
        <f>IF('Copy &amp; Paste Roster Report Here'!$A256='Analytical Tests'!R$7,IF($F259="Y",+$H259*R$6,0),0)</f>
        <v>0</v>
      </c>
      <c r="S259" s="117">
        <f>IF('Copy &amp; Paste Roster Report Here'!$A256='Analytical Tests'!S$7,IF($F259="Y",+$H259*S$6,0),0)</f>
        <v>0</v>
      </c>
      <c r="T259" s="117">
        <f>IF('Copy &amp; Paste Roster Report Here'!$A256='Analytical Tests'!T$7,IF($F259="Y",+$H259*T$6,0),0)</f>
        <v>0</v>
      </c>
      <c r="U259" s="117">
        <f>IF('Copy &amp; Paste Roster Report Here'!$A256='Analytical Tests'!U$7,IF($F259="Y",+$H259*U$6,0),0)</f>
        <v>0</v>
      </c>
      <c r="V259" s="117">
        <f>IF('Copy &amp; Paste Roster Report Here'!$A256='Analytical Tests'!V$7,IF($F259="Y",+$H259*V$6,0),0)</f>
        <v>0</v>
      </c>
      <c r="W259" s="117">
        <f>IF('Copy &amp; Paste Roster Report Here'!$A256='Analytical Tests'!W$7,IF($F259="Y",+$H259*W$6,0),0)</f>
        <v>0</v>
      </c>
      <c r="X259" s="117">
        <f>IF('Copy &amp; Paste Roster Report Here'!$A256='Analytical Tests'!X$7,IF($F259="Y",+$H259*X$6,0),0)</f>
        <v>0</v>
      </c>
      <c r="Y259" s="117" t="b">
        <f>IF('Copy &amp; Paste Roster Report Here'!$A256='Analytical Tests'!Y$7,IF($F259="N",IF($J259&gt;=$C259,Y$6,+($I259/$D259)*Y$6),0))</f>
        <v>0</v>
      </c>
      <c r="Z259" s="117" t="b">
        <f>IF('Copy &amp; Paste Roster Report Here'!$A256='Analytical Tests'!Z$7,IF($F259="N",IF($J259&gt;=$C259,Z$6,+($I259/$D259)*Z$6),0))</f>
        <v>0</v>
      </c>
      <c r="AA259" s="117" t="b">
        <f>IF('Copy &amp; Paste Roster Report Here'!$A256='Analytical Tests'!AA$7,IF($F259="N",IF($J259&gt;=$C259,AA$6,+($I259/$D259)*AA$6),0))</f>
        <v>0</v>
      </c>
      <c r="AB259" s="117" t="b">
        <f>IF('Copy &amp; Paste Roster Report Here'!$A256='Analytical Tests'!AB$7,IF($F259="N",IF($J259&gt;=$C259,AB$6,+($I259/$D259)*AB$6),0))</f>
        <v>0</v>
      </c>
      <c r="AC259" s="117" t="b">
        <f>IF('Copy &amp; Paste Roster Report Here'!$A256='Analytical Tests'!AC$7,IF($F259="N",IF($J259&gt;=$C259,AC$6,+($I259/$D259)*AC$6),0))</f>
        <v>0</v>
      </c>
      <c r="AD259" s="117" t="b">
        <f>IF('Copy &amp; Paste Roster Report Here'!$A256='Analytical Tests'!AD$7,IF($F259="N",IF($J259&gt;=$C259,AD$6,+($I259/$D259)*AD$6),0))</f>
        <v>0</v>
      </c>
      <c r="AE259" s="117" t="b">
        <f>IF('Copy &amp; Paste Roster Report Here'!$A256='Analytical Tests'!AE$7,IF($F259="N",IF($J259&gt;=$C259,AE$6,+($I259/$D259)*AE$6),0))</f>
        <v>0</v>
      </c>
      <c r="AF259" s="117" t="b">
        <f>IF('Copy &amp; Paste Roster Report Here'!$A256='Analytical Tests'!AF$7,IF($F259="N",IF($J259&gt;=$C259,AF$6,+($I259/$D259)*AF$6),0))</f>
        <v>0</v>
      </c>
      <c r="AG259" s="117" t="b">
        <f>IF('Copy &amp; Paste Roster Report Here'!$A256='Analytical Tests'!AG$7,IF($F259="N",IF($J259&gt;=$C259,AG$6,+($I259/$D259)*AG$6),0))</f>
        <v>0</v>
      </c>
      <c r="AH259" s="117" t="b">
        <f>IF('Copy &amp; Paste Roster Report Here'!$A256='Analytical Tests'!AH$7,IF($F259="N",IF($J259&gt;=$C259,AH$6,+($I259/$D259)*AH$6),0))</f>
        <v>0</v>
      </c>
      <c r="AI259" s="117" t="b">
        <f>IF('Copy &amp; Paste Roster Report Here'!$A256='Analytical Tests'!AI$7,IF($F259="N",IF($J259&gt;=$C259,AI$6,+($I259/$D259)*AI$6),0))</f>
        <v>0</v>
      </c>
      <c r="AJ259" s="79"/>
      <c r="AK259" s="118">
        <f>IF('Copy &amp; Paste Roster Report Here'!$A256=AK$7,IF('Copy &amp; Paste Roster Report Here'!$M256="FT",1,0),0)</f>
        <v>0</v>
      </c>
      <c r="AL259" s="118">
        <f>IF('Copy &amp; Paste Roster Report Here'!$A256=AL$7,IF('Copy &amp; Paste Roster Report Here'!$M256="FT",1,0),0)</f>
        <v>0</v>
      </c>
      <c r="AM259" s="118">
        <f>IF('Copy &amp; Paste Roster Report Here'!$A256=AM$7,IF('Copy &amp; Paste Roster Report Here'!$M256="FT",1,0),0)</f>
        <v>0</v>
      </c>
      <c r="AN259" s="118">
        <f>IF('Copy &amp; Paste Roster Report Here'!$A256=AN$7,IF('Copy &amp; Paste Roster Report Here'!$M256="FT",1,0),0)</f>
        <v>0</v>
      </c>
      <c r="AO259" s="118">
        <f>IF('Copy &amp; Paste Roster Report Here'!$A256=AO$7,IF('Copy &amp; Paste Roster Report Here'!$M256="FT",1,0),0)</f>
        <v>0</v>
      </c>
      <c r="AP259" s="118">
        <f>IF('Copy &amp; Paste Roster Report Here'!$A256=AP$7,IF('Copy &amp; Paste Roster Report Here'!$M256="FT",1,0),0)</f>
        <v>0</v>
      </c>
      <c r="AQ259" s="118">
        <f>IF('Copy &amp; Paste Roster Report Here'!$A256=AQ$7,IF('Copy &amp; Paste Roster Report Here'!$M256="FT",1,0),0)</f>
        <v>0</v>
      </c>
      <c r="AR259" s="118">
        <f>IF('Copy &amp; Paste Roster Report Here'!$A256=AR$7,IF('Copy &amp; Paste Roster Report Here'!$M256="FT",1,0),0)</f>
        <v>0</v>
      </c>
      <c r="AS259" s="118">
        <f>IF('Copy &amp; Paste Roster Report Here'!$A256=AS$7,IF('Copy &amp; Paste Roster Report Here'!$M256="FT",1,0),0)</f>
        <v>0</v>
      </c>
      <c r="AT259" s="118">
        <f>IF('Copy &amp; Paste Roster Report Here'!$A256=AT$7,IF('Copy &amp; Paste Roster Report Here'!$M256="FT",1,0),0)</f>
        <v>0</v>
      </c>
      <c r="AU259" s="118">
        <f>IF('Copy &amp; Paste Roster Report Here'!$A256=AU$7,IF('Copy &amp; Paste Roster Report Here'!$M256="FT",1,0),0)</f>
        <v>0</v>
      </c>
      <c r="AV259" s="73">
        <f t="shared" si="55"/>
        <v>0</v>
      </c>
      <c r="AW259" s="119">
        <f>IF('Copy &amp; Paste Roster Report Here'!$A256=AW$7,IF('Copy &amp; Paste Roster Report Here'!$M256="HT",1,0),0)</f>
        <v>0</v>
      </c>
      <c r="AX259" s="119">
        <f>IF('Copy &amp; Paste Roster Report Here'!$A256=AX$7,IF('Copy &amp; Paste Roster Report Here'!$M256="HT",1,0),0)</f>
        <v>0</v>
      </c>
      <c r="AY259" s="119">
        <f>IF('Copy &amp; Paste Roster Report Here'!$A256=AY$7,IF('Copy &amp; Paste Roster Report Here'!$M256="HT",1,0),0)</f>
        <v>0</v>
      </c>
      <c r="AZ259" s="119">
        <f>IF('Copy &amp; Paste Roster Report Here'!$A256=AZ$7,IF('Copy &amp; Paste Roster Report Here'!$M256="HT",1,0),0)</f>
        <v>0</v>
      </c>
      <c r="BA259" s="119">
        <f>IF('Copy &amp; Paste Roster Report Here'!$A256=BA$7,IF('Copy &amp; Paste Roster Report Here'!$M256="HT",1,0),0)</f>
        <v>0</v>
      </c>
      <c r="BB259" s="119">
        <f>IF('Copy &amp; Paste Roster Report Here'!$A256=BB$7,IF('Copy &amp; Paste Roster Report Here'!$M256="HT",1,0),0)</f>
        <v>0</v>
      </c>
      <c r="BC259" s="119">
        <f>IF('Copy &amp; Paste Roster Report Here'!$A256=BC$7,IF('Copy &amp; Paste Roster Report Here'!$M256="HT",1,0),0)</f>
        <v>0</v>
      </c>
      <c r="BD259" s="119">
        <f>IF('Copy &amp; Paste Roster Report Here'!$A256=BD$7,IF('Copy &amp; Paste Roster Report Here'!$M256="HT",1,0),0)</f>
        <v>0</v>
      </c>
      <c r="BE259" s="119">
        <f>IF('Copy &amp; Paste Roster Report Here'!$A256=BE$7,IF('Copy &amp; Paste Roster Report Here'!$M256="HT",1,0),0)</f>
        <v>0</v>
      </c>
      <c r="BF259" s="119">
        <f>IF('Copy &amp; Paste Roster Report Here'!$A256=BF$7,IF('Copy &amp; Paste Roster Report Here'!$M256="HT",1,0),0)</f>
        <v>0</v>
      </c>
      <c r="BG259" s="119">
        <f>IF('Copy &amp; Paste Roster Report Here'!$A256=BG$7,IF('Copy &amp; Paste Roster Report Here'!$M256="HT",1,0),0)</f>
        <v>0</v>
      </c>
      <c r="BH259" s="73">
        <f t="shared" si="56"/>
        <v>0</v>
      </c>
      <c r="BI259" s="120">
        <f>IF('Copy &amp; Paste Roster Report Here'!$A256=BI$7,IF('Copy &amp; Paste Roster Report Here'!$M256="MT",1,0),0)</f>
        <v>0</v>
      </c>
      <c r="BJ259" s="120">
        <f>IF('Copy &amp; Paste Roster Report Here'!$A256=BJ$7,IF('Copy &amp; Paste Roster Report Here'!$M256="MT",1,0),0)</f>
        <v>0</v>
      </c>
      <c r="BK259" s="120">
        <f>IF('Copy &amp; Paste Roster Report Here'!$A256=BK$7,IF('Copy &amp; Paste Roster Report Here'!$M256="MT",1,0),0)</f>
        <v>0</v>
      </c>
      <c r="BL259" s="120">
        <f>IF('Copy &amp; Paste Roster Report Here'!$A256=BL$7,IF('Copy &amp; Paste Roster Report Here'!$M256="MT",1,0),0)</f>
        <v>0</v>
      </c>
      <c r="BM259" s="120">
        <f>IF('Copy &amp; Paste Roster Report Here'!$A256=BM$7,IF('Copy &amp; Paste Roster Report Here'!$M256="MT",1,0),0)</f>
        <v>0</v>
      </c>
      <c r="BN259" s="120">
        <f>IF('Copy &amp; Paste Roster Report Here'!$A256=BN$7,IF('Copy &amp; Paste Roster Report Here'!$M256="MT",1,0),0)</f>
        <v>0</v>
      </c>
      <c r="BO259" s="120">
        <f>IF('Copy &amp; Paste Roster Report Here'!$A256=BO$7,IF('Copy &amp; Paste Roster Report Here'!$M256="MT",1,0),0)</f>
        <v>0</v>
      </c>
      <c r="BP259" s="120">
        <f>IF('Copy &amp; Paste Roster Report Here'!$A256=BP$7,IF('Copy &amp; Paste Roster Report Here'!$M256="MT",1,0),0)</f>
        <v>0</v>
      </c>
      <c r="BQ259" s="120">
        <f>IF('Copy &amp; Paste Roster Report Here'!$A256=BQ$7,IF('Copy &amp; Paste Roster Report Here'!$M256="MT",1,0),0)</f>
        <v>0</v>
      </c>
      <c r="BR259" s="120">
        <f>IF('Copy &amp; Paste Roster Report Here'!$A256=BR$7,IF('Copy &amp; Paste Roster Report Here'!$M256="MT",1,0),0)</f>
        <v>0</v>
      </c>
      <c r="BS259" s="120">
        <f>IF('Copy &amp; Paste Roster Report Here'!$A256=BS$7,IF('Copy &amp; Paste Roster Report Here'!$M256="MT",1,0),0)</f>
        <v>0</v>
      </c>
      <c r="BT259" s="73">
        <f t="shared" si="57"/>
        <v>0</v>
      </c>
      <c r="BU259" s="121">
        <f>IF('Copy &amp; Paste Roster Report Here'!$A256=BU$7,IF('Copy &amp; Paste Roster Report Here'!$M256="fy",1,0),0)</f>
        <v>0</v>
      </c>
      <c r="BV259" s="121">
        <f>IF('Copy &amp; Paste Roster Report Here'!$A256=BV$7,IF('Copy &amp; Paste Roster Report Here'!$M256="fy",1,0),0)</f>
        <v>0</v>
      </c>
      <c r="BW259" s="121">
        <f>IF('Copy &amp; Paste Roster Report Here'!$A256=BW$7,IF('Copy &amp; Paste Roster Report Here'!$M256="fy",1,0),0)</f>
        <v>0</v>
      </c>
      <c r="BX259" s="121">
        <f>IF('Copy &amp; Paste Roster Report Here'!$A256=BX$7,IF('Copy &amp; Paste Roster Report Here'!$M256="fy",1,0),0)</f>
        <v>0</v>
      </c>
      <c r="BY259" s="121">
        <f>IF('Copy &amp; Paste Roster Report Here'!$A256=BY$7,IF('Copy &amp; Paste Roster Report Here'!$M256="fy",1,0),0)</f>
        <v>0</v>
      </c>
      <c r="BZ259" s="121">
        <f>IF('Copy &amp; Paste Roster Report Here'!$A256=BZ$7,IF('Copy &amp; Paste Roster Report Here'!$M256="fy",1,0),0)</f>
        <v>0</v>
      </c>
      <c r="CA259" s="121">
        <f>IF('Copy &amp; Paste Roster Report Here'!$A256=CA$7,IF('Copy &amp; Paste Roster Report Here'!$M256="fy",1,0),0)</f>
        <v>0</v>
      </c>
      <c r="CB259" s="121">
        <f>IF('Copy &amp; Paste Roster Report Here'!$A256=CB$7,IF('Copy &amp; Paste Roster Report Here'!$M256="fy",1,0),0)</f>
        <v>0</v>
      </c>
      <c r="CC259" s="121">
        <f>IF('Copy &amp; Paste Roster Report Here'!$A256=CC$7,IF('Copy &amp; Paste Roster Report Here'!$M256="fy",1,0),0)</f>
        <v>0</v>
      </c>
      <c r="CD259" s="121">
        <f>IF('Copy &amp; Paste Roster Report Here'!$A256=CD$7,IF('Copy &amp; Paste Roster Report Here'!$M256="fy",1,0),0)</f>
        <v>0</v>
      </c>
      <c r="CE259" s="121">
        <f>IF('Copy &amp; Paste Roster Report Here'!$A256=CE$7,IF('Copy &amp; Paste Roster Report Here'!$M256="fy",1,0),0)</f>
        <v>0</v>
      </c>
      <c r="CF259" s="73">
        <f t="shared" si="58"/>
        <v>0</v>
      </c>
      <c r="CG259" s="122">
        <f>IF('Copy &amp; Paste Roster Report Here'!$A256=CG$7,IF('Copy &amp; Paste Roster Report Here'!$M256="RH",1,0),0)</f>
        <v>0</v>
      </c>
      <c r="CH259" s="122">
        <f>IF('Copy &amp; Paste Roster Report Here'!$A256=CH$7,IF('Copy &amp; Paste Roster Report Here'!$M256="RH",1,0),0)</f>
        <v>0</v>
      </c>
      <c r="CI259" s="122">
        <f>IF('Copy &amp; Paste Roster Report Here'!$A256=CI$7,IF('Copy &amp; Paste Roster Report Here'!$M256="RH",1,0),0)</f>
        <v>0</v>
      </c>
      <c r="CJ259" s="122">
        <f>IF('Copy &amp; Paste Roster Report Here'!$A256=CJ$7,IF('Copy &amp; Paste Roster Report Here'!$M256="RH",1,0),0)</f>
        <v>0</v>
      </c>
      <c r="CK259" s="122">
        <f>IF('Copy &amp; Paste Roster Report Here'!$A256=CK$7,IF('Copy &amp; Paste Roster Report Here'!$M256="RH",1,0),0)</f>
        <v>0</v>
      </c>
      <c r="CL259" s="122">
        <f>IF('Copy &amp; Paste Roster Report Here'!$A256=CL$7,IF('Copy &amp; Paste Roster Report Here'!$M256="RH",1,0),0)</f>
        <v>0</v>
      </c>
      <c r="CM259" s="122">
        <f>IF('Copy &amp; Paste Roster Report Here'!$A256=CM$7,IF('Copy &amp; Paste Roster Report Here'!$M256="RH",1,0),0)</f>
        <v>0</v>
      </c>
      <c r="CN259" s="122">
        <f>IF('Copy &amp; Paste Roster Report Here'!$A256=CN$7,IF('Copy &amp; Paste Roster Report Here'!$M256="RH",1,0),0)</f>
        <v>0</v>
      </c>
      <c r="CO259" s="122">
        <f>IF('Copy &amp; Paste Roster Report Here'!$A256=CO$7,IF('Copy &amp; Paste Roster Report Here'!$M256="RH",1,0),0)</f>
        <v>0</v>
      </c>
      <c r="CP259" s="122">
        <f>IF('Copy &amp; Paste Roster Report Here'!$A256=CP$7,IF('Copy &amp; Paste Roster Report Here'!$M256="RH",1,0),0)</f>
        <v>0</v>
      </c>
      <c r="CQ259" s="122">
        <f>IF('Copy &amp; Paste Roster Report Here'!$A256=CQ$7,IF('Copy &amp; Paste Roster Report Here'!$M256="RH",1,0),0)</f>
        <v>0</v>
      </c>
      <c r="CR259" s="73">
        <f t="shared" si="59"/>
        <v>0</v>
      </c>
      <c r="CS259" s="123">
        <f>IF('Copy &amp; Paste Roster Report Here'!$A256=CS$7,IF('Copy &amp; Paste Roster Report Here'!$M256="QT",1,0),0)</f>
        <v>0</v>
      </c>
      <c r="CT259" s="123">
        <f>IF('Copy &amp; Paste Roster Report Here'!$A256=CT$7,IF('Copy &amp; Paste Roster Report Here'!$M256="QT",1,0),0)</f>
        <v>0</v>
      </c>
      <c r="CU259" s="123">
        <f>IF('Copy &amp; Paste Roster Report Here'!$A256=CU$7,IF('Copy &amp; Paste Roster Report Here'!$M256="QT",1,0),0)</f>
        <v>0</v>
      </c>
      <c r="CV259" s="123">
        <f>IF('Copy &amp; Paste Roster Report Here'!$A256=CV$7,IF('Copy &amp; Paste Roster Report Here'!$M256="QT",1,0),0)</f>
        <v>0</v>
      </c>
      <c r="CW259" s="123">
        <f>IF('Copy &amp; Paste Roster Report Here'!$A256=CW$7,IF('Copy &amp; Paste Roster Report Here'!$M256="QT",1,0),0)</f>
        <v>0</v>
      </c>
      <c r="CX259" s="123">
        <f>IF('Copy &amp; Paste Roster Report Here'!$A256=CX$7,IF('Copy &amp; Paste Roster Report Here'!$M256="QT",1,0),0)</f>
        <v>0</v>
      </c>
      <c r="CY259" s="123">
        <f>IF('Copy &amp; Paste Roster Report Here'!$A256=CY$7,IF('Copy &amp; Paste Roster Report Here'!$M256="QT",1,0),0)</f>
        <v>0</v>
      </c>
      <c r="CZ259" s="123">
        <f>IF('Copy &amp; Paste Roster Report Here'!$A256=CZ$7,IF('Copy &amp; Paste Roster Report Here'!$M256="QT",1,0),0)</f>
        <v>0</v>
      </c>
      <c r="DA259" s="123">
        <f>IF('Copy &amp; Paste Roster Report Here'!$A256=DA$7,IF('Copy &amp; Paste Roster Report Here'!$M256="QT",1,0),0)</f>
        <v>0</v>
      </c>
      <c r="DB259" s="123">
        <f>IF('Copy &amp; Paste Roster Report Here'!$A256=DB$7,IF('Copy &amp; Paste Roster Report Here'!$M256="QT",1,0),0)</f>
        <v>0</v>
      </c>
      <c r="DC259" s="123">
        <f>IF('Copy &amp; Paste Roster Report Here'!$A256=DC$7,IF('Copy &amp; Paste Roster Report Here'!$M256="QT",1,0),0)</f>
        <v>0</v>
      </c>
      <c r="DD259" s="73">
        <f t="shared" si="60"/>
        <v>0</v>
      </c>
      <c r="DE259" s="124">
        <f>IF('Copy &amp; Paste Roster Report Here'!$A256=DE$7,IF('Copy &amp; Paste Roster Report Here'!$M256="xxxxxxxxxxx",1,0),0)</f>
        <v>0</v>
      </c>
      <c r="DF259" s="124">
        <f>IF('Copy &amp; Paste Roster Report Here'!$A256=DF$7,IF('Copy &amp; Paste Roster Report Here'!$M256="xxxxxxxxxxx",1,0),0)</f>
        <v>0</v>
      </c>
      <c r="DG259" s="124">
        <f>IF('Copy &amp; Paste Roster Report Here'!$A256=DG$7,IF('Copy &amp; Paste Roster Report Here'!$M256="xxxxxxxxxxx",1,0),0)</f>
        <v>0</v>
      </c>
      <c r="DH259" s="124">
        <f>IF('Copy &amp; Paste Roster Report Here'!$A256=DH$7,IF('Copy &amp; Paste Roster Report Here'!$M256="xxxxxxxxxxx",1,0),0)</f>
        <v>0</v>
      </c>
      <c r="DI259" s="124">
        <f>IF('Copy &amp; Paste Roster Report Here'!$A256=DI$7,IF('Copy &amp; Paste Roster Report Here'!$M256="xxxxxxxxxxx",1,0),0)</f>
        <v>0</v>
      </c>
      <c r="DJ259" s="124">
        <f>IF('Copy &amp; Paste Roster Report Here'!$A256=DJ$7,IF('Copy &amp; Paste Roster Report Here'!$M256="xxxxxxxxxxx",1,0),0)</f>
        <v>0</v>
      </c>
      <c r="DK259" s="124">
        <f>IF('Copy &amp; Paste Roster Report Here'!$A256=DK$7,IF('Copy &amp; Paste Roster Report Here'!$M256="xxxxxxxxxxx",1,0),0)</f>
        <v>0</v>
      </c>
      <c r="DL259" s="124">
        <f>IF('Copy &amp; Paste Roster Report Here'!$A256=DL$7,IF('Copy &amp; Paste Roster Report Here'!$M256="xxxxxxxxxxx",1,0),0)</f>
        <v>0</v>
      </c>
      <c r="DM259" s="124">
        <f>IF('Copy &amp; Paste Roster Report Here'!$A256=DM$7,IF('Copy &amp; Paste Roster Report Here'!$M256="xxxxxxxxxxx",1,0),0)</f>
        <v>0</v>
      </c>
      <c r="DN259" s="124">
        <f>IF('Copy &amp; Paste Roster Report Here'!$A256=DN$7,IF('Copy &amp; Paste Roster Report Here'!$M256="xxxxxxxxxxx",1,0),0)</f>
        <v>0</v>
      </c>
      <c r="DO259" s="124">
        <f>IF('Copy &amp; Paste Roster Report Here'!$A256=DO$7,IF('Copy &amp; Paste Roster Report Here'!$M256="xxxxxxxxxxx",1,0),0)</f>
        <v>0</v>
      </c>
      <c r="DP259" s="125">
        <f t="shared" si="61"/>
        <v>0</v>
      </c>
      <c r="DQ259" s="126">
        <f t="shared" si="62"/>
        <v>0</v>
      </c>
    </row>
    <row r="260" spans="1:121" x14ac:dyDescent="0.25">
      <c r="A260" s="111">
        <f t="shared" si="48"/>
        <v>0</v>
      </c>
      <c r="B260" s="111">
        <f t="shared" si="49"/>
        <v>0</v>
      </c>
      <c r="C260" s="112">
        <f>+('Copy &amp; Paste Roster Report Here'!$P257-'Copy &amp; Paste Roster Report Here'!$O257)/30</f>
        <v>0</v>
      </c>
      <c r="D260" s="112">
        <f>+('Copy &amp; Paste Roster Report Here'!$P257-'Copy &amp; Paste Roster Report Here'!$O257)</f>
        <v>0</v>
      </c>
      <c r="E260" s="111">
        <f>'Copy &amp; Paste Roster Report Here'!N257</f>
        <v>0</v>
      </c>
      <c r="F260" s="111" t="str">
        <f t="shared" si="50"/>
        <v>N</v>
      </c>
      <c r="G260" s="111">
        <f>'Copy &amp; Paste Roster Report Here'!R257</f>
        <v>0</v>
      </c>
      <c r="H260" s="113">
        <f t="shared" si="51"/>
        <v>0</v>
      </c>
      <c r="I260" s="112">
        <f>IF(F260="N",$F$5-'Copy &amp; Paste Roster Report Here'!O257,+'Copy &amp; Paste Roster Report Here'!Q257-'Copy &amp; Paste Roster Report Here'!O257)</f>
        <v>0</v>
      </c>
      <c r="J260" s="114">
        <f t="shared" si="52"/>
        <v>0</v>
      </c>
      <c r="K260" s="114">
        <f t="shared" si="53"/>
        <v>0</v>
      </c>
      <c r="L260" s="115">
        <f>'Copy &amp; Paste Roster Report Here'!F257</f>
        <v>0</v>
      </c>
      <c r="M260" s="116">
        <f t="shared" si="54"/>
        <v>0</v>
      </c>
      <c r="N260" s="117">
        <f>IF('Copy &amp; Paste Roster Report Here'!$A257='Analytical Tests'!N$7,IF($F260="Y",+$H260*N$6,0),0)</f>
        <v>0</v>
      </c>
      <c r="O260" s="117">
        <f>IF('Copy &amp; Paste Roster Report Here'!$A257='Analytical Tests'!O$7,IF($F260="Y",+$H260*O$6,0),0)</f>
        <v>0</v>
      </c>
      <c r="P260" s="117">
        <f>IF('Copy &amp; Paste Roster Report Here'!$A257='Analytical Tests'!P$7,IF($F260="Y",+$H260*P$6,0),0)</f>
        <v>0</v>
      </c>
      <c r="Q260" s="117">
        <f>IF('Copy &amp; Paste Roster Report Here'!$A257='Analytical Tests'!Q$7,IF($F260="Y",+$H260*Q$6,0),0)</f>
        <v>0</v>
      </c>
      <c r="R260" s="117">
        <f>IF('Copy &amp; Paste Roster Report Here'!$A257='Analytical Tests'!R$7,IF($F260="Y",+$H260*R$6,0),0)</f>
        <v>0</v>
      </c>
      <c r="S260" s="117">
        <f>IF('Copy &amp; Paste Roster Report Here'!$A257='Analytical Tests'!S$7,IF($F260="Y",+$H260*S$6,0),0)</f>
        <v>0</v>
      </c>
      <c r="T260" s="117">
        <f>IF('Copy &amp; Paste Roster Report Here'!$A257='Analytical Tests'!T$7,IF($F260="Y",+$H260*T$6,0),0)</f>
        <v>0</v>
      </c>
      <c r="U260" s="117">
        <f>IF('Copy &amp; Paste Roster Report Here'!$A257='Analytical Tests'!U$7,IF($F260="Y",+$H260*U$6,0),0)</f>
        <v>0</v>
      </c>
      <c r="V260" s="117">
        <f>IF('Copy &amp; Paste Roster Report Here'!$A257='Analytical Tests'!V$7,IF($F260="Y",+$H260*V$6,0),0)</f>
        <v>0</v>
      </c>
      <c r="W260" s="117">
        <f>IF('Copy &amp; Paste Roster Report Here'!$A257='Analytical Tests'!W$7,IF($F260="Y",+$H260*W$6,0),0)</f>
        <v>0</v>
      </c>
      <c r="X260" s="117">
        <f>IF('Copy &amp; Paste Roster Report Here'!$A257='Analytical Tests'!X$7,IF($F260="Y",+$H260*X$6,0),0)</f>
        <v>0</v>
      </c>
      <c r="Y260" s="117" t="b">
        <f>IF('Copy &amp; Paste Roster Report Here'!$A257='Analytical Tests'!Y$7,IF($F260="N",IF($J260&gt;=$C260,Y$6,+($I260/$D260)*Y$6),0))</f>
        <v>0</v>
      </c>
      <c r="Z260" s="117" t="b">
        <f>IF('Copy &amp; Paste Roster Report Here'!$A257='Analytical Tests'!Z$7,IF($F260="N",IF($J260&gt;=$C260,Z$6,+($I260/$D260)*Z$6),0))</f>
        <v>0</v>
      </c>
      <c r="AA260" s="117" t="b">
        <f>IF('Copy &amp; Paste Roster Report Here'!$A257='Analytical Tests'!AA$7,IF($F260="N",IF($J260&gt;=$C260,AA$6,+($I260/$D260)*AA$6),0))</f>
        <v>0</v>
      </c>
      <c r="AB260" s="117" t="b">
        <f>IF('Copy &amp; Paste Roster Report Here'!$A257='Analytical Tests'!AB$7,IF($F260="N",IF($J260&gt;=$C260,AB$6,+($I260/$D260)*AB$6),0))</f>
        <v>0</v>
      </c>
      <c r="AC260" s="117" t="b">
        <f>IF('Copy &amp; Paste Roster Report Here'!$A257='Analytical Tests'!AC$7,IF($F260="N",IF($J260&gt;=$C260,AC$6,+($I260/$D260)*AC$6),0))</f>
        <v>0</v>
      </c>
      <c r="AD260" s="117" t="b">
        <f>IF('Copy &amp; Paste Roster Report Here'!$A257='Analytical Tests'!AD$7,IF($F260="N",IF($J260&gt;=$C260,AD$6,+($I260/$D260)*AD$6),0))</f>
        <v>0</v>
      </c>
      <c r="AE260" s="117" t="b">
        <f>IF('Copy &amp; Paste Roster Report Here'!$A257='Analytical Tests'!AE$7,IF($F260="N",IF($J260&gt;=$C260,AE$6,+($I260/$D260)*AE$6),0))</f>
        <v>0</v>
      </c>
      <c r="AF260" s="117" t="b">
        <f>IF('Copy &amp; Paste Roster Report Here'!$A257='Analytical Tests'!AF$7,IF($F260="N",IF($J260&gt;=$C260,AF$6,+($I260/$D260)*AF$6),0))</f>
        <v>0</v>
      </c>
      <c r="AG260" s="117" t="b">
        <f>IF('Copy &amp; Paste Roster Report Here'!$A257='Analytical Tests'!AG$7,IF($F260="N",IF($J260&gt;=$C260,AG$6,+($I260/$D260)*AG$6),0))</f>
        <v>0</v>
      </c>
      <c r="AH260" s="117" t="b">
        <f>IF('Copy &amp; Paste Roster Report Here'!$A257='Analytical Tests'!AH$7,IF($F260="N",IF($J260&gt;=$C260,AH$6,+($I260/$D260)*AH$6),0))</f>
        <v>0</v>
      </c>
      <c r="AI260" s="117" t="b">
        <f>IF('Copy &amp; Paste Roster Report Here'!$A257='Analytical Tests'!AI$7,IF($F260="N",IF($J260&gt;=$C260,AI$6,+($I260/$D260)*AI$6),0))</f>
        <v>0</v>
      </c>
      <c r="AJ260" s="79"/>
      <c r="AK260" s="118">
        <f>IF('Copy &amp; Paste Roster Report Here'!$A257=AK$7,IF('Copy &amp; Paste Roster Report Here'!$M257="FT",1,0),0)</f>
        <v>0</v>
      </c>
      <c r="AL260" s="118">
        <f>IF('Copy &amp; Paste Roster Report Here'!$A257=AL$7,IF('Copy &amp; Paste Roster Report Here'!$M257="FT",1,0),0)</f>
        <v>0</v>
      </c>
      <c r="AM260" s="118">
        <f>IF('Copy &amp; Paste Roster Report Here'!$A257=AM$7,IF('Copy &amp; Paste Roster Report Here'!$M257="FT",1,0),0)</f>
        <v>0</v>
      </c>
      <c r="AN260" s="118">
        <f>IF('Copy &amp; Paste Roster Report Here'!$A257=AN$7,IF('Copy &amp; Paste Roster Report Here'!$M257="FT",1,0),0)</f>
        <v>0</v>
      </c>
      <c r="AO260" s="118">
        <f>IF('Copy &amp; Paste Roster Report Here'!$A257=AO$7,IF('Copy &amp; Paste Roster Report Here'!$M257="FT",1,0),0)</f>
        <v>0</v>
      </c>
      <c r="AP260" s="118">
        <f>IF('Copy &amp; Paste Roster Report Here'!$A257=AP$7,IF('Copy &amp; Paste Roster Report Here'!$M257="FT",1,0),0)</f>
        <v>0</v>
      </c>
      <c r="AQ260" s="118">
        <f>IF('Copy &amp; Paste Roster Report Here'!$A257=AQ$7,IF('Copy &amp; Paste Roster Report Here'!$M257="FT",1,0),0)</f>
        <v>0</v>
      </c>
      <c r="AR260" s="118">
        <f>IF('Copy &amp; Paste Roster Report Here'!$A257=AR$7,IF('Copy &amp; Paste Roster Report Here'!$M257="FT",1,0),0)</f>
        <v>0</v>
      </c>
      <c r="AS260" s="118">
        <f>IF('Copy &amp; Paste Roster Report Here'!$A257=AS$7,IF('Copy &amp; Paste Roster Report Here'!$M257="FT",1,0),0)</f>
        <v>0</v>
      </c>
      <c r="AT260" s="118">
        <f>IF('Copy &amp; Paste Roster Report Here'!$A257=AT$7,IF('Copy &amp; Paste Roster Report Here'!$M257="FT",1,0),0)</f>
        <v>0</v>
      </c>
      <c r="AU260" s="118">
        <f>IF('Copy &amp; Paste Roster Report Here'!$A257=AU$7,IF('Copy &amp; Paste Roster Report Here'!$M257="FT",1,0),0)</f>
        <v>0</v>
      </c>
      <c r="AV260" s="73">
        <f t="shared" si="55"/>
        <v>0</v>
      </c>
      <c r="AW260" s="119">
        <f>IF('Copy &amp; Paste Roster Report Here'!$A257=AW$7,IF('Copy &amp; Paste Roster Report Here'!$M257="HT",1,0),0)</f>
        <v>0</v>
      </c>
      <c r="AX260" s="119">
        <f>IF('Copy &amp; Paste Roster Report Here'!$A257=AX$7,IF('Copy &amp; Paste Roster Report Here'!$M257="HT",1,0),0)</f>
        <v>0</v>
      </c>
      <c r="AY260" s="119">
        <f>IF('Copy &amp; Paste Roster Report Here'!$A257=AY$7,IF('Copy &amp; Paste Roster Report Here'!$M257="HT",1,0),0)</f>
        <v>0</v>
      </c>
      <c r="AZ260" s="119">
        <f>IF('Copy &amp; Paste Roster Report Here'!$A257=AZ$7,IF('Copy &amp; Paste Roster Report Here'!$M257="HT",1,0),0)</f>
        <v>0</v>
      </c>
      <c r="BA260" s="119">
        <f>IF('Copy &amp; Paste Roster Report Here'!$A257=BA$7,IF('Copy &amp; Paste Roster Report Here'!$M257="HT",1,0),0)</f>
        <v>0</v>
      </c>
      <c r="BB260" s="119">
        <f>IF('Copy &amp; Paste Roster Report Here'!$A257=BB$7,IF('Copy &amp; Paste Roster Report Here'!$M257="HT",1,0),0)</f>
        <v>0</v>
      </c>
      <c r="BC260" s="119">
        <f>IF('Copy &amp; Paste Roster Report Here'!$A257=BC$7,IF('Copy &amp; Paste Roster Report Here'!$M257="HT",1,0),0)</f>
        <v>0</v>
      </c>
      <c r="BD260" s="119">
        <f>IF('Copy &amp; Paste Roster Report Here'!$A257=BD$7,IF('Copy &amp; Paste Roster Report Here'!$M257="HT",1,0),0)</f>
        <v>0</v>
      </c>
      <c r="BE260" s="119">
        <f>IF('Copy &amp; Paste Roster Report Here'!$A257=BE$7,IF('Copy &amp; Paste Roster Report Here'!$M257="HT",1,0),0)</f>
        <v>0</v>
      </c>
      <c r="BF260" s="119">
        <f>IF('Copy &amp; Paste Roster Report Here'!$A257=BF$7,IF('Copy &amp; Paste Roster Report Here'!$M257="HT",1,0),0)</f>
        <v>0</v>
      </c>
      <c r="BG260" s="119">
        <f>IF('Copy &amp; Paste Roster Report Here'!$A257=BG$7,IF('Copy &amp; Paste Roster Report Here'!$M257="HT",1,0),0)</f>
        <v>0</v>
      </c>
      <c r="BH260" s="73">
        <f t="shared" si="56"/>
        <v>0</v>
      </c>
      <c r="BI260" s="120">
        <f>IF('Copy &amp; Paste Roster Report Here'!$A257=BI$7,IF('Copy &amp; Paste Roster Report Here'!$M257="MT",1,0),0)</f>
        <v>0</v>
      </c>
      <c r="BJ260" s="120">
        <f>IF('Copy &amp; Paste Roster Report Here'!$A257=BJ$7,IF('Copy &amp; Paste Roster Report Here'!$M257="MT",1,0),0)</f>
        <v>0</v>
      </c>
      <c r="BK260" s="120">
        <f>IF('Copy &amp; Paste Roster Report Here'!$A257=BK$7,IF('Copy &amp; Paste Roster Report Here'!$M257="MT",1,0),0)</f>
        <v>0</v>
      </c>
      <c r="BL260" s="120">
        <f>IF('Copy &amp; Paste Roster Report Here'!$A257=BL$7,IF('Copy &amp; Paste Roster Report Here'!$M257="MT",1,0),0)</f>
        <v>0</v>
      </c>
      <c r="BM260" s="120">
        <f>IF('Copy &amp; Paste Roster Report Here'!$A257=BM$7,IF('Copy &amp; Paste Roster Report Here'!$M257="MT",1,0),0)</f>
        <v>0</v>
      </c>
      <c r="BN260" s="120">
        <f>IF('Copy &amp; Paste Roster Report Here'!$A257=BN$7,IF('Copy &amp; Paste Roster Report Here'!$M257="MT",1,0),0)</f>
        <v>0</v>
      </c>
      <c r="BO260" s="120">
        <f>IF('Copy &amp; Paste Roster Report Here'!$A257=BO$7,IF('Copy &amp; Paste Roster Report Here'!$M257="MT",1,0),0)</f>
        <v>0</v>
      </c>
      <c r="BP260" s="120">
        <f>IF('Copy &amp; Paste Roster Report Here'!$A257=BP$7,IF('Copy &amp; Paste Roster Report Here'!$M257="MT",1,0),0)</f>
        <v>0</v>
      </c>
      <c r="BQ260" s="120">
        <f>IF('Copy &amp; Paste Roster Report Here'!$A257=BQ$7,IF('Copy &amp; Paste Roster Report Here'!$M257="MT",1,0),0)</f>
        <v>0</v>
      </c>
      <c r="BR260" s="120">
        <f>IF('Copy &amp; Paste Roster Report Here'!$A257=BR$7,IF('Copy &amp; Paste Roster Report Here'!$M257="MT",1,0),0)</f>
        <v>0</v>
      </c>
      <c r="BS260" s="120">
        <f>IF('Copy &amp; Paste Roster Report Here'!$A257=BS$7,IF('Copy &amp; Paste Roster Report Here'!$M257="MT",1,0),0)</f>
        <v>0</v>
      </c>
      <c r="BT260" s="73">
        <f t="shared" si="57"/>
        <v>0</v>
      </c>
      <c r="BU260" s="121">
        <f>IF('Copy &amp; Paste Roster Report Here'!$A257=BU$7,IF('Copy &amp; Paste Roster Report Here'!$M257="fy",1,0),0)</f>
        <v>0</v>
      </c>
      <c r="BV260" s="121">
        <f>IF('Copy &amp; Paste Roster Report Here'!$A257=BV$7,IF('Copy &amp; Paste Roster Report Here'!$M257="fy",1,0),0)</f>
        <v>0</v>
      </c>
      <c r="BW260" s="121">
        <f>IF('Copy &amp; Paste Roster Report Here'!$A257=BW$7,IF('Copy &amp; Paste Roster Report Here'!$M257="fy",1,0),0)</f>
        <v>0</v>
      </c>
      <c r="BX260" s="121">
        <f>IF('Copy &amp; Paste Roster Report Here'!$A257=BX$7,IF('Copy &amp; Paste Roster Report Here'!$M257="fy",1,0),0)</f>
        <v>0</v>
      </c>
      <c r="BY260" s="121">
        <f>IF('Copy &amp; Paste Roster Report Here'!$A257=BY$7,IF('Copy &amp; Paste Roster Report Here'!$M257="fy",1,0),0)</f>
        <v>0</v>
      </c>
      <c r="BZ260" s="121">
        <f>IF('Copy &amp; Paste Roster Report Here'!$A257=BZ$7,IF('Copy &amp; Paste Roster Report Here'!$M257="fy",1,0),0)</f>
        <v>0</v>
      </c>
      <c r="CA260" s="121">
        <f>IF('Copy &amp; Paste Roster Report Here'!$A257=CA$7,IF('Copy &amp; Paste Roster Report Here'!$M257="fy",1,0),0)</f>
        <v>0</v>
      </c>
      <c r="CB260" s="121">
        <f>IF('Copy &amp; Paste Roster Report Here'!$A257=CB$7,IF('Copy &amp; Paste Roster Report Here'!$M257="fy",1,0),0)</f>
        <v>0</v>
      </c>
      <c r="CC260" s="121">
        <f>IF('Copy &amp; Paste Roster Report Here'!$A257=CC$7,IF('Copy &amp; Paste Roster Report Here'!$M257="fy",1,0),0)</f>
        <v>0</v>
      </c>
      <c r="CD260" s="121">
        <f>IF('Copy &amp; Paste Roster Report Here'!$A257=CD$7,IF('Copy &amp; Paste Roster Report Here'!$M257="fy",1,0),0)</f>
        <v>0</v>
      </c>
      <c r="CE260" s="121">
        <f>IF('Copy &amp; Paste Roster Report Here'!$A257=CE$7,IF('Copy &amp; Paste Roster Report Here'!$M257="fy",1,0),0)</f>
        <v>0</v>
      </c>
      <c r="CF260" s="73">
        <f t="shared" si="58"/>
        <v>0</v>
      </c>
      <c r="CG260" s="122">
        <f>IF('Copy &amp; Paste Roster Report Here'!$A257=CG$7,IF('Copy &amp; Paste Roster Report Here'!$M257="RH",1,0),0)</f>
        <v>0</v>
      </c>
      <c r="CH260" s="122">
        <f>IF('Copy &amp; Paste Roster Report Here'!$A257=CH$7,IF('Copy &amp; Paste Roster Report Here'!$M257="RH",1,0),0)</f>
        <v>0</v>
      </c>
      <c r="CI260" s="122">
        <f>IF('Copy &amp; Paste Roster Report Here'!$A257=CI$7,IF('Copy &amp; Paste Roster Report Here'!$M257="RH",1,0),0)</f>
        <v>0</v>
      </c>
      <c r="CJ260" s="122">
        <f>IF('Copy &amp; Paste Roster Report Here'!$A257=CJ$7,IF('Copy &amp; Paste Roster Report Here'!$M257="RH",1,0),0)</f>
        <v>0</v>
      </c>
      <c r="CK260" s="122">
        <f>IF('Copy &amp; Paste Roster Report Here'!$A257=CK$7,IF('Copy &amp; Paste Roster Report Here'!$M257="RH",1,0),0)</f>
        <v>0</v>
      </c>
      <c r="CL260" s="122">
        <f>IF('Copy &amp; Paste Roster Report Here'!$A257=CL$7,IF('Copy &amp; Paste Roster Report Here'!$M257="RH",1,0),0)</f>
        <v>0</v>
      </c>
      <c r="CM260" s="122">
        <f>IF('Copy &amp; Paste Roster Report Here'!$A257=CM$7,IF('Copy &amp; Paste Roster Report Here'!$M257="RH",1,0),0)</f>
        <v>0</v>
      </c>
      <c r="CN260" s="122">
        <f>IF('Copy &amp; Paste Roster Report Here'!$A257=CN$7,IF('Copy &amp; Paste Roster Report Here'!$M257="RH",1,0),0)</f>
        <v>0</v>
      </c>
      <c r="CO260" s="122">
        <f>IF('Copy &amp; Paste Roster Report Here'!$A257=CO$7,IF('Copy &amp; Paste Roster Report Here'!$M257="RH",1,0),0)</f>
        <v>0</v>
      </c>
      <c r="CP260" s="122">
        <f>IF('Copy &amp; Paste Roster Report Here'!$A257=CP$7,IF('Copy &amp; Paste Roster Report Here'!$M257="RH",1,0),0)</f>
        <v>0</v>
      </c>
      <c r="CQ260" s="122">
        <f>IF('Copy &amp; Paste Roster Report Here'!$A257=CQ$7,IF('Copy &amp; Paste Roster Report Here'!$M257="RH",1,0),0)</f>
        <v>0</v>
      </c>
      <c r="CR260" s="73">
        <f t="shared" si="59"/>
        <v>0</v>
      </c>
      <c r="CS260" s="123">
        <f>IF('Copy &amp; Paste Roster Report Here'!$A257=CS$7,IF('Copy &amp; Paste Roster Report Here'!$M257="QT",1,0),0)</f>
        <v>0</v>
      </c>
      <c r="CT260" s="123">
        <f>IF('Copy &amp; Paste Roster Report Here'!$A257=CT$7,IF('Copy &amp; Paste Roster Report Here'!$M257="QT",1,0),0)</f>
        <v>0</v>
      </c>
      <c r="CU260" s="123">
        <f>IF('Copy &amp; Paste Roster Report Here'!$A257=CU$7,IF('Copy &amp; Paste Roster Report Here'!$M257="QT",1,0),0)</f>
        <v>0</v>
      </c>
      <c r="CV260" s="123">
        <f>IF('Copy &amp; Paste Roster Report Here'!$A257=CV$7,IF('Copy &amp; Paste Roster Report Here'!$M257="QT",1,0),0)</f>
        <v>0</v>
      </c>
      <c r="CW260" s="123">
        <f>IF('Copy &amp; Paste Roster Report Here'!$A257=CW$7,IF('Copy &amp; Paste Roster Report Here'!$M257="QT",1,0),0)</f>
        <v>0</v>
      </c>
      <c r="CX260" s="123">
        <f>IF('Copy &amp; Paste Roster Report Here'!$A257=CX$7,IF('Copy &amp; Paste Roster Report Here'!$M257="QT",1,0),0)</f>
        <v>0</v>
      </c>
      <c r="CY260" s="123">
        <f>IF('Copy &amp; Paste Roster Report Here'!$A257=CY$7,IF('Copy &amp; Paste Roster Report Here'!$M257="QT",1,0),0)</f>
        <v>0</v>
      </c>
      <c r="CZ260" s="123">
        <f>IF('Copy &amp; Paste Roster Report Here'!$A257=CZ$7,IF('Copy &amp; Paste Roster Report Here'!$M257="QT",1,0),0)</f>
        <v>0</v>
      </c>
      <c r="DA260" s="123">
        <f>IF('Copy &amp; Paste Roster Report Here'!$A257=DA$7,IF('Copy &amp; Paste Roster Report Here'!$M257="QT",1,0),0)</f>
        <v>0</v>
      </c>
      <c r="DB260" s="123">
        <f>IF('Copy &amp; Paste Roster Report Here'!$A257=DB$7,IF('Copy &amp; Paste Roster Report Here'!$M257="QT",1,0),0)</f>
        <v>0</v>
      </c>
      <c r="DC260" s="123">
        <f>IF('Copy &amp; Paste Roster Report Here'!$A257=DC$7,IF('Copy &amp; Paste Roster Report Here'!$M257="QT",1,0),0)</f>
        <v>0</v>
      </c>
      <c r="DD260" s="73">
        <f t="shared" si="60"/>
        <v>0</v>
      </c>
      <c r="DE260" s="124">
        <f>IF('Copy &amp; Paste Roster Report Here'!$A257=DE$7,IF('Copy &amp; Paste Roster Report Here'!$M257="xxxxxxxxxxx",1,0),0)</f>
        <v>0</v>
      </c>
      <c r="DF260" s="124">
        <f>IF('Copy &amp; Paste Roster Report Here'!$A257=DF$7,IF('Copy &amp; Paste Roster Report Here'!$M257="xxxxxxxxxxx",1,0),0)</f>
        <v>0</v>
      </c>
      <c r="DG260" s="124">
        <f>IF('Copy &amp; Paste Roster Report Here'!$A257=DG$7,IF('Copy &amp; Paste Roster Report Here'!$M257="xxxxxxxxxxx",1,0),0)</f>
        <v>0</v>
      </c>
      <c r="DH260" s="124">
        <f>IF('Copy &amp; Paste Roster Report Here'!$A257=DH$7,IF('Copy &amp; Paste Roster Report Here'!$M257="xxxxxxxxxxx",1,0),0)</f>
        <v>0</v>
      </c>
      <c r="DI260" s="124">
        <f>IF('Copy &amp; Paste Roster Report Here'!$A257=DI$7,IF('Copy &amp; Paste Roster Report Here'!$M257="xxxxxxxxxxx",1,0),0)</f>
        <v>0</v>
      </c>
      <c r="DJ260" s="124">
        <f>IF('Copy &amp; Paste Roster Report Here'!$A257=DJ$7,IF('Copy &amp; Paste Roster Report Here'!$M257="xxxxxxxxxxx",1,0),0)</f>
        <v>0</v>
      </c>
      <c r="DK260" s="124">
        <f>IF('Copy &amp; Paste Roster Report Here'!$A257=DK$7,IF('Copy &amp; Paste Roster Report Here'!$M257="xxxxxxxxxxx",1,0),0)</f>
        <v>0</v>
      </c>
      <c r="DL260" s="124">
        <f>IF('Copy &amp; Paste Roster Report Here'!$A257=DL$7,IF('Copy &amp; Paste Roster Report Here'!$M257="xxxxxxxxxxx",1,0),0)</f>
        <v>0</v>
      </c>
      <c r="DM260" s="124">
        <f>IF('Copy &amp; Paste Roster Report Here'!$A257=DM$7,IF('Copy &amp; Paste Roster Report Here'!$M257="xxxxxxxxxxx",1,0),0)</f>
        <v>0</v>
      </c>
      <c r="DN260" s="124">
        <f>IF('Copy &amp; Paste Roster Report Here'!$A257=DN$7,IF('Copy &amp; Paste Roster Report Here'!$M257="xxxxxxxxxxx",1,0),0)</f>
        <v>0</v>
      </c>
      <c r="DO260" s="124">
        <f>IF('Copy &amp; Paste Roster Report Here'!$A257=DO$7,IF('Copy &amp; Paste Roster Report Here'!$M257="xxxxxxxxxxx",1,0),0)</f>
        <v>0</v>
      </c>
      <c r="DP260" s="125">
        <f t="shared" si="61"/>
        <v>0</v>
      </c>
      <c r="DQ260" s="126">
        <f t="shared" si="62"/>
        <v>0</v>
      </c>
    </row>
    <row r="261" spans="1:121" x14ac:dyDescent="0.25">
      <c r="A261" s="111">
        <f t="shared" si="48"/>
        <v>0</v>
      </c>
      <c r="B261" s="111">
        <f t="shared" si="49"/>
        <v>0</v>
      </c>
      <c r="C261" s="112">
        <f>+('Copy &amp; Paste Roster Report Here'!$P258-'Copy &amp; Paste Roster Report Here'!$O258)/30</f>
        <v>0</v>
      </c>
      <c r="D261" s="112">
        <f>+('Copy &amp; Paste Roster Report Here'!$P258-'Copy &amp; Paste Roster Report Here'!$O258)</f>
        <v>0</v>
      </c>
      <c r="E261" s="111">
        <f>'Copy &amp; Paste Roster Report Here'!N258</f>
        <v>0</v>
      </c>
      <c r="F261" s="111" t="str">
        <f t="shared" si="50"/>
        <v>N</v>
      </c>
      <c r="G261" s="111">
        <f>'Copy &amp; Paste Roster Report Here'!R258</f>
        <v>0</v>
      </c>
      <c r="H261" s="113">
        <f t="shared" si="51"/>
        <v>0</v>
      </c>
      <c r="I261" s="112">
        <f>IF(F261="N",$F$5-'Copy &amp; Paste Roster Report Here'!O258,+'Copy &amp; Paste Roster Report Here'!Q258-'Copy &amp; Paste Roster Report Here'!O258)</f>
        <v>0</v>
      </c>
      <c r="J261" s="114">
        <f t="shared" si="52"/>
        <v>0</v>
      </c>
      <c r="K261" s="114">
        <f t="shared" si="53"/>
        <v>0</v>
      </c>
      <c r="L261" s="115">
        <f>'Copy &amp; Paste Roster Report Here'!F258</f>
        <v>0</v>
      </c>
      <c r="M261" s="116">
        <f t="shared" si="54"/>
        <v>0</v>
      </c>
      <c r="N261" s="117">
        <f>IF('Copy &amp; Paste Roster Report Here'!$A258='Analytical Tests'!N$7,IF($F261="Y",+$H261*N$6,0),0)</f>
        <v>0</v>
      </c>
      <c r="O261" s="117">
        <f>IF('Copy &amp; Paste Roster Report Here'!$A258='Analytical Tests'!O$7,IF($F261="Y",+$H261*O$6,0),0)</f>
        <v>0</v>
      </c>
      <c r="P261" s="117">
        <f>IF('Copy &amp; Paste Roster Report Here'!$A258='Analytical Tests'!P$7,IF($F261="Y",+$H261*P$6,0),0)</f>
        <v>0</v>
      </c>
      <c r="Q261" s="117">
        <f>IF('Copy &amp; Paste Roster Report Here'!$A258='Analytical Tests'!Q$7,IF($F261="Y",+$H261*Q$6,0),0)</f>
        <v>0</v>
      </c>
      <c r="R261" s="117">
        <f>IF('Copy &amp; Paste Roster Report Here'!$A258='Analytical Tests'!R$7,IF($F261="Y",+$H261*R$6,0),0)</f>
        <v>0</v>
      </c>
      <c r="S261" s="117">
        <f>IF('Copy &amp; Paste Roster Report Here'!$A258='Analytical Tests'!S$7,IF($F261="Y",+$H261*S$6,0),0)</f>
        <v>0</v>
      </c>
      <c r="T261" s="117">
        <f>IF('Copy &amp; Paste Roster Report Here'!$A258='Analytical Tests'!T$7,IF($F261="Y",+$H261*T$6,0),0)</f>
        <v>0</v>
      </c>
      <c r="U261" s="117">
        <f>IF('Copy &amp; Paste Roster Report Here'!$A258='Analytical Tests'!U$7,IF($F261="Y",+$H261*U$6,0),0)</f>
        <v>0</v>
      </c>
      <c r="V261" s="117">
        <f>IF('Copy &amp; Paste Roster Report Here'!$A258='Analytical Tests'!V$7,IF($F261="Y",+$H261*V$6,0),0)</f>
        <v>0</v>
      </c>
      <c r="W261" s="117">
        <f>IF('Copy &amp; Paste Roster Report Here'!$A258='Analytical Tests'!W$7,IF($F261="Y",+$H261*W$6,0),0)</f>
        <v>0</v>
      </c>
      <c r="X261" s="117">
        <f>IF('Copy &amp; Paste Roster Report Here'!$A258='Analytical Tests'!X$7,IF($F261="Y",+$H261*X$6,0),0)</f>
        <v>0</v>
      </c>
      <c r="Y261" s="117" t="b">
        <f>IF('Copy &amp; Paste Roster Report Here'!$A258='Analytical Tests'!Y$7,IF($F261="N",IF($J261&gt;=$C261,Y$6,+($I261/$D261)*Y$6),0))</f>
        <v>0</v>
      </c>
      <c r="Z261" s="117" t="b">
        <f>IF('Copy &amp; Paste Roster Report Here'!$A258='Analytical Tests'!Z$7,IF($F261="N",IF($J261&gt;=$C261,Z$6,+($I261/$D261)*Z$6),0))</f>
        <v>0</v>
      </c>
      <c r="AA261" s="117" t="b">
        <f>IF('Copy &amp; Paste Roster Report Here'!$A258='Analytical Tests'!AA$7,IF($F261="N",IF($J261&gt;=$C261,AA$6,+($I261/$D261)*AA$6),0))</f>
        <v>0</v>
      </c>
      <c r="AB261" s="117" t="b">
        <f>IF('Copy &amp; Paste Roster Report Here'!$A258='Analytical Tests'!AB$7,IF($F261="N",IF($J261&gt;=$C261,AB$6,+($I261/$D261)*AB$6),0))</f>
        <v>0</v>
      </c>
      <c r="AC261" s="117" t="b">
        <f>IF('Copy &amp; Paste Roster Report Here'!$A258='Analytical Tests'!AC$7,IF($F261="N",IF($J261&gt;=$C261,AC$6,+($I261/$D261)*AC$6),0))</f>
        <v>0</v>
      </c>
      <c r="AD261" s="117" t="b">
        <f>IF('Copy &amp; Paste Roster Report Here'!$A258='Analytical Tests'!AD$7,IF($F261="N",IF($J261&gt;=$C261,AD$6,+($I261/$D261)*AD$6),0))</f>
        <v>0</v>
      </c>
      <c r="AE261" s="117" t="b">
        <f>IF('Copy &amp; Paste Roster Report Here'!$A258='Analytical Tests'!AE$7,IF($F261="N",IF($J261&gt;=$C261,AE$6,+($I261/$D261)*AE$6),0))</f>
        <v>0</v>
      </c>
      <c r="AF261" s="117" t="b">
        <f>IF('Copy &amp; Paste Roster Report Here'!$A258='Analytical Tests'!AF$7,IF($F261="N",IF($J261&gt;=$C261,AF$6,+($I261/$D261)*AF$6),0))</f>
        <v>0</v>
      </c>
      <c r="AG261" s="117" t="b">
        <f>IF('Copy &amp; Paste Roster Report Here'!$A258='Analytical Tests'!AG$7,IF($F261="N",IF($J261&gt;=$C261,AG$6,+($I261/$D261)*AG$6),0))</f>
        <v>0</v>
      </c>
      <c r="AH261" s="117" t="b">
        <f>IF('Copy &amp; Paste Roster Report Here'!$A258='Analytical Tests'!AH$7,IF($F261="N",IF($J261&gt;=$C261,AH$6,+($I261/$D261)*AH$6),0))</f>
        <v>0</v>
      </c>
      <c r="AI261" s="117" t="b">
        <f>IF('Copy &amp; Paste Roster Report Here'!$A258='Analytical Tests'!AI$7,IF($F261="N",IF($J261&gt;=$C261,AI$6,+($I261/$D261)*AI$6),0))</f>
        <v>0</v>
      </c>
      <c r="AJ261" s="79"/>
      <c r="AK261" s="118">
        <f>IF('Copy &amp; Paste Roster Report Here'!$A258=AK$7,IF('Copy &amp; Paste Roster Report Here'!$M258="FT",1,0),0)</f>
        <v>0</v>
      </c>
      <c r="AL261" s="118">
        <f>IF('Copy &amp; Paste Roster Report Here'!$A258=AL$7,IF('Copy &amp; Paste Roster Report Here'!$M258="FT",1,0),0)</f>
        <v>0</v>
      </c>
      <c r="AM261" s="118">
        <f>IF('Copy &amp; Paste Roster Report Here'!$A258=AM$7,IF('Copy &amp; Paste Roster Report Here'!$M258="FT",1,0),0)</f>
        <v>0</v>
      </c>
      <c r="AN261" s="118">
        <f>IF('Copy &amp; Paste Roster Report Here'!$A258=AN$7,IF('Copy &amp; Paste Roster Report Here'!$M258="FT",1,0),0)</f>
        <v>0</v>
      </c>
      <c r="AO261" s="118">
        <f>IF('Copy &amp; Paste Roster Report Here'!$A258=AO$7,IF('Copy &amp; Paste Roster Report Here'!$M258="FT",1,0),0)</f>
        <v>0</v>
      </c>
      <c r="AP261" s="118">
        <f>IF('Copy &amp; Paste Roster Report Here'!$A258=AP$7,IF('Copy &amp; Paste Roster Report Here'!$M258="FT",1,0),0)</f>
        <v>0</v>
      </c>
      <c r="AQ261" s="118">
        <f>IF('Copy &amp; Paste Roster Report Here'!$A258=AQ$7,IF('Copy &amp; Paste Roster Report Here'!$M258="FT",1,0),0)</f>
        <v>0</v>
      </c>
      <c r="AR261" s="118">
        <f>IF('Copy &amp; Paste Roster Report Here'!$A258=AR$7,IF('Copy &amp; Paste Roster Report Here'!$M258="FT",1,0),0)</f>
        <v>0</v>
      </c>
      <c r="AS261" s="118">
        <f>IF('Copy &amp; Paste Roster Report Here'!$A258=AS$7,IF('Copy &amp; Paste Roster Report Here'!$M258="FT",1,0),0)</f>
        <v>0</v>
      </c>
      <c r="AT261" s="118">
        <f>IF('Copy &amp; Paste Roster Report Here'!$A258=AT$7,IF('Copy &amp; Paste Roster Report Here'!$M258="FT",1,0),0)</f>
        <v>0</v>
      </c>
      <c r="AU261" s="118">
        <f>IF('Copy &amp; Paste Roster Report Here'!$A258=AU$7,IF('Copy &amp; Paste Roster Report Here'!$M258="FT",1,0),0)</f>
        <v>0</v>
      </c>
      <c r="AV261" s="73">
        <f t="shared" si="55"/>
        <v>0</v>
      </c>
      <c r="AW261" s="119">
        <f>IF('Copy &amp; Paste Roster Report Here'!$A258=AW$7,IF('Copy &amp; Paste Roster Report Here'!$M258="HT",1,0),0)</f>
        <v>0</v>
      </c>
      <c r="AX261" s="119">
        <f>IF('Copy &amp; Paste Roster Report Here'!$A258=AX$7,IF('Copy &amp; Paste Roster Report Here'!$M258="HT",1,0),0)</f>
        <v>0</v>
      </c>
      <c r="AY261" s="119">
        <f>IF('Copy &amp; Paste Roster Report Here'!$A258=AY$7,IF('Copy &amp; Paste Roster Report Here'!$M258="HT",1,0),0)</f>
        <v>0</v>
      </c>
      <c r="AZ261" s="119">
        <f>IF('Copy &amp; Paste Roster Report Here'!$A258=AZ$7,IF('Copy &amp; Paste Roster Report Here'!$M258="HT",1,0),0)</f>
        <v>0</v>
      </c>
      <c r="BA261" s="119">
        <f>IF('Copy &amp; Paste Roster Report Here'!$A258=BA$7,IF('Copy &amp; Paste Roster Report Here'!$M258="HT",1,0),0)</f>
        <v>0</v>
      </c>
      <c r="BB261" s="119">
        <f>IF('Copy &amp; Paste Roster Report Here'!$A258=BB$7,IF('Copy &amp; Paste Roster Report Here'!$M258="HT",1,0),0)</f>
        <v>0</v>
      </c>
      <c r="BC261" s="119">
        <f>IF('Copy &amp; Paste Roster Report Here'!$A258=BC$7,IF('Copy &amp; Paste Roster Report Here'!$M258="HT",1,0),0)</f>
        <v>0</v>
      </c>
      <c r="BD261" s="119">
        <f>IF('Copy &amp; Paste Roster Report Here'!$A258=BD$7,IF('Copy &amp; Paste Roster Report Here'!$M258="HT",1,0),0)</f>
        <v>0</v>
      </c>
      <c r="BE261" s="119">
        <f>IF('Copy &amp; Paste Roster Report Here'!$A258=BE$7,IF('Copy &amp; Paste Roster Report Here'!$M258="HT",1,0),0)</f>
        <v>0</v>
      </c>
      <c r="BF261" s="119">
        <f>IF('Copy &amp; Paste Roster Report Here'!$A258=BF$7,IF('Copy &amp; Paste Roster Report Here'!$M258="HT",1,0),0)</f>
        <v>0</v>
      </c>
      <c r="BG261" s="119">
        <f>IF('Copy &amp; Paste Roster Report Here'!$A258=BG$7,IF('Copy &amp; Paste Roster Report Here'!$M258="HT",1,0),0)</f>
        <v>0</v>
      </c>
      <c r="BH261" s="73">
        <f t="shared" si="56"/>
        <v>0</v>
      </c>
      <c r="BI261" s="120">
        <f>IF('Copy &amp; Paste Roster Report Here'!$A258=BI$7,IF('Copy &amp; Paste Roster Report Here'!$M258="MT",1,0),0)</f>
        <v>0</v>
      </c>
      <c r="BJ261" s="120">
        <f>IF('Copy &amp; Paste Roster Report Here'!$A258=BJ$7,IF('Copy &amp; Paste Roster Report Here'!$M258="MT",1,0),0)</f>
        <v>0</v>
      </c>
      <c r="BK261" s="120">
        <f>IF('Copy &amp; Paste Roster Report Here'!$A258=BK$7,IF('Copy &amp; Paste Roster Report Here'!$M258="MT",1,0),0)</f>
        <v>0</v>
      </c>
      <c r="BL261" s="120">
        <f>IF('Copy &amp; Paste Roster Report Here'!$A258=BL$7,IF('Copy &amp; Paste Roster Report Here'!$M258="MT",1,0),0)</f>
        <v>0</v>
      </c>
      <c r="BM261" s="120">
        <f>IF('Copy &amp; Paste Roster Report Here'!$A258=BM$7,IF('Copy &amp; Paste Roster Report Here'!$M258="MT",1,0),0)</f>
        <v>0</v>
      </c>
      <c r="BN261" s="120">
        <f>IF('Copy &amp; Paste Roster Report Here'!$A258=BN$7,IF('Copy &amp; Paste Roster Report Here'!$M258="MT",1,0),0)</f>
        <v>0</v>
      </c>
      <c r="BO261" s="120">
        <f>IF('Copy &amp; Paste Roster Report Here'!$A258=BO$7,IF('Copy &amp; Paste Roster Report Here'!$M258="MT",1,0),0)</f>
        <v>0</v>
      </c>
      <c r="BP261" s="120">
        <f>IF('Copy &amp; Paste Roster Report Here'!$A258=BP$7,IF('Copy &amp; Paste Roster Report Here'!$M258="MT",1,0),0)</f>
        <v>0</v>
      </c>
      <c r="BQ261" s="120">
        <f>IF('Copy &amp; Paste Roster Report Here'!$A258=BQ$7,IF('Copy &amp; Paste Roster Report Here'!$M258="MT",1,0),0)</f>
        <v>0</v>
      </c>
      <c r="BR261" s="120">
        <f>IF('Copy &amp; Paste Roster Report Here'!$A258=BR$7,IF('Copy &amp; Paste Roster Report Here'!$M258="MT",1,0),0)</f>
        <v>0</v>
      </c>
      <c r="BS261" s="120">
        <f>IF('Copy &amp; Paste Roster Report Here'!$A258=BS$7,IF('Copy &amp; Paste Roster Report Here'!$M258="MT",1,0),0)</f>
        <v>0</v>
      </c>
      <c r="BT261" s="73">
        <f t="shared" si="57"/>
        <v>0</v>
      </c>
      <c r="BU261" s="121">
        <f>IF('Copy &amp; Paste Roster Report Here'!$A258=BU$7,IF('Copy &amp; Paste Roster Report Here'!$M258="fy",1,0),0)</f>
        <v>0</v>
      </c>
      <c r="BV261" s="121">
        <f>IF('Copy &amp; Paste Roster Report Here'!$A258=BV$7,IF('Copy &amp; Paste Roster Report Here'!$M258="fy",1,0),0)</f>
        <v>0</v>
      </c>
      <c r="BW261" s="121">
        <f>IF('Copy &amp; Paste Roster Report Here'!$A258=BW$7,IF('Copy &amp; Paste Roster Report Here'!$M258="fy",1,0),0)</f>
        <v>0</v>
      </c>
      <c r="BX261" s="121">
        <f>IF('Copy &amp; Paste Roster Report Here'!$A258=BX$7,IF('Copy &amp; Paste Roster Report Here'!$M258="fy",1,0),0)</f>
        <v>0</v>
      </c>
      <c r="BY261" s="121">
        <f>IF('Copy &amp; Paste Roster Report Here'!$A258=BY$7,IF('Copy &amp; Paste Roster Report Here'!$M258="fy",1,0),0)</f>
        <v>0</v>
      </c>
      <c r="BZ261" s="121">
        <f>IF('Copy &amp; Paste Roster Report Here'!$A258=BZ$7,IF('Copy &amp; Paste Roster Report Here'!$M258="fy",1,0),0)</f>
        <v>0</v>
      </c>
      <c r="CA261" s="121">
        <f>IF('Copy &amp; Paste Roster Report Here'!$A258=CA$7,IF('Copy &amp; Paste Roster Report Here'!$M258="fy",1,0),0)</f>
        <v>0</v>
      </c>
      <c r="CB261" s="121">
        <f>IF('Copy &amp; Paste Roster Report Here'!$A258=CB$7,IF('Copy &amp; Paste Roster Report Here'!$M258="fy",1,0),0)</f>
        <v>0</v>
      </c>
      <c r="CC261" s="121">
        <f>IF('Copy &amp; Paste Roster Report Here'!$A258=CC$7,IF('Copy &amp; Paste Roster Report Here'!$M258="fy",1,0),0)</f>
        <v>0</v>
      </c>
      <c r="CD261" s="121">
        <f>IF('Copy &amp; Paste Roster Report Here'!$A258=CD$7,IF('Copy &amp; Paste Roster Report Here'!$M258="fy",1,0),0)</f>
        <v>0</v>
      </c>
      <c r="CE261" s="121">
        <f>IF('Copy &amp; Paste Roster Report Here'!$A258=CE$7,IF('Copy &amp; Paste Roster Report Here'!$M258="fy",1,0),0)</f>
        <v>0</v>
      </c>
      <c r="CF261" s="73">
        <f t="shared" si="58"/>
        <v>0</v>
      </c>
      <c r="CG261" s="122">
        <f>IF('Copy &amp; Paste Roster Report Here'!$A258=CG$7,IF('Copy &amp; Paste Roster Report Here'!$M258="RH",1,0),0)</f>
        <v>0</v>
      </c>
      <c r="CH261" s="122">
        <f>IF('Copy &amp; Paste Roster Report Here'!$A258=CH$7,IF('Copy &amp; Paste Roster Report Here'!$M258="RH",1,0),0)</f>
        <v>0</v>
      </c>
      <c r="CI261" s="122">
        <f>IF('Copy &amp; Paste Roster Report Here'!$A258=CI$7,IF('Copy &amp; Paste Roster Report Here'!$M258="RH",1,0),0)</f>
        <v>0</v>
      </c>
      <c r="CJ261" s="122">
        <f>IF('Copy &amp; Paste Roster Report Here'!$A258=CJ$7,IF('Copy &amp; Paste Roster Report Here'!$M258="RH",1,0),0)</f>
        <v>0</v>
      </c>
      <c r="CK261" s="122">
        <f>IF('Copy &amp; Paste Roster Report Here'!$A258=CK$7,IF('Copy &amp; Paste Roster Report Here'!$M258="RH",1,0),0)</f>
        <v>0</v>
      </c>
      <c r="CL261" s="122">
        <f>IF('Copy &amp; Paste Roster Report Here'!$A258=CL$7,IF('Copy &amp; Paste Roster Report Here'!$M258="RH",1,0),0)</f>
        <v>0</v>
      </c>
      <c r="CM261" s="122">
        <f>IF('Copy &amp; Paste Roster Report Here'!$A258=CM$7,IF('Copy &amp; Paste Roster Report Here'!$M258="RH",1,0),0)</f>
        <v>0</v>
      </c>
      <c r="CN261" s="122">
        <f>IF('Copy &amp; Paste Roster Report Here'!$A258=CN$7,IF('Copy &amp; Paste Roster Report Here'!$M258="RH",1,0),0)</f>
        <v>0</v>
      </c>
      <c r="CO261" s="122">
        <f>IF('Copy &amp; Paste Roster Report Here'!$A258=CO$7,IF('Copy &amp; Paste Roster Report Here'!$M258="RH",1,0),0)</f>
        <v>0</v>
      </c>
      <c r="CP261" s="122">
        <f>IF('Copy &amp; Paste Roster Report Here'!$A258=CP$7,IF('Copy &amp; Paste Roster Report Here'!$M258="RH",1,0),0)</f>
        <v>0</v>
      </c>
      <c r="CQ261" s="122">
        <f>IF('Copy &amp; Paste Roster Report Here'!$A258=CQ$7,IF('Copy &amp; Paste Roster Report Here'!$M258="RH",1,0),0)</f>
        <v>0</v>
      </c>
      <c r="CR261" s="73">
        <f t="shared" si="59"/>
        <v>0</v>
      </c>
      <c r="CS261" s="123">
        <f>IF('Copy &amp; Paste Roster Report Here'!$A258=CS$7,IF('Copy &amp; Paste Roster Report Here'!$M258="QT",1,0),0)</f>
        <v>0</v>
      </c>
      <c r="CT261" s="123">
        <f>IF('Copy &amp; Paste Roster Report Here'!$A258=CT$7,IF('Copy &amp; Paste Roster Report Here'!$M258="QT",1,0),0)</f>
        <v>0</v>
      </c>
      <c r="CU261" s="123">
        <f>IF('Copy &amp; Paste Roster Report Here'!$A258=CU$7,IF('Copy &amp; Paste Roster Report Here'!$M258="QT",1,0),0)</f>
        <v>0</v>
      </c>
      <c r="CV261" s="123">
        <f>IF('Copy &amp; Paste Roster Report Here'!$A258=CV$7,IF('Copy &amp; Paste Roster Report Here'!$M258="QT",1,0),0)</f>
        <v>0</v>
      </c>
      <c r="CW261" s="123">
        <f>IF('Copy &amp; Paste Roster Report Here'!$A258=CW$7,IF('Copy &amp; Paste Roster Report Here'!$M258="QT",1,0),0)</f>
        <v>0</v>
      </c>
      <c r="CX261" s="123">
        <f>IF('Copy &amp; Paste Roster Report Here'!$A258=CX$7,IF('Copy &amp; Paste Roster Report Here'!$M258="QT",1,0),0)</f>
        <v>0</v>
      </c>
      <c r="CY261" s="123">
        <f>IF('Copy &amp; Paste Roster Report Here'!$A258=CY$7,IF('Copy &amp; Paste Roster Report Here'!$M258="QT",1,0),0)</f>
        <v>0</v>
      </c>
      <c r="CZ261" s="123">
        <f>IF('Copy &amp; Paste Roster Report Here'!$A258=CZ$7,IF('Copy &amp; Paste Roster Report Here'!$M258="QT",1,0),0)</f>
        <v>0</v>
      </c>
      <c r="DA261" s="123">
        <f>IF('Copy &amp; Paste Roster Report Here'!$A258=DA$7,IF('Copy &amp; Paste Roster Report Here'!$M258="QT",1,0),0)</f>
        <v>0</v>
      </c>
      <c r="DB261" s="123">
        <f>IF('Copy &amp; Paste Roster Report Here'!$A258=DB$7,IF('Copy &amp; Paste Roster Report Here'!$M258="QT",1,0),0)</f>
        <v>0</v>
      </c>
      <c r="DC261" s="123">
        <f>IF('Copy &amp; Paste Roster Report Here'!$A258=DC$7,IF('Copy &amp; Paste Roster Report Here'!$M258="QT",1,0),0)</f>
        <v>0</v>
      </c>
      <c r="DD261" s="73">
        <f t="shared" si="60"/>
        <v>0</v>
      </c>
      <c r="DE261" s="124">
        <f>IF('Copy &amp; Paste Roster Report Here'!$A258=DE$7,IF('Copy &amp; Paste Roster Report Here'!$M258="xxxxxxxxxxx",1,0),0)</f>
        <v>0</v>
      </c>
      <c r="DF261" s="124">
        <f>IF('Copy &amp; Paste Roster Report Here'!$A258=DF$7,IF('Copy &amp; Paste Roster Report Here'!$M258="xxxxxxxxxxx",1,0),0)</f>
        <v>0</v>
      </c>
      <c r="DG261" s="124">
        <f>IF('Copy &amp; Paste Roster Report Here'!$A258=DG$7,IF('Copy &amp; Paste Roster Report Here'!$M258="xxxxxxxxxxx",1,0),0)</f>
        <v>0</v>
      </c>
      <c r="DH261" s="124">
        <f>IF('Copy &amp; Paste Roster Report Here'!$A258=DH$7,IF('Copy &amp; Paste Roster Report Here'!$M258="xxxxxxxxxxx",1,0),0)</f>
        <v>0</v>
      </c>
      <c r="DI261" s="124">
        <f>IF('Copy &amp; Paste Roster Report Here'!$A258=DI$7,IF('Copy &amp; Paste Roster Report Here'!$M258="xxxxxxxxxxx",1,0),0)</f>
        <v>0</v>
      </c>
      <c r="DJ261" s="124">
        <f>IF('Copy &amp; Paste Roster Report Here'!$A258=DJ$7,IF('Copy &amp; Paste Roster Report Here'!$M258="xxxxxxxxxxx",1,0),0)</f>
        <v>0</v>
      </c>
      <c r="DK261" s="124">
        <f>IF('Copy &amp; Paste Roster Report Here'!$A258=DK$7,IF('Copy &amp; Paste Roster Report Here'!$M258="xxxxxxxxxxx",1,0),0)</f>
        <v>0</v>
      </c>
      <c r="DL261" s="124">
        <f>IF('Copy &amp; Paste Roster Report Here'!$A258=DL$7,IF('Copy &amp; Paste Roster Report Here'!$M258="xxxxxxxxxxx",1,0),0)</f>
        <v>0</v>
      </c>
      <c r="DM261" s="124">
        <f>IF('Copy &amp; Paste Roster Report Here'!$A258=DM$7,IF('Copy &amp; Paste Roster Report Here'!$M258="xxxxxxxxxxx",1,0),0)</f>
        <v>0</v>
      </c>
      <c r="DN261" s="124">
        <f>IF('Copy &amp; Paste Roster Report Here'!$A258=DN$7,IF('Copy &amp; Paste Roster Report Here'!$M258="xxxxxxxxxxx",1,0),0)</f>
        <v>0</v>
      </c>
      <c r="DO261" s="124">
        <f>IF('Copy &amp; Paste Roster Report Here'!$A258=DO$7,IF('Copy &amp; Paste Roster Report Here'!$M258="xxxxxxxxxxx",1,0),0)</f>
        <v>0</v>
      </c>
      <c r="DP261" s="125">
        <f t="shared" si="61"/>
        <v>0</v>
      </c>
      <c r="DQ261" s="126">
        <f t="shared" si="62"/>
        <v>0</v>
      </c>
    </row>
    <row r="262" spans="1:121" x14ac:dyDescent="0.25">
      <c r="A262" s="111">
        <f t="shared" si="48"/>
        <v>0</v>
      </c>
      <c r="B262" s="111">
        <f t="shared" si="49"/>
        <v>0</v>
      </c>
      <c r="C262" s="112">
        <f>+('Copy &amp; Paste Roster Report Here'!$P259-'Copy &amp; Paste Roster Report Here'!$O259)/30</f>
        <v>0</v>
      </c>
      <c r="D262" s="112">
        <f>+('Copy &amp; Paste Roster Report Here'!$P259-'Copy &amp; Paste Roster Report Here'!$O259)</f>
        <v>0</v>
      </c>
      <c r="E262" s="111">
        <f>'Copy &amp; Paste Roster Report Here'!N259</f>
        <v>0</v>
      </c>
      <c r="F262" s="111" t="str">
        <f t="shared" si="50"/>
        <v>N</v>
      </c>
      <c r="G262" s="111">
        <f>'Copy &amp; Paste Roster Report Here'!R259</f>
        <v>0</v>
      </c>
      <c r="H262" s="113">
        <f t="shared" si="51"/>
        <v>0</v>
      </c>
      <c r="I262" s="112">
        <f>IF(F262="N",$F$5-'Copy &amp; Paste Roster Report Here'!O259,+'Copy &amp; Paste Roster Report Here'!Q259-'Copy &amp; Paste Roster Report Here'!O259)</f>
        <v>0</v>
      </c>
      <c r="J262" s="114">
        <f t="shared" si="52"/>
        <v>0</v>
      </c>
      <c r="K262" s="114">
        <f t="shared" si="53"/>
        <v>0</v>
      </c>
      <c r="L262" s="115">
        <f>'Copy &amp; Paste Roster Report Here'!F259</f>
        <v>0</v>
      </c>
      <c r="M262" s="116">
        <f t="shared" si="54"/>
        <v>0</v>
      </c>
      <c r="N262" s="117">
        <f>IF('Copy &amp; Paste Roster Report Here'!$A259='Analytical Tests'!N$7,IF($F262="Y",+$H262*N$6,0),0)</f>
        <v>0</v>
      </c>
      <c r="O262" s="117">
        <f>IF('Copy &amp; Paste Roster Report Here'!$A259='Analytical Tests'!O$7,IF($F262="Y",+$H262*O$6,0),0)</f>
        <v>0</v>
      </c>
      <c r="P262" s="117">
        <f>IF('Copy &amp; Paste Roster Report Here'!$A259='Analytical Tests'!P$7,IF($F262="Y",+$H262*P$6,0),0)</f>
        <v>0</v>
      </c>
      <c r="Q262" s="117">
        <f>IF('Copy &amp; Paste Roster Report Here'!$A259='Analytical Tests'!Q$7,IF($F262="Y",+$H262*Q$6,0),0)</f>
        <v>0</v>
      </c>
      <c r="R262" s="117">
        <f>IF('Copy &amp; Paste Roster Report Here'!$A259='Analytical Tests'!R$7,IF($F262="Y",+$H262*R$6,0),0)</f>
        <v>0</v>
      </c>
      <c r="S262" s="117">
        <f>IF('Copy &amp; Paste Roster Report Here'!$A259='Analytical Tests'!S$7,IF($F262="Y",+$H262*S$6,0),0)</f>
        <v>0</v>
      </c>
      <c r="T262" s="117">
        <f>IF('Copy &amp; Paste Roster Report Here'!$A259='Analytical Tests'!T$7,IF($F262="Y",+$H262*T$6,0),0)</f>
        <v>0</v>
      </c>
      <c r="U262" s="117">
        <f>IF('Copy &amp; Paste Roster Report Here'!$A259='Analytical Tests'!U$7,IF($F262="Y",+$H262*U$6,0),0)</f>
        <v>0</v>
      </c>
      <c r="V262" s="117">
        <f>IF('Copy &amp; Paste Roster Report Here'!$A259='Analytical Tests'!V$7,IF($F262="Y",+$H262*V$6,0),0)</f>
        <v>0</v>
      </c>
      <c r="W262" s="117">
        <f>IF('Copy &amp; Paste Roster Report Here'!$A259='Analytical Tests'!W$7,IF($F262="Y",+$H262*W$6,0),0)</f>
        <v>0</v>
      </c>
      <c r="X262" s="117">
        <f>IF('Copy &amp; Paste Roster Report Here'!$A259='Analytical Tests'!X$7,IF($F262="Y",+$H262*X$6,0),0)</f>
        <v>0</v>
      </c>
      <c r="Y262" s="117" t="b">
        <f>IF('Copy &amp; Paste Roster Report Here'!$A259='Analytical Tests'!Y$7,IF($F262="N",IF($J262&gt;=$C262,Y$6,+($I262/$D262)*Y$6),0))</f>
        <v>0</v>
      </c>
      <c r="Z262" s="117" t="b">
        <f>IF('Copy &amp; Paste Roster Report Here'!$A259='Analytical Tests'!Z$7,IF($F262="N",IF($J262&gt;=$C262,Z$6,+($I262/$D262)*Z$6),0))</f>
        <v>0</v>
      </c>
      <c r="AA262" s="117" t="b">
        <f>IF('Copy &amp; Paste Roster Report Here'!$A259='Analytical Tests'!AA$7,IF($F262="N",IF($J262&gt;=$C262,AA$6,+($I262/$D262)*AA$6),0))</f>
        <v>0</v>
      </c>
      <c r="AB262" s="117" t="b">
        <f>IF('Copy &amp; Paste Roster Report Here'!$A259='Analytical Tests'!AB$7,IF($F262="N",IF($J262&gt;=$C262,AB$6,+($I262/$D262)*AB$6),0))</f>
        <v>0</v>
      </c>
      <c r="AC262" s="117" t="b">
        <f>IF('Copy &amp; Paste Roster Report Here'!$A259='Analytical Tests'!AC$7,IF($F262="N",IF($J262&gt;=$C262,AC$6,+($I262/$D262)*AC$6),0))</f>
        <v>0</v>
      </c>
      <c r="AD262" s="117" t="b">
        <f>IF('Copy &amp; Paste Roster Report Here'!$A259='Analytical Tests'!AD$7,IF($F262="N",IF($J262&gt;=$C262,AD$6,+($I262/$D262)*AD$6),0))</f>
        <v>0</v>
      </c>
      <c r="AE262" s="117" t="b">
        <f>IF('Copy &amp; Paste Roster Report Here'!$A259='Analytical Tests'!AE$7,IF($F262="N",IF($J262&gt;=$C262,AE$6,+($I262/$D262)*AE$6),0))</f>
        <v>0</v>
      </c>
      <c r="AF262" s="117" t="b">
        <f>IF('Copy &amp; Paste Roster Report Here'!$A259='Analytical Tests'!AF$7,IF($F262="N",IF($J262&gt;=$C262,AF$6,+($I262/$D262)*AF$6),0))</f>
        <v>0</v>
      </c>
      <c r="AG262" s="117" t="b">
        <f>IF('Copy &amp; Paste Roster Report Here'!$A259='Analytical Tests'!AG$7,IF($F262="N",IF($J262&gt;=$C262,AG$6,+($I262/$D262)*AG$6),0))</f>
        <v>0</v>
      </c>
      <c r="AH262" s="117" t="b">
        <f>IF('Copy &amp; Paste Roster Report Here'!$A259='Analytical Tests'!AH$7,IF($F262="N",IF($J262&gt;=$C262,AH$6,+($I262/$D262)*AH$6),0))</f>
        <v>0</v>
      </c>
      <c r="AI262" s="117" t="b">
        <f>IF('Copy &amp; Paste Roster Report Here'!$A259='Analytical Tests'!AI$7,IF($F262="N",IF($J262&gt;=$C262,AI$6,+($I262/$D262)*AI$6),0))</f>
        <v>0</v>
      </c>
      <c r="AJ262" s="79"/>
      <c r="AK262" s="118">
        <f>IF('Copy &amp; Paste Roster Report Here'!$A259=AK$7,IF('Copy &amp; Paste Roster Report Here'!$M259="FT",1,0),0)</f>
        <v>0</v>
      </c>
      <c r="AL262" s="118">
        <f>IF('Copy &amp; Paste Roster Report Here'!$A259=AL$7,IF('Copy &amp; Paste Roster Report Here'!$M259="FT",1,0),0)</f>
        <v>0</v>
      </c>
      <c r="AM262" s="118">
        <f>IF('Copy &amp; Paste Roster Report Here'!$A259=AM$7,IF('Copy &amp; Paste Roster Report Here'!$M259="FT",1,0),0)</f>
        <v>0</v>
      </c>
      <c r="AN262" s="118">
        <f>IF('Copy &amp; Paste Roster Report Here'!$A259=AN$7,IF('Copy &amp; Paste Roster Report Here'!$M259="FT",1,0),0)</f>
        <v>0</v>
      </c>
      <c r="AO262" s="118">
        <f>IF('Copy &amp; Paste Roster Report Here'!$A259=AO$7,IF('Copy &amp; Paste Roster Report Here'!$M259="FT",1,0),0)</f>
        <v>0</v>
      </c>
      <c r="AP262" s="118">
        <f>IF('Copy &amp; Paste Roster Report Here'!$A259=AP$7,IF('Copy &amp; Paste Roster Report Here'!$M259="FT",1,0),0)</f>
        <v>0</v>
      </c>
      <c r="AQ262" s="118">
        <f>IF('Copy &amp; Paste Roster Report Here'!$A259=AQ$7,IF('Copy &amp; Paste Roster Report Here'!$M259="FT",1,0),0)</f>
        <v>0</v>
      </c>
      <c r="AR262" s="118">
        <f>IF('Copy &amp; Paste Roster Report Here'!$A259=AR$7,IF('Copy &amp; Paste Roster Report Here'!$M259="FT",1,0),0)</f>
        <v>0</v>
      </c>
      <c r="AS262" s="118">
        <f>IF('Copy &amp; Paste Roster Report Here'!$A259=AS$7,IF('Copy &amp; Paste Roster Report Here'!$M259="FT",1,0),0)</f>
        <v>0</v>
      </c>
      <c r="AT262" s="118">
        <f>IF('Copy &amp; Paste Roster Report Here'!$A259=AT$7,IF('Copy &amp; Paste Roster Report Here'!$M259="FT",1,0),0)</f>
        <v>0</v>
      </c>
      <c r="AU262" s="118">
        <f>IF('Copy &amp; Paste Roster Report Here'!$A259=AU$7,IF('Copy &amp; Paste Roster Report Here'!$M259="FT",1,0),0)</f>
        <v>0</v>
      </c>
      <c r="AV262" s="73">
        <f t="shared" si="55"/>
        <v>0</v>
      </c>
      <c r="AW262" s="119">
        <f>IF('Copy &amp; Paste Roster Report Here'!$A259=AW$7,IF('Copy &amp; Paste Roster Report Here'!$M259="HT",1,0),0)</f>
        <v>0</v>
      </c>
      <c r="AX262" s="119">
        <f>IF('Copy &amp; Paste Roster Report Here'!$A259=AX$7,IF('Copy &amp; Paste Roster Report Here'!$M259="HT",1,0),0)</f>
        <v>0</v>
      </c>
      <c r="AY262" s="119">
        <f>IF('Copy &amp; Paste Roster Report Here'!$A259=AY$7,IF('Copy &amp; Paste Roster Report Here'!$M259="HT",1,0),0)</f>
        <v>0</v>
      </c>
      <c r="AZ262" s="119">
        <f>IF('Copy &amp; Paste Roster Report Here'!$A259=AZ$7,IF('Copy &amp; Paste Roster Report Here'!$M259="HT",1,0),0)</f>
        <v>0</v>
      </c>
      <c r="BA262" s="119">
        <f>IF('Copy &amp; Paste Roster Report Here'!$A259=BA$7,IF('Copy &amp; Paste Roster Report Here'!$M259="HT",1,0),0)</f>
        <v>0</v>
      </c>
      <c r="BB262" s="119">
        <f>IF('Copy &amp; Paste Roster Report Here'!$A259=BB$7,IF('Copy &amp; Paste Roster Report Here'!$M259="HT",1,0),0)</f>
        <v>0</v>
      </c>
      <c r="BC262" s="119">
        <f>IF('Copy &amp; Paste Roster Report Here'!$A259=BC$7,IF('Copy &amp; Paste Roster Report Here'!$M259="HT",1,0),0)</f>
        <v>0</v>
      </c>
      <c r="BD262" s="119">
        <f>IF('Copy &amp; Paste Roster Report Here'!$A259=BD$7,IF('Copy &amp; Paste Roster Report Here'!$M259="HT",1,0),0)</f>
        <v>0</v>
      </c>
      <c r="BE262" s="119">
        <f>IF('Copy &amp; Paste Roster Report Here'!$A259=BE$7,IF('Copy &amp; Paste Roster Report Here'!$M259="HT",1,0),0)</f>
        <v>0</v>
      </c>
      <c r="BF262" s="119">
        <f>IF('Copy &amp; Paste Roster Report Here'!$A259=BF$7,IF('Copy &amp; Paste Roster Report Here'!$M259="HT",1,0),0)</f>
        <v>0</v>
      </c>
      <c r="BG262" s="119">
        <f>IF('Copy &amp; Paste Roster Report Here'!$A259=BG$7,IF('Copy &amp; Paste Roster Report Here'!$M259="HT",1,0),0)</f>
        <v>0</v>
      </c>
      <c r="BH262" s="73">
        <f t="shared" si="56"/>
        <v>0</v>
      </c>
      <c r="BI262" s="120">
        <f>IF('Copy &amp; Paste Roster Report Here'!$A259=BI$7,IF('Copy &amp; Paste Roster Report Here'!$M259="MT",1,0),0)</f>
        <v>0</v>
      </c>
      <c r="BJ262" s="120">
        <f>IF('Copy &amp; Paste Roster Report Here'!$A259=BJ$7,IF('Copy &amp; Paste Roster Report Here'!$M259="MT",1,0),0)</f>
        <v>0</v>
      </c>
      <c r="BK262" s="120">
        <f>IF('Copy &amp; Paste Roster Report Here'!$A259=BK$7,IF('Copy &amp; Paste Roster Report Here'!$M259="MT",1,0),0)</f>
        <v>0</v>
      </c>
      <c r="BL262" s="120">
        <f>IF('Copy &amp; Paste Roster Report Here'!$A259=BL$7,IF('Copy &amp; Paste Roster Report Here'!$M259="MT",1,0),0)</f>
        <v>0</v>
      </c>
      <c r="BM262" s="120">
        <f>IF('Copy &amp; Paste Roster Report Here'!$A259=BM$7,IF('Copy &amp; Paste Roster Report Here'!$M259="MT",1,0),0)</f>
        <v>0</v>
      </c>
      <c r="BN262" s="120">
        <f>IF('Copy &amp; Paste Roster Report Here'!$A259=BN$7,IF('Copy &amp; Paste Roster Report Here'!$M259="MT",1,0),0)</f>
        <v>0</v>
      </c>
      <c r="BO262" s="120">
        <f>IF('Copy &amp; Paste Roster Report Here'!$A259=BO$7,IF('Copy &amp; Paste Roster Report Here'!$M259="MT",1,0),0)</f>
        <v>0</v>
      </c>
      <c r="BP262" s="120">
        <f>IF('Copy &amp; Paste Roster Report Here'!$A259=BP$7,IF('Copy &amp; Paste Roster Report Here'!$M259="MT",1,0),0)</f>
        <v>0</v>
      </c>
      <c r="BQ262" s="120">
        <f>IF('Copy &amp; Paste Roster Report Here'!$A259=BQ$7,IF('Copy &amp; Paste Roster Report Here'!$M259="MT",1,0),0)</f>
        <v>0</v>
      </c>
      <c r="BR262" s="120">
        <f>IF('Copy &amp; Paste Roster Report Here'!$A259=BR$7,IF('Copy &amp; Paste Roster Report Here'!$M259="MT",1,0),0)</f>
        <v>0</v>
      </c>
      <c r="BS262" s="120">
        <f>IF('Copy &amp; Paste Roster Report Here'!$A259=BS$7,IF('Copy &amp; Paste Roster Report Here'!$M259="MT",1,0),0)</f>
        <v>0</v>
      </c>
      <c r="BT262" s="73">
        <f t="shared" si="57"/>
        <v>0</v>
      </c>
      <c r="BU262" s="121">
        <f>IF('Copy &amp; Paste Roster Report Here'!$A259=BU$7,IF('Copy &amp; Paste Roster Report Here'!$M259="fy",1,0),0)</f>
        <v>0</v>
      </c>
      <c r="BV262" s="121">
        <f>IF('Copy &amp; Paste Roster Report Here'!$A259=BV$7,IF('Copy &amp; Paste Roster Report Here'!$M259="fy",1,0),0)</f>
        <v>0</v>
      </c>
      <c r="BW262" s="121">
        <f>IF('Copy &amp; Paste Roster Report Here'!$A259=BW$7,IF('Copy &amp; Paste Roster Report Here'!$M259="fy",1,0),0)</f>
        <v>0</v>
      </c>
      <c r="BX262" s="121">
        <f>IF('Copy &amp; Paste Roster Report Here'!$A259=BX$7,IF('Copy &amp; Paste Roster Report Here'!$M259="fy",1,0),0)</f>
        <v>0</v>
      </c>
      <c r="BY262" s="121">
        <f>IF('Copy &amp; Paste Roster Report Here'!$A259=BY$7,IF('Copy &amp; Paste Roster Report Here'!$M259="fy",1,0),0)</f>
        <v>0</v>
      </c>
      <c r="BZ262" s="121">
        <f>IF('Copy &amp; Paste Roster Report Here'!$A259=BZ$7,IF('Copy &amp; Paste Roster Report Here'!$M259="fy",1,0),0)</f>
        <v>0</v>
      </c>
      <c r="CA262" s="121">
        <f>IF('Copy &amp; Paste Roster Report Here'!$A259=CA$7,IF('Copy &amp; Paste Roster Report Here'!$M259="fy",1,0),0)</f>
        <v>0</v>
      </c>
      <c r="CB262" s="121">
        <f>IF('Copy &amp; Paste Roster Report Here'!$A259=CB$7,IF('Copy &amp; Paste Roster Report Here'!$M259="fy",1,0),0)</f>
        <v>0</v>
      </c>
      <c r="CC262" s="121">
        <f>IF('Copy &amp; Paste Roster Report Here'!$A259=CC$7,IF('Copy &amp; Paste Roster Report Here'!$M259="fy",1,0),0)</f>
        <v>0</v>
      </c>
      <c r="CD262" s="121">
        <f>IF('Copy &amp; Paste Roster Report Here'!$A259=CD$7,IF('Copy &amp; Paste Roster Report Here'!$M259="fy",1,0),0)</f>
        <v>0</v>
      </c>
      <c r="CE262" s="121">
        <f>IF('Copy &amp; Paste Roster Report Here'!$A259=CE$7,IF('Copy &amp; Paste Roster Report Here'!$M259="fy",1,0),0)</f>
        <v>0</v>
      </c>
      <c r="CF262" s="73">
        <f t="shared" si="58"/>
        <v>0</v>
      </c>
      <c r="CG262" s="122">
        <f>IF('Copy &amp; Paste Roster Report Here'!$A259=CG$7,IF('Copy &amp; Paste Roster Report Here'!$M259="RH",1,0),0)</f>
        <v>0</v>
      </c>
      <c r="CH262" s="122">
        <f>IF('Copy &amp; Paste Roster Report Here'!$A259=CH$7,IF('Copy &amp; Paste Roster Report Here'!$M259="RH",1,0),0)</f>
        <v>0</v>
      </c>
      <c r="CI262" s="122">
        <f>IF('Copy &amp; Paste Roster Report Here'!$A259=CI$7,IF('Copy &amp; Paste Roster Report Here'!$M259="RH",1,0),0)</f>
        <v>0</v>
      </c>
      <c r="CJ262" s="122">
        <f>IF('Copy &amp; Paste Roster Report Here'!$A259=CJ$7,IF('Copy &amp; Paste Roster Report Here'!$M259="RH",1,0),0)</f>
        <v>0</v>
      </c>
      <c r="CK262" s="122">
        <f>IF('Copy &amp; Paste Roster Report Here'!$A259=CK$7,IF('Copy &amp; Paste Roster Report Here'!$M259="RH",1,0),0)</f>
        <v>0</v>
      </c>
      <c r="CL262" s="122">
        <f>IF('Copy &amp; Paste Roster Report Here'!$A259=CL$7,IF('Copy &amp; Paste Roster Report Here'!$M259="RH",1,0),0)</f>
        <v>0</v>
      </c>
      <c r="CM262" s="122">
        <f>IF('Copy &amp; Paste Roster Report Here'!$A259=CM$7,IF('Copy &amp; Paste Roster Report Here'!$M259="RH",1,0),0)</f>
        <v>0</v>
      </c>
      <c r="CN262" s="122">
        <f>IF('Copy &amp; Paste Roster Report Here'!$A259=CN$7,IF('Copy &amp; Paste Roster Report Here'!$M259="RH",1,0),0)</f>
        <v>0</v>
      </c>
      <c r="CO262" s="122">
        <f>IF('Copy &amp; Paste Roster Report Here'!$A259=CO$7,IF('Copy &amp; Paste Roster Report Here'!$M259="RH",1,0),0)</f>
        <v>0</v>
      </c>
      <c r="CP262" s="122">
        <f>IF('Copy &amp; Paste Roster Report Here'!$A259=CP$7,IF('Copy &amp; Paste Roster Report Here'!$M259="RH",1,0),0)</f>
        <v>0</v>
      </c>
      <c r="CQ262" s="122">
        <f>IF('Copy &amp; Paste Roster Report Here'!$A259=CQ$7,IF('Copy &amp; Paste Roster Report Here'!$M259="RH",1,0),0)</f>
        <v>0</v>
      </c>
      <c r="CR262" s="73">
        <f t="shared" si="59"/>
        <v>0</v>
      </c>
      <c r="CS262" s="123">
        <f>IF('Copy &amp; Paste Roster Report Here'!$A259=CS$7,IF('Copy &amp; Paste Roster Report Here'!$M259="QT",1,0),0)</f>
        <v>0</v>
      </c>
      <c r="CT262" s="123">
        <f>IF('Copy &amp; Paste Roster Report Here'!$A259=CT$7,IF('Copy &amp; Paste Roster Report Here'!$M259="QT",1,0),0)</f>
        <v>0</v>
      </c>
      <c r="CU262" s="123">
        <f>IF('Copy &amp; Paste Roster Report Here'!$A259=CU$7,IF('Copy &amp; Paste Roster Report Here'!$M259="QT",1,0),0)</f>
        <v>0</v>
      </c>
      <c r="CV262" s="123">
        <f>IF('Copy &amp; Paste Roster Report Here'!$A259=CV$7,IF('Copy &amp; Paste Roster Report Here'!$M259="QT",1,0),0)</f>
        <v>0</v>
      </c>
      <c r="CW262" s="123">
        <f>IF('Copy &amp; Paste Roster Report Here'!$A259=CW$7,IF('Copy &amp; Paste Roster Report Here'!$M259="QT",1,0),0)</f>
        <v>0</v>
      </c>
      <c r="CX262" s="123">
        <f>IF('Copy &amp; Paste Roster Report Here'!$A259=CX$7,IF('Copy &amp; Paste Roster Report Here'!$M259="QT",1,0),0)</f>
        <v>0</v>
      </c>
      <c r="CY262" s="123">
        <f>IF('Copy &amp; Paste Roster Report Here'!$A259=CY$7,IF('Copy &amp; Paste Roster Report Here'!$M259="QT",1,0),0)</f>
        <v>0</v>
      </c>
      <c r="CZ262" s="123">
        <f>IF('Copy &amp; Paste Roster Report Here'!$A259=CZ$7,IF('Copy &amp; Paste Roster Report Here'!$M259="QT",1,0),0)</f>
        <v>0</v>
      </c>
      <c r="DA262" s="123">
        <f>IF('Copy &amp; Paste Roster Report Here'!$A259=DA$7,IF('Copy &amp; Paste Roster Report Here'!$M259="QT",1,0),0)</f>
        <v>0</v>
      </c>
      <c r="DB262" s="123">
        <f>IF('Copy &amp; Paste Roster Report Here'!$A259=DB$7,IF('Copy &amp; Paste Roster Report Here'!$M259="QT",1,0),0)</f>
        <v>0</v>
      </c>
      <c r="DC262" s="123">
        <f>IF('Copy &amp; Paste Roster Report Here'!$A259=DC$7,IF('Copy &amp; Paste Roster Report Here'!$M259="QT",1,0),0)</f>
        <v>0</v>
      </c>
      <c r="DD262" s="73">
        <f t="shared" si="60"/>
        <v>0</v>
      </c>
      <c r="DE262" s="124">
        <f>IF('Copy &amp; Paste Roster Report Here'!$A259=DE$7,IF('Copy &amp; Paste Roster Report Here'!$M259="xxxxxxxxxxx",1,0),0)</f>
        <v>0</v>
      </c>
      <c r="DF262" s="124">
        <f>IF('Copy &amp; Paste Roster Report Here'!$A259=DF$7,IF('Copy &amp; Paste Roster Report Here'!$M259="xxxxxxxxxxx",1,0),0)</f>
        <v>0</v>
      </c>
      <c r="DG262" s="124">
        <f>IF('Copy &amp; Paste Roster Report Here'!$A259=DG$7,IF('Copy &amp; Paste Roster Report Here'!$M259="xxxxxxxxxxx",1,0),0)</f>
        <v>0</v>
      </c>
      <c r="DH262" s="124">
        <f>IF('Copy &amp; Paste Roster Report Here'!$A259=DH$7,IF('Copy &amp; Paste Roster Report Here'!$M259="xxxxxxxxxxx",1,0),0)</f>
        <v>0</v>
      </c>
      <c r="DI262" s="124">
        <f>IF('Copy &amp; Paste Roster Report Here'!$A259=DI$7,IF('Copy &amp; Paste Roster Report Here'!$M259="xxxxxxxxxxx",1,0),0)</f>
        <v>0</v>
      </c>
      <c r="DJ262" s="124">
        <f>IF('Copy &amp; Paste Roster Report Here'!$A259=DJ$7,IF('Copy &amp; Paste Roster Report Here'!$M259="xxxxxxxxxxx",1,0),0)</f>
        <v>0</v>
      </c>
      <c r="DK262" s="124">
        <f>IF('Copy &amp; Paste Roster Report Here'!$A259=DK$7,IF('Copy &amp; Paste Roster Report Here'!$M259="xxxxxxxxxxx",1,0),0)</f>
        <v>0</v>
      </c>
      <c r="DL262" s="124">
        <f>IF('Copy &amp; Paste Roster Report Here'!$A259=DL$7,IF('Copy &amp; Paste Roster Report Here'!$M259="xxxxxxxxxxx",1,0),0)</f>
        <v>0</v>
      </c>
      <c r="DM262" s="124">
        <f>IF('Copy &amp; Paste Roster Report Here'!$A259=DM$7,IF('Copy &amp; Paste Roster Report Here'!$M259="xxxxxxxxxxx",1,0),0)</f>
        <v>0</v>
      </c>
      <c r="DN262" s="124">
        <f>IF('Copy &amp; Paste Roster Report Here'!$A259=DN$7,IF('Copy &amp; Paste Roster Report Here'!$M259="xxxxxxxxxxx",1,0),0)</f>
        <v>0</v>
      </c>
      <c r="DO262" s="124">
        <f>IF('Copy &amp; Paste Roster Report Here'!$A259=DO$7,IF('Copy &amp; Paste Roster Report Here'!$M259="xxxxxxxxxxx",1,0),0)</f>
        <v>0</v>
      </c>
      <c r="DP262" s="125">
        <f t="shared" si="61"/>
        <v>0</v>
      </c>
      <c r="DQ262" s="126">
        <f t="shared" si="62"/>
        <v>0</v>
      </c>
    </row>
    <row r="263" spans="1:121" x14ac:dyDescent="0.25">
      <c r="A263" s="111">
        <f t="shared" si="48"/>
        <v>0</v>
      </c>
      <c r="B263" s="111">
        <f t="shared" si="49"/>
        <v>0</v>
      </c>
      <c r="C263" s="112">
        <f>+('Copy &amp; Paste Roster Report Here'!$P260-'Copy &amp; Paste Roster Report Here'!$O260)/30</f>
        <v>0</v>
      </c>
      <c r="D263" s="112">
        <f>+('Copy &amp; Paste Roster Report Here'!$P260-'Copy &amp; Paste Roster Report Here'!$O260)</f>
        <v>0</v>
      </c>
      <c r="E263" s="111">
        <f>'Copy &amp; Paste Roster Report Here'!N260</f>
        <v>0</v>
      </c>
      <c r="F263" s="111" t="str">
        <f t="shared" si="50"/>
        <v>N</v>
      </c>
      <c r="G263" s="111">
        <f>'Copy &amp; Paste Roster Report Here'!R260</f>
        <v>0</v>
      </c>
      <c r="H263" s="113">
        <f t="shared" si="51"/>
        <v>0</v>
      </c>
      <c r="I263" s="112">
        <f>IF(F263="N",$F$5-'Copy &amp; Paste Roster Report Here'!O260,+'Copy &amp; Paste Roster Report Here'!Q260-'Copy &amp; Paste Roster Report Here'!O260)</f>
        <v>0</v>
      </c>
      <c r="J263" s="114">
        <f t="shared" si="52"/>
        <v>0</v>
      </c>
      <c r="K263" s="114">
        <f t="shared" si="53"/>
        <v>0</v>
      </c>
      <c r="L263" s="115">
        <f>'Copy &amp; Paste Roster Report Here'!F260</f>
        <v>0</v>
      </c>
      <c r="M263" s="116">
        <f t="shared" si="54"/>
        <v>0</v>
      </c>
      <c r="N263" s="117">
        <f>IF('Copy &amp; Paste Roster Report Here'!$A260='Analytical Tests'!N$7,IF($F263="Y",+$H263*N$6,0),0)</f>
        <v>0</v>
      </c>
      <c r="O263" s="117">
        <f>IF('Copy &amp; Paste Roster Report Here'!$A260='Analytical Tests'!O$7,IF($F263="Y",+$H263*O$6,0),0)</f>
        <v>0</v>
      </c>
      <c r="P263" s="117">
        <f>IF('Copy &amp; Paste Roster Report Here'!$A260='Analytical Tests'!P$7,IF($F263="Y",+$H263*P$6,0),0)</f>
        <v>0</v>
      </c>
      <c r="Q263" s="117">
        <f>IF('Copy &amp; Paste Roster Report Here'!$A260='Analytical Tests'!Q$7,IF($F263="Y",+$H263*Q$6,0),0)</f>
        <v>0</v>
      </c>
      <c r="R263" s="117">
        <f>IF('Copy &amp; Paste Roster Report Here'!$A260='Analytical Tests'!R$7,IF($F263="Y",+$H263*R$6,0),0)</f>
        <v>0</v>
      </c>
      <c r="S263" s="117">
        <f>IF('Copy &amp; Paste Roster Report Here'!$A260='Analytical Tests'!S$7,IF($F263="Y",+$H263*S$6,0),0)</f>
        <v>0</v>
      </c>
      <c r="T263" s="117">
        <f>IF('Copy &amp; Paste Roster Report Here'!$A260='Analytical Tests'!T$7,IF($F263="Y",+$H263*T$6,0),0)</f>
        <v>0</v>
      </c>
      <c r="U263" s="117">
        <f>IF('Copy &amp; Paste Roster Report Here'!$A260='Analytical Tests'!U$7,IF($F263="Y",+$H263*U$6,0),0)</f>
        <v>0</v>
      </c>
      <c r="V263" s="117">
        <f>IF('Copy &amp; Paste Roster Report Here'!$A260='Analytical Tests'!V$7,IF($F263="Y",+$H263*V$6,0),0)</f>
        <v>0</v>
      </c>
      <c r="W263" s="117">
        <f>IF('Copy &amp; Paste Roster Report Here'!$A260='Analytical Tests'!W$7,IF($F263="Y",+$H263*W$6,0),0)</f>
        <v>0</v>
      </c>
      <c r="X263" s="117">
        <f>IF('Copy &amp; Paste Roster Report Here'!$A260='Analytical Tests'!X$7,IF($F263="Y",+$H263*X$6,0),0)</f>
        <v>0</v>
      </c>
      <c r="Y263" s="117" t="b">
        <f>IF('Copy &amp; Paste Roster Report Here'!$A260='Analytical Tests'!Y$7,IF($F263="N",IF($J263&gt;=$C263,Y$6,+($I263/$D263)*Y$6),0))</f>
        <v>0</v>
      </c>
      <c r="Z263" s="117" t="b">
        <f>IF('Copy &amp; Paste Roster Report Here'!$A260='Analytical Tests'!Z$7,IF($F263="N",IF($J263&gt;=$C263,Z$6,+($I263/$D263)*Z$6),0))</f>
        <v>0</v>
      </c>
      <c r="AA263" s="117" t="b">
        <f>IF('Copy &amp; Paste Roster Report Here'!$A260='Analytical Tests'!AA$7,IF($F263="N",IF($J263&gt;=$C263,AA$6,+($I263/$D263)*AA$6),0))</f>
        <v>0</v>
      </c>
      <c r="AB263" s="117" t="b">
        <f>IF('Copy &amp; Paste Roster Report Here'!$A260='Analytical Tests'!AB$7,IF($F263="N",IF($J263&gt;=$C263,AB$6,+($I263/$D263)*AB$6),0))</f>
        <v>0</v>
      </c>
      <c r="AC263" s="117" t="b">
        <f>IF('Copy &amp; Paste Roster Report Here'!$A260='Analytical Tests'!AC$7,IF($F263="N",IF($J263&gt;=$C263,AC$6,+($I263/$D263)*AC$6),0))</f>
        <v>0</v>
      </c>
      <c r="AD263" s="117" t="b">
        <f>IF('Copy &amp; Paste Roster Report Here'!$A260='Analytical Tests'!AD$7,IF($F263="N",IF($J263&gt;=$C263,AD$6,+($I263/$D263)*AD$6),0))</f>
        <v>0</v>
      </c>
      <c r="AE263" s="117" t="b">
        <f>IF('Copy &amp; Paste Roster Report Here'!$A260='Analytical Tests'!AE$7,IF($F263="N",IF($J263&gt;=$C263,AE$6,+($I263/$D263)*AE$6),0))</f>
        <v>0</v>
      </c>
      <c r="AF263" s="117" t="b">
        <f>IF('Copy &amp; Paste Roster Report Here'!$A260='Analytical Tests'!AF$7,IF($F263="N",IF($J263&gt;=$C263,AF$6,+($I263/$D263)*AF$6),0))</f>
        <v>0</v>
      </c>
      <c r="AG263" s="117" t="b">
        <f>IF('Copy &amp; Paste Roster Report Here'!$A260='Analytical Tests'!AG$7,IF($F263="N",IF($J263&gt;=$C263,AG$6,+($I263/$D263)*AG$6),0))</f>
        <v>0</v>
      </c>
      <c r="AH263" s="117" t="b">
        <f>IF('Copy &amp; Paste Roster Report Here'!$A260='Analytical Tests'!AH$7,IF($F263="N",IF($J263&gt;=$C263,AH$6,+($I263/$D263)*AH$6),0))</f>
        <v>0</v>
      </c>
      <c r="AI263" s="117" t="b">
        <f>IF('Copy &amp; Paste Roster Report Here'!$A260='Analytical Tests'!AI$7,IF($F263="N",IF($J263&gt;=$C263,AI$6,+($I263/$D263)*AI$6),0))</f>
        <v>0</v>
      </c>
      <c r="AJ263" s="79"/>
      <c r="AK263" s="118">
        <f>IF('Copy &amp; Paste Roster Report Here'!$A260=AK$7,IF('Copy &amp; Paste Roster Report Here'!$M260="FT",1,0),0)</f>
        <v>0</v>
      </c>
      <c r="AL263" s="118">
        <f>IF('Copy &amp; Paste Roster Report Here'!$A260=AL$7,IF('Copy &amp; Paste Roster Report Here'!$M260="FT",1,0),0)</f>
        <v>0</v>
      </c>
      <c r="AM263" s="118">
        <f>IF('Copy &amp; Paste Roster Report Here'!$A260=AM$7,IF('Copy &amp; Paste Roster Report Here'!$M260="FT",1,0),0)</f>
        <v>0</v>
      </c>
      <c r="AN263" s="118">
        <f>IF('Copy &amp; Paste Roster Report Here'!$A260=AN$7,IF('Copy &amp; Paste Roster Report Here'!$M260="FT",1,0),0)</f>
        <v>0</v>
      </c>
      <c r="AO263" s="118">
        <f>IF('Copy &amp; Paste Roster Report Here'!$A260=AO$7,IF('Copy &amp; Paste Roster Report Here'!$M260="FT",1,0),0)</f>
        <v>0</v>
      </c>
      <c r="AP263" s="118">
        <f>IF('Copy &amp; Paste Roster Report Here'!$A260=AP$7,IF('Copy &amp; Paste Roster Report Here'!$M260="FT",1,0),0)</f>
        <v>0</v>
      </c>
      <c r="AQ263" s="118">
        <f>IF('Copy &amp; Paste Roster Report Here'!$A260=AQ$7,IF('Copy &amp; Paste Roster Report Here'!$M260="FT",1,0),0)</f>
        <v>0</v>
      </c>
      <c r="AR263" s="118">
        <f>IF('Copy &amp; Paste Roster Report Here'!$A260=AR$7,IF('Copy &amp; Paste Roster Report Here'!$M260="FT",1,0),0)</f>
        <v>0</v>
      </c>
      <c r="AS263" s="118">
        <f>IF('Copy &amp; Paste Roster Report Here'!$A260=AS$7,IF('Copy &amp; Paste Roster Report Here'!$M260="FT",1,0),0)</f>
        <v>0</v>
      </c>
      <c r="AT263" s="118">
        <f>IF('Copy &amp; Paste Roster Report Here'!$A260=AT$7,IF('Copy &amp; Paste Roster Report Here'!$M260="FT",1,0),0)</f>
        <v>0</v>
      </c>
      <c r="AU263" s="118">
        <f>IF('Copy &amp; Paste Roster Report Here'!$A260=AU$7,IF('Copy &amp; Paste Roster Report Here'!$M260="FT",1,0),0)</f>
        <v>0</v>
      </c>
      <c r="AV263" s="73">
        <f t="shared" si="55"/>
        <v>0</v>
      </c>
      <c r="AW263" s="119">
        <f>IF('Copy &amp; Paste Roster Report Here'!$A260=AW$7,IF('Copy &amp; Paste Roster Report Here'!$M260="HT",1,0),0)</f>
        <v>0</v>
      </c>
      <c r="AX263" s="119">
        <f>IF('Copy &amp; Paste Roster Report Here'!$A260=AX$7,IF('Copy &amp; Paste Roster Report Here'!$M260="HT",1,0),0)</f>
        <v>0</v>
      </c>
      <c r="AY263" s="119">
        <f>IF('Copy &amp; Paste Roster Report Here'!$A260=AY$7,IF('Copy &amp; Paste Roster Report Here'!$M260="HT",1,0),0)</f>
        <v>0</v>
      </c>
      <c r="AZ263" s="119">
        <f>IF('Copy &amp; Paste Roster Report Here'!$A260=AZ$7,IF('Copy &amp; Paste Roster Report Here'!$M260="HT",1,0),0)</f>
        <v>0</v>
      </c>
      <c r="BA263" s="119">
        <f>IF('Copy &amp; Paste Roster Report Here'!$A260=BA$7,IF('Copy &amp; Paste Roster Report Here'!$M260="HT",1,0),0)</f>
        <v>0</v>
      </c>
      <c r="BB263" s="119">
        <f>IF('Copy &amp; Paste Roster Report Here'!$A260=BB$7,IF('Copy &amp; Paste Roster Report Here'!$M260="HT",1,0),0)</f>
        <v>0</v>
      </c>
      <c r="BC263" s="119">
        <f>IF('Copy &amp; Paste Roster Report Here'!$A260=BC$7,IF('Copy &amp; Paste Roster Report Here'!$M260="HT",1,0),0)</f>
        <v>0</v>
      </c>
      <c r="BD263" s="119">
        <f>IF('Copy &amp; Paste Roster Report Here'!$A260=BD$7,IF('Copy &amp; Paste Roster Report Here'!$M260="HT",1,0),0)</f>
        <v>0</v>
      </c>
      <c r="BE263" s="119">
        <f>IF('Copy &amp; Paste Roster Report Here'!$A260=BE$7,IF('Copy &amp; Paste Roster Report Here'!$M260="HT",1,0),0)</f>
        <v>0</v>
      </c>
      <c r="BF263" s="119">
        <f>IF('Copy &amp; Paste Roster Report Here'!$A260=BF$7,IF('Copy &amp; Paste Roster Report Here'!$M260="HT",1,0),0)</f>
        <v>0</v>
      </c>
      <c r="BG263" s="119">
        <f>IF('Copy &amp; Paste Roster Report Here'!$A260=BG$7,IF('Copy &amp; Paste Roster Report Here'!$M260="HT",1,0),0)</f>
        <v>0</v>
      </c>
      <c r="BH263" s="73">
        <f t="shared" si="56"/>
        <v>0</v>
      </c>
      <c r="BI263" s="120">
        <f>IF('Copy &amp; Paste Roster Report Here'!$A260=BI$7,IF('Copy &amp; Paste Roster Report Here'!$M260="MT",1,0),0)</f>
        <v>0</v>
      </c>
      <c r="BJ263" s="120">
        <f>IF('Copy &amp; Paste Roster Report Here'!$A260=BJ$7,IF('Copy &amp; Paste Roster Report Here'!$M260="MT",1,0),0)</f>
        <v>0</v>
      </c>
      <c r="BK263" s="120">
        <f>IF('Copy &amp; Paste Roster Report Here'!$A260=BK$7,IF('Copy &amp; Paste Roster Report Here'!$M260="MT",1,0),0)</f>
        <v>0</v>
      </c>
      <c r="BL263" s="120">
        <f>IF('Copy &amp; Paste Roster Report Here'!$A260=BL$7,IF('Copy &amp; Paste Roster Report Here'!$M260="MT",1,0),0)</f>
        <v>0</v>
      </c>
      <c r="BM263" s="120">
        <f>IF('Copy &amp; Paste Roster Report Here'!$A260=BM$7,IF('Copy &amp; Paste Roster Report Here'!$M260="MT",1,0),0)</f>
        <v>0</v>
      </c>
      <c r="BN263" s="120">
        <f>IF('Copy &amp; Paste Roster Report Here'!$A260=BN$7,IF('Copy &amp; Paste Roster Report Here'!$M260="MT",1,0),0)</f>
        <v>0</v>
      </c>
      <c r="BO263" s="120">
        <f>IF('Copy &amp; Paste Roster Report Here'!$A260=BO$7,IF('Copy &amp; Paste Roster Report Here'!$M260="MT",1,0),0)</f>
        <v>0</v>
      </c>
      <c r="BP263" s="120">
        <f>IF('Copy &amp; Paste Roster Report Here'!$A260=BP$7,IF('Copy &amp; Paste Roster Report Here'!$M260="MT",1,0),0)</f>
        <v>0</v>
      </c>
      <c r="BQ263" s="120">
        <f>IF('Copy &amp; Paste Roster Report Here'!$A260=BQ$7,IF('Copy &amp; Paste Roster Report Here'!$M260="MT",1,0),0)</f>
        <v>0</v>
      </c>
      <c r="BR263" s="120">
        <f>IF('Copy &amp; Paste Roster Report Here'!$A260=BR$7,IF('Copy &amp; Paste Roster Report Here'!$M260="MT",1,0),0)</f>
        <v>0</v>
      </c>
      <c r="BS263" s="120">
        <f>IF('Copy &amp; Paste Roster Report Here'!$A260=BS$7,IF('Copy &amp; Paste Roster Report Here'!$M260="MT",1,0),0)</f>
        <v>0</v>
      </c>
      <c r="BT263" s="73">
        <f t="shared" si="57"/>
        <v>0</v>
      </c>
      <c r="BU263" s="121">
        <f>IF('Copy &amp; Paste Roster Report Here'!$A260=BU$7,IF('Copy &amp; Paste Roster Report Here'!$M260="fy",1,0),0)</f>
        <v>0</v>
      </c>
      <c r="BV263" s="121">
        <f>IF('Copy &amp; Paste Roster Report Here'!$A260=BV$7,IF('Copy &amp; Paste Roster Report Here'!$M260="fy",1,0),0)</f>
        <v>0</v>
      </c>
      <c r="BW263" s="121">
        <f>IF('Copy &amp; Paste Roster Report Here'!$A260=BW$7,IF('Copy &amp; Paste Roster Report Here'!$M260="fy",1,0),0)</f>
        <v>0</v>
      </c>
      <c r="BX263" s="121">
        <f>IF('Copy &amp; Paste Roster Report Here'!$A260=BX$7,IF('Copy &amp; Paste Roster Report Here'!$M260="fy",1,0),0)</f>
        <v>0</v>
      </c>
      <c r="BY263" s="121">
        <f>IF('Copy &amp; Paste Roster Report Here'!$A260=BY$7,IF('Copy &amp; Paste Roster Report Here'!$M260="fy",1,0),0)</f>
        <v>0</v>
      </c>
      <c r="BZ263" s="121">
        <f>IF('Copy &amp; Paste Roster Report Here'!$A260=BZ$7,IF('Copy &amp; Paste Roster Report Here'!$M260="fy",1,0),0)</f>
        <v>0</v>
      </c>
      <c r="CA263" s="121">
        <f>IF('Copy &amp; Paste Roster Report Here'!$A260=CA$7,IF('Copy &amp; Paste Roster Report Here'!$M260="fy",1,0),0)</f>
        <v>0</v>
      </c>
      <c r="CB263" s="121">
        <f>IF('Copy &amp; Paste Roster Report Here'!$A260=CB$7,IF('Copy &amp; Paste Roster Report Here'!$M260="fy",1,0),0)</f>
        <v>0</v>
      </c>
      <c r="CC263" s="121">
        <f>IF('Copy &amp; Paste Roster Report Here'!$A260=CC$7,IF('Copy &amp; Paste Roster Report Here'!$M260="fy",1,0),0)</f>
        <v>0</v>
      </c>
      <c r="CD263" s="121">
        <f>IF('Copy &amp; Paste Roster Report Here'!$A260=CD$7,IF('Copy &amp; Paste Roster Report Here'!$M260="fy",1,0),0)</f>
        <v>0</v>
      </c>
      <c r="CE263" s="121">
        <f>IF('Copy &amp; Paste Roster Report Here'!$A260=CE$7,IF('Copy &amp; Paste Roster Report Here'!$M260="fy",1,0),0)</f>
        <v>0</v>
      </c>
      <c r="CF263" s="73">
        <f t="shared" si="58"/>
        <v>0</v>
      </c>
      <c r="CG263" s="122">
        <f>IF('Copy &amp; Paste Roster Report Here'!$A260=CG$7,IF('Copy &amp; Paste Roster Report Here'!$M260="RH",1,0),0)</f>
        <v>0</v>
      </c>
      <c r="CH263" s="122">
        <f>IF('Copy &amp; Paste Roster Report Here'!$A260=CH$7,IF('Copy &amp; Paste Roster Report Here'!$M260="RH",1,0),0)</f>
        <v>0</v>
      </c>
      <c r="CI263" s="122">
        <f>IF('Copy &amp; Paste Roster Report Here'!$A260=CI$7,IF('Copy &amp; Paste Roster Report Here'!$M260="RH",1,0),0)</f>
        <v>0</v>
      </c>
      <c r="CJ263" s="122">
        <f>IF('Copy &amp; Paste Roster Report Here'!$A260=CJ$7,IF('Copy &amp; Paste Roster Report Here'!$M260="RH",1,0),0)</f>
        <v>0</v>
      </c>
      <c r="CK263" s="122">
        <f>IF('Copy &amp; Paste Roster Report Here'!$A260=CK$7,IF('Copy &amp; Paste Roster Report Here'!$M260="RH",1,0),0)</f>
        <v>0</v>
      </c>
      <c r="CL263" s="122">
        <f>IF('Copy &amp; Paste Roster Report Here'!$A260=CL$7,IF('Copy &amp; Paste Roster Report Here'!$M260="RH",1,0),0)</f>
        <v>0</v>
      </c>
      <c r="CM263" s="122">
        <f>IF('Copy &amp; Paste Roster Report Here'!$A260=CM$7,IF('Copy &amp; Paste Roster Report Here'!$M260="RH",1,0),0)</f>
        <v>0</v>
      </c>
      <c r="CN263" s="122">
        <f>IF('Copy &amp; Paste Roster Report Here'!$A260=CN$7,IF('Copy &amp; Paste Roster Report Here'!$M260="RH",1,0),0)</f>
        <v>0</v>
      </c>
      <c r="CO263" s="122">
        <f>IF('Copy &amp; Paste Roster Report Here'!$A260=CO$7,IF('Copy &amp; Paste Roster Report Here'!$M260="RH",1,0),0)</f>
        <v>0</v>
      </c>
      <c r="CP263" s="122">
        <f>IF('Copy &amp; Paste Roster Report Here'!$A260=CP$7,IF('Copy &amp; Paste Roster Report Here'!$M260="RH",1,0),0)</f>
        <v>0</v>
      </c>
      <c r="CQ263" s="122">
        <f>IF('Copy &amp; Paste Roster Report Here'!$A260=CQ$7,IF('Copy &amp; Paste Roster Report Here'!$M260="RH",1,0),0)</f>
        <v>0</v>
      </c>
      <c r="CR263" s="73">
        <f t="shared" si="59"/>
        <v>0</v>
      </c>
      <c r="CS263" s="123">
        <f>IF('Copy &amp; Paste Roster Report Here'!$A260=CS$7,IF('Copy &amp; Paste Roster Report Here'!$M260="QT",1,0),0)</f>
        <v>0</v>
      </c>
      <c r="CT263" s="123">
        <f>IF('Copy &amp; Paste Roster Report Here'!$A260=CT$7,IF('Copy &amp; Paste Roster Report Here'!$M260="QT",1,0),0)</f>
        <v>0</v>
      </c>
      <c r="CU263" s="123">
        <f>IF('Copy &amp; Paste Roster Report Here'!$A260=CU$7,IF('Copy &amp; Paste Roster Report Here'!$M260="QT",1,0),0)</f>
        <v>0</v>
      </c>
      <c r="CV263" s="123">
        <f>IF('Copy &amp; Paste Roster Report Here'!$A260=CV$7,IF('Copy &amp; Paste Roster Report Here'!$M260="QT",1,0),0)</f>
        <v>0</v>
      </c>
      <c r="CW263" s="123">
        <f>IF('Copy &amp; Paste Roster Report Here'!$A260=CW$7,IF('Copy &amp; Paste Roster Report Here'!$M260="QT",1,0),0)</f>
        <v>0</v>
      </c>
      <c r="CX263" s="123">
        <f>IF('Copy &amp; Paste Roster Report Here'!$A260=CX$7,IF('Copy &amp; Paste Roster Report Here'!$M260="QT",1,0),0)</f>
        <v>0</v>
      </c>
      <c r="CY263" s="123">
        <f>IF('Copy &amp; Paste Roster Report Here'!$A260=CY$7,IF('Copy &amp; Paste Roster Report Here'!$M260="QT",1,0),0)</f>
        <v>0</v>
      </c>
      <c r="CZ263" s="123">
        <f>IF('Copy &amp; Paste Roster Report Here'!$A260=CZ$7,IF('Copy &amp; Paste Roster Report Here'!$M260="QT",1,0),0)</f>
        <v>0</v>
      </c>
      <c r="DA263" s="123">
        <f>IF('Copy &amp; Paste Roster Report Here'!$A260=DA$7,IF('Copy &amp; Paste Roster Report Here'!$M260="QT",1,0),0)</f>
        <v>0</v>
      </c>
      <c r="DB263" s="123">
        <f>IF('Copy &amp; Paste Roster Report Here'!$A260=DB$7,IF('Copy &amp; Paste Roster Report Here'!$M260="QT",1,0),0)</f>
        <v>0</v>
      </c>
      <c r="DC263" s="123">
        <f>IF('Copy &amp; Paste Roster Report Here'!$A260=DC$7,IF('Copy &amp; Paste Roster Report Here'!$M260="QT",1,0),0)</f>
        <v>0</v>
      </c>
      <c r="DD263" s="73">
        <f t="shared" si="60"/>
        <v>0</v>
      </c>
      <c r="DE263" s="124">
        <f>IF('Copy &amp; Paste Roster Report Here'!$A260=DE$7,IF('Copy &amp; Paste Roster Report Here'!$M260="xxxxxxxxxxx",1,0),0)</f>
        <v>0</v>
      </c>
      <c r="DF263" s="124">
        <f>IF('Copy &amp; Paste Roster Report Here'!$A260=DF$7,IF('Copy &amp; Paste Roster Report Here'!$M260="xxxxxxxxxxx",1,0),0)</f>
        <v>0</v>
      </c>
      <c r="DG263" s="124">
        <f>IF('Copy &amp; Paste Roster Report Here'!$A260=DG$7,IF('Copy &amp; Paste Roster Report Here'!$M260="xxxxxxxxxxx",1,0),0)</f>
        <v>0</v>
      </c>
      <c r="DH263" s="124">
        <f>IF('Copy &amp; Paste Roster Report Here'!$A260=DH$7,IF('Copy &amp; Paste Roster Report Here'!$M260="xxxxxxxxxxx",1,0),0)</f>
        <v>0</v>
      </c>
      <c r="DI263" s="124">
        <f>IF('Copy &amp; Paste Roster Report Here'!$A260=DI$7,IF('Copy &amp; Paste Roster Report Here'!$M260="xxxxxxxxxxx",1,0),0)</f>
        <v>0</v>
      </c>
      <c r="DJ263" s="124">
        <f>IF('Copy &amp; Paste Roster Report Here'!$A260=DJ$7,IF('Copy &amp; Paste Roster Report Here'!$M260="xxxxxxxxxxx",1,0),0)</f>
        <v>0</v>
      </c>
      <c r="DK263" s="124">
        <f>IF('Copy &amp; Paste Roster Report Here'!$A260=DK$7,IF('Copy &amp; Paste Roster Report Here'!$M260="xxxxxxxxxxx",1,0),0)</f>
        <v>0</v>
      </c>
      <c r="DL263" s="124">
        <f>IF('Copy &amp; Paste Roster Report Here'!$A260=DL$7,IF('Copy &amp; Paste Roster Report Here'!$M260="xxxxxxxxxxx",1,0),0)</f>
        <v>0</v>
      </c>
      <c r="DM263" s="124">
        <f>IF('Copy &amp; Paste Roster Report Here'!$A260=DM$7,IF('Copy &amp; Paste Roster Report Here'!$M260="xxxxxxxxxxx",1,0),0)</f>
        <v>0</v>
      </c>
      <c r="DN263" s="124">
        <f>IF('Copy &amp; Paste Roster Report Here'!$A260=DN$7,IF('Copy &amp; Paste Roster Report Here'!$M260="xxxxxxxxxxx",1,0),0)</f>
        <v>0</v>
      </c>
      <c r="DO263" s="124">
        <f>IF('Copy &amp; Paste Roster Report Here'!$A260=DO$7,IF('Copy &amp; Paste Roster Report Here'!$M260="xxxxxxxxxxx",1,0),0)</f>
        <v>0</v>
      </c>
      <c r="DP263" s="125">
        <f t="shared" si="61"/>
        <v>0</v>
      </c>
      <c r="DQ263" s="126">
        <f t="shared" si="62"/>
        <v>0</v>
      </c>
    </row>
    <row r="264" spans="1:121" x14ac:dyDescent="0.25">
      <c r="A264" s="111">
        <f t="shared" si="48"/>
        <v>0</v>
      </c>
      <c r="B264" s="111">
        <f t="shared" si="49"/>
        <v>0</v>
      </c>
      <c r="C264" s="112">
        <f>+('Copy &amp; Paste Roster Report Here'!$P261-'Copy &amp; Paste Roster Report Here'!$O261)/30</f>
        <v>0</v>
      </c>
      <c r="D264" s="112">
        <f>+('Copy &amp; Paste Roster Report Here'!$P261-'Copy &amp; Paste Roster Report Here'!$O261)</f>
        <v>0</v>
      </c>
      <c r="E264" s="111">
        <f>'Copy &amp; Paste Roster Report Here'!N261</f>
        <v>0</v>
      </c>
      <c r="F264" s="111" t="str">
        <f t="shared" si="50"/>
        <v>N</v>
      </c>
      <c r="G264" s="111">
        <f>'Copy &amp; Paste Roster Report Here'!R261</f>
        <v>0</v>
      </c>
      <c r="H264" s="113">
        <f t="shared" si="51"/>
        <v>0</v>
      </c>
      <c r="I264" s="112">
        <f>IF(F264="N",$F$5-'Copy &amp; Paste Roster Report Here'!O261,+'Copy &amp; Paste Roster Report Here'!Q261-'Copy &amp; Paste Roster Report Here'!O261)</f>
        <v>0</v>
      </c>
      <c r="J264" s="114">
        <f t="shared" si="52"/>
        <v>0</v>
      </c>
      <c r="K264" s="114">
        <f t="shared" si="53"/>
        <v>0</v>
      </c>
      <c r="L264" s="115">
        <f>'Copy &amp; Paste Roster Report Here'!F261</f>
        <v>0</v>
      </c>
      <c r="M264" s="116">
        <f t="shared" si="54"/>
        <v>0</v>
      </c>
      <c r="N264" s="117">
        <f>IF('Copy &amp; Paste Roster Report Here'!$A261='Analytical Tests'!N$7,IF($F264="Y",+$H264*N$6,0),0)</f>
        <v>0</v>
      </c>
      <c r="O264" s="117">
        <f>IF('Copy &amp; Paste Roster Report Here'!$A261='Analytical Tests'!O$7,IF($F264="Y",+$H264*O$6,0),0)</f>
        <v>0</v>
      </c>
      <c r="P264" s="117">
        <f>IF('Copy &amp; Paste Roster Report Here'!$A261='Analytical Tests'!P$7,IF($F264="Y",+$H264*P$6,0),0)</f>
        <v>0</v>
      </c>
      <c r="Q264" s="117">
        <f>IF('Copy &amp; Paste Roster Report Here'!$A261='Analytical Tests'!Q$7,IF($F264="Y",+$H264*Q$6,0),0)</f>
        <v>0</v>
      </c>
      <c r="R264" s="117">
        <f>IF('Copy &amp; Paste Roster Report Here'!$A261='Analytical Tests'!R$7,IF($F264="Y",+$H264*R$6,0),0)</f>
        <v>0</v>
      </c>
      <c r="S264" s="117">
        <f>IF('Copy &amp; Paste Roster Report Here'!$A261='Analytical Tests'!S$7,IF($F264="Y",+$H264*S$6,0),0)</f>
        <v>0</v>
      </c>
      <c r="T264" s="117">
        <f>IF('Copy &amp; Paste Roster Report Here'!$A261='Analytical Tests'!T$7,IF($F264="Y",+$H264*T$6,0),0)</f>
        <v>0</v>
      </c>
      <c r="U264" s="117">
        <f>IF('Copy &amp; Paste Roster Report Here'!$A261='Analytical Tests'!U$7,IF($F264="Y",+$H264*U$6,0),0)</f>
        <v>0</v>
      </c>
      <c r="V264" s="117">
        <f>IF('Copy &amp; Paste Roster Report Here'!$A261='Analytical Tests'!V$7,IF($F264="Y",+$H264*V$6,0),0)</f>
        <v>0</v>
      </c>
      <c r="W264" s="117">
        <f>IF('Copy &amp; Paste Roster Report Here'!$A261='Analytical Tests'!W$7,IF($F264="Y",+$H264*W$6,0),0)</f>
        <v>0</v>
      </c>
      <c r="X264" s="117">
        <f>IF('Copy &amp; Paste Roster Report Here'!$A261='Analytical Tests'!X$7,IF($F264="Y",+$H264*X$6,0),0)</f>
        <v>0</v>
      </c>
      <c r="Y264" s="117" t="b">
        <f>IF('Copy &amp; Paste Roster Report Here'!$A261='Analytical Tests'!Y$7,IF($F264="N",IF($J264&gt;=$C264,Y$6,+($I264/$D264)*Y$6),0))</f>
        <v>0</v>
      </c>
      <c r="Z264" s="117" t="b">
        <f>IF('Copy &amp; Paste Roster Report Here'!$A261='Analytical Tests'!Z$7,IF($F264="N",IF($J264&gt;=$C264,Z$6,+($I264/$D264)*Z$6),0))</f>
        <v>0</v>
      </c>
      <c r="AA264" s="117" t="b">
        <f>IF('Copy &amp; Paste Roster Report Here'!$A261='Analytical Tests'!AA$7,IF($F264="N",IF($J264&gt;=$C264,AA$6,+($I264/$D264)*AA$6),0))</f>
        <v>0</v>
      </c>
      <c r="AB264" s="117" t="b">
        <f>IF('Copy &amp; Paste Roster Report Here'!$A261='Analytical Tests'!AB$7,IF($F264="N",IF($J264&gt;=$C264,AB$6,+($I264/$D264)*AB$6),0))</f>
        <v>0</v>
      </c>
      <c r="AC264" s="117" t="b">
        <f>IF('Copy &amp; Paste Roster Report Here'!$A261='Analytical Tests'!AC$7,IF($F264="N",IF($J264&gt;=$C264,AC$6,+($I264/$D264)*AC$6),0))</f>
        <v>0</v>
      </c>
      <c r="AD264" s="117" t="b">
        <f>IF('Copy &amp; Paste Roster Report Here'!$A261='Analytical Tests'!AD$7,IF($F264="N",IF($J264&gt;=$C264,AD$6,+($I264/$D264)*AD$6),0))</f>
        <v>0</v>
      </c>
      <c r="AE264" s="117" t="b">
        <f>IF('Copy &amp; Paste Roster Report Here'!$A261='Analytical Tests'!AE$7,IF($F264="N",IF($J264&gt;=$C264,AE$6,+($I264/$D264)*AE$6),0))</f>
        <v>0</v>
      </c>
      <c r="AF264" s="117" t="b">
        <f>IF('Copy &amp; Paste Roster Report Here'!$A261='Analytical Tests'!AF$7,IF($F264="N",IF($J264&gt;=$C264,AF$6,+($I264/$D264)*AF$6),0))</f>
        <v>0</v>
      </c>
      <c r="AG264" s="117" t="b">
        <f>IF('Copy &amp; Paste Roster Report Here'!$A261='Analytical Tests'!AG$7,IF($F264="N",IF($J264&gt;=$C264,AG$6,+($I264/$D264)*AG$6),0))</f>
        <v>0</v>
      </c>
      <c r="AH264" s="117" t="b">
        <f>IF('Copy &amp; Paste Roster Report Here'!$A261='Analytical Tests'!AH$7,IF($F264="N",IF($J264&gt;=$C264,AH$6,+($I264/$D264)*AH$6),0))</f>
        <v>0</v>
      </c>
      <c r="AI264" s="117" t="b">
        <f>IF('Copy &amp; Paste Roster Report Here'!$A261='Analytical Tests'!AI$7,IF($F264="N",IF($J264&gt;=$C264,AI$6,+($I264/$D264)*AI$6),0))</f>
        <v>0</v>
      </c>
      <c r="AJ264" s="79"/>
      <c r="AK264" s="118">
        <f>IF('Copy &amp; Paste Roster Report Here'!$A261=AK$7,IF('Copy &amp; Paste Roster Report Here'!$M261="FT",1,0),0)</f>
        <v>0</v>
      </c>
      <c r="AL264" s="118">
        <f>IF('Copy &amp; Paste Roster Report Here'!$A261=AL$7,IF('Copy &amp; Paste Roster Report Here'!$M261="FT",1,0),0)</f>
        <v>0</v>
      </c>
      <c r="AM264" s="118">
        <f>IF('Copy &amp; Paste Roster Report Here'!$A261=AM$7,IF('Copy &amp; Paste Roster Report Here'!$M261="FT",1,0),0)</f>
        <v>0</v>
      </c>
      <c r="AN264" s="118">
        <f>IF('Copy &amp; Paste Roster Report Here'!$A261=AN$7,IF('Copy &amp; Paste Roster Report Here'!$M261="FT",1,0),0)</f>
        <v>0</v>
      </c>
      <c r="AO264" s="118">
        <f>IF('Copy &amp; Paste Roster Report Here'!$A261=AO$7,IF('Copy &amp; Paste Roster Report Here'!$M261="FT",1,0),0)</f>
        <v>0</v>
      </c>
      <c r="AP264" s="118">
        <f>IF('Copy &amp; Paste Roster Report Here'!$A261=AP$7,IF('Copy &amp; Paste Roster Report Here'!$M261="FT",1,0),0)</f>
        <v>0</v>
      </c>
      <c r="AQ264" s="118">
        <f>IF('Copy &amp; Paste Roster Report Here'!$A261=AQ$7,IF('Copy &amp; Paste Roster Report Here'!$M261="FT",1,0),0)</f>
        <v>0</v>
      </c>
      <c r="AR264" s="118">
        <f>IF('Copy &amp; Paste Roster Report Here'!$A261=AR$7,IF('Copy &amp; Paste Roster Report Here'!$M261="FT",1,0),0)</f>
        <v>0</v>
      </c>
      <c r="AS264" s="118">
        <f>IF('Copy &amp; Paste Roster Report Here'!$A261=AS$7,IF('Copy &amp; Paste Roster Report Here'!$M261="FT",1,0),0)</f>
        <v>0</v>
      </c>
      <c r="AT264" s="118">
        <f>IF('Copy &amp; Paste Roster Report Here'!$A261=AT$7,IF('Copy &amp; Paste Roster Report Here'!$M261="FT",1,0),0)</f>
        <v>0</v>
      </c>
      <c r="AU264" s="118">
        <f>IF('Copy &amp; Paste Roster Report Here'!$A261=AU$7,IF('Copy &amp; Paste Roster Report Here'!$M261="FT",1,0),0)</f>
        <v>0</v>
      </c>
      <c r="AV264" s="73">
        <f t="shared" si="55"/>
        <v>0</v>
      </c>
      <c r="AW264" s="119">
        <f>IF('Copy &amp; Paste Roster Report Here'!$A261=AW$7,IF('Copy &amp; Paste Roster Report Here'!$M261="HT",1,0),0)</f>
        <v>0</v>
      </c>
      <c r="AX264" s="119">
        <f>IF('Copy &amp; Paste Roster Report Here'!$A261=AX$7,IF('Copy &amp; Paste Roster Report Here'!$M261="HT",1,0),0)</f>
        <v>0</v>
      </c>
      <c r="AY264" s="119">
        <f>IF('Copy &amp; Paste Roster Report Here'!$A261=AY$7,IF('Copy &amp; Paste Roster Report Here'!$M261="HT",1,0),0)</f>
        <v>0</v>
      </c>
      <c r="AZ264" s="119">
        <f>IF('Copy &amp; Paste Roster Report Here'!$A261=AZ$7,IF('Copy &amp; Paste Roster Report Here'!$M261="HT",1,0),0)</f>
        <v>0</v>
      </c>
      <c r="BA264" s="119">
        <f>IF('Copy &amp; Paste Roster Report Here'!$A261=BA$7,IF('Copy &amp; Paste Roster Report Here'!$M261="HT",1,0),0)</f>
        <v>0</v>
      </c>
      <c r="BB264" s="119">
        <f>IF('Copy &amp; Paste Roster Report Here'!$A261=BB$7,IF('Copy &amp; Paste Roster Report Here'!$M261="HT",1,0),0)</f>
        <v>0</v>
      </c>
      <c r="BC264" s="119">
        <f>IF('Copy &amp; Paste Roster Report Here'!$A261=BC$7,IF('Copy &amp; Paste Roster Report Here'!$M261="HT",1,0),0)</f>
        <v>0</v>
      </c>
      <c r="BD264" s="119">
        <f>IF('Copy &amp; Paste Roster Report Here'!$A261=BD$7,IF('Copy &amp; Paste Roster Report Here'!$M261="HT",1,0),0)</f>
        <v>0</v>
      </c>
      <c r="BE264" s="119">
        <f>IF('Copy &amp; Paste Roster Report Here'!$A261=BE$7,IF('Copy &amp; Paste Roster Report Here'!$M261="HT",1,0),0)</f>
        <v>0</v>
      </c>
      <c r="BF264" s="119">
        <f>IF('Copy &amp; Paste Roster Report Here'!$A261=BF$7,IF('Copy &amp; Paste Roster Report Here'!$M261="HT",1,0),0)</f>
        <v>0</v>
      </c>
      <c r="BG264" s="119">
        <f>IF('Copy &amp; Paste Roster Report Here'!$A261=BG$7,IF('Copy &amp; Paste Roster Report Here'!$M261="HT",1,0),0)</f>
        <v>0</v>
      </c>
      <c r="BH264" s="73">
        <f t="shared" si="56"/>
        <v>0</v>
      </c>
      <c r="BI264" s="120">
        <f>IF('Copy &amp; Paste Roster Report Here'!$A261=BI$7,IF('Copy &amp; Paste Roster Report Here'!$M261="MT",1,0),0)</f>
        <v>0</v>
      </c>
      <c r="BJ264" s="120">
        <f>IF('Copy &amp; Paste Roster Report Here'!$A261=BJ$7,IF('Copy &amp; Paste Roster Report Here'!$M261="MT",1,0),0)</f>
        <v>0</v>
      </c>
      <c r="BK264" s="120">
        <f>IF('Copy &amp; Paste Roster Report Here'!$A261=BK$7,IF('Copy &amp; Paste Roster Report Here'!$M261="MT",1,0),0)</f>
        <v>0</v>
      </c>
      <c r="BL264" s="120">
        <f>IF('Copy &amp; Paste Roster Report Here'!$A261=BL$7,IF('Copy &amp; Paste Roster Report Here'!$M261="MT",1,0),0)</f>
        <v>0</v>
      </c>
      <c r="BM264" s="120">
        <f>IF('Copy &amp; Paste Roster Report Here'!$A261=BM$7,IF('Copy &amp; Paste Roster Report Here'!$M261="MT",1,0),0)</f>
        <v>0</v>
      </c>
      <c r="BN264" s="120">
        <f>IF('Copy &amp; Paste Roster Report Here'!$A261=BN$7,IF('Copy &amp; Paste Roster Report Here'!$M261="MT",1,0),0)</f>
        <v>0</v>
      </c>
      <c r="BO264" s="120">
        <f>IF('Copy &amp; Paste Roster Report Here'!$A261=BO$7,IF('Copy &amp; Paste Roster Report Here'!$M261="MT",1,0),0)</f>
        <v>0</v>
      </c>
      <c r="BP264" s="120">
        <f>IF('Copy &amp; Paste Roster Report Here'!$A261=BP$7,IF('Copy &amp; Paste Roster Report Here'!$M261="MT",1,0),0)</f>
        <v>0</v>
      </c>
      <c r="BQ264" s="120">
        <f>IF('Copy &amp; Paste Roster Report Here'!$A261=BQ$7,IF('Copy &amp; Paste Roster Report Here'!$M261="MT",1,0),0)</f>
        <v>0</v>
      </c>
      <c r="BR264" s="120">
        <f>IF('Copy &amp; Paste Roster Report Here'!$A261=BR$7,IF('Copy &amp; Paste Roster Report Here'!$M261="MT",1,0),0)</f>
        <v>0</v>
      </c>
      <c r="BS264" s="120">
        <f>IF('Copy &amp; Paste Roster Report Here'!$A261=BS$7,IF('Copy &amp; Paste Roster Report Here'!$M261="MT",1,0),0)</f>
        <v>0</v>
      </c>
      <c r="BT264" s="73">
        <f t="shared" si="57"/>
        <v>0</v>
      </c>
      <c r="BU264" s="121">
        <f>IF('Copy &amp; Paste Roster Report Here'!$A261=BU$7,IF('Copy &amp; Paste Roster Report Here'!$M261="fy",1,0),0)</f>
        <v>0</v>
      </c>
      <c r="BV264" s="121">
        <f>IF('Copy &amp; Paste Roster Report Here'!$A261=BV$7,IF('Copy &amp; Paste Roster Report Here'!$M261="fy",1,0),0)</f>
        <v>0</v>
      </c>
      <c r="BW264" s="121">
        <f>IF('Copy &amp; Paste Roster Report Here'!$A261=BW$7,IF('Copy &amp; Paste Roster Report Here'!$M261="fy",1,0),0)</f>
        <v>0</v>
      </c>
      <c r="BX264" s="121">
        <f>IF('Copy &amp; Paste Roster Report Here'!$A261=BX$7,IF('Copy &amp; Paste Roster Report Here'!$M261="fy",1,0),0)</f>
        <v>0</v>
      </c>
      <c r="BY264" s="121">
        <f>IF('Copy &amp; Paste Roster Report Here'!$A261=BY$7,IF('Copy &amp; Paste Roster Report Here'!$M261="fy",1,0),0)</f>
        <v>0</v>
      </c>
      <c r="BZ264" s="121">
        <f>IF('Copy &amp; Paste Roster Report Here'!$A261=BZ$7,IF('Copy &amp; Paste Roster Report Here'!$M261="fy",1,0),0)</f>
        <v>0</v>
      </c>
      <c r="CA264" s="121">
        <f>IF('Copy &amp; Paste Roster Report Here'!$A261=CA$7,IF('Copy &amp; Paste Roster Report Here'!$M261="fy",1,0),0)</f>
        <v>0</v>
      </c>
      <c r="CB264" s="121">
        <f>IF('Copy &amp; Paste Roster Report Here'!$A261=CB$7,IF('Copy &amp; Paste Roster Report Here'!$M261="fy",1,0),0)</f>
        <v>0</v>
      </c>
      <c r="CC264" s="121">
        <f>IF('Copy &amp; Paste Roster Report Here'!$A261=CC$7,IF('Copy &amp; Paste Roster Report Here'!$M261="fy",1,0),0)</f>
        <v>0</v>
      </c>
      <c r="CD264" s="121">
        <f>IF('Copy &amp; Paste Roster Report Here'!$A261=CD$7,IF('Copy &amp; Paste Roster Report Here'!$M261="fy",1,0),0)</f>
        <v>0</v>
      </c>
      <c r="CE264" s="121">
        <f>IF('Copy &amp; Paste Roster Report Here'!$A261=CE$7,IF('Copy &amp; Paste Roster Report Here'!$M261="fy",1,0),0)</f>
        <v>0</v>
      </c>
      <c r="CF264" s="73">
        <f t="shared" si="58"/>
        <v>0</v>
      </c>
      <c r="CG264" s="122">
        <f>IF('Copy &amp; Paste Roster Report Here'!$A261=CG$7,IF('Copy &amp; Paste Roster Report Here'!$M261="RH",1,0),0)</f>
        <v>0</v>
      </c>
      <c r="CH264" s="122">
        <f>IF('Copy &amp; Paste Roster Report Here'!$A261=CH$7,IF('Copy &amp; Paste Roster Report Here'!$M261="RH",1,0),0)</f>
        <v>0</v>
      </c>
      <c r="CI264" s="122">
        <f>IF('Copy &amp; Paste Roster Report Here'!$A261=CI$7,IF('Copy &amp; Paste Roster Report Here'!$M261="RH",1,0),0)</f>
        <v>0</v>
      </c>
      <c r="CJ264" s="122">
        <f>IF('Copy &amp; Paste Roster Report Here'!$A261=CJ$7,IF('Copy &amp; Paste Roster Report Here'!$M261="RH",1,0),0)</f>
        <v>0</v>
      </c>
      <c r="CK264" s="122">
        <f>IF('Copy &amp; Paste Roster Report Here'!$A261=CK$7,IF('Copy &amp; Paste Roster Report Here'!$M261="RH",1,0),0)</f>
        <v>0</v>
      </c>
      <c r="CL264" s="122">
        <f>IF('Copy &amp; Paste Roster Report Here'!$A261=CL$7,IF('Copy &amp; Paste Roster Report Here'!$M261="RH",1,0),0)</f>
        <v>0</v>
      </c>
      <c r="CM264" s="122">
        <f>IF('Copy &amp; Paste Roster Report Here'!$A261=CM$7,IF('Copy &amp; Paste Roster Report Here'!$M261="RH",1,0),0)</f>
        <v>0</v>
      </c>
      <c r="CN264" s="122">
        <f>IF('Copy &amp; Paste Roster Report Here'!$A261=CN$7,IF('Copy &amp; Paste Roster Report Here'!$M261="RH",1,0),0)</f>
        <v>0</v>
      </c>
      <c r="CO264" s="122">
        <f>IF('Copy &amp; Paste Roster Report Here'!$A261=CO$7,IF('Copy &amp; Paste Roster Report Here'!$M261="RH",1,0),0)</f>
        <v>0</v>
      </c>
      <c r="CP264" s="122">
        <f>IF('Copy &amp; Paste Roster Report Here'!$A261=CP$7,IF('Copy &amp; Paste Roster Report Here'!$M261="RH",1,0),0)</f>
        <v>0</v>
      </c>
      <c r="CQ264" s="122">
        <f>IF('Copy &amp; Paste Roster Report Here'!$A261=CQ$7,IF('Copy &amp; Paste Roster Report Here'!$M261="RH",1,0),0)</f>
        <v>0</v>
      </c>
      <c r="CR264" s="73">
        <f t="shared" si="59"/>
        <v>0</v>
      </c>
      <c r="CS264" s="123">
        <f>IF('Copy &amp; Paste Roster Report Here'!$A261=CS$7,IF('Copy &amp; Paste Roster Report Here'!$M261="QT",1,0),0)</f>
        <v>0</v>
      </c>
      <c r="CT264" s="123">
        <f>IF('Copy &amp; Paste Roster Report Here'!$A261=CT$7,IF('Copy &amp; Paste Roster Report Here'!$M261="QT",1,0),0)</f>
        <v>0</v>
      </c>
      <c r="CU264" s="123">
        <f>IF('Copy &amp; Paste Roster Report Here'!$A261=CU$7,IF('Copy &amp; Paste Roster Report Here'!$M261="QT",1,0),0)</f>
        <v>0</v>
      </c>
      <c r="CV264" s="123">
        <f>IF('Copy &amp; Paste Roster Report Here'!$A261=CV$7,IF('Copy &amp; Paste Roster Report Here'!$M261="QT",1,0),0)</f>
        <v>0</v>
      </c>
      <c r="CW264" s="123">
        <f>IF('Copy &amp; Paste Roster Report Here'!$A261=CW$7,IF('Copy &amp; Paste Roster Report Here'!$M261="QT",1,0),0)</f>
        <v>0</v>
      </c>
      <c r="CX264" s="123">
        <f>IF('Copy &amp; Paste Roster Report Here'!$A261=CX$7,IF('Copy &amp; Paste Roster Report Here'!$M261="QT",1,0),0)</f>
        <v>0</v>
      </c>
      <c r="CY264" s="123">
        <f>IF('Copy &amp; Paste Roster Report Here'!$A261=CY$7,IF('Copy &amp; Paste Roster Report Here'!$M261="QT",1,0),0)</f>
        <v>0</v>
      </c>
      <c r="CZ264" s="123">
        <f>IF('Copy &amp; Paste Roster Report Here'!$A261=CZ$7,IF('Copy &amp; Paste Roster Report Here'!$M261="QT",1,0),0)</f>
        <v>0</v>
      </c>
      <c r="DA264" s="123">
        <f>IF('Copy &amp; Paste Roster Report Here'!$A261=DA$7,IF('Copy &amp; Paste Roster Report Here'!$M261="QT",1,0),0)</f>
        <v>0</v>
      </c>
      <c r="DB264" s="123">
        <f>IF('Copy &amp; Paste Roster Report Here'!$A261=DB$7,IF('Copy &amp; Paste Roster Report Here'!$M261="QT",1,0),0)</f>
        <v>0</v>
      </c>
      <c r="DC264" s="123">
        <f>IF('Copy &amp; Paste Roster Report Here'!$A261=DC$7,IF('Copy &amp; Paste Roster Report Here'!$M261="QT",1,0),0)</f>
        <v>0</v>
      </c>
      <c r="DD264" s="73">
        <f t="shared" si="60"/>
        <v>0</v>
      </c>
      <c r="DE264" s="124">
        <f>IF('Copy &amp; Paste Roster Report Here'!$A261=DE$7,IF('Copy &amp; Paste Roster Report Here'!$M261="xxxxxxxxxxx",1,0),0)</f>
        <v>0</v>
      </c>
      <c r="DF264" s="124">
        <f>IF('Copy &amp; Paste Roster Report Here'!$A261=DF$7,IF('Copy &amp; Paste Roster Report Here'!$M261="xxxxxxxxxxx",1,0),0)</f>
        <v>0</v>
      </c>
      <c r="DG264" s="124">
        <f>IF('Copy &amp; Paste Roster Report Here'!$A261=DG$7,IF('Copy &amp; Paste Roster Report Here'!$M261="xxxxxxxxxxx",1,0),0)</f>
        <v>0</v>
      </c>
      <c r="DH264" s="124">
        <f>IF('Copy &amp; Paste Roster Report Here'!$A261=DH$7,IF('Copy &amp; Paste Roster Report Here'!$M261="xxxxxxxxxxx",1,0),0)</f>
        <v>0</v>
      </c>
      <c r="DI264" s="124">
        <f>IF('Copy &amp; Paste Roster Report Here'!$A261=DI$7,IF('Copy &amp; Paste Roster Report Here'!$M261="xxxxxxxxxxx",1,0),0)</f>
        <v>0</v>
      </c>
      <c r="DJ264" s="124">
        <f>IF('Copy &amp; Paste Roster Report Here'!$A261=DJ$7,IF('Copy &amp; Paste Roster Report Here'!$M261="xxxxxxxxxxx",1,0),0)</f>
        <v>0</v>
      </c>
      <c r="DK264" s="124">
        <f>IF('Copy &amp; Paste Roster Report Here'!$A261=DK$7,IF('Copy &amp; Paste Roster Report Here'!$M261="xxxxxxxxxxx",1,0),0)</f>
        <v>0</v>
      </c>
      <c r="DL264" s="124">
        <f>IF('Copy &amp; Paste Roster Report Here'!$A261=DL$7,IF('Copy &amp; Paste Roster Report Here'!$M261="xxxxxxxxxxx",1,0),0)</f>
        <v>0</v>
      </c>
      <c r="DM264" s="124">
        <f>IF('Copy &amp; Paste Roster Report Here'!$A261=DM$7,IF('Copy &amp; Paste Roster Report Here'!$M261="xxxxxxxxxxx",1,0),0)</f>
        <v>0</v>
      </c>
      <c r="DN264" s="124">
        <f>IF('Copy &amp; Paste Roster Report Here'!$A261=DN$7,IF('Copy &amp; Paste Roster Report Here'!$M261="xxxxxxxxxxx",1,0),0)</f>
        <v>0</v>
      </c>
      <c r="DO264" s="124">
        <f>IF('Copy &amp; Paste Roster Report Here'!$A261=DO$7,IF('Copy &amp; Paste Roster Report Here'!$M261="xxxxxxxxxxx",1,0),0)</f>
        <v>0</v>
      </c>
      <c r="DP264" s="125">
        <f t="shared" si="61"/>
        <v>0</v>
      </c>
      <c r="DQ264" s="126">
        <f t="shared" si="62"/>
        <v>0</v>
      </c>
    </row>
    <row r="265" spans="1:121" x14ac:dyDescent="0.25">
      <c r="A265" s="111">
        <f t="shared" ref="A265:A328" si="63">AV265</f>
        <v>0</v>
      </c>
      <c r="B265" s="111">
        <f t="shared" ref="B265:B328" si="64">IF(BH265+BT265+CF265+CR265+DD265+DP265&gt;0,1,0)</f>
        <v>0</v>
      </c>
      <c r="C265" s="112">
        <f>+('Copy &amp; Paste Roster Report Here'!$P262-'Copy &amp; Paste Roster Report Here'!$O262)/30</f>
        <v>0</v>
      </c>
      <c r="D265" s="112">
        <f>+('Copy &amp; Paste Roster Report Here'!$P262-'Copy &amp; Paste Roster Report Here'!$O262)</f>
        <v>0</v>
      </c>
      <c r="E265" s="111">
        <f>'Copy &amp; Paste Roster Report Here'!N262</f>
        <v>0</v>
      </c>
      <c r="F265" s="111" t="str">
        <f t="shared" ref="F265:F328" si="65">IF(E265="completed","Y",IF(E265="ended service early","Y","N"))</f>
        <v>N</v>
      </c>
      <c r="G265" s="111">
        <f>'Copy &amp; Paste Roster Report Here'!R262</f>
        <v>0</v>
      </c>
      <c r="H265" s="113">
        <f t="shared" ref="H265:H328" si="66">IF(G265&gt;=1700,1,+G265/1700)</f>
        <v>0</v>
      </c>
      <c r="I265" s="112">
        <f>IF(F265="N",$F$5-'Copy &amp; Paste Roster Report Here'!O262,+'Copy &amp; Paste Roster Report Here'!Q262-'Copy &amp; Paste Roster Report Here'!O262)</f>
        <v>0</v>
      </c>
      <c r="J265" s="114">
        <f t="shared" ref="J265:J328" si="67">IF(I265="N/A","N/A",+I265/30)</f>
        <v>0</v>
      </c>
      <c r="K265" s="114">
        <f t="shared" ref="K265:K328" si="68">ROUNDUP(J265,0)</f>
        <v>0</v>
      </c>
      <c r="L265" s="115">
        <f>'Copy &amp; Paste Roster Report Here'!F262</f>
        <v>0</v>
      </c>
      <c r="M265" s="116">
        <f t="shared" ref="M265:M328" si="69">SUM(N265:AI265)</f>
        <v>0</v>
      </c>
      <c r="N265" s="117">
        <f>IF('Copy &amp; Paste Roster Report Here'!$A262='Analytical Tests'!N$7,IF($F265="Y",+$H265*N$6,0),0)</f>
        <v>0</v>
      </c>
      <c r="O265" s="117">
        <f>IF('Copy &amp; Paste Roster Report Here'!$A262='Analytical Tests'!O$7,IF($F265="Y",+$H265*O$6,0),0)</f>
        <v>0</v>
      </c>
      <c r="P265" s="117">
        <f>IF('Copy &amp; Paste Roster Report Here'!$A262='Analytical Tests'!P$7,IF($F265="Y",+$H265*P$6,0),0)</f>
        <v>0</v>
      </c>
      <c r="Q265" s="117">
        <f>IF('Copy &amp; Paste Roster Report Here'!$A262='Analytical Tests'!Q$7,IF($F265="Y",+$H265*Q$6,0),0)</f>
        <v>0</v>
      </c>
      <c r="R265" s="117">
        <f>IF('Copy &amp; Paste Roster Report Here'!$A262='Analytical Tests'!R$7,IF($F265="Y",+$H265*R$6,0),0)</f>
        <v>0</v>
      </c>
      <c r="S265" s="117">
        <f>IF('Copy &amp; Paste Roster Report Here'!$A262='Analytical Tests'!S$7,IF($F265="Y",+$H265*S$6,0),0)</f>
        <v>0</v>
      </c>
      <c r="T265" s="117">
        <f>IF('Copy &amp; Paste Roster Report Here'!$A262='Analytical Tests'!T$7,IF($F265="Y",+$H265*T$6,0),0)</f>
        <v>0</v>
      </c>
      <c r="U265" s="117">
        <f>IF('Copy &amp; Paste Roster Report Here'!$A262='Analytical Tests'!U$7,IF($F265="Y",+$H265*U$6,0),0)</f>
        <v>0</v>
      </c>
      <c r="V265" s="117">
        <f>IF('Copy &amp; Paste Roster Report Here'!$A262='Analytical Tests'!V$7,IF($F265="Y",+$H265*V$6,0),0)</f>
        <v>0</v>
      </c>
      <c r="W265" s="117">
        <f>IF('Copy &amp; Paste Roster Report Here'!$A262='Analytical Tests'!W$7,IF($F265="Y",+$H265*W$6,0),0)</f>
        <v>0</v>
      </c>
      <c r="X265" s="117">
        <f>IF('Copy &amp; Paste Roster Report Here'!$A262='Analytical Tests'!X$7,IF($F265="Y",+$H265*X$6,0),0)</f>
        <v>0</v>
      </c>
      <c r="Y265" s="117" t="b">
        <f>IF('Copy &amp; Paste Roster Report Here'!$A262='Analytical Tests'!Y$7,IF($F265="N",IF($J265&gt;=$C265,Y$6,+($I265/$D265)*Y$6),0))</f>
        <v>0</v>
      </c>
      <c r="Z265" s="117" t="b">
        <f>IF('Copy &amp; Paste Roster Report Here'!$A262='Analytical Tests'!Z$7,IF($F265="N",IF($J265&gt;=$C265,Z$6,+($I265/$D265)*Z$6),0))</f>
        <v>0</v>
      </c>
      <c r="AA265" s="117" t="b">
        <f>IF('Copy &amp; Paste Roster Report Here'!$A262='Analytical Tests'!AA$7,IF($F265="N",IF($J265&gt;=$C265,AA$6,+($I265/$D265)*AA$6),0))</f>
        <v>0</v>
      </c>
      <c r="AB265" s="117" t="b">
        <f>IF('Copy &amp; Paste Roster Report Here'!$A262='Analytical Tests'!AB$7,IF($F265="N",IF($J265&gt;=$C265,AB$6,+($I265/$D265)*AB$6),0))</f>
        <v>0</v>
      </c>
      <c r="AC265" s="117" t="b">
        <f>IF('Copy &amp; Paste Roster Report Here'!$A262='Analytical Tests'!AC$7,IF($F265="N",IF($J265&gt;=$C265,AC$6,+($I265/$D265)*AC$6),0))</f>
        <v>0</v>
      </c>
      <c r="AD265" s="117" t="b">
        <f>IF('Copy &amp; Paste Roster Report Here'!$A262='Analytical Tests'!AD$7,IF($F265="N",IF($J265&gt;=$C265,AD$6,+($I265/$D265)*AD$6),0))</f>
        <v>0</v>
      </c>
      <c r="AE265" s="117" t="b">
        <f>IF('Copy &amp; Paste Roster Report Here'!$A262='Analytical Tests'!AE$7,IF($F265="N",IF($J265&gt;=$C265,AE$6,+($I265/$D265)*AE$6),0))</f>
        <v>0</v>
      </c>
      <c r="AF265" s="117" t="b">
        <f>IF('Copy &amp; Paste Roster Report Here'!$A262='Analytical Tests'!AF$7,IF($F265="N",IF($J265&gt;=$C265,AF$6,+($I265/$D265)*AF$6),0))</f>
        <v>0</v>
      </c>
      <c r="AG265" s="117" t="b">
        <f>IF('Copy &amp; Paste Roster Report Here'!$A262='Analytical Tests'!AG$7,IF($F265="N",IF($J265&gt;=$C265,AG$6,+($I265/$D265)*AG$6),0))</f>
        <v>0</v>
      </c>
      <c r="AH265" s="117" t="b">
        <f>IF('Copy &amp; Paste Roster Report Here'!$A262='Analytical Tests'!AH$7,IF($F265="N",IF($J265&gt;=$C265,AH$6,+($I265/$D265)*AH$6),0))</f>
        <v>0</v>
      </c>
      <c r="AI265" s="117" t="b">
        <f>IF('Copy &amp; Paste Roster Report Here'!$A262='Analytical Tests'!AI$7,IF($F265="N",IF($J265&gt;=$C265,AI$6,+($I265/$D265)*AI$6),0))</f>
        <v>0</v>
      </c>
      <c r="AJ265" s="79"/>
      <c r="AK265" s="118">
        <f>IF('Copy &amp; Paste Roster Report Here'!$A262=AK$7,IF('Copy &amp; Paste Roster Report Here'!$M262="FT",1,0),0)</f>
        <v>0</v>
      </c>
      <c r="AL265" s="118">
        <f>IF('Copy &amp; Paste Roster Report Here'!$A262=AL$7,IF('Copy &amp; Paste Roster Report Here'!$M262="FT",1,0),0)</f>
        <v>0</v>
      </c>
      <c r="AM265" s="118">
        <f>IF('Copy &amp; Paste Roster Report Here'!$A262=AM$7,IF('Copy &amp; Paste Roster Report Here'!$M262="FT",1,0),0)</f>
        <v>0</v>
      </c>
      <c r="AN265" s="118">
        <f>IF('Copy &amp; Paste Roster Report Here'!$A262=AN$7,IF('Copy &amp; Paste Roster Report Here'!$M262="FT",1,0),0)</f>
        <v>0</v>
      </c>
      <c r="AO265" s="118">
        <f>IF('Copy &amp; Paste Roster Report Here'!$A262=AO$7,IF('Copy &amp; Paste Roster Report Here'!$M262="FT",1,0),0)</f>
        <v>0</v>
      </c>
      <c r="AP265" s="118">
        <f>IF('Copy &amp; Paste Roster Report Here'!$A262=AP$7,IF('Copy &amp; Paste Roster Report Here'!$M262="FT",1,0),0)</f>
        <v>0</v>
      </c>
      <c r="AQ265" s="118">
        <f>IF('Copy &amp; Paste Roster Report Here'!$A262=AQ$7,IF('Copy &amp; Paste Roster Report Here'!$M262="FT",1,0),0)</f>
        <v>0</v>
      </c>
      <c r="AR265" s="118">
        <f>IF('Copy &amp; Paste Roster Report Here'!$A262=AR$7,IF('Copy &amp; Paste Roster Report Here'!$M262="FT",1,0),0)</f>
        <v>0</v>
      </c>
      <c r="AS265" s="118">
        <f>IF('Copy &amp; Paste Roster Report Here'!$A262=AS$7,IF('Copy &amp; Paste Roster Report Here'!$M262="FT",1,0),0)</f>
        <v>0</v>
      </c>
      <c r="AT265" s="118">
        <f>IF('Copy &amp; Paste Roster Report Here'!$A262=AT$7,IF('Copy &amp; Paste Roster Report Here'!$M262="FT",1,0),0)</f>
        <v>0</v>
      </c>
      <c r="AU265" s="118">
        <f>IF('Copy &amp; Paste Roster Report Here'!$A262=AU$7,IF('Copy &amp; Paste Roster Report Here'!$M262="FT",1,0),0)</f>
        <v>0</v>
      </c>
      <c r="AV265" s="73">
        <f t="shared" ref="AV265:AV328" si="70">SUM(AK265:AU265)</f>
        <v>0</v>
      </c>
      <c r="AW265" s="119">
        <f>IF('Copy &amp; Paste Roster Report Here'!$A262=AW$7,IF('Copy &amp; Paste Roster Report Here'!$M262="HT",1,0),0)</f>
        <v>0</v>
      </c>
      <c r="AX265" s="119">
        <f>IF('Copy &amp; Paste Roster Report Here'!$A262=AX$7,IF('Copy &amp; Paste Roster Report Here'!$M262="HT",1,0),0)</f>
        <v>0</v>
      </c>
      <c r="AY265" s="119">
        <f>IF('Copy &amp; Paste Roster Report Here'!$A262=AY$7,IF('Copy &amp; Paste Roster Report Here'!$M262="HT",1,0),0)</f>
        <v>0</v>
      </c>
      <c r="AZ265" s="119">
        <f>IF('Copy &amp; Paste Roster Report Here'!$A262=AZ$7,IF('Copy &amp; Paste Roster Report Here'!$M262="HT",1,0),0)</f>
        <v>0</v>
      </c>
      <c r="BA265" s="119">
        <f>IF('Copy &amp; Paste Roster Report Here'!$A262=BA$7,IF('Copy &amp; Paste Roster Report Here'!$M262="HT",1,0),0)</f>
        <v>0</v>
      </c>
      <c r="BB265" s="119">
        <f>IF('Copy &amp; Paste Roster Report Here'!$A262=BB$7,IF('Copy &amp; Paste Roster Report Here'!$M262="HT",1,0),0)</f>
        <v>0</v>
      </c>
      <c r="BC265" s="119">
        <f>IF('Copy &amp; Paste Roster Report Here'!$A262=BC$7,IF('Copy &amp; Paste Roster Report Here'!$M262="HT",1,0),0)</f>
        <v>0</v>
      </c>
      <c r="BD265" s="119">
        <f>IF('Copy &amp; Paste Roster Report Here'!$A262=BD$7,IF('Copy &amp; Paste Roster Report Here'!$M262="HT",1,0),0)</f>
        <v>0</v>
      </c>
      <c r="BE265" s="119">
        <f>IF('Copy &amp; Paste Roster Report Here'!$A262=BE$7,IF('Copy &amp; Paste Roster Report Here'!$M262="HT",1,0),0)</f>
        <v>0</v>
      </c>
      <c r="BF265" s="119">
        <f>IF('Copy &amp; Paste Roster Report Here'!$A262=BF$7,IF('Copy &amp; Paste Roster Report Here'!$M262="HT",1,0),0)</f>
        <v>0</v>
      </c>
      <c r="BG265" s="119">
        <f>IF('Copy &amp; Paste Roster Report Here'!$A262=BG$7,IF('Copy &amp; Paste Roster Report Here'!$M262="HT",1,0),0)</f>
        <v>0</v>
      </c>
      <c r="BH265" s="73">
        <f t="shared" ref="BH265:BH328" si="71">SUM(AW265:BG265)</f>
        <v>0</v>
      </c>
      <c r="BI265" s="120">
        <f>IF('Copy &amp; Paste Roster Report Here'!$A262=BI$7,IF('Copy &amp; Paste Roster Report Here'!$M262="MT",1,0),0)</f>
        <v>0</v>
      </c>
      <c r="BJ265" s="120">
        <f>IF('Copy &amp; Paste Roster Report Here'!$A262=BJ$7,IF('Copy &amp; Paste Roster Report Here'!$M262="MT",1,0),0)</f>
        <v>0</v>
      </c>
      <c r="BK265" s="120">
        <f>IF('Copy &amp; Paste Roster Report Here'!$A262=BK$7,IF('Copy &amp; Paste Roster Report Here'!$M262="MT",1,0),0)</f>
        <v>0</v>
      </c>
      <c r="BL265" s="120">
        <f>IF('Copy &amp; Paste Roster Report Here'!$A262=BL$7,IF('Copy &amp; Paste Roster Report Here'!$M262="MT",1,0),0)</f>
        <v>0</v>
      </c>
      <c r="BM265" s="120">
        <f>IF('Copy &amp; Paste Roster Report Here'!$A262=BM$7,IF('Copy &amp; Paste Roster Report Here'!$M262="MT",1,0),0)</f>
        <v>0</v>
      </c>
      <c r="BN265" s="120">
        <f>IF('Copy &amp; Paste Roster Report Here'!$A262=BN$7,IF('Copy &amp; Paste Roster Report Here'!$M262="MT",1,0),0)</f>
        <v>0</v>
      </c>
      <c r="BO265" s="120">
        <f>IF('Copy &amp; Paste Roster Report Here'!$A262=BO$7,IF('Copy &amp; Paste Roster Report Here'!$M262="MT",1,0),0)</f>
        <v>0</v>
      </c>
      <c r="BP265" s="120">
        <f>IF('Copy &amp; Paste Roster Report Here'!$A262=BP$7,IF('Copy &amp; Paste Roster Report Here'!$M262="MT",1,0),0)</f>
        <v>0</v>
      </c>
      <c r="BQ265" s="120">
        <f>IF('Copy &amp; Paste Roster Report Here'!$A262=BQ$7,IF('Copy &amp; Paste Roster Report Here'!$M262="MT",1,0),0)</f>
        <v>0</v>
      </c>
      <c r="BR265" s="120">
        <f>IF('Copy &amp; Paste Roster Report Here'!$A262=BR$7,IF('Copy &amp; Paste Roster Report Here'!$M262="MT",1,0),0)</f>
        <v>0</v>
      </c>
      <c r="BS265" s="120">
        <f>IF('Copy &amp; Paste Roster Report Here'!$A262=BS$7,IF('Copy &amp; Paste Roster Report Here'!$M262="MT",1,0),0)</f>
        <v>0</v>
      </c>
      <c r="BT265" s="73">
        <f t="shared" ref="BT265:BT328" si="72">SUM(BI265:BS265)</f>
        <v>0</v>
      </c>
      <c r="BU265" s="121">
        <f>IF('Copy &amp; Paste Roster Report Here'!$A262=BU$7,IF('Copy &amp; Paste Roster Report Here'!$M262="fy",1,0),0)</f>
        <v>0</v>
      </c>
      <c r="BV265" s="121">
        <f>IF('Copy &amp; Paste Roster Report Here'!$A262=BV$7,IF('Copy &amp; Paste Roster Report Here'!$M262="fy",1,0),0)</f>
        <v>0</v>
      </c>
      <c r="BW265" s="121">
        <f>IF('Copy &amp; Paste Roster Report Here'!$A262=BW$7,IF('Copy &amp; Paste Roster Report Here'!$M262="fy",1,0),0)</f>
        <v>0</v>
      </c>
      <c r="BX265" s="121">
        <f>IF('Copy &amp; Paste Roster Report Here'!$A262=BX$7,IF('Copy &amp; Paste Roster Report Here'!$M262="fy",1,0),0)</f>
        <v>0</v>
      </c>
      <c r="BY265" s="121">
        <f>IF('Copy &amp; Paste Roster Report Here'!$A262=BY$7,IF('Copy &amp; Paste Roster Report Here'!$M262="fy",1,0),0)</f>
        <v>0</v>
      </c>
      <c r="BZ265" s="121">
        <f>IF('Copy &amp; Paste Roster Report Here'!$A262=BZ$7,IF('Copy &amp; Paste Roster Report Here'!$M262="fy",1,0),0)</f>
        <v>0</v>
      </c>
      <c r="CA265" s="121">
        <f>IF('Copy &amp; Paste Roster Report Here'!$A262=CA$7,IF('Copy &amp; Paste Roster Report Here'!$M262="fy",1,0),0)</f>
        <v>0</v>
      </c>
      <c r="CB265" s="121">
        <f>IF('Copy &amp; Paste Roster Report Here'!$A262=CB$7,IF('Copy &amp; Paste Roster Report Here'!$M262="fy",1,0),0)</f>
        <v>0</v>
      </c>
      <c r="CC265" s="121">
        <f>IF('Copy &amp; Paste Roster Report Here'!$A262=CC$7,IF('Copy &amp; Paste Roster Report Here'!$M262="fy",1,0),0)</f>
        <v>0</v>
      </c>
      <c r="CD265" s="121">
        <f>IF('Copy &amp; Paste Roster Report Here'!$A262=CD$7,IF('Copy &amp; Paste Roster Report Here'!$M262="fy",1,0),0)</f>
        <v>0</v>
      </c>
      <c r="CE265" s="121">
        <f>IF('Copy &amp; Paste Roster Report Here'!$A262=CE$7,IF('Copy &amp; Paste Roster Report Here'!$M262="fy",1,0),0)</f>
        <v>0</v>
      </c>
      <c r="CF265" s="73">
        <f t="shared" ref="CF265:CF328" si="73">SUM(BU265:CE265)</f>
        <v>0</v>
      </c>
      <c r="CG265" s="122">
        <f>IF('Copy &amp; Paste Roster Report Here'!$A262=CG$7,IF('Copy &amp; Paste Roster Report Here'!$M262="RH",1,0),0)</f>
        <v>0</v>
      </c>
      <c r="CH265" s="122">
        <f>IF('Copy &amp; Paste Roster Report Here'!$A262=CH$7,IF('Copy &amp; Paste Roster Report Here'!$M262="RH",1,0),0)</f>
        <v>0</v>
      </c>
      <c r="CI265" s="122">
        <f>IF('Copy &amp; Paste Roster Report Here'!$A262=CI$7,IF('Copy &amp; Paste Roster Report Here'!$M262="RH",1,0),0)</f>
        <v>0</v>
      </c>
      <c r="CJ265" s="122">
        <f>IF('Copy &amp; Paste Roster Report Here'!$A262=CJ$7,IF('Copy &amp; Paste Roster Report Here'!$M262="RH",1,0),0)</f>
        <v>0</v>
      </c>
      <c r="CK265" s="122">
        <f>IF('Copy &amp; Paste Roster Report Here'!$A262=CK$7,IF('Copy &amp; Paste Roster Report Here'!$M262="RH",1,0),0)</f>
        <v>0</v>
      </c>
      <c r="CL265" s="122">
        <f>IF('Copy &amp; Paste Roster Report Here'!$A262=CL$7,IF('Copy &amp; Paste Roster Report Here'!$M262="RH",1,0),0)</f>
        <v>0</v>
      </c>
      <c r="CM265" s="122">
        <f>IF('Copy &amp; Paste Roster Report Here'!$A262=CM$7,IF('Copy &amp; Paste Roster Report Here'!$M262="RH",1,0),0)</f>
        <v>0</v>
      </c>
      <c r="CN265" s="122">
        <f>IF('Copy &amp; Paste Roster Report Here'!$A262=CN$7,IF('Copy &amp; Paste Roster Report Here'!$M262="RH",1,0),0)</f>
        <v>0</v>
      </c>
      <c r="CO265" s="122">
        <f>IF('Copy &amp; Paste Roster Report Here'!$A262=CO$7,IF('Copy &amp; Paste Roster Report Here'!$M262="RH",1,0),0)</f>
        <v>0</v>
      </c>
      <c r="CP265" s="122">
        <f>IF('Copy &amp; Paste Roster Report Here'!$A262=CP$7,IF('Copy &amp; Paste Roster Report Here'!$M262="RH",1,0),0)</f>
        <v>0</v>
      </c>
      <c r="CQ265" s="122">
        <f>IF('Copy &amp; Paste Roster Report Here'!$A262=CQ$7,IF('Copy &amp; Paste Roster Report Here'!$M262="RH",1,0),0)</f>
        <v>0</v>
      </c>
      <c r="CR265" s="73">
        <f t="shared" ref="CR265:CR328" si="74">SUM(CG265:CQ265)</f>
        <v>0</v>
      </c>
      <c r="CS265" s="123">
        <f>IF('Copy &amp; Paste Roster Report Here'!$A262=CS$7,IF('Copy &amp; Paste Roster Report Here'!$M262="QT",1,0),0)</f>
        <v>0</v>
      </c>
      <c r="CT265" s="123">
        <f>IF('Copy &amp; Paste Roster Report Here'!$A262=CT$7,IF('Copy &amp; Paste Roster Report Here'!$M262="QT",1,0),0)</f>
        <v>0</v>
      </c>
      <c r="CU265" s="123">
        <f>IF('Copy &amp; Paste Roster Report Here'!$A262=CU$7,IF('Copy &amp; Paste Roster Report Here'!$M262="QT",1,0),0)</f>
        <v>0</v>
      </c>
      <c r="CV265" s="123">
        <f>IF('Copy &amp; Paste Roster Report Here'!$A262=CV$7,IF('Copy &amp; Paste Roster Report Here'!$M262="QT",1,0),0)</f>
        <v>0</v>
      </c>
      <c r="CW265" s="123">
        <f>IF('Copy &amp; Paste Roster Report Here'!$A262=CW$7,IF('Copy &amp; Paste Roster Report Here'!$M262="QT",1,0),0)</f>
        <v>0</v>
      </c>
      <c r="CX265" s="123">
        <f>IF('Copy &amp; Paste Roster Report Here'!$A262=CX$7,IF('Copy &amp; Paste Roster Report Here'!$M262="QT",1,0),0)</f>
        <v>0</v>
      </c>
      <c r="CY265" s="123">
        <f>IF('Copy &amp; Paste Roster Report Here'!$A262=CY$7,IF('Copy &amp; Paste Roster Report Here'!$M262="QT",1,0),0)</f>
        <v>0</v>
      </c>
      <c r="CZ265" s="123">
        <f>IF('Copy &amp; Paste Roster Report Here'!$A262=CZ$7,IF('Copy &amp; Paste Roster Report Here'!$M262="QT",1,0),0)</f>
        <v>0</v>
      </c>
      <c r="DA265" s="123">
        <f>IF('Copy &amp; Paste Roster Report Here'!$A262=DA$7,IF('Copy &amp; Paste Roster Report Here'!$M262="QT",1,0),0)</f>
        <v>0</v>
      </c>
      <c r="DB265" s="123">
        <f>IF('Copy &amp; Paste Roster Report Here'!$A262=DB$7,IF('Copy &amp; Paste Roster Report Here'!$M262="QT",1,0),0)</f>
        <v>0</v>
      </c>
      <c r="DC265" s="123">
        <f>IF('Copy &amp; Paste Roster Report Here'!$A262=DC$7,IF('Copy &amp; Paste Roster Report Here'!$M262="QT",1,0),0)</f>
        <v>0</v>
      </c>
      <c r="DD265" s="73">
        <f t="shared" ref="DD265:DD328" si="75">SUM(CS265:DC265)</f>
        <v>0</v>
      </c>
      <c r="DE265" s="124">
        <f>IF('Copy &amp; Paste Roster Report Here'!$A262=DE$7,IF('Copy &amp; Paste Roster Report Here'!$M262="xxxxxxxxxxx",1,0),0)</f>
        <v>0</v>
      </c>
      <c r="DF265" s="124">
        <f>IF('Copy &amp; Paste Roster Report Here'!$A262=DF$7,IF('Copy &amp; Paste Roster Report Here'!$M262="xxxxxxxxxxx",1,0),0)</f>
        <v>0</v>
      </c>
      <c r="DG265" s="124">
        <f>IF('Copy &amp; Paste Roster Report Here'!$A262=DG$7,IF('Copy &amp; Paste Roster Report Here'!$M262="xxxxxxxxxxx",1,0),0)</f>
        <v>0</v>
      </c>
      <c r="DH265" s="124">
        <f>IF('Copy &amp; Paste Roster Report Here'!$A262=DH$7,IF('Copy &amp; Paste Roster Report Here'!$M262="xxxxxxxxxxx",1,0),0)</f>
        <v>0</v>
      </c>
      <c r="DI265" s="124">
        <f>IF('Copy &amp; Paste Roster Report Here'!$A262=DI$7,IF('Copy &amp; Paste Roster Report Here'!$M262="xxxxxxxxxxx",1,0),0)</f>
        <v>0</v>
      </c>
      <c r="DJ265" s="124">
        <f>IF('Copy &amp; Paste Roster Report Here'!$A262=DJ$7,IF('Copy &amp; Paste Roster Report Here'!$M262="xxxxxxxxxxx",1,0),0)</f>
        <v>0</v>
      </c>
      <c r="DK265" s="124">
        <f>IF('Copy &amp; Paste Roster Report Here'!$A262=DK$7,IF('Copy &amp; Paste Roster Report Here'!$M262="xxxxxxxxxxx",1,0),0)</f>
        <v>0</v>
      </c>
      <c r="DL265" s="124">
        <f>IF('Copy &amp; Paste Roster Report Here'!$A262=DL$7,IF('Copy &amp; Paste Roster Report Here'!$M262="xxxxxxxxxxx",1,0),0)</f>
        <v>0</v>
      </c>
      <c r="DM265" s="124">
        <f>IF('Copy &amp; Paste Roster Report Here'!$A262=DM$7,IF('Copy &amp; Paste Roster Report Here'!$M262="xxxxxxxxxxx",1,0),0)</f>
        <v>0</v>
      </c>
      <c r="DN265" s="124">
        <f>IF('Copy &amp; Paste Roster Report Here'!$A262=DN$7,IF('Copy &amp; Paste Roster Report Here'!$M262="xxxxxxxxxxx",1,0),0)</f>
        <v>0</v>
      </c>
      <c r="DO265" s="124">
        <f>IF('Copy &amp; Paste Roster Report Here'!$A262=DO$7,IF('Copy &amp; Paste Roster Report Here'!$M262="xxxxxxxxxxx",1,0),0)</f>
        <v>0</v>
      </c>
      <c r="DP265" s="125">
        <f t="shared" ref="DP265:DP328" si="76">SUM(DE265:DO265)</f>
        <v>0</v>
      </c>
      <c r="DQ265" s="126">
        <f t="shared" ref="DQ265:DQ328" si="77">DP265+DD265+CR265+CF265+BT265+BH265+AV265</f>
        <v>0</v>
      </c>
    </row>
    <row r="266" spans="1:121" x14ac:dyDescent="0.25">
      <c r="A266" s="111">
        <f t="shared" si="63"/>
        <v>0</v>
      </c>
      <c r="B266" s="111">
        <f t="shared" si="64"/>
        <v>0</v>
      </c>
      <c r="C266" s="112">
        <f>+('Copy &amp; Paste Roster Report Here'!$P263-'Copy &amp; Paste Roster Report Here'!$O263)/30</f>
        <v>0</v>
      </c>
      <c r="D266" s="112">
        <f>+('Copy &amp; Paste Roster Report Here'!$P263-'Copy &amp; Paste Roster Report Here'!$O263)</f>
        <v>0</v>
      </c>
      <c r="E266" s="111">
        <f>'Copy &amp; Paste Roster Report Here'!N263</f>
        <v>0</v>
      </c>
      <c r="F266" s="111" t="str">
        <f t="shared" si="65"/>
        <v>N</v>
      </c>
      <c r="G266" s="111">
        <f>'Copy &amp; Paste Roster Report Here'!R263</f>
        <v>0</v>
      </c>
      <c r="H266" s="113">
        <f t="shared" si="66"/>
        <v>0</v>
      </c>
      <c r="I266" s="112">
        <f>IF(F266="N",$F$5-'Copy &amp; Paste Roster Report Here'!O263,+'Copy &amp; Paste Roster Report Here'!Q263-'Copy &amp; Paste Roster Report Here'!O263)</f>
        <v>0</v>
      </c>
      <c r="J266" s="114">
        <f t="shared" si="67"/>
        <v>0</v>
      </c>
      <c r="K266" s="114">
        <f t="shared" si="68"/>
        <v>0</v>
      </c>
      <c r="L266" s="115">
        <f>'Copy &amp; Paste Roster Report Here'!F263</f>
        <v>0</v>
      </c>
      <c r="M266" s="116">
        <f t="shared" si="69"/>
        <v>0</v>
      </c>
      <c r="N266" s="117">
        <f>IF('Copy &amp; Paste Roster Report Here'!$A263='Analytical Tests'!N$7,IF($F266="Y",+$H266*N$6,0),0)</f>
        <v>0</v>
      </c>
      <c r="O266" s="117">
        <f>IF('Copy &amp; Paste Roster Report Here'!$A263='Analytical Tests'!O$7,IF($F266="Y",+$H266*O$6,0),0)</f>
        <v>0</v>
      </c>
      <c r="P266" s="117">
        <f>IF('Copy &amp; Paste Roster Report Here'!$A263='Analytical Tests'!P$7,IF($F266="Y",+$H266*P$6,0),0)</f>
        <v>0</v>
      </c>
      <c r="Q266" s="117">
        <f>IF('Copy &amp; Paste Roster Report Here'!$A263='Analytical Tests'!Q$7,IF($F266="Y",+$H266*Q$6,0),0)</f>
        <v>0</v>
      </c>
      <c r="R266" s="117">
        <f>IF('Copy &amp; Paste Roster Report Here'!$A263='Analytical Tests'!R$7,IF($F266="Y",+$H266*R$6,0),0)</f>
        <v>0</v>
      </c>
      <c r="S266" s="117">
        <f>IF('Copy &amp; Paste Roster Report Here'!$A263='Analytical Tests'!S$7,IF($F266="Y",+$H266*S$6,0),0)</f>
        <v>0</v>
      </c>
      <c r="T266" s="117">
        <f>IF('Copy &amp; Paste Roster Report Here'!$A263='Analytical Tests'!T$7,IF($F266="Y",+$H266*T$6,0),0)</f>
        <v>0</v>
      </c>
      <c r="U266" s="117">
        <f>IF('Copy &amp; Paste Roster Report Here'!$A263='Analytical Tests'!U$7,IF($F266="Y",+$H266*U$6,0),0)</f>
        <v>0</v>
      </c>
      <c r="V266" s="117">
        <f>IF('Copy &amp; Paste Roster Report Here'!$A263='Analytical Tests'!V$7,IF($F266="Y",+$H266*V$6,0),0)</f>
        <v>0</v>
      </c>
      <c r="W266" s="117">
        <f>IF('Copy &amp; Paste Roster Report Here'!$A263='Analytical Tests'!W$7,IF($F266="Y",+$H266*W$6,0),0)</f>
        <v>0</v>
      </c>
      <c r="X266" s="117">
        <f>IF('Copy &amp; Paste Roster Report Here'!$A263='Analytical Tests'!X$7,IF($F266="Y",+$H266*X$6,0),0)</f>
        <v>0</v>
      </c>
      <c r="Y266" s="117" t="b">
        <f>IF('Copy &amp; Paste Roster Report Here'!$A263='Analytical Tests'!Y$7,IF($F266="N",IF($J266&gt;=$C266,Y$6,+($I266/$D266)*Y$6),0))</f>
        <v>0</v>
      </c>
      <c r="Z266" s="117" t="b">
        <f>IF('Copy &amp; Paste Roster Report Here'!$A263='Analytical Tests'!Z$7,IF($F266="N",IF($J266&gt;=$C266,Z$6,+($I266/$D266)*Z$6),0))</f>
        <v>0</v>
      </c>
      <c r="AA266" s="117" t="b">
        <f>IF('Copy &amp; Paste Roster Report Here'!$A263='Analytical Tests'!AA$7,IF($F266="N",IF($J266&gt;=$C266,AA$6,+($I266/$D266)*AA$6),0))</f>
        <v>0</v>
      </c>
      <c r="AB266" s="117" t="b">
        <f>IF('Copy &amp; Paste Roster Report Here'!$A263='Analytical Tests'!AB$7,IF($F266="N",IF($J266&gt;=$C266,AB$6,+($I266/$D266)*AB$6),0))</f>
        <v>0</v>
      </c>
      <c r="AC266" s="117" t="b">
        <f>IF('Copy &amp; Paste Roster Report Here'!$A263='Analytical Tests'!AC$7,IF($F266="N",IF($J266&gt;=$C266,AC$6,+($I266/$D266)*AC$6),0))</f>
        <v>0</v>
      </c>
      <c r="AD266" s="117" t="b">
        <f>IF('Copy &amp; Paste Roster Report Here'!$A263='Analytical Tests'!AD$7,IF($F266="N",IF($J266&gt;=$C266,AD$6,+($I266/$D266)*AD$6),0))</f>
        <v>0</v>
      </c>
      <c r="AE266" s="117" t="b">
        <f>IF('Copy &amp; Paste Roster Report Here'!$A263='Analytical Tests'!AE$7,IF($F266="N",IF($J266&gt;=$C266,AE$6,+($I266/$D266)*AE$6),0))</f>
        <v>0</v>
      </c>
      <c r="AF266" s="117" t="b">
        <f>IF('Copy &amp; Paste Roster Report Here'!$A263='Analytical Tests'!AF$7,IF($F266="N",IF($J266&gt;=$C266,AF$6,+($I266/$D266)*AF$6),0))</f>
        <v>0</v>
      </c>
      <c r="AG266" s="117" t="b">
        <f>IF('Copy &amp; Paste Roster Report Here'!$A263='Analytical Tests'!AG$7,IF($F266="N",IF($J266&gt;=$C266,AG$6,+($I266/$D266)*AG$6),0))</f>
        <v>0</v>
      </c>
      <c r="AH266" s="117" t="b">
        <f>IF('Copy &amp; Paste Roster Report Here'!$A263='Analytical Tests'!AH$7,IF($F266="N",IF($J266&gt;=$C266,AH$6,+($I266/$D266)*AH$6),0))</f>
        <v>0</v>
      </c>
      <c r="AI266" s="117" t="b">
        <f>IF('Copy &amp; Paste Roster Report Here'!$A263='Analytical Tests'!AI$7,IF($F266="N",IF($J266&gt;=$C266,AI$6,+($I266/$D266)*AI$6),0))</f>
        <v>0</v>
      </c>
      <c r="AJ266" s="79"/>
      <c r="AK266" s="118">
        <f>IF('Copy &amp; Paste Roster Report Here'!$A263=AK$7,IF('Copy &amp; Paste Roster Report Here'!$M263="FT",1,0),0)</f>
        <v>0</v>
      </c>
      <c r="AL266" s="118">
        <f>IF('Copy &amp; Paste Roster Report Here'!$A263=AL$7,IF('Copy &amp; Paste Roster Report Here'!$M263="FT",1,0),0)</f>
        <v>0</v>
      </c>
      <c r="AM266" s="118">
        <f>IF('Copy &amp; Paste Roster Report Here'!$A263=AM$7,IF('Copy &amp; Paste Roster Report Here'!$M263="FT",1,0),0)</f>
        <v>0</v>
      </c>
      <c r="AN266" s="118">
        <f>IF('Copy &amp; Paste Roster Report Here'!$A263=AN$7,IF('Copy &amp; Paste Roster Report Here'!$M263="FT",1,0),0)</f>
        <v>0</v>
      </c>
      <c r="AO266" s="118">
        <f>IF('Copy &amp; Paste Roster Report Here'!$A263=AO$7,IF('Copy &amp; Paste Roster Report Here'!$M263="FT",1,0),0)</f>
        <v>0</v>
      </c>
      <c r="AP266" s="118">
        <f>IF('Copy &amp; Paste Roster Report Here'!$A263=AP$7,IF('Copy &amp; Paste Roster Report Here'!$M263="FT",1,0),0)</f>
        <v>0</v>
      </c>
      <c r="AQ266" s="118">
        <f>IF('Copy &amp; Paste Roster Report Here'!$A263=AQ$7,IF('Copy &amp; Paste Roster Report Here'!$M263="FT",1,0),0)</f>
        <v>0</v>
      </c>
      <c r="AR266" s="118">
        <f>IF('Copy &amp; Paste Roster Report Here'!$A263=AR$7,IF('Copy &amp; Paste Roster Report Here'!$M263="FT",1,0),0)</f>
        <v>0</v>
      </c>
      <c r="AS266" s="118">
        <f>IF('Copy &amp; Paste Roster Report Here'!$A263=AS$7,IF('Copy &amp; Paste Roster Report Here'!$M263="FT",1,0),0)</f>
        <v>0</v>
      </c>
      <c r="AT266" s="118">
        <f>IF('Copy &amp; Paste Roster Report Here'!$A263=AT$7,IF('Copy &amp; Paste Roster Report Here'!$M263="FT",1,0),0)</f>
        <v>0</v>
      </c>
      <c r="AU266" s="118">
        <f>IF('Copy &amp; Paste Roster Report Here'!$A263=AU$7,IF('Copy &amp; Paste Roster Report Here'!$M263="FT",1,0),0)</f>
        <v>0</v>
      </c>
      <c r="AV266" s="73">
        <f t="shared" si="70"/>
        <v>0</v>
      </c>
      <c r="AW266" s="119">
        <f>IF('Copy &amp; Paste Roster Report Here'!$A263=AW$7,IF('Copy &amp; Paste Roster Report Here'!$M263="HT",1,0),0)</f>
        <v>0</v>
      </c>
      <c r="AX266" s="119">
        <f>IF('Copy &amp; Paste Roster Report Here'!$A263=AX$7,IF('Copy &amp; Paste Roster Report Here'!$M263="HT",1,0),0)</f>
        <v>0</v>
      </c>
      <c r="AY266" s="119">
        <f>IF('Copy &amp; Paste Roster Report Here'!$A263=AY$7,IF('Copy &amp; Paste Roster Report Here'!$M263="HT",1,0),0)</f>
        <v>0</v>
      </c>
      <c r="AZ266" s="119">
        <f>IF('Copy &amp; Paste Roster Report Here'!$A263=AZ$7,IF('Copy &amp; Paste Roster Report Here'!$M263="HT",1,0),0)</f>
        <v>0</v>
      </c>
      <c r="BA266" s="119">
        <f>IF('Copy &amp; Paste Roster Report Here'!$A263=BA$7,IF('Copy &amp; Paste Roster Report Here'!$M263="HT",1,0),0)</f>
        <v>0</v>
      </c>
      <c r="BB266" s="119">
        <f>IF('Copy &amp; Paste Roster Report Here'!$A263=BB$7,IF('Copy &amp; Paste Roster Report Here'!$M263="HT",1,0),0)</f>
        <v>0</v>
      </c>
      <c r="BC266" s="119">
        <f>IF('Copy &amp; Paste Roster Report Here'!$A263=BC$7,IF('Copy &amp; Paste Roster Report Here'!$M263="HT",1,0),0)</f>
        <v>0</v>
      </c>
      <c r="BD266" s="119">
        <f>IF('Copy &amp; Paste Roster Report Here'!$A263=BD$7,IF('Copy &amp; Paste Roster Report Here'!$M263="HT",1,0),0)</f>
        <v>0</v>
      </c>
      <c r="BE266" s="119">
        <f>IF('Copy &amp; Paste Roster Report Here'!$A263=BE$7,IF('Copy &amp; Paste Roster Report Here'!$M263="HT",1,0),0)</f>
        <v>0</v>
      </c>
      <c r="BF266" s="119">
        <f>IF('Copy &amp; Paste Roster Report Here'!$A263=BF$7,IF('Copy &amp; Paste Roster Report Here'!$M263="HT",1,0),0)</f>
        <v>0</v>
      </c>
      <c r="BG266" s="119">
        <f>IF('Copy &amp; Paste Roster Report Here'!$A263=BG$7,IF('Copy &amp; Paste Roster Report Here'!$M263="HT",1,0),0)</f>
        <v>0</v>
      </c>
      <c r="BH266" s="73">
        <f t="shared" si="71"/>
        <v>0</v>
      </c>
      <c r="BI266" s="120">
        <f>IF('Copy &amp; Paste Roster Report Here'!$A263=BI$7,IF('Copy &amp; Paste Roster Report Here'!$M263="MT",1,0),0)</f>
        <v>0</v>
      </c>
      <c r="BJ266" s="120">
        <f>IF('Copy &amp; Paste Roster Report Here'!$A263=BJ$7,IF('Copy &amp; Paste Roster Report Here'!$M263="MT",1,0),0)</f>
        <v>0</v>
      </c>
      <c r="BK266" s="120">
        <f>IF('Copy &amp; Paste Roster Report Here'!$A263=BK$7,IF('Copy &amp; Paste Roster Report Here'!$M263="MT",1,0),0)</f>
        <v>0</v>
      </c>
      <c r="BL266" s="120">
        <f>IF('Copy &amp; Paste Roster Report Here'!$A263=BL$7,IF('Copy &amp; Paste Roster Report Here'!$M263="MT",1,0),0)</f>
        <v>0</v>
      </c>
      <c r="BM266" s="120">
        <f>IF('Copy &amp; Paste Roster Report Here'!$A263=BM$7,IF('Copy &amp; Paste Roster Report Here'!$M263="MT",1,0),0)</f>
        <v>0</v>
      </c>
      <c r="BN266" s="120">
        <f>IF('Copy &amp; Paste Roster Report Here'!$A263=BN$7,IF('Copy &amp; Paste Roster Report Here'!$M263="MT",1,0),0)</f>
        <v>0</v>
      </c>
      <c r="BO266" s="120">
        <f>IF('Copy &amp; Paste Roster Report Here'!$A263=BO$7,IF('Copy &amp; Paste Roster Report Here'!$M263="MT",1,0),0)</f>
        <v>0</v>
      </c>
      <c r="BP266" s="120">
        <f>IF('Copy &amp; Paste Roster Report Here'!$A263=BP$7,IF('Copy &amp; Paste Roster Report Here'!$M263="MT",1,0),0)</f>
        <v>0</v>
      </c>
      <c r="BQ266" s="120">
        <f>IF('Copy &amp; Paste Roster Report Here'!$A263=BQ$7,IF('Copy &amp; Paste Roster Report Here'!$M263="MT",1,0),0)</f>
        <v>0</v>
      </c>
      <c r="BR266" s="120">
        <f>IF('Copy &amp; Paste Roster Report Here'!$A263=BR$7,IF('Copy &amp; Paste Roster Report Here'!$M263="MT",1,0),0)</f>
        <v>0</v>
      </c>
      <c r="BS266" s="120">
        <f>IF('Copy &amp; Paste Roster Report Here'!$A263=BS$7,IF('Copy &amp; Paste Roster Report Here'!$M263="MT",1,0),0)</f>
        <v>0</v>
      </c>
      <c r="BT266" s="73">
        <f t="shared" si="72"/>
        <v>0</v>
      </c>
      <c r="BU266" s="121">
        <f>IF('Copy &amp; Paste Roster Report Here'!$A263=BU$7,IF('Copy &amp; Paste Roster Report Here'!$M263="fy",1,0),0)</f>
        <v>0</v>
      </c>
      <c r="BV266" s="121">
        <f>IF('Copy &amp; Paste Roster Report Here'!$A263=BV$7,IF('Copy &amp; Paste Roster Report Here'!$M263="fy",1,0),0)</f>
        <v>0</v>
      </c>
      <c r="BW266" s="121">
        <f>IF('Copy &amp; Paste Roster Report Here'!$A263=BW$7,IF('Copy &amp; Paste Roster Report Here'!$M263="fy",1,0),0)</f>
        <v>0</v>
      </c>
      <c r="BX266" s="121">
        <f>IF('Copy &amp; Paste Roster Report Here'!$A263=BX$7,IF('Copy &amp; Paste Roster Report Here'!$M263="fy",1,0),0)</f>
        <v>0</v>
      </c>
      <c r="BY266" s="121">
        <f>IF('Copy &amp; Paste Roster Report Here'!$A263=BY$7,IF('Copy &amp; Paste Roster Report Here'!$M263="fy",1,0),0)</f>
        <v>0</v>
      </c>
      <c r="BZ266" s="121">
        <f>IF('Copy &amp; Paste Roster Report Here'!$A263=BZ$7,IF('Copy &amp; Paste Roster Report Here'!$M263="fy",1,0),0)</f>
        <v>0</v>
      </c>
      <c r="CA266" s="121">
        <f>IF('Copy &amp; Paste Roster Report Here'!$A263=CA$7,IF('Copy &amp; Paste Roster Report Here'!$M263="fy",1,0),0)</f>
        <v>0</v>
      </c>
      <c r="CB266" s="121">
        <f>IF('Copy &amp; Paste Roster Report Here'!$A263=CB$7,IF('Copy &amp; Paste Roster Report Here'!$M263="fy",1,0),0)</f>
        <v>0</v>
      </c>
      <c r="CC266" s="121">
        <f>IF('Copy &amp; Paste Roster Report Here'!$A263=CC$7,IF('Copy &amp; Paste Roster Report Here'!$M263="fy",1,0),0)</f>
        <v>0</v>
      </c>
      <c r="CD266" s="121">
        <f>IF('Copy &amp; Paste Roster Report Here'!$A263=CD$7,IF('Copy &amp; Paste Roster Report Here'!$M263="fy",1,0),0)</f>
        <v>0</v>
      </c>
      <c r="CE266" s="121">
        <f>IF('Copy &amp; Paste Roster Report Here'!$A263=CE$7,IF('Copy &amp; Paste Roster Report Here'!$M263="fy",1,0),0)</f>
        <v>0</v>
      </c>
      <c r="CF266" s="73">
        <f t="shared" si="73"/>
        <v>0</v>
      </c>
      <c r="CG266" s="122">
        <f>IF('Copy &amp; Paste Roster Report Here'!$A263=CG$7,IF('Copy &amp; Paste Roster Report Here'!$M263="RH",1,0),0)</f>
        <v>0</v>
      </c>
      <c r="CH266" s="122">
        <f>IF('Copy &amp; Paste Roster Report Here'!$A263=CH$7,IF('Copy &amp; Paste Roster Report Here'!$M263="RH",1,0),0)</f>
        <v>0</v>
      </c>
      <c r="CI266" s="122">
        <f>IF('Copy &amp; Paste Roster Report Here'!$A263=CI$7,IF('Copy &amp; Paste Roster Report Here'!$M263="RH",1,0),0)</f>
        <v>0</v>
      </c>
      <c r="CJ266" s="122">
        <f>IF('Copy &amp; Paste Roster Report Here'!$A263=CJ$7,IF('Copy &amp; Paste Roster Report Here'!$M263="RH",1,0),0)</f>
        <v>0</v>
      </c>
      <c r="CK266" s="122">
        <f>IF('Copy &amp; Paste Roster Report Here'!$A263=CK$7,IF('Copy &amp; Paste Roster Report Here'!$M263="RH",1,0),0)</f>
        <v>0</v>
      </c>
      <c r="CL266" s="122">
        <f>IF('Copy &amp; Paste Roster Report Here'!$A263=CL$7,IF('Copy &amp; Paste Roster Report Here'!$M263="RH",1,0),0)</f>
        <v>0</v>
      </c>
      <c r="CM266" s="122">
        <f>IF('Copy &amp; Paste Roster Report Here'!$A263=CM$7,IF('Copy &amp; Paste Roster Report Here'!$M263="RH",1,0),0)</f>
        <v>0</v>
      </c>
      <c r="CN266" s="122">
        <f>IF('Copy &amp; Paste Roster Report Here'!$A263=CN$7,IF('Copy &amp; Paste Roster Report Here'!$M263="RH",1,0),0)</f>
        <v>0</v>
      </c>
      <c r="CO266" s="122">
        <f>IF('Copy &amp; Paste Roster Report Here'!$A263=CO$7,IF('Copy &amp; Paste Roster Report Here'!$M263="RH",1,0),0)</f>
        <v>0</v>
      </c>
      <c r="CP266" s="122">
        <f>IF('Copy &amp; Paste Roster Report Here'!$A263=CP$7,IF('Copy &amp; Paste Roster Report Here'!$M263="RH",1,0),0)</f>
        <v>0</v>
      </c>
      <c r="CQ266" s="122">
        <f>IF('Copy &amp; Paste Roster Report Here'!$A263=CQ$7,IF('Copy &amp; Paste Roster Report Here'!$M263="RH",1,0),0)</f>
        <v>0</v>
      </c>
      <c r="CR266" s="73">
        <f t="shared" si="74"/>
        <v>0</v>
      </c>
      <c r="CS266" s="123">
        <f>IF('Copy &amp; Paste Roster Report Here'!$A263=CS$7,IF('Copy &amp; Paste Roster Report Here'!$M263="QT",1,0),0)</f>
        <v>0</v>
      </c>
      <c r="CT266" s="123">
        <f>IF('Copy &amp; Paste Roster Report Here'!$A263=CT$7,IF('Copy &amp; Paste Roster Report Here'!$M263="QT",1,0),0)</f>
        <v>0</v>
      </c>
      <c r="CU266" s="123">
        <f>IF('Copy &amp; Paste Roster Report Here'!$A263=CU$7,IF('Copy &amp; Paste Roster Report Here'!$M263="QT",1,0),0)</f>
        <v>0</v>
      </c>
      <c r="CV266" s="123">
        <f>IF('Copy &amp; Paste Roster Report Here'!$A263=CV$7,IF('Copy &amp; Paste Roster Report Here'!$M263="QT",1,0),0)</f>
        <v>0</v>
      </c>
      <c r="CW266" s="123">
        <f>IF('Copy &amp; Paste Roster Report Here'!$A263=CW$7,IF('Copy &amp; Paste Roster Report Here'!$M263="QT",1,0),0)</f>
        <v>0</v>
      </c>
      <c r="CX266" s="123">
        <f>IF('Copy &amp; Paste Roster Report Here'!$A263=CX$7,IF('Copy &amp; Paste Roster Report Here'!$M263="QT",1,0),0)</f>
        <v>0</v>
      </c>
      <c r="CY266" s="123">
        <f>IF('Copy &amp; Paste Roster Report Here'!$A263=CY$7,IF('Copy &amp; Paste Roster Report Here'!$M263="QT",1,0),0)</f>
        <v>0</v>
      </c>
      <c r="CZ266" s="123">
        <f>IF('Copy &amp; Paste Roster Report Here'!$A263=CZ$7,IF('Copy &amp; Paste Roster Report Here'!$M263="QT",1,0),0)</f>
        <v>0</v>
      </c>
      <c r="DA266" s="123">
        <f>IF('Copy &amp; Paste Roster Report Here'!$A263=DA$7,IF('Copy &amp; Paste Roster Report Here'!$M263="QT",1,0),0)</f>
        <v>0</v>
      </c>
      <c r="DB266" s="123">
        <f>IF('Copy &amp; Paste Roster Report Here'!$A263=DB$7,IF('Copy &amp; Paste Roster Report Here'!$M263="QT",1,0),0)</f>
        <v>0</v>
      </c>
      <c r="DC266" s="123">
        <f>IF('Copy &amp; Paste Roster Report Here'!$A263=DC$7,IF('Copy &amp; Paste Roster Report Here'!$M263="QT",1,0),0)</f>
        <v>0</v>
      </c>
      <c r="DD266" s="73">
        <f t="shared" si="75"/>
        <v>0</v>
      </c>
      <c r="DE266" s="124">
        <f>IF('Copy &amp; Paste Roster Report Here'!$A263=DE$7,IF('Copy &amp; Paste Roster Report Here'!$M263="xxxxxxxxxxx",1,0),0)</f>
        <v>0</v>
      </c>
      <c r="DF266" s="124">
        <f>IF('Copy &amp; Paste Roster Report Here'!$A263=DF$7,IF('Copy &amp; Paste Roster Report Here'!$M263="xxxxxxxxxxx",1,0),0)</f>
        <v>0</v>
      </c>
      <c r="DG266" s="124">
        <f>IF('Copy &amp; Paste Roster Report Here'!$A263=DG$7,IF('Copy &amp; Paste Roster Report Here'!$M263="xxxxxxxxxxx",1,0),0)</f>
        <v>0</v>
      </c>
      <c r="DH266" s="124">
        <f>IF('Copy &amp; Paste Roster Report Here'!$A263=DH$7,IF('Copy &amp; Paste Roster Report Here'!$M263="xxxxxxxxxxx",1,0),0)</f>
        <v>0</v>
      </c>
      <c r="DI266" s="124">
        <f>IF('Copy &amp; Paste Roster Report Here'!$A263=DI$7,IF('Copy &amp; Paste Roster Report Here'!$M263="xxxxxxxxxxx",1,0),0)</f>
        <v>0</v>
      </c>
      <c r="DJ266" s="124">
        <f>IF('Copy &amp; Paste Roster Report Here'!$A263=DJ$7,IF('Copy &amp; Paste Roster Report Here'!$M263="xxxxxxxxxxx",1,0),0)</f>
        <v>0</v>
      </c>
      <c r="DK266" s="124">
        <f>IF('Copy &amp; Paste Roster Report Here'!$A263=DK$7,IF('Copy &amp; Paste Roster Report Here'!$M263="xxxxxxxxxxx",1,0),0)</f>
        <v>0</v>
      </c>
      <c r="DL266" s="124">
        <f>IF('Copy &amp; Paste Roster Report Here'!$A263=DL$7,IF('Copy &amp; Paste Roster Report Here'!$M263="xxxxxxxxxxx",1,0),0)</f>
        <v>0</v>
      </c>
      <c r="DM266" s="124">
        <f>IF('Copy &amp; Paste Roster Report Here'!$A263=DM$7,IF('Copy &amp; Paste Roster Report Here'!$M263="xxxxxxxxxxx",1,0),0)</f>
        <v>0</v>
      </c>
      <c r="DN266" s="124">
        <f>IF('Copy &amp; Paste Roster Report Here'!$A263=DN$7,IF('Copy &amp; Paste Roster Report Here'!$M263="xxxxxxxxxxx",1,0),0)</f>
        <v>0</v>
      </c>
      <c r="DO266" s="124">
        <f>IF('Copy &amp; Paste Roster Report Here'!$A263=DO$7,IF('Copy &amp; Paste Roster Report Here'!$M263="xxxxxxxxxxx",1,0),0)</f>
        <v>0</v>
      </c>
      <c r="DP266" s="125">
        <f t="shared" si="76"/>
        <v>0</v>
      </c>
      <c r="DQ266" s="126">
        <f t="shared" si="77"/>
        <v>0</v>
      </c>
    </row>
    <row r="267" spans="1:121" x14ac:dyDescent="0.25">
      <c r="A267" s="111">
        <f t="shared" si="63"/>
        <v>0</v>
      </c>
      <c r="B267" s="111">
        <f t="shared" si="64"/>
        <v>0</v>
      </c>
      <c r="C267" s="112">
        <f>+('Copy &amp; Paste Roster Report Here'!$P264-'Copy &amp; Paste Roster Report Here'!$O264)/30</f>
        <v>0</v>
      </c>
      <c r="D267" s="112">
        <f>+('Copy &amp; Paste Roster Report Here'!$P264-'Copy &amp; Paste Roster Report Here'!$O264)</f>
        <v>0</v>
      </c>
      <c r="E267" s="111">
        <f>'Copy &amp; Paste Roster Report Here'!N264</f>
        <v>0</v>
      </c>
      <c r="F267" s="111" t="str">
        <f t="shared" si="65"/>
        <v>N</v>
      </c>
      <c r="G267" s="111">
        <f>'Copy &amp; Paste Roster Report Here'!R264</f>
        <v>0</v>
      </c>
      <c r="H267" s="113">
        <f t="shared" si="66"/>
        <v>0</v>
      </c>
      <c r="I267" s="112">
        <f>IF(F267="N",$F$5-'Copy &amp; Paste Roster Report Here'!O264,+'Copy &amp; Paste Roster Report Here'!Q264-'Copy &amp; Paste Roster Report Here'!O264)</f>
        <v>0</v>
      </c>
      <c r="J267" s="114">
        <f t="shared" si="67"/>
        <v>0</v>
      </c>
      <c r="K267" s="114">
        <f t="shared" si="68"/>
        <v>0</v>
      </c>
      <c r="L267" s="115">
        <f>'Copy &amp; Paste Roster Report Here'!F264</f>
        <v>0</v>
      </c>
      <c r="M267" s="116">
        <f t="shared" si="69"/>
        <v>0</v>
      </c>
      <c r="N267" s="117">
        <f>IF('Copy &amp; Paste Roster Report Here'!$A264='Analytical Tests'!N$7,IF($F267="Y",+$H267*N$6,0),0)</f>
        <v>0</v>
      </c>
      <c r="O267" s="117">
        <f>IF('Copy &amp; Paste Roster Report Here'!$A264='Analytical Tests'!O$7,IF($F267="Y",+$H267*O$6,0),0)</f>
        <v>0</v>
      </c>
      <c r="P267" s="117">
        <f>IF('Copy &amp; Paste Roster Report Here'!$A264='Analytical Tests'!P$7,IF($F267="Y",+$H267*P$6,0),0)</f>
        <v>0</v>
      </c>
      <c r="Q267" s="117">
        <f>IF('Copy &amp; Paste Roster Report Here'!$A264='Analytical Tests'!Q$7,IF($F267="Y",+$H267*Q$6,0),0)</f>
        <v>0</v>
      </c>
      <c r="R267" s="117">
        <f>IF('Copy &amp; Paste Roster Report Here'!$A264='Analytical Tests'!R$7,IF($F267="Y",+$H267*R$6,0),0)</f>
        <v>0</v>
      </c>
      <c r="S267" s="117">
        <f>IF('Copy &amp; Paste Roster Report Here'!$A264='Analytical Tests'!S$7,IF($F267="Y",+$H267*S$6,0),0)</f>
        <v>0</v>
      </c>
      <c r="T267" s="117">
        <f>IF('Copy &amp; Paste Roster Report Here'!$A264='Analytical Tests'!T$7,IF($F267="Y",+$H267*T$6,0),0)</f>
        <v>0</v>
      </c>
      <c r="U267" s="117">
        <f>IF('Copy &amp; Paste Roster Report Here'!$A264='Analytical Tests'!U$7,IF($F267="Y",+$H267*U$6,0),0)</f>
        <v>0</v>
      </c>
      <c r="V267" s="117">
        <f>IF('Copy &amp; Paste Roster Report Here'!$A264='Analytical Tests'!V$7,IF($F267="Y",+$H267*V$6,0),0)</f>
        <v>0</v>
      </c>
      <c r="W267" s="117">
        <f>IF('Copy &amp; Paste Roster Report Here'!$A264='Analytical Tests'!W$7,IF($F267="Y",+$H267*W$6,0),0)</f>
        <v>0</v>
      </c>
      <c r="X267" s="117">
        <f>IF('Copy &amp; Paste Roster Report Here'!$A264='Analytical Tests'!X$7,IF($F267="Y",+$H267*X$6,0),0)</f>
        <v>0</v>
      </c>
      <c r="Y267" s="117" t="b">
        <f>IF('Copy &amp; Paste Roster Report Here'!$A264='Analytical Tests'!Y$7,IF($F267="N",IF($J267&gt;=$C267,Y$6,+($I267/$D267)*Y$6),0))</f>
        <v>0</v>
      </c>
      <c r="Z267" s="117" t="b">
        <f>IF('Copy &amp; Paste Roster Report Here'!$A264='Analytical Tests'!Z$7,IF($F267="N",IF($J267&gt;=$C267,Z$6,+($I267/$D267)*Z$6),0))</f>
        <v>0</v>
      </c>
      <c r="AA267" s="117" t="b">
        <f>IF('Copy &amp; Paste Roster Report Here'!$A264='Analytical Tests'!AA$7,IF($F267="N",IF($J267&gt;=$C267,AA$6,+($I267/$D267)*AA$6),0))</f>
        <v>0</v>
      </c>
      <c r="AB267" s="117" t="b">
        <f>IF('Copy &amp; Paste Roster Report Here'!$A264='Analytical Tests'!AB$7,IF($F267="N",IF($J267&gt;=$C267,AB$6,+($I267/$D267)*AB$6),0))</f>
        <v>0</v>
      </c>
      <c r="AC267" s="117" t="b">
        <f>IF('Copy &amp; Paste Roster Report Here'!$A264='Analytical Tests'!AC$7,IF($F267="N",IF($J267&gt;=$C267,AC$6,+($I267/$D267)*AC$6),0))</f>
        <v>0</v>
      </c>
      <c r="AD267" s="117" t="b">
        <f>IF('Copy &amp; Paste Roster Report Here'!$A264='Analytical Tests'!AD$7,IF($F267="N",IF($J267&gt;=$C267,AD$6,+($I267/$D267)*AD$6),0))</f>
        <v>0</v>
      </c>
      <c r="AE267" s="117" t="b">
        <f>IF('Copy &amp; Paste Roster Report Here'!$A264='Analytical Tests'!AE$7,IF($F267="N",IF($J267&gt;=$C267,AE$6,+($I267/$D267)*AE$6),0))</f>
        <v>0</v>
      </c>
      <c r="AF267" s="117" t="b">
        <f>IF('Copy &amp; Paste Roster Report Here'!$A264='Analytical Tests'!AF$7,IF($F267="N",IF($J267&gt;=$C267,AF$6,+($I267/$D267)*AF$6),0))</f>
        <v>0</v>
      </c>
      <c r="AG267" s="117" t="b">
        <f>IF('Copy &amp; Paste Roster Report Here'!$A264='Analytical Tests'!AG$7,IF($F267="N",IF($J267&gt;=$C267,AG$6,+($I267/$D267)*AG$6),0))</f>
        <v>0</v>
      </c>
      <c r="AH267" s="117" t="b">
        <f>IF('Copy &amp; Paste Roster Report Here'!$A264='Analytical Tests'!AH$7,IF($F267="N",IF($J267&gt;=$C267,AH$6,+($I267/$D267)*AH$6),0))</f>
        <v>0</v>
      </c>
      <c r="AI267" s="117" t="b">
        <f>IF('Copy &amp; Paste Roster Report Here'!$A264='Analytical Tests'!AI$7,IF($F267="N",IF($J267&gt;=$C267,AI$6,+($I267/$D267)*AI$6),0))</f>
        <v>0</v>
      </c>
      <c r="AJ267" s="79"/>
      <c r="AK267" s="118">
        <f>IF('Copy &amp; Paste Roster Report Here'!$A264=AK$7,IF('Copy &amp; Paste Roster Report Here'!$M264="FT",1,0),0)</f>
        <v>0</v>
      </c>
      <c r="AL267" s="118">
        <f>IF('Copy &amp; Paste Roster Report Here'!$A264=AL$7,IF('Copy &amp; Paste Roster Report Here'!$M264="FT",1,0),0)</f>
        <v>0</v>
      </c>
      <c r="AM267" s="118">
        <f>IF('Copy &amp; Paste Roster Report Here'!$A264=AM$7,IF('Copy &amp; Paste Roster Report Here'!$M264="FT",1,0),0)</f>
        <v>0</v>
      </c>
      <c r="AN267" s="118">
        <f>IF('Copy &amp; Paste Roster Report Here'!$A264=AN$7,IF('Copy &amp; Paste Roster Report Here'!$M264="FT",1,0),0)</f>
        <v>0</v>
      </c>
      <c r="AO267" s="118">
        <f>IF('Copy &amp; Paste Roster Report Here'!$A264=AO$7,IF('Copy &amp; Paste Roster Report Here'!$M264="FT",1,0),0)</f>
        <v>0</v>
      </c>
      <c r="AP267" s="118">
        <f>IF('Copy &amp; Paste Roster Report Here'!$A264=AP$7,IF('Copy &amp; Paste Roster Report Here'!$M264="FT",1,0),0)</f>
        <v>0</v>
      </c>
      <c r="AQ267" s="118">
        <f>IF('Copy &amp; Paste Roster Report Here'!$A264=AQ$7,IF('Copy &amp; Paste Roster Report Here'!$M264="FT",1,0),0)</f>
        <v>0</v>
      </c>
      <c r="AR267" s="118">
        <f>IF('Copy &amp; Paste Roster Report Here'!$A264=AR$7,IF('Copy &amp; Paste Roster Report Here'!$M264="FT",1,0),0)</f>
        <v>0</v>
      </c>
      <c r="AS267" s="118">
        <f>IF('Copy &amp; Paste Roster Report Here'!$A264=AS$7,IF('Copy &amp; Paste Roster Report Here'!$M264="FT",1,0),0)</f>
        <v>0</v>
      </c>
      <c r="AT267" s="118">
        <f>IF('Copy &amp; Paste Roster Report Here'!$A264=AT$7,IF('Copy &amp; Paste Roster Report Here'!$M264="FT",1,0),0)</f>
        <v>0</v>
      </c>
      <c r="AU267" s="118">
        <f>IF('Copy &amp; Paste Roster Report Here'!$A264=AU$7,IF('Copy &amp; Paste Roster Report Here'!$M264="FT",1,0),0)</f>
        <v>0</v>
      </c>
      <c r="AV267" s="73">
        <f t="shared" si="70"/>
        <v>0</v>
      </c>
      <c r="AW267" s="119">
        <f>IF('Copy &amp; Paste Roster Report Here'!$A264=AW$7,IF('Copy &amp; Paste Roster Report Here'!$M264="HT",1,0),0)</f>
        <v>0</v>
      </c>
      <c r="AX267" s="119">
        <f>IF('Copy &amp; Paste Roster Report Here'!$A264=AX$7,IF('Copy &amp; Paste Roster Report Here'!$M264="HT",1,0),0)</f>
        <v>0</v>
      </c>
      <c r="AY267" s="119">
        <f>IF('Copy &amp; Paste Roster Report Here'!$A264=AY$7,IF('Copy &amp; Paste Roster Report Here'!$M264="HT",1,0),0)</f>
        <v>0</v>
      </c>
      <c r="AZ267" s="119">
        <f>IF('Copy &amp; Paste Roster Report Here'!$A264=AZ$7,IF('Copy &amp; Paste Roster Report Here'!$M264="HT",1,0),0)</f>
        <v>0</v>
      </c>
      <c r="BA267" s="119">
        <f>IF('Copy &amp; Paste Roster Report Here'!$A264=BA$7,IF('Copy &amp; Paste Roster Report Here'!$M264="HT",1,0),0)</f>
        <v>0</v>
      </c>
      <c r="BB267" s="119">
        <f>IF('Copy &amp; Paste Roster Report Here'!$A264=BB$7,IF('Copy &amp; Paste Roster Report Here'!$M264="HT",1,0),0)</f>
        <v>0</v>
      </c>
      <c r="BC267" s="119">
        <f>IF('Copy &amp; Paste Roster Report Here'!$A264=BC$7,IF('Copy &amp; Paste Roster Report Here'!$M264="HT",1,0),0)</f>
        <v>0</v>
      </c>
      <c r="BD267" s="119">
        <f>IF('Copy &amp; Paste Roster Report Here'!$A264=BD$7,IF('Copy &amp; Paste Roster Report Here'!$M264="HT",1,0),0)</f>
        <v>0</v>
      </c>
      <c r="BE267" s="119">
        <f>IF('Copy &amp; Paste Roster Report Here'!$A264=BE$7,IF('Copy &amp; Paste Roster Report Here'!$M264="HT",1,0),0)</f>
        <v>0</v>
      </c>
      <c r="BF267" s="119">
        <f>IF('Copy &amp; Paste Roster Report Here'!$A264=BF$7,IF('Copy &amp; Paste Roster Report Here'!$M264="HT",1,0),0)</f>
        <v>0</v>
      </c>
      <c r="BG267" s="119">
        <f>IF('Copy &amp; Paste Roster Report Here'!$A264=BG$7,IF('Copy &amp; Paste Roster Report Here'!$M264="HT",1,0),0)</f>
        <v>0</v>
      </c>
      <c r="BH267" s="73">
        <f t="shared" si="71"/>
        <v>0</v>
      </c>
      <c r="BI267" s="120">
        <f>IF('Copy &amp; Paste Roster Report Here'!$A264=BI$7,IF('Copy &amp; Paste Roster Report Here'!$M264="MT",1,0),0)</f>
        <v>0</v>
      </c>
      <c r="BJ267" s="120">
        <f>IF('Copy &amp; Paste Roster Report Here'!$A264=BJ$7,IF('Copy &amp; Paste Roster Report Here'!$M264="MT",1,0),0)</f>
        <v>0</v>
      </c>
      <c r="BK267" s="120">
        <f>IF('Copy &amp; Paste Roster Report Here'!$A264=BK$7,IF('Copy &amp; Paste Roster Report Here'!$M264="MT",1,0),0)</f>
        <v>0</v>
      </c>
      <c r="BL267" s="120">
        <f>IF('Copy &amp; Paste Roster Report Here'!$A264=BL$7,IF('Copy &amp; Paste Roster Report Here'!$M264="MT",1,0),0)</f>
        <v>0</v>
      </c>
      <c r="BM267" s="120">
        <f>IF('Copy &amp; Paste Roster Report Here'!$A264=BM$7,IF('Copy &amp; Paste Roster Report Here'!$M264="MT",1,0),0)</f>
        <v>0</v>
      </c>
      <c r="BN267" s="120">
        <f>IF('Copy &amp; Paste Roster Report Here'!$A264=BN$7,IF('Copy &amp; Paste Roster Report Here'!$M264="MT",1,0),0)</f>
        <v>0</v>
      </c>
      <c r="BO267" s="120">
        <f>IF('Copy &amp; Paste Roster Report Here'!$A264=BO$7,IF('Copy &amp; Paste Roster Report Here'!$M264="MT",1,0),0)</f>
        <v>0</v>
      </c>
      <c r="BP267" s="120">
        <f>IF('Copy &amp; Paste Roster Report Here'!$A264=BP$7,IF('Copy &amp; Paste Roster Report Here'!$M264="MT",1,0),0)</f>
        <v>0</v>
      </c>
      <c r="BQ267" s="120">
        <f>IF('Copy &amp; Paste Roster Report Here'!$A264=BQ$7,IF('Copy &amp; Paste Roster Report Here'!$M264="MT",1,0),0)</f>
        <v>0</v>
      </c>
      <c r="BR267" s="120">
        <f>IF('Copy &amp; Paste Roster Report Here'!$A264=BR$7,IF('Copy &amp; Paste Roster Report Here'!$M264="MT",1,0),0)</f>
        <v>0</v>
      </c>
      <c r="BS267" s="120">
        <f>IF('Copy &amp; Paste Roster Report Here'!$A264=BS$7,IF('Copy &amp; Paste Roster Report Here'!$M264="MT",1,0),0)</f>
        <v>0</v>
      </c>
      <c r="BT267" s="73">
        <f t="shared" si="72"/>
        <v>0</v>
      </c>
      <c r="BU267" s="121">
        <f>IF('Copy &amp; Paste Roster Report Here'!$A264=BU$7,IF('Copy &amp; Paste Roster Report Here'!$M264="fy",1,0),0)</f>
        <v>0</v>
      </c>
      <c r="BV267" s="121">
        <f>IF('Copy &amp; Paste Roster Report Here'!$A264=BV$7,IF('Copy &amp; Paste Roster Report Here'!$M264="fy",1,0),0)</f>
        <v>0</v>
      </c>
      <c r="BW267" s="121">
        <f>IF('Copy &amp; Paste Roster Report Here'!$A264=BW$7,IF('Copy &amp; Paste Roster Report Here'!$M264="fy",1,0),0)</f>
        <v>0</v>
      </c>
      <c r="BX267" s="121">
        <f>IF('Copy &amp; Paste Roster Report Here'!$A264=BX$7,IF('Copy &amp; Paste Roster Report Here'!$M264="fy",1,0),0)</f>
        <v>0</v>
      </c>
      <c r="BY267" s="121">
        <f>IF('Copy &amp; Paste Roster Report Here'!$A264=BY$7,IF('Copy &amp; Paste Roster Report Here'!$M264="fy",1,0),0)</f>
        <v>0</v>
      </c>
      <c r="BZ267" s="121">
        <f>IF('Copy &amp; Paste Roster Report Here'!$A264=BZ$7,IF('Copy &amp; Paste Roster Report Here'!$M264="fy",1,0),0)</f>
        <v>0</v>
      </c>
      <c r="CA267" s="121">
        <f>IF('Copy &amp; Paste Roster Report Here'!$A264=CA$7,IF('Copy &amp; Paste Roster Report Here'!$M264="fy",1,0),0)</f>
        <v>0</v>
      </c>
      <c r="CB267" s="121">
        <f>IF('Copy &amp; Paste Roster Report Here'!$A264=CB$7,IF('Copy &amp; Paste Roster Report Here'!$M264="fy",1,0),0)</f>
        <v>0</v>
      </c>
      <c r="CC267" s="121">
        <f>IF('Copy &amp; Paste Roster Report Here'!$A264=CC$7,IF('Copy &amp; Paste Roster Report Here'!$M264="fy",1,0),0)</f>
        <v>0</v>
      </c>
      <c r="CD267" s="121">
        <f>IF('Copy &amp; Paste Roster Report Here'!$A264=CD$7,IF('Copy &amp; Paste Roster Report Here'!$M264="fy",1,0),0)</f>
        <v>0</v>
      </c>
      <c r="CE267" s="121">
        <f>IF('Copy &amp; Paste Roster Report Here'!$A264=CE$7,IF('Copy &amp; Paste Roster Report Here'!$M264="fy",1,0),0)</f>
        <v>0</v>
      </c>
      <c r="CF267" s="73">
        <f t="shared" si="73"/>
        <v>0</v>
      </c>
      <c r="CG267" s="122">
        <f>IF('Copy &amp; Paste Roster Report Here'!$A264=CG$7,IF('Copy &amp; Paste Roster Report Here'!$M264="RH",1,0),0)</f>
        <v>0</v>
      </c>
      <c r="CH267" s="122">
        <f>IF('Copy &amp; Paste Roster Report Here'!$A264=CH$7,IF('Copy &amp; Paste Roster Report Here'!$M264="RH",1,0),0)</f>
        <v>0</v>
      </c>
      <c r="CI267" s="122">
        <f>IF('Copy &amp; Paste Roster Report Here'!$A264=CI$7,IF('Copy &amp; Paste Roster Report Here'!$M264="RH",1,0),0)</f>
        <v>0</v>
      </c>
      <c r="CJ267" s="122">
        <f>IF('Copy &amp; Paste Roster Report Here'!$A264=CJ$7,IF('Copy &amp; Paste Roster Report Here'!$M264="RH",1,0),0)</f>
        <v>0</v>
      </c>
      <c r="CK267" s="122">
        <f>IF('Copy &amp; Paste Roster Report Here'!$A264=CK$7,IF('Copy &amp; Paste Roster Report Here'!$M264="RH",1,0),0)</f>
        <v>0</v>
      </c>
      <c r="CL267" s="122">
        <f>IF('Copy &amp; Paste Roster Report Here'!$A264=CL$7,IF('Copy &amp; Paste Roster Report Here'!$M264="RH",1,0),0)</f>
        <v>0</v>
      </c>
      <c r="CM267" s="122">
        <f>IF('Copy &amp; Paste Roster Report Here'!$A264=CM$7,IF('Copy &amp; Paste Roster Report Here'!$M264="RH",1,0),0)</f>
        <v>0</v>
      </c>
      <c r="CN267" s="122">
        <f>IF('Copy &amp; Paste Roster Report Here'!$A264=CN$7,IF('Copy &amp; Paste Roster Report Here'!$M264="RH",1,0),0)</f>
        <v>0</v>
      </c>
      <c r="CO267" s="122">
        <f>IF('Copy &amp; Paste Roster Report Here'!$A264=CO$7,IF('Copy &amp; Paste Roster Report Here'!$M264="RH",1,0),0)</f>
        <v>0</v>
      </c>
      <c r="CP267" s="122">
        <f>IF('Copy &amp; Paste Roster Report Here'!$A264=CP$7,IF('Copy &amp; Paste Roster Report Here'!$M264="RH",1,0),0)</f>
        <v>0</v>
      </c>
      <c r="CQ267" s="122">
        <f>IF('Copy &amp; Paste Roster Report Here'!$A264=CQ$7,IF('Copy &amp; Paste Roster Report Here'!$M264="RH",1,0),0)</f>
        <v>0</v>
      </c>
      <c r="CR267" s="73">
        <f t="shared" si="74"/>
        <v>0</v>
      </c>
      <c r="CS267" s="123">
        <f>IF('Copy &amp; Paste Roster Report Here'!$A264=CS$7,IF('Copy &amp; Paste Roster Report Here'!$M264="QT",1,0),0)</f>
        <v>0</v>
      </c>
      <c r="CT267" s="123">
        <f>IF('Copy &amp; Paste Roster Report Here'!$A264=CT$7,IF('Copy &amp; Paste Roster Report Here'!$M264="QT",1,0),0)</f>
        <v>0</v>
      </c>
      <c r="CU267" s="123">
        <f>IF('Copy &amp; Paste Roster Report Here'!$A264=CU$7,IF('Copy &amp; Paste Roster Report Here'!$M264="QT",1,0),0)</f>
        <v>0</v>
      </c>
      <c r="CV267" s="123">
        <f>IF('Copy &amp; Paste Roster Report Here'!$A264=CV$7,IF('Copy &amp; Paste Roster Report Here'!$M264="QT",1,0),0)</f>
        <v>0</v>
      </c>
      <c r="CW267" s="123">
        <f>IF('Copy &amp; Paste Roster Report Here'!$A264=CW$7,IF('Copy &amp; Paste Roster Report Here'!$M264="QT",1,0),0)</f>
        <v>0</v>
      </c>
      <c r="CX267" s="123">
        <f>IF('Copy &amp; Paste Roster Report Here'!$A264=CX$7,IF('Copy &amp; Paste Roster Report Here'!$M264="QT",1,0),0)</f>
        <v>0</v>
      </c>
      <c r="CY267" s="123">
        <f>IF('Copy &amp; Paste Roster Report Here'!$A264=CY$7,IF('Copy &amp; Paste Roster Report Here'!$M264="QT",1,0),0)</f>
        <v>0</v>
      </c>
      <c r="CZ267" s="123">
        <f>IF('Copy &amp; Paste Roster Report Here'!$A264=CZ$7,IF('Copy &amp; Paste Roster Report Here'!$M264="QT",1,0),0)</f>
        <v>0</v>
      </c>
      <c r="DA267" s="123">
        <f>IF('Copy &amp; Paste Roster Report Here'!$A264=DA$7,IF('Copy &amp; Paste Roster Report Here'!$M264="QT",1,0),0)</f>
        <v>0</v>
      </c>
      <c r="DB267" s="123">
        <f>IF('Copy &amp; Paste Roster Report Here'!$A264=DB$7,IF('Copy &amp; Paste Roster Report Here'!$M264="QT",1,0),0)</f>
        <v>0</v>
      </c>
      <c r="DC267" s="123">
        <f>IF('Copy &amp; Paste Roster Report Here'!$A264=DC$7,IF('Copy &amp; Paste Roster Report Here'!$M264="QT",1,0),0)</f>
        <v>0</v>
      </c>
      <c r="DD267" s="73">
        <f t="shared" si="75"/>
        <v>0</v>
      </c>
      <c r="DE267" s="124">
        <f>IF('Copy &amp; Paste Roster Report Here'!$A264=DE$7,IF('Copy &amp; Paste Roster Report Here'!$M264="xxxxxxxxxxx",1,0),0)</f>
        <v>0</v>
      </c>
      <c r="DF267" s="124">
        <f>IF('Copy &amp; Paste Roster Report Here'!$A264=DF$7,IF('Copy &amp; Paste Roster Report Here'!$M264="xxxxxxxxxxx",1,0),0)</f>
        <v>0</v>
      </c>
      <c r="DG267" s="124">
        <f>IF('Copy &amp; Paste Roster Report Here'!$A264=DG$7,IF('Copy &amp; Paste Roster Report Here'!$M264="xxxxxxxxxxx",1,0),0)</f>
        <v>0</v>
      </c>
      <c r="DH267" s="124">
        <f>IF('Copy &amp; Paste Roster Report Here'!$A264=DH$7,IF('Copy &amp; Paste Roster Report Here'!$M264="xxxxxxxxxxx",1,0),0)</f>
        <v>0</v>
      </c>
      <c r="DI267" s="124">
        <f>IF('Copy &amp; Paste Roster Report Here'!$A264=DI$7,IF('Copy &amp; Paste Roster Report Here'!$M264="xxxxxxxxxxx",1,0),0)</f>
        <v>0</v>
      </c>
      <c r="DJ267" s="124">
        <f>IF('Copy &amp; Paste Roster Report Here'!$A264=DJ$7,IF('Copy &amp; Paste Roster Report Here'!$M264="xxxxxxxxxxx",1,0),0)</f>
        <v>0</v>
      </c>
      <c r="DK267" s="124">
        <f>IF('Copy &amp; Paste Roster Report Here'!$A264=DK$7,IF('Copy &amp; Paste Roster Report Here'!$M264="xxxxxxxxxxx",1,0),0)</f>
        <v>0</v>
      </c>
      <c r="DL267" s="124">
        <f>IF('Copy &amp; Paste Roster Report Here'!$A264=DL$7,IF('Copy &amp; Paste Roster Report Here'!$M264="xxxxxxxxxxx",1,0),0)</f>
        <v>0</v>
      </c>
      <c r="DM267" s="124">
        <f>IF('Copy &amp; Paste Roster Report Here'!$A264=DM$7,IF('Copy &amp; Paste Roster Report Here'!$M264="xxxxxxxxxxx",1,0),0)</f>
        <v>0</v>
      </c>
      <c r="DN267" s="124">
        <f>IF('Copy &amp; Paste Roster Report Here'!$A264=DN$7,IF('Copy &amp; Paste Roster Report Here'!$M264="xxxxxxxxxxx",1,0),0)</f>
        <v>0</v>
      </c>
      <c r="DO267" s="124">
        <f>IF('Copy &amp; Paste Roster Report Here'!$A264=DO$7,IF('Copy &amp; Paste Roster Report Here'!$M264="xxxxxxxxxxx",1,0),0)</f>
        <v>0</v>
      </c>
      <c r="DP267" s="125">
        <f t="shared" si="76"/>
        <v>0</v>
      </c>
      <c r="DQ267" s="126">
        <f t="shared" si="77"/>
        <v>0</v>
      </c>
    </row>
    <row r="268" spans="1:121" x14ac:dyDescent="0.25">
      <c r="A268" s="111">
        <f t="shared" si="63"/>
        <v>0</v>
      </c>
      <c r="B268" s="111">
        <f t="shared" si="64"/>
        <v>0</v>
      </c>
      <c r="C268" s="112">
        <f>+('Copy &amp; Paste Roster Report Here'!$P265-'Copy &amp; Paste Roster Report Here'!$O265)/30</f>
        <v>0</v>
      </c>
      <c r="D268" s="112">
        <f>+('Copy &amp; Paste Roster Report Here'!$P265-'Copy &amp; Paste Roster Report Here'!$O265)</f>
        <v>0</v>
      </c>
      <c r="E268" s="111">
        <f>'Copy &amp; Paste Roster Report Here'!N265</f>
        <v>0</v>
      </c>
      <c r="F268" s="111" t="str">
        <f t="shared" si="65"/>
        <v>N</v>
      </c>
      <c r="G268" s="111">
        <f>'Copy &amp; Paste Roster Report Here'!R265</f>
        <v>0</v>
      </c>
      <c r="H268" s="113">
        <f t="shared" si="66"/>
        <v>0</v>
      </c>
      <c r="I268" s="112">
        <f>IF(F268="N",$F$5-'Copy &amp; Paste Roster Report Here'!O265,+'Copy &amp; Paste Roster Report Here'!Q265-'Copy &amp; Paste Roster Report Here'!O265)</f>
        <v>0</v>
      </c>
      <c r="J268" s="114">
        <f t="shared" si="67"/>
        <v>0</v>
      </c>
      <c r="K268" s="114">
        <f t="shared" si="68"/>
        <v>0</v>
      </c>
      <c r="L268" s="115">
        <f>'Copy &amp; Paste Roster Report Here'!F265</f>
        <v>0</v>
      </c>
      <c r="M268" s="116">
        <f t="shared" si="69"/>
        <v>0</v>
      </c>
      <c r="N268" s="117">
        <f>IF('Copy &amp; Paste Roster Report Here'!$A265='Analytical Tests'!N$7,IF($F268="Y",+$H268*N$6,0),0)</f>
        <v>0</v>
      </c>
      <c r="O268" s="117">
        <f>IF('Copy &amp; Paste Roster Report Here'!$A265='Analytical Tests'!O$7,IF($F268="Y",+$H268*O$6,0),0)</f>
        <v>0</v>
      </c>
      <c r="P268" s="117">
        <f>IF('Copy &amp; Paste Roster Report Here'!$A265='Analytical Tests'!P$7,IF($F268="Y",+$H268*P$6,0),0)</f>
        <v>0</v>
      </c>
      <c r="Q268" s="117">
        <f>IF('Copy &amp; Paste Roster Report Here'!$A265='Analytical Tests'!Q$7,IF($F268="Y",+$H268*Q$6,0),0)</f>
        <v>0</v>
      </c>
      <c r="R268" s="117">
        <f>IF('Copy &amp; Paste Roster Report Here'!$A265='Analytical Tests'!R$7,IF($F268="Y",+$H268*R$6,0),0)</f>
        <v>0</v>
      </c>
      <c r="S268" s="117">
        <f>IF('Copy &amp; Paste Roster Report Here'!$A265='Analytical Tests'!S$7,IF($F268="Y",+$H268*S$6,0),0)</f>
        <v>0</v>
      </c>
      <c r="T268" s="117">
        <f>IF('Copy &amp; Paste Roster Report Here'!$A265='Analytical Tests'!T$7,IF($F268="Y",+$H268*T$6,0),0)</f>
        <v>0</v>
      </c>
      <c r="U268" s="117">
        <f>IF('Copy &amp; Paste Roster Report Here'!$A265='Analytical Tests'!U$7,IF($F268="Y",+$H268*U$6,0),0)</f>
        <v>0</v>
      </c>
      <c r="V268" s="117">
        <f>IF('Copy &amp; Paste Roster Report Here'!$A265='Analytical Tests'!V$7,IF($F268="Y",+$H268*V$6,0),0)</f>
        <v>0</v>
      </c>
      <c r="W268" s="117">
        <f>IF('Copy &amp; Paste Roster Report Here'!$A265='Analytical Tests'!W$7,IF($F268="Y",+$H268*W$6,0),0)</f>
        <v>0</v>
      </c>
      <c r="X268" s="117">
        <f>IF('Copy &amp; Paste Roster Report Here'!$A265='Analytical Tests'!X$7,IF($F268="Y",+$H268*X$6,0),0)</f>
        <v>0</v>
      </c>
      <c r="Y268" s="117" t="b">
        <f>IF('Copy &amp; Paste Roster Report Here'!$A265='Analytical Tests'!Y$7,IF($F268="N",IF($J268&gt;=$C268,Y$6,+($I268/$D268)*Y$6),0))</f>
        <v>0</v>
      </c>
      <c r="Z268" s="117" t="b">
        <f>IF('Copy &amp; Paste Roster Report Here'!$A265='Analytical Tests'!Z$7,IF($F268="N",IF($J268&gt;=$C268,Z$6,+($I268/$D268)*Z$6),0))</f>
        <v>0</v>
      </c>
      <c r="AA268" s="117" t="b">
        <f>IF('Copy &amp; Paste Roster Report Here'!$A265='Analytical Tests'!AA$7,IF($F268="N",IF($J268&gt;=$C268,AA$6,+($I268/$D268)*AA$6),0))</f>
        <v>0</v>
      </c>
      <c r="AB268" s="117" t="b">
        <f>IF('Copy &amp; Paste Roster Report Here'!$A265='Analytical Tests'!AB$7,IF($F268="N",IF($J268&gt;=$C268,AB$6,+($I268/$D268)*AB$6),0))</f>
        <v>0</v>
      </c>
      <c r="AC268" s="117" t="b">
        <f>IF('Copy &amp; Paste Roster Report Here'!$A265='Analytical Tests'!AC$7,IF($F268="N",IF($J268&gt;=$C268,AC$6,+($I268/$D268)*AC$6),0))</f>
        <v>0</v>
      </c>
      <c r="AD268" s="117" t="b">
        <f>IF('Copy &amp; Paste Roster Report Here'!$A265='Analytical Tests'!AD$7,IF($F268="N",IF($J268&gt;=$C268,AD$6,+($I268/$D268)*AD$6),0))</f>
        <v>0</v>
      </c>
      <c r="AE268" s="117" t="b">
        <f>IF('Copy &amp; Paste Roster Report Here'!$A265='Analytical Tests'!AE$7,IF($F268="N",IF($J268&gt;=$C268,AE$6,+($I268/$D268)*AE$6),0))</f>
        <v>0</v>
      </c>
      <c r="AF268" s="117" t="b">
        <f>IF('Copy &amp; Paste Roster Report Here'!$A265='Analytical Tests'!AF$7,IF($F268="N",IF($J268&gt;=$C268,AF$6,+($I268/$D268)*AF$6),0))</f>
        <v>0</v>
      </c>
      <c r="AG268" s="117" t="b">
        <f>IF('Copy &amp; Paste Roster Report Here'!$A265='Analytical Tests'!AG$7,IF($F268="N",IF($J268&gt;=$C268,AG$6,+($I268/$D268)*AG$6),0))</f>
        <v>0</v>
      </c>
      <c r="AH268" s="117" t="b">
        <f>IF('Copy &amp; Paste Roster Report Here'!$A265='Analytical Tests'!AH$7,IF($F268="N",IF($J268&gt;=$C268,AH$6,+($I268/$D268)*AH$6),0))</f>
        <v>0</v>
      </c>
      <c r="AI268" s="117" t="b">
        <f>IF('Copy &amp; Paste Roster Report Here'!$A265='Analytical Tests'!AI$7,IF($F268="N",IF($J268&gt;=$C268,AI$6,+($I268/$D268)*AI$6),0))</f>
        <v>0</v>
      </c>
      <c r="AJ268" s="79"/>
      <c r="AK268" s="118">
        <f>IF('Copy &amp; Paste Roster Report Here'!$A265=AK$7,IF('Copy &amp; Paste Roster Report Here'!$M265="FT",1,0),0)</f>
        <v>0</v>
      </c>
      <c r="AL268" s="118">
        <f>IF('Copy &amp; Paste Roster Report Here'!$A265=AL$7,IF('Copy &amp; Paste Roster Report Here'!$M265="FT",1,0),0)</f>
        <v>0</v>
      </c>
      <c r="AM268" s="118">
        <f>IF('Copy &amp; Paste Roster Report Here'!$A265=AM$7,IF('Copy &amp; Paste Roster Report Here'!$M265="FT",1,0),0)</f>
        <v>0</v>
      </c>
      <c r="AN268" s="118">
        <f>IF('Copy &amp; Paste Roster Report Here'!$A265=AN$7,IF('Copy &amp; Paste Roster Report Here'!$M265="FT",1,0),0)</f>
        <v>0</v>
      </c>
      <c r="AO268" s="118">
        <f>IF('Copy &amp; Paste Roster Report Here'!$A265=AO$7,IF('Copy &amp; Paste Roster Report Here'!$M265="FT",1,0),0)</f>
        <v>0</v>
      </c>
      <c r="AP268" s="118">
        <f>IF('Copy &amp; Paste Roster Report Here'!$A265=AP$7,IF('Copy &amp; Paste Roster Report Here'!$M265="FT",1,0),0)</f>
        <v>0</v>
      </c>
      <c r="AQ268" s="118">
        <f>IF('Copy &amp; Paste Roster Report Here'!$A265=AQ$7,IF('Copy &amp; Paste Roster Report Here'!$M265="FT",1,0),0)</f>
        <v>0</v>
      </c>
      <c r="AR268" s="118">
        <f>IF('Copy &amp; Paste Roster Report Here'!$A265=AR$7,IF('Copy &amp; Paste Roster Report Here'!$M265="FT",1,0),0)</f>
        <v>0</v>
      </c>
      <c r="AS268" s="118">
        <f>IF('Copy &amp; Paste Roster Report Here'!$A265=AS$7,IF('Copy &amp; Paste Roster Report Here'!$M265="FT",1,0),0)</f>
        <v>0</v>
      </c>
      <c r="AT268" s="118">
        <f>IF('Copy &amp; Paste Roster Report Here'!$A265=AT$7,IF('Copy &amp; Paste Roster Report Here'!$M265="FT",1,0),0)</f>
        <v>0</v>
      </c>
      <c r="AU268" s="118">
        <f>IF('Copy &amp; Paste Roster Report Here'!$A265=AU$7,IF('Copy &amp; Paste Roster Report Here'!$M265="FT",1,0),0)</f>
        <v>0</v>
      </c>
      <c r="AV268" s="73">
        <f t="shared" si="70"/>
        <v>0</v>
      </c>
      <c r="AW268" s="119">
        <f>IF('Copy &amp; Paste Roster Report Here'!$A265=AW$7,IF('Copy &amp; Paste Roster Report Here'!$M265="HT",1,0),0)</f>
        <v>0</v>
      </c>
      <c r="AX268" s="119">
        <f>IF('Copy &amp; Paste Roster Report Here'!$A265=AX$7,IF('Copy &amp; Paste Roster Report Here'!$M265="HT",1,0),0)</f>
        <v>0</v>
      </c>
      <c r="AY268" s="119">
        <f>IF('Copy &amp; Paste Roster Report Here'!$A265=AY$7,IF('Copy &amp; Paste Roster Report Here'!$M265="HT",1,0),0)</f>
        <v>0</v>
      </c>
      <c r="AZ268" s="119">
        <f>IF('Copy &amp; Paste Roster Report Here'!$A265=AZ$7,IF('Copy &amp; Paste Roster Report Here'!$M265="HT",1,0),0)</f>
        <v>0</v>
      </c>
      <c r="BA268" s="119">
        <f>IF('Copy &amp; Paste Roster Report Here'!$A265=BA$7,IF('Copy &amp; Paste Roster Report Here'!$M265="HT",1,0),0)</f>
        <v>0</v>
      </c>
      <c r="BB268" s="119">
        <f>IF('Copy &amp; Paste Roster Report Here'!$A265=BB$7,IF('Copy &amp; Paste Roster Report Here'!$M265="HT",1,0),0)</f>
        <v>0</v>
      </c>
      <c r="BC268" s="119">
        <f>IF('Copy &amp; Paste Roster Report Here'!$A265=BC$7,IF('Copy &amp; Paste Roster Report Here'!$M265="HT",1,0),0)</f>
        <v>0</v>
      </c>
      <c r="BD268" s="119">
        <f>IF('Copy &amp; Paste Roster Report Here'!$A265=BD$7,IF('Copy &amp; Paste Roster Report Here'!$M265="HT",1,0),0)</f>
        <v>0</v>
      </c>
      <c r="BE268" s="119">
        <f>IF('Copy &amp; Paste Roster Report Here'!$A265=BE$7,IF('Copy &amp; Paste Roster Report Here'!$M265="HT",1,0),0)</f>
        <v>0</v>
      </c>
      <c r="BF268" s="119">
        <f>IF('Copy &amp; Paste Roster Report Here'!$A265=BF$7,IF('Copy &amp; Paste Roster Report Here'!$M265="HT",1,0),0)</f>
        <v>0</v>
      </c>
      <c r="BG268" s="119">
        <f>IF('Copy &amp; Paste Roster Report Here'!$A265=BG$7,IF('Copy &amp; Paste Roster Report Here'!$M265="HT",1,0),0)</f>
        <v>0</v>
      </c>
      <c r="BH268" s="73">
        <f t="shared" si="71"/>
        <v>0</v>
      </c>
      <c r="BI268" s="120">
        <f>IF('Copy &amp; Paste Roster Report Here'!$A265=BI$7,IF('Copy &amp; Paste Roster Report Here'!$M265="MT",1,0),0)</f>
        <v>0</v>
      </c>
      <c r="BJ268" s="120">
        <f>IF('Copy &amp; Paste Roster Report Here'!$A265=BJ$7,IF('Copy &amp; Paste Roster Report Here'!$M265="MT",1,0),0)</f>
        <v>0</v>
      </c>
      <c r="BK268" s="120">
        <f>IF('Copy &amp; Paste Roster Report Here'!$A265=BK$7,IF('Copy &amp; Paste Roster Report Here'!$M265="MT",1,0),0)</f>
        <v>0</v>
      </c>
      <c r="BL268" s="120">
        <f>IF('Copy &amp; Paste Roster Report Here'!$A265=BL$7,IF('Copy &amp; Paste Roster Report Here'!$M265="MT",1,0),0)</f>
        <v>0</v>
      </c>
      <c r="BM268" s="120">
        <f>IF('Copy &amp; Paste Roster Report Here'!$A265=BM$7,IF('Copy &amp; Paste Roster Report Here'!$M265="MT",1,0),0)</f>
        <v>0</v>
      </c>
      <c r="BN268" s="120">
        <f>IF('Copy &amp; Paste Roster Report Here'!$A265=BN$7,IF('Copy &amp; Paste Roster Report Here'!$M265="MT",1,0),0)</f>
        <v>0</v>
      </c>
      <c r="BO268" s="120">
        <f>IF('Copy &amp; Paste Roster Report Here'!$A265=BO$7,IF('Copy &amp; Paste Roster Report Here'!$M265="MT",1,0),0)</f>
        <v>0</v>
      </c>
      <c r="BP268" s="120">
        <f>IF('Copy &amp; Paste Roster Report Here'!$A265=BP$7,IF('Copy &amp; Paste Roster Report Here'!$M265="MT",1,0),0)</f>
        <v>0</v>
      </c>
      <c r="BQ268" s="120">
        <f>IF('Copy &amp; Paste Roster Report Here'!$A265=BQ$7,IF('Copy &amp; Paste Roster Report Here'!$M265="MT",1,0),0)</f>
        <v>0</v>
      </c>
      <c r="BR268" s="120">
        <f>IF('Copy &amp; Paste Roster Report Here'!$A265=BR$7,IF('Copy &amp; Paste Roster Report Here'!$M265="MT",1,0),0)</f>
        <v>0</v>
      </c>
      <c r="BS268" s="120">
        <f>IF('Copy &amp; Paste Roster Report Here'!$A265=BS$7,IF('Copy &amp; Paste Roster Report Here'!$M265="MT",1,0),0)</f>
        <v>0</v>
      </c>
      <c r="BT268" s="73">
        <f t="shared" si="72"/>
        <v>0</v>
      </c>
      <c r="BU268" s="121">
        <f>IF('Copy &amp; Paste Roster Report Here'!$A265=BU$7,IF('Copy &amp; Paste Roster Report Here'!$M265="fy",1,0),0)</f>
        <v>0</v>
      </c>
      <c r="BV268" s="121">
        <f>IF('Copy &amp; Paste Roster Report Here'!$A265=BV$7,IF('Copy &amp; Paste Roster Report Here'!$M265="fy",1,0),0)</f>
        <v>0</v>
      </c>
      <c r="BW268" s="121">
        <f>IF('Copy &amp; Paste Roster Report Here'!$A265=BW$7,IF('Copy &amp; Paste Roster Report Here'!$M265="fy",1,0),0)</f>
        <v>0</v>
      </c>
      <c r="BX268" s="121">
        <f>IF('Copy &amp; Paste Roster Report Here'!$A265=BX$7,IF('Copy &amp; Paste Roster Report Here'!$M265="fy",1,0),0)</f>
        <v>0</v>
      </c>
      <c r="BY268" s="121">
        <f>IF('Copy &amp; Paste Roster Report Here'!$A265=BY$7,IF('Copy &amp; Paste Roster Report Here'!$M265="fy",1,0),0)</f>
        <v>0</v>
      </c>
      <c r="BZ268" s="121">
        <f>IF('Copy &amp; Paste Roster Report Here'!$A265=BZ$7,IF('Copy &amp; Paste Roster Report Here'!$M265="fy",1,0),0)</f>
        <v>0</v>
      </c>
      <c r="CA268" s="121">
        <f>IF('Copy &amp; Paste Roster Report Here'!$A265=CA$7,IF('Copy &amp; Paste Roster Report Here'!$M265="fy",1,0),0)</f>
        <v>0</v>
      </c>
      <c r="CB268" s="121">
        <f>IF('Copy &amp; Paste Roster Report Here'!$A265=CB$7,IF('Copy &amp; Paste Roster Report Here'!$M265="fy",1,0),0)</f>
        <v>0</v>
      </c>
      <c r="CC268" s="121">
        <f>IF('Copy &amp; Paste Roster Report Here'!$A265=CC$7,IF('Copy &amp; Paste Roster Report Here'!$M265="fy",1,0),0)</f>
        <v>0</v>
      </c>
      <c r="CD268" s="121">
        <f>IF('Copy &amp; Paste Roster Report Here'!$A265=CD$7,IF('Copy &amp; Paste Roster Report Here'!$M265="fy",1,0),0)</f>
        <v>0</v>
      </c>
      <c r="CE268" s="121">
        <f>IF('Copy &amp; Paste Roster Report Here'!$A265=CE$7,IF('Copy &amp; Paste Roster Report Here'!$M265="fy",1,0),0)</f>
        <v>0</v>
      </c>
      <c r="CF268" s="73">
        <f t="shared" si="73"/>
        <v>0</v>
      </c>
      <c r="CG268" s="122">
        <f>IF('Copy &amp; Paste Roster Report Here'!$A265=CG$7,IF('Copy &amp; Paste Roster Report Here'!$M265="RH",1,0),0)</f>
        <v>0</v>
      </c>
      <c r="CH268" s="122">
        <f>IF('Copy &amp; Paste Roster Report Here'!$A265=CH$7,IF('Copy &amp; Paste Roster Report Here'!$M265="RH",1,0),0)</f>
        <v>0</v>
      </c>
      <c r="CI268" s="122">
        <f>IF('Copy &amp; Paste Roster Report Here'!$A265=CI$7,IF('Copy &amp; Paste Roster Report Here'!$M265="RH",1,0),0)</f>
        <v>0</v>
      </c>
      <c r="CJ268" s="122">
        <f>IF('Copy &amp; Paste Roster Report Here'!$A265=CJ$7,IF('Copy &amp; Paste Roster Report Here'!$M265="RH",1,0),0)</f>
        <v>0</v>
      </c>
      <c r="CK268" s="122">
        <f>IF('Copy &amp; Paste Roster Report Here'!$A265=CK$7,IF('Copy &amp; Paste Roster Report Here'!$M265="RH",1,0),0)</f>
        <v>0</v>
      </c>
      <c r="CL268" s="122">
        <f>IF('Copy &amp; Paste Roster Report Here'!$A265=CL$7,IF('Copy &amp; Paste Roster Report Here'!$M265="RH",1,0),0)</f>
        <v>0</v>
      </c>
      <c r="CM268" s="122">
        <f>IF('Copy &amp; Paste Roster Report Here'!$A265=CM$7,IF('Copy &amp; Paste Roster Report Here'!$M265="RH",1,0),0)</f>
        <v>0</v>
      </c>
      <c r="CN268" s="122">
        <f>IF('Copy &amp; Paste Roster Report Here'!$A265=CN$7,IF('Copy &amp; Paste Roster Report Here'!$M265="RH",1,0),0)</f>
        <v>0</v>
      </c>
      <c r="CO268" s="122">
        <f>IF('Copy &amp; Paste Roster Report Here'!$A265=CO$7,IF('Copy &amp; Paste Roster Report Here'!$M265="RH",1,0),0)</f>
        <v>0</v>
      </c>
      <c r="CP268" s="122">
        <f>IF('Copy &amp; Paste Roster Report Here'!$A265=CP$7,IF('Copy &amp; Paste Roster Report Here'!$M265="RH",1,0),0)</f>
        <v>0</v>
      </c>
      <c r="CQ268" s="122">
        <f>IF('Copy &amp; Paste Roster Report Here'!$A265=CQ$7,IF('Copy &amp; Paste Roster Report Here'!$M265="RH",1,0),0)</f>
        <v>0</v>
      </c>
      <c r="CR268" s="73">
        <f t="shared" si="74"/>
        <v>0</v>
      </c>
      <c r="CS268" s="123">
        <f>IF('Copy &amp; Paste Roster Report Here'!$A265=CS$7,IF('Copy &amp; Paste Roster Report Here'!$M265="QT",1,0),0)</f>
        <v>0</v>
      </c>
      <c r="CT268" s="123">
        <f>IF('Copy &amp; Paste Roster Report Here'!$A265=CT$7,IF('Copy &amp; Paste Roster Report Here'!$M265="QT",1,0),0)</f>
        <v>0</v>
      </c>
      <c r="CU268" s="123">
        <f>IF('Copy &amp; Paste Roster Report Here'!$A265=CU$7,IF('Copy &amp; Paste Roster Report Here'!$M265="QT",1,0),0)</f>
        <v>0</v>
      </c>
      <c r="CV268" s="123">
        <f>IF('Copy &amp; Paste Roster Report Here'!$A265=CV$7,IF('Copy &amp; Paste Roster Report Here'!$M265="QT",1,0),0)</f>
        <v>0</v>
      </c>
      <c r="CW268" s="123">
        <f>IF('Copy &amp; Paste Roster Report Here'!$A265=CW$7,IF('Copy &amp; Paste Roster Report Here'!$M265="QT",1,0),0)</f>
        <v>0</v>
      </c>
      <c r="CX268" s="123">
        <f>IF('Copy &amp; Paste Roster Report Here'!$A265=CX$7,IF('Copy &amp; Paste Roster Report Here'!$M265="QT",1,0),0)</f>
        <v>0</v>
      </c>
      <c r="CY268" s="123">
        <f>IF('Copy &amp; Paste Roster Report Here'!$A265=CY$7,IF('Copy &amp; Paste Roster Report Here'!$M265="QT",1,0),0)</f>
        <v>0</v>
      </c>
      <c r="CZ268" s="123">
        <f>IF('Copy &amp; Paste Roster Report Here'!$A265=CZ$7,IF('Copy &amp; Paste Roster Report Here'!$M265="QT",1,0),0)</f>
        <v>0</v>
      </c>
      <c r="DA268" s="123">
        <f>IF('Copy &amp; Paste Roster Report Here'!$A265=DA$7,IF('Copy &amp; Paste Roster Report Here'!$M265="QT",1,0),0)</f>
        <v>0</v>
      </c>
      <c r="DB268" s="123">
        <f>IF('Copy &amp; Paste Roster Report Here'!$A265=DB$7,IF('Copy &amp; Paste Roster Report Here'!$M265="QT",1,0),0)</f>
        <v>0</v>
      </c>
      <c r="DC268" s="123">
        <f>IF('Copy &amp; Paste Roster Report Here'!$A265=DC$7,IF('Copy &amp; Paste Roster Report Here'!$M265="QT",1,0),0)</f>
        <v>0</v>
      </c>
      <c r="DD268" s="73">
        <f t="shared" si="75"/>
        <v>0</v>
      </c>
      <c r="DE268" s="124">
        <f>IF('Copy &amp; Paste Roster Report Here'!$A265=DE$7,IF('Copy &amp; Paste Roster Report Here'!$M265="xxxxxxxxxxx",1,0),0)</f>
        <v>0</v>
      </c>
      <c r="DF268" s="124">
        <f>IF('Copy &amp; Paste Roster Report Here'!$A265=DF$7,IF('Copy &amp; Paste Roster Report Here'!$M265="xxxxxxxxxxx",1,0),0)</f>
        <v>0</v>
      </c>
      <c r="DG268" s="124">
        <f>IF('Copy &amp; Paste Roster Report Here'!$A265=DG$7,IF('Copy &amp; Paste Roster Report Here'!$M265="xxxxxxxxxxx",1,0),0)</f>
        <v>0</v>
      </c>
      <c r="DH268" s="124">
        <f>IF('Copy &amp; Paste Roster Report Here'!$A265=DH$7,IF('Copy &amp; Paste Roster Report Here'!$M265="xxxxxxxxxxx",1,0),0)</f>
        <v>0</v>
      </c>
      <c r="DI268" s="124">
        <f>IF('Copy &amp; Paste Roster Report Here'!$A265=DI$7,IF('Copy &amp; Paste Roster Report Here'!$M265="xxxxxxxxxxx",1,0),0)</f>
        <v>0</v>
      </c>
      <c r="DJ268" s="124">
        <f>IF('Copy &amp; Paste Roster Report Here'!$A265=DJ$7,IF('Copy &amp; Paste Roster Report Here'!$M265="xxxxxxxxxxx",1,0),0)</f>
        <v>0</v>
      </c>
      <c r="DK268" s="124">
        <f>IF('Copy &amp; Paste Roster Report Here'!$A265=DK$7,IF('Copy &amp; Paste Roster Report Here'!$M265="xxxxxxxxxxx",1,0),0)</f>
        <v>0</v>
      </c>
      <c r="DL268" s="124">
        <f>IF('Copy &amp; Paste Roster Report Here'!$A265=DL$7,IF('Copy &amp; Paste Roster Report Here'!$M265="xxxxxxxxxxx",1,0),0)</f>
        <v>0</v>
      </c>
      <c r="DM268" s="124">
        <f>IF('Copy &amp; Paste Roster Report Here'!$A265=DM$7,IF('Copy &amp; Paste Roster Report Here'!$M265="xxxxxxxxxxx",1,0),0)</f>
        <v>0</v>
      </c>
      <c r="DN268" s="124">
        <f>IF('Copy &amp; Paste Roster Report Here'!$A265=DN$7,IF('Copy &amp; Paste Roster Report Here'!$M265="xxxxxxxxxxx",1,0),0)</f>
        <v>0</v>
      </c>
      <c r="DO268" s="124">
        <f>IF('Copy &amp; Paste Roster Report Here'!$A265=DO$7,IF('Copy &amp; Paste Roster Report Here'!$M265="xxxxxxxxxxx",1,0),0)</f>
        <v>0</v>
      </c>
      <c r="DP268" s="125">
        <f t="shared" si="76"/>
        <v>0</v>
      </c>
      <c r="DQ268" s="126">
        <f t="shared" si="77"/>
        <v>0</v>
      </c>
    </row>
    <row r="269" spans="1:121" x14ac:dyDescent="0.25">
      <c r="A269" s="111">
        <f t="shared" si="63"/>
        <v>0</v>
      </c>
      <c r="B269" s="111">
        <f t="shared" si="64"/>
        <v>0</v>
      </c>
      <c r="C269" s="112">
        <f>+('Copy &amp; Paste Roster Report Here'!$P266-'Copy &amp; Paste Roster Report Here'!$O266)/30</f>
        <v>0</v>
      </c>
      <c r="D269" s="112">
        <f>+('Copy &amp; Paste Roster Report Here'!$P266-'Copy &amp; Paste Roster Report Here'!$O266)</f>
        <v>0</v>
      </c>
      <c r="E269" s="111">
        <f>'Copy &amp; Paste Roster Report Here'!N266</f>
        <v>0</v>
      </c>
      <c r="F269" s="111" t="str">
        <f t="shared" si="65"/>
        <v>N</v>
      </c>
      <c r="G269" s="111">
        <f>'Copy &amp; Paste Roster Report Here'!R266</f>
        <v>0</v>
      </c>
      <c r="H269" s="113">
        <f t="shared" si="66"/>
        <v>0</v>
      </c>
      <c r="I269" s="112">
        <f>IF(F269="N",$F$5-'Copy &amp; Paste Roster Report Here'!O266,+'Copy &amp; Paste Roster Report Here'!Q266-'Copy &amp; Paste Roster Report Here'!O266)</f>
        <v>0</v>
      </c>
      <c r="J269" s="114">
        <f t="shared" si="67"/>
        <v>0</v>
      </c>
      <c r="K269" s="114">
        <f t="shared" si="68"/>
        <v>0</v>
      </c>
      <c r="L269" s="115">
        <f>'Copy &amp; Paste Roster Report Here'!F266</f>
        <v>0</v>
      </c>
      <c r="M269" s="116">
        <f t="shared" si="69"/>
        <v>0</v>
      </c>
      <c r="N269" s="117">
        <f>IF('Copy &amp; Paste Roster Report Here'!$A266='Analytical Tests'!N$7,IF($F269="Y",+$H269*N$6,0),0)</f>
        <v>0</v>
      </c>
      <c r="O269" s="117">
        <f>IF('Copy &amp; Paste Roster Report Here'!$A266='Analytical Tests'!O$7,IF($F269="Y",+$H269*O$6,0),0)</f>
        <v>0</v>
      </c>
      <c r="P269" s="117">
        <f>IF('Copy &amp; Paste Roster Report Here'!$A266='Analytical Tests'!P$7,IF($F269="Y",+$H269*P$6,0),0)</f>
        <v>0</v>
      </c>
      <c r="Q269" s="117">
        <f>IF('Copy &amp; Paste Roster Report Here'!$A266='Analytical Tests'!Q$7,IF($F269="Y",+$H269*Q$6,0),0)</f>
        <v>0</v>
      </c>
      <c r="R269" s="117">
        <f>IF('Copy &amp; Paste Roster Report Here'!$A266='Analytical Tests'!R$7,IF($F269="Y",+$H269*R$6,0),0)</f>
        <v>0</v>
      </c>
      <c r="S269" s="117">
        <f>IF('Copy &amp; Paste Roster Report Here'!$A266='Analytical Tests'!S$7,IF($F269="Y",+$H269*S$6,0),0)</f>
        <v>0</v>
      </c>
      <c r="T269" s="117">
        <f>IF('Copy &amp; Paste Roster Report Here'!$A266='Analytical Tests'!T$7,IF($F269="Y",+$H269*T$6,0),0)</f>
        <v>0</v>
      </c>
      <c r="U269" s="117">
        <f>IF('Copy &amp; Paste Roster Report Here'!$A266='Analytical Tests'!U$7,IF($F269="Y",+$H269*U$6,0),0)</f>
        <v>0</v>
      </c>
      <c r="V269" s="117">
        <f>IF('Copy &amp; Paste Roster Report Here'!$A266='Analytical Tests'!V$7,IF($F269="Y",+$H269*V$6,0),0)</f>
        <v>0</v>
      </c>
      <c r="W269" s="117">
        <f>IF('Copy &amp; Paste Roster Report Here'!$A266='Analytical Tests'!W$7,IF($F269="Y",+$H269*W$6,0),0)</f>
        <v>0</v>
      </c>
      <c r="X269" s="117">
        <f>IF('Copy &amp; Paste Roster Report Here'!$A266='Analytical Tests'!X$7,IF($F269="Y",+$H269*X$6,0),0)</f>
        <v>0</v>
      </c>
      <c r="Y269" s="117" t="b">
        <f>IF('Copy &amp; Paste Roster Report Here'!$A266='Analytical Tests'!Y$7,IF($F269="N",IF($J269&gt;=$C269,Y$6,+($I269/$D269)*Y$6),0))</f>
        <v>0</v>
      </c>
      <c r="Z269" s="117" t="b">
        <f>IF('Copy &amp; Paste Roster Report Here'!$A266='Analytical Tests'!Z$7,IF($F269="N",IF($J269&gt;=$C269,Z$6,+($I269/$D269)*Z$6),0))</f>
        <v>0</v>
      </c>
      <c r="AA269" s="117" t="b">
        <f>IF('Copy &amp; Paste Roster Report Here'!$A266='Analytical Tests'!AA$7,IF($F269="N",IF($J269&gt;=$C269,AA$6,+($I269/$D269)*AA$6),0))</f>
        <v>0</v>
      </c>
      <c r="AB269" s="117" t="b">
        <f>IF('Copy &amp; Paste Roster Report Here'!$A266='Analytical Tests'!AB$7,IF($F269="N",IF($J269&gt;=$C269,AB$6,+($I269/$D269)*AB$6),0))</f>
        <v>0</v>
      </c>
      <c r="AC269" s="117" t="b">
        <f>IF('Copy &amp; Paste Roster Report Here'!$A266='Analytical Tests'!AC$7,IF($F269="N",IF($J269&gt;=$C269,AC$6,+($I269/$D269)*AC$6),0))</f>
        <v>0</v>
      </c>
      <c r="AD269" s="117" t="b">
        <f>IF('Copy &amp; Paste Roster Report Here'!$A266='Analytical Tests'!AD$7,IF($F269="N",IF($J269&gt;=$C269,AD$6,+($I269/$D269)*AD$6),0))</f>
        <v>0</v>
      </c>
      <c r="AE269" s="117" t="b">
        <f>IF('Copy &amp; Paste Roster Report Here'!$A266='Analytical Tests'!AE$7,IF($F269="N",IF($J269&gt;=$C269,AE$6,+($I269/$D269)*AE$6),0))</f>
        <v>0</v>
      </c>
      <c r="AF269" s="117" t="b">
        <f>IF('Copy &amp; Paste Roster Report Here'!$A266='Analytical Tests'!AF$7,IF($F269="N",IF($J269&gt;=$C269,AF$6,+($I269/$D269)*AF$6),0))</f>
        <v>0</v>
      </c>
      <c r="AG269" s="117" t="b">
        <f>IF('Copy &amp; Paste Roster Report Here'!$A266='Analytical Tests'!AG$7,IF($F269="N",IF($J269&gt;=$C269,AG$6,+($I269/$D269)*AG$6),0))</f>
        <v>0</v>
      </c>
      <c r="AH269" s="117" t="b">
        <f>IF('Copy &amp; Paste Roster Report Here'!$A266='Analytical Tests'!AH$7,IF($F269="N",IF($J269&gt;=$C269,AH$6,+($I269/$D269)*AH$6),0))</f>
        <v>0</v>
      </c>
      <c r="AI269" s="117" t="b">
        <f>IF('Copy &amp; Paste Roster Report Here'!$A266='Analytical Tests'!AI$7,IF($F269="N",IF($J269&gt;=$C269,AI$6,+($I269/$D269)*AI$6),0))</f>
        <v>0</v>
      </c>
      <c r="AJ269" s="79"/>
      <c r="AK269" s="118">
        <f>IF('Copy &amp; Paste Roster Report Here'!$A266=AK$7,IF('Copy &amp; Paste Roster Report Here'!$M266="FT",1,0),0)</f>
        <v>0</v>
      </c>
      <c r="AL269" s="118">
        <f>IF('Copy &amp; Paste Roster Report Here'!$A266=AL$7,IF('Copy &amp; Paste Roster Report Here'!$M266="FT",1,0),0)</f>
        <v>0</v>
      </c>
      <c r="AM269" s="118">
        <f>IF('Copy &amp; Paste Roster Report Here'!$A266=AM$7,IF('Copy &amp; Paste Roster Report Here'!$M266="FT",1,0),0)</f>
        <v>0</v>
      </c>
      <c r="AN269" s="118">
        <f>IF('Copy &amp; Paste Roster Report Here'!$A266=AN$7,IF('Copy &amp; Paste Roster Report Here'!$M266="FT",1,0),0)</f>
        <v>0</v>
      </c>
      <c r="AO269" s="118">
        <f>IF('Copy &amp; Paste Roster Report Here'!$A266=AO$7,IF('Copy &amp; Paste Roster Report Here'!$M266="FT",1,0),0)</f>
        <v>0</v>
      </c>
      <c r="AP269" s="118">
        <f>IF('Copy &amp; Paste Roster Report Here'!$A266=AP$7,IF('Copy &amp; Paste Roster Report Here'!$M266="FT",1,0),0)</f>
        <v>0</v>
      </c>
      <c r="AQ269" s="118">
        <f>IF('Copy &amp; Paste Roster Report Here'!$A266=AQ$7,IF('Copy &amp; Paste Roster Report Here'!$M266="FT",1,0),0)</f>
        <v>0</v>
      </c>
      <c r="AR269" s="118">
        <f>IF('Copy &amp; Paste Roster Report Here'!$A266=AR$7,IF('Copy &amp; Paste Roster Report Here'!$M266="FT",1,0),0)</f>
        <v>0</v>
      </c>
      <c r="AS269" s="118">
        <f>IF('Copy &amp; Paste Roster Report Here'!$A266=AS$7,IF('Copy &amp; Paste Roster Report Here'!$M266="FT",1,0),0)</f>
        <v>0</v>
      </c>
      <c r="AT269" s="118">
        <f>IF('Copy &amp; Paste Roster Report Here'!$A266=AT$7,IF('Copy &amp; Paste Roster Report Here'!$M266="FT",1,0),0)</f>
        <v>0</v>
      </c>
      <c r="AU269" s="118">
        <f>IF('Copy &amp; Paste Roster Report Here'!$A266=AU$7,IF('Copy &amp; Paste Roster Report Here'!$M266="FT",1,0),0)</f>
        <v>0</v>
      </c>
      <c r="AV269" s="73">
        <f t="shared" si="70"/>
        <v>0</v>
      </c>
      <c r="AW269" s="119">
        <f>IF('Copy &amp; Paste Roster Report Here'!$A266=AW$7,IF('Copy &amp; Paste Roster Report Here'!$M266="HT",1,0),0)</f>
        <v>0</v>
      </c>
      <c r="AX269" s="119">
        <f>IF('Copy &amp; Paste Roster Report Here'!$A266=AX$7,IF('Copy &amp; Paste Roster Report Here'!$M266="HT",1,0),0)</f>
        <v>0</v>
      </c>
      <c r="AY269" s="119">
        <f>IF('Copy &amp; Paste Roster Report Here'!$A266=AY$7,IF('Copy &amp; Paste Roster Report Here'!$M266="HT",1,0),0)</f>
        <v>0</v>
      </c>
      <c r="AZ269" s="119">
        <f>IF('Copy &amp; Paste Roster Report Here'!$A266=AZ$7,IF('Copy &amp; Paste Roster Report Here'!$M266="HT",1,0),0)</f>
        <v>0</v>
      </c>
      <c r="BA269" s="119">
        <f>IF('Copy &amp; Paste Roster Report Here'!$A266=BA$7,IF('Copy &amp; Paste Roster Report Here'!$M266="HT",1,0),0)</f>
        <v>0</v>
      </c>
      <c r="BB269" s="119">
        <f>IF('Copy &amp; Paste Roster Report Here'!$A266=BB$7,IF('Copy &amp; Paste Roster Report Here'!$M266="HT",1,0),0)</f>
        <v>0</v>
      </c>
      <c r="BC269" s="119">
        <f>IF('Copy &amp; Paste Roster Report Here'!$A266=BC$7,IF('Copy &amp; Paste Roster Report Here'!$M266="HT",1,0),0)</f>
        <v>0</v>
      </c>
      <c r="BD269" s="119">
        <f>IF('Copy &amp; Paste Roster Report Here'!$A266=BD$7,IF('Copy &amp; Paste Roster Report Here'!$M266="HT",1,0),0)</f>
        <v>0</v>
      </c>
      <c r="BE269" s="119">
        <f>IF('Copy &amp; Paste Roster Report Here'!$A266=BE$7,IF('Copy &amp; Paste Roster Report Here'!$M266="HT",1,0),0)</f>
        <v>0</v>
      </c>
      <c r="BF269" s="119">
        <f>IF('Copy &amp; Paste Roster Report Here'!$A266=BF$7,IF('Copy &amp; Paste Roster Report Here'!$M266="HT",1,0),0)</f>
        <v>0</v>
      </c>
      <c r="BG269" s="119">
        <f>IF('Copy &amp; Paste Roster Report Here'!$A266=BG$7,IF('Copy &amp; Paste Roster Report Here'!$M266="HT",1,0),0)</f>
        <v>0</v>
      </c>
      <c r="BH269" s="73">
        <f t="shared" si="71"/>
        <v>0</v>
      </c>
      <c r="BI269" s="120">
        <f>IF('Copy &amp; Paste Roster Report Here'!$A266=BI$7,IF('Copy &amp; Paste Roster Report Here'!$M266="MT",1,0),0)</f>
        <v>0</v>
      </c>
      <c r="BJ269" s="120">
        <f>IF('Copy &amp; Paste Roster Report Here'!$A266=BJ$7,IF('Copy &amp; Paste Roster Report Here'!$M266="MT",1,0),0)</f>
        <v>0</v>
      </c>
      <c r="BK269" s="120">
        <f>IF('Copy &amp; Paste Roster Report Here'!$A266=BK$7,IF('Copy &amp; Paste Roster Report Here'!$M266="MT",1,0),0)</f>
        <v>0</v>
      </c>
      <c r="BL269" s="120">
        <f>IF('Copy &amp; Paste Roster Report Here'!$A266=BL$7,IF('Copy &amp; Paste Roster Report Here'!$M266="MT",1,0),0)</f>
        <v>0</v>
      </c>
      <c r="BM269" s="120">
        <f>IF('Copy &amp; Paste Roster Report Here'!$A266=BM$7,IF('Copy &amp; Paste Roster Report Here'!$M266="MT",1,0),0)</f>
        <v>0</v>
      </c>
      <c r="BN269" s="120">
        <f>IF('Copy &amp; Paste Roster Report Here'!$A266=BN$7,IF('Copy &amp; Paste Roster Report Here'!$M266="MT",1,0),0)</f>
        <v>0</v>
      </c>
      <c r="BO269" s="120">
        <f>IF('Copy &amp; Paste Roster Report Here'!$A266=BO$7,IF('Copy &amp; Paste Roster Report Here'!$M266="MT",1,0),0)</f>
        <v>0</v>
      </c>
      <c r="BP269" s="120">
        <f>IF('Copy &amp; Paste Roster Report Here'!$A266=BP$7,IF('Copy &amp; Paste Roster Report Here'!$M266="MT",1,0),0)</f>
        <v>0</v>
      </c>
      <c r="BQ269" s="120">
        <f>IF('Copy &amp; Paste Roster Report Here'!$A266=BQ$7,IF('Copy &amp; Paste Roster Report Here'!$M266="MT",1,0),0)</f>
        <v>0</v>
      </c>
      <c r="BR269" s="120">
        <f>IF('Copy &amp; Paste Roster Report Here'!$A266=BR$7,IF('Copy &amp; Paste Roster Report Here'!$M266="MT",1,0),0)</f>
        <v>0</v>
      </c>
      <c r="BS269" s="120">
        <f>IF('Copy &amp; Paste Roster Report Here'!$A266=BS$7,IF('Copy &amp; Paste Roster Report Here'!$M266="MT",1,0),0)</f>
        <v>0</v>
      </c>
      <c r="BT269" s="73">
        <f t="shared" si="72"/>
        <v>0</v>
      </c>
      <c r="BU269" s="121">
        <f>IF('Copy &amp; Paste Roster Report Here'!$A266=BU$7,IF('Copy &amp; Paste Roster Report Here'!$M266="fy",1,0),0)</f>
        <v>0</v>
      </c>
      <c r="BV269" s="121">
        <f>IF('Copy &amp; Paste Roster Report Here'!$A266=BV$7,IF('Copy &amp; Paste Roster Report Here'!$M266="fy",1,0),0)</f>
        <v>0</v>
      </c>
      <c r="BW269" s="121">
        <f>IF('Copy &amp; Paste Roster Report Here'!$A266=BW$7,IF('Copy &amp; Paste Roster Report Here'!$M266="fy",1,0),0)</f>
        <v>0</v>
      </c>
      <c r="BX269" s="121">
        <f>IF('Copy &amp; Paste Roster Report Here'!$A266=BX$7,IF('Copy &amp; Paste Roster Report Here'!$M266="fy",1,0),0)</f>
        <v>0</v>
      </c>
      <c r="BY269" s="121">
        <f>IF('Copy &amp; Paste Roster Report Here'!$A266=BY$7,IF('Copy &amp; Paste Roster Report Here'!$M266="fy",1,0),0)</f>
        <v>0</v>
      </c>
      <c r="BZ269" s="121">
        <f>IF('Copy &amp; Paste Roster Report Here'!$A266=BZ$7,IF('Copy &amp; Paste Roster Report Here'!$M266="fy",1,0),0)</f>
        <v>0</v>
      </c>
      <c r="CA269" s="121">
        <f>IF('Copy &amp; Paste Roster Report Here'!$A266=CA$7,IF('Copy &amp; Paste Roster Report Here'!$M266="fy",1,0),0)</f>
        <v>0</v>
      </c>
      <c r="CB269" s="121">
        <f>IF('Copy &amp; Paste Roster Report Here'!$A266=CB$7,IF('Copy &amp; Paste Roster Report Here'!$M266="fy",1,0),0)</f>
        <v>0</v>
      </c>
      <c r="CC269" s="121">
        <f>IF('Copy &amp; Paste Roster Report Here'!$A266=CC$7,IF('Copy &amp; Paste Roster Report Here'!$M266="fy",1,0),0)</f>
        <v>0</v>
      </c>
      <c r="CD269" s="121">
        <f>IF('Copy &amp; Paste Roster Report Here'!$A266=CD$7,IF('Copy &amp; Paste Roster Report Here'!$M266="fy",1,0),0)</f>
        <v>0</v>
      </c>
      <c r="CE269" s="121">
        <f>IF('Copy &amp; Paste Roster Report Here'!$A266=CE$7,IF('Copy &amp; Paste Roster Report Here'!$M266="fy",1,0),0)</f>
        <v>0</v>
      </c>
      <c r="CF269" s="73">
        <f t="shared" si="73"/>
        <v>0</v>
      </c>
      <c r="CG269" s="122">
        <f>IF('Copy &amp; Paste Roster Report Here'!$A266=CG$7,IF('Copy &amp; Paste Roster Report Here'!$M266="RH",1,0),0)</f>
        <v>0</v>
      </c>
      <c r="CH269" s="122">
        <f>IF('Copy &amp; Paste Roster Report Here'!$A266=CH$7,IF('Copy &amp; Paste Roster Report Here'!$M266="RH",1,0),0)</f>
        <v>0</v>
      </c>
      <c r="CI269" s="122">
        <f>IF('Copy &amp; Paste Roster Report Here'!$A266=CI$7,IF('Copy &amp; Paste Roster Report Here'!$M266="RH",1,0),0)</f>
        <v>0</v>
      </c>
      <c r="CJ269" s="122">
        <f>IF('Copy &amp; Paste Roster Report Here'!$A266=CJ$7,IF('Copy &amp; Paste Roster Report Here'!$M266="RH",1,0),0)</f>
        <v>0</v>
      </c>
      <c r="CK269" s="122">
        <f>IF('Copy &amp; Paste Roster Report Here'!$A266=CK$7,IF('Copy &amp; Paste Roster Report Here'!$M266="RH",1,0),0)</f>
        <v>0</v>
      </c>
      <c r="CL269" s="122">
        <f>IF('Copy &amp; Paste Roster Report Here'!$A266=CL$7,IF('Copy &amp; Paste Roster Report Here'!$M266="RH",1,0),0)</f>
        <v>0</v>
      </c>
      <c r="CM269" s="122">
        <f>IF('Copy &amp; Paste Roster Report Here'!$A266=CM$7,IF('Copy &amp; Paste Roster Report Here'!$M266="RH",1,0),0)</f>
        <v>0</v>
      </c>
      <c r="CN269" s="122">
        <f>IF('Copy &amp; Paste Roster Report Here'!$A266=CN$7,IF('Copy &amp; Paste Roster Report Here'!$M266="RH",1,0),0)</f>
        <v>0</v>
      </c>
      <c r="CO269" s="122">
        <f>IF('Copy &amp; Paste Roster Report Here'!$A266=CO$7,IF('Copy &amp; Paste Roster Report Here'!$M266="RH",1,0),0)</f>
        <v>0</v>
      </c>
      <c r="CP269" s="122">
        <f>IF('Copy &amp; Paste Roster Report Here'!$A266=CP$7,IF('Copy &amp; Paste Roster Report Here'!$M266="RH",1,0),0)</f>
        <v>0</v>
      </c>
      <c r="CQ269" s="122">
        <f>IF('Copy &amp; Paste Roster Report Here'!$A266=CQ$7,IF('Copy &amp; Paste Roster Report Here'!$M266="RH",1,0),0)</f>
        <v>0</v>
      </c>
      <c r="CR269" s="73">
        <f t="shared" si="74"/>
        <v>0</v>
      </c>
      <c r="CS269" s="123">
        <f>IF('Copy &amp; Paste Roster Report Here'!$A266=CS$7,IF('Copy &amp; Paste Roster Report Here'!$M266="QT",1,0),0)</f>
        <v>0</v>
      </c>
      <c r="CT269" s="123">
        <f>IF('Copy &amp; Paste Roster Report Here'!$A266=CT$7,IF('Copy &amp; Paste Roster Report Here'!$M266="QT",1,0),0)</f>
        <v>0</v>
      </c>
      <c r="CU269" s="123">
        <f>IF('Copy &amp; Paste Roster Report Here'!$A266=CU$7,IF('Copy &amp; Paste Roster Report Here'!$M266="QT",1,0),0)</f>
        <v>0</v>
      </c>
      <c r="CV269" s="123">
        <f>IF('Copy &amp; Paste Roster Report Here'!$A266=CV$7,IF('Copy &amp; Paste Roster Report Here'!$M266="QT",1,0),0)</f>
        <v>0</v>
      </c>
      <c r="CW269" s="123">
        <f>IF('Copy &amp; Paste Roster Report Here'!$A266=CW$7,IF('Copy &amp; Paste Roster Report Here'!$M266="QT",1,0),0)</f>
        <v>0</v>
      </c>
      <c r="CX269" s="123">
        <f>IF('Copy &amp; Paste Roster Report Here'!$A266=CX$7,IF('Copy &amp; Paste Roster Report Here'!$M266="QT",1,0),0)</f>
        <v>0</v>
      </c>
      <c r="CY269" s="123">
        <f>IF('Copy &amp; Paste Roster Report Here'!$A266=CY$7,IF('Copy &amp; Paste Roster Report Here'!$M266="QT",1,0),0)</f>
        <v>0</v>
      </c>
      <c r="CZ269" s="123">
        <f>IF('Copy &amp; Paste Roster Report Here'!$A266=CZ$7,IF('Copy &amp; Paste Roster Report Here'!$M266="QT",1,0),0)</f>
        <v>0</v>
      </c>
      <c r="DA269" s="123">
        <f>IF('Copy &amp; Paste Roster Report Here'!$A266=DA$7,IF('Copy &amp; Paste Roster Report Here'!$M266="QT",1,0),0)</f>
        <v>0</v>
      </c>
      <c r="DB269" s="123">
        <f>IF('Copy &amp; Paste Roster Report Here'!$A266=DB$7,IF('Copy &amp; Paste Roster Report Here'!$M266="QT",1,0),0)</f>
        <v>0</v>
      </c>
      <c r="DC269" s="123">
        <f>IF('Copy &amp; Paste Roster Report Here'!$A266=DC$7,IF('Copy &amp; Paste Roster Report Here'!$M266="QT",1,0),0)</f>
        <v>0</v>
      </c>
      <c r="DD269" s="73">
        <f t="shared" si="75"/>
        <v>0</v>
      </c>
      <c r="DE269" s="124">
        <f>IF('Copy &amp; Paste Roster Report Here'!$A266=DE$7,IF('Copy &amp; Paste Roster Report Here'!$M266="xxxxxxxxxxx",1,0),0)</f>
        <v>0</v>
      </c>
      <c r="DF269" s="124">
        <f>IF('Copy &amp; Paste Roster Report Here'!$A266=DF$7,IF('Copy &amp; Paste Roster Report Here'!$M266="xxxxxxxxxxx",1,0),0)</f>
        <v>0</v>
      </c>
      <c r="DG269" s="124">
        <f>IF('Copy &amp; Paste Roster Report Here'!$A266=DG$7,IF('Copy &amp; Paste Roster Report Here'!$M266="xxxxxxxxxxx",1,0),0)</f>
        <v>0</v>
      </c>
      <c r="DH269" s="124">
        <f>IF('Copy &amp; Paste Roster Report Here'!$A266=DH$7,IF('Copy &amp; Paste Roster Report Here'!$M266="xxxxxxxxxxx",1,0),0)</f>
        <v>0</v>
      </c>
      <c r="DI269" s="124">
        <f>IF('Copy &amp; Paste Roster Report Here'!$A266=DI$7,IF('Copy &amp; Paste Roster Report Here'!$M266="xxxxxxxxxxx",1,0),0)</f>
        <v>0</v>
      </c>
      <c r="DJ269" s="124">
        <f>IF('Copy &amp; Paste Roster Report Here'!$A266=DJ$7,IF('Copy &amp; Paste Roster Report Here'!$M266="xxxxxxxxxxx",1,0),0)</f>
        <v>0</v>
      </c>
      <c r="DK269" s="124">
        <f>IF('Copy &amp; Paste Roster Report Here'!$A266=DK$7,IF('Copy &amp; Paste Roster Report Here'!$M266="xxxxxxxxxxx",1,0),0)</f>
        <v>0</v>
      </c>
      <c r="DL269" s="124">
        <f>IF('Copy &amp; Paste Roster Report Here'!$A266=DL$7,IF('Copy &amp; Paste Roster Report Here'!$M266="xxxxxxxxxxx",1,0),0)</f>
        <v>0</v>
      </c>
      <c r="DM269" s="124">
        <f>IF('Copy &amp; Paste Roster Report Here'!$A266=DM$7,IF('Copy &amp; Paste Roster Report Here'!$M266="xxxxxxxxxxx",1,0),0)</f>
        <v>0</v>
      </c>
      <c r="DN269" s="124">
        <f>IF('Copy &amp; Paste Roster Report Here'!$A266=DN$7,IF('Copy &amp; Paste Roster Report Here'!$M266="xxxxxxxxxxx",1,0),0)</f>
        <v>0</v>
      </c>
      <c r="DO269" s="124">
        <f>IF('Copy &amp; Paste Roster Report Here'!$A266=DO$7,IF('Copy &amp; Paste Roster Report Here'!$M266="xxxxxxxxxxx",1,0),0)</f>
        <v>0</v>
      </c>
      <c r="DP269" s="125">
        <f t="shared" si="76"/>
        <v>0</v>
      </c>
      <c r="DQ269" s="126">
        <f t="shared" si="77"/>
        <v>0</v>
      </c>
    </row>
    <row r="270" spans="1:121" x14ac:dyDescent="0.25">
      <c r="A270" s="111">
        <f t="shared" si="63"/>
        <v>0</v>
      </c>
      <c r="B270" s="111">
        <f t="shared" si="64"/>
        <v>0</v>
      </c>
      <c r="C270" s="112">
        <f>+('Copy &amp; Paste Roster Report Here'!$P267-'Copy &amp; Paste Roster Report Here'!$O267)/30</f>
        <v>0</v>
      </c>
      <c r="D270" s="112">
        <f>+('Copy &amp; Paste Roster Report Here'!$P267-'Copy &amp; Paste Roster Report Here'!$O267)</f>
        <v>0</v>
      </c>
      <c r="E270" s="111">
        <f>'Copy &amp; Paste Roster Report Here'!N267</f>
        <v>0</v>
      </c>
      <c r="F270" s="111" t="str">
        <f t="shared" si="65"/>
        <v>N</v>
      </c>
      <c r="G270" s="111">
        <f>'Copy &amp; Paste Roster Report Here'!R267</f>
        <v>0</v>
      </c>
      <c r="H270" s="113">
        <f t="shared" si="66"/>
        <v>0</v>
      </c>
      <c r="I270" s="112">
        <f>IF(F270="N",$F$5-'Copy &amp; Paste Roster Report Here'!O267,+'Copy &amp; Paste Roster Report Here'!Q267-'Copy &amp; Paste Roster Report Here'!O267)</f>
        <v>0</v>
      </c>
      <c r="J270" s="114">
        <f t="shared" si="67"/>
        <v>0</v>
      </c>
      <c r="K270" s="114">
        <f t="shared" si="68"/>
        <v>0</v>
      </c>
      <c r="L270" s="115">
        <f>'Copy &amp; Paste Roster Report Here'!F267</f>
        <v>0</v>
      </c>
      <c r="M270" s="116">
        <f t="shared" si="69"/>
        <v>0</v>
      </c>
      <c r="N270" s="117">
        <f>IF('Copy &amp; Paste Roster Report Here'!$A267='Analytical Tests'!N$7,IF($F270="Y",+$H270*N$6,0),0)</f>
        <v>0</v>
      </c>
      <c r="O270" s="117">
        <f>IF('Copy &amp; Paste Roster Report Here'!$A267='Analytical Tests'!O$7,IF($F270="Y",+$H270*O$6,0),0)</f>
        <v>0</v>
      </c>
      <c r="P270" s="117">
        <f>IF('Copy &amp; Paste Roster Report Here'!$A267='Analytical Tests'!P$7,IF($F270="Y",+$H270*P$6,0),0)</f>
        <v>0</v>
      </c>
      <c r="Q270" s="117">
        <f>IF('Copy &amp; Paste Roster Report Here'!$A267='Analytical Tests'!Q$7,IF($F270="Y",+$H270*Q$6,0),0)</f>
        <v>0</v>
      </c>
      <c r="R270" s="117">
        <f>IF('Copy &amp; Paste Roster Report Here'!$A267='Analytical Tests'!R$7,IF($F270="Y",+$H270*R$6,0),0)</f>
        <v>0</v>
      </c>
      <c r="S270" s="117">
        <f>IF('Copy &amp; Paste Roster Report Here'!$A267='Analytical Tests'!S$7,IF($F270="Y",+$H270*S$6,0),0)</f>
        <v>0</v>
      </c>
      <c r="T270" s="117">
        <f>IF('Copy &amp; Paste Roster Report Here'!$A267='Analytical Tests'!T$7,IF($F270="Y",+$H270*T$6,0),0)</f>
        <v>0</v>
      </c>
      <c r="U270" s="117">
        <f>IF('Copy &amp; Paste Roster Report Here'!$A267='Analytical Tests'!U$7,IF($F270="Y",+$H270*U$6,0),0)</f>
        <v>0</v>
      </c>
      <c r="V270" s="117">
        <f>IF('Copy &amp; Paste Roster Report Here'!$A267='Analytical Tests'!V$7,IF($F270="Y",+$H270*V$6,0),0)</f>
        <v>0</v>
      </c>
      <c r="W270" s="117">
        <f>IF('Copy &amp; Paste Roster Report Here'!$A267='Analytical Tests'!W$7,IF($F270="Y",+$H270*W$6,0),0)</f>
        <v>0</v>
      </c>
      <c r="X270" s="117">
        <f>IF('Copy &amp; Paste Roster Report Here'!$A267='Analytical Tests'!X$7,IF($F270="Y",+$H270*X$6,0),0)</f>
        <v>0</v>
      </c>
      <c r="Y270" s="117" t="b">
        <f>IF('Copy &amp; Paste Roster Report Here'!$A267='Analytical Tests'!Y$7,IF($F270="N",IF($J270&gt;=$C270,Y$6,+($I270/$D270)*Y$6),0))</f>
        <v>0</v>
      </c>
      <c r="Z270" s="117" t="b">
        <f>IF('Copy &amp; Paste Roster Report Here'!$A267='Analytical Tests'!Z$7,IF($F270="N",IF($J270&gt;=$C270,Z$6,+($I270/$D270)*Z$6),0))</f>
        <v>0</v>
      </c>
      <c r="AA270" s="117" t="b">
        <f>IF('Copy &amp; Paste Roster Report Here'!$A267='Analytical Tests'!AA$7,IF($F270="N",IF($J270&gt;=$C270,AA$6,+($I270/$D270)*AA$6),0))</f>
        <v>0</v>
      </c>
      <c r="AB270" s="117" t="b">
        <f>IF('Copy &amp; Paste Roster Report Here'!$A267='Analytical Tests'!AB$7,IF($F270="N",IF($J270&gt;=$C270,AB$6,+($I270/$D270)*AB$6),0))</f>
        <v>0</v>
      </c>
      <c r="AC270" s="117" t="b">
        <f>IF('Copy &amp; Paste Roster Report Here'!$A267='Analytical Tests'!AC$7,IF($F270="N",IF($J270&gt;=$C270,AC$6,+($I270/$D270)*AC$6),0))</f>
        <v>0</v>
      </c>
      <c r="AD270" s="117" t="b">
        <f>IF('Copy &amp; Paste Roster Report Here'!$A267='Analytical Tests'!AD$7,IF($F270="N",IF($J270&gt;=$C270,AD$6,+($I270/$D270)*AD$6),0))</f>
        <v>0</v>
      </c>
      <c r="AE270" s="117" t="b">
        <f>IF('Copy &amp; Paste Roster Report Here'!$A267='Analytical Tests'!AE$7,IF($F270="N",IF($J270&gt;=$C270,AE$6,+($I270/$D270)*AE$6),0))</f>
        <v>0</v>
      </c>
      <c r="AF270" s="117" t="b">
        <f>IF('Copy &amp; Paste Roster Report Here'!$A267='Analytical Tests'!AF$7,IF($F270="N",IF($J270&gt;=$C270,AF$6,+($I270/$D270)*AF$6),0))</f>
        <v>0</v>
      </c>
      <c r="AG270" s="117" t="b">
        <f>IF('Copy &amp; Paste Roster Report Here'!$A267='Analytical Tests'!AG$7,IF($F270="N",IF($J270&gt;=$C270,AG$6,+($I270/$D270)*AG$6),0))</f>
        <v>0</v>
      </c>
      <c r="AH270" s="117" t="b">
        <f>IF('Copy &amp; Paste Roster Report Here'!$A267='Analytical Tests'!AH$7,IF($F270="N",IF($J270&gt;=$C270,AH$6,+($I270/$D270)*AH$6),0))</f>
        <v>0</v>
      </c>
      <c r="AI270" s="117" t="b">
        <f>IF('Copy &amp; Paste Roster Report Here'!$A267='Analytical Tests'!AI$7,IF($F270="N",IF($J270&gt;=$C270,AI$6,+($I270/$D270)*AI$6),0))</f>
        <v>0</v>
      </c>
      <c r="AJ270" s="79"/>
      <c r="AK270" s="118">
        <f>IF('Copy &amp; Paste Roster Report Here'!$A267=AK$7,IF('Copy &amp; Paste Roster Report Here'!$M267="FT",1,0),0)</f>
        <v>0</v>
      </c>
      <c r="AL270" s="118">
        <f>IF('Copy &amp; Paste Roster Report Here'!$A267=AL$7,IF('Copy &amp; Paste Roster Report Here'!$M267="FT",1,0),0)</f>
        <v>0</v>
      </c>
      <c r="AM270" s="118">
        <f>IF('Copy &amp; Paste Roster Report Here'!$A267=AM$7,IF('Copy &amp; Paste Roster Report Here'!$M267="FT",1,0),0)</f>
        <v>0</v>
      </c>
      <c r="AN270" s="118">
        <f>IF('Copy &amp; Paste Roster Report Here'!$A267=AN$7,IF('Copy &amp; Paste Roster Report Here'!$M267="FT",1,0),0)</f>
        <v>0</v>
      </c>
      <c r="AO270" s="118">
        <f>IF('Copy &amp; Paste Roster Report Here'!$A267=AO$7,IF('Copy &amp; Paste Roster Report Here'!$M267="FT",1,0),0)</f>
        <v>0</v>
      </c>
      <c r="AP270" s="118">
        <f>IF('Copy &amp; Paste Roster Report Here'!$A267=AP$7,IF('Copy &amp; Paste Roster Report Here'!$M267="FT",1,0),0)</f>
        <v>0</v>
      </c>
      <c r="AQ270" s="118">
        <f>IF('Copy &amp; Paste Roster Report Here'!$A267=AQ$7,IF('Copy &amp; Paste Roster Report Here'!$M267="FT",1,0),0)</f>
        <v>0</v>
      </c>
      <c r="AR270" s="118">
        <f>IF('Copy &amp; Paste Roster Report Here'!$A267=AR$7,IF('Copy &amp; Paste Roster Report Here'!$M267="FT",1,0),0)</f>
        <v>0</v>
      </c>
      <c r="AS270" s="118">
        <f>IF('Copy &amp; Paste Roster Report Here'!$A267=AS$7,IF('Copy &amp; Paste Roster Report Here'!$M267="FT",1,0),0)</f>
        <v>0</v>
      </c>
      <c r="AT270" s="118">
        <f>IF('Copy &amp; Paste Roster Report Here'!$A267=AT$7,IF('Copy &amp; Paste Roster Report Here'!$M267="FT",1,0),0)</f>
        <v>0</v>
      </c>
      <c r="AU270" s="118">
        <f>IF('Copy &amp; Paste Roster Report Here'!$A267=AU$7,IF('Copy &amp; Paste Roster Report Here'!$M267="FT",1,0),0)</f>
        <v>0</v>
      </c>
      <c r="AV270" s="73">
        <f t="shared" si="70"/>
        <v>0</v>
      </c>
      <c r="AW270" s="119">
        <f>IF('Copy &amp; Paste Roster Report Here'!$A267=AW$7,IF('Copy &amp; Paste Roster Report Here'!$M267="HT",1,0),0)</f>
        <v>0</v>
      </c>
      <c r="AX270" s="119">
        <f>IF('Copy &amp; Paste Roster Report Here'!$A267=AX$7,IF('Copy &amp; Paste Roster Report Here'!$M267="HT",1,0),0)</f>
        <v>0</v>
      </c>
      <c r="AY270" s="119">
        <f>IF('Copy &amp; Paste Roster Report Here'!$A267=AY$7,IF('Copy &amp; Paste Roster Report Here'!$M267="HT",1,0),0)</f>
        <v>0</v>
      </c>
      <c r="AZ270" s="119">
        <f>IF('Copy &amp; Paste Roster Report Here'!$A267=AZ$7,IF('Copy &amp; Paste Roster Report Here'!$M267="HT",1,0),0)</f>
        <v>0</v>
      </c>
      <c r="BA270" s="119">
        <f>IF('Copy &amp; Paste Roster Report Here'!$A267=BA$7,IF('Copy &amp; Paste Roster Report Here'!$M267="HT",1,0),0)</f>
        <v>0</v>
      </c>
      <c r="BB270" s="119">
        <f>IF('Copy &amp; Paste Roster Report Here'!$A267=BB$7,IF('Copy &amp; Paste Roster Report Here'!$M267="HT",1,0),0)</f>
        <v>0</v>
      </c>
      <c r="BC270" s="119">
        <f>IF('Copy &amp; Paste Roster Report Here'!$A267=BC$7,IF('Copy &amp; Paste Roster Report Here'!$M267="HT",1,0),0)</f>
        <v>0</v>
      </c>
      <c r="BD270" s="119">
        <f>IF('Copy &amp; Paste Roster Report Here'!$A267=BD$7,IF('Copy &amp; Paste Roster Report Here'!$M267="HT",1,0),0)</f>
        <v>0</v>
      </c>
      <c r="BE270" s="119">
        <f>IF('Copy &amp; Paste Roster Report Here'!$A267=BE$7,IF('Copy &amp; Paste Roster Report Here'!$M267="HT",1,0),0)</f>
        <v>0</v>
      </c>
      <c r="BF270" s="119">
        <f>IF('Copy &amp; Paste Roster Report Here'!$A267=BF$7,IF('Copy &amp; Paste Roster Report Here'!$M267="HT",1,0),0)</f>
        <v>0</v>
      </c>
      <c r="BG270" s="119">
        <f>IF('Copy &amp; Paste Roster Report Here'!$A267=BG$7,IF('Copy &amp; Paste Roster Report Here'!$M267="HT",1,0),0)</f>
        <v>0</v>
      </c>
      <c r="BH270" s="73">
        <f t="shared" si="71"/>
        <v>0</v>
      </c>
      <c r="BI270" s="120">
        <f>IF('Copy &amp; Paste Roster Report Here'!$A267=BI$7,IF('Copy &amp; Paste Roster Report Here'!$M267="MT",1,0),0)</f>
        <v>0</v>
      </c>
      <c r="BJ270" s="120">
        <f>IF('Copy &amp; Paste Roster Report Here'!$A267=BJ$7,IF('Copy &amp; Paste Roster Report Here'!$M267="MT",1,0),0)</f>
        <v>0</v>
      </c>
      <c r="BK270" s="120">
        <f>IF('Copy &amp; Paste Roster Report Here'!$A267=BK$7,IF('Copy &amp; Paste Roster Report Here'!$M267="MT",1,0),0)</f>
        <v>0</v>
      </c>
      <c r="BL270" s="120">
        <f>IF('Copy &amp; Paste Roster Report Here'!$A267=BL$7,IF('Copy &amp; Paste Roster Report Here'!$M267="MT",1,0),0)</f>
        <v>0</v>
      </c>
      <c r="BM270" s="120">
        <f>IF('Copy &amp; Paste Roster Report Here'!$A267=BM$7,IF('Copy &amp; Paste Roster Report Here'!$M267="MT",1,0),0)</f>
        <v>0</v>
      </c>
      <c r="BN270" s="120">
        <f>IF('Copy &amp; Paste Roster Report Here'!$A267=BN$7,IF('Copy &amp; Paste Roster Report Here'!$M267="MT",1,0),0)</f>
        <v>0</v>
      </c>
      <c r="BO270" s="120">
        <f>IF('Copy &amp; Paste Roster Report Here'!$A267=BO$7,IF('Copy &amp; Paste Roster Report Here'!$M267="MT",1,0),0)</f>
        <v>0</v>
      </c>
      <c r="BP270" s="120">
        <f>IF('Copy &amp; Paste Roster Report Here'!$A267=BP$7,IF('Copy &amp; Paste Roster Report Here'!$M267="MT",1,0),0)</f>
        <v>0</v>
      </c>
      <c r="BQ270" s="120">
        <f>IF('Copy &amp; Paste Roster Report Here'!$A267=BQ$7,IF('Copy &amp; Paste Roster Report Here'!$M267="MT",1,0),0)</f>
        <v>0</v>
      </c>
      <c r="BR270" s="120">
        <f>IF('Copy &amp; Paste Roster Report Here'!$A267=BR$7,IF('Copy &amp; Paste Roster Report Here'!$M267="MT",1,0),0)</f>
        <v>0</v>
      </c>
      <c r="BS270" s="120">
        <f>IF('Copy &amp; Paste Roster Report Here'!$A267=BS$7,IF('Copy &amp; Paste Roster Report Here'!$M267="MT",1,0),0)</f>
        <v>0</v>
      </c>
      <c r="BT270" s="73">
        <f t="shared" si="72"/>
        <v>0</v>
      </c>
      <c r="BU270" s="121">
        <f>IF('Copy &amp; Paste Roster Report Here'!$A267=BU$7,IF('Copy &amp; Paste Roster Report Here'!$M267="fy",1,0),0)</f>
        <v>0</v>
      </c>
      <c r="BV270" s="121">
        <f>IF('Copy &amp; Paste Roster Report Here'!$A267=BV$7,IF('Copy &amp; Paste Roster Report Here'!$M267="fy",1,0),0)</f>
        <v>0</v>
      </c>
      <c r="BW270" s="121">
        <f>IF('Copy &amp; Paste Roster Report Here'!$A267=BW$7,IF('Copy &amp; Paste Roster Report Here'!$M267="fy",1,0),0)</f>
        <v>0</v>
      </c>
      <c r="BX270" s="121">
        <f>IF('Copy &amp; Paste Roster Report Here'!$A267=BX$7,IF('Copy &amp; Paste Roster Report Here'!$M267="fy",1,0),0)</f>
        <v>0</v>
      </c>
      <c r="BY270" s="121">
        <f>IF('Copy &amp; Paste Roster Report Here'!$A267=BY$7,IF('Copy &amp; Paste Roster Report Here'!$M267="fy",1,0),0)</f>
        <v>0</v>
      </c>
      <c r="BZ270" s="121">
        <f>IF('Copy &amp; Paste Roster Report Here'!$A267=BZ$7,IF('Copy &amp; Paste Roster Report Here'!$M267="fy",1,0),0)</f>
        <v>0</v>
      </c>
      <c r="CA270" s="121">
        <f>IF('Copy &amp; Paste Roster Report Here'!$A267=CA$7,IF('Copy &amp; Paste Roster Report Here'!$M267="fy",1,0),0)</f>
        <v>0</v>
      </c>
      <c r="CB270" s="121">
        <f>IF('Copy &amp; Paste Roster Report Here'!$A267=CB$7,IF('Copy &amp; Paste Roster Report Here'!$M267="fy",1,0),0)</f>
        <v>0</v>
      </c>
      <c r="CC270" s="121">
        <f>IF('Copy &amp; Paste Roster Report Here'!$A267=CC$7,IF('Copy &amp; Paste Roster Report Here'!$M267="fy",1,0),0)</f>
        <v>0</v>
      </c>
      <c r="CD270" s="121">
        <f>IF('Copy &amp; Paste Roster Report Here'!$A267=CD$7,IF('Copy &amp; Paste Roster Report Here'!$M267="fy",1,0),0)</f>
        <v>0</v>
      </c>
      <c r="CE270" s="121">
        <f>IF('Copy &amp; Paste Roster Report Here'!$A267=CE$7,IF('Copy &amp; Paste Roster Report Here'!$M267="fy",1,0),0)</f>
        <v>0</v>
      </c>
      <c r="CF270" s="73">
        <f t="shared" si="73"/>
        <v>0</v>
      </c>
      <c r="CG270" s="122">
        <f>IF('Copy &amp; Paste Roster Report Here'!$A267=CG$7,IF('Copy &amp; Paste Roster Report Here'!$M267="RH",1,0),0)</f>
        <v>0</v>
      </c>
      <c r="CH270" s="122">
        <f>IF('Copy &amp; Paste Roster Report Here'!$A267=CH$7,IF('Copy &amp; Paste Roster Report Here'!$M267="RH",1,0),0)</f>
        <v>0</v>
      </c>
      <c r="CI270" s="122">
        <f>IF('Copy &amp; Paste Roster Report Here'!$A267=CI$7,IF('Copy &amp; Paste Roster Report Here'!$M267="RH",1,0),0)</f>
        <v>0</v>
      </c>
      <c r="CJ270" s="122">
        <f>IF('Copy &amp; Paste Roster Report Here'!$A267=CJ$7,IF('Copy &amp; Paste Roster Report Here'!$M267="RH",1,0),0)</f>
        <v>0</v>
      </c>
      <c r="CK270" s="122">
        <f>IF('Copy &amp; Paste Roster Report Here'!$A267=CK$7,IF('Copy &amp; Paste Roster Report Here'!$M267="RH",1,0),0)</f>
        <v>0</v>
      </c>
      <c r="CL270" s="122">
        <f>IF('Copy &amp; Paste Roster Report Here'!$A267=CL$7,IF('Copy &amp; Paste Roster Report Here'!$M267="RH",1,0),0)</f>
        <v>0</v>
      </c>
      <c r="CM270" s="122">
        <f>IF('Copy &amp; Paste Roster Report Here'!$A267=CM$7,IF('Copy &amp; Paste Roster Report Here'!$M267="RH",1,0),0)</f>
        <v>0</v>
      </c>
      <c r="CN270" s="122">
        <f>IF('Copy &amp; Paste Roster Report Here'!$A267=CN$7,IF('Copy &amp; Paste Roster Report Here'!$M267="RH",1,0),0)</f>
        <v>0</v>
      </c>
      <c r="CO270" s="122">
        <f>IF('Copy &amp; Paste Roster Report Here'!$A267=CO$7,IF('Copy &amp; Paste Roster Report Here'!$M267="RH",1,0),0)</f>
        <v>0</v>
      </c>
      <c r="CP270" s="122">
        <f>IF('Copy &amp; Paste Roster Report Here'!$A267=CP$7,IF('Copy &amp; Paste Roster Report Here'!$M267="RH",1,0),0)</f>
        <v>0</v>
      </c>
      <c r="CQ270" s="122">
        <f>IF('Copy &amp; Paste Roster Report Here'!$A267=CQ$7,IF('Copy &amp; Paste Roster Report Here'!$M267="RH",1,0),0)</f>
        <v>0</v>
      </c>
      <c r="CR270" s="73">
        <f t="shared" si="74"/>
        <v>0</v>
      </c>
      <c r="CS270" s="123">
        <f>IF('Copy &amp; Paste Roster Report Here'!$A267=CS$7,IF('Copy &amp; Paste Roster Report Here'!$M267="QT",1,0),0)</f>
        <v>0</v>
      </c>
      <c r="CT270" s="123">
        <f>IF('Copy &amp; Paste Roster Report Here'!$A267=CT$7,IF('Copy &amp; Paste Roster Report Here'!$M267="QT",1,0),0)</f>
        <v>0</v>
      </c>
      <c r="CU270" s="123">
        <f>IF('Copy &amp; Paste Roster Report Here'!$A267=CU$7,IF('Copy &amp; Paste Roster Report Here'!$M267="QT",1,0),0)</f>
        <v>0</v>
      </c>
      <c r="CV270" s="123">
        <f>IF('Copy &amp; Paste Roster Report Here'!$A267=CV$7,IF('Copy &amp; Paste Roster Report Here'!$M267="QT",1,0),0)</f>
        <v>0</v>
      </c>
      <c r="CW270" s="123">
        <f>IF('Copy &amp; Paste Roster Report Here'!$A267=CW$7,IF('Copy &amp; Paste Roster Report Here'!$M267="QT",1,0),0)</f>
        <v>0</v>
      </c>
      <c r="CX270" s="123">
        <f>IF('Copy &amp; Paste Roster Report Here'!$A267=CX$7,IF('Copy &amp; Paste Roster Report Here'!$M267="QT",1,0),0)</f>
        <v>0</v>
      </c>
      <c r="CY270" s="123">
        <f>IF('Copy &amp; Paste Roster Report Here'!$A267=CY$7,IF('Copy &amp; Paste Roster Report Here'!$M267="QT",1,0),0)</f>
        <v>0</v>
      </c>
      <c r="CZ270" s="123">
        <f>IF('Copy &amp; Paste Roster Report Here'!$A267=CZ$7,IF('Copy &amp; Paste Roster Report Here'!$M267="QT",1,0),0)</f>
        <v>0</v>
      </c>
      <c r="DA270" s="123">
        <f>IF('Copy &amp; Paste Roster Report Here'!$A267=DA$7,IF('Copy &amp; Paste Roster Report Here'!$M267="QT",1,0),0)</f>
        <v>0</v>
      </c>
      <c r="DB270" s="123">
        <f>IF('Copy &amp; Paste Roster Report Here'!$A267=DB$7,IF('Copy &amp; Paste Roster Report Here'!$M267="QT",1,0),0)</f>
        <v>0</v>
      </c>
      <c r="DC270" s="123">
        <f>IF('Copy &amp; Paste Roster Report Here'!$A267=DC$7,IF('Copy &amp; Paste Roster Report Here'!$M267="QT",1,0),0)</f>
        <v>0</v>
      </c>
      <c r="DD270" s="73">
        <f t="shared" si="75"/>
        <v>0</v>
      </c>
      <c r="DE270" s="124">
        <f>IF('Copy &amp; Paste Roster Report Here'!$A267=DE$7,IF('Copy &amp; Paste Roster Report Here'!$M267="xxxxxxxxxxx",1,0),0)</f>
        <v>0</v>
      </c>
      <c r="DF270" s="124">
        <f>IF('Copy &amp; Paste Roster Report Here'!$A267=DF$7,IF('Copy &amp; Paste Roster Report Here'!$M267="xxxxxxxxxxx",1,0),0)</f>
        <v>0</v>
      </c>
      <c r="DG270" s="124">
        <f>IF('Copy &amp; Paste Roster Report Here'!$A267=DG$7,IF('Copy &amp; Paste Roster Report Here'!$M267="xxxxxxxxxxx",1,0),0)</f>
        <v>0</v>
      </c>
      <c r="DH270" s="124">
        <f>IF('Copy &amp; Paste Roster Report Here'!$A267=DH$7,IF('Copy &amp; Paste Roster Report Here'!$M267="xxxxxxxxxxx",1,0),0)</f>
        <v>0</v>
      </c>
      <c r="DI270" s="124">
        <f>IF('Copy &amp; Paste Roster Report Here'!$A267=DI$7,IF('Copy &amp; Paste Roster Report Here'!$M267="xxxxxxxxxxx",1,0),0)</f>
        <v>0</v>
      </c>
      <c r="DJ270" s="124">
        <f>IF('Copy &amp; Paste Roster Report Here'!$A267=DJ$7,IF('Copy &amp; Paste Roster Report Here'!$M267="xxxxxxxxxxx",1,0),0)</f>
        <v>0</v>
      </c>
      <c r="DK270" s="124">
        <f>IF('Copy &amp; Paste Roster Report Here'!$A267=DK$7,IF('Copy &amp; Paste Roster Report Here'!$M267="xxxxxxxxxxx",1,0),0)</f>
        <v>0</v>
      </c>
      <c r="DL270" s="124">
        <f>IF('Copy &amp; Paste Roster Report Here'!$A267=DL$7,IF('Copy &amp; Paste Roster Report Here'!$M267="xxxxxxxxxxx",1,0),0)</f>
        <v>0</v>
      </c>
      <c r="DM270" s="124">
        <f>IF('Copy &amp; Paste Roster Report Here'!$A267=DM$7,IF('Copy &amp; Paste Roster Report Here'!$M267="xxxxxxxxxxx",1,0),0)</f>
        <v>0</v>
      </c>
      <c r="DN270" s="124">
        <f>IF('Copy &amp; Paste Roster Report Here'!$A267=DN$7,IF('Copy &amp; Paste Roster Report Here'!$M267="xxxxxxxxxxx",1,0),0)</f>
        <v>0</v>
      </c>
      <c r="DO270" s="124">
        <f>IF('Copy &amp; Paste Roster Report Here'!$A267=DO$7,IF('Copy &amp; Paste Roster Report Here'!$M267="xxxxxxxxxxx",1,0),0)</f>
        <v>0</v>
      </c>
      <c r="DP270" s="125">
        <f t="shared" si="76"/>
        <v>0</v>
      </c>
      <c r="DQ270" s="126">
        <f t="shared" si="77"/>
        <v>0</v>
      </c>
    </row>
    <row r="271" spans="1:121" x14ac:dyDescent="0.25">
      <c r="A271" s="111">
        <f t="shared" si="63"/>
        <v>0</v>
      </c>
      <c r="B271" s="111">
        <f t="shared" si="64"/>
        <v>0</v>
      </c>
      <c r="C271" s="112">
        <f>+('Copy &amp; Paste Roster Report Here'!$P268-'Copy &amp; Paste Roster Report Here'!$O268)/30</f>
        <v>0</v>
      </c>
      <c r="D271" s="112">
        <f>+('Copy &amp; Paste Roster Report Here'!$P268-'Copy &amp; Paste Roster Report Here'!$O268)</f>
        <v>0</v>
      </c>
      <c r="E271" s="111">
        <f>'Copy &amp; Paste Roster Report Here'!N268</f>
        <v>0</v>
      </c>
      <c r="F271" s="111" t="str">
        <f t="shared" si="65"/>
        <v>N</v>
      </c>
      <c r="G271" s="111">
        <f>'Copy &amp; Paste Roster Report Here'!R268</f>
        <v>0</v>
      </c>
      <c r="H271" s="113">
        <f t="shared" si="66"/>
        <v>0</v>
      </c>
      <c r="I271" s="112">
        <f>IF(F271="N",$F$5-'Copy &amp; Paste Roster Report Here'!O268,+'Copy &amp; Paste Roster Report Here'!Q268-'Copy &amp; Paste Roster Report Here'!O268)</f>
        <v>0</v>
      </c>
      <c r="J271" s="114">
        <f t="shared" si="67"/>
        <v>0</v>
      </c>
      <c r="K271" s="114">
        <f t="shared" si="68"/>
        <v>0</v>
      </c>
      <c r="L271" s="115">
        <f>'Copy &amp; Paste Roster Report Here'!F268</f>
        <v>0</v>
      </c>
      <c r="M271" s="116">
        <f t="shared" si="69"/>
        <v>0</v>
      </c>
      <c r="N271" s="117">
        <f>IF('Copy &amp; Paste Roster Report Here'!$A268='Analytical Tests'!N$7,IF($F271="Y",+$H271*N$6,0),0)</f>
        <v>0</v>
      </c>
      <c r="O271" s="117">
        <f>IF('Copy &amp; Paste Roster Report Here'!$A268='Analytical Tests'!O$7,IF($F271="Y",+$H271*O$6,0),0)</f>
        <v>0</v>
      </c>
      <c r="P271" s="117">
        <f>IF('Copy &amp; Paste Roster Report Here'!$A268='Analytical Tests'!P$7,IF($F271="Y",+$H271*P$6,0),0)</f>
        <v>0</v>
      </c>
      <c r="Q271" s="117">
        <f>IF('Copy &amp; Paste Roster Report Here'!$A268='Analytical Tests'!Q$7,IF($F271="Y",+$H271*Q$6,0),0)</f>
        <v>0</v>
      </c>
      <c r="R271" s="117">
        <f>IF('Copy &amp; Paste Roster Report Here'!$A268='Analytical Tests'!R$7,IF($F271="Y",+$H271*R$6,0),0)</f>
        <v>0</v>
      </c>
      <c r="S271" s="117">
        <f>IF('Copy &amp; Paste Roster Report Here'!$A268='Analytical Tests'!S$7,IF($F271="Y",+$H271*S$6,0),0)</f>
        <v>0</v>
      </c>
      <c r="T271" s="117">
        <f>IF('Copy &amp; Paste Roster Report Here'!$A268='Analytical Tests'!T$7,IF($F271="Y",+$H271*T$6,0),0)</f>
        <v>0</v>
      </c>
      <c r="U271" s="117">
        <f>IF('Copy &amp; Paste Roster Report Here'!$A268='Analytical Tests'!U$7,IF($F271="Y",+$H271*U$6,0),0)</f>
        <v>0</v>
      </c>
      <c r="V271" s="117">
        <f>IF('Copy &amp; Paste Roster Report Here'!$A268='Analytical Tests'!V$7,IF($F271="Y",+$H271*V$6,0),0)</f>
        <v>0</v>
      </c>
      <c r="W271" s="117">
        <f>IF('Copy &amp; Paste Roster Report Here'!$A268='Analytical Tests'!W$7,IF($F271="Y",+$H271*W$6,0),0)</f>
        <v>0</v>
      </c>
      <c r="X271" s="117">
        <f>IF('Copy &amp; Paste Roster Report Here'!$A268='Analytical Tests'!X$7,IF($F271="Y",+$H271*X$6,0),0)</f>
        <v>0</v>
      </c>
      <c r="Y271" s="117" t="b">
        <f>IF('Copy &amp; Paste Roster Report Here'!$A268='Analytical Tests'!Y$7,IF($F271="N",IF($J271&gt;=$C271,Y$6,+($I271/$D271)*Y$6),0))</f>
        <v>0</v>
      </c>
      <c r="Z271" s="117" t="b">
        <f>IF('Copy &amp; Paste Roster Report Here'!$A268='Analytical Tests'!Z$7,IF($F271="N",IF($J271&gt;=$C271,Z$6,+($I271/$D271)*Z$6),0))</f>
        <v>0</v>
      </c>
      <c r="AA271" s="117" t="b">
        <f>IF('Copy &amp; Paste Roster Report Here'!$A268='Analytical Tests'!AA$7,IF($F271="N",IF($J271&gt;=$C271,AA$6,+($I271/$D271)*AA$6),0))</f>
        <v>0</v>
      </c>
      <c r="AB271" s="117" t="b">
        <f>IF('Copy &amp; Paste Roster Report Here'!$A268='Analytical Tests'!AB$7,IF($F271="N",IF($J271&gt;=$C271,AB$6,+($I271/$D271)*AB$6),0))</f>
        <v>0</v>
      </c>
      <c r="AC271" s="117" t="b">
        <f>IF('Copy &amp; Paste Roster Report Here'!$A268='Analytical Tests'!AC$7,IF($F271="N",IF($J271&gt;=$C271,AC$6,+($I271/$D271)*AC$6),0))</f>
        <v>0</v>
      </c>
      <c r="AD271" s="117" t="b">
        <f>IF('Copy &amp; Paste Roster Report Here'!$A268='Analytical Tests'!AD$7,IF($F271="N",IF($J271&gt;=$C271,AD$6,+($I271/$D271)*AD$6),0))</f>
        <v>0</v>
      </c>
      <c r="AE271" s="117" t="b">
        <f>IF('Copy &amp; Paste Roster Report Here'!$A268='Analytical Tests'!AE$7,IF($F271="N",IF($J271&gt;=$C271,AE$6,+($I271/$D271)*AE$6),0))</f>
        <v>0</v>
      </c>
      <c r="AF271" s="117" t="b">
        <f>IF('Copy &amp; Paste Roster Report Here'!$A268='Analytical Tests'!AF$7,IF($F271="N",IF($J271&gt;=$C271,AF$6,+($I271/$D271)*AF$6),0))</f>
        <v>0</v>
      </c>
      <c r="AG271" s="117" t="b">
        <f>IF('Copy &amp; Paste Roster Report Here'!$A268='Analytical Tests'!AG$7,IF($F271="N",IF($J271&gt;=$C271,AG$6,+($I271/$D271)*AG$6),0))</f>
        <v>0</v>
      </c>
      <c r="AH271" s="117" t="b">
        <f>IF('Copy &amp; Paste Roster Report Here'!$A268='Analytical Tests'!AH$7,IF($F271="N",IF($J271&gt;=$C271,AH$6,+($I271/$D271)*AH$6),0))</f>
        <v>0</v>
      </c>
      <c r="AI271" s="117" t="b">
        <f>IF('Copy &amp; Paste Roster Report Here'!$A268='Analytical Tests'!AI$7,IF($F271="N",IF($J271&gt;=$C271,AI$6,+($I271/$D271)*AI$6),0))</f>
        <v>0</v>
      </c>
      <c r="AJ271" s="79"/>
      <c r="AK271" s="118">
        <f>IF('Copy &amp; Paste Roster Report Here'!$A268=AK$7,IF('Copy &amp; Paste Roster Report Here'!$M268="FT",1,0),0)</f>
        <v>0</v>
      </c>
      <c r="AL271" s="118">
        <f>IF('Copy &amp; Paste Roster Report Here'!$A268=AL$7,IF('Copy &amp; Paste Roster Report Here'!$M268="FT",1,0),0)</f>
        <v>0</v>
      </c>
      <c r="AM271" s="118">
        <f>IF('Copy &amp; Paste Roster Report Here'!$A268=AM$7,IF('Copy &amp; Paste Roster Report Here'!$M268="FT",1,0),0)</f>
        <v>0</v>
      </c>
      <c r="AN271" s="118">
        <f>IF('Copy &amp; Paste Roster Report Here'!$A268=AN$7,IF('Copy &amp; Paste Roster Report Here'!$M268="FT",1,0),0)</f>
        <v>0</v>
      </c>
      <c r="AO271" s="118">
        <f>IF('Copy &amp; Paste Roster Report Here'!$A268=AO$7,IF('Copy &amp; Paste Roster Report Here'!$M268="FT",1,0),0)</f>
        <v>0</v>
      </c>
      <c r="AP271" s="118">
        <f>IF('Copy &amp; Paste Roster Report Here'!$A268=AP$7,IF('Copy &amp; Paste Roster Report Here'!$M268="FT",1,0),0)</f>
        <v>0</v>
      </c>
      <c r="AQ271" s="118">
        <f>IF('Copy &amp; Paste Roster Report Here'!$A268=AQ$7,IF('Copy &amp; Paste Roster Report Here'!$M268="FT",1,0),0)</f>
        <v>0</v>
      </c>
      <c r="AR271" s="118">
        <f>IF('Copy &amp; Paste Roster Report Here'!$A268=AR$7,IF('Copy &amp; Paste Roster Report Here'!$M268="FT",1,0),0)</f>
        <v>0</v>
      </c>
      <c r="AS271" s="118">
        <f>IF('Copy &amp; Paste Roster Report Here'!$A268=AS$7,IF('Copy &amp; Paste Roster Report Here'!$M268="FT",1,0),0)</f>
        <v>0</v>
      </c>
      <c r="AT271" s="118">
        <f>IF('Copy &amp; Paste Roster Report Here'!$A268=AT$7,IF('Copy &amp; Paste Roster Report Here'!$M268="FT",1,0),0)</f>
        <v>0</v>
      </c>
      <c r="AU271" s="118">
        <f>IF('Copy &amp; Paste Roster Report Here'!$A268=AU$7,IF('Copy &amp; Paste Roster Report Here'!$M268="FT",1,0),0)</f>
        <v>0</v>
      </c>
      <c r="AV271" s="73">
        <f t="shared" si="70"/>
        <v>0</v>
      </c>
      <c r="AW271" s="119">
        <f>IF('Copy &amp; Paste Roster Report Here'!$A268=AW$7,IF('Copy &amp; Paste Roster Report Here'!$M268="HT",1,0),0)</f>
        <v>0</v>
      </c>
      <c r="AX271" s="119">
        <f>IF('Copy &amp; Paste Roster Report Here'!$A268=AX$7,IF('Copy &amp; Paste Roster Report Here'!$M268="HT",1,0),0)</f>
        <v>0</v>
      </c>
      <c r="AY271" s="119">
        <f>IF('Copy &amp; Paste Roster Report Here'!$A268=AY$7,IF('Copy &amp; Paste Roster Report Here'!$M268="HT",1,0),0)</f>
        <v>0</v>
      </c>
      <c r="AZ271" s="119">
        <f>IF('Copy &amp; Paste Roster Report Here'!$A268=AZ$7,IF('Copy &amp; Paste Roster Report Here'!$M268="HT",1,0),0)</f>
        <v>0</v>
      </c>
      <c r="BA271" s="119">
        <f>IF('Copy &amp; Paste Roster Report Here'!$A268=BA$7,IF('Copy &amp; Paste Roster Report Here'!$M268="HT",1,0),0)</f>
        <v>0</v>
      </c>
      <c r="BB271" s="119">
        <f>IF('Copy &amp; Paste Roster Report Here'!$A268=BB$7,IF('Copy &amp; Paste Roster Report Here'!$M268="HT",1,0),0)</f>
        <v>0</v>
      </c>
      <c r="BC271" s="119">
        <f>IF('Copy &amp; Paste Roster Report Here'!$A268=BC$7,IF('Copy &amp; Paste Roster Report Here'!$M268="HT",1,0),0)</f>
        <v>0</v>
      </c>
      <c r="BD271" s="119">
        <f>IF('Copy &amp; Paste Roster Report Here'!$A268=BD$7,IF('Copy &amp; Paste Roster Report Here'!$M268="HT",1,0),0)</f>
        <v>0</v>
      </c>
      <c r="BE271" s="119">
        <f>IF('Copy &amp; Paste Roster Report Here'!$A268=BE$7,IF('Copy &amp; Paste Roster Report Here'!$M268="HT",1,0),0)</f>
        <v>0</v>
      </c>
      <c r="BF271" s="119">
        <f>IF('Copy &amp; Paste Roster Report Here'!$A268=BF$7,IF('Copy &amp; Paste Roster Report Here'!$M268="HT",1,0),0)</f>
        <v>0</v>
      </c>
      <c r="BG271" s="119">
        <f>IF('Copy &amp; Paste Roster Report Here'!$A268=BG$7,IF('Copy &amp; Paste Roster Report Here'!$M268="HT",1,0),0)</f>
        <v>0</v>
      </c>
      <c r="BH271" s="73">
        <f t="shared" si="71"/>
        <v>0</v>
      </c>
      <c r="BI271" s="120">
        <f>IF('Copy &amp; Paste Roster Report Here'!$A268=BI$7,IF('Copy &amp; Paste Roster Report Here'!$M268="MT",1,0),0)</f>
        <v>0</v>
      </c>
      <c r="BJ271" s="120">
        <f>IF('Copy &amp; Paste Roster Report Here'!$A268=BJ$7,IF('Copy &amp; Paste Roster Report Here'!$M268="MT",1,0),0)</f>
        <v>0</v>
      </c>
      <c r="BK271" s="120">
        <f>IF('Copy &amp; Paste Roster Report Here'!$A268=BK$7,IF('Copy &amp; Paste Roster Report Here'!$M268="MT",1,0),0)</f>
        <v>0</v>
      </c>
      <c r="BL271" s="120">
        <f>IF('Copy &amp; Paste Roster Report Here'!$A268=BL$7,IF('Copy &amp; Paste Roster Report Here'!$M268="MT",1,0),0)</f>
        <v>0</v>
      </c>
      <c r="BM271" s="120">
        <f>IF('Copy &amp; Paste Roster Report Here'!$A268=BM$7,IF('Copy &amp; Paste Roster Report Here'!$M268="MT",1,0),0)</f>
        <v>0</v>
      </c>
      <c r="BN271" s="120">
        <f>IF('Copy &amp; Paste Roster Report Here'!$A268=BN$7,IF('Copy &amp; Paste Roster Report Here'!$M268="MT",1,0),0)</f>
        <v>0</v>
      </c>
      <c r="BO271" s="120">
        <f>IF('Copy &amp; Paste Roster Report Here'!$A268=BO$7,IF('Copy &amp; Paste Roster Report Here'!$M268="MT",1,0),0)</f>
        <v>0</v>
      </c>
      <c r="BP271" s="120">
        <f>IF('Copy &amp; Paste Roster Report Here'!$A268=BP$7,IF('Copy &amp; Paste Roster Report Here'!$M268="MT",1,0),0)</f>
        <v>0</v>
      </c>
      <c r="BQ271" s="120">
        <f>IF('Copy &amp; Paste Roster Report Here'!$A268=BQ$7,IF('Copy &amp; Paste Roster Report Here'!$M268="MT",1,0),0)</f>
        <v>0</v>
      </c>
      <c r="BR271" s="120">
        <f>IF('Copy &amp; Paste Roster Report Here'!$A268=BR$7,IF('Copy &amp; Paste Roster Report Here'!$M268="MT",1,0),0)</f>
        <v>0</v>
      </c>
      <c r="BS271" s="120">
        <f>IF('Copy &amp; Paste Roster Report Here'!$A268=BS$7,IF('Copy &amp; Paste Roster Report Here'!$M268="MT",1,0),0)</f>
        <v>0</v>
      </c>
      <c r="BT271" s="73">
        <f t="shared" si="72"/>
        <v>0</v>
      </c>
      <c r="BU271" s="121">
        <f>IF('Copy &amp; Paste Roster Report Here'!$A268=BU$7,IF('Copy &amp; Paste Roster Report Here'!$M268="fy",1,0),0)</f>
        <v>0</v>
      </c>
      <c r="BV271" s="121">
        <f>IF('Copy &amp; Paste Roster Report Here'!$A268=BV$7,IF('Copy &amp; Paste Roster Report Here'!$M268="fy",1,0),0)</f>
        <v>0</v>
      </c>
      <c r="BW271" s="121">
        <f>IF('Copy &amp; Paste Roster Report Here'!$A268=BW$7,IF('Copy &amp; Paste Roster Report Here'!$M268="fy",1,0),0)</f>
        <v>0</v>
      </c>
      <c r="BX271" s="121">
        <f>IF('Copy &amp; Paste Roster Report Here'!$A268=BX$7,IF('Copy &amp; Paste Roster Report Here'!$M268="fy",1,0),0)</f>
        <v>0</v>
      </c>
      <c r="BY271" s="121">
        <f>IF('Copy &amp; Paste Roster Report Here'!$A268=BY$7,IF('Copy &amp; Paste Roster Report Here'!$M268="fy",1,0),0)</f>
        <v>0</v>
      </c>
      <c r="BZ271" s="121">
        <f>IF('Copy &amp; Paste Roster Report Here'!$A268=BZ$7,IF('Copy &amp; Paste Roster Report Here'!$M268="fy",1,0),0)</f>
        <v>0</v>
      </c>
      <c r="CA271" s="121">
        <f>IF('Copy &amp; Paste Roster Report Here'!$A268=CA$7,IF('Copy &amp; Paste Roster Report Here'!$M268="fy",1,0),0)</f>
        <v>0</v>
      </c>
      <c r="CB271" s="121">
        <f>IF('Copy &amp; Paste Roster Report Here'!$A268=CB$7,IF('Copy &amp; Paste Roster Report Here'!$M268="fy",1,0),0)</f>
        <v>0</v>
      </c>
      <c r="CC271" s="121">
        <f>IF('Copy &amp; Paste Roster Report Here'!$A268=CC$7,IF('Copy &amp; Paste Roster Report Here'!$M268="fy",1,0),0)</f>
        <v>0</v>
      </c>
      <c r="CD271" s="121">
        <f>IF('Copy &amp; Paste Roster Report Here'!$A268=CD$7,IF('Copy &amp; Paste Roster Report Here'!$M268="fy",1,0),0)</f>
        <v>0</v>
      </c>
      <c r="CE271" s="121">
        <f>IF('Copy &amp; Paste Roster Report Here'!$A268=CE$7,IF('Copy &amp; Paste Roster Report Here'!$M268="fy",1,0),0)</f>
        <v>0</v>
      </c>
      <c r="CF271" s="73">
        <f t="shared" si="73"/>
        <v>0</v>
      </c>
      <c r="CG271" s="122">
        <f>IF('Copy &amp; Paste Roster Report Here'!$A268=CG$7,IF('Copy &amp; Paste Roster Report Here'!$M268="RH",1,0),0)</f>
        <v>0</v>
      </c>
      <c r="CH271" s="122">
        <f>IF('Copy &amp; Paste Roster Report Here'!$A268=CH$7,IF('Copy &amp; Paste Roster Report Here'!$M268="RH",1,0),0)</f>
        <v>0</v>
      </c>
      <c r="CI271" s="122">
        <f>IF('Copy &amp; Paste Roster Report Here'!$A268=CI$7,IF('Copy &amp; Paste Roster Report Here'!$M268="RH",1,0),0)</f>
        <v>0</v>
      </c>
      <c r="CJ271" s="122">
        <f>IF('Copy &amp; Paste Roster Report Here'!$A268=CJ$7,IF('Copy &amp; Paste Roster Report Here'!$M268="RH",1,0),0)</f>
        <v>0</v>
      </c>
      <c r="CK271" s="122">
        <f>IF('Copy &amp; Paste Roster Report Here'!$A268=CK$7,IF('Copy &amp; Paste Roster Report Here'!$M268="RH",1,0),0)</f>
        <v>0</v>
      </c>
      <c r="CL271" s="122">
        <f>IF('Copy &amp; Paste Roster Report Here'!$A268=CL$7,IF('Copy &amp; Paste Roster Report Here'!$M268="RH",1,0),0)</f>
        <v>0</v>
      </c>
      <c r="CM271" s="122">
        <f>IF('Copy &amp; Paste Roster Report Here'!$A268=CM$7,IF('Copy &amp; Paste Roster Report Here'!$M268="RH",1,0),0)</f>
        <v>0</v>
      </c>
      <c r="CN271" s="122">
        <f>IF('Copy &amp; Paste Roster Report Here'!$A268=CN$7,IF('Copy &amp; Paste Roster Report Here'!$M268="RH",1,0),0)</f>
        <v>0</v>
      </c>
      <c r="CO271" s="122">
        <f>IF('Copy &amp; Paste Roster Report Here'!$A268=CO$7,IF('Copy &amp; Paste Roster Report Here'!$M268="RH",1,0),0)</f>
        <v>0</v>
      </c>
      <c r="CP271" s="122">
        <f>IF('Copy &amp; Paste Roster Report Here'!$A268=CP$7,IF('Copy &amp; Paste Roster Report Here'!$M268="RH",1,0),0)</f>
        <v>0</v>
      </c>
      <c r="CQ271" s="122">
        <f>IF('Copy &amp; Paste Roster Report Here'!$A268=CQ$7,IF('Copy &amp; Paste Roster Report Here'!$M268="RH",1,0),0)</f>
        <v>0</v>
      </c>
      <c r="CR271" s="73">
        <f t="shared" si="74"/>
        <v>0</v>
      </c>
      <c r="CS271" s="123">
        <f>IF('Copy &amp; Paste Roster Report Here'!$A268=CS$7,IF('Copy &amp; Paste Roster Report Here'!$M268="QT",1,0),0)</f>
        <v>0</v>
      </c>
      <c r="CT271" s="123">
        <f>IF('Copy &amp; Paste Roster Report Here'!$A268=CT$7,IF('Copy &amp; Paste Roster Report Here'!$M268="QT",1,0),0)</f>
        <v>0</v>
      </c>
      <c r="CU271" s="123">
        <f>IF('Copy &amp; Paste Roster Report Here'!$A268=CU$7,IF('Copy &amp; Paste Roster Report Here'!$M268="QT",1,0),0)</f>
        <v>0</v>
      </c>
      <c r="CV271" s="123">
        <f>IF('Copy &amp; Paste Roster Report Here'!$A268=CV$7,IF('Copy &amp; Paste Roster Report Here'!$M268="QT",1,0),0)</f>
        <v>0</v>
      </c>
      <c r="CW271" s="123">
        <f>IF('Copy &amp; Paste Roster Report Here'!$A268=CW$7,IF('Copy &amp; Paste Roster Report Here'!$M268="QT",1,0),0)</f>
        <v>0</v>
      </c>
      <c r="CX271" s="123">
        <f>IF('Copy &amp; Paste Roster Report Here'!$A268=CX$7,IF('Copy &amp; Paste Roster Report Here'!$M268="QT",1,0),0)</f>
        <v>0</v>
      </c>
      <c r="CY271" s="123">
        <f>IF('Copy &amp; Paste Roster Report Here'!$A268=CY$7,IF('Copy &amp; Paste Roster Report Here'!$M268="QT",1,0),0)</f>
        <v>0</v>
      </c>
      <c r="CZ271" s="123">
        <f>IF('Copy &amp; Paste Roster Report Here'!$A268=CZ$7,IF('Copy &amp; Paste Roster Report Here'!$M268="QT",1,0),0)</f>
        <v>0</v>
      </c>
      <c r="DA271" s="123">
        <f>IF('Copy &amp; Paste Roster Report Here'!$A268=DA$7,IF('Copy &amp; Paste Roster Report Here'!$M268="QT",1,0),0)</f>
        <v>0</v>
      </c>
      <c r="DB271" s="123">
        <f>IF('Copy &amp; Paste Roster Report Here'!$A268=DB$7,IF('Copy &amp; Paste Roster Report Here'!$M268="QT",1,0),0)</f>
        <v>0</v>
      </c>
      <c r="DC271" s="123">
        <f>IF('Copy &amp; Paste Roster Report Here'!$A268=DC$7,IF('Copy &amp; Paste Roster Report Here'!$M268="QT",1,0),0)</f>
        <v>0</v>
      </c>
      <c r="DD271" s="73">
        <f t="shared" si="75"/>
        <v>0</v>
      </c>
      <c r="DE271" s="124">
        <f>IF('Copy &amp; Paste Roster Report Here'!$A268=DE$7,IF('Copy &amp; Paste Roster Report Here'!$M268="xxxxxxxxxxx",1,0),0)</f>
        <v>0</v>
      </c>
      <c r="DF271" s="124">
        <f>IF('Copy &amp; Paste Roster Report Here'!$A268=DF$7,IF('Copy &amp; Paste Roster Report Here'!$M268="xxxxxxxxxxx",1,0),0)</f>
        <v>0</v>
      </c>
      <c r="DG271" s="124">
        <f>IF('Copy &amp; Paste Roster Report Here'!$A268=DG$7,IF('Copy &amp; Paste Roster Report Here'!$M268="xxxxxxxxxxx",1,0),0)</f>
        <v>0</v>
      </c>
      <c r="DH271" s="124">
        <f>IF('Copy &amp; Paste Roster Report Here'!$A268=DH$7,IF('Copy &amp; Paste Roster Report Here'!$M268="xxxxxxxxxxx",1,0),0)</f>
        <v>0</v>
      </c>
      <c r="DI271" s="124">
        <f>IF('Copy &amp; Paste Roster Report Here'!$A268=DI$7,IF('Copy &amp; Paste Roster Report Here'!$M268="xxxxxxxxxxx",1,0),0)</f>
        <v>0</v>
      </c>
      <c r="DJ271" s="124">
        <f>IF('Copy &amp; Paste Roster Report Here'!$A268=DJ$7,IF('Copy &amp; Paste Roster Report Here'!$M268="xxxxxxxxxxx",1,0),0)</f>
        <v>0</v>
      </c>
      <c r="DK271" s="124">
        <f>IF('Copy &amp; Paste Roster Report Here'!$A268=DK$7,IF('Copy &amp; Paste Roster Report Here'!$M268="xxxxxxxxxxx",1,0),0)</f>
        <v>0</v>
      </c>
      <c r="DL271" s="124">
        <f>IF('Copy &amp; Paste Roster Report Here'!$A268=DL$7,IF('Copy &amp; Paste Roster Report Here'!$M268="xxxxxxxxxxx",1,0),0)</f>
        <v>0</v>
      </c>
      <c r="DM271" s="124">
        <f>IF('Copy &amp; Paste Roster Report Here'!$A268=DM$7,IF('Copy &amp; Paste Roster Report Here'!$M268="xxxxxxxxxxx",1,0),0)</f>
        <v>0</v>
      </c>
      <c r="DN271" s="124">
        <f>IF('Copy &amp; Paste Roster Report Here'!$A268=DN$7,IF('Copy &amp; Paste Roster Report Here'!$M268="xxxxxxxxxxx",1,0),0)</f>
        <v>0</v>
      </c>
      <c r="DO271" s="124">
        <f>IF('Copy &amp; Paste Roster Report Here'!$A268=DO$7,IF('Copy &amp; Paste Roster Report Here'!$M268="xxxxxxxxxxx",1,0),0)</f>
        <v>0</v>
      </c>
      <c r="DP271" s="125">
        <f t="shared" si="76"/>
        <v>0</v>
      </c>
      <c r="DQ271" s="126">
        <f t="shared" si="77"/>
        <v>0</v>
      </c>
    </row>
    <row r="272" spans="1:121" x14ac:dyDescent="0.25">
      <c r="A272" s="111">
        <f t="shared" si="63"/>
        <v>0</v>
      </c>
      <c r="B272" s="111">
        <f t="shared" si="64"/>
        <v>0</v>
      </c>
      <c r="C272" s="112">
        <f>+('Copy &amp; Paste Roster Report Here'!$P269-'Copy &amp; Paste Roster Report Here'!$O269)/30</f>
        <v>0</v>
      </c>
      <c r="D272" s="112">
        <f>+('Copy &amp; Paste Roster Report Here'!$P269-'Copy &amp; Paste Roster Report Here'!$O269)</f>
        <v>0</v>
      </c>
      <c r="E272" s="111">
        <f>'Copy &amp; Paste Roster Report Here'!N269</f>
        <v>0</v>
      </c>
      <c r="F272" s="111" t="str">
        <f t="shared" si="65"/>
        <v>N</v>
      </c>
      <c r="G272" s="111">
        <f>'Copy &amp; Paste Roster Report Here'!R269</f>
        <v>0</v>
      </c>
      <c r="H272" s="113">
        <f t="shared" si="66"/>
        <v>0</v>
      </c>
      <c r="I272" s="112">
        <f>IF(F272="N",$F$5-'Copy &amp; Paste Roster Report Here'!O269,+'Copy &amp; Paste Roster Report Here'!Q269-'Copy &amp; Paste Roster Report Here'!O269)</f>
        <v>0</v>
      </c>
      <c r="J272" s="114">
        <f t="shared" si="67"/>
        <v>0</v>
      </c>
      <c r="K272" s="114">
        <f t="shared" si="68"/>
        <v>0</v>
      </c>
      <c r="L272" s="115">
        <f>'Copy &amp; Paste Roster Report Here'!F269</f>
        <v>0</v>
      </c>
      <c r="M272" s="116">
        <f t="shared" si="69"/>
        <v>0</v>
      </c>
      <c r="N272" s="117">
        <f>IF('Copy &amp; Paste Roster Report Here'!$A269='Analytical Tests'!N$7,IF($F272="Y",+$H272*N$6,0),0)</f>
        <v>0</v>
      </c>
      <c r="O272" s="117">
        <f>IF('Copy &amp; Paste Roster Report Here'!$A269='Analytical Tests'!O$7,IF($F272="Y",+$H272*O$6,0),0)</f>
        <v>0</v>
      </c>
      <c r="P272" s="117">
        <f>IF('Copy &amp; Paste Roster Report Here'!$A269='Analytical Tests'!P$7,IF($F272="Y",+$H272*P$6,0),0)</f>
        <v>0</v>
      </c>
      <c r="Q272" s="117">
        <f>IF('Copy &amp; Paste Roster Report Here'!$A269='Analytical Tests'!Q$7,IF($F272="Y",+$H272*Q$6,0),0)</f>
        <v>0</v>
      </c>
      <c r="R272" s="117">
        <f>IF('Copy &amp; Paste Roster Report Here'!$A269='Analytical Tests'!R$7,IF($F272="Y",+$H272*R$6,0),0)</f>
        <v>0</v>
      </c>
      <c r="S272" s="117">
        <f>IF('Copy &amp; Paste Roster Report Here'!$A269='Analytical Tests'!S$7,IF($F272="Y",+$H272*S$6,0),0)</f>
        <v>0</v>
      </c>
      <c r="T272" s="117">
        <f>IF('Copy &amp; Paste Roster Report Here'!$A269='Analytical Tests'!T$7,IF($F272="Y",+$H272*T$6,0),0)</f>
        <v>0</v>
      </c>
      <c r="U272" s="117">
        <f>IF('Copy &amp; Paste Roster Report Here'!$A269='Analytical Tests'!U$7,IF($F272="Y",+$H272*U$6,0),0)</f>
        <v>0</v>
      </c>
      <c r="V272" s="117">
        <f>IF('Copy &amp; Paste Roster Report Here'!$A269='Analytical Tests'!V$7,IF($F272="Y",+$H272*V$6,0),0)</f>
        <v>0</v>
      </c>
      <c r="W272" s="117">
        <f>IF('Copy &amp; Paste Roster Report Here'!$A269='Analytical Tests'!W$7,IF($F272="Y",+$H272*W$6,0),0)</f>
        <v>0</v>
      </c>
      <c r="X272" s="117">
        <f>IF('Copy &amp; Paste Roster Report Here'!$A269='Analytical Tests'!X$7,IF($F272="Y",+$H272*X$6,0),0)</f>
        <v>0</v>
      </c>
      <c r="Y272" s="117" t="b">
        <f>IF('Copy &amp; Paste Roster Report Here'!$A269='Analytical Tests'!Y$7,IF($F272="N",IF($J272&gt;=$C272,Y$6,+($I272/$D272)*Y$6),0))</f>
        <v>0</v>
      </c>
      <c r="Z272" s="117" t="b">
        <f>IF('Copy &amp; Paste Roster Report Here'!$A269='Analytical Tests'!Z$7,IF($F272="N",IF($J272&gt;=$C272,Z$6,+($I272/$D272)*Z$6),0))</f>
        <v>0</v>
      </c>
      <c r="AA272" s="117" t="b">
        <f>IF('Copy &amp; Paste Roster Report Here'!$A269='Analytical Tests'!AA$7,IF($F272="N",IF($J272&gt;=$C272,AA$6,+($I272/$D272)*AA$6),0))</f>
        <v>0</v>
      </c>
      <c r="AB272" s="117" t="b">
        <f>IF('Copy &amp; Paste Roster Report Here'!$A269='Analytical Tests'!AB$7,IF($F272="N",IF($J272&gt;=$C272,AB$6,+($I272/$D272)*AB$6),0))</f>
        <v>0</v>
      </c>
      <c r="AC272" s="117" t="b">
        <f>IF('Copy &amp; Paste Roster Report Here'!$A269='Analytical Tests'!AC$7,IF($F272="N",IF($J272&gt;=$C272,AC$6,+($I272/$D272)*AC$6),0))</f>
        <v>0</v>
      </c>
      <c r="AD272" s="117" t="b">
        <f>IF('Copy &amp; Paste Roster Report Here'!$A269='Analytical Tests'!AD$7,IF($F272="N",IF($J272&gt;=$C272,AD$6,+($I272/$D272)*AD$6),0))</f>
        <v>0</v>
      </c>
      <c r="AE272" s="117" t="b">
        <f>IF('Copy &amp; Paste Roster Report Here'!$A269='Analytical Tests'!AE$7,IF($F272="N",IF($J272&gt;=$C272,AE$6,+($I272/$D272)*AE$6),0))</f>
        <v>0</v>
      </c>
      <c r="AF272" s="117" t="b">
        <f>IF('Copy &amp; Paste Roster Report Here'!$A269='Analytical Tests'!AF$7,IF($F272="N",IF($J272&gt;=$C272,AF$6,+($I272/$D272)*AF$6),0))</f>
        <v>0</v>
      </c>
      <c r="AG272" s="117" t="b">
        <f>IF('Copy &amp; Paste Roster Report Here'!$A269='Analytical Tests'!AG$7,IF($F272="N",IF($J272&gt;=$C272,AG$6,+($I272/$D272)*AG$6),0))</f>
        <v>0</v>
      </c>
      <c r="AH272" s="117" t="b">
        <f>IF('Copy &amp; Paste Roster Report Here'!$A269='Analytical Tests'!AH$7,IF($F272="N",IF($J272&gt;=$C272,AH$6,+($I272/$D272)*AH$6),0))</f>
        <v>0</v>
      </c>
      <c r="AI272" s="117" t="b">
        <f>IF('Copy &amp; Paste Roster Report Here'!$A269='Analytical Tests'!AI$7,IF($F272="N",IF($J272&gt;=$C272,AI$6,+($I272/$D272)*AI$6),0))</f>
        <v>0</v>
      </c>
      <c r="AJ272" s="79"/>
      <c r="AK272" s="118">
        <f>IF('Copy &amp; Paste Roster Report Here'!$A269=AK$7,IF('Copy &amp; Paste Roster Report Here'!$M269="FT",1,0),0)</f>
        <v>0</v>
      </c>
      <c r="AL272" s="118">
        <f>IF('Copy &amp; Paste Roster Report Here'!$A269=AL$7,IF('Copy &amp; Paste Roster Report Here'!$M269="FT",1,0),0)</f>
        <v>0</v>
      </c>
      <c r="AM272" s="118">
        <f>IF('Copy &amp; Paste Roster Report Here'!$A269=AM$7,IF('Copy &amp; Paste Roster Report Here'!$M269="FT",1,0),0)</f>
        <v>0</v>
      </c>
      <c r="AN272" s="118">
        <f>IF('Copy &amp; Paste Roster Report Here'!$A269=AN$7,IF('Copy &amp; Paste Roster Report Here'!$M269="FT",1,0),0)</f>
        <v>0</v>
      </c>
      <c r="AO272" s="118">
        <f>IF('Copy &amp; Paste Roster Report Here'!$A269=AO$7,IF('Copy &amp; Paste Roster Report Here'!$M269="FT",1,0),0)</f>
        <v>0</v>
      </c>
      <c r="AP272" s="118">
        <f>IF('Copy &amp; Paste Roster Report Here'!$A269=AP$7,IF('Copy &amp; Paste Roster Report Here'!$M269="FT",1,0),0)</f>
        <v>0</v>
      </c>
      <c r="AQ272" s="118">
        <f>IF('Copy &amp; Paste Roster Report Here'!$A269=AQ$7,IF('Copy &amp; Paste Roster Report Here'!$M269="FT",1,0),0)</f>
        <v>0</v>
      </c>
      <c r="AR272" s="118">
        <f>IF('Copy &amp; Paste Roster Report Here'!$A269=AR$7,IF('Copy &amp; Paste Roster Report Here'!$M269="FT",1,0),0)</f>
        <v>0</v>
      </c>
      <c r="AS272" s="118">
        <f>IF('Copy &amp; Paste Roster Report Here'!$A269=AS$7,IF('Copy &amp; Paste Roster Report Here'!$M269="FT",1,0),0)</f>
        <v>0</v>
      </c>
      <c r="AT272" s="118">
        <f>IF('Copy &amp; Paste Roster Report Here'!$A269=AT$7,IF('Copy &amp; Paste Roster Report Here'!$M269="FT",1,0),0)</f>
        <v>0</v>
      </c>
      <c r="AU272" s="118">
        <f>IF('Copy &amp; Paste Roster Report Here'!$A269=AU$7,IF('Copy &amp; Paste Roster Report Here'!$M269="FT",1,0),0)</f>
        <v>0</v>
      </c>
      <c r="AV272" s="73">
        <f t="shared" si="70"/>
        <v>0</v>
      </c>
      <c r="AW272" s="119">
        <f>IF('Copy &amp; Paste Roster Report Here'!$A269=AW$7,IF('Copy &amp; Paste Roster Report Here'!$M269="HT",1,0),0)</f>
        <v>0</v>
      </c>
      <c r="AX272" s="119">
        <f>IF('Copy &amp; Paste Roster Report Here'!$A269=AX$7,IF('Copy &amp; Paste Roster Report Here'!$M269="HT",1,0),0)</f>
        <v>0</v>
      </c>
      <c r="AY272" s="119">
        <f>IF('Copy &amp; Paste Roster Report Here'!$A269=AY$7,IF('Copy &amp; Paste Roster Report Here'!$M269="HT",1,0),0)</f>
        <v>0</v>
      </c>
      <c r="AZ272" s="119">
        <f>IF('Copy &amp; Paste Roster Report Here'!$A269=AZ$7,IF('Copy &amp; Paste Roster Report Here'!$M269="HT",1,0),0)</f>
        <v>0</v>
      </c>
      <c r="BA272" s="119">
        <f>IF('Copy &amp; Paste Roster Report Here'!$A269=BA$7,IF('Copy &amp; Paste Roster Report Here'!$M269="HT",1,0),0)</f>
        <v>0</v>
      </c>
      <c r="BB272" s="119">
        <f>IF('Copy &amp; Paste Roster Report Here'!$A269=BB$7,IF('Copy &amp; Paste Roster Report Here'!$M269="HT",1,0),0)</f>
        <v>0</v>
      </c>
      <c r="BC272" s="119">
        <f>IF('Copy &amp; Paste Roster Report Here'!$A269=BC$7,IF('Copy &amp; Paste Roster Report Here'!$M269="HT",1,0),0)</f>
        <v>0</v>
      </c>
      <c r="BD272" s="119">
        <f>IF('Copy &amp; Paste Roster Report Here'!$A269=BD$7,IF('Copy &amp; Paste Roster Report Here'!$M269="HT",1,0),0)</f>
        <v>0</v>
      </c>
      <c r="BE272" s="119">
        <f>IF('Copy &amp; Paste Roster Report Here'!$A269=BE$7,IF('Copy &amp; Paste Roster Report Here'!$M269="HT",1,0),0)</f>
        <v>0</v>
      </c>
      <c r="BF272" s="119">
        <f>IF('Copy &amp; Paste Roster Report Here'!$A269=BF$7,IF('Copy &amp; Paste Roster Report Here'!$M269="HT",1,0),0)</f>
        <v>0</v>
      </c>
      <c r="BG272" s="119">
        <f>IF('Copy &amp; Paste Roster Report Here'!$A269=BG$7,IF('Copy &amp; Paste Roster Report Here'!$M269="HT",1,0),0)</f>
        <v>0</v>
      </c>
      <c r="BH272" s="73">
        <f t="shared" si="71"/>
        <v>0</v>
      </c>
      <c r="BI272" s="120">
        <f>IF('Copy &amp; Paste Roster Report Here'!$A269=BI$7,IF('Copy &amp; Paste Roster Report Here'!$M269="MT",1,0),0)</f>
        <v>0</v>
      </c>
      <c r="BJ272" s="120">
        <f>IF('Copy &amp; Paste Roster Report Here'!$A269=BJ$7,IF('Copy &amp; Paste Roster Report Here'!$M269="MT",1,0),0)</f>
        <v>0</v>
      </c>
      <c r="BK272" s="120">
        <f>IF('Copy &amp; Paste Roster Report Here'!$A269=BK$7,IF('Copy &amp; Paste Roster Report Here'!$M269="MT",1,0),0)</f>
        <v>0</v>
      </c>
      <c r="BL272" s="120">
        <f>IF('Copy &amp; Paste Roster Report Here'!$A269=BL$7,IF('Copy &amp; Paste Roster Report Here'!$M269="MT",1,0),0)</f>
        <v>0</v>
      </c>
      <c r="BM272" s="120">
        <f>IF('Copy &amp; Paste Roster Report Here'!$A269=BM$7,IF('Copy &amp; Paste Roster Report Here'!$M269="MT",1,0),0)</f>
        <v>0</v>
      </c>
      <c r="BN272" s="120">
        <f>IF('Copy &amp; Paste Roster Report Here'!$A269=BN$7,IF('Copy &amp; Paste Roster Report Here'!$M269="MT",1,0),0)</f>
        <v>0</v>
      </c>
      <c r="BO272" s="120">
        <f>IF('Copy &amp; Paste Roster Report Here'!$A269=BO$7,IF('Copy &amp; Paste Roster Report Here'!$M269="MT",1,0),0)</f>
        <v>0</v>
      </c>
      <c r="BP272" s="120">
        <f>IF('Copy &amp; Paste Roster Report Here'!$A269=BP$7,IF('Copy &amp; Paste Roster Report Here'!$M269="MT",1,0),0)</f>
        <v>0</v>
      </c>
      <c r="BQ272" s="120">
        <f>IF('Copy &amp; Paste Roster Report Here'!$A269=BQ$7,IF('Copy &amp; Paste Roster Report Here'!$M269="MT",1,0),0)</f>
        <v>0</v>
      </c>
      <c r="BR272" s="120">
        <f>IF('Copy &amp; Paste Roster Report Here'!$A269=BR$7,IF('Copy &amp; Paste Roster Report Here'!$M269="MT",1,0),0)</f>
        <v>0</v>
      </c>
      <c r="BS272" s="120">
        <f>IF('Copy &amp; Paste Roster Report Here'!$A269=BS$7,IF('Copy &amp; Paste Roster Report Here'!$M269="MT",1,0),0)</f>
        <v>0</v>
      </c>
      <c r="BT272" s="73">
        <f t="shared" si="72"/>
        <v>0</v>
      </c>
      <c r="BU272" s="121">
        <f>IF('Copy &amp; Paste Roster Report Here'!$A269=BU$7,IF('Copy &amp; Paste Roster Report Here'!$M269="fy",1,0),0)</f>
        <v>0</v>
      </c>
      <c r="BV272" s="121">
        <f>IF('Copy &amp; Paste Roster Report Here'!$A269=BV$7,IF('Copy &amp; Paste Roster Report Here'!$M269="fy",1,0),0)</f>
        <v>0</v>
      </c>
      <c r="BW272" s="121">
        <f>IF('Copy &amp; Paste Roster Report Here'!$A269=BW$7,IF('Copy &amp; Paste Roster Report Here'!$M269="fy",1,0),0)</f>
        <v>0</v>
      </c>
      <c r="BX272" s="121">
        <f>IF('Copy &amp; Paste Roster Report Here'!$A269=BX$7,IF('Copy &amp; Paste Roster Report Here'!$M269="fy",1,0),0)</f>
        <v>0</v>
      </c>
      <c r="BY272" s="121">
        <f>IF('Copy &amp; Paste Roster Report Here'!$A269=BY$7,IF('Copy &amp; Paste Roster Report Here'!$M269="fy",1,0),0)</f>
        <v>0</v>
      </c>
      <c r="BZ272" s="121">
        <f>IF('Copy &amp; Paste Roster Report Here'!$A269=BZ$7,IF('Copy &amp; Paste Roster Report Here'!$M269="fy",1,0),0)</f>
        <v>0</v>
      </c>
      <c r="CA272" s="121">
        <f>IF('Copy &amp; Paste Roster Report Here'!$A269=CA$7,IF('Copy &amp; Paste Roster Report Here'!$M269="fy",1,0),0)</f>
        <v>0</v>
      </c>
      <c r="CB272" s="121">
        <f>IF('Copy &amp; Paste Roster Report Here'!$A269=CB$7,IF('Copy &amp; Paste Roster Report Here'!$M269="fy",1,0),0)</f>
        <v>0</v>
      </c>
      <c r="CC272" s="121">
        <f>IF('Copy &amp; Paste Roster Report Here'!$A269=CC$7,IF('Copy &amp; Paste Roster Report Here'!$M269="fy",1,0),0)</f>
        <v>0</v>
      </c>
      <c r="CD272" s="121">
        <f>IF('Copy &amp; Paste Roster Report Here'!$A269=CD$7,IF('Copy &amp; Paste Roster Report Here'!$M269="fy",1,0),0)</f>
        <v>0</v>
      </c>
      <c r="CE272" s="121">
        <f>IF('Copy &amp; Paste Roster Report Here'!$A269=CE$7,IF('Copy &amp; Paste Roster Report Here'!$M269="fy",1,0),0)</f>
        <v>0</v>
      </c>
      <c r="CF272" s="73">
        <f t="shared" si="73"/>
        <v>0</v>
      </c>
      <c r="CG272" s="122">
        <f>IF('Copy &amp; Paste Roster Report Here'!$A269=CG$7,IF('Copy &amp; Paste Roster Report Here'!$M269="RH",1,0),0)</f>
        <v>0</v>
      </c>
      <c r="CH272" s="122">
        <f>IF('Copy &amp; Paste Roster Report Here'!$A269=CH$7,IF('Copy &amp; Paste Roster Report Here'!$M269="RH",1,0),0)</f>
        <v>0</v>
      </c>
      <c r="CI272" s="122">
        <f>IF('Copy &amp; Paste Roster Report Here'!$A269=CI$7,IF('Copy &amp; Paste Roster Report Here'!$M269="RH",1,0),0)</f>
        <v>0</v>
      </c>
      <c r="CJ272" s="122">
        <f>IF('Copy &amp; Paste Roster Report Here'!$A269=CJ$7,IF('Copy &amp; Paste Roster Report Here'!$M269="RH",1,0),0)</f>
        <v>0</v>
      </c>
      <c r="CK272" s="122">
        <f>IF('Copy &amp; Paste Roster Report Here'!$A269=CK$7,IF('Copy &amp; Paste Roster Report Here'!$M269="RH",1,0),0)</f>
        <v>0</v>
      </c>
      <c r="CL272" s="122">
        <f>IF('Copy &amp; Paste Roster Report Here'!$A269=CL$7,IF('Copy &amp; Paste Roster Report Here'!$M269="RH",1,0),0)</f>
        <v>0</v>
      </c>
      <c r="CM272" s="122">
        <f>IF('Copy &amp; Paste Roster Report Here'!$A269=CM$7,IF('Copy &amp; Paste Roster Report Here'!$M269="RH",1,0),0)</f>
        <v>0</v>
      </c>
      <c r="CN272" s="122">
        <f>IF('Copy &amp; Paste Roster Report Here'!$A269=CN$7,IF('Copy &amp; Paste Roster Report Here'!$M269="RH",1,0),0)</f>
        <v>0</v>
      </c>
      <c r="CO272" s="122">
        <f>IF('Copy &amp; Paste Roster Report Here'!$A269=CO$7,IF('Copy &amp; Paste Roster Report Here'!$M269="RH",1,0),0)</f>
        <v>0</v>
      </c>
      <c r="CP272" s="122">
        <f>IF('Copy &amp; Paste Roster Report Here'!$A269=CP$7,IF('Copy &amp; Paste Roster Report Here'!$M269="RH",1,0),0)</f>
        <v>0</v>
      </c>
      <c r="CQ272" s="122">
        <f>IF('Copy &amp; Paste Roster Report Here'!$A269=CQ$7,IF('Copy &amp; Paste Roster Report Here'!$M269="RH",1,0),0)</f>
        <v>0</v>
      </c>
      <c r="CR272" s="73">
        <f t="shared" si="74"/>
        <v>0</v>
      </c>
      <c r="CS272" s="123">
        <f>IF('Copy &amp; Paste Roster Report Here'!$A269=CS$7,IF('Copy &amp; Paste Roster Report Here'!$M269="QT",1,0),0)</f>
        <v>0</v>
      </c>
      <c r="CT272" s="123">
        <f>IF('Copy &amp; Paste Roster Report Here'!$A269=CT$7,IF('Copy &amp; Paste Roster Report Here'!$M269="QT",1,0),0)</f>
        <v>0</v>
      </c>
      <c r="CU272" s="123">
        <f>IF('Copy &amp; Paste Roster Report Here'!$A269=CU$7,IF('Copy &amp; Paste Roster Report Here'!$M269="QT",1,0),0)</f>
        <v>0</v>
      </c>
      <c r="CV272" s="123">
        <f>IF('Copy &amp; Paste Roster Report Here'!$A269=CV$7,IF('Copy &amp; Paste Roster Report Here'!$M269="QT",1,0),0)</f>
        <v>0</v>
      </c>
      <c r="CW272" s="123">
        <f>IF('Copy &amp; Paste Roster Report Here'!$A269=CW$7,IF('Copy &amp; Paste Roster Report Here'!$M269="QT",1,0),0)</f>
        <v>0</v>
      </c>
      <c r="CX272" s="123">
        <f>IF('Copy &amp; Paste Roster Report Here'!$A269=CX$7,IF('Copy &amp; Paste Roster Report Here'!$M269="QT",1,0),0)</f>
        <v>0</v>
      </c>
      <c r="CY272" s="123">
        <f>IF('Copy &amp; Paste Roster Report Here'!$A269=CY$7,IF('Copy &amp; Paste Roster Report Here'!$M269="QT",1,0),0)</f>
        <v>0</v>
      </c>
      <c r="CZ272" s="123">
        <f>IF('Copy &amp; Paste Roster Report Here'!$A269=CZ$7,IF('Copy &amp; Paste Roster Report Here'!$M269="QT",1,0),0)</f>
        <v>0</v>
      </c>
      <c r="DA272" s="123">
        <f>IF('Copy &amp; Paste Roster Report Here'!$A269=DA$7,IF('Copy &amp; Paste Roster Report Here'!$M269="QT",1,0),0)</f>
        <v>0</v>
      </c>
      <c r="DB272" s="123">
        <f>IF('Copy &amp; Paste Roster Report Here'!$A269=DB$7,IF('Copy &amp; Paste Roster Report Here'!$M269="QT",1,0),0)</f>
        <v>0</v>
      </c>
      <c r="DC272" s="123">
        <f>IF('Copy &amp; Paste Roster Report Here'!$A269=DC$7,IF('Copy &amp; Paste Roster Report Here'!$M269="QT",1,0),0)</f>
        <v>0</v>
      </c>
      <c r="DD272" s="73">
        <f t="shared" si="75"/>
        <v>0</v>
      </c>
      <c r="DE272" s="124">
        <f>IF('Copy &amp; Paste Roster Report Here'!$A269=DE$7,IF('Copy &amp; Paste Roster Report Here'!$M269="xxxxxxxxxxx",1,0),0)</f>
        <v>0</v>
      </c>
      <c r="DF272" s="124">
        <f>IF('Copy &amp; Paste Roster Report Here'!$A269=DF$7,IF('Copy &amp; Paste Roster Report Here'!$M269="xxxxxxxxxxx",1,0),0)</f>
        <v>0</v>
      </c>
      <c r="DG272" s="124">
        <f>IF('Copy &amp; Paste Roster Report Here'!$A269=DG$7,IF('Copy &amp; Paste Roster Report Here'!$M269="xxxxxxxxxxx",1,0),0)</f>
        <v>0</v>
      </c>
      <c r="DH272" s="124">
        <f>IF('Copy &amp; Paste Roster Report Here'!$A269=DH$7,IF('Copy &amp; Paste Roster Report Here'!$M269="xxxxxxxxxxx",1,0),0)</f>
        <v>0</v>
      </c>
      <c r="DI272" s="124">
        <f>IF('Copy &amp; Paste Roster Report Here'!$A269=DI$7,IF('Copy &amp; Paste Roster Report Here'!$M269="xxxxxxxxxxx",1,0),0)</f>
        <v>0</v>
      </c>
      <c r="DJ272" s="124">
        <f>IF('Copy &amp; Paste Roster Report Here'!$A269=DJ$7,IF('Copy &amp; Paste Roster Report Here'!$M269="xxxxxxxxxxx",1,0),0)</f>
        <v>0</v>
      </c>
      <c r="DK272" s="124">
        <f>IF('Copy &amp; Paste Roster Report Here'!$A269=DK$7,IF('Copy &amp; Paste Roster Report Here'!$M269="xxxxxxxxxxx",1,0),0)</f>
        <v>0</v>
      </c>
      <c r="DL272" s="124">
        <f>IF('Copy &amp; Paste Roster Report Here'!$A269=DL$7,IF('Copy &amp; Paste Roster Report Here'!$M269="xxxxxxxxxxx",1,0),0)</f>
        <v>0</v>
      </c>
      <c r="DM272" s="124">
        <f>IF('Copy &amp; Paste Roster Report Here'!$A269=DM$7,IF('Copy &amp; Paste Roster Report Here'!$M269="xxxxxxxxxxx",1,0),0)</f>
        <v>0</v>
      </c>
      <c r="DN272" s="124">
        <f>IF('Copy &amp; Paste Roster Report Here'!$A269=DN$7,IF('Copy &amp; Paste Roster Report Here'!$M269="xxxxxxxxxxx",1,0),0)</f>
        <v>0</v>
      </c>
      <c r="DO272" s="124">
        <f>IF('Copy &amp; Paste Roster Report Here'!$A269=DO$7,IF('Copy &amp; Paste Roster Report Here'!$M269="xxxxxxxxxxx",1,0),0)</f>
        <v>0</v>
      </c>
      <c r="DP272" s="125">
        <f t="shared" si="76"/>
        <v>0</v>
      </c>
      <c r="DQ272" s="126">
        <f t="shared" si="77"/>
        <v>0</v>
      </c>
    </row>
    <row r="273" spans="1:121" x14ac:dyDescent="0.25">
      <c r="A273" s="111">
        <f t="shared" si="63"/>
        <v>0</v>
      </c>
      <c r="B273" s="111">
        <f t="shared" si="64"/>
        <v>0</v>
      </c>
      <c r="C273" s="112">
        <f>+('Copy &amp; Paste Roster Report Here'!$P270-'Copy &amp; Paste Roster Report Here'!$O270)/30</f>
        <v>0</v>
      </c>
      <c r="D273" s="112">
        <f>+('Copy &amp; Paste Roster Report Here'!$P270-'Copy &amp; Paste Roster Report Here'!$O270)</f>
        <v>0</v>
      </c>
      <c r="E273" s="111">
        <f>'Copy &amp; Paste Roster Report Here'!N270</f>
        <v>0</v>
      </c>
      <c r="F273" s="111" t="str">
        <f t="shared" si="65"/>
        <v>N</v>
      </c>
      <c r="G273" s="111">
        <f>'Copy &amp; Paste Roster Report Here'!R270</f>
        <v>0</v>
      </c>
      <c r="H273" s="113">
        <f t="shared" si="66"/>
        <v>0</v>
      </c>
      <c r="I273" s="112">
        <f>IF(F273="N",$F$5-'Copy &amp; Paste Roster Report Here'!O270,+'Copy &amp; Paste Roster Report Here'!Q270-'Copy &amp; Paste Roster Report Here'!O270)</f>
        <v>0</v>
      </c>
      <c r="J273" s="114">
        <f t="shared" si="67"/>
        <v>0</v>
      </c>
      <c r="K273" s="114">
        <f t="shared" si="68"/>
        <v>0</v>
      </c>
      <c r="L273" s="115">
        <f>'Copy &amp; Paste Roster Report Here'!F270</f>
        <v>0</v>
      </c>
      <c r="M273" s="116">
        <f t="shared" si="69"/>
        <v>0</v>
      </c>
      <c r="N273" s="117">
        <f>IF('Copy &amp; Paste Roster Report Here'!$A270='Analytical Tests'!N$7,IF($F273="Y",+$H273*N$6,0),0)</f>
        <v>0</v>
      </c>
      <c r="O273" s="117">
        <f>IF('Copy &amp; Paste Roster Report Here'!$A270='Analytical Tests'!O$7,IF($F273="Y",+$H273*O$6,0),0)</f>
        <v>0</v>
      </c>
      <c r="P273" s="117">
        <f>IF('Copy &amp; Paste Roster Report Here'!$A270='Analytical Tests'!P$7,IF($F273="Y",+$H273*P$6,0),0)</f>
        <v>0</v>
      </c>
      <c r="Q273" s="117">
        <f>IF('Copy &amp; Paste Roster Report Here'!$A270='Analytical Tests'!Q$7,IF($F273="Y",+$H273*Q$6,0),0)</f>
        <v>0</v>
      </c>
      <c r="R273" s="117">
        <f>IF('Copy &amp; Paste Roster Report Here'!$A270='Analytical Tests'!R$7,IF($F273="Y",+$H273*R$6,0),0)</f>
        <v>0</v>
      </c>
      <c r="S273" s="117">
        <f>IF('Copy &amp; Paste Roster Report Here'!$A270='Analytical Tests'!S$7,IF($F273="Y",+$H273*S$6,0),0)</f>
        <v>0</v>
      </c>
      <c r="T273" s="117">
        <f>IF('Copy &amp; Paste Roster Report Here'!$A270='Analytical Tests'!T$7,IF($F273="Y",+$H273*T$6,0),0)</f>
        <v>0</v>
      </c>
      <c r="U273" s="117">
        <f>IF('Copy &amp; Paste Roster Report Here'!$A270='Analytical Tests'!U$7,IF($F273="Y",+$H273*U$6,0),0)</f>
        <v>0</v>
      </c>
      <c r="V273" s="117">
        <f>IF('Copy &amp; Paste Roster Report Here'!$A270='Analytical Tests'!V$7,IF($F273="Y",+$H273*V$6,0),0)</f>
        <v>0</v>
      </c>
      <c r="W273" s="117">
        <f>IF('Copy &amp; Paste Roster Report Here'!$A270='Analytical Tests'!W$7,IF($F273="Y",+$H273*W$6,0),0)</f>
        <v>0</v>
      </c>
      <c r="X273" s="117">
        <f>IF('Copy &amp; Paste Roster Report Here'!$A270='Analytical Tests'!X$7,IF($F273="Y",+$H273*X$6,0),0)</f>
        <v>0</v>
      </c>
      <c r="Y273" s="117" t="b">
        <f>IF('Copy &amp; Paste Roster Report Here'!$A270='Analytical Tests'!Y$7,IF($F273="N",IF($J273&gt;=$C273,Y$6,+($I273/$D273)*Y$6),0))</f>
        <v>0</v>
      </c>
      <c r="Z273" s="117" t="b">
        <f>IF('Copy &amp; Paste Roster Report Here'!$A270='Analytical Tests'!Z$7,IF($F273="N",IF($J273&gt;=$C273,Z$6,+($I273/$D273)*Z$6),0))</f>
        <v>0</v>
      </c>
      <c r="AA273" s="117" t="b">
        <f>IF('Copy &amp; Paste Roster Report Here'!$A270='Analytical Tests'!AA$7,IF($F273="N",IF($J273&gt;=$C273,AA$6,+($I273/$D273)*AA$6),0))</f>
        <v>0</v>
      </c>
      <c r="AB273" s="117" t="b">
        <f>IF('Copy &amp; Paste Roster Report Here'!$A270='Analytical Tests'!AB$7,IF($F273="N",IF($J273&gt;=$C273,AB$6,+($I273/$D273)*AB$6),0))</f>
        <v>0</v>
      </c>
      <c r="AC273" s="117" t="b">
        <f>IF('Copy &amp; Paste Roster Report Here'!$A270='Analytical Tests'!AC$7,IF($F273="N",IF($J273&gt;=$C273,AC$6,+($I273/$D273)*AC$6),0))</f>
        <v>0</v>
      </c>
      <c r="AD273" s="117" t="b">
        <f>IF('Copy &amp; Paste Roster Report Here'!$A270='Analytical Tests'!AD$7,IF($F273="N",IF($J273&gt;=$C273,AD$6,+($I273/$D273)*AD$6),0))</f>
        <v>0</v>
      </c>
      <c r="AE273" s="117" t="b">
        <f>IF('Copy &amp; Paste Roster Report Here'!$A270='Analytical Tests'!AE$7,IF($F273="N",IF($J273&gt;=$C273,AE$6,+($I273/$D273)*AE$6),0))</f>
        <v>0</v>
      </c>
      <c r="AF273" s="117" t="b">
        <f>IF('Copy &amp; Paste Roster Report Here'!$A270='Analytical Tests'!AF$7,IF($F273="N",IF($J273&gt;=$C273,AF$6,+($I273/$D273)*AF$6),0))</f>
        <v>0</v>
      </c>
      <c r="AG273" s="117" t="b">
        <f>IF('Copy &amp; Paste Roster Report Here'!$A270='Analytical Tests'!AG$7,IF($F273="N",IF($J273&gt;=$C273,AG$6,+($I273/$D273)*AG$6),0))</f>
        <v>0</v>
      </c>
      <c r="AH273" s="117" t="b">
        <f>IF('Copy &amp; Paste Roster Report Here'!$A270='Analytical Tests'!AH$7,IF($F273="N",IF($J273&gt;=$C273,AH$6,+($I273/$D273)*AH$6),0))</f>
        <v>0</v>
      </c>
      <c r="AI273" s="117" t="b">
        <f>IF('Copy &amp; Paste Roster Report Here'!$A270='Analytical Tests'!AI$7,IF($F273="N",IF($J273&gt;=$C273,AI$6,+($I273/$D273)*AI$6),0))</f>
        <v>0</v>
      </c>
      <c r="AJ273" s="79"/>
      <c r="AK273" s="118">
        <f>IF('Copy &amp; Paste Roster Report Here'!$A270=AK$7,IF('Copy &amp; Paste Roster Report Here'!$M270="FT",1,0),0)</f>
        <v>0</v>
      </c>
      <c r="AL273" s="118">
        <f>IF('Copy &amp; Paste Roster Report Here'!$A270=AL$7,IF('Copy &amp; Paste Roster Report Here'!$M270="FT",1,0),0)</f>
        <v>0</v>
      </c>
      <c r="AM273" s="118">
        <f>IF('Copy &amp; Paste Roster Report Here'!$A270=AM$7,IF('Copy &amp; Paste Roster Report Here'!$M270="FT",1,0),0)</f>
        <v>0</v>
      </c>
      <c r="AN273" s="118">
        <f>IF('Copy &amp; Paste Roster Report Here'!$A270=AN$7,IF('Copy &amp; Paste Roster Report Here'!$M270="FT",1,0),0)</f>
        <v>0</v>
      </c>
      <c r="AO273" s="118">
        <f>IF('Copy &amp; Paste Roster Report Here'!$A270=AO$7,IF('Copy &amp; Paste Roster Report Here'!$M270="FT",1,0),0)</f>
        <v>0</v>
      </c>
      <c r="AP273" s="118">
        <f>IF('Copy &amp; Paste Roster Report Here'!$A270=AP$7,IF('Copy &amp; Paste Roster Report Here'!$M270="FT",1,0),0)</f>
        <v>0</v>
      </c>
      <c r="AQ273" s="118">
        <f>IF('Copy &amp; Paste Roster Report Here'!$A270=AQ$7,IF('Copy &amp; Paste Roster Report Here'!$M270="FT",1,0),0)</f>
        <v>0</v>
      </c>
      <c r="AR273" s="118">
        <f>IF('Copy &amp; Paste Roster Report Here'!$A270=AR$7,IF('Copy &amp; Paste Roster Report Here'!$M270="FT",1,0),0)</f>
        <v>0</v>
      </c>
      <c r="AS273" s="118">
        <f>IF('Copy &amp; Paste Roster Report Here'!$A270=AS$7,IF('Copy &amp; Paste Roster Report Here'!$M270="FT",1,0),0)</f>
        <v>0</v>
      </c>
      <c r="AT273" s="118">
        <f>IF('Copy &amp; Paste Roster Report Here'!$A270=AT$7,IF('Copy &amp; Paste Roster Report Here'!$M270="FT",1,0),0)</f>
        <v>0</v>
      </c>
      <c r="AU273" s="118">
        <f>IF('Copy &amp; Paste Roster Report Here'!$A270=AU$7,IF('Copy &amp; Paste Roster Report Here'!$M270="FT",1,0),0)</f>
        <v>0</v>
      </c>
      <c r="AV273" s="73">
        <f t="shared" si="70"/>
        <v>0</v>
      </c>
      <c r="AW273" s="119">
        <f>IF('Copy &amp; Paste Roster Report Here'!$A270=AW$7,IF('Copy &amp; Paste Roster Report Here'!$M270="HT",1,0),0)</f>
        <v>0</v>
      </c>
      <c r="AX273" s="119">
        <f>IF('Copy &amp; Paste Roster Report Here'!$A270=AX$7,IF('Copy &amp; Paste Roster Report Here'!$M270="HT",1,0),0)</f>
        <v>0</v>
      </c>
      <c r="AY273" s="119">
        <f>IF('Copy &amp; Paste Roster Report Here'!$A270=AY$7,IF('Copy &amp; Paste Roster Report Here'!$M270="HT",1,0),0)</f>
        <v>0</v>
      </c>
      <c r="AZ273" s="119">
        <f>IF('Copy &amp; Paste Roster Report Here'!$A270=AZ$7,IF('Copy &amp; Paste Roster Report Here'!$M270="HT",1,0),0)</f>
        <v>0</v>
      </c>
      <c r="BA273" s="119">
        <f>IF('Copy &amp; Paste Roster Report Here'!$A270=BA$7,IF('Copy &amp; Paste Roster Report Here'!$M270="HT",1,0),0)</f>
        <v>0</v>
      </c>
      <c r="BB273" s="119">
        <f>IF('Copy &amp; Paste Roster Report Here'!$A270=BB$7,IF('Copy &amp; Paste Roster Report Here'!$M270="HT",1,0),0)</f>
        <v>0</v>
      </c>
      <c r="BC273" s="119">
        <f>IF('Copy &amp; Paste Roster Report Here'!$A270=BC$7,IF('Copy &amp; Paste Roster Report Here'!$M270="HT",1,0),0)</f>
        <v>0</v>
      </c>
      <c r="BD273" s="119">
        <f>IF('Copy &amp; Paste Roster Report Here'!$A270=BD$7,IF('Copy &amp; Paste Roster Report Here'!$M270="HT",1,0),0)</f>
        <v>0</v>
      </c>
      <c r="BE273" s="119">
        <f>IF('Copy &amp; Paste Roster Report Here'!$A270=BE$7,IF('Copy &amp; Paste Roster Report Here'!$M270="HT",1,0),0)</f>
        <v>0</v>
      </c>
      <c r="BF273" s="119">
        <f>IF('Copy &amp; Paste Roster Report Here'!$A270=BF$7,IF('Copy &amp; Paste Roster Report Here'!$M270="HT",1,0),0)</f>
        <v>0</v>
      </c>
      <c r="BG273" s="119">
        <f>IF('Copy &amp; Paste Roster Report Here'!$A270=BG$7,IF('Copy &amp; Paste Roster Report Here'!$M270="HT",1,0),0)</f>
        <v>0</v>
      </c>
      <c r="BH273" s="73">
        <f t="shared" si="71"/>
        <v>0</v>
      </c>
      <c r="BI273" s="120">
        <f>IF('Copy &amp; Paste Roster Report Here'!$A270=BI$7,IF('Copy &amp; Paste Roster Report Here'!$M270="MT",1,0),0)</f>
        <v>0</v>
      </c>
      <c r="BJ273" s="120">
        <f>IF('Copy &amp; Paste Roster Report Here'!$A270=BJ$7,IF('Copy &amp; Paste Roster Report Here'!$M270="MT",1,0),0)</f>
        <v>0</v>
      </c>
      <c r="BK273" s="120">
        <f>IF('Copy &amp; Paste Roster Report Here'!$A270=BK$7,IF('Copy &amp; Paste Roster Report Here'!$M270="MT",1,0),0)</f>
        <v>0</v>
      </c>
      <c r="BL273" s="120">
        <f>IF('Copy &amp; Paste Roster Report Here'!$A270=BL$7,IF('Copy &amp; Paste Roster Report Here'!$M270="MT",1,0),0)</f>
        <v>0</v>
      </c>
      <c r="BM273" s="120">
        <f>IF('Copy &amp; Paste Roster Report Here'!$A270=BM$7,IF('Copy &amp; Paste Roster Report Here'!$M270="MT",1,0),0)</f>
        <v>0</v>
      </c>
      <c r="BN273" s="120">
        <f>IF('Copy &amp; Paste Roster Report Here'!$A270=BN$7,IF('Copy &amp; Paste Roster Report Here'!$M270="MT",1,0),0)</f>
        <v>0</v>
      </c>
      <c r="BO273" s="120">
        <f>IF('Copy &amp; Paste Roster Report Here'!$A270=BO$7,IF('Copy &amp; Paste Roster Report Here'!$M270="MT",1,0),0)</f>
        <v>0</v>
      </c>
      <c r="BP273" s="120">
        <f>IF('Copy &amp; Paste Roster Report Here'!$A270=BP$7,IF('Copy &amp; Paste Roster Report Here'!$M270="MT",1,0),0)</f>
        <v>0</v>
      </c>
      <c r="BQ273" s="120">
        <f>IF('Copy &amp; Paste Roster Report Here'!$A270=BQ$7,IF('Copy &amp; Paste Roster Report Here'!$M270="MT",1,0),0)</f>
        <v>0</v>
      </c>
      <c r="BR273" s="120">
        <f>IF('Copy &amp; Paste Roster Report Here'!$A270=BR$7,IF('Copy &amp; Paste Roster Report Here'!$M270="MT",1,0),0)</f>
        <v>0</v>
      </c>
      <c r="BS273" s="120">
        <f>IF('Copy &amp; Paste Roster Report Here'!$A270=BS$7,IF('Copy &amp; Paste Roster Report Here'!$M270="MT",1,0),0)</f>
        <v>0</v>
      </c>
      <c r="BT273" s="73">
        <f t="shared" si="72"/>
        <v>0</v>
      </c>
      <c r="BU273" s="121">
        <f>IF('Copy &amp; Paste Roster Report Here'!$A270=BU$7,IF('Copy &amp; Paste Roster Report Here'!$M270="fy",1,0),0)</f>
        <v>0</v>
      </c>
      <c r="BV273" s="121">
        <f>IF('Copy &amp; Paste Roster Report Here'!$A270=BV$7,IF('Copy &amp; Paste Roster Report Here'!$M270="fy",1,0),0)</f>
        <v>0</v>
      </c>
      <c r="BW273" s="121">
        <f>IF('Copy &amp; Paste Roster Report Here'!$A270=BW$7,IF('Copy &amp; Paste Roster Report Here'!$M270="fy",1,0),0)</f>
        <v>0</v>
      </c>
      <c r="BX273" s="121">
        <f>IF('Copy &amp; Paste Roster Report Here'!$A270=BX$7,IF('Copy &amp; Paste Roster Report Here'!$M270="fy",1,0),0)</f>
        <v>0</v>
      </c>
      <c r="BY273" s="121">
        <f>IF('Copy &amp; Paste Roster Report Here'!$A270=BY$7,IF('Copy &amp; Paste Roster Report Here'!$M270="fy",1,0),0)</f>
        <v>0</v>
      </c>
      <c r="BZ273" s="121">
        <f>IF('Copy &amp; Paste Roster Report Here'!$A270=BZ$7,IF('Copy &amp; Paste Roster Report Here'!$M270="fy",1,0),0)</f>
        <v>0</v>
      </c>
      <c r="CA273" s="121">
        <f>IF('Copy &amp; Paste Roster Report Here'!$A270=CA$7,IF('Copy &amp; Paste Roster Report Here'!$M270="fy",1,0),0)</f>
        <v>0</v>
      </c>
      <c r="CB273" s="121">
        <f>IF('Copy &amp; Paste Roster Report Here'!$A270=CB$7,IF('Copy &amp; Paste Roster Report Here'!$M270="fy",1,0),0)</f>
        <v>0</v>
      </c>
      <c r="CC273" s="121">
        <f>IF('Copy &amp; Paste Roster Report Here'!$A270=CC$7,IF('Copy &amp; Paste Roster Report Here'!$M270="fy",1,0),0)</f>
        <v>0</v>
      </c>
      <c r="CD273" s="121">
        <f>IF('Copy &amp; Paste Roster Report Here'!$A270=CD$7,IF('Copy &amp; Paste Roster Report Here'!$M270="fy",1,0),0)</f>
        <v>0</v>
      </c>
      <c r="CE273" s="121">
        <f>IF('Copy &amp; Paste Roster Report Here'!$A270=CE$7,IF('Copy &amp; Paste Roster Report Here'!$M270="fy",1,0),0)</f>
        <v>0</v>
      </c>
      <c r="CF273" s="73">
        <f t="shared" si="73"/>
        <v>0</v>
      </c>
      <c r="CG273" s="122">
        <f>IF('Copy &amp; Paste Roster Report Here'!$A270=CG$7,IF('Copy &amp; Paste Roster Report Here'!$M270="RH",1,0),0)</f>
        <v>0</v>
      </c>
      <c r="CH273" s="122">
        <f>IF('Copy &amp; Paste Roster Report Here'!$A270=CH$7,IF('Copy &amp; Paste Roster Report Here'!$M270="RH",1,0),0)</f>
        <v>0</v>
      </c>
      <c r="CI273" s="122">
        <f>IF('Copy &amp; Paste Roster Report Here'!$A270=CI$7,IF('Copy &amp; Paste Roster Report Here'!$M270="RH",1,0),0)</f>
        <v>0</v>
      </c>
      <c r="CJ273" s="122">
        <f>IF('Copy &amp; Paste Roster Report Here'!$A270=CJ$7,IF('Copy &amp; Paste Roster Report Here'!$M270="RH",1,0),0)</f>
        <v>0</v>
      </c>
      <c r="CK273" s="122">
        <f>IF('Copy &amp; Paste Roster Report Here'!$A270=CK$7,IF('Copy &amp; Paste Roster Report Here'!$M270="RH",1,0),0)</f>
        <v>0</v>
      </c>
      <c r="CL273" s="122">
        <f>IF('Copy &amp; Paste Roster Report Here'!$A270=CL$7,IF('Copy &amp; Paste Roster Report Here'!$M270="RH",1,0),0)</f>
        <v>0</v>
      </c>
      <c r="CM273" s="122">
        <f>IF('Copy &amp; Paste Roster Report Here'!$A270=CM$7,IF('Copy &amp; Paste Roster Report Here'!$M270="RH",1,0),0)</f>
        <v>0</v>
      </c>
      <c r="CN273" s="122">
        <f>IF('Copy &amp; Paste Roster Report Here'!$A270=CN$7,IF('Copy &amp; Paste Roster Report Here'!$M270="RH",1,0),0)</f>
        <v>0</v>
      </c>
      <c r="CO273" s="122">
        <f>IF('Copy &amp; Paste Roster Report Here'!$A270=CO$7,IF('Copy &amp; Paste Roster Report Here'!$M270="RH",1,0),0)</f>
        <v>0</v>
      </c>
      <c r="CP273" s="122">
        <f>IF('Copy &amp; Paste Roster Report Here'!$A270=CP$7,IF('Copy &amp; Paste Roster Report Here'!$M270="RH",1,0),0)</f>
        <v>0</v>
      </c>
      <c r="CQ273" s="122">
        <f>IF('Copy &amp; Paste Roster Report Here'!$A270=CQ$7,IF('Copy &amp; Paste Roster Report Here'!$M270="RH",1,0),0)</f>
        <v>0</v>
      </c>
      <c r="CR273" s="73">
        <f t="shared" si="74"/>
        <v>0</v>
      </c>
      <c r="CS273" s="123">
        <f>IF('Copy &amp; Paste Roster Report Here'!$A270=CS$7,IF('Copy &amp; Paste Roster Report Here'!$M270="QT",1,0),0)</f>
        <v>0</v>
      </c>
      <c r="CT273" s="123">
        <f>IF('Copy &amp; Paste Roster Report Here'!$A270=CT$7,IF('Copy &amp; Paste Roster Report Here'!$M270="QT",1,0),0)</f>
        <v>0</v>
      </c>
      <c r="CU273" s="123">
        <f>IF('Copy &amp; Paste Roster Report Here'!$A270=CU$7,IF('Copy &amp; Paste Roster Report Here'!$M270="QT",1,0),0)</f>
        <v>0</v>
      </c>
      <c r="CV273" s="123">
        <f>IF('Copy &amp; Paste Roster Report Here'!$A270=CV$7,IF('Copy &amp; Paste Roster Report Here'!$M270="QT",1,0),0)</f>
        <v>0</v>
      </c>
      <c r="CW273" s="123">
        <f>IF('Copy &amp; Paste Roster Report Here'!$A270=CW$7,IF('Copy &amp; Paste Roster Report Here'!$M270="QT",1,0),0)</f>
        <v>0</v>
      </c>
      <c r="CX273" s="123">
        <f>IF('Copy &amp; Paste Roster Report Here'!$A270=CX$7,IF('Copy &amp; Paste Roster Report Here'!$M270="QT",1,0),0)</f>
        <v>0</v>
      </c>
      <c r="CY273" s="123">
        <f>IF('Copy &amp; Paste Roster Report Here'!$A270=CY$7,IF('Copy &amp; Paste Roster Report Here'!$M270="QT",1,0),0)</f>
        <v>0</v>
      </c>
      <c r="CZ273" s="123">
        <f>IF('Copy &amp; Paste Roster Report Here'!$A270=CZ$7,IF('Copy &amp; Paste Roster Report Here'!$M270="QT",1,0),0)</f>
        <v>0</v>
      </c>
      <c r="DA273" s="123">
        <f>IF('Copy &amp; Paste Roster Report Here'!$A270=DA$7,IF('Copy &amp; Paste Roster Report Here'!$M270="QT",1,0),0)</f>
        <v>0</v>
      </c>
      <c r="DB273" s="123">
        <f>IF('Copy &amp; Paste Roster Report Here'!$A270=DB$7,IF('Copy &amp; Paste Roster Report Here'!$M270="QT",1,0),0)</f>
        <v>0</v>
      </c>
      <c r="DC273" s="123">
        <f>IF('Copy &amp; Paste Roster Report Here'!$A270=DC$7,IF('Copy &amp; Paste Roster Report Here'!$M270="QT",1,0),0)</f>
        <v>0</v>
      </c>
      <c r="DD273" s="73">
        <f t="shared" si="75"/>
        <v>0</v>
      </c>
      <c r="DE273" s="124">
        <f>IF('Copy &amp; Paste Roster Report Here'!$A270=DE$7,IF('Copy &amp; Paste Roster Report Here'!$M270="xxxxxxxxxxx",1,0),0)</f>
        <v>0</v>
      </c>
      <c r="DF273" s="124">
        <f>IF('Copy &amp; Paste Roster Report Here'!$A270=DF$7,IF('Copy &amp; Paste Roster Report Here'!$M270="xxxxxxxxxxx",1,0),0)</f>
        <v>0</v>
      </c>
      <c r="DG273" s="124">
        <f>IF('Copy &amp; Paste Roster Report Here'!$A270=DG$7,IF('Copy &amp; Paste Roster Report Here'!$M270="xxxxxxxxxxx",1,0),0)</f>
        <v>0</v>
      </c>
      <c r="DH273" s="124">
        <f>IF('Copy &amp; Paste Roster Report Here'!$A270=DH$7,IF('Copy &amp; Paste Roster Report Here'!$M270="xxxxxxxxxxx",1,0),0)</f>
        <v>0</v>
      </c>
      <c r="DI273" s="124">
        <f>IF('Copy &amp; Paste Roster Report Here'!$A270=DI$7,IF('Copy &amp; Paste Roster Report Here'!$M270="xxxxxxxxxxx",1,0),0)</f>
        <v>0</v>
      </c>
      <c r="DJ273" s="124">
        <f>IF('Copy &amp; Paste Roster Report Here'!$A270=DJ$7,IF('Copy &amp; Paste Roster Report Here'!$M270="xxxxxxxxxxx",1,0),0)</f>
        <v>0</v>
      </c>
      <c r="DK273" s="124">
        <f>IF('Copy &amp; Paste Roster Report Here'!$A270=DK$7,IF('Copy &amp; Paste Roster Report Here'!$M270="xxxxxxxxxxx",1,0),0)</f>
        <v>0</v>
      </c>
      <c r="DL273" s="124">
        <f>IF('Copy &amp; Paste Roster Report Here'!$A270=DL$7,IF('Copy &amp; Paste Roster Report Here'!$M270="xxxxxxxxxxx",1,0),0)</f>
        <v>0</v>
      </c>
      <c r="DM273" s="124">
        <f>IF('Copy &amp; Paste Roster Report Here'!$A270=DM$7,IF('Copy &amp; Paste Roster Report Here'!$M270="xxxxxxxxxxx",1,0),0)</f>
        <v>0</v>
      </c>
      <c r="DN273" s="124">
        <f>IF('Copy &amp; Paste Roster Report Here'!$A270=DN$7,IF('Copy &amp; Paste Roster Report Here'!$M270="xxxxxxxxxxx",1,0),0)</f>
        <v>0</v>
      </c>
      <c r="DO273" s="124">
        <f>IF('Copy &amp; Paste Roster Report Here'!$A270=DO$7,IF('Copy &amp; Paste Roster Report Here'!$M270="xxxxxxxxxxx",1,0),0)</f>
        <v>0</v>
      </c>
      <c r="DP273" s="125">
        <f t="shared" si="76"/>
        <v>0</v>
      </c>
      <c r="DQ273" s="126">
        <f t="shared" si="77"/>
        <v>0</v>
      </c>
    </row>
    <row r="274" spans="1:121" x14ac:dyDescent="0.25">
      <c r="A274" s="111">
        <f t="shared" si="63"/>
        <v>0</v>
      </c>
      <c r="B274" s="111">
        <f t="shared" si="64"/>
        <v>0</v>
      </c>
      <c r="C274" s="112">
        <f>+('Copy &amp; Paste Roster Report Here'!$P271-'Copy &amp; Paste Roster Report Here'!$O271)/30</f>
        <v>0</v>
      </c>
      <c r="D274" s="112">
        <f>+('Copy &amp; Paste Roster Report Here'!$P271-'Copy &amp; Paste Roster Report Here'!$O271)</f>
        <v>0</v>
      </c>
      <c r="E274" s="111">
        <f>'Copy &amp; Paste Roster Report Here'!N271</f>
        <v>0</v>
      </c>
      <c r="F274" s="111" t="str">
        <f t="shared" si="65"/>
        <v>N</v>
      </c>
      <c r="G274" s="111">
        <f>'Copy &amp; Paste Roster Report Here'!R271</f>
        <v>0</v>
      </c>
      <c r="H274" s="113">
        <f t="shared" si="66"/>
        <v>0</v>
      </c>
      <c r="I274" s="112">
        <f>IF(F274="N",$F$5-'Copy &amp; Paste Roster Report Here'!O271,+'Copy &amp; Paste Roster Report Here'!Q271-'Copy &amp; Paste Roster Report Here'!O271)</f>
        <v>0</v>
      </c>
      <c r="J274" s="114">
        <f t="shared" si="67"/>
        <v>0</v>
      </c>
      <c r="K274" s="114">
        <f t="shared" si="68"/>
        <v>0</v>
      </c>
      <c r="L274" s="115">
        <f>'Copy &amp; Paste Roster Report Here'!F271</f>
        <v>0</v>
      </c>
      <c r="M274" s="116">
        <f t="shared" si="69"/>
        <v>0</v>
      </c>
      <c r="N274" s="117">
        <f>IF('Copy &amp; Paste Roster Report Here'!$A271='Analytical Tests'!N$7,IF($F274="Y",+$H274*N$6,0),0)</f>
        <v>0</v>
      </c>
      <c r="O274" s="117">
        <f>IF('Copy &amp; Paste Roster Report Here'!$A271='Analytical Tests'!O$7,IF($F274="Y",+$H274*O$6,0),0)</f>
        <v>0</v>
      </c>
      <c r="P274" s="117">
        <f>IF('Copy &amp; Paste Roster Report Here'!$A271='Analytical Tests'!P$7,IF($F274="Y",+$H274*P$6,0),0)</f>
        <v>0</v>
      </c>
      <c r="Q274" s="117">
        <f>IF('Copy &amp; Paste Roster Report Here'!$A271='Analytical Tests'!Q$7,IF($F274="Y",+$H274*Q$6,0),0)</f>
        <v>0</v>
      </c>
      <c r="R274" s="117">
        <f>IF('Copy &amp; Paste Roster Report Here'!$A271='Analytical Tests'!R$7,IF($F274="Y",+$H274*R$6,0),0)</f>
        <v>0</v>
      </c>
      <c r="S274" s="117">
        <f>IF('Copy &amp; Paste Roster Report Here'!$A271='Analytical Tests'!S$7,IF($F274="Y",+$H274*S$6,0),0)</f>
        <v>0</v>
      </c>
      <c r="T274" s="117">
        <f>IF('Copy &amp; Paste Roster Report Here'!$A271='Analytical Tests'!T$7,IF($F274="Y",+$H274*T$6,0),0)</f>
        <v>0</v>
      </c>
      <c r="U274" s="117">
        <f>IF('Copy &amp; Paste Roster Report Here'!$A271='Analytical Tests'!U$7,IF($F274="Y",+$H274*U$6,0),0)</f>
        <v>0</v>
      </c>
      <c r="V274" s="117">
        <f>IF('Copy &amp; Paste Roster Report Here'!$A271='Analytical Tests'!V$7,IF($F274="Y",+$H274*V$6,0),0)</f>
        <v>0</v>
      </c>
      <c r="W274" s="117">
        <f>IF('Copy &amp; Paste Roster Report Here'!$A271='Analytical Tests'!W$7,IF($F274="Y",+$H274*W$6,0),0)</f>
        <v>0</v>
      </c>
      <c r="X274" s="117">
        <f>IF('Copy &amp; Paste Roster Report Here'!$A271='Analytical Tests'!X$7,IF($F274="Y",+$H274*X$6,0),0)</f>
        <v>0</v>
      </c>
      <c r="Y274" s="117" t="b">
        <f>IF('Copy &amp; Paste Roster Report Here'!$A271='Analytical Tests'!Y$7,IF($F274="N",IF($J274&gt;=$C274,Y$6,+($I274/$D274)*Y$6),0))</f>
        <v>0</v>
      </c>
      <c r="Z274" s="117" t="b">
        <f>IF('Copy &amp; Paste Roster Report Here'!$A271='Analytical Tests'!Z$7,IF($F274="N",IF($J274&gt;=$C274,Z$6,+($I274/$D274)*Z$6),0))</f>
        <v>0</v>
      </c>
      <c r="AA274" s="117" t="b">
        <f>IF('Copy &amp; Paste Roster Report Here'!$A271='Analytical Tests'!AA$7,IF($F274="N",IF($J274&gt;=$C274,AA$6,+($I274/$D274)*AA$6),0))</f>
        <v>0</v>
      </c>
      <c r="AB274" s="117" t="b">
        <f>IF('Copy &amp; Paste Roster Report Here'!$A271='Analytical Tests'!AB$7,IF($F274="N",IF($J274&gt;=$C274,AB$6,+($I274/$D274)*AB$6),0))</f>
        <v>0</v>
      </c>
      <c r="AC274" s="117" t="b">
        <f>IF('Copy &amp; Paste Roster Report Here'!$A271='Analytical Tests'!AC$7,IF($F274="N",IF($J274&gt;=$C274,AC$6,+($I274/$D274)*AC$6),0))</f>
        <v>0</v>
      </c>
      <c r="AD274" s="117" t="b">
        <f>IF('Copy &amp; Paste Roster Report Here'!$A271='Analytical Tests'!AD$7,IF($F274="N",IF($J274&gt;=$C274,AD$6,+($I274/$D274)*AD$6),0))</f>
        <v>0</v>
      </c>
      <c r="AE274" s="117" t="b">
        <f>IF('Copy &amp; Paste Roster Report Here'!$A271='Analytical Tests'!AE$7,IF($F274="N",IF($J274&gt;=$C274,AE$6,+($I274/$D274)*AE$6),0))</f>
        <v>0</v>
      </c>
      <c r="AF274" s="117" t="b">
        <f>IF('Copy &amp; Paste Roster Report Here'!$A271='Analytical Tests'!AF$7,IF($F274="N",IF($J274&gt;=$C274,AF$6,+($I274/$D274)*AF$6),0))</f>
        <v>0</v>
      </c>
      <c r="AG274" s="117" t="b">
        <f>IF('Copy &amp; Paste Roster Report Here'!$A271='Analytical Tests'!AG$7,IF($F274="N",IF($J274&gt;=$C274,AG$6,+($I274/$D274)*AG$6),0))</f>
        <v>0</v>
      </c>
      <c r="AH274" s="117" t="b">
        <f>IF('Copy &amp; Paste Roster Report Here'!$A271='Analytical Tests'!AH$7,IF($F274="N",IF($J274&gt;=$C274,AH$6,+($I274/$D274)*AH$6),0))</f>
        <v>0</v>
      </c>
      <c r="AI274" s="117" t="b">
        <f>IF('Copy &amp; Paste Roster Report Here'!$A271='Analytical Tests'!AI$7,IF($F274="N",IF($J274&gt;=$C274,AI$6,+($I274/$D274)*AI$6),0))</f>
        <v>0</v>
      </c>
      <c r="AJ274" s="79"/>
      <c r="AK274" s="118">
        <f>IF('Copy &amp; Paste Roster Report Here'!$A271=AK$7,IF('Copy &amp; Paste Roster Report Here'!$M271="FT",1,0),0)</f>
        <v>0</v>
      </c>
      <c r="AL274" s="118">
        <f>IF('Copy &amp; Paste Roster Report Here'!$A271=AL$7,IF('Copy &amp; Paste Roster Report Here'!$M271="FT",1,0),0)</f>
        <v>0</v>
      </c>
      <c r="AM274" s="118">
        <f>IF('Copy &amp; Paste Roster Report Here'!$A271=AM$7,IF('Copy &amp; Paste Roster Report Here'!$M271="FT",1,0),0)</f>
        <v>0</v>
      </c>
      <c r="AN274" s="118">
        <f>IF('Copy &amp; Paste Roster Report Here'!$A271=AN$7,IF('Copy &amp; Paste Roster Report Here'!$M271="FT",1,0),0)</f>
        <v>0</v>
      </c>
      <c r="AO274" s="118">
        <f>IF('Copy &amp; Paste Roster Report Here'!$A271=AO$7,IF('Copy &amp; Paste Roster Report Here'!$M271="FT",1,0),0)</f>
        <v>0</v>
      </c>
      <c r="AP274" s="118">
        <f>IF('Copy &amp; Paste Roster Report Here'!$A271=AP$7,IF('Copy &amp; Paste Roster Report Here'!$M271="FT",1,0),0)</f>
        <v>0</v>
      </c>
      <c r="AQ274" s="118">
        <f>IF('Copy &amp; Paste Roster Report Here'!$A271=AQ$7,IF('Copy &amp; Paste Roster Report Here'!$M271="FT",1,0),0)</f>
        <v>0</v>
      </c>
      <c r="AR274" s="118">
        <f>IF('Copy &amp; Paste Roster Report Here'!$A271=AR$7,IF('Copy &amp; Paste Roster Report Here'!$M271="FT",1,0),0)</f>
        <v>0</v>
      </c>
      <c r="AS274" s="118">
        <f>IF('Copy &amp; Paste Roster Report Here'!$A271=AS$7,IF('Copy &amp; Paste Roster Report Here'!$M271="FT",1,0),0)</f>
        <v>0</v>
      </c>
      <c r="AT274" s="118">
        <f>IF('Copy &amp; Paste Roster Report Here'!$A271=AT$7,IF('Copy &amp; Paste Roster Report Here'!$M271="FT",1,0),0)</f>
        <v>0</v>
      </c>
      <c r="AU274" s="118">
        <f>IF('Copy &amp; Paste Roster Report Here'!$A271=AU$7,IF('Copy &amp; Paste Roster Report Here'!$M271="FT",1,0),0)</f>
        <v>0</v>
      </c>
      <c r="AV274" s="73">
        <f t="shared" si="70"/>
        <v>0</v>
      </c>
      <c r="AW274" s="119">
        <f>IF('Copy &amp; Paste Roster Report Here'!$A271=AW$7,IF('Copy &amp; Paste Roster Report Here'!$M271="HT",1,0),0)</f>
        <v>0</v>
      </c>
      <c r="AX274" s="119">
        <f>IF('Copy &amp; Paste Roster Report Here'!$A271=AX$7,IF('Copy &amp; Paste Roster Report Here'!$M271="HT",1,0),0)</f>
        <v>0</v>
      </c>
      <c r="AY274" s="119">
        <f>IF('Copy &amp; Paste Roster Report Here'!$A271=AY$7,IF('Copy &amp; Paste Roster Report Here'!$M271="HT",1,0),0)</f>
        <v>0</v>
      </c>
      <c r="AZ274" s="119">
        <f>IF('Copy &amp; Paste Roster Report Here'!$A271=AZ$7,IF('Copy &amp; Paste Roster Report Here'!$M271="HT",1,0),0)</f>
        <v>0</v>
      </c>
      <c r="BA274" s="119">
        <f>IF('Copy &amp; Paste Roster Report Here'!$A271=BA$7,IF('Copy &amp; Paste Roster Report Here'!$M271="HT",1,0),0)</f>
        <v>0</v>
      </c>
      <c r="BB274" s="119">
        <f>IF('Copy &amp; Paste Roster Report Here'!$A271=BB$7,IF('Copy &amp; Paste Roster Report Here'!$M271="HT",1,0),0)</f>
        <v>0</v>
      </c>
      <c r="BC274" s="119">
        <f>IF('Copy &amp; Paste Roster Report Here'!$A271=BC$7,IF('Copy &amp; Paste Roster Report Here'!$M271="HT",1,0),0)</f>
        <v>0</v>
      </c>
      <c r="BD274" s="119">
        <f>IF('Copy &amp; Paste Roster Report Here'!$A271=BD$7,IF('Copy &amp; Paste Roster Report Here'!$M271="HT",1,0),0)</f>
        <v>0</v>
      </c>
      <c r="BE274" s="119">
        <f>IF('Copy &amp; Paste Roster Report Here'!$A271=BE$7,IF('Copy &amp; Paste Roster Report Here'!$M271="HT",1,0),0)</f>
        <v>0</v>
      </c>
      <c r="BF274" s="119">
        <f>IF('Copy &amp; Paste Roster Report Here'!$A271=BF$7,IF('Copy &amp; Paste Roster Report Here'!$M271="HT",1,0),0)</f>
        <v>0</v>
      </c>
      <c r="BG274" s="119">
        <f>IF('Copy &amp; Paste Roster Report Here'!$A271=BG$7,IF('Copy &amp; Paste Roster Report Here'!$M271="HT",1,0),0)</f>
        <v>0</v>
      </c>
      <c r="BH274" s="73">
        <f t="shared" si="71"/>
        <v>0</v>
      </c>
      <c r="BI274" s="120">
        <f>IF('Copy &amp; Paste Roster Report Here'!$A271=BI$7,IF('Copy &amp; Paste Roster Report Here'!$M271="MT",1,0),0)</f>
        <v>0</v>
      </c>
      <c r="BJ274" s="120">
        <f>IF('Copy &amp; Paste Roster Report Here'!$A271=BJ$7,IF('Copy &amp; Paste Roster Report Here'!$M271="MT",1,0),0)</f>
        <v>0</v>
      </c>
      <c r="BK274" s="120">
        <f>IF('Copy &amp; Paste Roster Report Here'!$A271=BK$7,IF('Copy &amp; Paste Roster Report Here'!$M271="MT",1,0),0)</f>
        <v>0</v>
      </c>
      <c r="BL274" s="120">
        <f>IF('Copy &amp; Paste Roster Report Here'!$A271=BL$7,IF('Copy &amp; Paste Roster Report Here'!$M271="MT",1,0),0)</f>
        <v>0</v>
      </c>
      <c r="BM274" s="120">
        <f>IF('Copy &amp; Paste Roster Report Here'!$A271=BM$7,IF('Copy &amp; Paste Roster Report Here'!$M271="MT",1,0),0)</f>
        <v>0</v>
      </c>
      <c r="BN274" s="120">
        <f>IF('Copy &amp; Paste Roster Report Here'!$A271=BN$7,IF('Copy &amp; Paste Roster Report Here'!$M271="MT",1,0),0)</f>
        <v>0</v>
      </c>
      <c r="BO274" s="120">
        <f>IF('Copy &amp; Paste Roster Report Here'!$A271=BO$7,IF('Copy &amp; Paste Roster Report Here'!$M271="MT",1,0),0)</f>
        <v>0</v>
      </c>
      <c r="BP274" s="120">
        <f>IF('Copy &amp; Paste Roster Report Here'!$A271=BP$7,IF('Copy &amp; Paste Roster Report Here'!$M271="MT",1,0),0)</f>
        <v>0</v>
      </c>
      <c r="BQ274" s="120">
        <f>IF('Copy &amp; Paste Roster Report Here'!$A271=BQ$7,IF('Copy &amp; Paste Roster Report Here'!$M271="MT",1,0),0)</f>
        <v>0</v>
      </c>
      <c r="BR274" s="120">
        <f>IF('Copy &amp; Paste Roster Report Here'!$A271=BR$7,IF('Copy &amp; Paste Roster Report Here'!$M271="MT",1,0),0)</f>
        <v>0</v>
      </c>
      <c r="BS274" s="120">
        <f>IF('Copy &amp; Paste Roster Report Here'!$A271=BS$7,IF('Copy &amp; Paste Roster Report Here'!$M271="MT",1,0),0)</f>
        <v>0</v>
      </c>
      <c r="BT274" s="73">
        <f t="shared" si="72"/>
        <v>0</v>
      </c>
      <c r="BU274" s="121">
        <f>IF('Copy &amp; Paste Roster Report Here'!$A271=BU$7,IF('Copy &amp; Paste Roster Report Here'!$M271="fy",1,0),0)</f>
        <v>0</v>
      </c>
      <c r="BV274" s="121">
        <f>IF('Copy &amp; Paste Roster Report Here'!$A271=BV$7,IF('Copy &amp; Paste Roster Report Here'!$M271="fy",1,0),0)</f>
        <v>0</v>
      </c>
      <c r="BW274" s="121">
        <f>IF('Copy &amp; Paste Roster Report Here'!$A271=BW$7,IF('Copy &amp; Paste Roster Report Here'!$M271="fy",1,0),0)</f>
        <v>0</v>
      </c>
      <c r="BX274" s="121">
        <f>IF('Copy &amp; Paste Roster Report Here'!$A271=BX$7,IF('Copy &amp; Paste Roster Report Here'!$M271="fy",1,0),0)</f>
        <v>0</v>
      </c>
      <c r="BY274" s="121">
        <f>IF('Copy &amp; Paste Roster Report Here'!$A271=BY$7,IF('Copy &amp; Paste Roster Report Here'!$M271="fy",1,0),0)</f>
        <v>0</v>
      </c>
      <c r="BZ274" s="121">
        <f>IF('Copy &amp; Paste Roster Report Here'!$A271=BZ$7,IF('Copy &amp; Paste Roster Report Here'!$M271="fy",1,0),0)</f>
        <v>0</v>
      </c>
      <c r="CA274" s="121">
        <f>IF('Copy &amp; Paste Roster Report Here'!$A271=CA$7,IF('Copy &amp; Paste Roster Report Here'!$M271="fy",1,0),0)</f>
        <v>0</v>
      </c>
      <c r="CB274" s="121">
        <f>IF('Copy &amp; Paste Roster Report Here'!$A271=CB$7,IF('Copy &amp; Paste Roster Report Here'!$M271="fy",1,0),0)</f>
        <v>0</v>
      </c>
      <c r="CC274" s="121">
        <f>IF('Copy &amp; Paste Roster Report Here'!$A271=CC$7,IF('Copy &amp; Paste Roster Report Here'!$M271="fy",1,0),0)</f>
        <v>0</v>
      </c>
      <c r="CD274" s="121">
        <f>IF('Copy &amp; Paste Roster Report Here'!$A271=CD$7,IF('Copy &amp; Paste Roster Report Here'!$M271="fy",1,0),0)</f>
        <v>0</v>
      </c>
      <c r="CE274" s="121">
        <f>IF('Copy &amp; Paste Roster Report Here'!$A271=CE$7,IF('Copy &amp; Paste Roster Report Here'!$M271="fy",1,0),0)</f>
        <v>0</v>
      </c>
      <c r="CF274" s="73">
        <f t="shared" si="73"/>
        <v>0</v>
      </c>
      <c r="CG274" s="122">
        <f>IF('Copy &amp; Paste Roster Report Here'!$A271=CG$7,IF('Copy &amp; Paste Roster Report Here'!$M271="RH",1,0),0)</f>
        <v>0</v>
      </c>
      <c r="CH274" s="122">
        <f>IF('Copy &amp; Paste Roster Report Here'!$A271=CH$7,IF('Copy &amp; Paste Roster Report Here'!$M271="RH",1,0),0)</f>
        <v>0</v>
      </c>
      <c r="CI274" s="122">
        <f>IF('Copy &amp; Paste Roster Report Here'!$A271=CI$7,IF('Copy &amp; Paste Roster Report Here'!$M271="RH",1,0),0)</f>
        <v>0</v>
      </c>
      <c r="CJ274" s="122">
        <f>IF('Copy &amp; Paste Roster Report Here'!$A271=CJ$7,IF('Copy &amp; Paste Roster Report Here'!$M271="RH",1,0),0)</f>
        <v>0</v>
      </c>
      <c r="CK274" s="122">
        <f>IF('Copy &amp; Paste Roster Report Here'!$A271=CK$7,IF('Copy &amp; Paste Roster Report Here'!$M271="RH",1,0),0)</f>
        <v>0</v>
      </c>
      <c r="CL274" s="122">
        <f>IF('Copy &amp; Paste Roster Report Here'!$A271=CL$7,IF('Copy &amp; Paste Roster Report Here'!$M271="RH",1,0),0)</f>
        <v>0</v>
      </c>
      <c r="CM274" s="122">
        <f>IF('Copy &amp; Paste Roster Report Here'!$A271=CM$7,IF('Copy &amp; Paste Roster Report Here'!$M271="RH",1,0),0)</f>
        <v>0</v>
      </c>
      <c r="CN274" s="122">
        <f>IF('Copy &amp; Paste Roster Report Here'!$A271=CN$7,IF('Copy &amp; Paste Roster Report Here'!$M271="RH",1,0),0)</f>
        <v>0</v>
      </c>
      <c r="CO274" s="122">
        <f>IF('Copy &amp; Paste Roster Report Here'!$A271=CO$7,IF('Copy &amp; Paste Roster Report Here'!$M271="RH",1,0),0)</f>
        <v>0</v>
      </c>
      <c r="CP274" s="122">
        <f>IF('Copy &amp; Paste Roster Report Here'!$A271=CP$7,IF('Copy &amp; Paste Roster Report Here'!$M271="RH",1,0),0)</f>
        <v>0</v>
      </c>
      <c r="CQ274" s="122">
        <f>IF('Copy &amp; Paste Roster Report Here'!$A271=CQ$7,IF('Copy &amp; Paste Roster Report Here'!$M271="RH",1,0),0)</f>
        <v>0</v>
      </c>
      <c r="CR274" s="73">
        <f t="shared" si="74"/>
        <v>0</v>
      </c>
      <c r="CS274" s="123">
        <f>IF('Copy &amp; Paste Roster Report Here'!$A271=CS$7,IF('Copy &amp; Paste Roster Report Here'!$M271="QT",1,0),0)</f>
        <v>0</v>
      </c>
      <c r="CT274" s="123">
        <f>IF('Copy &amp; Paste Roster Report Here'!$A271=CT$7,IF('Copy &amp; Paste Roster Report Here'!$M271="QT",1,0),0)</f>
        <v>0</v>
      </c>
      <c r="CU274" s="123">
        <f>IF('Copy &amp; Paste Roster Report Here'!$A271=CU$7,IF('Copy &amp; Paste Roster Report Here'!$M271="QT",1,0),0)</f>
        <v>0</v>
      </c>
      <c r="CV274" s="123">
        <f>IF('Copy &amp; Paste Roster Report Here'!$A271=CV$7,IF('Copy &amp; Paste Roster Report Here'!$M271="QT",1,0),0)</f>
        <v>0</v>
      </c>
      <c r="CW274" s="123">
        <f>IF('Copy &amp; Paste Roster Report Here'!$A271=CW$7,IF('Copy &amp; Paste Roster Report Here'!$M271="QT",1,0),0)</f>
        <v>0</v>
      </c>
      <c r="CX274" s="123">
        <f>IF('Copy &amp; Paste Roster Report Here'!$A271=CX$7,IF('Copy &amp; Paste Roster Report Here'!$M271="QT",1,0),0)</f>
        <v>0</v>
      </c>
      <c r="CY274" s="123">
        <f>IF('Copy &amp; Paste Roster Report Here'!$A271=CY$7,IF('Copy &amp; Paste Roster Report Here'!$M271="QT",1,0),0)</f>
        <v>0</v>
      </c>
      <c r="CZ274" s="123">
        <f>IF('Copy &amp; Paste Roster Report Here'!$A271=CZ$7,IF('Copy &amp; Paste Roster Report Here'!$M271="QT",1,0),0)</f>
        <v>0</v>
      </c>
      <c r="DA274" s="123">
        <f>IF('Copy &amp; Paste Roster Report Here'!$A271=DA$7,IF('Copy &amp; Paste Roster Report Here'!$M271="QT",1,0),0)</f>
        <v>0</v>
      </c>
      <c r="DB274" s="123">
        <f>IF('Copy &amp; Paste Roster Report Here'!$A271=DB$7,IF('Copy &amp; Paste Roster Report Here'!$M271="QT",1,0),0)</f>
        <v>0</v>
      </c>
      <c r="DC274" s="123">
        <f>IF('Copy &amp; Paste Roster Report Here'!$A271=DC$7,IF('Copy &amp; Paste Roster Report Here'!$M271="QT",1,0),0)</f>
        <v>0</v>
      </c>
      <c r="DD274" s="73">
        <f t="shared" si="75"/>
        <v>0</v>
      </c>
      <c r="DE274" s="124">
        <f>IF('Copy &amp; Paste Roster Report Here'!$A271=DE$7,IF('Copy &amp; Paste Roster Report Here'!$M271="xxxxxxxxxxx",1,0),0)</f>
        <v>0</v>
      </c>
      <c r="DF274" s="124">
        <f>IF('Copy &amp; Paste Roster Report Here'!$A271=DF$7,IF('Copy &amp; Paste Roster Report Here'!$M271="xxxxxxxxxxx",1,0),0)</f>
        <v>0</v>
      </c>
      <c r="DG274" s="124">
        <f>IF('Copy &amp; Paste Roster Report Here'!$A271=DG$7,IF('Copy &amp; Paste Roster Report Here'!$M271="xxxxxxxxxxx",1,0),0)</f>
        <v>0</v>
      </c>
      <c r="DH274" s="124">
        <f>IF('Copy &amp; Paste Roster Report Here'!$A271=DH$7,IF('Copy &amp; Paste Roster Report Here'!$M271="xxxxxxxxxxx",1,0),0)</f>
        <v>0</v>
      </c>
      <c r="DI274" s="124">
        <f>IF('Copy &amp; Paste Roster Report Here'!$A271=DI$7,IF('Copy &amp; Paste Roster Report Here'!$M271="xxxxxxxxxxx",1,0),0)</f>
        <v>0</v>
      </c>
      <c r="DJ274" s="124">
        <f>IF('Copy &amp; Paste Roster Report Here'!$A271=DJ$7,IF('Copy &amp; Paste Roster Report Here'!$M271="xxxxxxxxxxx",1,0),0)</f>
        <v>0</v>
      </c>
      <c r="DK274" s="124">
        <f>IF('Copy &amp; Paste Roster Report Here'!$A271=DK$7,IF('Copy &amp; Paste Roster Report Here'!$M271="xxxxxxxxxxx",1,0),0)</f>
        <v>0</v>
      </c>
      <c r="DL274" s="124">
        <f>IF('Copy &amp; Paste Roster Report Here'!$A271=DL$7,IF('Copy &amp; Paste Roster Report Here'!$M271="xxxxxxxxxxx",1,0),0)</f>
        <v>0</v>
      </c>
      <c r="DM274" s="124">
        <f>IF('Copy &amp; Paste Roster Report Here'!$A271=DM$7,IF('Copy &amp; Paste Roster Report Here'!$M271="xxxxxxxxxxx",1,0),0)</f>
        <v>0</v>
      </c>
      <c r="DN274" s="124">
        <f>IF('Copy &amp; Paste Roster Report Here'!$A271=DN$7,IF('Copy &amp; Paste Roster Report Here'!$M271="xxxxxxxxxxx",1,0),0)</f>
        <v>0</v>
      </c>
      <c r="DO274" s="124">
        <f>IF('Copy &amp; Paste Roster Report Here'!$A271=DO$7,IF('Copy &amp; Paste Roster Report Here'!$M271="xxxxxxxxxxx",1,0),0)</f>
        <v>0</v>
      </c>
      <c r="DP274" s="125">
        <f t="shared" si="76"/>
        <v>0</v>
      </c>
      <c r="DQ274" s="126">
        <f t="shared" si="77"/>
        <v>0</v>
      </c>
    </row>
    <row r="275" spans="1:121" x14ac:dyDescent="0.25">
      <c r="A275" s="111">
        <f t="shared" si="63"/>
        <v>0</v>
      </c>
      <c r="B275" s="111">
        <f t="shared" si="64"/>
        <v>0</v>
      </c>
      <c r="C275" s="112">
        <f>+('Copy &amp; Paste Roster Report Here'!$P272-'Copy &amp; Paste Roster Report Here'!$O272)/30</f>
        <v>0</v>
      </c>
      <c r="D275" s="112">
        <f>+('Copy &amp; Paste Roster Report Here'!$P272-'Copy &amp; Paste Roster Report Here'!$O272)</f>
        <v>0</v>
      </c>
      <c r="E275" s="111">
        <f>'Copy &amp; Paste Roster Report Here'!N272</f>
        <v>0</v>
      </c>
      <c r="F275" s="111" t="str">
        <f t="shared" si="65"/>
        <v>N</v>
      </c>
      <c r="G275" s="111">
        <f>'Copy &amp; Paste Roster Report Here'!R272</f>
        <v>0</v>
      </c>
      <c r="H275" s="113">
        <f t="shared" si="66"/>
        <v>0</v>
      </c>
      <c r="I275" s="112">
        <f>IF(F275="N",$F$5-'Copy &amp; Paste Roster Report Here'!O272,+'Copy &amp; Paste Roster Report Here'!Q272-'Copy &amp; Paste Roster Report Here'!O272)</f>
        <v>0</v>
      </c>
      <c r="J275" s="114">
        <f t="shared" si="67"/>
        <v>0</v>
      </c>
      <c r="K275" s="114">
        <f t="shared" si="68"/>
        <v>0</v>
      </c>
      <c r="L275" s="115">
        <f>'Copy &amp; Paste Roster Report Here'!F272</f>
        <v>0</v>
      </c>
      <c r="M275" s="116">
        <f t="shared" si="69"/>
        <v>0</v>
      </c>
      <c r="N275" s="117">
        <f>IF('Copy &amp; Paste Roster Report Here'!$A272='Analytical Tests'!N$7,IF($F275="Y",+$H275*N$6,0),0)</f>
        <v>0</v>
      </c>
      <c r="O275" s="117">
        <f>IF('Copy &amp; Paste Roster Report Here'!$A272='Analytical Tests'!O$7,IF($F275="Y",+$H275*O$6,0),0)</f>
        <v>0</v>
      </c>
      <c r="P275" s="117">
        <f>IF('Copy &amp; Paste Roster Report Here'!$A272='Analytical Tests'!P$7,IF($F275="Y",+$H275*P$6,0),0)</f>
        <v>0</v>
      </c>
      <c r="Q275" s="117">
        <f>IF('Copy &amp; Paste Roster Report Here'!$A272='Analytical Tests'!Q$7,IF($F275="Y",+$H275*Q$6,0),0)</f>
        <v>0</v>
      </c>
      <c r="R275" s="117">
        <f>IF('Copy &amp; Paste Roster Report Here'!$A272='Analytical Tests'!R$7,IF($F275="Y",+$H275*R$6,0),0)</f>
        <v>0</v>
      </c>
      <c r="S275" s="117">
        <f>IF('Copy &amp; Paste Roster Report Here'!$A272='Analytical Tests'!S$7,IF($F275="Y",+$H275*S$6,0),0)</f>
        <v>0</v>
      </c>
      <c r="T275" s="117">
        <f>IF('Copy &amp; Paste Roster Report Here'!$A272='Analytical Tests'!T$7,IF($F275="Y",+$H275*T$6,0),0)</f>
        <v>0</v>
      </c>
      <c r="U275" s="117">
        <f>IF('Copy &amp; Paste Roster Report Here'!$A272='Analytical Tests'!U$7,IF($F275="Y",+$H275*U$6,0),0)</f>
        <v>0</v>
      </c>
      <c r="V275" s="117">
        <f>IF('Copy &amp; Paste Roster Report Here'!$A272='Analytical Tests'!V$7,IF($F275="Y",+$H275*V$6,0),0)</f>
        <v>0</v>
      </c>
      <c r="W275" s="117">
        <f>IF('Copy &amp; Paste Roster Report Here'!$A272='Analytical Tests'!W$7,IF($F275="Y",+$H275*W$6,0),0)</f>
        <v>0</v>
      </c>
      <c r="X275" s="117">
        <f>IF('Copy &amp; Paste Roster Report Here'!$A272='Analytical Tests'!X$7,IF($F275="Y",+$H275*X$6,0),0)</f>
        <v>0</v>
      </c>
      <c r="Y275" s="117" t="b">
        <f>IF('Copy &amp; Paste Roster Report Here'!$A272='Analytical Tests'!Y$7,IF($F275="N",IF($J275&gt;=$C275,Y$6,+($I275/$D275)*Y$6),0))</f>
        <v>0</v>
      </c>
      <c r="Z275" s="117" t="b">
        <f>IF('Copy &amp; Paste Roster Report Here'!$A272='Analytical Tests'!Z$7,IF($F275="N",IF($J275&gt;=$C275,Z$6,+($I275/$D275)*Z$6),0))</f>
        <v>0</v>
      </c>
      <c r="AA275" s="117" t="b">
        <f>IF('Copy &amp; Paste Roster Report Here'!$A272='Analytical Tests'!AA$7,IF($F275="N",IF($J275&gt;=$C275,AA$6,+($I275/$D275)*AA$6),0))</f>
        <v>0</v>
      </c>
      <c r="AB275" s="117" t="b">
        <f>IF('Copy &amp; Paste Roster Report Here'!$A272='Analytical Tests'!AB$7,IF($F275="N",IF($J275&gt;=$C275,AB$6,+($I275/$D275)*AB$6),0))</f>
        <v>0</v>
      </c>
      <c r="AC275" s="117" t="b">
        <f>IF('Copy &amp; Paste Roster Report Here'!$A272='Analytical Tests'!AC$7,IF($F275="N",IF($J275&gt;=$C275,AC$6,+($I275/$D275)*AC$6),0))</f>
        <v>0</v>
      </c>
      <c r="AD275" s="117" t="b">
        <f>IF('Copy &amp; Paste Roster Report Here'!$A272='Analytical Tests'!AD$7,IF($F275="N",IF($J275&gt;=$C275,AD$6,+($I275/$D275)*AD$6),0))</f>
        <v>0</v>
      </c>
      <c r="AE275" s="117" t="b">
        <f>IF('Copy &amp; Paste Roster Report Here'!$A272='Analytical Tests'!AE$7,IF($F275="N",IF($J275&gt;=$C275,AE$6,+($I275/$D275)*AE$6),0))</f>
        <v>0</v>
      </c>
      <c r="AF275" s="117" t="b">
        <f>IF('Copy &amp; Paste Roster Report Here'!$A272='Analytical Tests'!AF$7,IF($F275="N",IF($J275&gt;=$C275,AF$6,+($I275/$D275)*AF$6),0))</f>
        <v>0</v>
      </c>
      <c r="AG275" s="117" t="b">
        <f>IF('Copy &amp; Paste Roster Report Here'!$A272='Analytical Tests'!AG$7,IF($F275="N",IF($J275&gt;=$C275,AG$6,+($I275/$D275)*AG$6),0))</f>
        <v>0</v>
      </c>
      <c r="AH275" s="117" t="b">
        <f>IF('Copy &amp; Paste Roster Report Here'!$A272='Analytical Tests'!AH$7,IF($F275="N",IF($J275&gt;=$C275,AH$6,+($I275/$D275)*AH$6),0))</f>
        <v>0</v>
      </c>
      <c r="AI275" s="117" t="b">
        <f>IF('Copy &amp; Paste Roster Report Here'!$A272='Analytical Tests'!AI$7,IF($F275="N",IF($J275&gt;=$C275,AI$6,+($I275/$D275)*AI$6),0))</f>
        <v>0</v>
      </c>
      <c r="AJ275" s="79"/>
      <c r="AK275" s="118">
        <f>IF('Copy &amp; Paste Roster Report Here'!$A272=AK$7,IF('Copy &amp; Paste Roster Report Here'!$M272="FT",1,0),0)</f>
        <v>0</v>
      </c>
      <c r="AL275" s="118">
        <f>IF('Copy &amp; Paste Roster Report Here'!$A272=AL$7,IF('Copy &amp; Paste Roster Report Here'!$M272="FT",1,0),0)</f>
        <v>0</v>
      </c>
      <c r="AM275" s="118">
        <f>IF('Copy &amp; Paste Roster Report Here'!$A272=AM$7,IF('Copy &amp; Paste Roster Report Here'!$M272="FT",1,0),0)</f>
        <v>0</v>
      </c>
      <c r="AN275" s="118">
        <f>IF('Copy &amp; Paste Roster Report Here'!$A272=AN$7,IF('Copy &amp; Paste Roster Report Here'!$M272="FT",1,0),0)</f>
        <v>0</v>
      </c>
      <c r="AO275" s="118">
        <f>IF('Copy &amp; Paste Roster Report Here'!$A272=AO$7,IF('Copy &amp; Paste Roster Report Here'!$M272="FT",1,0),0)</f>
        <v>0</v>
      </c>
      <c r="AP275" s="118">
        <f>IF('Copy &amp; Paste Roster Report Here'!$A272=AP$7,IF('Copy &amp; Paste Roster Report Here'!$M272="FT",1,0),0)</f>
        <v>0</v>
      </c>
      <c r="AQ275" s="118">
        <f>IF('Copy &amp; Paste Roster Report Here'!$A272=AQ$7,IF('Copy &amp; Paste Roster Report Here'!$M272="FT",1,0),0)</f>
        <v>0</v>
      </c>
      <c r="AR275" s="118">
        <f>IF('Copy &amp; Paste Roster Report Here'!$A272=AR$7,IF('Copy &amp; Paste Roster Report Here'!$M272="FT",1,0),0)</f>
        <v>0</v>
      </c>
      <c r="AS275" s="118">
        <f>IF('Copy &amp; Paste Roster Report Here'!$A272=AS$7,IF('Copy &amp; Paste Roster Report Here'!$M272="FT",1,0),0)</f>
        <v>0</v>
      </c>
      <c r="AT275" s="118">
        <f>IF('Copy &amp; Paste Roster Report Here'!$A272=AT$7,IF('Copy &amp; Paste Roster Report Here'!$M272="FT",1,0),0)</f>
        <v>0</v>
      </c>
      <c r="AU275" s="118">
        <f>IF('Copy &amp; Paste Roster Report Here'!$A272=AU$7,IF('Copy &amp; Paste Roster Report Here'!$M272="FT",1,0),0)</f>
        <v>0</v>
      </c>
      <c r="AV275" s="73">
        <f t="shared" si="70"/>
        <v>0</v>
      </c>
      <c r="AW275" s="119">
        <f>IF('Copy &amp; Paste Roster Report Here'!$A272=AW$7,IF('Copy &amp; Paste Roster Report Here'!$M272="HT",1,0),0)</f>
        <v>0</v>
      </c>
      <c r="AX275" s="119">
        <f>IF('Copy &amp; Paste Roster Report Here'!$A272=AX$7,IF('Copy &amp; Paste Roster Report Here'!$M272="HT",1,0),0)</f>
        <v>0</v>
      </c>
      <c r="AY275" s="119">
        <f>IF('Copy &amp; Paste Roster Report Here'!$A272=AY$7,IF('Copy &amp; Paste Roster Report Here'!$M272="HT",1,0),0)</f>
        <v>0</v>
      </c>
      <c r="AZ275" s="119">
        <f>IF('Copy &amp; Paste Roster Report Here'!$A272=AZ$7,IF('Copy &amp; Paste Roster Report Here'!$M272="HT",1,0),0)</f>
        <v>0</v>
      </c>
      <c r="BA275" s="119">
        <f>IF('Copy &amp; Paste Roster Report Here'!$A272=BA$7,IF('Copy &amp; Paste Roster Report Here'!$M272="HT",1,0),0)</f>
        <v>0</v>
      </c>
      <c r="BB275" s="119">
        <f>IF('Copy &amp; Paste Roster Report Here'!$A272=BB$7,IF('Copy &amp; Paste Roster Report Here'!$M272="HT",1,0),0)</f>
        <v>0</v>
      </c>
      <c r="BC275" s="119">
        <f>IF('Copy &amp; Paste Roster Report Here'!$A272=BC$7,IF('Copy &amp; Paste Roster Report Here'!$M272="HT",1,0),0)</f>
        <v>0</v>
      </c>
      <c r="BD275" s="119">
        <f>IF('Copy &amp; Paste Roster Report Here'!$A272=BD$7,IF('Copy &amp; Paste Roster Report Here'!$M272="HT",1,0),0)</f>
        <v>0</v>
      </c>
      <c r="BE275" s="119">
        <f>IF('Copy &amp; Paste Roster Report Here'!$A272=BE$7,IF('Copy &amp; Paste Roster Report Here'!$M272="HT",1,0),0)</f>
        <v>0</v>
      </c>
      <c r="BF275" s="119">
        <f>IF('Copy &amp; Paste Roster Report Here'!$A272=BF$7,IF('Copy &amp; Paste Roster Report Here'!$M272="HT",1,0),0)</f>
        <v>0</v>
      </c>
      <c r="BG275" s="119">
        <f>IF('Copy &amp; Paste Roster Report Here'!$A272=BG$7,IF('Copy &amp; Paste Roster Report Here'!$M272="HT",1,0),0)</f>
        <v>0</v>
      </c>
      <c r="BH275" s="73">
        <f t="shared" si="71"/>
        <v>0</v>
      </c>
      <c r="BI275" s="120">
        <f>IF('Copy &amp; Paste Roster Report Here'!$A272=BI$7,IF('Copy &amp; Paste Roster Report Here'!$M272="MT",1,0),0)</f>
        <v>0</v>
      </c>
      <c r="BJ275" s="120">
        <f>IF('Copy &amp; Paste Roster Report Here'!$A272=BJ$7,IF('Copy &amp; Paste Roster Report Here'!$M272="MT",1,0),0)</f>
        <v>0</v>
      </c>
      <c r="BK275" s="120">
        <f>IF('Copy &amp; Paste Roster Report Here'!$A272=BK$7,IF('Copy &amp; Paste Roster Report Here'!$M272="MT",1,0),0)</f>
        <v>0</v>
      </c>
      <c r="BL275" s="120">
        <f>IF('Copy &amp; Paste Roster Report Here'!$A272=BL$7,IF('Copy &amp; Paste Roster Report Here'!$M272="MT",1,0),0)</f>
        <v>0</v>
      </c>
      <c r="BM275" s="120">
        <f>IF('Copy &amp; Paste Roster Report Here'!$A272=BM$7,IF('Copy &amp; Paste Roster Report Here'!$M272="MT",1,0),0)</f>
        <v>0</v>
      </c>
      <c r="BN275" s="120">
        <f>IF('Copy &amp; Paste Roster Report Here'!$A272=BN$7,IF('Copy &amp; Paste Roster Report Here'!$M272="MT",1,0),0)</f>
        <v>0</v>
      </c>
      <c r="BO275" s="120">
        <f>IF('Copy &amp; Paste Roster Report Here'!$A272=BO$7,IF('Copy &amp; Paste Roster Report Here'!$M272="MT",1,0),0)</f>
        <v>0</v>
      </c>
      <c r="BP275" s="120">
        <f>IF('Copy &amp; Paste Roster Report Here'!$A272=BP$7,IF('Copy &amp; Paste Roster Report Here'!$M272="MT",1,0),0)</f>
        <v>0</v>
      </c>
      <c r="BQ275" s="120">
        <f>IF('Copy &amp; Paste Roster Report Here'!$A272=BQ$7,IF('Copy &amp; Paste Roster Report Here'!$M272="MT",1,0),0)</f>
        <v>0</v>
      </c>
      <c r="BR275" s="120">
        <f>IF('Copy &amp; Paste Roster Report Here'!$A272=BR$7,IF('Copy &amp; Paste Roster Report Here'!$M272="MT",1,0),0)</f>
        <v>0</v>
      </c>
      <c r="BS275" s="120">
        <f>IF('Copy &amp; Paste Roster Report Here'!$A272=BS$7,IF('Copy &amp; Paste Roster Report Here'!$M272="MT",1,0),0)</f>
        <v>0</v>
      </c>
      <c r="BT275" s="73">
        <f t="shared" si="72"/>
        <v>0</v>
      </c>
      <c r="BU275" s="121">
        <f>IF('Copy &amp; Paste Roster Report Here'!$A272=BU$7,IF('Copy &amp; Paste Roster Report Here'!$M272="fy",1,0),0)</f>
        <v>0</v>
      </c>
      <c r="BV275" s="121">
        <f>IF('Copy &amp; Paste Roster Report Here'!$A272=BV$7,IF('Copy &amp; Paste Roster Report Here'!$M272="fy",1,0),0)</f>
        <v>0</v>
      </c>
      <c r="BW275" s="121">
        <f>IF('Copy &amp; Paste Roster Report Here'!$A272=BW$7,IF('Copy &amp; Paste Roster Report Here'!$M272="fy",1,0),0)</f>
        <v>0</v>
      </c>
      <c r="BX275" s="121">
        <f>IF('Copy &amp; Paste Roster Report Here'!$A272=BX$7,IF('Copy &amp; Paste Roster Report Here'!$M272="fy",1,0),0)</f>
        <v>0</v>
      </c>
      <c r="BY275" s="121">
        <f>IF('Copy &amp; Paste Roster Report Here'!$A272=BY$7,IF('Copy &amp; Paste Roster Report Here'!$M272="fy",1,0),0)</f>
        <v>0</v>
      </c>
      <c r="BZ275" s="121">
        <f>IF('Copy &amp; Paste Roster Report Here'!$A272=BZ$7,IF('Copy &amp; Paste Roster Report Here'!$M272="fy",1,0),0)</f>
        <v>0</v>
      </c>
      <c r="CA275" s="121">
        <f>IF('Copy &amp; Paste Roster Report Here'!$A272=CA$7,IF('Copy &amp; Paste Roster Report Here'!$M272="fy",1,0),0)</f>
        <v>0</v>
      </c>
      <c r="CB275" s="121">
        <f>IF('Copy &amp; Paste Roster Report Here'!$A272=CB$7,IF('Copy &amp; Paste Roster Report Here'!$M272="fy",1,0),0)</f>
        <v>0</v>
      </c>
      <c r="CC275" s="121">
        <f>IF('Copy &amp; Paste Roster Report Here'!$A272=CC$7,IF('Copy &amp; Paste Roster Report Here'!$M272="fy",1,0),0)</f>
        <v>0</v>
      </c>
      <c r="CD275" s="121">
        <f>IF('Copy &amp; Paste Roster Report Here'!$A272=CD$7,IF('Copy &amp; Paste Roster Report Here'!$M272="fy",1,0),0)</f>
        <v>0</v>
      </c>
      <c r="CE275" s="121">
        <f>IF('Copy &amp; Paste Roster Report Here'!$A272=CE$7,IF('Copy &amp; Paste Roster Report Here'!$M272="fy",1,0),0)</f>
        <v>0</v>
      </c>
      <c r="CF275" s="73">
        <f t="shared" si="73"/>
        <v>0</v>
      </c>
      <c r="CG275" s="122">
        <f>IF('Copy &amp; Paste Roster Report Here'!$A272=CG$7,IF('Copy &amp; Paste Roster Report Here'!$M272="RH",1,0),0)</f>
        <v>0</v>
      </c>
      <c r="CH275" s="122">
        <f>IF('Copy &amp; Paste Roster Report Here'!$A272=CH$7,IF('Copy &amp; Paste Roster Report Here'!$M272="RH",1,0),0)</f>
        <v>0</v>
      </c>
      <c r="CI275" s="122">
        <f>IF('Copy &amp; Paste Roster Report Here'!$A272=CI$7,IF('Copy &amp; Paste Roster Report Here'!$M272="RH",1,0),0)</f>
        <v>0</v>
      </c>
      <c r="CJ275" s="122">
        <f>IF('Copy &amp; Paste Roster Report Here'!$A272=CJ$7,IF('Copy &amp; Paste Roster Report Here'!$M272="RH",1,0),0)</f>
        <v>0</v>
      </c>
      <c r="CK275" s="122">
        <f>IF('Copy &amp; Paste Roster Report Here'!$A272=CK$7,IF('Copy &amp; Paste Roster Report Here'!$M272="RH",1,0),0)</f>
        <v>0</v>
      </c>
      <c r="CL275" s="122">
        <f>IF('Copy &amp; Paste Roster Report Here'!$A272=CL$7,IF('Copy &amp; Paste Roster Report Here'!$M272="RH",1,0),0)</f>
        <v>0</v>
      </c>
      <c r="CM275" s="122">
        <f>IF('Copy &amp; Paste Roster Report Here'!$A272=CM$7,IF('Copy &amp; Paste Roster Report Here'!$M272="RH",1,0),0)</f>
        <v>0</v>
      </c>
      <c r="CN275" s="122">
        <f>IF('Copy &amp; Paste Roster Report Here'!$A272=CN$7,IF('Copy &amp; Paste Roster Report Here'!$M272="RH",1,0),0)</f>
        <v>0</v>
      </c>
      <c r="CO275" s="122">
        <f>IF('Copy &amp; Paste Roster Report Here'!$A272=CO$7,IF('Copy &amp; Paste Roster Report Here'!$M272="RH",1,0),0)</f>
        <v>0</v>
      </c>
      <c r="CP275" s="122">
        <f>IF('Copy &amp; Paste Roster Report Here'!$A272=CP$7,IF('Copy &amp; Paste Roster Report Here'!$M272="RH",1,0),0)</f>
        <v>0</v>
      </c>
      <c r="CQ275" s="122">
        <f>IF('Copy &amp; Paste Roster Report Here'!$A272=CQ$7,IF('Copy &amp; Paste Roster Report Here'!$M272="RH",1,0),0)</f>
        <v>0</v>
      </c>
      <c r="CR275" s="73">
        <f t="shared" si="74"/>
        <v>0</v>
      </c>
      <c r="CS275" s="123">
        <f>IF('Copy &amp; Paste Roster Report Here'!$A272=CS$7,IF('Copy &amp; Paste Roster Report Here'!$M272="QT",1,0),0)</f>
        <v>0</v>
      </c>
      <c r="CT275" s="123">
        <f>IF('Copy &amp; Paste Roster Report Here'!$A272=CT$7,IF('Copy &amp; Paste Roster Report Here'!$M272="QT",1,0),0)</f>
        <v>0</v>
      </c>
      <c r="CU275" s="123">
        <f>IF('Copy &amp; Paste Roster Report Here'!$A272=CU$7,IF('Copy &amp; Paste Roster Report Here'!$M272="QT",1,0),0)</f>
        <v>0</v>
      </c>
      <c r="CV275" s="123">
        <f>IF('Copy &amp; Paste Roster Report Here'!$A272=CV$7,IF('Copy &amp; Paste Roster Report Here'!$M272="QT",1,0),0)</f>
        <v>0</v>
      </c>
      <c r="CW275" s="123">
        <f>IF('Copy &amp; Paste Roster Report Here'!$A272=CW$7,IF('Copy &amp; Paste Roster Report Here'!$M272="QT",1,0),0)</f>
        <v>0</v>
      </c>
      <c r="CX275" s="123">
        <f>IF('Copy &amp; Paste Roster Report Here'!$A272=CX$7,IF('Copy &amp; Paste Roster Report Here'!$M272="QT",1,0),0)</f>
        <v>0</v>
      </c>
      <c r="CY275" s="123">
        <f>IF('Copy &amp; Paste Roster Report Here'!$A272=CY$7,IF('Copy &amp; Paste Roster Report Here'!$M272="QT",1,0),0)</f>
        <v>0</v>
      </c>
      <c r="CZ275" s="123">
        <f>IF('Copy &amp; Paste Roster Report Here'!$A272=CZ$7,IF('Copy &amp; Paste Roster Report Here'!$M272="QT",1,0),0)</f>
        <v>0</v>
      </c>
      <c r="DA275" s="123">
        <f>IF('Copy &amp; Paste Roster Report Here'!$A272=DA$7,IF('Copy &amp; Paste Roster Report Here'!$M272="QT",1,0),0)</f>
        <v>0</v>
      </c>
      <c r="DB275" s="123">
        <f>IF('Copy &amp; Paste Roster Report Here'!$A272=DB$7,IF('Copy &amp; Paste Roster Report Here'!$M272="QT",1,0),0)</f>
        <v>0</v>
      </c>
      <c r="DC275" s="123">
        <f>IF('Copy &amp; Paste Roster Report Here'!$A272=DC$7,IF('Copy &amp; Paste Roster Report Here'!$M272="QT",1,0),0)</f>
        <v>0</v>
      </c>
      <c r="DD275" s="73">
        <f t="shared" si="75"/>
        <v>0</v>
      </c>
      <c r="DE275" s="124">
        <f>IF('Copy &amp; Paste Roster Report Here'!$A272=DE$7,IF('Copy &amp; Paste Roster Report Here'!$M272="xxxxxxxxxxx",1,0),0)</f>
        <v>0</v>
      </c>
      <c r="DF275" s="124">
        <f>IF('Copy &amp; Paste Roster Report Here'!$A272=DF$7,IF('Copy &amp; Paste Roster Report Here'!$M272="xxxxxxxxxxx",1,0),0)</f>
        <v>0</v>
      </c>
      <c r="DG275" s="124">
        <f>IF('Copy &amp; Paste Roster Report Here'!$A272=DG$7,IF('Copy &amp; Paste Roster Report Here'!$M272="xxxxxxxxxxx",1,0),0)</f>
        <v>0</v>
      </c>
      <c r="DH275" s="124">
        <f>IF('Copy &amp; Paste Roster Report Here'!$A272=DH$7,IF('Copy &amp; Paste Roster Report Here'!$M272="xxxxxxxxxxx",1,0),0)</f>
        <v>0</v>
      </c>
      <c r="DI275" s="124">
        <f>IF('Copy &amp; Paste Roster Report Here'!$A272=DI$7,IF('Copy &amp; Paste Roster Report Here'!$M272="xxxxxxxxxxx",1,0),0)</f>
        <v>0</v>
      </c>
      <c r="DJ275" s="124">
        <f>IF('Copy &amp; Paste Roster Report Here'!$A272=DJ$7,IF('Copy &amp; Paste Roster Report Here'!$M272="xxxxxxxxxxx",1,0),0)</f>
        <v>0</v>
      </c>
      <c r="DK275" s="124">
        <f>IF('Copy &amp; Paste Roster Report Here'!$A272=DK$7,IF('Copy &amp; Paste Roster Report Here'!$M272="xxxxxxxxxxx",1,0),0)</f>
        <v>0</v>
      </c>
      <c r="DL275" s="124">
        <f>IF('Copy &amp; Paste Roster Report Here'!$A272=DL$7,IF('Copy &amp; Paste Roster Report Here'!$M272="xxxxxxxxxxx",1,0),0)</f>
        <v>0</v>
      </c>
      <c r="DM275" s="124">
        <f>IF('Copy &amp; Paste Roster Report Here'!$A272=DM$7,IF('Copy &amp; Paste Roster Report Here'!$M272="xxxxxxxxxxx",1,0),0)</f>
        <v>0</v>
      </c>
      <c r="DN275" s="124">
        <f>IF('Copy &amp; Paste Roster Report Here'!$A272=DN$7,IF('Copy &amp; Paste Roster Report Here'!$M272="xxxxxxxxxxx",1,0),0)</f>
        <v>0</v>
      </c>
      <c r="DO275" s="124">
        <f>IF('Copy &amp; Paste Roster Report Here'!$A272=DO$7,IF('Copy &amp; Paste Roster Report Here'!$M272="xxxxxxxxxxx",1,0),0)</f>
        <v>0</v>
      </c>
      <c r="DP275" s="125">
        <f t="shared" si="76"/>
        <v>0</v>
      </c>
      <c r="DQ275" s="126">
        <f t="shared" si="77"/>
        <v>0</v>
      </c>
    </row>
    <row r="276" spans="1:121" x14ac:dyDescent="0.25">
      <c r="A276" s="111">
        <f t="shared" si="63"/>
        <v>0</v>
      </c>
      <c r="B276" s="111">
        <f t="shared" si="64"/>
        <v>0</v>
      </c>
      <c r="C276" s="112">
        <f>+('Copy &amp; Paste Roster Report Here'!$P273-'Copy &amp; Paste Roster Report Here'!$O273)/30</f>
        <v>0</v>
      </c>
      <c r="D276" s="112">
        <f>+('Copy &amp; Paste Roster Report Here'!$P273-'Copy &amp; Paste Roster Report Here'!$O273)</f>
        <v>0</v>
      </c>
      <c r="E276" s="111">
        <f>'Copy &amp; Paste Roster Report Here'!N273</f>
        <v>0</v>
      </c>
      <c r="F276" s="111" t="str">
        <f t="shared" si="65"/>
        <v>N</v>
      </c>
      <c r="G276" s="111">
        <f>'Copy &amp; Paste Roster Report Here'!R273</f>
        <v>0</v>
      </c>
      <c r="H276" s="113">
        <f t="shared" si="66"/>
        <v>0</v>
      </c>
      <c r="I276" s="112">
        <f>IF(F276="N",$F$5-'Copy &amp; Paste Roster Report Here'!O273,+'Copy &amp; Paste Roster Report Here'!Q273-'Copy &amp; Paste Roster Report Here'!O273)</f>
        <v>0</v>
      </c>
      <c r="J276" s="114">
        <f t="shared" si="67"/>
        <v>0</v>
      </c>
      <c r="K276" s="114">
        <f t="shared" si="68"/>
        <v>0</v>
      </c>
      <c r="L276" s="115">
        <f>'Copy &amp; Paste Roster Report Here'!F273</f>
        <v>0</v>
      </c>
      <c r="M276" s="116">
        <f t="shared" si="69"/>
        <v>0</v>
      </c>
      <c r="N276" s="117">
        <f>IF('Copy &amp; Paste Roster Report Here'!$A273='Analytical Tests'!N$7,IF($F276="Y",+$H276*N$6,0),0)</f>
        <v>0</v>
      </c>
      <c r="O276" s="117">
        <f>IF('Copy &amp; Paste Roster Report Here'!$A273='Analytical Tests'!O$7,IF($F276="Y",+$H276*O$6,0),0)</f>
        <v>0</v>
      </c>
      <c r="P276" s="117">
        <f>IF('Copy &amp; Paste Roster Report Here'!$A273='Analytical Tests'!P$7,IF($F276="Y",+$H276*P$6,0),0)</f>
        <v>0</v>
      </c>
      <c r="Q276" s="117">
        <f>IF('Copy &amp; Paste Roster Report Here'!$A273='Analytical Tests'!Q$7,IF($F276="Y",+$H276*Q$6,0),0)</f>
        <v>0</v>
      </c>
      <c r="R276" s="117">
        <f>IF('Copy &amp; Paste Roster Report Here'!$A273='Analytical Tests'!R$7,IF($F276="Y",+$H276*R$6,0),0)</f>
        <v>0</v>
      </c>
      <c r="S276" s="117">
        <f>IF('Copy &amp; Paste Roster Report Here'!$A273='Analytical Tests'!S$7,IF($F276="Y",+$H276*S$6,0),0)</f>
        <v>0</v>
      </c>
      <c r="T276" s="117">
        <f>IF('Copy &amp; Paste Roster Report Here'!$A273='Analytical Tests'!T$7,IF($F276="Y",+$H276*T$6,0),0)</f>
        <v>0</v>
      </c>
      <c r="U276" s="117">
        <f>IF('Copy &amp; Paste Roster Report Here'!$A273='Analytical Tests'!U$7,IF($F276="Y",+$H276*U$6,0),0)</f>
        <v>0</v>
      </c>
      <c r="V276" s="117">
        <f>IF('Copy &amp; Paste Roster Report Here'!$A273='Analytical Tests'!V$7,IF($F276="Y",+$H276*V$6,0),0)</f>
        <v>0</v>
      </c>
      <c r="W276" s="117">
        <f>IF('Copy &amp; Paste Roster Report Here'!$A273='Analytical Tests'!W$7,IF($F276="Y",+$H276*W$6,0),0)</f>
        <v>0</v>
      </c>
      <c r="X276" s="117">
        <f>IF('Copy &amp; Paste Roster Report Here'!$A273='Analytical Tests'!X$7,IF($F276="Y",+$H276*X$6,0),0)</f>
        <v>0</v>
      </c>
      <c r="Y276" s="117" t="b">
        <f>IF('Copy &amp; Paste Roster Report Here'!$A273='Analytical Tests'!Y$7,IF($F276="N",IF($J276&gt;=$C276,Y$6,+($I276/$D276)*Y$6),0))</f>
        <v>0</v>
      </c>
      <c r="Z276" s="117" t="b">
        <f>IF('Copy &amp; Paste Roster Report Here'!$A273='Analytical Tests'!Z$7,IF($F276="N",IF($J276&gt;=$C276,Z$6,+($I276/$D276)*Z$6),0))</f>
        <v>0</v>
      </c>
      <c r="AA276" s="117" t="b">
        <f>IF('Copy &amp; Paste Roster Report Here'!$A273='Analytical Tests'!AA$7,IF($F276="N",IF($J276&gt;=$C276,AA$6,+($I276/$D276)*AA$6),0))</f>
        <v>0</v>
      </c>
      <c r="AB276" s="117" t="b">
        <f>IF('Copy &amp; Paste Roster Report Here'!$A273='Analytical Tests'!AB$7,IF($F276="N",IF($J276&gt;=$C276,AB$6,+($I276/$D276)*AB$6),0))</f>
        <v>0</v>
      </c>
      <c r="AC276" s="117" t="b">
        <f>IF('Copy &amp; Paste Roster Report Here'!$A273='Analytical Tests'!AC$7,IF($F276="N",IF($J276&gt;=$C276,AC$6,+($I276/$D276)*AC$6),0))</f>
        <v>0</v>
      </c>
      <c r="AD276" s="117" t="b">
        <f>IF('Copy &amp; Paste Roster Report Here'!$A273='Analytical Tests'!AD$7,IF($F276="N",IF($J276&gt;=$C276,AD$6,+($I276/$D276)*AD$6),0))</f>
        <v>0</v>
      </c>
      <c r="AE276" s="117" t="b">
        <f>IF('Copy &amp; Paste Roster Report Here'!$A273='Analytical Tests'!AE$7,IF($F276="N",IF($J276&gt;=$C276,AE$6,+($I276/$D276)*AE$6),0))</f>
        <v>0</v>
      </c>
      <c r="AF276" s="117" t="b">
        <f>IF('Copy &amp; Paste Roster Report Here'!$A273='Analytical Tests'!AF$7,IF($F276="N",IF($J276&gt;=$C276,AF$6,+($I276/$D276)*AF$6),0))</f>
        <v>0</v>
      </c>
      <c r="AG276" s="117" t="b">
        <f>IF('Copy &amp; Paste Roster Report Here'!$A273='Analytical Tests'!AG$7,IF($F276="N",IF($J276&gt;=$C276,AG$6,+($I276/$D276)*AG$6),0))</f>
        <v>0</v>
      </c>
      <c r="AH276" s="117" t="b">
        <f>IF('Copy &amp; Paste Roster Report Here'!$A273='Analytical Tests'!AH$7,IF($F276="N",IF($J276&gt;=$C276,AH$6,+($I276/$D276)*AH$6),0))</f>
        <v>0</v>
      </c>
      <c r="AI276" s="117" t="b">
        <f>IF('Copy &amp; Paste Roster Report Here'!$A273='Analytical Tests'!AI$7,IF($F276="N",IF($J276&gt;=$C276,AI$6,+($I276/$D276)*AI$6),0))</f>
        <v>0</v>
      </c>
      <c r="AJ276" s="79"/>
      <c r="AK276" s="118">
        <f>IF('Copy &amp; Paste Roster Report Here'!$A273=AK$7,IF('Copy &amp; Paste Roster Report Here'!$M273="FT",1,0),0)</f>
        <v>0</v>
      </c>
      <c r="AL276" s="118">
        <f>IF('Copy &amp; Paste Roster Report Here'!$A273=AL$7,IF('Copy &amp; Paste Roster Report Here'!$M273="FT",1,0),0)</f>
        <v>0</v>
      </c>
      <c r="AM276" s="118">
        <f>IF('Copy &amp; Paste Roster Report Here'!$A273=AM$7,IF('Copy &amp; Paste Roster Report Here'!$M273="FT",1,0),0)</f>
        <v>0</v>
      </c>
      <c r="AN276" s="118">
        <f>IF('Copy &amp; Paste Roster Report Here'!$A273=AN$7,IF('Copy &amp; Paste Roster Report Here'!$M273="FT",1,0),0)</f>
        <v>0</v>
      </c>
      <c r="AO276" s="118">
        <f>IF('Copy &amp; Paste Roster Report Here'!$A273=AO$7,IF('Copy &amp; Paste Roster Report Here'!$M273="FT",1,0),0)</f>
        <v>0</v>
      </c>
      <c r="AP276" s="118">
        <f>IF('Copy &amp; Paste Roster Report Here'!$A273=AP$7,IF('Copy &amp; Paste Roster Report Here'!$M273="FT",1,0),0)</f>
        <v>0</v>
      </c>
      <c r="AQ276" s="118">
        <f>IF('Copy &amp; Paste Roster Report Here'!$A273=AQ$7,IF('Copy &amp; Paste Roster Report Here'!$M273="FT",1,0),0)</f>
        <v>0</v>
      </c>
      <c r="AR276" s="118">
        <f>IF('Copy &amp; Paste Roster Report Here'!$A273=AR$7,IF('Copy &amp; Paste Roster Report Here'!$M273="FT",1,0),0)</f>
        <v>0</v>
      </c>
      <c r="AS276" s="118">
        <f>IF('Copy &amp; Paste Roster Report Here'!$A273=AS$7,IF('Copy &amp; Paste Roster Report Here'!$M273="FT",1,0),0)</f>
        <v>0</v>
      </c>
      <c r="AT276" s="118">
        <f>IF('Copy &amp; Paste Roster Report Here'!$A273=AT$7,IF('Copy &amp; Paste Roster Report Here'!$M273="FT",1,0),0)</f>
        <v>0</v>
      </c>
      <c r="AU276" s="118">
        <f>IF('Copy &amp; Paste Roster Report Here'!$A273=AU$7,IF('Copy &amp; Paste Roster Report Here'!$M273="FT",1,0),0)</f>
        <v>0</v>
      </c>
      <c r="AV276" s="73">
        <f t="shared" si="70"/>
        <v>0</v>
      </c>
      <c r="AW276" s="119">
        <f>IF('Copy &amp; Paste Roster Report Here'!$A273=AW$7,IF('Copy &amp; Paste Roster Report Here'!$M273="HT",1,0),0)</f>
        <v>0</v>
      </c>
      <c r="AX276" s="119">
        <f>IF('Copy &amp; Paste Roster Report Here'!$A273=AX$7,IF('Copy &amp; Paste Roster Report Here'!$M273="HT",1,0),0)</f>
        <v>0</v>
      </c>
      <c r="AY276" s="119">
        <f>IF('Copy &amp; Paste Roster Report Here'!$A273=AY$7,IF('Copy &amp; Paste Roster Report Here'!$M273="HT",1,0),0)</f>
        <v>0</v>
      </c>
      <c r="AZ276" s="119">
        <f>IF('Copy &amp; Paste Roster Report Here'!$A273=AZ$7,IF('Copy &amp; Paste Roster Report Here'!$M273="HT",1,0),0)</f>
        <v>0</v>
      </c>
      <c r="BA276" s="119">
        <f>IF('Copy &amp; Paste Roster Report Here'!$A273=BA$7,IF('Copy &amp; Paste Roster Report Here'!$M273="HT",1,0),0)</f>
        <v>0</v>
      </c>
      <c r="BB276" s="119">
        <f>IF('Copy &amp; Paste Roster Report Here'!$A273=BB$7,IF('Copy &amp; Paste Roster Report Here'!$M273="HT",1,0),0)</f>
        <v>0</v>
      </c>
      <c r="BC276" s="119">
        <f>IF('Copy &amp; Paste Roster Report Here'!$A273=BC$7,IF('Copy &amp; Paste Roster Report Here'!$M273="HT",1,0),0)</f>
        <v>0</v>
      </c>
      <c r="BD276" s="119">
        <f>IF('Copy &amp; Paste Roster Report Here'!$A273=BD$7,IF('Copy &amp; Paste Roster Report Here'!$M273="HT",1,0),0)</f>
        <v>0</v>
      </c>
      <c r="BE276" s="119">
        <f>IF('Copy &amp; Paste Roster Report Here'!$A273=BE$7,IF('Copy &amp; Paste Roster Report Here'!$M273="HT",1,0),0)</f>
        <v>0</v>
      </c>
      <c r="BF276" s="119">
        <f>IF('Copy &amp; Paste Roster Report Here'!$A273=BF$7,IF('Copy &amp; Paste Roster Report Here'!$M273="HT",1,0),0)</f>
        <v>0</v>
      </c>
      <c r="BG276" s="119">
        <f>IF('Copy &amp; Paste Roster Report Here'!$A273=BG$7,IF('Copy &amp; Paste Roster Report Here'!$M273="HT",1,0),0)</f>
        <v>0</v>
      </c>
      <c r="BH276" s="73">
        <f t="shared" si="71"/>
        <v>0</v>
      </c>
      <c r="BI276" s="120">
        <f>IF('Copy &amp; Paste Roster Report Here'!$A273=BI$7,IF('Copy &amp; Paste Roster Report Here'!$M273="MT",1,0),0)</f>
        <v>0</v>
      </c>
      <c r="BJ276" s="120">
        <f>IF('Copy &amp; Paste Roster Report Here'!$A273=BJ$7,IF('Copy &amp; Paste Roster Report Here'!$M273="MT",1,0),0)</f>
        <v>0</v>
      </c>
      <c r="BK276" s="120">
        <f>IF('Copy &amp; Paste Roster Report Here'!$A273=BK$7,IF('Copy &amp; Paste Roster Report Here'!$M273="MT",1,0),0)</f>
        <v>0</v>
      </c>
      <c r="BL276" s="120">
        <f>IF('Copy &amp; Paste Roster Report Here'!$A273=BL$7,IF('Copy &amp; Paste Roster Report Here'!$M273="MT",1,0),0)</f>
        <v>0</v>
      </c>
      <c r="BM276" s="120">
        <f>IF('Copy &amp; Paste Roster Report Here'!$A273=BM$7,IF('Copy &amp; Paste Roster Report Here'!$M273="MT",1,0),0)</f>
        <v>0</v>
      </c>
      <c r="BN276" s="120">
        <f>IF('Copy &amp; Paste Roster Report Here'!$A273=BN$7,IF('Copy &amp; Paste Roster Report Here'!$M273="MT",1,0),0)</f>
        <v>0</v>
      </c>
      <c r="BO276" s="120">
        <f>IF('Copy &amp; Paste Roster Report Here'!$A273=BO$7,IF('Copy &amp; Paste Roster Report Here'!$M273="MT",1,0),0)</f>
        <v>0</v>
      </c>
      <c r="BP276" s="120">
        <f>IF('Copy &amp; Paste Roster Report Here'!$A273=BP$7,IF('Copy &amp; Paste Roster Report Here'!$M273="MT",1,0),0)</f>
        <v>0</v>
      </c>
      <c r="BQ276" s="120">
        <f>IF('Copy &amp; Paste Roster Report Here'!$A273=BQ$7,IF('Copy &amp; Paste Roster Report Here'!$M273="MT",1,0),0)</f>
        <v>0</v>
      </c>
      <c r="BR276" s="120">
        <f>IF('Copy &amp; Paste Roster Report Here'!$A273=BR$7,IF('Copy &amp; Paste Roster Report Here'!$M273="MT",1,0),0)</f>
        <v>0</v>
      </c>
      <c r="BS276" s="120">
        <f>IF('Copy &amp; Paste Roster Report Here'!$A273=BS$7,IF('Copy &amp; Paste Roster Report Here'!$M273="MT",1,0),0)</f>
        <v>0</v>
      </c>
      <c r="BT276" s="73">
        <f t="shared" si="72"/>
        <v>0</v>
      </c>
      <c r="BU276" s="121">
        <f>IF('Copy &amp; Paste Roster Report Here'!$A273=BU$7,IF('Copy &amp; Paste Roster Report Here'!$M273="fy",1,0),0)</f>
        <v>0</v>
      </c>
      <c r="BV276" s="121">
        <f>IF('Copy &amp; Paste Roster Report Here'!$A273=BV$7,IF('Copy &amp; Paste Roster Report Here'!$M273="fy",1,0),0)</f>
        <v>0</v>
      </c>
      <c r="BW276" s="121">
        <f>IF('Copy &amp; Paste Roster Report Here'!$A273=BW$7,IF('Copy &amp; Paste Roster Report Here'!$M273="fy",1,0),0)</f>
        <v>0</v>
      </c>
      <c r="BX276" s="121">
        <f>IF('Copy &amp; Paste Roster Report Here'!$A273=BX$7,IF('Copy &amp; Paste Roster Report Here'!$M273="fy",1,0),0)</f>
        <v>0</v>
      </c>
      <c r="BY276" s="121">
        <f>IF('Copy &amp; Paste Roster Report Here'!$A273=BY$7,IF('Copy &amp; Paste Roster Report Here'!$M273="fy",1,0),0)</f>
        <v>0</v>
      </c>
      <c r="BZ276" s="121">
        <f>IF('Copy &amp; Paste Roster Report Here'!$A273=BZ$7,IF('Copy &amp; Paste Roster Report Here'!$M273="fy",1,0),0)</f>
        <v>0</v>
      </c>
      <c r="CA276" s="121">
        <f>IF('Copy &amp; Paste Roster Report Here'!$A273=CA$7,IF('Copy &amp; Paste Roster Report Here'!$M273="fy",1,0),0)</f>
        <v>0</v>
      </c>
      <c r="CB276" s="121">
        <f>IF('Copy &amp; Paste Roster Report Here'!$A273=CB$7,IF('Copy &amp; Paste Roster Report Here'!$M273="fy",1,0),0)</f>
        <v>0</v>
      </c>
      <c r="CC276" s="121">
        <f>IF('Copy &amp; Paste Roster Report Here'!$A273=CC$7,IF('Copy &amp; Paste Roster Report Here'!$M273="fy",1,0),0)</f>
        <v>0</v>
      </c>
      <c r="CD276" s="121">
        <f>IF('Copy &amp; Paste Roster Report Here'!$A273=CD$7,IF('Copy &amp; Paste Roster Report Here'!$M273="fy",1,0),0)</f>
        <v>0</v>
      </c>
      <c r="CE276" s="121">
        <f>IF('Copy &amp; Paste Roster Report Here'!$A273=CE$7,IF('Copy &amp; Paste Roster Report Here'!$M273="fy",1,0),0)</f>
        <v>0</v>
      </c>
      <c r="CF276" s="73">
        <f t="shared" si="73"/>
        <v>0</v>
      </c>
      <c r="CG276" s="122">
        <f>IF('Copy &amp; Paste Roster Report Here'!$A273=CG$7,IF('Copy &amp; Paste Roster Report Here'!$M273="RH",1,0),0)</f>
        <v>0</v>
      </c>
      <c r="CH276" s="122">
        <f>IF('Copy &amp; Paste Roster Report Here'!$A273=CH$7,IF('Copy &amp; Paste Roster Report Here'!$M273="RH",1,0),0)</f>
        <v>0</v>
      </c>
      <c r="CI276" s="122">
        <f>IF('Copy &amp; Paste Roster Report Here'!$A273=CI$7,IF('Copy &amp; Paste Roster Report Here'!$M273="RH",1,0),0)</f>
        <v>0</v>
      </c>
      <c r="CJ276" s="122">
        <f>IF('Copy &amp; Paste Roster Report Here'!$A273=CJ$7,IF('Copy &amp; Paste Roster Report Here'!$M273="RH",1,0),0)</f>
        <v>0</v>
      </c>
      <c r="CK276" s="122">
        <f>IF('Copy &amp; Paste Roster Report Here'!$A273=CK$7,IF('Copy &amp; Paste Roster Report Here'!$M273="RH",1,0),0)</f>
        <v>0</v>
      </c>
      <c r="CL276" s="122">
        <f>IF('Copy &amp; Paste Roster Report Here'!$A273=CL$7,IF('Copy &amp; Paste Roster Report Here'!$M273="RH",1,0),0)</f>
        <v>0</v>
      </c>
      <c r="CM276" s="122">
        <f>IF('Copy &amp; Paste Roster Report Here'!$A273=CM$7,IF('Copy &amp; Paste Roster Report Here'!$M273="RH",1,0),0)</f>
        <v>0</v>
      </c>
      <c r="CN276" s="122">
        <f>IF('Copy &amp; Paste Roster Report Here'!$A273=CN$7,IF('Copy &amp; Paste Roster Report Here'!$M273="RH",1,0),0)</f>
        <v>0</v>
      </c>
      <c r="CO276" s="122">
        <f>IF('Copy &amp; Paste Roster Report Here'!$A273=CO$7,IF('Copy &amp; Paste Roster Report Here'!$M273="RH",1,0),0)</f>
        <v>0</v>
      </c>
      <c r="CP276" s="122">
        <f>IF('Copy &amp; Paste Roster Report Here'!$A273=CP$7,IF('Copy &amp; Paste Roster Report Here'!$M273="RH",1,0),0)</f>
        <v>0</v>
      </c>
      <c r="CQ276" s="122">
        <f>IF('Copy &amp; Paste Roster Report Here'!$A273=CQ$7,IF('Copy &amp; Paste Roster Report Here'!$M273="RH",1,0),0)</f>
        <v>0</v>
      </c>
      <c r="CR276" s="73">
        <f t="shared" si="74"/>
        <v>0</v>
      </c>
      <c r="CS276" s="123">
        <f>IF('Copy &amp; Paste Roster Report Here'!$A273=CS$7,IF('Copy &amp; Paste Roster Report Here'!$M273="QT",1,0),0)</f>
        <v>0</v>
      </c>
      <c r="CT276" s="123">
        <f>IF('Copy &amp; Paste Roster Report Here'!$A273=CT$7,IF('Copy &amp; Paste Roster Report Here'!$M273="QT",1,0),0)</f>
        <v>0</v>
      </c>
      <c r="CU276" s="123">
        <f>IF('Copy &amp; Paste Roster Report Here'!$A273=CU$7,IF('Copy &amp; Paste Roster Report Here'!$M273="QT",1,0),0)</f>
        <v>0</v>
      </c>
      <c r="CV276" s="123">
        <f>IF('Copy &amp; Paste Roster Report Here'!$A273=CV$7,IF('Copy &amp; Paste Roster Report Here'!$M273="QT",1,0),0)</f>
        <v>0</v>
      </c>
      <c r="CW276" s="123">
        <f>IF('Copy &amp; Paste Roster Report Here'!$A273=CW$7,IF('Copy &amp; Paste Roster Report Here'!$M273="QT",1,0),0)</f>
        <v>0</v>
      </c>
      <c r="CX276" s="123">
        <f>IF('Copy &amp; Paste Roster Report Here'!$A273=CX$7,IF('Copy &amp; Paste Roster Report Here'!$M273="QT",1,0),0)</f>
        <v>0</v>
      </c>
      <c r="CY276" s="123">
        <f>IF('Copy &amp; Paste Roster Report Here'!$A273=CY$7,IF('Copy &amp; Paste Roster Report Here'!$M273="QT",1,0),0)</f>
        <v>0</v>
      </c>
      <c r="CZ276" s="123">
        <f>IF('Copy &amp; Paste Roster Report Here'!$A273=CZ$7,IF('Copy &amp; Paste Roster Report Here'!$M273="QT",1,0),0)</f>
        <v>0</v>
      </c>
      <c r="DA276" s="123">
        <f>IF('Copy &amp; Paste Roster Report Here'!$A273=DA$7,IF('Copy &amp; Paste Roster Report Here'!$M273="QT",1,0),0)</f>
        <v>0</v>
      </c>
      <c r="DB276" s="123">
        <f>IF('Copy &amp; Paste Roster Report Here'!$A273=DB$7,IF('Copy &amp; Paste Roster Report Here'!$M273="QT",1,0),0)</f>
        <v>0</v>
      </c>
      <c r="DC276" s="123">
        <f>IF('Copy &amp; Paste Roster Report Here'!$A273=DC$7,IF('Copy &amp; Paste Roster Report Here'!$M273="QT",1,0),0)</f>
        <v>0</v>
      </c>
      <c r="DD276" s="73">
        <f t="shared" si="75"/>
        <v>0</v>
      </c>
      <c r="DE276" s="124">
        <f>IF('Copy &amp; Paste Roster Report Here'!$A273=DE$7,IF('Copy &amp; Paste Roster Report Here'!$M273="xxxxxxxxxxx",1,0),0)</f>
        <v>0</v>
      </c>
      <c r="DF276" s="124">
        <f>IF('Copy &amp; Paste Roster Report Here'!$A273=DF$7,IF('Copy &amp; Paste Roster Report Here'!$M273="xxxxxxxxxxx",1,0),0)</f>
        <v>0</v>
      </c>
      <c r="DG276" s="124">
        <f>IF('Copy &amp; Paste Roster Report Here'!$A273=DG$7,IF('Copy &amp; Paste Roster Report Here'!$M273="xxxxxxxxxxx",1,0),0)</f>
        <v>0</v>
      </c>
      <c r="DH276" s="124">
        <f>IF('Copy &amp; Paste Roster Report Here'!$A273=DH$7,IF('Copy &amp; Paste Roster Report Here'!$M273="xxxxxxxxxxx",1,0),0)</f>
        <v>0</v>
      </c>
      <c r="DI276" s="124">
        <f>IF('Copy &amp; Paste Roster Report Here'!$A273=DI$7,IF('Copy &amp; Paste Roster Report Here'!$M273="xxxxxxxxxxx",1,0),0)</f>
        <v>0</v>
      </c>
      <c r="DJ276" s="124">
        <f>IF('Copy &amp; Paste Roster Report Here'!$A273=DJ$7,IF('Copy &amp; Paste Roster Report Here'!$M273="xxxxxxxxxxx",1,0),0)</f>
        <v>0</v>
      </c>
      <c r="DK276" s="124">
        <f>IF('Copy &amp; Paste Roster Report Here'!$A273=DK$7,IF('Copy &amp; Paste Roster Report Here'!$M273="xxxxxxxxxxx",1,0),0)</f>
        <v>0</v>
      </c>
      <c r="DL276" s="124">
        <f>IF('Copy &amp; Paste Roster Report Here'!$A273=DL$7,IF('Copy &amp; Paste Roster Report Here'!$M273="xxxxxxxxxxx",1,0),0)</f>
        <v>0</v>
      </c>
      <c r="DM276" s="124">
        <f>IF('Copy &amp; Paste Roster Report Here'!$A273=DM$7,IF('Copy &amp; Paste Roster Report Here'!$M273="xxxxxxxxxxx",1,0),0)</f>
        <v>0</v>
      </c>
      <c r="DN276" s="124">
        <f>IF('Copy &amp; Paste Roster Report Here'!$A273=DN$7,IF('Copy &amp; Paste Roster Report Here'!$M273="xxxxxxxxxxx",1,0),0)</f>
        <v>0</v>
      </c>
      <c r="DO276" s="124">
        <f>IF('Copy &amp; Paste Roster Report Here'!$A273=DO$7,IF('Copy &amp; Paste Roster Report Here'!$M273="xxxxxxxxxxx",1,0),0)</f>
        <v>0</v>
      </c>
      <c r="DP276" s="125">
        <f t="shared" si="76"/>
        <v>0</v>
      </c>
      <c r="DQ276" s="126">
        <f t="shared" si="77"/>
        <v>0</v>
      </c>
    </row>
    <row r="277" spans="1:121" x14ac:dyDescent="0.25">
      <c r="A277" s="111">
        <f t="shared" si="63"/>
        <v>0</v>
      </c>
      <c r="B277" s="111">
        <f t="shared" si="64"/>
        <v>0</v>
      </c>
      <c r="C277" s="112">
        <f>+('Copy &amp; Paste Roster Report Here'!$P274-'Copy &amp; Paste Roster Report Here'!$O274)/30</f>
        <v>0</v>
      </c>
      <c r="D277" s="112">
        <f>+('Copy &amp; Paste Roster Report Here'!$P274-'Copy &amp; Paste Roster Report Here'!$O274)</f>
        <v>0</v>
      </c>
      <c r="E277" s="111">
        <f>'Copy &amp; Paste Roster Report Here'!N274</f>
        <v>0</v>
      </c>
      <c r="F277" s="111" t="str">
        <f t="shared" si="65"/>
        <v>N</v>
      </c>
      <c r="G277" s="111">
        <f>'Copy &amp; Paste Roster Report Here'!R274</f>
        <v>0</v>
      </c>
      <c r="H277" s="113">
        <f t="shared" si="66"/>
        <v>0</v>
      </c>
      <c r="I277" s="112">
        <f>IF(F277="N",$F$5-'Copy &amp; Paste Roster Report Here'!O274,+'Copy &amp; Paste Roster Report Here'!Q274-'Copy &amp; Paste Roster Report Here'!O274)</f>
        <v>0</v>
      </c>
      <c r="J277" s="114">
        <f t="shared" si="67"/>
        <v>0</v>
      </c>
      <c r="K277" s="114">
        <f t="shared" si="68"/>
        <v>0</v>
      </c>
      <c r="L277" s="115">
        <f>'Copy &amp; Paste Roster Report Here'!F274</f>
        <v>0</v>
      </c>
      <c r="M277" s="116">
        <f t="shared" si="69"/>
        <v>0</v>
      </c>
      <c r="N277" s="117">
        <f>IF('Copy &amp; Paste Roster Report Here'!$A274='Analytical Tests'!N$7,IF($F277="Y",+$H277*N$6,0),0)</f>
        <v>0</v>
      </c>
      <c r="O277" s="117">
        <f>IF('Copy &amp; Paste Roster Report Here'!$A274='Analytical Tests'!O$7,IF($F277="Y",+$H277*O$6,0),0)</f>
        <v>0</v>
      </c>
      <c r="P277" s="117">
        <f>IF('Copy &amp; Paste Roster Report Here'!$A274='Analytical Tests'!P$7,IF($F277="Y",+$H277*P$6,0),0)</f>
        <v>0</v>
      </c>
      <c r="Q277" s="117">
        <f>IF('Copy &amp; Paste Roster Report Here'!$A274='Analytical Tests'!Q$7,IF($F277="Y",+$H277*Q$6,0),0)</f>
        <v>0</v>
      </c>
      <c r="R277" s="117">
        <f>IF('Copy &amp; Paste Roster Report Here'!$A274='Analytical Tests'!R$7,IF($F277="Y",+$H277*R$6,0),0)</f>
        <v>0</v>
      </c>
      <c r="S277" s="117">
        <f>IF('Copy &amp; Paste Roster Report Here'!$A274='Analytical Tests'!S$7,IF($F277="Y",+$H277*S$6,0),0)</f>
        <v>0</v>
      </c>
      <c r="T277" s="117">
        <f>IF('Copy &amp; Paste Roster Report Here'!$A274='Analytical Tests'!T$7,IF($F277="Y",+$H277*T$6,0),0)</f>
        <v>0</v>
      </c>
      <c r="U277" s="117">
        <f>IF('Copy &amp; Paste Roster Report Here'!$A274='Analytical Tests'!U$7,IF($F277="Y",+$H277*U$6,0),0)</f>
        <v>0</v>
      </c>
      <c r="V277" s="117">
        <f>IF('Copy &amp; Paste Roster Report Here'!$A274='Analytical Tests'!V$7,IF($F277="Y",+$H277*V$6,0),0)</f>
        <v>0</v>
      </c>
      <c r="W277" s="117">
        <f>IF('Copy &amp; Paste Roster Report Here'!$A274='Analytical Tests'!W$7,IF($F277="Y",+$H277*W$6,0),0)</f>
        <v>0</v>
      </c>
      <c r="X277" s="117">
        <f>IF('Copy &amp; Paste Roster Report Here'!$A274='Analytical Tests'!X$7,IF($F277="Y",+$H277*X$6,0),0)</f>
        <v>0</v>
      </c>
      <c r="Y277" s="117" t="b">
        <f>IF('Copy &amp; Paste Roster Report Here'!$A274='Analytical Tests'!Y$7,IF($F277="N",IF($J277&gt;=$C277,Y$6,+($I277/$D277)*Y$6),0))</f>
        <v>0</v>
      </c>
      <c r="Z277" s="117" t="b">
        <f>IF('Copy &amp; Paste Roster Report Here'!$A274='Analytical Tests'!Z$7,IF($F277="N",IF($J277&gt;=$C277,Z$6,+($I277/$D277)*Z$6),0))</f>
        <v>0</v>
      </c>
      <c r="AA277" s="117" t="b">
        <f>IF('Copy &amp; Paste Roster Report Here'!$A274='Analytical Tests'!AA$7,IF($F277="N",IF($J277&gt;=$C277,AA$6,+($I277/$D277)*AA$6),0))</f>
        <v>0</v>
      </c>
      <c r="AB277" s="117" t="b">
        <f>IF('Copy &amp; Paste Roster Report Here'!$A274='Analytical Tests'!AB$7,IF($F277="N",IF($J277&gt;=$C277,AB$6,+($I277/$D277)*AB$6),0))</f>
        <v>0</v>
      </c>
      <c r="AC277" s="117" t="b">
        <f>IF('Copy &amp; Paste Roster Report Here'!$A274='Analytical Tests'!AC$7,IF($F277="N",IF($J277&gt;=$C277,AC$6,+($I277/$D277)*AC$6),0))</f>
        <v>0</v>
      </c>
      <c r="AD277" s="117" t="b">
        <f>IF('Copy &amp; Paste Roster Report Here'!$A274='Analytical Tests'!AD$7,IF($F277="N",IF($J277&gt;=$C277,AD$6,+($I277/$D277)*AD$6),0))</f>
        <v>0</v>
      </c>
      <c r="AE277" s="117" t="b">
        <f>IF('Copy &amp; Paste Roster Report Here'!$A274='Analytical Tests'!AE$7,IF($F277="N",IF($J277&gt;=$C277,AE$6,+($I277/$D277)*AE$6),0))</f>
        <v>0</v>
      </c>
      <c r="AF277" s="117" t="b">
        <f>IF('Copy &amp; Paste Roster Report Here'!$A274='Analytical Tests'!AF$7,IF($F277="N",IF($J277&gt;=$C277,AF$6,+($I277/$D277)*AF$6),0))</f>
        <v>0</v>
      </c>
      <c r="AG277" s="117" t="b">
        <f>IF('Copy &amp; Paste Roster Report Here'!$A274='Analytical Tests'!AG$7,IF($F277="N",IF($J277&gt;=$C277,AG$6,+($I277/$D277)*AG$6),0))</f>
        <v>0</v>
      </c>
      <c r="AH277" s="117" t="b">
        <f>IF('Copy &amp; Paste Roster Report Here'!$A274='Analytical Tests'!AH$7,IF($F277="N",IF($J277&gt;=$C277,AH$6,+($I277/$D277)*AH$6),0))</f>
        <v>0</v>
      </c>
      <c r="AI277" s="117" t="b">
        <f>IF('Copy &amp; Paste Roster Report Here'!$A274='Analytical Tests'!AI$7,IF($F277="N",IF($J277&gt;=$C277,AI$6,+($I277/$D277)*AI$6),0))</f>
        <v>0</v>
      </c>
      <c r="AJ277" s="79"/>
      <c r="AK277" s="118">
        <f>IF('Copy &amp; Paste Roster Report Here'!$A274=AK$7,IF('Copy &amp; Paste Roster Report Here'!$M274="FT",1,0),0)</f>
        <v>0</v>
      </c>
      <c r="AL277" s="118">
        <f>IF('Copy &amp; Paste Roster Report Here'!$A274=AL$7,IF('Copy &amp; Paste Roster Report Here'!$M274="FT",1,0),0)</f>
        <v>0</v>
      </c>
      <c r="AM277" s="118">
        <f>IF('Copy &amp; Paste Roster Report Here'!$A274=AM$7,IF('Copy &amp; Paste Roster Report Here'!$M274="FT",1,0),0)</f>
        <v>0</v>
      </c>
      <c r="AN277" s="118">
        <f>IF('Copy &amp; Paste Roster Report Here'!$A274=AN$7,IF('Copy &amp; Paste Roster Report Here'!$M274="FT",1,0),0)</f>
        <v>0</v>
      </c>
      <c r="AO277" s="118">
        <f>IF('Copy &amp; Paste Roster Report Here'!$A274=AO$7,IF('Copy &amp; Paste Roster Report Here'!$M274="FT",1,0),0)</f>
        <v>0</v>
      </c>
      <c r="AP277" s="118">
        <f>IF('Copy &amp; Paste Roster Report Here'!$A274=AP$7,IF('Copy &amp; Paste Roster Report Here'!$M274="FT",1,0),0)</f>
        <v>0</v>
      </c>
      <c r="AQ277" s="118">
        <f>IF('Copy &amp; Paste Roster Report Here'!$A274=AQ$7,IF('Copy &amp; Paste Roster Report Here'!$M274="FT",1,0),0)</f>
        <v>0</v>
      </c>
      <c r="AR277" s="118">
        <f>IF('Copy &amp; Paste Roster Report Here'!$A274=AR$7,IF('Copy &amp; Paste Roster Report Here'!$M274="FT",1,0),0)</f>
        <v>0</v>
      </c>
      <c r="AS277" s="118">
        <f>IF('Copy &amp; Paste Roster Report Here'!$A274=AS$7,IF('Copy &amp; Paste Roster Report Here'!$M274="FT",1,0),0)</f>
        <v>0</v>
      </c>
      <c r="AT277" s="118">
        <f>IF('Copy &amp; Paste Roster Report Here'!$A274=AT$7,IF('Copy &amp; Paste Roster Report Here'!$M274="FT",1,0),0)</f>
        <v>0</v>
      </c>
      <c r="AU277" s="118">
        <f>IF('Copy &amp; Paste Roster Report Here'!$A274=AU$7,IF('Copy &amp; Paste Roster Report Here'!$M274="FT",1,0),0)</f>
        <v>0</v>
      </c>
      <c r="AV277" s="73">
        <f t="shared" si="70"/>
        <v>0</v>
      </c>
      <c r="AW277" s="119">
        <f>IF('Copy &amp; Paste Roster Report Here'!$A274=AW$7,IF('Copy &amp; Paste Roster Report Here'!$M274="HT",1,0),0)</f>
        <v>0</v>
      </c>
      <c r="AX277" s="119">
        <f>IF('Copy &amp; Paste Roster Report Here'!$A274=AX$7,IF('Copy &amp; Paste Roster Report Here'!$M274="HT",1,0),0)</f>
        <v>0</v>
      </c>
      <c r="AY277" s="119">
        <f>IF('Copy &amp; Paste Roster Report Here'!$A274=AY$7,IF('Copy &amp; Paste Roster Report Here'!$M274="HT",1,0),0)</f>
        <v>0</v>
      </c>
      <c r="AZ277" s="119">
        <f>IF('Copy &amp; Paste Roster Report Here'!$A274=AZ$7,IF('Copy &amp; Paste Roster Report Here'!$M274="HT",1,0),0)</f>
        <v>0</v>
      </c>
      <c r="BA277" s="119">
        <f>IF('Copy &amp; Paste Roster Report Here'!$A274=BA$7,IF('Copy &amp; Paste Roster Report Here'!$M274="HT",1,0),0)</f>
        <v>0</v>
      </c>
      <c r="BB277" s="119">
        <f>IF('Copy &amp; Paste Roster Report Here'!$A274=BB$7,IF('Copy &amp; Paste Roster Report Here'!$M274="HT",1,0),0)</f>
        <v>0</v>
      </c>
      <c r="BC277" s="119">
        <f>IF('Copy &amp; Paste Roster Report Here'!$A274=BC$7,IF('Copy &amp; Paste Roster Report Here'!$M274="HT",1,0),0)</f>
        <v>0</v>
      </c>
      <c r="BD277" s="119">
        <f>IF('Copy &amp; Paste Roster Report Here'!$A274=BD$7,IF('Copy &amp; Paste Roster Report Here'!$M274="HT",1,0),0)</f>
        <v>0</v>
      </c>
      <c r="BE277" s="119">
        <f>IF('Copy &amp; Paste Roster Report Here'!$A274=BE$7,IF('Copy &amp; Paste Roster Report Here'!$M274="HT",1,0),0)</f>
        <v>0</v>
      </c>
      <c r="BF277" s="119">
        <f>IF('Copy &amp; Paste Roster Report Here'!$A274=BF$7,IF('Copy &amp; Paste Roster Report Here'!$M274="HT",1,0),0)</f>
        <v>0</v>
      </c>
      <c r="BG277" s="119">
        <f>IF('Copy &amp; Paste Roster Report Here'!$A274=BG$7,IF('Copy &amp; Paste Roster Report Here'!$M274="HT",1,0),0)</f>
        <v>0</v>
      </c>
      <c r="BH277" s="73">
        <f t="shared" si="71"/>
        <v>0</v>
      </c>
      <c r="BI277" s="120">
        <f>IF('Copy &amp; Paste Roster Report Here'!$A274=BI$7,IF('Copy &amp; Paste Roster Report Here'!$M274="MT",1,0),0)</f>
        <v>0</v>
      </c>
      <c r="BJ277" s="120">
        <f>IF('Copy &amp; Paste Roster Report Here'!$A274=BJ$7,IF('Copy &amp; Paste Roster Report Here'!$M274="MT",1,0),0)</f>
        <v>0</v>
      </c>
      <c r="BK277" s="120">
        <f>IF('Copy &amp; Paste Roster Report Here'!$A274=BK$7,IF('Copy &amp; Paste Roster Report Here'!$M274="MT",1,0),0)</f>
        <v>0</v>
      </c>
      <c r="BL277" s="120">
        <f>IF('Copy &amp; Paste Roster Report Here'!$A274=BL$7,IF('Copy &amp; Paste Roster Report Here'!$M274="MT",1,0),0)</f>
        <v>0</v>
      </c>
      <c r="BM277" s="120">
        <f>IF('Copy &amp; Paste Roster Report Here'!$A274=BM$7,IF('Copy &amp; Paste Roster Report Here'!$M274="MT",1,0),0)</f>
        <v>0</v>
      </c>
      <c r="BN277" s="120">
        <f>IF('Copy &amp; Paste Roster Report Here'!$A274=BN$7,IF('Copy &amp; Paste Roster Report Here'!$M274="MT",1,0),0)</f>
        <v>0</v>
      </c>
      <c r="BO277" s="120">
        <f>IF('Copy &amp; Paste Roster Report Here'!$A274=BO$7,IF('Copy &amp; Paste Roster Report Here'!$M274="MT",1,0),0)</f>
        <v>0</v>
      </c>
      <c r="BP277" s="120">
        <f>IF('Copy &amp; Paste Roster Report Here'!$A274=BP$7,IF('Copy &amp; Paste Roster Report Here'!$M274="MT",1,0),0)</f>
        <v>0</v>
      </c>
      <c r="BQ277" s="120">
        <f>IF('Copy &amp; Paste Roster Report Here'!$A274=BQ$7,IF('Copy &amp; Paste Roster Report Here'!$M274="MT",1,0),0)</f>
        <v>0</v>
      </c>
      <c r="BR277" s="120">
        <f>IF('Copy &amp; Paste Roster Report Here'!$A274=BR$7,IF('Copy &amp; Paste Roster Report Here'!$M274="MT",1,0),0)</f>
        <v>0</v>
      </c>
      <c r="BS277" s="120">
        <f>IF('Copy &amp; Paste Roster Report Here'!$A274=BS$7,IF('Copy &amp; Paste Roster Report Here'!$M274="MT",1,0),0)</f>
        <v>0</v>
      </c>
      <c r="BT277" s="73">
        <f t="shared" si="72"/>
        <v>0</v>
      </c>
      <c r="BU277" s="121">
        <f>IF('Copy &amp; Paste Roster Report Here'!$A274=BU$7,IF('Copy &amp; Paste Roster Report Here'!$M274="fy",1,0),0)</f>
        <v>0</v>
      </c>
      <c r="BV277" s="121">
        <f>IF('Copy &amp; Paste Roster Report Here'!$A274=BV$7,IF('Copy &amp; Paste Roster Report Here'!$M274="fy",1,0),0)</f>
        <v>0</v>
      </c>
      <c r="BW277" s="121">
        <f>IF('Copy &amp; Paste Roster Report Here'!$A274=BW$7,IF('Copy &amp; Paste Roster Report Here'!$M274="fy",1,0),0)</f>
        <v>0</v>
      </c>
      <c r="BX277" s="121">
        <f>IF('Copy &amp; Paste Roster Report Here'!$A274=BX$7,IF('Copy &amp; Paste Roster Report Here'!$M274="fy",1,0),0)</f>
        <v>0</v>
      </c>
      <c r="BY277" s="121">
        <f>IF('Copy &amp; Paste Roster Report Here'!$A274=BY$7,IF('Copy &amp; Paste Roster Report Here'!$M274="fy",1,0),0)</f>
        <v>0</v>
      </c>
      <c r="BZ277" s="121">
        <f>IF('Copy &amp; Paste Roster Report Here'!$A274=BZ$7,IF('Copy &amp; Paste Roster Report Here'!$M274="fy",1,0),0)</f>
        <v>0</v>
      </c>
      <c r="CA277" s="121">
        <f>IF('Copy &amp; Paste Roster Report Here'!$A274=CA$7,IF('Copy &amp; Paste Roster Report Here'!$M274="fy",1,0),0)</f>
        <v>0</v>
      </c>
      <c r="CB277" s="121">
        <f>IF('Copy &amp; Paste Roster Report Here'!$A274=CB$7,IF('Copy &amp; Paste Roster Report Here'!$M274="fy",1,0),0)</f>
        <v>0</v>
      </c>
      <c r="CC277" s="121">
        <f>IF('Copy &amp; Paste Roster Report Here'!$A274=CC$7,IF('Copy &amp; Paste Roster Report Here'!$M274="fy",1,0),0)</f>
        <v>0</v>
      </c>
      <c r="CD277" s="121">
        <f>IF('Copy &amp; Paste Roster Report Here'!$A274=CD$7,IF('Copy &amp; Paste Roster Report Here'!$M274="fy",1,0),0)</f>
        <v>0</v>
      </c>
      <c r="CE277" s="121">
        <f>IF('Copy &amp; Paste Roster Report Here'!$A274=CE$7,IF('Copy &amp; Paste Roster Report Here'!$M274="fy",1,0),0)</f>
        <v>0</v>
      </c>
      <c r="CF277" s="73">
        <f t="shared" si="73"/>
        <v>0</v>
      </c>
      <c r="CG277" s="122">
        <f>IF('Copy &amp; Paste Roster Report Here'!$A274=CG$7,IF('Copy &amp; Paste Roster Report Here'!$M274="RH",1,0),0)</f>
        <v>0</v>
      </c>
      <c r="CH277" s="122">
        <f>IF('Copy &amp; Paste Roster Report Here'!$A274=CH$7,IF('Copy &amp; Paste Roster Report Here'!$M274="RH",1,0),0)</f>
        <v>0</v>
      </c>
      <c r="CI277" s="122">
        <f>IF('Copy &amp; Paste Roster Report Here'!$A274=CI$7,IF('Copy &amp; Paste Roster Report Here'!$M274="RH",1,0),0)</f>
        <v>0</v>
      </c>
      <c r="CJ277" s="122">
        <f>IF('Copy &amp; Paste Roster Report Here'!$A274=CJ$7,IF('Copy &amp; Paste Roster Report Here'!$M274="RH",1,0),0)</f>
        <v>0</v>
      </c>
      <c r="CK277" s="122">
        <f>IF('Copy &amp; Paste Roster Report Here'!$A274=CK$7,IF('Copy &amp; Paste Roster Report Here'!$M274="RH",1,0),0)</f>
        <v>0</v>
      </c>
      <c r="CL277" s="122">
        <f>IF('Copy &amp; Paste Roster Report Here'!$A274=CL$7,IF('Copy &amp; Paste Roster Report Here'!$M274="RH",1,0),0)</f>
        <v>0</v>
      </c>
      <c r="CM277" s="122">
        <f>IF('Copy &amp; Paste Roster Report Here'!$A274=CM$7,IF('Copy &amp; Paste Roster Report Here'!$M274="RH",1,0),0)</f>
        <v>0</v>
      </c>
      <c r="CN277" s="122">
        <f>IF('Copy &amp; Paste Roster Report Here'!$A274=CN$7,IF('Copy &amp; Paste Roster Report Here'!$M274="RH",1,0),0)</f>
        <v>0</v>
      </c>
      <c r="CO277" s="122">
        <f>IF('Copy &amp; Paste Roster Report Here'!$A274=CO$7,IF('Copy &amp; Paste Roster Report Here'!$M274="RH",1,0),0)</f>
        <v>0</v>
      </c>
      <c r="CP277" s="122">
        <f>IF('Copy &amp; Paste Roster Report Here'!$A274=CP$7,IF('Copy &amp; Paste Roster Report Here'!$M274="RH",1,0),0)</f>
        <v>0</v>
      </c>
      <c r="CQ277" s="122">
        <f>IF('Copy &amp; Paste Roster Report Here'!$A274=CQ$7,IF('Copy &amp; Paste Roster Report Here'!$M274="RH",1,0),0)</f>
        <v>0</v>
      </c>
      <c r="CR277" s="73">
        <f t="shared" si="74"/>
        <v>0</v>
      </c>
      <c r="CS277" s="123">
        <f>IF('Copy &amp; Paste Roster Report Here'!$A274=CS$7,IF('Copy &amp; Paste Roster Report Here'!$M274="QT",1,0),0)</f>
        <v>0</v>
      </c>
      <c r="CT277" s="123">
        <f>IF('Copy &amp; Paste Roster Report Here'!$A274=CT$7,IF('Copy &amp; Paste Roster Report Here'!$M274="QT",1,0),0)</f>
        <v>0</v>
      </c>
      <c r="CU277" s="123">
        <f>IF('Copy &amp; Paste Roster Report Here'!$A274=CU$7,IF('Copy &amp; Paste Roster Report Here'!$M274="QT",1,0),0)</f>
        <v>0</v>
      </c>
      <c r="CV277" s="123">
        <f>IF('Copy &amp; Paste Roster Report Here'!$A274=CV$7,IF('Copy &amp; Paste Roster Report Here'!$M274="QT",1,0),0)</f>
        <v>0</v>
      </c>
      <c r="CW277" s="123">
        <f>IF('Copy &amp; Paste Roster Report Here'!$A274=CW$7,IF('Copy &amp; Paste Roster Report Here'!$M274="QT",1,0),0)</f>
        <v>0</v>
      </c>
      <c r="CX277" s="123">
        <f>IF('Copy &amp; Paste Roster Report Here'!$A274=CX$7,IF('Copy &amp; Paste Roster Report Here'!$M274="QT",1,0),0)</f>
        <v>0</v>
      </c>
      <c r="CY277" s="123">
        <f>IF('Copy &amp; Paste Roster Report Here'!$A274=CY$7,IF('Copy &amp; Paste Roster Report Here'!$M274="QT",1,0),0)</f>
        <v>0</v>
      </c>
      <c r="CZ277" s="123">
        <f>IF('Copy &amp; Paste Roster Report Here'!$A274=CZ$7,IF('Copy &amp; Paste Roster Report Here'!$M274="QT",1,0),0)</f>
        <v>0</v>
      </c>
      <c r="DA277" s="123">
        <f>IF('Copy &amp; Paste Roster Report Here'!$A274=DA$7,IF('Copy &amp; Paste Roster Report Here'!$M274="QT",1,0),0)</f>
        <v>0</v>
      </c>
      <c r="DB277" s="123">
        <f>IF('Copy &amp; Paste Roster Report Here'!$A274=DB$7,IF('Copy &amp; Paste Roster Report Here'!$M274="QT",1,0),0)</f>
        <v>0</v>
      </c>
      <c r="DC277" s="123">
        <f>IF('Copy &amp; Paste Roster Report Here'!$A274=DC$7,IF('Copy &amp; Paste Roster Report Here'!$M274="QT",1,0),0)</f>
        <v>0</v>
      </c>
      <c r="DD277" s="73">
        <f t="shared" si="75"/>
        <v>0</v>
      </c>
      <c r="DE277" s="124">
        <f>IF('Copy &amp; Paste Roster Report Here'!$A274=DE$7,IF('Copy &amp; Paste Roster Report Here'!$M274="xxxxxxxxxxx",1,0),0)</f>
        <v>0</v>
      </c>
      <c r="DF277" s="124">
        <f>IF('Copy &amp; Paste Roster Report Here'!$A274=DF$7,IF('Copy &amp; Paste Roster Report Here'!$M274="xxxxxxxxxxx",1,0),0)</f>
        <v>0</v>
      </c>
      <c r="DG277" s="124">
        <f>IF('Copy &amp; Paste Roster Report Here'!$A274=DG$7,IF('Copy &amp; Paste Roster Report Here'!$M274="xxxxxxxxxxx",1,0),0)</f>
        <v>0</v>
      </c>
      <c r="DH277" s="124">
        <f>IF('Copy &amp; Paste Roster Report Here'!$A274=DH$7,IF('Copy &amp; Paste Roster Report Here'!$M274="xxxxxxxxxxx",1,0),0)</f>
        <v>0</v>
      </c>
      <c r="DI277" s="124">
        <f>IF('Copy &amp; Paste Roster Report Here'!$A274=DI$7,IF('Copy &amp; Paste Roster Report Here'!$M274="xxxxxxxxxxx",1,0),0)</f>
        <v>0</v>
      </c>
      <c r="DJ277" s="124">
        <f>IF('Copy &amp; Paste Roster Report Here'!$A274=DJ$7,IF('Copy &amp; Paste Roster Report Here'!$M274="xxxxxxxxxxx",1,0),0)</f>
        <v>0</v>
      </c>
      <c r="DK277" s="124">
        <f>IF('Copy &amp; Paste Roster Report Here'!$A274=DK$7,IF('Copy &amp; Paste Roster Report Here'!$M274="xxxxxxxxxxx",1,0),0)</f>
        <v>0</v>
      </c>
      <c r="DL277" s="124">
        <f>IF('Copy &amp; Paste Roster Report Here'!$A274=DL$7,IF('Copy &amp; Paste Roster Report Here'!$M274="xxxxxxxxxxx",1,0),0)</f>
        <v>0</v>
      </c>
      <c r="DM277" s="124">
        <f>IF('Copy &amp; Paste Roster Report Here'!$A274=DM$7,IF('Copy &amp; Paste Roster Report Here'!$M274="xxxxxxxxxxx",1,0),0)</f>
        <v>0</v>
      </c>
      <c r="DN277" s="124">
        <f>IF('Copy &amp; Paste Roster Report Here'!$A274=DN$7,IF('Copy &amp; Paste Roster Report Here'!$M274="xxxxxxxxxxx",1,0),0)</f>
        <v>0</v>
      </c>
      <c r="DO277" s="124">
        <f>IF('Copy &amp; Paste Roster Report Here'!$A274=DO$7,IF('Copy &amp; Paste Roster Report Here'!$M274="xxxxxxxxxxx",1,0),0)</f>
        <v>0</v>
      </c>
      <c r="DP277" s="125">
        <f t="shared" si="76"/>
        <v>0</v>
      </c>
      <c r="DQ277" s="126">
        <f t="shared" si="77"/>
        <v>0</v>
      </c>
    </row>
    <row r="278" spans="1:121" x14ac:dyDescent="0.25">
      <c r="A278" s="111">
        <f t="shared" si="63"/>
        <v>0</v>
      </c>
      <c r="B278" s="111">
        <f t="shared" si="64"/>
        <v>0</v>
      </c>
      <c r="C278" s="112">
        <f>+('Copy &amp; Paste Roster Report Here'!$P275-'Copy &amp; Paste Roster Report Here'!$O275)/30</f>
        <v>0</v>
      </c>
      <c r="D278" s="112">
        <f>+('Copy &amp; Paste Roster Report Here'!$P275-'Copy &amp; Paste Roster Report Here'!$O275)</f>
        <v>0</v>
      </c>
      <c r="E278" s="111">
        <f>'Copy &amp; Paste Roster Report Here'!N275</f>
        <v>0</v>
      </c>
      <c r="F278" s="111" t="str">
        <f t="shared" si="65"/>
        <v>N</v>
      </c>
      <c r="G278" s="111">
        <f>'Copy &amp; Paste Roster Report Here'!R275</f>
        <v>0</v>
      </c>
      <c r="H278" s="113">
        <f t="shared" si="66"/>
        <v>0</v>
      </c>
      <c r="I278" s="112">
        <f>IF(F278="N",$F$5-'Copy &amp; Paste Roster Report Here'!O275,+'Copy &amp; Paste Roster Report Here'!Q275-'Copy &amp; Paste Roster Report Here'!O275)</f>
        <v>0</v>
      </c>
      <c r="J278" s="114">
        <f t="shared" si="67"/>
        <v>0</v>
      </c>
      <c r="K278" s="114">
        <f t="shared" si="68"/>
        <v>0</v>
      </c>
      <c r="L278" s="115">
        <f>'Copy &amp; Paste Roster Report Here'!F275</f>
        <v>0</v>
      </c>
      <c r="M278" s="116">
        <f t="shared" si="69"/>
        <v>0</v>
      </c>
      <c r="N278" s="117">
        <f>IF('Copy &amp; Paste Roster Report Here'!$A275='Analytical Tests'!N$7,IF($F278="Y",+$H278*N$6,0),0)</f>
        <v>0</v>
      </c>
      <c r="O278" s="117">
        <f>IF('Copy &amp; Paste Roster Report Here'!$A275='Analytical Tests'!O$7,IF($F278="Y",+$H278*O$6,0),0)</f>
        <v>0</v>
      </c>
      <c r="P278" s="117">
        <f>IF('Copy &amp; Paste Roster Report Here'!$A275='Analytical Tests'!P$7,IF($F278="Y",+$H278*P$6,0),0)</f>
        <v>0</v>
      </c>
      <c r="Q278" s="117">
        <f>IF('Copy &amp; Paste Roster Report Here'!$A275='Analytical Tests'!Q$7,IF($F278="Y",+$H278*Q$6,0),0)</f>
        <v>0</v>
      </c>
      <c r="R278" s="117">
        <f>IF('Copy &amp; Paste Roster Report Here'!$A275='Analytical Tests'!R$7,IF($F278="Y",+$H278*R$6,0),0)</f>
        <v>0</v>
      </c>
      <c r="S278" s="117">
        <f>IF('Copy &amp; Paste Roster Report Here'!$A275='Analytical Tests'!S$7,IF($F278="Y",+$H278*S$6,0),0)</f>
        <v>0</v>
      </c>
      <c r="T278" s="117">
        <f>IF('Copy &amp; Paste Roster Report Here'!$A275='Analytical Tests'!T$7,IF($F278="Y",+$H278*T$6,0),0)</f>
        <v>0</v>
      </c>
      <c r="U278" s="117">
        <f>IF('Copy &amp; Paste Roster Report Here'!$A275='Analytical Tests'!U$7,IF($F278="Y",+$H278*U$6,0),0)</f>
        <v>0</v>
      </c>
      <c r="V278" s="117">
        <f>IF('Copy &amp; Paste Roster Report Here'!$A275='Analytical Tests'!V$7,IF($F278="Y",+$H278*V$6,0),0)</f>
        <v>0</v>
      </c>
      <c r="W278" s="117">
        <f>IF('Copy &amp; Paste Roster Report Here'!$A275='Analytical Tests'!W$7,IF($F278="Y",+$H278*W$6,0),0)</f>
        <v>0</v>
      </c>
      <c r="X278" s="117">
        <f>IF('Copy &amp; Paste Roster Report Here'!$A275='Analytical Tests'!X$7,IF($F278="Y",+$H278*X$6,0),0)</f>
        <v>0</v>
      </c>
      <c r="Y278" s="117" t="b">
        <f>IF('Copy &amp; Paste Roster Report Here'!$A275='Analytical Tests'!Y$7,IF($F278="N",IF($J278&gt;=$C278,Y$6,+($I278/$D278)*Y$6),0))</f>
        <v>0</v>
      </c>
      <c r="Z278" s="117" t="b">
        <f>IF('Copy &amp; Paste Roster Report Here'!$A275='Analytical Tests'!Z$7,IF($F278="N",IF($J278&gt;=$C278,Z$6,+($I278/$D278)*Z$6),0))</f>
        <v>0</v>
      </c>
      <c r="AA278" s="117" t="b">
        <f>IF('Copy &amp; Paste Roster Report Here'!$A275='Analytical Tests'!AA$7,IF($F278="N",IF($J278&gt;=$C278,AA$6,+($I278/$D278)*AA$6),0))</f>
        <v>0</v>
      </c>
      <c r="AB278" s="117" t="b">
        <f>IF('Copy &amp; Paste Roster Report Here'!$A275='Analytical Tests'!AB$7,IF($F278="N",IF($J278&gt;=$C278,AB$6,+($I278/$D278)*AB$6),0))</f>
        <v>0</v>
      </c>
      <c r="AC278" s="117" t="b">
        <f>IF('Copy &amp; Paste Roster Report Here'!$A275='Analytical Tests'!AC$7,IF($F278="N",IF($J278&gt;=$C278,AC$6,+($I278/$D278)*AC$6),0))</f>
        <v>0</v>
      </c>
      <c r="AD278" s="117" t="b">
        <f>IF('Copy &amp; Paste Roster Report Here'!$A275='Analytical Tests'!AD$7,IF($F278="N",IF($J278&gt;=$C278,AD$6,+($I278/$D278)*AD$6),0))</f>
        <v>0</v>
      </c>
      <c r="AE278" s="117" t="b">
        <f>IF('Copy &amp; Paste Roster Report Here'!$A275='Analytical Tests'!AE$7,IF($F278="N",IF($J278&gt;=$C278,AE$6,+($I278/$D278)*AE$6),0))</f>
        <v>0</v>
      </c>
      <c r="AF278" s="117" t="b">
        <f>IF('Copy &amp; Paste Roster Report Here'!$A275='Analytical Tests'!AF$7,IF($F278="N",IF($J278&gt;=$C278,AF$6,+($I278/$D278)*AF$6),0))</f>
        <v>0</v>
      </c>
      <c r="AG278" s="117" t="b">
        <f>IF('Copy &amp; Paste Roster Report Here'!$A275='Analytical Tests'!AG$7,IF($F278="N",IF($J278&gt;=$C278,AG$6,+($I278/$D278)*AG$6),0))</f>
        <v>0</v>
      </c>
      <c r="AH278" s="117" t="b">
        <f>IF('Copy &amp; Paste Roster Report Here'!$A275='Analytical Tests'!AH$7,IF($F278="N",IF($J278&gt;=$C278,AH$6,+($I278/$D278)*AH$6),0))</f>
        <v>0</v>
      </c>
      <c r="AI278" s="117" t="b">
        <f>IF('Copy &amp; Paste Roster Report Here'!$A275='Analytical Tests'!AI$7,IF($F278="N",IF($J278&gt;=$C278,AI$6,+($I278/$D278)*AI$6),0))</f>
        <v>0</v>
      </c>
      <c r="AJ278" s="79"/>
      <c r="AK278" s="118">
        <f>IF('Copy &amp; Paste Roster Report Here'!$A275=AK$7,IF('Copy &amp; Paste Roster Report Here'!$M275="FT",1,0),0)</f>
        <v>0</v>
      </c>
      <c r="AL278" s="118">
        <f>IF('Copy &amp; Paste Roster Report Here'!$A275=AL$7,IF('Copy &amp; Paste Roster Report Here'!$M275="FT",1,0),0)</f>
        <v>0</v>
      </c>
      <c r="AM278" s="118">
        <f>IF('Copy &amp; Paste Roster Report Here'!$A275=AM$7,IF('Copy &amp; Paste Roster Report Here'!$M275="FT",1,0),0)</f>
        <v>0</v>
      </c>
      <c r="AN278" s="118">
        <f>IF('Copy &amp; Paste Roster Report Here'!$A275=AN$7,IF('Copy &amp; Paste Roster Report Here'!$M275="FT",1,0),0)</f>
        <v>0</v>
      </c>
      <c r="AO278" s="118">
        <f>IF('Copy &amp; Paste Roster Report Here'!$A275=AO$7,IF('Copy &amp; Paste Roster Report Here'!$M275="FT",1,0),0)</f>
        <v>0</v>
      </c>
      <c r="AP278" s="118">
        <f>IF('Copy &amp; Paste Roster Report Here'!$A275=AP$7,IF('Copy &amp; Paste Roster Report Here'!$M275="FT",1,0),0)</f>
        <v>0</v>
      </c>
      <c r="AQ278" s="118">
        <f>IF('Copy &amp; Paste Roster Report Here'!$A275=AQ$7,IF('Copy &amp; Paste Roster Report Here'!$M275="FT",1,0),0)</f>
        <v>0</v>
      </c>
      <c r="AR278" s="118">
        <f>IF('Copy &amp; Paste Roster Report Here'!$A275=AR$7,IF('Copy &amp; Paste Roster Report Here'!$M275="FT",1,0),0)</f>
        <v>0</v>
      </c>
      <c r="AS278" s="118">
        <f>IF('Copy &amp; Paste Roster Report Here'!$A275=AS$7,IF('Copy &amp; Paste Roster Report Here'!$M275="FT",1,0),0)</f>
        <v>0</v>
      </c>
      <c r="AT278" s="118">
        <f>IF('Copy &amp; Paste Roster Report Here'!$A275=AT$7,IF('Copy &amp; Paste Roster Report Here'!$M275="FT",1,0),0)</f>
        <v>0</v>
      </c>
      <c r="AU278" s="118">
        <f>IF('Copy &amp; Paste Roster Report Here'!$A275=AU$7,IF('Copy &amp; Paste Roster Report Here'!$M275="FT",1,0),0)</f>
        <v>0</v>
      </c>
      <c r="AV278" s="73">
        <f t="shared" si="70"/>
        <v>0</v>
      </c>
      <c r="AW278" s="119">
        <f>IF('Copy &amp; Paste Roster Report Here'!$A275=AW$7,IF('Copy &amp; Paste Roster Report Here'!$M275="HT",1,0),0)</f>
        <v>0</v>
      </c>
      <c r="AX278" s="119">
        <f>IF('Copy &amp; Paste Roster Report Here'!$A275=AX$7,IF('Copy &amp; Paste Roster Report Here'!$M275="HT",1,0),0)</f>
        <v>0</v>
      </c>
      <c r="AY278" s="119">
        <f>IF('Copy &amp; Paste Roster Report Here'!$A275=AY$7,IF('Copy &amp; Paste Roster Report Here'!$M275="HT",1,0),0)</f>
        <v>0</v>
      </c>
      <c r="AZ278" s="119">
        <f>IF('Copy &amp; Paste Roster Report Here'!$A275=AZ$7,IF('Copy &amp; Paste Roster Report Here'!$M275="HT",1,0),0)</f>
        <v>0</v>
      </c>
      <c r="BA278" s="119">
        <f>IF('Copy &amp; Paste Roster Report Here'!$A275=BA$7,IF('Copy &amp; Paste Roster Report Here'!$M275="HT",1,0),0)</f>
        <v>0</v>
      </c>
      <c r="BB278" s="119">
        <f>IF('Copy &amp; Paste Roster Report Here'!$A275=BB$7,IF('Copy &amp; Paste Roster Report Here'!$M275="HT",1,0),0)</f>
        <v>0</v>
      </c>
      <c r="BC278" s="119">
        <f>IF('Copy &amp; Paste Roster Report Here'!$A275=BC$7,IF('Copy &amp; Paste Roster Report Here'!$M275="HT",1,0),0)</f>
        <v>0</v>
      </c>
      <c r="BD278" s="119">
        <f>IF('Copy &amp; Paste Roster Report Here'!$A275=BD$7,IF('Copy &amp; Paste Roster Report Here'!$M275="HT",1,0),0)</f>
        <v>0</v>
      </c>
      <c r="BE278" s="119">
        <f>IF('Copy &amp; Paste Roster Report Here'!$A275=BE$7,IF('Copy &amp; Paste Roster Report Here'!$M275="HT",1,0),0)</f>
        <v>0</v>
      </c>
      <c r="BF278" s="119">
        <f>IF('Copy &amp; Paste Roster Report Here'!$A275=BF$7,IF('Copy &amp; Paste Roster Report Here'!$M275="HT",1,0),0)</f>
        <v>0</v>
      </c>
      <c r="BG278" s="119">
        <f>IF('Copy &amp; Paste Roster Report Here'!$A275=BG$7,IF('Copy &amp; Paste Roster Report Here'!$M275="HT",1,0),0)</f>
        <v>0</v>
      </c>
      <c r="BH278" s="73">
        <f t="shared" si="71"/>
        <v>0</v>
      </c>
      <c r="BI278" s="120">
        <f>IF('Copy &amp; Paste Roster Report Here'!$A275=BI$7,IF('Copy &amp; Paste Roster Report Here'!$M275="MT",1,0),0)</f>
        <v>0</v>
      </c>
      <c r="BJ278" s="120">
        <f>IF('Copy &amp; Paste Roster Report Here'!$A275=BJ$7,IF('Copy &amp; Paste Roster Report Here'!$M275="MT",1,0),0)</f>
        <v>0</v>
      </c>
      <c r="BK278" s="120">
        <f>IF('Copy &amp; Paste Roster Report Here'!$A275=BK$7,IF('Copy &amp; Paste Roster Report Here'!$M275="MT",1,0),0)</f>
        <v>0</v>
      </c>
      <c r="BL278" s="120">
        <f>IF('Copy &amp; Paste Roster Report Here'!$A275=BL$7,IF('Copy &amp; Paste Roster Report Here'!$M275="MT",1,0),0)</f>
        <v>0</v>
      </c>
      <c r="BM278" s="120">
        <f>IF('Copy &amp; Paste Roster Report Here'!$A275=BM$7,IF('Copy &amp; Paste Roster Report Here'!$M275="MT",1,0),0)</f>
        <v>0</v>
      </c>
      <c r="BN278" s="120">
        <f>IF('Copy &amp; Paste Roster Report Here'!$A275=BN$7,IF('Copy &amp; Paste Roster Report Here'!$M275="MT",1,0),0)</f>
        <v>0</v>
      </c>
      <c r="BO278" s="120">
        <f>IF('Copy &amp; Paste Roster Report Here'!$A275=BO$7,IF('Copy &amp; Paste Roster Report Here'!$M275="MT",1,0),0)</f>
        <v>0</v>
      </c>
      <c r="BP278" s="120">
        <f>IF('Copy &amp; Paste Roster Report Here'!$A275=BP$7,IF('Copy &amp; Paste Roster Report Here'!$M275="MT",1,0),0)</f>
        <v>0</v>
      </c>
      <c r="BQ278" s="120">
        <f>IF('Copy &amp; Paste Roster Report Here'!$A275=BQ$7,IF('Copy &amp; Paste Roster Report Here'!$M275="MT",1,0),0)</f>
        <v>0</v>
      </c>
      <c r="BR278" s="120">
        <f>IF('Copy &amp; Paste Roster Report Here'!$A275=BR$7,IF('Copy &amp; Paste Roster Report Here'!$M275="MT",1,0),0)</f>
        <v>0</v>
      </c>
      <c r="BS278" s="120">
        <f>IF('Copy &amp; Paste Roster Report Here'!$A275=BS$7,IF('Copy &amp; Paste Roster Report Here'!$M275="MT",1,0),0)</f>
        <v>0</v>
      </c>
      <c r="BT278" s="73">
        <f t="shared" si="72"/>
        <v>0</v>
      </c>
      <c r="BU278" s="121">
        <f>IF('Copy &amp; Paste Roster Report Here'!$A275=BU$7,IF('Copy &amp; Paste Roster Report Here'!$M275="fy",1,0),0)</f>
        <v>0</v>
      </c>
      <c r="BV278" s="121">
        <f>IF('Copy &amp; Paste Roster Report Here'!$A275=BV$7,IF('Copy &amp; Paste Roster Report Here'!$M275="fy",1,0),0)</f>
        <v>0</v>
      </c>
      <c r="BW278" s="121">
        <f>IF('Copy &amp; Paste Roster Report Here'!$A275=BW$7,IF('Copy &amp; Paste Roster Report Here'!$M275="fy",1,0),0)</f>
        <v>0</v>
      </c>
      <c r="BX278" s="121">
        <f>IF('Copy &amp; Paste Roster Report Here'!$A275=BX$7,IF('Copy &amp; Paste Roster Report Here'!$M275="fy",1,0),0)</f>
        <v>0</v>
      </c>
      <c r="BY278" s="121">
        <f>IF('Copy &amp; Paste Roster Report Here'!$A275=BY$7,IF('Copy &amp; Paste Roster Report Here'!$M275="fy",1,0),0)</f>
        <v>0</v>
      </c>
      <c r="BZ278" s="121">
        <f>IF('Copy &amp; Paste Roster Report Here'!$A275=BZ$7,IF('Copy &amp; Paste Roster Report Here'!$M275="fy",1,0),0)</f>
        <v>0</v>
      </c>
      <c r="CA278" s="121">
        <f>IF('Copy &amp; Paste Roster Report Here'!$A275=CA$7,IF('Copy &amp; Paste Roster Report Here'!$M275="fy",1,0),0)</f>
        <v>0</v>
      </c>
      <c r="CB278" s="121">
        <f>IF('Copy &amp; Paste Roster Report Here'!$A275=CB$7,IF('Copy &amp; Paste Roster Report Here'!$M275="fy",1,0),0)</f>
        <v>0</v>
      </c>
      <c r="CC278" s="121">
        <f>IF('Copy &amp; Paste Roster Report Here'!$A275=CC$7,IF('Copy &amp; Paste Roster Report Here'!$M275="fy",1,0),0)</f>
        <v>0</v>
      </c>
      <c r="CD278" s="121">
        <f>IF('Copy &amp; Paste Roster Report Here'!$A275=CD$7,IF('Copy &amp; Paste Roster Report Here'!$M275="fy",1,0),0)</f>
        <v>0</v>
      </c>
      <c r="CE278" s="121">
        <f>IF('Copy &amp; Paste Roster Report Here'!$A275=CE$7,IF('Copy &amp; Paste Roster Report Here'!$M275="fy",1,0),0)</f>
        <v>0</v>
      </c>
      <c r="CF278" s="73">
        <f t="shared" si="73"/>
        <v>0</v>
      </c>
      <c r="CG278" s="122">
        <f>IF('Copy &amp; Paste Roster Report Here'!$A275=CG$7,IF('Copy &amp; Paste Roster Report Here'!$M275="RH",1,0),0)</f>
        <v>0</v>
      </c>
      <c r="CH278" s="122">
        <f>IF('Copy &amp; Paste Roster Report Here'!$A275=CH$7,IF('Copy &amp; Paste Roster Report Here'!$M275="RH",1,0),0)</f>
        <v>0</v>
      </c>
      <c r="CI278" s="122">
        <f>IF('Copy &amp; Paste Roster Report Here'!$A275=CI$7,IF('Copy &amp; Paste Roster Report Here'!$M275="RH",1,0),0)</f>
        <v>0</v>
      </c>
      <c r="CJ278" s="122">
        <f>IF('Copy &amp; Paste Roster Report Here'!$A275=CJ$7,IF('Copy &amp; Paste Roster Report Here'!$M275="RH",1,0),0)</f>
        <v>0</v>
      </c>
      <c r="CK278" s="122">
        <f>IF('Copy &amp; Paste Roster Report Here'!$A275=CK$7,IF('Copy &amp; Paste Roster Report Here'!$M275="RH",1,0),0)</f>
        <v>0</v>
      </c>
      <c r="CL278" s="122">
        <f>IF('Copy &amp; Paste Roster Report Here'!$A275=CL$7,IF('Copy &amp; Paste Roster Report Here'!$M275="RH",1,0),0)</f>
        <v>0</v>
      </c>
      <c r="CM278" s="122">
        <f>IF('Copy &amp; Paste Roster Report Here'!$A275=CM$7,IF('Copy &amp; Paste Roster Report Here'!$M275="RH",1,0),0)</f>
        <v>0</v>
      </c>
      <c r="CN278" s="122">
        <f>IF('Copy &amp; Paste Roster Report Here'!$A275=CN$7,IF('Copy &amp; Paste Roster Report Here'!$M275="RH",1,0),0)</f>
        <v>0</v>
      </c>
      <c r="CO278" s="122">
        <f>IF('Copy &amp; Paste Roster Report Here'!$A275=CO$7,IF('Copy &amp; Paste Roster Report Here'!$M275="RH",1,0),0)</f>
        <v>0</v>
      </c>
      <c r="CP278" s="122">
        <f>IF('Copy &amp; Paste Roster Report Here'!$A275=CP$7,IF('Copy &amp; Paste Roster Report Here'!$M275="RH",1,0),0)</f>
        <v>0</v>
      </c>
      <c r="CQ278" s="122">
        <f>IF('Copy &amp; Paste Roster Report Here'!$A275=CQ$7,IF('Copy &amp; Paste Roster Report Here'!$M275="RH",1,0),0)</f>
        <v>0</v>
      </c>
      <c r="CR278" s="73">
        <f t="shared" si="74"/>
        <v>0</v>
      </c>
      <c r="CS278" s="123">
        <f>IF('Copy &amp; Paste Roster Report Here'!$A275=CS$7,IF('Copy &amp; Paste Roster Report Here'!$M275="QT",1,0),0)</f>
        <v>0</v>
      </c>
      <c r="CT278" s="123">
        <f>IF('Copy &amp; Paste Roster Report Here'!$A275=CT$7,IF('Copy &amp; Paste Roster Report Here'!$M275="QT",1,0),0)</f>
        <v>0</v>
      </c>
      <c r="CU278" s="123">
        <f>IF('Copy &amp; Paste Roster Report Here'!$A275=CU$7,IF('Copy &amp; Paste Roster Report Here'!$M275="QT",1,0),0)</f>
        <v>0</v>
      </c>
      <c r="CV278" s="123">
        <f>IF('Copy &amp; Paste Roster Report Here'!$A275=CV$7,IF('Copy &amp; Paste Roster Report Here'!$M275="QT",1,0),0)</f>
        <v>0</v>
      </c>
      <c r="CW278" s="123">
        <f>IF('Copy &amp; Paste Roster Report Here'!$A275=CW$7,IF('Copy &amp; Paste Roster Report Here'!$M275="QT",1,0),0)</f>
        <v>0</v>
      </c>
      <c r="CX278" s="123">
        <f>IF('Copy &amp; Paste Roster Report Here'!$A275=CX$7,IF('Copy &amp; Paste Roster Report Here'!$M275="QT",1,0),0)</f>
        <v>0</v>
      </c>
      <c r="CY278" s="123">
        <f>IF('Copy &amp; Paste Roster Report Here'!$A275=CY$7,IF('Copy &amp; Paste Roster Report Here'!$M275="QT",1,0),0)</f>
        <v>0</v>
      </c>
      <c r="CZ278" s="123">
        <f>IF('Copy &amp; Paste Roster Report Here'!$A275=CZ$7,IF('Copy &amp; Paste Roster Report Here'!$M275="QT",1,0),0)</f>
        <v>0</v>
      </c>
      <c r="DA278" s="123">
        <f>IF('Copy &amp; Paste Roster Report Here'!$A275=DA$7,IF('Copy &amp; Paste Roster Report Here'!$M275="QT",1,0),0)</f>
        <v>0</v>
      </c>
      <c r="DB278" s="123">
        <f>IF('Copy &amp; Paste Roster Report Here'!$A275=DB$7,IF('Copy &amp; Paste Roster Report Here'!$M275="QT",1,0),0)</f>
        <v>0</v>
      </c>
      <c r="DC278" s="123">
        <f>IF('Copy &amp; Paste Roster Report Here'!$A275=DC$7,IF('Copy &amp; Paste Roster Report Here'!$M275="QT",1,0),0)</f>
        <v>0</v>
      </c>
      <c r="DD278" s="73">
        <f t="shared" si="75"/>
        <v>0</v>
      </c>
      <c r="DE278" s="124">
        <f>IF('Copy &amp; Paste Roster Report Here'!$A275=DE$7,IF('Copy &amp; Paste Roster Report Here'!$M275="xxxxxxxxxxx",1,0),0)</f>
        <v>0</v>
      </c>
      <c r="DF278" s="124">
        <f>IF('Copy &amp; Paste Roster Report Here'!$A275=DF$7,IF('Copy &amp; Paste Roster Report Here'!$M275="xxxxxxxxxxx",1,0),0)</f>
        <v>0</v>
      </c>
      <c r="DG278" s="124">
        <f>IF('Copy &amp; Paste Roster Report Here'!$A275=DG$7,IF('Copy &amp; Paste Roster Report Here'!$M275="xxxxxxxxxxx",1,0),0)</f>
        <v>0</v>
      </c>
      <c r="DH278" s="124">
        <f>IF('Copy &amp; Paste Roster Report Here'!$A275=DH$7,IF('Copy &amp; Paste Roster Report Here'!$M275="xxxxxxxxxxx",1,0),0)</f>
        <v>0</v>
      </c>
      <c r="DI278" s="124">
        <f>IF('Copy &amp; Paste Roster Report Here'!$A275=DI$7,IF('Copy &amp; Paste Roster Report Here'!$M275="xxxxxxxxxxx",1,0),0)</f>
        <v>0</v>
      </c>
      <c r="DJ278" s="124">
        <f>IF('Copy &amp; Paste Roster Report Here'!$A275=DJ$7,IF('Copy &amp; Paste Roster Report Here'!$M275="xxxxxxxxxxx",1,0),0)</f>
        <v>0</v>
      </c>
      <c r="DK278" s="124">
        <f>IF('Copy &amp; Paste Roster Report Here'!$A275=DK$7,IF('Copy &amp; Paste Roster Report Here'!$M275="xxxxxxxxxxx",1,0),0)</f>
        <v>0</v>
      </c>
      <c r="DL278" s="124">
        <f>IF('Copy &amp; Paste Roster Report Here'!$A275=DL$7,IF('Copy &amp; Paste Roster Report Here'!$M275="xxxxxxxxxxx",1,0),0)</f>
        <v>0</v>
      </c>
      <c r="DM278" s="124">
        <f>IF('Copy &amp; Paste Roster Report Here'!$A275=DM$7,IF('Copy &amp; Paste Roster Report Here'!$M275="xxxxxxxxxxx",1,0),0)</f>
        <v>0</v>
      </c>
      <c r="DN278" s="124">
        <f>IF('Copy &amp; Paste Roster Report Here'!$A275=DN$7,IF('Copy &amp; Paste Roster Report Here'!$M275="xxxxxxxxxxx",1,0),0)</f>
        <v>0</v>
      </c>
      <c r="DO278" s="124">
        <f>IF('Copy &amp; Paste Roster Report Here'!$A275=DO$7,IF('Copy &amp; Paste Roster Report Here'!$M275="xxxxxxxxxxx",1,0),0)</f>
        <v>0</v>
      </c>
      <c r="DP278" s="125">
        <f t="shared" si="76"/>
        <v>0</v>
      </c>
      <c r="DQ278" s="126">
        <f t="shared" si="77"/>
        <v>0</v>
      </c>
    </row>
    <row r="279" spans="1:121" x14ac:dyDescent="0.25">
      <c r="A279" s="111">
        <f t="shared" si="63"/>
        <v>0</v>
      </c>
      <c r="B279" s="111">
        <f t="shared" si="64"/>
        <v>0</v>
      </c>
      <c r="C279" s="112">
        <f>+('Copy &amp; Paste Roster Report Here'!$P276-'Copy &amp; Paste Roster Report Here'!$O276)/30</f>
        <v>0</v>
      </c>
      <c r="D279" s="112">
        <f>+('Copy &amp; Paste Roster Report Here'!$P276-'Copy &amp; Paste Roster Report Here'!$O276)</f>
        <v>0</v>
      </c>
      <c r="E279" s="111">
        <f>'Copy &amp; Paste Roster Report Here'!N276</f>
        <v>0</v>
      </c>
      <c r="F279" s="111" t="str">
        <f t="shared" si="65"/>
        <v>N</v>
      </c>
      <c r="G279" s="111">
        <f>'Copy &amp; Paste Roster Report Here'!R276</f>
        <v>0</v>
      </c>
      <c r="H279" s="113">
        <f t="shared" si="66"/>
        <v>0</v>
      </c>
      <c r="I279" s="112">
        <f>IF(F279="N",$F$5-'Copy &amp; Paste Roster Report Here'!O276,+'Copy &amp; Paste Roster Report Here'!Q276-'Copy &amp; Paste Roster Report Here'!O276)</f>
        <v>0</v>
      </c>
      <c r="J279" s="114">
        <f t="shared" si="67"/>
        <v>0</v>
      </c>
      <c r="K279" s="114">
        <f t="shared" si="68"/>
        <v>0</v>
      </c>
      <c r="L279" s="115">
        <f>'Copy &amp; Paste Roster Report Here'!F276</f>
        <v>0</v>
      </c>
      <c r="M279" s="116">
        <f t="shared" si="69"/>
        <v>0</v>
      </c>
      <c r="N279" s="117">
        <f>IF('Copy &amp; Paste Roster Report Here'!$A276='Analytical Tests'!N$7,IF($F279="Y",+$H279*N$6,0),0)</f>
        <v>0</v>
      </c>
      <c r="O279" s="117">
        <f>IF('Copy &amp; Paste Roster Report Here'!$A276='Analytical Tests'!O$7,IF($F279="Y",+$H279*O$6,0),0)</f>
        <v>0</v>
      </c>
      <c r="P279" s="117">
        <f>IF('Copy &amp; Paste Roster Report Here'!$A276='Analytical Tests'!P$7,IF($F279="Y",+$H279*P$6,0),0)</f>
        <v>0</v>
      </c>
      <c r="Q279" s="117">
        <f>IF('Copy &amp; Paste Roster Report Here'!$A276='Analytical Tests'!Q$7,IF($F279="Y",+$H279*Q$6,0),0)</f>
        <v>0</v>
      </c>
      <c r="R279" s="117">
        <f>IF('Copy &amp; Paste Roster Report Here'!$A276='Analytical Tests'!R$7,IF($F279="Y",+$H279*R$6,0),0)</f>
        <v>0</v>
      </c>
      <c r="S279" s="117">
        <f>IF('Copy &amp; Paste Roster Report Here'!$A276='Analytical Tests'!S$7,IF($F279="Y",+$H279*S$6,0),0)</f>
        <v>0</v>
      </c>
      <c r="T279" s="117">
        <f>IF('Copy &amp; Paste Roster Report Here'!$A276='Analytical Tests'!T$7,IF($F279="Y",+$H279*T$6,0),0)</f>
        <v>0</v>
      </c>
      <c r="U279" s="117">
        <f>IF('Copy &amp; Paste Roster Report Here'!$A276='Analytical Tests'!U$7,IF($F279="Y",+$H279*U$6,0),0)</f>
        <v>0</v>
      </c>
      <c r="V279" s="117">
        <f>IF('Copy &amp; Paste Roster Report Here'!$A276='Analytical Tests'!V$7,IF($F279="Y",+$H279*V$6,0),0)</f>
        <v>0</v>
      </c>
      <c r="W279" s="117">
        <f>IF('Copy &amp; Paste Roster Report Here'!$A276='Analytical Tests'!W$7,IF($F279="Y",+$H279*W$6,0),0)</f>
        <v>0</v>
      </c>
      <c r="X279" s="117">
        <f>IF('Copy &amp; Paste Roster Report Here'!$A276='Analytical Tests'!X$7,IF($F279="Y",+$H279*X$6,0),0)</f>
        <v>0</v>
      </c>
      <c r="Y279" s="117" t="b">
        <f>IF('Copy &amp; Paste Roster Report Here'!$A276='Analytical Tests'!Y$7,IF($F279="N",IF($J279&gt;=$C279,Y$6,+($I279/$D279)*Y$6),0))</f>
        <v>0</v>
      </c>
      <c r="Z279" s="117" t="b">
        <f>IF('Copy &amp; Paste Roster Report Here'!$A276='Analytical Tests'!Z$7,IF($F279="N",IF($J279&gt;=$C279,Z$6,+($I279/$D279)*Z$6),0))</f>
        <v>0</v>
      </c>
      <c r="AA279" s="117" t="b">
        <f>IF('Copy &amp; Paste Roster Report Here'!$A276='Analytical Tests'!AA$7,IF($F279="N",IF($J279&gt;=$C279,AA$6,+($I279/$D279)*AA$6),0))</f>
        <v>0</v>
      </c>
      <c r="AB279" s="117" t="b">
        <f>IF('Copy &amp; Paste Roster Report Here'!$A276='Analytical Tests'!AB$7,IF($F279="N",IF($J279&gt;=$C279,AB$6,+($I279/$D279)*AB$6),0))</f>
        <v>0</v>
      </c>
      <c r="AC279" s="117" t="b">
        <f>IF('Copy &amp; Paste Roster Report Here'!$A276='Analytical Tests'!AC$7,IF($F279="N",IF($J279&gt;=$C279,AC$6,+($I279/$D279)*AC$6),0))</f>
        <v>0</v>
      </c>
      <c r="AD279" s="117" t="b">
        <f>IF('Copy &amp; Paste Roster Report Here'!$A276='Analytical Tests'!AD$7,IF($F279="N",IF($J279&gt;=$C279,AD$6,+($I279/$D279)*AD$6),0))</f>
        <v>0</v>
      </c>
      <c r="AE279" s="117" t="b">
        <f>IF('Copy &amp; Paste Roster Report Here'!$A276='Analytical Tests'!AE$7,IF($F279="N",IF($J279&gt;=$C279,AE$6,+($I279/$D279)*AE$6),0))</f>
        <v>0</v>
      </c>
      <c r="AF279" s="117" t="b">
        <f>IF('Copy &amp; Paste Roster Report Here'!$A276='Analytical Tests'!AF$7,IF($F279="N",IF($J279&gt;=$C279,AF$6,+($I279/$D279)*AF$6),0))</f>
        <v>0</v>
      </c>
      <c r="AG279" s="117" t="b">
        <f>IF('Copy &amp; Paste Roster Report Here'!$A276='Analytical Tests'!AG$7,IF($F279="N",IF($J279&gt;=$C279,AG$6,+($I279/$D279)*AG$6),0))</f>
        <v>0</v>
      </c>
      <c r="AH279" s="117" t="b">
        <f>IF('Copy &amp; Paste Roster Report Here'!$A276='Analytical Tests'!AH$7,IF($F279="N",IF($J279&gt;=$C279,AH$6,+($I279/$D279)*AH$6),0))</f>
        <v>0</v>
      </c>
      <c r="AI279" s="117" t="b">
        <f>IF('Copy &amp; Paste Roster Report Here'!$A276='Analytical Tests'!AI$7,IF($F279="N",IF($J279&gt;=$C279,AI$6,+($I279/$D279)*AI$6),0))</f>
        <v>0</v>
      </c>
      <c r="AJ279" s="79"/>
      <c r="AK279" s="118">
        <f>IF('Copy &amp; Paste Roster Report Here'!$A276=AK$7,IF('Copy &amp; Paste Roster Report Here'!$M276="FT",1,0),0)</f>
        <v>0</v>
      </c>
      <c r="AL279" s="118">
        <f>IF('Copy &amp; Paste Roster Report Here'!$A276=AL$7,IF('Copy &amp; Paste Roster Report Here'!$M276="FT",1,0),0)</f>
        <v>0</v>
      </c>
      <c r="AM279" s="118">
        <f>IF('Copy &amp; Paste Roster Report Here'!$A276=AM$7,IF('Copy &amp; Paste Roster Report Here'!$M276="FT",1,0),0)</f>
        <v>0</v>
      </c>
      <c r="AN279" s="118">
        <f>IF('Copy &amp; Paste Roster Report Here'!$A276=AN$7,IF('Copy &amp; Paste Roster Report Here'!$M276="FT",1,0),0)</f>
        <v>0</v>
      </c>
      <c r="AO279" s="118">
        <f>IF('Copy &amp; Paste Roster Report Here'!$A276=AO$7,IF('Copy &amp; Paste Roster Report Here'!$M276="FT",1,0),0)</f>
        <v>0</v>
      </c>
      <c r="AP279" s="118">
        <f>IF('Copy &amp; Paste Roster Report Here'!$A276=AP$7,IF('Copy &amp; Paste Roster Report Here'!$M276="FT",1,0),0)</f>
        <v>0</v>
      </c>
      <c r="AQ279" s="118">
        <f>IF('Copy &amp; Paste Roster Report Here'!$A276=AQ$7,IF('Copy &amp; Paste Roster Report Here'!$M276="FT",1,0),0)</f>
        <v>0</v>
      </c>
      <c r="AR279" s="118">
        <f>IF('Copy &amp; Paste Roster Report Here'!$A276=AR$7,IF('Copy &amp; Paste Roster Report Here'!$M276="FT",1,0),0)</f>
        <v>0</v>
      </c>
      <c r="AS279" s="118">
        <f>IF('Copy &amp; Paste Roster Report Here'!$A276=AS$7,IF('Copy &amp; Paste Roster Report Here'!$M276="FT",1,0),0)</f>
        <v>0</v>
      </c>
      <c r="AT279" s="118">
        <f>IF('Copy &amp; Paste Roster Report Here'!$A276=AT$7,IF('Copy &amp; Paste Roster Report Here'!$M276="FT",1,0),0)</f>
        <v>0</v>
      </c>
      <c r="AU279" s="118">
        <f>IF('Copy &amp; Paste Roster Report Here'!$A276=AU$7,IF('Copy &amp; Paste Roster Report Here'!$M276="FT",1,0),0)</f>
        <v>0</v>
      </c>
      <c r="AV279" s="73">
        <f t="shared" si="70"/>
        <v>0</v>
      </c>
      <c r="AW279" s="119">
        <f>IF('Copy &amp; Paste Roster Report Here'!$A276=AW$7,IF('Copy &amp; Paste Roster Report Here'!$M276="HT",1,0),0)</f>
        <v>0</v>
      </c>
      <c r="AX279" s="119">
        <f>IF('Copy &amp; Paste Roster Report Here'!$A276=AX$7,IF('Copy &amp; Paste Roster Report Here'!$M276="HT",1,0),0)</f>
        <v>0</v>
      </c>
      <c r="AY279" s="119">
        <f>IF('Copy &amp; Paste Roster Report Here'!$A276=AY$7,IF('Copy &amp; Paste Roster Report Here'!$M276="HT",1,0),0)</f>
        <v>0</v>
      </c>
      <c r="AZ279" s="119">
        <f>IF('Copy &amp; Paste Roster Report Here'!$A276=AZ$7,IF('Copy &amp; Paste Roster Report Here'!$M276="HT",1,0),0)</f>
        <v>0</v>
      </c>
      <c r="BA279" s="119">
        <f>IF('Copy &amp; Paste Roster Report Here'!$A276=BA$7,IF('Copy &amp; Paste Roster Report Here'!$M276="HT",1,0),0)</f>
        <v>0</v>
      </c>
      <c r="BB279" s="119">
        <f>IF('Copy &amp; Paste Roster Report Here'!$A276=BB$7,IF('Copy &amp; Paste Roster Report Here'!$M276="HT",1,0),0)</f>
        <v>0</v>
      </c>
      <c r="BC279" s="119">
        <f>IF('Copy &amp; Paste Roster Report Here'!$A276=BC$7,IF('Copy &amp; Paste Roster Report Here'!$M276="HT",1,0),0)</f>
        <v>0</v>
      </c>
      <c r="BD279" s="119">
        <f>IF('Copy &amp; Paste Roster Report Here'!$A276=BD$7,IF('Copy &amp; Paste Roster Report Here'!$M276="HT",1,0),0)</f>
        <v>0</v>
      </c>
      <c r="BE279" s="119">
        <f>IF('Copy &amp; Paste Roster Report Here'!$A276=BE$7,IF('Copy &amp; Paste Roster Report Here'!$M276="HT",1,0),0)</f>
        <v>0</v>
      </c>
      <c r="BF279" s="119">
        <f>IF('Copy &amp; Paste Roster Report Here'!$A276=BF$7,IF('Copy &amp; Paste Roster Report Here'!$M276="HT",1,0),0)</f>
        <v>0</v>
      </c>
      <c r="BG279" s="119">
        <f>IF('Copy &amp; Paste Roster Report Here'!$A276=BG$7,IF('Copy &amp; Paste Roster Report Here'!$M276="HT",1,0),0)</f>
        <v>0</v>
      </c>
      <c r="BH279" s="73">
        <f t="shared" si="71"/>
        <v>0</v>
      </c>
      <c r="BI279" s="120">
        <f>IF('Copy &amp; Paste Roster Report Here'!$A276=BI$7,IF('Copy &amp; Paste Roster Report Here'!$M276="MT",1,0),0)</f>
        <v>0</v>
      </c>
      <c r="BJ279" s="120">
        <f>IF('Copy &amp; Paste Roster Report Here'!$A276=BJ$7,IF('Copy &amp; Paste Roster Report Here'!$M276="MT",1,0),0)</f>
        <v>0</v>
      </c>
      <c r="BK279" s="120">
        <f>IF('Copy &amp; Paste Roster Report Here'!$A276=BK$7,IF('Copy &amp; Paste Roster Report Here'!$M276="MT",1,0),0)</f>
        <v>0</v>
      </c>
      <c r="BL279" s="120">
        <f>IF('Copy &amp; Paste Roster Report Here'!$A276=BL$7,IF('Copy &amp; Paste Roster Report Here'!$M276="MT",1,0),0)</f>
        <v>0</v>
      </c>
      <c r="BM279" s="120">
        <f>IF('Copy &amp; Paste Roster Report Here'!$A276=BM$7,IF('Copy &amp; Paste Roster Report Here'!$M276="MT",1,0),0)</f>
        <v>0</v>
      </c>
      <c r="BN279" s="120">
        <f>IF('Copy &amp; Paste Roster Report Here'!$A276=BN$7,IF('Copy &amp; Paste Roster Report Here'!$M276="MT",1,0),0)</f>
        <v>0</v>
      </c>
      <c r="BO279" s="120">
        <f>IF('Copy &amp; Paste Roster Report Here'!$A276=BO$7,IF('Copy &amp; Paste Roster Report Here'!$M276="MT",1,0),0)</f>
        <v>0</v>
      </c>
      <c r="BP279" s="120">
        <f>IF('Copy &amp; Paste Roster Report Here'!$A276=BP$7,IF('Copy &amp; Paste Roster Report Here'!$M276="MT",1,0),0)</f>
        <v>0</v>
      </c>
      <c r="BQ279" s="120">
        <f>IF('Copy &amp; Paste Roster Report Here'!$A276=BQ$7,IF('Copy &amp; Paste Roster Report Here'!$M276="MT",1,0),0)</f>
        <v>0</v>
      </c>
      <c r="BR279" s="120">
        <f>IF('Copy &amp; Paste Roster Report Here'!$A276=BR$7,IF('Copy &amp; Paste Roster Report Here'!$M276="MT",1,0),0)</f>
        <v>0</v>
      </c>
      <c r="BS279" s="120">
        <f>IF('Copy &amp; Paste Roster Report Here'!$A276=BS$7,IF('Copy &amp; Paste Roster Report Here'!$M276="MT",1,0),0)</f>
        <v>0</v>
      </c>
      <c r="BT279" s="73">
        <f t="shared" si="72"/>
        <v>0</v>
      </c>
      <c r="BU279" s="121">
        <f>IF('Copy &amp; Paste Roster Report Here'!$A276=BU$7,IF('Copy &amp; Paste Roster Report Here'!$M276="fy",1,0),0)</f>
        <v>0</v>
      </c>
      <c r="BV279" s="121">
        <f>IF('Copy &amp; Paste Roster Report Here'!$A276=BV$7,IF('Copy &amp; Paste Roster Report Here'!$M276="fy",1,0),0)</f>
        <v>0</v>
      </c>
      <c r="BW279" s="121">
        <f>IF('Copy &amp; Paste Roster Report Here'!$A276=BW$7,IF('Copy &amp; Paste Roster Report Here'!$M276="fy",1,0),0)</f>
        <v>0</v>
      </c>
      <c r="BX279" s="121">
        <f>IF('Copy &amp; Paste Roster Report Here'!$A276=BX$7,IF('Copy &amp; Paste Roster Report Here'!$M276="fy",1,0),0)</f>
        <v>0</v>
      </c>
      <c r="BY279" s="121">
        <f>IF('Copy &amp; Paste Roster Report Here'!$A276=BY$7,IF('Copy &amp; Paste Roster Report Here'!$M276="fy",1,0),0)</f>
        <v>0</v>
      </c>
      <c r="BZ279" s="121">
        <f>IF('Copy &amp; Paste Roster Report Here'!$A276=BZ$7,IF('Copy &amp; Paste Roster Report Here'!$M276="fy",1,0),0)</f>
        <v>0</v>
      </c>
      <c r="CA279" s="121">
        <f>IF('Copy &amp; Paste Roster Report Here'!$A276=CA$7,IF('Copy &amp; Paste Roster Report Here'!$M276="fy",1,0),0)</f>
        <v>0</v>
      </c>
      <c r="CB279" s="121">
        <f>IF('Copy &amp; Paste Roster Report Here'!$A276=CB$7,IF('Copy &amp; Paste Roster Report Here'!$M276="fy",1,0),0)</f>
        <v>0</v>
      </c>
      <c r="CC279" s="121">
        <f>IF('Copy &amp; Paste Roster Report Here'!$A276=CC$7,IF('Copy &amp; Paste Roster Report Here'!$M276="fy",1,0),0)</f>
        <v>0</v>
      </c>
      <c r="CD279" s="121">
        <f>IF('Copy &amp; Paste Roster Report Here'!$A276=CD$7,IF('Copy &amp; Paste Roster Report Here'!$M276="fy",1,0),0)</f>
        <v>0</v>
      </c>
      <c r="CE279" s="121">
        <f>IF('Copy &amp; Paste Roster Report Here'!$A276=CE$7,IF('Copy &amp; Paste Roster Report Here'!$M276="fy",1,0),0)</f>
        <v>0</v>
      </c>
      <c r="CF279" s="73">
        <f t="shared" si="73"/>
        <v>0</v>
      </c>
      <c r="CG279" s="122">
        <f>IF('Copy &amp; Paste Roster Report Here'!$A276=CG$7,IF('Copy &amp; Paste Roster Report Here'!$M276="RH",1,0),0)</f>
        <v>0</v>
      </c>
      <c r="CH279" s="122">
        <f>IF('Copy &amp; Paste Roster Report Here'!$A276=CH$7,IF('Copy &amp; Paste Roster Report Here'!$M276="RH",1,0),0)</f>
        <v>0</v>
      </c>
      <c r="CI279" s="122">
        <f>IF('Copy &amp; Paste Roster Report Here'!$A276=CI$7,IF('Copy &amp; Paste Roster Report Here'!$M276="RH",1,0),0)</f>
        <v>0</v>
      </c>
      <c r="CJ279" s="122">
        <f>IF('Copy &amp; Paste Roster Report Here'!$A276=CJ$7,IF('Copy &amp; Paste Roster Report Here'!$M276="RH",1,0),0)</f>
        <v>0</v>
      </c>
      <c r="CK279" s="122">
        <f>IF('Copy &amp; Paste Roster Report Here'!$A276=CK$7,IF('Copy &amp; Paste Roster Report Here'!$M276="RH",1,0),0)</f>
        <v>0</v>
      </c>
      <c r="CL279" s="122">
        <f>IF('Copy &amp; Paste Roster Report Here'!$A276=CL$7,IF('Copy &amp; Paste Roster Report Here'!$M276="RH",1,0),0)</f>
        <v>0</v>
      </c>
      <c r="CM279" s="122">
        <f>IF('Copy &amp; Paste Roster Report Here'!$A276=CM$7,IF('Copy &amp; Paste Roster Report Here'!$M276="RH",1,0),0)</f>
        <v>0</v>
      </c>
      <c r="CN279" s="122">
        <f>IF('Copy &amp; Paste Roster Report Here'!$A276=CN$7,IF('Copy &amp; Paste Roster Report Here'!$M276="RH",1,0),0)</f>
        <v>0</v>
      </c>
      <c r="CO279" s="122">
        <f>IF('Copy &amp; Paste Roster Report Here'!$A276=CO$7,IF('Copy &amp; Paste Roster Report Here'!$M276="RH",1,0),0)</f>
        <v>0</v>
      </c>
      <c r="CP279" s="122">
        <f>IF('Copy &amp; Paste Roster Report Here'!$A276=CP$7,IF('Copy &amp; Paste Roster Report Here'!$M276="RH",1,0),0)</f>
        <v>0</v>
      </c>
      <c r="CQ279" s="122">
        <f>IF('Copy &amp; Paste Roster Report Here'!$A276=CQ$7,IF('Copy &amp; Paste Roster Report Here'!$M276="RH",1,0),0)</f>
        <v>0</v>
      </c>
      <c r="CR279" s="73">
        <f t="shared" si="74"/>
        <v>0</v>
      </c>
      <c r="CS279" s="123">
        <f>IF('Copy &amp; Paste Roster Report Here'!$A276=CS$7,IF('Copy &amp; Paste Roster Report Here'!$M276="QT",1,0),0)</f>
        <v>0</v>
      </c>
      <c r="CT279" s="123">
        <f>IF('Copy &amp; Paste Roster Report Here'!$A276=CT$7,IF('Copy &amp; Paste Roster Report Here'!$M276="QT",1,0),0)</f>
        <v>0</v>
      </c>
      <c r="CU279" s="123">
        <f>IF('Copy &amp; Paste Roster Report Here'!$A276=CU$7,IF('Copy &amp; Paste Roster Report Here'!$M276="QT",1,0),0)</f>
        <v>0</v>
      </c>
      <c r="CV279" s="123">
        <f>IF('Copy &amp; Paste Roster Report Here'!$A276=CV$7,IF('Copy &amp; Paste Roster Report Here'!$M276="QT",1,0),0)</f>
        <v>0</v>
      </c>
      <c r="CW279" s="123">
        <f>IF('Copy &amp; Paste Roster Report Here'!$A276=CW$7,IF('Copy &amp; Paste Roster Report Here'!$M276="QT",1,0),0)</f>
        <v>0</v>
      </c>
      <c r="CX279" s="123">
        <f>IF('Copy &amp; Paste Roster Report Here'!$A276=CX$7,IF('Copy &amp; Paste Roster Report Here'!$M276="QT",1,0),0)</f>
        <v>0</v>
      </c>
      <c r="CY279" s="123">
        <f>IF('Copy &amp; Paste Roster Report Here'!$A276=CY$7,IF('Copy &amp; Paste Roster Report Here'!$M276="QT",1,0),0)</f>
        <v>0</v>
      </c>
      <c r="CZ279" s="123">
        <f>IF('Copy &amp; Paste Roster Report Here'!$A276=CZ$7,IF('Copy &amp; Paste Roster Report Here'!$M276="QT",1,0),0)</f>
        <v>0</v>
      </c>
      <c r="DA279" s="123">
        <f>IF('Copy &amp; Paste Roster Report Here'!$A276=DA$7,IF('Copy &amp; Paste Roster Report Here'!$M276="QT",1,0),0)</f>
        <v>0</v>
      </c>
      <c r="DB279" s="123">
        <f>IF('Copy &amp; Paste Roster Report Here'!$A276=DB$7,IF('Copy &amp; Paste Roster Report Here'!$M276="QT",1,0),0)</f>
        <v>0</v>
      </c>
      <c r="DC279" s="123">
        <f>IF('Copy &amp; Paste Roster Report Here'!$A276=DC$7,IF('Copy &amp; Paste Roster Report Here'!$M276="QT",1,0),0)</f>
        <v>0</v>
      </c>
      <c r="DD279" s="73">
        <f t="shared" si="75"/>
        <v>0</v>
      </c>
      <c r="DE279" s="124">
        <f>IF('Copy &amp; Paste Roster Report Here'!$A276=DE$7,IF('Copy &amp; Paste Roster Report Here'!$M276="xxxxxxxxxxx",1,0),0)</f>
        <v>0</v>
      </c>
      <c r="DF279" s="124">
        <f>IF('Copy &amp; Paste Roster Report Here'!$A276=DF$7,IF('Copy &amp; Paste Roster Report Here'!$M276="xxxxxxxxxxx",1,0),0)</f>
        <v>0</v>
      </c>
      <c r="DG279" s="124">
        <f>IF('Copy &amp; Paste Roster Report Here'!$A276=DG$7,IF('Copy &amp; Paste Roster Report Here'!$M276="xxxxxxxxxxx",1,0),0)</f>
        <v>0</v>
      </c>
      <c r="DH279" s="124">
        <f>IF('Copy &amp; Paste Roster Report Here'!$A276=DH$7,IF('Copy &amp; Paste Roster Report Here'!$M276="xxxxxxxxxxx",1,0),0)</f>
        <v>0</v>
      </c>
      <c r="DI279" s="124">
        <f>IF('Copy &amp; Paste Roster Report Here'!$A276=DI$7,IF('Copy &amp; Paste Roster Report Here'!$M276="xxxxxxxxxxx",1,0),0)</f>
        <v>0</v>
      </c>
      <c r="DJ279" s="124">
        <f>IF('Copy &amp; Paste Roster Report Here'!$A276=DJ$7,IF('Copy &amp; Paste Roster Report Here'!$M276="xxxxxxxxxxx",1,0),0)</f>
        <v>0</v>
      </c>
      <c r="DK279" s="124">
        <f>IF('Copy &amp; Paste Roster Report Here'!$A276=DK$7,IF('Copy &amp; Paste Roster Report Here'!$M276="xxxxxxxxxxx",1,0),0)</f>
        <v>0</v>
      </c>
      <c r="DL279" s="124">
        <f>IF('Copy &amp; Paste Roster Report Here'!$A276=DL$7,IF('Copy &amp; Paste Roster Report Here'!$M276="xxxxxxxxxxx",1,0),0)</f>
        <v>0</v>
      </c>
      <c r="DM279" s="124">
        <f>IF('Copy &amp; Paste Roster Report Here'!$A276=DM$7,IF('Copy &amp; Paste Roster Report Here'!$M276="xxxxxxxxxxx",1,0),0)</f>
        <v>0</v>
      </c>
      <c r="DN279" s="124">
        <f>IF('Copy &amp; Paste Roster Report Here'!$A276=DN$7,IF('Copy &amp; Paste Roster Report Here'!$M276="xxxxxxxxxxx",1,0),0)</f>
        <v>0</v>
      </c>
      <c r="DO279" s="124">
        <f>IF('Copy &amp; Paste Roster Report Here'!$A276=DO$7,IF('Copy &amp; Paste Roster Report Here'!$M276="xxxxxxxxxxx",1,0),0)</f>
        <v>0</v>
      </c>
      <c r="DP279" s="125">
        <f t="shared" si="76"/>
        <v>0</v>
      </c>
      <c r="DQ279" s="126">
        <f t="shared" si="77"/>
        <v>0</v>
      </c>
    </row>
    <row r="280" spans="1:121" x14ac:dyDescent="0.25">
      <c r="A280" s="111">
        <f t="shared" si="63"/>
        <v>0</v>
      </c>
      <c r="B280" s="111">
        <f t="shared" si="64"/>
        <v>0</v>
      </c>
      <c r="C280" s="112">
        <f>+('Copy &amp; Paste Roster Report Here'!$P277-'Copy &amp; Paste Roster Report Here'!$O277)/30</f>
        <v>0</v>
      </c>
      <c r="D280" s="112">
        <f>+('Copy &amp; Paste Roster Report Here'!$P277-'Copy &amp; Paste Roster Report Here'!$O277)</f>
        <v>0</v>
      </c>
      <c r="E280" s="111">
        <f>'Copy &amp; Paste Roster Report Here'!N277</f>
        <v>0</v>
      </c>
      <c r="F280" s="111" t="str">
        <f t="shared" si="65"/>
        <v>N</v>
      </c>
      <c r="G280" s="111">
        <f>'Copy &amp; Paste Roster Report Here'!R277</f>
        <v>0</v>
      </c>
      <c r="H280" s="113">
        <f t="shared" si="66"/>
        <v>0</v>
      </c>
      <c r="I280" s="112">
        <f>IF(F280="N",$F$5-'Copy &amp; Paste Roster Report Here'!O277,+'Copy &amp; Paste Roster Report Here'!Q277-'Copy &amp; Paste Roster Report Here'!O277)</f>
        <v>0</v>
      </c>
      <c r="J280" s="114">
        <f t="shared" si="67"/>
        <v>0</v>
      </c>
      <c r="K280" s="114">
        <f t="shared" si="68"/>
        <v>0</v>
      </c>
      <c r="L280" s="115">
        <f>'Copy &amp; Paste Roster Report Here'!F277</f>
        <v>0</v>
      </c>
      <c r="M280" s="116">
        <f t="shared" si="69"/>
        <v>0</v>
      </c>
      <c r="N280" s="117">
        <f>IF('Copy &amp; Paste Roster Report Here'!$A277='Analytical Tests'!N$7,IF($F280="Y",+$H280*N$6,0),0)</f>
        <v>0</v>
      </c>
      <c r="O280" s="117">
        <f>IF('Copy &amp; Paste Roster Report Here'!$A277='Analytical Tests'!O$7,IF($F280="Y",+$H280*O$6,0),0)</f>
        <v>0</v>
      </c>
      <c r="P280" s="117">
        <f>IF('Copy &amp; Paste Roster Report Here'!$A277='Analytical Tests'!P$7,IF($F280="Y",+$H280*P$6,0),0)</f>
        <v>0</v>
      </c>
      <c r="Q280" s="117">
        <f>IF('Copy &amp; Paste Roster Report Here'!$A277='Analytical Tests'!Q$7,IF($F280="Y",+$H280*Q$6,0),0)</f>
        <v>0</v>
      </c>
      <c r="R280" s="117">
        <f>IF('Copy &amp; Paste Roster Report Here'!$A277='Analytical Tests'!R$7,IF($F280="Y",+$H280*R$6,0),0)</f>
        <v>0</v>
      </c>
      <c r="S280" s="117">
        <f>IF('Copy &amp; Paste Roster Report Here'!$A277='Analytical Tests'!S$7,IF($F280="Y",+$H280*S$6,0),0)</f>
        <v>0</v>
      </c>
      <c r="T280" s="117">
        <f>IF('Copy &amp; Paste Roster Report Here'!$A277='Analytical Tests'!T$7,IF($F280="Y",+$H280*T$6,0),0)</f>
        <v>0</v>
      </c>
      <c r="U280" s="117">
        <f>IF('Copy &amp; Paste Roster Report Here'!$A277='Analytical Tests'!U$7,IF($F280="Y",+$H280*U$6,0),0)</f>
        <v>0</v>
      </c>
      <c r="V280" s="117">
        <f>IF('Copy &amp; Paste Roster Report Here'!$A277='Analytical Tests'!V$7,IF($F280="Y",+$H280*V$6,0),0)</f>
        <v>0</v>
      </c>
      <c r="W280" s="117">
        <f>IF('Copy &amp; Paste Roster Report Here'!$A277='Analytical Tests'!W$7,IF($F280="Y",+$H280*W$6,0),0)</f>
        <v>0</v>
      </c>
      <c r="X280" s="117">
        <f>IF('Copy &amp; Paste Roster Report Here'!$A277='Analytical Tests'!X$7,IF($F280="Y",+$H280*X$6,0),0)</f>
        <v>0</v>
      </c>
      <c r="Y280" s="117" t="b">
        <f>IF('Copy &amp; Paste Roster Report Here'!$A277='Analytical Tests'!Y$7,IF($F280="N",IF($J280&gt;=$C280,Y$6,+($I280/$D280)*Y$6),0))</f>
        <v>0</v>
      </c>
      <c r="Z280" s="117" t="b">
        <f>IF('Copy &amp; Paste Roster Report Here'!$A277='Analytical Tests'!Z$7,IF($F280="N",IF($J280&gt;=$C280,Z$6,+($I280/$D280)*Z$6),0))</f>
        <v>0</v>
      </c>
      <c r="AA280" s="117" t="b">
        <f>IF('Copy &amp; Paste Roster Report Here'!$A277='Analytical Tests'!AA$7,IF($F280="N",IF($J280&gt;=$C280,AA$6,+($I280/$D280)*AA$6),0))</f>
        <v>0</v>
      </c>
      <c r="AB280" s="117" t="b">
        <f>IF('Copy &amp; Paste Roster Report Here'!$A277='Analytical Tests'!AB$7,IF($F280="N",IF($J280&gt;=$C280,AB$6,+($I280/$D280)*AB$6),0))</f>
        <v>0</v>
      </c>
      <c r="AC280" s="117" t="b">
        <f>IF('Copy &amp; Paste Roster Report Here'!$A277='Analytical Tests'!AC$7,IF($F280="N",IF($J280&gt;=$C280,AC$6,+($I280/$D280)*AC$6),0))</f>
        <v>0</v>
      </c>
      <c r="AD280" s="117" t="b">
        <f>IF('Copy &amp; Paste Roster Report Here'!$A277='Analytical Tests'!AD$7,IF($F280="N",IF($J280&gt;=$C280,AD$6,+($I280/$D280)*AD$6),0))</f>
        <v>0</v>
      </c>
      <c r="AE280" s="117" t="b">
        <f>IF('Copy &amp; Paste Roster Report Here'!$A277='Analytical Tests'!AE$7,IF($F280="N",IF($J280&gt;=$C280,AE$6,+($I280/$D280)*AE$6),0))</f>
        <v>0</v>
      </c>
      <c r="AF280" s="117" t="b">
        <f>IF('Copy &amp; Paste Roster Report Here'!$A277='Analytical Tests'!AF$7,IF($F280="N",IF($J280&gt;=$C280,AF$6,+($I280/$D280)*AF$6),0))</f>
        <v>0</v>
      </c>
      <c r="AG280" s="117" t="b">
        <f>IF('Copy &amp; Paste Roster Report Here'!$A277='Analytical Tests'!AG$7,IF($F280="N",IF($J280&gt;=$C280,AG$6,+($I280/$D280)*AG$6),0))</f>
        <v>0</v>
      </c>
      <c r="AH280" s="117" t="b">
        <f>IF('Copy &amp; Paste Roster Report Here'!$A277='Analytical Tests'!AH$7,IF($F280="N",IF($J280&gt;=$C280,AH$6,+($I280/$D280)*AH$6),0))</f>
        <v>0</v>
      </c>
      <c r="AI280" s="117" t="b">
        <f>IF('Copy &amp; Paste Roster Report Here'!$A277='Analytical Tests'!AI$7,IF($F280="N",IF($J280&gt;=$C280,AI$6,+($I280/$D280)*AI$6),0))</f>
        <v>0</v>
      </c>
      <c r="AJ280" s="79"/>
      <c r="AK280" s="118">
        <f>IF('Copy &amp; Paste Roster Report Here'!$A277=AK$7,IF('Copy &amp; Paste Roster Report Here'!$M277="FT",1,0),0)</f>
        <v>0</v>
      </c>
      <c r="AL280" s="118">
        <f>IF('Copy &amp; Paste Roster Report Here'!$A277=AL$7,IF('Copy &amp; Paste Roster Report Here'!$M277="FT",1,0),0)</f>
        <v>0</v>
      </c>
      <c r="AM280" s="118">
        <f>IF('Copy &amp; Paste Roster Report Here'!$A277=AM$7,IF('Copy &amp; Paste Roster Report Here'!$M277="FT",1,0),0)</f>
        <v>0</v>
      </c>
      <c r="AN280" s="118">
        <f>IF('Copy &amp; Paste Roster Report Here'!$A277=AN$7,IF('Copy &amp; Paste Roster Report Here'!$M277="FT",1,0),0)</f>
        <v>0</v>
      </c>
      <c r="AO280" s="118">
        <f>IF('Copy &amp; Paste Roster Report Here'!$A277=AO$7,IF('Copy &amp; Paste Roster Report Here'!$M277="FT",1,0),0)</f>
        <v>0</v>
      </c>
      <c r="AP280" s="118">
        <f>IF('Copy &amp; Paste Roster Report Here'!$A277=AP$7,IF('Copy &amp; Paste Roster Report Here'!$M277="FT",1,0),0)</f>
        <v>0</v>
      </c>
      <c r="AQ280" s="118">
        <f>IF('Copy &amp; Paste Roster Report Here'!$A277=AQ$7,IF('Copy &amp; Paste Roster Report Here'!$M277="FT",1,0),0)</f>
        <v>0</v>
      </c>
      <c r="AR280" s="118">
        <f>IF('Copy &amp; Paste Roster Report Here'!$A277=AR$7,IF('Copy &amp; Paste Roster Report Here'!$M277="FT",1,0),0)</f>
        <v>0</v>
      </c>
      <c r="AS280" s="118">
        <f>IF('Copy &amp; Paste Roster Report Here'!$A277=AS$7,IF('Copy &amp; Paste Roster Report Here'!$M277="FT",1,0),0)</f>
        <v>0</v>
      </c>
      <c r="AT280" s="118">
        <f>IF('Copy &amp; Paste Roster Report Here'!$A277=AT$7,IF('Copy &amp; Paste Roster Report Here'!$M277="FT",1,0),0)</f>
        <v>0</v>
      </c>
      <c r="AU280" s="118">
        <f>IF('Copy &amp; Paste Roster Report Here'!$A277=AU$7,IF('Copy &amp; Paste Roster Report Here'!$M277="FT",1,0),0)</f>
        <v>0</v>
      </c>
      <c r="AV280" s="73">
        <f t="shared" si="70"/>
        <v>0</v>
      </c>
      <c r="AW280" s="119">
        <f>IF('Copy &amp; Paste Roster Report Here'!$A277=AW$7,IF('Copy &amp; Paste Roster Report Here'!$M277="HT",1,0),0)</f>
        <v>0</v>
      </c>
      <c r="AX280" s="119">
        <f>IF('Copy &amp; Paste Roster Report Here'!$A277=AX$7,IF('Copy &amp; Paste Roster Report Here'!$M277="HT",1,0),0)</f>
        <v>0</v>
      </c>
      <c r="AY280" s="119">
        <f>IF('Copy &amp; Paste Roster Report Here'!$A277=AY$7,IF('Copy &amp; Paste Roster Report Here'!$M277="HT",1,0),0)</f>
        <v>0</v>
      </c>
      <c r="AZ280" s="119">
        <f>IF('Copy &amp; Paste Roster Report Here'!$A277=AZ$7,IF('Copy &amp; Paste Roster Report Here'!$M277="HT",1,0),0)</f>
        <v>0</v>
      </c>
      <c r="BA280" s="119">
        <f>IF('Copy &amp; Paste Roster Report Here'!$A277=BA$7,IF('Copy &amp; Paste Roster Report Here'!$M277="HT",1,0),0)</f>
        <v>0</v>
      </c>
      <c r="BB280" s="119">
        <f>IF('Copy &amp; Paste Roster Report Here'!$A277=BB$7,IF('Copy &amp; Paste Roster Report Here'!$M277="HT",1,0),0)</f>
        <v>0</v>
      </c>
      <c r="BC280" s="119">
        <f>IF('Copy &amp; Paste Roster Report Here'!$A277=BC$7,IF('Copy &amp; Paste Roster Report Here'!$M277="HT",1,0),0)</f>
        <v>0</v>
      </c>
      <c r="BD280" s="119">
        <f>IF('Copy &amp; Paste Roster Report Here'!$A277=BD$7,IF('Copy &amp; Paste Roster Report Here'!$M277="HT",1,0),0)</f>
        <v>0</v>
      </c>
      <c r="BE280" s="119">
        <f>IF('Copy &amp; Paste Roster Report Here'!$A277=BE$7,IF('Copy &amp; Paste Roster Report Here'!$M277="HT",1,0),0)</f>
        <v>0</v>
      </c>
      <c r="BF280" s="119">
        <f>IF('Copy &amp; Paste Roster Report Here'!$A277=BF$7,IF('Copy &amp; Paste Roster Report Here'!$M277="HT",1,0),0)</f>
        <v>0</v>
      </c>
      <c r="BG280" s="119">
        <f>IF('Copy &amp; Paste Roster Report Here'!$A277=BG$7,IF('Copy &amp; Paste Roster Report Here'!$M277="HT",1,0),0)</f>
        <v>0</v>
      </c>
      <c r="BH280" s="73">
        <f t="shared" si="71"/>
        <v>0</v>
      </c>
      <c r="BI280" s="120">
        <f>IF('Copy &amp; Paste Roster Report Here'!$A277=BI$7,IF('Copy &amp; Paste Roster Report Here'!$M277="MT",1,0),0)</f>
        <v>0</v>
      </c>
      <c r="BJ280" s="120">
        <f>IF('Copy &amp; Paste Roster Report Here'!$A277=BJ$7,IF('Copy &amp; Paste Roster Report Here'!$M277="MT",1,0),0)</f>
        <v>0</v>
      </c>
      <c r="BK280" s="120">
        <f>IF('Copy &amp; Paste Roster Report Here'!$A277=BK$7,IF('Copy &amp; Paste Roster Report Here'!$M277="MT",1,0),0)</f>
        <v>0</v>
      </c>
      <c r="BL280" s="120">
        <f>IF('Copy &amp; Paste Roster Report Here'!$A277=BL$7,IF('Copy &amp; Paste Roster Report Here'!$M277="MT",1,0),0)</f>
        <v>0</v>
      </c>
      <c r="BM280" s="120">
        <f>IF('Copy &amp; Paste Roster Report Here'!$A277=BM$7,IF('Copy &amp; Paste Roster Report Here'!$M277="MT",1,0),0)</f>
        <v>0</v>
      </c>
      <c r="BN280" s="120">
        <f>IF('Copy &amp; Paste Roster Report Here'!$A277=BN$7,IF('Copy &amp; Paste Roster Report Here'!$M277="MT",1,0),0)</f>
        <v>0</v>
      </c>
      <c r="BO280" s="120">
        <f>IF('Copy &amp; Paste Roster Report Here'!$A277=BO$7,IF('Copy &amp; Paste Roster Report Here'!$M277="MT",1,0),0)</f>
        <v>0</v>
      </c>
      <c r="BP280" s="120">
        <f>IF('Copy &amp; Paste Roster Report Here'!$A277=BP$7,IF('Copy &amp; Paste Roster Report Here'!$M277="MT",1,0),0)</f>
        <v>0</v>
      </c>
      <c r="BQ280" s="120">
        <f>IF('Copy &amp; Paste Roster Report Here'!$A277=BQ$7,IF('Copy &amp; Paste Roster Report Here'!$M277="MT",1,0),0)</f>
        <v>0</v>
      </c>
      <c r="BR280" s="120">
        <f>IF('Copy &amp; Paste Roster Report Here'!$A277=BR$7,IF('Copy &amp; Paste Roster Report Here'!$M277="MT",1,0),0)</f>
        <v>0</v>
      </c>
      <c r="BS280" s="120">
        <f>IF('Copy &amp; Paste Roster Report Here'!$A277=BS$7,IF('Copy &amp; Paste Roster Report Here'!$M277="MT",1,0),0)</f>
        <v>0</v>
      </c>
      <c r="BT280" s="73">
        <f t="shared" si="72"/>
        <v>0</v>
      </c>
      <c r="BU280" s="121">
        <f>IF('Copy &amp; Paste Roster Report Here'!$A277=BU$7,IF('Copy &amp; Paste Roster Report Here'!$M277="fy",1,0),0)</f>
        <v>0</v>
      </c>
      <c r="BV280" s="121">
        <f>IF('Copy &amp; Paste Roster Report Here'!$A277=BV$7,IF('Copy &amp; Paste Roster Report Here'!$M277="fy",1,0),0)</f>
        <v>0</v>
      </c>
      <c r="BW280" s="121">
        <f>IF('Copy &amp; Paste Roster Report Here'!$A277=BW$7,IF('Copy &amp; Paste Roster Report Here'!$M277="fy",1,0),0)</f>
        <v>0</v>
      </c>
      <c r="BX280" s="121">
        <f>IF('Copy &amp; Paste Roster Report Here'!$A277=BX$7,IF('Copy &amp; Paste Roster Report Here'!$M277="fy",1,0),0)</f>
        <v>0</v>
      </c>
      <c r="BY280" s="121">
        <f>IF('Copy &amp; Paste Roster Report Here'!$A277=BY$7,IF('Copy &amp; Paste Roster Report Here'!$M277="fy",1,0),0)</f>
        <v>0</v>
      </c>
      <c r="BZ280" s="121">
        <f>IF('Copy &amp; Paste Roster Report Here'!$A277=BZ$7,IF('Copy &amp; Paste Roster Report Here'!$M277="fy",1,0),0)</f>
        <v>0</v>
      </c>
      <c r="CA280" s="121">
        <f>IF('Copy &amp; Paste Roster Report Here'!$A277=CA$7,IF('Copy &amp; Paste Roster Report Here'!$M277="fy",1,0),0)</f>
        <v>0</v>
      </c>
      <c r="CB280" s="121">
        <f>IF('Copy &amp; Paste Roster Report Here'!$A277=CB$7,IF('Copy &amp; Paste Roster Report Here'!$M277="fy",1,0),0)</f>
        <v>0</v>
      </c>
      <c r="CC280" s="121">
        <f>IF('Copy &amp; Paste Roster Report Here'!$A277=CC$7,IF('Copy &amp; Paste Roster Report Here'!$M277="fy",1,0),0)</f>
        <v>0</v>
      </c>
      <c r="CD280" s="121">
        <f>IF('Copy &amp; Paste Roster Report Here'!$A277=CD$7,IF('Copy &amp; Paste Roster Report Here'!$M277="fy",1,0),0)</f>
        <v>0</v>
      </c>
      <c r="CE280" s="121">
        <f>IF('Copy &amp; Paste Roster Report Here'!$A277=CE$7,IF('Copy &amp; Paste Roster Report Here'!$M277="fy",1,0),0)</f>
        <v>0</v>
      </c>
      <c r="CF280" s="73">
        <f t="shared" si="73"/>
        <v>0</v>
      </c>
      <c r="CG280" s="122">
        <f>IF('Copy &amp; Paste Roster Report Here'!$A277=CG$7,IF('Copy &amp; Paste Roster Report Here'!$M277="RH",1,0),0)</f>
        <v>0</v>
      </c>
      <c r="CH280" s="122">
        <f>IF('Copy &amp; Paste Roster Report Here'!$A277=CH$7,IF('Copy &amp; Paste Roster Report Here'!$M277="RH",1,0),0)</f>
        <v>0</v>
      </c>
      <c r="CI280" s="122">
        <f>IF('Copy &amp; Paste Roster Report Here'!$A277=CI$7,IF('Copy &amp; Paste Roster Report Here'!$M277="RH",1,0),0)</f>
        <v>0</v>
      </c>
      <c r="CJ280" s="122">
        <f>IF('Copy &amp; Paste Roster Report Here'!$A277=CJ$7,IF('Copy &amp; Paste Roster Report Here'!$M277="RH",1,0),0)</f>
        <v>0</v>
      </c>
      <c r="CK280" s="122">
        <f>IF('Copy &amp; Paste Roster Report Here'!$A277=CK$7,IF('Copy &amp; Paste Roster Report Here'!$M277="RH",1,0),0)</f>
        <v>0</v>
      </c>
      <c r="CL280" s="122">
        <f>IF('Copy &amp; Paste Roster Report Here'!$A277=CL$7,IF('Copy &amp; Paste Roster Report Here'!$M277="RH",1,0),0)</f>
        <v>0</v>
      </c>
      <c r="CM280" s="122">
        <f>IF('Copy &amp; Paste Roster Report Here'!$A277=CM$7,IF('Copy &amp; Paste Roster Report Here'!$M277="RH",1,0),0)</f>
        <v>0</v>
      </c>
      <c r="CN280" s="122">
        <f>IF('Copy &amp; Paste Roster Report Here'!$A277=CN$7,IF('Copy &amp; Paste Roster Report Here'!$M277="RH",1,0),0)</f>
        <v>0</v>
      </c>
      <c r="CO280" s="122">
        <f>IF('Copy &amp; Paste Roster Report Here'!$A277=CO$7,IF('Copy &amp; Paste Roster Report Here'!$M277="RH",1,0),0)</f>
        <v>0</v>
      </c>
      <c r="CP280" s="122">
        <f>IF('Copy &amp; Paste Roster Report Here'!$A277=CP$7,IF('Copy &amp; Paste Roster Report Here'!$M277="RH",1,0),0)</f>
        <v>0</v>
      </c>
      <c r="CQ280" s="122">
        <f>IF('Copy &amp; Paste Roster Report Here'!$A277=CQ$7,IF('Copy &amp; Paste Roster Report Here'!$M277="RH",1,0),0)</f>
        <v>0</v>
      </c>
      <c r="CR280" s="73">
        <f t="shared" si="74"/>
        <v>0</v>
      </c>
      <c r="CS280" s="123">
        <f>IF('Copy &amp; Paste Roster Report Here'!$A277=CS$7,IF('Copy &amp; Paste Roster Report Here'!$M277="QT",1,0),0)</f>
        <v>0</v>
      </c>
      <c r="CT280" s="123">
        <f>IF('Copy &amp; Paste Roster Report Here'!$A277=CT$7,IF('Copy &amp; Paste Roster Report Here'!$M277="QT",1,0),0)</f>
        <v>0</v>
      </c>
      <c r="CU280" s="123">
        <f>IF('Copy &amp; Paste Roster Report Here'!$A277=CU$7,IF('Copy &amp; Paste Roster Report Here'!$M277="QT",1,0),0)</f>
        <v>0</v>
      </c>
      <c r="CV280" s="123">
        <f>IF('Copy &amp; Paste Roster Report Here'!$A277=CV$7,IF('Copy &amp; Paste Roster Report Here'!$M277="QT",1,0),0)</f>
        <v>0</v>
      </c>
      <c r="CW280" s="123">
        <f>IF('Copy &amp; Paste Roster Report Here'!$A277=CW$7,IF('Copy &amp; Paste Roster Report Here'!$M277="QT",1,0),0)</f>
        <v>0</v>
      </c>
      <c r="CX280" s="123">
        <f>IF('Copy &amp; Paste Roster Report Here'!$A277=CX$7,IF('Copy &amp; Paste Roster Report Here'!$M277="QT",1,0),0)</f>
        <v>0</v>
      </c>
      <c r="CY280" s="123">
        <f>IF('Copy &amp; Paste Roster Report Here'!$A277=CY$7,IF('Copy &amp; Paste Roster Report Here'!$M277="QT",1,0),0)</f>
        <v>0</v>
      </c>
      <c r="CZ280" s="123">
        <f>IF('Copy &amp; Paste Roster Report Here'!$A277=CZ$7,IF('Copy &amp; Paste Roster Report Here'!$M277="QT",1,0),0)</f>
        <v>0</v>
      </c>
      <c r="DA280" s="123">
        <f>IF('Copy &amp; Paste Roster Report Here'!$A277=DA$7,IF('Copy &amp; Paste Roster Report Here'!$M277="QT",1,0),0)</f>
        <v>0</v>
      </c>
      <c r="DB280" s="123">
        <f>IF('Copy &amp; Paste Roster Report Here'!$A277=DB$7,IF('Copy &amp; Paste Roster Report Here'!$M277="QT",1,0),0)</f>
        <v>0</v>
      </c>
      <c r="DC280" s="123">
        <f>IF('Copy &amp; Paste Roster Report Here'!$A277=DC$7,IF('Copy &amp; Paste Roster Report Here'!$M277="QT",1,0),0)</f>
        <v>0</v>
      </c>
      <c r="DD280" s="73">
        <f t="shared" si="75"/>
        <v>0</v>
      </c>
      <c r="DE280" s="124">
        <f>IF('Copy &amp; Paste Roster Report Here'!$A277=DE$7,IF('Copy &amp; Paste Roster Report Here'!$M277="xxxxxxxxxxx",1,0),0)</f>
        <v>0</v>
      </c>
      <c r="DF280" s="124">
        <f>IF('Copy &amp; Paste Roster Report Here'!$A277=DF$7,IF('Copy &amp; Paste Roster Report Here'!$M277="xxxxxxxxxxx",1,0),0)</f>
        <v>0</v>
      </c>
      <c r="DG280" s="124">
        <f>IF('Copy &amp; Paste Roster Report Here'!$A277=DG$7,IF('Copy &amp; Paste Roster Report Here'!$M277="xxxxxxxxxxx",1,0),0)</f>
        <v>0</v>
      </c>
      <c r="DH280" s="124">
        <f>IF('Copy &amp; Paste Roster Report Here'!$A277=DH$7,IF('Copy &amp; Paste Roster Report Here'!$M277="xxxxxxxxxxx",1,0),0)</f>
        <v>0</v>
      </c>
      <c r="DI280" s="124">
        <f>IF('Copy &amp; Paste Roster Report Here'!$A277=DI$7,IF('Copy &amp; Paste Roster Report Here'!$M277="xxxxxxxxxxx",1,0),0)</f>
        <v>0</v>
      </c>
      <c r="DJ280" s="124">
        <f>IF('Copy &amp; Paste Roster Report Here'!$A277=DJ$7,IF('Copy &amp; Paste Roster Report Here'!$M277="xxxxxxxxxxx",1,0),0)</f>
        <v>0</v>
      </c>
      <c r="DK280" s="124">
        <f>IF('Copy &amp; Paste Roster Report Here'!$A277=DK$7,IF('Copy &amp; Paste Roster Report Here'!$M277="xxxxxxxxxxx",1,0),0)</f>
        <v>0</v>
      </c>
      <c r="DL280" s="124">
        <f>IF('Copy &amp; Paste Roster Report Here'!$A277=DL$7,IF('Copy &amp; Paste Roster Report Here'!$M277="xxxxxxxxxxx",1,0),0)</f>
        <v>0</v>
      </c>
      <c r="DM280" s="124">
        <f>IF('Copy &amp; Paste Roster Report Here'!$A277=DM$7,IF('Copy &amp; Paste Roster Report Here'!$M277="xxxxxxxxxxx",1,0),0)</f>
        <v>0</v>
      </c>
      <c r="DN280" s="124">
        <f>IF('Copy &amp; Paste Roster Report Here'!$A277=DN$7,IF('Copy &amp; Paste Roster Report Here'!$M277="xxxxxxxxxxx",1,0),0)</f>
        <v>0</v>
      </c>
      <c r="DO280" s="124">
        <f>IF('Copy &amp; Paste Roster Report Here'!$A277=DO$7,IF('Copy &amp; Paste Roster Report Here'!$M277="xxxxxxxxxxx",1,0),0)</f>
        <v>0</v>
      </c>
      <c r="DP280" s="125">
        <f t="shared" si="76"/>
        <v>0</v>
      </c>
      <c r="DQ280" s="126">
        <f t="shared" si="77"/>
        <v>0</v>
      </c>
    </row>
    <row r="281" spans="1:121" x14ac:dyDescent="0.25">
      <c r="A281" s="111">
        <f t="shared" si="63"/>
        <v>0</v>
      </c>
      <c r="B281" s="111">
        <f t="shared" si="64"/>
        <v>0</v>
      </c>
      <c r="C281" s="112">
        <f>+('Copy &amp; Paste Roster Report Here'!$P278-'Copy &amp; Paste Roster Report Here'!$O278)/30</f>
        <v>0</v>
      </c>
      <c r="D281" s="112">
        <f>+('Copy &amp; Paste Roster Report Here'!$P278-'Copy &amp; Paste Roster Report Here'!$O278)</f>
        <v>0</v>
      </c>
      <c r="E281" s="111">
        <f>'Copy &amp; Paste Roster Report Here'!N278</f>
        <v>0</v>
      </c>
      <c r="F281" s="111" t="str">
        <f t="shared" si="65"/>
        <v>N</v>
      </c>
      <c r="G281" s="111">
        <f>'Copy &amp; Paste Roster Report Here'!R278</f>
        <v>0</v>
      </c>
      <c r="H281" s="113">
        <f t="shared" si="66"/>
        <v>0</v>
      </c>
      <c r="I281" s="112">
        <f>IF(F281="N",$F$5-'Copy &amp; Paste Roster Report Here'!O278,+'Copy &amp; Paste Roster Report Here'!Q278-'Copy &amp; Paste Roster Report Here'!O278)</f>
        <v>0</v>
      </c>
      <c r="J281" s="114">
        <f t="shared" si="67"/>
        <v>0</v>
      </c>
      <c r="K281" s="114">
        <f t="shared" si="68"/>
        <v>0</v>
      </c>
      <c r="L281" s="115">
        <f>'Copy &amp; Paste Roster Report Here'!F278</f>
        <v>0</v>
      </c>
      <c r="M281" s="116">
        <f t="shared" si="69"/>
        <v>0</v>
      </c>
      <c r="N281" s="117">
        <f>IF('Copy &amp; Paste Roster Report Here'!$A278='Analytical Tests'!N$7,IF($F281="Y",+$H281*N$6,0),0)</f>
        <v>0</v>
      </c>
      <c r="O281" s="117">
        <f>IF('Copy &amp; Paste Roster Report Here'!$A278='Analytical Tests'!O$7,IF($F281="Y",+$H281*O$6,0),0)</f>
        <v>0</v>
      </c>
      <c r="P281" s="117">
        <f>IF('Copy &amp; Paste Roster Report Here'!$A278='Analytical Tests'!P$7,IF($F281="Y",+$H281*P$6,0),0)</f>
        <v>0</v>
      </c>
      <c r="Q281" s="117">
        <f>IF('Copy &amp; Paste Roster Report Here'!$A278='Analytical Tests'!Q$7,IF($F281="Y",+$H281*Q$6,0),0)</f>
        <v>0</v>
      </c>
      <c r="R281" s="117">
        <f>IF('Copy &amp; Paste Roster Report Here'!$A278='Analytical Tests'!R$7,IF($F281="Y",+$H281*R$6,0),0)</f>
        <v>0</v>
      </c>
      <c r="S281" s="117">
        <f>IF('Copy &amp; Paste Roster Report Here'!$A278='Analytical Tests'!S$7,IF($F281="Y",+$H281*S$6,0),0)</f>
        <v>0</v>
      </c>
      <c r="T281" s="117">
        <f>IF('Copy &amp; Paste Roster Report Here'!$A278='Analytical Tests'!T$7,IF($F281="Y",+$H281*T$6,0),0)</f>
        <v>0</v>
      </c>
      <c r="U281" s="117">
        <f>IF('Copy &amp; Paste Roster Report Here'!$A278='Analytical Tests'!U$7,IF($F281="Y",+$H281*U$6,0),0)</f>
        <v>0</v>
      </c>
      <c r="V281" s="117">
        <f>IF('Copy &amp; Paste Roster Report Here'!$A278='Analytical Tests'!V$7,IF($F281="Y",+$H281*V$6,0),0)</f>
        <v>0</v>
      </c>
      <c r="W281" s="117">
        <f>IF('Copy &amp; Paste Roster Report Here'!$A278='Analytical Tests'!W$7,IF($F281="Y",+$H281*W$6,0),0)</f>
        <v>0</v>
      </c>
      <c r="X281" s="117">
        <f>IF('Copy &amp; Paste Roster Report Here'!$A278='Analytical Tests'!X$7,IF($F281="Y",+$H281*X$6,0),0)</f>
        <v>0</v>
      </c>
      <c r="Y281" s="117" t="b">
        <f>IF('Copy &amp; Paste Roster Report Here'!$A278='Analytical Tests'!Y$7,IF($F281="N",IF($J281&gt;=$C281,Y$6,+($I281/$D281)*Y$6),0))</f>
        <v>0</v>
      </c>
      <c r="Z281" s="117" t="b">
        <f>IF('Copy &amp; Paste Roster Report Here'!$A278='Analytical Tests'!Z$7,IF($F281="N",IF($J281&gt;=$C281,Z$6,+($I281/$D281)*Z$6),0))</f>
        <v>0</v>
      </c>
      <c r="AA281" s="117" t="b">
        <f>IF('Copy &amp; Paste Roster Report Here'!$A278='Analytical Tests'!AA$7,IF($F281="N",IF($J281&gt;=$C281,AA$6,+($I281/$D281)*AA$6),0))</f>
        <v>0</v>
      </c>
      <c r="AB281" s="117" t="b">
        <f>IF('Copy &amp; Paste Roster Report Here'!$A278='Analytical Tests'!AB$7,IF($F281="N",IF($J281&gt;=$C281,AB$6,+($I281/$D281)*AB$6),0))</f>
        <v>0</v>
      </c>
      <c r="AC281" s="117" t="b">
        <f>IF('Copy &amp; Paste Roster Report Here'!$A278='Analytical Tests'!AC$7,IF($F281="N",IF($J281&gt;=$C281,AC$6,+($I281/$D281)*AC$6),0))</f>
        <v>0</v>
      </c>
      <c r="AD281" s="117" t="b">
        <f>IF('Copy &amp; Paste Roster Report Here'!$A278='Analytical Tests'!AD$7,IF($F281="N",IF($J281&gt;=$C281,AD$6,+($I281/$D281)*AD$6),0))</f>
        <v>0</v>
      </c>
      <c r="AE281" s="117" t="b">
        <f>IF('Copy &amp; Paste Roster Report Here'!$A278='Analytical Tests'!AE$7,IF($F281="N",IF($J281&gt;=$C281,AE$6,+($I281/$D281)*AE$6),0))</f>
        <v>0</v>
      </c>
      <c r="AF281" s="117" t="b">
        <f>IF('Copy &amp; Paste Roster Report Here'!$A278='Analytical Tests'!AF$7,IF($F281="N",IF($J281&gt;=$C281,AF$6,+($I281/$D281)*AF$6),0))</f>
        <v>0</v>
      </c>
      <c r="AG281" s="117" t="b">
        <f>IF('Copy &amp; Paste Roster Report Here'!$A278='Analytical Tests'!AG$7,IF($F281="N",IF($J281&gt;=$C281,AG$6,+($I281/$D281)*AG$6),0))</f>
        <v>0</v>
      </c>
      <c r="AH281" s="117" t="b">
        <f>IF('Copy &amp; Paste Roster Report Here'!$A278='Analytical Tests'!AH$7,IF($F281="N",IF($J281&gt;=$C281,AH$6,+($I281/$D281)*AH$6),0))</f>
        <v>0</v>
      </c>
      <c r="AI281" s="117" t="b">
        <f>IF('Copy &amp; Paste Roster Report Here'!$A278='Analytical Tests'!AI$7,IF($F281="N",IF($J281&gt;=$C281,AI$6,+($I281/$D281)*AI$6),0))</f>
        <v>0</v>
      </c>
      <c r="AJ281" s="79"/>
      <c r="AK281" s="118">
        <f>IF('Copy &amp; Paste Roster Report Here'!$A278=AK$7,IF('Copy &amp; Paste Roster Report Here'!$M278="FT",1,0),0)</f>
        <v>0</v>
      </c>
      <c r="AL281" s="118">
        <f>IF('Copy &amp; Paste Roster Report Here'!$A278=AL$7,IF('Copy &amp; Paste Roster Report Here'!$M278="FT",1,0),0)</f>
        <v>0</v>
      </c>
      <c r="AM281" s="118">
        <f>IF('Copy &amp; Paste Roster Report Here'!$A278=AM$7,IF('Copy &amp; Paste Roster Report Here'!$M278="FT",1,0),0)</f>
        <v>0</v>
      </c>
      <c r="AN281" s="118">
        <f>IF('Copy &amp; Paste Roster Report Here'!$A278=AN$7,IF('Copy &amp; Paste Roster Report Here'!$M278="FT",1,0),0)</f>
        <v>0</v>
      </c>
      <c r="AO281" s="118">
        <f>IF('Copy &amp; Paste Roster Report Here'!$A278=AO$7,IF('Copy &amp; Paste Roster Report Here'!$M278="FT",1,0),0)</f>
        <v>0</v>
      </c>
      <c r="AP281" s="118">
        <f>IF('Copy &amp; Paste Roster Report Here'!$A278=AP$7,IF('Copy &amp; Paste Roster Report Here'!$M278="FT",1,0),0)</f>
        <v>0</v>
      </c>
      <c r="AQ281" s="118">
        <f>IF('Copy &amp; Paste Roster Report Here'!$A278=AQ$7,IF('Copy &amp; Paste Roster Report Here'!$M278="FT",1,0),0)</f>
        <v>0</v>
      </c>
      <c r="AR281" s="118">
        <f>IF('Copy &amp; Paste Roster Report Here'!$A278=AR$7,IF('Copy &amp; Paste Roster Report Here'!$M278="FT",1,0),0)</f>
        <v>0</v>
      </c>
      <c r="AS281" s="118">
        <f>IF('Copy &amp; Paste Roster Report Here'!$A278=AS$7,IF('Copy &amp; Paste Roster Report Here'!$M278="FT",1,0),0)</f>
        <v>0</v>
      </c>
      <c r="AT281" s="118">
        <f>IF('Copy &amp; Paste Roster Report Here'!$A278=AT$7,IF('Copy &amp; Paste Roster Report Here'!$M278="FT",1,0),0)</f>
        <v>0</v>
      </c>
      <c r="AU281" s="118">
        <f>IF('Copy &amp; Paste Roster Report Here'!$A278=AU$7,IF('Copy &amp; Paste Roster Report Here'!$M278="FT",1,0),0)</f>
        <v>0</v>
      </c>
      <c r="AV281" s="73">
        <f t="shared" si="70"/>
        <v>0</v>
      </c>
      <c r="AW281" s="119">
        <f>IF('Copy &amp; Paste Roster Report Here'!$A278=AW$7,IF('Copy &amp; Paste Roster Report Here'!$M278="HT",1,0),0)</f>
        <v>0</v>
      </c>
      <c r="AX281" s="119">
        <f>IF('Copy &amp; Paste Roster Report Here'!$A278=AX$7,IF('Copy &amp; Paste Roster Report Here'!$M278="HT",1,0),0)</f>
        <v>0</v>
      </c>
      <c r="AY281" s="119">
        <f>IF('Copy &amp; Paste Roster Report Here'!$A278=AY$7,IF('Copy &amp; Paste Roster Report Here'!$M278="HT",1,0),0)</f>
        <v>0</v>
      </c>
      <c r="AZ281" s="119">
        <f>IF('Copy &amp; Paste Roster Report Here'!$A278=AZ$7,IF('Copy &amp; Paste Roster Report Here'!$M278="HT",1,0),0)</f>
        <v>0</v>
      </c>
      <c r="BA281" s="119">
        <f>IF('Copy &amp; Paste Roster Report Here'!$A278=BA$7,IF('Copy &amp; Paste Roster Report Here'!$M278="HT",1,0),0)</f>
        <v>0</v>
      </c>
      <c r="BB281" s="119">
        <f>IF('Copy &amp; Paste Roster Report Here'!$A278=BB$7,IF('Copy &amp; Paste Roster Report Here'!$M278="HT",1,0),0)</f>
        <v>0</v>
      </c>
      <c r="BC281" s="119">
        <f>IF('Copy &amp; Paste Roster Report Here'!$A278=BC$7,IF('Copy &amp; Paste Roster Report Here'!$M278="HT",1,0),0)</f>
        <v>0</v>
      </c>
      <c r="BD281" s="119">
        <f>IF('Copy &amp; Paste Roster Report Here'!$A278=BD$7,IF('Copy &amp; Paste Roster Report Here'!$M278="HT",1,0),0)</f>
        <v>0</v>
      </c>
      <c r="BE281" s="119">
        <f>IF('Copy &amp; Paste Roster Report Here'!$A278=BE$7,IF('Copy &amp; Paste Roster Report Here'!$M278="HT",1,0),0)</f>
        <v>0</v>
      </c>
      <c r="BF281" s="119">
        <f>IF('Copy &amp; Paste Roster Report Here'!$A278=BF$7,IF('Copy &amp; Paste Roster Report Here'!$M278="HT",1,0),0)</f>
        <v>0</v>
      </c>
      <c r="BG281" s="119">
        <f>IF('Copy &amp; Paste Roster Report Here'!$A278=BG$7,IF('Copy &amp; Paste Roster Report Here'!$M278="HT",1,0),0)</f>
        <v>0</v>
      </c>
      <c r="BH281" s="73">
        <f t="shared" si="71"/>
        <v>0</v>
      </c>
      <c r="BI281" s="120">
        <f>IF('Copy &amp; Paste Roster Report Here'!$A278=BI$7,IF('Copy &amp; Paste Roster Report Here'!$M278="MT",1,0),0)</f>
        <v>0</v>
      </c>
      <c r="BJ281" s="120">
        <f>IF('Copy &amp; Paste Roster Report Here'!$A278=BJ$7,IF('Copy &amp; Paste Roster Report Here'!$M278="MT",1,0),0)</f>
        <v>0</v>
      </c>
      <c r="BK281" s="120">
        <f>IF('Copy &amp; Paste Roster Report Here'!$A278=BK$7,IF('Copy &amp; Paste Roster Report Here'!$M278="MT",1,0),0)</f>
        <v>0</v>
      </c>
      <c r="BL281" s="120">
        <f>IF('Copy &amp; Paste Roster Report Here'!$A278=BL$7,IF('Copy &amp; Paste Roster Report Here'!$M278="MT",1,0),0)</f>
        <v>0</v>
      </c>
      <c r="BM281" s="120">
        <f>IF('Copy &amp; Paste Roster Report Here'!$A278=BM$7,IF('Copy &amp; Paste Roster Report Here'!$M278="MT",1,0),0)</f>
        <v>0</v>
      </c>
      <c r="BN281" s="120">
        <f>IF('Copy &amp; Paste Roster Report Here'!$A278=BN$7,IF('Copy &amp; Paste Roster Report Here'!$M278="MT",1,0),0)</f>
        <v>0</v>
      </c>
      <c r="BO281" s="120">
        <f>IF('Copy &amp; Paste Roster Report Here'!$A278=BO$7,IF('Copy &amp; Paste Roster Report Here'!$M278="MT",1,0),0)</f>
        <v>0</v>
      </c>
      <c r="BP281" s="120">
        <f>IF('Copy &amp; Paste Roster Report Here'!$A278=BP$7,IF('Copy &amp; Paste Roster Report Here'!$M278="MT",1,0),0)</f>
        <v>0</v>
      </c>
      <c r="BQ281" s="120">
        <f>IF('Copy &amp; Paste Roster Report Here'!$A278=BQ$7,IF('Copy &amp; Paste Roster Report Here'!$M278="MT",1,0),0)</f>
        <v>0</v>
      </c>
      <c r="BR281" s="120">
        <f>IF('Copy &amp; Paste Roster Report Here'!$A278=BR$7,IF('Copy &amp; Paste Roster Report Here'!$M278="MT",1,0),0)</f>
        <v>0</v>
      </c>
      <c r="BS281" s="120">
        <f>IF('Copy &amp; Paste Roster Report Here'!$A278=BS$7,IF('Copy &amp; Paste Roster Report Here'!$M278="MT",1,0),0)</f>
        <v>0</v>
      </c>
      <c r="BT281" s="73">
        <f t="shared" si="72"/>
        <v>0</v>
      </c>
      <c r="BU281" s="121">
        <f>IF('Copy &amp; Paste Roster Report Here'!$A278=BU$7,IF('Copy &amp; Paste Roster Report Here'!$M278="fy",1,0),0)</f>
        <v>0</v>
      </c>
      <c r="BV281" s="121">
        <f>IF('Copy &amp; Paste Roster Report Here'!$A278=BV$7,IF('Copy &amp; Paste Roster Report Here'!$M278="fy",1,0),0)</f>
        <v>0</v>
      </c>
      <c r="BW281" s="121">
        <f>IF('Copy &amp; Paste Roster Report Here'!$A278=BW$7,IF('Copy &amp; Paste Roster Report Here'!$M278="fy",1,0),0)</f>
        <v>0</v>
      </c>
      <c r="BX281" s="121">
        <f>IF('Copy &amp; Paste Roster Report Here'!$A278=BX$7,IF('Copy &amp; Paste Roster Report Here'!$M278="fy",1,0),0)</f>
        <v>0</v>
      </c>
      <c r="BY281" s="121">
        <f>IF('Copy &amp; Paste Roster Report Here'!$A278=BY$7,IF('Copy &amp; Paste Roster Report Here'!$M278="fy",1,0),0)</f>
        <v>0</v>
      </c>
      <c r="BZ281" s="121">
        <f>IF('Copy &amp; Paste Roster Report Here'!$A278=BZ$7,IF('Copy &amp; Paste Roster Report Here'!$M278="fy",1,0),0)</f>
        <v>0</v>
      </c>
      <c r="CA281" s="121">
        <f>IF('Copy &amp; Paste Roster Report Here'!$A278=CA$7,IF('Copy &amp; Paste Roster Report Here'!$M278="fy",1,0),0)</f>
        <v>0</v>
      </c>
      <c r="CB281" s="121">
        <f>IF('Copy &amp; Paste Roster Report Here'!$A278=CB$7,IF('Copy &amp; Paste Roster Report Here'!$M278="fy",1,0),0)</f>
        <v>0</v>
      </c>
      <c r="CC281" s="121">
        <f>IF('Copy &amp; Paste Roster Report Here'!$A278=CC$7,IF('Copy &amp; Paste Roster Report Here'!$M278="fy",1,0),0)</f>
        <v>0</v>
      </c>
      <c r="CD281" s="121">
        <f>IF('Copy &amp; Paste Roster Report Here'!$A278=CD$7,IF('Copy &amp; Paste Roster Report Here'!$M278="fy",1,0),0)</f>
        <v>0</v>
      </c>
      <c r="CE281" s="121">
        <f>IF('Copy &amp; Paste Roster Report Here'!$A278=CE$7,IF('Copy &amp; Paste Roster Report Here'!$M278="fy",1,0),0)</f>
        <v>0</v>
      </c>
      <c r="CF281" s="73">
        <f t="shared" si="73"/>
        <v>0</v>
      </c>
      <c r="CG281" s="122">
        <f>IF('Copy &amp; Paste Roster Report Here'!$A278=CG$7,IF('Copy &amp; Paste Roster Report Here'!$M278="RH",1,0),0)</f>
        <v>0</v>
      </c>
      <c r="CH281" s="122">
        <f>IF('Copy &amp; Paste Roster Report Here'!$A278=CH$7,IF('Copy &amp; Paste Roster Report Here'!$M278="RH",1,0),0)</f>
        <v>0</v>
      </c>
      <c r="CI281" s="122">
        <f>IF('Copy &amp; Paste Roster Report Here'!$A278=CI$7,IF('Copy &amp; Paste Roster Report Here'!$M278="RH",1,0),0)</f>
        <v>0</v>
      </c>
      <c r="CJ281" s="122">
        <f>IF('Copy &amp; Paste Roster Report Here'!$A278=CJ$7,IF('Copy &amp; Paste Roster Report Here'!$M278="RH",1,0),0)</f>
        <v>0</v>
      </c>
      <c r="CK281" s="122">
        <f>IF('Copy &amp; Paste Roster Report Here'!$A278=CK$7,IF('Copy &amp; Paste Roster Report Here'!$M278="RH",1,0),0)</f>
        <v>0</v>
      </c>
      <c r="CL281" s="122">
        <f>IF('Copy &amp; Paste Roster Report Here'!$A278=CL$7,IF('Copy &amp; Paste Roster Report Here'!$M278="RH",1,0),0)</f>
        <v>0</v>
      </c>
      <c r="CM281" s="122">
        <f>IF('Copy &amp; Paste Roster Report Here'!$A278=CM$7,IF('Copy &amp; Paste Roster Report Here'!$M278="RH",1,0),0)</f>
        <v>0</v>
      </c>
      <c r="CN281" s="122">
        <f>IF('Copy &amp; Paste Roster Report Here'!$A278=CN$7,IF('Copy &amp; Paste Roster Report Here'!$M278="RH",1,0),0)</f>
        <v>0</v>
      </c>
      <c r="CO281" s="122">
        <f>IF('Copy &amp; Paste Roster Report Here'!$A278=CO$7,IF('Copy &amp; Paste Roster Report Here'!$M278="RH",1,0),0)</f>
        <v>0</v>
      </c>
      <c r="CP281" s="122">
        <f>IF('Copy &amp; Paste Roster Report Here'!$A278=CP$7,IF('Copy &amp; Paste Roster Report Here'!$M278="RH",1,0),0)</f>
        <v>0</v>
      </c>
      <c r="CQ281" s="122">
        <f>IF('Copy &amp; Paste Roster Report Here'!$A278=CQ$7,IF('Copy &amp; Paste Roster Report Here'!$M278="RH",1,0),0)</f>
        <v>0</v>
      </c>
      <c r="CR281" s="73">
        <f t="shared" si="74"/>
        <v>0</v>
      </c>
      <c r="CS281" s="123">
        <f>IF('Copy &amp; Paste Roster Report Here'!$A278=CS$7,IF('Copy &amp; Paste Roster Report Here'!$M278="QT",1,0),0)</f>
        <v>0</v>
      </c>
      <c r="CT281" s="123">
        <f>IF('Copy &amp; Paste Roster Report Here'!$A278=CT$7,IF('Copy &amp; Paste Roster Report Here'!$M278="QT",1,0),0)</f>
        <v>0</v>
      </c>
      <c r="CU281" s="123">
        <f>IF('Copy &amp; Paste Roster Report Here'!$A278=CU$7,IF('Copy &amp; Paste Roster Report Here'!$M278="QT",1,0),0)</f>
        <v>0</v>
      </c>
      <c r="CV281" s="123">
        <f>IF('Copy &amp; Paste Roster Report Here'!$A278=CV$7,IF('Copy &amp; Paste Roster Report Here'!$M278="QT",1,0),0)</f>
        <v>0</v>
      </c>
      <c r="CW281" s="123">
        <f>IF('Copy &amp; Paste Roster Report Here'!$A278=CW$7,IF('Copy &amp; Paste Roster Report Here'!$M278="QT",1,0),0)</f>
        <v>0</v>
      </c>
      <c r="CX281" s="123">
        <f>IF('Copy &amp; Paste Roster Report Here'!$A278=CX$7,IF('Copy &amp; Paste Roster Report Here'!$M278="QT",1,0),0)</f>
        <v>0</v>
      </c>
      <c r="CY281" s="123">
        <f>IF('Copy &amp; Paste Roster Report Here'!$A278=CY$7,IF('Copy &amp; Paste Roster Report Here'!$M278="QT",1,0),0)</f>
        <v>0</v>
      </c>
      <c r="CZ281" s="123">
        <f>IF('Copy &amp; Paste Roster Report Here'!$A278=CZ$7,IF('Copy &amp; Paste Roster Report Here'!$M278="QT",1,0),0)</f>
        <v>0</v>
      </c>
      <c r="DA281" s="123">
        <f>IF('Copy &amp; Paste Roster Report Here'!$A278=DA$7,IF('Copy &amp; Paste Roster Report Here'!$M278="QT",1,0),0)</f>
        <v>0</v>
      </c>
      <c r="DB281" s="123">
        <f>IF('Copy &amp; Paste Roster Report Here'!$A278=DB$7,IF('Copy &amp; Paste Roster Report Here'!$M278="QT",1,0),0)</f>
        <v>0</v>
      </c>
      <c r="DC281" s="123">
        <f>IF('Copy &amp; Paste Roster Report Here'!$A278=DC$7,IF('Copy &amp; Paste Roster Report Here'!$M278="QT",1,0),0)</f>
        <v>0</v>
      </c>
      <c r="DD281" s="73">
        <f t="shared" si="75"/>
        <v>0</v>
      </c>
      <c r="DE281" s="124">
        <f>IF('Copy &amp; Paste Roster Report Here'!$A278=DE$7,IF('Copy &amp; Paste Roster Report Here'!$M278="xxxxxxxxxxx",1,0),0)</f>
        <v>0</v>
      </c>
      <c r="DF281" s="124">
        <f>IF('Copy &amp; Paste Roster Report Here'!$A278=DF$7,IF('Copy &amp; Paste Roster Report Here'!$M278="xxxxxxxxxxx",1,0),0)</f>
        <v>0</v>
      </c>
      <c r="DG281" s="124">
        <f>IF('Copy &amp; Paste Roster Report Here'!$A278=DG$7,IF('Copy &amp; Paste Roster Report Here'!$M278="xxxxxxxxxxx",1,0),0)</f>
        <v>0</v>
      </c>
      <c r="DH281" s="124">
        <f>IF('Copy &amp; Paste Roster Report Here'!$A278=DH$7,IF('Copy &amp; Paste Roster Report Here'!$M278="xxxxxxxxxxx",1,0),0)</f>
        <v>0</v>
      </c>
      <c r="DI281" s="124">
        <f>IF('Copy &amp; Paste Roster Report Here'!$A278=DI$7,IF('Copy &amp; Paste Roster Report Here'!$M278="xxxxxxxxxxx",1,0),0)</f>
        <v>0</v>
      </c>
      <c r="DJ281" s="124">
        <f>IF('Copy &amp; Paste Roster Report Here'!$A278=DJ$7,IF('Copy &amp; Paste Roster Report Here'!$M278="xxxxxxxxxxx",1,0),0)</f>
        <v>0</v>
      </c>
      <c r="DK281" s="124">
        <f>IF('Copy &amp; Paste Roster Report Here'!$A278=DK$7,IF('Copy &amp; Paste Roster Report Here'!$M278="xxxxxxxxxxx",1,0),0)</f>
        <v>0</v>
      </c>
      <c r="DL281" s="124">
        <f>IF('Copy &amp; Paste Roster Report Here'!$A278=DL$7,IF('Copy &amp; Paste Roster Report Here'!$M278="xxxxxxxxxxx",1,0),0)</f>
        <v>0</v>
      </c>
      <c r="DM281" s="124">
        <f>IF('Copy &amp; Paste Roster Report Here'!$A278=DM$7,IF('Copy &amp; Paste Roster Report Here'!$M278="xxxxxxxxxxx",1,0),0)</f>
        <v>0</v>
      </c>
      <c r="DN281" s="124">
        <f>IF('Copy &amp; Paste Roster Report Here'!$A278=DN$7,IF('Copy &amp; Paste Roster Report Here'!$M278="xxxxxxxxxxx",1,0),0)</f>
        <v>0</v>
      </c>
      <c r="DO281" s="124">
        <f>IF('Copy &amp; Paste Roster Report Here'!$A278=DO$7,IF('Copy &amp; Paste Roster Report Here'!$M278="xxxxxxxxxxx",1,0),0)</f>
        <v>0</v>
      </c>
      <c r="DP281" s="125">
        <f t="shared" si="76"/>
        <v>0</v>
      </c>
      <c r="DQ281" s="126">
        <f t="shared" si="77"/>
        <v>0</v>
      </c>
    </row>
    <row r="282" spans="1:121" x14ac:dyDescent="0.25">
      <c r="A282" s="111">
        <f t="shared" si="63"/>
        <v>0</v>
      </c>
      <c r="B282" s="111">
        <f t="shared" si="64"/>
        <v>0</v>
      </c>
      <c r="C282" s="112">
        <f>+('Copy &amp; Paste Roster Report Here'!$P279-'Copy &amp; Paste Roster Report Here'!$O279)/30</f>
        <v>0</v>
      </c>
      <c r="D282" s="112">
        <f>+('Copy &amp; Paste Roster Report Here'!$P279-'Copy &amp; Paste Roster Report Here'!$O279)</f>
        <v>0</v>
      </c>
      <c r="E282" s="111">
        <f>'Copy &amp; Paste Roster Report Here'!N279</f>
        <v>0</v>
      </c>
      <c r="F282" s="111" t="str">
        <f t="shared" si="65"/>
        <v>N</v>
      </c>
      <c r="G282" s="111">
        <f>'Copy &amp; Paste Roster Report Here'!R279</f>
        <v>0</v>
      </c>
      <c r="H282" s="113">
        <f t="shared" si="66"/>
        <v>0</v>
      </c>
      <c r="I282" s="112">
        <f>IF(F282="N",$F$5-'Copy &amp; Paste Roster Report Here'!O279,+'Copy &amp; Paste Roster Report Here'!Q279-'Copy &amp; Paste Roster Report Here'!O279)</f>
        <v>0</v>
      </c>
      <c r="J282" s="114">
        <f t="shared" si="67"/>
        <v>0</v>
      </c>
      <c r="K282" s="114">
        <f t="shared" si="68"/>
        <v>0</v>
      </c>
      <c r="L282" s="115">
        <f>'Copy &amp; Paste Roster Report Here'!F279</f>
        <v>0</v>
      </c>
      <c r="M282" s="116">
        <f t="shared" si="69"/>
        <v>0</v>
      </c>
      <c r="N282" s="117">
        <f>IF('Copy &amp; Paste Roster Report Here'!$A279='Analytical Tests'!N$7,IF($F282="Y",+$H282*N$6,0),0)</f>
        <v>0</v>
      </c>
      <c r="O282" s="117">
        <f>IF('Copy &amp; Paste Roster Report Here'!$A279='Analytical Tests'!O$7,IF($F282="Y",+$H282*O$6,0),0)</f>
        <v>0</v>
      </c>
      <c r="P282" s="117">
        <f>IF('Copy &amp; Paste Roster Report Here'!$A279='Analytical Tests'!P$7,IF($F282="Y",+$H282*P$6,0),0)</f>
        <v>0</v>
      </c>
      <c r="Q282" s="117">
        <f>IF('Copy &amp; Paste Roster Report Here'!$A279='Analytical Tests'!Q$7,IF($F282="Y",+$H282*Q$6,0),0)</f>
        <v>0</v>
      </c>
      <c r="R282" s="117">
        <f>IF('Copy &amp; Paste Roster Report Here'!$A279='Analytical Tests'!R$7,IF($F282="Y",+$H282*R$6,0),0)</f>
        <v>0</v>
      </c>
      <c r="S282" s="117">
        <f>IF('Copy &amp; Paste Roster Report Here'!$A279='Analytical Tests'!S$7,IF($F282="Y",+$H282*S$6,0),0)</f>
        <v>0</v>
      </c>
      <c r="T282" s="117">
        <f>IF('Copy &amp; Paste Roster Report Here'!$A279='Analytical Tests'!T$7,IF($F282="Y",+$H282*T$6,0),0)</f>
        <v>0</v>
      </c>
      <c r="U282" s="117">
        <f>IF('Copy &amp; Paste Roster Report Here'!$A279='Analytical Tests'!U$7,IF($F282="Y",+$H282*U$6,0),0)</f>
        <v>0</v>
      </c>
      <c r="V282" s="117">
        <f>IF('Copy &amp; Paste Roster Report Here'!$A279='Analytical Tests'!V$7,IF($F282="Y",+$H282*V$6,0),0)</f>
        <v>0</v>
      </c>
      <c r="W282" s="117">
        <f>IF('Copy &amp; Paste Roster Report Here'!$A279='Analytical Tests'!W$7,IF($F282="Y",+$H282*W$6,0),0)</f>
        <v>0</v>
      </c>
      <c r="X282" s="117">
        <f>IF('Copy &amp; Paste Roster Report Here'!$A279='Analytical Tests'!X$7,IF($F282="Y",+$H282*X$6,0),0)</f>
        <v>0</v>
      </c>
      <c r="Y282" s="117" t="b">
        <f>IF('Copy &amp; Paste Roster Report Here'!$A279='Analytical Tests'!Y$7,IF($F282="N",IF($J282&gt;=$C282,Y$6,+($I282/$D282)*Y$6),0))</f>
        <v>0</v>
      </c>
      <c r="Z282" s="117" t="b">
        <f>IF('Copy &amp; Paste Roster Report Here'!$A279='Analytical Tests'!Z$7,IF($F282="N",IF($J282&gt;=$C282,Z$6,+($I282/$D282)*Z$6),0))</f>
        <v>0</v>
      </c>
      <c r="AA282" s="117" t="b">
        <f>IF('Copy &amp; Paste Roster Report Here'!$A279='Analytical Tests'!AA$7,IF($F282="N",IF($J282&gt;=$C282,AA$6,+($I282/$D282)*AA$6),0))</f>
        <v>0</v>
      </c>
      <c r="AB282" s="117" t="b">
        <f>IF('Copy &amp; Paste Roster Report Here'!$A279='Analytical Tests'!AB$7,IF($F282="N",IF($J282&gt;=$C282,AB$6,+($I282/$D282)*AB$6),0))</f>
        <v>0</v>
      </c>
      <c r="AC282" s="117" t="b">
        <f>IF('Copy &amp; Paste Roster Report Here'!$A279='Analytical Tests'!AC$7,IF($F282="N",IF($J282&gt;=$C282,AC$6,+($I282/$D282)*AC$6),0))</f>
        <v>0</v>
      </c>
      <c r="AD282" s="117" t="b">
        <f>IF('Copy &amp; Paste Roster Report Here'!$A279='Analytical Tests'!AD$7,IF($F282="N",IF($J282&gt;=$C282,AD$6,+($I282/$D282)*AD$6),0))</f>
        <v>0</v>
      </c>
      <c r="AE282" s="117" t="b">
        <f>IF('Copy &amp; Paste Roster Report Here'!$A279='Analytical Tests'!AE$7,IF($F282="N",IF($J282&gt;=$C282,AE$6,+($I282/$D282)*AE$6),0))</f>
        <v>0</v>
      </c>
      <c r="AF282" s="117" t="b">
        <f>IF('Copy &amp; Paste Roster Report Here'!$A279='Analytical Tests'!AF$7,IF($F282="N",IF($J282&gt;=$C282,AF$6,+($I282/$D282)*AF$6),0))</f>
        <v>0</v>
      </c>
      <c r="AG282" s="117" t="b">
        <f>IF('Copy &amp; Paste Roster Report Here'!$A279='Analytical Tests'!AG$7,IF($F282="N",IF($J282&gt;=$C282,AG$6,+($I282/$D282)*AG$6),0))</f>
        <v>0</v>
      </c>
      <c r="AH282" s="117" t="b">
        <f>IF('Copy &amp; Paste Roster Report Here'!$A279='Analytical Tests'!AH$7,IF($F282="N",IF($J282&gt;=$C282,AH$6,+($I282/$D282)*AH$6),0))</f>
        <v>0</v>
      </c>
      <c r="AI282" s="117" t="b">
        <f>IF('Copy &amp; Paste Roster Report Here'!$A279='Analytical Tests'!AI$7,IF($F282="N",IF($J282&gt;=$C282,AI$6,+($I282/$D282)*AI$6),0))</f>
        <v>0</v>
      </c>
      <c r="AJ282" s="79"/>
      <c r="AK282" s="118">
        <f>IF('Copy &amp; Paste Roster Report Here'!$A279=AK$7,IF('Copy &amp; Paste Roster Report Here'!$M279="FT",1,0),0)</f>
        <v>0</v>
      </c>
      <c r="AL282" s="118">
        <f>IF('Copy &amp; Paste Roster Report Here'!$A279=AL$7,IF('Copy &amp; Paste Roster Report Here'!$M279="FT",1,0),0)</f>
        <v>0</v>
      </c>
      <c r="AM282" s="118">
        <f>IF('Copy &amp; Paste Roster Report Here'!$A279=AM$7,IF('Copy &amp; Paste Roster Report Here'!$M279="FT",1,0),0)</f>
        <v>0</v>
      </c>
      <c r="AN282" s="118">
        <f>IF('Copy &amp; Paste Roster Report Here'!$A279=AN$7,IF('Copy &amp; Paste Roster Report Here'!$M279="FT",1,0),0)</f>
        <v>0</v>
      </c>
      <c r="AO282" s="118">
        <f>IF('Copy &amp; Paste Roster Report Here'!$A279=AO$7,IF('Copy &amp; Paste Roster Report Here'!$M279="FT",1,0),0)</f>
        <v>0</v>
      </c>
      <c r="AP282" s="118">
        <f>IF('Copy &amp; Paste Roster Report Here'!$A279=AP$7,IF('Copy &amp; Paste Roster Report Here'!$M279="FT",1,0),0)</f>
        <v>0</v>
      </c>
      <c r="AQ282" s="118">
        <f>IF('Copy &amp; Paste Roster Report Here'!$A279=AQ$7,IF('Copy &amp; Paste Roster Report Here'!$M279="FT",1,0),0)</f>
        <v>0</v>
      </c>
      <c r="AR282" s="118">
        <f>IF('Copy &amp; Paste Roster Report Here'!$A279=AR$7,IF('Copy &amp; Paste Roster Report Here'!$M279="FT",1,0),0)</f>
        <v>0</v>
      </c>
      <c r="AS282" s="118">
        <f>IF('Copy &amp; Paste Roster Report Here'!$A279=AS$7,IF('Copy &amp; Paste Roster Report Here'!$M279="FT",1,0),0)</f>
        <v>0</v>
      </c>
      <c r="AT282" s="118">
        <f>IF('Copy &amp; Paste Roster Report Here'!$A279=AT$7,IF('Copy &amp; Paste Roster Report Here'!$M279="FT",1,0),0)</f>
        <v>0</v>
      </c>
      <c r="AU282" s="118">
        <f>IF('Copy &amp; Paste Roster Report Here'!$A279=AU$7,IF('Copy &amp; Paste Roster Report Here'!$M279="FT",1,0),0)</f>
        <v>0</v>
      </c>
      <c r="AV282" s="73">
        <f t="shared" si="70"/>
        <v>0</v>
      </c>
      <c r="AW282" s="119">
        <f>IF('Copy &amp; Paste Roster Report Here'!$A279=AW$7,IF('Copy &amp; Paste Roster Report Here'!$M279="HT",1,0),0)</f>
        <v>0</v>
      </c>
      <c r="AX282" s="119">
        <f>IF('Copy &amp; Paste Roster Report Here'!$A279=AX$7,IF('Copy &amp; Paste Roster Report Here'!$M279="HT",1,0),0)</f>
        <v>0</v>
      </c>
      <c r="AY282" s="119">
        <f>IF('Copy &amp; Paste Roster Report Here'!$A279=AY$7,IF('Copy &amp; Paste Roster Report Here'!$M279="HT",1,0),0)</f>
        <v>0</v>
      </c>
      <c r="AZ282" s="119">
        <f>IF('Copy &amp; Paste Roster Report Here'!$A279=AZ$7,IF('Copy &amp; Paste Roster Report Here'!$M279="HT",1,0),0)</f>
        <v>0</v>
      </c>
      <c r="BA282" s="119">
        <f>IF('Copy &amp; Paste Roster Report Here'!$A279=BA$7,IF('Copy &amp; Paste Roster Report Here'!$M279="HT",1,0),0)</f>
        <v>0</v>
      </c>
      <c r="BB282" s="119">
        <f>IF('Copy &amp; Paste Roster Report Here'!$A279=BB$7,IF('Copy &amp; Paste Roster Report Here'!$M279="HT",1,0),0)</f>
        <v>0</v>
      </c>
      <c r="BC282" s="119">
        <f>IF('Copy &amp; Paste Roster Report Here'!$A279=BC$7,IF('Copy &amp; Paste Roster Report Here'!$M279="HT",1,0),0)</f>
        <v>0</v>
      </c>
      <c r="BD282" s="119">
        <f>IF('Copy &amp; Paste Roster Report Here'!$A279=BD$7,IF('Copy &amp; Paste Roster Report Here'!$M279="HT",1,0),0)</f>
        <v>0</v>
      </c>
      <c r="BE282" s="119">
        <f>IF('Copy &amp; Paste Roster Report Here'!$A279=BE$7,IF('Copy &amp; Paste Roster Report Here'!$M279="HT",1,0),0)</f>
        <v>0</v>
      </c>
      <c r="BF282" s="119">
        <f>IF('Copy &amp; Paste Roster Report Here'!$A279=BF$7,IF('Copy &amp; Paste Roster Report Here'!$M279="HT",1,0),0)</f>
        <v>0</v>
      </c>
      <c r="BG282" s="119">
        <f>IF('Copy &amp; Paste Roster Report Here'!$A279=BG$7,IF('Copy &amp; Paste Roster Report Here'!$M279="HT",1,0),0)</f>
        <v>0</v>
      </c>
      <c r="BH282" s="73">
        <f t="shared" si="71"/>
        <v>0</v>
      </c>
      <c r="BI282" s="120">
        <f>IF('Copy &amp; Paste Roster Report Here'!$A279=BI$7,IF('Copy &amp; Paste Roster Report Here'!$M279="MT",1,0),0)</f>
        <v>0</v>
      </c>
      <c r="BJ282" s="120">
        <f>IF('Copy &amp; Paste Roster Report Here'!$A279=BJ$7,IF('Copy &amp; Paste Roster Report Here'!$M279="MT",1,0),0)</f>
        <v>0</v>
      </c>
      <c r="BK282" s="120">
        <f>IF('Copy &amp; Paste Roster Report Here'!$A279=BK$7,IF('Copy &amp; Paste Roster Report Here'!$M279="MT",1,0),0)</f>
        <v>0</v>
      </c>
      <c r="BL282" s="120">
        <f>IF('Copy &amp; Paste Roster Report Here'!$A279=BL$7,IF('Copy &amp; Paste Roster Report Here'!$M279="MT",1,0),0)</f>
        <v>0</v>
      </c>
      <c r="BM282" s="120">
        <f>IF('Copy &amp; Paste Roster Report Here'!$A279=BM$7,IF('Copy &amp; Paste Roster Report Here'!$M279="MT",1,0),0)</f>
        <v>0</v>
      </c>
      <c r="BN282" s="120">
        <f>IF('Copy &amp; Paste Roster Report Here'!$A279=BN$7,IF('Copy &amp; Paste Roster Report Here'!$M279="MT",1,0),0)</f>
        <v>0</v>
      </c>
      <c r="BO282" s="120">
        <f>IF('Copy &amp; Paste Roster Report Here'!$A279=BO$7,IF('Copy &amp; Paste Roster Report Here'!$M279="MT",1,0),0)</f>
        <v>0</v>
      </c>
      <c r="BP282" s="120">
        <f>IF('Copy &amp; Paste Roster Report Here'!$A279=BP$7,IF('Copy &amp; Paste Roster Report Here'!$M279="MT",1,0),0)</f>
        <v>0</v>
      </c>
      <c r="BQ282" s="120">
        <f>IF('Copy &amp; Paste Roster Report Here'!$A279=BQ$7,IF('Copy &amp; Paste Roster Report Here'!$M279="MT",1,0),0)</f>
        <v>0</v>
      </c>
      <c r="BR282" s="120">
        <f>IF('Copy &amp; Paste Roster Report Here'!$A279=BR$7,IF('Copy &amp; Paste Roster Report Here'!$M279="MT",1,0),0)</f>
        <v>0</v>
      </c>
      <c r="BS282" s="120">
        <f>IF('Copy &amp; Paste Roster Report Here'!$A279=BS$7,IF('Copy &amp; Paste Roster Report Here'!$M279="MT",1,0),0)</f>
        <v>0</v>
      </c>
      <c r="BT282" s="73">
        <f t="shared" si="72"/>
        <v>0</v>
      </c>
      <c r="BU282" s="121">
        <f>IF('Copy &amp; Paste Roster Report Here'!$A279=BU$7,IF('Copy &amp; Paste Roster Report Here'!$M279="fy",1,0),0)</f>
        <v>0</v>
      </c>
      <c r="BV282" s="121">
        <f>IF('Copy &amp; Paste Roster Report Here'!$A279=BV$7,IF('Copy &amp; Paste Roster Report Here'!$M279="fy",1,0),0)</f>
        <v>0</v>
      </c>
      <c r="BW282" s="121">
        <f>IF('Copy &amp; Paste Roster Report Here'!$A279=BW$7,IF('Copy &amp; Paste Roster Report Here'!$M279="fy",1,0),0)</f>
        <v>0</v>
      </c>
      <c r="BX282" s="121">
        <f>IF('Copy &amp; Paste Roster Report Here'!$A279=BX$7,IF('Copy &amp; Paste Roster Report Here'!$M279="fy",1,0),0)</f>
        <v>0</v>
      </c>
      <c r="BY282" s="121">
        <f>IF('Copy &amp; Paste Roster Report Here'!$A279=BY$7,IF('Copy &amp; Paste Roster Report Here'!$M279="fy",1,0),0)</f>
        <v>0</v>
      </c>
      <c r="BZ282" s="121">
        <f>IF('Copy &amp; Paste Roster Report Here'!$A279=BZ$7,IF('Copy &amp; Paste Roster Report Here'!$M279="fy",1,0),0)</f>
        <v>0</v>
      </c>
      <c r="CA282" s="121">
        <f>IF('Copy &amp; Paste Roster Report Here'!$A279=CA$7,IF('Copy &amp; Paste Roster Report Here'!$M279="fy",1,0),0)</f>
        <v>0</v>
      </c>
      <c r="CB282" s="121">
        <f>IF('Copy &amp; Paste Roster Report Here'!$A279=CB$7,IF('Copy &amp; Paste Roster Report Here'!$M279="fy",1,0),0)</f>
        <v>0</v>
      </c>
      <c r="CC282" s="121">
        <f>IF('Copy &amp; Paste Roster Report Here'!$A279=CC$7,IF('Copy &amp; Paste Roster Report Here'!$M279="fy",1,0),0)</f>
        <v>0</v>
      </c>
      <c r="CD282" s="121">
        <f>IF('Copy &amp; Paste Roster Report Here'!$A279=CD$7,IF('Copy &amp; Paste Roster Report Here'!$M279="fy",1,0),0)</f>
        <v>0</v>
      </c>
      <c r="CE282" s="121">
        <f>IF('Copy &amp; Paste Roster Report Here'!$A279=CE$7,IF('Copy &amp; Paste Roster Report Here'!$M279="fy",1,0),0)</f>
        <v>0</v>
      </c>
      <c r="CF282" s="73">
        <f t="shared" si="73"/>
        <v>0</v>
      </c>
      <c r="CG282" s="122">
        <f>IF('Copy &amp; Paste Roster Report Here'!$A279=CG$7,IF('Copy &amp; Paste Roster Report Here'!$M279="RH",1,0),0)</f>
        <v>0</v>
      </c>
      <c r="CH282" s="122">
        <f>IF('Copy &amp; Paste Roster Report Here'!$A279=CH$7,IF('Copy &amp; Paste Roster Report Here'!$M279="RH",1,0),0)</f>
        <v>0</v>
      </c>
      <c r="CI282" s="122">
        <f>IF('Copy &amp; Paste Roster Report Here'!$A279=CI$7,IF('Copy &amp; Paste Roster Report Here'!$M279="RH",1,0),0)</f>
        <v>0</v>
      </c>
      <c r="CJ282" s="122">
        <f>IF('Copy &amp; Paste Roster Report Here'!$A279=CJ$7,IF('Copy &amp; Paste Roster Report Here'!$M279="RH",1,0),0)</f>
        <v>0</v>
      </c>
      <c r="CK282" s="122">
        <f>IF('Copy &amp; Paste Roster Report Here'!$A279=CK$7,IF('Copy &amp; Paste Roster Report Here'!$M279="RH",1,0),0)</f>
        <v>0</v>
      </c>
      <c r="CL282" s="122">
        <f>IF('Copy &amp; Paste Roster Report Here'!$A279=CL$7,IF('Copy &amp; Paste Roster Report Here'!$M279="RH",1,0),0)</f>
        <v>0</v>
      </c>
      <c r="CM282" s="122">
        <f>IF('Copy &amp; Paste Roster Report Here'!$A279=CM$7,IF('Copy &amp; Paste Roster Report Here'!$M279="RH",1,0),0)</f>
        <v>0</v>
      </c>
      <c r="CN282" s="122">
        <f>IF('Copy &amp; Paste Roster Report Here'!$A279=CN$7,IF('Copy &amp; Paste Roster Report Here'!$M279="RH",1,0),0)</f>
        <v>0</v>
      </c>
      <c r="CO282" s="122">
        <f>IF('Copy &amp; Paste Roster Report Here'!$A279=CO$7,IF('Copy &amp; Paste Roster Report Here'!$M279="RH",1,0),0)</f>
        <v>0</v>
      </c>
      <c r="CP282" s="122">
        <f>IF('Copy &amp; Paste Roster Report Here'!$A279=CP$7,IF('Copy &amp; Paste Roster Report Here'!$M279="RH",1,0),0)</f>
        <v>0</v>
      </c>
      <c r="CQ282" s="122">
        <f>IF('Copy &amp; Paste Roster Report Here'!$A279=CQ$7,IF('Copy &amp; Paste Roster Report Here'!$M279="RH",1,0),0)</f>
        <v>0</v>
      </c>
      <c r="CR282" s="73">
        <f t="shared" si="74"/>
        <v>0</v>
      </c>
      <c r="CS282" s="123">
        <f>IF('Copy &amp; Paste Roster Report Here'!$A279=CS$7,IF('Copy &amp; Paste Roster Report Here'!$M279="QT",1,0),0)</f>
        <v>0</v>
      </c>
      <c r="CT282" s="123">
        <f>IF('Copy &amp; Paste Roster Report Here'!$A279=CT$7,IF('Copy &amp; Paste Roster Report Here'!$M279="QT",1,0),0)</f>
        <v>0</v>
      </c>
      <c r="CU282" s="123">
        <f>IF('Copy &amp; Paste Roster Report Here'!$A279=CU$7,IF('Copy &amp; Paste Roster Report Here'!$M279="QT",1,0),0)</f>
        <v>0</v>
      </c>
      <c r="CV282" s="123">
        <f>IF('Copy &amp; Paste Roster Report Here'!$A279=CV$7,IF('Copy &amp; Paste Roster Report Here'!$M279="QT",1,0),0)</f>
        <v>0</v>
      </c>
      <c r="CW282" s="123">
        <f>IF('Copy &amp; Paste Roster Report Here'!$A279=CW$7,IF('Copy &amp; Paste Roster Report Here'!$M279="QT",1,0),0)</f>
        <v>0</v>
      </c>
      <c r="CX282" s="123">
        <f>IF('Copy &amp; Paste Roster Report Here'!$A279=CX$7,IF('Copy &amp; Paste Roster Report Here'!$M279="QT",1,0),0)</f>
        <v>0</v>
      </c>
      <c r="CY282" s="123">
        <f>IF('Copy &amp; Paste Roster Report Here'!$A279=CY$7,IF('Copy &amp; Paste Roster Report Here'!$M279="QT",1,0),0)</f>
        <v>0</v>
      </c>
      <c r="CZ282" s="123">
        <f>IF('Copy &amp; Paste Roster Report Here'!$A279=CZ$7,IF('Copy &amp; Paste Roster Report Here'!$M279="QT",1,0),0)</f>
        <v>0</v>
      </c>
      <c r="DA282" s="123">
        <f>IF('Copy &amp; Paste Roster Report Here'!$A279=DA$7,IF('Copy &amp; Paste Roster Report Here'!$M279="QT",1,0),0)</f>
        <v>0</v>
      </c>
      <c r="DB282" s="123">
        <f>IF('Copy &amp; Paste Roster Report Here'!$A279=DB$7,IF('Copy &amp; Paste Roster Report Here'!$M279="QT",1,0),0)</f>
        <v>0</v>
      </c>
      <c r="DC282" s="123">
        <f>IF('Copy &amp; Paste Roster Report Here'!$A279=DC$7,IF('Copy &amp; Paste Roster Report Here'!$M279="QT",1,0),0)</f>
        <v>0</v>
      </c>
      <c r="DD282" s="73">
        <f t="shared" si="75"/>
        <v>0</v>
      </c>
      <c r="DE282" s="124">
        <f>IF('Copy &amp; Paste Roster Report Here'!$A279=DE$7,IF('Copy &amp; Paste Roster Report Here'!$M279="xxxxxxxxxxx",1,0),0)</f>
        <v>0</v>
      </c>
      <c r="DF282" s="124">
        <f>IF('Copy &amp; Paste Roster Report Here'!$A279=DF$7,IF('Copy &amp; Paste Roster Report Here'!$M279="xxxxxxxxxxx",1,0),0)</f>
        <v>0</v>
      </c>
      <c r="DG282" s="124">
        <f>IF('Copy &amp; Paste Roster Report Here'!$A279=DG$7,IF('Copy &amp; Paste Roster Report Here'!$M279="xxxxxxxxxxx",1,0),0)</f>
        <v>0</v>
      </c>
      <c r="DH282" s="124">
        <f>IF('Copy &amp; Paste Roster Report Here'!$A279=DH$7,IF('Copy &amp; Paste Roster Report Here'!$M279="xxxxxxxxxxx",1,0),0)</f>
        <v>0</v>
      </c>
      <c r="DI282" s="124">
        <f>IF('Copy &amp; Paste Roster Report Here'!$A279=DI$7,IF('Copy &amp; Paste Roster Report Here'!$M279="xxxxxxxxxxx",1,0),0)</f>
        <v>0</v>
      </c>
      <c r="DJ282" s="124">
        <f>IF('Copy &amp; Paste Roster Report Here'!$A279=DJ$7,IF('Copy &amp; Paste Roster Report Here'!$M279="xxxxxxxxxxx",1,0),0)</f>
        <v>0</v>
      </c>
      <c r="DK282" s="124">
        <f>IF('Copy &amp; Paste Roster Report Here'!$A279=DK$7,IF('Copy &amp; Paste Roster Report Here'!$M279="xxxxxxxxxxx",1,0),0)</f>
        <v>0</v>
      </c>
      <c r="DL282" s="124">
        <f>IF('Copy &amp; Paste Roster Report Here'!$A279=DL$7,IF('Copy &amp; Paste Roster Report Here'!$M279="xxxxxxxxxxx",1,0),0)</f>
        <v>0</v>
      </c>
      <c r="DM282" s="124">
        <f>IF('Copy &amp; Paste Roster Report Here'!$A279=DM$7,IF('Copy &amp; Paste Roster Report Here'!$M279="xxxxxxxxxxx",1,0),0)</f>
        <v>0</v>
      </c>
      <c r="DN282" s="124">
        <f>IF('Copy &amp; Paste Roster Report Here'!$A279=DN$7,IF('Copy &amp; Paste Roster Report Here'!$M279="xxxxxxxxxxx",1,0),0)</f>
        <v>0</v>
      </c>
      <c r="DO282" s="124">
        <f>IF('Copy &amp; Paste Roster Report Here'!$A279=DO$7,IF('Copy &amp; Paste Roster Report Here'!$M279="xxxxxxxxxxx",1,0),0)</f>
        <v>0</v>
      </c>
      <c r="DP282" s="125">
        <f t="shared" si="76"/>
        <v>0</v>
      </c>
      <c r="DQ282" s="126">
        <f t="shared" si="77"/>
        <v>0</v>
      </c>
    </row>
    <row r="283" spans="1:121" x14ac:dyDescent="0.25">
      <c r="A283" s="111">
        <f t="shared" si="63"/>
        <v>0</v>
      </c>
      <c r="B283" s="111">
        <f t="shared" si="64"/>
        <v>0</v>
      </c>
      <c r="C283" s="112">
        <f>+('Copy &amp; Paste Roster Report Here'!$P280-'Copy &amp; Paste Roster Report Here'!$O280)/30</f>
        <v>0</v>
      </c>
      <c r="D283" s="112">
        <f>+('Copy &amp; Paste Roster Report Here'!$P280-'Copy &amp; Paste Roster Report Here'!$O280)</f>
        <v>0</v>
      </c>
      <c r="E283" s="111">
        <f>'Copy &amp; Paste Roster Report Here'!N280</f>
        <v>0</v>
      </c>
      <c r="F283" s="111" t="str">
        <f t="shared" si="65"/>
        <v>N</v>
      </c>
      <c r="G283" s="111">
        <f>'Copy &amp; Paste Roster Report Here'!R280</f>
        <v>0</v>
      </c>
      <c r="H283" s="113">
        <f t="shared" si="66"/>
        <v>0</v>
      </c>
      <c r="I283" s="112">
        <f>IF(F283="N",$F$5-'Copy &amp; Paste Roster Report Here'!O280,+'Copy &amp; Paste Roster Report Here'!Q280-'Copy &amp; Paste Roster Report Here'!O280)</f>
        <v>0</v>
      </c>
      <c r="J283" s="114">
        <f t="shared" si="67"/>
        <v>0</v>
      </c>
      <c r="K283" s="114">
        <f t="shared" si="68"/>
        <v>0</v>
      </c>
      <c r="L283" s="115">
        <f>'Copy &amp; Paste Roster Report Here'!F280</f>
        <v>0</v>
      </c>
      <c r="M283" s="116">
        <f t="shared" si="69"/>
        <v>0</v>
      </c>
      <c r="N283" s="117">
        <f>IF('Copy &amp; Paste Roster Report Here'!$A280='Analytical Tests'!N$7,IF($F283="Y",+$H283*N$6,0),0)</f>
        <v>0</v>
      </c>
      <c r="O283" s="117">
        <f>IF('Copy &amp; Paste Roster Report Here'!$A280='Analytical Tests'!O$7,IF($F283="Y",+$H283*O$6,0),0)</f>
        <v>0</v>
      </c>
      <c r="P283" s="117">
        <f>IF('Copy &amp; Paste Roster Report Here'!$A280='Analytical Tests'!P$7,IF($F283="Y",+$H283*P$6,0),0)</f>
        <v>0</v>
      </c>
      <c r="Q283" s="117">
        <f>IF('Copy &amp; Paste Roster Report Here'!$A280='Analytical Tests'!Q$7,IF($F283="Y",+$H283*Q$6,0),0)</f>
        <v>0</v>
      </c>
      <c r="R283" s="117">
        <f>IF('Copy &amp; Paste Roster Report Here'!$A280='Analytical Tests'!R$7,IF($F283="Y",+$H283*R$6,0),0)</f>
        <v>0</v>
      </c>
      <c r="S283" s="117">
        <f>IF('Copy &amp; Paste Roster Report Here'!$A280='Analytical Tests'!S$7,IF($F283="Y",+$H283*S$6,0),0)</f>
        <v>0</v>
      </c>
      <c r="T283" s="117">
        <f>IF('Copy &amp; Paste Roster Report Here'!$A280='Analytical Tests'!T$7,IF($F283="Y",+$H283*T$6,0),0)</f>
        <v>0</v>
      </c>
      <c r="U283" s="117">
        <f>IF('Copy &amp; Paste Roster Report Here'!$A280='Analytical Tests'!U$7,IF($F283="Y",+$H283*U$6,0),0)</f>
        <v>0</v>
      </c>
      <c r="V283" s="117">
        <f>IF('Copy &amp; Paste Roster Report Here'!$A280='Analytical Tests'!V$7,IF($F283="Y",+$H283*V$6,0),0)</f>
        <v>0</v>
      </c>
      <c r="W283" s="117">
        <f>IF('Copy &amp; Paste Roster Report Here'!$A280='Analytical Tests'!W$7,IF($F283="Y",+$H283*W$6,0),0)</f>
        <v>0</v>
      </c>
      <c r="X283" s="117">
        <f>IF('Copy &amp; Paste Roster Report Here'!$A280='Analytical Tests'!X$7,IF($F283="Y",+$H283*X$6,0),0)</f>
        <v>0</v>
      </c>
      <c r="Y283" s="117" t="b">
        <f>IF('Copy &amp; Paste Roster Report Here'!$A280='Analytical Tests'!Y$7,IF($F283="N",IF($J283&gt;=$C283,Y$6,+($I283/$D283)*Y$6),0))</f>
        <v>0</v>
      </c>
      <c r="Z283" s="117" t="b">
        <f>IF('Copy &amp; Paste Roster Report Here'!$A280='Analytical Tests'!Z$7,IF($F283="N",IF($J283&gt;=$C283,Z$6,+($I283/$D283)*Z$6),0))</f>
        <v>0</v>
      </c>
      <c r="AA283" s="117" t="b">
        <f>IF('Copy &amp; Paste Roster Report Here'!$A280='Analytical Tests'!AA$7,IF($F283="N",IF($J283&gt;=$C283,AA$6,+($I283/$D283)*AA$6),0))</f>
        <v>0</v>
      </c>
      <c r="AB283" s="117" t="b">
        <f>IF('Copy &amp; Paste Roster Report Here'!$A280='Analytical Tests'!AB$7,IF($F283="N",IF($J283&gt;=$C283,AB$6,+($I283/$D283)*AB$6),0))</f>
        <v>0</v>
      </c>
      <c r="AC283" s="117" t="b">
        <f>IF('Copy &amp; Paste Roster Report Here'!$A280='Analytical Tests'!AC$7,IF($F283="N",IF($J283&gt;=$C283,AC$6,+($I283/$D283)*AC$6),0))</f>
        <v>0</v>
      </c>
      <c r="AD283" s="117" t="b">
        <f>IF('Copy &amp; Paste Roster Report Here'!$A280='Analytical Tests'!AD$7,IF($F283="N",IF($J283&gt;=$C283,AD$6,+($I283/$D283)*AD$6),0))</f>
        <v>0</v>
      </c>
      <c r="AE283" s="117" t="b">
        <f>IF('Copy &amp; Paste Roster Report Here'!$A280='Analytical Tests'!AE$7,IF($F283="N",IF($J283&gt;=$C283,AE$6,+($I283/$D283)*AE$6),0))</f>
        <v>0</v>
      </c>
      <c r="AF283" s="117" t="b">
        <f>IF('Copy &amp; Paste Roster Report Here'!$A280='Analytical Tests'!AF$7,IF($F283="N",IF($J283&gt;=$C283,AF$6,+($I283/$D283)*AF$6),0))</f>
        <v>0</v>
      </c>
      <c r="AG283" s="117" t="b">
        <f>IF('Copy &amp; Paste Roster Report Here'!$A280='Analytical Tests'!AG$7,IF($F283="N",IF($J283&gt;=$C283,AG$6,+($I283/$D283)*AG$6),0))</f>
        <v>0</v>
      </c>
      <c r="AH283" s="117" t="b">
        <f>IF('Copy &amp; Paste Roster Report Here'!$A280='Analytical Tests'!AH$7,IF($F283="N",IF($J283&gt;=$C283,AH$6,+($I283/$D283)*AH$6),0))</f>
        <v>0</v>
      </c>
      <c r="AI283" s="117" t="b">
        <f>IF('Copy &amp; Paste Roster Report Here'!$A280='Analytical Tests'!AI$7,IF($F283="N",IF($J283&gt;=$C283,AI$6,+($I283/$D283)*AI$6),0))</f>
        <v>0</v>
      </c>
      <c r="AJ283" s="79"/>
      <c r="AK283" s="118">
        <f>IF('Copy &amp; Paste Roster Report Here'!$A280=AK$7,IF('Copy &amp; Paste Roster Report Here'!$M280="FT",1,0),0)</f>
        <v>0</v>
      </c>
      <c r="AL283" s="118">
        <f>IF('Copy &amp; Paste Roster Report Here'!$A280=AL$7,IF('Copy &amp; Paste Roster Report Here'!$M280="FT",1,0),0)</f>
        <v>0</v>
      </c>
      <c r="AM283" s="118">
        <f>IF('Copy &amp; Paste Roster Report Here'!$A280=AM$7,IF('Copy &amp; Paste Roster Report Here'!$M280="FT",1,0),0)</f>
        <v>0</v>
      </c>
      <c r="AN283" s="118">
        <f>IF('Copy &amp; Paste Roster Report Here'!$A280=AN$7,IF('Copy &amp; Paste Roster Report Here'!$M280="FT",1,0),0)</f>
        <v>0</v>
      </c>
      <c r="AO283" s="118">
        <f>IF('Copy &amp; Paste Roster Report Here'!$A280=AO$7,IF('Copy &amp; Paste Roster Report Here'!$M280="FT",1,0),0)</f>
        <v>0</v>
      </c>
      <c r="AP283" s="118">
        <f>IF('Copy &amp; Paste Roster Report Here'!$A280=AP$7,IF('Copy &amp; Paste Roster Report Here'!$M280="FT",1,0),0)</f>
        <v>0</v>
      </c>
      <c r="AQ283" s="118">
        <f>IF('Copy &amp; Paste Roster Report Here'!$A280=AQ$7,IF('Copy &amp; Paste Roster Report Here'!$M280="FT",1,0),0)</f>
        <v>0</v>
      </c>
      <c r="AR283" s="118">
        <f>IF('Copy &amp; Paste Roster Report Here'!$A280=AR$7,IF('Copy &amp; Paste Roster Report Here'!$M280="FT",1,0),0)</f>
        <v>0</v>
      </c>
      <c r="AS283" s="118">
        <f>IF('Copy &amp; Paste Roster Report Here'!$A280=AS$7,IF('Copy &amp; Paste Roster Report Here'!$M280="FT",1,0),0)</f>
        <v>0</v>
      </c>
      <c r="AT283" s="118">
        <f>IF('Copy &amp; Paste Roster Report Here'!$A280=AT$7,IF('Copy &amp; Paste Roster Report Here'!$M280="FT",1,0),0)</f>
        <v>0</v>
      </c>
      <c r="AU283" s="118">
        <f>IF('Copy &amp; Paste Roster Report Here'!$A280=AU$7,IF('Copy &amp; Paste Roster Report Here'!$M280="FT",1,0),0)</f>
        <v>0</v>
      </c>
      <c r="AV283" s="73">
        <f t="shared" si="70"/>
        <v>0</v>
      </c>
      <c r="AW283" s="119">
        <f>IF('Copy &amp; Paste Roster Report Here'!$A280=AW$7,IF('Copy &amp; Paste Roster Report Here'!$M280="HT",1,0),0)</f>
        <v>0</v>
      </c>
      <c r="AX283" s="119">
        <f>IF('Copy &amp; Paste Roster Report Here'!$A280=AX$7,IF('Copy &amp; Paste Roster Report Here'!$M280="HT",1,0),0)</f>
        <v>0</v>
      </c>
      <c r="AY283" s="119">
        <f>IF('Copy &amp; Paste Roster Report Here'!$A280=AY$7,IF('Copy &amp; Paste Roster Report Here'!$M280="HT",1,0),0)</f>
        <v>0</v>
      </c>
      <c r="AZ283" s="119">
        <f>IF('Copy &amp; Paste Roster Report Here'!$A280=AZ$7,IF('Copy &amp; Paste Roster Report Here'!$M280="HT",1,0),0)</f>
        <v>0</v>
      </c>
      <c r="BA283" s="119">
        <f>IF('Copy &amp; Paste Roster Report Here'!$A280=BA$7,IF('Copy &amp; Paste Roster Report Here'!$M280="HT",1,0),0)</f>
        <v>0</v>
      </c>
      <c r="BB283" s="119">
        <f>IF('Copy &amp; Paste Roster Report Here'!$A280=BB$7,IF('Copy &amp; Paste Roster Report Here'!$M280="HT",1,0),0)</f>
        <v>0</v>
      </c>
      <c r="BC283" s="119">
        <f>IF('Copy &amp; Paste Roster Report Here'!$A280=BC$7,IF('Copy &amp; Paste Roster Report Here'!$M280="HT",1,0),0)</f>
        <v>0</v>
      </c>
      <c r="BD283" s="119">
        <f>IF('Copy &amp; Paste Roster Report Here'!$A280=BD$7,IF('Copy &amp; Paste Roster Report Here'!$M280="HT",1,0),0)</f>
        <v>0</v>
      </c>
      <c r="BE283" s="119">
        <f>IF('Copy &amp; Paste Roster Report Here'!$A280=BE$7,IF('Copy &amp; Paste Roster Report Here'!$M280="HT",1,0),0)</f>
        <v>0</v>
      </c>
      <c r="BF283" s="119">
        <f>IF('Copy &amp; Paste Roster Report Here'!$A280=BF$7,IF('Copy &amp; Paste Roster Report Here'!$M280="HT",1,0),0)</f>
        <v>0</v>
      </c>
      <c r="BG283" s="119">
        <f>IF('Copy &amp; Paste Roster Report Here'!$A280=BG$7,IF('Copy &amp; Paste Roster Report Here'!$M280="HT",1,0),0)</f>
        <v>0</v>
      </c>
      <c r="BH283" s="73">
        <f t="shared" si="71"/>
        <v>0</v>
      </c>
      <c r="BI283" s="120">
        <f>IF('Copy &amp; Paste Roster Report Here'!$A280=BI$7,IF('Copy &amp; Paste Roster Report Here'!$M280="MT",1,0),0)</f>
        <v>0</v>
      </c>
      <c r="BJ283" s="120">
        <f>IF('Copy &amp; Paste Roster Report Here'!$A280=BJ$7,IF('Copy &amp; Paste Roster Report Here'!$M280="MT",1,0),0)</f>
        <v>0</v>
      </c>
      <c r="BK283" s="120">
        <f>IF('Copy &amp; Paste Roster Report Here'!$A280=BK$7,IF('Copy &amp; Paste Roster Report Here'!$M280="MT",1,0),0)</f>
        <v>0</v>
      </c>
      <c r="BL283" s="120">
        <f>IF('Copy &amp; Paste Roster Report Here'!$A280=BL$7,IF('Copy &amp; Paste Roster Report Here'!$M280="MT",1,0),0)</f>
        <v>0</v>
      </c>
      <c r="BM283" s="120">
        <f>IF('Copy &amp; Paste Roster Report Here'!$A280=BM$7,IF('Copy &amp; Paste Roster Report Here'!$M280="MT",1,0),0)</f>
        <v>0</v>
      </c>
      <c r="BN283" s="120">
        <f>IF('Copy &amp; Paste Roster Report Here'!$A280=BN$7,IF('Copy &amp; Paste Roster Report Here'!$M280="MT",1,0),0)</f>
        <v>0</v>
      </c>
      <c r="BO283" s="120">
        <f>IF('Copy &amp; Paste Roster Report Here'!$A280=BO$7,IF('Copy &amp; Paste Roster Report Here'!$M280="MT",1,0),0)</f>
        <v>0</v>
      </c>
      <c r="BP283" s="120">
        <f>IF('Copy &amp; Paste Roster Report Here'!$A280=BP$7,IF('Copy &amp; Paste Roster Report Here'!$M280="MT",1,0),0)</f>
        <v>0</v>
      </c>
      <c r="BQ283" s="120">
        <f>IF('Copy &amp; Paste Roster Report Here'!$A280=BQ$7,IF('Copy &amp; Paste Roster Report Here'!$M280="MT",1,0),0)</f>
        <v>0</v>
      </c>
      <c r="BR283" s="120">
        <f>IF('Copy &amp; Paste Roster Report Here'!$A280=BR$7,IF('Copy &amp; Paste Roster Report Here'!$M280="MT",1,0),0)</f>
        <v>0</v>
      </c>
      <c r="BS283" s="120">
        <f>IF('Copy &amp; Paste Roster Report Here'!$A280=BS$7,IF('Copy &amp; Paste Roster Report Here'!$M280="MT",1,0),0)</f>
        <v>0</v>
      </c>
      <c r="BT283" s="73">
        <f t="shared" si="72"/>
        <v>0</v>
      </c>
      <c r="BU283" s="121">
        <f>IF('Copy &amp; Paste Roster Report Here'!$A280=BU$7,IF('Copy &amp; Paste Roster Report Here'!$M280="fy",1,0),0)</f>
        <v>0</v>
      </c>
      <c r="BV283" s="121">
        <f>IF('Copy &amp; Paste Roster Report Here'!$A280=BV$7,IF('Copy &amp; Paste Roster Report Here'!$M280="fy",1,0),0)</f>
        <v>0</v>
      </c>
      <c r="BW283" s="121">
        <f>IF('Copy &amp; Paste Roster Report Here'!$A280=BW$7,IF('Copy &amp; Paste Roster Report Here'!$M280="fy",1,0),0)</f>
        <v>0</v>
      </c>
      <c r="BX283" s="121">
        <f>IF('Copy &amp; Paste Roster Report Here'!$A280=BX$7,IF('Copy &amp; Paste Roster Report Here'!$M280="fy",1,0),0)</f>
        <v>0</v>
      </c>
      <c r="BY283" s="121">
        <f>IF('Copy &amp; Paste Roster Report Here'!$A280=BY$7,IF('Copy &amp; Paste Roster Report Here'!$M280="fy",1,0),0)</f>
        <v>0</v>
      </c>
      <c r="BZ283" s="121">
        <f>IF('Copy &amp; Paste Roster Report Here'!$A280=BZ$7,IF('Copy &amp; Paste Roster Report Here'!$M280="fy",1,0),0)</f>
        <v>0</v>
      </c>
      <c r="CA283" s="121">
        <f>IF('Copy &amp; Paste Roster Report Here'!$A280=CA$7,IF('Copy &amp; Paste Roster Report Here'!$M280="fy",1,0),0)</f>
        <v>0</v>
      </c>
      <c r="CB283" s="121">
        <f>IF('Copy &amp; Paste Roster Report Here'!$A280=CB$7,IF('Copy &amp; Paste Roster Report Here'!$M280="fy",1,0),0)</f>
        <v>0</v>
      </c>
      <c r="CC283" s="121">
        <f>IF('Copy &amp; Paste Roster Report Here'!$A280=CC$7,IF('Copy &amp; Paste Roster Report Here'!$M280="fy",1,0),0)</f>
        <v>0</v>
      </c>
      <c r="CD283" s="121">
        <f>IF('Copy &amp; Paste Roster Report Here'!$A280=CD$7,IF('Copy &amp; Paste Roster Report Here'!$M280="fy",1,0),0)</f>
        <v>0</v>
      </c>
      <c r="CE283" s="121">
        <f>IF('Copy &amp; Paste Roster Report Here'!$A280=CE$7,IF('Copy &amp; Paste Roster Report Here'!$M280="fy",1,0),0)</f>
        <v>0</v>
      </c>
      <c r="CF283" s="73">
        <f t="shared" si="73"/>
        <v>0</v>
      </c>
      <c r="CG283" s="122">
        <f>IF('Copy &amp; Paste Roster Report Here'!$A280=CG$7,IF('Copy &amp; Paste Roster Report Here'!$M280="RH",1,0),0)</f>
        <v>0</v>
      </c>
      <c r="CH283" s="122">
        <f>IF('Copy &amp; Paste Roster Report Here'!$A280=CH$7,IF('Copy &amp; Paste Roster Report Here'!$M280="RH",1,0),0)</f>
        <v>0</v>
      </c>
      <c r="CI283" s="122">
        <f>IF('Copy &amp; Paste Roster Report Here'!$A280=CI$7,IF('Copy &amp; Paste Roster Report Here'!$M280="RH",1,0),0)</f>
        <v>0</v>
      </c>
      <c r="CJ283" s="122">
        <f>IF('Copy &amp; Paste Roster Report Here'!$A280=CJ$7,IF('Copy &amp; Paste Roster Report Here'!$M280="RH",1,0),0)</f>
        <v>0</v>
      </c>
      <c r="CK283" s="122">
        <f>IF('Copy &amp; Paste Roster Report Here'!$A280=CK$7,IF('Copy &amp; Paste Roster Report Here'!$M280="RH",1,0),0)</f>
        <v>0</v>
      </c>
      <c r="CL283" s="122">
        <f>IF('Copy &amp; Paste Roster Report Here'!$A280=CL$7,IF('Copy &amp; Paste Roster Report Here'!$M280="RH",1,0),0)</f>
        <v>0</v>
      </c>
      <c r="CM283" s="122">
        <f>IF('Copy &amp; Paste Roster Report Here'!$A280=CM$7,IF('Copy &amp; Paste Roster Report Here'!$M280="RH",1,0),0)</f>
        <v>0</v>
      </c>
      <c r="CN283" s="122">
        <f>IF('Copy &amp; Paste Roster Report Here'!$A280=CN$7,IF('Copy &amp; Paste Roster Report Here'!$M280="RH",1,0),0)</f>
        <v>0</v>
      </c>
      <c r="CO283" s="122">
        <f>IF('Copy &amp; Paste Roster Report Here'!$A280=CO$7,IF('Copy &amp; Paste Roster Report Here'!$M280="RH",1,0),0)</f>
        <v>0</v>
      </c>
      <c r="CP283" s="122">
        <f>IF('Copy &amp; Paste Roster Report Here'!$A280=CP$7,IF('Copy &amp; Paste Roster Report Here'!$M280="RH",1,0),0)</f>
        <v>0</v>
      </c>
      <c r="CQ283" s="122">
        <f>IF('Copy &amp; Paste Roster Report Here'!$A280=CQ$7,IF('Copy &amp; Paste Roster Report Here'!$M280="RH",1,0),0)</f>
        <v>0</v>
      </c>
      <c r="CR283" s="73">
        <f t="shared" si="74"/>
        <v>0</v>
      </c>
      <c r="CS283" s="123">
        <f>IF('Copy &amp; Paste Roster Report Here'!$A280=CS$7,IF('Copy &amp; Paste Roster Report Here'!$M280="QT",1,0),0)</f>
        <v>0</v>
      </c>
      <c r="CT283" s="123">
        <f>IF('Copy &amp; Paste Roster Report Here'!$A280=CT$7,IF('Copy &amp; Paste Roster Report Here'!$M280="QT",1,0),0)</f>
        <v>0</v>
      </c>
      <c r="CU283" s="123">
        <f>IF('Copy &amp; Paste Roster Report Here'!$A280=CU$7,IF('Copy &amp; Paste Roster Report Here'!$M280="QT",1,0),0)</f>
        <v>0</v>
      </c>
      <c r="CV283" s="123">
        <f>IF('Copy &amp; Paste Roster Report Here'!$A280=CV$7,IF('Copy &amp; Paste Roster Report Here'!$M280="QT",1,0),0)</f>
        <v>0</v>
      </c>
      <c r="CW283" s="123">
        <f>IF('Copy &amp; Paste Roster Report Here'!$A280=CW$7,IF('Copy &amp; Paste Roster Report Here'!$M280="QT",1,0),0)</f>
        <v>0</v>
      </c>
      <c r="CX283" s="123">
        <f>IF('Copy &amp; Paste Roster Report Here'!$A280=CX$7,IF('Copy &amp; Paste Roster Report Here'!$M280="QT",1,0),0)</f>
        <v>0</v>
      </c>
      <c r="CY283" s="123">
        <f>IF('Copy &amp; Paste Roster Report Here'!$A280=CY$7,IF('Copy &amp; Paste Roster Report Here'!$M280="QT",1,0),0)</f>
        <v>0</v>
      </c>
      <c r="CZ283" s="123">
        <f>IF('Copy &amp; Paste Roster Report Here'!$A280=CZ$7,IF('Copy &amp; Paste Roster Report Here'!$M280="QT",1,0),0)</f>
        <v>0</v>
      </c>
      <c r="DA283" s="123">
        <f>IF('Copy &amp; Paste Roster Report Here'!$A280=DA$7,IF('Copy &amp; Paste Roster Report Here'!$M280="QT",1,0),0)</f>
        <v>0</v>
      </c>
      <c r="DB283" s="123">
        <f>IF('Copy &amp; Paste Roster Report Here'!$A280=DB$7,IF('Copy &amp; Paste Roster Report Here'!$M280="QT",1,0),0)</f>
        <v>0</v>
      </c>
      <c r="DC283" s="123">
        <f>IF('Copy &amp; Paste Roster Report Here'!$A280=DC$7,IF('Copy &amp; Paste Roster Report Here'!$M280="QT",1,0),0)</f>
        <v>0</v>
      </c>
      <c r="DD283" s="73">
        <f t="shared" si="75"/>
        <v>0</v>
      </c>
      <c r="DE283" s="124">
        <f>IF('Copy &amp; Paste Roster Report Here'!$A280=DE$7,IF('Copy &amp; Paste Roster Report Here'!$M280="xxxxxxxxxxx",1,0),0)</f>
        <v>0</v>
      </c>
      <c r="DF283" s="124">
        <f>IF('Copy &amp; Paste Roster Report Here'!$A280=DF$7,IF('Copy &amp; Paste Roster Report Here'!$M280="xxxxxxxxxxx",1,0),0)</f>
        <v>0</v>
      </c>
      <c r="DG283" s="124">
        <f>IF('Copy &amp; Paste Roster Report Here'!$A280=DG$7,IF('Copy &amp; Paste Roster Report Here'!$M280="xxxxxxxxxxx",1,0),0)</f>
        <v>0</v>
      </c>
      <c r="DH283" s="124">
        <f>IF('Copy &amp; Paste Roster Report Here'!$A280=DH$7,IF('Copy &amp; Paste Roster Report Here'!$M280="xxxxxxxxxxx",1,0),0)</f>
        <v>0</v>
      </c>
      <c r="DI283" s="124">
        <f>IF('Copy &amp; Paste Roster Report Here'!$A280=DI$7,IF('Copy &amp; Paste Roster Report Here'!$M280="xxxxxxxxxxx",1,0),0)</f>
        <v>0</v>
      </c>
      <c r="DJ283" s="124">
        <f>IF('Copy &amp; Paste Roster Report Here'!$A280=DJ$7,IF('Copy &amp; Paste Roster Report Here'!$M280="xxxxxxxxxxx",1,0),0)</f>
        <v>0</v>
      </c>
      <c r="DK283" s="124">
        <f>IF('Copy &amp; Paste Roster Report Here'!$A280=DK$7,IF('Copy &amp; Paste Roster Report Here'!$M280="xxxxxxxxxxx",1,0),0)</f>
        <v>0</v>
      </c>
      <c r="DL283" s="124">
        <f>IF('Copy &amp; Paste Roster Report Here'!$A280=DL$7,IF('Copy &amp; Paste Roster Report Here'!$M280="xxxxxxxxxxx",1,0),0)</f>
        <v>0</v>
      </c>
      <c r="DM283" s="124">
        <f>IF('Copy &amp; Paste Roster Report Here'!$A280=DM$7,IF('Copy &amp; Paste Roster Report Here'!$M280="xxxxxxxxxxx",1,0),0)</f>
        <v>0</v>
      </c>
      <c r="DN283" s="124">
        <f>IF('Copy &amp; Paste Roster Report Here'!$A280=DN$7,IF('Copy &amp; Paste Roster Report Here'!$M280="xxxxxxxxxxx",1,0),0)</f>
        <v>0</v>
      </c>
      <c r="DO283" s="124">
        <f>IF('Copy &amp; Paste Roster Report Here'!$A280=DO$7,IF('Copy &amp; Paste Roster Report Here'!$M280="xxxxxxxxxxx",1,0),0)</f>
        <v>0</v>
      </c>
      <c r="DP283" s="125">
        <f t="shared" si="76"/>
        <v>0</v>
      </c>
      <c r="DQ283" s="126">
        <f t="shared" si="77"/>
        <v>0</v>
      </c>
    </row>
    <row r="284" spans="1:121" x14ac:dyDescent="0.25">
      <c r="A284" s="111">
        <f t="shared" si="63"/>
        <v>0</v>
      </c>
      <c r="B284" s="111">
        <f t="shared" si="64"/>
        <v>0</v>
      </c>
      <c r="C284" s="112">
        <f>+('Copy &amp; Paste Roster Report Here'!$P281-'Copy &amp; Paste Roster Report Here'!$O281)/30</f>
        <v>0</v>
      </c>
      <c r="D284" s="112">
        <f>+('Copy &amp; Paste Roster Report Here'!$P281-'Copy &amp; Paste Roster Report Here'!$O281)</f>
        <v>0</v>
      </c>
      <c r="E284" s="111">
        <f>'Copy &amp; Paste Roster Report Here'!N281</f>
        <v>0</v>
      </c>
      <c r="F284" s="111" t="str">
        <f t="shared" si="65"/>
        <v>N</v>
      </c>
      <c r="G284" s="111">
        <f>'Copy &amp; Paste Roster Report Here'!R281</f>
        <v>0</v>
      </c>
      <c r="H284" s="113">
        <f t="shared" si="66"/>
        <v>0</v>
      </c>
      <c r="I284" s="112">
        <f>IF(F284="N",$F$5-'Copy &amp; Paste Roster Report Here'!O281,+'Copy &amp; Paste Roster Report Here'!Q281-'Copy &amp; Paste Roster Report Here'!O281)</f>
        <v>0</v>
      </c>
      <c r="J284" s="114">
        <f t="shared" si="67"/>
        <v>0</v>
      </c>
      <c r="K284" s="114">
        <f t="shared" si="68"/>
        <v>0</v>
      </c>
      <c r="L284" s="115">
        <f>'Copy &amp; Paste Roster Report Here'!F281</f>
        <v>0</v>
      </c>
      <c r="M284" s="116">
        <f t="shared" si="69"/>
        <v>0</v>
      </c>
      <c r="N284" s="117">
        <f>IF('Copy &amp; Paste Roster Report Here'!$A281='Analytical Tests'!N$7,IF($F284="Y",+$H284*N$6,0),0)</f>
        <v>0</v>
      </c>
      <c r="O284" s="117">
        <f>IF('Copy &amp; Paste Roster Report Here'!$A281='Analytical Tests'!O$7,IF($F284="Y",+$H284*O$6,0),0)</f>
        <v>0</v>
      </c>
      <c r="P284" s="117">
        <f>IF('Copy &amp; Paste Roster Report Here'!$A281='Analytical Tests'!P$7,IF($F284="Y",+$H284*P$6,0),0)</f>
        <v>0</v>
      </c>
      <c r="Q284" s="117">
        <f>IF('Copy &amp; Paste Roster Report Here'!$A281='Analytical Tests'!Q$7,IF($F284="Y",+$H284*Q$6,0),0)</f>
        <v>0</v>
      </c>
      <c r="R284" s="117">
        <f>IF('Copy &amp; Paste Roster Report Here'!$A281='Analytical Tests'!R$7,IF($F284="Y",+$H284*R$6,0),0)</f>
        <v>0</v>
      </c>
      <c r="S284" s="117">
        <f>IF('Copy &amp; Paste Roster Report Here'!$A281='Analytical Tests'!S$7,IF($F284="Y",+$H284*S$6,0),0)</f>
        <v>0</v>
      </c>
      <c r="T284" s="117">
        <f>IF('Copy &amp; Paste Roster Report Here'!$A281='Analytical Tests'!T$7,IF($F284="Y",+$H284*T$6,0),0)</f>
        <v>0</v>
      </c>
      <c r="U284" s="117">
        <f>IF('Copy &amp; Paste Roster Report Here'!$A281='Analytical Tests'!U$7,IF($F284="Y",+$H284*U$6,0),0)</f>
        <v>0</v>
      </c>
      <c r="V284" s="117">
        <f>IF('Copy &amp; Paste Roster Report Here'!$A281='Analytical Tests'!V$7,IF($F284="Y",+$H284*V$6,0),0)</f>
        <v>0</v>
      </c>
      <c r="W284" s="117">
        <f>IF('Copy &amp; Paste Roster Report Here'!$A281='Analytical Tests'!W$7,IF($F284="Y",+$H284*W$6,0),0)</f>
        <v>0</v>
      </c>
      <c r="X284" s="117">
        <f>IF('Copy &amp; Paste Roster Report Here'!$A281='Analytical Tests'!X$7,IF($F284="Y",+$H284*X$6,0),0)</f>
        <v>0</v>
      </c>
      <c r="Y284" s="117" t="b">
        <f>IF('Copy &amp; Paste Roster Report Here'!$A281='Analytical Tests'!Y$7,IF($F284="N",IF($J284&gt;=$C284,Y$6,+($I284/$D284)*Y$6),0))</f>
        <v>0</v>
      </c>
      <c r="Z284" s="117" t="b">
        <f>IF('Copy &amp; Paste Roster Report Here'!$A281='Analytical Tests'!Z$7,IF($F284="N",IF($J284&gt;=$C284,Z$6,+($I284/$D284)*Z$6),0))</f>
        <v>0</v>
      </c>
      <c r="AA284" s="117" t="b">
        <f>IF('Copy &amp; Paste Roster Report Here'!$A281='Analytical Tests'!AA$7,IF($F284="N",IF($J284&gt;=$C284,AA$6,+($I284/$D284)*AA$6),0))</f>
        <v>0</v>
      </c>
      <c r="AB284" s="117" t="b">
        <f>IF('Copy &amp; Paste Roster Report Here'!$A281='Analytical Tests'!AB$7,IF($F284="N",IF($J284&gt;=$C284,AB$6,+($I284/$D284)*AB$6),0))</f>
        <v>0</v>
      </c>
      <c r="AC284" s="117" t="b">
        <f>IF('Copy &amp; Paste Roster Report Here'!$A281='Analytical Tests'!AC$7,IF($F284="N",IF($J284&gt;=$C284,AC$6,+($I284/$D284)*AC$6),0))</f>
        <v>0</v>
      </c>
      <c r="AD284" s="117" t="b">
        <f>IF('Copy &amp; Paste Roster Report Here'!$A281='Analytical Tests'!AD$7,IF($F284="N",IF($J284&gt;=$C284,AD$6,+($I284/$D284)*AD$6),0))</f>
        <v>0</v>
      </c>
      <c r="AE284" s="117" t="b">
        <f>IF('Copy &amp; Paste Roster Report Here'!$A281='Analytical Tests'!AE$7,IF($F284="N",IF($J284&gt;=$C284,AE$6,+($I284/$D284)*AE$6),0))</f>
        <v>0</v>
      </c>
      <c r="AF284" s="117" t="b">
        <f>IF('Copy &amp; Paste Roster Report Here'!$A281='Analytical Tests'!AF$7,IF($F284="N",IF($J284&gt;=$C284,AF$6,+($I284/$D284)*AF$6),0))</f>
        <v>0</v>
      </c>
      <c r="AG284" s="117" t="b">
        <f>IF('Copy &amp; Paste Roster Report Here'!$A281='Analytical Tests'!AG$7,IF($F284="N",IF($J284&gt;=$C284,AG$6,+($I284/$D284)*AG$6),0))</f>
        <v>0</v>
      </c>
      <c r="AH284" s="117" t="b">
        <f>IF('Copy &amp; Paste Roster Report Here'!$A281='Analytical Tests'!AH$7,IF($F284="N",IF($J284&gt;=$C284,AH$6,+($I284/$D284)*AH$6),0))</f>
        <v>0</v>
      </c>
      <c r="AI284" s="117" t="b">
        <f>IF('Copy &amp; Paste Roster Report Here'!$A281='Analytical Tests'!AI$7,IF($F284="N",IF($J284&gt;=$C284,AI$6,+($I284/$D284)*AI$6),0))</f>
        <v>0</v>
      </c>
      <c r="AJ284" s="79"/>
      <c r="AK284" s="118">
        <f>IF('Copy &amp; Paste Roster Report Here'!$A281=AK$7,IF('Copy &amp; Paste Roster Report Here'!$M281="FT",1,0),0)</f>
        <v>0</v>
      </c>
      <c r="AL284" s="118">
        <f>IF('Copy &amp; Paste Roster Report Here'!$A281=AL$7,IF('Copy &amp; Paste Roster Report Here'!$M281="FT",1,0),0)</f>
        <v>0</v>
      </c>
      <c r="AM284" s="118">
        <f>IF('Copy &amp; Paste Roster Report Here'!$A281=AM$7,IF('Copy &amp; Paste Roster Report Here'!$M281="FT",1,0),0)</f>
        <v>0</v>
      </c>
      <c r="AN284" s="118">
        <f>IF('Copy &amp; Paste Roster Report Here'!$A281=AN$7,IF('Copy &amp; Paste Roster Report Here'!$M281="FT",1,0),0)</f>
        <v>0</v>
      </c>
      <c r="AO284" s="118">
        <f>IF('Copy &amp; Paste Roster Report Here'!$A281=AO$7,IF('Copy &amp; Paste Roster Report Here'!$M281="FT",1,0),0)</f>
        <v>0</v>
      </c>
      <c r="AP284" s="118">
        <f>IF('Copy &amp; Paste Roster Report Here'!$A281=AP$7,IF('Copy &amp; Paste Roster Report Here'!$M281="FT",1,0),0)</f>
        <v>0</v>
      </c>
      <c r="AQ284" s="118">
        <f>IF('Copy &amp; Paste Roster Report Here'!$A281=AQ$7,IF('Copy &amp; Paste Roster Report Here'!$M281="FT",1,0),0)</f>
        <v>0</v>
      </c>
      <c r="AR284" s="118">
        <f>IF('Copy &amp; Paste Roster Report Here'!$A281=AR$7,IF('Copy &amp; Paste Roster Report Here'!$M281="FT",1,0),0)</f>
        <v>0</v>
      </c>
      <c r="AS284" s="118">
        <f>IF('Copy &amp; Paste Roster Report Here'!$A281=AS$7,IF('Copy &amp; Paste Roster Report Here'!$M281="FT",1,0),0)</f>
        <v>0</v>
      </c>
      <c r="AT284" s="118">
        <f>IF('Copy &amp; Paste Roster Report Here'!$A281=AT$7,IF('Copy &amp; Paste Roster Report Here'!$M281="FT",1,0),0)</f>
        <v>0</v>
      </c>
      <c r="AU284" s="118">
        <f>IF('Copy &amp; Paste Roster Report Here'!$A281=AU$7,IF('Copy &amp; Paste Roster Report Here'!$M281="FT",1,0),0)</f>
        <v>0</v>
      </c>
      <c r="AV284" s="73">
        <f t="shared" si="70"/>
        <v>0</v>
      </c>
      <c r="AW284" s="119">
        <f>IF('Copy &amp; Paste Roster Report Here'!$A281=AW$7,IF('Copy &amp; Paste Roster Report Here'!$M281="HT",1,0),0)</f>
        <v>0</v>
      </c>
      <c r="AX284" s="119">
        <f>IF('Copy &amp; Paste Roster Report Here'!$A281=AX$7,IF('Copy &amp; Paste Roster Report Here'!$M281="HT",1,0),0)</f>
        <v>0</v>
      </c>
      <c r="AY284" s="119">
        <f>IF('Copy &amp; Paste Roster Report Here'!$A281=AY$7,IF('Copy &amp; Paste Roster Report Here'!$M281="HT",1,0),0)</f>
        <v>0</v>
      </c>
      <c r="AZ284" s="119">
        <f>IF('Copy &amp; Paste Roster Report Here'!$A281=AZ$7,IF('Copy &amp; Paste Roster Report Here'!$M281="HT",1,0),0)</f>
        <v>0</v>
      </c>
      <c r="BA284" s="119">
        <f>IF('Copy &amp; Paste Roster Report Here'!$A281=BA$7,IF('Copy &amp; Paste Roster Report Here'!$M281="HT",1,0),0)</f>
        <v>0</v>
      </c>
      <c r="BB284" s="119">
        <f>IF('Copy &amp; Paste Roster Report Here'!$A281=BB$7,IF('Copy &amp; Paste Roster Report Here'!$M281="HT",1,0),0)</f>
        <v>0</v>
      </c>
      <c r="BC284" s="119">
        <f>IF('Copy &amp; Paste Roster Report Here'!$A281=BC$7,IF('Copy &amp; Paste Roster Report Here'!$M281="HT",1,0),0)</f>
        <v>0</v>
      </c>
      <c r="BD284" s="119">
        <f>IF('Copy &amp; Paste Roster Report Here'!$A281=BD$7,IF('Copy &amp; Paste Roster Report Here'!$M281="HT",1,0),0)</f>
        <v>0</v>
      </c>
      <c r="BE284" s="119">
        <f>IF('Copy &amp; Paste Roster Report Here'!$A281=BE$7,IF('Copy &amp; Paste Roster Report Here'!$M281="HT",1,0),0)</f>
        <v>0</v>
      </c>
      <c r="BF284" s="119">
        <f>IF('Copy &amp; Paste Roster Report Here'!$A281=BF$7,IF('Copy &amp; Paste Roster Report Here'!$M281="HT",1,0),0)</f>
        <v>0</v>
      </c>
      <c r="BG284" s="119">
        <f>IF('Copy &amp; Paste Roster Report Here'!$A281=BG$7,IF('Copy &amp; Paste Roster Report Here'!$M281="HT",1,0),0)</f>
        <v>0</v>
      </c>
      <c r="BH284" s="73">
        <f t="shared" si="71"/>
        <v>0</v>
      </c>
      <c r="BI284" s="120">
        <f>IF('Copy &amp; Paste Roster Report Here'!$A281=BI$7,IF('Copy &amp; Paste Roster Report Here'!$M281="MT",1,0),0)</f>
        <v>0</v>
      </c>
      <c r="BJ284" s="120">
        <f>IF('Copy &amp; Paste Roster Report Here'!$A281=BJ$7,IF('Copy &amp; Paste Roster Report Here'!$M281="MT",1,0),0)</f>
        <v>0</v>
      </c>
      <c r="BK284" s="120">
        <f>IF('Copy &amp; Paste Roster Report Here'!$A281=BK$7,IF('Copy &amp; Paste Roster Report Here'!$M281="MT",1,0),0)</f>
        <v>0</v>
      </c>
      <c r="BL284" s="120">
        <f>IF('Copy &amp; Paste Roster Report Here'!$A281=BL$7,IF('Copy &amp; Paste Roster Report Here'!$M281="MT",1,0),0)</f>
        <v>0</v>
      </c>
      <c r="BM284" s="120">
        <f>IF('Copy &amp; Paste Roster Report Here'!$A281=BM$7,IF('Copy &amp; Paste Roster Report Here'!$M281="MT",1,0),0)</f>
        <v>0</v>
      </c>
      <c r="BN284" s="120">
        <f>IF('Copy &amp; Paste Roster Report Here'!$A281=BN$7,IF('Copy &amp; Paste Roster Report Here'!$M281="MT",1,0),0)</f>
        <v>0</v>
      </c>
      <c r="BO284" s="120">
        <f>IF('Copy &amp; Paste Roster Report Here'!$A281=BO$7,IF('Copy &amp; Paste Roster Report Here'!$M281="MT",1,0),0)</f>
        <v>0</v>
      </c>
      <c r="BP284" s="120">
        <f>IF('Copy &amp; Paste Roster Report Here'!$A281=BP$7,IF('Copy &amp; Paste Roster Report Here'!$M281="MT",1,0),0)</f>
        <v>0</v>
      </c>
      <c r="BQ284" s="120">
        <f>IF('Copy &amp; Paste Roster Report Here'!$A281=BQ$7,IF('Copy &amp; Paste Roster Report Here'!$M281="MT",1,0),0)</f>
        <v>0</v>
      </c>
      <c r="BR284" s="120">
        <f>IF('Copy &amp; Paste Roster Report Here'!$A281=BR$7,IF('Copy &amp; Paste Roster Report Here'!$M281="MT",1,0),0)</f>
        <v>0</v>
      </c>
      <c r="BS284" s="120">
        <f>IF('Copy &amp; Paste Roster Report Here'!$A281=BS$7,IF('Copy &amp; Paste Roster Report Here'!$M281="MT",1,0),0)</f>
        <v>0</v>
      </c>
      <c r="BT284" s="73">
        <f t="shared" si="72"/>
        <v>0</v>
      </c>
      <c r="BU284" s="121">
        <f>IF('Copy &amp; Paste Roster Report Here'!$A281=BU$7,IF('Copy &amp; Paste Roster Report Here'!$M281="fy",1,0),0)</f>
        <v>0</v>
      </c>
      <c r="BV284" s="121">
        <f>IF('Copy &amp; Paste Roster Report Here'!$A281=BV$7,IF('Copy &amp; Paste Roster Report Here'!$M281="fy",1,0),0)</f>
        <v>0</v>
      </c>
      <c r="BW284" s="121">
        <f>IF('Copy &amp; Paste Roster Report Here'!$A281=BW$7,IF('Copy &amp; Paste Roster Report Here'!$M281="fy",1,0),0)</f>
        <v>0</v>
      </c>
      <c r="BX284" s="121">
        <f>IF('Copy &amp; Paste Roster Report Here'!$A281=BX$7,IF('Copy &amp; Paste Roster Report Here'!$M281="fy",1,0),0)</f>
        <v>0</v>
      </c>
      <c r="BY284" s="121">
        <f>IF('Copy &amp; Paste Roster Report Here'!$A281=BY$7,IF('Copy &amp; Paste Roster Report Here'!$M281="fy",1,0),0)</f>
        <v>0</v>
      </c>
      <c r="BZ284" s="121">
        <f>IF('Copy &amp; Paste Roster Report Here'!$A281=BZ$7,IF('Copy &amp; Paste Roster Report Here'!$M281="fy",1,0),0)</f>
        <v>0</v>
      </c>
      <c r="CA284" s="121">
        <f>IF('Copy &amp; Paste Roster Report Here'!$A281=CA$7,IF('Copy &amp; Paste Roster Report Here'!$M281="fy",1,0),0)</f>
        <v>0</v>
      </c>
      <c r="CB284" s="121">
        <f>IF('Copy &amp; Paste Roster Report Here'!$A281=CB$7,IF('Copy &amp; Paste Roster Report Here'!$M281="fy",1,0),0)</f>
        <v>0</v>
      </c>
      <c r="CC284" s="121">
        <f>IF('Copy &amp; Paste Roster Report Here'!$A281=CC$7,IF('Copy &amp; Paste Roster Report Here'!$M281="fy",1,0),0)</f>
        <v>0</v>
      </c>
      <c r="CD284" s="121">
        <f>IF('Copy &amp; Paste Roster Report Here'!$A281=CD$7,IF('Copy &amp; Paste Roster Report Here'!$M281="fy",1,0),0)</f>
        <v>0</v>
      </c>
      <c r="CE284" s="121">
        <f>IF('Copy &amp; Paste Roster Report Here'!$A281=CE$7,IF('Copy &amp; Paste Roster Report Here'!$M281="fy",1,0),0)</f>
        <v>0</v>
      </c>
      <c r="CF284" s="73">
        <f t="shared" si="73"/>
        <v>0</v>
      </c>
      <c r="CG284" s="122">
        <f>IF('Copy &amp; Paste Roster Report Here'!$A281=CG$7,IF('Copy &amp; Paste Roster Report Here'!$M281="RH",1,0),0)</f>
        <v>0</v>
      </c>
      <c r="CH284" s="122">
        <f>IF('Copy &amp; Paste Roster Report Here'!$A281=CH$7,IF('Copy &amp; Paste Roster Report Here'!$M281="RH",1,0),0)</f>
        <v>0</v>
      </c>
      <c r="CI284" s="122">
        <f>IF('Copy &amp; Paste Roster Report Here'!$A281=CI$7,IF('Copy &amp; Paste Roster Report Here'!$M281="RH",1,0),0)</f>
        <v>0</v>
      </c>
      <c r="CJ284" s="122">
        <f>IF('Copy &amp; Paste Roster Report Here'!$A281=CJ$7,IF('Copy &amp; Paste Roster Report Here'!$M281="RH",1,0),0)</f>
        <v>0</v>
      </c>
      <c r="CK284" s="122">
        <f>IF('Copy &amp; Paste Roster Report Here'!$A281=CK$7,IF('Copy &amp; Paste Roster Report Here'!$M281="RH",1,0),0)</f>
        <v>0</v>
      </c>
      <c r="CL284" s="122">
        <f>IF('Copy &amp; Paste Roster Report Here'!$A281=CL$7,IF('Copy &amp; Paste Roster Report Here'!$M281="RH",1,0),0)</f>
        <v>0</v>
      </c>
      <c r="CM284" s="122">
        <f>IF('Copy &amp; Paste Roster Report Here'!$A281=CM$7,IF('Copy &amp; Paste Roster Report Here'!$M281="RH",1,0),0)</f>
        <v>0</v>
      </c>
      <c r="CN284" s="122">
        <f>IF('Copy &amp; Paste Roster Report Here'!$A281=CN$7,IF('Copy &amp; Paste Roster Report Here'!$M281="RH",1,0),0)</f>
        <v>0</v>
      </c>
      <c r="CO284" s="122">
        <f>IF('Copy &amp; Paste Roster Report Here'!$A281=CO$7,IF('Copy &amp; Paste Roster Report Here'!$M281="RH",1,0),0)</f>
        <v>0</v>
      </c>
      <c r="CP284" s="122">
        <f>IF('Copy &amp; Paste Roster Report Here'!$A281=CP$7,IF('Copy &amp; Paste Roster Report Here'!$M281="RH",1,0),0)</f>
        <v>0</v>
      </c>
      <c r="CQ284" s="122">
        <f>IF('Copy &amp; Paste Roster Report Here'!$A281=CQ$7,IF('Copy &amp; Paste Roster Report Here'!$M281="RH",1,0),0)</f>
        <v>0</v>
      </c>
      <c r="CR284" s="73">
        <f t="shared" si="74"/>
        <v>0</v>
      </c>
      <c r="CS284" s="123">
        <f>IF('Copy &amp; Paste Roster Report Here'!$A281=CS$7,IF('Copy &amp; Paste Roster Report Here'!$M281="QT",1,0),0)</f>
        <v>0</v>
      </c>
      <c r="CT284" s="123">
        <f>IF('Copy &amp; Paste Roster Report Here'!$A281=CT$7,IF('Copy &amp; Paste Roster Report Here'!$M281="QT",1,0),0)</f>
        <v>0</v>
      </c>
      <c r="CU284" s="123">
        <f>IF('Copy &amp; Paste Roster Report Here'!$A281=CU$7,IF('Copy &amp; Paste Roster Report Here'!$M281="QT",1,0),0)</f>
        <v>0</v>
      </c>
      <c r="CV284" s="123">
        <f>IF('Copy &amp; Paste Roster Report Here'!$A281=CV$7,IF('Copy &amp; Paste Roster Report Here'!$M281="QT",1,0),0)</f>
        <v>0</v>
      </c>
      <c r="CW284" s="123">
        <f>IF('Copy &amp; Paste Roster Report Here'!$A281=CW$7,IF('Copy &amp; Paste Roster Report Here'!$M281="QT",1,0),0)</f>
        <v>0</v>
      </c>
      <c r="CX284" s="123">
        <f>IF('Copy &amp; Paste Roster Report Here'!$A281=CX$7,IF('Copy &amp; Paste Roster Report Here'!$M281="QT",1,0),0)</f>
        <v>0</v>
      </c>
      <c r="CY284" s="123">
        <f>IF('Copy &amp; Paste Roster Report Here'!$A281=CY$7,IF('Copy &amp; Paste Roster Report Here'!$M281="QT",1,0),0)</f>
        <v>0</v>
      </c>
      <c r="CZ284" s="123">
        <f>IF('Copy &amp; Paste Roster Report Here'!$A281=CZ$7,IF('Copy &amp; Paste Roster Report Here'!$M281="QT",1,0),0)</f>
        <v>0</v>
      </c>
      <c r="DA284" s="123">
        <f>IF('Copy &amp; Paste Roster Report Here'!$A281=DA$7,IF('Copy &amp; Paste Roster Report Here'!$M281="QT",1,0),0)</f>
        <v>0</v>
      </c>
      <c r="DB284" s="123">
        <f>IF('Copy &amp; Paste Roster Report Here'!$A281=DB$7,IF('Copy &amp; Paste Roster Report Here'!$M281="QT",1,0),0)</f>
        <v>0</v>
      </c>
      <c r="DC284" s="123">
        <f>IF('Copy &amp; Paste Roster Report Here'!$A281=DC$7,IF('Copy &amp; Paste Roster Report Here'!$M281="QT",1,0),0)</f>
        <v>0</v>
      </c>
      <c r="DD284" s="73">
        <f t="shared" si="75"/>
        <v>0</v>
      </c>
      <c r="DE284" s="124">
        <f>IF('Copy &amp; Paste Roster Report Here'!$A281=DE$7,IF('Copy &amp; Paste Roster Report Here'!$M281="xxxxxxxxxxx",1,0),0)</f>
        <v>0</v>
      </c>
      <c r="DF284" s="124">
        <f>IF('Copy &amp; Paste Roster Report Here'!$A281=DF$7,IF('Copy &amp; Paste Roster Report Here'!$M281="xxxxxxxxxxx",1,0),0)</f>
        <v>0</v>
      </c>
      <c r="DG284" s="124">
        <f>IF('Copy &amp; Paste Roster Report Here'!$A281=DG$7,IF('Copy &amp; Paste Roster Report Here'!$M281="xxxxxxxxxxx",1,0),0)</f>
        <v>0</v>
      </c>
      <c r="DH284" s="124">
        <f>IF('Copy &amp; Paste Roster Report Here'!$A281=DH$7,IF('Copy &amp; Paste Roster Report Here'!$M281="xxxxxxxxxxx",1,0),0)</f>
        <v>0</v>
      </c>
      <c r="DI284" s="124">
        <f>IF('Copy &amp; Paste Roster Report Here'!$A281=DI$7,IF('Copy &amp; Paste Roster Report Here'!$M281="xxxxxxxxxxx",1,0),0)</f>
        <v>0</v>
      </c>
      <c r="DJ284" s="124">
        <f>IF('Copy &amp; Paste Roster Report Here'!$A281=DJ$7,IF('Copy &amp; Paste Roster Report Here'!$M281="xxxxxxxxxxx",1,0),0)</f>
        <v>0</v>
      </c>
      <c r="DK284" s="124">
        <f>IF('Copy &amp; Paste Roster Report Here'!$A281=DK$7,IF('Copy &amp; Paste Roster Report Here'!$M281="xxxxxxxxxxx",1,0),0)</f>
        <v>0</v>
      </c>
      <c r="DL284" s="124">
        <f>IF('Copy &amp; Paste Roster Report Here'!$A281=DL$7,IF('Copy &amp; Paste Roster Report Here'!$M281="xxxxxxxxxxx",1,0),0)</f>
        <v>0</v>
      </c>
      <c r="DM284" s="124">
        <f>IF('Copy &amp; Paste Roster Report Here'!$A281=DM$7,IF('Copy &amp; Paste Roster Report Here'!$M281="xxxxxxxxxxx",1,0),0)</f>
        <v>0</v>
      </c>
      <c r="DN284" s="124">
        <f>IF('Copy &amp; Paste Roster Report Here'!$A281=DN$7,IF('Copy &amp; Paste Roster Report Here'!$M281="xxxxxxxxxxx",1,0),0)</f>
        <v>0</v>
      </c>
      <c r="DO284" s="124">
        <f>IF('Copy &amp; Paste Roster Report Here'!$A281=DO$7,IF('Copy &amp; Paste Roster Report Here'!$M281="xxxxxxxxxxx",1,0),0)</f>
        <v>0</v>
      </c>
      <c r="DP284" s="125">
        <f t="shared" si="76"/>
        <v>0</v>
      </c>
      <c r="DQ284" s="126">
        <f t="shared" si="77"/>
        <v>0</v>
      </c>
    </row>
    <row r="285" spans="1:121" x14ac:dyDescent="0.25">
      <c r="A285" s="111">
        <f t="shared" si="63"/>
        <v>0</v>
      </c>
      <c r="B285" s="111">
        <f t="shared" si="64"/>
        <v>0</v>
      </c>
      <c r="C285" s="112">
        <f>+('Copy &amp; Paste Roster Report Here'!$P282-'Copy &amp; Paste Roster Report Here'!$O282)/30</f>
        <v>0</v>
      </c>
      <c r="D285" s="112">
        <f>+('Copy &amp; Paste Roster Report Here'!$P282-'Copy &amp; Paste Roster Report Here'!$O282)</f>
        <v>0</v>
      </c>
      <c r="E285" s="111">
        <f>'Copy &amp; Paste Roster Report Here'!N282</f>
        <v>0</v>
      </c>
      <c r="F285" s="111" t="str">
        <f t="shared" si="65"/>
        <v>N</v>
      </c>
      <c r="G285" s="111">
        <f>'Copy &amp; Paste Roster Report Here'!R282</f>
        <v>0</v>
      </c>
      <c r="H285" s="113">
        <f t="shared" si="66"/>
        <v>0</v>
      </c>
      <c r="I285" s="112">
        <f>IF(F285="N",$F$5-'Copy &amp; Paste Roster Report Here'!O282,+'Copy &amp; Paste Roster Report Here'!Q282-'Copy &amp; Paste Roster Report Here'!O282)</f>
        <v>0</v>
      </c>
      <c r="J285" s="114">
        <f t="shared" si="67"/>
        <v>0</v>
      </c>
      <c r="K285" s="114">
        <f t="shared" si="68"/>
        <v>0</v>
      </c>
      <c r="L285" s="115">
        <f>'Copy &amp; Paste Roster Report Here'!F282</f>
        <v>0</v>
      </c>
      <c r="M285" s="116">
        <f t="shared" si="69"/>
        <v>0</v>
      </c>
      <c r="N285" s="117">
        <f>IF('Copy &amp; Paste Roster Report Here'!$A282='Analytical Tests'!N$7,IF($F285="Y",+$H285*N$6,0),0)</f>
        <v>0</v>
      </c>
      <c r="O285" s="117">
        <f>IF('Copy &amp; Paste Roster Report Here'!$A282='Analytical Tests'!O$7,IF($F285="Y",+$H285*O$6,0),0)</f>
        <v>0</v>
      </c>
      <c r="P285" s="117">
        <f>IF('Copy &amp; Paste Roster Report Here'!$A282='Analytical Tests'!P$7,IF($F285="Y",+$H285*P$6,0),0)</f>
        <v>0</v>
      </c>
      <c r="Q285" s="117">
        <f>IF('Copy &amp; Paste Roster Report Here'!$A282='Analytical Tests'!Q$7,IF($F285="Y",+$H285*Q$6,0),0)</f>
        <v>0</v>
      </c>
      <c r="R285" s="117">
        <f>IF('Copy &amp; Paste Roster Report Here'!$A282='Analytical Tests'!R$7,IF($F285="Y",+$H285*R$6,0),0)</f>
        <v>0</v>
      </c>
      <c r="S285" s="117">
        <f>IF('Copy &amp; Paste Roster Report Here'!$A282='Analytical Tests'!S$7,IF($F285="Y",+$H285*S$6,0),0)</f>
        <v>0</v>
      </c>
      <c r="T285" s="117">
        <f>IF('Copy &amp; Paste Roster Report Here'!$A282='Analytical Tests'!T$7,IF($F285="Y",+$H285*T$6,0),0)</f>
        <v>0</v>
      </c>
      <c r="U285" s="117">
        <f>IF('Copy &amp; Paste Roster Report Here'!$A282='Analytical Tests'!U$7,IF($F285="Y",+$H285*U$6,0),0)</f>
        <v>0</v>
      </c>
      <c r="V285" s="117">
        <f>IF('Copy &amp; Paste Roster Report Here'!$A282='Analytical Tests'!V$7,IF($F285="Y",+$H285*V$6,0),0)</f>
        <v>0</v>
      </c>
      <c r="W285" s="117">
        <f>IF('Copy &amp; Paste Roster Report Here'!$A282='Analytical Tests'!W$7,IF($F285="Y",+$H285*W$6,0),0)</f>
        <v>0</v>
      </c>
      <c r="X285" s="117">
        <f>IF('Copy &amp; Paste Roster Report Here'!$A282='Analytical Tests'!X$7,IF($F285="Y",+$H285*X$6,0),0)</f>
        <v>0</v>
      </c>
      <c r="Y285" s="117" t="b">
        <f>IF('Copy &amp; Paste Roster Report Here'!$A282='Analytical Tests'!Y$7,IF($F285="N",IF($J285&gt;=$C285,Y$6,+($I285/$D285)*Y$6),0))</f>
        <v>0</v>
      </c>
      <c r="Z285" s="117" t="b">
        <f>IF('Copy &amp; Paste Roster Report Here'!$A282='Analytical Tests'!Z$7,IF($F285="N",IF($J285&gt;=$C285,Z$6,+($I285/$D285)*Z$6),0))</f>
        <v>0</v>
      </c>
      <c r="AA285" s="117" t="b">
        <f>IF('Copy &amp; Paste Roster Report Here'!$A282='Analytical Tests'!AA$7,IF($F285="N",IF($J285&gt;=$C285,AA$6,+($I285/$D285)*AA$6),0))</f>
        <v>0</v>
      </c>
      <c r="AB285" s="117" t="b">
        <f>IF('Copy &amp; Paste Roster Report Here'!$A282='Analytical Tests'!AB$7,IF($F285="N",IF($J285&gt;=$C285,AB$6,+($I285/$D285)*AB$6),0))</f>
        <v>0</v>
      </c>
      <c r="AC285" s="117" t="b">
        <f>IF('Copy &amp; Paste Roster Report Here'!$A282='Analytical Tests'!AC$7,IF($F285="N",IF($J285&gt;=$C285,AC$6,+($I285/$D285)*AC$6),0))</f>
        <v>0</v>
      </c>
      <c r="AD285" s="117" t="b">
        <f>IF('Copy &amp; Paste Roster Report Here'!$A282='Analytical Tests'!AD$7,IF($F285="N",IF($J285&gt;=$C285,AD$6,+($I285/$D285)*AD$6),0))</f>
        <v>0</v>
      </c>
      <c r="AE285" s="117" t="b">
        <f>IF('Copy &amp; Paste Roster Report Here'!$A282='Analytical Tests'!AE$7,IF($F285="N",IF($J285&gt;=$C285,AE$6,+($I285/$D285)*AE$6),0))</f>
        <v>0</v>
      </c>
      <c r="AF285" s="117" t="b">
        <f>IF('Copy &amp; Paste Roster Report Here'!$A282='Analytical Tests'!AF$7,IF($F285="N",IF($J285&gt;=$C285,AF$6,+($I285/$D285)*AF$6),0))</f>
        <v>0</v>
      </c>
      <c r="AG285" s="117" t="b">
        <f>IF('Copy &amp; Paste Roster Report Here'!$A282='Analytical Tests'!AG$7,IF($F285="N",IF($J285&gt;=$C285,AG$6,+($I285/$D285)*AG$6),0))</f>
        <v>0</v>
      </c>
      <c r="AH285" s="117" t="b">
        <f>IF('Copy &amp; Paste Roster Report Here'!$A282='Analytical Tests'!AH$7,IF($F285="N",IF($J285&gt;=$C285,AH$6,+($I285/$D285)*AH$6),0))</f>
        <v>0</v>
      </c>
      <c r="AI285" s="117" t="b">
        <f>IF('Copy &amp; Paste Roster Report Here'!$A282='Analytical Tests'!AI$7,IF($F285="N",IF($J285&gt;=$C285,AI$6,+($I285/$D285)*AI$6),0))</f>
        <v>0</v>
      </c>
      <c r="AJ285" s="79"/>
      <c r="AK285" s="118">
        <f>IF('Copy &amp; Paste Roster Report Here'!$A282=AK$7,IF('Copy &amp; Paste Roster Report Here'!$M282="FT",1,0),0)</f>
        <v>0</v>
      </c>
      <c r="AL285" s="118">
        <f>IF('Copy &amp; Paste Roster Report Here'!$A282=AL$7,IF('Copy &amp; Paste Roster Report Here'!$M282="FT",1,0),0)</f>
        <v>0</v>
      </c>
      <c r="AM285" s="118">
        <f>IF('Copy &amp; Paste Roster Report Here'!$A282=AM$7,IF('Copy &amp; Paste Roster Report Here'!$M282="FT",1,0),0)</f>
        <v>0</v>
      </c>
      <c r="AN285" s="118">
        <f>IF('Copy &amp; Paste Roster Report Here'!$A282=AN$7,IF('Copy &amp; Paste Roster Report Here'!$M282="FT",1,0),0)</f>
        <v>0</v>
      </c>
      <c r="AO285" s="118">
        <f>IF('Copy &amp; Paste Roster Report Here'!$A282=AO$7,IF('Copy &amp; Paste Roster Report Here'!$M282="FT",1,0),0)</f>
        <v>0</v>
      </c>
      <c r="AP285" s="118">
        <f>IF('Copy &amp; Paste Roster Report Here'!$A282=AP$7,IF('Copy &amp; Paste Roster Report Here'!$M282="FT",1,0),0)</f>
        <v>0</v>
      </c>
      <c r="AQ285" s="118">
        <f>IF('Copy &amp; Paste Roster Report Here'!$A282=AQ$7,IF('Copy &amp; Paste Roster Report Here'!$M282="FT",1,0),0)</f>
        <v>0</v>
      </c>
      <c r="AR285" s="118">
        <f>IF('Copy &amp; Paste Roster Report Here'!$A282=AR$7,IF('Copy &amp; Paste Roster Report Here'!$M282="FT",1,0),0)</f>
        <v>0</v>
      </c>
      <c r="AS285" s="118">
        <f>IF('Copy &amp; Paste Roster Report Here'!$A282=AS$7,IF('Copy &amp; Paste Roster Report Here'!$M282="FT",1,0),0)</f>
        <v>0</v>
      </c>
      <c r="AT285" s="118">
        <f>IF('Copy &amp; Paste Roster Report Here'!$A282=AT$7,IF('Copy &amp; Paste Roster Report Here'!$M282="FT",1,0),0)</f>
        <v>0</v>
      </c>
      <c r="AU285" s="118">
        <f>IF('Copy &amp; Paste Roster Report Here'!$A282=AU$7,IF('Copy &amp; Paste Roster Report Here'!$M282="FT",1,0),0)</f>
        <v>0</v>
      </c>
      <c r="AV285" s="73">
        <f t="shared" si="70"/>
        <v>0</v>
      </c>
      <c r="AW285" s="119">
        <f>IF('Copy &amp; Paste Roster Report Here'!$A282=AW$7,IF('Copy &amp; Paste Roster Report Here'!$M282="HT",1,0),0)</f>
        <v>0</v>
      </c>
      <c r="AX285" s="119">
        <f>IF('Copy &amp; Paste Roster Report Here'!$A282=AX$7,IF('Copy &amp; Paste Roster Report Here'!$M282="HT",1,0),0)</f>
        <v>0</v>
      </c>
      <c r="AY285" s="119">
        <f>IF('Copy &amp; Paste Roster Report Here'!$A282=AY$7,IF('Copy &amp; Paste Roster Report Here'!$M282="HT",1,0),0)</f>
        <v>0</v>
      </c>
      <c r="AZ285" s="119">
        <f>IF('Copy &amp; Paste Roster Report Here'!$A282=AZ$7,IF('Copy &amp; Paste Roster Report Here'!$M282="HT",1,0),0)</f>
        <v>0</v>
      </c>
      <c r="BA285" s="119">
        <f>IF('Copy &amp; Paste Roster Report Here'!$A282=BA$7,IF('Copy &amp; Paste Roster Report Here'!$M282="HT",1,0),0)</f>
        <v>0</v>
      </c>
      <c r="BB285" s="119">
        <f>IF('Copy &amp; Paste Roster Report Here'!$A282=BB$7,IF('Copy &amp; Paste Roster Report Here'!$M282="HT",1,0),0)</f>
        <v>0</v>
      </c>
      <c r="BC285" s="119">
        <f>IF('Copy &amp; Paste Roster Report Here'!$A282=BC$7,IF('Copy &amp; Paste Roster Report Here'!$M282="HT",1,0),0)</f>
        <v>0</v>
      </c>
      <c r="BD285" s="119">
        <f>IF('Copy &amp; Paste Roster Report Here'!$A282=BD$7,IF('Copy &amp; Paste Roster Report Here'!$M282="HT",1,0),0)</f>
        <v>0</v>
      </c>
      <c r="BE285" s="119">
        <f>IF('Copy &amp; Paste Roster Report Here'!$A282=BE$7,IF('Copy &amp; Paste Roster Report Here'!$M282="HT",1,0),0)</f>
        <v>0</v>
      </c>
      <c r="BF285" s="119">
        <f>IF('Copy &amp; Paste Roster Report Here'!$A282=BF$7,IF('Copy &amp; Paste Roster Report Here'!$M282="HT",1,0),0)</f>
        <v>0</v>
      </c>
      <c r="BG285" s="119">
        <f>IF('Copy &amp; Paste Roster Report Here'!$A282=BG$7,IF('Copy &amp; Paste Roster Report Here'!$M282="HT",1,0),0)</f>
        <v>0</v>
      </c>
      <c r="BH285" s="73">
        <f t="shared" si="71"/>
        <v>0</v>
      </c>
      <c r="BI285" s="120">
        <f>IF('Copy &amp; Paste Roster Report Here'!$A282=BI$7,IF('Copy &amp; Paste Roster Report Here'!$M282="MT",1,0),0)</f>
        <v>0</v>
      </c>
      <c r="BJ285" s="120">
        <f>IF('Copy &amp; Paste Roster Report Here'!$A282=BJ$7,IF('Copy &amp; Paste Roster Report Here'!$M282="MT",1,0),0)</f>
        <v>0</v>
      </c>
      <c r="BK285" s="120">
        <f>IF('Copy &amp; Paste Roster Report Here'!$A282=BK$7,IF('Copy &amp; Paste Roster Report Here'!$M282="MT",1,0),0)</f>
        <v>0</v>
      </c>
      <c r="BL285" s="120">
        <f>IF('Copy &amp; Paste Roster Report Here'!$A282=BL$7,IF('Copy &amp; Paste Roster Report Here'!$M282="MT",1,0),0)</f>
        <v>0</v>
      </c>
      <c r="BM285" s="120">
        <f>IF('Copy &amp; Paste Roster Report Here'!$A282=BM$7,IF('Copy &amp; Paste Roster Report Here'!$M282="MT",1,0),0)</f>
        <v>0</v>
      </c>
      <c r="BN285" s="120">
        <f>IF('Copy &amp; Paste Roster Report Here'!$A282=BN$7,IF('Copy &amp; Paste Roster Report Here'!$M282="MT",1,0),0)</f>
        <v>0</v>
      </c>
      <c r="BO285" s="120">
        <f>IF('Copy &amp; Paste Roster Report Here'!$A282=BO$7,IF('Copy &amp; Paste Roster Report Here'!$M282="MT",1,0),0)</f>
        <v>0</v>
      </c>
      <c r="BP285" s="120">
        <f>IF('Copy &amp; Paste Roster Report Here'!$A282=BP$7,IF('Copy &amp; Paste Roster Report Here'!$M282="MT",1,0),0)</f>
        <v>0</v>
      </c>
      <c r="BQ285" s="120">
        <f>IF('Copy &amp; Paste Roster Report Here'!$A282=BQ$7,IF('Copy &amp; Paste Roster Report Here'!$M282="MT",1,0),0)</f>
        <v>0</v>
      </c>
      <c r="BR285" s="120">
        <f>IF('Copy &amp; Paste Roster Report Here'!$A282=BR$7,IF('Copy &amp; Paste Roster Report Here'!$M282="MT",1,0),0)</f>
        <v>0</v>
      </c>
      <c r="BS285" s="120">
        <f>IF('Copy &amp; Paste Roster Report Here'!$A282=BS$7,IF('Copy &amp; Paste Roster Report Here'!$M282="MT",1,0),0)</f>
        <v>0</v>
      </c>
      <c r="BT285" s="73">
        <f t="shared" si="72"/>
        <v>0</v>
      </c>
      <c r="BU285" s="121">
        <f>IF('Copy &amp; Paste Roster Report Here'!$A282=BU$7,IF('Copy &amp; Paste Roster Report Here'!$M282="fy",1,0),0)</f>
        <v>0</v>
      </c>
      <c r="BV285" s="121">
        <f>IF('Copy &amp; Paste Roster Report Here'!$A282=BV$7,IF('Copy &amp; Paste Roster Report Here'!$M282="fy",1,0),0)</f>
        <v>0</v>
      </c>
      <c r="BW285" s="121">
        <f>IF('Copy &amp; Paste Roster Report Here'!$A282=BW$7,IF('Copy &amp; Paste Roster Report Here'!$M282="fy",1,0),0)</f>
        <v>0</v>
      </c>
      <c r="BX285" s="121">
        <f>IF('Copy &amp; Paste Roster Report Here'!$A282=BX$7,IF('Copy &amp; Paste Roster Report Here'!$M282="fy",1,0),0)</f>
        <v>0</v>
      </c>
      <c r="BY285" s="121">
        <f>IF('Copy &amp; Paste Roster Report Here'!$A282=BY$7,IF('Copy &amp; Paste Roster Report Here'!$M282="fy",1,0),0)</f>
        <v>0</v>
      </c>
      <c r="BZ285" s="121">
        <f>IF('Copy &amp; Paste Roster Report Here'!$A282=BZ$7,IF('Copy &amp; Paste Roster Report Here'!$M282="fy",1,0),0)</f>
        <v>0</v>
      </c>
      <c r="CA285" s="121">
        <f>IF('Copy &amp; Paste Roster Report Here'!$A282=CA$7,IF('Copy &amp; Paste Roster Report Here'!$M282="fy",1,0),0)</f>
        <v>0</v>
      </c>
      <c r="CB285" s="121">
        <f>IF('Copy &amp; Paste Roster Report Here'!$A282=CB$7,IF('Copy &amp; Paste Roster Report Here'!$M282="fy",1,0),0)</f>
        <v>0</v>
      </c>
      <c r="CC285" s="121">
        <f>IF('Copy &amp; Paste Roster Report Here'!$A282=CC$7,IF('Copy &amp; Paste Roster Report Here'!$M282="fy",1,0),0)</f>
        <v>0</v>
      </c>
      <c r="CD285" s="121">
        <f>IF('Copy &amp; Paste Roster Report Here'!$A282=CD$7,IF('Copy &amp; Paste Roster Report Here'!$M282="fy",1,0),0)</f>
        <v>0</v>
      </c>
      <c r="CE285" s="121">
        <f>IF('Copy &amp; Paste Roster Report Here'!$A282=CE$7,IF('Copy &amp; Paste Roster Report Here'!$M282="fy",1,0),0)</f>
        <v>0</v>
      </c>
      <c r="CF285" s="73">
        <f t="shared" si="73"/>
        <v>0</v>
      </c>
      <c r="CG285" s="122">
        <f>IF('Copy &amp; Paste Roster Report Here'!$A282=CG$7,IF('Copy &amp; Paste Roster Report Here'!$M282="RH",1,0),0)</f>
        <v>0</v>
      </c>
      <c r="CH285" s="122">
        <f>IF('Copy &amp; Paste Roster Report Here'!$A282=CH$7,IF('Copy &amp; Paste Roster Report Here'!$M282="RH",1,0),0)</f>
        <v>0</v>
      </c>
      <c r="CI285" s="122">
        <f>IF('Copy &amp; Paste Roster Report Here'!$A282=CI$7,IF('Copy &amp; Paste Roster Report Here'!$M282="RH",1,0),0)</f>
        <v>0</v>
      </c>
      <c r="CJ285" s="122">
        <f>IF('Copy &amp; Paste Roster Report Here'!$A282=CJ$7,IF('Copy &amp; Paste Roster Report Here'!$M282="RH",1,0),0)</f>
        <v>0</v>
      </c>
      <c r="CK285" s="122">
        <f>IF('Copy &amp; Paste Roster Report Here'!$A282=CK$7,IF('Copy &amp; Paste Roster Report Here'!$M282="RH",1,0),0)</f>
        <v>0</v>
      </c>
      <c r="CL285" s="122">
        <f>IF('Copy &amp; Paste Roster Report Here'!$A282=CL$7,IF('Copy &amp; Paste Roster Report Here'!$M282="RH",1,0),0)</f>
        <v>0</v>
      </c>
      <c r="CM285" s="122">
        <f>IF('Copy &amp; Paste Roster Report Here'!$A282=CM$7,IF('Copy &amp; Paste Roster Report Here'!$M282="RH",1,0),0)</f>
        <v>0</v>
      </c>
      <c r="CN285" s="122">
        <f>IF('Copy &amp; Paste Roster Report Here'!$A282=CN$7,IF('Copy &amp; Paste Roster Report Here'!$M282="RH",1,0),0)</f>
        <v>0</v>
      </c>
      <c r="CO285" s="122">
        <f>IF('Copy &amp; Paste Roster Report Here'!$A282=CO$7,IF('Copy &amp; Paste Roster Report Here'!$M282="RH",1,0),0)</f>
        <v>0</v>
      </c>
      <c r="CP285" s="122">
        <f>IF('Copy &amp; Paste Roster Report Here'!$A282=CP$7,IF('Copy &amp; Paste Roster Report Here'!$M282="RH",1,0),0)</f>
        <v>0</v>
      </c>
      <c r="CQ285" s="122">
        <f>IF('Copy &amp; Paste Roster Report Here'!$A282=CQ$7,IF('Copy &amp; Paste Roster Report Here'!$M282="RH",1,0),0)</f>
        <v>0</v>
      </c>
      <c r="CR285" s="73">
        <f t="shared" si="74"/>
        <v>0</v>
      </c>
      <c r="CS285" s="123">
        <f>IF('Copy &amp; Paste Roster Report Here'!$A282=CS$7,IF('Copy &amp; Paste Roster Report Here'!$M282="QT",1,0),0)</f>
        <v>0</v>
      </c>
      <c r="CT285" s="123">
        <f>IF('Copy &amp; Paste Roster Report Here'!$A282=CT$7,IF('Copy &amp; Paste Roster Report Here'!$M282="QT",1,0),0)</f>
        <v>0</v>
      </c>
      <c r="CU285" s="123">
        <f>IF('Copy &amp; Paste Roster Report Here'!$A282=CU$7,IF('Copy &amp; Paste Roster Report Here'!$M282="QT",1,0),0)</f>
        <v>0</v>
      </c>
      <c r="CV285" s="123">
        <f>IF('Copy &amp; Paste Roster Report Here'!$A282=CV$7,IF('Copy &amp; Paste Roster Report Here'!$M282="QT",1,0),0)</f>
        <v>0</v>
      </c>
      <c r="CW285" s="123">
        <f>IF('Copy &amp; Paste Roster Report Here'!$A282=CW$7,IF('Copy &amp; Paste Roster Report Here'!$M282="QT",1,0),0)</f>
        <v>0</v>
      </c>
      <c r="CX285" s="123">
        <f>IF('Copy &amp; Paste Roster Report Here'!$A282=CX$7,IF('Copy &amp; Paste Roster Report Here'!$M282="QT",1,0),0)</f>
        <v>0</v>
      </c>
      <c r="CY285" s="123">
        <f>IF('Copy &amp; Paste Roster Report Here'!$A282=CY$7,IF('Copy &amp; Paste Roster Report Here'!$M282="QT",1,0),0)</f>
        <v>0</v>
      </c>
      <c r="CZ285" s="123">
        <f>IF('Copy &amp; Paste Roster Report Here'!$A282=CZ$7,IF('Copy &amp; Paste Roster Report Here'!$M282="QT",1,0),0)</f>
        <v>0</v>
      </c>
      <c r="DA285" s="123">
        <f>IF('Copy &amp; Paste Roster Report Here'!$A282=DA$7,IF('Copy &amp; Paste Roster Report Here'!$M282="QT",1,0),0)</f>
        <v>0</v>
      </c>
      <c r="DB285" s="123">
        <f>IF('Copy &amp; Paste Roster Report Here'!$A282=DB$7,IF('Copy &amp; Paste Roster Report Here'!$M282="QT",1,0),0)</f>
        <v>0</v>
      </c>
      <c r="DC285" s="123">
        <f>IF('Copy &amp; Paste Roster Report Here'!$A282=DC$7,IF('Copy &amp; Paste Roster Report Here'!$M282="QT",1,0),0)</f>
        <v>0</v>
      </c>
      <c r="DD285" s="73">
        <f t="shared" si="75"/>
        <v>0</v>
      </c>
      <c r="DE285" s="124">
        <f>IF('Copy &amp; Paste Roster Report Here'!$A282=DE$7,IF('Copy &amp; Paste Roster Report Here'!$M282="xxxxxxxxxxx",1,0),0)</f>
        <v>0</v>
      </c>
      <c r="DF285" s="124">
        <f>IF('Copy &amp; Paste Roster Report Here'!$A282=DF$7,IF('Copy &amp; Paste Roster Report Here'!$M282="xxxxxxxxxxx",1,0),0)</f>
        <v>0</v>
      </c>
      <c r="DG285" s="124">
        <f>IF('Copy &amp; Paste Roster Report Here'!$A282=DG$7,IF('Copy &amp; Paste Roster Report Here'!$M282="xxxxxxxxxxx",1,0),0)</f>
        <v>0</v>
      </c>
      <c r="DH285" s="124">
        <f>IF('Copy &amp; Paste Roster Report Here'!$A282=DH$7,IF('Copy &amp; Paste Roster Report Here'!$M282="xxxxxxxxxxx",1,0),0)</f>
        <v>0</v>
      </c>
      <c r="DI285" s="124">
        <f>IF('Copy &amp; Paste Roster Report Here'!$A282=DI$7,IF('Copy &amp; Paste Roster Report Here'!$M282="xxxxxxxxxxx",1,0),0)</f>
        <v>0</v>
      </c>
      <c r="DJ285" s="124">
        <f>IF('Copy &amp; Paste Roster Report Here'!$A282=DJ$7,IF('Copy &amp; Paste Roster Report Here'!$M282="xxxxxxxxxxx",1,0),0)</f>
        <v>0</v>
      </c>
      <c r="DK285" s="124">
        <f>IF('Copy &amp; Paste Roster Report Here'!$A282=DK$7,IF('Copy &amp; Paste Roster Report Here'!$M282="xxxxxxxxxxx",1,0),0)</f>
        <v>0</v>
      </c>
      <c r="DL285" s="124">
        <f>IF('Copy &amp; Paste Roster Report Here'!$A282=DL$7,IF('Copy &amp; Paste Roster Report Here'!$M282="xxxxxxxxxxx",1,0),0)</f>
        <v>0</v>
      </c>
      <c r="DM285" s="124">
        <f>IF('Copy &amp; Paste Roster Report Here'!$A282=DM$7,IF('Copy &amp; Paste Roster Report Here'!$M282="xxxxxxxxxxx",1,0),0)</f>
        <v>0</v>
      </c>
      <c r="DN285" s="124">
        <f>IF('Copy &amp; Paste Roster Report Here'!$A282=DN$7,IF('Copy &amp; Paste Roster Report Here'!$M282="xxxxxxxxxxx",1,0),0)</f>
        <v>0</v>
      </c>
      <c r="DO285" s="124">
        <f>IF('Copy &amp; Paste Roster Report Here'!$A282=DO$7,IF('Copy &amp; Paste Roster Report Here'!$M282="xxxxxxxxxxx",1,0),0)</f>
        <v>0</v>
      </c>
      <c r="DP285" s="125">
        <f t="shared" si="76"/>
        <v>0</v>
      </c>
      <c r="DQ285" s="126">
        <f t="shared" si="77"/>
        <v>0</v>
      </c>
    </row>
    <row r="286" spans="1:121" x14ac:dyDescent="0.25">
      <c r="A286" s="111">
        <f t="shared" si="63"/>
        <v>0</v>
      </c>
      <c r="B286" s="111">
        <f t="shared" si="64"/>
        <v>0</v>
      </c>
      <c r="C286" s="112">
        <f>+('Copy &amp; Paste Roster Report Here'!$P283-'Copy &amp; Paste Roster Report Here'!$O283)/30</f>
        <v>0</v>
      </c>
      <c r="D286" s="112">
        <f>+('Copy &amp; Paste Roster Report Here'!$P283-'Copy &amp; Paste Roster Report Here'!$O283)</f>
        <v>0</v>
      </c>
      <c r="E286" s="111">
        <f>'Copy &amp; Paste Roster Report Here'!N283</f>
        <v>0</v>
      </c>
      <c r="F286" s="111" t="str">
        <f t="shared" si="65"/>
        <v>N</v>
      </c>
      <c r="G286" s="111">
        <f>'Copy &amp; Paste Roster Report Here'!R283</f>
        <v>0</v>
      </c>
      <c r="H286" s="113">
        <f t="shared" si="66"/>
        <v>0</v>
      </c>
      <c r="I286" s="112">
        <f>IF(F286="N",$F$5-'Copy &amp; Paste Roster Report Here'!O283,+'Copy &amp; Paste Roster Report Here'!Q283-'Copy &amp; Paste Roster Report Here'!O283)</f>
        <v>0</v>
      </c>
      <c r="J286" s="114">
        <f t="shared" si="67"/>
        <v>0</v>
      </c>
      <c r="K286" s="114">
        <f t="shared" si="68"/>
        <v>0</v>
      </c>
      <c r="L286" s="115">
        <f>'Copy &amp; Paste Roster Report Here'!F283</f>
        <v>0</v>
      </c>
      <c r="M286" s="116">
        <f t="shared" si="69"/>
        <v>0</v>
      </c>
      <c r="N286" s="117">
        <f>IF('Copy &amp; Paste Roster Report Here'!$A283='Analytical Tests'!N$7,IF($F286="Y",+$H286*N$6,0),0)</f>
        <v>0</v>
      </c>
      <c r="O286" s="117">
        <f>IF('Copy &amp; Paste Roster Report Here'!$A283='Analytical Tests'!O$7,IF($F286="Y",+$H286*O$6,0),0)</f>
        <v>0</v>
      </c>
      <c r="P286" s="117">
        <f>IF('Copy &amp; Paste Roster Report Here'!$A283='Analytical Tests'!P$7,IF($F286="Y",+$H286*P$6,0),0)</f>
        <v>0</v>
      </c>
      <c r="Q286" s="117">
        <f>IF('Copy &amp; Paste Roster Report Here'!$A283='Analytical Tests'!Q$7,IF($F286="Y",+$H286*Q$6,0),0)</f>
        <v>0</v>
      </c>
      <c r="R286" s="117">
        <f>IF('Copy &amp; Paste Roster Report Here'!$A283='Analytical Tests'!R$7,IF($F286="Y",+$H286*R$6,0),0)</f>
        <v>0</v>
      </c>
      <c r="S286" s="117">
        <f>IF('Copy &amp; Paste Roster Report Here'!$A283='Analytical Tests'!S$7,IF($F286="Y",+$H286*S$6,0),0)</f>
        <v>0</v>
      </c>
      <c r="T286" s="117">
        <f>IF('Copy &amp; Paste Roster Report Here'!$A283='Analytical Tests'!T$7,IF($F286="Y",+$H286*T$6,0),0)</f>
        <v>0</v>
      </c>
      <c r="U286" s="117">
        <f>IF('Copy &amp; Paste Roster Report Here'!$A283='Analytical Tests'!U$7,IF($F286="Y",+$H286*U$6,0),0)</f>
        <v>0</v>
      </c>
      <c r="V286" s="117">
        <f>IF('Copy &amp; Paste Roster Report Here'!$A283='Analytical Tests'!V$7,IF($F286="Y",+$H286*V$6,0),0)</f>
        <v>0</v>
      </c>
      <c r="W286" s="117">
        <f>IF('Copy &amp; Paste Roster Report Here'!$A283='Analytical Tests'!W$7,IF($F286="Y",+$H286*W$6,0),0)</f>
        <v>0</v>
      </c>
      <c r="X286" s="117">
        <f>IF('Copy &amp; Paste Roster Report Here'!$A283='Analytical Tests'!X$7,IF($F286="Y",+$H286*X$6,0),0)</f>
        <v>0</v>
      </c>
      <c r="Y286" s="117" t="b">
        <f>IF('Copy &amp; Paste Roster Report Here'!$A283='Analytical Tests'!Y$7,IF($F286="N",IF($J286&gt;=$C286,Y$6,+($I286/$D286)*Y$6),0))</f>
        <v>0</v>
      </c>
      <c r="Z286" s="117" t="b">
        <f>IF('Copy &amp; Paste Roster Report Here'!$A283='Analytical Tests'!Z$7,IF($F286="N",IF($J286&gt;=$C286,Z$6,+($I286/$D286)*Z$6),0))</f>
        <v>0</v>
      </c>
      <c r="AA286" s="117" t="b">
        <f>IF('Copy &amp; Paste Roster Report Here'!$A283='Analytical Tests'!AA$7,IF($F286="N",IF($J286&gt;=$C286,AA$6,+($I286/$D286)*AA$6),0))</f>
        <v>0</v>
      </c>
      <c r="AB286" s="117" t="b">
        <f>IF('Copy &amp; Paste Roster Report Here'!$A283='Analytical Tests'!AB$7,IF($F286="N",IF($J286&gt;=$C286,AB$6,+($I286/$D286)*AB$6),0))</f>
        <v>0</v>
      </c>
      <c r="AC286" s="117" t="b">
        <f>IF('Copy &amp; Paste Roster Report Here'!$A283='Analytical Tests'!AC$7,IF($F286="N",IF($J286&gt;=$C286,AC$6,+($I286/$D286)*AC$6),0))</f>
        <v>0</v>
      </c>
      <c r="AD286" s="117" t="b">
        <f>IF('Copy &amp; Paste Roster Report Here'!$A283='Analytical Tests'!AD$7,IF($F286="N",IF($J286&gt;=$C286,AD$6,+($I286/$D286)*AD$6),0))</f>
        <v>0</v>
      </c>
      <c r="AE286" s="117" t="b">
        <f>IF('Copy &amp; Paste Roster Report Here'!$A283='Analytical Tests'!AE$7,IF($F286="N",IF($J286&gt;=$C286,AE$6,+($I286/$D286)*AE$6),0))</f>
        <v>0</v>
      </c>
      <c r="AF286" s="117" t="b">
        <f>IF('Copy &amp; Paste Roster Report Here'!$A283='Analytical Tests'!AF$7,IF($F286="N",IF($J286&gt;=$C286,AF$6,+($I286/$D286)*AF$6),0))</f>
        <v>0</v>
      </c>
      <c r="AG286" s="117" t="b">
        <f>IF('Copy &amp; Paste Roster Report Here'!$A283='Analytical Tests'!AG$7,IF($F286="N",IF($J286&gt;=$C286,AG$6,+($I286/$D286)*AG$6),0))</f>
        <v>0</v>
      </c>
      <c r="AH286" s="117" t="b">
        <f>IF('Copy &amp; Paste Roster Report Here'!$A283='Analytical Tests'!AH$7,IF($F286="N",IF($J286&gt;=$C286,AH$6,+($I286/$D286)*AH$6),0))</f>
        <v>0</v>
      </c>
      <c r="AI286" s="117" t="b">
        <f>IF('Copy &amp; Paste Roster Report Here'!$A283='Analytical Tests'!AI$7,IF($F286="N",IF($J286&gt;=$C286,AI$6,+($I286/$D286)*AI$6),0))</f>
        <v>0</v>
      </c>
      <c r="AJ286" s="79"/>
      <c r="AK286" s="118">
        <f>IF('Copy &amp; Paste Roster Report Here'!$A283=AK$7,IF('Copy &amp; Paste Roster Report Here'!$M283="FT",1,0),0)</f>
        <v>0</v>
      </c>
      <c r="AL286" s="118">
        <f>IF('Copy &amp; Paste Roster Report Here'!$A283=AL$7,IF('Copy &amp; Paste Roster Report Here'!$M283="FT",1,0),0)</f>
        <v>0</v>
      </c>
      <c r="AM286" s="118">
        <f>IF('Copy &amp; Paste Roster Report Here'!$A283=AM$7,IF('Copy &amp; Paste Roster Report Here'!$M283="FT",1,0),0)</f>
        <v>0</v>
      </c>
      <c r="AN286" s="118">
        <f>IF('Copy &amp; Paste Roster Report Here'!$A283=AN$7,IF('Copy &amp; Paste Roster Report Here'!$M283="FT",1,0),0)</f>
        <v>0</v>
      </c>
      <c r="AO286" s="118">
        <f>IF('Copy &amp; Paste Roster Report Here'!$A283=AO$7,IF('Copy &amp; Paste Roster Report Here'!$M283="FT",1,0),0)</f>
        <v>0</v>
      </c>
      <c r="AP286" s="118">
        <f>IF('Copy &amp; Paste Roster Report Here'!$A283=AP$7,IF('Copy &amp; Paste Roster Report Here'!$M283="FT",1,0),0)</f>
        <v>0</v>
      </c>
      <c r="AQ286" s="118">
        <f>IF('Copy &amp; Paste Roster Report Here'!$A283=AQ$7,IF('Copy &amp; Paste Roster Report Here'!$M283="FT",1,0),0)</f>
        <v>0</v>
      </c>
      <c r="AR286" s="118">
        <f>IF('Copy &amp; Paste Roster Report Here'!$A283=AR$7,IF('Copy &amp; Paste Roster Report Here'!$M283="FT",1,0),0)</f>
        <v>0</v>
      </c>
      <c r="AS286" s="118">
        <f>IF('Copy &amp; Paste Roster Report Here'!$A283=AS$7,IF('Copy &amp; Paste Roster Report Here'!$M283="FT",1,0),0)</f>
        <v>0</v>
      </c>
      <c r="AT286" s="118">
        <f>IF('Copy &amp; Paste Roster Report Here'!$A283=AT$7,IF('Copy &amp; Paste Roster Report Here'!$M283="FT",1,0),0)</f>
        <v>0</v>
      </c>
      <c r="AU286" s="118">
        <f>IF('Copy &amp; Paste Roster Report Here'!$A283=AU$7,IF('Copy &amp; Paste Roster Report Here'!$M283="FT",1,0),0)</f>
        <v>0</v>
      </c>
      <c r="AV286" s="73">
        <f t="shared" si="70"/>
        <v>0</v>
      </c>
      <c r="AW286" s="119">
        <f>IF('Copy &amp; Paste Roster Report Here'!$A283=AW$7,IF('Copy &amp; Paste Roster Report Here'!$M283="HT",1,0),0)</f>
        <v>0</v>
      </c>
      <c r="AX286" s="119">
        <f>IF('Copy &amp; Paste Roster Report Here'!$A283=AX$7,IF('Copy &amp; Paste Roster Report Here'!$M283="HT",1,0),0)</f>
        <v>0</v>
      </c>
      <c r="AY286" s="119">
        <f>IF('Copy &amp; Paste Roster Report Here'!$A283=AY$7,IF('Copy &amp; Paste Roster Report Here'!$M283="HT",1,0),0)</f>
        <v>0</v>
      </c>
      <c r="AZ286" s="119">
        <f>IF('Copy &amp; Paste Roster Report Here'!$A283=AZ$7,IF('Copy &amp; Paste Roster Report Here'!$M283="HT",1,0),0)</f>
        <v>0</v>
      </c>
      <c r="BA286" s="119">
        <f>IF('Copy &amp; Paste Roster Report Here'!$A283=BA$7,IF('Copy &amp; Paste Roster Report Here'!$M283="HT",1,0),0)</f>
        <v>0</v>
      </c>
      <c r="BB286" s="119">
        <f>IF('Copy &amp; Paste Roster Report Here'!$A283=BB$7,IF('Copy &amp; Paste Roster Report Here'!$M283="HT",1,0),0)</f>
        <v>0</v>
      </c>
      <c r="BC286" s="119">
        <f>IF('Copy &amp; Paste Roster Report Here'!$A283=BC$7,IF('Copy &amp; Paste Roster Report Here'!$M283="HT",1,0),0)</f>
        <v>0</v>
      </c>
      <c r="BD286" s="119">
        <f>IF('Copy &amp; Paste Roster Report Here'!$A283=BD$7,IF('Copy &amp; Paste Roster Report Here'!$M283="HT",1,0),0)</f>
        <v>0</v>
      </c>
      <c r="BE286" s="119">
        <f>IF('Copy &amp; Paste Roster Report Here'!$A283=BE$7,IF('Copy &amp; Paste Roster Report Here'!$M283="HT",1,0),0)</f>
        <v>0</v>
      </c>
      <c r="BF286" s="119">
        <f>IF('Copy &amp; Paste Roster Report Here'!$A283=BF$7,IF('Copy &amp; Paste Roster Report Here'!$M283="HT",1,0),0)</f>
        <v>0</v>
      </c>
      <c r="BG286" s="119">
        <f>IF('Copy &amp; Paste Roster Report Here'!$A283=BG$7,IF('Copy &amp; Paste Roster Report Here'!$M283="HT",1,0),0)</f>
        <v>0</v>
      </c>
      <c r="BH286" s="73">
        <f t="shared" si="71"/>
        <v>0</v>
      </c>
      <c r="BI286" s="120">
        <f>IF('Copy &amp; Paste Roster Report Here'!$A283=BI$7,IF('Copy &amp; Paste Roster Report Here'!$M283="MT",1,0),0)</f>
        <v>0</v>
      </c>
      <c r="BJ286" s="120">
        <f>IF('Copy &amp; Paste Roster Report Here'!$A283=BJ$7,IF('Copy &amp; Paste Roster Report Here'!$M283="MT",1,0),0)</f>
        <v>0</v>
      </c>
      <c r="BK286" s="120">
        <f>IF('Copy &amp; Paste Roster Report Here'!$A283=BK$7,IF('Copy &amp; Paste Roster Report Here'!$M283="MT",1,0),0)</f>
        <v>0</v>
      </c>
      <c r="BL286" s="120">
        <f>IF('Copy &amp; Paste Roster Report Here'!$A283=BL$7,IF('Copy &amp; Paste Roster Report Here'!$M283="MT",1,0),0)</f>
        <v>0</v>
      </c>
      <c r="BM286" s="120">
        <f>IF('Copy &amp; Paste Roster Report Here'!$A283=BM$7,IF('Copy &amp; Paste Roster Report Here'!$M283="MT",1,0),0)</f>
        <v>0</v>
      </c>
      <c r="BN286" s="120">
        <f>IF('Copy &amp; Paste Roster Report Here'!$A283=BN$7,IF('Copy &amp; Paste Roster Report Here'!$M283="MT",1,0),0)</f>
        <v>0</v>
      </c>
      <c r="BO286" s="120">
        <f>IF('Copy &amp; Paste Roster Report Here'!$A283=BO$7,IF('Copy &amp; Paste Roster Report Here'!$M283="MT",1,0),0)</f>
        <v>0</v>
      </c>
      <c r="BP286" s="120">
        <f>IF('Copy &amp; Paste Roster Report Here'!$A283=BP$7,IF('Copy &amp; Paste Roster Report Here'!$M283="MT",1,0),0)</f>
        <v>0</v>
      </c>
      <c r="BQ286" s="120">
        <f>IF('Copy &amp; Paste Roster Report Here'!$A283=BQ$7,IF('Copy &amp; Paste Roster Report Here'!$M283="MT",1,0),0)</f>
        <v>0</v>
      </c>
      <c r="BR286" s="120">
        <f>IF('Copy &amp; Paste Roster Report Here'!$A283=BR$7,IF('Copy &amp; Paste Roster Report Here'!$M283="MT",1,0),0)</f>
        <v>0</v>
      </c>
      <c r="BS286" s="120">
        <f>IF('Copy &amp; Paste Roster Report Here'!$A283=BS$7,IF('Copy &amp; Paste Roster Report Here'!$M283="MT",1,0),0)</f>
        <v>0</v>
      </c>
      <c r="BT286" s="73">
        <f t="shared" si="72"/>
        <v>0</v>
      </c>
      <c r="BU286" s="121">
        <f>IF('Copy &amp; Paste Roster Report Here'!$A283=BU$7,IF('Copy &amp; Paste Roster Report Here'!$M283="fy",1,0),0)</f>
        <v>0</v>
      </c>
      <c r="BV286" s="121">
        <f>IF('Copy &amp; Paste Roster Report Here'!$A283=BV$7,IF('Copy &amp; Paste Roster Report Here'!$M283="fy",1,0),0)</f>
        <v>0</v>
      </c>
      <c r="BW286" s="121">
        <f>IF('Copy &amp; Paste Roster Report Here'!$A283=BW$7,IF('Copy &amp; Paste Roster Report Here'!$M283="fy",1,0),0)</f>
        <v>0</v>
      </c>
      <c r="BX286" s="121">
        <f>IF('Copy &amp; Paste Roster Report Here'!$A283=BX$7,IF('Copy &amp; Paste Roster Report Here'!$M283="fy",1,0),0)</f>
        <v>0</v>
      </c>
      <c r="BY286" s="121">
        <f>IF('Copy &amp; Paste Roster Report Here'!$A283=BY$7,IF('Copy &amp; Paste Roster Report Here'!$M283="fy",1,0),0)</f>
        <v>0</v>
      </c>
      <c r="BZ286" s="121">
        <f>IF('Copy &amp; Paste Roster Report Here'!$A283=BZ$7,IF('Copy &amp; Paste Roster Report Here'!$M283="fy",1,0),0)</f>
        <v>0</v>
      </c>
      <c r="CA286" s="121">
        <f>IF('Copy &amp; Paste Roster Report Here'!$A283=CA$7,IF('Copy &amp; Paste Roster Report Here'!$M283="fy",1,0),0)</f>
        <v>0</v>
      </c>
      <c r="CB286" s="121">
        <f>IF('Copy &amp; Paste Roster Report Here'!$A283=CB$7,IF('Copy &amp; Paste Roster Report Here'!$M283="fy",1,0),0)</f>
        <v>0</v>
      </c>
      <c r="CC286" s="121">
        <f>IF('Copy &amp; Paste Roster Report Here'!$A283=CC$7,IF('Copy &amp; Paste Roster Report Here'!$M283="fy",1,0),0)</f>
        <v>0</v>
      </c>
      <c r="CD286" s="121">
        <f>IF('Copy &amp; Paste Roster Report Here'!$A283=CD$7,IF('Copy &amp; Paste Roster Report Here'!$M283="fy",1,0),0)</f>
        <v>0</v>
      </c>
      <c r="CE286" s="121">
        <f>IF('Copy &amp; Paste Roster Report Here'!$A283=CE$7,IF('Copy &amp; Paste Roster Report Here'!$M283="fy",1,0),0)</f>
        <v>0</v>
      </c>
      <c r="CF286" s="73">
        <f t="shared" si="73"/>
        <v>0</v>
      </c>
      <c r="CG286" s="122">
        <f>IF('Copy &amp; Paste Roster Report Here'!$A283=CG$7,IF('Copy &amp; Paste Roster Report Here'!$M283="RH",1,0),0)</f>
        <v>0</v>
      </c>
      <c r="CH286" s="122">
        <f>IF('Copy &amp; Paste Roster Report Here'!$A283=CH$7,IF('Copy &amp; Paste Roster Report Here'!$M283="RH",1,0),0)</f>
        <v>0</v>
      </c>
      <c r="CI286" s="122">
        <f>IF('Copy &amp; Paste Roster Report Here'!$A283=CI$7,IF('Copy &amp; Paste Roster Report Here'!$M283="RH",1,0),0)</f>
        <v>0</v>
      </c>
      <c r="CJ286" s="122">
        <f>IF('Copy &amp; Paste Roster Report Here'!$A283=CJ$7,IF('Copy &amp; Paste Roster Report Here'!$M283="RH",1,0),0)</f>
        <v>0</v>
      </c>
      <c r="CK286" s="122">
        <f>IF('Copy &amp; Paste Roster Report Here'!$A283=CK$7,IF('Copy &amp; Paste Roster Report Here'!$M283="RH",1,0),0)</f>
        <v>0</v>
      </c>
      <c r="CL286" s="122">
        <f>IF('Copy &amp; Paste Roster Report Here'!$A283=CL$7,IF('Copy &amp; Paste Roster Report Here'!$M283="RH",1,0),0)</f>
        <v>0</v>
      </c>
      <c r="CM286" s="122">
        <f>IF('Copy &amp; Paste Roster Report Here'!$A283=CM$7,IF('Copy &amp; Paste Roster Report Here'!$M283="RH",1,0),0)</f>
        <v>0</v>
      </c>
      <c r="CN286" s="122">
        <f>IF('Copy &amp; Paste Roster Report Here'!$A283=CN$7,IF('Copy &amp; Paste Roster Report Here'!$M283="RH",1,0),0)</f>
        <v>0</v>
      </c>
      <c r="CO286" s="122">
        <f>IF('Copy &amp; Paste Roster Report Here'!$A283=CO$7,IF('Copy &amp; Paste Roster Report Here'!$M283="RH",1,0),0)</f>
        <v>0</v>
      </c>
      <c r="CP286" s="122">
        <f>IF('Copy &amp; Paste Roster Report Here'!$A283=CP$7,IF('Copy &amp; Paste Roster Report Here'!$M283="RH",1,0),0)</f>
        <v>0</v>
      </c>
      <c r="CQ286" s="122">
        <f>IF('Copy &amp; Paste Roster Report Here'!$A283=CQ$7,IF('Copy &amp; Paste Roster Report Here'!$M283="RH",1,0),0)</f>
        <v>0</v>
      </c>
      <c r="CR286" s="73">
        <f t="shared" si="74"/>
        <v>0</v>
      </c>
      <c r="CS286" s="123">
        <f>IF('Copy &amp; Paste Roster Report Here'!$A283=CS$7,IF('Copy &amp; Paste Roster Report Here'!$M283="QT",1,0),0)</f>
        <v>0</v>
      </c>
      <c r="CT286" s="123">
        <f>IF('Copy &amp; Paste Roster Report Here'!$A283=CT$7,IF('Copy &amp; Paste Roster Report Here'!$M283="QT",1,0),0)</f>
        <v>0</v>
      </c>
      <c r="CU286" s="123">
        <f>IF('Copy &amp; Paste Roster Report Here'!$A283=CU$7,IF('Copy &amp; Paste Roster Report Here'!$M283="QT",1,0),0)</f>
        <v>0</v>
      </c>
      <c r="CV286" s="123">
        <f>IF('Copy &amp; Paste Roster Report Here'!$A283=CV$7,IF('Copy &amp; Paste Roster Report Here'!$M283="QT",1,0),0)</f>
        <v>0</v>
      </c>
      <c r="CW286" s="123">
        <f>IF('Copy &amp; Paste Roster Report Here'!$A283=CW$7,IF('Copy &amp; Paste Roster Report Here'!$M283="QT",1,0),0)</f>
        <v>0</v>
      </c>
      <c r="CX286" s="123">
        <f>IF('Copy &amp; Paste Roster Report Here'!$A283=CX$7,IF('Copy &amp; Paste Roster Report Here'!$M283="QT",1,0),0)</f>
        <v>0</v>
      </c>
      <c r="CY286" s="123">
        <f>IF('Copy &amp; Paste Roster Report Here'!$A283=CY$7,IF('Copy &amp; Paste Roster Report Here'!$M283="QT",1,0),0)</f>
        <v>0</v>
      </c>
      <c r="CZ286" s="123">
        <f>IF('Copy &amp; Paste Roster Report Here'!$A283=CZ$7,IF('Copy &amp; Paste Roster Report Here'!$M283="QT",1,0),0)</f>
        <v>0</v>
      </c>
      <c r="DA286" s="123">
        <f>IF('Copy &amp; Paste Roster Report Here'!$A283=DA$7,IF('Copy &amp; Paste Roster Report Here'!$M283="QT",1,0),0)</f>
        <v>0</v>
      </c>
      <c r="DB286" s="123">
        <f>IF('Copy &amp; Paste Roster Report Here'!$A283=DB$7,IF('Copy &amp; Paste Roster Report Here'!$M283="QT",1,0),0)</f>
        <v>0</v>
      </c>
      <c r="DC286" s="123">
        <f>IF('Copy &amp; Paste Roster Report Here'!$A283=DC$7,IF('Copy &amp; Paste Roster Report Here'!$M283="QT",1,0),0)</f>
        <v>0</v>
      </c>
      <c r="DD286" s="73">
        <f t="shared" si="75"/>
        <v>0</v>
      </c>
      <c r="DE286" s="124">
        <f>IF('Copy &amp; Paste Roster Report Here'!$A283=DE$7,IF('Copy &amp; Paste Roster Report Here'!$M283="xxxxxxxxxxx",1,0),0)</f>
        <v>0</v>
      </c>
      <c r="DF286" s="124">
        <f>IF('Copy &amp; Paste Roster Report Here'!$A283=DF$7,IF('Copy &amp; Paste Roster Report Here'!$M283="xxxxxxxxxxx",1,0),0)</f>
        <v>0</v>
      </c>
      <c r="DG286" s="124">
        <f>IF('Copy &amp; Paste Roster Report Here'!$A283=DG$7,IF('Copy &amp; Paste Roster Report Here'!$M283="xxxxxxxxxxx",1,0),0)</f>
        <v>0</v>
      </c>
      <c r="DH286" s="124">
        <f>IF('Copy &amp; Paste Roster Report Here'!$A283=DH$7,IF('Copy &amp; Paste Roster Report Here'!$M283="xxxxxxxxxxx",1,0),0)</f>
        <v>0</v>
      </c>
      <c r="DI286" s="124">
        <f>IF('Copy &amp; Paste Roster Report Here'!$A283=DI$7,IF('Copy &amp; Paste Roster Report Here'!$M283="xxxxxxxxxxx",1,0),0)</f>
        <v>0</v>
      </c>
      <c r="DJ286" s="124">
        <f>IF('Copy &amp; Paste Roster Report Here'!$A283=DJ$7,IF('Copy &amp; Paste Roster Report Here'!$M283="xxxxxxxxxxx",1,0),0)</f>
        <v>0</v>
      </c>
      <c r="DK286" s="124">
        <f>IF('Copy &amp; Paste Roster Report Here'!$A283=DK$7,IF('Copy &amp; Paste Roster Report Here'!$M283="xxxxxxxxxxx",1,0),0)</f>
        <v>0</v>
      </c>
      <c r="DL286" s="124">
        <f>IF('Copy &amp; Paste Roster Report Here'!$A283=DL$7,IF('Copy &amp; Paste Roster Report Here'!$M283="xxxxxxxxxxx",1,0),0)</f>
        <v>0</v>
      </c>
      <c r="DM286" s="124">
        <f>IF('Copy &amp; Paste Roster Report Here'!$A283=DM$7,IF('Copy &amp; Paste Roster Report Here'!$M283="xxxxxxxxxxx",1,0),0)</f>
        <v>0</v>
      </c>
      <c r="DN286" s="124">
        <f>IF('Copy &amp; Paste Roster Report Here'!$A283=DN$7,IF('Copy &amp; Paste Roster Report Here'!$M283="xxxxxxxxxxx",1,0),0)</f>
        <v>0</v>
      </c>
      <c r="DO286" s="124">
        <f>IF('Copy &amp; Paste Roster Report Here'!$A283=DO$7,IF('Copy &amp; Paste Roster Report Here'!$M283="xxxxxxxxxxx",1,0),0)</f>
        <v>0</v>
      </c>
      <c r="DP286" s="125">
        <f t="shared" si="76"/>
        <v>0</v>
      </c>
      <c r="DQ286" s="126">
        <f t="shared" si="77"/>
        <v>0</v>
      </c>
    </row>
    <row r="287" spans="1:121" x14ac:dyDescent="0.25">
      <c r="A287" s="111">
        <f t="shared" si="63"/>
        <v>0</v>
      </c>
      <c r="B287" s="111">
        <f t="shared" si="64"/>
        <v>0</v>
      </c>
      <c r="C287" s="112">
        <f>+('Copy &amp; Paste Roster Report Here'!$P284-'Copy &amp; Paste Roster Report Here'!$O284)/30</f>
        <v>0</v>
      </c>
      <c r="D287" s="112">
        <f>+('Copy &amp; Paste Roster Report Here'!$P284-'Copy &amp; Paste Roster Report Here'!$O284)</f>
        <v>0</v>
      </c>
      <c r="E287" s="111">
        <f>'Copy &amp; Paste Roster Report Here'!N284</f>
        <v>0</v>
      </c>
      <c r="F287" s="111" t="str">
        <f t="shared" si="65"/>
        <v>N</v>
      </c>
      <c r="G287" s="111">
        <f>'Copy &amp; Paste Roster Report Here'!R284</f>
        <v>0</v>
      </c>
      <c r="H287" s="113">
        <f t="shared" si="66"/>
        <v>0</v>
      </c>
      <c r="I287" s="112">
        <f>IF(F287="N",$F$5-'Copy &amp; Paste Roster Report Here'!O284,+'Copy &amp; Paste Roster Report Here'!Q284-'Copy &amp; Paste Roster Report Here'!O284)</f>
        <v>0</v>
      </c>
      <c r="J287" s="114">
        <f t="shared" si="67"/>
        <v>0</v>
      </c>
      <c r="K287" s="114">
        <f t="shared" si="68"/>
        <v>0</v>
      </c>
      <c r="L287" s="115">
        <f>'Copy &amp; Paste Roster Report Here'!F284</f>
        <v>0</v>
      </c>
      <c r="M287" s="116">
        <f t="shared" si="69"/>
        <v>0</v>
      </c>
      <c r="N287" s="117">
        <f>IF('Copy &amp; Paste Roster Report Here'!$A284='Analytical Tests'!N$7,IF($F287="Y",+$H287*N$6,0),0)</f>
        <v>0</v>
      </c>
      <c r="O287" s="117">
        <f>IF('Copy &amp; Paste Roster Report Here'!$A284='Analytical Tests'!O$7,IF($F287="Y",+$H287*O$6,0),0)</f>
        <v>0</v>
      </c>
      <c r="P287" s="117">
        <f>IF('Copy &amp; Paste Roster Report Here'!$A284='Analytical Tests'!P$7,IF($F287="Y",+$H287*P$6,0),0)</f>
        <v>0</v>
      </c>
      <c r="Q287" s="117">
        <f>IF('Copy &amp; Paste Roster Report Here'!$A284='Analytical Tests'!Q$7,IF($F287="Y",+$H287*Q$6,0),0)</f>
        <v>0</v>
      </c>
      <c r="R287" s="117">
        <f>IF('Copy &amp; Paste Roster Report Here'!$A284='Analytical Tests'!R$7,IF($F287="Y",+$H287*R$6,0),0)</f>
        <v>0</v>
      </c>
      <c r="S287" s="117">
        <f>IF('Copy &amp; Paste Roster Report Here'!$A284='Analytical Tests'!S$7,IF($F287="Y",+$H287*S$6,0),0)</f>
        <v>0</v>
      </c>
      <c r="T287" s="117">
        <f>IF('Copy &amp; Paste Roster Report Here'!$A284='Analytical Tests'!T$7,IF($F287="Y",+$H287*T$6,0),0)</f>
        <v>0</v>
      </c>
      <c r="U287" s="117">
        <f>IF('Copy &amp; Paste Roster Report Here'!$A284='Analytical Tests'!U$7,IF($F287="Y",+$H287*U$6,0),0)</f>
        <v>0</v>
      </c>
      <c r="V287" s="117">
        <f>IF('Copy &amp; Paste Roster Report Here'!$A284='Analytical Tests'!V$7,IF($F287="Y",+$H287*V$6,0),0)</f>
        <v>0</v>
      </c>
      <c r="W287" s="117">
        <f>IF('Copy &amp; Paste Roster Report Here'!$A284='Analytical Tests'!W$7,IF($F287="Y",+$H287*W$6,0),0)</f>
        <v>0</v>
      </c>
      <c r="X287" s="117">
        <f>IF('Copy &amp; Paste Roster Report Here'!$A284='Analytical Tests'!X$7,IF($F287="Y",+$H287*X$6,0),0)</f>
        <v>0</v>
      </c>
      <c r="Y287" s="117" t="b">
        <f>IF('Copy &amp; Paste Roster Report Here'!$A284='Analytical Tests'!Y$7,IF($F287="N",IF($J287&gt;=$C287,Y$6,+($I287/$D287)*Y$6),0))</f>
        <v>0</v>
      </c>
      <c r="Z287" s="117" t="b">
        <f>IF('Copy &amp; Paste Roster Report Here'!$A284='Analytical Tests'!Z$7,IF($F287="N",IF($J287&gt;=$C287,Z$6,+($I287/$D287)*Z$6),0))</f>
        <v>0</v>
      </c>
      <c r="AA287" s="117" t="b">
        <f>IF('Copy &amp; Paste Roster Report Here'!$A284='Analytical Tests'!AA$7,IF($F287="N",IF($J287&gt;=$C287,AA$6,+($I287/$D287)*AA$6),0))</f>
        <v>0</v>
      </c>
      <c r="AB287" s="117" t="b">
        <f>IF('Copy &amp; Paste Roster Report Here'!$A284='Analytical Tests'!AB$7,IF($F287="N",IF($J287&gt;=$C287,AB$6,+($I287/$D287)*AB$6),0))</f>
        <v>0</v>
      </c>
      <c r="AC287" s="117" t="b">
        <f>IF('Copy &amp; Paste Roster Report Here'!$A284='Analytical Tests'!AC$7,IF($F287="N",IF($J287&gt;=$C287,AC$6,+($I287/$D287)*AC$6),0))</f>
        <v>0</v>
      </c>
      <c r="AD287" s="117" t="b">
        <f>IF('Copy &amp; Paste Roster Report Here'!$A284='Analytical Tests'!AD$7,IF($F287="N",IF($J287&gt;=$C287,AD$6,+($I287/$D287)*AD$6),0))</f>
        <v>0</v>
      </c>
      <c r="AE287" s="117" t="b">
        <f>IF('Copy &amp; Paste Roster Report Here'!$A284='Analytical Tests'!AE$7,IF($F287="N",IF($J287&gt;=$C287,AE$6,+($I287/$D287)*AE$6),0))</f>
        <v>0</v>
      </c>
      <c r="AF287" s="117" t="b">
        <f>IF('Copy &amp; Paste Roster Report Here'!$A284='Analytical Tests'!AF$7,IF($F287="N",IF($J287&gt;=$C287,AF$6,+($I287/$D287)*AF$6),0))</f>
        <v>0</v>
      </c>
      <c r="AG287" s="117" t="b">
        <f>IF('Copy &amp; Paste Roster Report Here'!$A284='Analytical Tests'!AG$7,IF($F287="N",IF($J287&gt;=$C287,AG$6,+($I287/$D287)*AG$6),0))</f>
        <v>0</v>
      </c>
      <c r="AH287" s="117" t="b">
        <f>IF('Copy &amp; Paste Roster Report Here'!$A284='Analytical Tests'!AH$7,IF($F287="N",IF($J287&gt;=$C287,AH$6,+($I287/$D287)*AH$6),0))</f>
        <v>0</v>
      </c>
      <c r="AI287" s="117" t="b">
        <f>IF('Copy &amp; Paste Roster Report Here'!$A284='Analytical Tests'!AI$7,IF($F287="N",IF($J287&gt;=$C287,AI$6,+($I287/$D287)*AI$6),0))</f>
        <v>0</v>
      </c>
      <c r="AJ287" s="79"/>
      <c r="AK287" s="118">
        <f>IF('Copy &amp; Paste Roster Report Here'!$A284=AK$7,IF('Copy &amp; Paste Roster Report Here'!$M284="FT",1,0),0)</f>
        <v>0</v>
      </c>
      <c r="AL287" s="118">
        <f>IF('Copy &amp; Paste Roster Report Here'!$A284=AL$7,IF('Copy &amp; Paste Roster Report Here'!$M284="FT",1,0),0)</f>
        <v>0</v>
      </c>
      <c r="AM287" s="118">
        <f>IF('Copy &amp; Paste Roster Report Here'!$A284=AM$7,IF('Copy &amp; Paste Roster Report Here'!$M284="FT",1,0),0)</f>
        <v>0</v>
      </c>
      <c r="AN287" s="118">
        <f>IF('Copy &amp; Paste Roster Report Here'!$A284=AN$7,IF('Copy &amp; Paste Roster Report Here'!$M284="FT",1,0),0)</f>
        <v>0</v>
      </c>
      <c r="AO287" s="118">
        <f>IF('Copy &amp; Paste Roster Report Here'!$A284=AO$7,IF('Copy &amp; Paste Roster Report Here'!$M284="FT",1,0),0)</f>
        <v>0</v>
      </c>
      <c r="AP287" s="118">
        <f>IF('Copy &amp; Paste Roster Report Here'!$A284=AP$7,IF('Copy &amp; Paste Roster Report Here'!$M284="FT",1,0),0)</f>
        <v>0</v>
      </c>
      <c r="AQ287" s="118">
        <f>IF('Copy &amp; Paste Roster Report Here'!$A284=AQ$7,IF('Copy &amp; Paste Roster Report Here'!$M284="FT",1,0),0)</f>
        <v>0</v>
      </c>
      <c r="AR287" s="118">
        <f>IF('Copy &amp; Paste Roster Report Here'!$A284=AR$7,IF('Copy &amp; Paste Roster Report Here'!$M284="FT",1,0),0)</f>
        <v>0</v>
      </c>
      <c r="AS287" s="118">
        <f>IF('Copy &amp; Paste Roster Report Here'!$A284=AS$7,IF('Copy &amp; Paste Roster Report Here'!$M284="FT",1,0),0)</f>
        <v>0</v>
      </c>
      <c r="AT287" s="118">
        <f>IF('Copy &amp; Paste Roster Report Here'!$A284=AT$7,IF('Copy &amp; Paste Roster Report Here'!$M284="FT",1,0),0)</f>
        <v>0</v>
      </c>
      <c r="AU287" s="118">
        <f>IF('Copy &amp; Paste Roster Report Here'!$A284=AU$7,IF('Copy &amp; Paste Roster Report Here'!$M284="FT",1,0),0)</f>
        <v>0</v>
      </c>
      <c r="AV287" s="73">
        <f t="shared" si="70"/>
        <v>0</v>
      </c>
      <c r="AW287" s="119">
        <f>IF('Copy &amp; Paste Roster Report Here'!$A284=AW$7,IF('Copy &amp; Paste Roster Report Here'!$M284="HT",1,0),0)</f>
        <v>0</v>
      </c>
      <c r="AX287" s="119">
        <f>IF('Copy &amp; Paste Roster Report Here'!$A284=AX$7,IF('Copy &amp; Paste Roster Report Here'!$M284="HT",1,0),0)</f>
        <v>0</v>
      </c>
      <c r="AY287" s="119">
        <f>IF('Copy &amp; Paste Roster Report Here'!$A284=AY$7,IF('Copy &amp; Paste Roster Report Here'!$M284="HT",1,0),0)</f>
        <v>0</v>
      </c>
      <c r="AZ287" s="119">
        <f>IF('Copy &amp; Paste Roster Report Here'!$A284=AZ$7,IF('Copy &amp; Paste Roster Report Here'!$M284="HT",1,0),0)</f>
        <v>0</v>
      </c>
      <c r="BA287" s="119">
        <f>IF('Copy &amp; Paste Roster Report Here'!$A284=BA$7,IF('Copy &amp; Paste Roster Report Here'!$M284="HT",1,0),0)</f>
        <v>0</v>
      </c>
      <c r="BB287" s="119">
        <f>IF('Copy &amp; Paste Roster Report Here'!$A284=BB$7,IF('Copy &amp; Paste Roster Report Here'!$M284="HT",1,0),0)</f>
        <v>0</v>
      </c>
      <c r="BC287" s="119">
        <f>IF('Copy &amp; Paste Roster Report Here'!$A284=BC$7,IF('Copy &amp; Paste Roster Report Here'!$M284="HT",1,0),0)</f>
        <v>0</v>
      </c>
      <c r="BD287" s="119">
        <f>IF('Copy &amp; Paste Roster Report Here'!$A284=BD$7,IF('Copy &amp; Paste Roster Report Here'!$M284="HT",1,0),0)</f>
        <v>0</v>
      </c>
      <c r="BE287" s="119">
        <f>IF('Copy &amp; Paste Roster Report Here'!$A284=BE$7,IF('Copy &amp; Paste Roster Report Here'!$M284="HT",1,0),0)</f>
        <v>0</v>
      </c>
      <c r="BF287" s="119">
        <f>IF('Copy &amp; Paste Roster Report Here'!$A284=BF$7,IF('Copy &amp; Paste Roster Report Here'!$M284="HT",1,0),0)</f>
        <v>0</v>
      </c>
      <c r="BG287" s="119">
        <f>IF('Copy &amp; Paste Roster Report Here'!$A284=BG$7,IF('Copy &amp; Paste Roster Report Here'!$M284="HT",1,0),0)</f>
        <v>0</v>
      </c>
      <c r="BH287" s="73">
        <f t="shared" si="71"/>
        <v>0</v>
      </c>
      <c r="BI287" s="120">
        <f>IF('Copy &amp; Paste Roster Report Here'!$A284=BI$7,IF('Copy &amp; Paste Roster Report Here'!$M284="MT",1,0),0)</f>
        <v>0</v>
      </c>
      <c r="BJ287" s="120">
        <f>IF('Copy &amp; Paste Roster Report Here'!$A284=BJ$7,IF('Copy &amp; Paste Roster Report Here'!$M284="MT",1,0),0)</f>
        <v>0</v>
      </c>
      <c r="BK287" s="120">
        <f>IF('Copy &amp; Paste Roster Report Here'!$A284=BK$7,IF('Copy &amp; Paste Roster Report Here'!$M284="MT",1,0),0)</f>
        <v>0</v>
      </c>
      <c r="BL287" s="120">
        <f>IF('Copy &amp; Paste Roster Report Here'!$A284=BL$7,IF('Copy &amp; Paste Roster Report Here'!$M284="MT",1,0),0)</f>
        <v>0</v>
      </c>
      <c r="BM287" s="120">
        <f>IF('Copy &amp; Paste Roster Report Here'!$A284=BM$7,IF('Copy &amp; Paste Roster Report Here'!$M284="MT",1,0),0)</f>
        <v>0</v>
      </c>
      <c r="BN287" s="120">
        <f>IF('Copy &amp; Paste Roster Report Here'!$A284=BN$7,IF('Copy &amp; Paste Roster Report Here'!$M284="MT",1,0),0)</f>
        <v>0</v>
      </c>
      <c r="BO287" s="120">
        <f>IF('Copy &amp; Paste Roster Report Here'!$A284=BO$7,IF('Copy &amp; Paste Roster Report Here'!$M284="MT",1,0),0)</f>
        <v>0</v>
      </c>
      <c r="BP287" s="120">
        <f>IF('Copy &amp; Paste Roster Report Here'!$A284=BP$7,IF('Copy &amp; Paste Roster Report Here'!$M284="MT",1,0),0)</f>
        <v>0</v>
      </c>
      <c r="BQ287" s="120">
        <f>IF('Copy &amp; Paste Roster Report Here'!$A284=BQ$7,IF('Copy &amp; Paste Roster Report Here'!$M284="MT",1,0),0)</f>
        <v>0</v>
      </c>
      <c r="BR287" s="120">
        <f>IF('Copy &amp; Paste Roster Report Here'!$A284=BR$7,IF('Copy &amp; Paste Roster Report Here'!$M284="MT",1,0),0)</f>
        <v>0</v>
      </c>
      <c r="BS287" s="120">
        <f>IF('Copy &amp; Paste Roster Report Here'!$A284=BS$7,IF('Copy &amp; Paste Roster Report Here'!$M284="MT",1,0),0)</f>
        <v>0</v>
      </c>
      <c r="BT287" s="73">
        <f t="shared" si="72"/>
        <v>0</v>
      </c>
      <c r="BU287" s="121">
        <f>IF('Copy &amp; Paste Roster Report Here'!$A284=BU$7,IF('Copy &amp; Paste Roster Report Here'!$M284="fy",1,0),0)</f>
        <v>0</v>
      </c>
      <c r="BV287" s="121">
        <f>IF('Copy &amp; Paste Roster Report Here'!$A284=BV$7,IF('Copy &amp; Paste Roster Report Here'!$M284="fy",1,0),0)</f>
        <v>0</v>
      </c>
      <c r="BW287" s="121">
        <f>IF('Copy &amp; Paste Roster Report Here'!$A284=BW$7,IF('Copy &amp; Paste Roster Report Here'!$M284="fy",1,0),0)</f>
        <v>0</v>
      </c>
      <c r="BX287" s="121">
        <f>IF('Copy &amp; Paste Roster Report Here'!$A284=BX$7,IF('Copy &amp; Paste Roster Report Here'!$M284="fy",1,0),0)</f>
        <v>0</v>
      </c>
      <c r="BY287" s="121">
        <f>IF('Copy &amp; Paste Roster Report Here'!$A284=BY$7,IF('Copy &amp; Paste Roster Report Here'!$M284="fy",1,0),0)</f>
        <v>0</v>
      </c>
      <c r="BZ287" s="121">
        <f>IF('Copy &amp; Paste Roster Report Here'!$A284=BZ$7,IF('Copy &amp; Paste Roster Report Here'!$M284="fy",1,0),0)</f>
        <v>0</v>
      </c>
      <c r="CA287" s="121">
        <f>IF('Copy &amp; Paste Roster Report Here'!$A284=CA$7,IF('Copy &amp; Paste Roster Report Here'!$M284="fy",1,0),0)</f>
        <v>0</v>
      </c>
      <c r="CB287" s="121">
        <f>IF('Copy &amp; Paste Roster Report Here'!$A284=CB$7,IF('Copy &amp; Paste Roster Report Here'!$M284="fy",1,0),0)</f>
        <v>0</v>
      </c>
      <c r="CC287" s="121">
        <f>IF('Copy &amp; Paste Roster Report Here'!$A284=CC$7,IF('Copy &amp; Paste Roster Report Here'!$M284="fy",1,0),0)</f>
        <v>0</v>
      </c>
      <c r="CD287" s="121">
        <f>IF('Copy &amp; Paste Roster Report Here'!$A284=CD$7,IF('Copy &amp; Paste Roster Report Here'!$M284="fy",1,0),0)</f>
        <v>0</v>
      </c>
      <c r="CE287" s="121">
        <f>IF('Copy &amp; Paste Roster Report Here'!$A284=CE$7,IF('Copy &amp; Paste Roster Report Here'!$M284="fy",1,0),0)</f>
        <v>0</v>
      </c>
      <c r="CF287" s="73">
        <f t="shared" si="73"/>
        <v>0</v>
      </c>
      <c r="CG287" s="122">
        <f>IF('Copy &amp; Paste Roster Report Here'!$A284=CG$7,IF('Copy &amp; Paste Roster Report Here'!$M284="RH",1,0),0)</f>
        <v>0</v>
      </c>
      <c r="CH287" s="122">
        <f>IF('Copy &amp; Paste Roster Report Here'!$A284=CH$7,IF('Copy &amp; Paste Roster Report Here'!$M284="RH",1,0),0)</f>
        <v>0</v>
      </c>
      <c r="CI287" s="122">
        <f>IF('Copy &amp; Paste Roster Report Here'!$A284=CI$7,IF('Copy &amp; Paste Roster Report Here'!$M284="RH",1,0),0)</f>
        <v>0</v>
      </c>
      <c r="CJ287" s="122">
        <f>IF('Copy &amp; Paste Roster Report Here'!$A284=CJ$7,IF('Copy &amp; Paste Roster Report Here'!$M284="RH",1,0),0)</f>
        <v>0</v>
      </c>
      <c r="CK287" s="122">
        <f>IF('Copy &amp; Paste Roster Report Here'!$A284=CK$7,IF('Copy &amp; Paste Roster Report Here'!$M284="RH",1,0),0)</f>
        <v>0</v>
      </c>
      <c r="CL287" s="122">
        <f>IF('Copy &amp; Paste Roster Report Here'!$A284=CL$7,IF('Copy &amp; Paste Roster Report Here'!$M284="RH",1,0),0)</f>
        <v>0</v>
      </c>
      <c r="CM287" s="122">
        <f>IF('Copy &amp; Paste Roster Report Here'!$A284=CM$7,IF('Copy &amp; Paste Roster Report Here'!$M284="RH",1,0),0)</f>
        <v>0</v>
      </c>
      <c r="CN287" s="122">
        <f>IF('Copy &amp; Paste Roster Report Here'!$A284=CN$7,IF('Copy &amp; Paste Roster Report Here'!$M284="RH",1,0),0)</f>
        <v>0</v>
      </c>
      <c r="CO287" s="122">
        <f>IF('Copy &amp; Paste Roster Report Here'!$A284=CO$7,IF('Copy &amp; Paste Roster Report Here'!$M284="RH",1,0),0)</f>
        <v>0</v>
      </c>
      <c r="CP287" s="122">
        <f>IF('Copy &amp; Paste Roster Report Here'!$A284=CP$7,IF('Copy &amp; Paste Roster Report Here'!$M284="RH",1,0),0)</f>
        <v>0</v>
      </c>
      <c r="CQ287" s="122">
        <f>IF('Copy &amp; Paste Roster Report Here'!$A284=CQ$7,IF('Copy &amp; Paste Roster Report Here'!$M284="RH",1,0),0)</f>
        <v>0</v>
      </c>
      <c r="CR287" s="73">
        <f t="shared" si="74"/>
        <v>0</v>
      </c>
      <c r="CS287" s="123">
        <f>IF('Copy &amp; Paste Roster Report Here'!$A284=CS$7,IF('Copy &amp; Paste Roster Report Here'!$M284="QT",1,0),0)</f>
        <v>0</v>
      </c>
      <c r="CT287" s="123">
        <f>IF('Copy &amp; Paste Roster Report Here'!$A284=CT$7,IF('Copy &amp; Paste Roster Report Here'!$M284="QT",1,0),0)</f>
        <v>0</v>
      </c>
      <c r="CU287" s="123">
        <f>IF('Copy &amp; Paste Roster Report Here'!$A284=CU$7,IF('Copy &amp; Paste Roster Report Here'!$M284="QT",1,0),0)</f>
        <v>0</v>
      </c>
      <c r="CV287" s="123">
        <f>IF('Copy &amp; Paste Roster Report Here'!$A284=CV$7,IF('Copy &amp; Paste Roster Report Here'!$M284="QT",1,0),0)</f>
        <v>0</v>
      </c>
      <c r="CW287" s="123">
        <f>IF('Copy &amp; Paste Roster Report Here'!$A284=CW$7,IF('Copy &amp; Paste Roster Report Here'!$M284="QT",1,0),0)</f>
        <v>0</v>
      </c>
      <c r="CX287" s="123">
        <f>IF('Copy &amp; Paste Roster Report Here'!$A284=CX$7,IF('Copy &amp; Paste Roster Report Here'!$M284="QT",1,0),0)</f>
        <v>0</v>
      </c>
      <c r="CY287" s="123">
        <f>IF('Copy &amp; Paste Roster Report Here'!$A284=CY$7,IF('Copy &amp; Paste Roster Report Here'!$M284="QT",1,0),0)</f>
        <v>0</v>
      </c>
      <c r="CZ287" s="123">
        <f>IF('Copy &amp; Paste Roster Report Here'!$A284=CZ$7,IF('Copy &amp; Paste Roster Report Here'!$M284="QT",1,0),0)</f>
        <v>0</v>
      </c>
      <c r="DA287" s="123">
        <f>IF('Copy &amp; Paste Roster Report Here'!$A284=DA$7,IF('Copy &amp; Paste Roster Report Here'!$M284="QT",1,0),0)</f>
        <v>0</v>
      </c>
      <c r="DB287" s="123">
        <f>IF('Copy &amp; Paste Roster Report Here'!$A284=DB$7,IF('Copy &amp; Paste Roster Report Here'!$M284="QT",1,0),0)</f>
        <v>0</v>
      </c>
      <c r="DC287" s="123">
        <f>IF('Copy &amp; Paste Roster Report Here'!$A284=DC$7,IF('Copy &amp; Paste Roster Report Here'!$M284="QT",1,0),0)</f>
        <v>0</v>
      </c>
      <c r="DD287" s="73">
        <f t="shared" si="75"/>
        <v>0</v>
      </c>
      <c r="DE287" s="124">
        <f>IF('Copy &amp; Paste Roster Report Here'!$A284=DE$7,IF('Copy &amp; Paste Roster Report Here'!$M284="xxxxxxxxxxx",1,0),0)</f>
        <v>0</v>
      </c>
      <c r="DF287" s="124">
        <f>IF('Copy &amp; Paste Roster Report Here'!$A284=DF$7,IF('Copy &amp; Paste Roster Report Here'!$M284="xxxxxxxxxxx",1,0),0)</f>
        <v>0</v>
      </c>
      <c r="DG287" s="124">
        <f>IF('Copy &amp; Paste Roster Report Here'!$A284=DG$7,IF('Copy &amp; Paste Roster Report Here'!$M284="xxxxxxxxxxx",1,0),0)</f>
        <v>0</v>
      </c>
      <c r="DH287" s="124">
        <f>IF('Copy &amp; Paste Roster Report Here'!$A284=DH$7,IF('Copy &amp; Paste Roster Report Here'!$M284="xxxxxxxxxxx",1,0),0)</f>
        <v>0</v>
      </c>
      <c r="DI287" s="124">
        <f>IF('Copy &amp; Paste Roster Report Here'!$A284=DI$7,IF('Copy &amp; Paste Roster Report Here'!$M284="xxxxxxxxxxx",1,0),0)</f>
        <v>0</v>
      </c>
      <c r="DJ287" s="124">
        <f>IF('Copy &amp; Paste Roster Report Here'!$A284=DJ$7,IF('Copy &amp; Paste Roster Report Here'!$M284="xxxxxxxxxxx",1,0),0)</f>
        <v>0</v>
      </c>
      <c r="DK287" s="124">
        <f>IF('Copy &amp; Paste Roster Report Here'!$A284=DK$7,IF('Copy &amp; Paste Roster Report Here'!$M284="xxxxxxxxxxx",1,0),0)</f>
        <v>0</v>
      </c>
      <c r="DL287" s="124">
        <f>IF('Copy &amp; Paste Roster Report Here'!$A284=DL$7,IF('Copy &amp; Paste Roster Report Here'!$M284="xxxxxxxxxxx",1,0),0)</f>
        <v>0</v>
      </c>
      <c r="DM287" s="124">
        <f>IF('Copy &amp; Paste Roster Report Here'!$A284=DM$7,IF('Copy &amp; Paste Roster Report Here'!$M284="xxxxxxxxxxx",1,0),0)</f>
        <v>0</v>
      </c>
      <c r="DN287" s="124">
        <f>IF('Copy &amp; Paste Roster Report Here'!$A284=DN$7,IF('Copy &amp; Paste Roster Report Here'!$M284="xxxxxxxxxxx",1,0),0)</f>
        <v>0</v>
      </c>
      <c r="DO287" s="124">
        <f>IF('Copy &amp; Paste Roster Report Here'!$A284=DO$7,IF('Copy &amp; Paste Roster Report Here'!$M284="xxxxxxxxxxx",1,0),0)</f>
        <v>0</v>
      </c>
      <c r="DP287" s="125">
        <f t="shared" si="76"/>
        <v>0</v>
      </c>
      <c r="DQ287" s="126">
        <f t="shared" si="77"/>
        <v>0</v>
      </c>
    </row>
    <row r="288" spans="1:121" x14ac:dyDescent="0.25">
      <c r="A288" s="111">
        <f t="shared" si="63"/>
        <v>0</v>
      </c>
      <c r="B288" s="111">
        <f t="shared" si="64"/>
        <v>0</v>
      </c>
      <c r="C288" s="112">
        <f>+('Copy &amp; Paste Roster Report Here'!$P285-'Copy &amp; Paste Roster Report Here'!$O285)/30</f>
        <v>0</v>
      </c>
      <c r="D288" s="112">
        <f>+('Copy &amp; Paste Roster Report Here'!$P285-'Copy &amp; Paste Roster Report Here'!$O285)</f>
        <v>0</v>
      </c>
      <c r="E288" s="111">
        <f>'Copy &amp; Paste Roster Report Here'!N285</f>
        <v>0</v>
      </c>
      <c r="F288" s="111" t="str">
        <f t="shared" si="65"/>
        <v>N</v>
      </c>
      <c r="G288" s="111">
        <f>'Copy &amp; Paste Roster Report Here'!R285</f>
        <v>0</v>
      </c>
      <c r="H288" s="113">
        <f t="shared" si="66"/>
        <v>0</v>
      </c>
      <c r="I288" s="112">
        <f>IF(F288="N",$F$5-'Copy &amp; Paste Roster Report Here'!O285,+'Copy &amp; Paste Roster Report Here'!Q285-'Copy &amp; Paste Roster Report Here'!O285)</f>
        <v>0</v>
      </c>
      <c r="J288" s="114">
        <f t="shared" si="67"/>
        <v>0</v>
      </c>
      <c r="K288" s="114">
        <f t="shared" si="68"/>
        <v>0</v>
      </c>
      <c r="L288" s="115">
        <f>'Copy &amp; Paste Roster Report Here'!F285</f>
        <v>0</v>
      </c>
      <c r="M288" s="116">
        <f t="shared" si="69"/>
        <v>0</v>
      </c>
      <c r="N288" s="117">
        <f>IF('Copy &amp; Paste Roster Report Here'!$A285='Analytical Tests'!N$7,IF($F288="Y",+$H288*N$6,0),0)</f>
        <v>0</v>
      </c>
      <c r="O288" s="117">
        <f>IF('Copy &amp; Paste Roster Report Here'!$A285='Analytical Tests'!O$7,IF($F288="Y",+$H288*O$6,0),0)</f>
        <v>0</v>
      </c>
      <c r="P288" s="117">
        <f>IF('Copy &amp; Paste Roster Report Here'!$A285='Analytical Tests'!P$7,IF($F288="Y",+$H288*P$6,0),0)</f>
        <v>0</v>
      </c>
      <c r="Q288" s="117">
        <f>IF('Copy &amp; Paste Roster Report Here'!$A285='Analytical Tests'!Q$7,IF($F288="Y",+$H288*Q$6,0),0)</f>
        <v>0</v>
      </c>
      <c r="R288" s="117">
        <f>IF('Copy &amp; Paste Roster Report Here'!$A285='Analytical Tests'!R$7,IF($F288="Y",+$H288*R$6,0),0)</f>
        <v>0</v>
      </c>
      <c r="S288" s="117">
        <f>IF('Copy &amp; Paste Roster Report Here'!$A285='Analytical Tests'!S$7,IF($F288="Y",+$H288*S$6,0),0)</f>
        <v>0</v>
      </c>
      <c r="T288" s="117">
        <f>IF('Copy &amp; Paste Roster Report Here'!$A285='Analytical Tests'!T$7,IF($F288="Y",+$H288*T$6,0),0)</f>
        <v>0</v>
      </c>
      <c r="U288" s="117">
        <f>IF('Copy &amp; Paste Roster Report Here'!$A285='Analytical Tests'!U$7,IF($F288="Y",+$H288*U$6,0),0)</f>
        <v>0</v>
      </c>
      <c r="V288" s="117">
        <f>IF('Copy &amp; Paste Roster Report Here'!$A285='Analytical Tests'!V$7,IF($F288="Y",+$H288*V$6,0),0)</f>
        <v>0</v>
      </c>
      <c r="W288" s="117">
        <f>IF('Copy &amp; Paste Roster Report Here'!$A285='Analytical Tests'!W$7,IF($F288="Y",+$H288*W$6,0),0)</f>
        <v>0</v>
      </c>
      <c r="X288" s="117">
        <f>IF('Copy &amp; Paste Roster Report Here'!$A285='Analytical Tests'!X$7,IF($F288="Y",+$H288*X$6,0),0)</f>
        <v>0</v>
      </c>
      <c r="Y288" s="117" t="b">
        <f>IF('Copy &amp; Paste Roster Report Here'!$A285='Analytical Tests'!Y$7,IF($F288="N",IF($J288&gt;=$C288,Y$6,+($I288/$D288)*Y$6),0))</f>
        <v>0</v>
      </c>
      <c r="Z288" s="117" t="b">
        <f>IF('Copy &amp; Paste Roster Report Here'!$A285='Analytical Tests'!Z$7,IF($F288="N",IF($J288&gt;=$C288,Z$6,+($I288/$D288)*Z$6),0))</f>
        <v>0</v>
      </c>
      <c r="AA288" s="117" t="b">
        <f>IF('Copy &amp; Paste Roster Report Here'!$A285='Analytical Tests'!AA$7,IF($F288="N",IF($J288&gt;=$C288,AA$6,+($I288/$D288)*AA$6),0))</f>
        <v>0</v>
      </c>
      <c r="AB288" s="117" t="b">
        <f>IF('Copy &amp; Paste Roster Report Here'!$A285='Analytical Tests'!AB$7,IF($F288="N",IF($J288&gt;=$C288,AB$6,+($I288/$D288)*AB$6),0))</f>
        <v>0</v>
      </c>
      <c r="AC288" s="117" t="b">
        <f>IF('Copy &amp; Paste Roster Report Here'!$A285='Analytical Tests'!AC$7,IF($F288="N",IF($J288&gt;=$C288,AC$6,+($I288/$D288)*AC$6),0))</f>
        <v>0</v>
      </c>
      <c r="AD288" s="117" t="b">
        <f>IF('Copy &amp; Paste Roster Report Here'!$A285='Analytical Tests'!AD$7,IF($F288="N",IF($J288&gt;=$C288,AD$6,+($I288/$D288)*AD$6),0))</f>
        <v>0</v>
      </c>
      <c r="AE288" s="117" t="b">
        <f>IF('Copy &amp; Paste Roster Report Here'!$A285='Analytical Tests'!AE$7,IF($F288="N",IF($J288&gt;=$C288,AE$6,+($I288/$D288)*AE$6),0))</f>
        <v>0</v>
      </c>
      <c r="AF288" s="117" t="b">
        <f>IF('Copy &amp; Paste Roster Report Here'!$A285='Analytical Tests'!AF$7,IF($F288="N",IF($J288&gt;=$C288,AF$6,+($I288/$D288)*AF$6),0))</f>
        <v>0</v>
      </c>
      <c r="AG288" s="117" t="b">
        <f>IF('Copy &amp; Paste Roster Report Here'!$A285='Analytical Tests'!AG$7,IF($F288="N",IF($J288&gt;=$C288,AG$6,+($I288/$D288)*AG$6),0))</f>
        <v>0</v>
      </c>
      <c r="AH288" s="117" t="b">
        <f>IF('Copy &amp; Paste Roster Report Here'!$A285='Analytical Tests'!AH$7,IF($F288="N",IF($J288&gt;=$C288,AH$6,+($I288/$D288)*AH$6),0))</f>
        <v>0</v>
      </c>
      <c r="AI288" s="117" t="b">
        <f>IF('Copy &amp; Paste Roster Report Here'!$A285='Analytical Tests'!AI$7,IF($F288="N",IF($J288&gt;=$C288,AI$6,+($I288/$D288)*AI$6),0))</f>
        <v>0</v>
      </c>
      <c r="AJ288" s="79"/>
      <c r="AK288" s="118">
        <f>IF('Copy &amp; Paste Roster Report Here'!$A285=AK$7,IF('Copy &amp; Paste Roster Report Here'!$M285="FT",1,0),0)</f>
        <v>0</v>
      </c>
      <c r="AL288" s="118">
        <f>IF('Copy &amp; Paste Roster Report Here'!$A285=AL$7,IF('Copy &amp; Paste Roster Report Here'!$M285="FT",1,0),0)</f>
        <v>0</v>
      </c>
      <c r="AM288" s="118">
        <f>IF('Copy &amp; Paste Roster Report Here'!$A285=AM$7,IF('Copy &amp; Paste Roster Report Here'!$M285="FT",1,0),0)</f>
        <v>0</v>
      </c>
      <c r="AN288" s="118">
        <f>IF('Copy &amp; Paste Roster Report Here'!$A285=AN$7,IF('Copy &amp; Paste Roster Report Here'!$M285="FT",1,0),0)</f>
        <v>0</v>
      </c>
      <c r="AO288" s="118">
        <f>IF('Copy &amp; Paste Roster Report Here'!$A285=AO$7,IF('Copy &amp; Paste Roster Report Here'!$M285="FT",1,0),0)</f>
        <v>0</v>
      </c>
      <c r="AP288" s="118">
        <f>IF('Copy &amp; Paste Roster Report Here'!$A285=AP$7,IF('Copy &amp; Paste Roster Report Here'!$M285="FT",1,0),0)</f>
        <v>0</v>
      </c>
      <c r="AQ288" s="118">
        <f>IF('Copy &amp; Paste Roster Report Here'!$A285=AQ$7,IF('Copy &amp; Paste Roster Report Here'!$M285="FT",1,0),0)</f>
        <v>0</v>
      </c>
      <c r="AR288" s="118">
        <f>IF('Copy &amp; Paste Roster Report Here'!$A285=AR$7,IF('Copy &amp; Paste Roster Report Here'!$M285="FT",1,0),0)</f>
        <v>0</v>
      </c>
      <c r="AS288" s="118">
        <f>IF('Copy &amp; Paste Roster Report Here'!$A285=AS$7,IF('Copy &amp; Paste Roster Report Here'!$M285="FT",1,0),0)</f>
        <v>0</v>
      </c>
      <c r="AT288" s="118">
        <f>IF('Copy &amp; Paste Roster Report Here'!$A285=AT$7,IF('Copy &amp; Paste Roster Report Here'!$M285="FT",1,0),0)</f>
        <v>0</v>
      </c>
      <c r="AU288" s="118">
        <f>IF('Copy &amp; Paste Roster Report Here'!$A285=AU$7,IF('Copy &amp; Paste Roster Report Here'!$M285="FT",1,0),0)</f>
        <v>0</v>
      </c>
      <c r="AV288" s="73">
        <f t="shared" si="70"/>
        <v>0</v>
      </c>
      <c r="AW288" s="119">
        <f>IF('Copy &amp; Paste Roster Report Here'!$A285=AW$7,IF('Copy &amp; Paste Roster Report Here'!$M285="HT",1,0),0)</f>
        <v>0</v>
      </c>
      <c r="AX288" s="119">
        <f>IF('Copy &amp; Paste Roster Report Here'!$A285=AX$7,IF('Copy &amp; Paste Roster Report Here'!$M285="HT",1,0),0)</f>
        <v>0</v>
      </c>
      <c r="AY288" s="119">
        <f>IF('Copy &amp; Paste Roster Report Here'!$A285=AY$7,IF('Copy &amp; Paste Roster Report Here'!$M285="HT",1,0),0)</f>
        <v>0</v>
      </c>
      <c r="AZ288" s="119">
        <f>IF('Copy &amp; Paste Roster Report Here'!$A285=AZ$7,IF('Copy &amp; Paste Roster Report Here'!$M285="HT",1,0),0)</f>
        <v>0</v>
      </c>
      <c r="BA288" s="119">
        <f>IF('Copy &amp; Paste Roster Report Here'!$A285=BA$7,IF('Copy &amp; Paste Roster Report Here'!$M285="HT",1,0),0)</f>
        <v>0</v>
      </c>
      <c r="BB288" s="119">
        <f>IF('Copy &amp; Paste Roster Report Here'!$A285=BB$7,IF('Copy &amp; Paste Roster Report Here'!$M285="HT",1,0),0)</f>
        <v>0</v>
      </c>
      <c r="BC288" s="119">
        <f>IF('Copy &amp; Paste Roster Report Here'!$A285=BC$7,IF('Copy &amp; Paste Roster Report Here'!$M285="HT",1,0),0)</f>
        <v>0</v>
      </c>
      <c r="BD288" s="119">
        <f>IF('Copy &amp; Paste Roster Report Here'!$A285=BD$7,IF('Copy &amp; Paste Roster Report Here'!$M285="HT",1,0),0)</f>
        <v>0</v>
      </c>
      <c r="BE288" s="119">
        <f>IF('Copy &amp; Paste Roster Report Here'!$A285=BE$7,IF('Copy &amp; Paste Roster Report Here'!$M285="HT",1,0),0)</f>
        <v>0</v>
      </c>
      <c r="BF288" s="119">
        <f>IF('Copy &amp; Paste Roster Report Here'!$A285=BF$7,IF('Copy &amp; Paste Roster Report Here'!$M285="HT",1,0),0)</f>
        <v>0</v>
      </c>
      <c r="BG288" s="119">
        <f>IF('Copy &amp; Paste Roster Report Here'!$A285=BG$7,IF('Copy &amp; Paste Roster Report Here'!$M285="HT",1,0),0)</f>
        <v>0</v>
      </c>
      <c r="BH288" s="73">
        <f t="shared" si="71"/>
        <v>0</v>
      </c>
      <c r="BI288" s="120">
        <f>IF('Copy &amp; Paste Roster Report Here'!$A285=BI$7,IF('Copy &amp; Paste Roster Report Here'!$M285="MT",1,0),0)</f>
        <v>0</v>
      </c>
      <c r="BJ288" s="120">
        <f>IF('Copy &amp; Paste Roster Report Here'!$A285=BJ$7,IF('Copy &amp; Paste Roster Report Here'!$M285="MT",1,0),0)</f>
        <v>0</v>
      </c>
      <c r="BK288" s="120">
        <f>IF('Copy &amp; Paste Roster Report Here'!$A285=BK$7,IF('Copy &amp; Paste Roster Report Here'!$M285="MT",1,0),0)</f>
        <v>0</v>
      </c>
      <c r="BL288" s="120">
        <f>IF('Copy &amp; Paste Roster Report Here'!$A285=BL$7,IF('Copy &amp; Paste Roster Report Here'!$M285="MT",1,0),0)</f>
        <v>0</v>
      </c>
      <c r="BM288" s="120">
        <f>IF('Copy &amp; Paste Roster Report Here'!$A285=BM$7,IF('Copy &amp; Paste Roster Report Here'!$M285="MT",1,0),0)</f>
        <v>0</v>
      </c>
      <c r="BN288" s="120">
        <f>IF('Copy &amp; Paste Roster Report Here'!$A285=BN$7,IF('Copy &amp; Paste Roster Report Here'!$M285="MT",1,0),0)</f>
        <v>0</v>
      </c>
      <c r="BO288" s="120">
        <f>IF('Copy &amp; Paste Roster Report Here'!$A285=BO$7,IF('Copy &amp; Paste Roster Report Here'!$M285="MT",1,0),0)</f>
        <v>0</v>
      </c>
      <c r="BP288" s="120">
        <f>IF('Copy &amp; Paste Roster Report Here'!$A285=BP$7,IF('Copy &amp; Paste Roster Report Here'!$M285="MT",1,0),0)</f>
        <v>0</v>
      </c>
      <c r="BQ288" s="120">
        <f>IF('Copy &amp; Paste Roster Report Here'!$A285=BQ$7,IF('Copy &amp; Paste Roster Report Here'!$M285="MT",1,0),0)</f>
        <v>0</v>
      </c>
      <c r="BR288" s="120">
        <f>IF('Copy &amp; Paste Roster Report Here'!$A285=BR$7,IF('Copy &amp; Paste Roster Report Here'!$M285="MT",1,0),0)</f>
        <v>0</v>
      </c>
      <c r="BS288" s="120">
        <f>IF('Copy &amp; Paste Roster Report Here'!$A285=BS$7,IF('Copy &amp; Paste Roster Report Here'!$M285="MT",1,0),0)</f>
        <v>0</v>
      </c>
      <c r="BT288" s="73">
        <f t="shared" si="72"/>
        <v>0</v>
      </c>
      <c r="BU288" s="121">
        <f>IF('Copy &amp; Paste Roster Report Here'!$A285=BU$7,IF('Copy &amp; Paste Roster Report Here'!$M285="fy",1,0),0)</f>
        <v>0</v>
      </c>
      <c r="BV288" s="121">
        <f>IF('Copy &amp; Paste Roster Report Here'!$A285=BV$7,IF('Copy &amp; Paste Roster Report Here'!$M285="fy",1,0),0)</f>
        <v>0</v>
      </c>
      <c r="BW288" s="121">
        <f>IF('Copy &amp; Paste Roster Report Here'!$A285=BW$7,IF('Copy &amp; Paste Roster Report Here'!$M285="fy",1,0),0)</f>
        <v>0</v>
      </c>
      <c r="BX288" s="121">
        <f>IF('Copy &amp; Paste Roster Report Here'!$A285=BX$7,IF('Copy &amp; Paste Roster Report Here'!$M285="fy",1,0),0)</f>
        <v>0</v>
      </c>
      <c r="BY288" s="121">
        <f>IF('Copy &amp; Paste Roster Report Here'!$A285=BY$7,IF('Copy &amp; Paste Roster Report Here'!$M285="fy",1,0),0)</f>
        <v>0</v>
      </c>
      <c r="BZ288" s="121">
        <f>IF('Copy &amp; Paste Roster Report Here'!$A285=BZ$7,IF('Copy &amp; Paste Roster Report Here'!$M285="fy",1,0),0)</f>
        <v>0</v>
      </c>
      <c r="CA288" s="121">
        <f>IF('Copy &amp; Paste Roster Report Here'!$A285=CA$7,IF('Copy &amp; Paste Roster Report Here'!$M285="fy",1,0),0)</f>
        <v>0</v>
      </c>
      <c r="CB288" s="121">
        <f>IF('Copy &amp; Paste Roster Report Here'!$A285=CB$7,IF('Copy &amp; Paste Roster Report Here'!$M285="fy",1,0),0)</f>
        <v>0</v>
      </c>
      <c r="CC288" s="121">
        <f>IF('Copy &amp; Paste Roster Report Here'!$A285=CC$7,IF('Copy &amp; Paste Roster Report Here'!$M285="fy",1,0),0)</f>
        <v>0</v>
      </c>
      <c r="CD288" s="121">
        <f>IF('Copy &amp; Paste Roster Report Here'!$A285=CD$7,IF('Copy &amp; Paste Roster Report Here'!$M285="fy",1,0),0)</f>
        <v>0</v>
      </c>
      <c r="CE288" s="121">
        <f>IF('Copy &amp; Paste Roster Report Here'!$A285=CE$7,IF('Copy &amp; Paste Roster Report Here'!$M285="fy",1,0),0)</f>
        <v>0</v>
      </c>
      <c r="CF288" s="73">
        <f t="shared" si="73"/>
        <v>0</v>
      </c>
      <c r="CG288" s="122">
        <f>IF('Copy &amp; Paste Roster Report Here'!$A285=CG$7,IF('Copy &amp; Paste Roster Report Here'!$M285="RH",1,0),0)</f>
        <v>0</v>
      </c>
      <c r="CH288" s="122">
        <f>IF('Copy &amp; Paste Roster Report Here'!$A285=CH$7,IF('Copy &amp; Paste Roster Report Here'!$M285="RH",1,0),0)</f>
        <v>0</v>
      </c>
      <c r="CI288" s="122">
        <f>IF('Copy &amp; Paste Roster Report Here'!$A285=CI$7,IF('Copy &amp; Paste Roster Report Here'!$M285="RH",1,0),0)</f>
        <v>0</v>
      </c>
      <c r="CJ288" s="122">
        <f>IF('Copy &amp; Paste Roster Report Here'!$A285=CJ$7,IF('Copy &amp; Paste Roster Report Here'!$M285="RH",1,0),0)</f>
        <v>0</v>
      </c>
      <c r="CK288" s="122">
        <f>IF('Copy &amp; Paste Roster Report Here'!$A285=CK$7,IF('Copy &amp; Paste Roster Report Here'!$M285="RH",1,0),0)</f>
        <v>0</v>
      </c>
      <c r="CL288" s="122">
        <f>IF('Copy &amp; Paste Roster Report Here'!$A285=CL$7,IF('Copy &amp; Paste Roster Report Here'!$M285="RH",1,0),0)</f>
        <v>0</v>
      </c>
      <c r="CM288" s="122">
        <f>IF('Copy &amp; Paste Roster Report Here'!$A285=CM$7,IF('Copy &amp; Paste Roster Report Here'!$M285="RH",1,0),0)</f>
        <v>0</v>
      </c>
      <c r="CN288" s="122">
        <f>IF('Copy &amp; Paste Roster Report Here'!$A285=CN$7,IF('Copy &amp; Paste Roster Report Here'!$M285="RH",1,0),0)</f>
        <v>0</v>
      </c>
      <c r="CO288" s="122">
        <f>IF('Copy &amp; Paste Roster Report Here'!$A285=CO$7,IF('Copy &amp; Paste Roster Report Here'!$M285="RH",1,0),0)</f>
        <v>0</v>
      </c>
      <c r="CP288" s="122">
        <f>IF('Copy &amp; Paste Roster Report Here'!$A285=CP$7,IF('Copy &amp; Paste Roster Report Here'!$M285="RH",1,0),0)</f>
        <v>0</v>
      </c>
      <c r="CQ288" s="122">
        <f>IF('Copy &amp; Paste Roster Report Here'!$A285=CQ$7,IF('Copy &amp; Paste Roster Report Here'!$M285="RH",1,0),0)</f>
        <v>0</v>
      </c>
      <c r="CR288" s="73">
        <f t="shared" si="74"/>
        <v>0</v>
      </c>
      <c r="CS288" s="123">
        <f>IF('Copy &amp; Paste Roster Report Here'!$A285=CS$7,IF('Copy &amp; Paste Roster Report Here'!$M285="QT",1,0),0)</f>
        <v>0</v>
      </c>
      <c r="CT288" s="123">
        <f>IF('Copy &amp; Paste Roster Report Here'!$A285=CT$7,IF('Copy &amp; Paste Roster Report Here'!$M285="QT",1,0),0)</f>
        <v>0</v>
      </c>
      <c r="CU288" s="123">
        <f>IF('Copy &amp; Paste Roster Report Here'!$A285=CU$7,IF('Copy &amp; Paste Roster Report Here'!$M285="QT",1,0),0)</f>
        <v>0</v>
      </c>
      <c r="CV288" s="123">
        <f>IF('Copy &amp; Paste Roster Report Here'!$A285=CV$7,IF('Copy &amp; Paste Roster Report Here'!$M285="QT",1,0),0)</f>
        <v>0</v>
      </c>
      <c r="CW288" s="123">
        <f>IF('Copy &amp; Paste Roster Report Here'!$A285=CW$7,IF('Copy &amp; Paste Roster Report Here'!$M285="QT",1,0),0)</f>
        <v>0</v>
      </c>
      <c r="CX288" s="123">
        <f>IF('Copy &amp; Paste Roster Report Here'!$A285=CX$7,IF('Copy &amp; Paste Roster Report Here'!$M285="QT",1,0),0)</f>
        <v>0</v>
      </c>
      <c r="CY288" s="123">
        <f>IF('Copy &amp; Paste Roster Report Here'!$A285=CY$7,IF('Copy &amp; Paste Roster Report Here'!$M285="QT",1,0),0)</f>
        <v>0</v>
      </c>
      <c r="CZ288" s="123">
        <f>IF('Copy &amp; Paste Roster Report Here'!$A285=CZ$7,IF('Copy &amp; Paste Roster Report Here'!$M285="QT",1,0),0)</f>
        <v>0</v>
      </c>
      <c r="DA288" s="123">
        <f>IF('Copy &amp; Paste Roster Report Here'!$A285=DA$7,IF('Copy &amp; Paste Roster Report Here'!$M285="QT",1,0),0)</f>
        <v>0</v>
      </c>
      <c r="DB288" s="123">
        <f>IF('Copy &amp; Paste Roster Report Here'!$A285=DB$7,IF('Copy &amp; Paste Roster Report Here'!$M285="QT",1,0),0)</f>
        <v>0</v>
      </c>
      <c r="DC288" s="123">
        <f>IF('Copy &amp; Paste Roster Report Here'!$A285=DC$7,IF('Copy &amp; Paste Roster Report Here'!$M285="QT",1,0),0)</f>
        <v>0</v>
      </c>
      <c r="DD288" s="73">
        <f t="shared" si="75"/>
        <v>0</v>
      </c>
      <c r="DE288" s="124">
        <f>IF('Copy &amp; Paste Roster Report Here'!$A285=DE$7,IF('Copy &amp; Paste Roster Report Here'!$M285="xxxxxxxxxxx",1,0),0)</f>
        <v>0</v>
      </c>
      <c r="DF288" s="124">
        <f>IF('Copy &amp; Paste Roster Report Here'!$A285=DF$7,IF('Copy &amp; Paste Roster Report Here'!$M285="xxxxxxxxxxx",1,0),0)</f>
        <v>0</v>
      </c>
      <c r="DG288" s="124">
        <f>IF('Copy &amp; Paste Roster Report Here'!$A285=DG$7,IF('Copy &amp; Paste Roster Report Here'!$M285="xxxxxxxxxxx",1,0),0)</f>
        <v>0</v>
      </c>
      <c r="DH288" s="124">
        <f>IF('Copy &amp; Paste Roster Report Here'!$A285=DH$7,IF('Copy &amp; Paste Roster Report Here'!$M285="xxxxxxxxxxx",1,0),0)</f>
        <v>0</v>
      </c>
      <c r="DI288" s="124">
        <f>IF('Copy &amp; Paste Roster Report Here'!$A285=DI$7,IF('Copy &amp; Paste Roster Report Here'!$M285="xxxxxxxxxxx",1,0),0)</f>
        <v>0</v>
      </c>
      <c r="DJ288" s="124">
        <f>IF('Copy &amp; Paste Roster Report Here'!$A285=DJ$7,IF('Copy &amp; Paste Roster Report Here'!$M285="xxxxxxxxxxx",1,0),0)</f>
        <v>0</v>
      </c>
      <c r="DK288" s="124">
        <f>IF('Copy &amp; Paste Roster Report Here'!$A285=DK$7,IF('Copy &amp; Paste Roster Report Here'!$M285="xxxxxxxxxxx",1,0),0)</f>
        <v>0</v>
      </c>
      <c r="DL288" s="124">
        <f>IF('Copy &amp; Paste Roster Report Here'!$A285=DL$7,IF('Copy &amp; Paste Roster Report Here'!$M285="xxxxxxxxxxx",1,0),0)</f>
        <v>0</v>
      </c>
      <c r="DM288" s="124">
        <f>IF('Copy &amp; Paste Roster Report Here'!$A285=DM$7,IF('Copy &amp; Paste Roster Report Here'!$M285="xxxxxxxxxxx",1,0),0)</f>
        <v>0</v>
      </c>
      <c r="DN288" s="124">
        <f>IF('Copy &amp; Paste Roster Report Here'!$A285=DN$7,IF('Copy &amp; Paste Roster Report Here'!$M285="xxxxxxxxxxx",1,0),0)</f>
        <v>0</v>
      </c>
      <c r="DO288" s="124">
        <f>IF('Copy &amp; Paste Roster Report Here'!$A285=DO$7,IF('Copy &amp; Paste Roster Report Here'!$M285="xxxxxxxxxxx",1,0),0)</f>
        <v>0</v>
      </c>
      <c r="DP288" s="125">
        <f t="shared" si="76"/>
        <v>0</v>
      </c>
      <c r="DQ288" s="126">
        <f t="shared" si="77"/>
        <v>0</v>
      </c>
    </row>
    <row r="289" spans="1:121" x14ac:dyDescent="0.25">
      <c r="A289" s="111">
        <f t="shared" si="63"/>
        <v>0</v>
      </c>
      <c r="B289" s="111">
        <f t="shared" si="64"/>
        <v>0</v>
      </c>
      <c r="C289" s="112">
        <f>+('Copy &amp; Paste Roster Report Here'!$P286-'Copy &amp; Paste Roster Report Here'!$O286)/30</f>
        <v>0</v>
      </c>
      <c r="D289" s="112">
        <f>+('Copy &amp; Paste Roster Report Here'!$P286-'Copy &amp; Paste Roster Report Here'!$O286)</f>
        <v>0</v>
      </c>
      <c r="E289" s="111">
        <f>'Copy &amp; Paste Roster Report Here'!N286</f>
        <v>0</v>
      </c>
      <c r="F289" s="111" t="str">
        <f t="shared" si="65"/>
        <v>N</v>
      </c>
      <c r="G289" s="111">
        <f>'Copy &amp; Paste Roster Report Here'!R286</f>
        <v>0</v>
      </c>
      <c r="H289" s="113">
        <f t="shared" si="66"/>
        <v>0</v>
      </c>
      <c r="I289" s="112">
        <f>IF(F289="N",$F$5-'Copy &amp; Paste Roster Report Here'!O286,+'Copy &amp; Paste Roster Report Here'!Q286-'Copy &amp; Paste Roster Report Here'!O286)</f>
        <v>0</v>
      </c>
      <c r="J289" s="114">
        <f t="shared" si="67"/>
        <v>0</v>
      </c>
      <c r="K289" s="114">
        <f t="shared" si="68"/>
        <v>0</v>
      </c>
      <c r="L289" s="115">
        <f>'Copy &amp; Paste Roster Report Here'!F286</f>
        <v>0</v>
      </c>
      <c r="M289" s="116">
        <f t="shared" si="69"/>
        <v>0</v>
      </c>
      <c r="N289" s="117">
        <f>IF('Copy &amp; Paste Roster Report Here'!$A286='Analytical Tests'!N$7,IF($F289="Y",+$H289*N$6,0),0)</f>
        <v>0</v>
      </c>
      <c r="O289" s="117">
        <f>IF('Copy &amp; Paste Roster Report Here'!$A286='Analytical Tests'!O$7,IF($F289="Y",+$H289*O$6,0),0)</f>
        <v>0</v>
      </c>
      <c r="P289" s="117">
        <f>IF('Copy &amp; Paste Roster Report Here'!$A286='Analytical Tests'!P$7,IF($F289="Y",+$H289*P$6,0),0)</f>
        <v>0</v>
      </c>
      <c r="Q289" s="117">
        <f>IF('Copy &amp; Paste Roster Report Here'!$A286='Analytical Tests'!Q$7,IF($F289="Y",+$H289*Q$6,0),0)</f>
        <v>0</v>
      </c>
      <c r="R289" s="117">
        <f>IF('Copy &amp; Paste Roster Report Here'!$A286='Analytical Tests'!R$7,IF($F289="Y",+$H289*R$6,0),0)</f>
        <v>0</v>
      </c>
      <c r="S289" s="117">
        <f>IF('Copy &amp; Paste Roster Report Here'!$A286='Analytical Tests'!S$7,IF($F289="Y",+$H289*S$6,0),0)</f>
        <v>0</v>
      </c>
      <c r="T289" s="117">
        <f>IF('Copy &amp; Paste Roster Report Here'!$A286='Analytical Tests'!T$7,IF($F289="Y",+$H289*T$6,0),0)</f>
        <v>0</v>
      </c>
      <c r="U289" s="117">
        <f>IF('Copy &amp; Paste Roster Report Here'!$A286='Analytical Tests'!U$7,IF($F289="Y",+$H289*U$6,0),0)</f>
        <v>0</v>
      </c>
      <c r="V289" s="117">
        <f>IF('Copy &amp; Paste Roster Report Here'!$A286='Analytical Tests'!V$7,IF($F289="Y",+$H289*V$6,0),0)</f>
        <v>0</v>
      </c>
      <c r="W289" s="117">
        <f>IF('Copy &amp; Paste Roster Report Here'!$A286='Analytical Tests'!W$7,IF($F289="Y",+$H289*W$6,0),0)</f>
        <v>0</v>
      </c>
      <c r="X289" s="117">
        <f>IF('Copy &amp; Paste Roster Report Here'!$A286='Analytical Tests'!X$7,IF($F289="Y",+$H289*X$6,0),0)</f>
        <v>0</v>
      </c>
      <c r="Y289" s="117" t="b">
        <f>IF('Copy &amp; Paste Roster Report Here'!$A286='Analytical Tests'!Y$7,IF($F289="N",IF($J289&gt;=$C289,Y$6,+($I289/$D289)*Y$6),0))</f>
        <v>0</v>
      </c>
      <c r="Z289" s="117" t="b">
        <f>IF('Copy &amp; Paste Roster Report Here'!$A286='Analytical Tests'!Z$7,IF($F289="N",IF($J289&gt;=$C289,Z$6,+($I289/$D289)*Z$6),0))</f>
        <v>0</v>
      </c>
      <c r="AA289" s="117" t="b">
        <f>IF('Copy &amp; Paste Roster Report Here'!$A286='Analytical Tests'!AA$7,IF($F289="N",IF($J289&gt;=$C289,AA$6,+($I289/$D289)*AA$6),0))</f>
        <v>0</v>
      </c>
      <c r="AB289" s="117" t="b">
        <f>IF('Copy &amp; Paste Roster Report Here'!$A286='Analytical Tests'!AB$7,IF($F289="N",IF($J289&gt;=$C289,AB$6,+($I289/$D289)*AB$6),0))</f>
        <v>0</v>
      </c>
      <c r="AC289" s="117" t="b">
        <f>IF('Copy &amp; Paste Roster Report Here'!$A286='Analytical Tests'!AC$7,IF($F289="N",IF($J289&gt;=$C289,AC$6,+($I289/$D289)*AC$6),0))</f>
        <v>0</v>
      </c>
      <c r="AD289" s="117" t="b">
        <f>IF('Copy &amp; Paste Roster Report Here'!$A286='Analytical Tests'!AD$7,IF($F289="N",IF($J289&gt;=$C289,AD$6,+($I289/$D289)*AD$6),0))</f>
        <v>0</v>
      </c>
      <c r="AE289" s="117" t="b">
        <f>IF('Copy &amp; Paste Roster Report Here'!$A286='Analytical Tests'!AE$7,IF($F289="N",IF($J289&gt;=$C289,AE$6,+($I289/$D289)*AE$6),0))</f>
        <v>0</v>
      </c>
      <c r="AF289" s="117" t="b">
        <f>IF('Copy &amp; Paste Roster Report Here'!$A286='Analytical Tests'!AF$7,IF($F289="N",IF($J289&gt;=$C289,AF$6,+($I289/$D289)*AF$6),0))</f>
        <v>0</v>
      </c>
      <c r="AG289" s="117" t="b">
        <f>IF('Copy &amp; Paste Roster Report Here'!$A286='Analytical Tests'!AG$7,IF($F289="N",IF($J289&gt;=$C289,AG$6,+($I289/$D289)*AG$6),0))</f>
        <v>0</v>
      </c>
      <c r="AH289" s="117" t="b">
        <f>IF('Copy &amp; Paste Roster Report Here'!$A286='Analytical Tests'!AH$7,IF($F289="N",IF($J289&gt;=$C289,AH$6,+($I289/$D289)*AH$6),0))</f>
        <v>0</v>
      </c>
      <c r="AI289" s="117" t="b">
        <f>IF('Copy &amp; Paste Roster Report Here'!$A286='Analytical Tests'!AI$7,IF($F289="N",IF($J289&gt;=$C289,AI$6,+($I289/$D289)*AI$6),0))</f>
        <v>0</v>
      </c>
      <c r="AJ289" s="79"/>
      <c r="AK289" s="118">
        <f>IF('Copy &amp; Paste Roster Report Here'!$A286=AK$7,IF('Copy &amp; Paste Roster Report Here'!$M286="FT",1,0),0)</f>
        <v>0</v>
      </c>
      <c r="AL289" s="118">
        <f>IF('Copy &amp; Paste Roster Report Here'!$A286=AL$7,IF('Copy &amp; Paste Roster Report Here'!$M286="FT",1,0),0)</f>
        <v>0</v>
      </c>
      <c r="AM289" s="118">
        <f>IF('Copy &amp; Paste Roster Report Here'!$A286=AM$7,IF('Copy &amp; Paste Roster Report Here'!$M286="FT",1,0),0)</f>
        <v>0</v>
      </c>
      <c r="AN289" s="118">
        <f>IF('Copy &amp; Paste Roster Report Here'!$A286=AN$7,IF('Copy &amp; Paste Roster Report Here'!$M286="FT",1,0),0)</f>
        <v>0</v>
      </c>
      <c r="AO289" s="118">
        <f>IF('Copy &amp; Paste Roster Report Here'!$A286=AO$7,IF('Copy &amp; Paste Roster Report Here'!$M286="FT",1,0),0)</f>
        <v>0</v>
      </c>
      <c r="AP289" s="118">
        <f>IF('Copy &amp; Paste Roster Report Here'!$A286=AP$7,IF('Copy &amp; Paste Roster Report Here'!$M286="FT",1,0),0)</f>
        <v>0</v>
      </c>
      <c r="AQ289" s="118">
        <f>IF('Copy &amp; Paste Roster Report Here'!$A286=AQ$7,IF('Copy &amp; Paste Roster Report Here'!$M286="FT",1,0),0)</f>
        <v>0</v>
      </c>
      <c r="AR289" s="118">
        <f>IF('Copy &amp; Paste Roster Report Here'!$A286=AR$7,IF('Copy &amp; Paste Roster Report Here'!$M286="FT",1,0),0)</f>
        <v>0</v>
      </c>
      <c r="AS289" s="118">
        <f>IF('Copy &amp; Paste Roster Report Here'!$A286=AS$7,IF('Copy &amp; Paste Roster Report Here'!$M286="FT",1,0),0)</f>
        <v>0</v>
      </c>
      <c r="AT289" s="118">
        <f>IF('Copy &amp; Paste Roster Report Here'!$A286=AT$7,IF('Copy &amp; Paste Roster Report Here'!$M286="FT",1,0),0)</f>
        <v>0</v>
      </c>
      <c r="AU289" s="118">
        <f>IF('Copy &amp; Paste Roster Report Here'!$A286=AU$7,IF('Copy &amp; Paste Roster Report Here'!$M286="FT",1,0),0)</f>
        <v>0</v>
      </c>
      <c r="AV289" s="73">
        <f t="shared" si="70"/>
        <v>0</v>
      </c>
      <c r="AW289" s="119">
        <f>IF('Copy &amp; Paste Roster Report Here'!$A286=AW$7,IF('Copy &amp; Paste Roster Report Here'!$M286="HT",1,0),0)</f>
        <v>0</v>
      </c>
      <c r="AX289" s="119">
        <f>IF('Copy &amp; Paste Roster Report Here'!$A286=AX$7,IF('Copy &amp; Paste Roster Report Here'!$M286="HT",1,0),0)</f>
        <v>0</v>
      </c>
      <c r="AY289" s="119">
        <f>IF('Copy &amp; Paste Roster Report Here'!$A286=AY$7,IF('Copy &amp; Paste Roster Report Here'!$M286="HT",1,0),0)</f>
        <v>0</v>
      </c>
      <c r="AZ289" s="119">
        <f>IF('Copy &amp; Paste Roster Report Here'!$A286=AZ$7,IF('Copy &amp; Paste Roster Report Here'!$M286="HT",1,0),0)</f>
        <v>0</v>
      </c>
      <c r="BA289" s="119">
        <f>IF('Copy &amp; Paste Roster Report Here'!$A286=BA$7,IF('Copy &amp; Paste Roster Report Here'!$M286="HT",1,0),0)</f>
        <v>0</v>
      </c>
      <c r="BB289" s="119">
        <f>IF('Copy &amp; Paste Roster Report Here'!$A286=BB$7,IF('Copy &amp; Paste Roster Report Here'!$M286="HT",1,0),0)</f>
        <v>0</v>
      </c>
      <c r="BC289" s="119">
        <f>IF('Copy &amp; Paste Roster Report Here'!$A286=BC$7,IF('Copy &amp; Paste Roster Report Here'!$M286="HT",1,0),0)</f>
        <v>0</v>
      </c>
      <c r="BD289" s="119">
        <f>IF('Copy &amp; Paste Roster Report Here'!$A286=BD$7,IF('Copy &amp; Paste Roster Report Here'!$M286="HT",1,0),0)</f>
        <v>0</v>
      </c>
      <c r="BE289" s="119">
        <f>IF('Copy &amp; Paste Roster Report Here'!$A286=BE$7,IF('Copy &amp; Paste Roster Report Here'!$M286="HT",1,0),0)</f>
        <v>0</v>
      </c>
      <c r="BF289" s="119">
        <f>IF('Copy &amp; Paste Roster Report Here'!$A286=BF$7,IF('Copy &amp; Paste Roster Report Here'!$M286="HT",1,0),0)</f>
        <v>0</v>
      </c>
      <c r="BG289" s="119">
        <f>IF('Copy &amp; Paste Roster Report Here'!$A286=BG$7,IF('Copy &amp; Paste Roster Report Here'!$M286="HT",1,0),0)</f>
        <v>0</v>
      </c>
      <c r="BH289" s="73">
        <f t="shared" si="71"/>
        <v>0</v>
      </c>
      <c r="BI289" s="120">
        <f>IF('Copy &amp; Paste Roster Report Here'!$A286=BI$7,IF('Copy &amp; Paste Roster Report Here'!$M286="MT",1,0),0)</f>
        <v>0</v>
      </c>
      <c r="BJ289" s="120">
        <f>IF('Copy &amp; Paste Roster Report Here'!$A286=BJ$7,IF('Copy &amp; Paste Roster Report Here'!$M286="MT",1,0),0)</f>
        <v>0</v>
      </c>
      <c r="BK289" s="120">
        <f>IF('Copy &amp; Paste Roster Report Here'!$A286=BK$7,IF('Copy &amp; Paste Roster Report Here'!$M286="MT",1,0),0)</f>
        <v>0</v>
      </c>
      <c r="BL289" s="120">
        <f>IF('Copy &amp; Paste Roster Report Here'!$A286=BL$7,IF('Copy &amp; Paste Roster Report Here'!$M286="MT",1,0),0)</f>
        <v>0</v>
      </c>
      <c r="BM289" s="120">
        <f>IF('Copy &amp; Paste Roster Report Here'!$A286=BM$7,IF('Copy &amp; Paste Roster Report Here'!$M286="MT",1,0),0)</f>
        <v>0</v>
      </c>
      <c r="BN289" s="120">
        <f>IF('Copy &amp; Paste Roster Report Here'!$A286=BN$7,IF('Copy &amp; Paste Roster Report Here'!$M286="MT",1,0),0)</f>
        <v>0</v>
      </c>
      <c r="BO289" s="120">
        <f>IF('Copy &amp; Paste Roster Report Here'!$A286=BO$7,IF('Copy &amp; Paste Roster Report Here'!$M286="MT",1,0),0)</f>
        <v>0</v>
      </c>
      <c r="BP289" s="120">
        <f>IF('Copy &amp; Paste Roster Report Here'!$A286=BP$7,IF('Copy &amp; Paste Roster Report Here'!$M286="MT",1,0),0)</f>
        <v>0</v>
      </c>
      <c r="BQ289" s="120">
        <f>IF('Copy &amp; Paste Roster Report Here'!$A286=BQ$7,IF('Copy &amp; Paste Roster Report Here'!$M286="MT",1,0),0)</f>
        <v>0</v>
      </c>
      <c r="BR289" s="120">
        <f>IF('Copy &amp; Paste Roster Report Here'!$A286=BR$7,IF('Copy &amp; Paste Roster Report Here'!$M286="MT",1,0),0)</f>
        <v>0</v>
      </c>
      <c r="BS289" s="120">
        <f>IF('Copy &amp; Paste Roster Report Here'!$A286=BS$7,IF('Copy &amp; Paste Roster Report Here'!$M286="MT",1,0),0)</f>
        <v>0</v>
      </c>
      <c r="BT289" s="73">
        <f t="shared" si="72"/>
        <v>0</v>
      </c>
      <c r="BU289" s="121">
        <f>IF('Copy &amp; Paste Roster Report Here'!$A286=BU$7,IF('Copy &amp; Paste Roster Report Here'!$M286="fy",1,0),0)</f>
        <v>0</v>
      </c>
      <c r="BV289" s="121">
        <f>IF('Copy &amp; Paste Roster Report Here'!$A286=BV$7,IF('Copy &amp; Paste Roster Report Here'!$M286="fy",1,0),0)</f>
        <v>0</v>
      </c>
      <c r="BW289" s="121">
        <f>IF('Copy &amp; Paste Roster Report Here'!$A286=BW$7,IF('Copy &amp; Paste Roster Report Here'!$M286="fy",1,0),0)</f>
        <v>0</v>
      </c>
      <c r="BX289" s="121">
        <f>IF('Copy &amp; Paste Roster Report Here'!$A286=BX$7,IF('Copy &amp; Paste Roster Report Here'!$M286="fy",1,0),0)</f>
        <v>0</v>
      </c>
      <c r="BY289" s="121">
        <f>IF('Copy &amp; Paste Roster Report Here'!$A286=BY$7,IF('Copy &amp; Paste Roster Report Here'!$M286="fy",1,0),0)</f>
        <v>0</v>
      </c>
      <c r="BZ289" s="121">
        <f>IF('Copy &amp; Paste Roster Report Here'!$A286=BZ$7,IF('Copy &amp; Paste Roster Report Here'!$M286="fy",1,0),0)</f>
        <v>0</v>
      </c>
      <c r="CA289" s="121">
        <f>IF('Copy &amp; Paste Roster Report Here'!$A286=CA$7,IF('Copy &amp; Paste Roster Report Here'!$M286="fy",1,0),0)</f>
        <v>0</v>
      </c>
      <c r="CB289" s="121">
        <f>IF('Copy &amp; Paste Roster Report Here'!$A286=CB$7,IF('Copy &amp; Paste Roster Report Here'!$M286="fy",1,0),0)</f>
        <v>0</v>
      </c>
      <c r="CC289" s="121">
        <f>IF('Copy &amp; Paste Roster Report Here'!$A286=CC$7,IF('Copy &amp; Paste Roster Report Here'!$M286="fy",1,0),0)</f>
        <v>0</v>
      </c>
      <c r="CD289" s="121">
        <f>IF('Copy &amp; Paste Roster Report Here'!$A286=CD$7,IF('Copy &amp; Paste Roster Report Here'!$M286="fy",1,0),0)</f>
        <v>0</v>
      </c>
      <c r="CE289" s="121">
        <f>IF('Copy &amp; Paste Roster Report Here'!$A286=CE$7,IF('Copy &amp; Paste Roster Report Here'!$M286="fy",1,0),0)</f>
        <v>0</v>
      </c>
      <c r="CF289" s="73">
        <f t="shared" si="73"/>
        <v>0</v>
      </c>
      <c r="CG289" s="122">
        <f>IF('Copy &amp; Paste Roster Report Here'!$A286=CG$7,IF('Copy &amp; Paste Roster Report Here'!$M286="RH",1,0),0)</f>
        <v>0</v>
      </c>
      <c r="CH289" s="122">
        <f>IF('Copy &amp; Paste Roster Report Here'!$A286=CH$7,IF('Copy &amp; Paste Roster Report Here'!$M286="RH",1,0),0)</f>
        <v>0</v>
      </c>
      <c r="CI289" s="122">
        <f>IF('Copy &amp; Paste Roster Report Here'!$A286=CI$7,IF('Copy &amp; Paste Roster Report Here'!$M286="RH",1,0),0)</f>
        <v>0</v>
      </c>
      <c r="CJ289" s="122">
        <f>IF('Copy &amp; Paste Roster Report Here'!$A286=CJ$7,IF('Copy &amp; Paste Roster Report Here'!$M286="RH",1,0),0)</f>
        <v>0</v>
      </c>
      <c r="CK289" s="122">
        <f>IF('Copy &amp; Paste Roster Report Here'!$A286=CK$7,IF('Copy &amp; Paste Roster Report Here'!$M286="RH",1,0),0)</f>
        <v>0</v>
      </c>
      <c r="CL289" s="122">
        <f>IF('Copy &amp; Paste Roster Report Here'!$A286=CL$7,IF('Copy &amp; Paste Roster Report Here'!$M286="RH",1,0),0)</f>
        <v>0</v>
      </c>
      <c r="CM289" s="122">
        <f>IF('Copy &amp; Paste Roster Report Here'!$A286=CM$7,IF('Copy &amp; Paste Roster Report Here'!$M286="RH",1,0),0)</f>
        <v>0</v>
      </c>
      <c r="CN289" s="122">
        <f>IF('Copy &amp; Paste Roster Report Here'!$A286=CN$7,IF('Copy &amp; Paste Roster Report Here'!$M286="RH",1,0),0)</f>
        <v>0</v>
      </c>
      <c r="CO289" s="122">
        <f>IF('Copy &amp; Paste Roster Report Here'!$A286=CO$7,IF('Copy &amp; Paste Roster Report Here'!$M286="RH",1,0),0)</f>
        <v>0</v>
      </c>
      <c r="CP289" s="122">
        <f>IF('Copy &amp; Paste Roster Report Here'!$A286=CP$7,IF('Copy &amp; Paste Roster Report Here'!$M286="RH",1,0),0)</f>
        <v>0</v>
      </c>
      <c r="CQ289" s="122">
        <f>IF('Copy &amp; Paste Roster Report Here'!$A286=CQ$7,IF('Copy &amp; Paste Roster Report Here'!$M286="RH",1,0),0)</f>
        <v>0</v>
      </c>
      <c r="CR289" s="73">
        <f t="shared" si="74"/>
        <v>0</v>
      </c>
      <c r="CS289" s="123">
        <f>IF('Copy &amp; Paste Roster Report Here'!$A286=CS$7,IF('Copy &amp; Paste Roster Report Here'!$M286="QT",1,0),0)</f>
        <v>0</v>
      </c>
      <c r="CT289" s="123">
        <f>IF('Copy &amp; Paste Roster Report Here'!$A286=CT$7,IF('Copy &amp; Paste Roster Report Here'!$M286="QT",1,0),0)</f>
        <v>0</v>
      </c>
      <c r="CU289" s="123">
        <f>IF('Copy &amp; Paste Roster Report Here'!$A286=CU$7,IF('Copy &amp; Paste Roster Report Here'!$M286="QT",1,0),0)</f>
        <v>0</v>
      </c>
      <c r="CV289" s="123">
        <f>IF('Copy &amp; Paste Roster Report Here'!$A286=CV$7,IF('Copy &amp; Paste Roster Report Here'!$M286="QT",1,0),0)</f>
        <v>0</v>
      </c>
      <c r="CW289" s="123">
        <f>IF('Copy &amp; Paste Roster Report Here'!$A286=CW$7,IF('Copy &amp; Paste Roster Report Here'!$M286="QT",1,0),0)</f>
        <v>0</v>
      </c>
      <c r="CX289" s="123">
        <f>IF('Copy &amp; Paste Roster Report Here'!$A286=CX$7,IF('Copy &amp; Paste Roster Report Here'!$M286="QT",1,0),0)</f>
        <v>0</v>
      </c>
      <c r="CY289" s="123">
        <f>IF('Copy &amp; Paste Roster Report Here'!$A286=CY$7,IF('Copy &amp; Paste Roster Report Here'!$M286="QT",1,0),0)</f>
        <v>0</v>
      </c>
      <c r="CZ289" s="123">
        <f>IF('Copy &amp; Paste Roster Report Here'!$A286=CZ$7,IF('Copy &amp; Paste Roster Report Here'!$M286="QT",1,0),0)</f>
        <v>0</v>
      </c>
      <c r="DA289" s="123">
        <f>IF('Copy &amp; Paste Roster Report Here'!$A286=DA$7,IF('Copy &amp; Paste Roster Report Here'!$M286="QT",1,0),0)</f>
        <v>0</v>
      </c>
      <c r="DB289" s="123">
        <f>IF('Copy &amp; Paste Roster Report Here'!$A286=DB$7,IF('Copy &amp; Paste Roster Report Here'!$M286="QT",1,0),0)</f>
        <v>0</v>
      </c>
      <c r="DC289" s="123">
        <f>IF('Copy &amp; Paste Roster Report Here'!$A286=DC$7,IF('Copy &amp; Paste Roster Report Here'!$M286="QT",1,0),0)</f>
        <v>0</v>
      </c>
      <c r="DD289" s="73">
        <f t="shared" si="75"/>
        <v>0</v>
      </c>
      <c r="DE289" s="124">
        <f>IF('Copy &amp; Paste Roster Report Here'!$A286=DE$7,IF('Copy &amp; Paste Roster Report Here'!$M286="xxxxxxxxxxx",1,0),0)</f>
        <v>0</v>
      </c>
      <c r="DF289" s="124">
        <f>IF('Copy &amp; Paste Roster Report Here'!$A286=DF$7,IF('Copy &amp; Paste Roster Report Here'!$M286="xxxxxxxxxxx",1,0),0)</f>
        <v>0</v>
      </c>
      <c r="DG289" s="124">
        <f>IF('Copy &amp; Paste Roster Report Here'!$A286=DG$7,IF('Copy &amp; Paste Roster Report Here'!$M286="xxxxxxxxxxx",1,0),0)</f>
        <v>0</v>
      </c>
      <c r="DH289" s="124">
        <f>IF('Copy &amp; Paste Roster Report Here'!$A286=DH$7,IF('Copy &amp; Paste Roster Report Here'!$M286="xxxxxxxxxxx",1,0),0)</f>
        <v>0</v>
      </c>
      <c r="DI289" s="124">
        <f>IF('Copy &amp; Paste Roster Report Here'!$A286=DI$7,IF('Copy &amp; Paste Roster Report Here'!$M286="xxxxxxxxxxx",1,0),0)</f>
        <v>0</v>
      </c>
      <c r="DJ289" s="124">
        <f>IF('Copy &amp; Paste Roster Report Here'!$A286=DJ$7,IF('Copy &amp; Paste Roster Report Here'!$M286="xxxxxxxxxxx",1,0),0)</f>
        <v>0</v>
      </c>
      <c r="DK289" s="124">
        <f>IF('Copy &amp; Paste Roster Report Here'!$A286=DK$7,IF('Copy &amp; Paste Roster Report Here'!$M286="xxxxxxxxxxx",1,0),0)</f>
        <v>0</v>
      </c>
      <c r="DL289" s="124">
        <f>IF('Copy &amp; Paste Roster Report Here'!$A286=DL$7,IF('Copy &amp; Paste Roster Report Here'!$M286="xxxxxxxxxxx",1,0),0)</f>
        <v>0</v>
      </c>
      <c r="DM289" s="124">
        <f>IF('Copy &amp; Paste Roster Report Here'!$A286=DM$7,IF('Copy &amp; Paste Roster Report Here'!$M286="xxxxxxxxxxx",1,0),0)</f>
        <v>0</v>
      </c>
      <c r="DN289" s="124">
        <f>IF('Copy &amp; Paste Roster Report Here'!$A286=DN$7,IF('Copy &amp; Paste Roster Report Here'!$M286="xxxxxxxxxxx",1,0),0)</f>
        <v>0</v>
      </c>
      <c r="DO289" s="124">
        <f>IF('Copy &amp; Paste Roster Report Here'!$A286=DO$7,IF('Copy &amp; Paste Roster Report Here'!$M286="xxxxxxxxxxx",1,0),0)</f>
        <v>0</v>
      </c>
      <c r="DP289" s="125">
        <f t="shared" si="76"/>
        <v>0</v>
      </c>
      <c r="DQ289" s="126">
        <f t="shared" si="77"/>
        <v>0</v>
      </c>
    </row>
    <row r="290" spans="1:121" x14ac:dyDescent="0.25">
      <c r="A290" s="111">
        <f t="shared" si="63"/>
        <v>0</v>
      </c>
      <c r="B290" s="111">
        <f t="shared" si="64"/>
        <v>0</v>
      </c>
      <c r="C290" s="112">
        <f>+('Copy &amp; Paste Roster Report Here'!$P287-'Copy &amp; Paste Roster Report Here'!$O287)/30</f>
        <v>0</v>
      </c>
      <c r="D290" s="112">
        <f>+('Copy &amp; Paste Roster Report Here'!$P287-'Copy &amp; Paste Roster Report Here'!$O287)</f>
        <v>0</v>
      </c>
      <c r="E290" s="111">
        <f>'Copy &amp; Paste Roster Report Here'!N287</f>
        <v>0</v>
      </c>
      <c r="F290" s="111" t="str">
        <f t="shared" si="65"/>
        <v>N</v>
      </c>
      <c r="G290" s="111">
        <f>'Copy &amp; Paste Roster Report Here'!R287</f>
        <v>0</v>
      </c>
      <c r="H290" s="113">
        <f t="shared" si="66"/>
        <v>0</v>
      </c>
      <c r="I290" s="112">
        <f>IF(F290="N",$F$5-'Copy &amp; Paste Roster Report Here'!O287,+'Copy &amp; Paste Roster Report Here'!Q287-'Copy &amp; Paste Roster Report Here'!O287)</f>
        <v>0</v>
      </c>
      <c r="J290" s="114">
        <f t="shared" si="67"/>
        <v>0</v>
      </c>
      <c r="K290" s="114">
        <f t="shared" si="68"/>
        <v>0</v>
      </c>
      <c r="L290" s="115">
        <f>'Copy &amp; Paste Roster Report Here'!F287</f>
        <v>0</v>
      </c>
      <c r="M290" s="116">
        <f t="shared" si="69"/>
        <v>0</v>
      </c>
      <c r="N290" s="117">
        <f>IF('Copy &amp; Paste Roster Report Here'!$A287='Analytical Tests'!N$7,IF($F290="Y",+$H290*N$6,0),0)</f>
        <v>0</v>
      </c>
      <c r="O290" s="117">
        <f>IF('Copy &amp; Paste Roster Report Here'!$A287='Analytical Tests'!O$7,IF($F290="Y",+$H290*O$6,0),0)</f>
        <v>0</v>
      </c>
      <c r="P290" s="117">
        <f>IF('Copy &amp; Paste Roster Report Here'!$A287='Analytical Tests'!P$7,IF($F290="Y",+$H290*P$6,0),0)</f>
        <v>0</v>
      </c>
      <c r="Q290" s="117">
        <f>IF('Copy &amp; Paste Roster Report Here'!$A287='Analytical Tests'!Q$7,IF($F290="Y",+$H290*Q$6,0),0)</f>
        <v>0</v>
      </c>
      <c r="R290" s="117">
        <f>IF('Copy &amp; Paste Roster Report Here'!$A287='Analytical Tests'!R$7,IF($F290="Y",+$H290*R$6,0),0)</f>
        <v>0</v>
      </c>
      <c r="S290" s="117">
        <f>IF('Copy &amp; Paste Roster Report Here'!$A287='Analytical Tests'!S$7,IF($F290="Y",+$H290*S$6,0),0)</f>
        <v>0</v>
      </c>
      <c r="T290" s="117">
        <f>IF('Copy &amp; Paste Roster Report Here'!$A287='Analytical Tests'!T$7,IF($F290="Y",+$H290*T$6,0),0)</f>
        <v>0</v>
      </c>
      <c r="U290" s="117">
        <f>IF('Copy &amp; Paste Roster Report Here'!$A287='Analytical Tests'!U$7,IF($F290="Y",+$H290*U$6,0),0)</f>
        <v>0</v>
      </c>
      <c r="V290" s="117">
        <f>IF('Copy &amp; Paste Roster Report Here'!$A287='Analytical Tests'!V$7,IF($F290="Y",+$H290*V$6,0),0)</f>
        <v>0</v>
      </c>
      <c r="W290" s="117">
        <f>IF('Copy &amp; Paste Roster Report Here'!$A287='Analytical Tests'!W$7,IF($F290="Y",+$H290*W$6,0),0)</f>
        <v>0</v>
      </c>
      <c r="X290" s="117">
        <f>IF('Copy &amp; Paste Roster Report Here'!$A287='Analytical Tests'!X$7,IF($F290="Y",+$H290*X$6,0),0)</f>
        <v>0</v>
      </c>
      <c r="Y290" s="117" t="b">
        <f>IF('Copy &amp; Paste Roster Report Here'!$A287='Analytical Tests'!Y$7,IF($F290="N",IF($J290&gt;=$C290,Y$6,+($I290/$D290)*Y$6),0))</f>
        <v>0</v>
      </c>
      <c r="Z290" s="117" t="b">
        <f>IF('Copy &amp; Paste Roster Report Here'!$A287='Analytical Tests'!Z$7,IF($F290="N",IF($J290&gt;=$C290,Z$6,+($I290/$D290)*Z$6),0))</f>
        <v>0</v>
      </c>
      <c r="AA290" s="117" t="b">
        <f>IF('Copy &amp; Paste Roster Report Here'!$A287='Analytical Tests'!AA$7,IF($F290="N",IF($J290&gt;=$C290,AA$6,+($I290/$D290)*AA$6),0))</f>
        <v>0</v>
      </c>
      <c r="AB290" s="117" t="b">
        <f>IF('Copy &amp; Paste Roster Report Here'!$A287='Analytical Tests'!AB$7,IF($F290="N",IF($J290&gt;=$C290,AB$6,+($I290/$D290)*AB$6),0))</f>
        <v>0</v>
      </c>
      <c r="AC290" s="117" t="b">
        <f>IF('Copy &amp; Paste Roster Report Here'!$A287='Analytical Tests'!AC$7,IF($F290="N",IF($J290&gt;=$C290,AC$6,+($I290/$D290)*AC$6),0))</f>
        <v>0</v>
      </c>
      <c r="AD290" s="117" t="b">
        <f>IF('Copy &amp; Paste Roster Report Here'!$A287='Analytical Tests'!AD$7,IF($F290="N",IF($J290&gt;=$C290,AD$6,+($I290/$D290)*AD$6),0))</f>
        <v>0</v>
      </c>
      <c r="AE290" s="117" t="b">
        <f>IF('Copy &amp; Paste Roster Report Here'!$A287='Analytical Tests'!AE$7,IF($F290="N",IF($J290&gt;=$C290,AE$6,+($I290/$D290)*AE$6),0))</f>
        <v>0</v>
      </c>
      <c r="AF290" s="117" t="b">
        <f>IF('Copy &amp; Paste Roster Report Here'!$A287='Analytical Tests'!AF$7,IF($F290="N",IF($J290&gt;=$C290,AF$6,+($I290/$D290)*AF$6),0))</f>
        <v>0</v>
      </c>
      <c r="AG290" s="117" t="b">
        <f>IF('Copy &amp; Paste Roster Report Here'!$A287='Analytical Tests'!AG$7,IF($F290="N",IF($J290&gt;=$C290,AG$6,+($I290/$D290)*AG$6),0))</f>
        <v>0</v>
      </c>
      <c r="AH290" s="117" t="b">
        <f>IF('Copy &amp; Paste Roster Report Here'!$A287='Analytical Tests'!AH$7,IF($F290="N",IF($J290&gt;=$C290,AH$6,+($I290/$D290)*AH$6),0))</f>
        <v>0</v>
      </c>
      <c r="AI290" s="117" t="b">
        <f>IF('Copy &amp; Paste Roster Report Here'!$A287='Analytical Tests'!AI$7,IF($F290="N",IF($J290&gt;=$C290,AI$6,+($I290/$D290)*AI$6),0))</f>
        <v>0</v>
      </c>
      <c r="AJ290" s="79"/>
      <c r="AK290" s="118">
        <f>IF('Copy &amp; Paste Roster Report Here'!$A287=AK$7,IF('Copy &amp; Paste Roster Report Here'!$M287="FT",1,0),0)</f>
        <v>0</v>
      </c>
      <c r="AL290" s="118">
        <f>IF('Copy &amp; Paste Roster Report Here'!$A287=AL$7,IF('Copy &amp; Paste Roster Report Here'!$M287="FT",1,0),0)</f>
        <v>0</v>
      </c>
      <c r="AM290" s="118">
        <f>IF('Copy &amp; Paste Roster Report Here'!$A287=AM$7,IF('Copy &amp; Paste Roster Report Here'!$M287="FT",1,0),0)</f>
        <v>0</v>
      </c>
      <c r="AN290" s="118">
        <f>IF('Copy &amp; Paste Roster Report Here'!$A287=AN$7,IF('Copy &amp; Paste Roster Report Here'!$M287="FT",1,0),0)</f>
        <v>0</v>
      </c>
      <c r="AO290" s="118">
        <f>IF('Copy &amp; Paste Roster Report Here'!$A287=AO$7,IF('Copy &amp; Paste Roster Report Here'!$M287="FT",1,0),0)</f>
        <v>0</v>
      </c>
      <c r="AP290" s="118">
        <f>IF('Copy &amp; Paste Roster Report Here'!$A287=AP$7,IF('Copy &amp; Paste Roster Report Here'!$M287="FT",1,0),0)</f>
        <v>0</v>
      </c>
      <c r="AQ290" s="118">
        <f>IF('Copy &amp; Paste Roster Report Here'!$A287=AQ$7,IF('Copy &amp; Paste Roster Report Here'!$M287="FT",1,0),0)</f>
        <v>0</v>
      </c>
      <c r="AR290" s="118">
        <f>IF('Copy &amp; Paste Roster Report Here'!$A287=AR$7,IF('Copy &amp; Paste Roster Report Here'!$M287="FT",1,0),0)</f>
        <v>0</v>
      </c>
      <c r="AS290" s="118">
        <f>IF('Copy &amp; Paste Roster Report Here'!$A287=AS$7,IF('Copy &amp; Paste Roster Report Here'!$M287="FT",1,0),0)</f>
        <v>0</v>
      </c>
      <c r="AT290" s="118">
        <f>IF('Copy &amp; Paste Roster Report Here'!$A287=AT$7,IF('Copy &amp; Paste Roster Report Here'!$M287="FT",1,0),0)</f>
        <v>0</v>
      </c>
      <c r="AU290" s="118">
        <f>IF('Copy &amp; Paste Roster Report Here'!$A287=AU$7,IF('Copy &amp; Paste Roster Report Here'!$M287="FT",1,0),0)</f>
        <v>0</v>
      </c>
      <c r="AV290" s="73">
        <f t="shared" si="70"/>
        <v>0</v>
      </c>
      <c r="AW290" s="119">
        <f>IF('Copy &amp; Paste Roster Report Here'!$A287=AW$7,IF('Copy &amp; Paste Roster Report Here'!$M287="HT",1,0),0)</f>
        <v>0</v>
      </c>
      <c r="AX290" s="119">
        <f>IF('Copy &amp; Paste Roster Report Here'!$A287=AX$7,IF('Copy &amp; Paste Roster Report Here'!$M287="HT",1,0),0)</f>
        <v>0</v>
      </c>
      <c r="AY290" s="119">
        <f>IF('Copy &amp; Paste Roster Report Here'!$A287=AY$7,IF('Copy &amp; Paste Roster Report Here'!$M287="HT",1,0),0)</f>
        <v>0</v>
      </c>
      <c r="AZ290" s="119">
        <f>IF('Copy &amp; Paste Roster Report Here'!$A287=AZ$7,IF('Copy &amp; Paste Roster Report Here'!$M287="HT",1,0),0)</f>
        <v>0</v>
      </c>
      <c r="BA290" s="119">
        <f>IF('Copy &amp; Paste Roster Report Here'!$A287=BA$7,IF('Copy &amp; Paste Roster Report Here'!$M287="HT",1,0),0)</f>
        <v>0</v>
      </c>
      <c r="BB290" s="119">
        <f>IF('Copy &amp; Paste Roster Report Here'!$A287=BB$7,IF('Copy &amp; Paste Roster Report Here'!$M287="HT",1,0),0)</f>
        <v>0</v>
      </c>
      <c r="BC290" s="119">
        <f>IF('Copy &amp; Paste Roster Report Here'!$A287=BC$7,IF('Copy &amp; Paste Roster Report Here'!$M287="HT",1,0),0)</f>
        <v>0</v>
      </c>
      <c r="BD290" s="119">
        <f>IF('Copy &amp; Paste Roster Report Here'!$A287=BD$7,IF('Copy &amp; Paste Roster Report Here'!$M287="HT",1,0),0)</f>
        <v>0</v>
      </c>
      <c r="BE290" s="119">
        <f>IF('Copy &amp; Paste Roster Report Here'!$A287=BE$7,IF('Copy &amp; Paste Roster Report Here'!$M287="HT",1,0),0)</f>
        <v>0</v>
      </c>
      <c r="BF290" s="119">
        <f>IF('Copy &amp; Paste Roster Report Here'!$A287=BF$7,IF('Copy &amp; Paste Roster Report Here'!$M287="HT",1,0),0)</f>
        <v>0</v>
      </c>
      <c r="BG290" s="119">
        <f>IF('Copy &amp; Paste Roster Report Here'!$A287=BG$7,IF('Copy &amp; Paste Roster Report Here'!$M287="HT",1,0),0)</f>
        <v>0</v>
      </c>
      <c r="BH290" s="73">
        <f t="shared" si="71"/>
        <v>0</v>
      </c>
      <c r="BI290" s="120">
        <f>IF('Copy &amp; Paste Roster Report Here'!$A287=BI$7,IF('Copy &amp; Paste Roster Report Here'!$M287="MT",1,0),0)</f>
        <v>0</v>
      </c>
      <c r="BJ290" s="120">
        <f>IF('Copy &amp; Paste Roster Report Here'!$A287=BJ$7,IF('Copy &amp; Paste Roster Report Here'!$M287="MT",1,0),0)</f>
        <v>0</v>
      </c>
      <c r="BK290" s="120">
        <f>IF('Copy &amp; Paste Roster Report Here'!$A287=BK$7,IF('Copy &amp; Paste Roster Report Here'!$M287="MT",1,0),0)</f>
        <v>0</v>
      </c>
      <c r="BL290" s="120">
        <f>IF('Copy &amp; Paste Roster Report Here'!$A287=BL$7,IF('Copy &amp; Paste Roster Report Here'!$M287="MT",1,0),0)</f>
        <v>0</v>
      </c>
      <c r="BM290" s="120">
        <f>IF('Copy &amp; Paste Roster Report Here'!$A287=BM$7,IF('Copy &amp; Paste Roster Report Here'!$M287="MT",1,0),0)</f>
        <v>0</v>
      </c>
      <c r="BN290" s="120">
        <f>IF('Copy &amp; Paste Roster Report Here'!$A287=BN$7,IF('Copy &amp; Paste Roster Report Here'!$M287="MT",1,0),0)</f>
        <v>0</v>
      </c>
      <c r="BO290" s="120">
        <f>IF('Copy &amp; Paste Roster Report Here'!$A287=BO$7,IF('Copy &amp; Paste Roster Report Here'!$M287="MT",1,0),0)</f>
        <v>0</v>
      </c>
      <c r="BP290" s="120">
        <f>IF('Copy &amp; Paste Roster Report Here'!$A287=BP$7,IF('Copy &amp; Paste Roster Report Here'!$M287="MT",1,0),0)</f>
        <v>0</v>
      </c>
      <c r="BQ290" s="120">
        <f>IF('Copy &amp; Paste Roster Report Here'!$A287=BQ$7,IF('Copy &amp; Paste Roster Report Here'!$M287="MT",1,0),0)</f>
        <v>0</v>
      </c>
      <c r="BR290" s="120">
        <f>IF('Copy &amp; Paste Roster Report Here'!$A287=BR$7,IF('Copy &amp; Paste Roster Report Here'!$M287="MT",1,0),0)</f>
        <v>0</v>
      </c>
      <c r="BS290" s="120">
        <f>IF('Copy &amp; Paste Roster Report Here'!$A287=BS$7,IF('Copy &amp; Paste Roster Report Here'!$M287="MT",1,0),0)</f>
        <v>0</v>
      </c>
      <c r="BT290" s="73">
        <f t="shared" si="72"/>
        <v>0</v>
      </c>
      <c r="BU290" s="121">
        <f>IF('Copy &amp; Paste Roster Report Here'!$A287=BU$7,IF('Copy &amp; Paste Roster Report Here'!$M287="fy",1,0),0)</f>
        <v>0</v>
      </c>
      <c r="BV290" s="121">
        <f>IF('Copy &amp; Paste Roster Report Here'!$A287=BV$7,IF('Copy &amp; Paste Roster Report Here'!$M287="fy",1,0),0)</f>
        <v>0</v>
      </c>
      <c r="BW290" s="121">
        <f>IF('Copy &amp; Paste Roster Report Here'!$A287=BW$7,IF('Copy &amp; Paste Roster Report Here'!$M287="fy",1,0),0)</f>
        <v>0</v>
      </c>
      <c r="BX290" s="121">
        <f>IF('Copy &amp; Paste Roster Report Here'!$A287=BX$7,IF('Copy &amp; Paste Roster Report Here'!$M287="fy",1,0),0)</f>
        <v>0</v>
      </c>
      <c r="BY290" s="121">
        <f>IF('Copy &amp; Paste Roster Report Here'!$A287=BY$7,IF('Copy &amp; Paste Roster Report Here'!$M287="fy",1,0),0)</f>
        <v>0</v>
      </c>
      <c r="BZ290" s="121">
        <f>IF('Copy &amp; Paste Roster Report Here'!$A287=BZ$7,IF('Copy &amp; Paste Roster Report Here'!$M287="fy",1,0),0)</f>
        <v>0</v>
      </c>
      <c r="CA290" s="121">
        <f>IF('Copy &amp; Paste Roster Report Here'!$A287=CA$7,IF('Copy &amp; Paste Roster Report Here'!$M287="fy",1,0),0)</f>
        <v>0</v>
      </c>
      <c r="CB290" s="121">
        <f>IF('Copy &amp; Paste Roster Report Here'!$A287=CB$7,IF('Copy &amp; Paste Roster Report Here'!$M287="fy",1,0),0)</f>
        <v>0</v>
      </c>
      <c r="CC290" s="121">
        <f>IF('Copy &amp; Paste Roster Report Here'!$A287=CC$7,IF('Copy &amp; Paste Roster Report Here'!$M287="fy",1,0),0)</f>
        <v>0</v>
      </c>
      <c r="CD290" s="121">
        <f>IF('Copy &amp; Paste Roster Report Here'!$A287=CD$7,IF('Copy &amp; Paste Roster Report Here'!$M287="fy",1,0),0)</f>
        <v>0</v>
      </c>
      <c r="CE290" s="121">
        <f>IF('Copy &amp; Paste Roster Report Here'!$A287=CE$7,IF('Copy &amp; Paste Roster Report Here'!$M287="fy",1,0),0)</f>
        <v>0</v>
      </c>
      <c r="CF290" s="73">
        <f t="shared" si="73"/>
        <v>0</v>
      </c>
      <c r="CG290" s="122">
        <f>IF('Copy &amp; Paste Roster Report Here'!$A287=CG$7,IF('Copy &amp; Paste Roster Report Here'!$M287="RH",1,0),0)</f>
        <v>0</v>
      </c>
      <c r="CH290" s="122">
        <f>IF('Copy &amp; Paste Roster Report Here'!$A287=CH$7,IF('Copy &amp; Paste Roster Report Here'!$M287="RH",1,0),0)</f>
        <v>0</v>
      </c>
      <c r="CI290" s="122">
        <f>IF('Copy &amp; Paste Roster Report Here'!$A287=CI$7,IF('Copy &amp; Paste Roster Report Here'!$M287="RH",1,0),0)</f>
        <v>0</v>
      </c>
      <c r="CJ290" s="122">
        <f>IF('Copy &amp; Paste Roster Report Here'!$A287=CJ$7,IF('Copy &amp; Paste Roster Report Here'!$M287="RH",1,0),0)</f>
        <v>0</v>
      </c>
      <c r="CK290" s="122">
        <f>IF('Copy &amp; Paste Roster Report Here'!$A287=CK$7,IF('Copy &amp; Paste Roster Report Here'!$M287="RH",1,0),0)</f>
        <v>0</v>
      </c>
      <c r="CL290" s="122">
        <f>IF('Copy &amp; Paste Roster Report Here'!$A287=CL$7,IF('Copy &amp; Paste Roster Report Here'!$M287="RH",1,0),0)</f>
        <v>0</v>
      </c>
      <c r="CM290" s="122">
        <f>IF('Copy &amp; Paste Roster Report Here'!$A287=CM$7,IF('Copy &amp; Paste Roster Report Here'!$M287="RH",1,0),0)</f>
        <v>0</v>
      </c>
      <c r="CN290" s="122">
        <f>IF('Copy &amp; Paste Roster Report Here'!$A287=CN$7,IF('Copy &amp; Paste Roster Report Here'!$M287="RH",1,0),0)</f>
        <v>0</v>
      </c>
      <c r="CO290" s="122">
        <f>IF('Copy &amp; Paste Roster Report Here'!$A287=CO$7,IF('Copy &amp; Paste Roster Report Here'!$M287="RH",1,0),0)</f>
        <v>0</v>
      </c>
      <c r="CP290" s="122">
        <f>IF('Copy &amp; Paste Roster Report Here'!$A287=CP$7,IF('Copy &amp; Paste Roster Report Here'!$M287="RH",1,0),0)</f>
        <v>0</v>
      </c>
      <c r="CQ290" s="122">
        <f>IF('Copy &amp; Paste Roster Report Here'!$A287=CQ$7,IF('Copy &amp; Paste Roster Report Here'!$M287="RH",1,0),0)</f>
        <v>0</v>
      </c>
      <c r="CR290" s="73">
        <f t="shared" si="74"/>
        <v>0</v>
      </c>
      <c r="CS290" s="123">
        <f>IF('Copy &amp; Paste Roster Report Here'!$A287=CS$7,IF('Copy &amp; Paste Roster Report Here'!$M287="QT",1,0),0)</f>
        <v>0</v>
      </c>
      <c r="CT290" s="123">
        <f>IF('Copy &amp; Paste Roster Report Here'!$A287=CT$7,IF('Copy &amp; Paste Roster Report Here'!$M287="QT",1,0),0)</f>
        <v>0</v>
      </c>
      <c r="CU290" s="123">
        <f>IF('Copy &amp; Paste Roster Report Here'!$A287=CU$7,IF('Copy &amp; Paste Roster Report Here'!$M287="QT",1,0),0)</f>
        <v>0</v>
      </c>
      <c r="CV290" s="123">
        <f>IF('Copy &amp; Paste Roster Report Here'!$A287=CV$7,IF('Copy &amp; Paste Roster Report Here'!$M287="QT",1,0),0)</f>
        <v>0</v>
      </c>
      <c r="CW290" s="123">
        <f>IF('Copy &amp; Paste Roster Report Here'!$A287=CW$7,IF('Copy &amp; Paste Roster Report Here'!$M287="QT",1,0),0)</f>
        <v>0</v>
      </c>
      <c r="CX290" s="123">
        <f>IF('Copy &amp; Paste Roster Report Here'!$A287=CX$7,IF('Copy &amp; Paste Roster Report Here'!$M287="QT",1,0),0)</f>
        <v>0</v>
      </c>
      <c r="CY290" s="123">
        <f>IF('Copy &amp; Paste Roster Report Here'!$A287=CY$7,IF('Copy &amp; Paste Roster Report Here'!$M287="QT",1,0),0)</f>
        <v>0</v>
      </c>
      <c r="CZ290" s="123">
        <f>IF('Copy &amp; Paste Roster Report Here'!$A287=CZ$7,IF('Copy &amp; Paste Roster Report Here'!$M287="QT",1,0),0)</f>
        <v>0</v>
      </c>
      <c r="DA290" s="123">
        <f>IF('Copy &amp; Paste Roster Report Here'!$A287=DA$7,IF('Copy &amp; Paste Roster Report Here'!$M287="QT",1,0),0)</f>
        <v>0</v>
      </c>
      <c r="DB290" s="123">
        <f>IF('Copy &amp; Paste Roster Report Here'!$A287=DB$7,IF('Copy &amp; Paste Roster Report Here'!$M287="QT",1,0),0)</f>
        <v>0</v>
      </c>
      <c r="DC290" s="123">
        <f>IF('Copy &amp; Paste Roster Report Here'!$A287=DC$7,IF('Copy &amp; Paste Roster Report Here'!$M287="QT",1,0),0)</f>
        <v>0</v>
      </c>
      <c r="DD290" s="73">
        <f t="shared" si="75"/>
        <v>0</v>
      </c>
      <c r="DE290" s="124">
        <f>IF('Copy &amp; Paste Roster Report Here'!$A287=DE$7,IF('Copy &amp; Paste Roster Report Here'!$M287="xxxxxxxxxxx",1,0),0)</f>
        <v>0</v>
      </c>
      <c r="DF290" s="124">
        <f>IF('Copy &amp; Paste Roster Report Here'!$A287=DF$7,IF('Copy &amp; Paste Roster Report Here'!$M287="xxxxxxxxxxx",1,0),0)</f>
        <v>0</v>
      </c>
      <c r="DG290" s="124">
        <f>IF('Copy &amp; Paste Roster Report Here'!$A287=DG$7,IF('Copy &amp; Paste Roster Report Here'!$M287="xxxxxxxxxxx",1,0),0)</f>
        <v>0</v>
      </c>
      <c r="DH290" s="124">
        <f>IF('Copy &amp; Paste Roster Report Here'!$A287=DH$7,IF('Copy &amp; Paste Roster Report Here'!$M287="xxxxxxxxxxx",1,0),0)</f>
        <v>0</v>
      </c>
      <c r="DI290" s="124">
        <f>IF('Copy &amp; Paste Roster Report Here'!$A287=DI$7,IF('Copy &amp; Paste Roster Report Here'!$M287="xxxxxxxxxxx",1,0),0)</f>
        <v>0</v>
      </c>
      <c r="DJ290" s="124">
        <f>IF('Copy &amp; Paste Roster Report Here'!$A287=DJ$7,IF('Copy &amp; Paste Roster Report Here'!$M287="xxxxxxxxxxx",1,0),0)</f>
        <v>0</v>
      </c>
      <c r="DK290" s="124">
        <f>IF('Copy &amp; Paste Roster Report Here'!$A287=DK$7,IF('Copy &amp; Paste Roster Report Here'!$M287="xxxxxxxxxxx",1,0),0)</f>
        <v>0</v>
      </c>
      <c r="DL290" s="124">
        <f>IF('Copy &amp; Paste Roster Report Here'!$A287=DL$7,IF('Copy &amp; Paste Roster Report Here'!$M287="xxxxxxxxxxx",1,0),0)</f>
        <v>0</v>
      </c>
      <c r="DM290" s="124">
        <f>IF('Copy &amp; Paste Roster Report Here'!$A287=DM$7,IF('Copy &amp; Paste Roster Report Here'!$M287="xxxxxxxxxxx",1,0),0)</f>
        <v>0</v>
      </c>
      <c r="DN290" s="124">
        <f>IF('Copy &amp; Paste Roster Report Here'!$A287=DN$7,IF('Copy &amp; Paste Roster Report Here'!$M287="xxxxxxxxxxx",1,0),0)</f>
        <v>0</v>
      </c>
      <c r="DO290" s="124">
        <f>IF('Copy &amp; Paste Roster Report Here'!$A287=DO$7,IF('Copy &amp; Paste Roster Report Here'!$M287="xxxxxxxxxxx",1,0),0)</f>
        <v>0</v>
      </c>
      <c r="DP290" s="125">
        <f t="shared" si="76"/>
        <v>0</v>
      </c>
      <c r="DQ290" s="126">
        <f t="shared" si="77"/>
        <v>0</v>
      </c>
    </row>
    <row r="291" spans="1:121" x14ac:dyDescent="0.25">
      <c r="A291" s="111">
        <f t="shared" si="63"/>
        <v>0</v>
      </c>
      <c r="B291" s="111">
        <f t="shared" si="64"/>
        <v>0</v>
      </c>
      <c r="C291" s="112">
        <f>+('Copy &amp; Paste Roster Report Here'!$P288-'Copy &amp; Paste Roster Report Here'!$O288)/30</f>
        <v>0</v>
      </c>
      <c r="D291" s="112">
        <f>+('Copy &amp; Paste Roster Report Here'!$P288-'Copy &amp; Paste Roster Report Here'!$O288)</f>
        <v>0</v>
      </c>
      <c r="E291" s="111">
        <f>'Copy &amp; Paste Roster Report Here'!N288</f>
        <v>0</v>
      </c>
      <c r="F291" s="111" t="str">
        <f t="shared" si="65"/>
        <v>N</v>
      </c>
      <c r="G291" s="111">
        <f>'Copy &amp; Paste Roster Report Here'!R288</f>
        <v>0</v>
      </c>
      <c r="H291" s="113">
        <f t="shared" si="66"/>
        <v>0</v>
      </c>
      <c r="I291" s="112">
        <f>IF(F291="N",$F$5-'Copy &amp; Paste Roster Report Here'!O288,+'Copy &amp; Paste Roster Report Here'!Q288-'Copy &amp; Paste Roster Report Here'!O288)</f>
        <v>0</v>
      </c>
      <c r="J291" s="114">
        <f t="shared" si="67"/>
        <v>0</v>
      </c>
      <c r="K291" s="114">
        <f t="shared" si="68"/>
        <v>0</v>
      </c>
      <c r="L291" s="115">
        <f>'Copy &amp; Paste Roster Report Here'!F288</f>
        <v>0</v>
      </c>
      <c r="M291" s="116">
        <f t="shared" si="69"/>
        <v>0</v>
      </c>
      <c r="N291" s="117">
        <f>IF('Copy &amp; Paste Roster Report Here'!$A288='Analytical Tests'!N$7,IF($F291="Y",+$H291*N$6,0),0)</f>
        <v>0</v>
      </c>
      <c r="O291" s="117">
        <f>IF('Copy &amp; Paste Roster Report Here'!$A288='Analytical Tests'!O$7,IF($F291="Y",+$H291*O$6,0),0)</f>
        <v>0</v>
      </c>
      <c r="P291" s="117">
        <f>IF('Copy &amp; Paste Roster Report Here'!$A288='Analytical Tests'!P$7,IF($F291="Y",+$H291*P$6,0),0)</f>
        <v>0</v>
      </c>
      <c r="Q291" s="117">
        <f>IF('Copy &amp; Paste Roster Report Here'!$A288='Analytical Tests'!Q$7,IF($F291="Y",+$H291*Q$6,0),0)</f>
        <v>0</v>
      </c>
      <c r="R291" s="117">
        <f>IF('Copy &amp; Paste Roster Report Here'!$A288='Analytical Tests'!R$7,IF($F291="Y",+$H291*R$6,0),0)</f>
        <v>0</v>
      </c>
      <c r="S291" s="117">
        <f>IF('Copy &amp; Paste Roster Report Here'!$A288='Analytical Tests'!S$7,IF($F291="Y",+$H291*S$6,0),0)</f>
        <v>0</v>
      </c>
      <c r="T291" s="117">
        <f>IF('Copy &amp; Paste Roster Report Here'!$A288='Analytical Tests'!T$7,IF($F291="Y",+$H291*T$6,0),0)</f>
        <v>0</v>
      </c>
      <c r="U291" s="117">
        <f>IF('Copy &amp; Paste Roster Report Here'!$A288='Analytical Tests'!U$7,IF($F291="Y",+$H291*U$6,0),0)</f>
        <v>0</v>
      </c>
      <c r="V291" s="117">
        <f>IF('Copy &amp; Paste Roster Report Here'!$A288='Analytical Tests'!V$7,IF($F291="Y",+$H291*V$6,0),0)</f>
        <v>0</v>
      </c>
      <c r="W291" s="117">
        <f>IF('Copy &amp; Paste Roster Report Here'!$A288='Analytical Tests'!W$7,IF($F291="Y",+$H291*W$6,0),0)</f>
        <v>0</v>
      </c>
      <c r="X291" s="117">
        <f>IF('Copy &amp; Paste Roster Report Here'!$A288='Analytical Tests'!X$7,IF($F291="Y",+$H291*X$6,0),0)</f>
        <v>0</v>
      </c>
      <c r="Y291" s="117" t="b">
        <f>IF('Copy &amp; Paste Roster Report Here'!$A288='Analytical Tests'!Y$7,IF($F291="N",IF($J291&gt;=$C291,Y$6,+($I291/$D291)*Y$6),0))</f>
        <v>0</v>
      </c>
      <c r="Z291" s="117" t="b">
        <f>IF('Copy &amp; Paste Roster Report Here'!$A288='Analytical Tests'!Z$7,IF($F291="N",IF($J291&gt;=$C291,Z$6,+($I291/$D291)*Z$6),0))</f>
        <v>0</v>
      </c>
      <c r="AA291" s="117" t="b">
        <f>IF('Copy &amp; Paste Roster Report Here'!$A288='Analytical Tests'!AA$7,IF($F291="N",IF($J291&gt;=$C291,AA$6,+($I291/$D291)*AA$6),0))</f>
        <v>0</v>
      </c>
      <c r="AB291" s="117" t="b">
        <f>IF('Copy &amp; Paste Roster Report Here'!$A288='Analytical Tests'!AB$7,IF($F291="N",IF($J291&gt;=$C291,AB$6,+($I291/$D291)*AB$6),0))</f>
        <v>0</v>
      </c>
      <c r="AC291" s="117" t="b">
        <f>IF('Copy &amp; Paste Roster Report Here'!$A288='Analytical Tests'!AC$7,IF($F291="N",IF($J291&gt;=$C291,AC$6,+($I291/$D291)*AC$6),0))</f>
        <v>0</v>
      </c>
      <c r="AD291" s="117" t="b">
        <f>IF('Copy &amp; Paste Roster Report Here'!$A288='Analytical Tests'!AD$7,IF($F291="N",IF($J291&gt;=$C291,AD$6,+($I291/$D291)*AD$6),0))</f>
        <v>0</v>
      </c>
      <c r="AE291" s="117" t="b">
        <f>IF('Copy &amp; Paste Roster Report Here'!$A288='Analytical Tests'!AE$7,IF($F291="N",IF($J291&gt;=$C291,AE$6,+($I291/$D291)*AE$6),0))</f>
        <v>0</v>
      </c>
      <c r="AF291" s="117" t="b">
        <f>IF('Copy &amp; Paste Roster Report Here'!$A288='Analytical Tests'!AF$7,IF($F291="N",IF($J291&gt;=$C291,AF$6,+($I291/$D291)*AF$6),0))</f>
        <v>0</v>
      </c>
      <c r="AG291" s="117" t="b">
        <f>IF('Copy &amp; Paste Roster Report Here'!$A288='Analytical Tests'!AG$7,IF($F291="N",IF($J291&gt;=$C291,AG$6,+($I291/$D291)*AG$6),0))</f>
        <v>0</v>
      </c>
      <c r="AH291" s="117" t="b">
        <f>IF('Copy &amp; Paste Roster Report Here'!$A288='Analytical Tests'!AH$7,IF($F291="N",IF($J291&gt;=$C291,AH$6,+($I291/$D291)*AH$6),0))</f>
        <v>0</v>
      </c>
      <c r="AI291" s="117" t="b">
        <f>IF('Copy &amp; Paste Roster Report Here'!$A288='Analytical Tests'!AI$7,IF($F291="N",IF($J291&gt;=$C291,AI$6,+($I291/$D291)*AI$6),0))</f>
        <v>0</v>
      </c>
      <c r="AJ291" s="79"/>
      <c r="AK291" s="118">
        <f>IF('Copy &amp; Paste Roster Report Here'!$A288=AK$7,IF('Copy &amp; Paste Roster Report Here'!$M288="FT",1,0),0)</f>
        <v>0</v>
      </c>
      <c r="AL291" s="118">
        <f>IF('Copy &amp; Paste Roster Report Here'!$A288=AL$7,IF('Copy &amp; Paste Roster Report Here'!$M288="FT",1,0),0)</f>
        <v>0</v>
      </c>
      <c r="AM291" s="118">
        <f>IF('Copy &amp; Paste Roster Report Here'!$A288=AM$7,IF('Copy &amp; Paste Roster Report Here'!$M288="FT",1,0),0)</f>
        <v>0</v>
      </c>
      <c r="AN291" s="118">
        <f>IF('Copy &amp; Paste Roster Report Here'!$A288=AN$7,IF('Copy &amp; Paste Roster Report Here'!$M288="FT",1,0),0)</f>
        <v>0</v>
      </c>
      <c r="AO291" s="118">
        <f>IF('Copy &amp; Paste Roster Report Here'!$A288=AO$7,IF('Copy &amp; Paste Roster Report Here'!$M288="FT",1,0),0)</f>
        <v>0</v>
      </c>
      <c r="AP291" s="118">
        <f>IF('Copy &amp; Paste Roster Report Here'!$A288=AP$7,IF('Copy &amp; Paste Roster Report Here'!$M288="FT",1,0),0)</f>
        <v>0</v>
      </c>
      <c r="AQ291" s="118">
        <f>IF('Copy &amp; Paste Roster Report Here'!$A288=AQ$7,IF('Copy &amp; Paste Roster Report Here'!$M288="FT",1,0),0)</f>
        <v>0</v>
      </c>
      <c r="AR291" s="118">
        <f>IF('Copy &amp; Paste Roster Report Here'!$A288=AR$7,IF('Copy &amp; Paste Roster Report Here'!$M288="FT",1,0),0)</f>
        <v>0</v>
      </c>
      <c r="AS291" s="118">
        <f>IF('Copy &amp; Paste Roster Report Here'!$A288=AS$7,IF('Copy &amp; Paste Roster Report Here'!$M288="FT",1,0),0)</f>
        <v>0</v>
      </c>
      <c r="AT291" s="118">
        <f>IF('Copy &amp; Paste Roster Report Here'!$A288=AT$7,IF('Copy &amp; Paste Roster Report Here'!$M288="FT",1,0),0)</f>
        <v>0</v>
      </c>
      <c r="AU291" s="118">
        <f>IF('Copy &amp; Paste Roster Report Here'!$A288=AU$7,IF('Copy &amp; Paste Roster Report Here'!$M288="FT",1,0),0)</f>
        <v>0</v>
      </c>
      <c r="AV291" s="73">
        <f t="shared" si="70"/>
        <v>0</v>
      </c>
      <c r="AW291" s="119">
        <f>IF('Copy &amp; Paste Roster Report Here'!$A288=AW$7,IF('Copy &amp; Paste Roster Report Here'!$M288="HT",1,0),0)</f>
        <v>0</v>
      </c>
      <c r="AX291" s="119">
        <f>IF('Copy &amp; Paste Roster Report Here'!$A288=AX$7,IF('Copy &amp; Paste Roster Report Here'!$M288="HT",1,0),0)</f>
        <v>0</v>
      </c>
      <c r="AY291" s="119">
        <f>IF('Copy &amp; Paste Roster Report Here'!$A288=AY$7,IF('Copy &amp; Paste Roster Report Here'!$M288="HT",1,0),0)</f>
        <v>0</v>
      </c>
      <c r="AZ291" s="119">
        <f>IF('Copy &amp; Paste Roster Report Here'!$A288=AZ$7,IF('Copy &amp; Paste Roster Report Here'!$M288="HT",1,0),0)</f>
        <v>0</v>
      </c>
      <c r="BA291" s="119">
        <f>IF('Copy &amp; Paste Roster Report Here'!$A288=BA$7,IF('Copy &amp; Paste Roster Report Here'!$M288="HT",1,0),0)</f>
        <v>0</v>
      </c>
      <c r="BB291" s="119">
        <f>IF('Copy &amp; Paste Roster Report Here'!$A288=BB$7,IF('Copy &amp; Paste Roster Report Here'!$M288="HT",1,0),0)</f>
        <v>0</v>
      </c>
      <c r="BC291" s="119">
        <f>IF('Copy &amp; Paste Roster Report Here'!$A288=BC$7,IF('Copy &amp; Paste Roster Report Here'!$M288="HT",1,0),0)</f>
        <v>0</v>
      </c>
      <c r="BD291" s="119">
        <f>IF('Copy &amp; Paste Roster Report Here'!$A288=BD$7,IF('Copy &amp; Paste Roster Report Here'!$M288="HT",1,0),0)</f>
        <v>0</v>
      </c>
      <c r="BE291" s="119">
        <f>IF('Copy &amp; Paste Roster Report Here'!$A288=BE$7,IF('Copy &amp; Paste Roster Report Here'!$M288="HT",1,0),0)</f>
        <v>0</v>
      </c>
      <c r="BF291" s="119">
        <f>IF('Copy &amp; Paste Roster Report Here'!$A288=BF$7,IF('Copy &amp; Paste Roster Report Here'!$M288="HT",1,0),0)</f>
        <v>0</v>
      </c>
      <c r="BG291" s="119">
        <f>IF('Copy &amp; Paste Roster Report Here'!$A288=BG$7,IF('Copy &amp; Paste Roster Report Here'!$M288="HT",1,0),0)</f>
        <v>0</v>
      </c>
      <c r="BH291" s="73">
        <f t="shared" si="71"/>
        <v>0</v>
      </c>
      <c r="BI291" s="120">
        <f>IF('Copy &amp; Paste Roster Report Here'!$A288=BI$7,IF('Copy &amp; Paste Roster Report Here'!$M288="MT",1,0),0)</f>
        <v>0</v>
      </c>
      <c r="BJ291" s="120">
        <f>IF('Copy &amp; Paste Roster Report Here'!$A288=BJ$7,IF('Copy &amp; Paste Roster Report Here'!$M288="MT",1,0),0)</f>
        <v>0</v>
      </c>
      <c r="BK291" s="120">
        <f>IF('Copy &amp; Paste Roster Report Here'!$A288=BK$7,IF('Copy &amp; Paste Roster Report Here'!$M288="MT",1,0),0)</f>
        <v>0</v>
      </c>
      <c r="BL291" s="120">
        <f>IF('Copy &amp; Paste Roster Report Here'!$A288=BL$7,IF('Copy &amp; Paste Roster Report Here'!$M288="MT",1,0),0)</f>
        <v>0</v>
      </c>
      <c r="BM291" s="120">
        <f>IF('Copy &amp; Paste Roster Report Here'!$A288=BM$7,IF('Copy &amp; Paste Roster Report Here'!$M288="MT",1,0),0)</f>
        <v>0</v>
      </c>
      <c r="BN291" s="120">
        <f>IF('Copy &amp; Paste Roster Report Here'!$A288=BN$7,IF('Copy &amp; Paste Roster Report Here'!$M288="MT",1,0),0)</f>
        <v>0</v>
      </c>
      <c r="BO291" s="120">
        <f>IF('Copy &amp; Paste Roster Report Here'!$A288=BO$7,IF('Copy &amp; Paste Roster Report Here'!$M288="MT",1,0),0)</f>
        <v>0</v>
      </c>
      <c r="BP291" s="120">
        <f>IF('Copy &amp; Paste Roster Report Here'!$A288=BP$7,IF('Copy &amp; Paste Roster Report Here'!$M288="MT",1,0),0)</f>
        <v>0</v>
      </c>
      <c r="BQ291" s="120">
        <f>IF('Copy &amp; Paste Roster Report Here'!$A288=BQ$7,IF('Copy &amp; Paste Roster Report Here'!$M288="MT",1,0),0)</f>
        <v>0</v>
      </c>
      <c r="BR291" s="120">
        <f>IF('Copy &amp; Paste Roster Report Here'!$A288=BR$7,IF('Copy &amp; Paste Roster Report Here'!$M288="MT",1,0),0)</f>
        <v>0</v>
      </c>
      <c r="BS291" s="120">
        <f>IF('Copy &amp; Paste Roster Report Here'!$A288=BS$7,IF('Copy &amp; Paste Roster Report Here'!$M288="MT",1,0),0)</f>
        <v>0</v>
      </c>
      <c r="BT291" s="73">
        <f t="shared" si="72"/>
        <v>0</v>
      </c>
      <c r="BU291" s="121">
        <f>IF('Copy &amp; Paste Roster Report Here'!$A288=BU$7,IF('Copy &amp; Paste Roster Report Here'!$M288="fy",1,0),0)</f>
        <v>0</v>
      </c>
      <c r="BV291" s="121">
        <f>IF('Copy &amp; Paste Roster Report Here'!$A288=BV$7,IF('Copy &amp; Paste Roster Report Here'!$M288="fy",1,0),0)</f>
        <v>0</v>
      </c>
      <c r="BW291" s="121">
        <f>IF('Copy &amp; Paste Roster Report Here'!$A288=BW$7,IF('Copy &amp; Paste Roster Report Here'!$M288="fy",1,0),0)</f>
        <v>0</v>
      </c>
      <c r="BX291" s="121">
        <f>IF('Copy &amp; Paste Roster Report Here'!$A288=BX$7,IF('Copy &amp; Paste Roster Report Here'!$M288="fy",1,0),0)</f>
        <v>0</v>
      </c>
      <c r="BY291" s="121">
        <f>IF('Copy &amp; Paste Roster Report Here'!$A288=BY$7,IF('Copy &amp; Paste Roster Report Here'!$M288="fy",1,0),0)</f>
        <v>0</v>
      </c>
      <c r="BZ291" s="121">
        <f>IF('Copy &amp; Paste Roster Report Here'!$A288=BZ$7,IF('Copy &amp; Paste Roster Report Here'!$M288="fy",1,0),0)</f>
        <v>0</v>
      </c>
      <c r="CA291" s="121">
        <f>IF('Copy &amp; Paste Roster Report Here'!$A288=CA$7,IF('Copy &amp; Paste Roster Report Here'!$M288="fy",1,0),0)</f>
        <v>0</v>
      </c>
      <c r="CB291" s="121">
        <f>IF('Copy &amp; Paste Roster Report Here'!$A288=CB$7,IF('Copy &amp; Paste Roster Report Here'!$M288="fy",1,0),0)</f>
        <v>0</v>
      </c>
      <c r="CC291" s="121">
        <f>IF('Copy &amp; Paste Roster Report Here'!$A288=CC$7,IF('Copy &amp; Paste Roster Report Here'!$M288="fy",1,0),0)</f>
        <v>0</v>
      </c>
      <c r="CD291" s="121">
        <f>IF('Copy &amp; Paste Roster Report Here'!$A288=CD$7,IF('Copy &amp; Paste Roster Report Here'!$M288="fy",1,0),0)</f>
        <v>0</v>
      </c>
      <c r="CE291" s="121">
        <f>IF('Copy &amp; Paste Roster Report Here'!$A288=CE$7,IF('Copy &amp; Paste Roster Report Here'!$M288="fy",1,0),0)</f>
        <v>0</v>
      </c>
      <c r="CF291" s="73">
        <f t="shared" si="73"/>
        <v>0</v>
      </c>
      <c r="CG291" s="122">
        <f>IF('Copy &amp; Paste Roster Report Here'!$A288=CG$7,IF('Copy &amp; Paste Roster Report Here'!$M288="RH",1,0),0)</f>
        <v>0</v>
      </c>
      <c r="CH291" s="122">
        <f>IF('Copy &amp; Paste Roster Report Here'!$A288=CH$7,IF('Copy &amp; Paste Roster Report Here'!$M288="RH",1,0),0)</f>
        <v>0</v>
      </c>
      <c r="CI291" s="122">
        <f>IF('Copy &amp; Paste Roster Report Here'!$A288=CI$7,IF('Copy &amp; Paste Roster Report Here'!$M288="RH",1,0),0)</f>
        <v>0</v>
      </c>
      <c r="CJ291" s="122">
        <f>IF('Copy &amp; Paste Roster Report Here'!$A288=CJ$7,IF('Copy &amp; Paste Roster Report Here'!$M288="RH",1,0),0)</f>
        <v>0</v>
      </c>
      <c r="CK291" s="122">
        <f>IF('Copy &amp; Paste Roster Report Here'!$A288=CK$7,IF('Copy &amp; Paste Roster Report Here'!$M288="RH",1,0),0)</f>
        <v>0</v>
      </c>
      <c r="CL291" s="122">
        <f>IF('Copy &amp; Paste Roster Report Here'!$A288=CL$7,IF('Copy &amp; Paste Roster Report Here'!$M288="RH",1,0),0)</f>
        <v>0</v>
      </c>
      <c r="CM291" s="122">
        <f>IF('Copy &amp; Paste Roster Report Here'!$A288=CM$7,IF('Copy &amp; Paste Roster Report Here'!$M288="RH",1,0),0)</f>
        <v>0</v>
      </c>
      <c r="CN291" s="122">
        <f>IF('Copy &amp; Paste Roster Report Here'!$A288=CN$7,IF('Copy &amp; Paste Roster Report Here'!$M288="RH",1,0),0)</f>
        <v>0</v>
      </c>
      <c r="CO291" s="122">
        <f>IF('Copy &amp; Paste Roster Report Here'!$A288=CO$7,IF('Copy &amp; Paste Roster Report Here'!$M288="RH",1,0),0)</f>
        <v>0</v>
      </c>
      <c r="CP291" s="122">
        <f>IF('Copy &amp; Paste Roster Report Here'!$A288=CP$7,IF('Copy &amp; Paste Roster Report Here'!$M288="RH",1,0),0)</f>
        <v>0</v>
      </c>
      <c r="CQ291" s="122">
        <f>IF('Copy &amp; Paste Roster Report Here'!$A288=CQ$7,IF('Copy &amp; Paste Roster Report Here'!$M288="RH",1,0),0)</f>
        <v>0</v>
      </c>
      <c r="CR291" s="73">
        <f t="shared" si="74"/>
        <v>0</v>
      </c>
      <c r="CS291" s="123">
        <f>IF('Copy &amp; Paste Roster Report Here'!$A288=CS$7,IF('Copy &amp; Paste Roster Report Here'!$M288="QT",1,0),0)</f>
        <v>0</v>
      </c>
      <c r="CT291" s="123">
        <f>IF('Copy &amp; Paste Roster Report Here'!$A288=CT$7,IF('Copy &amp; Paste Roster Report Here'!$M288="QT",1,0),0)</f>
        <v>0</v>
      </c>
      <c r="CU291" s="123">
        <f>IF('Copy &amp; Paste Roster Report Here'!$A288=CU$7,IF('Copy &amp; Paste Roster Report Here'!$M288="QT",1,0),0)</f>
        <v>0</v>
      </c>
      <c r="CV291" s="123">
        <f>IF('Copy &amp; Paste Roster Report Here'!$A288=CV$7,IF('Copy &amp; Paste Roster Report Here'!$M288="QT",1,0),0)</f>
        <v>0</v>
      </c>
      <c r="CW291" s="123">
        <f>IF('Copy &amp; Paste Roster Report Here'!$A288=CW$7,IF('Copy &amp; Paste Roster Report Here'!$M288="QT",1,0),0)</f>
        <v>0</v>
      </c>
      <c r="CX291" s="123">
        <f>IF('Copy &amp; Paste Roster Report Here'!$A288=CX$7,IF('Copy &amp; Paste Roster Report Here'!$M288="QT",1,0),0)</f>
        <v>0</v>
      </c>
      <c r="CY291" s="123">
        <f>IF('Copy &amp; Paste Roster Report Here'!$A288=CY$7,IF('Copy &amp; Paste Roster Report Here'!$M288="QT",1,0),0)</f>
        <v>0</v>
      </c>
      <c r="CZ291" s="123">
        <f>IF('Copy &amp; Paste Roster Report Here'!$A288=CZ$7,IF('Copy &amp; Paste Roster Report Here'!$M288="QT",1,0),0)</f>
        <v>0</v>
      </c>
      <c r="DA291" s="123">
        <f>IF('Copy &amp; Paste Roster Report Here'!$A288=DA$7,IF('Copy &amp; Paste Roster Report Here'!$M288="QT",1,0),0)</f>
        <v>0</v>
      </c>
      <c r="DB291" s="123">
        <f>IF('Copy &amp; Paste Roster Report Here'!$A288=DB$7,IF('Copy &amp; Paste Roster Report Here'!$M288="QT",1,0),0)</f>
        <v>0</v>
      </c>
      <c r="DC291" s="123">
        <f>IF('Copy &amp; Paste Roster Report Here'!$A288=DC$7,IF('Copy &amp; Paste Roster Report Here'!$M288="QT",1,0),0)</f>
        <v>0</v>
      </c>
      <c r="DD291" s="73">
        <f t="shared" si="75"/>
        <v>0</v>
      </c>
      <c r="DE291" s="124">
        <f>IF('Copy &amp; Paste Roster Report Here'!$A288=DE$7,IF('Copy &amp; Paste Roster Report Here'!$M288="xxxxxxxxxxx",1,0),0)</f>
        <v>0</v>
      </c>
      <c r="DF291" s="124">
        <f>IF('Copy &amp; Paste Roster Report Here'!$A288=DF$7,IF('Copy &amp; Paste Roster Report Here'!$M288="xxxxxxxxxxx",1,0),0)</f>
        <v>0</v>
      </c>
      <c r="DG291" s="124">
        <f>IF('Copy &amp; Paste Roster Report Here'!$A288=DG$7,IF('Copy &amp; Paste Roster Report Here'!$M288="xxxxxxxxxxx",1,0),0)</f>
        <v>0</v>
      </c>
      <c r="DH291" s="124">
        <f>IF('Copy &amp; Paste Roster Report Here'!$A288=DH$7,IF('Copy &amp; Paste Roster Report Here'!$M288="xxxxxxxxxxx",1,0),0)</f>
        <v>0</v>
      </c>
      <c r="DI291" s="124">
        <f>IF('Copy &amp; Paste Roster Report Here'!$A288=DI$7,IF('Copy &amp; Paste Roster Report Here'!$M288="xxxxxxxxxxx",1,0),0)</f>
        <v>0</v>
      </c>
      <c r="DJ291" s="124">
        <f>IF('Copy &amp; Paste Roster Report Here'!$A288=DJ$7,IF('Copy &amp; Paste Roster Report Here'!$M288="xxxxxxxxxxx",1,0),0)</f>
        <v>0</v>
      </c>
      <c r="DK291" s="124">
        <f>IF('Copy &amp; Paste Roster Report Here'!$A288=DK$7,IF('Copy &amp; Paste Roster Report Here'!$M288="xxxxxxxxxxx",1,0),0)</f>
        <v>0</v>
      </c>
      <c r="DL291" s="124">
        <f>IF('Copy &amp; Paste Roster Report Here'!$A288=DL$7,IF('Copy &amp; Paste Roster Report Here'!$M288="xxxxxxxxxxx",1,0),0)</f>
        <v>0</v>
      </c>
      <c r="DM291" s="124">
        <f>IF('Copy &amp; Paste Roster Report Here'!$A288=DM$7,IF('Copy &amp; Paste Roster Report Here'!$M288="xxxxxxxxxxx",1,0),0)</f>
        <v>0</v>
      </c>
      <c r="DN291" s="124">
        <f>IF('Copy &amp; Paste Roster Report Here'!$A288=DN$7,IF('Copy &amp; Paste Roster Report Here'!$M288="xxxxxxxxxxx",1,0),0)</f>
        <v>0</v>
      </c>
      <c r="DO291" s="124">
        <f>IF('Copy &amp; Paste Roster Report Here'!$A288=DO$7,IF('Copy &amp; Paste Roster Report Here'!$M288="xxxxxxxxxxx",1,0),0)</f>
        <v>0</v>
      </c>
      <c r="DP291" s="125">
        <f t="shared" si="76"/>
        <v>0</v>
      </c>
      <c r="DQ291" s="126">
        <f t="shared" si="77"/>
        <v>0</v>
      </c>
    </row>
    <row r="292" spans="1:121" x14ac:dyDescent="0.25">
      <c r="A292" s="111">
        <f t="shared" si="63"/>
        <v>0</v>
      </c>
      <c r="B292" s="111">
        <f t="shared" si="64"/>
        <v>0</v>
      </c>
      <c r="C292" s="112">
        <f>+('Copy &amp; Paste Roster Report Here'!$P289-'Copy &amp; Paste Roster Report Here'!$O289)/30</f>
        <v>0</v>
      </c>
      <c r="D292" s="112">
        <f>+('Copy &amp; Paste Roster Report Here'!$P289-'Copy &amp; Paste Roster Report Here'!$O289)</f>
        <v>0</v>
      </c>
      <c r="E292" s="111">
        <f>'Copy &amp; Paste Roster Report Here'!N289</f>
        <v>0</v>
      </c>
      <c r="F292" s="111" t="str">
        <f t="shared" si="65"/>
        <v>N</v>
      </c>
      <c r="G292" s="111">
        <f>'Copy &amp; Paste Roster Report Here'!R289</f>
        <v>0</v>
      </c>
      <c r="H292" s="113">
        <f t="shared" si="66"/>
        <v>0</v>
      </c>
      <c r="I292" s="112">
        <f>IF(F292="N",$F$5-'Copy &amp; Paste Roster Report Here'!O289,+'Copy &amp; Paste Roster Report Here'!Q289-'Copy &amp; Paste Roster Report Here'!O289)</f>
        <v>0</v>
      </c>
      <c r="J292" s="114">
        <f t="shared" si="67"/>
        <v>0</v>
      </c>
      <c r="K292" s="114">
        <f t="shared" si="68"/>
        <v>0</v>
      </c>
      <c r="L292" s="115">
        <f>'Copy &amp; Paste Roster Report Here'!F289</f>
        <v>0</v>
      </c>
      <c r="M292" s="116">
        <f t="shared" si="69"/>
        <v>0</v>
      </c>
      <c r="N292" s="117">
        <f>IF('Copy &amp; Paste Roster Report Here'!$A289='Analytical Tests'!N$7,IF($F292="Y",+$H292*N$6,0),0)</f>
        <v>0</v>
      </c>
      <c r="O292" s="117">
        <f>IF('Copy &amp; Paste Roster Report Here'!$A289='Analytical Tests'!O$7,IF($F292="Y",+$H292*O$6,0),0)</f>
        <v>0</v>
      </c>
      <c r="P292" s="117">
        <f>IF('Copy &amp; Paste Roster Report Here'!$A289='Analytical Tests'!P$7,IF($F292="Y",+$H292*P$6,0),0)</f>
        <v>0</v>
      </c>
      <c r="Q292" s="117">
        <f>IF('Copy &amp; Paste Roster Report Here'!$A289='Analytical Tests'!Q$7,IF($F292="Y",+$H292*Q$6,0),0)</f>
        <v>0</v>
      </c>
      <c r="R292" s="117">
        <f>IF('Copy &amp; Paste Roster Report Here'!$A289='Analytical Tests'!R$7,IF($F292="Y",+$H292*R$6,0),0)</f>
        <v>0</v>
      </c>
      <c r="S292" s="117">
        <f>IF('Copy &amp; Paste Roster Report Here'!$A289='Analytical Tests'!S$7,IF($F292="Y",+$H292*S$6,0),0)</f>
        <v>0</v>
      </c>
      <c r="T292" s="117">
        <f>IF('Copy &amp; Paste Roster Report Here'!$A289='Analytical Tests'!T$7,IF($F292="Y",+$H292*T$6,0),0)</f>
        <v>0</v>
      </c>
      <c r="U292" s="117">
        <f>IF('Copy &amp; Paste Roster Report Here'!$A289='Analytical Tests'!U$7,IF($F292="Y",+$H292*U$6,0),0)</f>
        <v>0</v>
      </c>
      <c r="V292" s="117">
        <f>IF('Copy &amp; Paste Roster Report Here'!$A289='Analytical Tests'!V$7,IF($F292="Y",+$H292*V$6,0),0)</f>
        <v>0</v>
      </c>
      <c r="W292" s="117">
        <f>IF('Copy &amp; Paste Roster Report Here'!$A289='Analytical Tests'!W$7,IF($F292="Y",+$H292*W$6,0),0)</f>
        <v>0</v>
      </c>
      <c r="X292" s="117">
        <f>IF('Copy &amp; Paste Roster Report Here'!$A289='Analytical Tests'!X$7,IF($F292="Y",+$H292*X$6,0),0)</f>
        <v>0</v>
      </c>
      <c r="Y292" s="117" t="b">
        <f>IF('Copy &amp; Paste Roster Report Here'!$A289='Analytical Tests'!Y$7,IF($F292="N",IF($J292&gt;=$C292,Y$6,+($I292/$D292)*Y$6),0))</f>
        <v>0</v>
      </c>
      <c r="Z292" s="117" t="b">
        <f>IF('Copy &amp; Paste Roster Report Here'!$A289='Analytical Tests'!Z$7,IF($F292="N",IF($J292&gt;=$C292,Z$6,+($I292/$D292)*Z$6),0))</f>
        <v>0</v>
      </c>
      <c r="AA292" s="117" t="b">
        <f>IF('Copy &amp; Paste Roster Report Here'!$A289='Analytical Tests'!AA$7,IF($F292="N",IF($J292&gt;=$C292,AA$6,+($I292/$D292)*AA$6),0))</f>
        <v>0</v>
      </c>
      <c r="AB292" s="117" t="b">
        <f>IF('Copy &amp; Paste Roster Report Here'!$A289='Analytical Tests'!AB$7,IF($F292="N",IF($J292&gt;=$C292,AB$6,+($I292/$D292)*AB$6),0))</f>
        <v>0</v>
      </c>
      <c r="AC292" s="117" t="b">
        <f>IF('Copy &amp; Paste Roster Report Here'!$A289='Analytical Tests'!AC$7,IF($F292="N",IF($J292&gt;=$C292,AC$6,+($I292/$D292)*AC$6),0))</f>
        <v>0</v>
      </c>
      <c r="AD292" s="117" t="b">
        <f>IF('Copy &amp; Paste Roster Report Here'!$A289='Analytical Tests'!AD$7,IF($F292="N",IF($J292&gt;=$C292,AD$6,+($I292/$D292)*AD$6),0))</f>
        <v>0</v>
      </c>
      <c r="AE292" s="117" t="b">
        <f>IF('Copy &amp; Paste Roster Report Here'!$A289='Analytical Tests'!AE$7,IF($F292="N",IF($J292&gt;=$C292,AE$6,+($I292/$D292)*AE$6),0))</f>
        <v>0</v>
      </c>
      <c r="AF292" s="117" t="b">
        <f>IF('Copy &amp; Paste Roster Report Here'!$A289='Analytical Tests'!AF$7,IF($F292="N",IF($J292&gt;=$C292,AF$6,+($I292/$D292)*AF$6),0))</f>
        <v>0</v>
      </c>
      <c r="AG292" s="117" t="b">
        <f>IF('Copy &amp; Paste Roster Report Here'!$A289='Analytical Tests'!AG$7,IF($F292="N",IF($J292&gt;=$C292,AG$6,+($I292/$D292)*AG$6),0))</f>
        <v>0</v>
      </c>
      <c r="AH292" s="117" t="b">
        <f>IF('Copy &amp; Paste Roster Report Here'!$A289='Analytical Tests'!AH$7,IF($F292="N",IF($J292&gt;=$C292,AH$6,+($I292/$D292)*AH$6),0))</f>
        <v>0</v>
      </c>
      <c r="AI292" s="117" t="b">
        <f>IF('Copy &amp; Paste Roster Report Here'!$A289='Analytical Tests'!AI$7,IF($F292="N",IF($J292&gt;=$C292,AI$6,+($I292/$D292)*AI$6),0))</f>
        <v>0</v>
      </c>
      <c r="AJ292" s="79"/>
      <c r="AK292" s="118">
        <f>IF('Copy &amp; Paste Roster Report Here'!$A289=AK$7,IF('Copy &amp; Paste Roster Report Here'!$M289="FT",1,0),0)</f>
        <v>0</v>
      </c>
      <c r="AL292" s="118">
        <f>IF('Copy &amp; Paste Roster Report Here'!$A289=AL$7,IF('Copy &amp; Paste Roster Report Here'!$M289="FT",1,0),0)</f>
        <v>0</v>
      </c>
      <c r="AM292" s="118">
        <f>IF('Copy &amp; Paste Roster Report Here'!$A289=AM$7,IF('Copy &amp; Paste Roster Report Here'!$M289="FT",1,0),0)</f>
        <v>0</v>
      </c>
      <c r="AN292" s="118">
        <f>IF('Copy &amp; Paste Roster Report Here'!$A289=AN$7,IF('Copy &amp; Paste Roster Report Here'!$M289="FT",1,0),0)</f>
        <v>0</v>
      </c>
      <c r="AO292" s="118">
        <f>IF('Copy &amp; Paste Roster Report Here'!$A289=AO$7,IF('Copy &amp; Paste Roster Report Here'!$M289="FT",1,0),0)</f>
        <v>0</v>
      </c>
      <c r="AP292" s="118">
        <f>IF('Copy &amp; Paste Roster Report Here'!$A289=AP$7,IF('Copy &amp; Paste Roster Report Here'!$M289="FT",1,0),0)</f>
        <v>0</v>
      </c>
      <c r="AQ292" s="118">
        <f>IF('Copy &amp; Paste Roster Report Here'!$A289=AQ$7,IF('Copy &amp; Paste Roster Report Here'!$M289="FT",1,0),0)</f>
        <v>0</v>
      </c>
      <c r="AR292" s="118">
        <f>IF('Copy &amp; Paste Roster Report Here'!$A289=AR$7,IF('Copy &amp; Paste Roster Report Here'!$M289="FT",1,0),0)</f>
        <v>0</v>
      </c>
      <c r="AS292" s="118">
        <f>IF('Copy &amp; Paste Roster Report Here'!$A289=AS$7,IF('Copy &amp; Paste Roster Report Here'!$M289="FT",1,0),0)</f>
        <v>0</v>
      </c>
      <c r="AT292" s="118">
        <f>IF('Copy &amp; Paste Roster Report Here'!$A289=AT$7,IF('Copy &amp; Paste Roster Report Here'!$M289="FT",1,0),0)</f>
        <v>0</v>
      </c>
      <c r="AU292" s="118">
        <f>IF('Copy &amp; Paste Roster Report Here'!$A289=AU$7,IF('Copy &amp; Paste Roster Report Here'!$M289="FT",1,0),0)</f>
        <v>0</v>
      </c>
      <c r="AV292" s="73">
        <f t="shared" si="70"/>
        <v>0</v>
      </c>
      <c r="AW292" s="119">
        <f>IF('Copy &amp; Paste Roster Report Here'!$A289=AW$7,IF('Copy &amp; Paste Roster Report Here'!$M289="HT",1,0),0)</f>
        <v>0</v>
      </c>
      <c r="AX292" s="119">
        <f>IF('Copy &amp; Paste Roster Report Here'!$A289=AX$7,IF('Copy &amp; Paste Roster Report Here'!$M289="HT",1,0),0)</f>
        <v>0</v>
      </c>
      <c r="AY292" s="119">
        <f>IF('Copy &amp; Paste Roster Report Here'!$A289=AY$7,IF('Copy &amp; Paste Roster Report Here'!$M289="HT",1,0),0)</f>
        <v>0</v>
      </c>
      <c r="AZ292" s="119">
        <f>IF('Copy &amp; Paste Roster Report Here'!$A289=AZ$7,IF('Copy &amp; Paste Roster Report Here'!$M289="HT",1,0),0)</f>
        <v>0</v>
      </c>
      <c r="BA292" s="119">
        <f>IF('Copy &amp; Paste Roster Report Here'!$A289=BA$7,IF('Copy &amp; Paste Roster Report Here'!$M289="HT",1,0),0)</f>
        <v>0</v>
      </c>
      <c r="BB292" s="119">
        <f>IF('Copy &amp; Paste Roster Report Here'!$A289=BB$7,IF('Copy &amp; Paste Roster Report Here'!$M289="HT",1,0),0)</f>
        <v>0</v>
      </c>
      <c r="BC292" s="119">
        <f>IF('Copy &amp; Paste Roster Report Here'!$A289=BC$7,IF('Copy &amp; Paste Roster Report Here'!$M289="HT",1,0),0)</f>
        <v>0</v>
      </c>
      <c r="BD292" s="119">
        <f>IF('Copy &amp; Paste Roster Report Here'!$A289=BD$7,IF('Copy &amp; Paste Roster Report Here'!$M289="HT",1,0),0)</f>
        <v>0</v>
      </c>
      <c r="BE292" s="119">
        <f>IF('Copy &amp; Paste Roster Report Here'!$A289=BE$7,IF('Copy &amp; Paste Roster Report Here'!$M289="HT",1,0),0)</f>
        <v>0</v>
      </c>
      <c r="BF292" s="119">
        <f>IF('Copy &amp; Paste Roster Report Here'!$A289=BF$7,IF('Copy &amp; Paste Roster Report Here'!$M289="HT",1,0),0)</f>
        <v>0</v>
      </c>
      <c r="BG292" s="119">
        <f>IF('Copy &amp; Paste Roster Report Here'!$A289=BG$7,IF('Copy &amp; Paste Roster Report Here'!$M289="HT",1,0),0)</f>
        <v>0</v>
      </c>
      <c r="BH292" s="73">
        <f t="shared" si="71"/>
        <v>0</v>
      </c>
      <c r="BI292" s="120">
        <f>IF('Copy &amp; Paste Roster Report Here'!$A289=BI$7,IF('Copy &amp; Paste Roster Report Here'!$M289="MT",1,0),0)</f>
        <v>0</v>
      </c>
      <c r="BJ292" s="120">
        <f>IF('Copy &amp; Paste Roster Report Here'!$A289=BJ$7,IF('Copy &amp; Paste Roster Report Here'!$M289="MT",1,0),0)</f>
        <v>0</v>
      </c>
      <c r="BK292" s="120">
        <f>IF('Copy &amp; Paste Roster Report Here'!$A289=BK$7,IF('Copy &amp; Paste Roster Report Here'!$M289="MT",1,0),0)</f>
        <v>0</v>
      </c>
      <c r="BL292" s="120">
        <f>IF('Copy &amp; Paste Roster Report Here'!$A289=BL$7,IF('Copy &amp; Paste Roster Report Here'!$M289="MT",1,0),0)</f>
        <v>0</v>
      </c>
      <c r="BM292" s="120">
        <f>IF('Copy &amp; Paste Roster Report Here'!$A289=BM$7,IF('Copy &amp; Paste Roster Report Here'!$M289="MT",1,0),0)</f>
        <v>0</v>
      </c>
      <c r="BN292" s="120">
        <f>IF('Copy &amp; Paste Roster Report Here'!$A289=BN$7,IF('Copy &amp; Paste Roster Report Here'!$M289="MT",1,0),0)</f>
        <v>0</v>
      </c>
      <c r="BO292" s="120">
        <f>IF('Copy &amp; Paste Roster Report Here'!$A289=BO$7,IF('Copy &amp; Paste Roster Report Here'!$M289="MT",1,0),0)</f>
        <v>0</v>
      </c>
      <c r="BP292" s="120">
        <f>IF('Copy &amp; Paste Roster Report Here'!$A289=BP$7,IF('Copy &amp; Paste Roster Report Here'!$M289="MT",1,0),0)</f>
        <v>0</v>
      </c>
      <c r="BQ292" s="120">
        <f>IF('Copy &amp; Paste Roster Report Here'!$A289=BQ$7,IF('Copy &amp; Paste Roster Report Here'!$M289="MT",1,0),0)</f>
        <v>0</v>
      </c>
      <c r="BR292" s="120">
        <f>IF('Copy &amp; Paste Roster Report Here'!$A289=BR$7,IF('Copy &amp; Paste Roster Report Here'!$M289="MT",1,0),0)</f>
        <v>0</v>
      </c>
      <c r="BS292" s="120">
        <f>IF('Copy &amp; Paste Roster Report Here'!$A289=BS$7,IF('Copy &amp; Paste Roster Report Here'!$M289="MT",1,0),0)</f>
        <v>0</v>
      </c>
      <c r="BT292" s="73">
        <f t="shared" si="72"/>
        <v>0</v>
      </c>
      <c r="BU292" s="121">
        <f>IF('Copy &amp; Paste Roster Report Here'!$A289=BU$7,IF('Copy &amp; Paste Roster Report Here'!$M289="fy",1,0),0)</f>
        <v>0</v>
      </c>
      <c r="BV292" s="121">
        <f>IF('Copy &amp; Paste Roster Report Here'!$A289=BV$7,IF('Copy &amp; Paste Roster Report Here'!$M289="fy",1,0),0)</f>
        <v>0</v>
      </c>
      <c r="BW292" s="121">
        <f>IF('Copy &amp; Paste Roster Report Here'!$A289=BW$7,IF('Copy &amp; Paste Roster Report Here'!$M289="fy",1,0),0)</f>
        <v>0</v>
      </c>
      <c r="BX292" s="121">
        <f>IF('Copy &amp; Paste Roster Report Here'!$A289=BX$7,IF('Copy &amp; Paste Roster Report Here'!$M289="fy",1,0),0)</f>
        <v>0</v>
      </c>
      <c r="BY292" s="121">
        <f>IF('Copy &amp; Paste Roster Report Here'!$A289=BY$7,IF('Copy &amp; Paste Roster Report Here'!$M289="fy",1,0),0)</f>
        <v>0</v>
      </c>
      <c r="BZ292" s="121">
        <f>IF('Copy &amp; Paste Roster Report Here'!$A289=BZ$7,IF('Copy &amp; Paste Roster Report Here'!$M289="fy",1,0),0)</f>
        <v>0</v>
      </c>
      <c r="CA292" s="121">
        <f>IF('Copy &amp; Paste Roster Report Here'!$A289=CA$7,IF('Copy &amp; Paste Roster Report Here'!$M289="fy",1,0),0)</f>
        <v>0</v>
      </c>
      <c r="CB292" s="121">
        <f>IF('Copy &amp; Paste Roster Report Here'!$A289=CB$7,IF('Copy &amp; Paste Roster Report Here'!$M289="fy",1,0),0)</f>
        <v>0</v>
      </c>
      <c r="CC292" s="121">
        <f>IF('Copy &amp; Paste Roster Report Here'!$A289=CC$7,IF('Copy &amp; Paste Roster Report Here'!$M289="fy",1,0),0)</f>
        <v>0</v>
      </c>
      <c r="CD292" s="121">
        <f>IF('Copy &amp; Paste Roster Report Here'!$A289=CD$7,IF('Copy &amp; Paste Roster Report Here'!$M289="fy",1,0),0)</f>
        <v>0</v>
      </c>
      <c r="CE292" s="121">
        <f>IF('Copy &amp; Paste Roster Report Here'!$A289=CE$7,IF('Copy &amp; Paste Roster Report Here'!$M289="fy",1,0),0)</f>
        <v>0</v>
      </c>
      <c r="CF292" s="73">
        <f t="shared" si="73"/>
        <v>0</v>
      </c>
      <c r="CG292" s="122">
        <f>IF('Copy &amp; Paste Roster Report Here'!$A289=CG$7,IF('Copy &amp; Paste Roster Report Here'!$M289="RH",1,0),0)</f>
        <v>0</v>
      </c>
      <c r="CH292" s="122">
        <f>IF('Copy &amp; Paste Roster Report Here'!$A289=CH$7,IF('Copy &amp; Paste Roster Report Here'!$M289="RH",1,0),0)</f>
        <v>0</v>
      </c>
      <c r="CI292" s="122">
        <f>IF('Copy &amp; Paste Roster Report Here'!$A289=CI$7,IF('Copy &amp; Paste Roster Report Here'!$M289="RH",1,0),0)</f>
        <v>0</v>
      </c>
      <c r="CJ292" s="122">
        <f>IF('Copy &amp; Paste Roster Report Here'!$A289=CJ$7,IF('Copy &amp; Paste Roster Report Here'!$M289="RH",1,0),0)</f>
        <v>0</v>
      </c>
      <c r="CK292" s="122">
        <f>IF('Copy &amp; Paste Roster Report Here'!$A289=CK$7,IF('Copy &amp; Paste Roster Report Here'!$M289="RH",1,0),0)</f>
        <v>0</v>
      </c>
      <c r="CL292" s="122">
        <f>IF('Copy &amp; Paste Roster Report Here'!$A289=CL$7,IF('Copy &amp; Paste Roster Report Here'!$M289="RH",1,0),0)</f>
        <v>0</v>
      </c>
      <c r="CM292" s="122">
        <f>IF('Copy &amp; Paste Roster Report Here'!$A289=CM$7,IF('Copy &amp; Paste Roster Report Here'!$M289="RH",1,0),0)</f>
        <v>0</v>
      </c>
      <c r="CN292" s="122">
        <f>IF('Copy &amp; Paste Roster Report Here'!$A289=CN$7,IF('Copy &amp; Paste Roster Report Here'!$M289="RH",1,0),0)</f>
        <v>0</v>
      </c>
      <c r="CO292" s="122">
        <f>IF('Copy &amp; Paste Roster Report Here'!$A289=CO$7,IF('Copy &amp; Paste Roster Report Here'!$M289="RH",1,0),0)</f>
        <v>0</v>
      </c>
      <c r="CP292" s="122">
        <f>IF('Copy &amp; Paste Roster Report Here'!$A289=CP$7,IF('Copy &amp; Paste Roster Report Here'!$M289="RH",1,0),0)</f>
        <v>0</v>
      </c>
      <c r="CQ292" s="122">
        <f>IF('Copy &amp; Paste Roster Report Here'!$A289=CQ$7,IF('Copy &amp; Paste Roster Report Here'!$M289="RH",1,0),0)</f>
        <v>0</v>
      </c>
      <c r="CR292" s="73">
        <f t="shared" si="74"/>
        <v>0</v>
      </c>
      <c r="CS292" s="123">
        <f>IF('Copy &amp; Paste Roster Report Here'!$A289=CS$7,IF('Copy &amp; Paste Roster Report Here'!$M289="QT",1,0),0)</f>
        <v>0</v>
      </c>
      <c r="CT292" s="123">
        <f>IF('Copy &amp; Paste Roster Report Here'!$A289=CT$7,IF('Copy &amp; Paste Roster Report Here'!$M289="QT",1,0),0)</f>
        <v>0</v>
      </c>
      <c r="CU292" s="123">
        <f>IF('Copy &amp; Paste Roster Report Here'!$A289=CU$7,IF('Copy &amp; Paste Roster Report Here'!$M289="QT",1,0),0)</f>
        <v>0</v>
      </c>
      <c r="CV292" s="123">
        <f>IF('Copy &amp; Paste Roster Report Here'!$A289=CV$7,IF('Copy &amp; Paste Roster Report Here'!$M289="QT",1,0),0)</f>
        <v>0</v>
      </c>
      <c r="CW292" s="123">
        <f>IF('Copy &amp; Paste Roster Report Here'!$A289=CW$7,IF('Copy &amp; Paste Roster Report Here'!$M289="QT",1,0),0)</f>
        <v>0</v>
      </c>
      <c r="CX292" s="123">
        <f>IF('Copy &amp; Paste Roster Report Here'!$A289=CX$7,IF('Copy &amp; Paste Roster Report Here'!$M289="QT",1,0),0)</f>
        <v>0</v>
      </c>
      <c r="CY292" s="123">
        <f>IF('Copy &amp; Paste Roster Report Here'!$A289=CY$7,IF('Copy &amp; Paste Roster Report Here'!$M289="QT",1,0),0)</f>
        <v>0</v>
      </c>
      <c r="CZ292" s="123">
        <f>IF('Copy &amp; Paste Roster Report Here'!$A289=CZ$7,IF('Copy &amp; Paste Roster Report Here'!$M289="QT",1,0),0)</f>
        <v>0</v>
      </c>
      <c r="DA292" s="123">
        <f>IF('Copy &amp; Paste Roster Report Here'!$A289=DA$7,IF('Copy &amp; Paste Roster Report Here'!$M289="QT",1,0),0)</f>
        <v>0</v>
      </c>
      <c r="DB292" s="123">
        <f>IF('Copy &amp; Paste Roster Report Here'!$A289=DB$7,IF('Copy &amp; Paste Roster Report Here'!$M289="QT",1,0),0)</f>
        <v>0</v>
      </c>
      <c r="DC292" s="123">
        <f>IF('Copy &amp; Paste Roster Report Here'!$A289=DC$7,IF('Copy &amp; Paste Roster Report Here'!$M289="QT",1,0),0)</f>
        <v>0</v>
      </c>
      <c r="DD292" s="73">
        <f t="shared" si="75"/>
        <v>0</v>
      </c>
      <c r="DE292" s="124">
        <f>IF('Copy &amp; Paste Roster Report Here'!$A289=DE$7,IF('Copy &amp; Paste Roster Report Here'!$M289="xxxxxxxxxxx",1,0),0)</f>
        <v>0</v>
      </c>
      <c r="DF292" s="124">
        <f>IF('Copy &amp; Paste Roster Report Here'!$A289=DF$7,IF('Copy &amp; Paste Roster Report Here'!$M289="xxxxxxxxxxx",1,0),0)</f>
        <v>0</v>
      </c>
      <c r="DG292" s="124">
        <f>IF('Copy &amp; Paste Roster Report Here'!$A289=DG$7,IF('Copy &amp; Paste Roster Report Here'!$M289="xxxxxxxxxxx",1,0),0)</f>
        <v>0</v>
      </c>
      <c r="DH292" s="124">
        <f>IF('Copy &amp; Paste Roster Report Here'!$A289=DH$7,IF('Copy &amp; Paste Roster Report Here'!$M289="xxxxxxxxxxx",1,0),0)</f>
        <v>0</v>
      </c>
      <c r="DI292" s="124">
        <f>IF('Copy &amp; Paste Roster Report Here'!$A289=DI$7,IF('Copy &amp; Paste Roster Report Here'!$M289="xxxxxxxxxxx",1,0),0)</f>
        <v>0</v>
      </c>
      <c r="DJ292" s="124">
        <f>IF('Copy &amp; Paste Roster Report Here'!$A289=DJ$7,IF('Copy &amp; Paste Roster Report Here'!$M289="xxxxxxxxxxx",1,0),0)</f>
        <v>0</v>
      </c>
      <c r="DK292" s="124">
        <f>IF('Copy &amp; Paste Roster Report Here'!$A289=DK$7,IF('Copy &amp; Paste Roster Report Here'!$M289="xxxxxxxxxxx",1,0),0)</f>
        <v>0</v>
      </c>
      <c r="DL292" s="124">
        <f>IF('Copy &amp; Paste Roster Report Here'!$A289=DL$7,IF('Copy &amp; Paste Roster Report Here'!$M289="xxxxxxxxxxx",1,0),0)</f>
        <v>0</v>
      </c>
      <c r="DM292" s="124">
        <f>IF('Copy &amp; Paste Roster Report Here'!$A289=DM$7,IF('Copy &amp; Paste Roster Report Here'!$M289="xxxxxxxxxxx",1,0),0)</f>
        <v>0</v>
      </c>
      <c r="DN292" s="124">
        <f>IF('Copy &amp; Paste Roster Report Here'!$A289=DN$7,IF('Copy &amp; Paste Roster Report Here'!$M289="xxxxxxxxxxx",1,0),0)</f>
        <v>0</v>
      </c>
      <c r="DO292" s="124">
        <f>IF('Copy &amp; Paste Roster Report Here'!$A289=DO$7,IF('Copy &amp; Paste Roster Report Here'!$M289="xxxxxxxxxxx",1,0),0)</f>
        <v>0</v>
      </c>
      <c r="DP292" s="125">
        <f t="shared" si="76"/>
        <v>0</v>
      </c>
      <c r="DQ292" s="126">
        <f t="shared" si="77"/>
        <v>0</v>
      </c>
    </row>
    <row r="293" spans="1:121" x14ac:dyDescent="0.25">
      <c r="A293" s="111">
        <f t="shared" si="63"/>
        <v>0</v>
      </c>
      <c r="B293" s="111">
        <f t="shared" si="64"/>
        <v>0</v>
      </c>
      <c r="C293" s="112">
        <f>+('Copy &amp; Paste Roster Report Here'!$P290-'Copy &amp; Paste Roster Report Here'!$O290)/30</f>
        <v>0</v>
      </c>
      <c r="D293" s="112">
        <f>+('Copy &amp; Paste Roster Report Here'!$P290-'Copy &amp; Paste Roster Report Here'!$O290)</f>
        <v>0</v>
      </c>
      <c r="E293" s="111">
        <f>'Copy &amp; Paste Roster Report Here'!N290</f>
        <v>0</v>
      </c>
      <c r="F293" s="111" t="str">
        <f t="shared" si="65"/>
        <v>N</v>
      </c>
      <c r="G293" s="111">
        <f>'Copy &amp; Paste Roster Report Here'!R290</f>
        <v>0</v>
      </c>
      <c r="H293" s="113">
        <f t="shared" si="66"/>
        <v>0</v>
      </c>
      <c r="I293" s="112">
        <f>IF(F293="N",$F$5-'Copy &amp; Paste Roster Report Here'!O290,+'Copy &amp; Paste Roster Report Here'!Q290-'Copy &amp; Paste Roster Report Here'!O290)</f>
        <v>0</v>
      </c>
      <c r="J293" s="114">
        <f t="shared" si="67"/>
        <v>0</v>
      </c>
      <c r="K293" s="114">
        <f t="shared" si="68"/>
        <v>0</v>
      </c>
      <c r="L293" s="115">
        <f>'Copy &amp; Paste Roster Report Here'!F290</f>
        <v>0</v>
      </c>
      <c r="M293" s="116">
        <f t="shared" si="69"/>
        <v>0</v>
      </c>
      <c r="N293" s="117">
        <f>IF('Copy &amp; Paste Roster Report Here'!$A290='Analytical Tests'!N$7,IF($F293="Y",+$H293*N$6,0),0)</f>
        <v>0</v>
      </c>
      <c r="O293" s="117">
        <f>IF('Copy &amp; Paste Roster Report Here'!$A290='Analytical Tests'!O$7,IF($F293="Y",+$H293*O$6,0),0)</f>
        <v>0</v>
      </c>
      <c r="P293" s="117">
        <f>IF('Copy &amp; Paste Roster Report Here'!$A290='Analytical Tests'!P$7,IF($F293="Y",+$H293*P$6,0),0)</f>
        <v>0</v>
      </c>
      <c r="Q293" s="117">
        <f>IF('Copy &amp; Paste Roster Report Here'!$A290='Analytical Tests'!Q$7,IF($F293="Y",+$H293*Q$6,0),0)</f>
        <v>0</v>
      </c>
      <c r="R293" s="117">
        <f>IF('Copy &amp; Paste Roster Report Here'!$A290='Analytical Tests'!R$7,IF($F293="Y",+$H293*R$6,0),0)</f>
        <v>0</v>
      </c>
      <c r="S293" s="117">
        <f>IF('Copy &amp; Paste Roster Report Here'!$A290='Analytical Tests'!S$7,IF($F293="Y",+$H293*S$6,0),0)</f>
        <v>0</v>
      </c>
      <c r="T293" s="117">
        <f>IF('Copy &amp; Paste Roster Report Here'!$A290='Analytical Tests'!T$7,IF($F293="Y",+$H293*T$6,0),0)</f>
        <v>0</v>
      </c>
      <c r="U293" s="117">
        <f>IF('Copy &amp; Paste Roster Report Here'!$A290='Analytical Tests'!U$7,IF($F293="Y",+$H293*U$6,0),0)</f>
        <v>0</v>
      </c>
      <c r="V293" s="117">
        <f>IF('Copy &amp; Paste Roster Report Here'!$A290='Analytical Tests'!V$7,IF($F293="Y",+$H293*V$6,0),0)</f>
        <v>0</v>
      </c>
      <c r="W293" s="117">
        <f>IF('Copy &amp; Paste Roster Report Here'!$A290='Analytical Tests'!W$7,IF($F293="Y",+$H293*W$6,0),0)</f>
        <v>0</v>
      </c>
      <c r="X293" s="117">
        <f>IF('Copy &amp; Paste Roster Report Here'!$A290='Analytical Tests'!X$7,IF($F293="Y",+$H293*X$6,0),0)</f>
        <v>0</v>
      </c>
      <c r="Y293" s="117" t="b">
        <f>IF('Copy &amp; Paste Roster Report Here'!$A290='Analytical Tests'!Y$7,IF($F293="N",IF($J293&gt;=$C293,Y$6,+($I293/$D293)*Y$6),0))</f>
        <v>0</v>
      </c>
      <c r="Z293" s="117" t="b">
        <f>IF('Copy &amp; Paste Roster Report Here'!$A290='Analytical Tests'!Z$7,IF($F293="N",IF($J293&gt;=$C293,Z$6,+($I293/$D293)*Z$6),0))</f>
        <v>0</v>
      </c>
      <c r="AA293" s="117" t="b">
        <f>IF('Copy &amp; Paste Roster Report Here'!$A290='Analytical Tests'!AA$7,IF($F293="N",IF($J293&gt;=$C293,AA$6,+($I293/$D293)*AA$6),0))</f>
        <v>0</v>
      </c>
      <c r="AB293" s="117" t="b">
        <f>IF('Copy &amp; Paste Roster Report Here'!$A290='Analytical Tests'!AB$7,IF($F293="N",IF($J293&gt;=$C293,AB$6,+($I293/$D293)*AB$6),0))</f>
        <v>0</v>
      </c>
      <c r="AC293" s="117" t="b">
        <f>IF('Copy &amp; Paste Roster Report Here'!$A290='Analytical Tests'!AC$7,IF($F293="N",IF($J293&gt;=$C293,AC$6,+($I293/$D293)*AC$6),0))</f>
        <v>0</v>
      </c>
      <c r="AD293" s="117" t="b">
        <f>IF('Copy &amp; Paste Roster Report Here'!$A290='Analytical Tests'!AD$7,IF($F293="N",IF($J293&gt;=$C293,AD$6,+($I293/$D293)*AD$6),0))</f>
        <v>0</v>
      </c>
      <c r="AE293" s="117" t="b">
        <f>IF('Copy &amp; Paste Roster Report Here'!$A290='Analytical Tests'!AE$7,IF($F293="N",IF($J293&gt;=$C293,AE$6,+($I293/$D293)*AE$6),0))</f>
        <v>0</v>
      </c>
      <c r="AF293" s="117" t="b">
        <f>IF('Copy &amp; Paste Roster Report Here'!$A290='Analytical Tests'!AF$7,IF($F293="N",IF($J293&gt;=$C293,AF$6,+($I293/$D293)*AF$6),0))</f>
        <v>0</v>
      </c>
      <c r="AG293" s="117" t="b">
        <f>IF('Copy &amp; Paste Roster Report Here'!$A290='Analytical Tests'!AG$7,IF($F293="N",IF($J293&gt;=$C293,AG$6,+($I293/$D293)*AG$6),0))</f>
        <v>0</v>
      </c>
      <c r="AH293" s="117" t="b">
        <f>IF('Copy &amp; Paste Roster Report Here'!$A290='Analytical Tests'!AH$7,IF($F293="N",IF($J293&gt;=$C293,AH$6,+($I293/$D293)*AH$6),0))</f>
        <v>0</v>
      </c>
      <c r="AI293" s="117" t="b">
        <f>IF('Copy &amp; Paste Roster Report Here'!$A290='Analytical Tests'!AI$7,IF($F293="N",IF($J293&gt;=$C293,AI$6,+($I293/$D293)*AI$6),0))</f>
        <v>0</v>
      </c>
      <c r="AJ293" s="79"/>
      <c r="AK293" s="118">
        <f>IF('Copy &amp; Paste Roster Report Here'!$A290=AK$7,IF('Copy &amp; Paste Roster Report Here'!$M290="FT",1,0),0)</f>
        <v>0</v>
      </c>
      <c r="AL293" s="118">
        <f>IF('Copy &amp; Paste Roster Report Here'!$A290=AL$7,IF('Copy &amp; Paste Roster Report Here'!$M290="FT",1,0),0)</f>
        <v>0</v>
      </c>
      <c r="AM293" s="118">
        <f>IF('Copy &amp; Paste Roster Report Here'!$A290=AM$7,IF('Copy &amp; Paste Roster Report Here'!$M290="FT",1,0),0)</f>
        <v>0</v>
      </c>
      <c r="AN293" s="118">
        <f>IF('Copy &amp; Paste Roster Report Here'!$A290=AN$7,IF('Copy &amp; Paste Roster Report Here'!$M290="FT",1,0),0)</f>
        <v>0</v>
      </c>
      <c r="AO293" s="118">
        <f>IF('Copy &amp; Paste Roster Report Here'!$A290=AO$7,IF('Copy &amp; Paste Roster Report Here'!$M290="FT",1,0),0)</f>
        <v>0</v>
      </c>
      <c r="AP293" s="118">
        <f>IF('Copy &amp; Paste Roster Report Here'!$A290=AP$7,IF('Copy &amp; Paste Roster Report Here'!$M290="FT",1,0),0)</f>
        <v>0</v>
      </c>
      <c r="AQ293" s="118">
        <f>IF('Copy &amp; Paste Roster Report Here'!$A290=AQ$7,IF('Copy &amp; Paste Roster Report Here'!$M290="FT",1,0),0)</f>
        <v>0</v>
      </c>
      <c r="AR293" s="118">
        <f>IF('Copy &amp; Paste Roster Report Here'!$A290=AR$7,IF('Copy &amp; Paste Roster Report Here'!$M290="FT",1,0),0)</f>
        <v>0</v>
      </c>
      <c r="AS293" s="118">
        <f>IF('Copy &amp; Paste Roster Report Here'!$A290=AS$7,IF('Copy &amp; Paste Roster Report Here'!$M290="FT",1,0),0)</f>
        <v>0</v>
      </c>
      <c r="AT293" s="118">
        <f>IF('Copy &amp; Paste Roster Report Here'!$A290=AT$7,IF('Copy &amp; Paste Roster Report Here'!$M290="FT",1,0),0)</f>
        <v>0</v>
      </c>
      <c r="AU293" s="118">
        <f>IF('Copy &amp; Paste Roster Report Here'!$A290=AU$7,IF('Copy &amp; Paste Roster Report Here'!$M290="FT",1,0),0)</f>
        <v>0</v>
      </c>
      <c r="AV293" s="73">
        <f t="shared" si="70"/>
        <v>0</v>
      </c>
      <c r="AW293" s="119">
        <f>IF('Copy &amp; Paste Roster Report Here'!$A290=AW$7,IF('Copy &amp; Paste Roster Report Here'!$M290="HT",1,0),0)</f>
        <v>0</v>
      </c>
      <c r="AX293" s="119">
        <f>IF('Copy &amp; Paste Roster Report Here'!$A290=AX$7,IF('Copy &amp; Paste Roster Report Here'!$M290="HT",1,0),0)</f>
        <v>0</v>
      </c>
      <c r="AY293" s="119">
        <f>IF('Copy &amp; Paste Roster Report Here'!$A290=AY$7,IF('Copy &amp; Paste Roster Report Here'!$M290="HT",1,0),0)</f>
        <v>0</v>
      </c>
      <c r="AZ293" s="119">
        <f>IF('Copy &amp; Paste Roster Report Here'!$A290=AZ$7,IF('Copy &amp; Paste Roster Report Here'!$M290="HT",1,0),0)</f>
        <v>0</v>
      </c>
      <c r="BA293" s="119">
        <f>IF('Copy &amp; Paste Roster Report Here'!$A290=BA$7,IF('Copy &amp; Paste Roster Report Here'!$M290="HT",1,0),0)</f>
        <v>0</v>
      </c>
      <c r="BB293" s="119">
        <f>IF('Copy &amp; Paste Roster Report Here'!$A290=BB$7,IF('Copy &amp; Paste Roster Report Here'!$M290="HT",1,0),0)</f>
        <v>0</v>
      </c>
      <c r="BC293" s="119">
        <f>IF('Copy &amp; Paste Roster Report Here'!$A290=BC$7,IF('Copy &amp; Paste Roster Report Here'!$M290="HT",1,0),0)</f>
        <v>0</v>
      </c>
      <c r="BD293" s="119">
        <f>IF('Copy &amp; Paste Roster Report Here'!$A290=BD$7,IF('Copy &amp; Paste Roster Report Here'!$M290="HT",1,0),0)</f>
        <v>0</v>
      </c>
      <c r="BE293" s="119">
        <f>IF('Copy &amp; Paste Roster Report Here'!$A290=BE$7,IF('Copy &amp; Paste Roster Report Here'!$M290="HT",1,0),0)</f>
        <v>0</v>
      </c>
      <c r="BF293" s="119">
        <f>IF('Copy &amp; Paste Roster Report Here'!$A290=BF$7,IF('Copy &amp; Paste Roster Report Here'!$M290="HT",1,0),0)</f>
        <v>0</v>
      </c>
      <c r="BG293" s="119">
        <f>IF('Copy &amp; Paste Roster Report Here'!$A290=BG$7,IF('Copy &amp; Paste Roster Report Here'!$M290="HT",1,0),0)</f>
        <v>0</v>
      </c>
      <c r="BH293" s="73">
        <f t="shared" si="71"/>
        <v>0</v>
      </c>
      <c r="BI293" s="120">
        <f>IF('Copy &amp; Paste Roster Report Here'!$A290=BI$7,IF('Copy &amp; Paste Roster Report Here'!$M290="MT",1,0),0)</f>
        <v>0</v>
      </c>
      <c r="BJ293" s="120">
        <f>IF('Copy &amp; Paste Roster Report Here'!$A290=BJ$7,IF('Copy &amp; Paste Roster Report Here'!$M290="MT",1,0),0)</f>
        <v>0</v>
      </c>
      <c r="BK293" s="120">
        <f>IF('Copy &amp; Paste Roster Report Here'!$A290=BK$7,IF('Copy &amp; Paste Roster Report Here'!$M290="MT",1,0),0)</f>
        <v>0</v>
      </c>
      <c r="BL293" s="120">
        <f>IF('Copy &amp; Paste Roster Report Here'!$A290=BL$7,IF('Copy &amp; Paste Roster Report Here'!$M290="MT",1,0),0)</f>
        <v>0</v>
      </c>
      <c r="BM293" s="120">
        <f>IF('Copy &amp; Paste Roster Report Here'!$A290=BM$7,IF('Copy &amp; Paste Roster Report Here'!$M290="MT",1,0),0)</f>
        <v>0</v>
      </c>
      <c r="BN293" s="120">
        <f>IF('Copy &amp; Paste Roster Report Here'!$A290=BN$7,IF('Copy &amp; Paste Roster Report Here'!$M290="MT",1,0),0)</f>
        <v>0</v>
      </c>
      <c r="BO293" s="120">
        <f>IF('Copy &amp; Paste Roster Report Here'!$A290=BO$7,IF('Copy &amp; Paste Roster Report Here'!$M290="MT",1,0),0)</f>
        <v>0</v>
      </c>
      <c r="BP293" s="120">
        <f>IF('Copy &amp; Paste Roster Report Here'!$A290=BP$7,IF('Copy &amp; Paste Roster Report Here'!$M290="MT",1,0),0)</f>
        <v>0</v>
      </c>
      <c r="BQ293" s="120">
        <f>IF('Copy &amp; Paste Roster Report Here'!$A290=BQ$7,IF('Copy &amp; Paste Roster Report Here'!$M290="MT",1,0),0)</f>
        <v>0</v>
      </c>
      <c r="BR293" s="120">
        <f>IF('Copy &amp; Paste Roster Report Here'!$A290=BR$7,IF('Copy &amp; Paste Roster Report Here'!$M290="MT",1,0),0)</f>
        <v>0</v>
      </c>
      <c r="BS293" s="120">
        <f>IF('Copy &amp; Paste Roster Report Here'!$A290=BS$7,IF('Copy &amp; Paste Roster Report Here'!$M290="MT",1,0),0)</f>
        <v>0</v>
      </c>
      <c r="BT293" s="73">
        <f t="shared" si="72"/>
        <v>0</v>
      </c>
      <c r="BU293" s="121">
        <f>IF('Copy &amp; Paste Roster Report Here'!$A290=BU$7,IF('Copy &amp; Paste Roster Report Here'!$M290="fy",1,0),0)</f>
        <v>0</v>
      </c>
      <c r="BV293" s="121">
        <f>IF('Copy &amp; Paste Roster Report Here'!$A290=BV$7,IF('Copy &amp; Paste Roster Report Here'!$M290="fy",1,0),0)</f>
        <v>0</v>
      </c>
      <c r="BW293" s="121">
        <f>IF('Copy &amp; Paste Roster Report Here'!$A290=BW$7,IF('Copy &amp; Paste Roster Report Here'!$M290="fy",1,0),0)</f>
        <v>0</v>
      </c>
      <c r="BX293" s="121">
        <f>IF('Copy &amp; Paste Roster Report Here'!$A290=BX$7,IF('Copy &amp; Paste Roster Report Here'!$M290="fy",1,0),0)</f>
        <v>0</v>
      </c>
      <c r="BY293" s="121">
        <f>IF('Copy &amp; Paste Roster Report Here'!$A290=BY$7,IF('Copy &amp; Paste Roster Report Here'!$M290="fy",1,0),0)</f>
        <v>0</v>
      </c>
      <c r="BZ293" s="121">
        <f>IF('Copy &amp; Paste Roster Report Here'!$A290=BZ$7,IF('Copy &amp; Paste Roster Report Here'!$M290="fy",1,0),0)</f>
        <v>0</v>
      </c>
      <c r="CA293" s="121">
        <f>IF('Copy &amp; Paste Roster Report Here'!$A290=CA$7,IF('Copy &amp; Paste Roster Report Here'!$M290="fy",1,0),0)</f>
        <v>0</v>
      </c>
      <c r="CB293" s="121">
        <f>IF('Copy &amp; Paste Roster Report Here'!$A290=CB$7,IF('Copy &amp; Paste Roster Report Here'!$M290="fy",1,0),0)</f>
        <v>0</v>
      </c>
      <c r="CC293" s="121">
        <f>IF('Copy &amp; Paste Roster Report Here'!$A290=CC$7,IF('Copy &amp; Paste Roster Report Here'!$M290="fy",1,0),0)</f>
        <v>0</v>
      </c>
      <c r="CD293" s="121">
        <f>IF('Copy &amp; Paste Roster Report Here'!$A290=CD$7,IF('Copy &amp; Paste Roster Report Here'!$M290="fy",1,0),0)</f>
        <v>0</v>
      </c>
      <c r="CE293" s="121">
        <f>IF('Copy &amp; Paste Roster Report Here'!$A290=CE$7,IF('Copy &amp; Paste Roster Report Here'!$M290="fy",1,0),0)</f>
        <v>0</v>
      </c>
      <c r="CF293" s="73">
        <f t="shared" si="73"/>
        <v>0</v>
      </c>
      <c r="CG293" s="122">
        <f>IF('Copy &amp; Paste Roster Report Here'!$A290=CG$7,IF('Copy &amp; Paste Roster Report Here'!$M290="RH",1,0),0)</f>
        <v>0</v>
      </c>
      <c r="CH293" s="122">
        <f>IF('Copy &amp; Paste Roster Report Here'!$A290=CH$7,IF('Copy &amp; Paste Roster Report Here'!$M290="RH",1,0),0)</f>
        <v>0</v>
      </c>
      <c r="CI293" s="122">
        <f>IF('Copy &amp; Paste Roster Report Here'!$A290=CI$7,IF('Copy &amp; Paste Roster Report Here'!$M290="RH",1,0),0)</f>
        <v>0</v>
      </c>
      <c r="CJ293" s="122">
        <f>IF('Copy &amp; Paste Roster Report Here'!$A290=CJ$7,IF('Copy &amp; Paste Roster Report Here'!$M290="RH",1,0),0)</f>
        <v>0</v>
      </c>
      <c r="CK293" s="122">
        <f>IF('Copy &amp; Paste Roster Report Here'!$A290=CK$7,IF('Copy &amp; Paste Roster Report Here'!$M290="RH",1,0),0)</f>
        <v>0</v>
      </c>
      <c r="CL293" s="122">
        <f>IF('Copy &amp; Paste Roster Report Here'!$A290=CL$7,IF('Copy &amp; Paste Roster Report Here'!$M290="RH",1,0),0)</f>
        <v>0</v>
      </c>
      <c r="CM293" s="122">
        <f>IF('Copy &amp; Paste Roster Report Here'!$A290=CM$7,IF('Copy &amp; Paste Roster Report Here'!$M290="RH",1,0),0)</f>
        <v>0</v>
      </c>
      <c r="CN293" s="122">
        <f>IF('Copy &amp; Paste Roster Report Here'!$A290=CN$7,IF('Copy &amp; Paste Roster Report Here'!$M290="RH",1,0),0)</f>
        <v>0</v>
      </c>
      <c r="CO293" s="122">
        <f>IF('Copy &amp; Paste Roster Report Here'!$A290=CO$7,IF('Copy &amp; Paste Roster Report Here'!$M290="RH",1,0),0)</f>
        <v>0</v>
      </c>
      <c r="CP293" s="122">
        <f>IF('Copy &amp; Paste Roster Report Here'!$A290=CP$7,IF('Copy &amp; Paste Roster Report Here'!$M290="RH",1,0),0)</f>
        <v>0</v>
      </c>
      <c r="CQ293" s="122">
        <f>IF('Copy &amp; Paste Roster Report Here'!$A290=CQ$7,IF('Copy &amp; Paste Roster Report Here'!$M290="RH",1,0),0)</f>
        <v>0</v>
      </c>
      <c r="CR293" s="73">
        <f t="shared" si="74"/>
        <v>0</v>
      </c>
      <c r="CS293" s="123">
        <f>IF('Copy &amp; Paste Roster Report Here'!$A290=CS$7,IF('Copy &amp; Paste Roster Report Here'!$M290="QT",1,0),0)</f>
        <v>0</v>
      </c>
      <c r="CT293" s="123">
        <f>IF('Copy &amp; Paste Roster Report Here'!$A290=CT$7,IF('Copy &amp; Paste Roster Report Here'!$M290="QT",1,0),0)</f>
        <v>0</v>
      </c>
      <c r="CU293" s="123">
        <f>IF('Copy &amp; Paste Roster Report Here'!$A290=CU$7,IF('Copy &amp; Paste Roster Report Here'!$M290="QT",1,0),0)</f>
        <v>0</v>
      </c>
      <c r="CV293" s="123">
        <f>IF('Copy &amp; Paste Roster Report Here'!$A290=CV$7,IF('Copy &amp; Paste Roster Report Here'!$M290="QT",1,0),0)</f>
        <v>0</v>
      </c>
      <c r="CW293" s="123">
        <f>IF('Copy &amp; Paste Roster Report Here'!$A290=CW$7,IF('Copy &amp; Paste Roster Report Here'!$M290="QT",1,0),0)</f>
        <v>0</v>
      </c>
      <c r="CX293" s="123">
        <f>IF('Copy &amp; Paste Roster Report Here'!$A290=CX$7,IF('Copy &amp; Paste Roster Report Here'!$M290="QT",1,0),0)</f>
        <v>0</v>
      </c>
      <c r="CY293" s="123">
        <f>IF('Copy &amp; Paste Roster Report Here'!$A290=CY$7,IF('Copy &amp; Paste Roster Report Here'!$M290="QT",1,0),0)</f>
        <v>0</v>
      </c>
      <c r="CZ293" s="123">
        <f>IF('Copy &amp; Paste Roster Report Here'!$A290=CZ$7,IF('Copy &amp; Paste Roster Report Here'!$M290="QT",1,0),0)</f>
        <v>0</v>
      </c>
      <c r="DA293" s="123">
        <f>IF('Copy &amp; Paste Roster Report Here'!$A290=DA$7,IF('Copy &amp; Paste Roster Report Here'!$M290="QT",1,0),0)</f>
        <v>0</v>
      </c>
      <c r="DB293" s="123">
        <f>IF('Copy &amp; Paste Roster Report Here'!$A290=DB$7,IF('Copy &amp; Paste Roster Report Here'!$M290="QT",1,0),0)</f>
        <v>0</v>
      </c>
      <c r="DC293" s="123">
        <f>IF('Copy &amp; Paste Roster Report Here'!$A290=DC$7,IF('Copy &amp; Paste Roster Report Here'!$M290="QT",1,0),0)</f>
        <v>0</v>
      </c>
      <c r="DD293" s="73">
        <f t="shared" si="75"/>
        <v>0</v>
      </c>
      <c r="DE293" s="124">
        <f>IF('Copy &amp; Paste Roster Report Here'!$A290=DE$7,IF('Copy &amp; Paste Roster Report Here'!$M290="xxxxxxxxxxx",1,0),0)</f>
        <v>0</v>
      </c>
      <c r="DF293" s="124">
        <f>IF('Copy &amp; Paste Roster Report Here'!$A290=DF$7,IF('Copy &amp; Paste Roster Report Here'!$M290="xxxxxxxxxxx",1,0),0)</f>
        <v>0</v>
      </c>
      <c r="DG293" s="124">
        <f>IF('Copy &amp; Paste Roster Report Here'!$A290=DG$7,IF('Copy &amp; Paste Roster Report Here'!$M290="xxxxxxxxxxx",1,0),0)</f>
        <v>0</v>
      </c>
      <c r="DH293" s="124">
        <f>IF('Copy &amp; Paste Roster Report Here'!$A290=DH$7,IF('Copy &amp; Paste Roster Report Here'!$M290="xxxxxxxxxxx",1,0),0)</f>
        <v>0</v>
      </c>
      <c r="DI293" s="124">
        <f>IF('Copy &amp; Paste Roster Report Here'!$A290=DI$7,IF('Copy &amp; Paste Roster Report Here'!$M290="xxxxxxxxxxx",1,0),0)</f>
        <v>0</v>
      </c>
      <c r="DJ293" s="124">
        <f>IF('Copy &amp; Paste Roster Report Here'!$A290=DJ$7,IF('Copy &amp; Paste Roster Report Here'!$M290="xxxxxxxxxxx",1,0),0)</f>
        <v>0</v>
      </c>
      <c r="DK293" s="124">
        <f>IF('Copy &amp; Paste Roster Report Here'!$A290=DK$7,IF('Copy &amp; Paste Roster Report Here'!$M290="xxxxxxxxxxx",1,0),0)</f>
        <v>0</v>
      </c>
      <c r="DL293" s="124">
        <f>IF('Copy &amp; Paste Roster Report Here'!$A290=DL$7,IF('Copy &amp; Paste Roster Report Here'!$M290="xxxxxxxxxxx",1,0),0)</f>
        <v>0</v>
      </c>
      <c r="DM293" s="124">
        <f>IF('Copy &amp; Paste Roster Report Here'!$A290=DM$7,IF('Copy &amp; Paste Roster Report Here'!$M290="xxxxxxxxxxx",1,0),0)</f>
        <v>0</v>
      </c>
      <c r="DN293" s="124">
        <f>IF('Copy &amp; Paste Roster Report Here'!$A290=DN$7,IF('Copy &amp; Paste Roster Report Here'!$M290="xxxxxxxxxxx",1,0),0)</f>
        <v>0</v>
      </c>
      <c r="DO293" s="124">
        <f>IF('Copy &amp; Paste Roster Report Here'!$A290=DO$7,IF('Copy &amp; Paste Roster Report Here'!$M290="xxxxxxxxxxx",1,0),0)</f>
        <v>0</v>
      </c>
      <c r="DP293" s="125">
        <f t="shared" si="76"/>
        <v>0</v>
      </c>
      <c r="DQ293" s="126">
        <f t="shared" si="77"/>
        <v>0</v>
      </c>
    </row>
    <row r="294" spans="1:121" x14ac:dyDescent="0.25">
      <c r="A294" s="111">
        <f t="shared" si="63"/>
        <v>0</v>
      </c>
      <c r="B294" s="111">
        <f t="shared" si="64"/>
        <v>0</v>
      </c>
      <c r="C294" s="112">
        <f>+('Copy &amp; Paste Roster Report Here'!$P291-'Copy &amp; Paste Roster Report Here'!$O291)/30</f>
        <v>0</v>
      </c>
      <c r="D294" s="112">
        <f>+('Copy &amp; Paste Roster Report Here'!$P291-'Copy &amp; Paste Roster Report Here'!$O291)</f>
        <v>0</v>
      </c>
      <c r="E294" s="111">
        <f>'Copy &amp; Paste Roster Report Here'!N291</f>
        <v>0</v>
      </c>
      <c r="F294" s="111" t="str">
        <f t="shared" si="65"/>
        <v>N</v>
      </c>
      <c r="G294" s="111">
        <f>'Copy &amp; Paste Roster Report Here'!R291</f>
        <v>0</v>
      </c>
      <c r="H294" s="113">
        <f t="shared" si="66"/>
        <v>0</v>
      </c>
      <c r="I294" s="112">
        <f>IF(F294="N",$F$5-'Copy &amp; Paste Roster Report Here'!O291,+'Copy &amp; Paste Roster Report Here'!Q291-'Copy &amp; Paste Roster Report Here'!O291)</f>
        <v>0</v>
      </c>
      <c r="J294" s="114">
        <f t="shared" si="67"/>
        <v>0</v>
      </c>
      <c r="K294" s="114">
        <f t="shared" si="68"/>
        <v>0</v>
      </c>
      <c r="L294" s="115">
        <f>'Copy &amp; Paste Roster Report Here'!F291</f>
        <v>0</v>
      </c>
      <c r="M294" s="116">
        <f t="shared" si="69"/>
        <v>0</v>
      </c>
      <c r="N294" s="117">
        <f>IF('Copy &amp; Paste Roster Report Here'!$A291='Analytical Tests'!N$7,IF($F294="Y",+$H294*N$6,0),0)</f>
        <v>0</v>
      </c>
      <c r="O294" s="117">
        <f>IF('Copy &amp; Paste Roster Report Here'!$A291='Analytical Tests'!O$7,IF($F294="Y",+$H294*O$6,0),0)</f>
        <v>0</v>
      </c>
      <c r="P294" s="117">
        <f>IF('Copy &amp; Paste Roster Report Here'!$A291='Analytical Tests'!P$7,IF($F294="Y",+$H294*P$6,0),0)</f>
        <v>0</v>
      </c>
      <c r="Q294" s="117">
        <f>IF('Copy &amp; Paste Roster Report Here'!$A291='Analytical Tests'!Q$7,IF($F294="Y",+$H294*Q$6,0),0)</f>
        <v>0</v>
      </c>
      <c r="R294" s="117">
        <f>IF('Copy &amp; Paste Roster Report Here'!$A291='Analytical Tests'!R$7,IF($F294="Y",+$H294*R$6,0),0)</f>
        <v>0</v>
      </c>
      <c r="S294" s="117">
        <f>IF('Copy &amp; Paste Roster Report Here'!$A291='Analytical Tests'!S$7,IF($F294="Y",+$H294*S$6,0),0)</f>
        <v>0</v>
      </c>
      <c r="T294" s="117">
        <f>IF('Copy &amp; Paste Roster Report Here'!$A291='Analytical Tests'!T$7,IF($F294="Y",+$H294*T$6,0),0)</f>
        <v>0</v>
      </c>
      <c r="U294" s="117">
        <f>IF('Copy &amp; Paste Roster Report Here'!$A291='Analytical Tests'!U$7,IF($F294="Y",+$H294*U$6,0),0)</f>
        <v>0</v>
      </c>
      <c r="V294" s="117">
        <f>IF('Copy &amp; Paste Roster Report Here'!$A291='Analytical Tests'!V$7,IF($F294="Y",+$H294*V$6,0),0)</f>
        <v>0</v>
      </c>
      <c r="W294" s="117">
        <f>IF('Copy &amp; Paste Roster Report Here'!$A291='Analytical Tests'!W$7,IF($F294="Y",+$H294*W$6,0),0)</f>
        <v>0</v>
      </c>
      <c r="X294" s="117">
        <f>IF('Copy &amp; Paste Roster Report Here'!$A291='Analytical Tests'!X$7,IF($F294="Y",+$H294*X$6,0),0)</f>
        <v>0</v>
      </c>
      <c r="Y294" s="117" t="b">
        <f>IF('Copy &amp; Paste Roster Report Here'!$A291='Analytical Tests'!Y$7,IF($F294="N",IF($J294&gt;=$C294,Y$6,+($I294/$D294)*Y$6),0))</f>
        <v>0</v>
      </c>
      <c r="Z294" s="117" t="b">
        <f>IF('Copy &amp; Paste Roster Report Here'!$A291='Analytical Tests'!Z$7,IF($F294="N",IF($J294&gt;=$C294,Z$6,+($I294/$D294)*Z$6),0))</f>
        <v>0</v>
      </c>
      <c r="AA294" s="117" t="b">
        <f>IF('Copy &amp; Paste Roster Report Here'!$A291='Analytical Tests'!AA$7,IF($F294="N",IF($J294&gt;=$C294,AA$6,+($I294/$D294)*AA$6),0))</f>
        <v>0</v>
      </c>
      <c r="AB294" s="117" t="b">
        <f>IF('Copy &amp; Paste Roster Report Here'!$A291='Analytical Tests'!AB$7,IF($F294="N",IF($J294&gt;=$C294,AB$6,+($I294/$D294)*AB$6),0))</f>
        <v>0</v>
      </c>
      <c r="AC294" s="117" t="b">
        <f>IF('Copy &amp; Paste Roster Report Here'!$A291='Analytical Tests'!AC$7,IF($F294="N",IF($J294&gt;=$C294,AC$6,+($I294/$D294)*AC$6),0))</f>
        <v>0</v>
      </c>
      <c r="AD294" s="117" t="b">
        <f>IF('Copy &amp; Paste Roster Report Here'!$A291='Analytical Tests'!AD$7,IF($F294="N",IF($J294&gt;=$C294,AD$6,+($I294/$D294)*AD$6),0))</f>
        <v>0</v>
      </c>
      <c r="AE294" s="117" t="b">
        <f>IF('Copy &amp; Paste Roster Report Here'!$A291='Analytical Tests'!AE$7,IF($F294="N",IF($J294&gt;=$C294,AE$6,+($I294/$D294)*AE$6),0))</f>
        <v>0</v>
      </c>
      <c r="AF294" s="117" t="b">
        <f>IF('Copy &amp; Paste Roster Report Here'!$A291='Analytical Tests'!AF$7,IF($F294="N",IF($J294&gt;=$C294,AF$6,+($I294/$D294)*AF$6),0))</f>
        <v>0</v>
      </c>
      <c r="AG294" s="117" t="b">
        <f>IF('Copy &amp; Paste Roster Report Here'!$A291='Analytical Tests'!AG$7,IF($F294="N",IF($J294&gt;=$C294,AG$6,+($I294/$D294)*AG$6),0))</f>
        <v>0</v>
      </c>
      <c r="AH294" s="117" t="b">
        <f>IF('Copy &amp; Paste Roster Report Here'!$A291='Analytical Tests'!AH$7,IF($F294="N",IF($J294&gt;=$C294,AH$6,+($I294/$D294)*AH$6),0))</f>
        <v>0</v>
      </c>
      <c r="AI294" s="117" t="b">
        <f>IF('Copy &amp; Paste Roster Report Here'!$A291='Analytical Tests'!AI$7,IF($F294="N",IF($J294&gt;=$C294,AI$6,+($I294/$D294)*AI$6),0))</f>
        <v>0</v>
      </c>
      <c r="AJ294" s="79"/>
      <c r="AK294" s="118">
        <f>IF('Copy &amp; Paste Roster Report Here'!$A291=AK$7,IF('Copy &amp; Paste Roster Report Here'!$M291="FT",1,0),0)</f>
        <v>0</v>
      </c>
      <c r="AL294" s="118">
        <f>IF('Copy &amp; Paste Roster Report Here'!$A291=AL$7,IF('Copy &amp; Paste Roster Report Here'!$M291="FT",1,0),0)</f>
        <v>0</v>
      </c>
      <c r="AM294" s="118">
        <f>IF('Copy &amp; Paste Roster Report Here'!$A291=AM$7,IF('Copy &amp; Paste Roster Report Here'!$M291="FT",1,0),0)</f>
        <v>0</v>
      </c>
      <c r="AN294" s="118">
        <f>IF('Copy &amp; Paste Roster Report Here'!$A291=AN$7,IF('Copy &amp; Paste Roster Report Here'!$M291="FT",1,0),0)</f>
        <v>0</v>
      </c>
      <c r="AO294" s="118">
        <f>IF('Copy &amp; Paste Roster Report Here'!$A291=AO$7,IF('Copy &amp; Paste Roster Report Here'!$M291="FT",1,0),0)</f>
        <v>0</v>
      </c>
      <c r="AP294" s="118">
        <f>IF('Copy &amp; Paste Roster Report Here'!$A291=AP$7,IF('Copy &amp; Paste Roster Report Here'!$M291="FT",1,0),0)</f>
        <v>0</v>
      </c>
      <c r="AQ294" s="118">
        <f>IF('Copy &amp; Paste Roster Report Here'!$A291=AQ$7,IF('Copy &amp; Paste Roster Report Here'!$M291="FT",1,0),0)</f>
        <v>0</v>
      </c>
      <c r="AR294" s="118">
        <f>IF('Copy &amp; Paste Roster Report Here'!$A291=AR$7,IF('Copy &amp; Paste Roster Report Here'!$M291="FT",1,0),0)</f>
        <v>0</v>
      </c>
      <c r="AS294" s="118">
        <f>IF('Copy &amp; Paste Roster Report Here'!$A291=AS$7,IF('Copy &amp; Paste Roster Report Here'!$M291="FT",1,0),0)</f>
        <v>0</v>
      </c>
      <c r="AT294" s="118">
        <f>IF('Copy &amp; Paste Roster Report Here'!$A291=AT$7,IF('Copy &amp; Paste Roster Report Here'!$M291="FT",1,0),0)</f>
        <v>0</v>
      </c>
      <c r="AU294" s="118">
        <f>IF('Copy &amp; Paste Roster Report Here'!$A291=AU$7,IF('Copy &amp; Paste Roster Report Here'!$M291="FT",1,0),0)</f>
        <v>0</v>
      </c>
      <c r="AV294" s="73">
        <f t="shared" si="70"/>
        <v>0</v>
      </c>
      <c r="AW294" s="119">
        <f>IF('Copy &amp; Paste Roster Report Here'!$A291=AW$7,IF('Copy &amp; Paste Roster Report Here'!$M291="HT",1,0),0)</f>
        <v>0</v>
      </c>
      <c r="AX294" s="119">
        <f>IF('Copy &amp; Paste Roster Report Here'!$A291=AX$7,IF('Copy &amp; Paste Roster Report Here'!$M291="HT",1,0),0)</f>
        <v>0</v>
      </c>
      <c r="AY294" s="119">
        <f>IF('Copy &amp; Paste Roster Report Here'!$A291=AY$7,IF('Copy &amp; Paste Roster Report Here'!$M291="HT",1,0),0)</f>
        <v>0</v>
      </c>
      <c r="AZ294" s="119">
        <f>IF('Copy &amp; Paste Roster Report Here'!$A291=AZ$7,IF('Copy &amp; Paste Roster Report Here'!$M291="HT",1,0),0)</f>
        <v>0</v>
      </c>
      <c r="BA294" s="119">
        <f>IF('Copy &amp; Paste Roster Report Here'!$A291=BA$7,IF('Copy &amp; Paste Roster Report Here'!$M291="HT",1,0),0)</f>
        <v>0</v>
      </c>
      <c r="BB294" s="119">
        <f>IF('Copy &amp; Paste Roster Report Here'!$A291=BB$7,IF('Copy &amp; Paste Roster Report Here'!$M291="HT",1,0),0)</f>
        <v>0</v>
      </c>
      <c r="BC294" s="119">
        <f>IF('Copy &amp; Paste Roster Report Here'!$A291=BC$7,IF('Copy &amp; Paste Roster Report Here'!$M291="HT",1,0),0)</f>
        <v>0</v>
      </c>
      <c r="BD294" s="119">
        <f>IF('Copy &amp; Paste Roster Report Here'!$A291=BD$7,IF('Copy &amp; Paste Roster Report Here'!$M291="HT",1,0),0)</f>
        <v>0</v>
      </c>
      <c r="BE294" s="119">
        <f>IF('Copy &amp; Paste Roster Report Here'!$A291=BE$7,IF('Copy &amp; Paste Roster Report Here'!$M291="HT",1,0),0)</f>
        <v>0</v>
      </c>
      <c r="BF294" s="119">
        <f>IF('Copy &amp; Paste Roster Report Here'!$A291=BF$7,IF('Copy &amp; Paste Roster Report Here'!$M291="HT",1,0),0)</f>
        <v>0</v>
      </c>
      <c r="BG294" s="119">
        <f>IF('Copy &amp; Paste Roster Report Here'!$A291=BG$7,IF('Copy &amp; Paste Roster Report Here'!$M291="HT",1,0),0)</f>
        <v>0</v>
      </c>
      <c r="BH294" s="73">
        <f t="shared" si="71"/>
        <v>0</v>
      </c>
      <c r="BI294" s="120">
        <f>IF('Copy &amp; Paste Roster Report Here'!$A291=BI$7,IF('Copy &amp; Paste Roster Report Here'!$M291="MT",1,0),0)</f>
        <v>0</v>
      </c>
      <c r="BJ294" s="120">
        <f>IF('Copy &amp; Paste Roster Report Here'!$A291=BJ$7,IF('Copy &amp; Paste Roster Report Here'!$M291="MT",1,0),0)</f>
        <v>0</v>
      </c>
      <c r="BK294" s="120">
        <f>IF('Copy &amp; Paste Roster Report Here'!$A291=BK$7,IF('Copy &amp; Paste Roster Report Here'!$M291="MT",1,0),0)</f>
        <v>0</v>
      </c>
      <c r="BL294" s="120">
        <f>IF('Copy &amp; Paste Roster Report Here'!$A291=BL$7,IF('Copy &amp; Paste Roster Report Here'!$M291="MT",1,0),0)</f>
        <v>0</v>
      </c>
      <c r="BM294" s="120">
        <f>IF('Copy &amp; Paste Roster Report Here'!$A291=BM$7,IF('Copy &amp; Paste Roster Report Here'!$M291="MT",1,0),0)</f>
        <v>0</v>
      </c>
      <c r="BN294" s="120">
        <f>IF('Copy &amp; Paste Roster Report Here'!$A291=BN$7,IF('Copy &amp; Paste Roster Report Here'!$M291="MT",1,0),0)</f>
        <v>0</v>
      </c>
      <c r="BO294" s="120">
        <f>IF('Copy &amp; Paste Roster Report Here'!$A291=BO$7,IF('Copy &amp; Paste Roster Report Here'!$M291="MT",1,0),0)</f>
        <v>0</v>
      </c>
      <c r="BP294" s="120">
        <f>IF('Copy &amp; Paste Roster Report Here'!$A291=BP$7,IF('Copy &amp; Paste Roster Report Here'!$M291="MT",1,0),0)</f>
        <v>0</v>
      </c>
      <c r="BQ294" s="120">
        <f>IF('Copy &amp; Paste Roster Report Here'!$A291=BQ$7,IF('Copy &amp; Paste Roster Report Here'!$M291="MT",1,0),0)</f>
        <v>0</v>
      </c>
      <c r="BR294" s="120">
        <f>IF('Copy &amp; Paste Roster Report Here'!$A291=BR$7,IF('Copy &amp; Paste Roster Report Here'!$M291="MT",1,0),0)</f>
        <v>0</v>
      </c>
      <c r="BS294" s="120">
        <f>IF('Copy &amp; Paste Roster Report Here'!$A291=BS$7,IF('Copy &amp; Paste Roster Report Here'!$M291="MT",1,0),0)</f>
        <v>0</v>
      </c>
      <c r="BT294" s="73">
        <f t="shared" si="72"/>
        <v>0</v>
      </c>
      <c r="BU294" s="121">
        <f>IF('Copy &amp; Paste Roster Report Here'!$A291=BU$7,IF('Copy &amp; Paste Roster Report Here'!$M291="fy",1,0),0)</f>
        <v>0</v>
      </c>
      <c r="BV294" s="121">
        <f>IF('Copy &amp; Paste Roster Report Here'!$A291=BV$7,IF('Copy &amp; Paste Roster Report Here'!$M291="fy",1,0),0)</f>
        <v>0</v>
      </c>
      <c r="BW294" s="121">
        <f>IF('Copy &amp; Paste Roster Report Here'!$A291=BW$7,IF('Copy &amp; Paste Roster Report Here'!$M291="fy",1,0),0)</f>
        <v>0</v>
      </c>
      <c r="BX294" s="121">
        <f>IF('Copy &amp; Paste Roster Report Here'!$A291=BX$7,IF('Copy &amp; Paste Roster Report Here'!$M291="fy",1,0),0)</f>
        <v>0</v>
      </c>
      <c r="BY294" s="121">
        <f>IF('Copy &amp; Paste Roster Report Here'!$A291=BY$7,IF('Copy &amp; Paste Roster Report Here'!$M291="fy",1,0),0)</f>
        <v>0</v>
      </c>
      <c r="BZ294" s="121">
        <f>IF('Copy &amp; Paste Roster Report Here'!$A291=BZ$7,IF('Copy &amp; Paste Roster Report Here'!$M291="fy",1,0),0)</f>
        <v>0</v>
      </c>
      <c r="CA294" s="121">
        <f>IF('Copy &amp; Paste Roster Report Here'!$A291=CA$7,IF('Copy &amp; Paste Roster Report Here'!$M291="fy",1,0),0)</f>
        <v>0</v>
      </c>
      <c r="CB294" s="121">
        <f>IF('Copy &amp; Paste Roster Report Here'!$A291=CB$7,IF('Copy &amp; Paste Roster Report Here'!$M291="fy",1,0),0)</f>
        <v>0</v>
      </c>
      <c r="CC294" s="121">
        <f>IF('Copy &amp; Paste Roster Report Here'!$A291=CC$7,IF('Copy &amp; Paste Roster Report Here'!$M291="fy",1,0),0)</f>
        <v>0</v>
      </c>
      <c r="CD294" s="121">
        <f>IF('Copy &amp; Paste Roster Report Here'!$A291=CD$7,IF('Copy &amp; Paste Roster Report Here'!$M291="fy",1,0),0)</f>
        <v>0</v>
      </c>
      <c r="CE294" s="121">
        <f>IF('Copy &amp; Paste Roster Report Here'!$A291=CE$7,IF('Copy &amp; Paste Roster Report Here'!$M291="fy",1,0),0)</f>
        <v>0</v>
      </c>
      <c r="CF294" s="73">
        <f t="shared" si="73"/>
        <v>0</v>
      </c>
      <c r="CG294" s="122">
        <f>IF('Copy &amp; Paste Roster Report Here'!$A291=CG$7,IF('Copy &amp; Paste Roster Report Here'!$M291="RH",1,0),0)</f>
        <v>0</v>
      </c>
      <c r="CH294" s="122">
        <f>IF('Copy &amp; Paste Roster Report Here'!$A291=CH$7,IF('Copy &amp; Paste Roster Report Here'!$M291="RH",1,0),0)</f>
        <v>0</v>
      </c>
      <c r="CI294" s="122">
        <f>IF('Copy &amp; Paste Roster Report Here'!$A291=CI$7,IF('Copy &amp; Paste Roster Report Here'!$M291="RH",1,0),0)</f>
        <v>0</v>
      </c>
      <c r="CJ294" s="122">
        <f>IF('Copy &amp; Paste Roster Report Here'!$A291=CJ$7,IF('Copy &amp; Paste Roster Report Here'!$M291="RH",1,0),0)</f>
        <v>0</v>
      </c>
      <c r="CK294" s="122">
        <f>IF('Copy &amp; Paste Roster Report Here'!$A291=CK$7,IF('Copy &amp; Paste Roster Report Here'!$M291="RH",1,0),0)</f>
        <v>0</v>
      </c>
      <c r="CL294" s="122">
        <f>IF('Copy &amp; Paste Roster Report Here'!$A291=CL$7,IF('Copy &amp; Paste Roster Report Here'!$M291="RH",1,0),0)</f>
        <v>0</v>
      </c>
      <c r="CM294" s="122">
        <f>IF('Copy &amp; Paste Roster Report Here'!$A291=CM$7,IF('Copy &amp; Paste Roster Report Here'!$M291="RH",1,0),0)</f>
        <v>0</v>
      </c>
      <c r="CN294" s="122">
        <f>IF('Copy &amp; Paste Roster Report Here'!$A291=CN$7,IF('Copy &amp; Paste Roster Report Here'!$M291="RH",1,0),0)</f>
        <v>0</v>
      </c>
      <c r="CO294" s="122">
        <f>IF('Copy &amp; Paste Roster Report Here'!$A291=CO$7,IF('Copy &amp; Paste Roster Report Here'!$M291="RH",1,0),0)</f>
        <v>0</v>
      </c>
      <c r="CP294" s="122">
        <f>IF('Copy &amp; Paste Roster Report Here'!$A291=CP$7,IF('Copy &amp; Paste Roster Report Here'!$M291="RH",1,0),0)</f>
        <v>0</v>
      </c>
      <c r="CQ294" s="122">
        <f>IF('Copy &amp; Paste Roster Report Here'!$A291=CQ$7,IF('Copy &amp; Paste Roster Report Here'!$M291="RH",1,0),0)</f>
        <v>0</v>
      </c>
      <c r="CR294" s="73">
        <f t="shared" si="74"/>
        <v>0</v>
      </c>
      <c r="CS294" s="123">
        <f>IF('Copy &amp; Paste Roster Report Here'!$A291=CS$7,IF('Copy &amp; Paste Roster Report Here'!$M291="QT",1,0),0)</f>
        <v>0</v>
      </c>
      <c r="CT294" s="123">
        <f>IF('Copy &amp; Paste Roster Report Here'!$A291=CT$7,IF('Copy &amp; Paste Roster Report Here'!$M291="QT",1,0),0)</f>
        <v>0</v>
      </c>
      <c r="CU294" s="123">
        <f>IF('Copy &amp; Paste Roster Report Here'!$A291=CU$7,IF('Copy &amp; Paste Roster Report Here'!$M291="QT",1,0),0)</f>
        <v>0</v>
      </c>
      <c r="CV294" s="123">
        <f>IF('Copy &amp; Paste Roster Report Here'!$A291=CV$7,IF('Copy &amp; Paste Roster Report Here'!$M291="QT",1,0),0)</f>
        <v>0</v>
      </c>
      <c r="CW294" s="123">
        <f>IF('Copy &amp; Paste Roster Report Here'!$A291=CW$7,IF('Copy &amp; Paste Roster Report Here'!$M291="QT",1,0),0)</f>
        <v>0</v>
      </c>
      <c r="CX294" s="123">
        <f>IF('Copy &amp; Paste Roster Report Here'!$A291=CX$7,IF('Copy &amp; Paste Roster Report Here'!$M291="QT",1,0),0)</f>
        <v>0</v>
      </c>
      <c r="CY294" s="123">
        <f>IF('Copy &amp; Paste Roster Report Here'!$A291=CY$7,IF('Copy &amp; Paste Roster Report Here'!$M291="QT",1,0),0)</f>
        <v>0</v>
      </c>
      <c r="CZ294" s="123">
        <f>IF('Copy &amp; Paste Roster Report Here'!$A291=CZ$7,IF('Copy &amp; Paste Roster Report Here'!$M291="QT",1,0),0)</f>
        <v>0</v>
      </c>
      <c r="DA294" s="123">
        <f>IF('Copy &amp; Paste Roster Report Here'!$A291=DA$7,IF('Copy &amp; Paste Roster Report Here'!$M291="QT",1,0),0)</f>
        <v>0</v>
      </c>
      <c r="DB294" s="123">
        <f>IF('Copy &amp; Paste Roster Report Here'!$A291=DB$7,IF('Copy &amp; Paste Roster Report Here'!$M291="QT",1,0),0)</f>
        <v>0</v>
      </c>
      <c r="DC294" s="123">
        <f>IF('Copy &amp; Paste Roster Report Here'!$A291=DC$7,IF('Copy &amp; Paste Roster Report Here'!$M291="QT",1,0),0)</f>
        <v>0</v>
      </c>
      <c r="DD294" s="73">
        <f t="shared" si="75"/>
        <v>0</v>
      </c>
      <c r="DE294" s="124">
        <f>IF('Copy &amp; Paste Roster Report Here'!$A291=DE$7,IF('Copy &amp; Paste Roster Report Here'!$M291="xxxxxxxxxxx",1,0),0)</f>
        <v>0</v>
      </c>
      <c r="DF294" s="124">
        <f>IF('Copy &amp; Paste Roster Report Here'!$A291=DF$7,IF('Copy &amp; Paste Roster Report Here'!$M291="xxxxxxxxxxx",1,0),0)</f>
        <v>0</v>
      </c>
      <c r="DG294" s="124">
        <f>IF('Copy &amp; Paste Roster Report Here'!$A291=DG$7,IF('Copy &amp; Paste Roster Report Here'!$M291="xxxxxxxxxxx",1,0),0)</f>
        <v>0</v>
      </c>
      <c r="DH294" s="124">
        <f>IF('Copy &amp; Paste Roster Report Here'!$A291=DH$7,IF('Copy &amp; Paste Roster Report Here'!$M291="xxxxxxxxxxx",1,0),0)</f>
        <v>0</v>
      </c>
      <c r="DI294" s="124">
        <f>IF('Copy &amp; Paste Roster Report Here'!$A291=DI$7,IF('Copy &amp; Paste Roster Report Here'!$M291="xxxxxxxxxxx",1,0),0)</f>
        <v>0</v>
      </c>
      <c r="DJ294" s="124">
        <f>IF('Copy &amp; Paste Roster Report Here'!$A291=DJ$7,IF('Copy &amp; Paste Roster Report Here'!$M291="xxxxxxxxxxx",1,0),0)</f>
        <v>0</v>
      </c>
      <c r="DK294" s="124">
        <f>IF('Copy &amp; Paste Roster Report Here'!$A291=DK$7,IF('Copy &amp; Paste Roster Report Here'!$M291="xxxxxxxxxxx",1,0),0)</f>
        <v>0</v>
      </c>
      <c r="DL294" s="124">
        <f>IF('Copy &amp; Paste Roster Report Here'!$A291=DL$7,IF('Copy &amp; Paste Roster Report Here'!$M291="xxxxxxxxxxx",1,0),0)</f>
        <v>0</v>
      </c>
      <c r="DM294" s="124">
        <f>IF('Copy &amp; Paste Roster Report Here'!$A291=DM$7,IF('Copy &amp; Paste Roster Report Here'!$M291="xxxxxxxxxxx",1,0),0)</f>
        <v>0</v>
      </c>
      <c r="DN294" s="124">
        <f>IF('Copy &amp; Paste Roster Report Here'!$A291=DN$7,IF('Copy &amp; Paste Roster Report Here'!$M291="xxxxxxxxxxx",1,0),0)</f>
        <v>0</v>
      </c>
      <c r="DO294" s="124">
        <f>IF('Copy &amp; Paste Roster Report Here'!$A291=DO$7,IF('Copy &amp; Paste Roster Report Here'!$M291="xxxxxxxxxxx",1,0),0)</f>
        <v>0</v>
      </c>
      <c r="DP294" s="125">
        <f t="shared" si="76"/>
        <v>0</v>
      </c>
      <c r="DQ294" s="126">
        <f t="shared" si="77"/>
        <v>0</v>
      </c>
    </row>
    <row r="295" spans="1:121" x14ac:dyDescent="0.25">
      <c r="A295" s="111">
        <f t="shared" si="63"/>
        <v>0</v>
      </c>
      <c r="B295" s="111">
        <f t="shared" si="64"/>
        <v>0</v>
      </c>
      <c r="C295" s="112">
        <f>+('Copy &amp; Paste Roster Report Here'!$P292-'Copy &amp; Paste Roster Report Here'!$O292)/30</f>
        <v>0</v>
      </c>
      <c r="D295" s="112">
        <f>+('Copy &amp; Paste Roster Report Here'!$P292-'Copy &amp; Paste Roster Report Here'!$O292)</f>
        <v>0</v>
      </c>
      <c r="E295" s="111">
        <f>'Copy &amp; Paste Roster Report Here'!N292</f>
        <v>0</v>
      </c>
      <c r="F295" s="111" t="str">
        <f t="shared" si="65"/>
        <v>N</v>
      </c>
      <c r="G295" s="111">
        <f>'Copy &amp; Paste Roster Report Here'!R292</f>
        <v>0</v>
      </c>
      <c r="H295" s="113">
        <f t="shared" si="66"/>
        <v>0</v>
      </c>
      <c r="I295" s="112">
        <f>IF(F295="N",$F$5-'Copy &amp; Paste Roster Report Here'!O292,+'Copy &amp; Paste Roster Report Here'!Q292-'Copy &amp; Paste Roster Report Here'!O292)</f>
        <v>0</v>
      </c>
      <c r="J295" s="114">
        <f t="shared" si="67"/>
        <v>0</v>
      </c>
      <c r="K295" s="114">
        <f t="shared" si="68"/>
        <v>0</v>
      </c>
      <c r="L295" s="115">
        <f>'Copy &amp; Paste Roster Report Here'!F292</f>
        <v>0</v>
      </c>
      <c r="M295" s="116">
        <f t="shared" si="69"/>
        <v>0</v>
      </c>
      <c r="N295" s="117">
        <f>IF('Copy &amp; Paste Roster Report Here'!$A292='Analytical Tests'!N$7,IF($F295="Y",+$H295*N$6,0),0)</f>
        <v>0</v>
      </c>
      <c r="O295" s="117">
        <f>IF('Copy &amp; Paste Roster Report Here'!$A292='Analytical Tests'!O$7,IF($F295="Y",+$H295*O$6,0),0)</f>
        <v>0</v>
      </c>
      <c r="P295" s="117">
        <f>IF('Copy &amp; Paste Roster Report Here'!$A292='Analytical Tests'!P$7,IF($F295="Y",+$H295*P$6,0),0)</f>
        <v>0</v>
      </c>
      <c r="Q295" s="117">
        <f>IF('Copy &amp; Paste Roster Report Here'!$A292='Analytical Tests'!Q$7,IF($F295="Y",+$H295*Q$6,0),0)</f>
        <v>0</v>
      </c>
      <c r="R295" s="117">
        <f>IF('Copy &amp; Paste Roster Report Here'!$A292='Analytical Tests'!R$7,IF($F295="Y",+$H295*R$6,0),0)</f>
        <v>0</v>
      </c>
      <c r="S295" s="117">
        <f>IF('Copy &amp; Paste Roster Report Here'!$A292='Analytical Tests'!S$7,IF($F295="Y",+$H295*S$6,0),0)</f>
        <v>0</v>
      </c>
      <c r="T295" s="117">
        <f>IF('Copy &amp; Paste Roster Report Here'!$A292='Analytical Tests'!T$7,IF($F295="Y",+$H295*T$6,0),0)</f>
        <v>0</v>
      </c>
      <c r="U295" s="117">
        <f>IF('Copy &amp; Paste Roster Report Here'!$A292='Analytical Tests'!U$7,IF($F295="Y",+$H295*U$6,0),0)</f>
        <v>0</v>
      </c>
      <c r="V295" s="117">
        <f>IF('Copy &amp; Paste Roster Report Here'!$A292='Analytical Tests'!V$7,IF($F295="Y",+$H295*V$6,0),0)</f>
        <v>0</v>
      </c>
      <c r="W295" s="117">
        <f>IF('Copy &amp; Paste Roster Report Here'!$A292='Analytical Tests'!W$7,IF($F295="Y",+$H295*W$6,0),0)</f>
        <v>0</v>
      </c>
      <c r="X295" s="117">
        <f>IF('Copy &amp; Paste Roster Report Here'!$A292='Analytical Tests'!X$7,IF($F295="Y",+$H295*X$6,0),0)</f>
        <v>0</v>
      </c>
      <c r="Y295" s="117" t="b">
        <f>IF('Copy &amp; Paste Roster Report Here'!$A292='Analytical Tests'!Y$7,IF($F295="N",IF($J295&gt;=$C295,Y$6,+($I295/$D295)*Y$6),0))</f>
        <v>0</v>
      </c>
      <c r="Z295" s="117" t="b">
        <f>IF('Copy &amp; Paste Roster Report Here'!$A292='Analytical Tests'!Z$7,IF($F295="N",IF($J295&gt;=$C295,Z$6,+($I295/$D295)*Z$6),0))</f>
        <v>0</v>
      </c>
      <c r="AA295" s="117" t="b">
        <f>IF('Copy &amp; Paste Roster Report Here'!$A292='Analytical Tests'!AA$7,IF($F295="N",IF($J295&gt;=$C295,AA$6,+($I295/$D295)*AA$6),0))</f>
        <v>0</v>
      </c>
      <c r="AB295" s="117" t="b">
        <f>IF('Copy &amp; Paste Roster Report Here'!$A292='Analytical Tests'!AB$7,IF($F295="N",IF($J295&gt;=$C295,AB$6,+($I295/$D295)*AB$6),0))</f>
        <v>0</v>
      </c>
      <c r="AC295" s="117" t="b">
        <f>IF('Copy &amp; Paste Roster Report Here'!$A292='Analytical Tests'!AC$7,IF($F295="N",IF($J295&gt;=$C295,AC$6,+($I295/$D295)*AC$6),0))</f>
        <v>0</v>
      </c>
      <c r="AD295" s="117" t="b">
        <f>IF('Copy &amp; Paste Roster Report Here'!$A292='Analytical Tests'!AD$7,IF($F295="N",IF($J295&gt;=$C295,AD$6,+($I295/$D295)*AD$6),0))</f>
        <v>0</v>
      </c>
      <c r="AE295" s="117" t="b">
        <f>IF('Copy &amp; Paste Roster Report Here'!$A292='Analytical Tests'!AE$7,IF($F295="N",IF($J295&gt;=$C295,AE$6,+($I295/$D295)*AE$6),0))</f>
        <v>0</v>
      </c>
      <c r="AF295" s="117" t="b">
        <f>IF('Copy &amp; Paste Roster Report Here'!$A292='Analytical Tests'!AF$7,IF($F295="N",IF($J295&gt;=$C295,AF$6,+($I295/$D295)*AF$6),0))</f>
        <v>0</v>
      </c>
      <c r="AG295" s="117" t="b">
        <f>IF('Copy &amp; Paste Roster Report Here'!$A292='Analytical Tests'!AG$7,IF($F295="N",IF($J295&gt;=$C295,AG$6,+($I295/$D295)*AG$6),0))</f>
        <v>0</v>
      </c>
      <c r="AH295" s="117" t="b">
        <f>IF('Copy &amp; Paste Roster Report Here'!$A292='Analytical Tests'!AH$7,IF($F295="N",IF($J295&gt;=$C295,AH$6,+($I295/$D295)*AH$6),0))</f>
        <v>0</v>
      </c>
      <c r="AI295" s="117" t="b">
        <f>IF('Copy &amp; Paste Roster Report Here'!$A292='Analytical Tests'!AI$7,IF($F295="N",IF($J295&gt;=$C295,AI$6,+($I295/$D295)*AI$6),0))</f>
        <v>0</v>
      </c>
      <c r="AJ295" s="79"/>
      <c r="AK295" s="118">
        <f>IF('Copy &amp; Paste Roster Report Here'!$A292=AK$7,IF('Copy &amp; Paste Roster Report Here'!$M292="FT",1,0),0)</f>
        <v>0</v>
      </c>
      <c r="AL295" s="118">
        <f>IF('Copy &amp; Paste Roster Report Here'!$A292=AL$7,IF('Copy &amp; Paste Roster Report Here'!$M292="FT",1,0),0)</f>
        <v>0</v>
      </c>
      <c r="AM295" s="118">
        <f>IF('Copy &amp; Paste Roster Report Here'!$A292=AM$7,IF('Copy &amp; Paste Roster Report Here'!$M292="FT",1,0),0)</f>
        <v>0</v>
      </c>
      <c r="AN295" s="118">
        <f>IF('Copy &amp; Paste Roster Report Here'!$A292=AN$7,IF('Copy &amp; Paste Roster Report Here'!$M292="FT",1,0),0)</f>
        <v>0</v>
      </c>
      <c r="AO295" s="118">
        <f>IF('Copy &amp; Paste Roster Report Here'!$A292=AO$7,IF('Copy &amp; Paste Roster Report Here'!$M292="FT",1,0),0)</f>
        <v>0</v>
      </c>
      <c r="AP295" s="118">
        <f>IF('Copy &amp; Paste Roster Report Here'!$A292=AP$7,IF('Copy &amp; Paste Roster Report Here'!$M292="FT",1,0),0)</f>
        <v>0</v>
      </c>
      <c r="AQ295" s="118">
        <f>IF('Copy &amp; Paste Roster Report Here'!$A292=AQ$7,IF('Copy &amp; Paste Roster Report Here'!$M292="FT",1,0),0)</f>
        <v>0</v>
      </c>
      <c r="AR295" s="118">
        <f>IF('Copy &amp; Paste Roster Report Here'!$A292=AR$7,IF('Copy &amp; Paste Roster Report Here'!$M292="FT",1,0),0)</f>
        <v>0</v>
      </c>
      <c r="AS295" s="118">
        <f>IF('Copy &amp; Paste Roster Report Here'!$A292=AS$7,IF('Copy &amp; Paste Roster Report Here'!$M292="FT",1,0),0)</f>
        <v>0</v>
      </c>
      <c r="AT295" s="118">
        <f>IF('Copy &amp; Paste Roster Report Here'!$A292=AT$7,IF('Copy &amp; Paste Roster Report Here'!$M292="FT",1,0),0)</f>
        <v>0</v>
      </c>
      <c r="AU295" s="118">
        <f>IF('Copy &amp; Paste Roster Report Here'!$A292=AU$7,IF('Copy &amp; Paste Roster Report Here'!$M292="FT",1,0),0)</f>
        <v>0</v>
      </c>
      <c r="AV295" s="73">
        <f t="shared" si="70"/>
        <v>0</v>
      </c>
      <c r="AW295" s="119">
        <f>IF('Copy &amp; Paste Roster Report Here'!$A292=AW$7,IF('Copy &amp; Paste Roster Report Here'!$M292="HT",1,0),0)</f>
        <v>0</v>
      </c>
      <c r="AX295" s="119">
        <f>IF('Copy &amp; Paste Roster Report Here'!$A292=AX$7,IF('Copy &amp; Paste Roster Report Here'!$M292="HT",1,0),0)</f>
        <v>0</v>
      </c>
      <c r="AY295" s="119">
        <f>IF('Copy &amp; Paste Roster Report Here'!$A292=AY$7,IF('Copy &amp; Paste Roster Report Here'!$M292="HT",1,0),0)</f>
        <v>0</v>
      </c>
      <c r="AZ295" s="119">
        <f>IF('Copy &amp; Paste Roster Report Here'!$A292=AZ$7,IF('Copy &amp; Paste Roster Report Here'!$M292="HT",1,0),0)</f>
        <v>0</v>
      </c>
      <c r="BA295" s="119">
        <f>IF('Copy &amp; Paste Roster Report Here'!$A292=BA$7,IF('Copy &amp; Paste Roster Report Here'!$M292="HT",1,0),0)</f>
        <v>0</v>
      </c>
      <c r="BB295" s="119">
        <f>IF('Copy &amp; Paste Roster Report Here'!$A292=BB$7,IF('Copy &amp; Paste Roster Report Here'!$M292="HT",1,0),0)</f>
        <v>0</v>
      </c>
      <c r="BC295" s="119">
        <f>IF('Copy &amp; Paste Roster Report Here'!$A292=BC$7,IF('Copy &amp; Paste Roster Report Here'!$M292="HT",1,0),0)</f>
        <v>0</v>
      </c>
      <c r="BD295" s="119">
        <f>IF('Copy &amp; Paste Roster Report Here'!$A292=BD$7,IF('Copy &amp; Paste Roster Report Here'!$M292="HT",1,0),0)</f>
        <v>0</v>
      </c>
      <c r="BE295" s="119">
        <f>IF('Copy &amp; Paste Roster Report Here'!$A292=BE$7,IF('Copy &amp; Paste Roster Report Here'!$M292="HT",1,0),0)</f>
        <v>0</v>
      </c>
      <c r="BF295" s="119">
        <f>IF('Copy &amp; Paste Roster Report Here'!$A292=BF$7,IF('Copy &amp; Paste Roster Report Here'!$M292="HT",1,0),0)</f>
        <v>0</v>
      </c>
      <c r="BG295" s="119">
        <f>IF('Copy &amp; Paste Roster Report Here'!$A292=BG$7,IF('Copy &amp; Paste Roster Report Here'!$M292="HT",1,0),0)</f>
        <v>0</v>
      </c>
      <c r="BH295" s="73">
        <f t="shared" si="71"/>
        <v>0</v>
      </c>
      <c r="BI295" s="120">
        <f>IF('Copy &amp; Paste Roster Report Here'!$A292=BI$7,IF('Copy &amp; Paste Roster Report Here'!$M292="MT",1,0),0)</f>
        <v>0</v>
      </c>
      <c r="BJ295" s="120">
        <f>IF('Copy &amp; Paste Roster Report Here'!$A292=BJ$7,IF('Copy &amp; Paste Roster Report Here'!$M292="MT",1,0),0)</f>
        <v>0</v>
      </c>
      <c r="BK295" s="120">
        <f>IF('Copy &amp; Paste Roster Report Here'!$A292=BK$7,IF('Copy &amp; Paste Roster Report Here'!$M292="MT",1,0),0)</f>
        <v>0</v>
      </c>
      <c r="BL295" s="120">
        <f>IF('Copy &amp; Paste Roster Report Here'!$A292=BL$7,IF('Copy &amp; Paste Roster Report Here'!$M292="MT",1,0),0)</f>
        <v>0</v>
      </c>
      <c r="BM295" s="120">
        <f>IF('Copy &amp; Paste Roster Report Here'!$A292=BM$7,IF('Copy &amp; Paste Roster Report Here'!$M292="MT",1,0),0)</f>
        <v>0</v>
      </c>
      <c r="BN295" s="120">
        <f>IF('Copy &amp; Paste Roster Report Here'!$A292=BN$7,IF('Copy &amp; Paste Roster Report Here'!$M292="MT",1,0),0)</f>
        <v>0</v>
      </c>
      <c r="BO295" s="120">
        <f>IF('Copy &amp; Paste Roster Report Here'!$A292=BO$7,IF('Copy &amp; Paste Roster Report Here'!$M292="MT",1,0),0)</f>
        <v>0</v>
      </c>
      <c r="BP295" s="120">
        <f>IF('Copy &amp; Paste Roster Report Here'!$A292=BP$7,IF('Copy &amp; Paste Roster Report Here'!$M292="MT",1,0),0)</f>
        <v>0</v>
      </c>
      <c r="BQ295" s="120">
        <f>IF('Copy &amp; Paste Roster Report Here'!$A292=BQ$7,IF('Copy &amp; Paste Roster Report Here'!$M292="MT",1,0),0)</f>
        <v>0</v>
      </c>
      <c r="BR295" s="120">
        <f>IF('Copy &amp; Paste Roster Report Here'!$A292=BR$7,IF('Copy &amp; Paste Roster Report Here'!$M292="MT",1,0),0)</f>
        <v>0</v>
      </c>
      <c r="BS295" s="120">
        <f>IF('Copy &amp; Paste Roster Report Here'!$A292=BS$7,IF('Copy &amp; Paste Roster Report Here'!$M292="MT",1,0),0)</f>
        <v>0</v>
      </c>
      <c r="BT295" s="73">
        <f t="shared" si="72"/>
        <v>0</v>
      </c>
      <c r="BU295" s="121">
        <f>IF('Copy &amp; Paste Roster Report Here'!$A292=BU$7,IF('Copy &amp; Paste Roster Report Here'!$M292="fy",1,0),0)</f>
        <v>0</v>
      </c>
      <c r="BV295" s="121">
        <f>IF('Copy &amp; Paste Roster Report Here'!$A292=BV$7,IF('Copy &amp; Paste Roster Report Here'!$M292="fy",1,0),0)</f>
        <v>0</v>
      </c>
      <c r="BW295" s="121">
        <f>IF('Copy &amp; Paste Roster Report Here'!$A292=BW$7,IF('Copy &amp; Paste Roster Report Here'!$M292="fy",1,0),0)</f>
        <v>0</v>
      </c>
      <c r="BX295" s="121">
        <f>IF('Copy &amp; Paste Roster Report Here'!$A292=BX$7,IF('Copy &amp; Paste Roster Report Here'!$M292="fy",1,0),0)</f>
        <v>0</v>
      </c>
      <c r="BY295" s="121">
        <f>IF('Copy &amp; Paste Roster Report Here'!$A292=BY$7,IF('Copy &amp; Paste Roster Report Here'!$M292="fy",1,0),0)</f>
        <v>0</v>
      </c>
      <c r="BZ295" s="121">
        <f>IF('Copy &amp; Paste Roster Report Here'!$A292=BZ$7,IF('Copy &amp; Paste Roster Report Here'!$M292="fy",1,0),0)</f>
        <v>0</v>
      </c>
      <c r="CA295" s="121">
        <f>IF('Copy &amp; Paste Roster Report Here'!$A292=CA$7,IF('Copy &amp; Paste Roster Report Here'!$M292="fy",1,0),0)</f>
        <v>0</v>
      </c>
      <c r="CB295" s="121">
        <f>IF('Copy &amp; Paste Roster Report Here'!$A292=CB$7,IF('Copy &amp; Paste Roster Report Here'!$M292="fy",1,0),0)</f>
        <v>0</v>
      </c>
      <c r="CC295" s="121">
        <f>IF('Copy &amp; Paste Roster Report Here'!$A292=CC$7,IF('Copy &amp; Paste Roster Report Here'!$M292="fy",1,0),0)</f>
        <v>0</v>
      </c>
      <c r="CD295" s="121">
        <f>IF('Copy &amp; Paste Roster Report Here'!$A292=CD$7,IF('Copy &amp; Paste Roster Report Here'!$M292="fy",1,0),0)</f>
        <v>0</v>
      </c>
      <c r="CE295" s="121">
        <f>IF('Copy &amp; Paste Roster Report Here'!$A292=CE$7,IF('Copy &amp; Paste Roster Report Here'!$M292="fy",1,0),0)</f>
        <v>0</v>
      </c>
      <c r="CF295" s="73">
        <f t="shared" si="73"/>
        <v>0</v>
      </c>
      <c r="CG295" s="122">
        <f>IF('Copy &amp; Paste Roster Report Here'!$A292=CG$7,IF('Copy &amp; Paste Roster Report Here'!$M292="RH",1,0),0)</f>
        <v>0</v>
      </c>
      <c r="CH295" s="122">
        <f>IF('Copy &amp; Paste Roster Report Here'!$A292=CH$7,IF('Copy &amp; Paste Roster Report Here'!$M292="RH",1,0),0)</f>
        <v>0</v>
      </c>
      <c r="CI295" s="122">
        <f>IF('Copy &amp; Paste Roster Report Here'!$A292=CI$7,IF('Copy &amp; Paste Roster Report Here'!$M292="RH",1,0),0)</f>
        <v>0</v>
      </c>
      <c r="CJ295" s="122">
        <f>IF('Copy &amp; Paste Roster Report Here'!$A292=CJ$7,IF('Copy &amp; Paste Roster Report Here'!$M292="RH",1,0),0)</f>
        <v>0</v>
      </c>
      <c r="CK295" s="122">
        <f>IF('Copy &amp; Paste Roster Report Here'!$A292=CK$7,IF('Copy &amp; Paste Roster Report Here'!$M292="RH",1,0),0)</f>
        <v>0</v>
      </c>
      <c r="CL295" s="122">
        <f>IF('Copy &amp; Paste Roster Report Here'!$A292=CL$7,IF('Copy &amp; Paste Roster Report Here'!$M292="RH",1,0),0)</f>
        <v>0</v>
      </c>
      <c r="CM295" s="122">
        <f>IF('Copy &amp; Paste Roster Report Here'!$A292=CM$7,IF('Copy &amp; Paste Roster Report Here'!$M292="RH",1,0),0)</f>
        <v>0</v>
      </c>
      <c r="CN295" s="122">
        <f>IF('Copy &amp; Paste Roster Report Here'!$A292=CN$7,IF('Copy &amp; Paste Roster Report Here'!$M292="RH",1,0),0)</f>
        <v>0</v>
      </c>
      <c r="CO295" s="122">
        <f>IF('Copy &amp; Paste Roster Report Here'!$A292=CO$7,IF('Copy &amp; Paste Roster Report Here'!$M292="RH",1,0),0)</f>
        <v>0</v>
      </c>
      <c r="CP295" s="122">
        <f>IF('Copy &amp; Paste Roster Report Here'!$A292=CP$7,IF('Copy &amp; Paste Roster Report Here'!$M292="RH",1,0),0)</f>
        <v>0</v>
      </c>
      <c r="CQ295" s="122">
        <f>IF('Copy &amp; Paste Roster Report Here'!$A292=CQ$7,IF('Copy &amp; Paste Roster Report Here'!$M292="RH",1,0),0)</f>
        <v>0</v>
      </c>
      <c r="CR295" s="73">
        <f t="shared" si="74"/>
        <v>0</v>
      </c>
      <c r="CS295" s="123">
        <f>IF('Copy &amp; Paste Roster Report Here'!$A292=CS$7,IF('Copy &amp; Paste Roster Report Here'!$M292="QT",1,0),0)</f>
        <v>0</v>
      </c>
      <c r="CT295" s="123">
        <f>IF('Copy &amp; Paste Roster Report Here'!$A292=CT$7,IF('Copy &amp; Paste Roster Report Here'!$M292="QT",1,0),0)</f>
        <v>0</v>
      </c>
      <c r="CU295" s="123">
        <f>IF('Copy &amp; Paste Roster Report Here'!$A292=CU$7,IF('Copy &amp; Paste Roster Report Here'!$M292="QT",1,0),0)</f>
        <v>0</v>
      </c>
      <c r="CV295" s="123">
        <f>IF('Copy &amp; Paste Roster Report Here'!$A292=CV$7,IF('Copy &amp; Paste Roster Report Here'!$M292="QT",1,0),0)</f>
        <v>0</v>
      </c>
      <c r="CW295" s="123">
        <f>IF('Copy &amp; Paste Roster Report Here'!$A292=CW$7,IF('Copy &amp; Paste Roster Report Here'!$M292="QT",1,0),0)</f>
        <v>0</v>
      </c>
      <c r="CX295" s="123">
        <f>IF('Copy &amp; Paste Roster Report Here'!$A292=CX$7,IF('Copy &amp; Paste Roster Report Here'!$M292="QT",1,0),0)</f>
        <v>0</v>
      </c>
      <c r="CY295" s="123">
        <f>IF('Copy &amp; Paste Roster Report Here'!$A292=CY$7,IF('Copy &amp; Paste Roster Report Here'!$M292="QT",1,0),0)</f>
        <v>0</v>
      </c>
      <c r="CZ295" s="123">
        <f>IF('Copy &amp; Paste Roster Report Here'!$A292=CZ$7,IF('Copy &amp; Paste Roster Report Here'!$M292="QT",1,0),0)</f>
        <v>0</v>
      </c>
      <c r="DA295" s="123">
        <f>IF('Copy &amp; Paste Roster Report Here'!$A292=DA$7,IF('Copy &amp; Paste Roster Report Here'!$M292="QT",1,0),0)</f>
        <v>0</v>
      </c>
      <c r="DB295" s="123">
        <f>IF('Copy &amp; Paste Roster Report Here'!$A292=DB$7,IF('Copy &amp; Paste Roster Report Here'!$M292="QT",1,0),0)</f>
        <v>0</v>
      </c>
      <c r="DC295" s="123">
        <f>IF('Copy &amp; Paste Roster Report Here'!$A292=DC$7,IF('Copy &amp; Paste Roster Report Here'!$M292="QT",1,0),0)</f>
        <v>0</v>
      </c>
      <c r="DD295" s="73">
        <f t="shared" si="75"/>
        <v>0</v>
      </c>
      <c r="DE295" s="124">
        <f>IF('Copy &amp; Paste Roster Report Here'!$A292=DE$7,IF('Copy &amp; Paste Roster Report Here'!$M292="xxxxxxxxxxx",1,0),0)</f>
        <v>0</v>
      </c>
      <c r="DF295" s="124">
        <f>IF('Copy &amp; Paste Roster Report Here'!$A292=DF$7,IF('Copy &amp; Paste Roster Report Here'!$M292="xxxxxxxxxxx",1,0),0)</f>
        <v>0</v>
      </c>
      <c r="DG295" s="124">
        <f>IF('Copy &amp; Paste Roster Report Here'!$A292=DG$7,IF('Copy &amp; Paste Roster Report Here'!$M292="xxxxxxxxxxx",1,0),0)</f>
        <v>0</v>
      </c>
      <c r="DH295" s="124">
        <f>IF('Copy &amp; Paste Roster Report Here'!$A292=DH$7,IF('Copy &amp; Paste Roster Report Here'!$M292="xxxxxxxxxxx",1,0),0)</f>
        <v>0</v>
      </c>
      <c r="DI295" s="124">
        <f>IF('Copy &amp; Paste Roster Report Here'!$A292=DI$7,IF('Copy &amp; Paste Roster Report Here'!$M292="xxxxxxxxxxx",1,0),0)</f>
        <v>0</v>
      </c>
      <c r="DJ295" s="124">
        <f>IF('Copy &amp; Paste Roster Report Here'!$A292=DJ$7,IF('Copy &amp; Paste Roster Report Here'!$M292="xxxxxxxxxxx",1,0),0)</f>
        <v>0</v>
      </c>
      <c r="DK295" s="124">
        <f>IF('Copy &amp; Paste Roster Report Here'!$A292=DK$7,IF('Copy &amp; Paste Roster Report Here'!$M292="xxxxxxxxxxx",1,0),0)</f>
        <v>0</v>
      </c>
      <c r="DL295" s="124">
        <f>IF('Copy &amp; Paste Roster Report Here'!$A292=DL$7,IF('Copy &amp; Paste Roster Report Here'!$M292="xxxxxxxxxxx",1,0),0)</f>
        <v>0</v>
      </c>
      <c r="DM295" s="124">
        <f>IF('Copy &amp; Paste Roster Report Here'!$A292=DM$7,IF('Copy &amp; Paste Roster Report Here'!$M292="xxxxxxxxxxx",1,0),0)</f>
        <v>0</v>
      </c>
      <c r="DN295" s="124">
        <f>IF('Copy &amp; Paste Roster Report Here'!$A292=DN$7,IF('Copy &amp; Paste Roster Report Here'!$M292="xxxxxxxxxxx",1,0),0)</f>
        <v>0</v>
      </c>
      <c r="DO295" s="124">
        <f>IF('Copy &amp; Paste Roster Report Here'!$A292=DO$7,IF('Copy &amp; Paste Roster Report Here'!$M292="xxxxxxxxxxx",1,0),0)</f>
        <v>0</v>
      </c>
      <c r="DP295" s="125">
        <f t="shared" si="76"/>
        <v>0</v>
      </c>
      <c r="DQ295" s="126">
        <f t="shared" si="77"/>
        <v>0</v>
      </c>
    </row>
    <row r="296" spans="1:121" x14ac:dyDescent="0.25">
      <c r="A296" s="111">
        <f t="shared" si="63"/>
        <v>0</v>
      </c>
      <c r="B296" s="111">
        <f t="shared" si="64"/>
        <v>0</v>
      </c>
      <c r="C296" s="112">
        <f>+('Copy &amp; Paste Roster Report Here'!$P293-'Copy &amp; Paste Roster Report Here'!$O293)/30</f>
        <v>0</v>
      </c>
      <c r="D296" s="112">
        <f>+('Copy &amp; Paste Roster Report Here'!$P293-'Copy &amp; Paste Roster Report Here'!$O293)</f>
        <v>0</v>
      </c>
      <c r="E296" s="111">
        <f>'Copy &amp; Paste Roster Report Here'!N293</f>
        <v>0</v>
      </c>
      <c r="F296" s="111" t="str">
        <f t="shared" si="65"/>
        <v>N</v>
      </c>
      <c r="G296" s="111">
        <f>'Copy &amp; Paste Roster Report Here'!R293</f>
        <v>0</v>
      </c>
      <c r="H296" s="113">
        <f t="shared" si="66"/>
        <v>0</v>
      </c>
      <c r="I296" s="112">
        <f>IF(F296="N",$F$5-'Copy &amp; Paste Roster Report Here'!O293,+'Copy &amp; Paste Roster Report Here'!Q293-'Copy &amp; Paste Roster Report Here'!O293)</f>
        <v>0</v>
      </c>
      <c r="J296" s="114">
        <f t="shared" si="67"/>
        <v>0</v>
      </c>
      <c r="K296" s="114">
        <f t="shared" si="68"/>
        <v>0</v>
      </c>
      <c r="L296" s="115">
        <f>'Copy &amp; Paste Roster Report Here'!F293</f>
        <v>0</v>
      </c>
      <c r="M296" s="116">
        <f t="shared" si="69"/>
        <v>0</v>
      </c>
      <c r="N296" s="117">
        <f>IF('Copy &amp; Paste Roster Report Here'!$A293='Analytical Tests'!N$7,IF($F296="Y",+$H296*N$6,0),0)</f>
        <v>0</v>
      </c>
      <c r="O296" s="117">
        <f>IF('Copy &amp; Paste Roster Report Here'!$A293='Analytical Tests'!O$7,IF($F296="Y",+$H296*O$6,0),0)</f>
        <v>0</v>
      </c>
      <c r="P296" s="117">
        <f>IF('Copy &amp; Paste Roster Report Here'!$A293='Analytical Tests'!P$7,IF($F296="Y",+$H296*P$6,0),0)</f>
        <v>0</v>
      </c>
      <c r="Q296" s="117">
        <f>IF('Copy &amp; Paste Roster Report Here'!$A293='Analytical Tests'!Q$7,IF($F296="Y",+$H296*Q$6,0),0)</f>
        <v>0</v>
      </c>
      <c r="R296" s="117">
        <f>IF('Copy &amp; Paste Roster Report Here'!$A293='Analytical Tests'!R$7,IF($F296="Y",+$H296*R$6,0),0)</f>
        <v>0</v>
      </c>
      <c r="S296" s="117">
        <f>IF('Copy &amp; Paste Roster Report Here'!$A293='Analytical Tests'!S$7,IF($F296="Y",+$H296*S$6,0),0)</f>
        <v>0</v>
      </c>
      <c r="T296" s="117">
        <f>IF('Copy &amp; Paste Roster Report Here'!$A293='Analytical Tests'!T$7,IF($F296="Y",+$H296*T$6,0),0)</f>
        <v>0</v>
      </c>
      <c r="U296" s="117">
        <f>IF('Copy &amp; Paste Roster Report Here'!$A293='Analytical Tests'!U$7,IF($F296="Y",+$H296*U$6,0),0)</f>
        <v>0</v>
      </c>
      <c r="V296" s="117">
        <f>IF('Copy &amp; Paste Roster Report Here'!$A293='Analytical Tests'!V$7,IF($F296="Y",+$H296*V$6,0),0)</f>
        <v>0</v>
      </c>
      <c r="W296" s="117">
        <f>IF('Copy &amp; Paste Roster Report Here'!$A293='Analytical Tests'!W$7,IF($F296="Y",+$H296*W$6,0),0)</f>
        <v>0</v>
      </c>
      <c r="X296" s="117">
        <f>IF('Copy &amp; Paste Roster Report Here'!$A293='Analytical Tests'!X$7,IF($F296="Y",+$H296*X$6,0),0)</f>
        <v>0</v>
      </c>
      <c r="Y296" s="117" t="b">
        <f>IF('Copy &amp; Paste Roster Report Here'!$A293='Analytical Tests'!Y$7,IF($F296="N",IF($J296&gt;=$C296,Y$6,+($I296/$D296)*Y$6),0))</f>
        <v>0</v>
      </c>
      <c r="Z296" s="117" t="b">
        <f>IF('Copy &amp; Paste Roster Report Here'!$A293='Analytical Tests'!Z$7,IF($F296="N",IF($J296&gt;=$C296,Z$6,+($I296/$D296)*Z$6),0))</f>
        <v>0</v>
      </c>
      <c r="AA296" s="117" t="b">
        <f>IF('Copy &amp; Paste Roster Report Here'!$A293='Analytical Tests'!AA$7,IF($F296="N",IF($J296&gt;=$C296,AA$6,+($I296/$D296)*AA$6),0))</f>
        <v>0</v>
      </c>
      <c r="AB296" s="117" t="b">
        <f>IF('Copy &amp; Paste Roster Report Here'!$A293='Analytical Tests'!AB$7,IF($F296="N",IF($J296&gt;=$C296,AB$6,+($I296/$D296)*AB$6),0))</f>
        <v>0</v>
      </c>
      <c r="AC296" s="117" t="b">
        <f>IF('Copy &amp; Paste Roster Report Here'!$A293='Analytical Tests'!AC$7,IF($F296="N",IF($J296&gt;=$C296,AC$6,+($I296/$D296)*AC$6),0))</f>
        <v>0</v>
      </c>
      <c r="AD296" s="117" t="b">
        <f>IF('Copy &amp; Paste Roster Report Here'!$A293='Analytical Tests'!AD$7,IF($F296="N",IF($J296&gt;=$C296,AD$6,+($I296/$D296)*AD$6),0))</f>
        <v>0</v>
      </c>
      <c r="AE296" s="117" t="b">
        <f>IF('Copy &amp; Paste Roster Report Here'!$A293='Analytical Tests'!AE$7,IF($F296="N",IF($J296&gt;=$C296,AE$6,+($I296/$D296)*AE$6),0))</f>
        <v>0</v>
      </c>
      <c r="AF296" s="117" t="b">
        <f>IF('Copy &amp; Paste Roster Report Here'!$A293='Analytical Tests'!AF$7,IF($F296="N",IF($J296&gt;=$C296,AF$6,+($I296/$D296)*AF$6),0))</f>
        <v>0</v>
      </c>
      <c r="AG296" s="117" t="b">
        <f>IF('Copy &amp; Paste Roster Report Here'!$A293='Analytical Tests'!AG$7,IF($F296="N",IF($J296&gt;=$C296,AG$6,+($I296/$D296)*AG$6),0))</f>
        <v>0</v>
      </c>
      <c r="AH296" s="117" t="b">
        <f>IF('Copy &amp; Paste Roster Report Here'!$A293='Analytical Tests'!AH$7,IF($F296="N",IF($J296&gt;=$C296,AH$6,+($I296/$D296)*AH$6),0))</f>
        <v>0</v>
      </c>
      <c r="AI296" s="117" t="b">
        <f>IF('Copy &amp; Paste Roster Report Here'!$A293='Analytical Tests'!AI$7,IF($F296="N",IF($J296&gt;=$C296,AI$6,+($I296/$D296)*AI$6),0))</f>
        <v>0</v>
      </c>
      <c r="AJ296" s="79"/>
      <c r="AK296" s="118">
        <f>IF('Copy &amp; Paste Roster Report Here'!$A293=AK$7,IF('Copy &amp; Paste Roster Report Here'!$M293="FT",1,0),0)</f>
        <v>0</v>
      </c>
      <c r="AL296" s="118">
        <f>IF('Copy &amp; Paste Roster Report Here'!$A293=AL$7,IF('Copy &amp; Paste Roster Report Here'!$M293="FT",1,0),0)</f>
        <v>0</v>
      </c>
      <c r="AM296" s="118">
        <f>IF('Copy &amp; Paste Roster Report Here'!$A293=AM$7,IF('Copy &amp; Paste Roster Report Here'!$M293="FT",1,0),0)</f>
        <v>0</v>
      </c>
      <c r="AN296" s="118">
        <f>IF('Copy &amp; Paste Roster Report Here'!$A293=AN$7,IF('Copy &amp; Paste Roster Report Here'!$M293="FT",1,0),0)</f>
        <v>0</v>
      </c>
      <c r="AO296" s="118">
        <f>IF('Copy &amp; Paste Roster Report Here'!$A293=AO$7,IF('Copy &amp; Paste Roster Report Here'!$M293="FT",1,0),0)</f>
        <v>0</v>
      </c>
      <c r="AP296" s="118">
        <f>IF('Copy &amp; Paste Roster Report Here'!$A293=AP$7,IF('Copy &amp; Paste Roster Report Here'!$M293="FT",1,0),0)</f>
        <v>0</v>
      </c>
      <c r="AQ296" s="118">
        <f>IF('Copy &amp; Paste Roster Report Here'!$A293=AQ$7,IF('Copy &amp; Paste Roster Report Here'!$M293="FT",1,0),0)</f>
        <v>0</v>
      </c>
      <c r="AR296" s="118">
        <f>IF('Copy &amp; Paste Roster Report Here'!$A293=AR$7,IF('Copy &amp; Paste Roster Report Here'!$M293="FT",1,0),0)</f>
        <v>0</v>
      </c>
      <c r="AS296" s="118">
        <f>IF('Copy &amp; Paste Roster Report Here'!$A293=AS$7,IF('Copy &amp; Paste Roster Report Here'!$M293="FT",1,0),0)</f>
        <v>0</v>
      </c>
      <c r="AT296" s="118">
        <f>IF('Copy &amp; Paste Roster Report Here'!$A293=AT$7,IF('Copy &amp; Paste Roster Report Here'!$M293="FT",1,0),0)</f>
        <v>0</v>
      </c>
      <c r="AU296" s="118">
        <f>IF('Copy &amp; Paste Roster Report Here'!$A293=AU$7,IF('Copy &amp; Paste Roster Report Here'!$M293="FT",1,0),0)</f>
        <v>0</v>
      </c>
      <c r="AV296" s="73">
        <f t="shared" si="70"/>
        <v>0</v>
      </c>
      <c r="AW296" s="119">
        <f>IF('Copy &amp; Paste Roster Report Here'!$A293=AW$7,IF('Copy &amp; Paste Roster Report Here'!$M293="HT",1,0),0)</f>
        <v>0</v>
      </c>
      <c r="AX296" s="119">
        <f>IF('Copy &amp; Paste Roster Report Here'!$A293=AX$7,IF('Copy &amp; Paste Roster Report Here'!$M293="HT",1,0),0)</f>
        <v>0</v>
      </c>
      <c r="AY296" s="119">
        <f>IF('Copy &amp; Paste Roster Report Here'!$A293=AY$7,IF('Copy &amp; Paste Roster Report Here'!$M293="HT",1,0),0)</f>
        <v>0</v>
      </c>
      <c r="AZ296" s="119">
        <f>IF('Copy &amp; Paste Roster Report Here'!$A293=AZ$7,IF('Copy &amp; Paste Roster Report Here'!$M293="HT",1,0),0)</f>
        <v>0</v>
      </c>
      <c r="BA296" s="119">
        <f>IF('Copy &amp; Paste Roster Report Here'!$A293=BA$7,IF('Copy &amp; Paste Roster Report Here'!$M293="HT",1,0),0)</f>
        <v>0</v>
      </c>
      <c r="BB296" s="119">
        <f>IF('Copy &amp; Paste Roster Report Here'!$A293=BB$7,IF('Copy &amp; Paste Roster Report Here'!$M293="HT",1,0),0)</f>
        <v>0</v>
      </c>
      <c r="BC296" s="119">
        <f>IF('Copy &amp; Paste Roster Report Here'!$A293=BC$7,IF('Copy &amp; Paste Roster Report Here'!$M293="HT",1,0),0)</f>
        <v>0</v>
      </c>
      <c r="BD296" s="119">
        <f>IF('Copy &amp; Paste Roster Report Here'!$A293=BD$7,IF('Copy &amp; Paste Roster Report Here'!$M293="HT",1,0),0)</f>
        <v>0</v>
      </c>
      <c r="BE296" s="119">
        <f>IF('Copy &amp; Paste Roster Report Here'!$A293=BE$7,IF('Copy &amp; Paste Roster Report Here'!$M293="HT",1,0),0)</f>
        <v>0</v>
      </c>
      <c r="BF296" s="119">
        <f>IF('Copy &amp; Paste Roster Report Here'!$A293=BF$7,IF('Copy &amp; Paste Roster Report Here'!$M293="HT",1,0),0)</f>
        <v>0</v>
      </c>
      <c r="BG296" s="119">
        <f>IF('Copy &amp; Paste Roster Report Here'!$A293=BG$7,IF('Copy &amp; Paste Roster Report Here'!$M293="HT",1,0),0)</f>
        <v>0</v>
      </c>
      <c r="BH296" s="73">
        <f t="shared" si="71"/>
        <v>0</v>
      </c>
      <c r="BI296" s="120">
        <f>IF('Copy &amp; Paste Roster Report Here'!$A293=BI$7,IF('Copy &amp; Paste Roster Report Here'!$M293="MT",1,0),0)</f>
        <v>0</v>
      </c>
      <c r="BJ296" s="120">
        <f>IF('Copy &amp; Paste Roster Report Here'!$A293=BJ$7,IF('Copy &amp; Paste Roster Report Here'!$M293="MT",1,0),0)</f>
        <v>0</v>
      </c>
      <c r="BK296" s="120">
        <f>IF('Copy &amp; Paste Roster Report Here'!$A293=BK$7,IF('Copy &amp; Paste Roster Report Here'!$M293="MT",1,0),0)</f>
        <v>0</v>
      </c>
      <c r="BL296" s="120">
        <f>IF('Copy &amp; Paste Roster Report Here'!$A293=BL$7,IF('Copy &amp; Paste Roster Report Here'!$M293="MT",1,0),0)</f>
        <v>0</v>
      </c>
      <c r="BM296" s="120">
        <f>IF('Copy &amp; Paste Roster Report Here'!$A293=BM$7,IF('Copy &amp; Paste Roster Report Here'!$M293="MT",1,0),0)</f>
        <v>0</v>
      </c>
      <c r="BN296" s="120">
        <f>IF('Copy &amp; Paste Roster Report Here'!$A293=BN$7,IF('Copy &amp; Paste Roster Report Here'!$M293="MT",1,0),0)</f>
        <v>0</v>
      </c>
      <c r="BO296" s="120">
        <f>IF('Copy &amp; Paste Roster Report Here'!$A293=BO$7,IF('Copy &amp; Paste Roster Report Here'!$M293="MT",1,0),0)</f>
        <v>0</v>
      </c>
      <c r="BP296" s="120">
        <f>IF('Copy &amp; Paste Roster Report Here'!$A293=BP$7,IF('Copy &amp; Paste Roster Report Here'!$M293="MT",1,0),0)</f>
        <v>0</v>
      </c>
      <c r="BQ296" s="120">
        <f>IF('Copy &amp; Paste Roster Report Here'!$A293=BQ$7,IF('Copy &amp; Paste Roster Report Here'!$M293="MT",1,0),0)</f>
        <v>0</v>
      </c>
      <c r="BR296" s="120">
        <f>IF('Copy &amp; Paste Roster Report Here'!$A293=BR$7,IF('Copy &amp; Paste Roster Report Here'!$M293="MT",1,0),0)</f>
        <v>0</v>
      </c>
      <c r="BS296" s="120">
        <f>IF('Copy &amp; Paste Roster Report Here'!$A293=BS$7,IF('Copy &amp; Paste Roster Report Here'!$M293="MT",1,0),0)</f>
        <v>0</v>
      </c>
      <c r="BT296" s="73">
        <f t="shared" si="72"/>
        <v>0</v>
      </c>
      <c r="BU296" s="121">
        <f>IF('Copy &amp; Paste Roster Report Here'!$A293=BU$7,IF('Copy &amp; Paste Roster Report Here'!$M293="fy",1,0),0)</f>
        <v>0</v>
      </c>
      <c r="BV296" s="121">
        <f>IF('Copy &amp; Paste Roster Report Here'!$A293=BV$7,IF('Copy &amp; Paste Roster Report Here'!$M293="fy",1,0),0)</f>
        <v>0</v>
      </c>
      <c r="BW296" s="121">
        <f>IF('Copy &amp; Paste Roster Report Here'!$A293=BW$7,IF('Copy &amp; Paste Roster Report Here'!$M293="fy",1,0),0)</f>
        <v>0</v>
      </c>
      <c r="BX296" s="121">
        <f>IF('Copy &amp; Paste Roster Report Here'!$A293=BX$7,IF('Copy &amp; Paste Roster Report Here'!$M293="fy",1,0),0)</f>
        <v>0</v>
      </c>
      <c r="BY296" s="121">
        <f>IF('Copy &amp; Paste Roster Report Here'!$A293=BY$7,IF('Copy &amp; Paste Roster Report Here'!$M293="fy",1,0),0)</f>
        <v>0</v>
      </c>
      <c r="BZ296" s="121">
        <f>IF('Copy &amp; Paste Roster Report Here'!$A293=BZ$7,IF('Copy &amp; Paste Roster Report Here'!$M293="fy",1,0),0)</f>
        <v>0</v>
      </c>
      <c r="CA296" s="121">
        <f>IF('Copy &amp; Paste Roster Report Here'!$A293=CA$7,IF('Copy &amp; Paste Roster Report Here'!$M293="fy",1,0),0)</f>
        <v>0</v>
      </c>
      <c r="CB296" s="121">
        <f>IF('Copy &amp; Paste Roster Report Here'!$A293=CB$7,IF('Copy &amp; Paste Roster Report Here'!$M293="fy",1,0),0)</f>
        <v>0</v>
      </c>
      <c r="CC296" s="121">
        <f>IF('Copy &amp; Paste Roster Report Here'!$A293=CC$7,IF('Copy &amp; Paste Roster Report Here'!$M293="fy",1,0),0)</f>
        <v>0</v>
      </c>
      <c r="CD296" s="121">
        <f>IF('Copy &amp; Paste Roster Report Here'!$A293=CD$7,IF('Copy &amp; Paste Roster Report Here'!$M293="fy",1,0),0)</f>
        <v>0</v>
      </c>
      <c r="CE296" s="121">
        <f>IF('Copy &amp; Paste Roster Report Here'!$A293=CE$7,IF('Copy &amp; Paste Roster Report Here'!$M293="fy",1,0),0)</f>
        <v>0</v>
      </c>
      <c r="CF296" s="73">
        <f t="shared" si="73"/>
        <v>0</v>
      </c>
      <c r="CG296" s="122">
        <f>IF('Copy &amp; Paste Roster Report Here'!$A293=CG$7,IF('Copy &amp; Paste Roster Report Here'!$M293="RH",1,0),0)</f>
        <v>0</v>
      </c>
      <c r="CH296" s="122">
        <f>IF('Copy &amp; Paste Roster Report Here'!$A293=CH$7,IF('Copy &amp; Paste Roster Report Here'!$M293="RH",1,0),0)</f>
        <v>0</v>
      </c>
      <c r="CI296" s="122">
        <f>IF('Copy &amp; Paste Roster Report Here'!$A293=CI$7,IF('Copy &amp; Paste Roster Report Here'!$M293="RH",1,0),0)</f>
        <v>0</v>
      </c>
      <c r="CJ296" s="122">
        <f>IF('Copy &amp; Paste Roster Report Here'!$A293=CJ$7,IF('Copy &amp; Paste Roster Report Here'!$M293="RH",1,0),0)</f>
        <v>0</v>
      </c>
      <c r="CK296" s="122">
        <f>IF('Copy &amp; Paste Roster Report Here'!$A293=CK$7,IF('Copy &amp; Paste Roster Report Here'!$M293="RH",1,0),0)</f>
        <v>0</v>
      </c>
      <c r="CL296" s="122">
        <f>IF('Copy &amp; Paste Roster Report Here'!$A293=CL$7,IF('Copy &amp; Paste Roster Report Here'!$M293="RH",1,0),0)</f>
        <v>0</v>
      </c>
      <c r="CM296" s="122">
        <f>IF('Copy &amp; Paste Roster Report Here'!$A293=CM$7,IF('Copy &amp; Paste Roster Report Here'!$M293="RH",1,0),0)</f>
        <v>0</v>
      </c>
      <c r="CN296" s="122">
        <f>IF('Copy &amp; Paste Roster Report Here'!$A293=CN$7,IF('Copy &amp; Paste Roster Report Here'!$M293="RH",1,0),0)</f>
        <v>0</v>
      </c>
      <c r="CO296" s="122">
        <f>IF('Copy &amp; Paste Roster Report Here'!$A293=CO$7,IF('Copy &amp; Paste Roster Report Here'!$M293="RH",1,0),0)</f>
        <v>0</v>
      </c>
      <c r="CP296" s="122">
        <f>IF('Copy &amp; Paste Roster Report Here'!$A293=CP$7,IF('Copy &amp; Paste Roster Report Here'!$M293="RH",1,0),0)</f>
        <v>0</v>
      </c>
      <c r="CQ296" s="122">
        <f>IF('Copy &amp; Paste Roster Report Here'!$A293=CQ$7,IF('Copy &amp; Paste Roster Report Here'!$M293="RH",1,0),0)</f>
        <v>0</v>
      </c>
      <c r="CR296" s="73">
        <f t="shared" si="74"/>
        <v>0</v>
      </c>
      <c r="CS296" s="123">
        <f>IF('Copy &amp; Paste Roster Report Here'!$A293=CS$7,IF('Copy &amp; Paste Roster Report Here'!$M293="QT",1,0),0)</f>
        <v>0</v>
      </c>
      <c r="CT296" s="123">
        <f>IF('Copy &amp; Paste Roster Report Here'!$A293=CT$7,IF('Copy &amp; Paste Roster Report Here'!$M293="QT",1,0),0)</f>
        <v>0</v>
      </c>
      <c r="CU296" s="123">
        <f>IF('Copy &amp; Paste Roster Report Here'!$A293=CU$7,IF('Copy &amp; Paste Roster Report Here'!$M293="QT",1,0),0)</f>
        <v>0</v>
      </c>
      <c r="CV296" s="123">
        <f>IF('Copy &amp; Paste Roster Report Here'!$A293=CV$7,IF('Copy &amp; Paste Roster Report Here'!$M293="QT",1,0),0)</f>
        <v>0</v>
      </c>
      <c r="CW296" s="123">
        <f>IF('Copy &amp; Paste Roster Report Here'!$A293=CW$7,IF('Copy &amp; Paste Roster Report Here'!$M293="QT",1,0),0)</f>
        <v>0</v>
      </c>
      <c r="CX296" s="123">
        <f>IF('Copy &amp; Paste Roster Report Here'!$A293=CX$7,IF('Copy &amp; Paste Roster Report Here'!$M293="QT",1,0),0)</f>
        <v>0</v>
      </c>
      <c r="CY296" s="123">
        <f>IF('Copy &amp; Paste Roster Report Here'!$A293=CY$7,IF('Copy &amp; Paste Roster Report Here'!$M293="QT",1,0),0)</f>
        <v>0</v>
      </c>
      <c r="CZ296" s="123">
        <f>IF('Copy &amp; Paste Roster Report Here'!$A293=CZ$7,IF('Copy &amp; Paste Roster Report Here'!$M293="QT",1,0),0)</f>
        <v>0</v>
      </c>
      <c r="DA296" s="123">
        <f>IF('Copy &amp; Paste Roster Report Here'!$A293=DA$7,IF('Copy &amp; Paste Roster Report Here'!$M293="QT",1,0),0)</f>
        <v>0</v>
      </c>
      <c r="DB296" s="123">
        <f>IF('Copy &amp; Paste Roster Report Here'!$A293=DB$7,IF('Copy &amp; Paste Roster Report Here'!$M293="QT",1,0),0)</f>
        <v>0</v>
      </c>
      <c r="DC296" s="123">
        <f>IF('Copy &amp; Paste Roster Report Here'!$A293=DC$7,IF('Copy &amp; Paste Roster Report Here'!$M293="QT",1,0),0)</f>
        <v>0</v>
      </c>
      <c r="DD296" s="73">
        <f t="shared" si="75"/>
        <v>0</v>
      </c>
      <c r="DE296" s="124">
        <f>IF('Copy &amp; Paste Roster Report Here'!$A293=DE$7,IF('Copy &amp; Paste Roster Report Here'!$M293="xxxxxxxxxxx",1,0),0)</f>
        <v>0</v>
      </c>
      <c r="DF296" s="124">
        <f>IF('Copy &amp; Paste Roster Report Here'!$A293=DF$7,IF('Copy &amp; Paste Roster Report Here'!$M293="xxxxxxxxxxx",1,0),0)</f>
        <v>0</v>
      </c>
      <c r="DG296" s="124">
        <f>IF('Copy &amp; Paste Roster Report Here'!$A293=DG$7,IF('Copy &amp; Paste Roster Report Here'!$M293="xxxxxxxxxxx",1,0),0)</f>
        <v>0</v>
      </c>
      <c r="DH296" s="124">
        <f>IF('Copy &amp; Paste Roster Report Here'!$A293=DH$7,IF('Copy &amp; Paste Roster Report Here'!$M293="xxxxxxxxxxx",1,0),0)</f>
        <v>0</v>
      </c>
      <c r="DI296" s="124">
        <f>IF('Copy &amp; Paste Roster Report Here'!$A293=DI$7,IF('Copy &amp; Paste Roster Report Here'!$M293="xxxxxxxxxxx",1,0),0)</f>
        <v>0</v>
      </c>
      <c r="DJ296" s="124">
        <f>IF('Copy &amp; Paste Roster Report Here'!$A293=DJ$7,IF('Copy &amp; Paste Roster Report Here'!$M293="xxxxxxxxxxx",1,0),0)</f>
        <v>0</v>
      </c>
      <c r="DK296" s="124">
        <f>IF('Copy &amp; Paste Roster Report Here'!$A293=DK$7,IF('Copy &amp; Paste Roster Report Here'!$M293="xxxxxxxxxxx",1,0),0)</f>
        <v>0</v>
      </c>
      <c r="DL296" s="124">
        <f>IF('Copy &amp; Paste Roster Report Here'!$A293=DL$7,IF('Copy &amp; Paste Roster Report Here'!$M293="xxxxxxxxxxx",1,0),0)</f>
        <v>0</v>
      </c>
      <c r="DM296" s="124">
        <f>IF('Copy &amp; Paste Roster Report Here'!$A293=DM$7,IF('Copy &amp; Paste Roster Report Here'!$M293="xxxxxxxxxxx",1,0),0)</f>
        <v>0</v>
      </c>
      <c r="DN296" s="124">
        <f>IF('Copy &amp; Paste Roster Report Here'!$A293=DN$7,IF('Copy &amp; Paste Roster Report Here'!$M293="xxxxxxxxxxx",1,0),0)</f>
        <v>0</v>
      </c>
      <c r="DO296" s="124">
        <f>IF('Copy &amp; Paste Roster Report Here'!$A293=DO$7,IF('Copy &amp; Paste Roster Report Here'!$M293="xxxxxxxxxxx",1,0),0)</f>
        <v>0</v>
      </c>
      <c r="DP296" s="125">
        <f t="shared" si="76"/>
        <v>0</v>
      </c>
      <c r="DQ296" s="126">
        <f t="shared" si="77"/>
        <v>0</v>
      </c>
    </row>
    <row r="297" spans="1:121" x14ac:dyDescent="0.25">
      <c r="A297" s="111">
        <f t="shared" si="63"/>
        <v>0</v>
      </c>
      <c r="B297" s="111">
        <f t="shared" si="64"/>
        <v>0</v>
      </c>
      <c r="C297" s="112">
        <f>+('Copy &amp; Paste Roster Report Here'!$P294-'Copy &amp; Paste Roster Report Here'!$O294)/30</f>
        <v>0</v>
      </c>
      <c r="D297" s="112">
        <f>+('Copy &amp; Paste Roster Report Here'!$P294-'Copy &amp; Paste Roster Report Here'!$O294)</f>
        <v>0</v>
      </c>
      <c r="E297" s="111">
        <f>'Copy &amp; Paste Roster Report Here'!N294</f>
        <v>0</v>
      </c>
      <c r="F297" s="111" t="str">
        <f t="shared" si="65"/>
        <v>N</v>
      </c>
      <c r="G297" s="111">
        <f>'Copy &amp; Paste Roster Report Here'!R294</f>
        <v>0</v>
      </c>
      <c r="H297" s="113">
        <f t="shared" si="66"/>
        <v>0</v>
      </c>
      <c r="I297" s="112">
        <f>IF(F297="N",$F$5-'Copy &amp; Paste Roster Report Here'!O294,+'Copy &amp; Paste Roster Report Here'!Q294-'Copy &amp; Paste Roster Report Here'!O294)</f>
        <v>0</v>
      </c>
      <c r="J297" s="114">
        <f t="shared" si="67"/>
        <v>0</v>
      </c>
      <c r="K297" s="114">
        <f t="shared" si="68"/>
        <v>0</v>
      </c>
      <c r="L297" s="115">
        <f>'Copy &amp; Paste Roster Report Here'!F294</f>
        <v>0</v>
      </c>
      <c r="M297" s="116">
        <f t="shared" si="69"/>
        <v>0</v>
      </c>
      <c r="N297" s="117">
        <f>IF('Copy &amp; Paste Roster Report Here'!$A294='Analytical Tests'!N$7,IF($F297="Y",+$H297*N$6,0),0)</f>
        <v>0</v>
      </c>
      <c r="O297" s="117">
        <f>IF('Copy &amp; Paste Roster Report Here'!$A294='Analytical Tests'!O$7,IF($F297="Y",+$H297*O$6,0),0)</f>
        <v>0</v>
      </c>
      <c r="P297" s="117">
        <f>IF('Copy &amp; Paste Roster Report Here'!$A294='Analytical Tests'!P$7,IF($F297="Y",+$H297*P$6,0),0)</f>
        <v>0</v>
      </c>
      <c r="Q297" s="117">
        <f>IF('Copy &amp; Paste Roster Report Here'!$A294='Analytical Tests'!Q$7,IF($F297="Y",+$H297*Q$6,0),0)</f>
        <v>0</v>
      </c>
      <c r="R297" s="117">
        <f>IF('Copy &amp; Paste Roster Report Here'!$A294='Analytical Tests'!R$7,IF($F297="Y",+$H297*R$6,0),0)</f>
        <v>0</v>
      </c>
      <c r="S297" s="117">
        <f>IF('Copy &amp; Paste Roster Report Here'!$A294='Analytical Tests'!S$7,IF($F297="Y",+$H297*S$6,0),0)</f>
        <v>0</v>
      </c>
      <c r="T297" s="117">
        <f>IF('Copy &amp; Paste Roster Report Here'!$A294='Analytical Tests'!T$7,IF($F297="Y",+$H297*T$6,0),0)</f>
        <v>0</v>
      </c>
      <c r="U297" s="117">
        <f>IF('Copy &amp; Paste Roster Report Here'!$A294='Analytical Tests'!U$7,IF($F297="Y",+$H297*U$6,0),0)</f>
        <v>0</v>
      </c>
      <c r="V297" s="117">
        <f>IF('Copy &amp; Paste Roster Report Here'!$A294='Analytical Tests'!V$7,IF($F297="Y",+$H297*V$6,0),0)</f>
        <v>0</v>
      </c>
      <c r="W297" s="117">
        <f>IF('Copy &amp; Paste Roster Report Here'!$A294='Analytical Tests'!W$7,IF($F297="Y",+$H297*W$6,0),0)</f>
        <v>0</v>
      </c>
      <c r="X297" s="117">
        <f>IF('Copy &amp; Paste Roster Report Here'!$A294='Analytical Tests'!X$7,IF($F297="Y",+$H297*X$6,0),0)</f>
        <v>0</v>
      </c>
      <c r="Y297" s="117" t="b">
        <f>IF('Copy &amp; Paste Roster Report Here'!$A294='Analytical Tests'!Y$7,IF($F297="N",IF($J297&gt;=$C297,Y$6,+($I297/$D297)*Y$6),0))</f>
        <v>0</v>
      </c>
      <c r="Z297" s="117" t="b">
        <f>IF('Copy &amp; Paste Roster Report Here'!$A294='Analytical Tests'!Z$7,IF($F297="N",IF($J297&gt;=$C297,Z$6,+($I297/$D297)*Z$6),0))</f>
        <v>0</v>
      </c>
      <c r="AA297" s="117" t="b">
        <f>IF('Copy &amp; Paste Roster Report Here'!$A294='Analytical Tests'!AA$7,IF($F297="N",IF($J297&gt;=$C297,AA$6,+($I297/$D297)*AA$6),0))</f>
        <v>0</v>
      </c>
      <c r="AB297" s="117" t="b">
        <f>IF('Copy &amp; Paste Roster Report Here'!$A294='Analytical Tests'!AB$7,IF($F297="N",IF($J297&gt;=$C297,AB$6,+($I297/$D297)*AB$6),0))</f>
        <v>0</v>
      </c>
      <c r="AC297" s="117" t="b">
        <f>IF('Copy &amp; Paste Roster Report Here'!$A294='Analytical Tests'!AC$7,IF($F297="N",IF($J297&gt;=$C297,AC$6,+($I297/$D297)*AC$6),0))</f>
        <v>0</v>
      </c>
      <c r="AD297" s="117" t="b">
        <f>IF('Copy &amp; Paste Roster Report Here'!$A294='Analytical Tests'!AD$7,IF($F297="N",IF($J297&gt;=$C297,AD$6,+($I297/$D297)*AD$6),0))</f>
        <v>0</v>
      </c>
      <c r="AE297" s="117" t="b">
        <f>IF('Copy &amp; Paste Roster Report Here'!$A294='Analytical Tests'!AE$7,IF($F297="N",IF($J297&gt;=$C297,AE$6,+($I297/$D297)*AE$6),0))</f>
        <v>0</v>
      </c>
      <c r="AF297" s="117" t="b">
        <f>IF('Copy &amp; Paste Roster Report Here'!$A294='Analytical Tests'!AF$7,IF($F297="N",IF($J297&gt;=$C297,AF$6,+($I297/$D297)*AF$6),0))</f>
        <v>0</v>
      </c>
      <c r="AG297" s="117" t="b">
        <f>IF('Copy &amp; Paste Roster Report Here'!$A294='Analytical Tests'!AG$7,IF($F297="N",IF($J297&gt;=$C297,AG$6,+($I297/$D297)*AG$6),0))</f>
        <v>0</v>
      </c>
      <c r="AH297" s="117" t="b">
        <f>IF('Copy &amp; Paste Roster Report Here'!$A294='Analytical Tests'!AH$7,IF($F297="N",IF($J297&gt;=$C297,AH$6,+($I297/$D297)*AH$6),0))</f>
        <v>0</v>
      </c>
      <c r="AI297" s="117" t="b">
        <f>IF('Copy &amp; Paste Roster Report Here'!$A294='Analytical Tests'!AI$7,IF($F297="N",IF($J297&gt;=$C297,AI$6,+($I297/$D297)*AI$6),0))</f>
        <v>0</v>
      </c>
      <c r="AJ297" s="79"/>
      <c r="AK297" s="118">
        <f>IF('Copy &amp; Paste Roster Report Here'!$A294=AK$7,IF('Copy &amp; Paste Roster Report Here'!$M294="FT",1,0),0)</f>
        <v>0</v>
      </c>
      <c r="AL297" s="118">
        <f>IF('Copy &amp; Paste Roster Report Here'!$A294=AL$7,IF('Copy &amp; Paste Roster Report Here'!$M294="FT",1,0),0)</f>
        <v>0</v>
      </c>
      <c r="AM297" s="118">
        <f>IF('Copy &amp; Paste Roster Report Here'!$A294=AM$7,IF('Copy &amp; Paste Roster Report Here'!$M294="FT",1,0),0)</f>
        <v>0</v>
      </c>
      <c r="AN297" s="118">
        <f>IF('Copy &amp; Paste Roster Report Here'!$A294=AN$7,IF('Copy &amp; Paste Roster Report Here'!$M294="FT",1,0),0)</f>
        <v>0</v>
      </c>
      <c r="AO297" s="118">
        <f>IF('Copy &amp; Paste Roster Report Here'!$A294=AO$7,IF('Copy &amp; Paste Roster Report Here'!$M294="FT",1,0),0)</f>
        <v>0</v>
      </c>
      <c r="AP297" s="118">
        <f>IF('Copy &amp; Paste Roster Report Here'!$A294=AP$7,IF('Copy &amp; Paste Roster Report Here'!$M294="FT",1,0),0)</f>
        <v>0</v>
      </c>
      <c r="AQ297" s="118">
        <f>IF('Copy &amp; Paste Roster Report Here'!$A294=AQ$7,IF('Copy &amp; Paste Roster Report Here'!$M294="FT",1,0),0)</f>
        <v>0</v>
      </c>
      <c r="AR297" s="118">
        <f>IF('Copy &amp; Paste Roster Report Here'!$A294=AR$7,IF('Copy &amp; Paste Roster Report Here'!$M294="FT",1,0),0)</f>
        <v>0</v>
      </c>
      <c r="AS297" s="118">
        <f>IF('Copy &amp; Paste Roster Report Here'!$A294=AS$7,IF('Copy &amp; Paste Roster Report Here'!$M294="FT",1,0),0)</f>
        <v>0</v>
      </c>
      <c r="AT297" s="118">
        <f>IF('Copy &amp; Paste Roster Report Here'!$A294=AT$7,IF('Copy &amp; Paste Roster Report Here'!$M294="FT",1,0),0)</f>
        <v>0</v>
      </c>
      <c r="AU297" s="118">
        <f>IF('Copy &amp; Paste Roster Report Here'!$A294=AU$7,IF('Copy &amp; Paste Roster Report Here'!$M294="FT",1,0),0)</f>
        <v>0</v>
      </c>
      <c r="AV297" s="73">
        <f t="shared" si="70"/>
        <v>0</v>
      </c>
      <c r="AW297" s="119">
        <f>IF('Copy &amp; Paste Roster Report Here'!$A294=AW$7,IF('Copy &amp; Paste Roster Report Here'!$M294="HT",1,0),0)</f>
        <v>0</v>
      </c>
      <c r="AX297" s="119">
        <f>IF('Copy &amp; Paste Roster Report Here'!$A294=AX$7,IF('Copy &amp; Paste Roster Report Here'!$M294="HT",1,0),0)</f>
        <v>0</v>
      </c>
      <c r="AY297" s="119">
        <f>IF('Copy &amp; Paste Roster Report Here'!$A294=AY$7,IF('Copy &amp; Paste Roster Report Here'!$M294="HT",1,0),0)</f>
        <v>0</v>
      </c>
      <c r="AZ297" s="119">
        <f>IF('Copy &amp; Paste Roster Report Here'!$A294=AZ$7,IF('Copy &amp; Paste Roster Report Here'!$M294="HT",1,0),0)</f>
        <v>0</v>
      </c>
      <c r="BA297" s="119">
        <f>IF('Copy &amp; Paste Roster Report Here'!$A294=BA$7,IF('Copy &amp; Paste Roster Report Here'!$M294="HT",1,0),0)</f>
        <v>0</v>
      </c>
      <c r="BB297" s="119">
        <f>IF('Copy &amp; Paste Roster Report Here'!$A294=BB$7,IF('Copy &amp; Paste Roster Report Here'!$M294="HT",1,0),0)</f>
        <v>0</v>
      </c>
      <c r="BC297" s="119">
        <f>IF('Copy &amp; Paste Roster Report Here'!$A294=BC$7,IF('Copy &amp; Paste Roster Report Here'!$M294="HT",1,0),0)</f>
        <v>0</v>
      </c>
      <c r="BD297" s="119">
        <f>IF('Copy &amp; Paste Roster Report Here'!$A294=BD$7,IF('Copy &amp; Paste Roster Report Here'!$M294="HT",1,0),0)</f>
        <v>0</v>
      </c>
      <c r="BE297" s="119">
        <f>IF('Copy &amp; Paste Roster Report Here'!$A294=BE$7,IF('Copy &amp; Paste Roster Report Here'!$M294="HT",1,0),0)</f>
        <v>0</v>
      </c>
      <c r="BF297" s="119">
        <f>IF('Copy &amp; Paste Roster Report Here'!$A294=BF$7,IF('Copy &amp; Paste Roster Report Here'!$M294="HT",1,0),0)</f>
        <v>0</v>
      </c>
      <c r="BG297" s="119">
        <f>IF('Copy &amp; Paste Roster Report Here'!$A294=BG$7,IF('Copy &amp; Paste Roster Report Here'!$M294="HT",1,0),0)</f>
        <v>0</v>
      </c>
      <c r="BH297" s="73">
        <f t="shared" si="71"/>
        <v>0</v>
      </c>
      <c r="BI297" s="120">
        <f>IF('Copy &amp; Paste Roster Report Here'!$A294=BI$7,IF('Copy &amp; Paste Roster Report Here'!$M294="MT",1,0),0)</f>
        <v>0</v>
      </c>
      <c r="BJ297" s="120">
        <f>IF('Copy &amp; Paste Roster Report Here'!$A294=BJ$7,IF('Copy &amp; Paste Roster Report Here'!$M294="MT",1,0),0)</f>
        <v>0</v>
      </c>
      <c r="BK297" s="120">
        <f>IF('Copy &amp; Paste Roster Report Here'!$A294=BK$7,IF('Copy &amp; Paste Roster Report Here'!$M294="MT",1,0),0)</f>
        <v>0</v>
      </c>
      <c r="BL297" s="120">
        <f>IF('Copy &amp; Paste Roster Report Here'!$A294=BL$7,IF('Copy &amp; Paste Roster Report Here'!$M294="MT",1,0),0)</f>
        <v>0</v>
      </c>
      <c r="BM297" s="120">
        <f>IF('Copy &amp; Paste Roster Report Here'!$A294=BM$7,IF('Copy &amp; Paste Roster Report Here'!$M294="MT",1,0),0)</f>
        <v>0</v>
      </c>
      <c r="BN297" s="120">
        <f>IF('Copy &amp; Paste Roster Report Here'!$A294=BN$7,IF('Copy &amp; Paste Roster Report Here'!$M294="MT",1,0),0)</f>
        <v>0</v>
      </c>
      <c r="BO297" s="120">
        <f>IF('Copy &amp; Paste Roster Report Here'!$A294=BO$7,IF('Copy &amp; Paste Roster Report Here'!$M294="MT",1,0),0)</f>
        <v>0</v>
      </c>
      <c r="BP297" s="120">
        <f>IF('Copy &amp; Paste Roster Report Here'!$A294=BP$7,IF('Copy &amp; Paste Roster Report Here'!$M294="MT",1,0),0)</f>
        <v>0</v>
      </c>
      <c r="BQ297" s="120">
        <f>IF('Copy &amp; Paste Roster Report Here'!$A294=BQ$7,IF('Copy &amp; Paste Roster Report Here'!$M294="MT",1,0),0)</f>
        <v>0</v>
      </c>
      <c r="BR297" s="120">
        <f>IF('Copy &amp; Paste Roster Report Here'!$A294=BR$7,IF('Copy &amp; Paste Roster Report Here'!$M294="MT",1,0),0)</f>
        <v>0</v>
      </c>
      <c r="BS297" s="120">
        <f>IF('Copy &amp; Paste Roster Report Here'!$A294=BS$7,IF('Copy &amp; Paste Roster Report Here'!$M294="MT",1,0),0)</f>
        <v>0</v>
      </c>
      <c r="BT297" s="73">
        <f t="shared" si="72"/>
        <v>0</v>
      </c>
      <c r="BU297" s="121">
        <f>IF('Copy &amp; Paste Roster Report Here'!$A294=BU$7,IF('Copy &amp; Paste Roster Report Here'!$M294="fy",1,0),0)</f>
        <v>0</v>
      </c>
      <c r="BV297" s="121">
        <f>IF('Copy &amp; Paste Roster Report Here'!$A294=BV$7,IF('Copy &amp; Paste Roster Report Here'!$M294="fy",1,0),0)</f>
        <v>0</v>
      </c>
      <c r="BW297" s="121">
        <f>IF('Copy &amp; Paste Roster Report Here'!$A294=BW$7,IF('Copy &amp; Paste Roster Report Here'!$M294="fy",1,0),0)</f>
        <v>0</v>
      </c>
      <c r="BX297" s="121">
        <f>IF('Copy &amp; Paste Roster Report Here'!$A294=BX$7,IF('Copy &amp; Paste Roster Report Here'!$M294="fy",1,0),0)</f>
        <v>0</v>
      </c>
      <c r="BY297" s="121">
        <f>IF('Copy &amp; Paste Roster Report Here'!$A294=BY$7,IF('Copy &amp; Paste Roster Report Here'!$M294="fy",1,0),0)</f>
        <v>0</v>
      </c>
      <c r="BZ297" s="121">
        <f>IF('Copy &amp; Paste Roster Report Here'!$A294=BZ$7,IF('Copy &amp; Paste Roster Report Here'!$M294="fy",1,0),0)</f>
        <v>0</v>
      </c>
      <c r="CA297" s="121">
        <f>IF('Copy &amp; Paste Roster Report Here'!$A294=CA$7,IF('Copy &amp; Paste Roster Report Here'!$M294="fy",1,0),0)</f>
        <v>0</v>
      </c>
      <c r="CB297" s="121">
        <f>IF('Copy &amp; Paste Roster Report Here'!$A294=CB$7,IF('Copy &amp; Paste Roster Report Here'!$M294="fy",1,0),0)</f>
        <v>0</v>
      </c>
      <c r="CC297" s="121">
        <f>IF('Copy &amp; Paste Roster Report Here'!$A294=CC$7,IF('Copy &amp; Paste Roster Report Here'!$M294="fy",1,0),0)</f>
        <v>0</v>
      </c>
      <c r="CD297" s="121">
        <f>IF('Copy &amp; Paste Roster Report Here'!$A294=CD$7,IF('Copy &amp; Paste Roster Report Here'!$M294="fy",1,0),0)</f>
        <v>0</v>
      </c>
      <c r="CE297" s="121">
        <f>IF('Copy &amp; Paste Roster Report Here'!$A294=CE$7,IF('Copy &amp; Paste Roster Report Here'!$M294="fy",1,0),0)</f>
        <v>0</v>
      </c>
      <c r="CF297" s="73">
        <f t="shared" si="73"/>
        <v>0</v>
      </c>
      <c r="CG297" s="122">
        <f>IF('Copy &amp; Paste Roster Report Here'!$A294=CG$7,IF('Copy &amp; Paste Roster Report Here'!$M294="RH",1,0),0)</f>
        <v>0</v>
      </c>
      <c r="CH297" s="122">
        <f>IF('Copy &amp; Paste Roster Report Here'!$A294=CH$7,IF('Copy &amp; Paste Roster Report Here'!$M294="RH",1,0),0)</f>
        <v>0</v>
      </c>
      <c r="CI297" s="122">
        <f>IF('Copy &amp; Paste Roster Report Here'!$A294=CI$7,IF('Copy &amp; Paste Roster Report Here'!$M294="RH",1,0),0)</f>
        <v>0</v>
      </c>
      <c r="CJ297" s="122">
        <f>IF('Copy &amp; Paste Roster Report Here'!$A294=CJ$7,IF('Copy &amp; Paste Roster Report Here'!$M294="RH",1,0),0)</f>
        <v>0</v>
      </c>
      <c r="CK297" s="122">
        <f>IF('Copy &amp; Paste Roster Report Here'!$A294=CK$7,IF('Copy &amp; Paste Roster Report Here'!$M294="RH",1,0),0)</f>
        <v>0</v>
      </c>
      <c r="CL297" s="122">
        <f>IF('Copy &amp; Paste Roster Report Here'!$A294=CL$7,IF('Copy &amp; Paste Roster Report Here'!$M294="RH",1,0),0)</f>
        <v>0</v>
      </c>
      <c r="CM297" s="122">
        <f>IF('Copy &amp; Paste Roster Report Here'!$A294=CM$7,IF('Copy &amp; Paste Roster Report Here'!$M294="RH",1,0),0)</f>
        <v>0</v>
      </c>
      <c r="CN297" s="122">
        <f>IF('Copy &amp; Paste Roster Report Here'!$A294=CN$7,IF('Copy &amp; Paste Roster Report Here'!$M294="RH",1,0),0)</f>
        <v>0</v>
      </c>
      <c r="CO297" s="122">
        <f>IF('Copy &amp; Paste Roster Report Here'!$A294=CO$7,IF('Copy &amp; Paste Roster Report Here'!$M294="RH",1,0),0)</f>
        <v>0</v>
      </c>
      <c r="CP297" s="122">
        <f>IF('Copy &amp; Paste Roster Report Here'!$A294=CP$7,IF('Copy &amp; Paste Roster Report Here'!$M294="RH",1,0),0)</f>
        <v>0</v>
      </c>
      <c r="CQ297" s="122">
        <f>IF('Copy &amp; Paste Roster Report Here'!$A294=CQ$7,IF('Copy &amp; Paste Roster Report Here'!$M294="RH",1,0),0)</f>
        <v>0</v>
      </c>
      <c r="CR297" s="73">
        <f t="shared" si="74"/>
        <v>0</v>
      </c>
      <c r="CS297" s="123">
        <f>IF('Copy &amp; Paste Roster Report Here'!$A294=CS$7,IF('Copy &amp; Paste Roster Report Here'!$M294="QT",1,0),0)</f>
        <v>0</v>
      </c>
      <c r="CT297" s="123">
        <f>IF('Copy &amp; Paste Roster Report Here'!$A294=CT$7,IF('Copy &amp; Paste Roster Report Here'!$M294="QT",1,0),0)</f>
        <v>0</v>
      </c>
      <c r="CU297" s="123">
        <f>IF('Copy &amp; Paste Roster Report Here'!$A294=CU$7,IF('Copy &amp; Paste Roster Report Here'!$M294="QT",1,0),0)</f>
        <v>0</v>
      </c>
      <c r="CV297" s="123">
        <f>IF('Copy &amp; Paste Roster Report Here'!$A294=CV$7,IF('Copy &amp; Paste Roster Report Here'!$M294="QT",1,0),0)</f>
        <v>0</v>
      </c>
      <c r="CW297" s="123">
        <f>IF('Copy &amp; Paste Roster Report Here'!$A294=CW$7,IF('Copy &amp; Paste Roster Report Here'!$M294="QT",1,0),0)</f>
        <v>0</v>
      </c>
      <c r="CX297" s="123">
        <f>IF('Copy &amp; Paste Roster Report Here'!$A294=CX$7,IF('Copy &amp; Paste Roster Report Here'!$M294="QT",1,0),0)</f>
        <v>0</v>
      </c>
      <c r="CY297" s="123">
        <f>IF('Copy &amp; Paste Roster Report Here'!$A294=CY$7,IF('Copy &amp; Paste Roster Report Here'!$M294="QT",1,0),0)</f>
        <v>0</v>
      </c>
      <c r="CZ297" s="123">
        <f>IF('Copy &amp; Paste Roster Report Here'!$A294=CZ$7,IF('Copy &amp; Paste Roster Report Here'!$M294="QT",1,0),0)</f>
        <v>0</v>
      </c>
      <c r="DA297" s="123">
        <f>IF('Copy &amp; Paste Roster Report Here'!$A294=DA$7,IF('Copy &amp; Paste Roster Report Here'!$M294="QT",1,0),0)</f>
        <v>0</v>
      </c>
      <c r="DB297" s="123">
        <f>IF('Copy &amp; Paste Roster Report Here'!$A294=DB$7,IF('Copy &amp; Paste Roster Report Here'!$M294="QT",1,0),0)</f>
        <v>0</v>
      </c>
      <c r="DC297" s="123">
        <f>IF('Copy &amp; Paste Roster Report Here'!$A294=DC$7,IF('Copy &amp; Paste Roster Report Here'!$M294="QT",1,0),0)</f>
        <v>0</v>
      </c>
      <c r="DD297" s="73">
        <f t="shared" si="75"/>
        <v>0</v>
      </c>
      <c r="DE297" s="124">
        <f>IF('Copy &amp; Paste Roster Report Here'!$A294=DE$7,IF('Copy &amp; Paste Roster Report Here'!$M294="xxxxxxxxxxx",1,0),0)</f>
        <v>0</v>
      </c>
      <c r="DF297" s="124">
        <f>IF('Copy &amp; Paste Roster Report Here'!$A294=DF$7,IF('Copy &amp; Paste Roster Report Here'!$M294="xxxxxxxxxxx",1,0),0)</f>
        <v>0</v>
      </c>
      <c r="DG297" s="124">
        <f>IF('Copy &amp; Paste Roster Report Here'!$A294=DG$7,IF('Copy &amp; Paste Roster Report Here'!$M294="xxxxxxxxxxx",1,0),0)</f>
        <v>0</v>
      </c>
      <c r="DH297" s="124">
        <f>IF('Copy &amp; Paste Roster Report Here'!$A294=DH$7,IF('Copy &amp; Paste Roster Report Here'!$M294="xxxxxxxxxxx",1,0),0)</f>
        <v>0</v>
      </c>
      <c r="DI297" s="124">
        <f>IF('Copy &amp; Paste Roster Report Here'!$A294=DI$7,IF('Copy &amp; Paste Roster Report Here'!$M294="xxxxxxxxxxx",1,0),0)</f>
        <v>0</v>
      </c>
      <c r="DJ297" s="124">
        <f>IF('Copy &amp; Paste Roster Report Here'!$A294=DJ$7,IF('Copy &amp; Paste Roster Report Here'!$M294="xxxxxxxxxxx",1,0),0)</f>
        <v>0</v>
      </c>
      <c r="DK297" s="124">
        <f>IF('Copy &amp; Paste Roster Report Here'!$A294=DK$7,IF('Copy &amp; Paste Roster Report Here'!$M294="xxxxxxxxxxx",1,0),0)</f>
        <v>0</v>
      </c>
      <c r="DL297" s="124">
        <f>IF('Copy &amp; Paste Roster Report Here'!$A294=DL$7,IF('Copy &amp; Paste Roster Report Here'!$M294="xxxxxxxxxxx",1,0),0)</f>
        <v>0</v>
      </c>
      <c r="DM297" s="124">
        <f>IF('Copy &amp; Paste Roster Report Here'!$A294=DM$7,IF('Copy &amp; Paste Roster Report Here'!$M294="xxxxxxxxxxx",1,0),0)</f>
        <v>0</v>
      </c>
      <c r="DN297" s="124">
        <f>IF('Copy &amp; Paste Roster Report Here'!$A294=DN$7,IF('Copy &amp; Paste Roster Report Here'!$M294="xxxxxxxxxxx",1,0),0)</f>
        <v>0</v>
      </c>
      <c r="DO297" s="124">
        <f>IF('Copy &amp; Paste Roster Report Here'!$A294=DO$7,IF('Copy &amp; Paste Roster Report Here'!$M294="xxxxxxxxxxx",1,0),0)</f>
        <v>0</v>
      </c>
      <c r="DP297" s="125">
        <f t="shared" si="76"/>
        <v>0</v>
      </c>
      <c r="DQ297" s="126">
        <f t="shared" si="77"/>
        <v>0</v>
      </c>
    </row>
    <row r="298" spans="1:121" x14ac:dyDescent="0.25">
      <c r="A298" s="111">
        <f t="shared" si="63"/>
        <v>0</v>
      </c>
      <c r="B298" s="111">
        <f t="shared" si="64"/>
        <v>0</v>
      </c>
      <c r="C298" s="112">
        <f>+('Copy &amp; Paste Roster Report Here'!$P295-'Copy &amp; Paste Roster Report Here'!$O295)/30</f>
        <v>0</v>
      </c>
      <c r="D298" s="112">
        <f>+('Copy &amp; Paste Roster Report Here'!$P295-'Copy &amp; Paste Roster Report Here'!$O295)</f>
        <v>0</v>
      </c>
      <c r="E298" s="111">
        <f>'Copy &amp; Paste Roster Report Here'!N295</f>
        <v>0</v>
      </c>
      <c r="F298" s="111" t="str">
        <f t="shared" si="65"/>
        <v>N</v>
      </c>
      <c r="G298" s="111">
        <f>'Copy &amp; Paste Roster Report Here'!R295</f>
        <v>0</v>
      </c>
      <c r="H298" s="113">
        <f t="shared" si="66"/>
        <v>0</v>
      </c>
      <c r="I298" s="112">
        <f>IF(F298="N",$F$5-'Copy &amp; Paste Roster Report Here'!O295,+'Copy &amp; Paste Roster Report Here'!Q295-'Copy &amp; Paste Roster Report Here'!O295)</f>
        <v>0</v>
      </c>
      <c r="J298" s="114">
        <f t="shared" si="67"/>
        <v>0</v>
      </c>
      <c r="K298" s="114">
        <f t="shared" si="68"/>
        <v>0</v>
      </c>
      <c r="L298" s="115">
        <f>'Copy &amp; Paste Roster Report Here'!F295</f>
        <v>0</v>
      </c>
      <c r="M298" s="116">
        <f t="shared" si="69"/>
        <v>0</v>
      </c>
      <c r="N298" s="117">
        <f>IF('Copy &amp; Paste Roster Report Here'!$A295='Analytical Tests'!N$7,IF($F298="Y",+$H298*N$6,0),0)</f>
        <v>0</v>
      </c>
      <c r="O298" s="117">
        <f>IF('Copy &amp; Paste Roster Report Here'!$A295='Analytical Tests'!O$7,IF($F298="Y",+$H298*O$6,0),0)</f>
        <v>0</v>
      </c>
      <c r="P298" s="117">
        <f>IF('Copy &amp; Paste Roster Report Here'!$A295='Analytical Tests'!P$7,IF($F298="Y",+$H298*P$6,0),0)</f>
        <v>0</v>
      </c>
      <c r="Q298" s="117">
        <f>IF('Copy &amp; Paste Roster Report Here'!$A295='Analytical Tests'!Q$7,IF($F298="Y",+$H298*Q$6,0),0)</f>
        <v>0</v>
      </c>
      <c r="R298" s="117">
        <f>IF('Copy &amp; Paste Roster Report Here'!$A295='Analytical Tests'!R$7,IF($F298="Y",+$H298*R$6,0),0)</f>
        <v>0</v>
      </c>
      <c r="S298" s="117">
        <f>IF('Copy &amp; Paste Roster Report Here'!$A295='Analytical Tests'!S$7,IF($F298="Y",+$H298*S$6,0),0)</f>
        <v>0</v>
      </c>
      <c r="T298" s="117">
        <f>IF('Copy &amp; Paste Roster Report Here'!$A295='Analytical Tests'!T$7,IF($F298="Y",+$H298*T$6,0),0)</f>
        <v>0</v>
      </c>
      <c r="U298" s="117">
        <f>IF('Copy &amp; Paste Roster Report Here'!$A295='Analytical Tests'!U$7,IF($F298="Y",+$H298*U$6,0),0)</f>
        <v>0</v>
      </c>
      <c r="V298" s="117">
        <f>IF('Copy &amp; Paste Roster Report Here'!$A295='Analytical Tests'!V$7,IF($F298="Y",+$H298*V$6,0),0)</f>
        <v>0</v>
      </c>
      <c r="W298" s="117">
        <f>IF('Copy &amp; Paste Roster Report Here'!$A295='Analytical Tests'!W$7,IF($F298="Y",+$H298*W$6,0),0)</f>
        <v>0</v>
      </c>
      <c r="X298" s="117">
        <f>IF('Copy &amp; Paste Roster Report Here'!$A295='Analytical Tests'!X$7,IF($F298="Y",+$H298*X$6,0),0)</f>
        <v>0</v>
      </c>
      <c r="Y298" s="117" t="b">
        <f>IF('Copy &amp; Paste Roster Report Here'!$A295='Analytical Tests'!Y$7,IF($F298="N",IF($J298&gt;=$C298,Y$6,+($I298/$D298)*Y$6),0))</f>
        <v>0</v>
      </c>
      <c r="Z298" s="117" t="b">
        <f>IF('Copy &amp; Paste Roster Report Here'!$A295='Analytical Tests'!Z$7,IF($F298="N",IF($J298&gt;=$C298,Z$6,+($I298/$D298)*Z$6),0))</f>
        <v>0</v>
      </c>
      <c r="AA298" s="117" t="b">
        <f>IF('Copy &amp; Paste Roster Report Here'!$A295='Analytical Tests'!AA$7,IF($F298="N",IF($J298&gt;=$C298,AA$6,+($I298/$D298)*AA$6),0))</f>
        <v>0</v>
      </c>
      <c r="AB298" s="117" t="b">
        <f>IF('Copy &amp; Paste Roster Report Here'!$A295='Analytical Tests'!AB$7,IF($F298="N",IF($J298&gt;=$C298,AB$6,+($I298/$D298)*AB$6),0))</f>
        <v>0</v>
      </c>
      <c r="AC298" s="117" t="b">
        <f>IF('Copy &amp; Paste Roster Report Here'!$A295='Analytical Tests'!AC$7,IF($F298="N",IF($J298&gt;=$C298,AC$6,+($I298/$D298)*AC$6),0))</f>
        <v>0</v>
      </c>
      <c r="AD298" s="117" t="b">
        <f>IF('Copy &amp; Paste Roster Report Here'!$A295='Analytical Tests'!AD$7,IF($F298="N",IF($J298&gt;=$C298,AD$6,+($I298/$D298)*AD$6),0))</f>
        <v>0</v>
      </c>
      <c r="AE298" s="117" t="b">
        <f>IF('Copy &amp; Paste Roster Report Here'!$A295='Analytical Tests'!AE$7,IF($F298="N",IF($J298&gt;=$C298,AE$6,+($I298/$D298)*AE$6),0))</f>
        <v>0</v>
      </c>
      <c r="AF298" s="117" t="b">
        <f>IF('Copy &amp; Paste Roster Report Here'!$A295='Analytical Tests'!AF$7,IF($F298="N",IF($J298&gt;=$C298,AF$6,+($I298/$D298)*AF$6),0))</f>
        <v>0</v>
      </c>
      <c r="AG298" s="117" t="b">
        <f>IF('Copy &amp; Paste Roster Report Here'!$A295='Analytical Tests'!AG$7,IF($F298="N",IF($J298&gt;=$C298,AG$6,+($I298/$D298)*AG$6),0))</f>
        <v>0</v>
      </c>
      <c r="AH298" s="117" t="b">
        <f>IF('Copy &amp; Paste Roster Report Here'!$A295='Analytical Tests'!AH$7,IF($F298="N",IF($J298&gt;=$C298,AH$6,+($I298/$D298)*AH$6),0))</f>
        <v>0</v>
      </c>
      <c r="AI298" s="117" t="b">
        <f>IF('Copy &amp; Paste Roster Report Here'!$A295='Analytical Tests'!AI$7,IF($F298="N",IF($J298&gt;=$C298,AI$6,+($I298/$D298)*AI$6),0))</f>
        <v>0</v>
      </c>
      <c r="AJ298" s="79"/>
      <c r="AK298" s="118">
        <f>IF('Copy &amp; Paste Roster Report Here'!$A295=AK$7,IF('Copy &amp; Paste Roster Report Here'!$M295="FT",1,0),0)</f>
        <v>0</v>
      </c>
      <c r="AL298" s="118">
        <f>IF('Copy &amp; Paste Roster Report Here'!$A295=AL$7,IF('Copy &amp; Paste Roster Report Here'!$M295="FT",1,0),0)</f>
        <v>0</v>
      </c>
      <c r="AM298" s="118">
        <f>IF('Copy &amp; Paste Roster Report Here'!$A295=AM$7,IF('Copy &amp; Paste Roster Report Here'!$M295="FT",1,0),0)</f>
        <v>0</v>
      </c>
      <c r="AN298" s="118">
        <f>IF('Copy &amp; Paste Roster Report Here'!$A295=AN$7,IF('Copy &amp; Paste Roster Report Here'!$M295="FT",1,0),0)</f>
        <v>0</v>
      </c>
      <c r="AO298" s="118">
        <f>IF('Copy &amp; Paste Roster Report Here'!$A295=AO$7,IF('Copy &amp; Paste Roster Report Here'!$M295="FT",1,0),0)</f>
        <v>0</v>
      </c>
      <c r="AP298" s="118">
        <f>IF('Copy &amp; Paste Roster Report Here'!$A295=AP$7,IF('Copy &amp; Paste Roster Report Here'!$M295="FT",1,0),0)</f>
        <v>0</v>
      </c>
      <c r="AQ298" s="118">
        <f>IF('Copy &amp; Paste Roster Report Here'!$A295=AQ$7,IF('Copy &amp; Paste Roster Report Here'!$M295="FT",1,0),0)</f>
        <v>0</v>
      </c>
      <c r="AR298" s="118">
        <f>IF('Copy &amp; Paste Roster Report Here'!$A295=AR$7,IF('Copy &amp; Paste Roster Report Here'!$M295="FT",1,0),0)</f>
        <v>0</v>
      </c>
      <c r="AS298" s="118">
        <f>IF('Copy &amp; Paste Roster Report Here'!$A295=AS$7,IF('Copy &amp; Paste Roster Report Here'!$M295="FT",1,0),0)</f>
        <v>0</v>
      </c>
      <c r="AT298" s="118">
        <f>IF('Copy &amp; Paste Roster Report Here'!$A295=AT$7,IF('Copy &amp; Paste Roster Report Here'!$M295="FT",1,0),0)</f>
        <v>0</v>
      </c>
      <c r="AU298" s="118">
        <f>IF('Copy &amp; Paste Roster Report Here'!$A295=AU$7,IF('Copy &amp; Paste Roster Report Here'!$M295="FT",1,0),0)</f>
        <v>0</v>
      </c>
      <c r="AV298" s="73">
        <f t="shared" si="70"/>
        <v>0</v>
      </c>
      <c r="AW298" s="119">
        <f>IF('Copy &amp; Paste Roster Report Here'!$A295=AW$7,IF('Copy &amp; Paste Roster Report Here'!$M295="HT",1,0),0)</f>
        <v>0</v>
      </c>
      <c r="AX298" s="119">
        <f>IF('Copy &amp; Paste Roster Report Here'!$A295=AX$7,IF('Copy &amp; Paste Roster Report Here'!$M295="HT",1,0),0)</f>
        <v>0</v>
      </c>
      <c r="AY298" s="119">
        <f>IF('Copy &amp; Paste Roster Report Here'!$A295=AY$7,IF('Copy &amp; Paste Roster Report Here'!$M295="HT",1,0),0)</f>
        <v>0</v>
      </c>
      <c r="AZ298" s="119">
        <f>IF('Copy &amp; Paste Roster Report Here'!$A295=AZ$7,IF('Copy &amp; Paste Roster Report Here'!$M295="HT",1,0),0)</f>
        <v>0</v>
      </c>
      <c r="BA298" s="119">
        <f>IF('Copy &amp; Paste Roster Report Here'!$A295=BA$7,IF('Copy &amp; Paste Roster Report Here'!$M295="HT",1,0),0)</f>
        <v>0</v>
      </c>
      <c r="BB298" s="119">
        <f>IF('Copy &amp; Paste Roster Report Here'!$A295=BB$7,IF('Copy &amp; Paste Roster Report Here'!$M295="HT",1,0),0)</f>
        <v>0</v>
      </c>
      <c r="BC298" s="119">
        <f>IF('Copy &amp; Paste Roster Report Here'!$A295=BC$7,IF('Copy &amp; Paste Roster Report Here'!$M295="HT",1,0),0)</f>
        <v>0</v>
      </c>
      <c r="BD298" s="119">
        <f>IF('Copy &amp; Paste Roster Report Here'!$A295=BD$7,IF('Copy &amp; Paste Roster Report Here'!$M295="HT",1,0),0)</f>
        <v>0</v>
      </c>
      <c r="BE298" s="119">
        <f>IF('Copy &amp; Paste Roster Report Here'!$A295=BE$7,IF('Copy &amp; Paste Roster Report Here'!$M295="HT",1,0),0)</f>
        <v>0</v>
      </c>
      <c r="BF298" s="119">
        <f>IF('Copy &amp; Paste Roster Report Here'!$A295=BF$7,IF('Copy &amp; Paste Roster Report Here'!$M295="HT",1,0),0)</f>
        <v>0</v>
      </c>
      <c r="BG298" s="119">
        <f>IF('Copy &amp; Paste Roster Report Here'!$A295=BG$7,IF('Copy &amp; Paste Roster Report Here'!$M295="HT",1,0),0)</f>
        <v>0</v>
      </c>
      <c r="BH298" s="73">
        <f t="shared" si="71"/>
        <v>0</v>
      </c>
      <c r="BI298" s="120">
        <f>IF('Copy &amp; Paste Roster Report Here'!$A295=BI$7,IF('Copy &amp; Paste Roster Report Here'!$M295="MT",1,0),0)</f>
        <v>0</v>
      </c>
      <c r="BJ298" s="120">
        <f>IF('Copy &amp; Paste Roster Report Here'!$A295=BJ$7,IF('Copy &amp; Paste Roster Report Here'!$M295="MT",1,0),0)</f>
        <v>0</v>
      </c>
      <c r="BK298" s="120">
        <f>IF('Copy &amp; Paste Roster Report Here'!$A295=BK$7,IF('Copy &amp; Paste Roster Report Here'!$M295="MT",1,0),0)</f>
        <v>0</v>
      </c>
      <c r="BL298" s="120">
        <f>IF('Copy &amp; Paste Roster Report Here'!$A295=BL$7,IF('Copy &amp; Paste Roster Report Here'!$M295="MT",1,0),0)</f>
        <v>0</v>
      </c>
      <c r="BM298" s="120">
        <f>IF('Copy &amp; Paste Roster Report Here'!$A295=BM$7,IF('Copy &amp; Paste Roster Report Here'!$M295="MT",1,0),0)</f>
        <v>0</v>
      </c>
      <c r="BN298" s="120">
        <f>IF('Copy &amp; Paste Roster Report Here'!$A295=BN$7,IF('Copy &amp; Paste Roster Report Here'!$M295="MT",1,0),0)</f>
        <v>0</v>
      </c>
      <c r="BO298" s="120">
        <f>IF('Copy &amp; Paste Roster Report Here'!$A295=BO$7,IF('Copy &amp; Paste Roster Report Here'!$M295="MT",1,0),0)</f>
        <v>0</v>
      </c>
      <c r="BP298" s="120">
        <f>IF('Copy &amp; Paste Roster Report Here'!$A295=BP$7,IF('Copy &amp; Paste Roster Report Here'!$M295="MT",1,0),0)</f>
        <v>0</v>
      </c>
      <c r="BQ298" s="120">
        <f>IF('Copy &amp; Paste Roster Report Here'!$A295=BQ$7,IF('Copy &amp; Paste Roster Report Here'!$M295="MT",1,0),0)</f>
        <v>0</v>
      </c>
      <c r="BR298" s="120">
        <f>IF('Copy &amp; Paste Roster Report Here'!$A295=BR$7,IF('Copy &amp; Paste Roster Report Here'!$M295="MT",1,0),0)</f>
        <v>0</v>
      </c>
      <c r="BS298" s="120">
        <f>IF('Copy &amp; Paste Roster Report Here'!$A295=BS$7,IF('Copy &amp; Paste Roster Report Here'!$M295="MT",1,0),0)</f>
        <v>0</v>
      </c>
      <c r="BT298" s="73">
        <f t="shared" si="72"/>
        <v>0</v>
      </c>
      <c r="BU298" s="121">
        <f>IF('Copy &amp; Paste Roster Report Here'!$A295=BU$7,IF('Copy &amp; Paste Roster Report Here'!$M295="fy",1,0),0)</f>
        <v>0</v>
      </c>
      <c r="BV298" s="121">
        <f>IF('Copy &amp; Paste Roster Report Here'!$A295=BV$7,IF('Copy &amp; Paste Roster Report Here'!$M295="fy",1,0),0)</f>
        <v>0</v>
      </c>
      <c r="BW298" s="121">
        <f>IF('Copy &amp; Paste Roster Report Here'!$A295=BW$7,IF('Copy &amp; Paste Roster Report Here'!$M295="fy",1,0),0)</f>
        <v>0</v>
      </c>
      <c r="BX298" s="121">
        <f>IF('Copy &amp; Paste Roster Report Here'!$A295=BX$7,IF('Copy &amp; Paste Roster Report Here'!$M295="fy",1,0),0)</f>
        <v>0</v>
      </c>
      <c r="BY298" s="121">
        <f>IF('Copy &amp; Paste Roster Report Here'!$A295=BY$7,IF('Copy &amp; Paste Roster Report Here'!$M295="fy",1,0),0)</f>
        <v>0</v>
      </c>
      <c r="BZ298" s="121">
        <f>IF('Copy &amp; Paste Roster Report Here'!$A295=BZ$7,IF('Copy &amp; Paste Roster Report Here'!$M295="fy",1,0),0)</f>
        <v>0</v>
      </c>
      <c r="CA298" s="121">
        <f>IF('Copy &amp; Paste Roster Report Here'!$A295=CA$7,IF('Copy &amp; Paste Roster Report Here'!$M295="fy",1,0),0)</f>
        <v>0</v>
      </c>
      <c r="CB298" s="121">
        <f>IF('Copy &amp; Paste Roster Report Here'!$A295=CB$7,IF('Copy &amp; Paste Roster Report Here'!$M295="fy",1,0),0)</f>
        <v>0</v>
      </c>
      <c r="CC298" s="121">
        <f>IF('Copy &amp; Paste Roster Report Here'!$A295=CC$7,IF('Copy &amp; Paste Roster Report Here'!$M295="fy",1,0),0)</f>
        <v>0</v>
      </c>
      <c r="CD298" s="121">
        <f>IF('Copy &amp; Paste Roster Report Here'!$A295=CD$7,IF('Copy &amp; Paste Roster Report Here'!$M295="fy",1,0),0)</f>
        <v>0</v>
      </c>
      <c r="CE298" s="121">
        <f>IF('Copy &amp; Paste Roster Report Here'!$A295=CE$7,IF('Copy &amp; Paste Roster Report Here'!$M295="fy",1,0),0)</f>
        <v>0</v>
      </c>
      <c r="CF298" s="73">
        <f t="shared" si="73"/>
        <v>0</v>
      </c>
      <c r="CG298" s="122">
        <f>IF('Copy &amp; Paste Roster Report Here'!$A295=CG$7,IF('Copy &amp; Paste Roster Report Here'!$M295="RH",1,0),0)</f>
        <v>0</v>
      </c>
      <c r="CH298" s="122">
        <f>IF('Copy &amp; Paste Roster Report Here'!$A295=CH$7,IF('Copy &amp; Paste Roster Report Here'!$M295="RH",1,0),0)</f>
        <v>0</v>
      </c>
      <c r="CI298" s="122">
        <f>IF('Copy &amp; Paste Roster Report Here'!$A295=CI$7,IF('Copy &amp; Paste Roster Report Here'!$M295="RH",1,0),0)</f>
        <v>0</v>
      </c>
      <c r="CJ298" s="122">
        <f>IF('Copy &amp; Paste Roster Report Here'!$A295=CJ$7,IF('Copy &amp; Paste Roster Report Here'!$M295="RH",1,0),0)</f>
        <v>0</v>
      </c>
      <c r="CK298" s="122">
        <f>IF('Copy &amp; Paste Roster Report Here'!$A295=CK$7,IF('Copy &amp; Paste Roster Report Here'!$M295="RH",1,0),0)</f>
        <v>0</v>
      </c>
      <c r="CL298" s="122">
        <f>IF('Copy &amp; Paste Roster Report Here'!$A295=CL$7,IF('Copy &amp; Paste Roster Report Here'!$M295="RH",1,0),0)</f>
        <v>0</v>
      </c>
      <c r="CM298" s="122">
        <f>IF('Copy &amp; Paste Roster Report Here'!$A295=CM$7,IF('Copy &amp; Paste Roster Report Here'!$M295="RH",1,0),0)</f>
        <v>0</v>
      </c>
      <c r="CN298" s="122">
        <f>IF('Copy &amp; Paste Roster Report Here'!$A295=CN$7,IF('Copy &amp; Paste Roster Report Here'!$M295="RH",1,0),0)</f>
        <v>0</v>
      </c>
      <c r="CO298" s="122">
        <f>IF('Copy &amp; Paste Roster Report Here'!$A295=CO$7,IF('Copy &amp; Paste Roster Report Here'!$M295="RH",1,0),0)</f>
        <v>0</v>
      </c>
      <c r="CP298" s="122">
        <f>IF('Copy &amp; Paste Roster Report Here'!$A295=CP$7,IF('Copy &amp; Paste Roster Report Here'!$M295="RH",1,0),0)</f>
        <v>0</v>
      </c>
      <c r="CQ298" s="122">
        <f>IF('Copy &amp; Paste Roster Report Here'!$A295=CQ$7,IF('Copy &amp; Paste Roster Report Here'!$M295="RH",1,0),0)</f>
        <v>0</v>
      </c>
      <c r="CR298" s="73">
        <f t="shared" si="74"/>
        <v>0</v>
      </c>
      <c r="CS298" s="123">
        <f>IF('Copy &amp; Paste Roster Report Here'!$A295=CS$7,IF('Copy &amp; Paste Roster Report Here'!$M295="QT",1,0),0)</f>
        <v>0</v>
      </c>
      <c r="CT298" s="123">
        <f>IF('Copy &amp; Paste Roster Report Here'!$A295=CT$7,IF('Copy &amp; Paste Roster Report Here'!$M295="QT",1,0),0)</f>
        <v>0</v>
      </c>
      <c r="CU298" s="123">
        <f>IF('Copy &amp; Paste Roster Report Here'!$A295=CU$7,IF('Copy &amp; Paste Roster Report Here'!$M295="QT",1,0),0)</f>
        <v>0</v>
      </c>
      <c r="CV298" s="123">
        <f>IF('Copy &amp; Paste Roster Report Here'!$A295=CV$7,IF('Copy &amp; Paste Roster Report Here'!$M295="QT",1,0),0)</f>
        <v>0</v>
      </c>
      <c r="CW298" s="123">
        <f>IF('Copy &amp; Paste Roster Report Here'!$A295=CW$7,IF('Copy &amp; Paste Roster Report Here'!$M295="QT",1,0),0)</f>
        <v>0</v>
      </c>
      <c r="CX298" s="123">
        <f>IF('Copy &amp; Paste Roster Report Here'!$A295=CX$7,IF('Copy &amp; Paste Roster Report Here'!$M295="QT",1,0),0)</f>
        <v>0</v>
      </c>
      <c r="CY298" s="123">
        <f>IF('Copy &amp; Paste Roster Report Here'!$A295=CY$7,IF('Copy &amp; Paste Roster Report Here'!$M295="QT",1,0),0)</f>
        <v>0</v>
      </c>
      <c r="CZ298" s="123">
        <f>IF('Copy &amp; Paste Roster Report Here'!$A295=CZ$7,IF('Copy &amp; Paste Roster Report Here'!$M295="QT",1,0),0)</f>
        <v>0</v>
      </c>
      <c r="DA298" s="123">
        <f>IF('Copy &amp; Paste Roster Report Here'!$A295=DA$7,IF('Copy &amp; Paste Roster Report Here'!$M295="QT",1,0),0)</f>
        <v>0</v>
      </c>
      <c r="DB298" s="123">
        <f>IF('Copy &amp; Paste Roster Report Here'!$A295=DB$7,IF('Copy &amp; Paste Roster Report Here'!$M295="QT",1,0),0)</f>
        <v>0</v>
      </c>
      <c r="DC298" s="123">
        <f>IF('Copy &amp; Paste Roster Report Here'!$A295=DC$7,IF('Copy &amp; Paste Roster Report Here'!$M295="QT",1,0),0)</f>
        <v>0</v>
      </c>
      <c r="DD298" s="73">
        <f t="shared" si="75"/>
        <v>0</v>
      </c>
      <c r="DE298" s="124">
        <f>IF('Copy &amp; Paste Roster Report Here'!$A295=DE$7,IF('Copy &amp; Paste Roster Report Here'!$M295="xxxxxxxxxxx",1,0),0)</f>
        <v>0</v>
      </c>
      <c r="DF298" s="124">
        <f>IF('Copy &amp; Paste Roster Report Here'!$A295=DF$7,IF('Copy &amp; Paste Roster Report Here'!$M295="xxxxxxxxxxx",1,0),0)</f>
        <v>0</v>
      </c>
      <c r="DG298" s="124">
        <f>IF('Copy &amp; Paste Roster Report Here'!$A295=DG$7,IF('Copy &amp; Paste Roster Report Here'!$M295="xxxxxxxxxxx",1,0),0)</f>
        <v>0</v>
      </c>
      <c r="DH298" s="124">
        <f>IF('Copy &amp; Paste Roster Report Here'!$A295=DH$7,IF('Copy &amp; Paste Roster Report Here'!$M295="xxxxxxxxxxx",1,0),0)</f>
        <v>0</v>
      </c>
      <c r="DI298" s="124">
        <f>IF('Copy &amp; Paste Roster Report Here'!$A295=DI$7,IF('Copy &amp; Paste Roster Report Here'!$M295="xxxxxxxxxxx",1,0),0)</f>
        <v>0</v>
      </c>
      <c r="DJ298" s="124">
        <f>IF('Copy &amp; Paste Roster Report Here'!$A295=DJ$7,IF('Copy &amp; Paste Roster Report Here'!$M295="xxxxxxxxxxx",1,0),0)</f>
        <v>0</v>
      </c>
      <c r="DK298" s="124">
        <f>IF('Copy &amp; Paste Roster Report Here'!$A295=DK$7,IF('Copy &amp; Paste Roster Report Here'!$M295="xxxxxxxxxxx",1,0),0)</f>
        <v>0</v>
      </c>
      <c r="DL298" s="124">
        <f>IF('Copy &amp; Paste Roster Report Here'!$A295=DL$7,IF('Copy &amp; Paste Roster Report Here'!$M295="xxxxxxxxxxx",1,0),0)</f>
        <v>0</v>
      </c>
      <c r="DM298" s="124">
        <f>IF('Copy &amp; Paste Roster Report Here'!$A295=DM$7,IF('Copy &amp; Paste Roster Report Here'!$M295="xxxxxxxxxxx",1,0),0)</f>
        <v>0</v>
      </c>
      <c r="DN298" s="124">
        <f>IF('Copy &amp; Paste Roster Report Here'!$A295=DN$7,IF('Copy &amp; Paste Roster Report Here'!$M295="xxxxxxxxxxx",1,0),0)</f>
        <v>0</v>
      </c>
      <c r="DO298" s="124">
        <f>IF('Copy &amp; Paste Roster Report Here'!$A295=DO$7,IF('Copy &amp; Paste Roster Report Here'!$M295="xxxxxxxxxxx",1,0),0)</f>
        <v>0</v>
      </c>
      <c r="DP298" s="125">
        <f t="shared" si="76"/>
        <v>0</v>
      </c>
      <c r="DQ298" s="126">
        <f t="shared" si="77"/>
        <v>0</v>
      </c>
    </row>
    <row r="299" spans="1:121" x14ac:dyDescent="0.25">
      <c r="A299" s="111">
        <f t="shared" si="63"/>
        <v>0</v>
      </c>
      <c r="B299" s="111">
        <f t="shared" si="64"/>
        <v>0</v>
      </c>
      <c r="C299" s="112">
        <f>+('Copy &amp; Paste Roster Report Here'!$P296-'Copy &amp; Paste Roster Report Here'!$O296)/30</f>
        <v>0</v>
      </c>
      <c r="D299" s="112">
        <f>+('Copy &amp; Paste Roster Report Here'!$P296-'Copy &amp; Paste Roster Report Here'!$O296)</f>
        <v>0</v>
      </c>
      <c r="E299" s="111">
        <f>'Copy &amp; Paste Roster Report Here'!N296</f>
        <v>0</v>
      </c>
      <c r="F299" s="111" t="str">
        <f t="shared" si="65"/>
        <v>N</v>
      </c>
      <c r="G299" s="111">
        <f>'Copy &amp; Paste Roster Report Here'!R296</f>
        <v>0</v>
      </c>
      <c r="H299" s="113">
        <f t="shared" si="66"/>
        <v>0</v>
      </c>
      <c r="I299" s="112">
        <f>IF(F299="N",$F$5-'Copy &amp; Paste Roster Report Here'!O296,+'Copy &amp; Paste Roster Report Here'!Q296-'Copy &amp; Paste Roster Report Here'!O296)</f>
        <v>0</v>
      </c>
      <c r="J299" s="114">
        <f t="shared" si="67"/>
        <v>0</v>
      </c>
      <c r="K299" s="114">
        <f t="shared" si="68"/>
        <v>0</v>
      </c>
      <c r="L299" s="115">
        <f>'Copy &amp; Paste Roster Report Here'!F296</f>
        <v>0</v>
      </c>
      <c r="M299" s="116">
        <f t="shared" si="69"/>
        <v>0</v>
      </c>
      <c r="N299" s="117">
        <f>IF('Copy &amp; Paste Roster Report Here'!$A296='Analytical Tests'!N$7,IF($F299="Y",+$H299*N$6,0),0)</f>
        <v>0</v>
      </c>
      <c r="O299" s="117">
        <f>IF('Copy &amp; Paste Roster Report Here'!$A296='Analytical Tests'!O$7,IF($F299="Y",+$H299*O$6,0),0)</f>
        <v>0</v>
      </c>
      <c r="P299" s="117">
        <f>IF('Copy &amp; Paste Roster Report Here'!$A296='Analytical Tests'!P$7,IF($F299="Y",+$H299*P$6,0),0)</f>
        <v>0</v>
      </c>
      <c r="Q299" s="117">
        <f>IF('Copy &amp; Paste Roster Report Here'!$A296='Analytical Tests'!Q$7,IF($F299="Y",+$H299*Q$6,0),0)</f>
        <v>0</v>
      </c>
      <c r="R299" s="117">
        <f>IF('Copy &amp; Paste Roster Report Here'!$A296='Analytical Tests'!R$7,IF($F299="Y",+$H299*R$6,0),0)</f>
        <v>0</v>
      </c>
      <c r="S299" s="117">
        <f>IF('Copy &amp; Paste Roster Report Here'!$A296='Analytical Tests'!S$7,IF($F299="Y",+$H299*S$6,0),0)</f>
        <v>0</v>
      </c>
      <c r="T299" s="117">
        <f>IF('Copy &amp; Paste Roster Report Here'!$A296='Analytical Tests'!T$7,IF($F299="Y",+$H299*T$6,0),0)</f>
        <v>0</v>
      </c>
      <c r="U299" s="117">
        <f>IF('Copy &amp; Paste Roster Report Here'!$A296='Analytical Tests'!U$7,IF($F299="Y",+$H299*U$6,0),0)</f>
        <v>0</v>
      </c>
      <c r="V299" s="117">
        <f>IF('Copy &amp; Paste Roster Report Here'!$A296='Analytical Tests'!V$7,IF($F299="Y",+$H299*V$6,0),0)</f>
        <v>0</v>
      </c>
      <c r="W299" s="117">
        <f>IF('Copy &amp; Paste Roster Report Here'!$A296='Analytical Tests'!W$7,IF($F299="Y",+$H299*W$6,0),0)</f>
        <v>0</v>
      </c>
      <c r="X299" s="117">
        <f>IF('Copy &amp; Paste Roster Report Here'!$A296='Analytical Tests'!X$7,IF($F299="Y",+$H299*X$6,0),0)</f>
        <v>0</v>
      </c>
      <c r="Y299" s="117" t="b">
        <f>IF('Copy &amp; Paste Roster Report Here'!$A296='Analytical Tests'!Y$7,IF($F299="N",IF($J299&gt;=$C299,Y$6,+($I299/$D299)*Y$6),0))</f>
        <v>0</v>
      </c>
      <c r="Z299" s="117" t="b">
        <f>IF('Copy &amp; Paste Roster Report Here'!$A296='Analytical Tests'!Z$7,IF($F299="N",IF($J299&gt;=$C299,Z$6,+($I299/$D299)*Z$6),0))</f>
        <v>0</v>
      </c>
      <c r="AA299" s="117" t="b">
        <f>IF('Copy &amp; Paste Roster Report Here'!$A296='Analytical Tests'!AA$7,IF($F299="N",IF($J299&gt;=$C299,AA$6,+($I299/$D299)*AA$6),0))</f>
        <v>0</v>
      </c>
      <c r="AB299" s="117" t="b">
        <f>IF('Copy &amp; Paste Roster Report Here'!$A296='Analytical Tests'!AB$7,IF($F299="N",IF($J299&gt;=$C299,AB$6,+($I299/$D299)*AB$6),0))</f>
        <v>0</v>
      </c>
      <c r="AC299" s="117" t="b">
        <f>IF('Copy &amp; Paste Roster Report Here'!$A296='Analytical Tests'!AC$7,IF($F299="N",IF($J299&gt;=$C299,AC$6,+($I299/$D299)*AC$6),0))</f>
        <v>0</v>
      </c>
      <c r="AD299" s="117" t="b">
        <f>IF('Copy &amp; Paste Roster Report Here'!$A296='Analytical Tests'!AD$7,IF($F299="N",IF($J299&gt;=$C299,AD$6,+($I299/$D299)*AD$6),0))</f>
        <v>0</v>
      </c>
      <c r="AE299" s="117" t="b">
        <f>IF('Copy &amp; Paste Roster Report Here'!$A296='Analytical Tests'!AE$7,IF($F299="N",IF($J299&gt;=$C299,AE$6,+($I299/$D299)*AE$6),0))</f>
        <v>0</v>
      </c>
      <c r="AF299" s="117" t="b">
        <f>IF('Copy &amp; Paste Roster Report Here'!$A296='Analytical Tests'!AF$7,IF($F299="N",IF($J299&gt;=$C299,AF$6,+($I299/$D299)*AF$6),0))</f>
        <v>0</v>
      </c>
      <c r="AG299" s="117" t="b">
        <f>IF('Copy &amp; Paste Roster Report Here'!$A296='Analytical Tests'!AG$7,IF($F299="N",IF($J299&gt;=$C299,AG$6,+($I299/$D299)*AG$6),0))</f>
        <v>0</v>
      </c>
      <c r="AH299" s="117" t="b">
        <f>IF('Copy &amp; Paste Roster Report Here'!$A296='Analytical Tests'!AH$7,IF($F299="N",IF($J299&gt;=$C299,AH$6,+($I299/$D299)*AH$6),0))</f>
        <v>0</v>
      </c>
      <c r="AI299" s="117" t="b">
        <f>IF('Copy &amp; Paste Roster Report Here'!$A296='Analytical Tests'!AI$7,IF($F299="N",IF($J299&gt;=$C299,AI$6,+($I299/$D299)*AI$6),0))</f>
        <v>0</v>
      </c>
      <c r="AJ299" s="79"/>
      <c r="AK299" s="118">
        <f>IF('Copy &amp; Paste Roster Report Here'!$A296=AK$7,IF('Copy &amp; Paste Roster Report Here'!$M296="FT",1,0),0)</f>
        <v>0</v>
      </c>
      <c r="AL299" s="118">
        <f>IF('Copy &amp; Paste Roster Report Here'!$A296=AL$7,IF('Copy &amp; Paste Roster Report Here'!$M296="FT",1,0),0)</f>
        <v>0</v>
      </c>
      <c r="AM299" s="118">
        <f>IF('Copy &amp; Paste Roster Report Here'!$A296=AM$7,IF('Copy &amp; Paste Roster Report Here'!$M296="FT",1,0),0)</f>
        <v>0</v>
      </c>
      <c r="AN299" s="118">
        <f>IF('Copy &amp; Paste Roster Report Here'!$A296=AN$7,IF('Copy &amp; Paste Roster Report Here'!$M296="FT",1,0),0)</f>
        <v>0</v>
      </c>
      <c r="AO299" s="118">
        <f>IF('Copy &amp; Paste Roster Report Here'!$A296=AO$7,IF('Copy &amp; Paste Roster Report Here'!$M296="FT",1,0),0)</f>
        <v>0</v>
      </c>
      <c r="AP299" s="118">
        <f>IF('Copy &amp; Paste Roster Report Here'!$A296=AP$7,IF('Copy &amp; Paste Roster Report Here'!$M296="FT",1,0),0)</f>
        <v>0</v>
      </c>
      <c r="AQ299" s="118">
        <f>IF('Copy &amp; Paste Roster Report Here'!$A296=AQ$7,IF('Copy &amp; Paste Roster Report Here'!$M296="FT",1,0),0)</f>
        <v>0</v>
      </c>
      <c r="AR299" s="118">
        <f>IF('Copy &amp; Paste Roster Report Here'!$A296=AR$7,IF('Copy &amp; Paste Roster Report Here'!$M296="FT",1,0),0)</f>
        <v>0</v>
      </c>
      <c r="AS299" s="118">
        <f>IF('Copy &amp; Paste Roster Report Here'!$A296=AS$7,IF('Copy &amp; Paste Roster Report Here'!$M296="FT",1,0),0)</f>
        <v>0</v>
      </c>
      <c r="AT299" s="118">
        <f>IF('Copy &amp; Paste Roster Report Here'!$A296=AT$7,IF('Copy &amp; Paste Roster Report Here'!$M296="FT",1,0),0)</f>
        <v>0</v>
      </c>
      <c r="AU299" s="118">
        <f>IF('Copy &amp; Paste Roster Report Here'!$A296=AU$7,IF('Copy &amp; Paste Roster Report Here'!$M296="FT",1,0),0)</f>
        <v>0</v>
      </c>
      <c r="AV299" s="73">
        <f t="shared" si="70"/>
        <v>0</v>
      </c>
      <c r="AW299" s="119">
        <f>IF('Copy &amp; Paste Roster Report Here'!$A296=AW$7,IF('Copy &amp; Paste Roster Report Here'!$M296="HT",1,0),0)</f>
        <v>0</v>
      </c>
      <c r="AX299" s="119">
        <f>IF('Copy &amp; Paste Roster Report Here'!$A296=AX$7,IF('Copy &amp; Paste Roster Report Here'!$M296="HT",1,0),0)</f>
        <v>0</v>
      </c>
      <c r="AY299" s="119">
        <f>IF('Copy &amp; Paste Roster Report Here'!$A296=AY$7,IF('Copy &amp; Paste Roster Report Here'!$M296="HT",1,0),0)</f>
        <v>0</v>
      </c>
      <c r="AZ299" s="119">
        <f>IF('Copy &amp; Paste Roster Report Here'!$A296=AZ$7,IF('Copy &amp; Paste Roster Report Here'!$M296="HT",1,0),0)</f>
        <v>0</v>
      </c>
      <c r="BA299" s="119">
        <f>IF('Copy &amp; Paste Roster Report Here'!$A296=BA$7,IF('Copy &amp; Paste Roster Report Here'!$M296="HT",1,0),0)</f>
        <v>0</v>
      </c>
      <c r="BB299" s="119">
        <f>IF('Copy &amp; Paste Roster Report Here'!$A296=BB$7,IF('Copy &amp; Paste Roster Report Here'!$M296="HT",1,0),0)</f>
        <v>0</v>
      </c>
      <c r="BC299" s="119">
        <f>IF('Copy &amp; Paste Roster Report Here'!$A296=BC$7,IF('Copy &amp; Paste Roster Report Here'!$M296="HT",1,0),0)</f>
        <v>0</v>
      </c>
      <c r="BD299" s="119">
        <f>IF('Copy &amp; Paste Roster Report Here'!$A296=BD$7,IF('Copy &amp; Paste Roster Report Here'!$M296="HT",1,0),0)</f>
        <v>0</v>
      </c>
      <c r="BE299" s="119">
        <f>IF('Copy &amp; Paste Roster Report Here'!$A296=BE$7,IF('Copy &amp; Paste Roster Report Here'!$M296="HT",1,0),0)</f>
        <v>0</v>
      </c>
      <c r="BF299" s="119">
        <f>IF('Copy &amp; Paste Roster Report Here'!$A296=BF$7,IF('Copy &amp; Paste Roster Report Here'!$M296="HT",1,0),0)</f>
        <v>0</v>
      </c>
      <c r="BG299" s="119">
        <f>IF('Copy &amp; Paste Roster Report Here'!$A296=BG$7,IF('Copy &amp; Paste Roster Report Here'!$M296="HT",1,0),0)</f>
        <v>0</v>
      </c>
      <c r="BH299" s="73">
        <f t="shared" si="71"/>
        <v>0</v>
      </c>
      <c r="BI299" s="120">
        <f>IF('Copy &amp; Paste Roster Report Here'!$A296=BI$7,IF('Copy &amp; Paste Roster Report Here'!$M296="MT",1,0),0)</f>
        <v>0</v>
      </c>
      <c r="BJ299" s="120">
        <f>IF('Copy &amp; Paste Roster Report Here'!$A296=BJ$7,IF('Copy &amp; Paste Roster Report Here'!$M296="MT",1,0),0)</f>
        <v>0</v>
      </c>
      <c r="BK299" s="120">
        <f>IF('Copy &amp; Paste Roster Report Here'!$A296=BK$7,IF('Copy &amp; Paste Roster Report Here'!$M296="MT",1,0),0)</f>
        <v>0</v>
      </c>
      <c r="BL299" s="120">
        <f>IF('Copy &amp; Paste Roster Report Here'!$A296=BL$7,IF('Copy &amp; Paste Roster Report Here'!$M296="MT",1,0),0)</f>
        <v>0</v>
      </c>
      <c r="BM299" s="120">
        <f>IF('Copy &amp; Paste Roster Report Here'!$A296=BM$7,IF('Copy &amp; Paste Roster Report Here'!$M296="MT",1,0),0)</f>
        <v>0</v>
      </c>
      <c r="BN299" s="120">
        <f>IF('Copy &amp; Paste Roster Report Here'!$A296=BN$7,IF('Copy &amp; Paste Roster Report Here'!$M296="MT",1,0),0)</f>
        <v>0</v>
      </c>
      <c r="BO299" s="120">
        <f>IF('Copy &amp; Paste Roster Report Here'!$A296=BO$7,IF('Copy &amp; Paste Roster Report Here'!$M296="MT",1,0),0)</f>
        <v>0</v>
      </c>
      <c r="BP299" s="120">
        <f>IF('Copy &amp; Paste Roster Report Here'!$A296=BP$7,IF('Copy &amp; Paste Roster Report Here'!$M296="MT",1,0),0)</f>
        <v>0</v>
      </c>
      <c r="BQ299" s="120">
        <f>IF('Copy &amp; Paste Roster Report Here'!$A296=BQ$7,IF('Copy &amp; Paste Roster Report Here'!$M296="MT",1,0),0)</f>
        <v>0</v>
      </c>
      <c r="BR299" s="120">
        <f>IF('Copy &amp; Paste Roster Report Here'!$A296=BR$7,IF('Copy &amp; Paste Roster Report Here'!$M296="MT",1,0),0)</f>
        <v>0</v>
      </c>
      <c r="BS299" s="120">
        <f>IF('Copy &amp; Paste Roster Report Here'!$A296=BS$7,IF('Copy &amp; Paste Roster Report Here'!$M296="MT",1,0),0)</f>
        <v>0</v>
      </c>
      <c r="BT299" s="73">
        <f t="shared" si="72"/>
        <v>0</v>
      </c>
      <c r="BU299" s="121">
        <f>IF('Copy &amp; Paste Roster Report Here'!$A296=BU$7,IF('Copy &amp; Paste Roster Report Here'!$M296="fy",1,0),0)</f>
        <v>0</v>
      </c>
      <c r="BV299" s="121">
        <f>IF('Copy &amp; Paste Roster Report Here'!$A296=BV$7,IF('Copy &amp; Paste Roster Report Here'!$M296="fy",1,0),0)</f>
        <v>0</v>
      </c>
      <c r="BW299" s="121">
        <f>IF('Copy &amp; Paste Roster Report Here'!$A296=BW$7,IF('Copy &amp; Paste Roster Report Here'!$M296="fy",1,0),0)</f>
        <v>0</v>
      </c>
      <c r="BX299" s="121">
        <f>IF('Copy &amp; Paste Roster Report Here'!$A296=BX$7,IF('Copy &amp; Paste Roster Report Here'!$M296="fy",1,0),0)</f>
        <v>0</v>
      </c>
      <c r="BY299" s="121">
        <f>IF('Copy &amp; Paste Roster Report Here'!$A296=BY$7,IF('Copy &amp; Paste Roster Report Here'!$M296="fy",1,0),0)</f>
        <v>0</v>
      </c>
      <c r="BZ299" s="121">
        <f>IF('Copy &amp; Paste Roster Report Here'!$A296=BZ$7,IF('Copy &amp; Paste Roster Report Here'!$M296="fy",1,0),0)</f>
        <v>0</v>
      </c>
      <c r="CA299" s="121">
        <f>IF('Copy &amp; Paste Roster Report Here'!$A296=CA$7,IF('Copy &amp; Paste Roster Report Here'!$M296="fy",1,0),0)</f>
        <v>0</v>
      </c>
      <c r="CB299" s="121">
        <f>IF('Copy &amp; Paste Roster Report Here'!$A296=CB$7,IF('Copy &amp; Paste Roster Report Here'!$M296="fy",1,0),0)</f>
        <v>0</v>
      </c>
      <c r="CC299" s="121">
        <f>IF('Copy &amp; Paste Roster Report Here'!$A296=CC$7,IF('Copy &amp; Paste Roster Report Here'!$M296="fy",1,0),0)</f>
        <v>0</v>
      </c>
      <c r="CD299" s="121">
        <f>IF('Copy &amp; Paste Roster Report Here'!$A296=CD$7,IF('Copy &amp; Paste Roster Report Here'!$M296="fy",1,0),0)</f>
        <v>0</v>
      </c>
      <c r="CE299" s="121">
        <f>IF('Copy &amp; Paste Roster Report Here'!$A296=CE$7,IF('Copy &amp; Paste Roster Report Here'!$M296="fy",1,0),0)</f>
        <v>0</v>
      </c>
      <c r="CF299" s="73">
        <f t="shared" si="73"/>
        <v>0</v>
      </c>
      <c r="CG299" s="122">
        <f>IF('Copy &amp; Paste Roster Report Here'!$A296=CG$7,IF('Copy &amp; Paste Roster Report Here'!$M296="RH",1,0),0)</f>
        <v>0</v>
      </c>
      <c r="CH299" s="122">
        <f>IF('Copy &amp; Paste Roster Report Here'!$A296=CH$7,IF('Copy &amp; Paste Roster Report Here'!$M296="RH",1,0),0)</f>
        <v>0</v>
      </c>
      <c r="CI299" s="122">
        <f>IF('Copy &amp; Paste Roster Report Here'!$A296=CI$7,IF('Copy &amp; Paste Roster Report Here'!$M296="RH",1,0),0)</f>
        <v>0</v>
      </c>
      <c r="CJ299" s="122">
        <f>IF('Copy &amp; Paste Roster Report Here'!$A296=CJ$7,IF('Copy &amp; Paste Roster Report Here'!$M296="RH",1,0),0)</f>
        <v>0</v>
      </c>
      <c r="CK299" s="122">
        <f>IF('Copy &amp; Paste Roster Report Here'!$A296=CK$7,IF('Copy &amp; Paste Roster Report Here'!$M296="RH",1,0),0)</f>
        <v>0</v>
      </c>
      <c r="CL299" s="122">
        <f>IF('Copy &amp; Paste Roster Report Here'!$A296=CL$7,IF('Copy &amp; Paste Roster Report Here'!$M296="RH",1,0),0)</f>
        <v>0</v>
      </c>
      <c r="CM299" s="122">
        <f>IF('Copy &amp; Paste Roster Report Here'!$A296=CM$7,IF('Copy &amp; Paste Roster Report Here'!$M296="RH",1,0),0)</f>
        <v>0</v>
      </c>
      <c r="CN299" s="122">
        <f>IF('Copy &amp; Paste Roster Report Here'!$A296=CN$7,IF('Copy &amp; Paste Roster Report Here'!$M296="RH",1,0),0)</f>
        <v>0</v>
      </c>
      <c r="CO299" s="122">
        <f>IF('Copy &amp; Paste Roster Report Here'!$A296=CO$7,IF('Copy &amp; Paste Roster Report Here'!$M296="RH",1,0),0)</f>
        <v>0</v>
      </c>
      <c r="CP299" s="122">
        <f>IF('Copy &amp; Paste Roster Report Here'!$A296=CP$7,IF('Copy &amp; Paste Roster Report Here'!$M296="RH",1,0),0)</f>
        <v>0</v>
      </c>
      <c r="CQ299" s="122">
        <f>IF('Copy &amp; Paste Roster Report Here'!$A296=CQ$7,IF('Copy &amp; Paste Roster Report Here'!$M296="RH",1,0),0)</f>
        <v>0</v>
      </c>
      <c r="CR299" s="73">
        <f t="shared" si="74"/>
        <v>0</v>
      </c>
      <c r="CS299" s="123">
        <f>IF('Copy &amp; Paste Roster Report Here'!$A296=CS$7,IF('Copy &amp; Paste Roster Report Here'!$M296="QT",1,0),0)</f>
        <v>0</v>
      </c>
      <c r="CT299" s="123">
        <f>IF('Copy &amp; Paste Roster Report Here'!$A296=CT$7,IF('Copy &amp; Paste Roster Report Here'!$M296="QT",1,0),0)</f>
        <v>0</v>
      </c>
      <c r="CU299" s="123">
        <f>IF('Copy &amp; Paste Roster Report Here'!$A296=CU$7,IF('Copy &amp; Paste Roster Report Here'!$M296="QT",1,0),0)</f>
        <v>0</v>
      </c>
      <c r="CV299" s="123">
        <f>IF('Copy &amp; Paste Roster Report Here'!$A296=CV$7,IF('Copy &amp; Paste Roster Report Here'!$M296="QT",1,0),0)</f>
        <v>0</v>
      </c>
      <c r="CW299" s="123">
        <f>IF('Copy &amp; Paste Roster Report Here'!$A296=CW$7,IF('Copy &amp; Paste Roster Report Here'!$M296="QT",1,0),0)</f>
        <v>0</v>
      </c>
      <c r="CX299" s="123">
        <f>IF('Copy &amp; Paste Roster Report Here'!$A296=CX$7,IF('Copy &amp; Paste Roster Report Here'!$M296="QT",1,0),0)</f>
        <v>0</v>
      </c>
      <c r="CY299" s="123">
        <f>IF('Copy &amp; Paste Roster Report Here'!$A296=CY$7,IF('Copy &amp; Paste Roster Report Here'!$M296="QT",1,0),0)</f>
        <v>0</v>
      </c>
      <c r="CZ299" s="123">
        <f>IF('Copy &amp; Paste Roster Report Here'!$A296=CZ$7,IF('Copy &amp; Paste Roster Report Here'!$M296="QT",1,0),0)</f>
        <v>0</v>
      </c>
      <c r="DA299" s="123">
        <f>IF('Copy &amp; Paste Roster Report Here'!$A296=DA$7,IF('Copy &amp; Paste Roster Report Here'!$M296="QT",1,0),0)</f>
        <v>0</v>
      </c>
      <c r="DB299" s="123">
        <f>IF('Copy &amp; Paste Roster Report Here'!$A296=DB$7,IF('Copy &amp; Paste Roster Report Here'!$M296="QT",1,0),0)</f>
        <v>0</v>
      </c>
      <c r="DC299" s="123">
        <f>IF('Copy &amp; Paste Roster Report Here'!$A296=DC$7,IF('Copy &amp; Paste Roster Report Here'!$M296="QT",1,0),0)</f>
        <v>0</v>
      </c>
      <c r="DD299" s="73">
        <f t="shared" si="75"/>
        <v>0</v>
      </c>
      <c r="DE299" s="124">
        <f>IF('Copy &amp; Paste Roster Report Here'!$A296=DE$7,IF('Copy &amp; Paste Roster Report Here'!$M296="xxxxxxxxxxx",1,0),0)</f>
        <v>0</v>
      </c>
      <c r="DF299" s="124">
        <f>IF('Copy &amp; Paste Roster Report Here'!$A296=DF$7,IF('Copy &amp; Paste Roster Report Here'!$M296="xxxxxxxxxxx",1,0),0)</f>
        <v>0</v>
      </c>
      <c r="DG299" s="124">
        <f>IF('Copy &amp; Paste Roster Report Here'!$A296=DG$7,IF('Copy &amp; Paste Roster Report Here'!$M296="xxxxxxxxxxx",1,0),0)</f>
        <v>0</v>
      </c>
      <c r="DH299" s="124">
        <f>IF('Copy &amp; Paste Roster Report Here'!$A296=DH$7,IF('Copy &amp; Paste Roster Report Here'!$M296="xxxxxxxxxxx",1,0),0)</f>
        <v>0</v>
      </c>
      <c r="DI299" s="124">
        <f>IF('Copy &amp; Paste Roster Report Here'!$A296=DI$7,IF('Copy &amp; Paste Roster Report Here'!$M296="xxxxxxxxxxx",1,0),0)</f>
        <v>0</v>
      </c>
      <c r="DJ299" s="124">
        <f>IF('Copy &amp; Paste Roster Report Here'!$A296=DJ$7,IF('Copy &amp; Paste Roster Report Here'!$M296="xxxxxxxxxxx",1,0),0)</f>
        <v>0</v>
      </c>
      <c r="DK299" s="124">
        <f>IF('Copy &amp; Paste Roster Report Here'!$A296=DK$7,IF('Copy &amp; Paste Roster Report Here'!$M296="xxxxxxxxxxx",1,0),0)</f>
        <v>0</v>
      </c>
      <c r="DL299" s="124">
        <f>IF('Copy &amp; Paste Roster Report Here'!$A296=DL$7,IF('Copy &amp; Paste Roster Report Here'!$M296="xxxxxxxxxxx",1,0),0)</f>
        <v>0</v>
      </c>
      <c r="DM299" s="124">
        <f>IF('Copy &amp; Paste Roster Report Here'!$A296=DM$7,IF('Copy &amp; Paste Roster Report Here'!$M296="xxxxxxxxxxx",1,0),0)</f>
        <v>0</v>
      </c>
      <c r="DN299" s="124">
        <f>IF('Copy &amp; Paste Roster Report Here'!$A296=DN$7,IF('Copy &amp; Paste Roster Report Here'!$M296="xxxxxxxxxxx",1,0),0)</f>
        <v>0</v>
      </c>
      <c r="DO299" s="124">
        <f>IF('Copy &amp; Paste Roster Report Here'!$A296=DO$7,IF('Copy &amp; Paste Roster Report Here'!$M296="xxxxxxxxxxx",1,0),0)</f>
        <v>0</v>
      </c>
      <c r="DP299" s="125">
        <f t="shared" si="76"/>
        <v>0</v>
      </c>
      <c r="DQ299" s="126">
        <f t="shared" si="77"/>
        <v>0</v>
      </c>
    </row>
    <row r="300" spans="1:121" x14ac:dyDescent="0.25">
      <c r="A300" s="111">
        <f t="shared" si="63"/>
        <v>0</v>
      </c>
      <c r="B300" s="111">
        <f t="shared" si="64"/>
        <v>0</v>
      </c>
      <c r="C300" s="112">
        <f>+('Copy &amp; Paste Roster Report Here'!$P297-'Copy &amp; Paste Roster Report Here'!$O297)/30</f>
        <v>0</v>
      </c>
      <c r="D300" s="112">
        <f>+('Copy &amp; Paste Roster Report Here'!$P297-'Copy &amp; Paste Roster Report Here'!$O297)</f>
        <v>0</v>
      </c>
      <c r="E300" s="111">
        <f>'Copy &amp; Paste Roster Report Here'!N297</f>
        <v>0</v>
      </c>
      <c r="F300" s="111" t="str">
        <f t="shared" si="65"/>
        <v>N</v>
      </c>
      <c r="G300" s="111">
        <f>'Copy &amp; Paste Roster Report Here'!R297</f>
        <v>0</v>
      </c>
      <c r="H300" s="113">
        <f t="shared" si="66"/>
        <v>0</v>
      </c>
      <c r="I300" s="112">
        <f>IF(F300="N",$F$5-'Copy &amp; Paste Roster Report Here'!O297,+'Copy &amp; Paste Roster Report Here'!Q297-'Copy &amp; Paste Roster Report Here'!O297)</f>
        <v>0</v>
      </c>
      <c r="J300" s="114">
        <f t="shared" si="67"/>
        <v>0</v>
      </c>
      <c r="K300" s="114">
        <f t="shared" si="68"/>
        <v>0</v>
      </c>
      <c r="L300" s="115">
        <f>'Copy &amp; Paste Roster Report Here'!F297</f>
        <v>0</v>
      </c>
      <c r="M300" s="116">
        <f t="shared" si="69"/>
        <v>0</v>
      </c>
      <c r="N300" s="117">
        <f>IF('Copy &amp; Paste Roster Report Here'!$A297='Analytical Tests'!N$7,IF($F300="Y",+$H300*N$6,0),0)</f>
        <v>0</v>
      </c>
      <c r="O300" s="117">
        <f>IF('Copy &amp; Paste Roster Report Here'!$A297='Analytical Tests'!O$7,IF($F300="Y",+$H300*O$6,0),0)</f>
        <v>0</v>
      </c>
      <c r="P300" s="117">
        <f>IF('Copy &amp; Paste Roster Report Here'!$A297='Analytical Tests'!P$7,IF($F300="Y",+$H300*P$6,0),0)</f>
        <v>0</v>
      </c>
      <c r="Q300" s="117">
        <f>IF('Copy &amp; Paste Roster Report Here'!$A297='Analytical Tests'!Q$7,IF($F300="Y",+$H300*Q$6,0),0)</f>
        <v>0</v>
      </c>
      <c r="R300" s="117">
        <f>IF('Copy &amp; Paste Roster Report Here'!$A297='Analytical Tests'!R$7,IF($F300="Y",+$H300*R$6,0),0)</f>
        <v>0</v>
      </c>
      <c r="S300" s="117">
        <f>IF('Copy &amp; Paste Roster Report Here'!$A297='Analytical Tests'!S$7,IF($F300="Y",+$H300*S$6,0),0)</f>
        <v>0</v>
      </c>
      <c r="T300" s="117">
        <f>IF('Copy &amp; Paste Roster Report Here'!$A297='Analytical Tests'!T$7,IF($F300="Y",+$H300*T$6,0),0)</f>
        <v>0</v>
      </c>
      <c r="U300" s="117">
        <f>IF('Copy &amp; Paste Roster Report Here'!$A297='Analytical Tests'!U$7,IF($F300="Y",+$H300*U$6,0),0)</f>
        <v>0</v>
      </c>
      <c r="V300" s="117">
        <f>IF('Copy &amp; Paste Roster Report Here'!$A297='Analytical Tests'!V$7,IF($F300="Y",+$H300*V$6,0),0)</f>
        <v>0</v>
      </c>
      <c r="W300" s="117">
        <f>IF('Copy &amp; Paste Roster Report Here'!$A297='Analytical Tests'!W$7,IF($F300="Y",+$H300*W$6,0),0)</f>
        <v>0</v>
      </c>
      <c r="X300" s="117">
        <f>IF('Copy &amp; Paste Roster Report Here'!$A297='Analytical Tests'!X$7,IF($F300="Y",+$H300*X$6,0),0)</f>
        <v>0</v>
      </c>
      <c r="Y300" s="117" t="b">
        <f>IF('Copy &amp; Paste Roster Report Here'!$A297='Analytical Tests'!Y$7,IF($F300="N",IF($J300&gt;=$C300,Y$6,+($I300/$D300)*Y$6),0))</f>
        <v>0</v>
      </c>
      <c r="Z300" s="117" t="b">
        <f>IF('Copy &amp; Paste Roster Report Here'!$A297='Analytical Tests'!Z$7,IF($F300="N",IF($J300&gt;=$C300,Z$6,+($I300/$D300)*Z$6),0))</f>
        <v>0</v>
      </c>
      <c r="AA300" s="117" t="b">
        <f>IF('Copy &amp; Paste Roster Report Here'!$A297='Analytical Tests'!AA$7,IF($F300="N",IF($J300&gt;=$C300,AA$6,+($I300/$D300)*AA$6),0))</f>
        <v>0</v>
      </c>
      <c r="AB300" s="117" t="b">
        <f>IF('Copy &amp; Paste Roster Report Here'!$A297='Analytical Tests'!AB$7,IF($F300="N",IF($J300&gt;=$C300,AB$6,+($I300/$D300)*AB$6),0))</f>
        <v>0</v>
      </c>
      <c r="AC300" s="117" t="b">
        <f>IF('Copy &amp; Paste Roster Report Here'!$A297='Analytical Tests'!AC$7,IF($F300="N",IF($J300&gt;=$C300,AC$6,+($I300/$D300)*AC$6),0))</f>
        <v>0</v>
      </c>
      <c r="AD300" s="117" t="b">
        <f>IF('Copy &amp; Paste Roster Report Here'!$A297='Analytical Tests'!AD$7,IF($F300="N",IF($J300&gt;=$C300,AD$6,+($I300/$D300)*AD$6),0))</f>
        <v>0</v>
      </c>
      <c r="AE300" s="117" t="b">
        <f>IF('Copy &amp; Paste Roster Report Here'!$A297='Analytical Tests'!AE$7,IF($F300="N",IF($J300&gt;=$C300,AE$6,+($I300/$D300)*AE$6),0))</f>
        <v>0</v>
      </c>
      <c r="AF300" s="117" t="b">
        <f>IF('Copy &amp; Paste Roster Report Here'!$A297='Analytical Tests'!AF$7,IF($F300="N",IF($J300&gt;=$C300,AF$6,+($I300/$D300)*AF$6),0))</f>
        <v>0</v>
      </c>
      <c r="AG300" s="117" t="b">
        <f>IF('Copy &amp; Paste Roster Report Here'!$A297='Analytical Tests'!AG$7,IF($F300="N",IF($J300&gt;=$C300,AG$6,+($I300/$D300)*AG$6),0))</f>
        <v>0</v>
      </c>
      <c r="AH300" s="117" t="b">
        <f>IF('Copy &amp; Paste Roster Report Here'!$A297='Analytical Tests'!AH$7,IF($F300="N",IF($J300&gt;=$C300,AH$6,+($I300/$D300)*AH$6),0))</f>
        <v>0</v>
      </c>
      <c r="AI300" s="117" t="b">
        <f>IF('Copy &amp; Paste Roster Report Here'!$A297='Analytical Tests'!AI$7,IF($F300="N",IF($J300&gt;=$C300,AI$6,+($I300/$D300)*AI$6),0))</f>
        <v>0</v>
      </c>
      <c r="AJ300" s="79"/>
      <c r="AK300" s="118">
        <f>IF('Copy &amp; Paste Roster Report Here'!$A297=AK$7,IF('Copy &amp; Paste Roster Report Here'!$M297="FT",1,0),0)</f>
        <v>0</v>
      </c>
      <c r="AL300" s="118">
        <f>IF('Copy &amp; Paste Roster Report Here'!$A297=AL$7,IF('Copy &amp; Paste Roster Report Here'!$M297="FT",1,0),0)</f>
        <v>0</v>
      </c>
      <c r="AM300" s="118">
        <f>IF('Copy &amp; Paste Roster Report Here'!$A297=AM$7,IF('Copy &amp; Paste Roster Report Here'!$M297="FT",1,0),0)</f>
        <v>0</v>
      </c>
      <c r="AN300" s="118">
        <f>IF('Copy &amp; Paste Roster Report Here'!$A297=AN$7,IF('Copy &amp; Paste Roster Report Here'!$M297="FT",1,0),0)</f>
        <v>0</v>
      </c>
      <c r="AO300" s="118">
        <f>IF('Copy &amp; Paste Roster Report Here'!$A297=AO$7,IF('Copy &amp; Paste Roster Report Here'!$M297="FT",1,0),0)</f>
        <v>0</v>
      </c>
      <c r="AP300" s="118">
        <f>IF('Copy &amp; Paste Roster Report Here'!$A297=AP$7,IF('Copy &amp; Paste Roster Report Here'!$M297="FT",1,0),0)</f>
        <v>0</v>
      </c>
      <c r="AQ300" s="118">
        <f>IF('Copy &amp; Paste Roster Report Here'!$A297=AQ$7,IF('Copy &amp; Paste Roster Report Here'!$M297="FT",1,0),0)</f>
        <v>0</v>
      </c>
      <c r="AR300" s="118">
        <f>IF('Copy &amp; Paste Roster Report Here'!$A297=AR$7,IF('Copy &amp; Paste Roster Report Here'!$M297="FT",1,0),0)</f>
        <v>0</v>
      </c>
      <c r="AS300" s="118">
        <f>IF('Copy &amp; Paste Roster Report Here'!$A297=AS$7,IF('Copy &amp; Paste Roster Report Here'!$M297="FT",1,0),0)</f>
        <v>0</v>
      </c>
      <c r="AT300" s="118">
        <f>IF('Copy &amp; Paste Roster Report Here'!$A297=AT$7,IF('Copy &amp; Paste Roster Report Here'!$M297="FT",1,0),0)</f>
        <v>0</v>
      </c>
      <c r="AU300" s="118">
        <f>IF('Copy &amp; Paste Roster Report Here'!$A297=AU$7,IF('Copy &amp; Paste Roster Report Here'!$M297="FT",1,0),0)</f>
        <v>0</v>
      </c>
      <c r="AV300" s="73">
        <f t="shared" si="70"/>
        <v>0</v>
      </c>
      <c r="AW300" s="119">
        <f>IF('Copy &amp; Paste Roster Report Here'!$A297=AW$7,IF('Copy &amp; Paste Roster Report Here'!$M297="HT",1,0),0)</f>
        <v>0</v>
      </c>
      <c r="AX300" s="119">
        <f>IF('Copy &amp; Paste Roster Report Here'!$A297=AX$7,IF('Copy &amp; Paste Roster Report Here'!$M297="HT",1,0),0)</f>
        <v>0</v>
      </c>
      <c r="AY300" s="119">
        <f>IF('Copy &amp; Paste Roster Report Here'!$A297=AY$7,IF('Copy &amp; Paste Roster Report Here'!$M297="HT",1,0),0)</f>
        <v>0</v>
      </c>
      <c r="AZ300" s="119">
        <f>IF('Copy &amp; Paste Roster Report Here'!$A297=AZ$7,IF('Copy &amp; Paste Roster Report Here'!$M297="HT",1,0),0)</f>
        <v>0</v>
      </c>
      <c r="BA300" s="119">
        <f>IF('Copy &amp; Paste Roster Report Here'!$A297=BA$7,IF('Copy &amp; Paste Roster Report Here'!$M297="HT",1,0),0)</f>
        <v>0</v>
      </c>
      <c r="BB300" s="119">
        <f>IF('Copy &amp; Paste Roster Report Here'!$A297=BB$7,IF('Copy &amp; Paste Roster Report Here'!$M297="HT",1,0),0)</f>
        <v>0</v>
      </c>
      <c r="BC300" s="119">
        <f>IF('Copy &amp; Paste Roster Report Here'!$A297=BC$7,IF('Copy &amp; Paste Roster Report Here'!$M297="HT",1,0),0)</f>
        <v>0</v>
      </c>
      <c r="BD300" s="119">
        <f>IF('Copy &amp; Paste Roster Report Here'!$A297=BD$7,IF('Copy &amp; Paste Roster Report Here'!$M297="HT",1,0),0)</f>
        <v>0</v>
      </c>
      <c r="BE300" s="119">
        <f>IF('Copy &amp; Paste Roster Report Here'!$A297=BE$7,IF('Copy &amp; Paste Roster Report Here'!$M297="HT",1,0),0)</f>
        <v>0</v>
      </c>
      <c r="BF300" s="119">
        <f>IF('Copy &amp; Paste Roster Report Here'!$A297=BF$7,IF('Copy &amp; Paste Roster Report Here'!$M297="HT",1,0),0)</f>
        <v>0</v>
      </c>
      <c r="BG300" s="119">
        <f>IF('Copy &amp; Paste Roster Report Here'!$A297=BG$7,IF('Copy &amp; Paste Roster Report Here'!$M297="HT",1,0),0)</f>
        <v>0</v>
      </c>
      <c r="BH300" s="73">
        <f t="shared" si="71"/>
        <v>0</v>
      </c>
      <c r="BI300" s="120">
        <f>IF('Copy &amp; Paste Roster Report Here'!$A297=BI$7,IF('Copy &amp; Paste Roster Report Here'!$M297="MT",1,0),0)</f>
        <v>0</v>
      </c>
      <c r="BJ300" s="120">
        <f>IF('Copy &amp; Paste Roster Report Here'!$A297=BJ$7,IF('Copy &amp; Paste Roster Report Here'!$M297="MT",1,0),0)</f>
        <v>0</v>
      </c>
      <c r="BK300" s="120">
        <f>IF('Copy &amp; Paste Roster Report Here'!$A297=BK$7,IF('Copy &amp; Paste Roster Report Here'!$M297="MT",1,0),0)</f>
        <v>0</v>
      </c>
      <c r="BL300" s="120">
        <f>IF('Copy &amp; Paste Roster Report Here'!$A297=BL$7,IF('Copy &amp; Paste Roster Report Here'!$M297="MT",1,0),0)</f>
        <v>0</v>
      </c>
      <c r="BM300" s="120">
        <f>IF('Copy &amp; Paste Roster Report Here'!$A297=BM$7,IF('Copy &amp; Paste Roster Report Here'!$M297="MT",1,0),0)</f>
        <v>0</v>
      </c>
      <c r="BN300" s="120">
        <f>IF('Copy &amp; Paste Roster Report Here'!$A297=BN$7,IF('Copy &amp; Paste Roster Report Here'!$M297="MT",1,0),0)</f>
        <v>0</v>
      </c>
      <c r="BO300" s="120">
        <f>IF('Copy &amp; Paste Roster Report Here'!$A297=BO$7,IF('Copy &amp; Paste Roster Report Here'!$M297="MT",1,0),0)</f>
        <v>0</v>
      </c>
      <c r="BP300" s="120">
        <f>IF('Copy &amp; Paste Roster Report Here'!$A297=BP$7,IF('Copy &amp; Paste Roster Report Here'!$M297="MT",1,0),0)</f>
        <v>0</v>
      </c>
      <c r="BQ300" s="120">
        <f>IF('Copy &amp; Paste Roster Report Here'!$A297=BQ$7,IF('Copy &amp; Paste Roster Report Here'!$M297="MT",1,0),0)</f>
        <v>0</v>
      </c>
      <c r="BR300" s="120">
        <f>IF('Copy &amp; Paste Roster Report Here'!$A297=BR$7,IF('Copy &amp; Paste Roster Report Here'!$M297="MT",1,0),0)</f>
        <v>0</v>
      </c>
      <c r="BS300" s="120">
        <f>IF('Copy &amp; Paste Roster Report Here'!$A297=BS$7,IF('Copy &amp; Paste Roster Report Here'!$M297="MT",1,0),0)</f>
        <v>0</v>
      </c>
      <c r="BT300" s="73">
        <f t="shared" si="72"/>
        <v>0</v>
      </c>
      <c r="BU300" s="121">
        <f>IF('Copy &amp; Paste Roster Report Here'!$A297=BU$7,IF('Copy &amp; Paste Roster Report Here'!$M297="fy",1,0),0)</f>
        <v>0</v>
      </c>
      <c r="BV300" s="121">
        <f>IF('Copy &amp; Paste Roster Report Here'!$A297=BV$7,IF('Copy &amp; Paste Roster Report Here'!$M297="fy",1,0),0)</f>
        <v>0</v>
      </c>
      <c r="BW300" s="121">
        <f>IF('Copy &amp; Paste Roster Report Here'!$A297=BW$7,IF('Copy &amp; Paste Roster Report Here'!$M297="fy",1,0),0)</f>
        <v>0</v>
      </c>
      <c r="BX300" s="121">
        <f>IF('Copy &amp; Paste Roster Report Here'!$A297=BX$7,IF('Copy &amp; Paste Roster Report Here'!$M297="fy",1,0),0)</f>
        <v>0</v>
      </c>
      <c r="BY300" s="121">
        <f>IF('Copy &amp; Paste Roster Report Here'!$A297=BY$7,IF('Copy &amp; Paste Roster Report Here'!$M297="fy",1,0),0)</f>
        <v>0</v>
      </c>
      <c r="BZ300" s="121">
        <f>IF('Copy &amp; Paste Roster Report Here'!$A297=BZ$7,IF('Copy &amp; Paste Roster Report Here'!$M297="fy",1,0),0)</f>
        <v>0</v>
      </c>
      <c r="CA300" s="121">
        <f>IF('Copy &amp; Paste Roster Report Here'!$A297=CA$7,IF('Copy &amp; Paste Roster Report Here'!$M297="fy",1,0),0)</f>
        <v>0</v>
      </c>
      <c r="CB300" s="121">
        <f>IF('Copy &amp; Paste Roster Report Here'!$A297=CB$7,IF('Copy &amp; Paste Roster Report Here'!$M297="fy",1,0),0)</f>
        <v>0</v>
      </c>
      <c r="CC300" s="121">
        <f>IF('Copy &amp; Paste Roster Report Here'!$A297=CC$7,IF('Copy &amp; Paste Roster Report Here'!$M297="fy",1,0),0)</f>
        <v>0</v>
      </c>
      <c r="CD300" s="121">
        <f>IF('Copy &amp; Paste Roster Report Here'!$A297=CD$7,IF('Copy &amp; Paste Roster Report Here'!$M297="fy",1,0),0)</f>
        <v>0</v>
      </c>
      <c r="CE300" s="121">
        <f>IF('Copy &amp; Paste Roster Report Here'!$A297=CE$7,IF('Copy &amp; Paste Roster Report Here'!$M297="fy",1,0),0)</f>
        <v>0</v>
      </c>
      <c r="CF300" s="73">
        <f t="shared" si="73"/>
        <v>0</v>
      </c>
      <c r="CG300" s="122">
        <f>IF('Copy &amp; Paste Roster Report Here'!$A297=CG$7,IF('Copy &amp; Paste Roster Report Here'!$M297="RH",1,0),0)</f>
        <v>0</v>
      </c>
      <c r="CH300" s="122">
        <f>IF('Copy &amp; Paste Roster Report Here'!$A297=CH$7,IF('Copy &amp; Paste Roster Report Here'!$M297="RH",1,0),0)</f>
        <v>0</v>
      </c>
      <c r="CI300" s="122">
        <f>IF('Copy &amp; Paste Roster Report Here'!$A297=CI$7,IF('Copy &amp; Paste Roster Report Here'!$M297="RH",1,0),0)</f>
        <v>0</v>
      </c>
      <c r="CJ300" s="122">
        <f>IF('Copy &amp; Paste Roster Report Here'!$A297=CJ$7,IF('Copy &amp; Paste Roster Report Here'!$M297="RH",1,0),0)</f>
        <v>0</v>
      </c>
      <c r="CK300" s="122">
        <f>IF('Copy &amp; Paste Roster Report Here'!$A297=CK$7,IF('Copy &amp; Paste Roster Report Here'!$M297="RH",1,0),0)</f>
        <v>0</v>
      </c>
      <c r="CL300" s="122">
        <f>IF('Copy &amp; Paste Roster Report Here'!$A297=CL$7,IF('Copy &amp; Paste Roster Report Here'!$M297="RH",1,0),0)</f>
        <v>0</v>
      </c>
      <c r="CM300" s="122">
        <f>IF('Copy &amp; Paste Roster Report Here'!$A297=CM$7,IF('Copy &amp; Paste Roster Report Here'!$M297="RH",1,0),0)</f>
        <v>0</v>
      </c>
      <c r="CN300" s="122">
        <f>IF('Copy &amp; Paste Roster Report Here'!$A297=CN$7,IF('Copy &amp; Paste Roster Report Here'!$M297="RH",1,0),0)</f>
        <v>0</v>
      </c>
      <c r="CO300" s="122">
        <f>IF('Copy &amp; Paste Roster Report Here'!$A297=CO$7,IF('Copy &amp; Paste Roster Report Here'!$M297="RH",1,0),0)</f>
        <v>0</v>
      </c>
      <c r="CP300" s="122">
        <f>IF('Copy &amp; Paste Roster Report Here'!$A297=CP$7,IF('Copy &amp; Paste Roster Report Here'!$M297="RH",1,0),0)</f>
        <v>0</v>
      </c>
      <c r="CQ300" s="122">
        <f>IF('Copy &amp; Paste Roster Report Here'!$A297=CQ$7,IF('Copy &amp; Paste Roster Report Here'!$M297="RH",1,0),0)</f>
        <v>0</v>
      </c>
      <c r="CR300" s="73">
        <f t="shared" si="74"/>
        <v>0</v>
      </c>
      <c r="CS300" s="123">
        <f>IF('Copy &amp; Paste Roster Report Here'!$A297=CS$7,IF('Copy &amp; Paste Roster Report Here'!$M297="QT",1,0),0)</f>
        <v>0</v>
      </c>
      <c r="CT300" s="123">
        <f>IF('Copy &amp; Paste Roster Report Here'!$A297=CT$7,IF('Copy &amp; Paste Roster Report Here'!$M297="QT",1,0),0)</f>
        <v>0</v>
      </c>
      <c r="CU300" s="123">
        <f>IF('Copy &amp; Paste Roster Report Here'!$A297=CU$7,IF('Copy &amp; Paste Roster Report Here'!$M297="QT",1,0),0)</f>
        <v>0</v>
      </c>
      <c r="CV300" s="123">
        <f>IF('Copy &amp; Paste Roster Report Here'!$A297=CV$7,IF('Copy &amp; Paste Roster Report Here'!$M297="QT",1,0),0)</f>
        <v>0</v>
      </c>
      <c r="CW300" s="123">
        <f>IF('Copy &amp; Paste Roster Report Here'!$A297=CW$7,IF('Copy &amp; Paste Roster Report Here'!$M297="QT",1,0),0)</f>
        <v>0</v>
      </c>
      <c r="CX300" s="123">
        <f>IF('Copy &amp; Paste Roster Report Here'!$A297=CX$7,IF('Copy &amp; Paste Roster Report Here'!$M297="QT",1,0),0)</f>
        <v>0</v>
      </c>
      <c r="CY300" s="123">
        <f>IF('Copy &amp; Paste Roster Report Here'!$A297=CY$7,IF('Copy &amp; Paste Roster Report Here'!$M297="QT",1,0),0)</f>
        <v>0</v>
      </c>
      <c r="CZ300" s="123">
        <f>IF('Copy &amp; Paste Roster Report Here'!$A297=CZ$7,IF('Copy &amp; Paste Roster Report Here'!$M297="QT",1,0),0)</f>
        <v>0</v>
      </c>
      <c r="DA300" s="123">
        <f>IF('Copy &amp; Paste Roster Report Here'!$A297=DA$7,IF('Copy &amp; Paste Roster Report Here'!$M297="QT",1,0),0)</f>
        <v>0</v>
      </c>
      <c r="DB300" s="123">
        <f>IF('Copy &amp; Paste Roster Report Here'!$A297=DB$7,IF('Copy &amp; Paste Roster Report Here'!$M297="QT",1,0),0)</f>
        <v>0</v>
      </c>
      <c r="DC300" s="123">
        <f>IF('Copy &amp; Paste Roster Report Here'!$A297=DC$7,IF('Copy &amp; Paste Roster Report Here'!$M297="QT",1,0),0)</f>
        <v>0</v>
      </c>
      <c r="DD300" s="73">
        <f t="shared" si="75"/>
        <v>0</v>
      </c>
      <c r="DE300" s="124">
        <f>IF('Copy &amp; Paste Roster Report Here'!$A297=DE$7,IF('Copy &amp; Paste Roster Report Here'!$M297="xxxxxxxxxxx",1,0),0)</f>
        <v>0</v>
      </c>
      <c r="DF300" s="124">
        <f>IF('Copy &amp; Paste Roster Report Here'!$A297=DF$7,IF('Copy &amp; Paste Roster Report Here'!$M297="xxxxxxxxxxx",1,0),0)</f>
        <v>0</v>
      </c>
      <c r="DG300" s="124">
        <f>IF('Copy &amp; Paste Roster Report Here'!$A297=DG$7,IF('Copy &amp; Paste Roster Report Here'!$M297="xxxxxxxxxxx",1,0),0)</f>
        <v>0</v>
      </c>
      <c r="DH300" s="124">
        <f>IF('Copy &amp; Paste Roster Report Here'!$A297=DH$7,IF('Copy &amp; Paste Roster Report Here'!$M297="xxxxxxxxxxx",1,0),0)</f>
        <v>0</v>
      </c>
      <c r="DI300" s="124">
        <f>IF('Copy &amp; Paste Roster Report Here'!$A297=DI$7,IF('Copy &amp; Paste Roster Report Here'!$M297="xxxxxxxxxxx",1,0),0)</f>
        <v>0</v>
      </c>
      <c r="DJ300" s="124">
        <f>IF('Copy &amp; Paste Roster Report Here'!$A297=DJ$7,IF('Copy &amp; Paste Roster Report Here'!$M297="xxxxxxxxxxx",1,0),0)</f>
        <v>0</v>
      </c>
      <c r="DK300" s="124">
        <f>IF('Copy &amp; Paste Roster Report Here'!$A297=DK$7,IF('Copy &amp; Paste Roster Report Here'!$M297="xxxxxxxxxxx",1,0),0)</f>
        <v>0</v>
      </c>
      <c r="DL300" s="124">
        <f>IF('Copy &amp; Paste Roster Report Here'!$A297=DL$7,IF('Copy &amp; Paste Roster Report Here'!$M297="xxxxxxxxxxx",1,0),0)</f>
        <v>0</v>
      </c>
      <c r="DM300" s="124">
        <f>IF('Copy &amp; Paste Roster Report Here'!$A297=DM$7,IF('Copy &amp; Paste Roster Report Here'!$M297="xxxxxxxxxxx",1,0),0)</f>
        <v>0</v>
      </c>
      <c r="DN300" s="124">
        <f>IF('Copy &amp; Paste Roster Report Here'!$A297=DN$7,IF('Copy &amp; Paste Roster Report Here'!$M297="xxxxxxxxxxx",1,0),0)</f>
        <v>0</v>
      </c>
      <c r="DO300" s="124">
        <f>IF('Copy &amp; Paste Roster Report Here'!$A297=DO$7,IF('Copy &amp; Paste Roster Report Here'!$M297="xxxxxxxxxxx",1,0),0)</f>
        <v>0</v>
      </c>
      <c r="DP300" s="125">
        <f t="shared" si="76"/>
        <v>0</v>
      </c>
      <c r="DQ300" s="126">
        <f t="shared" si="77"/>
        <v>0</v>
      </c>
    </row>
    <row r="301" spans="1:121" x14ac:dyDescent="0.25">
      <c r="A301" s="111">
        <f t="shared" si="63"/>
        <v>0</v>
      </c>
      <c r="B301" s="111">
        <f t="shared" si="64"/>
        <v>0</v>
      </c>
      <c r="C301" s="112">
        <f>+('Copy &amp; Paste Roster Report Here'!$P298-'Copy &amp; Paste Roster Report Here'!$O298)/30</f>
        <v>0</v>
      </c>
      <c r="D301" s="112">
        <f>+('Copy &amp; Paste Roster Report Here'!$P298-'Copy &amp; Paste Roster Report Here'!$O298)</f>
        <v>0</v>
      </c>
      <c r="E301" s="111">
        <f>'Copy &amp; Paste Roster Report Here'!N298</f>
        <v>0</v>
      </c>
      <c r="F301" s="111" t="str">
        <f t="shared" si="65"/>
        <v>N</v>
      </c>
      <c r="G301" s="111">
        <f>'Copy &amp; Paste Roster Report Here'!R298</f>
        <v>0</v>
      </c>
      <c r="H301" s="113">
        <f t="shared" si="66"/>
        <v>0</v>
      </c>
      <c r="I301" s="112">
        <f>IF(F301="N",$F$5-'Copy &amp; Paste Roster Report Here'!O298,+'Copy &amp; Paste Roster Report Here'!Q298-'Copy &amp; Paste Roster Report Here'!O298)</f>
        <v>0</v>
      </c>
      <c r="J301" s="114">
        <f t="shared" si="67"/>
        <v>0</v>
      </c>
      <c r="K301" s="114">
        <f t="shared" si="68"/>
        <v>0</v>
      </c>
      <c r="L301" s="115">
        <f>'Copy &amp; Paste Roster Report Here'!F298</f>
        <v>0</v>
      </c>
      <c r="M301" s="116">
        <f t="shared" si="69"/>
        <v>0</v>
      </c>
      <c r="N301" s="117">
        <f>IF('Copy &amp; Paste Roster Report Here'!$A298='Analytical Tests'!N$7,IF($F301="Y",+$H301*N$6,0),0)</f>
        <v>0</v>
      </c>
      <c r="O301" s="117">
        <f>IF('Copy &amp; Paste Roster Report Here'!$A298='Analytical Tests'!O$7,IF($F301="Y",+$H301*O$6,0),0)</f>
        <v>0</v>
      </c>
      <c r="P301" s="117">
        <f>IF('Copy &amp; Paste Roster Report Here'!$A298='Analytical Tests'!P$7,IF($F301="Y",+$H301*P$6,0),0)</f>
        <v>0</v>
      </c>
      <c r="Q301" s="117">
        <f>IF('Copy &amp; Paste Roster Report Here'!$A298='Analytical Tests'!Q$7,IF($F301="Y",+$H301*Q$6,0),0)</f>
        <v>0</v>
      </c>
      <c r="R301" s="117">
        <f>IF('Copy &amp; Paste Roster Report Here'!$A298='Analytical Tests'!R$7,IF($F301="Y",+$H301*R$6,0),0)</f>
        <v>0</v>
      </c>
      <c r="S301" s="117">
        <f>IF('Copy &amp; Paste Roster Report Here'!$A298='Analytical Tests'!S$7,IF($F301="Y",+$H301*S$6,0),0)</f>
        <v>0</v>
      </c>
      <c r="T301" s="117">
        <f>IF('Copy &amp; Paste Roster Report Here'!$A298='Analytical Tests'!T$7,IF($F301="Y",+$H301*T$6,0),0)</f>
        <v>0</v>
      </c>
      <c r="U301" s="117">
        <f>IF('Copy &amp; Paste Roster Report Here'!$A298='Analytical Tests'!U$7,IF($F301="Y",+$H301*U$6,0),0)</f>
        <v>0</v>
      </c>
      <c r="V301" s="117">
        <f>IF('Copy &amp; Paste Roster Report Here'!$A298='Analytical Tests'!V$7,IF($F301="Y",+$H301*V$6,0),0)</f>
        <v>0</v>
      </c>
      <c r="W301" s="117">
        <f>IF('Copy &amp; Paste Roster Report Here'!$A298='Analytical Tests'!W$7,IF($F301="Y",+$H301*W$6,0),0)</f>
        <v>0</v>
      </c>
      <c r="X301" s="117">
        <f>IF('Copy &amp; Paste Roster Report Here'!$A298='Analytical Tests'!X$7,IF($F301="Y",+$H301*X$6,0),0)</f>
        <v>0</v>
      </c>
      <c r="Y301" s="117" t="b">
        <f>IF('Copy &amp; Paste Roster Report Here'!$A298='Analytical Tests'!Y$7,IF($F301="N",IF($J301&gt;=$C301,Y$6,+($I301/$D301)*Y$6),0))</f>
        <v>0</v>
      </c>
      <c r="Z301" s="117" t="b">
        <f>IF('Copy &amp; Paste Roster Report Here'!$A298='Analytical Tests'!Z$7,IF($F301="N",IF($J301&gt;=$C301,Z$6,+($I301/$D301)*Z$6),0))</f>
        <v>0</v>
      </c>
      <c r="AA301" s="117" t="b">
        <f>IF('Copy &amp; Paste Roster Report Here'!$A298='Analytical Tests'!AA$7,IF($F301="N",IF($J301&gt;=$C301,AA$6,+($I301/$D301)*AA$6),0))</f>
        <v>0</v>
      </c>
      <c r="AB301" s="117" t="b">
        <f>IF('Copy &amp; Paste Roster Report Here'!$A298='Analytical Tests'!AB$7,IF($F301="N",IF($J301&gt;=$C301,AB$6,+($I301/$D301)*AB$6),0))</f>
        <v>0</v>
      </c>
      <c r="AC301" s="117" t="b">
        <f>IF('Copy &amp; Paste Roster Report Here'!$A298='Analytical Tests'!AC$7,IF($F301="N",IF($J301&gt;=$C301,AC$6,+($I301/$D301)*AC$6),0))</f>
        <v>0</v>
      </c>
      <c r="AD301" s="117" t="b">
        <f>IF('Copy &amp; Paste Roster Report Here'!$A298='Analytical Tests'!AD$7,IF($F301="N",IF($J301&gt;=$C301,AD$6,+($I301/$D301)*AD$6),0))</f>
        <v>0</v>
      </c>
      <c r="AE301" s="117" t="b">
        <f>IF('Copy &amp; Paste Roster Report Here'!$A298='Analytical Tests'!AE$7,IF($F301="N",IF($J301&gt;=$C301,AE$6,+($I301/$D301)*AE$6),0))</f>
        <v>0</v>
      </c>
      <c r="AF301" s="117" t="b">
        <f>IF('Copy &amp; Paste Roster Report Here'!$A298='Analytical Tests'!AF$7,IF($F301="N",IF($J301&gt;=$C301,AF$6,+($I301/$D301)*AF$6),0))</f>
        <v>0</v>
      </c>
      <c r="AG301" s="117" t="b">
        <f>IF('Copy &amp; Paste Roster Report Here'!$A298='Analytical Tests'!AG$7,IF($F301="N",IF($J301&gt;=$C301,AG$6,+($I301/$D301)*AG$6),0))</f>
        <v>0</v>
      </c>
      <c r="AH301" s="117" t="b">
        <f>IF('Copy &amp; Paste Roster Report Here'!$A298='Analytical Tests'!AH$7,IF($F301="N",IF($J301&gt;=$C301,AH$6,+($I301/$D301)*AH$6),0))</f>
        <v>0</v>
      </c>
      <c r="AI301" s="117" t="b">
        <f>IF('Copy &amp; Paste Roster Report Here'!$A298='Analytical Tests'!AI$7,IF($F301="N",IF($J301&gt;=$C301,AI$6,+($I301/$D301)*AI$6),0))</f>
        <v>0</v>
      </c>
      <c r="AJ301" s="79"/>
      <c r="AK301" s="118">
        <f>IF('Copy &amp; Paste Roster Report Here'!$A298=AK$7,IF('Copy &amp; Paste Roster Report Here'!$M298="FT",1,0),0)</f>
        <v>0</v>
      </c>
      <c r="AL301" s="118">
        <f>IF('Copy &amp; Paste Roster Report Here'!$A298=AL$7,IF('Copy &amp; Paste Roster Report Here'!$M298="FT",1,0),0)</f>
        <v>0</v>
      </c>
      <c r="AM301" s="118">
        <f>IF('Copy &amp; Paste Roster Report Here'!$A298=AM$7,IF('Copy &amp; Paste Roster Report Here'!$M298="FT",1,0),0)</f>
        <v>0</v>
      </c>
      <c r="AN301" s="118">
        <f>IF('Copy &amp; Paste Roster Report Here'!$A298=AN$7,IF('Copy &amp; Paste Roster Report Here'!$M298="FT",1,0),0)</f>
        <v>0</v>
      </c>
      <c r="AO301" s="118">
        <f>IF('Copy &amp; Paste Roster Report Here'!$A298=AO$7,IF('Copy &amp; Paste Roster Report Here'!$M298="FT",1,0),0)</f>
        <v>0</v>
      </c>
      <c r="AP301" s="118">
        <f>IF('Copy &amp; Paste Roster Report Here'!$A298=AP$7,IF('Copy &amp; Paste Roster Report Here'!$M298="FT",1,0),0)</f>
        <v>0</v>
      </c>
      <c r="AQ301" s="118">
        <f>IF('Copy &amp; Paste Roster Report Here'!$A298=AQ$7,IF('Copy &amp; Paste Roster Report Here'!$M298="FT",1,0),0)</f>
        <v>0</v>
      </c>
      <c r="AR301" s="118">
        <f>IF('Copy &amp; Paste Roster Report Here'!$A298=AR$7,IF('Copy &amp; Paste Roster Report Here'!$M298="FT",1,0),0)</f>
        <v>0</v>
      </c>
      <c r="AS301" s="118">
        <f>IF('Copy &amp; Paste Roster Report Here'!$A298=AS$7,IF('Copy &amp; Paste Roster Report Here'!$M298="FT",1,0),0)</f>
        <v>0</v>
      </c>
      <c r="AT301" s="118">
        <f>IF('Copy &amp; Paste Roster Report Here'!$A298=AT$7,IF('Copy &amp; Paste Roster Report Here'!$M298="FT",1,0),0)</f>
        <v>0</v>
      </c>
      <c r="AU301" s="118">
        <f>IF('Copy &amp; Paste Roster Report Here'!$A298=AU$7,IF('Copy &amp; Paste Roster Report Here'!$M298="FT",1,0),0)</f>
        <v>0</v>
      </c>
      <c r="AV301" s="73">
        <f t="shared" si="70"/>
        <v>0</v>
      </c>
      <c r="AW301" s="119">
        <f>IF('Copy &amp; Paste Roster Report Here'!$A298=AW$7,IF('Copy &amp; Paste Roster Report Here'!$M298="HT",1,0),0)</f>
        <v>0</v>
      </c>
      <c r="AX301" s="119">
        <f>IF('Copy &amp; Paste Roster Report Here'!$A298=AX$7,IF('Copy &amp; Paste Roster Report Here'!$M298="HT",1,0),0)</f>
        <v>0</v>
      </c>
      <c r="AY301" s="119">
        <f>IF('Copy &amp; Paste Roster Report Here'!$A298=AY$7,IF('Copy &amp; Paste Roster Report Here'!$M298="HT",1,0),0)</f>
        <v>0</v>
      </c>
      <c r="AZ301" s="119">
        <f>IF('Copy &amp; Paste Roster Report Here'!$A298=AZ$7,IF('Copy &amp; Paste Roster Report Here'!$M298="HT",1,0),0)</f>
        <v>0</v>
      </c>
      <c r="BA301" s="119">
        <f>IF('Copy &amp; Paste Roster Report Here'!$A298=BA$7,IF('Copy &amp; Paste Roster Report Here'!$M298="HT",1,0),0)</f>
        <v>0</v>
      </c>
      <c r="BB301" s="119">
        <f>IF('Copy &amp; Paste Roster Report Here'!$A298=BB$7,IF('Copy &amp; Paste Roster Report Here'!$M298="HT",1,0),0)</f>
        <v>0</v>
      </c>
      <c r="BC301" s="119">
        <f>IF('Copy &amp; Paste Roster Report Here'!$A298=BC$7,IF('Copy &amp; Paste Roster Report Here'!$M298="HT",1,0),0)</f>
        <v>0</v>
      </c>
      <c r="BD301" s="119">
        <f>IF('Copy &amp; Paste Roster Report Here'!$A298=BD$7,IF('Copy &amp; Paste Roster Report Here'!$M298="HT",1,0),0)</f>
        <v>0</v>
      </c>
      <c r="BE301" s="119">
        <f>IF('Copy &amp; Paste Roster Report Here'!$A298=BE$7,IF('Copy &amp; Paste Roster Report Here'!$M298="HT",1,0),0)</f>
        <v>0</v>
      </c>
      <c r="BF301" s="119">
        <f>IF('Copy &amp; Paste Roster Report Here'!$A298=BF$7,IF('Copy &amp; Paste Roster Report Here'!$M298="HT",1,0),0)</f>
        <v>0</v>
      </c>
      <c r="BG301" s="119">
        <f>IF('Copy &amp; Paste Roster Report Here'!$A298=BG$7,IF('Copy &amp; Paste Roster Report Here'!$M298="HT",1,0),0)</f>
        <v>0</v>
      </c>
      <c r="BH301" s="73">
        <f t="shared" si="71"/>
        <v>0</v>
      </c>
      <c r="BI301" s="120">
        <f>IF('Copy &amp; Paste Roster Report Here'!$A298=BI$7,IF('Copy &amp; Paste Roster Report Here'!$M298="MT",1,0),0)</f>
        <v>0</v>
      </c>
      <c r="BJ301" s="120">
        <f>IF('Copy &amp; Paste Roster Report Here'!$A298=BJ$7,IF('Copy &amp; Paste Roster Report Here'!$M298="MT",1,0),0)</f>
        <v>0</v>
      </c>
      <c r="BK301" s="120">
        <f>IF('Copy &amp; Paste Roster Report Here'!$A298=BK$7,IF('Copy &amp; Paste Roster Report Here'!$M298="MT",1,0),0)</f>
        <v>0</v>
      </c>
      <c r="BL301" s="120">
        <f>IF('Copy &amp; Paste Roster Report Here'!$A298=BL$7,IF('Copy &amp; Paste Roster Report Here'!$M298="MT",1,0),0)</f>
        <v>0</v>
      </c>
      <c r="BM301" s="120">
        <f>IF('Copy &amp; Paste Roster Report Here'!$A298=BM$7,IF('Copy &amp; Paste Roster Report Here'!$M298="MT",1,0),0)</f>
        <v>0</v>
      </c>
      <c r="BN301" s="120">
        <f>IF('Copy &amp; Paste Roster Report Here'!$A298=BN$7,IF('Copy &amp; Paste Roster Report Here'!$M298="MT",1,0),0)</f>
        <v>0</v>
      </c>
      <c r="BO301" s="120">
        <f>IF('Copy &amp; Paste Roster Report Here'!$A298=BO$7,IF('Copy &amp; Paste Roster Report Here'!$M298="MT",1,0),0)</f>
        <v>0</v>
      </c>
      <c r="BP301" s="120">
        <f>IF('Copy &amp; Paste Roster Report Here'!$A298=BP$7,IF('Copy &amp; Paste Roster Report Here'!$M298="MT",1,0),0)</f>
        <v>0</v>
      </c>
      <c r="BQ301" s="120">
        <f>IF('Copy &amp; Paste Roster Report Here'!$A298=BQ$7,IF('Copy &amp; Paste Roster Report Here'!$M298="MT",1,0),0)</f>
        <v>0</v>
      </c>
      <c r="BR301" s="120">
        <f>IF('Copy &amp; Paste Roster Report Here'!$A298=BR$7,IF('Copy &amp; Paste Roster Report Here'!$M298="MT",1,0),0)</f>
        <v>0</v>
      </c>
      <c r="BS301" s="120">
        <f>IF('Copy &amp; Paste Roster Report Here'!$A298=BS$7,IF('Copy &amp; Paste Roster Report Here'!$M298="MT",1,0),0)</f>
        <v>0</v>
      </c>
      <c r="BT301" s="73">
        <f t="shared" si="72"/>
        <v>0</v>
      </c>
      <c r="BU301" s="121">
        <f>IF('Copy &amp; Paste Roster Report Here'!$A298=BU$7,IF('Copy &amp; Paste Roster Report Here'!$M298="fy",1,0),0)</f>
        <v>0</v>
      </c>
      <c r="BV301" s="121">
        <f>IF('Copy &amp; Paste Roster Report Here'!$A298=BV$7,IF('Copy &amp; Paste Roster Report Here'!$M298="fy",1,0),0)</f>
        <v>0</v>
      </c>
      <c r="BW301" s="121">
        <f>IF('Copy &amp; Paste Roster Report Here'!$A298=BW$7,IF('Copy &amp; Paste Roster Report Here'!$M298="fy",1,0),0)</f>
        <v>0</v>
      </c>
      <c r="BX301" s="121">
        <f>IF('Copy &amp; Paste Roster Report Here'!$A298=BX$7,IF('Copy &amp; Paste Roster Report Here'!$M298="fy",1,0),0)</f>
        <v>0</v>
      </c>
      <c r="BY301" s="121">
        <f>IF('Copy &amp; Paste Roster Report Here'!$A298=BY$7,IF('Copy &amp; Paste Roster Report Here'!$M298="fy",1,0),0)</f>
        <v>0</v>
      </c>
      <c r="BZ301" s="121">
        <f>IF('Copy &amp; Paste Roster Report Here'!$A298=BZ$7,IF('Copy &amp; Paste Roster Report Here'!$M298="fy",1,0),0)</f>
        <v>0</v>
      </c>
      <c r="CA301" s="121">
        <f>IF('Copy &amp; Paste Roster Report Here'!$A298=CA$7,IF('Copy &amp; Paste Roster Report Here'!$M298="fy",1,0),0)</f>
        <v>0</v>
      </c>
      <c r="CB301" s="121">
        <f>IF('Copy &amp; Paste Roster Report Here'!$A298=CB$7,IF('Copy &amp; Paste Roster Report Here'!$M298="fy",1,0),0)</f>
        <v>0</v>
      </c>
      <c r="CC301" s="121">
        <f>IF('Copy &amp; Paste Roster Report Here'!$A298=CC$7,IF('Copy &amp; Paste Roster Report Here'!$M298="fy",1,0),0)</f>
        <v>0</v>
      </c>
      <c r="CD301" s="121">
        <f>IF('Copy &amp; Paste Roster Report Here'!$A298=CD$7,IF('Copy &amp; Paste Roster Report Here'!$M298="fy",1,0),0)</f>
        <v>0</v>
      </c>
      <c r="CE301" s="121">
        <f>IF('Copy &amp; Paste Roster Report Here'!$A298=CE$7,IF('Copy &amp; Paste Roster Report Here'!$M298="fy",1,0),0)</f>
        <v>0</v>
      </c>
      <c r="CF301" s="73">
        <f t="shared" si="73"/>
        <v>0</v>
      </c>
      <c r="CG301" s="122">
        <f>IF('Copy &amp; Paste Roster Report Here'!$A298=CG$7,IF('Copy &amp; Paste Roster Report Here'!$M298="RH",1,0),0)</f>
        <v>0</v>
      </c>
      <c r="CH301" s="122">
        <f>IF('Copy &amp; Paste Roster Report Here'!$A298=CH$7,IF('Copy &amp; Paste Roster Report Here'!$M298="RH",1,0),0)</f>
        <v>0</v>
      </c>
      <c r="CI301" s="122">
        <f>IF('Copy &amp; Paste Roster Report Here'!$A298=CI$7,IF('Copy &amp; Paste Roster Report Here'!$M298="RH",1,0),0)</f>
        <v>0</v>
      </c>
      <c r="CJ301" s="122">
        <f>IF('Copy &amp; Paste Roster Report Here'!$A298=CJ$7,IF('Copy &amp; Paste Roster Report Here'!$M298="RH",1,0),0)</f>
        <v>0</v>
      </c>
      <c r="CK301" s="122">
        <f>IF('Copy &amp; Paste Roster Report Here'!$A298=CK$7,IF('Copy &amp; Paste Roster Report Here'!$M298="RH",1,0),0)</f>
        <v>0</v>
      </c>
      <c r="CL301" s="122">
        <f>IF('Copy &amp; Paste Roster Report Here'!$A298=CL$7,IF('Copy &amp; Paste Roster Report Here'!$M298="RH",1,0),0)</f>
        <v>0</v>
      </c>
      <c r="CM301" s="122">
        <f>IF('Copy &amp; Paste Roster Report Here'!$A298=CM$7,IF('Copy &amp; Paste Roster Report Here'!$M298="RH",1,0),0)</f>
        <v>0</v>
      </c>
      <c r="CN301" s="122">
        <f>IF('Copy &amp; Paste Roster Report Here'!$A298=CN$7,IF('Copy &amp; Paste Roster Report Here'!$M298="RH",1,0),0)</f>
        <v>0</v>
      </c>
      <c r="CO301" s="122">
        <f>IF('Copy &amp; Paste Roster Report Here'!$A298=CO$7,IF('Copy &amp; Paste Roster Report Here'!$M298="RH",1,0),0)</f>
        <v>0</v>
      </c>
      <c r="CP301" s="122">
        <f>IF('Copy &amp; Paste Roster Report Here'!$A298=CP$7,IF('Copy &amp; Paste Roster Report Here'!$M298="RH",1,0),0)</f>
        <v>0</v>
      </c>
      <c r="CQ301" s="122">
        <f>IF('Copy &amp; Paste Roster Report Here'!$A298=CQ$7,IF('Copy &amp; Paste Roster Report Here'!$M298="RH",1,0),0)</f>
        <v>0</v>
      </c>
      <c r="CR301" s="73">
        <f t="shared" si="74"/>
        <v>0</v>
      </c>
      <c r="CS301" s="123">
        <f>IF('Copy &amp; Paste Roster Report Here'!$A298=CS$7,IF('Copy &amp; Paste Roster Report Here'!$M298="QT",1,0),0)</f>
        <v>0</v>
      </c>
      <c r="CT301" s="123">
        <f>IF('Copy &amp; Paste Roster Report Here'!$A298=CT$7,IF('Copy &amp; Paste Roster Report Here'!$M298="QT",1,0),0)</f>
        <v>0</v>
      </c>
      <c r="CU301" s="123">
        <f>IF('Copy &amp; Paste Roster Report Here'!$A298=CU$7,IF('Copy &amp; Paste Roster Report Here'!$M298="QT",1,0),0)</f>
        <v>0</v>
      </c>
      <c r="CV301" s="123">
        <f>IF('Copy &amp; Paste Roster Report Here'!$A298=CV$7,IF('Copy &amp; Paste Roster Report Here'!$M298="QT",1,0),0)</f>
        <v>0</v>
      </c>
      <c r="CW301" s="123">
        <f>IF('Copy &amp; Paste Roster Report Here'!$A298=CW$7,IF('Copy &amp; Paste Roster Report Here'!$M298="QT",1,0),0)</f>
        <v>0</v>
      </c>
      <c r="CX301" s="123">
        <f>IF('Copy &amp; Paste Roster Report Here'!$A298=CX$7,IF('Copy &amp; Paste Roster Report Here'!$M298="QT",1,0),0)</f>
        <v>0</v>
      </c>
      <c r="CY301" s="123">
        <f>IF('Copy &amp; Paste Roster Report Here'!$A298=CY$7,IF('Copy &amp; Paste Roster Report Here'!$M298="QT",1,0),0)</f>
        <v>0</v>
      </c>
      <c r="CZ301" s="123">
        <f>IF('Copy &amp; Paste Roster Report Here'!$A298=CZ$7,IF('Copy &amp; Paste Roster Report Here'!$M298="QT",1,0),0)</f>
        <v>0</v>
      </c>
      <c r="DA301" s="123">
        <f>IF('Copy &amp; Paste Roster Report Here'!$A298=DA$7,IF('Copy &amp; Paste Roster Report Here'!$M298="QT",1,0),0)</f>
        <v>0</v>
      </c>
      <c r="DB301" s="123">
        <f>IF('Copy &amp; Paste Roster Report Here'!$A298=DB$7,IF('Copy &amp; Paste Roster Report Here'!$M298="QT",1,0),0)</f>
        <v>0</v>
      </c>
      <c r="DC301" s="123">
        <f>IF('Copy &amp; Paste Roster Report Here'!$A298=DC$7,IF('Copy &amp; Paste Roster Report Here'!$M298="QT",1,0),0)</f>
        <v>0</v>
      </c>
      <c r="DD301" s="73">
        <f t="shared" si="75"/>
        <v>0</v>
      </c>
      <c r="DE301" s="124">
        <f>IF('Copy &amp; Paste Roster Report Here'!$A298=DE$7,IF('Copy &amp; Paste Roster Report Here'!$M298="xxxxxxxxxxx",1,0),0)</f>
        <v>0</v>
      </c>
      <c r="DF301" s="124">
        <f>IF('Copy &amp; Paste Roster Report Here'!$A298=DF$7,IF('Copy &amp; Paste Roster Report Here'!$M298="xxxxxxxxxxx",1,0),0)</f>
        <v>0</v>
      </c>
      <c r="DG301" s="124">
        <f>IF('Copy &amp; Paste Roster Report Here'!$A298=DG$7,IF('Copy &amp; Paste Roster Report Here'!$M298="xxxxxxxxxxx",1,0),0)</f>
        <v>0</v>
      </c>
      <c r="DH301" s="124">
        <f>IF('Copy &amp; Paste Roster Report Here'!$A298=DH$7,IF('Copy &amp; Paste Roster Report Here'!$M298="xxxxxxxxxxx",1,0),0)</f>
        <v>0</v>
      </c>
      <c r="DI301" s="124">
        <f>IF('Copy &amp; Paste Roster Report Here'!$A298=DI$7,IF('Copy &amp; Paste Roster Report Here'!$M298="xxxxxxxxxxx",1,0),0)</f>
        <v>0</v>
      </c>
      <c r="DJ301" s="124">
        <f>IF('Copy &amp; Paste Roster Report Here'!$A298=DJ$7,IF('Copy &amp; Paste Roster Report Here'!$M298="xxxxxxxxxxx",1,0),0)</f>
        <v>0</v>
      </c>
      <c r="DK301" s="124">
        <f>IF('Copy &amp; Paste Roster Report Here'!$A298=DK$7,IF('Copy &amp; Paste Roster Report Here'!$M298="xxxxxxxxxxx",1,0),0)</f>
        <v>0</v>
      </c>
      <c r="DL301" s="124">
        <f>IF('Copy &amp; Paste Roster Report Here'!$A298=DL$7,IF('Copy &amp; Paste Roster Report Here'!$M298="xxxxxxxxxxx",1,0),0)</f>
        <v>0</v>
      </c>
      <c r="DM301" s="124">
        <f>IF('Copy &amp; Paste Roster Report Here'!$A298=DM$7,IF('Copy &amp; Paste Roster Report Here'!$M298="xxxxxxxxxxx",1,0),0)</f>
        <v>0</v>
      </c>
      <c r="DN301" s="124">
        <f>IF('Copy &amp; Paste Roster Report Here'!$A298=DN$7,IF('Copy &amp; Paste Roster Report Here'!$M298="xxxxxxxxxxx",1,0),0)</f>
        <v>0</v>
      </c>
      <c r="DO301" s="124">
        <f>IF('Copy &amp; Paste Roster Report Here'!$A298=DO$7,IF('Copy &amp; Paste Roster Report Here'!$M298="xxxxxxxxxxx",1,0),0)</f>
        <v>0</v>
      </c>
      <c r="DP301" s="125">
        <f t="shared" si="76"/>
        <v>0</v>
      </c>
      <c r="DQ301" s="126">
        <f t="shared" si="77"/>
        <v>0</v>
      </c>
    </row>
    <row r="302" spans="1:121" x14ac:dyDescent="0.25">
      <c r="A302" s="111">
        <f t="shared" si="63"/>
        <v>0</v>
      </c>
      <c r="B302" s="111">
        <f t="shared" si="64"/>
        <v>0</v>
      </c>
      <c r="C302" s="112">
        <f>+('Copy &amp; Paste Roster Report Here'!$P299-'Copy &amp; Paste Roster Report Here'!$O299)/30</f>
        <v>0</v>
      </c>
      <c r="D302" s="112">
        <f>+('Copy &amp; Paste Roster Report Here'!$P299-'Copy &amp; Paste Roster Report Here'!$O299)</f>
        <v>0</v>
      </c>
      <c r="E302" s="111">
        <f>'Copy &amp; Paste Roster Report Here'!N299</f>
        <v>0</v>
      </c>
      <c r="F302" s="111" t="str">
        <f t="shared" si="65"/>
        <v>N</v>
      </c>
      <c r="G302" s="111">
        <f>'Copy &amp; Paste Roster Report Here'!R299</f>
        <v>0</v>
      </c>
      <c r="H302" s="113">
        <f t="shared" si="66"/>
        <v>0</v>
      </c>
      <c r="I302" s="112">
        <f>IF(F302="N",$F$5-'Copy &amp; Paste Roster Report Here'!O299,+'Copy &amp; Paste Roster Report Here'!Q299-'Copy &amp; Paste Roster Report Here'!O299)</f>
        <v>0</v>
      </c>
      <c r="J302" s="114">
        <f t="shared" si="67"/>
        <v>0</v>
      </c>
      <c r="K302" s="114">
        <f t="shared" si="68"/>
        <v>0</v>
      </c>
      <c r="L302" s="115">
        <f>'Copy &amp; Paste Roster Report Here'!F299</f>
        <v>0</v>
      </c>
      <c r="M302" s="116">
        <f t="shared" si="69"/>
        <v>0</v>
      </c>
      <c r="N302" s="117">
        <f>IF('Copy &amp; Paste Roster Report Here'!$A299='Analytical Tests'!N$7,IF($F302="Y",+$H302*N$6,0),0)</f>
        <v>0</v>
      </c>
      <c r="O302" s="117">
        <f>IF('Copy &amp; Paste Roster Report Here'!$A299='Analytical Tests'!O$7,IF($F302="Y",+$H302*O$6,0),0)</f>
        <v>0</v>
      </c>
      <c r="P302" s="117">
        <f>IF('Copy &amp; Paste Roster Report Here'!$A299='Analytical Tests'!P$7,IF($F302="Y",+$H302*P$6,0),0)</f>
        <v>0</v>
      </c>
      <c r="Q302" s="117">
        <f>IF('Copy &amp; Paste Roster Report Here'!$A299='Analytical Tests'!Q$7,IF($F302="Y",+$H302*Q$6,0),0)</f>
        <v>0</v>
      </c>
      <c r="R302" s="117">
        <f>IF('Copy &amp; Paste Roster Report Here'!$A299='Analytical Tests'!R$7,IF($F302="Y",+$H302*R$6,0),0)</f>
        <v>0</v>
      </c>
      <c r="S302" s="117">
        <f>IF('Copy &amp; Paste Roster Report Here'!$A299='Analytical Tests'!S$7,IF($F302="Y",+$H302*S$6,0),0)</f>
        <v>0</v>
      </c>
      <c r="T302" s="117">
        <f>IF('Copy &amp; Paste Roster Report Here'!$A299='Analytical Tests'!T$7,IF($F302="Y",+$H302*T$6,0),0)</f>
        <v>0</v>
      </c>
      <c r="U302" s="117">
        <f>IF('Copy &amp; Paste Roster Report Here'!$A299='Analytical Tests'!U$7,IF($F302="Y",+$H302*U$6,0),0)</f>
        <v>0</v>
      </c>
      <c r="V302" s="117">
        <f>IF('Copy &amp; Paste Roster Report Here'!$A299='Analytical Tests'!V$7,IF($F302="Y",+$H302*V$6,0),0)</f>
        <v>0</v>
      </c>
      <c r="W302" s="117">
        <f>IF('Copy &amp; Paste Roster Report Here'!$A299='Analytical Tests'!W$7,IF($F302="Y",+$H302*W$6,0),0)</f>
        <v>0</v>
      </c>
      <c r="X302" s="117">
        <f>IF('Copy &amp; Paste Roster Report Here'!$A299='Analytical Tests'!X$7,IF($F302="Y",+$H302*X$6,0),0)</f>
        <v>0</v>
      </c>
      <c r="Y302" s="117" t="b">
        <f>IF('Copy &amp; Paste Roster Report Here'!$A299='Analytical Tests'!Y$7,IF($F302="N",IF($J302&gt;=$C302,Y$6,+($I302/$D302)*Y$6),0))</f>
        <v>0</v>
      </c>
      <c r="Z302" s="117" t="b">
        <f>IF('Copy &amp; Paste Roster Report Here'!$A299='Analytical Tests'!Z$7,IF($F302="N",IF($J302&gt;=$C302,Z$6,+($I302/$D302)*Z$6),0))</f>
        <v>0</v>
      </c>
      <c r="AA302" s="117" t="b">
        <f>IF('Copy &amp; Paste Roster Report Here'!$A299='Analytical Tests'!AA$7,IF($F302="N",IF($J302&gt;=$C302,AA$6,+($I302/$D302)*AA$6),0))</f>
        <v>0</v>
      </c>
      <c r="AB302" s="117" t="b">
        <f>IF('Copy &amp; Paste Roster Report Here'!$A299='Analytical Tests'!AB$7,IF($F302="N",IF($J302&gt;=$C302,AB$6,+($I302/$D302)*AB$6),0))</f>
        <v>0</v>
      </c>
      <c r="AC302" s="117" t="b">
        <f>IF('Copy &amp; Paste Roster Report Here'!$A299='Analytical Tests'!AC$7,IF($F302="N",IF($J302&gt;=$C302,AC$6,+($I302/$D302)*AC$6),0))</f>
        <v>0</v>
      </c>
      <c r="AD302" s="117" t="b">
        <f>IF('Copy &amp; Paste Roster Report Here'!$A299='Analytical Tests'!AD$7,IF($F302="N",IF($J302&gt;=$C302,AD$6,+($I302/$D302)*AD$6),0))</f>
        <v>0</v>
      </c>
      <c r="AE302" s="117" t="b">
        <f>IF('Copy &amp; Paste Roster Report Here'!$A299='Analytical Tests'!AE$7,IF($F302="N",IF($J302&gt;=$C302,AE$6,+($I302/$D302)*AE$6),0))</f>
        <v>0</v>
      </c>
      <c r="AF302" s="117" t="b">
        <f>IF('Copy &amp; Paste Roster Report Here'!$A299='Analytical Tests'!AF$7,IF($F302="N",IF($J302&gt;=$C302,AF$6,+($I302/$D302)*AF$6),0))</f>
        <v>0</v>
      </c>
      <c r="AG302" s="117" t="b">
        <f>IF('Copy &amp; Paste Roster Report Here'!$A299='Analytical Tests'!AG$7,IF($F302="N",IF($J302&gt;=$C302,AG$6,+($I302/$D302)*AG$6),0))</f>
        <v>0</v>
      </c>
      <c r="AH302" s="117" t="b">
        <f>IF('Copy &amp; Paste Roster Report Here'!$A299='Analytical Tests'!AH$7,IF($F302="N",IF($J302&gt;=$C302,AH$6,+($I302/$D302)*AH$6),0))</f>
        <v>0</v>
      </c>
      <c r="AI302" s="117" t="b">
        <f>IF('Copy &amp; Paste Roster Report Here'!$A299='Analytical Tests'!AI$7,IF($F302="N",IF($J302&gt;=$C302,AI$6,+($I302/$D302)*AI$6),0))</f>
        <v>0</v>
      </c>
      <c r="AJ302" s="79"/>
      <c r="AK302" s="118">
        <f>IF('Copy &amp; Paste Roster Report Here'!$A299=AK$7,IF('Copy &amp; Paste Roster Report Here'!$M299="FT",1,0),0)</f>
        <v>0</v>
      </c>
      <c r="AL302" s="118">
        <f>IF('Copy &amp; Paste Roster Report Here'!$A299=AL$7,IF('Copy &amp; Paste Roster Report Here'!$M299="FT",1,0),0)</f>
        <v>0</v>
      </c>
      <c r="AM302" s="118">
        <f>IF('Copy &amp; Paste Roster Report Here'!$A299=AM$7,IF('Copy &amp; Paste Roster Report Here'!$M299="FT",1,0),0)</f>
        <v>0</v>
      </c>
      <c r="AN302" s="118">
        <f>IF('Copy &amp; Paste Roster Report Here'!$A299=AN$7,IF('Copy &amp; Paste Roster Report Here'!$M299="FT",1,0),0)</f>
        <v>0</v>
      </c>
      <c r="AO302" s="118">
        <f>IF('Copy &amp; Paste Roster Report Here'!$A299=AO$7,IF('Copy &amp; Paste Roster Report Here'!$M299="FT",1,0),0)</f>
        <v>0</v>
      </c>
      <c r="AP302" s="118">
        <f>IF('Copy &amp; Paste Roster Report Here'!$A299=AP$7,IF('Copy &amp; Paste Roster Report Here'!$M299="FT",1,0),0)</f>
        <v>0</v>
      </c>
      <c r="AQ302" s="118">
        <f>IF('Copy &amp; Paste Roster Report Here'!$A299=AQ$7,IF('Copy &amp; Paste Roster Report Here'!$M299="FT",1,0),0)</f>
        <v>0</v>
      </c>
      <c r="AR302" s="118">
        <f>IF('Copy &amp; Paste Roster Report Here'!$A299=AR$7,IF('Copy &amp; Paste Roster Report Here'!$M299="FT",1,0),0)</f>
        <v>0</v>
      </c>
      <c r="AS302" s="118">
        <f>IF('Copy &amp; Paste Roster Report Here'!$A299=AS$7,IF('Copy &amp; Paste Roster Report Here'!$M299="FT",1,0),0)</f>
        <v>0</v>
      </c>
      <c r="AT302" s="118">
        <f>IF('Copy &amp; Paste Roster Report Here'!$A299=AT$7,IF('Copy &amp; Paste Roster Report Here'!$M299="FT",1,0),0)</f>
        <v>0</v>
      </c>
      <c r="AU302" s="118">
        <f>IF('Copy &amp; Paste Roster Report Here'!$A299=AU$7,IF('Copy &amp; Paste Roster Report Here'!$M299="FT",1,0),0)</f>
        <v>0</v>
      </c>
      <c r="AV302" s="73">
        <f t="shared" si="70"/>
        <v>0</v>
      </c>
      <c r="AW302" s="119">
        <f>IF('Copy &amp; Paste Roster Report Here'!$A299=AW$7,IF('Copy &amp; Paste Roster Report Here'!$M299="HT",1,0),0)</f>
        <v>0</v>
      </c>
      <c r="AX302" s="119">
        <f>IF('Copy &amp; Paste Roster Report Here'!$A299=AX$7,IF('Copy &amp; Paste Roster Report Here'!$M299="HT",1,0),0)</f>
        <v>0</v>
      </c>
      <c r="AY302" s="119">
        <f>IF('Copy &amp; Paste Roster Report Here'!$A299=AY$7,IF('Copy &amp; Paste Roster Report Here'!$M299="HT",1,0),0)</f>
        <v>0</v>
      </c>
      <c r="AZ302" s="119">
        <f>IF('Copy &amp; Paste Roster Report Here'!$A299=AZ$7,IF('Copy &amp; Paste Roster Report Here'!$M299="HT",1,0),0)</f>
        <v>0</v>
      </c>
      <c r="BA302" s="119">
        <f>IF('Copy &amp; Paste Roster Report Here'!$A299=BA$7,IF('Copy &amp; Paste Roster Report Here'!$M299="HT",1,0),0)</f>
        <v>0</v>
      </c>
      <c r="BB302" s="119">
        <f>IF('Copy &amp; Paste Roster Report Here'!$A299=BB$7,IF('Copy &amp; Paste Roster Report Here'!$M299="HT",1,0),0)</f>
        <v>0</v>
      </c>
      <c r="BC302" s="119">
        <f>IF('Copy &amp; Paste Roster Report Here'!$A299=BC$7,IF('Copy &amp; Paste Roster Report Here'!$M299="HT",1,0),0)</f>
        <v>0</v>
      </c>
      <c r="BD302" s="119">
        <f>IF('Copy &amp; Paste Roster Report Here'!$A299=BD$7,IF('Copy &amp; Paste Roster Report Here'!$M299="HT",1,0),0)</f>
        <v>0</v>
      </c>
      <c r="BE302" s="119">
        <f>IF('Copy &amp; Paste Roster Report Here'!$A299=BE$7,IF('Copy &amp; Paste Roster Report Here'!$M299="HT",1,0),0)</f>
        <v>0</v>
      </c>
      <c r="BF302" s="119">
        <f>IF('Copy &amp; Paste Roster Report Here'!$A299=BF$7,IF('Copy &amp; Paste Roster Report Here'!$M299="HT",1,0),0)</f>
        <v>0</v>
      </c>
      <c r="BG302" s="119">
        <f>IF('Copy &amp; Paste Roster Report Here'!$A299=BG$7,IF('Copy &amp; Paste Roster Report Here'!$M299="HT",1,0),0)</f>
        <v>0</v>
      </c>
      <c r="BH302" s="73">
        <f t="shared" si="71"/>
        <v>0</v>
      </c>
      <c r="BI302" s="120">
        <f>IF('Copy &amp; Paste Roster Report Here'!$A299=BI$7,IF('Copy &amp; Paste Roster Report Here'!$M299="MT",1,0),0)</f>
        <v>0</v>
      </c>
      <c r="BJ302" s="120">
        <f>IF('Copy &amp; Paste Roster Report Here'!$A299=BJ$7,IF('Copy &amp; Paste Roster Report Here'!$M299="MT",1,0),0)</f>
        <v>0</v>
      </c>
      <c r="BK302" s="120">
        <f>IF('Copy &amp; Paste Roster Report Here'!$A299=BK$7,IF('Copy &amp; Paste Roster Report Here'!$M299="MT",1,0),0)</f>
        <v>0</v>
      </c>
      <c r="BL302" s="120">
        <f>IF('Copy &amp; Paste Roster Report Here'!$A299=BL$7,IF('Copy &amp; Paste Roster Report Here'!$M299="MT",1,0),0)</f>
        <v>0</v>
      </c>
      <c r="BM302" s="120">
        <f>IF('Copy &amp; Paste Roster Report Here'!$A299=BM$7,IF('Copy &amp; Paste Roster Report Here'!$M299="MT",1,0),0)</f>
        <v>0</v>
      </c>
      <c r="BN302" s="120">
        <f>IF('Copy &amp; Paste Roster Report Here'!$A299=BN$7,IF('Copy &amp; Paste Roster Report Here'!$M299="MT",1,0),0)</f>
        <v>0</v>
      </c>
      <c r="BO302" s="120">
        <f>IF('Copy &amp; Paste Roster Report Here'!$A299=BO$7,IF('Copy &amp; Paste Roster Report Here'!$M299="MT",1,0),0)</f>
        <v>0</v>
      </c>
      <c r="BP302" s="120">
        <f>IF('Copy &amp; Paste Roster Report Here'!$A299=BP$7,IF('Copy &amp; Paste Roster Report Here'!$M299="MT",1,0),0)</f>
        <v>0</v>
      </c>
      <c r="BQ302" s="120">
        <f>IF('Copy &amp; Paste Roster Report Here'!$A299=BQ$7,IF('Copy &amp; Paste Roster Report Here'!$M299="MT",1,0),0)</f>
        <v>0</v>
      </c>
      <c r="BR302" s="120">
        <f>IF('Copy &amp; Paste Roster Report Here'!$A299=BR$7,IF('Copy &amp; Paste Roster Report Here'!$M299="MT",1,0),0)</f>
        <v>0</v>
      </c>
      <c r="BS302" s="120">
        <f>IF('Copy &amp; Paste Roster Report Here'!$A299=BS$7,IF('Copy &amp; Paste Roster Report Here'!$M299="MT",1,0),0)</f>
        <v>0</v>
      </c>
      <c r="BT302" s="73">
        <f t="shared" si="72"/>
        <v>0</v>
      </c>
      <c r="BU302" s="121">
        <f>IF('Copy &amp; Paste Roster Report Here'!$A299=BU$7,IF('Copy &amp; Paste Roster Report Here'!$M299="fy",1,0),0)</f>
        <v>0</v>
      </c>
      <c r="BV302" s="121">
        <f>IF('Copy &amp; Paste Roster Report Here'!$A299=BV$7,IF('Copy &amp; Paste Roster Report Here'!$M299="fy",1,0),0)</f>
        <v>0</v>
      </c>
      <c r="BW302" s="121">
        <f>IF('Copy &amp; Paste Roster Report Here'!$A299=BW$7,IF('Copy &amp; Paste Roster Report Here'!$M299="fy",1,0),0)</f>
        <v>0</v>
      </c>
      <c r="BX302" s="121">
        <f>IF('Copy &amp; Paste Roster Report Here'!$A299=BX$7,IF('Copy &amp; Paste Roster Report Here'!$M299="fy",1,0),0)</f>
        <v>0</v>
      </c>
      <c r="BY302" s="121">
        <f>IF('Copy &amp; Paste Roster Report Here'!$A299=BY$7,IF('Copy &amp; Paste Roster Report Here'!$M299="fy",1,0),0)</f>
        <v>0</v>
      </c>
      <c r="BZ302" s="121">
        <f>IF('Copy &amp; Paste Roster Report Here'!$A299=BZ$7,IF('Copy &amp; Paste Roster Report Here'!$M299="fy",1,0),0)</f>
        <v>0</v>
      </c>
      <c r="CA302" s="121">
        <f>IF('Copy &amp; Paste Roster Report Here'!$A299=CA$7,IF('Copy &amp; Paste Roster Report Here'!$M299="fy",1,0),0)</f>
        <v>0</v>
      </c>
      <c r="CB302" s="121">
        <f>IF('Copy &amp; Paste Roster Report Here'!$A299=CB$7,IF('Copy &amp; Paste Roster Report Here'!$M299="fy",1,0),0)</f>
        <v>0</v>
      </c>
      <c r="CC302" s="121">
        <f>IF('Copy &amp; Paste Roster Report Here'!$A299=CC$7,IF('Copy &amp; Paste Roster Report Here'!$M299="fy",1,0),0)</f>
        <v>0</v>
      </c>
      <c r="CD302" s="121">
        <f>IF('Copy &amp; Paste Roster Report Here'!$A299=CD$7,IF('Copy &amp; Paste Roster Report Here'!$M299="fy",1,0),0)</f>
        <v>0</v>
      </c>
      <c r="CE302" s="121">
        <f>IF('Copy &amp; Paste Roster Report Here'!$A299=CE$7,IF('Copy &amp; Paste Roster Report Here'!$M299="fy",1,0),0)</f>
        <v>0</v>
      </c>
      <c r="CF302" s="73">
        <f t="shared" si="73"/>
        <v>0</v>
      </c>
      <c r="CG302" s="122">
        <f>IF('Copy &amp; Paste Roster Report Here'!$A299=CG$7,IF('Copy &amp; Paste Roster Report Here'!$M299="RH",1,0),0)</f>
        <v>0</v>
      </c>
      <c r="CH302" s="122">
        <f>IF('Copy &amp; Paste Roster Report Here'!$A299=CH$7,IF('Copy &amp; Paste Roster Report Here'!$M299="RH",1,0),0)</f>
        <v>0</v>
      </c>
      <c r="CI302" s="122">
        <f>IF('Copy &amp; Paste Roster Report Here'!$A299=CI$7,IF('Copy &amp; Paste Roster Report Here'!$M299="RH",1,0),0)</f>
        <v>0</v>
      </c>
      <c r="CJ302" s="122">
        <f>IF('Copy &amp; Paste Roster Report Here'!$A299=CJ$7,IF('Copy &amp; Paste Roster Report Here'!$M299="RH",1,0),0)</f>
        <v>0</v>
      </c>
      <c r="CK302" s="122">
        <f>IF('Copy &amp; Paste Roster Report Here'!$A299=CK$7,IF('Copy &amp; Paste Roster Report Here'!$M299="RH",1,0),0)</f>
        <v>0</v>
      </c>
      <c r="CL302" s="122">
        <f>IF('Copy &amp; Paste Roster Report Here'!$A299=CL$7,IF('Copy &amp; Paste Roster Report Here'!$M299="RH",1,0),0)</f>
        <v>0</v>
      </c>
      <c r="CM302" s="122">
        <f>IF('Copy &amp; Paste Roster Report Here'!$A299=CM$7,IF('Copy &amp; Paste Roster Report Here'!$M299="RH",1,0),0)</f>
        <v>0</v>
      </c>
      <c r="CN302" s="122">
        <f>IF('Copy &amp; Paste Roster Report Here'!$A299=CN$7,IF('Copy &amp; Paste Roster Report Here'!$M299="RH",1,0),0)</f>
        <v>0</v>
      </c>
      <c r="CO302" s="122">
        <f>IF('Copy &amp; Paste Roster Report Here'!$A299=CO$7,IF('Copy &amp; Paste Roster Report Here'!$M299="RH",1,0),0)</f>
        <v>0</v>
      </c>
      <c r="CP302" s="122">
        <f>IF('Copy &amp; Paste Roster Report Here'!$A299=CP$7,IF('Copy &amp; Paste Roster Report Here'!$M299="RH",1,0),0)</f>
        <v>0</v>
      </c>
      <c r="CQ302" s="122">
        <f>IF('Copy &amp; Paste Roster Report Here'!$A299=CQ$7,IF('Copy &amp; Paste Roster Report Here'!$M299="RH",1,0),0)</f>
        <v>0</v>
      </c>
      <c r="CR302" s="73">
        <f t="shared" si="74"/>
        <v>0</v>
      </c>
      <c r="CS302" s="123">
        <f>IF('Copy &amp; Paste Roster Report Here'!$A299=CS$7,IF('Copy &amp; Paste Roster Report Here'!$M299="QT",1,0),0)</f>
        <v>0</v>
      </c>
      <c r="CT302" s="123">
        <f>IF('Copy &amp; Paste Roster Report Here'!$A299=CT$7,IF('Copy &amp; Paste Roster Report Here'!$M299="QT",1,0),0)</f>
        <v>0</v>
      </c>
      <c r="CU302" s="123">
        <f>IF('Copy &amp; Paste Roster Report Here'!$A299=CU$7,IF('Copy &amp; Paste Roster Report Here'!$M299="QT",1,0),0)</f>
        <v>0</v>
      </c>
      <c r="CV302" s="123">
        <f>IF('Copy &amp; Paste Roster Report Here'!$A299=CV$7,IF('Copy &amp; Paste Roster Report Here'!$M299="QT",1,0),0)</f>
        <v>0</v>
      </c>
      <c r="CW302" s="123">
        <f>IF('Copy &amp; Paste Roster Report Here'!$A299=CW$7,IF('Copy &amp; Paste Roster Report Here'!$M299="QT",1,0),0)</f>
        <v>0</v>
      </c>
      <c r="CX302" s="123">
        <f>IF('Copy &amp; Paste Roster Report Here'!$A299=CX$7,IF('Copy &amp; Paste Roster Report Here'!$M299="QT",1,0),0)</f>
        <v>0</v>
      </c>
      <c r="CY302" s="123">
        <f>IF('Copy &amp; Paste Roster Report Here'!$A299=CY$7,IF('Copy &amp; Paste Roster Report Here'!$M299="QT",1,0),0)</f>
        <v>0</v>
      </c>
      <c r="CZ302" s="123">
        <f>IF('Copy &amp; Paste Roster Report Here'!$A299=CZ$7,IF('Copy &amp; Paste Roster Report Here'!$M299="QT",1,0),0)</f>
        <v>0</v>
      </c>
      <c r="DA302" s="123">
        <f>IF('Copy &amp; Paste Roster Report Here'!$A299=DA$7,IF('Copy &amp; Paste Roster Report Here'!$M299="QT",1,0),0)</f>
        <v>0</v>
      </c>
      <c r="DB302" s="123">
        <f>IF('Copy &amp; Paste Roster Report Here'!$A299=DB$7,IF('Copy &amp; Paste Roster Report Here'!$M299="QT",1,0),0)</f>
        <v>0</v>
      </c>
      <c r="DC302" s="123">
        <f>IF('Copy &amp; Paste Roster Report Here'!$A299=DC$7,IF('Copy &amp; Paste Roster Report Here'!$M299="QT",1,0),0)</f>
        <v>0</v>
      </c>
      <c r="DD302" s="73">
        <f t="shared" si="75"/>
        <v>0</v>
      </c>
      <c r="DE302" s="124">
        <f>IF('Copy &amp; Paste Roster Report Here'!$A299=DE$7,IF('Copy &amp; Paste Roster Report Here'!$M299="xxxxxxxxxxx",1,0),0)</f>
        <v>0</v>
      </c>
      <c r="DF302" s="124">
        <f>IF('Copy &amp; Paste Roster Report Here'!$A299=DF$7,IF('Copy &amp; Paste Roster Report Here'!$M299="xxxxxxxxxxx",1,0),0)</f>
        <v>0</v>
      </c>
      <c r="DG302" s="124">
        <f>IF('Copy &amp; Paste Roster Report Here'!$A299=DG$7,IF('Copy &amp; Paste Roster Report Here'!$M299="xxxxxxxxxxx",1,0),0)</f>
        <v>0</v>
      </c>
      <c r="DH302" s="124">
        <f>IF('Copy &amp; Paste Roster Report Here'!$A299=DH$7,IF('Copy &amp; Paste Roster Report Here'!$M299="xxxxxxxxxxx",1,0),0)</f>
        <v>0</v>
      </c>
      <c r="DI302" s="124">
        <f>IF('Copy &amp; Paste Roster Report Here'!$A299=DI$7,IF('Copy &amp; Paste Roster Report Here'!$M299="xxxxxxxxxxx",1,0),0)</f>
        <v>0</v>
      </c>
      <c r="DJ302" s="124">
        <f>IF('Copy &amp; Paste Roster Report Here'!$A299=DJ$7,IF('Copy &amp; Paste Roster Report Here'!$M299="xxxxxxxxxxx",1,0),0)</f>
        <v>0</v>
      </c>
      <c r="DK302" s="124">
        <f>IF('Copy &amp; Paste Roster Report Here'!$A299=DK$7,IF('Copy &amp; Paste Roster Report Here'!$M299="xxxxxxxxxxx",1,0),0)</f>
        <v>0</v>
      </c>
      <c r="DL302" s="124">
        <f>IF('Copy &amp; Paste Roster Report Here'!$A299=DL$7,IF('Copy &amp; Paste Roster Report Here'!$M299="xxxxxxxxxxx",1,0),0)</f>
        <v>0</v>
      </c>
      <c r="DM302" s="124">
        <f>IF('Copy &amp; Paste Roster Report Here'!$A299=DM$7,IF('Copy &amp; Paste Roster Report Here'!$M299="xxxxxxxxxxx",1,0),0)</f>
        <v>0</v>
      </c>
      <c r="DN302" s="124">
        <f>IF('Copy &amp; Paste Roster Report Here'!$A299=DN$7,IF('Copy &amp; Paste Roster Report Here'!$M299="xxxxxxxxxxx",1,0),0)</f>
        <v>0</v>
      </c>
      <c r="DO302" s="124">
        <f>IF('Copy &amp; Paste Roster Report Here'!$A299=DO$7,IF('Copy &amp; Paste Roster Report Here'!$M299="xxxxxxxxxxx",1,0),0)</f>
        <v>0</v>
      </c>
      <c r="DP302" s="125">
        <f t="shared" si="76"/>
        <v>0</v>
      </c>
      <c r="DQ302" s="126">
        <f t="shared" si="77"/>
        <v>0</v>
      </c>
    </row>
    <row r="303" spans="1:121" x14ac:dyDescent="0.25">
      <c r="A303" s="111">
        <f t="shared" si="63"/>
        <v>0</v>
      </c>
      <c r="B303" s="111">
        <f t="shared" si="64"/>
        <v>0</v>
      </c>
      <c r="C303" s="112">
        <f>+('Copy &amp; Paste Roster Report Here'!$P300-'Copy &amp; Paste Roster Report Here'!$O300)/30</f>
        <v>0</v>
      </c>
      <c r="D303" s="112">
        <f>+('Copy &amp; Paste Roster Report Here'!$P300-'Copy &amp; Paste Roster Report Here'!$O300)</f>
        <v>0</v>
      </c>
      <c r="E303" s="111">
        <f>'Copy &amp; Paste Roster Report Here'!N300</f>
        <v>0</v>
      </c>
      <c r="F303" s="111" t="str">
        <f t="shared" si="65"/>
        <v>N</v>
      </c>
      <c r="G303" s="111">
        <f>'Copy &amp; Paste Roster Report Here'!R300</f>
        <v>0</v>
      </c>
      <c r="H303" s="113">
        <f t="shared" si="66"/>
        <v>0</v>
      </c>
      <c r="I303" s="112">
        <f>IF(F303="N",$F$5-'Copy &amp; Paste Roster Report Here'!O300,+'Copy &amp; Paste Roster Report Here'!Q300-'Copy &amp; Paste Roster Report Here'!O300)</f>
        <v>0</v>
      </c>
      <c r="J303" s="114">
        <f t="shared" si="67"/>
        <v>0</v>
      </c>
      <c r="K303" s="114">
        <f t="shared" si="68"/>
        <v>0</v>
      </c>
      <c r="L303" s="115">
        <f>'Copy &amp; Paste Roster Report Here'!F300</f>
        <v>0</v>
      </c>
      <c r="M303" s="116">
        <f t="shared" si="69"/>
        <v>0</v>
      </c>
      <c r="N303" s="117">
        <f>IF('Copy &amp; Paste Roster Report Here'!$A300='Analytical Tests'!N$7,IF($F303="Y",+$H303*N$6,0),0)</f>
        <v>0</v>
      </c>
      <c r="O303" s="117">
        <f>IF('Copy &amp; Paste Roster Report Here'!$A300='Analytical Tests'!O$7,IF($F303="Y",+$H303*O$6,0),0)</f>
        <v>0</v>
      </c>
      <c r="P303" s="117">
        <f>IF('Copy &amp; Paste Roster Report Here'!$A300='Analytical Tests'!P$7,IF($F303="Y",+$H303*P$6,0),0)</f>
        <v>0</v>
      </c>
      <c r="Q303" s="117">
        <f>IF('Copy &amp; Paste Roster Report Here'!$A300='Analytical Tests'!Q$7,IF($F303="Y",+$H303*Q$6,0),0)</f>
        <v>0</v>
      </c>
      <c r="R303" s="117">
        <f>IF('Copy &amp; Paste Roster Report Here'!$A300='Analytical Tests'!R$7,IF($F303="Y",+$H303*R$6,0),0)</f>
        <v>0</v>
      </c>
      <c r="S303" s="117">
        <f>IF('Copy &amp; Paste Roster Report Here'!$A300='Analytical Tests'!S$7,IF($F303="Y",+$H303*S$6,0),0)</f>
        <v>0</v>
      </c>
      <c r="T303" s="117">
        <f>IF('Copy &amp; Paste Roster Report Here'!$A300='Analytical Tests'!T$7,IF($F303="Y",+$H303*T$6,0),0)</f>
        <v>0</v>
      </c>
      <c r="U303" s="117">
        <f>IF('Copy &amp; Paste Roster Report Here'!$A300='Analytical Tests'!U$7,IF($F303="Y",+$H303*U$6,0),0)</f>
        <v>0</v>
      </c>
      <c r="V303" s="117">
        <f>IF('Copy &amp; Paste Roster Report Here'!$A300='Analytical Tests'!V$7,IF($F303="Y",+$H303*V$6,0),0)</f>
        <v>0</v>
      </c>
      <c r="W303" s="117">
        <f>IF('Copy &amp; Paste Roster Report Here'!$A300='Analytical Tests'!W$7,IF($F303="Y",+$H303*W$6,0),0)</f>
        <v>0</v>
      </c>
      <c r="X303" s="117">
        <f>IF('Copy &amp; Paste Roster Report Here'!$A300='Analytical Tests'!X$7,IF($F303="Y",+$H303*X$6,0),0)</f>
        <v>0</v>
      </c>
      <c r="Y303" s="117" t="b">
        <f>IF('Copy &amp; Paste Roster Report Here'!$A300='Analytical Tests'!Y$7,IF($F303="N",IF($J303&gt;=$C303,Y$6,+($I303/$D303)*Y$6),0))</f>
        <v>0</v>
      </c>
      <c r="Z303" s="117" t="b">
        <f>IF('Copy &amp; Paste Roster Report Here'!$A300='Analytical Tests'!Z$7,IF($F303="N",IF($J303&gt;=$C303,Z$6,+($I303/$D303)*Z$6),0))</f>
        <v>0</v>
      </c>
      <c r="AA303" s="117" t="b">
        <f>IF('Copy &amp; Paste Roster Report Here'!$A300='Analytical Tests'!AA$7,IF($F303="N",IF($J303&gt;=$C303,AA$6,+($I303/$D303)*AA$6),0))</f>
        <v>0</v>
      </c>
      <c r="AB303" s="117" t="b">
        <f>IF('Copy &amp; Paste Roster Report Here'!$A300='Analytical Tests'!AB$7,IF($F303="N",IF($J303&gt;=$C303,AB$6,+($I303/$D303)*AB$6),0))</f>
        <v>0</v>
      </c>
      <c r="AC303" s="117" t="b">
        <f>IF('Copy &amp; Paste Roster Report Here'!$A300='Analytical Tests'!AC$7,IF($F303="N",IF($J303&gt;=$C303,AC$6,+($I303/$D303)*AC$6),0))</f>
        <v>0</v>
      </c>
      <c r="AD303" s="117" t="b">
        <f>IF('Copy &amp; Paste Roster Report Here'!$A300='Analytical Tests'!AD$7,IF($F303="N",IF($J303&gt;=$C303,AD$6,+($I303/$D303)*AD$6),0))</f>
        <v>0</v>
      </c>
      <c r="AE303" s="117" t="b">
        <f>IF('Copy &amp; Paste Roster Report Here'!$A300='Analytical Tests'!AE$7,IF($F303="N",IF($J303&gt;=$C303,AE$6,+($I303/$D303)*AE$6),0))</f>
        <v>0</v>
      </c>
      <c r="AF303" s="117" t="b">
        <f>IF('Copy &amp; Paste Roster Report Here'!$A300='Analytical Tests'!AF$7,IF($F303="N",IF($J303&gt;=$C303,AF$6,+($I303/$D303)*AF$6),0))</f>
        <v>0</v>
      </c>
      <c r="AG303" s="117" t="b">
        <f>IF('Copy &amp; Paste Roster Report Here'!$A300='Analytical Tests'!AG$7,IF($F303="N",IF($J303&gt;=$C303,AG$6,+($I303/$D303)*AG$6),0))</f>
        <v>0</v>
      </c>
      <c r="AH303" s="117" t="b">
        <f>IF('Copy &amp; Paste Roster Report Here'!$A300='Analytical Tests'!AH$7,IF($F303="N",IF($J303&gt;=$C303,AH$6,+($I303/$D303)*AH$6),0))</f>
        <v>0</v>
      </c>
      <c r="AI303" s="117" t="b">
        <f>IF('Copy &amp; Paste Roster Report Here'!$A300='Analytical Tests'!AI$7,IF($F303="N",IF($J303&gt;=$C303,AI$6,+($I303/$D303)*AI$6),0))</f>
        <v>0</v>
      </c>
      <c r="AJ303" s="79"/>
      <c r="AK303" s="118">
        <f>IF('Copy &amp; Paste Roster Report Here'!$A300=AK$7,IF('Copy &amp; Paste Roster Report Here'!$M300="FT",1,0),0)</f>
        <v>0</v>
      </c>
      <c r="AL303" s="118">
        <f>IF('Copy &amp; Paste Roster Report Here'!$A300=AL$7,IF('Copy &amp; Paste Roster Report Here'!$M300="FT",1,0),0)</f>
        <v>0</v>
      </c>
      <c r="AM303" s="118">
        <f>IF('Copy &amp; Paste Roster Report Here'!$A300=AM$7,IF('Copy &amp; Paste Roster Report Here'!$M300="FT",1,0),0)</f>
        <v>0</v>
      </c>
      <c r="AN303" s="118">
        <f>IF('Copy &amp; Paste Roster Report Here'!$A300=AN$7,IF('Copy &amp; Paste Roster Report Here'!$M300="FT",1,0),0)</f>
        <v>0</v>
      </c>
      <c r="AO303" s="118">
        <f>IF('Copy &amp; Paste Roster Report Here'!$A300=AO$7,IF('Copy &amp; Paste Roster Report Here'!$M300="FT",1,0),0)</f>
        <v>0</v>
      </c>
      <c r="AP303" s="118">
        <f>IF('Copy &amp; Paste Roster Report Here'!$A300=AP$7,IF('Copy &amp; Paste Roster Report Here'!$M300="FT",1,0),0)</f>
        <v>0</v>
      </c>
      <c r="AQ303" s="118">
        <f>IF('Copy &amp; Paste Roster Report Here'!$A300=AQ$7,IF('Copy &amp; Paste Roster Report Here'!$M300="FT",1,0),0)</f>
        <v>0</v>
      </c>
      <c r="AR303" s="118">
        <f>IF('Copy &amp; Paste Roster Report Here'!$A300=AR$7,IF('Copy &amp; Paste Roster Report Here'!$M300="FT",1,0),0)</f>
        <v>0</v>
      </c>
      <c r="AS303" s="118">
        <f>IF('Copy &amp; Paste Roster Report Here'!$A300=AS$7,IF('Copy &amp; Paste Roster Report Here'!$M300="FT",1,0),0)</f>
        <v>0</v>
      </c>
      <c r="AT303" s="118">
        <f>IF('Copy &amp; Paste Roster Report Here'!$A300=AT$7,IF('Copy &amp; Paste Roster Report Here'!$M300="FT",1,0),0)</f>
        <v>0</v>
      </c>
      <c r="AU303" s="118">
        <f>IF('Copy &amp; Paste Roster Report Here'!$A300=AU$7,IF('Copy &amp; Paste Roster Report Here'!$M300="FT",1,0),0)</f>
        <v>0</v>
      </c>
      <c r="AV303" s="73">
        <f t="shared" si="70"/>
        <v>0</v>
      </c>
      <c r="AW303" s="119">
        <f>IF('Copy &amp; Paste Roster Report Here'!$A300=AW$7,IF('Copy &amp; Paste Roster Report Here'!$M300="HT",1,0),0)</f>
        <v>0</v>
      </c>
      <c r="AX303" s="119">
        <f>IF('Copy &amp; Paste Roster Report Here'!$A300=AX$7,IF('Copy &amp; Paste Roster Report Here'!$M300="HT",1,0),0)</f>
        <v>0</v>
      </c>
      <c r="AY303" s="119">
        <f>IF('Copy &amp; Paste Roster Report Here'!$A300=AY$7,IF('Copy &amp; Paste Roster Report Here'!$M300="HT",1,0),0)</f>
        <v>0</v>
      </c>
      <c r="AZ303" s="119">
        <f>IF('Copy &amp; Paste Roster Report Here'!$A300=AZ$7,IF('Copy &amp; Paste Roster Report Here'!$M300="HT",1,0),0)</f>
        <v>0</v>
      </c>
      <c r="BA303" s="119">
        <f>IF('Copy &amp; Paste Roster Report Here'!$A300=BA$7,IF('Copy &amp; Paste Roster Report Here'!$M300="HT",1,0),0)</f>
        <v>0</v>
      </c>
      <c r="BB303" s="119">
        <f>IF('Copy &amp; Paste Roster Report Here'!$A300=BB$7,IF('Copy &amp; Paste Roster Report Here'!$M300="HT",1,0),0)</f>
        <v>0</v>
      </c>
      <c r="BC303" s="119">
        <f>IF('Copy &amp; Paste Roster Report Here'!$A300=BC$7,IF('Copy &amp; Paste Roster Report Here'!$M300="HT",1,0),0)</f>
        <v>0</v>
      </c>
      <c r="BD303" s="119">
        <f>IF('Copy &amp; Paste Roster Report Here'!$A300=BD$7,IF('Copy &amp; Paste Roster Report Here'!$M300="HT",1,0),0)</f>
        <v>0</v>
      </c>
      <c r="BE303" s="119">
        <f>IF('Copy &amp; Paste Roster Report Here'!$A300=BE$7,IF('Copy &amp; Paste Roster Report Here'!$M300="HT",1,0),0)</f>
        <v>0</v>
      </c>
      <c r="BF303" s="119">
        <f>IF('Copy &amp; Paste Roster Report Here'!$A300=BF$7,IF('Copy &amp; Paste Roster Report Here'!$M300="HT",1,0),0)</f>
        <v>0</v>
      </c>
      <c r="BG303" s="119">
        <f>IF('Copy &amp; Paste Roster Report Here'!$A300=BG$7,IF('Copy &amp; Paste Roster Report Here'!$M300="HT",1,0),0)</f>
        <v>0</v>
      </c>
      <c r="BH303" s="73">
        <f t="shared" si="71"/>
        <v>0</v>
      </c>
      <c r="BI303" s="120">
        <f>IF('Copy &amp; Paste Roster Report Here'!$A300=BI$7,IF('Copy &amp; Paste Roster Report Here'!$M300="MT",1,0),0)</f>
        <v>0</v>
      </c>
      <c r="BJ303" s="120">
        <f>IF('Copy &amp; Paste Roster Report Here'!$A300=BJ$7,IF('Copy &amp; Paste Roster Report Here'!$M300="MT",1,0),0)</f>
        <v>0</v>
      </c>
      <c r="BK303" s="120">
        <f>IF('Copy &amp; Paste Roster Report Here'!$A300=BK$7,IF('Copy &amp; Paste Roster Report Here'!$M300="MT",1,0),0)</f>
        <v>0</v>
      </c>
      <c r="BL303" s="120">
        <f>IF('Copy &amp; Paste Roster Report Here'!$A300=BL$7,IF('Copy &amp; Paste Roster Report Here'!$M300="MT",1,0),0)</f>
        <v>0</v>
      </c>
      <c r="BM303" s="120">
        <f>IF('Copy &amp; Paste Roster Report Here'!$A300=BM$7,IF('Copy &amp; Paste Roster Report Here'!$M300="MT",1,0),0)</f>
        <v>0</v>
      </c>
      <c r="BN303" s="120">
        <f>IF('Copy &amp; Paste Roster Report Here'!$A300=BN$7,IF('Copy &amp; Paste Roster Report Here'!$M300="MT",1,0),0)</f>
        <v>0</v>
      </c>
      <c r="BO303" s="120">
        <f>IF('Copy &amp; Paste Roster Report Here'!$A300=BO$7,IF('Copy &amp; Paste Roster Report Here'!$M300="MT",1,0),0)</f>
        <v>0</v>
      </c>
      <c r="BP303" s="120">
        <f>IF('Copy &amp; Paste Roster Report Here'!$A300=BP$7,IF('Copy &amp; Paste Roster Report Here'!$M300="MT",1,0),0)</f>
        <v>0</v>
      </c>
      <c r="BQ303" s="120">
        <f>IF('Copy &amp; Paste Roster Report Here'!$A300=BQ$7,IF('Copy &amp; Paste Roster Report Here'!$M300="MT",1,0),0)</f>
        <v>0</v>
      </c>
      <c r="BR303" s="120">
        <f>IF('Copy &amp; Paste Roster Report Here'!$A300=BR$7,IF('Copy &amp; Paste Roster Report Here'!$M300="MT",1,0),0)</f>
        <v>0</v>
      </c>
      <c r="BS303" s="120">
        <f>IF('Copy &amp; Paste Roster Report Here'!$A300=BS$7,IF('Copy &amp; Paste Roster Report Here'!$M300="MT",1,0),0)</f>
        <v>0</v>
      </c>
      <c r="BT303" s="73">
        <f t="shared" si="72"/>
        <v>0</v>
      </c>
      <c r="BU303" s="121">
        <f>IF('Copy &amp; Paste Roster Report Here'!$A300=BU$7,IF('Copy &amp; Paste Roster Report Here'!$M300="fy",1,0),0)</f>
        <v>0</v>
      </c>
      <c r="BV303" s="121">
        <f>IF('Copy &amp; Paste Roster Report Here'!$A300=BV$7,IF('Copy &amp; Paste Roster Report Here'!$M300="fy",1,0),0)</f>
        <v>0</v>
      </c>
      <c r="BW303" s="121">
        <f>IF('Copy &amp; Paste Roster Report Here'!$A300=BW$7,IF('Copy &amp; Paste Roster Report Here'!$M300="fy",1,0),0)</f>
        <v>0</v>
      </c>
      <c r="BX303" s="121">
        <f>IF('Copy &amp; Paste Roster Report Here'!$A300=BX$7,IF('Copy &amp; Paste Roster Report Here'!$M300="fy",1,0),0)</f>
        <v>0</v>
      </c>
      <c r="BY303" s="121">
        <f>IF('Copy &amp; Paste Roster Report Here'!$A300=BY$7,IF('Copy &amp; Paste Roster Report Here'!$M300="fy",1,0),0)</f>
        <v>0</v>
      </c>
      <c r="BZ303" s="121">
        <f>IF('Copy &amp; Paste Roster Report Here'!$A300=BZ$7,IF('Copy &amp; Paste Roster Report Here'!$M300="fy",1,0),0)</f>
        <v>0</v>
      </c>
      <c r="CA303" s="121">
        <f>IF('Copy &amp; Paste Roster Report Here'!$A300=CA$7,IF('Copy &amp; Paste Roster Report Here'!$M300="fy",1,0),0)</f>
        <v>0</v>
      </c>
      <c r="CB303" s="121">
        <f>IF('Copy &amp; Paste Roster Report Here'!$A300=CB$7,IF('Copy &amp; Paste Roster Report Here'!$M300="fy",1,0),0)</f>
        <v>0</v>
      </c>
      <c r="CC303" s="121">
        <f>IF('Copy &amp; Paste Roster Report Here'!$A300=CC$7,IF('Copy &amp; Paste Roster Report Here'!$M300="fy",1,0),0)</f>
        <v>0</v>
      </c>
      <c r="CD303" s="121">
        <f>IF('Copy &amp; Paste Roster Report Here'!$A300=CD$7,IF('Copy &amp; Paste Roster Report Here'!$M300="fy",1,0),0)</f>
        <v>0</v>
      </c>
      <c r="CE303" s="121">
        <f>IF('Copy &amp; Paste Roster Report Here'!$A300=CE$7,IF('Copy &amp; Paste Roster Report Here'!$M300="fy",1,0),0)</f>
        <v>0</v>
      </c>
      <c r="CF303" s="73">
        <f t="shared" si="73"/>
        <v>0</v>
      </c>
      <c r="CG303" s="122">
        <f>IF('Copy &amp; Paste Roster Report Here'!$A300=CG$7,IF('Copy &amp; Paste Roster Report Here'!$M300="RH",1,0),0)</f>
        <v>0</v>
      </c>
      <c r="CH303" s="122">
        <f>IF('Copy &amp; Paste Roster Report Here'!$A300=CH$7,IF('Copy &amp; Paste Roster Report Here'!$M300="RH",1,0),0)</f>
        <v>0</v>
      </c>
      <c r="CI303" s="122">
        <f>IF('Copy &amp; Paste Roster Report Here'!$A300=CI$7,IF('Copy &amp; Paste Roster Report Here'!$M300="RH",1,0),0)</f>
        <v>0</v>
      </c>
      <c r="CJ303" s="122">
        <f>IF('Copy &amp; Paste Roster Report Here'!$A300=CJ$7,IF('Copy &amp; Paste Roster Report Here'!$M300="RH",1,0),0)</f>
        <v>0</v>
      </c>
      <c r="CK303" s="122">
        <f>IF('Copy &amp; Paste Roster Report Here'!$A300=CK$7,IF('Copy &amp; Paste Roster Report Here'!$M300="RH",1,0),0)</f>
        <v>0</v>
      </c>
      <c r="CL303" s="122">
        <f>IF('Copy &amp; Paste Roster Report Here'!$A300=CL$7,IF('Copy &amp; Paste Roster Report Here'!$M300="RH",1,0),0)</f>
        <v>0</v>
      </c>
      <c r="CM303" s="122">
        <f>IF('Copy &amp; Paste Roster Report Here'!$A300=CM$7,IF('Copy &amp; Paste Roster Report Here'!$M300="RH",1,0),0)</f>
        <v>0</v>
      </c>
      <c r="CN303" s="122">
        <f>IF('Copy &amp; Paste Roster Report Here'!$A300=CN$7,IF('Copy &amp; Paste Roster Report Here'!$M300="RH",1,0),0)</f>
        <v>0</v>
      </c>
      <c r="CO303" s="122">
        <f>IF('Copy &amp; Paste Roster Report Here'!$A300=CO$7,IF('Copy &amp; Paste Roster Report Here'!$M300="RH",1,0),0)</f>
        <v>0</v>
      </c>
      <c r="CP303" s="122">
        <f>IF('Copy &amp; Paste Roster Report Here'!$A300=CP$7,IF('Copy &amp; Paste Roster Report Here'!$M300="RH",1,0),0)</f>
        <v>0</v>
      </c>
      <c r="CQ303" s="122">
        <f>IF('Copy &amp; Paste Roster Report Here'!$A300=CQ$7,IF('Copy &amp; Paste Roster Report Here'!$M300="RH",1,0),0)</f>
        <v>0</v>
      </c>
      <c r="CR303" s="73">
        <f t="shared" si="74"/>
        <v>0</v>
      </c>
      <c r="CS303" s="123">
        <f>IF('Copy &amp; Paste Roster Report Here'!$A300=CS$7,IF('Copy &amp; Paste Roster Report Here'!$M300="QT",1,0),0)</f>
        <v>0</v>
      </c>
      <c r="CT303" s="123">
        <f>IF('Copy &amp; Paste Roster Report Here'!$A300=CT$7,IF('Copy &amp; Paste Roster Report Here'!$M300="QT",1,0),0)</f>
        <v>0</v>
      </c>
      <c r="CU303" s="123">
        <f>IF('Copy &amp; Paste Roster Report Here'!$A300=CU$7,IF('Copy &amp; Paste Roster Report Here'!$M300="QT",1,0),0)</f>
        <v>0</v>
      </c>
      <c r="CV303" s="123">
        <f>IF('Copy &amp; Paste Roster Report Here'!$A300=CV$7,IF('Copy &amp; Paste Roster Report Here'!$M300="QT",1,0),0)</f>
        <v>0</v>
      </c>
      <c r="CW303" s="123">
        <f>IF('Copy &amp; Paste Roster Report Here'!$A300=CW$7,IF('Copy &amp; Paste Roster Report Here'!$M300="QT",1,0),0)</f>
        <v>0</v>
      </c>
      <c r="CX303" s="123">
        <f>IF('Copy &amp; Paste Roster Report Here'!$A300=CX$7,IF('Copy &amp; Paste Roster Report Here'!$M300="QT",1,0),0)</f>
        <v>0</v>
      </c>
      <c r="CY303" s="123">
        <f>IF('Copy &amp; Paste Roster Report Here'!$A300=CY$7,IF('Copy &amp; Paste Roster Report Here'!$M300="QT",1,0),0)</f>
        <v>0</v>
      </c>
      <c r="CZ303" s="123">
        <f>IF('Copy &amp; Paste Roster Report Here'!$A300=CZ$7,IF('Copy &amp; Paste Roster Report Here'!$M300="QT",1,0),0)</f>
        <v>0</v>
      </c>
      <c r="DA303" s="123">
        <f>IF('Copy &amp; Paste Roster Report Here'!$A300=DA$7,IF('Copy &amp; Paste Roster Report Here'!$M300="QT",1,0),0)</f>
        <v>0</v>
      </c>
      <c r="DB303" s="123">
        <f>IF('Copy &amp; Paste Roster Report Here'!$A300=DB$7,IF('Copy &amp; Paste Roster Report Here'!$M300="QT",1,0),0)</f>
        <v>0</v>
      </c>
      <c r="DC303" s="123">
        <f>IF('Copy &amp; Paste Roster Report Here'!$A300=DC$7,IF('Copy &amp; Paste Roster Report Here'!$M300="QT",1,0),0)</f>
        <v>0</v>
      </c>
      <c r="DD303" s="73">
        <f t="shared" si="75"/>
        <v>0</v>
      </c>
      <c r="DE303" s="124">
        <f>IF('Copy &amp; Paste Roster Report Here'!$A300=DE$7,IF('Copy &amp; Paste Roster Report Here'!$M300="xxxxxxxxxxx",1,0),0)</f>
        <v>0</v>
      </c>
      <c r="DF303" s="124">
        <f>IF('Copy &amp; Paste Roster Report Here'!$A300=DF$7,IF('Copy &amp; Paste Roster Report Here'!$M300="xxxxxxxxxxx",1,0),0)</f>
        <v>0</v>
      </c>
      <c r="DG303" s="124">
        <f>IF('Copy &amp; Paste Roster Report Here'!$A300=DG$7,IF('Copy &amp; Paste Roster Report Here'!$M300="xxxxxxxxxxx",1,0),0)</f>
        <v>0</v>
      </c>
      <c r="DH303" s="124">
        <f>IF('Copy &amp; Paste Roster Report Here'!$A300=DH$7,IF('Copy &amp; Paste Roster Report Here'!$M300="xxxxxxxxxxx",1,0),0)</f>
        <v>0</v>
      </c>
      <c r="DI303" s="124">
        <f>IF('Copy &amp; Paste Roster Report Here'!$A300=DI$7,IF('Copy &amp; Paste Roster Report Here'!$M300="xxxxxxxxxxx",1,0),0)</f>
        <v>0</v>
      </c>
      <c r="DJ303" s="124">
        <f>IF('Copy &amp; Paste Roster Report Here'!$A300=DJ$7,IF('Copy &amp; Paste Roster Report Here'!$M300="xxxxxxxxxxx",1,0),0)</f>
        <v>0</v>
      </c>
      <c r="DK303" s="124">
        <f>IF('Copy &amp; Paste Roster Report Here'!$A300=DK$7,IF('Copy &amp; Paste Roster Report Here'!$M300="xxxxxxxxxxx",1,0),0)</f>
        <v>0</v>
      </c>
      <c r="DL303" s="124">
        <f>IF('Copy &amp; Paste Roster Report Here'!$A300=DL$7,IF('Copy &amp; Paste Roster Report Here'!$M300="xxxxxxxxxxx",1,0),0)</f>
        <v>0</v>
      </c>
      <c r="DM303" s="124">
        <f>IF('Copy &amp; Paste Roster Report Here'!$A300=DM$7,IF('Copy &amp; Paste Roster Report Here'!$M300="xxxxxxxxxxx",1,0),0)</f>
        <v>0</v>
      </c>
      <c r="DN303" s="124">
        <f>IF('Copy &amp; Paste Roster Report Here'!$A300=DN$7,IF('Copy &amp; Paste Roster Report Here'!$M300="xxxxxxxxxxx",1,0),0)</f>
        <v>0</v>
      </c>
      <c r="DO303" s="124">
        <f>IF('Copy &amp; Paste Roster Report Here'!$A300=DO$7,IF('Copy &amp; Paste Roster Report Here'!$M300="xxxxxxxxxxx",1,0),0)</f>
        <v>0</v>
      </c>
      <c r="DP303" s="125">
        <f t="shared" si="76"/>
        <v>0</v>
      </c>
      <c r="DQ303" s="126">
        <f t="shared" si="77"/>
        <v>0</v>
      </c>
    </row>
    <row r="304" spans="1:121" x14ac:dyDescent="0.25">
      <c r="A304" s="111">
        <f t="shared" si="63"/>
        <v>0</v>
      </c>
      <c r="B304" s="111">
        <f t="shared" si="64"/>
        <v>0</v>
      </c>
      <c r="C304" s="112">
        <f>+('Copy &amp; Paste Roster Report Here'!$P301-'Copy &amp; Paste Roster Report Here'!$O301)/30</f>
        <v>0</v>
      </c>
      <c r="D304" s="112">
        <f>+('Copy &amp; Paste Roster Report Here'!$P301-'Copy &amp; Paste Roster Report Here'!$O301)</f>
        <v>0</v>
      </c>
      <c r="E304" s="111">
        <f>'Copy &amp; Paste Roster Report Here'!N301</f>
        <v>0</v>
      </c>
      <c r="F304" s="111" t="str">
        <f t="shared" si="65"/>
        <v>N</v>
      </c>
      <c r="G304" s="111">
        <f>'Copy &amp; Paste Roster Report Here'!R301</f>
        <v>0</v>
      </c>
      <c r="H304" s="113">
        <f t="shared" si="66"/>
        <v>0</v>
      </c>
      <c r="I304" s="112">
        <f>IF(F304="N",$F$5-'Copy &amp; Paste Roster Report Here'!O301,+'Copy &amp; Paste Roster Report Here'!Q301-'Copy &amp; Paste Roster Report Here'!O301)</f>
        <v>0</v>
      </c>
      <c r="J304" s="114">
        <f t="shared" si="67"/>
        <v>0</v>
      </c>
      <c r="K304" s="114">
        <f t="shared" si="68"/>
        <v>0</v>
      </c>
      <c r="L304" s="115">
        <f>'Copy &amp; Paste Roster Report Here'!F301</f>
        <v>0</v>
      </c>
      <c r="M304" s="116">
        <f t="shared" si="69"/>
        <v>0</v>
      </c>
      <c r="N304" s="117">
        <f>IF('Copy &amp; Paste Roster Report Here'!$A301='Analytical Tests'!N$7,IF($F304="Y",+$H304*N$6,0),0)</f>
        <v>0</v>
      </c>
      <c r="O304" s="117">
        <f>IF('Copy &amp; Paste Roster Report Here'!$A301='Analytical Tests'!O$7,IF($F304="Y",+$H304*O$6,0),0)</f>
        <v>0</v>
      </c>
      <c r="P304" s="117">
        <f>IF('Copy &amp; Paste Roster Report Here'!$A301='Analytical Tests'!P$7,IF($F304="Y",+$H304*P$6,0),0)</f>
        <v>0</v>
      </c>
      <c r="Q304" s="117">
        <f>IF('Copy &amp; Paste Roster Report Here'!$A301='Analytical Tests'!Q$7,IF($F304="Y",+$H304*Q$6,0),0)</f>
        <v>0</v>
      </c>
      <c r="R304" s="117">
        <f>IF('Copy &amp; Paste Roster Report Here'!$A301='Analytical Tests'!R$7,IF($F304="Y",+$H304*R$6,0),0)</f>
        <v>0</v>
      </c>
      <c r="S304" s="117">
        <f>IF('Copy &amp; Paste Roster Report Here'!$A301='Analytical Tests'!S$7,IF($F304="Y",+$H304*S$6,0),0)</f>
        <v>0</v>
      </c>
      <c r="T304" s="117">
        <f>IF('Copy &amp; Paste Roster Report Here'!$A301='Analytical Tests'!T$7,IF($F304="Y",+$H304*T$6,0),0)</f>
        <v>0</v>
      </c>
      <c r="U304" s="117">
        <f>IF('Copy &amp; Paste Roster Report Here'!$A301='Analytical Tests'!U$7,IF($F304="Y",+$H304*U$6,0),0)</f>
        <v>0</v>
      </c>
      <c r="V304" s="117">
        <f>IF('Copy &amp; Paste Roster Report Here'!$A301='Analytical Tests'!V$7,IF($F304="Y",+$H304*V$6,0),0)</f>
        <v>0</v>
      </c>
      <c r="W304" s="117">
        <f>IF('Copy &amp; Paste Roster Report Here'!$A301='Analytical Tests'!W$7,IF($F304="Y",+$H304*W$6,0),0)</f>
        <v>0</v>
      </c>
      <c r="X304" s="117">
        <f>IF('Copy &amp; Paste Roster Report Here'!$A301='Analytical Tests'!X$7,IF($F304="Y",+$H304*X$6,0),0)</f>
        <v>0</v>
      </c>
      <c r="Y304" s="117" t="b">
        <f>IF('Copy &amp; Paste Roster Report Here'!$A301='Analytical Tests'!Y$7,IF($F304="N",IF($J304&gt;=$C304,Y$6,+($I304/$D304)*Y$6),0))</f>
        <v>0</v>
      </c>
      <c r="Z304" s="117" t="b">
        <f>IF('Copy &amp; Paste Roster Report Here'!$A301='Analytical Tests'!Z$7,IF($F304="N",IF($J304&gt;=$C304,Z$6,+($I304/$D304)*Z$6),0))</f>
        <v>0</v>
      </c>
      <c r="AA304" s="117" t="b">
        <f>IF('Copy &amp; Paste Roster Report Here'!$A301='Analytical Tests'!AA$7,IF($F304="N",IF($J304&gt;=$C304,AA$6,+($I304/$D304)*AA$6),0))</f>
        <v>0</v>
      </c>
      <c r="AB304" s="117" t="b">
        <f>IF('Copy &amp; Paste Roster Report Here'!$A301='Analytical Tests'!AB$7,IF($F304="N",IF($J304&gt;=$C304,AB$6,+($I304/$D304)*AB$6),0))</f>
        <v>0</v>
      </c>
      <c r="AC304" s="117" t="b">
        <f>IF('Copy &amp; Paste Roster Report Here'!$A301='Analytical Tests'!AC$7,IF($F304="N",IF($J304&gt;=$C304,AC$6,+($I304/$D304)*AC$6),0))</f>
        <v>0</v>
      </c>
      <c r="AD304" s="117" t="b">
        <f>IF('Copy &amp; Paste Roster Report Here'!$A301='Analytical Tests'!AD$7,IF($F304="N",IF($J304&gt;=$C304,AD$6,+($I304/$D304)*AD$6),0))</f>
        <v>0</v>
      </c>
      <c r="AE304" s="117" t="b">
        <f>IF('Copy &amp; Paste Roster Report Here'!$A301='Analytical Tests'!AE$7,IF($F304="N",IF($J304&gt;=$C304,AE$6,+($I304/$D304)*AE$6),0))</f>
        <v>0</v>
      </c>
      <c r="AF304" s="117" t="b">
        <f>IF('Copy &amp; Paste Roster Report Here'!$A301='Analytical Tests'!AF$7,IF($F304="N",IF($J304&gt;=$C304,AF$6,+($I304/$D304)*AF$6),0))</f>
        <v>0</v>
      </c>
      <c r="AG304" s="117" t="b">
        <f>IF('Copy &amp; Paste Roster Report Here'!$A301='Analytical Tests'!AG$7,IF($F304="N",IF($J304&gt;=$C304,AG$6,+($I304/$D304)*AG$6),0))</f>
        <v>0</v>
      </c>
      <c r="AH304" s="117" t="b">
        <f>IF('Copy &amp; Paste Roster Report Here'!$A301='Analytical Tests'!AH$7,IF($F304="N",IF($J304&gt;=$C304,AH$6,+($I304/$D304)*AH$6),0))</f>
        <v>0</v>
      </c>
      <c r="AI304" s="117" t="b">
        <f>IF('Copy &amp; Paste Roster Report Here'!$A301='Analytical Tests'!AI$7,IF($F304="N",IF($J304&gt;=$C304,AI$6,+($I304/$D304)*AI$6),0))</f>
        <v>0</v>
      </c>
      <c r="AJ304" s="79"/>
      <c r="AK304" s="118">
        <f>IF('Copy &amp; Paste Roster Report Here'!$A301=AK$7,IF('Copy &amp; Paste Roster Report Here'!$M301="FT",1,0),0)</f>
        <v>0</v>
      </c>
      <c r="AL304" s="118">
        <f>IF('Copy &amp; Paste Roster Report Here'!$A301=AL$7,IF('Copy &amp; Paste Roster Report Here'!$M301="FT",1,0),0)</f>
        <v>0</v>
      </c>
      <c r="AM304" s="118">
        <f>IF('Copy &amp; Paste Roster Report Here'!$A301=AM$7,IF('Copy &amp; Paste Roster Report Here'!$M301="FT",1,0),0)</f>
        <v>0</v>
      </c>
      <c r="AN304" s="118">
        <f>IF('Copy &amp; Paste Roster Report Here'!$A301=AN$7,IF('Copy &amp; Paste Roster Report Here'!$M301="FT",1,0),0)</f>
        <v>0</v>
      </c>
      <c r="AO304" s="118">
        <f>IF('Copy &amp; Paste Roster Report Here'!$A301=AO$7,IF('Copy &amp; Paste Roster Report Here'!$M301="FT",1,0),0)</f>
        <v>0</v>
      </c>
      <c r="AP304" s="118">
        <f>IF('Copy &amp; Paste Roster Report Here'!$A301=AP$7,IF('Copy &amp; Paste Roster Report Here'!$M301="FT",1,0),0)</f>
        <v>0</v>
      </c>
      <c r="AQ304" s="118">
        <f>IF('Copy &amp; Paste Roster Report Here'!$A301=AQ$7,IF('Copy &amp; Paste Roster Report Here'!$M301="FT",1,0),0)</f>
        <v>0</v>
      </c>
      <c r="AR304" s="118">
        <f>IF('Copy &amp; Paste Roster Report Here'!$A301=AR$7,IF('Copy &amp; Paste Roster Report Here'!$M301="FT",1,0),0)</f>
        <v>0</v>
      </c>
      <c r="AS304" s="118">
        <f>IF('Copy &amp; Paste Roster Report Here'!$A301=AS$7,IF('Copy &amp; Paste Roster Report Here'!$M301="FT",1,0),0)</f>
        <v>0</v>
      </c>
      <c r="AT304" s="118">
        <f>IF('Copy &amp; Paste Roster Report Here'!$A301=AT$7,IF('Copy &amp; Paste Roster Report Here'!$M301="FT",1,0),0)</f>
        <v>0</v>
      </c>
      <c r="AU304" s="118">
        <f>IF('Copy &amp; Paste Roster Report Here'!$A301=AU$7,IF('Copy &amp; Paste Roster Report Here'!$M301="FT",1,0),0)</f>
        <v>0</v>
      </c>
      <c r="AV304" s="73">
        <f t="shared" si="70"/>
        <v>0</v>
      </c>
      <c r="AW304" s="119">
        <f>IF('Copy &amp; Paste Roster Report Here'!$A301=AW$7,IF('Copy &amp; Paste Roster Report Here'!$M301="HT",1,0),0)</f>
        <v>0</v>
      </c>
      <c r="AX304" s="119">
        <f>IF('Copy &amp; Paste Roster Report Here'!$A301=AX$7,IF('Copy &amp; Paste Roster Report Here'!$M301="HT",1,0),0)</f>
        <v>0</v>
      </c>
      <c r="AY304" s="119">
        <f>IF('Copy &amp; Paste Roster Report Here'!$A301=AY$7,IF('Copy &amp; Paste Roster Report Here'!$M301="HT",1,0),0)</f>
        <v>0</v>
      </c>
      <c r="AZ304" s="119">
        <f>IF('Copy &amp; Paste Roster Report Here'!$A301=AZ$7,IF('Copy &amp; Paste Roster Report Here'!$M301="HT",1,0),0)</f>
        <v>0</v>
      </c>
      <c r="BA304" s="119">
        <f>IF('Copy &amp; Paste Roster Report Here'!$A301=BA$7,IF('Copy &amp; Paste Roster Report Here'!$M301="HT",1,0),0)</f>
        <v>0</v>
      </c>
      <c r="BB304" s="119">
        <f>IF('Copy &amp; Paste Roster Report Here'!$A301=BB$7,IF('Copy &amp; Paste Roster Report Here'!$M301="HT",1,0),0)</f>
        <v>0</v>
      </c>
      <c r="BC304" s="119">
        <f>IF('Copy &amp; Paste Roster Report Here'!$A301=BC$7,IF('Copy &amp; Paste Roster Report Here'!$M301="HT",1,0),0)</f>
        <v>0</v>
      </c>
      <c r="BD304" s="119">
        <f>IF('Copy &amp; Paste Roster Report Here'!$A301=BD$7,IF('Copy &amp; Paste Roster Report Here'!$M301="HT",1,0),0)</f>
        <v>0</v>
      </c>
      <c r="BE304" s="119">
        <f>IF('Copy &amp; Paste Roster Report Here'!$A301=BE$7,IF('Copy &amp; Paste Roster Report Here'!$M301="HT",1,0),0)</f>
        <v>0</v>
      </c>
      <c r="BF304" s="119">
        <f>IF('Copy &amp; Paste Roster Report Here'!$A301=BF$7,IF('Copy &amp; Paste Roster Report Here'!$M301="HT",1,0),0)</f>
        <v>0</v>
      </c>
      <c r="BG304" s="119">
        <f>IF('Copy &amp; Paste Roster Report Here'!$A301=BG$7,IF('Copy &amp; Paste Roster Report Here'!$M301="HT",1,0),0)</f>
        <v>0</v>
      </c>
      <c r="BH304" s="73">
        <f t="shared" si="71"/>
        <v>0</v>
      </c>
      <c r="BI304" s="120">
        <f>IF('Copy &amp; Paste Roster Report Here'!$A301=BI$7,IF('Copy &amp; Paste Roster Report Here'!$M301="MT",1,0),0)</f>
        <v>0</v>
      </c>
      <c r="BJ304" s="120">
        <f>IF('Copy &amp; Paste Roster Report Here'!$A301=BJ$7,IF('Copy &amp; Paste Roster Report Here'!$M301="MT",1,0),0)</f>
        <v>0</v>
      </c>
      <c r="BK304" s="120">
        <f>IF('Copy &amp; Paste Roster Report Here'!$A301=BK$7,IF('Copy &amp; Paste Roster Report Here'!$M301="MT",1,0),0)</f>
        <v>0</v>
      </c>
      <c r="BL304" s="120">
        <f>IF('Copy &amp; Paste Roster Report Here'!$A301=BL$7,IF('Copy &amp; Paste Roster Report Here'!$M301="MT",1,0),0)</f>
        <v>0</v>
      </c>
      <c r="BM304" s="120">
        <f>IF('Copy &amp; Paste Roster Report Here'!$A301=BM$7,IF('Copy &amp; Paste Roster Report Here'!$M301="MT",1,0),0)</f>
        <v>0</v>
      </c>
      <c r="BN304" s="120">
        <f>IF('Copy &amp; Paste Roster Report Here'!$A301=BN$7,IF('Copy &amp; Paste Roster Report Here'!$M301="MT",1,0),0)</f>
        <v>0</v>
      </c>
      <c r="BO304" s="120">
        <f>IF('Copy &amp; Paste Roster Report Here'!$A301=BO$7,IF('Copy &amp; Paste Roster Report Here'!$M301="MT",1,0),0)</f>
        <v>0</v>
      </c>
      <c r="BP304" s="120">
        <f>IF('Copy &amp; Paste Roster Report Here'!$A301=BP$7,IF('Copy &amp; Paste Roster Report Here'!$M301="MT",1,0),0)</f>
        <v>0</v>
      </c>
      <c r="BQ304" s="120">
        <f>IF('Copy &amp; Paste Roster Report Here'!$A301=BQ$7,IF('Copy &amp; Paste Roster Report Here'!$M301="MT",1,0),0)</f>
        <v>0</v>
      </c>
      <c r="BR304" s="120">
        <f>IF('Copy &amp; Paste Roster Report Here'!$A301=BR$7,IF('Copy &amp; Paste Roster Report Here'!$M301="MT",1,0),0)</f>
        <v>0</v>
      </c>
      <c r="BS304" s="120">
        <f>IF('Copy &amp; Paste Roster Report Here'!$A301=BS$7,IF('Copy &amp; Paste Roster Report Here'!$M301="MT",1,0),0)</f>
        <v>0</v>
      </c>
      <c r="BT304" s="73">
        <f t="shared" si="72"/>
        <v>0</v>
      </c>
      <c r="BU304" s="121">
        <f>IF('Copy &amp; Paste Roster Report Here'!$A301=BU$7,IF('Copy &amp; Paste Roster Report Here'!$M301="fy",1,0),0)</f>
        <v>0</v>
      </c>
      <c r="BV304" s="121">
        <f>IF('Copy &amp; Paste Roster Report Here'!$A301=BV$7,IF('Copy &amp; Paste Roster Report Here'!$M301="fy",1,0),0)</f>
        <v>0</v>
      </c>
      <c r="BW304" s="121">
        <f>IF('Copy &amp; Paste Roster Report Here'!$A301=BW$7,IF('Copy &amp; Paste Roster Report Here'!$M301="fy",1,0),0)</f>
        <v>0</v>
      </c>
      <c r="BX304" s="121">
        <f>IF('Copy &amp; Paste Roster Report Here'!$A301=BX$7,IF('Copy &amp; Paste Roster Report Here'!$M301="fy",1,0),0)</f>
        <v>0</v>
      </c>
      <c r="BY304" s="121">
        <f>IF('Copy &amp; Paste Roster Report Here'!$A301=BY$7,IF('Copy &amp; Paste Roster Report Here'!$M301="fy",1,0),0)</f>
        <v>0</v>
      </c>
      <c r="BZ304" s="121">
        <f>IF('Copy &amp; Paste Roster Report Here'!$A301=BZ$7,IF('Copy &amp; Paste Roster Report Here'!$M301="fy",1,0),0)</f>
        <v>0</v>
      </c>
      <c r="CA304" s="121">
        <f>IF('Copy &amp; Paste Roster Report Here'!$A301=CA$7,IF('Copy &amp; Paste Roster Report Here'!$M301="fy",1,0),0)</f>
        <v>0</v>
      </c>
      <c r="CB304" s="121">
        <f>IF('Copy &amp; Paste Roster Report Here'!$A301=CB$7,IF('Copy &amp; Paste Roster Report Here'!$M301="fy",1,0),0)</f>
        <v>0</v>
      </c>
      <c r="CC304" s="121">
        <f>IF('Copy &amp; Paste Roster Report Here'!$A301=CC$7,IF('Copy &amp; Paste Roster Report Here'!$M301="fy",1,0),0)</f>
        <v>0</v>
      </c>
      <c r="CD304" s="121">
        <f>IF('Copy &amp; Paste Roster Report Here'!$A301=CD$7,IF('Copy &amp; Paste Roster Report Here'!$M301="fy",1,0),0)</f>
        <v>0</v>
      </c>
      <c r="CE304" s="121">
        <f>IF('Copy &amp; Paste Roster Report Here'!$A301=CE$7,IF('Copy &amp; Paste Roster Report Here'!$M301="fy",1,0),0)</f>
        <v>0</v>
      </c>
      <c r="CF304" s="73">
        <f t="shared" si="73"/>
        <v>0</v>
      </c>
      <c r="CG304" s="122">
        <f>IF('Copy &amp; Paste Roster Report Here'!$A301=CG$7,IF('Copy &amp; Paste Roster Report Here'!$M301="RH",1,0),0)</f>
        <v>0</v>
      </c>
      <c r="CH304" s="122">
        <f>IF('Copy &amp; Paste Roster Report Here'!$A301=CH$7,IF('Copy &amp; Paste Roster Report Here'!$M301="RH",1,0),0)</f>
        <v>0</v>
      </c>
      <c r="CI304" s="122">
        <f>IF('Copy &amp; Paste Roster Report Here'!$A301=CI$7,IF('Copy &amp; Paste Roster Report Here'!$M301="RH",1,0),0)</f>
        <v>0</v>
      </c>
      <c r="CJ304" s="122">
        <f>IF('Copy &amp; Paste Roster Report Here'!$A301=CJ$7,IF('Copy &amp; Paste Roster Report Here'!$M301="RH",1,0),0)</f>
        <v>0</v>
      </c>
      <c r="CK304" s="122">
        <f>IF('Copy &amp; Paste Roster Report Here'!$A301=CK$7,IF('Copy &amp; Paste Roster Report Here'!$M301="RH",1,0),0)</f>
        <v>0</v>
      </c>
      <c r="CL304" s="122">
        <f>IF('Copy &amp; Paste Roster Report Here'!$A301=CL$7,IF('Copy &amp; Paste Roster Report Here'!$M301="RH",1,0),0)</f>
        <v>0</v>
      </c>
      <c r="CM304" s="122">
        <f>IF('Copy &amp; Paste Roster Report Here'!$A301=CM$7,IF('Copy &amp; Paste Roster Report Here'!$M301="RH",1,0),0)</f>
        <v>0</v>
      </c>
      <c r="CN304" s="122">
        <f>IF('Copy &amp; Paste Roster Report Here'!$A301=CN$7,IF('Copy &amp; Paste Roster Report Here'!$M301="RH",1,0),0)</f>
        <v>0</v>
      </c>
      <c r="CO304" s="122">
        <f>IF('Copy &amp; Paste Roster Report Here'!$A301=CO$7,IF('Copy &amp; Paste Roster Report Here'!$M301="RH",1,0),0)</f>
        <v>0</v>
      </c>
      <c r="CP304" s="122">
        <f>IF('Copy &amp; Paste Roster Report Here'!$A301=CP$7,IF('Copy &amp; Paste Roster Report Here'!$M301="RH",1,0),0)</f>
        <v>0</v>
      </c>
      <c r="CQ304" s="122">
        <f>IF('Copy &amp; Paste Roster Report Here'!$A301=CQ$7,IF('Copy &amp; Paste Roster Report Here'!$M301="RH",1,0),0)</f>
        <v>0</v>
      </c>
      <c r="CR304" s="73">
        <f t="shared" si="74"/>
        <v>0</v>
      </c>
      <c r="CS304" s="123">
        <f>IF('Copy &amp; Paste Roster Report Here'!$A301=CS$7,IF('Copy &amp; Paste Roster Report Here'!$M301="QT",1,0),0)</f>
        <v>0</v>
      </c>
      <c r="CT304" s="123">
        <f>IF('Copy &amp; Paste Roster Report Here'!$A301=CT$7,IF('Copy &amp; Paste Roster Report Here'!$M301="QT",1,0),0)</f>
        <v>0</v>
      </c>
      <c r="CU304" s="123">
        <f>IF('Copy &amp; Paste Roster Report Here'!$A301=CU$7,IF('Copy &amp; Paste Roster Report Here'!$M301="QT",1,0),0)</f>
        <v>0</v>
      </c>
      <c r="CV304" s="123">
        <f>IF('Copy &amp; Paste Roster Report Here'!$A301=CV$7,IF('Copy &amp; Paste Roster Report Here'!$M301="QT",1,0),0)</f>
        <v>0</v>
      </c>
      <c r="CW304" s="123">
        <f>IF('Copy &amp; Paste Roster Report Here'!$A301=CW$7,IF('Copy &amp; Paste Roster Report Here'!$M301="QT",1,0),0)</f>
        <v>0</v>
      </c>
      <c r="CX304" s="123">
        <f>IF('Copy &amp; Paste Roster Report Here'!$A301=CX$7,IF('Copy &amp; Paste Roster Report Here'!$M301="QT",1,0),0)</f>
        <v>0</v>
      </c>
      <c r="CY304" s="123">
        <f>IF('Copy &amp; Paste Roster Report Here'!$A301=CY$7,IF('Copy &amp; Paste Roster Report Here'!$M301="QT",1,0),0)</f>
        <v>0</v>
      </c>
      <c r="CZ304" s="123">
        <f>IF('Copy &amp; Paste Roster Report Here'!$A301=CZ$7,IF('Copy &amp; Paste Roster Report Here'!$M301="QT",1,0),0)</f>
        <v>0</v>
      </c>
      <c r="DA304" s="123">
        <f>IF('Copy &amp; Paste Roster Report Here'!$A301=DA$7,IF('Copy &amp; Paste Roster Report Here'!$M301="QT",1,0),0)</f>
        <v>0</v>
      </c>
      <c r="DB304" s="123">
        <f>IF('Copy &amp; Paste Roster Report Here'!$A301=DB$7,IF('Copy &amp; Paste Roster Report Here'!$M301="QT",1,0),0)</f>
        <v>0</v>
      </c>
      <c r="DC304" s="123">
        <f>IF('Copy &amp; Paste Roster Report Here'!$A301=DC$7,IF('Copy &amp; Paste Roster Report Here'!$M301="QT",1,0),0)</f>
        <v>0</v>
      </c>
      <c r="DD304" s="73">
        <f t="shared" si="75"/>
        <v>0</v>
      </c>
      <c r="DE304" s="124">
        <f>IF('Copy &amp; Paste Roster Report Here'!$A301=DE$7,IF('Copy &amp; Paste Roster Report Here'!$M301="xxxxxxxxxxx",1,0),0)</f>
        <v>0</v>
      </c>
      <c r="DF304" s="124">
        <f>IF('Copy &amp; Paste Roster Report Here'!$A301=DF$7,IF('Copy &amp; Paste Roster Report Here'!$M301="xxxxxxxxxxx",1,0),0)</f>
        <v>0</v>
      </c>
      <c r="DG304" s="124">
        <f>IF('Copy &amp; Paste Roster Report Here'!$A301=DG$7,IF('Copy &amp; Paste Roster Report Here'!$M301="xxxxxxxxxxx",1,0),0)</f>
        <v>0</v>
      </c>
      <c r="DH304" s="124">
        <f>IF('Copy &amp; Paste Roster Report Here'!$A301=DH$7,IF('Copy &amp; Paste Roster Report Here'!$M301="xxxxxxxxxxx",1,0),0)</f>
        <v>0</v>
      </c>
      <c r="DI304" s="124">
        <f>IF('Copy &amp; Paste Roster Report Here'!$A301=DI$7,IF('Copy &amp; Paste Roster Report Here'!$M301="xxxxxxxxxxx",1,0),0)</f>
        <v>0</v>
      </c>
      <c r="DJ304" s="124">
        <f>IF('Copy &amp; Paste Roster Report Here'!$A301=DJ$7,IF('Copy &amp; Paste Roster Report Here'!$M301="xxxxxxxxxxx",1,0),0)</f>
        <v>0</v>
      </c>
      <c r="DK304" s="124">
        <f>IF('Copy &amp; Paste Roster Report Here'!$A301=DK$7,IF('Copy &amp; Paste Roster Report Here'!$M301="xxxxxxxxxxx",1,0),0)</f>
        <v>0</v>
      </c>
      <c r="DL304" s="124">
        <f>IF('Copy &amp; Paste Roster Report Here'!$A301=DL$7,IF('Copy &amp; Paste Roster Report Here'!$M301="xxxxxxxxxxx",1,0),0)</f>
        <v>0</v>
      </c>
      <c r="DM304" s="124">
        <f>IF('Copy &amp; Paste Roster Report Here'!$A301=DM$7,IF('Copy &amp; Paste Roster Report Here'!$M301="xxxxxxxxxxx",1,0),0)</f>
        <v>0</v>
      </c>
      <c r="DN304" s="124">
        <f>IF('Copy &amp; Paste Roster Report Here'!$A301=DN$7,IF('Copy &amp; Paste Roster Report Here'!$M301="xxxxxxxxxxx",1,0),0)</f>
        <v>0</v>
      </c>
      <c r="DO304" s="124">
        <f>IF('Copy &amp; Paste Roster Report Here'!$A301=DO$7,IF('Copy &amp; Paste Roster Report Here'!$M301="xxxxxxxxxxx",1,0),0)</f>
        <v>0</v>
      </c>
      <c r="DP304" s="125">
        <f t="shared" si="76"/>
        <v>0</v>
      </c>
      <c r="DQ304" s="126">
        <f t="shared" si="77"/>
        <v>0</v>
      </c>
    </row>
    <row r="305" spans="1:121" x14ac:dyDescent="0.25">
      <c r="A305" s="111">
        <f t="shared" si="63"/>
        <v>0</v>
      </c>
      <c r="B305" s="111">
        <f t="shared" si="64"/>
        <v>0</v>
      </c>
      <c r="C305" s="112">
        <f>+('Copy &amp; Paste Roster Report Here'!$P302-'Copy &amp; Paste Roster Report Here'!$O302)/30</f>
        <v>0</v>
      </c>
      <c r="D305" s="112">
        <f>+('Copy &amp; Paste Roster Report Here'!$P302-'Copy &amp; Paste Roster Report Here'!$O302)</f>
        <v>0</v>
      </c>
      <c r="E305" s="111">
        <f>'Copy &amp; Paste Roster Report Here'!N302</f>
        <v>0</v>
      </c>
      <c r="F305" s="111" t="str">
        <f t="shared" si="65"/>
        <v>N</v>
      </c>
      <c r="G305" s="111">
        <f>'Copy &amp; Paste Roster Report Here'!R302</f>
        <v>0</v>
      </c>
      <c r="H305" s="113">
        <f t="shared" si="66"/>
        <v>0</v>
      </c>
      <c r="I305" s="112">
        <f>IF(F305="N",$F$5-'Copy &amp; Paste Roster Report Here'!O302,+'Copy &amp; Paste Roster Report Here'!Q302-'Copy &amp; Paste Roster Report Here'!O302)</f>
        <v>0</v>
      </c>
      <c r="J305" s="114">
        <f t="shared" si="67"/>
        <v>0</v>
      </c>
      <c r="K305" s="114">
        <f t="shared" si="68"/>
        <v>0</v>
      </c>
      <c r="L305" s="115">
        <f>'Copy &amp; Paste Roster Report Here'!F302</f>
        <v>0</v>
      </c>
      <c r="M305" s="116">
        <f t="shared" si="69"/>
        <v>0</v>
      </c>
      <c r="N305" s="117">
        <f>IF('Copy &amp; Paste Roster Report Here'!$A302='Analytical Tests'!N$7,IF($F305="Y",+$H305*N$6,0),0)</f>
        <v>0</v>
      </c>
      <c r="O305" s="117">
        <f>IF('Copy &amp; Paste Roster Report Here'!$A302='Analytical Tests'!O$7,IF($F305="Y",+$H305*O$6,0),0)</f>
        <v>0</v>
      </c>
      <c r="P305" s="117">
        <f>IF('Copy &amp; Paste Roster Report Here'!$A302='Analytical Tests'!P$7,IF($F305="Y",+$H305*P$6,0),0)</f>
        <v>0</v>
      </c>
      <c r="Q305" s="117">
        <f>IF('Copy &amp; Paste Roster Report Here'!$A302='Analytical Tests'!Q$7,IF($F305="Y",+$H305*Q$6,0),0)</f>
        <v>0</v>
      </c>
      <c r="R305" s="117">
        <f>IF('Copy &amp; Paste Roster Report Here'!$A302='Analytical Tests'!R$7,IF($F305="Y",+$H305*R$6,0),0)</f>
        <v>0</v>
      </c>
      <c r="S305" s="117">
        <f>IF('Copy &amp; Paste Roster Report Here'!$A302='Analytical Tests'!S$7,IF($F305="Y",+$H305*S$6,0),0)</f>
        <v>0</v>
      </c>
      <c r="T305" s="117">
        <f>IF('Copy &amp; Paste Roster Report Here'!$A302='Analytical Tests'!T$7,IF($F305="Y",+$H305*T$6,0),0)</f>
        <v>0</v>
      </c>
      <c r="U305" s="117">
        <f>IF('Copy &amp; Paste Roster Report Here'!$A302='Analytical Tests'!U$7,IF($F305="Y",+$H305*U$6,0),0)</f>
        <v>0</v>
      </c>
      <c r="V305" s="117">
        <f>IF('Copy &amp; Paste Roster Report Here'!$A302='Analytical Tests'!V$7,IF($F305="Y",+$H305*V$6,0),0)</f>
        <v>0</v>
      </c>
      <c r="W305" s="117">
        <f>IF('Copy &amp; Paste Roster Report Here'!$A302='Analytical Tests'!W$7,IF($F305="Y",+$H305*W$6,0),0)</f>
        <v>0</v>
      </c>
      <c r="X305" s="117">
        <f>IF('Copy &amp; Paste Roster Report Here'!$A302='Analytical Tests'!X$7,IF($F305="Y",+$H305*X$6,0),0)</f>
        <v>0</v>
      </c>
      <c r="Y305" s="117" t="b">
        <f>IF('Copy &amp; Paste Roster Report Here'!$A302='Analytical Tests'!Y$7,IF($F305="N",IF($J305&gt;=$C305,Y$6,+($I305/$D305)*Y$6),0))</f>
        <v>0</v>
      </c>
      <c r="Z305" s="117" t="b">
        <f>IF('Copy &amp; Paste Roster Report Here'!$A302='Analytical Tests'!Z$7,IF($F305="N",IF($J305&gt;=$C305,Z$6,+($I305/$D305)*Z$6),0))</f>
        <v>0</v>
      </c>
      <c r="AA305" s="117" t="b">
        <f>IF('Copy &amp; Paste Roster Report Here'!$A302='Analytical Tests'!AA$7,IF($F305="N",IF($J305&gt;=$C305,AA$6,+($I305/$D305)*AA$6),0))</f>
        <v>0</v>
      </c>
      <c r="AB305" s="117" t="b">
        <f>IF('Copy &amp; Paste Roster Report Here'!$A302='Analytical Tests'!AB$7,IF($F305="N",IF($J305&gt;=$C305,AB$6,+($I305/$D305)*AB$6),0))</f>
        <v>0</v>
      </c>
      <c r="AC305" s="117" t="b">
        <f>IF('Copy &amp; Paste Roster Report Here'!$A302='Analytical Tests'!AC$7,IF($F305="N",IF($J305&gt;=$C305,AC$6,+($I305/$D305)*AC$6),0))</f>
        <v>0</v>
      </c>
      <c r="AD305" s="117" t="b">
        <f>IF('Copy &amp; Paste Roster Report Here'!$A302='Analytical Tests'!AD$7,IF($F305="N",IF($J305&gt;=$C305,AD$6,+($I305/$D305)*AD$6),0))</f>
        <v>0</v>
      </c>
      <c r="AE305" s="117" t="b">
        <f>IF('Copy &amp; Paste Roster Report Here'!$A302='Analytical Tests'!AE$7,IF($F305="N",IF($J305&gt;=$C305,AE$6,+($I305/$D305)*AE$6),0))</f>
        <v>0</v>
      </c>
      <c r="AF305" s="117" t="b">
        <f>IF('Copy &amp; Paste Roster Report Here'!$A302='Analytical Tests'!AF$7,IF($F305="N",IF($J305&gt;=$C305,AF$6,+($I305/$D305)*AF$6),0))</f>
        <v>0</v>
      </c>
      <c r="AG305" s="117" t="b">
        <f>IF('Copy &amp; Paste Roster Report Here'!$A302='Analytical Tests'!AG$7,IF($F305="N",IF($J305&gt;=$C305,AG$6,+($I305/$D305)*AG$6),0))</f>
        <v>0</v>
      </c>
      <c r="AH305" s="117" t="b">
        <f>IF('Copy &amp; Paste Roster Report Here'!$A302='Analytical Tests'!AH$7,IF($F305="N",IF($J305&gt;=$C305,AH$6,+($I305/$D305)*AH$6),0))</f>
        <v>0</v>
      </c>
      <c r="AI305" s="117" t="b">
        <f>IF('Copy &amp; Paste Roster Report Here'!$A302='Analytical Tests'!AI$7,IF($F305="N",IF($J305&gt;=$C305,AI$6,+($I305/$D305)*AI$6),0))</f>
        <v>0</v>
      </c>
      <c r="AJ305" s="79"/>
      <c r="AK305" s="118">
        <f>IF('Copy &amp; Paste Roster Report Here'!$A302=AK$7,IF('Copy &amp; Paste Roster Report Here'!$M302="FT",1,0),0)</f>
        <v>0</v>
      </c>
      <c r="AL305" s="118">
        <f>IF('Copy &amp; Paste Roster Report Here'!$A302=AL$7,IF('Copy &amp; Paste Roster Report Here'!$M302="FT",1,0),0)</f>
        <v>0</v>
      </c>
      <c r="AM305" s="118">
        <f>IF('Copy &amp; Paste Roster Report Here'!$A302=AM$7,IF('Copy &amp; Paste Roster Report Here'!$M302="FT",1,0),0)</f>
        <v>0</v>
      </c>
      <c r="AN305" s="118">
        <f>IF('Copy &amp; Paste Roster Report Here'!$A302=AN$7,IF('Copy &amp; Paste Roster Report Here'!$M302="FT",1,0),0)</f>
        <v>0</v>
      </c>
      <c r="AO305" s="118">
        <f>IF('Copy &amp; Paste Roster Report Here'!$A302=AO$7,IF('Copy &amp; Paste Roster Report Here'!$M302="FT",1,0),0)</f>
        <v>0</v>
      </c>
      <c r="AP305" s="118">
        <f>IF('Copy &amp; Paste Roster Report Here'!$A302=AP$7,IF('Copy &amp; Paste Roster Report Here'!$M302="FT",1,0),0)</f>
        <v>0</v>
      </c>
      <c r="AQ305" s="118">
        <f>IF('Copy &amp; Paste Roster Report Here'!$A302=AQ$7,IF('Copy &amp; Paste Roster Report Here'!$M302="FT",1,0),0)</f>
        <v>0</v>
      </c>
      <c r="AR305" s="118">
        <f>IF('Copy &amp; Paste Roster Report Here'!$A302=AR$7,IF('Copy &amp; Paste Roster Report Here'!$M302="FT",1,0),0)</f>
        <v>0</v>
      </c>
      <c r="AS305" s="118">
        <f>IF('Copy &amp; Paste Roster Report Here'!$A302=AS$7,IF('Copy &amp; Paste Roster Report Here'!$M302="FT",1,0),0)</f>
        <v>0</v>
      </c>
      <c r="AT305" s="118">
        <f>IF('Copy &amp; Paste Roster Report Here'!$A302=AT$7,IF('Copy &amp; Paste Roster Report Here'!$M302="FT",1,0),0)</f>
        <v>0</v>
      </c>
      <c r="AU305" s="118">
        <f>IF('Copy &amp; Paste Roster Report Here'!$A302=AU$7,IF('Copy &amp; Paste Roster Report Here'!$M302="FT",1,0),0)</f>
        <v>0</v>
      </c>
      <c r="AV305" s="73">
        <f t="shared" si="70"/>
        <v>0</v>
      </c>
      <c r="AW305" s="119">
        <f>IF('Copy &amp; Paste Roster Report Here'!$A302=AW$7,IF('Copy &amp; Paste Roster Report Here'!$M302="HT",1,0),0)</f>
        <v>0</v>
      </c>
      <c r="AX305" s="119">
        <f>IF('Copy &amp; Paste Roster Report Here'!$A302=AX$7,IF('Copy &amp; Paste Roster Report Here'!$M302="HT",1,0),0)</f>
        <v>0</v>
      </c>
      <c r="AY305" s="119">
        <f>IF('Copy &amp; Paste Roster Report Here'!$A302=AY$7,IF('Copy &amp; Paste Roster Report Here'!$M302="HT",1,0),0)</f>
        <v>0</v>
      </c>
      <c r="AZ305" s="119">
        <f>IF('Copy &amp; Paste Roster Report Here'!$A302=AZ$7,IF('Copy &amp; Paste Roster Report Here'!$M302="HT",1,0),0)</f>
        <v>0</v>
      </c>
      <c r="BA305" s="119">
        <f>IF('Copy &amp; Paste Roster Report Here'!$A302=BA$7,IF('Copy &amp; Paste Roster Report Here'!$M302="HT",1,0),0)</f>
        <v>0</v>
      </c>
      <c r="BB305" s="119">
        <f>IF('Copy &amp; Paste Roster Report Here'!$A302=BB$7,IF('Copy &amp; Paste Roster Report Here'!$M302="HT",1,0),0)</f>
        <v>0</v>
      </c>
      <c r="BC305" s="119">
        <f>IF('Copy &amp; Paste Roster Report Here'!$A302=BC$7,IF('Copy &amp; Paste Roster Report Here'!$M302="HT",1,0),0)</f>
        <v>0</v>
      </c>
      <c r="BD305" s="119">
        <f>IF('Copy &amp; Paste Roster Report Here'!$A302=BD$7,IF('Copy &amp; Paste Roster Report Here'!$M302="HT",1,0),0)</f>
        <v>0</v>
      </c>
      <c r="BE305" s="119">
        <f>IF('Copy &amp; Paste Roster Report Here'!$A302=BE$7,IF('Copy &amp; Paste Roster Report Here'!$M302="HT",1,0),0)</f>
        <v>0</v>
      </c>
      <c r="BF305" s="119">
        <f>IF('Copy &amp; Paste Roster Report Here'!$A302=BF$7,IF('Copy &amp; Paste Roster Report Here'!$M302="HT",1,0),0)</f>
        <v>0</v>
      </c>
      <c r="BG305" s="119">
        <f>IF('Copy &amp; Paste Roster Report Here'!$A302=BG$7,IF('Copy &amp; Paste Roster Report Here'!$M302="HT",1,0),0)</f>
        <v>0</v>
      </c>
      <c r="BH305" s="73">
        <f t="shared" si="71"/>
        <v>0</v>
      </c>
      <c r="BI305" s="120">
        <f>IF('Copy &amp; Paste Roster Report Here'!$A302=BI$7,IF('Copy &amp; Paste Roster Report Here'!$M302="MT",1,0),0)</f>
        <v>0</v>
      </c>
      <c r="BJ305" s="120">
        <f>IF('Copy &amp; Paste Roster Report Here'!$A302=BJ$7,IF('Copy &amp; Paste Roster Report Here'!$M302="MT",1,0),0)</f>
        <v>0</v>
      </c>
      <c r="BK305" s="120">
        <f>IF('Copy &amp; Paste Roster Report Here'!$A302=BK$7,IF('Copy &amp; Paste Roster Report Here'!$M302="MT",1,0),0)</f>
        <v>0</v>
      </c>
      <c r="BL305" s="120">
        <f>IF('Copy &amp; Paste Roster Report Here'!$A302=BL$7,IF('Copy &amp; Paste Roster Report Here'!$M302="MT",1,0),0)</f>
        <v>0</v>
      </c>
      <c r="BM305" s="120">
        <f>IF('Copy &amp; Paste Roster Report Here'!$A302=BM$7,IF('Copy &amp; Paste Roster Report Here'!$M302="MT",1,0),0)</f>
        <v>0</v>
      </c>
      <c r="BN305" s="120">
        <f>IF('Copy &amp; Paste Roster Report Here'!$A302=BN$7,IF('Copy &amp; Paste Roster Report Here'!$M302="MT",1,0),0)</f>
        <v>0</v>
      </c>
      <c r="BO305" s="120">
        <f>IF('Copy &amp; Paste Roster Report Here'!$A302=BO$7,IF('Copy &amp; Paste Roster Report Here'!$M302="MT",1,0),0)</f>
        <v>0</v>
      </c>
      <c r="BP305" s="120">
        <f>IF('Copy &amp; Paste Roster Report Here'!$A302=BP$7,IF('Copy &amp; Paste Roster Report Here'!$M302="MT",1,0),0)</f>
        <v>0</v>
      </c>
      <c r="BQ305" s="120">
        <f>IF('Copy &amp; Paste Roster Report Here'!$A302=BQ$7,IF('Copy &amp; Paste Roster Report Here'!$M302="MT",1,0),0)</f>
        <v>0</v>
      </c>
      <c r="BR305" s="120">
        <f>IF('Copy &amp; Paste Roster Report Here'!$A302=BR$7,IF('Copy &amp; Paste Roster Report Here'!$M302="MT",1,0),0)</f>
        <v>0</v>
      </c>
      <c r="BS305" s="120">
        <f>IF('Copy &amp; Paste Roster Report Here'!$A302=BS$7,IF('Copy &amp; Paste Roster Report Here'!$M302="MT",1,0),0)</f>
        <v>0</v>
      </c>
      <c r="BT305" s="73">
        <f t="shared" si="72"/>
        <v>0</v>
      </c>
      <c r="BU305" s="121">
        <f>IF('Copy &amp; Paste Roster Report Here'!$A302=BU$7,IF('Copy &amp; Paste Roster Report Here'!$M302="fy",1,0),0)</f>
        <v>0</v>
      </c>
      <c r="BV305" s="121">
        <f>IF('Copy &amp; Paste Roster Report Here'!$A302=BV$7,IF('Copy &amp; Paste Roster Report Here'!$M302="fy",1,0),0)</f>
        <v>0</v>
      </c>
      <c r="BW305" s="121">
        <f>IF('Copy &amp; Paste Roster Report Here'!$A302=BW$7,IF('Copy &amp; Paste Roster Report Here'!$M302="fy",1,0),0)</f>
        <v>0</v>
      </c>
      <c r="BX305" s="121">
        <f>IF('Copy &amp; Paste Roster Report Here'!$A302=BX$7,IF('Copy &amp; Paste Roster Report Here'!$M302="fy",1,0),0)</f>
        <v>0</v>
      </c>
      <c r="BY305" s="121">
        <f>IF('Copy &amp; Paste Roster Report Here'!$A302=BY$7,IF('Copy &amp; Paste Roster Report Here'!$M302="fy",1,0),0)</f>
        <v>0</v>
      </c>
      <c r="BZ305" s="121">
        <f>IF('Copy &amp; Paste Roster Report Here'!$A302=BZ$7,IF('Copy &amp; Paste Roster Report Here'!$M302="fy",1,0),0)</f>
        <v>0</v>
      </c>
      <c r="CA305" s="121">
        <f>IF('Copy &amp; Paste Roster Report Here'!$A302=CA$7,IF('Copy &amp; Paste Roster Report Here'!$M302="fy",1,0),0)</f>
        <v>0</v>
      </c>
      <c r="CB305" s="121">
        <f>IF('Copy &amp; Paste Roster Report Here'!$A302=CB$7,IF('Copy &amp; Paste Roster Report Here'!$M302="fy",1,0),0)</f>
        <v>0</v>
      </c>
      <c r="CC305" s="121">
        <f>IF('Copy &amp; Paste Roster Report Here'!$A302=CC$7,IF('Copy &amp; Paste Roster Report Here'!$M302="fy",1,0),0)</f>
        <v>0</v>
      </c>
      <c r="CD305" s="121">
        <f>IF('Copy &amp; Paste Roster Report Here'!$A302=CD$7,IF('Copy &amp; Paste Roster Report Here'!$M302="fy",1,0),0)</f>
        <v>0</v>
      </c>
      <c r="CE305" s="121">
        <f>IF('Copy &amp; Paste Roster Report Here'!$A302=CE$7,IF('Copy &amp; Paste Roster Report Here'!$M302="fy",1,0),0)</f>
        <v>0</v>
      </c>
      <c r="CF305" s="73">
        <f t="shared" si="73"/>
        <v>0</v>
      </c>
      <c r="CG305" s="122">
        <f>IF('Copy &amp; Paste Roster Report Here'!$A302=CG$7,IF('Copy &amp; Paste Roster Report Here'!$M302="RH",1,0),0)</f>
        <v>0</v>
      </c>
      <c r="CH305" s="122">
        <f>IF('Copy &amp; Paste Roster Report Here'!$A302=CH$7,IF('Copy &amp; Paste Roster Report Here'!$M302="RH",1,0),0)</f>
        <v>0</v>
      </c>
      <c r="CI305" s="122">
        <f>IF('Copy &amp; Paste Roster Report Here'!$A302=CI$7,IF('Copy &amp; Paste Roster Report Here'!$M302="RH",1,0),0)</f>
        <v>0</v>
      </c>
      <c r="CJ305" s="122">
        <f>IF('Copy &amp; Paste Roster Report Here'!$A302=CJ$7,IF('Copy &amp; Paste Roster Report Here'!$M302="RH",1,0),0)</f>
        <v>0</v>
      </c>
      <c r="CK305" s="122">
        <f>IF('Copy &amp; Paste Roster Report Here'!$A302=CK$7,IF('Copy &amp; Paste Roster Report Here'!$M302="RH",1,0),0)</f>
        <v>0</v>
      </c>
      <c r="CL305" s="122">
        <f>IF('Copy &amp; Paste Roster Report Here'!$A302=CL$7,IF('Copy &amp; Paste Roster Report Here'!$M302="RH",1,0),0)</f>
        <v>0</v>
      </c>
      <c r="CM305" s="122">
        <f>IF('Copy &amp; Paste Roster Report Here'!$A302=CM$7,IF('Copy &amp; Paste Roster Report Here'!$M302="RH",1,0),0)</f>
        <v>0</v>
      </c>
      <c r="CN305" s="122">
        <f>IF('Copy &amp; Paste Roster Report Here'!$A302=CN$7,IF('Copy &amp; Paste Roster Report Here'!$M302="RH",1,0),0)</f>
        <v>0</v>
      </c>
      <c r="CO305" s="122">
        <f>IF('Copy &amp; Paste Roster Report Here'!$A302=CO$7,IF('Copy &amp; Paste Roster Report Here'!$M302="RH",1,0),0)</f>
        <v>0</v>
      </c>
      <c r="CP305" s="122">
        <f>IF('Copy &amp; Paste Roster Report Here'!$A302=CP$7,IF('Copy &amp; Paste Roster Report Here'!$M302="RH",1,0),0)</f>
        <v>0</v>
      </c>
      <c r="CQ305" s="122">
        <f>IF('Copy &amp; Paste Roster Report Here'!$A302=CQ$7,IF('Copy &amp; Paste Roster Report Here'!$M302="RH",1,0),0)</f>
        <v>0</v>
      </c>
      <c r="CR305" s="73">
        <f t="shared" si="74"/>
        <v>0</v>
      </c>
      <c r="CS305" s="123">
        <f>IF('Copy &amp; Paste Roster Report Here'!$A302=CS$7,IF('Copy &amp; Paste Roster Report Here'!$M302="QT",1,0),0)</f>
        <v>0</v>
      </c>
      <c r="CT305" s="123">
        <f>IF('Copy &amp; Paste Roster Report Here'!$A302=CT$7,IF('Copy &amp; Paste Roster Report Here'!$M302="QT",1,0),0)</f>
        <v>0</v>
      </c>
      <c r="CU305" s="123">
        <f>IF('Copy &amp; Paste Roster Report Here'!$A302=CU$7,IF('Copy &amp; Paste Roster Report Here'!$M302="QT",1,0),0)</f>
        <v>0</v>
      </c>
      <c r="CV305" s="123">
        <f>IF('Copy &amp; Paste Roster Report Here'!$A302=CV$7,IF('Copy &amp; Paste Roster Report Here'!$M302="QT",1,0),0)</f>
        <v>0</v>
      </c>
      <c r="CW305" s="123">
        <f>IF('Copy &amp; Paste Roster Report Here'!$A302=CW$7,IF('Copy &amp; Paste Roster Report Here'!$M302="QT",1,0),0)</f>
        <v>0</v>
      </c>
      <c r="CX305" s="123">
        <f>IF('Copy &amp; Paste Roster Report Here'!$A302=CX$7,IF('Copy &amp; Paste Roster Report Here'!$M302="QT",1,0),0)</f>
        <v>0</v>
      </c>
      <c r="CY305" s="123">
        <f>IF('Copy &amp; Paste Roster Report Here'!$A302=CY$7,IF('Copy &amp; Paste Roster Report Here'!$M302="QT",1,0),0)</f>
        <v>0</v>
      </c>
      <c r="CZ305" s="123">
        <f>IF('Copy &amp; Paste Roster Report Here'!$A302=CZ$7,IF('Copy &amp; Paste Roster Report Here'!$M302="QT",1,0),0)</f>
        <v>0</v>
      </c>
      <c r="DA305" s="123">
        <f>IF('Copy &amp; Paste Roster Report Here'!$A302=DA$7,IF('Copy &amp; Paste Roster Report Here'!$M302="QT",1,0),0)</f>
        <v>0</v>
      </c>
      <c r="DB305" s="123">
        <f>IF('Copy &amp; Paste Roster Report Here'!$A302=DB$7,IF('Copy &amp; Paste Roster Report Here'!$M302="QT",1,0),0)</f>
        <v>0</v>
      </c>
      <c r="DC305" s="123">
        <f>IF('Copy &amp; Paste Roster Report Here'!$A302=DC$7,IF('Copy &amp; Paste Roster Report Here'!$M302="QT",1,0),0)</f>
        <v>0</v>
      </c>
      <c r="DD305" s="73">
        <f t="shared" si="75"/>
        <v>0</v>
      </c>
      <c r="DE305" s="124">
        <f>IF('Copy &amp; Paste Roster Report Here'!$A302=DE$7,IF('Copy &amp; Paste Roster Report Here'!$M302="xxxxxxxxxxx",1,0),0)</f>
        <v>0</v>
      </c>
      <c r="DF305" s="124">
        <f>IF('Copy &amp; Paste Roster Report Here'!$A302=DF$7,IF('Copy &amp; Paste Roster Report Here'!$M302="xxxxxxxxxxx",1,0),0)</f>
        <v>0</v>
      </c>
      <c r="DG305" s="124">
        <f>IF('Copy &amp; Paste Roster Report Here'!$A302=DG$7,IF('Copy &amp; Paste Roster Report Here'!$M302="xxxxxxxxxxx",1,0),0)</f>
        <v>0</v>
      </c>
      <c r="DH305" s="124">
        <f>IF('Copy &amp; Paste Roster Report Here'!$A302=DH$7,IF('Copy &amp; Paste Roster Report Here'!$M302="xxxxxxxxxxx",1,0),0)</f>
        <v>0</v>
      </c>
      <c r="DI305" s="124">
        <f>IF('Copy &amp; Paste Roster Report Here'!$A302=DI$7,IF('Copy &amp; Paste Roster Report Here'!$M302="xxxxxxxxxxx",1,0),0)</f>
        <v>0</v>
      </c>
      <c r="DJ305" s="124">
        <f>IF('Copy &amp; Paste Roster Report Here'!$A302=DJ$7,IF('Copy &amp; Paste Roster Report Here'!$M302="xxxxxxxxxxx",1,0),0)</f>
        <v>0</v>
      </c>
      <c r="DK305" s="124">
        <f>IF('Copy &amp; Paste Roster Report Here'!$A302=DK$7,IF('Copy &amp; Paste Roster Report Here'!$M302="xxxxxxxxxxx",1,0),0)</f>
        <v>0</v>
      </c>
      <c r="DL305" s="124">
        <f>IF('Copy &amp; Paste Roster Report Here'!$A302=DL$7,IF('Copy &amp; Paste Roster Report Here'!$M302="xxxxxxxxxxx",1,0),0)</f>
        <v>0</v>
      </c>
      <c r="DM305" s="124">
        <f>IF('Copy &amp; Paste Roster Report Here'!$A302=DM$7,IF('Copy &amp; Paste Roster Report Here'!$M302="xxxxxxxxxxx",1,0),0)</f>
        <v>0</v>
      </c>
      <c r="DN305" s="124">
        <f>IF('Copy &amp; Paste Roster Report Here'!$A302=DN$7,IF('Copy &amp; Paste Roster Report Here'!$M302="xxxxxxxxxxx",1,0),0)</f>
        <v>0</v>
      </c>
      <c r="DO305" s="124">
        <f>IF('Copy &amp; Paste Roster Report Here'!$A302=DO$7,IF('Copy &amp; Paste Roster Report Here'!$M302="xxxxxxxxxxx",1,0),0)</f>
        <v>0</v>
      </c>
      <c r="DP305" s="125">
        <f t="shared" si="76"/>
        <v>0</v>
      </c>
      <c r="DQ305" s="126">
        <f t="shared" si="77"/>
        <v>0</v>
      </c>
    </row>
    <row r="306" spans="1:121" x14ac:dyDescent="0.25">
      <c r="A306" s="111">
        <f t="shared" si="63"/>
        <v>0</v>
      </c>
      <c r="B306" s="111">
        <f t="shared" si="64"/>
        <v>0</v>
      </c>
      <c r="C306" s="112">
        <f>+('Copy &amp; Paste Roster Report Here'!$P303-'Copy &amp; Paste Roster Report Here'!$O303)/30</f>
        <v>0</v>
      </c>
      <c r="D306" s="112">
        <f>+('Copy &amp; Paste Roster Report Here'!$P303-'Copy &amp; Paste Roster Report Here'!$O303)</f>
        <v>0</v>
      </c>
      <c r="E306" s="111">
        <f>'Copy &amp; Paste Roster Report Here'!N303</f>
        <v>0</v>
      </c>
      <c r="F306" s="111" t="str">
        <f t="shared" si="65"/>
        <v>N</v>
      </c>
      <c r="G306" s="111">
        <f>'Copy &amp; Paste Roster Report Here'!R303</f>
        <v>0</v>
      </c>
      <c r="H306" s="113">
        <f t="shared" si="66"/>
        <v>0</v>
      </c>
      <c r="I306" s="112">
        <f>IF(F306="N",$F$5-'Copy &amp; Paste Roster Report Here'!O303,+'Copy &amp; Paste Roster Report Here'!Q303-'Copy &amp; Paste Roster Report Here'!O303)</f>
        <v>0</v>
      </c>
      <c r="J306" s="114">
        <f t="shared" si="67"/>
        <v>0</v>
      </c>
      <c r="K306" s="114">
        <f t="shared" si="68"/>
        <v>0</v>
      </c>
      <c r="L306" s="115">
        <f>'Copy &amp; Paste Roster Report Here'!F303</f>
        <v>0</v>
      </c>
      <c r="M306" s="116">
        <f t="shared" si="69"/>
        <v>0</v>
      </c>
      <c r="N306" s="117">
        <f>IF('Copy &amp; Paste Roster Report Here'!$A303='Analytical Tests'!N$7,IF($F306="Y",+$H306*N$6,0),0)</f>
        <v>0</v>
      </c>
      <c r="O306" s="117">
        <f>IF('Copy &amp; Paste Roster Report Here'!$A303='Analytical Tests'!O$7,IF($F306="Y",+$H306*O$6,0),0)</f>
        <v>0</v>
      </c>
      <c r="P306" s="117">
        <f>IF('Copy &amp; Paste Roster Report Here'!$A303='Analytical Tests'!P$7,IF($F306="Y",+$H306*P$6,0),0)</f>
        <v>0</v>
      </c>
      <c r="Q306" s="117">
        <f>IF('Copy &amp; Paste Roster Report Here'!$A303='Analytical Tests'!Q$7,IF($F306="Y",+$H306*Q$6,0),0)</f>
        <v>0</v>
      </c>
      <c r="R306" s="117">
        <f>IF('Copy &amp; Paste Roster Report Here'!$A303='Analytical Tests'!R$7,IF($F306="Y",+$H306*R$6,0),0)</f>
        <v>0</v>
      </c>
      <c r="S306" s="117">
        <f>IF('Copy &amp; Paste Roster Report Here'!$A303='Analytical Tests'!S$7,IF($F306="Y",+$H306*S$6,0),0)</f>
        <v>0</v>
      </c>
      <c r="T306" s="117">
        <f>IF('Copy &amp; Paste Roster Report Here'!$A303='Analytical Tests'!T$7,IF($F306="Y",+$H306*T$6,0),0)</f>
        <v>0</v>
      </c>
      <c r="U306" s="117">
        <f>IF('Copy &amp; Paste Roster Report Here'!$A303='Analytical Tests'!U$7,IF($F306="Y",+$H306*U$6,0),0)</f>
        <v>0</v>
      </c>
      <c r="V306" s="117">
        <f>IF('Copy &amp; Paste Roster Report Here'!$A303='Analytical Tests'!V$7,IF($F306="Y",+$H306*V$6,0),0)</f>
        <v>0</v>
      </c>
      <c r="W306" s="117">
        <f>IF('Copy &amp; Paste Roster Report Here'!$A303='Analytical Tests'!W$7,IF($F306="Y",+$H306*W$6,0),0)</f>
        <v>0</v>
      </c>
      <c r="X306" s="117">
        <f>IF('Copy &amp; Paste Roster Report Here'!$A303='Analytical Tests'!X$7,IF($F306="Y",+$H306*X$6,0),0)</f>
        <v>0</v>
      </c>
      <c r="Y306" s="117" t="b">
        <f>IF('Copy &amp; Paste Roster Report Here'!$A303='Analytical Tests'!Y$7,IF($F306="N",IF($J306&gt;=$C306,Y$6,+($I306/$D306)*Y$6),0))</f>
        <v>0</v>
      </c>
      <c r="Z306" s="117" t="b">
        <f>IF('Copy &amp; Paste Roster Report Here'!$A303='Analytical Tests'!Z$7,IF($F306="N",IF($J306&gt;=$C306,Z$6,+($I306/$D306)*Z$6),0))</f>
        <v>0</v>
      </c>
      <c r="AA306" s="117" t="b">
        <f>IF('Copy &amp; Paste Roster Report Here'!$A303='Analytical Tests'!AA$7,IF($F306="N",IF($J306&gt;=$C306,AA$6,+($I306/$D306)*AA$6),0))</f>
        <v>0</v>
      </c>
      <c r="AB306" s="117" t="b">
        <f>IF('Copy &amp; Paste Roster Report Here'!$A303='Analytical Tests'!AB$7,IF($F306="N",IF($J306&gt;=$C306,AB$6,+($I306/$D306)*AB$6),0))</f>
        <v>0</v>
      </c>
      <c r="AC306" s="117" t="b">
        <f>IF('Copy &amp; Paste Roster Report Here'!$A303='Analytical Tests'!AC$7,IF($F306="N",IF($J306&gt;=$C306,AC$6,+($I306/$D306)*AC$6),0))</f>
        <v>0</v>
      </c>
      <c r="AD306" s="117" t="b">
        <f>IF('Copy &amp; Paste Roster Report Here'!$A303='Analytical Tests'!AD$7,IF($F306="N",IF($J306&gt;=$C306,AD$6,+($I306/$D306)*AD$6),0))</f>
        <v>0</v>
      </c>
      <c r="AE306" s="117" t="b">
        <f>IF('Copy &amp; Paste Roster Report Here'!$A303='Analytical Tests'!AE$7,IF($F306="N",IF($J306&gt;=$C306,AE$6,+($I306/$D306)*AE$6),0))</f>
        <v>0</v>
      </c>
      <c r="AF306" s="117" t="b">
        <f>IF('Copy &amp; Paste Roster Report Here'!$A303='Analytical Tests'!AF$7,IF($F306="N",IF($J306&gt;=$C306,AF$6,+($I306/$D306)*AF$6),0))</f>
        <v>0</v>
      </c>
      <c r="AG306" s="117" t="b">
        <f>IF('Copy &amp; Paste Roster Report Here'!$A303='Analytical Tests'!AG$7,IF($F306="N",IF($J306&gt;=$C306,AG$6,+($I306/$D306)*AG$6),0))</f>
        <v>0</v>
      </c>
      <c r="AH306" s="117" t="b">
        <f>IF('Copy &amp; Paste Roster Report Here'!$A303='Analytical Tests'!AH$7,IF($F306="N",IF($J306&gt;=$C306,AH$6,+($I306/$D306)*AH$6),0))</f>
        <v>0</v>
      </c>
      <c r="AI306" s="117" t="b">
        <f>IF('Copy &amp; Paste Roster Report Here'!$A303='Analytical Tests'!AI$7,IF($F306="N",IF($J306&gt;=$C306,AI$6,+($I306/$D306)*AI$6),0))</f>
        <v>0</v>
      </c>
      <c r="AJ306" s="79"/>
      <c r="AK306" s="118">
        <f>IF('Copy &amp; Paste Roster Report Here'!$A303=AK$7,IF('Copy &amp; Paste Roster Report Here'!$M303="FT",1,0),0)</f>
        <v>0</v>
      </c>
      <c r="AL306" s="118">
        <f>IF('Copy &amp; Paste Roster Report Here'!$A303=AL$7,IF('Copy &amp; Paste Roster Report Here'!$M303="FT",1,0),0)</f>
        <v>0</v>
      </c>
      <c r="AM306" s="118">
        <f>IF('Copy &amp; Paste Roster Report Here'!$A303=AM$7,IF('Copy &amp; Paste Roster Report Here'!$M303="FT",1,0),0)</f>
        <v>0</v>
      </c>
      <c r="AN306" s="118">
        <f>IF('Copy &amp; Paste Roster Report Here'!$A303=AN$7,IF('Copy &amp; Paste Roster Report Here'!$M303="FT",1,0),0)</f>
        <v>0</v>
      </c>
      <c r="AO306" s="118">
        <f>IF('Copy &amp; Paste Roster Report Here'!$A303=AO$7,IF('Copy &amp; Paste Roster Report Here'!$M303="FT",1,0),0)</f>
        <v>0</v>
      </c>
      <c r="AP306" s="118">
        <f>IF('Copy &amp; Paste Roster Report Here'!$A303=AP$7,IF('Copy &amp; Paste Roster Report Here'!$M303="FT",1,0),0)</f>
        <v>0</v>
      </c>
      <c r="AQ306" s="118">
        <f>IF('Copy &amp; Paste Roster Report Here'!$A303=AQ$7,IF('Copy &amp; Paste Roster Report Here'!$M303="FT",1,0),0)</f>
        <v>0</v>
      </c>
      <c r="AR306" s="118">
        <f>IF('Copy &amp; Paste Roster Report Here'!$A303=AR$7,IF('Copy &amp; Paste Roster Report Here'!$M303="FT",1,0),0)</f>
        <v>0</v>
      </c>
      <c r="AS306" s="118">
        <f>IF('Copy &amp; Paste Roster Report Here'!$A303=AS$7,IF('Copy &amp; Paste Roster Report Here'!$M303="FT",1,0),0)</f>
        <v>0</v>
      </c>
      <c r="AT306" s="118">
        <f>IF('Copy &amp; Paste Roster Report Here'!$A303=AT$7,IF('Copy &amp; Paste Roster Report Here'!$M303="FT",1,0),0)</f>
        <v>0</v>
      </c>
      <c r="AU306" s="118">
        <f>IF('Copy &amp; Paste Roster Report Here'!$A303=AU$7,IF('Copy &amp; Paste Roster Report Here'!$M303="FT",1,0),0)</f>
        <v>0</v>
      </c>
      <c r="AV306" s="73">
        <f t="shared" si="70"/>
        <v>0</v>
      </c>
      <c r="AW306" s="119">
        <f>IF('Copy &amp; Paste Roster Report Here'!$A303=AW$7,IF('Copy &amp; Paste Roster Report Here'!$M303="HT",1,0),0)</f>
        <v>0</v>
      </c>
      <c r="AX306" s="119">
        <f>IF('Copy &amp; Paste Roster Report Here'!$A303=AX$7,IF('Copy &amp; Paste Roster Report Here'!$M303="HT",1,0),0)</f>
        <v>0</v>
      </c>
      <c r="AY306" s="119">
        <f>IF('Copy &amp; Paste Roster Report Here'!$A303=AY$7,IF('Copy &amp; Paste Roster Report Here'!$M303="HT",1,0),0)</f>
        <v>0</v>
      </c>
      <c r="AZ306" s="119">
        <f>IF('Copy &amp; Paste Roster Report Here'!$A303=AZ$7,IF('Copy &amp; Paste Roster Report Here'!$M303="HT",1,0),0)</f>
        <v>0</v>
      </c>
      <c r="BA306" s="119">
        <f>IF('Copy &amp; Paste Roster Report Here'!$A303=BA$7,IF('Copy &amp; Paste Roster Report Here'!$M303="HT",1,0),0)</f>
        <v>0</v>
      </c>
      <c r="BB306" s="119">
        <f>IF('Copy &amp; Paste Roster Report Here'!$A303=BB$7,IF('Copy &amp; Paste Roster Report Here'!$M303="HT",1,0),0)</f>
        <v>0</v>
      </c>
      <c r="BC306" s="119">
        <f>IF('Copy &amp; Paste Roster Report Here'!$A303=BC$7,IF('Copy &amp; Paste Roster Report Here'!$M303="HT",1,0),0)</f>
        <v>0</v>
      </c>
      <c r="BD306" s="119">
        <f>IF('Copy &amp; Paste Roster Report Here'!$A303=BD$7,IF('Copy &amp; Paste Roster Report Here'!$M303="HT",1,0),0)</f>
        <v>0</v>
      </c>
      <c r="BE306" s="119">
        <f>IF('Copy &amp; Paste Roster Report Here'!$A303=BE$7,IF('Copy &amp; Paste Roster Report Here'!$M303="HT",1,0),0)</f>
        <v>0</v>
      </c>
      <c r="BF306" s="119">
        <f>IF('Copy &amp; Paste Roster Report Here'!$A303=BF$7,IF('Copy &amp; Paste Roster Report Here'!$M303="HT",1,0),0)</f>
        <v>0</v>
      </c>
      <c r="BG306" s="119">
        <f>IF('Copy &amp; Paste Roster Report Here'!$A303=BG$7,IF('Copy &amp; Paste Roster Report Here'!$M303="HT",1,0),0)</f>
        <v>0</v>
      </c>
      <c r="BH306" s="73">
        <f t="shared" si="71"/>
        <v>0</v>
      </c>
      <c r="BI306" s="120">
        <f>IF('Copy &amp; Paste Roster Report Here'!$A303=BI$7,IF('Copy &amp; Paste Roster Report Here'!$M303="MT",1,0),0)</f>
        <v>0</v>
      </c>
      <c r="BJ306" s="120">
        <f>IF('Copy &amp; Paste Roster Report Here'!$A303=BJ$7,IF('Copy &amp; Paste Roster Report Here'!$M303="MT",1,0),0)</f>
        <v>0</v>
      </c>
      <c r="BK306" s="120">
        <f>IF('Copy &amp; Paste Roster Report Here'!$A303=BK$7,IF('Copy &amp; Paste Roster Report Here'!$M303="MT",1,0),0)</f>
        <v>0</v>
      </c>
      <c r="BL306" s="120">
        <f>IF('Copy &amp; Paste Roster Report Here'!$A303=BL$7,IF('Copy &amp; Paste Roster Report Here'!$M303="MT",1,0),0)</f>
        <v>0</v>
      </c>
      <c r="BM306" s="120">
        <f>IF('Copy &amp; Paste Roster Report Here'!$A303=BM$7,IF('Copy &amp; Paste Roster Report Here'!$M303="MT",1,0),0)</f>
        <v>0</v>
      </c>
      <c r="BN306" s="120">
        <f>IF('Copy &amp; Paste Roster Report Here'!$A303=BN$7,IF('Copy &amp; Paste Roster Report Here'!$M303="MT",1,0),0)</f>
        <v>0</v>
      </c>
      <c r="BO306" s="120">
        <f>IF('Copy &amp; Paste Roster Report Here'!$A303=BO$7,IF('Copy &amp; Paste Roster Report Here'!$M303="MT",1,0),0)</f>
        <v>0</v>
      </c>
      <c r="BP306" s="120">
        <f>IF('Copy &amp; Paste Roster Report Here'!$A303=BP$7,IF('Copy &amp; Paste Roster Report Here'!$M303="MT",1,0),0)</f>
        <v>0</v>
      </c>
      <c r="BQ306" s="120">
        <f>IF('Copy &amp; Paste Roster Report Here'!$A303=BQ$7,IF('Copy &amp; Paste Roster Report Here'!$M303="MT",1,0),0)</f>
        <v>0</v>
      </c>
      <c r="BR306" s="120">
        <f>IF('Copy &amp; Paste Roster Report Here'!$A303=BR$7,IF('Copy &amp; Paste Roster Report Here'!$M303="MT",1,0),0)</f>
        <v>0</v>
      </c>
      <c r="BS306" s="120">
        <f>IF('Copy &amp; Paste Roster Report Here'!$A303=BS$7,IF('Copy &amp; Paste Roster Report Here'!$M303="MT",1,0),0)</f>
        <v>0</v>
      </c>
      <c r="BT306" s="73">
        <f t="shared" si="72"/>
        <v>0</v>
      </c>
      <c r="BU306" s="121">
        <f>IF('Copy &amp; Paste Roster Report Here'!$A303=BU$7,IF('Copy &amp; Paste Roster Report Here'!$M303="fy",1,0),0)</f>
        <v>0</v>
      </c>
      <c r="BV306" s="121">
        <f>IF('Copy &amp; Paste Roster Report Here'!$A303=BV$7,IF('Copy &amp; Paste Roster Report Here'!$M303="fy",1,0),0)</f>
        <v>0</v>
      </c>
      <c r="BW306" s="121">
        <f>IF('Copy &amp; Paste Roster Report Here'!$A303=BW$7,IF('Copy &amp; Paste Roster Report Here'!$M303="fy",1,0),0)</f>
        <v>0</v>
      </c>
      <c r="BX306" s="121">
        <f>IF('Copy &amp; Paste Roster Report Here'!$A303=BX$7,IF('Copy &amp; Paste Roster Report Here'!$M303="fy",1,0),0)</f>
        <v>0</v>
      </c>
      <c r="BY306" s="121">
        <f>IF('Copy &amp; Paste Roster Report Here'!$A303=BY$7,IF('Copy &amp; Paste Roster Report Here'!$M303="fy",1,0),0)</f>
        <v>0</v>
      </c>
      <c r="BZ306" s="121">
        <f>IF('Copy &amp; Paste Roster Report Here'!$A303=BZ$7,IF('Copy &amp; Paste Roster Report Here'!$M303="fy",1,0),0)</f>
        <v>0</v>
      </c>
      <c r="CA306" s="121">
        <f>IF('Copy &amp; Paste Roster Report Here'!$A303=CA$7,IF('Copy &amp; Paste Roster Report Here'!$M303="fy",1,0),0)</f>
        <v>0</v>
      </c>
      <c r="CB306" s="121">
        <f>IF('Copy &amp; Paste Roster Report Here'!$A303=CB$7,IF('Copy &amp; Paste Roster Report Here'!$M303="fy",1,0),0)</f>
        <v>0</v>
      </c>
      <c r="CC306" s="121">
        <f>IF('Copy &amp; Paste Roster Report Here'!$A303=CC$7,IF('Copy &amp; Paste Roster Report Here'!$M303="fy",1,0),0)</f>
        <v>0</v>
      </c>
      <c r="CD306" s="121">
        <f>IF('Copy &amp; Paste Roster Report Here'!$A303=CD$7,IF('Copy &amp; Paste Roster Report Here'!$M303="fy",1,0),0)</f>
        <v>0</v>
      </c>
      <c r="CE306" s="121">
        <f>IF('Copy &amp; Paste Roster Report Here'!$A303=CE$7,IF('Copy &amp; Paste Roster Report Here'!$M303="fy",1,0),0)</f>
        <v>0</v>
      </c>
      <c r="CF306" s="73">
        <f t="shared" si="73"/>
        <v>0</v>
      </c>
      <c r="CG306" s="122">
        <f>IF('Copy &amp; Paste Roster Report Here'!$A303=CG$7,IF('Copy &amp; Paste Roster Report Here'!$M303="RH",1,0),0)</f>
        <v>0</v>
      </c>
      <c r="CH306" s="122">
        <f>IF('Copy &amp; Paste Roster Report Here'!$A303=CH$7,IF('Copy &amp; Paste Roster Report Here'!$M303="RH",1,0),0)</f>
        <v>0</v>
      </c>
      <c r="CI306" s="122">
        <f>IF('Copy &amp; Paste Roster Report Here'!$A303=CI$7,IF('Copy &amp; Paste Roster Report Here'!$M303="RH",1,0),0)</f>
        <v>0</v>
      </c>
      <c r="CJ306" s="122">
        <f>IF('Copy &amp; Paste Roster Report Here'!$A303=CJ$7,IF('Copy &amp; Paste Roster Report Here'!$M303="RH",1,0),0)</f>
        <v>0</v>
      </c>
      <c r="CK306" s="122">
        <f>IF('Copy &amp; Paste Roster Report Here'!$A303=CK$7,IF('Copy &amp; Paste Roster Report Here'!$M303="RH",1,0),0)</f>
        <v>0</v>
      </c>
      <c r="CL306" s="122">
        <f>IF('Copy &amp; Paste Roster Report Here'!$A303=CL$7,IF('Copy &amp; Paste Roster Report Here'!$M303="RH",1,0),0)</f>
        <v>0</v>
      </c>
      <c r="CM306" s="122">
        <f>IF('Copy &amp; Paste Roster Report Here'!$A303=CM$7,IF('Copy &amp; Paste Roster Report Here'!$M303="RH",1,0),0)</f>
        <v>0</v>
      </c>
      <c r="CN306" s="122">
        <f>IF('Copy &amp; Paste Roster Report Here'!$A303=CN$7,IF('Copy &amp; Paste Roster Report Here'!$M303="RH",1,0),0)</f>
        <v>0</v>
      </c>
      <c r="CO306" s="122">
        <f>IF('Copy &amp; Paste Roster Report Here'!$A303=CO$7,IF('Copy &amp; Paste Roster Report Here'!$M303="RH",1,0),0)</f>
        <v>0</v>
      </c>
      <c r="CP306" s="122">
        <f>IF('Copy &amp; Paste Roster Report Here'!$A303=CP$7,IF('Copy &amp; Paste Roster Report Here'!$M303="RH",1,0),0)</f>
        <v>0</v>
      </c>
      <c r="CQ306" s="122">
        <f>IF('Copy &amp; Paste Roster Report Here'!$A303=CQ$7,IF('Copy &amp; Paste Roster Report Here'!$M303="RH",1,0),0)</f>
        <v>0</v>
      </c>
      <c r="CR306" s="73">
        <f t="shared" si="74"/>
        <v>0</v>
      </c>
      <c r="CS306" s="123">
        <f>IF('Copy &amp; Paste Roster Report Here'!$A303=CS$7,IF('Copy &amp; Paste Roster Report Here'!$M303="QT",1,0),0)</f>
        <v>0</v>
      </c>
      <c r="CT306" s="123">
        <f>IF('Copy &amp; Paste Roster Report Here'!$A303=CT$7,IF('Copy &amp; Paste Roster Report Here'!$M303="QT",1,0),0)</f>
        <v>0</v>
      </c>
      <c r="CU306" s="123">
        <f>IF('Copy &amp; Paste Roster Report Here'!$A303=CU$7,IF('Copy &amp; Paste Roster Report Here'!$M303="QT",1,0),0)</f>
        <v>0</v>
      </c>
      <c r="CV306" s="123">
        <f>IF('Copy &amp; Paste Roster Report Here'!$A303=CV$7,IF('Copy &amp; Paste Roster Report Here'!$M303="QT",1,0),0)</f>
        <v>0</v>
      </c>
      <c r="CW306" s="123">
        <f>IF('Copy &amp; Paste Roster Report Here'!$A303=CW$7,IF('Copy &amp; Paste Roster Report Here'!$M303="QT",1,0),0)</f>
        <v>0</v>
      </c>
      <c r="CX306" s="123">
        <f>IF('Copy &amp; Paste Roster Report Here'!$A303=CX$7,IF('Copy &amp; Paste Roster Report Here'!$M303="QT",1,0),0)</f>
        <v>0</v>
      </c>
      <c r="CY306" s="123">
        <f>IF('Copy &amp; Paste Roster Report Here'!$A303=CY$7,IF('Copy &amp; Paste Roster Report Here'!$M303="QT",1,0),0)</f>
        <v>0</v>
      </c>
      <c r="CZ306" s="123">
        <f>IF('Copy &amp; Paste Roster Report Here'!$A303=CZ$7,IF('Copy &amp; Paste Roster Report Here'!$M303="QT",1,0),0)</f>
        <v>0</v>
      </c>
      <c r="DA306" s="123">
        <f>IF('Copy &amp; Paste Roster Report Here'!$A303=DA$7,IF('Copy &amp; Paste Roster Report Here'!$M303="QT",1,0),0)</f>
        <v>0</v>
      </c>
      <c r="DB306" s="123">
        <f>IF('Copy &amp; Paste Roster Report Here'!$A303=DB$7,IF('Copy &amp; Paste Roster Report Here'!$M303="QT",1,0),0)</f>
        <v>0</v>
      </c>
      <c r="DC306" s="123">
        <f>IF('Copy &amp; Paste Roster Report Here'!$A303=DC$7,IF('Copy &amp; Paste Roster Report Here'!$M303="QT",1,0),0)</f>
        <v>0</v>
      </c>
      <c r="DD306" s="73">
        <f t="shared" si="75"/>
        <v>0</v>
      </c>
      <c r="DE306" s="124">
        <f>IF('Copy &amp; Paste Roster Report Here'!$A303=DE$7,IF('Copy &amp; Paste Roster Report Here'!$M303="xxxxxxxxxxx",1,0),0)</f>
        <v>0</v>
      </c>
      <c r="DF306" s="124">
        <f>IF('Copy &amp; Paste Roster Report Here'!$A303=DF$7,IF('Copy &amp; Paste Roster Report Here'!$M303="xxxxxxxxxxx",1,0),0)</f>
        <v>0</v>
      </c>
      <c r="DG306" s="124">
        <f>IF('Copy &amp; Paste Roster Report Here'!$A303=DG$7,IF('Copy &amp; Paste Roster Report Here'!$M303="xxxxxxxxxxx",1,0),0)</f>
        <v>0</v>
      </c>
      <c r="DH306" s="124">
        <f>IF('Copy &amp; Paste Roster Report Here'!$A303=DH$7,IF('Copy &amp; Paste Roster Report Here'!$M303="xxxxxxxxxxx",1,0),0)</f>
        <v>0</v>
      </c>
      <c r="DI306" s="124">
        <f>IF('Copy &amp; Paste Roster Report Here'!$A303=DI$7,IF('Copy &amp; Paste Roster Report Here'!$M303="xxxxxxxxxxx",1,0),0)</f>
        <v>0</v>
      </c>
      <c r="DJ306" s="124">
        <f>IF('Copy &amp; Paste Roster Report Here'!$A303=DJ$7,IF('Copy &amp; Paste Roster Report Here'!$M303="xxxxxxxxxxx",1,0),0)</f>
        <v>0</v>
      </c>
      <c r="DK306" s="124">
        <f>IF('Copy &amp; Paste Roster Report Here'!$A303=DK$7,IF('Copy &amp; Paste Roster Report Here'!$M303="xxxxxxxxxxx",1,0),0)</f>
        <v>0</v>
      </c>
      <c r="DL306" s="124">
        <f>IF('Copy &amp; Paste Roster Report Here'!$A303=DL$7,IF('Copy &amp; Paste Roster Report Here'!$M303="xxxxxxxxxxx",1,0),0)</f>
        <v>0</v>
      </c>
      <c r="DM306" s="124">
        <f>IF('Copy &amp; Paste Roster Report Here'!$A303=DM$7,IF('Copy &amp; Paste Roster Report Here'!$M303="xxxxxxxxxxx",1,0),0)</f>
        <v>0</v>
      </c>
      <c r="DN306" s="124">
        <f>IF('Copy &amp; Paste Roster Report Here'!$A303=DN$7,IF('Copy &amp; Paste Roster Report Here'!$M303="xxxxxxxxxxx",1,0),0)</f>
        <v>0</v>
      </c>
      <c r="DO306" s="124">
        <f>IF('Copy &amp; Paste Roster Report Here'!$A303=DO$7,IF('Copy &amp; Paste Roster Report Here'!$M303="xxxxxxxxxxx",1,0),0)</f>
        <v>0</v>
      </c>
      <c r="DP306" s="125">
        <f t="shared" si="76"/>
        <v>0</v>
      </c>
      <c r="DQ306" s="126">
        <f t="shared" si="77"/>
        <v>0</v>
      </c>
    </row>
    <row r="307" spans="1:121" x14ac:dyDescent="0.25">
      <c r="A307" s="111">
        <f t="shared" si="63"/>
        <v>0</v>
      </c>
      <c r="B307" s="111">
        <f t="shared" si="64"/>
        <v>0</v>
      </c>
      <c r="C307" s="112">
        <f>+('Copy &amp; Paste Roster Report Here'!$P304-'Copy &amp; Paste Roster Report Here'!$O304)/30</f>
        <v>0</v>
      </c>
      <c r="D307" s="112">
        <f>+('Copy &amp; Paste Roster Report Here'!$P304-'Copy &amp; Paste Roster Report Here'!$O304)</f>
        <v>0</v>
      </c>
      <c r="E307" s="111">
        <f>'Copy &amp; Paste Roster Report Here'!N304</f>
        <v>0</v>
      </c>
      <c r="F307" s="111" t="str">
        <f t="shared" si="65"/>
        <v>N</v>
      </c>
      <c r="G307" s="111">
        <f>'Copy &amp; Paste Roster Report Here'!R304</f>
        <v>0</v>
      </c>
      <c r="H307" s="113">
        <f t="shared" si="66"/>
        <v>0</v>
      </c>
      <c r="I307" s="112">
        <f>IF(F307="N",$F$5-'Copy &amp; Paste Roster Report Here'!O304,+'Copy &amp; Paste Roster Report Here'!Q304-'Copy &amp; Paste Roster Report Here'!O304)</f>
        <v>0</v>
      </c>
      <c r="J307" s="114">
        <f t="shared" si="67"/>
        <v>0</v>
      </c>
      <c r="K307" s="114">
        <f t="shared" si="68"/>
        <v>0</v>
      </c>
      <c r="L307" s="115">
        <f>'Copy &amp; Paste Roster Report Here'!F304</f>
        <v>0</v>
      </c>
      <c r="M307" s="116">
        <f t="shared" si="69"/>
        <v>0</v>
      </c>
      <c r="N307" s="117">
        <f>IF('Copy &amp; Paste Roster Report Here'!$A304='Analytical Tests'!N$7,IF($F307="Y",+$H307*N$6,0),0)</f>
        <v>0</v>
      </c>
      <c r="O307" s="117">
        <f>IF('Copy &amp; Paste Roster Report Here'!$A304='Analytical Tests'!O$7,IF($F307="Y",+$H307*O$6,0),0)</f>
        <v>0</v>
      </c>
      <c r="P307" s="117">
        <f>IF('Copy &amp; Paste Roster Report Here'!$A304='Analytical Tests'!P$7,IF($F307="Y",+$H307*P$6,0),0)</f>
        <v>0</v>
      </c>
      <c r="Q307" s="117">
        <f>IF('Copy &amp; Paste Roster Report Here'!$A304='Analytical Tests'!Q$7,IF($F307="Y",+$H307*Q$6,0),0)</f>
        <v>0</v>
      </c>
      <c r="R307" s="117">
        <f>IF('Copy &amp; Paste Roster Report Here'!$A304='Analytical Tests'!R$7,IF($F307="Y",+$H307*R$6,0),0)</f>
        <v>0</v>
      </c>
      <c r="S307" s="117">
        <f>IF('Copy &amp; Paste Roster Report Here'!$A304='Analytical Tests'!S$7,IF($F307="Y",+$H307*S$6,0),0)</f>
        <v>0</v>
      </c>
      <c r="T307" s="117">
        <f>IF('Copy &amp; Paste Roster Report Here'!$A304='Analytical Tests'!T$7,IF($F307="Y",+$H307*T$6,0),0)</f>
        <v>0</v>
      </c>
      <c r="U307" s="117">
        <f>IF('Copy &amp; Paste Roster Report Here'!$A304='Analytical Tests'!U$7,IF($F307="Y",+$H307*U$6,0),0)</f>
        <v>0</v>
      </c>
      <c r="V307" s="117">
        <f>IF('Copy &amp; Paste Roster Report Here'!$A304='Analytical Tests'!V$7,IF($F307="Y",+$H307*V$6,0),0)</f>
        <v>0</v>
      </c>
      <c r="W307" s="117">
        <f>IF('Copy &amp; Paste Roster Report Here'!$A304='Analytical Tests'!W$7,IF($F307="Y",+$H307*W$6,0),0)</f>
        <v>0</v>
      </c>
      <c r="X307" s="117">
        <f>IF('Copy &amp; Paste Roster Report Here'!$A304='Analytical Tests'!X$7,IF($F307="Y",+$H307*X$6,0),0)</f>
        <v>0</v>
      </c>
      <c r="Y307" s="117" t="b">
        <f>IF('Copy &amp; Paste Roster Report Here'!$A304='Analytical Tests'!Y$7,IF($F307="N",IF($J307&gt;=$C307,Y$6,+($I307/$D307)*Y$6),0))</f>
        <v>0</v>
      </c>
      <c r="Z307" s="117" t="b">
        <f>IF('Copy &amp; Paste Roster Report Here'!$A304='Analytical Tests'!Z$7,IF($F307="N",IF($J307&gt;=$C307,Z$6,+($I307/$D307)*Z$6),0))</f>
        <v>0</v>
      </c>
      <c r="AA307" s="117" t="b">
        <f>IF('Copy &amp; Paste Roster Report Here'!$A304='Analytical Tests'!AA$7,IF($F307="N",IF($J307&gt;=$C307,AA$6,+($I307/$D307)*AA$6),0))</f>
        <v>0</v>
      </c>
      <c r="AB307" s="117" t="b">
        <f>IF('Copy &amp; Paste Roster Report Here'!$A304='Analytical Tests'!AB$7,IF($F307="N",IF($J307&gt;=$C307,AB$6,+($I307/$D307)*AB$6),0))</f>
        <v>0</v>
      </c>
      <c r="AC307" s="117" t="b">
        <f>IF('Copy &amp; Paste Roster Report Here'!$A304='Analytical Tests'!AC$7,IF($F307="N",IF($J307&gt;=$C307,AC$6,+($I307/$D307)*AC$6),0))</f>
        <v>0</v>
      </c>
      <c r="AD307" s="117" t="b">
        <f>IF('Copy &amp; Paste Roster Report Here'!$A304='Analytical Tests'!AD$7,IF($F307="N",IF($J307&gt;=$C307,AD$6,+($I307/$D307)*AD$6),0))</f>
        <v>0</v>
      </c>
      <c r="AE307" s="117" t="b">
        <f>IF('Copy &amp; Paste Roster Report Here'!$A304='Analytical Tests'!AE$7,IF($F307="N",IF($J307&gt;=$C307,AE$6,+($I307/$D307)*AE$6),0))</f>
        <v>0</v>
      </c>
      <c r="AF307" s="117" t="b">
        <f>IF('Copy &amp; Paste Roster Report Here'!$A304='Analytical Tests'!AF$7,IF($F307="N",IF($J307&gt;=$C307,AF$6,+($I307/$D307)*AF$6),0))</f>
        <v>0</v>
      </c>
      <c r="AG307" s="117" t="b">
        <f>IF('Copy &amp; Paste Roster Report Here'!$A304='Analytical Tests'!AG$7,IF($F307="N",IF($J307&gt;=$C307,AG$6,+($I307/$D307)*AG$6),0))</f>
        <v>0</v>
      </c>
      <c r="AH307" s="117" t="b">
        <f>IF('Copy &amp; Paste Roster Report Here'!$A304='Analytical Tests'!AH$7,IF($F307="N",IF($J307&gt;=$C307,AH$6,+($I307/$D307)*AH$6),0))</f>
        <v>0</v>
      </c>
      <c r="AI307" s="117" t="b">
        <f>IF('Copy &amp; Paste Roster Report Here'!$A304='Analytical Tests'!AI$7,IF($F307="N",IF($J307&gt;=$C307,AI$6,+($I307/$D307)*AI$6),0))</f>
        <v>0</v>
      </c>
      <c r="AJ307" s="79"/>
      <c r="AK307" s="118">
        <f>IF('Copy &amp; Paste Roster Report Here'!$A304=AK$7,IF('Copy &amp; Paste Roster Report Here'!$M304="FT",1,0),0)</f>
        <v>0</v>
      </c>
      <c r="AL307" s="118">
        <f>IF('Copy &amp; Paste Roster Report Here'!$A304=AL$7,IF('Copy &amp; Paste Roster Report Here'!$M304="FT",1,0),0)</f>
        <v>0</v>
      </c>
      <c r="AM307" s="118">
        <f>IF('Copy &amp; Paste Roster Report Here'!$A304=AM$7,IF('Copy &amp; Paste Roster Report Here'!$M304="FT",1,0),0)</f>
        <v>0</v>
      </c>
      <c r="AN307" s="118">
        <f>IF('Copy &amp; Paste Roster Report Here'!$A304=AN$7,IF('Copy &amp; Paste Roster Report Here'!$M304="FT",1,0),0)</f>
        <v>0</v>
      </c>
      <c r="AO307" s="118">
        <f>IF('Copy &amp; Paste Roster Report Here'!$A304=AO$7,IF('Copy &amp; Paste Roster Report Here'!$M304="FT",1,0),0)</f>
        <v>0</v>
      </c>
      <c r="AP307" s="118">
        <f>IF('Copy &amp; Paste Roster Report Here'!$A304=AP$7,IF('Copy &amp; Paste Roster Report Here'!$M304="FT",1,0),0)</f>
        <v>0</v>
      </c>
      <c r="AQ307" s="118">
        <f>IF('Copy &amp; Paste Roster Report Here'!$A304=AQ$7,IF('Copy &amp; Paste Roster Report Here'!$M304="FT",1,0),0)</f>
        <v>0</v>
      </c>
      <c r="AR307" s="118">
        <f>IF('Copy &amp; Paste Roster Report Here'!$A304=AR$7,IF('Copy &amp; Paste Roster Report Here'!$M304="FT",1,0),0)</f>
        <v>0</v>
      </c>
      <c r="AS307" s="118">
        <f>IF('Copy &amp; Paste Roster Report Here'!$A304=AS$7,IF('Copy &amp; Paste Roster Report Here'!$M304="FT",1,0),0)</f>
        <v>0</v>
      </c>
      <c r="AT307" s="118">
        <f>IF('Copy &amp; Paste Roster Report Here'!$A304=AT$7,IF('Copy &amp; Paste Roster Report Here'!$M304="FT",1,0),0)</f>
        <v>0</v>
      </c>
      <c r="AU307" s="118">
        <f>IF('Copy &amp; Paste Roster Report Here'!$A304=AU$7,IF('Copy &amp; Paste Roster Report Here'!$M304="FT",1,0),0)</f>
        <v>0</v>
      </c>
      <c r="AV307" s="73">
        <f t="shared" si="70"/>
        <v>0</v>
      </c>
      <c r="AW307" s="119">
        <f>IF('Copy &amp; Paste Roster Report Here'!$A304=AW$7,IF('Copy &amp; Paste Roster Report Here'!$M304="HT",1,0),0)</f>
        <v>0</v>
      </c>
      <c r="AX307" s="119">
        <f>IF('Copy &amp; Paste Roster Report Here'!$A304=AX$7,IF('Copy &amp; Paste Roster Report Here'!$M304="HT",1,0),0)</f>
        <v>0</v>
      </c>
      <c r="AY307" s="119">
        <f>IF('Copy &amp; Paste Roster Report Here'!$A304=AY$7,IF('Copy &amp; Paste Roster Report Here'!$M304="HT",1,0),0)</f>
        <v>0</v>
      </c>
      <c r="AZ307" s="119">
        <f>IF('Copy &amp; Paste Roster Report Here'!$A304=AZ$7,IF('Copy &amp; Paste Roster Report Here'!$M304="HT",1,0),0)</f>
        <v>0</v>
      </c>
      <c r="BA307" s="119">
        <f>IF('Copy &amp; Paste Roster Report Here'!$A304=BA$7,IF('Copy &amp; Paste Roster Report Here'!$M304="HT",1,0),0)</f>
        <v>0</v>
      </c>
      <c r="BB307" s="119">
        <f>IF('Copy &amp; Paste Roster Report Here'!$A304=BB$7,IF('Copy &amp; Paste Roster Report Here'!$M304="HT",1,0),0)</f>
        <v>0</v>
      </c>
      <c r="BC307" s="119">
        <f>IF('Copy &amp; Paste Roster Report Here'!$A304=BC$7,IF('Copy &amp; Paste Roster Report Here'!$M304="HT",1,0),0)</f>
        <v>0</v>
      </c>
      <c r="BD307" s="119">
        <f>IF('Copy &amp; Paste Roster Report Here'!$A304=BD$7,IF('Copy &amp; Paste Roster Report Here'!$M304="HT",1,0),0)</f>
        <v>0</v>
      </c>
      <c r="BE307" s="119">
        <f>IF('Copy &amp; Paste Roster Report Here'!$A304=BE$7,IF('Copy &amp; Paste Roster Report Here'!$M304="HT",1,0),0)</f>
        <v>0</v>
      </c>
      <c r="BF307" s="119">
        <f>IF('Copy &amp; Paste Roster Report Here'!$A304=BF$7,IF('Copy &amp; Paste Roster Report Here'!$M304="HT",1,0),0)</f>
        <v>0</v>
      </c>
      <c r="BG307" s="119">
        <f>IF('Copy &amp; Paste Roster Report Here'!$A304=BG$7,IF('Copy &amp; Paste Roster Report Here'!$M304="HT",1,0),0)</f>
        <v>0</v>
      </c>
      <c r="BH307" s="73">
        <f t="shared" si="71"/>
        <v>0</v>
      </c>
      <c r="BI307" s="120">
        <f>IF('Copy &amp; Paste Roster Report Here'!$A304=BI$7,IF('Copy &amp; Paste Roster Report Here'!$M304="MT",1,0),0)</f>
        <v>0</v>
      </c>
      <c r="BJ307" s="120">
        <f>IF('Copy &amp; Paste Roster Report Here'!$A304=BJ$7,IF('Copy &amp; Paste Roster Report Here'!$M304="MT",1,0),0)</f>
        <v>0</v>
      </c>
      <c r="BK307" s="120">
        <f>IF('Copy &amp; Paste Roster Report Here'!$A304=BK$7,IF('Copy &amp; Paste Roster Report Here'!$M304="MT",1,0),0)</f>
        <v>0</v>
      </c>
      <c r="BL307" s="120">
        <f>IF('Copy &amp; Paste Roster Report Here'!$A304=BL$7,IF('Copy &amp; Paste Roster Report Here'!$M304="MT",1,0),0)</f>
        <v>0</v>
      </c>
      <c r="BM307" s="120">
        <f>IF('Copy &amp; Paste Roster Report Here'!$A304=BM$7,IF('Copy &amp; Paste Roster Report Here'!$M304="MT",1,0),0)</f>
        <v>0</v>
      </c>
      <c r="BN307" s="120">
        <f>IF('Copy &amp; Paste Roster Report Here'!$A304=BN$7,IF('Copy &amp; Paste Roster Report Here'!$M304="MT",1,0),0)</f>
        <v>0</v>
      </c>
      <c r="BO307" s="120">
        <f>IF('Copy &amp; Paste Roster Report Here'!$A304=BO$7,IF('Copy &amp; Paste Roster Report Here'!$M304="MT",1,0),0)</f>
        <v>0</v>
      </c>
      <c r="BP307" s="120">
        <f>IF('Copy &amp; Paste Roster Report Here'!$A304=BP$7,IF('Copy &amp; Paste Roster Report Here'!$M304="MT",1,0),0)</f>
        <v>0</v>
      </c>
      <c r="BQ307" s="120">
        <f>IF('Copy &amp; Paste Roster Report Here'!$A304=BQ$7,IF('Copy &amp; Paste Roster Report Here'!$M304="MT",1,0),0)</f>
        <v>0</v>
      </c>
      <c r="BR307" s="120">
        <f>IF('Copy &amp; Paste Roster Report Here'!$A304=BR$7,IF('Copy &amp; Paste Roster Report Here'!$M304="MT",1,0),0)</f>
        <v>0</v>
      </c>
      <c r="BS307" s="120">
        <f>IF('Copy &amp; Paste Roster Report Here'!$A304=BS$7,IF('Copy &amp; Paste Roster Report Here'!$M304="MT",1,0),0)</f>
        <v>0</v>
      </c>
      <c r="BT307" s="73">
        <f t="shared" si="72"/>
        <v>0</v>
      </c>
      <c r="BU307" s="121">
        <f>IF('Copy &amp; Paste Roster Report Here'!$A304=BU$7,IF('Copy &amp; Paste Roster Report Here'!$M304="fy",1,0),0)</f>
        <v>0</v>
      </c>
      <c r="BV307" s="121">
        <f>IF('Copy &amp; Paste Roster Report Here'!$A304=BV$7,IF('Copy &amp; Paste Roster Report Here'!$M304="fy",1,0),0)</f>
        <v>0</v>
      </c>
      <c r="BW307" s="121">
        <f>IF('Copy &amp; Paste Roster Report Here'!$A304=BW$7,IF('Copy &amp; Paste Roster Report Here'!$M304="fy",1,0),0)</f>
        <v>0</v>
      </c>
      <c r="BX307" s="121">
        <f>IF('Copy &amp; Paste Roster Report Here'!$A304=BX$7,IF('Copy &amp; Paste Roster Report Here'!$M304="fy",1,0),0)</f>
        <v>0</v>
      </c>
      <c r="BY307" s="121">
        <f>IF('Copy &amp; Paste Roster Report Here'!$A304=BY$7,IF('Copy &amp; Paste Roster Report Here'!$M304="fy",1,0),0)</f>
        <v>0</v>
      </c>
      <c r="BZ307" s="121">
        <f>IF('Copy &amp; Paste Roster Report Here'!$A304=BZ$7,IF('Copy &amp; Paste Roster Report Here'!$M304="fy",1,0),0)</f>
        <v>0</v>
      </c>
      <c r="CA307" s="121">
        <f>IF('Copy &amp; Paste Roster Report Here'!$A304=CA$7,IF('Copy &amp; Paste Roster Report Here'!$M304="fy",1,0),0)</f>
        <v>0</v>
      </c>
      <c r="CB307" s="121">
        <f>IF('Copy &amp; Paste Roster Report Here'!$A304=CB$7,IF('Copy &amp; Paste Roster Report Here'!$M304="fy",1,0),0)</f>
        <v>0</v>
      </c>
      <c r="CC307" s="121">
        <f>IF('Copy &amp; Paste Roster Report Here'!$A304=CC$7,IF('Copy &amp; Paste Roster Report Here'!$M304="fy",1,0),0)</f>
        <v>0</v>
      </c>
      <c r="CD307" s="121">
        <f>IF('Copy &amp; Paste Roster Report Here'!$A304=CD$7,IF('Copy &amp; Paste Roster Report Here'!$M304="fy",1,0),0)</f>
        <v>0</v>
      </c>
      <c r="CE307" s="121">
        <f>IF('Copy &amp; Paste Roster Report Here'!$A304=CE$7,IF('Copy &amp; Paste Roster Report Here'!$M304="fy",1,0),0)</f>
        <v>0</v>
      </c>
      <c r="CF307" s="73">
        <f t="shared" si="73"/>
        <v>0</v>
      </c>
      <c r="CG307" s="122">
        <f>IF('Copy &amp; Paste Roster Report Here'!$A304=CG$7,IF('Copy &amp; Paste Roster Report Here'!$M304="RH",1,0),0)</f>
        <v>0</v>
      </c>
      <c r="CH307" s="122">
        <f>IF('Copy &amp; Paste Roster Report Here'!$A304=CH$7,IF('Copy &amp; Paste Roster Report Here'!$M304="RH",1,0),0)</f>
        <v>0</v>
      </c>
      <c r="CI307" s="122">
        <f>IF('Copy &amp; Paste Roster Report Here'!$A304=CI$7,IF('Copy &amp; Paste Roster Report Here'!$M304="RH",1,0),0)</f>
        <v>0</v>
      </c>
      <c r="CJ307" s="122">
        <f>IF('Copy &amp; Paste Roster Report Here'!$A304=CJ$7,IF('Copy &amp; Paste Roster Report Here'!$M304="RH",1,0),0)</f>
        <v>0</v>
      </c>
      <c r="CK307" s="122">
        <f>IF('Copy &amp; Paste Roster Report Here'!$A304=CK$7,IF('Copy &amp; Paste Roster Report Here'!$M304="RH",1,0),0)</f>
        <v>0</v>
      </c>
      <c r="CL307" s="122">
        <f>IF('Copy &amp; Paste Roster Report Here'!$A304=CL$7,IF('Copy &amp; Paste Roster Report Here'!$M304="RH",1,0),0)</f>
        <v>0</v>
      </c>
      <c r="CM307" s="122">
        <f>IF('Copy &amp; Paste Roster Report Here'!$A304=CM$7,IF('Copy &amp; Paste Roster Report Here'!$M304="RH",1,0),0)</f>
        <v>0</v>
      </c>
      <c r="CN307" s="122">
        <f>IF('Copy &amp; Paste Roster Report Here'!$A304=CN$7,IF('Copy &amp; Paste Roster Report Here'!$M304="RH",1,0),0)</f>
        <v>0</v>
      </c>
      <c r="CO307" s="122">
        <f>IF('Copy &amp; Paste Roster Report Here'!$A304=CO$7,IF('Copy &amp; Paste Roster Report Here'!$M304="RH",1,0),0)</f>
        <v>0</v>
      </c>
      <c r="CP307" s="122">
        <f>IF('Copy &amp; Paste Roster Report Here'!$A304=CP$7,IF('Copy &amp; Paste Roster Report Here'!$M304="RH",1,0),0)</f>
        <v>0</v>
      </c>
      <c r="CQ307" s="122">
        <f>IF('Copy &amp; Paste Roster Report Here'!$A304=CQ$7,IF('Copy &amp; Paste Roster Report Here'!$M304="RH",1,0),0)</f>
        <v>0</v>
      </c>
      <c r="CR307" s="73">
        <f t="shared" si="74"/>
        <v>0</v>
      </c>
      <c r="CS307" s="123">
        <f>IF('Copy &amp; Paste Roster Report Here'!$A304=CS$7,IF('Copy &amp; Paste Roster Report Here'!$M304="QT",1,0),0)</f>
        <v>0</v>
      </c>
      <c r="CT307" s="123">
        <f>IF('Copy &amp; Paste Roster Report Here'!$A304=CT$7,IF('Copy &amp; Paste Roster Report Here'!$M304="QT",1,0),0)</f>
        <v>0</v>
      </c>
      <c r="CU307" s="123">
        <f>IF('Copy &amp; Paste Roster Report Here'!$A304=CU$7,IF('Copy &amp; Paste Roster Report Here'!$M304="QT",1,0),0)</f>
        <v>0</v>
      </c>
      <c r="CV307" s="123">
        <f>IF('Copy &amp; Paste Roster Report Here'!$A304=CV$7,IF('Copy &amp; Paste Roster Report Here'!$M304="QT",1,0),0)</f>
        <v>0</v>
      </c>
      <c r="CW307" s="123">
        <f>IF('Copy &amp; Paste Roster Report Here'!$A304=CW$7,IF('Copy &amp; Paste Roster Report Here'!$M304="QT",1,0),0)</f>
        <v>0</v>
      </c>
      <c r="CX307" s="123">
        <f>IF('Copy &amp; Paste Roster Report Here'!$A304=CX$7,IF('Copy &amp; Paste Roster Report Here'!$M304="QT",1,0),0)</f>
        <v>0</v>
      </c>
      <c r="CY307" s="123">
        <f>IF('Copy &amp; Paste Roster Report Here'!$A304=CY$7,IF('Copy &amp; Paste Roster Report Here'!$M304="QT",1,0),0)</f>
        <v>0</v>
      </c>
      <c r="CZ307" s="123">
        <f>IF('Copy &amp; Paste Roster Report Here'!$A304=CZ$7,IF('Copy &amp; Paste Roster Report Here'!$M304="QT",1,0),0)</f>
        <v>0</v>
      </c>
      <c r="DA307" s="123">
        <f>IF('Copy &amp; Paste Roster Report Here'!$A304=DA$7,IF('Copy &amp; Paste Roster Report Here'!$M304="QT",1,0),0)</f>
        <v>0</v>
      </c>
      <c r="DB307" s="123">
        <f>IF('Copy &amp; Paste Roster Report Here'!$A304=DB$7,IF('Copy &amp; Paste Roster Report Here'!$M304="QT",1,0),0)</f>
        <v>0</v>
      </c>
      <c r="DC307" s="123">
        <f>IF('Copy &amp; Paste Roster Report Here'!$A304=DC$7,IF('Copy &amp; Paste Roster Report Here'!$M304="QT",1,0),0)</f>
        <v>0</v>
      </c>
      <c r="DD307" s="73">
        <f t="shared" si="75"/>
        <v>0</v>
      </c>
      <c r="DE307" s="124">
        <f>IF('Copy &amp; Paste Roster Report Here'!$A304=DE$7,IF('Copy &amp; Paste Roster Report Here'!$M304="xxxxxxxxxxx",1,0),0)</f>
        <v>0</v>
      </c>
      <c r="DF307" s="124">
        <f>IF('Copy &amp; Paste Roster Report Here'!$A304=DF$7,IF('Copy &amp; Paste Roster Report Here'!$M304="xxxxxxxxxxx",1,0),0)</f>
        <v>0</v>
      </c>
      <c r="DG307" s="124">
        <f>IF('Copy &amp; Paste Roster Report Here'!$A304=DG$7,IF('Copy &amp; Paste Roster Report Here'!$M304="xxxxxxxxxxx",1,0),0)</f>
        <v>0</v>
      </c>
      <c r="DH307" s="124">
        <f>IF('Copy &amp; Paste Roster Report Here'!$A304=DH$7,IF('Copy &amp; Paste Roster Report Here'!$M304="xxxxxxxxxxx",1,0),0)</f>
        <v>0</v>
      </c>
      <c r="DI307" s="124">
        <f>IF('Copy &amp; Paste Roster Report Here'!$A304=DI$7,IF('Copy &amp; Paste Roster Report Here'!$M304="xxxxxxxxxxx",1,0),0)</f>
        <v>0</v>
      </c>
      <c r="DJ307" s="124">
        <f>IF('Copy &amp; Paste Roster Report Here'!$A304=DJ$7,IF('Copy &amp; Paste Roster Report Here'!$M304="xxxxxxxxxxx",1,0),0)</f>
        <v>0</v>
      </c>
      <c r="DK307" s="124">
        <f>IF('Copy &amp; Paste Roster Report Here'!$A304=DK$7,IF('Copy &amp; Paste Roster Report Here'!$M304="xxxxxxxxxxx",1,0),0)</f>
        <v>0</v>
      </c>
      <c r="DL307" s="124">
        <f>IF('Copy &amp; Paste Roster Report Here'!$A304=DL$7,IF('Copy &amp; Paste Roster Report Here'!$M304="xxxxxxxxxxx",1,0),0)</f>
        <v>0</v>
      </c>
      <c r="DM307" s="124">
        <f>IF('Copy &amp; Paste Roster Report Here'!$A304=DM$7,IF('Copy &amp; Paste Roster Report Here'!$M304="xxxxxxxxxxx",1,0),0)</f>
        <v>0</v>
      </c>
      <c r="DN307" s="124">
        <f>IF('Copy &amp; Paste Roster Report Here'!$A304=DN$7,IF('Copy &amp; Paste Roster Report Here'!$M304="xxxxxxxxxxx",1,0),0)</f>
        <v>0</v>
      </c>
      <c r="DO307" s="124">
        <f>IF('Copy &amp; Paste Roster Report Here'!$A304=DO$7,IF('Copy &amp; Paste Roster Report Here'!$M304="xxxxxxxxxxx",1,0),0)</f>
        <v>0</v>
      </c>
      <c r="DP307" s="125">
        <f t="shared" si="76"/>
        <v>0</v>
      </c>
      <c r="DQ307" s="126">
        <f t="shared" si="77"/>
        <v>0</v>
      </c>
    </row>
    <row r="308" spans="1:121" x14ac:dyDescent="0.25">
      <c r="A308" s="111">
        <f t="shared" si="63"/>
        <v>0</v>
      </c>
      <c r="B308" s="111">
        <f t="shared" si="64"/>
        <v>0</v>
      </c>
      <c r="C308" s="112">
        <f>+('Copy &amp; Paste Roster Report Here'!$P305-'Copy &amp; Paste Roster Report Here'!$O305)/30</f>
        <v>0</v>
      </c>
      <c r="D308" s="112">
        <f>+('Copy &amp; Paste Roster Report Here'!$P305-'Copy &amp; Paste Roster Report Here'!$O305)</f>
        <v>0</v>
      </c>
      <c r="E308" s="111">
        <f>'Copy &amp; Paste Roster Report Here'!N305</f>
        <v>0</v>
      </c>
      <c r="F308" s="111" t="str">
        <f t="shared" si="65"/>
        <v>N</v>
      </c>
      <c r="G308" s="111">
        <f>'Copy &amp; Paste Roster Report Here'!R305</f>
        <v>0</v>
      </c>
      <c r="H308" s="113">
        <f t="shared" si="66"/>
        <v>0</v>
      </c>
      <c r="I308" s="112">
        <f>IF(F308="N",$F$5-'Copy &amp; Paste Roster Report Here'!O305,+'Copy &amp; Paste Roster Report Here'!Q305-'Copy &amp; Paste Roster Report Here'!O305)</f>
        <v>0</v>
      </c>
      <c r="J308" s="114">
        <f t="shared" si="67"/>
        <v>0</v>
      </c>
      <c r="K308" s="114">
        <f t="shared" si="68"/>
        <v>0</v>
      </c>
      <c r="L308" s="115">
        <f>'Copy &amp; Paste Roster Report Here'!F305</f>
        <v>0</v>
      </c>
      <c r="M308" s="116">
        <f t="shared" si="69"/>
        <v>0</v>
      </c>
      <c r="N308" s="117">
        <f>IF('Copy &amp; Paste Roster Report Here'!$A305='Analytical Tests'!N$7,IF($F308="Y",+$H308*N$6,0),0)</f>
        <v>0</v>
      </c>
      <c r="O308" s="117">
        <f>IF('Copy &amp; Paste Roster Report Here'!$A305='Analytical Tests'!O$7,IF($F308="Y",+$H308*O$6,0),0)</f>
        <v>0</v>
      </c>
      <c r="P308" s="117">
        <f>IF('Copy &amp; Paste Roster Report Here'!$A305='Analytical Tests'!P$7,IF($F308="Y",+$H308*P$6,0),0)</f>
        <v>0</v>
      </c>
      <c r="Q308" s="117">
        <f>IF('Copy &amp; Paste Roster Report Here'!$A305='Analytical Tests'!Q$7,IF($F308="Y",+$H308*Q$6,0),0)</f>
        <v>0</v>
      </c>
      <c r="R308" s="117">
        <f>IF('Copy &amp; Paste Roster Report Here'!$A305='Analytical Tests'!R$7,IF($F308="Y",+$H308*R$6,0),0)</f>
        <v>0</v>
      </c>
      <c r="S308" s="117">
        <f>IF('Copy &amp; Paste Roster Report Here'!$A305='Analytical Tests'!S$7,IF($F308="Y",+$H308*S$6,0),0)</f>
        <v>0</v>
      </c>
      <c r="T308" s="117">
        <f>IF('Copy &amp; Paste Roster Report Here'!$A305='Analytical Tests'!T$7,IF($F308="Y",+$H308*T$6,0),0)</f>
        <v>0</v>
      </c>
      <c r="U308" s="117">
        <f>IF('Copy &amp; Paste Roster Report Here'!$A305='Analytical Tests'!U$7,IF($F308="Y",+$H308*U$6,0),0)</f>
        <v>0</v>
      </c>
      <c r="V308" s="117">
        <f>IF('Copy &amp; Paste Roster Report Here'!$A305='Analytical Tests'!V$7,IF($F308="Y",+$H308*V$6,0),0)</f>
        <v>0</v>
      </c>
      <c r="W308" s="117">
        <f>IF('Copy &amp; Paste Roster Report Here'!$A305='Analytical Tests'!W$7,IF($F308="Y",+$H308*W$6,0),0)</f>
        <v>0</v>
      </c>
      <c r="X308" s="117">
        <f>IF('Copy &amp; Paste Roster Report Here'!$A305='Analytical Tests'!X$7,IF($F308="Y",+$H308*X$6,0),0)</f>
        <v>0</v>
      </c>
      <c r="Y308" s="117" t="b">
        <f>IF('Copy &amp; Paste Roster Report Here'!$A305='Analytical Tests'!Y$7,IF($F308="N",IF($J308&gt;=$C308,Y$6,+($I308/$D308)*Y$6),0))</f>
        <v>0</v>
      </c>
      <c r="Z308" s="117" t="b">
        <f>IF('Copy &amp; Paste Roster Report Here'!$A305='Analytical Tests'!Z$7,IF($F308="N",IF($J308&gt;=$C308,Z$6,+($I308/$D308)*Z$6),0))</f>
        <v>0</v>
      </c>
      <c r="AA308" s="117" t="b">
        <f>IF('Copy &amp; Paste Roster Report Here'!$A305='Analytical Tests'!AA$7,IF($F308="N",IF($J308&gt;=$C308,AA$6,+($I308/$D308)*AA$6),0))</f>
        <v>0</v>
      </c>
      <c r="AB308" s="117" t="b">
        <f>IF('Copy &amp; Paste Roster Report Here'!$A305='Analytical Tests'!AB$7,IF($F308="N",IF($J308&gt;=$C308,AB$6,+($I308/$D308)*AB$6),0))</f>
        <v>0</v>
      </c>
      <c r="AC308" s="117" t="b">
        <f>IF('Copy &amp; Paste Roster Report Here'!$A305='Analytical Tests'!AC$7,IF($F308="N",IF($J308&gt;=$C308,AC$6,+($I308/$D308)*AC$6),0))</f>
        <v>0</v>
      </c>
      <c r="AD308" s="117" t="b">
        <f>IF('Copy &amp; Paste Roster Report Here'!$A305='Analytical Tests'!AD$7,IF($F308="N",IF($J308&gt;=$C308,AD$6,+($I308/$D308)*AD$6),0))</f>
        <v>0</v>
      </c>
      <c r="AE308" s="117" t="b">
        <f>IF('Copy &amp; Paste Roster Report Here'!$A305='Analytical Tests'!AE$7,IF($F308="N",IF($J308&gt;=$C308,AE$6,+($I308/$D308)*AE$6),0))</f>
        <v>0</v>
      </c>
      <c r="AF308" s="117" t="b">
        <f>IF('Copy &amp; Paste Roster Report Here'!$A305='Analytical Tests'!AF$7,IF($F308="N",IF($J308&gt;=$C308,AF$6,+($I308/$D308)*AF$6),0))</f>
        <v>0</v>
      </c>
      <c r="AG308" s="117" t="b">
        <f>IF('Copy &amp; Paste Roster Report Here'!$A305='Analytical Tests'!AG$7,IF($F308="N",IF($J308&gt;=$C308,AG$6,+($I308/$D308)*AG$6),0))</f>
        <v>0</v>
      </c>
      <c r="AH308" s="117" t="b">
        <f>IF('Copy &amp; Paste Roster Report Here'!$A305='Analytical Tests'!AH$7,IF($F308="N",IF($J308&gt;=$C308,AH$6,+($I308/$D308)*AH$6),0))</f>
        <v>0</v>
      </c>
      <c r="AI308" s="117" t="b">
        <f>IF('Copy &amp; Paste Roster Report Here'!$A305='Analytical Tests'!AI$7,IF($F308="N",IF($J308&gt;=$C308,AI$6,+($I308/$D308)*AI$6),0))</f>
        <v>0</v>
      </c>
      <c r="AJ308" s="79"/>
      <c r="AK308" s="118">
        <f>IF('Copy &amp; Paste Roster Report Here'!$A305=AK$7,IF('Copy &amp; Paste Roster Report Here'!$M305="FT",1,0),0)</f>
        <v>0</v>
      </c>
      <c r="AL308" s="118">
        <f>IF('Copy &amp; Paste Roster Report Here'!$A305=AL$7,IF('Copy &amp; Paste Roster Report Here'!$M305="FT",1,0),0)</f>
        <v>0</v>
      </c>
      <c r="AM308" s="118">
        <f>IF('Copy &amp; Paste Roster Report Here'!$A305=AM$7,IF('Copy &amp; Paste Roster Report Here'!$M305="FT",1,0),0)</f>
        <v>0</v>
      </c>
      <c r="AN308" s="118">
        <f>IF('Copy &amp; Paste Roster Report Here'!$A305=AN$7,IF('Copy &amp; Paste Roster Report Here'!$M305="FT",1,0),0)</f>
        <v>0</v>
      </c>
      <c r="AO308" s="118">
        <f>IF('Copy &amp; Paste Roster Report Here'!$A305=AO$7,IF('Copy &amp; Paste Roster Report Here'!$M305="FT",1,0),0)</f>
        <v>0</v>
      </c>
      <c r="AP308" s="118">
        <f>IF('Copy &amp; Paste Roster Report Here'!$A305=AP$7,IF('Copy &amp; Paste Roster Report Here'!$M305="FT",1,0),0)</f>
        <v>0</v>
      </c>
      <c r="AQ308" s="118">
        <f>IF('Copy &amp; Paste Roster Report Here'!$A305=AQ$7,IF('Copy &amp; Paste Roster Report Here'!$M305="FT",1,0),0)</f>
        <v>0</v>
      </c>
      <c r="AR308" s="118">
        <f>IF('Copy &amp; Paste Roster Report Here'!$A305=AR$7,IF('Copy &amp; Paste Roster Report Here'!$M305="FT",1,0),0)</f>
        <v>0</v>
      </c>
      <c r="AS308" s="118">
        <f>IF('Copy &amp; Paste Roster Report Here'!$A305=AS$7,IF('Copy &amp; Paste Roster Report Here'!$M305="FT",1,0),0)</f>
        <v>0</v>
      </c>
      <c r="AT308" s="118">
        <f>IF('Copy &amp; Paste Roster Report Here'!$A305=AT$7,IF('Copy &amp; Paste Roster Report Here'!$M305="FT",1,0),0)</f>
        <v>0</v>
      </c>
      <c r="AU308" s="118">
        <f>IF('Copy &amp; Paste Roster Report Here'!$A305=AU$7,IF('Copy &amp; Paste Roster Report Here'!$M305="FT",1,0),0)</f>
        <v>0</v>
      </c>
      <c r="AV308" s="73">
        <f t="shared" si="70"/>
        <v>0</v>
      </c>
      <c r="AW308" s="119">
        <f>IF('Copy &amp; Paste Roster Report Here'!$A305=AW$7,IF('Copy &amp; Paste Roster Report Here'!$M305="HT",1,0),0)</f>
        <v>0</v>
      </c>
      <c r="AX308" s="119">
        <f>IF('Copy &amp; Paste Roster Report Here'!$A305=AX$7,IF('Copy &amp; Paste Roster Report Here'!$M305="HT",1,0),0)</f>
        <v>0</v>
      </c>
      <c r="AY308" s="119">
        <f>IF('Copy &amp; Paste Roster Report Here'!$A305=AY$7,IF('Copy &amp; Paste Roster Report Here'!$M305="HT",1,0),0)</f>
        <v>0</v>
      </c>
      <c r="AZ308" s="119">
        <f>IF('Copy &amp; Paste Roster Report Here'!$A305=AZ$7,IF('Copy &amp; Paste Roster Report Here'!$M305="HT",1,0),0)</f>
        <v>0</v>
      </c>
      <c r="BA308" s="119">
        <f>IF('Copy &amp; Paste Roster Report Here'!$A305=BA$7,IF('Copy &amp; Paste Roster Report Here'!$M305="HT",1,0),0)</f>
        <v>0</v>
      </c>
      <c r="BB308" s="119">
        <f>IF('Copy &amp; Paste Roster Report Here'!$A305=BB$7,IF('Copy &amp; Paste Roster Report Here'!$M305="HT",1,0),0)</f>
        <v>0</v>
      </c>
      <c r="BC308" s="119">
        <f>IF('Copy &amp; Paste Roster Report Here'!$A305=BC$7,IF('Copy &amp; Paste Roster Report Here'!$M305="HT",1,0),0)</f>
        <v>0</v>
      </c>
      <c r="BD308" s="119">
        <f>IF('Copy &amp; Paste Roster Report Here'!$A305=BD$7,IF('Copy &amp; Paste Roster Report Here'!$M305="HT",1,0),0)</f>
        <v>0</v>
      </c>
      <c r="BE308" s="119">
        <f>IF('Copy &amp; Paste Roster Report Here'!$A305=BE$7,IF('Copy &amp; Paste Roster Report Here'!$M305="HT",1,0),0)</f>
        <v>0</v>
      </c>
      <c r="BF308" s="119">
        <f>IF('Copy &amp; Paste Roster Report Here'!$A305=BF$7,IF('Copy &amp; Paste Roster Report Here'!$M305="HT",1,0),0)</f>
        <v>0</v>
      </c>
      <c r="BG308" s="119">
        <f>IF('Copy &amp; Paste Roster Report Here'!$A305=BG$7,IF('Copy &amp; Paste Roster Report Here'!$M305="HT",1,0),0)</f>
        <v>0</v>
      </c>
      <c r="BH308" s="73">
        <f t="shared" si="71"/>
        <v>0</v>
      </c>
      <c r="BI308" s="120">
        <f>IF('Copy &amp; Paste Roster Report Here'!$A305=BI$7,IF('Copy &amp; Paste Roster Report Here'!$M305="MT",1,0),0)</f>
        <v>0</v>
      </c>
      <c r="BJ308" s="120">
        <f>IF('Copy &amp; Paste Roster Report Here'!$A305=BJ$7,IF('Copy &amp; Paste Roster Report Here'!$M305="MT",1,0),0)</f>
        <v>0</v>
      </c>
      <c r="BK308" s="120">
        <f>IF('Copy &amp; Paste Roster Report Here'!$A305=BK$7,IF('Copy &amp; Paste Roster Report Here'!$M305="MT",1,0),0)</f>
        <v>0</v>
      </c>
      <c r="BL308" s="120">
        <f>IF('Copy &amp; Paste Roster Report Here'!$A305=BL$7,IF('Copy &amp; Paste Roster Report Here'!$M305="MT",1,0),0)</f>
        <v>0</v>
      </c>
      <c r="BM308" s="120">
        <f>IF('Copy &amp; Paste Roster Report Here'!$A305=BM$7,IF('Copy &amp; Paste Roster Report Here'!$M305="MT",1,0),0)</f>
        <v>0</v>
      </c>
      <c r="BN308" s="120">
        <f>IF('Copy &amp; Paste Roster Report Here'!$A305=BN$7,IF('Copy &amp; Paste Roster Report Here'!$M305="MT",1,0),0)</f>
        <v>0</v>
      </c>
      <c r="BO308" s="120">
        <f>IF('Copy &amp; Paste Roster Report Here'!$A305=BO$7,IF('Copy &amp; Paste Roster Report Here'!$M305="MT",1,0),0)</f>
        <v>0</v>
      </c>
      <c r="BP308" s="120">
        <f>IF('Copy &amp; Paste Roster Report Here'!$A305=BP$7,IF('Copy &amp; Paste Roster Report Here'!$M305="MT",1,0),0)</f>
        <v>0</v>
      </c>
      <c r="BQ308" s="120">
        <f>IF('Copy &amp; Paste Roster Report Here'!$A305=BQ$7,IF('Copy &amp; Paste Roster Report Here'!$M305="MT",1,0),0)</f>
        <v>0</v>
      </c>
      <c r="BR308" s="120">
        <f>IF('Copy &amp; Paste Roster Report Here'!$A305=BR$7,IF('Copy &amp; Paste Roster Report Here'!$M305="MT",1,0),0)</f>
        <v>0</v>
      </c>
      <c r="BS308" s="120">
        <f>IF('Copy &amp; Paste Roster Report Here'!$A305=BS$7,IF('Copy &amp; Paste Roster Report Here'!$M305="MT",1,0),0)</f>
        <v>0</v>
      </c>
      <c r="BT308" s="73">
        <f t="shared" si="72"/>
        <v>0</v>
      </c>
      <c r="BU308" s="121">
        <f>IF('Copy &amp; Paste Roster Report Here'!$A305=BU$7,IF('Copy &amp; Paste Roster Report Here'!$M305="fy",1,0),0)</f>
        <v>0</v>
      </c>
      <c r="BV308" s="121">
        <f>IF('Copy &amp; Paste Roster Report Here'!$A305=BV$7,IF('Copy &amp; Paste Roster Report Here'!$M305="fy",1,0),0)</f>
        <v>0</v>
      </c>
      <c r="BW308" s="121">
        <f>IF('Copy &amp; Paste Roster Report Here'!$A305=BW$7,IF('Copy &amp; Paste Roster Report Here'!$M305="fy",1,0),0)</f>
        <v>0</v>
      </c>
      <c r="BX308" s="121">
        <f>IF('Copy &amp; Paste Roster Report Here'!$A305=BX$7,IF('Copy &amp; Paste Roster Report Here'!$M305="fy",1,0),0)</f>
        <v>0</v>
      </c>
      <c r="BY308" s="121">
        <f>IF('Copy &amp; Paste Roster Report Here'!$A305=BY$7,IF('Copy &amp; Paste Roster Report Here'!$M305="fy",1,0),0)</f>
        <v>0</v>
      </c>
      <c r="BZ308" s="121">
        <f>IF('Copy &amp; Paste Roster Report Here'!$A305=BZ$7,IF('Copy &amp; Paste Roster Report Here'!$M305="fy",1,0),0)</f>
        <v>0</v>
      </c>
      <c r="CA308" s="121">
        <f>IF('Copy &amp; Paste Roster Report Here'!$A305=CA$7,IF('Copy &amp; Paste Roster Report Here'!$M305="fy",1,0),0)</f>
        <v>0</v>
      </c>
      <c r="CB308" s="121">
        <f>IF('Copy &amp; Paste Roster Report Here'!$A305=CB$7,IF('Copy &amp; Paste Roster Report Here'!$M305="fy",1,0),0)</f>
        <v>0</v>
      </c>
      <c r="CC308" s="121">
        <f>IF('Copy &amp; Paste Roster Report Here'!$A305=CC$7,IF('Copy &amp; Paste Roster Report Here'!$M305="fy",1,0),0)</f>
        <v>0</v>
      </c>
      <c r="CD308" s="121">
        <f>IF('Copy &amp; Paste Roster Report Here'!$A305=CD$7,IF('Copy &amp; Paste Roster Report Here'!$M305="fy",1,0),0)</f>
        <v>0</v>
      </c>
      <c r="CE308" s="121">
        <f>IF('Copy &amp; Paste Roster Report Here'!$A305=CE$7,IF('Copy &amp; Paste Roster Report Here'!$M305="fy",1,0),0)</f>
        <v>0</v>
      </c>
      <c r="CF308" s="73">
        <f t="shared" si="73"/>
        <v>0</v>
      </c>
      <c r="CG308" s="122">
        <f>IF('Copy &amp; Paste Roster Report Here'!$A305=CG$7,IF('Copy &amp; Paste Roster Report Here'!$M305="RH",1,0),0)</f>
        <v>0</v>
      </c>
      <c r="CH308" s="122">
        <f>IF('Copy &amp; Paste Roster Report Here'!$A305=CH$7,IF('Copy &amp; Paste Roster Report Here'!$M305="RH",1,0),0)</f>
        <v>0</v>
      </c>
      <c r="CI308" s="122">
        <f>IF('Copy &amp; Paste Roster Report Here'!$A305=CI$7,IF('Copy &amp; Paste Roster Report Here'!$M305="RH",1,0),0)</f>
        <v>0</v>
      </c>
      <c r="CJ308" s="122">
        <f>IF('Copy &amp; Paste Roster Report Here'!$A305=CJ$7,IF('Copy &amp; Paste Roster Report Here'!$M305="RH",1,0),0)</f>
        <v>0</v>
      </c>
      <c r="CK308" s="122">
        <f>IF('Copy &amp; Paste Roster Report Here'!$A305=CK$7,IF('Copy &amp; Paste Roster Report Here'!$M305="RH",1,0),0)</f>
        <v>0</v>
      </c>
      <c r="CL308" s="122">
        <f>IF('Copy &amp; Paste Roster Report Here'!$A305=CL$7,IF('Copy &amp; Paste Roster Report Here'!$M305="RH",1,0),0)</f>
        <v>0</v>
      </c>
      <c r="CM308" s="122">
        <f>IF('Copy &amp; Paste Roster Report Here'!$A305=CM$7,IF('Copy &amp; Paste Roster Report Here'!$M305="RH",1,0),0)</f>
        <v>0</v>
      </c>
      <c r="CN308" s="122">
        <f>IF('Copy &amp; Paste Roster Report Here'!$A305=CN$7,IF('Copy &amp; Paste Roster Report Here'!$M305="RH",1,0),0)</f>
        <v>0</v>
      </c>
      <c r="CO308" s="122">
        <f>IF('Copy &amp; Paste Roster Report Here'!$A305=CO$7,IF('Copy &amp; Paste Roster Report Here'!$M305="RH",1,0),0)</f>
        <v>0</v>
      </c>
      <c r="CP308" s="122">
        <f>IF('Copy &amp; Paste Roster Report Here'!$A305=CP$7,IF('Copy &amp; Paste Roster Report Here'!$M305="RH",1,0),0)</f>
        <v>0</v>
      </c>
      <c r="CQ308" s="122">
        <f>IF('Copy &amp; Paste Roster Report Here'!$A305=CQ$7,IF('Copy &amp; Paste Roster Report Here'!$M305="RH",1,0),0)</f>
        <v>0</v>
      </c>
      <c r="CR308" s="73">
        <f t="shared" si="74"/>
        <v>0</v>
      </c>
      <c r="CS308" s="123">
        <f>IF('Copy &amp; Paste Roster Report Here'!$A305=CS$7,IF('Copy &amp; Paste Roster Report Here'!$M305="QT",1,0),0)</f>
        <v>0</v>
      </c>
      <c r="CT308" s="123">
        <f>IF('Copy &amp; Paste Roster Report Here'!$A305=CT$7,IF('Copy &amp; Paste Roster Report Here'!$M305="QT",1,0),0)</f>
        <v>0</v>
      </c>
      <c r="CU308" s="123">
        <f>IF('Copy &amp; Paste Roster Report Here'!$A305=CU$7,IF('Copy &amp; Paste Roster Report Here'!$M305="QT",1,0),0)</f>
        <v>0</v>
      </c>
      <c r="CV308" s="123">
        <f>IF('Copy &amp; Paste Roster Report Here'!$A305=CV$7,IF('Copy &amp; Paste Roster Report Here'!$M305="QT",1,0),0)</f>
        <v>0</v>
      </c>
      <c r="CW308" s="123">
        <f>IF('Copy &amp; Paste Roster Report Here'!$A305=CW$7,IF('Copy &amp; Paste Roster Report Here'!$M305="QT",1,0),0)</f>
        <v>0</v>
      </c>
      <c r="CX308" s="123">
        <f>IF('Copy &amp; Paste Roster Report Here'!$A305=CX$7,IF('Copy &amp; Paste Roster Report Here'!$M305="QT",1,0),0)</f>
        <v>0</v>
      </c>
      <c r="CY308" s="123">
        <f>IF('Copy &amp; Paste Roster Report Here'!$A305=CY$7,IF('Copy &amp; Paste Roster Report Here'!$M305="QT",1,0),0)</f>
        <v>0</v>
      </c>
      <c r="CZ308" s="123">
        <f>IF('Copy &amp; Paste Roster Report Here'!$A305=CZ$7,IF('Copy &amp; Paste Roster Report Here'!$M305="QT",1,0),0)</f>
        <v>0</v>
      </c>
      <c r="DA308" s="123">
        <f>IF('Copy &amp; Paste Roster Report Here'!$A305=DA$7,IF('Copy &amp; Paste Roster Report Here'!$M305="QT",1,0),0)</f>
        <v>0</v>
      </c>
      <c r="DB308" s="123">
        <f>IF('Copy &amp; Paste Roster Report Here'!$A305=DB$7,IF('Copy &amp; Paste Roster Report Here'!$M305="QT",1,0),0)</f>
        <v>0</v>
      </c>
      <c r="DC308" s="123">
        <f>IF('Copy &amp; Paste Roster Report Here'!$A305=DC$7,IF('Copy &amp; Paste Roster Report Here'!$M305="QT",1,0),0)</f>
        <v>0</v>
      </c>
      <c r="DD308" s="73">
        <f t="shared" si="75"/>
        <v>0</v>
      </c>
      <c r="DE308" s="124">
        <f>IF('Copy &amp; Paste Roster Report Here'!$A305=DE$7,IF('Copy &amp; Paste Roster Report Here'!$M305="xxxxxxxxxxx",1,0),0)</f>
        <v>0</v>
      </c>
      <c r="DF308" s="124">
        <f>IF('Copy &amp; Paste Roster Report Here'!$A305=DF$7,IF('Copy &amp; Paste Roster Report Here'!$M305="xxxxxxxxxxx",1,0),0)</f>
        <v>0</v>
      </c>
      <c r="DG308" s="124">
        <f>IF('Copy &amp; Paste Roster Report Here'!$A305=DG$7,IF('Copy &amp; Paste Roster Report Here'!$M305="xxxxxxxxxxx",1,0),0)</f>
        <v>0</v>
      </c>
      <c r="DH308" s="124">
        <f>IF('Copy &amp; Paste Roster Report Here'!$A305=DH$7,IF('Copy &amp; Paste Roster Report Here'!$M305="xxxxxxxxxxx",1,0),0)</f>
        <v>0</v>
      </c>
      <c r="DI308" s="124">
        <f>IF('Copy &amp; Paste Roster Report Here'!$A305=DI$7,IF('Copy &amp; Paste Roster Report Here'!$M305="xxxxxxxxxxx",1,0),0)</f>
        <v>0</v>
      </c>
      <c r="DJ308" s="124">
        <f>IF('Copy &amp; Paste Roster Report Here'!$A305=DJ$7,IF('Copy &amp; Paste Roster Report Here'!$M305="xxxxxxxxxxx",1,0),0)</f>
        <v>0</v>
      </c>
      <c r="DK308" s="124">
        <f>IF('Copy &amp; Paste Roster Report Here'!$A305=DK$7,IF('Copy &amp; Paste Roster Report Here'!$M305="xxxxxxxxxxx",1,0),0)</f>
        <v>0</v>
      </c>
      <c r="DL308" s="124">
        <f>IF('Copy &amp; Paste Roster Report Here'!$A305=DL$7,IF('Copy &amp; Paste Roster Report Here'!$M305="xxxxxxxxxxx",1,0),0)</f>
        <v>0</v>
      </c>
      <c r="DM308" s="124">
        <f>IF('Copy &amp; Paste Roster Report Here'!$A305=DM$7,IF('Copy &amp; Paste Roster Report Here'!$M305="xxxxxxxxxxx",1,0),0)</f>
        <v>0</v>
      </c>
      <c r="DN308" s="124">
        <f>IF('Copy &amp; Paste Roster Report Here'!$A305=DN$7,IF('Copy &amp; Paste Roster Report Here'!$M305="xxxxxxxxxxx",1,0),0)</f>
        <v>0</v>
      </c>
      <c r="DO308" s="124">
        <f>IF('Copy &amp; Paste Roster Report Here'!$A305=DO$7,IF('Copy &amp; Paste Roster Report Here'!$M305="xxxxxxxxxxx",1,0),0)</f>
        <v>0</v>
      </c>
      <c r="DP308" s="125">
        <f t="shared" si="76"/>
        <v>0</v>
      </c>
      <c r="DQ308" s="126">
        <f t="shared" si="77"/>
        <v>0</v>
      </c>
    </row>
    <row r="309" spans="1:121" x14ac:dyDescent="0.25">
      <c r="A309" s="111">
        <f t="shared" si="63"/>
        <v>0</v>
      </c>
      <c r="B309" s="111">
        <f t="shared" si="64"/>
        <v>0</v>
      </c>
      <c r="C309" s="112">
        <f>+('Copy &amp; Paste Roster Report Here'!$P306-'Copy &amp; Paste Roster Report Here'!$O306)/30</f>
        <v>0</v>
      </c>
      <c r="D309" s="112">
        <f>+('Copy &amp; Paste Roster Report Here'!$P306-'Copy &amp; Paste Roster Report Here'!$O306)</f>
        <v>0</v>
      </c>
      <c r="E309" s="111">
        <f>'Copy &amp; Paste Roster Report Here'!N306</f>
        <v>0</v>
      </c>
      <c r="F309" s="111" t="str">
        <f t="shared" si="65"/>
        <v>N</v>
      </c>
      <c r="G309" s="111">
        <f>'Copy &amp; Paste Roster Report Here'!R306</f>
        <v>0</v>
      </c>
      <c r="H309" s="113">
        <f t="shared" si="66"/>
        <v>0</v>
      </c>
      <c r="I309" s="112">
        <f>IF(F309="N",$F$5-'Copy &amp; Paste Roster Report Here'!O306,+'Copy &amp; Paste Roster Report Here'!Q306-'Copy &amp; Paste Roster Report Here'!O306)</f>
        <v>0</v>
      </c>
      <c r="J309" s="114">
        <f t="shared" si="67"/>
        <v>0</v>
      </c>
      <c r="K309" s="114">
        <f t="shared" si="68"/>
        <v>0</v>
      </c>
      <c r="L309" s="115">
        <f>'Copy &amp; Paste Roster Report Here'!F306</f>
        <v>0</v>
      </c>
      <c r="M309" s="116">
        <f t="shared" si="69"/>
        <v>0</v>
      </c>
      <c r="N309" s="117">
        <f>IF('Copy &amp; Paste Roster Report Here'!$A306='Analytical Tests'!N$7,IF($F309="Y",+$H309*N$6,0),0)</f>
        <v>0</v>
      </c>
      <c r="O309" s="117">
        <f>IF('Copy &amp; Paste Roster Report Here'!$A306='Analytical Tests'!O$7,IF($F309="Y",+$H309*O$6,0),0)</f>
        <v>0</v>
      </c>
      <c r="P309" s="117">
        <f>IF('Copy &amp; Paste Roster Report Here'!$A306='Analytical Tests'!P$7,IF($F309="Y",+$H309*P$6,0),0)</f>
        <v>0</v>
      </c>
      <c r="Q309" s="117">
        <f>IF('Copy &amp; Paste Roster Report Here'!$A306='Analytical Tests'!Q$7,IF($F309="Y",+$H309*Q$6,0),0)</f>
        <v>0</v>
      </c>
      <c r="R309" s="117">
        <f>IF('Copy &amp; Paste Roster Report Here'!$A306='Analytical Tests'!R$7,IF($F309="Y",+$H309*R$6,0),0)</f>
        <v>0</v>
      </c>
      <c r="S309" s="117">
        <f>IF('Copy &amp; Paste Roster Report Here'!$A306='Analytical Tests'!S$7,IF($F309="Y",+$H309*S$6,0),0)</f>
        <v>0</v>
      </c>
      <c r="T309" s="117">
        <f>IF('Copy &amp; Paste Roster Report Here'!$A306='Analytical Tests'!T$7,IF($F309="Y",+$H309*T$6,0),0)</f>
        <v>0</v>
      </c>
      <c r="U309" s="117">
        <f>IF('Copy &amp; Paste Roster Report Here'!$A306='Analytical Tests'!U$7,IF($F309="Y",+$H309*U$6,0),0)</f>
        <v>0</v>
      </c>
      <c r="V309" s="117">
        <f>IF('Copy &amp; Paste Roster Report Here'!$A306='Analytical Tests'!V$7,IF($F309="Y",+$H309*V$6,0),0)</f>
        <v>0</v>
      </c>
      <c r="W309" s="117">
        <f>IF('Copy &amp; Paste Roster Report Here'!$A306='Analytical Tests'!W$7,IF($F309="Y",+$H309*W$6,0),0)</f>
        <v>0</v>
      </c>
      <c r="X309" s="117">
        <f>IF('Copy &amp; Paste Roster Report Here'!$A306='Analytical Tests'!X$7,IF($F309="Y",+$H309*X$6,0),0)</f>
        <v>0</v>
      </c>
      <c r="Y309" s="117" t="b">
        <f>IF('Copy &amp; Paste Roster Report Here'!$A306='Analytical Tests'!Y$7,IF($F309="N",IF($J309&gt;=$C309,Y$6,+($I309/$D309)*Y$6),0))</f>
        <v>0</v>
      </c>
      <c r="Z309" s="117" t="b">
        <f>IF('Copy &amp; Paste Roster Report Here'!$A306='Analytical Tests'!Z$7,IF($F309="N",IF($J309&gt;=$C309,Z$6,+($I309/$D309)*Z$6),0))</f>
        <v>0</v>
      </c>
      <c r="AA309" s="117" t="b">
        <f>IF('Copy &amp; Paste Roster Report Here'!$A306='Analytical Tests'!AA$7,IF($F309="N",IF($J309&gt;=$C309,AA$6,+($I309/$D309)*AA$6),0))</f>
        <v>0</v>
      </c>
      <c r="AB309" s="117" t="b">
        <f>IF('Copy &amp; Paste Roster Report Here'!$A306='Analytical Tests'!AB$7,IF($F309="N",IF($J309&gt;=$C309,AB$6,+($I309/$D309)*AB$6),0))</f>
        <v>0</v>
      </c>
      <c r="AC309" s="117" t="b">
        <f>IF('Copy &amp; Paste Roster Report Here'!$A306='Analytical Tests'!AC$7,IF($F309="N",IF($J309&gt;=$C309,AC$6,+($I309/$D309)*AC$6),0))</f>
        <v>0</v>
      </c>
      <c r="AD309" s="117" t="b">
        <f>IF('Copy &amp; Paste Roster Report Here'!$A306='Analytical Tests'!AD$7,IF($F309="N",IF($J309&gt;=$C309,AD$6,+($I309/$D309)*AD$6),0))</f>
        <v>0</v>
      </c>
      <c r="AE309" s="117" t="b">
        <f>IF('Copy &amp; Paste Roster Report Here'!$A306='Analytical Tests'!AE$7,IF($F309="N",IF($J309&gt;=$C309,AE$6,+($I309/$D309)*AE$6),0))</f>
        <v>0</v>
      </c>
      <c r="AF309" s="117" t="b">
        <f>IF('Copy &amp; Paste Roster Report Here'!$A306='Analytical Tests'!AF$7,IF($F309="N",IF($J309&gt;=$C309,AF$6,+($I309/$D309)*AF$6),0))</f>
        <v>0</v>
      </c>
      <c r="AG309" s="117" t="b">
        <f>IF('Copy &amp; Paste Roster Report Here'!$A306='Analytical Tests'!AG$7,IF($F309="N",IF($J309&gt;=$C309,AG$6,+($I309/$D309)*AG$6),0))</f>
        <v>0</v>
      </c>
      <c r="AH309" s="117" t="b">
        <f>IF('Copy &amp; Paste Roster Report Here'!$A306='Analytical Tests'!AH$7,IF($F309="N",IF($J309&gt;=$C309,AH$6,+($I309/$D309)*AH$6),0))</f>
        <v>0</v>
      </c>
      <c r="AI309" s="117" t="b">
        <f>IF('Copy &amp; Paste Roster Report Here'!$A306='Analytical Tests'!AI$7,IF($F309="N",IF($J309&gt;=$C309,AI$6,+($I309/$D309)*AI$6),0))</f>
        <v>0</v>
      </c>
      <c r="AJ309" s="79"/>
      <c r="AK309" s="118">
        <f>IF('Copy &amp; Paste Roster Report Here'!$A306=AK$7,IF('Copy &amp; Paste Roster Report Here'!$M306="FT",1,0),0)</f>
        <v>0</v>
      </c>
      <c r="AL309" s="118">
        <f>IF('Copy &amp; Paste Roster Report Here'!$A306=AL$7,IF('Copy &amp; Paste Roster Report Here'!$M306="FT",1,0),0)</f>
        <v>0</v>
      </c>
      <c r="AM309" s="118">
        <f>IF('Copy &amp; Paste Roster Report Here'!$A306=AM$7,IF('Copy &amp; Paste Roster Report Here'!$M306="FT",1,0),0)</f>
        <v>0</v>
      </c>
      <c r="AN309" s="118">
        <f>IF('Copy &amp; Paste Roster Report Here'!$A306=AN$7,IF('Copy &amp; Paste Roster Report Here'!$M306="FT",1,0),0)</f>
        <v>0</v>
      </c>
      <c r="AO309" s="118">
        <f>IF('Copy &amp; Paste Roster Report Here'!$A306=AO$7,IF('Copy &amp; Paste Roster Report Here'!$M306="FT",1,0),0)</f>
        <v>0</v>
      </c>
      <c r="AP309" s="118">
        <f>IF('Copy &amp; Paste Roster Report Here'!$A306=AP$7,IF('Copy &amp; Paste Roster Report Here'!$M306="FT",1,0),0)</f>
        <v>0</v>
      </c>
      <c r="AQ309" s="118">
        <f>IF('Copy &amp; Paste Roster Report Here'!$A306=AQ$7,IF('Copy &amp; Paste Roster Report Here'!$M306="FT",1,0),0)</f>
        <v>0</v>
      </c>
      <c r="AR309" s="118">
        <f>IF('Copy &amp; Paste Roster Report Here'!$A306=AR$7,IF('Copy &amp; Paste Roster Report Here'!$M306="FT",1,0),0)</f>
        <v>0</v>
      </c>
      <c r="AS309" s="118">
        <f>IF('Copy &amp; Paste Roster Report Here'!$A306=AS$7,IF('Copy &amp; Paste Roster Report Here'!$M306="FT",1,0),0)</f>
        <v>0</v>
      </c>
      <c r="AT309" s="118">
        <f>IF('Copy &amp; Paste Roster Report Here'!$A306=AT$7,IF('Copy &amp; Paste Roster Report Here'!$M306="FT",1,0),0)</f>
        <v>0</v>
      </c>
      <c r="AU309" s="118">
        <f>IF('Copy &amp; Paste Roster Report Here'!$A306=AU$7,IF('Copy &amp; Paste Roster Report Here'!$M306="FT",1,0),0)</f>
        <v>0</v>
      </c>
      <c r="AV309" s="73">
        <f t="shared" si="70"/>
        <v>0</v>
      </c>
      <c r="AW309" s="119">
        <f>IF('Copy &amp; Paste Roster Report Here'!$A306=AW$7,IF('Copy &amp; Paste Roster Report Here'!$M306="HT",1,0),0)</f>
        <v>0</v>
      </c>
      <c r="AX309" s="119">
        <f>IF('Copy &amp; Paste Roster Report Here'!$A306=AX$7,IF('Copy &amp; Paste Roster Report Here'!$M306="HT",1,0),0)</f>
        <v>0</v>
      </c>
      <c r="AY309" s="119">
        <f>IF('Copy &amp; Paste Roster Report Here'!$A306=AY$7,IF('Copy &amp; Paste Roster Report Here'!$M306="HT",1,0),0)</f>
        <v>0</v>
      </c>
      <c r="AZ309" s="119">
        <f>IF('Copy &amp; Paste Roster Report Here'!$A306=AZ$7,IF('Copy &amp; Paste Roster Report Here'!$M306="HT",1,0),0)</f>
        <v>0</v>
      </c>
      <c r="BA309" s="119">
        <f>IF('Copy &amp; Paste Roster Report Here'!$A306=BA$7,IF('Copy &amp; Paste Roster Report Here'!$M306="HT",1,0),0)</f>
        <v>0</v>
      </c>
      <c r="BB309" s="119">
        <f>IF('Copy &amp; Paste Roster Report Here'!$A306=BB$7,IF('Copy &amp; Paste Roster Report Here'!$M306="HT",1,0),0)</f>
        <v>0</v>
      </c>
      <c r="BC309" s="119">
        <f>IF('Copy &amp; Paste Roster Report Here'!$A306=BC$7,IF('Copy &amp; Paste Roster Report Here'!$M306="HT",1,0),0)</f>
        <v>0</v>
      </c>
      <c r="BD309" s="119">
        <f>IF('Copy &amp; Paste Roster Report Here'!$A306=BD$7,IF('Copy &amp; Paste Roster Report Here'!$M306="HT",1,0),0)</f>
        <v>0</v>
      </c>
      <c r="BE309" s="119">
        <f>IF('Copy &amp; Paste Roster Report Here'!$A306=BE$7,IF('Copy &amp; Paste Roster Report Here'!$M306="HT",1,0),0)</f>
        <v>0</v>
      </c>
      <c r="BF309" s="119">
        <f>IF('Copy &amp; Paste Roster Report Here'!$A306=BF$7,IF('Copy &amp; Paste Roster Report Here'!$M306="HT",1,0),0)</f>
        <v>0</v>
      </c>
      <c r="BG309" s="119">
        <f>IF('Copy &amp; Paste Roster Report Here'!$A306=BG$7,IF('Copy &amp; Paste Roster Report Here'!$M306="HT",1,0),0)</f>
        <v>0</v>
      </c>
      <c r="BH309" s="73">
        <f t="shared" si="71"/>
        <v>0</v>
      </c>
      <c r="BI309" s="120">
        <f>IF('Copy &amp; Paste Roster Report Here'!$A306=BI$7,IF('Copy &amp; Paste Roster Report Here'!$M306="MT",1,0),0)</f>
        <v>0</v>
      </c>
      <c r="BJ309" s="120">
        <f>IF('Copy &amp; Paste Roster Report Here'!$A306=BJ$7,IF('Copy &amp; Paste Roster Report Here'!$M306="MT",1,0),0)</f>
        <v>0</v>
      </c>
      <c r="BK309" s="120">
        <f>IF('Copy &amp; Paste Roster Report Here'!$A306=BK$7,IF('Copy &amp; Paste Roster Report Here'!$M306="MT",1,0),0)</f>
        <v>0</v>
      </c>
      <c r="BL309" s="120">
        <f>IF('Copy &amp; Paste Roster Report Here'!$A306=BL$7,IF('Copy &amp; Paste Roster Report Here'!$M306="MT",1,0),0)</f>
        <v>0</v>
      </c>
      <c r="BM309" s="120">
        <f>IF('Copy &amp; Paste Roster Report Here'!$A306=BM$7,IF('Copy &amp; Paste Roster Report Here'!$M306="MT",1,0),0)</f>
        <v>0</v>
      </c>
      <c r="BN309" s="120">
        <f>IF('Copy &amp; Paste Roster Report Here'!$A306=BN$7,IF('Copy &amp; Paste Roster Report Here'!$M306="MT",1,0),0)</f>
        <v>0</v>
      </c>
      <c r="BO309" s="120">
        <f>IF('Copy &amp; Paste Roster Report Here'!$A306=BO$7,IF('Copy &amp; Paste Roster Report Here'!$M306="MT",1,0),0)</f>
        <v>0</v>
      </c>
      <c r="BP309" s="120">
        <f>IF('Copy &amp; Paste Roster Report Here'!$A306=BP$7,IF('Copy &amp; Paste Roster Report Here'!$M306="MT",1,0),0)</f>
        <v>0</v>
      </c>
      <c r="BQ309" s="120">
        <f>IF('Copy &amp; Paste Roster Report Here'!$A306=BQ$7,IF('Copy &amp; Paste Roster Report Here'!$M306="MT",1,0),0)</f>
        <v>0</v>
      </c>
      <c r="BR309" s="120">
        <f>IF('Copy &amp; Paste Roster Report Here'!$A306=BR$7,IF('Copy &amp; Paste Roster Report Here'!$M306="MT",1,0),0)</f>
        <v>0</v>
      </c>
      <c r="BS309" s="120">
        <f>IF('Copy &amp; Paste Roster Report Here'!$A306=BS$7,IF('Copy &amp; Paste Roster Report Here'!$M306="MT",1,0),0)</f>
        <v>0</v>
      </c>
      <c r="BT309" s="73">
        <f t="shared" si="72"/>
        <v>0</v>
      </c>
      <c r="BU309" s="121">
        <f>IF('Copy &amp; Paste Roster Report Here'!$A306=BU$7,IF('Copy &amp; Paste Roster Report Here'!$M306="fy",1,0),0)</f>
        <v>0</v>
      </c>
      <c r="BV309" s="121">
        <f>IF('Copy &amp; Paste Roster Report Here'!$A306=BV$7,IF('Copy &amp; Paste Roster Report Here'!$M306="fy",1,0),0)</f>
        <v>0</v>
      </c>
      <c r="BW309" s="121">
        <f>IF('Copy &amp; Paste Roster Report Here'!$A306=BW$7,IF('Copy &amp; Paste Roster Report Here'!$M306="fy",1,0),0)</f>
        <v>0</v>
      </c>
      <c r="BX309" s="121">
        <f>IF('Copy &amp; Paste Roster Report Here'!$A306=BX$7,IF('Copy &amp; Paste Roster Report Here'!$M306="fy",1,0),0)</f>
        <v>0</v>
      </c>
      <c r="BY309" s="121">
        <f>IF('Copy &amp; Paste Roster Report Here'!$A306=BY$7,IF('Copy &amp; Paste Roster Report Here'!$M306="fy",1,0),0)</f>
        <v>0</v>
      </c>
      <c r="BZ309" s="121">
        <f>IF('Copy &amp; Paste Roster Report Here'!$A306=BZ$7,IF('Copy &amp; Paste Roster Report Here'!$M306="fy",1,0),0)</f>
        <v>0</v>
      </c>
      <c r="CA309" s="121">
        <f>IF('Copy &amp; Paste Roster Report Here'!$A306=CA$7,IF('Copy &amp; Paste Roster Report Here'!$M306="fy",1,0),0)</f>
        <v>0</v>
      </c>
      <c r="CB309" s="121">
        <f>IF('Copy &amp; Paste Roster Report Here'!$A306=CB$7,IF('Copy &amp; Paste Roster Report Here'!$M306="fy",1,0),0)</f>
        <v>0</v>
      </c>
      <c r="CC309" s="121">
        <f>IF('Copy &amp; Paste Roster Report Here'!$A306=CC$7,IF('Copy &amp; Paste Roster Report Here'!$M306="fy",1,0),0)</f>
        <v>0</v>
      </c>
      <c r="CD309" s="121">
        <f>IF('Copy &amp; Paste Roster Report Here'!$A306=CD$7,IF('Copy &amp; Paste Roster Report Here'!$M306="fy",1,0),0)</f>
        <v>0</v>
      </c>
      <c r="CE309" s="121">
        <f>IF('Copy &amp; Paste Roster Report Here'!$A306=CE$7,IF('Copy &amp; Paste Roster Report Here'!$M306="fy",1,0),0)</f>
        <v>0</v>
      </c>
      <c r="CF309" s="73">
        <f t="shared" si="73"/>
        <v>0</v>
      </c>
      <c r="CG309" s="122">
        <f>IF('Copy &amp; Paste Roster Report Here'!$A306=CG$7,IF('Copy &amp; Paste Roster Report Here'!$M306="RH",1,0),0)</f>
        <v>0</v>
      </c>
      <c r="CH309" s="122">
        <f>IF('Copy &amp; Paste Roster Report Here'!$A306=CH$7,IF('Copy &amp; Paste Roster Report Here'!$M306="RH",1,0),0)</f>
        <v>0</v>
      </c>
      <c r="CI309" s="122">
        <f>IF('Copy &amp; Paste Roster Report Here'!$A306=CI$7,IF('Copy &amp; Paste Roster Report Here'!$M306="RH",1,0),0)</f>
        <v>0</v>
      </c>
      <c r="CJ309" s="122">
        <f>IF('Copy &amp; Paste Roster Report Here'!$A306=CJ$7,IF('Copy &amp; Paste Roster Report Here'!$M306="RH",1,0),0)</f>
        <v>0</v>
      </c>
      <c r="CK309" s="122">
        <f>IF('Copy &amp; Paste Roster Report Here'!$A306=CK$7,IF('Copy &amp; Paste Roster Report Here'!$M306="RH",1,0),0)</f>
        <v>0</v>
      </c>
      <c r="CL309" s="122">
        <f>IF('Copy &amp; Paste Roster Report Here'!$A306=CL$7,IF('Copy &amp; Paste Roster Report Here'!$M306="RH",1,0),0)</f>
        <v>0</v>
      </c>
      <c r="CM309" s="122">
        <f>IF('Copy &amp; Paste Roster Report Here'!$A306=CM$7,IF('Copy &amp; Paste Roster Report Here'!$M306="RH",1,0),0)</f>
        <v>0</v>
      </c>
      <c r="CN309" s="122">
        <f>IF('Copy &amp; Paste Roster Report Here'!$A306=CN$7,IF('Copy &amp; Paste Roster Report Here'!$M306="RH",1,0),0)</f>
        <v>0</v>
      </c>
      <c r="CO309" s="122">
        <f>IF('Copy &amp; Paste Roster Report Here'!$A306=CO$7,IF('Copy &amp; Paste Roster Report Here'!$M306="RH",1,0),0)</f>
        <v>0</v>
      </c>
      <c r="CP309" s="122">
        <f>IF('Copy &amp; Paste Roster Report Here'!$A306=CP$7,IF('Copy &amp; Paste Roster Report Here'!$M306="RH",1,0),0)</f>
        <v>0</v>
      </c>
      <c r="CQ309" s="122">
        <f>IF('Copy &amp; Paste Roster Report Here'!$A306=CQ$7,IF('Copy &amp; Paste Roster Report Here'!$M306="RH",1,0),0)</f>
        <v>0</v>
      </c>
      <c r="CR309" s="73">
        <f t="shared" si="74"/>
        <v>0</v>
      </c>
      <c r="CS309" s="123">
        <f>IF('Copy &amp; Paste Roster Report Here'!$A306=CS$7,IF('Copy &amp; Paste Roster Report Here'!$M306="QT",1,0),0)</f>
        <v>0</v>
      </c>
      <c r="CT309" s="123">
        <f>IF('Copy &amp; Paste Roster Report Here'!$A306=CT$7,IF('Copy &amp; Paste Roster Report Here'!$M306="QT",1,0),0)</f>
        <v>0</v>
      </c>
      <c r="CU309" s="123">
        <f>IF('Copy &amp; Paste Roster Report Here'!$A306=CU$7,IF('Copy &amp; Paste Roster Report Here'!$M306="QT",1,0),0)</f>
        <v>0</v>
      </c>
      <c r="CV309" s="123">
        <f>IF('Copy &amp; Paste Roster Report Here'!$A306=CV$7,IF('Copy &amp; Paste Roster Report Here'!$M306="QT",1,0),0)</f>
        <v>0</v>
      </c>
      <c r="CW309" s="123">
        <f>IF('Copy &amp; Paste Roster Report Here'!$A306=CW$7,IF('Copy &amp; Paste Roster Report Here'!$M306="QT",1,0),0)</f>
        <v>0</v>
      </c>
      <c r="CX309" s="123">
        <f>IF('Copy &amp; Paste Roster Report Here'!$A306=CX$7,IF('Copy &amp; Paste Roster Report Here'!$M306="QT",1,0),0)</f>
        <v>0</v>
      </c>
      <c r="CY309" s="123">
        <f>IF('Copy &amp; Paste Roster Report Here'!$A306=CY$7,IF('Copy &amp; Paste Roster Report Here'!$M306="QT",1,0),0)</f>
        <v>0</v>
      </c>
      <c r="CZ309" s="123">
        <f>IF('Copy &amp; Paste Roster Report Here'!$A306=CZ$7,IF('Copy &amp; Paste Roster Report Here'!$M306="QT",1,0),0)</f>
        <v>0</v>
      </c>
      <c r="DA309" s="123">
        <f>IF('Copy &amp; Paste Roster Report Here'!$A306=DA$7,IF('Copy &amp; Paste Roster Report Here'!$M306="QT",1,0),0)</f>
        <v>0</v>
      </c>
      <c r="DB309" s="123">
        <f>IF('Copy &amp; Paste Roster Report Here'!$A306=DB$7,IF('Copy &amp; Paste Roster Report Here'!$M306="QT",1,0),0)</f>
        <v>0</v>
      </c>
      <c r="DC309" s="123">
        <f>IF('Copy &amp; Paste Roster Report Here'!$A306=DC$7,IF('Copy &amp; Paste Roster Report Here'!$M306="QT",1,0),0)</f>
        <v>0</v>
      </c>
      <c r="DD309" s="73">
        <f t="shared" si="75"/>
        <v>0</v>
      </c>
      <c r="DE309" s="124">
        <f>IF('Copy &amp; Paste Roster Report Here'!$A306=DE$7,IF('Copy &amp; Paste Roster Report Here'!$M306="xxxxxxxxxxx",1,0),0)</f>
        <v>0</v>
      </c>
      <c r="DF309" s="124">
        <f>IF('Copy &amp; Paste Roster Report Here'!$A306=DF$7,IF('Copy &amp; Paste Roster Report Here'!$M306="xxxxxxxxxxx",1,0),0)</f>
        <v>0</v>
      </c>
      <c r="DG309" s="124">
        <f>IF('Copy &amp; Paste Roster Report Here'!$A306=DG$7,IF('Copy &amp; Paste Roster Report Here'!$M306="xxxxxxxxxxx",1,0),0)</f>
        <v>0</v>
      </c>
      <c r="DH309" s="124">
        <f>IF('Copy &amp; Paste Roster Report Here'!$A306=DH$7,IF('Copy &amp; Paste Roster Report Here'!$M306="xxxxxxxxxxx",1,0),0)</f>
        <v>0</v>
      </c>
      <c r="DI309" s="124">
        <f>IF('Copy &amp; Paste Roster Report Here'!$A306=DI$7,IF('Copy &amp; Paste Roster Report Here'!$M306="xxxxxxxxxxx",1,0),0)</f>
        <v>0</v>
      </c>
      <c r="DJ309" s="124">
        <f>IF('Copy &amp; Paste Roster Report Here'!$A306=DJ$7,IF('Copy &amp; Paste Roster Report Here'!$M306="xxxxxxxxxxx",1,0),0)</f>
        <v>0</v>
      </c>
      <c r="DK309" s="124">
        <f>IF('Copy &amp; Paste Roster Report Here'!$A306=DK$7,IF('Copy &amp; Paste Roster Report Here'!$M306="xxxxxxxxxxx",1,0),0)</f>
        <v>0</v>
      </c>
      <c r="DL309" s="124">
        <f>IF('Copy &amp; Paste Roster Report Here'!$A306=DL$7,IF('Copy &amp; Paste Roster Report Here'!$M306="xxxxxxxxxxx",1,0),0)</f>
        <v>0</v>
      </c>
      <c r="DM309" s="124">
        <f>IF('Copy &amp; Paste Roster Report Here'!$A306=DM$7,IF('Copy &amp; Paste Roster Report Here'!$M306="xxxxxxxxxxx",1,0),0)</f>
        <v>0</v>
      </c>
      <c r="DN309" s="124">
        <f>IF('Copy &amp; Paste Roster Report Here'!$A306=DN$7,IF('Copy &amp; Paste Roster Report Here'!$M306="xxxxxxxxxxx",1,0),0)</f>
        <v>0</v>
      </c>
      <c r="DO309" s="124">
        <f>IF('Copy &amp; Paste Roster Report Here'!$A306=DO$7,IF('Copy &amp; Paste Roster Report Here'!$M306="xxxxxxxxxxx",1,0),0)</f>
        <v>0</v>
      </c>
      <c r="DP309" s="125">
        <f t="shared" si="76"/>
        <v>0</v>
      </c>
      <c r="DQ309" s="126">
        <f t="shared" si="77"/>
        <v>0</v>
      </c>
    </row>
    <row r="310" spans="1:121" x14ac:dyDescent="0.25">
      <c r="A310" s="111">
        <f t="shared" si="63"/>
        <v>0</v>
      </c>
      <c r="B310" s="111">
        <f t="shared" si="64"/>
        <v>0</v>
      </c>
      <c r="C310" s="112">
        <f>+('Copy &amp; Paste Roster Report Here'!$P307-'Copy &amp; Paste Roster Report Here'!$O307)/30</f>
        <v>0</v>
      </c>
      <c r="D310" s="112">
        <f>+('Copy &amp; Paste Roster Report Here'!$P307-'Copy &amp; Paste Roster Report Here'!$O307)</f>
        <v>0</v>
      </c>
      <c r="E310" s="111">
        <f>'Copy &amp; Paste Roster Report Here'!N307</f>
        <v>0</v>
      </c>
      <c r="F310" s="111" t="str">
        <f t="shared" si="65"/>
        <v>N</v>
      </c>
      <c r="G310" s="111">
        <f>'Copy &amp; Paste Roster Report Here'!R307</f>
        <v>0</v>
      </c>
      <c r="H310" s="113">
        <f t="shared" si="66"/>
        <v>0</v>
      </c>
      <c r="I310" s="112">
        <f>IF(F310="N",$F$5-'Copy &amp; Paste Roster Report Here'!O307,+'Copy &amp; Paste Roster Report Here'!Q307-'Copy &amp; Paste Roster Report Here'!O307)</f>
        <v>0</v>
      </c>
      <c r="J310" s="114">
        <f t="shared" si="67"/>
        <v>0</v>
      </c>
      <c r="K310" s="114">
        <f t="shared" si="68"/>
        <v>0</v>
      </c>
      <c r="L310" s="115">
        <f>'Copy &amp; Paste Roster Report Here'!F307</f>
        <v>0</v>
      </c>
      <c r="M310" s="116">
        <f t="shared" si="69"/>
        <v>0</v>
      </c>
      <c r="N310" s="117">
        <f>IF('Copy &amp; Paste Roster Report Here'!$A307='Analytical Tests'!N$7,IF($F310="Y",+$H310*N$6,0),0)</f>
        <v>0</v>
      </c>
      <c r="O310" s="117">
        <f>IF('Copy &amp; Paste Roster Report Here'!$A307='Analytical Tests'!O$7,IF($F310="Y",+$H310*O$6,0),0)</f>
        <v>0</v>
      </c>
      <c r="P310" s="117">
        <f>IF('Copy &amp; Paste Roster Report Here'!$A307='Analytical Tests'!P$7,IF($F310="Y",+$H310*P$6,0),0)</f>
        <v>0</v>
      </c>
      <c r="Q310" s="117">
        <f>IF('Copy &amp; Paste Roster Report Here'!$A307='Analytical Tests'!Q$7,IF($F310="Y",+$H310*Q$6,0),0)</f>
        <v>0</v>
      </c>
      <c r="R310" s="117">
        <f>IF('Copy &amp; Paste Roster Report Here'!$A307='Analytical Tests'!R$7,IF($F310="Y",+$H310*R$6,0),0)</f>
        <v>0</v>
      </c>
      <c r="S310" s="117">
        <f>IF('Copy &amp; Paste Roster Report Here'!$A307='Analytical Tests'!S$7,IF($F310="Y",+$H310*S$6,0),0)</f>
        <v>0</v>
      </c>
      <c r="T310" s="117">
        <f>IF('Copy &amp; Paste Roster Report Here'!$A307='Analytical Tests'!T$7,IF($F310="Y",+$H310*T$6,0),0)</f>
        <v>0</v>
      </c>
      <c r="U310" s="117">
        <f>IF('Copy &amp; Paste Roster Report Here'!$A307='Analytical Tests'!U$7,IF($F310="Y",+$H310*U$6,0),0)</f>
        <v>0</v>
      </c>
      <c r="V310" s="117">
        <f>IF('Copy &amp; Paste Roster Report Here'!$A307='Analytical Tests'!V$7,IF($F310="Y",+$H310*V$6,0),0)</f>
        <v>0</v>
      </c>
      <c r="W310" s="117">
        <f>IF('Copy &amp; Paste Roster Report Here'!$A307='Analytical Tests'!W$7,IF($F310="Y",+$H310*W$6,0),0)</f>
        <v>0</v>
      </c>
      <c r="X310" s="117">
        <f>IF('Copy &amp; Paste Roster Report Here'!$A307='Analytical Tests'!X$7,IF($F310="Y",+$H310*X$6,0),0)</f>
        <v>0</v>
      </c>
      <c r="Y310" s="117" t="b">
        <f>IF('Copy &amp; Paste Roster Report Here'!$A307='Analytical Tests'!Y$7,IF($F310="N",IF($J310&gt;=$C310,Y$6,+($I310/$D310)*Y$6),0))</f>
        <v>0</v>
      </c>
      <c r="Z310" s="117" t="b">
        <f>IF('Copy &amp; Paste Roster Report Here'!$A307='Analytical Tests'!Z$7,IF($F310="N",IF($J310&gt;=$C310,Z$6,+($I310/$D310)*Z$6),0))</f>
        <v>0</v>
      </c>
      <c r="AA310" s="117" t="b">
        <f>IF('Copy &amp; Paste Roster Report Here'!$A307='Analytical Tests'!AA$7,IF($F310="N",IF($J310&gt;=$C310,AA$6,+($I310/$D310)*AA$6),0))</f>
        <v>0</v>
      </c>
      <c r="AB310" s="117" t="b">
        <f>IF('Copy &amp; Paste Roster Report Here'!$A307='Analytical Tests'!AB$7,IF($F310="N",IF($J310&gt;=$C310,AB$6,+($I310/$D310)*AB$6),0))</f>
        <v>0</v>
      </c>
      <c r="AC310" s="117" t="b">
        <f>IF('Copy &amp; Paste Roster Report Here'!$A307='Analytical Tests'!AC$7,IF($F310="N",IF($J310&gt;=$C310,AC$6,+($I310/$D310)*AC$6),0))</f>
        <v>0</v>
      </c>
      <c r="AD310" s="117" t="b">
        <f>IF('Copy &amp; Paste Roster Report Here'!$A307='Analytical Tests'!AD$7,IF($F310="N",IF($J310&gt;=$C310,AD$6,+($I310/$D310)*AD$6),0))</f>
        <v>0</v>
      </c>
      <c r="AE310" s="117" t="b">
        <f>IF('Copy &amp; Paste Roster Report Here'!$A307='Analytical Tests'!AE$7,IF($F310="N",IF($J310&gt;=$C310,AE$6,+($I310/$D310)*AE$6),0))</f>
        <v>0</v>
      </c>
      <c r="AF310" s="117" t="b">
        <f>IF('Copy &amp; Paste Roster Report Here'!$A307='Analytical Tests'!AF$7,IF($F310="N",IF($J310&gt;=$C310,AF$6,+($I310/$D310)*AF$6),0))</f>
        <v>0</v>
      </c>
      <c r="AG310" s="117" t="b">
        <f>IF('Copy &amp; Paste Roster Report Here'!$A307='Analytical Tests'!AG$7,IF($F310="N",IF($J310&gt;=$C310,AG$6,+($I310/$D310)*AG$6),0))</f>
        <v>0</v>
      </c>
      <c r="AH310" s="117" t="b">
        <f>IF('Copy &amp; Paste Roster Report Here'!$A307='Analytical Tests'!AH$7,IF($F310="N",IF($J310&gt;=$C310,AH$6,+($I310/$D310)*AH$6),0))</f>
        <v>0</v>
      </c>
      <c r="AI310" s="117" t="b">
        <f>IF('Copy &amp; Paste Roster Report Here'!$A307='Analytical Tests'!AI$7,IF($F310="N",IF($J310&gt;=$C310,AI$6,+($I310/$D310)*AI$6),0))</f>
        <v>0</v>
      </c>
      <c r="AJ310" s="79"/>
      <c r="AK310" s="118">
        <f>IF('Copy &amp; Paste Roster Report Here'!$A307=AK$7,IF('Copy &amp; Paste Roster Report Here'!$M307="FT",1,0),0)</f>
        <v>0</v>
      </c>
      <c r="AL310" s="118">
        <f>IF('Copy &amp; Paste Roster Report Here'!$A307=AL$7,IF('Copy &amp; Paste Roster Report Here'!$M307="FT",1,0),0)</f>
        <v>0</v>
      </c>
      <c r="AM310" s="118">
        <f>IF('Copy &amp; Paste Roster Report Here'!$A307=AM$7,IF('Copy &amp; Paste Roster Report Here'!$M307="FT",1,0),0)</f>
        <v>0</v>
      </c>
      <c r="AN310" s="118">
        <f>IF('Copy &amp; Paste Roster Report Here'!$A307=AN$7,IF('Copy &amp; Paste Roster Report Here'!$M307="FT",1,0),0)</f>
        <v>0</v>
      </c>
      <c r="AO310" s="118">
        <f>IF('Copy &amp; Paste Roster Report Here'!$A307=AO$7,IF('Copy &amp; Paste Roster Report Here'!$M307="FT",1,0),0)</f>
        <v>0</v>
      </c>
      <c r="AP310" s="118">
        <f>IF('Copy &amp; Paste Roster Report Here'!$A307=AP$7,IF('Copy &amp; Paste Roster Report Here'!$M307="FT",1,0),0)</f>
        <v>0</v>
      </c>
      <c r="AQ310" s="118">
        <f>IF('Copy &amp; Paste Roster Report Here'!$A307=AQ$7,IF('Copy &amp; Paste Roster Report Here'!$M307="FT",1,0),0)</f>
        <v>0</v>
      </c>
      <c r="AR310" s="118">
        <f>IF('Copy &amp; Paste Roster Report Here'!$A307=AR$7,IF('Copy &amp; Paste Roster Report Here'!$M307="FT",1,0),0)</f>
        <v>0</v>
      </c>
      <c r="AS310" s="118">
        <f>IF('Copy &amp; Paste Roster Report Here'!$A307=AS$7,IF('Copy &amp; Paste Roster Report Here'!$M307="FT",1,0),0)</f>
        <v>0</v>
      </c>
      <c r="AT310" s="118">
        <f>IF('Copy &amp; Paste Roster Report Here'!$A307=AT$7,IF('Copy &amp; Paste Roster Report Here'!$M307="FT",1,0),0)</f>
        <v>0</v>
      </c>
      <c r="AU310" s="118">
        <f>IF('Copy &amp; Paste Roster Report Here'!$A307=AU$7,IF('Copy &amp; Paste Roster Report Here'!$M307="FT",1,0),0)</f>
        <v>0</v>
      </c>
      <c r="AV310" s="73">
        <f t="shared" si="70"/>
        <v>0</v>
      </c>
      <c r="AW310" s="119">
        <f>IF('Copy &amp; Paste Roster Report Here'!$A307=AW$7,IF('Copy &amp; Paste Roster Report Here'!$M307="HT",1,0),0)</f>
        <v>0</v>
      </c>
      <c r="AX310" s="119">
        <f>IF('Copy &amp; Paste Roster Report Here'!$A307=AX$7,IF('Copy &amp; Paste Roster Report Here'!$M307="HT",1,0),0)</f>
        <v>0</v>
      </c>
      <c r="AY310" s="119">
        <f>IF('Copy &amp; Paste Roster Report Here'!$A307=AY$7,IF('Copy &amp; Paste Roster Report Here'!$M307="HT",1,0),0)</f>
        <v>0</v>
      </c>
      <c r="AZ310" s="119">
        <f>IF('Copy &amp; Paste Roster Report Here'!$A307=AZ$7,IF('Copy &amp; Paste Roster Report Here'!$M307="HT",1,0),0)</f>
        <v>0</v>
      </c>
      <c r="BA310" s="119">
        <f>IF('Copy &amp; Paste Roster Report Here'!$A307=BA$7,IF('Copy &amp; Paste Roster Report Here'!$M307="HT",1,0),0)</f>
        <v>0</v>
      </c>
      <c r="BB310" s="119">
        <f>IF('Copy &amp; Paste Roster Report Here'!$A307=BB$7,IF('Copy &amp; Paste Roster Report Here'!$M307="HT",1,0),0)</f>
        <v>0</v>
      </c>
      <c r="BC310" s="119">
        <f>IF('Copy &amp; Paste Roster Report Here'!$A307=BC$7,IF('Copy &amp; Paste Roster Report Here'!$M307="HT",1,0),0)</f>
        <v>0</v>
      </c>
      <c r="BD310" s="119">
        <f>IF('Copy &amp; Paste Roster Report Here'!$A307=BD$7,IF('Copy &amp; Paste Roster Report Here'!$M307="HT",1,0),0)</f>
        <v>0</v>
      </c>
      <c r="BE310" s="119">
        <f>IF('Copy &amp; Paste Roster Report Here'!$A307=BE$7,IF('Copy &amp; Paste Roster Report Here'!$M307="HT",1,0),0)</f>
        <v>0</v>
      </c>
      <c r="BF310" s="119">
        <f>IF('Copy &amp; Paste Roster Report Here'!$A307=BF$7,IF('Copy &amp; Paste Roster Report Here'!$M307="HT",1,0),0)</f>
        <v>0</v>
      </c>
      <c r="BG310" s="119">
        <f>IF('Copy &amp; Paste Roster Report Here'!$A307=BG$7,IF('Copy &amp; Paste Roster Report Here'!$M307="HT",1,0),0)</f>
        <v>0</v>
      </c>
      <c r="BH310" s="73">
        <f t="shared" si="71"/>
        <v>0</v>
      </c>
      <c r="BI310" s="120">
        <f>IF('Copy &amp; Paste Roster Report Here'!$A307=BI$7,IF('Copy &amp; Paste Roster Report Here'!$M307="MT",1,0),0)</f>
        <v>0</v>
      </c>
      <c r="BJ310" s="120">
        <f>IF('Copy &amp; Paste Roster Report Here'!$A307=BJ$7,IF('Copy &amp; Paste Roster Report Here'!$M307="MT",1,0),0)</f>
        <v>0</v>
      </c>
      <c r="BK310" s="120">
        <f>IF('Copy &amp; Paste Roster Report Here'!$A307=BK$7,IF('Copy &amp; Paste Roster Report Here'!$M307="MT",1,0),0)</f>
        <v>0</v>
      </c>
      <c r="BL310" s="120">
        <f>IF('Copy &amp; Paste Roster Report Here'!$A307=BL$7,IF('Copy &amp; Paste Roster Report Here'!$M307="MT",1,0),0)</f>
        <v>0</v>
      </c>
      <c r="BM310" s="120">
        <f>IF('Copy &amp; Paste Roster Report Here'!$A307=BM$7,IF('Copy &amp; Paste Roster Report Here'!$M307="MT",1,0),0)</f>
        <v>0</v>
      </c>
      <c r="BN310" s="120">
        <f>IF('Copy &amp; Paste Roster Report Here'!$A307=BN$7,IF('Copy &amp; Paste Roster Report Here'!$M307="MT",1,0),0)</f>
        <v>0</v>
      </c>
      <c r="BO310" s="120">
        <f>IF('Copy &amp; Paste Roster Report Here'!$A307=BO$7,IF('Copy &amp; Paste Roster Report Here'!$M307="MT",1,0),0)</f>
        <v>0</v>
      </c>
      <c r="BP310" s="120">
        <f>IF('Copy &amp; Paste Roster Report Here'!$A307=BP$7,IF('Copy &amp; Paste Roster Report Here'!$M307="MT",1,0),0)</f>
        <v>0</v>
      </c>
      <c r="BQ310" s="120">
        <f>IF('Copy &amp; Paste Roster Report Here'!$A307=BQ$7,IF('Copy &amp; Paste Roster Report Here'!$M307="MT",1,0),0)</f>
        <v>0</v>
      </c>
      <c r="BR310" s="120">
        <f>IF('Copy &amp; Paste Roster Report Here'!$A307=BR$7,IF('Copy &amp; Paste Roster Report Here'!$M307="MT",1,0),0)</f>
        <v>0</v>
      </c>
      <c r="BS310" s="120">
        <f>IF('Copy &amp; Paste Roster Report Here'!$A307=BS$7,IF('Copy &amp; Paste Roster Report Here'!$M307="MT",1,0),0)</f>
        <v>0</v>
      </c>
      <c r="BT310" s="73">
        <f t="shared" si="72"/>
        <v>0</v>
      </c>
      <c r="BU310" s="121">
        <f>IF('Copy &amp; Paste Roster Report Here'!$A307=BU$7,IF('Copy &amp; Paste Roster Report Here'!$M307="fy",1,0),0)</f>
        <v>0</v>
      </c>
      <c r="BV310" s="121">
        <f>IF('Copy &amp; Paste Roster Report Here'!$A307=BV$7,IF('Copy &amp; Paste Roster Report Here'!$M307="fy",1,0),0)</f>
        <v>0</v>
      </c>
      <c r="BW310" s="121">
        <f>IF('Copy &amp; Paste Roster Report Here'!$A307=BW$7,IF('Copy &amp; Paste Roster Report Here'!$M307="fy",1,0),0)</f>
        <v>0</v>
      </c>
      <c r="BX310" s="121">
        <f>IF('Copy &amp; Paste Roster Report Here'!$A307=BX$7,IF('Copy &amp; Paste Roster Report Here'!$M307="fy",1,0),0)</f>
        <v>0</v>
      </c>
      <c r="BY310" s="121">
        <f>IF('Copy &amp; Paste Roster Report Here'!$A307=BY$7,IF('Copy &amp; Paste Roster Report Here'!$M307="fy",1,0),0)</f>
        <v>0</v>
      </c>
      <c r="BZ310" s="121">
        <f>IF('Copy &amp; Paste Roster Report Here'!$A307=BZ$7,IF('Copy &amp; Paste Roster Report Here'!$M307="fy",1,0),0)</f>
        <v>0</v>
      </c>
      <c r="CA310" s="121">
        <f>IF('Copy &amp; Paste Roster Report Here'!$A307=CA$7,IF('Copy &amp; Paste Roster Report Here'!$M307="fy",1,0),0)</f>
        <v>0</v>
      </c>
      <c r="CB310" s="121">
        <f>IF('Copy &amp; Paste Roster Report Here'!$A307=CB$7,IF('Copy &amp; Paste Roster Report Here'!$M307="fy",1,0),0)</f>
        <v>0</v>
      </c>
      <c r="CC310" s="121">
        <f>IF('Copy &amp; Paste Roster Report Here'!$A307=CC$7,IF('Copy &amp; Paste Roster Report Here'!$M307="fy",1,0),0)</f>
        <v>0</v>
      </c>
      <c r="CD310" s="121">
        <f>IF('Copy &amp; Paste Roster Report Here'!$A307=CD$7,IF('Copy &amp; Paste Roster Report Here'!$M307="fy",1,0),0)</f>
        <v>0</v>
      </c>
      <c r="CE310" s="121">
        <f>IF('Copy &amp; Paste Roster Report Here'!$A307=CE$7,IF('Copy &amp; Paste Roster Report Here'!$M307="fy",1,0),0)</f>
        <v>0</v>
      </c>
      <c r="CF310" s="73">
        <f t="shared" si="73"/>
        <v>0</v>
      </c>
      <c r="CG310" s="122">
        <f>IF('Copy &amp; Paste Roster Report Here'!$A307=CG$7,IF('Copy &amp; Paste Roster Report Here'!$M307="RH",1,0),0)</f>
        <v>0</v>
      </c>
      <c r="CH310" s="122">
        <f>IF('Copy &amp; Paste Roster Report Here'!$A307=CH$7,IF('Copy &amp; Paste Roster Report Here'!$M307="RH",1,0),0)</f>
        <v>0</v>
      </c>
      <c r="CI310" s="122">
        <f>IF('Copy &amp; Paste Roster Report Here'!$A307=CI$7,IF('Copy &amp; Paste Roster Report Here'!$M307="RH",1,0),0)</f>
        <v>0</v>
      </c>
      <c r="CJ310" s="122">
        <f>IF('Copy &amp; Paste Roster Report Here'!$A307=CJ$7,IF('Copy &amp; Paste Roster Report Here'!$M307="RH",1,0),0)</f>
        <v>0</v>
      </c>
      <c r="CK310" s="122">
        <f>IF('Copy &amp; Paste Roster Report Here'!$A307=CK$7,IF('Copy &amp; Paste Roster Report Here'!$M307="RH",1,0),0)</f>
        <v>0</v>
      </c>
      <c r="CL310" s="122">
        <f>IF('Copy &amp; Paste Roster Report Here'!$A307=CL$7,IF('Copy &amp; Paste Roster Report Here'!$M307="RH",1,0),0)</f>
        <v>0</v>
      </c>
      <c r="CM310" s="122">
        <f>IF('Copy &amp; Paste Roster Report Here'!$A307=CM$7,IF('Copy &amp; Paste Roster Report Here'!$M307="RH",1,0),0)</f>
        <v>0</v>
      </c>
      <c r="CN310" s="122">
        <f>IF('Copy &amp; Paste Roster Report Here'!$A307=CN$7,IF('Copy &amp; Paste Roster Report Here'!$M307="RH",1,0),0)</f>
        <v>0</v>
      </c>
      <c r="CO310" s="122">
        <f>IF('Copy &amp; Paste Roster Report Here'!$A307=CO$7,IF('Copy &amp; Paste Roster Report Here'!$M307="RH",1,0),0)</f>
        <v>0</v>
      </c>
      <c r="CP310" s="122">
        <f>IF('Copy &amp; Paste Roster Report Here'!$A307=CP$7,IF('Copy &amp; Paste Roster Report Here'!$M307="RH",1,0),0)</f>
        <v>0</v>
      </c>
      <c r="CQ310" s="122">
        <f>IF('Copy &amp; Paste Roster Report Here'!$A307=CQ$7,IF('Copy &amp; Paste Roster Report Here'!$M307="RH",1,0),0)</f>
        <v>0</v>
      </c>
      <c r="CR310" s="73">
        <f t="shared" si="74"/>
        <v>0</v>
      </c>
      <c r="CS310" s="123">
        <f>IF('Copy &amp; Paste Roster Report Here'!$A307=CS$7,IF('Copy &amp; Paste Roster Report Here'!$M307="QT",1,0),0)</f>
        <v>0</v>
      </c>
      <c r="CT310" s="123">
        <f>IF('Copy &amp; Paste Roster Report Here'!$A307=CT$7,IF('Copy &amp; Paste Roster Report Here'!$M307="QT",1,0),0)</f>
        <v>0</v>
      </c>
      <c r="CU310" s="123">
        <f>IF('Copy &amp; Paste Roster Report Here'!$A307=CU$7,IF('Copy &amp; Paste Roster Report Here'!$M307="QT",1,0),0)</f>
        <v>0</v>
      </c>
      <c r="CV310" s="123">
        <f>IF('Copy &amp; Paste Roster Report Here'!$A307=CV$7,IF('Copy &amp; Paste Roster Report Here'!$M307="QT",1,0),0)</f>
        <v>0</v>
      </c>
      <c r="CW310" s="123">
        <f>IF('Copy &amp; Paste Roster Report Here'!$A307=CW$7,IF('Copy &amp; Paste Roster Report Here'!$M307="QT",1,0),0)</f>
        <v>0</v>
      </c>
      <c r="CX310" s="123">
        <f>IF('Copy &amp; Paste Roster Report Here'!$A307=CX$7,IF('Copy &amp; Paste Roster Report Here'!$M307="QT",1,0),0)</f>
        <v>0</v>
      </c>
      <c r="CY310" s="123">
        <f>IF('Copy &amp; Paste Roster Report Here'!$A307=CY$7,IF('Copy &amp; Paste Roster Report Here'!$M307="QT",1,0),0)</f>
        <v>0</v>
      </c>
      <c r="CZ310" s="123">
        <f>IF('Copy &amp; Paste Roster Report Here'!$A307=CZ$7,IF('Copy &amp; Paste Roster Report Here'!$M307="QT",1,0),0)</f>
        <v>0</v>
      </c>
      <c r="DA310" s="123">
        <f>IF('Copy &amp; Paste Roster Report Here'!$A307=DA$7,IF('Copy &amp; Paste Roster Report Here'!$M307="QT",1,0),0)</f>
        <v>0</v>
      </c>
      <c r="DB310" s="123">
        <f>IF('Copy &amp; Paste Roster Report Here'!$A307=DB$7,IF('Copy &amp; Paste Roster Report Here'!$M307="QT",1,0),0)</f>
        <v>0</v>
      </c>
      <c r="DC310" s="123">
        <f>IF('Copy &amp; Paste Roster Report Here'!$A307=DC$7,IF('Copy &amp; Paste Roster Report Here'!$M307="QT",1,0),0)</f>
        <v>0</v>
      </c>
      <c r="DD310" s="73">
        <f t="shared" si="75"/>
        <v>0</v>
      </c>
      <c r="DE310" s="124">
        <f>IF('Copy &amp; Paste Roster Report Here'!$A307=DE$7,IF('Copy &amp; Paste Roster Report Here'!$M307="xxxxxxxxxxx",1,0),0)</f>
        <v>0</v>
      </c>
      <c r="DF310" s="124">
        <f>IF('Copy &amp; Paste Roster Report Here'!$A307=DF$7,IF('Copy &amp; Paste Roster Report Here'!$M307="xxxxxxxxxxx",1,0),0)</f>
        <v>0</v>
      </c>
      <c r="DG310" s="124">
        <f>IF('Copy &amp; Paste Roster Report Here'!$A307=DG$7,IF('Copy &amp; Paste Roster Report Here'!$M307="xxxxxxxxxxx",1,0),0)</f>
        <v>0</v>
      </c>
      <c r="DH310" s="124">
        <f>IF('Copy &amp; Paste Roster Report Here'!$A307=DH$7,IF('Copy &amp; Paste Roster Report Here'!$M307="xxxxxxxxxxx",1,0),0)</f>
        <v>0</v>
      </c>
      <c r="DI310" s="124">
        <f>IF('Copy &amp; Paste Roster Report Here'!$A307=DI$7,IF('Copy &amp; Paste Roster Report Here'!$M307="xxxxxxxxxxx",1,0),0)</f>
        <v>0</v>
      </c>
      <c r="DJ310" s="124">
        <f>IF('Copy &amp; Paste Roster Report Here'!$A307=DJ$7,IF('Copy &amp; Paste Roster Report Here'!$M307="xxxxxxxxxxx",1,0),0)</f>
        <v>0</v>
      </c>
      <c r="DK310" s="124">
        <f>IF('Copy &amp; Paste Roster Report Here'!$A307=DK$7,IF('Copy &amp; Paste Roster Report Here'!$M307="xxxxxxxxxxx",1,0),0)</f>
        <v>0</v>
      </c>
      <c r="DL310" s="124">
        <f>IF('Copy &amp; Paste Roster Report Here'!$A307=DL$7,IF('Copy &amp; Paste Roster Report Here'!$M307="xxxxxxxxxxx",1,0),0)</f>
        <v>0</v>
      </c>
      <c r="DM310" s="124">
        <f>IF('Copy &amp; Paste Roster Report Here'!$A307=DM$7,IF('Copy &amp; Paste Roster Report Here'!$M307="xxxxxxxxxxx",1,0),0)</f>
        <v>0</v>
      </c>
      <c r="DN310" s="124">
        <f>IF('Copy &amp; Paste Roster Report Here'!$A307=DN$7,IF('Copy &amp; Paste Roster Report Here'!$M307="xxxxxxxxxxx",1,0),0)</f>
        <v>0</v>
      </c>
      <c r="DO310" s="124">
        <f>IF('Copy &amp; Paste Roster Report Here'!$A307=DO$7,IF('Copy &amp; Paste Roster Report Here'!$M307="xxxxxxxxxxx",1,0),0)</f>
        <v>0</v>
      </c>
      <c r="DP310" s="125">
        <f t="shared" si="76"/>
        <v>0</v>
      </c>
      <c r="DQ310" s="126">
        <f t="shared" si="77"/>
        <v>0</v>
      </c>
    </row>
    <row r="311" spans="1:121" x14ac:dyDescent="0.25">
      <c r="A311" s="111">
        <f t="shared" si="63"/>
        <v>0</v>
      </c>
      <c r="B311" s="111">
        <f t="shared" si="64"/>
        <v>0</v>
      </c>
      <c r="C311" s="112">
        <f>+('Copy &amp; Paste Roster Report Here'!$P308-'Copy &amp; Paste Roster Report Here'!$O308)/30</f>
        <v>0</v>
      </c>
      <c r="D311" s="112">
        <f>+('Copy &amp; Paste Roster Report Here'!$P308-'Copy &amp; Paste Roster Report Here'!$O308)</f>
        <v>0</v>
      </c>
      <c r="E311" s="111">
        <f>'Copy &amp; Paste Roster Report Here'!N308</f>
        <v>0</v>
      </c>
      <c r="F311" s="111" t="str">
        <f t="shared" si="65"/>
        <v>N</v>
      </c>
      <c r="G311" s="111">
        <f>'Copy &amp; Paste Roster Report Here'!R308</f>
        <v>0</v>
      </c>
      <c r="H311" s="113">
        <f t="shared" si="66"/>
        <v>0</v>
      </c>
      <c r="I311" s="112">
        <f>IF(F311="N",$F$5-'Copy &amp; Paste Roster Report Here'!O308,+'Copy &amp; Paste Roster Report Here'!Q308-'Copy &amp; Paste Roster Report Here'!O308)</f>
        <v>0</v>
      </c>
      <c r="J311" s="114">
        <f t="shared" si="67"/>
        <v>0</v>
      </c>
      <c r="K311" s="114">
        <f t="shared" si="68"/>
        <v>0</v>
      </c>
      <c r="L311" s="115">
        <f>'Copy &amp; Paste Roster Report Here'!F308</f>
        <v>0</v>
      </c>
      <c r="M311" s="116">
        <f t="shared" si="69"/>
        <v>0</v>
      </c>
      <c r="N311" s="117">
        <f>IF('Copy &amp; Paste Roster Report Here'!$A308='Analytical Tests'!N$7,IF($F311="Y",+$H311*N$6,0),0)</f>
        <v>0</v>
      </c>
      <c r="O311" s="117">
        <f>IF('Copy &amp; Paste Roster Report Here'!$A308='Analytical Tests'!O$7,IF($F311="Y",+$H311*O$6,0),0)</f>
        <v>0</v>
      </c>
      <c r="P311" s="117">
        <f>IF('Copy &amp; Paste Roster Report Here'!$A308='Analytical Tests'!P$7,IF($F311="Y",+$H311*P$6,0),0)</f>
        <v>0</v>
      </c>
      <c r="Q311" s="117">
        <f>IF('Copy &amp; Paste Roster Report Here'!$A308='Analytical Tests'!Q$7,IF($F311="Y",+$H311*Q$6,0),0)</f>
        <v>0</v>
      </c>
      <c r="R311" s="117">
        <f>IF('Copy &amp; Paste Roster Report Here'!$A308='Analytical Tests'!R$7,IF($F311="Y",+$H311*R$6,0),0)</f>
        <v>0</v>
      </c>
      <c r="S311" s="117">
        <f>IF('Copy &amp; Paste Roster Report Here'!$A308='Analytical Tests'!S$7,IF($F311="Y",+$H311*S$6,0),0)</f>
        <v>0</v>
      </c>
      <c r="T311" s="117">
        <f>IF('Copy &amp; Paste Roster Report Here'!$A308='Analytical Tests'!T$7,IF($F311="Y",+$H311*T$6,0),0)</f>
        <v>0</v>
      </c>
      <c r="U311" s="117">
        <f>IF('Copy &amp; Paste Roster Report Here'!$A308='Analytical Tests'!U$7,IF($F311="Y",+$H311*U$6,0),0)</f>
        <v>0</v>
      </c>
      <c r="V311" s="117">
        <f>IF('Copy &amp; Paste Roster Report Here'!$A308='Analytical Tests'!V$7,IF($F311="Y",+$H311*V$6,0),0)</f>
        <v>0</v>
      </c>
      <c r="W311" s="117">
        <f>IF('Copy &amp; Paste Roster Report Here'!$A308='Analytical Tests'!W$7,IF($F311="Y",+$H311*W$6,0),0)</f>
        <v>0</v>
      </c>
      <c r="X311" s="117">
        <f>IF('Copy &amp; Paste Roster Report Here'!$A308='Analytical Tests'!X$7,IF($F311="Y",+$H311*X$6,0),0)</f>
        <v>0</v>
      </c>
      <c r="Y311" s="117" t="b">
        <f>IF('Copy &amp; Paste Roster Report Here'!$A308='Analytical Tests'!Y$7,IF($F311="N",IF($J311&gt;=$C311,Y$6,+($I311/$D311)*Y$6),0))</f>
        <v>0</v>
      </c>
      <c r="Z311" s="117" t="b">
        <f>IF('Copy &amp; Paste Roster Report Here'!$A308='Analytical Tests'!Z$7,IF($F311="N",IF($J311&gt;=$C311,Z$6,+($I311/$D311)*Z$6),0))</f>
        <v>0</v>
      </c>
      <c r="AA311" s="117" t="b">
        <f>IF('Copy &amp; Paste Roster Report Here'!$A308='Analytical Tests'!AA$7,IF($F311="N",IF($J311&gt;=$C311,AA$6,+($I311/$D311)*AA$6),0))</f>
        <v>0</v>
      </c>
      <c r="AB311" s="117" t="b">
        <f>IF('Copy &amp; Paste Roster Report Here'!$A308='Analytical Tests'!AB$7,IF($F311="N",IF($J311&gt;=$C311,AB$6,+($I311/$D311)*AB$6),0))</f>
        <v>0</v>
      </c>
      <c r="AC311" s="117" t="b">
        <f>IF('Copy &amp; Paste Roster Report Here'!$A308='Analytical Tests'!AC$7,IF($F311="N",IF($J311&gt;=$C311,AC$6,+($I311/$D311)*AC$6),0))</f>
        <v>0</v>
      </c>
      <c r="AD311" s="117" t="b">
        <f>IF('Copy &amp; Paste Roster Report Here'!$A308='Analytical Tests'!AD$7,IF($F311="N",IF($J311&gt;=$C311,AD$6,+($I311/$D311)*AD$6),0))</f>
        <v>0</v>
      </c>
      <c r="AE311" s="117" t="b">
        <f>IF('Copy &amp; Paste Roster Report Here'!$A308='Analytical Tests'!AE$7,IF($F311="N",IF($J311&gt;=$C311,AE$6,+($I311/$D311)*AE$6),0))</f>
        <v>0</v>
      </c>
      <c r="AF311" s="117" t="b">
        <f>IF('Copy &amp; Paste Roster Report Here'!$A308='Analytical Tests'!AF$7,IF($F311="N",IF($J311&gt;=$C311,AF$6,+($I311/$D311)*AF$6),0))</f>
        <v>0</v>
      </c>
      <c r="AG311" s="117" t="b">
        <f>IF('Copy &amp; Paste Roster Report Here'!$A308='Analytical Tests'!AG$7,IF($F311="N",IF($J311&gt;=$C311,AG$6,+($I311/$D311)*AG$6),0))</f>
        <v>0</v>
      </c>
      <c r="AH311" s="117" t="b">
        <f>IF('Copy &amp; Paste Roster Report Here'!$A308='Analytical Tests'!AH$7,IF($F311="N",IF($J311&gt;=$C311,AH$6,+($I311/$D311)*AH$6),0))</f>
        <v>0</v>
      </c>
      <c r="AI311" s="117" t="b">
        <f>IF('Copy &amp; Paste Roster Report Here'!$A308='Analytical Tests'!AI$7,IF($F311="N",IF($J311&gt;=$C311,AI$6,+($I311/$D311)*AI$6),0))</f>
        <v>0</v>
      </c>
      <c r="AJ311" s="79"/>
      <c r="AK311" s="118">
        <f>IF('Copy &amp; Paste Roster Report Here'!$A308=AK$7,IF('Copy &amp; Paste Roster Report Here'!$M308="FT",1,0),0)</f>
        <v>0</v>
      </c>
      <c r="AL311" s="118">
        <f>IF('Copy &amp; Paste Roster Report Here'!$A308=AL$7,IF('Copy &amp; Paste Roster Report Here'!$M308="FT",1,0),0)</f>
        <v>0</v>
      </c>
      <c r="AM311" s="118">
        <f>IF('Copy &amp; Paste Roster Report Here'!$A308=AM$7,IF('Copy &amp; Paste Roster Report Here'!$M308="FT",1,0),0)</f>
        <v>0</v>
      </c>
      <c r="AN311" s="118">
        <f>IF('Copy &amp; Paste Roster Report Here'!$A308=AN$7,IF('Copy &amp; Paste Roster Report Here'!$M308="FT",1,0),0)</f>
        <v>0</v>
      </c>
      <c r="AO311" s="118">
        <f>IF('Copy &amp; Paste Roster Report Here'!$A308=AO$7,IF('Copy &amp; Paste Roster Report Here'!$M308="FT",1,0),0)</f>
        <v>0</v>
      </c>
      <c r="AP311" s="118">
        <f>IF('Copy &amp; Paste Roster Report Here'!$A308=AP$7,IF('Copy &amp; Paste Roster Report Here'!$M308="FT",1,0),0)</f>
        <v>0</v>
      </c>
      <c r="AQ311" s="118">
        <f>IF('Copy &amp; Paste Roster Report Here'!$A308=AQ$7,IF('Copy &amp; Paste Roster Report Here'!$M308="FT",1,0),0)</f>
        <v>0</v>
      </c>
      <c r="AR311" s="118">
        <f>IF('Copy &amp; Paste Roster Report Here'!$A308=AR$7,IF('Copy &amp; Paste Roster Report Here'!$M308="FT",1,0),0)</f>
        <v>0</v>
      </c>
      <c r="AS311" s="118">
        <f>IF('Copy &amp; Paste Roster Report Here'!$A308=AS$7,IF('Copy &amp; Paste Roster Report Here'!$M308="FT",1,0),0)</f>
        <v>0</v>
      </c>
      <c r="AT311" s="118">
        <f>IF('Copy &amp; Paste Roster Report Here'!$A308=AT$7,IF('Copy &amp; Paste Roster Report Here'!$M308="FT",1,0),0)</f>
        <v>0</v>
      </c>
      <c r="AU311" s="118">
        <f>IF('Copy &amp; Paste Roster Report Here'!$A308=AU$7,IF('Copy &amp; Paste Roster Report Here'!$M308="FT",1,0),0)</f>
        <v>0</v>
      </c>
      <c r="AV311" s="73">
        <f t="shared" si="70"/>
        <v>0</v>
      </c>
      <c r="AW311" s="119">
        <f>IF('Copy &amp; Paste Roster Report Here'!$A308=AW$7,IF('Copy &amp; Paste Roster Report Here'!$M308="HT",1,0),0)</f>
        <v>0</v>
      </c>
      <c r="AX311" s="119">
        <f>IF('Copy &amp; Paste Roster Report Here'!$A308=AX$7,IF('Copy &amp; Paste Roster Report Here'!$M308="HT",1,0),0)</f>
        <v>0</v>
      </c>
      <c r="AY311" s="119">
        <f>IF('Copy &amp; Paste Roster Report Here'!$A308=AY$7,IF('Copy &amp; Paste Roster Report Here'!$M308="HT",1,0),0)</f>
        <v>0</v>
      </c>
      <c r="AZ311" s="119">
        <f>IF('Copy &amp; Paste Roster Report Here'!$A308=AZ$7,IF('Copy &amp; Paste Roster Report Here'!$M308="HT",1,0),0)</f>
        <v>0</v>
      </c>
      <c r="BA311" s="119">
        <f>IF('Copy &amp; Paste Roster Report Here'!$A308=BA$7,IF('Copy &amp; Paste Roster Report Here'!$M308="HT",1,0),0)</f>
        <v>0</v>
      </c>
      <c r="BB311" s="119">
        <f>IF('Copy &amp; Paste Roster Report Here'!$A308=BB$7,IF('Copy &amp; Paste Roster Report Here'!$M308="HT",1,0),0)</f>
        <v>0</v>
      </c>
      <c r="BC311" s="119">
        <f>IF('Copy &amp; Paste Roster Report Here'!$A308=BC$7,IF('Copy &amp; Paste Roster Report Here'!$M308="HT",1,0),0)</f>
        <v>0</v>
      </c>
      <c r="BD311" s="119">
        <f>IF('Copy &amp; Paste Roster Report Here'!$A308=BD$7,IF('Copy &amp; Paste Roster Report Here'!$M308="HT",1,0),0)</f>
        <v>0</v>
      </c>
      <c r="BE311" s="119">
        <f>IF('Copy &amp; Paste Roster Report Here'!$A308=BE$7,IF('Copy &amp; Paste Roster Report Here'!$M308="HT",1,0),0)</f>
        <v>0</v>
      </c>
      <c r="BF311" s="119">
        <f>IF('Copy &amp; Paste Roster Report Here'!$A308=BF$7,IF('Copy &amp; Paste Roster Report Here'!$M308="HT",1,0),0)</f>
        <v>0</v>
      </c>
      <c r="BG311" s="119">
        <f>IF('Copy &amp; Paste Roster Report Here'!$A308=BG$7,IF('Copy &amp; Paste Roster Report Here'!$M308="HT",1,0),0)</f>
        <v>0</v>
      </c>
      <c r="BH311" s="73">
        <f t="shared" si="71"/>
        <v>0</v>
      </c>
      <c r="BI311" s="120">
        <f>IF('Copy &amp; Paste Roster Report Here'!$A308=BI$7,IF('Copy &amp; Paste Roster Report Here'!$M308="MT",1,0),0)</f>
        <v>0</v>
      </c>
      <c r="BJ311" s="120">
        <f>IF('Copy &amp; Paste Roster Report Here'!$A308=BJ$7,IF('Copy &amp; Paste Roster Report Here'!$M308="MT",1,0),0)</f>
        <v>0</v>
      </c>
      <c r="BK311" s="120">
        <f>IF('Copy &amp; Paste Roster Report Here'!$A308=BK$7,IF('Copy &amp; Paste Roster Report Here'!$M308="MT",1,0),0)</f>
        <v>0</v>
      </c>
      <c r="BL311" s="120">
        <f>IF('Copy &amp; Paste Roster Report Here'!$A308=BL$7,IF('Copy &amp; Paste Roster Report Here'!$M308="MT",1,0),0)</f>
        <v>0</v>
      </c>
      <c r="BM311" s="120">
        <f>IF('Copy &amp; Paste Roster Report Here'!$A308=BM$7,IF('Copy &amp; Paste Roster Report Here'!$M308="MT",1,0),0)</f>
        <v>0</v>
      </c>
      <c r="BN311" s="120">
        <f>IF('Copy &amp; Paste Roster Report Here'!$A308=BN$7,IF('Copy &amp; Paste Roster Report Here'!$M308="MT",1,0),0)</f>
        <v>0</v>
      </c>
      <c r="BO311" s="120">
        <f>IF('Copy &amp; Paste Roster Report Here'!$A308=BO$7,IF('Copy &amp; Paste Roster Report Here'!$M308="MT",1,0),0)</f>
        <v>0</v>
      </c>
      <c r="BP311" s="120">
        <f>IF('Copy &amp; Paste Roster Report Here'!$A308=BP$7,IF('Copy &amp; Paste Roster Report Here'!$M308="MT",1,0),0)</f>
        <v>0</v>
      </c>
      <c r="BQ311" s="120">
        <f>IF('Copy &amp; Paste Roster Report Here'!$A308=BQ$7,IF('Copy &amp; Paste Roster Report Here'!$M308="MT",1,0),0)</f>
        <v>0</v>
      </c>
      <c r="BR311" s="120">
        <f>IF('Copy &amp; Paste Roster Report Here'!$A308=BR$7,IF('Copy &amp; Paste Roster Report Here'!$M308="MT",1,0),0)</f>
        <v>0</v>
      </c>
      <c r="BS311" s="120">
        <f>IF('Copy &amp; Paste Roster Report Here'!$A308=BS$7,IF('Copy &amp; Paste Roster Report Here'!$M308="MT",1,0),0)</f>
        <v>0</v>
      </c>
      <c r="BT311" s="73">
        <f t="shared" si="72"/>
        <v>0</v>
      </c>
      <c r="BU311" s="121">
        <f>IF('Copy &amp; Paste Roster Report Here'!$A308=BU$7,IF('Copy &amp; Paste Roster Report Here'!$M308="fy",1,0),0)</f>
        <v>0</v>
      </c>
      <c r="BV311" s="121">
        <f>IF('Copy &amp; Paste Roster Report Here'!$A308=BV$7,IF('Copy &amp; Paste Roster Report Here'!$M308="fy",1,0),0)</f>
        <v>0</v>
      </c>
      <c r="BW311" s="121">
        <f>IF('Copy &amp; Paste Roster Report Here'!$A308=BW$7,IF('Copy &amp; Paste Roster Report Here'!$M308="fy",1,0),0)</f>
        <v>0</v>
      </c>
      <c r="BX311" s="121">
        <f>IF('Copy &amp; Paste Roster Report Here'!$A308=BX$7,IF('Copy &amp; Paste Roster Report Here'!$M308="fy",1,0),0)</f>
        <v>0</v>
      </c>
      <c r="BY311" s="121">
        <f>IF('Copy &amp; Paste Roster Report Here'!$A308=BY$7,IF('Copy &amp; Paste Roster Report Here'!$M308="fy",1,0),0)</f>
        <v>0</v>
      </c>
      <c r="BZ311" s="121">
        <f>IF('Copy &amp; Paste Roster Report Here'!$A308=BZ$7,IF('Copy &amp; Paste Roster Report Here'!$M308="fy",1,0),0)</f>
        <v>0</v>
      </c>
      <c r="CA311" s="121">
        <f>IF('Copy &amp; Paste Roster Report Here'!$A308=CA$7,IF('Copy &amp; Paste Roster Report Here'!$M308="fy",1,0),0)</f>
        <v>0</v>
      </c>
      <c r="CB311" s="121">
        <f>IF('Copy &amp; Paste Roster Report Here'!$A308=CB$7,IF('Copy &amp; Paste Roster Report Here'!$M308="fy",1,0),0)</f>
        <v>0</v>
      </c>
      <c r="CC311" s="121">
        <f>IF('Copy &amp; Paste Roster Report Here'!$A308=CC$7,IF('Copy &amp; Paste Roster Report Here'!$M308="fy",1,0),0)</f>
        <v>0</v>
      </c>
      <c r="CD311" s="121">
        <f>IF('Copy &amp; Paste Roster Report Here'!$A308=CD$7,IF('Copy &amp; Paste Roster Report Here'!$M308="fy",1,0),0)</f>
        <v>0</v>
      </c>
      <c r="CE311" s="121">
        <f>IF('Copy &amp; Paste Roster Report Here'!$A308=CE$7,IF('Copy &amp; Paste Roster Report Here'!$M308="fy",1,0),0)</f>
        <v>0</v>
      </c>
      <c r="CF311" s="73">
        <f t="shared" si="73"/>
        <v>0</v>
      </c>
      <c r="CG311" s="122">
        <f>IF('Copy &amp; Paste Roster Report Here'!$A308=CG$7,IF('Copy &amp; Paste Roster Report Here'!$M308="RH",1,0),0)</f>
        <v>0</v>
      </c>
      <c r="CH311" s="122">
        <f>IF('Copy &amp; Paste Roster Report Here'!$A308=CH$7,IF('Copy &amp; Paste Roster Report Here'!$M308="RH",1,0),0)</f>
        <v>0</v>
      </c>
      <c r="CI311" s="122">
        <f>IF('Copy &amp; Paste Roster Report Here'!$A308=CI$7,IF('Copy &amp; Paste Roster Report Here'!$M308="RH",1,0),0)</f>
        <v>0</v>
      </c>
      <c r="CJ311" s="122">
        <f>IF('Copy &amp; Paste Roster Report Here'!$A308=CJ$7,IF('Copy &amp; Paste Roster Report Here'!$M308="RH",1,0),0)</f>
        <v>0</v>
      </c>
      <c r="CK311" s="122">
        <f>IF('Copy &amp; Paste Roster Report Here'!$A308=CK$7,IF('Copy &amp; Paste Roster Report Here'!$M308="RH",1,0),0)</f>
        <v>0</v>
      </c>
      <c r="CL311" s="122">
        <f>IF('Copy &amp; Paste Roster Report Here'!$A308=CL$7,IF('Copy &amp; Paste Roster Report Here'!$M308="RH",1,0),0)</f>
        <v>0</v>
      </c>
      <c r="CM311" s="122">
        <f>IF('Copy &amp; Paste Roster Report Here'!$A308=CM$7,IF('Copy &amp; Paste Roster Report Here'!$M308="RH",1,0),0)</f>
        <v>0</v>
      </c>
      <c r="CN311" s="122">
        <f>IF('Copy &amp; Paste Roster Report Here'!$A308=CN$7,IF('Copy &amp; Paste Roster Report Here'!$M308="RH",1,0),0)</f>
        <v>0</v>
      </c>
      <c r="CO311" s="122">
        <f>IF('Copy &amp; Paste Roster Report Here'!$A308=CO$7,IF('Copy &amp; Paste Roster Report Here'!$M308="RH",1,0),0)</f>
        <v>0</v>
      </c>
      <c r="CP311" s="122">
        <f>IF('Copy &amp; Paste Roster Report Here'!$A308=CP$7,IF('Copy &amp; Paste Roster Report Here'!$M308="RH",1,0),0)</f>
        <v>0</v>
      </c>
      <c r="CQ311" s="122">
        <f>IF('Copy &amp; Paste Roster Report Here'!$A308=CQ$7,IF('Copy &amp; Paste Roster Report Here'!$M308="RH",1,0),0)</f>
        <v>0</v>
      </c>
      <c r="CR311" s="73">
        <f t="shared" si="74"/>
        <v>0</v>
      </c>
      <c r="CS311" s="123">
        <f>IF('Copy &amp; Paste Roster Report Here'!$A308=CS$7,IF('Copy &amp; Paste Roster Report Here'!$M308="QT",1,0),0)</f>
        <v>0</v>
      </c>
      <c r="CT311" s="123">
        <f>IF('Copy &amp; Paste Roster Report Here'!$A308=CT$7,IF('Copy &amp; Paste Roster Report Here'!$M308="QT",1,0),0)</f>
        <v>0</v>
      </c>
      <c r="CU311" s="123">
        <f>IF('Copy &amp; Paste Roster Report Here'!$A308=CU$7,IF('Copy &amp; Paste Roster Report Here'!$M308="QT",1,0),0)</f>
        <v>0</v>
      </c>
      <c r="CV311" s="123">
        <f>IF('Copy &amp; Paste Roster Report Here'!$A308=CV$7,IF('Copy &amp; Paste Roster Report Here'!$M308="QT",1,0),0)</f>
        <v>0</v>
      </c>
      <c r="CW311" s="123">
        <f>IF('Copy &amp; Paste Roster Report Here'!$A308=CW$7,IF('Copy &amp; Paste Roster Report Here'!$M308="QT",1,0),0)</f>
        <v>0</v>
      </c>
      <c r="CX311" s="123">
        <f>IF('Copy &amp; Paste Roster Report Here'!$A308=CX$7,IF('Copy &amp; Paste Roster Report Here'!$M308="QT",1,0),0)</f>
        <v>0</v>
      </c>
      <c r="CY311" s="123">
        <f>IF('Copy &amp; Paste Roster Report Here'!$A308=CY$7,IF('Copy &amp; Paste Roster Report Here'!$M308="QT",1,0),0)</f>
        <v>0</v>
      </c>
      <c r="CZ311" s="123">
        <f>IF('Copy &amp; Paste Roster Report Here'!$A308=CZ$7,IF('Copy &amp; Paste Roster Report Here'!$M308="QT",1,0),0)</f>
        <v>0</v>
      </c>
      <c r="DA311" s="123">
        <f>IF('Copy &amp; Paste Roster Report Here'!$A308=DA$7,IF('Copy &amp; Paste Roster Report Here'!$M308="QT",1,0),0)</f>
        <v>0</v>
      </c>
      <c r="DB311" s="123">
        <f>IF('Copy &amp; Paste Roster Report Here'!$A308=DB$7,IF('Copy &amp; Paste Roster Report Here'!$M308="QT",1,0),0)</f>
        <v>0</v>
      </c>
      <c r="DC311" s="123">
        <f>IF('Copy &amp; Paste Roster Report Here'!$A308=DC$7,IF('Copy &amp; Paste Roster Report Here'!$M308="QT",1,0),0)</f>
        <v>0</v>
      </c>
      <c r="DD311" s="73">
        <f t="shared" si="75"/>
        <v>0</v>
      </c>
      <c r="DE311" s="124">
        <f>IF('Copy &amp; Paste Roster Report Here'!$A308=DE$7,IF('Copy &amp; Paste Roster Report Here'!$M308="xxxxxxxxxxx",1,0),0)</f>
        <v>0</v>
      </c>
      <c r="DF311" s="124">
        <f>IF('Copy &amp; Paste Roster Report Here'!$A308=DF$7,IF('Copy &amp; Paste Roster Report Here'!$M308="xxxxxxxxxxx",1,0),0)</f>
        <v>0</v>
      </c>
      <c r="DG311" s="124">
        <f>IF('Copy &amp; Paste Roster Report Here'!$A308=DG$7,IF('Copy &amp; Paste Roster Report Here'!$M308="xxxxxxxxxxx",1,0),0)</f>
        <v>0</v>
      </c>
      <c r="DH311" s="124">
        <f>IF('Copy &amp; Paste Roster Report Here'!$A308=DH$7,IF('Copy &amp; Paste Roster Report Here'!$M308="xxxxxxxxxxx",1,0),0)</f>
        <v>0</v>
      </c>
      <c r="DI311" s="124">
        <f>IF('Copy &amp; Paste Roster Report Here'!$A308=DI$7,IF('Copy &amp; Paste Roster Report Here'!$M308="xxxxxxxxxxx",1,0),0)</f>
        <v>0</v>
      </c>
      <c r="DJ311" s="124">
        <f>IF('Copy &amp; Paste Roster Report Here'!$A308=DJ$7,IF('Copy &amp; Paste Roster Report Here'!$M308="xxxxxxxxxxx",1,0),0)</f>
        <v>0</v>
      </c>
      <c r="DK311" s="124">
        <f>IF('Copy &amp; Paste Roster Report Here'!$A308=DK$7,IF('Copy &amp; Paste Roster Report Here'!$M308="xxxxxxxxxxx",1,0),0)</f>
        <v>0</v>
      </c>
      <c r="DL311" s="124">
        <f>IF('Copy &amp; Paste Roster Report Here'!$A308=DL$7,IF('Copy &amp; Paste Roster Report Here'!$M308="xxxxxxxxxxx",1,0),0)</f>
        <v>0</v>
      </c>
      <c r="DM311" s="124">
        <f>IF('Copy &amp; Paste Roster Report Here'!$A308=DM$7,IF('Copy &amp; Paste Roster Report Here'!$M308="xxxxxxxxxxx",1,0),0)</f>
        <v>0</v>
      </c>
      <c r="DN311" s="124">
        <f>IF('Copy &amp; Paste Roster Report Here'!$A308=DN$7,IF('Copy &amp; Paste Roster Report Here'!$M308="xxxxxxxxxxx",1,0),0)</f>
        <v>0</v>
      </c>
      <c r="DO311" s="124">
        <f>IF('Copy &amp; Paste Roster Report Here'!$A308=DO$7,IF('Copy &amp; Paste Roster Report Here'!$M308="xxxxxxxxxxx",1,0),0)</f>
        <v>0</v>
      </c>
      <c r="DP311" s="125">
        <f t="shared" si="76"/>
        <v>0</v>
      </c>
      <c r="DQ311" s="126">
        <f t="shared" si="77"/>
        <v>0</v>
      </c>
    </row>
    <row r="312" spans="1:121" x14ac:dyDescent="0.25">
      <c r="A312" s="111">
        <f t="shared" si="63"/>
        <v>0</v>
      </c>
      <c r="B312" s="111">
        <f t="shared" si="64"/>
        <v>0</v>
      </c>
      <c r="C312" s="112">
        <f>+('Copy &amp; Paste Roster Report Here'!$P309-'Copy &amp; Paste Roster Report Here'!$O309)/30</f>
        <v>0</v>
      </c>
      <c r="D312" s="112">
        <f>+('Copy &amp; Paste Roster Report Here'!$P309-'Copy &amp; Paste Roster Report Here'!$O309)</f>
        <v>0</v>
      </c>
      <c r="E312" s="111">
        <f>'Copy &amp; Paste Roster Report Here'!N309</f>
        <v>0</v>
      </c>
      <c r="F312" s="111" t="str">
        <f t="shared" si="65"/>
        <v>N</v>
      </c>
      <c r="G312" s="111">
        <f>'Copy &amp; Paste Roster Report Here'!R309</f>
        <v>0</v>
      </c>
      <c r="H312" s="113">
        <f t="shared" si="66"/>
        <v>0</v>
      </c>
      <c r="I312" s="112">
        <f>IF(F312="N",$F$5-'Copy &amp; Paste Roster Report Here'!O309,+'Copy &amp; Paste Roster Report Here'!Q309-'Copy &amp; Paste Roster Report Here'!O309)</f>
        <v>0</v>
      </c>
      <c r="J312" s="114">
        <f t="shared" si="67"/>
        <v>0</v>
      </c>
      <c r="K312" s="114">
        <f t="shared" si="68"/>
        <v>0</v>
      </c>
      <c r="L312" s="115">
        <f>'Copy &amp; Paste Roster Report Here'!F309</f>
        <v>0</v>
      </c>
      <c r="M312" s="116">
        <f t="shared" si="69"/>
        <v>0</v>
      </c>
      <c r="N312" s="117">
        <f>IF('Copy &amp; Paste Roster Report Here'!$A309='Analytical Tests'!N$7,IF($F312="Y",+$H312*N$6,0),0)</f>
        <v>0</v>
      </c>
      <c r="O312" s="117">
        <f>IF('Copy &amp; Paste Roster Report Here'!$A309='Analytical Tests'!O$7,IF($F312="Y",+$H312*O$6,0),0)</f>
        <v>0</v>
      </c>
      <c r="P312" s="117">
        <f>IF('Copy &amp; Paste Roster Report Here'!$A309='Analytical Tests'!P$7,IF($F312="Y",+$H312*P$6,0),0)</f>
        <v>0</v>
      </c>
      <c r="Q312" s="117">
        <f>IF('Copy &amp; Paste Roster Report Here'!$A309='Analytical Tests'!Q$7,IF($F312="Y",+$H312*Q$6,0),0)</f>
        <v>0</v>
      </c>
      <c r="R312" s="117">
        <f>IF('Copy &amp; Paste Roster Report Here'!$A309='Analytical Tests'!R$7,IF($F312="Y",+$H312*R$6,0),0)</f>
        <v>0</v>
      </c>
      <c r="S312" s="117">
        <f>IF('Copy &amp; Paste Roster Report Here'!$A309='Analytical Tests'!S$7,IF($F312="Y",+$H312*S$6,0),0)</f>
        <v>0</v>
      </c>
      <c r="T312" s="117">
        <f>IF('Copy &amp; Paste Roster Report Here'!$A309='Analytical Tests'!T$7,IF($F312="Y",+$H312*T$6,0),0)</f>
        <v>0</v>
      </c>
      <c r="U312" s="117">
        <f>IF('Copy &amp; Paste Roster Report Here'!$A309='Analytical Tests'!U$7,IF($F312="Y",+$H312*U$6,0),0)</f>
        <v>0</v>
      </c>
      <c r="V312" s="117">
        <f>IF('Copy &amp; Paste Roster Report Here'!$A309='Analytical Tests'!V$7,IF($F312="Y",+$H312*V$6,0),0)</f>
        <v>0</v>
      </c>
      <c r="W312" s="117">
        <f>IF('Copy &amp; Paste Roster Report Here'!$A309='Analytical Tests'!W$7,IF($F312="Y",+$H312*W$6,0),0)</f>
        <v>0</v>
      </c>
      <c r="X312" s="117">
        <f>IF('Copy &amp; Paste Roster Report Here'!$A309='Analytical Tests'!X$7,IF($F312="Y",+$H312*X$6,0),0)</f>
        <v>0</v>
      </c>
      <c r="Y312" s="117" t="b">
        <f>IF('Copy &amp; Paste Roster Report Here'!$A309='Analytical Tests'!Y$7,IF($F312="N",IF($J312&gt;=$C312,Y$6,+($I312/$D312)*Y$6),0))</f>
        <v>0</v>
      </c>
      <c r="Z312" s="117" t="b">
        <f>IF('Copy &amp; Paste Roster Report Here'!$A309='Analytical Tests'!Z$7,IF($F312="N",IF($J312&gt;=$C312,Z$6,+($I312/$D312)*Z$6),0))</f>
        <v>0</v>
      </c>
      <c r="AA312" s="117" t="b">
        <f>IF('Copy &amp; Paste Roster Report Here'!$A309='Analytical Tests'!AA$7,IF($F312="N",IF($J312&gt;=$C312,AA$6,+($I312/$D312)*AA$6),0))</f>
        <v>0</v>
      </c>
      <c r="AB312" s="117" t="b">
        <f>IF('Copy &amp; Paste Roster Report Here'!$A309='Analytical Tests'!AB$7,IF($F312="N",IF($J312&gt;=$C312,AB$6,+($I312/$D312)*AB$6),0))</f>
        <v>0</v>
      </c>
      <c r="AC312" s="117" t="b">
        <f>IF('Copy &amp; Paste Roster Report Here'!$A309='Analytical Tests'!AC$7,IF($F312="N",IF($J312&gt;=$C312,AC$6,+($I312/$D312)*AC$6),0))</f>
        <v>0</v>
      </c>
      <c r="AD312" s="117" t="b">
        <f>IF('Copy &amp; Paste Roster Report Here'!$A309='Analytical Tests'!AD$7,IF($F312="N",IF($J312&gt;=$C312,AD$6,+($I312/$D312)*AD$6),0))</f>
        <v>0</v>
      </c>
      <c r="AE312" s="117" t="b">
        <f>IF('Copy &amp; Paste Roster Report Here'!$A309='Analytical Tests'!AE$7,IF($F312="N",IF($J312&gt;=$C312,AE$6,+($I312/$D312)*AE$6),0))</f>
        <v>0</v>
      </c>
      <c r="AF312" s="117" t="b">
        <f>IF('Copy &amp; Paste Roster Report Here'!$A309='Analytical Tests'!AF$7,IF($F312="N",IF($J312&gt;=$C312,AF$6,+($I312/$D312)*AF$6),0))</f>
        <v>0</v>
      </c>
      <c r="AG312" s="117" t="b">
        <f>IF('Copy &amp; Paste Roster Report Here'!$A309='Analytical Tests'!AG$7,IF($F312="N",IF($J312&gt;=$C312,AG$6,+($I312/$D312)*AG$6),0))</f>
        <v>0</v>
      </c>
      <c r="AH312" s="117" t="b">
        <f>IF('Copy &amp; Paste Roster Report Here'!$A309='Analytical Tests'!AH$7,IF($F312="N",IF($J312&gt;=$C312,AH$6,+($I312/$D312)*AH$6),0))</f>
        <v>0</v>
      </c>
      <c r="AI312" s="117" t="b">
        <f>IF('Copy &amp; Paste Roster Report Here'!$A309='Analytical Tests'!AI$7,IF($F312="N",IF($J312&gt;=$C312,AI$6,+($I312/$D312)*AI$6),0))</f>
        <v>0</v>
      </c>
      <c r="AJ312" s="79"/>
      <c r="AK312" s="118">
        <f>IF('Copy &amp; Paste Roster Report Here'!$A309=AK$7,IF('Copy &amp; Paste Roster Report Here'!$M309="FT",1,0),0)</f>
        <v>0</v>
      </c>
      <c r="AL312" s="118">
        <f>IF('Copy &amp; Paste Roster Report Here'!$A309=AL$7,IF('Copy &amp; Paste Roster Report Here'!$M309="FT",1,0),0)</f>
        <v>0</v>
      </c>
      <c r="AM312" s="118">
        <f>IF('Copy &amp; Paste Roster Report Here'!$A309=AM$7,IF('Copy &amp; Paste Roster Report Here'!$M309="FT",1,0),0)</f>
        <v>0</v>
      </c>
      <c r="AN312" s="118">
        <f>IF('Copy &amp; Paste Roster Report Here'!$A309=AN$7,IF('Copy &amp; Paste Roster Report Here'!$M309="FT",1,0),0)</f>
        <v>0</v>
      </c>
      <c r="AO312" s="118">
        <f>IF('Copy &amp; Paste Roster Report Here'!$A309=AO$7,IF('Copy &amp; Paste Roster Report Here'!$M309="FT",1,0),0)</f>
        <v>0</v>
      </c>
      <c r="AP312" s="118">
        <f>IF('Copy &amp; Paste Roster Report Here'!$A309=AP$7,IF('Copy &amp; Paste Roster Report Here'!$M309="FT",1,0),0)</f>
        <v>0</v>
      </c>
      <c r="AQ312" s="118">
        <f>IF('Copy &amp; Paste Roster Report Here'!$A309=AQ$7,IF('Copy &amp; Paste Roster Report Here'!$M309="FT",1,0),0)</f>
        <v>0</v>
      </c>
      <c r="AR312" s="118">
        <f>IF('Copy &amp; Paste Roster Report Here'!$A309=AR$7,IF('Copy &amp; Paste Roster Report Here'!$M309="FT",1,0),0)</f>
        <v>0</v>
      </c>
      <c r="AS312" s="118">
        <f>IF('Copy &amp; Paste Roster Report Here'!$A309=AS$7,IF('Copy &amp; Paste Roster Report Here'!$M309="FT",1,0),0)</f>
        <v>0</v>
      </c>
      <c r="AT312" s="118">
        <f>IF('Copy &amp; Paste Roster Report Here'!$A309=AT$7,IF('Copy &amp; Paste Roster Report Here'!$M309="FT",1,0),0)</f>
        <v>0</v>
      </c>
      <c r="AU312" s="118">
        <f>IF('Copy &amp; Paste Roster Report Here'!$A309=AU$7,IF('Copy &amp; Paste Roster Report Here'!$M309="FT",1,0),0)</f>
        <v>0</v>
      </c>
      <c r="AV312" s="73">
        <f t="shared" si="70"/>
        <v>0</v>
      </c>
      <c r="AW312" s="119">
        <f>IF('Copy &amp; Paste Roster Report Here'!$A309=AW$7,IF('Copy &amp; Paste Roster Report Here'!$M309="HT",1,0),0)</f>
        <v>0</v>
      </c>
      <c r="AX312" s="119">
        <f>IF('Copy &amp; Paste Roster Report Here'!$A309=AX$7,IF('Copy &amp; Paste Roster Report Here'!$M309="HT",1,0),0)</f>
        <v>0</v>
      </c>
      <c r="AY312" s="119">
        <f>IF('Copy &amp; Paste Roster Report Here'!$A309=AY$7,IF('Copy &amp; Paste Roster Report Here'!$M309="HT",1,0),0)</f>
        <v>0</v>
      </c>
      <c r="AZ312" s="119">
        <f>IF('Copy &amp; Paste Roster Report Here'!$A309=AZ$7,IF('Copy &amp; Paste Roster Report Here'!$M309="HT",1,0),0)</f>
        <v>0</v>
      </c>
      <c r="BA312" s="119">
        <f>IF('Copy &amp; Paste Roster Report Here'!$A309=BA$7,IF('Copy &amp; Paste Roster Report Here'!$M309="HT",1,0),0)</f>
        <v>0</v>
      </c>
      <c r="BB312" s="119">
        <f>IF('Copy &amp; Paste Roster Report Here'!$A309=BB$7,IF('Copy &amp; Paste Roster Report Here'!$M309="HT",1,0),0)</f>
        <v>0</v>
      </c>
      <c r="BC312" s="119">
        <f>IF('Copy &amp; Paste Roster Report Here'!$A309=BC$7,IF('Copy &amp; Paste Roster Report Here'!$M309="HT",1,0),0)</f>
        <v>0</v>
      </c>
      <c r="BD312" s="119">
        <f>IF('Copy &amp; Paste Roster Report Here'!$A309=BD$7,IF('Copy &amp; Paste Roster Report Here'!$M309="HT",1,0),0)</f>
        <v>0</v>
      </c>
      <c r="BE312" s="119">
        <f>IF('Copy &amp; Paste Roster Report Here'!$A309=BE$7,IF('Copy &amp; Paste Roster Report Here'!$M309="HT",1,0),0)</f>
        <v>0</v>
      </c>
      <c r="BF312" s="119">
        <f>IF('Copy &amp; Paste Roster Report Here'!$A309=BF$7,IF('Copy &amp; Paste Roster Report Here'!$M309="HT",1,0),0)</f>
        <v>0</v>
      </c>
      <c r="BG312" s="119">
        <f>IF('Copy &amp; Paste Roster Report Here'!$A309=BG$7,IF('Copy &amp; Paste Roster Report Here'!$M309="HT",1,0),0)</f>
        <v>0</v>
      </c>
      <c r="BH312" s="73">
        <f t="shared" si="71"/>
        <v>0</v>
      </c>
      <c r="BI312" s="120">
        <f>IF('Copy &amp; Paste Roster Report Here'!$A309=BI$7,IF('Copy &amp; Paste Roster Report Here'!$M309="MT",1,0),0)</f>
        <v>0</v>
      </c>
      <c r="BJ312" s="120">
        <f>IF('Copy &amp; Paste Roster Report Here'!$A309=BJ$7,IF('Copy &amp; Paste Roster Report Here'!$M309="MT",1,0),0)</f>
        <v>0</v>
      </c>
      <c r="BK312" s="120">
        <f>IF('Copy &amp; Paste Roster Report Here'!$A309=BK$7,IF('Copy &amp; Paste Roster Report Here'!$M309="MT",1,0),0)</f>
        <v>0</v>
      </c>
      <c r="BL312" s="120">
        <f>IF('Copy &amp; Paste Roster Report Here'!$A309=BL$7,IF('Copy &amp; Paste Roster Report Here'!$M309="MT",1,0),0)</f>
        <v>0</v>
      </c>
      <c r="BM312" s="120">
        <f>IF('Copy &amp; Paste Roster Report Here'!$A309=BM$7,IF('Copy &amp; Paste Roster Report Here'!$M309="MT",1,0),0)</f>
        <v>0</v>
      </c>
      <c r="BN312" s="120">
        <f>IF('Copy &amp; Paste Roster Report Here'!$A309=BN$7,IF('Copy &amp; Paste Roster Report Here'!$M309="MT",1,0),0)</f>
        <v>0</v>
      </c>
      <c r="BO312" s="120">
        <f>IF('Copy &amp; Paste Roster Report Here'!$A309=BO$7,IF('Copy &amp; Paste Roster Report Here'!$M309="MT",1,0),0)</f>
        <v>0</v>
      </c>
      <c r="BP312" s="120">
        <f>IF('Copy &amp; Paste Roster Report Here'!$A309=BP$7,IF('Copy &amp; Paste Roster Report Here'!$M309="MT",1,0),0)</f>
        <v>0</v>
      </c>
      <c r="BQ312" s="120">
        <f>IF('Copy &amp; Paste Roster Report Here'!$A309=BQ$7,IF('Copy &amp; Paste Roster Report Here'!$M309="MT",1,0),0)</f>
        <v>0</v>
      </c>
      <c r="BR312" s="120">
        <f>IF('Copy &amp; Paste Roster Report Here'!$A309=BR$7,IF('Copy &amp; Paste Roster Report Here'!$M309="MT",1,0),0)</f>
        <v>0</v>
      </c>
      <c r="BS312" s="120">
        <f>IF('Copy &amp; Paste Roster Report Here'!$A309=BS$7,IF('Copy &amp; Paste Roster Report Here'!$M309="MT",1,0),0)</f>
        <v>0</v>
      </c>
      <c r="BT312" s="73">
        <f t="shared" si="72"/>
        <v>0</v>
      </c>
      <c r="BU312" s="121">
        <f>IF('Copy &amp; Paste Roster Report Here'!$A309=BU$7,IF('Copy &amp; Paste Roster Report Here'!$M309="fy",1,0),0)</f>
        <v>0</v>
      </c>
      <c r="BV312" s="121">
        <f>IF('Copy &amp; Paste Roster Report Here'!$A309=BV$7,IF('Copy &amp; Paste Roster Report Here'!$M309="fy",1,0),0)</f>
        <v>0</v>
      </c>
      <c r="BW312" s="121">
        <f>IF('Copy &amp; Paste Roster Report Here'!$A309=BW$7,IF('Copy &amp; Paste Roster Report Here'!$M309="fy",1,0),0)</f>
        <v>0</v>
      </c>
      <c r="BX312" s="121">
        <f>IF('Copy &amp; Paste Roster Report Here'!$A309=BX$7,IF('Copy &amp; Paste Roster Report Here'!$M309="fy",1,0),0)</f>
        <v>0</v>
      </c>
      <c r="BY312" s="121">
        <f>IF('Copy &amp; Paste Roster Report Here'!$A309=BY$7,IF('Copy &amp; Paste Roster Report Here'!$M309="fy",1,0),0)</f>
        <v>0</v>
      </c>
      <c r="BZ312" s="121">
        <f>IF('Copy &amp; Paste Roster Report Here'!$A309=BZ$7,IF('Copy &amp; Paste Roster Report Here'!$M309="fy",1,0),0)</f>
        <v>0</v>
      </c>
      <c r="CA312" s="121">
        <f>IF('Copy &amp; Paste Roster Report Here'!$A309=CA$7,IF('Copy &amp; Paste Roster Report Here'!$M309="fy",1,0),0)</f>
        <v>0</v>
      </c>
      <c r="CB312" s="121">
        <f>IF('Copy &amp; Paste Roster Report Here'!$A309=CB$7,IF('Copy &amp; Paste Roster Report Here'!$M309="fy",1,0),0)</f>
        <v>0</v>
      </c>
      <c r="CC312" s="121">
        <f>IF('Copy &amp; Paste Roster Report Here'!$A309=CC$7,IF('Copy &amp; Paste Roster Report Here'!$M309="fy",1,0),0)</f>
        <v>0</v>
      </c>
      <c r="CD312" s="121">
        <f>IF('Copy &amp; Paste Roster Report Here'!$A309=CD$7,IF('Copy &amp; Paste Roster Report Here'!$M309="fy",1,0),0)</f>
        <v>0</v>
      </c>
      <c r="CE312" s="121">
        <f>IF('Copy &amp; Paste Roster Report Here'!$A309=CE$7,IF('Copy &amp; Paste Roster Report Here'!$M309="fy",1,0),0)</f>
        <v>0</v>
      </c>
      <c r="CF312" s="73">
        <f t="shared" si="73"/>
        <v>0</v>
      </c>
      <c r="CG312" s="122">
        <f>IF('Copy &amp; Paste Roster Report Here'!$A309=CG$7,IF('Copy &amp; Paste Roster Report Here'!$M309="RH",1,0),0)</f>
        <v>0</v>
      </c>
      <c r="CH312" s="122">
        <f>IF('Copy &amp; Paste Roster Report Here'!$A309=CH$7,IF('Copy &amp; Paste Roster Report Here'!$M309="RH",1,0),0)</f>
        <v>0</v>
      </c>
      <c r="CI312" s="122">
        <f>IF('Copy &amp; Paste Roster Report Here'!$A309=CI$7,IF('Copy &amp; Paste Roster Report Here'!$M309="RH",1,0),0)</f>
        <v>0</v>
      </c>
      <c r="CJ312" s="122">
        <f>IF('Copy &amp; Paste Roster Report Here'!$A309=CJ$7,IF('Copy &amp; Paste Roster Report Here'!$M309="RH",1,0),0)</f>
        <v>0</v>
      </c>
      <c r="CK312" s="122">
        <f>IF('Copy &amp; Paste Roster Report Here'!$A309=CK$7,IF('Copy &amp; Paste Roster Report Here'!$M309="RH",1,0),0)</f>
        <v>0</v>
      </c>
      <c r="CL312" s="122">
        <f>IF('Copy &amp; Paste Roster Report Here'!$A309=CL$7,IF('Copy &amp; Paste Roster Report Here'!$M309="RH",1,0),0)</f>
        <v>0</v>
      </c>
      <c r="CM312" s="122">
        <f>IF('Copy &amp; Paste Roster Report Here'!$A309=CM$7,IF('Copy &amp; Paste Roster Report Here'!$M309="RH",1,0),0)</f>
        <v>0</v>
      </c>
      <c r="CN312" s="122">
        <f>IF('Copy &amp; Paste Roster Report Here'!$A309=CN$7,IF('Copy &amp; Paste Roster Report Here'!$M309="RH",1,0),0)</f>
        <v>0</v>
      </c>
      <c r="CO312" s="122">
        <f>IF('Copy &amp; Paste Roster Report Here'!$A309=CO$7,IF('Copy &amp; Paste Roster Report Here'!$M309="RH",1,0),0)</f>
        <v>0</v>
      </c>
      <c r="CP312" s="122">
        <f>IF('Copy &amp; Paste Roster Report Here'!$A309=CP$7,IF('Copy &amp; Paste Roster Report Here'!$M309="RH",1,0),0)</f>
        <v>0</v>
      </c>
      <c r="CQ312" s="122">
        <f>IF('Copy &amp; Paste Roster Report Here'!$A309=CQ$7,IF('Copy &amp; Paste Roster Report Here'!$M309="RH",1,0),0)</f>
        <v>0</v>
      </c>
      <c r="CR312" s="73">
        <f t="shared" si="74"/>
        <v>0</v>
      </c>
      <c r="CS312" s="123">
        <f>IF('Copy &amp; Paste Roster Report Here'!$A309=CS$7,IF('Copy &amp; Paste Roster Report Here'!$M309="QT",1,0),0)</f>
        <v>0</v>
      </c>
      <c r="CT312" s="123">
        <f>IF('Copy &amp; Paste Roster Report Here'!$A309=CT$7,IF('Copy &amp; Paste Roster Report Here'!$M309="QT",1,0),0)</f>
        <v>0</v>
      </c>
      <c r="CU312" s="123">
        <f>IF('Copy &amp; Paste Roster Report Here'!$A309=CU$7,IF('Copy &amp; Paste Roster Report Here'!$M309="QT",1,0),0)</f>
        <v>0</v>
      </c>
      <c r="CV312" s="123">
        <f>IF('Copy &amp; Paste Roster Report Here'!$A309=CV$7,IF('Copy &amp; Paste Roster Report Here'!$M309="QT",1,0),0)</f>
        <v>0</v>
      </c>
      <c r="CW312" s="123">
        <f>IF('Copy &amp; Paste Roster Report Here'!$A309=CW$7,IF('Copy &amp; Paste Roster Report Here'!$M309="QT",1,0),0)</f>
        <v>0</v>
      </c>
      <c r="CX312" s="123">
        <f>IF('Copy &amp; Paste Roster Report Here'!$A309=CX$7,IF('Copy &amp; Paste Roster Report Here'!$M309="QT",1,0),0)</f>
        <v>0</v>
      </c>
      <c r="CY312" s="123">
        <f>IF('Copy &amp; Paste Roster Report Here'!$A309=CY$7,IF('Copy &amp; Paste Roster Report Here'!$M309="QT",1,0),0)</f>
        <v>0</v>
      </c>
      <c r="CZ312" s="123">
        <f>IF('Copy &amp; Paste Roster Report Here'!$A309=CZ$7,IF('Copy &amp; Paste Roster Report Here'!$M309="QT",1,0),0)</f>
        <v>0</v>
      </c>
      <c r="DA312" s="123">
        <f>IF('Copy &amp; Paste Roster Report Here'!$A309=DA$7,IF('Copy &amp; Paste Roster Report Here'!$M309="QT",1,0),0)</f>
        <v>0</v>
      </c>
      <c r="DB312" s="123">
        <f>IF('Copy &amp; Paste Roster Report Here'!$A309=DB$7,IF('Copy &amp; Paste Roster Report Here'!$M309="QT",1,0),0)</f>
        <v>0</v>
      </c>
      <c r="DC312" s="123">
        <f>IF('Copy &amp; Paste Roster Report Here'!$A309=DC$7,IF('Copy &amp; Paste Roster Report Here'!$M309="QT",1,0),0)</f>
        <v>0</v>
      </c>
      <c r="DD312" s="73">
        <f t="shared" si="75"/>
        <v>0</v>
      </c>
      <c r="DE312" s="124">
        <f>IF('Copy &amp; Paste Roster Report Here'!$A309=DE$7,IF('Copy &amp; Paste Roster Report Here'!$M309="xxxxxxxxxxx",1,0),0)</f>
        <v>0</v>
      </c>
      <c r="DF312" s="124">
        <f>IF('Copy &amp; Paste Roster Report Here'!$A309=DF$7,IF('Copy &amp; Paste Roster Report Here'!$M309="xxxxxxxxxxx",1,0),0)</f>
        <v>0</v>
      </c>
      <c r="DG312" s="124">
        <f>IF('Copy &amp; Paste Roster Report Here'!$A309=DG$7,IF('Copy &amp; Paste Roster Report Here'!$M309="xxxxxxxxxxx",1,0),0)</f>
        <v>0</v>
      </c>
      <c r="DH312" s="124">
        <f>IF('Copy &amp; Paste Roster Report Here'!$A309=DH$7,IF('Copy &amp; Paste Roster Report Here'!$M309="xxxxxxxxxxx",1,0),0)</f>
        <v>0</v>
      </c>
      <c r="DI312" s="124">
        <f>IF('Copy &amp; Paste Roster Report Here'!$A309=DI$7,IF('Copy &amp; Paste Roster Report Here'!$M309="xxxxxxxxxxx",1,0),0)</f>
        <v>0</v>
      </c>
      <c r="DJ312" s="124">
        <f>IF('Copy &amp; Paste Roster Report Here'!$A309=DJ$7,IF('Copy &amp; Paste Roster Report Here'!$M309="xxxxxxxxxxx",1,0),0)</f>
        <v>0</v>
      </c>
      <c r="DK312" s="124">
        <f>IF('Copy &amp; Paste Roster Report Here'!$A309=DK$7,IF('Copy &amp; Paste Roster Report Here'!$M309="xxxxxxxxxxx",1,0),0)</f>
        <v>0</v>
      </c>
      <c r="DL312" s="124">
        <f>IF('Copy &amp; Paste Roster Report Here'!$A309=DL$7,IF('Copy &amp; Paste Roster Report Here'!$M309="xxxxxxxxxxx",1,0),0)</f>
        <v>0</v>
      </c>
      <c r="DM312" s="124">
        <f>IF('Copy &amp; Paste Roster Report Here'!$A309=DM$7,IF('Copy &amp; Paste Roster Report Here'!$M309="xxxxxxxxxxx",1,0),0)</f>
        <v>0</v>
      </c>
      <c r="DN312" s="124">
        <f>IF('Copy &amp; Paste Roster Report Here'!$A309=DN$7,IF('Copy &amp; Paste Roster Report Here'!$M309="xxxxxxxxxxx",1,0),0)</f>
        <v>0</v>
      </c>
      <c r="DO312" s="124">
        <f>IF('Copy &amp; Paste Roster Report Here'!$A309=DO$7,IF('Copy &amp; Paste Roster Report Here'!$M309="xxxxxxxxxxx",1,0),0)</f>
        <v>0</v>
      </c>
      <c r="DP312" s="125">
        <f t="shared" si="76"/>
        <v>0</v>
      </c>
      <c r="DQ312" s="126">
        <f t="shared" si="77"/>
        <v>0</v>
      </c>
    </row>
    <row r="313" spans="1:121" x14ac:dyDescent="0.25">
      <c r="A313" s="111">
        <f t="shared" si="63"/>
        <v>0</v>
      </c>
      <c r="B313" s="111">
        <f t="shared" si="64"/>
        <v>0</v>
      </c>
      <c r="C313" s="112">
        <f>+('Copy &amp; Paste Roster Report Here'!$P310-'Copy &amp; Paste Roster Report Here'!$O310)/30</f>
        <v>0</v>
      </c>
      <c r="D313" s="112">
        <f>+('Copy &amp; Paste Roster Report Here'!$P310-'Copy &amp; Paste Roster Report Here'!$O310)</f>
        <v>0</v>
      </c>
      <c r="E313" s="111">
        <f>'Copy &amp; Paste Roster Report Here'!N310</f>
        <v>0</v>
      </c>
      <c r="F313" s="111" t="str">
        <f t="shared" si="65"/>
        <v>N</v>
      </c>
      <c r="G313" s="111">
        <f>'Copy &amp; Paste Roster Report Here'!R310</f>
        <v>0</v>
      </c>
      <c r="H313" s="113">
        <f t="shared" si="66"/>
        <v>0</v>
      </c>
      <c r="I313" s="112">
        <f>IF(F313="N",$F$5-'Copy &amp; Paste Roster Report Here'!O310,+'Copy &amp; Paste Roster Report Here'!Q310-'Copy &amp; Paste Roster Report Here'!O310)</f>
        <v>0</v>
      </c>
      <c r="J313" s="114">
        <f t="shared" si="67"/>
        <v>0</v>
      </c>
      <c r="K313" s="114">
        <f t="shared" si="68"/>
        <v>0</v>
      </c>
      <c r="L313" s="115">
        <f>'Copy &amp; Paste Roster Report Here'!F310</f>
        <v>0</v>
      </c>
      <c r="M313" s="116">
        <f t="shared" si="69"/>
        <v>0</v>
      </c>
      <c r="N313" s="117">
        <f>IF('Copy &amp; Paste Roster Report Here'!$A310='Analytical Tests'!N$7,IF($F313="Y",+$H313*N$6,0),0)</f>
        <v>0</v>
      </c>
      <c r="O313" s="117">
        <f>IF('Copy &amp; Paste Roster Report Here'!$A310='Analytical Tests'!O$7,IF($F313="Y",+$H313*O$6,0),0)</f>
        <v>0</v>
      </c>
      <c r="P313" s="117">
        <f>IF('Copy &amp; Paste Roster Report Here'!$A310='Analytical Tests'!P$7,IF($F313="Y",+$H313*P$6,0),0)</f>
        <v>0</v>
      </c>
      <c r="Q313" s="117">
        <f>IF('Copy &amp; Paste Roster Report Here'!$A310='Analytical Tests'!Q$7,IF($F313="Y",+$H313*Q$6,0),0)</f>
        <v>0</v>
      </c>
      <c r="R313" s="117">
        <f>IF('Copy &amp; Paste Roster Report Here'!$A310='Analytical Tests'!R$7,IF($F313="Y",+$H313*R$6,0),0)</f>
        <v>0</v>
      </c>
      <c r="S313" s="117">
        <f>IF('Copy &amp; Paste Roster Report Here'!$A310='Analytical Tests'!S$7,IF($F313="Y",+$H313*S$6,0),0)</f>
        <v>0</v>
      </c>
      <c r="T313" s="117">
        <f>IF('Copy &amp; Paste Roster Report Here'!$A310='Analytical Tests'!T$7,IF($F313="Y",+$H313*T$6,0),0)</f>
        <v>0</v>
      </c>
      <c r="U313" s="117">
        <f>IF('Copy &amp; Paste Roster Report Here'!$A310='Analytical Tests'!U$7,IF($F313="Y",+$H313*U$6,0),0)</f>
        <v>0</v>
      </c>
      <c r="V313" s="117">
        <f>IF('Copy &amp; Paste Roster Report Here'!$A310='Analytical Tests'!V$7,IF($F313="Y",+$H313*V$6,0),0)</f>
        <v>0</v>
      </c>
      <c r="W313" s="117">
        <f>IF('Copy &amp; Paste Roster Report Here'!$A310='Analytical Tests'!W$7,IF($F313="Y",+$H313*W$6,0),0)</f>
        <v>0</v>
      </c>
      <c r="X313" s="117">
        <f>IF('Copy &amp; Paste Roster Report Here'!$A310='Analytical Tests'!X$7,IF($F313="Y",+$H313*X$6,0),0)</f>
        <v>0</v>
      </c>
      <c r="Y313" s="117" t="b">
        <f>IF('Copy &amp; Paste Roster Report Here'!$A310='Analytical Tests'!Y$7,IF($F313="N",IF($J313&gt;=$C313,Y$6,+($I313/$D313)*Y$6),0))</f>
        <v>0</v>
      </c>
      <c r="Z313" s="117" t="b">
        <f>IF('Copy &amp; Paste Roster Report Here'!$A310='Analytical Tests'!Z$7,IF($F313="N",IF($J313&gt;=$C313,Z$6,+($I313/$D313)*Z$6),0))</f>
        <v>0</v>
      </c>
      <c r="AA313" s="117" t="b">
        <f>IF('Copy &amp; Paste Roster Report Here'!$A310='Analytical Tests'!AA$7,IF($F313="N",IF($J313&gt;=$C313,AA$6,+($I313/$D313)*AA$6),0))</f>
        <v>0</v>
      </c>
      <c r="AB313" s="117" t="b">
        <f>IF('Copy &amp; Paste Roster Report Here'!$A310='Analytical Tests'!AB$7,IF($F313="N",IF($J313&gt;=$C313,AB$6,+($I313/$D313)*AB$6),0))</f>
        <v>0</v>
      </c>
      <c r="AC313" s="117" t="b">
        <f>IF('Copy &amp; Paste Roster Report Here'!$A310='Analytical Tests'!AC$7,IF($F313="N",IF($J313&gt;=$C313,AC$6,+($I313/$D313)*AC$6),0))</f>
        <v>0</v>
      </c>
      <c r="AD313" s="117" t="b">
        <f>IF('Copy &amp; Paste Roster Report Here'!$A310='Analytical Tests'!AD$7,IF($F313="N",IF($J313&gt;=$C313,AD$6,+($I313/$D313)*AD$6),0))</f>
        <v>0</v>
      </c>
      <c r="AE313" s="117" t="b">
        <f>IF('Copy &amp; Paste Roster Report Here'!$A310='Analytical Tests'!AE$7,IF($F313="N",IF($J313&gt;=$C313,AE$6,+($I313/$D313)*AE$6),0))</f>
        <v>0</v>
      </c>
      <c r="AF313" s="117" t="b">
        <f>IF('Copy &amp; Paste Roster Report Here'!$A310='Analytical Tests'!AF$7,IF($F313="N",IF($J313&gt;=$C313,AF$6,+($I313/$D313)*AF$6),0))</f>
        <v>0</v>
      </c>
      <c r="AG313" s="117" t="b">
        <f>IF('Copy &amp; Paste Roster Report Here'!$A310='Analytical Tests'!AG$7,IF($F313="N",IF($J313&gt;=$C313,AG$6,+($I313/$D313)*AG$6),0))</f>
        <v>0</v>
      </c>
      <c r="AH313" s="117" t="b">
        <f>IF('Copy &amp; Paste Roster Report Here'!$A310='Analytical Tests'!AH$7,IF($F313="N",IF($J313&gt;=$C313,AH$6,+($I313/$D313)*AH$6),0))</f>
        <v>0</v>
      </c>
      <c r="AI313" s="117" t="b">
        <f>IF('Copy &amp; Paste Roster Report Here'!$A310='Analytical Tests'!AI$7,IF($F313="N",IF($J313&gt;=$C313,AI$6,+($I313/$D313)*AI$6),0))</f>
        <v>0</v>
      </c>
      <c r="AJ313" s="79"/>
      <c r="AK313" s="118">
        <f>IF('Copy &amp; Paste Roster Report Here'!$A310=AK$7,IF('Copy &amp; Paste Roster Report Here'!$M310="FT",1,0),0)</f>
        <v>0</v>
      </c>
      <c r="AL313" s="118">
        <f>IF('Copy &amp; Paste Roster Report Here'!$A310=AL$7,IF('Copy &amp; Paste Roster Report Here'!$M310="FT",1,0),0)</f>
        <v>0</v>
      </c>
      <c r="AM313" s="118">
        <f>IF('Copy &amp; Paste Roster Report Here'!$A310=AM$7,IF('Copy &amp; Paste Roster Report Here'!$M310="FT",1,0),0)</f>
        <v>0</v>
      </c>
      <c r="AN313" s="118">
        <f>IF('Copy &amp; Paste Roster Report Here'!$A310=AN$7,IF('Copy &amp; Paste Roster Report Here'!$M310="FT",1,0),0)</f>
        <v>0</v>
      </c>
      <c r="AO313" s="118">
        <f>IF('Copy &amp; Paste Roster Report Here'!$A310=AO$7,IF('Copy &amp; Paste Roster Report Here'!$M310="FT",1,0),0)</f>
        <v>0</v>
      </c>
      <c r="AP313" s="118">
        <f>IF('Copy &amp; Paste Roster Report Here'!$A310=AP$7,IF('Copy &amp; Paste Roster Report Here'!$M310="FT",1,0),0)</f>
        <v>0</v>
      </c>
      <c r="AQ313" s="118">
        <f>IF('Copy &amp; Paste Roster Report Here'!$A310=AQ$7,IF('Copy &amp; Paste Roster Report Here'!$M310="FT",1,0),0)</f>
        <v>0</v>
      </c>
      <c r="AR313" s="118">
        <f>IF('Copy &amp; Paste Roster Report Here'!$A310=AR$7,IF('Copy &amp; Paste Roster Report Here'!$M310="FT",1,0),0)</f>
        <v>0</v>
      </c>
      <c r="AS313" s="118">
        <f>IF('Copy &amp; Paste Roster Report Here'!$A310=AS$7,IF('Copy &amp; Paste Roster Report Here'!$M310="FT",1,0),0)</f>
        <v>0</v>
      </c>
      <c r="AT313" s="118">
        <f>IF('Copy &amp; Paste Roster Report Here'!$A310=AT$7,IF('Copy &amp; Paste Roster Report Here'!$M310="FT",1,0),0)</f>
        <v>0</v>
      </c>
      <c r="AU313" s="118">
        <f>IF('Copy &amp; Paste Roster Report Here'!$A310=AU$7,IF('Copy &amp; Paste Roster Report Here'!$M310="FT",1,0),0)</f>
        <v>0</v>
      </c>
      <c r="AV313" s="73">
        <f t="shared" si="70"/>
        <v>0</v>
      </c>
      <c r="AW313" s="119">
        <f>IF('Copy &amp; Paste Roster Report Here'!$A310=AW$7,IF('Copy &amp; Paste Roster Report Here'!$M310="HT",1,0),0)</f>
        <v>0</v>
      </c>
      <c r="AX313" s="119">
        <f>IF('Copy &amp; Paste Roster Report Here'!$A310=AX$7,IF('Copy &amp; Paste Roster Report Here'!$M310="HT",1,0),0)</f>
        <v>0</v>
      </c>
      <c r="AY313" s="119">
        <f>IF('Copy &amp; Paste Roster Report Here'!$A310=AY$7,IF('Copy &amp; Paste Roster Report Here'!$M310="HT",1,0),0)</f>
        <v>0</v>
      </c>
      <c r="AZ313" s="119">
        <f>IF('Copy &amp; Paste Roster Report Here'!$A310=AZ$7,IF('Copy &amp; Paste Roster Report Here'!$M310="HT",1,0),0)</f>
        <v>0</v>
      </c>
      <c r="BA313" s="119">
        <f>IF('Copy &amp; Paste Roster Report Here'!$A310=BA$7,IF('Copy &amp; Paste Roster Report Here'!$M310="HT",1,0),0)</f>
        <v>0</v>
      </c>
      <c r="BB313" s="119">
        <f>IF('Copy &amp; Paste Roster Report Here'!$A310=BB$7,IF('Copy &amp; Paste Roster Report Here'!$M310="HT",1,0),0)</f>
        <v>0</v>
      </c>
      <c r="BC313" s="119">
        <f>IF('Copy &amp; Paste Roster Report Here'!$A310=BC$7,IF('Copy &amp; Paste Roster Report Here'!$M310="HT",1,0),0)</f>
        <v>0</v>
      </c>
      <c r="BD313" s="119">
        <f>IF('Copy &amp; Paste Roster Report Here'!$A310=BD$7,IF('Copy &amp; Paste Roster Report Here'!$M310="HT",1,0),0)</f>
        <v>0</v>
      </c>
      <c r="BE313" s="119">
        <f>IF('Copy &amp; Paste Roster Report Here'!$A310=BE$7,IF('Copy &amp; Paste Roster Report Here'!$M310="HT",1,0),0)</f>
        <v>0</v>
      </c>
      <c r="BF313" s="119">
        <f>IF('Copy &amp; Paste Roster Report Here'!$A310=BF$7,IF('Copy &amp; Paste Roster Report Here'!$M310="HT",1,0),0)</f>
        <v>0</v>
      </c>
      <c r="BG313" s="119">
        <f>IF('Copy &amp; Paste Roster Report Here'!$A310=BG$7,IF('Copy &amp; Paste Roster Report Here'!$M310="HT",1,0),0)</f>
        <v>0</v>
      </c>
      <c r="BH313" s="73">
        <f t="shared" si="71"/>
        <v>0</v>
      </c>
      <c r="BI313" s="120">
        <f>IF('Copy &amp; Paste Roster Report Here'!$A310=BI$7,IF('Copy &amp; Paste Roster Report Here'!$M310="MT",1,0),0)</f>
        <v>0</v>
      </c>
      <c r="BJ313" s="120">
        <f>IF('Copy &amp; Paste Roster Report Here'!$A310=BJ$7,IF('Copy &amp; Paste Roster Report Here'!$M310="MT",1,0),0)</f>
        <v>0</v>
      </c>
      <c r="BK313" s="120">
        <f>IF('Copy &amp; Paste Roster Report Here'!$A310=BK$7,IF('Copy &amp; Paste Roster Report Here'!$M310="MT",1,0),0)</f>
        <v>0</v>
      </c>
      <c r="BL313" s="120">
        <f>IF('Copy &amp; Paste Roster Report Here'!$A310=BL$7,IF('Copy &amp; Paste Roster Report Here'!$M310="MT",1,0),0)</f>
        <v>0</v>
      </c>
      <c r="BM313" s="120">
        <f>IF('Copy &amp; Paste Roster Report Here'!$A310=BM$7,IF('Copy &amp; Paste Roster Report Here'!$M310="MT",1,0),0)</f>
        <v>0</v>
      </c>
      <c r="BN313" s="120">
        <f>IF('Copy &amp; Paste Roster Report Here'!$A310=BN$7,IF('Copy &amp; Paste Roster Report Here'!$M310="MT",1,0),0)</f>
        <v>0</v>
      </c>
      <c r="BO313" s="120">
        <f>IF('Copy &amp; Paste Roster Report Here'!$A310=BO$7,IF('Copy &amp; Paste Roster Report Here'!$M310="MT",1,0),0)</f>
        <v>0</v>
      </c>
      <c r="BP313" s="120">
        <f>IF('Copy &amp; Paste Roster Report Here'!$A310=BP$7,IF('Copy &amp; Paste Roster Report Here'!$M310="MT",1,0),0)</f>
        <v>0</v>
      </c>
      <c r="BQ313" s="120">
        <f>IF('Copy &amp; Paste Roster Report Here'!$A310=BQ$7,IF('Copy &amp; Paste Roster Report Here'!$M310="MT",1,0),0)</f>
        <v>0</v>
      </c>
      <c r="BR313" s="120">
        <f>IF('Copy &amp; Paste Roster Report Here'!$A310=BR$7,IF('Copy &amp; Paste Roster Report Here'!$M310="MT",1,0),0)</f>
        <v>0</v>
      </c>
      <c r="BS313" s="120">
        <f>IF('Copy &amp; Paste Roster Report Here'!$A310=BS$7,IF('Copy &amp; Paste Roster Report Here'!$M310="MT",1,0),0)</f>
        <v>0</v>
      </c>
      <c r="BT313" s="73">
        <f t="shared" si="72"/>
        <v>0</v>
      </c>
      <c r="BU313" s="121">
        <f>IF('Copy &amp; Paste Roster Report Here'!$A310=BU$7,IF('Copy &amp; Paste Roster Report Here'!$M310="fy",1,0),0)</f>
        <v>0</v>
      </c>
      <c r="BV313" s="121">
        <f>IF('Copy &amp; Paste Roster Report Here'!$A310=BV$7,IF('Copy &amp; Paste Roster Report Here'!$M310="fy",1,0),0)</f>
        <v>0</v>
      </c>
      <c r="BW313" s="121">
        <f>IF('Copy &amp; Paste Roster Report Here'!$A310=BW$7,IF('Copy &amp; Paste Roster Report Here'!$M310="fy",1,0),0)</f>
        <v>0</v>
      </c>
      <c r="BX313" s="121">
        <f>IF('Copy &amp; Paste Roster Report Here'!$A310=BX$7,IF('Copy &amp; Paste Roster Report Here'!$M310="fy",1,0),0)</f>
        <v>0</v>
      </c>
      <c r="BY313" s="121">
        <f>IF('Copy &amp; Paste Roster Report Here'!$A310=BY$7,IF('Copy &amp; Paste Roster Report Here'!$M310="fy",1,0),0)</f>
        <v>0</v>
      </c>
      <c r="BZ313" s="121">
        <f>IF('Copy &amp; Paste Roster Report Here'!$A310=BZ$7,IF('Copy &amp; Paste Roster Report Here'!$M310="fy",1,0),0)</f>
        <v>0</v>
      </c>
      <c r="CA313" s="121">
        <f>IF('Copy &amp; Paste Roster Report Here'!$A310=CA$7,IF('Copy &amp; Paste Roster Report Here'!$M310="fy",1,0),0)</f>
        <v>0</v>
      </c>
      <c r="CB313" s="121">
        <f>IF('Copy &amp; Paste Roster Report Here'!$A310=CB$7,IF('Copy &amp; Paste Roster Report Here'!$M310="fy",1,0),0)</f>
        <v>0</v>
      </c>
      <c r="CC313" s="121">
        <f>IF('Copy &amp; Paste Roster Report Here'!$A310=CC$7,IF('Copy &amp; Paste Roster Report Here'!$M310="fy",1,0),0)</f>
        <v>0</v>
      </c>
      <c r="CD313" s="121">
        <f>IF('Copy &amp; Paste Roster Report Here'!$A310=CD$7,IF('Copy &amp; Paste Roster Report Here'!$M310="fy",1,0),0)</f>
        <v>0</v>
      </c>
      <c r="CE313" s="121">
        <f>IF('Copy &amp; Paste Roster Report Here'!$A310=CE$7,IF('Copy &amp; Paste Roster Report Here'!$M310="fy",1,0),0)</f>
        <v>0</v>
      </c>
      <c r="CF313" s="73">
        <f t="shared" si="73"/>
        <v>0</v>
      </c>
      <c r="CG313" s="122">
        <f>IF('Copy &amp; Paste Roster Report Here'!$A310=CG$7,IF('Copy &amp; Paste Roster Report Here'!$M310="RH",1,0),0)</f>
        <v>0</v>
      </c>
      <c r="CH313" s="122">
        <f>IF('Copy &amp; Paste Roster Report Here'!$A310=CH$7,IF('Copy &amp; Paste Roster Report Here'!$M310="RH",1,0),0)</f>
        <v>0</v>
      </c>
      <c r="CI313" s="122">
        <f>IF('Copy &amp; Paste Roster Report Here'!$A310=CI$7,IF('Copy &amp; Paste Roster Report Here'!$M310="RH",1,0),0)</f>
        <v>0</v>
      </c>
      <c r="CJ313" s="122">
        <f>IF('Copy &amp; Paste Roster Report Here'!$A310=CJ$7,IF('Copy &amp; Paste Roster Report Here'!$M310="RH",1,0),0)</f>
        <v>0</v>
      </c>
      <c r="CK313" s="122">
        <f>IF('Copy &amp; Paste Roster Report Here'!$A310=CK$7,IF('Copy &amp; Paste Roster Report Here'!$M310="RH",1,0),0)</f>
        <v>0</v>
      </c>
      <c r="CL313" s="122">
        <f>IF('Copy &amp; Paste Roster Report Here'!$A310=CL$7,IF('Copy &amp; Paste Roster Report Here'!$M310="RH",1,0),0)</f>
        <v>0</v>
      </c>
      <c r="CM313" s="122">
        <f>IF('Copy &amp; Paste Roster Report Here'!$A310=CM$7,IF('Copy &amp; Paste Roster Report Here'!$M310="RH",1,0),0)</f>
        <v>0</v>
      </c>
      <c r="CN313" s="122">
        <f>IF('Copy &amp; Paste Roster Report Here'!$A310=CN$7,IF('Copy &amp; Paste Roster Report Here'!$M310="RH",1,0),0)</f>
        <v>0</v>
      </c>
      <c r="CO313" s="122">
        <f>IF('Copy &amp; Paste Roster Report Here'!$A310=CO$7,IF('Copy &amp; Paste Roster Report Here'!$M310="RH",1,0),0)</f>
        <v>0</v>
      </c>
      <c r="CP313" s="122">
        <f>IF('Copy &amp; Paste Roster Report Here'!$A310=CP$7,IF('Copy &amp; Paste Roster Report Here'!$M310="RH",1,0),0)</f>
        <v>0</v>
      </c>
      <c r="CQ313" s="122">
        <f>IF('Copy &amp; Paste Roster Report Here'!$A310=CQ$7,IF('Copy &amp; Paste Roster Report Here'!$M310="RH",1,0),0)</f>
        <v>0</v>
      </c>
      <c r="CR313" s="73">
        <f t="shared" si="74"/>
        <v>0</v>
      </c>
      <c r="CS313" s="123">
        <f>IF('Copy &amp; Paste Roster Report Here'!$A310=CS$7,IF('Copy &amp; Paste Roster Report Here'!$M310="QT",1,0),0)</f>
        <v>0</v>
      </c>
      <c r="CT313" s="123">
        <f>IF('Copy &amp; Paste Roster Report Here'!$A310=CT$7,IF('Copy &amp; Paste Roster Report Here'!$M310="QT",1,0),0)</f>
        <v>0</v>
      </c>
      <c r="CU313" s="123">
        <f>IF('Copy &amp; Paste Roster Report Here'!$A310=CU$7,IF('Copy &amp; Paste Roster Report Here'!$M310="QT",1,0),0)</f>
        <v>0</v>
      </c>
      <c r="CV313" s="123">
        <f>IF('Copy &amp; Paste Roster Report Here'!$A310=CV$7,IF('Copy &amp; Paste Roster Report Here'!$M310="QT",1,0),0)</f>
        <v>0</v>
      </c>
      <c r="CW313" s="123">
        <f>IF('Copy &amp; Paste Roster Report Here'!$A310=CW$7,IF('Copy &amp; Paste Roster Report Here'!$M310="QT",1,0),0)</f>
        <v>0</v>
      </c>
      <c r="CX313" s="123">
        <f>IF('Copy &amp; Paste Roster Report Here'!$A310=CX$7,IF('Copy &amp; Paste Roster Report Here'!$M310="QT",1,0),0)</f>
        <v>0</v>
      </c>
      <c r="CY313" s="123">
        <f>IF('Copy &amp; Paste Roster Report Here'!$A310=CY$7,IF('Copy &amp; Paste Roster Report Here'!$M310="QT",1,0),0)</f>
        <v>0</v>
      </c>
      <c r="CZ313" s="123">
        <f>IF('Copy &amp; Paste Roster Report Here'!$A310=CZ$7,IF('Copy &amp; Paste Roster Report Here'!$M310="QT",1,0),0)</f>
        <v>0</v>
      </c>
      <c r="DA313" s="123">
        <f>IF('Copy &amp; Paste Roster Report Here'!$A310=DA$7,IF('Copy &amp; Paste Roster Report Here'!$M310="QT",1,0),0)</f>
        <v>0</v>
      </c>
      <c r="DB313" s="123">
        <f>IF('Copy &amp; Paste Roster Report Here'!$A310=DB$7,IF('Copy &amp; Paste Roster Report Here'!$M310="QT",1,0),0)</f>
        <v>0</v>
      </c>
      <c r="DC313" s="123">
        <f>IF('Copy &amp; Paste Roster Report Here'!$A310=DC$7,IF('Copy &amp; Paste Roster Report Here'!$M310="QT",1,0),0)</f>
        <v>0</v>
      </c>
      <c r="DD313" s="73">
        <f t="shared" si="75"/>
        <v>0</v>
      </c>
      <c r="DE313" s="124">
        <f>IF('Copy &amp; Paste Roster Report Here'!$A310=DE$7,IF('Copy &amp; Paste Roster Report Here'!$M310="xxxxxxxxxxx",1,0),0)</f>
        <v>0</v>
      </c>
      <c r="DF313" s="124">
        <f>IF('Copy &amp; Paste Roster Report Here'!$A310=DF$7,IF('Copy &amp; Paste Roster Report Here'!$M310="xxxxxxxxxxx",1,0),0)</f>
        <v>0</v>
      </c>
      <c r="DG313" s="124">
        <f>IF('Copy &amp; Paste Roster Report Here'!$A310=DG$7,IF('Copy &amp; Paste Roster Report Here'!$M310="xxxxxxxxxxx",1,0),0)</f>
        <v>0</v>
      </c>
      <c r="DH313" s="124">
        <f>IF('Copy &amp; Paste Roster Report Here'!$A310=DH$7,IF('Copy &amp; Paste Roster Report Here'!$M310="xxxxxxxxxxx",1,0),0)</f>
        <v>0</v>
      </c>
      <c r="DI313" s="124">
        <f>IF('Copy &amp; Paste Roster Report Here'!$A310=DI$7,IF('Copy &amp; Paste Roster Report Here'!$M310="xxxxxxxxxxx",1,0),0)</f>
        <v>0</v>
      </c>
      <c r="DJ313" s="124">
        <f>IF('Copy &amp; Paste Roster Report Here'!$A310=DJ$7,IF('Copy &amp; Paste Roster Report Here'!$M310="xxxxxxxxxxx",1,0),0)</f>
        <v>0</v>
      </c>
      <c r="DK313" s="124">
        <f>IF('Copy &amp; Paste Roster Report Here'!$A310=DK$7,IF('Copy &amp; Paste Roster Report Here'!$M310="xxxxxxxxxxx",1,0),0)</f>
        <v>0</v>
      </c>
      <c r="DL313" s="124">
        <f>IF('Copy &amp; Paste Roster Report Here'!$A310=DL$7,IF('Copy &amp; Paste Roster Report Here'!$M310="xxxxxxxxxxx",1,0),0)</f>
        <v>0</v>
      </c>
      <c r="DM313" s="124">
        <f>IF('Copy &amp; Paste Roster Report Here'!$A310=DM$7,IF('Copy &amp; Paste Roster Report Here'!$M310="xxxxxxxxxxx",1,0),0)</f>
        <v>0</v>
      </c>
      <c r="DN313" s="124">
        <f>IF('Copy &amp; Paste Roster Report Here'!$A310=DN$7,IF('Copy &amp; Paste Roster Report Here'!$M310="xxxxxxxxxxx",1,0),0)</f>
        <v>0</v>
      </c>
      <c r="DO313" s="124">
        <f>IF('Copy &amp; Paste Roster Report Here'!$A310=DO$7,IF('Copy &amp; Paste Roster Report Here'!$M310="xxxxxxxxxxx",1,0),0)</f>
        <v>0</v>
      </c>
      <c r="DP313" s="125">
        <f t="shared" si="76"/>
        <v>0</v>
      </c>
      <c r="DQ313" s="126">
        <f t="shared" si="77"/>
        <v>0</v>
      </c>
    </row>
    <row r="314" spans="1:121" x14ac:dyDescent="0.25">
      <c r="A314" s="111">
        <f t="shared" si="63"/>
        <v>0</v>
      </c>
      <c r="B314" s="111">
        <f t="shared" si="64"/>
        <v>0</v>
      </c>
      <c r="C314" s="112">
        <f>+('Copy &amp; Paste Roster Report Here'!$P311-'Copy &amp; Paste Roster Report Here'!$O311)/30</f>
        <v>0</v>
      </c>
      <c r="D314" s="112">
        <f>+('Copy &amp; Paste Roster Report Here'!$P311-'Copy &amp; Paste Roster Report Here'!$O311)</f>
        <v>0</v>
      </c>
      <c r="E314" s="111">
        <f>'Copy &amp; Paste Roster Report Here'!N311</f>
        <v>0</v>
      </c>
      <c r="F314" s="111" t="str">
        <f t="shared" si="65"/>
        <v>N</v>
      </c>
      <c r="G314" s="111">
        <f>'Copy &amp; Paste Roster Report Here'!R311</f>
        <v>0</v>
      </c>
      <c r="H314" s="113">
        <f t="shared" si="66"/>
        <v>0</v>
      </c>
      <c r="I314" s="112">
        <f>IF(F314="N",$F$5-'Copy &amp; Paste Roster Report Here'!O311,+'Copy &amp; Paste Roster Report Here'!Q311-'Copy &amp; Paste Roster Report Here'!O311)</f>
        <v>0</v>
      </c>
      <c r="J314" s="114">
        <f t="shared" si="67"/>
        <v>0</v>
      </c>
      <c r="K314" s="114">
        <f t="shared" si="68"/>
        <v>0</v>
      </c>
      <c r="L314" s="115">
        <f>'Copy &amp; Paste Roster Report Here'!F311</f>
        <v>0</v>
      </c>
      <c r="M314" s="116">
        <f t="shared" si="69"/>
        <v>0</v>
      </c>
      <c r="N314" s="117">
        <f>IF('Copy &amp; Paste Roster Report Here'!$A311='Analytical Tests'!N$7,IF($F314="Y",+$H314*N$6,0),0)</f>
        <v>0</v>
      </c>
      <c r="O314" s="117">
        <f>IF('Copy &amp; Paste Roster Report Here'!$A311='Analytical Tests'!O$7,IF($F314="Y",+$H314*O$6,0),0)</f>
        <v>0</v>
      </c>
      <c r="P314" s="117">
        <f>IF('Copy &amp; Paste Roster Report Here'!$A311='Analytical Tests'!P$7,IF($F314="Y",+$H314*P$6,0),0)</f>
        <v>0</v>
      </c>
      <c r="Q314" s="117">
        <f>IF('Copy &amp; Paste Roster Report Here'!$A311='Analytical Tests'!Q$7,IF($F314="Y",+$H314*Q$6,0),0)</f>
        <v>0</v>
      </c>
      <c r="R314" s="117">
        <f>IF('Copy &amp; Paste Roster Report Here'!$A311='Analytical Tests'!R$7,IF($F314="Y",+$H314*R$6,0),0)</f>
        <v>0</v>
      </c>
      <c r="S314" s="117">
        <f>IF('Copy &amp; Paste Roster Report Here'!$A311='Analytical Tests'!S$7,IF($F314="Y",+$H314*S$6,0),0)</f>
        <v>0</v>
      </c>
      <c r="T314" s="117">
        <f>IF('Copy &amp; Paste Roster Report Here'!$A311='Analytical Tests'!T$7,IF($F314="Y",+$H314*T$6,0),0)</f>
        <v>0</v>
      </c>
      <c r="U314" s="117">
        <f>IF('Copy &amp; Paste Roster Report Here'!$A311='Analytical Tests'!U$7,IF($F314="Y",+$H314*U$6,0),0)</f>
        <v>0</v>
      </c>
      <c r="V314" s="117">
        <f>IF('Copy &amp; Paste Roster Report Here'!$A311='Analytical Tests'!V$7,IF($F314="Y",+$H314*V$6,0),0)</f>
        <v>0</v>
      </c>
      <c r="W314" s="117">
        <f>IF('Copy &amp; Paste Roster Report Here'!$A311='Analytical Tests'!W$7,IF($F314="Y",+$H314*W$6,0),0)</f>
        <v>0</v>
      </c>
      <c r="X314" s="117">
        <f>IF('Copy &amp; Paste Roster Report Here'!$A311='Analytical Tests'!X$7,IF($F314="Y",+$H314*X$6,0),0)</f>
        <v>0</v>
      </c>
      <c r="Y314" s="117" t="b">
        <f>IF('Copy &amp; Paste Roster Report Here'!$A311='Analytical Tests'!Y$7,IF($F314="N",IF($J314&gt;=$C314,Y$6,+($I314/$D314)*Y$6),0))</f>
        <v>0</v>
      </c>
      <c r="Z314" s="117" t="b">
        <f>IF('Copy &amp; Paste Roster Report Here'!$A311='Analytical Tests'!Z$7,IF($F314="N",IF($J314&gt;=$C314,Z$6,+($I314/$D314)*Z$6),0))</f>
        <v>0</v>
      </c>
      <c r="AA314" s="117" t="b">
        <f>IF('Copy &amp; Paste Roster Report Here'!$A311='Analytical Tests'!AA$7,IF($F314="N",IF($J314&gt;=$C314,AA$6,+($I314/$D314)*AA$6),0))</f>
        <v>0</v>
      </c>
      <c r="AB314" s="117" t="b">
        <f>IF('Copy &amp; Paste Roster Report Here'!$A311='Analytical Tests'!AB$7,IF($F314="N",IF($J314&gt;=$C314,AB$6,+($I314/$D314)*AB$6),0))</f>
        <v>0</v>
      </c>
      <c r="AC314" s="117" t="b">
        <f>IF('Copy &amp; Paste Roster Report Here'!$A311='Analytical Tests'!AC$7,IF($F314="N",IF($J314&gt;=$C314,AC$6,+($I314/$D314)*AC$6),0))</f>
        <v>0</v>
      </c>
      <c r="AD314" s="117" t="b">
        <f>IF('Copy &amp; Paste Roster Report Here'!$A311='Analytical Tests'!AD$7,IF($F314="N",IF($J314&gt;=$C314,AD$6,+($I314/$D314)*AD$6),0))</f>
        <v>0</v>
      </c>
      <c r="AE314" s="117" t="b">
        <f>IF('Copy &amp; Paste Roster Report Here'!$A311='Analytical Tests'!AE$7,IF($F314="N",IF($J314&gt;=$C314,AE$6,+($I314/$D314)*AE$6),0))</f>
        <v>0</v>
      </c>
      <c r="AF314" s="117" t="b">
        <f>IF('Copy &amp; Paste Roster Report Here'!$A311='Analytical Tests'!AF$7,IF($F314="N",IF($J314&gt;=$C314,AF$6,+($I314/$D314)*AF$6),0))</f>
        <v>0</v>
      </c>
      <c r="AG314" s="117" t="b">
        <f>IF('Copy &amp; Paste Roster Report Here'!$A311='Analytical Tests'!AG$7,IF($F314="N",IF($J314&gt;=$C314,AG$6,+($I314/$D314)*AG$6),0))</f>
        <v>0</v>
      </c>
      <c r="AH314" s="117" t="b">
        <f>IF('Copy &amp; Paste Roster Report Here'!$A311='Analytical Tests'!AH$7,IF($F314="N",IF($J314&gt;=$C314,AH$6,+($I314/$D314)*AH$6),0))</f>
        <v>0</v>
      </c>
      <c r="AI314" s="117" t="b">
        <f>IF('Copy &amp; Paste Roster Report Here'!$A311='Analytical Tests'!AI$7,IF($F314="N",IF($J314&gt;=$C314,AI$6,+($I314/$D314)*AI$6),0))</f>
        <v>0</v>
      </c>
      <c r="AJ314" s="79"/>
      <c r="AK314" s="118">
        <f>IF('Copy &amp; Paste Roster Report Here'!$A311=AK$7,IF('Copy &amp; Paste Roster Report Here'!$M311="FT",1,0),0)</f>
        <v>0</v>
      </c>
      <c r="AL314" s="118">
        <f>IF('Copy &amp; Paste Roster Report Here'!$A311=AL$7,IF('Copy &amp; Paste Roster Report Here'!$M311="FT",1,0),0)</f>
        <v>0</v>
      </c>
      <c r="AM314" s="118">
        <f>IF('Copy &amp; Paste Roster Report Here'!$A311=AM$7,IF('Copy &amp; Paste Roster Report Here'!$M311="FT",1,0),0)</f>
        <v>0</v>
      </c>
      <c r="AN314" s="118">
        <f>IF('Copy &amp; Paste Roster Report Here'!$A311=AN$7,IF('Copy &amp; Paste Roster Report Here'!$M311="FT",1,0),0)</f>
        <v>0</v>
      </c>
      <c r="AO314" s="118">
        <f>IF('Copy &amp; Paste Roster Report Here'!$A311=AO$7,IF('Copy &amp; Paste Roster Report Here'!$M311="FT",1,0),0)</f>
        <v>0</v>
      </c>
      <c r="AP314" s="118">
        <f>IF('Copy &amp; Paste Roster Report Here'!$A311=AP$7,IF('Copy &amp; Paste Roster Report Here'!$M311="FT",1,0),0)</f>
        <v>0</v>
      </c>
      <c r="AQ314" s="118">
        <f>IF('Copy &amp; Paste Roster Report Here'!$A311=AQ$7,IF('Copy &amp; Paste Roster Report Here'!$M311="FT",1,0),0)</f>
        <v>0</v>
      </c>
      <c r="AR314" s="118">
        <f>IF('Copy &amp; Paste Roster Report Here'!$A311=AR$7,IF('Copy &amp; Paste Roster Report Here'!$M311="FT",1,0),0)</f>
        <v>0</v>
      </c>
      <c r="AS314" s="118">
        <f>IF('Copy &amp; Paste Roster Report Here'!$A311=AS$7,IF('Copy &amp; Paste Roster Report Here'!$M311="FT",1,0),0)</f>
        <v>0</v>
      </c>
      <c r="AT314" s="118">
        <f>IF('Copy &amp; Paste Roster Report Here'!$A311=AT$7,IF('Copy &amp; Paste Roster Report Here'!$M311="FT",1,0),0)</f>
        <v>0</v>
      </c>
      <c r="AU314" s="118">
        <f>IF('Copy &amp; Paste Roster Report Here'!$A311=AU$7,IF('Copy &amp; Paste Roster Report Here'!$M311="FT",1,0),0)</f>
        <v>0</v>
      </c>
      <c r="AV314" s="73">
        <f t="shared" si="70"/>
        <v>0</v>
      </c>
      <c r="AW314" s="119">
        <f>IF('Copy &amp; Paste Roster Report Here'!$A311=AW$7,IF('Copy &amp; Paste Roster Report Here'!$M311="HT",1,0),0)</f>
        <v>0</v>
      </c>
      <c r="AX314" s="119">
        <f>IF('Copy &amp; Paste Roster Report Here'!$A311=AX$7,IF('Copy &amp; Paste Roster Report Here'!$M311="HT",1,0),0)</f>
        <v>0</v>
      </c>
      <c r="AY314" s="119">
        <f>IF('Copy &amp; Paste Roster Report Here'!$A311=AY$7,IF('Copy &amp; Paste Roster Report Here'!$M311="HT",1,0),0)</f>
        <v>0</v>
      </c>
      <c r="AZ314" s="119">
        <f>IF('Copy &amp; Paste Roster Report Here'!$A311=AZ$7,IF('Copy &amp; Paste Roster Report Here'!$M311="HT",1,0),0)</f>
        <v>0</v>
      </c>
      <c r="BA314" s="119">
        <f>IF('Copy &amp; Paste Roster Report Here'!$A311=BA$7,IF('Copy &amp; Paste Roster Report Here'!$M311="HT",1,0),0)</f>
        <v>0</v>
      </c>
      <c r="BB314" s="119">
        <f>IF('Copy &amp; Paste Roster Report Here'!$A311=BB$7,IF('Copy &amp; Paste Roster Report Here'!$M311="HT",1,0),0)</f>
        <v>0</v>
      </c>
      <c r="BC314" s="119">
        <f>IF('Copy &amp; Paste Roster Report Here'!$A311=BC$7,IF('Copy &amp; Paste Roster Report Here'!$M311="HT",1,0),0)</f>
        <v>0</v>
      </c>
      <c r="BD314" s="119">
        <f>IF('Copy &amp; Paste Roster Report Here'!$A311=BD$7,IF('Copy &amp; Paste Roster Report Here'!$M311="HT",1,0),0)</f>
        <v>0</v>
      </c>
      <c r="BE314" s="119">
        <f>IF('Copy &amp; Paste Roster Report Here'!$A311=BE$7,IF('Copy &amp; Paste Roster Report Here'!$M311="HT",1,0),0)</f>
        <v>0</v>
      </c>
      <c r="BF314" s="119">
        <f>IF('Copy &amp; Paste Roster Report Here'!$A311=BF$7,IF('Copy &amp; Paste Roster Report Here'!$M311="HT",1,0),0)</f>
        <v>0</v>
      </c>
      <c r="BG314" s="119">
        <f>IF('Copy &amp; Paste Roster Report Here'!$A311=BG$7,IF('Copy &amp; Paste Roster Report Here'!$M311="HT",1,0),0)</f>
        <v>0</v>
      </c>
      <c r="BH314" s="73">
        <f t="shared" si="71"/>
        <v>0</v>
      </c>
      <c r="BI314" s="120">
        <f>IF('Copy &amp; Paste Roster Report Here'!$A311=BI$7,IF('Copy &amp; Paste Roster Report Here'!$M311="MT",1,0),0)</f>
        <v>0</v>
      </c>
      <c r="BJ314" s="120">
        <f>IF('Copy &amp; Paste Roster Report Here'!$A311=BJ$7,IF('Copy &amp; Paste Roster Report Here'!$M311="MT",1,0),0)</f>
        <v>0</v>
      </c>
      <c r="BK314" s="120">
        <f>IF('Copy &amp; Paste Roster Report Here'!$A311=BK$7,IF('Copy &amp; Paste Roster Report Here'!$M311="MT",1,0),0)</f>
        <v>0</v>
      </c>
      <c r="BL314" s="120">
        <f>IF('Copy &amp; Paste Roster Report Here'!$A311=BL$7,IF('Copy &amp; Paste Roster Report Here'!$M311="MT",1,0),0)</f>
        <v>0</v>
      </c>
      <c r="BM314" s="120">
        <f>IF('Copy &amp; Paste Roster Report Here'!$A311=BM$7,IF('Copy &amp; Paste Roster Report Here'!$M311="MT",1,0),0)</f>
        <v>0</v>
      </c>
      <c r="BN314" s="120">
        <f>IF('Copy &amp; Paste Roster Report Here'!$A311=BN$7,IF('Copy &amp; Paste Roster Report Here'!$M311="MT",1,0),0)</f>
        <v>0</v>
      </c>
      <c r="BO314" s="120">
        <f>IF('Copy &amp; Paste Roster Report Here'!$A311=BO$7,IF('Copy &amp; Paste Roster Report Here'!$M311="MT",1,0),0)</f>
        <v>0</v>
      </c>
      <c r="BP314" s="120">
        <f>IF('Copy &amp; Paste Roster Report Here'!$A311=BP$7,IF('Copy &amp; Paste Roster Report Here'!$M311="MT",1,0),0)</f>
        <v>0</v>
      </c>
      <c r="BQ314" s="120">
        <f>IF('Copy &amp; Paste Roster Report Here'!$A311=BQ$7,IF('Copy &amp; Paste Roster Report Here'!$M311="MT",1,0),0)</f>
        <v>0</v>
      </c>
      <c r="BR314" s="120">
        <f>IF('Copy &amp; Paste Roster Report Here'!$A311=BR$7,IF('Copy &amp; Paste Roster Report Here'!$M311="MT",1,0),0)</f>
        <v>0</v>
      </c>
      <c r="BS314" s="120">
        <f>IF('Copy &amp; Paste Roster Report Here'!$A311=BS$7,IF('Copy &amp; Paste Roster Report Here'!$M311="MT",1,0),0)</f>
        <v>0</v>
      </c>
      <c r="BT314" s="73">
        <f t="shared" si="72"/>
        <v>0</v>
      </c>
      <c r="BU314" s="121">
        <f>IF('Copy &amp; Paste Roster Report Here'!$A311=BU$7,IF('Copy &amp; Paste Roster Report Here'!$M311="fy",1,0),0)</f>
        <v>0</v>
      </c>
      <c r="BV314" s="121">
        <f>IF('Copy &amp; Paste Roster Report Here'!$A311=BV$7,IF('Copy &amp; Paste Roster Report Here'!$M311="fy",1,0),0)</f>
        <v>0</v>
      </c>
      <c r="BW314" s="121">
        <f>IF('Copy &amp; Paste Roster Report Here'!$A311=BW$7,IF('Copy &amp; Paste Roster Report Here'!$M311="fy",1,0),0)</f>
        <v>0</v>
      </c>
      <c r="BX314" s="121">
        <f>IF('Copy &amp; Paste Roster Report Here'!$A311=BX$7,IF('Copy &amp; Paste Roster Report Here'!$M311="fy",1,0),0)</f>
        <v>0</v>
      </c>
      <c r="BY314" s="121">
        <f>IF('Copy &amp; Paste Roster Report Here'!$A311=BY$7,IF('Copy &amp; Paste Roster Report Here'!$M311="fy",1,0),0)</f>
        <v>0</v>
      </c>
      <c r="BZ314" s="121">
        <f>IF('Copy &amp; Paste Roster Report Here'!$A311=BZ$7,IF('Copy &amp; Paste Roster Report Here'!$M311="fy",1,0),0)</f>
        <v>0</v>
      </c>
      <c r="CA314" s="121">
        <f>IF('Copy &amp; Paste Roster Report Here'!$A311=CA$7,IF('Copy &amp; Paste Roster Report Here'!$M311="fy",1,0),0)</f>
        <v>0</v>
      </c>
      <c r="CB314" s="121">
        <f>IF('Copy &amp; Paste Roster Report Here'!$A311=CB$7,IF('Copy &amp; Paste Roster Report Here'!$M311="fy",1,0),0)</f>
        <v>0</v>
      </c>
      <c r="CC314" s="121">
        <f>IF('Copy &amp; Paste Roster Report Here'!$A311=CC$7,IF('Copy &amp; Paste Roster Report Here'!$M311="fy",1,0),0)</f>
        <v>0</v>
      </c>
      <c r="CD314" s="121">
        <f>IF('Copy &amp; Paste Roster Report Here'!$A311=CD$7,IF('Copy &amp; Paste Roster Report Here'!$M311="fy",1,0),0)</f>
        <v>0</v>
      </c>
      <c r="CE314" s="121">
        <f>IF('Copy &amp; Paste Roster Report Here'!$A311=CE$7,IF('Copy &amp; Paste Roster Report Here'!$M311="fy",1,0),0)</f>
        <v>0</v>
      </c>
      <c r="CF314" s="73">
        <f t="shared" si="73"/>
        <v>0</v>
      </c>
      <c r="CG314" s="122">
        <f>IF('Copy &amp; Paste Roster Report Here'!$A311=CG$7,IF('Copy &amp; Paste Roster Report Here'!$M311="RH",1,0),0)</f>
        <v>0</v>
      </c>
      <c r="CH314" s="122">
        <f>IF('Copy &amp; Paste Roster Report Here'!$A311=CH$7,IF('Copy &amp; Paste Roster Report Here'!$M311="RH",1,0),0)</f>
        <v>0</v>
      </c>
      <c r="CI314" s="122">
        <f>IF('Copy &amp; Paste Roster Report Here'!$A311=CI$7,IF('Copy &amp; Paste Roster Report Here'!$M311="RH",1,0),0)</f>
        <v>0</v>
      </c>
      <c r="CJ314" s="122">
        <f>IF('Copy &amp; Paste Roster Report Here'!$A311=CJ$7,IF('Copy &amp; Paste Roster Report Here'!$M311="RH",1,0),0)</f>
        <v>0</v>
      </c>
      <c r="CK314" s="122">
        <f>IF('Copy &amp; Paste Roster Report Here'!$A311=CK$7,IF('Copy &amp; Paste Roster Report Here'!$M311="RH",1,0),0)</f>
        <v>0</v>
      </c>
      <c r="CL314" s="122">
        <f>IF('Copy &amp; Paste Roster Report Here'!$A311=CL$7,IF('Copy &amp; Paste Roster Report Here'!$M311="RH",1,0),0)</f>
        <v>0</v>
      </c>
      <c r="CM314" s="122">
        <f>IF('Copy &amp; Paste Roster Report Here'!$A311=CM$7,IF('Copy &amp; Paste Roster Report Here'!$M311="RH",1,0),0)</f>
        <v>0</v>
      </c>
      <c r="CN314" s="122">
        <f>IF('Copy &amp; Paste Roster Report Here'!$A311=CN$7,IF('Copy &amp; Paste Roster Report Here'!$M311="RH",1,0),0)</f>
        <v>0</v>
      </c>
      <c r="CO314" s="122">
        <f>IF('Copy &amp; Paste Roster Report Here'!$A311=CO$7,IF('Copy &amp; Paste Roster Report Here'!$M311="RH",1,0),0)</f>
        <v>0</v>
      </c>
      <c r="CP314" s="122">
        <f>IF('Copy &amp; Paste Roster Report Here'!$A311=CP$7,IF('Copy &amp; Paste Roster Report Here'!$M311="RH",1,0),0)</f>
        <v>0</v>
      </c>
      <c r="CQ314" s="122">
        <f>IF('Copy &amp; Paste Roster Report Here'!$A311=CQ$7,IF('Copy &amp; Paste Roster Report Here'!$M311="RH",1,0),0)</f>
        <v>0</v>
      </c>
      <c r="CR314" s="73">
        <f t="shared" si="74"/>
        <v>0</v>
      </c>
      <c r="CS314" s="123">
        <f>IF('Copy &amp; Paste Roster Report Here'!$A311=CS$7,IF('Copy &amp; Paste Roster Report Here'!$M311="QT",1,0),0)</f>
        <v>0</v>
      </c>
      <c r="CT314" s="123">
        <f>IF('Copy &amp; Paste Roster Report Here'!$A311=CT$7,IF('Copy &amp; Paste Roster Report Here'!$M311="QT",1,0),0)</f>
        <v>0</v>
      </c>
      <c r="CU314" s="123">
        <f>IF('Copy &amp; Paste Roster Report Here'!$A311=CU$7,IF('Copy &amp; Paste Roster Report Here'!$M311="QT",1,0),0)</f>
        <v>0</v>
      </c>
      <c r="CV314" s="123">
        <f>IF('Copy &amp; Paste Roster Report Here'!$A311=CV$7,IF('Copy &amp; Paste Roster Report Here'!$M311="QT",1,0),0)</f>
        <v>0</v>
      </c>
      <c r="CW314" s="123">
        <f>IF('Copy &amp; Paste Roster Report Here'!$A311=CW$7,IF('Copy &amp; Paste Roster Report Here'!$M311="QT",1,0),0)</f>
        <v>0</v>
      </c>
      <c r="CX314" s="123">
        <f>IF('Copy &amp; Paste Roster Report Here'!$A311=CX$7,IF('Copy &amp; Paste Roster Report Here'!$M311="QT",1,0),0)</f>
        <v>0</v>
      </c>
      <c r="CY314" s="123">
        <f>IF('Copy &amp; Paste Roster Report Here'!$A311=CY$7,IF('Copy &amp; Paste Roster Report Here'!$M311="QT",1,0),0)</f>
        <v>0</v>
      </c>
      <c r="CZ314" s="123">
        <f>IF('Copy &amp; Paste Roster Report Here'!$A311=CZ$7,IF('Copy &amp; Paste Roster Report Here'!$M311="QT",1,0),0)</f>
        <v>0</v>
      </c>
      <c r="DA314" s="123">
        <f>IF('Copy &amp; Paste Roster Report Here'!$A311=DA$7,IF('Copy &amp; Paste Roster Report Here'!$M311="QT",1,0),0)</f>
        <v>0</v>
      </c>
      <c r="DB314" s="123">
        <f>IF('Copy &amp; Paste Roster Report Here'!$A311=DB$7,IF('Copy &amp; Paste Roster Report Here'!$M311="QT",1,0),0)</f>
        <v>0</v>
      </c>
      <c r="DC314" s="123">
        <f>IF('Copy &amp; Paste Roster Report Here'!$A311=DC$7,IF('Copy &amp; Paste Roster Report Here'!$M311="QT",1,0),0)</f>
        <v>0</v>
      </c>
      <c r="DD314" s="73">
        <f t="shared" si="75"/>
        <v>0</v>
      </c>
      <c r="DE314" s="124">
        <f>IF('Copy &amp; Paste Roster Report Here'!$A311=DE$7,IF('Copy &amp; Paste Roster Report Here'!$M311="xxxxxxxxxxx",1,0),0)</f>
        <v>0</v>
      </c>
      <c r="DF314" s="124">
        <f>IF('Copy &amp; Paste Roster Report Here'!$A311=DF$7,IF('Copy &amp; Paste Roster Report Here'!$M311="xxxxxxxxxxx",1,0),0)</f>
        <v>0</v>
      </c>
      <c r="DG314" s="124">
        <f>IF('Copy &amp; Paste Roster Report Here'!$A311=DG$7,IF('Copy &amp; Paste Roster Report Here'!$M311="xxxxxxxxxxx",1,0),0)</f>
        <v>0</v>
      </c>
      <c r="DH314" s="124">
        <f>IF('Copy &amp; Paste Roster Report Here'!$A311=DH$7,IF('Copy &amp; Paste Roster Report Here'!$M311="xxxxxxxxxxx",1,0),0)</f>
        <v>0</v>
      </c>
      <c r="DI314" s="124">
        <f>IF('Copy &amp; Paste Roster Report Here'!$A311=DI$7,IF('Copy &amp; Paste Roster Report Here'!$M311="xxxxxxxxxxx",1,0),0)</f>
        <v>0</v>
      </c>
      <c r="DJ314" s="124">
        <f>IF('Copy &amp; Paste Roster Report Here'!$A311=DJ$7,IF('Copy &amp; Paste Roster Report Here'!$M311="xxxxxxxxxxx",1,0),0)</f>
        <v>0</v>
      </c>
      <c r="DK314" s="124">
        <f>IF('Copy &amp; Paste Roster Report Here'!$A311=DK$7,IF('Copy &amp; Paste Roster Report Here'!$M311="xxxxxxxxxxx",1,0),0)</f>
        <v>0</v>
      </c>
      <c r="DL314" s="124">
        <f>IF('Copy &amp; Paste Roster Report Here'!$A311=DL$7,IF('Copy &amp; Paste Roster Report Here'!$M311="xxxxxxxxxxx",1,0),0)</f>
        <v>0</v>
      </c>
      <c r="DM314" s="124">
        <f>IF('Copy &amp; Paste Roster Report Here'!$A311=DM$7,IF('Copy &amp; Paste Roster Report Here'!$M311="xxxxxxxxxxx",1,0),0)</f>
        <v>0</v>
      </c>
      <c r="DN314" s="124">
        <f>IF('Copy &amp; Paste Roster Report Here'!$A311=DN$7,IF('Copy &amp; Paste Roster Report Here'!$M311="xxxxxxxxxxx",1,0),0)</f>
        <v>0</v>
      </c>
      <c r="DO314" s="124">
        <f>IF('Copy &amp; Paste Roster Report Here'!$A311=DO$7,IF('Copy &amp; Paste Roster Report Here'!$M311="xxxxxxxxxxx",1,0),0)</f>
        <v>0</v>
      </c>
      <c r="DP314" s="125">
        <f t="shared" si="76"/>
        <v>0</v>
      </c>
      <c r="DQ314" s="126">
        <f t="shared" si="77"/>
        <v>0</v>
      </c>
    </row>
    <row r="315" spans="1:121" x14ac:dyDescent="0.25">
      <c r="A315" s="111">
        <f t="shared" si="63"/>
        <v>0</v>
      </c>
      <c r="B315" s="111">
        <f t="shared" si="64"/>
        <v>0</v>
      </c>
      <c r="C315" s="112">
        <f>+('Copy &amp; Paste Roster Report Here'!$P312-'Copy &amp; Paste Roster Report Here'!$O312)/30</f>
        <v>0</v>
      </c>
      <c r="D315" s="112">
        <f>+('Copy &amp; Paste Roster Report Here'!$P312-'Copy &amp; Paste Roster Report Here'!$O312)</f>
        <v>0</v>
      </c>
      <c r="E315" s="111">
        <f>'Copy &amp; Paste Roster Report Here'!N312</f>
        <v>0</v>
      </c>
      <c r="F315" s="111" t="str">
        <f t="shared" si="65"/>
        <v>N</v>
      </c>
      <c r="G315" s="111">
        <f>'Copy &amp; Paste Roster Report Here'!R312</f>
        <v>0</v>
      </c>
      <c r="H315" s="113">
        <f t="shared" si="66"/>
        <v>0</v>
      </c>
      <c r="I315" s="112">
        <f>IF(F315="N",$F$5-'Copy &amp; Paste Roster Report Here'!O312,+'Copy &amp; Paste Roster Report Here'!Q312-'Copy &amp; Paste Roster Report Here'!O312)</f>
        <v>0</v>
      </c>
      <c r="J315" s="114">
        <f t="shared" si="67"/>
        <v>0</v>
      </c>
      <c r="K315" s="114">
        <f t="shared" si="68"/>
        <v>0</v>
      </c>
      <c r="L315" s="115">
        <f>'Copy &amp; Paste Roster Report Here'!F312</f>
        <v>0</v>
      </c>
      <c r="M315" s="116">
        <f t="shared" si="69"/>
        <v>0</v>
      </c>
      <c r="N315" s="117">
        <f>IF('Copy &amp; Paste Roster Report Here'!$A312='Analytical Tests'!N$7,IF($F315="Y",+$H315*N$6,0),0)</f>
        <v>0</v>
      </c>
      <c r="O315" s="117">
        <f>IF('Copy &amp; Paste Roster Report Here'!$A312='Analytical Tests'!O$7,IF($F315="Y",+$H315*O$6,0),0)</f>
        <v>0</v>
      </c>
      <c r="P315" s="117">
        <f>IF('Copy &amp; Paste Roster Report Here'!$A312='Analytical Tests'!P$7,IF($F315="Y",+$H315*P$6,0),0)</f>
        <v>0</v>
      </c>
      <c r="Q315" s="117">
        <f>IF('Copy &amp; Paste Roster Report Here'!$A312='Analytical Tests'!Q$7,IF($F315="Y",+$H315*Q$6,0),0)</f>
        <v>0</v>
      </c>
      <c r="R315" s="117">
        <f>IF('Copy &amp; Paste Roster Report Here'!$A312='Analytical Tests'!R$7,IF($F315="Y",+$H315*R$6,0),0)</f>
        <v>0</v>
      </c>
      <c r="S315" s="117">
        <f>IF('Copy &amp; Paste Roster Report Here'!$A312='Analytical Tests'!S$7,IF($F315="Y",+$H315*S$6,0),0)</f>
        <v>0</v>
      </c>
      <c r="T315" s="117">
        <f>IF('Copy &amp; Paste Roster Report Here'!$A312='Analytical Tests'!T$7,IF($F315="Y",+$H315*T$6,0),0)</f>
        <v>0</v>
      </c>
      <c r="U315" s="117">
        <f>IF('Copy &amp; Paste Roster Report Here'!$A312='Analytical Tests'!U$7,IF($F315="Y",+$H315*U$6,0),0)</f>
        <v>0</v>
      </c>
      <c r="V315" s="117">
        <f>IF('Copy &amp; Paste Roster Report Here'!$A312='Analytical Tests'!V$7,IF($F315="Y",+$H315*V$6,0),0)</f>
        <v>0</v>
      </c>
      <c r="W315" s="117">
        <f>IF('Copy &amp; Paste Roster Report Here'!$A312='Analytical Tests'!W$7,IF($F315="Y",+$H315*W$6,0),0)</f>
        <v>0</v>
      </c>
      <c r="X315" s="117">
        <f>IF('Copy &amp; Paste Roster Report Here'!$A312='Analytical Tests'!X$7,IF($F315="Y",+$H315*X$6,0),0)</f>
        <v>0</v>
      </c>
      <c r="Y315" s="117" t="b">
        <f>IF('Copy &amp; Paste Roster Report Here'!$A312='Analytical Tests'!Y$7,IF($F315="N",IF($J315&gt;=$C315,Y$6,+($I315/$D315)*Y$6),0))</f>
        <v>0</v>
      </c>
      <c r="Z315" s="117" t="b">
        <f>IF('Copy &amp; Paste Roster Report Here'!$A312='Analytical Tests'!Z$7,IF($F315="N",IF($J315&gt;=$C315,Z$6,+($I315/$D315)*Z$6),0))</f>
        <v>0</v>
      </c>
      <c r="AA315" s="117" t="b">
        <f>IF('Copy &amp; Paste Roster Report Here'!$A312='Analytical Tests'!AA$7,IF($F315="N",IF($J315&gt;=$C315,AA$6,+($I315/$D315)*AA$6),0))</f>
        <v>0</v>
      </c>
      <c r="AB315" s="117" t="b">
        <f>IF('Copy &amp; Paste Roster Report Here'!$A312='Analytical Tests'!AB$7,IF($F315="N",IF($J315&gt;=$C315,AB$6,+($I315/$D315)*AB$6),0))</f>
        <v>0</v>
      </c>
      <c r="AC315" s="117" t="b">
        <f>IF('Copy &amp; Paste Roster Report Here'!$A312='Analytical Tests'!AC$7,IF($F315="N",IF($J315&gt;=$C315,AC$6,+($I315/$D315)*AC$6),0))</f>
        <v>0</v>
      </c>
      <c r="AD315" s="117" t="b">
        <f>IF('Copy &amp; Paste Roster Report Here'!$A312='Analytical Tests'!AD$7,IF($F315="N",IF($J315&gt;=$C315,AD$6,+($I315/$D315)*AD$6),0))</f>
        <v>0</v>
      </c>
      <c r="AE315" s="117" t="b">
        <f>IF('Copy &amp; Paste Roster Report Here'!$A312='Analytical Tests'!AE$7,IF($F315="N",IF($J315&gt;=$C315,AE$6,+($I315/$D315)*AE$6),0))</f>
        <v>0</v>
      </c>
      <c r="AF315" s="117" t="b">
        <f>IF('Copy &amp; Paste Roster Report Here'!$A312='Analytical Tests'!AF$7,IF($F315="N",IF($J315&gt;=$C315,AF$6,+($I315/$D315)*AF$6),0))</f>
        <v>0</v>
      </c>
      <c r="AG315" s="117" t="b">
        <f>IF('Copy &amp; Paste Roster Report Here'!$A312='Analytical Tests'!AG$7,IF($F315="N",IF($J315&gt;=$C315,AG$6,+($I315/$D315)*AG$6),0))</f>
        <v>0</v>
      </c>
      <c r="AH315" s="117" t="b">
        <f>IF('Copy &amp; Paste Roster Report Here'!$A312='Analytical Tests'!AH$7,IF($F315="N",IF($J315&gt;=$C315,AH$6,+($I315/$D315)*AH$6),0))</f>
        <v>0</v>
      </c>
      <c r="AI315" s="117" t="b">
        <f>IF('Copy &amp; Paste Roster Report Here'!$A312='Analytical Tests'!AI$7,IF($F315="N",IF($J315&gt;=$C315,AI$6,+($I315/$D315)*AI$6),0))</f>
        <v>0</v>
      </c>
      <c r="AJ315" s="79"/>
      <c r="AK315" s="118">
        <f>IF('Copy &amp; Paste Roster Report Here'!$A312=AK$7,IF('Copy &amp; Paste Roster Report Here'!$M312="FT",1,0),0)</f>
        <v>0</v>
      </c>
      <c r="AL315" s="118">
        <f>IF('Copy &amp; Paste Roster Report Here'!$A312=AL$7,IF('Copy &amp; Paste Roster Report Here'!$M312="FT",1,0),0)</f>
        <v>0</v>
      </c>
      <c r="AM315" s="118">
        <f>IF('Copy &amp; Paste Roster Report Here'!$A312=AM$7,IF('Copy &amp; Paste Roster Report Here'!$M312="FT",1,0),0)</f>
        <v>0</v>
      </c>
      <c r="AN315" s="118">
        <f>IF('Copy &amp; Paste Roster Report Here'!$A312=AN$7,IF('Copy &amp; Paste Roster Report Here'!$M312="FT",1,0),0)</f>
        <v>0</v>
      </c>
      <c r="AO315" s="118">
        <f>IF('Copy &amp; Paste Roster Report Here'!$A312=AO$7,IF('Copy &amp; Paste Roster Report Here'!$M312="FT",1,0),0)</f>
        <v>0</v>
      </c>
      <c r="AP315" s="118">
        <f>IF('Copy &amp; Paste Roster Report Here'!$A312=AP$7,IF('Copy &amp; Paste Roster Report Here'!$M312="FT",1,0),0)</f>
        <v>0</v>
      </c>
      <c r="AQ315" s="118">
        <f>IF('Copy &amp; Paste Roster Report Here'!$A312=AQ$7,IF('Copy &amp; Paste Roster Report Here'!$M312="FT",1,0),0)</f>
        <v>0</v>
      </c>
      <c r="AR315" s="118">
        <f>IF('Copy &amp; Paste Roster Report Here'!$A312=AR$7,IF('Copy &amp; Paste Roster Report Here'!$M312="FT",1,0),0)</f>
        <v>0</v>
      </c>
      <c r="AS315" s="118">
        <f>IF('Copy &amp; Paste Roster Report Here'!$A312=AS$7,IF('Copy &amp; Paste Roster Report Here'!$M312="FT",1,0),0)</f>
        <v>0</v>
      </c>
      <c r="AT315" s="118">
        <f>IF('Copy &amp; Paste Roster Report Here'!$A312=AT$7,IF('Copy &amp; Paste Roster Report Here'!$M312="FT",1,0),0)</f>
        <v>0</v>
      </c>
      <c r="AU315" s="118">
        <f>IF('Copy &amp; Paste Roster Report Here'!$A312=AU$7,IF('Copy &amp; Paste Roster Report Here'!$M312="FT",1,0),0)</f>
        <v>0</v>
      </c>
      <c r="AV315" s="73">
        <f t="shared" si="70"/>
        <v>0</v>
      </c>
      <c r="AW315" s="119">
        <f>IF('Copy &amp; Paste Roster Report Here'!$A312=AW$7,IF('Copy &amp; Paste Roster Report Here'!$M312="HT",1,0),0)</f>
        <v>0</v>
      </c>
      <c r="AX315" s="119">
        <f>IF('Copy &amp; Paste Roster Report Here'!$A312=AX$7,IF('Copy &amp; Paste Roster Report Here'!$M312="HT",1,0),0)</f>
        <v>0</v>
      </c>
      <c r="AY315" s="119">
        <f>IF('Copy &amp; Paste Roster Report Here'!$A312=AY$7,IF('Copy &amp; Paste Roster Report Here'!$M312="HT",1,0),0)</f>
        <v>0</v>
      </c>
      <c r="AZ315" s="119">
        <f>IF('Copy &amp; Paste Roster Report Here'!$A312=AZ$7,IF('Copy &amp; Paste Roster Report Here'!$M312="HT",1,0),0)</f>
        <v>0</v>
      </c>
      <c r="BA315" s="119">
        <f>IF('Copy &amp; Paste Roster Report Here'!$A312=BA$7,IF('Copy &amp; Paste Roster Report Here'!$M312="HT",1,0),0)</f>
        <v>0</v>
      </c>
      <c r="BB315" s="119">
        <f>IF('Copy &amp; Paste Roster Report Here'!$A312=BB$7,IF('Copy &amp; Paste Roster Report Here'!$M312="HT",1,0),0)</f>
        <v>0</v>
      </c>
      <c r="BC315" s="119">
        <f>IF('Copy &amp; Paste Roster Report Here'!$A312=BC$7,IF('Copy &amp; Paste Roster Report Here'!$M312="HT",1,0),0)</f>
        <v>0</v>
      </c>
      <c r="BD315" s="119">
        <f>IF('Copy &amp; Paste Roster Report Here'!$A312=BD$7,IF('Copy &amp; Paste Roster Report Here'!$M312="HT",1,0),0)</f>
        <v>0</v>
      </c>
      <c r="BE315" s="119">
        <f>IF('Copy &amp; Paste Roster Report Here'!$A312=BE$7,IF('Copy &amp; Paste Roster Report Here'!$M312="HT",1,0),0)</f>
        <v>0</v>
      </c>
      <c r="BF315" s="119">
        <f>IF('Copy &amp; Paste Roster Report Here'!$A312=BF$7,IF('Copy &amp; Paste Roster Report Here'!$M312="HT",1,0),0)</f>
        <v>0</v>
      </c>
      <c r="BG315" s="119">
        <f>IF('Copy &amp; Paste Roster Report Here'!$A312=BG$7,IF('Copy &amp; Paste Roster Report Here'!$M312="HT",1,0),0)</f>
        <v>0</v>
      </c>
      <c r="BH315" s="73">
        <f t="shared" si="71"/>
        <v>0</v>
      </c>
      <c r="BI315" s="120">
        <f>IF('Copy &amp; Paste Roster Report Here'!$A312=BI$7,IF('Copy &amp; Paste Roster Report Here'!$M312="MT",1,0),0)</f>
        <v>0</v>
      </c>
      <c r="BJ315" s="120">
        <f>IF('Copy &amp; Paste Roster Report Here'!$A312=BJ$7,IF('Copy &amp; Paste Roster Report Here'!$M312="MT",1,0),0)</f>
        <v>0</v>
      </c>
      <c r="BK315" s="120">
        <f>IF('Copy &amp; Paste Roster Report Here'!$A312=BK$7,IF('Copy &amp; Paste Roster Report Here'!$M312="MT",1,0),0)</f>
        <v>0</v>
      </c>
      <c r="BL315" s="120">
        <f>IF('Copy &amp; Paste Roster Report Here'!$A312=BL$7,IF('Copy &amp; Paste Roster Report Here'!$M312="MT",1,0),0)</f>
        <v>0</v>
      </c>
      <c r="BM315" s="120">
        <f>IF('Copy &amp; Paste Roster Report Here'!$A312=BM$7,IF('Copy &amp; Paste Roster Report Here'!$M312="MT",1,0),0)</f>
        <v>0</v>
      </c>
      <c r="BN315" s="120">
        <f>IF('Copy &amp; Paste Roster Report Here'!$A312=BN$7,IF('Copy &amp; Paste Roster Report Here'!$M312="MT",1,0),0)</f>
        <v>0</v>
      </c>
      <c r="BO315" s="120">
        <f>IF('Copy &amp; Paste Roster Report Here'!$A312=BO$7,IF('Copy &amp; Paste Roster Report Here'!$M312="MT",1,0),0)</f>
        <v>0</v>
      </c>
      <c r="BP315" s="120">
        <f>IF('Copy &amp; Paste Roster Report Here'!$A312=BP$7,IF('Copy &amp; Paste Roster Report Here'!$M312="MT",1,0),0)</f>
        <v>0</v>
      </c>
      <c r="BQ315" s="120">
        <f>IF('Copy &amp; Paste Roster Report Here'!$A312=BQ$7,IF('Copy &amp; Paste Roster Report Here'!$M312="MT",1,0),0)</f>
        <v>0</v>
      </c>
      <c r="BR315" s="120">
        <f>IF('Copy &amp; Paste Roster Report Here'!$A312=BR$7,IF('Copy &amp; Paste Roster Report Here'!$M312="MT",1,0),0)</f>
        <v>0</v>
      </c>
      <c r="BS315" s="120">
        <f>IF('Copy &amp; Paste Roster Report Here'!$A312=BS$7,IF('Copy &amp; Paste Roster Report Here'!$M312="MT",1,0),0)</f>
        <v>0</v>
      </c>
      <c r="BT315" s="73">
        <f t="shared" si="72"/>
        <v>0</v>
      </c>
      <c r="BU315" s="121">
        <f>IF('Copy &amp; Paste Roster Report Here'!$A312=BU$7,IF('Copy &amp; Paste Roster Report Here'!$M312="fy",1,0),0)</f>
        <v>0</v>
      </c>
      <c r="BV315" s="121">
        <f>IF('Copy &amp; Paste Roster Report Here'!$A312=BV$7,IF('Copy &amp; Paste Roster Report Here'!$M312="fy",1,0),0)</f>
        <v>0</v>
      </c>
      <c r="BW315" s="121">
        <f>IF('Copy &amp; Paste Roster Report Here'!$A312=BW$7,IF('Copy &amp; Paste Roster Report Here'!$M312="fy",1,0),0)</f>
        <v>0</v>
      </c>
      <c r="BX315" s="121">
        <f>IF('Copy &amp; Paste Roster Report Here'!$A312=BX$7,IF('Copy &amp; Paste Roster Report Here'!$M312="fy",1,0),0)</f>
        <v>0</v>
      </c>
      <c r="BY315" s="121">
        <f>IF('Copy &amp; Paste Roster Report Here'!$A312=BY$7,IF('Copy &amp; Paste Roster Report Here'!$M312="fy",1,0),0)</f>
        <v>0</v>
      </c>
      <c r="BZ315" s="121">
        <f>IF('Copy &amp; Paste Roster Report Here'!$A312=BZ$7,IF('Copy &amp; Paste Roster Report Here'!$M312="fy",1,0),0)</f>
        <v>0</v>
      </c>
      <c r="CA315" s="121">
        <f>IF('Copy &amp; Paste Roster Report Here'!$A312=CA$7,IF('Copy &amp; Paste Roster Report Here'!$M312="fy",1,0),0)</f>
        <v>0</v>
      </c>
      <c r="CB315" s="121">
        <f>IF('Copy &amp; Paste Roster Report Here'!$A312=CB$7,IF('Copy &amp; Paste Roster Report Here'!$M312="fy",1,0),0)</f>
        <v>0</v>
      </c>
      <c r="CC315" s="121">
        <f>IF('Copy &amp; Paste Roster Report Here'!$A312=CC$7,IF('Copy &amp; Paste Roster Report Here'!$M312="fy",1,0),0)</f>
        <v>0</v>
      </c>
      <c r="CD315" s="121">
        <f>IF('Copy &amp; Paste Roster Report Here'!$A312=CD$7,IF('Copy &amp; Paste Roster Report Here'!$M312="fy",1,0),0)</f>
        <v>0</v>
      </c>
      <c r="CE315" s="121">
        <f>IF('Copy &amp; Paste Roster Report Here'!$A312=CE$7,IF('Copy &amp; Paste Roster Report Here'!$M312="fy",1,0),0)</f>
        <v>0</v>
      </c>
      <c r="CF315" s="73">
        <f t="shared" si="73"/>
        <v>0</v>
      </c>
      <c r="CG315" s="122">
        <f>IF('Copy &amp; Paste Roster Report Here'!$A312=CG$7,IF('Copy &amp; Paste Roster Report Here'!$M312="RH",1,0),0)</f>
        <v>0</v>
      </c>
      <c r="CH315" s="122">
        <f>IF('Copy &amp; Paste Roster Report Here'!$A312=CH$7,IF('Copy &amp; Paste Roster Report Here'!$M312="RH",1,0),0)</f>
        <v>0</v>
      </c>
      <c r="CI315" s="122">
        <f>IF('Copy &amp; Paste Roster Report Here'!$A312=CI$7,IF('Copy &amp; Paste Roster Report Here'!$M312="RH",1,0),0)</f>
        <v>0</v>
      </c>
      <c r="CJ315" s="122">
        <f>IF('Copy &amp; Paste Roster Report Here'!$A312=CJ$7,IF('Copy &amp; Paste Roster Report Here'!$M312="RH",1,0),0)</f>
        <v>0</v>
      </c>
      <c r="CK315" s="122">
        <f>IF('Copy &amp; Paste Roster Report Here'!$A312=CK$7,IF('Copy &amp; Paste Roster Report Here'!$M312="RH",1,0),0)</f>
        <v>0</v>
      </c>
      <c r="CL315" s="122">
        <f>IF('Copy &amp; Paste Roster Report Here'!$A312=CL$7,IF('Copy &amp; Paste Roster Report Here'!$M312="RH",1,0),0)</f>
        <v>0</v>
      </c>
      <c r="CM315" s="122">
        <f>IF('Copy &amp; Paste Roster Report Here'!$A312=CM$7,IF('Copy &amp; Paste Roster Report Here'!$M312="RH",1,0),0)</f>
        <v>0</v>
      </c>
      <c r="CN315" s="122">
        <f>IF('Copy &amp; Paste Roster Report Here'!$A312=CN$7,IF('Copy &amp; Paste Roster Report Here'!$M312="RH",1,0),0)</f>
        <v>0</v>
      </c>
      <c r="CO315" s="122">
        <f>IF('Copy &amp; Paste Roster Report Here'!$A312=CO$7,IF('Copy &amp; Paste Roster Report Here'!$M312="RH",1,0),0)</f>
        <v>0</v>
      </c>
      <c r="CP315" s="122">
        <f>IF('Copy &amp; Paste Roster Report Here'!$A312=CP$7,IF('Copy &amp; Paste Roster Report Here'!$M312="RH",1,0),0)</f>
        <v>0</v>
      </c>
      <c r="CQ315" s="122">
        <f>IF('Copy &amp; Paste Roster Report Here'!$A312=CQ$7,IF('Copy &amp; Paste Roster Report Here'!$M312="RH",1,0),0)</f>
        <v>0</v>
      </c>
      <c r="CR315" s="73">
        <f t="shared" si="74"/>
        <v>0</v>
      </c>
      <c r="CS315" s="123">
        <f>IF('Copy &amp; Paste Roster Report Here'!$A312=CS$7,IF('Copy &amp; Paste Roster Report Here'!$M312="QT",1,0),0)</f>
        <v>0</v>
      </c>
      <c r="CT315" s="123">
        <f>IF('Copy &amp; Paste Roster Report Here'!$A312=CT$7,IF('Copy &amp; Paste Roster Report Here'!$M312="QT",1,0),0)</f>
        <v>0</v>
      </c>
      <c r="CU315" s="123">
        <f>IF('Copy &amp; Paste Roster Report Here'!$A312=CU$7,IF('Copy &amp; Paste Roster Report Here'!$M312="QT",1,0),0)</f>
        <v>0</v>
      </c>
      <c r="CV315" s="123">
        <f>IF('Copy &amp; Paste Roster Report Here'!$A312=CV$7,IF('Copy &amp; Paste Roster Report Here'!$M312="QT",1,0),0)</f>
        <v>0</v>
      </c>
      <c r="CW315" s="123">
        <f>IF('Copy &amp; Paste Roster Report Here'!$A312=CW$7,IF('Copy &amp; Paste Roster Report Here'!$M312="QT",1,0),0)</f>
        <v>0</v>
      </c>
      <c r="CX315" s="123">
        <f>IF('Copy &amp; Paste Roster Report Here'!$A312=CX$7,IF('Copy &amp; Paste Roster Report Here'!$M312="QT",1,0),0)</f>
        <v>0</v>
      </c>
      <c r="CY315" s="123">
        <f>IF('Copy &amp; Paste Roster Report Here'!$A312=CY$7,IF('Copy &amp; Paste Roster Report Here'!$M312="QT",1,0),0)</f>
        <v>0</v>
      </c>
      <c r="CZ315" s="123">
        <f>IF('Copy &amp; Paste Roster Report Here'!$A312=CZ$7,IF('Copy &amp; Paste Roster Report Here'!$M312="QT",1,0),0)</f>
        <v>0</v>
      </c>
      <c r="DA315" s="123">
        <f>IF('Copy &amp; Paste Roster Report Here'!$A312=DA$7,IF('Copy &amp; Paste Roster Report Here'!$M312="QT",1,0),0)</f>
        <v>0</v>
      </c>
      <c r="DB315" s="123">
        <f>IF('Copy &amp; Paste Roster Report Here'!$A312=DB$7,IF('Copy &amp; Paste Roster Report Here'!$M312="QT",1,0),0)</f>
        <v>0</v>
      </c>
      <c r="DC315" s="123">
        <f>IF('Copy &amp; Paste Roster Report Here'!$A312=DC$7,IF('Copy &amp; Paste Roster Report Here'!$M312="QT",1,0),0)</f>
        <v>0</v>
      </c>
      <c r="DD315" s="73">
        <f t="shared" si="75"/>
        <v>0</v>
      </c>
      <c r="DE315" s="124">
        <f>IF('Copy &amp; Paste Roster Report Here'!$A312=DE$7,IF('Copy &amp; Paste Roster Report Here'!$M312="xxxxxxxxxxx",1,0),0)</f>
        <v>0</v>
      </c>
      <c r="DF315" s="124">
        <f>IF('Copy &amp; Paste Roster Report Here'!$A312=DF$7,IF('Copy &amp; Paste Roster Report Here'!$M312="xxxxxxxxxxx",1,0),0)</f>
        <v>0</v>
      </c>
      <c r="DG315" s="124">
        <f>IF('Copy &amp; Paste Roster Report Here'!$A312=DG$7,IF('Copy &amp; Paste Roster Report Here'!$M312="xxxxxxxxxxx",1,0),0)</f>
        <v>0</v>
      </c>
      <c r="DH315" s="124">
        <f>IF('Copy &amp; Paste Roster Report Here'!$A312=DH$7,IF('Copy &amp; Paste Roster Report Here'!$M312="xxxxxxxxxxx",1,0),0)</f>
        <v>0</v>
      </c>
      <c r="DI315" s="124">
        <f>IF('Copy &amp; Paste Roster Report Here'!$A312=DI$7,IF('Copy &amp; Paste Roster Report Here'!$M312="xxxxxxxxxxx",1,0),0)</f>
        <v>0</v>
      </c>
      <c r="DJ315" s="124">
        <f>IF('Copy &amp; Paste Roster Report Here'!$A312=DJ$7,IF('Copy &amp; Paste Roster Report Here'!$M312="xxxxxxxxxxx",1,0),0)</f>
        <v>0</v>
      </c>
      <c r="DK315" s="124">
        <f>IF('Copy &amp; Paste Roster Report Here'!$A312=DK$7,IF('Copy &amp; Paste Roster Report Here'!$M312="xxxxxxxxxxx",1,0),0)</f>
        <v>0</v>
      </c>
      <c r="DL315" s="124">
        <f>IF('Copy &amp; Paste Roster Report Here'!$A312=DL$7,IF('Copy &amp; Paste Roster Report Here'!$M312="xxxxxxxxxxx",1,0),0)</f>
        <v>0</v>
      </c>
      <c r="DM315" s="124">
        <f>IF('Copy &amp; Paste Roster Report Here'!$A312=DM$7,IF('Copy &amp; Paste Roster Report Here'!$M312="xxxxxxxxxxx",1,0),0)</f>
        <v>0</v>
      </c>
      <c r="DN315" s="124">
        <f>IF('Copy &amp; Paste Roster Report Here'!$A312=DN$7,IF('Copy &amp; Paste Roster Report Here'!$M312="xxxxxxxxxxx",1,0),0)</f>
        <v>0</v>
      </c>
      <c r="DO315" s="124">
        <f>IF('Copy &amp; Paste Roster Report Here'!$A312=DO$7,IF('Copy &amp; Paste Roster Report Here'!$M312="xxxxxxxxxxx",1,0),0)</f>
        <v>0</v>
      </c>
      <c r="DP315" s="125">
        <f t="shared" si="76"/>
        <v>0</v>
      </c>
      <c r="DQ315" s="126">
        <f t="shared" si="77"/>
        <v>0</v>
      </c>
    </row>
    <row r="316" spans="1:121" x14ac:dyDescent="0.25">
      <c r="A316" s="111">
        <f t="shared" si="63"/>
        <v>0</v>
      </c>
      <c r="B316" s="111">
        <f t="shared" si="64"/>
        <v>0</v>
      </c>
      <c r="C316" s="112">
        <f>+('Copy &amp; Paste Roster Report Here'!$P313-'Copy &amp; Paste Roster Report Here'!$O313)/30</f>
        <v>0</v>
      </c>
      <c r="D316" s="112">
        <f>+('Copy &amp; Paste Roster Report Here'!$P313-'Copy &amp; Paste Roster Report Here'!$O313)</f>
        <v>0</v>
      </c>
      <c r="E316" s="111">
        <f>'Copy &amp; Paste Roster Report Here'!N313</f>
        <v>0</v>
      </c>
      <c r="F316" s="111" t="str">
        <f t="shared" si="65"/>
        <v>N</v>
      </c>
      <c r="G316" s="111">
        <f>'Copy &amp; Paste Roster Report Here'!R313</f>
        <v>0</v>
      </c>
      <c r="H316" s="113">
        <f t="shared" si="66"/>
        <v>0</v>
      </c>
      <c r="I316" s="112">
        <f>IF(F316="N",$F$5-'Copy &amp; Paste Roster Report Here'!O313,+'Copy &amp; Paste Roster Report Here'!Q313-'Copy &amp; Paste Roster Report Here'!O313)</f>
        <v>0</v>
      </c>
      <c r="J316" s="114">
        <f t="shared" si="67"/>
        <v>0</v>
      </c>
      <c r="K316" s="114">
        <f t="shared" si="68"/>
        <v>0</v>
      </c>
      <c r="L316" s="115">
        <f>'Copy &amp; Paste Roster Report Here'!F313</f>
        <v>0</v>
      </c>
      <c r="M316" s="116">
        <f t="shared" si="69"/>
        <v>0</v>
      </c>
      <c r="N316" s="117">
        <f>IF('Copy &amp; Paste Roster Report Here'!$A313='Analytical Tests'!N$7,IF($F316="Y",+$H316*N$6,0),0)</f>
        <v>0</v>
      </c>
      <c r="O316" s="117">
        <f>IF('Copy &amp; Paste Roster Report Here'!$A313='Analytical Tests'!O$7,IF($F316="Y",+$H316*O$6,0),0)</f>
        <v>0</v>
      </c>
      <c r="P316" s="117">
        <f>IF('Copy &amp; Paste Roster Report Here'!$A313='Analytical Tests'!P$7,IF($F316="Y",+$H316*P$6,0),0)</f>
        <v>0</v>
      </c>
      <c r="Q316" s="117">
        <f>IF('Copy &amp; Paste Roster Report Here'!$A313='Analytical Tests'!Q$7,IF($F316="Y",+$H316*Q$6,0),0)</f>
        <v>0</v>
      </c>
      <c r="R316" s="117">
        <f>IF('Copy &amp; Paste Roster Report Here'!$A313='Analytical Tests'!R$7,IF($F316="Y",+$H316*R$6,0),0)</f>
        <v>0</v>
      </c>
      <c r="S316" s="117">
        <f>IF('Copy &amp; Paste Roster Report Here'!$A313='Analytical Tests'!S$7,IF($F316="Y",+$H316*S$6,0),0)</f>
        <v>0</v>
      </c>
      <c r="T316" s="117">
        <f>IF('Copy &amp; Paste Roster Report Here'!$A313='Analytical Tests'!T$7,IF($F316="Y",+$H316*T$6,0),0)</f>
        <v>0</v>
      </c>
      <c r="U316" s="117">
        <f>IF('Copy &amp; Paste Roster Report Here'!$A313='Analytical Tests'!U$7,IF($F316="Y",+$H316*U$6,0),0)</f>
        <v>0</v>
      </c>
      <c r="V316" s="117">
        <f>IF('Copy &amp; Paste Roster Report Here'!$A313='Analytical Tests'!V$7,IF($F316="Y",+$H316*V$6,0),0)</f>
        <v>0</v>
      </c>
      <c r="W316" s="117">
        <f>IF('Copy &amp; Paste Roster Report Here'!$A313='Analytical Tests'!W$7,IF($F316="Y",+$H316*W$6,0),0)</f>
        <v>0</v>
      </c>
      <c r="X316" s="117">
        <f>IF('Copy &amp; Paste Roster Report Here'!$A313='Analytical Tests'!X$7,IF($F316="Y",+$H316*X$6,0),0)</f>
        <v>0</v>
      </c>
      <c r="Y316" s="117" t="b">
        <f>IF('Copy &amp; Paste Roster Report Here'!$A313='Analytical Tests'!Y$7,IF($F316="N",IF($J316&gt;=$C316,Y$6,+($I316/$D316)*Y$6),0))</f>
        <v>0</v>
      </c>
      <c r="Z316" s="117" t="b">
        <f>IF('Copy &amp; Paste Roster Report Here'!$A313='Analytical Tests'!Z$7,IF($F316="N",IF($J316&gt;=$C316,Z$6,+($I316/$D316)*Z$6),0))</f>
        <v>0</v>
      </c>
      <c r="AA316" s="117" t="b">
        <f>IF('Copy &amp; Paste Roster Report Here'!$A313='Analytical Tests'!AA$7,IF($F316="N",IF($J316&gt;=$C316,AA$6,+($I316/$D316)*AA$6),0))</f>
        <v>0</v>
      </c>
      <c r="AB316" s="117" t="b">
        <f>IF('Copy &amp; Paste Roster Report Here'!$A313='Analytical Tests'!AB$7,IF($F316="N",IF($J316&gt;=$C316,AB$6,+($I316/$D316)*AB$6),0))</f>
        <v>0</v>
      </c>
      <c r="AC316" s="117" t="b">
        <f>IF('Copy &amp; Paste Roster Report Here'!$A313='Analytical Tests'!AC$7,IF($F316="N",IF($J316&gt;=$C316,AC$6,+($I316/$D316)*AC$6),0))</f>
        <v>0</v>
      </c>
      <c r="AD316" s="117" t="b">
        <f>IF('Copy &amp; Paste Roster Report Here'!$A313='Analytical Tests'!AD$7,IF($F316="N",IF($J316&gt;=$C316,AD$6,+($I316/$D316)*AD$6),0))</f>
        <v>0</v>
      </c>
      <c r="AE316" s="117" t="b">
        <f>IF('Copy &amp; Paste Roster Report Here'!$A313='Analytical Tests'!AE$7,IF($F316="N",IF($J316&gt;=$C316,AE$6,+($I316/$D316)*AE$6),0))</f>
        <v>0</v>
      </c>
      <c r="AF316" s="117" t="b">
        <f>IF('Copy &amp; Paste Roster Report Here'!$A313='Analytical Tests'!AF$7,IF($F316="N",IF($J316&gt;=$C316,AF$6,+($I316/$D316)*AF$6),0))</f>
        <v>0</v>
      </c>
      <c r="AG316" s="117" t="b">
        <f>IF('Copy &amp; Paste Roster Report Here'!$A313='Analytical Tests'!AG$7,IF($F316="N",IF($J316&gt;=$C316,AG$6,+($I316/$D316)*AG$6),0))</f>
        <v>0</v>
      </c>
      <c r="AH316" s="117" t="b">
        <f>IF('Copy &amp; Paste Roster Report Here'!$A313='Analytical Tests'!AH$7,IF($F316="N",IF($J316&gt;=$C316,AH$6,+($I316/$D316)*AH$6),0))</f>
        <v>0</v>
      </c>
      <c r="AI316" s="117" t="b">
        <f>IF('Copy &amp; Paste Roster Report Here'!$A313='Analytical Tests'!AI$7,IF($F316="N",IF($J316&gt;=$C316,AI$6,+($I316/$D316)*AI$6),0))</f>
        <v>0</v>
      </c>
      <c r="AJ316" s="79"/>
      <c r="AK316" s="118">
        <f>IF('Copy &amp; Paste Roster Report Here'!$A313=AK$7,IF('Copy &amp; Paste Roster Report Here'!$M313="FT",1,0),0)</f>
        <v>0</v>
      </c>
      <c r="AL316" s="118">
        <f>IF('Copy &amp; Paste Roster Report Here'!$A313=AL$7,IF('Copy &amp; Paste Roster Report Here'!$M313="FT",1,0),0)</f>
        <v>0</v>
      </c>
      <c r="AM316" s="118">
        <f>IF('Copy &amp; Paste Roster Report Here'!$A313=AM$7,IF('Copy &amp; Paste Roster Report Here'!$M313="FT",1,0),0)</f>
        <v>0</v>
      </c>
      <c r="AN316" s="118">
        <f>IF('Copy &amp; Paste Roster Report Here'!$A313=AN$7,IF('Copy &amp; Paste Roster Report Here'!$M313="FT",1,0),0)</f>
        <v>0</v>
      </c>
      <c r="AO316" s="118">
        <f>IF('Copy &amp; Paste Roster Report Here'!$A313=AO$7,IF('Copy &amp; Paste Roster Report Here'!$M313="FT",1,0),0)</f>
        <v>0</v>
      </c>
      <c r="AP316" s="118">
        <f>IF('Copy &amp; Paste Roster Report Here'!$A313=AP$7,IF('Copy &amp; Paste Roster Report Here'!$M313="FT",1,0),0)</f>
        <v>0</v>
      </c>
      <c r="AQ316" s="118">
        <f>IF('Copy &amp; Paste Roster Report Here'!$A313=AQ$7,IF('Copy &amp; Paste Roster Report Here'!$M313="FT",1,0),0)</f>
        <v>0</v>
      </c>
      <c r="AR316" s="118">
        <f>IF('Copy &amp; Paste Roster Report Here'!$A313=AR$7,IF('Copy &amp; Paste Roster Report Here'!$M313="FT",1,0),0)</f>
        <v>0</v>
      </c>
      <c r="AS316" s="118">
        <f>IF('Copy &amp; Paste Roster Report Here'!$A313=AS$7,IF('Copy &amp; Paste Roster Report Here'!$M313="FT",1,0),0)</f>
        <v>0</v>
      </c>
      <c r="AT316" s="118">
        <f>IF('Copy &amp; Paste Roster Report Here'!$A313=AT$7,IF('Copy &amp; Paste Roster Report Here'!$M313="FT",1,0),0)</f>
        <v>0</v>
      </c>
      <c r="AU316" s="118">
        <f>IF('Copy &amp; Paste Roster Report Here'!$A313=AU$7,IF('Copy &amp; Paste Roster Report Here'!$M313="FT",1,0),0)</f>
        <v>0</v>
      </c>
      <c r="AV316" s="73">
        <f t="shared" si="70"/>
        <v>0</v>
      </c>
      <c r="AW316" s="119">
        <f>IF('Copy &amp; Paste Roster Report Here'!$A313=AW$7,IF('Copy &amp; Paste Roster Report Here'!$M313="HT",1,0),0)</f>
        <v>0</v>
      </c>
      <c r="AX316" s="119">
        <f>IF('Copy &amp; Paste Roster Report Here'!$A313=AX$7,IF('Copy &amp; Paste Roster Report Here'!$M313="HT",1,0),0)</f>
        <v>0</v>
      </c>
      <c r="AY316" s="119">
        <f>IF('Copy &amp; Paste Roster Report Here'!$A313=AY$7,IF('Copy &amp; Paste Roster Report Here'!$M313="HT",1,0),0)</f>
        <v>0</v>
      </c>
      <c r="AZ316" s="119">
        <f>IF('Copy &amp; Paste Roster Report Here'!$A313=AZ$7,IF('Copy &amp; Paste Roster Report Here'!$M313="HT",1,0),0)</f>
        <v>0</v>
      </c>
      <c r="BA316" s="119">
        <f>IF('Copy &amp; Paste Roster Report Here'!$A313=BA$7,IF('Copy &amp; Paste Roster Report Here'!$M313="HT",1,0),0)</f>
        <v>0</v>
      </c>
      <c r="BB316" s="119">
        <f>IF('Copy &amp; Paste Roster Report Here'!$A313=BB$7,IF('Copy &amp; Paste Roster Report Here'!$M313="HT",1,0),0)</f>
        <v>0</v>
      </c>
      <c r="BC316" s="119">
        <f>IF('Copy &amp; Paste Roster Report Here'!$A313=BC$7,IF('Copy &amp; Paste Roster Report Here'!$M313="HT",1,0),0)</f>
        <v>0</v>
      </c>
      <c r="BD316" s="119">
        <f>IF('Copy &amp; Paste Roster Report Here'!$A313=BD$7,IF('Copy &amp; Paste Roster Report Here'!$M313="HT",1,0),0)</f>
        <v>0</v>
      </c>
      <c r="BE316" s="119">
        <f>IF('Copy &amp; Paste Roster Report Here'!$A313=BE$7,IF('Copy &amp; Paste Roster Report Here'!$M313="HT",1,0),0)</f>
        <v>0</v>
      </c>
      <c r="BF316" s="119">
        <f>IF('Copy &amp; Paste Roster Report Here'!$A313=BF$7,IF('Copy &amp; Paste Roster Report Here'!$M313="HT",1,0),0)</f>
        <v>0</v>
      </c>
      <c r="BG316" s="119">
        <f>IF('Copy &amp; Paste Roster Report Here'!$A313=BG$7,IF('Copy &amp; Paste Roster Report Here'!$M313="HT",1,0),0)</f>
        <v>0</v>
      </c>
      <c r="BH316" s="73">
        <f t="shared" si="71"/>
        <v>0</v>
      </c>
      <c r="BI316" s="120">
        <f>IF('Copy &amp; Paste Roster Report Here'!$A313=BI$7,IF('Copy &amp; Paste Roster Report Here'!$M313="MT",1,0),0)</f>
        <v>0</v>
      </c>
      <c r="BJ316" s="120">
        <f>IF('Copy &amp; Paste Roster Report Here'!$A313=BJ$7,IF('Copy &amp; Paste Roster Report Here'!$M313="MT",1,0),0)</f>
        <v>0</v>
      </c>
      <c r="BK316" s="120">
        <f>IF('Copy &amp; Paste Roster Report Here'!$A313=BK$7,IF('Copy &amp; Paste Roster Report Here'!$M313="MT",1,0),0)</f>
        <v>0</v>
      </c>
      <c r="BL316" s="120">
        <f>IF('Copy &amp; Paste Roster Report Here'!$A313=BL$7,IF('Copy &amp; Paste Roster Report Here'!$M313="MT",1,0),0)</f>
        <v>0</v>
      </c>
      <c r="BM316" s="120">
        <f>IF('Copy &amp; Paste Roster Report Here'!$A313=BM$7,IF('Copy &amp; Paste Roster Report Here'!$M313="MT",1,0),0)</f>
        <v>0</v>
      </c>
      <c r="BN316" s="120">
        <f>IF('Copy &amp; Paste Roster Report Here'!$A313=BN$7,IF('Copy &amp; Paste Roster Report Here'!$M313="MT",1,0),0)</f>
        <v>0</v>
      </c>
      <c r="BO316" s="120">
        <f>IF('Copy &amp; Paste Roster Report Here'!$A313=BO$7,IF('Copy &amp; Paste Roster Report Here'!$M313="MT",1,0),0)</f>
        <v>0</v>
      </c>
      <c r="BP316" s="120">
        <f>IF('Copy &amp; Paste Roster Report Here'!$A313=BP$7,IF('Copy &amp; Paste Roster Report Here'!$M313="MT",1,0),0)</f>
        <v>0</v>
      </c>
      <c r="BQ316" s="120">
        <f>IF('Copy &amp; Paste Roster Report Here'!$A313=BQ$7,IF('Copy &amp; Paste Roster Report Here'!$M313="MT",1,0),0)</f>
        <v>0</v>
      </c>
      <c r="BR316" s="120">
        <f>IF('Copy &amp; Paste Roster Report Here'!$A313=BR$7,IF('Copy &amp; Paste Roster Report Here'!$M313="MT",1,0),0)</f>
        <v>0</v>
      </c>
      <c r="BS316" s="120">
        <f>IF('Copy &amp; Paste Roster Report Here'!$A313=BS$7,IF('Copy &amp; Paste Roster Report Here'!$M313="MT",1,0),0)</f>
        <v>0</v>
      </c>
      <c r="BT316" s="73">
        <f t="shared" si="72"/>
        <v>0</v>
      </c>
      <c r="BU316" s="121">
        <f>IF('Copy &amp; Paste Roster Report Here'!$A313=BU$7,IF('Copy &amp; Paste Roster Report Here'!$M313="fy",1,0),0)</f>
        <v>0</v>
      </c>
      <c r="BV316" s="121">
        <f>IF('Copy &amp; Paste Roster Report Here'!$A313=BV$7,IF('Copy &amp; Paste Roster Report Here'!$M313="fy",1,0),0)</f>
        <v>0</v>
      </c>
      <c r="BW316" s="121">
        <f>IF('Copy &amp; Paste Roster Report Here'!$A313=BW$7,IF('Copy &amp; Paste Roster Report Here'!$M313="fy",1,0),0)</f>
        <v>0</v>
      </c>
      <c r="BX316" s="121">
        <f>IF('Copy &amp; Paste Roster Report Here'!$A313=BX$7,IF('Copy &amp; Paste Roster Report Here'!$M313="fy",1,0),0)</f>
        <v>0</v>
      </c>
      <c r="BY316" s="121">
        <f>IF('Copy &amp; Paste Roster Report Here'!$A313=BY$7,IF('Copy &amp; Paste Roster Report Here'!$M313="fy",1,0),0)</f>
        <v>0</v>
      </c>
      <c r="BZ316" s="121">
        <f>IF('Copy &amp; Paste Roster Report Here'!$A313=BZ$7,IF('Copy &amp; Paste Roster Report Here'!$M313="fy",1,0),0)</f>
        <v>0</v>
      </c>
      <c r="CA316" s="121">
        <f>IF('Copy &amp; Paste Roster Report Here'!$A313=CA$7,IF('Copy &amp; Paste Roster Report Here'!$M313="fy",1,0),0)</f>
        <v>0</v>
      </c>
      <c r="CB316" s="121">
        <f>IF('Copy &amp; Paste Roster Report Here'!$A313=CB$7,IF('Copy &amp; Paste Roster Report Here'!$M313="fy",1,0),0)</f>
        <v>0</v>
      </c>
      <c r="CC316" s="121">
        <f>IF('Copy &amp; Paste Roster Report Here'!$A313=CC$7,IF('Copy &amp; Paste Roster Report Here'!$M313="fy",1,0),0)</f>
        <v>0</v>
      </c>
      <c r="CD316" s="121">
        <f>IF('Copy &amp; Paste Roster Report Here'!$A313=CD$7,IF('Copy &amp; Paste Roster Report Here'!$M313="fy",1,0),0)</f>
        <v>0</v>
      </c>
      <c r="CE316" s="121">
        <f>IF('Copy &amp; Paste Roster Report Here'!$A313=CE$7,IF('Copy &amp; Paste Roster Report Here'!$M313="fy",1,0),0)</f>
        <v>0</v>
      </c>
      <c r="CF316" s="73">
        <f t="shared" si="73"/>
        <v>0</v>
      </c>
      <c r="CG316" s="122">
        <f>IF('Copy &amp; Paste Roster Report Here'!$A313=CG$7,IF('Copy &amp; Paste Roster Report Here'!$M313="RH",1,0),0)</f>
        <v>0</v>
      </c>
      <c r="CH316" s="122">
        <f>IF('Copy &amp; Paste Roster Report Here'!$A313=CH$7,IF('Copy &amp; Paste Roster Report Here'!$M313="RH",1,0),0)</f>
        <v>0</v>
      </c>
      <c r="CI316" s="122">
        <f>IF('Copy &amp; Paste Roster Report Here'!$A313=CI$7,IF('Copy &amp; Paste Roster Report Here'!$M313="RH",1,0),0)</f>
        <v>0</v>
      </c>
      <c r="CJ316" s="122">
        <f>IF('Copy &amp; Paste Roster Report Here'!$A313=CJ$7,IF('Copy &amp; Paste Roster Report Here'!$M313="RH",1,0),0)</f>
        <v>0</v>
      </c>
      <c r="CK316" s="122">
        <f>IF('Copy &amp; Paste Roster Report Here'!$A313=CK$7,IF('Copy &amp; Paste Roster Report Here'!$M313="RH",1,0),0)</f>
        <v>0</v>
      </c>
      <c r="CL316" s="122">
        <f>IF('Copy &amp; Paste Roster Report Here'!$A313=CL$7,IF('Copy &amp; Paste Roster Report Here'!$M313="RH",1,0),0)</f>
        <v>0</v>
      </c>
      <c r="CM316" s="122">
        <f>IF('Copy &amp; Paste Roster Report Here'!$A313=CM$7,IF('Copy &amp; Paste Roster Report Here'!$M313="RH",1,0),0)</f>
        <v>0</v>
      </c>
      <c r="CN316" s="122">
        <f>IF('Copy &amp; Paste Roster Report Here'!$A313=CN$7,IF('Copy &amp; Paste Roster Report Here'!$M313="RH",1,0),0)</f>
        <v>0</v>
      </c>
      <c r="CO316" s="122">
        <f>IF('Copy &amp; Paste Roster Report Here'!$A313=CO$7,IF('Copy &amp; Paste Roster Report Here'!$M313="RH",1,0),0)</f>
        <v>0</v>
      </c>
      <c r="CP316" s="122">
        <f>IF('Copy &amp; Paste Roster Report Here'!$A313=CP$7,IF('Copy &amp; Paste Roster Report Here'!$M313="RH",1,0),0)</f>
        <v>0</v>
      </c>
      <c r="CQ316" s="122">
        <f>IF('Copy &amp; Paste Roster Report Here'!$A313=CQ$7,IF('Copy &amp; Paste Roster Report Here'!$M313="RH",1,0),0)</f>
        <v>0</v>
      </c>
      <c r="CR316" s="73">
        <f t="shared" si="74"/>
        <v>0</v>
      </c>
      <c r="CS316" s="123">
        <f>IF('Copy &amp; Paste Roster Report Here'!$A313=CS$7,IF('Copy &amp; Paste Roster Report Here'!$M313="QT",1,0),0)</f>
        <v>0</v>
      </c>
      <c r="CT316" s="123">
        <f>IF('Copy &amp; Paste Roster Report Here'!$A313=CT$7,IF('Copy &amp; Paste Roster Report Here'!$M313="QT",1,0),0)</f>
        <v>0</v>
      </c>
      <c r="CU316" s="123">
        <f>IF('Copy &amp; Paste Roster Report Here'!$A313=CU$7,IF('Copy &amp; Paste Roster Report Here'!$M313="QT",1,0),0)</f>
        <v>0</v>
      </c>
      <c r="CV316" s="123">
        <f>IF('Copy &amp; Paste Roster Report Here'!$A313=CV$7,IF('Copy &amp; Paste Roster Report Here'!$M313="QT",1,0),0)</f>
        <v>0</v>
      </c>
      <c r="CW316" s="123">
        <f>IF('Copy &amp; Paste Roster Report Here'!$A313=CW$7,IF('Copy &amp; Paste Roster Report Here'!$M313="QT",1,0),0)</f>
        <v>0</v>
      </c>
      <c r="CX316" s="123">
        <f>IF('Copy &amp; Paste Roster Report Here'!$A313=CX$7,IF('Copy &amp; Paste Roster Report Here'!$M313="QT",1,0),0)</f>
        <v>0</v>
      </c>
      <c r="CY316" s="123">
        <f>IF('Copy &amp; Paste Roster Report Here'!$A313=CY$7,IF('Copy &amp; Paste Roster Report Here'!$M313="QT",1,0),0)</f>
        <v>0</v>
      </c>
      <c r="CZ316" s="123">
        <f>IF('Copy &amp; Paste Roster Report Here'!$A313=CZ$7,IF('Copy &amp; Paste Roster Report Here'!$M313="QT",1,0),0)</f>
        <v>0</v>
      </c>
      <c r="DA316" s="123">
        <f>IF('Copy &amp; Paste Roster Report Here'!$A313=DA$7,IF('Copy &amp; Paste Roster Report Here'!$M313="QT",1,0),0)</f>
        <v>0</v>
      </c>
      <c r="DB316" s="123">
        <f>IF('Copy &amp; Paste Roster Report Here'!$A313=DB$7,IF('Copy &amp; Paste Roster Report Here'!$M313="QT",1,0),0)</f>
        <v>0</v>
      </c>
      <c r="DC316" s="123">
        <f>IF('Copy &amp; Paste Roster Report Here'!$A313=DC$7,IF('Copy &amp; Paste Roster Report Here'!$M313="QT",1,0),0)</f>
        <v>0</v>
      </c>
      <c r="DD316" s="73">
        <f t="shared" si="75"/>
        <v>0</v>
      </c>
      <c r="DE316" s="124">
        <f>IF('Copy &amp; Paste Roster Report Here'!$A313=DE$7,IF('Copy &amp; Paste Roster Report Here'!$M313="xxxxxxxxxxx",1,0),0)</f>
        <v>0</v>
      </c>
      <c r="DF316" s="124">
        <f>IF('Copy &amp; Paste Roster Report Here'!$A313=DF$7,IF('Copy &amp; Paste Roster Report Here'!$M313="xxxxxxxxxxx",1,0),0)</f>
        <v>0</v>
      </c>
      <c r="DG316" s="124">
        <f>IF('Copy &amp; Paste Roster Report Here'!$A313=DG$7,IF('Copy &amp; Paste Roster Report Here'!$M313="xxxxxxxxxxx",1,0),0)</f>
        <v>0</v>
      </c>
      <c r="DH316" s="124">
        <f>IF('Copy &amp; Paste Roster Report Here'!$A313=DH$7,IF('Copy &amp; Paste Roster Report Here'!$M313="xxxxxxxxxxx",1,0),0)</f>
        <v>0</v>
      </c>
      <c r="DI316" s="124">
        <f>IF('Copy &amp; Paste Roster Report Here'!$A313=DI$7,IF('Copy &amp; Paste Roster Report Here'!$M313="xxxxxxxxxxx",1,0),0)</f>
        <v>0</v>
      </c>
      <c r="DJ316" s="124">
        <f>IF('Copy &amp; Paste Roster Report Here'!$A313=DJ$7,IF('Copy &amp; Paste Roster Report Here'!$M313="xxxxxxxxxxx",1,0),0)</f>
        <v>0</v>
      </c>
      <c r="DK316" s="124">
        <f>IF('Copy &amp; Paste Roster Report Here'!$A313=DK$7,IF('Copy &amp; Paste Roster Report Here'!$M313="xxxxxxxxxxx",1,0),0)</f>
        <v>0</v>
      </c>
      <c r="DL316" s="124">
        <f>IF('Copy &amp; Paste Roster Report Here'!$A313=DL$7,IF('Copy &amp; Paste Roster Report Here'!$M313="xxxxxxxxxxx",1,0),0)</f>
        <v>0</v>
      </c>
      <c r="DM316" s="124">
        <f>IF('Copy &amp; Paste Roster Report Here'!$A313=DM$7,IF('Copy &amp; Paste Roster Report Here'!$M313="xxxxxxxxxxx",1,0),0)</f>
        <v>0</v>
      </c>
      <c r="DN316" s="124">
        <f>IF('Copy &amp; Paste Roster Report Here'!$A313=DN$7,IF('Copy &amp; Paste Roster Report Here'!$M313="xxxxxxxxxxx",1,0),0)</f>
        <v>0</v>
      </c>
      <c r="DO316" s="124">
        <f>IF('Copy &amp; Paste Roster Report Here'!$A313=DO$7,IF('Copy &amp; Paste Roster Report Here'!$M313="xxxxxxxxxxx",1,0),0)</f>
        <v>0</v>
      </c>
      <c r="DP316" s="125">
        <f t="shared" si="76"/>
        <v>0</v>
      </c>
      <c r="DQ316" s="126">
        <f t="shared" si="77"/>
        <v>0</v>
      </c>
    </row>
    <row r="317" spans="1:121" x14ac:dyDescent="0.25">
      <c r="A317" s="111">
        <f t="shared" si="63"/>
        <v>0</v>
      </c>
      <c r="B317" s="111">
        <f t="shared" si="64"/>
        <v>0</v>
      </c>
      <c r="C317" s="112">
        <f>+('Copy &amp; Paste Roster Report Here'!$P314-'Copy &amp; Paste Roster Report Here'!$O314)/30</f>
        <v>0</v>
      </c>
      <c r="D317" s="112">
        <f>+('Copy &amp; Paste Roster Report Here'!$P314-'Copy &amp; Paste Roster Report Here'!$O314)</f>
        <v>0</v>
      </c>
      <c r="E317" s="111">
        <f>'Copy &amp; Paste Roster Report Here'!N314</f>
        <v>0</v>
      </c>
      <c r="F317" s="111" t="str">
        <f t="shared" si="65"/>
        <v>N</v>
      </c>
      <c r="G317" s="111">
        <f>'Copy &amp; Paste Roster Report Here'!R314</f>
        <v>0</v>
      </c>
      <c r="H317" s="113">
        <f t="shared" si="66"/>
        <v>0</v>
      </c>
      <c r="I317" s="112">
        <f>IF(F317="N",$F$5-'Copy &amp; Paste Roster Report Here'!O314,+'Copy &amp; Paste Roster Report Here'!Q314-'Copy &amp; Paste Roster Report Here'!O314)</f>
        <v>0</v>
      </c>
      <c r="J317" s="114">
        <f t="shared" si="67"/>
        <v>0</v>
      </c>
      <c r="K317" s="114">
        <f t="shared" si="68"/>
        <v>0</v>
      </c>
      <c r="L317" s="115">
        <f>'Copy &amp; Paste Roster Report Here'!F314</f>
        <v>0</v>
      </c>
      <c r="M317" s="116">
        <f t="shared" si="69"/>
        <v>0</v>
      </c>
      <c r="N317" s="117">
        <f>IF('Copy &amp; Paste Roster Report Here'!$A314='Analytical Tests'!N$7,IF($F317="Y",+$H317*N$6,0),0)</f>
        <v>0</v>
      </c>
      <c r="O317" s="117">
        <f>IF('Copy &amp; Paste Roster Report Here'!$A314='Analytical Tests'!O$7,IF($F317="Y",+$H317*O$6,0),0)</f>
        <v>0</v>
      </c>
      <c r="P317" s="117">
        <f>IF('Copy &amp; Paste Roster Report Here'!$A314='Analytical Tests'!P$7,IF($F317="Y",+$H317*P$6,0),0)</f>
        <v>0</v>
      </c>
      <c r="Q317" s="117">
        <f>IF('Copy &amp; Paste Roster Report Here'!$A314='Analytical Tests'!Q$7,IF($F317="Y",+$H317*Q$6,0),0)</f>
        <v>0</v>
      </c>
      <c r="R317" s="117">
        <f>IF('Copy &amp; Paste Roster Report Here'!$A314='Analytical Tests'!R$7,IF($F317="Y",+$H317*R$6,0),0)</f>
        <v>0</v>
      </c>
      <c r="S317" s="117">
        <f>IF('Copy &amp; Paste Roster Report Here'!$A314='Analytical Tests'!S$7,IF($F317="Y",+$H317*S$6,0),0)</f>
        <v>0</v>
      </c>
      <c r="T317" s="117">
        <f>IF('Copy &amp; Paste Roster Report Here'!$A314='Analytical Tests'!T$7,IF($F317="Y",+$H317*T$6,0),0)</f>
        <v>0</v>
      </c>
      <c r="U317" s="117">
        <f>IF('Copy &amp; Paste Roster Report Here'!$A314='Analytical Tests'!U$7,IF($F317="Y",+$H317*U$6,0),0)</f>
        <v>0</v>
      </c>
      <c r="V317" s="117">
        <f>IF('Copy &amp; Paste Roster Report Here'!$A314='Analytical Tests'!V$7,IF($F317="Y",+$H317*V$6,0),0)</f>
        <v>0</v>
      </c>
      <c r="W317" s="117">
        <f>IF('Copy &amp; Paste Roster Report Here'!$A314='Analytical Tests'!W$7,IF($F317="Y",+$H317*W$6,0),0)</f>
        <v>0</v>
      </c>
      <c r="X317" s="117">
        <f>IF('Copy &amp; Paste Roster Report Here'!$A314='Analytical Tests'!X$7,IF($F317="Y",+$H317*X$6,0),0)</f>
        <v>0</v>
      </c>
      <c r="Y317" s="117" t="b">
        <f>IF('Copy &amp; Paste Roster Report Here'!$A314='Analytical Tests'!Y$7,IF($F317="N",IF($J317&gt;=$C317,Y$6,+($I317/$D317)*Y$6),0))</f>
        <v>0</v>
      </c>
      <c r="Z317" s="117" t="b">
        <f>IF('Copy &amp; Paste Roster Report Here'!$A314='Analytical Tests'!Z$7,IF($F317="N",IF($J317&gt;=$C317,Z$6,+($I317/$D317)*Z$6),0))</f>
        <v>0</v>
      </c>
      <c r="AA317" s="117" t="b">
        <f>IF('Copy &amp; Paste Roster Report Here'!$A314='Analytical Tests'!AA$7,IF($F317="N",IF($J317&gt;=$C317,AA$6,+($I317/$D317)*AA$6),0))</f>
        <v>0</v>
      </c>
      <c r="AB317" s="117" t="b">
        <f>IF('Copy &amp; Paste Roster Report Here'!$A314='Analytical Tests'!AB$7,IF($F317="N",IF($J317&gt;=$C317,AB$6,+($I317/$D317)*AB$6),0))</f>
        <v>0</v>
      </c>
      <c r="AC317" s="117" t="b">
        <f>IF('Copy &amp; Paste Roster Report Here'!$A314='Analytical Tests'!AC$7,IF($F317="N",IF($J317&gt;=$C317,AC$6,+($I317/$D317)*AC$6),0))</f>
        <v>0</v>
      </c>
      <c r="AD317" s="117" t="b">
        <f>IF('Copy &amp; Paste Roster Report Here'!$A314='Analytical Tests'!AD$7,IF($F317="N",IF($J317&gt;=$C317,AD$6,+($I317/$D317)*AD$6),0))</f>
        <v>0</v>
      </c>
      <c r="AE317" s="117" t="b">
        <f>IF('Copy &amp; Paste Roster Report Here'!$A314='Analytical Tests'!AE$7,IF($F317="N",IF($J317&gt;=$C317,AE$6,+($I317/$D317)*AE$6),0))</f>
        <v>0</v>
      </c>
      <c r="AF317" s="117" t="b">
        <f>IF('Copy &amp; Paste Roster Report Here'!$A314='Analytical Tests'!AF$7,IF($F317="N",IF($J317&gt;=$C317,AF$6,+($I317/$D317)*AF$6),0))</f>
        <v>0</v>
      </c>
      <c r="AG317" s="117" t="b">
        <f>IF('Copy &amp; Paste Roster Report Here'!$A314='Analytical Tests'!AG$7,IF($F317="N",IF($J317&gt;=$C317,AG$6,+($I317/$D317)*AG$6),0))</f>
        <v>0</v>
      </c>
      <c r="AH317" s="117" t="b">
        <f>IF('Copy &amp; Paste Roster Report Here'!$A314='Analytical Tests'!AH$7,IF($F317="N",IF($J317&gt;=$C317,AH$6,+($I317/$D317)*AH$6),0))</f>
        <v>0</v>
      </c>
      <c r="AI317" s="117" t="b">
        <f>IF('Copy &amp; Paste Roster Report Here'!$A314='Analytical Tests'!AI$7,IF($F317="N",IF($J317&gt;=$C317,AI$6,+($I317/$D317)*AI$6),0))</f>
        <v>0</v>
      </c>
      <c r="AJ317" s="79"/>
      <c r="AK317" s="118">
        <f>IF('Copy &amp; Paste Roster Report Here'!$A314=AK$7,IF('Copy &amp; Paste Roster Report Here'!$M314="FT",1,0),0)</f>
        <v>0</v>
      </c>
      <c r="AL317" s="118">
        <f>IF('Copy &amp; Paste Roster Report Here'!$A314=AL$7,IF('Copy &amp; Paste Roster Report Here'!$M314="FT",1,0),0)</f>
        <v>0</v>
      </c>
      <c r="AM317" s="118">
        <f>IF('Copy &amp; Paste Roster Report Here'!$A314=AM$7,IF('Copy &amp; Paste Roster Report Here'!$M314="FT",1,0),0)</f>
        <v>0</v>
      </c>
      <c r="AN317" s="118">
        <f>IF('Copy &amp; Paste Roster Report Here'!$A314=AN$7,IF('Copy &amp; Paste Roster Report Here'!$M314="FT",1,0),0)</f>
        <v>0</v>
      </c>
      <c r="AO317" s="118">
        <f>IF('Copy &amp; Paste Roster Report Here'!$A314=AO$7,IF('Copy &amp; Paste Roster Report Here'!$M314="FT",1,0),0)</f>
        <v>0</v>
      </c>
      <c r="AP317" s="118">
        <f>IF('Copy &amp; Paste Roster Report Here'!$A314=AP$7,IF('Copy &amp; Paste Roster Report Here'!$M314="FT",1,0),0)</f>
        <v>0</v>
      </c>
      <c r="AQ317" s="118">
        <f>IF('Copy &amp; Paste Roster Report Here'!$A314=AQ$7,IF('Copy &amp; Paste Roster Report Here'!$M314="FT",1,0),0)</f>
        <v>0</v>
      </c>
      <c r="AR317" s="118">
        <f>IF('Copy &amp; Paste Roster Report Here'!$A314=AR$7,IF('Copy &amp; Paste Roster Report Here'!$M314="FT",1,0),0)</f>
        <v>0</v>
      </c>
      <c r="AS317" s="118">
        <f>IF('Copy &amp; Paste Roster Report Here'!$A314=AS$7,IF('Copy &amp; Paste Roster Report Here'!$M314="FT",1,0),0)</f>
        <v>0</v>
      </c>
      <c r="AT317" s="118">
        <f>IF('Copy &amp; Paste Roster Report Here'!$A314=AT$7,IF('Copy &amp; Paste Roster Report Here'!$M314="FT",1,0),0)</f>
        <v>0</v>
      </c>
      <c r="AU317" s="118">
        <f>IF('Copy &amp; Paste Roster Report Here'!$A314=AU$7,IF('Copy &amp; Paste Roster Report Here'!$M314="FT",1,0),0)</f>
        <v>0</v>
      </c>
      <c r="AV317" s="73">
        <f t="shared" si="70"/>
        <v>0</v>
      </c>
      <c r="AW317" s="119">
        <f>IF('Copy &amp; Paste Roster Report Here'!$A314=AW$7,IF('Copy &amp; Paste Roster Report Here'!$M314="HT",1,0),0)</f>
        <v>0</v>
      </c>
      <c r="AX317" s="119">
        <f>IF('Copy &amp; Paste Roster Report Here'!$A314=AX$7,IF('Copy &amp; Paste Roster Report Here'!$M314="HT",1,0),0)</f>
        <v>0</v>
      </c>
      <c r="AY317" s="119">
        <f>IF('Copy &amp; Paste Roster Report Here'!$A314=AY$7,IF('Copy &amp; Paste Roster Report Here'!$M314="HT",1,0),0)</f>
        <v>0</v>
      </c>
      <c r="AZ317" s="119">
        <f>IF('Copy &amp; Paste Roster Report Here'!$A314=AZ$7,IF('Copy &amp; Paste Roster Report Here'!$M314="HT",1,0),0)</f>
        <v>0</v>
      </c>
      <c r="BA317" s="119">
        <f>IF('Copy &amp; Paste Roster Report Here'!$A314=BA$7,IF('Copy &amp; Paste Roster Report Here'!$M314="HT",1,0),0)</f>
        <v>0</v>
      </c>
      <c r="BB317" s="119">
        <f>IF('Copy &amp; Paste Roster Report Here'!$A314=BB$7,IF('Copy &amp; Paste Roster Report Here'!$M314="HT",1,0),0)</f>
        <v>0</v>
      </c>
      <c r="BC317" s="119">
        <f>IF('Copy &amp; Paste Roster Report Here'!$A314=BC$7,IF('Copy &amp; Paste Roster Report Here'!$M314="HT",1,0),0)</f>
        <v>0</v>
      </c>
      <c r="BD317" s="119">
        <f>IF('Copy &amp; Paste Roster Report Here'!$A314=BD$7,IF('Copy &amp; Paste Roster Report Here'!$M314="HT",1,0),0)</f>
        <v>0</v>
      </c>
      <c r="BE317" s="119">
        <f>IF('Copy &amp; Paste Roster Report Here'!$A314=BE$7,IF('Copy &amp; Paste Roster Report Here'!$M314="HT",1,0),0)</f>
        <v>0</v>
      </c>
      <c r="BF317" s="119">
        <f>IF('Copy &amp; Paste Roster Report Here'!$A314=BF$7,IF('Copy &amp; Paste Roster Report Here'!$M314="HT",1,0),0)</f>
        <v>0</v>
      </c>
      <c r="BG317" s="119">
        <f>IF('Copy &amp; Paste Roster Report Here'!$A314=BG$7,IF('Copy &amp; Paste Roster Report Here'!$M314="HT",1,0),0)</f>
        <v>0</v>
      </c>
      <c r="BH317" s="73">
        <f t="shared" si="71"/>
        <v>0</v>
      </c>
      <c r="BI317" s="120">
        <f>IF('Copy &amp; Paste Roster Report Here'!$A314=BI$7,IF('Copy &amp; Paste Roster Report Here'!$M314="MT",1,0),0)</f>
        <v>0</v>
      </c>
      <c r="BJ317" s="120">
        <f>IF('Copy &amp; Paste Roster Report Here'!$A314=BJ$7,IF('Copy &amp; Paste Roster Report Here'!$M314="MT",1,0),0)</f>
        <v>0</v>
      </c>
      <c r="BK317" s="120">
        <f>IF('Copy &amp; Paste Roster Report Here'!$A314=BK$7,IF('Copy &amp; Paste Roster Report Here'!$M314="MT",1,0),0)</f>
        <v>0</v>
      </c>
      <c r="BL317" s="120">
        <f>IF('Copy &amp; Paste Roster Report Here'!$A314=BL$7,IF('Copy &amp; Paste Roster Report Here'!$M314="MT",1,0),0)</f>
        <v>0</v>
      </c>
      <c r="BM317" s="120">
        <f>IF('Copy &amp; Paste Roster Report Here'!$A314=BM$7,IF('Copy &amp; Paste Roster Report Here'!$M314="MT",1,0),0)</f>
        <v>0</v>
      </c>
      <c r="BN317" s="120">
        <f>IF('Copy &amp; Paste Roster Report Here'!$A314=BN$7,IF('Copy &amp; Paste Roster Report Here'!$M314="MT",1,0),0)</f>
        <v>0</v>
      </c>
      <c r="BO317" s="120">
        <f>IF('Copy &amp; Paste Roster Report Here'!$A314=BO$7,IF('Copy &amp; Paste Roster Report Here'!$M314="MT",1,0),0)</f>
        <v>0</v>
      </c>
      <c r="BP317" s="120">
        <f>IF('Copy &amp; Paste Roster Report Here'!$A314=BP$7,IF('Copy &amp; Paste Roster Report Here'!$M314="MT",1,0),0)</f>
        <v>0</v>
      </c>
      <c r="BQ317" s="120">
        <f>IF('Copy &amp; Paste Roster Report Here'!$A314=BQ$7,IF('Copy &amp; Paste Roster Report Here'!$M314="MT",1,0),0)</f>
        <v>0</v>
      </c>
      <c r="BR317" s="120">
        <f>IF('Copy &amp; Paste Roster Report Here'!$A314=BR$7,IF('Copy &amp; Paste Roster Report Here'!$M314="MT",1,0),0)</f>
        <v>0</v>
      </c>
      <c r="BS317" s="120">
        <f>IF('Copy &amp; Paste Roster Report Here'!$A314=BS$7,IF('Copy &amp; Paste Roster Report Here'!$M314="MT",1,0),0)</f>
        <v>0</v>
      </c>
      <c r="BT317" s="73">
        <f t="shared" si="72"/>
        <v>0</v>
      </c>
      <c r="BU317" s="121">
        <f>IF('Copy &amp; Paste Roster Report Here'!$A314=BU$7,IF('Copy &amp; Paste Roster Report Here'!$M314="fy",1,0),0)</f>
        <v>0</v>
      </c>
      <c r="BV317" s="121">
        <f>IF('Copy &amp; Paste Roster Report Here'!$A314=BV$7,IF('Copy &amp; Paste Roster Report Here'!$M314="fy",1,0),0)</f>
        <v>0</v>
      </c>
      <c r="BW317" s="121">
        <f>IF('Copy &amp; Paste Roster Report Here'!$A314=BW$7,IF('Copy &amp; Paste Roster Report Here'!$M314="fy",1,0),0)</f>
        <v>0</v>
      </c>
      <c r="BX317" s="121">
        <f>IF('Copy &amp; Paste Roster Report Here'!$A314=BX$7,IF('Copy &amp; Paste Roster Report Here'!$M314="fy",1,0),0)</f>
        <v>0</v>
      </c>
      <c r="BY317" s="121">
        <f>IF('Copy &amp; Paste Roster Report Here'!$A314=BY$7,IF('Copy &amp; Paste Roster Report Here'!$M314="fy",1,0),0)</f>
        <v>0</v>
      </c>
      <c r="BZ317" s="121">
        <f>IF('Copy &amp; Paste Roster Report Here'!$A314=BZ$7,IF('Copy &amp; Paste Roster Report Here'!$M314="fy",1,0),0)</f>
        <v>0</v>
      </c>
      <c r="CA317" s="121">
        <f>IF('Copy &amp; Paste Roster Report Here'!$A314=CA$7,IF('Copy &amp; Paste Roster Report Here'!$M314="fy",1,0),0)</f>
        <v>0</v>
      </c>
      <c r="CB317" s="121">
        <f>IF('Copy &amp; Paste Roster Report Here'!$A314=CB$7,IF('Copy &amp; Paste Roster Report Here'!$M314="fy",1,0),0)</f>
        <v>0</v>
      </c>
      <c r="CC317" s="121">
        <f>IF('Copy &amp; Paste Roster Report Here'!$A314=CC$7,IF('Copy &amp; Paste Roster Report Here'!$M314="fy",1,0),0)</f>
        <v>0</v>
      </c>
      <c r="CD317" s="121">
        <f>IF('Copy &amp; Paste Roster Report Here'!$A314=CD$7,IF('Copy &amp; Paste Roster Report Here'!$M314="fy",1,0),0)</f>
        <v>0</v>
      </c>
      <c r="CE317" s="121">
        <f>IF('Copy &amp; Paste Roster Report Here'!$A314=CE$7,IF('Copy &amp; Paste Roster Report Here'!$M314="fy",1,0),0)</f>
        <v>0</v>
      </c>
      <c r="CF317" s="73">
        <f t="shared" si="73"/>
        <v>0</v>
      </c>
      <c r="CG317" s="122">
        <f>IF('Copy &amp; Paste Roster Report Here'!$A314=CG$7,IF('Copy &amp; Paste Roster Report Here'!$M314="RH",1,0),0)</f>
        <v>0</v>
      </c>
      <c r="CH317" s="122">
        <f>IF('Copy &amp; Paste Roster Report Here'!$A314=CH$7,IF('Copy &amp; Paste Roster Report Here'!$M314="RH",1,0),0)</f>
        <v>0</v>
      </c>
      <c r="CI317" s="122">
        <f>IF('Copy &amp; Paste Roster Report Here'!$A314=CI$7,IF('Copy &amp; Paste Roster Report Here'!$M314="RH",1,0),0)</f>
        <v>0</v>
      </c>
      <c r="CJ317" s="122">
        <f>IF('Copy &amp; Paste Roster Report Here'!$A314=CJ$7,IF('Copy &amp; Paste Roster Report Here'!$M314="RH",1,0),0)</f>
        <v>0</v>
      </c>
      <c r="CK317" s="122">
        <f>IF('Copy &amp; Paste Roster Report Here'!$A314=CK$7,IF('Copy &amp; Paste Roster Report Here'!$M314="RH",1,0),0)</f>
        <v>0</v>
      </c>
      <c r="CL317" s="122">
        <f>IF('Copy &amp; Paste Roster Report Here'!$A314=CL$7,IF('Copy &amp; Paste Roster Report Here'!$M314="RH",1,0),0)</f>
        <v>0</v>
      </c>
      <c r="CM317" s="122">
        <f>IF('Copy &amp; Paste Roster Report Here'!$A314=CM$7,IF('Copy &amp; Paste Roster Report Here'!$M314="RH",1,0),0)</f>
        <v>0</v>
      </c>
      <c r="CN317" s="122">
        <f>IF('Copy &amp; Paste Roster Report Here'!$A314=CN$7,IF('Copy &amp; Paste Roster Report Here'!$M314="RH",1,0),0)</f>
        <v>0</v>
      </c>
      <c r="CO317" s="122">
        <f>IF('Copy &amp; Paste Roster Report Here'!$A314=CO$7,IF('Copy &amp; Paste Roster Report Here'!$M314="RH",1,0),0)</f>
        <v>0</v>
      </c>
      <c r="CP317" s="122">
        <f>IF('Copy &amp; Paste Roster Report Here'!$A314=CP$7,IF('Copy &amp; Paste Roster Report Here'!$M314="RH",1,0),0)</f>
        <v>0</v>
      </c>
      <c r="CQ317" s="122">
        <f>IF('Copy &amp; Paste Roster Report Here'!$A314=CQ$7,IF('Copy &amp; Paste Roster Report Here'!$M314="RH",1,0),0)</f>
        <v>0</v>
      </c>
      <c r="CR317" s="73">
        <f t="shared" si="74"/>
        <v>0</v>
      </c>
      <c r="CS317" s="123">
        <f>IF('Copy &amp; Paste Roster Report Here'!$A314=CS$7,IF('Copy &amp; Paste Roster Report Here'!$M314="QT",1,0),0)</f>
        <v>0</v>
      </c>
      <c r="CT317" s="123">
        <f>IF('Copy &amp; Paste Roster Report Here'!$A314=CT$7,IF('Copy &amp; Paste Roster Report Here'!$M314="QT",1,0),0)</f>
        <v>0</v>
      </c>
      <c r="CU317" s="123">
        <f>IF('Copy &amp; Paste Roster Report Here'!$A314=CU$7,IF('Copy &amp; Paste Roster Report Here'!$M314="QT",1,0),0)</f>
        <v>0</v>
      </c>
      <c r="CV317" s="123">
        <f>IF('Copy &amp; Paste Roster Report Here'!$A314=CV$7,IF('Copy &amp; Paste Roster Report Here'!$M314="QT",1,0),0)</f>
        <v>0</v>
      </c>
      <c r="CW317" s="123">
        <f>IF('Copy &amp; Paste Roster Report Here'!$A314=CW$7,IF('Copy &amp; Paste Roster Report Here'!$M314="QT",1,0),0)</f>
        <v>0</v>
      </c>
      <c r="CX317" s="123">
        <f>IF('Copy &amp; Paste Roster Report Here'!$A314=CX$7,IF('Copy &amp; Paste Roster Report Here'!$M314="QT",1,0),0)</f>
        <v>0</v>
      </c>
      <c r="CY317" s="123">
        <f>IF('Copy &amp; Paste Roster Report Here'!$A314=CY$7,IF('Copy &amp; Paste Roster Report Here'!$M314="QT",1,0),0)</f>
        <v>0</v>
      </c>
      <c r="CZ317" s="123">
        <f>IF('Copy &amp; Paste Roster Report Here'!$A314=CZ$7,IF('Copy &amp; Paste Roster Report Here'!$M314="QT",1,0),0)</f>
        <v>0</v>
      </c>
      <c r="DA317" s="123">
        <f>IF('Copy &amp; Paste Roster Report Here'!$A314=DA$7,IF('Copy &amp; Paste Roster Report Here'!$M314="QT",1,0),0)</f>
        <v>0</v>
      </c>
      <c r="DB317" s="123">
        <f>IF('Copy &amp; Paste Roster Report Here'!$A314=DB$7,IF('Copy &amp; Paste Roster Report Here'!$M314="QT",1,0),0)</f>
        <v>0</v>
      </c>
      <c r="DC317" s="123">
        <f>IF('Copy &amp; Paste Roster Report Here'!$A314=DC$7,IF('Copy &amp; Paste Roster Report Here'!$M314="QT",1,0),0)</f>
        <v>0</v>
      </c>
      <c r="DD317" s="73">
        <f t="shared" si="75"/>
        <v>0</v>
      </c>
      <c r="DE317" s="124">
        <f>IF('Copy &amp; Paste Roster Report Here'!$A314=DE$7,IF('Copy &amp; Paste Roster Report Here'!$M314="xxxxxxxxxxx",1,0),0)</f>
        <v>0</v>
      </c>
      <c r="DF317" s="124">
        <f>IF('Copy &amp; Paste Roster Report Here'!$A314=DF$7,IF('Copy &amp; Paste Roster Report Here'!$M314="xxxxxxxxxxx",1,0),0)</f>
        <v>0</v>
      </c>
      <c r="DG317" s="124">
        <f>IF('Copy &amp; Paste Roster Report Here'!$A314=DG$7,IF('Copy &amp; Paste Roster Report Here'!$M314="xxxxxxxxxxx",1,0),0)</f>
        <v>0</v>
      </c>
      <c r="DH317" s="124">
        <f>IF('Copy &amp; Paste Roster Report Here'!$A314=DH$7,IF('Copy &amp; Paste Roster Report Here'!$M314="xxxxxxxxxxx",1,0),0)</f>
        <v>0</v>
      </c>
      <c r="DI317" s="124">
        <f>IF('Copy &amp; Paste Roster Report Here'!$A314=DI$7,IF('Copy &amp; Paste Roster Report Here'!$M314="xxxxxxxxxxx",1,0),0)</f>
        <v>0</v>
      </c>
      <c r="DJ317" s="124">
        <f>IF('Copy &amp; Paste Roster Report Here'!$A314=DJ$7,IF('Copy &amp; Paste Roster Report Here'!$M314="xxxxxxxxxxx",1,0),0)</f>
        <v>0</v>
      </c>
      <c r="DK317" s="124">
        <f>IF('Copy &amp; Paste Roster Report Here'!$A314=DK$7,IF('Copy &amp; Paste Roster Report Here'!$M314="xxxxxxxxxxx",1,0),0)</f>
        <v>0</v>
      </c>
      <c r="DL317" s="124">
        <f>IF('Copy &amp; Paste Roster Report Here'!$A314=DL$7,IF('Copy &amp; Paste Roster Report Here'!$M314="xxxxxxxxxxx",1,0),0)</f>
        <v>0</v>
      </c>
      <c r="DM317" s="124">
        <f>IF('Copy &amp; Paste Roster Report Here'!$A314=DM$7,IF('Copy &amp; Paste Roster Report Here'!$M314="xxxxxxxxxxx",1,0),0)</f>
        <v>0</v>
      </c>
      <c r="DN317" s="124">
        <f>IF('Copy &amp; Paste Roster Report Here'!$A314=DN$7,IF('Copy &amp; Paste Roster Report Here'!$M314="xxxxxxxxxxx",1,0),0)</f>
        <v>0</v>
      </c>
      <c r="DO317" s="124">
        <f>IF('Copy &amp; Paste Roster Report Here'!$A314=DO$7,IF('Copy &amp; Paste Roster Report Here'!$M314="xxxxxxxxxxx",1,0),0)</f>
        <v>0</v>
      </c>
      <c r="DP317" s="125">
        <f t="shared" si="76"/>
        <v>0</v>
      </c>
      <c r="DQ317" s="126">
        <f t="shared" si="77"/>
        <v>0</v>
      </c>
    </row>
    <row r="318" spans="1:121" x14ac:dyDescent="0.25">
      <c r="A318" s="111">
        <f t="shared" si="63"/>
        <v>0</v>
      </c>
      <c r="B318" s="111">
        <f t="shared" si="64"/>
        <v>0</v>
      </c>
      <c r="C318" s="112">
        <f>+('Copy &amp; Paste Roster Report Here'!$P315-'Copy &amp; Paste Roster Report Here'!$O315)/30</f>
        <v>0</v>
      </c>
      <c r="D318" s="112">
        <f>+('Copy &amp; Paste Roster Report Here'!$P315-'Copy &amp; Paste Roster Report Here'!$O315)</f>
        <v>0</v>
      </c>
      <c r="E318" s="111">
        <f>'Copy &amp; Paste Roster Report Here'!N315</f>
        <v>0</v>
      </c>
      <c r="F318" s="111" t="str">
        <f t="shared" si="65"/>
        <v>N</v>
      </c>
      <c r="G318" s="111">
        <f>'Copy &amp; Paste Roster Report Here'!R315</f>
        <v>0</v>
      </c>
      <c r="H318" s="113">
        <f t="shared" si="66"/>
        <v>0</v>
      </c>
      <c r="I318" s="112">
        <f>IF(F318="N",$F$5-'Copy &amp; Paste Roster Report Here'!O315,+'Copy &amp; Paste Roster Report Here'!Q315-'Copy &amp; Paste Roster Report Here'!O315)</f>
        <v>0</v>
      </c>
      <c r="J318" s="114">
        <f t="shared" si="67"/>
        <v>0</v>
      </c>
      <c r="K318" s="114">
        <f t="shared" si="68"/>
        <v>0</v>
      </c>
      <c r="L318" s="115">
        <f>'Copy &amp; Paste Roster Report Here'!F315</f>
        <v>0</v>
      </c>
      <c r="M318" s="116">
        <f t="shared" si="69"/>
        <v>0</v>
      </c>
      <c r="N318" s="117">
        <f>IF('Copy &amp; Paste Roster Report Here'!$A315='Analytical Tests'!N$7,IF($F318="Y",+$H318*N$6,0),0)</f>
        <v>0</v>
      </c>
      <c r="O318" s="117">
        <f>IF('Copy &amp; Paste Roster Report Here'!$A315='Analytical Tests'!O$7,IF($F318="Y",+$H318*O$6,0),0)</f>
        <v>0</v>
      </c>
      <c r="P318" s="117">
        <f>IF('Copy &amp; Paste Roster Report Here'!$A315='Analytical Tests'!P$7,IF($F318="Y",+$H318*P$6,0),0)</f>
        <v>0</v>
      </c>
      <c r="Q318" s="117">
        <f>IF('Copy &amp; Paste Roster Report Here'!$A315='Analytical Tests'!Q$7,IF($F318="Y",+$H318*Q$6,0),0)</f>
        <v>0</v>
      </c>
      <c r="R318" s="117">
        <f>IF('Copy &amp; Paste Roster Report Here'!$A315='Analytical Tests'!R$7,IF($F318="Y",+$H318*R$6,0),0)</f>
        <v>0</v>
      </c>
      <c r="S318" s="117">
        <f>IF('Copy &amp; Paste Roster Report Here'!$A315='Analytical Tests'!S$7,IF($F318="Y",+$H318*S$6,0),0)</f>
        <v>0</v>
      </c>
      <c r="T318" s="117">
        <f>IF('Copy &amp; Paste Roster Report Here'!$A315='Analytical Tests'!T$7,IF($F318="Y",+$H318*T$6,0),0)</f>
        <v>0</v>
      </c>
      <c r="U318" s="117">
        <f>IF('Copy &amp; Paste Roster Report Here'!$A315='Analytical Tests'!U$7,IF($F318="Y",+$H318*U$6,0),0)</f>
        <v>0</v>
      </c>
      <c r="V318" s="117">
        <f>IF('Copy &amp; Paste Roster Report Here'!$A315='Analytical Tests'!V$7,IF($F318="Y",+$H318*V$6,0),0)</f>
        <v>0</v>
      </c>
      <c r="W318" s="117">
        <f>IF('Copy &amp; Paste Roster Report Here'!$A315='Analytical Tests'!W$7,IF($F318="Y",+$H318*W$6,0),0)</f>
        <v>0</v>
      </c>
      <c r="X318" s="117">
        <f>IF('Copy &amp; Paste Roster Report Here'!$A315='Analytical Tests'!X$7,IF($F318="Y",+$H318*X$6,0),0)</f>
        <v>0</v>
      </c>
      <c r="Y318" s="117" t="b">
        <f>IF('Copy &amp; Paste Roster Report Here'!$A315='Analytical Tests'!Y$7,IF($F318="N",IF($J318&gt;=$C318,Y$6,+($I318/$D318)*Y$6),0))</f>
        <v>0</v>
      </c>
      <c r="Z318" s="117" t="b">
        <f>IF('Copy &amp; Paste Roster Report Here'!$A315='Analytical Tests'!Z$7,IF($F318="N",IF($J318&gt;=$C318,Z$6,+($I318/$D318)*Z$6),0))</f>
        <v>0</v>
      </c>
      <c r="AA318" s="117" t="b">
        <f>IF('Copy &amp; Paste Roster Report Here'!$A315='Analytical Tests'!AA$7,IF($F318="N",IF($J318&gt;=$C318,AA$6,+($I318/$D318)*AA$6),0))</f>
        <v>0</v>
      </c>
      <c r="AB318" s="117" t="b">
        <f>IF('Copy &amp; Paste Roster Report Here'!$A315='Analytical Tests'!AB$7,IF($F318="N",IF($J318&gt;=$C318,AB$6,+($I318/$D318)*AB$6),0))</f>
        <v>0</v>
      </c>
      <c r="AC318" s="117" t="b">
        <f>IF('Copy &amp; Paste Roster Report Here'!$A315='Analytical Tests'!AC$7,IF($F318="N",IF($J318&gt;=$C318,AC$6,+($I318/$D318)*AC$6),0))</f>
        <v>0</v>
      </c>
      <c r="AD318" s="117" t="b">
        <f>IF('Copy &amp; Paste Roster Report Here'!$A315='Analytical Tests'!AD$7,IF($F318="N",IF($J318&gt;=$C318,AD$6,+($I318/$D318)*AD$6),0))</f>
        <v>0</v>
      </c>
      <c r="AE318" s="117" t="b">
        <f>IF('Copy &amp; Paste Roster Report Here'!$A315='Analytical Tests'!AE$7,IF($F318="N",IF($J318&gt;=$C318,AE$6,+($I318/$D318)*AE$6),0))</f>
        <v>0</v>
      </c>
      <c r="AF318" s="117" t="b">
        <f>IF('Copy &amp; Paste Roster Report Here'!$A315='Analytical Tests'!AF$7,IF($F318="N",IF($J318&gt;=$C318,AF$6,+($I318/$D318)*AF$6),0))</f>
        <v>0</v>
      </c>
      <c r="AG318" s="117" t="b">
        <f>IF('Copy &amp; Paste Roster Report Here'!$A315='Analytical Tests'!AG$7,IF($F318="N",IF($J318&gt;=$C318,AG$6,+($I318/$D318)*AG$6),0))</f>
        <v>0</v>
      </c>
      <c r="AH318" s="117" t="b">
        <f>IF('Copy &amp; Paste Roster Report Here'!$A315='Analytical Tests'!AH$7,IF($F318="N",IF($J318&gt;=$C318,AH$6,+($I318/$D318)*AH$6),0))</f>
        <v>0</v>
      </c>
      <c r="AI318" s="117" t="b">
        <f>IF('Copy &amp; Paste Roster Report Here'!$A315='Analytical Tests'!AI$7,IF($F318="N",IF($J318&gt;=$C318,AI$6,+($I318/$D318)*AI$6),0))</f>
        <v>0</v>
      </c>
      <c r="AJ318" s="79"/>
      <c r="AK318" s="118">
        <f>IF('Copy &amp; Paste Roster Report Here'!$A315=AK$7,IF('Copy &amp; Paste Roster Report Here'!$M315="FT",1,0),0)</f>
        <v>0</v>
      </c>
      <c r="AL318" s="118">
        <f>IF('Copy &amp; Paste Roster Report Here'!$A315=AL$7,IF('Copy &amp; Paste Roster Report Here'!$M315="FT",1,0),0)</f>
        <v>0</v>
      </c>
      <c r="AM318" s="118">
        <f>IF('Copy &amp; Paste Roster Report Here'!$A315=AM$7,IF('Copy &amp; Paste Roster Report Here'!$M315="FT",1,0),0)</f>
        <v>0</v>
      </c>
      <c r="AN318" s="118">
        <f>IF('Copy &amp; Paste Roster Report Here'!$A315=AN$7,IF('Copy &amp; Paste Roster Report Here'!$M315="FT",1,0),0)</f>
        <v>0</v>
      </c>
      <c r="AO318" s="118">
        <f>IF('Copy &amp; Paste Roster Report Here'!$A315=AO$7,IF('Copy &amp; Paste Roster Report Here'!$M315="FT",1,0),0)</f>
        <v>0</v>
      </c>
      <c r="AP318" s="118">
        <f>IF('Copy &amp; Paste Roster Report Here'!$A315=AP$7,IF('Copy &amp; Paste Roster Report Here'!$M315="FT",1,0),0)</f>
        <v>0</v>
      </c>
      <c r="AQ318" s="118">
        <f>IF('Copy &amp; Paste Roster Report Here'!$A315=AQ$7,IF('Copy &amp; Paste Roster Report Here'!$M315="FT",1,0),0)</f>
        <v>0</v>
      </c>
      <c r="AR318" s="118">
        <f>IF('Copy &amp; Paste Roster Report Here'!$A315=AR$7,IF('Copy &amp; Paste Roster Report Here'!$M315="FT",1,0),0)</f>
        <v>0</v>
      </c>
      <c r="AS318" s="118">
        <f>IF('Copy &amp; Paste Roster Report Here'!$A315=AS$7,IF('Copy &amp; Paste Roster Report Here'!$M315="FT",1,0),0)</f>
        <v>0</v>
      </c>
      <c r="AT318" s="118">
        <f>IF('Copy &amp; Paste Roster Report Here'!$A315=AT$7,IF('Copy &amp; Paste Roster Report Here'!$M315="FT",1,0),0)</f>
        <v>0</v>
      </c>
      <c r="AU318" s="118">
        <f>IF('Copy &amp; Paste Roster Report Here'!$A315=AU$7,IF('Copy &amp; Paste Roster Report Here'!$M315="FT",1,0),0)</f>
        <v>0</v>
      </c>
      <c r="AV318" s="73">
        <f t="shared" si="70"/>
        <v>0</v>
      </c>
      <c r="AW318" s="119">
        <f>IF('Copy &amp; Paste Roster Report Here'!$A315=AW$7,IF('Copy &amp; Paste Roster Report Here'!$M315="HT",1,0),0)</f>
        <v>0</v>
      </c>
      <c r="AX318" s="119">
        <f>IF('Copy &amp; Paste Roster Report Here'!$A315=AX$7,IF('Copy &amp; Paste Roster Report Here'!$M315="HT",1,0),0)</f>
        <v>0</v>
      </c>
      <c r="AY318" s="119">
        <f>IF('Copy &amp; Paste Roster Report Here'!$A315=AY$7,IF('Copy &amp; Paste Roster Report Here'!$M315="HT",1,0),0)</f>
        <v>0</v>
      </c>
      <c r="AZ318" s="119">
        <f>IF('Copy &amp; Paste Roster Report Here'!$A315=AZ$7,IF('Copy &amp; Paste Roster Report Here'!$M315="HT",1,0),0)</f>
        <v>0</v>
      </c>
      <c r="BA318" s="119">
        <f>IF('Copy &amp; Paste Roster Report Here'!$A315=BA$7,IF('Copy &amp; Paste Roster Report Here'!$M315="HT",1,0),0)</f>
        <v>0</v>
      </c>
      <c r="BB318" s="119">
        <f>IF('Copy &amp; Paste Roster Report Here'!$A315=BB$7,IF('Copy &amp; Paste Roster Report Here'!$M315="HT",1,0),0)</f>
        <v>0</v>
      </c>
      <c r="BC318" s="119">
        <f>IF('Copy &amp; Paste Roster Report Here'!$A315=BC$7,IF('Copy &amp; Paste Roster Report Here'!$M315="HT",1,0),0)</f>
        <v>0</v>
      </c>
      <c r="BD318" s="119">
        <f>IF('Copy &amp; Paste Roster Report Here'!$A315=BD$7,IF('Copy &amp; Paste Roster Report Here'!$M315="HT",1,0),0)</f>
        <v>0</v>
      </c>
      <c r="BE318" s="119">
        <f>IF('Copy &amp; Paste Roster Report Here'!$A315=BE$7,IF('Copy &amp; Paste Roster Report Here'!$M315="HT",1,0),0)</f>
        <v>0</v>
      </c>
      <c r="BF318" s="119">
        <f>IF('Copy &amp; Paste Roster Report Here'!$A315=BF$7,IF('Copy &amp; Paste Roster Report Here'!$M315="HT",1,0),0)</f>
        <v>0</v>
      </c>
      <c r="BG318" s="119">
        <f>IF('Copy &amp; Paste Roster Report Here'!$A315=BG$7,IF('Copy &amp; Paste Roster Report Here'!$M315="HT",1,0),0)</f>
        <v>0</v>
      </c>
      <c r="BH318" s="73">
        <f t="shared" si="71"/>
        <v>0</v>
      </c>
      <c r="BI318" s="120">
        <f>IF('Copy &amp; Paste Roster Report Here'!$A315=BI$7,IF('Copy &amp; Paste Roster Report Here'!$M315="MT",1,0),0)</f>
        <v>0</v>
      </c>
      <c r="BJ318" s="120">
        <f>IF('Copy &amp; Paste Roster Report Here'!$A315=BJ$7,IF('Copy &amp; Paste Roster Report Here'!$M315="MT",1,0),0)</f>
        <v>0</v>
      </c>
      <c r="BK318" s="120">
        <f>IF('Copy &amp; Paste Roster Report Here'!$A315=BK$7,IF('Copy &amp; Paste Roster Report Here'!$M315="MT",1,0),0)</f>
        <v>0</v>
      </c>
      <c r="BL318" s="120">
        <f>IF('Copy &amp; Paste Roster Report Here'!$A315=BL$7,IF('Copy &amp; Paste Roster Report Here'!$M315="MT",1,0),0)</f>
        <v>0</v>
      </c>
      <c r="BM318" s="120">
        <f>IF('Copy &amp; Paste Roster Report Here'!$A315=BM$7,IF('Copy &amp; Paste Roster Report Here'!$M315="MT",1,0),0)</f>
        <v>0</v>
      </c>
      <c r="BN318" s="120">
        <f>IF('Copy &amp; Paste Roster Report Here'!$A315=BN$7,IF('Copy &amp; Paste Roster Report Here'!$M315="MT",1,0),0)</f>
        <v>0</v>
      </c>
      <c r="BO318" s="120">
        <f>IF('Copy &amp; Paste Roster Report Here'!$A315=BO$7,IF('Copy &amp; Paste Roster Report Here'!$M315="MT",1,0),0)</f>
        <v>0</v>
      </c>
      <c r="BP318" s="120">
        <f>IF('Copy &amp; Paste Roster Report Here'!$A315=BP$7,IF('Copy &amp; Paste Roster Report Here'!$M315="MT",1,0),0)</f>
        <v>0</v>
      </c>
      <c r="BQ318" s="120">
        <f>IF('Copy &amp; Paste Roster Report Here'!$A315=BQ$7,IF('Copy &amp; Paste Roster Report Here'!$M315="MT",1,0),0)</f>
        <v>0</v>
      </c>
      <c r="BR318" s="120">
        <f>IF('Copy &amp; Paste Roster Report Here'!$A315=BR$7,IF('Copy &amp; Paste Roster Report Here'!$M315="MT",1,0),0)</f>
        <v>0</v>
      </c>
      <c r="BS318" s="120">
        <f>IF('Copy &amp; Paste Roster Report Here'!$A315=BS$7,IF('Copy &amp; Paste Roster Report Here'!$M315="MT",1,0),0)</f>
        <v>0</v>
      </c>
      <c r="BT318" s="73">
        <f t="shared" si="72"/>
        <v>0</v>
      </c>
      <c r="BU318" s="121">
        <f>IF('Copy &amp; Paste Roster Report Here'!$A315=BU$7,IF('Copy &amp; Paste Roster Report Here'!$M315="fy",1,0),0)</f>
        <v>0</v>
      </c>
      <c r="BV318" s="121">
        <f>IF('Copy &amp; Paste Roster Report Here'!$A315=BV$7,IF('Copy &amp; Paste Roster Report Here'!$M315="fy",1,0),0)</f>
        <v>0</v>
      </c>
      <c r="BW318" s="121">
        <f>IF('Copy &amp; Paste Roster Report Here'!$A315=BW$7,IF('Copy &amp; Paste Roster Report Here'!$M315="fy",1,0),0)</f>
        <v>0</v>
      </c>
      <c r="BX318" s="121">
        <f>IF('Copy &amp; Paste Roster Report Here'!$A315=BX$7,IF('Copy &amp; Paste Roster Report Here'!$M315="fy",1,0),0)</f>
        <v>0</v>
      </c>
      <c r="BY318" s="121">
        <f>IF('Copy &amp; Paste Roster Report Here'!$A315=BY$7,IF('Copy &amp; Paste Roster Report Here'!$M315="fy",1,0),0)</f>
        <v>0</v>
      </c>
      <c r="BZ318" s="121">
        <f>IF('Copy &amp; Paste Roster Report Here'!$A315=BZ$7,IF('Copy &amp; Paste Roster Report Here'!$M315="fy",1,0),0)</f>
        <v>0</v>
      </c>
      <c r="CA318" s="121">
        <f>IF('Copy &amp; Paste Roster Report Here'!$A315=CA$7,IF('Copy &amp; Paste Roster Report Here'!$M315="fy",1,0),0)</f>
        <v>0</v>
      </c>
      <c r="CB318" s="121">
        <f>IF('Copy &amp; Paste Roster Report Here'!$A315=CB$7,IF('Copy &amp; Paste Roster Report Here'!$M315="fy",1,0),0)</f>
        <v>0</v>
      </c>
      <c r="CC318" s="121">
        <f>IF('Copy &amp; Paste Roster Report Here'!$A315=CC$7,IF('Copy &amp; Paste Roster Report Here'!$M315="fy",1,0),0)</f>
        <v>0</v>
      </c>
      <c r="CD318" s="121">
        <f>IF('Copy &amp; Paste Roster Report Here'!$A315=CD$7,IF('Copy &amp; Paste Roster Report Here'!$M315="fy",1,0),0)</f>
        <v>0</v>
      </c>
      <c r="CE318" s="121">
        <f>IF('Copy &amp; Paste Roster Report Here'!$A315=CE$7,IF('Copy &amp; Paste Roster Report Here'!$M315="fy",1,0),0)</f>
        <v>0</v>
      </c>
      <c r="CF318" s="73">
        <f t="shared" si="73"/>
        <v>0</v>
      </c>
      <c r="CG318" s="122">
        <f>IF('Copy &amp; Paste Roster Report Here'!$A315=CG$7,IF('Copy &amp; Paste Roster Report Here'!$M315="RH",1,0),0)</f>
        <v>0</v>
      </c>
      <c r="CH318" s="122">
        <f>IF('Copy &amp; Paste Roster Report Here'!$A315=CH$7,IF('Copy &amp; Paste Roster Report Here'!$M315="RH",1,0),0)</f>
        <v>0</v>
      </c>
      <c r="CI318" s="122">
        <f>IF('Copy &amp; Paste Roster Report Here'!$A315=CI$7,IF('Copy &amp; Paste Roster Report Here'!$M315="RH",1,0),0)</f>
        <v>0</v>
      </c>
      <c r="CJ318" s="122">
        <f>IF('Copy &amp; Paste Roster Report Here'!$A315=CJ$7,IF('Copy &amp; Paste Roster Report Here'!$M315="RH",1,0),0)</f>
        <v>0</v>
      </c>
      <c r="CK318" s="122">
        <f>IF('Copy &amp; Paste Roster Report Here'!$A315=CK$7,IF('Copy &amp; Paste Roster Report Here'!$M315="RH",1,0),0)</f>
        <v>0</v>
      </c>
      <c r="CL318" s="122">
        <f>IF('Copy &amp; Paste Roster Report Here'!$A315=CL$7,IF('Copy &amp; Paste Roster Report Here'!$M315="RH",1,0),0)</f>
        <v>0</v>
      </c>
      <c r="CM318" s="122">
        <f>IF('Copy &amp; Paste Roster Report Here'!$A315=CM$7,IF('Copy &amp; Paste Roster Report Here'!$M315="RH",1,0),0)</f>
        <v>0</v>
      </c>
      <c r="CN318" s="122">
        <f>IF('Copy &amp; Paste Roster Report Here'!$A315=CN$7,IF('Copy &amp; Paste Roster Report Here'!$M315="RH",1,0),0)</f>
        <v>0</v>
      </c>
      <c r="CO318" s="122">
        <f>IF('Copy &amp; Paste Roster Report Here'!$A315=CO$7,IF('Copy &amp; Paste Roster Report Here'!$M315="RH",1,0),0)</f>
        <v>0</v>
      </c>
      <c r="CP318" s="122">
        <f>IF('Copy &amp; Paste Roster Report Here'!$A315=CP$7,IF('Copy &amp; Paste Roster Report Here'!$M315="RH",1,0),0)</f>
        <v>0</v>
      </c>
      <c r="CQ318" s="122">
        <f>IF('Copy &amp; Paste Roster Report Here'!$A315=CQ$7,IF('Copy &amp; Paste Roster Report Here'!$M315="RH",1,0),0)</f>
        <v>0</v>
      </c>
      <c r="CR318" s="73">
        <f t="shared" si="74"/>
        <v>0</v>
      </c>
      <c r="CS318" s="123">
        <f>IF('Copy &amp; Paste Roster Report Here'!$A315=CS$7,IF('Copy &amp; Paste Roster Report Here'!$M315="QT",1,0),0)</f>
        <v>0</v>
      </c>
      <c r="CT318" s="123">
        <f>IF('Copy &amp; Paste Roster Report Here'!$A315=CT$7,IF('Copy &amp; Paste Roster Report Here'!$M315="QT",1,0),0)</f>
        <v>0</v>
      </c>
      <c r="CU318" s="123">
        <f>IF('Copy &amp; Paste Roster Report Here'!$A315=CU$7,IF('Copy &amp; Paste Roster Report Here'!$M315="QT",1,0),0)</f>
        <v>0</v>
      </c>
      <c r="CV318" s="123">
        <f>IF('Copy &amp; Paste Roster Report Here'!$A315=CV$7,IF('Copy &amp; Paste Roster Report Here'!$M315="QT",1,0),0)</f>
        <v>0</v>
      </c>
      <c r="CW318" s="123">
        <f>IF('Copy &amp; Paste Roster Report Here'!$A315=CW$7,IF('Copy &amp; Paste Roster Report Here'!$M315="QT",1,0),0)</f>
        <v>0</v>
      </c>
      <c r="CX318" s="123">
        <f>IF('Copy &amp; Paste Roster Report Here'!$A315=CX$7,IF('Copy &amp; Paste Roster Report Here'!$M315="QT",1,0),0)</f>
        <v>0</v>
      </c>
      <c r="CY318" s="123">
        <f>IF('Copy &amp; Paste Roster Report Here'!$A315=CY$7,IF('Copy &amp; Paste Roster Report Here'!$M315="QT",1,0),0)</f>
        <v>0</v>
      </c>
      <c r="CZ318" s="123">
        <f>IF('Copy &amp; Paste Roster Report Here'!$A315=CZ$7,IF('Copy &amp; Paste Roster Report Here'!$M315="QT",1,0),0)</f>
        <v>0</v>
      </c>
      <c r="DA318" s="123">
        <f>IF('Copy &amp; Paste Roster Report Here'!$A315=DA$7,IF('Copy &amp; Paste Roster Report Here'!$M315="QT",1,0),0)</f>
        <v>0</v>
      </c>
      <c r="DB318" s="123">
        <f>IF('Copy &amp; Paste Roster Report Here'!$A315=DB$7,IF('Copy &amp; Paste Roster Report Here'!$M315="QT",1,0),0)</f>
        <v>0</v>
      </c>
      <c r="DC318" s="123">
        <f>IF('Copy &amp; Paste Roster Report Here'!$A315=DC$7,IF('Copy &amp; Paste Roster Report Here'!$M315="QT",1,0),0)</f>
        <v>0</v>
      </c>
      <c r="DD318" s="73">
        <f t="shared" si="75"/>
        <v>0</v>
      </c>
      <c r="DE318" s="124">
        <f>IF('Copy &amp; Paste Roster Report Here'!$A315=DE$7,IF('Copy &amp; Paste Roster Report Here'!$M315="xxxxxxxxxxx",1,0),0)</f>
        <v>0</v>
      </c>
      <c r="DF318" s="124">
        <f>IF('Copy &amp; Paste Roster Report Here'!$A315=DF$7,IF('Copy &amp; Paste Roster Report Here'!$M315="xxxxxxxxxxx",1,0),0)</f>
        <v>0</v>
      </c>
      <c r="DG318" s="124">
        <f>IF('Copy &amp; Paste Roster Report Here'!$A315=DG$7,IF('Copy &amp; Paste Roster Report Here'!$M315="xxxxxxxxxxx",1,0),0)</f>
        <v>0</v>
      </c>
      <c r="DH318" s="124">
        <f>IF('Copy &amp; Paste Roster Report Here'!$A315=DH$7,IF('Copy &amp; Paste Roster Report Here'!$M315="xxxxxxxxxxx",1,0),0)</f>
        <v>0</v>
      </c>
      <c r="DI318" s="124">
        <f>IF('Copy &amp; Paste Roster Report Here'!$A315=DI$7,IF('Copy &amp; Paste Roster Report Here'!$M315="xxxxxxxxxxx",1,0),0)</f>
        <v>0</v>
      </c>
      <c r="DJ318" s="124">
        <f>IF('Copy &amp; Paste Roster Report Here'!$A315=DJ$7,IF('Copy &amp; Paste Roster Report Here'!$M315="xxxxxxxxxxx",1,0),0)</f>
        <v>0</v>
      </c>
      <c r="DK318" s="124">
        <f>IF('Copy &amp; Paste Roster Report Here'!$A315=DK$7,IF('Copy &amp; Paste Roster Report Here'!$M315="xxxxxxxxxxx",1,0),0)</f>
        <v>0</v>
      </c>
      <c r="DL318" s="124">
        <f>IF('Copy &amp; Paste Roster Report Here'!$A315=DL$7,IF('Copy &amp; Paste Roster Report Here'!$M315="xxxxxxxxxxx",1,0),0)</f>
        <v>0</v>
      </c>
      <c r="DM318" s="124">
        <f>IF('Copy &amp; Paste Roster Report Here'!$A315=DM$7,IF('Copy &amp; Paste Roster Report Here'!$M315="xxxxxxxxxxx",1,0),0)</f>
        <v>0</v>
      </c>
      <c r="DN318" s="124">
        <f>IF('Copy &amp; Paste Roster Report Here'!$A315=DN$7,IF('Copy &amp; Paste Roster Report Here'!$M315="xxxxxxxxxxx",1,0),0)</f>
        <v>0</v>
      </c>
      <c r="DO318" s="124">
        <f>IF('Copy &amp; Paste Roster Report Here'!$A315=DO$7,IF('Copy &amp; Paste Roster Report Here'!$M315="xxxxxxxxxxx",1,0),0)</f>
        <v>0</v>
      </c>
      <c r="DP318" s="125">
        <f t="shared" si="76"/>
        <v>0</v>
      </c>
      <c r="DQ318" s="126">
        <f t="shared" si="77"/>
        <v>0</v>
      </c>
    </row>
    <row r="319" spans="1:121" x14ac:dyDescent="0.25">
      <c r="A319" s="111">
        <f t="shared" si="63"/>
        <v>0</v>
      </c>
      <c r="B319" s="111">
        <f t="shared" si="64"/>
        <v>0</v>
      </c>
      <c r="C319" s="112">
        <f>+('Copy &amp; Paste Roster Report Here'!$P316-'Copy &amp; Paste Roster Report Here'!$O316)/30</f>
        <v>0</v>
      </c>
      <c r="D319" s="112">
        <f>+('Copy &amp; Paste Roster Report Here'!$P316-'Copy &amp; Paste Roster Report Here'!$O316)</f>
        <v>0</v>
      </c>
      <c r="E319" s="111">
        <f>'Copy &amp; Paste Roster Report Here'!N316</f>
        <v>0</v>
      </c>
      <c r="F319" s="111" t="str">
        <f t="shared" si="65"/>
        <v>N</v>
      </c>
      <c r="G319" s="111">
        <f>'Copy &amp; Paste Roster Report Here'!R316</f>
        <v>0</v>
      </c>
      <c r="H319" s="113">
        <f t="shared" si="66"/>
        <v>0</v>
      </c>
      <c r="I319" s="112">
        <f>IF(F319="N",$F$5-'Copy &amp; Paste Roster Report Here'!O316,+'Copy &amp; Paste Roster Report Here'!Q316-'Copy &amp; Paste Roster Report Here'!O316)</f>
        <v>0</v>
      </c>
      <c r="J319" s="114">
        <f t="shared" si="67"/>
        <v>0</v>
      </c>
      <c r="K319" s="114">
        <f t="shared" si="68"/>
        <v>0</v>
      </c>
      <c r="L319" s="115">
        <f>'Copy &amp; Paste Roster Report Here'!F316</f>
        <v>0</v>
      </c>
      <c r="M319" s="116">
        <f t="shared" si="69"/>
        <v>0</v>
      </c>
      <c r="N319" s="117">
        <f>IF('Copy &amp; Paste Roster Report Here'!$A316='Analytical Tests'!N$7,IF($F319="Y",+$H319*N$6,0),0)</f>
        <v>0</v>
      </c>
      <c r="O319" s="117">
        <f>IF('Copy &amp; Paste Roster Report Here'!$A316='Analytical Tests'!O$7,IF($F319="Y",+$H319*O$6,0),0)</f>
        <v>0</v>
      </c>
      <c r="P319" s="117">
        <f>IF('Copy &amp; Paste Roster Report Here'!$A316='Analytical Tests'!P$7,IF($F319="Y",+$H319*P$6,0),0)</f>
        <v>0</v>
      </c>
      <c r="Q319" s="117">
        <f>IF('Copy &amp; Paste Roster Report Here'!$A316='Analytical Tests'!Q$7,IF($F319="Y",+$H319*Q$6,0),0)</f>
        <v>0</v>
      </c>
      <c r="R319" s="117">
        <f>IF('Copy &amp; Paste Roster Report Here'!$A316='Analytical Tests'!R$7,IF($F319="Y",+$H319*R$6,0),0)</f>
        <v>0</v>
      </c>
      <c r="S319" s="117">
        <f>IF('Copy &amp; Paste Roster Report Here'!$A316='Analytical Tests'!S$7,IF($F319="Y",+$H319*S$6,0),0)</f>
        <v>0</v>
      </c>
      <c r="T319" s="117">
        <f>IF('Copy &amp; Paste Roster Report Here'!$A316='Analytical Tests'!T$7,IF($F319="Y",+$H319*T$6,0),0)</f>
        <v>0</v>
      </c>
      <c r="U319" s="117">
        <f>IF('Copy &amp; Paste Roster Report Here'!$A316='Analytical Tests'!U$7,IF($F319="Y",+$H319*U$6,0),0)</f>
        <v>0</v>
      </c>
      <c r="V319" s="117">
        <f>IF('Copy &amp; Paste Roster Report Here'!$A316='Analytical Tests'!V$7,IF($F319="Y",+$H319*V$6,0),0)</f>
        <v>0</v>
      </c>
      <c r="W319" s="117">
        <f>IF('Copy &amp; Paste Roster Report Here'!$A316='Analytical Tests'!W$7,IF($F319="Y",+$H319*W$6,0),0)</f>
        <v>0</v>
      </c>
      <c r="X319" s="117">
        <f>IF('Copy &amp; Paste Roster Report Here'!$A316='Analytical Tests'!X$7,IF($F319="Y",+$H319*X$6,0),0)</f>
        <v>0</v>
      </c>
      <c r="Y319" s="117" t="b">
        <f>IF('Copy &amp; Paste Roster Report Here'!$A316='Analytical Tests'!Y$7,IF($F319="N",IF($J319&gt;=$C319,Y$6,+($I319/$D319)*Y$6),0))</f>
        <v>0</v>
      </c>
      <c r="Z319" s="117" t="b">
        <f>IF('Copy &amp; Paste Roster Report Here'!$A316='Analytical Tests'!Z$7,IF($F319="N",IF($J319&gt;=$C319,Z$6,+($I319/$D319)*Z$6),0))</f>
        <v>0</v>
      </c>
      <c r="AA319" s="117" t="b">
        <f>IF('Copy &amp; Paste Roster Report Here'!$A316='Analytical Tests'!AA$7,IF($F319="N",IF($J319&gt;=$C319,AA$6,+($I319/$D319)*AA$6),0))</f>
        <v>0</v>
      </c>
      <c r="AB319" s="117" t="b">
        <f>IF('Copy &amp; Paste Roster Report Here'!$A316='Analytical Tests'!AB$7,IF($F319="N",IF($J319&gt;=$C319,AB$6,+($I319/$D319)*AB$6),0))</f>
        <v>0</v>
      </c>
      <c r="AC319" s="117" t="b">
        <f>IF('Copy &amp; Paste Roster Report Here'!$A316='Analytical Tests'!AC$7,IF($F319="N",IF($J319&gt;=$C319,AC$6,+($I319/$D319)*AC$6),0))</f>
        <v>0</v>
      </c>
      <c r="AD319" s="117" t="b">
        <f>IF('Copy &amp; Paste Roster Report Here'!$A316='Analytical Tests'!AD$7,IF($F319="N",IF($J319&gt;=$C319,AD$6,+($I319/$D319)*AD$6),0))</f>
        <v>0</v>
      </c>
      <c r="AE319" s="117" t="b">
        <f>IF('Copy &amp; Paste Roster Report Here'!$A316='Analytical Tests'!AE$7,IF($F319="N",IF($J319&gt;=$C319,AE$6,+($I319/$D319)*AE$6),0))</f>
        <v>0</v>
      </c>
      <c r="AF319" s="117" t="b">
        <f>IF('Copy &amp; Paste Roster Report Here'!$A316='Analytical Tests'!AF$7,IF($F319="N",IF($J319&gt;=$C319,AF$6,+($I319/$D319)*AF$6),0))</f>
        <v>0</v>
      </c>
      <c r="AG319" s="117" t="b">
        <f>IF('Copy &amp; Paste Roster Report Here'!$A316='Analytical Tests'!AG$7,IF($F319="N",IF($J319&gt;=$C319,AG$6,+($I319/$D319)*AG$6),0))</f>
        <v>0</v>
      </c>
      <c r="AH319" s="117" t="b">
        <f>IF('Copy &amp; Paste Roster Report Here'!$A316='Analytical Tests'!AH$7,IF($F319="N",IF($J319&gt;=$C319,AH$6,+($I319/$D319)*AH$6),0))</f>
        <v>0</v>
      </c>
      <c r="AI319" s="117" t="b">
        <f>IF('Copy &amp; Paste Roster Report Here'!$A316='Analytical Tests'!AI$7,IF($F319="N",IF($J319&gt;=$C319,AI$6,+($I319/$D319)*AI$6),0))</f>
        <v>0</v>
      </c>
      <c r="AJ319" s="79"/>
      <c r="AK319" s="118">
        <f>IF('Copy &amp; Paste Roster Report Here'!$A316=AK$7,IF('Copy &amp; Paste Roster Report Here'!$M316="FT",1,0),0)</f>
        <v>0</v>
      </c>
      <c r="AL319" s="118">
        <f>IF('Copy &amp; Paste Roster Report Here'!$A316=AL$7,IF('Copy &amp; Paste Roster Report Here'!$M316="FT",1,0),0)</f>
        <v>0</v>
      </c>
      <c r="AM319" s="118">
        <f>IF('Copy &amp; Paste Roster Report Here'!$A316=AM$7,IF('Copy &amp; Paste Roster Report Here'!$M316="FT",1,0),0)</f>
        <v>0</v>
      </c>
      <c r="AN319" s="118">
        <f>IF('Copy &amp; Paste Roster Report Here'!$A316=AN$7,IF('Copy &amp; Paste Roster Report Here'!$M316="FT",1,0),0)</f>
        <v>0</v>
      </c>
      <c r="AO319" s="118">
        <f>IF('Copy &amp; Paste Roster Report Here'!$A316=AO$7,IF('Copy &amp; Paste Roster Report Here'!$M316="FT",1,0),0)</f>
        <v>0</v>
      </c>
      <c r="AP319" s="118">
        <f>IF('Copy &amp; Paste Roster Report Here'!$A316=AP$7,IF('Copy &amp; Paste Roster Report Here'!$M316="FT",1,0),0)</f>
        <v>0</v>
      </c>
      <c r="AQ319" s="118">
        <f>IF('Copy &amp; Paste Roster Report Here'!$A316=AQ$7,IF('Copy &amp; Paste Roster Report Here'!$M316="FT",1,0),0)</f>
        <v>0</v>
      </c>
      <c r="AR319" s="118">
        <f>IF('Copy &amp; Paste Roster Report Here'!$A316=AR$7,IF('Copy &amp; Paste Roster Report Here'!$M316="FT",1,0),0)</f>
        <v>0</v>
      </c>
      <c r="AS319" s="118">
        <f>IF('Copy &amp; Paste Roster Report Here'!$A316=AS$7,IF('Copy &amp; Paste Roster Report Here'!$M316="FT",1,0),0)</f>
        <v>0</v>
      </c>
      <c r="AT319" s="118">
        <f>IF('Copy &amp; Paste Roster Report Here'!$A316=AT$7,IF('Copy &amp; Paste Roster Report Here'!$M316="FT",1,0),0)</f>
        <v>0</v>
      </c>
      <c r="AU319" s="118">
        <f>IF('Copy &amp; Paste Roster Report Here'!$A316=AU$7,IF('Copy &amp; Paste Roster Report Here'!$M316="FT",1,0),0)</f>
        <v>0</v>
      </c>
      <c r="AV319" s="73">
        <f t="shared" si="70"/>
        <v>0</v>
      </c>
      <c r="AW319" s="119">
        <f>IF('Copy &amp; Paste Roster Report Here'!$A316=AW$7,IF('Copy &amp; Paste Roster Report Here'!$M316="HT",1,0),0)</f>
        <v>0</v>
      </c>
      <c r="AX319" s="119">
        <f>IF('Copy &amp; Paste Roster Report Here'!$A316=AX$7,IF('Copy &amp; Paste Roster Report Here'!$M316="HT",1,0),0)</f>
        <v>0</v>
      </c>
      <c r="AY319" s="119">
        <f>IF('Copy &amp; Paste Roster Report Here'!$A316=AY$7,IF('Copy &amp; Paste Roster Report Here'!$M316="HT",1,0),0)</f>
        <v>0</v>
      </c>
      <c r="AZ319" s="119">
        <f>IF('Copy &amp; Paste Roster Report Here'!$A316=AZ$7,IF('Copy &amp; Paste Roster Report Here'!$M316="HT",1,0),0)</f>
        <v>0</v>
      </c>
      <c r="BA319" s="119">
        <f>IF('Copy &amp; Paste Roster Report Here'!$A316=BA$7,IF('Copy &amp; Paste Roster Report Here'!$M316="HT",1,0),0)</f>
        <v>0</v>
      </c>
      <c r="BB319" s="119">
        <f>IF('Copy &amp; Paste Roster Report Here'!$A316=BB$7,IF('Copy &amp; Paste Roster Report Here'!$M316="HT",1,0),0)</f>
        <v>0</v>
      </c>
      <c r="BC319" s="119">
        <f>IF('Copy &amp; Paste Roster Report Here'!$A316=BC$7,IF('Copy &amp; Paste Roster Report Here'!$M316="HT",1,0),0)</f>
        <v>0</v>
      </c>
      <c r="BD319" s="119">
        <f>IF('Copy &amp; Paste Roster Report Here'!$A316=BD$7,IF('Copy &amp; Paste Roster Report Here'!$M316="HT",1,0),0)</f>
        <v>0</v>
      </c>
      <c r="BE319" s="119">
        <f>IF('Copy &amp; Paste Roster Report Here'!$A316=BE$7,IF('Copy &amp; Paste Roster Report Here'!$M316="HT",1,0),0)</f>
        <v>0</v>
      </c>
      <c r="BF319" s="119">
        <f>IF('Copy &amp; Paste Roster Report Here'!$A316=BF$7,IF('Copy &amp; Paste Roster Report Here'!$M316="HT",1,0),0)</f>
        <v>0</v>
      </c>
      <c r="BG319" s="119">
        <f>IF('Copy &amp; Paste Roster Report Here'!$A316=BG$7,IF('Copy &amp; Paste Roster Report Here'!$M316="HT",1,0),0)</f>
        <v>0</v>
      </c>
      <c r="BH319" s="73">
        <f t="shared" si="71"/>
        <v>0</v>
      </c>
      <c r="BI319" s="120">
        <f>IF('Copy &amp; Paste Roster Report Here'!$A316=BI$7,IF('Copy &amp; Paste Roster Report Here'!$M316="MT",1,0),0)</f>
        <v>0</v>
      </c>
      <c r="BJ319" s="120">
        <f>IF('Copy &amp; Paste Roster Report Here'!$A316=BJ$7,IF('Copy &amp; Paste Roster Report Here'!$M316="MT",1,0),0)</f>
        <v>0</v>
      </c>
      <c r="BK319" s="120">
        <f>IF('Copy &amp; Paste Roster Report Here'!$A316=BK$7,IF('Copy &amp; Paste Roster Report Here'!$M316="MT",1,0),0)</f>
        <v>0</v>
      </c>
      <c r="BL319" s="120">
        <f>IF('Copy &amp; Paste Roster Report Here'!$A316=BL$7,IF('Copy &amp; Paste Roster Report Here'!$M316="MT",1,0),0)</f>
        <v>0</v>
      </c>
      <c r="BM319" s="120">
        <f>IF('Copy &amp; Paste Roster Report Here'!$A316=BM$7,IF('Copy &amp; Paste Roster Report Here'!$M316="MT",1,0),0)</f>
        <v>0</v>
      </c>
      <c r="BN319" s="120">
        <f>IF('Copy &amp; Paste Roster Report Here'!$A316=BN$7,IF('Copy &amp; Paste Roster Report Here'!$M316="MT",1,0),0)</f>
        <v>0</v>
      </c>
      <c r="BO319" s="120">
        <f>IF('Copy &amp; Paste Roster Report Here'!$A316=BO$7,IF('Copy &amp; Paste Roster Report Here'!$M316="MT",1,0),0)</f>
        <v>0</v>
      </c>
      <c r="BP319" s="120">
        <f>IF('Copy &amp; Paste Roster Report Here'!$A316=BP$7,IF('Copy &amp; Paste Roster Report Here'!$M316="MT",1,0),0)</f>
        <v>0</v>
      </c>
      <c r="BQ319" s="120">
        <f>IF('Copy &amp; Paste Roster Report Here'!$A316=BQ$7,IF('Copy &amp; Paste Roster Report Here'!$M316="MT",1,0),0)</f>
        <v>0</v>
      </c>
      <c r="BR319" s="120">
        <f>IF('Copy &amp; Paste Roster Report Here'!$A316=BR$7,IF('Copy &amp; Paste Roster Report Here'!$M316="MT",1,0),0)</f>
        <v>0</v>
      </c>
      <c r="BS319" s="120">
        <f>IF('Copy &amp; Paste Roster Report Here'!$A316=BS$7,IF('Copy &amp; Paste Roster Report Here'!$M316="MT",1,0),0)</f>
        <v>0</v>
      </c>
      <c r="BT319" s="73">
        <f t="shared" si="72"/>
        <v>0</v>
      </c>
      <c r="BU319" s="121">
        <f>IF('Copy &amp; Paste Roster Report Here'!$A316=BU$7,IF('Copy &amp; Paste Roster Report Here'!$M316="fy",1,0),0)</f>
        <v>0</v>
      </c>
      <c r="BV319" s="121">
        <f>IF('Copy &amp; Paste Roster Report Here'!$A316=BV$7,IF('Copy &amp; Paste Roster Report Here'!$M316="fy",1,0),0)</f>
        <v>0</v>
      </c>
      <c r="BW319" s="121">
        <f>IF('Copy &amp; Paste Roster Report Here'!$A316=BW$7,IF('Copy &amp; Paste Roster Report Here'!$M316="fy",1,0),0)</f>
        <v>0</v>
      </c>
      <c r="BX319" s="121">
        <f>IF('Copy &amp; Paste Roster Report Here'!$A316=BX$7,IF('Copy &amp; Paste Roster Report Here'!$M316="fy",1,0),0)</f>
        <v>0</v>
      </c>
      <c r="BY319" s="121">
        <f>IF('Copy &amp; Paste Roster Report Here'!$A316=BY$7,IF('Copy &amp; Paste Roster Report Here'!$M316="fy",1,0),0)</f>
        <v>0</v>
      </c>
      <c r="BZ319" s="121">
        <f>IF('Copy &amp; Paste Roster Report Here'!$A316=BZ$7,IF('Copy &amp; Paste Roster Report Here'!$M316="fy",1,0),0)</f>
        <v>0</v>
      </c>
      <c r="CA319" s="121">
        <f>IF('Copy &amp; Paste Roster Report Here'!$A316=CA$7,IF('Copy &amp; Paste Roster Report Here'!$M316="fy",1,0),0)</f>
        <v>0</v>
      </c>
      <c r="CB319" s="121">
        <f>IF('Copy &amp; Paste Roster Report Here'!$A316=CB$7,IF('Copy &amp; Paste Roster Report Here'!$M316="fy",1,0),0)</f>
        <v>0</v>
      </c>
      <c r="CC319" s="121">
        <f>IF('Copy &amp; Paste Roster Report Here'!$A316=CC$7,IF('Copy &amp; Paste Roster Report Here'!$M316="fy",1,0),0)</f>
        <v>0</v>
      </c>
      <c r="CD319" s="121">
        <f>IF('Copy &amp; Paste Roster Report Here'!$A316=CD$7,IF('Copy &amp; Paste Roster Report Here'!$M316="fy",1,0),0)</f>
        <v>0</v>
      </c>
      <c r="CE319" s="121">
        <f>IF('Copy &amp; Paste Roster Report Here'!$A316=CE$7,IF('Copy &amp; Paste Roster Report Here'!$M316="fy",1,0),0)</f>
        <v>0</v>
      </c>
      <c r="CF319" s="73">
        <f t="shared" si="73"/>
        <v>0</v>
      </c>
      <c r="CG319" s="122">
        <f>IF('Copy &amp; Paste Roster Report Here'!$A316=CG$7,IF('Copy &amp; Paste Roster Report Here'!$M316="RH",1,0),0)</f>
        <v>0</v>
      </c>
      <c r="CH319" s="122">
        <f>IF('Copy &amp; Paste Roster Report Here'!$A316=CH$7,IF('Copy &amp; Paste Roster Report Here'!$M316="RH",1,0),0)</f>
        <v>0</v>
      </c>
      <c r="CI319" s="122">
        <f>IF('Copy &amp; Paste Roster Report Here'!$A316=CI$7,IF('Copy &amp; Paste Roster Report Here'!$M316="RH",1,0),0)</f>
        <v>0</v>
      </c>
      <c r="CJ319" s="122">
        <f>IF('Copy &amp; Paste Roster Report Here'!$A316=CJ$7,IF('Copy &amp; Paste Roster Report Here'!$M316="RH",1,0),0)</f>
        <v>0</v>
      </c>
      <c r="CK319" s="122">
        <f>IF('Copy &amp; Paste Roster Report Here'!$A316=CK$7,IF('Copy &amp; Paste Roster Report Here'!$M316="RH",1,0),0)</f>
        <v>0</v>
      </c>
      <c r="CL319" s="122">
        <f>IF('Copy &amp; Paste Roster Report Here'!$A316=CL$7,IF('Copy &amp; Paste Roster Report Here'!$M316="RH",1,0),0)</f>
        <v>0</v>
      </c>
      <c r="CM319" s="122">
        <f>IF('Copy &amp; Paste Roster Report Here'!$A316=CM$7,IF('Copy &amp; Paste Roster Report Here'!$M316="RH",1,0),0)</f>
        <v>0</v>
      </c>
      <c r="CN319" s="122">
        <f>IF('Copy &amp; Paste Roster Report Here'!$A316=CN$7,IF('Copy &amp; Paste Roster Report Here'!$M316="RH",1,0),0)</f>
        <v>0</v>
      </c>
      <c r="CO319" s="122">
        <f>IF('Copy &amp; Paste Roster Report Here'!$A316=CO$7,IF('Copy &amp; Paste Roster Report Here'!$M316="RH",1,0),0)</f>
        <v>0</v>
      </c>
      <c r="CP319" s="122">
        <f>IF('Copy &amp; Paste Roster Report Here'!$A316=CP$7,IF('Copy &amp; Paste Roster Report Here'!$M316="RH",1,0),0)</f>
        <v>0</v>
      </c>
      <c r="CQ319" s="122">
        <f>IF('Copy &amp; Paste Roster Report Here'!$A316=CQ$7,IF('Copy &amp; Paste Roster Report Here'!$M316="RH",1,0),0)</f>
        <v>0</v>
      </c>
      <c r="CR319" s="73">
        <f t="shared" si="74"/>
        <v>0</v>
      </c>
      <c r="CS319" s="123">
        <f>IF('Copy &amp; Paste Roster Report Here'!$A316=CS$7,IF('Copy &amp; Paste Roster Report Here'!$M316="QT",1,0),0)</f>
        <v>0</v>
      </c>
      <c r="CT319" s="123">
        <f>IF('Copy &amp; Paste Roster Report Here'!$A316=CT$7,IF('Copy &amp; Paste Roster Report Here'!$M316="QT",1,0),0)</f>
        <v>0</v>
      </c>
      <c r="CU319" s="123">
        <f>IF('Copy &amp; Paste Roster Report Here'!$A316=CU$7,IF('Copy &amp; Paste Roster Report Here'!$M316="QT",1,0),0)</f>
        <v>0</v>
      </c>
      <c r="CV319" s="123">
        <f>IF('Copy &amp; Paste Roster Report Here'!$A316=CV$7,IF('Copy &amp; Paste Roster Report Here'!$M316="QT",1,0),0)</f>
        <v>0</v>
      </c>
      <c r="CW319" s="123">
        <f>IF('Copy &amp; Paste Roster Report Here'!$A316=CW$7,IF('Copy &amp; Paste Roster Report Here'!$M316="QT",1,0),0)</f>
        <v>0</v>
      </c>
      <c r="CX319" s="123">
        <f>IF('Copy &amp; Paste Roster Report Here'!$A316=CX$7,IF('Copy &amp; Paste Roster Report Here'!$M316="QT",1,0),0)</f>
        <v>0</v>
      </c>
      <c r="CY319" s="123">
        <f>IF('Copy &amp; Paste Roster Report Here'!$A316=CY$7,IF('Copy &amp; Paste Roster Report Here'!$M316="QT",1,0),0)</f>
        <v>0</v>
      </c>
      <c r="CZ319" s="123">
        <f>IF('Copy &amp; Paste Roster Report Here'!$A316=CZ$7,IF('Copy &amp; Paste Roster Report Here'!$M316="QT",1,0),0)</f>
        <v>0</v>
      </c>
      <c r="DA319" s="123">
        <f>IF('Copy &amp; Paste Roster Report Here'!$A316=DA$7,IF('Copy &amp; Paste Roster Report Here'!$M316="QT",1,0),0)</f>
        <v>0</v>
      </c>
      <c r="DB319" s="123">
        <f>IF('Copy &amp; Paste Roster Report Here'!$A316=DB$7,IF('Copy &amp; Paste Roster Report Here'!$M316="QT",1,0),0)</f>
        <v>0</v>
      </c>
      <c r="DC319" s="123">
        <f>IF('Copy &amp; Paste Roster Report Here'!$A316=DC$7,IF('Copy &amp; Paste Roster Report Here'!$M316="QT",1,0),0)</f>
        <v>0</v>
      </c>
      <c r="DD319" s="73">
        <f t="shared" si="75"/>
        <v>0</v>
      </c>
      <c r="DE319" s="124">
        <f>IF('Copy &amp; Paste Roster Report Here'!$A316=DE$7,IF('Copy &amp; Paste Roster Report Here'!$M316="xxxxxxxxxxx",1,0),0)</f>
        <v>0</v>
      </c>
      <c r="DF319" s="124">
        <f>IF('Copy &amp; Paste Roster Report Here'!$A316=DF$7,IF('Copy &amp; Paste Roster Report Here'!$M316="xxxxxxxxxxx",1,0),0)</f>
        <v>0</v>
      </c>
      <c r="DG319" s="124">
        <f>IF('Copy &amp; Paste Roster Report Here'!$A316=DG$7,IF('Copy &amp; Paste Roster Report Here'!$M316="xxxxxxxxxxx",1,0),0)</f>
        <v>0</v>
      </c>
      <c r="DH319" s="124">
        <f>IF('Copy &amp; Paste Roster Report Here'!$A316=DH$7,IF('Copy &amp; Paste Roster Report Here'!$M316="xxxxxxxxxxx",1,0),0)</f>
        <v>0</v>
      </c>
      <c r="DI319" s="124">
        <f>IF('Copy &amp; Paste Roster Report Here'!$A316=DI$7,IF('Copy &amp; Paste Roster Report Here'!$M316="xxxxxxxxxxx",1,0),0)</f>
        <v>0</v>
      </c>
      <c r="DJ319" s="124">
        <f>IF('Copy &amp; Paste Roster Report Here'!$A316=DJ$7,IF('Copy &amp; Paste Roster Report Here'!$M316="xxxxxxxxxxx",1,0),0)</f>
        <v>0</v>
      </c>
      <c r="DK319" s="124">
        <f>IF('Copy &amp; Paste Roster Report Here'!$A316=DK$7,IF('Copy &amp; Paste Roster Report Here'!$M316="xxxxxxxxxxx",1,0),0)</f>
        <v>0</v>
      </c>
      <c r="DL319" s="124">
        <f>IF('Copy &amp; Paste Roster Report Here'!$A316=DL$7,IF('Copy &amp; Paste Roster Report Here'!$M316="xxxxxxxxxxx",1,0),0)</f>
        <v>0</v>
      </c>
      <c r="DM319" s="124">
        <f>IF('Copy &amp; Paste Roster Report Here'!$A316=DM$7,IF('Copy &amp; Paste Roster Report Here'!$M316="xxxxxxxxxxx",1,0),0)</f>
        <v>0</v>
      </c>
      <c r="DN319" s="124">
        <f>IF('Copy &amp; Paste Roster Report Here'!$A316=DN$7,IF('Copy &amp; Paste Roster Report Here'!$M316="xxxxxxxxxxx",1,0),0)</f>
        <v>0</v>
      </c>
      <c r="DO319" s="124">
        <f>IF('Copy &amp; Paste Roster Report Here'!$A316=DO$7,IF('Copy &amp; Paste Roster Report Here'!$M316="xxxxxxxxxxx",1,0),0)</f>
        <v>0</v>
      </c>
      <c r="DP319" s="125">
        <f t="shared" si="76"/>
        <v>0</v>
      </c>
      <c r="DQ319" s="126">
        <f t="shared" si="77"/>
        <v>0</v>
      </c>
    </row>
    <row r="320" spans="1:121" x14ac:dyDescent="0.25">
      <c r="A320" s="111">
        <f t="shared" si="63"/>
        <v>0</v>
      </c>
      <c r="B320" s="111">
        <f t="shared" si="64"/>
        <v>0</v>
      </c>
      <c r="C320" s="112">
        <f>+('Copy &amp; Paste Roster Report Here'!$P317-'Copy &amp; Paste Roster Report Here'!$O317)/30</f>
        <v>0</v>
      </c>
      <c r="D320" s="112">
        <f>+('Copy &amp; Paste Roster Report Here'!$P317-'Copy &amp; Paste Roster Report Here'!$O317)</f>
        <v>0</v>
      </c>
      <c r="E320" s="111">
        <f>'Copy &amp; Paste Roster Report Here'!N317</f>
        <v>0</v>
      </c>
      <c r="F320" s="111" t="str">
        <f t="shared" si="65"/>
        <v>N</v>
      </c>
      <c r="G320" s="111">
        <f>'Copy &amp; Paste Roster Report Here'!R317</f>
        <v>0</v>
      </c>
      <c r="H320" s="113">
        <f t="shared" si="66"/>
        <v>0</v>
      </c>
      <c r="I320" s="112">
        <f>IF(F320="N",$F$5-'Copy &amp; Paste Roster Report Here'!O317,+'Copy &amp; Paste Roster Report Here'!Q317-'Copy &amp; Paste Roster Report Here'!O317)</f>
        <v>0</v>
      </c>
      <c r="J320" s="114">
        <f t="shared" si="67"/>
        <v>0</v>
      </c>
      <c r="K320" s="114">
        <f t="shared" si="68"/>
        <v>0</v>
      </c>
      <c r="L320" s="115">
        <f>'Copy &amp; Paste Roster Report Here'!F317</f>
        <v>0</v>
      </c>
      <c r="M320" s="116">
        <f t="shared" si="69"/>
        <v>0</v>
      </c>
      <c r="N320" s="117">
        <f>IF('Copy &amp; Paste Roster Report Here'!$A317='Analytical Tests'!N$7,IF($F320="Y",+$H320*N$6,0),0)</f>
        <v>0</v>
      </c>
      <c r="O320" s="117">
        <f>IF('Copy &amp; Paste Roster Report Here'!$A317='Analytical Tests'!O$7,IF($F320="Y",+$H320*O$6,0),0)</f>
        <v>0</v>
      </c>
      <c r="P320" s="117">
        <f>IF('Copy &amp; Paste Roster Report Here'!$A317='Analytical Tests'!P$7,IF($F320="Y",+$H320*P$6,0),0)</f>
        <v>0</v>
      </c>
      <c r="Q320" s="117">
        <f>IF('Copy &amp; Paste Roster Report Here'!$A317='Analytical Tests'!Q$7,IF($F320="Y",+$H320*Q$6,0),0)</f>
        <v>0</v>
      </c>
      <c r="R320" s="117">
        <f>IF('Copy &amp; Paste Roster Report Here'!$A317='Analytical Tests'!R$7,IF($F320="Y",+$H320*R$6,0),0)</f>
        <v>0</v>
      </c>
      <c r="S320" s="117">
        <f>IF('Copy &amp; Paste Roster Report Here'!$A317='Analytical Tests'!S$7,IF($F320="Y",+$H320*S$6,0),0)</f>
        <v>0</v>
      </c>
      <c r="T320" s="117">
        <f>IF('Copy &amp; Paste Roster Report Here'!$A317='Analytical Tests'!T$7,IF($F320="Y",+$H320*T$6,0),0)</f>
        <v>0</v>
      </c>
      <c r="U320" s="117">
        <f>IF('Copy &amp; Paste Roster Report Here'!$A317='Analytical Tests'!U$7,IF($F320="Y",+$H320*U$6,0),0)</f>
        <v>0</v>
      </c>
      <c r="V320" s="117">
        <f>IF('Copy &amp; Paste Roster Report Here'!$A317='Analytical Tests'!V$7,IF($F320="Y",+$H320*V$6,0),0)</f>
        <v>0</v>
      </c>
      <c r="W320" s="117">
        <f>IF('Copy &amp; Paste Roster Report Here'!$A317='Analytical Tests'!W$7,IF($F320="Y",+$H320*W$6,0),0)</f>
        <v>0</v>
      </c>
      <c r="X320" s="117">
        <f>IF('Copy &amp; Paste Roster Report Here'!$A317='Analytical Tests'!X$7,IF($F320="Y",+$H320*X$6,0),0)</f>
        <v>0</v>
      </c>
      <c r="Y320" s="117" t="b">
        <f>IF('Copy &amp; Paste Roster Report Here'!$A317='Analytical Tests'!Y$7,IF($F320="N",IF($J320&gt;=$C320,Y$6,+($I320/$D320)*Y$6),0))</f>
        <v>0</v>
      </c>
      <c r="Z320" s="117" t="b">
        <f>IF('Copy &amp; Paste Roster Report Here'!$A317='Analytical Tests'!Z$7,IF($F320="N",IF($J320&gt;=$C320,Z$6,+($I320/$D320)*Z$6),0))</f>
        <v>0</v>
      </c>
      <c r="AA320" s="117" t="b">
        <f>IF('Copy &amp; Paste Roster Report Here'!$A317='Analytical Tests'!AA$7,IF($F320="N",IF($J320&gt;=$C320,AA$6,+($I320/$D320)*AA$6),0))</f>
        <v>0</v>
      </c>
      <c r="AB320" s="117" t="b">
        <f>IF('Copy &amp; Paste Roster Report Here'!$A317='Analytical Tests'!AB$7,IF($F320="N",IF($J320&gt;=$C320,AB$6,+($I320/$D320)*AB$6),0))</f>
        <v>0</v>
      </c>
      <c r="AC320" s="117" t="b">
        <f>IF('Copy &amp; Paste Roster Report Here'!$A317='Analytical Tests'!AC$7,IF($F320="N",IF($J320&gt;=$C320,AC$6,+($I320/$D320)*AC$6),0))</f>
        <v>0</v>
      </c>
      <c r="AD320" s="117" t="b">
        <f>IF('Copy &amp; Paste Roster Report Here'!$A317='Analytical Tests'!AD$7,IF($F320="N",IF($J320&gt;=$C320,AD$6,+($I320/$D320)*AD$6),0))</f>
        <v>0</v>
      </c>
      <c r="AE320" s="117" t="b">
        <f>IF('Copy &amp; Paste Roster Report Here'!$A317='Analytical Tests'!AE$7,IF($F320="N",IF($J320&gt;=$C320,AE$6,+($I320/$D320)*AE$6),0))</f>
        <v>0</v>
      </c>
      <c r="AF320" s="117" t="b">
        <f>IF('Copy &amp; Paste Roster Report Here'!$A317='Analytical Tests'!AF$7,IF($F320="N",IF($J320&gt;=$C320,AF$6,+($I320/$D320)*AF$6),0))</f>
        <v>0</v>
      </c>
      <c r="AG320" s="117" t="b">
        <f>IF('Copy &amp; Paste Roster Report Here'!$A317='Analytical Tests'!AG$7,IF($F320="N",IF($J320&gt;=$C320,AG$6,+($I320/$D320)*AG$6),0))</f>
        <v>0</v>
      </c>
      <c r="AH320" s="117" t="b">
        <f>IF('Copy &amp; Paste Roster Report Here'!$A317='Analytical Tests'!AH$7,IF($F320="N",IF($J320&gt;=$C320,AH$6,+($I320/$D320)*AH$6),0))</f>
        <v>0</v>
      </c>
      <c r="AI320" s="117" t="b">
        <f>IF('Copy &amp; Paste Roster Report Here'!$A317='Analytical Tests'!AI$7,IF($F320="N",IF($J320&gt;=$C320,AI$6,+($I320/$D320)*AI$6),0))</f>
        <v>0</v>
      </c>
      <c r="AJ320" s="79"/>
      <c r="AK320" s="118">
        <f>IF('Copy &amp; Paste Roster Report Here'!$A317=AK$7,IF('Copy &amp; Paste Roster Report Here'!$M317="FT",1,0),0)</f>
        <v>0</v>
      </c>
      <c r="AL320" s="118">
        <f>IF('Copy &amp; Paste Roster Report Here'!$A317=AL$7,IF('Copy &amp; Paste Roster Report Here'!$M317="FT",1,0),0)</f>
        <v>0</v>
      </c>
      <c r="AM320" s="118">
        <f>IF('Copy &amp; Paste Roster Report Here'!$A317=AM$7,IF('Copy &amp; Paste Roster Report Here'!$M317="FT",1,0),0)</f>
        <v>0</v>
      </c>
      <c r="AN320" s="118">
        <f>IF('Copy &amp; Paste Roster Report Here'!$A317=AN$7,IF('Copy &amp; Paste Roster Report Here'!$M317="FT",1,0),0)</f>
        <v>0</v>
      </c>
      <c r="AO320" s="118">
        <f>IF('Copy &amp; Paste Roster Report Here'!$A317=AO$7,IF('Copy &amp; Paste Roster Report Here'!$M317="FT",1,0),0)</f>
        <v>0</v>
      </c>
      <c r="AP320" s="118">
        <f>IF('Copy &amp; Paste Roster Report Here'!$A317=AP$7,IF('Copy &amp; Paste Roster Report Here'!$M317="FT",1,0),0)</f>
        <v>0</v>
      </c>
      <c r="AQ320" s="118">
        <f>IF('Copy &amp; Paste Roster Report Here'!$A317=AQ$7,IF('Copy &amp; Paste Roster Report Here'!$M317="FT",1,0),0)</f>
        <v>0</v>
      </c>
      <c r="AR320" s="118">
        <f>IF('Copy &amp; Paste Roster Report Here'!$A317=AR$7,IF('Copy &amp; Paste Roster Report Here'!$M317="FT",1,0),0)</f>
        <v>0</v>
      </c>
      <c r="AS320" s="118">
        <f>IF('Copy &amp; Paste Roster Report Here'!$A317=AS$7,IF('Copy &amp; Paste Roster Report Here'!$M317="FT",1,0),0)</f>
        <v>0</v>
      </c>
      <c r="AT320" s="118">
        <f>IF('Copy &amp; Paste Roster Report Here'!$A317=AT$7,IF('Copy &amp; Paste Roster Report Here'!$M317="FT",1,0),0)</f>
        <v>0</v>
      </c>
      <c r="AU320" s="118">
        <f>IF('Copy &amp; Paste Roster Report Here'!$A317=AU$7,IF('Copy &amp; Paste Roster Report Here'!$M317="FT",1,0),0)</f>
        <v>0</v>
      </c>
      <c r="AV320" s="73">
        <f t="shared" si="70"/>
        <v>0</v>
      </c>
      <c r="AW320" s="119">
        <f>IF('Copy &amp; Paste Roster Report Here'!$A317=AW$7,IF('Copy &amp; Paste Roster Report Here'!$M317="HT",1,0),0)</f>
        <v>0</v>
      </c>
      <c r="AX320" s="119">
        <f>IF('Copy &amp; Paste Roster Report Here'!$A317=AX$7,IF('Copy &amp; Paste Roster Report Here'!$M317="HT",1,0),0)</f>
        <v>0</v>
      </c>
      <c r="AY320" s="119">
        <f>IF('Copy &amp; Paste Roster Report Here'!$A317=AY$7,IF('Copy &amp; Paste Roster Report Here'!$M317="HT",1,0),0)</f>
        <v>0</v>
      </c>
      <c r="AZ320" s="119">
        <f>IF('Copy &amp; Paste Roster Report Here'!$A317=AZ$7,IF('Copy &amp; Paste Roster Report Here'!$M317="HT",1,0),0)</f>
        <v>0</v>
      </c>
      <c r="BA320" s="119">
        <f>IF('Copy &amp; Paste Roster Report Here'!$A317=BA$7,IF('Copy &amp; Paste Roster Report Here'!$M317="HT",1,0),0)</f>
        <v>0</v>
      </c>
      <c r="BB320" s="119">
        <f>IF('Copy &amp; Paste Roster Report Here'!$A317=BB$7,IF('Copy &amp; Paste Roster Report Here'!$M317="HT",1,0),0)</f>
        <v>0</v>
      </c>
      <c r="BC320" s="119">
        <f>IF('Copy &amp; Paste Roster Report Here'!$A317=BC$7,IF('Copy &amp; Paste Roster Report Here'!$M317="HT",1,0),0)</f>
        <v>0</v>
      </c>
      <c r="BD320" s="119">
        <f>IF('Copy &amp; Paste Roster Report Here'!$A317=BD$7,IF('Copy &amp; Paste Roster Report Here'!$M317="HT",1,0),0)</f>
        <v>0</v>
      </c>
      <c r="BE320" s="119">
        <f>IF('Copy &amp; Paste Roster Report Here'!$A317=BE$7,IF('Copy &amp; Paste Roster Report Here'!$M317="HT",1,0),0)</f>
        <v>0</v>
      </c>
      <c r="BF320" s="119">
        <f>IF('Copy &amp; Paste Roster Report Here'!$A317=BF$7,IF('Copy &amp; Paste Roster Report Here'!$M317="HT",1,0),0)</f>
        <v>0</v>
      </c>
      <c r="BG320" s="119">
        <f>IF('Copy &amp; Paste Roster Report Here'!$A317=BG$7,IF('Copy &amp; Paste Roster Report Here'!$M317="HT",1,0),0)</f>
        <v>0</v>
      </c>
      <c r="BH320" s="73">
        <f t="shared" si="71"/>
        <v>0</v>
      </c>
      <c r="BI320" s="120">
        <f>IF('Copy &amp; Paste Roster Report Here'!$A317=BI$7,IF('Copy &amp; Paste Roster Report Here'!$M317="MT",1,0),0)</f>
        <v>0</v>
      </c>
      <c r="BJ320" s="120">
        <f>IF('Copy &amp; Paste Roster Report Here'!$A317=BJ$7,IF('Copy &amp; Paste Roster Report Here'!$M317="MT",1,0),0)</f>
        <v>0</v>
      </c>
      <c r="BK320" s="120">
        <f>IF('Copy &amp; Paste Roster Report Here'!$A317=BK$7,IF('Copy &amp; Paste Roster Report Here'!$M317="MT",1,0),0)</f>
        <v>0</v>
      </c>
      <c r="BL320" s="120">
        <f>IF('Copy &amp; Paste Roster Report Here'!$A317=BL$7,IF('Copy &amp; Paste Roster Report Here'!$M317="MT",1,0),0)</f>
        <v>0</v>
      </c>
      <c r="BM320" s="120">
        <f>IF('Copy &amp; Paste Roster Report Here'!$A317=BM$7,IF('Copy &amp; Paste Roster Report Here'!$M317="MT",1,0),0)</f>
        <v>0</v>
      </c>
      <c r="BN320" s="120">
        <f>IF('Copy &amp; Paste Roster Report Here'!$A317=BN$7,IF('Copy &amp; Paste Roster Report Here'!$M317="MT",1,0),0)</f>
        <v>0</v>
      </c>
      <c r="BO320" s="120">
        <f>IF('Copy &amp; Paste Roster Report Here'!$A317=BO$7,IF('Copy &amp; Paste Roster Report Here'!$M317="MT",1,0),0)</f>
        <v>0</v>
      </c>
      <c r="BP320" s="120">
        <f>IF('Copy &amp; Paste Roster Report Here'!$A317=BP$7,IF('Copy &amp; Paste Roster Report Here'!$M317="MT",1,0),0)</f>
        <v>0</v>
      </c>
      <c r="BQ320" s="120">
        <f>IF('Copy &amp; Paste Roster Report Here'!$A317=BQ$7,IF('Copy &amp; Paste Roster Report Here'!$M317="MT",1,0),0)</f>
        <v>0</v>
      </c>
      <c r="BR320" s="120">
        <f>IF('Copy &amp; Paste Roster Report Here'!$A317=BR$7,IF('Copy &amp; Paste Roster Report Here'!$M317="MT",1,0),0)</f>
        <v>0</v>
      </c>
      <c r="BS320" s="120">
        <f>IF('Copy &amp; Paste Roster Report Here'!$A317=BS$7,IF('Copy &amp; Paste Roster Report Here'!$M317="MT",1,0),0)</f>
        <v>0</v>
      </c>
      <c r="BT320" s="73">
        <f t="shared" si="72"/>
        <v>0</v>
      </c>
      <c r="BU320" s="121">
        <f>IF('Copy &amp; Paste Roster Report Here'!$A317=BU$7,IF('Copy &amp; Paste Roster Report Here'!$M317="fy",1,0),0)</f>
        <v>0</v>
      </c>
      <c r="BV320" s="121">
        <f>IF('Copy &amp; Paste Roster Report Here'!$A317=BV$7,IF('Copy &amp; Paste Roster Report Here'!$M317="fy",1,0),0)</f>
        <v>0</v>
      </c>
      <c r="BW320" s="121">
        <f>IF('Copy &amp; Paste Roster Report Here'!$A317=BW$7,IF('Copy &amp; Paste Roster Report Here'!$M317="fy",1,0),0)</f>
        <v>0</v>
      </c>
      <c r="BX320" s="121">
        <f>IF('Copy &amp; Paste Roster Report Here'!$A317=BX$7,IF('Copy &amp; Paste Roster Report Here'!$M317="fy",1,0),0)</f>
        <v>0</v>
      </c>
      <c r="BY320" s="121">
        <f>IF('Copy &amp; Paste Roster Report Here'!$A317=BY$7,IF('Copy &amp; Paste Roster Report Here'!$M317="fy",1,0),0)</f>
        <v>0</v>
      </c>
      <c r="BZ320" s="121">
        <f>IF('Copy &amp; Paste Roster Report Here'!$A317=BZ$7,IF('Copy &amp; Paste Roster Report Here'!$M317="fy",1,0),0)</f>
        <v>0</v>
      </c>
      <c r="CA320" s="121">
        <f>IF('Copy &amp; Paste Roster Report Here'!$A317=CA$7,IF('Copy &amp; Paste Roster Report Here'!$M317="fy",1,0),0)</f>
        <v>0</v>
      </c>
      <c r="CB320" s="121">
        <f>IF('Copy &amp; Paste Roster Report Here'!$A317=CB$7,IF('Copy &amp; Paste Roster Report Here'!$M317="fy",1,0),0)</f>
        <v>0</v>
      </c>
      <c r="CC320" s="121">
        <f>IF('Copy &amp; Paste Roster Report Here'!$A317=CC$7,IF('Copy &amp; Paste Roster Report Here'!$M317="fy",1,0),0)</f>
        <v>0</v>
      </c>
      <c r="CD320" s="121">
        <f>IF('Copy &amp; Paste Roster Report Here'!$A317=CD$7,IF('Copy &amp; Paste Roster Report Here'!$M317="fy",1,0),0)</f>
        <v>0</v>
      </c>
      <c r="CE320" s="121">
        <f>IF('Copy &amp; Paste Roster Report Here'!$A317=CE$7,IF('Copy &amp; Paste Roster Report Here'!$M317="fy",1,0),0)</f>
        <v>0</v>
      </c>
      <c r="CF320" s="73">
        <f t="shared" si="73"/>
        <v>0</v>
      </c>
      <c r="CG320" s="122">
        <f>IF('Copy &amp; Paste Roster Report Here'!$A317=CG$7,IF('Copy &amp; Paste Roster Report Here'!$M317="RH",1,0),0)</f>
        <v>0</v>
      </c>
      <c r="CH320" s="122">
        <f>IF('Copy &amp; Paste Roster Report Here'!$A317=CH$7,IF('Copy &amp; Paste Roster Report Here'!$M317="RH",1,0),0)</f>
        <v>0</v>
      </c>
      <c r="CI320" s="122">
        <f>IF('Copy &amp; Paste Roster Report Here'!$A317=CI$7,IF('Copy &amp; Paste Roster Report Here'!$M317="RH",1,0),0)</f>
        <v>0</v>
      </c>
      <c r="CJ320" s="122">
        <f>IF('Copy &amp; Paste Roster Report Here'!$A317=CJ$7,IF('Copy &amp; Paste Roster Report Here'!$M317="RH",1,0),0)</f>
        <v>0</v>
      </c>
      <c r="CK320" s="122">
        <f>IF('Copy &amp; Paste Roster Report Here'!$A317=CK$7,IF('Copy &amp; Paste Roster Report Here'!$M317="RH",1,0),0)</f>
        <v>0</v>
      </c>
      <c r="CL320" s="122">
        <f>IF('Copy &amp; Paste Roster Report Here'!$A317=CL$7,IF('Copy &amp; Paste Roster Report Here'!$M317="RH",1,0),0)</f>
        <v>0</v>
      </c>
      <c r="CM320" s="122">
        <f>IF('Copy &amp; Paste Roster Report Here'!$A317=CM$7,IF('Copy &amp; Paste Roster Report Here'!$M317="RH",1,0),0)</f>
        <v>0</v>
      </c>
      <c r="CN320" s="122">
        <f>IF('Copy &amp; Paste Roster Report Here'!$A317=CN$7,IF('Copy &amp; Paste Roster Report Here'!$M317="RH",1,0),0)</f>
        <v>0</v>
      </c>
      <c r="CO320" s="122">
        <f>IF('Copy &amp; Paste Roster Report Here'!$A317=CO$7,IF('Copy &amp; Paste Roster Report Here'!$M317="RH",1,0),0)</f>
        <v>0</v>
      </c>
      <c r="CP320" s="122">
        <f>IF('Copy &amp; Paste Roster Report Here'!$A317=CP$7,IF('Copy &amp; Paste Roster Report Here'!$M317="RH",1,0),0)</f>
        <v>0</v>
      </c>
      <c r="CQ320" s="122">
        <f>IF('Copy &amp; Paste Roster Report Here'!$A317=CQ$7,IF('Copy &amp; Paste Roster Report Here'!$M317="RH",1,0),0)</f>
        <v>0</v>
      </c>
      <c r="CR320" s="73">
        <f t="shared" si="74"/>
        <v>0</v>
      </c>
      <c r="CS320" s="123">
        <f>IF('Copy &amp; Paste Roster Report Here'!$A317=CS$7,IF('Copy &amp; Paste Roster Report Here'!$M317="QT",1,0),0)</f>
        <v>0</v>
      </c>
      <c r="CT320" s="123">
        <f>IF('Copy &amp; Paste Roster Report Here'!$A317=CT$7,IF('Copy &amp; Paste Roster Report Here'!$M317="QT",1,0),0)</f>
        <v>0</v>
      </c>
      <c r="CU320" s="123">
        <f>IF('Copy &amp; Paste Roster Report Here'!$A317=CU$7,IF('Copy &amp; Paste Roster Report Here'!$M317="QT",1,0),0)</f>
        <v>0</v>
      </c>
      <c r="CV320" s="123">
        <f>IF('Copy &amp; Paste Roster Report Here'!$A317=CV$7,IF('Copy &amp; Paste Roster Report Here'!$M317="QT",1,0),0)</f>
        <v>0</v>
      </c>
      <c r="CW320" s="123">
        <f>IF('Copy &amp; Paste Roster Report Here'!$A317=CW$7,IF('Copy &amp; Paste Roster Report Here'!$M317="QT",1,0),0)</f>
        <v>0</v>
      </c>
      <c r="CX320" s="123">
        <f>IF('Copy &amp; Paste Roster Report Here'!$A317=CX$7,IF('Copy &amp; Paste Roster Report Here'!$M317="QT",1,0),0)</f>
        <v>0</v>
      </c>
      <c r="CY320" s="123">
        <f>IF('Copy &amp; Paste Roster Report Here'!$A317=CY$7,IF('Copy &amp; Paste Roster Report Here'!$M317="QT",1,0),0)</f>
        <v>0</v>
      </c>
      <c r="CZ320" s="123">
        <f>IF('Copy &amp; Paste Roster Report Here'!$A317=CZ$7,IF('Copy &amp; Paste Roster Report Here'!$M317="QT",1,0),0)</f>
        <v>0</v>
      </c>
      <c r="DA320" s="123">
        <f>IF('Copy &amp; Paste Roster Report Here'!$A317=DA$7,IF('Copy &amp; Paste Roster Report Here'!$M317="QT",1,0),0)</f>
        <v>0</v>
      </c>
      <c r="DB320" s="123">
        <f>IF('Copy &amp; Paste Roster Report Here'!$A317=DB$7,IF('Copy &amp; Paste Roster Report Here'!$M317="QT",1,0),0)</f>
        <v>0</v>
      </c>
      <c r="DC320" s="123">
        <f>IF('Copy &amp; Paste Roster Report Here'!$A317=DC$7,IF('Copy &amp; Paste Roster Report Here'!$M317="QT",1,0),0)</f>
        <v>0</v>
      </c>
      <c r="DD320" s="73">
        <f t="shared" si="75"/>
        <v>0</v>
      </c>
      <c r="DE320" s="124">
        <f>IF('Copy &amp; Paste Roster Report Here'!$A317=DE$7,IF('Copy &amp; Paste Roster Report Here'!$M317="xxxxxxxxxxx",1,0),0)</f>
        <v>0</v>
      </c>
      <c r="DF320" s="124">
        <f>IF('Copy &amp; Paste Roster Report Here'!$A317=DF$7,IF('Copy &amp; Paste Roster Report Here'!$M317="xxxxxxxxxxx",1,0),0)</f>
        <v>0</v>
      </c>
      <c r="DG320" s="124">
        <f>IF('Copy &amp; Paste Roster Report Here'!$A317=DG$7,IF('Copy &amp; Paste Roster Report Here'!$M317="xxxxxxxxxxx",1,0),0)</f>
        <v>0</v>
      </c>
      <c r="DH320" s="124">
        <f>IF('Copy &amp; Paste Roster Report Here'!$A317=DH$7,IF('Copy &amp; Paste Roster Report Here'!$M317="xxxxxxxxxxx",1,0),0)</f>
        <v>0</v>
      </c>
      <c r="DI320" s="124">
        <f>IF('Copy &amp; Paste Roster Report Here'!$A317=DI$7,IF('Copy &amp; Paste Roster Report Here'!$M317="xxxxxxxxxxx",1,0),0)</f>
        <v>0</v>
      </c>
      <c r="DJ320" s="124">
        <f>IF('Copy &amp; Paste Roster Report Here'!$A317=DJ$7,IF('Copy &amp; Paste Roster Report Here'!$M317="xxxxxxxxxxx",1,0),0)</f>
        <v>0</v>
      </c>
      <c r="DK320" s="124">
        <f>IF('Copy &amp; Paste Roster Report Here'!$A317=DK$7,IF('Copy &amp; Paste Roster Report Here'!$M317="xxxxxxxxxxx",1,0),0)</f>
        <v>0</v>
      </c>
      <c r="DL320" s="124">
        <f>IF('Copy &amp; Paste Roster Report Here'!$A317=DL$7,IF('Copy &amp; Paste Roster Report Here'!$M317="xxxxxxxxxxx",1,0),0)</f>
        <v>0</v>
      </c>
      <c r="DM320" s="124">
        <f>IF('Copy &amp; Paste Roster Report Here'!$A317=DM$7,IF('Copy &amp; Paste Roster Report Here'!$M317="xxxxxxxxxxx",1,0),0)</f>
        <v>0</v>
      </c>
      <c r="DN320" s="124">
        <f>IF('Copy &amp; Paste Roster Report Here'!$A317=DN$7,IF('Copy &amp; Paste Roster Report Here'!$M317="xxxxxxxxxxx",1,0),0)</f>
        <v>0</v>
      </c>
      <c r="DO320" s="124">
        <f>IF('Copy &amp; Paste Roster Report Here'!$A317=DO$7,IF('Copy &amp; Paste Roster Report Here'!$M317="xxxxxxxxxxx",1,0),0)</f>
        <v>0</v>
      </c>
      <c r="DP320" s="125">
        <f t="shared" si="76"/>
        <v>0</v>
      </c>
      <c r="DQ320" s="126">
        <f t="shared" si="77"/>
        <v>0</v>
      </c>
    </row>
    <row r="321" spans="1:121" x14ac:dyDescent="0.25">
      <c r="A321" s="111">
        <f t="shared" si="63"/>
        <v>0</v>
      </c>
      <c r="B321" s="111">
        <f t="shared" si="64"/>
        <v>0</v>
      </c>
      <c r="C321" s="112">
        <f>+('Copy &amp; Paste Roster Report Here'!$P318-'Copy &amp; Paste Roster Report Here'!$O318)/30</f>
        <v>0</v>
      </c>
      <c r="D321" s="112">
        <f>+('Copy &amp; Paste Roster Report Here'!$P318-'Copy &amp; Paste Roster Report Here'!$O318)</f>
        <v>0</v>
      </c>
      <c r="E321" s="111">
        <f>'Copy &amp; Paste Roster Report Here'!N318</f>
        <v>0</v>
      </c>
      <c r="F321" s="111" t="str">
        <f t="shared" si="65"/>
        <v>N</v>
      </c>
      <c r="G321" s="111">
        <f>'Copy &amp; Paste Roster Report Here'!R318</f>
        <v>0</v>
      </c>
      <c r="H321" s="113">
        <f t="shared" si="66"/>
        <v>0</v>
      </c>
      <c r="I321" s="112">
        <f>IF(F321="N",$F$5-'Copy &amp; Paste Roster Report Here'!O318,+'Copy &amp; Paste Roster Report Here'!Q318-'Copy &amp; Paste Roster Report Here'!O318)</f>
        <v>0</v>
      </c>
      <c r="J321" s="114">
        <f t="shared" si="67"/>
        <v>0</v>
      </c>
      <c r="K321" s="114">
        <f t="shared" si="68"/>
        <v>0</v>
      </c>
      <c r="L321" s="115">
        <f>'Copy &amp; Paste Roster Report Here'!F318</f>
        <v>0</v>
      </c>
      <c r="M321" s="116">
        <f t="shared" si="69"/>
        <v>0</v>
      </c>
      <c r="N321" s="117">
        <f>IF('Copy &amp; Paste Roster Report Here'!$A318='Analytical Tests'!N$7,IF($F321="Y",+$H321*N$6,0),0)</f>
        <v>0</v>
      </c>
      <c r="O321" s="117">
        <f>IF('Copy &amp; Paste Roster Report Here'!$A318='Analytical Tests'!O$7,IF($F321="Y",+$H321*O$6,0),0)</f>
        <v>0</v>
      </c>
      <c r="P321" s="117">
        <f>IF('Copy &amp; Paste Roster Report Here'!$A318='Analytical Tests'!P$7,IF($F321="Y",+$H321*P$6,0),0)</f>
        <v>0</v>
      </c>
      <c r="Q321" s="117">
        <f>IF('Copy &amp; Paste Roster Report Here'!$A318='Analytical Tests'!Q$7,IF($F321="Y",+$H321*Q$6,0),0)</f>
        <v>0</v>
      </c>
      <c r="R321" s="117">
        <f>IF('Copy &amp; Paste Roster Report Here'!$A318='Analytical Tests'!R$7,IF($F321="Y",+$H321*R$6,0),0)</f>
        <v>0</v>
      </c>
      <c r="S321" s="117">
        <f>IF('Copy &amp; Paste Roster Report Here'!$A318='Analytical Tests'!S$7,IF($F321="Y",+$H321*S$6,0),0)</f>
        <v>0</v>
      </c>
      <c r="T321" s="117">
        <f>IF('Copy &amp; Paste Roster Report Here'!$A318='Analytical Tests'!T$7,IF($F321="Y",+$H321*T$6,0),0)</f>
        <v>0</v>
      </c>
      <c r="U321" s="117">
        <f>IF('Copy &amp; Paste Roster Report Here'!$A318='Analytical Tests'!U$7,IF($F321="Y",+$H321*U$6,0),0)</f>
        <v>0</v>
      </c>
      <c r="V321" s="117">
        <f>IF('Copy &amp; Paste Roster Report Here'!$A318='Analytical Tests'!V$7,IF($F321="Y",+$H321*V$6,0),0)</f>
        <v>0</v>
      </c>
      <c r="W321" s="117">
        <f>IF('Copy &amp; Paste Roster Report Here'!$A318='Analytical Tests'!W$7,IF($F321="Y",+$H321*W$6,0),0)</f>
        <v>0</v>
      </c>
      <c r="X321" s="117">
        <f>IF('Copy &amp; Paste Roster Report Here'!$A318='Analytical Tests'!X$7,IF($F321="Y",+$H321*X$6,0),0)</f>
        <v>0</v>
      </c>
      <c r="Y321" s="117" t="b">
        <f>IF('Copy &amp; Paste Roster Report Here'!$A318='Analytical Tests'!Y$7,IF($F321="N",IF($J321&gt;=$C321,Y$6,+($I321/$D321)*Y$6),0))</f>
        <v>0</v>
      </c>
      <c r="Z321" s="117" t="b">
        <f>IF('Copy &amp; Paste Roster Report Here'!$A318='Analytical Tests'!Z$7,IF($F321="N",IF($J321&gt;=$C321,Z$6,+($I321/$D321)*Z$6),0))</f>
        <v>0</v>
      </c>
      <c r="AA321" s="117" t="b">
        <f>IF('Copy &amp; Paste Roster Report Here'!$A318='Analytical Tests'!AA$7,IF($F321="N",IF($J321&gt;=$C321,AA$6,+($I321/$D321)*AA$6),0))</f>
        <v>0</v>
      </c>
      <c r="AB321" s="117" t="b">
        <f>IF('Copy &amp; Paste Roster Report Here'!$A318='Analytical Tests'!AB$7,IF($F321="N",IF($J321&gt;=$C321,AB$6,+($I321/$D321)*AB$6),0))</f>
        <v>0</v>
      </c>
      <c r="AC321" s="117" t="b">
        <f>IF('Copy &amp; Paste Roster Report Here'!$A318='Analytical Tests'!AC$7,IF($F321="N",IF($J321&gt;=$C321,AC$6,+($I321/$D321)*AC$6),0))</f>
        <v>0</v>
      </c>
      <c r="AD321" s="117" t="b">
        <f>IF('Copy &amp; Paste Roster Report Here'!$A318='Analytical Tests'!AD$7,IF($F321="N",IF($J321&gt;=$C321,AD$6,+($I321/$D321)*AD$6),0))</f>
        <v>0</v>
      </c>
      <c r="AE321" s="117" t="b">
        <f>IF('Copy &amp; Paste Roster Report Here'!$A318='Analytical Tests'!AE$7,IF($F321="N",IF($J321&gt;=$C321,AE$6,+($I321/$D321)*AE$6),0))</f>
        <v>0</v>
      </c>
      <c r="AF321" s="117" t="b">
        <f>IF('Copy &amp; Paste Roster Report Here'!$A318='Analytical Tests'!AF$7,IF($F321="N",IF($J321&gt;=$C321,AF$6,+($I321/$D321)*AF$6),0))</f>
        <v>0</v>
      </c>
      <c r="AG321" s="117" t="b">
        <f>IF('Copy &amp; Paste Roster Report Here'!$A318='Analytical Tests'!AG$7,IF($F321="N",IF($J321&gt;=$C321,AG$6,+($I321/$D321)*AG$6),0))</f>
        <v>0</v>
      </c>
      <c r="AH321" s="117" t="b">
        <f>IF('Copy &amp; Paste Roster Report Here'!$A318='Analytical Tests'!AH$7,IF($F321="N",IF($J321&gt;=$C321,AH$6,+($I321/$D321)*AH$6),0))</f>
        <v>0</v>
      </c>
      <c r="AI321" s="117" t="b">
        <f>IF('Copy &amp; Paste Roster Report Here'!$A318='Analytical Tests'!AI$7,IF($F321="N",IF($J321&gt;=$C321,AI$6,+($I321/$D321)*AI$6),0))</f>
        <v>0</v>
      </c>
      <c r="AJ321" s="79"/>
      <c r="AK321" s="118">
        <f>IF('Copy &amp; Paste Roster Report Here'!$A318=AK$7,IF('Copy &amp; Paste Roster Report Here'!$M318="FT",1,0),0)</f>
        <v>0</v>
      </c>
      <c r="AL321" s="118">
        <f>IF('Copy &amp; Paste Roster Report Here'!$A318=AL$7,IF('Copy &amp; Paste Roster Report Here'!$M318="FT",1,0),0)</f>
        <v>0</v>
      </c>
      <c r="AM321" s="118">
        <f>IF('Copy &amp; Paste Roster Report Here'!$A318=AM$7,IF('Copy &amp; Paste Roster Report Here'!$M318="FT",1,0),0)</f>
        <v>0</v>
      </c>
      <c r="AN321" s="118">
        <f>IF('Copy &amp; Paste Roster Report Here'!$A318=AN$7,IF('Copy &amp; Paste Roster Report Here'!$M318="FT",1,0),0)</f>
        <v>0</v>
      </c>
      <c r="AO321" s="118">
        <f>IF('Copy &amp; Paste Roster Report Here'!$A318=AO$7,IF('Copy &amp; Paste Roster Report Here'!$M318="FT",1,0),0)</f>
        <v>0</v>
      </c>
      <c r="AP321" s="118">
        <f>IF('Copy &amp; Paste Roster Report Here'!$A318=AP$7,IF('Copy &amp; Paste Roster Report Here'!$M318="FT",1,0),0)</f>
        <v>0</v>
      </c>
      <c r="AQ321" s="118">
        <f>IF('Copy &amp; Paste Roster Report Here'!$A318=AQ$7,IF('Copy &amp; Paste Roster Report Here'!$M318="FT",1,0),0)</f>
        <v>0</v>
      </c>
      <c r="AR321" s="118">
        <f>IF('Copy &amp; Paste Roster Report Here'!$A318=AR$7,IF('Copy &amp; Paste Roster Report Here'!$M318="FT",1,0),0)</f>
        <v>0</v>
      </c>
      <c r="AS321" s="118">
        <f>IF('Copy &amp; Paste Roster Report Here'!$A318=AS$7,IF('Copy &amp; Paste Roster Report Here'!$M318="FT",1,0),0)</f>
        <v>0</v>
      </c>
      <c r="AT321" s="118">
        <f>IF('Copy &amp; Paste Roster Report Here'!$A318=AT$7,IF('Copy &amp; Paste Roster Report Here'!$M318="FT",1,0),0)</f>
        <v>0</v>
      </c>
      <c r="AU321" s="118">
        <f>IF('Copy &amp; Paste Roster Report Here'!$A318=AU$7,IF('Copy &amp; Paste Roster Report Here'!$M318="FT",1,0),0)</f>
        <v>0</v>
      </c>
      <c r="AV321" s="73">
        <f t="shared" si="70"/>
        <v>0</v>
      </c>
      <c r="AW321" s="119">
        <f>IF('Copy &amp; Paste Roster Report Here'!$A318=AW$7,IF('Copy &amp; Paste Roster Report Here'!$M318="HT",1,0),0)</f>
        <v>0</v>
      </c>
      <c r="AX321" s="119">
        <f>IF('Copy &amp; Paste Roster Report Here'!$A318=AX$7,IF('Copy &amp; Paste Roster Report Here'!$M318="HT",1,0),0)</f>
        <v>0</v>
      </c>
      <c r="AY321" s="119">
        <f>IF('Copy &amp; Paste Roster Report Here'!$A318=AY$7,IF('Copy &amp; Paste Roster Report Here'!$M318="HT",1,0),0)</f>
        <v>0</v>
      </c>
      <c r="AZ321" s="119">
        <f>IF('Copy &amp; Paste Roster Report Here'!$A318=AZ$7,IF('Copy &amp; Paste Roster Report Here'!$M318="HT",1,0),0)</f>
        <v>0</v>
      </c>
      <c r="BA321" s="119">
        <f>IF('Copy &amp; Paste Roster Report Here'!$A318=BA$7,IF('Copy &amp; Paste Roster Report Here'!$M318="HT",1,0),0)</f>
        <v>0</v>
      </c>
      <c r="BB321" s="119">
        <f>IF('Copy &amp; Paste Roster Report Here'!$A318=BB$7,IF('Copy &amp; Paste Roster Report Here'!$M318="HT",1,0),0)</f>
        <v>0</v>
      </c>
      <c r="BC321" s="119">
        <f>IF('Copy &amp; Paste Roster Report Here'!$A318=BC$7,IF('Copy &amp; Paste Roster Report Here'!$M318="HT",1,0),0)</f>
        <v>0</v>
      </c>
      <c r="BD321" s="119">
        <f>IF('Copy &amp; Paste Roster Report Here'!$A318=BD$7,IF('Copy &amp; Paste Roster Report Here'!$M318="HT",1,0),0)</f>
        <v>0</v>
      </c>
      <c r="BE321" s="119">
        <f>IF('Copy &amp; Paste Roster Report Here'!$A318=BE$7,IF('Copy &amp; Paste Roster Report Here'!$M318="HT",1,0),0)</f>
        <v>0</v>
      </c>
      <c r="BF321" s="119">
        <f>IF('Copy &amp; Paste Roster Report Here'!$A318=BF$7,IF('Copy &amp; Paste Roster Report Here'!$M318="HT",1,0),0)</f>
        <v>0</v>
      </c>
      <c r="BG321" s="119">
        <f>IF('Copy &amp; Paste Roster Report Here'!$A318=BG$7,IF('Copy &amp; Paste Roster Report Here'!$M318="HT",1,0),0)</f>
        <v>0</v>
      </c>
      <c r="BH321" s="73">
        <f t="shared" si="71"/>
        <v>0</v>
      </c>
      <c r="BI321" s="120">
        <f>IF('Copy &amp; Paste Roster Report Here'!$A318=BI$7,IF('Copy &amp; Paste Roster Report Here'!$M318="MT",1,0),0)</f>
        <v>0</v>
      </c>
      <c r="BJ321" s="120">
        <f>IF('Copy &amp; Paste Roster Report Here'!$A318=BJ$7,IF('Copy &amp; Paste Roster Report Here'!$M318="MT",1,0),0)</f>
        <v>0</v>
      </c>
      <c r="BK321" s="120">
        <f>IF('Copy &amp; Paste Roster Report Here'!$A318=BK$7,IF('Copy &amp; Paste Roster Report Here'!$M318="MT",1,0),0)</f>
        <v>0</v>
      </c>
      <c r="BL321" s="120">
        <f>IF('Copy &amp; Paste Roster Report Here'!$A318=BL$7,IF('Copy &amp; Paste Roster Report Here'!$M318="MT",1,0),0)</f>
        <v>0</v>
      </c>
      <c r="BM321" s="120">
        <f>IF('Copy &amp; Paste Roster Report Here'!$A318=BM$7,IF('Copy &amp; Paste Roster Report Here'!$M318="MT",1,0),0)</f>
        <v>0</v>
      </c>
      <c r="BN321" s="120">
        <f>IF('Copy &amp; Paste Roster Report Here'!$A318=BN$7,IF('Copy &amp; Paste Roster Report Here'!$M318="MT",1,0),0)</f>
        <v>0</v>
      </c>
      <c r="BO321" s="120">
        <f>IF('Copy &amp; Paste Roster Report Here'!$A318=BO$7,IF('Copy &amp; Paste Roster Report Here'!$M318="MT",1,0),0)</f>
        <v>0</v>
      </c>
      <c r="BP321" s="120">
        <f>IF('Copy &amp; Paste Roster Report Here'!$A318=BP$7,IF('Copy &amp; Paste Roster Report Here'!$M318="MT",1,0),0)</f>
        <v>0</v>
      </c>
      <c r="BQ321" s="120">
        <f>IF('Copy &amp; Paste Roster Report Here'!$A318=BQ$7,IF('Copy &amp; Paste Roster Report Here'!$M318="MT",1,0),0)</f>
        <v>0</v>
      </c>
      <c r="BR321" s="120">
        <f>IF('Copy &amp; Paste Roster Report Here'!$A318=BR$7,IF('Copy &amp; Paste Roster Report Here'!$M318="MT",1,0),0)</f>
        <v>0</v>
      </c>
      <c r="BS321" s="120">
        <f>IF('Copy &amp; Paste Roster Report Here'!$A318=BS$7,IF('Copy &amp; Paste Roster Report Here'!$M318="MT",1,0),0)</f>
        <v>0</v>
      </c>
      <c r="BT321" s="73">
        <f t="shared" si="72"/>
        <v>0</v>
      </c>
      <c r="BU321" s="121">
        <f>IF('Copy &amp; Paste Roster Report Here'!$A318=BU$7,IF('Copy &amp; Paste Roster Report Here'!$M318="fy",1,0),0)</f>
        <v>0</v>
      </c>
      <c r="BV321" s="121">
        <f>IF('Copy &amp; Paste Roster Report Here'!$A318=BV$7,IF('Copy &amp; Paste Roster Report Here'!$M318="fy",1,0),0)</f>
        <v>0</v>
      </c>
      <c r="BW321" s="121">
        <f>IF('Copy &amp; Paste Roster Report Here'!$A318=BW$7,IF('Copy &amp; Paste Roster Report Here'!$M318="fy",1,0),0)</f>
        <v>0</v>
      </c>
      <c r="BX321" s="121">
        <f>IF('Copy &amp; Paste Roster Report Here'!$A318=BX$7,IF('Copy &amp; Paste Roster Report Here'!$M318="fy",1,0),0)</f>
        <v>0</v>
      </c>
      <c r="BY321" s="121">
        <f>IF('Copy &amp; Paste Roster Report Here'!$A318=BY$7,IF('Copy &amp; Paste Roster Report Here'!$M318="fy",1,0),0)</f>
        <v>0</v>
      </c>
      <c r="BZ321" s="121">
        <f>IF('Copy &amp; Paste Roster Report Here'!$A318=BZ$7,IF('Copy &amp; Paste Roster Report Here'!$M318="fy",1,0),0)</f>
        <v>0</v>
      </c>
      <c r="CA321" s="121">
        <f>IF('Copy &amp; Paste Roster Report Here'!$A318=CA$7,IF('Copy &amp; Paste Roster Report Here'!$M318="fy",1,0),0)</f>
        <v>0</v>
      </c>
      <c r="CB321" s="121">
        <f>IF('Copy &amp; Paste Roster Report Here'!$A318=CB$7,IF('Copy &amp; Paste Roster Report Here'!$M318="fy",1,0),0)</f>
        <v>0</v>
      </c>
      <c r="CC321" s="121">
        <f>IF('Copy &amp; Paste Roster Report Here'!$A318=CC$7,IF('Copy &amp; Paste Roster Report Here'!$M318="fy",1,0),0)</f>
        <v>0</v>
      </c>
      <c r="CD321" s="121">
        <f>IF('Copy &amp; Paste Roster Report Here'!$A318=CD$7,IF('Copy &amp; Paste Roster Report Here'!$M318="fy",1,0),0)</f>
        <v>0</v>
      </c>
      <c r="CE321" s="121">
        <f>IF('Copy &amp; Paste Roster Report Here'!$A318=CE$7,IF('Copy &amp; Paste Roster Report Here'!$M318="fy",1,0),0)</f>
        <v>0</v>
      </c>
      <c r="CF321" s="73">
        <f t="shared" si="73"/>
        <v>0</v>
      </c>
      <c r="CG321" s="122">
        <f>IF('Copy &amp; Paste Roster Report Here'!$A318=CG$7,IF('Copy &amp; Paste Roster Report Here'!$M318="RH",1,0),0)</f>
        <v>0</v>
      </c>
      <c r="CH321" s="122">
        <f>IF('Copy &amp; Paste Roster Report Here'!$A318=CH$7,IF('Copy &amp; Paste Roster Report Here'!$M318="RH",1,0),0)</f>
        <v>0</v>
      </c>
      <c r="CI321" s="122">
        <f>IF('Copy &amp; Paste Roster Report Here'!$A318=CI$7,IF('Copy &amp; Paste Roster Report Here'!$M318="RH",1,0),0)</f>
        <v>0</v>
      </c>
      <c r="CJ321" s="122">
        <f>IF('Copy &amp; Paste Roster Report Here'!$A318=CJ$7,IF('Copy &amp; Paste Roster Report Here'!$M318="RH",1,0),0)</f>
        <v>0</v>
      </c>
      <c r="CK321" s="122">
        <f>IF('Copy &amp; Paste Roster Report Here'!$A318=CK$7,IF('Copy &amp; Paste Roster Report Here'!$M318="RH",1,0),0)</f>
        <v>0</v>
      </c>
      <c r="CL321" s="122">
        <f>IF('Copy &amp; Paste Roster Report Here'!$A318=CL$7,IF('Copy &amp; Paste Roster Report Here'!$M318="RH",1,0),0)</f>
        <v>0</v>
      </c>
      <c r="CM321" s="122">
        <f>IF('Copy &amp; Paste Roster Report Here'!$A318=CM$7,IF('Copy &amp; Paste Roster Report Here'!$M318="RH",1,0),0)</f>
        <v>0</v>
      </c>
      <c r="CN321" s="122">
        <f>IF('Copy &amp; Paste Roster Report Here'!$A318=CN$7,IF('Copy &amp; Paste Roster Report Here'!$M318="RH",1,0),0)</f>
        <v>0</v>
      </c>
      <c r="CO321" s="122">
        <f>IF('Copy &amp; Paste Roster Report Here'!$A318=CO$7,IF('Copy &amp; Paste Roster Report Here'!$M318="RH",1,0),0)</f>
        <v>0</v>
      </c>
      <c r="CP321" s="122">
        <f>IF('Copy &amp; Paste Roster Report Here'!$A318=CP$7,IF('Copy &amp; Paste Roster Report Here'!$M318="RH",1,0),0)</f>
        <v>0</v>
      </c>
      <c r="CQ321" s="122">
        <f>IF('Copy &amp; Paste Roster Report Here'!$A318=CQ$7,IF('Copy &amp; Paste Roster Report Here'!$M318="RH",1,0),0)</f>
        <v>0</v>
      </c>
      <c r="CR321" s="73">
        <f t="shared" si="74"/>
        <v>0</v>
      </c>
      <c r="CS321" s="123">
        <f>IF('Copy &amp; Paste Roster Report Here'!$A318=CS$7,IF('Copy &amp; Paste Roster Report Here'!$M318="QT",1,0),0)</f>
        <v>0</v>
      </c>
      <c r="CT321" s="123">
        <f>IF('Copy &amp; Paste Roster Report Here'!$A318=CT$7,IF('Copy &amp; Paste Roster Report Here'!$M318="QT",1,0),0)</f>
        <v>0</v>
      </c>
      <c r="CU321" s="123">
        <f>IF('Copy &amp; Paste Roster Report Here'!$A318=CU$7,IF('Copy &amp; Paste Roster Report Here'!$M318="QT",1,0),0)</f>
        <v>0</v>
      </c>
      <c r="CV321" s="123">
        <f>IF('Copy &amp; Paste Roster Report Here'!$A318=CV$7,IF('Copy &amp; Paste Roster Report Here'!$M318="QT",1,0),0)</f>
        <v>0</v>
      </c>
      <c r="CW321" s="123">
        <f>IF('Copy &amp; Paste Roster Report Here'!$A318=CW$7,IF('Copy &amp; Paste Roster Report Here'!$M318="QT",1,0),0)</f>
        <v>0</v>
      </c>
      <c r="CX321" s="123">
        <f>IF('Copy &amp; Paste Roster Report Here'!$A318=CX$7,IF('Copy &amp; Paste Roster Report Here'!$M318="QT",1,0),0)</f>
        <v>0</v>
      </c>
      <c r="CY321" s="123">
        <f>IF('Copy &amp; Paste Roster Report Here'!$A318=CY$7,IF('Copy &amp; Paste Roster Report Here'!$M318="QT",1,0),0)</f>
        <v>0</v>
      </c>
      <c r="CZ321" s="123">
        <f>IF('Copy &amp; Paste Roster Report Here'!$A318=CZ$7,IF('Copy &amp; Paste Roster Report Here'!$M318="QT",1,0),0)</f>
        <v>0</v>
      </c>
      <c r="DA321" s="123">
        <f>IF('Copy &amp; Paste Roster Report Here'!$A318=DA$7,IF('Copy &amp; Paste Roster Report Here'!$M318="QT",1,0),0)</f>
        <v>0</v>
      </c>
      <c r="DB321" s="123">
        <f>IF('Copy &amp; Paste Roster Report Here'!$A318=DB$7,IF('Copy &amp; Paste Roster Report Here'!$M318="QT",1,0),0)</f>
        <v>0</v>
      </c>
      <c r="DC321" s="123">
        <f>IF('Copy &amp; Paste Roster Report Here'!$A318=DC$7,IF('Copy &amp; Paste Roster Report Here'!$M318="QT",1,0),0)</f>
        <v>0</v>
      </c>
      <c r="DD321" s="73">
        <f t="shared" si="75"/>
        <v>0</v>
      </c>
      <c r="DE321" s="124">
        <f>IF('Copy &amp; Paste Roster Report Here'!$A318=DE$7,IF('Copy &amp; Paste Roster Report Here'!$M318="xxxxxxxxxxx",1,0),0)</f>
        <v>0</v>
      </c>
      <c r="DF321" s="124">
        <f>IF('Copy &amp; Paste Roster Report Here'!$A318=DF$7,IF('Copy &amp; Paste Roster Report Here'!$M318="xxxxxxxxxxx",1,0),0)</f>
        <v>0</v>
      </c>
      <c r="DG321" s="124">
        <f>IF('Copy &amp; Paste Roster Report Here'!$A318=DG$7,IF('Copy &amp; Paste Roster Report Here'!$M318="xxxxxxxxxxx",1,0),0)</f>
        <v>0</v>
      </c>
      <c r="DH321" s="124">
        <f>IF('Copy &amp; Paste Roster Report Here'!$A318=DH$7,IF('Copy &amp; Paste Roster Report Here'!$M318="xxxxxxxxxxx",1,0),0)</f>
        <v>0</v>
      </c>
      <c r="DI321" s="124">
        <f>IF('Copy &amp; Paste Roster Report Here'!$A318=DI$7,IF('Copy &amp; Paste Roster Report Here'!$M318="xxxxxxxxxxx",1,0),0)</f>
        <v>0</v>
      </c>
      <c r="DJ321" s="124">
        <f>IF('Copy &amp; Paste Roster Report Here'!$A318=DJ$7,IF('Copy &amp; Paste Roster Report Here'!$M318="xxxxxxxxxxx",1,0),0)</f>
        <v>0</v>
      </c>
      <c r="DK321" s="124">
        <f>IF('Copy &amp; Paste Roster Report Here'!$A318=DK$7,IF('Copy &amp; Paste Roster Report Here'!$M318="xxxxxxxxxxx",1,0),0)</f>
        <v>0</v>
      </c>
      <c r="DL321" s="124">
        <f>IF('Copy &amp; Paste Roster Report Here'!$A318=DL$7,IF('Copy &amp; Paste Roster Report Here'!$M318="xxxxxxxxxxx",1,0),0)</f>
        <v>0</v>
      </c>
      <c r="DM321" s="124">
        <f>IF('Copy &amp; Paste Roster Report Here'!$A318=DM$7,IF('Copy &amp; Paste Roster Report Here'!$M318="xxxxxxxxxxx",1,0),0)</f>
        <v>0</v>
      </c>
      <c r="DN321" s="124">
        <f>IF('Copy &amp; Paste Roster Report Here'!$A318=DN$7,IF('Copy &amp; Paste Roster Report Here'!$M318="xxxxxxxxxxx",1,0),0)</f>
        <v>0</v>
      </c>
      <c r="DO321" s="124">
        <f>IF('Copy &amp; Paste Roster Report Here'!$A318=DO$7,IF('Copy &amp; Paste Roster Report Here'!$M318="xxxxxxxxxxx",1,0),0)</f>
        <v>0</v>
      </c>
      <c r="DP321" s="125">
        <f t="shared" si="76"/>
        <v>0</v>
      </c>
      <c r="DQ321" s="126">
        <f t="shared" si="77"/>
        <v>0</v>
      </c>
    </row>
    <row r="322" spans="1:121" x14ac:dyDescent="0.25">
      <c r="A322" s="111">
        <f t="shared" si="63"/>
        <v>0</v>
      </c>
      <c r="B322" s="111">
        <f t="shared" si="64"/>
        <v>0</v>
      </c>
      <c r="C322" s="112">
        <f>+('Copy &amp; Paste Roster Report Here'!$P319-'Copy &amp; Paste Roster Report Here'!$O319)/30</f>
        <v>0</v>
      </c>
      <c r="D322" s="112">
        <f>+('Copy &amp; Paste Roster Report Here'!$P319-'Copy &amp; Paste Roster Report Here'!$O319)</f>
        <v>0</v>
      </c>
      <c r="E322" s="111">
        <f>'Copy &amp; Paste Roster Report Here'!N319</f>
        <v>0</v>
      </c>
      <c r="F322" s="111" t="str">
        <f t="shared" si="65"/>
        <v>N</v>
      </c>
      <c r="G322" s="111">
        <f>'Copy &amp; Paste Roster Report Here'!R319</f>
        <v>0</v>
      </c>
      <c r="H322" s="113">
        <f t="shared" si="66"/>
        <v>0</v>
      </c>
      <c r="I322" s="112">
        <f>IF(F322="N",$F$5-'Copy &amp; Paste Roster Report Here'!O319,+'Copy &amp; Paste Roster Report Here'!Q319-'Copy &amp; Paste Roster Report Here'!O319)</f>
        <v>0</v>
      </c>
      <c r="J322" s="114">
        <f t="shared" si="67"/>
        <v>0</v>
      </c>
      <c r="K322" s="114">
        <f t="shared" si="68"/>
        <v>0</v>
      </c>
      <c r="L322" s="115">
        <f>'Copy &amp; Paste Roster Report Here'!F319</f>
        <v>0</v>
      </c>
      <c r="M322" s="116">
        <f t="shared" si="69"/>
        <v>0</v>
      </c>
      <c r="N322" s="117">
        <f>IF('Copy &amp; Paste Roster Report Here'!$A319='Analytical Tests'!N$7,IF($F322="Y",+$H322*N$6,0),0)</f>
        <v>0</v>
      </c>
      <c r="O322" s="117">
        <f>IF('Copy &amp; Paste Roster Report Here'!$A319='Analytical Tests'!O$7,IF($F322="Y",+$H322*O$6,0),0)</f>
        <v>0</v>
      </c>
      <c r="P322" s="117">
        <f>IF('Copy &amp; Paste Roster Report Here'!$A319='Analytical Tests'!P$7,IF($F322="Y",+$H322*P$6,0),0)</f>
        <v>0</v>
      </c>
      <c r="Q322" s="117">
        <f>IF('Copy &amp; Paste Roster Report Here'!$A319='Analytical Tests'!Q$7,IF($F322="Y",+$H322*Q$6,0),0)</f>
        <v>0</v>
      </c>
      <c r="R322" s="117">
        <f>IF('Copy &amp; Paste Roster Report Here'!$A319='Analytical Tests'!R$7,IF($F322="Y",+$H322*R$6,0),0)</f>
        <v>0</v>
      </c>
      <c r="S322" s="117">
        <f>IF('Copy &amp; Paste Roster Report Here'!$A319='Analytical Tests'!S$7,IF($F322="Y",+$H322*S$6,0),0)</f>
        <v>0</v>
      </c>
      <c r="T322" s="117">
        <f>IF('Copy &amp; Paste Roster Report Here'!$A319='Analytical Tests'!T$7,IF($F322="Y",+$H322*T$6,0),0)</f>
        <v>0</v>
      </c>
      <c r="U322" s="117">
        <f>IF('Copy &amp; Paste Roster Report Here'!$A319='Analytical Tests'!U$7,IF($F322="Y",+$H322*U$6,0),0)</f>
        <v>0</v>
      </c>
      <c r="V322" s="117">
        <f>IF('Copy &amp; Paste Roster Report Here'!$A319='Analytical Tests'!V$7,IF($F322="Y",+$H322*V$6,0),0)</f>
        <v>0</v>
      </c>
      <c r="W322" s="117">
        <f>IF('Copy &amp; Paste Roster Report Here'!$A319='Analytical Tests'!W$7,IF($F322="Y",+$H322*W$6,0),0)</f>
        <v>0</v>
      </c>
      <c r="X322" s="117">
        <f>IF('Copy &amp; Paste Roster Report Here'!$A319='Analytical Tests'!X$7,IF($F322="Y",+$H322*X$6,0),0)</f>
        <v>0</v>
      </c>
      <c r="Y322" s="117" t="b">
        <f>IF('Copy &amp; Paste Roster Report Here'!$A319='Analytical Tests'!Y$7,IF($F322="N",IF($J322&gt;=$C322,Y$6,+($I322/$D322)*Y$6),0))</f>
        <v>0</v>
      </c>
      <c r="Z322" s="117" t="b">
        <f>IF('Copy &amp; Paste Roster Report Here'!$A319='Analytical Tests'!Z$7,IF($F322="N",IF($J322&gt;=$C322,Z$6,+($I322/$D322)*Z$6),0))</f>
        <v>0</v>
      </c>
      <c r="AA322" s="117" t="b">
        <f>IF('Copy &amp; Paste Roster Report Here'!$A319='Analytical Tests'!AA$7,IF($F322="N",IF($J322&gt;=$C322,AA$6,+($I322/$D322)*AA$6),0))</f>
        <v>0</v>
      </c>
      <c r="AB322" s="117" t="b">
        <f>IF('Copy &amp; Paste Roster Report Here'!$A319='Analytical Tests'!AB$7,IF($F322="N",IF($J322&gt;=$C322,AB$6,+($I322/$D322)*AB$6),0))</f>
        <v>0</v>
      </c>
      <c r="AC322" s="117" t="b">
        <f>IF('Copy &amp; Paste Roster Report Here'!$A319='Analytical Tests'!AC$7,IF($F322="N",IF($J322&gt;=$C322,AC$6,+($I322/$D322)*AC$6),0))</f>
        <v>0</v>
      </c>
      <c r="AD322" s="117" t="b">
        <f>IF('Copy &amp; Paste Roster Report Here'!$A319='Analytical Tests'!AD$7,IF($F322="N",IF($J322&gt;=$C322,AD$6,+($I322/$D322)*AD$6),0))</f>
        <v>0</v>
      </c>
      <c r="AE322" s="117" t="b">
        <f>IF('Copy &amp; Paste Roster Report Here'!$A319='Analytical Tests'!AE$7,IF($F322="N",IF($J322&gt;=$C322,AE$6,+($I322/$D322)*AE$6),0))</f>
        <v>0</v>
      </c>
      <c r="AF322" s="117" t="b">
        <f>IF('Copy &amp; Paste Roster Report Here'!$A319='Analytical Tests'!AF$7,IF($F322="N",IF($J322&gt;=$C322,AF$6,+($I322/$D322)*AF$6),0))</f>
        <v>0</v>
      </c>
      <c r="AG322" s="117" t="b">
        <f>IF('Copy &amp; Paste Roster Report Here'!$A319='Analytical Tests'!AG$7,IF($F322="N",IF($J322&gt;=$C322,AG$6,+($I322/$D322)*AG$6),0))</f>
        <v>0</v>
      </c>
      <c r="AH322" s="117" t="b">
        <f>IF('Copy &amp; Paste Roster Report Here'!$A319='Analytical Tests'!AH$7,IF($F322="N",IF($J322&gt;=$C322,AH$6,+($I322/$D322)*AH$6),0))</f>
        <v>0</v>
      </c>
      <c r="AI322" s="117" t="b">
        <f>IF('Copy &amp; Paste Roster Report Here'!$A319='Analytical Tests'!AI$7,IF($F322="N",IF($J322&gt;=$C322,AI$6,+($I322/$D322)*AI$6),0))</f>
        <v>0</v>
      </c>
      <c r="AJ322" s="79"/>
      <c r="AK322" s="118">
        <f>IF('Copy &amp; Paste Roster Report Here'!$A319=AK$7,IF('Copy &amp; Paste Roster Report Here'!$M319="FT",1,0),0)</f>
        <v>0</v>
      </c>
      <c r="AL322" s="118">
        <f>IF('Copy &amp; Paste Roster Report Here'!$A319=AL$7,IF('Copy &amp; Paste Roster Report Here'!$M319="FT",1,0),0)</f>
        <v>0</v>
      </c>
      <c r="AM322" s="118">
        <f>IF('Copy &amp; Paste Roster Report Here'!$A319=AM$7,IF('Copy &amp; Paste Roster Report Here'!$M319="FT",1,0),0)</f>
        <v>0</v>
      </c>
      <c r="AN322" s="118">
        <f>IF('Copy &amp; Paste Roster Report Here'!$A319=AN$7,IF('Copy &amp; Paste Roster Report Here'!$M319="FT",1,0),0)</f>
        <v>0</v>
      </c>
      <c r="AO322" s="118">
        <f>IF('Copy &amp; Paste Roster Report Here'!$A319=AO$7,IF('Copy &amp; Paste Roster Report Here'!$M319="FT",1,0),0)</f>
        <v>0</v>
      </c>
      <c r="AP322" s="118">
        <f>IF('Copy &amp; Paste Roster Report Here'!$A319=AP$7,IF('Copy &amp; Paste Roster Report Here'!$M319="FT",1,0),0)</f>
        <v>0</v>
      </c>
      <c r="AQ322" s="118">
        <f>IF('Copy &amp; Paste Roster Report Here'!$A319=AQ$7,IF('Copy &amp; Paste Roster Report Here'!$M319="FT",1,0),0)</f>
        <v>0</v>
      </c>
      <c r="AR322" s="118">
        <f>IF('Copy &amp; Paste Roster Report Here'!$A319=AR$7,IF('Copy &amp; Paste Roster Report Here'!$M319="FT",1,0),0)</f>
        <v>0</v>
      </c>
      <c r="AS322" s="118">
        <f>IF('Copy &amp; Paste Roster Report Here'!$A319=AS$7,IF('Copy &amp; Paste Roster Report Here'!$M319="FT",1,0),0)</f>
        <v>0</v>
      </c>
      <c r="AT322" s="118">
        <f>IF('Copy &amp; Paste Roster Report Here'!$A319=AT$7,IF('Copy &amp; Paste Roster Report Here'!$M319="FT",1,0),0)</f>
        <v>0</v>
      </c>
      <c r="AU322" s="118">
        <f>IF('Copy &amp; Paste Roster Report Here'!$A319=AU$7,IF('Copy &amp; Paste Roster Report Here'!$M319="FT",1,0),0)</f>
        <v>0</v>
      </c>
      <c r="AV322" s="73">
        <f t="shared" si="70"/>
        <v>0</v>
      </c>
      <c r="AW322" s="119">
        <f>IF('Copy &amp; Paste Roster Report Here'!$A319=AW$7,IF('Copy &amp; Paste Roster Report Here'!$M319="HT",1,0),0)</f>
        <v>0</v>
      </c>
      <c r="AX322" s="119">
        <f>IF('Copy &amp; Paste Roster Report Here'!$A319=AX$7,IF('Copy &amp; Paste Roster Report Here'!$M319="HT",1,0),0)</f>
        <v>0</v>
      </c>
      <c r="AY322" s="119">
        <f>IF('Copy &amp; Paste Roster Report Here'!$A319=AY$7,IF('Copy &amp; Paste Roster Report Here'!$M319="HT",1,0),0)</f>
        <v>0</v>
      </c>
      <c r="AZ322" s="119">
        <f>IF('Copy &amp; Paste Roster Report Here'!$A319=AZ$7,IF('Copy &amp; Paste Roster Report Here'!$M319="HT",1,0),0)</f>
        <v>0</v>
      </c>
      <c r="BA322" s="119">
        <f>IF('Copy &amp; Paste Roster Report Here'!$A319=BA$7,IF('Copy &amp; Paste Roster Report Here'!$M319="HT",1,0),0)</f>
        <v>0</v>
      </c>
      <c r="BB322" s="119">
        <f>IF('Copy &amp; Paste Roster Report Here'!$A319=BB$7,IF('Copy &amp; Paste Roster Report Here'!$M319="HT",1,0),0)</f>
        <v>0</v>
      </c>
      <c r="BC322" s="119">
        <f>IF('Copy &amp; Paste Roster Report Here'!$A319=BC$7,IF('Copy &amp; Paste Roster Report Here'!$M319="HT",1,0),0)</f>
        <v>0</v>
      </c>
      <c r="BD322" s="119">
        <f>IF('Copy &amp; Paste Roster Report Here'!$A319=BD$7,IF('Copy &amp; Paste Roster Report Here'!$M319="HT",1,0),0)</f>
        <v>0</v>
      </c>
      <c r="BE322" s="119">
        <f>IF('Copy &amp; Paste Roster Report Here'!$A319=BE$7,IF('Copy &amp; Paste Roster Report Here'!$M319="HT",1,0),0)</f>
        <v>0</v>
      </c>
      <c r="BF322" s="119">
        <f>IF('Copy &amp; Paste Roster Report Here'!$A319=BF$7,IF('Copy &amp; Paste Roster Report Here'!$M319="HT",1,0),0)</f>
        <v>0</v>
      </c>
      <c r="BG322" s="119">
        <f>IF('Copy &amp; Paste Roster Report Here'!$A319=BG$7,IF('Copy &amp; Paste Roster Report Here'!$M319="HT",1,0),0)</f>
        <v>0</v>
      </c>
      <c r="BH322" s="73">
        <f t="shared" si="71"/>
        <v>0</v>
      </c>
      <c r="BI322" s="120">
        <f>IF('Copy &amp; Paste Roster Report Here'!$A319=BI$7,IF('Copy &amp; Paste Roster Report Here'!$M319="MT",1,0),0)</f>
        <v>0</v>
      </c>
      <c r="BJ322" s="120">
        <f>IF('Copy &amp; Paste Roster Report Here'!$A319=BJ$7,IF('Copy &amp; Paste Roster Report Here'!$M319="MT",1,0),0)</f>
        <v>0</v>
      </c>
      <c r="BK322" s="120">
        <f>IF('Copy &amp; Paste Roster Report Here'!$A319=BK$7,IF('Copy &amp; Paste Roster Report Here'!$M319="MT",1,0),0)</f>
        <v>0</v>
      </c>
      <c r="BL322" s="120">
        <f>IF('Copy &amp; Paste Roster Report Here'!$A319=BL$7,IF('Copy &amp; Paste Roster Report Here'!$M319="MT",1,0),0)</f>
        <v>0</v>
      </c>
      <c r="BM322" s="120">
        <f>IF('Copy &amp; Paste Roster Report Here'!$A319=BM$7,IF('Copy &amp; Paste Roster Report Here'!$M319="MT",1,0),0)</f>
        <v>0</v>
      </c>
      <c r="BN322" s="120">
        <f>IF('Copy &amp; Paste Roster Report Here'!$A319=BN$7,IF('Copy &amp; Paste Roster Report Here'!$M319="MT",1,0),0)</f>
        <v>0</v>
      </c>
      <c r="BO322" s="120">
        <f>IF('Copy &amp; Paste Roster Report Here'!$A319=BO$7,IF('Copy &amp; Paste Roster Report Here'!$M319="MT",1,0),0)</f>
        <v>0</v>
      </c>
      <c r="BP322" s="120">
        <f>IF('Copy &amp; Paste Roster Report Here'!$A319=BP$7,IF('Copy &amp; Paste Roster Report Here'!$M319="MT",1,0),0)</f>
        <v>0</v>
      </c>
      <c r="BQ322" s="120">
        <f>IF('Copy &amp; Paste Roster Report Here'!$A319=BQ$7,IF('Copy &amp; Paste Roster Report Here'!$M319="MT",1,0),0)</f>
        <v>0</v>
      </c>
      <c r="BR322" s="120">
        <f>IF('Copy &amp; Paste Roster Report Here'!$A319=BR$7,IF('Copy &amp; Paste Roster Report Here'!$M319="MT",1,0),0)</f>
        <v>0</v>
      </c>
      <c r="BS322" s="120">
        <f>IF('Copy &amp; Paste Roster Report Here'!$A319=BS$7,IF('Copy &amp; Paste Roster Report Here'!$M319="MT",1,0),0)</f>
        <v>0</v>
      </c>
      <c r="BT322" s="73">
        <f t="shared" si="72"/>
        <v>0</v>
      </c>
      <c r="BU322" s="121">
        <f>IF('Copy &amp; Paste Roster Report Here'!$A319=BU$7,IF('Copy &amp; Paste Roster Report Here'!$M319="fy",1,0),0)</f>
        <v>0</v>
      </c>
      <c r="BV322" s="121">
        <f>IF('Copy &amp; Paste Roster Report Here'!$A319=BV$7,IF('Copy &amp; Paste Roster Report Here'!$M319="fy",1,0),0)</f>
        <v>0</v>
      </c>
      <c r="BW322" s="121">
        <f>IF('Copy &amp; Paste Roster Report Here'!$A319=BW$7,IF('Copy &amp; Paste Roster Report Here'!$M319="fy",1,0),0)</f>
        <v>0</v>
      </c>
      <c r="BX322" s="121">
        <f>IF('Copy &amp; Paste Roster Report Here'!$A319=BX$7,IF('Copy &amp; Paste Roster Report Here'!$M319="fy",1,0),0)</f>
        <v>0</v>
      </c>
      <c r="BY322" s="121">
        <f>IF('Copy &amp; Paste Roster Report Here'!$A319=BY$7,IF('Copy &amp; Paste Roster Report Here'!$M319="fy",1,0),0)</f>
        <v>0</v>
      </c>
      <c r="BZ322" s="121">
        <f>IF('Copy &amp; Paste Roster Report Here'!$A319=BZ$7,IF('Copy &amp; Paste Roster Report Here'!$M319="fy",1,0),0)</f>
        <v>0</v>
      </c>
      <c r="CA322" s="121">
        <f>IF('Copy &amp; Paste Roster Report Here'!$A319=CA$7,IF('Copy &amp; Paste Roster Report Here'!$M319="fy",1,0),0)</f>
        <v>0</v>
      </c>
      <c r="CB322" s="121">
        <f>IF('Copy &amp; Paste Roster Report Here'!$A319=CB$7,IF('Copy &amp; Paste Roster Report Here'!$M319="fy",1,0),0)</f>
        <v>0</v>
      </c>
      <c r="CC322" s="121">
        <f>IF('Copy &amp; Paste Roster Report Here'!$A319=CC$7,IF('Copy &amp; Paste Roster Report Here'!$M319="fy",1,0),0)</f>
        <v>0</v>
      </c>
      <c r="CD322" s="121">
        <f>IF('Copy &amp; Paste Roster Report Here'!$A319=CD$7,IF('Copy &amp; Paste Roster Report Here'!$M319="fy",1,0),0)</f>
        <v>0</v>
      </c>
      <c r="CE322" s="121">
        <f>IF('Copy &amp; Paste Roster Report Here'!$A319=CE$7,IF('Copy &amp; Paste Roster Report Here'!$M319="fy",1,0),0)</f>
        <v>0</v>
      </c>
      <c r="CF322" s="73">
        <f t="shared" si="73"/>
        <v>0</v>
      </c>
      <c r="CG322" s="122">
        <f>IF('Copy &amp; Paste Roster Report Here'!$A319=CG$7,IF('Copy &amp; Paste Roster Report Here'!$M319="RH",1,0),0)</f>
        <v>0</v>
      </c>
      <c r="CH322" s="122">
        <f>IF('Copy &amp; Paste Roster Report Here'!$A319=CH$7,IF('Copy &amp; Paste Roster Report Here'!$M319="RH",1,0),0)</f>
        <v>0</v>
      </c>
      <c r="CI322" s="122">
        <f>IF('Copy &amp; Paste Roster Report Here'!$A319=CI$7,IF('Copy &amp; Paste Roster Report Here'!$M319="RH",1,0),0)</f>
        <v>0</v>
      </c>
      <c r="CJ322" s="122">
        <f>IF('Copy &amp; Paste Roster Report Here'!$A319=CJ$7,IF('Copy &amp; Paste Roster Report Here'!$M319="RH",1,0),0)</f>
        <v>0</v>
      </c>
      <c r="CK322" s="122">
        <f>IF('Copy &amp; Paste Roster Report Here'!$A319=CK$7,IF('Copy &amp; Paste Roster Report Here'!$M319="RH",1,0),0)</f>
        <v>0</v>
      </c>
      <c r="CL322" s="122">
        <f>IF('Copy &amp; Paste Roster Report Here'!$A319=CL$7,IF('Copy &amp; Paste Roster Report Here'!$M319="RH",1,0),0)</f>
        <v>0</v>
      </c>
      <c r="CM322" s="122">
        <f>IF('Copy &amp; Paste Roster Report Here'!$A319=CM$7,IF('Copy &amp; Paste Roster Report Here'!$M319="RH",1,0),0)</f>
        <v>0</v>
      </c>
      <c r="CN322" s="122">
        <f>IF('Copy &amp; Paste Roster Report Here'!$A319=CN$7,IF('Copy &amp; Paste Roster Report Here'!$M319="RH",1,0),0)</f>
        <v>0</v>
      </c>
      <c r="CO322" s="122">
        <f>IF('Copy &amp; Paste Roster Report Here'!$A319=CO$7,IF('Copy &amp; Paste Roster Report Here'!$M319="RH",1,0),0)</f>
        <v>0</v>
      </c>
      <c r="CP322" s="122">
        <f>IF('Copy &amp; Paste Roster Report Here'!$A319=CP$7,IF('Copy &amp; Paste Roster Report Here'!$M319="RH",1,0),0)</f>
        <v>0</v>
      </c>
      <c r="CQ322" s="122">
        <f>IF('Copy &amp; Paste Roster Report Here'!$A319=CQ$7,IF('Copy &amp; Paste Roster Report Here'!$M319="RH",1,0),0)</f>
        <v>0</v>
      </c>
      <c r="CR322" s="73">
        <f t="shared" si="74"/>
        <v>0</v>
      </c>
      <c r="CS322" s="123">
        <f>IF('Copy &amp; Paste Roster Report Here'!$A319=CS$7,IF('Copy &amp; Paste Roster Report Here'!$M319="QT",1,0),0)</f>
        <v>0</v>
      </c>
      <c r="CT322" s="123">
        <f>IF('Copy &amp; Paste Roster Report Here'!$A319=CT$7,IF('Copy &amp; Paste Roster Report Here'!$M319="QT",1,0),0)</f>
        <v>0</v>
      </c>
      <c r="CU322" s="123">
        <f>IF('Copy &amp; Paste Roster Report Here'!$A319=CU$7,IF('Copy &amp; Paste Roster Report Here'!$M319="QT",1,0),0)</f>
        <v>0</v>
      </c>
      <c r="CV322" s="123">
        <f>IF('Copy &amp; Paste Roster Report Here'!$A319=CV$7,IF('Copy &amp; Paste Roster Report Here'!$M319="QT",1,0),0)</f>
        <v>0</v>
      </c>
      <c r="CW322" s="123">
        <f>IF('Copy &amp; Paste Roster Report Here'!$A319=CW$7,IF('Copy &amp; Paste Roster Report Here'!$M319="QT",1,0),0)</f>
        <v>0</v>
      </c>
      <c r="CX322" s="123">
        <f>IF('Copy &amp; Paste Roster Report Here'!$A319=CX$7,IF('Copy &amp; Paste Roster Report Here'!$M319="QT",1,0),0)</f>
        <v>0</v>
      </c>
      <c r="CY322" s="123">
        <f>IF('Copy &amp; Paste Roster Report Here'!$A319=CY$7,IF('Copy &amp; Paste Roster Report Here'!$M319="QT",1,0),0)</f>
        <v>0</v>
      </c>
      <c r="CZ322" s="123">
        <f>IF('Copy &amp; Paste Roster Report Here'!$A319=CZ$7,IF('Copy &amp; Paste Roster Report Here'!$M319="QT",1,0),0)</f>
        <v>0</v>
      </c>
      <c r="DA322" s="123">
        <f>IF('Copy &amp; Paste Roster Report Here'!$A319=DA$7,IF('Copy &amp; Paste Roster Report Here'!$M319="QT",1,0),0)</f>
        <v>0</v>
      </c>
      <c r="DB322" s="123">
        <f>IF('Copy &amp; Paste Roster Report Here'!$A319=DB$7,IF('Copy &amp; Paste Roster Report Here'!$M319="QT",1,0),0)</f>
        <v>0</v>
      </c>
      <c r="DC322" s="123">
        <f>IF('Copy &amp; Paste Roster Report Here'!$A319=DC$7,IF('Copy &amp; Paste Roster Report Here'!$M319="QT",1,0),0)</f>
        <v>0</v>
      </c>
      <c r="DD322" s="73">
        <f t="shared" si="75"/>
        <v>0</v>
      </c>
      <c r="DE322" s="124">
        <f>IF('Copy &amp; Paste Roster Report Here'!$A319=DE$7,IF('Copy &amp; Paste Roster Report Here'!$M319="xxxxxxxxxxx",1,0),0)</f>
        <v>0</v>
      </c>
      <c r="DF322" s="124">
        <f>IF('Copy &amp; Paste Roster Report Here'!$A319=DF$7,IF('Copy &amp; Paste Roster Report Here'!$M319="xxxxxxxxxxx",1,0),0)</f>
        <v>0</v>
      </c>
      <c r="DG322" s="124">
        <f>IF('Copy &amp; Paste Roster Report Here'!$A319=DG$7,IF('Copy &amp; Paste Roster Report Here'!$M319="xxxxxxxxxxx",1,0),0)</f>
        <v>0</v>
      </c>
      <c r="DH322" s="124">
        <f>IF('Copy &amp; Paste Roster Report Here'!$A319=DH$7,IF('Copy &amp; Paste Roster Report Here'!$M319="xxxxxxxxxxx",1,0),0)</f>
        <v>0</v>
      </c>
      <c r="DI322" s="124">
        <f>IF('Copy &amp; Paste Roster Report Here'!$A319=DI$7,IF('Copy &amp; Paste Roster Report Here'!$M319="xxxxxxxxxxx",1,0),0)</f>
        <v>0</v>
      </c>
      <c r="DJ322" s="124">
        <f>IF('Copy &amp; Paste Roster Report Here'!$A319=DJ$7,IF('Copy &amp; Paste Roster Report Here'!$M319="xxxxxxxxxxx",1,0),0)</f>
        <v>0</v>
      </c>
      <c r="DK322" s="124">
        <f>IF('Copy &amp; Paste Roster Report Here'!$A319=DK$7,IF('Copy &amp; Paste Roster Report Here'!$M319="xxxxxxxxxxx",1,0),0)</f>
        <v>0</v>
      </c>
      <c r="DL322" s="124">
        <f>IF('Copy &amp; Paste Roster Report Here'!$A319=DL$7,IF('Copy &amp; Paste Roster Report Here'!$M319="xxxxxxxxxxx",1,0),0)</f>
        <v>0</v>
      </c>
      <c r="DM322" s="124">
        <f>IF('Copy &amp; Paste Roster Report Here'!$A319=DM$7,IF('Copy &amp; Paste Roster Report Here'!$M319="xxxxxxxxxxx",1,0),0)</f>
        <v>0</v>
      </c>
      <c r="DN322" s="124">
        <f>IF('Copy &amp; Paste Roster Report Here'!$A319=DN$7,IF('Copy &amp; Paste Roster Report Here'!$M319="xxxxxxxxxxx",1,0),0)</f>
        <v>0</v>
      </c>
      <c r="DO322" s="124">
        <f>IF('Copy &amp; Paste Roster Report Here'!$A319=DO$7,IF('Copy &amp; Paste Roster Report Here'!$M319="xxxxxxxxxxx",1,0),0)</f>
        <v>0</v>
      </c>
      <c r="DP322" s="125">
        <f t="shared" si="76"/>
        <v>0</v>
      </c>
      <c r="DQ322" s="126">
        <f t="shared" si="77"/>
        <v>0</v>
      </c>
    </row>
    <row r="323" spans="1:121" x14ac:dyDescent="0.25">
      <c r="A323" s="111">
        <f t="shared" si="63"/>
        <v>0</v>
      </c>
      <c r="B323" s="111">
        <f t="shared" si="64"/>
        <v>0</v>
      </c>
      <c r="C323" s="112">
        <f>+('Copy &amp; Paste Roster Report Here'!$P320-'Copy &amp; Paste Roster Report Here'!$O320)/30</f>
        <v>0</v>
      </c>
      <c r="D323" s="112">
        <f>+('Copy &amp; Paste Roster Report Here'!$P320-'Copy &amp; Paste Roster Report Here'!$O320)</f>
        <v>0</v>
      </c>
      <c r="E323" s="111">
        <f>'Copy &amp; Paste Roster Report Here'!N320</f>
        <v>0</v>
      </c>
      <c r="F323" s="111" t="str">
        <f t="shared" si="65"/>
        <v>N</v>
      </c>
      <c r="G323" s="111">
        <f>'Copy &amp; Paste Roster Report Here'!R320</f>
        <v>0</v>
      </c>
      <c r="H323" s="113">
        <f t="shared" si="66"/>
        <v>0</v>
      </c>
      <c r="I323" s="112">
        <f>IF(F323="N",$F$5-'Copy &amp; Paste Roster Report Here'!O320,+'Copy &amp; Paste Roster Report Here'!Q320-'Copy &amp; Paste Roster Report Here'!O320)</f>
        <v>0</v>
      </c>
      <c r="J323" s="114">
        <f t="shared" si="67"/>
        <v>0</v>
      </c>
      <c r="K323" s="114">
        <f t="shared" si="68"/>
        <v>0</v>
      </c>
      <c r="L323" s="115">
        <f>'Copy &amp; Paste Roster Report Here'!F320</f>
        <v>0</v>
      </c>
      <c r="M323" s="116">
        <f t="shared" si="69"/>
        <v>0</v>
      </c>
      <c r="N323" s="117">
        <f>IF('Copy &amp; Paste Roster Report Here'!$A320='Analytical Tests'!N$7,IF($F323="Y",+$H323*N$6,0),0)</f>
        <v>0</v>
      </c>
      <c r="O323" s="117">
        <f>IF('Copy &amp; Paste Roster Report Here'!$A320='Analytical Tests'!O$7,IF($F323="Y",+$H323*O$6,0),0)</f>
        <v>0</v>
      </c>
      <c r="P323" s="117">
        <f>IF('Copy &amp; Paste Roster Report Here'!$A320='Analytical Tests'!P$7,IF($F323="Y",+$H323*P$6,0),0)</f>
        <v>0</v>
      </c>
      <c r="Q323" s="117">
        <f>IF('Copy &amp; Paste Roster Report Here'!$A320='Analytical Tests'!Q$7,IF($F323="Y",+$H323*Q$6,0),0)</f>
        <v>0</v>
      </c>
      <c r="R323" s="117">
        <f>IF('Copy &amp; Paste Roster Report Here'!$A320='Analytical Tests'!R$7,IF($F323="Y",+$H323*R$6,0),0)</f>
        <v>0</v>
      </c>
      <c r="S323" s="117">
        <f>IF('Copy &amp; Paste Roster Report Here'!$A320='Analytical Tests'!S$7,IF($F323="Y",+$H323*S$6,0),0)</f>
        <v>0</v>
      </c>
      <c r="T323" s="117">
        <f>IF('Copy &amp; Paste Roster Report Here'!$A320='Analytical Tests'!T$7,IF($F323="Y",+$H323*T$6,0),0)</f>
        <v>0</v>
      </c>
      <c r="U323" s="117">
        <f>IF('Copy &amp; Paste Roster Report Here'!$A320='Analytical Tests'!U$7,IF($F323="Y",+$H323*U$6,0),0)</f>
        <v>0</v>
      </c>
      <c r="V323" s="117">
        <f>IF('Copy &amp; Paste Roster Report Here'!$A320='Analytical Tests'!V$7,IF($F323="Y",+$H323*V$6,0),0)</f>
        <v>0</v>
      </c>
      <c r="W323" s="117">
        <f>IF('Copy &amp; Paste Roster Report Here'!$A320='Analytical Tests'!W$7,IF($F323="Y",+$H323*W$6,0),0)</f>
        <v>0</v>
      </c>
      <c r="X323" s="117">
        <f>IF('Copy &amp; Paste Roster Report Here'!$A320='Analytical Tests'!X$7,IF($F323="Y",+$H323*X$6,0),0)</f>
        <v>0</v>
      </c>
      <c r="Y323" s="117" t="b">
        <f>IF('Copy &amp; Paste Roster Report Here'!$A320='Analytical Tests'!Y$7,IF($F323="N",IF($J323&gt;=$C323,Y$6,+($I323/$D323)*Y$6),0))</f>
        <v>0</v>
      </c>
      <c r="Z323" s="117" t="b">
        <f>IF('Copy &amp; Paste Roster Report Here'!$A320='Analytical Tests'!Z$7,IF($F323="N",IF($J323&gt;=$C323,Z$6,+($I323/$D323)*Z$6),0))</f>
        <v>0</v>
      </c>
      <c r="AA323" s="117" t="b">
        <f>IF('Copy &amp; Paste Roster Report Here'!$A320='Analytical Tests'!AA$7,IF($F323="N",IF($J323&gt;=$C323,AA$6,+($I323/$D323)*AA$6),0))</f>
        <v>0</v>
      </c>
      <c r="AB323" s="117" t="b">
        <f>IF('Copy &amp; Paste Roster Report Here'!$A320='Analytical Tests'!AB$7,IF($F323="N",IF($J323&gt;=$C323,AB$6,+($I323/$D323)*AB$6),0))</f>
        <v>0</v>
      </c>
      <c r="AC323" s="117" t="b">
        <f>IF('Copy &amp; Paste Roster Report Here'!$A320='Analytical Tests'!AC$7,IF($F323="N",IF($J323&gt;=$C323,AC$6,+($I323/$D323)*AC$6),0))</f>
        <v>0</v>
      </c>
      <c r="AD323" s="117" t="b">
        <f>IF('Copy &amp; Paste Roster Report Here'!$A320='Analytical Tests'!AD$7,IF($F323="N",IF($J323&gt;=$C323,AD$6,+($I323/$D323)*AD$6),0))</f>
        <v>0</v>
      </c>
      <c r="AE323" s="117" t="b">
        <f>IF('Copy &amp; Paste Roster Report Here'!$A320='Analytical Tests'!AE$7,IF($F323="N",IF($J323&gt;=$C323,AE$6,+($I323/$D323)*AE$6),0))</f>
        <v>0</v>
      </c>
      <c r="AF323" s="117" t="b">
        <f>IF('Copy &amp; Paste Roster Report Here'!$A320='Analytical Tests'!AF$7,IF($F323="N",IF($J323&gt;=$C323,AF$6,+($I323/$D323)*AF$6),0))</f>
        <v>0</v>
      </c>
      <c r="AG323" s="117" t="b">
        <f>IF('Copy &amp; Paste Roster Report Here'!$A320='Analytical Tests'!AG$7,IF($F323="N",IF($J323&gt;=$C323,AG$6,+($I323/$D323)*AG$6),0))</f>
        <v>0</v>
      </c>
      <c r="AH323" s="117" t="b">
        <f>IF('Copy &amp; Paste Roster Report Here'!$A320='Analytical Tests'!AH$7,IF($F323="N",IF($J323&gt;=$C323,AH$6,+($I323/$D323)*AH$6),0))</f>
        <v>0</v>
      </c>
      <c r="AI323" s="117" t="b">
        <f>IF('Copy &amp; Paste Roster Report Here'!$A320='Analytical Tests'!AI$7,IF($F323="N",IF($J323&gt;=$C323,AI$6,+($I323/$D323)*AI$6),0))</f>
        <v>0</v>
      </c>
      <c r="AJ323" s="79"/>
      <c r="AK323" s="118">
        <f>IF('Copy &amp; Paste Roster Report Here'!$A320=AK$7,IF('Copy &amp; Paste Roster Report Here'!$M320="FT",1,0),0)</f>
        <v>0</v>
      </c>
      <c r="AL323" s="118">
        <f>IF('Copy &amp; Paste Roster Report Here'!$A320=AL$7,IF('Copy &amp; Paste Roster Report Here'!$M320="FT",1,0),0)</f>
        <v>0</v>
      </c>
      <c r="AM323" s="118">
        <f>IF('Copy &amp; Paste Roster Report Here'!$A320=AM$7,IF('Copy &amp; Paste Roster Report Here'!$M320="FT",1,0),0)</f>
        <v>0</v>
      </c>
      <c r="AN323" s="118">
        <f>IF('Copy &amp; Paste Roster Report Here'!$A320=AN$7,IF('Copy &amp; Paste Roster Report Here'!$M320="FT",1,0),0)</f>
        <v>0</v>
      </c>
      <c r="AO323" s="118">
        <f>IF('Copy &amp; Paste Roster Report Here'!$A320=AO$7,IF('Copy &amp; Paste Roster Report Here'!$M320="FT",1,0),0)</f>
        <v>0</v>
      </c>
      <c r="AP323" s="118">
        <f>IF('Copy &amp; Paste Roster Report Here'!$A320=AP$7,IF('Copy &amp; Paste Roster Report Here'!$M320="FT",1,0),0)</f>
        <v>0</v>
      </c>
      <c r="AQ323" s="118">
        <f>IF('Copy &amp; Paste Roster Report Here'!$A320=AQ$7,IF('Copy &amp; Paste Roster Report Here'!$M320="FT",1,0),0)</f>
        <v>0</v>
      </c>
      <c r="AR323" s="118">
        <f>IF('Copy &amp; Paste Roster Report Here'!$A320=AR$7,IF('Copy &amp; Paste Roster Report Here'!$M320="FT",1,0),0)</f>
        <v>0</v>
      </c>
      <c r="AS323" s="118">
        <f>IF('Copy &amp; Paste Roster Report Here'!$A320=AS$7,IF('Copy &amp; Paste Roster Report Here'!$M320="FT",1,0),0)</f>
        <v>0</v>
      </c>
      <c r="AT323" s="118">
        <f>IF('Copy &amp; Paste Roster Report Here'!$A320=AT$7,IF('Copy &amp; Paste Roster Report Here'!$M320="FT",1,0),0)</f>
        <v>0</v>
      </c>
      <c r="AU323" s="118">
        <f>IF('Copy &amp; Paste Roster Report Here'!$A320=AU$7,IF('Copy &amp; Paste Roster Report Here'!$M320="FT",1,0),0)</f>
        <v>0</v>
      </c>
      <c r="AV323" s="73">
        <f t="shared" si="70"/>
        <v>0</v>
      </c>
      <c r="AW323" s="119">
        <f>IF('Copy &amp; Paste Roster Report Here'!$A320=AW$7,IF('Copy &amp; Paste Roster Report Here'!$M320="HT",1,0),0)</f>
        <v>0</v>
      </c>
      <c r="AX323" s="119">
        <f>IF('Copy &amp; Paste Roster Report Here'!$A320=AX$7,IF('Copy &amp; Paste Roster Report Here'!$M320="HT",1,0),0)</f>
        <v>0</v>
      </c>
      <c r="AY323" s="119">
        <f>IF('Copy &amp; Paste Roster Report Here'!$A320=AY$7,IF('Copy &amp; Paste Roster Report Here'!$M320="HT",1,0),0)</f>
        <v>0</v>
      </c>
      <c r="AZ323" s="119">
        <f>IF('Copy &amp; Paste Roster Report Here'!$A320=AZ$7,IF('Copy &amp; Paste Roster Report Here'!$M320="HT",1,0),0)</f>
        <v>0</v>
      </c>
      <c r="BA323" s="119">
        <f>IF('Copy &amp; Paste Roster Report Here'!$A320=BA$7,IF('Copy &amp; Paste Roster Report Here'!$M320="HT",1,0),0)</f>
        <v>0</v>
      </c>
      <c r="BB323" s="119">
        <f>IF('Copy &amp; Paste Roster Report Here'!$A320=BB$7,IF('Copy &amp; Paste Roster Report Here'!$M320="HT",1,0),0)</f>
        <v>0</v>
      </c>
      <c r="BC323" s="119">
        <f>IF('Copy &amp; Paste Roster Report Here'!$A320=BC$7,IF('Copy &amp; Paste Roster Report Here'!$M320="HT",1,0),0)</f>
        <v>0</v>
      </c>
      <c r="BD323" s="119">
        <f>IF('Copy &amp; Paste Roster Report Here'!$A320=BD$7,IF('Copy &amp; Paste Roster Report Here'!$M320="HT",1,0),0)</f>
        <v>0</v>
      </c>
      <c r="BE323" s="119">
        <f>IF('Copy &amp; Paste Roster Report Here'!$A320=BE$7,IF('Copy &amp; Paste Roster Report Here'!$M320="HT",1,0),0)</f>
        <v>0</v>
      </c>
      <c r="BF323" s="119">
        <f>IF('Copy &amp; Paste Roster Report Here'!$A320=BF$7,IF('Copy &amp; Paste Roster Report Here'!$M320="HT",1,0),0)</f>
        <v>0</v>
      </c>
      <c r="BG323" s="119">
        <f>IF('Copy &amp; Paste Roster Report Here'!$A320=BG$7,IF('Copy &amp; Paste Roster Report Here'!$M320="HT",1,0),0)</f>
        <v>0</v>
      </c>
      <c r="BH323" s="73">
        <f t="shared" si="71"/>
        <v>0</v>
      </c>
      <c r="BI323" s="120">
        <f>IF('Copy &amp; Paste Roster Report Here'!$A320=BI$7,IF('Copy &amp; Paste Roster Report Here'!$M320="MT",1,0),0)</f>
        <v>0</v>
      </c>
      <c r="BJ323" s="120">
        <f>IF('Copy &amp; Paste Roster Report Here'!$A320=BJ$7,IF('Copy &amp; Paste Roster Report Here'!$M320="MT",1,0),0)</f>
        <v>0</v>
      </c>
      <c r="BK323" s="120">
        <f>IF('Copy &amp; Paste Roster Report Here'!$A320=BK$7,IF('Copy &amp; Paste Roster Report Here'!$M320="MT",1,0),0)</f>
        <v>0</v>
      </c>
      <c r="BL323" s="120">
        <f>IF('Copy &amp; Paste Roster Report Here'!$A320=BL$7,IF('Copy &amp; Paste Roster Report Here'!$M320="MT",1,0),0)</f>
        <v>0</v>
      </c>
      <c r="BM323" s="120">
        <f>IF('Copy &amp; Paste Roster Report Here'!$A320=BM$7,IF('Copy &amp; Paste Roster Report Here'!$M320="MT",1,0),0)</f>
        <v>0</v>
      </c>
      <c r="BN323" s="120">
        <f>IF('Copy &amp; Paste Roster Report Here'!$A320=BN$7,IF('Copy &amp; Paste Roster Report Here'!$M320="MT",1,0),0)</f>
        <v>0</v>
      </c>
      <c r="BO323" s="120">
        <f>IF('Copy &amp; Paste Roster Report Here'!$A320=BO$7,IF('Copy &amp; Paste Roster Report Here'!$M320="MT",1,0),0)</f>
        <v>0</v>
      </c>
      <c r="BP323" s="120">
        <f>IF('Copy &amp; Paste Roster Report Here'!$A320=BP$7,IF('Copy &amp; Paste Roster Report Here'!$M320="MT",1,0),0)</f>
        <v>0</v>
      </c>
      <c r="BQ323" s="120">
        <f>IF('Copy &amp; Paste Roster Report Here'!$A320=BQ$7,IF('Copy &amp; Paste Roster Report Here'!$M320="MT",1,0),0)</f>
        <v>0</v>
      </c>
      <c r="BR323" s="120">
        <f>IF('Copy &amp; Paste Roster Report Here'!$A320=BR$7,IF('Copy &amp; Paste Roster Report Here'!$M320="MT",1,0),0)</f>
        <v>0</v>
      </c>
      <c r="BS323" s="120">
        <f>IF('Copy &amp; Paste Roster Report Here'!$A320=BS$7,IF('Copy &amp; Paste Roster Report Here'!$M320="MT",1,0),0)</f>
        <v>0</v>
      </c>
      <c r="BT323" s="73">
        <f t="shared" si="72"/>
        <v>0</v>
      </c>
      <c r="BU323" s="121">
        <f>IF('Copy &amp; Paste Roster Report Here'!$A320=BU$7,IF('Copy &amp; Paste Roster Report Here'!$M320="fy",1,0),0)</f>
        <v>0</v>
      </c>
      <c r="BV323" s="121">
        <f>IF('Copy &amp; Paste Roster Report Here'!$A320=BV$7,IF('Copy &amp; Paste Roster Report Here'!$M320="fy",1,0),0)</f>
        <v>0</v>
      </c>
      <c r="BW323" s="121">
        <f>IF('Copy &amp; Paste Roster Report Here'!$A320=BW$7,IF('Copy &amp; Paste Roster Report Here'!$M320="fy",1,0),0)</f>
        <v>0</v>
      </c>
      <c r="BX323" s="121">
        <f>IF('Copy &amp; Paste Roster Report Here'!$A320=BX$7,IF('Copy &amp; Paste Roster Report Here'!$M320="fy",1,0),0)</f>
        <v>0</v>
      </c>
      <c r="BY323" s="121">
        <f>IF('Copy &amp; Paste Roster Report Here'!$A320=BY$7,IF('Copy &amp; Paste Roster Report Here'!$M320="fy",1,0),0)</f>
        <v>0</v>
      </c>
      <c r="BZ323" s="121">
        <f>IF('Copy &amp; Paste Roster Report Here'!$A320=BZ$7,IF('Copy &amp; Paste Roster Report Here'!$M320="fy",1,0),0)</f>
        <v>0</v>
      </c>
      <c r="CA323" s="121">
        <f>IF('Copy &amp; Paste Roster Report Here'!$A320=CA$7,IF('Copy &amp; Paste Roster Report Here'!$M320="fy",1,0),0)</f>
        <v>0</v>
      </c>
      <c r="CB323" s="121">
        <f>IF('Copy &amp; Paste Roster Report Here'!$A320=CB$7,IF('Copy &amp; Paste Roster Report Here'!$M320="fy",1,0),0)</f>
        <v>0</v>
      </c>
      <c r="CC323" s="121">
        <f>IF('Copy &amp; Paste Roster Report Here'!$A320=CC$7,IF('Copy &amp; Paste Roster Report Here'!$M320="fy",1,0),0)</f>
        <v>0</v>
      </c>
      <c r="CD323" s="121">
        <f>IF('Copy &amp; Paste Roster Report Here'!$A320=CD$7,IF('Copy &amp; Paste Roster Report Here'!$M320="fy",1,0),0)</f>
        <v>0</v>
      </c>
      <c r="CE323" s="121">
        <f>IF('Copy &amp; Paste Roster Report Here'!$A320=CE$7,IF('Copy &amp; Paste Roster Report Here'!$M320="fy",1,0),0)</f>
        <v>0</v>
      </c>
      <c r="CF323" s="73">
        <f t="shared" si="73"/>
        <v>0</v>
      </c>
      <c r="CG323" s="122">
        <f>IF('Copy &amp; Paste Roster Report Here'!$A320=CG$7,IF('Copy &amp; Paste Roster Report Here'!$M320="RH",1,0),0)</f>
        <v>0</v>
      </c>
      <c r="CH323" s="122">
        <f>IF('Copy &amp; Paste Roster Report Here'!$A320=CH$7,IF('Copy &amp; Paste Roster Report Here'!$M320="RH",1,0),0)</f>
        <v>0</v>
      </c>
      <c r="CI323" s="122">
        <f>IF('Copy &amp; Paste Roster Report Here'!$A320=CI$7,IF('Copy &amp; Paste Roster Report Here'!$M320="RH",1,0),0)</f>
        <v>0</v>
      </c>
      <c r="CJ323" s="122">
        <f>IF('Copy &amp; Paste Roster Report Here'!$A320=CJ$7,IF('Copy &amp; Paste Roster Report Here'!$M320="RH",1,0),0)</f>
        <v>0</v>
      </c>
      <c r="CK323" s="122">
        <f>IF('Copy &amp; Paste Roster Report Here'!$A320=CK$7,IF('Copy &amp; Paste Roster Report Here'!$M320="RH",1,0),0)</f>
        <v>0</v>
      </c>
      <c r="CL323" s="122">
        <f>IF('Copy &amp; Paste Roster Report Here'!$A320=CL$7,IF('Copy &amp; Paste Roster Report Here'!$M320="RH",1,0),0)</f>
        <v>0</v>
      </c>
      <c r="CM323" s="122">
        <f>IF('Copy &amp; Paste Roster Report Here'!$A320=CM$7,IF('Copy &amp; Paste Roster Report Here'!$M320="RH",1,0),0)</f>
        <v>0</v>
      </c>
      <c r="CN323" s="122">
        <f>IF('Copy &amp; Paste Roster Report Here'!$A320=CN$7,IF('Copy &amp; Paste Roster Report Here'!$M320="RH",1,0),0)</f>
        <v>0</v>
      </c>
      <c r="CO323" s="122">
        <f>IF('Copy &amp; Paste Roster Report Here'!$A320=CO$7,IF('Copy &amp; Paste Roster Report Here'!$M320="RH",1,0),0)</f>
        <v>0</v>
      </c>
      <c r="CP323" s="122">
        <f>IF('Copy &amp; Paste Roster Report Here'!$A320=CP$7,IF('Copy &amp; Paste Roster Report Here'!$M320="RH",1,0),0)</f>
        <v>0</v>
      </c>
      <c r="CQ323" s="122">
        <f>IF('Copy &amp; Paste Roster Report Here'!$A320=CQ$7,IF('Copy &amp; Paste Roster Report Here'!$M320="RH",1,0),0)</f>
        <v>0</v>
      </c>
      <c r="CR323" s="73">
        <f t="shared" si="74"/>
        <v>0</v>
      </c>
      <c r="CS323" s="123">
        <f>IF('Copy &amp; Paste Roster Report Here'!$A320=CS$7,IF('Copy &amp; Paste Roster Report Here'!$M320="QT",1,0),0)</f>
        <v>0</v>
      </c>
      <c r="CT323" s="123">
        <f>IF('Copy &amp; Paste Roster Report Here'!$A320=CT$7,IF('Copy &amp; Paste Roster Report Here'!$M320="QT",1,0),0)</f>
        <v>0</v>
      </c>
      <c r="CU323" s="123">
        <f>IF('Copy &amp; Paste Roster Report Here'!$A320=CU$7,IF('Copy &amp; Paste Roster Report Here'!$M320="QT",1,0),0)</f>
        <v>0</v>
      </c>
      <c r="CV323" s="123">
        <f>IF('Copy &amp; Paste Roster Report Here'!$A320=CV$7,IF('Copy &amp; Paste Roster Report Here'!$M320="QT",1,0),0)</f>
        <v>0</v>
      </c>
      <c r="CW323" s="123">
        <f>IF('Copy &amp; Paste Roster Report Here'!$A320=CW$7,IF('Copy &amp; Paste Roster Report Here'!$M320="QT",1,0),0)</f>
        <v>0</v>
      </c>
      <c r="CX323" s="123">
        <f>IF('Copy &amp; Paste Roster Report Here'!$A320=CX$7,IF('Copy &amp; Paste Roster Report Here'!$M320="QT",1,0),0)</f>
        <v>0</v>
      </c>
      <c r="CY323" s="123">
        <f>IF('Copy &amp; Paste Roster Report Here'!$A320=CY$7,IF('Copy &amp; Paste Roster Report Here'!$M320="QT",1,0),0)</f>
        <v>0</v>
      </c>
      <c r="CZ323" s="123">
        <f>IF('Copy &amp; Paste Roster Report Here'!$A320=CZ$7,IF('Copy &amp; Paste Roster Report Here'!$M320="QT",1,0),0)</f>
        <v>0</v>
      </c>
      <c r="DA323" s="123">
        <f>IF('Copy &amp; Paste Roster Report Here'!$A320=DA$7,IF('Copy &amp; Paste Roster Report Here'!$M320="QT",1,0),0)</f>
        <v>0</v>
      </c>
      <c r="DB323" s="123">
        <f>IF('Copy &amp; Paste Roster Report Here'!$A320=DB$7,IF('Copy &amp; Paste Roster Report Here'!$M320="QT",1,0),0)</f>
        <v>0</v>
      </c>
      <c r="DC323" s="123">
        <f>IF('Copy &amp; Paste Roster Report Here'!$A320=DC$7,IF('Copy &amp; Paste Roster Report Here'!$M320="QT",1,0),0)</f>
        <v>0</v>
      </c>
      <c r="DD323" s="73">
        <f t="shared" si="75"/>
        <v>0</v>
      </c>
      <c r="DE323" s="124">
        <f>IF('Copy &amp; Paste Roster Report Here'!$A320=DE$7,IF('Copy &amp; Paste Roster Report Here'!$M320="xxxxxxxxxxx",1,0),0)</f>
        <v>0</v>
      </c>
      <c r="DF323" s="124">
        <f>IF('Copy &amp; Paste Roster Report Here'!$A320=DF$7,IF('Copy &amp; Paste Roster Report Here'!$M320="xxxxxxxxxxx",1,0),0)</f>
        <v>0</v>
      </c>
      <c r="DG323" s="124">
        <f>IF('Copy &amp; Paste Roster Report Here'!$A320=DG$7,IF('Copy &amp; Paste Roster Report Here'!$M320="xxxxxxxxxxx",1,0),0)</f>
        <v>0</v>
      </c>
      <c r="DH323" s="124">
        <f>IF('Copy &amp; Paste Roster Report Here'!$A320=DH$7,IF('Copy &amp; Paste Roster Report Here'!$M320="xxxxxxxxxxx",1,0),0)</f>
        <v>0</v>
      </c>
      <c r="DI323" s="124">
        <f>IF('Copy &amp; Paste Roster Report Here'!$A320=DI$7,IF('Copy &amp; Paste Roster Report Here'!$M320="xxxxxxxxxxx",1,0),0)</f>
        <v>0</v>
      </c>
      <c r="DJ323" s="124">
        <f>IF('Copy &amp; Paste Roster Report Here'!$A320=DJ$7,IF('Copy &amp; Paste Roster Report Here'!$M320="xxxxxxxxxxx",1,0),0)</f>
        <v>0</v>
      </c>
      <c r="DK323" s="124">
        <f>IF('Copy &amp; Paste Roster Report Here'!$A320=DK$7,IF('Copy &amp; Paste Roster Report Here'!$M320="xxxxxxxxxxx",1,0),0)</f>
        <v>0</v>
      </c>
      <c r="DL323" s="124">
        <f>IF('Copy &amp; Paste Roster Report Here'!$A320=DL$7,IF('Copy &amp; Paste Roster Report Here'!$M320="xxxxxxxxxxx",1,0),0)</f>
        <v>0</v>
      </c>
      <c r="DM323" s="124">
        <f>IF('Copy &amp; Paste Roster Report Here'!$A320=DM$7,IF('Copy &amp; Paste Roster Report Here'!$M320="xxxxxxxxxxx",1,0),0)</f>
        <v>0</v>
      </c>
      <c r="DN323" s="124">
        <f>IF('Copy &amp; Paste Roster Report Here'!$A320=DN$7,IF('Copy &amp; Paste Roster Report Here'!$M320="xxxxxxxxxxx",1,0),0)</f>
        <v>0</v>
      </c>
      <c r="DO323" s="124">
        <f>IF('Copy &amp; Paste Roster Report Here'!$A320=DO$7,IF('Copy &amp; Paste Roster Report Here'!$M320="xxxxxxxxxxx",1,0),0)</f>
        <v>0</v>
      </c>
      <c r="DP323" s="125">
        <f t="shared" si="76"/>
        <v>0</v>
      </c>
      <c r="DQ323" s="126">
        <f t="shared" si="77"/>
        <v>0</v>
      </c>
    </row>
    <row r="324" spans="1:121" x14ac:dyDescent="0.25">
      <c r="A324" s="111">
        <f t="shared" si="63"/>
        <v>0</v>
      </c>
      <c r="B324" s="111">
        <f t="shared" si="64"/>
        <v>0</v>
      </c>
      <c r="C324" s="112">
        <f>+('Copy &amp; Paste Roster Report Here'!$P321-'Copy &amp; Paste Roster Report Here'!$O321)/30</f>
        <v>0</v>
      </c>
      <c r="D324" s="112">
        <f>+('Copy &amp; Paste Roster Report Here'!$P321-'Copy &amp; Paste Roster Report Here'!$O321)</f>
        <v>0</v>
      </c>
      <c r="E324" s="111">
        <f>'Copy &amp; Paste Roster Report Here'!N321</f>
        <v>0</v>
      </c>
      <c r="F324" s="111" t="str">
        <f t="shared" si="65"/>
        <v>N</v>
      </c>
      <c r="G324" s="111">
        <f>'Copy &amp; Paste Roster Report Here'!R321</f>
        <v>0</v>
      </c>
      <c r="H324" s="113">
        <f t="shared" si="66"/>
        <v>0</v>
      </c>
      <c r="I324" s="112">
        <f>IF(F324="N",$F$5-'Copy &amp; Paste Roster Report Here'!O321,+'Copy &amp; Paste Roster Report Here'!Q321-'Copy &amp; Paste Roster Report Here'!O321)</f>
        <v>0</v>
      </c>
      <c r="J324" s="114">
        <f t="shared" si="67"/>
        <v>0</v>
      </c>
      <c r="K324" s="114">
        <f t="shared" si="68"/>
        <v>0</v>
      </c>
      <c r="L324" s="115">
        <f>'Copy &amp; Paste Roster Report Here'!F321</f>
        <v>0</v>
      </c>
      <c r="M324" s="116">
        <f t="shared" si="69"/>
        <v>0</v>
      </c>
      <c r="N324" s="117">
        <f>IF('Copy &amp; Paste Roster Report Here'!$A321='Analytical Tests'!N$7,IF($F324="Y",+$H324*N$6,0),0)</f>
        <v>0</v>
      </c>
      <c r="O324" s="117">
        <f>IF('Copy &amp; Paste Roster Report Here'!$A321='Analytical Tests'!O$7,IF($F324="Y",+$H324*O$6,0),0)</f>
        <v>0</v>
      </c>
      <c r="P324" s="117">
        <f>IF('Copy &amp; Paste Roster Report Here'!$A321='Analytical Tests'!P$7,IF($F324="Y",+$H324*P$6,0),0)</f>
        <v>0</v>
      </c>
      <c r="Q324" s="117">
        <f>IF('Copy &amp; Paste Roster Report Here'!$A321='Analytical Tests'!Q$7,IF($F324="Y",+$H324*Q$6,0),0)</f>
        <v>0</v>
      </c>
      <c r="R324" s="117">
        <f>IF('Copy &amp; Paste Roster Report Here'!$A321='Analytical Tests'!R$7,IF($F324="Y",+$H324*R$6,0),0)</f>
        <v>0</v>
      </c>
      <c r="S324" s="117">
        <f>IF('Copy &amp; Paste Roster Report Here'!$A321='Analytical Tests'!S$7,IF($F324="Y",+$H324*S$6,0),0)</f>
        <v>0</v>
      </c>
      <c r="T324" s="117">
        <f>IF('Copy &amp; Paste Roster Report Here'!$A321='Analytical Tests'!T$7,IF($F324="Y",+$H324*T$6,0),0)</f>
        <v>0</v>
      </c>
      <c r="U324" s="117">
        <f>IF('Copy &amp; Paste Roster Report Here'!$A321='Analytical Tests'!U$7,IF($F324="Y",+$H324*U$6,0),0)</f>
        <v>0</v>
      </c>
      <c r="V324" s="117">
        <f>IF('Copy &amp; Paste Roster Report Here'!$A321='Analytical Tests'!V$7,IF($F324="Y",+$H324*V$6,0),0)</f>
        <v>0</v>
      </c>
      <c r="W324" s="117">
        <f>IF('Copy &amp; Paste Roster Report Here'!$A321='Analytical Tests'!W$7,IF($F324="Y",+$H324*W$6,0),0)</f>
        <v>0</v>
      </c>
      <c r="X324" s="117">
        <f>IF('Copy &amp; Paste Roster Report Here'!$A321='Analytical Tests'!X$7,IF($F324="Y",+$H324*X$6,0),0)</f>
        <v>0</v>
      </c>
      <c r="Y324" s="117" t="b">
        <f>IF('Copy &amp; Paste Roster Report Here'!$A321='Analytical Tests'!Y$7,IF($F324="N",IF($J324&gt;=$C324,Y$6,+($I324/$D324)*Y$6),0))</f>
        <v>0</v>
      </c>
      <c r="Z324" s="117" t="b">
        <f>IF('Copy &amp; Paste Roster Report Here'!$A321='Analytical Tests'!Z$7,IF($F324="N",IF($J324&gt;=$C324,Z$6,+($I324/$D324)*Z$6),0))</f>
        <v>0</v>
      </c>
      <c r="AA324" s="117" t="b">
        <f>IF('Copy &amp; Paste Roster Report Here'!$A321='Analytical Tests'!AA$7,IF($F324="N",IF($J324&gt;=$C324,AA$6,+($I324/$D324)*AA$6),0))</f>
        <v>0</v>
      </c>
      <c r="AB324" s="117" t="b">
        <f>IF('Copy &amp; Paste Roster Report Here'!$A321='Analytical Tests'!AB$7,IF($F324="N",IF($J324&gt;=$C324,AB$6,+($I324/$D324)*AB$6),0))</f>
        <v>0</v>
      </c>
      <c r="AC324" s="117" t="b">
        <f>IF('Copy &amp; Paste Roster Report Here'!$A321='Analytical Tests'!AC$7,IF($F324="N",IF($J324&gt;=$C324,AC$6,+($I324/$D324)*AC$6),0))</f>
        <v>0</v>
      </c>
      <c r="AD324" s="117" t="b">
        <f>IF('Copy &amp; Paste Roster Report Here'!$A321='Analytical Tests'!AD$7,IF($F324="N",IF($J324&gt;=$C324,AD$6,+($I324/$D324)*AD$6),0))</f>
        <v>0</v>
      </c>
      <c r="AE324" s="117" t="b">
        <f>IF('Copy &amp; Paste Roster Report Here'!$A321='Analytical Tests'!AE$7,IF($F324="N",IF($J324&gt;=$C324,AE$6,+($I324/$D324)*AE$6),0))</f>
        <v>0</v>
      </c>
      <c r="AF324" s="117" t="b">
        <f>IF('Copy &amp; Paste Roster Report Here'!$A321='Analytical Tests'!AF$7,IF($F324="N",IF($J324&gt;=$C324,AF$6,+($I324/$D324)*AF$6),0))</f>
        <v>0</v>
      </c>
      <c r="AG324" s="117" t="b">
        <f>IF('Copy &amp; Paste Roster Report Here'!$A321='Analytical Tests'!AG$7,IF($F324="N",IF($J324&gt;=$C324,AG$6,+($I324/$D324)*AG$6),0))</f>
        <v>0</v>
      </c>
      <c r="AH324" s="117" t="b">
        <f>IF('Copy &amp; Paste Roster Report Here'!$A321='Analytical Tests'!AH$7,IF($F324="N",IF($J324&gt;=$C324,AH$6,+($I324/$D324)*AH$6),0))</f>
        <v>0</v>
      </c>
      <c r="AI324" s="117" t="b">
        <f>IF('Copy &amp; Paste Roster Report Here'!$A321='Analytical Tests'!AI$7,IF($F324="N",IF($J324&gt;=$C324,AI$6,+($I324/$D324)*AI$6),0))</f>
        <v>0</v>
      </c>
      <c r="AJ324" s="79"/>
      <c r="AK324" s="118">
        <f>IF('Copy &amp; Paste Roster Report Here'!$A321=AK$7,IF('Copy &amp; Paste Roster Report Here'!$M321="FT",1,0),0)</f>
        <v>0</v>
      </c>
      <c r="AL324" s="118">
        <f>IF('Copy &amp; Paste Roster Report Here'!$A321=AL$7,IF('Copy &amp; Paste Roster Report Here'!$M321="FT",1,0),0)</f>
        <v>0</v>
      </c>
      <c r="AM324" s="118">
        <f>IF('Copy &amp; Paste Roster Report Here'!$A321=AM$7,IF('Copy &amp; Paste Roster Report Here'!$M321="FT",1,0),0)</f>
        <v>0</v>
      </c>
      <c r="AN324" s="118">
        <f>IF('Copy &amp; Paste Roster Report Here'!$A321=AN$7,IF('Copy &amp; Paste Roster Report Here'!$M321="FT",1,0),0)</f>
        <v>0</v>
      </c>
      <c r="AO324" s="118">
        <f>IF('Copy &amp; Paste Roster Report Here'!$A321=AO$7,IF('Copy &amp; Paste Roster Report Here'!$M321="FT",1,0),0)</f>
        <v>0</v>
      </c>
      <c r="AP324" s="118">
        <f>IF('Copy &amp; Paste Roster Report Here'!$A321=AP$7,IF('Copy &amp; Paste Roster Report Here'!$M321="FT",1,0),0)</f>
        <v>0</v>
      </c>
      <c r="AQ324" s="118">
        <f>IF('Copy &amp; Paste Roster Report Here'!$A321=AQ$7,IF('Copy &amp; Paste Roster Report Here'!$M321="FT",1,0),0)</f>
        <v>0</v>
      </c>
      <c r="AR324" s="118">
        <f>IF('Copy &amp; Paste Roster Report Here'!$A321=AR$7,IF('Copy &amp; Paste Roster Report Here'!$M321="FT",1,0),0)</f>
        <v>0</v>
      </c>
      <c r="AS324" s="118">
        <f>IF('Copy &amp; Paste Roster Report Here'!$A321=AS$7,IF('Copy &amp; Paste Roster Report Here'!$M321="FT",1,0),0)</f>
        <v>0</v>
      </c>
      <c r="AT324" s="118">
        <f>IF('Copy &amp; Paste Roster Report Here'!$A321=AT$7,IF('Copy &amp; Paste Roster Report Here'!$M321="FT",1,0),0)</f>
        <v>0</v>
      </c>
      <c r="AU324" s="118">
        <f>IF('Copy &amp; Paste Roster Report Here'!$A321=AU$7,IF('Copy &amp; Paste Roster Report Here'!$M321="FT",1,0),0)</f>
        <v>0</v>
      </c>
      <c r="AV324" s="73">
        <f t="shared" si="70"/>
        <v>0</v>
      </c>
      <c r="AW324" s="119">
        <f>IF('Copy &amp; Paste Roster Report Here'!$A321=AW$7,IF('Copy &amp; Paste Roster Report Here'!$M321="HT",1,0),0)</f>
        <v>0</v>
      </c>
      <c r="AX324" s="119">
        <f>IF('Copy &amp; Paste Roster Report Here'!$A321=AX$7,IF('Copy &amp; Paste Roster Report Here'!$M321="HT",1,0),0)</f>
        <v>0</v>
      </c>
      <c r="AY324" s="119">
        <f>IF('Copy &amp; Paste Roster Report Here'!$A321=AY$7,IF('Copy &amp; Paste Roster Report Here'!$M321="HT",1,0),0)</f>
        <v>0</v>
      </c>
      <c r="AZ324" s="119">
        <f>IF('Copy &amp; Paste Roster Report Here'!$A321=AZ$7,IF('Copy &amp; Paste Roster Report Here'!$M321="HT",1,0),0)</f>
        <v>0</v>
      </c>
      <c r="BA324" s="119">
        <f>IF('Copy &amp; Paste Roster Report Here'!$A321=BA$7,IF('Copy &amp; Paste Roster Report Here'!$M321="HT",1,0),0)</f>
        <v>0</v>
      </c>
      <c r="BB324" s="119">
        <f>IF('Copy &amp; Paste Roster Report Here'!$A321=BB$7,IF('Copy &amp; Paste Roster Report Here'!$M321="HT",1,0),0)</f>
        <v>0</v>
      </c>
      <c r="BC324" s="119">
        <f>IF('Copy &amp; Paste Roster Report Here'!$A321=BC$7,IF('Copy &amp; Paste Roster Report Here'!$M321="HT",1,0),0)</f>
        <v>0</v>
      </c>
      <c r="BD324" s="119">
        <f>IF('Copy &amp; Paste Roster Report Here'!$A321=BD$7,IF('Copy &amp; Paste Roster Report Here'!$M321="HT",1,0),0)</f>
        <v>0</v>
      </c>
      <c r="BE324" s="119">
        <f>IF('Copy &amp; Paste Roster Report Here'!$A321=BE$7,IF('Copy &amp; Paste Roster Report Here'!$M321="HT",1,0),0)</f>
        <v>0</v>
      </c>
      <c r="BF324" s="119">
        <f>IF('Copy &amp; Paste Roster Report Here'!$A321=BF$7,IF('Copy &amp; Paste Roster Report Here'!$M321="HT",1,0),0)</f>
        <v>0</v>
      </c>
      <c r="BG324" s="119">
        <f>IF('Copy &amp; Paste Roster Report Here'!$A321=BG$7,IF('Copy &amp; Paste Roster Report Here'!$M321="HT",1,0),0)</f>
        <v>0</v>
      </c>
      <c r="BH324" s="73">
        <f t="shared" si="71"/>
        <v>0</v>
      </c>
      <c r="BI324" s="120">
        <f>IF('Copy &amp; Paste Roster Report Here'!$A321=BI$7,IF('Copy &amp; Paste Roster Report Here'!$M321="MT",1,0),0)</f>
        <v>0</v>
      </c>
      <c r="BJ324" s="120">
        <f>IF('Copy &amp; Paste Roster Report Here'!$A321=BJ$7,IF('Copy &amp; Paste Roster Report Here'!$M321="MT",1,0),0)</f>
        <v>0</v>
      </c>
      <c r="BK324" s="120">
        <f>IF('Copy &amp; Paste Roster Report Here'!$A321=BK$7,IF('Copy &amp; Paste Roster Report Here'!$M321="MT",1,0),0)</f>
        <v>0</v>
      </c>
      <c r="BL324" s="120">
        <f>IF('Copy &amp; Paste Roster Report Here'!$A321=BL$7,IF('Copy &amp; Paste Roster Report Here'!$M321="MT",1,0),0)</f>
        <v>0</v>
      </c>
      <c r="BM324" s="120">
        <f>IF('Copy &amp; Paste Roster Report Here'!$A321=BM$7,IF('Copy &amp; Paste Roster Report Here'!$M321="MT",1,0),0)</f>
        <v>0</v>
      </c>
      <c r="BN324" s="120">
        <f>IF('Copy &amp; Paste Roster Report Here'!$A321=BN$7,IF('Copy &amp; Paste Roster Report Here'!$M321="MT",1,0),0)</f>
        <v>0</v>
      </c>
      <c r="BO324" s="120">
        <f>IF('Copy &amp; Paste Roster Report Here'!$A321=BO$7,IF('Copy &amp; Paste Roster Report Here'!$M321="MT",1,0),0)</f>
        <v>0</v>
      </c>
      <c r="BP324" s="120">
        <f>IF('Copy &amp; Paste Roster Report Here'!$A321=BP$7,IF('Copy &amp; Paste Roster Report Here'!$M321="MT",1,0),0)</f>
        <v>0</v>
      </c>
      <c r="BQ324" s="120">
        <f>IF('Copy &amp; Paste Roster Report Here'!$A321=BQ$7,IF('Copy &amp; Paste Roster Report Here'!$M321="MT",1,0),0)</f>
        <v>0</v>
      </c>
      <c r="BR324" s="120">
        <f>IF('Copy &amp; Paste Roster Report Here'!$A321=BR$7,IF('Copy &amp; Paste Roster Report Here'!$M321="MT",1,0),0)</f>
        <v>0</v>
      </c>
      <c r="BS324" s="120">
        <f>IF('Copy &amp; Paste Roster Report Here'!$A321=BS$7,IF('Copy &amp; Paste Roster Report Here'!$M321="MT",1,0),0)</f>
        <v>0</v>
      </c>
      <c r="BT324" s="73">
        <f t="shared" si="72"/>
        <v>0</v>
      </c>
      <c r="BU324" s="121">
        <f>IF('Copy &amp; Paste Roster Report Here'!$A321=BU$7,IF('Copy &amp; Paste Roster Report Here'!$M321="fy",1,0),0)</f>
        <v>0</v>
      </c>
      <c r="BV324" s="121">
        <f>IF('Copy &amp; Paste Roster Report Here'!$A321=BV$7,IF('Copy &amp; Paste Roster Report Here'!$M321="fy",1,0),0)</f>
        <v>0</v>
      </c>
      <c r="BW324" s="121">
        <f>IF('Copy &amp; Paste Roster Report Here'!$A321=BW$7,IF('Copy &amp; Paste Roster Report Here'!$M321="fy",1,0),0)</f>
        <v>0</v>
      </c>
      <c r="BX324" s="121">
        <f>IF('Copy &amp; Paste Roster Report Here'!$A321=BX$7,IF('Copy &amp; Paste Roster Report Here'!$M321="fy",1,0),0)</f>
        <v>0</v>
      </c>
      <c r="BY324" s="121">
        <f>IF('Copy &amp; Paste Roster Report Here'!$A321=BY$7,IF('Copy &amp; Paste Roster Report Here'!$M321="fy",1,0),0)</f>
        <v>0</v>
      </c>
      <c r="BZ324" s="121">
        <f>IF('Copy &amp; Paste Roster Report Here'!$A321=BZ$7,IF('Copy &amp; Paste Roster Report Here'!$M321="fy",1,0),0)</f>
        <v>0</v>
      </c>
      <c r="CA324" s="121">
        <f>IF('Copy &amp; Paste Roster Report Here'!$A321=CA$7,IF('Copy &amp; Paste Roster Report Here'!$M321="fy",1,0),0)</f>
        <v>0</v>
      </c>
      <c r="CB324" s="121">
        <f>IF('Copy &amp; Paste Roster Report Here'!$A321=CB$7,IF('Copy &amp; Paste Roster Report Here'!$M321="fy",1,0),0)</f>
        <v>0</v>
      </c>
      <c r="CC324" s="121">
        <f>IF('Copy &amp; Paste Roster Report Here'!$A321=CC$7,IF('Copy &amp; Paste Roster Report Here'!$M321="fy",1,0),0)</f>
        <v>0</v>
      </c>
      <c r="CD324" s="121">
        <f>IF('Copy &amp; Paste Roster Report Here'!$A321=CD$7,IF('Copy &amp; Paste Roster Report Here'!$M321="fy",1,0),0)</f>
        <v>0</v>
      </c>
      <c r="CE324" s="121">
        <f>IF('Copy &amp; Paste Roster Report Here'!$A321=CE$7,IF('Copy &amp; Paste Roster Report Here'!$M321="fy",1,0),0)</f>
        <v>0</v>
      </c>
      <c r="CF324" s="73">
        <f t="shared" si="73"/>
        <v>0</v>
      </c>
      <c r="CG324" s="122">
        <f>IF('Copy &amp; Paste Roster Report Here'!$A321=CG$7,IF('Copy &amp; Paste Roster Report Here'!$M321="RH",1,0),0)</f>
        <v>0</v>
      </c>
      <c r="CH324" s="122">
        <f>IF('Copy &amp; Paste Roster Report Here'!$A321=CH$7,IF('Copy &amp; Paste Roster Report Here'!$M321="RH",1,0),0)</f>
        <v>0</v>
      </c>
      <c r="CI324" s="122">
        <f>IF('Copy &amp; Paste Roster Report Here'!$A321=CI$7,IF('Copy &amp; Paste Roster Report Here'!$M321="RH",1,0),0)</f>
        <v>0</v>
      </c>
      <c r="CJ324" s="122">
        <f>IF('Copy &amp; Paste Roster Report Here'!$A321=CJ$7,IF('Copy &amp; Paste Roster Report Here'!$M321="RH",1,0),0)</f>
        <v>0</v>
      </c>
      <c r="CK324" s="122">
        <f>IF('Copy &amp; Paste Roster Report Here'!$A321=CK$7,IF('Copy &amp; Paste Roster Report Here'!$M321="RH",1,0),0)</f>
        <v>0</v>
      </c>
      <c r="CL324" s="122">
        <f>IF('Copy &amp; Paste Roster Report Here'!$A321=CL$7,IF('Copy &amp; Paste Roster Report Here'!$M321="RH",1,0),0)</f>
        <v>0</v>
      </c>
      <c r="CM324" s="122">
        <f>IF('Copy &amp; Paste Roster Report Here'!$A321=CM$7,IF('Copy &amp; Paste Roster Report Here'!$M321="RH",1,0),0)</f>
        <v>0</v>
      </c>
      <c r="CN324" s="122">
        <f>IF('Copy &amp; Paste Roster Report Here'!$A321=CN$7,IF('Copy &amp; Paste Roster Report Here'!$M321="RH",1,0),0)</f>
        <v>0</v>
      </c>
      <c r="CO324" s="122">
        <f>IF('Copy &amp; Paste Roster Report Here'!$A321=CO$7,IF('Copy &amp; Paste Roster Report Here'!$M321="RH",1,0),0)</f>
        <v>0</v>
      </c>
      <c r="CP324" s="122">
        <f>IF('Copy &amp; Paste Roster Report Here'!$A321=CP$7,IF('Copy &amp; Paste Roster Report Here'!$M321="RH",1,0),0)</f>
        <v>0</v>
      </c>
      <c r="CQ324" s="122">
        <f>IF('Copy &amp; Paste Roster Report Here'!$A321=CQ$7,IF('Copy &amp; Paste Roster Report Here'!$M321="RH",1,0),0)</f>
        <v>0</v>
      </c>
      <c r="CR324" s="73">
        <f t="shared" si="74"/>
        <v>0</v>
      </c>
      <c r="CS324" s="123">
        <f>IF('Copy &amp; Paste Roster Report Here'!$A321=CS$7,IF('Copy &amp; Paste Roster Report Here'!$M321="QT",1,0),0)</f>
        <v>0</v>
      </c>
      <c r="CT324" s="123">
        <f>IF('Copy &amp; Paste Roster Report Here'!$A321=CT$7,IF('Copy &amp; Paste Roster Report Here'!$M321="QT",1,0),0)</f>
        <v>0</v>
      </c>
      <c r="CU324" s="123">
        <f>IF('Copy &amp; Paste Roster Report Here'!$A321=CU$7,IF('Copy &amp; Paste Roster Report Here'!$M321="QT",1,0),0)</f>
        <v>0</v>
      </c>
      <c r="CV324" s="123">
        <f>IF('Copy &amp; Paste Roster Report Here'!$A321=CV$7,IF('Copy &amp; Paste Roster Report Here'!$M321="QT",1,0),0)</f>
        <v>0</v>
      </c>
      <c r="CW324" s="123">
        <f>IF('Copy &amp; Paste Roster Report Here'!$A321=CW$7,IF('Copy &amp; Paste Roster Report Here'!$M321="QT",1,0),0)</f>
        <v>0</v>
      </c>
      <c r="CX324" s="123">
        <f>IF('Copy &amp; Paste Roster Report Here'!$A321=CX$7,IF('Copy &amp; Paste Roster Report Here'!$M321="QT",1,0),0)</f>
        <v>0</v>
      </c>
      <c r="CY324" s="123">
        <f>IF('Copy &amp; Paste Roster Report Here'!$A321=CY$7,IF('Copy &amp; Paste Roster Report Here'!$M321="QT",1,0),0)</f>
        <v>0</v>
      </c>
      <c r="CZ324" s="123">
        <f>IF('Copy &amp; Paste Roster Report Here'!$A321=CZ$7,IF('Copy &amp; Paste Roster Report Here'!$M321="QT",1,0),0)</f>
        <v>0</v>
      </c>
      <c r="DA324" s="123">
        <f>IF('Copy &amp; Paste Roster Report Here'!$A321=DA$7,IF('Copy &amp; Paste Roster Report Here'!$M321="QT",1,0),0)</f>
        <v>0</v>
      </c>
      <c r="DB324" s="123">
        <f>IF('Copy &amp; Paste Roster Report Here'!$A321=DB$7,IF('Copy &amp; Paste Roster Report Here'!$M321="QT",1,0),0)</f>
        <v>0</v>
      </c>
      <c r="DC324" s="123">
        <f>IF('Copy &amp; Paste Roster Report Here'!$A321=DC$7,IF('Copy &amp; Paste Roster Report Here'!$M321="QT",1,0),0)</f>
        <v>0</v>
      </c>
      <c r="DD324" s="73">
        <f t="shared" si="75"/>
        <v>0</v>
      </c>
      <c r="DE324" s="124">
        <f>IF('Copy &amp; Paste Roster Report Here'!$A321=DE$7,IF('Copy &amp; Paste Roster Report Here'!$M321="xxxxxxxxxxx",1,0),0)</f>
        <v>0</v>
      </c>
      <c r="DF324" s="124">
        <f>IF('Copy &amp; Paste Roster Report Here'!$A321=DF$7,IF('Copy &amp; Paste Roster Report Here'!$M321="xxxxxxxxxxx",1,0),0)</f>
        <v>0</v>
      </c>
      <c r="DG324" s="124">
        <f>IF('Copy &amp; Paste Roster Report Here'!$A321=DG$7,IF('Copy &amp; Paste Roster Report Here'!$M321="xxxxxxxxxxx",1,0),0)</f>
        <v>0</v>
      </c>
      <c r="DH324" s="124">
        <f>IF('Copy &amp; Paste Roster Report Here'!$A321=DH$7,IF('Copy &amp; Paste Roster Report Here'!$M321="xxxxxxxxxxx",1,0),0)</f>
        <v>0</v>
      </c>
      <c r="DI324" s="124">
        <f>IF('Copy &amp; Paste Roster Report Here'!$A321=DI$7,IF('Copy &amp; Paste Roster Report Here'!$M321="xxxxxxxxxxx",1,0),0)</f>
        <v>0</v>
      </c>
      <c r="DJ324" s="124">
        <f>IF('Copy &amp; Paste Roster Report Here'!$A321=DJ$7,IF('Copy &amp; Paste Roster Report Here'!$M321="xxxxxxxxxxx",1,0),0)</f>
        <v>0</v>
      </c>
      <c r="DK324" s="124">
        <f>IF('Copy &amp; Paste Roster Report Here'!$A321=DK$7,IF('Copy &amp; Paste Roster Report Here'!$M321="xxxxxxxxxxx",1,0),0)</f>
        <v>0</v>
      </c>
      <c r="DL324" s="124">
        <f>IF('Copy &amp; Paste Roster Report Here'!$A321=DL$7,IF('Copy &amp; Paste Roster Report Here'!$M321="xxxxxxxxxxx",1,0),0)</f>
        <v>0</v>
      </c>
      <c r="DM324" s="124">
        <f>IF('Copy &amp; Paste Roster Report Here'!$A321=DM$7,IF('Copy &amp; Paste Roster Report Here'!$M321="xxxxxxxxxxx",1,0),0)</f>
        <v>0</v>
      </c>
      <c r="DN324" s="124">
        <f>IF('Copy &amp; Paste Roster Report Here'!$A321=DN$7,IF('Copy &amp; Paste Roster Report Here'!$M321="xxxxxxxxxxx",1,0),0)</f>
        <v>0</v>
      </c>
      <c r="DO324" s="124">
        <f>IF('Copy &amp; Paste Roster Report Here'!$A321=DO$7,IF('Copy &amp; Paste Roster Report Here'!$M321="xxxxxxxxxxx",1,0),0)</f>
        <v>0</v>
      </c>
      <c r="DP324" s="125">
        <f t="shared" si="76"/>
        <v>0</v>
      </c>
      <c r="DQ324" s="126">
        <f t="shared" si="77"/>
        <v>0</v>
      </c>
    </row>
    <row r="325" spans="1:121" x14ac:dyDescent="0.25">
      <c r="A325" s="111">
        <f t="shared" si="63"/>
        <v>0</v>
      </c>
      <c r="B325" s="111">
        <f t="shared" si="64"/>
        <v>0</v>
      </c>
      <c r="C325" s="112">
        <f>+('Copy &amp; Paste Roster Report Here'!$P322-'Copy &amp; Paste Roster Report Here'!$O322)/30</f>
        <v>0</v>
      </c>
      <c r="D325" s="112">
        <f>+('Copy &amp; Paste Roster Report Here'!$P322-'Copy &amp; Paste Roster Report Here'!$O322)</f>
        <v>0</v>
      </c>
      <c r="E325" s="111">
        <f>'Copy &amp; Paste Roster Report Here'!N322</f>
        <v>0</v>
      </c>
      <c r="F325" s="111" t="str">
        <f t="shared" si="65"/>
        <v>N</v>
      </c>
      <c r="G325" s="111">
        <f>'Copy &amp; Paste Roster Report Here'!R322</f>
        <v>0</v>
      </c>
      <c r="H325" s="113">
        <f t="shared" si="66"/>
        <v>0</v>
      </c>
      <c r="I325" s="112">
        <f>IF(F325="N",$F$5-'Copy &amp; Paste Roster Report Here'!O322,+'Copy &amp; Paste Roster Report Here'!Q322-'Copy &amp; Paste Roster Report Here'!O322)</f>
        <v>0</v>
      </c>
      <c r="J325" s="114">
        <f t="shared" si="67"/>
        <v>0</v>
      </c>
      <c r="K325" s="114">
        <f t="shared" si="68"/>
        <v>0</v>
      </c>
      <c r="L325" s="115">
        <f>'Copy &amp; Paste Roster Report Here'!F322</f>
        <v>0</v>
      </c>
      <c r="M325" s="116">
        <f t="shared" si="69"/>
        <v>0</v>
      </c>
      <c r="N325" s="117">
        <f>IF('Copy &amp; Paste Roster Report Here'!$A322='Analytical Tests'!N$7,IF($F325="Y",+$H325*N$6,0),0)</f>
        <v>0</v>
      </c>
      <c r="O325" s="117">
        <f>IF('Copy &amp; Paste Roster Report Here'!$A322='Analytical Tests'!O$7,IF($F325="Y",+$H325*O$6,0),0)</f>
        <v>0</v>
      </c>
      <c r="P325" s="117">
        <f>IF('Copy &amp; Paste Roster Report Here'!$A322='Analytical Tests'!P$7,IF($F325="Y",+$H325*P$6,0),0)</f>
        <v>0</v>
      </c>
      <c r="Q325" s="117">
        <f>IF('Copy &amp; Paste Roster Report Here'!$A322='Analytical Tests'!Q$7,IF($F325="Y",+$H325*Q$6,0),0)</f>
        <v>0</v>
      </c>
      <c r="R325" s="117">
        <f>IF('Copy &amp; Paste Roster Report Here'!$A322='Analytical Tests'!R$7,IF($F325="Y",+$H325*R$6,0),0)</f>
        <v>0</v>
      </c>
      <c r="S325" s="117">
        <f>IF('Copy &amp; Paste Roster Report Here'!$A322='Analytical Tests'!S$7,IF($F325="Y",+$H325*S$6,0),0)</f>
        <v>0</v>
      </c>
      <c r="T325" s="117">
        <f>IF('Copy &amp; Paste Roster Report Here'!$A322='Analytical Tests'!T$7,IF($F325="Y",+$H325*T$6,0),0)</f>
        <v>0</v>
      </c>
      <c r="U325" s="117">
        <f>IF('Copy &amp; Paste Roster Report Here'!$A322='Analytical Tests'!U$7,IF($F325="Y",+$H325*U$6,0),0)</f>
        <v>0</v>
      </c>
      <c r="V325" s="117">
        <f>IF('Copy &amp; Paste Roster Report Here'!$A322='Analytical Tests'!V$7,IF($F325="Y",+$H325*V$6,0),0)</f>
        <v>0</v>
      </c>
      <c r="W325" s="117">
        <f>IF('Copy &amp; Paste Roster Report Here'!$A322='Analytical Tests'!W$7,IF($F325="Y",+$H325*W$6,0),0)</f>
        <v>0</v>
      </c>
      <c r="X325" s="117">
        <f>IF('Copy &amp; Paste Roster Report Here'!$A322='Analytical Tests'!X$7,IF($F325="Y",+$H325*X$6,0),0)</f>
        <v>0</v>
      </c>
      <c r="Y325" s="117" t="b">
        <f>IF('Copy &amp; Paste Roster Report Here'!$A322='Analytical Tests'!Y$7,IF($F325="N",IF($J325&gt;=$C325,Y$6,+($I325/$D325)*Y$6),0))</f>
        <v>0</v>
      </c>
      <c r="Z325" s="117" t="b">
        <f>IF('Copy &amp; Paste Roster Report Here'!$A322='Analytical Tests'!Z$7,IF($F325="N",IF($J325&gt;=$C325,Z$6,+($I325/$D325)*Z$6),0))</f>
        <v>0</v>
      </c>
      <c r="AA325" s="117" t="b">
        <f>IF('Copy &amp; Paste Roster Report Here'!$A322='Analytical Tests'!AA$7,IF($F325="N",IF($J325&gt;=$C325,AA$6,+($I325/$D325)*AA$6),0))</f>
        <v>0</v>
      </c>
      <c r="AB325" s="117" t="b">
        <f>IF('Copy &amp; Paste Roster Report Here'!$A322='Analytical Tests'!AB$7,IF($F325="N",IF($J325&gt;=$C325,AB$6,+($I325/$D325)*AB$6),0))</f>
        <v>0</v>
      </c>
      <c r="AC325" s="117" t="b">
        <f>IF('Copy &amp; Paste Roster Report Here'!$A322='Analytical Tests'!AC$7,IF($F325="N",IF($J325&gt;=$C325,AC$6,+($I325/$D325)*AC$6),0))</f>
        <v>0</v>
      </c>
      <c r="AD325" s="117" t="b">
        <f>IF('Copy &amp; Paste Roster Report Here'!$A322='Analytical Tests'!AD$7,IF($F325="N",IF($J325&gt;=$C325,AD$6,+($I325/$D325)*AD$6),0))</f>
        <v>0</v>
      </c>
      <c r="AE325" s="117" t="b">
        <f>IF('Copy &amp; Paste Roster Report Here'!$A322='Analytical Tests'!AE$7,IF($F325="N",IF($J325&gt;=$C325,AE$6,+($I325/$D325)*AE$6),0))</f>
        <v>0</v>
      </c>
      <c r="AF325" s="117" t="b">
        <f>IF('Copy &amp; Paste Roster Report Here'!$A322='Analytical Tests'!AF$7,IF($F325="N",IF($J325&gt;=$C325,AF$6,+($I325/$D325)*AF$6),0))</f>
        <v>0</v>
      </c>
      <c r="AG325" s="117" t="b">
        <f>IF('Copy &amp; Paste Roster Report Here'!$A322='Analytical Tests'!AG$7,IF($F325="N",IF($J325&gt;=$C325,AG$6,+($I325/$D325)*AG$6),0))</f>
        <v>0</v>
      </c>
      <c r="AH325" s="117" t="b">
        <f>IF('Copy &amp; Paste Roster Report Here'!$A322='Analytical Tests'!AH$7,IF($F325="N",IF($J325&gt;=$C325,AH$6,+($I325/$D325)*AH$6),0))</f>
        <v>0</v>
      </c>
      <c r="AI325" s="117" t="b">
        <f>IF('Copy &amp; Paste Roster Report Here'!$A322='Analytical Tests'!AI$7,IF($F325="N",IF($J325&gt;=$C325,AI$6,+($I325/$D325)*AI$6),0))</f>
        <v>0</v>
      </c>
      <c r="AJ325" s="79"/>
      <c r="AK325" s="118">
        <f>IF('Copy &amp; Paste Roster Report Here'!$A322=AK$7,IF('Copy &amp; Paste Roster Report Here'!$M322="FT",1,0),0)</f>
        <v>0</v>
      </c>
      <c r="AL325" s="118">
        <f>IF('Copy &amp; Paste Roster Report Here'!$A322=AL$7,IF('Copy &amp; Paste Roster Report Here'!$M322="FT",1,0),0)</f>
        <v>0</v>
      </c>
      <c r="AM325" s="118">
        <f>IF('Copy &amp; Paste Roster Report Here'!$A322=AM$7,IF('Copy &amp; Paste Roster Report Here'!$M322="FT",1,0),0)</f>
        <v>0</v>
      </c>
      <c r="AN325" s="118">
        <f>IF('Copy &amp; Paste Roster Report Here'!$A322=AN$7,IF('Copy &amp; Paste Roster Report Here'!$M322="FT",1,0),0)</f>
        <v>0</v>
      </c>
      <c r="AO325" s="118">
        <f>IF('Copy &amp; Paste Roster Report Here'!$A322=AO$7,IF('Copy &amp; Paste Roster Report Here'!$M322="FT",1,0),0)</f>
        <v>0</v>
      </c>
      <c r="AP325" s="118">
        <f>IF('Copy &amp; Paste Roster Report Here'!$A322=AP$7,IF('Copy &amp; Paste Roster Report Here'!$M322="FT",1,0),0)</f>
        <v>0</v>
      </c>
      <c r="AQ325" s="118">
        <f>IF('Copy &amp; Paste Roster Report Here'!$A322=AQ$7,IF('Copy &amp; Paste Roster Report Here'!$M322="FT",1,0),0)</f>
        <v>0</v>
      </c>
      <c r="AR325" s="118">
        <f>IF('Copy &amp; Paste Roster Report Here'!$A322=AR$7,IF('Copy &amp; Paste Roster Report Here'!$M322="FT",1,0),0)</f>
        <v>0</v>
      </c>
      <c r="AS325" s="118">
        <f>IF('Copy &amp; Paste Roster Report Here'!$A322=AS$7,IF('Copy &amp; Paste Roster Report Here'!$M322="FT",1,0),0)</f>
        <v>0</v>
      </c>
      <c r="AT325" s="118">
        <f>IF('Copy &amp; Paste Roster Report Here'!$A322=AT$7,IF('Copy &amp; Paste Roster Report Here'!$M322="FT",1,0),0)</f>
        <v>0</v>
      </c>
      <c r="AU325" s="118">
        <f>IF('Copy &amp; Paste Roster Report Here'!$A322=AU$7,IF('Copy &amp; Paste Roster Report Here'!$M322="FT",1,0),0)</f>
        <v>0</v>
      </c>
      <c r="AV325" s="73">
        <f t="shared" si="70"/>
        <v>0</v>
      </c>
      <c r="AW325" s="119">
        <f>IF('Copy &amp; Paste Roster Report Here'!$A322=AW$7,IF('Copy &amp; Paste Roster Report Here'!$M322="HT",1,0),0)</f>
        <v>0</v>
      </c>
      <c r="AX325" s="119">
        <f>IF('Copy &amp; Paste Roster Report Here'!$A322=AX$7,IF('Copy &amp; Paste Roster Report Here'!$M322="HT",1,0),0)</f>
        <v>0</v>
      </c>
      <c r="AY325" s="119">
        <f>IF('Copy &amp; Paste Roster Report Here'!$A322=AY$7,IF('Copy &amp; Paste Roster Report Here'!$M322="HT",1,0),0)</f>
        <v>0</v>
      </c>
      <c r="AZ325" s="119">
        <f>IF('Copy &amp; Paste Roster Report Here'!$A322=AZ$7,IF('Copy &amp; Paste Roster Report Here'!$M322="HT",1,0),0)</f>
        <v>0</v>
      </c>
      <c r="BA325" s="119">
        <f>IF('Copy &amp; Paste Roster Report Here'!$A322=BA$7,IF('Copy &amp; Paste Roster Report Here'!$M322="HT",1,0),0)</f>
        <v>0</v>
      </c>
      <c r="BB325" s="119">
        <f>IF('Copy &amp; Paste Roster Report Here'!$A322=BB$7,IF('Copy &amp; Paste Roster Report Here'!$M322="HT",1,0),0)</f>
        <v>0</v>
      </c>
      <c r="BC325" s="119">
        <f>IF('Copy &amp; Paste Roster Report Here'!$A322=BC$7,IF('Copy &amp; Paste Roster Report Here'!$M322="HT",1,0),0)</f>
        <v>0</v>
      </c>
      <c r="BD325" s="119">
        <f>IF('Copy &amp; Paste Roster Report Here'!$A322=BD$7,IF('Copy &amp; Paste Roster Report Here'!$M322="HT",1,0),0)</f>
        <v>0</v>
      </c>
      <c r="BE325" s="119">
        <f>IF('Copy &amp; Paste Roster Report Here'!$A322=BE$7,IF('Copy &amp; Paste Roster Report Here'!$M322="HT",1,0),0)</f>
        <v>0</v>
      </c>
      <c r="BF325" s="119">
        <f>IF('Copy &amp; Paste Roster Report Here'!$A322=BF$7,IF('Copy &amp; Paste Roster Report Here'!$M322="HT",1,0),0)</f>
        <v>0</v>
      </c>
      <c r="BG325" s="119">
        <f>IF('Copy &amp; Paste Roster Report Here'!$A322=BG$7,IF('Copy &amp; Paste Roster Report Here'!$M322="HT",1,0),0)</f>
        <v>0</v>
      </c>
      <c r="BH325" s="73">
        <f t="shared" si="71"/>
        <v>0</v>
      </c>
      <c r="BI325" s="120">
        <f>IF('Copy &amp; Paste Roster Report Here'!$A322=BI$7,IF('Copy &amp; Paste Roster Report Here'!$M322="MT",1,0),0)</f>
        <v>0</v>
      </c>
      <c r="BJ325" s="120">
        <f>IF('Copy &amp; Paste Roster Report Here'!$A322=BJ$7,IF('Copy &amp; Paste Roster Report Here'!$M322="MT",1,0),0)</f>
        <v>0</v>
      </c>
      <c r="BK325" s="120">
        <f>IF('Copy &amp; Paste Roster Report Here'!$A322=BK$7,IF('Copy &amp; Paste Roster Report Here'!$M322="MT",1,0),0)</f>
        <v>0</v>
      </c>
      <c r="BL325" s="120">
        <f>IF('Copy &amp; Paste Roster Report Here'!$A322=BL$7,IF('Copy &amp; Paste Roster Report Here'!$M322="MT",1,0),0)</f>
        <v>0</v>
      </c>
      <c r="BM325" s="120">
        <f>IF('Copy &amp; Paste Roster Report Here'!$A322=BM$7,IF('Copy &amp; Paste Roster Report Here'!$M322="MT",1,0),0)</f>
        <v>0</v>
      </c>
      <c r="BN325" s="120">
        <f>IF('Copy &amp; Paste Roster Report Here'!$A322=BN$7,IF('Copy &amp; Paste Roster Report Here'!$M322="MT",1,0),0)</f>
        <v>0</v>
      </c>
      <c r="BO325" s="120">
        <f>IF('Copy &amp; Paste Roster Report Here'!$A322=BO$7,IF('Copy &amp; Paste Roster Report Here'!$M322="MT",1,0),0)</f>
        <v>0</v>
      </c>
      <c r="BP325" s="120">
        <f>IF('Copy &amp; Paste Roster Report Here'!$A322=BP$7,IF('Copy &amp; Paste Roster Report Here'!$M322="MT",1,0),0)</f>
        <v>0</v>
      </c>
      <c r="BQ325" s="120">
        <f>IF('Copy &amp; Paste Roster Report Here'!$A322=BQ$7,IF('Copy &amp; Paste Roster Report Here'!$M322="MT",1,0),0)</f>
        <v>0</v>
      </c>
      <c r="BR325" s="120">
        <f>IF('Copy &amp; Paste Roster Report Here'!$A322=BR$7,IF('Copy &amp; Paste Roster Report Here'!$M322="MT",1,0),0)</f>
        <v>0</v>
      </c>
      <c r="BS325" s="120">
        <f>IF('Copy &amp; Paste Roster Report Here'!$A322=BS$7,IF('Copy &amp; Paste Roster Report Here'!$M322="MT",1,0),0)</f>
        <v>0</v>
      </c>
      <c r="BT325" s="73">
        <f t="shared" si="72"/>
        <v>0</v>
      </c>
      <c r="BU325" s="121">
        <f>IF('Copy &amp; Paste Roster Report Here'!$A322=BU$7,IF('Copy &amp; Paste Roster Report Here'!$M322="fy",1,0),0)</f>
        <v>0</v>
      </c>
      <c r="BV325" s="121">
        <f>IF('Copy &amp; Paste Roster Report Here'!$A322=BV$7,IF('Copy &amp; Paste Roster Report Here'!$M322="fy",1,0),0)</f>
        <v>0</v>
      </c>
      <c r="BW325" s="121">
        <f>IF('Copy &amp; Paste Roster Report Here'!$A322=BW$7,IF('Copy &amp; Paste Roster Report Here'!$M322="fy",1,0),0)</f>
        <v>0</v>
      </c>
      <c r="BX325" s="121">
        <f>IF('Copy &amp; Paste Roster Report Here'!$A322=BX$7,IF('Copy &amp; Paste Roster Report Here'!$M322="fy",1,0),0)</f>
        <v>0</v>
      </c>
      <c r="BY325" s="121">
        <f>IF('Copy &amp; Paste Roster Report Here'!$A322=BY$7,IF('Copy &amp; Paste Roster Report Here'!$M322="fy",1,0),0)</f>
        <v>0</v>
      </c>
      <c r="BZ325" s="121">
        <f>IF('Copy &amp; Paste Roster Report Here'!$A322=BZ$7,IF('Copy &amp; Paste Roster Report Here'!$M322="fy",1,0),0)</f>
        <v>0</v>
      </c>
      <c r="CA325" s="121">
        <f>IF('Copy &amp; Paste Roster Report Here'!$A322=CA$7,IF('Copy &amp; Paste Roster Report Here'!$M322="fy",1,0),0)</f>
        <v>0</v>
      </c>
      <c r="CB325" s="121">
        <f>IF('Copy &amp; Paste Roster Report Here'!$A322=CB$7,IF('Copy &amp; Paste Roster Report Here'!$M322="fy",1,0),0)</f>
        <v>0</v>
      </c>
      <c r="CC325" s="121">
        <f>IF('Copy &amp; Paste Roster Report Here'!$A322=CC$7,IF('Copy &amp; Paste Roster Report Here'!$M322="fy",1,0),0)</f>
        <v>0</v>
      </c>
      <c r="CD325" s="121">
        <f>IF('Copy &amp; Paste Roster Report Here'!$A322=CD$7,IF('Copy &amp; Paste Roster Report Here'!$M322="fy",1,0),0)</f>
        <v>0</v>
      </c>
      <c r="CE325" s="121">
        <f>IF('Copy &amp; Paste Roster Report Here'!$A322=CE$7,IF('Copy &amp; Paste Roster Report Here'!$M322="fy",1,0),0)</f>
        <v>0</v>
      </c>
      <c r="CF325" s="73">
        <f t="shared" si="73"/>
        <v>0</v>
      </c>
      <c r="CG325" s="122">
        <f>IF('Copy &amp; Paste Roster Report Here'!$A322=CG$7,IF('Copy &amp; Paste Roster Report Here'!$M322="RH",1,0),0)</f>
        <v>0</v>
      </c>
      <c r="CH325" s="122">
        <f>IF('Copy &amp; Paste Roster Report Here'!$A322=CH$7,IF('Copy &amp; Paste Roster Report Here'!$M322="RH",1,0),0)</f>
        <v>0</v>
      </c>
      <c r="CI325" s="122">
        <f>IF('Copy &amp; Paste Roster Report Here'!$A322=CI$7,IF('Copy &amp; Paste Roster Report Here'!$M322="RH",1,0),0)</f>
        <v>0</v>
      </c>
      <c r="CJ325" s="122">
        <f>IF('Copy &amp; Paste Roster Report Here'!$A322=CJ$7,IF('Copy &amp; Paste Roster Report Here'!$M322="RH",1,0),0)</f>
        <v>0</v>
      </c>
      <c r="CK325" s="122">
        <f>IF('Copy &amp; Paste Roster Report Here'!$A322=CK$7,IF('Copy &amp; Paste Roster Report Here'!$M322="RH",1,0),0)</f>
        <v>0</v>
      </c>
      <c r="CL325" s="122">
        <f>IF('Copy &amp; Paste Roster Report Here'!$A322=CL$7,IF('Copy &amp; Paste Roster Report Here'!$M322="RH",1,0),0)</f>
        <v>0</v>
      </c>
      <c r="CM325" s="122">
        <f>IF('Copy &amp; Paste Roster Report Here'!$A322=CM$7,IF('Copy &amp; Paste Roster Report Here'!$M322="RH",1,0),0)</f>
        <v>0</v>
      </c>
      <c r="CN325" s="122">
        <f>IF('Copy &amp; Paste Roster Report Here'!$A322=CN$7,IF('Copy &amp; Paste Roster Report Here'!$M322="RH",1,0),0)</f>
        <v>0</v>
      </c>
      <c r="CO325" s="122">
        <f>IF('Copy &amp; Paste Roster Report Here'!$A322=CO$7,IF('Copy &amp; Paste Roster Report Here'!$M322="RH",1,0),0)</f>
        <v>0</v>
      </c>
      <c r="CP325" s="122">
        <f>IF('Copy &amp; Paste Roster Report Here'!$A322=CP$7,IF('Copy &amp; Paste Roster Report Here'!$M322="RH",1,0),0)</f>
        <v>0</v>
      </c>
      <c r="CQ325" s="122">
        <f>IF('Copy &amp; Paste Roster Report Here'!$A322=CQ$7,IF('Copy &amp; Paste Roster Report Here'!$M322="RH",1,0),0)</f>
        <v>0</v>
      </c>
      <c r="CR325" s="73">
        <f t="shared" si="74"/>
        <v>0</v>
      </c>
      <c r="CS325" s="123">
        <f>IF('Copy &amp; Paste Roster Report Here'!$A322=CS$7,IF('Copy &amp; Paste Roster Report Here'!$M322="QT",1,0),0)</f>
        <v>0</v>
      </c>
      <c r="CT325" s="123">
        <f>IF('Copy &amp; Paste Roster Report Here'!$A322=CT$7,IF('Copy &amp; Paste Roster Report Here'!$M322="QT",1,0),0)</f>
        <v>0</v>
      </c>
      <c r="CU325" s="123">
        <f>IF('Copy &amp; Paste Roster Report Here'!$A322=CU$7,IF('Copy &amp; Paste Roster Report Here'!$M322="QT",1,0),0)</f>
        <v>0</v>
      </c>
      <c r="CV325" s="123">
        <f>IF('Copy &amp; Paste Roster Report Here'!$A322=CV$7,IF('Copy &amp; Paste Roster Report Here'!$M322="QT",1,0),0)</f>
        <v>0</v>
      </c>
      <c r="CW325" s="123">
        <f>IF('Copy &amp; Paste Roster Report Here'!$A322=CW$7,IF('Copy &amp; Paste Roster Report Here'!$M322="QT",1,0),0)</f>
        <v>0</v>
      </c>
      <c r="CX325" s="123">
        <f>IF('Copy &amp; Paste Roster Report Here'!$A322=CX$7,IF('Copy &amp; Paste Roster Report Here'!$M322="QT",1,0),0)</f>
        <v>0</v>
      </c>
      <c r="CY325" s="123">
        <f>IF('Copy &amp; Paste Roster Report Here'!$A322=CY$7,IF('Copy &amp; Paste Roster Report Here'!$M322="QT",1,0),0)</f>
        <v>0</v>
      </c>
      <c r="CZ325" s="123">
        <f>IF('Copy &amp; Paste Roster Report Here'!$A322=CZ$7,IF('Copy &amp; Paste Roster Report Here'!$M322="QT",1,0),0)</f>
        <v>0</v>
      </c>
      <c r="DA325" s="123">
        <f>IF('Copy &amp; Paste Roster Report Here'!$A322=DA$7,IF('Copy &amp; Paste Roster Report Here'!$M322="QT",1,0),0)</f>
        <v>0</v>
      </c>
      <c r="DB325" s="123">
        <f>IF('Copy &amp; Paste Roster Report Here'!$A322=DB$7,IF('Copy &amp; Paste Roster Report Here'!$M322="QT",1,0),0)</f>
        <v>0</v>
      </c>
      <c r="DC325" s="123">
        <f>IF('Copy &amp; Paste Roster Report Here'!$A322=DC$7,IF('Copy &amp; Paste Roster Report Here'!$M322="QT",1,0),0)</f>
        <v>0</v>
      </c>
      <c r="DD325" s="73">
        <f t="shared" si="75"/>
        <v>0</v>
      </c>
      <c r="DE325" s="124">
        <f>IF('Copy &amp; Paste Roster Report Here'!$A322=DE$7,IF('Copy &amp; Paste Roster Report Here'!$M322="xxxxxxxxxxx",1,0),0)</f>
        <v>0</v>
      </c>
      <c r="DF325" s="124">
        <f>IF('Copy &amp; Paste Roster Report Here'!$A322=DF$7,IF('Copy &amp; Paste Roster Report Here'!$M322="xxxxxxxxxxx",1,0),0)</f>
        <v>0</v>
      </c>
      <c r="DG325" s="124">
        <f>IF('Copy &amp; Paste Roster Report Here'!$A322=DG$7,IF('Copy &amp; Paste Roster Report Here'!$M322="xxxxxxxxxxx",1,0),0)</f>
        <v>0</v>
      </c>
      <c r="DH325" s="124">
        <f>IF('Copy &amp; Paste Roster Report Here'!$A322=DH$7,IF('Copy &amp; Paste Roster Report Here'!$M322="xxxxxxxxxxx",1,0),0)</f>
        <v>0</v>
      </c>
      <c r="DI325" s="124">
        <f>IF('Copy &amp; Paste Roster Report Here'!$A322=DI$7,IF('Copy &amp; Paste Roster Report Here'!$M322="xxxxxxxxxxx",1,0),0)</f>
        <v>0</v>
      </c>
      <c r="DJ325" s="124">
        <f>IF('Copy &amp; Paste Roster Report Here'!$A322=DJ$7,IF('Copy &amp; Paste Roster Report Here'!$M322="xxxxxxxxxxx",1,0),0)</f>
        <v>0</v>
      </c>
      <c r="DK325" s="124">
        <f>IF('Copy &amp; Paste Roster Report Here'!$A322=DK$7,IF('Copy &amp; Paste Roster Report Here'!$M322="xxxxxxxxxxx",1,0),0)</f>
        <v>0</v>
      </c>
      <c r="DL325" s="124">
        <f>IF('Copy &amp; Paste Roster Report Here'!$A322=DL$7,IF('Copy &amp; Paste Roster Report Here'!$M322="xxxxxxxxxxx",1,0),0)</f>
        <v>0</v>
      </c>
      <c r="DM325" s="124">
        <f>IF('Copy &amp; Paste Roster Report Here'!$A322=DM$7,IF('Copy &amp; Paste Roster Report Here'!$M322="xxxxxxxxxxx",1,0),0)</f>
        <v>0</v>
      </c>
      <c r="DN325" s="124">
        <f>IF('Copy &amp; Paste Roster Report Here'!$A322=DN$7,IF('Copy &amp; Paste Roster Report Here'!$M322="xxxxxxxxxxx",1,0),0)</f>
        <v>0</v>
      </c>
      <c r="DO325" s="124">
        <f>IF('Copy &amp; Paste Roster Report Here'!$A322=DO$7,IF('Copy &amp; Paste Roster Report Here'!$M322="xxxxxxxxxxx",1,0),0)</f>
        <v>0</v>
      </c>
      <c r="DP325" s="125">
        <f t="shared" si="76"/>
        <v>0</v>
      </c>
      <c r="DQ325" s="126">
        <f t="shared" si="77"/>
        <v>0</v>
      </c>
    </row>
    <row r="326" spans="1:121" x14ac:dyDescent="0.25">
      <c r="A326" s="111">
        <f t="shared" si="63"/>
        <v>0</v>
      </c>
      <c r="B326" s="111">
        <f t="shared" si="64"/>
        <v>0</v>
      </c>
      <c r="C326" s="112">
        <f>+('Copy &amp; Paste Roster Report Here'!$P323-'Copy &amp; Paste Roster Report Here'!$O323)/30</f>
        <v>0</v>
      </c>
      <c r="D326" s="112">
        <f>+('Copy &amp; Paste Roster Report Here'!$P323-'Copy &amp; Paste Roster Report Here'!$O323)</f>
        <v>0</v>
      </c>
      <c r="E326" s="111">
        <f>'Copy &amp; Paste Roster Report Here'!N323</f>
        <v>0</v>
      </c>
      <c r="F326" s="111" t="str">
        <f t="shared" si="65"/>
        <v>N</v>
      </c>
      <c r="G326" s="111">
        <f>'Copy &amp; Paste Roster Report Here'!R323</f>
        <v>0</v>
      </c>
      <c r="H326" s="113">
        <f t="shared" si="66"/>
        <v>0</v>
      </c>
      <c r="I326" s="112">
        <f>IF(F326="N",$F$5-'Copy &amp; Paste Roster Report Here'!O323,+'Copy &amp; Paste Roster Report Here'!Q323-'Copy &amp; Paste Roster Report Here'!O323)</f>
        <v>0</v>
      </c>
      <c r="J326" s="114">
        <f t="shared" si="67"/>
        <v>0</v>
      </c>
      <c r="K326" s="114">
        <f t="shared" si="68"/>
        <v>0</v>
      </c>
      <c r="L326" s="115">
        <f>'Copy &amp; Paste Roster Report Here'!F323</f>
        <v>0</v>
      </c>
      <c r="M326" s="116">
        <f t="shared" si="69"/>
        <v>0</v>
      </c>
      <c r="N326" s="117">
        <f>IF('Copy &amp; Paste Roster Report Here'!$A323='Analytical Tests'!N$7,IF($F326="Y",+$H326*N$6,0),0)</f>
        <v>0</v>
      </c>
      <c r="O326" s="117">
        <f>IF('Copy &amp; Paste Roster Report Here'!$A323='Analytical Tests'!O$7,IF($F326="Y",+$H326*O$6,0),0)</f>
        <v>0</v>
      </c>
      <c r="P326" s="117">
        <f>IF('Copy &amp; Paste Roster Report Here'!$A323='Analytical Tests'!P$7,IF($F326="Y",+$H326*P$6,0),0)</f>
        <v>0</v>
      </c>
      <c r="Q326" s="117">
        <f>IF('Copy &amp; Paste Roster Report Here'!$A323='Analytical Tests'!Q$7,IF($F326="Y",+$H326*Q$6,0),0)</f>
        <v>0</v>
      </c>
      <c r="R326" s="117">
        <f>IF('Copy &amp; Paste Roster Report Here'!$A323='Analytical Tests'!R$7,IF($F326="Y",+$H326*R$6,0),0)</f>
        <v>0</v>
      </c>
      <c r="S326" s="117">
        <f>IF('Copy &amp; Paste Roster Report Here'!$A323='Analytical Tests'!S$7,IF($F326="Y",+$H326*S$6,0),0)</f>
        <v>0</v>
      </c>
      <c r="T326" s="117">
        <f>IF('Copy &amp; Paste Roster Report Here'!$A323='Analytical Tests'!T$7,IF($F326="Y",+$H326*T$6,0),0)</f>
        <v>0</v>
      </c>
      <c r="U326" s="117">
        <f>IF('Copy &amp; Paste Roster Report Here'!$A323='Analytical Tests'!U$7,IF($F326="Y",+$H326*U$6,0),0)</f>
        <v>0</v>
      </c>
      <c r="V326" s="117">
        <f>IF('Copy &amp; Paste Roster Report Here'!$A323='Analytical Tests'!V$7,IF($F326="Y",+$H326*V$6,0),0)</f>
        <v>0</v>
      </c>
      <c r="W326" s="117">
        <f>IF('Copy &amp; Paste Roster Report Here'!$A323='Analytical Tests'!W$7,IF($F326="Y",+$H326*W$6,0),0)</f>
        <v>0</v>
      </c>
      <c r="X326" s="117">
        <f>IF('Copy &amp; Paste Roster Report Here'!$A323='Analytical Tests'!X$7,IF($F326="Y",+$H326*X$6,0),0)</f>
        <v>0</v>
      </c>
      <c r="Y326" s="117" t="b">
        <f>IF('Copy &amp; Paste Roster Report Here'!$A323='Analytical Tests'!Y$7,IF($F326="N",IF($J326&gt;=$C326,Y$6,+($I326/$D326)*Y$6),0))</f>
        <v>0</v>
      </c>
      <c r="Z326" s="117" t="b">
        <f>IF('Copy &amp; Paste Roster Report Here'!$A323='Analytical Tests'!Z$7,IF($F326="N",IF($J326&gt;=$C326,Z$6,+($I326/$D326)*Z$6),0))</f>
        <v>0</v>
      </c>
      <c r="AA326" s="117" t="b">
        <f>IF('Copy &amp; Paste Roster Report Here'!$A323='Analytical Tests'!AA$7,IF($F326="N",IF($J326&gt;=$C326,AA$6,+($I326/$D326)*AA$6),0))</f>
        <v>0</v>
      </c>
      <c r="AB326" s="117" t="b">
        <f>IF('Copy &amp; Paste Roster Report Here'!$A323='Analytical Tests'!AB$7,IF($F326="N",IF($J326&gt;=$C326,AB$6,+($I326/$D326)*AB$6),0))</f>
        <v>0</v>
      </c>
      <c r="AC326" s="117" t="b">
        <f>IF('Copy &amp; Paste Roster Report Here'!$A323='Analytical Tests'!AC$7,IF($F326="N",IF($J326&gt;=$C326,AC$6,+($I326/$D326)*AC$6),0))</f>
        <v>0</v>
      </c>
      <c r="AD326" s="117" t="b">
        <f>IF('Copy &amp; Paste Roster Report Here'!$A323='Analytical Tests'!AD$7,IF($F326="N",IF($J326&gt;=$C326,AD$6,+($I326/$D326)*AD$6),0))</f>
        <v>0</v>
      </c>
      <c r="AE326" s="117" t="b">
        <f>IF('Copy &amp; Paste Roster Report Here'!$A323='Analytical Tests'!AE$7,IF($F326="N",IF($J326&gt;=$C326,AE$6,+($I326/$D326)*AE$6),0))</f>
        <v>0</v>
      </c>
      <c r="AF326" s="117" t="b">
        <f>IF('Copy &amp; Paste Roster Report Here'!$A323='Analytical Tests'!AF$7,IF($F326="N",IF($J326&gt;=$C326,AF$6,+($I326/$D326)*AF$6),0))</f>
        <v>0</v>
      </c>
      <c r="AG326" s="117" t="b">
        <f>IF('Copy &amp; Paste Roster Report Here'!$A323='Analytical Tests'!AG$7,IF($F326="N",IF($J326&gt;=$C326,AG$6,+($I326/$D326)*AG$6),0))</f>
        <v>0</v>
      </c>
      <c r="AH326" s="117" t="b">
        <f>IF('Copy &amp; Paste Roster Report Here'!$A323='Analytical Tests'!AH$7,IF($F326="N",IF($J326&gt;=$C326,AH$6,+($I326/$D326)*AH$6),0))</f>
        <v>0</v>
      </c>
      <c r="AI326" s="117" t="b">
        <f>IF('Copy &amp; Paste Roster Report Here'!$A323='Analytical Tests'!AI$7,IF($F326="N",IF($J326&gt;=$C326,AI$6,+($I326/$D326)*AI$6),0))</f>
        <v>0</v>
      </c>
      <c r="AJ326" s="79"/>
      <c r="AK326" s="118">
        <f>IF('Copy &amp; Paste Roster Report Here'!$A323=AK$7,IF('Copy &amp; Paste Roster Report Here'!$M323="FT",1,0),0)</f>
        <v>0</v>
      </c>
      <c r="AL326" s="118">
        <f>IF('Copy &amp; Paste Roster Report Here'!$A323=AL$7,IF('Copy &amp; Paste Roster Report Here'!$M323="FT",1,0),0)</f>
        <v>0</v>
      </c>
      <c r="AM326" s="118">
        <f>IF('Copy &amp; Paste Roster Report Here'!$A323=AM$7,IF('Copy &amp; Paste Roster Report Here'!$M323="FT",1,0),0)</f>
        <v>0</v>
      </c>
      <c r="AN326" s="118">
        <f>IF('Copy &amp; Paste Roster Report Here'!$A323=AN$7,IF('Copy &amp; Paste Roster Report Here'!$M323="FT",1,0),0)</f>
        <v>0</v>
      </c>
      <c r="AO326" s="118">
        <f>IF('Copy &amp; Paste Roster Report Here'!$A323=AO$7,IF('Copy &amp; Paste Roster Report Here'!$M323="FT",1,0),0)</f>
        <v>0</v>
      </c>
      <c r="AP326" s="118">
        <f>IF('Copy &amp; Paste Roster Report Here'!$A323=AP$7,IF('Copy &amp; Paste Roster Report Here'!$M323="FT",1,0),0)</f>
        <v>0</v>
      </c>
      <c r="AQ326" s="118">
        <f>IF('Copy &amp; Paste Roster Report Here'!$A323=AQ$7,IF('Copy &amp; Paste Roster Report Here'!$M323="FT",1,0),0)</f>
        <v>0</v>
      </c>
      <c r="AR326" s="118">
        <f>IF('Copy &amp; Paste Roster Report Here'!$A323=AR$7,IF('Copy &amp; Paste Roster Report Here'!$M323="FT",1,0),0)</f>
        <v>0</v>
      </c>
      <c r="AS326" s="118">
        <f>IF('Copy &amp; Paste Roster Report Here'!$A323=AS$7,IF('Copy &amp; Paste Roster Report Here'!$M323="FT",1,0),0)</f>
        <v>0</v>
      </c>
      <c r="AT326" s="118">
        <f>IF('Copy &amp; Paste Roster Report Here'!$A323=AT$7,IF('Copy &amp; Paste Roster Report Here'!$M323="FT",1,0),0)</f>
        <v>0</v>
      </c>
      <c r="AU326" s="118">
        <f>IF('Copy &amp; Paste Roster Report Here'!$A323=AU$7,IF('Copy &amp; Paste Roster Report Here'!$M323="FT",1,0),0)</f>
        <v>0</v>
      </c>
      <c r="AV326" s="73">
        <f t="shared" si="70"/>
        <v>0</v>
      </c>
      <c r="AW326" s="119">
        <f>IF('Copy &amp; Paste Roster Report Here'!$A323=AW$7,IF('Copy &amp; Paste Roster Report Here'!$M323="HT",1,0),0)</f>
        <v>0</v>
      </c>
      <c r="AX326" s="119">
        <f>IF('Copy &amp; Paste Roster Report Here'!$A323=AX$7,IF('Copy &amp; Paste Roster Report Here'!$M323="HT",1,0),0)</f>
        <v>0</v>
      </c>
      <c r="AY326" s="119">
        <f>IF('Copy &amp; Paste Roster Report Here'!$A323=AY$7,IF('Copy &amp; Paste Roster Report Here'!$M323="HT",1,0),0)</f>
        <v>0</v>
      </c>
      <c r="AZ326" s="119">
        <f>IF('Copy &amp; Paste Roster Report Here'!$A323=AZ$7,IF('Copy &amp; Paste Roster Report Here'!$M323="HT",1,0),0)</f>
        <v>0</v>
      </c>
      <c r="BA326" s="119">
        <f>IF('Copy &amp; Paste Roster Report Here'!$A323=BA$7,IF('Copy &amp; Paste Roster Report Here'!$M323="HT",1,0),0)</f>
        <v>0</v>
      </c>
      <c r="BB326" s="119">
        <f>IF('Copy &amp; Paste Roster Report Here'!$A323=BB$7,IF('Copy &amp; Paste Roster Report Here'!$M323="HT",1,0),0)</f>
        <v>0</v>
      </c>
      <c r="BC326" s="119">
        <f>IF('Copy &amp; Paste Roster Report Here'!$A323=BC$7,IF('Copy &amp; Paste Roster Report Here'!$M323="HT",1,0),0)</f>
        <v>0</v>
      </c>
      <c r="BD326" s="119">
        <f>IF('Copy &amp; Paste Roster Report Here'!$A323=BD$7,IF('Copy &amp; Paste Roster Report Here'!$M323="HT",1,0),0)</f>
        <v>0</v>
      </c>
      <c r="BE326" s="119">
        <f>IF('Copy &amp; Paste Roster Report Here'!$A323=BE$7,IF('Copy &amp; Paste Roster Report Here'!$M323="HT",1,0),0)</f>
        <v>0</v>
      </c>
      <c r="BF326" s="119">
        <f>IF('Copy &amp; Paste Roster Report Here'!$A323=BF$7,IF('Copy &amp; Paste Roster Report Here'!$M323="HT",1,0),0)</f>
        <v>0</v>
      </c>
      <c r="BG326" s="119">
        <f>IF('Copy &amp; Paste Roster Report Here'!$A323=BG$7,IF('Copy &amp; Paste Roster Report Here'!$M323="HT",1,0),0)</f>
        <v>0</v>
      </c>
      <c r="BH326" s="73">
        <f t="shared" si="71"/>
        <v>0</v>
      </c>
      <c r="BI326" s="120">
        <f>IF('Copy &amp; Paste Roster Report Here'!$A323=BI$7,IF('Copy &amp; Paste Roster Report Here'!$M323="MT",1,0),0)</f>
        <v>0</v>
      </c>
      <c r="BJ326" s="120">
        <f>IF('Copy &amp; Paste Roster Report Here'!$A323=BJ$7,IF('Copy &amp; Paste Roster Report Here'!$M323="MT",1,0),0)</f>
        <v>0</v>
      </c>
      <c r="BK326" s="120">
        <f>IF('Copy &amp; Paste Roster Report Here'!$A323=BK$7,IF('Copy &amp; Paste Roster Report Here'!$M323="MT",1,0),0)</f>
        <v>0</v>
      </c>
      <c r="BL326" s="120">
        <f>IF('Copy &amp; Paste Roster Report Here'!$A323=BL$7,IF('Copy &amp; Paste Roster Report Here'!$M323="MT",1,0),0)</f>
        <v>0</v>
      </c>
      <c r="BM326" s="120">
        <f>IF('Copy &amp; Paste Roster Report Here'!$A323=BM$7,IF('Copy &amp; Paste Roster Report Here'!$M323="MT",1,0),0)</f>
        <v>0</v>
      </c>
      <c r="BN326" s="120">
        <f>IF('Copy &amp; Paste Roster Report Here'!$A323=BN$7,IF('Copy &amp; Paste Roster Report Here'!$M323="MT",1,0),0)</f>
        <v>0</v>
      </c>
      <c r="BO326" s="120">
        <f>IF('Copy &amp; Paste Roster Report Here'!$A323=BO$7,IF('Copy &amp; Paste Roster Report Here'!$M323="MT",1,0),0)</f>
        <v>0</v>
      </c>
      <c r="BP326" s="120">
        <f>IF('Copy &amp; Paste Roster Report Here'!$A323=BP$7,IF('Copy &amp; Paste Roster Report Here'!$M323="MT",1,0),0)</f>
        <v>0</v>
      </c>
      <c r="BQ326" s="120">
        <f>IF('Copy &amp; Paste Roster Report Here'!$A323=BQ$7,IF('Copy &amp; Paste Roster Report Here'!$M323="MT",1,0),0)</f>
        <v>0</v>
      </c>
      <c r="BR326" s="120">
        <f>IF('Copy &amp; Paste Roster Report Here'!$A323=BR$7,IF('Copy &amp; Paste Roster Report Here'!$M323="MT",1,0),0)</f>
        <v>0</v>
      </c>
      <c r="BS326" s="120">
        <f>IF('Copy &amp; Paste Roster Report Here'!$A323=BS$7,IF('Copy &amp; Paste Roster Report Here'!$M323="MT",1,0),0)</f>
        <v>0</v>
      </c>
      <c r="BT326" s="73">
        <f t="shared" si="72"/>
        <v>0</v>
      </c>
      <c r="BU326" s="121">
        <f>IF('Copy &amp; Paste Roster Report Here'!$A323=BU$7,IF('Copy &amp; Paste Roster Report Here'!$M323="fy",1,0),0)</f>
        <v>0</v>
      </c>
      <c r="BV326" s="121">
        <f>IF('Copy &amp; Paste Roster Report Here'!$A323=BV$7,IF('Copy &amp; Paste Roster Report Here'!$M323="fy",1,0),0)</f>
        <v>0</v>
      </c>
      <c r="BW326" s="121">
        <f>IF('Copy &amp; Paste Roster Report Here'!$A323=BW$7,IF('Copy &amp; Paste Roster Report Here'!$M323="fy",1,0),0)</f>
        <v>0</v>
      </c>
      <c r="BX326" s="121">
        <f>IF('Copy &amp; Paste Roster Report Here'!$A323=BX$7,IF('Copy &amp; Paste Roster Report Here'!$M323="fy",1,0),0)</f>
        <v>0</v>
      </c>
      <c r="BY326" s="121">
        <f>IF('Copy &amp; Paste Roster Report Here'!$A323=BY$7,IF('Copy &amp; Paste Roster Report Here'!$M323="fy",1,0),0)</f>
        <v>0</v>
      </c>
      <c r="BZ326" s="121">
        <f>IF('Copy &amp; Paste Roster Report Here'!$A323=BZ$7,IF('Copy &amp; Paste Roster Report Here'!$M323="fy",1,0),0)</f>
        <v>0</v>
      </c>
      <c r="CA326" s="121">
        <f>IF('Copy &amp; Paste Roster Report Here'!$A323=CA$7,IF('Copy &amp; Paste Roster Report Here'!$M323="fy",1,0),0)</f>
        <v>0</v>
      </c>
      <c r="CB326" s="121">
        <f>IF('Copy &amp; Paste Roster Report Here'!$A323=CB$7,IF('Copy &amp; Paste Roster Report Here'!$M323="fy",1,0),0)</f>
        <v>0</v>
      </c>
      <c r="CC326" s="121">
        <f>IF('Copy &amp; Paste Roster Report Here'!$A323=CC$7,IF('Copy &amp; Paste Roster Report Here'!$M323="fy",1,0),0)</f>
        <v>0</v>
      </c>
      <c r="CD326" s="121">
        <f>IF('Copy &amp; Paste Roster Report Here'!$A323=CD$7,IF('Copy &amp; Paste Roster Report Here'!$M323="fy",1,0),0)</f>
        <v>0</v>
      </c>
      <c r="CE326" s="121">
        <f>IF('Copy &amp; Paste Roster Report Here'!$A323=CE$7,IF('Copy &amp; Paste Roster Report Here'!$M323="fy",1,0),0)</f>
        <v>0</v>
      </c>
      <c r="CF326" s="73">
        <f t="shared" si="73"/>
        <v>0</v>
      </c>
      <c r="CG326" s="122">
        <f>IF('Copy &amp; Paste Roster Report Here'!$A323=CG$7,IF('Copy &amp; Paste Roster Report Here'!$M323="RH",1,0),0)</f>
        <v>0</v>
      </c>
      <c r="CH326" s="122">
        <f>IF('Copy &amp; Paste Roster Report Here'!$A323=CH$7,IF('Copy &amp; Paste Roster Report Here'!$M323="RH",1,0),0)</f>
        <v>0</v>
      </c>
      <c r="CI326" s="122">
        <f>IF('Copy &amp; Paste Roster Report Here'!$A323=CI$7,IF('Copy &amp; Paste Roster Report Here'!$M323="RH",1,0),0)</f>
        <v>0</v>
      </c>
      <c r="CJ326" s="122">
        <f>IF('Copy &amp; Paste Roster Report Here'!$A323=CJ$7,IF('Copy &amp; Paste Roster Report Here'!$M323="RH",1,0),0)</f>
        <v>0</v>
      </c>
      <c r="CK326" s="122">
        <f>IF('Copy &amp; Paste Roster Report Here'!$A323=CK$7,IF('Copy &amp; Paste Roster Report Here'!$M323="RH",1,0),0)</f>
        <v>0</v>
      </c>
      <c r="CL326" s="122">
        <f>IF('Copy &amp; Paste Roster Report Here'!$A323=CL$7,IF('Copy &amp; Paste Roster Report Here'!$M323="RH",1,0),0)</f>
        <v>0</v>
      </c>
      <c r="CM326" s="122">
        <f>IF('Copy &amp; Paste Roster Report Here'!$A323=CM$7,IF('Copy &amp; Paste Roster Report Here'!$M323="RH",1,0),0)</f>
        <v>0</v>
      </c>
      <c r="CN326" s="122">
        <f>IF('Copy &amp; Paste Roster Report Here'!$A323=CN$7,IF('Copy &amp; Paste Roster Report Here'!$M323="RH",1,0),0)</f>
        <v>0</v>
      </c>
      <c r="CO326" s="122">
        <f>IF('Copy &amp; Paste Roster Report Here'!$A323=CO$7,IF('Copy &amp; Paste Roster Report Here'!$M323="RH",1,0),0)</f>
        <v>0</v>
      </c>
      <c r="CP326" s="122">
        <f>IF('Copy &amp; Paste Roster Report Here'!$A323=CP$7,IF('Copy &amp; Paste Roster Report Here'!$M323="RH",1,0),0)</f>
        <v>0</v>
      </c>
      <c r="CQ326" s="122">
        <f>IF('Copy &amp; Paste Roster Report Here'!$A323=CQ$7,IF('Copy &amp; Paste Roster Report Here'!$M323="RH",1,0),0)</f>
        <v>0</v>
      </c>
      <c r="CR326" s="73">
        <f t="shared" si="74"/>
        <v>0</v>
      </c>
      <c r="CS326" s="123">
        <f>IF('Copy &amp; Paste Roster Report Here'!$A323=CS$7,IF('Copy &amp; Paste Roster Report Here'!$M323="QT",1,0),0)</f>
        <v>0</v>
      </c>
      <c r="CT326" s="123">
        <f>IF('Copy &amp; Paste Roster Report Here'!$A323=CT$7,IF('Copy &amp; Paste Roster Report Here'!$M323="QT",1,0),0)</f>
        <v>0</v>
      </c>
      <c r="CU326" s="123">
        <f>IF('Copy &amp; Paste Roster Report Here'!$A323=CU$7,IF('Copy &amp; Paste Roster Report Here'!$M323="QT",1,0),0)</f>
        <v>0</v>
      </c>
      <c r="CV326" s="123">
        <f>IF('Copy &amp; Paste Roster Report Here'!$A323=CV$7,IF('Copy &amp; Paste Roster Report Here'!$M323="QT",1,0),0)</f>
        <v>0</v>
      </c>
      <c r="CW326" s="123">
        <f>IF('Copy &amp; Paste Roster Report Here'!$A323=CW$7,IF('Copy &amp; Paste Roster Report Here'!$M323="QT",1,0),0)</f>
        <v>0</v>
      </c>
      <c r="CX326" s="123">
        <f>IF('Copy &amp; Paste Roster Report Here'!$A323=CX$7,IF('Copy &amp; Paste Roster Report Here'!$M323="QT",1,0),0)</f>
        <v>0</v>
      </c>
      <c r="CY326" s="123">
        <f>IF('Copy &amp; Paste Roster Report Here'!$A323=CY$7,IF('Copy &amp; Paste Roster Report Here'!$M323="QT",1,0),0)</f>
        <v>0</v>
      </c>
      <c r="CZ326" s="123">
        <f>IF('Copy &amp; Paste Roster Report Here'!$A323=CZ$7,IF('Copy &amp; Paste Roster Report Here'!$M323="QT",1,0),0)</f>
        <v>0</v>
      </c>
      <c r="DA326" s="123">
        <f>IF('Copy &amp; Paste Roster Report Here'!$A323=DA$7,IF('Copy &amp; Paste Roster Report Here'!$M323="QT",1,0),0)</f>
        <v>0</v>
      </c>
      <c r="DB326" s="123">
        <f>IF('Copy &amp; Paste Roster Report Here'!$A323=DB$7,IF('Copy &amp; Paste Roster Report Here'!$M323="QT",1,0),0)</f>
        <v>0</v>
      </c>
      <c r="DC326" s="123">
        <f>IF('Copy &amp; Paste Roster Report Here'!$A323=DC$7,IF('Copy &amp; Paste Roster Report Here'!$M323="QT",1,0),0)</f>
        <v>0</v>
      </c>
      <c r="DD326" s="73">
        <f t="shared" si="75"/>
        <v>0</v>
      </c>
      <c r="DE326" s="124">
        <f>IF('Copy &amp; Paste Roster Report Here'!$A323=DE$7,IF('Copy &amp; Paste Roster Report Here'!$M323="xxxxxxxxxxx",1,0),0)</f>
        <v>0</v>
      </c>
      <c r="DF326" s="124">
        <f>IF('Copy &amp; Paste Roster Report Here'!$A323=DF$7,IF('Copy &amp; Paste Roster Report Here'!$M323="xxxxxxxxxxx",1,0),0)</f>
        <v>0</v>
      </c>
      <c r="DG326" s="124">
        <f>IF('Copy &amp; Paste Roster Report Here'!$A323=DG$7,IF('Copy &amp; Paste Roster Report Here'!$M323="xxxxxxxxxxx",1,0),0)</f>
        <v>0</v>
      </c>
      <c r="DH326" s="124">
        <f>IF('Copy &amp; Paste Roster Report Here'!$A323=DH$7,IF('Copy &amp; Paste Roster Report Here'!$M323="xxxxxxxxxxx",1,0),0)</f>
        <v>0</v>
      </c>
      <c r="DI326" s="124">
        <f>IF('Copy &amp; Paste Roster Report Here'!$A323=DI$7,IF('Copy &amp; Paste Roster Report Here'!$M323="xxxxxxxxxxx",1,0),0)</f>
        <v>0</v>
      </c>
      <c r="DJ326" s="124">
        <f>IF('Copy &amp; Paste Roster Report Here'!$A323=DJ$7,IF('Copy &amp; Paste Roster Report Here'!$M323="xxxxxxxxxxx",1,0),0)</f>
        <v>0</v>
      </c>
      <c r="DK326" s="124">
        <f>IF('Copy &amp; Paste Roster Report Here'!$A323=DK$7,IF('Copy &amp; Paste Roster Report Here'!$M323="xxxxxxxxxxx",1,0),0)</f>
        <v>0</v>
      </c>
      <c r="DL326" s="124">
        <f>IF('Copy &amp; Paste Roster Report Here'!$A323=DL$7,IF('Copy &amp; Paste Roster Report Here'!$M323="xxxxxxxxxxx",1,0),0)</f>
        <v>0</v>
      </c>
      <c r="DM326" s="124">
        <f>IF('Copy &amp; Paste Roster Report Here'!$A323=DM$7,IF('Copy &amp; Paste Roster Report Here'!$M323="xxxxxxxxxxx",1,0),0)</f>
        <v>0</v>
      </c>
      <c r="DN326" s="124">
        <f>IF('Copy &amp; Paste Roster Report Here'!$A323=DN$7,IF('Copy &amp; Paste Roster Report Here'!$M323="xxxxxxxxxxx",1,0),0)</f>
        <v>0</v>
      </c>
      <c r="DO326" s="124">
        <f>IF('Copy &amp; Paste Roster Report Here'!$A323=DO$7,IF('Copy &amp; Paste Roster Report Here'!$M323="xxxxxxxxxxx",1,0),0)</f>
        <v>0</v>
      </c>
      <c r="DP326" s="125">
        <f t="shared" si="76"/>
        <v>0</v>
      </c>
      <c r="DQ326" s="126">
        <f t="shared" si="77"/>
        <v>0</v>
      </c>
    </row>
    <row r="327" spans="1:121" x14ac:dyDescent="0.25">
      <c r="A327" s="111">
        <f t="shared" si="63"/>
        <v>0</v>
      </c>
      <c r="B327" s="111">
        <f t="shared" si="64"/>
        <v>0</v>
      </c>
      <c r="C327" s="112">
        <f>+('Copy &amp; Paste Roster Report Here'!$P324-'Copy &amp; Paste Roster Report Here'!$O324)/30</f>
        <v>0</v>
      </c>
      <c r="D327" s="112">
        <f>+('Copy &amp; Paste Roster Report Here'!$P324-'Copy &amp; Paste Roster Report Here'!$O324)</f>
        <v>0</v>
      </c>
      <c r="E327" s="111">
        <f>'Copy &amp; Paste Roster Report Here'!N324</f>
        <v>0</v>
      </c>
      <c r="F327" s="111" t="str">
        <f t="shared" si="65"/>
        <v>N</v>
      </c>
      <c r="G327" s="111">
        <f>'Copy &amp; Paste Roster Report Here'!R324</f>
        <v>0</v>
      </c>
      <c r="H327" s="113">
        <f t="shared" si="66"/>
        <v>0</v>
      </c>
      <c r="I327" s="112">
        <f>IF(F327="N",$F$5-'Copy &amp; Paste Roster Report Here'!O324,+'Copy &amp; Paste Roster Report Here'!Q324-'Copy &amp; Paste Roster Report Here'!O324)</f>
        <v>0</v>
      </c>
      <c r="J327" s="114">
        <f t="shared" si="67"/>
        <v>0</v>
      </c>
      <c r="K327" s="114">
        <f t="shared" si="68"/>
        <v>0</v>
      </c>
      <c r="L327" s="115">
        <f>'Copy &amp; Paste Roster Report Here'!F324</f>
        <v>0</v>
      </c>
      <c r="M327" s="116">
        <f t="shared" si="69"/>
        <v>0</v>
      </c>
      <c r="N327" s="117">
        <f>IF('Copy &amp; Paste Roster Report Here'!$A324='Analytical Tests'!N$7,IF($F327="Y",+$H327*N$6,0),0)</f>
        <v>0</v>
      </c>
      <c r="O327" s="117">
        <f>IF('Copy &amp; Paste Roster Report Here'!$A324='Analytical Tests'!O$7,IF($F327="Y",+$H327*O$6,0),0)</f>
        <v>0</v>
      </c>
      <c r="P327" s="117">
        <f>IF('Copy &amp; Paste Roster Report Here'!$A324='Analytical Tests'!P$7,IF($F327="Y",+$H327*P$6,0),0)</f>
        <v>0</v>
      </c>
      <c r="Q327" s="117">
        <f>IF('Copy &amp; Paste Roster Report Here'!$A324='Analytical Tests'!Q$7,IF($F327="Y",+$H327*Q$6,0),0)</f>
        <v>0</v>
      </c>
      <c r="R327" s="117">
        <f>IF('Copy &amp; Paste Roster Report Here'!$A324='Analytical Tests'!R$7,IF($F327="Y",+$H327*R$6,0),0)</f>
        <v>0</v>
      </c>
      <c r="S327" s="117">
        <f>IF('Copy &amp; Paste Roster Report Here'!$A324='Analytical Tests'!S$7,IF($F327="Y",+$H327*S$6,0),0)</f>
        <v>0</v>
      </c>
      <c r="T327" s="117">
        <f>IF('Copy &amp; Paste Roster Report Here'!$A324='Analytical Tests'!T$7,IF($F327="Y",+$H327*T$6,0),0)</f>
        <v>0</v>
      </c>
      <c r="U327" s="117">
        <f>IF('Copy &amp; Paste Roster Report Here'!$A324='Analytical Tests'!U$7,IF($F327="Y",+$H327*U$6,0),0)</f>
        <v>0</v>
      </c>
      <c r="V327" s="117">
        <f>IF('Copy &amp; Paste Roster Report Here'!$A324='Analytical Tests'!V$7,IF($F327="Y",+$H327*V$6,0),0)</f>
        <v>0</v>
      </c>
      <c r="W327" s="117">
        <f>IF('Copy &amp; Paste Roster Report Here'!$A324='Analytical Tests'!W$7,IF($F327="Y",+$H327*W$6,0),0)</f>
        <v>0</v>
      </c>
      <c r="X327" s="117">
        <f>IF('Copy &amp; Paste Roster Report Here'!$A324='Analytical Tests'!X$7,IF($F327="Y",+$H327*X$6,0),0)</f>
        <v>0</v>
      </c>
      <c r="Y327" s="117" t="b">
        <f>IF('Copy &amp; Paste Roster Report Here'!$A324='Analytical Tests'!Y$7,IF($F327="N",IF($J327&gt;=$C327,Y$6,+($I327/$D327)*Y$6),0))</f>
        <v>0</v>
      </c>
      <c r="Z327" s="117" t="b">
        <f>IF('Copy &amp; Paste Roster Report Here'!$A324='Analytical Tests'!Z$7,IF($F327="N",IF($J327&gt;=$C327,Z$6,+($I327/$D327)*Z$6),0))</f>
        <v>0</v>
      </c>
      <c r="AA327" s="117" t="b">
        <f>IF('Copy &amp; Paste Roster Report Here'!$A324='Analytical Tests'!AA$7,IF($F327="N",IF($J327&gt;=$C327,AA$6,+($I327/$D327)*AA$6),0))</f>
        <v>0</v>
      </c>
      <c r="AB327" s="117" t="b">
        <f>IF('Copy &amp; Paste Roster Report Here'!$A324='Analytical Tests'!AB$7,IF($F327="N",IF($J327&gt;=$C327,AB$6,+($I327/$D327)*AB$6),0))</f>
        <v>0</v>
      </c>
      <c r="AC327" s="117" t="b">
        <f>IF('Copy &amp; Paste Roster Report Here'!$A324='Analytical Tests'!AC$7,IF($F327="N",IF($J327&gt;=$C327,AC$6,+($I327/$D327)*AC$6),0))</f>
        <v>0</v>
      </c>
      <c r="AD327" s="117" t="b">
        <f>IF('Copy &amp; Paste Roster Report Here'!$A324='Analytical Tests'!AD$7,IF($F327="N",IF($J327&gt;=$C327,AD$6,+($I327/$D327)*AD$6),0))</f>
        <v>0</v>
      </c>
      <c r="AE327" s="117" t="b">
        <f>IF('Copy &amp; Paste Roster Report Here'!$A324='Analytical Tests'!AE$7,IF($F327="N",IF($J327&gt;=$C327,AE$6,+($I327/$D327)*AE$6),0))</f>
        <v>0</v>
      </c>
      <c r="AF327" s="117" t="b">
        <f>IF('Copy &amp; Paste Roster Report Here'!$A324='Analytical Tests'!AF$7,IF($F327="N",IF($J327&gt;=$C327,AF$6,+($I327/$D327)*AF$6),0))</f>
        <v>0</v>
      </c>
      <c r="AG327" s="117" t="b">
        <f>IF('Copy &amp; Paste Roster Report Here'!$A324='Analytical Tests'!AG$7,IF($F327="N",IF($J327&gt;=$C327,AG$6,+($I327/$D327)*AG$6),0))</f>
        <v>0</v>
      </c>
      <c r="AH327" s="117" t="b">
        <f>IF('Copy &amp; Paste Roster Report Here'!$A324='Analytical Tests'!AH$7,IF($F327="N",IF($J327&gt;=$C327,AH$6,+($I327/$D327)*AH$6),0))</f>
        <v>0</v>
      </c>
      <c r="AI327" s="117" t="b">
        <f>IF('Copy &amp; Paste Roster Report Here'!$A324='Analytical Tests'!AI$7,IF($F327="N",IF($J327&gt;=$C327,AI$6,+($I327/$D327)*AI$6),0))</f>
        <v>0</v>
      </c>
      <c r="AJ327" s="79"/>
      <c r="AK327" s="118">
        <f>IF('Copy &amp; Paste Roster Report Here'!$A324=AK$7,IF('Copy &amp; Paste Roster Report Here'!$M324="FT",1,0),0)</f>
        <v>0</v>
      </c>
      <c r="AL327" s="118">
        <f>IF('Copy &amp; Paste Roster Report Here'!$A324=AL$7,IF('Copy &amp; Paste Roster Report Here'!$M324="FT",1,0),0)</f>
        <v>0</v>
      </c>
      <c r="AM327" s="118">
        <f>IF('Copy &amp; Paste Roster Report Here'!$A324=AM$7,IF('Copy &amp; Paste Roster Report Here'!$M324="FT",1,0),0)</f>
        <v>0</v>
      </c>
      <c r="AN327" s="118">
        <f>IF('Copy &amp; Paste Roster Report Here'!$A324=AN$7,IF('Copy &amp; Paste Roster Report Here'!$M324="FT",1,0),0)</f>
        <v>0</v>
      </c>
      <c r="AO327" s="118">
        <f>IF('Copy &amp; Paste Roster Report Here'!$A324=AO$7,IF('Copy &amp; Paste Roster Report Here'!$M324="FT",1,0),0)</f>
        <v>0</v>
      </c>
      <c r="AP327" s="118">
        <f>IF('Copy &amp; Paste Roster Report Here'!$A324=AP$7,IF('Copy &amp; Paste Roster Report Here'!$M324="FT",1,0),0)</f>
        <v>0</v>
      </c>
      <c r="AQ327" s="118">
        <f>IF('Copy &amp; Paste Roster Report Here'!$A324=AQ$7,IF('Copy &amp; Paste Roster Report Here'!$M324="FT",1,0),0)</f>
        <v>0</v>
      </c>
      <c r="AR327" s="118">
        <f>IF('Copy &amp; Paste Roster Report Here'!$A324=AR$7,IF('Copy &amp; Paste Roster Report Here'!$M324="FT",1,0),0)</f>
        <v>0</v>
      </c>
      <c r="AS327" s="118">
        <f>IF('Copy &amp; Paste Roster Report Here'!$A324=AS$7,IF('Copy &amp; Paste Roster Report Here'!$M324="FT",1,0),0)</f>
        <v>0</v>
      </c>
      <c r="AT327" s="118">
        <f>IF('Copy &amp; Paste Roster Report Here'!$A324=AT$7,IF('Copy &amp; Paste Roster Report Here'!$M324="FT",1,0),0)</f>
        <v>0</v>
      </c>
      <c r="AU327" s="118">
        <f>IF('Copy &amp; Paste Roster Report Here'!$A324=AU$7,IF('Copy &amp; Paste Roster Report Here'!$M324="FT",1,0),0)</f>
        <v>0</v>
      </c>
      <c r="AV327" s="73">
        <f t="shared" si="70"/>
        <v>0</v>
      </c>
      <c r="AW327" s="119">
        <f>IF('Copy &amp; Paste Roster Report Here'!$A324=AW$7,IF('Copy &amp; Paste Roster Report Here'!$M324="HT",1,0),0)</f>
        <v>0</v>
      </c>
      <c r="AX327" s="119">
        <f>IF('Copy &amp; Paste Roster Report Here'!$A324=AX$7,IF('Copy &amp; Paste Roster Report Here'!$M324="HT",1,0),0)</f>
        <v>0</v>
      </c>
      <c r="AY327" s="119">
        <f>IF('Copy &amp; Paste Roster Report Here'!$A324=AY$7,IF('Copy &amp; Paste Roster Report Here'!$M324="HT",1,0),0)</f>
        <v>0</v>
      </c>
      <c r="AZ327" s="119">
        <f>IF('Copy &amp; Paste Roster Report Here'!$A324=AZ$7,IF('Copy &amp; Paste Roster Report Here'!$M324="HT",1,0),0)</f>
        <v>0</v>
      </c>
      <c r="BA327" s="119">
        <f>IF('Copy &amp; Paste Roster Report Here'!$A324=BA$7,IF('Copy &amp; Paste Roster Report Here'!$M324="HT",1,0),0)</f>
        <v>0</v>
      </c>
      <c r="BB327" s="119">
        <f>IF('Copy &amp; Paste Roster Report Here'!$A324=BB$7,IF('Copy &amp; Paste Roster Report Here'!$M324="HT",1,0),0)</f>
        <v>0</v>
      </c>
      <c r="BC327" s="119">
        <f>IF('Copy &amp; Paste Roster Report Here'!$A324=BC$7,IF('Copy &amp; Paste Roster Report Here'!$M324="HT",1,0),0)</f>
        <v>0</v>
      </c>
      <c r="BD327" s="119">
        <f>IF('Copy &amp; Paste Roster Report Here'!$A324=BD$7,IF('Copy &amp; Paste Roster Report Here'!$M324="HT",1,0),0)</f>
        <v>0</v>
      </c>
      <c r="BE327" s="119">
        <f>IF('Copy &amp; Paste Roster Report Here'!$A324=BE$7,IF('Copy &amp; Paste Roster Report Here'!$M324="HT",1,0),0)</f>
        <v>0</v>
      </c>
      <c r="BF327" s="119">
        <f>IF('Copy &amp; Paste Roster Report Here'!$A324=BF$7,IF('Copy &amp; Paste Roster Report Here'!$M324="HT",1,0),0)</f>
        <v>0</v>
      </c>
      <c r="BG327" s="119">
        <f>IF('Copy &amp; Paste Roster Report Here'!$A324=BG$7,IF('Copy &amp; Paste Roster Report Here'!$M324="HT",1,0),0)</f>
        <v>0</v>
      </c>
      <c r="BH327" s="73">
        <f t="shared" si="71"/>
        <v>0</v>
      </c>
      <c r="BI327" s="120">
        <f>IF('Copy &amp; Paste Roster Report Here'!$A324=BI$7,IF('Copy &amp; Paste Roster Report Here'!$M324="MT",1,0),0)</f>
        <v>0</v>
      </c>
      <c r="BJ327" s="120">
        <f>IF('Copy &amp; Paste Roster Report Here'!$A324=BJ$7,IF('Copy &amp; Paste Roster Report Here'!$M324="MT",1,0),0)</f>
        <v>0</v>
      </c>
      <c r="BK327" s="120">
        <f>IF('Copy &amp; Paste Roster Report Here'!$A324=BK$7,IF('Copy &amp; Paste Roster Report Here'!$M324="MT",1,0),0)</f>
        <v>0</v>
      </c>
      <c r="BL327" s="120">
        <f>IF('Copy &amp; Paste Roster Report Here'!$A324=BL$7,IF('Copy &amp; Paste Roster Report Here'!$M324="MT",1,0),0)</f>
        <v>0</v>
      </c>
      <c r="BM327" s="120">
        <f>IF('Copy &amp; Paste Roster Report Here'!$A324=BM$7,IF('Copy &amp; Paste Roster Report Here'!$M324="MT",1,0),0)</f>
        <v>0</v>
      </c>
      <c r="BN327" s="120">
        <f>IF('Copy &amp; Paste Roster Report Here'!$A324=BN$7,IF('Copy &amp; Paste Roster Report Here'!$M324="MT",1,0),0)</f>
        <v>0</v>
      </c>
      <c r="BO327" s="120">
        <f>IF('Copy &amp; Paste Roster Report Here'!$A324=BO$7,IF('Copy &amp; Paste Roster Report Here'!$M324="MT",1,0),0)</f>
        <v>0</v>
      </c>
      <c r="BP327" s="120">
        <f>IF('Copy &amp; Paste Roster Report Here'!$A324=BP$7,IF('Copy &amp; Paste Roster Report Here'!$M324="MT",1,0),0)</f>
        <v>0</v>
      </c>
      <c r="BQ327" s="120">
        <f>IF('Copy &amp; Paste Roster Report Here'!$A324=BQ$7,IF('Copy &amp; Paste Roster Report Here'!$M324="MT",1,0),0)</f>
        <v>0</v>
      </c>
      <c r="BR327" s="120">
        <f>IF('Copy &amp; Paste Roster Report Here'!$A324=BR$7,IF('Copy &amp; Paste Roster Report Here'!$M324="MT",1,0),0)</f>
        <v>0</v>
      </c>
      <c r="BS327" s="120">
        <f>IF('Copy &amp; Paste Roster Report Here'!$A324=BS$7,IF('Copy &amp; Paste Roster Report Here'!$M324="MT",1,0),0)</f>
        <v>0</v>
      </c>
      <c r="BT327" s="73">
        <f t="shared" si="72"/>
        <v>0</v>
      </c>
      <c r="BU327" s="121">
        <f>IF('Copy &amp; Paste Roster Report Here'!$A324=BU$7,IF('Copy &amp; Paste Roster Report Here'!$M324="fy",1,0),0)</f>
        <v>0</v>
      </c>
      <c r="BV327" s="121">
        <f>IF('Copy &amp; Paste Roster Report Here'!$A324=BV$7,IF('Copy &amp; Paste Roster Report Here'!$M324="fy",1,0),0)</f>
        <v>0</v>
      </c>
      <c r="BW327" s="121">
        <f>IF('Copy &amp; Paste Roster Report Here'!$A324=BW$7,IF('Copy &amp; Paste Roster Report Here'!$M324="fy",1,0),0)</f>
        <v>0</v>
      </c>
      <c r="BX327" s="121">
        <f>IF('Copy &amp; Paste Roster Report Here'!$A324=BX$7,IF('Copy &amp; Paste Roster Report Here'!$M324="fy",1,0),0)</f>
        <v>0</v>
      </c>
      <c r="BY327" s="121">
        <f>IF('Copy &amp; Paste Roster Report Here'!$A324=BY$7,IF('Copy &amp; Paste Roster Report Here'!$M324="fy",1,0),0)</f>
        <v>0</v>
      </c>
      <c r="BZ327" s="121">
        <f>IF('Copy &amp; Paste Roster Report Here'!$A324=BZ$7,IF('Copy &amp; Paste Roster Report Here'!$M324="fy",1,0),0)</f>
        <v>0</v>
      </c>
      <c r="CA327" s="121">
        <f>IF('Copy &amp; Paste Roster Report Here'!$A324=CA$7,IF('Copy &amp; Paste Roster Report Here'!$M324="fy",1,0),0)</f>
        <v>0</v>
      </c>
      <c r="CB327" s="121">
        <f>IF('Copy &amp; Paste Roster Report Here'!$A324=CB$7,IF('Copy &amp; Paste Roster Report Here'!$M324="fy",1,0),0)</f>
        <v>0</v>
      </c>
      <c r="CC327" s="121">
        <f>IF('Copy &amp; Paste Roster Report Here'!$A324=CC$7,IF('Copy &amp; Paste Roster Report Here'!$M324="fy",1,0),0)</f>
        <v>0</v>
      </c>
      <c r="CD327" s="121">
        <f>IF('Copy &amp; Paste Roster Report Here'!$A324=CD$7,IF('Copy &amp; Paste Roster Report Here'!$M324="fy",1,0),0)</f>
        <v>0</v>
      </c>
      <c r="CE327" s="121">
        <f>IF('Copy &amp; Paste Roster Report Here'!$A324=CE$7,IF('Copy &amp; Paste Roster Report Here'!$M324="fy",1,0),0)</f>
        <v>0</v>
      </c>
      <c r="CF327" s="73">
        <f t="shared" si="73"/>
        <v>0</v>
      </c>
      <c r="CG327" s="122">
        <f>IF('Copy &amp; Paste Roster Report Here'!$A324=CG$7,IF('Copy &amp; Paste Roster Report Here'!$M324="RH",1,0),0)</f>
        <v>0</v>
      </c>
      <c r="CH327" s="122">
        <f>IF('Copy &amp; Paste Roster Report Here'!$A324=CH$7,IF('Copy &amp; Paste Roster Report Here'!$M324="RH",1,0),0)</f>
        <v>0</v>
      </c>
      <c r="CI327" s="122">
        <f>IF('Copy &amp; Paste Roster Report Here'!$A324=CI$7,IF('Copy &amp; Paste Roster Report Here'!$M324="RH",1,0),0)</f>
        <v>0</v>
      </c>
      <c r="CJ327" s="122">
        <f>IF('Copy &amp; Paste Roster Report Here'!$A324=CJ$7,IF('Copy &amp; Paste Roster Report Here'!$M324="RH",1,0),0)</f>
        <v>0</v>
      </c>
      <c r="CK327" s="122">
        <f>IF('Copy &amp; Paste Roster Report Here'!$A324=CK$7,IF('Copy &amp; Paste Roster Report Here'!$M324="RH",1,0),0)</f>
        <v>0</v>
      </c>
      <c r="CL327" s="122">
        <f>IF('Copy &amp; Paste Roster Report Here'!$A324=CL$7,IF('Copy &amp; Paste Roster Report Here'!$M324="RH",1,0),0)</f>
        <v>0</v>
      </c>
      <c r="CM327" s="122">
        <f>IF('Copy &amp; Paste Roster Report Here'!$A324=CM$7,IF('Copy &amp; Paste Roster Report Here'!$M324="RH",1,0),0)</f>
        <v>0</v>
      </c>
      <c r="CN327" s="122">
        <f>IF('Copy &amp; Paste Roster Report Here'!$A324=CN$7,IF('Copy &amp; Paste Roster Report Here'!$M324="RH",1,0),0)</f>
        <v>0</v>
      </c>
      <c r="CO327" s="122">
        <f>IF('Copy &amp; Paste Roster Report Here'!$A324=CO$7,IF('Copy &amp; Paste Roster Report Here'!$M324="RH",1,0),0)</f>
        <v>0</v>
      </c>
      <c r="CP327" s="122">
        <f>IF('Copy &amp; Paste Roster Report Here'!$A324=CP$7,IF('Copy &amp; Paste Roster Report Here'!$M324="RH",1,0),0)</f>
        <v>0</v>
      </c>
      <c r="CQ327" s="122">
        <f>IF('Copy &amp; Paste Roster Report Here'!$A324=CQ$7,IF('Copy &amp; Paste Roster Report Here'!$M324="RH",1,0),0)</f>
        <v>0</v>
      </c>
      <c r="CR327" s="73">
        <f t="shared" si="74"/>
        <v>0</v>
      </c>
      <c r="CS327" s="123">
        <f>IF('Copy &amp; Paste Roster Report Here'!$A324=CS$7,IF('Copy &amp; Paste Roster Report Here'!$M324="QT",1,0),0)</f>
        <v>0</v>
      </c>
      <c r="CT327" s="123">
        <f>IF('Copy &amp; Paste Roster Report Here'!$A324=CT$7,IF('Copy &amp; Paste Roster Report Here'!$M324="QT",1,0),0)</f>
        <v>0</v>
      </c>
      <c r="CU327" s="123">
        <f>IF('Copy &amp; Paste Roster Report Here'!$A324=CU$7,IF('Copy &amp; Paste Roster Report Here'!$M324="QT",1,0),0)</f>
        <v>0</v>
      </c>
      <c r="CV327" s="123">
        <f>IF('Copy &amp; Paste Roster Report Here'!$A324=CV$7,IF('Copy &amp; Paste Roster Report Here'!$M324="QT",1,0),0)</f>
        <v>0</v>
      </c>
      <c r="CW327" s="123">
        <f>IF('Copy &amp; Paste Roster Report Here'!$A324=CW$7,IF('Copy &amp; Paste Roster Report Here'!$M324="QT",1,0),0)</f>
        <v>0</v>
      </c>
      <c r="CX327" s="123">
        <f>IF('Copy &amp; Paste Roster Report Here'!$A324=CX$7,IF('Copy &amp; Paste Roster Report Here'!$M324="QT",1,0),0)</f>
        <v>0</v>
      </c>
      <c r="CY327" s="123">
        <f>IF('Copy &amp; Paste Roster Report Here'!$A324=CY$7,IF('Copy &amp; Paste Roster Report Here'!$M324="QT",1,0),0)</f>
        <v>0</v>
      </c>
      <c r="CZ327" s="123">
        <f>IF('Copy &amp; Paste Roster Report Here'!$A324=CZ$7,IF('Copy &amp; Paste Roster Report Here'!$M324="QT",1,0),0)</f>
        <v>0</v>
      </c>
      <c r="DA327" s="123">
        <f>IF('Copy &amp; Paste Roster Report Here'!$A324=DA$7,IF('Copy &amp; Paste Roster Report Here'!$M324="QT",1,0),0)</f>
        <v>0</v>
      </c>
      <c r="DB327" s="123">
        <f>IF('Copy &amp; Paste Roster Report Here'!$A324=DB$7,IF('Copy &amp; Paste Roster Report Here'!$M324="QT",1,0),0)</f>
        <v>0</v>
      </c>
      <c r="DC327" s="123">
        <f>IF('Copy &amp; Paste Roster Report Here'!$A324=DC$7,IF('Copy &amp; Paste Roster Report Here'!$M324="QT",1,0),0)</f>
        <v>0</v>
      </c>
      <c r="DD327" s="73">
        <f t="shared" si="75"/>
        <v>0</v>
      </c>
      <c r="DE327" s="124">
        <f>IF('Copy &amp; Paste Roster Report Here'!$A324=DE$7,IF('Copy &amp; Paste Roster Report Here'!$M324="xxxxxxxxxxx",1,0),0)</f>
        <v>0</v>
      </c>
      <c r="DF327" s="124">
        <f>IF('Copy &amp; Paste Roster Report Here'!$A324=DF$7,IF('Copy &amp; Paste Roster Report Here'!$M324="xxxxxxxxxxx",1,0),0)</f>
        <v>0</v>
      </c>
      <c r="DG327" s="124">
        <f>IF('Copy &amp; Paste Roster Report Here'!$A324=DG$7,IF('Copy &amp; Paste Roster Report Here'!$M324="xxxxxxxxxxx",1,0),0)</f>
        <v>0</v>
      </c>
      <c r="DH327" s="124">
        <f>IF('Copy &amp; Paste Roster Report Here'!$A324=DH$7,IF('Copy &amp; Paste Roster Report Here'!$M324="xxxxxxxxxxx",1,0),0)</f>
        <v>0</v>
      </c>
      <c r="DI327" s="124">
        <f>IF('Copy &amp; Paste Roster Report Here'!$A324=DI$7,IF('Copy &amp; Paste Roster Report Here'!$M324="xxxxxxxxxxx",1,0),0)</f>
        <v>0</v>
      </c>
      <c r="DJ327" s="124">
        <f>IF('Copy &amp; Paste Roster Report Here'!$A324=DJ$7,IF('Copy &amp; Paste Roster Report Here'!$M324="xxxxxxxxxxx",1,0),0)</f>
        <v>0</v>
      </c>
      <c r="DK327" s="124">
        <f>IF('Copy &amp; Paste Roster Report Here'!$A324=DK$7,IF('Copy &amp; Paste Roster Report Here'!$M324="xxxxxxxxxxx",1,0),0)</f>
        <v>0</v>
      </c>
      <c r="DL327" s="124">
        <f>IF('Copy &amp; Paste Roster Report Here'!$A324=DL$7,IF('Copy &amp; Paste Roster Report Here'!$M324="xxxxxxxxxxx",1,0),0)</f>
        <v>0</v>
      </c>
      <c r="DM327" s="124">
        <f>IF('Copy &amp; Paste Roster Report Here'!$A324=DM$7,IF('Copy &amp; Paste Roster Report Here'!$M324="xxxxxxxxxxx",1,0),0)</f>
        <v>0</v>
      </c>
      <c r="DN327" s="124">
        <f>IF('Copy &amp; Paste Roster Report Here'!$A324=DN$7,IF('Copy &amp; Paste Roster Report Here'!$M324="xxxxxxxxxxx",1,0),0)</f>
        <v>0</v>
      </c>
      <c r="DO327" s="124">
        <f>IF('Copy &amp; Paste Roster Report Here'!$A324=DO$7,IF('Copy &amp; Paste Roster Report Here'!$M324="xxxxxxxxxxx",1,0),0)</f>
        <v>0</v>
      </c>
      <c r="DP327" s="125">
        <f t="shared" si="76"/>
        <v>0</v>
      </c>
      <c r="DQ327" s="126">
        <f t="shared" si="77"/>
        <v>0</v>
      </c>
    </row>
    <row r="328" spans="1:121" x14ac:dyDescent="0.25">
      <c r="A328" s="111">
        <f t="shared" si="63"/>
        <v>0</v>
      </c>
      <c r="B328" s="111">
        <f t="shared" si="64"/>
        <v>0</v>
      </c>
      <c r="C328" s="112">
        <f>+('Copy &amp; Paste Roster Report Here'!$P325-'Copy &amp; Paste Roster Report Here'!$O325)/30</f>
        <v>0</v>
      </c>
      <c r="D328" s="112">
        <f>+('Copy &amp; Paste Roster Report Here'!$P325-'Copy &amp; Paste Roster Report Here'!$O325)</f>
        <v>0</v>
      </c>
      <c r="E328" s="111">
        <f>'Copy &amp; Paste Roster Report Here'!N325</f>
        <v>0</v>
      </c>
      <c r="F328" s="111" t="str">
        <f t="shared" si="65"/>
        <v>N</v>
      </c>
      <c r="G328" s="111">
        <f>'Copy &amp; Paste Roster Report Here'!R325</f>
        <v>0</v>
      </c>
      <c r="H328" s="113">
        <f t="shared" si="66"/>
        <v>0</v>
      </c>
      <c r="I328" s="112">
        <f>IF(F328="N",$F$5-'Copy &amp; Paste Roster Report Here'!O325,+'Copy &amp; Paste Roster Report Here'!Q325-'Copy &amp; Paste Roster Report Here'!O325)</f>
        <v>0</v>
      </c>
      <c r="J328" s="114">
        <f t="shared" si="67"/>
        <v>0</v>
      </c>
      <c r="K328" s="114">
        <f t="shared" si="68"/>
        <v>0</v>
      </c>
      <c r="L328" s="115">
        <f>'Copy &amp; Paste Roster Report Here'!F325</f>
        <v>0</v>
      </c>
      <c r="M328" s="116">
        <f t="shared" si="69"/>
        <v>0</v>
      </c>
      <c r="N328" s="117">
        <f>IF('Copy &amp; Paste Roster Report Here'!$A325='Analytical Tests'!N$7,IF($F328="Y",+$H328*N$6,0),0)</f>
        <v>0</v>
      </c>
      <c r="O328" s="117">
        <f>IF('Copy &amp; Paste Roster Report Here'!$A325='Analytical Tests'!O$7,IF($F328="Y",+$H328*O$6,0),0)</f>
        <v>0</v>
      </c>
      <c r="P328" s="117">
        <f>IF('Copy &amp; Paste Roster Report Here'!$A325='Analytical Tests'!P$7,IF($F328="Y",+$H328*P$6,0),0)</f>
        <v>0</v>
      </c>
      <c r="Q328" s="117">
        <f>IF('Copy &amp; Paste Roster Report Here'!$A325='Analytical Tests'!Q$7,IF($F328="Y",+$H328*Q$6,0),0)</f>
        <v>0</v>
      </c>
      <c r="R328" s="117">
        <f>IF('Copy &amp; Paste Roster Report Here'!$A325='Analytical Tests'!R$7,IF($F328="Y",+$H328*R$6,0),0)</f>
        <v>0</v>
      </c>
      <c r="S328" s="117">
        <f>IF('Copy &amp; Paste Roster Report Here'!$A325='Analytical Tests'!S$7,IF($F328="Y",+$H328*S$6,0),0)</f>
        <v>0</v>
      </c>
      <c r="T328" s="117">
        <f>IF('Copy &amp; Paste Roster Report Here'!$A325='Analytical Tests'!T$7,IF($F328="Y",+$H328*T$6,0),0)</f>
        <v>0</v>
      </c>
      <c r="U328" s="117">
        <f>IF('Copy &amp; Paste Roster Report Here'!$A325='Analytical Tests'!U$7,IF($F328="Y",+$H328*U$6,0),0)</f>
        <v>0</v>
      </c>
      <c r="V328" s="117">
        <f>IF('Copy &amp; Paste Roster Report Here'!$A325='Analytical Tests'!V$7,IF($F328="Y",+$H328*V$6,0),0)</f>
        <v>0</v>
      </c>
      <c r="W328" s="117">
        <f>IF('Copy &amp; Paste Roster Report Here'!$A325='Analytical Tests'!W$7,IF($F328="Y",+$H328*W$6,0),0)</f>
        <v>0</v>
      </c>
      <c r="X328" s="117">
        <f>IF('Copy &amp; Paste Roster Report Here'!$A325='Analytical Tests'!X$7,IF($F328="Y",+$H328*X$6,0),0)</f>
        <v>0</v>
      </c>
      <c r="Y328" s="117" t="b">
        <f>IF('Copy &amp; Paste Roster Report Here'!$A325='Analytical Tests'!Y$7,IF($F328="N",IF($J328&gt;=$C328,Y$6,+($I328/$D328)*Y$6),0))</f>
        <v>0</v>
      </c>
      <c r="Z328" s="117" t="b">
        <f>IF('Copy &amp; Paste Roster Report Here'!$A325='Analytical Tests'!Z$7,IF($F328="N",IF($J328&gt;=$C328,Z$6,+($I328/$D328)*Z$6),0))</f>
        <v>0</v>
      </c>
      <c r="AA328" s="117" t="b">
        <f>IF('Copy &amp; Paste Roster Report Here'!$A325='Analytical Tests'!AA$7,IF($F328="N",IF($J328&gt;=$C328,AA$6,+($I328/$D328)*AA$6),0))</f>
        <v>0</v>
      </c>
      <c r="AB328" s="117" t="b">
        <f>IF('Copy &amp; Paste Roster Report Here'!$A325='Analytical Tests'!AB$7,IF($F328="N",IF($J328&gt;=$C328,AB$6,+($I328/$D328)*AB$6),0))</f>
        <v>0</v>
      </c>
      <c r="AC328" s="117" t="b">
        <f>IF('Copy &amp; Paste Roster Report Here'!$A325='Analytical Tests'!AC$7,IF($F328="N",IF($J328&gt;=$C328,AC$6,+($I328/$D328)*AC$6),0))</f>
        <v>0</v>
      </c>
      <c r="AD328" s="117" t="b">
        <f>IF('Copy &amp; Paste Roster Report Here'!$A325='Analytical Tests'!AD$7,IF($F328="N",IF($J328&gt;=$C328,AD$6,+($I328/$D328)*AD$6),0))</f>
        <v>0</v>
      </c>
      <c r="AE328" s="117" t="b">
        <f>IF('Copy &amp; Paste Roster Report Here'!$A325='Analytical Tests'!AE$7,IF($F328="N",IF($J328&gt;=$C328,AE$6,+($I328/$D328)*AE$6),0))</f>
        <v>0</v>
      </c>
      <c r="AF328" s="117" t="b">
        <f>IF('Copy &amp; Paste Roster Report Here'!$A325='Analytical Tests'!AF$7,IF($F328="N",IF($J328&gt;=$C328,AF$6,+($I328/$D328)*AF$6),0))</f>
        <v>0</v>
      </c>
      <c r="AG328" s="117" t="b">
        <f>IF('Copy &amp; Paste Roster Report Here'!$A325='Analytical Tests'!AG$7,IF($F328="N",IF($J328&gt;=$C328,AG$6,+($I328/$D328)*AG$6),0))</f>
        <v>0</v>
      </c>
      <c r="AH328" s="117" t="b">
        <f>IF('Copy &amp; Paste Roster Report Here'!$A325='Analytical Tests'!AH$7,IF($F328="N",IF($J328&gt;=$C328,AH$6,+($I328/$D328)*AH$6),0))</f>
        <v>0</v>
      </c>
      <c r="AI328" s="117" t="b">
        <f>IF('Copy &amp; Paste Roster Report Here'!$A325='Analytical Tests'!AI$7,IF($F328="N",IF($J328&gt;=$C328,AI$6,+($I328/$D328)*AI$6),0))</f>
        <v>0</v>
      </c>
      <c r="AJ328" s="79"/>
      <c r="AK328" s="118">
        <f>IF('Copy &amp; Paste Roster Report Here'!$A325=AK$7,IF('Copy &amp; Paste Roster Report Here'!$M325="FT",1,0),0)</f>
        <v>0</v>
      </c>
      <c r="AL328" s="118">
        <f>IF('Copy &amp; Paste Roster Report Here'!$A325=AL$7,IF('Copy &amp; Paste Roster Report Here'!$M325="FT",1,0),0)</f>
        <v>0</v>
      </c>
      <c r="AM328" s="118">
        <f>IF('Copy &amp; Paste Roster Report Here'!$A325=AM$7,IF('Copy &amp; Paste Roster Report Here'!$M325="FT",1,0),0)</f>
        <v>0</v>
      </c>
      <c r="AN328" s="118">
        <f>IF('Copy &amp; Paste Roster Report Here'!$A325=AN$7,IF('Copy &amp; Paste Roster Report Here'!$M325="FT",1,0),0)</f>
        <v>0</v>
      </c>
      <c r="AO328" s="118">
        <f>IF('Copy &amp; Paste Roster Report Here'!$A325=AO$7,IF('Copy &amp; Paste Roster Report Here'!$M325="FT",1,0),0)</f>
        <v>0</v>
      </c>
      <c r="AP328" s="118">
        <f>IF('Copy &amp; Paste Roster Report Here'!$A325=AP$7,IF('Copy &amp; Paste Roster Report Here'!$M325="FT",1,0),0)</f>
        <v>0</v>
      </c>
      <c r="AQ328" s="118">
        <f>IF('Copy &amp; Paste Roster Report Here'!$A325=AQ$7,IF('Copy &amp; Paste Roster Report Here'!$M325="FT",1,0),0)</f>
        <v>0</v>
      </c>
      <c r="AR328" s="118">
        <f>IF('Copy &amp; Paste Roster Report Here'!$A325=AR$7,IF('Copy &amp; Paste Roster Report Here'!$M325="FT",1,0),0)</f>
        <v>0</v>
      </c>
      <c r="AS328" s="118">
        <f>IF('Copy &amp; Paste Roster Report Here'!$A325=AS$7,IF('Copy &amp; Paste Roster Report Here'!$M325="FT",1,0),0)</f>
        <v>0</v>
      </c>
      <c r="AT328" s="118">
        <f>IF('Copy &amp; Paste Roster Report Here'!$A325=AT$7,IF('Copy &amp; Paste Roster Report Here'!$M325="FT",1,0),0)</f>
        <v>0</v>
      </c>
      <c r="AU328" s="118">
        <f>IF('Copy &amp; Paste Roster Report Here'!$A325=AU$7,IF('Copy &amp; Paste Roster Report Here'!$M325="FT",1,0),0)</f>
        <v>0</v>
      </c>
      <c r="AV328" s="73">
        <f t="shared" si="70"/>
        <v>0</v>
      </c>
      <c r="AW328" s="119">
        <f>IF('Copy &amp; Paste Roster Report Here'!$A325=AW$7,IF('Copy &amp; Paste Roster Report Here'!$M325="HT",1,0),0)</f>
        <v>0</v>
      </c>
      <c r="AX328" s="119">
        <f>IF('Copy &amp; Paste Roster Report Here'!$A325=AX$7,IF('Copy &amp; Paste Roster Report Here'!$M325="HT",1,0),0)</f>
        <v>0</v>
      </c>
      <c r="AY328" s="119">
        <f>IF('Copy &amp; Paste Roster Report Here'!$A325=AY$7,IF('Copy &amp; Paste Roster Report Here'!$M325="HT",1,0),0)</f>
        <v>0</v>
      </c>
      <c r="AZ328" s="119">
        <f>IF('Copy &amp; Paste Roster Report Here'!$A325=AZ$7,IF('Copy &amp; Paste Roster Report Here'!$M325="HT",1,0),0)</f>
        <v>0</v>
      </c>
      <c r="BA328" s="119">
        <f>IF('Copy &amp; Paste Roster Report Here'!$A325=BA$7,IF('Copy &amp; Paste Roster Report Here'!$M325="HT",1,0),0)</f>
        <v>0</v>
      </c>
      <c r="BB328" s="119">
        <f>IF('Copy &amp; Paste Roster Report Here'!$A325=BB$7,IF('Copy &amp; Paste Roster Report Here'!$M325="HT",1,0),0)</f>
        <v>0</v>
      </c>
      <c r="BC328" s="119">
        <f>IF('Copy &amp; Paste Roster Report Here'!$A325=BC$7,IF('Copy &amp; Paste Roster Report Here'!$M325="HT",1,0),0)</f>
        <v>0</v>
      </c>
      <c r="BD328" s="119">
        <f>IF('Copy &amp; Paste Roster Report Here'!$A325=BD$7,IF('Copy &amp; Paste Roster Report Here'!$M325="HT",1,0),0)</f>
        <v>0</v>
      </c>
      <c r="BE328" s="119">
        <f>IF('Copy &amp; Paste Roster Report Here'!$A325=BE$7,IF('Copy &amp; Paste Roster Report Here'!$M325="HT",1,0),0)</f>
        <v>0</v>
      </c>
      <c r="BF328" s="119">
        <f>IF('Copy &amp; Paste Roster Report Here'!$A325=BF$7,IF('Copy &amp; Paste Roster Report Here'!$M325="HT",1,0),0)</f>
        <v>0</v>
      </c>
      <c r="BG328" s="119">
        <f>IF('Copy &amp; Paste Roster Report Here'!$A325=BG$7,IF('Copy &amp; Paste Roster Report Here'!$M325="HT",1,0),0)</f>
        <v>0</v>
      </c>
      <c r="BH328" s="73">
        <f t="shared" si="71"/>
        <v>0</v>
      </c>
      <c r="BI328" s="120">
        <f>IF('Copy &amp; Paste Roster Report Here'!$A325=BI$7,IF('Copy &amp; Paste Roster Report Here'!$M325="MT",1,0),0)</f>
        <v>0</v>
      </c>
      <c r="BJ328" s="120">
        <f>IF('Copy &amp; Paste Roster Report Here'!$A325=BJ$7,IF('Copy &amp; Paste Roster Report Here'!$M325="MT",1,0),0)</f>
        <v>0</v>
      </c>
      <c r="BK328" s="120">
        <f>IF('Copy &amp; Paste Roster Report Here'!$A325=BK$7,IF('Copy &amp; Paste Roster Report Here'!$M325="MT",1,0),0)</f>
        <v>0</v>
      </c>
      <c r="BL328" s="120">
        <f>IF('Copy &amp; Paste Roster Report Here'!$A325=BL$7,IF('Copy &amp; Paste Roster Report Here'!$M325="MT",1,0),0)</f>
        <v>0</v>
      </c>
      <c r="BM328" s="120">
        <f>IF('Copy &amp; Paste Roster Report Here'!$A325=BM$7,IF('Copy &amp; Paste Roster Report Here'!$M325="MT",1,0),0)</f>
        <v>0</v>
      </c>
      <c r="BN328" s="120">
        <f>IF('Copy &amp; Paste Roster Report Here'!$A325=BN$7,IF('Copy &amp; Paste Roster Report Here'!$M325="MT",1,0),0)</f>
        <v>0</v>
      </c>
      <c r="BO328" s="120">
        <f>IF('Copy &amp; Paste Roster Report Here'!$A325=BO$7,IF('Copy &amp; Paste Roster Report Here'!$M325="MT",1,0),0)</f>
        <v>0</v>
      </c>
      <c r="BP328" s="120">
        <f>IF('Copy &amp; Paste Roster Report Here'!$A325=BP$7,IF('Copy &amp; Paste Roster Report Here'!$M325="MT",1,0),0)</f>
        <v>0</v>
      </c>
      <c r="BQ328" s="120">
        <f>IF('Copy &amp; Paste Roster Report Here'!$A325=BQ$7,IF('Copy &amp; Paste Roster Report Here'!$M325="MT",1,0),0)</f>
        <v>0</v>
      </c>
      <c r="BR328" s="120">
        <f>IF('Copy &amp; Paste Roster Report Here'!$A325=BR$7,IF('Copy &amp; Paste Roster Report Here'!$M325="MT",1,0),0)</f>
        <v>0</v>
      </c>
      <c r="BS328" s="120">
        <f>IF('Copy &amp; Paste Roster Report Here'!$A325=BS$7,IF('Copy &amp; Paste Roster Report Here'!$M325="MT",1,0),0)</f>
        <v>0</v>
      </c>
      <c r="BT328" s="73">
        <f t="shared" si="72"/>
        <v>0</v>
      </c>
      <c r="BU328" s="121">
        <f>IF('Copy &amp; Paste Roster Report Here'!$A325=BU$7,IF('Copy &amp; Paste Roster Report Here'!$M325="fy",1,0),0)</f>
        <v>0</v>
      </c>
      <c r="BV328" s="121">
        <f>IF('Copy &amp; Paste Roster Report Here'!$A325=BV$7,IF('Copy &amp; Paste Roster Report Here'!$M325="fy",1,0),0)</f>
        <v>0</v>
      </c>
      <c r="BW328" s="121">
        <f>IF('Copy &amp; Paste Roster Report Here'!$A325=BW$7,IF('Copy &amp; Paste Roster Report Here'!$M325="fy",1,0),0)</f>
        <v>0</v>
      </c>
      <c r="BX328" s="121">
        <f>IF('Copy &amp; Paste Roster Report Here'!$A325=BX$7,IF('Copy &amp; Paste Roster Report Here'!$M325="fy",1,0),0)</f>
        <v>0</v>
      </c>
      <c r="BY328" s="121">
        <f>IF('Copy &amp; Paste Roster Report Here'!$A325=BY$7,IF('Copy &amp; Paste Roster Report Here'!$M325="fy",1,0),0)</f>
        <v>0</v>
      </c>
      <c r="BZ328" s="121">
        <f>IF('Copy &amp; Paste Roster Report Here'!$A325=BZ$7,IF('Copy &amp; Paste Roster Report Here'!$M325="fy",1,0),0)</f>
        <v>0</v>
      </c>
      <c r="CA328" s="121">
        <f>IF('Copy &amp; Paste Roster Report Here'!$A325=CA$7,IF('Copy &amp; Paste Roster Report Here'!$M325="fy",1,0),0)</f>
        <v>0</v>
      </c>
      <c r="CB328" s="121">
        <f>IF('Copy &amp; Paste Roster Report Here'!$A325=CB$7,IF('Copy &amp; Paste Roster Report Here'!$M325="fy",1,0),0)</f>
        <v>0</v>
      </c>
      <c r="CC328" s="121">
        <f>IF('Copy &amp; Paste Roster Report Here'!$A325=CC$7,IF('Copy &amp; Paste Roster Report Here'!$M325="fy",1,0),0)</f>
        <v>0</v>
      </c>
      <c r="CD328" s="121">
        <f>IF('Copy &amp; Paste Roster Report Here'!$A325=CD$7,IF('Copy &amp; Paste Roster Report Here'!$M325="fy",1,0),0)</f>
        <v>0</v>
      </c>
      <c r="CE328" s="121">
        <f>IF('Copy &amp; Paste Roster Report Here'!$A325=CE$7,IF('Copy &amp; Paste Roster Report Here'!$M325="fy",1,0),0)</f>
        <v>0</v>
      </c>
      <c r="CF328" s="73">
        <f t="shared" si="73"/>
        <v>0</v>
      </c>
      <c r="CG328" s="122">
        <f>IF('Copy &amp; Paste Roster Report Here'!$A325=CG$7,IF('Copy &amp; Paste Roster Report Here'!$M325="RH",1,0),0)</f>
        <v>0</v>
      </c>
      <c r="CH328" s="122">
        <f>IF('Copy &amp; Paste Roster Report Here'!$A325=CH$7,IF('Copy &amp; Paste Roster Report Here'!$M325="RH",1,0),0)</f>
        <v>0</v>
      </c>
      <c r="CI328" s="122">
        <f>IF('Copy &amp; Paste Roster Report Here'!$A325=CI$7,IF('Copy &amp; Paste Roster Report Here'!$M325="RH",1,0),0)</f>
        <v>0</v>
      </c>
      <c r="CJ328" s="122">
        <f>IF('Copy &amp; Paste Roster Report Here'!$A325=CJ$7,IF('Copy &amp; Paste Roster Report Here'!$M325="RH",1,0),0)</f>
        <v>0</v>
      </c>
      <c r="CK328" s="122">
        <f>IF('Copy &amp; Paste Roster Report Here'!$A325=CK$7,IF('Copy &amp; Paste Roster Report Here'!$M325="RH",1,0),0)</f>
        <v>0</v>
      </c>
      <c r="CL328" s="122">
        <f>IF('Copy &amp; Paste Roster Report Here'!$A325=CL$7,IF('Copy &amp; Paste Roster Report Here'!$M325="RH",1,0),0)</f>
        <v>0</v>
      </c>
      <c r="CM328" s="122">
        <f>IF('Copy &amp; Paste Roster Report Here'!$A325=CM$7,IF('Copy &amp; Paste Roster Report Here'!$M325="RH",1,0),0)</f>
        <v>0</v>
      </c>
      <c r="CN328" s="122">
        <f>IF('Copy &amp; Paste Roster Report Here'!$A325=CN$7,IF('Copy &amp; Paste Roster Report Here'!$M325="RH",1,0),0)</f>
        <v>0</v>
      </c>
      <c r="CO328" s="122">
        <f>IF('Copy &amp; Paste Roster Report Here'!$A325=CO$7,IF('Copy &amp; Paste Roster Report Here'!$M325="RH",1,0),0)</f>
        <v>0</v>
      </c>
      <c r="CP328" s="122">
        <f>IF('Copy &amp; Paste Roster Report Here'!$A325=CP$7,IF('Copy &amp; Paste Roster Report Here'!$M325="RH",1,0),0)</f>
        <v>0</v>
      </c>
      <c r="CQ328" s="122">
        <f>IF('Copy &amp; Paste Roster Report Here'!$A325=CQ$7,IF('Copy &amp; Paste Roster Report Here'!$M325="RH",1,0),0)</f>
        <v>0</v>
      </c>
      <c r="CR328" s="73">
        <f t="shared" si="74"/>
        <v>0</v>
      </c>
      <c r="CS328" s="123">
        <f>IF('Copy &amp; Paste Roster Report Here'!$A325=CS$7,IF('Copy &amp; Paste Roster Report Here'!$M325="QT",1,0),0)</f>
        <v>0</v>
      </c>
      <c r="CT328" s="123">
        <f>IF('Copy &amp; Paste Roster Report Here'!$A325=CT$7,IF('Copy &amp; Paste Roster Report Here'!$M325="QT",1,0),0)</f>
        <v>0</v>
      </c>
      <c r="CU328" s="123">
        <f>IF('Copy &amp; Paste Roster Report Here'!$A325=CU$7,IF('Copy &amp; Paste Roster Report Here'!$M325="QT",1,0),0)</f>
        <v>0</v>
      </c>
      <c r="CV328" s="123">
        <f>IF('Copy &amp; Paste Roster Report Here'!$A325=CV$7,IF('Copy &amp; Paste Roster Report Here'!$M325="QT",1,0),0)</f>
        <v>0</v>
      </c>
      <c r="CW328" s="123">
        <f>IF('Copy &amp; Paste Roster Report Here'!$A325=CW$7,IF('Copy &amp; Paste Roster Report Here'!$M325="QT",1,0),0)</f>
        <v>0</v>
      </c>
      <c r="CX328" s="123">
        <f>IF('Copy &amp; Paste Roster Report Here'!$A325=CX$7,IF('Copy &amp; Paste Roster Report Here'!$M325="QT",1,0),0)</f>
        <v>0</v>
      </c>
      <c r="CY328" s="123">
        <f>IF('Copy &amp; Paste Roster Report Here'!$A325=CY$7,IF('Copy &amp; Paste Roster Report Here'!$M325="QT",1,0),0)</f>
        <v>0</v>
      </c>
      <c r="CZ328" s="123">
        <f>IF('Copy &amp; Paste Roster Report Here'!$A325=CZ$7,IF('Copy &amp; Paste Roster Report Here'!$M325="QT",1,0),0)</f>
        <v>0</v>
      </c>
      <c r="DA328" s="123">
        <f>IF('Copy &amp; Paste Roster Report Here'!$A325=DA$7,IF('Copy &amp; Paste Roster Report Here'!$M325="QT",1,0),0)</f>
        <v>0</v>
      </c>
      <c r="DB328" s="123">
        <f>IF('Copy &amp; Paste Roster Report Here'!$A325=DB$7,IF('Copy &amp; Paste Roster Report Here'!$M325="QT",1,0),0)</f>
        <v>0</v>
      </c>
      <c r="DC328" s="123">
        <f>IF('Copy &amp; Paste Roster Report Here'!$A325=DC$7,IF('Copy &amp; Paste Roster Report Here'!$M325="QT",1,0),0)</f>
        <v>0</v>
      </c>
      <c r="DD328" s="73">
        <f t="shared" si="75"/>
        <v>0</v>
      </c>
      <c r="DE328" s="124">
        <f>IF('Copy &amp; Paste Roster Report Here'!$A325=DE$7,IF('Copy &amp; Paste Roster Report Here'!$M325="xxxxxxxxxxx",1,0),0)</f>
        <v>0</v>
      </c>
      <c r="DF328" s="124">
        <f>IF('Copy &amp; Paste Roster Report Here'!$A325=DF$7,IF('Copy &amp; Paste Roster Report Here'!$M325="xxxxxxxxxxx",1,0),0)</f>
        <v>0</v>
      </c>
      <c r="DG328" s="124">
        <f>IF('Copy &amp; Paste Roster Report Here'!$A325=DG$7,IF('Copy &amp; Paste Roster Report Here'!$M325="xxxxxxxxxxx",1,0),0)</f>
        <v>0</v>
      </c>
      <c r="DH328" s="124">
        <f>IF('Copy &amp; Paste Roster Report Here'!$A325=DH$7,IF('Copy &amp; Paste Roster Report Here'!$M325="xxxxxxxxxxx",1,0),0)</f>
        <v>0</v>
      </c>
      <c r="DI328" s="124">
        <f>IF('Copy &amp; Paste Roster Report Here'!$A325=DI$7,IF('Copy &amp; Paste Roster Report Here'!$M325="xxxxxxxxxxx",1,0),0)</f>
        <v>0</v>
      </c>
      <c r="DJ328" s="124">
        <f>IF('Copy &amp; Paste Roster Report Here'!$A325=DJ$7,IF('Copy &amp; Paste Roster Report Here'!$M325="xxxxxxxxxxx",1,0),0)</f>
        <v>0</v>
      </c>
      <c r="DK328" s="124">
        <f>IF('Copy &amp; Paste Roster Report Here'!$A325=DK$7,IF('Copy &amp; Paste Roster Report Here'!$M325="xxxxxxxxxxx",1,0),0)</f>
        <v>0</v>
      </c>
      <c r="DL328" s="124">
        <f>IF('Copy &amp; Paste Roster Report Here'!$A325=DL$7,IF('Copy &amp; Paste Roster Report Here'!$M325="xxxxxxxxxxx",1,0),0)</f>
        <v>0</v>
      </c>
      <c r="DM328" s="124">
        <f>IF('Copy &amp; Paste Roster Report Here'!$A325=DM$7,IF('Copy &amp; Paste Roster Report Here'!$M325="xxxxxxxxxxx",1,0),0)</f>
        <v>0</v>
      </c>
      <c r="DN328" s="124">
        <f>IF('Copy &amp; Paste Roster Report Here'!$A325=DN$7,IF('Copy &amp; Paste Roster Report Here'!$M325="xxxxxxxxxxx",1,0),0)</f>
        <v>0</v>
      </c>
      <c r="DO328" s="124">
        <f>IF('Copy &amp; Paste Roster Report Here'!$A325=DO$7,IF('Copy &amp; Paste Roster Report Here'!$M325="xxxxxxxxxxx",1,0),0)</f>
        <v>0</v>
      </c>
      <c r="DP328" s="125">
        <f t="shared" si="76"/>
        <v>0</v>
      </c>
      <c r="DQ328" s="126">
        <f t="shared" si="77"/>
        <v>0</v>
      </c>
    </row>
    <row r="329" spans="1:121" x14ac:dyDescent="0.25">
      <c r="A329" s="111">
        <f t="shared" ref="A329:A392" si="78">AV329</f>
        <v>0</v>
      </c>
      <c r="B329" s="111">
        <f t="shared" ref="B329:B392" si="79">IF(BH329+BT329+CF329+CR329+DD329+DP329&gt;0,1,0)</f>
        <v>0</v>
      </c>
      <c r="C329" s="112">
        <f>+('Copy &amp; Paste Roster Report Here'!$P326-'Copy &amp; Paste Roster Report Here'!$O326)/30</f>
        <v>0</v>
      </c>
      <c r="D329" s="112">
        <f>+('Copy &amp; Paste Roster Report Here'!$P326-'Copy &amp; Paste Roster Report Here'!$O326)</f>
        <v>0</v>
      </c>
      <c r="E329" s="111">
        <f>'Copy &amp; Paste Roster Report Here'!N326</f>
        <v>0</v>
      </c>
      <c r="F329" s="111" t="str">
        <f t="shared" ref="F329:F392" si="80">IF(E329="completed","Y",IF(E329="ended service early","Y","N"))</f>
        <v>N</v>
      </c>
      <c r="G329" s="111">
        <f>'Copy &amp; Paste Roster Report Here'!R326</f>
        <v>0</v>
      </c>
      <c r="H329" s="113">
        <f t="shared" ref="H329:H392" si="81">IF(G329&gt;=1700,1,+G329/1700)</f>
        <v>0</v>
      </c>
      <c r="I329" s="112">
        <f>IF(F329="N",$F$5-'Copy &amp; Paste Roster Report Here'!O326,+'Copy &amp; Paste Roster Report Here'!Q326-'Copy &amp; Paste Roster Report Here'!O326)</f>
        <v>0</v>
      </c>
      <c r="J329" s="114">
        <f t="shared" ref="J329:J392" si="82">IF(I329="N/A","N/A",+I329/30)</f>
        <v>0</v>
      </c>
      <c r="K329" s="114">
        <f t="shared" ref="K329:K392" si="83">ROUNDUP(J329,0)</f>
        <v>0</v>
      </c>
      <c r="L329" s="115">
        <f>'Copy &amp; Paste Roster Report Here'!F326</f>
        <v>0</v>
      </c>
      <c r="M329" s="116">
        <f t="shared" ref="M329:M392" si="84">SUM(N329:AI329)</f>
        <v>0</v>
      </c>
      <c r="N329" s="117">
        <f>IF('Copy &amp; Paste Roster Report Here'!$A326='Analytical Tests'!N$7,IF($F329="Y",+$H329*N$6,0),0)</f>
        <v>0</v>
      </c>
      <c r="O329" s="117">
        <f>IF('Copy &amp; Paste Roster Report Here'!$A326='Analytical Tests'!O$7,IF($F329="Y",+$H329*O$6,0),0)</f>
        <v>0</v>
      </c>
      <c r="P329" s="117">
        <f>IF('Copy &amp; Paste Roster Report Here'!$A326='Analytical Tests'!P$7,IF($F329="Y",+$H329*P$6,0),0)</f>
        <v>0</v>
      </c>
      <c r="Q329" s="117">
        <f>IF('Copy &amp; Paste Roster Report Here'!$A326='Analytical Tests'!Q$7,IF($F329="Y",+$H329*Q$6,0),0)</f>
        <v>0</v>
      </c>
      <c r="R329" s="117">
        <f>IF('Copy &amp; Paste Roster Report Here'!$A326='Analytical Tests'!R$7,IF($F329="Y",+$H329*R$6,0),0)</f>
        <v>0</v>
      </c>
      <c r="S329" s="117">
        <f>IF('Copy &amp; Paste Roster Report Here'!$A326='Analytical Tests'!S$7,IF($F329="Y",+$H329*S$6,0),0)</f>
        <v>0</v>
      </c>
      <c r="T329" s="117">
        <f>IF('Copy &amp; Paste Roster Report Here'!$A326='Analytical Tests'!T$7,IF($F329="Y",+$H329*T$6,0),0)</f>
        <v>0</v>
      </c>
      <c r="U329" s="117">
        <f>IF('Copy &amp; Paste Roster Report Here'!$A326='Analytical Tests'!U$7,IF($F329="Y",+$H329*U$6,0),0)</f>
        <v>0</v>
      </c>
      <c r="V329" s="117">
        <f>IF('Copy &amp; Paste Roster Report Here'!$A326='Analytical Tests'!V$7,IF($F329="Y",+$H329*V$6,0),0)</f>
        <v>0</v>
      </c>
      <c r="W329" s="117">
        <f>IF('Copy &amp; Paste Roster Report Here'!$A326='Analytical Tests'!W$7,IF($F329="Y",+$H329*W$6,0),0)</f>
        <v>0</v>
      </c>
      <c r="X329" s="117">
        <f>IF('Copy &amp; Paste Roster Report Here'!$A326='Analytical Tests'!X$7,IF($F329="Y",+$H329*X$6,0),0)</f>
        <v>0</v>
      </c>
      <c r="Y329" s="117" t="b">
        <f>IF('Copy &amp; Paste Roster Report Here'!$A326='Analytical Tests'!Y$7,IF($F329="N",IF($J329&gt;=$C329,Y$6,+($I329/$D329)*Y$6),0))</f>
        <v>0</v>
      </c>
      <c r="Z329" s="117" t="b">
        <f>IF('Copy &amp; Paste Roster Report Here'!$A326='Analytical Tests'!Z$7,IF($F329="N",IF($J329&gt;=$C329,Z$6,+($I329/$D329)*Z$6),0))</f>
        <v>0</v>
      </c>
      <c r="AA329" s="117" t="b">
        <f>IF('Copy &amp; Paste Roster Report Here'!$A326='Analytical Tests'!AA$7,IF($F329="N",IF($J329&gt;=$C329,AA$6,+($I329/$D329)*AA$6),0))</f>
        <v>0</v>
      </c>
      <c r="AB329" s="117" t="b">
        <f>IF('Copy &amp; Paste Roster Report Here'!$A326='Analytical Tests'!AB$7,IF($F329="N",IF($J329&gt;=$C329,AB$6,+($I329/$D329)*AB$6),0))</f>
        <v>0</v>
      </c>
      <c r="AC329" s="117" t="b">
        <f>IF('Copy &amp; Paste Roster Report Here'!$A326='Analytical Tests'!AC$7,IF($F329="N",IF($J329&gt;=$C329,AC$6,+($I329/$D329)*AC$6),0))</f>
        <v>0</v>
      </c>
      <c r="AD329" s="117" t="b">
        <f>IF('Copy &amp; Paste Roster Report Here'!$A326='Analytical Tests'!AD$7,IF($F329="N",IF($J329&gt;=$C329,AD$6,+($I329/$D329)*AD$6),0))</f>
        <v>0</v>
      </c>
      <c r="AE329" s="117" t="b">
        <f>IF('Copy &amp; Paste Roster Report Here'!$A326='Analytical Tests'!AE$7,IF($F329="N",IF($J329&gt;=$C329,AE$6,+($I329/$D329)*AE$6),0))</f>
        <v>0</v>
      </c>
      <c r="AF329" s="117" t="b">
        <f>IF('Copy &amp; Paste Roster Report Here'!$A326='Analytical Tests'!AF$7,IF($F329="N",IF($J329&gt;=$C329,AF$6,+($I329/$D329)*AF$6),0))</f>
        <v>0</v>
      </c>
      <c r="AG329" s="117" t="b">
        <f>IF('Copy &amp; Paste Roster Report Here'!$A326='Analytical Tests'!AG$7,IF($F329="N",IF($J329&gt;=$C329,AG$6,+($I329/$D329)*AG$6),0))</f>
        <v>0</v>
      </c>
      <c r="AH329" s="117" t="b">
        <f>IF('Copy &amp; Paste Roster Report Here'!$A326='Analytical Tests'!AH$7,IF($F329="N",IF($J329&gt;=$C329,AH$6,+($I329/$D329)*AH$6),0))</f>
        <v>0</v>
      </c>
      <c r="AI329" s="117" t="b">
        <f>IF('Copy &amp; Paste Roster Report Here'!$A326='Analytical Tests'!AI$7,IF($F329="N",IF($J329&gt;=$C329,AI$6,+($I329/$D329)*AI$6),0))</f>
        <v>0</v>
      </c>
      <c r="AJ329" s="79"/>
      <c r="AK329" s="118">
        <f>IF('Copy &amp; Paste Roster Report Here'!$A326=AK$7,IF('Copy &amp; Paste Roster Report Here'!$M326="FT",1,0),0)</f>
        <v>0</v>
      </c>
      <c r="AL329" s="118">
        <f>IF('Copy &amp; Paste Roster Report Here'!$A326=AL$7,IF('Copy &amp; Paste Roster Report Here'!$M326="FT",1,0),0)</f>
        <v>0</v>
      </c>
      <c r="AM329" s="118">
        <f>IF('Copy &amp; Paste Roster Report Here'!$A326=AM$7,IF('Copy &amp; Paste Roster Report Here'!$M326="FT",1,0),0)</f>
        <v>0</v>
      </c>
      <c r="AN329" s="118">
        <f>IF('Copy &amp; Paste Roster Report Here'!$A326=AN$7,IF('Copy &amp; Paste Roster Report Here'!$M326="FT",1,0),0)</f>
        <v>0</v>
      </c>
      <c r="AO329" s="118">
        <f>IF('Copy &amp; Paste Roster Report Here'!$A326=AO$7,IF('Copy &amp; Paste Roster Report Here'!$M326="FT",1,0),0)</f>
        <v>0</v>
      </c>
      <c r="AP329" s="118">
        <f>IF('Copy &amp; Paste Roster Report Here'!$A326=AP$7,IF('Copy &amp; Paste Roster Report Here'!$M326="FT",1,0),0)</f>
        <v>0</v>
      </c>
      <c r="AQ329" s="118">
        <f>IF('Copy &amp; Paste Roster Report Here'!$A326=AQ$7,IF('Copy &amp; Paste Roster Report Here'!$M326="FT",1,0),0)</f>
        <v>0</v>
      </c>
      <c r="AR329" s="118">
        <f>IF('Copy &amp; Paste Roster Report Here'!$A326=AR$7,IF('Copy &amp; Paste Roster Report Here'!$M326="FT",1,0),0)</f>
        <v>0</v>
      </c>
      <c r="AS329" s="118">
        <f>IF('Copy &amp; Paste Roster Report Here'!$A326=AS$7,IF('Copy &amp; Paste Roster Report Here'!$M326="FT",1,0),0)</f>
        <v>0</v>
      </c>
      <c r="AT329" s="118">
        <f>IF('Copy &amp; Paste Roster Report Here'!$A326=AT$7,IF('Copy &amp; Paste Roster Report Here'!$M326="FT",1,0),0)</f>
        <v>0</v>
      </c>
      <c r="AU329" s="118">
        <f>IF('Copy &amp; Paste Roster Report Here'!$A326=AU$7,IF('Copy &amp; Paste Roster Report Here'!$M326="FT",1,0),0)</f>
        <v>0</v>
      </c>
      <c r="AV329" s="73">
        <f t="shared" ref="AV329:AV392" si="85">SUM(AK329:AU329)</f>
        <v>0</v>
      </c>
      <c r="AW329" s="119">
        <f>IF('Copy &amp; Paste Roster Report Here'!$A326=AW$7,IF('Copy &amp; Paste Roster Report Here'!$M326="HT",1,0),0)</f>
        <v>0</v>
      </c>
      <c r="AX329" s="119">
        <f>IF('Copy &amp; Paste Roster Report Here'!$A326=AX$7,IF('Copy &amp; Paste Roster Report Here'!$M326="HT",1,0),0)</f>
        <v>0</v>
      </c>
      <c r="AY329" s="119">
        <f>IF('Copy &amp; Paste Roster Report Here'!$A326=AY$7,IF('Copy &amp; Paste Roster Report Here'!$M326="HT",1,0),0)</f>
        <v>0</v>
      </c>
      <c r="AZ329" s="119">
        <f>IF('Copy &amp; Paste Roster Report Here'!$A326=AZ$7,IF('Copy &amp; Paste Roster Report Here'!$M326="HT",1,0),0)</f>
        <v>0</v>
      </c>
      <c r="BA329" s="119">
        <f>IF('Copy &amp; Paste Roster Report Here'!$A326=BA$7,IF('Copy &amp; Paste Roster Report Here'!$M326="HT",1,0),0)</f>
        <v>0</v>
      </c>
      <c r="BB329" s="119">
        <f>IF('Copy &amp; Paste Roster Report Here'!$A326=BB$7,IF('Copy &amp; Paste Roster Report Here'!$M326="HT",1,0),0)</f>
        <v>0</v>
      </c>
      <c r="BC329" s="119">
        <f>IF('Copy &amp; Paste Roster Report Here'!$A326=BC$7,IF('Copy &amp; Paste Roster Report Here'!$M326="HT",1,0),0)</f>
        <v>0</v>
      </c>
      <c r="BD329" s="119">
        <f>IF('Copy &amp; Paste Roster Report Here'!$A326=BD$7,IF('Copy &amp; Paste Roster Report Here'!$M326="HT",1,0),0)</f>
        <v>0</v>
      </c>
      <c r="BE329" s="119">
        <f>IF('Copy &amp; Paste Roster Report Here'!$A326=BE$7,IF('Copy &amp; Paste Roster Report Here'!$M326="HT",1,0),0)</f>
        <v>0</v>
      </c>
      <c r="BF329" s="119">
        <f>IF('Copy &amp; Paste Roster Report Here'!$A326=BF$7,IF('Copy &amp; Paste Roster Report Here'!$M326="HT",1,0),0)</f>
        <v>0</v>
      </c>
      <c r="BG329" s="119">
        <f>IF('Copy &amp; Paste Roster Report Here'!$A326=BG$7,IF('Copy &amp; Paste Roster Report Here'!$M326="HT",1,0),0)</f>
        <v>0</v>
      </c>
      <c r="BH329" s="73">
        <f t="shared" ref="BH329:BH392" si="86">SUM(AW329:BG329)</f>
        <v>0</v>
      </c>
      <c r="BI329" s="120">
        <f>IF('Copy &amp; Paste Roster Report Here'!$A326=BI$7,IF('Copy &amp; Paste Roster Report Here'!$M326="MT",1,0),0)</f>
        <v>0</v>
      </c>
      <c r="BJ329" s="120">
        <f>IF('Copy &amp; Paste Roster Report Here'!$A326=BJ$7,IF('Copy &amp; Paste Roster Report Here'!$M326="MT",1,0),0)</f>
        <v>0</v>
      </c>
      <c r="BK329" s="120">
        <f>IF('Copy &amp; Paste Roster Report Here'!$A326=BK$7,IF('Copy &amp; Paste Roster Report Here'!$M326="MT",1,0),0)</f>
        <v>0</v>
      </c>
      <c r="BL329" s="120">
        <f>IF('Copy &amp; Paste Roster Report Here'!$A326=BL$7,IF('Copy &amp; Paste Roster Report Here'!$M326="MT",1,0),0)</f>
        <v>0</v>
      </c>
      <c r="BM329" s="120">
        <f>IF('Copy &amp; Paste Roster Report Here'!$A326=BM$7,IF('Copy &amp; Paste Roster Report Here'!$M326="MT",1,0),0)</f>
        <v>0</v>
      </c>
      <c r="BN329" s="120">
        <f>IF('Copy &amp; Paste Roster Report Here'!$A326=BN$7,IF('Copy &amp; Paste Roster Report Here'!$M326="MT",1,0),0)</f>
        <v>0</v>
      </c>
      <c r="BO329" s="120">
        <f>IF('Copy &amp; Paste Roster Report Here'!$A326=BO$7,IF('Copy &amp; Paste Roster Report Here'!$M326="MT",1,0),0)</f>
        <v>0</v>
      </c>
      <c r="BP329" s="120">
        <f>IF('Copy &amp; Paste Roster Report Here'!$A326=BP$7,IF('Copy &amp; Paste Roster Report Here'!$M326="MT",1,0),0)</f>
        <v>0</v>
      </c>
      <c r="BQ329" s="120">
        <f>IF('Copy &amp; Paste Roster Report Here'!$A326=BQ$7,IF('Copy &amp; Paste Roster Report Here'!$M326="MT",1,0),0)</f>
        <v>0</v>
      </c>
      <c r="BR329" s="120">
        <f>IF('Copy &amp; Paste Roster Report Here'!$A326=BR$7,IF('Copy &amp; Paste Roster Report Here'!$M326="MT",1,0),0)</f>
        <v>0</v>
      </c>
      <c r="BS329" s="120">
        <f>IF('Copy &amp; Paste Roster Report Here'!$A326=BS$7,IF('Copy &amp; Paste Roster Report Here'!$M326="MT",1,0),0)</f>
        <v>0</v>
      </c>
      <c r="BT329" s="73">
        <f t="shared" ref="BT329:BT392" si="87">SUM(BI329:BS329)</f>
        <v>0</v>
      </c>
      <c r="BU329" s="121">
        <f>IF('Copy &amp; Paste Roster Report Here'!$A326=BU$7,IF('Copy &amp; Paste Roster Report Here'!$M326="fy",1,0),0)</f>
        <v>0</v>
      </c>
      <c r="BV329" s="121">
        <f>IF('Copy &amp; Paste Roster Report Here'!$A326=BV$7,IF('Copy &amp; Paste Roster Report Here'!$M326="fy",1,0),0)</f>
        <v>0</v>
      </c>
      <c r="BW329" s="121">
        <f>IF('Copy &amp; Paste Roster Report Here'!$A326=BW$7,IF('Copy &amp; Paste Roster Report Here'!$M326="fy",1,0),0)</f>
        <v>0</v>
      </c>
      <c r="BX329" s="121">
        <f>IF('Copy &amp; Paste Roster Report Here'!$A326=BX$7,IF('Copy &amp; Paste Roster Report Here'!$M326="fy",1,0),0)</f>
        <v>0</v>
      </c>
      <c r="BY329" s="121">
        <f>IF('Copy &amp; Paste Roster Report Here'!$A326=BY$7,IF('Copy &amp; Paste Roster Report Here'!$M326="fy",1,0),0)</f>
        <v>0</v>
      </c>
      <c r="BZ329" s="121">
        <f>IF('Copy &amp; Paste Roster Report Here'!$A326=BZ$7,IF('Copy &amp; Paste Roster Report Here'!$M326="fy",1,0),0)</f>
        <v>0</v>
      </c>
      <c r="CA329" s="121">
        <f>IF('Copy &amp; Paste Roster Report Here'!$A326=CA$7,IF('Copy &amp; Paste Roster Report Here'!$M326="fy",1,0),0)</f>
        <v>0</v>
      </c>
      <c r="CB329" s="121">
        <f>IF('Copy &amp; Paste Roster Report Here'!$A326=CB$7,IF('Copy &amp; Paste Roster Report Here'!$M326="fy",1,0),0)</f>
        <v>0</v>
      </c>
      <c r="CC329" s="121">
        <f>IF('Copy &amp; Paste Roster Report Here'!$A326=CC$7,IF('Copy &amp; Paste Roster Report Here'!$M326="fy",1,0),0)</f>
        <v>0</v>
      </c>
      <c r="CD329" s="121">
        <f>IF('Copy &amp; Paste Roster Report Here'!$A326=CD$7,IF('Copy &amp; Paste Roster Report Here'!$M326="fy",1,0),0)</f>
        <v>0</v>
      </c>
      <c r="CE329" s="121">
        <f>IF('Copy &amp; Paste Roster Report Here'!$A326=CE$7,IF('Copy &amp; Paste Roster Report Here'!$M326="fy",1,0),0)</f>
        <v>0</v>
      </c>
      <c r="CF329" s="73">
        <f t="shared" ref="CF329:CF392" si="88">SUM(BU329:CE329)</f>
        <v>0</v>
      </c>
      <c r="CG329" s="122">
        <f>IF('Copy &amp; Paste Roster Report Here'!$A326=CG$7,IF('Copy &amp; Paste Roster Report Here'!$M326="RH",1,0),0)</f>
        <v>0</v>
      </c>
      <c r="CH329" s="122">
        <f>IF('Copy &amp; Paste Roster Report Here'!$A326=CH$7,IF('Copy &amp; Paste Roster Report Here'!$M326="RH",1,0),0)</f>
        <v>0</v>
      </c>
      <c r="CI329" s="122">
        <f>IF('Copy &amp; Paste Roster Report Here'!$A326=CI$7,IF('Copy &amp; Paste Roster Report Here'!$M326="RH",1,0),0)</f>
        <v>0</v>
      </c>
      <c r="CJ329" s="122">
        <f>IF('Copy &amp; Paste Roster Report Here'!$A326=CJ$7,IF('Copy &amp; Paste Roster Report Here'!$M326="RH",1,0),0)</f>
        <v>0</v>
      </c>
      <c r="CK329" s="122">
        <f>IF('Copy &amp; Paste Roster Report Here'!$A326=CK$7,IF('Copy &amp; Paste Roster Report Here'!$M326="RH",1,0),0)</f>
        <v>0</v>
      </c>
      <c r="CL329" s="122">
        <f>IF('Copy &amp; Paste Roster Report Here'!$A326=CL$7,IF('Copy &amp; Paste Roster Report Here'!$M326="RH",1,0),0)</f>
        <v>0</v>
      </c>
      <c r="CM329" s="122">
        <f>IF('Copy &amp; Paste Roster Report Here'!$A326=CM$7,IF('Copy &amp; Paste Roster Report Here'!$M326="RH",1,0),0)</f>
        <v>0</v>
      </c>
      <c r="CN329" s="122">
        <f>IF('Copy &amp; Paste Roster Report Here'!$A326=CN$7,IF('Copy &amp; Paste Roster Report Here'!$M326="RH",1,0),0)</f>
        <v>0</v>
      </c>
      <c r="CO329" s="122">
        <f>IF('Copy &amp; Paste Roster Report Here'!$A326=CO$7,IF('Copy &amp; Paste Roster Report Here'!$M326="RH",1,0),0)</f>
        <v>0</v>
      </c>
      <c r="CP329" s="122">
        <f>IF('Copy &amp; Paste Roster Report Here'!$A326=CP$7,IF('Copy &amp; Paste Roster Report Here'!$M326="RH",1,0),0)</f>
        <v>0</v>
      </c>
      <c r="CQ329" s="122">
        <f>IF('Copy &amp; Paste Roster Report Here'!$A326=CQ$7,IF('Copy &amp; Paste Roster Report Here'!$M326="RH",1,0),0)</f>
        <v>0</v>
      </c>
      <c r="CR329" s="73">
        <f t="shared" ref="CR329:CR392" si="89">SUM(CG329:CQ329)</f>
        <v>0</v>
      </c>
      <c r="CS329" s="123">
        <f>IF('Copy &amp; Paste Roster Report Here'!$A326=CS$7,IF('Copy &amp; Paste Roster Report Here'!$M326="QT",1,0),0)</f>
        <v>0</v>
      </c>
      <c r="CT329" s="123">
        <f>IF('Copy &amp; Paste Roster Report Here'!$A326=CT$7,IF('Copy &amp; Paste Roster Report Here'!$M326="QT",1,0),0)</f>
        <v>0</v>
      </c>
      <c r="CU329" s="123">
        <f>IF('Copy &amp; Paste Roster Report Here'!$A326=CU$7,IF('Copy &amp; Paste Roster Report Here'!$M326="QT",1,0),0)</f>
        <v>0</v>
      </c>
      <c r="CV329" s="123">
        <f>IF('Copy &amp; Paste Roster Report Here'!$A326=CV$7,IF('Copy &amp; Paste Roster Report Here'!$M326="QT",1,0),0)</f>
        <v>0</v>
      </c>
      <c r="CW329" s="123">
        <f>IF('Copy &amp; Paste Roster Report Here'!$A326=CW$7,IF('Copy &amp; Paste Roster Report Here'!$M326="QT",1,0),0)</f>
        <v>0</v>
      </c>
      <c r="CX329" s="123">
        <f>IF('Copy &amp; Paste Roster Report Here'!$A326=CX$7,IF('Copy &amp; Paste Roster Report Here'!$M326="QT",1,0),0)</f>
        <v>0</v>
      </c>
      <c r="CY329" s="123">
        <f>IF('Copy &amp; Paste Roster Report Here'!$A326=CY$7,IF('Copy &amp; Paste Roster Report Here'!$M326="QT",1,0),0)</f>
        <v>0</v>
      </c>
      <c r="CZ329" s="123">
        <f>IF('Copy &amp; Paste Roster Report Here'!$A326=CZ$7,IF('Copy &amp; Paste Roster Report Here'!$M326="QT",1,0),0)</f>
        <v>0</v>
      </c>
      <c r="DA329" s="123">
        <f>IF('Copy &amp; Paste Roster Report Here'!$A326=DA$7,IF('Copy &amp; Paste Roster Report Here'!$M326="QT",1,0),0)</f>
        <v>0</v>
      </c>
      <c r="DB329" s="123">
        <f>IF('Copy &amp; Paste Roster Report Here'!$A326=DB$7,IF('Copy &amp; Paste Roster Report Here'!$M326="QT",1,0),0)</f>
        <v>0</v>
      </c>
      <c r="DC329" s="123">
        <f>IF('Copy &amp; Paste Roster Report Here'!$A326=DC$7,IF('Copy &amp; Paste Roster Report Here'!$M326="QT",1,0),0)</f>
        <v>0</v>
      </c>
      <c r="DD329" s="73">
        <f t="shared" ref="DD329:DD392" si="90">SUM(CS329:DC329)</f>
        <v>0</v>
      </c>
      <c r="DE329" s="124">
        <f>IF('Copy &amp; Paste Roster Report Here'!$A326=DE$7,IF('Copy &amp; Paste Roster Report Here'!$M326="xxxxxxxxxxx",1,0),0)</f>
        <v>0</v>
      </c>
      <c r="DF329" s="124">
        <f>IF('Copy &amp; Paste Roster Report Here'!$A326=DF$7,IF('Copy &amp; Paste Roster Report Here'!$M326="xxxxxxxxxxx",1,0),0)</f>
        <v>0</v>
      </c>
      <c r="DG329" s="124">
        <f>IF('Copy &amp; Paste Roster Report Here'!$A326=DG$7,IF('Copy &amp; Paste Roster Report Here'!$M326="xxxxxxxxxxx",1,0),0)</f>
        <v>0</v>
      </c>
      <c r="DH329" s="124">
        <f>IF('Copy &amp; Paste Roster Report Here'!$A326=DH$7,IF('Copy &amp; Paste Roster Report Here'!$M326="xxxxxxxxxxx",1,0),0)</f>
        <v>0</v>
      </c>
      <c r="DI329" s="124">
        <f>IF('Copy &amp; Paste Roster Report Here'!$A326=DI$7,IF('Copy &amp; Paste Roster Report Here'!$M326="xxxxxxxxxxx",1,0),0)</f>
        <v>0</v>
      </c>
      <c r="DJ329" s="124">
        <f>IF('Copy &amp; Paste Roster Report Here'!$A326=DJ$7,IF('Copy &amp; Paste Roster Report Here'!$M326="xxxxxxxxxxx",1,0),0)</f>
        <v>0</v>
      </c>
      <c r="DK329" s="124">
        <f>IF('Copy &amp; Paste Roster Report Here'!$A326=DK$7,IF('Copy &amp; Paste Roster Report Here'!$M326="xxxxxxxxxxx",1,0),0)</f>
        <v>0</v>
      </c>
      <c r="DL329" s="124">
        <f>IF('Copy &amp; Paste Roster Report Here'!$A326=DL$7,IF('Copy &amp; Paste Roster Report Here'!$M326="xxxxxxxxxxx",1,0),0)</f>
        <v>0</v>
      </c>
      <c r="DM329" s="124">
        <f>IF('Copy &amp; Paste Roster Report Here'!$A326=DM$7,IF('Copy &amp; Paste Roster Report Here'!$M326="xxxxxxxxxxx",1,0),0)</f>
        <v>0</v>
      </c>
      <c r="DN329" s="124">
        <f>IF('Copy &amp; Paste Roster Report Here'!$A326=DN$7,IF('Copy &amp; Paste Roster Report Here'!$M326="xxxxxxxxxxx",1,0),0)</f>
        <v>0</v>
      </c>
      <c r="DO329" s="124">
        <f>IF('Copy &amp; Paste Roster Report Here'!$A326=DO$7,IF('Copy &amp; Paste Roster Report Here'!$M326="xxxxxxxxxxx",1,0),0)</f>
        <v>0</v>
      </c>
      <c r="DP329" s="125">
        <f t="shared" ref="DP329:DP392" si="91">SUM(DE329:DO329)</f>
        <v>0</v>
      </c>
      <c r="DQ329" s="126">
        <f t="shared" ref="DQ329:DQ392" si="92">DP329+DD329+CR329+CF329+BT329+BH329+AV329</f>
        <v>0</v>
      </c>
    </row>
    <row r="330" spans="1:121" x14ac:dyDescent="0.25">
      <c r="A330" s="111">
        <f t="shared" si="78"/>
        <v>0</v>
      </c>
      <c r="B330" s="111">
        <f t="shared" si="79"/>
        <v>0</v>
      </c>
      <c r="C330" s="112">
        <f>+('Copy &amp; Paste Roster Report Here'!$P327-'Copy &amp; Paste Roster Report Here'!$O327)/30</f>
        <v>0</v>
      </c>
      <c r="D330" s="112">
        <f>+('Copy &amp; Paste Roster Report Here'!$P327-'Copy &amp; Paste Roster Report Here'!$O327)</f>
        <v>0</v>
      </c>
      <c r="E330" s="111">
        <f>'Copy &amp; Paste Roster Report Here'!N327</f>
        <v>0</v>
      </c>
      <c r="F330" s="111" t="str">
        <f t="shared" si="80"/>
        <v>N</v>
      </c>
      <c r="G330" s="111">
        <f>'Copy &amp; Paste Roster Report Here'!R327</f>
        <v>0</v>
      </c>
      <c r="H330" s="113">
        <f t="shared" si="81"/>
        <v>0</v>
      </c>
      <c r="I330" s="112">
        <f>IF(F330="N",$F$5-'Copy &amp; Paste Roster Report Here'!O327,+'Copy &amp; Paste Roster Report Here'!Q327-'Copy &amp; Paste Roster Report Here'!O327)</f>
        <v>0</v>
      </c>
      <c r="J330" s="114">
        <f t="shared" si="82"/>
        <v>0</v>
      </c>
      <c r="K330" s="114">
        <f t="shared" si="83"/>
        <v>0</v>
      </c>
      <c r="L330" s="115">
        <f>'Copy &amp; Paste Roster Report Here'!F327</f>
        <v>0</v>
      </c>
      <c r="M330" s="116">
        <f t="shared" si="84"/>
        <v>0</v>
      </c>
      <c r="N330" s="117">
        <f>IF('Copy &amp; Paste Roster Report Here'!$A327='Analytical Tests'!N$7,IF($F330="Y",+$H330*N$6,0),0)</f>
        <v>0</v>
      </c>
      <c r="O330" s="117">
        <f>IF('Copy &amp; Paste Roster Report Here'!$A327='Analytical Tests'!O$7,IF($F330="Y",+$H330*O$6,0),0)</f>
        <v>0</v>
      </c>
      <c r="P330" s="117">
        <f>IF('Copy &amp; Paste Roster Report Here'!$A327='Analytical Tests'!P$7,IF($F330="Y",+$H330*P$6,0),0)</f>
        <v>0</v>
      </c>
      <c r="Q330" s="117">
        <f>IF('Copy &amp; Paste Roster Report Here'!$A327='Analytical Tests'!Q$7,IF($F330="Y",+$H330*Q$6,0),0)</f>
        <v>0</v>
      </c>
      <c r="R330" s="117">
        <f>IF('Copy &amp; Paste Roster Report Here'!$A327='Analytical Tests'!R$7,IF($F330="Y",+$H330*R$6,0),0)</f>
        <v>0</v>
      </c>
      <c r="S330" s="117">
        <f>IF('Copy &amp; Paste Roster Report Here'!$A327='Analytical Tests'!S$7,IF($F330="Y",+$H330*S$6,0),0)</f>
        <v>0</v>
      </c>
      <c r="T330" s="117">
        <f>IF('Copy &amp; Paste Roster Report Here'!$A327='Analytical Tests'!T$7,IF($F330="Y",+$H330*T$6,0),0)</f>
        <v>0</v>
      </c>
      <c r="U330" s="117">
        <f>IF('Copy &amp; Paste Roster Report Here'!$A327='Analytical Tests'!U$7,IF($F330="Y",+$H330*U$6,0),0)</f>
        <v>0</v>
      </c>
      <c r="V330" s="117">
        <f>IF('Copy &amp; Paste Roster Report Here'!$A327='Analytical Tests'!V$7,IF($F330="Y",+$H330*V$6,0),0)</f>
        <v>0</v>
      </c>
      <c r="W330" s="117">
        <f>IF('Copy &amp; Paste Roster Report Here'!$A327='Analytical Tests'!W$7,IF($F330="Y",+$H330*W$6,0),0)</f>
        <v>0</v>
      </c>
      <c r="X330" s="117">
        <f>IF('Copy &amp; Paste Roster Report Here'!$A327='Analytical Tests'!X$7,IF($F330="Y",+$H330*X$6,0),0)</f>
        <v>0</v>
      </c>
      <c r="Y330" s="117" t="b">
        <f>IF('Copy &amp; Paste Roster Report Here'!$A327='Analytical Tests'!Y$7,IF($F330="N",IF($J330&gt;=$C330,Y$6,+($I330/$D330)*Y$6),0))</f>
        <v>0</v>
      </c>
      <c r="Z330" s="117" t="b">
        <f>IF('Copy &amp; Paste Roster Report Here'!$A327='Analytical Tests'!Z$7,IF($F330="N",IF($J330&gt;=$C330,Z$6,+($I330/$D330)*Z$6),0))</f>
        <v>0</v>
      </c>
      <c r="AA330" s="117" t="b">
        <f>IF('Copy &amp; Paste Roster Report Here'!$A327='Analytical Tests'!AA$7,IF($F330="N",IF($J330&gt;=$C330,AA$6,+($I330/$D330)*AA$6),0))</f>
        <v>0</v>
      </c>
      <c r="AB330" s="117" t="b">
        <f>IF('Copy &amp; Paste Roster Report Here'!$A327='Analytical Tests'!AB$7,IF($F330="N",IF($J330&gt;=$C330,AB$6,+($I330/$D330)*AB$6),0))</f>
        <v>0</v>
      </c>
      <c r="AC330" s="117" t="b">
        <f>IF('Copy &amp; Paste Roster Report Here'!$A327='Analytical Tests'!AC$7,IF($F330="N",IF($J330&gt;=$C330,AC$6,+($I330/$D330)*AC$6),0))</f>
        <v>0</v>
      </c>
      <c r="AD330" s="117" t="b">
        <f>IF('Copy &amp; Paste Roster Report Here'!$A327='Analytical Tests'!AD$7,IF($F330="N",IF($J330&gt;=$C330,AD$6,+($I330/$D330)*AD$6),0))</f>
        <v>0</v>
      </c>
      <c r="AE330" s="117" t="b">
        <f>IF('Copy &amp; Paste Roster Report Here'!$A327='Analytical Tests'!AE$7,IF($F330="N",IF($J330&gt;=$C330,AE$6,+($I330/$D330)*AE$6),0))</f>
        <v>0</v>
      </c>
      <c r="AF330" s="117" t="b">
        <f>IF('Copy &amp; Paste Roster Report Here'!$A327='Analytical Tests'!AF$7,IF($F330="N",IF($J330&gt;=$C330,AF$6,+($I330/$D330)*AF$6),0))</f>
        <v>0</v>
      </c>
      <c r="AG330" s="117" t="b">
        <f>IF('Copy &amp; Paste Roster Report Here'!$A327='Analytical Tests'!AG$7,IF($F330="N",IF($J330&gt;=$C330,AG$6,+($I330/$D330)*AG$6),0))</f>
        <v>0</v>
      </c>
      <c r="AH330" s="117" t="b">
        <f>IF('Copy &amp; Paste Roster Report Here'!$A327='Analytical Tests'!AH$7,IF($F330="N",IF($J330&gt;=$C330,AH$6,+($I330/$D330)*AH$6),0))</f>
        <v>0</v>
      </c>
      <c r="AI330" s="117" t="b">
        <f>IF('Copy &amp; Paste Roster Report Here'!$A327='Analytical Tests'!AI$7,IF($F330="N",IF($J330&gt;=$C330,AI$6,+($I330/$D330)*AI$6),0))</f>
        <v>0</v>
      </c>
      <c r="AJ330" s="79"/>
      <c r="AK330" s="118">
        <f>IF('Copy &amp; Paste Roster Report Here'!$A327=AK$7,IF('Copy &amp; Paste Roster Report Here'!$M327="FT",1,0),0)</f>
        <v>0</v>
      </c>
      <c r="AL330" s="118">
        <f>IF('Copy &amp; Paste Roster Report Here'!$A327=AL$7,IF('Copy &amp; Paste Roster Report Here'!$M327="FT",1,0),0)</f>
        <v>0</v>
      </c>
      <c r="AM330" s="118">
        <f>IF('Copy &amp; Paste Roster Report Here'!$A327=AM$7,IF('Copy &amp; Paste Roster Report Here'!$M327="FT",1,0),0)</f>
        <v>0</v>
      </c>
      <c r="AN330" s="118">
        <f>IF('Copy &amp; Paste Roster Report Here'!$A327=AN$7,IF('Copy &amp; Paste Roster Report Here'!$M327="FT",1,0),0)</f>
        <v>0</v>
      </c>
      <c r="AO330" s="118">
        <f>IF('Copy &amp; Paste Roster Report Here'!$A327=AO$7,IF('Copy &amp; Paste Roster Report Here'!$M327="FT",1,0),0)</f>
        <v>0</v>
      </c>
      <c r="AP330" s="118">
        <f>IF('Copy &amp; Paste Roster Report Here'!$A327=AP$7,IF('Copy &amp; Paste Roster Report Here'!$M327="FT",1,0),0)</f>
        <v>0</v>
      </c>
      <c r="AQ330" s="118">
        <f>IF('Copy &amp; Paste Roster Report Here'!$A327=AQ$7,IF('Copy &amp; Paste Roster Report Here'!$M327="FT",1,0),0)</f>
        <v>0</v>
      </c>
      <c r="AR330" s="118">
        <f>IF('Copy &amp; Paste Roster Report Here'!$A327=AR$7,IF('Copy &amp; Paste Roster Report Here'!$M327="FT",1,0),0)</f>
        <v>0</v>
      </c>
      <c r="AS330" s="118">
        <f>IF('Copy &amp; Paste Roster Report Here'!$A327=AS$7,IF('Copy &amp; Paste Roster Report Here'!$M327="FT",1,0),0)</f>
        <v>0</v>
      </c>
      <c r="AT330" s="118">
        <f>IF('Copy &amp; Paste Roster Report Here'!$A327=AT$7,IF('Copy &amp; Paste Roster Report Here'!$M327="FT",1,0),0)</f>
        <v>0</v>
      </c>
      <c r="AU330" s="118">
        <f>IF('Copy &amp; Paste Roster Report Here'!$A327=AU$7,IF('Copy &amp; Paste Roster Report Here'!$M327="FT",1,0),0)</f>
        <v>0</v>
      </c>
      <c r="AV330" s="73">
        <f t="shared" si="85"/>
        <v>0</v>
      </c>
      <c r="AW330" s="119">
        <f>IF('Copy &amp; Paste Roster Report Here'!$A327=AW$7,IF('Copy &amp; Paste Roster Report Here'!$M327="HT",1,0),0)</f>
        <v>0</v>
      </c>
      <c r="AX330" s="119">
        <f>IF('Copy &amp; Paste Roster Report Here'!$A327=AX$7,IF('Copy &amp; Paste Roster Report Here'!$M327="HT",1,0),0)</f>
        <v>0</v>
      </c>
      <c r="AY330" s="119">
        <f>IF('Copy &amp; Paste Roster Report Here'!$A327=AY$7,IF('Copy &amp; Paste Roster Report Here'!$M327="HT",1,0),0)</f>
        <v>0</v>
      </c>
      <c r="AZ330" s="119">
        <f>IF('Copy &amp; Paste Roster Report Here'!$A327=AZ$7,IF('Copy &amp; Paste Roster Report Here'!$M327="HT",1,0),0)</f>
        <v>0</v>
      </c>
      <c r="BA330" s="119">
        <f>IF('Copy &amp; Paste Roster Report Here'!$A327=BA$7,IF('Copy &amp; Paste Roster Report Here'!$M327="HT",1,0),0)</f>
        <v>0</v>
      </c>
      <c r="BB330" s="119">
        <f>IF('Copy &amp; Paste Roster Report Here'!$A327=BB$7,IF('Copy &amp; Paste Roster Report Here'!$M327="HT",1,0),0)</f>
        <v>0</v>
      </c>
      <c r="BC330" s="119">
        <f>IF('Copy &amp; Paste Roster Report Here'!$A327=BC$7,IF('Copy &amp; Paste Roster Report Here'!$M327="HT",1,0),0)</f>
        <v>0</v>
      </c>
      <c r="BD330" s="119">
        <f>IF('Copy &amp; Paste Roster Report Here'!$A327=BD$7,IF('Copy &amp; Paste Roster Report Here'!$M327="HT",1,0),0)</f>
        <v>0</v>
      </c>
      <c r="BE330" s="119">
        <f>IF('Copy &amp; Paste Roster Report Here'!$A327=BE$7,IF('Copy &amp; Paste Roster Report Here'!$M327="HT",1,0),0)</f>
        <v>0</v>
      </c>
      <c r="BF330" s="119">
        <f>IF('Copy &amp; Paste Roster Report Here'!$A327=BF$7,IF('Copy &amp; Paste Roster Report Here'!$M327="HT",1,0),0)</f>
        <v>0</v>
      </c>
      <c r="BG330" s="119">
        <f>IF('Copy &amp; Paste Roster Report Here'!$A327=BG$7,IF('Copy &amp; Paste Roster Report Here'!$M327="HT",1,0),0)</f>
        <v>0</v>
      </c>
      <c r="BH330" s="73">
        <f t="shared" si="86"/>
        <v>0</v>
      </c>
      <c r="BI330" s="120">
        <f>IF('Copy &amp; Paste Roster Report Here'!$A327=BI$7,IF('Copy &amp; Paste Roster Report Here'!$M327="MT",1,0),0)</f>
        <v>0</v>
      </c>
      <c r="BJ330" s="120">
        <f>IF('Copy &amp; Paste Roster Report Here'!$A327=BJ$7,IF('Copy &amp; Paste Roster Report Here'!$M327="MT",1,0),0)</f>
        <v>0</v>
      </c>
      <c r="BK330" s="120">
        <f>IF('Copy &amp; Paste Roster Report Here'!$A327=BK$7,IF('Copy &amp; Paste Roster Report Here'!$M327="MT",1,0),0)</f>
        <v>0</v>
      </c>
      <c r="BL330" s="120">
        <f>IF('Copy &amp; Paste Roster Report Here'!$A327=BL$7,IF('Copy &amp; Paste Roster Report Here'!$M327="MT",1,0),0)</f>
        <v>0</v>
      </c>
      <c r="BM330" s="120">
        <f>IF('Copy &amp; Paste Roster Report Here'!$A327=BM$7,IF('Copy &amp; Paste Roster Report Here'!$M327="MT",1,0),0)</f>
        <v>0</v>
      </c>
      <c r="BN330" s="120">
        <f>IF('Copy &amp; Paste Roster Report Here'!$A327=BN$7,IF('Copy &amp; Paste Roster Report Here'!$M327="MT",1,0),0)</f>
        <v>0</v>
      </c>
      <c r="BO330" s="120">
        <f>IF('Copy &amp; Paste Roster Report Here'!$A327=BO$7,IF('Copy &amp; Paste Roster Report Here'!$M327="MT",1,0),0)</f>
        <v>0</v>
      </c>
      <c r="BP330" s="120">
        <f>IF('Copy &amp; Paste Roster Report Here'!$A327=BP$7,IF('Copy &amp; Paste Roster Report Here'!$M327="MT",1,0),0)</f>
        <v>0</v>
      </c>
      <c r="BQ330" s="120">
        <f>IF('Copy &amp; Paste Roster Report Here'!$A327=BQ$7,IF('Copy &amp; Paste Roster Report Here'!$M327="MT",1,0),0)</f>
        <v>0</v>
      </c>
      <c r="BR330" s="120">
        <f>IF('Copy &amp; Paste Roster Report Here'!$A327=BR$7,IF('Copy &amp; Paste Roster Report Here'!$M327="MT",1,0),0)</f>
        <v>0</v>
      </c>
      <c r="BS330" s="120">
        <f>IF('Copy &amp; Paste Roster Report Here'!$A327=BS$7,IF('Copy &amp; Paste Roster Report Here'!$M327="MT",1,0),0)</f>
        <v>0</v>
      </c>
      <c r="BT330" s="73">
        <f t="shared" si="87"/>
        <v>0</v>
      </c>
      <c r="BU330" s="121">
        <f>IF('Copy &amp; Paste Roster Report Here'!$A327=BU$7,IF('Copy &amp; Paste Roster Report Here'!$M327="fy",1,0),0)</f>
        <v>0</v>
      </c>
      <c r="BV330" s="121">
        <f>IF('Copy &amp; Paste Roster Report Here'!$A327=BV$7,IF('Copy &amp; Paste Roster Report Here'!$M327="fy",1,0),0)</f>
        <v>0</v>
      </c>
      <c r="BW330" s="121">
        <f>IF('Copy &amp; Paste Roster Report Here'!$A327=BW$7,IF('Copy &amp; Paste Roster Report Here'!$M327="fy",1,0),0)</f>
        <v>0</v>
      </c>
      <c r="BX330" s="121">
        <f>IF('Copy &amp; Paste Roster Report Here'!$A327=BX$7,IF('Copy &amp; Paste Roster Report Here'!$M327="fy",1,0),0)</f>
        <v>0</v>
      </c>
      <c r="BY330" s="121">
        <f>IF('Copy &amp; Paste Roster Report Here'!$A327=BY$7,IF('Copy &amp; Paste Roster Report Here'!$M327="fy",1,0),0)</f>
        <v>0</v>
      </c>
      <c r="BZ330" s="121">
        <f>IF('Copy &amp; Paste Roster Report Here'!$A327=BZ$7,IF('Copy &amp; Paste Roster Report Here'!$M327="fy",1,0),0)</f>
        <v>0</v>
      </c>
      <c r="CA330" s="121">
        <f>IF('Copy &amp; Paste Roster Report Here'!$A327=CA$7,IF('Copy &amp; Paste Roster Report Here'!$M327="fy",1,0),0)</f>
        <v>0</v>
      </c>
      <c r="CB330" s="121">
        <f>IF('Copy &amp; Paste Roster Report Here'!$A327=CB$7,IF('Copy &amp; Paste Roster Report Here'!$M327="fy",1,0),0)</f>
        <v>0</v>
      </c>
      <c r="CC330" s="121">
        <f>IF('Copy &amp; Paste Roster Report Here'!$A327=CC$7,IF('Copy &amp; Paste Roster Report Here'!$M327="fy",1,0),0)</f>
        <v>0</v>
      </c>
      <c r="CD330" s="121">
        <f>IF('Copy &amp; Paste Roster Report Here'!$A327=CD$7,IF('Copy &amp; Paste Roster Report Here'!$M327="fy",1,0),0)</f>
        <v>0</v>
      </c>
      <c r="CE330" s="121">
        <f>IF('Copy &amp; Paste Roster Report Here'!$A327=CE$7,IF('Copy &amp; Paste Roster Report Here'!$M327="fy",1,0),0)</f>
        <v>0</v>
      </c>
      <c r="CF330" s="73">
        <f t="shared" si="88"/>
        <v>0</v>
      </c>
      <c r="CG330" s="122">
        <f>IF('Copy &amp; Paste Roster Report Here'!$A327=CG$7,IF('Copy &amp; Paste Roster Report Here'!$M327="RH",1,0),0)</f>
        <v>0</v>
      </c>
      <c r="CH330" s="122">
        <f>IF('Copy &amp; Paste Roster Report Here'!$A327=CH$7,IF('Copy &amp; Paste Roster Report Here'!$M327="RH",1,0),0)</f>
        <v>0</v>
      </c>
      <c r="CI330" s="122">
        <f>IF('Copy &amp; Paste Roster Report Here'!$A327=CI$7,IF('Copy &amp; Paste Roster Report Here'!$M327="RH",1,0),0)</f>
        <v>0</v>
      </c>
      <c r="CJ330" s="122">
        <f>IF('Copy &amp; Paste Roster Report Here'!$A327=CJ$7,IF('Copy &amp; Paste Roster Report Here'!$M327="RH",1,0),0)</f>
        <v>0</v>
      </c>
      <c r="CK330" s="122">
        <f>IF('Copy &amp; Paste Roster Report Here'!$A327=CK$7,IF('Copy &amp; Paste Roster Report Here'!$M327="RH",1,0),0)</f>
        <v>0</v>
      </c>
      <c r="CL330" s="122">
        <f>IF('Copy &amp; Paste Roster Report Here'!$A327=CL$7,IF('Copy &amp; Paste Roster Report Here'!$M327="RH",1,0),0)</f>
        <v>0</v>
      </c>
      <c r="CM330" s="122">
        <f>IF('Copy &amp; Paste Roster Report Here'!$A327=CM$7,IF('Copy &amp; Paste Roster Report Here'!$M327="RH",1,0),0)</f>
        <v>0</v>
      </c>
      <c r="CN330" s="122">
        <f>IF('Copy &amp; Paste Roster Report Here'!$A327=CN$7,IF('Copy &amp; Paste Roster Report Here'!$M327="RH",1,0),0)</f>
        <v>0</v>
      </c>
      <c r="CO330" s="122">
        <f>IF('Copy &amp; Paste Roster Report Here'!$A327=CO$7,IF('Copy &amp; Paste Roster Report Here'!$M327="RH",1,0),0)</f>
        <v>0</v>
      </c>
      <c r="CP330" s="122">
        <f>IF('Copy &amp; Paste Roster Report Here'!$A327=CP$7,IF('Copy &amp; Paste Roster Report Here'!$M327="RH",1,0),0)</f>
        <v>0</v>
      </c>
      <c r="CQ330" s="122">
        <f>IF('Copy &amp; Paste Roster Report Here'!$A327=CQ$7,IF('Copy &amp; Paste Roster Report Here'!$M327="RH",1,0),0)</f>
        <v>0</v>
      </c>
      <c r="CR330" s="73">
        <f t="shared" si="89"/>
        <v>0</v>
      </c>
      <c r="CS330" s="123">
        <f>IF('Copy &amp; Paste Roster Report Here'!$A327=CS$7,IF('Copy &amp; Paste Roster Report Here'!$M327="QT",1,0),0)</f>
        <v>0</v>
      </c>
      <c r="CT330" s="123">
        <f>IF('Copy &amp; Paste Roster Report Here'!$A327=CT$7,IF('Copy &amp; Paste Roster Report Here'!$M327="QT",1,0),0)</f>
        <v>0</v>
      </c>
      <c r="CU330" s="123">
        <f>IF('Copy &amp; Paste Roster Report Here'!$A327=CU$7,IF('Copy &amp; Paste Roster Report Here'!$M327="QT",1,0),0)</f>
        <v>0</v>
      </c>
      <c r="CV330" s="123">
        <f>IF('Copy &amp; Paste Roster Report Here'!$A327=CV$7,IF('Copy &amp; Paste Roster Report Here'!$M327="QT",1,0),0)</f>
        <v>0</v>
      </c>
      <c r="CW330" s="123">
        <f>IF('Copy &amp; Paste Roster Report Here'!$A327=CW$7,IF('Copy &amp; Paste Roster Report Here'!$M327="QT",1,0),0)</f>
        <v>0</v>
      </c>
      <c r="CX330" s="123">
        <f>IF('Copy &amp; Paste Roster Report Here'!$A327=CX$7,IF('Copy &amp; Paste Roster Report Here'!$M327="QT",1,0),0)</f>
        <v>0</v>
      </c>
      <c r="CY330" s="123">
        <f>IF('Copy &amp; Paste Roster Report Here'!$A327=CY$7,IF('Copy &amp; Paste Roster Report Here'!$M327="QT",1,0),0)</f>
        <v>0</v>
      </c>
      <c r="CZ330" s="123">
        <f>IF('Copy &amp; Paste Roster Report Here'!$A327=CZ$7,IF('Copy &amp; Paste Roster Report Here'!$M327="QT",1,0),0)</f>
        <v>0</v>
      </c>
      <c r="DA330" s="123">
        <f>IF('Copy &amp; Paste Roster Report Here'!$A327=DA$7,IF('Copy &amp; Paste Roster Report Here'!$M327="QT",1,0),0)</f>
        <v>0</v>
      </c>
      <c r="DB330" s="123">
        <f>IF('Copy &amp; Paste Roster Report Here'!$A327=DB$7,IF('Copy &amp; Paste Roster Report Here'!$M327="QT",1,0),0)</f>
        <v>0</v>
      </c>
      <c r="DC330" s="123">
        <f>IF('Copy &amp; Paste Roster Report Here'!$A327=DC$7,IF('Copy &amp; Paste Roster Report Here'!$M327="QT",1,0),0)</f>
        <v>0</v>
      </c>
      <c r="DD330" s="73">
        <f t="shared" si="90"/>
        <v>0</v>
      </c>
      <c r="DE330" s="124">
        <f>IF('Copy &amp; Paste Roster Report Here'!$A327=DE$7,IF('Copy &amp; Paste Roster Report Here'!$M327="xxxxxxxxxxx",1,0),0)</f>
        <v>0</v>
      </c>
      <c r="DF330" s="124">
        <f>IF('Copy &amp; Paste Roster Report Here'!$A327=DF$7,IF('Copy &amp; Paste Roster Report Here'!$M327="xxxxxxxxxxx",1,0),0)</f>
        <v>0</v>
      </c>
      <c r="DG330" s="124">
        <f>IF('Copy &amp; Paste Roster Report Here'!$A327=DG$7,IF('Copy &amp; Paste Roster Report Here'!$M327="xxxxxxxxxxx",1,0),0)</f>
        <v>0</v>
      </c>
      <c r="DH330" s="124">
        <f>IF('Copy &amp; Paste Roster Report Here'!$A327=DH$7,IF('Copy &amp; Paste Roster Report Here'!$M327="xxxxxxxxxxx",1,0),0)</f>
        <v>0</v>
      </c>
      <c r="DI330" s="124">
        <f>IF('Copy &amp; Paste Roster Report Here'!$A327=DI$7,IF('Copy &amp; Paste Roster Report Here'!$M327="xxxxxxxxxxx",1,0),0)</f>
        <v>0</v>
      </c>
      <c r="DJ330" s="124">
        <f>IF('Copy &amp; Paste Roster Report Here'!$A327=DJ$7,IF('Copy &amp; Paste Roster Report Here'!$M327="xxxxxxxxxxx",1,0),0)</f>
        <v>0</v>
      </c>
      <c r="DK330" s="124">
        <f>IF('Copy &amp; Paste Roster Report Here'!$A327=DK$7,IF('Copy &amp; Paste Roster Report Here'!$M327="xxxxxxxxxxx",1,0),0)</f>
        <v>0</v>
      </c>
      <c r="DL330" s="124">
        <f>IF('Copy &amp; Paste Roster Report Here'!$A327=DL$7,IF('Copy &amp; Paste Roster Report Here'!$M327="xxxxxxxxxxx",1,0),0)</f>
        <v>0</v>
      </c>
      <c r="DM330" s="124">
        <f>IF('Copy &amp; Paste Roster Report Here'!$A327=DM$7,IF('Copy &amp; Paste Roster Report Here'!$M327="xxxxxxxxxxx",1,0),0)</f>
        <v>0</v>
      </c>
      <c r="DN330" s="124">
        <f>IF('Copy &amp; Paste Roster Report Here'!$A327=DN$7,IF('Copy &amp; Paste Roster Report Here'!$M327="xxxxxxxxxxx",1,0),0)</f>
        <v>0</v>
      </c>
      <c r="DO330" s="124">
        <f>IF('Copy &amp; Paste Roster Report Here'!$A327=DO$7,IF('Copy &amp; Paste Roster Report Here'!$M327="xxxxxxxxxxx",1,0),0)</f>
        <v>0</v>
      </c>
      <c r="DP330" s="125">
        <f t="shared" si="91"/>
        <v>0</v>
      </c>
      <c r="DQ330" s="126">
        <f t="shared" si="92"/>
        <v>0</v>
      </c>
    </row>
    <row r="331" spans="1:121" x14ac:dyDescent="0.25">
      <c r="A331" s="111">
        <f t="shared" si="78"/>
        <v>0</v>
      </c>
      <c r="B331" s="111">
        <f t="shared" si="79"/>
        <v>0</v>
      </c>
      <c r="C331" s="112">
        <f>+('Copy &amp; Paste Roster Report Here'!$P328-'Copy &amp; Paste Roster Report Here'!$O328)/30</f>
        <v>0</v>
      </c>
      <c r="D331" s="112">
        <f>+('Copy &amp; Paste Roster Report Here'!$P328-'Copy &amp; Paste Roster Report Here'!$O328)</f>
        <v>0</v>
      </c>
      <c r="E331" s="111">
        <f>'Copy &amp; Paste Roster Report Here'!N328</f>
        <v>0</v>
      </c>
      <c r="F331" s="111" t="str">
        <f t="shared" si="80"/>
        <v>N</v>
      </c>
      <c r="G331" s="111">
        <f>'Copy &amp; Paste Roster Report Here'!R328</f>
        <v>0</v>
      </c>
      <c r="H331" s="113">
        <f t="shared" si="81"/>
        <v>0</v>
      </c>
      <c r="I331" s="112">
        <f>IF(F331="N",$F$5-'Copy &amp; Paste Roster Report Here'!O328,+'Copy &amp; Paste Roster Report Here'!Q328-'Copy &amp; Paste Roster Report Here'!O328)</f>
        <v>0</v>
      </c>
      <c r="J331" s="114">
        <f t="shared" si="82"/>
        <v>0</v>
      </c>
      <c r="K331" s="114">
        <f t="shared" si="83"/>
        <v>0</v>
      </c>
      <c r="L331" s="115">
        <f>'Copy &amp; Paste Roster Report Here'!F328</f>
        <v>0</v>
      </c>
      <c r="M331" s="116">
        <f t="shared" si="84"/>
        <v>0</v>
      </c>
      <c r="N331" s="117">
        <f>IF('Copy &amp; Paste Roster Report Here'!$A328='Analytical Tests'!N$7,IF($F331="Y",+$H331*N$6,0),0)</f>
        <v>0</v>
      </c>
      <c r="O331" s="117">
        <f>IF('Copy &amp; Paste Roster Report Here'!$A328='Analytical Tests'!O$7,IF($F331="Y",+$H331*O$6,0),0)</f>
        <v>0</v>
      </c>
      <c r="P331" s="117">
        <f>IF('Copy &amp; Paste Roster Report Here'!$A328='Analytical Tests'!P$7,IF($F331="Y",+$H331*P$6,0),0)</f>
        <v>0</v>
      </c>
      <c r="Q331" s="117">
        <f>IF('Copy &amp; Paste Roster Report Here'!$A328='Analytical Tests'!Q$7,IF($F331="Y",+$H331*Q$6,0),0)</f>
        <v>0</v>
      </c>
      <c r="R331" s="117">
        <f>IF('Copy &amp; Paste Roster Report Here'!$A328='Analytical Tests'!R$7,IF($F331="Y",+$H331*R$6,0),0)</f>
        <v>0</v>
      </c>
      <c r="S331" s="117">
        <f>IF('Copy &amp; Paste Roster Report Here'!$A328='Analytical Tests'!S$7,IF($F331="Y",+$H331*S$6,0),0)</f>
        <v>0</v>
      </c>
      <c r="T331" s="117">
        <f>IF('Copy &amp; Paste Roster Report Here'!$A328='Analytical Tests'!T$7,IF($F331="Y",+$H331*T$6,0),0)</f>
        <v>0</v>
      </c>
      <c r="U331" s="117">
        <f>IF('Copy &amp; Paste Roster Report Here'!$A328='Analytical Tests'!U$7,IF($F331="Y",+$H331*U$6,0),0)</f>
        <v>0</v>
      </c>
      <c r="V331" s="117">
        <f>IF('Copy &amp; Paste Roster Report Here'!$A328='Analytical Tests'!V$7,IF($F331="Y",+$H331*V$6,0),0)</f>
        <v>0</v>
      </c>
      <c r="W331" s="117">
        <f>IF('Copy &amp; Paste Roster Report Here'!$A328='Analytical Tests'!W$7,IF($F331="Y",+$H331*W$6,0),0)</f>
        <v>0</v>
      </c>
      <c r="X331" s="117">
        <f>IF('Copy &amp; Paste Roster Report Here'!$A328='Analytical Tests'!X$7,IF($F331="Y",+$H331*X$6,0),0)</f>
        <v>0</v>
      </c>
      <c r="Y331" s="117" t="b">
        <f>IF('Copy &amp; Paste Roster Report Here'!$A328='Analytical Tests'!Y$7,IF($F331="N",IF($J331&gt;=$C331,Y$6,+($I331/$D331)*Y$6),0))</f>
        <v>0</v>
      </c>
      <c r="Z331" s="117" t="b">
        <f>IF('Copy &amp; Paste Roster Report Here'!$A328='Analytical Tests'!Z$7,IF($F331="N",IF($J331&gt;=$C331,Z$6,+($I331/$D331)*Z$6),0))</f>
        <v>0</v>
      </c>
      <c r="AA331" s="117" t="b">
        <f>IF('Copy &amp; Paste Roster Report Here'!$A328='Analytical Tests'!AA$7,IF($F331="N",IF($J331&gt;=$C331,AA$6,+($I331/$D331)*AA$6),0))</f>
        <v>0</v>
      </c>
      <c r="AB331" s="117" t="b">
        <f>IF('Copy &amp; Paste Roster Report Here'!$A328='Analytical Tests'!AB$7,IF($F331="N",IF($J331&gt;=$C331,AB$6,+($I331/$D331)*AB$6),0))</f>
        <v>0</v>
      </c>
      <c r="AC331" s="117" t="b">
        <f>IF('Copy &amp; Paste Roster Report Here'!$A328='Analytical Tests'!AC$7,IF($F331="N",IF($J331&gt;=$C331,AC$6,+($I331/$D331)*AC$6),0))</f>
        <v>0</v>
      </c>
      <c r="AD331" s="117" t="b">
        <f>IF('Copy &amp; Paste Roster Report Here'!$A328='Analytical Tests'!AD$7,IF($F331="N",IF($J331&gt;=$C331,AD$6,+($I331/$D331)*AD$6),0))</f>
        <v>0</v>
      </c>
      <c r="AE331" s="117" t="b">
        <f>IF('Copy &amp; Paste Roster Report Here'!$A328='Analytical Tests'!AE$7,IF($F331="N",IF($J331&gt;=$C331,AE$6,+($I331/$D331)*AE$6),0))</f>
        <v>0</v>
      </c>
      <c r="AF331" s="117" t="b">
        <f>IF('Copy &amp; Paste Roster Report Here'!$A328='Analytical Tests'!AF$7,IF($F331="N",IF($J331&gt;=$C331,AF$6,+($I331/$D331)*AF$6),0))</f>
        <v>0</v>
      </c>
      <c r="AG331" s="117" t="b">
        <f>IF('Copy &amp; Paste Roster Report Here'!$A328='Analytical Tests'!AG$7,IF($F331="N",IF($J331&gt;=$C331,AG$6,+($I331/$D331)*AG$6),0))</f>
        <v>0</v>
      </c>
      <c r="AH331" s="117" t="b">
        <f>IF('Copy &amp; Paste Roster Report Here'!$A328='Analytical Tests'!AH$7,IF($F331="N",IF($J331&gt;=$C331,AH$6,+($I331/$D331)*AH$6),0))</f>
        <v>0</v>
      </c>
      <c r="AI331" s="117" t="b">
        <f>IF('Copy &amp; Paste Roster Report Here'!$A328='Analytical Tests'!AI$7,IF($F331="N",IF($J331&gt;=$C331,AI$6,+($I331/$D331)*AI$6),0))</f>
        <v>0</v>
      </c>
      <c r="AJ331" s="79"/>
      <c r="AK331" s="118">
        <f>IF('Copy &amp; Paste Roster Report Here'!$A328=AK$7,IF('Copy &amp; Paste Roster Report Here'!$M328="FT",1,0),0)</f>
        <v>0</v>
      </c>
      <c r="AL331" s="118">
        <f>IF('Copy &amp; Paste Roster Report Here'!$A328=AL$7,IF('Copy &amp; Paste Roster Report Here'!$M328="FT",1,0),0)</f>
        <v>0</v>
      </c>
      <c r="AM331" s="118">
        <f>IF('Copy &amp; Paste Roster Report Here'!$A328=AM$7,IF('Copy &amp; Paste Roster Report Here'!$M328="FT",1,0),0)</f>
        <v>0</v>
      </c>
      <c r="AN331" s="118">
        <f>IF('Copy &amp; Paste Roster Report Here'!$A328=AN$7,IF('Copy &amp; Paste Roster Report Here'!$M328="FT",1,0),0)</f>
        <v>0</v>
      </c>
      <c r="AO331" s="118">
        <f>IF('Copy &amp; Paste Roster Report Here'!$A328=AO$7,IF('Copy &amp; Paste Roster Report Here'!$M328="FT",1,0),0)</f>
        <v>0</v>
      </c>
      <c r="AP331" s="118">
        <f>IF('Copy &amp; Paste Roster Report Here'!$A328=AP$7,IF('Copy &amp; Paste Roster Report Here'!$M328="FT",1,0),0)</f>
        <v>0</v>
      </c>
      <c r="AQ331" s="118">
        <f>IF('Copy &amp; Paste Roster Report Here'!$A328=AQ$7,IF('Copy &amp; Paste Roster Report Here'!$M328="FT",1,0),0)</f>
        <v>0</v>
      </c>
      <c r="AR331" s="118">
        <f>IF('Copy &amp; Paste Roster Report Here'!$A328=AR$7,IF('Copy &amp; Paste Roster Report Here'!$M328="FT",1,0),0)</f>
        <v>0</v>
      </c>
      <c r="AS331" s="118">
        <f>IF('Copy &amp; Paste Roster Report Here'!$A328=AS$7,IF('Copy &amp; Paste Roster Report Here'!$M328="FT",1,0),0)</f>
        <v>0</v>
      </c>
      <c r="AT331" s="118">
        <f>IF('Copy &amp; Paste Roster Report Here'!$A328=AT$7,IF('Copy &amp; Paste Roster Report Here'!$M328="FT",1,0),0)</f>
        <v>0</v>
      </c>
      <c r="AU331" s="118">
        <f>IF('Copy &amp; Paste Roster Report Here'!$A328=AU$7,IF('Copy &amp; Paste Roster Report Here'!$M328="FT",1,0),0)</f>
        <v>0</v>
      </c>
      <c r="AV331" s="73">
        <f t="shared" si="85"/>
        <v>0</v>
      </c>
      <c r="AW331" s="119">
        <f>IF('Copy &amp; Paste Roster Report Here'!$A328=AW$7,IF('Copy &amp; Paste Roster Report Here'!$M328="HT",1,0),0)</f>
        <v>0</v>
      </c>
      <c r="AX331" s="119">
        <f>IF('Copy &amp; Paste Roster Report Here'!$A328=AX$7,IF('Copy &amp; Paste Roster Report Here'!$M328="HT",1,0),0)</f>
        <v>0</v>
      </c>
      <c r="AY331" s="119">
        <f>IF('Copy &amp; Paste Roster Report Here'!$A328=AY$7,IF('Copy &amp; Paste Roster Report Here'!$M328="HT",1,0),0)</f>
        <v>0</v>
      </c>
      <c r="AZ331" s="119">
        <f>IF('Copy &amp; Paste Roster Report Here'!$A328=AZ$7,IF('Copy &amp; Paste Roster Report Here'!$M328="HT",1,0),0)</f>
        <v>0</v>
      </c>
      <c r="BA331" s="119">
        <f>IF('Copy &amp; Paste Roster Report Here'!$A328=BA$7,IF('Copy &amp; Paste Roster Report Here'!$M328="HT",1,0),0)</f>
        <v>0</v>
      </c>
      <c r="BB331" s="119">
        <f>IF('Copy &amp; Paste Roster Report Here'!$A328=BB$7,IF('Copy &amp; Paste Roster Report Here'!$M328="HT",1,0),0)</f>
        <v>0</v>
      </c>
      <c r="BC331" s="119">
        <f>IF('Copy &amp; Paste Roster Report Here'!$A328=BC$7,IF('Copy &amp; Paste Roster Report Here'!$M328="HT",1,0),0)</f>
        <v>0</v>
      </c>
      <c r="BD331" s="119">
        <f>IF('Copy &amp; Paste Roster Report Here'!$A328=BD$7,IF('Copy &amp; Paste Roster Report Here'!$M328="HT",1,0),0)</f>
        <v>0</v>
      </c>
      <c r="BE331" s="119">
        <f>IF('Copy &amp; Paste Roster Report Here'!$A328=BE$7,IF('Copy &amp; Paste Roster Report Here'!$M328="HT",1,0),0)</f>
        <v>0</v>
      </c>
      <c r="BF331" s="119">
        <f>IF('Copy &amp; Paste Roster Report Here'!$A328=BF$7,IF('Copy &amp; Paste Roster Report Here'!$M328="HT",1,0),0)</f>
        <v>0</v>
      </c>
      <c r="BG331" s="119">
        <f>IF('Copy &amp; Paste Roster Report Here'!$A328=BG$7,IF('Copy &amp; Paste Roster Report Here'!$M328="HT",1,0),0)</f>
        <v>0</v>
      </c>
      <c r="BH331" s="73">
        <f t="shared" si="86"/>
        <v>0</v>
      </c>
      <c r="BI331" s="120">
        <f>IF('Copy &amp; Paste Roster Report Here'!$A328=BI$7,IF('Copy &amp; Paste Roster Report Here'!$M328="MT",1,0),0)</f>
        <v>0</v>
      </c>
      <c r="BJ331" s="120">
        <f>IF('Copy &amp; Paste Roster Report Here'!$A328=BJ$7,IF('Copy &amp; Paste Roster Report Here'!$M328="MT",1,0),0)</f>
        <v>0</v>
      </c>
      <c r="BK331" s="120">
        <f>IF('Copy &amp; Paste Roster Report Here'!$A328=BK$7,IF('Copy &amp; Paste Roster Report Here'!$M328="MT",1,0),0)</f>
        <v>0</v>
      </c>
      <c r="BL331" s="120">
        <f>IF('Copy &amp; Paste Roster Report Here'!$A328=BL$7,IF('Copy &amp; Paste Roster Report Here'!$M328="MT",1,0),0)</f>
        <v>0</v>
      </c>
      <c r="BM331" s="120">
        <f>IF('Copy &amp; Paste Roster Report Here'!$A328=BM$7,IF('Copy &amp; Paste Roster Report Here'!$M328="MT",1,0),0)</f>
        <v>0</v>
      </c>
      <c r="BN331" s="120">
        <f>IF('Copy &amp; Paste Roster Report Here'!$A328=BN$7,IF('Copy &amp; Paste Roster Report Here'!$M328="MT",1,0),0)</f>
        <v>0</v>
      </c>
      <c r="BO331" s="120">
        <f>IF('Copy &amp; Paste Roster Report Here'!$A328=BO$7,IF('Copy &amp; Paste Roster Report Here'!$M328="MT",1,0),0)</f>
        <v>0</v>
      </c>
      <c r="BP331" s="120">
        <f>IF('Copy &amp; Paste Roster Report Here'!$A328=BP$7,IF('Copy &amp; Paste Roster Report Here'!$M328="MT",1,0),0)</f>
        <v>0</v>
      </c>
      <c r="BQ331" s="120">
        <f>IF('Copy &amp; Paste Roster Report Here'!$A328=BQ$7,IF('Copy &amp; Paste Roster Report Here'!$M328="MT",1,0),0)</f>
        <v>0</v>
      </c>
      <c r="BR331" s="120">
        <f>IF('Copy &amp; Paste Roster Report Here'!$A328=BR$7,IF('Copy &amp; Paste Roster Report Here'!$M328="MT",1,0),0)</f>
        <v>0</v>
      </c>
      <c r="BS331" s="120">
        <f>IF('Copy &amp; Paste Roster Report Here'!$A328=BS$7,IF('Copy &amp; Paste Roster Report Here'!$M328="MT",1,0),0)</f>
        <v>0</v>
      </c>
      <c r="BT331" s="73">
        <f t="shared" si="87"/>
        <v>0</v>
      </c>
      <c r="BU331" s="121">
        <f>IF('Copy &amp; Paste Roster Report Here'!$A328=BU$7,IF('Copy &amp; Paste Roster Report Here'!$M328="fy",1,0),0)</f>
        <v>0</v>
      </c>
      <c r="BV331" s="121">
        <f>IF('Copy &amp; Paste Roster Report Here'!$A328=BV$7,IF('Copy &amp; Paste Roster Report Here'!$M328="fy",1,0),0)</f>
        <v>0</v>
      </c>
      <c r="BW331" s="121">
        <f>IF('Copy &amp; Paste Roster Report Here'!$A328=BW$7,IF('Copy &amp; Paste Roster Report Here'!$M328="fy",1,0),0)</f>
        <v>0</v>
      </c>
      <c r="BX331" s="121">
        <f>IF('Copy &amp; Paste Roster Report Here'!$A328=BX$7,IF('Copy &amp; Paste Roster Report Here'!$M328="fy",1,0),0)</f>
        <v>0</v>
      </c>
      <c r="BY331" s="121">
        <f>IF('Copy &amp; Paste Roster Report Here'!$A328=BY$7,IF('Copy &amp; Paste Roster Report Here'!$M328="fy",1,0),0)</f>
        <v>0</v>
      </c>
      <c r="BZ331" s="121">
        <f>IF('Copy &amp; Paste Roster Report Here'!$A328=BZ$7,IF('Copy &amp; Paste Roster Report Here'!$M328="fy",1,0),0)</f>
        <v>0</v>
      </c>
      <c r="CA331" s="121">
        <f>IF('Copy &amp; Paste Roster Report Here'!$A328=CA$7,IF('Copy &amp; Paste Roster Report Here'!$M328="fy",1,0),0)</f>
        <v>0</v>
      </c>
      <c r="CB331" s="121">
        <f>IF('Copy &amp; Paste Roster Report Here'!$A328=CB$7,IF('Copy &amp; Paste Roster Report Here'!$M328="fy",1,0),0)</f>
        <v>0</v>
      </c>
      <c r="CC331" s="121">
        <f>IF('Copy &amp; Paste Roster Report Here'!$A328=CC$7,IF('Copy &amp; Paste Roster Report Here'!$M328="fy",1,0),0)</f>
        <v>0</v>
      </c>
      <c r="CD331" s="121">
        <f>IF('Copy &amp; Paste Roster Report Here'!$A328=CD$7,IF('Copy &amp; Paste Roster Report Here'!$M328="fy",1,0),0)</f>
        <v>0</v>
      </c>
      <c r="CE331" s="121">
        <f>IF('Copy &amp; Paste Roster Report Here'!$A328=CE$7,IF('Copy &amp; Paste Roster Report Here'!$M328="fy",1,0),0)</f>
        <v>0</v>
      </c>
      <c r="CF331" s="73">
        <f t="shared" si="88"/>
        <v>0</v>
      </c>
      <c r="CG331" s="122">
        <f>IF('Copy &amp; Paste Roster Report Here'!$A328=CG$7,IF('Copy &amp; Paste Roster Report Here'!$M328="RH",1,0),0)</f>
        <v>0</v>
      </c>
      <c r="CH331" s="122">
        <f>IF('Copy &amp; Paste Roster Report Here'!$A328=CH$7,IF('Copy &amp; Paste Roster Report Here'!$M328="RH",1,0),0)</f>
        <v>0</v>
      </c>
      <c r="CI331" s="122">
        <f>IF('Copy &amp; Paste Roster Report Here'!$A328=CI$7,IF('Copy &amp; Paste Roster Report Here'!$M328="RH",1,0),0)</f>
        <v>0</v>
      </c>
      <c r="CJ331" s="122">
        <f>IF('Copy &amp; Paste Roster Report Here'!$A328=CJ$7,IF('Copy &amp; Paste Roster Report Here'!$M328="RH",1,0),0)</f>
        <v>0</v>
      </c>
      <c r="CK331" s="122">
        <f>IF('Copy &amp; Paste Roster Report Here'!$A328=CK$7,IF('Copy &amp; Paste Roster Report Here'!$M328="RH",1,0),0)</f>
        <v>0</v>
      </c>
      <c r="CL331" s="122">
        <f>IF('Copy &amp; Paste Roster Report Here'!$A328=CL$7,IF('Copy &amp; Paste Roster Report Here'!$M328="RH",1,0),0)</f>
        <v>0</v>
      </c>
      <c r="CM331" s="122">
        <f>IF('Copy &amp; Paste Roster Report Here'!$A328=CM$7,IF('Copy &amp; Paste Roster Report Here'!$M328="RH",1,0),0)</f>
        <v>0</v>
      </c>
      <c r="CN331" s="122">
        <f>IF('Copy &amp; Paste Roster Report Here'!$A328=CN$7,IF('Copy &amp; Paste Roster Report Here'!$M328="RH",1,0),0)</f>
        <v>0</v>
      </c>
      <c r="CO331" s="122">
        <f>IF('Copy &amp; Paste Roster Report Here'!$A328=CO$7,IF('Copy &amp; Paste Roster Report Here'!$M328="RH",1,0),0)</f>
        <v>0</v>
      </c>
      <c r="CP331" s="122">
        <f>IF('Copy &amp; Paste Roster Report Here'!$A328=CP$7,IF('Copy &amp; Paste Roster Report Here'!$M328="RH",1,0),0)</f>
        <v>0</v>
      </c>
      <c r="CQ331" s="122">
        <f>IF('Copy &amp; Paste Roster Report Here'!$A328=CQ$7,IF('Copy &amp; Paste Roster Report Here'!$M328="RH",1,0),0)</f>
        <v>0</v>
      </c>
      <c r="CR331" s="73">
        <f t="shared" si="89"/>
        <v>0</v>
      </c>
      <c r="CS331" s="123">
        <f>IF('Copy &amp; Paste Roster Report Here'!$A328=CS$7,IF('Copy &amp; Paste Roster Report Here'!$M328="QT",1,0),0)</f>
        <v>0</v>
      </c>
      <c r="CT331" s="123">
        <f>IF('Copy &amp; Paste Roster Report Here'!$A328=CT$7,IF('Copy &amp; Paste Roster Report Here'!$M328="QT",1,0),0)</f>
        <v>0</v>
      </c>
      <c r="CU331" s="123">
        <f>IF('Copy &amp; Paste Roster Report Here'!$A328=CU$7,IF('Copy &amp; Paste Roster Report Here'!$M328="QT",1,0),0)</f>
        <v>0</v>
      </c>
      <c r="CV331" s="123">
        <f>IF('Copy &amp; Paste Roster Report Here'!$A328=CV$7,IF('Copy &amp; Paste Roster Report Here'!$M328="QT",1,0),0)</f>
        <v>0</v>
      </c>
      <c r="CW331" s="123">
        <f>IF('Copy &amp; Paste Roster Report Here'!$A328=CW$7,IF('Copy &amp; Paste Roster Report Here'!$M328="QT",1,0),0)</f>
        <v>0</v>
      </c>
      <c r="CX331" s="123">
        <f>IF('Copy &amp; Paste Roster Report Here'!$A328=CX$7,IF('Copy &amp; Paste Roster Report Here'!$M328="QT",1,0),0)</f>
        <v>0</v>
      </c>
      <c r="CY331" s="123">
        <f>IF('Copy &amp; Paste Roster Report Here'!$A328=CY$7,IF('Copy &amp; Paste Roster Report Here'!$M328="QT",1,0),0)</f>
        <v>0</v>
      </c>
      <c r="CZ331" s="123">
        <f>IF('Copy &amp; Paste Roster Report Here'!$A328=CZ$7,IF('Copy &amp; Paste Roster Report Here'!$M328="QT",1,0),0)</f>
        <v>0</v>
      </c>
      <c r="DA331" s="123">
        <f>IF('Copy &amp; Paste Roster Report Here'!$A328=DA$7,IF('Copy &amp; Paste Roster Report Here'!$M328="QT",1,0),0)</f>
        <v>0</v>
      </c>
      <c r="DB331" s="123">
        <f>IF('Copy &amp; Paste Roster Report Here'!$A328=DB$7,IF('Copy &amp; Paste Roster Report Here'!$M328="QT",1,0),0)</f>
        <v>0</v>
      </c>
      <c r="DC331" s="123">
        <f>IF('Copy &amp; Paste Roster Report Here'!$A328=DC$7,IF('Copy &amp; Paste Roster Report Here'!$M328="QT",1,0),0)</f>
        <v>0</v>
      </c>
      <c r="DD331" s="73">
        <f t="shared" si="90"/>
        <v>0</v>
      </c>
      <c r="DE331" s="124">
        <f>IF('Copy &amp; Paste Roster Report Here'!$A328=DE$7,IF('Copy &amp; Paste Roster Report Here'!$M328="xxxxxxxxxxx",1,0),0)</f>
        <v>0</v>
      </c>
      <c r="DF331" s="124">
        <f>IF('Copy &amp; Paste Roster Report Here'!$A328=DF$7,IF('Copy &amp; Paste Roster Report Here'!$M328="xxxxxxxxxxx",1,0),0)</f>
        <v>0</v>
      </c>
      <c r="DG331" s="124">
        <f>IF('Copy &amp; Paste Roster Report Here'!$A328=DG$7,IF('Copy &amp; Paste Roster Report Here'!$M328="xxxxxxxxxxx",1,0),0)</f>
        <v>0</v>
      </c>
      <c r="DH331" s="124">
        <f>IF('Copy &amp; Paste Roster Report Here'!$A328=DH$7,IF('Copy &amp; Paste Roster Report Here'!$M328="xxxxxxxxxxx",1,0),0)</f>
        <v>0</v>
      </c>
      <c r="DI331" s="124">
        <f>IF('Copy &amp; Paste Roster Report Here'!$A328=DI$7,IF('Copy &amp; Paste Roster Report Here'!$M328="xxxxxxxxxxx",1,0),0)</f>
        <v>0</v>
      </c>
      <c r="DJ331" s="124">
        <f>IF('Copy &amp; Paste Roster Report Here'!$A328=DJ$7,IF('Copy &amp; Paste Roster Report Here'!$M328="xxxxxxxxxxx",1,0),0)</f>
        <v>0</v>
      </c>
      <c r="DK331" s="124">
        <f>IF('Copy &amp; Paste Roster Report Here'!$A328=DK$7,IF('Copy &amp; Paste Roster Report Here'!$M328="xxxxxxxxxxx",1,0),0)</f>
        <v>0</v>
      </c>
      <c r="DL331" s="124">
        <f>IF('Copy &amp; Paste Roster Report Here'!$A328=DL$7,IF('Copy &amp; Paste Roster Report Here'!$M328="xxxxxxxxxxx",1,0),0)</f>
        <v>0</v>
      </c>
      <c r="DM331" s="124">
        <f>IF('Copy &amp; Paste Roster Report Here'!$A328=DM$7,IF('Copy &amp; Paste Roster Report Here'!$M328="xxxxxxxxxxx",1,0),0)</f>
        <v>0</v>
      </c>
      <c r="DN331" s="124">
        <f>IF('Copy &amp; Paste Roster Report Here'!$A328=DN$7,IF('Copy &amp; Paste Roster Report Here'!$M328="xxxxxxxxxxx",1,0),0)</f>
        <v>0</v>
      </c>
      <c r="DO331" s="124">
        <f>IF('Copy &amp; Paste Roster Report Here'!$A328=DO$7,IF('Copy &amp; Paste Roster Report Here'!$M328="xxxxxxxxxxx",1,0),0)</f>
        <v>0</v>
      </c>
      <c r="DP331" s="125">
        <f t="shared" si="91"/>
        <v>0</v>
      </c>
      <c r="DQ331" s="126">
        <f t="shared" si="92"/>
        <v>0</v>
      </c>
    </row>
    <row r="332" spans="1:121" x14ac:dyDescent="0.25">
      <c r="A332" s="111">
        <f t="shared" si="78"/>
        <v>0</v>
      </c>
      <c r="B332" s="111">
        <f t="shared" si="79"/>
        <v>0</v>
      </c>
      <c r="C332" s="112">
        <f>+('Copy &amp; Paste Roster Report Here'!$P329-'Copy &amp; Paste Roster Report Here'!$O329)/30</f>
        <v>0</v>
      </c>
      <c r="D332" s="112">
        <f>+('Copy &amp; Paste Roster Report Here'!$P329-'Copy &amp; Paste Roster Report Here'!$O329)</f>
        <v>0</v>
      </c>
      <c r="E332" s="111">
        <f>'Copy &amp; Paste Roster Report Here'!N329</f>
        <v>0</v>
      </c>
      <c r="F332" s="111" t="str">
        <f t="shared" si="80"/>
        <v>N</v>
      </c>
      <c r="G332" s="111">
        <f>'Copy &amp; Paste Roster Report Here'!R329</f>
        <v>0</v>
      </c>
      <c r="H332" s="113">
        <f t="shared" si="81"/>
        <v>0</v>
      </c>
      <c r="I332" s="112">
        <f>IF(F332="N",$F$5-'Copy &amp; Paste Roster Report Here'!O329,+'Copy &amp; Paste Roster Report Here'!Q329-'Copy &amp; Paste Roster Report Here'!O329)</f>
        <v>0</v>
      </c>
      <c r="J332" s="114">
        <f t="shared" si="82"/>
        <v>0</v>
      </c>
      <c r="K332" s="114">
        <f t="shared" si="83"/>
        <v>0</v>
      </c>
      <c r="L332" s="115">
        <f>'Copy &amp; Paste Roster Report Here'!F329</f>
        <v>0</v>
      </c>
      <c r="M332" s="116">
        <f t="shared" si="84"/>
        <v>0</v>
      </c>
      <c r="N332" s="117">
        <f>IF('Copy &amp; Paste Roster Report Here'!$A329='Analytical Tests'!N$7,IF($F332="Y",+$H332*N$6,0),0)</f>
        <v>0</v>
      </c>
      <c r="O332" s="117">
        <f>IF('Copy &amp; Paste Roster Report Here'!$A329='Analytical Tests'!O$7,IF($F332="Y",+$H332*O$6,0),0)</f>
        <v>0</v>
      </c>
      <c r="P332" s="117">
        <f>IF('Copy &amp; Paste Roster Report Here'!$A329='Analytical Tests'!P$7,IF($F332="Y",+$H332*P$6,0),0)</f>
        <v>0</v>
      </c>
      <c r="Q332" s="117">
        <f>IF('Copy &amp; Paste Roster Report Here'!$A329='Analytical Tests'!Q$7,IF($F332="Y",+$H332*Q$6,0),0)</f>
        <v>0</v>
      </c>
      <c r="R332" s="117">
        <f>IF('Copy &amp; Paste Roster Report Here'!$A329='Analytical Tests'!R$7,IF($F332="Y",+$H332*R$6,0),0)</f>
        <v>0</v>
      </c>
      <c r="S332" s="117">
        <f>IF('Copy &amp; Paste Roster Report Here'!$A329='Analytical Tests'!S$7,IF($F332="Y",+$H332*S$6,0),0)</f>
        <v>0</v>
      </c>
      <c r="T332" s="117">
        <f>IF('Copy &amp; Paste Roster Report Here'!$A329='Analytical Tests'!T$7,IF($F332="Y",+$H332*T$6,0),0)</f>
        <v>0</v>
      </c>
      <c r="U332" s="117">
        <f>IF('Copy &amp; Paste Roster Report Here'!$A329='Analytical Tests'!U$7,IF($F332="Y",+$H332*U$6,0),0)</f>
        <v>0</v>
      </c>
      <c r="V332" s="117">
        <f>IF('Copy &amp; Paste Roster Report Here'!$A329='Analytical Tests'!V$7,IF($F332="Y",+$H332*V$6,0),0)</f>
        <v>0</v>
      </c>
      <c r="W332" s="117">
        <f>IF('Copy &amp; Paste Roster Report Here'!$A329='Analytical Tests'!W$7,IF($F332="Y",+$H332*W$6,0),0)</f>
        <v>0</v>
      </c>
      <c r="X332" s="117">
        <f>IF('Copy &amp; Paste Roster Report Here'!$A329='Analytical Tests'!X$7,IF($F332="Y",+$H332*X$6,0),0)</f>
        <v>0</v>
      </c>
      <c r="Y332" s="117" t="b">
        <f>IF('Copy &amp; Paste Roster Report Here'!$A329='Analytical Tests'!Y$7,IF($F332="N",IF($J332&gt;=$C332,Y$6,+($I332/$D332)*Y$6),0))</f>
        <v>0</v>
      </c>
      <c r="Z332" s="117" t="b">
        <f>IF('Copy &amp; Paste Roster Report Here'!$A329='Analytical Tests'!Z$7,IF($F332="N",IF($J332&gt;=$C332,Z$6,+($I332/$D332)*Z$6),0))</f>
        <v>0</v>
      </c>
      <c r="AA332" s="117" t="b">
        <f>IF('Copy &amp; Paste Roster Report Here'!$A329='Analytical Tests'!AA$7,IF($F332="N",IF($J332&gt;=$C332,AA$6,+($I332/$D332)*AA$6),0))</f>
        <v>0</v>
      </c>
      <c r="AB332" s="117" t="b">
        <f>IF('Copy &amp; Paste Roster Report Here'!$A329='Analytical Tests'!AB$7,IF($F332="N",IF($J332&gt;=$C332,AB$6,+($I332/$D332)*AB$6),0))</f>
        <v>0</v>
      </c>
      <c r="AC332" s="117" t="b">
        <f>IF('Copy &amp; Paste Roster Report Here'!$A329='Analytical Tests'!AC$7,IF($F332="N",IF($J332&gt;=$C332,AC$6,+($I332/$D332)*AC$6),0))</f>
        <v>0</v>
      </c>
      <c r="AD332" s="117" t="b">
        <f>IF('Copy &amp; Paste Roster Report Here'!$A329='Analytical Tests'!AD$7,IF($F332="N",IF($J332&gt;=$C332,AD$6,+($I332/$D332)*AD$6),0))</f>
        <v>0</v>
      </c>
      <c r="AE332" s="117" t="b">
        <f>IF('Copy &amp; Paste Roster Report Here'!$A329='Analytical Tests'!AE$7,IF($F332="N",IF($J332&gt;=$C332,AE$6,+($I332/$D332)*AE$6),0))</f>
        <v>0</v>
      </c>
      <c r="AF332" s="117" t="b">
        <f>IF('Copy &amp; Paste Roster Report Here'!$A329='Analytical Tests'!AF$7,IF($F332="N",IF($J332&gt;=$C332,AF$6,+($I332/$D332)*AF$6),0))</f>
        <v>0</v>
      </c>
      <c r="AG332" s="117" t="b">
        <f>IF('Copy &amp; Paste Roster Report Here'!$A329='Analytical Tests'!AG$7,IF($F332="N",IF($J332&gt;=$C332,AG$6,+($I332/$D332)*AG$6),0))</f>
        <v>0</v>
      </c>
      <c r="AH332" s="117" t="b">
        <f>IF('Copy &amp; Paste Roster Report Here'!$A329='Analytical Tests'!AH$7,IF($F332="N",IF($J332&gt;=$C332,AH$6,+($I332/$D332)*AH$6),0))</f>
        <v>0</v>
      </c>
      <c r="AI332" s="117" t="b">
        <f>IF('Copy &amp; Paste Roster Report Here'!$A329='Analytical Tests'!AI$7,IF($F332="N",IF($J332&gt;=$C332,AI$6,+($I332/$D332)*AI$6),0))</f>
        <v>0</v>
      </c>
      <c r="AJ332" s="79"/>
      <c r="AK332" s="118">
        <f>IF('Copy &amp; Paste Roster Report Here'!$A329=AK$7,IF('Copy &amp; Paste Roster Report Here'!$M329="FT",1,0),0)</f>
        <v>0</v>
      </c>
      <c r="AL332" s="118">
        <f>IF('Copy &amp; Paste Roster Report Here'!$A329=AL$7,IF('Copy &amp; Paste Roster Report Here'!$M329="FT",1,0),0)</f>
        <v>0</v>
      </c>
      <c r="AM332" s="118">
        <f>IF('Copy &amp; Paste Roster Report Here'!$A329=AM$7,IF('Copy &amp; Paste Roster Report Here'!$M329="FT",1,0),0)</f>
        <v>0</v>
      </c>
      <c r="AN332" s="118">
        <f>IF('Copy &amp; Paste Roster Report Here'!$A329=AN$7,IF('Copy &amp; Paste Roster Report Here'!$M329="FT",1,0),0)</f>
        <v>0</v>
      </c>
      <c r="AO332" s="118">
        <f>IF('Copy &amp; Paste Roster Report Here'!$A329=AO$7,IF('Copy &amp; Paste Roster Report Here'!$M329="FT",1,0),0)</f>
        <v>0</v>
      </c>
      <c r="AP332" s="118">
        <f>IF('Copy &amp; Paste Roster Report Here'!$A329=AP$7,IF('Copy &amp; Paste Roster Report Here'!$M329="FT",1,0),0)</f>
        <v>0</v>
      </c>
      <c r="AQ332" s="118">
        <f>IF('Copy &amp; Paste Roster Report Here'!$A329=AQ$7,IF('Copy &amp; Paste Roster Report Here'!$M329="FT",1,0),0)</f>
        <v>0</v>
      </c>
      <c r="AR332" s="118">
        <f>IF('Copy &amp; Paste Roster Report Here'!$A329=AR$7,IF('Copy &amp; Paste Roster Report Here'!$M329="FT",1,0),0)</f>
        <v>0</v>
      </c>
      <c r="AS332" s="118">
        <f>IF('Copy &amp; Paste Roster Report Here'!$A329=AS$7,IF('Copy &amp; Paste Roster Report Here'!$M329="FT",1,0),0)</f>
        <v>0</v>
      </c>
      <c r="AT332" s="118">
        <f>IF('Copy &amp; Paste Roster Report Here'!$A329=AT$7,IF('Copy &amp; Paste Roster Report Here'!$M329="FT",1,0),0)</f>
        <v>0</v>
      </c>
      <c r="AU332" s="118">
        <f>IF('Copy &amp; Paste Roster Report Here'!$A329=AU$7,IF('Copy &amp; Paste Roster Report Here'!$M329="FT",1,0),0)</f>
        <v>0</v>
      </c>
      <c r="AV332" s="73">
        <f t="shared" si="85"/>
        <v>0</v>
      </c>
      <c r="AW332" s="119">
        <f>IF('Copy &amp; Paste Roster Report Here'!$A329=AW$7,IF('Copy &amp; Paste Roster Report Here'!$M329="HT",1,0),0)</f>
        <v>0</v>
      </c>
      <c r="AX332" s="119">
        <f>IF('Copy &amp; Paste Roster Report Here'!$A329=AX$7,IF('Copy &amp; Paste Roster Report Here'!$M329="HT",1,0),0)</f>
        <v>0</v>
      </c>
      <c r="AY332" s="119">
        <f>IF('Copy &amp; Paste Roster Report Here'!$A329=AY$7,IF('Copy &amp; Paste Roster Report Here'!$M329="HT",1,0),0)</f>
        <v>0</v>
      </c>
      <c r="AZ332" s="119">
        <f>IF('Copy &amp; Paste Roster Report Here'!$A329=AZ$7,IF('Copy &amp; Paste Roster Report Here'!$M329="HT",1,0),0)</f>
        <v>0</v>
      </c>
      <c r="BA332" s="119">
        <f>IF('Copy &amp; Paste Roster Report Here'!$A329=BA$7,IF('Copy &amp; Paste Roster Report Here'!$M329="HT",1,0),0)</f>
        <v>0</v>
      </c>
      <c r="BB332" s="119">
        <f>IF('Copy &amp; Paste Roster Report Here'!$A329=BB$7,IF('Copy &amp; Paste Roster Report Here'!$M329="HT",1,0),0)</f>
        <v>0</v>
      </c>
      <c r="BC332" s="119">
        <f>IF('Copy &amp; Paste Roster Report Here'!$A329=BC$7,IF('Copy &amp; Paste Roster Report Here'!$M329="HT",1,0),0)</f>
        <v>0</v>
      </c>
      <c r="BD332" s="119">
        <f>IF('Copy &amp; Paste Roster Report Here'!$A329=BD$7,IF('Copy &amp; Paste Roster Report Here'!$M329="HT",1,0),0)</f>
        <v>0</v>
      </c>
      <c r="BE332" s="119">
        <f>IF('Copy &amp; Paste Roster Report Here'!$A329=BE$7,IF('Copy &amp; Paste Roster Report Here'!$M329="HT",1,0),0)</f>
        <v>0</v>
      </c>
      <c r="BF332" s="119">
        <f>IF('Copy &amp; Paste Roster Report Here'!$A329=BF$7,IF('Copy &amp; Paste Roster Report Here'!$M329="HT",1,0),0)</f>
        <v>0</v>
      </c>
      <c r="BG332" s="119">
        <f>IF('Copy &amp; Paste Roster Report Here'!$A329=BG$7,IF('Copy &amp; Paste Roster Report Here'!$M329="HT",1,0),0)</f>
        <v>0</v>
      </c>
      <c r="BH332" s="73">
        <f t="shared" si="86"/>
        <v>0</v>
      </c>
      <c r="BI332" s="120">
        <f>IF('Copy &amp; Paste Roster Report Here'!$A329=BI$7,IF('Copy &amp; Paste Roster Report Here'!$M329="MT",1,0),0)</f>
        <v>0</v>
      </c>
      <c r="BJ332" s="120">
        <f>IF('Copy &amp; Paste Roster Report Here'!$A329=BJ$7,IF('Copy &amp; Paste Roster Report Here'!$M329="MT",1,0),0)</f>
        <v>0</v>
      </c>
      <c r="BK332" s="120">
        <f>IF('Copy &amp; Paste Roster Report Here'!$A329=BK$7,IF('Copy &amp; Paste Roster Report Here'!$M329="MT",1,0),0)</f>
        <v>0</v>
      </c>
      <c r="BL332" s="120">
        <f>IF('Copy &amp; Paste Roster Report Here'!$A329=BL$7,IF('Copy &amp; Paste Roster Report Here'!$M329="MT",1,0),0)</f>
        <v>0</v>
      </c>
      <c r="BM332" s="120">
        <f>IF('Copy &amp; Paste Roster Report Here'!$A329=BM$7,IF('Copy &amp; Paste Roster Report Here'!$M329="MT",1,0),0)</f>
        <v>0</v>
      </c>
      <c r="BN332" s="120">
        <f>IF('Copy &amp; Paste Roster Report Here'!$A329=BN$7,IF('Copy &amp; Paste Roster Report Here'!$M329="MT",1,0),0)</f>
        <v>0</v>
      </c>
      <c r="BO332" s="120">
        <f>IF('Copy &amp; Paste Roster Report Here'!$A329=BO$7,IF('Copy &amp; Paste Roster Report Here'!$M329="MT",1,0),0)</f>
        <v>0</v>
      </c>
      <c r="BP332" s="120">
        <f>IF('Copy &amp; Paste Roster Report Here'!$A329=BP$7,IF('Copy &amp; Paste Roster Report Here'!$M329="MT",1,0),0)</f>
        <v>0</v>
      </c>
      <c r="BQ332" s="120">
        <f>IF('Copy &amp; Paste Roster Report Here'!$A329=BQ$7,IF('Copy &amp; Paste Roster Report Here'!$M329="MT",1,0),0)</f>
        <v>0</v>
      </c>
      <c r="BR332" s="120">
        <f>IF('Copy &amp; Paste Roster Report Here'!$A329=BR$7,IF('Copy &amp; Paste Roster Report Here'!$M329="MT",1,0),0)</f>
        <v>0</v>
      </c>
      <c r="BS332" s="120">
        <f>IF('Copy &amp; Paste Roster Report Here'!$A329=BS$7,IF('Copy &amp; Paste Roster Report Here'!$M329="MT",1,0),0)</f>
        <v>0</v>
      </c>
      <c r="BT332" s="73">
        <f t="shared" si="87"/>
        <v>0</v>
      </c>
      <c r="BU332" s="121">
        <f>IF('Copy &amp; Paste Roster Report Here'!$A329=BU$7,IF('Copy &amp; Paste Roster Report Here'!$M329="fy",1,0),0)</f>
        <v>0</v>
      </c>
      <c r="BV332" s="121">
        <f>IF('Copy &amp; Paste Roster Report Here'!$A329=BV$7,IF('Copy &amp; Paste Roster Report Here'!$M329="fy",1,0),0)</f>
        <v>0</v>
      </c>
      <c r="BW332" s="121">
        <f>IF('Copy &amp; Paste Roster Report Here'!$A329=BW$7,IF('Copy &amp; Paste Roster Report Here'!$M329="fy",1,0),0)</f>
        <v>0</v>
      </c>
      <c r="BX332" s="121">
        <f>IF('Copy &amp; Paste Roster Report Here'!$A329=BX$7,IF('Copy &amp; Paste Roster Report Here'!$M329="fy",1,0),0)</f>
        <v>0</v>
      </c>
      <c r="BY332" s="121">
        <f>IF('Copy &amp; Paste Roster Report Here'!$A329=BY$7,IF('Copy &amp; Paste Roster Report Here'!$M329="fy",1,0),0)</f>
        <v>0</v>
      </c>
      <c r="BZ332" s="121">
        <f>IF('Copy &amp; Paste Roster Report Here'!$A329=BZ$7,IF('Copy &amp; Paste Roster Report Here'!$M329="fy",1,0),0)</f>
        <v>0</v>
      </c>
      <c r="CA332" s="121">
        <f>IF('Copy &amp; Paste Roster Report Here'!$A329=CA$7,IF('Copy &amp; Paste Roster Report Here'!$M329="fy",1,0),0)</f>
        <v>0</v>
      </c>
      <c r="CB332" s="121">
        <f>IF('Copy &amp; Paste Roster Report Here'!$A329=CB$7,IF('Copy &amp; Paste Roster Report Here'!$M329="fy",1,0),0)</f>
        <v>0</v>
      </c>
      <c r="CC332" s="121">
        <f>IF('Copy &amp; Paste Roster Report Here'!$A329=CC$7,IF('Copy &amp; Paste Roster Report Here'!$M329="fy",1,0),0)</f>
        <v>0</v>
      </c>
      <c r="CD332" s="121">
        <f>IF('Copy &amp; Paste Roster Report Here'!$A329=CD$7,IF('Copy &amp; Paste Roster Report Here'!$M329="fy",1,0),0)</f>
        <v>0</v>
      </c>
      <c r="CE332" s="121">
        <f>IF('Copy &amp; Paste Roster Report Here'!$A329=CE$7,IF('Copy &amp; Paste Roster Report Here'!$M329="fy",1,0),0)</f>
        <v>0</v>
      </c>
      <c r="CF332" s="73">
        <f t="shared" si="88"/>
        <v>0</v>
      </c>
      <c r="CG332" s="122">
        <f>IF('Copy &amp; Paste Roster Report Here'!$A329=CG$7,IF('Copy &amp; Paste Roster Report Here'!$M329="RH",1,0),0)</f>
        <v>0</v>
      </c>
      <c r="CH332" s="122">
        <f>IF('Copy &amp; Paste Roster Report Here'!$A329=CH$7,IF('Copy &amp; Paste Roster Report Here'!$M329="RH",1,0),0)</f>
        <v>0</v>
      </c>
      <c r="CI332" s="122">
        <f>IF('Copy &amp; Paste Roster Report Here'!$A329=CI$7,IF('Copy &amp; Paste Roster Report Here'!$M329="RH",1,0),0)</f>
        <v>0</v>
      </c>
      <c r="CJ332" s="122">
        <f>IF('Copy &amp; Paste Roster Report Here'!$A329=CJ$7,IF('Copy &amp; Paste Roster Report Here'!$M329="RH",1,0),0)</f>
        <v>0</v>
      </c>
      <c r="CK332" s="122">
        <f>IF('Copy &amp; Paste Roster Report Here'!$A329=CK$7,IF('Copy &amp; Paste Roster Report Here'!$M329="RH",1,0),0)</f>
        <v>0</v>
      </c>
      <c r="CL332" s="122">
        <f>IF('Copy &amp; Paste Roster Report Here'!$A329=CL$7,IF('Copy &amp; Paste Roster Report Here'!$M329="RH",1,0),0)</f>
        <v>0</v>
      </c>
      <c r="CM332" s="122">
        <f>IF('Copy &amp; Paste Roster Report Here'!$A329=CM$7,IF('Copy &amp; Paste Roster Report Here'!$M329="RH",1,0),0)</f>
        <v>0</v>
      </c>
      <c r="CN332" s="122">
        <f>IF('Copy &amp; Paste Roster Report Here'!$A329=CN$7,IF('Copy &amp; Paste Roster Report Here'!$M329="RH",1,0),0)</f>
        <v>0</v>
      </c>
      <c r="CO332" s="122">
        <f>IF('Copy &amp; Paste Roster Report Here'!$A329=CO$7,IF('Copy &amp; Paste Roster Report Here'!$M329="RH",1,0),0)</f>
        <v>0</v>
      </c>
      <c r="CP332" s="122">
        <f>IF('Copy &amp; Paste Roster Report Here'!$A329=CP$7,IF('Copy &amp; Paste Roster Report Here'!$M329="RH",1,0),0)</f>
        <v>0</v>
      </c>
      <c r="CQ332" s="122">
        <f>IF('Copy &amp; Paste Roster Report Here'!$A329=CQ$7,IF('Copy &amp; Paste Roster Report Here'!$M329="RH",1,0),0)</f>
        <v>0</v>
      </c>
      <c r="CR332" s="73">
        <f t="shared" si="89"/>
        <v>0</v>
      </c>
      <c r="CS332" s="123">
        <f>IF('Copy &amp; Paste Roster Report Here'!$A329=CS$7,IF('Copy &amp; Paste Roster Report Here'!$M329="QT",1,0),0)</f>
        <v>0</v>
      </c>
      <c r="CT332" s="123">
        <f>IF('Copy &amp; Paste Roster Report Here'!$A329=CT$7,IF('Copy &amp; Paste Roster Report Here'!$M329="QT",1,0),0)</f>
        <v>0</v>
      </c>
      <c r="CU332" s="123">
        <f>IF('Copy &amp; Paste Roster Report Here'!$A329=CU$7,IF('Copy &amp; Paste Roster Report Here'!$M329="QT",1,0),0)</f>
        <v>0</v>
      </c>
      <c r="CV332" s="123">
        <f>IF('Copy &amp; Paste Roster Report Here'!$A329=CV$7,IF('Copy &amp; Paste Roster Report Here'!$M329="QT",1,0),0)</f>
        <v>0</v>
      </c>
      <c r="CW332" s="123">
        <f>IF('Copy &amp; Paste Roster Report Here'!$A329=CW$7,IF('Copy &amp; Paste Roster Report Here'!$M329="QT",1,0),0)</f>
        <v>0</v>
      </c>
      <c r="CX332" s="123">
        <f>IF('Copy &amp; Paste Roster Report Here'!$A329=CX$7,IF('Copy &amp; Paste Roster Report Here'!$M329="QT",1,0),0)</f>
        <v>0</v>
      </c>
      <c r="CY332" s="123">
        <f>IF('Copy &amp; Paste Roster Report Here'!$A329=CY$7,IF('Copy &amp; Paste Roster Report Here'!$M329="QT",1,0),0)</f>
        <v>0</v>
      </c>
      <c r="CZ332" s="123">
        <f>IF('Copy &amp; Paste Roster Report Here'!$A329=CZ$7,IF('Copy &amp; Paste Roster Report Here'!$M329="QT",1,0),0)</f>
        <v>0</v>
      </c>
      <c r="DA332" s="123">
        <f>IF('Copy &amp; Paste Roster Report Here'!$A329=DA$7,IF('Copy &amp; Paste Roster Report Here'!$M329="QT",1,0),0)</f>
        <v>0</v>
      </c>
      <c r="DB332" s="123">
        <f>IF('Copy &amp; Paste Roster Report Here'!$A329=DB$7,IF('Copy &amp; Paste Roster Report Here'!$M329="QT",1,0),0)</f>
        <v>0</v>
      </c>
      <c r="DC332" s="123">
        <f>IF('Copy &amp; Paste Roster Report Here'!$A329=DC$7,IF('Copy &amp; Paste Roster Report Here'!$M329="QT",1,0),0)</f>
        <v>0</v>
      </c>
      <c r="DD332" s="73">
        <f t="shared" si="90"/>
        <v>0</v>
      </c>
      <c r="DE332" s="124">
        <f>IF('Copy &amp; Paste Roster Report Here'!$A329=DE$7,IF('Copy &amp; Paste Roster Report Here'!$M329="xxxxxxxxxxx",1,0),0)</f>
        <v>0</v>
      </c>
      <c r="DF332" s="124">
        <f>IF('Copy &amp; Paste Roster Report Here'!$A329=DF$7,IF('Copy &amp; Paste Roster Report Here'!$M329="xxxxxxxxxxx",1,0),0)</f>
        <v>0</v>
      </c>
      <c r="DG332" s="124">
        <f>IF('Copy &amp; Paste Roster Report Here'!$A329=DG$7,IF('Copy &amp; Paste Roster Report Here'!$M329="xxxxxxxxxxx",1,0),0)</f>
        <v>0</v>
      </c>
      <c r="DH332" s="124">
        <f>IF('Copy &amp; Paste Roster Report Here'!$A329=DH$7,IF('Copy &amp; Paste Roster Report Here'!$M329="xxxxxxxxxxx",1,0),0)</f>
        <v>0</v>
      </c>
      <c r="DI332" s="124">
        <f>IF('Copy &amp; Paste Roster Report Here'!$A329=DI$7,IF('Copy &amp; Paste Roster Report Here'!$M329="xxxxxxxxxxx",1,0),0)</f>
        <v>0</v>
      </c>
      <c r="DJ332" s="124">
        <f>IF('Copy &amp; Paste Roster Report Here'!$A329=DJ$7,IF('Copy &amp; Paste Roster Report Here'!$M329="xxxxxxxxxxx",1,0),0)</f>
        <v>0</v>
      </c>
      <c r="DK332" s="124">
        <f>IF('Copy &amp; Paste Roster Report Here'!$A329=DK$7,IF('Copy &amp; Paste Roster Report Here'!$M329="xxxxxxxxxxx",1,0),0)</f>
        <v>0</v>
      </c>
      <c r="DL332" s="124">
        <f>IF('Copy &amp; Paste Roster Report Here'!$A329=DL$7,IF('Copy &amp; Paste Roster Report Here'!$M329="xxxxxxxxxxx",1,0),0)</f>
        <v>0</v>
      </c>
      <c r="DM332" s="124">
        <f>IF('Copy &amp; Paste Roster Report Here'!$A329=DM$7,IF('Copy &amp; Paste Roster Report Here'!$M329="xxxxxxxxxxx",1,0),0)</f>
        <v>0</v>
      </c>
      <c r="DN332" s="124">
        <f>IF('Copy &amp; Paste Roster Report Here'!$A329=DN$7,IF('Copy &amp; Paste Roster Report Here'!$M329="xxxxxxxxxxx",1,0),0)</f>
        <v>0</v>
      </c>
      <c r="DO332" s="124">
        <f>IF('Copy &amp; Paste Roster Report Here'!$A329=DO$7,IF('Copy &amp; Paste Roster Report Here'!$M329="xxxxxxxxxxx",1,0),0)</f>
        <v>0</v>
      </c>
      <c r="DP332" s="125">
        <f t="shared" si="91"/>
        <v>0</v>
      </c>
      <c r="DQ332" s="126">
        <f t="shared" si="92"/>
        <v>0</v>
      </c>
    </row>
    <row r="333" spans="1:121" x14ac:dyDescent="0.25">
      <c r="A333" s="111">
        <f t="shared" si="78"/>
        <v>0</v>
      </c>
      <c r="B333" s="111">
        <f t="shared" si="79"/>
        <v>0</v>
      </c>
      <c r="C333" s="112">
        <f>+('Copy &amp; Paste Roster Report Here'!$P330-'Copy &amp; Paste Roster Report Here'!$O330)/30</f>
        <v>0</v>
      </c>
      <c r="D333" s="112">
        <f>+('Copy &amp; Paste Roster Report Here'!$P330-'Copy &amp; Paste Roster Report Here'!$O330)</f>
        <v>0</v>
      </c>
      <c r="E333" s="111">
        <f>'Copy &amp; Paste Roster Report Here'!N330</f>
        <v>0</v>
      </c>
      <c r="F333" s="111" t="str">
        <f t="shared" si="80"/>
        <v>N</v>
      </c>
      <c r="G333" s="111">
        <f>'Copy &amp; Paste Roster Report Here'!R330</f>
        <v>0</v>
      </c>
      <c r="H333" s="113">
        <f t="shared" si="81"/>
        <v>0</v>
      </c>
      <c r="I333" s="112">
        <f>IF(F333="N",$F$5-'Copy &amp; Paste Roster Report Here'!O330,+'Copy &amp; Paste Roster Report Here'!Q330-'Copy &amp; Paste Roster Report Here'!O330)</f>
        <v>0</v>
      </c>
      <c r="J333" s="114">
        <f t="shared" si="82"/>
        <v>0</v>
      </c>
      <c r="K333" s="114">
        <f t="shared" si="83"/>
        <v>0</v>
      </c>
      <c r="L333" s="115">
        <f>'Copy &amp; Paste Roster Report Here'!F330</f>
        <v>0</v>
      </c>
      <c r="M333" s="116">
        <f t="shared" si="84"/>
        <v>0</v>
      </c>
      <c r="N333" s="117">
        <f>IF('Copy &amp; Paste Roster Report Here'!$A330='Analytical Tests'!N$7,IF($F333="Y",+$H333*N$6,0),0)</f>
        <v>0</v>
      </c>
      <c r="O333" s="117">
        <f>IF('Copy &amp; Paste Roster Report Here'!$A330='Analytical Tests'!O$7,IF($F333="Y",+$H333*O$6,0),0)</f>
        <v>0</v>
      </c>
      <c r="P333" s="117">
        <f>IF('Copy &amp; Paste Roster Report Here'!$A330='Analytical Tests'!P$7,IF($F333="Y",+$H333*P$6,0),0)</f>
        <v>0</v>
      </c>
      <c r="Q333" s="117">
        <f>IF('Copy &amp; Paste Roster Report Here'!$A330='Analytical Tests'!Q$7,IF($F333="Y",+$H333*Q$6,0),0)</f>
        <v>0</v>
      </c>
      <c r="R333" s="117">
        <f>IF('Copy &amp; Paste Roster Report Here'!$A330='Analytical Tests'!R$7,IF($F333="Y",+$H333*R$6,0),0)</f>
        <v>0</v>
      </c>
      <c r="S333" s="117">
        <f>IF('Copy &amp; Paste Roster Report Here'!$A330='Analytical Tests'!S$7,IF($F333="Y",+$H333*S$6,0),0)</f>
        <v>0</v>
      </c>
      <c r="T333" s="117">
        <f>IF('Copy &amp; Paste Roster Report Here'!$A330='Analytical Tests'!T$7,IF($F333="Y",+$H333*T$6,0),0)</f>
        <v>0</v>
      </c>
      <c r="U333" s="117">
        <f>IF('Copy &amp; Paste Roster Report Here'!$A330='Analytical Tests'!U$7,IF($F333="Y",+$H333*U$6,0),0)</f>
        <v>0</v>
      </c>
      <c r="V333" s="117">
        <f>IF('Copy &amp; Paste Roster Report Here'!$A330='Analytical Tests'!V$7,IF($F333="Y",+$H333*V$6,0),0)</f>
        <v>0</v>
      </c>
      <c r="W333" s="117">
        <f>IF('Copy &amp; Paste Roster Report Here'!$A330='Analytical Tests'!W$7,IF($F333="Y",+$H333*W$6,0),0)</f>
        <v>0</v>
      </c>
      <c r="X333" s="117">
        <f>IF('Copy &amp; Paste Roster Report Here'!$A330='Analytical Tests'!X$7,IF($F333="Y",+$H333*X$6,0),0)</f>
        <v>0</v>
      </c>
      <c r="Y333" s="117" t="b">
        <f>IF('Copy &amp; Paste Roster Report Here'!$A330='Analytical Tests'!Y$7,IF($F333="N",IF($J333&gt;=$C333,Y$6,+($I333/$D333)*Y$6),0))</f>
        <v>0</v>
      </c>
      <c r="Z333" s="117" t="b">
        <f>IF('Copy &amp; Paste Roster Report Here'!$A330='Analytical Tests'!Z$7,IF($F333="N",IF($J333&gt;=$C333,Z$6,+($I333/$D333)*Z$6),0))</f>
        <v>0</v>
      </c>
      <c r="AA333" s="117" t="b">
        <f>IF('Copy &amp; Paste Roster Report Here'!$A330='Analytical Tests'!AA$7,IF($F333="N",IF($J333&gt;=$C333,AA$6,+($I333/$D333)*AA$6),0))</f>
        <v>0</v>
      </c>
      <c r="AB333" s="117" t="b">
        <f>IF('Copy &amp; Paste Roster Report Here'!$A330='Analytical Tests'!AB$7,IF($F333="N",IF($J333&gt;=$C333,AB$6,+($I333/$D333)*AB$6),0))</f>
        <v>0</v>
      </c>
      <c r="AC333" s="117" t="b">
        <f>IF('Copy &amp; Paste Roster Report Here'!$A330='Analytical Tests'!AC$7,IF($F333="N",IF($J333&gt;=$C333,AC$6,+($I333/$D333)*AC$6),0))</f>
        <v>0</v>
      </c>
      <c r="AD333" s="117" t="b">
        <f>IF('Copy &amp; Paste Roster Report Here'!$A330='Analytical Tests'!AD$7,IF($F333="N",IF($J333&gt;=$C333,AD$6,+($I333/$D333)*AD$6),0))</f>
        <v>0</v>
      </c>
      <c r="AE333" s="117" t="b">
        <f>IF('Copy &amp; Paste Roster Report Here'!$A330='Analytical Tests'!AE$7,IF($F333="N",IF($J333&gt;=$C333,AE$6,+($I333/$D333)*AE$6),0))</f>
        <v>0</v>
      </c>
      <c r="AF333" s="117" t="b">
        <f>IF('Copy &amp; Paste Roster Report Here'!$A330='Analytical Tests'!AF$7,IF($F333="N",IF($J333&gt;=$C333,AF$6,+($I333/$D333)*AF$6),0))</f>
        <v>0</v>
      </c>
      <c r="AG333" s="117" t="b">
        <f>IF('Copy &amp; Paste Roster Report Here'!$A330='Analytical Tests'!AG$7,IF($F333="N",IF($J333&gt;=$C333,AG$6,+($I333/$D333)*AG$6),0))</f>
        <v>0</v>
      </c>
      <c r="AH333" s="117" t="b">
        <f>IF('Copy &amp; Paste Roster Report Here'!$A330='Analytical Tests'!AH$7,IF($F333="N",IF($J333&gt;=$C333,AH$6,+($I333/$D333)*AH$6),0))</f>
        <v>0</v>
      </c>
      <c r="AI333" s="117" t="b">
        <f>IF('Copy &amp; Paste Roster Report Here'!$A330='Analytical Tests'!AI$7,IF($F333="N",IF($J333&gt;=$C333,AI$6,+($I333/$D333)*AI$6),0))</f>
        <v>0</v>
      </c>
      <c r="AJ333" s="79"/>
      <c r="AK333" s="118">
        <f>IF('Copy &amp; Paste Roster Report Here'!$A330=AK$7,IF('Copy &amp; Paste Roster Report Here'!$M330="FT",1,0),0)</f>
        <v>0</v>
      </c>
      <c r="AL333" s="118">
        <f>IF('Copy &amp; Paste Roster Report Here'!$A330=AL$7,IF('Copy &amp; Paste Roster Report Here'!$M330="FT",1,0),0)</f>
        <v>0</v>
      </c>
      <c r="AM333" s="118">
        <f>IF('Copy &amp; Paste Roster Report Here'!$A330=AM$7,IF('Copy &amp; Paste Roster Report Here'!$M330="FT",1,0),0)</f>
        <v>0</v>
      </c>
      <c r="AN333" s="118">
        <f>IF('Copy &amp; Paste Roster Report Here'!$A330=AN$7,IF('Copy &amp; Paste Roster Report Here'!$M330="FT",1,0),0)</f>
        <v>0</v>
      </c>
      <c r="AO333" s="118">
        <f>IF('Copy &amp; Paste Roster Report Here'!$A330=AO$7,IF('Copy &amp; Paste Roster Report Here'!$M330="FT",1,0),0)</f>
        <v>0</v>
      </c>
      <c r="AP333" s="118">
        <f>IF('Copy &amp; Paste Roster Report Here'!$A330=AP$7,IF('Copy &amp; Paste Roster Report Here'!$M330="FT",1,0),0)</f>
        <v>0</v>
      </c>
      <c r="AQ333" s="118">
        <f>IF('Copy &amp; Paste Roster Report Here'!$A330=AQ$7,IF('Copy &amp; Paste Roster Report Here'!$M330="FT",1,0),0)</f>
        <v>0</v>
      </c>
      <c r="AR333" s="118">
        <f>IF('Copy &amp; Paste Roster Report Here'!$A330=AR$7,IF('Copy &amp; Paste Roster Report Here'!$M330="FT",1,0),0)</f>
        <v>0</v>
      </c>
      <c r="AS333" s="118">
        <f>IF('Copy &amp; Paste Roster Report Here'!$A330=AS$7,IF('Copy &amp; Paste Roster Report Here'!$M330="FT",1,0),0)</f>
        <v>0</v>
      </c>
      <c r="AT333" s="118">
        <f>IF('Copy &amp; Paste Roster Report Here'!$A330=AT$7,IF('Copy &amp; Paste Roster Report Here'!$M330="FT",1,0),0)</f>
        <v>0</v>
      </c>
      <c r="AU333" s="118">
        <f>IF('Copy &amp; Paste Roster Report Here'!$A330=AU$7,IF('Copy &amp; Paste Roster Report Here'!$M330="FT",1,0),0)</f>
        <v>0</v>
      </c>
      <c r="AV333" s="73">
        <f t="shared" si="85"/>
        <v>0</v>
      </c>
      <c r="AW333" s="119">
        <f>IF('Copy &amp; Paste Roster Report Here'!$A330=AW$7,IF('Copy &amp; Paste Roster Report Here'!$M330="HT",1,0),0)</f>
        <v>0</v>
      </c>
      <c r="AX333" s="119">
        <f>IF('Copy &amp; Paste Roster Report Here'!$A330=AX$7,IF('Copy &amp; Paste Roster Report Here'!$M330="HT",1,0),0)</f>
        <v>0</v>
      </c>
      <c r="AY333" s="119">
        <f>IF('Copy &amp; Paste Roster Report Here'!$A330=AY$7,IF('Copy &amp; Paste Roster Report Here'!$M330="HT",1,0),0)</f>
        <v>0</v>
      </c>
      <c r="AZ333" s="119">
        <f>IF('Copy &amp; Paste Roster Report Here'!$A330=AZ$7,IF('Copy &amp; Paste Roster Report Here'!$M330="HT",1,0),0)</f>
        <v>0</v>
      </c>
      <c r="BA333" s="119">
        <f>IF('Copy &amp; Paste Roster Report Here'!$A330=BA$7,IF('Copy &amp; Paste Roster Report Here'!$M330="HT",1,0),0)</f>
        <v>0</v>
      </c>
      <c r="BB333" s="119">
        <f>IF('Copy &amp; Paste Roster Report Here'!$A330=BB$7,IF('Copy &amp; Paste Roster Report Here'!$M330="HT",1,0),0)</f>
        <v>0</v>
      </c>
      <c r="BC333" s="119">
        <f>IF('Copy &amp; Paste Roster Report Here'!$A330=BC$7,IF('Copy &amp; Paste Roster Report Here'!$M330="HT",1,0),0)</f>
        <v>0</v>
      </c>
      <c r="BD333" s="119">
        <f>IF('Copy &amp; Paste Roster Report Here'!$A330=BD$7,IF('Copy &amp; Paste Roster Report Here'!$M330="HT",1,0),0)</f>
        <v>0</v>
      </c>
      <c r="BE333" s="119">
        <f>IF('Copy &amp; Paste Roster Report Here'!$A330=BE$7,IF('Copy &amp; Paste Roster Report Here'!$M330="HT",1,0),0)</f>
        <v>0</v>
      </c>
      <c r="BF333" s="119">
        <f>IF('Copy &amp; Paste Roster Report Here'!$A330=BF$7,IF('Copy &amp; Paste Roster Report Here'!$M330="HT",1,0),0)</f>
        <v>0</v>
      </c>
      <c r="BG333" s="119">
        <f>IF('Copy &amp; Paste Roster Report Here'!$A330=BG$7,IF('Copy &amp; Paste Roster Report Here'!$M330="HT",1,0),0)</f>
        <v>0</v>
      </c>
      <c r="BH333" s="73">
        <f t="shared" si="86"/>
        <v>0</v>
      </c>
      <c r="BI333" s="120">
        <f>IF('Copy &amp; Paste Roster Report Here'!$A330=BI$7,IF('Copy &amp; Paste Roster Report Here'!$M330="MT",1,0),0)</f>
        <v>0</v>
      </c>
      <c r="BJ333" s="120">
        <f>IF('Copy &amp; Paste Roster Report Here'!$A330=BJ$7,IF('Copy &amp; Paste Roster Report Here'!$M330="MT",1,0),0)</f>
        <v>0</v>
      </c>
      <c r="BK333" s="120">
        <f>IF('Copy &amp; Paste Roster Report Here'!$A330=BK$7,IF('Copy &amp; Paste Roster Report Here'!$M330="MT",1,0),0)</f>
        <v>0</v>
      </c>
      <c r="BL333" s="120">
        <f>IF('Copy &amp; Paste Roster Report Here'!$A330=BL$7,IF('Copy &amp; Paste Roster Report Here'!$M330="MT",1,0),0)</f>
        <v>0</v>
      </c>
      <c r="BM333" s="120">
        <f>IF('Copy &amp; Paste Roster Report Here'!$A330=BM$7,IF('Copy &amp; Paste Roster Report Here'!$M330="MT",1,0),0)</f>
        <v>0</v>
      </c>
      <c r="BN333" s="120">
        <f>IF('Copy &amp; Paste Roster Report Here'!$A330=BN$7,IF('Copy &amp; Paste Roster Report Here'!$M330="MT",1,0),0)</f>
        <v>0</v>
      </c>
      <c r="BO333" s="120">
        <f>IF('Copy &amp; Paste Roster Report Here'!$A330=BO$7,IF('Copy &amp; Paste Roster Report Here'!$M330="MT",1,0),0)</f>
        <v>0</v>
      </c>
      <c r="BP333" s="120">
        <f>IF('Copy &amp; Paste Roster Report Here'!$A330=BP$7,IF('Copy &amp; Paste Roster Report Here'!$M330="MT",1,0),0)</f>
        <v>0</v>
      </c>
      <c r="BQ333" s="120">
        <f>IF('Copy &amp; Paste Roster Report Here'!$A330=BQ$7,IF('Copy &amp; Paste Roster Report Here'!$M330="MT",1,0),0)</f>
        <v>0</v>
      </c>
      <c r="BR333" s="120">
        <f>IF('Copy &amp; Paste Roster Report Here'!$A330=BR$7,IF('Copy &amp; Paste Roster Report Here'!$M330="MT",1,0),0)</f>
        <v>0</v>
      </c>
      <c r="BS333" s="120">
        <f>IF('Copy &amp; Paste Roster Report Here'!$A330=BS$7,IF('Copy &amp; Paste Roster Report Here'!$M330="MT",1,0),0)</f>
        <v>0</v>
      </c>
      <c r="BT333" s="73">
        <f t="shared" si="87"/>
        <v>0</v>
      </c>
      <c r="BU333" s="121">
        <f>IF('Copy &amp; Paste Roster Report Here'!$A330=BU$7,IF('Copy &amp; Paste Roster Report Here'!$M330="fy",1,0),0)</f>
        <v>0</v>
      </c>
      <c r="BV333" s="121">
        <f>IF('Copy &amp; Paste Roster Report Here'!$A330=BV$7,IF('Copy &amp; Paste Roster Report Here'!$M330="fy",1,0),0)</f>
        <v>0</v>
      </c>
      <c r="BW333" s="121">
        <f>IF('Copy &amp; Paste Roster Report Here'!$A330=BW$7,IF('Copy &amp; Paste Roster Report Here'!$M330="fy",1,0),0)</f>
        <v>0</v>
      </c>
      <c r="BX333" s="121">
        <f>IF('Copy &amp; Paste Roster Report Here'!$A330=BX$7,IF('Copy &amp; Paste Roster Report Here'!$M330="fy",1,0),0)</f>
        <v>0</v>
      </c>
      <c r="BY333" s="121">
        <f>IF('Copy &amp; Paste Roster Report Here'!$A330=BY$7,IF('Copy &amp; Paste Roster Report Here'!$M330="fy",1,0),0)</f>
        <v>0</v>
      </c>
      <c r="BZ333" s="121">
        <f>IF('Copy &amp; Paste Roster Report Here'!$A330=BZ$7,IF('Copy &amp; Paste Roster Report Here'!$M330="fy",1,0),0)</f>
        <v>0</v>
      </c>
      <c r="CA333" s="121">
        <f>IF('Copy &amp; Paste Roster Report Here'!$A330=CA$7,IF('Copy &amp; Paste Roster Report Here'!$M330="fy",1,0),0)</f>
        <v>0</v>
      </c>
      <c r="CB333" s="121">
        <f>IF('Copy &amp; Paste Roster Report Here'!$A330=CB$7,IF('Copy &amp; Paste Roster Report Here'!$M330="fy",1,0),0)</f>
        <v>0</v>
      </c>
      <c r="CC333" s="121">
        <f>IF('Copy &amp; Paste Roster Report Here'!$A330=CC$7,IF('Copy &amp; Paste Roster Report Here'!$M330="fy",1,0),0)</f>
        <v>0</v>
      </c>
      <c r="CD333" s="121">
        <f>IF('Copy &amp; Paste Roster Report Here'!$A330=CD$7,IF('Copy &amp; Paste Roster Report Here'!$M330="fy",1,0),0)</f>
        <v>0</v>
      </c>
      <c r="CE333" s="121">
        <f>IF('Copy &amp; Paste Roster Report Here'!$A330=CE$7,IF('Copy &amp; Paste Roster Report Here'!$M330="fy",1,0),0)</f>
        <v>0</v>
      </c>
      <c r="CF333" s="73">
        <f t="shared" si="88"/>
        <v>0</v>
      </c>
      <c r="CG333" s="122">
        <f>IF('Copy &amp; Paste Roster Report Here'!$A330=CG$7,IF('Copy &amp; Paste Roster Report Here'!$M330="RH",1,0),0)</f>
        <v>0</v>
      </c>
      <c r="CH333" s="122">
        <f>IF('Copy &amp; Paste Roster Report Here'!$A330=CH$7,IF('Copy &amp; Paste Roster Report Here'!$M330="RH",1,0),0)</f>
        <v>0</v>
      </c>
      <c r="CI333" s="122">
        <f>IF('Copy &amp; Paste Roster Report Here'!$A330=CI$7,IF('Copy &amp; Paste Roster Report Here'!$M330="RH",1,0),0)</f>
        <v>0</v>
      </c>
      <c r="CJ333" s="122">
        <f>IF('Copy &amp; Paste Roster Report Here'!$A330=CJ$7,IF('Copy &amp; Paste Roster Report Here'!$M330="RH",1,0),0)</f>
        <v>0</v>
      </c>
      <c r="CK333" s="122">
        <f>IF('Copy &amp; Paste Roster Report Here'!$A330=CK$7,IF('Copy &amp; Paste Roster Report Here'!$M330="RH",1,0),0)</f>
        <v>0</v>
      </c>
      <c r="CL333" s="122">
        <f>IF('Copy &amp; Paste Roster Report Here'!$A330=CL$7,IF('Copy &amp; Paste Roster Report Here'!$M330="RH",1,0),0)</f>
        <v>0</v>
      </c>
      <c r="CM333" s="122">
        <f>IF('Copy &amp; Paste Roster Report Here'!$A330=CM$7,IF('Copy &amp; Paste Roster Report Here'!$M330="RH",1,0),0)</f>
        <v>0</v>
      </c>
      <c r="CN333" s="122">
        <f>IF('Copy &amp; Paste Roster Report Here'!$A330=CN$7,IF('Copy &amp; Paste Roster Report Here'!$M330="RH",1,0),0)</f>
        <v>0</v>
      </c>
      <c r="CO333" s="122">
        <f>IF('Copy &amp; Paste Roster Report Here'!$A330=CO$7,IF('Copy &amp; Paste Roster Report Here'!$M330="RH",1,0),0)</f>
        <v>0</v>
      </c>
      <c r="CP333" s="122">
        <f>IF('Copy &amp; Paste Roster Report Here'!$A330=CP$7,IF('Copy &amp; Paste Roster Report Here'!$M330="RH",1,0),0)</f>
        <v>0</v>
      </c>
      <c r="CQ333" s="122">
        <f>IF('Copy &amp; Paste Roster Report Here'!$A330=CQ$7,IF('Copy &amp; Paste Roster Report Here'!$M330="RH",1,0),0)</f>
        <v>0</v>
      </c>
      <c r="CR333" s="73">
        <f t="shared" si="89"/>
        <v>0</v>
      </c>
      <c r="CS333" s="123">
        <f>IF('Copy &amp; Paste Roster Report Here'!$A330=CS$7,IF('Copy &amp; Paste Roster Report Here'!$M330="QT",1,0),0)</f>
        <v>0</v>
      </c>
      <c r="CT333" s="123">
        <f>IF('Copy &amp; Paste Roster Report Here'!$A330=CT$7,IF('Copy &amp; Paste Roster Report Here'!$M330="QT",1,0),0)</f>
        <v>0</v>
      </c>
      <c r="CU333" s="123">
        <f>IF('Copy &amp; Paste Roster Report Here'!$A330=CU$7,IF('Copy &amp; Paste Roster Report Here'!$M330="QT",1,0),0)</f>
        <v>0</v>
      </c>
      <c r="CV333" s="123">
        <f>IF('Copy &amp; Paste Roster Report Here'!$A330=CV$7,IF('Copy &amp; Paste Roster Report Here'!$M330="QT",1,0),0)</f>
        <v>0</v>
      </c>
      <c r="CW333" s="123">
        <f>IF('Copy &amp; Paste Roster Report Here'!$A330=CW$7,IF('Copy &amp; Paste Roster Report Here'!$M330="QT",1,0),0)</f>
        <v>0</v>
      </c>
      <c r="CX333" s="123">
        <f>IF('Copy &amp; Paste Roster Report Here'!$A330=CX$7,IF('Copy &amp; Paste Roster Report Here'!$M330="QT",1,0),0)</f>
        <v>0</v>
      </c>
      <c r="CY333" s="123">
        <f>IF('Copy &amp; Paste Roster Report Here'!$A330=CY$7,IF('Copy &amp; Paste Roster Report Here'!$M330="QT",1,0),0)</f>
        <v>0</v>
      </c>
      <c r="CZ333" s="123">
        <f>IF('Copy &amp; Paste Roster Report Here'!$A330=CZ$7,IF('Copy &amp; Paste Roster Report Here'!$M330="QT",1,0),0)</f>
        <v>0</v>
      </c>
      <c r="DA333" s="123">
        <f>IF('Copy &amp; Paste Roster Report Here'!$A330=DA$7,IF('Copy &amp; Paste Roster Report Here'!$M330="QT",1,0),0)</f>
        <v>0</v>
      </c>
      <c r="DB333" s="123">
        <f>IF('Copy &amp; Paste Roster Report Here'!$A330=DB$7,IF('Copy &amp; Paste Roster Report Here'!$M330="QT",1,0),0)</f>
        <v>0</v>
      </c>
      <c r="DC333" s="123">
        <f>IF('Copy &amp; Paste Roster Report Here'!$A330=DC$7,IF('Copy &amp; Paste Roster Report Here'!$M330="QT",1,0),0)</f>
        <v>0</v>
      </c>
      <c r="DD333" s="73">
        <f t="shared" si="90"/>
        <v>0</v>
      </c>
      <c r="DE333" s="124">
        <f>IF('Copy &amp; Paste Roster Report Here'!$A330=DE$7,IF('Copy &amp; Paste Roster Report Here'!$M330="xxxxxxxxxxx",1,0),0)</f>
        <v>0</v>
      </c>
      <c r="DF333" s="124">
        <f>IF('Copy &amp; Paste Roster Report Here'!$A330=DF$7,IF('Copy &amp; Paste Roster Report Here'!$M330="xxxxxxxxxxx",1,0),0)</f>
        <v>0</v>
      </c>
      <c r="DG333" s="124">
        <f>IF('Copy &amp; Paste Roster Report Here'!$A330=DG$7,IF('Copy &amp; Paste Roster Report Here'!$M330="xxxxxxxxxxx",1,0),0)</f>
        <v>0</v>
      </c>
      <c r="DH333" s="124">
        <f>IF('Copy &amp; Paste Roster Report Here'!$A330=DH$7,IF('Copy &amp; Paste Roster Report Here'!$M330="xxxxxxxxxxx",1,0),0)</f>
        <v>0</v>
      </c>
      <c r="DI333" s="124">
        <f>IF('Copy &amp; Paste Roster Report Here'!$A330=DI$7,IF('Copy &amp; Paste Roster Report Here'!$M330="xxxxxxxxxxx",1,0),0)</f>
        <v>0</v>
      </c>
      <c r="DJ333" s="124">
        <f>IF('Copy &amp; Paste Roster Report Here'!$A330=DJ$7,IF('Copy &amp; Paste Roster Report Here'!$M330="xxxxxxxxxxx",1,0),0)</f>
        <v>0</v>
      </c>
      <c r="DK333" s="124">
        <f>IF('Copy &amp; Paste Roster Report Here'!$A330=DK$7,IF('Copy &amp; Paste Roster Report Here'!$M330="xxxxxxxxxxx",1,0),0)</f>
        <v>0</v>
      </c>
      <c r="DL333" s="124">
        <f>IF('Copy &amp; Paste Roster Report Here'!$A330=DL$7,IF('Copy &amp; Paste Roster Report Here'!$M330="xxxxxxxxxxx",1,0),0)</f>
        <v>0</v>
      </c>
      <c r="DM333" s="124">
        <f>IF('Copy &amp; Paste Roster Report Here'!$A330=DM$7,IF('Copy &amp; Paste Roster Report Here'!$M330="xxxxxxxxxxx",1,0),0)</f>
        <v>0</v>
      </c>
      <c r="DN333" s="124">
        <f>IF('Copy &amp; Paste Roster Report Here'!$A330=DN$7,IF('Copy &amp; Paste Roster Report Here'!$M330="xxxxxxxxxxx",1,0),0)</f>
        <v>0</v>
      </c>
      <c r="DO333" s="124">
        <f>IF('Copy &amp; Paste Roster Report Here'!$A330=DO$7,IF('Copy &amp; Paste Roster Report Here'!$M330="xxxxxxxxxxx",1,0),0)</f>
        <v>0</v>
      </c>
      <c r="DP333" s="125">
        <f t="shared" si="91"/>
        <v>0</v>
      </c>
      <c r="DQ333" s="126">
        <f t="shared" si="92"/>
        <v>0</v>
      </c>
    </row>
    <row r="334" spans="1:121" x14ac:dyDescent="0.25">
      <c r="A334" s="111">
        <f t="shared" si="78"/>
        <v>0</v>
      </c>
      <c r="B334" s="111">
        <f t="shared" si="79"/>
        <v>0</v>
      </c>
      <c r="C334" s="112">
        <f>+('Copy &amp; Paste Roster Report Here'!$P331-'Copy &amp; Paste Roster Report Here'!$O331)/30</f>
        <v>0</v>
      </c>
      <c r="D334" s="112">
        <f>+('Copy &amp; Paste Roster Report Here'!$P331-'Copy &amp; Paste Roster Report Here'!$O331)</f>
        <v>0</v>
      </c>
      <c r="E334" s="111">
        <f>'Copy &amp; Paste Roster Report Here'!N331</f>
        <v>0</v>
      </c>
      <c r="F334" s="111" t="str">
        <f t="shared" si="80"/>
        <v>N</v>
      </c>
      <c r="G334" s="111">
        <f>'Copy &amp; Paste Roster Report Here'!R331</f>
        <v>0</v>
      </c>
      <c r="H334" s="113">
        <f t="shared" si="81"/>
        <v>0</v>
      </c>
      <c r="I334" s="112">
        <f>IF(F334="N",$F$5-'Copy &amp; Paste Roster Report Here'!O331,+'Copy &amp; Paste Roster Report Here'!Q331-'Copy &amp; Paste Roster Report Here'!O331)</f>
        <v>0</v>
      </c>
      <c r="J334" s="114">
        <f t="shared" si="82"/>
        <v>0</v>
      </c>
      <c r="K334" s="114">
        <f t="shared" si="83"/>
        <v>0</v>
      </c>
      <c r="L334" s="115">
        <f>'Copy &amp; Paste Roster Report Here'!F331</f>
        <v>0</v>
      </c>
      <c r="M334" s="116">
        <f t="shared" si="84"/>
        <v>0</v>
      </c>
      <c r="N334" s="117">
        <f>IF('Copy &amp; Paste Roster Report Here'!$A331='Analytical Tests'!N$7,IF($F334="Y",+$H334*N$6,0),0)</f>
        <v>0</v>
      </c>
      <c r="O334" s="117">
        <f>IF('Copy &amp; Paste Roster Report Here'!$A331='Analytical Tests'!O$7,IF($F334="Y",+$H334*O$6,0),0)</f>
        <v>0</v>
      </c>
      <c r="P334" s="117">
        <f>IF('Copy &amp; Paste Roster Report Here'!$A331='Analytical Tests'!P$7,IF($F334="Y",+$H334*P$6,0),0)</f>
        <v>0</v>
      </c>
      <c r="Q334" s="117">
        <f>IF('Copy &amp; Paste Roster Report Here'!$A331='Analytical Tests'!Q$7,IF($F334="Y",+$H334*Q$6,0),0)</f>
        <v>0</v>
      </c>
      <c r="R334" s="117">
        <f>IF('Copy &amp; Paste Roster Report Here'!$A331='Analytical Tests'!R$7,IF($F334="Y",+$H334*R$6,0),0)</f>
        <v>0</v>
      </c>
      <c r="S334" s="117">
        <f>IF('Copy &amp; Paste Roster Report Here'!$A331='Analytical Tests'!S$7,IF($F334="Y",+$H334*S$6,0),0)</f>
        <v>0</v>
      </c>
      <c r="T334" s="117">
        <f>IF('Copy &amp; Paste Roster Report Here'!$A331='Analytical Tests'!T$7,IF($F334="Y",+$H334*T$6,0),0)</f>
        <v>0</v>
      </c>
      <c r="U334" s="117">
        <f>IF('Copy &amp; Paste Roster Report Here'!$A331='Analytical Tests'!U$7,IF($F334="Y",+$H334*U$6,0),0)</f>
        <v>0</v>
      </c>
      <c r="V334" s="117">
        <f>IF('Copy &amp; Paste Roster Report Here'!$A331='Analytical Tests'!V$7,IF($F334="Y",+$H334*V$6,0),0)</f>
        <v>0</v>
      </c>
      <c r="W334" s="117">
        <f>IF('Copy &amp; Paste Roster Report Here'!$A331='Analytical Tests'!W$7,IF($F334="Y",+$H334*W$6,0),0)</f>
        <v>0</v>
      </c>
      <c r="X334" s="117">
        <f>IF('Copy &amp; Paste Roster Report Here'!$A331='Analytical Tests'!X$7,IF($F334="Y",+$H334*X$6,0),0)</f>
        <v>0</v>
      </c>
      <c r="Y334" s="117" t="b">
        <f>IF('Copy &amp; Paste Roster Report Here'!$A331='Analytical Tests'!Y$7,IF($F334="N",IF($J334&gt;=$C334,Y$6,+($I334/$D334)*Y$6),0))</f>
        <v>0</v>
      </c>
      <c r="Z334" s="117" t="b">
        <f>IF('Copy &amp; Paste Roster Report Here'!$A331='Analytical Tests'!Z$7,IF($F334="N",IF($J334&gt;=$C334,Z$6,+($I334/$D334)*Z$6),0))</f>
        <v>0</v>
      </c>
      <c r="AA334" s="117" t="b">
        <f>IF('Copy &amp; Paste Roster Report Here'!$A331='Analytical Tests'!AA$7,IF($F334="N",IF($J334&gt;=$C334,AA$6,+($I334/$D334)*AA$6),0))</f>
        <v>0</v>
      </c>
      <c r="AB334" s="117" t="b">
        <f>IF('Copy &amp; Paste Roster Report Here'!$A331='Analytical Tests'!AB$7,IF($F334="N",IF($J334&gt;=$C334,AB$6,+($I334/$D334)*AB$6),0))</f>
        <v>0</v>
      </c>
      <c r="AC334" s="117" t="b">
        <f>IF('Copy &amp; Paste Roster Report Here'!$A331='Analytical Tests'!AC$7,IF($F334="N",IF($J334&gt;=$C334,AC$6,+($I334/$D334)*AC$6),0))</f>
        <v>0</v>
      </c>
      <c r="AD334" s="117" t="b">
        <f>IF('Copy &amp; Paste Roster Report Here'!$A331='Analytical Tests'!AD$7,IF($F334="N",IF($J334&gt;=$C334,AD$6,+($I334/$D334)*AD$6),0))</f>
        <v>0</v>
      </c>
      <c r="AE334" s="117" t="b">
        <f>IF('Copy &amp; Paste Roster Report Here'!$A331='Analytical Tests'!AE$7,IF($F334="N",IF($J334&gt;=$C334,AE$6,+($I334/$D334)*AE$6),0))</f>
        <v>0</v>
      </c>
      <c r="AF334" s="117" t="b">
        <f>IF('Copy &amp; Paste Roster Report Here'!$A331='Analytical Tests'!AF$7,IF($F334="N",IF($J334&gt;=$C334,AF$6,+($I334/$D334)*AF$6),0))</f>
        <v>0</v>
      </c>
      <c r="AG334" s="117" t="b">
        <f>IF('Copy &amp; Paste Roster Report Here'!$A331='Analytical Tests'!AG$7,IF($F334="N",IF($J334&gt;=$C334,AG$6,+($I334/$D334)*AG$6),0))</f>
        <v>0</v>
      </c>
      <c r="AH334" s="117" t="b">
        <f>IF('Copy &amp; Paste Roster Report Here'!$A331='Analytical Tests'!AH$7,IF($F334="N",IF($J334&gt;=$C334,AH$6,+($I334/$D334)*AH$6),0))</f>
        <v>0</v>
      </c>
      <c r="AI334" s="117" t="b">
        <f>IF('Copy &amp; Paste Roster Report Here'!$A331='Analytical Tests'!AI$7,IF($F334="N",IF($J334&gt;=$C334,AI$6,+($I334/$D334)*AI$6),0))</f>
        <v>0</v>
      </c>
      <c r="AJ334" s="79"/>
      <c r="AK334" s="118">
        <f>IF('Copy &amp; Paste Roster Report Here'!$A331=AK$7,IF('Copy &amp; Paste Roster Report Here'!$M331="FT",1,0),0)</f>
        <v>0</v>
      </c>
      <c r="AL334" s="118">
        <f>IF('Copy &amp; Paste Roster Report Here'!$A331=AL$7,IF('Copy &amp; Paste Roster Report Here'!$M331="FT",1,0),0)</f>
        <v>0</v>
      </c>
      <c r="AM334" s="118">
        <f>IF('Copy &amp; Paste Roster Report Here'!$A331=AM$7,IF('Copy &amp; Paste Roster Report Here'!$M331="FT",1,0),0)</f>
        <v>0</v>
      </c>
      <c r="AN334" s="118">
        <f>IF('Copy &amp; Paste Roster Report Here'!$A331=AN$7,IF('Copy &amp; Paste Roster Report Here'!$M331="FT",1,0),0)</f>
        <v>0</v>
      </c>
      <c r="AO334" s="118">
        <f>IF('Copy &amp; Paste Roster Report Here'!$A331=AO$7,IF('Copy &amp; Paste Roster Report Here'!$M331="FT",1,0),0)</f>
        <v>0</v>
      </c>
      <c r="AP334" s="118">
        <f>IF('Copy &amp; Paste Roster Report Here'!$A331=AP$7,IF('Copy &amp; Paste Roster Report Here'!$M331="FT",1,0),0)</f>
        <v>0</v>
      </c>
      <c r="AQ334" s="118">
        <f>IF('Copy &amp; Paste Roster Report Here'!$A331=AQ$7,IF('Copy &amp; Paste Roster Report Here'!$M331="FT",1,0),0)</f>
        <v>0</v>
      </c>
      <c r="AR334" s="118">
        <f>IF('Copy &amp; Paste Roster Report Here'!$A331=AR$7,IF('Copy &amp; Paste Roster Report Here'!$M331="FT",1,0),0)</f>
        <v>0</v>
      </c>
      <c r="AS334" s="118">
        <f>IF('Copy &amp; Paste Roster Report Here'!$A331=AS$7,IF('Copy &amp; Paste Roster Report Here'!$M331="FT",1,0),0)</f>
        <v>0</v>
      </c>
      <c r="AT334" s="118">
        <f>IF('Copy &amp; Paste Roster Report Here'!$A331=AT$7,IF('Copy &amp; Paste Roster Report Here'!$M331="FT",1,0),0)</f>
        <v>0</v>
      </c>
      <c r="AU334" s="118">
        <f>IF('Copy &amp; Paste Roster Report Here'!$A331=AU$7,IF('Copy &amp; Paste Roster Report Here'!$M331="FT",1,0),0)</f>
        <v>0</v>
      </c>
      <c r="AV334" s="73">
        <f t="shared" si="85"/>
        <v>0</v>
      </c>
      <c r="AW334" s="119">
        <f>IF('Copy &amp; Paste Roster Report Here'!$A331=AW$7,IF('Copy &amp; Paste Roster Report Here'!$M331="HT",1,0),0)</f>
        <v>0</v>
      </c>
      <c r="AX334" s="119">
        <f>IF('Copy &amp; Paste Roster Report Here'!$A331=AX$7,IF('Copy &amp; Paste Roster Report Here'!$M331="HT",1,0),0)</f>
        <v>0</v>
      </c>
      <c r="AY334" s="119">
        <f>IF('Copy &amp; Paste Roster Report Here'!$A331=AY$7,IF('Copy &amp; Paste Roster Report Here'!$M331="HT",1,0),0)</f>
        <v>0</v>
      </c>
      <c r="AZ334" s="119">
        <f>IF('Copy &amp; Paste Roster Report Here'!$A331=AZ$7,IF('Copy &amp; Paste Roster Report Here'!$M331="HT",1,0),0)</f>
        <v>0</v>
      </c>
      <c r="BA334" s="119">
        <f>IF('Copy &amp; Paste Roster Report Here'!$A331=BA$7,IF('Copy &amp; Paste Roster Report Here'!$M331="HT",1,0),0)</f>
        <v>0</v>
      </c>
      <c r="BB334" s="119">
        <f>IF('Copy &amp; Paste Roster Report Here'!$A331=BB$7,IF('Copy &amp; Paste Roster Report Here'!$M331="HT",1,0),0)</f>
        <v>0</v>
      </c>
      <c r="BC334" s="119">
        <f>IF('Copy &amp; Paste Roster Report Here'!$A331=BC$7,IF('Copy &amp; Paste Roster Report Here'!$M331="HT",1,0),0)</f>
        <v>0</v>
      </c>
      <c r="BD334" s="119">
        <f>IF('Copy &amp; Paste Roster Report Here'!$A331=BD$7,IF('Copy &amp; Paste Roster Report Here'!$M331="HT",1,0),0)</f>
        <v>0</v>
      </c>
      <c r="BE334" s="119">
        <f>IF('Copy &amp; Paste Roster Report Here'!$A331=BE$7,IF('Copy &amp; Paste Roster Report Here'!$M331="HT",1,0),0)</f>
        <v>0</v>
      </c>
      <c r="BF334" s="119">
        <f>IF('Copy &amp; Paste Roster Report Here'!$A331=BF$7,IF('Copy &amp; Paste Roster Report Here'!$M331="HT",1,0),0)</f>
        <v>0</v>
      </c>
      <c r="BG334" s="119">
        <f>IF('Copy &amp; Paste Roster Report Here'!$A331=BG$7,IF('Copy &amp; Paste Roster Report Here'!$M331="HT",1,0),0)</f>
        <v>0</v>
      </c>
      <c r="BH334" s="73">
        <f t="shared" si="86"/>
        <v>0</v>
      </c>
      <c r="BI334" s="120">
        <f>IF('Copy &amp; Paste Roster Report Here'!$A331=BI$7,IF('Copy &amp; Paste Roster Report Here'!$M331="MT",1,0),0)</f>
        <v>0</v>
      </c>
      <c r="BJ334" s="120">
        <f>IF('Copy &amp; Paste Roster Report Here'!$A331=BJ$7,IF('Copy &amp; Paste Roster Report Here'!$M331="MT",1,0),0)</f>
        <v>0</v>
      </c>
      <c r="BK334" s="120">
        <f>IF('Copy &amp; Paste Roster Report Here'!$A331=BK$7,IF('Copy &amp; Paste Roster Report Here'!$M331="MT",1,0),0)</f>
        <v>0</v>
      </c>
      <c r="BL334" s="120">
        <f>IF('Copy &amp; Paste Roster Report Here'!$A331=BL$7,IF('Copy &amp; Paste Roster Report Here'!$M331="MT",1,0),0)</f>
        <v>0</v>
      </c>
      <c r="BM334" s="120">
        <f>IF('Copy &amp; Paste Roster Report Here'!$A331=BM$7,IF('Copy &amp; Paste Roster Report Here'!$M331="MT",1,0),0)</f>
        <v>0</v>
      </c>
      <c r="BN334" s="120">
        <f>IF('Copy &amp; Paste Roster Report Here'!$A331=BN$7,IF('Copy &amp; Paste Roster Report Here'!$M331="MT",1,0),0)</f>
        <v>0</v>
      </c>
      <c r="BO334" s="120">
        <f>IF('Copy &amp; Paste Roster Report Here'!$A331=BO$7,IF('Copy &amp; Paste Roster Report Here'!$M331="MT",1,0),0)</f>
        <v>0</v>
      </c>
      <c r="BP334" s="120">
        <f>IF('Copy &amp; Paste Roster Report Here'!$A331=BP$7,IF('Copy &amp; Paste Roster Report Here'!$M331="MT",1,0),0)</f>
        <v>0</v>
      </c>
      <c r="BQ334" s="120">
        <f>IF('Copy &amp; Paste Roster Report Here'!$A331=BQ$7,IF('Copy &amp; Paste Roster Report Here'!$M331="MT",1,0),0)</f>
        <v>0</v>
      </c>
      <c r="BR334" s="120">
        <f>IF('Copy &amp; Paste Roster Report Here'!$A331=BR$7,IF('Copy &amp; Paste Roster Report Here'!$M331="MT",1,0),0)</f>
        <v>0</v>
      </c>
      <c r="BS334" s="120">
        <f>IF('Copy &amp; Paste Roster Report Here'!$A331=BS$7,IF('Copy &amp; Paste Roster Report Here'!$M331="MT",1,0),0)</f>
        <v>0</v>
      </c>
      <c r="BT334" s="73">
        <f t="shared" si="87"/>
        <v>0</v>
      </c>
      <c r="BU334" s="121">
        <f>IF('Copy &amp; Paste Roster Report Here'!$A331=BU$7,IF('Copy &amp; Paste Roster Report Here'!$M331="fy",1,0),0)</f>
        <v>0</v>
      </c>
      <c r="BV334" s="121">
        <f>IF('Copy &amp; Paste Roster Report Here'!$A331=BV$7,IF('Copy &amp; Paste Roster Report Here'!$M331="fy",1,0),0)</f>
        <v>0</v>
      </c>
      <c r="BW334" s="121">
        <f>IF('Copy &amp; Paste Roster Report Here'!$A331=BW$7,IF('Copy &amp; Paste Roster Report Here'!$M331="fy",1,0),0)</f>
        <v>0</v>
      </c>
      <c r="BX334" s="121">
        <f>IF('Copy &amp; Paste Roster Report Here'!$A331=BX$7,IF('Copy &amp; Paste Roster Report Here'!$M331="fy",1,0),0)</f>
        <v>0</v>
      </c>
      <c r="BY334" s="121">
        <f>IF('Copy &amp; Paste Roster Report Here'!$A331=BY$7,IF('Copy &amp; Paste Roster Report Here'!$M331="fy",1,0),0)</f>
        <v>0</v>
      </c>
      <c r="BZ334" s="121">
        <f>IF('Copy &amp; Paste Roster Report Here'!$A331=BZ$7,IF('Copy &amp; Paste Roster Report Here'!$M331="fy",1,0),0)</f>
        <v>0</v>
      </c>
      <c r="CA334" s="121">
        <f>IF('Copy &amp; Paste Roster Report Here'!$A331=CA$7,IF('Copy &amp; Paste Roster Report Here'!$M331="fy",1,0),0)</f>
        <v>0</v>
      </c>
      <c r="CB334" s="121">
        <f>IF('Copy &amp; Paste Roster Report Here'!$A331=CB$7,IF('Copy &amp; Paste Roster Report Here'!$M331="fy",1,0),0)</f>
        <v>0</v>
      </c>
      <c r="CC334" s="121">
        <f>IF('Copy &amp; Paste Roster Report Here'!$A331=CC$7,IF('Copy &amp; Paste Roster Report Here'!$M331="fy",1,0),0)</f>
        <v>0</v>
      </c>
      <c r="CD334" s="121">
        <f>IF('Copy &amp; Paste Roster Report Here'!$A331=CD$7,IF('Copy &amp; Paste Roster Report Here'!$M331="fy",1,0),0)</f>
        <v>0</v>
      </c>
      <c r="CE334" s="121">
        <f>IF('Copy &amp; Paste Roster Report Here'!$A331=CE$7,IF('Copy &amp; Paste Roster Report Here'!$M331="fy",1,0),0)</f>
        <v>0</v>
      </c>
      <c r="CF334" s="73">
        <f t="shared" si="88"/>
        <v>0</v>
      </c>
      <c r="CG334" s="122">
        <f>IF('Copy &amp; Paste Roster Report Here'!$A331=CG$7,IF('Copy &amp; Paste Roster Report Here'!$M331="RH",1,0),0)</f>
        <v>0</v>
      </c>
      <c r="CH334" s="122">
        <f>IF('Copy &amp; Paste Roster Report Here'!$A331=CH$7,IF('Copy &amp; Paste Roster Report Here'!$M331="RH",1,0),0)</f>
        <v>0</v>
      </c>
      <c r="CI334" s="122">
        <f>IF('Copy &amp; Paste Roster Report Here'!$A331=CI$7,IF('Copy &amp; Paste Roster Report Here'!$M331="RH",1,0),0)</f>
        <v>0</v>
      </c>
      <c r="CJ334" s="122">
        <f>IF('Copy &amp; Paste Roster Report Here'!$A331=CJ$7,IF('Copy &amp; Paste Roster Report Here'!$M331="RH",1,0),0)</f>
        <v>0</v>
      </c>
      <c r="CK334" s="122">
        <f>IF('Copy &amp; Paste Roster Report Here'!$A331=CK$7,IF('Copy &amp; Paste Roster Report Here'!$M331="RH",1,0),0)</f>
        <v>0</v>
      </c>
      <c r="CL334" s="122">
        <f>IF('Copy &amp; Paste Roster Report Here'!$A331=CL$7,IF('Copy &amp; Paste Roster Report Here'!$M331="RH",1,0),0)</f>
        <v>0</v>
      </c>
      <c r="CM334" s="122">
        <f>IF('Copy &amp; Paste Roster Report Here'!$A331=CM$7,IF('Copy &amp; Paste Roster Report Here'!$M331="RH",1,0),0)</f>
        <v>0</v>
      </c>
      <c r="CN334" s="122">
        <f>IF('Copy &amp; Paste Roster Report Here'!$A331=CN$7,IF('Copy &amp; Paste Roster Report Here'!$M331="RH",1,0),0)</f>
        <v>0</v>
      </c>
      <c r="CO334" s="122">
        <f>IF('Copy &amp; Paste Roster Report Here'!$A331=CO$7,IF('Copy &amp; Paste Roster Report Here'!$M331="RH",1,0),0)</f>
        <v>0</v>
      </c>
      <c r="CP334" s="122">
        <f>IF('Copy &amp; Paste Roster Report Here'!$A331=CP$7,IF('Copy &amp; Paste Roster Report Here'!$M331="RH",1,0),0)</f>
        <v>0</v>
      </c>
      <c r="CQ334" s="122">
        <f>IF('Copy &amp; Paste Roster Report Here'!$A331=CQ$7,IF('Copy &amp; Paste Roster Report Here'!$M331="RH",1,0),0)</f>
        <v>0</v>
      </c>
      <c r="CR334" s="73">
        <f t="shared" si="89"/>
        <v>0</v>
      </c>
      <c r="CS334" s="123">
        <f>IF('Copy &amp; Paste Roster Report Here'!$A331=CS$7,IF('Copy &amp; Paste Roster Report Here'!$M331="QT",1,0),0)</f>
        <v>0</v>
      </c>
      <c r="CT334" s="123">
        <f>IF('Copy &amp; Paste Roster Report Here'!$A331=CT$7,IF('Copy &amp; Paste Roster Report Here'!$M331="QT",1,0),0)</f>
        <v>0</v>
      </c>
      <c r="CU334" s="123">
        <f>IF('Copy &amp; Paste Roster Report Here'!$A331=CU$7,IF('Copy &amp; Paste Roster Report Here'!$M331="QT",1,0),0)</f>
        <v>0</v>
      </c>
      <c r="CV334" s="123">
        <f>IF('Copy &amp; Paste Roster Report Here'!$A331=CV$7,IF('Copy &amp; Paste Roster Report Here'!$M331="QT",1,0),0)</f>
        <v>0</v>
      </c>
      <c r="CW334" s="123">
        <f>IF('Copy &amp; Paste Roster Report Here'!$A331=CW$7,IF('Copy &amp; Paste Roster Report Here'!$M331="QT",1,0),0)</f>
        <v>0</v>
      </c>
      <c r="CX334" s="123">
        <f>IF('Copy &amp; Paste Roster Report Here'!$A331=CX$7,IF('Copy &amp; Paste Roster Report Here'!$M331="QT",1,0),0)</f>
        <v>0</v>
      </c>
      <c r="CY334" s="123">
        <f>IF('Copy &amp; Paste Roster Report Here'!$A331=CY$7,IF('Copy &amp; Paste Roster Report Here'!$M331="QT",1,0),0)</f>
        <v>0</v>
      </c>
      <c r="CZ334" s="123">
        <f>IF('Copy &amp; Paste Roster Report Here'!$A331=CZ$7,IF('Copy &amp; Paste Roster Report Here'!$M331="QT",1,0),0)</f>
        <v>0</v>
      </c>
      <c r="DA334" s="123">
        <f>IF('Copy &amp; Paste Roster Report Here'!$A331=DA$7,IF('Copy &amp; Paste Roster Report Here'!$M331="QT",1,0),0)</f>
        <v>0</v>
      </c>
      <c r="DB334" s="123">
        <f>IF('Copy &amp; Paste Roster Report Here'!$A331=DB$7,IF('Copy &amp; Paste Roster Report Here'!$M331="QT",1,0),0)</f>
        <v>0</v>
      </c>
      <c r="DC334" s="123">
        <f>IF('Copy &amp; Paste Roster Report Here'!$A331=DC$7,IF('Copy &amp; Paste Roster Report Here'!$M331="QT",1,0),0)</f>
        <v>0</v>
      </c>
      <c r="DD334" s="73">
        <f t="shared" si="90"/>
        <v>0</v>
      </c>
      <c r="DE334" s="124">
        <f>IF('Copy &amp; Paste Roster Report Here'!$A331=DE$7,IF('Copy &amp; Paste Roster Report Here'!$M331="xxxxxxxxxxx",1,0),0)</f>
        <v>0</v>
      </c>
      <c r="DF334" s="124">
        <f>IF('Copy &amp; Paste Roster Report Here'!$A331=DF$7,IF('Copy &amp; Paste Roster Report Here'!$M331="xxxxxxxxxxx",1,0),0)</f>
        <v>0</v>
      </c>
      <c r="DG334" s="124">
        <f>IF('Copy &amp; Paste Roster Report Here'!$A331=DG$7,IF('Copy &amp; Paste Roster Report Here'!$M331="xxxxxxxxxxx",1,0),0)</f>
        <v>0</v>
      </c>
      <c r="DH334" s="124">
        <f>IF('Copy &amp; Paste Roster Report Here'!$A331=DH$7,IF('Copy &amp; Paste Roster Report Here'!$M331="xxxxxxxxxxx",1,0),0)</f>
        <v>0</v>
      </c>
      <c r="DI334" s="124">
        <f>IF('Copy &amp; Paste Roster Report Here'!$A331=DI$7,IF('Copy &amp; Paste Roster Report Here'!$M331="xxxxxxxxxxx",1,0),0)</f>
        <v>0</v>
      </c>
      <c r="DJ334" s="124">
        <f>IF('Copy &amp; Paste Roster Report Here'!$A331=DJ$7,IF('Copy &amp; Paste Roster Report Here'!$M331="xxxxxxxxxxx",1,0),0)</f>
        <v>0</v>
      </c>
      <c r="DK334" s="124">
        <f>IF('Copy &amp; Paste Roster Report Here'!$A331=DK$7,IF('Copy &amp; Paste Roster Report Here'!$M331="xxxxxxxxxxx",1,0),0)</f>
        <v>0</v>
      </c>
      <c r="DL334" s="124">
        <f>IF('Copy &amp; Paste Roster Report Here'!$A331=DL$7,IF('Copy &amp; Paste Roster Report Here'!$M331="xxxxxxxxxxx",1,0),0)</f>
        <v>0</v>
      </c>
      <c r="DM334" s="124">
        <f>IF('Copy &amp; Paste Roster Report Here'!$A331=DM$7,IF('Copy &amp; Paste Roster Report Here'!$M331="xxxxxxxxxxx",1,0),0)</f>
        <v>0</v>
      </c>
      <c r="DN334" s="124">
        <f>IF('Copy &amp; Paste Roster Report Here'!$A331=DN$7,IF('Copy &amp; Paste Roster Report Here'!$M331="xxxxxxxxxxx",1,0),0)</f>
        <v>0</v>
      </c>
      <c r="DO334" s="124">
        <f>IF('Copy &amp; Paste Roster Report Here'!$A331=DO$7,IF('Copy &amp; Paste Roster Report Here'!$M331="xxxxxxxxxxx",1,0),0)</f>
        <v>0</v>
      </c>
      <c r="DP334" s="125">
        <f t="shared" si="91"/>
        <v>0</v>
      </c>
      <c r="DQ334" s="126">
        <f t="shared" si="92"/>
        <v>0</v>
      </c>
    </row>
    <row r="335" spans="1:121" x14ac:dyDescent="0.25">
      <c r="A335" s="111">
        <f t="shared" si="78"/>
        <v>0</v>
      </c>
      <c r="B335" s="111">
        <f t="shared" si="79"/>
        <v>0</v>
      </c>
      <c r="C335" s="112">
        <f>+('Copy &amp; Paste Roster Report Here'!$P332-'Copy &amp; Paste Roster Report Here'!$O332)/30</f>
        <v>0</v>
      </c>
      <c r="D335" s="112">
        <f>+('Copy &amp; Paste Roster Report Here'!$P332-'Copy &amp; Paste Roster Report Here'!$O332)</f>
        <v>0</v>
      </c>
      <c r="E335" s="111">
        <f>'Copy &amp; Paste Roster Report Here'!N332</f>
        <v>0</v>
      </c>
      <c r="F335" s="111" t="str">
        <f t="shared" si="80"/>
        <v>N</v>
      </c>
      <c r="G335" s="111">
        <f>'Copy &amp; Paste Roster Report Here'!R332</f>
        <v>0</v>
      </c>
      <c r="H335" s="113">
        <f t="shared" si="81"/>
        <v>0</v>
      </c>
      <c r="I335" s="112">
        <f>IF(F335="N",$F$5-'Copy &amp; Paste Roster Report Here'!O332,+'Copy &amp; Paste Roster Report Here'!Q332-'Copy &amp; Paste Roster Report Here'!O332)</f>
        <v>0</v>
      </c>
      <c r="J335" s="114">
        <f t="shared" si="82"/>
        <v>0</v>
      </c>
      <c r="K335" s="114">
        <f t="shared" si="83"/>
        <v>0</v>
      </c>
      <c r="L335" s="115">
        <f>'Copy &amp; Paste Roster Report Here'!F332</f>
        <v>0</v>
      </c>
      <c r="M335" s="116">
        <f t="shared" si="84"/>
        <v>0</v>
      </c>
      <c r="N335" s="117">
        <f>IF('Copy &amp; Paste Roster Report Here'!$A332='Analytical Tests'!N$7,IF($F335="Y",+$H335*N$6,0),0)</f>
        <v>0</v>
      </c>
      <c r="O335" s="117">
        <f>IF('Copy &amp; Paste Roster Report Here'!$A332='Analytical Tests'!O$7,IF($F335="Y",+$H335*O$6,0),0)</f>
        <v>0</v>
      </c>
      <c r="P335" s="117">
        <f>IF('Copy &amp; Paste Roster Report Here'!$A332='Analytical Tests'!P$7,IF($F335="Y",+$H335*P$6,0),0)</f>
        <v>0</v>
      </c>
      <c r="Q335" s="117">
        <f>IF('Copy &amp; Paste Roster Report Here'!$A332='Analytical Tests'!Q$7,IF($F335="Y",+$H335*Q$6,0),0)</f>
        <v>0</v>
      </c>
      <c r="R335" s="117">
        <f>IF('Copy &amp; Paste Roster Report Here'!$A332='Analytical Tests'!R$7,IF($F335="Y",+$H335*R$6,0),0)</f>
        <v>0</v>
      </c>
      <c r="S335" s="117">
        <f>IF('Copy &amp; Paste Roster Report Here'!$A332='Analytical Tests'!S$7,IF($F335="Y",+$H335*S$6,0),0)</f>
        <v>0</v>
      </c>
      <c r="T335" s="117">
        <f>IF('Copy &amp; Paste Roster Report Here'!$A332='Analytical Tests'!T$7,IF($F335="Y",+$H335*T$6,0),0)</f>
        <v>0</v>
      </c>
      <c r="U335" s="117">
        <f>IF('Copy &amp; Paste Roster Report Here'!$A332='Analytical Tests'!U$7,IF($F335="Y",+$H335*U$6,0),0)</f>
        <v>0</v>
      </c>
      <c r="V335" s="117">
        <f>IF('Copy &amp; Paste Roster Report Here'!$A332='Analytical Tests'!V$7,IF($F335="Y",+$H335*V$6,0),0)</f>
        <v>0</v>
      </c>
      <c r="W335" s="117">
        <f>IF('Copy &amp; Paste Roster Report Here'!$A332='Analytical Tests'!W$7,IF($F335="Y",+$H335*W$6,0),0)</f>
        <v>0</v>
      </c>
      <c r="X335" s="117">
        <f>IF('Copy &amp; Paste Roster Report Here'!$A332='Analytical Tests'!X$7,IF($F335="Y",+$H335*X$6,0),0)</f>
        <v>0</v>
      </c>
      <c r="Y335" s="117" t="b">
        <f>IF('Copy &amp; Paste Roster Report Here'!$A332='Analytical Tests'!Y$7,IF($F335="N",IF($J335&gt;=$C335,Y$6,+($I335/$D335)*Y$6),0))</f>
        <v>0</v>
      </c>
      <c r="Z335" s="117" t="b">
        <f>IF('Copy &amp; Paste Roster Report Here'!$A332='Analytical Tests'!Z$7,IF($F335="N",IF($J335&gt;=$C335,Z$6,+($I335/$D335)*Z$6),0))</f>
        <v>0</v>
      </c>
      <c r="AA335" s="117" t="b">
        <f>IF('Copy &amp; Paste Roster Report Here'!$A332='Analytical Tests'!AA$7,IF($F335="N",IF($J335&gt;=$C335,AA$6,+($I335/$D335)*AA$6),0))</f>
        <v>0</v>
      </c>
      <c r="AB335" s="117" t="b">
        <f>IF('Copy &amp; Paste Roster Report Here'!$A332='Analytical Tests'!AB$7,IF($F335="N",IF($J335&gt;=$C335,AB$6,+($I335/$D335)*AB$6),0))</f>
        <v>0</v>
      </c>
      <c r="AC335" s="117" t="b">
        <f>IF('Copy &amp; Paste Roster Report Here'!$A332='Analytical Tests'!AC$7,IF($F335="N",IF($J335&gt;=$C335,AC$6,+($I335/$D335)*AC$6),0))</f>
        <v>0</v>
      </c>
      <c r="AD335" s="117" t="b">
        <f>IF('Copy &amp; Paste Roster Report Here'!$A332='Analytical Tests'!AD$7,IF($F335="N",IF($J335&gt;=$C335,AD$6,+($I335/$D335)*AD$6),0))</f>
        <v>0</v>
      </c>
      <c r="AE335" s="117" t="b">
        <f>IF('Copy &amp; Paste Roster Report Here'!$A332='Analytical Tests'!AE$7,IF($F335="N",IF($J335&gt;=$C335,AE$6,+($I335/$D335)*AE$6),0))</f>
        <v>0</v>
      </c>
      <c r="AF335" s="117" t="b">
        <f>IF('Copy &amp; Paste Roster Report Here'!$A332='Analytical Tests'!AF$7,IF($F335="N",IF($J335&gt;=$C335,AF$6,+($I335/$D335)*AF$6),0))</f>
        <v>0</v>
      </c>
      <c r="AG335" s="117" t="b">
        <f>IF('Copy &amp; Paste Roster Report Here'!$A332='Analytical Tests'!AG$7,IF($F335="N",IF($J335&gt;=$C335,AG$6,+($I335/$D335)*AG$6),0))</f>
        <v>0</v>
      </c>
      <c r="AH335" s="117" t="b">
        <f>IF('Copy &amp; Paste Roster Report Here'!$A332='Analytical Tests'!AH$7,IF($F335="N",IF($J335&gt;=$C335,AH$6,+($I335/$D335)*AH$6),0))</f>
        <v>0</v>
      </c>
      <c r="AI335" s="117" t="b">
        <f>IF('Copy &amp; Paste Roster Report Here'!$A332='Analytical Tests'!AI$7,IF($F335="N",IF($J335&gt;=$C335,AI$6,+($I335/$D335)*AI$6),0))</f>
        <v>0</v>
      </c>
      <c r="AJ335" s="79"/>
      <c r="AK335" s="118">
        <f>IF('Copy &amp; Paste Roster Report Here'!$A332=AK$7,IF('Copy &amp; Paste Roster Report Here'!$M332="FT",1,0),0)</f>
        <v>0</v>
      </c>
      <c r="AL335" s="118">
        <f>IF('Copy &amp; Paste Roster Report Here'!$A332=AL$7,IF('Copy &amp; Paste Roster Report Here'!$M332="FT",1,0),0)</f>
        <v>0</v>
      </c>
      <c r="AM335" s="118">
        <f>IF('Copy &amp; Paste Roster Report Here'!$A332=AM$7,IF('Copy &amp; Paste Roster Report Here'!$M332="FT",1,0),0)</f>
        <v>0</v>
      </c>
      <c r="AN335" s="118">
        <f>IF('Copy &amp; Paste Roster Report Here'!$A332=AN$7,IF('Copy &amp; Paste Roster Report Here'!$M332="FT",1,0),0)</f>
        <v>0</v>
      </c>
      <c r="AO335" s="118">
        <f>IF('Copy &amp; Paste Roster Report Here'!$A332=AO$7,IF('Copy &amp; Paste Roster Report Here'!$M332="FT",1,0),0)</f>
        <v>0</v>
      </c>
      <c r="AP335" s="118">
        <f>IF('Copy &amp; Paste Roster Report Here'!$A332=AP$7,IF('Copy &amp; Paste Roster Report Here'!$M332="FT",1,0),0)</f>
        <v>0</v>
      </c>
      <c r="AQ335" s="118">
        <f>IF('Copy &amp; Paste Roster Report Here'!$A332=AQ$7,IF('Copy &amp; Paste Roster Report Here'!$M332="FT",1,0),0)</f>
        <v>0</v>
      </c>
      <c r="AR335" s="118">
        <f>IF('Copy &amp; Paste Roster Report Here'!$A332=AR$7,IF('Copy &amp; Paste Roster Report Here'!$M332="FT",1,0),0)</f>
        <v>0</v>
      </c>
      <c r="AS335" s="118">
        <f>IF('Copy &amp; Paste Roster Report Here'!$A332=AS$7,IF('Copy &amp; Paste Roster Report Here'!$M332="FT",1,0),0)</f>
        <v>0</v>
      </c>
      <c r="AT335" s="118">
        <f>IF('Copy &amp; Paste Roster Report Here'!$A332=AT$7,IF('Copy &amp; Paste Roster Report Here'!$M332="FT",1,0),0)</f>
        <v>0</v>
      </c>
      <c r="AU335" s="118">
        <f>IF('Copy &amp; Paste Roster Report Here'!$A332=AU$7,IF('Copy &amp; Paste Roster Report Here'!$M332="FT",1,0),0)</f>
        <v>0</v>
      </c>
      <c r="AV335" s="73">
        <f t="shared" si="85"/>
        <v>0</v>
      </c>
      <c r="AW335" s="119">
        <f>IF('Copy &amp; Paste Roster Report Here'!$A332=AW$7,IF('Copy &amp; Paste Roster Report Here'!$M332="HT",1,0),0)</f>
        <v>0</v>
      </c>
      <c r="AX335" s="119">
        <f>IF('Copy &amp; Paste Roster Report Here'!$A332=AX$7,IF('Copy &amp; Paste Roster Report Here'!$M332="HT",1,0),0)</f>
        <v>0</v>
      </c>
      <c r="AY335" s="119">
        <f>IF('Copy &amp; Paste Roster Report Here'!$A332=AY$7,IF('Copy &amp; Paste Roster Report Here'!$M332="HT",1,0),0)</f>
        <v>0</v>
      </c>
      <c r="AZ335" s="119">
        <f>IF('Copy &amp; Paste Roster Report Here'!$A332=AZ$7,IF('Copy &amp; Paste Roster Report Here'!$M332="HT",1,0),0)</f>
        <v>0</v>
      </c>
      <c r="BA335" s="119">
        <f>IF('Copy &amp; Paste Roster Report Here'!$A332=BA$7,IF('Copy &amp; Paste Roster Report Here'!$M332="HT",1,0),0)</f>
        <v>0</v>
      </c>
      <c r="BB335" s="119">
        <f>IF('Copy &amp; Paste Roster Report Here'!$A332=BB$7,IF('Copy &amp; Paste Roster Report Here'!$M332="HT",1,0),0)</f>
        <v>0</v>
      </c>
      <c r="BC335" s="119">
        <f>IF('Copy &amp; Paste Roster Report Here'!$A332=BC$7,IF('Copy &amp; Paste Roster Report Here'!$M332="HT",1,0),0)</f>
        <v>0</v>
      </c>
      <c r="BD335" s="119">
        <f>IF('Copy &amp; Paste Roster Report Here'!$A332=BD$7,IF('Copy &amp; Paste Roster Report Here'!$M332="HT",1,0),0)</f>
        <v>0</v>
      </c>
      <c r="BE335" s="119">
        <f>IF('Copy &amp; Paste Roster Report Here'!$A332=BE$7,IF('Copy &amp; Paste Roster Report Here'!$M332="HT",1,0),0)</f>
        <v>0</v>
      </c>
      <c r="BF335" s="119">
        <f>IF('Copy &amp; Paste Roster Report Here'!$A332=BF$7,IF('Copy &amp; Paste Roster Report Here'!$M332="HT",1,0),0)</f>
        <v>0</v>
      </c>
      <c r="BG335" s="119">
        <f>IF('Copy &amp; Paste Roster Report Here'!$A332=BG$7,IF('Copy &amp; Paste Roster Report Here'!$M332="HT",1,0),0)</f>
        <v>0</v>
      </c>
      <c r="BH335" s="73">
        <f t="shared" si="86"/>
        <v>0</v>
      </c>
      <c r="BI335" s="120">
        <f>IF('Copy &amp; Paste Roster Report Here'!$A332=BI$7,IF('Copy &amp; Paste Roster Report Here'!$M332="MT",1,0),0)</f>
        <v>0</v>
      </c>
      <c r="BJ335" s="120">
        <f>IF('Copy &amp; Paste Roster Report Here'!$A332=BJ$7,IF('Copy &amp; Paste Roster Report Here'!$M332="MT",1,0),0)</f>
        <v>0</v>
      </c>
      <c r="BK335" s="120">
        <f>IF('Copy &amp; Paste Roster Report Here'!$A332=BK$7,IF('Copy &amp; Paste Roster Report Here'!$M332="MT",1,0),0)</f>
        <v>0</v>
      </c>
      <c r="BL335" s="120">
        <f>IF('Copy &amp; Paste Roster Report Here'!$A332=BL$7,IF('Copy &amp; Paste Roster Report Here'!$M332="MT",1,0),0)</f>
        <v>0</v>
      </c>
      <c r="BM335" s="120">
        <f>IF('Copy &amp; Paste Roster Report Here'!$A332=BM$7,IF('Copy &amp; Paste Roster Report Here'!$M332="MT",1,0),0)</f>
        <v>0</v>
      </c>
      <c r="BN335" s="120">
        <f>IF('Copy &amp; Paste Roster Report Here'!$A332=BN$7,IF('Copy &amp; Paste Roster Report Here'!$M332="MT",1,0),0)</f>
        <v>0</v>
      </c>
      <c r="BO335" s="120">
        <f>IF('Copy &amp; Paste Roster Report Here'!$A332=BO$7,IF('Copy &amp; Paste Roster Report Here'!$M332="MT",1,0),0)</f>
        <v>0</v>
      </c>
      <c r="BP335" s="120">
        <f>IF('Copy &amp; Paste Roster Report Here'!$A332=BP$7,IF('Copy &amp; Paste Roster Report Here'!$M332="MT",1,0),0)</f>
        <v>0</v>
      </c>
      <c r="BQ335" s="120">
        <f>IF('Copy &amp; Paste Roster Report Here'!$A332=BQ$7,IF('Copy &amp; Paste Roster Report Here'!$M332="MT",1,0),0)</f>
        <v>0</v>
      </c>
      <c r="BR335" s="120">
        <f>IF('Copy &amp; Paste Roster Report Here'!$A332=BR$7,IF('Copy &amp; Paste Roster Report Here'!$M332="MT",1,0),0)</f>
        <v>0</v>
      </c>
      <c r="BS335" s="120">
        <f>IF('Copy &amp; Paste Roster Report Here'!$A332=BS$7,IF('Copy &amp; Paste Roster Report Here'!$M332="MT",1,0),0)</f>
        <v>0</v>
      </c>
      <c r="BT335" s="73">
        <f t="shared" si="87"/>
        <v>0</v>
      </c>
      <c r="BU335" s="121">
        <f>IF('Copy &amp; Paste Roster Report Here'!$A332=BU$7,IF('Copy &amp; Paste Roster Report Here'!$M332="fy",1,0),0)</f>
        <v>0</v>
      </c>
      <c r="BV335" s="121">
        <f>IF('Copy &amp; Paste Roster Report Here'!$A332=BV$7,IF('Copy &amp; Paste Roster Report Here'!$M332="fy",1,0),0)</f>
        <v>0</v>
      </c>
      <c r="BW335" s="121">
        <f>IF('Copy &amp; Paste Roster Report Here'!$A332=BW$7,IF('Copy &amp; Paste Roster Report Here'!$M332="fy",1,0),0)</f>
        <v>0</v>
      </c>
      <c r="BX335" s="121">
        <f>IF('Copy &amp; Paste Roster Report Here'!$A332=BX$7,IF('Copy &amp; Paste Roster Report Here'!$M332="fy",1,0),0)</f>
        <v>0</v>
      </c>
      <c r="BY335" s="121">
        <f>IF('Copy &amp; Paste Roster Report Here'!$A332=BY$7,IF('Copy &amp; Paste Roster Report Here'!$M332="fy",1,0),0)</f>
        <v>0</v>
      </c>
      <c r="BZ335" s="121">
        <f>IF('Copy &amp; Paste Roster Report Here'!$A332=BZ$7,IF('Copy &amp; Paste Roster Report Here'!$M332="fy",1,0),0)</f>
        <v>0</v>
      </c>
      <c r="CA335" s="121">
        <f>IF('Copy &amp; Paste Roster Report Here'!$A332=CA$7,IF('Copy &amp; Paste Roster Report Here'!$M332="fy",1,0),0)</f>
        <v>0</v>
      </c>
      <c r="CB335" s="121">
        <f>IF('Copy &amp; Paste Roster Report Here'!$A332=CB$7,IF('Copy &amp; Paste Roster Report Here'!$M332="fy",1,0),0)</f>
        <v>0</v>
      </c>
      <c r="CC335" s="121">
        <f>IF('Copy &amp; Paste Roster Report Here'!$A332=CC$7,IF('Copy &amp; Paste Roster Report Here'!$M332="fy",1,0),0)</f>
        <v>0</v>
      </c>
      <c r="CD335" s="121">
        <f>IF('Copy &amp; Paste Roster Report Here'!$A332=CD$7,IF('Copy &amp; Paste Roster Report Here'!$M332="fy",1,0),0)</f>
        <v>0</v>
      </c>
      <c r="CE335" s="121">
        <f>IF('Copy &amp; Paste Roster Report Here'!$A332=CE$7,IF('Copy &amp; Paste Roster Report Here'!$M332="fy",1,0),0)</f>
        <v>0</v>
      </c>
      <c r="CF335" s="73">
        <f t="shared" si="88"/>
        <v>0</v>
      </c>
      <c r="CG335" s="122">
        <f>IF('Copy &amp; Paste Roster Report Here'!$A332=CG$7,IF('Copy &amp; Paste Roster Report Here'!$M332="RH",1,0),0)</f>
        <v>0</v>
      </c>
      <c r="CH335" s="122">
        <f>IF('Copy &amp; Paste Roster Report Here'!$A332=CH$7,IF('Copy &amp; Paste Roster Report Here'!$M332="RH",1,0),0)</f>
        <v>0</v>
      </c>
      <c r="CI335" s="122">
        <f>IF('Copy &amp; Paste Roster Report Here'!$A332=CI$7,IF('Copy &amp; Paste Roster Report Here'!$M332="RH",1,0),0)</f>
        <v>0</v>
      </c>
      <c r="CJ335" s="122">
        <f>IF('Copy &amp; Paste Roster Report Here'!$A332=CJ$7,IF('Copy &amp; Paste Roster Report Here'!$M332="RH",1,0),0)</f>
        <v>0</v>
      </c>
      <c r="CK335" s="122">
        <f>IF('Copy &amp; Paste Roster Report Here'!$A332=CK$7,IF('Copy &amp; Paste Roster Report Here'!$M332="RH",1,0),0)</f>
        <v>0</v>
      </c>
      <c r="CL335" s="122">
        <f>IF('Copy &amp; Paste Roster Report Here'!$A332=CL$7,IF('Copy &amp; Paste Roster Report Here'!$M332="RH",1,0),0)</f>
        <v>0</v>
      </c>
      <c r="CM335" s="122">
        <f>IF('Copy &amp; Paste Roster Report Here'!$A332=CM$7,IF('Copy &amp; Paste Roster Report Here'!$M332="RH",1,0),0)</f>
        <v>0</v>
      </c>
      <c r="CN335" s="122">
        <f>IF('Copy &amp; Paste Roster Report Here'!$A332=CN$7,IF('Copy &amp; Paste Roster Report Here'!$M332="RH",1,0),0)</f>
        <v>0</v>
      </c>
      <c r="CO335" s="122">
        <f>IF('Copy &amp; Paste Roster Report Here'!$A332=CO$7,IF('Copy &amp; Paste Roster Report Here'!$M332="RH",1,0),0)</f>
        <v>0</v>
      </c>
      <c r="CP335" s="122">
        <f>IF('Copy &amp; Paste Roster Report Here'!$A332=CP$7,IF('Copy &amp; Paste Roster Report Here'!$M332="RH",1,0),0)</f>
        <v>0</v>
      </c>
      <c r="CQ335" s="122">
        <f>IF('Copy &amp; Paste Roster Report Here'!$A332=CQ$7,IF('Copy &amp; Paste Roster Report Here'!$M332="RH",1,0),0)</f>
        <v>0</v>
      </c>
      <c r="CR335" s="73">
        <f t="shared" si="89"/>
        <v>0</v>
      </c>
      <c r="CS335" s="123">
        <f>IF('Copy &amp; Paste Roster Report Here'!$A332=CS$7,IF('Copy &amp; Paste Roster Report Here'!$M332="QT",1,0),0)</f>
        <v>0</v>
      </c>
      <c r="CT335" s="123">
        <f>IF('Copy &amp; Paste Roster Report Here'!$A332=CT$7,IF('Copy &amp; Paste Roster Report Here'!$M332="QT",1,0),0)</f>
        <v>0</v>
      </c>
      <c r="CU335" s="123">
        <f>IF('Copy &amp; Paste Roster Report Here'!$A332=CU$7,IF('Copy &amp; Paste Roster Report Here'!$M332="QT",1,0),0)</f>
        <v>0</v>
      </c>
      <c r="CV335" s="123">
        <f>IF('Copy &amp; Paste Roster Report Here'!$A332=CV$7,IF('Copy &amp; Paste Roster Report Here'!$M332="QT",1,0),0)</f>
        <v>0</v>
      </c>
      <c r="CW335" s="123">
        <f>IF('Copy &amp; Paste Roster Report Here'!$A332=CW$7,IF('Copy &amp; Paste Roster Report Here'!$M332="QT",1,0),0)</f>
        <v>0</v>
      </c>
      <c r="CX335" s="123">
        <f>IF('Copy &amp; Paste Roster Report Here'!$A332=CX$7,IF('Copy &amp; Paste Roster Report Here'!$M332="QT",1,0),0)</f>
        <v>0</v>
      </c>
      <c r="CY335" s="123">
        <f>IF('Copy &amp; Paste Roster Report Here'!$A332=CY$7,IF('Copy &amp; Paste Roster Report Here'!$M332="QT",1,0),0)</f>
        <v>0</v>
      </c>
      <c r="CZ335" s="123">
        <f>IF('Copy &amp; Paste Roster Report Here'!$A332=CZ$7,IF('Copy &amp; Paste Roster Report Here'!$M332="QT",1,0),0)</f>
        <v>0</v>
      </c>
      <c r="DA335" s="123">
        <f>IF('Copy &amp; Paste Roster Report Here'!$A332=DA$7,IF('Copy &amp; Paste Roster Report Here'!$M332="QT",1,0),0)</f>
        <v>0</v>
      </c>
      <c r="DB335" s="123">
        <f>IF('Copy &amp; Paste Roster Report Here'!$A332=DB$7,IF('Copy &amp; Paste Roster Report Here'!$M332="QT",1,0),0)</f>
        <v>0</v>
      </c>
      <c r="DC335" s="123">
        <f>IF('Copy &amp; Paste Roster Report Here'!$A332=DC$7,IF('Copy &amp; Paste Roster Report Here'!$M332="QT",1,0),0)</f>
        <v>0</v>
      </c>
      <c r="DD335" s="73">
        <f t="shared" si="90"/>
        <v>0</v>
      </c>
      <c r="DE335" s="124">
        <f>IF('Copy &amp; Paste Roster Report Here'!$A332=DE$7,IF('Copy &amp; Paste Roster Report Here'!$M332="xxxxxxxxxxx",1,0),0)</f>
        <v>0</v>
      </c>
      <c r="DF335" s="124">
        <f>IF('Copy &amp; Paste Roster Report Here'!$A332=DF$7,IF('Copy &amp; Paste Roster Report Here'!$M332="xxxxxxxxxxx",1,0),0)</f>
        <v>0</v>
      </c>
      <c r="DG335" s="124">
        <f>IF('Copy &amp; Paste Roster Report Here'!$A332=DG$7,IF('Copy &amp; Paste Roster Report Here'!$M332="xxxxxxxxxxx",1,0),0)</f>
        <v>0</v>
      </c>
      <c r="DH335" s="124">
        <f>IF('Copy &amp; Paste Roster Report Here'!$A332=DH$7,IF('Copy &amp; Paste Roster Report Here'!$M332="xxxxxxxxxxx",1,0),0)</f>
        <v>0</v>
      </c>
      <c r="DI335" s="124">
        <f>IF('Copy &amp; Paste Roster Report Here'!$A332=DI$7,IF('Copy &amp; Paste Roster Report Here'!$M332="xxxxxxxxxxx",1,0),0)</f>
        <v>0</v>
      </c>
      <c r="DJ335" s="124">
        <f>IF('Copy &amp; Paste Roster Report Here'!$A332=DJ$7,IF('Copy &amp; Paste Roster Report Here'!$M332="xxxxxxxxxxx",1,0),0)</f>
        <v>0</v>
      </c>
      <c r="DK335" s="124">
        <f>IF('Copy &amp; Paste Roster Report Here'!$A332=DK$7,IF('Copy &amp; Paste Roster Report Here'!$M332="xxxxxxxxxxx",1,0),0)</f>
        <v>0</v>
      </c>
      <c r="DL335" s="124">
        <f>IF('Copy &amp; Paste Roster Report Here'!$A332=DL$7,IF('Copy &amp; Paste Roster Report Here'!$M332="xxxxxxxxxxx",1,0),0)</f>
        <v>0</v>
      </c>
      <c r="DM335" s="124">
        <f>IF('Copy &amp; Paste Roster Report Here'!$A332=DM$7,IF('Copy &amp; Paste Roster Report Here'!$M332="xxxxxxxxxxx",1,0),0)</f>
        <v>0</v>
      </c>
      <c r="DN335" s="124">
        <f>IF('Copy &amp; Paste Roster Report Here'!$A332=DN$7,IF('Copy &amp; Paste Roster Report Here'!$M332="xxxxxxxxxxx",1,0),0)</f>
        <v>0</v>
      </c>
      <c r="DO335" s="124">
        <f>IF('Copy &amp; Paste Roster Report Here'!$A332=DO$7,IF('Copy &amp; Paste Roster Report Here'!$M332="xxxxxxxxxxx",1,0),0)</f>
        <v>0</v>
      </c>
      <c r="DP335" s="125">
        <f t="shared" si="91"/>
        <v>0</v>
      </c>
      <c r="DQ335" s="126">
        <f t="shared" si="92"/>
        <v>0</v>
      </c>
    </row>
    <row r="336" spans="1:121" x14ac:dyDescent="0.25">
      <c r="A336" s="111">
        <f t="shared" si="78"/>
        <v>0</v>
      </c>
      <c r="B336" s="111">
        <f t="shared" si="79"/>
        <v>0</v>
      </c>
      <c r="C336" s="112">
        <f>+('Copy &amp; Paste Roster Report Here'!$P333-'Copy &amp; Paste Roster Report Here'!$O333)/30</f>
        <v>0</v>
      </c>
      <c r="D336" s="112">
        <f>+('Copy &amp; Paste Roster Report Here'!$P333-'Copy &amp; Paste Roster Report Here'!$O333)</f>
        <v>0</v>
      </c>
      <c r="E336" s="111">
        <f>'Copy &amp; Paste Roster Report Here'!N333</f>
        <v>0</v>
      </c>
      <c r="F336" s="111" t="str">
        <f t="shared" si="80"/>
        <v>N</v>
      </c>
      <c r="G336" s="111">
        <f>'Copy &amp; Paste Roster Report Here'!R333</f>
        <v>0</v>
      </c>
      <c r="H336" s="113">
        <f t="shared" si="81"/>
        <v>0</v>
      </c>
      <c r="I336" s="112">
        <f>IF(F336="N",$F$5-'Copy &amp; Paste Roster Report Here'!O333,+'Copy &amp; Paste Roster Report Here'!Q333-'Copy &amp; Paste Roster Report Here'!O333)</f>
        <v>0</v>
      </c>
      <c r="J336" s="114">
        <f t="shared" si="82"/>
        <v>0</v>
      </c>
      <c r="K336" s="114">
        <f t="shared" si="83"/>
        <v>0</v>
      </c>
      <c r="L336" s="115">
        <f>'Copy &amp; Paste Roster Report Here'!F333</f>
        <v>0</v>
      </c>
      <c r="M336" s="116">
        <f t="shared" si="84"/>
        <v>0</v>
      </c>
      <c r="N336" s="117">
        <f>IF('Copy &amp; Paste Roster Report Here'!$A333='Analytical Tests'!N$7,IF($F336="Y",+$H336*N$6,0),0)</f>
        <v>0</v>
      </c>
      <c r="O336" s="117">
        <f>IF('Copy &amp; Paste Roster Report Here'!$A333='Analytical Tests'!O$7,IF($F336="Y",+$H336*O$6,0),0)</f>
        <v>0</v>
      </c>
      <c r="P336" s="117">
        <f>IF('Copy &amp; Paste Roster Report Here'!$A333='Analytical Tests'!P$7,IF($F336="Y",+$H336*P$6,0),0)</f>
        <v>0</v>
      </c>
      <c r="Q336" s="117">
        <f>IF('Copy &amp; Paste Roster Report Here'!$A333='Analytical Tests'!Q$7,IF($F336="Y",+$H336*Q$6,0),0)</f>
        <v>0</v>
      </c>
      <c r="R336" s="117">
        <f>IF('Copy &amp; Paste Roster Report Here'!$A333='Analytical Tests'!R$7,IF($F336="Y",+$H336*R$6,0),0)</f>
        <v>0</v>
      </c>
      <c r="S336" s="117">
        <f>IF('Copy &amp; Paste Roster Report Here'!$A333='Analytical Tests'!S$7,IF($F336="Y",+$H336*S$6,0),0)</f>
        <v>0</v>
      </c>
      <c r="T336" s="117">
        <f>IF('Copy &amp; Paste Roster Report Here'!$A333='Analytical Tests'!T$7,IF($F336="Y",+$H336*T$6,0),0)</f>
        <v>0</v>
      </c>
      <c r="U336" s="117">
        <f>IF('Copy &amp; Paste Roster Report Here'!$A333='Analytical Tests'!U$7,IF($F336="Y",+$H336*U$6,0),0)</f>
        <v>0</v>
      </c>
      <c r="V336" s="117">
        <f>IF('Copy &amp; Paste Roster Report Here'!$A333='Analytical Tests'!V$7,IF($F336="Y",+$H336*V$6,0),0)</f>
        <v>0</v>
      </c>
      <c r="W336" s="117">
        <f>IF('Copy &amp; Paste Roster Report Here'!$A333='Analytical Tests'!W$7,IF($F336="Y",+$H336*W$6,0),0)</f>
        <v>0</v>
      </c>
      <c r="X336" s="117">
        <f>IF('Copy &amp; Paste Roster Report Here'!$A333='Analytical Tests'!X$7,IF($F336="Y",+$H336*X$6,0),0)</f>
        <v>0</v>
      </c>
      <c r="Y336" s="117" t="b">
        <f>IF('Copy &amp; Paste Roster Report Here'!$A333='Analytical Tests'!Y$7,IF($F336="N",IF($J336&gt;=$C336,Y$6,+($I336/$D336)*Y$6),0))</f>
        <v>0</v>
      </c>
      <c r="Z336" s="117" t="b">
        <f>IF('Copy &amp; Paste Roster Report Here'!$A333='Analytical Tests'!Z$7,IF($F336="N",IF($J336&gt;=$C336,Z$6,+($I336/$D336)*Z$6),0))</f>
        <v>0</v>
      </c>
      <c r="AA336" s="117" t="b">
        <f>IF('Copy &amp; Paste Roster Report Here'!$A333='Analytical Tests'!AA$7,IF($F336="N",IF($J336&gt;=$C336,AA$6,+($I336/$D336)*AA$6),0))</f>
        <v>0</v>
      </c>
      <c r="AB336" s="117" t="b">
        <f>IF('Copy &amp; Paste Roster Report Here'!$A333='Analytical Tests'!AB$7,IF($F336="N",IF($J336&gt;=$C336,AB$6,+($I336/$D336)*AB$6),0))</f>
        <v>0</v>
      </c>
      <c r="AC336" s="117" t="b">
        <f>IF('Copy &amp; Paste Roster Report Here'!$A333='Analytical Tests'!AC$7,IF($F336="N",IF($J336&gt;=$C336,AC$6,+($I336/$D336)*AC$6),0))</f>
        <v>0</v>
      </c>
      <c r="AD336" s="117" t="b">
        <f>IF('Copy &amp; Paste Roster Report Here'!$A333='Analytical Tests'!AD$7,IF($F336="N",IF($J336&gt;=$C336,AD$6,+($I336/$D336)*AD$6),0))</f>
        <v>0</v>
      </c>
      <c r="AE336" s="117" t="b">
        <f>IF('Copy &amp; Paste Roster Report Here'!$A333='Analytical Tests'!AE$7,IF($F336="N",IF($J336&gt;=$C336,AE$6,+($I336/$D336)*AE$6),0))</f>
        <v>0</v>
      </c>
      <c r="AF336" s="117" t="b">
        <f>IF('Copy &amp; Paste Roster Report Here'!$A333='Analytical Tests'!AF$7,IF($F336="N",IF($J336&gt;=$C336,AF$6,+($I336/$D336)*AF$6),0))</f>
        <v>0</v>
      </c>
      <c r="AG336" s="117" t="b">
        <f>IF('Copy &amp; Paste Roster Report Here'!$A333='Analytical Tests'!AG$7,IF($F336="N",IF($J336&gt;=$C336,AG$6,+($I336/$D336)*AG$6),0))</f>
        <v>0</v>
      </c>
      <c r="AH336" s="117" t="b">
        <f>IF('Copy &amp; Paste Roster Report Here'!$A333='Analytical Tests'!AH$7,IF($F336="N",IF($J336&gt;=$C336,AH$6,+($I336/$D336)*AH$6),0))</f>
        <v>0</v>
      </c>
      <c r="AI336" s="117" t="b">
        <f>IF('Copy &amp; Paste Roster Report Here'!$A333='Analytical Tests'!AI$7,IF($F336="N",IF($J336&gt;=$C336,AI$6,+($I336/$D336)*AI$6),0))</f>
        <v>0</v>
      </c>
      <c r="AJ336" s="79"/>
      <c r="AK336" s="118">
        <f>IF('Copy &amp; Paste Roster Report Here'!$A333=AK$7,IF('Copy &amp; Paste Roster Report Here'!$M333="FT",1,0),0)</f>
        <v>0</v>
      </c>
      <c r="AL336" s="118">
        <f>IF('Copy &amp; Paste Roster Report Here'!$A333=AL$7,IF('Copy &amp; Paste Roster Report Here'!$M333="FT",1,0),0)</f>
        <v>0</v>
      </c>
      <c r="AM336" s="118">
        <f>IF('Copy &amp; Paste Roster Report Here'!$A333=AM$7,IF('Copy &amp; Paste Roster Report Here'!$M333="FT",1,0),0)</f>
        <v>0</v>
      </c>
      <c r="AN336" s="118">
        <f>IF('Copy &amp; Paste Roster Report Here'!$A333=AN$7,IF('Copy &amp; Paste Roster Report Here'!$M333="FT",1,0),0)</f>
        <v>0</v>
      </c>
      <c r="AO336" s="118">
        <f>IF('Copy &amp; Paste Roster Report Here'!$A333=AO$7,IF('Copy &amp; Paste Roster Report Here'!$M333="FT",1,0),0)</f>
        <v>0</v>
      </c>
      <c r="AP336" s="118">
        <f>IF('Copy &amp; Paste Roster Report Here'!$A333=AP$7,IF('Copy &amp; Paste Roster Report Here'!$M333="FT",1,0),0)</f>
        <v>0</v>
      </c>
      <c r="AQ336" s="118">
        <f>IF('Copy &amp; Paste Roster Report Here'!$A333=AQ$7,IF('Copy &amp; Paste Roster Report Here'!$M333="FT",1,0),0)</f>
        <v>0</v>
      </c>
      <c r="AR336" s="118">
        <f>IF('Copy &amp; Paste Roster Report Here'!$A333=AR$7,IF('Copy &amp; Paste Roster Report Here'!$M333="FT",1,0),0)</f>
        <v>0</v>
      </c>
      <c r="AS336" s="118">
        <f>IF('Copy &amp; Paste Roster Report Here'!$A333=AS$7,IF('Copy &amp; Paste Roster Report Here'!$M333="FT",1,0),0)</f>
        <v>0</v>
      </c>
      <c r="AT336" s="118">
        <f>IF('Copy &amp; Paste Roster Report Here'!$A333=AT$7,IF('Copy &amp; Paste Roster Report Here'!$M333="FT",1,0),0)</f>
        <v>0</v>
      </c>
      <c r="AU336" s="118">
        <f>IF('Copy &amp; Paste Roster Report Here'!$A333=AU$7,IF('Copy &amp; Paste Roster Report Here'!$M333="FT",1,0),0)</f>
        <v>0</v>
      </c>
      <c r="AV336" s="73">
        <f t="shared" si="85"/>
        <v>0</v>
      </c>
      <c r="AW336" s="119">
        <f>IF('Copy &amp; Paste Roster Report Here'!$A333=AW$7,IF('Copy &amp; Paste Roster Report Here'!$M333="HT",1,0),0)</f>
        <v>0</v>
      </c>
      <c r="AX336" s="119">
        <f>IF('Copy &amp; Paste Roster Report Here'!$A333=AX$7,IF('Copy &amp; Paste Roster Report Here'!$M333="HT",1,0),0)</f>
        <v>0</v>
      </c>
      <c r="AY336" s="119">
        <f>IF('Copy &amp; Paste Roster Report Here'!$A333=AY$7,IF('Copy &amp; Paste Roster Report Here'!$M333="HT",1,0),0)</f>
        <v>0</v>
      </c>
      <c r="AZ336" s="119">
        <f>IF('Copy &amp; Paste Roster Report Here'!$A333=AZ$7,IF('Copy &amp; Paste Roster Report Here'!$M333="HT",1,0),0)</f>
        <v>0</v>
      </c>
      <c r="BA336" s="119">
        <f>IF('Copy &amp; Paste Roster Report Here'!$A333=BA$7,IF('Copy &amp; Paste Roster Report Here'!$M333="HT",1,0),0)</f>
        <v>0</v>
      </c>
      <c r="BB336" s="119">
        <f>IF('Copy &amp; Paste Roster Report Here'!$A333=BB$7,IF('Copy &amp; Paste Roster Report Here'!$M333="HT",1,0),0)</f>
        <v>0</v>
      </c>
      <c r="BC336" s="119">
        <f>IF('Copy &amp; Paste Roster Report Here'!$A333=BC$7,IF('Copy &amp; Paste Roster Report Here'!$M333="HT",1,0),0)</f>
        <v>0</v>
      </c>
      <c r="BD336" s="119">
        <f>IF('Copy &amp; Paste Roster Report Here'!$A333=BD$7,IF('Copy &amp; Paste Roster Report Here'!$M333="HT",1,0),0)</f>
        <v>0</v>
      </c>
      <c r="BE336" s="119">
        <f>IF('Copy &amp; Paste Roster Report Here'!$A333=BE$7,IF('Copy &amp; Paste Roster Report Here'!$M333="HT",1,0),0)</f>
        <v>0</v>
      </c>
      <c r="BF336" s="119">
        <f>IF('Copy &amp; Paste Roster Report Here'!$A333=BF$7,IF('Copy &amp; Paste Roster Report Here'!$M333="HT",1,0),0)</f>
        <v>0</v>
      </c>
      <c r="BG336" s="119">
        <f>IF('Copy &amp; Paste Roster Report Here'!$A333=BG$7,IF('Copy &amp; Paste Roster Report Here'!$M333="HT",1,0),0)</f>
        <v>0</v>
      </c>
      <c r="BH336" s="73">
        <f t="shared" si="86"/>
        <v>0</v>
      </c>
      <c r="BI336" s="120">
        <f>IF('Copy &amp; Paste Roster Report Here'!$A333=BI$7,IF('Copy &amp; Paste Roster Report Here'!$M333="MT",1,0),0)</f>
        <v>0</v>
      </c>
      <c r="BJ336" s="120">
        <f>IF('Copy &amp; Paste Roster Report Here'!$A333=BJ$7,IF('Copy &amp; Paste Roster Report Here'!$M333="MT",1,0),0)</f>
        <v>0</v>
      </c>
      <c r="BK336" s="120">
        <f>IF('Copy &amp; Paste Roster Report Here'!$A333=BK$7,IF('Copy &amp; Paste Roster Report Here'!$M333="MT",1,0),0)</f>
        <v>0</v>
      </c>
      <c r="BL336" s="120">
        <f>IF('Copy &amp; Paste Roster Report Here'!$A333=BL$7,IF('Copy &amp; Paste Roster Report Here'!$M333="MT",1,0),0)</f>
        <v>0</v>
      </c>
      <c r="BM336" s="120">
        <f>IF('Copy &amp; Paste Roster Report Here'!$A333=BM$7,IF('Copy &amp; Paste Roster Report Here'!$M333="MT",1,0),0)</f>
        <v>0</v>
      </c>
      <c r="BN336" s="120">
        <f>IF('Copy &amp; Paste Roster Report Here'!$A333=BN$7,IF('Copy &amp; Paste Roster Report Here'!$M333="MT",1,0),0)</f>
        <v>0</v>
      </c>
      <c r="BO336" s="120">
        <f>IF('Copy &amp; Paste Roster Report Here'!$A333=BO$7,IF('Copy &amp; Paste Roster Report Here'!$M333="MT",1,0),0)</f>
        <v>0</v>
      </c>
      <c r="BP336" s="120">
        <f>IF('Copy &amp; Paste Roster Report Here'!$A333=BP$7,IF('Copy &amp; Paste Roster Report Here'!$M333="MT",1,0),0)</f>
        <v>0</v>
      </c>
      <c r="BQ336" s="120">
        <f>IF('Copy &amp; Paste Roster Report Here'!$A333=BQ$7,IF('Copy &amp; Paste Roster Report Here'!$M333="MT",1,0),0)</f>
        <v>0</v>
      </c>
      <c r="BR336" s="120">
        <f>IF('Copy &amp; Paste Roster Report Here'!$A333=BR$7,IF('Copy &amp; Paste Roster Report Here'!$M333="MT",1,0),0)</f>
        <v>0</v>
      </c>
      <c r="BS336" s="120">
        <f>IF('Copy &amp; Paste Roster Report Here'!$A333=BS$7,IF('Copy &amp; Paste Roster Report Here'!$M333="MT",1,0),0)</f>
        <v>0</v>
      </c>
      <c r="BT336" s="73">
        <f t="shared" si="87"/>
        <v>0</v>
      </c>
      <c r="BU336" s="121">
        <f>IF('Copy &amp; Paste Roster Report Here'!$A333=BU$7,IF('Copy &amp; Paste Roster Report Here'!$M333="fy",1,0),0)</f>
        <v>0</v>
      </c>
      <c r="BV336" s="121">
        <f>IF('Copy &amp; Paste Roster Report Here'!$A333=BV$7,IF('Copy &amp; Paste Roster Report Here'!$M333="fy",1,0),0)</f>
        <v>0</v>
      </c>
      <c r="BW336" s="121">
        <f>IF('Copy &amp; Paste Roster Report Here'!$A333=BW$7,IF('Copy &amp; Paste Roster Report Here'!$M333="fy",1,0),0)</f>
        <v>0</v>
      </c>
      <c r="BX336" s="121">
        <f>IF('Copy &amp; Paste Roster Report Here'!$A333=BX$7,IF('Copy &amp; Paste Roster Report Here'!$M333="fy",1,0),0)</f>
        <v>0</v>
      </c>
      <c r="BY336" s="121">
        <f>IF('Copy &amp; Paste Roster Report Here'!$A333=BY$7,IF('Copy &amp; Paste Roster Report Here'!$M333="fy",1,0),0)</f>
        <v>0</v>
      </c>
      <c r="BZ336" s="121">
        <f>IF('Copy &amp; Paste Roster Report Here'!$A333=BZ$7,IF('Copy &amp; Paste Roster Report Here'!$M333="fy",1,0),0)</f>
        <v>0</v>
      </c>
      <c r="CA336" s="121">
        <f>IF('Copy &amp; Paste Roster Report Here'!$A333=CA$7,IF('Copy &amp; Paste Roster Report Here'!$M333="fy",1,0),0)</f>
        <v>0</v>
      </c>
      <c r="CB336" s="121">
        <f>IF('Copy &amp; Paste Roster Report Here'!$A333=CB$7,IF('Copy &amp; Paste Roster Report Here'!$M333="fy",1,0),0)</f>
        <v>0</v>
      </c>
      <c r="CC336" s="121">
        <f>IF('Copy &amp; Paste Roster Report Here'!$A333=CC$7,IF('Copy &amp; Paste Roster Report Here'!$M333="fy",1,0),0)</f>
        <v>0</v>
      </c>
      <c r="CD336" s="121">
        <f>IF('Copy &amp; Paste Roster Report Here'!$A333=CD$7,IF('Copy &amp; Paste Roster Report Here'!$M333="fy",1,0),0)</f>
        <v>0</v>
      </c>
      <c r="CE336" s="121">
        <f>IF('Copy &amp; Paste Roster Report Here'!$A333=CE$7,IF('Copy &amp; Paste Roster Report Here'!$M333="fy",1,0),0)</f>
        <v>0</v>
      </c>
      <c r="CF336" s="73">
        <f t="shared" si="88"/>
        <v>0</v>
      </c>
      <c r="CG336" s="122">
        <f>IF('Copy &amp; Paste Roster Report Here'!$A333=CG$7,IF('Copy &amp; Paste Roster Report Here'!$M333="RH",1,0),0)</f>
        <v>0</v>
      </c>
      <c r="CH336" s="122">
        <f>IF('Copy &amp; Paste Roster Report Here'!$A333=CH$7,IF('Copy &amp; Paste Roster Report Here'!$M333="RH",1,0),0)</f>
        <v>0</v>
      </c>
      <c r="CI336" s="122">
        <f>IF('Copy &amp; Paste Roster Report Here'!$A333=CI$7,IF('Copy &amp; Paste Roster Report Here'!$M333="RH",1,0),0)</f>
        <v>0</v>
      </c>
      <c r="CJ336" s="122">
        <f>IF('Copy &amp; Paste Roster Report Here'!$A333=CJ$7,IF('Copy &amp; Paste Roster Report Here'!$M333="RH",1,0),0)</f>
        <v>0</v>
      </c>
      <c r="CK336" s="122">
        <f>IF('Copy &amp; Paste Roster Report Here'!$A333=CK$7,IF('Copy &amp; Paste Roster Report Here'!$M333="RH",1,0),0)</f>
        <v>0</v>
      </c>
      <c r="CL336" s="122">
        <f>IF('Copy &amp; Paste Roster Report Here'!$A333=CL$7,IF('Copy &amp; Paste Roster Report Here'!$M333="RH",1,0),0)</f>
        <v>0</v>
      </c>
      <c r="CM336" s="122">
        <f>IF('Copy &amp; Paste Roster Report Here'!$A333=CM$7,IF('Copy &amp; Paste Roster Report Here'!$M333="RH",1,0),0)</f>
        <v>0</v>
      </c>
      <c r="CN336" s="122">
        <f>IF('Copy &amp; Paste Roster Report Here'!$A333=CN$7,IF('Copy &amp; Paste Roster Report Here'!$M333="RH",1,0),0)</f>
        <v>0</v>
      </c>
      <c r="CO336" s="122">
        <f>IF('Copy &amp; Paste Roster Report Here'!$A333=CO$7,IF('Copy &amp; Paste Roster Report Here'!$M333="RH",1,0),0)</f>
        <v>0</v>
      </c>
      <c r="CP336" s="122">
        <f>IF('Copy &amp; Paste Roster Report Here'!$A333=CP$7,IF('Copy &amp; Paste Roster Report Here'!$M333="RH",1,0),0)</f>
        <v>0</v>
      </c>
      <c r="CQ336" s="122">
        <f>IF('Copy &amp; Paste Roster Report Here'!$A333=CQ$7,IF('Copy &amp; Paste Roster Report Here'!$M333="RH",1,0),0)</f>
        <v>0</v>
      </c>
      <c r="CR336" s="73">
        <f t="shared" si="89"/>
        <v>0</v>
      </c>
      <c r="CS336" s="123">
        <f>IF('Copy &amp; Paste Roster Report Here'!$A333=CS$7,IF('Copy &amp; Paste Roster Report Here'!$M333="QT",1,0),0)</f>
        <v>0</v>
      </c>
      <c r="CT336" s="123">
        <f>IF('Copy &amp; Paste Roster Report Here'!$A333=CT$7,IF('Copy &amp; Paste Roster Report Here'!$M333="QT",1,0),0)</f>
        <v>0</v>
      </c>
      <c r="CU336" s="123">
        <f>IF('Copy &amp; Paste Roster Report Here'!$A333=CU$7,IF('Copy &amp; Paste Roster Report Here'!$M333="QT",1,0),0)</f>
        <v>0</v>
      </c>
      <c r="CV336" s="123">
        <f>IF('Copy &amp; Paste Roster Report Here'!$A333=CV$7,IF('Copy &amp; Paste Roster Report Here'!$M333="QT",1,0),0)</f>
        <v>0</v>
      </c>
      <c r="CW336" s="123">
        <f>IF('Copy &amp; Paste Roster Report Here'!$A333=CW$7,IF('Copy &amp; Paste Roster Report Here'!$M333="QT",1,0),0)</f>
        <v>0</v>
      </c>
      <c r="CX336" s="123">
        <f>IF('Copy &amp; Paste Roster Report Here'!$A333=CX$7,IF('Copy &amp; Paste Roster Report Here'!$M333="QT",1,0),0)</f>
        <v>0</v>
      </c>
      <c r="CY336" s="123">
        <f>IF('Copy &amp; Paste Roster Report Here'!$A333=CY$7,IF('Copy &amp; Paste Roster Report Here'!$M333="QT",1,0),0)</f>
        <v>0</v>
      </c>
      <c r="CZ336" s="123">
        <f>IF('Copy &amp; Paste Roster Report Here'!$A333=CZ$7,IF('Copy &amp; Paste Roster Report Here'!$M333="QT",1,0),0)</f>
        <v>0</v>
      </c>
      <c r="DA336" s="123">
        <f>IF('Copy &amp; Paste Roster Report Here'!$A333=DA$7,IF('Copy &amp; Paste Roster Report Here'!$M333="QT",1,0),0)</f>
        <v>0</v>
      </c>
      <c r="DB336" s="123">
        <f>IF('Copy &amp; Paste Roster Report Here'!$A333=DB$7,IF('Copy &amp; Paste Roster Report Here'!$M333="QT",1,0),0)</f>
        <v>0</v>
      </c>
      <c r="DC336" s="123">
        <f>IF('Copy &amp; Paste Roster Report Here'!$A333=DC$7,IF('Copy &amp; Paste Roster Report Here'!$M333="QT",1,0),0)</f>
        <v>0</v>
      </c>
      <c r="DD336" s="73">
        <f t="shared" si="90"/>
        <v>0</v>
      </c>
      <c r="DE336" s="124">
        <f>IF('Copy &amp; Paste Roster Report Here'!$A333=DE$7,IF('Copy &amp; Paste Roster Report Here'!$M333="xxxxxxxxxxx",1,0),0)</f>
        <v>0</v>
      </c>
      <c r="DF336" s="124">
        <f>IF('Copy &amp; Paste Roster Report Here'!$A333=DF$7,IF('Copy &amp; Paste Roster Report Here'!$M333="xxxxxxxxxxx",1,0),0)</f>
        <v>0</v>
      </c>
      <c r="DG336" s="124">
        <f>IF('Copy &amp; Paste Roster Report Here'!$A333=DG$7,IF('Copy &amp; Paste Roster Report Here'!$M333="xxxxxxxxxxx",1,0),0)</f>
        <v>0</v>
      </c>
      <c r="DH336" s="124">
        <f>IF('Copy &amp; Paste Roster Report Here'!$A333=DH$7,IF('Copy &amp; Paste Roster Report Here'!$M333="xxxxxxxxxxx",1,0),0)</f>
        <v>0</v>
      </c>
      <c r="DI336" s="124">
        <f>IF('Copy &amp; Paste Roster Report Here'!$A333=DI$7,IF('Copy &amp; Paste Roster Report Here'!$M333="xxxxxxxxxxx",1,0),0)</f>
        <v>0</v>
      </c>
      <c r="DJ336" s="124">
        <f>IF('Copy &amp; Paste Roster Report Here'!$A333=DJ$7,IF('Copy &amp; Paste Roster Report Here'!$M333="xxxxxxxxxxx",1,0),0)</f>
        <v>0</v>
      </c>
      <c r="DK336" s="124">
        <f>IF('Copy &amp; Paste Roster Report Here'!$A333=DK$7,IF('Copy &amp; Paste Roster Report Here'!$M333="xxxxxxxxxxx",1,0),0)</f>
        <v>0</v>
      </c>
      <c r="DL336" s="124">
        <f>IF('Copy &amp; Paste Roster Report Here'!$A333=DL$7,IF('Copy &amp; Paste Roster Report Here'!$M333="xxxxxxxxxxx",1,0),0)</f>
        <v>0</v>
      </c>
      <c r="DM336" s="124">
        <f>IF('Copy &amp; Paste Roster Report Here'!$A333=DM$7,IF('Copy &amp; Paste Roster Report Here'!$M333="xxxxxxxxxxx",1,0),0)</f>
        <v>0</v>
      </c>
      <c r="DN336" s="124">
        <f>IF('Copy &amp; Paste Roster Report Here'!$A333=DN$7,IF('Copy &amp; Paste Roster Report Here'!$M333="xxxxxxxxxxx",1,0),0)</f>
        <v>0</v>
      </c>
      <c r="DO336" s="124">
        <f>IF('Copy &amp; Paste Roster Report Here'!$A333=DO$7,IF('Copy &amp; Paste Roster Report Here'!$M333="xxxxxxxxxxx",1,0),0)</f>
        <v>0</v>
      </c>
      <c r="DP336" s="125">
        <f t="shared" si="91"/>
        <v>0</v>
      </c>
      <c r="DQ336" s="126">
        <f t="shared" si="92"/>
        <v>0</v>
      </c>
    </row>
    <row r="337" spans="1:121" x14ac:dyDescent="0.25">
      <c r="A337" s="111">
        <f t="shared" si="78"/>
        <v>0</v>
      </c>
      <c r="B337" s="111">
        <f t="shared" si="79"/>
        <v>0</v>
      </c>
      <c r="C337" s="112">
        <f>+('Copy &amp; Paste Roster Report Here'!$P334-'Copy &amp; Paste Roster Report Here'!$O334)/30</f>
        <v>0</v>
      </c>
      <c r="D337" s="112">
        <f>+('Copy &amp; Paste Roster Report Here'!$P334-'Copy &amp; Paste Roster Report Here'!$O334)</f>
        <v>0</v>
      </c>
      <c r="E337" s="111">
        <f>'Copy &amp; Paste Roster Report Here'!N334</f>
        <v>0</v>
      </c>
      <c r="F337" s="111" t="str">
        <f t="shared" si="80"/>
        <v>N</v>
      </c>
      <c r="G337" s="111">
        <f>'Copy &amp; Paste Roster Report Here'!R334</f>
        <v>0</v>
      </c>
      <c r="H337" s="113">
        <f t="shared" si="81"/>
        <v>0</v>
      </c>
      <c r="I337" s="112">
        <f>IF(F337="N",$F$5-'Copy &amp; Paste Roster Report Here'!O334,+'Copy &amp; Paste Roster Report Here'!Q334-'Copy &amp; Paste Roster Report Here'!O334)</f>
        <v>0</v>
      </c>
      <c r="J337" s="114">
        <f t="shared" si="82"/>
        <v>0</v>
      </c>
      <c r="K337" s="114">
        <f t="shared" si="83"/>
        <v>0</v>
      </c>
      <c r="L337" s="115">
        <f>'Copy &amp; Paste Roster Report Here'!F334</f>
        <v>0</v>
      </c>
      <c r="M337" s="116">
        <f t="shared" si="84"/>
        <v>0</v>
      </c>
      <c r="N337" s="117">
        <f>IF('Copy &amp; Paste Roster Report Here'!$A334='Analytical Tests'!N$7,IF($F337="Y",+$H337*N$6,0),0)</f>
        <v>0</v>
      </c>
      <c r="O337" s="117">
        <f>IF('Copy &amp; Paste Roster Report Here'!$A334='Analytical Tests'!O$7,IF($F337="Y",+$H337*O$6,0),0)</f>
        <v>0</v>
      </c>
      <c r="P337" s="117">
        <f>IF('Copy &amp; Paste Roster Report Here'!$A334='Analytical Tests'!P$7,IF($F337="Y",+$H337*P$6,0),0)</f>
        <v>0</v>
      </c>
      <c r="Q337" s="117">
        <f>IF('Copy &amp; Paste Roster Report Here'!$A334='Analytical Tests'!Q$7,IF($F337="Y",+$H337*Q$6,0),0)</f>
        <v>0</v>
      </c>
      <c r="R337" s="117">
        <f>IF('Copy &amp; Paste Roster Report Here'!$A334='Analytical Tests'!R$7,IF($F337="Y",+$H337*R$6,0),0)</f>
        <v>0</v>
      </c>
      <c r="S337" s="117">
        <f>IF('Copy &amp; Paste Roster Report Here'!$A334='Analytical Tests'!S$7,IF($F337="Y",+$H337*S$6,0),0)</f>
        <v>0</v>
      </c>
      <c r="T337" s="117">
        <f>IF('Copy &amp; Paste Roster Report Here'!$A334='Analytical Tests'!T$7,IF($F337="Y",+$H337*T$6,0),0)</f>
        <v>0</v>
      </c>
      <c r="U337" s="117">
        <f>IF('Copy &amp; Paste Roster Report Here'!$A334='Analytical Tests'!U$7,IF($F337="Y",+$H337*U$6,0),0)</f>
        <v>0</v>
      </c>
      <c r="V337" s="117">
        <f>IF('Copy &amp; Paste Roster Report Here'!$A334='Analytical Tests'!V$7,IF($F337="Y",+$H337*V$6,0),0)</f>
        <v>0</v>
      </c>
      <c r="W337" s="117">
        <f>IF('Copy &amp; Paste Roster Report Here'!$A334='Analytical Tests'!W$7,IF($F337="Y",+$H337*W$6,0),0)</f>
        <v>0</v>
      </c>
      <c r="X337" s="117">
        <f>IF('Copy &amp; Paste Roster Report Here'!$A334='Analytical Tests'!X$7,IF($F337="Y",+$H337*X$6,0),0)</f>
        <v>0</v>
      </c>
      <c r="Y337" s="117" t="b">
        <f>IF('Copy &amp; Paste Roster Report Here'!$A334='Analytical Tests'!Y$7,IF($F337="N",IF($J337&gt;=$C337,Y$6,+($I337/$D337)*Y$6),0))</f>
        <v>0</v>
      </c>
      <c r="Z337" s="117" t="b">
        <f>IF('Copy &amp; Paste Roster Report Here'!$A334='Analytical Tests'!Z$7,IF($F337="N",IF($J337&gt;=$C337,Z$6,+($I337/$D337)*Z$6),0))</f>
        <v>0</v>
      </c>
      <c r="AA337" s="117" t="b">
        <f>IF('Copy &amp; Paste Roster Report Here'!$A334='Analytical Tests'!AA$7,IF($F337="N",IF($J337&gt;=$C337,AA$6,+($I337/$D337)*AA$6),0))</f>
        <v>0</v>
      </c>
      <c r="AB337" s="117" t="b">
        <f>IF('Copy &amp; Paste Roster Report Here'!$A334='Analytical Tests'!AB$7,IF($F337="N",IF($J337&gt;=$C337,AB$6,+($I337/$D337)*AB$6),0))</f>
        <v>0</v>
      </c>
      <c r="AC337" s="117" t="b">
        <f>IF('Copy &amp; Paste Roster Report Here'!$A334='Analytical Tests'!AC$7,IF($F337="N",IF($J337&gt;=$C337,AC$6,+($I337/$D337)*AC$6),0))</f>
        <v>0</v>
      </c>
      <c r="AD337" s="117" t="b">
        <f>IF('Copy &amp; Paste Roster Report Here'!$A334='Analytical Tests'!AD$7,IF($F337="N",IF($J337&gt;=$C337,AD$6,+($I337/$D337)*AD$6),0))</f>
        <v>0</v>
      </c>
      <c r="AE337" s="117" t="b">
        <f>IF('Copy &amp; Paste Roster Report Here'!$A334='Analytical Tests'!AE$7,IF($F337="N",IF($J337&gt;=$C337,AE$6,+($I337/$D337)*AE$6),0))</f>
        <v>0</v>
      </c>
      <c r="AF337" s="117" t="b">
        <f>IF('Copy &amp; Paste Roster Report Here'!$A334='Analytical Tests'!AF$7,IF($F337="N",IF($J337&gt;=$C337,AF$6,+($I337/$D337)*AF$6),0))</f>
        <v>0</v>
      </c>
      <c r="AG337" s="117" t="b">
        <f>IF('Copy &amp; Paste Roster Report Here'!$A334='Analytical Tests'!AG$7,IF($F337="N",IF($J337&gt;=$C337,AG$6,+($I337/$D337)*AG$6),0))</f>
        <v>0</v>
      </c>
      <c r="AH337" s="117" t="b">
        <f>IF('Copy &amp; Paste Roster Report Here'!$A334='Analytical Tests'!AH$7,IF($F337="N",IF($J337&gt;=$C337,AH$6,+($I337/$D337)*AH$6),0))</f>
        <v>0</v>
      </c>
      <c r="AI337" s="117" t="b">
        <f>IF('Copy &amp; Paste Roster Report Here'!$A334='Analytical Tests'!AI$7,IF($F337="N",IF($J337&gt;=$C337,AI$6,+($I337/$D337)*AI$6),0))</f>
        <v>0</v>
      </c>
      <c r="AJ337" s="79"/>
      <c r="AK337" s="118">
        <f>IF('Copy &amp; Paste Roster Report Here'!$A334=AK$7,IF('Copy &amp; Paste Roster Report Here'!$M334="FT",1,0),0)</f>
        <v>0</v>
      </c>
      <c r="AL337" s="118">
        <f>IF('Copy &amp; Paste Roster Report Here'!$A334=AL$7,IF('Copy &amp; Paste Roster Report Here'!$M334="FT",1,0),0)</f>
        <v>0</v>
      </c>
      <c r="AM337" s="118">
        <f>IF('Copy &amp; Paste Roster Report Here'!$A334=AM$7,IF('Copy &amp; Paste Roster Report Here'!$M334="FT",1,0),0)</f>
        <v>0</v>
      </c>
      <c r="AN337" s="118">
        <f>IF('Copy &amp; Paste Roster Report Here'!$A334=AN$7,IF('Copy &amp; Paste Roster Report Here'!$M334="FT",1,0),0)</f>
        <v>0</v>
      </c>
      <c r="AO337" s="118">
        <f>IF('Copy &amp; Paste Roster Report Here'!$A334=AO$7,IF('Copy &amp; Paste Roster Report Here'!$M334="FT",1,0),0)</f>
        <v>0</v>
      </c>
      <c r="AP337" s="118">
        <f>IF('Copy &amp; Paste Roster Report Here'!$A334=AP$7,IF('Copy &amp; Paste Roster Report Here'!$M334="FT",1,0),0)</f>
        <v>0</v>
      </c>
      <c r="AQ337" s="118">
        <f>IF('Copy &amp; Paste Roster Report Here'!$A334=AQ$7,IF('Copy &amp; Paste Roster Report Here'!$M334="FT",1,0),0)</f>
        <v>0</v>
      </c>
      <c r="AR337" s="118">
        <f>IF('Copy &amp; Paste Roster Report Here'!$A334=AR$7,IF('Copy &amp; Paste Roster Report Here'!$M334="FT",1,0),0)</f>
        <v>0</v>
      </c>
      <c r="AS337" s="118">
        <f>IF('Copy &amp; Paste Roster Report Here'!$A334=AS$7,IF('Copy &amp; Paste Roster Report Here'!$M334="FT",1,0),0)</f>
        <v>0</v>
      </c>
      <c r="AT337" s="118">
        <f>IF('Copy &amp; Paste Roster Report Here'!$A334=AT$7,IF('Copy &amp; Paste Roster Report Here'!$M334="FT",1,0),0)</f>
        <v>0</v>
      </c>
      <c r="AU337" s="118">
        <f>IF('Copy &amp; Paste Roster Report Here'!$A334=AU$7,IF('Copy &amp; Paste Roster Report Here'!$M334="FT",1,0),0)</f>
        <v>0</v>
      </c>
      <c r="AV337" s="73">
        <f t="shared" si="85"/>
        <v>0</v>
      </c>
      <c r="AW337" s="119">
        <f>IF('Copy &amp; Paste Roster Report Here'!$A334=AW$7,IF('Copy &amp; Paste Roster Report Here'!$M334="HT",1,0),0)</f>
        <v>0</v>
      </c>
      <c r="AX337" s="119">
        <f>IF('Copy &amp; Paste Roster Report Here'!$A334=AX$7,IF('Copy &amp; Paste Roster Report Here'!$M334="HT",1,0),0)</f>
        <v>0</v>
      </c>
      <c r="AY337" s="119">
        <f>IF('Copy &amp; Paste Roster Report Here'!$A334=AY$7,IF('Copy &amp; Paste Roster Report Here'!$M334="HT",1,0),0)</f>
        <v>0</v>
      </c>
      <c r="AZ337" s="119">
        <f>IF('Copy &amp; Paste Roster Report Here'!$A334=AZ$7,IF('Copy &amp; Paste Roster Report Here'!$M334="HT",1,0),0)</f>
        <v>0</v>
      </c>
      <c r="BA337" s="119">
        <f>IF('Copy &amp; Paste Roster Report Here'!$A334=BA$7,IF('Copy &amp; Paste Roster Report Here'!$M334="HT",1,0),0)</f>
        <v>0</v>
      </c>
      <c r="BB337" s="119">
        <f>IF('Copy &amp; Paste Roster Report Here'!$A334=BB$7,IF('Copy &amp; Paste Roster Report Here'!$M334="HT",1,0),0)</f>
        <v>0</v>
      </c>
      <c r="BC337" s="119">
        <f>IF('Copy &amp; Paste Roster Report Here'!$A334=BC$7,IF('Copy &amp; Paste Roster Report Here'!$M334="HT",1,0),0)</f>
        <v>0</v>
      </c>
      <c r="BD337" s="119">
        <f>IF('Copy &amp; Paste Roster Report Here'!$A334=BD$7,IF('Copy &amp; Paste Roster Report Here'!$M334="HT",1,0),0)</f>
        <v>0</v>
      </c>
      <c r="BE337" s="119">
        <f>IF('Copy &amp; Paste Roster Report Here'!$A334=BE$7,IF('Copy &amp; Paste Roster Report Here'!$M334="HT",1,0),0)</f>
        <v>0</v>
      </c>
      <c r="BF337" s="119">
        <f>IF('Copy &amp; Paste Roster Report Here'!$A334=BF$7,IF('Copy &amp; Paste Roster Report Here'!$M334="HT",1,0),0)</f>
        <v>0</v>
      </c>
      <c r="BG337" s="119">
        <f>IF('Copy &amp; Paste Roster Report Here'!$A334=BG$7,IF('Copy &amp; Paste Roster Report Here'!$M334="HT",1,0),0)</f>
        <v>0</v>
      </c>
      <c r="BH337" s="73">
        <f t="shared" si="86"/>
        <v>0</v>
      </c>
      <c r="BI337" s="120">
        <f>IF('Copy &amp; Paste Roster Report Here'!$A334=BI$7,IF('Copy &amp; Paste Roster Report Here'!$M334="MT",1,0),0)</f>
        <v>0</v>
      </c>
      <c r="BJ337" s="120">
        <f>IF('Copy &amp; Paste Roster Report Here'!$A334=BJ$7,IF('Copy &amp; Paste Roster Report Here'!$M334="MT",1,0),0)</f>
        <v>0</v>
      </c>
      <c r="BK337" s="120">
        <f>IF('Copy &amp; Paste Roster Report Here'!$A334=BK$7,IF('Copy &amp; Paste Roster Report Here'!$M334="MT",1,0),0)</f>
        <v>0</v>
      </c>
      <c r="BL337" s="120">
        <f>IF('Copy &amp; Paste Roster Report Here'!$A334=BL$7,IF('Copy &amp; Paste Roster Report Here'!$M334="MT",1,0),0)</f>
        <v>0</v>
      </c>
      <c r="BM337" s="120">
        <f>IF('Copy &amp; Paste Roster Report Here'!$A334=BM$7,IF('Copy &amp; Paste Roster Report Here'!$M334="MT",1,0),0)</f>
        <v>0</v>
      </c>
      <c r="BN337" s="120">
        <f>IF('Copy &amp; Paste Roster Report Here'!$A334=BN$7,IF('Copy &amp; Paste Roster Report Here'!$M334="MT",1,0),0)</f>
        <v>0</v>
      </c>
      <c r="BO337" s="120">
        <f>IF('Copy &amp; Paste Roster Report Here'!$A334=BO$7,IF('Copy &amp; Paste Roster Report Here'!$M334="MT",1,0),0)</f>
        <v>0</v>
      </c>
      <c r="BP337" s="120">
        <f>IF('Copy &amp; Paste Roster Report Here'!$A334=BP$7,IF('Copy &amp; Paste Roster Report Here'!$M334="MT",1,0),0)</f>
        <v>0</v>
      </c>
      <c r="BQ337" s="120">
        <f>IF('Copy &amp; Paste Roster Report Here'!$A334=BQ$7,IF('Copy &amp; Paste Roster Report Here'!$M334="MT",1,0),0)</f>
        <v>0</v>
      </c>
      <c r="BR337" s="120">
        <f>IF('Copy &amp; Paste Roster Report Here'!$A334=BR$7,IF('Copy &amp; Paste Roster Report Here'!$M334="MT",1,0),0)</f>
        <v>0</v>
      </c>
      <c r="BS337" s="120">
        <f>IF('Copy &amp; Paste Roster Report Here'!$A334=BS$7,IF('Copy &amp; Paste Roster Report Here'!$M334="MT",1,0),0)</f>
        <v>0</v>
      </c>
      <c r="BT337" s="73">
        <f t="shared" si="87"/>
        <v>0</v>
      </c>
      <c r="BU337" s="121">
        <f>IF('Copy &amp; Paste Roster Report Here'!$A334=BU$7,IF('Copy &amp; Paste Roster Report Here'!$M334="fy",1,0),0)</f>
        <v>0</v>
      </c>
      <c r="BV337" s="121">
        <f>IF('Copy &amp; Paste Roster Report Here'!$A334=BV$7,IF('Copy &amp; Paste Roster Report Here'!$M334="fy",1,0),0)</f>
        <v>0</v>
      </c>
      <c r="BW337" s="121">
        <f>IF('Copy &amp; Paste Roster Report Here'!$A334=BW$7,IF('Copy &amp; Paste Roster Report Here'!$M334="fy",1,0),0)</f>
        <v>0</v>
      </c>
      <c r="BX337" s="121">
        <f>IF('Copy &amp; Paste Roster Report Here'!$A334=BX$7,IF('Copy &amp; Paste Roster Report Here'!$M334="fy",1,0),0)</f>
        <v>0</v>
      </c>
      <c r="BY337" s="121">
        <f>IF('Copy &amp; Paste Roster Report Here'!$A334=BY$7,IF('Copy &amp; Paste Roster Report Here'!$M334="fy",1,0),0)</f>
        <v>0</v>
      </c>
      <c r="BZ337" s="121">
        <f>IF('Copy &amp; Paste Roster Report Here'!$A334=BZ$7,IF('Copy &amp; Paste Roster Report Here'!$M334="fy",1,0),0)</f>
        <v>0</v>
      </c>
      <c r="CA337" s="121">
        <f>IF('Copy &amp; Paste Roster Report Here'!$A334=CA$7,IF('Copy &amp; Paste Roster Report Here'!$M334="fy",1,0),0)</f>
        <v>0</v>
      </c>
      <c r="CB337" s="121">
        <f>IF('Copy &amp; Paste Roster Report Here'!$A334=CB$7,IF('Copy &amp; Paste Roster Report Here'!$M334="fy",1,0),0)</f>
        <v>0</v>
      </c>
      <c r="CC337" s="121">
        <f>IF('Copy &amp; Paste Roster Report Here'!$A334=CC$7,IF('Copy &amp; Paste Roster Report Here'!$M334="fy",1,0),0)</f>
        <v>0</v>
      </c>
      <c r="CD337" s="121">
        <f>IF('Copy &amp; Paste Roster Report Here'!$A334=CD$7,IF('Copy &amp; Paste Roster Report Here'!$M334="fy",1,0),0)</f>
        <v>0</v>
      </c>
      <c r="CE337" s="121">
        <f>IF('Copy &amp; Paste Roster Report Here'!$A334=CE$7,IF('Copy &amp; Paste Roster Report Here'!$M334="fy",1,0),0)</f>
        <v>0</v>
      </c>
      <c r="CF337" s="73">
        <f t="shared" si="88"/>
        <v>0</v>
      </c>
      <c r="CG337" s="122">
        <f>IF('Copy &amp; Paste Roster Report Here'!$A334=CG$7,IF('Copy &amp; Paste Roster Report Here'!$M334="RH",1,0),0)</f>
        <v>0</v>
      </c>
      <c r="CH337" s="122">
        <f>IF('Copy &amp; Paste Roster Report Here'!$A334=CH$7,IF('Copy &amp; Paste Roster Report Here'!$M334="RH",1,0),0)</f>
        <v>0</v>
      </c>
      <c r="CI337" s="122">
        <f>IF('Copy &amp; Paste Roster Report Here'!$A334=CI$7,IF('Copy &amp; Paste Roster Report Here'!$M334="RH",1,0),0)</f>
        <v>0</v>
      </c>
      <c r="CJ337" s="122">
        <f>IF('Copy &amp; Paste Roster Report Here'!$A334=CJ$7,IF('Copy &amp; Paste Roster Report Here'!$M334="RH",1,0),0)</f>
        <v>0</v>
      </c>
      <c r="CK337" s="122">
        <f>IF('Copy &amp; Paste Roster Report Here'!$A334=CK$7,IF('Copy &amp; Paste Roster Report Here'!$M334="RH",1,0),0)</f>
        <v>0</v>
      </c>
      <c r="CL337" s="122">
        <f>IF('Copy &amp; Paste Roster Report Here'!$A334=CL$7,IF('Copy &amp; Paste Roster Report Here'!$M334="RH",1,0),0)</f>
        <v>0</v>
      </c>
      <c r="CM337" s="122">
        <f>IF('Copy &amp; Paste Roster Report Here'!$A334=CM$7,IF('Copy &amp; Paste Roster Report Here'!$M334="RH",1,0),0)</f>
        <v>0</v>
      </c>
      <c r="CN337" s="122">
        <f>IF('Copy &amp; Paste Roster Report Here'!$A334=CN$7,IF('Copy &amp; Paste Roster Report Here'!$M334="RH",1,0),0)</f>
        <v>0</v>
      </c>
      <c r="CO337" s="122">
        <f>IF('Copy &amp; Paste Roster Report Here'!$A334=CO$7,IF('Copy &amp; Paste Roster Report Here'!$M334="RH",1,0),0)</f>
        <v>0</v>
      </c>
      <c r="CP337" s="122">
        <f>IF('Copy &amp; Paste Roster Report Here'!$A334=CP$7,IF('Copy &amp; Paste Roster Report Here'!$M334="RH",1,0),0)</f>
        <v>0</v>
      </c>
      <c r="CQ337" s="122">
        <f>IF('Copy &amp; Paste Roster Report Here'!$A334=CQ$7,IF('Copy &amp; Paste Roster Report Here'!$M334="RH",1,0),0)</f>
        <v>0</v>
      </c>
      <c r="CR337" s="73">
        <f t="shared" si="89"/>
        <v>0</v>
      </c>
      <c r="CS337" s="123">
        <f>IF('Copy &amp; Paste Roster Report Here'!$A334=CS$7,IF('Copy &amp; Paste Roster Report Here'!$M334="QT",1,0),0)</f>
        <v>0</v>
      </c>
      <c r="CT337" s="123">
        <f>IF('Copy &amp; Paste Roster Report Here'!$A334=CT$7,IF('Copy &amp; Paste Roster Report Here'!$M334="QT",1,0),0)</f>
        <v>0</v>
      </c>
      <c r="CU337" s="123">
        <f>IF('Copy &amp; Paste Roster Report Here'!$A334=CU$7,IF('Copy &amp; Paste Roster Report Here'!$M334="QT",1,0),0)</f>
        <v>0</v>
      </c>
      <c r="CV337" s="123">
        <f>IF('Copy &amp; Paste Roster Report Here'!$A334=CV$7,IF('Copy &amp; Paste Roster Report Here'!$M334="QT",1,0),0)</f>
        <v>0</v>
      </c>
      <c r="CW337" s="123">
        <f>IF('Copy &amp; Paste Roster Report Here'!$A334=CW$7,IF('Copy &amp; Paste Roster Report Here'!$M334="QT",1,0),0)</f>
        <v>0</v>
      </c>
      <c r="CX337" s="123">
        <f>IF('Copy &amp; Paste Roster Report Here'!$A334=CX$7,IF('Copy &amp; Paste Roster Report Here'!$M334="QT",1,0),0)</f>
        <v>0</v>
      </c>
      <c r="CY337" s="123">
        <f>IF('Copy &amp; Paste Roster Report Here'!$A334=CY$7,IF('Copy &amp; Paste Roster Report Here'!$M334="QT",1,0),0)</f>
        <v>0</v>
      </c>
      <c r="CZ337" s="123">
        <f>IF('Copy &amp; Paste Roster Report Here'!$A334=CZ$7,IF('Copy &amp; Paste Roster Report Here'!$M334="QT",1,0),0)</f>
        <v>0</v>
      </c>
      <c r="DA337" s="123">
        <f>IF('Copy &amp; Paste Roster Report Here'!$A334=DA$7,IF('Copy &amp; Paste Roster Report Here'!$M334="QT",1,0),0)</f>
        <v>0</v>
      </c>
      <c r="DB337" s="123">
        <f>IF('Copy &amp; Paste Roster Report Here'!$A334=DB$7,IF('Copy &amp; Paste Roster Report Here'!$M334="QT",1,0),0)</f>
        <v>0</v>
      </c>
      <c r="DC337" s="123">
        <f>IF('Copy &amp; Paste Roster Report Here'!$A334=DC$7,IF('Copy &amp; Paste Roster Report Here'!$M334="QT",1,0),0)</f>
        <v>0</v>
      </c>
      <c r="DD337" s="73">
        <f t="shared" si="90"/>
        <v>0</v>
      </c>
      <c r="DE337" s="124">
        <f>IF('Copy &amp; Paste Roster Report Here'!$A334=DE$7,IF('Copy &amp; Paste Roster Report Here'!$M334="xxxxxxxxxxx",1,0),0)</f>
        <v>0</v>
      </c>
      <c r="DF337" s="124">
        <f>IF('Copy &amp; Paste Roster Report Here'!$A334=DF$7,IF('Copy &amp; Paste Roster Report Here'!$M334="xxxxxxxxxxx",1,0),0)</f>
        <v>0</v>
      </c>
      <c r="DG337" s="124">
        <f>IF('Copy &amp; Paste Roster Report Here'!$A334=DG$7,IF('Copy &amp; Paste Roster Report Here'!$M334="xxxxxxxxxxx",1,0),0)</f>
        <v>0</v>
      </c>
      <c r="DH337" s="124">
        <f>IF('Copy &amp; Paste Roster Report Here'!$A334=DH$7,IF('Copy &amp; Paste Roster Report Here'!$M334="xxxxxxxxxxx",1,0),0)</f>
        <v>0</v>
      </c>
      <c r="DI337" s="124">
        <f>IF('Copy &amp; Paste Roster Report Here'!$A334=DI$7,IF('Copy &amp; Paste Roster Report Here'!$M334="xxxxxxxxxxx",1,0),0)</f>
        <v>0</v>
      </c>
      <c r="DJ337" s="124">
        <f>IF('Copy &amp; Paste Roster Report Here'!$A334=DJ$7,IF('Copy &amp; Paste Roster Report Here'!$M334="xxxxxxxxxxx",1,0),0)</f>
        <v>0</v>
      </c>
      <c r="DK337" s="124">
        <f>IF('Copy &amp; Paste Roster Report Here'!$A334=DK$7,IF('Copy &amp; Paste Roster Report Here'!$M334="xxxxxxxxxxx",1,0),0)</f>
        <v>0</v>
      </c>
      <c r="DL337" s="124">
        <f>IF('Copy &amp; Paste Roster Report Here'!$A334=DL$7,IF('Copy &amp; Paste Roster Report Here'!$M334="xxxxxxxxxxx",1,0),0)</f>
        <v>0</v>
      </c>
      <c r="DM337" s="124">
        <f>IF('Copy &amp; Paste Roster Report Here'!$A334=DM$7,IF('Copy &amp; Paste Roster Report Here'!$M334="xxxxxxxxxxx",1,0),0)</f>
        <v>0</v>
      </c>
      <c r="DN337" s="124">
        <f>IF('Copy &amp; Paste Roster Report Here'!$A334=DN$7,IF('Copy &amp; Paste Roster Report Here'!$M334="xxxxxxxxxxx",1,0),0)</f>
        <v>0</v>
      </c>
      <c r="DO337" s="124">
        <f>IF('Copy &amp; Paste Roster Report Here'!$A334=DO$7,IF('Copy &amp; Paste Roster Report Here'!$M334="xxxxxxxxxxx",1,0),0)</f>
        <v>0</v>
      </c>
      <c r="DP337" s="125">
        <f t="shared" si="91"/>
        <v>0</v>
      </c>
      <c r="DQ337" s="126">
        <f t="shared" si="92"/>
        <v>0</v>
      </c>
    </row>
    <row r="338" spans="1:121" x14ac:dyDescent="0.25">
      <c r="A338" s="111">
        <f t="shared" si="78"/>
        <v>0</v>
      </c>
      <c r="B338" s="111">
        <f t="shared" si="79"/>
        <v>0</v>
      </c>
      <c r="C338" s="112">
        <f>+('Copy &amp; Paste Roster Report Here'!$P335-'Copy &amp; Paste Roster Report Here'!$O335)/30</f>
        <v>0</v>
      </c>
      <c r="D338" s="112">
        <f>+('Copy &amp; Paste Roster Report Here'!$P335-'Copy &amp; Paste Roster Report Here'!$O335)</f>
        <v>0</v>
      </c>
      <c r="E338" s="111">
        <f>'Copy &amp; Paste Roster Report Here'!N335</f>
        <v>0</v>
      </c>
      <c r="F338" s="111" t="str">
        <f t="shared" si="80"/>
        <v>N</v>
      </c>
      <c r="G338" s="111">
        <f>'Copy &amp; Paste Roster Report Here'!R335</f>
        <v>0</v>
      </c>
      <c r="H338" s="113">
        <f t="shared" si="81"/>
        <v>0</v>
      </c>
      <c r="I338" s="112">
        <f>IF(F338="N",$F$5-'Copy &amp; Paste Roster Report Here'!O335,+'Copy &amp; Paste Roster Report Here'!Q335-'Copy &amp; Paste Roster Report Here'!O335)</f>
        <v>0</v>
      </c>
      <c r="J338" s="114">
        <f t="shared" si="82"/>
        <v>0</v>
      </c>
      <c r="K338" s="114">
        <f t="shared" si="83"/>
        <v>0</v>
      </c>
      <c r="L338" s="115">
        <f>'Copy &amp; Paste Roster Report Here'!F335</f>
        <v>0</v>
      </c>
      <c r="M338" s="116">
        <f t="shared" si="84"/>
        <v>0</v>
      </c>
      <c r="N338" s="117">
        <f>IF('Copy &amp; Paste Roster Report Here'!$A335='Analytical Tests'!N$7,IF($F338="Y",+$H338*N$6,0),0)</f>
        <v>0</v>
      </c>
      <c r="O338" s="117">
        <f>IF('Copy &amp; Paste Roster Report Here'!$A335='Analytical Tests'!O$7,IF($F338="Y",+$H338*O$6,0),0)</f>
        <v>0</v>
      </c>
      <c r="P338" s="117">
        <f>IF('Copy &amp; Paste Roster Report Here'!$A335='Analytical Tests'!P$7,IF($F338="Y",+$H338*P$6,0),0)</f>
        <v>0</v>
      </c>
      <c r="Q338" s="117">
        <f>IF('Copy &amp; Paste Roster Report Here'!$A335='Analytical Tests'!Q$7,IF($F338="Y",+$H338*Q$6,0),0)</f>
        <v>0</v>
      </c>
      <c r="R338" s="117">
        <f>IF('Copy &amp; Paste Roster Report Here'!$A335='Analytical Tests'!R$7,IF($F338="Y",+$H338*R$6,0),0)</f>
        <v>0</v>
      </c>
      <c r="S338" s="117">
        <f>IF('Copy &amp; Paste Roster Report Here'!$A335='Analytical Tests'!S$7,IF($F338="Y",+$H338*S$6,0),0)</f>
        <v>0</v>
      </c>
      <c r="T338" s="117">
        <f>IF('Copy &amp; Paste Roster Report Here'!$A335='Analytical Tests'!T$7,IF($F338="Y",+$H338*T$6,0),0)</f>
        <v>0</v>
      </c>
      <c r="U338" s="117">
        <f>IF('Copy &amp; Paste Roster Report Here'!$A335='Analytical Tests'!U$7,IF($F338="Y",+$H338*U$6,0),0)</f>
        <v>0</v>
      </c>
      <c r="V338" s="117">
        <f>IF('Copy &amp; Paste Roster Report Here'!$A335='Analytical Tests'!V$7,IF($F338="Y",+$H338*V$6,0),0)</f>
        <v>0</v>
      </c>
      <c r="W338" s="117">
        <f>IF('Copy &amp; Paste Roster Report Here'!$A335='Analytical Tests'!W$7,IF($F338="Y",+$H338*W$6,0),0)</f>
        <v>0</v>
      </c>
      <c r="X338" s="117">
        <f>IF('Copy &amp; Paste Roster Report Here'!$A335='Analytical Tests'!X$7,IF($F338="Y",+$H338*X$6,0),0)</f>
        <v>0</v>
      </c>
      <c r="Y338" s="117" t="b">
        <f>IF('Copy &amp; Paste Roster Report Here'!$A335='Analytical Tests'!Y$7,IF($F338="N",IF($J338&gt;=$C338,Y$6,+($I338/$D338)*Y$6),0))</f>
        <v>0</v>
      </c>
      <c r="Z338" s="117" t="b">
        <f>IF('Copy &amp; Paste Roster Report Here'!$A335='Analytical Tests'!Z$7,IF($F338="N",IF($J338&gt;=$C338,Z$6,+($I338/$D338)*Z$6),0))</f>
        <v>0</v>
      </c>
      <c r="AA338" s="117" t="b">
        <f>IF('Copy &amp; Paste Roster Report Here'!$A335='Analytical Tests'!AA$7,IF($F338="N",IF($J338&gt;=$C338,AA$6,+($I338/$D338)*AA$6),0))</f>
        <v>0</v>
      </c>
      <c r="AB338" s="117" t="b">
        <f>IF('Copy &amp; Paste Roster Report Here'!$A335='Analytical Tests'!AB$7,IF($F338="N",IF($J338&gt;=$C338,AB$6,+($I338/$D338)*AB$6),0))</f>
        <v>0</v>
      </c>
      <c r="AC338" s="117" t="b">
        <f>IF('Copy &amp; Paste Roster Report Here'!$A335='Analytical Tests'!AC$7,IF($F338="N",IF($J338&gt;=$C338,AC$6,+($I338/$D338)*AC$6),0))</f>
        <v>0</v>
      </c>
      <c r="AD338" s="117" t="b">
        <f>IF('Copy &amp; Paste Roster Report Here'!$A335='Analytical Tests'!AD$7,IF($F338="N",IF($J338&gt;=$C338,AD$6,+($I338/$D338)*AD$6),0))</f>
        <v>0</v>
      </c>
      <c r="AE338" s="117" t="b">
        <f>IF('Copy &amp; Paste Roster Report Here'!$A335='Analytical Tests'!AE$7,IF($F338="N",IF($J338&gt;=$C338,AE$6,+($I338/$D338)*AE$6),0))</f>
        <v>0</v>
      </c>
      <c r="AF338" s="117" t="b">
        <f>IF('Copy &amp; Paste Roster Report Here'!$A335='Analytical Tests'!AF$7,IF($F338="N",IF($J338&gt;=$C338,AF$6,+($I338/$D338)*AF$6),0))</f>
        <v>0</v>
      </c>
      <c r="AG338" s="117" t="b">
        <f>IF('Copy &amp; Paste Roster Report Here'!$A335='Analytical Tests'!AG$7,IF($F338="N",IF($J338&gt;=$C338,AG$6,+($I338/$D338)*AG$6),0))</f>
        <v>0</v>
      </c>
      <c r="AH338" s="117" t="b">
        <f>IF('Copy &amp; Paste Roster Report Here'!$A335='Analytical Tests'!AH$7,IF($F338="N",IF($J338&gt;=$C338,AH$6,+($I338/$D338)*AH$6),0))</f>
        <v>0</v>
      </c>
      <c r="AI338" s="117" t="b">
        <f>IF('Copy &amp; Paste Roster Report Here'!$A335='Analytical Tests'!AI$7,IF($F338="N",IF($J338&gt;=$C338,AI$6,+($I338/$D338)*AI$6),0))</f>
        <v>0</v>
      </c>
      <c r="AJ338" s="79"/>
      <c r="AK338" s="118">
        <f>IF('Copy &amp; Paste Roster Report Here'!$A335=AK$7,IF('Copy &amp; Paste Roster Report Here'!$M335="FT",1,0),0)</f>
        <v>0</v>
      </c>
      <c r="AL338" s="118">
        <f>IF('Copy &amp; Paste Roster Report Here'!$A335=AL$7,IF('Copy &amp; Paste Roster Report Here'!$M335="FT",1,0),0)</f>
        <v>0</v>
      </c>
      <c r="AM338" s="118">
        <f>IF('Copy &amp; Paste Roster Report Here'!$A335=AM$7,IF('Copy &amp; Paste Roster Report Here'!$M335="FT",1,0),0)</f>
        <v>0</v>
      </c>
      <c r="AN338" s="118">
        <f>IF('Copy &amp; Paste Roster Report Here'!$A335=AN$7,IF('Copy &amp; Paste Roster Report Here'!$M335="FT",1,0),0)</f>
        <v>0</v>
      </c>
      <c r="AO338" s="118">
        <f>IF('Copy &amp; Paste Roster Report Here'!$A335=AO$7,IF('Copy &amp; Paste Roster Report Here'!$M335="FT",1,0),0)</f>
        <v>0</v>
      </c>
      <c r="AP338" s="118">
        <f>IF('Copy &amp; Paste Roster Report Here'!$A335=AP$7,IF('Copy &amp; Paste Roster Report Here'!$M335="FT",1,0),0)</f>
        <v>0</v>
      </c>
      <c r="AQ338" s="118">
        <f>IF('Copy &amp; Paste Roster Report Here'!$A335=AQ$7,IF('Copy &amp; Paste Roster Report Here'!$M335="FT",1,0),0)</f>
        <v>0</v>
      </c>
      <c r="AR338" s="118">
        <f>IF('Copy &amp; Paste Roster Report Here'!$A335=AR$7,IF('Copy &amp; Paste Roster Report Here'!$M335="FT",1,0),0)</f>
        <v>0</v>
      </c>
      <c r="AS338" s="118">
        <f>IF('Copy &amp; Paste Roster Report Here'!$A335=AS$7,IF('Copy &amp; Paste Roster Report Here'!$M335="FT",1,0),0)</f>
        <v>0</v>
      </c>
      <c r="AT338" s="118">
        <f>IF('Copy &amp; Paste Roster Report Here'!$A335=AT$7,IF('Copy &amp; Paste Roster Report Here'!$M335="FT",1,0),0)</f>
        <v>0</v>
      </c>
      <c r="AU338" s="118">
        <f>IF('Copy &amp; Paste Roster Report Here'!$A335=AU$7,IF('Copy &amp; Paste Roster Report Here'!$M335="FT",1,0),0)</f>
        <v>0</v>
      </c>
      <c r="AV338" s="73">
        <f t="shared" si="85"/>
        <v>0</v>
      </c>
      <c r="AW338" s="119">
        <f>IF('Copy &amp; Paste Roster Report Here'!$A335=AW$7,IF('Copy &amp; Paste Roster Report Here'!$M335="HT",1,0),0)</f>
        <v>0</v>
      </c>
      <c r="AX338" s="119">
        <f>IF('Copy &amp; Paste Roster Report Here'!$A335=AX$7,IF('Copy &amp; Paste Roster Report Here'!$M335="HT",1,0),0)</f>
        <v>0</v>
      </c>
      <c r="AY338" s="119">
        <f>IF('Copy &amp; Paste Roster Report Here'!$A335=AY$7,IF('Copy &amp; Paste Roster Report Here'!$M335="HT",1,0),0)</f>
        <v>0</v>
      </c>
      <c r="AZ338" s="119">
        <f>IF('Copy &amp; Paste Roster Report Here'!$A335=AZ$7,IF('Copy &amp; Paste Roster Report Here'!$M335="HT",1,0),0)</f>
        <v>0</v>
      </c>
      <c r="BA338" s="119">
        <f>IF('Copy &amp; Paste Roster Report Here'!$A335=BA$7,IF('Copy &amp; Paste Roster Report Here'!$M335="HT",1,0),0)</f>
        <v>0</v>
      </c>
      <c r="BB338" s="119">
        <f>IF('Copy &amp; Paste Roster Report Here'!$A335=BB$7,IF('Copy &amp; Paste Roster Report Here'!$M335="HT",1,0),0)</f>
        <v>0</v>
      </c>
      <c r="BC338" s="119">
        <f>IF('Copy &amp; Paste Roster Report Here'!$A335=BC$7,IF('Copy &amp; Paste Roster Report Here'!$M335="HT",1,0),0)</f>
        <v>0</v>
      </c>
      <c r="BD338" s="119">
        <f>IF('Copy &amp; Paste Roster Report Here'!$A335=BD$7,IF('Copy &amp; Paste Roster Report Here'!$M335="HT",1,0),0)</f>
        <v>0</v>
      </c>
      <c r="BE338" s="119">
        <f>IF('Copy &amp; Paste Roster Report Here'!$A335=BE$7,IF('Copy &amp; Paste Roster Report Here'!$M335="HT",1,0),0)</f>
        <v>0</v>
      </c>
      <c r="BF338" s="119">
        <f>IF('Copy &amp; Paste Roster Report Here'!$A335=BF$7,IF('Copy &amp; Paste Roster Report Here'!$M335="HT",1,0),0)</f>
        <v>0</v>
      </c>
      <c r="BG338" s="119">
        <f>IF('Copy &amp; Paste Roster Report Here'!$A335=BG$7,IF('Copy &amp; Paste Roster Report Here'!$M335="HT",1,0),0)</f>
        <v>0</v>
      </c>
      <c r="BH338" s="73">
        <f t="shared" si="86"/>
        <v>0</v>
      </c>
      <c r="BI338" s="120">
        <f>IF('Copy &amp; Paste Roster Report Here'!$A335=BI$7,IF('Copy &amp; Paste Roster Report Here'!$M335="MT",1,0),0)</f>
        <v>0</v>
      </c>
      <c r="BJ338" s="120">
        <f>IF('Copy &amp; Paste Roster Report Here'!$A335=BJ$7,IF('Copy &amp; Paste Roster Report Here'!$M335="MT",1,0),0)</f>
        <v>0</v>
      </c>
      <c r="BK338" s="120">
        <f>IF('Copy &amp; Paste Roster Report Here'!$A335=BK$7,IF('Copy &amp; Paste Roster Report Here'!$M335="MT",1,0),0)</f>
        <v>0</v>
      </c>
      <c r="BL338" s="120">
        <f>IF('Copy &amp; Paste Roster Report Here'!$A335=BL$7,IF('Copy &amp; Paste Roster Report Here'!$M335="MT",1,0),0)</f>
        <v>0</v>
      </c>
      <c r="BM338" s="120">
        <f>IF('Copy &amp; Paste Roster Report Here'!$A335=BM$7,IF('Copy &amp; Paste Roster Report Here'!$M335="MT",1,0),0)</f>
        <v>0</v>
      </c>
      <c r="BN338" s="120">
        <f>IF('Copy &amp; Paste Roster Report Here'!$A335=BN$7,IF('Copy &amp; Paste Roster Report Here'!$M335="MT",1,0),0)</f>
        <v>0</v>
      </c>
      <c r="BO338" s="120">
        <f>IF('Copy &amp; Paste Roster Report Here'!$A335=BO$7,IF('Copy &amp; Paste Roster Report Here'!$M335="MT",1,0),0)</f>
        <v>0</v>
      </c>
      <c r="BP338" s="120">
        <f>IF('Copy &amp; Paste Roster Report Here'!$A335=BP$7,IF('Copy &amp; Paste Roster Report Here'!$M335="MT",1,0),0)</f>
        <v>0</v>
      </c>
      <c r="BQ338" s="120">
        <f>IF('Copy &amp; Paste Roster Report Here'!$A335=BQ$7,IF('Copy &amp; Paste Roster Report Here'!$M335="MT",1,0),0)</f>
        <v>0</v>
      </c>
      <c r="BR338" s="120">
        <f>IF('Copy &amp; Paste Roster Report Here'!$A335=BR$7,IF('Copy &amp; Paste Roster Report Here'!$M335="MT",1,0),0)</f>
        <v>0</v>
      </c>
      <c r="BS338" s="120">
        <f>IF('Copy &amp; Paste Roster Report Here'!$A335=BS$7,IF('Copy &amp; Paste Roster Report Here'!$M335="MT",1,0),0)</f>
        <v>0</v>
      </c>
      <c r="BT338" s="73">
        <f t="shared" si="87"/>
        <v>0</v>
      </c>
      <c r="BU338" s="121">
        <f>IF('Copy &amp; Paste Roster Report Here'!$A335=BU$7,IF('Copy &amp; Paste Roster Report Here'!$M335="fy",1,0),0)</f>
        <v>0</v>
      </c>
      <c r="BV338" s="121">
        <f>IF('Copy &amp; Paste Roster Report Here'!$A335=BV$7,IF('Copy &amp; Paste Roster Report Here'!$M335="fy",1,0),0)</f>
        <v>0</v>
      </c>
      <c r="BW338" s="121">
        <f>IF('Copy &amp; Paste Roster Report Here'!$A335=BW$7,IF('Copy &amp; Paste Roster Report Here'!$M335="fy",1,0),0)</f>
        <v>0</v>
      </c>
      <c r="BX338" s="121">
        <f>IF('Copy &amp; Paste Roster Report Here'!$A335=BX$7,IF('Copy &amp; Paste Roster Report Here'!$M335="fy",1,0),0)</f>
        <v>0</v>
      </c>
      <c r="BY338" s="121">
        <f>IF('Copy &amp; Paste Roster Report Here'!$A335=BY$7,IF('Copy &amp; Paste Roster Report Here'!$M335="fy",1,0),0)</f>
        <v>0</v>
      </c>
      <c r="BZ338" s="121">
        <f>IF('Copy &amp; Paste Roster Report Here'!$A335=BZ$7,IF('Copy &amp; Paste Roster Report Here'!$M335="fy",1,0),0)</f>
        <v>0</v>
      </c>
      <c r="CA338" s="121">
        <f>IF('Copy &amp; Paste Roster Report Here'!$A335=CA$7,IF('Copy &amp; Paste Roster Report Here'!$M335="fy",1,0),0)</f>
        <v>0</v>
      </c>
      <c r="CB338" s="121">
        <f>IF('Copy &amp; Paste Roster Report Here'!$A335=CB$7,IF('Copy &amp; Paste Roster Report Here'!$M335="fy",1,0),0)</f>
        <v>0</v>
      </c>
      <c r="CC338" s="121">
        <f>IF('Copy &amp; Paste Roster Report Here'!$A335=CC$7,IF('Copy &amp; Paste Roster Report Here'!$M335="fy",1,0),0)</f>
        <v>0</v>
      </c>
      <c r="CD338" s="121">
        <f>IF('Copy &amp; Paste Roster Report Here'!$A335=CD$7,IF('Copy &amp; Paste Roster Report Here'!$M335="fy",1,0),0)</f>
        <v>0</v>
      </c>
      <c r="CE338" s="121">
        <f>IF('Copy &amp; Paste Roster Report Here'!$A335=CE$7,IF('Copy &amp; Paste Roster Report Here'!$M335="fy",1,0),0)</f>
        <v>0</v>
      </c>
      <c r="CF338" s="73">
        <f t="shared" si="88"/>
        <v>0</v>
      </c>
      <c r="CG338" s="122">
        <f>IF('Copy &amp; Paste Roster Report Here'!$A335=CG$7,IF('Copy &amp; Paste Roster Report Here'!$M335="RH",1,0),0)</f>
        <v>0</v>
      </c>
      <c r="CH338" s="122">
        <f>IF('Copy &amp; Paste Roster Report Here'!$A335=CH$7,IF('Copy &amp; Paste Roster Report Here'!$M335="RH",1,0),0)</f>
        <v>0</v>
      </c>
      <c r="CI338" s="122">
        <f>IF('Copy &amp; Paste Roster Report Here'!$A335=CI$7,IF('Copy &amp; Paste Roster Report Here'!$M335="RH",1,0),0)</f>
        <v>0</v>
      </c>
      <c r="CJ338" s="122">
        <f>IF('Copy &amp; Paste Roster Report Here'!$A335=CJ$7,IF('Copy &amp; Paste Roster Report Here'!$M335="RH",1,0),0)</f>
        <v>0</v>
      </c>
      <c r="CK338" s="122">
        <f>IF('Copy &amp; Paste Roster Report Here'!$A335=CK$7,IF('Copy &amp; Paste Roster Report Here'!$M335="RH",1,0),0)</f>
        <v>0</v>
      </c>
      <c r="CL338" s="122">
        <f>IF('Copy &amp; Paste Roster Report Here'!$A335=CL$7,IF('Copy &amp; Paste Roster Report Here'!$M335="RH",1,0),0)</f>
        <v>0</v>
      </c>
      <c r="CM338" s="122">
        <f>IF('Copy &amp; Paste Roster Report Here'!$A335=CM$7,IF('Copy &amp; Paste Roster Report Here'!$M335="RH",1,0),0)</f>
        <v>0</v>
      </c>
      <c r="CN338" s="122">
        <f>IF('Copy &amp; Paste Roster Report Here'!$A335=CN$7,IF('Copy &amp; Paste Roster Report Here'!$M335="RH",1,0),0)</f>
        <v>0</v>
      </c>
      <c r="CO338" s="122">
        <f>IF('Copy &amp; Paste Roster Report Here'!$A335=CO$7,IF('Copy &amp; Paste Roster Report Here'!$M335="RH",1,0),0)</f>
        <v>0</v>
      </c>
      <c r="CP338" s="122">
        <f>IF('Copy &amp; Paste Roster Report Here'!$A335=CP$7,IF('Copy &amp; Paste Roster Report Here'!$M335="RH",1,0),0)</f>
        <v>0</v>
      </c>
      <c r="CQ338" s="122">
        <f>IF('Copy &amp; Paste Roster Report Here'!$A335=CQ$7,IF('Copy &amp; Paste Roster Report Here'!$M335="RH",1,0),0)</f>
        <v>0</v>
      </c>
      <c r="CR338" s="73">
        <f t="shared" si="89"/>
        <v>0</v>
      </c>
      <c r="CS338" s="123">
        <f>IF('Copy &amp; Paste Roster Report Here'!$A335=CS$7,IF('Copy &amp; Paste Roster Report Here'!$M335="QT",1,0),0)</f>
        <v>0</v>
      </c>
      <c r="CT338" s="123">
        <f>IF('Copy &amp; Paste Roster Report Here'!$A335=CT$7,IF('Copy &amp; Paste Roster Report Here'!$M335="QT",1,0),0)</f>
        <v>0</v>
      </c>
      <c r="CU338" s="123">
        <f>IF('Copy &amp; Paste Roster Report Here'!$A335=CU$7,IF('Copy &amp; Paste Roster Report Here'!$M335="QT",1,0),0)</f>
        <v>0</v>
      </c>
      <c r="CV338" s="123">
        <f>IF('Copy &amp; Paste Roster Report Here'!$A335=CV$7,IF('Copy &amp; Paste Roster Report Here'!$M335="QT",1,0),0)</f>
        <v>0</v>
      </c>
      <c r="CW338" s="123">
        <f>IF('Copy &amp; Paste Roster Report Here'!$A335=CW$7,IF('Copy &amp; Paste Roster Report Here'!$M335="QT",1,0),0)</f>
        <v>0</v>
      </c>
      <c r="CX338" s="123">
        <f>IF('Copy &amp; Paste Roster Report Here'!$A335=CX$7,IF('Copy &amp; Paste Roster Report Here'!$M335="QT",1,0),0)</f>
        <v>0</v>
      </c>
      <c r="CY338" s="123">
        <f>IF('Copy &amp; Paste Roster Report Here'!$A335=CY$7,IF('Copy &amp; Paste Roster Report Here'!$M335="QT",1,0),0)</f>
        <v>0</v>
      </c>
      <c r="CZ338" s="123">
        <f>IF('Copy &amp; Paste Roster Report Here'!$A335=CZ$7,IF('Copy &amp; Paste Roster Report Here'!$M335="QT",1,0),0)</f>
        <v>0</v>
      </c>
      <c r="DA338" s="123">
        <f>IF('Copy &amp; Paste Roster Report Here'!$A335=DA$7,IF('Copy &amp; Paste Roster Report Here'!$M335="QT",1,0),0)</f>
        <v>0</v>
      </c>
      <c r="DB338" s="123">
        <f>IF('Copy &amp; Paste Roster Report Here'!$A335=DB$7,IF('Copy &amp; Paste Roster Report Here'!$M335="QT",1,0),0)</f>
        <v>0</v>
      </c>
      <c r="DC338" s="123">
        <f>IF('Copy &amp; Paste Roster Report Here'!$A335=DC$7,IF('Copy &amp; Paste Roster Report Here'!$M335="QT",1,0),0)</f>
        <v>0</v>
      </c>
      <c r="DD338" s="73">
        <f t="shared" si="90"/>
        <v>0</v>
      </c>
      <c r="DE338" s="124">
        <f>IF('Copy &amp; Paste Roster Report Here'!$A335=DE$7,IF('Copy &amp; Paste Roster Report Here'!$M335="xxxxxxxxxxx",1,0),0)</f>
        <v>0</v>
      </c>
      <c r="DF338" s="124">
        <f>IF('Copy &amp; Paste Roster Report Here'!$A335=DF$7,IF('Copy &amp; Paste Roster Report Here'!$M335="xxxxxxxxxxx",1,0),0)</f>
        <v>0</v>
      </c>
      <c r="DG338" s="124">
        <f>IF('Copy &amp; Paste Roster Report Here'!$A335=DG$7,IF('Copy &amp; Paste Roster Report Here'!$M335="xxxxxxxxxxx",1,0),0)</f>
        <v>0</v>
      </c>
      <c r="DH338" s="124">
        <f>IF('Copy &amp; Paste Roster Report Here'!$A335=DH$7,IF('Copy &amp; Paste Roster Report Here'!$M335="xxxxxxxxxxx",1,0),0)</f>
        <v>0</v>
      </c>
      <c r="DI338" s="124">
        <f>IF('Copy &amp; Paste Roster Report Here'!$A335=DI$7,IF('Copy &amp; Paste Roster Report Here'!$M335="xxxxxxxxxxx",1,0),0)</f>
        <v>0</v>
      </c>
      <c r="DJ338" s="124">
        <f>IF('Copy &amp; Paste Roster Report Here'!$A335=DJ$7,IF('Copy &amp; Paste Roster Report Here'!$M335="xxxxxxxxxxx",1,0),0)</f>
        <v>0</v>
      </c>
      <c r="DK338" s="124">
        <f>IF('Copy &amp; Paste Roster Report Here'!$A335=DK$7,IF('Copy &amp; Paste Roster Report Here'!$M335="xxxxxxxxxxx",1,0),0)</f>
        <v>0</v>
      </c>
      <c r="DL338" s="124">
        <f>IF('Copy &amp; Paste Roster Report Here'!$A335=DL$7,IF('Copy &amp; Paste Roster Report Here'!$M335="xxxxxxxxxxx",1,0),0)</f>
        <v>0</v>
      </c>
      <c r="DM338" s="124">
        <f>IF('Copy &amp; Paste Roster Report Here'!$A335=DM$7,IF('Copy &amp; Paste Roster Report Here'!$M335="xxxxxxxxxxx",1,0),0)</f>
        <v>0</v>
      </c>
      <c r="DN338" s="124">
        <f>IF('Copy &amp; Paste Roster Report Here'!$A335=DN$7,IF('Copy &amp; Paste Roster Report Here'!$M335="xxxxxxxxxxx",1,0),0)</f>
        <v>0</v>
      </c>
      <c r="DO338" s="124">
        <f>IF('Copy &amp; Paste Roster Report Here'!$A335=DO$7,IF('Copy &amp; Paste Roster Report Here'!$M335="xxxxxxxxxxx",1,0),0)</f>
        <v>0</v>
      </c>
      <c r="DP338" s="125">
        <f t="shared" si="91"/>
        <v>0</v>
      </c>
      <c r="DQ338" s="126">
        <f t="shared" si="92"/>
        <v>0</v>
      </c>
    </row>
    <row r="339" spans="1:121" x14ac:dyDescent="0.25">
      <c r="A339" s="111">
        <f t="shared" si="78"/>
        <v>0</v>
      </c>
      <c r="B339" s="111">
        <f t="shared" si="79"/>
        <v>0</v>
      </c>
      <c r="C339" s="112">
        <f>+('Copy &amp; Paste Roster Report Here'!$P336-'Copy &amp; Paste Roster Report Here'!$O336)/30</f>
        <v>0</v>
      </c>
      <c r="D339" s="112">
        <f>+('Copy &amp; Paste Roster Report Here'!$P336-'Copy &amp; Paste Roster Report Here'!$O336)</f>
        <v>0</v>
      </c>
      <c r="E339" s="111">
        <f>'Copy &amp; Paste Roster Report Here'!N336</f>
        <v>0</v>
      </c>
      <c r="F339" s="111" t="str">
        <f t="shared" si="80"/>
        <v>N</v>
      </c>
      <c r="G339" s="111">
        <f>'Copy &amp; Paste Roster Report Here'!R336</f>
        <v>0</v>
      </c>
      <c r="H339" s="113">
        <f t="shared" si="81"/>
        <v>0</v>
      </c>
      <c r="I339" s="112">
        <f>IF(F339="N",$F$5-'Copy &amp; Paste Roster Report Here'!O336,+'Copy &amp; Paste Roster Report Here'!Q336-'Copy &amp; Paste Roster Report Here'!O336)</f>
        <v>0</v>
      </c>
      <c r="J339" s="114">
        <f t="shared" si="82"/>
        <v>0</v>
      </c>
      <c r="K339" s="114">
        <f t="shared" si="83"/>
        <v>0</v>
      </c>
      <c r="L339" s="115">
        <f>'Copy &amp; Paste Roster Report Here'!F336</f>
        <v>0</v>
      </c>
      <c r="M339" s="116">
        <f t="shared" si="84"/>
        <v>0</v>
      </c>
      <c r="N339" s="117">
        <f>IF('Copy &amp; Paste Roster Report Here'!$A336='Analytical Tests'!N$7,IF($F339="Y",+$H339*N$6,0),0)</f>
        <v>0</v>
      </c>
      <c r="O339" s="117">
        <f>IF('Copy &amp; Paste Roster Report Here'!$A336='Analytical Tests'!O$7,IF($F339="Y",+$H339*O$6,0),0)</f>
        <v>0</v>
      </c>
      <c r="P339" s="117">
        <f>IF('Copy &amp; Paste Roster Report Here'!$A336='Analytical Tests'!P$7,IF($F339="Y",+$H339*P$6,0),0)</f>
        <v>0</v>
      </c>
      <c r="Q339" s="117">
        <f>IF('Copy &amp; Paste Roster Report Here'!$A336='Analytical Tests'!Q$7,IF($F339="Y",+$H339*Q$6,0),0)</f>
        <v>0</v>
      </c>
      <c r="R339" s="117">
        <f>IF('Copy &amp; Paste Roster Report Here'!$A336='Analytical Tests'!R$7,IF($F339="Y",+$H339*R$6,0),0)</f>
        <v>0</v>
      </c>
      <c r="S339" s="117">
        <f>IF('Copy &amp; Paste Roster Report Here'!$A336='Analytical Tests'!S$7,IF($F339="Y",+$H339*S$6,0),0)</f>
        <v>0</v>
      </c>
      <c r="T339" s="117">
        <f>IF('Copy &amp; Paste Roster Report Here'!$A336='Analytical Tests'!T$7,IF($F339="Y",+$H339*T$6,0),0)</f>
        <v>0</v>
      </c>
      <c r="U339" s="117">
        <f>IF('Copy &amp; Paste Roster Report Here'!$A336='Analytical Tests'!U$7,IF($F339="Y",+$H339*U$6,0),0)</f>
        <v>0</v>
      </c>
      <c r="V339" s="117">
        <f>IF('Copy &amp; Paste Roster Report Here'!$A336='Analytical Tests'!V$7,IF($F339="Y",+$H339*V$6,0),0)</f>
        <v>0</v>
      </c>
      <c r="W339" s="117">
        <f>IF('Copy &amp; Paste Roster Report Here'!$A336='Analytical Tests'!W$7,IF($F339="Y",+$H339*W$6,0),0)</f>
        <v>0</v>
      </c>
      <c r="X339" s="117">
        <f>IF('Copy &amp; Paste Roster Report Here'!$A336='Analytical Tests'!X$7,IF($F339="Y",+$H339*X$6,0),0)</f>
        <v>0</v>
      </c>
      <c r="Y339" s="117" t="b">
        <f>IF('Copy &amp; Paste Roster Report Here'!$A336='Analytical Tests'!Y$7,IF($F339="N",IF($J339&gt;=$C339,Y$6,+($I339/$D339)*Y$6),0))</f>
        <v>0</v>
      </c>
      <c r="Z339" s="117" t="b">
        <f>IF('Copy &amp; Paste Roster Report Here'!$A336='Analytical Tests'!Z$7,IF($F339="N",IF($J339&gt;=$C339,Z$6,+($I339/$D339)*Z$6),0))</f>
        <v>0</v>
      </c>
      <c r="AA339" s="117" t="b">
        <f>IF('Copy &amp; Paste Roster Report Here'!$A336='Analytical Tests'!AA$7,IF($F339="N",IF($J339&gt;=$C339,AA$6,+($I339/$D339)*AA$6),0))</f>
        <v>0</v>
      </c>
      <c r="AB339" s="117" t="b">
        <f>IF('Copy &amp; Paste Roster Report Here'!$A336='Analytical Tests'!AB$7,IF($F339="N",IF($J339&gt;=$C339,AB$6,+($I339/$D339)*AB$6),0))</f>
        <v>0</v>
      </c>
      <c r="AC339" s="117" t="b">
        <f>IF('Copy &amp; Paste Roster Report Here'!$A336='Analytical Tests'!AC$7,IF($F339="N",IF($J339&gt;=$C339,AC$6,+($I339/$D339)*AC$6),0))</f>
        <v>0</v>
      </c>
      <c r="AD339" s="117" t="b">
        <f>IF('Copy &amp; Paste Roster Report Here'!$A336='Analytical Tests'!AD$7,IF($F339="N",IF($J339&gt;=$C339,AD$6,+($I339/$D339)*AD$6),0))</f>
        <v>0</v>
      </c>
      <c r="AE339" s="117" t="b">
        <f>IF('Copy &amp; Paste Roster Report Here'!$A336='Analytical Tests'!AE$7,IF($F339="N",IF($J339&gt;=$C339,AE$6,+($I339/$D339)*AE$6),0))</f>
        <v>0</v>
      </c>
      <c r="AF339" s="117" t="b">
        <f>IF('Copy &amp; Paste Roster Report Here'!$A336='Analytical Tests'!AF$7,IF($F339="N",IF($J339&gt;=$C339,AF$6,+($I339/$D339)*AF$6),0))</f>
        <v>0</v>
      </c>
      <c r="AG339" s="117" t="b">
        <f>IF('Copy &amp; Paste Roster Report Here'!$A336='Analytical Tests'!AG$7,IF($F339="N",IF($J339&gt;=$C339,AG$6,+($I339/$D339)*AG$6),0))</f>
        <v>0</v>
      </c>
      <c r="AH339" s="117" t="b">
        <f>IF('Copy &amp; Paste Roster Report Here'!$A336='Analytical Tests'!AH$7,IF($F339="N",IF($J339&gt;=$C339,AH$6,+($I339/$D339)*AH$6),0))</f>
        <v>0</v>
      </c>
      <c r="AI339" s="117" t="b">
        <f>IF('Copy &amp; Paste Roster Report Here'!$A336='Analytical Tests'!AI$7,IF($F339="N",IF($J339&gt;=$C339,AI$6,+($I339/$D339)*AI$6),0))</f>
        <v>0</v>
      </c>
      <c r="AJ339" s="79"/>
      <c r="AK339" s="118">
        <f>IF('Copy &amp; Paste Roster Report Here'!$A336=AK$7,IF('Copy &amp; Paste Roster Report Here'!$M336="FT",1,0),0)</f>
        <v>0</v>
      </c>
      <c r="AL339" s="118">
        <f>IF('Copy &amp; Paste Roster Report Here'!$A336=AL$7,IF('Copy &amp; Paste Roster Report Here'!$M336="FT",1,0),0)</f>
        <v>0</v>
      </c>
      <c r="AM339" s="118">
        <f>IF('Copy &amp; Paste Roster Report Here'!$A336=AM$7,IF('Copy &amp; Paste Roster Report Here'!$M336="FT",1,0),0)</f>
        <v>0</v>
      </c>
      <c r="AN339" s="118">
        <f>IF('Copy &amp; Paste Roster Report Here'!$A336=AN$7,IF('Copy &amp; Paste Roster Report Here'!$M336="FT",1,0),0)</f>
        <v>0</v>
      </c>
      <c r="AO339" s="118">
        <f>IF('Copy &amp; Paste Roster Report Here'!$A336=AO$7,IF('Copy &amp; Paste Roster Report Here'!$M336="FT",1,0),0)</f>
        <v>0</v>
      </c>
      <c r="AP339" s="118">
        <f>IF('Copy &amp; Paste Roster Report Here'!$A336=AP$7,IF('Copy &amp; Paste Roster Report Here'!$M336="FT",1,0),0)</f>
        <v>0</v>
      </c>
      <c r="AQ339" s="118">
        <f>IF('Copy &amp; Paste Roster Report Here'!$A336=AQ$7,IF('Copy &amp; Paste Roster Report Here'!$M336="FT",1,0),0)</f>
        <v>0</v>
      </c>
      <c r="AR339" s="118">
        <f>IF('Copy &amp; Paste Roster Report Here'!$A336=AR$7,IF('Copy &amp; Paste Roster Report Here'!$M336="FT",1,0),0)</f>
        <v>0</v>
      </c>
      <c r="AS339" s="118">
        <f>IF('Copy &amp; Paste Roster Report Here'!$A336=AS$7,IF('Copy &amp; Paste Roster Report Here'!$M336="FT",1,0),0)</f>
        <v>0</v>
      </c>
      <c r="AT339" s="118">
        <f>IF('Copy &amp; Paste Roster Report Here'!$A336=AT$7,IF('Copy &amp; Paste Roster Report Here'!$M336="FT",1,0),0)</f>
        <v>0</v>
      </c>
      <c r="AU339" s="118">
        <f>IF('Copy &amp; Paste Roster Report Here'!$A336=AU$7,IF('Copy &amp; Paste Roster Report Here'!$M336="FT",1,0),0)</f>
        <v>0</v>
      </c>
      <c r="AV339" s="73">
        <f t="shared" si="85"/>
        <v>0</v>
      </c>
      <c r="AW339" s="119">
        <f>IF('Copy &amp; Paste Roster Report Here'!$A336=AW$7,IF('Copy &amp; Paste Roster Report Here'!$M336="HT",1,0),0)</f>
        <v>0</v>
      </c>
      <c r="AX339" s="119">
        <f>IF('Copy &amp; Paste Roster Report Here'!$A336=AX$7,IF('Copy &amp; Paste Roster Report Here'!$M336="HT",1,0),0)</f>
        <v>0</v>
      </c>
      <c r="AY339" s="119">
        <f>IF('Copy &amp; Paste Roster Report Here'!$A336=AY$7,IF('Copy &amp; Paste Roster Report Here'!$M336="HT",1,0),0)</f>
        <v>0</v>
      </c>
      <c r="AZ339" s="119">
        <f>IF('Copy &amp; Paste Roster Report Here'!$A336=AZ$7,IF('Copy &amp; Paste Roster Report Here'!$M336="HT",1,0),0)</f>
        <v>0</v>
      </c>
      <c r="BA339" s="119">
        <f>IF('Copy &amp; Paste Roster Report Here'!$A336=BA$7,IF('Copy &amp; Paste Roster Report Here'!$M336="HT",1,0),0)</f>
        <v>0</v>
      </c>
      <c r="BB339" s="119">
        <f>IF('Copy &amp; Paste Roster Report Here'!$A336=BB$7,IF('Copy &amp; Paste Roster Report Here'!$M336="HT",1,0),0)</f>
        <v>0</v>
      </c>
      <c r="BC339" s="119">
        <f>IF('Copy &amp; Paste Roster Report Here'!$A336=BC$7,IF('Copy &amp; Paste Roster Report Here'!$M336="HT",1,0),0)</f>
        <v>0</v>
      </c>
      <c r="BD339" s="119">
        <f>IF('Copy &amp; Paste Roster Report Here'!$A336=BD$7,IF('Copy &amp; Paste Roster Report Here'!$M336="HT",1,0),0)</f>
        <v>0</v>
      </c>
      <c r="BE339" s="119">
        <f>IF('Copy &amp; Paste Roster Report Here'!$A336=BE$7,IF('Copy &amp; Paste Roster Report Here'!$M336="HT",1,0),0)</f>
        <v>0</v>
      </c>
      <c r="BF339" s="119">
        <f>IF('Copy &amp; Paste Roster Report Here'!$A336=BF$7,IF('Copy &amp; Paste Roster Report Here'!$M336="HT",1,0),0)</f>
        <v>0</v>
      </c>
      <c r="BG339" s="119">
        <f>IF('Copy &amp; Paste Roster Report Here'!$A336=BG$7,IF('Copy &amp; Paste Roster Report Here'!$M336="HT",1,0),0)</f>
        <v>0</v>
      </c>
      <c r="BH339" s="73">
        <f t="shared" si="86"/>
        <v>0</v>
      </c>
      <c r="BI339" s="120">
        <f>IF('Copy &amp; Paste Roster Report Here'!$A336=BI$7,IF('Copy &amp; Paste Roster Report Here'!$M336="MT",1,0),0)</f>
        <v>0</v>
      </c>
      <c r="BJ339" s="120">
        <f>IF('Copy &amp; Paste Roster Report Here'!$A336=BJ$7,IF('Copy &amp; Paste Roster Report Here'!$M336="MT",1,0),0)</f>
        <v>0</v>
      </c>
      <c r="BK339" s="120">
        <f>IF('Copy &amp; Paste Roster Report Here'!$A336=BK$7,IF('Copy &amp; Paste Roster Report Here'!$M336="MT",1,0),0)</f>
        <v>0</v>
      </c>
      <c r="BL339" s="120">
        <f>IF('Copy &amp; Paste Roster Report Here'!$A336=BL$7,IF('Copy &amp; Paste Roster Report Here'!$M336="MT",1,0),0)</f>
        <v>0</v>
      </c>
      <c r="BM339" s="120">
        <f>IF('Copy &amp; Paste Roster Report Here'!$A336=BM$7,IF('Copy &amp; Paste Roster Report Here'!$M336="MT",1,0),0)</f>
        <v>0</v>
      </c>
      <c r="BN339" s="120">
        <f>IF('Copy &amp; Paste Roster Report Here'!$A336=BN$7,IF('Copy &amp; Paste Roster Report Here'!$M336="MT",1,0),0)</f>
        <v>0</v>
      </c>
      <c r="BO339" s="120">
        <f>IF('Copy &amp; Paste Roster Report Here'!$A336=BO$7,IF('Copy &amp; Paste Roster Report Here'!$M336="MT",1,0),0)</f>
        <v>0</v>
      </c>
      <c r="BP339" s="120">
        <f>IF('Copy &amp; Paste Roster Report Here'!$A336=BP$7,IF('Copy &amp; Paste Roster Report Here'!$M336="MT",1,0),0)</f>
        <v>0</v>
      </c>
      <c r="BQ339" s="120">
        <f>IF('Copy &amp; Paste Roster Report Here'!$A336=BQ$7,IF('Copy &amp; Paste Roster Report Here'!$M336="MT",1,0),0)</f>
        <v>0</v>
      </c>
      <c r="BR339" s="120">
        <f>IF('Copy &amp; Paste Roster Report Here'!$A336=BR$7,IF('Copy &amp; Paste Roster Report Here'!$M336="MT",1,0),0)</f>
        <v>0</v>
      </c>
      <c r="BS339" s="120">
        <f>IF('Copy &amp; Paste Roster Report Here'!$A336=BS$7,IF('Copy &amp; Paste Roster Report Here'!$M336="MT",1,0),0)</f>
        <v>0</v>
      </c>
      <c r="BT339" s="73">
        <f t="shared" si="87"/>
        <v>0</v>
      </c>
      <c r="BU339" s="121">
        <f>IF('Copy &amp; Paste Roster Report Here'!$A336=BU$7,IF('Copy &amp; Paste Roster Report Here'!$M336="fy",1,0),0)</f>
        <v>0</v>
      </c>
      <c r="BV339" s="121">
        <f>IF('Copy &amp; Paste Roster Report Here'!$A336=BV$7,IF('Copy &amp; Paste Roster Report Here'!$M336="fy",1,0),0)</f>
        <v>0</v>
      </c>
      <c r="BW339" s="121">
        <f>IF('Copy &amp; Paste Roster Report Here'!$A336=BW$7,IF('Copy &amp; Paste Roster Report Here'!$M336="fy",1,0),0)</f>
        <v>0</v>
      </c>
      <c r="BX339" s="121">
        <f>IF('Copy &amp; Paste Roster Report Here'!$A336=BX$7,IF('Copy &amp; Paste Roster Report Here'!$M336="fy",1,0),0)</f>
        <v>0</v>
      </c>
      <c r="BY339" s="121">
        <f>IF('Copy &amp; Paste Roster Report Here'!$A336=BY$7,IF('Copy &amp; Paste Roster Report Here'!$M336="fy",1,0),0)</f>
        <v>0</v>
      </c>
      <c r="BZ339" s="121">
        <f>IF('Copy &amp; Paste Roster Report Here'!$A336=BZ$7,IF('Copy &amp; Paste Roster Report Here'!$M336="fy",1,0),0)</f>
        <v>0</v>
      </c>
      <c r="CA339" s="121">
        <f>IF('Copy &amp; Paste Roster Report Here'!$A336=CA$7,IF('Copy &amp; Paste Roster Report Here'!$M336="fy",1,0),0)</f>
        <v>0</v>
      </c>
      <c r="CB339" s="121">
        <f>IF('Copy &amp; Paste Roster Report Here'!$A336=CB$7,IF('Copy &amp; Paste Roster Report Here'!$M336="fy",1,0),0)</f>
        <v>0</v>
      </c>
      <c r="CC339" s="121">
        <f>IF('Copy &amp; Paste Roster Report Here'!$A336=CC$7,IF('Copy &amp; Paste Roster Report Here'!$M336="fy",1,0),0)</f>
        <v>0</v>
      </c>
      <c r="CD339" s="121">
        <f>IF('Copy &amp; Paste Roster Report Here'!$A336=CD$7,IF('Copy &amp; Paste Roster Report Here'!$M336="fy",1,0),0)</f>
        <v>0</v>
      </c>
      <c r="CE339" s="121">
        <f>IF('Copy &amp; Paste Roster Report Here'!$A336=CE$7,IF('Copy &amp; Paste Roster Report Here'!$M336="fy",1,0),0)</f>
        <v>0</v>
      </c>
      <c r="CF339" s="73">
        <f t="shared" si="88"/>
        <v>0</v>
      </c>
      <c r="CG339" s="122">
        <f>IF('Copy &amp; Paste Roster Report Here'!$A336=CG$7,IF('Copy &amp; Paste Roster Report Here'!$M336="RH",1,0),0)</f>
        <v>0</v>
      </c>
      <c r="CH339" s="122">
        <f>IF('Copy &amp; Paste Roster Report Here'!$A336=CH$7,IF('Copy &amp; Paste Roster Report Here'!$M336="RH",1,0),0)</f>
        <v>0</v>
      </c>
      <c r="CI339" s="122">
        <f>IF('Copy &amp; Paste Roster Report Here'!$A336=CI$7,IF('Copy &amp; Paste Roster Report Here'!$M336="RH",1,0),0)</f>
        <v>0</v>
      </c>
      <c r="CJ339" s="122">
        <f>IF('Copy &amp; Paste Roster Report Here'!$A336=CJ$7,IF('Copy &amp; Paste Roster Report Here'!$M336="RH",1,0),0)</f>
        <v>0</v>
      </c>
      <c r="CK339" s="122">
        <f>IF('Copy &amp; Paste Roster Report Here'!$A336=CK$7,IF('Copy &amp; Paste Roster Report Here'!$M336="RH",1,0),0)</f>
        <v>0</v>
      </c>
      <c r="CL339" s="122">
        <f>IF('Copy &amp; Paste Roster Report Here'!$A336=CL$7,IF('Copy &amp; Paste Roster Report Here'!$M336="RH",1,0),0)</f>
        <v>0</v>
      </c>
      <c r="CM339" s="122">
        <f>IF('Copy &amp; Paste Roster Report Here'!$A336=CM$7,IF('Copy &amp; Paste Roster Report Here'!$M336="RH",1,0),0)</f>
        <v>0</v>
      </c>
      <c r="CN339" s="122">
        <f>IF('Copy &amp; Paste Roster Report Here'!$A336=CN$7,IF('Copy &amp; Paste Roster Report Here'!$M336="RH",1,0),0)</f>
        <v>0</v>
      </c>
      <c r="CO339" s="122">
        <f>IF('Copy &amp; Paste Roster Report Here'!$A336=CO$7,IF('Copy &amp; Paste Roster Report Here'!$M336="RH",1,0),0)</f>
        <v>0</v>
      </c>
      <c r="CP339" s="122">
        <f>IF('Copy &amp; Paste Roster Report Here'!$A336=CP$7,IF('Copy &amp; Paste Roster Report Here'!$M336="RH",1,0),0)</f>
        <v>0</v>
      </c>
      <c r="CQ339" s="122">
        <f>IF('Copy &amp; Paste Roster Report Here'!$A336=CQ$7,IF('Copy &amp; Paste Roster Report Here'!$M336="RH",1,0),0)</f>
        <v>0</v>
      </c>
      <c r="CR339" s="73">
        <f t="shared" si="89"/>
        <v>0</v>
      </c>
      <c r="CS339" s="123">
        <f>IF('Copy &amp; Paste Roster Report Here'!$A336=CS$7,IF('Copy &amp; Paste Roster Report Here'!$M336="QT",1,0),0)</f>
        <v>0</v>
      </c>
      <c r="CT339" s="123">
        <f>IF('Copy &amp; Paste Roster Report Here'!$A336=CT$7,IF('Copy &amp; Paste Roster Report Here'!$M336="QT",1,0),0)</f>
        <v>0</v>
      </c>
      <c r="CU339" s="123">
        <f>IF('Copy &amp; Paste Roster Report Here'!$A336=CU$7,IF('Copy &amp; Paste Roster Report Here'!$M336="QT",1,0),0)</f>
        <v>0</v>
      </c>
      <c r="CV339" s="123">
        <f>IF('Copy &amp; Paste Roster Report Here'!$A336=CV$7,IF('Copy &amp; Paste Roster Report Here'!$M336="QT",1,0),0)</f>
        <v>0</v>
      </c>
      <c r="CW339" s="123">
        <f>IF('Copy &amp; Paste Roster Report Here'!$A336=CW$7,IF('Copy &amp; Paste Roster Report Here'!$M336="QT",1,0),0)</f>
        <v>0</v>
      </c>
      <c r="CX339" s="123">
        <f>IF('Copy &amp; Paste Roster Report Here'!$A336=CX$7,IF('Copy &amp; Paste Roster Report Here'!$M336="QT",1,0),0)</f>
        <v>0</v>
      </c>
      <c r="CY339" s="123">
        <f>IF('Copy &amp; Paste Roster Report Here'!$A336=CY$7,IF('Copy &amp; Paste Roster Report Here'!$M336="QT",1,0),0)</f>
        <v>0</v>
      </c>
      <c r="CZ339" s="123">
        <f>IF('Copy &amp; Paste Roster Report Here'!$A336=CZ$7,IF('Copy &amp; Paste Roster Report Here'!$M336="QT",1,0),0)</f>
        <v>0</v>
      </c>
      <c r="DA339" s="123">
        <f>IF('Copy &amp; Paste Roster Report Here'!$A336=DA$7,IF('Copy &amp; Paste Roster Report Here'!$M336="QT",1,0),0)</f>
        <v>0</v>
      </c>
      <c r="DB339" s="123">
        <f>IF('Copy &amp; Paste Roster Report Here'!$A336=DB$7,IF('Copy &amp; Paste Roster Report Here'!$M336="QT",1,0),0)</f>
        <v>0</v>
      </c>
      <c r="DC339" s="123">
        <f>IF('Copy &amp; Paste Roster Report Here'!$A336=DC$7,IF('Copy &amp; Paste Roster Report Here'!$M336="QT",1,0),0)</f>
        <v>0</v>
      </c>
      <c r="DD339" s="73">
        <f t="shared" si="90"/>
        <v>0</v>
      </c>
      <c r="DE339" s="124">
        <f>IF('Copy &amp; Paste Roster Report Here'!$A336=DE$7,IF('Copy &amp; Paste Roster Report Here'!$M336="xxxxxxxxxxx",1,0),0)</f>
        <v>0</v>
      </c>
      <c r="DF339" s="124">
        <f>IF('Copy &amp; Paste Roster Report Here'!$A336=DF$7,IF('Copy &amp; Paste Roster Report Here'!$M336="xxxxxxxxxxx",1,0),0)</f>
        <v>0</v>
      </c>
      <c r="DG339" s="124">
        <f>IF('Copy &amp; Paste Roster Report Here'!$A336=DG$7,IF('Copy &amp; Paste Roster Report Here'!$M336="xxxxxxxxxxx",1,0),0)</f>
        <v>0</v>
      </c>
      <c r="DH339" s="124">
        <f>IF('Copy &amp; Paste Roster Report Here'!$A336=DH$7,IF('Copy &amp; Paste Roster Report Here'!$M336="xxxxxxxxxxx",1,0),0)</f>
        <v>0</v>
      </c>
      <c r="DI339" s="124">
        <f>IF('Copy &amp; Paste Roster Report Here'!$A336=DI$7,IF('Copy &amp; Paste Roster Report Here'!$M336="xxxxxxxxxxx",1,0),0)</f>
        <v>0</v>
      </c>
      <c r="DJ339" s="124">
        <f>IF('Copy &amp; Paste Roster Report Here'!$A336=DJ$7,IF('Copy &amp; Paste Roster Report Here'!$M336="xxxxxxxxxxx",1,0),0)</f>
        <v>0</v>
      </c>
      <c r="DK339" s="124">
        <f>IF('Copy &amp; Paste Roster Report Here'!$A336=DK$7,IF('Copy &amp; Paste Roster Report Here'!$M336="xxxxxxxxxxx",1,0),0)</f>
        <v>0</v>
      </c>
      <c r="DL339" s="124">
        <f>IF('Copy &amp; Paste Roster Report Here'!$A336=DL$7,IF('Copy &amp; Paste Roster Report Here'!$M336="xxxxxxxxxxx",1,0),0)</f>
        <v>0</v>
      </c>
      <c r="DM339" s="124">
        <f>IF('Copy &amp; Paste Roster Report Here'!$A336=DM$7,IF('Copy &amp; Paste Roster Report Here'!$M336="xxxxxxxxxxx",1,0),0)</f>
        <v>0</v>
      </c>
      <c r="DN339" s="124">
        <f>IF('Copy &amp; Paste Roster Report Here'!$A336=DN$7,IF('Copy &amp; Paste Roster Report Here'!$M336="xxxxxxxxxxx",1,0),0)</f>
        <v>0</v>
      </c>
      <c r="DO339" s="124">
        <f>IF('Copy &amp; Paste Roster Report Here'!$A336=DO$7,IF('Copy &amp; Paste Roster Report Here'!$M336="xxxxxxxxxxx",1,0),0)</f>
        <v>0</v>
      </c>
      <c r="DP339" s="125">
        <f t="shared" si="91"/>
        <v>0</v>
      </c>
      <c r="DQ339" s="126">
        <f t="shared" si="92"/>
        <v>0</v>
      </c>
    </row>
    <row r="340" spans="1:121" x14ac:dyDescent="0.25">
      <c r="A340" s="111">
        <f t="shared" si="78"/>
        <v>0</v>
      </c>
      <c r="B340" s="111">
        <f t="shared" si="79"/>
        <v>0</v>
      </c>
      <c r="C340" s="112">
        <f>+('Copy &amp; Paste Roster Report Here'!$P337-'Copy &amp; Paste Roster Report Here'!$O337)/30</f>
        <v>0</v>
      </c>
      <c r="D340" s="112">
        <f>+('Copy &amp; Paste Roster Report Here'!$P337-'Copy &amp; Paste Roster Report Here'!$O337)</f>
        <v>0</v>
      </c>
      <c r="E340" s="111">
        <f>'Copy &amp; Paste Roster Report Here'!N337</f>
        <v>0</v>
      </c>
      <c r="F340" s="111" t="str">
        <f t="shared" si="80"/>
        <v>N</v>
      </c>
      <c r="G340" s="111">
        <f>'Copy &amp; Paste Roster Report Here'!R337</f>
        <v>0</v>
      </c>
      <c r="H340" s="113">
        <f t="shared" si="81"/>
        <v>0</v>
      </c>
      <c r="I340" s="112">
        <f>IF(F340="N",$F$5-'Copy &amp; Paste Roster Report Here'!O337,+'Copy &amp; Paste Roster Report Here'!Q337-'Copy &amp; Paste Roster Report Here'!O337)</f>
        <v>0</v>
      </c>
      <c r="J340" s="114">
        <f t="shared" si="82"/>
        <v>0</v>
      </c>
      <c r="K340" s="114">
        <f t="shared" si="83"/>
        <v>0</v>
      </c>
      <c r="L340" s="115">
        <f>'Copy &amp; Paste Roster Report Here'!F337</f>
        <v>0</v>
      </c>
      <c r="M340" s="116">
        <f t="shared" si="84"/>
        <v>0</v>
      </c>
      <c r="N340" s="117">
        <f>IF('Copy &amp; Paste Roster Report Here'!$A337='Analytical Tests'!N$7,IF($F340="Y",+$H340*N$6,0),0)</f>
        <v>0</v>
      </c>
      <c r="O340" s="117">
        <f>IF('Copy &amp; Paste Roster Report Here'!$A337='Analytical Tests'!O$7,IF($F340="Y",+$H340*O$6,0),0)</f>
        <v>0</v>
      </c>
      <c r="P340" s="117">
        <f>IF('Copy &amp; Paste Roster Report Here'!$A337='Analytical Tests'!P$7,IF($F340="Y",+$H340*P$6,0),0)</f>
        <v>0</v>
      </c>
      <c r="Q340" s="117">
        <f>IF('Copy &amp; Paste Roster Report Here'!$A337='Analytical Tests'!Q$7,IF($F340="Y",+$H340*Q$6,0),0)</f>
        <v>0</v>
      </c>
      <c r="R340" s="117">
        <f>IF('Copy &amp; Paste Roster Report Here'!$A337='Analytical Tests'!R$7,IF($F340="Y",+$H340*R$6,0),0)</f>
        <v>0</v>
      </c>
      <c r="S340" s="117">
        <f>IF('Copy &amp; Paste Roster Report Here'!$A337='Analytical Tests'!S$7,IF($F340="Y",+$H340*S$6,0),0)</f>
        <v>0</v>
      </c>
      <c r="T340" s="117">
        <f>IF('Copy &amp; Paste Roster Report Here'!$A337='Analytical Tests'!T$7,IF($F340="Y",+$H340*T$6,0),0)</f>
        <v>0</v>
      </c>
      <c r="U340" s="117">
        <f>IF('Copy &amp; Paste Roster Report Here'!$A337='Analytical Tests'!U$7,IF($F340="Y",+$H340*U$6,0),0)</f>
        <v>0</v>
      </c>
      <c r="V340" s="117">
        <f>IF('Copy &amp; Paste Roster Report Here'!$A337='Analytical Tests'!V$7,IF($F340="Y",+$H340*V$6,0),0)</f>
        <v>0</v>
      </c>
      <c r="W340" s="117">
        <f>IF('Copy &amp; Paste Roster Report Here'!$A337='Analytical Tests'!W$7,IF($F340="Y",+$H340*W$6,0),0)</f>
        <v>0</v>
      </c>
      <c r="X340" s="117">
        <f>IF('Copy &amp; Paste Roster Report Here'!$A337='Analytical Tests'!X$7,IF($F340="Y",+$H340*X$6,0),0)</f>
        <v>0</v>
      </c>
      <c r="Y340" s="117" t="b">
        <f>IF('Copy &amp; Paste Roster Report Here'!$A337='Analytical Tests'!Y$7,IF($F340="N",IF($J340&gt;=$C340,Y$6,+($I340/$D340)*Y$6),0))</f>
        <v>0</v>
      </c>
      <c r="Z340" s="117" t="b">
        <f>IF('Copy &amp; Paste Roster Report Here'!$A337='Analytical Tests'!Z$7,IF($F340="N",IF($J340&gt;=$C340,Z$6,+($I340/$D340)*Z$6),0))</f>
        <v>0</v>
      </c>
      <c r="AA340" s="117" t="b">
        <f>IF('Copy &amp; Paste Roster Report Here'!$A337='Analytical Tests'!AA$7,IF($F340="N",IF($J340&gt;=$C340,AA$6,+($I340/$D340)*AA$6),0))</f>
        <v>0</v>
      </c>
      <c r="AB340" s="117" t="b">
        <f>IF('Copy &amp; Paste Roster Report Here'!$A337='Analytical Tests'!AB$7,IF($F340="N",IF($J340&gt;=$C340,AB$6,+($I340/$D340)*AB$6),0))</f>
        <v>0</v>
      </c>
      <c r="AC340" s="117" t="b">
        <f>IF('Copy &amp; Paste Roster Report Here'!$A337='Analytical Tests'!AC$7,IF($F340="N",IF($J340&gt;=$C340,AC$6,+($I340/$D340)*AC$6),0))</f>
        <v>0</v>
      </c>
      <c r="AD340" s="117" t="b">
        <f>IF('Copy &amp; Paste Roster Report Here'!$A337='Analytical Tests'!AD$7,IF($F340="N",IF($J340&gt;=$C340,AD$6,+($I340/$D340)*AD$6),0))</f>
        <v>0</v>
      </c>
      <c r="AE340" s="117" t="b">
        <f>IF('Copy &amp; Paste Roster Report Here'!$A337='Analytical Tests'!AE$7,IF($F340="N",IF($J340&gt;=$C340,AE$6,+($I340/$D340)*AE$6),0))</f>
        <v>0</v>
      </c>
      <c r="AF340" s="117" t="b">
        <f>IF('Copy &amp; Paste Roster Report Here'!$A337='Analytical Tests'!AF$7,IF($F340="N",IF($J340&gt;=$C340,AF$6,+($I340/$D340)*AF$6),0))</f>
        <v>0</v>
      </c>
      <c r="AG340" s="117" t="b">
        <f>IF('Copy &amp; Paste Roster Report Here'!$A337='Analytical Tests'!AG$7,IF($F340="N",IF($J340&gt;=$C340,AG$6,+($I340/$D340)*AG$6),0))</f>
        <v>0</v>
      </c>
      <c r="AH340" s="117" t="b">
        <f>IF('Copy &amp; Paste Roster Report Here'!$A337='Analytical Tests'!AH$7,IF($F340="N",IF($J340&gt;=$C340,AH$6,+($I340/$D340)*AH$6),0))</f>
        <v>0</v>
      </c>
      <c r="AI340" s="117" t="b">
        <f>IF('Copy &amp; Paste Roster Report Here'!$A337='Analytical Tests'!AI$7,IF($F340="N",IF($J340&gt;=$C340,AI$6,+($I340/$D340)*AI$6),0))</f>
        <v>0</v>
      </c>
      <c r="AJ340" s="79"/>
      <c r="AK340" s="118">
        <f>IF('Copy &amp; Paste Roster Report Here'!$A337=AK$7,IF('Copy &amp; Paste Roster Report Here'!$M337="FT",1,0),0)</f>
        <v>0</v>
      </c>
      <c r="AL340" s="118">
        <f>IF('Copy &amp; Paste Roster Report Here'!$A337=AL$7,IF('Copy &amp; Paste Roster Report Here'!$M337="FT",1,0),0)</f>
        <v>0</v>
      </c>
      <c r="AM340" s="118">
        <f>IF('Copy &amp; Paste Roster Report Here'!$A337=AM$7,IF('Copy &amp; Paste Roster Report Here'!$M337="FT",1,0),0)</f>
        <v>0</v>
      </c>
      <c r="AN340" s="118">
        <f>IF('Copy &amp; Paste Roster Report Here'!$A337=AN$7,IF('Copy &amp; Paste Roster Report Here'!$M337="FT",1,0),0)</f>
        <v>0</v>
      </c>
      <c r="AO340" s="118">
        <f>IF('Copy &amp; Paste Roster Report Here'!$A337=AO$7,IF('Copy &amp; Paste Roster Report Here'!$M337="FT",1,0),0)</f>
        <v>0</v>
      </c>
      <c r="AP340" s="118">
        <f>IF('Copy &amp; Paste Roster Report Here'!$A337=AP$7,IF('Copy &amp; Paste Roster Report Here'!$M337="FT",1,0),0)</f>
        <v>0</v>
      </c>
      <c r="AQ340" s="118">
        <f>IF('Copy &amp; Paste Roster Report Here'!$A337=AQ$7,IF('Copy &amp; Paste Roster Report Here'!$M337="FT",1,0),0)</f>
        <v>0</v>
      </c>
      <c r="AR340" s="118">
        <f>IF('Copy &amp; Paste Roster Report Here'!$A337=AR$7,IF('Copy &amp; Paste Roster Report Here'!$M337="FT",1,0),0)</f>
        <v>0</v>
      </c>
      <c r="AS340" s="118">
        <f>IF('Copy &amp; Paste Roster Report Here'!$A337=AS$7,IF('Copy &amp; Paste Roster Report Here'!$M337="FT",1,0),0)</f>
        <v>0</v>
      </c>
      <c r="AT340" s="118">
        <f>IF('Copy &amp; Paste Roster Report Here'!$A337=AT$7,IF('Copy &amp; Paste Roster Report Here'!$M337="FT",1,0),0)</f>
        <v>0</v>
      </c>
      <c r="AU340" s="118">
        <f>IF('Copy &amp; Paste Roster Report Here'!$A337=AU$7,IF('Copy &amp; Paste Roster Report Here'!$M337="FT",1,0),0)</f>
        <v>0</v>
      </c>
      <c r="AV340" s="73">
        <f t="shared" si="85"/>
        <v>0</v>
      </c>
      <c r="AW340" s="119">
        <f>IF('Copy &amp; Paste Roster Report Here'!$A337=AW$7,IF('Copy &amp; Paste Roster Report Here'!$M337="HT",1,0),0)</f>
        <v>0</v>
      </c>
      <c r="AX340" s="119">
        <f>IF('Copy &amp; Paste Roster Report Here'!$A337=AX$7,IF('Copy &amp; Paste Roster Report Here'!$M337="HT",1,0),0)</f>
        <v>0</v>
      </c>
      <c r="AY340" s="119">
        <f>IF('Copy &amp; Paste Roster Report Here'!$A337=AY$7,IF('Copy &amp; Paste Roster Report Here'!$M337="HT",1,0),0)</f>
        <v>0</v>
      </c>
      <c r="AZ340" s="119">
        <f>IF('Copy &amp; Paste Roster Report Here'!$A337=AZ$7,IF('Copy &amp; Paste Roster Report Here'!$M337="HT",1,0),0)</f>
        <v>0</v>
      </c>
      <c r="BA340" s="119">
        <f>IF('Copy &amp; Paste Roster Report Here'!$A337=BA$7,IF('Copy &amp; Paste Roster Report Here'!$M337="HT",1,0),0)</f>
        <v>0</v>
      </c>
      <c r="BB340" s="119">
        <f>IF('Copy &amp; Paste Roster Report Here'!$A337=BB$7,IF('Copy &amp; Paste Roster Report Here'!$M337="HT",1,0),0)</f>
        <v>0</v>
      </c>
      <c r="BC340" s="119">
        <f>IF('Copy &amp; Paste Roster Report Here'!$A337=BC$7,IF('Copy &amp; Paste Roster Report Here'!$M337="HT",1,0),0)</f>
        <v>0</v>
      </c>
      <c r="BD340" s="119">
        <f>IF('Copy &amp; Paste Roster Report Here'!$A337=BD$7,IF('Copy &amp; Paste Roster Report Here'!$M337="HT",1,0),0)</f>
        <v>0</v>
      </c>
      <c r="BE340" s="119">
        <f>IF('Copy &amp; Paste Roster Report Here'!$A337=BE$7,IF('Copy &amp; Paste Roster Report Here'!$M337="HT",1,0),0)</f>
        <v>0</v>
      </c>
      <c r="BF340" s="119">
        <f>IF('Copy &amp; Paste Roster Report Here'!$A337=BF$7,IF('Copy &amp; Paste Roster Report Here'!$M337="HT",1,0),0)</f>
        <v>0</v>
      </c>
      <c r="BG340" s="119">
        <f>IF('Copy &amp; Paste Roster Report Here'!$A337=BG$7,IF('Copy &amp; Paste Roster Report Here'!$M337="HT",1,0),0)</f>
        <v>0</v>
      </c>
      <c r="BH340" s="73">
        <f t="shared" si="86"/>
        <v>0</v>
      </c>
      <c r="BI340" s="120">
        <f>IF('Copy &amp; Paste Roster Report Here'!$A337=BI$7,IF('Copy &amp; Paste Roster Report Here'!$M337="MT",1,0),0)</f>
        <v>0</v>
      </c>
      <c r="BJ340" s="120">
        <f>IF('Copy &amp; Paste Roster Report Here'!$A337=BJ$7,IF('Copy &amp; Paste Roster Report Here'!$M337="MT",1,0),0)</f>
        <v>0</v>
      </c>
      <c r="BK340" s="120">
        <f>IF('Copy &amp; Paste Roster Report Here'!$A337=BK$7,IF('Copy &amp; Paste Roster Report Here'!$M337="MT",1,0),0)</f>
        <v>0</v>
      </c>
      <c r="BL340" s="120">
        <f>IF('Copy &amp; Paste Roster Report Here'!$A337=BL$7,IF('Copy &amp; Paste Roster Report Here'!$M337="MT",1,0),0)</f>
        <v>0</v>
      </c>
      <c r="BM340" s="120">
        <f>IF('Copy &amp; Paste Roster Report Here'!$A337=BM$7,IF('Copy &amp; Paste Roster Report Here'!$M337="MT",1,0),0)</f>
        <v>0</v>
      </c>
      <c r="BN340" s="120">
        <f>IF('Copy &amp; Paste Roster Report Here'!$A337=BN$7,IF('Copy &amp; Paste Roster Report Here'!$M337="MT",1,0),0)</f>
        <v>0</v>
      </c>
      <c r="BO340" s="120">
        <f>IF('Copy &amp; Paste Roster Report Here'!$A337=BO$7,IF('Copy &amp; Paste Roster Report Here'!$M337="MT",1,0),0)</f>
        <v>0</v>
      </c>
      <c r="BP340" s="120">
        <f>IF('Copy &amp; Paste Roster Report Here'!$A337=BP$7,IF('Copy &amp; Paste Roster Report Here'!$M337="MT",1,0),0)</f>
        <v>0</v>
      </c>
      <c r="BQ340" s="120">
        <f>IF('Copy &amp; Paste Roster Report Here'!$A337=BQ$7,IF('Copy &amp; Paste Roster Report Here'!$M337="MT",1,0),0)</f>
        <v>0</v>
      </c>
      <c r="BR340" s="120">
        <f>IF('Copy &amp; Paste Roster Report Here'!$A337=BR$7,IF('Copy &amp; Paste Roster Report Here'!$M337="MT",1,0),0)</f>
        <v>0</v>
      </c>
      <c r="BS340" s="120">
        <f>IF('Copy &amp; Paste Roster Report Here'!$A337=BS$7,IF('Copy &amp; Paste Roster Report Here'!$M337="MT",1,0),0)</f>
        <v>0</v>
      </c>
      <c r="BT340" s="73">
        <f t="shared" si="87"/>
        <v>0</v>
      </c>
      <c r="BU340" s="121">
        <f>IF('Copy &amp; Paste Roster Report Here'!$A337=BU$7,IF('Copy &amp; Paste Roster Report Here'!$M337="fy",1,0),0)</f>
        <v>0</v>
      </c>
      <c r="BV340" s="121">
        <f>IF('Copy &amp; Paste Roster Report Here'!$A337=BV$7,IF('Copy &amp; Paste Roster Report Here'!$M337="fy",1,0),0)</f>
        <v>0</v>
      </c>
      <c r="BW340" s="121">
        <f>IF('Copy &amp; Paste Roster Report Here'!$A337=BW$7,IF('Copy &amp; Paste Roster Report Here'!$M337="fy",1,0),0)</f>
        <v>0</v>
      </c>
      <c r="BX340" s="121">
        <f>IF('Copy &amp; Paste Roster Report Here'!$A337=BX$7,IF('Copy &amp; Paste Roster Report Here'!$M337="fy",1,0),0)</f>
        <v>0</v>
      </c>
      <c r="BY340" s="121">
        <f>IF('Copy &amp; Paste Roster Report Here'!$A337=BY$7,IF('Copy &amp; Paste Roster Report Here'!$M337="fy",1,0),0)</f>
        <v>0</v>
      </c>
      <c r="BZ340" s="121">
        <f>IF('Copy &amp; Paste Roster Report Here'!$A337=BZ$7,IF('Copy &amp; Paste Roster Report Here'!$M337="fy",1,0),0)</f>
        <v>0</v>
      </c>
      <c r="CA340" s="121">
        <f>IF('Copy &amp; Paste Roster Report Here'!$A337=CA$7,IF('Copy &amp; Paste Roster Report Here'!$M337="fy",1,0),0)</f>
        <v>0</v>
      </c>
      <c r="CB340" s="121">
        <f>IF('Copy &amp; Paste Roster Report Here'!$A337=CB$7,IF('Copy &amp; Paste Roster Report Here'!$M337="fy",1,0),0)</f>
        <v>0</v>
      </c>
      <c r="CC340" s="121">
        <f>IF('Copy &amp; Paste Roster Report Here'!$A337=CC$7,IF('Copy &amp; Paste Roster Report Here'!$M337="fy",1,0),0)</f>
        <v>0</v>
      </c>
      <c r="CD340" s="121">
        <f>IF('Copy &amp; Paste Roster Report Here'!$A337=CD$7,IF('Copy &amp; Paste Roster Report Here'!$M337="fy",1,0),0)</f>
        <v>0</v>
      </c>
      <c r="CE340" s="121">
        <f>IF('Copy &amp; Paste Roster Report Here'!$A337=CE$7,IF('Copy &amp; Paste Roster Report Here'!$M337="fy",1,0),0)</f>
        <v>0</v>
      </c>
      <c r="CF340" s="73">
        <f t="shared" si="88"/>
        <v>0</v>
      </c>
      <c r="CG340" s="122">
        <f>IF('Copy &amp; Paste Roster Report Here'!$A337=CG$7,IF('Copy &amp; Paste Roster Report Here'!$M337="RH",1,0),0)</f>
        <v>0</v>
      </c>
      <c r="CH340" s="122">
        <f>IF('Copy &amp; Paste Roster Report Here'!$A337=CH$7,IF('Copy &amp; Paste Roster Report Here'!$M337="RH",1,0),0)</f>
        <v>0</v>
      </c>
      <c r="CI340" s="122">
        <f>IF('Copy &amp; Paste Roster Report Here'!$A337=CI$7,IF('Copy &amp; Paste Roster Report Here'!$M337="RH",1,0),0)</f>
        <v>0</v>
      </c>
      <c r="CJ340" s="122">
        <f>IF('Copy &amp; Paste Roster Report Here'!$A337=CJ$7,IF('Copy &amp; Paste Roster Report Here'!$M337="RH",1,0),0)</f>
        <v>0</v>
      </c>
      <c r="CK340" s="122">
        <f>IF('Copy &amp; Paste Roster Report Here'!$A337=CK$7,IF('Copy &amp; Paste Roster Report Here'!$M337="RH",1,0),0)</f>
        <v>0</v>
      </c>
      <c r="CL340" s="122">
        <f>IF('Copy &amp; Paste Roster Report Here'!$A337=CL$7,IF('Copy &amp; Paste Roster Report Here'!$M337="RH",1,0),0)</f>
        <v>0</v>
      </c>
      <c r="CM340" s="122">
        <f>IF('Copy &amp; Paste Roster Report Here'!$A337=CM$7,IF('Copy &amp; Paste Roster Report Here'!$M337="RH",1,0),0)</f>
        <v>0</v>
      </c>
      <c r="CN340" s="122">
        <f>IF('Copy &amp; Paste Roster Report Here'!$A337=CN$7,IF('Copy &amp; Paste Roster Report Here'!$M337="RH",1,0),0)</f>
        <v>0</v>
      </c>
      <c r="CO340" s="122">
        <f>IF('Copy &amp; Paste Roster Report Here'!$A337=CO$7,IF('Copy &amp; Paste Roster Report Here'!$M337="RH",1,0),0)</f>
        <v>0</v>
      </c>
      <c r="CP340" s="122">
        <f>IF('Copy &amp; Paste Roster Report Here'!$A337=CP$7,IF('Copy &amp; Paste Roster Report Here'!$M337="RH",1,0),0)</f>
        <v>0</v>
      </c>
      <c r="CQ340" s="122">
        <f>IF('Copy &amp; Paste Roster Report Here'!$A337=CQ$7,IF('Copy &amp; Paste Roster Report Here'!$M337="RH",1,0),0)</f>
        <v>0</v>
      </c>
      <c r="CR340" s="73">
        <f t="shared" si="89"/>
        <v>0</v>
      </c>
      <c r="CS340" s="123">
        <f>IF('Copy &amp; Paste Roster Report Here'!$A337=CS$7,IF('Copy &amp; Paste Roster Report Here'!$M337="QT",1,0),0)</f>
        <v>0</v>
      </c>
      <c r="CT340" s="123">
        <f>IF('Copy &amp; Paste Roster Report Here'!$A337=CT$7,IF('Copy &amp; Paste Roster Report Here'!$M337="QT",1,0),0)</f>
        <v>0</v>
      </c>
      <c r="CU340" s="123">
        <f>IF('Copy &amp; Paste Roster Report Here'!$A337=CU$7,IF('Copy &amp; Paste Roster Report Here'!$M337="QT",1,0),0)</f>
        <v>0</v>
      </c>
      <c r="CV340" s="123">
        <f>IF('Copy &amp; Paste Roster Report Here'!$A337=CV$7,IF('Copy &amp; Paste Roster Report Here'!$M337="QT",1,0),0)</f>
        <v>0</v>
      </c>
      <c r="CW340" s="123">
        <f>IF('Copy &amp; Paste Roster Report Here'!$A337=CW$7,IF('Copy &amp; Paste Roster Report Here'!$M337="QT",1,0),0)</f>
        <v>0</v>
      </c>
      <c r="CX340" s="123">
        <f>IF('Copy &amp; Paste Roster Report Here'!$A337=CX$7,IF('Copy &amp; Paste Roster Report Here'!$M337="QT",1,0),0)</f>
        <v>0</v>
      </c>
      <c r="CY340" s="123">
        <f>IF('Copy &amp; Paste Roster Report Here'!$A337=CY$7,IF('Copy &amp; Paste Roster Report Here'!$M337="QT",1,0),0)</f>
        <v>0</v>
      </c>
      <c r="CZ340" s="123">
        <f>IF('Copy &amp; Paste Roster Report Here'!$A337=CZ$7,IF('Copy &amp; Paste Roster Report Here'!$M337="QT",1,0),0)</f>
        <v>0</v>
      </c>
      <c r="DA340" s="123">
        <f>IF('Copy &amp; Paste Roster Report Here'!$A337=DA$7,IF('Copy &amp; Paste Roster Report Here'!$M337="QT",1,0),0)</f>
        <v>0</v>
      </c>
      <c r="DB340" s="123">
        <f>IF('Copy &amp; Paste Roster Report Here'!$A337=DB$7,IF('Copy &amp; Paste Roster Report Here'!$M337="QT",1,0),0)</f>
        <v>0</v>
      </c>
      <c r="DC340" s="123">
        <f>IF('Copy &amp; Paste Roster Report Here'!$A337=DC$7,IF('Copy &amp; Paste Roster Report Here'!$M337="QT",1,0),0)</f>
        <v>0</v>
      </c>
      <c r="DD340" s="73">
        <f t="shared" si="90"/>
        <v>0</v>
      </c>
      <c r="DE340" s="124">
        <f>IF('Copy &amp; Paste Roster Report Here'!$A337=DE$7,IF('Copy &amp; Paste Roster Report Here'!$M337="xxxxxxxxxxx",1,0),0)</f>
        <v>0</v>
      </c>
      <c r="DF340" s="124">
        <f>IF('Copy &amp; Paste Roster Report Here'!$A337=DF$7,IF('Copy &amp; Paste Roster Report Here'!$M337="xxxxxxxxxxx",1,0),0)</f>
        <v>0</v>
      </c>
      <c r="DG340" s="124">
        <f>IF('Copy &amp; Paste Roster Report Here'!$A337=DG$7,IF('Copy &amp; Paste Roster Report Here'!$M337="xxxxxxxxxxx",1,0),0)</f>
        <v>0</v>
      </c>
      <c r="DH340" s="124">
        <f>IF('Copy &amp; Paste Roster Report Here'!$A337=DH$7,IF('Copy &amp; Paste Roster Report Here'!$M337="xxxxxxxxxxx",1,0),0)</f>
        <v>0</v>
      </c>
      <c r="DI340" s="124">
        <f>IF('Copy &amp; Paste Roster Report Here'!$A337=DI$7,IF('Copy &amp; Paste Roster Report Here'!$M337="xxxxxxxxxxx",1,0),0)</f>
        <v>0</v>
      </c>
      <c r="DJ340" s="124">
        <f>IF('Copy &amp; Paste Roster Report Here'!$A337=DJ$7,IF('Copy &amp; Paste Roster Report Here'!$M337="xxxxxxxxxxx",1,0),0)</f>
        <v>0</v>
      </c>
      <c r="DK340" s="124">
        <f>IF('Copy &amp; Paste Roster Report Here'!$A337=DK$7,IF('Copy &amp; Paste Roster Report Here'!$M337="xxxxxxxxxxx",1,0),0)</f>
        <v>0</v>
      </c>
      <c r="DL340" s="124">
        <f>IF('Copy &amp; Paste Roster Report Here'!$A337=DL$7,IF('Copy &amp; Paste Roster Report Here'!$M337="xxxxxxxxxxx",1,0),0)</f>
        <v>0</v>
      </c>
      <c r="DM340" s="124">
        <f>IF('Copy &amp; Paste Roster Report Here'!$A337=DM$7,IF('Copy &amp; Paste Roster Report Here'!$M337="xxxxxxxxxxx",1,0),0)</f>
        <v>0</v>
      </c>
      <c r="DN340" s="124">
        <f>IF('Copy &amp; Paste Roster Report Here'!$A337=DN$7,IF('Copy &amp; Paste Roster Report Here'!$M337="xxxxxxxxxxx",1,0),0)</f>
        <v>0</v>
      </c>
      <c r="DO340" s="124">
        <f>IF('Copy &amp; Paste Roster Report Here'!$A337=DO$7,IF('Copy &amp; Paste Roster Report Here'!$M337="xxxxxxxxxxx",1,0),0)</f>
        <v>0</v>
      </c>
      <c r="DP340" s="125">
        <f t="shared" si="91"/>
        <v>0</v>
      </c>
      <c r="DQ340" s="126">
        <f t="shared" si="92"/>
        <v>0</v>
      </c>
    </row>
    <row r="341" spans="1:121" x14ac:dyDescent="0.25">
      <c r="A341" s="111">
        <f t="shared" si="78"/>
        <v>0</v>
      </c>
      <c r="B341" s="111">
        <f t="shared" si="79"/>
        <v>0</v>
      </c>
      <c r="C341" s="112">
        <f>+('Copy &amp; Paste Roster Report Here'!$P338-'Copy &amp; Paste Roster Report Here'!$O338)/30</f>
        <v>0</v>
      </c>
      <c r="D341" s="112">
        <f>+('Copy &amp; Paste Roster Report Here'!$P338-'Copy &amp; Paste Roster Report Here'!$O338)</f>
        <v>0</v>
      </c>
      <c r="E341" s="111">
        <f>'Copy &amp; Paste Roster Report Here'!N338</f>
        <v>0</v>
      </c>
      <c r="F341" s="111" t="str">
        <f t="shared" si="80"/>
        <v>N</v>
      </c>
      <c r="G341" s="111">
        <f>'Copy &amp; Paste Roster Report Here'!R338</f>
        <v>0</v>
      </c>
      <c r="H341" s="113">
        <f t="shared" si="81"/>
        <v>0</v>
      </c>
      <c r="I341" s="112">
        <f>IF(F341="N",$F$5-'Copy &amp; Paste Roster Report Here'!O338,+'Copy &amp; Paste Roster Report Here'!Q338-'Copy &amp; Paste Roster Report Here'!O338)</f>
        <v>0</v>
      </c>
      <c r="J341" s="114">
        <f t="shared" si="82"/>
        <v>0</v>
      </c>
      <c r="K341" s="114">
        <f t="shared" si="83"/>
        <v>0</v>
      </c>
      <c r="L341" s="115">
        <f>'Copy &amp; Paste Roster Report Here'!F338</f>
        <v>0</v>
      </c>
      <c r="M341" s="116">
        <f t="shared" si="84"/>
        <v>0</v>
      </c>
      <c r="N341" s="117">
        <f>IF('Copy &amp; Paste Roster Report Here'!$A338='Analytical Tests'!N$7,IF($F341="Y",+$H341*N$6,0),0)</f>
        <v>0</v>
      </c>
      <c r="O341" s="117">
        <f>IF('Copy &amp; Paste Roster Report Here'!$A338='Analytical Tests'!O$7,IF($F341="Y",+$H341*O$6,0),0)</f>
        <v>0</v>
      </c>
      <c r="P341" s="117">
        <f>IF('Copy &amp; Paste Roster Report Here'!$A338='Analytical Tests'!P$7,IF($F341="Y",+$H341*P$6,0),0)</f>
        <v>0</v>
      </c>
      <c r="Q341" s="117">
        <f>IF('Copy &amp; Paste Roster Report Here'!$A338='Analytical Tests'!Q$7,IF($F341="Y",+$H341*Q$6,0),0)</f>
        <v>0</v>
      </c>
      <c r="R341" s="117">
        <f>IF('Copy &amp; Paste Roster Report Here'!$A338='Analytical Tests'!R$7,IF($F341="Y",+$H341*R$6,0),0)</f>
        <v>0</v>
      </c>
      <c r="S341" s="117">
        <f>IF('Copy &amp; Paste Roster Report Here'!$A338='Analytical Tests'!S$7,IF($F341="Y",+$H341*S$6,0),0)</f>
        <v>0</v>
      </c>
      <c r="T341" s="117">
        <f>IF('Copy &amp; Paste Roster Report Here'!$A338='Analytical Tests'!T$7,IF($F341="Y",+$H341*T$6,0),0)</f>
        <v>0</v>
      </c>
      <c r="U341" s="117">
        <f>IF('Copy &amp; Paste Roster Report Here'!$A338='Analytical Tests'!U$7,IF($F341="Y",+$H341*U$6,0),0)</f>
        <v>0</v>
      </c>
      <c r="V341" s="117">
        <f>IF('Copy &amp; Paste Roster Report Here'!$A338='Analytical Tests'!V$7,IF($F341="Y",+$H341*V$6,0),0)</f>
        <v>0</v>
      </c>
      <c r="W341" s="117">
        <f>IF('Copy &amp; Paste Roster Report Here'!$A338='Analytical Tests'!W$7,IF($F341="Y",+$H341*W$6,0),0)</f>
        <v>0</v>
      </c>
      <c r="X341" s="117">
        <f>IF('Copy &amp; Paste Roster Report Here'!$A338='Analytical Tests'!X$7,IF($F341="Y",+$H341*X$6,0),0)</f>
        <v>0</v>
      </c>
      <c r="Y341" s="117" t="b">
        <f>IF('Copy &amp; Paste Roster Report Here'!$A338='Analytical Tests'!Y$7,IF($F341="N",IF($J341&gt;=$C341,Y$6,+($I341/$D341)*Y$6),0))</f>
        <v>0</v>
      </c>
      <c r="Z341" s="117" t="b">
        <f>IF('Copy &amp; Paste Roster Report Here'!$A338='Analytical Tests'!Z$7,IF($F341="N",IF($J341&gt;=$C341,Z$6,+($I341/$D341)*Z$6),0))</f>
        <v>0</v>
      </c>
      <c r="AA341" s="117" t="b">
        <f>IF('Copy &amp; Paste Roster Report Here'!$A338='Analytical Tests'!AA$7,IF($F341="N",IF($J341&gt;=$C341,AA$6,+($I341/$D341)*AA$6),0))</f>
        <v>0</v>
      </c>
      <c r="AB341" s="117" t="b">
        <f>IF('Copy &amp; Paste Roster Report Here'!$A338='Analytical Tests'!AB$7,IF($F341="N",IF($J341&gt;=$C341,AB$6,+($I341/$D341)*AB$6),0))</f>
        <v>0</v>
      </c>
      <c r="AC341" s="117" t="b">
        <f>IF('Copy &amp; Paste Roster Report Here'!$A338='Analytical Tests'!AC$7,IF($F341="N",IF($J341&gt;=$C341,AC$6,+($I341/$D341)*AC$6),0))</f>
        <v>0</v>
      </c>
      <c r="AD341" s="117" t="b">
        <f>IF('Copy &amp; Paste Roster Report Here'!$A338='Analytical Tests'!AD$7,IF($F341="N",IF($J341&gt;=$C341,AD$6,+($I341/$D341)*AD$6),0))</f>
        <v>0</v>
      </c>
      <c r="AE341" s="117" t="b">
        <f>IF('Copy &amp; Paste Roster Report Here'!$A338='Analytical Tests'!AE$7,IF($F341="N",IF($J341&gt;=$C341,AE$6,+($I341/$D341)*AE$6),0))</f>
        <v>0</v>
      </c>
      <c r="AF341" s="117" t="b">
        <f>IF('Copy &amp; Paste Roster Report Here'!$A338='Analytical Tests'!AF$7,IF($F341="N",IF($J341&gt;=$C341,AF$6,+($I341/$D341)*AF$6),0))</f>
        <v>0</v>
      </c>
      <c r="AG341" s="117" t="b">
        <f>IF('Copy &amp; Paste Roster Report Here'!$A338='Analytical Tests'!AG$7,IF($F341="N",IF($J341&gt;=$C341,AG$6,+($I341/$D341)*AG$6),0))</f>
        <v>0</v>
      </c>
      <c r="AH341" s="117" t="b">
        <f>IF('Copy &amp; Paste Roster Report Here'!$A338='Analytical Tests'!AH$7,IF($F341="N",IF($J341&gt;=$C341,AH$6,+($I341/$D341)*AH$6),0))</f>
        <v>0</v>
      </c>
      <c r="AI341" s="117" t="b">
        <f>IF('Copy &amp; Paste Roster Report Here'!$A338='Analytical Tests'!AI$7,IF($F341="N",IF($J341&gt;=$C341,AI$6,+($I341/$D341)*AI$6),0))</f>
        <v>0</v>
      </c>
      <c r="AJ341" s="79"/>
      <c r="AK341" s="118">
        <f>IF('Copy &amp; Paste Roster Report Here'!$A338=AK$7,IF('Copy &amp; Paste Roster Report Here'!$M338="FT",1,0),0)</f>
        <v>0</v>
      </c>
      <c r="AL341" s="118">
        <f>IF('Copy &amp; Paste Roster Report Here'!$A338=AL$7,IF('Copy &amp; Paste Roster Report Here'!$M338="FT",1,0),0)</f>
        <v>0</v>
      </c>
      <c r="AM341" s="118">
        <f>IF('Copy &amp; Paste Roster Report Here'!$A338=AM$7,IF('Copy &amp; Paste Roster Report Here'!$M338="FT",1,0),0)</f>
        <v>0</v>
      </c>
      <c r="AN341" s="118">
        <f>IF('Copy &amp; Paste Roster Report Here'!$A338=AN$7,IF('Copy &amp; Paste Roster Report Here'!$M338="FT",1,0),0)</f>
        <v>0</v>
      </c>
      <c r="AO341" s="118">
        <f>IF('Copy &amp; Paste Roster Report Here'!$A338=AO$7,IF('Copy &amp; Paste Roster Report Here'!$M338="FT",1,0),0)</f>
        <v>0</v>
      </c>
      <c r="AP341" s="118">
        <f>IF('Copy &amp; Paste Roster Report Here'!$A338=AP$7,IF('Copy &amp; Paste Roster Report Here'!$M338="FT",1,0),0)</f>
        <v>0</v>
      </c>
      <c r="AQ341" s="118">
        <f>IF('Copy &amp; Paste Roster Report Here'!$A338=AQ$7,IF('Copy &amp; Paste Roster Report Here'!$M338="FT",1,0),0)</f>
        <v>0</v>
      </c>
      <c r="AR341" s="118">
        <f>IF('Copy &amp; Paste Roster Report Here'!$A338=AR$7,IF('Copy &amp; Paste Roster Report Here'!$M338="FT",1,0),0)</f>
        <v>0</v>
      </c>
      <c r="AS341" s="118">
        <f>IF('Copy &amp; Paste Roster Report Here'!$A338=AS$7,IF('Copy &amp; Paste Roster Report Here'!$M338="FT",1,0),0)</f>
        <v>0</v>
      </c>
      <c r="AT341" s="118">
        <f>IF('Copy &amp; Paste Roster Report Here'!$A338=AT$7,IF('Copy &amp; Paste Roster Report Here'!$M338="FT",1,0),0)</f>
        <v>0</v>
      </c>
      <c r="AU341" s="118">
        <f>IF('Copy &amp; Paste Roster Report Here'!$A338=AU$7,IF('Copy &amp; Paste Roster Report Here'!$M338="FT",1,0),0)</f>
        <v>0</v>
      </c>
      <c r="AV341" s="73">
        <f t="shared" si="85"/>
        <v>0</v>
      </c>
      <c r="AW341" s="119">
        <f>IF('Copy &amp; Paste Roster Report Here'!$A338=AW$7,IF('Copy &amp; Paste Roster Report Here'!$M338="HT",1,0),0)</f>
        <v>0</v>
      </c>
      <c r="AX341" s="119">
        <f>IF('Copy &amp; Paste Roster Report Here'!$A338=AX$7,IF('Copy &amp; Paste Roster Report Here'!$M338="HT",1,0),0)</f>
        <v>0</v>
      </c>
      <c r="AY341" s="119">
        <f>IF('Copy &amp; Paste Roster Report Here'!$A338=AY$7,IF('Copy &amp; Paste Roster Report Here'!$M338="HT",1,0),0)</f>
        <v>0</v>
      </c>
      <c r="AZ341" s="119">
        <f>IF('Copy &amp; Paste Roster Report Here'!$A338=AZ$7,IF('Copy &amp; Paste Roster Report Here'!$M338="HT",1,0),0)</f>
        <v>0</v>
      </c>
      <c r="BA341" s="119">
        <f>IF('Copy &amp; Paste Roster Report Here'!$A338=BA$7,IF('Copy &amp; Paste Roster Report Here'!$M338="HT",1,0),0)</f>
        <v>0</v>
      </c>
      <c r="BB341" s="119">
        <f>IF('Copy &amp; Paste Roster Report Here'!$A338=BB$7,IF('Copy &amp; Paste Roster Report Here'!$M338="HT",1,0),0)</f>
        <v>0</v>
      </c>
      <c r="BC341" s="119">
        <f>IF('Copy &amp; Paste Roster Report Here'!$A338=BC$7,IF('Copy &amp; Paste Roster Report Here'!$M338="HT",1,0),0)</f>
        <v>0</v>
      </c>
      <c r="BD341" s="119">
        <f>IF('Copy &amp; Paste Roster Report Here'!$A338=BD$7,IF('Copy &amp; Paste Roster Report Here'!$M338="HT",1,0),0)</f>
        <v>0</v>
      </c>
      <c r="BE341" s="119">
        <f>IF('Copy &amp; Paste Roster Report Here'!$A338=BE$7,IF('Copy &amp; Paste Roster Report Here'!$M338="HT",1,0),0)</f>
        <v>0</v>
      </c>
      <c r="BF341" s="119">
        <f>IF('Copy &amp; Paste Roster Report Here'!$A338=BF$7,IF('Copy &amp; Paste Roster Report Here'!$M338="HT",1,0),0)</f>
        <v>0</v>
      </c>
      <c r="BG341" s="119">
        <f>IF('Copy &amp; Paste Roster Report Here'!$A338=BG$7,IF('Copy &amp; Paste Roster Report Here'!$M338="HT",1,0),0)</f>
        <v>0</v>
      </c>
      <c r="BH341" s="73">
        <f t="shared" si="86"/>
        <v>0</v>
      </c>
      <c r="BI341" s="120">
        <f>IF('Copy &amp; Paste Roster Report Here'!$A338=BI$7,IF('Copy &amp; Paste Roster Report Here'!$M338="MT",1,0),0)</f>
        <v>0</v>
      </c>
      <c r="BJ341" s="120">
        <f>IF('Copy &amp; Paste Roster Report Here'!$A338=BJ$7,IF('Copy &amp; Paste Roster Report Here'!$M338="MT",1,0),0)</f>
        <v>0</v>
      </c>
      <c r="BK341" s="120">
        <f>IF('Copy &amp; Paste Roster Report Here'!$A338=BK$7,IF('Copy &amp; Paste Roster Report Here'!$M338="MT",1,0),0)</f>
        <v>0</v>
      </c>
      <c r="BL341" s="120">
        <f>IF('Copy &amp; Paste Roster Report Here'!$A338=BL$7,IF('Copy &amp; Paste Roster Report Here'!$M338="MT",1,0),0)</f>
        <v>0</v>
      </c>
      <c r="BM341" s="120">
        <f>IF('Copy &amp; Paste Roster Report Here'!$A338=BM$7,IF('Copy &amp; Paste Roster Report Here'!$M338="MT",1,0),0)</f>
        <v>0</v>
      </c>
      <c r="BN341" s="120">
        <f>IF('Copy &amp; Paste Roster Report Here'!$A338=BN$7,IF('Copy &amp; Paste Roster Report Here'!$M338="MT",1,0),0)</f>
        <v>0</v>
      </c>
      <c r="BO341" s="120">
        <f>IF('Copy &amp; Paste Roster Report Here'!$A338=BO$7,IF('Copy &amp; Paste Roster Report Here'!$M338="MT",1,0),0)</f>
        <v>0</v>
      </c>
      <c r="BP341" s="120">
        <f>IF('Copy &amp; Paste Roster Report Here'!$A338=BP$7,IF('Copy &amp; Paste Roster Report Here'!$M338="MT",1,0),0)</f>
        <v>0</v>
      </c>
      <c r="BQ341" s="120">
        <f>IF('Copy &amp; Paste Roster Report Here'!$A338=BQ$7,IF('Copy &amp; Paste Roster Report Here'!$M338="MT",1,0),0)</f>
        <v>0</v>
      </c>
      <c r="BR341" s="120">
        <f>IF('Copy &amp; Paste Roster Report Here'!$A338=BR$7,IF('Copy &amp; Paste Roster Report Here'!$M338="MT",1,0),0)</f>
        <v>0</v>
      </c>
      <c r="BS341" s="120">
        <f>IF('Copy &amp; Paste Roster Report Here'!$A338=BS$7,IF('Copy &amp; Paste Roster Report Here'!$M338="MT",1,0),0)</f>
        <v>0</v>
      </c>
      <c r="BT341" s="73">
        <f t="shared" si="87"/>
        <v>0</v>
      </c>
      <c r="BU341" s="121">
        <f>IF('Copy &amp; Paste Roster Report Here'!$A338=BU$7,IF('Copy &amp; Paste Roster Report Here'!$M338="fy",1,0),0)</f>
        <v>0</v>
      </c>
      <c r="BV341" s="121">
        <f>IF('Copy &amp; Paste Roster Report Here'!$A338=BV$7,IF('Copy &amp; Paste Roster Report Here'!$M338="fy",1,0),0)</f>
        <v>0</v>
      </c>
      <c r="BW341" s="121">
        <f>IF('Copy &amp; Paste Roster Report Here'!$A338=BW$7,IF('Copy &amp; Paste Roster Report Here'!$M338="fy",1,0),0)</f>
        <v>0</v>
      </c>
      <c r="BX341" s="121">
        <f>IF('Copy &amp; Paste Roster Report Here'!$A338=BX$7,IF('Copy &amp; Paste Roster Report Here'!$M338="fy",1,0),0)</f>
        <v>0</v>
      </c>
      <c r="BY341" s="121">
        <f>IF('Copy &amp; Paste Roster Report Here'!$A338=BY$7,IF('Copy &amp; Paste Roster Report Here'!$M338="fy",1,0),0)</f>
        <v>0</v>
      </c>
      <c r="BZ341" s="121">
        <f>IF('Copy &amp; Paste Roster Report Here'!$A338=BZ$7,IF('Copy &amp; Paste Roster Report Here'!$M338="fy",1,0),0)</f>
        <v>0</v>
      </c>
      <c r="CA341" s="121">
        <f>IF('Copy &amp; Paste Roster Report Here'!$A338=CA$7,IF('Copy &amp; Paste Roster Report Here'!$M338="fy",1,0),0)</f>
        <v>0</v>
      </c>
      <c r="CB341" s="121">
        <f>IF('Copy &amp; Paste Roster Report Here'!$A338=CB$7,IF('Copy &amp; Paste Roster Report Here'!$M338="fy",1,0),0)</f>
        <v>0</v>
      </c>
      <c r="CC341" s="121">
        <f>IF('Copy &amp; Paste Roster Report Here'!$A338=CC$7,IF('Copy &amp; Paste Roster Report Here'!$M338="fy",1,0),0)</f>
        <v>0</v>
      </c>
      <c r="CD341" s="121">
        <f>IF('Copy &amp; Paste Roster Report Here'!$A338=CD$7,IF('Copy &amp; Paste Roster Report Here'!$M338="fy",1,0),0)</f>
        <v>0</v>
      </c>
      <c r="CE341" s="121">
        <f>IF('Copy &amp; Paste Roster Report Here'!$A338=CE$7,IF('Copy &amp; Paste Roster Report Here'!$M338="fy",1,0),0)</f>
        <v>0</v>
      </c>
      <c r="CF341" s="73">
        <f t="shared" si="88"/>
        <v>0</v>
      </c>
      <c r="CG341" s="122">
        <f>IF('Copy &amp; Paste Roster Report Here'!$A338=CG$7,IF('Copy &amp; Paste Roster Report Here'!$M338="RH",1,0),0)</f>
        <v>0</v>
      </c>
      <c r="CH341" s="122">
        <f>IF('Copy &amp; Paste Roster Report Here'!$A338=CH$7,IF('Copy &amp; Paste Roster Report Here'!$M338="RH",1,0),0)</f>
        <v>0</v>
      </c>
      <c r="CI341" s="122">
        <f>IF('Copy &amp; Paste Roster Report Here'!$A338=CI$7,IF('Copy &amp; Paste Roster Report Here'!$M338="RH",1,0),0)</f>
        <v>0</v>
      </c>
      <c r="CJ341" s="122">
        <f>IF('Copy &amp; Paste Roster Report Here'!$A338=CJ$7,IF('Copy &amp; Paste Roster Report Here'!$M338="RH",1,0),0)</f>
        <v>0</v>
      </c>
      <c r="CK341" s="122">
        <f>IF('Copy &amp; Paste Roster Report Here'!$A338=CK$7,IF('Copy &amp; Paste Roster Report Here'!$M338="RH",1,0),0)</f>
        <v>0</v>
      </c>
      <c r="CL341" s="122">
        <f>IF('Copy &amp; Paste Roster Report Here'!$A338=CL$7,IF('Copy &amp; Paste Roster Report Here'!$M338="RH",1,0),0)</f>
        <v>0</v>
      </c>
      <c r="CM341" s="122">
        <f>IF('Copy &amp; Paste Roster Report Here'!$A338=CM$7,IF('Copy &amp; Paste Roster Report Here'!$M338="RH",1,0),0)</f>
        <v>0</v>
      </c>
      <c r="CN341" s="122">
        <f>IF('Copy &amp; Paste Roster Report Here'!$A338=CN$7,IF('Copy &amp; Paste Roster Report Here'!$M338="RH",1,0),0)</f>
        <v>0</v>
      </c>
      <c r="CO341" s="122">
        <f>IF('Copy &amp; Paste Roster Report Here'!$A338=CO$7,IF('Copy &amp; Paste Roster Report Here'!$M338="RH",1,0),0)</f>
        <v>0</v>
      </c>
      <c r="CP341" s="122">
        <f>IF('Copy &amp; Paste Roster Report Here'!$A338=CP$7,IF('Copy &amp; Paste Roster Report Here'!$M338="RH",1,0),0)</f>
        <v>0</v>
      </c>
      <c r="CQ341" s="122">
        <f>IF('Copy &amp; Paste Roster Report Here'!$A338=CQ$7,IF('Copy &amp; Paste Roster Report Here'!$M338="RH",1,0),0)</f>
        <v>0</v>
      </c>
      <c r="CR341" s="73">
        <f t="shared" si="89"/>
        <v>0</v>
      </c>
      <c r="CS341" s="123">
        <f>IF('Copy &amp; Paste Roster Report Here'!$A338=CS$7,IF('Copy &amp; Paste Roster Report Here'!$M338="QT",1,0),0)</f>
        <v>0</v>
      </c>
      <c r="CT341" s="123">
        <f>IF('Copy &amp; Paste Roster Report Here'!$A338=CT$7,IF('Copy &amp; Paste Roster Report Here'!$M338="QT",1,0),0)</f>
        <v>0</v>
      </c>
      <c r="CU341" s="123">
        <f>IF('Copy &amp; Paste Roster Report Here'!$A338=CU$7,IF('Copy &amp; Paste Roster Report Here'!$M338="QT",1,0),0)</f>
        <v>0</v>
      </c>
      <c r="CV341" s="123">
        <f>IF('Copy &amp; Paste Roster Report Here'!$A338=CV$7,IF('Copy &amp; Paste Roster Report Here'!$M338="QT",1,0),0)</f>
        <v>0</v>
      </c>
      <c r="CW341" s="123">
        <f>IF('Copy &amp; Paste Roster Report Here'!$A338=CW$7,IF('Copy &amp; Paste Roster Report Here'!$M338="QT",1,0),0)</f>
        <v>0</v>
      </c>
      <c r="CX341" s="123">
        <f>IF('Copy &amp; Paste Roster Report Here'!$A338=CX$7,IF('Copy &amp; Paste Roster Report Here'!$M338="QT",1,0),0)</f>
        <v>0</v>
      </c>
      <c r="CY341" s="123">
        <f>IF('Copy &amp; Paste Roster Report Here'!$A338=CY$7,IF('Copy &amp; Paste Roster Report Here'!$M338="QT",1,0),0)</f>
        <v>0</v>
      </c>
      <c r="CZ341" s="123">
        <f>IF('Copy &amp; Paste Roster Report Here'!$A338=CZ$7,IF('Copy &amp; Paste Roster Report Here'!$M338="QT",1,0),0)</f>
        <v>0</v>
      </c>
      <c r="DA341" s="123">
        <f>IF('Copy &amp; Paste Roster Report Here'!$A338=DA$7,IF('Copy &amp; Paste Roster Report Here'!$M338="QT",1,0),0)</f>
        <v>0</v>
      </c>
      <c r="DB341" s="123">
        <f>IF('Copy &amp; Paste Roster Report Here'!$A338=DB$7,IF('Copy &amp; Paste Roster Report Here'!$M338="QT",1,0),0)</f>
        <v>0</v>
      </c>
      <c r="DC341" s="123">
        <f>IF('Copy &amp; Paste Roster Report Here'!$A338=DC$7,IF('Copy &amp; Paste Roster Report Here'!$M338="QT",1,0),0)</f>
        <v>0</v>
      </c>
      <c r="DD341" s="73">
        <f t="shared" si="90"/>
        <v>0</v>
      </c>
      <c r="DE341" s="124">
        <f>IF('Copy &amp; Paste Roster Report Here'!$A338=DE$7,IF('Copy &amp; Paste Roster Report Here'!$M338="xxxxxxxxxxx",1,0),0)</f>
        <v>0</v>
      </c>
      <c r="DF341" s="124">
        <f>IF('Copy &amp; Paste Roster Report Here'!$A338=DF$7,IF('Copy &amp; Paste Roster Report Here'!$M338="xxxxxxxxxxx",1,0),0)</f>
        <v>0</v>
      </c>
      <c r="DG341" s="124">
        <f>IF('Copy &amp; Paste Roster Report Here'!$A338=DG$7,IF('Copy &amp; Paste Roster Report Here'!$M338="xxxxxxxxxxx",1,0),0)</f>
        <v>0</v>
      </c>
      <c r="DH341" s="124">
        <f>IF('Copy &amp; Paste Roster Report Here'!$A338=DH$7,IF('Copy &amp; Paste Roster Report Here'!$M338="xxxxxxxxxxx",1,0),0)</f>
        <v>0</v>
      </c>
      <c r="DI341" s="124">
        <f>IF('Copy &amp; Paste Roster Report Here'!$A338=DI$7,IF('Copy &amp; Paste Roster Report Here'!$M338="xxxxxxxxxxx",1,0),0)</f>
        <v>0</v>
      </c>
      <c r="DJ341" s="124">
        <f>IF('Copy &amp; Paste Roster Report Here'!$A338=DJ$7,IF('Copy &amp; Paste Roster Report Here'!$M338="xxxxxxxxxxx",1,0),0)</f>
        <v>0</v>
      </c>
      <c r="DK341" s="124">
        <f>IF('Copy &amp; Paste Roster Report Here'!$A338=DK$7,IF('Copy &amp; Paste Roster Report Here'!$M338="xxxxxxxxxxx",1,0),0)</f>
        <v>0</v>
      </c>
      <c r="DL341" s="124">
        <f>IF('Copy &amp; Paste Roster Report Here'!$A338=DL$7,IF('Copy &amp; Paste Roster Report Here'!$M338="xxxxxxxxxxx",1,0),0)</f>
        <v>0</v>
      </c>
      <c r="DM341" s="124">
        <f>IF('Copy &amp; Paste Roster Report Here'!$A338=DM$7,IF('Copy &amp; Paste Roster Report Here'!$M338="xxxxxxxxxxx",1,0),0)</f>
        <v>0</v>
      </c>
      <c r="DN341" s="124">
        <f>IF('Copy &amp; Paste Roster Report Here'!$A338=DN$7,IF('Copy &amp; Paste Roster Report Here'!$M338="xxxxxxxxxxx",1,0),0)</f>
        <v>0</v>
      </c>
      <c r="DO341" s="124">
        <f>IF('Copy &amp; Paste Roster Report Here'!$A338=DO$7,IF('Copy &amp; Paste Roster Report Here'!$M338="xxxxxxxxxxx",1,0),0)</f>
        <v>0</v>
      </c>
      <c r="DP341" s="125">
        <f t="shared" si="91"/>
        <v>0</v>
      </c>
      <c r="DQ341" s="126">
        <f t="shared" si="92"/>
        <v>0</v>
      </c>
    </row>
    <row r="342" spans="1:121" x14ac:dyDescent="0.25">
      <c r="A342" s="111">
        <f t="shared" si="78"/>
        <v>0</v>
      </c>
      <c r="B342" s="111">
        <f t="shared" si="79"/>
        <v>0</v>
      </c>
      <c r="C342" s="112">
        <f>+('Copy &amp; Paste Roster Report Here'!$P339-'Copy &amp; Paste Roster Report Here'!$O339)/30</f>
        <v>0</v>
      </c>
      <c r="D342" s="112">
        <f>+('Copy &amp; Paste Roster Report Here'!$P339-'Copy &amp; Paste Roster Report Here'!$O339)</f>
        <v>0</v>
      </c>
      <c r="E342" s="111">
        <f>'Copy &amp; Paste Roster Report Here'!N339</f>
        <v>0</v>
      </c>
      <c r="F342" s="111" t="str">
        <f t="shared" si="80"/>
        <v>N</v>
      </c>
      <c r="G342" s="111">
        <f>'Copy &amp; Paste Roster Report Here'!R339</f>
        <v>0</v>
      </c>
      <c r="H342" s="113">
        <f t="shared" si="81"/>
        <v>0</v>
      </c>
      <c r="I342" s="112">
        <f>IF(F342="N",$F$5-'Copy &amp; Paste Roster Report Here'!O339,+'Copy &amp; Paste Roster Report Here'!Q339-'Copy &amp; Paste Roster Report Here'!O339)</f>
        <v>0</v>
      </c>
      <c r="J342" s="114">
        <f t="shared" si="82"/>
        <v>0</v>
      </c>
      <c r="K342" s="114">
        <f t="shared" si="83"/>
        <v>0</v>
      </c>
      <c r="L342" s="115">
        <f>'Copy &amp; Paste Roster Report Here'!F339</f>
        <v>0</v>
      </c>
      <c r="M342" s="116">
        <f t="shared" si="84"/>
        <v>0</v>
      </c>
      <c r="N342" s="117">
        <f>IF('Copy &amp; Paste Roster Report Here'!$A339='Analytical Tests'!N$7,IF($F342="Y",+$H342*N$6,0),0)</f>
        <v>0</v>
      </c>
      <c r="O342" s="117">
        <f>IF('Copy &amp; Paste Roster Report Here'!$A339='Analytical Tests'!O$7,IF($F342="Y",+$H342*O$6,0),0)</f>
        <v>0</v>
      </c>
      <c r="P342" s="117">
        <f>IF('Copy &amp; Paste Roster Report Here'!$A339='Analytical Tests'!P$7,IF($F342="Y",+$H342*P$6,0),0)</f>
        <v>0</v>
      </c>
      <c r="Q342" s="117">
        <f>IF('Copy &amp; Paste Roster Report Here'!$A339='Analytical Tests'!Q$7,IF($F342="Y",+$H342*Q$6,0),0)</f>
        <v>0</v>
      </c>
      <c r="R342" s="117">
        <f>IF('Copy &amp; Paste Roster Report Here'!$A339='Analytical Tests'!R$7,IF($F342="Y",+$H342*R$6,0),0)</f>
        <v>0</v>
      </c>
      <c r="S342" s="117">
        <f>IF('Copy &amp; Paste Roster Report Here'!$A339='Analytical Tests'!S$7,IF($F342="Y",+$H342*S$6,0),0)</f>
        <v>0</v>
      </c>
      <c r="T342" s="117">
        <f>IF('Copy &amp; Paste Roster Report Here'!$A339='Analytical Tests'!T$7,IF($F342="Y",+$H342*T$6,0),0)</f>
        <v>0</v>
      </c>
      <c r="U342" s="117">
        <f>IF('Copy &amp; Paste Roster Report Here'!$A339='Analytical Tests'!U$7,IF($F342="Y",+$H342*U$6,0),0)</f>
        <v>0</v>
      </c>
      <c r="V342" s="117">
        <f>IF('Copy &amp; Paste Roster Report Here'!$A339='Analytical Tests'!V$7,IF($F342="Y",+$H342*V$6,0),0)</f>
        <v>0</v>
      </c>
      <c r="W342" s="117">
        <f>IF('Copy &amp; Paste Roster Report Here'!$A339='Analytical Tests'!W$7,IF($F342="Y",+$H342*W$6,0),0)</f>
        <v>0</v>
      </c>
      <c r="X342" s="117">
        <f>IF('Copy &amp; Paste Roster Report Here'!$A339='Analytical Tests'!X$7,IF($F342="Y",+$H342*X$6,0),0)</f>
        <v>0</v>
      </c>
      <c r="Y342" s="117" t="b">
        <f>IF('Copy &amp; Paste Roster Report Here'!$A339='Analytical Tests'!Y$7,IF($F342="N",IF($J342&gt;=$C342,Y$6,+($I342/$D342)*Y$6),0))</f>
        <v>0</v>
      </c>
      <c r="Z342" s="117" t="b">
        <f>IF('Copy &amp; Paste Roster Report Here'!$A339='Analytical Tests'!Z$7,IF($F342="N",IF($J342&gt;=$C342,Z$6,+($I342/$D342)*Z$6),0))</f>
        <v>0</v>
      </c>
      <c r="AA342" s="117" t="b">
        <f>IF('Copy &amp; Paste Roster Report Here'!$A339='Analytical Tests'!AA$7,IF($F342="N",IF($J342&gt;=$C342,AA$6,+($I342/$D342)*AA$6),0))</f>
        <v>0</v>
      </c>
      <c r="AB342" s="117" t="b">
        <f>IF('Copy &amp; Paste Roster Report Here'!$A339='Analytical Tests'!AB$7,IF($F342="N",IF($J342&gt;=$C342,AB$6,+($I342/$D342)*AB$6),0))</f>
        <v>0</v>
      </c>
      <c r="AC342" s="117" t="b">
        <f>IF('Copy &amp; Paste Roster Report Here'!$A339='Analytical Tests'!AC$7,IF($F342="N",IF($J342&gt;=$C342,AC$6,+($I342/$D342)*AC$6),0))</f>
        <v>0</v>
      </c>
      <c r="AD342" s="117" t="b">
        <f>IF('Copy &amp; Paste Roster Report Here'!$A339='Analytical Tests'!AD$7,IF($F342="N",IF($J342&gt;=$C342,AD$6,+($I342/$D342)*AD$6),0))</f>
        <v>0</v>
      </c>
      <c r="AE342" s="117" t="b">
        <f>IF('Copy &amp; Paste Roster Report Here'!$A339='Analytical Tests'!AE$7,IF($F342="N",IF($J342&gt;=$C342,AE$6,+($I342/$D342)*AE$6),0))</f>
        <v>0</v>
      </c>
      <c r="AF342" s="117" t="b">
        <f>IF('Copy &amp; Paste Roster Report Here'!$A339='Analytical Tests'!AF$7,IF($F342="N",IF($J342&gt;=$C342,AF$6,+($I342/$D342)*AF$6),0))</f>
        <v>0</v>
      </c>
      <c r="AG342" s="117" t="b">
        <f>IF('Copy &amp; Paste Roster Report Here'!$A339='Analytical Tests'!AG$7,IF($F342="N",IF($J342&gt;=$C342,AG$6,+($I342/$D342)*AG$6),0))</f>
        <v>0</v>
      </c>
      <c r="AH342" s="117" t="b">
        <f>IF('Copy &amp; Paste Roster Report Here'!$A339='Analytical Tests'!AH$7,IF($F342="N",IF($J342&gt;=$C342,AH$6,+($I342/$D342)*AH$6),0))</f>
        <v>0</v>
      </c>
      <c r="AI342" s="117" t="b">
        <f>IF('Copy &amp; Paste Roster Report Here'!$A339='Analytical Tests'!AI$7,IF($F342="N",IF($J342&gt;=$C342,AI$6,+($I342/$D342)*AI$6),0))</f>
        <v>0</v>
      </c>
      <c r="AJ342" s="79"/>
      <c r="AK342" s="118">
        <f>IF('Copy &amp; Paste Roster Report Here'!$A339=AK$7,IF('Copy &amp; Paste Roster Report Here'!$M339="FT",1,0),0)</f>
        <v>0</v>
      </c>
      <c r="AL342" s="118">
        <f>IF('Copy &amp; Paste Roster Report Here'!$A339=AL$7,IF('Copy &amp; Paste Roster Report Here'!$M339="FT",1,0),0)</f>
        <v>0</v>
      </c>
      <c r="AM342" s="118">
        <f>IF('Copy &amp; Paste Roster Report Here'!$A339=AM$7,IF('Copy &amp; Paste Roster Report Here'!$M339="FT",1,0),0)</f>
        <v>0</v>
      </c>
      <c r="AN342" s="118">
        <f>IF('Copy &amp; Paste Roster Report Here'!$A339=AN$7,IF('Copy &amp; Paste Roster Report Here'!$M339="FT",1,0),0)</f>
        <v>0</v>
      </c>
      <c r="AO342" s="118">
        <f>IF('Copy &amp; Paste Roster Report Here'!$A339=AO$7,IF('Copy &amp; Paste Roster Report Here'!$M339="FT",1,0),0)</f>
        <v>0</v>
      </c>
      <c r="AP342" s="118">
        <f>IF('Copy &amp; Paste Roster Report Here'!$A339=AP$7,IF('Copy &amp; Paste Roster Report Here'!$M339="FT",1,0),0)</f>
        <v>0</v>
      </c>
      <c r="AQ342" s="118">
        <f>IF('Copy &amp; Paste Roster Report Here'!$A339=AQ$7,IF('Copy &amp; Paste Roster Report Here'!$M339="FT",1,0),0)</f>
        <v>0</v>
      </c>
      <c r="AR342" s="118">
        <f>IF('Copy &amp; Paste Roster Report Here'!$A339=AR$7,IF('Copy &amp; Paste Roster Report Here'!$M339="FT",1,0),0)</f>
        <v>0</v>
      </c>
      <c r="AS342" s="118">
        <f>IF('Copy &amp; Paste Roster Report Here'!$A339=AS$7,IF('Copy &amp; Paste Roster Report Here'!$M339="FT",1,0),0)</f>
        <v>0</v>
      </c>
      <c r="AT342" s="118">
        <f>IF('Copy &amp; Paste Roster Report Here'!$A339=AT$7,IF('Copy &amp; Paste Roster Report Here'!$M339="FT",1,0),0)</f>
        <v>0</v>
      </c>
      <c r="AU342" s="118">
        <f>IF('Copy &amp; Paste Roster Report Here'!$A339=AU$7,IF('Copy &amp; Paste Roster Report Here'!$M339="FT",1,0),0)</f>
        <v>0</v>
      </c>
      <c r="AV342" s="73">
        <f t="shared" si="85"/>
        <v>0</v>
      </c>
      <c r="AW342" s="119">
        <f>IF('Copy &amp; Paste Roster Report Here'!$A339=AW$7,IF('Copy &amp; Paste Roster Report Here'!$M339="HT",1,0),0)</f>
        <v>0</v>
      </c>
      <c r="AX342" s="119">
        <f>IF('Copy &amp; Paste Roster Report Here'!$A339=AX$7,IF('Copy &amp; Paste Roster Report Here'!$M339="HT",1,0),0)</f>
        <v>0</v>
      </c>
      <c r="AY342" s="119">
        <f>IF('Copy &amp; Paste Roster Report Here'!$A339=AY$7,IF('Copy &amp; Paste Roster Report Here'!$M339="HT",1,0),0)</f>
        <v>0</v>
      </c>
      <c r="AZ342" s="119">
        <f>IF('Copy &amp; Paste Roster Report Here'!$A339=AZ$7,IF('Copy &amp; Paste Roster Report Here'!$M339="HT",1,0),0)</f>
        <v>0</v>
      </c>
      <c r="BA342" s="119">
        <f>IF('Copy &amp; Paste Roster Report Here'!$A339=BA$7,IF('Copy &amp; Paste Roster Report Here'!$M339="HT",1,0),0)</f>
        <v>0</v>
      </c>
      <c r="BB342" s="119">
        <f>IF('Copy &amp; Paste Roster Report Here'!$A339=BB$7,IF('Copy &amp; Paste Roster Report Here'!$M339="HT",1,0),0)</f>
        <v>0</v>
      </c>
      <c r="BC342" s="119">
        <f>IF('Copy &amp; Paste Roster Report Here'!$A339=BC$7,IF('Copy &amp; Paste Roster Report Here'!$M339="HT",1,0),0)</f>
        <v>0</v>
      </c>
      <c r="BD342" s="119">
        <f>IF('Copy &amp; Paste Roster Report Here'!$A339=BD$7,IF('Copy &amp; Paste Roster Report Here'!$M339="HT",1,0),0)</f>
        <v>0</v>
      </c>
      <c r="BE342" s="119">
        <f>IF('Copy &amp; Paste Roster Report Here'!$A339=BE$7,IF('Copy &amp; Paste Roster Report Here'!$M339="HT",1,0),0)</f>
        <v>0</v>
      </c>
      <c r="BF342" s="119">
        <f>IF('Copy &amp; Paste Roster Report Here'!$A339=BF$7,IF('Copy &amp; Paste Roster Report Here'!$M339="HT",1,0),0)</f>
        <v>0</v>
      </c>
      <c r="BG342" s="119">
        <f>IF('Copy &amp; Paste Roster Report Here'!$A339=BG$7,IF('Copy &amp; Paste Roster Report Here'!$M339="HT",1,0),0)</f>
        <v>0</v>
      </c>
      <c r="BH342" s="73">
        <f t="shared" si="86"/>
        <v>0</v>
      </c>
      <c r="BI342" s="120">
        <f>IF('Copy &amp; Paste Roster Report Here'!$A339=BI$7,IF('Copy &amp; Paste Roster Report Here'!$M339="MT",1,0),0)</f>
        <v>0</v>
      </c>
      <c r="BJ342" s="120">
        <f>IF('Copy &amp; Paste Roster Report Here'!$A339=BJ$7,IF('Copy &amp; Paste Roster Report Here'!$M339="MT",1,0),0)</f>
        <v>0</v>
      </c>
      <c r="BK342" s="120">
        <f>IF('Copy &amp; Paste Roster Report Here'!$A339=BK$7,IF('Copy &amp; Paste Roster Report Here'!$M339="MT",1,0),0)</f>
        <v>0</v>
      </c>
      <c r="BL342" s="120">
        <f>IF('Copy &amp; Paste Roster Report Here'!$A339=BL$7,IF('Copy &amp; Paste Roster Report Here'!$M339="MT",1,0),0)</f>
        <v>0</v>
      </c>
      <c r="BM342" s="120">
        <f>IF('Copy &amp; Paste Roster Report Here'!$A339=BM$7,IF('Copy &amp; Paste Roster Report Here'!$M339="MT",1,0),0)</f>
        <v>0</v>
      </c>
      <c r="BN342" s="120">
        <f>IF('Copy &amp; Paste Roster Report Here'!$A339=BN$7,IF('Copy &amp; Paste Roster Report Here'!$M339="MT",1,0),0)</f>
        <v>0</v>
      </c>
      <c r="BO342" s="120">
        <f>IF('Copy &amp; Paste Roster Report Here'!$A339=BO$7,IF('Copy &amp; Paste Roster Report Here'!$M339="MT",1,0),0)</f>
        <v>0</v>
      </c>
      <c r="BP342" s="120">
        <f>IF('Copy &amp; Paste Roster Report Here'!$A339=BP$7,IF('Copy &amp; Paste Roster Report Here'!$M339="MT",1,0),0)</f>
        <v>0</v>
      </c>
      <c r="BQ342" s="120">
        <f>IF('Copy &amp; Paste Roster Report Here'!$A339=BQ$7,IF('Copy &amp; Paste Roster Report Here'!$M339="MT",1,0),0)</f>
        <v>0</v>
      </c>
      <c r="BR342" s="120">
        <f>IF('Copy &amp; Paste Roster Report Here'!$A339=BR$7,IF('Copy &amp; Paste Roster Report Here'!$M339="MT",1,0),0)</f>
        <v>0</v>
      </c>
      <c r="BS342" s="120">
        <f>IF('Copy &amp; Paste Roster Report Here'!$A339=BS$7,IF('Copy &amp; Paste Roster Report Here'!$M339="MT",1,0),0)</f>
        <v>0</v>
      </c>
      <c r="BT342" s="73">
        <f t="shared" si="87"/>
        <v>0</v>
      </c>
      <c r="BU342" s="121">
        <f>IF('Copy &amp; Paste Roster Report Here'!$A339=BU$7,IF('Copy &amp; Paste Roster Report Here'!$M339="fy",1,0),0)</f>
        <v>0</v>
      </c>
      <c r="BV342" s="121">
        <f>IF('Copy &amp; Paste Roster Report Here'!$A339=BV$7,IF('Copy &amp; Paste Roster Report Here'!$M339="fy",1,0),0)</f>
        <v>0</v>
      </c>
      <c r="BW342" s="121">
        <f>IF('Copy &amp; Paste Roster Report Here'!$A339=BW$7,IF('Copy &amp; Paste Roster Report Here'!$M339="fy",1,0),0)</f>
        <v>0</v>
      </c>
      <c r="BX342" s="121">
        <f>IF('Copy &amp; Paste Roster Report Here'!$A339=BX$7,IF('Copy &amp; Paste Roster Report Here'!$M339="fy",1,0),0)</f>
        <v>0</v>
      </c>
      <c r="BY342" s="121">
        <f>IF('Copy &amp; Paste Roster Report Here'!$A339=BY$7,IF('Copy &amp; Paste Roster Report Here'!$M339="fy",1,0),0)</f>
        <v>0</v>
      </c>
      <c r="BZ342" s="121">
        <f>IF('Copy &amp; Paste Roster Report Here'!$A339=BZ$7,IF('Copy &amp; Paste Roster Report Here'!$M339="fy",1,0),0)</f>
        <v>0</v>
      </c>
      <c r="CA342" s="121">
        <f>IF('Copy &amp; Paste Roster Report Here'!$A339=CA$7,IF('Copy &amp; Paste Roster Report Here'!$M339="fy",1,0),0)</f>
        <v>0</v>
      </c>
      <c r="CB342" s="121">
        <f>IF('Copy &amp; Paste Roster Report Here'!$A339=CB$7,IF('Copy &amp; Paste Roster Report Here'!$M339="fy",1,0),0)</f>
        <v>0</v>
      </c>
      <c r="CC342" s="121">
        <f>IF('Copy &amp; Paste Roster Report Here'!$A339=CC$7,IF('Copy &amp; Paste Roster Report Here'!$M339="fy",1,0),0)</f>
        <v>0</v>
      </c>
      <c r="CD342" s="121">
        <f>IF('Copy &amp; Paste Roster Report Here'!$A339=CD$7,IF('Copy &amp; Paste Roster Report Here'!$M339="fy",1,0),0)</f>
        <v>0</v>
      </c>
      <c r="CE342" s="121">
        <f>IF('Copy &amp; Paste Roster Report Here'!$A339=CE$7,IF('Copy &amp; Paste Roster Report Here'!$M339="fy",1,0),0)</f>
        <v>0</v>
      </c>
      <c r="CF342" s="73">
        <f t="shared" si="88"/>
        <v>0</v>
      </c>
      <c r="CG342" s="122">
        <f>IF('Copy &amp; Paste Roster Report Here'!$A339=CG$7,IF('Copy &amp; Paste Roster Report Here'!$M339="RH",1,0),0)</f>
        <v>0</v>
      </c>
      <c r="CH342" s="122">
        <f>IF('Copy &amp; Paste Roster Report Here'!$A339=CH$7,IF('Copy &amp; Paste Roster Report Here'!$M339="RH",1,0),0)</f>
        <v>0</v>
      </c>
      <c r="CI342" s="122">
        <f>IF('Copy &amp; Paste Roster Report Here'!$A339=CI$7,IF('Copy &amp; Paste Roster Report Here'!$M339="RH",1,0),0)</f>
        <v>0</v>
      </c>
      <c r="CJ342" s="122">
        <f>IF('Copy &amp; Paste Roster Report Here'!$A339=CJ$7,IF('Copy &amp; Paste Roster Report Here'!$M339="RH",1,0),0)</f>
        <v>0</v>
      </c>
      <c r="CK342" s="122">
        <f>IF('Copy &amp; Paste Roster Report Here'!$A339=CK$7,IF('Copy &amp; Paste Roster Report Here'!$M339="RH",1,0),0)</f>
        <v>0</v>
      </c>
      <c r="CL342" s="122">
        <f>IF('Copy &amp; Paste Roster Report Here'!$A339=CL$7,IF('Copy &amp; Paste Roster Report Here'!$M339="RH",1,0),0)</f>
        <v>0</v>
      </c>
      <c r="CM342" s="122">
        <f>IF('Copy &amp; Paste Roster Report Here'!$A339=CM$7,IF('Copy &amp; Paste Roster Report Here'!$M339="RH",1,0),0)</f>
        <v>0</v>
      </c>
      <c r="CN342" s="122">
        <f>IF('Copy &amp; Paste Roster Report Here'!$A339=CN$7,IF('Copy &amp; Paste Roster Report Here'!$M339="RH",1,0),0)</f>
        <v>0</v>
      </c>
      <c r="CO342" s="122">
        <f>IF('Copy &amp; Paste Roster Report Here'!$A339=CO$7,IF('Copy &amp; Paste Roster Report Here'!$M339="RH",1,0),0)</f>
        <v>0</v>
      </c>
      <c r="CP342" s="122">
        <f>IF('Copy &amp; Paste Roster Report Here'!$A339=CP$7,IF('Copy &amp; Paste Roster Report Here'!$M339="RH",1,0),0)</f>
        <v>0</v>
      </c>
      <c r="CQ342" s="122">
        <f>IF('Copy &amp; Paste Roster Report Here'!$A339=CQ$7,IF('Copy &amp; Paste Roster Report Here'!$M339="RH",1,0),0)</f>
        <v>0</v>
      </c>
      <c r="CR342" s="73">
        <f t="shared" si="89"/>
        <v>0</v>
      </c>
      <c r="CS342" s="123">
        <f>IF('Copy &amp; Paste Roster Report Here'!$A339=CS$7,IF('Copy &amp; Paste Roster Report Here'!$M339="QT",1,0),0)</f>
        <v>0</v>
      </c>
      <c r="CT342" s="123">
        <f>IF('Copy &amp; Paste Roster Report Here'!$A339=CT$7,IF('Copy &amp; Paste Roster Report Here'!$M339="QT",1,0),0)</f>
        <v>0</v>
      </c>
      <c r="CU342" s="123">
        <f>IF('Copy &amp; Paste Roster Report Here'!$A339=CU$7,IF('Copy &amp; Paste Roster Report Here'!$M339="QT",1,0),0)</f>
        <v>0</v>
      </c>
      <c r="CV342" s="123">
        <f>IF('Copy &amp; Paste Roster Report Here'!$A339=CV$7,IF('Copy &amp; Paste Roster Report Here'!$M339="QT",1,0),0)</f>
        <v>0</v>
      </c>
      <c r="CW342" s="123">
        <f>IF('Copy &amp; Paste Roster Report Here'!$A339=CW$7,IF('Copy &amp; Paste Roster Report Here'!$M339="QT",1,0),0)</f>
        <v>0</v>
      </c>
      <c r="CX342" s="123">
        <f>IF('Copy &amp; Paste Roster Report Here'!$A339=CX$7,IF('Copy &amp; Paste Roster Report Here'!$M339="QT",1,0),0)</f>
        <v>0</v>
      </c>
      <c r="CY342" s="123">
        <f>IF('Copy &amp; Paste Roster Report Here'!$A339=CY$7,IF('Copy &amp; Paste Roster Report Here'!$M339="QT",1,0),0)</f>
        <v>0</v>
      </c>
      <c r="CZ342" s="123">
        <f>IF('Copy &amp; Paste Roster Report Here'!$A339=CZ$7,IF('Copy &amp; Paste Roster Report Here'!$M339="QT",1,0),0)</f>
        <v>0</v>
      </c>
      <c r="DA342" s="123">
        <f>IF('Copy &amp; Paste Roster Report Here'!$A339=DA$7,IF('Copy &amp; Paste Roster Report Here'!$M339="QT",1,0),0)</f>
        <v>0</v>
      </c>
      <c r="DB342" s="123">
        <f>IF('Copy &amp; Paste Roster Report Here'!$A339=DB$7,IF('Copy &amp; Paste Roster Report Here'!$M339="QT",1,0),0)</f>
        <v>0</v>
      </c>
      <c r="DC342" s="123">
        <f>IF('Copy &amp; Paste Roster Report Here'!$A339=DC$7,IF('Copy &amp; Paste Roster Report Here'!$M339="QT",1,0),0)</f>
        <v>0</v>
      </c>
      <c r="DD342" s="73">
        <f t="shared" si="90"/>
        <v>0</v>
      </c>
      <c r="DE342" s="124">
        <f>IF('Copy &amp; Paste Roster Report Here'!$A339=DE$7,IF('Copy &amp; Paste Roster Report Here'!$M339="xxxxxxxxxxx",1,0),0)</f>
        <v>0</v>
      </c>
      <c r="DF342" s="124">
        <f>IF('Copy &amp; Paste Roster Report Here'!$A339=DF$7,IF('Copy &amp; Paste Roster Report Here'!$M339="xxxxxxxxxxx",1,0),0)</f>
        <v>0</v>
      </c>
      <c r="DG342" s="124">
        <f>IF('Copy &amp; Paste Roster Report Here'!$A339=DG$7,IF('Copy &amp; Paste Roster Report Here'!$M339="xxxxxxxxxxx",1,0),0)</f>
        <v>0</v>
      </c>
      <c r="DH342" s="124">
        <f>IF('Copy &amp; Paste Roster Report Here'!$A339=DH$7,IF('Copy &amp; Paste Roster Report Here'!$M339="xxxxxxxxxxx",1,0),0)</f>
        <v>0</v>
      </c>
      <c r="DI342" s="124">
        <f>IF('Copy &amp; Paste Roster Report Here'!$A339=DI$7,IF('Copy &amp; Paste Roster Report Here'!$M339="xxxxxxxxxxx",1,0),0)</f>
        <v>0</v>
      </c>
      <c r="DJ342" s="124">
        <f>IF('Copy &amp; Paste Roster Report Here'!$A339=DJ$7,IF('Copy &amp; Paste Roster Report Here'!$M339="xxxxxxxxxxx",1,0),0)</f>
        <v>0</v>
      </c>
      <c r="DK342" s="124">
        <f>IF('Copy &amp; Paste Roster Report Here'!$A339=DK$7,IF('Copy &amp; Paste Roster Report Here'!$M339="xxxxxxxxxxx",1,0),0)</f>
        <v>0</v>
      </c>
      <c r="DL342" s="124">
        <f>IF('Copy &amp; Paste Roster Report Here'!$A339=DL$7,IF('Copy &amp; Paste Roster Report Here'!$M339="xxxxxxxxxxx",1,0),0)</f>
        <v>0</v>
      </c>
      <c r="DM342" s="124">
        <f>IF('Copy &amp; Paste Roster Report Here'!$A339=DM$7,IF('Copy &amp; Paste Roster Report Here'!$M339="xxxxxxxxxxx",1,0),0)</f>
        <v>0</v>
      </c>
      <c r="DN342" s="124">
        <f>IF('Copy &amp; Paste Roster Report Here'!$A339=DN$7,IF('Copy &amp; Paste Roster Report Here'!$M339="xxxxxxxxxxx",1,0),0)</f>
        <v>0</v>
      </c>
      <c r="DO342" s="124">
        <f>IF('Copy &amp; Paste Roster Report Here'!$A339=DO$7,IF('Copy &amp; Paste Roster Report Here'!$M339="xxxxxxxxxxx",1,0),0)</f>
        <v>0</v>
      </c>
      <c r="DP342" s="125">
        <f t="shared" si="91"/>
        <v>0</v>
      </c>
      <c r="DQ342" s="126">
        <f t="shared" si="92"/>
        <v>0</v>
      </c>
    </row>
    <row r="343" spans="1:121" x14ac:dyDescent="0.25">
      <c r="A343" s="111">
        <f t="shared" si="78"/>
        <v>0</v>
      </c>
      <c r="B343" s="111">
        <f t="shared" si="79"/>
        <v>0</v>
      </c>
      <c r="C343" s="112">
        <f>+('Copy &amp; Paste Roster Report Here'!$P340-'Copy &amp; Paste Roster Report Here'!$O340)/30</f>
        <v>0</v>
      </c>
      <c r="D343" s="112">
        <f>+('Copy &amp; Paste Roster Report Here'!$P340-'Copy &amp; Paste Roster Report Here'!$O340)</f>
        <v>0</v>
      </c>
      <c r="E343" s="111">
        <f>'Copy &amp; Paste Roster Report Here'!N340</f>
        <v>0</v>
      </c>
      <c r="F343" s="111" t="str">
        <f t="shared" si="80"/>
        <v>N</v>
      </c>
      <c r="G343" s="111">
        <f>'Copy &amp; Paste Roster Report Here'!R340</f>
        <v>0</v>
      </c>
      <c r="H343" s="113">
        <f t="shared" si="81"/>
        <v>0</v>
      </c>
      <c r="I343" s="112">
        <f>IF(F343="N",$F$5-'Copy &amp; Paste Roster Report Here'!O340,+'Copy &amp; Paste Roster Report Here'!Q340-'Copy &amp; Paste Roster Report Here'!O340)</f>
        <v>0</v>
      </c>
      <c r="J343" s="114">
        <f t="shared" si="82"/>
        <v>0</v>
      </c>
      <c r="K343" s="114">
        <f t="shared" si="83"/>
        <v>0</v>
      </c>
      <c r="L343" s="115">
        <f>'Copy &amp; Paste Roster Report Here'!F340</f>
        <v>0</v>
      </c>
      <c r="M343" s="116">
        <f t="shared" si="84"/>
        <v>0</v>
      </c>
      <c r="N343" s="117">
        <f>IF('Copy &amp; Paste Roster Report Here'!$A340='Analytical Tests'!N$7,IF($F343="Y",+$H343*N$6,0),0)</f>
        <v>0</v>
      </c>
      <c r="O343" s="117">
        <f>IF('Copy &amp; Paste Roster Report Here'!$A340='Analytical Tests'!O$7,IF($F343="Y",+$H343*O$6,0),0)</f>
        <v>0</v>
      </c>
      <c r="P343" s="117">
        <f>IF('Copy &amp; Paste Roster Report Here'!$A340='Analytical Tests'!P$7,IF($F343="Y",+$H343*P$6,0),0)</f>
        <v>0</v>
      </c>
      <c r="Q343" s="117">
        <f>IF('Copy &amp; Paste Roster Report Here'!$A340='Analytical Tests'!Q$7,IF($F343="Y",+$H343*Q$6,0),0)</f>
        <v>0</v>
      </c>
      <c r="R343" s="117">
        <f>IF('Copy &amp; Paste Roster Report Here'!$A340='Analytical Tests'!R$7,IF($F343="Y",+$H343*R$6,0),0)</f>
        <v>0</v>
      </c>
      <c r="S343" s="117">
        <f>IF('Copy &amp; Paste Roster Report Here'!$A340='Analytical Tests'!S$7,IF($F343="Y",+$H343*S$6,0),0)</f>
        <v>0</v>
      </c>
      <c r="T343" s="117">
        <f>IF('Copy &amp; Paste Roster Report Here'!$A340='Analytical Tests'!T$7,IF($F343="Y",+$H343*T$6,0),0)</f>
        <v>0</v>
      </c>
      <c r="U343" s="117">
        <f>IF('Copy &amp; Paste Roster Report Here'!$A340='Analytical Tests'!U$7,IF($F343="Y",+$H343*U$6,0),0)</f>
        <v>0</v>
      </c>
      <c r="V343" s="117">
        <f>IF('Copy &amp; Paste Roster Report Here'!$A340='Analytical Tests'!V$7,IF($F343="Y",+$H343*V$6,0),0)</f>
        <v>0</v>
      </c>
      <c r="W343" s="117">
        <f>IF('Copy &amp; Paste Roster Report Here'!$A340='Analytical Tests'!W$7,IF($F343="Y",+$H343*W$6,0),0)</f>
        <v>0</v>
      </c>
      <c r="X343" s="117">
        <f>IF('Copy &amp; Paste Roster Report Here'!$A340='Analytical Tests'!X$7,IF($F343="Y",+$H343*X$6,0),0)</f>
        <v>0</v>
      </c>
      <c r="Y343" s="117" t="b">
        <f>IF('Copy &amp; Paste Roster Report Here'!$A340='Analytical Tests'!Y$7,IF($F343="N",IF($J343&gt;=$C343,Y$6,+($I343/$D343)*Y$6),0))</f>
        <v>0</v>
      </c>
      <c r="Z343" s="117" t="b">
        <f>IF('Copy &amp; Paste Roster Report Here'!$A340='Analytical Tests'!Z$7,IF($F343="N",IF($J343&gt;=$C343,Z$6,+($I343/$D343)*Z$6),0))</f>
        <v>0</v>
      </c>
      <c r="AA343" s="117" t="b">
        <f>IF('Copy &amp; Paste Roster Report Here'!$A340='Analytical Tests'!AA$7,IF($F343="N",IF($J343&gt;=$C343,AA$6,+($I343/$D343)*AA$6),0))</f>
        <v>0</v>
      </c>
      <c r="AB343" s="117" t="b">
        <f>IF('Copy &amp; Paste Roster Report Here'!$A340='Analytical Tests'!AB$7,IF($F343="N",IF($J343&gt;=$C343,AB$6,+($I343/$D343)*AB$6),0))</f>
        <v>0</v>
      </c>
      <c r="AC343" s="117" t="b">
        <f>IF('Copy &amp; Paste Roster Report Here'!$A340='Analytical Tests'!AC$7,IF($F343="N",IF($J343&gt;=$C343,AC$6,+($I343/$D343)*AC$6),0))</f>
        <v>0</v>
      </c>
      <c r="AD343" s="117" t="b">
        <f>IF('Copy &amp; Paste Roster Report Here'!$A340='Analytical Tests'!AD$7,IF($F343="N",IF($J343&gt;=$C343,AD$6,+($I343/$D343)*AD$6),0))</f>
        <v>0</v>
      </c>
      <c r="AE343" s="117" t="b">
        <f>IF('Copy &amp; Paste Roster Report Here'!$A340='Analytical Tests'!AE$7,IF($F343="N",IF($J343&gt;=$C343,AE$6,+($I343/$D343)*AE$6),0))</f>
        <v>0</v>
      </c>
      <c r="AF343" s="117" t="b">
        <f>IF('Copy &amp; Paste Roster Report Here'!$A340='Analytical Tests'!AF$7,IF($F343="N",IF($J343&gt;=$C343,AF$6,+($I343/$D343)*AF$6),0))</f>
        <v>0</v>
      </c>
      <c r="AG343" s="117" t="b">
        <f>IF('Copy &amp; Paste Roster Report Here'!$A340='Analytical Tests'!AG$7,IF($F343="N",IF($J343&gt;=$C343,AG$6,+($I343/$D343)*AG$6),0))</f>
        <v>0</v>
      </c>
      <c r="AH343" s="117" t="b">
        <f>IF('Copy &amp; Paste Roster Report Here'!$A340='Analytical Tests'!AH$7,IF($F343="N",IF($J343&gt;=$C343,AH$6,+($I343/$D343)*AH$6),0))</f>
        <v>0</v>
      </c>
      <c r="AI343" s="117" t="b">
        <f>IF('Copy &amp; Paste Roster Report Here'!$A340='Analytical Tests'!AI$7,IF($F343="N",IF($J343&gt;=$C343,AI$6,+($I343/$D343)*AI$6),0))</f>
        <v>0</v>
      </c>
      <c r="AJ343" s="79"/>
      <c r="AK343" s="118">
        <f>IF('Copy &amp; Paste Roster Report Here'!$A340=AK$7,IF('Copy &amp; Paste Roster Report Here'!$M340="FT",1,0),0)</f>
        <v>0</v>
      </c>
      <c r="AL343" s="118">
        <f>IF('Copy &amp; Paste Roster Report Here'!$A340=AL$7,IF('Copy &amp; Paste Roster Report Here'!$M340="FT",1,0),0)</f>
        <v>0</v>
      </c>
      <c r="AM343" s="118">
        <f>IF('Copy &amp; Paste Roster Report Here'!$A340=AM$7,IF('Copy &amp; Paste Roster Report Here'!$M340="FT",1,0),0)</f>
        <v>0</v>
      </c>
      <c r="AN343" s="118">
        <f>IF('Copy &amp; Paste Roster Report Here'!$A340=AN$7,IF('Copy &amp; Paste Roster Report Here'!$M340="FT",1,0),0)</f>
        <v>0</v>
      </c>
      <c r="AO343" s="118">
        <f>IF('Copy &amp; Paste Roster Report Here'!$A340=AO$7,IF('Copy &amp; Paste Roster Report Here'!$M340="FT",1,0),0)</f>
        <v>0</v>
      </c>
      <c r="AP343" s="118">
        <f>IF('Copy &amp; Paste Roster Report Here'!$A340=AP$7,IF('Copy &amp; Paste Roster Report Here'!$M340="FT",1,0),0)</f>
        <v>0</v>
      </c>
      <c r="AQ343" s="118">
        <f>IF('Copy &amp; Paste Roster Report Here'!$A340=AQ$7,IF('Copy &amp; Paste Roster Report Here'!$M340="FT",1,0),0)</f>
        <v>0</v>
      </c>
      <c r="AR343" s="118">
        <f>IF('Copy &amp; Paste Roster Report Here'!$A340=AR$7,IF('Copy &amp; Paste Roster Report Here'!$M340="FT",1,0),0)</f>
        <v>0</v>
      </c>
      <c r="AS343" s="118">
        <f>IF('Copy &amp; Paste Roster Report Here'!$A340=AS$7,IF('Copy &amp; Paste Roster Report Here'!$M340="FT",1,0),0)</f>
        <v>0</v>
      </c>
      <c r="AT343" s="118">
        <f>IF('Copy &amp; Paste Roster Report Here'!$A340=AT$7,IF('Copy &amp; Paste Roster Report Here'!$M340="FT",1,0),0)</f>
        <v>0</v>
      </c>
      <c r="AU343" s="118">
        <f>IF('Copy &amp; Paste Roster Report Here'!$A340=AU$7,IF('Copy &amp; Paste Roster Report Here'!$M340="FT",1,0),0)</f>
        <v>0</v>
      </c>
      <c r="AV343" s="73">
        <f t="shared" si="85"/>
        <v>0</v>
      </c>
      <c r="AW343" s="119">
        <f>IF('Copy &amp; Paste Roster Report Here'!$A340=AW$7,IF('Copy &amp; Paste Roster Report Here'!$M340="HT",1,0),0)</f>
        <v>0</v>
      </c>
      <c r="AX343" s="119">
        <f>IF('Copy &amp; Paste Roster Report Here'!$A340=AX$7,IF('Copy &amp; Paste Roster Report Here'!$M340="HT",1,0),0)</f>
        <v>0</v>
      </c>
      <c r="AY343" s="119">
        <f>IF('Copy &amp; Paste Roster Report Here'!$A340=AY$7,IF('Copy &amp; Paste Roster Report Here'!$M340="HT",1,0),0)</f>
        <v>0</v>
      </c>
      <c r="AZ343" s="119">
        <f>IF('Copy &amp; Paste Roster Report Here'!$A340=AZ$7,IF('Copy &amp; Paste Roster Report Here'!$M340="HT",1,0),0)</f>
        <v>0</v>
      </c>
      <c r="BA343" s="119">
        <f>IF('Copy &amp; Paste Roster Report Here'!$A340=BA$7,IF('Copy &amp; Paste Roster Report Here'!$M340="HT",1,0),0)</f>
        <v>0</v>
      </c>
      <c r="BB343" s="119">
        <f>IF('Copy &amp; Paste Roster Report Here'!$A340=BB$7,IF('Copy &amp; Paste Roster Report Here'!$M340="HT",1,0),0)</f>
        <v>0</v>
      </c>
      <c r="BC343" s="119">
        <f>IF('Copy &amp; Paste Roster Report Here'!$A340=BC$7,IF('Copy &amp; Paste Roster Report Here'!$M340="HT",1,0),0)</f>
        <v>0</v>
      </c>
      <c r="BD343" s="119">
        <f>IF('Copy &amp; Paste Roster Report Here'!$A340=BD$7,IF('Copy &amp; Paste Roster Report Here'!$M340="HT",1,0),0)</f>
        <v>0</v>
      </c>
      <c r="BE343" s="119">
        <f>IF('Copy &amp; Paste Roster Report Here'!$A340=BE$7,IF('Copy &amp; Paste Roster Report Here'!$M340="HT",1,0),0)</f>
        <v>0</v>
      </c>
      <c r="BF343" s="119">
        <f>IF('Copy &amp; Paste Roster Report Here'!$A340=BF$7,IF('Copy &amp; Paste Roster Report Here'!$M340="HT",1,0),0)</f>
        <v>0</v>
      </c>
      <c r="BG343" s="119">
        <f>IF('Copy &amp; Paste Roster Report Here'!$A340=BG$7,IF('Copy &amp; Paste Roster Report Here'!$M340="HT",1,0),0)</f>
        <v>0</v>
      </c>
      <c r="BH343" s="73">
        <f t="shared" si="86"/>
        <v>0</v>
      </c>
      <c r="BI343" s="120">
        <f>IF('Copy &amp; Paste Roster Report Here'!$A340=BI$7,IF('Copy &amp; Paste Roster Report Here'!$M340="MT",1,0),0)</f>
        <v>0</v>
      </c>
      <c r="BJ343" s="120">
        <f>IF('Copy &amp; Paste Roster Report Here'!$A340=BJ$7,IF('Copy &amp; Paste Roster Report Here'!$M340="MT",1,0),0)</f>
        <v>0</v>
      </c>
      <c r="BK343" s="120">
        <f>IF('Copy &amp; Paste Roster Report Here'!$A340=BK$7,IF('Copy &amp; Paste Roster Report Here'!$M340="MT",1,0),0)</f>
        <v>0</v>
      </c>
      <c r="BL343" s="120">
        <f>IF('Copy &amp; Paste Roster Report Here'!$A340=BL$7,IF('Copy &amp; Paste Roster Report Here'!$M340="MT",1,0),0)</f>
        <v>0</v>
      </c>
      <c r="BM343" s="120">
        <f>IF('Copy &amp; Paste Roster Report Here'!$A340=BM$7,IF('Copy &amp; Paste Roster Report Here'!$M340="MT",1,0),0)</f>
        <v>0</v>
      </c>
      <c r="BN343" s="120">
        <f>IF('Copy &amp; Paste Roster Report Here'!$A340=BN$7,IF('Copy &amp; Paste Roster Report Here'!$M340="MT",1,0),0)</f>
        <v>0</v>
      </c>
      <c r="BO343" s="120">
        <f>IF('Copy &amp; Paste Roster Report Here'!$A340=BO$7,IF('Copy &amp; Paste Roster Report Here'!$M340="MT",1,0),0)</f>
        <v>0</v>
      </c>
      <c r="BP343" s="120">
        <f>IF('Copy &amp; Paste Roster Report Here'!$A340=BP$7,IF('Copy &amp; Paste Roster Report Here'!$M340="MT",1,0),0)</f>
        <v>0</v>
      </c>
      <c r="BQ343" s="120">
        <f>IF('Copy &amp; Paste Roster Report Here'!$A340=BQ$7,IF('Copy &amp; Paste Roster Report Here'!$M340="MT",1,0),0)</f>
        <v>0</v>
      </c>
      <c r="BR343" s="120">
        <f>IF('Copy &amp; Paste Roster Report Here'!$A340=BR$7,IF('Copy &amp; Paste Roster Report Here'!$M340="MT",1,0),0)</f>
        <v>0</v>
      </c>
      <c r="BS343" s="120">
        <f>IF('Copy &amp; Paste Roster Report Here'!$A340=BS$7,IF('Copy &amp; Paste Roster Report Here'!$M340="MT",1,0),0)</f>
        <v>0</v>
      </c>
      <c r="BT343" s="73">
        <f t="shared" si="87"/>
        <v>0</v>
      </c>
      <c r="BU343" s="121">
        <f>IF('Copy &amp; Paste Roster Report Here'!$A340=BU$7,IF('Copy &amp; Paste Roster Report Here'!$M340="fy",1,0),0)</f>
        <v>0</v>
      </c>
      <c r="BV343" s="121">
        <f>IF('Copy &amp; Paste Roster Report Here'!$A340=BV$7,IF('Copy &amp; Paste Roster Report Here'!$M340="fy",1,0),0)</f>
        <v>0</v>
      </c>
      <c r="BW343" s="121">
        <f>IF('Copy &amp; Paste Roster Report Here'!$A340=BW$7,IF('Copy &amp; Paste Roster Report Here'!$M340="fy",1,0),0)</f>
        <v>0</v>
      </c>
      <c r="BX343" s="121">
        <f>IF('Copy &amp; Paste Roster Report Here'!$A340=BX$7,IF('Copy &amp; Paste Roster Report Here'!$M340="fy",1,0),0)</f>
        <v>0</v>
      </c>
      <c r="BY343" s="121">
        <f>IF('Copy &amp; Paste Roster Report Here'!$A340=BY$7,IF('Copy &amp; Paste Roster Report Here'!$M340="fy",1,0),0)</f>
        <v>0</v>
      </c>
      <c r="BZ343" s="121">
        <f>IF('Copy &amp; Paste Roster Report Here'!$A340=BZ$7,IF('Copy &amp; Paste Roster Report Here'!$M340="fy",1,0),0)</f>
        <v>0</v>
      </c>
      <c r="CA343" s="121">
        <f>IF('Copy &amp; Paste Roster Report Here'!$A340=CA$7,IF('Copy &amp; Paste Roster Report Here'!$M340="fy",1,0),0)</f>
        <v>0</v>
      </c>
      <c r="CB343" s="121">
        <f>IF('Copy &amp; Paste Roster Report Here'!$A340=CB$7,IF('Copy &amp; Paste Roster Report Here'!$M340="fy",1,0),0)</f>
        <v>0</v>
      </c>
      <c r="CC343" s="121">
        <f>IF('Copy &amp; Paste Roster Report Here'!$A340=CC$7,IF('Copy &amp; Paste Roster Report Here'!$M340="fy",1,0),0)</f>
        <v>0</v>
      </c>
      <c r="CD343" s="121">
        <f>IF('Copy &amp; Paste Roster Report Here'!$A340=CD$7,IF('Copy &amp; Paste Roster Report Here'!$M340="fy",1,0),0)</f>
        <v>0</v>
      </c>
      <c r="CE343" s="121">
        <f>IF('Copy &amp; Paste Roster Report Here'!$A340=CE$7,IF('Copy &amp; Paste Roster Report Here'!$M340="fy",1,0),0)</f>
        <v>0</v>
      </c>
      <c r="CF343" s="73">
        <f t="shared" si="88"/>
        <v>0</v>
      </c>
      <c r="CG343" s="122">
        <f>IF('Copy &amp; Paste Roster Report Here'!$A340=CG$7,IF('Copy &amp; Paste Roster Report Here'!$M340="RH",1,0),0)</f>
        <v>0</v>
      </c>
      <c r="CH343" s="122">
        <f>IF('Copy &amp; Paste Roster Report Here'!$A340=CH$7,IF('Copy &amp; Paste Roster Report Here'!$M340="RH",1,0),0)</f>
        <v>0</v>
      </c>
      <c r="CI343" s="122">
        <f>IF('Copy &amp; Paste Roster Report Here'!$A340=CI$7,IF('Copy &amp; Paste Roster Report Here'!$M340="RH",1,0),0)</f>
        <v>0</v>
      </c>
      <c r="CJ343" s="122">
        <f>IF('Copy &amp; Paste Roster Report Here'!$A340=CJ$7,IF('Copy &amp; Paste Roster Report Here'!$M340="RH",1,0),0)</f>
        <v>0</v>
      </c>
      <c r="CK343" s="122">
        <f>IF('Copy &amp; Paste Roster Report Here'!$A340=CK$7,IF('Copy &amp; Paste Roster Report Here'!$M340="RH",1,0),0)</f>
        <v>0</v>
      </c>
      <c r="CL343" s="122">
        <f>IF('Copy &amp; Paste Roster Report Here'!$A340=CL$7,IF('Copy &amp; Paste Roster Report Here'!$M340="RH",1,0),0)</f>
        <v>0</v>
      </c>
      <c r="CM343" s="122">
        <f>IF('Copy &amp; Paste Roster Report Here'!$A340=CM$7,IF('Copy &amp; Paste Roster Report Here'!$M340="RH",1,0),0)</f>
        <v>0</v>
      </c>
      <c r="CN343" s="122">
        <f>IF('Copy &amp; Paste Roster Report Here'!$A340=CN$7,IF('Copy &amp; Paste Roster Report Here'!$M340="RH",1,0),0)</f>
        <v>0</v>
      </c>
      <c r="CO343" s="122">
        <f>IF('Copy &amp; Paste Roster Report Here'!$A340=CO$7,IF('Copy &amp; Paste Roster Report Here'!$M340="RH",1,0),0)</f>
        <v>0</v>
      </c>
      <c r="CP343" s="122">
        <f>IF('Copy &amp; Paste Roster Report Here'!$A340=CP$7,IF('Copy &amp; Paste Roster Report Here'!$M340="RH",1,0),0)</f>
        <v>0</v>
      </c>
      <c r="CQ343" s="122">
        <f>IF('Copy &amp; Paste Roster Report Here'!$A340=CQ$7,IF('Copy &amp; Paste Roster Report Here'!$M340="RH",1,0),0)</f>
        <v>0</v>
      </c>
      <c r="CR343" s="73">
        <f t="shared" si="89"/>
        <v>0</v>
      </c>
      <c r="CS343" s="123">
        <f>IF('Copy &amp; Paste Roster Report Here'!$A340=CS$7,IF('Copy &amp; Paste Roster Report Here'!$M340="QT",1,0),0)</f>
        <v>0</v>
      </c>
      <c r="CT343" s="123">
        <f>IF('Copy &amp; Paste Roster Report Here'!$A340=CT$7,IF('Copy &amp; Paste Roster Report Here'!$M340="QT",1,0),0)</f>
        <v>0</v>
      </c>
      <c r="CU343" s="123">
        <f>IF('Copy &amp; Paste Roster Report Here'!$A340=CU$7,IF('Copy &amp; Paste Roster Report Here'!$M340="QT",1,0),0)</f>
        <v>0</v>
      </c>
      <c r="CV343" s="123">
        <f>IF('Copy &amp; Paste Roster Report Here'!$A340=CV$7,IF('Copy &amp; Paste Roster Report Here'!$M340="QT",1,0),0)</f>
        <v>0</v>
      </c>
      <c r="CW343" s="123">
        <f>IF('Copy &amp; Paste Roster Report Here'!$A340=CW$7,IF('Copy &amp; Paste Roster Report Here'!$M340="QT",1,0),0)</f>
        <v>0</v>
      </c>
      <c r="CX343" s="123">
        <f>IF('Copy &amp; Paste Roster Report Here'!$A340=CX$7,IF('Copy &amp; Paste Roster Report Here'!$M340="QT",1,0),0)</f>
        <v>0</v>
      </c>
      <c r="CY343" s="123">
        <f>IF('Copy &amp; Paste Roster Report Here'!$A340=CY$7,IF('Copy &amp; Paste Roster Report Here'!$M340="QT",1,0),0)</f>
        <v>0</v>
      </c>
      <c r="CZ343" s="123">
        <f>IF('Copy &amp; Paste Roster Report Here'!$A340=CZ$7,IF('Copy &amp; Paste Roster Report Here'!$M340="QT",1,0),0)</f>
        <v>0</v>
      </c>
      <c r="DA343" s="123">
        <f>IF('Copy &amp; Paste Roster Report Here'!$A340=DA$7,IF('Copy &amp; Paste Roster Report Here'!$M340="QT",1,0),0)</f>
        <v>0</v>
      </c>
      <c r="DB343" s="123">
        <f>IF('Copy &amp; Paste Roster Report Here'!$A340=DB$7,IF('Copy &amp; Paste Roster Report Here'!$M340="QT",1,0),0)</f>
        <v>0</v>
      </c>
      <c r="DC343" s="123">
        <f>IF('Copy &amp; Paste Roster Report Here'!$A340=DC$7,IF('Copy &amp; Paste Roster Report Here'!$M340="QT",1,0),0)</f>
        <v>0</v>
      </c>
      <c r="DD343" s="73">
        <f t="shared" si="90"/>
        <v>0</v>
      </c>
      <c r="DE343" s="124">
        <f>IF('Copy &amp; Paste Roster Report Here'!$A340=DE$7,IF('Copy &amp; Paste Roster Report Here'!$M340="xxxxxxxxxxx",1,0),0)</f>
        <v>0</v>
      </c>
      <c r="DF343" s="124">
        <f>IF('Copy &amp; Paste Roster Report Here'!$A340=DF$7,IF('Copy &amp; Paste Roster Report Here'!$M340="xxxxxxxxxxx",1,0),0)</f>
        <v>0</v>
      </c>
      <c r="DG343" s="124">
        <f>IF('Copy &amp; Paste Roster Report Here'!$A340=DG$7,IF('Copy &amp; Paste Roster Report Here'!$M340="xxxxxxxxxxx",1,0),0)</f>
        <v>0</v>
      </c>
      <c r="DH343" s="124">
        <f>IF('Copy &amp; Paste Roster Report Here'!$A340=DH$7,IF('Copy &amp; Paste Roster Report Here'!$M340="xxxxxxxxxxx",1,0),0)</f>
        <v>0</v>
      </c>
      <c r="DI343" s="124">
        <f>IF('Copy &amp; Paste Roster Report Here'!$A340=DI$7,IF('Copy &amp; Paste Roster Report Here'!$M340="xxxxxxxxxxx",1,0),0)</f>
        <v>0</v>
      </c>
      <c r="DJ343" s="124">
        <f>IF('Copy &amp; Paste Roster Report Here'!$A340=DJ$7,IF('Copy &amp; Paste Roster Report Here'!$M340="xxxxxxxxxxx",1,0),0)</f>
        <v>0</v>
      </c>
      <c r="DK343" s="124">
        <f>IF('Copy &amp; Paste Roster Report Here'!$A340=DK$7,IF('Copy &amp; Paste Roster Report Here'!$M340="xxxxxxxxxxx",1,0),0)</f>
        <v>0</v>
      </c>
      <c r="DL343" s="124">
        <f>IF('Copy &amp; Paste Roster Report Here'!$A340=DL$7,IF('Copy &amp; Paste Roster Report Here'!$M340="xxxxxxxxxxx",1,0),0)</f>
        <v>0</v>
      </c>
      <c r="DM343" s="124">
        <f>IF('Copy &amp; Paste Roster Report Here'!$A340=DM$7,IF('Copy &amp; Paste Roster Report Here'!$M340="xxxxxxxxxxx",1,0),0)</f>
        <v>0</v>
      </c>
      <c r="DN343" s="124">
        <f>IF('Copy &amp; Paste Roster Report Here'!$A340=DN$7,IF('Copy &amp; Paste Roster Report Here'!$M340="xxxxxxxxxxx",1,0),0)</f>
        <v>0</v>
      </c>
      <c r="DO343" s="124">
        <f>IF('Copy &amp; Paste Roster Report Here'!$A340=DO$7,IF('Copy &amp; Paste Roster Report Here'!$M340="xxxxxxxxxxx",1,0),0)</f>
        <v>0</v>
      </c>
      <c r="DP343" s="125">
        <f t="shared" si="91"/>
        <v>0</v>
      </c>
      <c r="DQ343" s="126">
        <f t="shared" si="92"/>
        <v>0</v>
      </c>
    </row>
    <row r="344" spans="1:121" x14ac:dyDescent="0.25">
      <c r="A344" s="111">
        <f t="shared" si="78"/>
        <v>0</v>
      </c>
      <c r="B344" s="111">
        <f t="shared" si="79"/>
        <v>0</v>
      </c>
      <c r="C344" s="112">
        <f>+('Copy &amp; Paste Roster Report Here'!$P341-'Copy &amp; Paste Roster Report Here'!$O341)/30</f>
        <v>0</v>
      </c>
      <c r="D344" s="112">
        <f>+('Copy &amp; Paste Roster Report Here'!$P341-'Copy &amp; Paste Roster Report Here'!$O341)</f>
        <v>0</v>
      </c>
      <c r="E344" s="111">
        <f>'Copy &amp; Paste Roster Report Here'!N341</f>
        <v>0</v>
      </c>
      <c r="F344" s="111" t="str">
        <f t="shared" si="80"/>
        <v>N</v>
      </c>
      <c r="G344" s="111">
        <f>'Copy &amp; Paste Roster Report Here'!R341</f>
        <v>0</v>
      </c>
      <c r="H344" s="113">
        <f t="shared" si="81"/>
        <v>0</v>
      </c>
      <c r="I344" s="112">
        <f>IF(F344="N",$F$5-'Copy &amp; Paste Roster Report Here'!O341,+'Copy &amp; Paste Roster Report Here'!Q341-'Copy &amp; Paste Roster Report Here'!O341)</f>
        <v>0</v>
      </c>
      <c r="J344" s="114">
        <f t="shared" si="82"/>
        <v>0</v>
      </c>
      <c r="K344" s="114">
        <f t="shared" si="83"/>
        <v>0</v>
      </c>
      <c r="L344" s="115">
        <f>'Copy &amp; Paste Roster Report Here'!F341</f>
        <v>0</v>
      </c>
      <c r="M344" s="116">
        <f t="shared" si="84"/>
        <v>0</v>
      </c>
      <c r="N344" s="117">
        <f>IF('Copy &amp; Paste Roster Report Here'!$A341='Analytical Tests'!N$7,IF($F344="Y",+$H344*N$6,0),0)</f>
        <v>0</v>
      </c>
      <c r="O344" s="117">
        <f>IF('Copy &amp; Paste Roster Report Here'!$A341='Analytical Tests'!O$7,IF($F344="Y",+$H344*O$6,0),0)</f>
        <v>0</v>
      </c>
      <c r="P344" s="117">
        <f>IF('Copy &amp; Paste Roster Report Here'!$A341='Analytical Tests'!P$7,IF($F344="Y",+$H344*P$6,0),0)</f>
        <v>0</v>
      </c>
      <c r="Q344" s="117">
        <f>IF('Copy &amp; Paste Roster Report Here'!$A341='Analytical Tests'!Q$7,IF($F344="Y",+$H344*Q$6,0),0)</f>
        <v>0</v>
      </c>
      <c r="R344" s="117">
        <f>IF('Copy &amp; Paste Roster Report Here'!$A341='Analytical Tests'!R$7,IF($F344="Y",+$H344*R$6,0),0)</f>
        <v>0</v>
      </c>
      <c r="S344" s="117">
        <f>IF('Copy &amp; Paste Roster Report Here'!$A341='Analytical Tests'!S$7,IF($F344="Y",+$H344*S$6,0),0)</f>
        <v>0</v>
      </c>
      <c r="T344" s="117">
        <f>IF('Copy &amp; Paste Roster Report Here'!$A341='Analytical Tests'!T$7,IF($F344="Y",+$H344*T$6,0),0)</f>
        <v>0</v>
      </c>
      <c r="U344" s="117">
        <f>IF('Copy &amp; Paste Roster Report Here'!$A341='Analytical Tests'!U$7,IF($F344="Y",+$H344*U$6,0),0)</f>
        <v>0</v>
      </c>
      <c r="V344" s="117">
        <f>IF('Copy &amp; Paste Roster Report Here'!$A341='Analytical Tests'!V$7,IF($F344="Y",+$H344*V$6,0),0)</f>
        <v>0</v>
      </c>
      <c r="W344" s="117">
        <f>IF('Copy &amp; Paste Roster Report Here'!$A341='Analytical Tests'!W$7,IF($F344="Y",+$H344*W$6,0),0)</f>
        <v>0</v>
      </c>
      <c r="X344" s="117">
        <f>IF('Copy &amp; Paste Roster Report Here'!$A341='Analytical Tests'!X$7,IF($F344="Y",+$H344*X$6,0),0)</f>
        <v>0</v>
      </c>
      <c r="Y344" s="117" t="b">
        <f>IF('Copy &amp; Paste Roster Report Here'!$A341='Analytical Tests'!Y$7,IF($F344="N",IF($J344&gt;=$C344,Y$6,+($I344/$D344)*Y$6),0))</f>
        <v>0</v>
      </c>
      <c r="Z344" s="117" t="b">
        <f>IF('Copy &amp; Paste Roster Report Here'!$A341='Analytical Tests'!Z$7,IF($F344="N",IF($J344&gt;=$C344,Z$6,+($I344/$D344)*Z$6),0))</f>
        <v>0</v>
      </c>
      <c r="AA344" s="117" t="b">
        <f>IF('Copy &amp; Paste Roster Report Here'!$A341='Analytical Tests'!AA$7,IF($F344="N",IF($J344&gt;=$C344,AA$6,+($I344/$D344)*AA$6),0))</f>
        <v>0</v>
      </c>
      <c r="AB344" s="117" t="b">
        <f>IF('Copy &amp; Paste Roster Report Here'!$A341='Analytical Tests'!AB$7,IF($F344="N",IF($J344&gt;=$C344,AB$6,+($I344/$D344)*AB$6),0))</f>
        <v>0</v>
      </c>
      <c r="AC344" s="117" t="b">
        <f>IF('Copy &amp; Paste Roster Report Here'!$A341='Analytical Tests'!AC$7,IF($F344="N",IF($J344&gt;=$C344,AC$6,+($I344/$D344)*AC$6),0))</f>
        <v>0</v>
      </c>
      <c r="AD344" s="117" t="b">
        <f>IF('Copy &amp; Paste Roster Report Here'!$A341='Analytical Tests'!AD$7,IF($F344="N",IF($J344&gt;=$C344,AD$6,+($I344/$D344)*AD$6),0))</f>
        <v>0</v>
      </c>
      <c r="AE344" s="117" t="b">
        <f>IF('Copy &amp; Paste Roster Report Here'!$A341='Analytical Tests'!AE$7,IF($F344="N",IF($J344&gt;=$C344,AE$6,+($I344/$D344)*AE$6),0))</f>
        <v>0</v>
      </c>
      <c r="AF344" s="117" t="b">
        <f>IF('Copy &amp; Paste Roster Report Here'!$A341='Analytical Tests'!AF$7,IF($F344="N",IF($J344&gt;=$C344,AF$6,+($I344/$D344)*AF$6),0))</f>
        <v>0</v>
      </c>
      <c r="AG344" s="117" t="b">
        <f>IF('Copy &amp; Paste Roster Report Here'!$A341='Analytical Tests'!AG$7,IF($F344="N",IF($J344&gt;=$C344,AG$6,+($I344/$D344)*AG$6),0))</f>
        <v>0</v>
      </c>
      <c r="AH344" s="117" t="b">
        <f>IF('Copy &amp; Paste Roster Report Here'!$A341='Analytical Tests'!AH$7,IF($F344="N",IF($J344&gt;=$C344,AH$6,+($I344/$D344)*AH$6),0))</f>
        <v>0</v>
      </c>
      <c r="AI344" s="117" t="b">
        <f>IF('Copy &amp; Paste Roster Report Here'!$A341='Analytical Tests'!AI$7,IF($F344="N",IF($J344&gt;=$C344,AI$6,+($I344/$D344)*AI$6),0))</f>
        <v>0</v>
      </c>
      <c r="AJ344" s="79"/>
      <c r="AK344" s="118">
        <f>IF('Copy &amp; Paste Roster Report Here'!$A341=AK$7,IF('Copy &amp; Paste Roster Report Here'!$M341="FT",1,0),0)</f>
        <v>0</v>
      </c>
      <c r="AL344" s="118">
        <f>IF('Copy &amp; Paste Roster Report Here'!$A341=AL$7,IF('Copy &amp; Paste Roster Report Here'!$M341="FT",1,0),0)</f>
        <v>0</v>
      </c>
      <c r="AM344" s="118">
        <f>IF('Copy &amp; Paste Roster Report Here'!$A341=AM$7,IF('Copy &amp; Paste Roster Report Here'!$M341="FT",1,0),0)</f>
        <v>0</v>
      </c>
      <c r="AN344" s="118">
        <f>IF('Copy &amp; Paste Roster Report Here'!$A341=AN$7,IF('Copy &amp; Paste Roster Report Here'!$M341="FT",1,0),0)</f>
        <v>0</v>
      </c>
      <c r="AO344" s="118">
        <f>IF('Copy &amp; Paste Roster Report Here'!$A341=AO$7,IF('Copy &amp; Paste Roster Report Here'!$M341="FT",1,0),0)</f>
        <v>0</v>
      </c>
      <c r="AP344" s="118">
        <f>IF('Copy &amp; Paste Roster Report Here'!$A341=AP$7,IF('Copy &amp; Paste Roster Report Here'!$M341="FT",1,0),0)</f>
        <v>0</v>
      </c>
      <c r="AQ344" s="118">
        <f>IF('Copy &amp; Paste Roster Report Here'!$A341=AQ$7,IF('Copy &amp; Paste Roster Report Here'!$M341="FT",1,0),0)</f>
        <v>0</v>
      </c>
      <c r="AR344" s="118">
        <f>IF('Copy &amp; Paste Roster Report Here'!$A341=AR$7,IF('Copy &amp; Paste Roster Report Here'!$M341="FT",1,0),0)</f>
        <v>0</v>
      </c>
      <c r="AS344" s="118">
        <f>IF('Copy &amp; Paste Roster Report Here'!$A341=AS$7,IF('Copy &amp; Paste Roster Report Here'!$M341="FT",1,0),0)</f>
        <v>0</v>
      </c>
      <c r="AT344" s="118">
        <f>IF('Copy &amp; Paste Roster Report Here'!$A341=AT$7,IF('Copy &amp; Paste Roster Report Here'!$M341="FT",1,0),0)</f>
        <v>0</v>
      </c>
      <c r="AU344" s="118">
        <f>IF('Copy &amp; Paste Roster Report Here'!$A341=AU$7,IF('Copy &amp; Paste Roster Report Here'!$M341="FT",1,0),0)</f>
        <v>0</v>
      </c>
      <c r="AV344" s="73">
        <f t="shared" si="85"/>
        <v>0</v>
      </c>
      <c r="AW344" s="119">
        <f>IF('Copy &amp; Paste Roster Report Here'!$A341=AW$7,IF('Copy &amp; Paste Roster Report Here'!$M341="HT",1,0),0)</f>
        <v>0</v>
      </c>
      <c r="AX344" s="119">
        <f>IF('Copy &amp; Paste Roster Report Here'!$A341=AX$7,IF('Copy &amp; Paste Roster Report Here'!$M341="HT",1,0),0)</f>
        <v>0</v>
      </c>
      <c r="AY344" s="119">
        <f>IF('Copy &amp; Paste Roster Report Here'!$A341=AY$7,IF('Copy &amp; Paste Roster Report Here'!$M341="HT",1,0),0)</f>
        <v>0</v>
      </c>
      <c r="AZ344" s="119">
        <f>IF('Copy &amp; Paste Roster Report Here'!$A341=AZ$7,IF('Copy &amp; Paste Roster Report Here'!$M341="HT",1,0),0)</f>
        <v>0</v>
      </c>
      <c r="BA344" s="119">
        <f>IF('Copy &amp; Paste Roster Report Here'!$A341=BA$7,IF('Copy &amp; Paste Roster Report Here'!$M341="HT",1,0),0)</f>
        <v>0</v>
      </c>
      <c r="BB344" s="119">
        <f>IF('Copy &amp; Paste Roster Report Here'!$A341=BB$7,IF('Copy &amp; Paste Roster Report Here'!$M341="HT",1,0),0)</f>
        <v>0</v>
      </c>
      <c r="BC344" s="119">
        <f>IF('Copy &amp; Paste Roster Report Here'!$A341=BC$7,IF('Copy &amp; Paste Roster Report Here'!$M341="HT",1,0),0)</f>
        <v>0</v>
      </c>
      <c r="BD344" s="119">
        <f>IF('Copy &amp; Paste Roster Report Here'!$A341=BD$7,IF('Copy &amp; Paste Roster Report Here'!$M341="HT",1,0),0)</f>
        <v>0</v>
      </c>
      <c r="BE344" s="119">
        <f>IF('Copy &amp; Paste Roster Report Here'!$A341=BE$7,IF('Copy &amp; Paste Roster Report Here'!$M341="HT",1,0),0)</f>
        <v>0</v>
      </c>
      <c r="BF344" s="119">
        <f>IF('Copy &amp; Paste Roster Report Here'!$A341=BF$7,IF('Copy &amp; Paste Roster Report Here'!$M341="HT",1,0),0)</f>
        <v>0</v>
      </c>
      <c r="BG344" s="119">
        <f>IF('Copy &amp; Paste Roster Report Here'!$A341=BG$7,IF('Copy &amp; Paste Roster Report Here'!$M341="HT",1,0),0)</f>
        <v>0</v>
      </c>
      <c r="BH344" s="73">
        <f t="shared" si="86"/>
        <v>0</v>
      </c>
      <c r="BI344" s="120">
        <f>IF('Copy &amp; Paste Roster Report Here'!$A341=BI$7,IF('Copy &amp; Paste Roster Report Here'!$M341="MT",1,0),0)</f>
        <v>0</v>
      </c>
      <c r="BJ344" s="120">
        <f>IF('Copy &amp; Paste Roster Report Here'!$A341=BJ$7,IF('Copy &amp; Paste Roster Report Here'!$M341="MT",1,0),0)</f>
        <v>0</v>
      </c>
      <c r="BK344" s="120">
        <f>IF('Copy &amp; Paste Roster Report Here'!$A341=BK$7,IF('Copy &amp; Paste Roster Report Here'!$M341="MT",1,0),0)</f>
        <v>0</v>
      </c>
      <c r="BL344" s="120">
        <f>IF('Copy &amp; Paste Roster Report Here'!$A341=BL$7,IF('Copy &amp; Paste Roster Report Here'!$M341="MT",1,0),0)</f>
        <v>0</v>
      </c>
      <c r="BM344" s="120">
        <f>IF('Copy &amp; Paste Roster Report Here'!$A341=BM$7,IF('Copy &amp; Paste Roster Report Here'!$M341="MT",1,0),0)</f>
        <v>0</v>
      </c>
      <c r="BN344" s="120">
        <f>IF('Copy &amp; Paste Roster Report Here'!$A341=BN$7,IF('Copy &amp; Paste Roster Report Here'!$M341="MT",1,0),0)</f>
        <v>0</v>
      </c>
      <c r="BO344" s="120">
        <f>IF('Copy &amp; Paste Roster Report Here'!$A341=BO$7,IF('Copy &amp; Paste Roster Report Here'!$M341="MT",1,0),0)</f>
        <v>0</v>
      </c>
      <c r="BP344" s="120">
        <f>IF('Copy &amp; Paste Roster Report Here'!$A341=BP$7,IF('Copy &amp; Paste Roster Report Here'!$M341="MT",1,0),0)</f>
        <v>0</v>
      </c>
      <c r="BQ344" s="120">
        <f>IF('Copy &amp; Paste Roster Report Here'!$A341=BQ$7,IF('Copy &amp; Paste Roster Report Here'!$M341="MT",1,0),0)</f>
        <v>0</v>
      </c>
      <c r="BR344" s="120">
        <f>IF('Copy &amp; Paste Roster Report Here'!$A341=BR$7,IF('Copy &amp; Paste Roster Report Here'!$M341="MT",1,0),0)</f>
        <v>0</v>
      </c>
      <c r="BS344" s="120">
        <f>IF('Copy &amp; Paste Roster Report Here'!$A341=BS$7,IF('Copy &amp; Paste Roster Report Here'!$M341="MT",1,0),0)</f>
        <v>0</v>
      </c>
      <c r="BT344" s="73">
        <f t="shared" si="87"/>
        <v>0</v>
      </c>
      <c r="BU344" s="121">
        <f>IF('Copy &amp; Paste Roster Report Here'!$A341=BU$7,IF('Copy &amp; Paste Roster Report Here'!$M341="fy",1,0),0)</f>
        <v>0</v>
      </c>
      <c r="BV344" s="121">
        <f>IF('Copy &amp; Paste Roster Report Here'!$A341=BV$7,IF('Copy &amp; Paste Roster Report Here'!$M341="fy",1,0),0)</f>
        <v>0</v>
      </c>
      <c r="BW344" s="121">
        <f>IF('Copy &amp; Paste Roster Report Here'!$A341=BW$7,IF('Copy &amp; Paste Roster Report Here'!$M341="fy",1,0),0)</f>
        <v>0</v>
      </c>
      <c r="BX344" s="121">
        <f>IF('Copy &amp; Paste Roster Report Here'!$A341=BX$7,IF('Copy &amp; Paste Roster Report Here'!$M341="fy",1,0),0)</f>
        <v>0</v>
      </c>
      <c r="BY344" s="121">
        <f>IF('Copy &amp; Paste Roster Report Here'!$A341=BY$7,IF('Copy &amp; Paste Roster Report Here'!$M341="fy",1,0),0)</f>
        <v>0</v>
      </c>
      <c r="BZ344" s="121">
        <f>IF('Copy &amp; Paste Roster Report Here'!$A341=BZ$7,IF('Copy &amp; Paste Roster Report Here'!$M341="fy",1,0),0)</f>
        <v>0</v>
      </c>
      <c r="CA344" s="121">
        <f>IF('Copy &amp; Paste Roster Report Here'!$A341=CA$7,IF('Copy &amp; Paste Roster Report Here'!$M341="fy",1,0),0)</f>
        <v>0</v>
      </c>
      <c r="CB344" s="121">
        <f>IF('Copy &amp; Paste Roster Report Here'!$A341=CB$7,IF('Copy &amp; Paste Roster Report Here'!$M341="fy",1,0),0)</f>
        <v>0</v>
      </c>
      <c r="CC344" s="121">
        <f>IF('Copy &amp; Paste Roster Report Here'!$A341=CC$7,IF('Copy &amp; Paste Roster Report Here'!$M341="fy",1,0),0)</f>
        <v>0</v>
      </c>
      <c r="CD344" s="121">
        <f>IF('Copy &amp; Paste Roster Report Here'!$A341=CD$7,IF('Copy &amp; Paste Roster Report Here'!$M341="fy",1,0),0)</f>
        <v>0</v>
      </c>
      <c r="CE344" s="121">
        <f>IF('Copy &amp; Paste Roster Report Here'!$A341=CE$7,IF('Copy &amp; Paste Roster Report Here'!$M341="fy",1,0),0)</f>
        <v>0</v>
      </c>
      <c r="CF344" s="73">
        <f t="shared" si="88"/>
        <v>0</v>
      </c>
      <c r="CG344" s="122">
        <f>IF('Copy &amp; Paste Roster Report Here'!$A341=CG$7,IF('Copy &amp; Paste Roster Report Here'!$M341="RH",1,0),0)</f>
        <v>0</v>
      </c>
      <c r="CH344" s="122">
        <f>IF('Copy &amp; Paste Roster Report Here'!$A341=CH$7,IF('Copy &amp; Paste Roster Report Here'!$M341="RH",1,0),0)</f>
        <v>0</v>
      </c>
      <c r="CI344" s="122">
        <f>IF('Copy &amp; Paste Roster Report Here'!$A341=CI$7,IF('Copy &amp; Paste Roster Report Here'!$M341="RH",1,0),0)</f>
        <v>0</v>
      </c>
      <c r="CJ344" s="122">
        <f>IF('Copy &amp; Paste Roster Report Here'!$A341=CJ$7,IF('Copy &amp; Paste Roster Report Here'!$M341="RH",1,0),0)</f>
        <v>0</v>
      </c>
      <c r="CK344" s="122">
        <f>IF('Copy &amp; Paste Roster Report Here'!$A341=CK$7,IF('Copy &amp; Paste Roster Report Here'!$M341="RH",1,0),0)</f>
        <v>0</v>
      </c>
      <c r="CL344" s="122">
        <f>IF('Copy &amp; Paste Roster Report Here'!$A341=CL$7,IF('Copy &amp; Paste Roster Report Here'!$M341="RH",1,0),0)</f>
        <v>0</v>
      </c>
      <c r="CM344" s="122">
        <f>IF('Copy &amp; Paste Roster Report Here'!$A341=CM$7,IF('Copy &amp; Paste Roster Report Here'!$M341="RH",1,0),0)</f>
        <v>0</v>
      </c>
      <c r="CN344" s="122">
        <f>IF('Copy &amp; Paste Roster Report Here'!$A341=CN$7,IF('Copy &amp; Paste Roster Report Here'!$M341="RH",1,0),0)</f>
        <v>0</v>
      </c>
      <c r="CO344" s="122">
        <f>IF('Copy &amp; Paste Roster Report Here'!$A341=CO$7,IF('Copy &amp; Paste Roster Report Here'!$M341="RH",1,0),0)</f>
        <v>0</v>
      </c>
      <c r="CP344" s="122">
        <f>IF('Copy &amp; Paste Roster Report Here'!$A341=CP$7,IF('Copy &amp; Paste Roster Report Here'!$M341="RH",1,0),0)</f>
        <v>0</v>
      </c>
      <c r="CQ344" s="122">
        <f>IF('Copy &amp; Paste Roster Report Here'!$A341=CQ$7,IF('Copy &amp; Paste Roster Report Here'!$M341="RH",1,0),0)</f>
        <v>0</v>
      </c>
      <c r="CR344" s="73">
        <f t="shared" si="89"/>
        <v>0</v>
      </c>
      <c r="CS344" s="123">
        <f>IF('Copy &amp; Paste Roster Report Here'!$A341=CS$7,IF('Copy &amp; Paste Roster Report Here'!$M341="QT",1,0),0)</f>
        <v>0</v>
      </c>
      <c r="CT344" s="123">
        <f>IF('Copy &amp; Paste Roster Report Here'!$A341=CT$7,IF('Copy &amp; Paste Roster Report Here'!$M341="QT",1,0),0)</f>
        <v>0</v>
      </c>
      <c r="CU344" s="123">
        <f>IF('Copy &amp; Paste Roster Report Here'!$A341=CU$7,IF('Copy &amp; Paste Roster Report Here'!$M341="QT",1,0),0)</f>
        <v>0</v>
      </c>
      <c r="CV344" s="123">
        <f>IF('Copy &amp; Paste Roster Report Here'!$A341=CV$7,IF('Copy &amp; Paste Roster Report Here'!$M341="QT",1,0),0)</f>
        <v>0</v>
      </c>
      <c r="CW344" s="123">
        <f>IF('Copy &amp; Paste Roster Report Here'!$A341=CW$7,IF('Copy &amp; Paste Roster Report Here'!$M341="QT",1,0),0)</f>
        <v>0</v>
      </c>
      <c r="CX344" s="123">
        <f>IF('Copy &amp; Paste Roster Report Here'!$A341=CX$7,IF('Copy &amp; Paste Roster Report Here'!$M341="QT",1,0),0)</f>
        <v>0</v>
      </c>
      <c r="CY344" s="123">
        <f>IF('Copy &amp; Paste Roster Report Here'!$A341=CY$7,IF('Copy &amp; Paste Roster Report Here'!$M341="QT",1,0),0)</f>
        <v>0</v>
      </c>
      <c r="CZ344" s="123">
        <f>IF('Copy &amp; Paste Roster Report Here'!$A341=CZ$7,IF('Copy &amp; Paste Roster Report Here'!$M341="QT",1,0),0)</f>
        <v>0</v>
      </c>
      <c r="DA344" s="123">
        <f>IF('Copy &amp; Paste Roster Report Here'!$A341=DA$7,IF('Copy &amp; Paste Roster Report Here'!$M341="QT",1,0),0)</f>
        <v>0</v>
      </c>
      <c r="DB344" s="123">
        <f>IF('Copy &amp; Paste Roster Report Here'!$A341=DB$7,IF('Copy &amp; Paste Roster Report Here'!$M341="QT",1,0),0)</f>
        <v>0</v>
      </c>
      <c r="DC344" s="123">
        <f>IF('Copy &amp; Paste Roster Report Here'!$A341=DC$7,IF('Copy &amp; Paste Roster Report Here'!$M341="QT",1,0),0)</f>
        <v>0</v>
      </c>
      <c r="DD344" s="73">
        <f t="shared" si="90"/>
        <v>0</v>
      </c>
      <c r="DE344" s="124">
        <f>IF('Copy &amp; Paste Roster Report Here'!$A341=DE$7,IF('Copy &amp; Paste Roster Report Here'!$M341="xxxxxxxxxxx",1,0),0)</f>
        <v>0</v>
      </c>
      <c r="DF344" s="124">
        <f>IF('Copy &amp; Paste Roster Report Here'!$A341=DF$7,IF('Copy &amp; Paste Roster Report Here'!$M341="xxxxxxxxxxx",1,0),0)</f>
        <v>0</v>
      </c>
      <c r="DG344" s="124">
        <f>IF('Copy &amp; Paste Roster Report Here'!$A341=DG$7,IF('Copy &amp; Paste Roster Report Here'!$M341="xxxxxxxxxxx",1,0),0)</f>
        <v>0</v>
      </c>
      <c r="DH344" s="124">
        <f>IF('Copy &amp; Paste Roster Report Here'!$A341=DH$7,IF('Copy &amp; Paste Roster Report Here'!$M341="xxxxxxxxxxx",1,0),0)</f>
        <v>0</v>
      </c>
      <c r="DI344" s="124">
        <f>IF('Copy &amp; Paste Roster Report Here'!$A341=DI$7,IF('Copy &amp; Paste Roster Report Here'!$M341="xxxxxxxxxxx",1,0),0)</f>
        <v>0</v>
      </c>
      <c r="DJ344" s="124">
        <f>IF('Copy &amp; Paste Roster Report Here'!$A341=DJ$7,IF('Copy &amp; Paste Roster Report Here'!$M341="xxxxxxxxxxx",1,0),0)</f>
        <v>0</v>
      </c>
      <c r="DK344" s="124">
        <f>IF('Copy &amp; Paste Roster Report Here'!$A341=DK$7,IF('Copy &amp; Paste Roster Report Here'!$M341="xxxxxxxxxxx",1,0),0)</f>
        <v>0</v>
      </c>
      <c r="DL344" s="124">
        <f>IF('Copy &amp; Paste Roster Report Here'!$A341=DL$7,IF('Copy &amp; Paste Roster Report Here'!$M341="xxxxxxxxxxx",1,0),0)</f>
        <v>0</v>
      </c>
      <c r="DM344" s="124">
        <f>IF('Copy &amp; Paste Roster Report Here'!$A341=DM$7,IF('Copy &amp; Paste Roster Report Here'!$M341="xxxxxxxxxxx",1,0),0)</f>
        <v>0</v>
      </c>
      <c r="DN344" s="124">
        <f>IF('Copy &amp; Paste Roster Report Here'!$A341=DN$7,IF('Copy &amp; Paste Roster Report Here'!$M341="xxxxxxxxxxx",1,0),0)</f>
        <v>0</v>
      </c>
      <c r="DO344" s="124">
        <f>IF('Copy &amp; Paste Roster Report Here'!$A341=DO$7,IF('Copy &amp; Paste Roster Report Here'!$M341="xxxxxxxxxxx",1,0),0)</f>
        <v>0</v>
      </c>
      <c r="DP344" s="125">
        <f t="shared" si="91"/>
        <v>0</v>
      </c>
      <c r="DQ344" s="126">
        <f t="shared" si="92"/>
        <v>0</v>
      </c>
    </row>
    <row r="345" spans="1:121" x14ac:dyDescent="0.25">
      <c r="A345" s="111">
        <f t="shared" si="78"/>
        <v>0</v>
      </c>
      <c r="B345" s="111">
        <f t="shared" si="79"/>
        <v>0</v>
      </c>
      <c r="C345" s="112">
        <f>+('Copy &amp; Paste Roster Report Here'!$P342-'Copy &amp; Paste Roster Report Here'!$O342)/30</f>
        <v>0</v>
      </c>
      <c r="D345" s="112">
        <f>+('Copy &amp; Paste Roster Report Here'!$P342-'Copy &amp; Paste Roster Report Here'!$O342)</f>
        <v>0</v>
      </c>
      <c r="E345" s="111">
        <f>'Copy &amp; Paste Roster Report Here'!N342</f>
        <v>0</v>
      </c>
      <c r="F345" s="111" t="str">
        <f t="shared" si="80"/>
        <v>N</v>
      </c>
      <c r="G345" s="111">
        <f>'Copy &amp; Paste Roster Report Here'!R342</f>
        <v>0</v>
      </c>
      <c r="H345" s="113">
        <f t="shared" si="81"/>
        <v>0</v>
      </c>
      <c r="I345" s="112">
        <f>IF(F345="N",$F$5-'Copy &amp; Paste Roster Report Here'!O342,+'Copy &amp; Paste Roster Report Here'!Q342-'Copy &amp; Paste Roster Report Here'!O342)</f>
        <v>0</v>
      </c>
      <c r="J345" s="114">
        <f t="shared" si="82"/>
        <v>0</v>
      </c>
      <c r="K345" s="114">
        <f t="shared" si="83"/>
        <v>0</v>
      </c>
      <c r="L345" s="115">
        <f>'Copy &amp; Paste Roster Report Here'!F342</f>
        <v>0</v>
      </c>
      <c r="M345" s="116">
        <f t="shared" si="84"/>
        <v>0</v>
      </c>
      <c r="N345" s="117">
        <f>IF('Copy &amp; Paste Roster Report Here'!$A342='Analytical Tests'!N$7,IF($F345="Y",+$H345*N$6,0),0)</f>
        <v>0</v>
      </c>
      <c r="O345" s="117">
        <f>IF('Copy &amp; Paste Roster Report Here'!$A342='Analytical Tests'!O$7,IF($F345="Y",+$H345*O$6,0),0)</f>
        <v>0</v>
      </c>
      <c r="P345" s="117">
        <f>IF('Copy &amp; Paste Roster Report Here'!$A342='Analytical Tests'!P$7,IF($F345="Y",+$H345*P$6,0),0)</f>
        <v>0</v>
      </c>
      <c r="Q345" s="117">
        <f>IF('Copy &amp; Paste Roster Report Here'!$A342='Analytical Tests'!Q$7,IF($F345="Y",+$H345*Q$6,0),0)</f>
        <v>0</v>
      </c>
      <c r="R345" s="117">
        <f>IF('Copy &amp; Paste Roster Report Here'!$A342='Analytical Tests'!R$7,IF($F345="Y",+$H345*R$6,0),0)</f>
        <v>0</v>
      </c>
      <c r="S345" s="117">
        <f>IF('Copy &amp; Paste Roster Report Here'!$A342='Analytical Tests'!S$7,IF($F345="Y",+$H345*S$6,0),0)</f>
        <v>0</v>
      </c>
      <c r="T345" s="117">
        <f>IF('Copy &amp; Paste Roster Report Here'!$A342='Analytical Tests'!T$7,IF($F345="Y",+$H345*T$6,0),0)</f>
        <v>0</v>
      </c>
      <c r="U345" s="117">
        <f>IF('Copy &amp; Paste Roster Report Here'!$A342='Analytical Tests'!U$7,IF($F345="Y",+$H345*U$6,0),0)</f>
        <v>0</v>
      </c>
      <c r="V345" s="117">
        <f>IF('Copy &amp; Paste Roster Report Here'!$A342='Analytical Tests'!V$7,IF($F345="Y",+$H345*V$6,0),0)</f>
        <v>0</v>
      </c>
      <c r="W345" s="117">
        <f>IF('Copy &amp; Paste Roster Report Here'!$A342='Analytical Tests'!W$7,IF($F345="Y",+$H345*W$6,0),0)</f>
        <v>0</v>
      </c>
      <c r="X345" s="117">
        <f>IF('Copy &amp; Paste Roster Report Here'!$A342='Analytical Tests'!X$7,IF($F345="Y",+$H345*X$6,0),0)</f>
        <v>0</v>
      </c>
      <c r="Y345" s="117" t="b">
        <f>IF('Copy &amp; Paste Roster Report Here'!$A342='Analytical Tests'!Y$7,IF($F345="N",IF($J345&gt;=$C345,Y$6,+($I345/$D345)*Y$6),0))</f>
        <v>0</v>
      </c>
      <c r="Z345" s="117" t="b">
        <f>IF('Copy &amp; Paste Roster Report Here'!$A342='Analytical Tests'!Z$7,IF($F345="N",IF($J345&gt;=$C345,Z$6,+($I345/$D345)*Z$6),0))</f>
        <v>0</v>
      </c>
      <c r="AA345" s="117" t="b">
        <f>IF('Copy &amp; Paste Roster Report Here'!$A342='Analytical Tests'!AA$7,IF($F345="N",IF($J345&gt;=$C345,AA$6,+($I345/$D345)*AA$6),0))</f>
        <v>0</v>
      </c>
      <c r="AB345" s="117" t="b">
        <f>IF('Copy &amp; Paste Roster Report Here'!$A342='Analytical Tests'!AB$7,IF($F345="N",IF($J345&gt;=$C345,AB$6,+($I345/$D345)*AB$6),0))</f>
        <v>0</v>
      </c>
      <c r="AC345" s="117" t="b">
        <f>IF('Copy &amp; Paste Roster Report Here'!$A342='Analytical Tests'!AC$7,IF($F345="N",IF($J345&gt;=$C345,AC$6,+($I345/$D345)*AC$6),0))</f>
        <v>0</v>
      </c>
      <c r="AD345" s="117" t="b">
        <f>IF('Copy &amp; Paste Roster Report Here'!$A342='Analytical Tests'!AD$7,IF($F345="N",IF($J345&gt;=$C345,AD$6,+($I345/$D345)*AD$6),0))</f>
        <v>0</v>
      </c>
      <c r="AE345" s="117" t="b">
        <f>IF('Copy &amp; Paste Roster Report Here'!$A342='Analytical Tests'!AE$7,IF($F345="N",IF($J345&gt;=$C345,AE$6,+($I345/$D345)*AE$6),0))</f>
        <v>0</v>
      </c>
      <c r="AF345" s="117" t="b">
        <f>IF('Copy &amp; Paste Roster Report Here'!$A342='Analytical Tests'!AF$7,IF($F345="N",IF($J345&gt;=$C345,AF$6,+($I345/$D345)*AF$6),0))</f>
        <v>0</v>
      </c>
      <c r="AG345" s="117" t="b">
        <f>IF('Copy &amp; Paste Roster Report Here'!$A342='Analytical Tests'!AG$7,IF($F345="N",IF($J345&gt;=$C345,AG$6,+($I345/$D345)*AG$6),0))</f>
        <v>0</v>
      </c>
      <c r="AH345" s="117" t="b">
        <f>IF('Copy &amp; Paste Roster Report Here'!$A342='Analytical Tests'!AH$7,IF($F345="N",IF($J345&gt;=$C345,AH$6,+($I345/$D345)*AH$6),0))</f>
        <v>0</v>
      </c>
      <c r="AI345" s="117" t="b">
        <f>IF('Copy &amp; Paste Roster Report Here'!$A342='Analytical Tests'!AI$7,IF($F345="N",IF($J345&gt;=$C345,AI$6,+($I345/$D345)*AI$6),0))</f>
        <v>0</v>
      </c>
      <c r="AJ345" s="79"/>
      <c r="AK345" s="118">
        <f>IF('Copy &amp; Paste Roster Report Here'!$A342=AK$7,IF('Copy &amp; Paste Roster Report Here'!$M342="FT",1,0),0)</f>
        <v>0</v>
      </c>
      <c r="AL345" s="118">
        <f>IF('Copy &amp; Paste Roster Report Here'!$A342=AL$7,IF('Copy &amp; Paste Roster Report Here'!$M342="FT",1,0),0)</f>
        <v>0</v>
      </c>
      <c r="AM345" s="118">
        <f>IF('Copy &amp; Paste Roster Report Here'!$A342=AM$7,IF('Copy &amp; Paste Roster Report Here'!$M342="FT",1,0),0)</f>
        <v>0</v>
      </c>
      <c r="AN345" s="118">
        <f>IF('Copy &amp; Paste Roster Report Here'!$A342=AN$7,IF('Copy &amp; Paste Roster Report Here'!$M342="FT",1,0),0)</f>
        <v>0</v>
      </c>
      <c r="AO345" s="118">
        <f>IF('Copy &amp; Paste Roster Report Here'!$A342=AO$7,IF('Copy &amp; Paste Roster Report Here'!$M342="FT",1,0),0)</f>
        <v>0</v>
      </c>
      <c r="AP345" s="118">
        <f>IF('Copy &amp; Paste Roster Report Here'!$A342=AP$7,IF('Copy &amp; Paste Roster Report Here'!$M342="FT",1,0),0)</f>
        <v>0</v>
      </c>
      <c r="AQ345" s="118">
        <f>IF('Copy &amp; Paste Roster Report Here'!$A342=AQ$7,IF('Copy &amp; Paste Roster Report Here'!$M342="FT",1,0),0)</f>
        <v>0</v>
      </c>
      <c r="AR345" s="118">
        <f>IF('Copy &amp; Paste Roster Report Here'!$A342=AR$7,IF('Copy &amp; Paste Roster Report Here'!$M342="FT",1,0),0)</f>
        <v>0</v>
      </c>
      <c r="AS345" s="118">
        <f>IF('Copy &amp; Paste Roster Report Here'!$A342=AS$7,IF('Copy &amp; Paste Roster Report Here'!$M342="FT",1,0),0)</f>
        <v>0</v>
      </c>
      <c r="AT345" s="118">
        <f>IF('Copy &amp; Paste Roster Report Here'!$A342=AT$7,IF('Copy &amp; Paste Roster Report Here'!$M342="FT",1,0),0)</f>
        <v>0</v>
      </c>
      <c r="AU345" s="118">
        <f>IF('Copy &amp; Paste Roster Report Here'!$A342=AU$7,IF('Copy &amp; Paste Roster Report Here'!$M342="FT",1,0),0)</f>
        <v>0</v>
      </c>
      <c r="AV345" s="73">
        <f t="shared" si="85"/>
        <v>0</v>
      </c>
      <c r="AW345" s="119">
        <f>IF('Copy &amp; Paste Roster Report Here'!$A342=AW$7,IF('Copy &amp; Paste Roster Report Here'!$M342="HT",1,0),0)</f>
        <v>0</v>
      </c>
      <c r="AX345" s="119">
        <f>IF('Copy &amp; Paste Roster Report Here'!$A342=AX$7,IF('Copy &amp; Paste Roster Report Here'!$M342="HT",1,0),0)</f>
        <v>0</v>
      </c>
      <c r="AY345" s="119">
        <f>IF('Copy &amp; Paste Roster Report Here'!$A342=AY$7,IF('Copy &amp; Paste Roster Report Here'!$M342="HT",1,0),0)</f>
        <v>0</v>
      </c>
      <c r="AZ345" s="119">
        <f>IF('Copy &amp; Paste Roster Report Here'!$A342=AZ$7,IF('Copy &amp; Paste Roster Report Here'!$M342="HT",1,0),0)</f>
        <v>0</v>
      </c>
      <c r="BA345" s="119">
        <f>IF('Copy &amp; Paste Roster Report Here'!$A342=BA$7,IF('Copy &amp; Paste Roster Report Here'!$M342="HT",1,0),0)</f>
        <v>0</v>
      </c>
      <c r="BB345" s="119">
        <f>IF('Copy &amp; Paste Roster Report Here'!$A342=BB$7,IF('Copy &amp; Paste Roster Report Here'!$M342="HT",1,0),0)</f>
        <v>0</v>
      </c>
      <c r="BC345" s="119">
        <f>IF('Copy &amp; Paste Roster Report Here'!$A342=BC$7,IF('Copy &amp; Paste Roster Report Here'!$M342="HT",1,0),0)</f>
        <v>0</v>
      </c>
      <c r="BD345" s="119">
        <f>IF('Copy &amp; Paste Roster Report Here'!$A342=BD$7,IF('Copy &amp; Paste Roster Report Here'!$M342="HT",1,0),0)</f>
        <v>0</v>
      </c>
      <c r="BE345" s="119">
        <f>IF('Copy &amp; Paste Roster Report Here'!$A342=BE$7,IF('Copy &amp; Paste Roster Report Here'!$M342="HT",1,0),0)</f>
        <v>0</v>
      </c>
      <c r="BF345" s="119">
        <f>IF('Copy &amp; Paste Roster Report Here'!$A342=BF$7,IF('Copy &amp; Paste Roster Report Here'!$M342="HT",1,0),0)</f>
        <v>0</v>
      </c>
      <c r="BG345" s="119">
        <f>IF('Copy &amp; Paste Roster Report Here'!$A342=BG$7,IF('Copy &amp; Paste Roster Report Here'!$M342="HT",1,0),0)</f>
        <v>0</v>
      </c>
      <c r="BH345" s="73">
        <f t="shared" si="86"/>
        <v>0</v>
      </c>
      <c r="BI345" s="120">
        <f>IF('Copy &amp; Paste Roster Report Here'!$A342=BI$7,IF('Copy &amp; Paste Roster Report Here'!$M342="MT",1,0),0)</f>
        <v>0</v>
      </c>
      <c r="BJ345" s="120">
        <f>IF('Copy &amp; Paste Roster Report Here'!$A342=BJ$7,IF('Copy &amp; Paste Roster Report Here'!$M342="MT",1,0),0)</f>
        <v>0</v>
      </c>
      <c r="BK345" s="120">
        <f>IF('Copy &amp; Paste Roster Report Here'!$A342=BK$7,IF('Copy &amp; Paste Roster Report Here'!$M342="MT",1,0),0)</f>
        <v>0</v>
      </c>
      <c r="BL345" s="120">
        <f>IF('Copy &amp; Paste Roster Report Here'!$A342=BL$7,IF('Copy &amp; Paste Roster Report Here'!$M342="MT",1,0),0)</f>
        <v>0</v>
      </c>
      <c r="BM345" s="120">
        <f>IF('Copy &amp; Paste Roster Report Here'!$A342=BM$7,IF('Copy &amp; Paste Roster Report Here'!$M342="MT",1,0),0)</f>
        <v>0</v>
      </c>
      <c r="BN345" s="120">
        <f>IF('Copy &amp; Paste Roster Report Here'!$A342=BN$7,IF('Copy &amp; Paste Roster Report Here'!$M342="MT",1,0),0)</f>
        <v>0</v>
      </c>
      <c r="BO345" s="120">
        <f>IF('Copy &amp; Paste Roster Report Here'!$A342=BO$7,IF('Copy &amp; Paste Roster Report Here'!$M342="MT",1,0),0)</f>
        <v>0</v>
      </c>
      <c r="BP345" s="120">
        <f>IF('Copy &amp; Paste Roster Report Here'!$A342=BP$7,IF('Copy &amp; Paste Roster Report Here'!$M342="MT",1,0),0)</f>
        <v>0</v>
      </c>
      <c r="BQ345" s="120">
        <f>IF('Copy &amp; Paste Roster Report Here'!$A342=BQ$7,IF('Copy &amp; Paste Roster Report Here'!$M342="MT",1,0),0)</f>
        <v>0</v>
      </c>
      <c r="BR345" s="120">
        <f>IF('Copy &amp; Paste Roster Report Here'!$A342=BR$7,IF('Copy &amp; Paste Roster Report Here'!$M342="MT",1,0),0)</f>
        <v>0</v>
      </c>
      <c r="BS345" s="120">
        <f>IF('Copy &amp; Paste Roster Report Here'!$A342=BS$7,IF('Copy &amp; Paste Roster Report Here'!$M342="MT",1,0),0)</f>
        <v>0</v>
      </c>
      <c r="BT345" s="73">
        <f t="shared" si="87"/>
        <v>0</v>
      </c>
      <c r="BU345" s="121">
        <f>IF('Copy &amp; Paste Roster Report Here'!$A342=BU$7,IF('Copy &amp; Paste Roster Report Here'!$M342="fy",1,0),0)</f>
        <v>0</v>
      </c>
      <c r="BV345" s="121">
        <f>IF('Copy &amp; Paste Roster Report Here'!$A342=BV$7,IF('Copy &amp; Paste Roster Report Here'!$M342="fy",1,0),0)</f>
        <v>0</v>
      </c>
      <c r="BW345" s="121">
        <f>IF('Copy &amp; Paste Roster Report Here'!$A342=BW$7,IF('Copy &amp; Paste Roster Report Here'!$M342="fy",1,0),0)</f>
        <v>0</v>
      </c>
      <c r="BX345" s="121">
        <f>IF('Copy &amp; Paste Roster Report Here'!$A342=BX$7,IF('Copy &amp; Paste Roster Report Here'!$M342="fy",1,0),0)</f>
        <v>0</v>
      </c>
      <c r="BY345" s="121">
        <f>IF('Copy &amp; Paste Roster Report Here'!$A342=BY$7,IF('Copy &amp; Paste Roster Report Here'!$M342="fy",1,0),0)</f>
        <v>0</v>
      </c>
      <c r="BZ345" s="121">
        <f>IF('Copy &amp; Paste Roster Report Here'!$A342=BZ$7,IF('Copy &amp; Paste Roster Report Here'!$M342="fy",1,0),0)</f>
        <v>0</v>
      </c>
      <c r="CA345" s="121">
        <f>IF('Copy &amp; Paste Roster Report Here'!$A342=CA$7,IF('Copy &amp; Paste Roster Report Here'!$M342="fy",1,0),0)</f>
        <v>0</v>
      </c>
      <c r="CB345" s="121">
        <f>IF('Copy &amp; Paste Roster Report Here'!$A342=CB$7,IF('Copy &amp; Paste Roster Report Here'!$M342="fy",1,0),0)</f>
        <v>0</v>
      </c>
      <c r="CC345" s="121">
        <f>IF('Copy &amp; Paste Roster Report Here'!$A342=CC$7,IF('Copy &amp; Paste Roster Report Here'!$M342="fy",1,0),0)</f>
        <v>0</v>
      </c>
      <c r="CD345" s="121">
        <f>IF('Copy &amp; Paste Roster Report Here'!$A342=CD$7,IF('Copy &amp; Paste Roster Report Here'!$M342="fy",1,0),0)</f>
        <v>0</v>
      </c>
      <c r="CE345" s="121">
        <f>IF('Copy &amp; Paste Roster Report Here'!$A342=CE$7,IF('Copy &amp; Paste Roster Report Here'!$M342="fy",1,0),0)</f>
        <v>0</v>
      </c>
      <c r="CF345" s="73">
        <f t="shared" si="88"/>
        <v>0</v>
      </c>
      <c r="CG345" s="122">
        <f>IF('Copy &amp; Paste Roster Report Here'!$A342=CG$7,IF('Copy &amp; Paste Roster Report Here'!$M342="RH",1,0),0)</f>
        <v>0</v>
      </c>
      <c r="CH345" s="122">
        <f>IF('Copy &amp; Paste Roster Report Here'!$A342=CH$7,IF('Copy &amp; Paste Roster Report Here'!$M342="RH",1,0),0)</f>
        <v>0</v>
      </c>
      <c r="CI345" s="122">
        <f>IF('Copy &amp; Paste Roster Report Here'!$A342=CI$7,IF('Copy &amp; Paste Roster Report Here'!$M342="RH",1,0),0)</f>
        <v>0</v>
      </c>
      <c r="CJ345" s="122">
        <f>IF('Copy &amp; Paste Roster Report Here'!$A342=CJ$7,IF('Copy &amp; Paste Roster Report Here'!$M342="RH",1,0),0)</f>
        <v>0</v>
      </c>
      <c r="CK345" s="122">
        <f>IF('Copy &amp; Paste Roster Report Here'!$A342=CK$7,IF('Copy &amp; Paste Roster Report Here'!$M342="RH",1,0),0)</f>
        <v>0</v>
      </c>
      <c r="CL345" s="122">
        <f>IF('Copy &amp; Paste Roster Report Here'!$A342=CL$7,IF('Copy &amp; Paste Roster Report Here'!$M342="RH",1,0),0)</f>
        <v>0</v>
      </c>
      <c r="CM345" s="122">
        <f>IF('Copy &amp; Paste Roster Report Here'!$A342=CM$7,IF('Copy &amp; Paste Roster Report Here'!$M342="RH",1,0),0)</f>
        <v>0</v>
      </c>
      <c r="CN345" s="122">
        <f>IF('Copy &amp; Paste Roster Report Here'!$A342=CN$7,IF('Copy &amp; Paste Roster Report Here'!$M342="RH",1,0),0)</f>
        <v>0</v>
      </c>
      <c r="CO345" s="122">
        <f>IF('Copy &amp; Paste Roster Report Here'!$A342=CO$7,IF('Copy &amp; Paste Roster Report Here'!$M342="RH",1,0),0)</f>
        <v>0</v>
      </c>
      <c r="CP345" s="122">
        <f>IF('Copy &amp; Paste Roster Report Here'!$A342=CP$7,IF('Copy &amp; Paste Roster Report Here'!$M342="RH",1,0),0)</f>
        <v>0</v>
      </c>
      <c r="CQ345" s="122">
        <f>IF('Copy &amp; Paste Roster Report Here'!$A342=CQ$7,IF('Copy &amp; Paste Roster Report Here'!$M342="RH",1,0),0)</f>
        <v>0</v>
      </c>
      <c r="CR345" s="73">
        <f t="shared" si="89"/>
        <v>0</v>
      </c>
      <c r="CS345" s="123">
        <f>IF('Copy &amp; Paste Roster Report Here'!$A342=CS$7,IF('Copy &amp; Paste Roster Report Here'!$M342="QT",1,0),0)</f>
        <v>0</v>
      </c>
      <c r="CT345" s="123">
        <f>IF('Copy &amp; Paste Roster Report Here'!$A342=CT$7,IF('Copy &amp; Paste Roster Report Here'!$M342="QT",1,0),0)</f>
        <v>0</v>
      </c>
      <c r="CU345" s="123">
        <f>IF('Copy &amp; Paste Roster Report Here'!$A342=CU$7,IF('Copy &amp; Paste Roster Report Here'!$M342="QT",1,0),0)</f>
        <v>0</v>
      </c>
      <c r="CV345" s="123">
        <f>IF('Copy &amp; Paste Roster Report Here'!$A342=CV$7,IF('Copy &amp; Paste Roster Report Here'!$M342="QT",1,0),0)</f>
        <v>0</v>
      </c>
      <c r="CW345" s="123">
        <f>IF('Copy &amp; Paste Roster Report Here'!$A342=CW$7,IF('Copy &amp; Paste Roster Report Here'!$M342="QT",1,0),0)</f>
        <v>0</v>
      </c>
      <c r="CX345" s="123">
        <f>IF('Copy &amp; Paste Roster Report Here'!$A342=CX$7,IF('Copy &amp; Paste Roster Report Here'!$M342="QT",1,0),0)</f>
        <v>0</v>
      </c>
      <c r="CY345" s="123">
        <f>IF('Copy &amp; Paste Roster Report Here'!$A342=CY$7,IF('Copy &amp; Paste Roster Report Here'!$M342="QT",1,0),0)</f>
        <v>0</v>
      </c>
      <c r="CZ345" s="123">
        <f>IF('Copy &amp; Paste Roster Report Here'!$A342=CZ$7,IF('Copy &amp; Paste Roster Report Here'!$M342="QT",1,0),0)</f>
        <v>0</v>
      </c>
      <c r="DA345" s="123">
        <f>IF('Copy &amp; Paste Roster Report Here'!$A342=DA$7,IF('Copy &amp; Paste Roster Report Here'!$M342="QT",1,0),0)</f>
        <v>0</v>
      </c>
      <c r="DB345" s="123">
        <f>IF('Copy &amp; Paste Roster Report Here'!$A342=DB$7,IF('Copy &amp; Paste Roster Report Here'!$M342="QT",1,0),0)</f>
        <v>0</v>
      </c>
      <c r="DC345" s="123">
        <f>IF('Copy &amp; Paste Roster Report Here'!$A342=DC$7,IF('Copy &amp; Paste Roster Report Here'!$M342="QT",1,0),0)</f>
        <v>0</v>
      </c>
      <c r="DD345" s="73">
        <f t="shared" si="90"/>
        <v>0</v>
      </c>
      <c r="DE345" s="124">
        <f>IF('Copy &amp; Paste Roster Report Here'!$A342=DE$7,IF('Copy &amp; Paste Roster Report Here'!$M342="xxxxxxxxxxx",1,0),0)</f>
        <v>0</v>
      </c>
      <c r="DF345" s="124">
        <f>IF('Copy &amp; Paste Roster Report Here'!$A342=DF$7,IF('Copy &amp; Paste Roster Report Here'!$M342="xxxxxxxxxxx",1,0),0)</f>
        <v>0</v>
      </c>
      <c r="DG345" s="124">
        <f>IF('Copy &amp; Paste Roster Report Here'!$A342=DG$7,IF('Copy &amp; Paste Roster Report Here'!$M342="xxxxxxxxxxx",1,0),0)</f>
        <v>0</v>
      </c>
      <c r="DH345" s="124">
        <f>IF('Copy &amp; Paste Roster Report Here'!$A342=DH$7,IF('Copy &amp; Paste Roster Report Here'!$M342="xxxxxxxxxxx",1,0),0)</f>
        <v>0</v>
      </c>
      <c r="DI345" s="124">
        <f>IF('Copy &amp; Paste Roster Report Here'!$A342=DI$7,IF('Copy &amp; Paste Roster Report Here'!$M342="xxxxxxxxxxx",1,0),0)</f>
        <v>0</v>
      </c>
      <c r="DJ345" s="124">
        <f>IF('Copy &amp; Paste Roster Report Here'!$A342=DJ$7,IF('Copy &amp; Paste Roster Report Here'!$M342="xxxxxxxxxxx",1,0),0)</f>
        <v>0</v>
      </c>
      <c r="DK345" s="124">
        <f>IF('Copy &amp; Paste Roster Report Here'!$A342=DK$7,IF('Copy &amp; Paste Roster Report Here'!$M342="xxxxxxxxxxx",1,0),0)</f>
        <v>0</v>
      </c>
      <c r="DL345" s="124">
        <f>IF('Copy &amp; Paste Roster Report Here'!$A342=DL$7,IF('Copy &amp; Paste Roster Report Here'!$M342="xxxxxxxxxxx",1,0),0)</f>
        <v>0</v>
      </c>
      <c r="DM345" s="124">
        <f>IF('Copy &amp; Paste Roster Report Here'!$A342=DM$7,IF('Copy &amp; Paste Roster Report Here'!$M342="xxxxxxxxxxx",1,0),0)</f>
        <v>0</v>
      </c>
      <c r="DN345" s="124">
        <f>IF('Copy &amp; Paste Roster Report Here'!$A342=DN$7,IF('Copy &amp; Paste Roster Report Here'!$M342="xxxxxxxxxxx",1,0),0)</f>
        <v>0</v>
      </c>
      <c r="DO345" s="124">
        <f>IF('Copy &amp; Paste Roster Report Here'!$A342=DO$7,IF('Copy &amp; Paste Roster Report Here'!$M342="xxxxxxxxxxx",1,0),0)</f>
        <v>0</v>
      </c>
      <c r="DP345" s="125">
        <f t="shared" si="91"/>
        <v>0</v>
      </c>
      <c r="DQ345" s="126">
        <f t="shared" si="92"/>
        <v>0</v>
      </c>
    </row>
    <row r="346" spans="1:121" x14ac:dyDescent="0.25">
      <c r="A346" s="111">
        <f t="shared" si="78"/>
        <v>0</v>
      </c>
      <c r="B346" s="111">
        <f t="shared" si="79"/>
        <v>0</v>
      </c>
      <c r="C346" s="112">
        <f>+('Copy &amp; Paste Roster Report Here'!$P343-'Copy &amp; Paste Roster Report Here'!$O343)/30</f>
        <v>0</v>
      </c>
      <c r="D346" s="112">
        <f>+('Copy &amp; Paste Roster Report Here'!$P343-'Copy &amp; Paste Roster Report Here'!$O343)</f>
        <v>0</v>
      </c>
      <c r="E346" s="111">
        <f>'Copy &amp; Paste Roster Report Here'!N343</f>
        <v>0</v>
      </c>
      <c r="F346" s="111" t="str">
        <f t="shared" si="80"/>
        <v>N</v>
      </c>
      <c r="G346" s="111">
        <f>'Copy &amp; Paste Roster Report Here'!R343</f>
        <v>0</v>
      </c>
      <c r="H346" s="113">
        <f t="shared" si="81"/>
        <v>0</v>
      </c>
      <c r="I346" s="112">
        <f>IF(F346="N",$F$5-'Copy &amp; Paste Roster Report Here'!O343,+'Copy &amp; Paste Roster Report Here'!Q343-'Copy &amp; Paste Roster Report Here'!O343)</f>
        <v>0</v>
      </c>
      <c r="J346" s="114">
        <f t="shared" si="82"/>
        <v>0</v>
      </c>
      <c r="K346" s="114">
        <f t="shared" si="83"/>
        <v>0</v>
      </c>
      <c r="L346" s="115">
        <f>'Copy &amp; Paste Roster Report Here'!F343</f>
        <v>0</v>
      </c>
      <c r="M346" s="116">
        <f t="shared" si="84"/>
        <v>0</v>
      </c>
      <c r="N346" s="117">
        <f>IF('Copy &amp; Paste Roster Report Here'!$A343='Analytical Tests'!N$7,IF($F346="Y",+$H346*N$6,0),0)</f>
        <v>0</v>
      </c>
      <c r="O346" s="117">
        <f>IF('Copy &amp; Paste Roster Report Here'!$A343='Analytical Tests'!O$7,IF($F346="Y",+$H346*O$6,0),0)</f>
        <v>0</v>
      </c>
      <c r="P346" s="117">
        <f>IF('Copy &amp; Paste Roster Report Here'!$A343='Analytical Tests'!P$7,IF($F346="Y",+$H346*P$6,0),0)</f>
        <v>0</v>
      </c>
      <c r="Q346" s="117">
        <f>IF('Copy &amp; Paste Roster Report Here'!$A343='Analytical Tests'!Q$7,IF($F346="Y",+$H346*Q$6,0),0)</f>
        <v>0</v>
      </c>
      <c r="R346" s="117">
        <f>IF('Copy &amp; Paste Roster Report Here'!$A343='Analytical Tests'!R$7,IF($F346="Y",+$H346*R$6,0),0)</f>
        <v>0</v>
      </c>
      <c r="S346" s="117">
        <f>IF('Copy &amp; Paste Roster Report Here'!$A343='Analytical Tests'!S$7,IF($F346="Y",+$H346*S$6,0),0)</f>
        <v>0</v>
      </c>
      <c r="T346" s="117">
        <f>IF('Copy &amp; Paste Roster Report Here'!$A343='Analytical Tests'!T$7,IF($F346="Y",+$H346*T$6,0),0)</f>
        <v>0</v>
      </c>
      <c r="U346" s="117">
        <f>IF('Copy &amp; Paste Roster Report Here'!$A343='Analytical Tests'!U$7,IF($F346="Y",+$H346*U$6,0),0)</f>
        <v>0</v>
      </c>
      <c r="V346" s="117">
        <f>IF('Copy &amp; Paste Roster Report Here'!$A343='Analytical Tests'!V$7,IF($F346="Y",+$H346*V$6,0),0)</f>
        <v>0</v>
      </c>
      <c r="W346" s="117">
        <f>IF('Copy &amp; Paste Roster Report Here'!$A343='Analytical Tests'!W$7,IF($F346="Y",+$H346*W$6,0),0)</f>
        <v>0</v>
      </c>
      <c r="X346" s="117">
        <f>IF('Copy &amp; Paste Roster Report Here'!$A343='Analytical Tests'!X$7,IF($F346="Y",+$H346*X$6,0),0)</f>
        <v>0</v>
      </c>
      <c r="Y346" s="117" t="b">
        <f>IF('Copy &amp; Paste Roster Report Here'!$A343='Analytical Tests'!Y$7,IF($F346="N",IF($J346&gt;=$C346,Y$6,+($I346/$D346)*Y$6),0))</f>
        <v>0</v>
      </c>
      <c r="Z346" s="117" t="b">
        <f>IF('Copy &amp; Paste Roster Report Here'!$A343='Analytical Tests'!Z$7,IF($F346="N",IF($J346&gt;=$C346,Z$6,+($I346/$D346)*Z$6),0))</f>
        <v>0</v>
      </c>
      <c r="AA346" s="117" t="b">
        <f>IF('Copy &amp; Paste Roster Report Here'!$A343='Analytical Tests'!AA$7,IF($F346="N",IF($J346&gt;=$C346,AA$6,+($I346/$D346)*AA$6),0))</f>
        <v>0</v>
      </c>
      <c r="AB346" s="117" t="b">
        <f>IF('Copy &amp; Paste Roster Report Here'!$A343='Analytical Tests'!AB$7,IF($F346="N",IF($J346&gt;=$C346,AB$6,+($I346/$D346)*AB$6),0))</f>
        <v>0</v>
      </c>
      <c r="AC346" s="117" t="b">
        <f>IF('Copy &amp; Paste Roster Report Here'!$A343='Analytical Tests'!AC$7,IF($F346="N",IF($J346&gt;=$C346,AC$6,+($I346/$D346)*AC$6),0))</f>
        <v>0</v>
      </c>
      <c r="AD346" s="117" t="b">
        <f>IF('Copy &amp; Paste Roster Report Here'!$A343='Analytical Tests'!AD$7,IF($F346="N",IF($J346&gt;=$C346,AD$6,+($I346/$D346)*AD$6),0))</f>
        <v>0</v>
      </c>
      <c r="AE346" s="117" t="b">
        <f>IF('Copy &amp; Paste Roster Report Here'!$A343='Analytical Tests'!AE$7,IF($F346="N",IF($J346&gt;=$C346,AE$6,+($I346/$D346)*AE$6),0))</f>
        <v>0</v>
      </c>
      <c r="AF346" s="117" t="b">
        <f>IF('Copy &amp; Paste Roster Report Here'!$A343='Analytical Tests'!AF$7,IF($F346="N",IF($J346&gt;=$C346,AF$6,+($I346/$D346)*AF$6),0))</f>
        <v>0</v>
      </c>
      <c r="AG346" s="117" t="b">
        <f>IF('Copy &amp; Paste Roster Report Here'!$A343='Analytical Tests'!AG$7,IF($F346="N",IF($J346&gt;=$C346,AG$6,+($I346/$D346)*AG$6),0))</f>
        <v>0</v>
      </c>
      <c r="AH346" s="117" t="b">
        <f>IF('Copy &amp; Paste Roster Report Here'!$A343='Analytical Tests'!AH$7,IF($F346="N",IF($J346&gt;=$C346,AH$6,+($I346/$D346)*AH$6),0))</f>
        <v>0</v>
      </c>
      <c r="AI346" s="117" t="b">
        <f>IF('Copy &amp; Paste Roster Report Here'!$A343='Analytical Tests'!AI$7,IF($F346="N",IF($J346&gt;=$C346,AI$6,+($I346/$D346)*AI$6),0))</f>
        <v>0</v>
      </c>
      <c r="AJ346" s="79"/>
      <c r="AK346" s="118">
        <f>IF('Copy &amp; Paste Roster Report Here'!$A343=AK$7,IF('Copy &amp; Paste Roster Report Here'!$M343="FT",1,0),0)</f>
        <v>0</v>
      </c>
      <c r="AL346" s="118">
        <f>IF('Copy &amp; Paste Roster Report Here'!$A343=AL$7,IF('Copy &amp; Paste Roster Report Here'!$M343="FT",1,0),0)</f>
        <v>0</v>
      </c>
      <c r="AM346" s="118">
        <f>IF('Copy &amp; Paste Roster Report Here'!$A343=AM$7,IF('Copy &amp; Paste Roster Report Here'!$M343="FT",1,0),0)</f>
        <v>0</v>
      </c>
      <c r="AN346" s="118">
        <f>IF('Copy &amp; Paste Roster Report Here'!$A343=AN$7,IF('Copy &amp; Paste Roster Report Here'!$M343="FT",1,0),0)</f>
        <v>0</v>
      </c>
      <c r="AO346" s="118">
        <f>IF('Copy &amp; Paste Roster Report Here'!$A343=AO$7,IF('Copy &amp; Paste Roster Report Here'!$M343="FT",1,0),0)</f>
        <v>0</v>
      </c>
      <c r="AP346" s="118">
        <f>IF('Copy &amp; Paste Roster Report Here'!$A343=AP$7,IF('Copy &amp; Paste Roster Report Here'!$M343="FT",1,0),0)</f>
        <v>0</v>
      </c>
      <c r="AQ346" s="118">
        <f>IF('Copy &amp; Paste Roster Report Here'!$A343=AQ$7,IF('Copy &amp; Paste Roster Report Here'!$M343="FT",1,0),0)</f>
        <v>0</v>
      </c>
      <c r="AR346" s="118">
        <f>IF('Copy &amp; Paste Roster Report Here'!$A343=AR$7,IF('Copy &amp; Paste Roster Report Here'!$M343="FT",1,0),0)</f>
        <v>0</v>
      </c>
      <c r="AS346" s="118">
        <f>IF('Copy &amp; Paste Roster Report Here'!$A343=AS$7,IF('Copy &amp; Paste Roster Report Here'!$M343="FT",1,0),0)</f>
        <v>0</v>
      </c>
      <c r="AT346" s="118">
        <f>IF('Copy &amp; Paste Roster Report Here'!$A343=AT$7,IF('Copy &amp; Paste Roster Report Here'!$M343="FT",1,0),0)</f>
        <v>0</v>
      </c>
      <c r="AU346" s="118">
        <f>IF('Copy &amp; Paste Roster Report Here'!$A343=AU$7,IF('Copy &amp; Paste Roster Report Here'!$M343="FT",1,0),0)</f>
        <v>0</v>
      </c>
      <c r="AV346" s="73">
        <f t="shared" si="85"/>
        <v>0</v>
      </c>
      <c r="AW346" s="119">
        <f>IF('Copy &amp; Paste Roster Report Here'!$A343=AW$7,IF('Copy &amp; Paste Roster Report Here'!$M343="HT",1,0),0)</f>
        <v>0</v>
      </c>
      <c r="AX346" s="119">
        <f>IF('Copy &amp; Paste Roster Report Here'!$A343=AX$7,IF('Copy &amp; Paste Roster Report Here'!$M343="HT",1,0),0)</f>
        <v>0</v>
      </c>
      <c r="AY346" s="119">
        <f>IF('Copy &amp; Paste Roster Report Here'!$A343=AY$7,IF('Copy &amp; Paste Roster Report Here'!$M343="HT",1,0),0)</f>
        <v>0</v>
      </c>
      <c r="AZ346" s="119">
        <f>IF('Copy &amp; Paste Roster Report Here'!$A343=AZ$7,IF('Copy &amp; Paste Roster Report Here'!$M343="HT",1,0),0)</f>
        <v>0</v>
      </c>
      <c r="BA346" s="119">
        <f>IF('Copy &amp; Paste Roster Report Here'!$A343=BA$7,IF('Copy &amp; Paste Roster Report Here'!$M343="HT",1,0),0)</f>
        <v>0</v>
      </c>
      <c r="BB346" s="119">
        <f>IF('Copy &amp; Paste Roster Report Here'!$A343=BB$7,IF('Copy &amp; Paste Roster Report Here'!$M343="HT",1,0),0)</f>
        <v>0</v>
      </c>
      <c r="BC346" s="119">
        <f>IF('Copy &amp; Paste Roster Report Here'!$A343=BC$7,IF('Copy &amp; Paste Roster Report Here'!$M343="HT",1,0),0)</f>
        <v>0</v>
      </c>
      <c r="BD346" s="119">
        <f>IF('Copy &amp; Paste Roster Report Here'!$A343=BD$7,IF('Copy &amp; Paste Roster Report Here'!$M343="HT",1,0),0)</f>
        <v>0</v>
      </c>
      <c r="BE346" s="119">
        <f>IF('Copy &amp; Paste Roster Report Here'!$A343=BE$7,IF('Copy &amp; Paste Roster Report Here'!$M343="HT",1,0),0)</f>
        <v>0</v>
      </c>
      <c r="BF346" s="119">
        <f>IF('Copy &amp; Paste Roster Report Here'!$A343=BF$7,IF('Copy &amp; Paste Roster Report Here'!$M343="HT",1,0),0)</f>
        <v>0</v>
      </c>
      <c r="BG346" s="119">
        <f>IF('Copy &amp; Paste Roster Report Here'!$A343=BG$7,IF('Copy &amp; Paste Roster Report Here'!$M343="HT",1,0),0)</f>
        <v>0</v>
      </c>
      <c r="BH346" s="73">
        <f t="shared" si="86"/>
        <v>0</v>
      </c>
      <c r="BI346" s="120">
        <f>IF('Copy &amp; Paste Roster Report Here'!$A343=BI$7,IF('Copy &amp; Paste Roster Report Here'!$M343="MT",1,0),0)</f>
        <v>0</v>
      </c>
      <c r="BJ346" s="120">
        <f>IF('Copy &amp; Paste Roster Report Here'!$A343=BJ$7,IF('Copy &amp; Paste Roster Report Here'!$M343="MT",1,0),0)</f>
        <v>0</v>
      </c>
      <c r="BK346" s="120">
        <f>IF('Copy &amp; Paste Roster Report Here'!$A343=BK$7,IF('Copy &amp; Paste Roster Report Here'!$M343="MT",1,0),0)</f>
        <v>0</v>
      </c>
      <c r="BL346" s="120">
        <f>IF('Copy &amp; Paste Roster Report Here'!$A343=BL$7,IF('Copy &amp; Paste Roster Report Here'!$M343="MT",1,0),0)</f>
        <v>0</v>
      </c>
      <c r="BM346" s="120">
        <f>IF('Copy &amp; Paste Roster Report Here'!$A343=BM$7,IF('Copy &amp; Paste Roster Report Here'!$M343="MT",1,0),0)</f>
        <v>0</v>
      </c>
      <c r="BN346" s="120">
        <f>IF('Copy &amp; Paste Roster Report Here'!$A343=BN$7,IF('Copy &amp; Paste Roster Report Here'!$M343="MT",1,0),0)</f>
        <v>0</v>
      </c>
      <c r="BO346" s="120">
        <f>IF('Copy &amp; Paste Roster Report Here'!$A343=BO$7,IF('Copy &amp; Paste Roster Report Here'!$M343="MT",1,0),0)</f>
        <v>0</v>
      </c>
      <c r="BP346" s="120">
        <f>IF('Copy &amp; Paste Roster Report Here'!$A343=BP$7,IF('Copy &amp; Paste Roster Report Here'!$M343="MT",1,0),0)</f>
        <v>0</v>
      </c>
      <c r="BQ346" s="120">
        <f>IF('Copy &amp; Paste Roster Report Here'!$A343=BQ$7,IF('Copy &amp; Paste Roster Report Here'!$M343="MT",1,0),0)</f>
        <v>0</v>
      </c>
      <c r="BR346" s="120">
        <f>IF('Copy &amp; Paste Roster Report Here'!$A343=BR$7,IF('Copy &amp; Paste Roster Report Here'!$M343="MT",1,0),0)</f>
        <v>0</v>
      </c>
      <c r="BS346" s="120">
        <f>IF('Copy &amp; Paste Roster Report Here'!$A343=BS$7,IF('Copy &amp; Paste Roster Report Here'!$M343="MT",1,0),0)</f>
        <v>0</v>
      </c>
      <c r="BT346" s="73">
        <f t="shared" si="87"/>
        <v>0</v>
      </c>
      <c r="BU346" s="121">
        <f>IF('Copy &amp; Paste Roster Report Here'!$A343=BU$7,IF('Copy &amp; Paste Roster Report Here'!$M343="fy",1,0),0)</f>
        <v>0</v>
      </c>
      <c r="BV346" s="121">
        <f>IF('Copy &amp; Paste Roster Report Here'!$A343=BV$7,IF('Copy &amp; Paste Roster Report Here'!$M343="fy",1,0),0)</f>
        <v>0</v>
      </c>
      <c r="BW346" s="121">
        <f>IF('Copy &amp; Paste Roster Report Here'!$A343=BW$7,IF('Copy &amp; Paste Roster Report Here'!$M343="fy",1,0),0)</f>
        <v>0</v>
      </c>
      <c r="BX346" s="121">
        <f>IF('Copy &amp; Paste Roster Report Here'!$A343=BX$7,IF('Copy &amp; Paste Roster Report Here'!$M343="fy",1,0),0)</f>
        <v>0</v>
      </c>
      <c r="BY346" s="121">
        <f>IF('Copy &amp; Paste Roster Report Here'!$A343=BY$7,IF('Copy &amp; Paste Roster Report Here'!$M343="fy",1,0),0)</f>
        <v>0</v>
      </c>
      <c r="BZ346" s="121">
        <f>IF('Copy &amp; Paste Roster Report Here'!$A343=BZ$7,IF('Copy &amp; Paste Roster Report Here'!$M343="fy",1,0),0)</f>
        <v>0</v>
      </c>
      <c r="CA346" s="121">
        <f>IF('Copy &amp; Paste Roster Report Here'!$A343=CA$7,IF('Copy &amp; Paste Roster Report Here'!$M343="fy",1,0),0)</f>
        <v>0</v>
      </c>
      <c r="CB346" s="121">
        <f>IF('Copy &amp; Paste Roster Report Here'!$A343=CB$7,IF('Copy &amp; Paste Roster Report Here'!$M343="fy",1,0),0)</f>
        <v>0</v>
      </c>
      <c r="CC346" s="121">
        <f>IF('Copy &amp; Paste Roster Report Here'!$A343=CC$7,IF('Copy &amp; Paste Roster Report Here'!$M343="fy",1,0),0)</f>
        <v>0</v>
      </c>
      <c r="CD346" s="121">
        <f>IF('Copy &amp; Paste Roster Report Here'!$A343=CD$7,IF('Copy &amp; Paste Roster Report Here'!$M343="fy",1,0),0)</f>
        <v>0</v>
      </c>
      <c r="CE346" s="121">
        <f>IF('Copy &amp; Paste Roster Report Here'!$A343=CE$7,IF('Copy &amp; Paste Roster Report Here'!$M343="fy",1,0),0)</f>
        <v>0</v>
      </c>
      <c r="CF346" s="73">
        <f t="shared" si="88"/>
        <v>0</v>
      </c>
      <c r="CG346" s="122">
        <f>IF('Copy &amp; Paste Roster Report Here'!$A343=CG$7,IF('Copy &amp; Paste Roster Report Here'!$M343="RH",1,0),0)</f>
        <v>0</v>
      </c>
      <c r="CH346" s="122">
        <f>IF('Copy &amp; Paste Roster Report Here'!$A343=CH$7,IF('Copy &amp; Paste Roster Report Here'!$M343="RH",1,0),0)</f>
        <v>0</v>
      </c>
      <c r="CI346" s="122">
        <f>IF('Copy &amp; Paste Roster Report Here'!$A343=CI$7,IF('Copy &amp; Paste Roster Report Here'!$M343="RH",1,0),0)</f>
        <v>0</v>
      </c>
      <c r="CJ346" s="122">
        <f>IF('Copy &amp; Paste Roster Report Here'!$A343=CJ$7,IF('Copy &amp; Paste Roster Report Here'!$M343="RH",1,0),0)</f>
        <v>0</v>
      </c>
      <c r="CK346" s="122">
        <f>IF('Copy &amp; Paste Roster Report Here'!$A343=CK$7,IF('Copy &amp; Paste Roster Report Here'!$M343="RH",1,0),0)</f>
        <v>0</v>
      </c>
      <c r="CL346" s="122">
        <f>IF('Copy &amp; Paste Roster Report Here'!$A343=CL$7,IF('Copy &amp; Paste Roster Report Here'!$M343="RH",1,0),0)</f>
        <v>0</v>
      </c>
      <c r="CM346" s="122">
        <f>IF('Copy &amp; Paste Roster Report Here'!$A343=CM$7,IF('Copy &amp; Paste Roster Report Here'!$M343="RH",1,0),0)</f>
        <v>0</v>
      </c>
      <c r="CN346" s="122">
        <f>IF('Copy &amp; Paste Roster Report Here'!$A343=CN$7,IF('Copy &amp; Paste Roster Report Here'!$M343="RH",1,0),0)</f>
        <v>0</v>
      </c>
      <c r="CO346" s="122">
        <f>IF('Copy &amp; Paste Roster Report Here'!$A343=CO$7,IF('Copy &amp; Paste Roster Report Here'!$M343="RH",1,0),0)</f>
        <v>0</v>
      </c>
      <c r="CP346" s="122">
        <f>IF('Copy &amp; Paste Roster Report Here'!$A343=CP$7,IF('Copy &amp; Paste Roster Report Here'!$M343="RH",1,0),0)</f>
        <v>0</v>
      </c>
      <c r="CQ346" s="122">
        <f>IF('Copy &amp; Paste Roster Report Here'!$A343=CQ$7,IF('Copy &amp; Paste Roster Report Here'!$M343="RH",1,0),0)</f>
        <v>0</v>
      </c>
      <c r="CR346" s="73">
        <f t="shared" si="89"/>
        <v>0</v>
      </c>
      <c r="CS346" s="123">
        <f>IF('Copy &amp; Paste Roster Report Here'!$A343=CS$7,IF('Copy &amp; Paste Roster Report Here'!$M343="QT",1,0),0)</f>
        <v>0</v>
      </c>
      <c r="CT346" s="123">
        <f>IF('Copy &amp; Paste Roster Report Here'!$A343=CT$7,IF('Copy &amp; Paste Roster Report Here'!$M343="QT",1,0),0)</f>
        <v>0</v>
      </c>
      <c r="CU346" s="123">
        <f>IF('Copy &amp; Paste Roster Report Here'!$A343=CU$7,IF('Copy &amp; Paste Roster Report Here'!$M343="QT",1,0),0)</f>
        <v>0</v>
      </c>
      <c r="CV346" s="123">
        <f>IF('Copy &amp; Paste Roster Report Here'!$A343=CV$7,IF('Copy &amp; Paste Roster Report Here'!$M343="QT",1,0),0)</f>
        <v>0</v>
      </c>
      <c r="CW346" s="123">
        <f>IF('Copy &amp; Paste Roster Report Here'!$A343=CW$7,IF('Copy &amp; Paste Roster Report Here'!$M343="QT",1,0),0)</f>
        <v>0</v>
      </c>
      <c r="CX346" s="123">
        <f>IF('Copy &amp; Paste Roster Report Here'!$A343=CX$7,IF('Copy &amp; Paste Roster Report Here'!$M343="QT",1,0),0)</f>
        <v>0</v>
      </c>
      <c r="CY346" s="123">
        <f>IF('Copy &amp; Paste Roster Report Here'!$A343=CY$7,IF('Copy &amp; Paste Roster Report Here'!$M343="QT",1,0),0)</f>
        <v>0</v>
      </c>
      <c r="CZ346" s="123">
        <f>IF('Copy &amp; Paste Roster Report Here'!$A343=CZ$7,IF('Copy &amp; Paste Roster Report Here'!$M343="QT",1,0),0)</f>
        <v>0</v>
      </c>
      <c r="DA346" s="123">
        <f>IF('Copy &amp; Paste Roster Report Here'!$A343=DA$7,IF('Copy &amp; Paste Roster Report Here'!$M343="QT",1,0),0)</f>
        <v>0</v>
      </c>
      <c r="DB346" s="123">
        <f>IF('Copy &amp; Paste Roster Report Here'!$A343=DB$7,IF('Copy &amp; Paste Roster Report Here'!$M343="QT",1,0),0)</f>
        <v>0</v>
      </c>
      <c r="DC346" s="123">
        <f>IF('Copy &amp; Paste Roster Report Here'!$A343=DC$7,IF('Copy &amp; Paste Roster Report Here'!$M343="QT",1,0),0)</f>
        <v>0</v>
      </c>
      <c r="DD346" s="73">
        <f t="shared" si="90"/>
        <v>0</v>
      </c>
      <c r="DE346" s="124">
        <f>IF('Copy &amp; Paste Roster Report Here'!$A343=DE$7,IF('Copy &amp; Paste Roster Report Here'!$M343="xxxxxxxxxxx",1,0),0)</f>
        <v>0</v>
      </c>
      <c r="DF346" s="124">
        <f>IF('Copy &amp; Paste Roster Report Here'!$A343=DF$7,IF('Copy &amp; Paste Roster Report Here'!$M343="xxxxxxxxxxx",1,0),0)</f>
        <v>0</v>
      </c>
      <c r="DG346" s="124">
        <f>IF('Copy &amp; Paste Roster Report Here'!$A343=DG$7,IF('Copy &amp; Paste Roster Report Here'!$M343="xxxxxxxxxxx",1,0),0)</f>
        <v>0</v>
      </c>
      <c r="DH346" s="124">
        <f>IF('Copy &amp; Paste Roster Report Here'!$A343=DH$7,IF('Copy &amp; Paste Roster Report Here'!$M343="xxxxxxxxxxx",1,0),0)</f>
        <v>0</v>
      </c>
      <c r="DI346" s="124">
        <f>IF('Copy &amp; Paste Roster Report Here'!$A343=DI$7,IF('Copy &amp; Paste Roster Report Here'!$M343="xxxxxxxxxxx",1,0),0)</f>
        <v>0</v>
      </c>
      <c r="DJ346" s="124">
        <f>IF('Copy &amp; Paste Roster Report Here'!$A343=DJ$7,IF('Copy &amp; Paste Roster Report Here'!$M343="xxxxxxxxxxx",1,0),0)</f>
        <v>0</v>
      </c>
      <c r="DK346" s="124">
        <f>IF('Copy &amp; Paste Roster Report Here'!$A343=DK$7,IF('Copy &amp; Paste Roster Report Here'!$M343="xxxxxxxxxxx",1,0),0)</f>
        <v>0</v>
      </c>
      <c r="DL346" s="124">
        <f>IF('Copy &amp; Paste Roster Report Here'!$A343=DL$7,IF('Copy &amp; Paste Roster Report Here'!$M343="xxxxxxxxxxx",1,0),0)</f>
        <v>0</v>
      </c>
      <c r="DM346" s="124">
        <f>IF('Copy &amp; Paste Roster Report Here'!$A343=DM$7,IF('Copy &amp; Paste Roster Report Here'!$M343="xxxxxxxxxxx",1,0),0)</f>
        <v>0</v>
      </c>
      <c r="DN346" s="124">
        <f>IF('Copy &amp; Paste Roster Report Here'!$A343=DN$7,IF('Copy &amp; Paste Roster Report Here'!$M343="xxxxxxxxxxx",1,0),0)</f>
        <v>0</v>
      </c>
      <c r="DO346" s="124">
        <f>IF('Copy &amp; Paste Roster Report Here'!$A343=DO$7,IF('Copy &amp; Paste Roster Report Here'!$M343="xxxxxxxxxxx",1,0),0)</f>
        <v>0</v>
      </c>
      <c r="DP346" s="125">
        <f t="shared" si="91"/>
        <v>0</v>
      </c>
      <c r="DQ346" s="126">
        <f t="shared" si="92"/>
        <v>0</v>
      </c>
    </row>
    <row r="347" spans="1:121" x14ac:dyDescent="0.25">
      <c r="A347" s="111">
        <f t="shared" si="78"/>
        <v>0</v>
      </c>
      <c r="B347" s="111">
        <f t="shared" si="79"/>
        <v>0</v>
      </c>
      <c r="C347" s="112">
        <f>+('Copy &amp; Paste Roster Report Here'!$P344-'Copy &amp; Paste Roster Report Here'!$O344)/30</f>
        <v>0</v>
      </c>
      <c r="D347" s="112">
        <f>+('Copy &amp; Paste Roster Report Here'!$P344-'Copy &amp; Paste Roster Report Here'!$O344)</f>
        <v>0</v>
      </c>
      <c r="E347" s="111">
        <f>'Copy &amp; Paste Roster Report Here'!N344</f>
        <v>0</v>
      </c>
      <c r="F347" s="111" t="str">
        <f t="shared" si="80"/>
        <v>N</v>
      </c>
      <c r="G347" s="111">
        <f>'Copy &amp; Paste Roster Report Here'!R344</f>
        <v>0</v>
      </c>
      <c r="H347" s="113">
        <f t="shared" si="81"/>
        <v>0</v>
      </c>
      <c r="I347" s="112">
        <f>IF(F347="N",$F$5-'Copy &amp; Paste Roster Report Here'!O344,+'Copy &amp; Paste Roster Report Here'!Q344-'Copy &amp; Paste Roster Report Here'!O344)</f>
        <v>0</v>
      </c>
      <c r="J347" s="114">
        <f t="shared" si="82"/>
        <v>0</v>
      </c>
      <c r="K347" s="114">
        <f t="shared" si="83"/>
        <v>0</v>
      </c>
      <c r="L347" s="115">
        <f>'Copy &amp; Paste Roster Report Here'!F344</f>
        <v>0</v>
      </c>
      <c r="M347" s="116">
        <f t="shared" si="84"/>
        <v>0</v>
      </c>
      <c r="N347" s="117">
        <f>IF('Copy &amp; Paste Roster Report Here'!$A344='Analytical Tests'!N$7,IF($F347="Y",+$H347*N$6,0),0)</f>
        <v>0</v>
      </c>
      <c r="O347" s="117">
        <f>IF('Copy &amp; Paste Roster Report Here'!$A344='Analytical Tests'!O$7,IF($F347="Y",+$H347*O$6,0),0)</f>
        <v>0</v>
      </c>
      <c r="P347" s="117">
        <f>IF('Copy &amp; Paste Roster Report Here'!$A344='Analytical Tests'!P$7,IF($F347="Y",+$H347*P$6,0),0)</f>
        <v>0</v>
      </c>
      <c r="Q347" s="117">
        <f>IF('Copy &amp; Paste Roster Report Here'!$A344='Analytical Tests'!Q$7,IF($F347="Y",+$H347*Q$6,0),0)</f>
        <v>0</v>
      </c>
      <c r="R347" s="117">
        <f>IF('Copy &amp; Paste Roster Report Here'!$A344='Analytical Tests'!R$7,IF($F347="Y",+$H347*R$6,0),0)</f>
        <v>0</v>
      </c>
      <c r="S347" s="117">
        <f>IF('Copy &amp; Paste Roster Report Here'!$A344='Analytical Tests'!S$7,IF($F347="Y",+$H347*S$6,0),0)</f>
        <v>0</v>
      </c>
      <c r="T347" s="117">
        <f>IF('Copy &amp; Paste Roster Report Here'!$A344='Analytical Tests'!T$7,IF($F347="Y",+$H347*T$6,0),0)</f>
        <v>0</v>
      </c>
      <c r="U347" s="117">
        <f>IF('Copy &amp; Paste Roster Report Here'!$A344='Analytical Tests'!U$7,IF($F347="Y",+$H347*U$6,0),0)</f>
        <v>0</v>
      </c>
      <c r="V347" s="117">
        <f>IF('Copy &amp; Paste Roster Report Here'!$A344='Analytical Tests'!V$7,IF($F347="Y",+$H347*V$6,0),0)</f>
        <v>0</v>
      </c>
      <c r="W347" s="117">
        <f>IF('Copy &amp; Paste Roster Report Here'!$A344='Analytical Tests'!W$7,IF($F347="Y",+$H347*W$6,0),0)</f>
        <v>0</v>
      </c>
      <c r="X347" s="117">
        <f>IF('Copy &amp; Paste Roster Report Here'!$A344='Analytical Tests'!X$7,IF($F347="Y",+$H347*X$6,0),0)</f>
        <v>0</v>
      </c>
      <c r="Y347" s="117" t="b">
        <f>IF('Copy &amp; Paste Roster Report Here'!$A344='Analytical Tests'!Y$7,IF($F347="N",IF($J347&gt;=$C347,Y$6,+($I347/$D347)*Y$6),0))</f>
        <v>0</v>
      </c>
      <c r="Z347" s="117" t="b">
        <f>IF('Copy &amp; Paste Roster Report Here'!$A344='Analytical Tests'!Z$7,IF($F347="N",IF($J347&gt;=$C347,Z$6,+($I347/$D347)*Z$6),0))</f>
        <v>0</v>
      </c>
      <c r="AA347" s="117" t="b">
        <f>IF('Copy &amp; Paste Roster Report Here'!$A344='Analytical Tests'!AA$7,IF($F347="N",IF($J347&gt;=$C347,AA$6,+($I347/$D347)*AA$6),0))</f>
        <v>0</v>
      </c>
      <c r="AB347" s="117" t="b">
        <f>IF('Copy &amp; Paste Roster Report Here'!$A344='Analytical Tests'!AB$7,IF($F347="N",IF($J347&gt;=$C347,AB$6,+($I347/$D347)*AB$6),0))</f>
        <v>0</v>
      </c>
      <c r="AC347" s="117" t="b">
        <f>IF('Copy &amp; Paste Roster Report Here'!$A344='Analytical Tests'!AC$7,IF($F347="N",IF($J347&gt;=$C347,AC$6,+($I347/$D347)*AC$6),0))</f>
        <v>0</v>
      </c>
      <c r="AD347" s="117" t="b">
        <f>IF('Copy &amp; Paste Roster Report Here'!$A344='Analytical Tests'!AD$7,IF($F347="N",IF($J347&gt;=$C347,AD$6,+($I347/$D347)*AD$6),0))</f>
        <v>0</v>
      </c>
      <c r="AE347" s="117" t="b">
        <f>IF('Copy &amp; Paste Roster Report Here'!$A344='Analytical Tests'!AE$7,IF($F347="N",IF($J347&gt;=$C347,AE$6,+($I347/$D347)*AE$6),0))</f>
        <v>0</v>
      </c>
      <c r="AF347" s="117" t="b">
        <f>IF('Copy &amp; Paste Roster Report Here'!$A344='Analytical Tests'!AF$7,IF($F347="N",IF($J347&gt;=$C347,AF$6,+($I347/$D347)*AF$6),0))</f>
        <v>0</v>
      </c>
      <c r="AG347" s="117" t="b">
        <f>IF('Copy &amp; Paste Roster Report Here'!$A344='Analytical Tests'!AG$7,IF($F347="N",IF($J347&gt;=$C347,AG$6,+($I347/$D347)*AG$6),0))</f>
        <v>0</v>
      </c>
      <c r="AH347" s="117" t="b">
        <f>IF('Copy &amp; Paste Roster Report Here'!$A344='Analytical Tests'!AH$7,IF($F347="N",IF($J347&gt;=$C347,AH$6,+($I347/$D347)*AH$6),0))</f>
        <v>0</v>
      </c>
      <c r="AI347" s="117" t="b">
        <f>IF('Copy &amp; Paste Roster Report Here'!$A344='Analytical Tests'!AI$7,IF($F347="N",IF($J347&gt;=$C347,AI$6,+($I347/$D347)*AI$6),0))</f>
        <v>0</v>
      </c>
      <c r="AJ347" s="79"/>
      <c r="AK347" s="118">
        <f>IF('Copy &amp; Paste Roster Report Here'!$A344=AK$7,IF('Copy &amp; Paste Roster Report Here'!$M344="FT",1,0),0)</f>
        <v>0</v>
      </c>
      <c r="AL347" s="118">
        <f>IF('Copy &amp; Paste Roster Report Here'!$A344=AL$7,IF('Copy &amp; Paste Roster Report Here'!$M344="FT",1,0),0)</f>
        <v>0</v>
      </c>
      <c r="AM347" s="118">
        <f>IF('Copy &amp; Paste Roster Report Here'!$A344=AM$7,IF('Copy &amp; Paste Roster Report Here'!$M344="FT",1,0),0)</f>
        <v>0</v>
      </c>
      <c r="AN347" s="118">
        <f>IF('Copy &amp; Paste Roster Report Here'!$A344=AN$7,IF('Copy &amp; Paste Roster Report Here'!$M344="FT",1,0),0)</f>
        <v>0</v>
      </c>
      <c r="AO347" s="118">
        <f>IF('Copy &amp; Paste Roster Report Here'!$A344=AO$7,IF('Copy &amp; Paste Roster Report Here'!$M344="FT",1,0),0)</f>
        <v>0</v>
      </c>
      <c r="AP347" s="118">
        <f>IF('Copy &amp; Paste Roster Report Here'!$A344=AP$7,IF('Copy &amp; Paste Roster Report Here'!$M344="FT",1,0),0)</f>
        <v>0</v>
      </c>
      <c r="AQ347" s="118">
        <f>IF('Copy &amp; Paste Roster Report Here'!$A344=AQ$7,IF('Copy &amp; Paste Roster Report Here'!$M344="FT",1,0),0)</f>
        <v>0</v>
      </c>
      <c r="AR347" s="118">
        <f>IF('Copy &amp; Paste Roster Report Here'!$A344=AR$7,IF('Copy &amp; Paste Roster Report Here'!$M344="FT",1,0),0)</f>
        <v>0</v>
      </c>
      <c r="AS347" s="118">
        <f>IF('Copy &amp; Paste Roster Report Here'!$A344=AS$7,IF('Copy &amp; Paste Roster Report Here'!$M344="FT",1,0),0)</f>
        <v>0</v>
      </c>
      <c r="AT347" s="118">
        <f>IF('Copy &amp; Paste Roster Report Here'!$A344=AT$7,IF('Copy &amp; Paste Roster Report Here'!$M344="FT",1,0),0)</f>
        <v>0</v>
      </c>
      <c r="AU347" s="118">
        <f>IF('Copy &amp; Paste Roster Report Here'!$A344=AU$7,IF('Copy &amp; Paste Roster Report Here'!$M344="FT",1,0),0)</f>
        <v>0</v>
      </c>
      <c r="AV347" s="73">
        <f t="shared" si="85"/>
        <v>0</v>
      </c>
      <c r="AW347" s="119">
        <f>IF('Copy &amp; Paste Roster Report Here'!$A344=AW$7,IF('Copy &amp; Paste Roster Report Here'!$M344="HT",1,0),0)</f>
        <v>0</v>
      </c>
      <c r="AX347" s="119">
        <f>IF('Copy &amp; Paste Roster Report Here'!$A344=AX$7,IF('Copy &amp; Paste Roster Report Here'!$M344="HT",1,0),0)</f>
        <v>0</v>
      </c>
      <c r="AY347" s="119">
        <f>IF('Copy &amp; Paste Roster Report Here'!$A344=AY$7,IF('Copy &amp; Paste Roster Report Here'!$M344="HT",1,0),0)</f>
        <v>0</v>
      </c>
      <c r="AZ347" s="119">
        <f>IF('Copy &amp; Paste Roster Report Here'!$A344=AZ$7,IF('Copy &amp; Paste Roster Report Here'!$M344="HT",1,0),0)</f>
        <v>0</v>
      </c>
      <c r="BA347" s="119">
        <f>IF('Copy &amp; Paste Roster Report Here'!$A344=BA$7,IF('Copy &amp; Paste Roster Report Here'!$M344="HT",1,0),0)</f>
        <v>0</v>
      </c>
      <c r="BB347" s="119">
        <f>IF('Copy &amp; Paste Roster Report Here'!$A344=BB$7,IF('Copy &amp; Paste Roster Report Here'!$M344="HT",1,0),0)</f>
        <v>0</v>
      </c>
      <c r="BC347" s="119">
        <f>IF('Copy &amp; Paste Roster Report Here'!$A344=BC$7,IF('Copy &amp; Paste Roster Report Here'!$M344="HT",1,0),0)</f>
        <v>0</v>
      </c>
      <c r="BD347" s="119">
        <f>IF('Copy &amp; Paste Roster Report Here'!$A344=BD$7,IF('Copy &amp; Paste Roster Report Here'!$M344="HT",1,0),0)</f>
        <v>0</v>
      </c>
      <c r="BE347" s="119">
        <f>IF('Copy &amp; Paste Roster Report Here'!$A344=BE$7,IF('Copy &amp; Paste Roster Report Here'!$M344="HT",1,0),0)</f>
        <v>0</v>
      </c>
      <c r="BF347" s="119">
        <f>IF('Copy &amp; Paste Roster Report Here'!$A344=BF$7,IF('Copy &amp; Paste Roster Report Here'!$M344="HT",1,0),0)</f>
        <v>0</v>
      </c>
      <c r="BG347" s="119">
        <f>IF('Copy &amp; Paste Roster Report Here'!$A344=BG$7,IF('Copy &amp; Paste Roster Report Here'!$M344="HT",1,0),0)</f>
        <v>0</v>
      </c>
      <c r="BH347" s="73">
        <f t="shared" si="86"/>
        <v>0</v>
      </c>
      <c r="BI347" s="120">
        <f>IF('Copy &amp; Paste Roster Report Here'!$A344=BI$7,IF('Copy &amp; Paste Roster Report Here'!$M344="MT",1,0),0)</f>
        <v>0</v>
      </c>
      <c r="BJ347" s="120">
        <f>IF('Copy &amp; Paste Roster Report Here'!$A344=BJ$7,IF('Copy &amp; Paste Roster Report Here'!$M344="MT",1,0),0)</f>
        <v>0</v>
      </c>
      <c r="BK347" s="120">
        <f>IF('Copy &amp; Paste Roster Report Here'!$A344=BK$7,IF('Copy &amp; Paste Roster Report Here'!$M344="MT",1,0),0)</f>
        <v>0</v>
      </c>
      <c r="BL347" s="120">
        <f>IF('Copy &amp; Paste Roster Report Here'!$A344=BL$7,IF('Copy &amp; Paste Roster Report Here'!$M344="MT",1,0),0)</f>
        <v>0</v>
      </c>
      <c r="BM347" s="120">
        <f>IF('Copy &amp; Paste Roster Report Here'!$A344=BM$7,IF('Copy &amp; Paste Roster Report Here'!$M344="MT",1,0),0)</f>
        <v>0</v>
      </c>
      <c r="BN347" s="120">
        <f>IF('Copy &amp; Paste Roster Report Here'!$A344=BN$7,IF('Copy &amp; Paste Roster Report Here'!$M344="MT",1,0),0)</f>
        <v>0</v>
      </c>
      <c r="BO347" s="120">
        <f>IF('Copy &amp; Paste Roster Report Here'!$A344=BO$7,IF('Copy &amp; Paste Roster Report Here'!$M344="MT",1,0),0)</f>
        <v>0</v>
      </c>
      <c r="BP347" s="120">
        <f>IF('Copy &amp; Paste Roster Report Here'!$A344=BP$7,IF('Copy &amp; Paste Roster Report Here'!$M344="MT",1,0),0)</f>
        <v>0</v>
      </c>
      <c r="BQ347" s="120">
        <f>IF('Copy &amp; Paste Roster Report Here'!$A344=BQ$7,IF('Copy &amp; Paste Roster Report Here'!$M344="MT",1,0),0)</f>
        <v>0</v>
      </c>
      <c r="BR347" s="120">
        <f>IF('Copy &amp; Paste Roster Report Here'!$A344=BR$7,IF('Copy &amp; Paste Roster Report Here'!$M344="MT",1,0),0)</f>
        <v>0</v>
      </c>
      <c r="BS347" s="120">
        <f>IF('Copy &amp; Paste Roster Report Here'!$A344=BS$7,IF('Copy &amp; Paste Roster Report Here'!$M344="MT",1,0),0)</f>
        <v>0</v>
      </c>
      <c r="BT347" s="73">
        <f t="shared" si="87"/>
        <v>0</v>
      </c>
      <c r="BU347" s="121">
        <f>IF('Copy &amp; Paste Roster Report Here'!$A344=BU$7,IF('Copy &amp; Paste Roster Report Here'!$M344="fy",1,0),0)</f>
        <v>0</v>
      </c>
      <c r="BV347" s="121">
        <f>IF('Copy &amp; Paste Roster Report Here'!$A344=BV$7,IF('Copy &amp; Paste Roster Report Here'!$M344="fy",1,0),0)</f>
        <v>0</v>
      </c>
      <c r="BW347" s="121">
        <f>IF('Copy &amp; Paste Roster Report Here'!$A344=BW$7,IF('Copy &amp; Paste Roster Report Here'!$M344="fy",1,0),0)</f>
        <v>0</v>
      </c>
      <c r="BX347" s="121">
        <f>IF('Copy &amp; Paste Roster Report Here'!$A344=BX$7,IF('Copy &amp; Paste Roster Report Here'!$M344="fy",1,0),0)</f>
        <v>0</v>
      </c>
      <c r="BY347" s="121">
        <f>IF('Copy &amp; Paste Roster Report Here'!$A344=BY$7,IF('Copy &amp; Paste Roster Report Here'!$M344="fy",1,0),0)</f>
        <v>0</v>
      </c>
      <c r="BZ347" s="121">
        <f>IF('Copy &amp; Paste Roster Report Here'!$A344=BZ$7,IF('Copy &amp; Paste Roster Report Here'!$M344="fy",1,0),0)</f>
        <v>0</v>
      </c>
      <c r="CA347" s="121">
        <f>IF('Copy &amp; Paste Roster Report Here'!$A344=CA$7,IF('Copy &amp; Paste Roster Report Here'!$M344="fy",1,0),0)</f>
        <v>0</v>
      </c>
      <c r="CB347" s="121">
        <f>IF('Copy &amp; Paste Roster Report Here'!$A344=CB$7,IF('Copy &amp; Paste Roster Report Here'!$M344="fy",1,0),0)</f>
        <v>0</v>
      </c>
      <c r="CC347" s="121">
        <f>IF('Copy &amp; Paste Roster Report Here'!$A344=CC$7,IF('Copy &amp; Paste Roster Report Here'!$M344="fy",1,0),0)</f>
        <v>0</v>
      </c>
      <c r="CD347" s="121">
        <f>IF('Copy &amp; Paste Roster Report Here'!$A344=CD$7,IF('Copy &amp; Paste Roster Report Here'!$M344="fy",1,0),0)</f>
        <v>0</v>
      </c>
      <c r="CE347" s="121">
        <f>IF('Copy &amp; Paste Roster Report Here'!$A344=CE$7,IF('Copy &amp; Paste Roster Report Here'!$M344="fy",1,0),0)</f>
        <v>0</v>
      </c>
      <c r="CF347" s="73">
        <f t="shared" si="88"/>
        <v>0</v>
      </c>
      <c r="CG347" s="122">
        <f>IF('Copy &amp; Paste Roster Report Here'!$A344=CG$7,IF('Copy &amp; Paste Roster Report Here'!$M344="RH",1,0),0)</f>
        <v>0</v>
      </c>
      <c r="CH347" s="122">
        <f>IF('Copy &amp; Paste Roster Report Here'!$A344=CH$7,IF('Copy &amp; Paste Roster Report Here'!$M344="RH",1,0),0)</f>
        <v>0</v>
      </c>
      <c r="CI347" s="122">
        <f>IF('Copy &amp; Paste Roster Report Here'!$A344=CI$7,IF('Copy &amp; Paste Roster Report Here'!$M344="RH",1,0),0)</f>
        <v>0</v>
      </c>
      <c r="CJ347" s="122">
        <f>IF('Copy &amp; Paste Roster Report Here'!$A344=CJ$7,IF('Copy &amp; Paste Roster Report Here'!$M344="RH",1,0),0)</f>
        <v>0</v>
      </c>
      <c r="CK347" s="122">
        <f>IF('Copy &amp; Paste Roster Report Here'!$A344=CK$7,IF('Copy &amp; Paste Roster Report Here'!$M344="RH",1,0),0)</f>
        <v>0</v>
      </c>
      <c r="CL347" s="122">
        <f>IF('Copy &amp; Paste Roster Report Here'!$A344=CL$7,IF('Copy &amp; Paste Roster Report Here'!$M344="RH",1,0),0)</f>
        <v>0</v>
      </c>
      <c r="CM347" s="122">
        <f>IF('Copy &amp; Paste Roster Report Here'!$A344=CM$7,IF('Copy &amp; Paste Roster Report Here'!$M344="RH",1,0),0)</f>
        <v>0</v>
      </c>
      <c r="CN347" s="122">
        <f>IF('Copy &amp; Paste Roster Report Here'!$A344=CN$7,IF('Copy &amp; Paste Roster Report Here'!$M344="RH",1,0),0)</f>
        <v>0</v>
      </c>
      <c r="CO347" s="122">
        <f>IF('Copy &amp; Paste Roster Report Here'!$A344=CO$7,IF('Copy &amp; Paste Roster Report Here'!$M344="RH",1,0),0)</f>
        <v>0</v>
      </c>
      <c r="CP347" s="122">
        <f>IF('Copy &amp; Paste Roster Report Here'!$A344=CP$7,IF('Copy &amp; Paste Roster Report Here'!$M344="RH",1,0),0)</f>
        <v>0</v>
      </c>
      <c r="CQ347" s="122">
        <f>IF('Copy &amp; Paste Roster Report Here'!$A344=CQ$7,IF('Copy &amp; Paste Roster Report Here'!$M344="RH",1,0),0)</f>
        <v>0</v>
      </c>
      <c r="CR347" s="73">
        <f t="shared" si="89"/>
        <v>0</v>
      </c>
      <c r="CS347" s="123">
        <f>IF('Copy &amp; Paste Roster Report Here'!$A344=CS$7,IF('Copy &amp; Paste Roster Report Here'!$M344="QT",1,0),0)</f>
        <v>0</v>
      </c>
      <c r="CT347" s="123">
        <f>IF('Copy &amp; Paste Roster Report Here'!$A344=CT$7,IF('Copy &amp; Paste Roster Report Here'!$M344="QT",1,0),0)</f>
        <v>0</v>
      </c>
      <c r="CU347" s="123">
        <f>IF('Copy &amp; Paste Roster Report Here'!$A344=CU$7,IF('Copy &amp; Paste Roster Report Here'!$M344="QT",1,0),0)</f>
        <v>0</v>
      </c>
      <c r="CV347" s="123">
        <f>IF('Copy &amp; Paste Roster Report Here'!$A344=CV$7,IF('Copy &amp; Paste Roster Report Here'!$M344="QT",1,0),0)</f>
        <v>0</v>
      </c>
      <c r="CW347" s="123">
        <f>IF('Copy &amp; Paste Roster Report Here'!$A344=CW$7,IF('Copy &amp; Paste Roster Report Here'!$M344="QT",1,0),0)</f>
        <v>0</v>
      </c>
      <c r="CX347" s="123">
        <f>IF('Copy &amp; Paste Roster Report Here'!$A344=CX$7,IF('Copy &amp; Paste Roster Report Here'!$M344="QT",1,0),0)</f>
        <v>0</v>
      </c>
      <c r="CY347" s="123">
        <f>IF('Copy &amp; Paste Roster Report Here'!$A344=CY$7,IF('Copy &amp; Paste Roster Report Here'!$M344="QT",1,0),0)</f>
        <v>0</v>
      </c>
      <c r="CZ347" s="123">
        <f>IF('Copy &amp; Paste Roster Report Here'!$A344=CZ$7,IF('Copy &amp; Paste Roster Report Here'!$M344="QT",1,0),0)</f>
        <v>0</v>
      </c>
      <c r="DA347" s="123">
        <f>IF('Copy &amp; Paste Roster Report Here'!$A344=DA$7,IF('Copy &amp; Paste Roster Report Here'!$M344="QT",1,0),0)</f>
        <v>0</v>
      </c>
      <c r="DB347" s="123">
        <f>IF('Copy &amp; Paste Roster Report Here'!$A344=DB$7,IF('Copy &amp; Paste Roster Report Here'!$M344="QT",1,0),0)</f>
        <v>0</v>
      </c>
      <c r="DC347" s="123">
        <f>IF('Copy &amp; Paste Roster Report Here'!$A344=DC$7,IF('Copy &amp; Paste Roster Report Here'!$M344="QT",1,0),0)</f>
        <v>0</v>
      </c>
      <c r="DD347" s="73">
        <f t="shared" si="90"/>
        <v>0</v>
      </c>
      <c r="DE347" s="124">
        <f>IF('Copy &amp; Paste Roster Report Here'!$A344=DE$7,IF('Copy &amp; Paste Roster Report Here'!$M344="xxxxxxxxxxx",1,0),0)</f>
        <v>0</v>
      </c>
      <c r="DF347" s="124">
        <f>IF('Copy &amp; Paste Roster Report Here'!$A344=DF$7,IF('Copy &amp; Paste Roster Report Here'!$M344="xxxxxxxxxxx",1,0),0)</f>
        <v>0</v>
      </c>
      <c r="DG347" s="124">
        <f>IF('Copy &amp; Paste Roster Report Here'!$A344=DG$7,IF('Copy &amp; Paste Roster Report Here'!$M344="xxxxxxxxxxx",1,0),0)</f>
        <v>0</v>
      </c>
      <c r="DH347" s="124">
        <f>IF('Copy &amp; Paste Roster Report Here'!$A344=DH$7,IF('Copy &amp; Paste Roster Report Here'!$M344="xxxxxxxxxxx",1,0),0)</f>
        <v>0</v>
      </c>
      <c r="DI347" s="124">
        <f>IF('Copy &amp; Paste Roster Report Here'!$A344=DI$7,IF('Copy &amp; Paste Roster Report Here'!$M344="xxxxxxxxxxx",1,0),0)</f>
        <v>0</v>
      </c>
      <c r="DJ347" s="124">
        <f>IF('Copy &amp; Paste Roster Report Here'!$A344=DJ$7,IF('Copy &amp; Paste Roster Report Here'!$M344="xxxxxxxxxxx",1,0),0)</f>
        <v>0</v>
      </c>
      <c r="DK347" s="124">
        <f>IF('Copy &amp; Paste Roster Report Here'!$A344=DK$7,IF('Copy &amp; Paste Roster Report Here'!$M344="xxxxxxxxxxx",1,0),0)</f>
        <v>0</v>
      </c>
      <c r="DL347" s="124">
        <f>IF('Copy &amp; Paste Roster Report Here'!$A344=DL$7,IF('Copy &amp; Paste Roster Report Here'!$M344="xxxxxxxxxxx",1,0),0)</f>
        <v>0</v>
      </c>
      <c r="DM347" s="124">
        <f>IF('Copy &amp; Paste Roster Report Here'!$A344=DM$7,IF('Copy &amp; Paste Roster Report Here'!$M344="xxxxxxxxxxx",1,0),0)</f>
        <v>0</v>
      </c>
      <c r="DN347" s="124">
        <f>IF('Copy &amp; Paste Roster Report Here'!$A344=DN$7,IF('Copy &amp; Paste Roster Report Here'!$M344="xxxxxxxxxxx",1,0),0)</f>
        <v>0</v>
      </c>
      <c r="DO347" s="124">
        <f>IF('Copy &amp; Paste Roster Report Here'!$A344=DO$7,IF('Copy &amp; Paste Roster Report Here'!$M344="xxxxxxxxxxx",1,0),0)</f>
        <v>0</v>
      </c>
      <c r="DP347" s="125">
        <f t="shared" si="91"/>
        <v>0</v>
      </c>
      <c r="DQ347" s="126">
        <f t="shared" si="92"/>
        <v>0</v>
      </c>
    </row>
    <row r="348" spans="1:121" x14ac:dyDescent="0.25">
      <c r="A348" s="111">
        <f t="shared" si="78"/>
        <v>0</v>
      </c>
      <c r="B348" s="111">
        <f t="shared" si="79"/>
        <v>0</v>
      </c>
      <c r="C348" s="112">
        <f>+('Copy &amp; Paste Roster Report Here'!$P345-'Copy &amp; Paste Roster Report Here'!$O345)/30</f>
        <v>0</v>
      </c>
      <c r="D348" s="112">
        <f>+('Copy &amp; Paste Roster Report Here'!$P345-'Copy &amp; Paste Roster Report Here'!$O345)</f>
        <v>0</v>
      </c>
      <c r="E348" s="111">
        <f>'Copy &amp; Paste Roster Report Here'!N345</f>
        <v>0</v>
      </c>
      <c r="F348" s="111" t="str">
        <f t="shared" si="80"/>
        <v>N</v>
      </c>
      <c r="G348" s="111">
        <f>'Copy &amp; Paste Roster Report Here'!R345</f>
        <v>0</v>
      </c>
      <c r="H348" s="113">
        <f t="shared" si="81"/>
        <v>0</v>
      </c>
      <c r="I348" s="112">
        <f>IF(F348="N",$F$5-'Copy &amp; Paste Roster Report Here'!O345,+'Copy &amp; Paste Roster Report Here'!Q345-'Copy &amp; Paste Roster Report Here'!O345)</f>
        <v>0</v>
      </c>
      <c r="J348" s="114">
        <f t="shared" si="82"/>
        <v>0</v>
      </c>
      <c r="K348" s="114">
        <f t="shared" si="83"/>
        <v>0</v>
      </c>
      <c r="L348" s="115">
        <f>'Copy &amp; Paste Roster Report Here'!F345</f>
        <v>0</v>
      </c>
      <c r="M348" s="116">
        <f t="shared" si="84"/>
        <v>0</v>
      </c>
      <c r="N348" s="117">
        <f>IF('Copy &amp; Paste Roster Report Here'!$A345='Analytical Tests'!N$7,IF($F348="Y",+$H348*N$6,0),0)</f>
        <v>0</v>
      </c>
      <c r="O348" s="117">
        <f>IF('Copy &amp; Paste Roster Report Here'!$A345='Analytical Tests'!O$7,IF($F348="Y",+$H348*O$6,0),0)</f>
        <v>0</v>
      </c>
      <c r="P348" s="117">
        <f>IF('Copy &amp; Paste Roster Report Here'!$A345='Analytical Tests'!P$7,IF($F348="Y",+$H348*P$6,0),0)</f>
        <v>0</v>
      </c>
      <c r="Q348" s="117">
        <f>IF('Copy &amp; Paste Roster Report Here'!$A345='Analytical Tests'!Q$7,IF($F348="Y",+$H348*Q$6,0),0)</f>
        <v>0</v>
      </c>
      <c r="R348" s="117">
        <f>IF('Copy &amp; Paste Roster Report Here'!$A345='Analytical Tests'!R$7,IF($F348="Y",+$H348*R$6,0),0)</f>
        <v>0</v>
      </c>
      <c r="S348" s="117">
        <f>IF('Copy &amp; Paste Roster Report Here'!$A345='Analytical Tests'!S$7,IF($F348="Y",+$H348*S$6,0),0)</f>
        <v>0</v>
      </c>
      <c r="T348" s="117">
        <f>IF('Copy &amp; Paste Roster Report Here'!$A345='Analytical Tests'!T$7,IF($F348="Y",+$H348*T$6,0),0)</f>
        <v>0</v>
      </c>
      <c r="U348" s="117">
        <f>IF('Copy &amp; Paste Roster Report Here'!$A345='Analytical Tests'!U$7,IF($F348="Y",+$H348*U$6,0),0)</f>
        <v>0</v>
      </c>
      <c r="V348" s="117">
        <f>IF('Copy &amp; Paste Roster Report Here'!$A345='Analytical Tests'!V$7,IF($F348="Y",+$H348*V$6,0),0)</f>
        <v>0</v>
      </c>
      <c r="W348" s="117">
        <f>IF('Copy &amp; Paste Roster Report Here'!$A345='Analytical Tests'!W$7,IF($F348="Y",+$H348*W$6,0),0)</f>
        <v>0</v>
      </c>
      <c r="X348" s="117">
        <f>IF('Copy &amp; Paste Roster Report Here'!$A345='Analytical Tests'!X$7,IF($F348="Y",+$H348*X$6,0),0)</f>
        <v>0</v>
      </c>
      <c r="Y348" s="117" t="b">
        <f>IF('Copy &amp; Paste Roster Report Here'!$A345='Analytical Tests'!Y$7,IF($F348="N",IF($J348&gt;=$C348,Y$6,+($I348/$D348)*Y$6),0))</f>
        <v>0</v>
      </c>
      <c r="Z348" s="117" t="b">
        <f>IF('Copy &amp; Paste Roster Report Here'!$A345='Analytical Tests'!Z$7,IF($F348="N",IF($J348&gt;=$C348,Z$6,+($I348/$D348)*Z$6),0))</f>
        <v>0</v>
      </c>
      <c r="AA348" s="117" t="b">
        <f>IF('Copy &amp; Paste Roster Report Here'!$A345='Analytical Tests'!AA$7,IF($F348="N",IF($J348&gt;=$C348,AA$6,+($I348/$D348)*AA$6),0))</f>
        <v>0</v>
      </c>
      <c r="AB348" s="117" t="b">
        <f>IF('Copy &amp; Paste Roster Report Here'!$A345='Analytical Tests'!AB$7,IF($F348="N",IF($J348&gt;=$C348,AB$6,+($I348/$D348)*AB$6),0))</f>
        <v>0</v>
      </c>
      <c r="AC348" s="117" t="b">
        <f>IF('Copy &amp; Paste Roster Report Here'!$A345='Analytical Tests'!AC$7,IF($F348="N",IF($J348&gt;=$C348,AC$6,+($I348/$D348)*AC$6),0))</f>
        <v>0</v>
      </c>
      <c r="AD348" s="117" t="b">
        <f>IF('Copy &amp; Paste Roster Report Here'!$A345='Analytical Tests'!AD$7,IF($F348="N",IF($J348&gt;=$C348,AD$6,+($I348/$D348)*AD$6),0))</f>
        <v>0</v>
      </c>
      <c r="AE348" s="117" t="b">
        <f>IF('Copy &amp; Paste Roster Report Here'!$A345='Analytical Tests'!AE$7,IF($F348="N",IF($J348&gt;=$C348,AE$6,+($I348/$D348)*AE$6),0))</f>
        <v>0</v>
      </c>
      <c r="AF348" s="117" t="b">
        <f>IF('Copy &amp; Paste Roster Report Here'!$A345='Analytical Tests'!AF$7,IF($F348="N",IF($J348&gt;=$C348,AF$6,+($I348/$D348)*AF$6),0))</f>
        <v>0</v>
      </c>
      <c r="AG348" s="117" t="b">
        <f>IF('Copy &amp; Paste Roster Report Here'!$A345='Analytical Tests'!AG$7,IF($F348="N",IF($J348&gt;=$C348,AG$6,+($I348/$D348)*AG$6),0))</f>
        <v>0</v>
      </c>
      <c r="AH348" s="117" t="b">
        <f>IF('Copy &amp; Paste Roster Report Here'!$A345='Analytical Tests'!AH$7,IF($F348="N",IF($J348&gt;=$C348,AH$6,+($I348/$D348)*AH$6),0))</f>
        <v>0</v>
      </c>
      <c r="AI348" s="117" t="b">
        <f>IF('Copy &amp; Paste Roster Report Here'!$A345='Analytical Tests'!AI$7,IF($F348="N",IF($J348&gt;=$C348,AI$6,+($I348/$D348)*AI$6),0))</f>
        <v>0</v>
      </c>
      <c r="AJ348" s="79"/>
      <c r="AK348" s="118">
        <f>IF('Copy &amp; Paste Roster Report Here'!$A345=AK$7,IF('Copy &amp; Paste Roster Report Here'!$M345="FT",1,0),0)</f>
        <v>0</v>
      </c>
      <c r="AL348" s="118">
        <f>IF('Copy &amp; Paste Roster Report Here'!$A345=AL$7,IF('Copy &amp; Paste Roster Report Here'!$M345="FT",1,0),0)</f>
        <v>0</v>
      </c>
      <c r="AM348" s="118">
        <f>IF('Copy &amp; Paste Roster Report Here'!$A345=AM$7,IF('Copy &amp; Paste Roster Report Here'!$M345="FT",1,0),0)</f>
        <v>0</v>
      </c>
      <c r="AN348" s="118">
        <f>IF('Copy &amp; Paste Roster Report Here'!$A345=AN$7,IF('Copy &amp; Paste Roster Report Here'!$M345="FT",1,0),0)</f>
        <v>0</v>
      </c>
      <c r="AO348" s="118">
        <f>IF('Copy &amp; Paste Roster Report Here'!$A345=AO$7,IF('Copy &amp; Paste Roster Report Here'!$M345="FT",1,0),0)</f>
        <v>0</v>
      </c>
      <c r="AP348" s="118">
        <f>IF('Copy &amp; Paste Roster Report Here'!$A345=AP$7,IF('Copy &amp; Paste Roster Report Here'!$M345="FT",1,0),0)</f>
        <v>0</v>
      </c>
      <c r="AQ348" s="118">
        <f>IF('Copy &amp; Paste Roster Report Here'!$A345=AQ$7,IF('Copy &amp; Paste Roster Report Here'!$M345="FT",1,0),0)</f>
        <v>0</v>
      </c>
      <c r="AR348" s="118">
        <f>IF('Copy &amp; Paste Roster Report Here'!$A345=AR$7,IF('Copy &amp; Paste Roster Report Here'!$M345="FT",1,0),0)</f>
        <v>0</v>
      </c>
      <c r="AS348" s="118">
        <f>IF('Copy &amp; Paste Roster Report Here'!$A345=AS$7,IF('Copy &amp; Paste Roster Report Here'!$M345="FT",1,0),0)</f>
        <v>0</v>
      </c>
      <c r="AT348" s="118">
        <f>IF('Copy &amp; Paste Roster Report Here'!$A345=AT$7,IF('Copy &amp; Paste Roster Report Here'!$M345="FT",1,0),0)</f>
        <v>0</v>
      </c>
      <c r="AU348" s="118">
        <f>IF('Copy &amp; Paste Roster Report Here'!$A345=AU$7,IF('Copy &amp; Paste Roster Report Here'!$M345="FT",1,0),0)</f>
        <v>0</v>
      </c>
      <c r="AV348" s="73">
        <f t="shared" si="85"/>
        <v>0</v>
      </c>
      <c r="AW348" s="119">
        <f>IF('Copy &amp; Paste Roster Report Here'!$A345=AW$7,IF('Copy &amp; Paste Roster Report Here'!$M345="HT",1,0),0)</f>
        <v>0</v>
      </c>
      <c r="AX348" s="119">
        <f>IF('Copy &amp; Paste Roster Report Here'!$A345=AX$7,IF('Copy &amp; Paste Roster Report Here'!$M345="HT",1,0),0)</f>
        <v>0</v>
      </c>
      <c r="AY348" s="119">
        <f>IF('Copy &amp; Paste Roster Report Here'!$A345=AY$7,IF('Copy &amp; Paste Roster Report Here'!$M345="HT",1,0),0)</f>
        <v>0</v>
      </c>
      <c r="AZ348" s="119">
        <f>IF('Copy &amp; Paste Roster Report Here'!$A345=AZ$7,IF('Copy &amp; Paste Roster Report Here'!$M345="HT",1,0),0)</f>
        <v>0</v>
      </c>
      <c r="BA348" s="119">
        <f>IF('Copy &amp; Paste Roster Report Here'!$A345=BA$7,IF('Copy &amp; Paste Roster Report Here'!$M345="HT",1,0),0)</f>
        <v>0</v>
      </c>
      <c r="BB348" s="119">
        <f>IF('Copy &amp; Paste Roster Report Here'!$A345=BB$7,IF('Copy &amp; Paste Roster Report Here'!$M345="HT",1,0),0)</f>
        <v>0</v>
      </c>
      <c r="BC348" s="119">
        <f>IF('Copy &amp; Paste Roster Report Here'!$A345=BC$7,IF('Copy &amp; Paste Roster Report Here'!$M345="HT",1,0),0)</f>
        <v>0</v>
      </c>
      <c r="BD348" s="119">
        <f>IF('Copy &amp; Paste Roster Report Here'!$A345=BD$7,IF('Copy &amp; Paste Roster Report Here'!$M345="HT",1,0),0)</f>
        <v>0</v>
      </c>
      <c r="BE348" s="119">
        <f>IF('Copy &amp; Paste Roster Report Here'!$A345=BE$7,IF('Copy &amp; Paste Roster Report Here'!$M345="HT",1,0),0)</f>
        <v>0</v>
      </c>
      <c r="BF348" s="119">
        <f>IF('Copy &amp; Paste Roster Report Here'!$A345=BF$7,IF('Copy &amp; Paste Roster Report Here'!$M345="HT",1,0),0)</f>
        <v>0</v>
      </c>
      <c r="BG348" s="119">
        <f>IF('Copy &amp; Paste Roster Report Here'!$A345=BG$7,IF('Copy &amp; Paste Roster Report Here'!$M345="HT",1,0),0)</f>
        <v>0</v>
      </c>
      <c r="BH348" s="73">
        <f t="shared" si="86"/>
        <v>0</v>
      </c>
      <c r="BI348" s="120">
        <f>IF('Copy &amp; Paste Roster Report Here'!$A345=BI$7,IF('Copy &amp; Paste Roster Report Here'!$M345="MT",1,0),0)</f>
        <v>0</v>
      </c>
      <c r="BJ348" s="120">
        <f>IF('Copy &amp; Paste Roster Report Here'!$A345=BJ$7,IF('Copy &amp; Paste Roster Report Here'!$M345="MT",1,0),0)</f>
        <v>0</v>
      </c>
      <c r="BK348" s="120">
        <f>IF('Copy &amp; Paste Roster Report Here'!$A345=BK$7,IF('Copy &amp; Paste Roster Report Here'!$M345="MT",1,0),0)</f>
        <v>0</v>
      </c>
      <c r="BL348" s="120">
        <f>IF('Copy &amp; Paste Roster Report Here'!$A345=BL$7,IF('Copy &amp; Paste Roster Report Here'!$M345="MT",1,0),0)</f>
        <v>0</v>
      </c>
      <c r="BM348" s="120">
        <f>IF('Copy &amp; Paste Roster Report Here'!$A345=BM$7,IF('Copy &amp; Paste Roster Report Here'!$M345="MT",1,0),0)</f>
        <v>0</v>
      </c>
      <c r="BN348" s="120">
        <f>IF('Copy &amp; Paste Roster Report Here'!$A345=BN$7,IF('Copy &amp; Paste Roster Report Here'!$M345="MT",1,0),0)</f>
        <v>0</v>
      </c>
      <c r="BO348" s="120">
        <f>IF('Copy &amp; Paste Roster Report Here'!$A345=BO$7,IF('Copy &amp; Paste Roster Report Here'!$M345="MT",1,0),0)</f>
        <v>0</v>
      </c>
      <c r="BP348" s="120">
        <f>IF('Copy &amp; Paste Roster Report Here'!$A345=BP$7,IF('Copy &amp; Paste Roster Report Here'!$M345="MT",1,0),0)</f>
        <v>0</v>
      </c>
      <c r="BQ348" s="120">
        <f>IF('Copy &amp; Paste Roster Report Here'!$A345=BQ$7,IF('Copy &amp; Paste Roster Report Here'!$M345="MT",1,0),0)</f>
        <v>0</v>
      </c>
      <c r="BR348" s="120">
        <f>IF('Copy &amp; Paste Roster Report Here'!$A345=BR$7,IF('Copy &amp; Paste Roster Report Here'!$M345="MT",1,0),0)</f>
        <v>0</v>
      </c>
      <c r="BS348" s="120">
        <f>IF('Copy &amp; Paste Roster Report Here'!$A345=BS$7,IF('Copy &amp; Paste Roster Report Here'!$M345="MT",1,0),0)</f>
        <v>0</v>
      </c>
      <c r="BT348" s="73">
        <f t="shared" si="87"/>
        <v>0</v>
      </c>
      <c r="BU348" s="121">
        <f>IF('Copy &amp; Paste Roster Report Here'!$A345=BU$7,IF('Copy &amp; Paste Roster Report Here'!$M345="fy",1,0),0)</f>
        <v>0</v>
      </c>
      <c r="BV348" s="121">
        <f>IF('Copy &amp; Paste Roster Report Here'!$A345=BV$7,IF('Copy &amp; Paste Roster Report Here'!$M345="fy",1,0),0)</f>
        <v>0</v>
      </c>
      <c r="BW348" s="121">
        <f>IF('Copy &amp; Paste Roster Report Here'!$A345=BW$7,IF('Copy &amp; Paste Roster Report Here'!$M345="fy",1,0),0)</f>
        <v>0</v>
      </c>
      <c r="BX348" s="121">
        <f>IF('Copy &amp; Paste Roster Report Here'!$A345=BX$7,IF('Copy &amp; Paste Roster Report Here'!$M345="fy",1,0),0)</f>
        <v>0</v>
      </c>
      <c r="BY348" s="121">
        <f>IF('Copy &amp; Paste Roster Report Here'!$A345=BY$7,IF('Copy &amp; Paste Roster Report Here'!$M345="fy",1,0),0)</f>
        <v>0</v>
      </c>
      <c r="BZ348" s="121">
        <f>IF('Copy &amp; Paste Roster Report Here'!$A345=BZ$7,IF('Copy &amp; Paste Roster Report Here'!$M345="fy",1,0),0)</f>
        <v>0</v>
      </c>
      <c r="CA348" s="121">
        <f>IF('Copy &amp; Paste Roster Report Here'!$A345=CA$7,IF('Copy &amp; Paste Roster Report Here'!$M345="fy",1,0),0)</f>
        <v>0</v>
      </c>
      <c r="CB348" s="121">
        <f>IF('Copy &amp; Paste Roster Report Here'!$A345=CB$7,IF('Copy &amp; Paste Roster Report Here'!$M345="fy",1,0),0)</f>
        <v>0</v>
      </c>
      <c r="CC348" s="121">
        <f>IF('Copy &amp; Paste Roster Report Here'!$A345=CC$7,IF('Copy &amp; Paste Roster Report Here'!$M345="fy",1,0),0)</f>
        <v>0</v>
      </c>
      <c r="CD348" s="121">
        <f>IF('Copy &amp; Paste Roster Report Here'!$A345=CD$7,IF('Copy &amp; Paste Roster Report Here'!$M345="fy",1,0),0)</f>
        <v>0</v>
      </c>
      <c r="CE348" s="121">
        <f>IF('Copy &amp; Paste Roster Report Here'!$A345=CE$7,IF('Copy &amp; Paste Roster Report Here'!$M345="fy",1,0),0)</f>
        <v>0</v>
      </c>
      <c r="CF348" s="73">
        <f t="shared" si="88"/>
        <v>0</v>
      </c>
      <c r="CG348" s="122">
        <f>IF('Copy &amp; Paste Roster Report Here'!$A345=CG$7,IF('Copy &amp; Paste Roster Report Here'!$M345="RH",1,0),0)</f>
        <v>0</v>
      </c>
      <c r="CH348" s="122">
        <f>IF('Copy &amp; Paste Roster Report Here'!$A345=CH$7,IF('Copy &amp; Paste Roster Report Here'!$M345="RH",1,0),0)</f>
        <v>0</v>
      </c>
      <c r="CI348" s="122">
        <f>IF('Copy &amp; Paste Roster Report Here'!$A345=CI$7,IF('Copy &amp; Paste Roster Report Here'!$M345="RH",1,0),0)</f>
        <v>0</v>
      </c>
      <c r="CJ348" s="122">
        <f>IF('Copy &amp; Paste Roster Report Here'!$A345=CJ$7,IF('Copy &amp; Paste Roster Report Here'!$M345="RH",1,0),0)</f>
        <v>0</v>
      </c>
      <c r="CK348" s="122">
        <f>IF('Copy &amp; Paste Roster Report Here'!$A345=CK$7,IF('Copy &amp; Paste Roster Report Here'!$M345="RH",1,0),0)</f>
        <v>0</v>
      </c>
      <c r="CL348" s="122">
        <f>IF('Copy &amp; Paste Roster Report Here'!$A345=CL$7,IF('Copy &amp; Paste Roster Report Here'!$M345="RH",1,0),0)</f>
        <v>0</v>
      </c>
      <c r="CM348" s="122">
        <f>IF('Copy &amp; Paste Roster Report Here'!$A345=CM$7,IF('Copy &amp; Paste Roster Report Here'!$M345="RH",1,0),0)</f>
        <v>0</v>
      </c>
      <c r="CN348" s="122">
        <f>IF('Copy &amp; Paste Roster Report Here'!$A345=CN$7,IF('Copy &amp; Paste Roster Report Here'!$M345="RH",1,0),0)</f>
        <v>0</v>
      </c>
      <c r="CO348" s="122">
        <f>IF('Copy &amp; Paste Roster Report Here'!$A345=CO$7,IF('Copy &amp; Paste Roster Report Here'!$M345="RH",1,0),0)</f>
        <v>0</v>
      </c>
      <c r="CP348" s="122">
        <f>IF('Copy &amp; Paste Roster Report Here'!$A345=CP$7,IF('Copy &amp; Paste Roster Report Here'!$M345="RH",1,0),0)</f>
        <v>0</v>
      </c>
      <c r="CQ348" s="122">
        <f>IF('Copy &amp; Paste Roster Report Here'!$A345=CQ$7,IF('Copy &amp; Paste Roster Report Here'!$M345="RH",1,0),0)</f>
        <v>0</v>
      </c>
      <c r="CR348" s="73">
        <f t="shared" si="89"/>
        <v>0</v>
      </c>
      <c r="CS348" s="123">
        <f>IF('Copy &amp; Paste Roster Report Here'!$A345=CS$7,IF('Copy &amp; Paste Roster Report Here'!$M345="QT",1,0),0)</f>
        <v>0</v>
      </c>
      <c r="CT348" s="123">
        <f>IF('Copy &amp; Paste Roster Report Here'!$A345=CT$7,IF('Copy &amp; Paste Roster Report Here'!$M345="QT",1,0),0)</f>
        <v>0</v>
      </c>
      <c r="CU348" s="123">
        <f>IF('Copy &amp; Paste Roster Report Here'!$A345=CU$7,IF('Copy &amp; Paste Roster Report Here'!$M345="QT",1,0),0)</f>
        <v>0</v>
      </c>
      <c r="CV348" s="123">
        <f>IF('Copy &amp; Paste Roster Report Here'!$A345=CV$7,IF('Copy &amp; Paste Roster Report Here'!$M345="QT",1,0),0)</f>
        <v>0</v>
      </c>
      <c r="CW348" s="123">
        <f>IF('Copy &amp; Paste Roster Report Here'!$A345=CW$7,IF('Copy &amp; Paste Roster Report Here'!$M345="QT",1,0),0)</f>
        <v>0</v>
      </c>
      <c r="CX348" s="123">
        <f>IF('Copy &amp; Paste Roster Report Here'!$A345=CX$7,IF('Copy &amp; Paste Roster Report Here'!$M345="QT",1,0),0)</f>
        <v>0</v>
      </c>
      <c r="CY348" s="123">
        <f>IF('Copy &amp; Paste Roster Report Here'!$A345=CY$7,IF('Copy &amp; Paste Roster Report Here'!$M345="QT",1,0),0)</f>
        <v>0</v>
      </c>
      <c r="CZ348" s="123">
        <f>IF('Copy &amp; Paste Roster Report Here'!$A345=CZ$7,IF('Copy &amp; Paste Roster Report Here'!$M345="QT",1,0),0)</f>
        <v>0</v>
      </c>
      <c r="DA348" s="123">
        <f>IF('Copy &amp; Paste Roster Report Here'!$A345=DA$7,IF('Copy &amp; Paste Roster Report Here'!$M345="QT",1,0),0)</f>
        <v>0</v>
      </c>
      <c r="DB348" s="123">
        <f>IF('Copy &amp; Paste Roster Report Here'!$A345=DB$7,IF('Copy &amp; Paste Roster Report Here'!$M345="QT",1,0),0)</f>
        <v>0</v>
      </c>
      <c r="DC348" s="123">
        <f>IF('Copy &amp; Paste Roster Report Here'!$A345=DC$7,IF('Copy &amp; Paste Roster Report Here'!$M345="QT",1,0),0)</f>
        <v>0</v>
      </c>
      <c r="DD348" s="73">
        <f t="shared" si="90"/>
        <v>0</v>
      </c>
      <c r="DE348" s="124">
        <f>IF('Copy &amp; Paste Roster Report Here'!$A345=DE$7,IF('Copy &amp; Paste Roster Report Here'!$M345="xxxxxxxxxxx",1,0),0)</f>
        <v>0</v>
      </c>
      <c r="DF348" s="124">
        <f>IF('Copy &amp; Paste Roster Report Here'!$A345=DF$7,IF('Copy &amp; Paste Roster Report Here'!$M345="xxxxxxxxxxx",1,0),0)</f>
        <v>0</v>
      </c>
      <c r="DG348" s="124">
        <f>IF('Copy &amp; Paste Roster Report Here'!$A345=DG$7,IF('Copy &amp; Paste Roster Report Here'!$M345="xxxxxxxxxxx",1,0),0)</f>
        <v>0</v>
      </c>
      <c r="DH348" s="124">
        <f>IF('Copy &amp; Paste Roster Report Here'!$A345=DH$7,IF('Copy &amp; Paste Roster Report Here'!$M345="xxxxxxxxxxx",1,0),0)</f>
        <v>0</v>
      </c>
      <c r="DI348" s="124">
        <f>IF('Copy &amp; Paste Roster Report Here'!$A345=DI$7,IF('Copy &amp; Paste Roster Report Here'!$M345="xxxxxxxxxxx",1,0),0)</f>
        <v>0</v>
      </c>
      <c r="DJ348" s="124">
        <f>IF('Copy &amp; Paste Roster Report Here'!$A345=DJ$7,IF('Copy &amp; Paste Roster Report Here'!$M345="xxxxxxxxxxx",1,0),0)</f>
        <v>0</v>
      </c>
      <c r="DK348" s="124">
        <f>IF('Copy &amp; Paste Roster Report Here'!$A345=DK$7,IF('Copy &amp; Paste Roster Report Here'!$M345="xxxxxxxxxxx",1,0),0)</f>
        <v>0</v>
      </c>
      <c r="DL348" s="124">
        <f>IF('Copy &amp; Paste Roster Report Here'!$A345=DL$7,IF('Copy &amp; Paste Roster Report Here'!$M345="xxxxxxxxxxx",1,0),0)</f>
        <v>0</v>
      </c>
      <c r="DM348" s="124">
        <f>IF('Copy &amp; Paste Roster Report Here'!$A345=DM$7,IF('Copy &amp; Paste Roster Report Here'!$M345="xxxxxxxxxxx",1,0),0)</f>
        <v>0</v>
      </c>
      <c r="DN348" s="124">
        <f>IF('Copy &amp; Paste Roster Report Here'!$A345=DN$7,IF('Copy &amp; Paste Roster Report Here'!$M345="xxxxxxxxxxx",1,0),0)</f>
        <v>0</v>
      </c>
      <c r="DO348" s="124">
        <f>IF('Copy &amp; Paste Roster Report Here'!$A345=DO$7,IF('Copy &amp; Paste Roster Report Here'!$M345="xxxxxxxxxxx",1,0),0)</f>
        <v>0</v>
      </c>
      <c r="DP348" s="125">
        <f t="shared" si="91"/>
        <v>0</v>
      </c>
      <c r="DQ348" s="126">
        <f t="shared" si="92"/>
        <v>0</v>
      </c>
    </row>
    <row r="349" spans="1:121" x14ac:dyDescent="0.25">
      <c r="A349" s="111">
        <f t="shared" si="78"/>
        <v>0</v>
      </c>
      <c r="B349" s="111">
        <f t="shared" si="79"/>
        <v>0</v>
      </c>
      <c r="C349" s="112">
        <f>+('Copy &amp; Paste Roster Report Here'!$P346-'Copy &amp; Paste Roster Report Here'!$O346)/30</f>
        <v>0</v>
      </c>
      <c r="D349" s="112">
        <f>+('Copy &amp; Paste Roster Report Here'!$P346-'Copy &amp; Paste Roster Report Here'!$O346)</f>
        <v>0</v>
      </c>
      <c r="E349" s="111">
        <f>'Copy &amp; Paste Roster Report Here'!N346</f>
        <v>0</v>
      </c>
      <c r="F349" s="111" t="str">
        <f t="shared" si="80"/>
        <v>N</v>
      </c>
      <c r="G349" s="111">
        <f>'Copy &amp; Paste Roster Report Here'!R346</f>
        <v>0</v>
      </c>
      <c r="H349" s="113">
        <f t="shared" si="81"/>
        <v>0</v>
      </c>
      <c r="I349" s="112">
        <f>IF(F349="N",$F$5-'Copy &amp; Paste Roster Report Here'!O346,+'Copy &amp; Paste Roster Report Here'!Q346-'Copy &amp; Paste Roster Report Here'!O346)</f>
        <v>0</v>
      </c>
      <c r="J349" s="114">
        <f t="shared" si="82"/>
        <v>0</v>
      </c>
      <c r="K349" s="114">
        <f t="shared" si="83"/>
        <v>0</v>
      </c>
      <c r="L349" s="115">
        <f>'Copy &amp; Paste Roster Report Here'!F346</f>
        <v>0</v>
      </c>
      <c r="M349" s="116">
        <f t="shared" si="84"/>
        <v>0</v>
      </c>
      <c r="N349" s="117">
        <f>IF('Copy &amp; Paste Roster Report Here'!$A346='Analytical Tests'!N$7,IF($F349="Y",+$H349*N$6,0),0)</f>
        <v>0</v>
      </c>
      <c r="O349" s="117">
        <f>IF('Copy &amp; Paste Roster Report Here'!$A346='Analytical Tests'!O$7,IF($F349="Y",+$H349*O$6,0),0)</f>
        <v>0</v>
      </c>
      <c r="P349" s="117">
        <f>IF('Copy &amp; Paste Roster Report Here'!$A346='Analytical Tests'!P$7,IF($F349="Y",+$H349*P$6,0),0)</f>
        <v>0</v>
      </c>
      <c r="Q349" s="117">
        <f>IF('Copy &amp; Paste Roster Report Here'!$A346='Analytical Tests'!Q$7,IF($F349="Y",+$H349*Q$6,0),0)</f>
        <v>0</v>
      </c>
      <c r="R349" s="117">
        <f>IF('Copy &amp; Paste Roster Report Here'!$A346='Analytical Tests'!R$7,IF($F349="Y",+$H349*R$6,0),0)</f>
        <v>0</v>
      </c>
      <c r="S349" s="117">
        <f>IF('Copy &amp; Paste Roster Report Here'!$A346='Analytical Tests'!S$7,IF($F349="Y",+$H349*S$6,0),0)</f>
        <v>0</v>
      </c>
      <c r="T349" s="117">
        <f>IF('Copy &amp; Paste Roster Report Here'!$A346='Analytical Tests'!T$7,IF($F349="Y",+$H349*T$6,0),0)</f>
        <v>0</v>
      </c>
      <c r="U349" s="117">
        <f>IF('Copy &amp; Paste Roster Report Here'!$A346='Analytical Tests'!U$7,IF($F349="Y",+$H349*U$6,0),0)</f>
        <v>0</v>
      </c>
      <c r="V349" s="117">
        <f>IF('Copy &amp; Paste Roster Report Here'!$A346='Analytical Tests'!V$7,IF($F349="Y",+$H349*V$6,0),0)</f>
        <v>0</v>
      </c>
      <c r="W349" s="117">
        <f>IF('Copy &amp; Paste Roster Report Here'!$A346='Analytical Tests'!W$7,IF($F349="Y",+$H349*W$6,0),0)</f>
        <v>0</v>
      </c>
      <c r="X349" s="117">
        <f>IF('Copy &amp; Paste Roster Report Here'!$A346='Analytical Tests'!X$7,IF($F349="Y",+$H349*X$6,0),0)</f>
        <v>0</v>
      </c>
      <c r="Y349" s="117" t="b">
        <f>IF('Copy &amp; Paste Roster Report Here'!$A346='Analytical Tests'!Y$7,IF($F349="N",IF($J349&gt;=$C349,Y$6,+($I349/$D349)*Y$6),0))</f>
        <v>0</v>
      </c>
      <c r="Z349" s="117" t="b">
        <f>IF('Copy &amp; Paste Roster Report Here'!$A346='Analytical Tests'!Z$7,IF($F349="N",IF($J349&gt;=$C349,Z$6,+($I349/$D349)*Z$6),0))</f>
        <v>0</v>
      </c>
      <c r="AA349" s="117" t="b">
        <f>IF('Copy &amp; Paste Roster Report Here'!$A346='Analytical Tests'!AA$7,IF($F349="N",IF($J349&gt;=$C349,AA$6,+($I349/$D349)*AA$6),0))</f>
        <v>0</v>
      </c>
      <c r="AB349" s="117" t="b">
        <f>IF('Copy &amp; Paste Roster Report Here'!$A346='Analytical Tests'!AB$7,IF($F349="N",IF($J349&gt;=$C349,AB$6,+($I349/$D349)*AB$6),0))</f>
        <v>0</v>
      </c>
      <c r="AC349" s="117" t="b">
        <f>IF('Copy &amp; Paste Roster Report Here'!$A346='Analytical Tests'!AC$7,IF($F349="N",IF($J349&gt;=$C349,AC$6,+($I349/$D349)*AC$6),0))</f>
        <v>0</v>
      </c>
      <c r="AD349" s="117" t="b">
        <f>IF('Copy &amp; Paste Roster Report Here'!$A346='Analytical Tests'!AD$7,IF($F349="N",IF($J349&gt;=$C349,AD$6,+($I349/$D349)*AD$6),0))</f>
        <v>0</v>
      </c>
      <c r="AE349" s="117" t="b">
        <f>IF('Copy &amp; Paste Roster Report Here'!$A346='Analytical Tests'!AE$7,IF($F349="N",IF($J349&gt;=$C349,AE$6,+($I349/$D349)*AE$6),0))</f>
        <v>0</v>
      </c>
      <c r="AF349" s="117" t="b">
        <f>IF('Copy &amp; Paste Roster Report Here'!$A346='Analytical Tests'!AF$7,IF($F349="N",IF($J349&gt;=$C349,AF$6,+($I349/$D349)*AF$6),0))</f>
        <v>0</v>
      </c>
      <c r="AG349" s="117" t="b">
        <f>IF('Copy &amp; Paste Roster Report Here'!$A346='Analytical Tests'!AG$7,IF($F349="N",IF($J349&gt;=$C349,AG$6,+($I349/$D349)*AG$6),0))</f>
        <v>0</v>
      </c>
      <c r="AH349" s="117" t="b">
        <f>IF('Copy &amp; Paste Roster Report Here'!$A346='Analytical Tests'!AH$7,IF($F349="N",IF($J349&gt;=$C349,AH$6,+($I349/$D349)*AH$6),0))</f>
        <v>0</v>
      </c>
      <c r="AI349" s="117" t="b">
        <f>IF('Copy &amp; Paste Roster Report Here'!$A346='Analytical Tests'!AI$7,IF($F349="N",IF($J349&gt;=$C349,AI$6,+($I349/$D349)*AI$6),0))</f>
        <v>0</v>
      </c>
      <c r="AJ349" s="79"/>
      <c r="AK349" s="118">
        <f>IF('Copy &amp; Paste Roster Report Here'!$A346=AK$7,IF('Copy &amp; Paste Roster Report Here'!$M346="FT",1,0),0)</f>
        <v>0</v>
      </c>
      <c r="AL349" s="118">
        <f>IF('Copy &amp; Paste Roster Report Here'!$A346=AL$7,IF('Copy &amp; Paste Roster Report Here'!$M346="FT",1,0),0)</f>
        <v>0</v>
      </c>
      <c r="AM349" s="118">
        <f>IF('Copy &amp; Paste Roster Report Here'!$A346=AM$7,IF('Copy &amp; Paste Roster Report Here'!$M346="FT",1,0),0)</f>
        <v>0</v>
      </c>
      <c r="AN349" s="118">
        <f>IF('Copy &amp; Paste Roster Report Here'!$A346=AN$7,IF('Copy &amp; Paste Roster Report Here'!$M346="FT",1,0),0)</f>
        <v>0</v>
      </c>
      <c r="AO349" s="118">
        <f>IF('Copy &amp; Paste Roster Report Here'!$A346=AO$7,IF('Copy &amp; Paste Roster Report Here'!$M346="FT",1,0),0)</f>
        <v>0</v>
      </c>
      <c r="AP349" s="118">
        <f>IF('Copy &amp; Paste Roster Report Here'!$A346=AP$7,IF('Copy &amp; Paste Roster Report Here'!$M346="FT",1,0),0)</f>
        <v>0</v>
      </c>
      <c r="AQ349" s="118">
        <f>IF('Copy &amp; Paste Roster Report Here'!$A346=AQ$7,IF('Copy &amp; Paste Roster Report Here'!$M346="FT",1,0),0)</f>
        <v>0</v>
      </c>
      <c r="AR349" s="118">
        <f>IF('Copy &amp; Paste Roster Report Here'!$A346=AR$7,IF('Copy &amp; Paste Roster Report Here'!$M346="FT",1,0),0)</f>
        <v>0</v>
      </c>
      <c r="AS349" s="118">
        <f>IF('Copy &amp; Paste Roster Report Here'!$A346=AS$7,IF('Copy &amp; Paste Roster Report Here'!$M346="FT",1,0),0)</f>
        <v>0</v>
      </c>
      <c r="AT349" s="118">
        <f>IF('Copy &amp; Paste Roster Report Here'!$A346=AT$7,IF('Copy &amp; Paste Roster Report Here'!$M346="FT",1,0),0)</f>
        <v>0</v>
      </c>
      <c r="AU349" s="118">
        <f>IF('Copy &amp; Paste Roster Report Here'!$A346=AU$7,IF('Copy &amp; Paste Roster Report Here'!$M346="FT",1,0),0)</f>
        <v>0</v>
      </c>
      <c r="AV349" s="73">
        <f t="shared" si="85"/>
        <v>0</v>
      </c>
      <c r="AW349" s="119">
        <f>IF('Copy &amp; Paste Roster Report Here'!$A346=AW$7,IF('Copy &amp; Paste Roster Report Here'!$M346="HT",1,0),0)</f>
        <v>0</v>
      </c>
      <c r="AX349" s="119">
        <f>IF('Copy &amp; Paste Roster Report Here'!$A346=AX$7,IF('Copy &amp; Paste Roster Report Here'!$M346="HT",1,0),0)</f>
        <v>0</v>
      </c>
      <c r="AY349" s="119">
        <f>IF('Copy &amp; Paste Roster Report Here'!$A346=AY$7,IF('Copy &amp; Paste Roster Report Here'!$M346="HT",1,0),0)</f>
        <v>0</v>
      </c>
      <c r="AZ349" s="119">
        <f>IF('Copy &amp; Paste Roster Report Here'!$A346=AZ$7,IF('Copy &amp; Paste Roster Report Here'!$M346="HT",1,0),0)</f>
        <v>0</v>
      </c>
      <c r="BA349" s="119">
        <f>IF('Copy &amp; Paste Roster Report Here'!$A346=BA$7,IF('Copy &amp; Paste Roster Report Here'!$M346="HT",1,0),0)</f>
        <v>0</v>
      </c>
      <c r="BB349" s="119">
        <f>IF('Copy &amp; Paste Roster Report Here'!$A346=BB$7,IF('Copy &amp; Paste Roster Report Here'!$M346="HT",1,0),0)</f>
        <v>0</v>
      </c>
      <c r="BC349" s="119">
        <f>IF('Copy &amp; Paste Roster Report Here'!$A346=BC$7,IF('Copy &amp; Paste Roster Report Here'!$M346="HT",1,0),0)</f>
        <v>0</v>
      </c>
      <c r="BD349" s="119">
        <f>IF('Copy &amp; Paste Roster Report Here'!$A346=BD$7,IF('Copy &amp; Paste Roster Report Here'!$M346="HT",1,0),0)</f>
        <v>0</v>
      </c>
      <c r="BE349" s="119">
        <f>IF('Copy &amp; Paste Roster Report Here'!$A346=BE$7,IF('Copy &amp; Paste Roster Report Here'!$M346="HT",1,0),0)</f>
        <v>0</v>
      </c>
      <c r="BF349" s="119">
        <f>IF('Copy &amp; Paste Roster Report Here'!$A346=BF$7,IF('Copy &amp; Paste Roster Report Here'!$M346="HT",1,0),0)</f>
        <v>0</v>
      </c>
      <c r="BG349" s="119">
        <f>IF('Copy &amp; Paste Roster Report Here'!$A346=BG$7,IF('Copy &amp; Paste Roster Report Here'!$M346="HT",1,0),0)</f>
        <v>0</v>
      </c>
      <c r="BH349" s="73">
        <f t="shared" si="86"/>
        <v>0</v>
      </c>
      <c r="BI349" s="120">
        <f>IF('Copy &amp; Paste Roster Report Here'!$A346=BI$7,IF('Copy &amp; Paste Roster Report Here'!$M346="MT",1,0),0)</f>
        <v>0</v>
      </c>
      <c r="BJ349" s="120">
        <f>IF('Copy &amp; Paste Roster Report Here'!$A346=BJ$7,IF('Copy &amp; Paste Roster Report Here'!$M346="MT",1,0),0)</f>
        <v>0</v>
      </c>
      <c r="BK349" s="120">
        <f>IF('Copy &amp; Paste Roster Report Here'!$A346=BK$7,IF('Copy &amp; Paste Roster Report Here'!$M346="MT",1,0),0)</f>
        <v>0</v>
      </c>
      <c r="BL349" s="120">
        <f>IF('Copy &amp; Paste Roster Report Here'!$A346=BL$7,IF('Copy &amp; Paste Roster Report Here'!$M346="MT",1,0),0)</f>
        <v>0</v>
      </c>
      <c r="BM349" s="120">
        <f>IF('Copy &amp; Paste Roster Report Here'!$A346=BM$7,IF('Copy &amp; Paste Roster Report Here'!$M346="MT",1,0),0)</f>
        <v>0</v>
      </c>
      <c r="BN349" s="120">
        <f>IF('Copy &amp; Paste Roster Report Here'!$A346=BN$7,IF('Copy &amp; Paste Roster Report Here'!$M346="MT",1,0),0)</f>
        <v>0</v>
      </c>
      <c r="BO349" s="120">
        <f>IF('Copy &amp; Paste Roster Report Here'!$A346=BO$7,IF('Copy &amp; Paste Roster Report Here'!$M346="MT",1,0),0)</f>
        <v>0</v>
      </c>
      <c r="BP349" s="120">
        <f>IF('Copy &amp; Paste Roster Report Here'!$A346=BP$7,IF('Copy &amp; Paste Roster Report Here'!$M346="MT",1,0),0)</f>
        <v>0</v>
      </c>
      <c r="BQ349" s="120">
        <f>IF('Copy &amp; Paste Roster Report Here'!$A346=BQ$7,IF('Copy &amp; Paste Roster Report Here'!$M346="MT",1,0),0)</f>
        <v>0</v>
      </c>
      <c r="BR349" s="120">
        <f>IF('Copy &amp; Paste Roster Report Here'!$A346=BR$7,IF('Copy &amp; Paste Roster Report Here'!$M346="MT",1,0),0)</f>
        <v>0</v>
      </c>
      <c r="BS349" s="120">
        <f>IF('Copy &amp; Paste Roster Report Here'!$A346=BS$7,IF('Copy &amp; Paste Roster Report Here'!$M346="MT",1,0),0)</f>
        <v>0</v>
      </c>
      <c r="BT349" s="73">
        <f t="shared" si="87"/>
        <v>0</v>
      </c>
      <c r="BU349" s="121">
        <f>IF('Copy &amp; Paste Roster Report Here'!$A346=BU$7,IF('Copy &amp; Paste Roster Report Here'!$M346="fy",1,0),0)</f>
        <v>0</v>
      </c>
      <c r="BV349" s="121">
        <f>IF('Copy &amp; Paste Roster Report Here'!$A346=BV$7,IF('Copy &amp; Paste Roster Report Here'!$M346="fy",1,0),0)</f>
        <v>0</v>
      </c>
      <c r="BW349" s="121">
        <f>IF('Copy &amp; Paste Roster Report Here'!$A346=BW$7,IF('Copy &amp; Paste Roster Report Here'!$M346="fy",1,0),0)</f>
        <v>0</v>
      </c>
      <c r="BX349" s="121">
        <f>IF('Copy &amp; Paste Roster Report Here'!$A346=BX$7,IF('Copy &amp; Paste Roster Report Here'!$M346="fy",1,0),0)</f>
        <v>0</v>
      </c>
      <c r="BY349" s="121">
        <f>IF('Copy &amp; Paste Roster Report Here'!$A346=BY$7,IF('Copy &amp; Paste Roster Report Here'!$M346="fy",1,0),0)</f>
        <v>0</v>
      </c>
      <c r="BZ349" s="121">
        <f>IF('Copy &amp; Paste Roster Report Here'!$A346=BZ$7,IF('Copy &amp; Paste Roster Report Here'!$M346="fy",1,0),0)</f>
        <v>0</v>
      </c>
      <c r="CA349" s="121">
        <f>IF('Copy &amp; Paste Roster Report Here'!$A346=CA$7,IF('Copy &amp; Paste Roster Report Here'!$M346="fy",1,0),0)</f>
        <v>0</v>
      </c>
      <c r="CB349" s="121">
        <f>IF('Copy &amp; Paste Roster Report Here'!$A346=CB$7,IF('Copy &amp; Paste Roster Report Here'!$M346="fy",1,0),0)</f>
        <v>0</v>
      </c>
      <c r="CC349" s="121">
        <f>IF('Copy &amp; Paste Roster Report Here'!$A346=CC$7,IF('Copy &amp; Paste Roster Report Here'!$M346="fy",1,0),0)</f>
        <v>0</v>
      </c>
      <c r="CD349" s="121">
        <f>IF('Copy &amp; Paste Roster Report Here'!$A346=CD$7,IF('Copy &amp; Paste Roster Report Here'!$M346="fy",1,0),0)</f>
        <v>0</v>
      </c>
      <c r="CE349" s="121">
        <f>IF('Copy &amp; Paste Roster Report Here'!$A346=CE$7,IF('Copy &amp; Paste Roster Report Here'!$M346="fy",1,0),0)</f>
        <v>0</v>
      </c>
      <c r="CF349" s="73">
        <f t="shared" si="88"/>
        <v>0</v>
      </c>
      <c r="CG349" s="122">
        <f>IF('Copy &amp; Paste Roster Report Here'!$A346=CG$7,IF('Copy &amp; Paste Roster Report Here'!$M346="RH",1,0),0)</f>
        <v>0</v>
      </c>
      <c r="CH349" s="122">
        <f>IF('Copy &amp; Paste Roster Report Here'!$A346=CH$7,IF('Copy &amp; Paste Roster Report Here'!$M346="RH",1,0),0)</f>
        <v>0</v>
      </c>
      <c r="CI349" s="122">
        <f>IF('Copy &amp; Paste Roster Report Here'!$A346=CI$7,IF('Copy &amp; Paste Roster Report Here'!$M346="RH",1,0),0)</f>
        <v>0</v>
      </c>
      <c r="CJ349" s="122">
        <f>IF('Copy &amp; Paste Roster Report Here'!$A346=CJ$7,IF('Copy &amp; Paste Roster Report Here'!$M346="RH",1,0),0)</f>
        <v>0</v>
      </c>
      <c r="CK349" s="122">
        <f>IF('Copy &amp; Paste Roster Report Here'!$A346=CK$7,IF('Copy &amp; Paste Roster Report Here'!$M346="RH",1,0),0)</f>
        <v>0</v>
      </c>
      <c r="CL349" s="122">
        <f>IF('Copy &amp; Paste Roster Report Here'!$A346=CL$7,IF('Copy &amp; Paste Roster Report Here'!$M346="RH",1,0),0)</f>
        <v>0</v>
      </c>
      <c r="CM349" s="122">
        <f>IF('Copy &amp; Paste Roster Report Here'!$A346=CM$7,IF('Copy &amp; Paste Roster Report Here'!$M346="RH",1,0),0)</f>
        <v>0</v>
      </c>
      <c r="CN349" s="122">
        <f>IF('Copy &amp; Paste Roster Report Here'!$A346=CN$7,IF('Copy &amp; Paste Roster Report Here'!$M346="RH",1,0),0)</f>
        <v>0</v>
      </c>
      <c r="CO349" s="122">
        <f>IF('Copy &amp; Paste Roster Report Here'!$A346=CO$7,IF('Copy &amp; Paste Roster Report Here'!$M346="RH",1,0),0)</f>
        <v>0</v>
      </c>
      <c r="CP349" s="122">
        <f>IF('Copy &amp; Paste Roster Report Here'!$A346=CP$7,IF('Copy &amp; Paste Roster Report Here'!$M346="RH",1,0),0)</f>
        <v>0</v>
      </c>
      <c r="CQ349" s="122">
        <f>IF('Copy &amp; Paste Roster Report Here'!$A346=CQ$7,IF('Copy &amp; Paste Roster Report Here'!$M346="RH",1,0),0)</f>
        <v>0</v>
      </c>
      <c r="CR349" s="73">
        <f t="shared" si="89"/>
        <v>0</v>
      </c>
      <c r="CS349" s="123">
        <f>IF('Copy &amp; Paste Roster Report Here'!$A346=CS$7,IF('Copy &amp; Paste Roster Report Here'!$M346="QT",1,0),0)</f>
        <v>0</v>
      </c>
      <c r="CT349" s="123">
        <f>IF('Copy &amp; Paste Roster Report Here'!$A346=CT$7,IF('Copy &amp; Paste Roster Report Here'!$M346="QT",1,0),0)</f>
        <v>0</v>
      </c>
      <c r="CU349" s="123">
        <f>IF('Copy &amp; Paste Roster Report Here'!$A346=CU$7,IF('Copy &amp; Paste Roster Report Here'!$M346="QT",1,0),0)</f>
        <v>0</v>
      </c>
      <c r="CV349" s="123">
        <f>IF('Copy &amp; Paste Roster Report Here'!$A346=CV$7,IF('Copy &amp; Paste Roster Report Here'!$M346="QT",1,0),0)</f>
        <v>0</v>
      </c>
      <c r="CW349" s="123">
        <f>IF('Copy &amp; Paste Roster Report Here'!$A346=CW$7,IF('Copy &amp; Paste Roster Report Here'!$M346="QT",1,0),0)</f>
        <v>0</v>
      </c>
      <c r="CX349" s="123">
        <f>IF('Copy &amp; Paste Roster Report Here'!$A346=CX$7,IF('Copy &amp; Paste Roster Report Here'!$M346="QT",1,0),0)</f>
        <v>0</v>
      </c>
      <c r="CY349" s="123">
        <f>IF('Copy &amp; Paste Roster Report Here'!$A346=CY$7,IF('Copy &amp; Paste Roster Report Here'!$M346="QT",1,0),0)</f>
        <v>0</v>
      </c>
      <c r="CZ349" s="123">
        <f>IF('Copy &amp; Paste Roster Report Here'!$A346=CZ$7,IF('Copy &amp; Paste Roster Report Here'!$M346="QT",1,0),0)</f>
        <v>0</v>
      </c>
      <c r="DA349" s="123">
        <f>IF('Copy &amp; Paste Roster Report Here'!$A346=DA$7,IF('Copy &amp; Paste Roster Report Here'!$M346="QT",1,0),0)</f>
        <v>0</v>
      </c>
      <c r="DB349" s="123">
        <f>IF('Copy &amp; Paste Roster Report Here'!$A346=DB$7,IF('Copy &amp; Paste Roster Report Here'!$M346="QT",1,0),0)</f>
        <v>0</v>
      </c>
      <c r="DC349" s="123">
        <f>IF('Copy &amp; Paste Roster Report Here'!$A346=DC$7,IF('Copy &amp; Paste Roster Report Here'!$M346="QT",1,0),0)</f>
        <v>0</v>
      </c>
      <c r="DD349" s="73">
        <f t="shared" si="90"/>
        <v>0</v>
      </c>
      <c r="DE349" s="124">
        <f>IF('Copy &amp; Paste Roster Report Here'!$A346=DE$7,IF('Copy &amp; Paste Roster Report Here'!$M346="xxxxxxxxxxx",1,0),0)</f>
        <v>0</v>
      </c>
      <c r="DF349" s="124">
        <f>IF('Copy &amp; Paste Roster Report Here'!$A346=DF$7,IF('Copy &amp; Paste Roster Report Here'!$M346="xxxxxxxxxxx",1,0),0)</f>
        <v>0</v>
      </c>
      <c r="DG349" s="124">
        <f>IF('Copy &amp; Paste Roster Report Here'!$A346=DG$7,IF('Copy &amp; Paste Roster Report Here'!$M346="xxxxxxxxxxx",1,0),0)</f>
        <v>0</v>
      </c>
      <c r="DH349" s="124">
        <f>IF('Copy &amp; Paste Roster Report Here'!$A346=DH$7,IF('Copy &amp; Paste Roster Report Here'!$M346="xxxxxxxxxxx",1,0),0)</f>
        <v>0</v>
      </c>
      <c r="DI349" s="124">
        <f>IF('Copy &amp; Paste Roster Report Here'!$A346=DI$7,IF('Copy &amp; Paste Roster Report Here'!$M346="xxxxxxxxxxx",1,0),0)</f>
        <v>0</v>
      </c>
      <c r="DJ349" s="124">
        <f>IF('Copy &amp; Paste Roster Report Here'!$A346=DJ$7,IF('Copy &amp; Paste Roster Report Here'!$M346="xxxxxxxxxxx",1,0),0)</f>
        <v>0</v>
      </c>
      <c r="DK349" s="124">
        <f>IF('Copy &amp; Paste Roster Report Here'!$A346=DK$7,IF('Copy &amp; Paste Roster Report Here'!$M346="xxxxxxxxxxx",1,0),0)</f>
        <v>0</v>
      </c>
      <c r="DL349" s="124">
        <f>IF('Copy &amp; Paste Roster Report Here'!$A346=DL$7,IF('Copy &amp; Paste Roster Report Here'!$M346="xxxxxxxxxxx",1,0),0)</f>
        <v>0</v>
      </c>
      <c r="DM349" s="124">
        <f>IF('Copy &amp; Paste Roster Report Here'!$A346=DM$7,IF('Copy &amp; Paste Roster Report Here'!$M346="xxxxxxxxxxx",1,0),0)</f>
        <v>0</v>
      </c>
      <c r="DN349" s="124">
        <f>IF('Copy &amp; Paste Roster Report Here'!$A346=DN$7,IF('Copy &amp; Paste Roster Report Here'!$M346="xxxxxxxxxxx",1,0),0)</f>
        <v>0</v>
      </c>
      <c r="DO349" s="124">
        <f>IF('Copy &amp; Paste Roster Report Here'!$A346=DO$7,IF('Copy &amp; Paste Roster Report Here'!$M346="xxxxxxxxxxx",1,0),0)</f>
        <v>0</v>
      </c>
      <c r="DP349" s="125">
        <f t="shared" si="91"/>
        <v>0</v>
      </c>
      <c r="DQ349" s="126">
        <f t="shared" si="92"/>
        <v>0</v>
      </c>
    </row>
    <row r="350" spans="1:121" x14ac:dyDescent="0.25">
      <c r="A350" s="111">
        <f t="shared" si="78"/>
        <v>0</v>
      </c>
      <c r="B350" s="111">
        <f t="shared" si="79"/>
        <v>0</v>
      </c>
      <c r="C350" s="112">
        <f>+('Copy &amp; Paste Roster Report Here'!$P347-'Copy &amp; Paste Roster Report Here'!$O347)/30</f>
        <v>0</v>
      </c>
      <c r="D350" s="112">
        <f>+('Copy &amp; Paste Roster Report Here'!$P347-'Copy &amp; Paste Roster Report Here'!$O347)</f>
        <v>0</v>
      </c>
      <c r="E350" s="111">
        <f>'Copy &amp; Paste Roster Report Here'!N347</f>
        <v>0</v>
      </c>
      <c r="F350" s="111" t="str">
        <f t="shared" si="80"/>
        <v>N</v>
      </c>
      <c r="G350" s="111">
        <f>'Copy &amp; Paste Roster Report Here'!R347</f>
        <v>0</v>
      </c>
      <c r="H350" s="113">
        <f t="shared" si="81"/>
        <v>0</v>
      </c>
      <c r="I350" s="112">
        <f>IF(F350="N",$F$5-'Copy &amp; Paste Roster Report Here'!O347,+'Copy &amp; Paste Roster Report Here'!Q347-'Copy &amp; Paste Roster Report Here'!O347)</f>
        <v>0</v>
      </c>
      <c r="J350" s="114">
        <f t="shared" si="82"/>
        <v>0</v>
      </c>
      <c r="K350" s="114">
        <f t="shared" si="83"/>
        <v>0</v>
      </c>
      <c r="L350" s="115">
        <f>'Copy &amp; Paste Roster Report Here'!F347</f>
        <v>0</v>
      </c>
      <c r="M350" s="116">
        <f t="shared" si="84"/>
        <v>0</v>
      </c>
      <c r="N350" s="117">
        <f>IF('Copy &amp; Paste Roster Report Here'!$A347='Analytical Tests'!N$7,IF($F350="Y",+$H350*N$6,0),0)</f>
        <v>0</v>
      </c>
      <c r="O350" s="117">
        <f>IF('Copy &amp; Paste Roster Report Here'!$A347='Analytical Tests'!O$7,IF($F350="Y",+$H350*O$6,0),0)</f>
        <v>0</v>
      </c>
      <c r="P350" s="117">
        <f>IF('Copy &amp; Paste Roster Report Here'!$A347='Analytical Tests'!P$7,IF($F350="Y",+$H350*P$6,0),0)</f>
        <v>0</v>
      </c>
      <c r="Q350" s="117">
        <f>IF('Copy &amp; Paste Roster Report Here'!$A347='Analytical Tests'!Q$7,IF($F350="Y",+$H350*Q$6,0),0)</f>
        <v>0</v>
      </c>
      <c r="R350" s="117">
        <f>IF('Copy &amp; Paste Roster Report Here'!$A347='Analytical Tests'!R$7,IF($F350="Y",+$H350*R$6,0),0)</f>
        <v>0</v>
      </c>
      <c r="S350" s="117">
        <f>IF('Copy &amp; Paste Roster Report Here'!$A347='Analytical Tests'!S$7,IF($F350="Y",+$H350*S$6,0),0)</f>
        <v>0</v>
      </c>
      <c r="T350" s="117">
        <f>IF('Copy &amp; Paste Roster Report Here'!$A347='Analytical Tests'!T$7,IF($F350="Y",+$H350*T$6,0),0)</f>
        <v>0</v>
      </c>
      <c r="U350" s="117">
        <f>IF('Copy &amp; Paste Roster Report Here'!$A347='Analytical Tests'!U$7,IF($F350="Y",+$H350*U$6,0),0)</f>
        <v>0</v>
      </c>
      <c r="V350" s="117">
        <f>IF('Copy &amp; Paste Roster Report Here'!$A347='Analytical Tests'!V$7,IF($F350="Y",+$H350*V$6,0),0)</f>
        <v>0</v>
      </c>
      <c r="W350" s="117">
        <f>IF('Copy &amp; Paste Roster Report Here'!$A347='Analytical Tests'!W$7,IF($F350="Y",+$H350*W$6,0),0)</f>
        <v>0</v>
      </c>
      <c r="X350" s="117">
        <f>IF('Copy &amp; Paste Roster Report Here'!$A347='Analytical Tests'!X$7,IF($F350="Y",+$H350*X$6,0),0)</f>
        <v>0</v>
      </c>
      <c r="Y350" s="117" t="b">
        <f>IF('Copy &amp; Paste Roster Report Here'!$A347='Analytical Tests'!Y$7,IF($F350="N",IF($J350&gt;=$C350,Y$6,+($I350/$D350)*Y$6),0))</f>
        <v>0</v>
      </c>
      <c r="Z350" s="117" t="b">
        <f>IF('Copy &amp; Paste Roster Report Here'!$A347='Analytical Tests'!Z$7,IF($F350="N",IF($J350&gt;=$C350,Z$6,+($I350/$D350)*Z$6),0))</f>
        <v>0</v>
      </c>
      <c r="AA350" s="117" t="b">
        <f>IF('Copy &amp; Paste Roster Report Here'!$A347='Analytical Tests'!AA$7,IF($F350="N",IF($J350&gt;=$C350,AA$6,+($I350/$D350)*AA$6),0))</f>
        <v>0</v>
      </c>
      <c r="AB350" s="117" t="b">
        <f>IF('Copy &amp; Paste Roster Report Here'!$A347='Analytical Tests'!AB$7,IF($F350="N",IF($J350&gt;=$C350,AB$6,+($I350/$D350)*AB$6),0))</f>
        <v>0</v>
      </c>
      <c r="AC350" s="117" t="b">
        <f>IF('Copy &amp; Paste Roster Report Here'!$A347='Analytical Tests'!AC$7,IF($F350="N",IF($J350&gt;=$C350,AC$6,+($I350/$D350)*AC$6),0))</f>
        <v>0</v>
      </c>
      <c r="AD350" s="117" t="b">
        <f>IF('Copy &amp; Paste Roster Report Here'!$A347='Analytical Tests'!AD$7,IF($F350="N",IF($J350&gt;=$C350,AD$6,+($I350/$D350)*AD$6),0))</f>
        <v>0</v>
      </c>
      <c r="AE350" s="117" t="b">
        <f>IF('Copy &amp; Paste Roster Report Here'!$A347='Analytical Tests'!AE$7,IF($F350="N",IF($J350&gt;=$C350,AE$6,+($I350/$D350)*AE$6),0))</f>
        <v>0</v>
      </c>
      <c r="AF350" s="117" t="b">
        <f>IF('Copy &amp; Paste Roster Report Here'!$A347='Analytical Tests'!AF$7,IF($F350="N",IF($J350&gt;=$C350,AF$6,+($I350/$D350)*AF$6),0))</f>
        <v>0</v>
      </c>
      <c r="AG350" s="117" t="b">
        <f>IF('Copy &amp; Paste Roster Report Here'!$A347='Analytical Tests'!AG$7,IF($F350="N",IF($J350&gt;=$C350,AG$6,+($I350/$D350)*AG$6),0))</f>
        <v>0</v>
      </c>
      <c r="AH350" s="117" t="b">
        <f>IF('Copy &amp; Paste Roster Report Here'!$A347='Analytical Tests'!AH$7,IF($F350="N",IF($J350&gt;=$C350,AH$6,+($I350/$D350)*AH$6),0))</f>
        <v>0</v>
      </c>
      <c r="AI350" s="117" t="b">
        <f>IF('Copy &amp; Paste Roster Report Here'!$A347='Analytical Tests'!AI$7,IF($F350="N",IF($J350&gt;=$C350,AI$6,+($I350/$D350)*AI$6),0))</f>
        <v>0</v>
      </c>
      <c r="AJ350" s="79"/>
      <c r="AK350" s="118">
        <f>IF('Copy &amp; Paste Roster Report Here'!$A347=AK$7,IF('Copy &amp; Paste Roster Report Here'!$M347="FT",1,0),0)</f>
        <v>0</v>
      </c>
      <c r="AL350" s="118">
        <f>IF('Copy &amp; Paste Roster Report Here'!$A347=AL$7,IF('Copy &amp; Paste Roster Report Here'!$M347="FT",1,0),0)</f>
        <v>0</v>
      </c>
      <c r="AM350" s="118">
        <f>IF('Copy &amp; Paste Roster Report Here'!$A347=AM$7,IF('Copy &amp; Paste Roster Report Here'!$M347="FT",1,0),0)</f>
        <v>0</v>
      </c>
      <c r="AN350" s="118">
        <f>IF('Copy &amp; Paste Roster Report Here'!$A347=AN$7,IF('Copy &amp; Paste Roster Report Here'!$M347="FT",1,0),0)</f>
        <v>0</v>
      </c>
      <c r="AO350" s="118">
        <f>IF('Copy &amp; Paste Roster Report Here'!$A347=AO$7,IF('Copy &amp; Paste Roster Report Here'!$M347="FT",1,0),0)</f>
        <v>0</v>
      </c>
      <c r="AP350" s="118">
        <f>IF('Copy &amp; Paste Roster Report Here'!$A347=AP$7,IF('Copy &amp; Paste Roster Report Here'!$M347="FT",1,0),0)</f>
        <v>0</v>
      </c>
      <c r="AQ350" s="118">
        <f>IF('Copy &amp; Paste Roster Report Here'!$A347=AQ$7,IF('Copy &amp; Paste Roster Report Here'!$M347="FT",1,0),0)</f>
        <v>0</v>
      </c>
      <c r="AR350" s="118">
        <f>IF('Copy &amp; Paste Roster Report Here'!$A347=AR$7,IF('Copy &amp; Paste Roster Report Here'!$M347="FT",1,0),0)</f>
        <v>0</v>
      </c>
      <c r="AS350" s="118">
        <f>IF('Copy &amp; Paste Roster Report Here'!$A347=AS$7,IF('Copy &amp; Paste Roster Report Here'!$M347="FT",1,0),0)</f>
        <v>0</v>
      </c>
      <c r="AT350" s="118">
        <f>IF('Copy &amp; Paste Roster Report Here'!$A347=AT$7,IF('Copy &amp; Paste Roster Report Here'!$M347="FT",1,0),0)</f>
        <v>0</v>
      </c>
      <c r="AU350" s="118">
        <f>IF('Copy &amp; Paste Roster Report Here'!$A347=AU$7,IF('Copy &amp; Paste Roster Report Here'!$M347="FT",1,0),0)</f>
        <v>0</v>
      </c>
      <c r="AV350" s="73">
        <f t="shared" si="85"/>
        <v>0</v>
      </c>
      <c r="AW350" s="119">
        <f>IF('Copy &amp; Paste Roster Report Here'!$A347=AW$7,IF('Copy &amp; Paste Roster Report Here'!$M347="HT",1,0),0)</f>
        <v>0</v>
      </c>
      <c r="AX350" s="119">
        <f>IF('Copy &amp; Paste Roster Report Here'!$A347=AX$7,IF('Copy &amp; Paste Roster Report Here'!$M347="HT",1,0),0)</f>
        <v>0</v>
      </c>
      <c r="AY350" s="119">
        <f>IF('Copy &amp; Paste Roster Report Here'!$A347=AY$7,IF('Copy &amp; Paste Roster Report Here'!$M347="HT",1,0),0)</f>
        <v>0</v>
      </c>
      <c r="AZ350" s="119">
        <f>IF('Copy &amp; Paste Roster Report Here'!$A347=AZ$7,IF('Copy &amp; Paste Roster Report Here'!$M347="HT",1,0),0)</f>
        <v>0</v>
      </c>
      <c r="BA350" s="119">
        <f>IF('Copy &amp; Paste Roster Report Here'!$A347=BA$7,IF('Copy &amp; Paste Roster Report Here'!$M347="HT",1,0),0)</f>
        <v>0</v>
      </c>
      <c r="BB350" s="119">
        <f>IF('Copy &amp; Paste Roster Report Here'!$A347=BB$7,IF('Copy &amp; Paste Roster Report Here'!$M347="HT",1,0),0)</f>
        <v>0</v>
      </c>
      <c r="BC350" s="119">
        <f>IF('Copy &amp; Paste Roster Report Here'!$A347=BC$7,IF('Copy &amp; Paste Roster Report Here'!$M347="HT",1,0),0)</f>
        <v>0</v>
      </c>
      <c r="BD350" s="119">
        <f>IF('Copy &amp; Paste Roster Report Here'!$A347=BD$7,IF('Copy &amp; Paste Roster Report Here'!$M347="HT",1,0),0)</f>
        <v>0</v>
      </c>
      <c r="BE350" s="119">
        <f>IF('Copy &amp; Paste Roster Report Here'!$A347=BE$7,IF('Copy &amp; Paste Roster Report Here'!$M347="HT",1,0),0)</f>
        <v>0</v>
      </c>
      <c r="BF350" s="119">
        <f>IF('Copy &amp; Paste Roster Report Here'!$A347=BF$7,IF('Copy &amp; Paste Roster Report Here'!$M347="HT",1,0),0)</f>
        <v>0</v>
      </c>
      <c r="BG350" s="119">
        <f>IF('Copy &amp; Paste Roster Report Here'!$A347=BG$7,IF('Copy &amp; Paste Roster Report Here'!$M347="HT",1,0),0)</f>
        <v>0</v>
      </c>
      <c r="BH350" s="73">
        <f t="shared" si="86"/>
        <v>0</v>
      </c>
      <c r="BI350" s="120">
        <f>IF('Copy &amp; Paste Roster Report Here'!$A347=BI$7,IF('Copy &amp; Paste Roster Report Here'!$M347="MT",1,0),0)</f>
        <v>0</v>
      </c>
      <c r="BJ350" s="120">
        <f>IF('Copy &amp; Paste Roster Report Here'!$A347=BJ$7,IF('Copy &amp; Paste Roster Report Here'!$M347="MT",1,0),0)</f>
        <v>0</v>
      </c>
      <c r="BK350" s="120">
        <f>IF('Copy &amp; Paste Roster Report Here'!$A347=BK$7,IF('Copy &amp; Paste Roster Report Here'!$M347="MT",1,0),0)</f>
        <v>0</v>
      </c>
      <c r="BL350" s="120">
        <f>IF('Copy &amp; Paste Roster Report Here'!$A347=BL$7,IF('Copy &amp; Paste Roster Report Here'!$M347="MT",1,0),0)</f>
        <v>0</v>
      </c>
      <c r="BM350" s="120">
        <f>IF('Copy &amp; Paste Roster Report Here'!$A347=BM$7,IF('Copy &amp; Paste Roster Report Here'!$M347="MT",1,0),0)</f>
        <v>0</v>
      </c>
      <c r="BN350" s="120">
        <f>IF('Copy &amp; Paste Roster Report Here'!$A347=BN$7,IF('Copy &amp; Paste Roster Report Here'!$M347="MT",1,0),0)</f>
        <v>0</v>
      </c>
      <c r="BO350" s="120">
        <f>IF('Copy &amp; Paste Roster Report Here'!$A347=BO$7,IF('Copy &amp; Paste Roster Report Here'!$M347="MT",1,0),0)</f>
        <v>0</v>
      </c>
      <c r="BP350" s="120">
        <f>IF('Copy &amp; Paste Roster Report Here'!$A347=BP$7,IF('Copy &amp; Paste Roster Report Here'!$M347="MT",1,0),0)</f>
        <v>0</v>
      </c>
      <c r="BQ350" s="120">
        <f>IF('Copy &amp; Paste Roster Report Here'!$A347=BQ$7,IF('Copy &amp; Paste Roster Report Here'!$M347="MT",1,0),0)</f>
        <v>0</v>
      </c>
      <c r="BR350" s="120">
        <f>IF('Copy &amp; Paste Roster Report Here'!$A347=BR$7,IF('Copy &amp; Paste Roster Report Here'!$M347="MT",1,0),0)</f>
        <v>0</v>
      </c>
      <c r="BS350" s="120">
        <f>IF('Copy &amp; Paste Roster Report Here'!$A347=BS$7,IF('Copy &amp; Paste Roster Report Here'!$M347="MT",1,0),0)</f>
        <v>0</v>
      </c>
      <c r="BT350" s="73">
        <f t="shared" si="87"/>
        <v>0</v>
      </c>
      <c r="BU350" s="121">
        <f>IF('Copy &amp; Paste Roster Report Here'!$A347=BU$7,IF('Copy &amp; Paste Roster Report Here'!$M347="fy",1,0),0)</f>
        <v>0</v>
      </c>
      <c r="BV350" s="121">
        <f>IF('Copy &amp; Paste Roster Report Here'!$A347=BV$7,IF('Copy &amp; Paste Roster Report Here'!$M347="fy",1,0),0)</f>
        <v>0</v>
      </c>
      <c r="BW350" s="121">
        <f>IF('Copy &amp; Paste Roster Report Here'!$A347=BW$7,IF('Copy &amp; Paste Roster Report Here'!$M347="fy",1,0),0)</f>
        <v>0</v>
      </c>
      <c r="BX350" s="121">
        <f>IF('Copy &amp; Paste Roster Report Here'!$A347=BX$7,IF('Copy &amp; Paste Roster Report Here'!$M347="fy",1,0),0)</f>
        <v>0</v>
      </c>
      <c r="BY350" s="121">
        <f>IF('Copy &amp; Paste Roster Report Here'!$A347=BY$7,IF('Copy &amp; Paste Roster Report Here'!$M347="fy",1,0),0)</f>
        <v>0</v>
      </c>
      <c r="BZ350" s="121">
        <f>IF('Copy &amp; Paste Roster Report Here'!$A347=BZ$7,IF('Copy &amp; Paste Roster Report Here'!$M347="fy",1,0),0)</f>
        <v>0</v>
      </c>
      <c r="CA350" s="121">
        <f>IF('Copy &amp; Paste Roster Report Here'!$A347=CA$7,IF('Copy &amp; Paste Roster Report Here'!$M347="fy",1,0),0)</f>
        <v>0</v>
      </c>
      <c r="CB350" s="121">
        <f>IF('Copy &amp; Paste Roster Report Here'!$A347=CB$7,IF('Copy &amp; Paste Roster Report Here'!$M347="fy",1,0),0)</f>
        <v>0</v>
      </c>
      <c r="CC350" s="121">
        <f>IF('Copy &amp; Paste Roster Report Here'!$A347=CC$7,IF('Copy &amp; Paste Roster Report Here'!$M347="fy",1,0),0)</f>
        <v>0</v>
      </c>
      <c r="CD350" s="121">
        <f>IF('Copy &amp; Paste Roster Report Here'!$A347=CD$7,IF('Copy &amp; Paste Roster Report Here'!$M347="fy",1,0),0)</f>
        <v>0</v>
      </c>
      <c r="CE350" s="121">
        <f>IF('Copy &amp; Paste Roster Report Here'!$A347=CE$7,IF('Copy &amp; Paste Roster Report Here'!$M347="fy",1,0),0)</f>
        <v>0</v>
      </c>
      <c r="CF350" s="73">
        <f t="shared" si="88"/>
        <v>0</v>
      </c>
      <c r="CG350" s="122">
        <f>IF('Copy &amp; Paste Roster Report Here'!$A347=CG$7,IF('Copy &amp; Paste Roster Report Here'!$M347="RH",1,0),0)</f>
        <v>0</v>
      </c>
      <c r="CH350" s="122">
        <f>IF('Copy &amp; Paste Roster Report Here'!$A347=CH$7,IF('Copy &amp; Paste Roster Report Here'!$M347="RH",1,0),0)</f>
        <v>0</v>
      </c>
      <c r="CI350" s="122">
        <f>IF('Copy &amp; Paste Roster Report Here'!$A347=CI$7,IF('Copy &amp; Paste Roster Report Here'!$M347="RH",1,0),0)</f>
        <v>0</v>
      </c>
      <c r="CJ350" s="122">
        <f>IF('Copy &amp; Paste Roster Report Here'!$A347=CJ$7,IF('Copy &amp; Paste Roster Report Here'!$M347="RH",1,0),0)</f>
        <v>0</v>
      </c>
      <c r="CK350" s="122">
        <f>IF('Copy &amp; Paste Roster Report Here'!$A347=CK$7,IF('Copy &amp; Paste Roster Report Here'!$M347="RH",1,0),0)</f>
        <v>0</v>
      </c>
      <c r="CL350" s="122">
        <f>IF('Copy &amp; Paste Roster Report Here'!$A347=CL$7,IF('Copy &amp; Paste Roster Report Here'!$M347="RH",1,0),0)</f>
        <v>0</v>
      </c>
      <c r="CM350" s="122">
        <f>IF('Copy &amp; Paste Roster Report Here'!$A347=CM$7,IF('Copy &amp; Paste Roster Report Here'!$M347="RH",1,0),0)</f>
        <v>0</v>
      </c>
      <c r="CN350" s="122">
        <f>IF('Copy &amp; Paste Roster Report Here'!$A347=CN$7,IF('Copy &amp; Paste Roster Report Here'!$M347="RH",1,0),0)</f>
        <v>0</v>
      </c>
      <c r="CO350" s="122">
        <f>IF('Copy &amp; Paste Roster Report Here'!$A347=CO$7,IF('Copy &amp; Paste Roster Report Here'!$M347="RH",1,0),0)</f>
        <v>0</v>
      </c>
      <c r="CP350" s="122">
        <f>IF('Copy &amp; Paste Roster Report Here'!$A347=CP$7,IF('Copy &amp; Paste Roster Report Here'!$M347="RH",1,0),0)</f>
        <v>0</v>
      </c>
      <c r="CQ350" s="122">
        <f>IF('Copy &amp; Paste Roster Report Here'!$A347=CQ$7,IF('Copy &amp; Paste Roster Report Here'!$M347="RH",1,0),0)</f>
        <v>0</v>
      </c>
      <c r="CR350" s="73">
        <f t="shared" si="89"/>
        <v>0</v>
      </c>
      <c r="CS350" s="123">
        <f>IF('Copy &amp; Paste Roster Report Here'!$A347=CS$7,IF('Copy &amp; Paste Roster Report Here'!$M347="QT",1,0),0)</f>
        <v>0</v>
      </c>
      <c r="CT350" s="123">
        <f>IF('Copy &amp; Paste Roster Report Here'!$A347=CT$7,IF('Copy &amp; Paste Roster Report Here'!$M347="QT",1,0),0)</f>
        <v>0</v>
      </c>
      <c r="CU350" s="123">
        <f>IF('Copy &amp; Paste Roster Report Here'!$A347=CU$7,IF('Copy &amp; Paste Roster Report Here'!$M347="QT",1,0),0)</f>
        <v>0</v>
      </c>
      <c r="CV350" s="123">
        <f>IF('Copy &amp; Paste Roster Report Here'!$A347=CV$7,IF('Copy &amp; Paste Roster Report Here'!$M347="QT",1,0),0)</f>
        <v>0</v>
      </c>
      <c r="CW350" s="123">
        <f>IF('Copy &amp; Paste Roster Report Here'!$A347=CW$7,IF('Copy &amp; Paste Roster Report Here'!$M347="QT",1,0),0)</f>
        <v>0</v>
      </c>
      <c r="CX350" s="123">
        <f>IF('Copy &amp; Paste Roster Report Here'!$A347=CX$7,IF('Copy &amp; Paste Roster Report Here'!$M347="QT",1,0),0)</f>
        <v>0</v>
      </c>
      <c r="CY350" s="123">
        <f>IF('Copy &amp; Paste Roster Report Here'!$A347=CY$7,IF('Copy &amp; Paste Roster Report Here'!$M347="QT",1,0),0)</f>
        <v>0</v>
      </c>
      <c r="CZ350" s="123">
        <f>IF('Copy &amp; Paste Roster Report Here'!$A347=CZ$7,IF('Copy &amp; Paste Roster Report Here'!$M347="QT",1,0),0)</f>
        <v>0</v>
      </c>
      <c r="DA350" s="123">
        <f>IF('Copy &amp; Paste Roster Report Here'!$A347=DA$7,IF('Copy &amp; Paste Roster Report Here'!$M347="QT",1,0),0)</f>
        <v>0</v>
      </c>
      <c r="DB350" s="123">
        <f>IF('Copy &amp; Paste Roster Report Here'!$A347=DB$7,IF('Copy &amp; Paste Roster Report Here'!$M347="QT",1,0),0)</f>
        <v>0</v>
      </c>
      <c r="DC350" s="123">
        <f>IF('Copy &amp; Paste Roster Report Here'!$A347=DC$7,IF('Copy &amp; Paste Roster Report Here'!$M347="QT",1,0),0)</f>
        <v>0</v>
      </c>
      <c r="DD350" s="73">
        <f t="shared" si="90"/>
        <v>0</v>
      </c>
      <c r="DE350" s="124">
        <f>IF('Copy &amp; Paste Roster Report Here'!$A347=DE$7,IF('Copy &amp; Paste Roster Report Here'!$M347="xxxxxxxxxxx",1,0),0)</f>
        <v>0</v>
      </c>
      <c r="DF350" s="124">
        <f>IF('Copy &amp; Paste Roster Report Here'!$A347=DF$7,IF('Copy &amp; Paste Roster Report Here'!$M347="xxxxxxxxxxx",1,0),0)</f>
        <v>0</v>
      </c>
      <c r="DG350" s="124">
        <f>IF('Copy &amp; Paste Roster Report Here'!$A347=DG$7,IF('Copy &amp; Paste Roster Report Here'!$M347="xxxxxxxxxxx",1,0),0)</f>
        <v>0</v>
      </c>
      <c r="DH350" s="124">
        <f>IF('Copy &amp; Paste Roster Report Here'!$A347=DH$7,IF('Copy &amp; Paste Roster Report Here'!$M347="xxxxxxxxxxx",1,0),0)</f>
        <v>0</v>
      </c>
      <c r="DI350" s="124">
        <f>IF('Copy &amp; Paste Roster Report Here'!$A347=DI$7,IF('Copy &amp; Paste Roster Report Here'!$M347="xxxxxxxxxxx",1,0),0)</f>
        <v>0</v>
      </c>
      <c r="DJ350" s="124">
        <f>IF('Copy &amp; Paste Roster Report Here'!$A347=DJ$7,IF('Copy &amp; Paste Roster Report Here'!$M347="xxxxxxxxxxx",1,0),0)</f>
        <v>0</v>
      </c>
      <c r="DK350" s="124">
        <f>IF('Copy &amp; Paste Roster Report Here'!$A347=DK$7,IF('Copy &amp; Paste Roster Report Here'!$M347="xxxxxxxxxxx",1,0),0)</f>
        <v>0</v>
      </c>
      <c r="DL350" s="124">
        <f>IF('Copy &amp; Paste Roster Report Here'!$A347=DL$7,IF('Copy &amp; Paste Roster Report Here'!$M347="xxxxxxxxxxx",1,0),0)</f>
        <v>0</v>
      </c>
      <c r="DM350" s="124">
        <f>IF('Copy &amp; Paste Roster Report Here'!$A347=DM$7,IF('Copy &amp; Paste Roster Report Here'!$M347="xxxxxxxxxxx",1,0),0)</f>
        <v>0</v>
      </c>
      <c r="DN350" s="124">
        <f>IF('Copy &amp; Paste Roster Report Here'!$A347=DN$7,IF('Copy &amp; Paste Roster Report Here'!$M347="xxxxxxxxxxx",1,0),0)</f>
        <v>0</v>
      </c>
      <c r="DO350" s="124">
        <f>IF('Copy &amp; Paste Roster Report Here'!$A347=DO$7,IF('Copy &amp; Paste Roster Report Here'!$M347="xxxxxxxxxxx",1,0),0)</f>
        <v>0</v>
      </c>
      <c r="DP350" s="125">
        <f t="shared" si="91"/>
        <v>0</v>
      </c>
      <c r="DQ350" s="126">
        <f t="shared" si="92"/>
        <v>0</v>
      </c>
    </row>
    <row r="351" spans="1:121" x14ac:dyDescent="0.25">
      <c r="A351" s="111">
        <f t="shared" si="78"/>
        <v>0</v>
      </c>
      <c r="B351" s="111">
        <f t="shared" si="79"/>
        <v>0</v>
      </c>
      <c r="C351" s="112">
        <f>+('Copy &amp; Paste Roster Report Here'!$P348-'Copy &amp; Paste Roster Report Here'!$O348)/30</f>
        <v>0</v>
      </c>
      <c r="D351" s="112">
        <f>+('Copy &amp; Paste Roster Report Here'!$P348-'Copy &amp; Paste Roster Report Here'!$O348)</f>
        <v>0</v>
      </c>
      <c r="E351" s="111">
        <f>'Copy &amp; Paste Roster Report Here'!N348</f>
        <v>0</v>
      </c>
      <c r="F351" s="111" t="str">
        <f t="shared" si="80"/>
        <v>N</v>
      </c>
      <c r="G351" s="111">
        <f>'Copy &amp; Paste Roster Report Here'!R348</f>
        <v>0</v>
      </c>
      <c r="H351" s="113">
        <f t="shared" si="81"/>
        <v>0</v>
      </c>
      <c r="I351" s="112">
        <f>IF(F351="N",$F$5-'Copy &amp; Paste Roster Report Here'!O348,+'Copy &amp; Paste Roster Report Here'!Q348-'Copy &amp; Paste Roster Report Here'!O348)</f>
        <v>0</v>
      </c>
      <c r="J351" s="114">
        <f t="shared" si="82"/>
        <v>0</v>
      </c>
      <c r="K351" s="114">
        <f t="shared" si="83"/>
        <v>0</v>
      </c>
      <c r="L351" s="115">
        <f>'Copy &amp; Paste Roster Report Here'!F348</f>
        <v>0</v>
      </c>
      <c r="M351" s="116">
        <f t="shared" si="84"/>
        <v>0</v>
      </c>
      <c r="N351" s="117">
        <f>IF('Copy &amp; Paste Roster Report Here'!$A348='Analytical Tests'!N$7,IF($F351="Y",+$H351*N$6,0),0)</f>
        <v>0</v>
      </c>
      <c r="O351" s="117">
        <f>IF('Copy &amp; Paste Roster Report Here'!$A348='Analytical Tests'!O$7,IF($F351="Y",+$H351*O$6,0),0)</f>
        <v>0</v>
      </c>
      <c r="P351" s="117">
        <f>IF('Copy &amp; Paste Roster Report Here'!$A348='Analytical Tests'!P$7,IF($F351="Y",+$H351*P$6,0),0)</f>
        <v>0</v>
      </c>
      <c r="Q351" s="117">
        <f>IF('Copy &amp; Paste Roster Report Here'!$A348='Analytical Tests'!Q$7,IF($F351="Y",+$H351*Q$6,0),0)</f>
        <v>0</v>
      </c>
      <c r="R351" s="117">
        <f>IF('Copy &amp; Paste Roster Report Here'!$A348='Analytical Tests'!R$7,IF($F351="Y",+$H351*R$6,0),0)</f>
        <v>0</v>
      </c>
      <c r="S351" s="117">
        <f>IF('Copy &amp; Paste Roster Report Here'!$A348='Analytical Tests'!S$7,IF($F351="Y",+$H351*S$6,0),0)</f>
        <v>0</v>
      </c>
      <c r="T351" s="117">
        <f>IF('Copy &amp; Paste Roster Report Here'!$A348='Analytical Tests'!T$7,IF($F351="Y",+$H351*T$6,0),0)</f>
        <v>0</v>
      </c>
      <c r="U351" s="117">
        <f>IF('Copy &amp; Paste Roster Report Here'!$A348='Analytical Tests'!U$7,IF($F351="Y",+$H351*U$6,0),0)</f>
        <v>0</v>
      </c>
      <c r="V351" s="117">
        <f>IF('Copy &amp; Paste Roster Report Here'!$A348='Analytical Tests'!V$7,IF($F351="Y",+$H351*V$6,0),0)</f>
        <v>0</v>
      </c>
      <c r="W351" s="117">
        <f>IF('Copy &amp; Paste Roster Report Here'!$A348='Analytical Tests'!W$7,IF($F351="Y",+$H351*W$6,0),0)</f>
        <v>0</v>
      </c>
      <c r="X351" s="117">
        <f>IF('Copy &amp; Paste Roster Report Here'!$A348='Analytical Tests'!X$7,IF($F351="Y",+$H351*X$6,0),0)</f>
        <v>0</v>
      </c>
      <c r="Y351" s="117" t="b">
        <f>IF('Copy &amp; Paste Roster Report Here'!$A348='Analytical Tests'!Y$7,IF($F351="N",IF($J351&gt;=$C351,Y$6,+($I351/$D351)*Y$6),0))</f>
        <v>0</v>
      </c>
      <c r="Z351" s="117" t="b">
        <f>IF('Copy &amp; Paste Roster Report Here'!$A348='Analytical Tests'!Z$7,IF($F351="N",IF($J351&gt;=$C351,Z$6,+($I351/$D351)*Z$6),0))</f>
        <v>0</v>
      </c>
      <c r="AA351" s="117" t="b">
        <f>IF('Copy &amp; Paste Roster Report Here'!$A348='Analytical Tests'!AA$7,IF($F351="N",IF($J351&gt;=$C351,AA$6,+($I351/$D351)*AA$6),0))</f>
        <v>0</v>
      </c>
      <c r="AB351" s="117" t="b">
        <f>IF('Copy &amp; Paste Roster Report Here'!$A348='Analytical Tests'!AB$7,IF($F351="N",IF($J351&gt;=$C351,AB$6,+($I351/$D351)*AB$6),0))</f>
        <v>0</v>
      </c>
      <c r="AC351" s="117" t="b">
        <f>IF('Copy &amp; Paste Roster Report Here'!$A348='Analytical Tests'!AC$7,IF($F351="N",IF($J351&gt;=$C351,AC$6,+($I351/$D351)*AC$6),0))</f>
        <v>0</v>
      </c>
      <c r="AD351" s="117" t="b">
        <f>IF('Copy &amp; Paste Roster Report Here'!$A348='Analytical Tests'!AD$7,IF($F351="N",IF($J351&gt;=$C351,AD$6,+($I351/$D351)*AD$6),0))</f>
        <v>0</v>
      </c>
      <c r="AE351" s="117" t="b">
        <f>IF('Copy &amp; Paste Roster Report Here'!$A348='Analytical Tests'!AE$7,IF($F351="N",IF($J351&gt;=$C351,AE$6,+($I351/$D351)*AE$6),0))</f>
        <v>0</v>
      </c>
      <c r="AF351" s="117" t="b">
        <f>IF('Copy &amp; Paste Roster Report Here'!$A348='Analytical Tests'!AF$7,IF($F351="N",IF($J351&gt;=$C351,AF$6,+($I351/$D351)*AF$6),0))</f>
        <v>0</v>
      </c>
      <c r="AG351" s="117" t="b">
        <f>IF('Copy &amp; Paste Roster Report Here'!$A348='Analytical Tests'!AG$7,IF($F351="N",IF($J351&gt;=$C351,AG$6,+($I351/$D351)*AG$6),0))</f>
        <v>0</v>
      </c>
      <c r="AH351" s="117" t="b">
        <f>IF('Copy &amp; Paste Roster Report Here'!$A348='Analytical Tests'!AH$7,IF($F351="N",IF($J351&gt;=$C351,AH$6,+($I351/$D351)*AH$6),0))</f>
        <v>0</v>
      </c>
      <c r="AI351" s="117" t="b">
        <f>IF('Copy &amp; Paste Roster Report Here'!$A348='Analytical Tests'!AI$7,IF($F351="N",IF($J351&gt;=$C351,AI$6,+($I351/$D351)*AI$6),0))</f>
        <v>0</v>
      </c>
      <c r="AJ351" s="79"/>
      <c r="AK351" s="118">
        <f>IF('Copy &amp; Paste Roster Report Here'!$A348=AK$7,IF('Copy &amp; Paste Roster Report Here'!$M348="FT",1,0),0)</f>
        <v>0</v>
      </c>
      <c r="AL351" s="118">
        <f>IF('Copy &amp; Paste Roster Report Here'!$A348=AL$7,IF('Copy &amp; Paste Roster Report Here'!$M348="FT",1,0),0)</f>
        <v>0</v>
      </c>
      <c r="AM351" s="118">
        <f>IF('Copy &amp; Paste Roster Report Here'!$A348=AM$7,IF('Copy &amp; Paste Roster Report Here'!$M348="FT",1,0),0)</f>
        <v>0</v>
      </c>
      <c r="AN351" s="118">
        <f>IF('Copy &amp; Paste Roster Report Here'!$A348=AN$7,IF('Copy &amp; Paste Roster Report Here'!$M348="FT",1,0),0)</f>
        <v>0</v>
      </c>
      <c r="AO351" s="118">
        <f>IF('Copy &amp; Paste Roster Report Here'!$A348=AO$7,IF('Copy &amp; Paste Roster Report Here'!$M348="FT",1,0),0)</f>
        <v>0</v>
      </c>
      <c r="AP351" s="118">
        <f>IF('Copy &amp; Paste Roster Report Here'!$A348=AP$7,IF('Copy &amp; Paste Roster Report Here'!$M348="FT",1,0),0)</f>
        <v>0</v>
      </c>
      <c r="AQ351" s="118">
        <f>IF('Copy &amp; Paste Roster Report Here'!$A348=AQ$7,IF('Copy &amp; Paste Roster Report Here'!$M348="FT",1,0),0)</f>
        <v>0</v>
      </c>
      <c r="AR351" s="118">
        <f>IF('Copy &amp; Paste Roster Report Here'!$A348=AR$7,IF('Copy &amp; Paste Roster Report Here'!$M348="FT",1,0),0)</f>
        <v>0</v>
      </c>
      <c r="AS351" s="118">
        <f>IF('Copy &amp; Paste Roster Report Here'!$A348=AS$7,IF('Copy &amp; Paste Roster Report Here'!$M348="FT",1,0),0)</f>
        <v>0</v>
      </c>
      <c r="AT351" s="118">
        <f>IF('Copy &amp; Paste Roster Report Here'!$A348=AT$7,IF('Copy &amp; Paste Roster Report Here'!$M348="FT",1,0),0)</f>
        <v>0</v>
      </c>
      <c r="AU351" s="118">
        <f>IF('Copy &amp; Paste Roster Report Here'!$A348=AU$7,IF('Copy &amp; Paste Roster Report Here'!$M348="FT",1,0),0)</f>
        <v>0</v>
      </c>
      <c r="AV351" s="73">
        <f t="shared" si="85"/>
        <v>0</v>
      </c>
      <c r="AW351" s="119">
        <f>IF('Copy &amp; Paste Roster Report Here'!$A348=AW$7,IF('Copy &amp; Paste Roster Report Here'!$M348="HT",1,0),0)</f>
        <v>0</v>
      </c>
      <c r="AX351" s="119">
        <f>IF('Copy &amp; Paste Roster Report Here'!$A348=AX$7,IF('Copy &amp; Paste Roster Report Here'!$M348="HT",1,0),0)</f>
        <v>0</v>
      </c>
      <c r="AY351" s="119">
        <f>IF('Copy &amp; Paste Roster Report Here'!$A348=AY$7,IF('Copy &amp; Paste Roster Report Here'!$M348="HT",1,0),0)</f>
        <v>0</v>
      </c>
      <c r="AZ351" s="119">
        <f>IF('Copy &amp; Paste Roster Report Here'!$A348=AZ$7,IF('Copy &amp; Paste Roster Report Here'!$M348="HT",1,0),0)</f>
        <v>0</v>
      </c>
      <c r="BA351" s="119">
        <f>IF('Copy &amp; Paste Roster Report Here'!$A348=BA$7,IF('Copy &amp; Paste Roster Report Here'!$M348="HT",1,0),0)</f>
        <v>0</v>
      </c>
      <c r="BB351" s="119">
        <f>IF('Copy &amp; Paste Roster Report Here'!$A348=BB$7,IF('Copy &amp; Paste Roster Report Here'!$M348="HT",1,0),0)</f>
        <v>0</v>
      </c>
      <c r="BC351" s="119">
        <f>IF('Copy &amp; Paste Roster Report Here'!$A348=BC$7,IF('Copy &amp; Paste Roster Report Here'!$M348="HT",1,0),0)</f>
        <v>0</v>
      </c>
      <c r="BD351" s="119">
        <f>IF('Copy &amp; Paste Roster Report Here'!$A348=BD$7,IF('Copy &amp; Paste Roster Report Here'!$M348="HT",1,0),0)</f>
        <v>0</v>
      </c>
      <c r="BE351" s="119">
        <f>IF('Copy &amp; Paste Roster Report Here'!$A348=BE$7,IF('Copy &amp; Paste Roster Report Here'!$M348="HT",1,0),0)</f>
        <v>0</v>
      </c>
      <c r="BF351" s="119">
        <f>IF('Copy &amp; Paste Roster Report Here'!$A348=BF$7,IF('Copy &amp; Paste Roster Report Here'!$M348="HT",1,0),0)</f>
        <v>0</v>
      </c>
      <c r="BG351" s="119">
        <f>IF('Copy &amp; Paste Roster Report Here'!$A348=BG$7,IF('Copy &amp; Paste Roster Report Here'!$M348="HT",1,0),0)</f>
        <v>0</v>
      </c>
      <c r="BH351" s="73">
        <f t="shared" si="86"/>
        <v>0</v>
      </c>
      <c r="BI351" s="120">
        <f>IF('Copy &amp; Paste Roster Report Here'!$A348=BI$7,IF('Copy &amp; Paste Roster Report Here'!$M348="MT",1,0),0)</f>
        <v>0</v>
      </c>
      <c r="BJ351" s="120">
        <f>IF('Copy &amp; Paste Roster Report Here'!$A348=BJ$7,IF('Copy &amp; Paste Roster Report Here'!$M348="MT",1,0),0)</f>
        <v>0</v>
      </c>
      <c r="BK351" s="120">
        <f>IF('Copy &amp; Paste Roster Report Here'!$A348=BK$7,IF('Copy &amp; Paste Roster Report Here'!$M348="MT",1,0),0)</f>
        <v>0</v>
      </c>
      <c r="BL351" s="120">
        <f>IF('Copy &amp; Paste Roster Report Here'!$A348=BL$7,IF('Copy &amp; Paste Roster Report Here'!$M348="MT",1,0),0)</f>
        <v>0</v>
      </c>
      <c r="BM351" s="120">
        <f>IF('Copy &amp; Paste Roster Report Here'!$A348=BM$7,IF('Copy &amp; Paste Roster Report Here'!$M348="MT",1,0),0)</f>
        <v>0</v>
      </c>
      <c r="BN351" s="120">
        <f>IF('Copy &amp; Paste Roster Report Here'!$A348=BN$7,IF('Copy &amp; Paste Roster Report Here'!$M348="MT",1,0),0)</f>
        <v>0</v>
      </c>
      <c r="BO351" s="120">
        <f>IF('Copy &amp; Paste Roster Report Here'!$A348=BO$7,IF('Copy &amp; Paste Roster Report Here'!$M348="MT",1,0),0)</f>
        <v>0</v>
      </c>
      <c r="BP351" s="120">
        <f>IF('Copy &amp; Paste Roster Report Here'!$A348=BP$7,IF('Copy &amp; Paste Roster Report Here'!$M348="MT",1,0),0)</f>
        <v>0</v>
      </c>
      <c r="BQ351" s="120">
        <f>IF('Copy &amp; Paste Roster Report Here'!$A348=BQ$7,IF('Copy &amp; Paste Roster Report Here'!$M348="MT",1,0),0)</f>
        <v>0</v>
      </c>
      <c r="BR351" s="120">
        <f>IF('Copy &amp; Paste Roster Report Here'!$A348=BR$7,IF('Copy &amp; Paste Roster Report Here'!$M348="MT",1,0),0)</f>
        <v>0</v>
      </c>
      <c r="BS351" s="120">
        <f>IF('Copy &amp; Paste Roster Report Here'!$A348=BS$7,IF('Copy &amp; Paste Roster Report Here'!$M348="MT",1,0),0)</f>
        <v>0</v>
      </c>
      <c r="BT351" s="73">
        <f t="shared" si="87"/>
        <v>0</v>
      </c>
      <c r="BU351" s="121">
        <f>IF('Copy &amp; Paste Roster Report Here'!$A348=BU$7,IF('Copy &amp; Paste Roster Report Here'!$M348="fy",1,0),0)</f>
        <v>0</v>
      </c>
      <c r="BV351" s="121">
        <f>IF('Copy &amp; Paste Roster Report Here'!$A348=BV$7,IF('Copy &amp; Paste Roster Report Here'!$M348="fy",1,0),0)</f>
        <v>0</v>
      </c>
      <c r="BW351" s="121">
        <f>IF('Copy &amp; Paste Roster Report Here'!$A348=BW$7,IF('Copy &amp; Paste Roster Report Here'!$M348="fy",1,0),0)</f>
        <v>0</v>
      </c>
      <c r="BX351" s="121">
        <f>IF('Copy &amp; Paste Roster Report Here'!$A348=BX$7,IF('Copy &amp; Paste Roster Report Here'!$M348="fy",1,0),0)</f>
        <v>0</v>
      </c>
      <c r="BY351" s="121">
        <f>IF('Copy &amp; Paste Roster Report Here'!$A348=BY$7,IF('Copy &amp; Paste Roster Report Here'!$M348="fy",1,0),0)</f>
        <v>0</v>
      </c>
      <c r="BZ351" s="121">
        <f>IF('Copy &amp; Paste Roster Report Here'!$A348=BZ$7,IF('Copy &amp; Paste Roster Report Here'!$M348="fy",1,0),0)</f>
        <v>0</v>
      </c>
      <c r="CA351" s="121">
        <f>IF('Copy &amp; Paste Roster Report Here'!$A348=CA$7,IF('Copy &amp; Paste Roster Report Here'!$M348="fy",1,0),0)</f>
        <v>0</v>
      </c>
      <c r="CB351" s="121">
        <f>IF('Copy &amp; Paste Roster Report Here'!$A348=CB$7,IF('Copy &amp; Paste Roster Report Here'!$M348="fy",1,0),0)</f>
        <v>0</v>
      </c>
      <c r="CC351" s="121">
        <f>IF('Copy &amp; Paste Roster Report Here'!$A348=CC$7,IF('Copy &amp; Paste Roster Report Here'!$M348="fy",1,0),0)</f>
        <v>0</v>
      </c>
      <c r="CD351" s="121">
        <f>IF('Copy &amp; Paste Roster Report Here'!$A348=CD$7,IF('Copy &amp; Paste Roster Report Here'!$M348="fy",1,0),0)</f>
        <v>0</v>
      </c>
      <c r="CE351" s="121">
        <f>IF('Copy &amp; Paste Roster Report Here'!$A348=CE$7,IF('Copy &amp; Paste Roster Report Here'!$M348="fy",1,0),0)</f>
        <v>0</v>
      </c>
      <c r="CF351" s="73">
        <f t="shared" si="88"/>
        <v>0</v>
      </c>
      <c r="CG351" s="122">
        <f>IF('Copy &amp; Paste Roster Report Here'!$A348=CG$7,IF('Copy &amp; Paste Roster Report Here'!$M348="RH",1,0),0)</f>
        <v>0</v>
      </c>
      <c r="CH351" s="122">
        <f>IF('Copy &amp; Paste Roster Report Here'!$A348=CH$7,IF('Copy &amp; Paste Roster Report Here'!$M348="RH",1,0),0)</f>
        <v>0</v>
      </c>
      <c r="CI351" s="122">
        <f>IF('Copy &amp; Paste Roster Report Here'!$A348=CI$7,IF('Copy &amp; Paste Roster Report Here'!$M348="RH",1,0),0)</f>
        <v>0</v>
      </c>
      <c r="CJ351" s="122">
        <f>IF('Copy &amp; Paste Roster Report Here'!$A348=CJ$7,IF('Copy &amp; Paste Roster Report Here'!$M348="RH",1,0),0)</f>
        <v>0</v>
      </c>
      <c r="CK351" s="122">
        <f>IF('Copy &amp; Paste Roster Report Here'!$A348=CK$7,IF('Copy &amp; Paste Roster Report Here'!$M348="RH",1,0),0)</f>
        <v>0</v>
      </c>
      <c r="CL351" s="122">
        <f>IF('Copy &amp; Paste Roster Report Here'!$A348=CL$7,IF('Copy &amp; Paste Roster Report Here'!$M348="RH",1,0),0)</f>
        <v>0</v>
      </c>
      <c r="CM351" s="122">
        <f>IF('Copy &amp; Paste Roster Report Here'!$A348=CM$7,IF('Copy &amp; Paste Roster Report Here'!$M348="RH",1,0),0)</f>
        <v>0</v>
      </c>
      <c r="CN351" s="122">
        <f>IF('Copy &amp; Paste Roster Report Here'!$A348=CN$7,IF('Copy &amp; Paste Roster Report Here'!$M348="RH",1,0),0)</f>
        <v>0</v>
      </c>
      <c r="CO351" s="122">
        <f>IF('Copy &amp; Paste Roster Report Here'!$A348=CO$7,IF('Copy &amp; Paste Roster Report Here'!$M348="RH",1,0),0)</f>
        <v>0</v>
      </c>
      <c r="CP351" s="122">
        <f>IF('Copy &amp; Paste Roster Report Here'!$A348=CP$7,IF('Copy &amp; Paste Roster Report Here'!$M348="RH",1,0),0)</f>
        <v>0</v>
      </c>
      <c r="CQ351" s="122">
        <f>IF('Copy &amp; Paste Roster Report Here'!$A348=CQ$7,IF('Copy &amp; Paste Roster Report Here'!$M348="RH",1,0),0)</f>
        <v>0</v>
      </c>
      <c r="CR351" s="73">
        <f t="shared" si="89"/>
        <v>0</v>
      </c>
      <c r="CS351" s="123">
        <f>IF('Copy &amp; Paste Roster Report Here'!$A348=CS$7,IF('Copy &amp; Paste Roster Report Here'!$M348="QT",1,0),0)</f>
        <v>0</v>
      </c>
      <c r="CT351" s="123">
        <f>IF('Copy &amp; Paste Roster Report Here'!$A348=CT$7,IF('Copy &amp; Paste Roster Report Here'!$M348="QT",1,0),0)</f>
        <v>0</v>
      </c>
      <c r="CU351" s="123">
        <f>IF('Copy &amp; Paste Roster Report Here'!$A348=CU$7,IF('Copy &amp; Paste Roster Report Here'!$M348="QT",1,0),0)</f>
        <v>0</v>
      </c>
      <c r="CV351" s="123">
        <f>IF('Copy &amp; Paste Roster Report Here'!$A348=CV$7,IF('Copy &amp; Paste Roster Report Here'!$M348="QT",1,0),0)</f>
        <v>0</v>
      </c>
      <c r="CW351" s="123">
        <f>IF('Copy &amp; Paste Roster Report Here'!$A348=CW$7,IF('Copy &amp; Paste Roster Report Here'!$M348="QT",1,0),0)</f>
        <v>0</v>
      </c>
      <c r="CX351" s="123">
        <f>IF('Copy &amp; Paste Roster Report Here'!$A348=CX$7,IF('Copy &amp; Paste Roster Report Here'!$M348="QT",1,0),0)</f>
        <v>0</v>
      </c>
      <c r="CY351" s="123">
        <f>IF('Copy &amp; Paste Roster Report Here'!$A348=CY$7,IF('Copy &amp; Paste Roster Report Here'!$M348="QT",1,0),0)</f>
        <v>0</v>
      </c>
      <c r="CZ351" s="123">
        <f>IF('Copy &amp; Paste Roster Report Here'!$A348=CZ$7,IF('Copy &amp; Paste Roster Report Here'!$M348="QT",1,0),0)</f>
        <v>0</v>
      </c>
      <c r="DA351" s="123">
        <f>IF('Copy &amp; Paste Roster Report Here'!$A348=DA$7,IF('Copy &amp; Paste Roster Report Here'!$M348="QT",1,0),0)</f>
        <v>0</v>
      </c>
      <c r="DB351" s="123">
        <f>IF('Copy &amp; Paste Roster Report Here'!$A348=DB$7,IF('Copy &amp; Paste Roster Report Here'!$M348="QT",1,0),0)</f>
        <v>0</v>
      </c>
      <c r="DC351" s="123">
        <f>IF('Copy &amp; Paste Roster Report Here'!$A348=DC$7,IF('Copy &amp; Paste Roster Report Here'!$M348="QT",1,0),0)</f>
        <v>0</v>
      </c>
      <c r="DD351" s="73">
        <f t="shared" si="90"/>
        <v>0</v>
      </c>
      <c r="DE351" s="124">
        <f>IF('Copy &amp; Paste Roster Report Here'!$A348=DE$7,IF('Copy &amp; Paste Roster Report Here'!$M348="xxxxxxxxxxx",1,0),0)</f>
        <v>0</v>
      </c>
      <c r="DF351" s="124">
        <f>IF('Copy &amp; Paste Roster Report Here'!$A348=DF$7,IF('Copy &amp; Paste Roster Report Here'!$M348="xxxxxxxxxxx",1,0),0)</f>
        <v>0</v>
      </c>
      <c r="DG351" s="124">
        <f>IF('Copy &amp; Paste Roster Report Here'!$A348=DG$7,IF('Copy &amp; Paste Roster Report Here'!$M348="xxxxxxxxxxx",1,0),0)</f>
        <v>0</v>
      </c>
      <c r="DH351" s="124">
        <f>IF('Copy &amp; Paste Roster Report Here'!$A348=DH$7,IF('Copy &amp; Paste Roster Report Here'!$M348="xxxxxxxxxxx",1,0),0)</f>
        <v>0</v>
      </c>
      <c r="DI351" s="124">
        <f>IF('Copy &amp; Paste Roster Report Here'!$A348=DI$7,IF('Copy &amp; Paste Roster Report Here'!$M348="xxxxxxxxxxx",1,0),0)</f>
        <v>0</v>
      </c>
      <c r="DJ351" s="124">
        <f>IF('Copy &amp; Paste Roster Report Here'!$A348=DJ$7,IF('Copy &amp; Paste Roster Report Here'!$M348="xxxxxxxxxxx",1,0),0)</f>
        <v>0</v>
      </c>
      <c r="DK351" s="124">
        <f>IF('Copy &amp; Paste Roster Report Here'!$A348=DK$7,IF('Copy &amp; Paste Roster Report Here'!$M348="xxxxxxxxxxx",1,0),0)</f>
        <v>0</v>
      </c>
      <c r="DL351" s="124">
        <f>IF('Copy &amp; Paste Roster Report Here'!$A348=DL$7,IF('Copy &amp; Paste Roster Report Here'!$M348="xxxxxxxxxxx",1,0),0)</f>
        <v>0</v>
      </c>
      <c r="DM351" s="124">
        <f>IF('Copy &amp; Paste Roster Report Here'!$A348=DM$7,IF('Copy &amp; Paste Roster Report Here'!$M348="xxxxxxxxxxx",1,0),0)</f>
        <v>0</v>
      </c>
      <c r="DN351" s="124">
        <f>IF('Copy &amp; Paste Roster Report Here'!$A348=DN$7,IF('Copy &amp; Paste Roster Report Here'!$M348="xxxxxxxxxxx",1,0),0)</f>
        <v>0</v>
      </c>
      <c r="DO351" s="124">
        <f>IF('Copy &amp; Paste Roster Report Here'!$A348=DO$7,IF('Copy &amp; Paste Roster Report Here'!$M348="xxxxxxxxxxx",1,0),0)</f>
        <v>0</v>
      </c>
      <c r="DP351" s="125">
        <f t="shared" si="91"/>
        <v>0</v>
      </c>
      <c r="DQ351" s="126">
        <f t="shared" si="92"/>
        <v>0</v>
      </c>
    </row>
    <row r="352" spans="1:121" x14ac:dyDescent="0.25">
      <c r="A352" s="111">
        <f t="shared" si="78"/>
        <v>0</v>
      </c>
      <c r="B352" s="111">
        <f t="shared" si="79"/>
        <v>0</v>
      </c>
      <c r="C352" s="112">
        <f>+('Copy &amp; Paste Roster Report Here'!$P349-'Copy &amp; Paste Roster Report Here'!$O349)/30</f>
        <v>0</v>
      </c>
      <c r="D352" s="112">
        <f>+('Copy &amp; Paste Roster Report Here'!$P349-'Copy &amp; Paste Roster Report Here'!$O349)</f>
        <v>0</v>
      </c>
      <c r="E352" s="111">
        <f>'Copy &amp; Paste Roster Report Here'!N349</f>
        <v>0</v>
      </c>
      <c r="F352" s="111" t="str">
        <f t="shared" si="80"/>
        <v>N</v>
      </c>
      <c r="G352" s="111">
        <f>'Copy &amp; Paste Roster Report Here'!R349</f>
        <v>0</v>
      </c>
      <c r="H352" s="113">
        <f t="shared" si="81"/>
        <v>0</v>
      </c>
      <c r="I352" s="112">
        <f>IF(F352="N",$F$5-'Copy &amp; Paste Roster Report Here'!O349,+'Copy &amp; Paste Roster Report Here'!Q349-'Copy &amp; Paste Roster Report Here'!O349)</f>
        <v>0</v>
      </c>
      <c r="J352" s="114">
        <f t="shared" si="82"/>
        <v>0</v>
      </c>
      <c r="K352" s="114">
        <f t="shared" si="83"/>
        <v>0</v>
      </c>
      <c r="L352" s="115">
        <f>'Copy &amp; Paste Roster Report Here'!F349</f>
        <v>0</v>
      </c>
      <c r="M352" s="116">
        <f t="shared" si="84"/>
        <v>0</v>
      </c>
      <c r="N352" s="117">
        <f>IF('Copy &amp; Paste Roster Report Here'!$A349='Analytical Tests'!N$7,IF($F352="Y",+$H352*N$6,0),0)</f>
        <v>0</v>
      </c>
      <c r="O352" s="117">
        <f>IF('Copy &amp; Paste Roster Report Here'!$A349='Analytical Tests'!O$7,IF($F352="Y",+$H352*O$6,0),0)</f>
        <v>0</v>
      </c>
      <c r="P352" s="117">
        <f>IF('Copy &amp; Paste Roster Report Here'!$A349='Analytical Tests'!P$7,IF($F352="Y",+$H352*P$6,0),0)</f>
        <v>0</v>
      </c>
      <c r="Q352" s="117">
        <f>IF('Copy &amp; Paste Roster Report Here'!$A349='Analytical Tests'!Q$7,IF($F352="Y",+$H352*Q$6,0),0)</f>
        <v>0</v>
      </c>
      <c r="R352" s="117">
        <f>IF('Copy &amp; Paste Roster Report Here'!$A349='Analytical Tests'!R$7,IF($F352="Y",+$H352*R$6,0),0)</f>
        <v>0</v>
      </c>
      <c r="S352" s="117">
        <f>IF('Copy &amp; Paste Roster Report Here'!$A349='Analytical Tests'!S$7,IF($F352="Y",+$H352*S$6,0),0)</f>
        <v>0</v>
      </c>
      <c r="T352" s="117">
        <f>IF('Copy &amp; Paste Roster Report Here'!$A349='Analytical Tests'!T$7,IF($F352="Y",+$H352*T$6,0),0)</f>
        <v>0</v>
      </c>
      <c r="U352" s="117">
        <f>IF('Copy &amp; Paste Roster Report Here'!$A349='Analytical Tests'!U$7,IF($F352="Y",+$H352*U$6,0),0)</f>
        <v>0</v>
      </c>
      <c r="V352" s="117">
        <f>IF('Copy &amp; Paste Roster Report Here'!$A349='Analytical Tests'!V$7,IF($F352="Y",+$H352*V$6,0),0)</f>
        <v>0</v>
      </c>
      <c r="W352" s="117">
        <f>IF('Copy &amp; Paste Roster Report Here'!$A349='Analytical Tests'!W$7,IF($F352="Y",+$H352*W$6,0),0)</f>
        <v>0</v>
      </c>
      <c r="X352" s="117">
        <f>IF('Copy &amp; Paste Roster Report Here'!$A349='Analytical Tests'!X$7,IF($F352="Y",+$H352*X$6,0),0)</f>
        <v>0</v>
      </c>
      <c r="Y352" s="117" t="b">
        <f>IF('Copy &amp; Paste Roster Report Here'!$A349='Analytical Tests'!Y$7,IF($F352="N",IF($J352&gt;=$C352,Y$6,+($I352/$D352)*Y$6),0))</f>
        <v>0</v>
      </c>
      <c r="Z352" s="117" t="b">
        <f>IF('Copy &amp; Paste Roster Report Here'!$A349='Analytical Tests'!Z$7,IF($F352="N",IF($J352&gt;=$C352,Z$6,+($I352/$D352)*Z$6),0))</f>
        <v>0</v>
      </c>
      <c r="AA352" s="117" t="b">
        <f>IF('Copy &amp; Paste Roster Report Here'!$A349='Analytical Tests'!AA$7,IF($F352="N",IF($J352&gt;=$C352,AA$6,+($I352/$D352)*AA$6),0))</f>
        <v>0</v>
      </c>
      <c r="AB352" s="117" t="b">
        <f>IF('Copy &amp; Paste Roster Report Here'!$A349='Analytical Tests'!AB$7,IF($F352="N",IF($J352&gt;=$C352,AB$6,+($I352/$D352)*AB$6),0))</f>
        <v>0</v>
      </c>
      <c r="AC352" s="117" t="b">
        <f>IF('Copy &amp; Paste Roster Report Here'!$A349='Analytical Tests'!AC$7,IF($F352="N",IF($J352&gt;=$C352,AC$6,+($I352/$D352)*AC$6),0))</f>
        <v>0</v>
      </c>
      <c r="AD352" s="117" t="b">
        <f>IF('Copy &amp; Paste Roster Report Here'!$A349='Analytical Tests'!AD$7,IF($F352="N",IF($J352&gt;=$C352,AD$6,+($I352/$D352)*AD$6),0))</f>
        <v>0</v>
      </c>
      <c r="AE352" s="117" t="b">
        <f>IF('Copy &amp; Paste Roster Report Here'!$A349='Analytical Tests'!AE$7,IF($F352="N",IF($J352&gt;=$C352,AE$6,+($I352/$D352)*AE$6),0))</f>
        <v>0</v>
      </c>
      <c r="AF352" s="117" t="b">
        <f>IF('Copy &amp; Paste Roster Report Here'!$A349='Analytical Tests'!AF$7,IF($F352="N",IF($J352&gt;=$C352,AF$6,+($I352/$D352)*AF$6),0))</f>
        <v>0</v>
      </c>
      <c r="AG352" s="117" t="b">
        <f>IF('Copy &amp; Paste Roster Report Here'!$A349='Analytical Tests'!AG$7,IF($F352="N",IF($J352&gt;=$C352,AG$6,+($I352/$D352)*AG$6),0))</f>
        <v>0</v>
      </c>
      <c r="AH352" s="117" t="b">
        <f>IF('Copy &amp; Paste Roster Report Here'!$A349='Analytical Tests'!AH$7,IF($F352="N",IF($J352&gt;=$C352,AH$6,+($I352/$D352)*AH$6),0))</f>
        <v>0</v>
      </c>
      <c r="AI352" s="117" t="b">
        <f>IF('Copy &amp; Paste Roster Report Here'!$A349='Analytical Tests'!AI$7,IF($F352="N",IF($J352&gt;=$C352,AI$6,+($I352/$D352)*AI$6),0))</f>
        <v>0</v>
      </c>
      <c r="AJ352" s="79"/>
      <c r="AK352" s="118">
        <f>IF('Copy &amp; Paste Roster Report Here'!$A349=AK$7,IF('Copy &amp; Paste Roster Report Here'!$M349="FT",1,0),0)</f>
        <v>0</v>
      </c>
      <c r="AL352" s="118">
        <f>IF('Copy &amp; Paste Roster Report Here'!$A349=AL$7,IF('Copy &amp; Paste Roster Report Here'!$M349="FT",1,0),0)</f>
        <v>0</v>
      </c>
      <c r="AM352" s="118">
        <f>IF('Copy &amp; Paste Roster Report Here'!$A349=AM$7,IF('Copy &amp; Paste Roster Report Here'!$M349="FT",1,0),0)</f>
        <v>0</v>
      </c>
      <c r="AN352" s="118">
        <f>IF('Copy &amp; Paste Roster Report Here'!$A349=AN$7,IF('Copy &amp; Paste Roster Report Here'!$M349="FT",1,0),0)</f>
        <v>0</v>
      </c>
      <c r="AO352" s="118">
        <f>IF('Copy &amp; Paste Roster Report Here'!$A349=AO$7,IF('Copy &amp; Paste Roster Report Here'!$M349="FT",1,0),0)</f>
        <v>0</v>
      </c>
      <c r="AP352" s="118">
        <f>IF('Copy &amp; Paste Roster Report Here'!$A349=AP$7,IF('Copy &amp; Paste Roster Report Here'!$M349="FT",1,0),0)</f>
        <v>0</v>
      </c>
      <c r="AQ352" s="118">
        <f>IF('Copy &amp; Paste Roster Report Here'!$A349=AQ$7,IF('Copy &amp; Paste Roster Report Here'!$M349="FT",1,0),0)</f>
        <v>0</v>
      </c>
      <c r="AR352" s="118">
        <f>IF('Copy &amp; Paste Roster Report Here'!$A349=AR$7,IF('Copy &amp; Paste Roster Report Here'!$M349="FT",1,0),0)</f>
        <v>0</v>
      </c>
      <c r="AS352" s="118">
        <f>IF('Copy &amp; Paste Roster Report Here'!$A349=AS$7,IF('Copy &amp; Paste Roster Report Here'!$M349="FT",1,0),0)</f>
        <v>0</v>
      </c>
      <c r="AT352" s="118">
        <f>IF('Copy &amp; Paste Roster Report Here'!$A349=AT$7,IF('Copy &amp; Paste Roster Report Here'!$M349="FT",1,0),0)</f>
        <v>0</v>
      </c>
      <c r="AU352" s="118">
        <f>IF('Copy &amp; Paste Roster Report Here'!$A349=AU$7,IF('Copy &amp; Paste Roster Report Here'!$M349="FT",1,0),0)</f>
        <v>0</v>
      </c>
      <c r="AV352" s="73">
        <f t="shared" si="85"/>
        <v>0</v>
      </c>
      <c r="AW352" s="119">
        <f>IF('Copy &amp; Paste Roster Report Here'!$A349=AW$7,IF('Copy &amp; Paste Roster Report Here'!$M349="HT",1,0),0)</f>
        <v>0</v>
      </c>
      <c r="AX352" s="119">
        <f>IF('Copy &amp; Paste Roster Report Here'!$A349=AX$7,IF('Copy &amp; Paste Roster Report Here'!$M349="HT",1,0),0)</f>
        <v>0</v>
      </c>
      <c r="AY352" s="119">
        <f>IF('Copy &amp; Paste Roster Report Here'!$A349=AY$7,IF('Copy &amp; Paste Roster Report Here'!$M349="HT",1,0),0)</f>
        <v>0</v>
      </c>
      <c r="AZ352" s="119">
        <f>IF('Copy &amp; Paste Roster Report Here'!$A349=AZ$7,IF('Copy &amp; Paste Roster Report Here'!$M349="HT",1,0),0)</f>
        <v>0</v>
      </c>
      <c r="BA352" s="119">
        <f>IF('Copy &amp; Paste Roster Report Here'!$A349=BA$7,IF('Copy &amp; Paste Roster Report Here'!$M349="HT",1,0),0)</f>
        <v>0</v>
      </c>
      <c r="BB352" s="119">
        <f>IF('Copy &amp; Paste Roster Report Here'!$A349=BB$7,IF('Copy &amp; Paste Roster Report Here'!$M349="HT",1,0),0)</f>
        <v>0</v>
      </c>
      <c r="BC352" s="119">
        <f>IF('Copy &amp; Paste Roster Report Here'!$A349=BC$7,IF('Copy &amp; Paste Roster Report Here'!$M349="HT",1,0),0)</f>
        <v>0</v>
      </c>
      <c r="BD352" s="119">
        <f>IF('Copy &amp; Paste Roster Report Here'!$A349=BD$7,IF('Copy &amp; Paste Roster Report Here'!$M349="HT",1,0),0)</f>
        <v>0</v>
      </c>
      <c r="BE352" s="119">
        <f>IF('Copy &amp; Paste Roster Report Here'!$A349=BE$7,IF('Copy &amp; Paste Roster Report Here'!$M349="HT",1,0),0)</f>
        <v>0</v>
      </c>
      <c r="BF352" s="119">
        <f>IF('Copy &amp; Paste Roster Report Here'!$A349=BF$7,IF('Copy &amp; Paste Roster Report Here'!$M349="HT",1,0),0)</f>
        <v>0</v>
      </c>
      <c r="BG352" s="119">
        <f>IF('Copy &amp; Paste Roster Report Here'!$A349=BG$7,IF('Copy &amp; Paste Roster Report Here'!$M349="HT",1,0),0)</f>
        <v>0</v>
      </c>
      <c r="BH352" s="73">
        <f t="shared" si="86"/>
        <v>0</v>
      </c>
      <c r="BI352" s="120">
        <f>IF('Copy &amp; Paste Roster Report Here'!$A349=BI$7,IF('Copy &amp; Paste Roster Report Here'!$M349="MT",1,0),0)</f>
        <v>0</v>
      </c>
      <c r="BJ352" s="120">
        <f>IF('Copy &amp; Paste Roster Report Here'!$A349=BJ$7,IF('Copy &amp; Paste Roster Report Here'!$M349="MT",1,0),0)</f>
        <v>0</v>
      </c>
      <c r="BK352" s="120">
        <f>IF('Copy &amp; Paste Roster Report Here'!$A349=BK$7,IF('Copy &amp; Paste Roster Report Here'!$M349="MT",1,0),0)</f>
        <v>0</v>
      </c>
      <c r="BL352" s="120">
        <f>IF('Copy &amp; Paste Roster Report Here'!$A349=BL$7,IF('Copy &amp; Paste Roster Report Here'!$M349="MT",1,0),0)</f>
        <v>0</v>
      </c>
      <c r="BM352" s="120">
        <f>IF('Copy &amp; Paste Roster Report Here'!$A349=BM$7,IF('Copy &amp; Paste Roster Report Here'!$M349="MT",1,0),0)</f>
        <v>0</v>
      </c>
      <c r="BN352" s="120">
        <f>IF('Copy &amp; Paste Roster Report Here'!$A349=BN$7,IF('Copy &amp; Paste Roster Report Here'!$M349="MT",1,0),0)</f>
        <v>0</v>
      </c>
      <c r="BO352" s="120">
        <f>IF('Copy &amp; Paste Roster Report Here'!$A349=BO$7,IF('Copy &amp; Paste Roster Report Here'!$M349="MT",1,0),0)</f>
        <v>0</v>
      </c>
      <c r="BP352" s="120">
        <f>IF('Copy &amp; Paste Roster Report Here'!$A349=BP$7,IF('Copy &amp; Paste Roster Report Here'!$M349="MT",1,0),0)</f>
        <v>0</v>
      </c>
      <c r="BQ352" s="120">
        <f>IF('Copy &amp; Paste Roster Report Here'!$A349=BQ$7,IF('Copy &amp; Paste Roster Report Here'!$M349="MT",1,0),0)</f>
        <v>0</v>
      </c>
      <c r="BR352" s="120">
        <f>IF('Copy &amp; Paste Roster Report Here'!$A349=BR$7,IF('Copy &amp; Paste Roster Report Here'!$M349="MT",1,0),0)</f>
        <v>0</v>
      </c>
      <c r="BS352" s="120">
        <f>IF('Copy &amp; Paste Roster Report Here'!$A349=BS$7,IF('Copy &amp; Paste Roster Report Here'!$M349="MT",1,0),0)</f>
        <v>0</v>
      </c>
      <c r="BT352" s="73">
        <f t="shared" si="87"/>
        <v>0</v>
      </c>
      <c r="BU352" s="121">
        <f>IF('Copy &amp; Paste Roster Report Here'!$A349=BU$7,IF('Copy &amp; Paste Roster Report Here'!$M349="fy",1,0),0)</f>
        <v>0</v>
      </c>
      <c r="BV352" s="121">
        <f>IF('Copy &amp; Paste Roster Report Here'!$A349=BV$7,IF('Copy &amp; Paste Roster Report Here'!$M349="fy",1,0),0)</f>
        <v>0</v>
      </c>
      <c r="BW352" s="121">
        <f>IF('Copy &amp; Paste Roster Report Here'!$A349=BW$7,IF('Copy &amp; Paste Roster Report Here'!$M349="fy",1,0),0)</f>
        <v>0</v>
      </c>
      <c r="BX352" s="121">
        <f>IF('Copy &amp; Paste Roster Report Here'!$A349=BX$7,IF('Copy &amp; Paste Roster Report Here'!$M349="fy",1,0),0)</f>
        <v>0</v>
      </c>
      <c r="BY352" s="121">
        <f>IF('Copy &amp; Paste Roster Report Here'!$A349=BY$7,IF('Copy &amp; Paste Roster Report Here'!$M349="fy",1,0),0)</f>
        <v>0</v>
      </c>
      <c r="BZ352" s="121">
        <f>IF('Copy &amp; Paste Roster Report Here'!$A349=BZ$7,IF('Copy &amp; Paste Roster Report Here'!$M349="fy",1,0),0)</f>
        <v>0</v>
      </c>
      <c r="CA352" s="121">
        <f>IF('Copy &amp; Paste Roster Report Here'!$A349=CA$7,IF('Copy &amp; Paste Roster Report Here'!$M349="fy",1,0),0)</f>
        <v>0</v>
      </c>
      <c r="CB352" s="121">
        <f>IF('Copy &amp; Paste Roster Report Here'!$A349=CB$7,IF('Copy &amp; Paste Roster Report Here'!$M349="fy",1,0),0)</f>
        <v>0</v>
      </c>
      <c r="CC352" s="121">
        <f>IF('Copy &amp; Paste Roster Report Here'!$A349=CC$7,IF('Copy &amp; Paste Roster Report Here'!$M349="fy",1,0),0)</f>
        <v>0</v>
      </c>
      <c r="CD352" s="121">
        <f>IF('Copy &amp; Paste Roster Report Here'!$A349=CD$7,IF('Copy &amp; Paste Roster Report Here'!$M349="fy",1,0),0)</f>
        <v>0</v>
      </c>
      <c r="CE352" s="121">
        <f>IF('Copy &amp; Paste Roster Report Here'!$A349=CE$7,IF('Copy &amp; Paste Roster Report Here'!$M349="fy",1,0),0)</f>
        <v>0</v>
      </c>
      <c r="CF352" s="73">
        <f t="shared" si="88"/>
        <v>0</v>
      </c>
      <c r="CG352" s="122">
        <f>IF('Copy &amp; Paste Roster Report Here'!$A349=CG$7,IF('Copy &amp; Paste Roster Report Here'!$M349="RH",1,0),0)</f>
        <v>0</v>
      </c>
      <c r="CH352" s="122">
        <f>IF('Copy &amp; Paste Roster Report Here'!$A349=CH$7,IF('Copy &amp; Paste Roster Report Here'!$M349="RH",1,0),0)</f>
        <v>0</v>
      </c>
      <c r="CI352" s="122">
        <f>IF('Copy &amp; Paste Roster Report Here'!$A349=CI$7,IF('Copy &amp; Paste Roster Report Here'!$M349="RH",1,0),0)</f>
        <v>0</v>
      </c>
      <c r="CJ352" s="122">
        <f>IF('Copy &amp; Paste Roster Report Here'!$A349=CJ$7,IF('Copy &amp; Paste Roster Report Here'!$M349="RH",1,0),0)</f>
        <v>0</v>
      </c>
      <c r="CK352" s="122">
        <f>IF('Copy &amp; Paste Roster Report Here'!$A349=CK$7,IF('Copy &amp; Paste Roster Report Here'!$M349="RH",1,0),0)</f>
        <v>0</v>
      </c>
      <c r="CL352" s="122">
        <f>IF('Copy &amp; Paste Roster Report Here'!$A349=CL$7,IF('Copy &amp; Paste Roster Report Here'!$M349="RH",1,0),0)</f>
        <v>0</v>
      </c>
      <c r="CM352" s="122">
        <f>IF('Copy &amp; Paste Roster Report Here'!$A349=CM$7,IF('Copy &amp; Paste Roster Report Here'!$M349="RH",1,0),0)</f>
        <v>0</v>
      </c>
      <c r="CN352" s="122">
        <f>IF('Copy &amp; Paste Roster Report Here'!$A349=CN$7,IF('Copy &amp; Paste Roster Report Here'!$M349="RH",1,0),0)</f>
        <v>0</v>
      </c>
      <c r="CO352" s="122">
        <f>IF('Copy &amp; Paste Roster Report Here'!$A349=CO$7,IF('Copy &amp; Paste Roster Report Here'!$M349="RH",1,0),0)</f>
        <v>0</v>
      </c>
      <c r="CP352" s="122">
        <f>IF('Copy &amp; Paste Roster Report Here'!$A349=CP$7,IF('Copy &amp; Paste Roster Report Here'!$M349="RH",1,0),0)</f>
        <v>0</v>
      </c>
      <c r="CQ352" s="122">
        <f>IF('Copy &amp; Paste Roster Report Here'!$A349=CQ$7,IF('Copy &amp; Paste Roster Report Here'!$M349="RH",1,0),0)</f>
        <v>0</v>
      </c>
      <c r="CR352" s="73">
        <f t="shared" si="89"/>
        <v>0</v>
      </c>
      <c r="CS352" s="123">
        <f>IF('Copy &amp; Paste Roster Report Here'!$A349=CS$7,IF('Copy &amp; Paste Roster Report Here'!$M349="QT",1,0),0)</f>
        <v>0</v>
      </c>
      <c r="CT352" s="123">
        <f>IF('Copy &amp; Paste Roster Report Here'!$A349=CT$7,IF('Copy &amp; Paste Roster Report Here'!$M349="QT",1,0),0)</f>
        <v>0</v>
      </c>
      <c r="CU352" s="123">
        <f>IF('Copy &amp; Paste Roster Report Here'!$A349=CU$7,IF('Copy &amp; Paste Roster Report Here'!$M349="QT",1,0),0)</f>
        <v>0</v>
      </c>
      <c r="CV352" s="123">
        <f>IF('Copy &amp; Paste Roster Report Here'!$A349=CV$7,IF('Copy &amp; Paste Roster Report Here'!$M349="QT",1,0),0)</f>
        <v>0</v>
      </c>
      <c r="CW352" s="123">
        <f>IF('Copy &amp; Paste Roster Report Here'!$A349=CW$7,IF('Copy &amp; Paste Roster Report Here'!$M349="QT",1,0),0)</f>
        <v>0</v>
      </c>
      <c r="CX352" s="123">
        <f>IF('Copy &amp; Paste Roster Report Here'!$A349=CX$7,IF('Copy &amp; Paste Roster Report Here'!$M349="QT",1,0),0)</f>
        <v>0</v>
      </c>
      <c r="CY352" s="123">
        <f>IF('Copy &amp; Paste Roster Report Here'!$A349=CY$7,IF('Copy &amp; Paste Roster Report Here'!$M349="QT",1,0),0)</f>
        <v>0</v>
      </c>
      <c r="CZ352" s="123">
        <f>IF('Copy &amp; Paste Roster Report Here'!$A349=CZ$7,IF('Copy &amp; Paste Roster Report Here'!$M349="QT",1,0),0)</f>
        <v>0</v>
      </c>
      <c r="DA352" s="123">
        <f>IF('Copy &amp; Paste Roster Report Here'!$A349=DA$7,IF('Copy &amp; Paste Roster Report Here'!$M349="QT",1,0),0)</f>
        <v>0</v>
      </c>
      <c r="DB352" s="123">
        <f>IF('Copy &amp; Paste Roster Report Here'!$A349=DB$7,IF('Copy &amp; Paste Roster Report Here'!$M349="QT",1,0),0)</f>
        <v>0</v>
      </c>
      <c r="DC352" s="123">
        <f>IF('Copy &amp; Paste Roster Report Here'!$A349=DC$7,IF('Copy &amp; Paste Roster Report Here'!$M349="QT",1,0),0)</f>
        <v>0</v>
      </c>
      <c r="DD352" s="73">
        <f t="shared" si="90"/>
        <v>0</v>
      </c>
      <c r="DE352" s="124">
        <f>IF('Copy &amp; Paste Roster Report Here'!$A349=DE$7,IF('Copy &amp; Paste Roster Report Here'!$M349="xxxxxxxxxxx",1,0),0)</f>
        <v>0</v>
      </c>
      <c r="DF352" s="124">
        <f>IF('Copy &amp; Paste Roster Report Here'!$A349=DF$7,IF('Copy &amp; Paste Roster Report Here'!$M349="xxxxxxxxxxx",1,0),0)</f>
        <v>0</v>
      </c>
      <c r="DG352" s="124">
        <f>IF('Copy &amp; Paste Roster Report Here'!$A349=DG$7,IF('Copy &amp; Paste Roster Report Here'!$M349="xxxxxxxxxxx",1,0),0)</f>
        <v>0</v>
      </c>
      <c r="DH352" s="124">
        <f>IF('Copy &amp; Paste Roster Report Here'!$A349=DH$7,IF('Copy &amp; Paste Roster Report Here'!$M349="xxxxxxxxxxx",1,0),0)</f>
        <v>0</v>
      </c>
      <c r="DI352" s="124">
        <f>IF('Copy &amp; Paste Roster Report Here'!$A349=DI$7,IF('Copy &amp; Paste Roster Report Here'!$M349="xxxxxxxxxxx",1,0),0)</f>
        <v>0</v>
      </c>
      <c r="DJ352" s="124">
        <f>IF('Copy &amp; Paste Roster Report Here'!$A349=DJ$7,IF('Copy &amp; Paste Roster Report Here'!$M349="xxxxxxxxxxx",1,0),0)</f>
        <v>0</v>
      </c>
      <c r="DK352" s="124">
        <f>IF('Copy &amp; Paste Roster Report Here'!$A349=DK$7,IF('Copy &amp; Paste Roster Report Here'!$M349="xxxxxxxxxxx",1,0),0)</f>
        <v>0</v>
      </c>
      <c r="DL352" s="124">
        <f>IF('Copy &amp; Paste Roster Report Here'!$A349=DL$7,IF('Copy &amp; Paste Roster Report Here'!$M349="xxxxxxxxxxx",1,0),0)</f>
        <v>0</v>
      </c>
      <c r="DM352" s="124">
        <f>IF('Copy &amp; Paste Roster Report Here'!$A349=DM$7,IF('Copy &amp; Paste Roster Report Here'!$M349="xxxxxxxxxxx",1,0),0)</f>
        <v>0</v>
      </c>
      <c r="DN352" s="124">
        <f>IF('Copy &amp; Paste Roster Report Here'!$A349=DN$7,IF('Copy &amp; Paste Roster Report Here'!$M349="xxxxxxxxxxx",1,0),0)</f>
        <v>0</v>
      </c>
      <c r="DO352" s="124">
        <f>IF('Copy &amp; Paste Roster Report Here'!$A349=DO$7,IF('Copy &amp; Paste Roster Report Here'!$M349="xxxxxxxxxxx",1,0),0)</f>
        <v>0</v>
      </c>
      <c r="DP352" s="125">
        <f t="shared" si="91"/>
        <v>0</v>
      </c>
      <c r="DQ352" s="126">
        <f t="shared" si="92"/>
        <v>0</v>
      </c>
    </row>
    <row r="353" spans="1:121" x14ac:dyDescent="0.25">
      <c r="A353" s="111">
        <f t="shared" si="78"/>
        <v>0</v>
      </c>
      <c r="B353" s="111">
        <f t="shared" si="79"/>
        <v>0</v>
      </c>
      <c r="C353" s="112">
        <f>+('Copy &amp; Paste Roster Report Here'!$P350-'Copy &amp; Paste Roster Report Here'!$O350)/30</f>
        <v>0</v>
      </c>
      <c r="D353" s="112">
        <f>+('Copy &amp; Paste Roster Report Here'!$P350-'Copy &amp; Paste Roster Report Here'!$O350)</f>
        <v>0</v>
      </c>
      <c r="E353" s="111">
        <f>'Copy &amp; Paste Roster Report Here'!N350</f>
        <v>0</v>
      </c>
      <c r="F353" s="111" t="str">
        <f t="shared" si="80"/>
        <v>N</v>
      </c>
      <c r="G353" s="111">
        <f>'Copy &amp; Paste Roster Report Here'!R350</f>
        <v>0</v>
      </c>
      <c r="H353" s="113">
        <f t="shared" si="81"/>
        <v>0</v>
      </c>
      <c r="I353" s="112">
        <f>IF(F353="N",$F$5-'Copy &amp; Paste Roster Report Here'!O350,+'Copy &amp; Paste Roster Report Here'!Q350-'Copy &amp; Paste Roster Report Here'!O350)</f>
        <v>0</v>
      </c>
      <c r="J353" s="114">
        <f t="shared" si="82"/>
        <v>0</v>
      </c>
      <c r="K353" s="114">
        <f t="shared" si="83"/>
        <v>0</v>
      </c>
      <c r="L353" s="115">
        <f>'Copy &amp; Paste Roster Report Here'!F350</f>
        <v>0</v>
      </c>
      <c r="M353" s="116">
        <f t="shared" si="84"/>
        <v>0</v>
      </c>
      <c r="N353" s="117">
        <f>IF('Copy &amp; Paste Roster Report Here'!$A350='Analytical Tests'!N$7,IF($F353="Y",+$H353*N$6,0),0)</f>
        <v>0</v>
      </c>
      <c r="O353" s="117">
        <f>IF('Copy &amp; Paste Roster Report Here'!$A350='Analytical Tests'!O$7,IF($F353="Y",+$H353*O$6,0),0)</f>
        <v>0</v>
      </c>
      <c r="P353" s="117">
        <f>IF('Copy &amp; Paste Roster Report Here'!$A350='Analytical Tests'!P$7,IF($F353="Y",+$H353*P$6,0),0)</f>
        <v>0</v>
      </c>
      <c r="Q353" s="117">
        <f>IF('Copy &amp; Paste Roster Report Here'!$A350='Analytical Tests'!Q$7,IF($F353="Y",+$H353*Q$6,0),0)</f>
        <v>0</v>
      </c>
      <c r="R353" s="117">
        <f>IF('Copy &amp; Paste Roster Report Here'!$A350='Analytical Tests'!R$7,IF($F353="Y",+$H353*R$6,0),0)</f>
        <v>0</v>
      </c>
      <c r="S353" s="117">
        <f>IF('Copy &amp; Paste Roster Report Here'!$A350='Analytical Tests'!S$7,IF($F353="Y",+$H353*S$6,0),0)</f>
        <v>0</v>
      </c>
      <c r="T353" s="117">
        <f>IF('Copy &amp; Paste Roster Report Here'!$A350='Analytical Tests'!T$7,IF($F353="Y",+$H353*T$6,0),0)</f>
        <v>0</v>
      </c>
      <c r="U353" s="117">
        <f>IF('Copy &amp; Paste Roster Report Here'!$A350='Analytical Tests'!U$7,IF($F353="Y",+$H353*U$6,0),0)</f>
        <v>0</v>
      </c>
      <c r="V353" s="117">
        <f>IF('Copy &amp; Paste Roster Report Here'!$A350='Analytical Tests'!V$7,IF($F353="Y",+$H353*V$6,0),0)</f>
        <v>0</v>
      </c>
      <c r="W353" s="117">
        <f>IF('Copy &amp; Paste Roster Report Here'!$A350='Analytical Tests'!W$7,IF($F353="Y",+$H353*W$6,0),0)</f>
        <v>0</v>
      </c>
      <c r="X353" s="117">
        <f>IF('Copy &amp; Paste Roster Report Here'!$A350='Analytical Tests'!X$7,IF($F353="Y",+$H353*X$6,0),0)</f>
        <v>0</v>
      </c>
      <c r="Y353" s="117" t="b">
        <f>IF('Copy &amp; Paste Roster Report Here'!$A350='Analytical Tests'!Y$7,IF($F353="N",IF($J353&gt;=$C353,Y$6,+($I353/$D353)*Y$6),0))</f>
        <v>0</v>
      </c>
      <c r="Z353" s="117" t="b">
        <f>IF('Copy &amp; Paste Roster Report Here'!$A350='Analytical Tests'!Z$7,IF($F353="N",IF($J353&gt;=$C353,Z$6,+($I353/$D353)*Z$6),0))</f>
        <v>0</v>
      </c>
      <c r="AA353" s="117" t="b">
        <f>IF('Copy &amp; Paste Roster Report Here'!$A350='Analytical Tests'!AA$7,IF($F353="N",IF($J353&gt;=$C353,AA$6,+($I353/$D353)*AA$6),0))</f>
        <v>0</v>
      </c>
      <c r="AB353" s="117" t="b">
        <f>IF('Copy &amp; Paste Roster Report Here'!$A350='Analytical Tests'!AB$7,IF($F353="N",IF($J353&gt;=$C353,AB$6,+($I353/$D353)*AB$6),0))</f>
        <v>0</v>
      </c>
      <c r="AC353" s="117" t="b">
        <f>IF('Copy &amp; Paste Roster Report Here'!$A350='Analytical Tests'!AC$7,IF($F353="N",IF($J353&gt;=$C353,AC$6,+($I353/$D353)*AC$6),0))</f>
        <v>0</v>
      </c>
      <c r="AD353" s="117" t="b">
        <f>IF('Copy &amp; Paste Roster Report Here'!$A350='Analytical Tests'!AD$7,IF($F353="N",IF($J353&gt;=$C353,AD$6,+($I353/$D353)*AD$6),0))</f>
        <v>0</v>
      </c>
      <c r="AE353" s="117" t="b">
        <f>IF('Copy &amp; Paste Roster Report Here'!$A350='Analytical Tests'!AE$7,IF($F353="N",IF($J353&gt;=$C353,AE$6,+($I353/$D353)*AE$6),0))</f>
        <v>0</v>
      </c>
      <c r="AF353" s="117" t="b">
        <f>IF('Copy &amp; Paste Roster Report Here'!$A350='Analytical Tests'!AF$7,IF($F353="N",IF($J353&gt;=$C353,AF$6,+($I353/$D353)*AF$6),0))</f>
        <v>0</v>
      </c>
      <c r="AG353" s="117" t="b">
        <f>IF('Copy &amp; Paste Roster Report Here'!$A350='Analytical Tests'!AG$7,IF($F353="N",IF($J353&gt;=$C353,AG$6,+($I353/$D353)*AG$6),0))</f>
        <v>0</v>
      </c>
      <c r="AH353" s="117" t="b">
        <f>IF('Copy &amp; Paste Roster Report Here'!$A350='Analytical Tests'!AH$7,IF($F353="N",IF($J353&gt;=$C353,AH$6,+($I353/$D353)*AH$6),0))</f>
        <v>0</v>
      </c>
      <c r="AI353" s="117" t="b">
        <f>IF('Copy &amp; Paste Roster Report Here'!$A350='Analytical Tests'!AI$7,IF($F353="N",IF($J353&gt;=$C353,AI$6,+($I353/$D353)*AI$6),0))</f>
        <v>0</v>
      </c>
      <c r="AJ353" s="79"/>
      <c r="AK353" s="118">
        <f>IF('Copy &amp; Paste Roster Report Here'!$A350=AK$7,IF('Copy &amp; Paste Roster Report Here'!$M350="FT",1,0),0)</f>
        <v>0</v>
      </c>
      <c r="AL353" s="118">
        <f>IF('Copy &amp; Paste Roster Report Here'!$A350=AL$7,IF('Copy &amp; Paste Roster Report Here'!$M350="FT",1,0),0)</f>
        <v>0</v>
      </c>
      <c r="AM353" s="118">
        <f>IF('Copy &amp; Paste Roster Report Here'!$A350=AM$7,IF('Copy &amp; Paste Roster Report Here'!$M350="FT",1,0),0)</f>
        <v>0</v>
      </c>
      <c r="AN353" s="118">
        <f>IF('Copy &amp; Paste Roster Report Here'!$A350=AN$7,IF('Copy &amp; Paste Roster Report Here'!$M350="FT",1,0),0)</f>
        <v>0</v>
      </c>
      <c r="AO353" s="118">
        <f>IF('Copy &amp; Paste Roster Report Here'!$A350=AO$7,IF('Copy &amp; Paste Roster Report Here'!$M350="FT",1,0),0)</f>
        <v>0</v>
      </c>
      <c r="AP353" s="118">
        <f>IF('Copy &amp; Paste Roster Report Here'!$A350=AP$7,IF('Copy &amp; Paste Roster Report Here'!$M350="FT",1,0),0)</f>
        <v>0</v>
      </c>
      <c r="AQ353" s="118">
        <f>IF('Copy &amp; Paste Roster Report Here'!$A350=AQ$7,IF('Copy &amp; Paste Roster Report Here'!$M350="FT",1,0),0)</f>
        <v>0</v>
      </c>
      <c r="AR353" s="118">
        <f>IF('Copy &amp; Paste Roster Report Here'!$A350=AR$7,IF('Copy &amp; Paste Roster Report Here'!$M350="FT",1,0),0)</f>
        <v>0</v>
      </c>
      <c r="AS353" s="118">
        <f>IF('Copy &amp; Paste Roster Report Here'!$A350=AS$7,IF('Copy &amp; Paste Roster Report Here'!$M350="FT",1,0),0)</f>
        <v>0</v>
      </c>
      <c r="AT353" s="118">
        <f>IF('Copy &amp; Paste Roster Report Here'!$A350=AT$7,IF('Copy &amp; Paste Roster Report Here'!$M350="FT",1,0),0)</f>
        <v>0</v>
      </c>
      <c r="AU353" s="118">
        <f>IF('Copy &amp; Paste Roster Report Here'!$A350=AU$7,IF('Copy &amp; Paste Roster Report Here'!$M350="FT",1,0),0)</f>
        <v>0</v>
      </c>
      <c r="AV353" s="73">
        <f t="shared" si="85"/>
        <v>0</v>
      </c>
      <c r="AW353" s="119">
        <f>IF('Copy &amp; Paste Roster Report Here'!$A350=AW$7,IF('Copy &amp; Paste Roster Report Here'!$M350="HT",1,0),0)</f>
        <v>0</v>
      </c>
      <c r="AX353" s="119">
        <f>IF('Copy &amp; Paste Roster Report Here'!$A350=AX$7,IF('Copy &amp; Paste Roster Report Here'!$M350="HT",1,0),0)</f>
        <v>0</v>
      </c>
      <c r="AY353" s="119">
        <f>IF('Copy &amp; Paste Roster Report Here'!$A350=AY$7,IF('Copy &amp; Paste Roster Report Here'!$M350="HT",1,0),0)</f>
        <v>0</v>
      </c>
      <c r="AZ353" s="119">
        <f>IF('Copy &amp; Paste Roster Report Here'!$A350=AZ$7,IF('Copy &amp; Paste Roster Report Here'!$M350="HT",1,0),0)</f>
        <v>0</v>
      </c>
      <c r="BA353" s="119">
        <f>IF('Copy &amp; Paste Roster Report Here'!$A350=BA$7,IF('Copy &amp; Paste Roster Report Here'!$M350="HT",1,0),0)</f>
        <v>0</v>
      </c>
      <c r="BB353" s="119">
        <f>IF('Copy &amp; Paste Roster Report Here'!$A350=BB$7,IF('Copy &amp; Paste Roster Report Here'!$M350="HT",1,0),0)</f>
        <v>0</v>
      </c>
      <c r="BC353" s="119">
        <f>IF('Copy &amp; Paste Roster Report Here'!$A350=BC$7,IF('Copy &amp; Paste Roster Report Here'!$M350="HT",1,0),0)</f>
        <v>0</v>
      </c>
      <c r="BD353" s="119">
        <f>IF('Copy &amp; Paste Roster Report Here'!$A350=BD$7,IF('Copy &amp; Paste Roster Report Here'!$M350="HT",1,0),0)</f>
        <v>0</v>
      </c>
      <c r="BE353" s="119">
        <f>IF('Copy &amp; Paste Roster Report Here'!$A350=BE$7,IF('Copy &amp; Paste Roster Report Here'!$M350="HT",1,0),0)</f>
        <v>0</v>
      </c>
      <c r="BF353" s="119">
        <f>IF('Copy &amp; Paste Roster Report Here'!$A350=BF$7,IF('Copy &amp; Paste Roster Report Here'!$M350="HT",1,0),0)</f>
        <v>0</v>
      </c>
      <c r="BG353" s="119">
        <f>IF('Copy &amp; Paste Roster Report Here'!$A350=BG$7,IF('Copy &amp; Paste Roster Report Here'!$M350="HT",1,0),0)</f>
        <v>0</v>
      </c>
      <c r="BH353" s="73">
        <f t="shared" si="86"/>
        <v>0</v>
      </c>
      <c r="BI353" s="120">
        <f>IF('Copy &amp; Paste Roster Report Here'!$A350=BI$7,IF('Copy &amp; Paste Roster Report Here'!$M350="MT",1,0),0)</f>
        <v>0</v>
      </c>
      <c r="BJ353" s="120">
        <f>IF('Copy &amp; Paste Roster Report Here'!$A350=BJ$7,IF('Copy &amp; Paste Roster Report Here'!$M350="MT",1,0),0)</f>
        <v>0</v>
      </c>
      <c r="BK353" s="120">
        <f>IF('Copy &amp; Paste Roster Report Here'!$A350=BK$7,IF('Copy &amp; Paste Roster Report Here'!$M350="MT",1,0),0)</f>
        <v>0</v>
      </c>
      <c r="BL353" s="120">
        <f>IF('Copy &amp; Paste Roster Report Here'!$A350=BL$7,IF('Copy &amp; Paste Roster Report Here'!$M350="MT",1,0),0)</f>
        <v>0</v>
      </c>
      <c r="BM353" s="120">
        <f>IF('Copy &amp; Paste Roster Report Here'!$A350=BM$7,IF('Copy &amp; Paste Roster Report Here'!$M350="MT",1,0),0)</f>
        <v>0</v>
      </c>
      <c r="BN353" s="120">
        <f>IF('Copy &amp; Paste Roster Report Here'!$A350=BN$7,IF('Copy &amp; Paste Roster Report Here'!$M350="MT",1,0),0)</f>
        <v>0</v>
      </c>
      <c r="BO353" s="120">
        <f>IF('Copy &amp; Paste Roster Report Here'!$A350=BO$7,IF('Copy &amp; Paste Roster Report Here'!$M350="MT",1,0),0)</f>
        <v>0</v>
      </c>
      <c r="BP353" s="120">
        <f>IF('Copy &amp; Paste Roster Report Here'!$A350=BP$7,IF('Copy &amp; Paste Roster Report Here'!$M350="MT",1,0),0)</f>
        <v>0</v>
      </c>
      <c r="BQ353" s="120">
        <f>IF('Copy &amp; Paste Roster Report Here'!$A350=BQ$7,IF('Copy &amp; Paste Roster Report Here'!$M350="MT",1,0),0)</f>
        <v>0</v>
      </c>
      <c r="BR353" s="120">
        <f>IF('Copy &amp; Paste Roster Report Here'!$A350=BR$7,IF('Copy &amp; Paste Roster Report Here'!$M350="MT",1,0),0)</f>
        <v>0</v>
      </c>
      <c r="BS353" s="120">
        <f>IF('Copy &amp; Paste Roster Report Here'!$A350=BS$7,IF('Copy &amp; Paste Roster Report Here'!$M350="MT",1,0),0)</f>
        <v>0</v>
      </c>
      <c r="BT353" s="73">
        <f t="shared" si="87"/>
        <v>0</v>
      </c>
      <c r="BU353" s="121">
        <f>IF('Copy &amp; Paste Roster Report Here'!$A350=BU$7,IF('Copy &amp; Paste Roster Report Here'!$M350="fy",1,0),0)</f>
        <v>0</v>
      </c>
      <c r="BV353" s="121">
        <f>IF('Copy &amp; Paste Roster Report Here'!$A350=BV$7,IF('Copy &amp; Paste Roster Report Here'!$M350="fy",1,0),0)</f>
        <v>0</v>
      </c>
      <c r="BW353" s="121">
        <f>IF('Copy &amp; Paste Roster Report Here'!$A350=BW$7,IF('Copy &amp; Paste Roster Report Here'!$M350="fy",1,0),0)</f>
        <v>0</v>
      </c>
      <c r="BX353" s="121">
        <f>IF('Copy &amp; Paste Roster Report Here'!$A350=BX$7,IF('Copy &amp; Paste Roster Report Here'!$M350="fy",1,0),0)</f>
        <v>0</v>
      </c>
      <c r="BY353" s="121">
        <f>IF('Copy &amp; Paste Roster Report Here'!$A350=BY$7,IF('Copy &amp; Paste Roster Report Here'!$M350="fy",1,0),0)</f>
        <v>0</v>
      </c>
      <c r="BZ353" s="121">
        <f>IF('Copy &amp; Paste Roster Report Here'!$A350=BZ$7,IF('Copy &amp; Paste Roster Report Here'!$M350="fy",1,0),0)</f>
        <v>0</v>
      </c>
      <c r="CA353" s="121">
        <f>IF('Copy &amp; Paste Roster Report Here'!$A350=CA$7,IF('Copy &amp; Paste Roster Report Here'!$M350="fy",1,0),0)</f>
        <v>0</v>
      </c>
      <c r="CB353" s="121">
        <f>IF('Copy &amp; Paste Roster Report Here'!$A350=CB$7,IF('Copy &amp; Paste Roster Report Here'!$M350="fy",1,0),0)</f>
        <v>0</v>
      </c>
      <c r="CC353" s="121">
        <f>IF('Copy &amp; Paste Roster Report Here'!$A350=CC$7,IF('Copy &amp; Paste Roster Report Here'!$M350="fy",1,0),0)</f>
        <v>0</v>
      </c>
      <c r="CD353" s="121">
        <f>IF('Copy &amp; Paste Roster Report Here'!$A350=CD$7,IF('Copy &amp; Paste Roster Report Here'!$M350="fy",1,0),0)</f>
        <v>0</v>
      </c>
      <c r="CE353" s="121">
        <f>IF('Copy &amp; Paste Roster Report Here'!$A350=CE$7,IF('Copy &amp; Paste Roster Report Here'!$M350="fy",1,0),0)</f>
        <v>0</v>
      </c>
      <c r="CF353" s="73">
        <f t="shared" si="88"/>
        <v>0</v>
      </c>
      <c r="CG353" s="122">
        <f>IF('Copy &amp; Paste Roster Report Here'!$A350=CG$7,IF('Copy &amp; Paste Roster Report Here'!$M350="RH",1,0),0)</f>
        <v>0</v>
      </c>
      <c r="CH353" s="122">
        <f>IF('Copy &amp; Paste Roster Report Here'!$A350=CH$7,IF('Copy &amp; Paste Roster Report Here'!$M350="RH",1,0),0)</f>
        <v>0</v>
      </c>
      <c r="CI353" s="122">
        <f>IF('Copy &amp; Paste Roster Report Here'!$A350=CI$7,IF('Copy &amp; Paste Roster Report Here'!$M350="RH",1,0),0)</f>
        <v>0</v>
      </c>
      <c r="CJ353" s="122">
        <f>IF('Copy &amp; Paste Roster Report Here'!$A350=CJ$7,IF('Copy &amp; Paste Roster Report Here'!$M350="RH",1,0),0)</f>
        <v>0</v>
      </c>
      <c r="CK353" s="122">
        <f>IF('Copy &amp; Paste Roster Report Here'!$A350=CK$7,IF('Copy &amp; Paste Roster Report Here'!$M350="RH",1,0),0)</f>
        <v>0</v>
      </c>
      <c r="CL353" s="122">
        <f>IF('Copy &amp; Paste Roster Report Here'!$A350=CL$7,IF('Copy &amp; Paste Roster Report Here'!$M350="RH",1,0),0)</f>
        <v>0</v>
      </c>
      <c r="CM353" s="122">
        <f>IF('Copy &amp; Paste Roster Report Here'!$A350=CM$7,IF('Copy &amp; Paste Roster Report Here'!$M350="RH",1,0),0)</f>
        <v>0</v>
      </c>
      <c r="CN353" s="122">
        <f>IF('Copy &amp; Paste Roster Report Here'!$A350=CN$7,IF('Copy &amp; Paste Roster Report Here'!$M350="RH",1,0),0)</f>
        <v>0</v>
      </c>
      <c r="CO353" s="122">
        <f>IF('Copy &amp; Paste Roster Report Here'!$A350=CO$7,IF('Copy &amp; Paste Roster Report Here'!$M350="RH",1,0),0)</f>
        <v>0</v>
      </c>
      <c r="CP353" s="122">
        <f>IF('Copy &amp; Paste Roster Report Here'!$A350=CP$7,IF('Copy &amp; Paste Roster Report Here'!$M350="RH",1,0),0)</f>
        <v>0</v>
      </c>
      <c r="CQ353" s="122">
        <f>IF('Copy &amp; Paste Roster Report Here'!$A350=CQ$7,IF('Copy &amp; Paste Roster Report Here'!$M350="RH",1,0),0)</f>
        <v>0</v>
      </c>
      <c r="CR353" s="73">
        <f t="shared" si="89"/>
        <v>0</v>
      </c>
      <c r="CS353" s="123">
        <f>IF('Copy &amp; Paste Roster Report Here'!$A350=CS$7,IF('Copy &amp; Paste Roster Report Here'!$M350="QT",1,0),0)</f>
        <v>0</v>
      </c>
      <c r="CT353" s="123">
        <f>IF('Copy &amp; Paste Roster Report Here'!$A350=CT$7,IF('Copy &amp; Paste Roster Report Here'!$M350="QT",1,0),0)</f>
        <v>0</v>
      </c>
      <c r="CU353" s="123">
        <f>IF('Copy &amp; Paste Roster Report Here'!$A350=CU$7,IF('Copy &amp; Paste Roster Report Here'!$M350="QT",1,0),0)</f>
        <v>0</v>
      </c>
      <c r="CV353" s="123">
        <f>IF('Copy &amp; Paste Roster Report Here'!$A350=CV$7,IF('Copy &amp; Paste Roster Report Here'!$M350="QT",1,0),0)</f>
        <v>0</v>
      </c>
      <c r="CW353" s="123">
        <f>IF('Copy &amp; Paste Roster Report Here'!$A350=CW$7,IF('Copy &amp; Paste Roster Report Here'!$M350="QT",1,0),0)</f>
        <v>0</v>
      </c>
      <c r="CX353" s="123">
        <f>IF('Copy &amp; Paste Roster Report Here'!$A350=CX$7,IF('Copy &amp; Paste Roster Report Here'!$M350="QT",1,0),0)</f>
        <v>0</v>
      </c>
      <c r="CY353" s="123">
        <f>IF('Copy &amp; Paste Roster Report Here'!$A350=CY$7,IF('Copy &amp; Paste Roster Report Here'!$M350="QT",1,0),0)</f>
        <v>0</v>
      </c>
      <c r="CZ353" s="123">
        <f>IF('Copy &amp; Paste Roster Report Here'!$A350=CZ$7,IF('Copy &amp; Paste Roster Report Here'!$M350="QT",1,0),0)</f>
        <v>0</v>
      </c>
      <c r="DA353" s="123">
        <f>IF('Copy &amp; Paste Roster Report Here'!$A350=DA$7,IF('Copy &amp; Paste Roster Report Here'!$M350="QT",1,0),0)</f>
        <v>0</v>
      </c>
      <c r="DB353" s="123">
        <f>IF('Copy &amp; Paste Roster Report Here'!$A350=DB$7,IF('Copy &amp; Paste Roster Report Here'!$M350="QT",1,0),0)</f>
        <v>0</v>
      </c>
      <c r="DC353" s="123">
        <f>IF('Copy &amp; Paste Roster Report Here'!$A350=DC$7,IF('Copy &amp; Paste Roster Report Here'!$M350="QT",1,0),0)</f>
        <v>0</v>
      </c>
      <c r="DD353" s="73">
        <f t="shared" si="90"/>
        <v>0</v>
      </c>
      <c r="DE353" s="124">
        <f>IF('Copy &amp; Paste Roster Report Here'!$A350=DE$7,IF('Copy &amp; Paste Roster Report Here'!$M350="xxxxxxxxxxx",1,0),0)</f>
        <v>0</v>
      </c>
      <c r="DF353" s="124">
        <f>IF('Copy &amp; Paste Roster Report Here'!$A350=DF$7,IF('Copy &amp; Paste Roster Report Here'!$M350="xxxxxxxxxxx",1,0),0)</f>
        <v>0</v>
      </c>
      <c r="DG353" s="124">
        <f>IF('Copy &amp; Paste Roster Report Here'!$A350=DG$7,IF('Copy &amp; Paste Roster Report Here'!$M350="xxxxxxxxxxx",1,0),0)</f>
        <v>0</v>
      </c>
      <c r="DH353" s="124">
        <f>IF('Copy &amp; Paste Roster Report Here'!$A350=DH$7,IF('Copy &amp; Paste Roster Report Here'!$M350="xxxxxxxxxxx",1,0),0)</f>
        <v>0</v>
      </c>
      <c r="DI353" s="124">
        <f>IF('Copy &amp; Paste Roster Report Here'!$A350=DI$7,IF('Copy &amp; Paste Roster Report Here'!$M350="xxxxxxxxxxx",1,0),0)</f>
        <v>0</v>
      </c>
      <c r="DJ353" s="124">
        <f>IF('Copy &amp; Paste Roster Report Here'!$A350=DJ$7,IF('Copy &amp; Paste Roster Report Here'!$M350="xxxxxxxxxxx",1,0),0)</f>
        <v>0</v>
      </c>
      <c r="DK353" s="124">
        <f>IF('Copy &amp; Paste Roster Report Here'!$A350=DK$7,IF('Copy &amp; Paste Roster Report Here'!$M350="xxxxxxxxxxx",1,0),0)</f>
        <v>0</v>
      </c>
      <c r="DL353" s="124">
        <f>IF('Copy &amp; Paste Roster Report Here'!$A350=DL$7,IF('Copy &amp; Paste Roster Report Here'!$M350="xxxxxxxxxxx",1,0),0)</f>
        <v>0</v>
      </c>
      <c r="DM353" s="124">
        <f>IF('Copy &amp; Paste Roster Report Here'!$A350=DM$7,IF('Copy &amp; Paste Roster Report Here'!$M350="xxxxxxxxxxx",1,0),0)</f>
        <v>0</v>
      </c>
      <c r="DN353" s="124">
        <f>IF('Copy &amp; Paste Roster Report Here'!$A350=DN$7,IF('Copy &amp; Paste Roster Report Here'!$M350="xxxxxxxxxxx",1,0),0)</f>
        <v>0</v>
      </c>
      <c r="DO353" s="124">
        <f>IF('Copy &amp; Paste Roster Report Here'!$A350=DO$7,IF('Copy &amp; Paste Roster Report Here'!$M350="xxxxxxxxxxx",1,0),0)</f>
        <v>0</v>
      </c>
      <c r="DP353" s="125">
        <f t="shared" si="91"/>
        <v>0</v>
      </c>
      <c r="DQ353" s="126">
        <f t="shared" si="92"/>
        <v>0</v>
      </c>
    </row>
    <row r="354" spans="1:121" x14ac:dyDescent="0.25">
      <c r="A354" s="111">
        <f t="shared" si="78"/>
        <v>0</v>
      </c>
      <c r="B354" s="111">
        <f t="shared" si="79"/>
        <v>0</v>
      </c>
      <c r="C354" s="112">
        <f>+('Copy &amp; Paste Roster Report Here'!$P351-'Copy &amp; Paste Roster Report Here'!$O351)/30</f>
        <v>0</v>
      </c>
      <c r="D354" s="112">
        <f>+('Copy &amp; Paste Roster Report Here'!$P351-'Copy &amp; Paste Roster Report Here'!$O351)</f>
        <v>0</v>
      </c>
      <c r="E354" s="111">
        <f>'Copy &amp; Paste Roster Report Here'!N351</f>
        <v>0</v>
      </c>
      <c r="F354" s="111" t="str">
        <f t="shared" si="80"/>
        <v>N</v>
      </c>
      <c r="G354" s="111">
        <f>'Copy &amp; Paste Roster Report Here'!R351</f>
        <v>0</v>
      </c>
      <c r="H354" s="113">
        <f t="shared" si="81"/>
        <v>0</v>
      </c>
      <c r="I354" s="112">
        <f>IF(F354="N",$F$5-'Copy &amp; Paste Roster Report Here'!O351,+'Copy &amp; Paste Roster Report Here'!Q351-'Copy &amp; Paste Roster Report Here'!O351)</f>
        <v>0</v>
      </c>
      <c r="J354" s="114">
        <f t="shared" si="82"/>
        <v>0</v>
      </c>
      <c r="K354" s="114">
        <f t="shared" si="83"/>
        <v>0</v>
      </c>
      <c r="L354" s="115">
        <f>'Copy &amp; Paste Roster Report Here'!F351</f>
        <v>0</v>
      </c>
      <c r="M354" s="116">
        <f t="shared" si="84"/>
        <v>0</v>
      </c>
      <c r="N354" s="117">
        <f>IF('Copy &amp; Paste Roster Report Here'!$A351='Analytical Tests'!N$7,IF($F354="Y",+$H354*N$6,0),0)</f>
        <v>0</v>
      </c>
      <c r="O354" s="117">
        <f>IF('Copy &amp; Paste Roster Report Here'!$A351='Analytical Tests'!O$7,IF($F354="Y",+$H354*O$6,0),0)</f>
        <v>0</v>
      </c>
      <c r="P354" s="117">
        <f>IF('Copy &amp; Paste Roster Report Here'!$A351='Analytical Tests'!P$7,IF($F354="Y",+$H354*P$6,0),0)</f>
        <v>0</v>
      </c>
      <c r="Q354" s="117">
        <f>IF('Copy &amp; Paste Roster Report Here'!$A351='Analytical Tests'!Q$7,IF($F354="Y",+$H354*Q$6,0),0)</f>
        <v>0</v>
      </c>
      <c r="R354" s="117">
        <f>IF('Copy &amp; Paste Roster Report Here'!$A351='Analytical Tests'!R$7,IF($F354="Y",+$H354*R$6,0),0)</f>
        <v>0</v>
      </c>
      <c r="S354" s="117">
        <f>IF('Copy &amp; Paste Roster Report Here'!$A351='Analytical Tests'!S$7,IF($F354="Y",+$H354*S$6,0),0)</f>
        <v>0</v>
      </c>
      <c r="T354" s="117">
        <f>IF('Copy &amp; Paste Roster Report Here'!$A351='Analytical Tests'!T$7,IF($F354="Y",+$H354*T$6,0),0)</f>
        <v>0</v>
      </c>
      <c r="U354" s="117">
        <f>IF('Copy &amp; Paste Roster Report Here'!$A351='Analytical Tests'!U$7,IF($F354="Y",+$H354*U$6,0),0)</f>
        <v>0</v>
      </c>
      <c r="V354" s="117">
        <f>IF('Copy &amp; Paste Roster Report Here'!$A351='Analytical Tests'!V$7,IF($F354="Y",+$H354*V$6,0),0)</f>
        <v>0</v>
      </c>
      <c r="W354" s="117">
        <f>IF('Copy &amp; Paste Roster Report Here'!$A351='Analytical Tests'!W$7,IF($F354="Y",+$H354*W$6,0),0)</f>
        <v>0</v>
      </c>
      <c r="X354" s="117">
        <f>IF('Copy &amp; Paste Roster Report Here'!$A351='Analytical Tests'!X$7,IF($F354="Y",+$H354*X$6,0),0)</f>
        <v>0</v>
      </c>
      <c r="Y354" s="117" t="b">
        <f>IF('Copy &amp; Paste Roster Report Here'!$A351='Analytical Tests'!Y$7,IF($F354="N",IF($J354&gt;=$C354,Y$6,+($I354/$D354)*Y$6),0))</f>
        <v>0</v>
      </c>
      <c r="Z354" s="117" t="b">
        <f>IF('Copy &amp; Paste Roster Report Here'!$A351='Analytical Tests'!Z$7,IF($F354="N",IF($J354&gt;=$C354,Z$6,+($I354/$D354)*Z$6),0))</f>
        <v>0</v>
      </c>
      <c r="AA354" s="117" t="b">
        <f>IF('Copy &amp; Paste Roster Report Here'!$A351='Analytical Tests'!AA$7,IF($F354="N",IF($J354&gt;=$C354,AA$6,+($I354/$D354)*AA$6),0))</f>
        <v>0</v>
      </c>
      <c r="AB354" s="117" t="b">
        <f>IF('Copy &amp; Paste Roster Report Here'!$A351='Analytical Tests'!AB$7,IF($F354="N",IF($J354&gt;=$C354,AB$6,+($I354/$D354)*AB$6),0))</f>
        <v>0</v>
      </c>
      <c r="AC354" s="117" t="b">
        <f>IF('Copy &amp; Paste Roster Report Here'!$A351='Analytical Tests'!AC$7,IF($F354="N",IF($J354&gt;=$C354,AC$6,+($I354/$D354)*AC$6),0))</f>
        <v>0</v>
      </c>
      <c r="AD354" s="117" t="b">
        <f>IF('Copy &amp; Paste Roster Report Here'!$A351='Analytical Tests'!AD$7,IF($F354="N",IF($J354&gt;=$C354,AD$6,+($I354/$D354)*AD$6),0))</f>
        <v>0</v>
      </c>
      <c r="AE354" s="117" t="b">
        <f>IF('Copy &amp; Paste Roster Report Here'!$A351='Analytical Tests'!AE$7,IF($F354="N",IF($J354&gt;=$C354,AE$6,+($I354/$D354)*AE$6),0))</f>
        <v>0</v>
      </c>
      <c r="AF354" s="117" t="b">
        <f>IF('Copy &amp; Paste Roster Report Here'!$A351='Analytical Tests'!AF$7,IF($F354="N",IF($J354&gt;=$C354,AF$6,+($I354/$D354)*AF$6),0))</f>
        <v>0</v>
      </c>
      <c r="AG354" s="117" t="b">
        <f>IF('Copy &amp; Paste Roster Report Here'!$A351='Analytical Tests'!AG$7,IF($F354="N",IF($J354&gt;=$C354,AG$6,+($I354/$D354)*AG$6),0))</f>
        <v>0</v>
      </c>
      <c r="AH354" s="117" t="b">
        <f>IF('Copy &amp; Paste Roster Report Here'!$A351='Analytical Tests'!AH$7,IF($F354="N",IF($J354&gt;=$C354,AH$6,+($I354/$D354)*AH$6),0))</f>
        <v>0</v>
      </c>
      <c r="AI354" s="117" t="b">
        <f>IF('Copy &amp; Paste Roster Report Here'!$A351='Analytical Tests'!AI$7,IF($F354="N",IF($J354&gt;=$C354,AI$6,+($I354/$D354)*AI$6),0))</f>
        <v>0</v>
      </c>
      <c r="AJ354" s="79"/>
      <c r="AK354" s="118">
        <f>IF('Copy &amp; Paste Roster Report Here'!$A351=AK$7,IF('Copy &amp; Paste Roster Report Here'!$M351="FT",1,0),0)</f>
        <v>0</v>
      </c>
      <c r="AL354" s="118">
        <f>IF('Copy &amp; Paste Roster Report Here'!$A351=AL$7,IF('Copy &amp; Paste Roster Report Here'!$M351="FT",1,0),0)</f>
        <v>0</v>
      </c>
      <c r="AM354" s="118">
        <f>IF('Copy &amp; Paste Roster Report Here'!$A351=AM$7,IF('Copy &amp; Paste Roster Report Here'!$M351="FT",1,0),0)</f>
        <v>0</v>
      </c>
      <c r="AN354" s="118">
        <f>IF('Copy &amp; Paste Roster Report Here'!$A351=AN$7,IF('Copy &amp; Paste Roster Report Here'!$M351="FT",1,0),0)</f>
        <v>0</v>
      </c>
      <c r="AO354" s="118">
        <f>IF('Copy &amp; Paste Roster Report Here'!$A351=AO$7,IF('Copy &amp; Paste Roster Report Here'!$M351="FT",1,0),0)</f>
        <v>0</v>
      </c>
      <c r="AP354" s="118">
        <f>IF('Copy &amp; Paste Roster Report Here'!$A351=AP$7,IF('Copy &amp; Paste Roster Report Here'!$M351="FT",1,0),0)</f>
        <v>0</v>
      </c>
      <c r="AQ354" s="118">
        <f>IF('Copy &amp; Paste Roster Report Here'!$A351=AQ$7,IF('Copy &amp; Paste Roster Report Here'!$M351="FT",1,0),0)</f>
        <v>0</v>
      </c>
      <c r="AR354" s="118">
        <f>IF('Copy &amp; Paste Roster Report Here'!$A351=AR$7,IF('Copy &amp; Paste Roster Report Here'!$M351="FT",1,0),0)</f>
        <v>0</v>
      </c>
      <c r="AS354" s="118">
        <f>IF('Copy &amp; Paste Roster Report Here'!$A351=AS$7,IF('Copy &amp; Paste Roster Report Here'!$M351="FT",1,0),0)</f>
        <v>0</v>
      </c>
      <c r="AT354" s="118">
        <f>IF('Copy &amp; Paste Roster Report Here'!$A351=AT$7,IF('Copy &amp; Paste Roster Report Here'!$M351="FT",1,0),0)</f>
        <v>0</v>
      </c>
      <c r="AU354" s="118">
        <f>IF('Copy &amp; Paste Roster Report Here'!$A351=AU$7,IF('Copy &amp; Paste Roster Report Here'!$M351="FT",1,0),0)</f>
        <v>0</v>
      </c>
      <c r="AV354" s="73">
        <f t="shared" si="85"/>
        <v>0</v>
      </c>
      <c r="AW354" s="119">
        <f>IF('Copy &amp; Paste Roster Report Here'!$A351=AW$7,IF('Copy &amp; Paste Roster Report Here'!$M351="HT",1,0),0)</f>
        <v>0</v>
      </c>
      <c r="AX354" s="119">
        <f>IF('Copy &amp; Paste Roster Report Here'!$A351=AX$7,IF('Copy &amp; Paste Roster Report Here'!$M351="HT",1,0),0)</f>
        <v>0</v>
      </c>
      <c r="AY354" s="119">
        <f>IF('Copy &amp; Paste Roster Report Here'!$A351=AY$7,IF('Copy &amp; Paste Roster Report Here'!$M351="HT",1,0),0)</f>
        <v>0</v>
      </c>
      <c r="AZ354" s="119">
        <f>IF('Copy &amp; Paste Roster Report Here'!$A351=AZ$7,IF('Copy &amp; Paste Roster Report Here'!$M351="HT",1,0),0)</f>
        <v>0</v>
      </c>
      <c r="BA354" s="119">
        <f>IF('Copy &amp; Paste Roster Report Here'!$A351=BA$7,IF('Copy &amp; Paste Roster Report Here'!$M351="HT",1,0),0)</f>
        <v>0</v>
      </c>
      <c r="BB354" s="119">
        <f>IF('Copy &amp; Paste Roster Report Here'!$A351=BB$7,IF('Copy &amp; Paste Roster Report Here'!$M351="HT",1,0),0)</f>
        <v>0</v>
      </c>
      <c r="BC354" s="119">
        <f>IF('Copy &amp; Paste Roster Report Here'!$A351=BC$7,IF('Copy &amp; Paste Roster Report Here'!$M351="HT",1,0),0)</f>
        <v>0</v>
      </c>
      <c r="BD354" s="119">
        <f>IF('Copy &amp; Paste Roster Report Here'!$A351=BD$7,IF('Copy &amp; Paste Roster Report Here'!$M351="HT",1,0),0)</f>
        <v>0</v>
      </c>
      <c r="BE354" s="119">
        <f>IF('Copy &amp; Paste Roster Report Here'!$A351=BE$7,IF('Copy &amp; Paste Roster Report Here'!$M351="HT",1,0),0)</f>
        <v>0</v>
      </c>
      <c r="BF354" s="119">
        <f>IF('Copy &amp; Paste Roster Report Here'!$A351=BF$7,IF('Copy &amp; Paste Roster Report Here'!$M351="HT",1,0),0)</f>
        <v>0</v>
      </c>
      <c r="BG354" s="119">
        <f>IF('Copy &amp; Paste Roster Report Here'!$A351=BG$7,IF('Copy &amp; Paste Roster Report Here'!$M351="HT",1,0),0)</f>
        <v>0</v>
      </c>
      <c r="BH354" s="73">
        <f t="shared" si="86"/>
        <v>0</v>
      </c>
      <c r="BI354" s="120">
        <f>IF('Copy &amp; Paste Roster Report Here'!$A351=BI$7,IF('Copy &amp; Paste Roster Report Here'!$M351="MT",1,0),0)</f>
        <v>0</v>
      </c>
      <c r="BJ354" s="120">
        <f>IF('Copy &amp; Paste Roster Report Here'!$A351=BJ$7,IF('Copy &amp; Paste Roster Report Here'!$M351="MT",1,0),0)</f>
        <v>0</v>
      </c>
      <c r="BK354" s="120">
        <f>IF('Copy &amp; Paste Roster Report Here'!$A351=BK$7,IF('Copy &amp; Paste Roster Report Here'!$M351="MT",1,0),0)</f>
        <v>0</v>
      </c>
      <c r="BL354" s="120">
        <f>IF('Copy &amp; Paste Roster Report Here'!$A351=BL$7,IF('Copy &amp; Paste Roster Report Here'!$M351="MT",1,0),0)</f>
        <v>0</v>
      </c>
      <c r="BM354" s="120">
        <f>IF('Copy &amp; Paste Roster Report Here'!$A351=BM$7,IF('Copy &amp; Paste Roster Report Here'!$M351="MT",1,0),0)</f>
        <v>0</v>
      </c>
      <c r="BN354" s="120">
        <f>IF('Copy &amp; Paste Roster Report Here'!$A351=BN$7,IF('Copy &amp; Paste Roster Report Here'!$M351="MT",1,0),0)</f>
        <v>0</v>
      </c>
      <c r="BO354" s="120">
        <f>IF('Copy &amp; Paste Roster Report Here'!$A351=BO$7,IF('Copy &amp; Paste Roster Report Here'!$M351="MT",1,0),0)</f>
        <v>0</v>
      </c>
      <c r="BP354" s="120">
        <f>IF('Copy &amp; Paste Roster Report Here'!$A351=BP$7,IF('Copy &amp; Paste Roster Report Here'!$M351="MT",1,0),0)</f>
        <v>0</v>
      </c>
      <c r="BQ354" s="120">
        <f>IF('Copy &amp; Paste Roster Report Here'!$A351=BQ$7,IF('Copy &amp; Paste Roster Report Here'!$M351="MT",1,0),0)</f>
        <v>0</v>
      </c>
      <c r="BR354" s="120">
        <f>IF('Copy &amp; Paste Roster Report Here'!$A351=BR$7,IF('Copy &amp; Paste Roster Report Here'!$M351="MT",1,0),0)</f>
        <v>0</v>
      </c>
      <c r="BS354" s="120">
        <f>IF('Copy &amp; Paste Roster Report Here'!$A351=BS$7,IF('Copy &amp; Paste Roster Report Here'!$M351="MT",1,0),0)</f>
        <v>0</v>
      </c>
      <c r="BT354" s="73">
        <f t="shared" si="87"/>
        <v>0</v>
      </c>
      <c r="BU354" s="121">
        <f>IF('Copy &amp; Paste Roster Report Here'!$A351=BU$7,IF('Copy &amp; Paste Roster Report Here'!$M351="fy",1,0),0)</f>
        <v>0</v>
      </c>
      <c r="BV354" s="121">
        <f>IF('Copy &amp; Paste Roster Report Here'!$A351=BV$7,IF('Copy &amp; Paste Roster Report Here'!$M351="fy",1,0),0)</f>
        <v>0</v>
      </c>
      <c r="BW354" s="121">
        <f>IF('Copy &amp; Paste Roster Report Here'!$A351=BW$7,IF('Copy &amp; Paste Roster Report Here'!$M351="fy",1,0),0)</f>
        <v>0</v>
      </c>
      <c r="BX354" s="121">
        <f>IF('Copy &amp; Paste Roster Report Here'!$A351=BX$7,IF('Copy &amp; Paste Roster Report Here'!$M351="fy",1,0),0)</f>
        <v>0</v>
      </c>
      <c r="BY354" s="121">
        <f>IF('Copy &amp; Paste Roster Report Here'!$A351=BY$7,IF('Copy &amp; Paste Roster Report Here'!$M351="fy",1,0),0)</f>
        <v>0</v>
      </c>
      <c r="BZ354" s="121">
        <f>IF('Copy &amp; Paste Roster Report Here'!$A351=BZ$7,IF('Copy &amp; Paste Roster Report Here'!$M351="fy",1,0),0)</f>
        <v>0</v>
      </c>
      <c r="CA354" s="121">
        <f>IF('Copy &amp; Paste Roster Report Here'!$A351=CA$7,IF('Copy &amp; Paste Roster Report Here'!$M351="fy",1,0),0)</f>
        <v>0</v>
      </c>
      <c r="CB354" s="121">
        <f>IF('Copy &amp; Paste Roster Report Here'!$A351=CB$7,IF('Copy &amp; Paste Roster Report Here'!$M351="fy",1,0),0)</f>
        <v>0</v>
      </c>
      <c r="CC354" s="121">
        <f>IF('Copy &amp; Paste Roster Report Here'!$A351=CC$7,IF('Copy &amp; Paste Roster Report Here'!$M351="fy",1,0),0)</f>
        <v>0</v>
      </c>
      <c r="CD354" s="121">
        <f>IF('Copy &amp; Paste Roster Report Here'!$A351=CD$7,IF('Copy &amp; Paste Roster Report Here'!$M351="fy",1,0),0)</f>
        <v>0</v>
      </c>
      <c r="CE354" s="121">
        <f>IF('Copy &amp; Paste Roster Report Here'!$A351=CE$7,IF('Copy &amp; Paste Roster Report Here'!$M351="fy",1,0),0)</f>
        <v>0</v>
      </c>
      <c r="CF354" s="73">
        <f t="shared" si="88"/>
        <v>0</v>
      </c>
      <c r="CG354" s="122">
        <f>IF('Copy &amp; Paste Roster Report Here'!$A351=CG$7,IF('Copy &amp; Paste Roster Report Here'!$M351="RH",1,0),0)</f>
        <v>0</v>
      </c>
      <c r="CH354" s="122">
        <f>IF('Copy &amp; Paste Roster Report Here'!$A351=CH$7,IF('Copy &amp; Paste Roster Report Here'!$M351="RH",1,0),0)</f>
        <v>0</v>
      </c>
      <c r="CI354" s="122">
        <f>IF('Copy &amp; Paste Roster Report Here'!$A351=CI$7,IF('Copy &amp; Paste Roster Report Here'!$M351="RH",1,0),0)</f>
        <v>0</v>
      </c>
      <c r="CJ354" s="122">
        <f>IF('Copy &amp; Paste Roster Report Here'!$A351=CJ$7,IF('Copy &amp; Paste Roster Report Here'!$M351="RH",1,0),0)</f>
        <v>0</v>
      </c>
      <c r="CK354" s="122">
        <f>IF('Copy &amp; Paste Roster Report Here'!$A351=CK$7,IF('Copy &amp; Paste Roster Report Here'!$M351="RH",1,0),0)</f>
        <v>0</v>
      </c>
      <c r="CL354" s="122">
        <f>IF('Copy &amp; Paste Roster Report Here'!$A351=CL$7,IF('Copy &amp; Paste Roster Report Here'!$M351="RH",1,0),0)</f>
        <v>0</v>
      </c>
      <c r="CM354" s="122">
        <f>IF('Copy &amp; Paste Roster Report Here'!$A351=CM$7,IF('Copy &amp; Paste Roster Report Here'!$M351="RH",1,0),0)</f>
        <v>0</v>
      </c>
      <c r="CN354" s="122">
        <f>IF('Copy &amp; Paste Roster Report Here'!$A351=CN$7,IF('Copy &amp; Paste Roster Report Here'!$M351="RH",1,0),0)</f>
        <v>0</v>
      </c>
      <c r="CO354" s="122">
        <f>IF('Copy &amp; Paste Roster Report Here'!$A351=CO$7,IF('Copy &amp; Paste Roster Report Here'!$M351="RH",1,0),0)</f>
        <v>0</v>
      </c>
      <c r="CP354" s="122">
        <f>IF('Copy &amp; Paste Roster Report Here'!$A351=CP$7,IF('Copy &amp; Paste Roster Report Here'!$M351="RH",1,0),0)</f>
        <v>0</v>
      </c>
      <c r="CQ354" s="122">
        <f>IF('Copy &amp; Paste Roster Report Here'!$A351=CQ$7,IF('Copy &amp; Paste Roster Report Here'!$M351="RH",1,0),0)</f>
        <v>0</v>
      </c>
      <c r="CR354" s="73">
        <f t="shared" si="89"/>
        <v>0</v>
      </c>
      <c r="CS354" s="123">
        <f>IF('Copy &amp; Paste Roster Report Here'!$A351=CS$7,IF('Copy &amp; Paste Roster Report Here'!$M351="QT",1,0),0)</f>
        <v>0</v>
      </c>
      <c r="CT354" s="123">
        <f>IF('Copy &amp; Paste Roster Report Here'!$A351=CT$7,IF('Copy &amp; Paste Roster Report Here'!$M351="QT",1,0),0)</f>
        <v>0</v>
      </c>
      <c r="CU354" s="123">
        <f>IF('Copy &amp; Paste Roster Report Here'!$A351=CU$7,IF('Copy &amp; Paste Roster Report Here'!$M351="QT",1,0),0)</f>
        <v>0</v>
      </c>
      <c r="CV354" s="123">
        <f>IF('Copy &amp; Paste Roster Report Here'!$A351=CV$7,IF('Copy &amp; Paste Roster Report Here'!$M351="QT",1,0),0)</f>
        <v>0</v>
      </c>
      <c r="CW354" s="123">
        <f>IF('Copy &amp; Paste Roster Report Here'!$A351=CW$7,IF('Copy &amp; Paste Roster Report Here'!$M351="QT",1,0),0)</f>
        <v>0</v>
      </c>
      <c r="CX354" s="123">
        <f>IF('Copy &amp; Paste Roster Report Here'!$A351=CX$7,IF('Copy &amp; Paste Roster Report Here'!$M351="QT",1,0),0)</f>
        <v>0</v>
      </c>
      <c r="CY354" s="123">
        <f>IF('Copy &amp; Paste Roster Report Here'!$A351=CY$7,IF('Copy &amp; Paste Roster Report Here'!$M351="QT",1,0),0)</f>
        <v>0</v>
      </c>
      <c r="CZ354" s="123">
        <f>IF('Copy &amp; Paste Roster Report Here'!$A351=CZ$7,IF('Copy &amp; Paste Roster Report Here'!$M351="QT",1,0),0)</f>
        <v>0</v>
      </c>
      <c r="DA354" s="123">
        <f>IF('Copy &amp; Paste Roster Report Here'!$A351=DA$7,IF('Copy &amp; Paste Roster Report Here'!$M351="QT",1,0),0)</f>
        <v>0</v>
      </c>
      <c r="DB354" s="123">
        <f>IF('Copy &amp; Paste Roster Report Here'!$A351=DB$7,IF('Copy &amp; Paste Roster Report Here'!$M351="QT",1,0),0)</f>
        <v>0</v>
      </c>
      <c r="DC354" s="123">
        <f>IF('Copy &amp; Paste Roster Report Here'!$A351=DC$7,IF('Copy &amp; Paste Roster Report Here'!$M351="QT",1,0),0)</f>
        <v>0</v>
      </c>
      <c r="DD354" s="73">
        <f t="shared" si="90"/>
        <v>0</v>
      </c>
      <c r="DE354" s="124">
        <f>IF('Copy &amp; Paste Roster Report Here'!$A351=DE$7,IF('Copy &amp; Paste Roster Report Here'!$M351="xxxxxxxxxxx",1,0),0)</f>
        <v>0</v>
      </c>
      <c r="DF354" s="124">
        <f>IF('Copy &amp; Paste Roster Report Here'!$A351=DF$7,IF('Copy &amp; Paste Roster Report Here'!$M351="xxxxxxxxxxx",1,0),0)</f>
        <v>0</v>
      </c>
      <c r="DG354" s="124">
        <f>IF('Copy &amp; Paste Roster Report Here'!$A351=DG$7,IF('Copy &amp; Paste Roster Report Here'!$M351="xxxxxxxxxxx",1,0),0)</f>
        <v>0</v>
      </c>
      <c r="DH354" s="124">
        <f>IF('Copy &amp; Paste Roster Report Here'!$A351=DH$7,IF('Copy &amp; Paste Roster Report Here'!$M351="xxxxxxxxxxx",1,0),0)</f>
        <v>0</v>
      </c>
      <c r="DI354" s="124">
        <f>IF('Copy &amp; Paste Roster Report Here'!$A351=DI$7,IF('Copy &amp; Paste Roster Report Here'!$M351="xxxxxxxxxxx",1,0),0)</f>
        <v>0</v>
      </c>
      <c r="DJ354" s="124">
        <f>IF('Copy &amp; Paste Roster Report Here'!$A351=DJ$7,IF('Copy &amp; Paste Roster Report Here'!$M351="xxxxxxxxxxx",1,0),0)</f>
        <v>0</v>
      </c>
      <c r="DK354" s="124">
        <f>IF('Copy &amp; Paste Roster Report Here'!$A351=DK$7,IF('Copy &amp; Paste Roster Report Here'!$M351="xxxxxxxxxxx",1,0),0)</f>
        <v>0</v>
      </c>
      <c r="DL354" s="124">
        <f>IF('Copy &amp; Paste Roster Report Here'!$A351=DL$7,IF('Copy &amp; Paste Roster Report Here'!$M351="xxxxxxxxxxx",1,0),0)</f>
        <v>0</v>
      </c>
      <c r="DM354" s="124">
        <f>IF('Copy &amp; Paste Roster Report Here'!$A351=DM$7,IF('Copy &amp; Paste Roster Report Here'!$M351="xxxxxxxxxxx",1,0),0)</f>
        <v>0</v>
      </c>
      <c r="DN354" s="124">
        <f>IF('Copy &amp; Paste Roster Report Here'!$A351=DN$7,IF('Copy &amp; Paste Roster Report Here'!$M351="xxxxxxxxxxx",1,0),0)</f>
        <v>0</v>
      </c>
      <c r="DO354" s="124">
        <f>IF('Copy &amp; Paste Roster Report Here'!$A351=DO$7,IF('Copy &amp; Paste Roster Report Here'!$M351="xxxxxxxxxxx",1,0),0)</f>
        <v>0</v>
      </c>
      <c r="DP354" s="125">
        <f t="shared" si="91"/>
        <v>0</v>
      </c>
      <c r="DQ354" s="126">
        <f t="shared" si="92"/>
        <v>0</v>
      </c>
    </row>
    <row r="355" spans="1:121" x14ac:dyDescent="0.25">
      <c r="A355" s="111">
        <f t="shared" si="78"/>
        <v>0</v>
      </c>
      <c r="B355" s="111">
        <f t="shared" si="79"/>
        <v>0</v>
      </c>
      <c r="C355" s="112">
        <f>+('Copy &amp; Paste Roster Report Here'!$P352-'Copy &amp; Paste Roster Report Here'!$O352)/30</f>
        <v>0</v>
      </c>
      <c r="D355" s="112">
        <f>+('Copy &amp; Paste Roster Report Here'!$P352-'Copy &amp; Paste Roster Report Here'!$O352)</f>
        <v>0</v>
      </c>
      <c r="E355" s="111">
        <f>'Copy &amp; Paste Roster Report Here'!N352</f>
        <v>0</v>
      </c>
      <c r="F355" s="111" t="str">
        <f t="shared" si="80"/>
        <v>N</v>
      </c>
      <c r="G355" s="111">
        <f>'Copy &amp; Paste Roster Report Here'!R352</f>
        <v>0</v>
      </c>
      <c r="H355" s="113">
        <f t="shared" si="81"/>
        <v>0</v>
      </c>
      <c r="I355" s="112">
        <f>IF(F355="N",$F$5-'Copy &amp; Paste Roster Report Here'!O352,+'Copy &amp; Paste Roster Report Here'!Q352-'Copy &amp; Paste Roster Report Here'!O352)</f>
        <v>0</v>
      </c>
      <c r="J355" s="114">
        <f t="shared" si="82"/>
        <v>0</v>
      </c>
      <c r="K355" s="114">
        <f t="shared" si="83"/>
        <v>0</v>
      </c>
      <c r="L355" s="115">
        <f>'Copy &amp; Paste Roster Report Here'!F352</f>
        <v>0</v>
      </c>
      <c r="M355" s="116">
        <f t="shared" si="84"/>
        <v>0</v>
      </c>
      <c r="N355" s="117">
        <f>IF('Copy &amp; Paste Roster Report Here'!$A352='Analytical Tests'!N$7,IF($F355="Y",+$H355*N$6,0),0)</f>
        <v>0</v>
      </c>
      <c r="O355" s="117">
        <f>IF('Copy &amp; Paste Roster Report Here'!$A352='Analytical Tests'!O$7,IF($F355="Y",+$H355*O$6,0),0)</f>
        <v>0</v>
      </c>
      <c r="P355" s="117">
        <f>IF('Copy &amp; Paste Roster Report Here'!$A352='Analytical Tests'!P$7,IF($F355="Y",+$H355*P$6,0),0)</f>
        <v>0</v>
      </c>
      <c r="Q355" s="117">
        <f>IF('Copy &amp; Paste Roster Report Here'!$A352='Analytical Tests'!Q$7,IF($F355="Y",+$H355*Q$6,0),0)</f>
        <v>0</v>
      </c>
      <c r="R355" s="117">
        <f>IF('Copy &amp; Paste Roster Report Here'!$A352='Analytical Tests'!R$7,IF($F355="Y",+$H355*R$6,0),0)</f>
        <v>0</v>
      </c>
      <c r="S355" s="117">
        <f>IF('Copy &amp; Paste Roster Report Here'!$A352='Analytical Tests'!S$7,IF($F355="Y",+$H355*S$6,0),0)</f>
        <v>0</v>
      </c>
      <c r="T355" s="117">
        <f>IF('Copy &amp; Paste Roster Report Here'!$A352='Analytical Tests'!T$7,IF($F355="Y",+$H355*T$6,0),0)</f>
        <v>0</v>
      </c>
      <c r="U355" s="117">
        <f>IF('Copy &amp; Paste Roster Report Here'!$A352='Analytical Tests'!U$7,IF($F355="Y",+$H355*U$6,0),0)</f>
        <v>0</v>
      </c>
      <c r="V355" s="117">
        <f>IF('Copy &amp; Paste Roster Report Here'!$A352='Analytical Tests'!V$7,IF($F355="Y",+$H355*V$6,0),0)</f>
        <v>0</v>
      </c>
      <c r="W355" s="117">
        <f>IF('Copy &amp; Paste Roster Report Here'!$A352='Analytical Tests'!W$7,IF($F355="Y",+$H355*W$6,0),0)</f>
        <v>0</v>
      </c>
      <c r="X355" s="117">
        <f>IF('Copy &amp; Paste Roster Report Here'!$A352='Analytical Tests'!X$7,IF($F355="Y",+$H355*X$6,0),0)</f>
        <v>0</v>
      </c>
      <c r="Y355" s="117" t="b">
        <f>IF('Copy &amp; Paste Roster Report Here'!$A352='Analytical Tests'!Y$7,IF($F355="N",IF($J355&gt;=$C355,Y$6,+($I355/$D355)*Y$6),0))</f>
        <v>0</v>
      </c>
      <c r="Z355" s="117" t="b">
        <f>IF('Copy &amp; Paste Roster Report Here'!$A352='Analytical Tests'!Z$7,IF($F355="N",IF($J355&gt;=$C355,Z$6,+($I355/$D355)*Z$6),0))</f>
        <v>0</v>
      </c>
      <c r="AA355" s="117" t="b">
        <f>IF('Copy &amp; Paste Roster Report Here'!$A352='Analytical Tests'!AA$7,IF($F355="N",IF($J355&gt;=$C355,AA$6,+($I355/$D355)*AA$6),0))</f>
        <v>0</v>
      </c>
      <c r="AB355" s="117" t="b">
        <f>IF('Copy &amp; Paste Roster Report Here'!$A352='Analytical Tests'!AB$7,IF($F355="N",IF($J355&gt;=$C355,AB$6,+($I355/$D355)*AB$6),0))</f>
        <v>0</v>
      </c>
      <c r="AC355" s="117" t="b">
        <f>IF('Copy &amp; Paste Roster Report Here'!$A352='Analytical Tests'!AC$7,IF($F355="N",IF($J355&gt;=$C355,AC$6,+($I355/$D355)*AC$6),0))</f>
        <v>0</v>
      </c>
      <c r="AD355" s="117" t="b">
        <f>IF('Copy &amp; Paste Roster Report Here'!$A352='Analytical Tests'!AD$7,IF($F355="N",IF($J355&gt;=$C355,AD$6,+($I355/$D355)*AD$6),0))</f>
        <v>0</v>
      </c>
      <c r="AE355" s="117" t="b">
        <f>IF('Copy &amp; Paste Roster Report Here'!$A352='Analytical Tests'!AE$7,IF($F355="N",IF($J355&gt;=$C355,AE$6,+($I355/$D355)*AE$6),0))</f>
        <v>0</v>
      </c>
      <c r="AF355" s="117" t="b">
        <f>IF('Copy &amp; Paste Roster Report Here'!$A352='Analytical Tests'!AF$7,IF($F355="N",IF($J355&gt;=$C355,AF$6,+($I355/$D355)*AF$6),0))</f>
        <v>0</v>
      </c>
      <c r="AG355" s="117" t="b">
        <f>IF('Copy &amp; Paste Roster Report Here'!$A352='Analytical Tests'!AG$7,IF($F355="N",IF($J355&gt;=$C355,AG$6,+($I355/$D355)*AG$6),0))</f>
        <v>0</v>
      </c>
      <c r="AH355" s="117" t="b">
        <f>IF('Copy &amp; Paste Roster Report Here'!$A352='Analytical Tests'!AH$7,IF($F355="N",IF($J355&gt;=$C355,AH$6,+($I355/$D355)*AH$6),0))</f>
        <v>0</v>
      </c>
      <c r="AI355" s="117" t="b">
        <f>IF('Copy &amp; Paste Roster Report Here'!$A352='Analytical Tests'!AI$7,IF($F355="N",IF($J355&gt;=$C355,AI$6,+($I355/$D355)*AI$6),0))</f>
        <v>0</v>
      </c>
      <c r="AJ355" s="79"/>
      <c r="AK355" s="118">
        <f>IF('Copy &amp; Paste Roster Report Here'!$A352=AK$7,IF('Copy &amp; Paste Roster Report Here'!$M352="FT",1,0),0)</f>
        <v>0</v>
      </c>
      <c r="AL355" s="118">
        <f>IF('Copy &amp; Paste Roster Report Here'!$A352=AL$7,IF('Copy &amp; Paste Roster Report Here'!$M352="FT",1,0),0)</f>
        <v>0</v>
      </c>
      <c r="AM355" s="118">
        <f>IF('Copy &amp; Paste Roster Report Here'!$A352=AM$7,IF('Copy &amp; Paste Roster Report Here'!$M352="FT",1,0),0)</f>
        <v>0</v>
      </c>
      <c r="AN355" s="118">
        <f>IF('Copy &amp; Paste Roster Report Here'!$A352=AN$7,IF('Copy &amp; Paste Roster Report Here'!$M352="FT",1,0),0)</f>
        <v>0</v>
      </c>
      <c r="AO355" s="118">
        <f>IF('Copy &amp; Paste Roster Report Here'!$A352=AO$7,IF('Copy &amp; Paste Roster Report Here'!$M352="FT",1,0),0)</f>
        <v>0</v>
      </c>
      <c r="AP355" s="118">
        <f>IF('Copy &amp; Paste Roster Report Here'!$A352=AP$7,IF('Copy &amp; Paste Roster Report Here'!$M352="FT",1,0),0)</f>
        <v>0</v>
      </c>
      <c r="AQ355" s="118">
        <f>IF('Copy &amp; Paste Roster Report Here'!$A352=AQ$7,IF('Copy &amp; Paste Roster Report Here'!$M352="FT",1,0),0)</f>
        <v>0</v>
      </c>
      <c r="AR355" s="118">
        <f>IF('Copy &amp; Paste Roster Report Here'!$A352=AR$7,IF('Copy &amp; Paste Roster Report Here'!$M352="FT",1,0),0)</f>
        <v>0</v>
      </c>
      <c r="AS355" s="118">
        <f>IF('Copy &amp; Paste Roster Report Here'!$A352=AS$7,IF('Copy &amp; Paste Roster Report Here'!$M352="FT",1,0),0)</f>
        <v>0</v>
      </c>
      <c r="AT355" s="118">
        <f>IF('Copy &amp; Paste Roster Report Here'!$A352=AT$7,IF('Copy &amp; Paste Roster Report Here'!$M352="FT",1,0),0)</f>
        <v>0</v>
      </c>
      <c r="AU355" s="118">
        <f>IF('Copy &amp; Paste Roster Report Here'!$A352=AU$7,IF('Copy &amp; Paste Roster Report Here'!$M352="FT",1,0),0)</f>
        <v>0</v>
      </c>
      <c r="AV355" s="73">
        <f t="shared" si="85"/>
        <v>0</v>
      </c>
      <c r="AW355" s="119">
        <f>IF('Copy &amp; Paste Roster Report Here'!$A352=AW$7,IF('Copy &amp; Paste Roster Report Here'!$M352="HT",1,0),0)</f>
        <v>0</v>
      </c>
      <c r="AX355" s="119">
        <f>IF('Copy &amp; Paste Roster Report Here'!$A352=AX$7,IF('Copy &amp; Paste Roster Report Here'!$M352="HT",1,0),0)</f>
        <v>0</v>
      </c>
      <c r="AY355" s="119">
        <f>IF('Copy &amp; Paste Roster Report Here'!$A352=AY$7,IF('Copy &amp; Paste Roster Report Here'!$M352="HT",1,0),0)</f>
        <v>0</v>
      </c>
      <c r="AZ355" s="119">
        <f>IF('Copy &amp; Paste Roster Report Here'!$A352=AZ$7,IF('Copy &amp; Paste Roster Report Here'!$M352="HT",1,0),0)</f>
        <v>0</v>
      </c>
      <c r="BA355" s="119">
        <f>IF('Copy &amp; Paste Roster Report Here'!$A352=BA$7,IF('Copy &amp; Paste Roster Report Here'!$M352="HT",1,0),0)</f>
        <v>0</v>
      </c>
      <c r="BB355" s="119">
        <f>IF('Copy &amp; Paste Roster Report Here'!$A352=BB$7,IF('Copy &amp; Paste Roster Report Here'!$M352="HT",1,0),0)</f>
        <v>0</v>
      </c>
      <c r="BC355" s="119">
        <f>IF('Copy &amp; Paste Roster Report Here'!$A352=BC$7,IF('Copy &amp; Paste Roster Report Here'!$M352="HT",1,0),0)</f>
        <v>0</v>
      </c>
      <c r="BD355" s="119">
        <f>IF('Copy &amp; Paste Roster Report Here'!$A352=BD$7,IF('Copy &amp; Paste Roster Report Here'!$M352="HT",1,0),0)</f>
        <v>0</v>
      </c>
      <c r="BE355" s="119">
        <f>IF('Copy &amp; Paste Roster Report Here'!$A352=BE$7,IF('Copy &amp; Paste Roster Report Here'!$M352="HT",1,0),0)</f>
        <v>0</v>
      </c>
      <c r="BF355" s="119">
        <f>IF('Copy &amp; Paste Roster Report Here'!$A352=BF$7,IF('Copy &amp; Paste Roster Report Here'!$M352="HT",1,0),0)</f>
        <v>0</v>
      </c>
      <c r="BG355" s="119">
        <f>IF('Copy &amp; Paste Roster Report Here'!$A352=BG$7,IF('Copy &amp; Paste Roster Report Here'!$M352="HT",1,0),0)</f>
        <v>0</v>
      </c>
      <c r="BH355" s="73">
        <f t="shared" si="86"/>
        <v>0</v>
      </c>
      <c r="BI355" s="120">
        <f>IF('Copy &amp; Paste Roster Report Here'!$A352=BI$7,IF('Copy &amp; Paste Roster Report Here'!$M352="MT",1,0),0)</f>
        <v>0</v>
      </c>
      <c r="BJ355" s="120">
        <f>IF('Copy &amp; Paste Roster Report Here'!$A352=BJ$7,IF('Copy &amp; Paste Roster Report Here'!$M352="MT",1,0),0)</f>
        <v>0</v>
      </c>
      <c r="BK355" s="120">
        <f>IF('Copy &amp; Paste Roster Report Here'!$A352=BK$7,IF('Copy &amp; Paste Roster Report Here'!$M352="MT",1,0),0)</f>
        <v>0</v>
      </c>
      <c r="BL355" s="120">
        <f>IF('Copy &amp; Paste Roster Report Here'!$A352=BL$7,IF('Copy &amp; Paste Roster Report Here'!$M352="MT",1,0),0)</f>
        <v>0</v>
      </c>
      <c r="BM355" s="120">
        <f>IF('Copy &amp; Paste Roster Report Here'!$A352=BM$7,IF('Copy &amp; Paste Roster Report Here'!$M352="MT",1,0),0)</f>
        <v>0</v>
      </c>
      <c r="BN355" s="120">
        <f>IF('Copy &amp; Paste Roster Report Here'!$A352=BN$7,IF('Copy &amp; Paste Roster Report Here'!$M352="MT",1,0),0)</f>
        <v>0</v>
      </c>
      <c r="BO355" s="120">
        <f>IF('Copy &amp; Paste Roster Report Here'!$A352=BO$7,IF('Copy &amp; Paste Roster Report Here'!$M352="MT",1,0),0)</f>
        <v>0</v>
      </c>
      <c r="BP355" s="120">
        <f>IF('Copy &amp; Paste Roster Report Here'!$A352=BP$7,IF('Copy &amp; Paste Roster Report Here'!$M352="MT",1,0),0)</f>
        <v>0</v>
      </c>
      <c r="BQ355" s="120">
        <f>IF('Copy &amp; Paste Roster Report Here'!$A352=BQ$7,IF('Copy &amp; Paste Roster Report Here'!$M352="MT",1,0),0)</f>
        <v>0</v>
      </c>
      <c r="BR355" s="120">
        <f>IF('Copy &amp; Paste Roster Report Here'!$A352=BR$7,IF('Copy &amp; Paste Roster Report Here'!$M352="MT",1,0),0)</f>
        <v>0</v>
      </c>
      <c r="BS355" s="120">
        <f>IF('Copy &amp; Paste Roster Report Here'!$A352=BS$7,IF('Copy &amp; Paste Roster Report Here'!$M352="MT",1,0),0)</f>
        <v>0</v>
      </c>
      <c r="BT355" s="73">
        <f t="shared" si="87"/>
        <v>0</v>
      </c>
      <c r="BU355" s="121">
        <f>IF('Copy &amp; Paste Roster Report Here'!$A352=BU$7,IF('Copy &amp; Paste Roster Report Here'!$M352="fy",1,0),0)</f>
        <v>0</v>
      </c>
      <c r="BV355" s="121">
        <f>IF('Copy &amp; Paste Roster Report Here'!$A352=BV$7,IF('Copy &amp; Paste Roster Report Here'!$M352="fy",1,0),0)</f>
        <v>0</v>
      </c>
      <c r="BW355" s="121">
        <f>IF('Copy &amp; Paste Roster Report Here'!$A352=BW$7,IF('Copy &amp; Paste Roster Report Here'!$M352="fy",1,0),0)</f>
        <v>0</v>
      </c>
      <c r="BX355" s="121">
        <f>IF('Copy &amp; Paste Roster Report Here'!$A352=BX$7,IF('Copy &amp; Paste Roster Report Here'!$M352="fy",1,0),0)</f>
        <v>0</v>
      </c>
      <c r="BY355" s="121">
        <f>IF('Copy &amp; Paste Roster Report Here'!$A352=BY$7,IF('Copy &amp; Paste Roster Report Here'!$M352="fy",1,0),0)</f>
        <v>0</v>
      </c>
      <c r="BZ355" s="121">
        <f>IF('Copy &amp; Paste Roster Report Here'!$A352=BZ$7,IF('Copy &amp; Paste Roster Report Here'!$M352="fy",1,0),0)</f>
        <v>0</v>
      </c>
      <c r="CA355" s="121">
        <f>IF('Copy &amp; Paste Roster Report Here'!$A352=CA$7,IF('Copy &amp; Paste Roster Report Here'!$M352="fy",1,0),0)</f>
        <v>0</v>
      </c>
      <c r="CB355" s="121">
        <f>IF('Copy &amp; Paste Roster Report Here'!$A352=CB$7,IF('Copy &amp; Paste Roster Report Here'!$M352="fy",1,0),0)</f>
        <v>0</v>
      </c>
      <c r="CC355" s="121">
        <f>IF('Copy &amp; Paste Roster Report Here'!$A352=CC$7,IF('Copy &amp; Paste Roster Report Here'!$M352="fy",1,0),0)</f>
        <v>0</v>
      </c>
      <c r="CD355" s="121">
        <f>IF('Copy &amp; Paste Roster Report Here'!$A352=CD$7,IF('Copy &amp; Paste Roster Report Here'!$M352="fy",1,0),0)</f>
        <v>0</v>
      </c>
      <c r="CE355" s="121">
        <f>IF('Copy &amp; Paste Roster Report Here'!$A352=CE$7,IF('Copy &amp; Paste Roster Report Here'!$M352="fy",1,0),0)</f>
        <v>0</v>
      </c>
      <c r="CF355" s="73">
        <f t="shared" si="88"/>
        <v>0</v>
      </c>
      <c r="CG355" s="122">
        <f>IF('Copy &amp; Paste Roster Report Here'!$A352=CG$7,IF('Copy &amp; Paste Roster Report Here'!$M352="RH",1,0),0)</f>
        <v>0</v>
      </c>
      <c r="CH355" s="122">
        <f>IF('Copy &amp; Paste Roster Report Here'!$A352=CH$7,IF('Copy &amp; Paste Roster Report Here'!$M352="RH",1,0),0)</f>
        <v>0</v>
      </c>
      <c r="CI355" s="122">
        <f>IF('Copy &amp; Paste Roster Report Here'!$A352=CI$7,IF('Copy &amp; Paste Roster Report Here'!$M352="RH",1,0),0)</f>
        <v>0</v>
      </c>
      <c r="CJ355" s="122">
        <f>IF('Copy &amp; Paste Roster Report Here'!$A352=CJ$7,IF('Copy &amp; Paste Roster Report Here'!$M352="RH",1,0),0)</f>
        <v>0</v>
      </c>
      <c r="CK355" s="122">
        <f>IF('Copy &amp; Paste Roster Report Here'!$A352=CK$7,IF('Copy &amp; Paste Roster Report Here'!$M352="RH",1,0),0)</f>
        <v>0</v>
      </c>
      <c r="CL355" s="122">
        <f>IF('Copy &amp; Paste Roster Report Here'!$A352=CL$7,IF('Copy &amp; Paste Roster Report Here'!$M352="RH",1,0),0)</f>
        <v>0</v>
      </c>
      <c r="CM355" s="122">
        <f>IF('Copy &amp; Paste Roster Report Here'!$A352=CM$7,IF('Copy &amp; Paste Roster Report Here'!$M352="RH",1,0),0)</f>
        <v>0</v>
      </c>
      <c r="CN355" s="122">
        <f>IF('Copy &amp; Paste Roster Report Here'!$A352=CN$7,IF('Copy &amp; Paste Roster Report Here'!$M352="RH",1,0),0)</f>
        <v>0</v>
      </c>
      <c r="CO355" s="122">
        <f>IF('Copy &amp; Paste Roster Report Here'!$A352=CO$7,IF('Copy &amp; Paste Roster Report Here'!$M352="RH",1,0),0)</f>
        <v>0</v>
      </c>
      <c r="CP355" s="122">
        <f>IF('Copy &amp; Paste Roster Report Here'!$A352=CP$7,IF('Copy &amp; Paste Roster Report Here'!$M352="RH",1,0),0)</f>
        <v>0</v>
      </c>
      <c r="CQ355" s="122">
        <f>IF('Copy &amp; Paste Roster Report Here'!$A352=CQ$7,IF('Copy &amp; Paste Roster Report Here'!$M352="RH",1,0),0)</f>
        <v>0</v>
      </c>
      <c r="CR355" s="73">
        <f t="shared" si="89"/>
        <v>0</v>
      </c>
      <c r="CS355" s="123">
        <f>IF('Copy &amp; Paste Roster Report Here'!$A352=CS$7,IF('Copy &amp; Paste Roster Report Here'!$M352="QT",1,0),0)</f>
        <v>0</v>
      </c>
      <c r="CT355" s="123">
        <f>IF('Copy &amp; Paste Roster Report Here'!$A352=CT$7,IF('Copy &amp; Paste Roster Report Here'!$M352="QT",1,0),0)</f>
        <v>0</v>
      </c>
      <c r="CU355" s="123">
        <f>IF('Copy &amp; Paste Roster Report Here'!$A352=CU$7,IF('Copy &amp; Paste Roster Report Here'!$M352="QT",1,0),0)</f>
        <v>0</v>
      </c>
      <c r="CV355" s="123">
        <f>IF('Copy &amp; Paste Roster Report Here'!$A352=CV$7,IF('Copy &amp; Paste Roster Report Here'!$M352="QT",1,0),0)</f>
        <v>0</v>
      </c>
      <c r="CW355" s="123">
        <f>IF('Copy &amp; Paste Roster Report Here'!$A352=CW$7,IF('Copy &amp; Paste Roster Report Here'!$M352="QT",1,0),0)</f>
        <v>0</v>
      </c>
      <c r="CX355" s="123">
        <f>IF('Copy &amp; Paste Roster Report Here'!$A352=CX$7,IF('Copy &amp; Paste Roster Report Here'!$M352="QT",1,0),0)</f>
        <v>0</v>
      </c>
      <c r="CY355" s="123">
        <f>IF('Copy &amp; Paste Roster Report Here'!$A352=CY$7,IF('Copy &amp; Paste Roster Report Here'!$M352="QT",1,0),0)</f>
        <v>0</v>
      </c>
      <c r="CZ355" s="123">
        <f>IF('Copy &amp; Paste Roster Report Here'!$A352=CZ$7,IF('Copy &amp; Paste Roster Report Here'!$M352="QT",1,0),0)</f>
        <v>0</v>
      </c>
      <c r="DA355" s="123">
        <f>IF('Copy &amp; Paste Roster Report Here'!$A352=DA$7,IF('Copy &amp; Paste Roster Report Here'!$M352="QT",1,0),0)</f>
        <v>0</v>
      </c>
      <c r="DB355" s="123">
        <f>IF('Copy &amp; Paste Roster Report Here'!$A352=DB$7,IF('Copy &amp; Paste Roster Report Here'!$M352="QT",1,0),0)</f>
        <v>0</v>
      </c>
      <c r="DC355" s="123">
        <f>IF('Copy &amp; Paste Roster Report Here'!$A352=DC$7,IF('Copy &amp; Paste Roster Report Here'!$M352="QT",1,0),0)</f>
        <v>0</v>
      </c>
      <c r="DD355" s="73">
        <f t="shared" si="90"/>
        <v>0</v>
      </c>
      <c r="DE355" s="124">
        <f>IF('Copy &amp; Paste Roster Report Here'!$A352=DE$7,IF('Copy &amp; Paste Roster Report Here'!$M352="xxxxxxxxxxx",1,0),0)</f>
        <v>0</v>
      </c>
      <c r="DF355" s="124">
        <f>IF('Copy &amp; Paste Roster Report Here'!$A352=DF$7,IF('Copy &amp; Paste Roster Report Here'!$M352="xxxxxxxxxxx",1,0),0)</f>
        <v>0</v>
      </c>
      <c r="DG355" s="124">
        <f>IF('Copy &amp; Paste Roster Report Here'!$A352=DG$7,IF('Copy &amp; Paste Roster Report Here'!$M352="xxxxxxxxxxx",1,0),0)</f>
        <v>0</v>
      </c>
      <c r="DH355" s="124">
        <f>IF('Copy &amp; Paste Roster Report Here'!$A352=DH$7,IF('Copy &amp; Paste Roster Report Here'!$M352="xxxxxxxxxxx",1,0),0)</f>
        <v>0</v>
      </c>
      <c r="DI355" s="124">
        <f>IF('Copy &amp; Paste Roster Report Here'!$A352=DI$7,IF('Copy &amp; Paste Roster Report Here'!$M352="xxxxxxxxxxx",1,0),0)</f>
        <v>0</v>
      </c>
      <c r="DJ355" s="124">
        <f>IF('Copy &amp; Paste Roster Report Here'!$A352=DJ$7,IF('Copy &amp; Paste Roster Report Here'!$M352="xxxxxxxxxxx",1,0),0)</f>
        <v>0</v>
      </c>
      <c r="DK355" s="124">
        <f>IF('Copy &amp; Paste Roster Report Here'!$A352=DK$7,IF('Copy &amp; Paste Roster Report Here'!$M352="xxxxxxxxxxx",1,0),0)</f>
        <v>0</v>
      </c>
      <c r="DL355" s="124">
        <f>IF('Copy &amp; Paste Roster Report Here'!$A352=DL$7,IF('Copy &amp; Paste Roster Report Here'!$M352="xxxxxxxxxxx",1,0),0)</f>
        <v>0</v>
      </c>
      <c r="DM355" s="124">
        <f>IF('Copy &amp; Paste Roster Report Here'!$A352=DM$7,IF('Copy &amp; Paste Roster Report Here'!$M352="xxxxxxxxxxx",1,0),0)</f>
        <v>0</v>
      </c>
      <c r="DN355" s="124">
        <f>IF('Copy &amp; Paste Roster Report Here'!$A352=DN$7,IF('Copy &amp; Paste Roster Report Here'!$M352="xxxxxxxxxxx",1,0),0)</f>
        <v>0</v>
      </c>
      <c r="DO355" s="124">
        <f>IF('Copy &amp; Paste Roster Report Here'!$A352=DO$7,IF('Copy &amp; Paste Roster Report Here'!$M352="xxxxxxxxxxx",1,0),0)</f>
        <v>0</v>
      </c>
      <c r="DP355" s="125">
        <f t="shared" si="91"/>
        <v>0</v>
      </c>
      <c r="DQ355" s="126">
        <f t="shared" si="92"/>
        <v>0</v>
      </c>
    </row>
    <row r="356" spans="1:121" x14ac:dyDescent="0.25">
      <c r="A356" s="111">
        <f t="shared" si="78"/>
        <v>0</v>
      </c>
      <c r="B356" s="111">
        <f t="shared" si="79"/>
        <v>0</v>
      </c>
      <c r="C356" s="112">
        <f>+('Copy &amp; Paste Roster Report Here'!$P353-'Copy &amp; Paste Roster Report Here'!$O353)/30</f>
        <v>0</v>
      </c>
      <c r="D356" s="112">
        <f>+('Copy &amp; Paste Roster Report Here'!$P353-'Copy &amp; Paste Roster Report Here'!$O353)</f>
        <v>0</v>
      </c>
      <c r="E356" s="111">
        <f>'Copy &amp; Paste Roster Report Here'!N353</f>
        <v>0</v>
      </c>
      <c r="F356" s="111" t="str">
        <f t="shared" si="80"/>
        <v>N</v>
      </c>
      <c r="G356" s="111">
        <f>'Copy &amp; Paste Roster Report Here'!R353</f>
        <v>0</v>
      </c>
      <c r="H356" s="113">
        <f t="shared" si="81"/>
        <v>0</v>
      </c>
      <c r="I356" s="112">
        <f>IF(F356="N",$F$5-'Copy &amp; Paste Roster Report Here'!O353,+'Copy &amp; Paste Roster Report Here'!Q353-'Copy &amp; Paste Roster Report Here'!O353)</f>
        <v>0</v>
      </c>
      <c r="J356" s="114">
        <f t="shared" si="82"/>
        <v>0</v>
      </c>
      <c r="K356" s="114">
        <f t="shared" si="83"/>
        <v>0</v>
      </c>
      <c r="L356" s="115">
        <f>'Copy &amp; Paste Roster Report Here'!F353</f>
        <v>0</v>
      </c>
      <c r="M356" s="116">
        <f t="shared" si="84"/>
        <v>0</v>
      </c>
      <c r="N356" s="117">
        <f>IF('Copy &amp; Paste Roster Report Here'!$A353='Analytical Tests'!N$7,IF($F356="Y",+$H356*N$6,0),0)</f>
        <v>0</v>
      </c>
      <c r="O356" s="117">
        <f>IF('Copy &amp; Paste Roster Report Here'!$A353='Analytical Tests'!O$7,IF($F356="Y",+$H356*O$6,0),0)</f>
        <v>0</v>
      </c>
      <c r="P356" s="117">
        <f>IF('Copy &amp; Paste Roster Report Here'!$A353='Analytical Tests'!P$7,IF($F356="Y",+$H356*P$6,0),0)</f>
        <v>0</v>
      </c>
      <c r="Q356" s="117">
        <f>IF('Copy &amp; Paste Roster Report Here'!$A353='Analytical Tests'!Q$7,IF($F356="Y",+$H356*Q$6,0),0)</f>
        <v>0</v>
      </c>
      <c r="R356" s="117">
        <f>IF('Copy &amp; Paste Roster Report Here'!$A353='Analytical Tests'!R$7,IF($F356="Y",+$H356*R$6,0),0)</f>
        <v>0</v>
      </c>
      <c r="S356" s="117">
        <f>IF('Copy &amp; Paste Roster Report Here'!$A353='Analytical Tests'!S$7,IF($F356="Y",+$H356*S$6,0),0)</f>
        <v>0</v>
      </c>
      <c r="T356" s="117">
        <f>IF('Copy &amp; Paste Roster Report Here'!$A353='Analytical Tests'!T$7,IF($F356="Y",+$H356*T$6,0),0)</f>
        <v>0</v>
      </c>
      <c r="U356" s="117">
        <f>IF('Copy &amp; Paste Roster Report Here'!$A353='Analytical Tests'!U$7,IF($F356="Y",+$H356*U$6,0),0)</f>
        <v>0</v>
      </c>
      <c r="V356" s="117">
        <f>IF('Copy &amp; Paste Roster Report Here'!$A353='Analytical Tests'!V$7,IF($F356="Y",+$H356*V$6,0),0)</f>
        <v>0</v>
      </c>
      <c r="W356" s="117">
        <f>IF('Copy &amp; Paste Roster Report Here'!$A353='Analytical Tests'!W$7,IF($F356="Y",+$H356*W$6,0),0)</f>
        <v>0</v>
      </c>
      <c r="X356" s="117">
        <f>IF('Copy &amp; Paste Roster Report Here'!$A353='Analytical Tests'!X$7,IF($F356="Y",+$H356*X$6,0),0)</f>
        <v>0</v>
      </c>
      <c r="Y356" s="117" t="b">
        <f>IF('Copy &amp; Paste Roster Report Here'!$A353='Analytical Tests'!Y$7,IF($F356="N",IF($J356&gt;=$C356,Y$6,+($I356/$D356)*Y$6),0))</f>
        <v>0</v>
      </c>
      <c r="Z356" s="117" t="b">
        <f>IF('Copy &amp; Paste Roster Report Here'!$A353='Analytical Tests'!Z$7,IF($F356="N",IF($J356&gt;=$C356,Z$6,+($I356/$D356)*Z$6),0))</f>
        <v>0</v>
      </c>
      <c r="AA356" s="117" t="b">
        <f>IF('Copy &amp; Paste Roster Report Here'!$A353='Analytical Tests'!AA$7,IF($F356="N",IF($J356&gt;=$C356,AA$6,+($I356/$D356)*AA$6),0))</f>
        <v>0</v>
      </c>
      <c r="AB356" s="117" t="b">
        <f>IF('Copy &amp; Paste Roster Report Here'!$A353='Analytical Tests'!AB$7,IF($F356="N",IF($J356&gt;=$C356,AB$6,+($I356/$D356)*AB$6),0))</f>
        <v>0</v>
      </c>
      <c r="AC356" s="117" t="b">
        <f>IF('Copy &amp; Paste Roster Report Here'!$A353='Analytical Tests'!AC$7,IF($F356="N",IF($J356&gt;=$C356,AC$6,+($I356/$D356)*AC$6),0))</f>
        <v>0</v>
      </c>
      <c r="AD356" s="117" t="b">
        <f>IF('Copy &amp; Paste Roster Report Here'!$A353='Analytical Tests'!AD$7,IF($F356="N",IF($J356&gt;=$C356,AD$6,+($I356/$D356)*AD$6),0))</f>
        <v>0</v>
      </c>
      <c r="AE356" s="117" t="b">
        <f>IF('Copy &amp; Paste Roster Report Here'!$A353='Analytical Tests'!AE$7,IF($F356="N",IF($J356&gt;=$C356,AE$6,+($I356/$D356)*AE$6),0))</f>
        <v>0</v>
      </c>
      <c r="AF356" s="117" t="b">
        <f>IF('Copy &amp; Paste Roster Report Here'!$A353='Analytical Tests'!AF$7,IF($F356="N",IF($J356&gt;=$C356,AF$6,+($I356/$D356)*AF$6),0))</f>
        <v>0</v>
      </c>
      <c r="AG356" s="117" t="b">
        <f>IF('Copy &amp; Paste Roster Report Here'!$A353='Analytical Tests'!AG$7,IF($F356="N",IF($J356&gt;=$C356,AG$6,+($I356/$D356)*AG$6),0))</f>
        <v>0</v>
      </c>
      <c r="AH356" s="117" t="b">
        <f>IF('Copy &amp; Paste Roster Report Here'!$A353='Analytical Tests'!AH$7,IF($F356="N",IF($J356&gt;=$C356,AH$6,+($I356/$D356)*AH$6),0))</f>
        <v>0</v>
      </c>
      <c r="AI356" s="117" t="b">
        <f>IF('Copy &amp; Paste Roster Report Here'!$A353='Analytical Tests'!AI$7,IF($F356="N",IF($J356&gt;=$C356,AI$6,+($I356/$D356)*AI$6),0))</f>
        <v>0</v>
      </c>
      <c r="AJ356" s="79"/>
      <c r="AK356" s="118">
        <f>IF('Copy &amp; Paste Roster Report Here'!$A353=AK$7,IF('Copy &amp; Paste Roster Report Here'!$M353="FT",1,0),0)</f>
        <v>0</v>
      </c>
      <c r="AL356" s="118">
        <f>IF('Copy &amp; Paste Roster Report Here'!$A353=AL$7,IF('Copy &amp; Paste Roster Report Here'!$M353="FT",1,0),0)</f>
        <v>0</v>
      </c>
      <c r="AM356" s="118">
        <f>IF('Copy &amp; Paste Roster Report Here'!$A353=AM$7,IF('Copy &amp; Paste Roster Report Here'!$M353="FT",1,0),0)</f>
        <v>0</v>
      </c>
      <c r="AN356" s="118">
        <f>IF('Copy &amp; Paste Roster Report Here'!$A353=AN$7,IF('Copy &amp; Paste Roster Report Here'!$M353="FT",1,0),0)</f>
        <v>0</v>
      </c>
      <c r="AO356" s="118">
        <f>IF('Copy &amp; Paste Roster Report Here'!$A353=AO$7,IF('Copy &amp; Paste Roster Report Here'!$M353="FT",1,0),0)</f>
        <v>0</v>
      </c>
      <c r="AP356" s="118">
        <f>IF('Copy &amp; Paste Roster Report Here'!$A353=AP$7,IF('Copy &amp; Paste Roster Report Here'!$M353="FT",1,0),0)</f>
        <v>0</v>
      </c>
      <c r="AQ356" s="118">
        <f>IF('Copy &amp; Paste Roster Report Here'!$A353=AQ$7,IF('Copy &amp; Paste Roster Report Here'!$M353="FT",1,0),0)</f>
        <v>0</v>
      </c>
      <c r="AR356" s="118">
        <f>IF('Copy &amp; Paste Roster Report Here'!$A353=AR$7,IF('Copy &amp; Paste Roster Report Here'!$M353="FT",1,0),0)</f>
        <v>0</v>
      </c>
      <c r="AS356" s="118">
        <f>IF('Copy &amp; Paste Roster Report Here'!$A353=AS$7,IF('Copy &amp; Paste Roster Report Here'!$M353="FT",1,0),0)</f>
        <v>0</v>
      </c>
      <c r="AT356" s="118">
        <f>IF('Copy &amp; Paste Roster Report Here'!$A353=AT$7,IF('Copy &amp; Paste Roster Report Here'!$M353="FT",1,0),0)</f>
        <v>0</v>
      </c>
      <c r="AU356" s="118">
        <f>IF('Copy &amp; Paste Roster Report Here'!$A353=AU$7,IF('Copy &amp; Paste Roster Report Here'!$M353="FT",1,0),0)</f>
        <v>0</v>
      </c>
      <c r="AV356" s="73">
        <f t="shared" si="85"/>
        <v>0</v>
      </c>
      <c r="AW356" s="119">
        <f>IF('Copy &amp; Paste Roster Report Here'!$A353=AW$7,IF('Copy &amp; Paste Roster Report Here'!$M353="HT",1,0),0)</f>
        <v>0</v>
      </c>
      <c r="AX356" s="119">
        <f>IF('Copy &amp; Paste Roster Report Here'!$A353=AX$7,IF('Copy &amp; Paste Roster Report Here'!$M353="HT",1,0),0)</f>
        <v>0</v>
      </c>
      <c r="AY356" s="119">
        <f>IF('Copy &amp; Paste Roster Report Here'!$A353=AY$7,IF('Copy &amp; Paste Roster Report Here'!$M353="HT",1,0),0)</f>
        <v>0</v>
      </c>
      <c r="AZ356" s="119">
        <f>IF('Copy &amp; Paste Roster Report Here'!$A353=AZ$7,IF('Copy &amp; Paste Roster Report Here'!$M353="HT",1,0),0)</f>
        <v>0</v>
      </c>
      <c r="BA356" s="119">
        <f>IF('Copy &amp; Paste Roster Report Here'!$A353=BA$7,IF('Copy &amp; Paste Roster Report Here'!$M353="HT",1,0),0)</f>
        <v>0</v>
      </c>
      <c r="BB356" s="119">
        <f>IF('Copy &amp; Paste Roster Report Here'!$A353=BB$7,IF('Copy &amp; Paste Roster Report Here'!$M353="HT",1,0),0)</f>
        <v>0</v>
      </c>
      <c r="BC356" s="119">
        <f>IF('Copy &amp; Paste Roster Report Here'!$A353=BC$7,IF('Copy &amp; Paste Roster Report Here'!$M353="HT",1,0),0)</f>
        <v>0</v>
      </c>
      <c r="BD356" s="119">
        <f>IF('Copy &amp; Paste Roster Report Here'!$A353=BD$7,IF('Copy &amp; Paste Roster Report Here'!$M353="HT",1,0),0)</f>
        <v>0</v>
      </c>
      <c r="BE356" s="119">
        <f>IF('Copy &amp; Paste Roster Report Here'!$A353=BE$7,IF('Copy &amp; Paste Roster Report Here'!$M353="HT",1,0),0)</f>
        <v>0</v>
      </c>
      <c r="BF356" s="119">
        <f>IF('Copy &amp; Paste Roster Report Here'!$A353=BF$7,IF('Copy &amp; Paste Roster Report Here'!$M353="HT",1,0),0)</f>
        <v>0</v>
      </c>
      <c r="BG356" s="119">
        <f>IF('Copy &amp; Paste Roster Report Here'!$A353=BG$7,IF('Copy &amp; Paste Roster Report Here'!$M353="HT",1,0),0)</f>
        <v>0</v>
      </c>
      <c r="BH356" s="73">
        <f t="shared" si="86"/>
        <v>0</v>
      </c>
      <c r="BI356" s="120">
        <f>IF('Copy &amp; Paste Roster Report Here'!$A353=BI$7,IF('Copy &amp; Paste Roster Report Here'!$M353="MT",1,0),0)</f>
        <v>0</v>
      </c>
      <c r="BJ356" s="120">
        <f>IF('Copy &amp; Paste Roster Report Here'!$A353=BJ$7,IF('Copy &amp; Paste Roster Report Here'!$M353="MT",1,0),0)</f>
        <v>0</v>
      </c>
      <c r="BK356" s="120">
        <f>IF('Copy &amp; Paste Roster Report Here'!$A353=BK$7,IF('Copy &amp; Paste Roster Report Here'!$M353="MT",1,0),0)</f>
        <v>0</v>
      </c>
      <c r="BL356" s="120">
        <f>IF('Copy &amp; Paste Roster Report Here'!$A353=BL$7,IF('Copy &amp; Paste Roster Report Here'!$M353="MT",1,0),0)</f>
        <v>0</v>
      </c>
      <c r="BM356" s="120">
        <f>IF('Copy &amp; Paste Roster Report Here'!$A353=BM$7,IF('Copy &amp; Paste Roster Report Here'!$M353="MT",1,0),0)</f>
        <v>0</v>
      </c>
      <c r="BN356" s="120">
        <f>IF('Copy &amp; Paste Roster Report Here'!$A353=BN$7,IF('Copy &amp; Paste Roster Report Here'!$M353="MT",1,0),0)</f>
        <v>0</v>
      </c>
      <c r="BO356" s="120">
        <f>IF('Copy &amp; Paste Roster Report Here'!$A353=BO$7,IF('Copy &amp; Paste Roster Report Here'!$M353="MT",1,0),0)</f>
        <v>0</v>
      </c>
      <c r="BP356" s="120">
        <f>IF('Copy &amp; Paste Roster Report Here'!$A353=BP$7,IF('Copy &amp; Paste Roster Report Here'!$M353="MT",1,0),0)</f>
        <v>0</v>
      </c>
      <c r="BQ356" s="120">
        <f>IF('Copy &amp; Paste Roster Report Here'!$A353=BQ$7,IF('Copy &amp; Paste Roster Report Here'!$M353="MT",1,0),0)</f>
        <v>0</v>
      </c>
      <c r="BR356" s="120">
        <f>IF('Copy &amp; Paste Roster Report Here'!$A353=BR$7,IF('Copy &amp; Paste Roster Report Here'!$M353="MT",1,0),0)</f>
        <v>0</v>
      </c>
      <c r="BS356" s="120">
        <f>IF('Copy &amp; Paste Roster Report Here'!$A353=BS$7,IF('Copy &amp; Paste Roster Report Here'!$M353="MT",1,0),0)</f>
        <v>0</v>
      </c>
      <c r="BT356" s="73">
        <f t="shared" si="87"/>
        <v>0</v>
      </c>
      <c r="BU356" s="121">
        <f>IF('Copy &amp; Paste Roster Report Here'!$A353=BU$7,IF('Copy &amp; Paste Roster Report Here'!$M353="fy",1,0),0)</f>
        <v>0</v>
      </c>
      <c r="BV356" s="121">
        <f>IF('Copy &amp; Paste Roster Report Here'!$A353=BV$7,IF('Copy &amp; Paste Roster Report Here'!$M353="fy",1,0),0)</f>
        <v>0</v>
      </c>
      <c r="BW356" s="121">
        <f>IF('Copy &amp; Paste Roster Report Here'!$A353=BW$7,IF('Copy &amp; Paste Roster Report Here'!$M353="fy",1,0),0)</f>
        <v>0</v>
      </c>
      <c r="BX356" s="121">
        <f>IF('Copy &amp; Paste Roster Report Here'!$A353=BX$7,IF('Copy &amp; Paste Roster Report Here'!$M353="fy",1,0),0)</f>
        <v>0</v>
      </c>
      <c r="BY356" s="121">
        <f>IF('Copy &amp; Paste Roster Report Here'!$A353=BY$7,IF('Copy &amp; Paste Roster Report Here'!$M353="fy",1,0),0)</f>
        <v>0</v>
      </c>
      <c r="BZ356" s="121">
        <f>IF('Copy &amp; Paste Roster Report Here'!$A353=BZ$7,IF('Copy &amp; Paste Roster Report Here'!$M353="fy",1,0),0)</f>
        <v>0</v>
      </c>
      <c r="CA356" s="121">
        <f>IF('Copy &amp; Paste Roster Report Here'!$A353=CA$7,IF('Copy &amp; Paste Roster Report Here'!$M353="fy",1,0),0)</f>
        <v>0</v>
      </c>
      <c r="CB356" s="121">
        <f>IF('Copy &amp; Paste Roster Report Here'!$A353=CB$7,IF('Copy &amp; Paste Roster Report Here'!$M353="fy",1,0),0)</f>
        <v>0</v>
      </c>
      <c r="CC356" s="121">
        <f>IF('Copy &amp; Paste Roster Report Here'!$A353=CC$7,IF('Copy &amp; Paste Roster Report Here'!$M353="fy",1,0),0)</f>
        <v>0</v>
      </c>
      <c r="CD356" s="121">
        <f>IF('Copy &amp; Paste Roster Report Here'!$A353=CD$7,IF('Copy &amp; Paste Roster Report Here'!$M353="fy",1,0),0)</f>
        <v>0</v>
      </c>
      <c r="CE356" s="121">
        <f>IF('Copy &amp; Paste Roster Report Here'!$A353=CE$7,IF('Copy &amp; Paste Roster Report Here'!$M353="fy",1,0),0)</f>
        <v>0</v>
      </c>
      <c r="CF356" s="73">
        <f t="shared" si="88"/>
        <v>0</v>
      </c>
      <c r="CG356" s="122">
        <f>IF('Copy &amp; Paste Roster Report Here'!$A353=CG$7,IF('Copy &amp; Paste Roster Report Here'!$M353="RH",1,0),0)</f>
        <v>0</v>
      </c>
      <c r="CH356" s="122">
        <f>IF('Copy &amp; Paste Roster Report Here'!$A353=CH$7,IF('Copy &amp; Paste Roster Report Here'!$M353="RH",1,0),0)</f>
        <v>0</v>
      </c>
      <c r="CI356" s="122">
        <f>IF('Copy &amp; Paste Roster Report Here'!$A353=CI$7,IF('Copy &amp; Paste Roster Report Here'!$M353="RH",1,0),0)</f>
        <v>0</v>
      </c>
      <c r="CJ356" s="122">
        <f>IF('Copy &amp; Paste Roster Report Here'!$A353=CJ$7,IF('Copy &amp; Paste Roster Report Here'!$M353="RH",1,0),0)</f>
        <v>0</v>
      </c>
      <c r="CK356" s="122">
        <f>IF('Copy &amp; Paste Roster Report Here'!$A353=CK$7,IF('Copy &amp; Paste Roster Report Here'!$M353="RH",1,0),0)</f>
        <v>0</v>
      </c>
      <c r="CL356" s="122">
        <f>IF('Copy &amp; Paste Roster Report Here'!$A353=CL$7,IF('Copy &amp; Paste Roster Report Here'!$M353="RH",1,0),0)</f>
        <v>0</v>
      </c>
      <c r="CM356" s="122">
        <f>IF('Copy &amp; Paste Roster Report Here'!$A353=CM$7,IF('Copy &amp; Paste Roster Report Here'!$M353="RH",1,0),0)</f>
        <v>0</v>
      </c>
      <c r="CN356" s="122">
        <f>IF('Copy &amp; Paste Roster Report Here'!$A353=CN$7,IF('Copy &amp; Paste Roster Report Here'!$M353="RH",1,0),0)</f>
        <v>0</v>
      </c>
      <c r="CO356" s="122">
        <f>IF('Copy &amp; Paste Roster Report Here'!$A353=CO$7,IF('Copy &amp; Paste Roster Report Here'!$M353="RH",1,0),0)</f>
        <v>0</v>
      </c>
      <c r="CP356" s="122">
        <f>IF('Copy &amp; Paste Roster Report Here'!$A353=CP$7,IF('Copy &amp; Paste Roster Report Here'!$M353="RH",1,0),0)</f>
        <v>0</v>
      </c>
      <c r="CQ356" s="122">
        <f>IF('Copy &amp; Paste Roster Report Here'!$A353=CQ$7,IF('Copy &amp; Paste Roster Report Here'!$M353="RH",1,0),0)</f>
        <v>0</v>
      </c>
      <c r="CR356" s="73">
        <f t="shared" si="89"/>
        <v>0</v>
      </c>
      <c r="CS356" s="123">
        <f>IF('Copy &amp; Paste Roster Report Here'!$A353=CS$7,IF('Copy &amp; Paste Roster Report Here'!$M353="QT",1,0),0)</f>
        <v>0</v>
      </c>
      <c r="CT356" s="123">
        <f>IF('Copy &amp; Paste Roster Report Here'!$A353=CT$7,IF('Copy &amp; Paste Roster Report Here'!$M353="QT",1,0),0)</f>
        <v>0</v>
      </c>
      <c r="CU356" s="123">
        <f>IF('Copy &amp; Paste Roster Report Here'!$A353=CU$7,IF('Copy &amp; Paste Roster Report Here'!$M353="QT",1,0),0)</f>
        <v>0</v>
      </c>
      <c r="CV356" s="123">
        <f>IF('Copy &amp; Paste Roster Report Here'!$A353=CV$7,IF('Copy &amp; Paste Roster Report Here'!$M353="QT",1,0),0)</f>
        <v>0</v>
      </c>
      <c r="CW356" s="123">
        <f>IF('Copy &amp; Paste Roster Report Here'!$A353=CW$7,IF('Copy &amp; Paste Roster Report Here'!$M353="QT",1,0),0)</f>
        <v>0</v>
      </c>
      <c r="CX356" s="123">
        <f>IF('Copy &amp; Paste Roster Report Here'!$A353=CX$7,IF('Copy &amp; Paste Roster Report Here'!$M353="QT",1,0),0)</f>
        <v>0</v>
      </c>
      <c r="CY356" s="123">
        <f>IF('Copy &amp; Paste Roster Report Here'!$A353=CY$7,IF('Copy &amp; Paste Roster Report Here'!$M353="QT",1,0),0)</f>
        <v>0</v>
      </c>
      <c r="CZ356" s="123">
        <f>IF('Copy &amp; Paste Roster Report Here'!$A353=CZ$7,IF('Copy &amp; Paste Roster Report Here'!$M353="QT",1,0),0)</f>
        <v>0</v>
      </c>
      <c r="DA356" s="123">
        <f>IF('Copy &amp; Paste Roster Report Here'!$A353=DA$7,IF('Copy &amp; Paste Roster Report Here'!$M353="QT",1,0),0)</f>
        <v>0</v>
      </c>
      <c r="DB356" s="123">
        <f>IF('Copy &amp; Paste Roster Report Here'!$A353=DB$7,IF('Copy &amp; Paste Roster Report Here'!$M353="QT",1,0),0)</f>
        <v>0</v>
      </c>
      <c r="DC356" s="123">
        <f>IF('Copy &amp; Paste Roster Report Here'!$A353=DC$7,IF('Copy &amp; Paste Roster Report Here'!$M353="QT",1,0),0)</f>
        <v>0</v>
      </c>
      <c r="DD356" s="73">
        <f t="shared" si="90"/>
        <v>0</v>
      </c>
      <c r="DE356" s="124">
        <f>IF('Copy &amp; Paste Roster Report Here'!$A353=DE$7,IF('Copy &amp; Paste Roster Report Here'!$M353="xxxxxxxxxxx",1,0),0)</f>
        <v>0</v>
      </c>
      <c r="DF356" s="124">
        <f>IF('Copy &amp; Paste Roster Report Here'!$A353=DF$7,IF('Copy &amp; Paste Roster Report Here'!$M353="xxxxxxxxxxx",1,0),0)</f>
        <v>0</v>
      </c>
      <c r="DG356" s="124">
        <f>IF('Copy &amp; Paste Roster Report Here'!$A353=DG$7,IF('Copy &amp; Paste Roster Report Here'!$M353="xxxxxxxxxxx",1,0),0)</f>
        <v>0</v>
      </c>
      <c r="DH356" s="124">
        <f>IF('Copy &amp; Paste Roster Report Here'!$A353=DH$7,IF('Copy &amp; Paste Roster Report Here'!$M353="xxxxxxxxxxx",1,0),0)</f>
        <v>0</v>
      </c>
      <c r="DI356" s="124">
        <f>IF('Copy &amp; Paste Roster Report Here'!$A353=DI$7,IF('Copy &amp; Paste Roster Report Here'!$M353="xxxxxxxxxxx",1,0),0)</f>
        <v>0</v>
      </c>
      <c r="DJ356" s="124">
        <f>IF('Copy &amp; Paste Roster Report Here'!$A353=DJ$7,IF('Copy &amp; Paste Roster Report Here'!$M353="xxxxxxxxxxx",1,0),0)</f>
        <v>0</v>
      </c>
      <c r="DK356" s="124">
        <f>IF('Copy &amp; Paste Roster Report Here'!$A353=DK$7,IF('Copy &amp; Paste Roster Report Here'!$M353="xxxxxxxxxxx",1,0),0)</f>
        <v>0</v>
      </c>
      <c r="DL356" s="124">
        <f>IF('Copy &amp; Paste Roster Report Here'!$A353=DL$7,IF('Copy &amp; Paste Roster Report Here'!$M353="xxxxxxxxxxx",1,0),0)</f>
        <v>0</v>
      </c>
      <c r="DM356" s="124">
        <f>IF('Copy &amp; Paste Roster Report Here'!$A353=DM$7,IF('Copy &amp; Paste Roster Report Here'!$M353="xxxxxxxxxxx",1,0),0)</f>
        <v>0</v>
      </c>
      <c r="DN356" s="124">
        <f>IF('Copy &amp; Paste Roster Report Here'!$A353=DN$7,IF('Copy &amp; Paste Roster Report Here'!$M353="xxxxxxxxxxx",1,0),0)</f>
        <v>0</v>
      </c>
      <c r="DO356" s="124">
        <f>IF('Copy &amp; Paste Roster Report Here'!$A353=DO$7,IF('Copy &amp; Paste Roster Report Here'!$M353="xxxxxxxxxxx",1,0),0)</f>
        <v>0</v>
      </c>
      <c r="DP356" s="125">
        <f t="shared" si="91"/>
        <v>0</v>
      </c>
      <c r="DQ356" s="126">
        <f t="shared" si="92"/>
        <v>0</v>
      </c>
    </row>
    <row r="357" spans="1:121" x14ac:dyDescent="0.25">
      <c r="A357" s="111">
        <f t="shared" si="78"/>
        <v>0</v>
      </c>
      <c r="B357" s="111">
        <f t="shared" si="79"/>
        <v>0</v>
      </c>
      <c r="C357" s="112">
        <f>+('Copy &amp; Paste Roster Report Here'!$P354-'Copy &amp; Paste Roster Report Here'!$O354)/30</f>
        <v>0</v>
      </c>
      <c r="D357" s="112">
        <f>+('Copy &amp; Paste Roster Report Here'!$P354-'Copy &amp; Paste Roster Report Here'!$O354)</f>
        <v>0</v>
      </c>
      <c r="E357" s="111">
        <f>'Copy &amp; Paste Roster Report Here'!N354</f>
        <v>0</v>
      </c>
      <c r="F357" s="111" t="str">
        <f t="shared" si="80"/>
        <v>N</v>
      </c>
      <c r="G357" s="111">
        <f>'Copy &amp; Paste Roster Report Here'!R354</f>
        <v>0</v>
      </c>
      <c r="H357" s="113">
        <f t="shared" si="81"/>
        <v>0</v>
      </c>
      <c r="I357" s="112">
        <f>IF(F357="N",$F$5-'Copy &amp; Paste Roster Report Here'!O354,+'Copy &amp; Paste Roster Report Here'!Q354-'Copy &amp; Paste Roster Report Here'!O354)</f>
        <v>0</v>
      </c>
      <c r="J357" s="114">
        <f t="shared" si="82"/>
        <v>0</v>
      </c>
      <c r="K357" s="114">
        <f t="shared" si="83"/>
        <v>0</v>
      </c>
      <c r="L357" s="115">
        <f>'Copy &amp; Paste Roster Report Here'!F354</f>
        <v>0</v>
      </c>
      <c r="M357" s="116">
        <f t="shared" si="84"/>
        <v>0</v>
      </c>
      <c r="N357" s="117">
        <f>IF('Copy &amp; Paste Roster Report Here'!$A354='Analytical Tests'!N$7,IF($F357="Y",+$H357*N$6,0),0)</f>
        <v>0</v>
      </c>
      <c r="O357" s="117">
        <f>IF('Copy &amp; Paste Roster Report Here'!$A354='Analytical Tests'!O$7,IF($F357="Y",+$H357*O$6,0),0)</f>
        <v>0</v>
      </c>
      <c r="P357" s="117">
        <f>IF('Copy &amp; Paste Roster Report Here'!$A354='Analytical Tests'!P$7,IF($F357="Y",+$H357*P$6,0),0)</f>
        <v>0</v>
      </c>
      <c r="Q357" s="117">
        <f>IF('Copy &amp; Paste Roster Report Here'!$A354='Analytical Tests'!Q$7,IF($F357="Y",+$H357*Q$6,0),0)</f>
        <v>0</v>
      </c>
      <c r="R357" s="117">
        <f>IF('Copy &amp; Paste Roster Report Here'!$A354='Analytical Tests'!R$7,IF($F357="Y",+$H357*R$6,0),0)</f>
        <v>0</v>
      </c>
      <c r="S357" s="117">
        <f>IF('Copy &amp; Paste Roster Report Here'!$A354='Analytical Tests'!S$7,IF($F357="Y",+$H357*S$6,0),0)</f>
        <v>0</v>
      </c>
      <c r="T357" s="117">
        <f>IF('Copy &amp; Paste Roster Report Here'!$A354='Analytical Tests'!T$7,IF($F357="Y",+$H357*T$6,0),0)</f>
        <v>0</v>
      </c>
      <c r="U357" s="117">
        <f>IF('Copy &amp; Paste Roster Report Here'!$A354='Analytical Tests'!U$7,IF($F357="Y",+$H357*U$6,0),0)</f>
        <v>0</v>
      </c>
      <c r="V357" s="117">
        <f>IF('Copy &amp; Paste Roster Report Here'!$A354='Analytical Tests'!V$7,IF($F357="Y",+$H357*V$6,0),0)</f>
        <v>0</v>
      </c>
      <c r="W357" s="117">
        <f>IF('Copy &amp; Paste Roster Report Here'!$A354='Analytical Tests'!W$7,IF($F357="Y",+$H357*W$6,0),0)</f>
        <v>0</v>
      </c>
      <c r="X357" s="117">
        <f>IF('Copy &amp; Paste Roster Report Here'!$A354='Analytical Tests'!X$7,IF($F357="Y",+$H357*X$6,0),0)</f>
        <v>0</v>
      </c>
      <c r="Y357" s="117" t="b">
        <f>IF('Copy &amp; Paste Roster Report Here'!$A354='Analytical Tests'!Y$7,IF($F357="N",IF($J357&gt;=$C357,Y$6,+($I357/$D357)*Y$6),0))</f>
        <v>0</v>
      </c>
      <c r="Z357" s="117" t="b">
        <f>IF('Copy &amp; Paste Roster Report Here'!$A354='Analytical Tests'!Z$7,IF($F357="N",IF($J357&gt;=$C357,Z$6,+($I357/$D357)*Z$6),0))</f>
        <v>0</v>
      </c>
      <c r="AA357" s="117" t="b">
        <f>IF('Copy &amp; Paste Roster Report Here'!$A354='Analytical Tests'!AA$7,IF($F357="N",IF($J357&gt;=$C357,AA$6,+($I357/$D357)*AA$6),0))</f>
        <v>0</v>
      </c>
      <c r="AB357" s="117" t="b">
        <f>IF('Copy &amp; Paste Roster Report Here'!$A354='Analytical Tests'!AB$7,IF($F357="N",IF($J357&gt;=$C357,AB$6,+($I357/$D357)*AB$6),0))</f>
        <v>0</v>
      </c>
      <c r="AC357" s="117" t="b">
        <f>IF('Copy &amp; Paste Roster Report Here'!$A354='Analytical Tests'!AC$7,IF($F357="N",IF($J357&gt;=$C357,AC$6,+($I357/$D357)*AC$6),0))</f>
        <v>0</v>
      </c>
      <c r="AD357" s="117" t="b">
        <f>IF('Copy &amp; Paste Roster Report Here'!$A354='Analytical Tests'!AD$7,IF($F357="N",IF($J357&gt;=$C357,AD$6,+($I357/$D357)*AD$6),0))</f>
        <v>0</v>
      </c>
      <c r="AE357" s="117" t="b">
        <f>IF('Copy &amp; Paste Roster Report Here'!$A354='Analytical Tests'!AE$7,IF($F357="N",IF($J357&gt;=$C357,AE$6,+($I357/$D357)*AE$6),0))</f>
        <v>0</v>
      </c>
      <c r="AF357" s="117" t="b">
        <f>IF('Copy &amp; Paste Roster Report Here'!$A354='Analytical Tests'!AF$7,IF($F357="N",IF($J357&gt;=$C357,AF$6,+($I357/$D357)*AF$6),0))</f>
        <v>0</v>
      </c>
      <c r="AG357" s="117" t="b">
        <f>IF('Copy &amp; Paste Roster Report Here'!$A354='Analytical Tests'!AG$7,IF($F357="N",IF($J357&gt;=$C357,AG$6,+($I357/$D357)*AG$6),0))</f>
        <v>0</v>
      </c>
      <c r="AH357" s="117" t="b">
        <f>IF('Copy &amp; Paste Roster Report Here'!$A354='Analytical Tests'!AH$7,IF($F357="N",IF($J357&gt;=$C357,AH$6,+($I357/$D357)*AH$6),0))</f>
        <v>0</v>
      </c>
      <c r="AI357" s="117" t="b">
        <f>IF('Copy &amp; Paste Roster Report Here'!$A354='Analytical Tests'!AI$7,IF($F357="N",IF($J357&gt;=$C357,AI$6,+($I357/$D357)*AI$6),0))</f>
        <v>0</v>
      </c>
      <c r="AJ357" s="79"/>
      <c r="AK357" s="118">
        <f>IF('Copy &amp; Paste Roster Report Here'!$A354=AK$7,IF('Copy &amp; Paste Roster Report Here'!$M354="FT",1,0),0)</f>
        <v>0</v>
      </c>
      <c r="AL357" s="118">
        <f>IF('Copy &amp; Paste Roster Report Here'!$A354=AL$7,IF('Copy &amp; Paste Roster Report Here'!$M354="FT",1,0),0)</f>
        <v>0</v>
      </c>
      <c r="AM357" s="118">
        <f>IF('Copy &amp; Paste Roster Report Here'!$A354=AM$7,IF('Copy &amp; Paste Roster Report Here'!$M354="FT",1,0),0)</f>
        <v>0</v>
      </c>
      <c r="AN357" s="118">
        <f>IF('Copy &amp; Paste Roster Report Here'!$A354=AN$7,IF('Copy &amp; Paste Roster Report Here'!$M354="FT",1,0),0)</f>
        <v>0</v>
      </c>
      <c r="AO357" s="118">
        <f>IF('Copy &amp; Paste Roster Report Here'!$A354=AO$7,IF('Copy &amp; Paste Roster Report Here'!$M354="FT",1,0),0)</f>
        <v>0</v>
      </c>
      <c r="AP357" s="118">
        <f>IF('Copy &amp; Paste Roster Report Here'!$A354=AP$7,IF('Copy &amp; Paste Roster Report Here'!$M354="FT",1,0),0)</f>
        <v>0</v>
      </c>
      <c r="AQ357" s="118">
        <f>IF('Copy &amp; Paste Roster Report Here'!$A354=AQ$7,IF('Copy &amp; Paste Roster Report Here'!$M354="FT",1,0),0)</f>
        <v>0</v>
      </c>
      <c r="AR357" s="118">
        <f>IF('Copy &amp; Paste Roster Report Here'!$A354=AR$7,IF('Copy &amp; Paste Roster Report Here'!$M354="FT",1,0),0)</f>
        <v>0</v>
      </c>
      <c r="AS357" s="118">
        <f>IF('Copy &amp; Paste Roster Report Here'!$A354=AS$7,IF('Copy &amp; Paste Roster Report Here'!$M354="FT",1,0),0)</f>
        <v>0</v>
      </c>
      <c r="AT357" s="118">
        <f>IF('Copy &amp; Paste Roster Report Here'!$A354=AT$7,IF('Copy &amp; Paste Roster Report Here'!$M354="FT",1,0),0)</f>
        <v>0</v>
      </c>
      <c r="AU357" s="118">
        <f>IF('Copy &amp; Paste Roster Report Here'!$A354=AU$7,IF('Copy &amp; Paste Roster Report Here'!$M354="FT",1,0),0)</f>
        <v>0</v>
      </c>
      <c r="AV357" s="73">
        <f t="shared" si="85"/>
        <v>0</v>
      </c>
      <c r="AW357" s="119">
        <f>IF('Copy &amp; Paste Roster Report Here'!$A354=AW$7,IF('Copy &amp; Paste Roster Report Here'!$M354="HT",1,0),0)</f>
        <v>0</v>
      </c>
      <c r="AX357" s="119">
        <f>IF('Copy &amp; Paste Roster Report Here'!$A354=AX$7,IF('Copy &amp; Paste Roster Report Here'!$M354="HT",1,0),0)</f>
        <v>0</v>
      </c>
      <c r="AY357" s="119">
        <f>IF('Copy &amp; Paste Roster Report Here'!$A354=AY$7,IF('Copy &amp; Paste Roster Report Here'!$M354="HT",1,0),0)</f>
        <v>0</v>
      </c>
      <c r="AZ357" s="119">
        <f>IF('Copy &amp; Paste Roster Report Here'!$A354=AZ$7,IF('Copy &amp; Paste Roster Report Here'!$M354="HT",1,0),0)</f>
        <v>0</v>
      </c>
      <c r="BA357" s="119">
        <f>IF('Copy &amp; Paste Roster Report Here'!$A354=BA$7,IF('Copy &amp; Paste Roster Report Here'!$M354="HT",1,0),0)</f>
        <v>0</v>
      </c>
      <c r="BB357" s="119">
        <f>IF('Copy &amp; Paste Roster Report Here'!$A354=BB$7,IF('Copy &amp; Paste Roster Report Here'!$M354="HT",1,0),0)</f>
        <v>0</v>
      </c>
      <c r="BC357" s="119">
        <f>IF('Copy &amp; Paste Roster Report Here'!$A354=BC$7,IF('Copy &amp; Paste Roster Report Here'!$M354="HT",1,0),0)</f>
        <v>0</v>
      </c>
      <c r="BD357" s="119">
        <f>IF('Copy &amp; Paste Roster Report Here'!$A354=BD$7,IF('Copy &amp; Paste Roster Report Here'!$M354="HT",1,0),0)</f>
        <v>0</v>
      </c>
      <c r="BE357" s="119">
        <f>IF('Copy &amp; Paste Roster Report Here'!$A354=BE$7,IF('Copy &amp; Paste Roster Report Here'!$M354="HT",1,0),0)</f>
        <v>0</v>
      </c>
      <c r="BF357" s="119">
        <f>IF('Copy &amp; Paste Roster Report Here'!$A354=BF$7,IF('Copy &amp; Paste Roster Report Here'!$M354="HT",1,0),0)</f>
        <v>0</v>
      </c>
      <c r="BG357" s="119">
        <f>IF('Copy &amp; Paste Roster Report Here'!$A354=BG$7,IF('Copy &amp; Paste Roster Report Here'!$M354="HT",1,0),0)</f>
        <v>0</v>
      </c>
      <c r="BH357" s="73">
        <f t="shared" si="86"/>
        <v>0</v>
      </c>
      <c r="BI357" s="120">
        <f>IF('Copy &amp; Paste Roster Report Here'!$A354=BI$7,IF('Copy &amp; Paste Roster Report Here'!$M354="MT",1,0),0)</f>
        <v>0</v>
      </c>
      <c r="BJ357" s="120">
        <f>IF('Copy &amp; Paste Roster Report Here'!$A354=BJ$7,IF('Copy &amp; Paste Roster Report Here'!$M354="MT",1,0),0)</f>
        <v>0</v>
      </c>
      <c r="BK357" s="120">
        <f>IF('Copy &amp; Paste Roster Report Here'!$A354=BK$7,IF('Copy &amp; Paste Roster Report Here'!$M354="MT",1,0),0)</f>
        <v>0</v>
      </c>
      <c r="BL357" s="120">
        <f>IF('Copy &amp; Paste Roster Report Here'!$A354=BL$7,IF('Copy &amp; Paste Roster Report Here'!$M354="MT",1,0),0)</f>
        <v>0</v>
      </c>
      <c r="BM357" s="120">
        <f>IF('Copy &amp; Paste Roster Report Here'!$A354=BM$7,IF('Copy &amp; Paste Roster Report Here'!$M354="MT",1,0),0)</f>
        <v>0</v>
      </c>
      <c r="BN357" s="120">
        <f>IF('Copy &amp; Paste Roster Report Here'!$A354=BN$7,IF('Copy &amp; Paste Roster Report Here'!$M354="MT",1,0),0)</f>
        <v>0</v>
      </c>
      <c r="BO357" s="120">
        <f>IF('Copy &amp; Paste Roster Report Here'!$A354=BO$7,IF('Copy &amp; Paste Roster Report Here'!$M354="MT",1,0),0)</f>
        <v>0</v>
      </c>
      <c r="BP357" s="120">
        <f>IF('Copy &amp; Paste Roster Report Here'!$A354=BP$7,IF('Copy &amp; Paste Roster Report Here'!$M354="MT",1,0),0)</f>
        <v>0</v>
      </c>
      <c r="BQ357" s="120">
        <f>IF('Copy &amp; Paste Roster Report Here'!$A354=BQ$7,IF('Copy &amp; Paste Roster Report Here'!$M354="MT",1,0),0)</f>
        <v>0</v>
      </c>
      <c r="BR357" s="120">
        <f>IF('Copy &amp; Paste Roster Report Here'!$A354=BR$7,IF('Copy &amp; Paste Roster Report Here'!$M354="MT",1,0),0)</f>
        <v>0</v>
      </c>
      <c r="BS357" s="120">
        <f>IF('Copy &amp; Paste Roster Report Here'!$A354=BS$7,IF('Copy &amp; Paste Roster Report Here'!$M354="MT",1,0),0)</f>
        <v>0</v>
      </c>
      <c r="BT357" s="73">
        <f t="shared" si="87"/>
        <v>0</v>
      </c>
      <c r="BU357" s="121">
        <f>IF('Copy &amp; Paste Roster Report Here'!$A354=BU$7,IF('Copy &amp; Paste Roster Report Here'!$M354="fy",1,0),0)</f>
        <v>0</v>
      </c>
      <c r="BV357" s="121">
        <f>IF('Copy &amp; Paste Roster Report Here'!$A354=BV$7,IF('Copy &amp; Paste Roster Report Here'!$M354="fy",1,0),0)</f>
        <v>0</v>
      </c>
      <c r="BW357" s="121">
        <f>IF('Copy &amp; Paste Roster Report Here'!$A354=BW$7,IF('Copy &amp; Paste Roster Report Here'!$M354="fy",1,0),0)</f>
        <v>0</v>
      </c>
      <c r="BX357" s="121">
        <f>IF('Copy &amp; Paste Roster Report Here'!$A354=BX$7,IF('Copy &amp; Paste Roster Report Here'!$M354="fy",1,0),0)</f>
        <v>0</v>
      </c>
      <c r="BY357" s="121">
        <f>IF('Copy &amp; Paste Roster Report Here'!$A354=BY$7,IF('Copy &amp; Paste Roster Report Here'!$M354="fy",1,0),0)</f>
        <v>0</v>
      </c>
      <c r="BZ357" s="121">
        <f>IF('Copy &amp; Paste Roster Report Here'!$A354=BZ$7,IF('Copy &amp; Paste Roster Report Here'!$M354="fy",1,0),0)</f>
        <v>0</v>
      </c>
      <c r="CA357" s="121">
        <f>IF('Copy &amp; Paste Roster Report Here'!$A354=CA$7,IF('Copy &amp; Paste Roster Report Here'!$M354="fy",1,0),0)</f>
        <v>0</v>
      </c>
      <c r="CB357" s="121">
        <f>IF('Copy &amp; Paste Roster Report Here'!$A354=CB$7,IF('Copy &amp; Paste Roster Report Here'!$M354="fy",1,0),0)</f>
        <v>0</v>
      </c>
      <c r="CC357" s="121">
        <f>IF('Copy &amp; Paste Roster Report Here'!$A354=CC$7,IF('Copy &amp; Paste Roster Report Here'!$M354="fy",1,0),0)</f>
        <v>0</v>
      </c>
      <c r="CD357" s="121">
        <f>IF('Copy &amp; Paste Roster Report Here'!$A354=CD$7,IF('Copy &amp; Paste Roster Report Here'!$M354="fy",1,0),0)</f>
        <v>0</v>
      </c>
      <c r="CE357" s="121">
        <f>IF('Copy &amp; Paste Roster Report Here'!$A354=CE$7,IF('Copy &amp; Paste Roster Report Here'!$M354="fy",1,0),0)</f>
        <v>0</v>
      </c>
      <c r="CF357" s="73">
        <f t="shared" si="88"/>
        <v>0</v>
      </c>
      <c r="CG357" s="122">
        <f>IF('Copy &amp; Paste Roster Report Here'!$A354=CG$7,IF('Copy &amp; Paste Roster Report Here'!$M354="RH",1,0),0)</f>
        <v>0</v>
      </c>
      <c r="CH357" s="122">
        <f>IF('Copy &amp; Paste Roster Report Here'!$A354=CH$7,IF('Copy &amp; Paste Roster Report Here'!$M354="RH",1,0),0)</f>
        <v>0</v>
      </c>
      <c r="CI357" s="122">
        <f>IF('Copy &amp; Paste Roster Report Here'!$A354=CI$7,IF('Copy &amp; Paste Roster Report Here'!$M354="RH",1,0),0)</f>
        <v>0</v>
      </c>
      <c r="CJ357" s="122">
        <f>IF('Copy &amp; Paste Roster Report Here'!$A354=CJ$7,IF('Copy &amp; Paste Roster Report Here'!$M354="RH",1,0),0)</f>
        <v>0</v>
      </c>
      <c r="CK357" s="122">
        <f>IF('Copy &amp; Paste Roster Report Here'!$A354=CK$7,IF('Copy &amp; Paste Roster Report Here'!$M354="RH",1,0),0)</f>
        <v>0</v>
      </c>
      <c r="CL357" s="122">
        <f>IF('Copy &amp; Paste Roster Report Here'!$A354=CL$7,IF('Copy &amp; Paste Roster Report Here'!$M354="RH",1,0),0)</f>
        <v>0</v>
      </c>
      <c r="CM357" s="122">
        <f>IF('Copy &amp; Paste Roster Report Here'!$A354=CM$7,IF('Copy &amp; Paste Roster Report Here'!$M354="RH",1,0),0)</f>
        <v>0</v>
      </c>
      <c r="CN357" s="122">
        <f>IF('Copy &amp; Paste Roster Report Here'!$A354=CN$7,IF('Copy &amp; Paste Roster Report Here'!$M354="RH",1,0),0)</f>
        <v>0</v>
      </c>
      <c r="CO357" s="122">
        <f>IF('Copy &amp; Paste Roster Report Here'!$A354=CO$7,IF('Copy &amp; Paste Roster Report Here'!$M354="RH",1,0),0)</f>
        <v>0</v>
      </c>
      <c r="CP357" s="122">
        <f>IF('Copy &amp; Paste Roster Report Here'!$A354=CP$7,IF('Copy &amp; Paste Roster Report Here'!$M354="RH",1,0),0)</f>
        <v>0</v>
      </c>
      <c r="CQ357" s="122">
        <f>IF('Copy &amp; Paste Roster Report Here'!$A354=CQ$7,IF('Copy &amp; Paste Roster Report Here'!$M354="RH",1,0),0)</f>
        <v>0</v>
      </c>
      <c r="CR357" s="73">
        <f t="shared" si="89"/>
        <v>0</v>
      </c>
      <c r="CS357" s="123">
        <f>IF('Copy &amp; Paste Roster Report Here'!$A354=CS$7,IF('Copy &amp; Paste Roster Report Here'!$M354="QT",1,0),0)</f>
        <v>0</v>
      </c>
      <c r="CT357" s="123">
        <f>IF('Copy &amp; Paste Roster Report Here'!$A354=CT$7,IF('Copy &amp; Paste Roster Report Here'!$M354="QT",1,0),0)</f>
        <v>0</v>
      </c>
      <c r="CU357" s="123">
        <f>IF('Copy &amp; Paste Roster Report Here'!$A354=CU$7,IF('Copy &amp; Paste Roster Report Here'!$M354="QT",1,0),0)</f>
        <v>0</v>
      </c>
      <c r="CV357" s="123">
        <f>IF('Copy &amp; Paste Roster Report Here'!$A354=CV$7,IF('Copy &amp; Paste Roster Report Here'!$M354="QT",1,0),0)</f>
        <v>0</v>
      </c>
      <c r="CW357" s="123">
        <f>IF('Copy &amp; Paste Roster Report Here'!$A354=CW$7,IF('Copy &amp; Paste Roster Report Here'!$M354="QT",1,0),0)</f>
        <v>0</v>
      </c>
      <c r="CX357" s="123">
        <f>IF('Copy &amp; Paste Roster Report Here'!$A354=CX$7,IF('Copy &amp; Paste Roster Report Here'!$M354="QT",1,0),0)</f>
        <v>0</v>
      </c>
      <c r="CY357" s="123">
        <f>IF('Copy &amp; Paste Roster Report Here'!$A354=CY$7,IF('Copy &amp; Paste Roster Report Here'!$M354="QT",1,0),0)</f>
        <v>0</v>
      </c>
      <c r="CZ357" s="123">
        <f>IF('Copy &amp; Paste Roster Report Here'!$A354=CZ$7,IF('Copy &amp; Paste Roster Report Here'!$M354="QT",1,0),0)</f>
        <v>0</v>
      </c>
      <c r="DA357" s="123">
        <f>IF('Copy &amp; Paste Roster Report Here'!$A354=DA$7,IF('Copy &amp; Paste Roster Report Here'!$M354="QT",1,0),0)</f>
        <v>0</v>
      </c>
      <c r="DB357" s="123">
        <f>IF('Copy &amp; Paste Roster Report Here'!$A354=DB$7,IF('Copy &amp; Paste Roster Report Here'!$M354="QT",1,0),0)</f>
        <v>0</v>
      </c>
      <c r="DC357" s="123">
        <f>IF('Copy &amp; Paste Roster Report Here'!$A354=DC$7,IF('Copy &amp; Paste Roster Report Here'!$M354="QT",1,0),0)</f>
        <v>0</v>
      </c>
      <c r="DD357" s="73">
        <f t="shared" si="90"/>
        <v>0</v>
      </c>
      <c r="DE357" s="124">
        <f>IF('Copy &amp; Paste Roster Report Here'!$A354=DE$7,IF('Copy &amp; Paste Roster Report Here'!$M354="xxxxxxxxxxx",1,0),0)</f>
        <v>0</v>
      </c>
      <c r="DF357" s="124">
        <f>IF('Copy &amp; Paste Roster Report Here'!$A354=DF$7,IF('Copy &amp; Paste Roster Report Here'!$M354="xxxxxxxxxxx",1,0),0)</f>
        <v>0</v>
      </c>
      <c r="DG357" s="124">
        <f>IF('Copy &amp; Paste Roster Report Here'!$A354=DG$7,IF('Copy &amp; Paste Roster Report Here'!$M354="xxxxxxxxxxx",1,0),0)</f>
        <v>0</v>
      </c>
      <c r="DH357" s="124">
        <f>IF('Copy &amp; Paste Roster Report Here'!$A354=DH$7,IF('Copy &amp; Paste Roster Report Here'!$M354="xxxxxxxxxxx",1,0),0)</f>
        <v>0</v>
      </c>
      <c r="DI357" s="124">
        <f>IF('Copy &amp; Paste Roster Report Here'!$A354=DI$7,IF('Copy &amp; Paste Roster Report Here'!$M354="xxxxxxxxxxx",1,0),0)</f>
        <v>0</v>
      </c>
      <c r="DJ357" s="124">
        <f>IF('Copy &amp; Paste Roster Report Here'!$A354=DJ$7,IF('Copy &amp; Paste Roster Report Here'!$M354="xxxxxxxxxxx",1,0),0)</f>
        <v>0</v>
      </c>
      <c r="DK357" s="124">
        <f>IF('Copy &amp; Paste Roster Report Here'!$A354=DK$7,IF('Copy &amp; Paste Roster Report Here'!$M354="xxxxxxxxxxx",1,0),0)</f>
        <v>0</v>
      </c>
      <c r="DL357" s="124">
        <f>IF('Copy &amp; Paste Roster Report Here'!$A354=DL$7,IF('Copy &amp; Paste Roster Report Here'!$M354="xxxxxxxxxxx",1,0),0)</f>
        <v>0</v>
      </c>
      <c r="DM357" s="124">
        <f>IF('Copy &amp; Paste Roster Report Here'!$A354=DM$7,IF('Copy &amp; Paste Roster Report Here'!$M354="xxxxxxxxxxx",1,0),0)</f>
        <v>0</v>
      </c>
      <c r="DN357" s="124">
        <f>IF('Copy &amp; Paste Roster Report Here'!$A354=DN$7,IF('Copy &amp; Paste Roster Report Here'!$M354="xxxxxxxxxxx",1,0),0)</f>
        <v>0</v>
      </c>
      <c r="DO357" s="124">
        <f>IF('Copy &amp; Paste Roster Report Here'!$A354=DO$7,IF('Copy &amp; Paste Roster Report Here'!$M354="xxxxxxxxxxx",1,0),0)</f>
        <v>0</v>
      </c>
      <c r="DP357" s="125">
        <f t="shared" si="91"/>
        <v>0</v>
      </c>
      <c r="DQ357" s="126">
        <f t="shared" si="92"/>
        <v>0</v>
      </c>
    </row>
    <row r="358" spans="1:121" x14ac:dyDescent="0.25">
      <c r="A358" s="111">
        <f t="shared" si="78"/>
        <v>0</v>
      </c>
      <c r="B358" s="111">
        <f t="shared" si="79"/>
        <v>0</v>
      </c>
      <c r="C358" s="112">
        <f>+('Copy &amp; Paste Roster Report Here'!$P355-'Copy &amp; Paste Roster Report Here'!$O355)/30</f>
        <v>0</v>
      </c>
      <c r="D358" s="112">
        <f>+('Copy &amp; Paste Roster Report Here'!$P355-'Copy &amp; Paste Roster Report Here'!$O355)</f>
        <v>0</v>
      </c>
      <c r="E358" s="111">
        <f>'Copy &amp; Paste Roster Report Here'!N355</f>
        <v>0</v>
      </c>
      <c r="F358" s="111" t="str">
        <f t="shared" si="80"/>
        <v>N</v>
      </c>
      <c r="G358" s="111">
        <f>'Copy &amp; Paste Roster Report Here'!R355</f>
        <v>0</v>
      </c>
      <c r="H358" s="113">
        <f t="shared" si="81"/>
        <v>0</v>
      </c>
      <c r="I358" s="112">
        <f>IF(F358="N",$F$5-'Copy &amp; Paste Roster Report Here'!O355,+'Copy &amp; Paste Roster Report Here'!Q355-'Copy &amp; Paste Roster Report Here'!O355)</f>
        <v>0</v>
      </c>
      <c r="J358" s="114">
        <f t="shared" si="82"/>
        <v>0</v>
      </c>
      <c r="K358" s="114">
        <f t="shared" si="83"/>
        <v>0</v>
      </c>
      <c r="L358" s="115">
        <f>'Copy &amp; Paste Roster Report Here'!F355</f>
        <v>0</v>
      </c>
      <c r="M358" s="116">
        <f t="shared" si="84"/>
        <v>0</v>
      </c>
      <c r="N358" s="117">
        <f>IF('Copy &amp; Paste Roster Report Here'!$A355='Analytical Tests'!N$7,IF($F358="Y",+$H358*N$6,0),0)</f>
        <v>0</v>
      </c>
      <c r="O358" s="117">
        <f>IF('Copy &amp; Paste Roster Report Here'!$A355='Analytical Tests'!O$7,IF($F358="Y",+$H358*O$6,0),0)</f>
        <v>0</v>
      </c>
      <c r="P358" s="117">
        <f>IF('Copy &amp; Paste Roster Report Here'!$A355='Analytical Tests'!P$7,IF($F358="Y",+$H358*P$6,0),0)</f>
        <v>0</v>
      </c>
      <c r="Q358" s="117">
        <f>IF('Copy &amp; Paste Roster Report Here'!$A355='Analytical Tests'!Q$7,IF($F358="Y",+$H358*Q$6,0),0)</f>
        <v>0</v>
      </c>
      <c r="R358" s="117">
        <f>IF('Copy &amp; Paste Roster Report Here'!$A355='Analytical Tests'!R$7,IF($F358="Y",+$H358*R$6,0),0)</f>
        <v>0</v>
      </c>
      <c r="S358" s="117">
        <f>IF('Copy &amp; Paste Roster Report Here'!$A355='Analytical Tests'!S$7,IF($F358="Y",+$H358*S$6,0),0)</f>
        <v>0</v>
      </c>
      <c r="T358" s="117">
        <f>IF('Copy &amp; Paste Roster Report Here'!$A355='Analytical Tests'!T$7,IF($F358="Y",+$H358*T$6,0),0)</f>
        <v>0</v>
      </c>
      <c r="U358" s="117">
        <f>IF('Copy &amp; Paste Roster Report Here'!$A355='Analytical Tests'!U$7,IF($F358="Y",+$H358*U$6,0),0)</f>
        <v>0</v>
      </c>
      <c r="V358" s="117">
        <f>IF('Copy &amp; Paste Roster Report Here'!$A355='Analytical Tests'!V$7,IF($F358="Y",+$H358*V$6,0),0)</f>
        <v>0</v>
      </c>
      <c r="W358" s="117">
        <f>IF('Copy &amp; Paste Roster Report Here'!$A355='Analytical Tests'!W$7,IF($F358="Y",+$H358*W$6,0),0)</f>
        <v>0</v>
      </c>
      <c r="X358" s="117">
        <f>IF('Copy &amp; Paste Roster Report Here'!$A355='Analytical Tests'!X$7,IF($F358="Y",+$H358*X$6,0),0)</f>
        <v>0</v>
      </c>
      <c r="Y358" s="117" t="b">
        <f>IF('Copy &amp; Paste Roster Report Here'!$A355='Analytical Tests'!Y$7,IF($F358="N",IF($J358&gt;=$C358,Y$6,+($I358/$D358)*Y$6),0))</f>
        <v>0</v>
      </c>
      <c r="Z358" s="117" t="b">
        <f>IF('Copy &amp; Paste Roster Report Here'!$A355='Analytical Tests'!Z$7,IF($F358="N",IF($J358&gt;=$C358,Z$6,+($I358/$D358)*Z$6),0))</f>
        <v>0</v>
      </c>
      <c r="AA358" s="117" t="b">
        <f>IF('Copy &amp; Paste Roster Report Here'!$A355='Analytical Tests'!AA$7,IF($F358="N",IF($J358&gt;=$C358,AA$6,+($I358/$D358)*AA$6),0))</f>
        <v>0</v>
      </c>
      <c r="AB358" s="117" t="b">
        <f>IF('Copy &amp; Paste Roster Report Here'!$A355='Analytical Tests'!AB$7,IF($F358="N",IF($J358&gt;=$C358,AB$6,+($I358/$D358)*AB$6),0))</f>
        <v>0</v>
      </c>
      <c r="AC358" s="117" t="b">
        <f>IF('Copy &amp; Paste Roster Report Here'!$A355='Analytical Tests'!AC$7,IF($F358="N",IF($J358&gt;=$C358,AC$6,+($I358/$D358)*AC$6),0))</f>
        <v>0</v>
      </c>
      <c r="AD358" s="117" t="b">
        <f>IF('Copy &amp; Paste Roster Report Here'!$A355='Analytical Tests'!AD$7,IF($F358="N",IF($J358&gt;=$C358,AD$6,+($I358/$D358)*AD$6),0))</f>
        <v>0</v>
      </c>
      <c r="AE358" s="117" t="b">
        <f>IF('Copy &amp; Paste Roster Report Here'!$A355='Analytical Tests'!AE$7,IF($F358="N",IF($J358&gt;=$C358,AE$6,+($I358/$D358)*AE$6),0))</f>
        <v>0</v>
      </c>
      <c r="AF358" s="117" t="b">
        <f>IF('Copy &amp; Paste Roster Report Here'!$A355='Analytical Tests'!AF$7,IF($F358="N",IF($J358&gt;=$C358,AF$6,+($I358/$D358)*AF$6),0))</f>
        <v>0</v>
      </c>
      <c r="AG358" s="117" t="b">
        <f>IF('Copy &amp; Paste Roster Report Here'!$A355='Analytical Tests'!AG$7,IF($F358="N",IF($J358&gt;=$C358,AG$6,+($I358/$D358)*AG$6),0))</f>
        <v>0</v>
      </c>
      <c r="AH358" s="117" t="b">
        <f>IF('Copy &amp; Paste Roster Report Here'!$A355='Analytical Tests'!AH$7,IF($F358="N",IF($J358&gt;=$C358,AH$6,+($I358/$D358)*AH$6),0))</f>
        <v>0</v>
      </c>
      <c r="AI358" s="117" t="b">
        <f>IF('Copy &amp; Paste Roster Report Here'!$A355='Analytical Tests'!AI$7,IF($F358="N",IF($J358&gt;=$C358,AI$6,+($I358/$D358)*AI$6),0))</f>
        <v>0</v>
      </c>
      <c r="AJ358" s="79"/>
      <c r="AK358" s="118">
        <f>IF('Copy &amp; Paste Roster Report Here'!$A355=AK$7,IF('Copy &amp; Paste Roster Report Here'!$M355="FT",1,0),0)</f>
        <v>0</v>
      </c>
      <c r="AL358" s="118">
        <f>IF('Copy &amp; Paste Roster Report Here'!$A355=AL$7,IF('Copy &amp; Paste Roster Report Here'!$M355="FT",1,0),0)</f>
        <v>0</v>
      </c>
      <c r="AM358" s="118">
        <f>IF('Copy &amp; Paste Roster Report Here'!$A355=AM$7,IF('Copy &amp; Paste Roster Report Here'!$M355="FT",1,0),0)</f>
        <v>0</v>
      </c>
      <c r="AN358" s="118">
        <f>IF('Copy &amp; Paste Roster Report Here'!$A355=AN$7,IF('Copy &amp; Paste Roster Report Here'!$M355="FT",1,0),0)</f>
        <v>0</v>
      </c>
      <c r="AO358" s="118">
        <f>IF('Copy &amp; Paste Roster Report Here'!$A355=AO$7,IF('Copy &amp; Paste Roster Report Here'!$M355="FT",1,0),0)</f>
        <v>0</v>
      </c>
      <c r="AP358" s="118">
        <f>IF('Copy &amp; Paste Roster Report Here'!$A355=AP$7,IF('Copy &amp; Paste Roster Report Here'!$M355="FT",1,0),0)</f>
        <v>0</v>
      </c>
      <c r="AQ358" s="118">
        <f>IF('Copy &amp; Paste Roster Report Here'!$A355=AQ$7,IF('Copy &amp; Paste Roster Report Here'!$M355="FT",1,0),0)</f>
        <v>0</v>
      </c>
      <c r="AR358" s="118">
        <f>IF('Copy &amp; Paste Roster Report Here'!$A355=AR$7,IF('Copy &amp; Paste Roster Report Here'!$M355="FT",1,0),0)</f>
        <v>0</v>
      </c>
      <c r="AS358" s="118">
        <f>IF('Copy &amp; Paste Roster Report Here'!$A355=AS$7,IF('Copy &amp; Paste Roster Report Here'!$M355="FT",1,0),0)</f>
        <v>0</v>
      </c>
      <c r="AT358" s="118">
        <f>IF('Copy &amp; Paste Roster Report Here'!$A355=AT$7,IF('Copy &amp; Paste Roster Report Here'!$M355="FT",1,0),0)</f>
        <v>0</v>
      </c>
      <c r="AU358" s="118">
        <f>IF('Copy &amp; Paste Roster Report Here'!$A355=AU$7,IF('Copy &amp; Paste Roster Report Here'!$M355="FT",1,0),0)</f>
        <v>0</v>
      </c>
      <c r="AV358" s="73">
        <f t="shared" si="85"/>
        <v>0</v>
      </c>
      <c r="AW358" s="119">
        <f>IF('Copy &amp; Paste Roster Report Here'!$A355=AW$7,IF('Copy &amp; Paste Roster Report Here'!$M355="HT",1,0),0)</f>
        <v>0</v>
      </c>
      <c r="AX358" s="119">
        <f>IF('Copy &amp; Paste Roster Report Here'!$A355=AX$7,IF('Copy &amp; Paste Roster Report Here'!$M355="HT",1,0),0)</f>
        <v>0</v>
      </c>
      <c r="AY358" s="119">
        <f>IF('Copy &amp; Paste Roster Report Here'!$A355=AY$7,IF('Copy &amp; Paste Roster Report Here'!$M355="HT",1,0),0)</f>
        <v>0</v>
      </c>
      <c r="AZ358" s="119">
        <f>IF('Copy &amp; Paste Roster Report Here'!$A355=AZ$7,IF('Copy &amp; Paste Roster Report Here'!$M355="HT",1,0),0)</f>
        <v>0</v>
      </c>
      <c r="BA358" s="119">
        <f>IF('Copy &amp; Paste Roster Report Here'!$A355=BA$7,IF('Copy &amp; Paste Roster Report Here'!$M355="HT",1,0),0)</f>
        <v>0</v>
      </c>
      <c r="BB358" s="119">
        <f>IF('Copy &amp; Paste Roster Report Here'!$A355=BB$7,IF('Copy &amp; Paste Roster Report Here'!$M355="HT",1,0),0)</f>
        <v>0</v>
      </c>
      <c r="BC358" s="119">
        <f>IF('Copy &amp; Paste Roster Report Here'!$A355=BC$7,IF('Copy &amp; Paste Roster Report Here'!$M355="HT",1,0),0)</f>
        <v>0</v>
      </c>
      <c r="BD358" s="119">
        <f>IF('Copy &amp; Paste Roster Report Here'!$A355=BD$7,IF('Copy &amp; Paste Roster Report Here'!$M355="HT",1,0),0)</f>
        <v>0</v>
      </c>
      <c r="BE358" s="119">
        <f>IF('Copy &amp; Paste Roster Report Here'!$A355=BE$7,IF('Copy &amp; Paste Roster Report Here'!$M355="HT",1,0),0)</f>
        <v>0</v>
      </c>
      <c r="BF358" s="119">
        <f>IF('Copy &amp; Paste Roster Report Here'!$A355=BF$7,IF('Copy &amp; Paste Roster Report Here'!$M355="HT",1,0),0)</f>
        <v>0</v>
      </c>
      <c r="BG358" s="119">
        <f>IF('Copy &amp; Paste Roster Report Here'!$A355=BG$7,IF('Copy &amp; Paste Roster Report Here'!$M355="HT",1,0),0)</f>
        <v>0</v>
      </c>
      <c r="BH358" s="73">
        <f t="shared" si="86"/>
        <v>0</v>
      </c>
      <c r="BI358" s="120">
        <f>IF('Copy &amp; Paste Roster Report Here'!$A355=BI$7,IF('Copy &amp; Paste Roster Report Here'!$M355="MT",1,0),0)</f>
        <v>0</v>
      </c>
      <c r="BJ358" s="120">
        <f>IF('Copy &amp; Paste Roster Report Here'!$A355=BJ$7,IF('Copy &amp; Paste Roster Report Here'!$M355="MT",1,0),0)</f>
        <v>0</v>
      </c>
      <c r="BK358" s="120">
        <f>IF('Copy &amp; Paste Roster Report Here'!$A355=BK$7,IF('Copy &amp; Paste Roster Report Here'!$M355="MT",1,0),0)</f>
        <v>0</v>
      </c>
      <c r="BL358" s="120">
        <f>IF('Copy &amp; Paste Roster Report Here'!$A355=BL$7,IF('Copy &amp; Paste Roster Report Here'!$M355="MT",1,0),0)</f>
        <v>0</v>
      </c>
      <c r="BM358" s="120">
        <f>IF('Copy &amp; Paste Roster Report Here'!$A355=BM$7,IF('Copy &amp; Paste Roster Report Here'!$M355="MT",1,0),0)</f>
        <v>0</v>
      </c>
      <c r="BN358" s="120">
        <f>IF('Copy &amp; Paste Roster Report Here'!$A355=BN$7,IF('Copy &amp; Paste Roster Report Here'!$M355="MT",1,0),0)</f>
        <v>0</v>
      </c>
      <c r="BO358" s="120">
        <f>IF('Copy &amp; Paste Roster Report Here'!$A355=BO$7,IF('Copy &amp; Paste Roster Report Here'!$M355="MT",1,0),0)</f>
        <v>0</v>
      </c>
      <c r="BP358" s="120">
        <f>IF('Copy &amp; Paste Roster Report Here'!$A355=BP$7,IF('Copy &amp; Paste Roster Report Here'!$M355="MT",1,0),0)</f>
        <v>0</v>
      </c>
      <c r="BQ358" s="120">
        <f>IF('Copy &amp; Paste Roster Report Here'!$A355=BQ$7,IF('Copy &amp; Paste Roster Report Here'!$M355="MT",1,0),0)</f>
        <v>0</v>
      </c>
      <c r="BR358" s="120">
        <f>IF('Copy &amp; Paste Roster Report Here'!$A355=BR$7,IF('Copy &amp; Paste Roster Report Here'!$M355="MT",1,0),0)</f>
        <v>0</v>
      </c>
      <c r="BS358" s="120">
        <f>IF('Copy &amp; Paste Roster Report Here'!$A355=BS$7,IF('Copy &amp; Paste Roster Report Here'!$M355="MT",1,0),0)</f>
        <v>0</v>
      </c>
      <c r="BT358" s="73">
        <f t="shared" si="87"/>
        <v>0</v>
      </c>
      <c r="BU358" s="121">
        <f>IF('Copy &amp; Paste Roster Report Here'!$A355=BU$7,IF('Copy &amp; Paste Roster Report Here'!$M355="fy",1,0),0)</f>
        <v>0</v>
      </c>
      <c r="BV358" s="121">
        <f>IF('Copy &amp; Paste Roster Report Here'!$A355=BV$7,IF('Copy &amp; Paste Roster Report Here'!$M355="fy",1,0),0)</f>
        <v>0</v>
      </c>
      <c r="BW358" s="121">
        <f>IF('Copy &amp; Paste Roster Report Here'!$A355=BW$7,IF('Copy &amp; Paste Roster Report Here'!$M355="fy",1,0),0)</f>
        <v>0</v>
      </c>
      <c r="BX358" s="121">
        <f>IF('Copy &amp; Paste Roster Report Here'!$A355=BX$7,IF('Copy &amp; Paste Roster Report Here'!$M355="fy",1,0),0)</f>
        <v>0</v>
      </c>
      <c r="BY358" s="121">
        <f>IF('Copy &amp; Paste Roster Report Here'!$A355=BY$7,IF('Copy &amp; Paste Roster Report Here'!$M355="fy",1,0),0)</f>
        <v>0</v>
      </c>
      <c r="BZ358" s="121">
        <f>IF('Copy &amp; Paste Roster Report Here'!$A355=BZ$7,IF('Copy &amp; Paste Roster Report Here'!$M355="fy",1,0),0)</f>
        <v>0</v>
      </c>
      <c r="CA358" s="121">
        <f>IF('Copy &amp; Paste Roster Report Here'!$A355=CA$7,IF('Copy &amp; Paste Roster Report Here'!$M355="fy",1,0),0)</f>
        <v>0</v>
      </c>
      <c r="CB358" s="121">
        <f>IF('Copy &amp; Paste Roster Report Here'!$A355=CB$7,IF('Copy &amp; Paste Roster Report Here'!$M355="fy",1,0),0)</f>
        <v>0</v>
      </c>
      <c r="CC358" s="121">
        <f>IF('Copy &amp; Paste Roster Report Here'!$A355=CC$7,IF('Copy &amp; Paste Roster Report Here'!$M355="fy",1,0),0)</f>
        <v>0</v>
      </c>
      <c r="CD358" s="121">
        <f>IF('Copy &amp; Paste Roster Report Here'!$A355=CD$7,IF('Copy &amp; Paste Roster Report Here'!$M355="fy",1,0),0)</f>
        <v>0</v>
      </c>
      <c r="CE358" s="121">
        <f>IF('Copy &amp; Paste Roster Report Here'!$A355=CE$7,IF('Copy &amp; Paste Roster Report Here'!$M355="fy",1,0),0)</f>
        <v>0</v>
      </c>
      <c r="CF358" s="73">
        <f t="shared" si="88"/>
        <v>0</v>
      </c>
      <c r="CG358" s="122">
        <f>IF('Copy &amp; Paste Roster Report Here'!$A355=CG$7,IF('Copy &amp; Paste Roster Report Here'!$M355="RH",1,0),0)</f>
        <v>0</v>
      </c>
      <c r="CH358" s="122">
        <f>IF('Copy &amp; Paste Roster Report Here'!$A355=CH$7,IF('Copy &amp; Paste Roster Report Here'!$M355="RH",1,0),0)</f>
        <v>0</v>
      </c>
      <c r="CI358" s="122">
        <f>IF('Copy &amp; Paste Roster Report Here'!$A355=CI$7,IF('Copy &amp; Paste Roster Report Here'!$M355="RH",1,0),0)</f>
        <v>0</v>
      </c>
      <c r="CJ358" s="122">
        <f>IF('Copy &amp; Paste Roster Report Here'!$A355=CJ$7,IF('Copy &amp; Paste Roster Report Here'!$M355="RH",1,0),0)</f>
        <v>0</v>
      </c>
      <c r="CK358" s="122">
        <f>IF('Copy &amp; Paste Roster Report Here'!$A355=CK$7,IF('Copy &amp; Paste Roster Report Here'!$M355="RH",1,0),0)</f>
        <v>0</v>
      </c>
      <c r="CL358" s="122">
        <f>IF('Copy &amp; Paste Roster Report Here'!$A355=CL$7,IF('Copy &amp; Paste Roster Report Here'!$M355="RH",1,0),0)</f>
        <v>0</v>
      </c>
      <c r="CM358" s="122">
        <f>IF('Copy &amp; Paste Roster Report Here'!$A355=CM$7,IF('Copy &amp; Paste Roster Report Here'!$M355="RH",1,0),0)</f>
        <v>0</v>
      </c>
      <c r="CN358" s="122">
        <f>IF('Copy &amp; Paste Roster Report Here'!$A355=CN$7,IF('Copy &amp; Paste Roster Report Here'!$M355="RH",1,0),0)</f>
        <v>0</v>
      </c>
      <c r="CO358" s="122">
        <f>IF('Copy &amp; Paste Roster Report Here'!$A355=CO$7,IF('Copy &amp; Paste Roster Report Here'!$M355="RH",1,0),0)</f>
        <v>0</v>
      </c>
      <c r="CP358" s="122">
        <f>IF('Copy &amp; Paste Roster Report Here'!$A355=CP$7,IF('Copy &amp; Paste Roster Report Here'!$M355="RH",1,0),0)</f>
        <v>0</v>
      </c>
      <c r="CQ358" s="122">
        <f>IF('Copy &amp; Paste Roster Report Here'!$A355=CQ$7,IF('Copy &amp; Paste Roster Report Here'!$M355="RH",1,0),0)</f>
        <v>0</v>
      </c>
      <c r="CR358" s="73">
        <f t="shared" si="89"/>
        <v>0</v>
      </c>
      <c r="CS358" s="123">
        <f>IF('Copy &amp; Paste Roster Report Here'!$A355=CS$7,IF('Copy &amp; Paste Roster Report Here'!$M355="QT",1,0),0)</f>
        <v>0</v>
      </c>
      <c r="CT358" s="123">
        <f>IF('Copy &amp; Paste Roster Report Here'!$A355=CT$7,IF('Copy &amp; Paste Roster Report Here'!$M355="QT",1,0),0)</f>
        <v>0</v>
      </c>
      <c r="CU358" s="123">
        <f>IF('Copy &amp; Paste Roster Report Here'!$A355=CU$7,IF('Copy &amp; Paste Roster Report Here'!$M355="QT",1,0),0)</f>
        <v>0</v>
      </c>
      <c r="CV358" s="123">
        <f>IF('Copy &amp; Paste Roster Report Here'!$A355=CV$7,IF('Copy &amp; Paste Roster Report Here'!$M355="QT",1,0),0)</f>
        <v>0</v>
      </c>
      <c r="CW358" s="123">
        <f>IF('Copy &amp; Paste Roster Report Here'!$A355=CW$7,IF('Copy &amp; Paste Roster Report Here'!$M355="QT",1,0),0)</f>
        <v>0</v>
      </c>
      <c r="CX358" s="123">
        <f>IF('Copy &amp; Paste Roster Report Here'!$A355=CX$7,IF('Copy &amp; Paste Roster Report Here'!$M355="QT",1,0),0)</f>
        <v>0</v>
      </c>
      <c r="CY358" s="123">
        <f>IF('Copy &amp; Paste Roster Report Here'!$A355=CY$7,IF('Copy &amp; Paste Roster Report Here'!$M355="QT",1,0),0)</f>
        <v>0</v>
      </c>
      <c r="CZ358" s="123">
        <f>IF('Copy &amp; Paste Roster Report Here'!$A355=CZ$7,IF('Copy &amp; Paste Roster Report Here'!$M355="QT",1,0),0)</f>
        <v>0</v>
      </c>
      <c r="DA358" s="123">
        <f>IF('Copy &amp; Paste Roster Report Here'!$A355=DA$7,IF('Copy &amp; Paste Roster Report Here'!$M355="QT",1,0),0)</f>
        <v>0</v>
      </c>
      <c r="DB358" s="123">
        <f>IF('Copy &amp; Paste Roster Report Here'!$A355=DB$7,IF('Copy &amp; Paste Roster Report Here'!$M355="QT",1,0),0)</f>
        <v>0</v>
      </c>
      <c r="DC358" s="123">
        <f>IF('Copy &amp; Paste Roster Report Here'!$A355=DC$7,IF('Copy &amp; Paste Roster Report Here'!$M355="QT",1,0),0)</f>
        <v>0</v>
      </c>
      <c r="DD358" s="73">
        <f t="shared" si="90"/>
        <v>0</v>
      </c>
      <c r="DE358" s="124">
        <f>IF('Copy &amp; Paste Roster Report Here'!$A355=DE$7,IF('Copy &amp; Paste Roster Report Here'!$M355="xxxxxxxxxxx",1,0),0)</f>
        <v>0</v>
      </c>
      <c r="DF358" s="124">
        <f>IF('Copy &amp; Paste Roster Report Here'!$A355=DF$7,IF('Copy &amp; Paste Roster Report Here'!$M355="xxxxxxxxxxx",1,0),0)</f>
        <v>0</v>
      </c>
      <c r="DG358" s="124">
        <f>IF('Copy &amp; Paste Roster Report Here'!$A355=DG$7,IF('Copy &amp; Paste Roster Report Here'!$M355="xxxxxxxxxxx",1,0),0)</f>
        <v>0</v>
      </c>
      <c r="DH358" s="124">
        <f>IF('Copy &amp; Paste Roster Report Here'!$A355=DH$7,IF('Copy &amp; Paste Roster Report Here'!$M355="xxxxxxxxxxx",1,0),0)</f>
        <v>0</v>
      </c>
      <c r="DI358" s="124">
        <f>IF('Copy &amp; Paste Roster Report Here'!$A355=DI$7,IF('Copy &amp; Paste Roster Report Here'!$M355="xxxxxxxxxxx",1,0),0)</f>
        <v>0</v>
      </c>
      <c r="DJ358" s="124">
        <f>IF('Copy &amp; Paste Roster Report Here'!$A355=DJ$7,IF('Copy &amp; Paste Roster Report Here'!$M355="xxxxxxxxxxx",1,0),0)</f>
        <v>0</v>
      </c>
      <c r="DK358" s="124">
        <f>IF('Copy &amp; Paste Roster Report Here'!$A355=DK$7,IF('Copy &amp; Paste Roster Report Here'!$M355="xxxxxxxxxxx",1,0),0)</f>
        <v>0</v>
      </c>
      <c r="DL358" s="124">
        <f>IF('Copy &amp; Paste Roster Report Here'!$A355=DL$7,IF('Copy &amp; Paste Roster Report Here'!$M355="xxxxxxxxxxx",1,0),0)</f>
        <v>0</v>
      </c>
      <c r="DM358" s="124">
        <f>IF('Copy &amp; Paste Roster Report Here'!$A355=DM$7,IF('Copy &amp; Paste Roster Report Here'!$M355="xxxxxxxxxxx",1,0),0)</f>
        <v>0</v>
      </c>
      <c r="DN358" s="124">
        <f>IF('Copy &amp; Paste Roster Report Here'!$A355=DN$7,IF('Copy &amp; Paste Roster Report Here'!$M355="xxxxxxxxxxx",1,0),0)</f>
        <v>0</v>
      </c>
      <c r="DO358" s="124">
        <f>IF('Copy &amp; Paste Roster Report Here'!$A355=DO$7,IF('Copy &amp; Paste Roster Report Here'!$M355="xxxxxxxxxxx",1,0),0)</f>
        <v>0</v>
      </c>
      <c r="DP358" s="125">
        <f t="shared" si="91"/>
        <v>0</v>
      </c>
      <c r="DQ358" s="126">
        <f t="shared" si="92"/>
        <v>0</v>
      </c>
    </row>
    <row r="359" spans="1:121" x14ac:dyDescent="0.25">
      <c r="A359" s="111">
        <f t="shared" si="78"/>
        <v>0</v>
      </c>
      <c r="B359" s="111">
        <f t="shared" si="79"/>
        <v>0</v>
      </c>
      <c r="C359" s="112">
        <f>+('Copy &amp; Paste Roster Report Here'!$P356-'Copy &amp; Paste Roster Report Here'!$O356)/30</f>
        <v>0</v>
      </c>
      <c r="D359" s="112">
        <f>+('Copy &amp; Paste Roster Report Here'!$P356-'Copy &amp; Paste Roster Report Here'!$O356)</f>
        <v>0</v>
      </c>
      <c r="E359" s="111">
        <f>'Copy &amp; Paste Roster Report Here'!N356</f>
        <v>0</v>
      </c>
      <c r="F359" s="111" t="str">
        <f t="shared" si="80"/>
        <v>N</v>
      </c>
      <c r="G359" s="111">
        <f>'Copy &amp; Paste Roster Report Here'!R356</f>
        <v>0</v>
      </c>
      <c r="H359" s="113">
        <f t="shared" si="81"/>
        <v>0</v>
      </c>
      <c r="I359" s="112">
        <f>IF(F359="N",$F$5-'Copy &amp; Paste Roster Report Here'!O356,+'Copy &amp; Paste Roster Report Here'!Q356-'Copy &amp; Paste Roster Report Here'!O356)</f>
        <v>0</v>
      </c>
      <c r="J359" s="114">
        <f t="shared" si="82"/>
        <v>0</v>
      </c>
      <c r="K359" s="114">
        <f t="shared" si="83"/>
        <v>0</v>
      </c>
      <c r="L359" s="115">
        <f>'Copy &amp; Paste Roster Report Here'!F356</f>
        <v>0</v>
      </c>
      <c r="M359" s="116">
        <f t="shared" si="84"/>
        <v>0</v>
      </c>
      <c r="N359" s="117">
        <f>IF('Copy &amp; Paste Roster Report Here'!$A356='Analytical Tests'!N$7,IF($F359="Y",+$H359*N$6,0),0)</f>
        <v>0</v>
      </c>
      <c r="O359" s="117">
        <f>IF('Copy &amp; Paste Roster Report Here'!$A356='Analytical Tests'!O$7,IF($F359="Y",+$H359*O$6,0),0)</f>
        <v>0</v>
      </c>
      <c r="P359" s="117">
        <f>IF('Copy &amp; Paste Roster Report Here'!$A356='Analytical Tests'!P$7,IF($F359="Y",+$H359*P$6,0),0)</f>
        <v>0</v>
      </c>
      <c r="Q359" s="117">
        <f>IF('Copy &amp; Paste Roster Report Here'!$A356='Analytical Tests'!Q$7,IF($F359="Y",+$H359*Q$6,0),0)</f>
        <v>0</v>
      </c>
      <c r="R359" s="117">
        <f>IF('Copy &amp; Paste Roster Report Here'!$A356='Analytical Tests'!R$7,IF($F359="Y",+$H359*R$6,0),0)</f>
        <v>0</v>
      </c>
      <c r="S359" s="117">
        <f>IF('Copy &amp; Paste Roster Report Here'!$A356='Analytical Tests'!S$7,IF($F359="Y",+$H359*S$6,0),0)</f>
        <v>0</v>
      </c>
      <c r="T359" s="117">
        <f>IF('Copy &amp; Paste Roster Report Here'!$A356='Analytical Tests'!T$7,IF($F359="Y",+$H359*T$6,0),0)</f>
        <v>0</v>
      </c>
      <c r="U359" s="117">
        <f>IF('Copy &amp; Paste Roster Report Here'!$A356='Analytical Tests'!U$7,IF($F359="Y",+$H359*U$6,0),0)</f>
        <v>0</v>
      </c>
      <c r="V359" s="117">
        <f>IF('Copy &amp; Paste Roster Report Here'!$A356='Analytical Tests'!V$7,IF($F359="Y",+$H359*V$6,0),0)</f>
        <v>0</v>
      </c>
      <c r="W359" s="117">
        <f>IF('Copy &amp; Paste Roster Report Here'!$A356='Analytical Tests'!W$7,IF($F359="Y",+$H359*W$6,0),0)</f>
        <v>0</v>
      </c>
      <c r="X359" s="117">
        <f>IF('Copy &amp; Paste Roster Report Here'!$A356='Analytical Tests'!X$7,IF($F359="Y",+$H359*X$6,0),0)</f>
        <v>0</v>
      </c>
      <c r="Y359" s="117" t="b">
        <f>IF('Copy &amp; Paste Roster Report Here'!$A356='Analytical Tests'!Y$7,IF($F359="N",IF($J359&gt;=$C359,Y$6,+($I359/$D359)*Y$6),0))</f>
        <v>0</v>
      </c>
      <c r="Z359" s="117" t="b">
        <f>IF('Copy &amp; Paste Roster Report Here'!$A356='Analytical Tests'!Z$7,IF($F359="N",IF($J359&gt;=$C359,Z$6,+($I359/$D359)*Z$6),0))</f>
        <v>0</v>
      </c>
      <c r="AA359" s="117" t="b">
        <f>IF('Copy &amp; Paste Roster Report Here'!$A356='Analytical Tests'!AA$7,IF($F359="N",IF($J359&gt;=$C359,AA$6,+($I359/$D359)*AA$6),0))</f>
        <v>0</v>
      </c>
      <c r="AB359" s="117" t="b">
        <f>IF('Copy &amp; Paste Roster Report Here'!$A356='Analytical Tests'!AB$7,IF($F359="N",IF($J359&gt;=$C359,AB$6,+($I359/$D359)*AB$6),0))</f>
        <v>0</v>
      </c>
      <c r="AC359" s="117" t="b">
        <f>IF('Copy &amp; Paste Roster Report Here'!$A356='Analytical Tests'!AC$7,IF($F359="N",IF($J359&gt;=$C359,AC$6,+($I359/$D359)*AC$6),0))</f>
        <v>0</v>
      </c>
      <c r="AD359" s="117" t="b">
        <f>IF('Copy &amp; Paste Roster Report Here'!$A356='Analytical Tests'!AD$7,IF($F359="N",IF($J359&gt;=$C359,AD$6,+($I359/$D359)*AD$6),0))</f>
        <v>0</v>
      </c>
      <c r="AE359" s="117" t="b">
        <f>IF('Copy &amp; Paste Roster Report Here'!$A356='Analytical Tests'!AE$7,IF($F359="N",IF($J359&gt;=$C359,AE$6,+($I359/$D359)*AE$6),0))</f>
        <v>0</v>
      </c>
      <c r="AF359" s="117" t="b">
        <f>IF('Copy &amp; Paste Roster Report Here'!$A356='Analytical Tests'!AF$7,IF($F359="N",IF($J359&gt;=$C359,AF$6,+($I359/$D359)*AF$6),0))</f>
        <v>0</v>
      </c>
      <c r="AG359" s="117" t="b">
        <f>IF('Copy &amp; Paste Roster Report Here'!$A356='Analytical Tests'!AG$7,IF($F359="N",IF($J359&gt;=$C359,AG$6,+($I359/$D359)*AG$6),0))</f>
        <v>0</v>
      </c>
      <c r="AH359" s="117" t="b">
        <f>IF('Copy &amp; Paste Roster Report Here'!$A356='Analytical Tests'!AH$7,IF($F359="N",IF($J359&gt;=$C359,AH$6,+($I359/$D359)*AH$6),0))</f>
        <v>0</v>
      </c>
      <c r="AI359" s="117" t="b">
        <f>IF('Copy &amp; Paste Roster Report Here'!$A356='Analytical Tests'!AI$7,IF($F359="N",IF($J359&gt;=$C359,AI$6,+($I359/$D359)*AI$6),0))</f>
        <v>0</v>
      </c>
      <c r="AJ359" s="79"/>
      <c r="AK359" s="118">
        <f>IF('Copy &amp; Paste Roster Report Here'!$A356=AK$7,IF('Copy &amp; Paste Roster Report Here'!$M356="FT",1,0),0)</f>
        <v>0</v>
      </c>
      <c r="AL359" s="118">
        <f>IF('Copy &amp; Paste Roster Report Here'!$A356=AL$7,IF('Copy &amp; Paste Roster Report Here'!$M356="FT",1,0),0)</f>
        <v>0</v>
      </c>
      <c r="AM359" s="118">
        <f>IF('Copy &amp; Paste Roster Report Here'!$A356=AM$7,IF('Copy &amp; Paste Roster Report Here'!$M356="FT",1,0),0)</f>
        <v>0</v>
      </c>
      <c r="AN359" s="118">
        <f>IF('Copy &amp; Paste Roster Report Here'!$A356=AN$7,IF('Copy &amp; Paste Roster Report Here'!$M356="FT",1,0),0)</f>
        <v>0</v>
      </c>
      <c r="AO359" s="118">
        <f>IF('Copy &amp; Paste Roster Report Here'!$A356=AO$7,IF('Copy &amp; Paste Roster Report Here'!$M356="FT",1,0),0)</f>
        <v>0</v>
      </c>
      <c r="AP359" s="118">
        <f>IF('Copy &amp; Paste Roster Report Here'!$A356=AP$7,IF('Copy &amp; Paste Roster Report Here'!$M356="FT",1,0),0)</f>
        <v>0</v>
      </c>
      <c r="AQ359" s="118">
        <f>IF('Copy &amp; Paste Roster Report Here'!$A356=AQ$7,IF('Copy &amp; Paste Roster Report Here'!$M356="FT",1,0),0)</f>
        <v>0</v>
      </c>
      <c r="AR359" s="118">
        <f>IF('Copy &amp; Paste Roster Report Here'!$A356=AR$7,IF('Copy &amp; Paste Roster Report Here'!$M356="FT",1,0),0)</f>
        <v>0</v>
      </c>
      <c r="AS359" s="118">
        <f>IF('Copy &amp; Paste Roster Report Here'!$A356=AS$7,IF('Copy &amp; Paste Roster Report Here'!$M356="FT",1,0),0)</f>
        <v>0</v>
      </c>
      <c r="AT359" s="118">
        <f>IF('Copy &amp; Paste Roster Report Here'!$A356=AT$7,IF('Copy &amp; Paste Roster Report Here'!$M356="FT",1,0),0)</f>
        <v>0</v>
      </c>
      <c r="AU359" s="118">
        <f>IF('Copy &amp; Paste Roster Report Here'!$A356=AU$7,IF('Copy &amp; Paste Roster Report Here'!$M356="FT",1,0),0)</f>
        <v>0</v>
      </c>
      <c r="AV359" s="73">
        <f t="shared" si="85"/>
        <v>0</v>
      </c>
      <c r="AW359" s="119">
        <f>IF('Copy &amp; Paste Roster Report Here'!$A356=AW$7,IF('Copy &amp; Paste Roster Report Here'!$M356="HT",1,0),0)</f>
        <v>0</v>
      </c>
      <c r="AX359" s="119">
        <f>IF('Copy &amp; Paste Roster Report Here'!$A356=AX$7,IF('Copy &amp; Paste Roster Report Here'!$M356="HT",1,0),0)</f>
        <v>0</v>
      </c>
      <c r="AY359" s="119">
        <f>IF('Copy &amp; Paste Roster Report Here'!$A356=AY$7,IF('Copy &amp; Paste Roster Report Here'!$M356="HT",1,0),0)</f>
        <v>0</v>
      </c>
      <c r="AZ359" s="119">
        <f>IF('Copy &amp; Paste Roster Report Here'!$A356=AZ$7,IF('Copy &amp; Paste Roster Report Here'!$M356="HT",1,0),0)</f>
        <v>0</v>
      </c>
      <c r="BA359" s="119">
        <f>IF('Copy &amp; Paste Roster Report Here'!$A356=BA$7,IF('Copy &amp; Paste Roster Report Here'!$M356="HT",1,0),0)</f>
        <v>0</v>
      </c>
      <c r="BB359" s="119">
        <f>IF('Copy &amp; Paste Roster Report Here'!$A356=BB$7,IF('Copy &amp; Paste Roster Report Here'!$M356="HT",1,0),0)</f>
        <v>0</v>
      </c>
      <c r="BC359" s="119">
        <f>IF('Copy &amp; Paste Roster Report Here'!$A356=BC$7,IF('Copy &amp; Paste Roster Report Here'!$M356="HT",1,0),0)</f>
        <v>0</v>
      </c>
      <c r="BD359" s="119">
        <f>IF('Copy &amp; Paste Roster Report Here'!$A356=BD$7,IF('Copy &amp; Paste Roster Report Here'!$M356="HT",1,0),0)</f>
        <v>0</v>
      </c>
      <c r="BE359" s="119">
        <f>IF('Copy &amp; Paste Roster Report Here'!$A356=BE$7,IF('Copy &amp; Paste Roster Report Here'!$M356="HT",1,0),0)</f>
        <v>0</v>
      </c>
      <c r="BF359" s="119">
        <f>IF('Copy &amp; Paste Roster Report Here'!$A356=BF$7,IF('Copy &amp; Paste Roster Report Here'!$M356="HT",1,0),0)</f>
        <v>0</v>
      </c>
      <c r="BG359" s="119">
        <f>IF('Copy &amp; Paste Roster Report Here'!$A356=BG$7,IF('Copy &amp; Paste Roster Report Here'!$M356="HT",1,0),0)</f>
        <v>0</v>
      </c>
      <c r="BH359" s="73">
        <f t="shared" si="86"/>
        <v>0</v>
      </c>
      <c r="BI359" s="120">
        <f>IF('Copy &amp; Paste Roster Report Here'!$A356=BI$7,IF('Copy &amp; Paste Roster Report Here'!$M356="MT",1,0),0)</f>
        <v>0</v>
      </c>
      <c r="BJ359" s="120">
        <f>IF('Copy &amp; Paste Roster Report Here'!$A356=BJ$7,IF('Copy &amp; Paste Roster Report Here'!$M356="MT",1,0),0)</f>
        <v>0</v>
      </c>
      <c r="BK359" s="120">
        <f>IF('Copy &amp; Paste Roster Report Here'!$A356=BK$7,IF('Copy &amp; Paste Roster Report Here'!$M356="MT",1,0),0)</f>
        <v>0</v>
      </c>
      <c r="BL359" s="120">
        <f>IF('Copy &amp; Paste Roster Report Here'!$A356=BL$7,IF('Copy &amp; Paste Roster Report Here'!$M356="MT",1,0),0)</f>
        <v>0</v>
      </c>
      <c r="BM359" s="120">
        <f>IF('Copy &amp; Paste Roster Report Here'!$A356=BM$7,IF('Copy &amp; Paste Roster Report Here'!$M356="MT",1,0),0)</f>
        <v>0</v>
      </c>
      <c r="BN359" s="120">
        <f>IF('Copy &amp; Paste Roster Report Here'!$A356=BN$7,IF('Copy &amp; Paste Roster Report Here'!$M356="MT",1,0),0)</f>
        <v>0</v>
      </c>
      <c r="BO359" s="120">
        <f>IF('Copy &amp; Paste Roster Report Here'!$A356=BO$7,IF('Copy &amp; Paste Roster Report Here'!$M356="MT",1,0),0)</f>
        <v>0</v>
      </c>
      <c r="BP359" s="120">
        <f>IF('Copy &amp; Paste Roster Report Here'!$A356=BP$7,IF('Copy &amp; Paste Roster Report Here'!$M356="MT",1,0),0)</f>
        <v>0</v>
      </c>
      <c r="BQ359" s="120">
        <f>IF('Copy &amp; Paste Roster Report Here'!$A356=BQ$7,IF('Copy &amp; Paste Roster Report Here'!$M356="MT",1,0),0)</f>
        <v>0</v>
      </c>
      <c r="BR359" s="120">
        <f>IF('Copy &amp; Paste Roster Report Here'!$A356=BR$7,IF('Copy &amp; Paste Roster Report Here'!$M356="MT",1,0),0)</f>
        <v>0</v>
      </c>
      <c r="BS359" s="120">
        <f>IF('Copy &amp; Paste Roster Report Here'!$A356=BS$7,IF('Copy &amp; Paste Roster Report Here'!$M356="MT",1,0),0)</f>
        <v>0</v>
      </c>
      <c r="BT359" s="73">
        <f t="shared" si="87"/>
        <v>0</v>
      </c>
      <c r="BU359" s="121">
        <f>IF('Copy &amp; Paste Roster Report Here'!$A356=BU$7,IF('Copy &amp; Paste Roster Report Here'!$M356="fy",1,0),0)</f>
        <v>0</v>
      </c>
      <c r="BV359" s="121">
        <f>IF('Copy &amp; Paste Roster Report Here'!$A356=BV$7,IF('Copy &amp; Paste Roster Report Here'!$M356="fy",1,0),0)</f>
        <v>0</v>
      </c>
      <c r="BW359" s="121">
        <f>IF('Copy &amp; Paste Roster Report Here'!$A356=BW$7,IF('Copy &amp; Paste Roster Report Here'!$M356="fy",1,0),0)</f>
        <v>0</v>
      </c>
      <c r="BX359" s="121">
        <f>IF('Copy &amp; Paste Roster Report Here'!$A356=BX$7,IF('Copy &amp; Paste Roster Report Here'!$M356="fy",1,0),0)</f>
        <v>0</v>
      </c>
      <c r="BY359" s="121">
        <f>IF('Copy &amp; Paste Roster Report Here'!$A356=BY$7,IF('Copy &amp; Paste Roster Report Here'!$M356="fy",1,0),0)</f>
        <v>0</v>
      </c>
      <c r="BZ359" s="121">
        <f>IF('Copy &amp; Paste Roster Report Here'!$A356=BZ$7,IF('Copy &amp; Paste Roster Report Here'!$M356="fy",1,0),0)</f>
        <v>0</v>
      </c>
      <c r="CA359" s="121">
        <f>IF('Copy &amp; Paste Roster Report Here'!$A356=CA$7,IF('Copy &amp; Paste Roster Report Here'!$M356="fy",1,0),0)</f>
        <v>0</v>
      </c>
      <c r="CB359" s="121">
        <f>IF('Copy &amp; Paste Roster Report Here'!$A356=CB$7,IF('Copy &amp; Paste Roster Report Here'!$M356="fy",1,0),0)</f>
        <v>0</v>
      </c>
      <c r="CC359" s="121">
        <f>IF('Copy &amp; Paste Roster Report Here'!$A356=CC$7,IF('Copy &amp; Paste Roster Report Here'!$M356="fy",1,0),0)</f>
        <v>0</v>
      </c>
      <c r="CD359" s="121">
        <f>IF('Copy &amp; Paste Roster Report Here'!$A356=CD$7,IF('Copy &amp; Paste Roster Report Here'!$M356="fy",1,0),0)</f>
        <v>0</v>
      </c>
      <c r="CE359" s="121">
        <f>IF('Copy &amp; Paste Roster Report Here'!$A356=CE$7,IF('Copy &amp; Paste Roster Report Here'!$M356="fy",1,0),0)</f>
        <v>0</v>
      </c>
      <c r="CF359" s="73">
        <f t="shared" si="88"/>
        <v>0</v>
      </c>
      <c r="CG359" s="122">
        <f>IF('Copy &amp; Paste Roster Report Here'!$A356=CG$7,IF('Copy &amp; Paste Roster Report Here'!$M356="RH",1,0),0)</f>
        <v>0</v>
      </c>
      <c r="CH359" s="122">
        <f>IF('Copy &amp; Paste Roster Report Here'!$A356=CH$7,IF('Copy &amp; Paste Roster Report Here'!$M356="RH",1,0),0)</f>
        <v>0</v>
      </c>
      <c r="CI359" s="122">
        <f>IF('Copy &amp; Paste Roster Report Here'!$A356=CI$7,IF('Copy &amp; Paste Roster Report Here'!$M356="RH",1,0),0)</f>
        <v>0</v>
      </c>
      <c r="CJ359" s="122">
        <f>IF('Copy &amp; Paste Roster Report Here'!$A356=CJ$7,IF('Copy &amp; Paste Roster Report Here'!$M356="RH",1,0),0)</f>
        <v>0</v>
      </c>
      <c r="CK359" s="122">
        <f>IF('Copy &amp; Paste Roster Report Here'!$A356=CK$7,IF('Copy &amp; Paste Roster Report Here'!$M356="RH",1,0),0)</f>
        <v>0</v>
      </c>
      <c r="CL359" s="122">
        <f>IF('Copy &amp; Paste Roster Report Here'!$A356=CL$7,IF('Copy &amp; Paste Roster Report Here'!$M356="RH",1,0),0)</f>
        <v>0</v>
      </c>
      <c r="CM359" s="122">
        <f>IF('Copy &amp; Paste Roster Report Here'!$A356=CM$7,IF('Copy &amp; Paste Roster Report Here'!$M356="RH",1,0),0)</f>
        <v>0</v>
      </c>
      <c r="CN359" s="122">
        <f>IF('Copy &amp; Paste Roster Report Here'!$A356=CN$7,IF('Copy &amp; Paste Roster Report Here'!$M356="RH",1,0),0)</f>
        <v>0</v>
      </c>
      <c r="CO359" s="122">
        <f>IF('Copy &amp; Paste Roster Report Here'!$A356=CO$7,IF('Copy &amp; Paste Roster Report Here'!$M356="RH",1,0),0)</f>
        <v>0</v>
      </c>
      <c r="CP359" s="122">
        <f>IF('Copy &amp; Paste Roster Report Here'!$A356=CP$7,IF('Copy &amp; Paste Roster Report Here'!$M356="RH",1,0),0)</f>
        <v>0</v>
      </c>
      <c r="CQ359" s="122">
        <f>IF('Copy &amp; Paste Roster Report Here'!$A356=CQ$7,IF('Copy &amp; Paste Roster Report Here'!$M356="RH",1,0),0)</f>
        <v>0</v>
      </c>
      <c r="CR359" s="73">
        <f t="shared" si="89"/>
        <v>0</v>
      </c>
      <c r="CS359" s="123">
        <f>IF('Copy &amp; Paste Roster Report Here'!$A356=CS$7,IF('Copy &amp; Paste Roster Report Here'!$M356="QT",1,0),0)</f>
        <v>0</v>
      </c>
      <c r="CT359" s="123">
        <f>IF('Copy &amp; Paste Roster Report Here'!$A356=CT$7,IF('Copy &amp; Paste Roster Report Here'!$M356="QT",1,0),0)</f>
        <v>0</v>
      </c>
      <c r="CU359" s="123">
        <f>IF('Copy &amp; Paste Roster Report Here'!$A356=CU$7,IF('Copy &amp; Paste Roster Report Here'!$M356="QT",1,0),0)</f>
        <v>0</v>
      </c>
      <c r="CV359" s="123">
        <f>IF('Copy &amp; Paste Roster Report Here'!$A356=CV$7,IF('Copy &amp; Paste Roster Report Here'!$M356="QT",1,0),0)</f>
        <v>0</v>
      </c>
      <c r="CW359" s="123">
        <f>IF('Copy &amp; Paste Roster Report Here'!$A356=CW$7,IF('Copy &amp; Paste Roster Report Here'!$M356="QT",1,0),0)</f>
        <v>0</v>
      </c>
      <c r="CX359" s="123">
        <f>IF('Copy &amp; Paste Roster Report Here'!$A356=CX$7,IF('Copy &amp; Paste Roster Report Here'!$M356="QT",1,0),0)</f>
        <v>0</v>
      </c>
      <c r="CY359" s="123">
        <f>IF('Copy &amp; Paste Roster Report Here'!$A356=CY$7,IF('Copy &amp; Paste Roster Report Here'!$M356="QT",1,0),0)</f>
        <v>0</v>
      </c>
      <c r="CZ359" s="123">
        <f>IF('Copy &amp; Paste Roster Report Here'!$A356=CZ$7,IF('Copy &amp; Paste Roster Report Here'!$M356="QT",1,0),0)</f>
        <v>0</v>
      </c>
      <c r="DA359" s="123">
        <f>IF('Copy &amp; Paste Roster Report Here'!$A356=DA$7,IF('Copy &amp; Paste Roster Report Here'!$M356="QT",1,0),0)</f>
        <v>0</v>
      </c>
      <c r="DB359" s="123">
        <f>IF('Copy &amp; Paste Roster Report Here'!$A356=DB$7,IF('Copy &amp; Paste Roster Report Here'!$M356="QT",1,0),0)</f>
        <v>0</v>
      </c>
      <c r="DC359" s="123">
        <f>IF('Copy &amp; Paste Roster Report Here'!$A356=DC$7,IF('Copy &amp; Paste Roster Report Here'!$M356="QT",1,0),0)</f>
        <v>0</v>
      </c>
      <c r="DD359" s="73">
        <f t="shared" si="90"/>
        <v>0</v>
      </c>
      <c r="DE359" s="124">
        <f>IF('Copy &amp; Paste Roster Report Here'!$A356=DE$7,IF('Copy &amp; Paste Roster Report Here'!$M356="xxxxxxxxxxx",1,0),0)</f>
        <v>0</v>
      </c>
      <c r="DF359" s="124">
        <f>IF('Copy &amp; Paste Roster Report Here'!$A356=DF$7,IF('Copy &amp; Paste Roster Report Here'!$M356="xxxxxxxxxxx",1,0),0)</f>
        <v>0</v>
      </c>
      <c r="DG359" s="124">
        <f>IF('Copy &amp; Paste Roster Report Here'!$A356=DG$7,IF('Copy &amp; Paste Roster Report Here'!$M356="xxxxxxxxxxx",1,0),0)</f>
        <v>0</v>
      </c>
      <c r="DH359" s="124">
        <f>IF('Copy &amp; Paste Roster Report Here'!$A356=DH$7,IF('Copy &amp; Paste Roster Report Here'!$M356="xxxxxxxxxxx",1,0),0)</f>
        <v>0</v>
      </c>
      <c r="DI359" s="124">
        <f>IF('Copy &amp; Paste Roster Report Here'!$A356=DI$7,IF('Copy &amp; Paste Roster Report Here'!$M356="xxxxxxxxxxx",1,0),0)</f>
        <v>0</v>
      </c>
      <c r="DJ359" s="124">
        <f>IF('Copy &amp; Paste Roster Report Here'!$A356=DJ$7,IF('Copy &amp; Paste Roster Report Here'!$M356="xxxxxxxxxxx",1,0),0)</f>
        <v>0</v>
      </c>
      <c r="DK359" s="124">
        <f>IF('Copy &amp; Paste Roster Report Here'!$A356=DK$7,IF('Copy &amp; Paste Roster Report Here'!$M356="xxxxxxxxxxx",1,0),0)</f>
        <v>0</v>
      </c>
      <c r="DL359" s="124">
        <f>IF('Copy &amp; Paste Roster Report Here'!$A356=DL$7,IF('Copy &amp; Paste Roster Report Here'!$M356="xxxxxxxxxxx",1,0),0)</f>
        <v>0</v>
      </c>
      <c r="DM359" s="124">
        <f>IF('Copy &amp; Paste Roster Report Here'!$A356=DM$7,IF('Copy &amp; Paste Roster Report Here'!$M356="xxxxxxxxxxx",1,0),0)</f>
        <v>0</v>
      </c>
      <c r="DN359" s="124">
        <f>IF('Copy &amp; Paste Roster Report Here'!$A356=DN$7,IF('Copy &amp; Paste Roster Report Here'!$M356="xxxxxxxxxxx",1,0),0)</f>
        <v>0</v>
      </c>
      <c r="DO359" s="124">
        <f>IF('Copy &amp; Paste Roster Report Here'!$A356=DO$7,IF('Copy &amp; Paste Roster Report Here'!$M356="xxxxxxxxxxx",1,0),0)</f>
        <v>0</v>
      </c>
      <c r="DP359" s="125">
        <f t="shared" si="91"/>
        <v>0</v>
      </c>
      <c r="DQ359" s="126">
        <f t="shared" si="92"/>
        <v>0</v>
      </c>
    </row>
    <row r="360" spans="1:121" x14ac:dyDescent="0.25">
      <c r="A360" s="111">
        <f t="shared" si="78"/>
        <v>0</v>
      </c>
      <c r="B360" s="111">
        <f t="shared" si="79"/>
        <v>0</v>
      </c>
      <c r="C360" s="112">
        <f>+('Copy &amp; Paste Roster Report Here'!$P357-'Copy &amp; Paste Roster Report Here'!$O357)/30</f>
        <v>0</v>
      </c>
      <c r="D360" s="112">
        <f>+('Copy &amp; Paste Roster Report Here'!$P357-'Copy &amp; Paste Roster Report Here'!$O357)</f>
        <v>0</v>
      </c>
      <c r="E360" s="111">
        <f>'Copy &amp; Paste Roster Report Here'!N357</f>
        <v>0</v>
      </c>
      <c r="F360" s="111" t="str">
        <f t="shared" si="80"/>
        <v>N</v>
      </c>
      <c r="G360" s="111">
        <f>'Copy &amp; Paste Roster Report Here'!R357</f>
        <v>0</v>
      </c>
      <c r="H360" s="113">
        <f t="shared" si="81"/>
        <v>0</v>
      </c>
      <c r="I360" s="112">
        <f>IF(F360="N",$F$5-'Copy &amp; Paste Roster Report Here'!O357,+'Copy &amp; Paste Roster Report Here'!Q357-'Copy &amp; Paste Roster Report Here'!O357)</f>
        <v>0</v>
      </c>
      <c r="J360" s="114">
        <f t="shared" si="82"/>
        <v>0</v>
      </c>
      <c r="K360" s="114">
        <f t="shared" si="83"/>
        <v>0</v>
      </c>
      <c r="L360" s="115">
        <f>'Copy &amp; Paste Roster Report Here'!F357</f>
        <v>0</v>
      </c>
      <c r="M360" s="116">
        <f t="shared" si="84"/>
        <v>0</v>
      </c>
      <c r="N360" s="117">
        <f>IF('Copy &amp; Paste Roster Report Here'!$A357='Analytical Tests'!N$7,IF($F360="Y",+$H360*N$6,0),0)</f>
        <v>0</v>
      </c>
      <c r="O360" s="117">
        <f>IF('Copy &amp; Paste Roster Report Here'!$A357='Analytical Tests'!O$7,IF($F360="Y",+$H360*O$6,0),0)</f>
        <v>0</v>
      </c>
      <c r="P360" s="117">
        <f>IF('Copy &amp; Paste Roster Report Here'!$A357='Analytical Tests'!P$7,IF($F360="Y",+$H360*P$6,0),0)</f>
        <v>0</v>
      </c>
      <c r="Q360" s="117">
        <f>IF('Copy &amp; Paste Roster Report Here'!$A357='Analytical Tests'!Q$7,IF($F360="Y",+$H360*Q$6,0),0)</f>
        <v>0</v>
      </c>
      <c r="R360" s="117">
        <f>IF('Copy &amp; Paste Roster Report Here'!$A357='Analytical Tests'!R$7,IF($F360="Y",+$H360*R$6,0),0)</f>
        <v>0</v>
      </c>
      <c r="S360" s="117">
        <f>IF('Copy &amp; Paste Roster Report Here'!$A357='Analytical Tests'!S$7,IF($F360="Y",+$H360*S$6,0),0)</f>
        <v>0</v>
      </c>
      <c r="T360" s="117">
        <f>IF('Copy &amp; Paste Roster Report Here'!$A357='Analytical Tests'!T$7,IF($F360="Y",+$H360*T$6,0),0)</f>
        <v>0</v>
      </c>
      <c r="U360" s="117">
        <f>IF('Copy &amp; Paste Roster Report Here'!$A357='Analytical Tests'!U$7,IF($F360="Y",+$H360*U$6,0),0)</f>
        <v>0</v>
      </c>
      <c r="V360" s="117">
        <f>IF('Copy &amp; Paste Roster Report Here'!$A357='Analytical Tests'!V$7,IF($F360="Y",+$H360*V$6,0),0)</f>
        <v>0</v>
      </c>
      <c r="W360" s="117">
        <f>IF('Copy &amp; Paste Roster Report Here'!$A357='Analytical Tests'!W$7,IF($F360="Y",+$H360*W$6,0),0)</f>
        <v>0</v>
      </c>
      <c r="X360" s="117">
        <f>IF('Copy &amp; Paste Roster Report Here'!$A357='Analytical Tests'!X$7,IF($F360="Y",+$H360*X$6,0),0)</f>
        <v>0</v>
      </c>
      <c r="Y360" s="117" t="b">
        <f>IF('Copy &amp; Paste Roster Report Here'!$A357='Analytical Tests'!Y$7,IF($F360="N",IF($J360&gt;=$C360,Y$6,+($I360/$D360)*Y$6),0))</f>
        <v>0</v>
      </c>
      <c r="Z360" s="117" t="b">
        <f>IF('Copy &amp; Paste Roster Report Here'!$A357='Analytical Tests'!Z$7,IF($F360="N",IF($J360&gt;=$C360,Z$6,+($I360/$D360)*Z$6),0))</f>
        <v>0</v>
      </c>
      <c r="AA360" s="117" t="b">
        <f>IF('Copy &amp; Paste Roster Report Here'!$A357='Analytical Tests'!AA$7,IF($F360="N",IF($J360&gt;=$C360,AA$6,+($I360/$D360)*AA$6),0))</f>
        <v>0</v>
      </c>
      <c r="AB360" s="117" t="b">
        <f>IF('Copy &amp; Paste Roster Report Here'!$A357='Analytical Tests'!AB$7,IF($F360="N",IF($J360&gt;=$C360,AB$6,+($I360/$D360)*AB$6),0))</f>
        <v>0</v>
      </c>
      <c r="AC360" s="117" t="b">
        <f>IF('Copy &amp; Paste Roster Report Here'!$A357='Analytical Tests'!AC$7,IF($F360="N",IF($J360&gt;=$C360,AC$6,+($I360/$D360)*AC$6),0))</f>
        <v>0</v>
      </c>
      <c r="AD360" s="117" t="b">
        <f>IF('Copy &amp; Paste Roster Report Here'!$A357='Analytical Tests'!AD$7,IF($F360="N",IF($J360&gt;=$C360,AD$6,+($I360/$D360)*AD$6),0))</f>
        <v>0</v>
      </c>
      <c r="AE360" s="117" t="b">
        <f>IF('Copy &amp; Paste Roster Report Here'!$A357='Analytical Tests'!AE$7,IF($F360="N",IF($J360&gt;=$C360,AE$6,+($I360/$D360)*AE$6),0))</f>
        <v>0</v>
      </c>
      <c r="AF360" s="117" t="b">
        <f>IF('Copy &amp; Paste Roster Report Here'!$A357='Analytical Tests'!AF$7,IF($F360="N",IF($J360&gt;=$C360,AF$6,+($I360/$D360)*AF$6),0))</f>
        <v>0</v>
      </c>
      <c r="AG360" s="117" t="b">
        <f>IF('Copy &amp; Paste Roster Report Here'!$A357='Analytical Tests'!AG$7,IF($F360="N",IF($J360&gt;=$C360,AG$6,+($I360/$D360)*AG$6),0))</f>
        <v>0</v>
      </c>
      <c r="AH360" s="117" t="b">
        <f>IF('Copy &amp; Paste Roster Report Here'!$A357='Analytical Tests'!AH$7,IF($F360="N",IF($J360&gt;=$C360,AH$6,+($I360/$D360)*AH$6),0))</f>
        <v>0</v>
      </c>
      <c r="AI360" s="117" t="b">
        <f>IF('Copy &amp; Paste Roster Report Here'!$A357='Analytical Tests'!AI$7,IF($F360="N",IF($J360&gt;=$C360,AI$6,+($I360/$D360)*AI$6),0))</f>
        <v>0</v>
      </c>
      <c r="AJ360" s="79"/>
      <c r="AK360" s="118">
        <f>IF('Copy &amp; Paste Roster Report Here'!$A357=AK$7,IF('Copy &amp; Paste Roster Report Here'!$M357="FT",1,0),0)</f>
        <v>0</v>
      </c>
      <c r="AL360" s="118">
        <f>IF('Copy &amp; Paste Roster Report Here'!$A357=AL$7,IF('Copy &amp; Paste Roster Report Here'!$M357="FT",1,0),0)</f>
        <v>0</v>
      </c>
      <c r="AM360" s="118">
        <f>IF('Copy &amp; Paste Roster Report Here'!$A357=AM$7,IF('Copy &amp; Paste Roster Report Here'!$M357="FT",1,0),0)</f>
        <v>0</v>
      </c>
      <c r="AN360" s="118">
        <f>IF('Copy &amp; Paste Roster Report Here'!$A357=AN$7,IF('Copy &amp; Paste Roster Report Here'!$M357="FT",1,0),0)</f>
        <v>0</v>
      </c>
      <c r="AO360" s="118">
        <f>IF('Copy &amp; Paste Roster Report Here'!$A357=AO$7,IF('Copy &amp; Paste Roster Report Here'!$M357="FT",1,0),0)</f>
        <v>0</v>
      </c>
      <c r="AP360" s="118">
        <f>IF('Copy &amp; Paste Roster Report Here'!$A357=AP$7,IF('Copy &amp; Paste Roster Report Here'!$M357="FT",1,0),0)</f>
        <v>0</v>
      </c>
      <c r="AQ360" s="118">
        <f>IF('Copy &amp; Paste Roster Report Here'!$A357=AQ$7,IF('Copy &amp; Paste Roster Report Here'!$M357="FT",1,0),0)</f>
        <v>0</v>
      </c>
      <c r="AR360" s="118">
        <f>IF('Copy &amp; Paste Roster Report Here'!$A357=AR$7,IF('Copy &amp; Paste Roster Report Here'!$M357="FT",1,0),0)</f>
        <v>0</v>
      </c>
      <c r="AS360" s="118">
        <f>IF('Copy &amp; Paste Roster Report Here'!$A357=AS$7,IF('Copy &amp; Paste Roster Report Here'!$M357="FT",1,0),0)</f>
        <v>0</v>
      </c>
      <c r="AT360" s="118">
        <f>IF('Copy &amp; Paste Roster Report Here'!$A357=AT$7,IF('Copy &amp; Paste Roster Report Here'!$M357="FT",1,0),0)</f>
        <v>0</v>
      </c>
      <c r="AU360" s="118">
        <f>IF('Copy &amp; Paste Roster Report Here'!$A357=AU$7,IF('Copy &amp; Paste Roster Report Here'!$M357="FT",1,0),0)</f>
        <v>0</v>
      </c>
      <c r="AV360" s="73">
        <f t="shared" si="85"/>
        <v>0</v>
      </c>
      <c r="AW360" s="119">
        <f>IF('Copy &amp; Paste Roster Report Here'!$A357=AW$7,IF('Copy &amp; Paste Roster Report Here'!$M357="HT",1,0),0)</f>
        <v>0</v>
      </c>
      <c r="AX360" s="119">
        <f>IF('Copy &amp; Paste Roster Report Here'!$A357=AX$7,IF('Copy &amp; Paste Roster Report Here'!$M357="HT",1,0),0)</f>
        <v>0</v>
      </c>
      <c r="AY360" s="119">
        <f>IF('Copy &amp; Paste Roster Report Here'!$A357=AY$7,IF('Copy &amp; Paste Roster Report Here'!$M357="HT",1,0),0)</f>
        <v>0</v>
      </c>
      <c r="AZ360" s="119">
        <f>IF('Copy &amp; Paste Roster Report Here'!$A357=AZ$7,IF('Copy &amp; Paste Roster Report Here'!$M357="HT",1,0),0)</f>
        <v>0</v>
      </c>
      <c r="BA360" s="119">
        <f>IF('Copy &amp; Paste Roster Report Here'!$A357=BA$7,IF('Copy &amp; Paste Roster Report Here'!$M357="HT",1,0),0)</f>
        <v>0</v>
      </c>
      <c r="BB360" s="119">
        <f>IF('Copy &amp; Paste Roster Report Here'!$A357=BB$7,IF('Copy &amp; Paste Roster Report Here'!$M357="HT",1,0),0)</f>
        <v>0</v>
      </c>
      <c r="BC360" s="119">
        <f>IF('Copy &amp; Paste Roster Report Here'!$A357=BC$7,IF('Copy &amp; Paste Roster Report Here'!$M357="HT",1,0),0)</f>
        <v>0</v>
      </c>
      <c r="BD360" s="119">
        <f>IF('Copy &amp; Paste Roster Report Here'!$A357=BD$7,IF('Copy &amp; Paste Roster Report Here'!$M357="HT",1,0),0)</f>
        <v>0</v>
      </c>
      <c r="BE360" s="119">
        <f>IF('Copy &amp; Paste Roster Report Here'!$A357=BE$7,IF('Copy &amp; Paste Roster Report Here'!$M357="HT",1,0),0)</f>
        <v>0</v>
      </c>
      <c r="BF360" s="119">
        <f>IF('Copy &amp; Paste Roster Report Here'!$A357=BF$7,IF('Copy &amp; Paste Roster Report Here'!$M357="HT",1,0),0)</f>
        <v>0</v>
      </c>
      <c r="BG360" s="119">
        <f>IF('Copy &amp; Paste Roster Report Here'!$A357=BG$7,IF('Copy &amp; Paste Roster Report Here'!$M357="HT",1,0),0)</f>
        <v>0</v>
      </c>
      <c r="BH360" s="73">
        <f t="shared" si="86"/>
        <v>0</v>
      </c>
      <c r="BI360" s="120">
        <f>IF('Copy &amp; Paste Roster Report Here'!$A357=BI$7,IF('Copy &amp; Paste Roster Report Here'!$M357="MT",1,0),0)</f>
        <v>0</v>
      </c>
      <c r="BJ360" s="120">
        <f>IF('Copy &amp; Paste Roster Report Here'!$A357=BJ$7,IF('Copy &amp; Paste Roster Report Here'!$M357="MT",1,0),0)</f>
        <v>0</v>
      </c>
      <c r="BK360" s="120">
        <f>IF('Copy &amp; Paste Roster Report Here'!$A357=BK$7,IF('Copy &amp; Paste Roster Report Here'!$M357="MT",1,0),0)</f>
        <v>0</v>
      </c>
      <c r="BL360" s="120">
        <f>IF('Copy &amp; Paste Roster Report Here'!$A357=BL$7,IF('Copy &amp; Paste Roster Report Here'!$M357="MT",1,0),0)</f>
        <v>0</v>
      </c>
      <c r="BM360" s="120">
        <f>IF('Copy &amp; Paste Roster Report Here'!$A357=BM$7,IF('Copy &amp; Paste Roster Report Here'!$M357="MT",1,0),0)</f>
        <v>0</v>
      </c>
      <c r="BN360" s="120">
        <f>IF('Copy &amp; Paste Roster Report Here'!$A357=BN$7,IF('Copy &amp; Paste Roster Report Here'!$M357="MT",1,0),0)</f>
        <v>0</v>
      </c>
      <c r="BO360" s="120">
        <f>IF('Copy &amp; Paste Roster Report Here'!$A357=BO$7,IF('Copy &amp; Paste Roster Report Here'!$M357="MT",1,0),0)</f>
        <v>0</v>
      </c>
      <c r="BP360" s="120">
        <f>IF('Copy &amp; Paste Roster Report Here'!$A357=BP$7,IF('Copy &amp; Paste Roster Report Here'!$M357="MT",1,0),0)</f>
        <v>0</v>
      </c>
      <c r="BQ360" s="120">
        <f>IF('Copy &amp; Paste Roster Report Here'!$A357=BQ$7,IF('Copy &amp; Paste Roster Report Here'!$M357="MT",1,0),0)</f>
        <v>0</v>
      </c>
      <c r="BR360" s="120">
        <f>IF('Copy &amp; Paste Roster Report Here'!$A357=BR$7,IF('Copy &amp; Paste Roster Report Here'!$M357="MT",1,0),0)</f>
        <v>0</v>
      </c>
      <c r="BS360" s="120">
        <f>IF('Copy &amp; Paste Roster Report Here'!$A357=BS$7,IF('Copy &amp; Paste Roster Report Here'!$M357="MT",1,0),0)</f>
        <v>0</v>
      </c>
      <c r="BT360" s="73">
        <f t="shared" si="87"/>
        <v>0</v>
      </c>
      <c r="BU360" s="121">
        <f>IF('Copy &amp; Paste Roster Report Here'!$A357=BU$7,IF('Copy &amp; Paste Roster Report Here'!$M357="fy",1,0),0)</f>
        <v>0</v>
      </c>
      <c r="BV360" s="121">
        <f>IF('Copy &amp; Paste Roster Report Here'!$A357=BV$7,IF('Copy &amp; Paste Roster Report Here'!$M357="fy",1,0),0)</f>
        <v>0</v>
      </c>
      <c r="BW360" s="121">
        <f>IF('Copy &amp; Paste Roster Report Here'!$A357=BW$7,IF('Copy &amp; Paste Roster Report Here'!$M357="fy",1,0),0)</f>
        <v>0</v>
      </c>
      <c r="BX360" s="121">
        <f>IF('Copy &amp; Paste Roster Report Here'!$A357=BX$7,IF('Copy &amp; Paste Roster Report Here'!$M357="fy",1,0),0)</f>
        <v>0</v>
      </c>
      <c r="BY360" s="121">
        <f>IF('Copy &amp; Paste Roster Report Here'!$A357=BY$7,IF('Copy &amp; Paste Roster Report Here'!$M357="fy",1,0),0)</f>
        <v>0</v>
      </c>
      <c r="BZ360" s="121">
        <f>IF('Copy &amp; Paste Roster Report Here'!$A357=BZ$7,IF('Copy &amp; Paste Roster Report Here'!$M357="fy",1,0),0)</f>
        <v>0</v>
      </c>
      <c r="CA360" s="121">
        <f>IF('Copy &amp; Paste Roster Report Here'!$A357=CA$7,IF('Copy &amp; Paste Roster Report Here'!$M357="fy",1,0),0)</f>
        <v>0</v>
      </c>
      <c r="CB360" s="121">
        <f>IF('Copy &amp; Paste Roster Report Here'!$A357=CB$7,IF('Copy &amp; Paste Roster Report Here'!$M357="fy",1,0),0)</f>
        <v>0</v>
      </c>
      <c r="CC360" s="121">
        <f>IF('Copy &amp; Paste Roster Report Here'!$A357=CC$7,IF('Copy &amp; Paste Roster Report Here'!$M357="fy",1,0),0)</f>
        <v>0</v>
      </c>
      <c r="CD360" s="121">
        <f>IF('Copy &amp; Paste Roster Report Here'!$A357=CD$7,IF('Copy &amp; Paste Roster Report Here'!$M357="fy",1,0),0)</f>
        <v>0</v>
      </c>
      <c r="CE360" s="121">
        <f>IF('Copy &amp; Paste Roster Report Here'!$A357=CE$7,IF('Copy &amp; Paste Roster Report Here'!$M357="fy",1,0),0)</f>
        <v>0</v>
      </c>
      <c r="CF360" s="73">
        <f t="shared" si="88"/>
        <v>0</v>
      </c>
      <c r="CG360" s="122">
        <f>IF('Copy &amp; Paste Roster Report Here'!$A357=CG$7,IF('Copy &amp; Paste Roster Report Here'!$M357="RH",1,0),0)</f>
        <v>0</v>
      </c>
      <c r="CH360" s="122">
        <f>IF('Copy &amp; Paste Roster Report Here'!$A357=CH$7,IF('Copy &amp; Paste Roster Report Here'!$M357="RH",1,0),0)</f>
        <v>0</v>
      </c>
      <c r="CI360" s="122">
        <f>IF('Copy &amp; Paste Roster Report Here'!$A357=CI$7,IF('Copy &amp; Paste Roster Report Here'!$M357="RH",1,0),0)</f>
        <v>0</v>
      </c>
      <c r="CJ360" s="122">
        <f>IF('Copy &amp; Paste Roster Report Here'!$A357=CJ$7,IF('Copy &amp; Paste Roster Report Here'!$M357="RH",1,0),0)</f>
        <v>0</v>
      </c>
      <c r="CK360" s="122">
        <f>IF('Copy &amp; Paste Roster Report Here'!$A357=CK$7,IF('Copy &amp; Paste Roster Report Here'!$M357="RH",1,0),0)</f>
        <v>0</v>
      </c>
      <c r="CL360" s="122">
        <f>IF('Copy &amp; Paste Roster Report Here'!$A357=CL$7,IF('Copy &amp; Paste Roster Report Here'!$M357="RH",1,0),0)</f>
        <v>0</v>
      </c>
      <c r="CM360" s="122">
        <f>IF('Copy &amp; Paste Roster Report Here'!$A357=CM$7,IF('Copy &amp; Paste Roster Report Here'!$M357="RH",1,0),0)</f>
        <v>0</v>
      </c>
      <c r="CN360" s="122">
        <f>IF('Copy &amp; Paste Roster Report Here'!$A357=CN$7,IF('Copy &amp; Paste Roster Report Here'!$M357="RH",1,0),0)</f>
        <v>0</v>
      </c>
      <c r="CO360" s="122">
        <f>IF('Copy &amp; Paste Roster Report Here'!$A357=CO$7,IF('Copy &amp; Paste Roster Report Here'!$M357="RH",1,0),0)</f>
        <v>0</v>
      </c>
      <c r="CP360" s="122">
        <f>IF('Copy &amp; Paste Roster Report Here'!$A357=CP$7,IF('Copy &amp; Paste Roster Report Here'!$M357="RH",1,0),0)</f>
        <v>0</v>
      </c>
      <c r="CQ360" s="122">
        <f>IF('Copy &amp; Paste Roster Report Here'!$A357=CQ$7,IF('Copy &amp; Paste Roster Report Here'!$M357="RH",1,0),0)</f>
        <v>0</v>
      </c>
      <c r="CR360" s="73">
        <f t="shared" si="89"/>
        <v>0</v>
      </c>
      <c r="CS360" s="123">
        <f>IF('Copy &amp; Paste Roster Report Here'!$A357=CS$7,IF('Copy &amp; Paste Roster Report Here'!$M357="QT",1,0),0)</f>
        <v>0</v>
      </c>
      <c r="CT360" s="123">
        <f>IF('Copy &amp; Paste Roster Report Here'!$A357=CT$7,IF('Copy &amp; Paste Roster Report Here'!$M357="QT",1,0),0)</f>
        <v>0</v>
      </c>
      <c r="CU360" s="123">
        <f>IF('Copy &amp; Paste Roster Report Here'!$A357=CU$7,IF('Copy &amp; Paste Roster Report Here'!$M357="QT",1,0),0)</f>
        <v>0</v>
      </c>
      <c r="CV360" s="123">
        <f>IF('Copy &amp; Paste Roster Report Here'!$A357=CV$7,IF('Copy &amp; Paste Roster Report Here'!$M357="QT",1,0),0)</f>
        <v>0</v>
      </c>
      <c r="CW360" s="123">
        <f>IF('Copy &amp; Paste Roster Report Here'!$A357=CW$7,IF('Copy &amp; Paste Roster Report Here'!$M357="QT",1,0),0)</f>
        <v>0</v>
      </c>
      <c r="CX360" s="123">
        <f>IF('Copy &amp; Paste Roster Report Here'!$A357=CX$7,IF('Copy &amp; Paste Roster Report Here'!$M357="QT",1,0),0)</f>
        <v>0</v>
      </c>
      <c r="CY360" s="123">
        <f>IF('Copy &amp; Paste Roster Report Here'!$A357=CY$7,IF('Copy &amp; Paste Roster Report Here'!$M357="QT",1,0),0)</f>
        <v>0</v>
      </c>
      <c r="CZ360" s="123">
        <f>IF('Copy &amp; Paste Roster Report Here'!$A357=CZ$7,IF('Copy &amp; Paste Roster Report Here'!$M357="QT",1,0),0)</f>
        <v>0</v>
      </c>
      <c r="DA360" s="123">
        <f>IF('Copy &amp; Paste Roster Report Here'!$A357=DA$7,IF('Copy &amp; Paste Roster Report Here'!$M357="QT",1,0),0)</f>
        <v>0</v>
      </c>
      <c r="DB360" s="123">
        <f>IF('Copy &amp; Paste Roster Report Here'!$A357=DB$7,IF('Copy &amp; Paste Roster Report Here'!$M357="QT",1,0),0)</f>
        <v>0</v>
      </c>
      <c r="DC360" s="123">
        <f>IF('Copy &amp; Paste Roster Report Here'!$A357=DC$7,IF('Copy &amp; Paste Roster Report Here'!$M357="QT",1,0),0)</f>
        <v>0</v>
      </c>
      <c r="DD360" s="73">
        <f t="shared" si="90"/>
        <v>0</v>
      </c>
      <c r="DE360" s="124">
        <f>IF('Copy &amp; Paste Roster Report Here'!$A357=DE$7,IF('Copy &amp; Paste Roster Report Here'!$M357="xxxxxxxxxxx",1,0),0)</f>
        <v>0</v>
      </c>
      <c r="DF360" s="124">
        <f>IF('Copy &amp; Paste Roster Report Here'!$A357=DF$7,IF('Copy &amp; Paste Roster Report Here'!$M357="xxxxxxxxxxx",1,0),0)</f>
        <v>0</v>
      </c>
      <c r="DG360" s="124">
        <f>IF('Copy &amp; Paste Roster Report Here'!$A357=DG$7,IF('Copy &amp; Paste Roster Report Here'!$M357="xxxxxxxxxxx",1,0),0)</f>
        <v>0</v>
      </c>
      <c r="DH360" s="124">
        <f>IF('Copy &amp; Paste Roster Report Here'!$A357=DH$7,IF('Copy &amp; Paste Roster Report Here'!$M357="xxxxxxxxxxx",1,0),0)</f>
        <v>0</v>
      </c>
      <c r="DI360" s="124">
        <f>IF('Copy &amp; Paste Roster Report Here'!$A357=DI$7,IF('Copy &amp; Paste Roster Report Here'!$M357="xxxxxxxxxxx",1,0),0)</f>
        <v>0</v>
      </c>
      <c r="DJ360" s="124">
        <f>IF('Copy &amp; Paste Roster Report Here'!$A357=DJ$7,IF('Copy &amp; Paste Roster Report Here'!$M357="xxxxxxxxxxx",1,0),0)</f>
        <v>0</v>
      </c>
      <c r="DK360" s="124">
        <f>IF('Copy &amp; Paste Roster Report Here'!$A357=DK$7,IF('Copy &amp; Paste Roster Report Here'!$M357="xxxxxxxxxxx",1,0),0)</f>
        <v>0</v>
      </c>
      <c r="DL360" s="124">
        <f>IF('Copy &amp; Paste Roster Report Here'!$A357=DL$7,IF('Copy &amp; Paste Roster Report Here'!$M357="xxxxxxxxxxx",1,0),0)</f>
        <v>0</v>
      </c>
      <c r="DM360" s="124">
        <f>IF('Copy &amp; Paste Roster Report Here'!$A357=DM$7,IF('Copy &amp; Paste Roster Report Here'!$M357="xxxxxxxxxxx",1,0),0)</f>
        <v>0</v>
      </c>
      <c r="DN360" s="124">
        <f>IF('Copy &amp; Paste Roster Report Here'!$A357=DN$7,IF('Copy &amp; Paste Roster Report Here'!$M357="xxxxxxxxxxx",1,0),0)</f>
        <v>0</v>
      </c>
      <c r="DO360" s="124">
        <f>IF('Copy &amp; Paste Roster Report Here'!$A357=DO$7,IF('Copy &amp; Paste Roster Report Here'!$M357="xxxxxxxxxxx",1,0),0)</f>
        <v>0</v>
      </c>
      <c r="DP360" s="125">
        <f t="shared" si="91"/>
        <v>0</v>
      </c>
      <c r="DQ360" s="126">
        <f t="shared" si="92"/>
        <v>0</v>
      </c>
    </row>
    <row r="361" spans="1:121" x14ac:dyDescent="0.25">
      <c r="A361" s="111">
        <f t="shared" si="78"/>
        <v>0</v>
      </c>
      <c r="B361" s="111">
        <f t="shared" si="79"/>
        <v>0</v>
      </c>
      <c r="C361" s="112">
        <f>+('Copy &amp; Paste Roster Report Here'!$P358-'Copy &amp; Paste Roster Report Here'!$O358)/30</f>
        <v>0</v>
      </c>
      <c r="D361" s="112">
        <f>+('Copy &amp; Paste Roster Report Here'!$P358-'Copy &amp; Paste Roster Report Here'!$O358)</f>
        <v>0</v>
      </c>
      <c r="E361" s="111">
        <f>'Copy &amp; Paste Roster Report Here'!N358</f>
        <v>0</v>
      </c>
      <c r="F361" s="111" t="str">
        <f t="shared" si="80"/>
        <v>N</v>
      </c>
      <c r="G361" s="111">
        <f>'Copy &amp; Paste Roster Report Here'!R358</f>
        <v>0</v>
      </c>
      <c r="H361" s="113">
        <f t="shared" si="81"/>
        <v>0</v>
      </c>
      <c r="I361" s="112">
        <f>IF(F361="N",$F$5-'Copy &amp; Paste Roster Report Here'!O358,+'Copy &amp; Paste Roster Report Here'!Q358-'Copy &amp; Paste Roster Report Here'!O358)</f>
        <v>0</v>
      </c>
      <c r="J361" s="114">
        <f t="shared" si="82"/>
        <v>0</v>
      </c>
      <c r="K361" s="114">
        <f t="shared" si="83"/>
        <v>0</v>
      </c>
      <c r="L361" s="115">
        <f>'Copy &amp; Paste Roster Report Here'!F358</f>
        <v>0</v>
      </c>
      <c r="M361" s="116">
        <f t="shared" si="84"/>
        <v>0</v>
      </c>
      <c r="N361" s="117">
        <f>IF('Copy &amp; Paste Roster Report Here'!$A358='Analytical Tests'!N$7,IF($F361="Y",+$H361*N$6,0),0)</f>
        <v>0</v>
      </c>
      <c r="O361" s="117">
        <f>IF('Copy &amp; Paste Roster Report Here'!$A358='Analytical Tests'!O$7,IF($F361="Y",+$H361*O$6,0),0)</f>
        <v>0</v>
      </c>
      <c r="P361" s="117">
        <f>IF('Copy &amp; Paste Roster Report Here'!$A358='Analytical Tests'!P$7,IF($F361="Y",+$H361*P$6,0),0)</f>
        <v>0</v>
      </c>
      <c r="Q361" s="117">
        <f>IF('Copy &amp; Paste Roster Report Here'!$A358='Analytical Tests'!Q$7,IF($F361="Y",+$H361*Q$6,0),0)</f>
        <v>0</v>
      </c>
      <c r="R361" s="117">
        <f>IF('Copy &amp; Paste Roster Report Here'!$A358='Analytical Tests'!R$7,IF($F361="Y",+$H361*R$6,0),0)</f>
        <v>0</v>
      </c>
      <c r="S361" s="117">
        <f>IF('Copy &amp; Paste Roster Report Here'!$A358='Analytical Tests'!S$7,IF($F361="Y",+$H361*S$6,0),0)</f>
        <v>0</v>
      </c>
      <c r="T361" s="117">
        <f>IF('Copy &amp; Paste Roster Report Here'!$A358='Analytical Tests'!T$7,IF($F361="Y",+$H361*T$6,0),0)</f>
        <v>0</v>
      </c>
      <c r="U361" s="117">
        <f>IF('Copy &amp; Paste Roster Report Here'!$A358='Analytical Tests'!U$7,IF($F361="Y",+$H361*U$6,0),0)</f>
        <v>0</v>
      </c>
      <c r="V361" s="117">
        <f>IF('Copy &amp; Paste Roster Report Here'!$A358='Analytical Tests'!V$7,IF($F361="Y",+$H361*V$6,0),0)</f>
        <v>0</v>
      </c>
      <c r="W361" s="117">
        <f>IF('Copy &amp; Paste Roster Report Here'!$A358='Analytical Tests'!W$7,IF($F361="Y",+$H361*W$6,0),0)</f>
        <v>0</v>
      </c>
      <c r="X361" s="117">
        <f>IF('Copy &amp; Paste Roster Report Here'!$A358='Analytical Tests'!X$7,IF($F361="Y",+$H361*X$6,0),0)</f>
        <v>0</v>
      </c>
      <c r="Y361" s="117" t="b">
        <f>IF('Copy &amp; Paste Roster Report Here'!$A358='Analytical Tests'!Y$7,IF($F361="N",IF($J361&gt;=$C361,Y$6,+($I361/$D361)*Y$6),0))</f>
        <v>0</v>
      </c>
      <c r="Z361" s="117" t="b">
        <f>IF('Copy &amp; Paste Roster Report Here'!$A358='Analytical Tests'!Z$7,IF($F361="N",IF($J361&gt;=$C361,Z$6,+($I361/$D361)*Z$6),0))</f>
        <v>0</v>
      </c>
      <c r="AA361" s="117" t="b">
        <f>IF('Copy &amp; Paste Roster Report Here'!$A358='Analytical Tests'!AA$7,IF($F361="N",IF($J361&gt;=$C361,AA$6,+($I361/$D361)*AA$6),0))</f>
        <v>0</v>
      </c>
      <c r="AB361" s="117" t="b">
        <f>IF('Copy &amp; Paste Roster Report Here'!$A358='Analytical Tests'!AB$7,IF($F361="N",IF($J361&gt;=$C361,AB$6,+($I361/$D361)*AB$6),0))</f>
        <v>0</v>
      </c>
      <c r="AC361" s="117" t="b">
        <f>IF('Copy &amp; Paste Roster Report Here'!$A358='Analytical Tests'!AC$7,IF($F361="N",IF($J361&gt;=$C361,AC$6,+($I361/$D361)*AC$6),0))</f>
        <v>0</v>
      </c>
      <c r="AD361" s="117" t="b">
        <f>IF('Copy &amp; Paste Roster Report Here'!$A358='Analytical Tests'!AD$7,IF($F361="N",IF($J361&gt;=$C361,AD$6,+($I361/$D361)*AD$6),0))</f>
        <v>0</v>
      </c>
      <c r="AE361" s="117" t="b">
        <f>IF('Copy &amp; Paste Roster Report Here'!$A358='Analytical Tests'!AE$7,IF($F361="N",IF($J361&gt;=$C361,AE$6,+($I361/$D361)*AE$6),0))</f>
        <v>0</v>
      </c>
      <c r="AF361" s="117" t="b">
        <f>IF('Copy &amp; Paste Roster Report Here'!$A358='Analytical Tests'!AF$7,IF($F361="N",IF($J361&gt;=$C361,AF$6,+($I361/$D361)*AF$6),0))</f>
        <v>0</v>
      </c>
      <c r="AG361" s="117" t="b">
        <f>IF('Copy &amp; Paste Roster Report Here'!$A358='Analytical Tests'!AG$7,IF($F361="N",IF($J361&gt;=$C361,AG$6,+($I361/$D361)*AG$6),0))</f>
        <v>0</v>
      </c>
      <c r="AH361" s="117" t="b">
        <f>IF('Copy &amp; Paste Roster Report Here'!$A358='Analytical Tests'!AH$7,IF($F361="N",IF($J361&gt;=$C361,AH$6,+($I361/$D361)*AH$6),0))</f>
        <v>0</v>
      </c>
      <c r="AI361" s="117" t="b">
        <f>IF('Copy &amp; Paste Roster Report Here'!$A358='Analytical Tests'!AI$7,IF($F361="N",IF($J361&gt;=$C361,AI$6,+($I361/$D361)*AI$6),0))</f>
        <v>0</v>
      </c>
      <c r="AJ361" s="79"/>
      <c r="AK361" s="118">
        <f>IF('Copy &amp; Paste Roster Report Here'!$A358=AK$7,IF('Copy &amp; Paste Roster Report Here'!$M358="FT",1,0),0)</f>
        <v>0</v>
      </c>
      <c r="AL361" s="118">
        <f>IF('Copy &amp; Paste Roster Report Here'!$A358=AL$7,IF('Copy &amp; Paste Roster Report Here'!$M358="FT",1,0),0)</f>
        <v>0</v>
      </c>
      <c r="AM361" s="118">
        <f>IF('Copy &amp; Paste Roster Report Here'!$A358=AM$7,IF('Copy &amp; Paste Roster Report Here'!$M358="FT",1,0),0)</f>
        <v>0</v>
      </c>
      <c r="AN361" s="118">
        <f>IF('Copy &amp; Paste Roster Report Here'!$A358=AN$7,IF('Copy &amp; Paste Roster Report Here'!$M358="FT",1,0),0)</f>
        <v>0</v>
      </c>
      <c r="AO361" s="118">
        <f>IF('Copy &amp; Paste Roster Report Here'!$A358=AO$7,IF('Copy &amp; Paste Roster Report Here'!$M358="FT",1,0),0)</f>
        <v>0</v>
      </c>
      <c r="AP361" s="118">
        <f>IF('Copy &amp; Paste Roster Report Here'!$A358=AP$7,IF('Copy &amp; Paste Roster Report Here'!$M358="FT",1,0),0)</f>
        <v>0</v>
      </c>
      <c r="AQ361" s="118">
        <f>IF('Copy &amp; Paste Roster Report Here'!$A358=AQ$7,IF('Copy &amp; Paste Roster Report Here'!$M358="FT",1,0),0)</f>
        <v>0</v>
      </c>
      <c r="AR361" s="118">
        <f>IF('Copy &amp; Paste Roster Report Here'!$A358=AR$7,IF('Copy &amp; Paste Roster Report Here'!$M358="FT",1,0),0)</f>
        <v>0</v>
      </c>
      <c r="AS361" s="118">
        <f>IF('Copy &amp; Paste Roster Report Here'!$A358=AS$7,IF('Copy &amp; Paste Roster Report Here'!$M358="FT",1,0),0)</f>
        <v>0</v>
      </c>
      <c r="AT361" s="118">
        <f>IF('Copy &amp; Paste Roster Report Here'!$A358=AT$7,IF('Copy &amp; Paste Roster Report Here'!$M358="FT",1,0),0)</f>
        <v>0</v>
      </c>
      <c r="AU361" s="118">
        <f>IF('Copy &amp; Paste Roster Report Here'!$A358=AU$7,IF('Copy &amp; Paste Roster Report Here'!$M358="FT",1,0),0)</f>
        <v>0</v>
      </c>
      <c r="AV361" s="73">
        <f t="shared" si="85"/>
        <v>0</v>
      </c>
      <c r="AW361" s="119">
        <f>IF('Copy &amp; Paste Roster Report Here'!$A358=AW$7,IF('Copy &amp; Paste Roster Report Here'!$M358="HT",1,0),0)</f>
        <v>0</v>
      </c>
      <c r="AX361" s="119">
        <f>IF('Copy &amp; Paste Roster Report Here'!$A358=AX$7,IF('Copy &amp; Paste Roster Report Here'!$M358="HT",1,0),0)</f>
        <v>0</v>
      </c>
      <c r="AY361" s="119">
        <f>IF('Copy &amp; Paste Roster Report Here'!$A358=AY$7,IF('Copy &amp; Paste Roster Report Here'!$M358="HT",1,0),0)</f>
        <v>0</v>
      </c>
      <c r="AZ361" s="119">
        <f>IF('Copy &amp; Paste Roster Report Here'!$A358=AZ$7,IF('Copy &amp; Paste Roster Report Here'!$M358="HT",1,0),0)</f>
        <v>0</v>
      </c>
      <c r="BA361" s="119">
        <f>IF('Copy &amp; Paste Roster Report Here'!$A358=BA$7,IF('Copy &amp; Paste Roster Report Here'!$M358="HT",1,0),0)</f>
        <v>0</v>
      </c>
      <c r="BB361" s="119">
        <f>IF('Copy &amp; Paste Roster Report Here'!$A358=BB$7,IF('Copy &amp; Paste Roster Report Here'!$M358="HT",1,0),0)</f>
        <v>0</v>
      </c>
      <c r="BC361" s="119">
        <f>IF('Copy &amp; Paste Roster Report Here'!$A358=BC$7,IF('Copy &amp; Paste Roster Report Here'!$M358="HT",1,0),0)</f>
        <v>0</v>
      </c>
      <c r="BD361" s="119">
        <f>IF('Copy &amp; Paste Roster Report Here'!$A358=BD$7,IF('Copy &amp; Paste Roster Report Here'!$M358="HT",1,0),0)</f>
        <v>0</v>
      </c>
      <c r="BE361" s="119">
        <f>IF('Copy &amp; Paste Roster Report Here'!$A358=BE$7,IF('Copy &amp; Paste Roster Report Here'!$M358="HT",1,0),0)</f>
        <v>0</v>
      </c>
      <c r="BF361" s="119">
        <f>IF('Copy &amp; Paste Roster Report Here'!$A358=BF$7,IF('Copy &amp; Paste Roster Report Here'!$M358="HT",1,0),0)</f>
        <v>0</v>
      </c>
      <c r="BG361" s="119">
        <f>IF('Copy &amp; Paste Roster Report Here'!$A358=BG$7,IF('Copy &amp; Paste Roster Report Here'!$M358="HT",1,0),0)</f>
        <v>0</v>
      </c>
      <c r="BH361" s="73">
        <f t="shared" si="86"/>
        <v>0</v>
      </c>
      <c r="BI361" s="120">
        <f>IF('Copy &amp; Paste Roster Report Here'!$A358=BI$7,IF('Copy &amp; Paste Roster Report Here'!$M358="MT",1,0),0)</f>
        <v>0</v>
      </c>
      <c r="BJ361" s="120">
        <f>IF('Copy &amp; Paste Roster Report Here'!$A358=BJ$7,IF('Copy &amp; Paste Roster Report Here'!$M358="MT",1,0),0)</f>
        <v>0</v>
      </c>
      <c r="BK361" s="120">
        <f>IF('Copy &amp; Paste Roster Report Here'!$A358=BK$7,IF('Copy &amp; Paste Roster Report Here'!$M358="MT",1,0),0)</f>
        <v>0</v>
      </c>
      <c r="BL361" s="120">
        <f>IF('Copy &amp; Paste Roster Report Here'!$A358=BL$7,IF('Copy &amp; Paste Roster Report Here'!$M358="MT",1,0),0)</f>
        <v>0</v>
      </c>
      <c r="BM361" s="120">
        <f>IF('Copy &amp; Paste Roster Report Here'!$A358=BM$7,IF('Copy &amp; Paste Roster Report Here'!$M358="MT",1,0),0)</f>
        <v>0</v>
      </c>
      <c r="BN361" s="120">
        <f>IF('Copy &amp; Paste Roster Report Here'!$A358=BN$7,IF('Copy &amp; Paste Roster Report Here'!$M358="MT",1,0),0)</f>
        <v>0</v>
      </c>
      <c r="BO361" s="120">
        <f>IF('Copy &amp; Paste Roster Report Here'!$A358=BO$7,IF('Copy &amp; Paste Roster Report Here'!$M358="MT",1,0),0)</f>
        <v>0</v>
      </c>
      <c r="BP361" s="120">
        <f>IF('Copy &amp; Paste Roster Report Here'!$A358=BP$7,IF('Copy &amp; Paste Roster Report Here'!$M358="MT",1,0),0)</f>
        <v>0</v>
      </c>
      <c r="BQ361" s="120">
        <f>IF('Copy &amp; Paste Roster Report Here'!$A358=BQ$7,IF('Copy &amp; Paste Roster Report Here'!$M358="MT",1,0),0)</f>
        <v>0</v>
      </c>
      <c r="BR361" s="120">
        <f>IF('Copy &amp; Paste Roster Report Here'!$A358=BR$7,IF('Copy &amp; Paste Roster Report Here'!$M358="MT",1,0),0)</f>
        <v>0</v>
      </c>
      <c r="BS361" s="120">
        <f>IF('Copy &amp; Paste Roster Report Here'!$A358=BS$7,IF('Copy &amp; Paste Roster Report Here'!$M358="MT",1,0),0)</f>
        <v>0</v>
      </c>
      <c r="BT361" s="73">
        <f t="shared" si="87"/>
        <v>0</v>
      </c>
      <c r="BU361" s="121">
        <f>IF('Copy &amp; Paste Roster Report Here'!$A358=BU$7,IF('Copy &amp; Paste Roster Report Here'!$M358="fy",1,0),0)</f>
        <v>0</v>
      </c>
      <c r="BV361" s="121">
        <f>IF('Copy &amp; Paste Roster Report Here'!$A358=BV$7,IF('Copy &amp; Paste Roster Report Here'!$M358="fy",1,0),0)</f>
        <v>0</v>
      </c>
      <c r="BW361" s="121">
        <f>IF('Copy &amp; Paste Roster Report Here'!$A358=BW$7,IF('Copy &amp; Paste Roster Report Here'!$M358="fy",1,0),0)</f>
        <v>0</v>
      </c>
      <c r="BX361" s="121">
        <f>IF('Copy &amp; Paste Roster Report Here'!$A358=BX$7,IF('Copy &amp; Paste Roster Report Here'!$M358="fy",1,0),0)</f>
        <v>0</v>
      </c>
      <c r="BY361" s="121">
        <f>IF('Copy &amp; Paste Roster Report Here'!$A358=BY$7,IF('Copy &amp; Paste Roster Report Here'!$M358="fy",1,0),0)</f>
        <v>0</v>
      </c>
      <c r="BZ361" s="121">
        <f>IF('Copy &amp; Paste Roster Report Here'!$A358=BZ$7,IF('Copy &amp; Paste Roster Report Here'!$M358="fy",1,0),0)</f>
        <v>0</v>
      </c>
      <c r="CA361" s="121">
        <f>IF('Copy &amp; Paste Roster Report Here'!$A358=CA$7,IF('Copy &amp; Paste Roster Report Here'!$M358="fy",1,0),0)</f>
        <v>0</v>
      </c>
      <c r="CB361" s="121">
        <f>IF('Copy &amp; Paste Roster Report Here'!$A358=CB$7,IF('Copy &amp; Paste Roster Report Here'!$M358="fy",1,0),0)</f>
        <v>0</v>
      </c>
      <c r="CC361" s="121">
        <f>IF('Copy &amp; Paste Roster Report Here'!$A358=CC$7,IF('Copy &amp; Paste Roster Report Here'!$M358="fy",1,0),0)</f>
        <v>0</v>
      </c>
      <c r="CD361" s="121">
        <f>IF('Copy &amp; Paste Roster Report Here'!$A358=CD$7,IF('Copy &amp; Paste Roster Report Here'!$M358="fy",1,0),0)</f>
        <v>0</v>
      </c>
      <c r="CE361" s="121">
        <f>IF('Copy &amp; Paste Roster Report Here'!$A358=CE$7,IF('Copy &amp; Paste Roster Report Here'!$M358="fy",1,0),0)</f>
        <v>0</v>
      </c>
      <c r="CF361" s="73">
        <f t="shared" si="88"/>
        <v>0</v>
      </c>
      <c r="CG361" s="122">
        <f>IF('Copy &amp; Paste Roster Report Here'!$A358=CG$7,IF('Copy &amp; Paste Roster Report Here'!$M358="RH",1,0),0)</f>
        <v>0</v>
      </c>
      <c r="CH361" s="122">
        <f>IF('Copy &amp; Paste Roster Report Here'!$A358=CH$7,IF('Copy &amp; Paste Roster Report Here'!$M358="RH",1,0),0)</f>
        <v>0</v>
      </c>
      <c r="CI361" s="122">
        <f>IF('Copy &amp; Paste Roster Report Here'!$A358=CI$7,IF('Copy &amp; Paste Roster Report Here'!$M358="RH",1,0),0)</f>
        <v>0</v>
      </c>
      <c r="CJ361" s="122">
        <f>IF('Copy &amp; Paste Roster Report Here'!$A358=CJ$7,IF('Copy &amp; Paste Roster Report Here'!$M358="RH",1,0),0)</f>
        <v>0</v>
      </c>
      <c r="CK361" s="122">
        <f>IF('Copy &amp; Paste Roster Report Here'!$A358=CK$7,IF('Copy &amp; Paste Roster Report Here'!$M358="RH",1,0),0)</f>
        <v>0</v>
      </c>
      <c r="CL361" s="122">
        <f>IF('Copy &amp; Paste Roster Report Here'!$A358=CL$7,IF('Copy &amp; Paste Roster Report Here'!$M358="RH",1,0),0)</f>
        <v>0</v>
      </c>
      <c r="CM361" s="122">
        <f>IF('Copy &amp; Paste Roster Report Here'!$A358=CM$7,IF('Copy &amp; Paste Roster Report Here'!$M358="RH",1,0),0)</f>
        <v>0</v>
      </c>
      <c r="CN361" s="122">
        <f>IF('Copy &amp; Paste Roster Report Here'!$A358=CN$7,IF('Copy &amp; Paste Roster Report Here'!$M358="RH",1,0),0)</f>
        <v>0</v>
      </c>
      <c r="CO361" s="122">
        <f>IF('Copy &amp; Paste Roster Report Here'!$A358=CO$7,IF('Copy &amp; Paste Roster Report Here'!$M358="RH",1,0),0)</f>
        <v>0</v>
      </c>
      <c r="CP361" s="122">
        <f>IF('Copy &amp; Paste Roster Report Here'!$A358=CP$7,IF('Copy &amp; Paste Roster Report Here'!$M358="RH",1,0),0)</f>
        <v>0</v>
      </c>
      <c r="CQ361" s="122">
        <f>IF('Copy &amp; Paste Roster Report Here'!$A358=CQ$7,IF('Copy &amp; Paste Roster Report Here'!$M358="RH",1,0),0)</f>
        <v>0</v>
      </c>
      <c r="CR361" s="73">
        <f t="shared" si="89"/>
        <v>0</v>
      </c>
      <c r="CS361" s="123">
        <f>IF('Copy &amp; Paste Roster Report Here'!$A358=CS$7,IF('Copy &amp; Paste Roster Report Here'!$M358="QT",1,0),0)</f>
        <v>0</v>
      </c>
      <c r="CT361" s="123">
        <f>IF('Copy &amp; Paste Roster Report Here'!$A358=CT$7,IF('Copy &amp; Paste Roster Report Here'!$M358="QT",1,0),0)</f>
        <v>0</v>
      </c>
      <c r="CU361" s="123">
        <f>IF('Copy &amp; Paste Roster Report Here'!$A358=CU$7,IF('Copy &amp; Paste Roster Report Here'!$M358="QT",1,0),0)</f>
        <v>0</v>
      </c>
      <c r="CV361" s="123">
        <f>IF('Copy &amp; Paste Roster Report Here'!$A358=CV$7,IF('Copy &amp; Paste Roster Report Here'!$M358="QT",1,0),0)</f>
        <v>0</v>
      </c>
      <c r="CW361" s="123">
        <f>IF('Copy &amp; Paste Roster Report Here'!$A358=CW$7,IF('Copy &amp; Paste Roster Report Here'!$M358="QT",1,0),0)</f>
        <v>0</v>
      </c>
      <c r="CX361" s="123">
        <f>IF('Copy &amp; Paste Roster Report Here'!$A358=CX$7,IF('Copy &amp; Paste Roster Report Here'!$M358="QT",1,0),0)</f>
        <v>0</v>
      </c>
      <c r="CY361" s="123">
        <f>IF('Copy &amp; Paste Roster Report Here'!$A358=CY$7,IF('Copy &amp; Paste Roster Report Here'!$M358="QT",1,0),0)</f>
        <v>0</v>
      </c>
      <c r="CZ361" s="123">
        <f>IF('Copy &amp; Paste Roster Report Here'!$A358=CZ$7,IF('Copy &amp; Paste Roster Report Here'!$M358="QT",1,0),0)</f>
        <v>0</v>
      </c>
      <c r="DA361" s="123">
        <f>IF('Copy &amp; Paste Roster Report Here'!$A358=DA$7,IF('Copy &amp; Paste Roster Report Here'!$M358="QT",1,0),0)</f>
        <v>0</v>
      </c>
      <c r="DB361" s="123">
        <f>IF('Copy &amp; Paste Roster Report Here'!$A358=DB$7,IF('Copy &amp; Paste Roster Report Here'!$M358="QT",1,0),0)</f>
        <v>0</v>
      </c>
      <c r="DC361" s="123">
        <f>IF('Copy &amp; Paste Roster Report Here'!$A358=DC$7,IF('Copy &amp; Paste Roster Report Here'!$M358="QT",1,0),0)</f>
        <v>0</v>
      </c>
      <c r="DD361" s="73">
        <f t="shared" si="90"/>
        <v>0</v>
      </c>
      <c r="DE361" s="124">
        <f>IF('Copy &amp; Paste Roster Report Here'!$A358=DE$7,IF('Copy &amp; Paste Roster Report Here'!$M358="xxxxxxxxxxx",1,0),0)</f>
        <v>0</v>
      </c>
      <c r="DF361" s="124">
        <f>IF('Copy &amp; Paste Roster Report Here'!$A358=DF$7,IF('Copy &amp; Paste Roster Report Here'!$M358="xxxxxxxxxxx",1,0),0)</f>
        <v>0</v>
      </c>
      <c r="DG361" s="124">
        <f>IF('Copy &amp; Paste Roster Report Here'!$A358=DG$7,IF('Copy &amp; Paste Roster Report Here'!$M358="xxxxxxxxxxx",1,0),0)</f>
        <v>0</v>
      </c>
      <c r="DH361" s="124">
        <f>IF('Copy &amp; Paste Roster Report Here'!$A358=DH$7,IF('Copy &amp; Paste Roster Report Here'!$M358="xxxxxxxxxxx",1,0),0)</f>
        <v>0</v>
      </c>
      <c r="DI361" s="124">
        <f>IF('Copy &amp; Paste Roster Report Here'!$A358=DI$7,IF('Copy &amp; Paste Roster Report Here'!$M358="xxxxxxxxxxx",1,0),0)</f>
        <v>0</v>
      </c>
      <c r="DJ361" s="124">
        <f>IF('Copy &amp; Paste Roster Report Here'!$A358=DJ$7,IF('Copy &amp; Paste Roster Report Here'!$M358="xxxxxxxxxxx",1,0),0)</f>
        <v>0</v>
      </c>
      <c r="DK361" s="124">
        <f>IF('Copy &amp; Paste Roster Report Here'!$A358=DK$7,IF('Copy &amp; Paste Roster Report Here'!$M358="xxxxxxxxxxx",1,0),0)</f>
        <v>0</v>
      </c>
      <c r="DL361" s="124">
        <f>IF('Copy &amp; Paste Roster Report Here'!$A358=DL$7,IF('Copy &amp; Paste Roster Report Here'!$M358="xxxxxxxxxxx",1,0),0)</f>
        <v>0</v>
      </c>
      <c r="DM361" s="124">
        <f>IF('Copy &amp; Paste Roster Report Here'!$A358=DM$7,IF('Copy &amp; Paste Roster Report Here'!$M358="xxxxxxxxxxx",1,0),0)</f>
        <v>0</v>
      </c>
      <c r="DN361" s="124">
        <f>IF('Copy &amp; Paste Roster Report Here'!$A358=DN$7,IF('Copy &amp; Paste Roster Report Here'!$M358="xxxxxxxxxxx",1,0),0)</f>
        <v>0</v>
      </c>
      <c r="DO361" s="124">
        <f>IF('Copy &amp; Paste Roster Report Here'!$A358=DO$7,IF('Copy &amp; Paste Roster Report Here'!$M358="xxxxxxxxxxx",1,0),0)</f>
        <v>0</v>
      </c>
      <c r="DP361" s="125">
        <f t="shared" si="91"/>
        <v>0</v>
      </c>
      <c r="DQ361" s="126">
        <f t="shared" si="92"/>
        <v>0</v>
      </c>
    </row>
    <row r="362" spans="1:121" x14ac:dyDescent="0.25">
      <c r="A362" s="111">
        <f t="shared" si="78"/>
        <v>0</v>
      </c>
      <c r="B362" s="111">
        <f t="shared" si="79"/>
        <v>0</v>
      </c>
      <c r="C362" s="112">
        <f>+('Copy &amp; Paste Roster Report Here'!$P359-'Copy &amp; Paste Roster Report Here'!$O359)/30</f>
        <v>0</v>
      </c>
      <c r="D362" s="112">
        <f>+('Copy &amp; Paste Roster Report Here'!$P359-'Copy &amp; Paste Roster Report Here'!$O359)</f>
        <v>0</v>
      </c>
      <c r="E362" s="111">
        <f>'Copy &amp; Paste Roster Report Here'!N359</f>
        <v>0</v>
      </c>
      <c r="F362" s="111" t="str">
        <f t="shared" si="80"/>
        <v>N</v>
      </c>
      <c r="G362" s="111">
        <f>'Copy &amp; Paste Roster Report Here'!R359</f>
        <v>0</v>
      </c>
      <c r="H362" s="113">
        <f t="shared" si="81"/>
        <v>0</v>
      </c>
      <c r="I362" s="112">
        <f>IF(F362="N",$F$5-'Copy &amp; Paste Roster Report Here'!O359,+'Copy &amp; Paste Roster Report Here'!Q359-'Copy &amp; Paste Roster Report Here'!O359)</f>
        <v>0</v>
      </c>
      <c r="J362" s="114">
        <f t="shared" si="82"/>
        <v>0</v>
      </c>
      <c r="K362" s="114">
        <f t="shared" si="83"/>
        <v>0</v>
      </c>
      <c r="L362" s="115">
        <f>'Copy &amp; Paste Roster Report Here'!F359</f>
        <v>0</v>
      </c>
      <c r="M362" s="116">
        <f t="shared" si="84"/>
        <v>0</v>
      </c>
      <c r="N362" s="117">
        <f>IF('Copy &amp; Paste Roster Report Here'!$A359='Analytical Tests'!N$7,IF($F362="Y",+$H362*N$6,0),0)</f>
        <v>0</v>
      </c>
      <c r="O362" s="117">
        <f>IF('Copy &amp; Paste Roster Report Here'!$A359='Analytical Tests'!O$7,IF($F362="Y",+$H362*O$6,0),0)</f>
        <v>0</v>
      </c>
      <c r="P362" s="117">
        <f>IF('Copy &amp; Paste Roster Report Here'!$A359='Analytical Tests'!P$7,IF($F362="Y",+$H362*P$6,0),0)</f>
        <v>0</v>
      </c>
      <c r="Q362" s="117">
        <f>IF('Copy &amp; Paste Roster Report Here'!$A359='Analytical Tests'!Q$7,IF($F362="Y",+$H362*Q$6,0),0)</f>
        <v>0</v>
      </c>
      <c r="R362" s="117">
        <f>IF('Copy &amp; Paste Roster Report Here'!$A359='Analytical Tests'!R$7,IF($F362="Y",+$H362*R$6,0),0)</f>
        <v>0</v>
      </c>
      <c r="S362" s="117">
        <f>IF('Copy &amp; Paste Roster Report Here'!$A359='Analytical Tests'!S$7,IF($F362="Y",+$H362*S$6,0),0)</f>
        <v>0</v>
      </c>
      <c r="T362" s="117">
        <f>IF('Copy &amp; Paste Roster Report Here'!$A359='Analytical Tests'!T$7,IF($F362="Y",+$H362*T$6,0),0)</f>
        <v>0</v>
      </c>
      <c r="U362" s="117">
        <f>IF('Copy &amp; Paste Roster Report Here'!$A359='Analytical Tests'!U$7,IF($F362="Y",+$H362*U$6,0),0)</f>
        <v>0</v>
      </c>
      <c r="V362" s="117">
        <f>IF('Copy &amp; Paste Roster Report Here'!$A359='Analytical Tests'!V$7,IF($F362="Y",+$H362*V$6,0),0)</f>
        <v>0</v>
      </c>
      <c r="W362" s="117">
        <f>IF('Copy &amp; Paste Roster Report Here'!$A359='Analytical Tests'!W$7,IF($F362="Y",+$H362*W$6,0),0)</f>
        <v>0</v>
      </c>
      <c r="X362" s="117">
        <f>IF('Copy &amp; Paste Roster Report Here'!$A359='Analytical Tests'!X$7,IF($F362="Y",+$H362*X$6,0),0)</f>
        <v>0</v>
      </c>
      <c r="Y362" s="117" t="b">
        <f>IF('Copy &amp; Paste Roster Report Here'!$A359='Analytical Tests'!Y$7,IF($F362="N",IF($J362&gt;=$C362,Y$6,+($I362/$D362)*Y$6),0))</f>
        <v>0</v>
      </c>
      <c r="Z362" s="117" t="b">
        <f>IF('Copy &amp; Paste Roster Report Here'!$A359='Analytical Tests'!Z$7,IF($F362="N",IF($J362&gt;=$C362,Z$6,+($I362/$D362)*Z$6),0))</f>
        <v>0</v>
      </c>
      <c r="AA362" s="117" t="b">
        <f>IF('Copy &amp; Paste Roster Report Here'!$A359='Analytical Tests'!AA$7,IF($F362="N",IF($J362&gt;=$C362,AA$6,+($I362/$D362)*AA$6),0))</f>
        <v>0</v>
      </c>
      <c r="AB362" s="117" t="b">
        <f>IF('Copy &amp; Paste Roster Report Here'!$A359='Analytical Tests'!AB$7,IF($F362="N",IF($J362&gt;=$C362,AB$6,+($I362/$D362)*AB$6),0))</f>
        <v>0</v>
      </c>
      <c r="AC362" s="117" t="b">
        <f>IF('Copy &amp; Paste Roster Report Here'!$A359='Analytical Tests'!AC$7,IF($F362="N",IF($J362&gt;=$C362,AC$6,+($I362/$D362)*AC$6),0))</f>
        <v>0</v>
      </c>
      <c r="AD362" s="117" t="b">
        <f>IF('Copy &amp; Paste Roster Report Here'!$A359='Analytical Tests'!AD$7,IF($F362="N",IF($J362&gt;=$C362,AD$6,+($I362/$D362)*AD$6),0))</f>
        <v>0</v>
      </c>
      <c r="AE362" s="117" t="b">
        <f>IF('Copy &amp; Paste Roster Report Here'!$A359='Analytical Tests'!AE$7,IF($F362="N",IF($J362&gt;=$C362,AE$6,+($I362/$D362)*AE$6),0))</f>
        <v>0</v>
      </c>
      <c r="AF362" s="117" t="b">
        <f>IF('Copy &amp; Paste Roster Report Here'!$A359='Analytical Tests'!AF$7,IF($F362="N",IF($J362&gt;=$C362,AF$6,+($I362/$D362)*AF$6),0))</f>
        <v>0</v>
      </c>
      <c r="AG362" s="117" t="b">
        <f>IF('Copy &amp; Paste Roster Report Here'!$A359='Analytical Tests'!AG$7,IF($F362="N",IF($J362&gt;=$C362,AG$6,+($I362/$D362)*AG$6),0))</f>
        <v>0</v>
      </c>
      <c r="AH362" s="117" t="b">
        <f>IF('Copy &amp; Paste Roster Report Here'!$A359='Analytical Tests'!AH$7,IF($F362="N",IF($J362&gt;=$C362,AH$6,+($I362/$D362)*AH$6),0))</f>
        <v>0</v>
      </c>
      <c r="AI362" s="117" t="b">
        <f>IF('Copy &amp; Paste Roster Report Here'!$A359='Analytical Tests'!AI$7,IF($F362="N",IF($J362&gt;=$C362,AI$6,+($I362/$D362)*AI$6),0))</f>
        <v>0</v>
      </c>
      <c r="AJ362" s="79"/>
      <c r="AK362" s="118">
        <f>IF('Copy &amp; Paste Roster Report Here'!$A359=AK$7,IF('Copy &amp; Paste Roster Report Here'!$M359="FT",1,0),0)</f>
        <v>0</v>
      </c>
      <c r="AL362" s="118">
        <f>IF('Copy &amp; Paste Roster Report Here'!$A359=AL$7,IF('Copy &amp; Paste Roster Report Here'!$M359="FT",1,0),0)</f>
        <v>0</v>
      </c>
      <c r="AM362" s="118">
        <f>IF('Copy &amp; Paste Roster Report Here'!$A359=AM$7,IF('Copy &amp; Paste Roster Report Here'!$M359="FT",1,0),0)</f>
        <v>0</v>
      </c>
      <c r="AN362" s="118">
        <f>IF('Copy &amp; Paste Roster Report Here'!$A359=AN$7,IF('Copy &amp; Paste Roster Report Here'!$M359="FT",1,0),0)</f>
        <v>0</v>
      </c>
      <c r="AO362" s="118">
        <f>IF('Copy &amp; Paste Roster Report Here'!$A359=AO$7,IF('Copy &amp; Paste Roster Report Here'!$M359="FT",1,0),0)</f>
        <v>0</v>
      </c>
      <c r="AP362" s="118">
        <f>IF('Copy &amp; Paste Roster Report Here'!$A359=AP$7,IF('Copy &amp; Paste Roster Report Here'!$M359="FT",1,0),0)</f>
        <v>0</v>
      </c>
      <c r="AQ362" s="118">
        <f>IF('Copy &amp; Paste Roster Report Here'!$A359=AQ$7,IF('Copy &amp; Paste Roster Report Here'!$M359="FT",1,0),0)</f>
        <v>0</v>
      </c>
      <c r="AR362" s="118">
        <f>IF('Copy &amp; Paste Roster Report Here'!$A359=AR$7,IF('Copy &amp; Paste Roster Report Here'!$M359="FT",1,0),0)</f>
        <v>0</v>
      </c>
      <c r="AS362" s="118">
        <f>IF('Copy &amp; Paste Roster Report Here'!$A359=AS$7,IF('Copy &amp; Paste Roster Report Here'!$M359="FT",1,0),0)</f>
        <v>0</v>
      </c>
      <c r="AT362" s="118">
        <f>IF('Copy &amp; Paste Roster Report Here'!$A359=AT$7,IF('Copy &amp; Paste Roster Report Here'!$M359="FT",1,0),0)</f>
        <v>0</v>
      </c>
      <c r="AU362" s="118">
        <f>IF('Copy &amp; Paste Roster Report Here'!$A359=AU$7,IF('Copy &amp; Paste Roster Report Here'!$M359="FT",1,0),0)</f>
        <v>0</v>
      </c>
      <c r="AV362" s="73">
        <f t="shared" si="85"/>
        <v>0</v>
      </c>
      <c r="AW362" s="119">
        <f>IF('Copy &amp; Paste Roster Report Here'!$A359=AW$7,IF('Copy &amp; Paste Roster Report Here'!$M359="HT",1,0),0)</f>
        <v>0</v>
      </c>
      <c r="AX362" s="119">
        <f>IF('Copy &amp; Paste Roster Report Here'!$A359=AX$7,IF('Copy &amp; Paste Roster Report Here'!$M359="HT",1,0),0)</f>
        <v>0</v>
      </c>
      <c r="AY362" s="119">
        <f>IF('Copy &amp; Paste Roster Report Here'!$A359=AY$7,IF('Copy &amp; Paste Roster Report Here'!$M359="HT",1,0),0)</f>
        <v>0</v>
      </c>
      <c r="AZ362" s="119">
        <f>IF('Copy &amp; Paste Roster Report Here'!$A359=AZ$7,IF('Copy &amp; Paste Roster Report Here'!$M359="HT",1,0),0)</f>
        <v>0</v>
      </c>
      <c r="BA362" s="119">
        <f>IF('Copy &amp; Paste Roster Report Here'!$A359=BA$7,IF('Copy &amp; Paste Roster Report Here'!$M359="HT",1,0),0)</f>
        <v>0</v>
      </c>
      <c r="BB362" s="119">
        <f>IF('Copy &amp; Paste Roster Report Here'!$A359=BB$7,IF('Copy &amp; Paste Roster Report Here'!$M359="HT",1,0),0)</f>
        <v>0</v>
      </c>
      <c r="BC362" s="119">
        <f>IF('Copy &amp; Paste Roster Report Here'!$A359=BC$7,IF('Copy &amp; Paste Roster Report Here'!$M359="HT",1,0),0)</f>
        <v>0</v>
      </c>
      <c r="BD362" s="119">
        <f>IF('Copy &amp; Paste Roster Report Here'!$A359=BD$7,IF('Copy &amp; Paste Roster Report Here'!$M359="HT",1,0),0)</f>
        <v>0</v>
      </c>
      <c r="BE362" s="119">
        <f>IF('Copy &amp; Paste Roster Report Here'!$A359=BE$7,IF('Copy &amp; Paste Roster Report Here'!$M359="HT",1,0),0)</f>
        <v>0</v>
      </c>
      <c r="BF362" s="119">
        <f>IF('Copy &amp; Paste Roster Report Here'!$A359=BF$7,IF('Copy &amp; Paste Roster Report Here'!$M359="HT",1,0),0)</f>
        <v>0</v>
      </c>
      <c r="BG362" s="119">
        <f>IF('Copy &amp; Paste Roster Report Here'!$A359=BG$7,IF('Copy &amp; Paste Roster Report Here'!$M359="HT",1,0),0)</f>
        <v>0</v>
      </c>
      <c r="BH362" s="73">
        <f t="shared" si="86"/>
        <v>0</v>
      </c>
      <c r="BI362" s="120">
        <f>IF('Copy &amp; Paste Roster Report Here'!$A359=BI$7,IF('Copy &amp; Paste Roster Report Here'!$M359="MT",1,0),0)</f>
        <v>0</v>
      </c>
      <c r="BJ362" s="120">
        <f>IF('Copy &amp; Paste Roster Report Here'!$A359=BJ$7,IF('Copy &amp; Paste Roster Report Here'!$M359="MT",1,0),0)</f>
        <v>0</v>
      </c>
      <c r="BK362" s="120">
        <f>IF('Copy &amp; Paste Roster Report Here'!$A359=BK$7,IF('Copy &amp; Paste Roster Report Here'!$M359="MT",1,0),0)</f>
        <v>0</v>
      </c>
      <c r="BL362" s="120">
        <f>IF('Copy &amp; Paste Roster Report Here'!$A359=BL$7,IF('Copy &amp; Paste Roster Report Here'!$M359="MT",1,0),0)</f>
        <v>0</v>
      </c>
      <c r="BM362" s="120">
        <f>IF('Copy &amp; Paste Roster Report Here'!$A359=BM$7,IF('Copy &amp; Paste Roster Report Here'!$M359="MT",1,0),0)</f>
        <v>0</v>
      </c>
      <c r="BN362" s="120">
        <f>IF('Copy &amp; Paste Roster Report Here'!$A359=BN$7,IF('Copy &amp; Paste Roster Report Here'!$M359="MT",1,0),0)</f>
        <v>0</v>
      </c>
      <c r="BO362" s="120">
        <f>IF('Copy &amp; Paste Roster Report Here'!$A359=BO$7,IF('Copy &amp; Paste Roster Report Here'!$M359="MT",1,0),0)</f>
        <v>0</v>
      </c>
      <c r="BP362" s="120">
        <f>IF('Copy &amp; Paste Roster Report Here'!$A359=BP$7,IF('Copy &amp; Paste Roster Report Here'!$M359="MT",1,0),0)</f>
        <v>0</v>
      </c>
      <c r="BQ362" s="120">
        <f>IF('Copy &amp; Paste Roster Report Here'!$A359=BQ$7,IF('Copy &amp; Paste Roster Report Here'!$M359="MT",1,0),0)</f>
        <v>0</v>
      </c>
      <c r="BR362" s="120">
        <f>IF('Copy &amp; Paste Roster Report Here'!$A359=BR$7,IF('Copy &amp; Paste Roster Report Here'!$M359="MT",1,0),0)</f>
        <v>0</v>
      </c>
      <c r="BS362" s="120">
        <f>IF('Copy &amp; Paste Roster Report Here'!$A359=BS$7,IF('Copy &amp; Paste Roster Report Here'!$M359="MT",1,0),0)</f>
        <v>0</v>
      </c>
      <c r="BT362" s="73">
        <f t="shared" si="87"/>
        <v>0</v>
      </c>
      <c r="BU362" s="121">
        <f>IF('Copy &amp; Paste Roster Report Here'!$A359=BU$7,IF('Copy &amp; Paste Roster Report Here'!$M359="fy",1,0),0)</f>
        <v>0</v>
      </c>
      <c r="BV362" s="121">
        <f>IF('Copy &amp; Paste Roster Report Here'!$A359=BV$7,IF('Copy &amp; Paste Roster Report Here'!$M359="fy",1,0),0)</f>
        <v>0</v>
      </c>
      <c r="BW362" s="121">
        <f>IF('Copy &amp; Paste Roster Report Here'!$A359=BW$7,IF('Copy &amp; Paste Roster Report Here'!$M359="fy",1,0),0)</f>
        <v>0</v>
      </c>
      <c r="BX362" s="121">
        <f>IF('Copy &amp; Paste Roster Report Here'!$A359=BX$7,IF('Copy &amp; Paste Roster Report Here'!$M359="fy",1,0),0)</f>
        <v>0</v>
      </c>
      <c r="BY362" s="121">
        <f>IF('Copy &amp; Paste Roster Report Here'!$A359=BY$7,IF('Copy &amp; Paste Roster Report Here'!$M359="fy",1,0),0)</f>
        <v>0</v>
      </c>
      <c r="BZ362" s="121">
        <f>IF('Copy &amp; Paste Roster Report Here'!$A359=BZ$7,IF('Copy &amp; Paste Roster Report Here'!$M359="fy",1,0),0)</f>
        <v>0</v>
      </c>
      <c r="CA362" s="121">
        <f>IF('Copy &amp; Paste Roster Report Here'!$A359=CA$7,IF('Copy &amp; Paste Roster Report Here'!$M359="fy",1,0),0)</f>
        <v>0</v>
      </c>
      <c r="CB362" s="121">
        <f>IF('Copy &amp; Paste Roster Report Here'!$A359=CB$7,IF('Copy &amp; Paste Roster Report Here'!$M359="fy",1,0),0)</f>
        <v>0</v>
      </c>
      <c r="CC362" s="121">
        <f>IF('Copy &amp; Paste Roster Report Here'!$A359=CC$7,IF('Copy &amp; Paste Roster Report Here'!$M359="fy",1,0),0)</f>
        <v>0</v>
      </c>
      <c r="CD362" s="121">
        <f>IF('Copy &amp; Paste Roster Report Here'!$A359=CD$7,IF('Copy &amp; Paste Roster Report Here'!$M359="fy",1,0),0)</f>
        <v>0</v>
      </c>
      <c r="CE362" s="121">
        <f>IF('Copy &amp; Paste Roster Report Here'!$A359=CE$7,IF('Copy &amp; Paste Roster Report Here'!$M359="fy",1,0),0)</f>
        <v>0</v>
      </c>
      <c r="CF362" s="73">
        <f t="shared" si="88"/>
        <v>0</v>
      </c>
      <c r="CG362" s="122">
        <f>IF('Copy &amp; Paste Roster Report Here'!$A359=CG$7,IF('Copy &amp; Paste Roster Report Here'!$M359="RH",1,0),0)</f>
        <v>0</v>
      </c>
      <c r="CH362" s="122">
        <f>IF('Copy &amp; Paste Roster Report Here'!$A359=CH$7,IF('Copy &amp; Paste Roster Report Here'!$M359="RH",1,0),0)</f>
        <v>0</v>
      </c>
      <c r="CI362" s="122">
        <f>IF('Copy &amp; Paste Roster Report Here'!$A359=CI$7,IF('Copy &amp; Paste Roster Report Here'!$M359="RH",1,0),0)</f>
        <v>0</v>
      </c>
      <c r="CJ362" s="122">
        <f>IF('Copy &amp; Paste Roster Report Here'!$A359=CJ$7,IF('Copy &amp; Paste Roster Report Here'!$M359="RH",1,0),0)</f>
        <v>0</v>
      </c>
      <c r="CK362" s="122">
        <f>IF('Copy &amp; Paste Roster Report Here'!$A359=CK$7,IF('Copy &amp; Paste Roster Report Here'!$M359="RH",1,0),0)</f>
        <v>0</v>
      </c>
      <c r="CL362" s="122">
        <f>IF('Copy &amp; Paste Roster Report Here'!$A359=CL$7,IF('Copy &amp; Paste Roster Report Here'!$M359="RH",1,0),0)</f>
        <v>0</v>
      </c>
      <c r="CM362" s="122">
        <f>IF('Copy &amp; Paste Roster Report Here'!$A359=CM$7,IF('Copy &amp; Paste Roster Report Here'!$M359="RH",1,0),0)</f>
        <v>0</v>
      </c>
      <c r="CN362" s="122">
        <f>IF('Copy &amp; Paste Roster Report Here'!$A359=CN$7,IF('Copy &amp; Paste Roster Report Here'!$M359="RH",1,0),0)</f>
        <v>0</v>
      </c>
      <c r="CO362" s="122">
        <f>IF('Copy &amp; Paste Roster Report Here'!$A359=CO$7,IF('Copy &amp; Paste Roster Report Here'!$M359="RH",1,0),0)</f>
        <v>0</v>
      </c>
      <c r="CP362" s="122">
        <f>IF('Copy &amp; Paste Roster Report Here'!$A359=CP$7,IF('Copy &amp; Paste Roster Report Here'!$M359="RH",1,0),0)</f>
        <v>0</v>
      </c>
      <c r="CQ362" s="122">
        <f>IF('Copy &amp; Paste Roster Report Here'!$A359=CQ$7,IF('Copy &amp; Paste Roster Report Here'!$M359="RH",1,0),0)</f>
        <v>0</v>
      </c>
      <c r="CR362" s="73">
        <f t="shared" si="89"/>
        <v>0</v>
      </c>
      <c r="CS362" s="123">
        <f>IF('Copy &amp; Paste Roster Report Here'!$A359=CS$7,IF('Copy &amp; Paste Roster Report Here'!$M359="QT",1,0),0)</f>
        <v>0</v>
      </c>
      <c r="CT362" s="123">
        <f>IF('Copy &amp; Paste Roster Report Here'!$A359=CT$7,IF('Copy &amp; Paste Roster Report Here'!$M359="QT",1,0),0)</f>
        <v>0</v>
      </c>
      <c r="CU362" s="123">
        <f>IF('Copy &amp; Paste Roster Report Here'!$A359=CU$7,IF('Copy &amp; Paste Roster Report Here'!$M359="QT",1,0),0)</f>
        <v>0</v>
      </c>
      <c r="CV362" s="123">
        <f>IF('Copy &amp; Paste Roster Report Here'!$A359=CV$7,IF('Copy &amp; Paste Roster Report Here'!$M359="QT",1,0),0)</f>
        <v>0</v>
      </c>
      <c r="CW362" s="123">
        <f>IF('Copy &amp; Paste Roster Report Here'!$A359=CW$7,IF('Copy &amp; Paste Roster Report Here'!$M359="QT",1,0),0)</f>
        <v>0</v>
      </c>
      <c r="CX362" s="123">
        <f>IF('Copy &amp; Paste Roster Report Here'!$A359=CX$7,IF('Copy &amp; Paste Roster Report Here'!$M359="QT",1,0),0)</f>
        <v>0</v>
      </c>
      <c r="CY362" s="123">
        <f>IF('Copy &amp; Paste Roster Report Here'!$A359=CY$7,IF('Copy &amp; Paste Roster Report Here'!$M359="QT",1,0),0)</f>
        <v>0</v>
      </c>
      <c r="CZ362" s="123">
        <f>IF('Copy &amp; Paste Roster Report Here'!$A359=CZ$7,IF('Copy &amp; Paste Roster Report Here'!$M359="QT",1,0),0)</f>
        <v>0</v>
      </c>
      <c r="DA362" s="123">
        <f>IF('Copy &amp; Paste Roster Report Here'!$A359=DA$7,IF('Copy &amp; Paste Roster Report Here'!$M359="QT",1,0),0)</f>
        <v>0</v>
      </c>
      <c r="DB362" s="123">
        <f>IF('Copy &amp; Paste Roster Report Here'!$A359=DB$7,IF('Copy &amp; Paste Roster Report Here'!$M359="QT",1,0),0)</f>
        <v>0</v>
      </c>
      <c r="DC362" s="123">
        <f>IF('Copy &amp; Paste Roster Report Here'!$A359=DC$7,IF('Copy &amp; Paste Roster Report Here'!$M359="QT",1,0),0)</f>
        <v>0</v>
      </c>
      <c r="DD362" s="73">
        <f t="shared" si="90"/>
        <v>0</v>
      </c>
      <c r="DE362" s="124">
        <f>IF('Copy &amp; Paste Roster Report Here'!$A359=DE$7,IF('Copy &amp; Paste Roster Report Here'!$M359="xxxxxxxxxxx",1,0),0)</f>
        <v>0</v>
      </c>
      <c r="DF362" s="124">
        <f>IF('Copy &amp; Paste Roster Report Here'!$A359=DF$7,IF('Copy &amp; Paste Roster Report Here'!$M359="xxxxxxxxxxx",1,0),0)</f>
        <v>0</v>
      </c>
      <c r="DG362" s="124">
        <f>IF('Copy &amp; Paste Roster Report Here'!$A359=DG$7,IF('Copy &amp; Paste Roster Report Here'!$M359="xxxxxxxxxxx",1,0),0)</f>
        <v>0</v>
      </c>
      <c r="DH362" s="124">
        <f>IF('Copy &amp; Paste Roster Report Here'!$A359=DH$7,IF('Copy &amp; Paste Roster Report Here'!$M359="xxxxxxxxxxx",1,0),0)</f>
        <v>0</v>
      </c>
      <c r="DI362" s="124">
        <f>IF('Copy &amp; Paste Roster Report Here'!$A359=DI$7,IF('Copy &amp; Paste Roster Report Here'!$M359="xxxxxxxxxxx",1,0),0)</f>
        <v>0</v>
      </c>
      <c r="DJ362" s="124">
        <f>IF('Copy &amp; Paste Roster Report Here'!$A359=DJ$7,IF('Copy &amp; Paste Roster Report Here'!$M359="xxxxxxxxxxx",1,0),0)</f>
        <v>0</v>
      </c>
      <c r="DK362" s="124">
        <f>IF('Copy &amp; Paste Roster Report Here'!$A359=DK$7,IF('Copy &amp; Paste Roster Report Here'!$M359="xxxxxxxxxxx",1,0),0)</f>
        <v>0</v>
      </c>
      <c r="DL362" s="124">
        <f>IF('Copy &amp; Paste Roster Report Here'!$A359=DL$7,IF('Copy &amp; Paste Roster Report Here'!$M359="xxxxxxxxxxx",1,0),0)</f>
        <v>0</v>
      </c>
      <c r="DM362" s="124">
        <f>IF('Copy &amp; Paste Roster Report Here'!$A359=DM$7,IF('Copy &amp; Paste Roster Report Here'!$M359="xxxxxxxxxxx",1,0),0)</f>
        <v>0</v>
      </c>
      <c r="DN362" s="124">
        <f>IF('Copy &amp; Paste Roster Report Here'!$A359=DN$7,IF('Copy &amp; Paste Roster Report Here'!$M359="xxxxxxxxxxx",1,0),0)</f>
        <v>0</v>
      </c>
      <c r="DO362" s="124">
        <f>IF('Copy &amp; Paste Roster Report Here'!$A359=DO$7,IF('Copy &amp; Paste Roster Report Here'!$M359="xxxxxxxxxxx",1,0),0)</f>
        <v>0</v>
      </c>
      <c r="DP362" s="125">
        <f t="shared" si="91"/>
        <v>0</v>
      </c>
      <c r="DQ362" s="126">
        <f t="shared" si="92"/>
        <v>0</v>
      </c>
    </row>
    <row r="363" spans="1:121" x14ac:dyDescent="0.25">
      <c r="A363" s="111">
        <f t="shared" si="78"/>
        <v>0</v>
      </c>
      <c r="B363" s="111">
        <f t="shared" si="79"/>
        <v>0</v>
      </c>
      <c r="C363" s="112">
        <f>+('Copy &amp; Paste Roster Report Here'!$P360-'Copy &amp; Paste Roster Report Here'!$O360)/30</f>
        <v>0</v>
      </c>
      <c r="D363" s="112">
        <f>+('Copy &amp; Paste Roster Report Here'!$P360-'Copy &amp; Paste Roster Report Here'!$O360)</f>
        <v>0</v>
      </c>
      <c r="E363" s="111">
        <f>'Copy &amp; Paste Roster Report Here'!N360</f>
        <v>0</v>
      </c>
      <c r="F363" s="111" t="str">
        <f t="shared" si="80"/>
        <v>N</v>
      </c>
      <c r="G363" s="111">
        <f>'Copy &amp; Paste Roster Report Here'!R360</f>
        <v>0</v>
      </c>
      <c r="H363" s="113">
        <f t="shared" si="81"/>
        <v>0</v>
      </c>
      <c r="I363" s="112">
        <f>IF(F363="N",$F$5-'Copy &amp; Paste Roster Report Here'!O360,+'Copy &amp; Paste Roster Report Here'!Q360-'Copy &amp; Paste Roster Report Here'!O360)</f>
        <v>0</v>
      </c>
      <c r="J363" s="114">
        <f t="shared" si="82"/>
        <v>0</v>
      </c>
      <c r="K363" s="114">
        <f t="shared" si="83"/>
        <v>0</v>
      </c>
      <c r="L363" s="115">
        <f>'Copy &amp; Paste Roster Report Here'!F360</f>
        <v>0</v>
      </c>
      <c r="M363" s="116">
        <f t="shared" si="84"/>
        <v>0</v>
      </c>
      <c r="N363" s="117">
        <f>IF('Copy &amp; Paste Roster Report Here'!$A360='Analytical Tests'!N$7,IF($F363="Y",+$H363*N$6,0),0)</f>
        <v>0</v>
      </c>
      <c r="O363" s="117">
        <f>IF('Copy &amp; Paste Roster Report Here'!$A360='Analytical Tests'!O$7,IF($F363="Y",+$H363*O$6,0),0)</f>
        <v>0</v>
      </c>
      <c r="P363" s="117">
        <f>IF('Copy &amp; Paste Roster Report Here'!$A360='Analytical Tests'!P$7,IF($F363="Y",+$H363*P$6,0),0)</f>
        <v>0</v>
      </c>
      <c r="Q363" s="117">
        <f>IF('Copy &amp; Paste Roster Report Here'!$A360='Analytical Tests'!Q$7,IF($F363="Y",+$H363*Q$6,0),0)</f>
        <v>0</v>
      </c>
      <c r="R363" s="117">
        <f>IF('Copy &amp; Paste Roster Report Here'!$A360='Analytical Tests'!R$7,IF($F363="Y",+$H363*R$6,0),0)</f>
        <v>0</v>
      </c>
      <c r="S363" s="117">
        <f>IF('Copy &amp; Paste Roster Report Here'!$A360='Analytical Tests'!S$7,IF($F363="Y",+$H363*S$6,0),0)</f>
        <v>0</v>
      </c>
      <c r="T363" s="117">
        <f>IF('Copy &amp; Paste Roster Report Here'!$A360='Analytical Tests'!T$7,IF($F363="Y",+$H363*T$6,0),0)</f>
        <v>0</v>
      </c>
      <c r="U363" s="117">
        <f>IF('Copy &amp; Paste Roster Report Here'!$A360='Analytical Tests'!U$7,IF($F363="Y",+$H363*U$6,0),0)</f>
        <v>0</v>
      </c>
      <c r="V363" s="117">
        <f>IF('Copy &amp; Paste Roster Report Here'!$A360='Analytical Tests'!V$7,IF($F363="Y",+$H363*V$6,0),0)</f>
        <v>0</v>
      </c>
      <c r="W363" s="117">
        <f>IF('Copy &amp; Paste Roster Report Here'!$A360='Analytical Tests'!W$7,IF($F363="Y",+$H363*W$6,0),0)</f>
        <v>0</v>
      </c>
      <c r="X363" s="117">
        <f>IF('Copy &amp; Paste Roster Report Here'!$A360='Analytical Tests'!X$7,IF($F363="Y",+$H363*X$6,0),0)</f>
        <v>0</v>
      </c>
      <c r="Y363" s="117" t="b">
        <f>IF('Copy &amp; Paste Roster Report Here'!$A360='Analytical Tests'!Y$7,IF($F363="N",IF($J363&gt;=$C363,Y$6,+($I363/$D363)*Y$6),0))</f>
        <v>0</v>
      </c>
      <c r="Z363" s="117" t="b">
        <f>IF('Copy &amp; Paste Roster Report Here'!$A360='Analytical Tests'!Z$7,IF($F363="N",IF($J363&gt;=$C363,Z$6,+($I363/$D363)*Z$6),0))</f>
        <v>0</v>
      </c>
      <c r="AA363" s="117" t="b">
        <f>IF('Copy &amp; Paste Roster Report Here'!$A360='Analytical Tests'!AA$7,IF($F363="N",IF($J363&gt;=$C363,AA$6,+($I363/$D363)*AA$6),0))</f>
        <v>0</v>
      </c>
      <c r="AB363" s="117" t="b">
        <f>IF('Copy &amp; Paste Roster Report Here'!$A360='Analytical Tests'!AB$7,IF($F363="N",IF($J363&gt;=$C363,AB$6,+($I363/$D363)*AB$6),0))</f>
        <v>0</v>
      </c>
      <c r="AC363" s="117" t="b">
        <f>IF('Copy &amp; Paste Roster Report Here'!$A360='Analytical Tests'!AC$7,IF($F363="N",IF($J363&gt;=$C363,AC$6,+($I363/$D363)*AC$6),0))</f>
        <v>0</v>
      </c>
      <c r="AD363" s="117" t="b">
        <f>IF('Copy &amp; Paste Roster Report Here'!$A360='Analytical Tests'!AD$7,IF($F363="N",IF($J363&gt;=$C363,AD$6,+($I363/$D363)*AD$6),0))</f>
        <v>0</v>
      </c>
      <c r="AE363" s="117" t="b">
        <f>IF('Copy &amp; Paste Roster Report Here'!$A360='Analytical Tests'!AE$7,IF($F363="N",IF($J363&gt;=$C363,AE$6,+($I363/$D363)*AE$6),0))</f>
        <v>0</v>
      </c>
      <c r="AF363" s="117" t="b">
        <f>IF('Copy &amp; Paste Roster Report Here'!$A360='Analytical Tests'!AF$7,IF($F363="N",IF($J363&gt;=$C363,AF$6,+($I363/$D363)*AF$6),0))</f>
        <v>0</v>
      </c>
      <c r="AG363" s="117" t="b">
        <f>IF('Copy &amp; Paste Roster Report Here'!$A360='Analytical Tests'!AG$7,IF($F363="N",IF($J363&gt;=$C363,AG$6,+($I363/$D363)*AG$6),0))</f>
        <v>0</v>
      </c>
      <c r="AH363" s="117" t="b">
        <f>IF('Copy &amp; Paste Roster Report Here'!$A360='Analytical Tests'!AH$7,IF($F363="N",IF($J363&gt;=$C363,AH$6,+($I363/$D363)*AH$6),0))</f>
        <v>0</v>
      </c>
      <c r="AI363" s="117" t="b">
        <f>IF('Copy &amp; Paste Roster Report Here'!$A360='Analytical Tests'!AI$7,IF($F363="N",IF($J363&gt;=$C363,AI$6,+($I363/$D363)*AI$6),0))</f>
        <v>0</v>
      </c>
      <c r="AJ363" s="79"/>
      <c r="AK363" s="118">
        <f>IF('Copy &amp; Paste Roster Report Here'!$A360=AK$7,IF('Copy &amp; Paste Roster Report Here'!$M360="FT",1,0),0)</f>
        <v>0</v>
      </c>
      <c r="AL363" s="118">
        <f>IF('Copy &amp; Paste Roster Report Here'!$A360=AL$7,IF('Copy &amp; Paste Roster Report Here'!$M360="FT",1,0),0)</f>
        <v>0</v>
      </c>
      <c r="AM363" s="118">
        <f>IF('Copy &amp; Paste Roster Report Here'!$A360=AM$7,IF('Copy &amp; Paste Roster Report Here'!$M360="FT",1,0),0)</f>
        <v>0</v>
      </c>
      <c r="AN363" s="118">
        <f>IF('Copy &amp; Paste Roster Report Here'!$A360=AN$7,IF('Copy &amp; Paste Roster Report Here'!$M360="FT",1,0),0)</f>
        <v>0</v>
      </c>
      <c r="AO363" s="118">
        <f>IF('Copy &amp; Paste Roster Report Here'!$A360=AO$7,IF('Copy &amp; Paste Roster Report Here'!$M360="FT",1,0),0)</f>
        <v>0</v>
      </c>
      <c r="AP363" s="118">
        <f>IF('Copy &amp; Paste Roster Report Here'!$A360=AP$7,IF('Copy &amp; Paste Roster Report Here'!$M360="FT",1,0),0)</f>
        <v>0</v>
      </c>
      <c r="AQ363" s="118">
        <f>IF('Copy &amp; Paste Roster Report Here'!$A360=AQ$7,IF('Copy &amp; Paste Roster Report Here'!$M360="FT",1,0),0)</f>
        <v>0</v>
      </c>
      <c r="AR363" s="118">
        <f>IF('Copy &amp; Paste Roster Report Here'!$A360=AR$7,IF('Copy &amp; Paste Roster Report Here'!$M360="FT",1,0),0)</f>
        <v>0</v>
      </c>
      <c r="AS363" s="118">
        <f>IF('Copy &amp; Paste Roster Report Here'!$A360=AS$7,IF('Copy &amp; Paste Roster Report Here'!$M360="FT",1,0),0)</f>
        <v>0</v>
      </c>
      <c r="AT363" s="118">
        <f>IF('Copy &amp; Paste Roster Report Here'!$A360=AT$7,IF('Copy &amp; Paste Roster Report Here'!$M360="FT",1,0),0)</f>
        <v>0</v>
      </c>
      <c r="AU363" s="118">
        <f>IF('Copy &amp; Paste Roster Report Here'!$A360=AU$7,IF('Copy &amp; Paste Roster Report Here'!$M360="FT",1,0),0)</f>
        <v>0</v>
      </c>
      <c r="AV363" s="73">
        <f t="shared" si="85"/>
        <v>0</v>
      </c>
      <c r="AW363" s="119">
        <f>IF('Copy &amp; Paste Roster Report Here'!$A360=AW$7,IF('Copy &amp; Paste Roster Report Here'!$M360="HT",1,0),0)</f>
        <v>0</v>
      </c>
      <c r="AX363" s="119">
        <f>IF('Copy &amp; Paste Roster Report Here'!$A360=AX$7,IF('Copy &amp; Paste Roster Report Here'!$M360="HT",1,0),0)</f>
        <v>0</v>
      </c>
      <c r="AY363" s="119">
        <f>IF('Copy &amp; Paste Roster Report Here'!$A360=AY$7,IF('Copy &amp; Paste Roster Report Here'!$M360="HT",1,0),0)</f>
        <v>0</v>
      </c>
      <c r="AZ363" s="119">
        <f>IF('Copy &amp; Paste Roster Report Here'!$A360=AZ$7,IF('Copy &amp; Paste Roster Report Here'!$M360="HT",1,0),0)</f>
        <v>0</v>
      </c>
      <c r="BA363" s="119">
        <f>IF('Copy &amp; Paste Roster Report Here'!$A360=BA$7,IF('Copy &amp; Paste Roster Report Here'!$M360="HT",1,0),0)</f>
        <v>0</v>
      </c>
      <c r="BB363" s="119">
        <f>IF('Copy &amp; Paste Roster Report Here'!$A360=BB$7,IF('Copy &amp; Paste Roster Report Here'!$M360="HT",1,0),0)</f>
        <v>0</v>
      </c>
      <c r="BC363" s="119">
        <f>IF('Copy &amp; Paste Roster Report Here'!$A360=BC$7,IF('Copy &amp; Paste Roster Report Here'!$M360="HT",1,0),0)</f>
        <v>0</v>
      </c>
      <c r="BD363" s="119">
        <f>IF('Copy &amp; Paste Roster Report Here'!$A360=BD$7,IF('Copy &amp; Paste Roster Report Here'!$M360="HT",1,0),0)</f>
        <v>0</v>
      </c>
      <c r="BE363" s="119">
        <f>IF('Copy &amp; Paste Roster Report Here'!$A360=BE$7,IF('Copy &amp; Paste Roster Report Here'!$M360="HT",1,0),0)</f>
        <v>0</v>
      </c>
      <c r="BF363" s="119">
        <f>IF('Copy &amp; Paste Roster Report Here'!$A360=BF$7,IF('Copy &amp; Paste Roster Report Here'!$M360="HT",1,0),0)</f>
        <v>0</v>
      </c>
      <c r="BG363" s="119">
        <f>IF('Copy &amp; Paste Roster Report Here'!$A360=BG$7,IF('Copy &amp; Paste Roster Report Here'!$M360="HT",1,0),0)</f>
        <v>0</v>
      </c>
      <c r="BH363" s="73">
        <f t="shared" si="86"/>
        <v>0</v>
      </c>
      <c r="BI363" s="120">
        <f>IF('Copy &amp; Paste Roster Report Here'!$A360=BI$7,IF('Copy &amp; Paste Roster Report Here'!$M360="MT",1,0),0)</f>
        <v>0</v>
      </c>
      <c r="BJ363" s="120">
        <f>IF('Copy &amp; Paste Roster Report Here'!$A360=BJ$7,IF('Copy &amp; Paste Roster Report Here'!$M360="MT",1,0),0)</f>
        <v>0</v>
      </c>
      <c r="BK363" s="120">
        <f>IF('Copy &amp; Paste Roster Report Here'!$A360=BK$7,IF('Copy &amp; Paste Roster Report Here'!$M360="MT",1,0),0)</f>
        <v>0</v>
      </c>
      <c r="BL363" s="120">
        <f>IF('Copy &amp; Paste Roster Report Here'!$A360=BL$7,IF('Copy &amp; Paste Roster Report Here'!$M360="MT",1,0),0)</f>
        <v>0</v>
      </c>
      <c r="BM363" s="120">
        <f>IF('Copy &amp; Paste Roster Report Here'!$A360=BM$7,IF('Copy &amp; Paste Roster Report Here'!$M360="MT",1,0),0)</f>
        <v>0</v>
      </c>
      <c r="BN363" s="120">
        <f>IF('Copy &amp; Paste Roster Report Here'!$A360=BN$7,IF('Copy &amp; Paste Roster Report Here'!$M360="MT",1,0),0)</f>
        <v>0</v>
      </c>
      <c r="BO363" s="120">
        <f>IF('Copy &amp; Paste Roster Report Here'!$A360=BO$7,IF('Copy &amp; Paste Roster Report Here'!$M360="MT",1,0),0)</f>
        <v>0</v>
      </c>
      <c r="BP363" s="120">
        <f>IF('Copy &amp; Paste Roster Report Here'!$A360=BP$7,IF('Copy &amp; Paste Roster Report Here'!$M360="MT",1,0),0)</f>
        <v>0</v>
      </c>
      <c r="BQ363" s="120">
        <f>IF('Copy &amp; Paste Roster Report Here'!$A360=BQ$7,IF('Copy &amp; Paste Roster Report Here'!$M360="MT",1,0),0)</f>
        <v>0</v>
      </c>
      <c r="BR363" s="120">
        <f>IF('Copy &amp; Paste Roster Report Here'!$A360=BR$7,IF('Copy &amp; Paste Roster Report Here'!$M360="MT",1,0),0)</f>
        <v>0</v>
      </c>
      <c r="BS363" s="120">
        <f>IF('Copy &amp; Paste Roster Report Here'!$A360=BS$7,IF('Copy &amp; Paste Roster Report Here'!$M360="MT",1,0),0)</f>
        <v>0</v>
      </c>
      <c r="BT363" s="73">
        <f t="shared" si="87"/>
        <v>0</v>
      </c>
      <c r="BU363" s="121">
        <f>IF('Copy &amp; Paste Roster Report Here'!$A360=BU$7,IF('Copy &amp; Paste Roster Report Here'!$M360="fy",1,0),0)</f>
        <v>0</v>
      </c>
      <c r="BV363" s="121">
        <f>IF('Copy &amp; Paste Roster Report Here'!$A360=BV$7,IF('Copy &amp; Paste Roster Report Here'!$M360="fy",1,0),0)</f>
        <v>0</v>
      </c>
      <c r="BW363" s="121">
        <f>IF('Copy &amp; Paste Roster Report Here'!$A360=BW$7,IF('Copy &amp; Paste Roster Report Here'!$M360="fy",1,0),0)</f>
        <v>0</v>
      </c>
      <c r="BX363" s="121">
        <f>IF('Copy &amp; Paste Roster Report Here'!$A360=BX$7,IF('Copy &amp; Paste Roster Report Here'!$M360="fy",1,0),0)</f>
        <v>0</v>
      </c>
      <c r="BY363" s="121">
        <f>IF('Copy &amp; Paste Roster Report Here'!$A360=BY$7,IF('Copy &amp; Paste Roster Report Here'!$M360="fy",1,0),0)</f>
        <v>0</v>
      </c>
      <c r="BZ363" s="121">
        <f>IF('Copy &amp; Paste Roster Report Here'!$A360=BZ$7,IF('Copy &amp; Paste Roster Report Here'!$M360="fy",1,0),0)</f>
        <v>0</v>
      </c>
      <c r="CA363" s="121">
        <f>IF('Copy &amp; Paste Roster Report Here'!$A360=CA$7,IF('Copy &amp; Paste Roster Report Here'!$M360="fy",1,0),0)</f>
        <v>0</v>
      </c>
      <c r="CB363" s="121">
        <f>IF('Copy &amp; Paste Roster Report Here'!$A360=CB$7,IF('Copy &amp; Paste Roster Report Here'!$M360="fy",1,0),0)</f>
        <v>0</v>
      </c>
      <c r="CC363" s="121">
        <f>IF('Copy &amp; Paste Roster Report Here'!$A360=CC$7,IF('Copy &amp; Paste Roster Report Here'!$M360="fy",1,0),0)</f>
        <v>0</v>
      </c>
      <c r="CD363" s="121">
        <f>IF('Copy &amp; Paste Roster Report Here'!$A360=CD$7,IF('Copy &amp; Paste Roster Report Here'!$M360="fy",1,0),0)</f>
        <v>0</v>
      </c>
      <c r="CE363" s="121">
        <f>IF('Copy &amp; Paste Roster Report Here'!$A360=CE$7,IF('Copy &amp; Paste Roster Report Here'!$M360="fy",1,0),0)</f>
        <v>0</v>
      </c>
      <c r="CF363" s="73">
        <f t="shared" si="88"/>
        <v>0</v>
      </c>
      <c r="CG363" s="122">
        <f>IF('Copy &amp; Paste Roster Report Here'!$A360=CG$7,IF('Copy &amp; Paste Roster Report Here'!$M360="RH",1,0),0)</f>
        <v>0</v>
      </c>
      <c r="CH363" s="122">
        <f>IF('Copy &amp; Paste Roster Report Here'!$A360=CH$7,IF('Copy &amp; Paste Roster Report Here'!$M360="RH",1,0),0)</f>
        <v>0</v>
      </c>
      <c r="CI363" s="122">
        <f>IF('Copy &amp; Paste Roster Report Here'!$A360=CI$7,IF('Copy &amp; Paste Roster Report Here'!$M360="RH",1,0),0)</f>
        <v>0</v>
      </c>
      <c r="CJ363" s="122">
        <f>IF('Copy &amp; Paste Roster Report Here'!$A360=CJ$7,IF('Copy &amp; Paste Roster Report Here'!$M360="RH",1,0),0)</f>
        <v>0</v>
      </c>
      <c r="CK363" s="122">
        <f>IF('Copy &amp; Paste Roster Report Here'!$A360=CK$7,IF('Copy &amp; Paste Roster Report Here'!$M360="RH",1,0),0)</f>
        <v>0</v>
      </c>
      <c r="CL363" s="122">
        <f>IF('Copy &amp; Paste Roster Report Here'!$A360=CL$7,IF('Copy &amp; Paste Roster Report Here'!$M360="RH",1,0),0)</f>
        <v>0</v>
      </c>
      <c r="CM363" s="122">
        <f>IF('Copy &amp; Paste Roster Report Here'!$A360=CM$7,IF('Copy &amp; Paste Roster Report Here'!$M360="RH",1,0),0)</f>
        <v>0</v>
      </c>
      <c r="CN363" s="122">
        <f>IF('Copy &amp; Paste Roster Report Here'!$A360=CN$7,IF('Copy &amp; Paste Roster Report Here'!$M360="RH",1,0),0)</f>
        <v>0</v>
      </c>
      <c r="CO363" s="122">
        <f>IF('Copy &amp; Paste Roster Report Here'!$A360=CO$7,IF('Copy &amp; Paste Roster Report Here'!$M360="RH",1,0),0)</f>
        <v>0</v>
      </c>
      <c r="CP363" s="122">
        <f>IF('Copy &amp; Paste Roster Report Here'!$A360=CP$7,IF('Copy &amp; Paste Roster Report Here'!$M360="RH",1,0),0)</f>
        <v>0</v>
      </c>
      <c r="CQ363" s="122">
        <f>IF('Copy &amp; Paste Roster Report Here'!$A360=CQ$7,IF('Copy &amp; Paste Roster Report Here'!$M360="RH",1,0),0)</f>
        <v>0</v>
      </c>
      <c r="CR363" s="73">
        <f t="shared" si="89"/>
        <v>0</v>
      </c>
      <c r="CS363" s="123">
        <f>IF('Copy &amp; Paste Roster Report Here'!$A360=CS$7,IF('Copy &amp; Paste Roster Report Here'!$M360="QT",1,0),0)</f>
        <v>0</v>
      </c>
      <c r="CT363" s="123">
        <f>IF('Copy &amp; Paste Roster Report Here'!$A360=CT$7,IF('Copy &amp; Paste Roster Report Here'!$M360="QT",1,0),0)</f>
        <v>0</v>
      </c>
      <c r="CU363" s="123">
        <f>IF('Copy &amp; Paste Roster Report Here'!$A360=CU$7,IF('Copy &amp; Paste Roster Report Here'!$M360="QT",1,0),0)</f>
        <v>0</v>
      </c>
      <c r="CV363" s="123">
        <f>IF('Copy &amp; Paste Roster Report Here'!$A360=CV$7,IF('Copy &amp; Paste Roster Report Here'!$M360="QT",1,0),0)</f>
        <v>0</v>
      </c>
      <c r="CW363" s="123">
        <f>IF('Copy &amp; Paste Roster Report Here'!$A360=CW$7,IF('Copy &amp; Paste Roster Report Here'!$M360="QT",1,0),0)</f>
        <v>0</v>
      </c>
      <c r="CX363" s="123">
        <f>IF('Copy &amp; Paste Roster Report Here'!$A360=CX$7,IF('Copy &amp; Paste Roster Report Here'!$M360="QT",1,0),0)</f>
        <v>0</v>
      </c>
      <c r="CY363" s="123">
        <f>IF('Copy &amp; Paste Roster Report Here'!$A360=CY$7,IF('Copy &amp; Paste Roster Report Here'!$M360="QT",1,0),0)</f>
        <v>0</v>
      </c>
      <c r="CZ363" s="123">
        <f>IF('Copy &amp; Paste Roster Report Here'!$A360=CZ$7,IF('Copy &amp; Paste Roster Report Here'!$M360="QT",1,0),0)</f>
        <v>0</v>
      </c>
      <c r="DA363" s="123">
        <f>IF('Copy &amp; Paste Roster Report Here'!$A360=DA$7,IF('Copy &amp; Paste Roster Report Here'!$M360="QT",1,0),0)</f>
        <v>0</v>
      </c>
      <c r="DB363" s="123">
        <f>IF('Copy &amp; Paste Roster Report Here'!$A360=DB$7,IF('Copy &amp; Paste Roster Report Here'!$M360="QT",1,0),0)</f>
        <v>0</v>
      </c>
      <c r="DC363" s="123">
        <f>IF('Copy &amp; Paste Roster Report Here'!$A360=DC$7,IF('Copy &amp; Paste Roster Report Here'!$M360="QT",1,0),0)</f>
        <v>0</v>
      </c>
      <c r="DD363" s="73">
        <f t="shared" si="90"/>
        <v>0</v>
      </c>
      <c r="DE363" s="124">
        <f>IF('Copy &amp; Paste Roster Report Here'!$A360=DE$7,IF('Copy &amp; Paste Roster Report Here'!$M360="xxxxxxxxxxx",1,0),0)</f>
        <v>0</v>
      </c>
      <c r="DF363" s="124">
        <f>IF('Copy &amp; Paste Roster Report Here'!$A360=DF$7,IF('Copy &amp; Paste Roster Report Here'!$M360="xxxxxxxxxxx",1,0),0)</f>
        <v>0</v>
      </c>
      <c r="DG363" s="124">
        <f>IF('Copy &amp; Paste Roster Report Here'!$A360=DG$7,IF('Copy &amp; Paste Roster Report Here'!$M360="xxxxxxxxxxx",1,0),0)</f>
        <v>0</v>
      </c>
      <c r="DH363" s="124">
        <f>IF('Copy &amp; Paste Roster Report Here'!$A360=DH$7,IF('Copy &amp; Paste Roster Report Here'!$M360="xxxxxxxxxxx",1,0),0)</f>
        <v>0</v>
      </c>
      <c r="DI363" s="124">
        <f>IF('Copy &amp; Paste Roster Report Here'!$A360=DI$7,IF('Copy &amp; Paste Roster Report Here'!$M360="xxxxxxxxxxx",1,0),0)</f>
        <v>0</v>
      </c>
      <c r="DJ363" s="124">
        <f>IF('Copy &amp; Paste Roster Report Here'!$A360=DJ$7,IF('Copy &amp; Paste Roster Report Here'!$M360="xxxxxxxxxxx",1,0),0)</f>
        <v>0</v>
      </c>
      <c r="DK363" s="124">
        <f>IF('Copy &amp; Paste Roster Report Here'!$A360=DK$7,IF('Copy &amp; Paste Roster Report Here'!$M360="xxxxxxxxxxx",1,0),0)</f>
        <v>0</v>
      </c>
      <c r="DL363" s="124">
        <f>IF('Copy &amp; Paste Roster Report Here'!$A360=DL$7,IF('Copy &amp; Paste Roster Report Here'!$M360="xxxxxxxxxxx",1,0),0)</f>
        <v>0</v>
      </c>
      <c r="DM363" s="124">
        <f>IF('Copy &amp; Paste Roster Report Here'!$A360=DM$7,IF('Copy &amp; Paste Roster Report Here'!$M360="xxxxxxxxxxx",1,0),0)</f>
        <v>0</v>
      </c>
      <c r="DN363" s="124">
        <f>IF('Copy &amp; Paste Roster Report Here'!$A360=DN$7,IF('Copy &amp; Paste Roster Report Here'!$M360="xxxxxxxxxxx",1,0),0)</f>
        <v>0</v>
      </c>
      <c r="DO363" s="124">
        <f>IF('Copy &amp; Paste Roster Report Here'!$A360=DO$7,IF('Copy &amp; Paste Roster Report Here'!$M360="xxxxxxxxxxx",1,0),0)</f>
        <v>0</v>
      </c>
      <c r="DP363" s="125">
        <f t="shared" si="91"/>
        <v>0</v>
      </c>
      <c r="DQ363" s="126">
        <f t="shared" si="92"/>
        <v>0</v>
      </c>
    </row>
    <row r="364" spans="1:121" x14ac:dyDescent="0.25">
      <c r="A364" s="111">
        <f t="shared" si="78"/>
        <v>0</v>
      </c>
      <c r="B364" s="111">
        <f t="shared" si="79"/>
        <v>0</v>
      </c>
      <c r="C364" s="112">
        <f>+('Copy &amp; Paste Roster Report Here'!$P361-'Copy &amp; Paste Roster Report Here'!$O361)/30</f>
        <v>0</v>
      </c>
      <c r="D364" s="112">
        <f>+('Copy &amp; Paste Roster Report Here'!$P361-'Copy &amp; Paste Roster Report Here'!$O361)</f>
        <v>0</v>
      </c>
      <c r="E364" s="111">
        <f>'Copy &amp; Paste Roster Report Here'!N361</f>
        <v>0</v>
      </c>
      <c r="F364" s="111" t="str">
        <f t="shared" si="80"/>
        <v>N</v>
      </c>
      <c r="G364" s="111">
        <f>'Copy &amp; Paste Roster Report Here'!R361</f>
        <v>0</v>
      </c>
      <c r="H364" s="113">
        <f t="shared" si="81"/>
        <v>0</v>
      </c>
      <c r="I364" s="112">
        <f>IF(F364="N",$F$5-'Copy &amp; Paste Roster Report Here'!O361,+'Copy &amp; Paste Roster Report Here'!Q361-'Copy &amp; Paste Roster Report Here'!O361)</f>
        <v>0</v>
      </c>
      <c r="J364" s="114">
        <f t="shared" si="82"/>
        <v>0</v>
      </c>
      <c r="K364" s="114">
        <f t="shared" si="83"/>
        <v>0</v>
      </c>
      <c r="L364" s="115">
        <f>'Copy &amp; Paste Roster Report Here'!F361</f>
        <v>0</v>
      </c>
      <c r="M364" s="116">
        <f t="shared" si="84"/>
        <v>0</v>
      </c>
      <c r="N364" s="117">
        <f>IF('Copy &amp; Paste Roster Report Here'!$A361='Analytical Tests'!N$7,IF($F364="Y",+$H364*N$6,0),0)</f>
        <v>0</v>
      </c>
      <c r="O364" s="117">
        <f>IF('Copy &amp; Paste Roster Report Here'!$A361='Analytical Tests'!O$7,IF($F364="Y",+$H364*O$6,0),0)</f>
        <v>0</v>
      </c>
      <c r="P364" s="117">
        <f>IF('Copy &amp; Paste Roster Report Here'!$A361='Analytical Tests'!P$7,IF($F364="Y",+$H364*P$6,0),0)</f>
        <v>0</v>
      </c>
      <c r="Q364" s="117">
        <f>IF('Copy &amp; Paste Roster Report Here'!$A361='Analytical Tests'!Q$7,IF($F364="Y",+$H364*Q$6,0),0)</f>
        <v>0</v>
      </c>
      <c r="R364" s="117">
        <f>IF('Copy &amp; Paste Roster Report Here'!$A361='Analytical Tests'!R$7,IF($F364="Y",+$H364*R$6,0),0)</f>
        <v>0</v>
      </c>
      <c r="S364" s="117">
        <f>IF('Copy &amp; Paste Roster Report Here'!$A361='Analytical Tests'!S$7,IF($F364="Y",+$H364*S$6,0),0)</f>
        <v>0</v>
      </c>
      <c r="T364" s="117">
        <f>IF('Copy &amp; Paste Roster Report Here'!$A361='Analytical Tests'!T$7,IF($F364="Y",+$H364*T$6,0),0)</f>
        <v>0</v>
      </c>
      <c r="U364" s="117">
        <f>IF('Copy &amp; Paste Roster Report Here'!$A361='Analytical Tests'!U$7,IF($F364="Y",+$H364*U$6,0),0)</f>
        <v>0</v>
      </c>
      <c r="V364" s="117">
        <f>IF('Copy &amp; Paste Roster Report Here'!$A361='Analytical Tests'!V$7,IF($F364="Y",+$H364*V$6,0),0)</f>
        <v>0</v>
      </c>
      <c r="W364" s="117">
        <f>IF('Copy &amp; Paste Roster Report Here'!$A361='Analytical Tests'!W$7,IF($F364="Y",+$H364*W$6,0),0)</f>
        <v>0</v>
      </c>
      <c r="X364" s="117">
        <f>IF('Copy &amp; Paste Roster Report Here'!$A361='Analytical Tests'!X$7,IF($F364="Y",+$H364*X$6,0),0)</f>
        <v>0</v>
      </c>
      <c r="Y364" s="117" t="b">
        <f>IF('Copy &amp; Paste Roster Report Here'!$A361='Analytical Tests'!Y$7,IF($F364="N",IF($J364&gt;=$C364,Y$6,+($I364/$D364)*Y$6),0))</f>
        <v>0</v>
      </c>
      <c r="Z364" s="117" t="b">
        <f>IF('Copy &amp; Paste Roster Report Here'!$A361='Analytical Tests'!Z$7,IF($F364="N",IF($J364&gt;=$C364,Z$6,+($I364/$D364)*Z$6),0))</f>
        <v>0</v>
      </c>
      <c r="AA364" s="117" t="b">
        <f>IF('Copy &amp; Paste Roster Report Here'!$A361='Analytical Tests'!AA$7,IF($F364="N",IF($J364&gt;=$C364,AA$6,+($I364/$D364)*AA$6),0))</f>
        <v>0</v>
      </c>
      <c r="AB364" s="117" t="b">
        <f>IF('Copy &amp; Paste Roster Report Here'!$A361='Analytical Tests'!AB$7,IF($F364="N",IF($J364&gt;=$C364,AB$6,+($I364/$D364)*AB$6),0))</f>
        <v>0</v>
      </c>
      <c r="AC364" s="117" t="b">
        <f>IF('Copy &amp; Paste Roster Report Here'!$A361='Analytical Tests'!AC$7,IF($F364="N",IF($J364&gt;=$C364,AC$6,+($I364/$D364)*AC$6),0))</f>
        <v>0</v>
      </c>
      <c r="AD364" s="117" t="b">
        <f>IF('Copy &amp; Paste Roster Report Here'!$A361='Analytical Tests'!AD$7,IF($F364="N",IF($J364&gt;=$C364,AD$6,+($I364/$D364)*AD$6),0))</f>
        <v>0</v>
      </c>
      <c r="AE364" s="117" t="b">
        <f>IF('Copy &amp; Paste Roster Report Here'!$A361='Analytical Tests'!AE$7,IF($F364="N",IF($J364&gt;=$C364,AE$6,+($I364/$D364)*AE$6),0))</f>
        <v>0</v>
      </c>
      <c r="AF364" s="117" t="b">
        <f>IF('Copy &amp; Paste Roster Report Here'!$A361='Analytical Tests'!AF$7,IF($F364="N",IF($J364&gt;=$C364,AF$6,+($I364/$D364)*AF$6),0))</f>
        <v>0</v>
      </c>
      <c r="AG364" s="117" t="b">
        <f>IF('Copy &amp; Paste Roster Report Here'!$A361='Analytical Tests'!AG$7,IF($F364="N",IF($J364&gt;=$C364,AG$6,+($I364/$D364)*AG$6),0))</f>
        <v>0</v>
      </c>
      <c r="AH364" s="117" t="b">
        <f>IF('Copy &amp; Paste Roster Report Here'!$A361='Analytical Tests'!AH$7,IF($F364="N",IF($J364&gt;=$C364,AH$6,+($I364/$D364)*AH$6),0))</f>
        <v>0</v>
      </c>
      <c r="AI364" s="117" t="b">
        <f>IF('Copy &amp; Paste Roster Report Here'!$A361='Analytical Tests'!AI$7,IF($F364="N",IF($J364&gt;=$C364,AI$6,+($I364/$D364)*AI$6),0))</f>
        <v>0</v>
      </c>
      <c r="AJ364" s="79"/>
      <c r="AK364" s="118">
        <f>IF('Copy &amp; Paste Roster Report Here'!$A361=AK$7,IF('Copy &amp; Paste Roster Report Here'!$M361="FT",1,0),0)</f>
        <v>0</v>
      </c>
      <c r="AL364" s="118">
        <f>IF('Copy &amp; Paste Roster Report Here'!$A361=AL$7,IF('Copy &amp; Paste Roster Report Here'!$M361="FT",1,0),0)</f>
        <v>0</v>
      </c>
      <c r="AM364" s="118">
        <f>IF('Copy &amp; Paste Roster Report Here'!$A361=AM$7,IF('Copy &amp; Paste Roster Report Here'!$M361="FT",1,0),0)</f>
        <v>0</v>
      </c>
      <c r="AN364" s="118">
        <f>IF('Copy &amp; Paste Roster Report Here'!$A361=AN$7,IF('Copy &amp; Paste Roster Report Here'!$M361="FT",1,0),0)</f>
        <v>0</v>
      </c>
      <c r="AO364" s="118">
        <f>IF('Copy &amp; Paste Roster Report Here'!$A361=AO$7,IF('Copy &amp; Paste Roster Report Here'!$M361="FT",1,0),0)</f>
        <v>0</v>
      </c>
      <c r="AP364" s="118">
        <f>IF('Copy &amp; Paste Roster Report Here'!$A361=AP$7,IF('Copy &amp; Paste Roster Report Here'!$M361="FT",1,0),0)</f>
        <v>0</v>
      </c>
      <c r="AQ364" s="118">
        <f>IF('Copy &amp; Paste Roster Report Here'!$A361=AQ$7,IF('Copy &amp; Paste Roster Report Here'!$M361="FT",1,0),0)</f>
        <v>0</v>
      </c>
      <c r="AR364" s="118">
        <f>IF('Copy &amp; Paste Roster Report Here'!$A361=AR$7,IF('Copy &amp; Paste Roster Report Here'!$M361="FT",1,0),0)</f>
        <v>0</v>
      </c>
      <c r="AS364" s="118">
        <f>IF('Copy &amp; Paste Roster Report Here'!$A361=AS$7,IF('Copy &amp; Paste Roster Report Here'!$M361="FT",1,0),0)</f>
        <v>0</v>
      </c>
      <c r="AT364" s="118">
        <f>IF('Copy &amp; Paste Roster Report Here'!$A361=AT$7,IF('Copy &amp; Paste Roster Report Here'!$M361="FT",1,0),0)</f>
        <v>0</v>
      </c>
      <c r="AU364" s="118">
        <f>IF('Copy &amp; Paste Roster Report Here'!$A361=AU$7,IF('Copy &amp; Paste Roster Report Here'!$M361="FT",1,0),0)</f>
        <v>0</v>
      </c>
      <c r="AV364" s="73">
        <f t="shared" si="85"/>
        <v>0</v>
      </c>
      <c r="AW364" s="119">
        <f>IF('Copy &amp; Paste Roster Report Here'!$A361=AW$7,IF('Copy &amp; Paste Roster Report Here'!$M361="HT",1,0),0)</f>
        <v>0</v>
      </c>
      <c r="AX364" s="119">
        <f>IF('Copy &amp; Paste Roster Report Here'!$A361=AX$7,IF('Copy &amp; Paste Roster Report Here'!$M361="HT",1,0),0)</f>
        <v>0</v>
      </c>
      <c r="AY364" s="119">
        <f>IF('Copy &amp; Paste Roster Report Here'!$A361=AY$7,IF('Copy &amp; Paste Roster Report Here'!$M361="HT",1,0),0)</f>
        <v>0</v>
      </c>
      <c r="AZ364" s="119">
        <f>IF('Copy &amp; Paste Roster Report Here'!$A361=AZ$7,IF('Copy &amp; Paste Roster Report Here'!$M361="HT",1,0),0)</f>
        <v>0</v>
      </c>
      <c r="BA364" s="119">
        <f>IF('Copy &amp; Paste Roster Report Here'!$A361=BA$7,IF('Copy &amp; Paste Roster Report Here'!$M361="HT",1,0),0)</f>
        <v>0</v>
      </c>
      <c r="BB364" s="119">
        <f>IF('Copy &amp; Paste Roster Report Here'!$A361=BB$7,IF('Copy &amp; Paste Roster Report Here'!$M361="HT",1,0),0)</f>
        <v>0</v>
      </c>
      <c r="BC364" s="119">
        <f>IF('Copy &amp; Paste Roster Report Here'!$A361=BC$7,IF('Copy &amp; Paste Roster Report Here'!$M361="HT",1,0),0)</f>
        <v>0</v>
      </c>
      <c r="BD364" s="119">
        <f>IF('Copy &amp; Paste Roster Report Here'!$A361=BD$7,IF('Copy &amp; Paste Roster Report Here'!$M361="HT",1,0),0)</f>
        <v>0</v>
      </c>
      <c r="BE364" s="119">
        <f>IF('Copy &amp; Paste Roster Report Here'!$A361=BE$7,IF('Copy &amp; Paste Roster Report Here'!$M361="HT",1,0),0)</f>
        <v>0</v>
      </c>
      <c r="BF364" s="119">
        <f>IF('Copy &amp; Paste Roster Report Here'!$A361=BF$7,IF('Copy &amp; Paste Roster Report Here'!$M361="HT",1,0),0)</f>
        <v>0</v>
      </c>
      <c r="BG364" s="119">
        <f>IF('Copy &amp; Paste Roster Report Here'!$A361=BG$7,IF('Copy &amp; Paste Roster Report Here'!$M361="HT",1,0),0)</f>
        <v>0</v>
      </c>
      <c r="BH364" s="73">
        <f t="shared" si="86"/>
        <v>0</v>
      </c>
      <c r="BI364" s="120">
        <f>IF('Copy &amp; Paste Roster Report Here'!$A361=BI$7,IF('Copy &amp; Paste Roster Report Here'!$M361="MT",1,0),0)</f>
        <v>0</v>
      </c>
      <c r="BJ364" s="120">
        <f>IF('Copy &amp; Paste Roster Report Here'!$A361=BJ$7,IF('Copy &amp; Paste Roster Report Here'!$M361="MT",1,0),0)</f>
        <v>0</v>
      </c>
      <c r="BK364" s="120">
        <f>IF('Copy &amp; Paste Roster Report Here'!$A361=BK$7,IF('Copy &amp; Paste Roster Report Here'!$M361="MT",1,0),0)</f>
        <v>0</v>
      </c>
      <c r="BL364" s="120">
        <f>IF('Copy &amp; Paste Roster Report Here'!$A361=BL$7,IF('Copy &amp; Paste Roster Report Here'!$M361="MT",1,0),0)</f>
        <v>0</v>
      </c>
      <c r="BM364" s="120">
        <f>IF('Copy &amp; Paste Roster Report Here'!$A361=BM$7,IF('Copy &amp; Paste Roster Report Here'!$M361="MT",1,0),0)</f>
        <v>0</v>
      </c>
      <c r="BN364" s="120">
        <f>IF('Copy &amp; Paste Roster Report Here'!$A361=BN$7,IF('Copy &amp; Paste Roster Report Here'!$M361="MT",1,0),0)</f>
        <v>0</v>
      </c>
      <c r="BO364" s="120">
        <f>IF('Copy &amp; Paste Roster Report Here'!$A361=BO$7,IF('Copy &amp; Paste Roster Report Here'!$M361="MT",1,0),0)</f>
        <v>0</v>
      </c>
      <c r="BP364" s="120">
        <f>IF('Copy &amp; Paste Roster Report Here'!$A361=BP$7,IF('Copy &amp; Paste Roster Report Here'!$M361="MT",1,0),0)</f>
        <v>0</v>
      </c>
      <c r="BQ364" s="120">
        <f>IF('Copy &amp; Paste Roster Report Here'!$A361=BQ$7,IF('Copy &amp; Paste Roster Report Here'!$M361="MT",1,0),0)</f>
        <v>0</v>
      </c>
      <c r="BR364" s="120">
        <f>IF('Copy &amp; Paste Roster Report Here'!$A361=BR$7,IF('Copy &amp; Paste Roster Report Here'!$M361="MT",1,0),0)</f>
        <v>0</v>
      </c>
      <c r="BS364" s="120">
        <f>IF('Copy &amp; Paste Roster Report Here'!$A361=BS$7,IF('Copy &amp; Paste Roster Report Here'!$M361="MT",1,0),0)</f>
        <v>0</v>
      </c>
      <c r="BT364" s="73">
        <f t="shared" si="87"/>
        <v>0</v>
      </c>
      <c r="BU364" s="121">
        <f>IF('Copy &amp; Paste Roster Report Here'!$A361=BU$7,IF('Copy &amp; Paste Roster Report Here'!$M361="fy",1,0),0)</f>
        <v>0</v>
      </c>
      <c r="BV364" s="121">
        <f>IF('Copy &amp; Paste Roster Report Here'!$A361=BV$7,IF('Copy &amp; Paste Roster Report Here'!$M361="fy",1,0),0)</f>
        <v>0</v>
      </c>
      <c r="BW364" s="121">
        <f>IF('Copy &amp; Paste Roster Report Here'!$A361=BW$7,IF('Copy &amp; Paste Roster Report Here'!$M361="fy",1,0),0)</f>
        <v>0</v>
      </c>
      <c r="BX364" s="121">
        <f>IF('Copy &amp; Paste Roster Report Here'!$A361=BX$7,IF('Copy &amp; Paste Roster Report Here'!$M361="fy",1,0),0)</f>
        <v>0</v>
      </c>
      <c r="BY364" s="121">
        <f>IF('Copy &amp; Paste Roster Report Here'!$A361=BY$7,IF('Copy &amp; Paste Roster Report Here'!$M361="fy",1,0),0)</f>
        <v>0</v>
      </c>
      <c r="BZ364" s="121">
        <f>IF('Copy &amp; Paste Roster Report Here'!$A361=BZ$7,IF('Copy &amp; Paste Roster Report Here'!$M361="fy",1,0),0)</f>
        <v>0</v>
      </c>
      <c r="CA364" s="121">
        <f>IF('Copy &amp; Paste Roster Report Here'!$A361=CA$7,IF('Copy &amp; Paste Roster Report Here'!$M361="fy",1,0),0)</f>
        <v>0</v>
      </c>
      <c r="CB364" s="121">
        <f>IF('Copy &amp; Paste Roster Report Here'!$A361=CB$7,IF('Copy &amp; Paste Roster Report Here'!$M361="fy",1,0),0)</f>
        <v>0</v>
      </c>
      <c r="CC364" s="121">
        <f>IF('Copy &amp; Paste Roster Report Here'!$A361=CC$7,IF('Copy &amp; Paste Roster Report Here'!$M361="fy",1,0),0)</f>
        <v>0</v>
      </c>
      <c r="CD364" s="121">
        <f>IF('Copy &amp; Paste Roster Report Here'!$A361=CD$7,IF('Copy &amp; Paste Roster Report Here'!$M361="fy",1,0),0)</f>
        <v>0</v>
      </c>
      <c r="CE364" s="121">
        <f>IF('Copy &amp; Paste Roster Report Here'!$A361=CE$7,IF('Copy &amp; Paste Roster Report Here'!$M361="fy",1,0),0)</f>
        <v>0</v>
      </c>
      <c r="CF364" s="73">
        <f t="shared" si="88"/>
        <v>0</v>
      </c>
      <c r="CG364" s="122">
        <f>IF('Copy &amp; Paste Roster Report Here'!$A361=CG$7,IF('Copy &amp; Paste Roster Report Here'!$M361="RH",1,0),0)</f>
        <v>0</v>
      </c>
      <c r="CH364" s="122">
        <f>IF('Copy &amp; Paste Roster Report Here'!$A361=CH$7,IF('Copy &amp; Paste Roster Report Here'!$M361="RH",1,0),0)</f>
        <v>0</v>
      </c>
      <c r="CI364" s="122">
        <f>IF('Copy &amp; Paste Roster Report Here'!$A361=CI$7,IF('Copy &amp; Paste Roster Report Here'!$M361="RH",1,0),0)</f>
        <v>0</v>
      </c>
      <c r="CJ364" s="122">
        <f>IF('Copy &amp; Paste Roster Report Here'!$A361=CJ$7,IF('Copy &amp; Paste Roster Report Here'!$M361="RH",1,0),0)</f>
        <v>0</v>
      </c>
      <c r="CK364" s="122">
        <f>IF('Copy &amp; Paste Roster Report Here'!$A361=CK$7,IF('Copy &amp; Paste Roster Report Here'!$M361="RH",1,0),0)</f>
        <v>0</v>
      </c>
      <c r="CL364" s="122">
        <f>IF('Copy &amp; Paste Roster Report Here'!$A361=CL$7,IF('Copy &amp; Paste Roster Report Here'!$M361="RH",1,0),0)</f>
        <v>0</v>
      </c>
      <c r="CM364" s="122">
        <f>IF('Copy &amp; Paste Roster Report Here'!$A361=CM$7,IF('Copy &amp; Paste Roster Report Here'!$M361="RH",1,0),0)</f>
        <v>0</v>
      </c>
      <c r="CN364" s="122">
        <f>IF('Copy &amp; Paste Roster Report Here'!$A361=CN$7,IF('Copy &amp; Paste Roster Report Here'!$M361="RH",1,0),0)</f>
        <v>0</v>
      </c>
      <c r="CO364" s="122">
        <f>IF('Copy &amp; Paste Roster Report Here'!$A361=CO$7,IF('Copy &amp; Paste Roster Report Here'!$M361="RH",1,0),0)</f>
        <v>0</v>
      </c>
      <c r="CP364" s="122">
        <f>IF('Copy &amp; Paste Roster Report Here'!$A361=CP$7,IF('Copy &amp; Paste Roster Report Here'!$M361="RH",1,0),0)</f>
        <v>0</v>
      </c>
      <c r="CQ364" s="122">
        <f>IF('Copy &amp; Paste Roster Report Here'!$A361=CQ$7,IF('Copy &amp; Paste Roster Report Here'!$M361="RH",1,0),0)</f>
        <v>0</v>
      </c>
      <c r="CR364" s="73">
        <f t="shared" si="89"/>
        <v>0</v>
      </c>
      <c r="CS364" s="123">
        <f>IF('Copy &amp; Paste Roster Report Here'!$A361=CS$7,IF('Copy &amp; Paste Roster Report Here'!$M361="QT",1,0),0)</f>
        <v>0</v>
      </c>
      <c r="CT364" s="123">
        <f>IF('Copy &amp; Paste Roster Report Here'!$A361=CT$7,IF('Copy &amp; Paste Roster Report Here'!$M361="QT",1,0),0)</f>
        <v>0</v>
      </c>
      <c r="CU364" s="123">
        <f>IF('Copy &amp; Paste Roster Report Here'!$A361=CU$7,IF('Copy &amp; Paste Roster Report Here'!$M361="QT",1,0),0)</f>
        <v>0</v>
      </c>
      <c r="CV364" s="123">
        <f>IF('Copy &amp; Paste Roster Report Here'!$A361=CV$7,IF('Copy &amp; Paste Roster Report Here'!$M361="QT",1,0),0)</f>
        <v>0</v>
      </c>
      <c r="CW364" s="123">
        <f>IF('Copy &amp; Paste Roster Report Here'!$A361=CW$7,IF('Copy &amp; Paste Roster Report Here'!$M361="QT",1,0),0)</f>
        <v>0</v>
      </c>
      <c r="CX364" s="123">
        <f>IF('Copy &amp; Paste Roster Report Here'!$A361=CX$7,IF('Copy &amp; Paste Roster Report Here'!$M361="QT",1,0),0)</f>
        <v>0</v>
      </c>
      <c r="CY364" s="123">
        <f>IF('Copy &amp; Paste Roster Report Here'!$A361=CY$7,IF('Copy &amp; Paste Roster Report Here'!$M361="QT",1,0),0)</f>
        <v>0</v>
      </c>
      <c r="CZ364" s="123">
        <f>IF('Copy &amp; Paste Roster Report Here'!$A361=CZ$7,IF('Copy &amp; Paste Roster Report Here'!$M361="QT",1,0),0)</f>
        <v>0</v>
      </c>
      <c r="DA364" s="123">
        <f>IF('Copy &amp; Paste Roster Report Here'!$A361=DA$7,IF('Copy &amp; Paste Roster Report Here'!$M361="QT",1,0),0)</f>
        <v>0</v>
      </c>
      <c r="DB364" s="123">
        <f>IF('Copy &amp; Paste Roster Report Here'!$A361=DB$7,IF('Copy &amp; Paste Roster Report Here'!$M361="QT",1,0),0)</f>
        <v>0</v>
      </c>
      <c r="DC364" s="123">
        <f>IF('Copy &amp; Paste Roster Report Here'!$A361=DC$7,IF('Copy &amp; Paste Roster Report Here'!$M361="QT",1,0),0)</f>
        <v>0</v>
      </c>
      <c r="DD364" s="73">
        <f t="shared" si="90"/>
        <v>0</v>
      </c>
      <c r="DE364" s="124">
        <f>IF('Copy &amp; Paste Roster Report Here'!$A361=DE$7,IF('Copy &amp; Paste Roster Report Here'!$M361="xxxxxxxxxxx",1,0),0)</f>
        <v>0</v>
      </c>
      <c r="DF364" s="124">
        <f>IF('Copy &amp; Paste Roster Report Here'!$A361=DF$7,IF('Copy &amp; Paste Roster Report Here'!$M361="xxxxxxxxxxx",1,0),0)</f>
        <v>0</v>
      </c>
      <c r="DG364" s="124">
        <f>IF('Copy &amp; Paste Roster Report Here'!$A361=DG$7,IF('Copy &amp; Paste Roster Report Here'!$M361="xxxxxxxxxxx",1,0),0)</f>
        <v>0</v>
      </c>
      <c r="DH364" s="124">
        <f>IF('Copy &amp; Paste Roster Report Here'!$A361=DH$7,IF('Copy &amp; Paste Roster Report Here'!$M361="xxxxxxxxxxx",1,0),0)</f>
        <v>0</v>
      </c>
      <c r="DI364" s="124">
        <f>IF('Copy &amp; Paste Roster Report Here'!$A361=DI$7,IF('Copy &amp; Paste Roster Report Here'!$M361="xxxxxxxxxxx",1,0),0)</f>
        <v>0</v>
      </c>
      <c r="DJ364" s="124">
        <f>IF('Copy &amp; Paste Roster Report Here'!$A361=DJ$7,IF('Copy &amp; Paste Roster Report Here'!$M361="xxxxxxxxxxx",1,0),0)</f>
        <v>0</v>
      </c>
      <c r="DK364" s="124">
        <f>IF('Copy &amp; Paste Roster Report Here'!$A361=DK$7,IF('Copy &amp; Paste Roster Report Here'!$M361="xxxxxxxxxxx",1,0),0)</f>
        <v>0</v>
      </c>
      <c r="DL364" s="124">
        <f>IF('Copy &amp; Paste Roster Report Here'!$A361=DL$7,IF('Copy &amp; Paste Roster Report Here'!$M361="xxxxxxxxxxx",1,0),0)</f>
        <v>0</v>
      </c>
      <c r="DM364" s="124">
        <f>IF('Copy &amp; Paste Roster Report Here'!$A361=DM$7,IF('Copy &amp; Paste Roster Report Here'!$M361="xxxxxxxxxxx",1,0),0)</f>
        <v>0</v>
      </c>
      <c r="DN364" s="124">
        <f>IF('Copy &amp; Paste Roster Report Here'!$A361=DN$7,IF('Copy &amp; Paste Roster Report Here'!$M361="xxxxxxxxxxx",1,0),0)</f>
        <v>0</v>
      </c>
      <c r="DO364" s="124">
        <f>IF('Copy &amp; Paste Roster Report Here'!$A361=DO$7,IF('Copy &amp; Paste Roster Report Here'!$M361="xxxxxxxxxxx",1,0),0)</f>
        <v>0</v>
      </c>
      <c r="DP364" s="125">
        <f t="shared" si="91"/>
        <v>0</v>
      </c>
      <c r="DQ364" s="126">
        <f t="shared" si="92"/>
        <v>0</v>
      </c>
    </row>
    <row r="365" spans="1:121" x14ac:dyDescent="0.25">
      <c r="A365" s="111">
        <f t="shared" si="78"/>
        <v>0</v>
      </c>
      <c r="B365" s="111">
        <f t="shared" si="79"/>
        <v>0</v>
      </c>
      <c r="C365" s="112">
        <f>+('Copy &amp; Paste Roster Report Here'!$P362-'Copy &amp; Paste Roster Report Here'!$O362)/30</f>
        <v>0</v>
      </c>
      <c r="D365" s="112">
        <f>+('Copy &amp; Paste Roster Report Here'!$P362-'Copy &amp; Paste Roster Report Here'!$O362)</f>
        <v>0</v>
      </c>
      <c r="E365" s="111">
        <f>'Copy &amp; Paste Roster Report Here'!N362</f>
        <v>0</v>
      </c>
      <c r="F365" s="111" t="str">
        <f t="shared" si="80"/>
        <v>N</v>
      </c>
      <c r="G365" s="111">
        <f>'Copy &amp; Paste Roster Report Here'!R362</f>
        <v>0</v>
      </c>
      <c r="H365" s="113">
        <f t="shared" si="81"/>
        <v>0</v>
      </c>
      <c r="I365" s="112">
        <f>IF(F365="N",$F$5-'Copy &amp; Paste Roster Report Here'!O362,+'Copy &amp; Paste Roster Report Here'!Q362-'Copy &amp; Paste Roster Report Here'!O362)</f>
        <v>0</v>
      </c>
      <c r="J365" s="114">
        <f t="shared" si="82"/>
        <v>0</v>
      </c>
      <c r="K365" s="114">
        <f t="shared" si="83"/>
        <v>0</v>
      </c>
      <c r="L365" s="115">
        <f>'Copy &amp; Paste Roster Report Here'!F362</f>
        <v>0</v>
      </c>
      <c r="M365" s="116">
        <f t="shared" si="84"/>
        <v>0</v>
      </c>
      <c r="N365" s="117">
        <f>IF('Copy &amp; Paste Roster Report Here'!$A362='Analytical Tests'!N$7,IF($F365="Y",+$H365*N$6,0),0)</f>
        <v>0</v>
      </c>
      <c r="O365" s="117">
        <f>IF('Copy &amp; Paste Roster Report Here'!$A362='Analytical Tests'!O$7,IF($F365="Y",+$H365*O$6,0),0)</f>
        <v>0</v>
      </c>
      <c r="P365" s="117">
        <f>IF('Copy &amp; Paste Roster Report Here'!$A362='Analytical Tests'!P$7,IF($F365="Y",+$H365*P$6,0),0)</f>
        <v>0</v>
      </c>
      <c r="Q365" s="117">
        <f>IF('Copy &amp; Paste Roster Report Here'!$A362='Analytical Tests'!Q$7,IF($F365="Y",+$H365*Q$6,0),0)</f>
        <v>0</v>
      </c>
      <c r="R365" s="117">
        <f>IF('Copy &amp; Paste Roster Report Here'!$A362='Analytical Tests'!R$7,IF($F365="Y",+$H365*R$6,0),0)</f>
        <v>0</v>
      </c>
      <c r="S365" s="117">
        <f>IF('Copy &amp; Paste Roster Report Here'!$A362='Analytical Tests'!S$7,IF($F365="Y",+$H365*S$6,0),0)</f>
        <v>0</v>
      </c>
      <c r="T365" s="117">
        <f>IF('Copy &amp; Paste Roster Report Here'!$A362='Analytical Tests'!T$7,IF($F365="Y",+$H365*T$6,0),0)</f>
        <v>0</v>
      </c>
      <c r="U365" s="117">
        <f>IF('Copy &amp; Paste Roster Report Here'!$A362='Analytical Tests'!U$7,IF($F365="Y",+$H365*U$6,0),0)</f>
        <v>0</v>
      </c>
      <c r="V365" s="117">
        <f>IF('Copy &amp; Paste Roster Report Here'!$A362='Analytical Tests'!V$7,IF($F365="Y",+$H365*V$6,0),0)</f>
        <v>0</v>
      </c>
      <c r="W365" s="117">
        <f>IF('Copy &amp; Paste Roster Report Here'!$A362='Analytical Tests'!W$7,IF($F365="Y",+$H365*W$6,0),0)</f>
        <v>0</v>
      </c>
      <c r="X365" s="117">
        <f>IF('Copy &amp; Paste Roster Report Here'!$A362='Analytical Tests'!X$7,IF($F365="Y",+$H365*X$6,0),0)</f>
        <v>0</v>
      </c>
      <c r="Y365" s="117" t="b">
        <f>IF('Copy &amp; Paste Roster Report Here'!$A362='Analytical Tests'!Y$7,IF($F365="N",IF($J365&gt;=$C365,Y$6,+($I365/$D365)*Y$6),0))</f>
        <v>0</v>
      </c>
      <c r="Z365" s="117" t="b">
        <f>IF('Copy &amp; Paste Roster Report Here'!$A362='Analytical Tests'!Z$7,IF($F365="N",IF($J365&gt;=$C365,Z$6,+($I365/$D365)*Z$6),0))</f>
        <v>0</v>
      </c>
      <c r="AA365" s="117" t="b">
        <f>IF('Copy &amp; Paste Roster Report Here'!$A362='Analytical Tests'!AA$7,IF($F365="N",IF($J365&gt;=$C365,AA$6,+($I365/$D365)*AA$6),0))</f>
        <v>0</v>
      </c>
      <c r="AB365" s="117" t="b">
        <f>IF('Copy &amp; Paste Roster Report Here'!$A362='Analytical Tests'!AB$7,IF($F365="N",IF($J365&gt;=$C365,AB$6,+($I365/$D365)*AB$6),0))</f>
        <v>0</v>
      </c>
      <c r="AC365" s="117" t="b">
        <f>IF('Copy &amp; Paste Roster Report Here'!$A362='Analytical Tests'!AC$7,IF($F365="N",IF($J365&gt;=$C365,AC$6,+($I365/$D365)*AC$6),0))</f>
        <v>0</v>
      </c>
      <c r="AD365" s="117" t="b">
        <f>IF('Copy &amp; Paste Roster Report Here'!$A362='Analytical Tests'!AD$7,IF($F365="N",IF($J365&gt;=$C365,AD$6,+($I365/$D365)*AD$6),0))</f>
        <v>0</v>
      </c>
      <c r="AE365" s="117" t="b">
        <f>IF('Copy &amp; Paste Roster Report Here'!$A362='Analytical Tests'!AE$7,IF($F365="N",IF($J365&gt;=$C365,AE$6,+($I365/$D365)*AE$6),0))</f>
        <v>0</v>
      </c>
      <c r="AF365" s="117" t="b">
        <f>IF('Copy &amp; Paste Roster Report Here'!$A362='Analytical Tests'!AF$7,IF($F365="N",IF($J365&gt;=$C365,AF$6,+($I365/$D365)*AF$6),0))</f>
        <v>0</v>
      </c>
      <c r="AG365" s="117" t="b">
        <f>IF('Copy &amp; Paste Roster Report Here'!$A362='Analytical Tests'!AG$7,IF($F365="N",IF($J365&gt;=$C365,AG$6,+($I365/$D365)*AG$6),0))</f>
        <v>0</v>
      </c>
      <c r="AH365" s="117" t="b">
        <f>IF('Copy &amp; Paste Roster Report Here'!$A362='Analytical Tests'!AH$7,IF($F365="N",IF($J365&gt;=$C365,AH$6,+($I365/$D365)*AH$6),0))</f>
        <v>0</v>
      </c>
      <c r="AI365" s="117" t="b">
        <f>IF('Copy &amp; Paste Roster Report Here'!$A362='Analytical Tests'!AI$7,IF($F365="N",IF($J365&gt;=$C365,AI$6,+($I365/$D365)*AI$6),0))</f>
        <v>0</v>
      </c>
      <c r="AJ365" s="79"/>
      <c r="AK365" s="118">
        <f>IF('Copy &amp; Paste Roster Report Here'!$A362=AK$7,IF('Copy &amp; Paste Roster Report Here'!$M362="FT",1,0),0)</f>
        <v>0</v>
      </c>
      <c r="AL365" s="118">
        <f>IF('Copy &amp; Paste Roster Report Here'!$A362=AL$7,IF('Copy &amp; Paste Roster Report Here'!$M362="FT",1,0),0)</f>
        <v>0</v>
      </c>
      <c r="AM365" s="118">
        <f>IF('Copy &amp; Paste Roster Report Here'!$A362=AM$7,IF('Copy &amp; Paste Roster Report Here'!$M362="FT",1,0),0)</f>
        <v>0</v>
      </c>
      <c r="AN365" s="118">
        <f>IF('Copy &amp; Paste Roster Report Here'!$A362=AN$7,IF('Copy &amp; Paste Roster Report Here'!$M362="FT",1,0),0)</f>
        <v>0</v>
      </c>
      <c r="AO365" s="118">
        <f>IF('Copy &amp; Paste Roster Report Here'!$A362=AO$7,IF('Copy &amp; Paste Roster Report Here'!$M362="FT",1,0),0)</f>
        <v>0</v>
      </c>
      <c r="AP365" s="118">
        <f>IF('Copy &amp; Paste Roster Report Here'!$A362=AP$7,IF('Copy &amp; Paste Roster Report Here'!$M362="FT",1,0),0)</f>
        <v>0</v>
      </c>
      <c r="AQ365" s="118">
        <f>IF('Copy &amp; Paste Roster Report Here'!$A362=AQ$7,IF('Copy &amp; Paste Roster Report Here'!$M362="FT",1,0),0)</f>
        <v>0</v>
      </c>
      <c r="AR365" s="118">
        <f>IF('Copy &amp; Paste Roster Report Here'!$A362=AR$7,IF('Copy &amp; Paste Roster Report Here'!$M362="FT",1,0),0)</f>
        <v>0</v>
      </c>
      <c r="AS365" s="118">
        <f>IF('Copy &amp; Paste Roster Report Here'!$A362=AS$7,IF('Copy &amp; Paste Roster Report Here'!$M362="FT",1,0),0)</f>
        <v>0</v>
      </c>
      <c r="AT365" s="118">
        <f>IF('Copy &amp; Paste Roster Report Here'!$A362=AT$7,IF('Copy &amp; Paste Roster Report Here'!$M362="FT",1,0),0)</f>
        <v>0</v>
      </c>
      <c r="AU365" s="118">
        <f>IF('Copy &amp; Paste Roster Report Here'!$A362=AU$7,IF('Copy &amp; Paste Roster Report Here'!$M362="FT",1,0),0)</f>
        <v>0</v>
      </c>
      <c r="AV365" s="73">
        <f t="shared" si="85"/>
        <v>0</v>
      </c>
      <c r="AW365" s="119">
        <f>IF('Copy &amp; Paste Roster Report Here'!$A362=AW$7,IF('Copy &amp; Paste Roster Report Here'!$M362="HT",1,0),0)</f>
        <v>0</v>
      </c>
      <c r="AX365" s="119">
        <f>IF('Copy &amp; Paste Roster Report Here'!$A362=AX$7,IF('Copy &amp; Paste Roster Report Here'!$M362="HT",1,0),0)</f>
        <v>0</v>
      </c>
      <c r="AY365" s="119">
        <f>IF('Copy &amp; Paste Roster Report Here'!$A362=AY$7,IF('Copy &amp; Paste Roster Report Here'!$M362="HT",1,0),0)</f>
        <v>0</v>
      </c>
      <c r="AZ365" s="119">
        <f>IF('Copy &amp; Paste Roster Report Here'!$A362=AZ$7,IF('Copy &amp; Paste Roster Report Here'!$M362="HT",1,0),0)</f>
        <v>0</v>
      </c>
      <c r="BA365" s="119">
        <f>IF('Copy &amp; Paste Roster Report Here'!$A362=BA$7,IF('Copy &amp; Paste Roster Report Here'!$M362="HT",1,0),0)</f>
        <v>0</v>
      </c>
      <c r="BB365" s="119">
        <f>IF('Copy &amp; Paste Roster Report Here'!$A362=BB$7,IF('Copy &amp; Paste Roster Report Here'!$M362="HT",1,0),0)</f>
        <v>0</v>
      </c>
      <c r="BC365" s="119">
        <f>IF('Copy &amp; Paste Roster Report Here'!$A362=BC$7,IF('Copy &amp; Paste Roster Report Here'!$M362="HT",1,0),0)</f>
        <v>0</v>
      </c>
      <c r="BD365" s="119">
        <f>IF('Copy &amp; Paste Roster Report Here'!$A362=BD$7,IF('Copy &amp; Paste Roster Report Here'!$M362="HT",1,0),0)</f>
        <v>0</v>
      </c>
      <c r="BE365" s="119">
        <f>IF('Copy &amp; Paste Roster Report Here'!$A362=BE$7,IF('Copy &amp; Paste Roster Report Here'!$M362="HT",1,0),0)</f>
        <v>0</v>
      </c>
      <c r="BF365" s="119">
        <f>IF('Copy &amp; Paste Roster Report Here'!$A362=BF$7,IF('Copy &amp; Paste Roster Report Here'!$M362="HT",1,0),0)</f>
        <v>0</v>
      </c>
      <c r="BG365" s="119">
        <f>IF('Copy &amp; Paste Roster Report Here'!$A362=BG$7,IF('Copy &amp; Paste Roster Report Here'!$M362="HT",1,0),0)</f>
        <v>0</v>
      </c>
      <c r="BH365" s="73">
        <f t="shared" si="86"/>
        <v>0</v>
      </c>
      <c r="BI365" s="120">
        <f>IF('Copy &amp; Paste Roster Report Here'!$A362=BI$7,IF('Copy &amp; Paste Roster Report Here'!$M362="MT",1,0),0)</f>
        <v>0</v>
      </c>
      <c r="BJ365" s="120">
        <f>IF('Copy &amp; Paste Roster Report Here'!$A362=BJ$7,IF('Copy &amp; Paste Roster Report Here'!$M362="MT",1,0),0)</f>
        <v>0</v>
      </c>
      <c r="BK365" s="120">
        <f>IF('Copy &amp; Paste Roster Report Here'!$A362=BK$7,IF('Copy &amp; Paste Roster Report Here'!$M362="MT",1,0),0)</f>
        <v>0</v>
      </c>
      <c r="BL365" s="120">
        <f>IF('Copy &amp; Paste Roster Report Here'!$A362=BL$7,IF('Copy &amp; Paste Roster Report Here'!$M362="MT",1,0),0)</f>
        <v>0</v>
      </c>
      <c r="BM365" s="120">
        <f>IF('Copy &amp; Paste Roster Report Here'!$A362=BM$7,IF('Copy &amp; Paste Roster Report Here'!$M362="MT",1,0),0)</f>
        <v>0</v>
      </c>
      <c r="BN365" s="120">
        <f>IF('Copy &amp; Paste Roster Report Here'!$A362=BN$7,IF('Copy &amp; Paste Roster Report Here'!$M362="MT",1,0),0)</f>
        <v>0</v>
      </c>
      <c r="BO365" s="120">
        <f>IF('Copy &amp; Paste Roster Report Here'!$A362=BO$7,IF('Copy &amp; Paste Roster Report Here'!$M362="MT",1,0),0)</f>
        <v>0</v>
      </c>
      <c r="BP365" s="120">
        <f>IF('Copy &amp; Paste Roster Report Here'!$A362=BP$7,IF('Copy &amp; Paste Roster Report Here'!$M362="MT",1,0),0)</f>
        <v>0</v>
      </c>
      <c r="BQ365" s="120">
        <f>IF('Copy &amp; Paste Roster Report Here'!$A362=BQ$7,IF('Copy &amp; Paste Roster Report Here'!$M362="MT",1,0),0)</f>
        <v>0</v>
      </c>
      <c r="BR365" s="120">
        <f>IF('Copy &amp; Paste Roster Report Here'!$A362=BR$7,IF('Copy &amp; Paste Roster Report Here'!$M362="MT",1,0),0)</f>
        <v>0</v>
      </c>
      <c r="BS365" s="120">
        <f>IF('Copy &amp; Paste Roster Report Here'!$A362=BS$7,IF('Copy &amp; Paste Roster Report Here'!$M362="MT",1,0),0)</f>
        <v>0</v>
      </c>
      <c r="BT365" s="73">
        <f t="shared" si="87"/>
        <v>0</v>
      </c>
      <c r="BU365" s="121">
        <f>IF('Copy &amp; Paste Roster Report Here'!$A362=BU$7,IF('Copy &amp; Paste Roster Report Here'!$M362="fy",1,0),0)</f>
        <v>0</v>
      </c>
      <c r="BV365" s="121">
        <f>IF('Copy &amp; Paste Roster Report Here'!$A362=BV$7,IF('Copy &amp; Paste Roster Report Here'!$M362="fy",1,0),0)</f>
        <v>0</v>
      </c>
      <c r="BW365" s="121">
        <f>IF('Copy &amp; Paste Roster Report Here'!$A362=BW$7,IF('Copy &amp; Paste Roster Report Here'!$M362="fy",1,0),0)</f>
        <v>0</v>
      </c>
      <c r="BX365" s="121">
        <f>IF('Copy &amp; Paste Roster Report Here'!$A362=BX$7,IF('Copy &amp; Paste Roster Report Here'!$M362="fy",1,0),0)</f>
        <v>0</v>
      </c>
      <c r="BY365" s="121">
        <f>IF('Copy &amp; Paste Roster Report Here'!$A362=BY$7,IF('Copy &amp; Paste Roster Report Here'!$M362="fy",1,0),0)</f>
        <v>0</v>
      </c>
      <c r="BZ365" s="121">
        <f>IF('Copy &amp; Paste Roster Report Here'!$A362=BZ$7,IF('Copy &amp; Paste Roster Report Here'!$M362="fy",1,0),0)</f>
        <v>0</v>
      </c>
      <c r="CA365" s="121">
        <f>IF('Copy &amp; Paste Roster Report Here'!$A362=CA$7,IF('Copy &amp; Paste Roster Report Here'!$M362="fy",1,0),0)</f>
        <v>0</v>
      </c>
      <c r="CB365" s="121">
        <f>IF('Copy &amp; Paste Roster Report Here'!$A362=CB$7,IF('Copy &amp; Paste Roster Report Here'!$M362="fy",1,0),0)</f>
        <v>0</v>
      </c>
      <c r="CC365" s="121">
        <f>IF('Copy &amp; Paste Roster Report Here'!$A362=CC$7,IF('Copy &amp; Paste Roster Report Here'!$M362="fy",1,0),0)</f>
        <v>0</v>
      </c>
      <c r="CD365" s="121">
        <f>IF('Copy &amp; Paste Roster Report Here'!$A362=CD$7,IF('Copy &amp; Paste Roster Report Here'!$M362="fy",1,0),0)</f>
        <v>0</v>
      </c>
      <c r="CE365" s="121">
        <f>IF('Copy &amp; Paste Roster Report Here'!$A362=CE$7,IF('Copy &amp; Paste Roster Report Here'!$M362="fy",1,0),0)</f>
        <v>0</v>
      </c>
      <c r="CF365" s="73">
        <f t="shared" si="88"/>
        <v>0</v>
      </c>
      <c r="CG365" s="122">
        <f>IF('Copy &amp; Paste Roster Report Here'!$A362=CG$7,IF('Copy &amp; Paste Roster Report Here'!$M362="RH",1,0),0)</f>
        <v>0</v>
      </c>
      <c r="CH365" s="122">
        <f>IF('Copy &amp; Paste Roster Report Here'!$A362=CH$7,IF('Copy &amp; Paste Roster Report Here'!$M362="RH",1,0),0)</f>
        <v>0</v>
      </c>
      <c r="CI365" s="122">
        <f>IF('Copy &amp; Paste Roster Report Here'!$A362=CI$7,IF('Copy &amp; Paste Roster Report Here'!$M362="RH",1,0),0)</f>
        <v>0</v>
      </c>
      <c r="CJ365" s="122">
        <f>IF('Copy &amp; Paste Roster Report Here'!$A362=CJ$7,IF('Copy &amp; Paste Roster Report Here'!$M362="RH",1,0),0)</f>
        <v>0</v>
      </c>
      <c r="CK365" s="122">
        <f>IF('Copy &amp; Paste Roster Report Here'!$A362=CK$7,IF('Copy &amp; Paste Roster Report Here'!$M362="RH",1,0),0)</f>
        <v>0</v>
      </c>
      <c r="CL365" s="122">
        <f>IF('Copy &amp; Paste Roster Report Here'!$A362=CL$7,IF('Copy &amp; Paste Roster Report Here'!$M362="RH",1,0),0)</f>
        <v>0</v>
      </c>
      <c r="CM365" s="122">
        <f>IF('Copy &amp; Paste Roster Report Here'!$A362=CM$7,IF('Copy &amp; Paste Roster Report Here'!$M362="RH",1,0),0)</f>
        <v>0</v>
      </c>
      <c r="CN365" s="122">
        <f>IF('Copy &amp; Paste Roster Report Here'!$A362=CN$7,IF('Copy &amp; Paste Roster Report Here'!$M362="RH",1,0),0)</f>
        <v>0</v>
      </c>
      <c r="CO365" s="122">
        <f>IF('Copy &amp; Paste Roster Report Here'!$A362=CO$7,IF('Copy &amp; Paste Roster Report Here'!$M362="RH",1,0),0)</f>
        <v>0</v>
      </c>
      <c r="CP365" s="122">
        <f>IF('Copy &amp; Paste Roster Report Here'!$A362=CP$7,IF('Copy &amp; Paste Roster Report Here'!$M362="RH",1,0),0)</f>
        <v>0</v>
      </c>
      <c r="CQ365" s="122">
        <f>IF('Copy &amp; Paste Roster Report Here'!$A362=CQ$7,IF('Copy &amp; Paste Roster Report Here'!$M362="RH",1,0),0)</f>
        <v>0</v>
      </c>
      <c r="CR365" s="73">
        <f t="shared" si="89"/>
        <v>0</v>
      </c>
      <c r="CS365" s="123">
        <f>IF('Copy &amp; Paste Roster Report Here'!$A362=CS$7,IF('Copy &amp; Paste Roster Report Here'!$M362="QT",1,0),0)</f>
        <v>0</v>
      </c>
      <c r="CT365" s="123">
        <f>IF('Copy &amp; Paste Roster Report Here'!$A362=CT$7,IF('Copy &amp; Paste Roster Report Here'!$M362="QT",1,0),0)</f>
        <v>0</v>
      </c>
      <c r="CU365" s="123">
        <f>IF('Copy &amp; Paste Roster Report Here'!$A362=CU$7,IF('Copy &amp; Paste Roster Report Here'!$M362="QT",1,0),0)</f>
        <v>0</v>
      </c>
      <c r="CV365" s="123">
        <f>IF('Copy &amp; Paste Roster Report Here'!$A362=CV$7,IF('Copy &amp; Paste Roster Report Here'!$M362="QT",1,0),0)</f>
        <v>0</v>
      </c>
      <c r="CW365" s="123">
        <f>IF('Copy &amp; Paste Roster Report Here'!$A362=CW$7,IF('Copy &amp; Paste Roster Report Here'!$M362="QT",1,0),0)</f>
        <v>0</v>
      </c>
      <c r="CX365" s="123">
        <f>IF('Copy &amp; Paste Roster Report Here'!$A362=CX$7,IF('Copy &amp; Paste Roster Report Here'!$M362="QT",1,0),0)</f>
        <v>0</v>
      </c>
      <c r="CY365" s="123">
        <f>IF('Copy &amp; Paste Roster Report Here'!$A362=CY$7,IF('Copy &amp; Paste Roster Report Here'!$M362="QT",1,0),0)</f>
        <v>0</v>
      </c>
      <c r="CZ365" s="123">
        <f>IF('Copy &amp; Paste Roster Report Here'!$A362=CZ$7,IF('Copy &amp; Paste Roster Report Here'!$M362="QT",1,0),0)</f>
        <v>0</v>
      </c>
      <c r="DA365" s="123">
        <f>IF('Copy &amp; Paste Roster Report Here'!$A362=DA$7,IF('Copy &amp; Paste Roster Report Here'!$M362="QT",1,0),0)</f>
        <v>0</v>
      </c>
      <c r="DB365" s="123">
        <f>IF('Copy &amp; Paste Roster Report Here'!$A362=DB$7,IF('Copy &amp; Paste Roster Report Here'!$M362="QT",1,0),0)</f>
        <v>0</v>
      </c>
      <c r="DC365" s="123">
        <f>IF('Copy &amp; Paste Roster Report Here'!$A362=DC$7,IF('Copy &amp; Paste Roster Report Here'!$M362="QT",1,0),0)</f>
        <v>0</v>
      </c>
      <c r="DD365" s="73">
        <f t="shared" si="90"/>
        <v>0</v>
      </c>
      <c r="DE365" s="124">
        <f>IF('Copy &amp; Paste Roster Report Here'!$A362=DE$7,IF('Copy &amp; Paste Roster Report Here'!$M362="xxxxxxxxxxx",1,0),0)</f>
        <v>0</v>
      </c>
      <c r="DF365" s="124">
        <f>IF('Copy &amp; Paste Roster Report Here'!$A362=DF$7,IF('Copy &amp; Paste Roster Report Here'!$M362="xxxxxxxxxxx",1,0),0)</f>
        <v>0</v>
      </c>
      <c r="DG365" s="124">
        <f>IF('Copy &amp; Paste Roster Report Here'!$A362=DG$7,IF('Copy &amp; Paste Roster Report Here'!$M362="xxxxxxxxxxx",1,0),0)</f>
        <v>0</v>
      </c>
      <c r="DH365" s="124">
        <f>IF('Copy &amp; Paste Roster Report Here'!$A362=DH$7,IF('Copy &amp; Paste Roster Report Here'!$M362="xxxxxxxxxxx",1,0),0)</f>
        <v>0</v>
      </c>
      <c r="DI365" s="124">
        <f>IF('Copy &amp; Paste Roster Report Here'!$A362=DI$7,IF('Copy &amp; Paste Roster Report Here'!$M362="xxxxxxxxxxx",1,0),0)</f>
        <v>0</v>
      </c>
      <c r="DJ365" s="124">
        <f>IF('Copy &amp; Paste Roster Report Here'!$A362=DJ$7,IF('Copy &amp; Paste Roster Report Here'!$M362="xxxxxxxxxxx",1,0),0)</f>
        <v>0</v>
      </c>
      <c r="DK365" s="124">
        <f>IF('Copy &amp; Paste Roster Report Here'!$A362=DK$7,IF('Copy &amp; Paste Roster Report Here'!$M362="xxxxxxxxxxx",1,0),0)</f>
        <v>0</v>
      </c>
      <c r="DL365" s="124">
        <f>IF('Copy &amp; Paste Roster Report Here'!$A362=DL$7,IF('Copy &amp; Paste Roster Report Here'!$M362="xxxxxxxxxxx",1,0),0)</f>
        <v>0</v>
      </c>
      <c r="DM365" s="124">
        <f>IF('Copy &amp; Paste Roster Report Here'!$A362=DM$7,IF('Copy &amp; Paste Roster Report Here'!$M362="xxxxxxxxxxx",1,0),0)</f>
        <v>0</v>
      </c>
      <c r="DN365" s="124">
        <f>IF('Copy &amp; Paste Roster Report Here'!$A362=DN$7,IF('Copy &amp; Paste Roster Report Here'!$M362="xxxxxxxxxxx",1,0),0)</f>
        <v>0</v>
      </c>
      <c r="DO365" s="124">
        <f>IF('Copy &amp; Paste Roster Report Here'!$A362=DO$7,IF('Copy &amp; Paste Roster Report Here'!$M362="xxxxxxxxxxx",1,0),0)</f>
        <v>0</v>
      </c>
      <c r="DP365" s="125">
        <f t="shared" si="91"/>
        <v>0</v>
      </c>
      <c r="DQ365" s="126">
        <f t="shared" si="92"/>
        <v>0</v>
      </c>
    </row>
    <row r="366" spans="1:121" x14ac:dyDescent="0.25">
      <c r="A366" s="111">
        <f t="shared" si="78"/>
        <v>0</v>
      </c>
      <c r="B366" s="111">
        <f t="shared" si="79"/>
        <v>0</v>
      </c>
      <c r="C366" s="112">
        <f>+('Copy &amp; Paste Roster Report Here'!$P363-'Copy &amp; Paste Roster Report Here'!$O363)/30</f>
        <v>0</v>
      </c>
      <c r="D366" s="112">
        <f>+('Copy &amp; Paste Roster Report Here'!$P363-'Copy &amp; Paste Roster Report Here'!$O363)</f>
        <v>0</v>
      </c>
      <c r="E366" s="111">
        <f>'Copy &amp; Paste Roster Report Here'!N363</f>
        <v>0</v>
      </c>
      <c r="F366" s="111" t="str">
        <f t="shared" si="80"/>
        <v>N</v>
      </c>
      <c r="G366" s="111">
        <f>'Copy &amp; Paste Roster Report Here'!R363</f>
        <v>0</v>
      </c>
      <c r="H366" s="113">
        <f t="shared" si="81"/>
        <v>0</v>
      </c>
      <c r="I366" s="112">
        <f>IF(F366="N",$F$5-'Copy &amp; Paste Roster Report Here'!O363,+'Copy &amp; Paste Roster Report Here'!Q363-'Copy &amp; Paste Roster Report Here'!O363)</f>
        <v>0</v>
      </c>
      <c r="J366" s="114">
        <f t="shared" si="82"/>
        <v>0</v>
      </c>
      <c r="K366" s="114">
        <f t="shared" si="83"/>
        <v>0</v>
      </c>
      <c r="L366" s="115">
        <f>'Copy &amp; Paste Roster Report Here'!F363</f>
        <v>0</v>
      </c>
      <c r="M366" s="116">
        <f t="shared" si="84"/>
        <v>0</v>
      </c>
      <c r="N366" s="117">
        <f>IF('Copy &amp; Paste Roster Report Here'!$A363='Analytical Tests'!N$7,IF($F366="Y",+$H366*N$6,0),0)</f>
        <v>0</v>
      </c>
      <c r="O366" s="117">
        <f>IF('Copy &amp; Paste Roster Report Here'!$A363='Analytical Tests'!O$7,IF($F366="Y",+$H366*O$6,0),0)</f>
        <v>0</v>
      </c>
      <c r="P366" s="117">
        <f>IF('Copy &amp; Paste Roster Report Here'!$A363='Analytical Tests'!P$7,IF($F366="Y",+$H366*P$6,0),0)</f>
        <v>0</v>
      </c>
      <c r="Q366" s="117">
        <f>IF('Copy &amp; Paste Roster Report Here'!$A363='Analytical Tests'!Q$7,IF($F366="Y",+$H366*Q$6,0),0)</f>
        <v>0</v>
      </c>
      <c r="R366" s="117">
        <f>IF('Copy &amp; Paste Roster Report Here'!$A363='Analytical Tests'!R$7,IF($F366="Y",+$H366*R$6,0),0)</f>
        <v>0</v>
      </c>
      <c r="S366" s="117">
        <f>IF('Copy &amp; Paste Roster Report Here'!$A363='Analytical Tests'!S$7,IF($F366="Y",+$H366*S$6,0),0)</f>
        <v>0</v>
      </c>
      <c r="T366" s="117">
        <f>IF('Copy &amp; Paste Roster Report Here'!$A363='Analytical Tests'!T$7,IF($F366="Y",+$H366*T$6,0),0)</f>
        <v>0</v>
      </c>
      <c r="U366" s="117">
        <f>IF('Copy &amp; Paste Roster Report Here'!$A363='Analytical Tests'!U$7,IF($F366="Y",+$H366*U$6,0),0)</f>
        <v>0</v>
      </c>
      <c r="V366" s="117">
        <f>IF('Copy &amp; Paste Roster Report Here'!$A363='Analytical Tests'!V$7,IF($F366="Y",+$H366*V$6,0),0)</f>
        <v>0</v>
      </c>
      <c r="W366" s="117">
        <f>IF('Copy &amp; Paste Roster Report Here'!$A363='Analytical Tests'!W$7,IF($F366="Y",+$H366*W$6,0),0)</f>
        <v>0</v>
      </c>
      <c r="X366" s="117">
        <f>IF('Copy &amp; Paste Roster Report Here'!$A363='Analytical Tests'!X$7,IF($F366="Y",+$H366*X$6,0),0)</f>
        <v>0</v>
      </c>
      <c r="Y366" s="117" t="b">
        <f>IF('Copy &amp; Paste Roster Report Here'!$A363='Analytical Tests'!Y$7,IF($F366="N",IF($J366&gt;=$C366,Y$6,+($I366/$D366)*Y$6),0))</f>
        <v>0</v>
      </c>
      <c r="Z366" s="117" t="b">
        <f>IF('Copy &amp; Paste Roster Report Here'!$A363='Analytical Tests'!Z$7,IF($F366="N",IF($J366&gt;=$C366,Z$6,+($I366/$D366)*Z$6),0))</f>
        <v>0</v>
      </c>
      <c r="AA366" s="117" t="b">
        <f>IF('Copy &amp; Paste Roster Report Here'!$A363='Analytical Tests'!AA$7,IF($F366="N",IF($J366&gt;=$C366,AA$6,+($I366/$D366)*AA$6),0))</f>
        <v>0</v>
      </c>
      <c r="AB366" s="117" t="b">
        <f>IF('Copy &amp; Paste Roster Report Here'!$A363='Analytical Tests'!AB$7,IF($F366="N",IF($J366&gt;=$C366,AB$6,+($I366/$D366)*AB$6),0))</f>
        <v>0</v>
      </c>
      <c r="AC366" s="117" t="b">
        <f>IF('Copy &amp; Paste Roster Report Here'!$A363='Analytical Tests'!AC$7,IF($F366="N",IF($J366&gt;=$C366,AC$6,+($I366/$D366)*AC$6),0))</f>
        <v>0</v>
      </c>
      <c r="AD366" s="117" t="b">
        <f>IF('Copy &amp; Paste Roster Report Here'!$A363='Analytical Tests'!AD$7,IF($F366="N",IF($J366&gt;=$C366,AD$6,+($I366/$D366)*AD$6),0))</f>
        <v>0</v>
      </c>
      <c r="AE366" s="117" t="b">
        <f>IF('Copy &amp; Paste Roster Report Here'!$A363='Analytical Tests'!AE$7,IF($F366="N",IF($J366&gt;=$C366,AE$6,+($I366/$D366)*AE$6),0))</f>
        <v>0</v>
      </c>
      <c r="AF366" s="117" t="b">
        <f>IF('Copy &amp; Paste Roster Report Here'!$A363='Analytical Tests'!AF$7,IF($F366="N",IF($J366&gt;=$C366,AF$6,+($I366/$D366)*AF$6),0))</f>
        <v>0</v>
      </c>
      <c r="AG366" s="117" t="b">
        <f>IF('Copy &amp; Paste Roster Report Here'!$A363='Analytical Tests'!AG$7,IF($F366="N",IF($J366&gt;=$C366,AG$6,+($I366/$D366)*AG$6),0))</f>
        <v>0</v>
      </c>
      <c r="AH366" s="117" t="b">
        <f>IF('Copy &amp; Paste Roster Report Here'!$A363='Analytical Tests'!AH$7,IF($F366="N",IF($J366&gt;=$C366,AH$6,+($I366/$D366)*AH$6),0))</f>
        <v>0</v>
      </c>
      <c r="AI366" s="117" t="b">
        <f>IF('Copy &amp; Paste Roster Report Here'!$A363='Analytical Tests'!AI$7,IF($F366="N",IF($J366&gt;=$C366,AI$6,+($I366/$D366)*AI$6),0))</f>
        <v>0</v>
      </c>
      <c r="AJ366" s="79"/>
      <c r="AK366" s="118">
        <f>IF('Copy &amp; Paste Roster Report Here'!$A363=AK$7,IF('Copy &amp; Paste Roster Report Here'!$M363="FT",1,0),0)</f>
        <v>0</v>
      </c>
      <c r="AL366" s="118">
        <f>IF('Copy &amp; Paste Roster Report Here'!$A363=AL$7,IF('Copy &amp; Paste Roster Report Here'!$M363="FT",1,0),0)</f>
        <v>0</v>
      </c>
      <c r="AM366" s="118">
        <f>IF('Copy &amp; Paste Roster Report Here'!$A363=AM$7,IF('Copy &amp; Paste Roster Report Here'!$M363="FT",1,0),0)</f>
        <v>0</v>
      </c>
      <c r="AN366" s="118">
        <f>IF('Copy &amp; Paste Roster Report Here'!$A363=AN$7,IF('Copy &amp; Paste Roster Report Here'!$M363="FT",1,0),0)</f>
        <v>0</v>
      </c>
      <c r="AO366" s="118">
        <f>IF('Copy &amp; Paste Roster Report Here'!$A363=AO$7,IF('Copy &amp; Paste Roster Report Here'!$M363="FT",1,0),0)</f>
        <v>0</v>
      </c>
      <c r="AP366" s="118">
        <f>IF('Copy &amp; Paste Roster Report Here'!$A363=AP$7,IF('Copy &amp; Paste Roster Report Here'!$M363="FT",1,0),0)</f>
        <v>0</v>
      </c>
      <c r="AQ366" s="118">
        <f>IF('Copy &amp; Paste Roster Report Here'!$A363=AQ$7,IF('Copy &amp; Paste Roster Report Here'!$M363="FT",1,0),0)</f>
        <v>0</v>
      </c>
      <c r="AR366" s="118">
        <f>IF('Copy &amp; Paste Roster Report Here'!$A363=AR$7,IF('Copy &amp; Paste Roster Report Here'!$M363="FT",1,0),0)</f>
        <v>0</v>
      </c>
      <c r="AS366" s="118">
        <f>IF('Copy &amp; Paste Roster Report Here'!$A363=AS$7,IF('Copy &amp; Paste Roster Report Here'!$M363="FT",1,0),0)</f>
        <v>0</v>
      </c>
      <c r="AT366" s="118">
        <f>IF('Copy &amp; Paste Roster Report Here'!$A363=AT$7,IF('Copy &amp; Paste Roster Report Here'!$M363="FT",1,0),0)</f>
        <v>0</v>
      </c>
      <c r="AU366" s="118">
        <f>IF('Copy &amp; Paste Roster Report Here'!$A363=AU$7,IF('Copy &amp; Paste Roster Report Here'!$M363="FT",1,0),0)</f>
        <v>0</v>
      </c>
      <c r="AV366" s="73">
        <f t="shared" si="85"/>
        <v>0</v>
      </c>
      <c r="AW366" s="119">
        <f>IF('Copy &amp; Paste Roster Report Here'!$A363=AW$7,IF('Copy &amp; Paste Roster Report Here'!$M363="HT",1,0),0)</f>
        <v>0</v>
      </c>
      <c r="AX366" s="119">
        <f>IF('Copy &amp; Paste Roster Report Here'!$A363=AX$7,IF('Copy &amp; Paste Roster Report Here'!$M363="HT",1,0),0)</f>
        <v>0</v>
      </c>
      <c r="AY366" s="119">
        <f>IF('Copy &amp; Paste Roster Report Here'!$A363=AY$7,IF('Copy &amp; Paste Roster Report Here'!$M363="HT",1,0),0)</f>
        <v>0</v>
      </c>
      <c r="AZ366" s="119">
        <f>IF('Copy &amp; Paste Roster Report Here'!$A363=AZ$7,IF('Copy &amp; Paste Roster Report Here'!$M363="HT",1,0),0)</f>
        <v>0</v>
      </c>
      <c r="BA366" s="119">
        <f>IF('Copy &amp; Paste Roster Report Here'!$A363=BA$7,IF('Copy &amp; Paste Roster Report Here'!$M363="HT",1,0),0)</f>
        <v>0</v>
      </c>
      <c r="BB366" s="119">
        <f>IF('Copy &amp; Paste Roster Report Here'!$A363=BB$7,IF('Copy &amp; Paste Roster Report Here'!$M363="HT",1,0),0)</f>
        <v>0</v>
      </c>
      <c r="BC366" s="119">
        <f>IF('Copy &amp; Paste Roster Report Here'!$A363=BC$7,IF('Copy &amp; Paste Roster Report Here'!$M363="HT",1,0),0)</f>
        <v>0</v>
      </c>
      <c r="BD366" s="119">
        <f>IF('Copy &amp; Paste Roster Report Here'!$A363=BD$7,IF('Copy &amp; Paste Roster Report Here'!$M363="HT",1,0),0)</f>
        <v>0</v>
      </c>
      <c r="BE366" s="119">
        <f>IF('Copy &amp; Paste Roster Report Here'!$A363=BE$7,IF('Copy &amp; Paste Roster Report Here'!$M363="HT",1,0),0)</f>
        <v>0</v>
      </c>
      <c r="BF366" s="119">
        <f>IF('Copy &amp; Paste Roster Report Here'!$A363=BF$7,IF('Copy &amp; Paste Roster Report Here'!$M363="HT",1,0),0)</f>
        <v>0</v>
      </c>
      <c r="BG366" s="119">
        <f>IF('Copy &amp; Paste Roster Report Here'!$A363=BG$7,IF('Copy &amp; Paste Roster Report Here'!$M363="HT",1,0),0)</f>
        <v>0</v>
      </c>
      <c r="BH366" s="73">
        <f t="shared" si="86"/>
        <v>0</v>
      </c>
      <c r="BI366" s="120">
        <f>IF('Copy &amp; Paste Roster Report Here'!$A363=BI$7,IF('Copy &amp; Paste Roster Report Here'!$M363="MT",1,0),0)</f>
        <v>0</v>
      </c>
      <c r="BJ366" s="120">
        <f>IF('Copy &amp; Paste Roster Report Here'!$A363=BJ$7,IF('Copy &amp; Paste Roster Report Here'!$M363="MT",1,0),0)</f>
        <v>0</v>
      </c>
      <c r="BK366" s="120">
        <f>IF('Copy &amp; Paste Roster Report Here'!$A363=BK$7,IF('Copy &amp; Paste Roster Report Here'!$M363="MT",1,0),0)</f>
        <v>0</v>
      </c>
      <c r="BL366" s="120">
        <f>IF('Copy &amp; Paste Roster Report Here'!$A363=BL$7,IF('Copy &amp; Paste Roster Report Here'!$M363="MT",1,0),0)</f>
        <v>0</v>
      </c>
      <c r="BM366" s="120">
        <f>IF('Copy &amp; Paste Roster Report Here'!$A363=BM$7,IF('Copy &amp; Paste Roster Report Here'!$M363="MT",1,0),0)</f>
        <v>0</v>
      </c>
      <c r="BN366" s="120">
        <f>IF('Copy &amp; Paste Roster Report Here'!$A363=BN$7,IF('Copy &amp; Paste Roster Report Here'!$M363="MT",1,0),0)</f>
        <v>0</v>
      </c>
      <c r="BO366" s="120">
        <f>IF('Copy &amp; Paste Roster Report Here'!$A363=BO$7,IF('Copy &amp; Paste Roster Report Here'!$M363="MT",1,0),0)</f>
        <v>0</v>
      </c>
      <c r="BP366" s="120">
        <f>IF('Copy &amp; Paste Roster Report Here'!$A363=BP$7,IF('Copy &amp; Paste Roster Report Here'!$M363="MT",1,0),0)</f>
        <v>0</v>
      </c>
      <c r="BQ366" s="120">
        <f>IF('Copy &amp; Paste Roster Report Here'!$A363=BQ$7,IF('Copy &amp; Paste Roster Report Here'!$M363="MT",1,0),0)</f>
        <v>0</v>
      </c>
      <c r="BR366" s="120">
        <f>IF('Copy &amp; Paste Roster Report Here'!$A363=BR$7,IF('Copy &amp; Paste Roster Report Here'!$M363="MT",1,0),0)</f>
        <v>0</v>
      </c>
      <c r="BS366" s="120">
        <f>IF('Copy &amp; Paste Roster Report Here'!$A363=BS$7,IF('Copy &amp; Paste Roster Report Here'!$M363="MT",1,0),0)</f>
        <v>0</v>
      </c>
      <c r="BT366" s="73">
        <f t="shared" si="87"/>
        <v>0</v>
      </c>
      <c r="BU366" s="121">
        <f>IF('Copy &amp; Paste Roster Report Here'!$A363=BU$7,IF('Copy &amp; Paste Roster Report Here'!$M363="fy",1,0),0)</f>
        <v>0</v>
      </c>
      <c r="BV366" s="121">
        <f>IF('Copy &amp; Paste Roster Report Here'!$A363=BV$7,IF('Copy &amp; Paste Roster Report Here'!$M363="fy",1,0),0)</f>
        <v>0</v>
      </c>
      <c r="BW366" s="121">
        <f>IF('Copy &amp; Paste Roster Report Here'!$A363=BW$7,IF('Copy &amp; Paste Roster Report Here'!$M363="fy",1,0),0)</f>
        <v>0</v>
      </c>
      <c r="BX366" s="121">
        <f>IF('Copy &amp; Paste Roster Report Here'!$A363=BX$7,IF('Copy &amp; Paste Roster Report Here'!$M363="fy",1,0),0)</f>
        <v>0</v>
      </c>
      <c r="BY366" s="121">
        <f>IF('Copy &amp; Paste Roster Report Here'!$A363=BY$7,IF('Copy &amp; Paste Roster Report Here'!$M363="fy",1,0),0)</f>
        <v>0</v>
      </c>
      <c r="BZ366" s="121">
        <f>IF('Copy &amp; Paste Roster Report Here'!$A363=BZ$7,IF('Copy &amp; Paste Roster Report Here'!$M363="fy",1,0),0)</f>
        <v>0</v>
      </c>
      <c r="CA366" s="121">
        <f>IF('Copy &amp; Paste Roster Report Here'!$A363=CA$7,IF('Copy &amp; Paste Roster Report Here'!$M363="fy",1,0),0)</f>
        <v>0</v>
      </c>
      <c r="CB366" s="121">
        <f>IF('Copy &amp; Paste Roster Report Here'!$A363=CB$7,IF('Copy &amp; Paste Roster Report Here'!$M363="fy",1,0),0)</f>
        <v>0</v>
      </c>
      <c r="CC366" s="121">
        <f>IF('Copy &amp; Paste Roster Report Here'!$A363=CC$7,IF('Copy &amp; Paste Roster Report Here'!$M363="fy",1,0),0)</f>
        <v>0</v>
      </c>
      <c r="CD366" s="121">
        <f>IF('Copy &amp; Paste Roster Report Here'!$A363=CD$7,IF('Copy &amp; Paste Roster Report Here'!$M363="fy",1,0),0)</f>
        <v>0</v>
      </c>
      <c r="CE366" s="121">
        <f>IF('Copy &amp; Paste Roster Report Here'!$A363=CE$7,IF('Copy &amp; Paste Roster Report Here'!$M363="fy",1,0),0)</f>
        <v>0</v>
      </c>
      <c r="CF366" s="73">
        <f t="shared" si="88"/>
        <v>0</v>
      </c>
      <c r="CG366" s="122">
        <f>IF('Copy &amp; Paste Roster Report Here'!$A363=CG$7,IF('Copy &amp; Paste Roster Report Here'!$M363="RH",1,0),0)</f>
        <v>0</v>
      </c>
      <c r="CH366" s="122">
        <f>IF('Copy &amp; Paste Roster Report Here'!$A363=CH$7,IF('Copy &amp; Paste Roster Report Here'!$M363="RH",1,0),0)</f>
        <v>0</v>
      </c>
      <c r="CI366" s="122">
        <f>IF('Copy &amp; Paste Roster Report Here'!$A363=CI$7,IF('Copy &amp; Paste Roster Report Here'!$M363="RH",1,0),0)</f>
        <v>0</v>
      </c>
      <c r="CJ366" s="122">
        <f>IF('Copy &amp; Paste Roster Report Here'!$A363=CJ$7,IF('Copy &amp; Paste Roster Report Here'!$M363="RH",1,0),0)</f>
        <v>0</v>
      </c>
      <c r="CK366" s="122">
        <f>IF('Copy &amp; Paste Roster Report Here'!$A363=CK$7,IF('Copy &amp; Paste Roster Report Here'!$M363="RH",1,0),0)</f>
        <v>0</v>
      </c>
      <c r="CL366" s="122">
        <f>IF('Copy &amp; Paste Roster Report Here'!$A363=CL$7,IF('Copy &amp; Paste Roster Report Here'!$M363="RH",1,0),0)</f>
        <v>0</v>
      </c>
      <c r="CM366" s="122">
        <f>IF('Copy &amp; Paste Roster Report Here'!$A363=CM$7,IF('Copy &amp; Paste Roster Report Here'!$M363="RH",1,0),0)</f>
        <v>0</v>
      </c>
      <c r="CN366" s="122">
        <f>IF('Copy &amp; Paste Roster Report Here'!$A363=CN$7,IF('Copy &amp; Paste Roster Report Here'!$M363="RH",1,0),0)</f>
        <v>0</v>
      </c>
      <c r="CO366" s="122">
        <f>IF('Copy &amp; Paste Roster Report Here'!$A363=CO$7,IF('Copy &amp; Paste Roster Report Here'!$M363="RH",1,0),0)</f>
        <v>0</v>
      </c>
      <c r="CP366" s="122">
        <f>IF('Copy &amp; Paste Roster Report Here'!$A363=CP$7,IF('Copy &amp; Paste Roster Report Here'!$M363="RH",1,0),0)</f>
        <v>0</v>
      </c>
      <c r="CQ366" s="122">
        <f>IF('Copy &amp; Paste Roster Report Here'!$A363=CQ$7,IF('Copy &amp; Paste Roster Report Here'!$M363="RH",1,0),0)</f>
        <v>0</v>
      </c>
      <c r="CR366" s="73">
        <f t="shared" si="89"/>
        <v>0</v>
      </c>
      <c r="CS366" s="123">
        <f>IF('Copy &amp; Paste Roster Report Here'!$A363=CS$7,IF('Copy &amp; Paste Roster Report Here'!$M363="QT",1,0),0)</f>
        <v>0</v>
      </c>
      <c r="CT366" s="123">
        <f>IF('Copy &amp; Paste Roster Report Here'!$A363=CT$7,IF('Copy &amp; Paste Roster Report Here'!$M363="QT",1,0),0)</f>
        <v>0</v>
      </c>
      <c r="CU366" s="123">
        <f>IF('Copy &amp; Paste Roster Report Here'!$A363=CU$7,IF('Copy &amp; Paste Roster Report Here'!$M363="QT",1,0),0)</f>
        <v>0</v>
      </c>
      <c r="CV366" s="123">
        <f>IF('Copy &amp; Paste Roster Report Here'!$A363=CV$7,IF('Copy &amp; Paste Roster Report Here'!$M363="QT",1,0),0)</f>
        <v>0</v>
      </c>
      <c r="CW366" s="123">
        <f>IF('Copy &amp; Paste Roster Report Here'!$A363=CW$7,IF('Copy &amp; Paste Roster Report Here'!$M363="QT",1,0),0)</f>
        <v>0</v>
      </c>
      <c r="CX366" s="123">
        <f>IF('Copy &amp; Paste Roster Report Here'!$A363=CX$7,IF('Copy &amp; Paste Roster Report Here'!$M363="QT",1,0),0)</f>
        <v>0</v>
      </c>
      <c r="CY366" s="123">
        <f>IF('Copy &amp; Paste Roster Report Here'!$A363=CY$7,IF('Copy &amp; Paste Roster Report Here'!$M363="QT",1,0),0)</f>
        <v>0</v>
      </c>
      <c r="CZ366" s="123">
        <f>IF('Copy &amp; Paste Roster Report Here'!$A363=CZ$7,IF('Copy &amp; Paste Roster Report Here'!$M363="QT",1,0),0)</f>
        <v>0</v>
      </c>
      <c r="DA366" s="123">
        <f>IF('Copy &amp; Paste Roster Report Here'!$A363=DA$7,IF('Copy &amp; Paste Roster Report Here'!$M363="QT",1,0),0)</f>
        <v>0</v>
      </c>
      <c r="DB366" s="123">
        <f>IF('Copy &amp; Paste Roster Report Here'!$A363=DB$7,IF('Copy &amp; Paste Roster Report Here'!$M363="QT",1,0),0)</f>
        <v>0</v>
      </c>
      <c r="DC366" s="123">
        <f>IF('Copy &amp; Paste Roster Report Here'!$A363=DC$7,IF('Copy &amp; Paste Roster Report Here'!$M363="QT",1,0),0)</f>
        <v>0</v>
      </c>
      <c r="DD366" s="73">
        <f t="shared" si="90"/>
        <v>0</v>
      </c>
      <c r="DE366" s="124">
        <f>IF('Copy &amp; Paste Roster Report Here'!$A363=DE$7,IF('Copy &amp; Paste Roster Report Here'!$M363="xxxxxxxxxxx",1,0),0)</f>
        <v>0</v>
      </c>
      <c r="DF366" s="124">
        <f>IF('Copy &amp; Paste Roster Report Here'!$A363=DF$7,IF('Copy &amp; Paste Roster Report Here'!$M363="xxxxxxxxxxx",1,0),0)</f>
        <v>0</v>
      </c>
      <c r="DG366" s="124">
        <f>IF('Copy &amp; Paste Roster Report Here'!$A363=DG$7,IF('Copy &amp; Paste Roster Report Here'!$M363="xxxxxxxxxxx",1,0),0)</f>
        <v>0</v>
      </c>
      <c r="DH366" s="124">
        <f>IF('Copy &amp; Paste Roster Report Here'!$A363=DH$7,IF('Copy &amp; Paste Roster Report Here'!$M363="xxxxxxxxxxx",1,0),0)</f>
        <v>0</v>
      </c>
      <c r="DI366" s="124">
        <f>IF('Copy &amp; Paste Roster Report Here'!$A363=DI$7,IF('Copy &amp; Paste Roster Report Here'!$M363="xxxxxxxxxxx",1,0),0)</f>
        <v>0</v>
      </c>
      <c r="DJ366" s="124">
        <f>IF('Copy &amp; Paste Roster Report Here'!$A363=DJ$7,IF('Copy &amp; Paste Roster Report Here'!$M363="xxxxxxxxxxx",1,0),0)</f>
        <v>0</v>
      </c>
      <c r="DK366" s="124">
        <f>IF('Copy &amp; Paste Roster Report Here'!$A363=DK$7,IF('Copy &amp; Paste Roster Report Here'!$M363="xxxxxxxxxxx",1,0),0)</f>
        <v>0</v>
      </c>
      <c r="DL366" s="124">
        <f>IF('Copy &amp; Paste Roster Report Here'!$A363=DL$7,IF('Copy &amp; Paste Roster Report Here'!$M363="xxxxxxxxxxx",1,0),0)</f>
        <v>0</v>
      </c>
      <c r="DM366" s="124">
        <f>IF('Copy &amp; Paste Roster Report Here'!$A363=DM$7,IF('Copy &amp; Paste Roster Report Here'!$M363="xxxxxxxxxxx",1,0),0)</f>
        <v>0</v>
      </c>
      <c r="DN366" s="124">
        <f>IF('Copy &amp; Paste Roster Report Here'!$A363=DN$7,IF('Copy &amp; Paste Roster Report Here'!$M363="xxxxxxxxxxx",1,0),0)</f>
        <v>0</v>
      </c>
      <c r="DO366" s="124">
        <f>IF('Copy &amp; Paste Roster Report Here'!$A363=DO$7,IF('Copy &amp; Paste Roster Report Here'!$M363="xxxxxxxxxxx",1,0),0)</f>
        <v>0</v>
      </c>
      <c r="DP366" s="125">
        <f t="shared" si="91"/>
        <v>0</v>
      </c>
      <c r="DQ366" s="126">
        <f t="shared" si="92"/>
        <v>0</v>
      </c>
    </row>
    <row r="367" spans="1:121" x14ac:dyDescent="0.25">
      <c r="A367" s="111">
        <f t="shared" si="78"/>
        <v>0</v>
      </c>
      <c r="B367" s="111">
        <f t="shared" si="79"/>
        <v>0</v>
      </c>
      <c r="C367" s="112">
        <f>+('Copy &amp; Paste Roster Report Here'!$P364-'Copy &amp; Paste Roster Report Here'!$O364)/30</f>
        <v>0</v>
      </c>
      <c r="D367" s="112">
        <f>+('Copy &amp; Paste Roster Report Here'!$P364-'Copy &amp; Paste Roster Report Here'!$O364)</f>
        <v>0</v>
      </c>
      <c r="E367" s="111">
        <f>'Copy &amp; Paste Roster Report Here'!N364</f>
        <v>0</v>
      </c>
      <c r="F367" s="111" t="str">
        <f t="shared" si="80"/>
        <v>N</v>
      </c>
      <c r="G367" s="111">
        <f>'Copy &amp; Paste Roster Report Here'!R364</f>
        <v>0</v>
      </c>
      <c r="H367" s="113">
        <f t="shared" si="81"/>
        <v>0</v>
      </c>
      <c r="I367" s="112">
        <f>IF(F367="N",$F$5-'Copy &amp; Paste Roster Report Here'!O364,+'Copy &amp; Paste Roster Report Here'!Q364-'Copy &amp; Paste Roster Report Here'!O364)</f>
        <v>0</v>
      </c>
      <c r="J367" s="114">
        <f t="shared" si="82"/>
        <v>0</v>
      </c>
      <c r="K367" s="114">
        <f t="shared" si="83"/>
        <v>0</v>
      </c>
      <c r="L367" s="115">
        <f>'Copy &amp; Paste Roster Report Here'!F364</f>
        <v>0</v>
      </c>
      <c r="M367" s="116">
        <f t="shared" si="84"/>
        <v>0</v>
      </c>
      <c r="N367" s="117">
        <f>IF('Copy &amp; Paste Roster Report Here'!$A364='Analytical Tests'!N$7,IF($F367="Y",+$H367*N$6,0),0)</f>
        <v>0</v>
      </c>
      <c r="O367" s="117">
        <f>IF('Copy &amp; Paste Roster Report Here'!$A364='Analytical Tests'!O$7,IF($F367="Y",+$H367*O$6,0),0)</f>
        <v>0</v>
      </c>
      <c r="P367" s="117">
        <f>IF('Copy &amp; Paste Roster Report Here'!$A364='Analytical Tests'!P$7,IF($F367="Y",+$H367*P$6,0),0)</f>
        <v>0</v>
      </c>
      <c r="Q367" s="117">
        <f>IF('Copy &amp; Paste Roster Report Here'!$A364='Analytical Tests'!Q$7,IF($F367="Y",+$H367*Q$6,0),0)</f>
        <v>0</v>
      </c>
      <c r="R367" s="117">
        <f>IF('Copy &amp; Paste Roster Report Here'!$A364='Analytical Tests'!R$7,IF($F367="Y",+$H367*R$6,0),0)</f>
        <v>0</v>
      </c>
      <c r="S367" s="117">
        <f>IF('Copy &amp; Paste Roster Report Here'!$A364='Analytical Tests'!S$7,IF($F367="Y",+$H367*S$6,0),0)</f>
        <v>0</v>
      </c>
      <c r="T367" s="117">
        <f>IF('Copy &amp; Paste Roster Report Here'!$A364='Analytical Tests'!T$7,IF($F367="Y",+$H367*T$6,0),0)</f>
        <v>0</v>
      </c>
      <c r="U367" s="117">
        <f>IF('Copy &amp; Paste Roster Report Here'!$A364='Analytical Tests'!U$7,IF($F367="Y",+$H367*U$6,0),0)</f>
        <v>0</v>
      </c>
      <c r="V367" s="117">
        <f>IF('Copy &amp; Paste Roster Report Here'!$A364='Analytical Tests'!V$7,IF($F367="Y",+$H367*V$6,0),0)</f>
        <v>0</v>
      </c>
      <c r="W367" s="117">
        <f>IF('Copy &amp; Paste Roster Report Here'!$A364='Analytical Tests'!W$7,IF($F367="Y",+$H367*W$6,0),0)</f>
        <v>0</v>
      </c>
      <c r="X367" s="117">
        <f>IF('Copy &amp; Paste Roster Report Here'!$A364='Analytical Tests'!X$7,IF($F367="Y",+$H367*X$6,0),0)</f>
        <v>0</v>
      </c>
      <c r="Y367" s="117" t="b">
        <f>IF('Copy &amp; Paste Roster Report Here'!$A364='Analytical Tests'!Y$7,IF($F367="N",IF($J367&gt;=$C367,Y$6,+($I367/$D367)*Y$6),0))</f>
        <v>0</v>
      </c>
      <c r="Z367" s="117" t="b">
        <f>IF('Copy &amp; Paste Roster Report Here'!$A364='Analytical Tests'!Z$7,IF($F367="N",IF($J367&gt;=$C367,Z$6,+($I367/$D367)*Z$6),0))</f>
        <v>0</v>
      </c>
      <c r="AA367" s="117" t="b">
        <f>IF('Copy &amp; Paste Roster Report Here'!$A364='Analytical Tests'!AA$7,IF($F367="N",IF($J367&gt;=$C367,AA$6,+($I367/$D367)*AA$6),0))</f>
        <v>0</v>
      </c>
      <c r="AB367" s="117" t="b">
        <f>IF('Copy &amp; Paste Roster Report Here'!$A364='Analytical Tests'!AB$7,IF($F367="N",IF($J367&gt;=$C367,AB$6,+($I367/$D367)*AB$6),0))</f>
        <v>0</v>
      </c>
      <c r="AC367" s="117" t="b">
        <f>IF('Copy &amp; Paste Roster Report Here'!$A364='Analytical Tests'!AC$7,IF($F367="N",IF($J367&gt;=$C367,AC$6,+($I367/$D367)*AC$6),0))</f>
        <v>0</v>
      </c>
      <c r="AD367" s="117" t="b">
        <f>IF('Copy &amp; Paste Roster Report Here'!$A364='Analytical Tests'!AD$7,IF($F367="N",IF($J367&gt;=$C367,AD$6,+($I367/$D367)*AD$6),0))</f>
        <v>0</v>
      </c>
      <c r="AE367" s="117" t="b">
        <f>IF('Copy &amp; Paste Roster Report Here'!$A364='Analytical Tests'!AE$7,IF($F367="N",IF($J367&gt;=$C367,AE$6,+($I367/$D367)*AE$6),0))</f>
        <v>0</v>
      </c>
      <c r="AF367" s="117" t="b">
        <f>IF('Copy &amp; Paste Roster Report Here'!$A364='Analytical Tests'!AF$7,IF($F367="N",IF($J367&gt;=$C367,AF$6,+($I367/$D367)*AF$6),0))</f>
        <v>0</v>
      </c>
      <c r="AG367" s="117" t="b">
        <f>IF('Copy &amp; Paste Roster Report Here'!$A364='Analytical Tests'!AG$7,IF($F367="N",IF($J367&gt;=$C367,AG$6,+($I367/$D367)*AG$6),0))</f>
        <v>0</v>
      </c>
      <c r="AH367" s="117" t="b">
        <f>IF('Copy &amp; Paste Roster Report Here'!$A364='Analytical Tests'!AH$7,IF($F367="N",IF($J367&gt;=$C367,AH$6,+($I367/$D367)*AH$6),0))</f>
        <v>0</v>
      </c>
      <c r="AI367" s="117" t="b">
        <f>IF('Copy &amp; Paste Roster Report Here'!$A364='Analytical Tests'!AI$7,IF($F367="N",IF($J367&gt;=$C367,AI$6,+($I367/$D367)*AI$6),0))</f>
        <v>0</v>
      </c>
      <c r="AJ367" s="79"/>
      <c r="AK367" s="118">
        <f>IF('Copy &amp; Paste Roster Report Here'!$A364=AK$7,IF('Copy &amp; Paste Roster Report Here'!$M364="FT",1,0),0)</f>
        <v>0</v>
      </c>
      <c r="AL367" s="118">
        <f>IF('Copy &amp; Paste Roster Report Here'!$A364=AL$7,IF('Copy &amp; Paste Roster Report Here'!$M364="FT",1,0),0)</f>
        <v>0</v>
      </c>
      <c r="AM367" s="118">
        <f>IF('Copy &amp; Paste Roster Report Here'!$A364=AM$7,IF('Copy &amp; Paste Roster Report Here'!$M364="FT",1,0),0)</f>
        <v>0</v>
      </c>
      <c r="AN367" s="118">
        <f>IF('Copy &amp; Paste Roster Report Here'!$A364=AN$7,IF('Copy &amp; Paste Roster Report Here'!$M364="FT",1,0),0)</f>
        <v>0</v>
      </c>
      <c r="AO367" s="118">
        <f>IF('Copy &amp; Paste Roster Report Here'!$A364=AO$7,IF('Copy &amp; Paste Roster Report Here'!$M364="FT",1,0),0)</f>
        <v>0</v>
      </c>
      <c r="AP367" s="118">
        <f>IF('Copy &amp; Paste Roster Report Here'!$A364=AP$7,IF('Copy &amp; Paste Roster Report Here'!$M364="FT",1,0),0)</f>
        <v>0</v>
      </c>
      <c r="AQ367" s="118">
        <f>IF('Copy &amp; Paste Roster Report Here'!$A364=AQ$7,IF('Copy &amp; Paste Roster Report Here'!$M364="FT",1,0),0)</f>
        <v>0</v>
      </c>
      <c r="AR367" s="118">
        <f>IF('Copy &amp; Paste Roster Report Here'!$A364=AR$7,IF('Copy &amp; Paste Roster Report Here'!$M364="FT",1,0),0)</f>
        <v>0</v>
      </c>
      <c r="AS367" s="118">
        <f>IF('Copy &amp; Paste Roster Report Here'!$A364=AS$7,IF('Copy &amp; Paste Roster Report Here'!$M364="FT",1,0),0)</f>
        <v>0</v>
      </c>
      <c r="AT367" s="118">
        <f>IF('Copy &amp; Paste Roster Report Here'!$A364=AT$7,IF('Copy &amp; Paste Roster Report Here'!$M364="FT",1,0),0)</f>
        <v>0</v>
      </c>
      <c r="AU367" s="118">
        <f>IF('Copy &amp; Paste Roster Report Here'!$A364=AU$7,IF('Copy &amp; Paste Roster Report Here'!$M364="FT",1,0),0)</f>
        <v>0</v>
      </c>
      <c r="AV367" s="73">
        <f t="shared" si="85"/>
        <v>0</v>
      </c>
      <c r="AW367" s="119">
        <f>IF('Copy &amp; Paste Roster Report Here'!$A364=AW$7,IF('Copy &amp; Paste Roster Report Here'!$M364="HT",1,0),0)</f>
        <v>0</v>
      </c>
      <c r="AX367" s="119">
        <f>IF('Copy &amp; Paste Roster Report Here'!$A364=AX$7,IF('Copy &amp; Paste Roster Report Here'!$M364="HT",1,0),0)</f>
        <v>0</v>
      </c>
      <c r="AY367" s="119">
        <f>IF('Copy &amp; Paste Roster Report Here'!$A364=AY$7,IF('Copy &amp; Paste Roster Report Here'!$M364="HT",1,0),0)</f>
        <v>0</v>
      </c>
      <c r="AZ367" s="119">
        <f>IF('Copy &amp; Paste Roster Report Here'!$A364=AZ$7,IF('Copy &amp; Paste Roster Report Here'!$M364="HT",1,0),0)</f>
        <v>0</v>
      </c>
      <c r="BA367" s="119">
        <f>IF('Copy &amp; Paste Roster Report Here'!$A364=BA$7,IF('Copy &amp; Paste Roster Report Here'!$M364="HT",1,0),0)</f>
        <v>0</v>
      </c>
      <c r="BB367" s="119">
        <f>IF('Copy &amp; Paste Roster Report Here'!$A364=BB$7,IF('Copy &amp; Paste Roster Report Here'!$M364="HT",1,0),0)</f>
        <v>0</v>
      </c>
      <c r="BC367" s="119">
        <f>IF('Copy &amp; Paste Roster Report Here'!$A364=BC$7,IF('Copy &amp; Paste Roster Report Here'!$M364="HT",1,0),0)</f>
        <v>0</v>
      </c>
      <c r="BD367" s="119">
        <f>IF('Copy &amp; Paste Roster Report Here'!$A364=BD$7,IF('Copy &amp; Paste Roster Report Here'!$M364="HT",1,0),0)</f>
        <v>0</v>
      </c>
      <c r="BE367" s="119">
        <f>IF('Copy &amp; Paste Roster Report Here'!$A364=BE$7,IF('Copy &amp; Paste Roster Report Here'!$M364="HT",1,0),0)</f>
        <v>0</v>
      </c>
      <c r="BF367" s="119">
        <f>IF('Copy &amp; Paste Roster Report Here'!$A364=BF$7,IF('Copy &amp; Paste Roster Report Here'!$M364="HT",1,0),0)</f>
        <v>0</v>
      </c>
      <c r="BG367" s="119">
        <f>IF('Copy &amp; Paste Roster Report Here'!$A364=BG$7,IF('Copy &amp; Paste Roster Report Here'!$M364="HT",1,0),0)</f>
        <v>0</v>
      </c>
      <c r="BH367" s="73">
        <f t="shared" si="86"/>
        <v>0</v>
      </c>
      <c r="BI367" s="120">
        <f>IF('Copy &amp; Paste Roster Report Here'!$A364=BI$7,IF('Copy &amp; Paste Roster Report Here'!$M364="MT",1,0),0)</f>
        <v>0</v>
      </c>
      <c r="BJ367" s="120">
        <f>IF('Copy &amp; Paste Roster Report Here'!$A364=BJ$7,IF('Copy &amp; Paste Roster Report Here'!$M364="MT",1,0),0)</f>
        <v>0</v>
      </c>
      <c r="BK367" s="120">
        <f>IF('Copy &amp; Paste Roster Report Here'!$A364=BK$7,IF('Copy &amp; Paste Roster Report Here'!$M364="MT",1,0),0)</f>
        <v>0</v>
      </c>
      <c r="BL367" s="120">
        <f>IF('Copy &amp; Paste Roster Report Here'!$A364=BL$7,IF('Copy &amp; Paste Roster Report Here'!$M364="MT",1,0),0)</f>
        <v>0</v>
      </c>
      <c r="BM367" s="120">
        <f>IF('Copy &amp; Paste Roster Report Here'!$A364=BM$7,IF('Copy &amp; Paste Roster Report Here'!$M364="MT",1,0),0)</f>
        <v>0</v>
      </c>
      <c r="BN367" s="120">
        <f>IF('Copy &amp; Paste Roster Report Here'!$A364=BN$7,IF('Copy &amp; Paste Roster Report Here'!$M364="MT",1,0),0)</f>
        <v>0</v>
      </c>
      <c r="BO367" s="120">
        <f>IF('Copy &amp; Paste Roster Report Here'!$A364=BO$7,IF('Copy &amp; Paste Roster Report Here'!$M364="MT",1,0),0)</f>
        <v>0</v>
      </c>
      <c r="BP367" s="120">
        <f>IF('Copy &amp; Paste Roster Report Here'!$A364=BP$7,IF('Copy &amp; Paste Roster Report Here'!$M364="MT",1,0),0)</f>
        <v>0</v>
      </c>
      <c r="BQ367" s="120">
        <f>IF('Copy &amp; Paste Roster Report Here'!$A364=BQ$7,IF('Copy &amp; Paste Roster Report Here'!$M364="MT",1,0),0)</f>
        <v>0</v>
      </c>
      <c r="BR367" s="120">
        <f>IF('Copy &amp; Paste Roster Report Here'!$A364=BR$7,IF('Copy &amp; Paste Roster Report Here'!$M364="MT",1,0),0)</f>
        <v>0</v>
      </c>
      <c r="BS367" s="120">
        <f>IF('Copy &amp; Paste Roster Report Here'!$A364=BS$7,IF('Copy &amp; Paste Roster Report Here'!$M364="MT",1,0),0)</f>
        <v>0</v>
      </c>
      <c r="BT367" s="73">
        <f t="shared" si="87"/>
        <v>0</v>
      </c>
      <c r="BU367" s="121">
        <f>IF('Copy &amp; Paste Roster Report Here'!$A364=BU$7,IF('Copy &amp; Paste Roster Report Here'!$M364="fy",1,0),0)</f>
        <v>0</v>
      </c>
      <c r="BV367" s="121">
        <f>IF('Copy &amp; Paste Roster Report Here'!$A364=BV$7,IF('Copy &amp; Paste Roster Report Here'!$M364="fy",1,0),0)</f>
        <v>0</v>
      </c>
      <c r="BW367" s="121">
        <f>IF('Copy &amp; Paste Roster Report Here'!$A364=BW$7,IF('Copy &amp; Paste Roster Report Here'!$M364="fy",1,0),0)</f>
        <v>0</v>
      </c>
      <c r="BX367" s="121">
        <f>IF('Copy &amp; Paste Roster Report Here'!$A364=BX$7,IF('Copy &amp; Paste Roster Report Here'!$M364="fy",1,0),0)</f>
        <v>0</v>
      </c>
      <c r="BY367" s="121">
        <f>IF('Copy &amp; Paste Roster Report Here'!$A364=BY$7,IF('Copy &amp; Paste Roster Report Here'!$M364="fy",1,0),0)</f>
        <v>0</v>
      </c>
      <c r="BZ367" s="121">
        <f>IF('Copy &amp; Paste Roster Report Here'!$A364=BZ$7,IF('Copy &amp; Paste Roster Report Here'!$M364="fy",1,0),0)</f>
        <v>0</v>
      </c>
      <c r="CA367" s="121">
        <f>IF('Copy &amp; Paste Roster Report Here'!$A364=CA$7,IF('Copy &amp; Paste Roster Report Here'!$M364="fy",1,0),0)</f>
        <v>0</v>
      </c>
      <c r="CB367" s="121">
        <f>IF('Copy &amp; Paste Roster Report Here'!$A364=CB$7,IF('Copy &amp; Paste Roster Report Here'!$M364="fy",1,0),0)</f>
        <v>0</v>
      </c>
      <c r="CC367" s="121">
        <f>IF('Copy &amp; Paste Roster Report Here'!$A364=CC$7,IF('Copy &amp; Paste Roster Report Here'!$M364="fy",1,0),0)</f>
        <v>0</v>
      </c>
      <c r="CD367" s="121">
        <f>IF('Copy &amp; Paste Roster Report Here'!$A364=CD$7,IF('Copy &amp; Paste Roster Report Here'!$M364="fy",1,0),0)</f>
        <v>0</v>
      </c>
      <c r="CE367" s="121">
        <f>IF('Copy &amp; Paste Roster Report Here'!$A364=CE$7,IF('Copy &amp; Paste Roster Report Here'!$M364="fy",1,0),0)</f>
        <v>0</v>
      </c>
      <c r="CF367" s="73">
        <f t="shared" si="88"/>
        <v>0</v>
      </c>
      <c r="CG367" s="122">
        <f>IF('Copy &amp; Paste Roster Report Here'!$A364=CG$7,IF('Copy &amp; Paste Roster Report Here'!$M364="RH",1,0),0)</f>
        <v>0</v>
      </c>
      <c r="CH367" s="122">
        <f>IF('Copy &amp; Paste Roster Report Here'!$A364=CH$7,IF('Copy &amp; Paste Roster Report Here'!$M364="RH",1,0),0)</f>
        <v>0</v>
      </c>
      <c r="CI367" s="122">
        <f>IF('Copy &amp; Paste Roster Report Here'!$A364=CI$7,IF('Copy &amp; Paste Roster Report Here'!$M364="RH",1,0),0)</f>
        <v>0</v>
      </c>
      <c r="CJ367" s="122">
        <f>IF('Copy &amp; Paste Roster Report Here'!$A364=CJ$7,IF('Copy &amp; Paste Roster Report Here'!$M364="RH",1,0),0)</f>
        <v>0</v>
      </c>
      <c r="CK367" s="122">
        <f>IF('Copy &amp; Paste Roster Report Here'!$A364=CK$7,IF('Copy &amp; Paste Roster Report Here'!$M364="RH",1,0),0)</f>
        <v>0</v>
      </c>
      <c r="CL367" s="122">
        <f>IF('Copy &amp; Paste Roster Report Here'!$A364=CL$7,IF('Copy &amp; Paste Roster Report Here'!$M364="RH",1,0),0)</f>
        <v>0</v>
      </c>
      <c r="CM367" s="122">
        <f>IF('Copy &amp; Paste Roster Report Here'!$A364=CM$7,IF('Copy &amp; Paste Roster Report Here'!$M364="RH",1,0),0)</f>
        <v>0</v>
      </c>
      <c r="CN367" s="122">
        <f>IF('Copy &amp; Paste Roster Report Here'!$A364=CN$7,IF('Copy &amp; Paste Roster Report Here'!$M364="RH",1,0),0)</f>
        <v>0</v>
      </c>
      <c r="CO367" s="122">
        <f>IF('Copy &amp; Paste Roster Report Here'!$A364=CO$7,IF('Copy &amp; Paste Roster Report Here'!$M364="RH",1,0),0)</f>
        <v>0</v>
      </c>
      <c r="CP367" s="122">
        <f>IF('Copy &amp; Paste Roster Report Here'!$A364=CP$7,IF('Copy &amp; Paste Roster Report Here'!$M364="RH",1,0),0)</f>
        <v>0</v>
      </c>
      <c r="CQ367" s="122">
        <f>IF('Copy &amp; Paste Roster Report Here'!$A364=CQ$7,IF('Copy &amp; Paste Roster Report Here'!$M364="RH",1,0),0)</f>
        <v>0</v>
      </c>
      <c r="CR367" s="73">
        <f t="shared" si="89"/>
        <v>0</v>
      </c>
      <c r="CS367" s="123">
        <f>IF('Copy &amp; Paste Roster Report Here'!$A364=CS$7,IF('Copy &amp; Paste Roster Report Here'!$M364="QT",1,0),0)</f>
        <v>0</v>
      </c>
      <c r="CT367" s="123">
        <f>IF('Copy &amp; Paste Roster Report Here'!$A364=CT$7,IF('Copy &amp; Paste Roster Report Here'!$M364="QT",1,0),0)</f>
        <v>0</v>
      </c>
      <c r="CU367" s="123">
        <f>IF('Copy &amp; Paste Roster Report Here'!$A364=CU$7,IF('Copy &amp; Paste Roster Report Here'!$M364="QT",1,0),0)</f>
        <v>0</v>
      </c>
      <c r="CV367" s="123">
        <f>IF('Copy &amp; Paste Roster Report Here'!$A364=CV$7,IF('Copy &amp; Paste Roster Report Here'!$M364="QT",1,0),0)</f>
        <v>0</v>
      </c>
      <c r="CW367" s="123">
        <f>IF('Copy &amp; Paste Roster Report Here'!$A364=CW$7,IF('Copy &amp; Paste Roster Report Here'!$M364="QT",1,0),0)</f>
        <v>0</v>
      </c>
      <c r="CX367" s="123">
        <f>IF('Copy &amp; Paste Roster Report Here'!$A364=CX$7,IF('Copy &amp; Paste Roster Report Here'!$M364="QT",1,0),0)</f>
        <v>0</v>
      </c>
      <c r="CY367" s="123">
        <f>IF('Copy &amp; Paste Roster Report Here'!$A364=CY$7,IF('Copy &amp; Paste Roster Report Here'!$M364="QT",1,0),0)</f>
        <v>0</v>
      </c>
      <c r="CZ367" s="123">
        <f>IF('Copy &amp; Paste Roster Report Here'!$A364=CZ$7,IF('Copy &amp; Paste Roster Report Here'!$M364="QT",1,0),0)</f>
        <v>0</v>
      </c>
      <c r="DA367" s="123">
        <f>IF('Copy &amp; Paste Roster Report Here'!$A364=DA$7,IF('Copy &amp; Paste Roster Report Here'!$M364="QT",1,0),0)</f>
        <v>0</v>
      </c>
      <c r="DB367" s="123">
        <f>IF('Copy &amp; Paste Roster Report Here'!$A364=DB$7,IF('Copy &amp; Paste Roster Report Here'!$M364="QT",1,0),0)</f>
        <v>0</v>
      </c>
      <c r="DC367" s="123">
        <f>IF('Copy &amp; Paste Roster Report Here'!$A364=DC$7,IF('Copy &amp; Paste Roster Report Here'!$M364="QT",1,0),0)</f>
        <v>0</v>
      </c>
      <c r="DD367" s="73">
        <f t="shared" si="90"/>
        <v>0</v>
      </c>
      <c r="DE367" s="124">
        <f>IF('Copy &amp; Paste Roster Report Here'!$A364=DE$7,IF('Copy &amp; Paste Roster Report Here'!$M364="xxxxxxxxxxx",1,0),0)</f>
        <v>0</v>
      </c>
      <c r="DF367" s="124">
        <f>IF('Copy &amp; Paste Roster Report Here'!$A364=DF$7,IF('Copy &amp; Paste Roster Report Here'!$M364="xxxxxxxxxxx",1,0),0)</f>
        <v>0</v>
      </c>
      <c r="DG367" s="124">
        <f>IF('Copy &amp; Paste Roster Report Here'!$A364=DG$7,IF('Copy &amp; Paste Roster Report Here'!$M364="xxxxxxxxxxx",1,0),0)</f>
        <v>0</v>
      </c>
      <c r="DH367" s="124">
        <f>IF('Copy &amp; Paste Roster Report Here'!$A364=DH$7,IF('Copy &amp; Paste Roster Report Here'!$M364="xxxxxxxxxxx",1,0),0)</f>
        <v>0</v>
      </c>
      <c r="DI367" s="124">
        <f>IF('Copy &amp; Paste Roster Report Here'!$A364=DI$7,IF('Copy &amp; Paste Roster Report Here'!$M364="xxxxxxxxxxx",1,0),0)</f>
        <v>0</v>
      </c>
      <c r="DJ367" s="124">
        <f>IF('Copy &amp; Paste Roster Report Here'!$A364=DJ$7,IF('Copy &amp; Paste Roster Report Here'!$M364="xxxxxxxxxxx",1,0),0)</f>
        <v>0</v>
      </c>
      <c r="DK367" s="124">
        <f>IF('Copy &amp; Paste Roster Report Here'!$A364=DK$7,IF('Copy &amp; Paste Roster Report Here'!$M364="xxxxxxxxxxx",1,0),0)</f>
        <v>0</v>
      </c>
      <c r="DL367" s="124">
        <f>IF('Copy &amp; Paste Roster Report Here'!$A364=DL$7,IF('Copy &amp; Paste Roster Report Here'!$M364="xxxxxxxxxxx",1,0),0)</f>
        <v>0</v>
      </c>
      <c r="DM367" s="124">
        <f>IF('Copy &amp; Paste Roster Report Here'!$A364=DM$7,IF('Copy &amp; Paste Roster Report Here'!$M364="xxxxxxxxxxx",1,0),0)</f>
        <v>0</v>
      </c>
      <c r="DN367" s="124">
        <f>IF('Copy &amp; Paste Roster Report Here'!$A364=DN$7,IF('Copy &amp; Paste Roster Report Here'!$M364="xxxxxxxxxxx",1,0),0)</f>
        <v>0</v>
      </c>
      <c r="DO367" s="124">
        <f>IF('Copy &amp; Paste Roster Report Here'!$A364=DO$7,IF('Copy &amp; Paste Roster Report Here'!$M364="xxxxxxxxxxx",1,0),0)</f>
        <v>0</v>
      </c>
      <c r="DP367" s="125">
        <f t="shared" si="91"/>
        <v>0</v>
      </c>
      <c r="DQ367" s="126">
        <f t="shared" si="92"/>
        <v>0</v>
      </c>
    </row>
    <row r="368" spans="1:121" x14ac:dyDescent="0.25">
      <c r="A368" s="111">
        <f t="shared" si="78"/>
        <v>0</v>
      </c>
      <c r="B368" s="111">
        <f t="shared" si="79"/>
        <v>0</v>
      </c>
      <c r="C368" s="112">
        <f>+('Copy &amp; Paste Roster Report Here'!$P365-'Copy &amp; Paste Roster Report Here'!$O365)/30</f>
        <v>0</v>
      </c>
      <c r="D368" s="112">
        <f>+('Copy &amp; Paste Roster Report Here'!$P365-'Copy &amp; Paste Roster Report Here'!$O365)</f>
        <v>0</v>
      </c>
      <c r="E368" s="111">
        <f>'Copy &amp; Paste Roster Report Here'!N365</f>
        <v>0</v>
      </c>
      <c r="F368" s="111" t="str">
        <f t="shared" si="80"/>
        <v>N</v>
      </c>
      <c r="G368" s="111">
        <f>'Copy &amp; Paste Roster Report Here'!R365</f>
        <v>0</v>
      </c>
      <c r="H368" s="113">
        <f t="shared" si="81"/>
        <v>0</v>
      </c>
      <c r="I368" s="112">
        <f>IF(F368="N",$F$5-'Copy &amp; Paste Roster Report Here'!O365,+'Copy &amp; Paste Roster Report Here'!Q365-'Copy &amp; Paste Roster Report Here'!O365)</f>
        <v>0</v>
      </c>
      <c r="J368" s="114">
        <f t="shared" si="82"/>
        <v>0</v>
      </c>
      <c r="K368" s="114">
        <f t="shared" si="83"/>
        <v>0</v>
      </c>
      <c r="L368" s="115">
        <f>'Copy &amp; Paste Roster Report Here'!F365</f>
        <v>0</v>
      </c>
      <c r="M368" s="116">
        <f t="shared" si="84"/>
        <v>0</v>
      </c>
      <c r="N368" s="117">
        <f>IF('Copy &amp; Paste Roster Report Here'!$A365='Analytical Tests'!N$7,IF($F368="Y",+$H368*N$6,0),0)</f>
        <v>0</v>
      </c>
      <c r="O368" s="117">
        <f>IF('Copy &amp; Paste Roster Report Here'!$A365='Analytical Tests'!O$7,IF($F368="Y",+$H368*O$6,0),0)</f>
        <v>0</v>
      </c>
      <c r="P368" s="117">
        <f>IF('Copy &amp; Paste Roster Report Here'!$A365='Analytical Tests'!P$7,IF($F368="Y",+$H368*P$6,0),0)</f>
        <v>0</v>
      </c>
      <c r="Q368" s="117">
        <f>IF('Copy &amp; Paste Roster Report Here'!$A365='Analytical Tests'!Q$7,IF($F368="Y",+$H368*Q$6,0),0)</f>
        <v>0</v>
      </c>
      <c r="R368" s="117">
        <f>IF('Copy &amp; Paste Roster Report Here'!$A365='Analytical Tests'!R$7,IF($F368="Y",+$H368*R$6,0),0)</f>
        <v>0</v>
      </c>
      <c r="S368" s="117">
        <f>IF('Copy &amp; Paste Roster Report Here'!$A365='Analytical Tests'!S$7,IF($F368="Y",+$H368*S$6,0),0)</f>
        <v>0</v>
      </c>
      <c r="T368" s="117">
        <f>IF('Copy &amp; Paste Roster Report Here'!$A365='Analytical Tests'!T$7,IF($F368="Y",+$H368*T$6,0),0)</f>
        <v>0</v>
      </c>
      <c r="U368" s="117">
        <f>IF('Copy &amp; Paste Roster Report Here'!$A365='Analytical Tests'!U$7,IF($F368="Y",+$H368*U$6,0),0)</f>
        <v>0</v>
      </c>
      <c r="V368" s="117">
        <f>IF('Copy &amp; Paste Roster Report Here'!$A365='Analytical Tests'!V$7,IF($F368="Y",+$H368*V$6,0),0)</f>
        <v>0</v>
      </c>
      <c r="W368" s="117">
        <f>IF('Copy &amp; Paste Roster Report Here'!$A365='Analytical Tests'!W$7,IF($F368="Y",+$H368*W$6,0),0)</f>
        <v>0</v>
      </c>
      <c r="X368" s="117">
        <f>IF('Copy &amp; Paste Roster Report Here'!$A365='Analytical Tests'!X$7,IF($F368="Y",+$H368*X$6,0),0)</f>
        <v>0</v>
      </c>
      <c r="Y368" s="117" t="b">
        <f>IF('Copy &amp; Paste Roster Report Here'!$A365='Analytical Tests'!Y$7,IF($F368="N",IF($J368&gt;=$C368,Y$6,+($I368/$D368)*Y$6),0))</f>
        <v>0</v>
      </c>
      <c r="Z368" s="117" t="b">
        <f>IF('Copy &amp; Paste Roster Report Here'!$A365='Analytical Tests'!Z$7,IF($F368="N",IF($J368&gt;=$C368,Z$6,+($I368/$D368)*Z$6),0))</f>
        <v>0</v>
      </c>
      <c r="AA368" s="117" t="b">
        <f>IF('Copy &amp; Paste Roster Report Here'!$A365='Analytical Tests'!AA$7,IF($F368="N",IF($J368&gt;=$C368,AA$6,+($I368/$D368)*AA$6),0))</f>
        <v>0</v>
      </c>
      <c r="AB368" s="117" t="b">
        <f>IF('Copy &amp; Paste Roster Report Here'!$A365='Analytical Tests'!AB$7,IF($F368="N",IF($J368&gt;=$C368,AB$6,+($I368/$D368)*AB$6),0))</f>
        <v>0</v>
      </c>
      <c r="AC368" s="117" t="b">
        <f>IF('Copy &amp; Paste Roster Report Here'!$A365='Analytical Tests'!AC$7,IF($F368="N",IF($J368&gt;=$C368,AC$6,+($I368/$D368)*AC$6),0))</f>
        <v>0</v>
      </c>
      <c r="AD368" s="117" t="b">
        <f>IF('Copy &amp; Paste Roster Report Here'!$A365='Analytical Tests'!AD$7,IF($F368="N",IF($J368&gt;=$C368,AD$6,+($I368/$D368)*AD$6),0))</f>
        <v>0</v>
      </c>
      <c r="AE368" s="117" t="b">
        <f>IF('Copy &amp; Paste Roster Report Here'!$A365='Analytical Tests'!AE$7,IF($F368="N",IF($J368&gt;=$C368,AE$6,+($I368/$D368)*AE$6),0))</f>
        <v>0</v>
      </c>
      <c r="AF368" s="117" t="b">
        <f>IF('Copy &amp; Paste Roster Report Here'!$A365='Analytical Tests'!AF$7,IF($F368="N",IF($J368&gt;=$C368,AF$6,+($I368/$D368)*AF$6),0))</f>
        <v>0</v>
      </c>
      <c r="AG368" s="117" t="b">
        <f>IF('Copy &amp; Paste Roster Report Here'!$A365='Analytical Tests'!AG$7,IF($F368="N",IF($J368&gt;=$C368,AG$6,+($I368/$D368)*AG$6),0))</f>
        <v>0</v>
      </c>
      <c r="AH368" s="117" t="b">
        <f>IF('Copy &amp; Paste Roster Report Here'!$A365='Analytical Tests'!AH$7,IF($F368="N",IF($J368&gt;=$C368,AH$6,+($I368/$D368)*AH$6),0))</f>
        <v>0</v>
      </c>
      <c r="AI368" s="117" t="b">
        <f>IF('Copy &amp; Paste Roster Report Here'!$A365='Analytical Tests'!AI$7,IF($F368="N",IF($J368&gt;=$C368,AI$6,+($I368/$D368)*AI$6),0))</f>
        <v>0</v>
      </c>
      <c r="AJ368" s="79"/>
      <c r="AK368" s="118">
        <f>IF('Copy &amp; Paste Roster Report Here'!$A365=AK$7,IF('Copy &amp; Paste Roster Report Here'!$M365="FT",1,0),0)</f>
        <v>0</v>
      </c>
      <c r="AL368" s="118">
        <f>IF('Copy &amp; Paste Roster Report Here'!$A365=AL$7,IF('Copy &amp; Paste Roster Report Here'!$M365="FT",1,0),0)</f>
        <v>0</v>
      </c>
      <c r="AM368" s="118">
        <f>IF('Copy &amp; Paste Roster Report Here'!$A365=AM$7,IF('Copy &amp; Paste Roster Report Here'!$M365="FT",1,0),0)</f>
        <v>0</v>
      </c>
      <c r="AN368" s="118">
        <f>IF('Copy &amp; Paste Roster Report Here'!$A365=AN$7,IF('Copy &amp; Paste Roster Report Here'!$M365="FT",1,0),0)</f>
        <v>0</v>
      </c>
      <c r="AO368" s="118">
        <f>IF('Copy &amp; Paste Roster Report Here'!$A365=AO$7,IF('Copy &amp; Paste Roster Report Here'!$M365="FT",1,0),0)</f>
        <v>0</v>
      </c>
      <c r="AP368" s="118">
        <f>IF('Copy &amp; Paste Roster Report Here'!$A365=AP$7,IF('Copy &amp; Paste Roster Report Here'!$M365="FT",1,0),0)</f>
        <v>0</v>
      </c>
      <c r="AQ368" s="118">
        <f>IF('Copy &amp; Paste Roster Report Here'!$A365=AQ$7,IF('Copy &amp; Paste Roster Report Here'!$M365="FT",1,0),0)</f>
        <v>0</v>
      </c>
      <c r="AR368" s="118">
        <f>IF('Copy &amp; Paste Roster Report Here'!$A365=AR$7,IF('Copy &amp; Paste Roster Report Here'!$M365="FT",1,0),0)</f>
        <v>0</v>
      </c>
      <c r="AS368" s="118">
        <f>IF('Copy &amp; Paste Roster Report Here'!$A365=AS$7,IF('Copy &amp; Paste Roster Report Here'!$M365="FT",1,0),0)</f>
        <v>0</v>
      </c>
      <c r="AT368" s="118">
        <f>IF('Copy &amp; Paste Roster Report Here'!$A365=AT$7,IF('Copy &amp; Paste Roster Report Here'!$M365="FT",1,0),0)</f>
        <v>0</v>
      </c>
      <c r="AU368" s="118">
        <f>IF('Copy &amp; Paste Roster Report Here'!$A365=AU$7,IF('Copy &amp; Paste Roster Report Here'!$M365="FT",1,0),0)</f>
        <v>0</v>
      </c>
      <c r="AV368" s="73">
        <f t="shared" si="85"/>
        <v>0</v>
      </c>
      <c r="AW368" s="119">
        <f>IF('Copy &amp; Paste Roster Report Here'!$A365=AW$7,IF('Copy &amp; Paste Roster Report Here'!$M365="HT",1,0),0)</f>
        <v>0</v>
      </c>
      <c r="AX368" s="119">
        <f>IF('Copy &amp; Paste Roster Report Here'!$A365=AX$7,IF('Copy &amp; Paste Roster Report Here'!$M365="HT",1,0),0)</f>
        <v>0</v>
      </c>
      <c r="AY368" s="119">
        <f>IF('Copy &amp; Paste Roster Report Here'!$A365=AY$7,IF('Copy &amp; Paste Roster Report Here'!$M365="HT",1,0),0)</f>
        <v>0</v>
      </c>
      <c r="AZ368" s="119">
        <f>IF('Copy &amp; Paste Roster Report Here'!$A365=AZ$7,IF('Copy &amp; Paste Roster Report Here'!$M365="HT",1,0),0)</f>
        <v>0</v>
      </c>
      <c r="BA368" s="119">
        <f>IF('Copy &amp; Paste Roster Report Here'!$A365=BA$7,IF('Copy &amp; Paste Roster Report Here'!$M365="HT",1,0),0)</f>
        <v>0</v>
      </c>
      <c r="BB368" s="119">
        <f>IF('Copy &amp; Paste Roster Report Here'!$A365=BB$7,IF('Copy &amp; Paste Roster Report Here'!$M365="HT",1,0),0)</f>
        <v>0</v>
      </c>
      <c r="BC368" s="119">
        <f>IF('Copy &amp; Paste Roster Report Here'!$A365=BC$7,IF('Copy &amp; Paste Roster Report Here'!$M365="HT",1,0),0)</f>
        <v>0</v>
      </c>
      <c r="BD368" s="119">
        <f>IF('Copy &amp; Paste Roster Report Here'!$A365=BD$7,IF('Copy &amp; Paste Roster Report Here'!$M365="HT",1,0),0)</f>
        <v>0</v>
      </c>
      <c r="BE368" s="119">
        <f>IF('Copy &amp; Paste Roster Report Here'!$A365=BE$7,IF('Copy &amp; Paste Roster Report Here'!$M365="HT",1,0),0)</f>
        <v>0</v>
      </c>
      <c r="BF368" s="119">
        <f>IF('Copy &amp; Paste Roster Report Here'!$A365=BF$7,IF('Copy &amp; Paste Roster Report Here'!$M365="HT",1,0),0)</f>
        <v>0</v>
      </c>
      <c r="BG368" s="119">
        <f>IF('Copy &amp; Paste Roster Report Here'!$A365=BG$7,IF('Copy &amp; Paste Roster Report Here'!$M365="HT",1,0),0)</f>
        <v>0</v>
      </c>
      <c r="BH368" s="73">
        <f t="shared" si="86"/>
        <v>0</v>
      </c>
      <c r="BI368" s="120">
        <f>IF('Copy &amp; Paste Roster Report Here'!$A365=BI$7,IF('Copy &amp; Paste Roster Report Here'!$M365="MT",1,0),0)</f>
        <v>0</v>
      </c>
      <c r="BJ368" s="120">
        <f>IF('Copy &amp; Paste Roster Report Here'!$A365=BJ$7,IF('Copy &amp; Paste Roster Report Here'!$M365="MT",1,0),0)</f>
        <v>0</v>
      </c>
      <c r="BK368" s="120">
        <f>IF('Copy &amp; Paste Roster Report Here'!$A365=BK$7,IF('Copy &amp; Paste Roster Report Here'!$M365="MT",1,0),0)</f>
        <v>0</v>
      </c>
      <c r="BL368" s="120">
        <f>IF('Copy &amp; Paste Roster Report Here'!$A365=BL$7,IF('Copy &amp; Paste Roster Report Here'!$M365="MT",1,0),0)</f>
        <v>0</v>
      </c>
      <c r="BM368" s="120">
        <f>IF('Copy &amp; Paste Roster Report Here'!$A365=BM$7,IF('Copy &amp; Paste Roster Report Here'!$M365="MT",1,0),0)</f>
        <v>0</v>
      </c>
      <c r="BN368" s="120">
        <f>IF('Copy &amp; Paste Roster Report Here'!$A365=BN$7,IF('Copy &amp; Paste Roster Report Here'!$M365="MT",1,0),0)</f>
        <v>0</v>
      </c>
      <c r="BO368" s="120">
        <f>IF('Copy &amp; Paste Roster Report Here'!$A365=BO$7,IF('Copy &amp; Paste Roster Report Here'!$M365="MT",1,0),0)</f>
        <v>0</v>
      </c>
      <c r="BP368" s="120">
        <f>IF('Copy &amp; Paste Roster Report Here'!$A365=BP$7,IF('Copy &amp; Paste Roster Report Here'!$M365="MT",1,0),0)</f>
        <v>0</v>
      </c>
      <c r="BQ368" s="120">
        <f>IF('Copy &amp; Paste Roster Report Here'!$A365=BQ$7,IF('Copy &amp; Paste Roster Report Here'!$M365="MT",1,0),0)</f>
        <v>0</v>
      </c>
      <c r="BR368" s="120">
        <f>IF('Copy &amp; Paste Roster Report Here'!$A365=BR$7,IF('Copy &amp; Paste Roster Report Here'!$M365="MT",1,0),0)</f>
        <v>0</v>
      </c>
      <c r="BS368" s="120">
        <f>IF('Copy &amp; Paste Roster Report Here'!$A365=BS$7,IF('Copy &amp; Paste Roster Report Here'!$M365="MT",1,0),0)</f>
        <v>0</v>
      </c>
      <c r="BT368" s="73">
        <f t="shared" si="87"/>
        <v>0</v>
      </c>
      <c r="BU368" s="121">
        <f>IF('Copy &amp; Paste Roster Report Here'!$A365=BU$7,IF('Copy &amp; Paste Roster Report Here'!$M365="fy",1,0),0)</f>
        <v>0</v>
      </c>
      <c r="BV368" s="121">
        <f>IF('Copy &amp; Paste Roster Report Here'!$A365=BV$7,IF('Copy &amp; Paste Roster Report Here'!$M365="fy",1,0),0)</f>
        <v>0</v>
      </c>
      <c r="BW368" s="121">
        <f>IF('Copy &amp; Paste Roster Report Here'!$A365=BW$7,IF('Copy &amp; Paste Roster Report Here'!$M365="fy",1,0),0)</f>
        <v>0</v>
      </c>
      <c r="BX368" s="121">
        <f>IF('Copy &amp; Paste Roster Report Here'!$A365=BX$7,IF('Copy &amp; Paste Roster Report Here'!$M365="fy",1,0),0)</f>
        <v>0</v>
      </c>
      <c r="BY368" s="121">
        <f>IF('Copy &amp; Paste Roster Report Here'!$A365=BY$7,IF('Copy &amp; Paste Roster Report Here'!$M365="fy",1,0),0)</f>
        <v>0</v>
      </c>
      <c r="BZ368" s="121">
        <f>IF('Copy &amp; Paste Roster Report Here'!$A365=BZ$7,IF('Copy &amp; Paste Roster Report Here'!$M365="fy",1,0),0)</f>
        <v>0</v>
      </c>
      <c r="CA368" s="121">
        <f>IF('Copy &amp; Paste Roster Report Here'!$A365=CA$7,IF('Copy &amp; Paste Roster Report Here'!$M365="fy",1,0),0)</f>
        <v>0</v>
      </c>
      <c r="CB368" s="121">
        <f>IF('Copy &amp; Paste Roster Report Here'!$A365=CB$7,IF('Copy &amp; Paste Roster Report Here'!$M365="fy",1,0),0)</f>
        <v>0</v>
      </c>
      <c r="CC368" s="121">
        <f>IF('Copy &amp; Paste Roster Report Here'!$A365=CC$7,IF('Copy &amp; Paste Roster Report Here'!$M365="fy",1,0),0)</f>
        <v>0</v>
      </c>
      <c r="CD368" s="121">
        <f>IF('Copy &amp; Paste Roster Report Here'!$A365=CD$7,IF('Copy &amp; Paste Roster Report Here'!$M365="fy",1,0),0)</f>
        <v>0</v>
      </c>
      <c r="CE368" s="121">
        <f>IF('Copy &amp; Paste Roster Report Here'!$A365=CE$7,IF('Copy &amp; Paste Roster Report Here'!$M365="fy",1,0),0)</f>
        <v>0</v>
      </c>
      <c r="CF368" s="73">
        <f t="shared" si="88"/>
        <v>0</v>
      </c>
      <c r="CG368" s="122">
        <f>IF('Copy &amp; Paste Roster Report Here'!$A365=CG$7,IF('Copy &amp; Paste Roster Report Here'!$M365="RH",1,0),0)</f>
        <v>0</v>
      </c>
      <c r="CH368" s="122">
        <f>IF('Copy &amp; Paste Roster Report Here'!$A365=CH$7,IF('Copy &amp; Paste Roster Report Here'!$M365="RH",1,0),0)</f>
        <v>0</v>
      </c>
      <c r="CI368" s="122">
        <f>IF('Copy &amp; Paste Roster Report Here'!$A365=CI$7,IF('Copy &amp; Paste Roster Report Here'!$M365="RH",1,0),0)</f>
        <v>0</v>
      </c>
      <c r="CJ368" s="122">
        <f>IF('Copy &amp; Paste Roster Report Here'!$A365=CJ$7,IF('Copy &amp; Paste Roster Report Here'!$M365="RH",1,0),0)</f>
        <v>0</v>
      </c>
      <c r="CK368" s="122">
        <f>IF('Copy &amp; Paste Roster Report Here'!$A365=CK$7,IF('Copy &amp; Paste Roster Report Here'!$M365="RH",1,0),0)</f>
        <v>0</v>
      </c>
      <c r="CL368" s="122">
        <f>IF('Copy &amp; Paste Roster Report Here'!$A365=CL$7,IF('Copy &amp; Paste Roster Report Here'!$M365="RH",1,0),0)</f>
        <v>0</v>
      </c>
      <c r="CM368" s="122">
        <f>IF('Copy &amp; Paste Roster Report Here'!$A365=CM$7,IF('Copy &amp; Paste Roster Report Here'!$M365="RH",1,0),0)</f>
        <v>0</v>
      </c>
      <c r="CN368" s="122">
        <f>IF('Copy &amp; Paste Roster Report Here'!$A365=CN$7,IF('Copy &amp; Paste Roster Report Here'!$M365="RH",1,0),0)</f>
        <v>0</v>
      </c>
      <c r="CO368" s="122">
        <f>IF('Copy &amp; Paste Roster Report Here'!$A365=CO$7,IF('Copy &amp; Paste Roster Report Here'!$M365="RH",1,0),0)</f>
        <v>0</v>
      </c>
      <c r="CP368" s="122">
        <f>IF('Copy &amp; Paste Roster Report Here'!$A365=CP$7,IF('Copy &amp; Paste Roster Report Here'!$M365="RH",1,0),0)</f>
        <v>0</v>
      </c>
      <c r="CQ368" s="122">
        <f>IF('Copy &amp; Paste Roster Report Here'!$A365=CQ$7,IF('Copy &amp; Paste Roster Report Here'!$M365="RH",1,0),0)</f>
        <v>0</v>
      </c>
      <c r="CR368" s="73">
        <f t="shared" si="89"/>
        <v>0</v>
      </c>
      <c r="CS368" s="123">
        <f>IF('Copy &amp; Paste Roster Report Here'!$A365=CS$7,IF('Copy &amp; Paste Roster Report Here'!$M365="QT",1,0),0)</f>
        <v>0</v>
      </c>
      <c r="CT368" s="123">
        <f>IF('Copy &amp; Paste Roster Report Here'!$A365=CT$7,IF('Copy &amp; Paste Roster Report Here'!$M365="QT",1,0),0)</f>
        <v>0</v>
      </c>
      <c r="CU368" s="123">
        <f>IF('Copy &amp; Paste Roster Report Here'!$A365=CU$7,IF('Copy &amp; Paste Roster Report Here'!$M365="QT",1,0),0)</f>
        <v>0</v>
      </c>
      <c r="CV368" s="123">
        <f>IF('Copy &amp; Paste Roster Report Here'!$A365=CV$7,IF('Copy &amp; Paste Roster Report Here'!$M365="QT",1,0),0)</f>
        <v>0</v>
      </c>
      <c r="CW368" s="123">
        <f>IF('Copy &amp; Paste Roster Report Here'!$A365=CW$7,IF('Copy &amp; Paste Roster Report Here'!$M365="QT",1,0),0)</f>
        <v>0</v>
      </c>
      <c r="CX368" s="123">
        <f>IF('Copy &amp; Paste Roster Report Here'!$A365=CX$7,IF('Copy &amp; Paste Roster Report Here'!$M365="QT",1,0),0)</f>
        <v>0</v>
      </c>
      <c r="CY368" s="123">
        <f>IF('Copy &amp; Paste Roster Report Here'!$A365=CY$7,IF('Copy &amp; Paste Roster Report Here'!$M365="QT",1,0),0)</f>
        <v>0</v>
      </c>
      <c r="CZ368" s="123">
        <f>IF('Copy &amp; Paste Roster Report Here'!$A365=CZ$7,IF('Copy &amp; Paste Roster Report Here'!$M365="QT",1,0),0)</f>
        <v>0</v>
      </c>
      <c r="DA368" s="123">
        <f>IF('Copy &amp; Paste Roster Report Here'!$A365=DA$7,IF('Copy &amp; Paste Roster Report Here'!$M365="QT",1,0),0)</f>
        <v>0</v>
      </c>
      <c r="DB368" s="123">
        <f>IF('Copy &amp; Paste Roster Report Here'!$A365=DB$7,IF('Copy &amp; Paste Roster Report Here'!$M365="QT",1,0),0)</f>
        <v>0</v>
      </c>
      <c r="DC368" s="123">
        <f>IF('Copy &amp; Paste Roster Report Here'!$A365=DC$7,IF('Copy &amp; Paste Roster Report Here'!$M365="QT",1,0),0)</f>
        <v>0</v>
      </c>
      <c r="DD368" s="73">
        <f t="shared" si="90"/>
        <v>0</v>
      </c>
      <c r="DE368" s="124">
        <f>IF('Copy &amp; Paste Roster Report Here'!$A365=DE$7,IF('Copy &amp; Paste Roster Report Here'!$M365="xxxxxxxxxxx",1,0),0)</f>
        <v>0</v>
      </c>
      <c r="DF368" s="124">
        <f>IF('Copy &amp; Paste Roster Report Here'!$A365=DF$7,IF('Copy &amp; Paste Roster Report Here'!$M365="xxxxxxxxxxx",1,0),0)</f>
        <v>0</v>
      </c>
      <c r="DG368" s="124">
        <f>IF('Copy &amp; Paste Roster Report Here'!$A365=DG$7,IF('Copy &amp; Paste Roster Report Here'!$M365="xxxxxxxxxxx",1,0),0)</f>
        <v>0</v>
      </c>
      <c r="DH368" s="124">
        <f>IF('Copy &amp; Paste Roster Report Here'!$A365=DH$7,IF('Copy &amp; Paste Roster Report Here'!$M365="xxxxxxxxxxx",1,0),0)</f>
        <v>0</v>
      </c>
      <c r="DI368" s="124">
        <f>IF('Copy &amp; Paste Roster Report Here'!$A365=DI$7,IF('Copy &amp; Paste Roster Report Here'!$M365="xxxxxxxxxxx",1,0),0)</f>
        <v>0</v>
      </c>
      <c r="DJ368" s="124">
        <f>IF('Copy &amp; Paste Roster Report Here'!$A365=DJ$7,IF('Copy &amp; Paste Roster Report Here'!$M365="xxxxxxxxxxx",1,0),0)</f>
        <v>0</v>
      </c>
      <c r="DK368" s="124">
        <f>IF('Copy &amp; Paste Roster Report Here'!$A365=DK$7,IF('Copy &amp; Paste Roster Report Here'!$M365="xxxxxxxxxxx",1,0),0)</f>
        <v>0</v>
      </c>
      <c r="DL368" s="124">
        <f>IF('Copy &amp; Paste Roster Report Here'!$A365=DL$7,IF('Copy &amp; Paste Roster Report Here'!$M365="xxxxxxxxxxx",1,0),0)</f>
        <v>0</v>
      </c>
      <c r="DM368" s="124">
        <f>IF('Copy &amp; Paste Roster Report Here'!$A365=DM$7,IF('Copy &amp; Paste Roster Report Here'!$M365="xxxxxxxxxxx",1,0),0)</f>
        <v>0</v>
      </c>
      <c r="DN368" s="124">
        <f>IF('Copy &amp; Paste Roster Report Here'!$A365=DN$7,IF('Copy &amp; Paste Roster Report Here'!$M365="xxxxxxxxxxx",1,0),0)</f>
        <v>0</v>
      </c>
      <c r="DO368" s="124">
        <f>IF('Copy &amp; Paste Roster Report Here'!$A365=DO$7,IF('Copy &amp; Paste Roster Report Here'!$M365="xxxxxxxxxxx",1,0),0)</f>
        <v>0</v>
      </c>
      <c r="DP368" s="125">
        <f t="shared" si="91"/>
        <v>0</v>
      </c>
      <c r="DQ368" s="126">
        <f t="shared" si="92"/>
        <v>0</v>
      </c>
    </row>
    <row r="369" spans="1:121" x14ac:dyDescent="0.25">
      <c r="A369" s="111">
        <f t="shared" si="78"/>
        <v>0</v>
      </c>
      <c r="B369" s="111">
        <f t="shared" si="79"/>
        <v>0</v>
      </c>
      <c r="C369" s="112">
        <f>+('Copy &amp; Paste Roster Report Here'!$P366-'Copy &amp; Paste Roster Report Here'!$O366)/30</f>
        <v>0</v>
      </c>
      <c r="D369" s="112">
        <f>+('Copy &amp; Paste Roster Report Here'!$P366-'Copy &amp; Paste Roster Report Here'!$O366)</f>
        <v>0</v>
      </c>
      <c r="E369" s="111">
        <f>'Copy &amp; Paste Roster Report Here'!N366</f>
        <v>0</v>
      </c>
      <c r="F369" s="111" t="str">
        <f t="shared" si="80"/>
        <v>N</v>
      </c>
      <c r="G369" s="111">
        <f>'Copy &amp; Paste Roster Report Here'!R366</f>
        <v>0</v>
      </c>
      <c r="H369" s="113">
        <f t="shared" si="81"/>
        <v>0</v>
      </c>
      <c r="I369" s="112">
        <f>IF(F369="N",$F$5-'Copy &amp; Paste Roster Report Here'!O366,+'Copy &amp; Paste Roster Report Here'!Q366-'Copy &amp; Paste Roster Report Here'!O366)</f>
        <v>0</v>
      </c>
      <c r="J369" s="114">
        <f t="shared" si="82"/>
        <v>0</v>
      </c>
      <c r="K369" s="114">
        <f t="shared" si="83"/>
        <v>0</v>
      </c>
      <c r="L369" s="115">
        <f>'Copy &amp; Paste Roster Report Here'!F366</f>
        <v>0</v>
      </c>
      <c r="M369" s="116">
        <f t="shared" si="84"/>
        <v>0</v>
      </c>
      <c r="N369" s="117">
        <f>IF('Copy &amp; Paste Roster Report Here'!$A366='Analytical Tests'!N$7,IF($F369="Y",+$H369*N$6,0),0)</f>
        <v>0</v>
      </c>
      <c r="O369" s="117">
        <f>IF('Copy &amp; Paste Roster Report Here'!$A366='Analytical Tests'!O$7,IF($F369="Y",+$H369*O$6,0),0)</f>
        <v>0</v>
      </c>
      <c r="P369" s="117">
        <f>IF('Copy &amp; Paste Roster Report Here'!$A366='Analytical Tests'!P$7,IF($F369="Y",+$H369*P$6,0),0)</f>
        <v>0</v>
      </c>
      <c r="Q369" s="117">
        <f>IF('Copy &amp; Paste Roster Report Here'!$A366='Analytical Tests'!Q$7,IF($F369="Y",+$H369*Q$6,0),0)</f>
        <v>0</v>
      </c>
      <c r="R369" s="117">
        <f>IF('Copy &amp; Paste Roster Report Here'!$A366='Analytical Tests'!R$7,IF($F369="Y",+$H369*R$6,0),0)</f>
        <v>0</v>
      </c>
      <c r="S369" s="117">
        <f>IF('Copy &amp; Paste Roster Report Here'!$A366='Analytical Tests'!S$7,IF($F369="Y",+$H369*S$6,0),0)</f>
        <v>0</v>
      </c>
      <c r="T369" s="117">
        <f>IF('Copy &amp; Paste Roster Report Here'!$A366='Analytical Tests'!T$7,IF($F369="Y",+$H369*T$6,0),0)</f>
        <v>0</v>
      </c>
      <c r="U369" s="117">
        <f>IF('Copy &amp; Paste Roster Report Here'!$A366='Analytical Tests'!U$7,IF($F369="Y",+$H369*U$6,0),0)</f>
        <v>0</v>
      </c>
      <c r="V369" s="117">
        <f>IF('Copy &amp; Paste Roster Report Here'!$A366='Analytical Tests'!V$7,IF($F369="Y",+$H369*V$6,0),0)</f>
        <v>0</v>
      </c>
      <c r="W369" s="117">
        <f>IF('Copy &amp; Paste Roster Report Here'!$A366='Analytical Tests'!W$7,IF($F369="Y",+$H369*W$6,0),0)</f>
        <v>0</v>
      </c>
      <c r="X369" s="117">
        <f>IF('Copy &amp; Paste Roster Report Here'!$A366='Analytical Tests'!X$7,IF($F369="Y",+$H369*X$6,0),0)</f>
        <v>0</v>
      </c>
      <c r="Y369" s="117" t="b">
        <f>IF('Copy &amp; Paste Roster Report Here'!$A366='Analytical Tests'!Y$7,IF($F369="N",IF($J369&gt;=$C369,Y$6,+($I369/$D369)*Y$6),0))</f>
        <v>0</v>
      </c>
      <c r="Z369" s="117" t="b">
        <f>IF('Copy &amp; Paste Roster Report Here'!$A366='Analytical Tests'!Z$7,IF($F369="N",IF($J369&gt;=$C369,Z$6,+($I369/$D369)*Z$6),0))</f>
        <v>0</v>
      </c>
      <c r="AA369" s="117" t="b">
        <f>IF('Copy &amp; Paste Roster Report Here'!$A366='Analytical Tests'!AA$7,IF($F369="N",IF($J369&gt;=$C369,AA$6,+($I369/$D369)*AA$6),0))</f>
        <v>0</v>
      </c>
      <c r="AB369" s="117" t="b">
        <f>IF('Copy &amp; Paste Roster Report Here'!$A366='Analytical Tests'!AB$7,IF($F369="N",IF($J369&gt;=$C369,AB$6,+($I369/$D369)*AB$6),0))</f>
        <v>0</v>
      </c>
      <c r="AC369" s="117" t="b">
        <f>IF('Copy &amp; Paste Roster Report Here'!$A366='Analytical Tests'!AC$7,IF($F369="N",IF($J369&gt;=$C369,AC$6,+($I369/$D369)*AC$6),0))</f>
        <v>0</v>
      </c>
      <c r="AD369" s="117" t="b">
        <f>IF('Copy &amp; Paste Roster Report Here'!$A366='Analytical Tests'!AD$7,IF($F369="N",IF($J369&gt;=$C369,AD$6,+($I369/$D369)*AD$6),0))</f>
        <v>0</v>
      </c>
      <c r="AE369" s="117" t="b">
        <f>IF('Copy &amp; Paste Roster Report Here'!$A366='Analytical Tests'!AE$7,IF($F369="N",IF($J369&gt;=$C369,AE$6,+($I369/$D369)*AE$6),0))</f>
        <v>0</v>
      </c>
      <c r="AF369" s="117" t="b">
        <f>IF('Copy &amp; Paste Roster Report Here'!$A366='Analytical Tests'!AF$7,IF($F369="N",IF($J369&gt;=$C369,AF$6,+($I369/$D369)*AF$6),0))</f>
        <v>0</v>
      </c>
      <c r="AG369" s="117" t="b">
        <f>IF('Copy &amp; Paste Roster Report Here'!$A366='Analytical Tests'!AG$7,IF($F369="N",IF($J369&gt;=$C369,AG$6,+($I369/$D369)*AG$6),0))</f>
        <v>0</v>
      </c>
      <c r="AH369" s="117" t="b">
        <f>IF('Copy &amp; Paste Roster Report Here'!$A366='Analytical Tests'!AH$7,IF($F369="N",IF($J369&gt;=$C369,AH$6,+($I369/$D369)*AH$6),0))</f>
        <v>0</v>
      </c>
      <c r="AI369" s="117" t="b">
        <f>IF('Copy &amp; Paste Roster Report Here'!$A366='Analytical Tests'!AI$7,IF($F369="N",IF($J369&gt;=$C369,AI$6,+($I369/$D369)*AI$6),0))</f>
        <v>0</v>
      </c>
      <c r="AJ369" s="79"/>
      <c r="AK369" s="118">
        <f>IF('Copy &amp; Paste Roster Report Here'!$A366=AK$7,IF('Copy &amp; Paste Roster Report Here'!$M366="FT",1,0),0)</f>
        <v>0</v>
      </c>
      <c r="AL369" s="118">
        <f>IF('Copy &amp; Paste Roster Report Here'!$A366=AL$7,IF('Copy &amp; Paste Roster Report Here'!$M366="FT",1,0),0)</f>
        <v>0</v>
      </c>
      <c r="AM369" s="118">
        <f>IF('Copy &amp; Paste Roster Report Here'!$A366=AM$7,IF('Copy &amp; Paste Roster Report Here'!$M366="FT",1,0),0)</f>
        <v>0</v>
      </c>
      <c r="AN369" s="118">
        <f>IF('Copy &amp; Paste Roster Report Here'!$A366=AN$7,IF('Copy &amp; Paste Roster Report Here'!$M366="FT",1,0),0)</f>
        <v>0</v>
      </c>
      <c r="AO369" s="118">
        <f>IF('Copy &amp; Paste Roster Report Here'!$A366=AO$7,IF('Copy &amp; Paste Roster Report Here'!$M366="FT",1,0),0)</f>
        <v>0</v>
      </c>
      <c r="AP369" s="118">
        <f>IF('Copy &amp; Paste Roster Report Here'!$A366=AP$7,IF('Copy &amp; Paste Roster Report Here'!$M366="FT",1,0),0)</f>
        <v>0</v>
      </c>
      <c r="AQ369" s="118">
        <f>IF('Copy &amp; Paste Roster Report Here'!$A366=AQ$7,IF('Copy &amp; Paste Roster Report Here'!$M366="FT",1,0),0)</f>
        <v>0</v>
      </c>
      <c r="AR369" s="118">
        <f>IF('Copy &amp; Paste Roster Report Here'!$A366=AR$7,IF('Copy &amp; Paste Roster Report Here'!$M366="FT",1,0),0)</f>
        <v>0</v>
      </c>
      <c r="AS369" s="118">
        <f>IF('Copy &amp; Paste Roster Report Here'!$A366=AS$7,IF('Copy &amp; Paste Roster Report Here'!$M366="FT",1,0),0)</f>
        <v>0</v>
      </c>
      <c r="AT369" s="118">
        <f>IF('Copy &amp; Paste Roster Report Here'!$A366=AT$7,IF('Copy &amp; Paste Roster Report Here'!$M366="FT",1,0),0)</f>
        <v>0</v>
      </c>
      <c r="AU369" s="118">
        <f>IF('Copy &amp; Paste Roster Report Here'!$A366=AU$7,IF('Copy &amp; Paste Roster Report Here'!$M366="FT",1,0),0)</f>
        <v>0</v>
      </c>
      <c r="AV369" s="73">
        <f t="shared" si="85"/>
        <v>0</v>
      </c>
      <c r="AW369" s="119">
        <f>IF('Copy &amp; Paste Roster Report Here'!$A366=AW$7,IF('Copy &amp; Paste Roster Report Here'!$M366="HT",1,0),0)</f>
        <v>0</v>
      </c>
      <c r="AX369" s="119">
        <f>IF('Copy &amp; Paste Roster Report Here'!$A366=AX$7,IF('Copy &amp; Paste Roster Report Here'!$M366="HT",1,0),0)</f>
        <v>0</v>
      </c>
      <c r="AY369" s="119">
        <f>IF('Copy &amp; Paste Roster Report Here'!$A366=AY$7,IF('Copy &amp; Paste Roster Report Here'!$M366="HT",1,0),0)</f>
        <v>0</v>
      </c>
      <c r="AZ369" s="119">
        <f>IF('Copy &amp; Paste Roster Report Here'!$A366=AZ$7,IF('Copy &amp; Paste Roster Report Here'!$M366="HT",1,0),0)</f>
        <v>0</v>
      </c>
      <c r="BA369" s="119">
        <f>IF('Copy &amp; Paste Roster Report Here'!$A366=BA$7,IF('Copy &amp; Paste Roster Report Here'!$M366="HT",1,0),0)</f>
        <v>0</v>
      </c>
      <c r="BB369" s="119">
        <f>IF('Copy &amp; Paste Roster Report Here'!$A366=BB$7,IF('Copy &amp; Paste Roster Report Here'!$M366="HT",1,0),0)</f>
        <v>0</v>
      </c>
      <c r="BC369" s="119">
        <f>IF('Copy &amp; Paste Roster Report Here'!$A366=BC$7,IF('Copy &amp; Paste Roster Report Here'!$M366="HT",1,0),0)</f>
        <v>0</v>
      </c>
      <c r="BD369" s="119">
        <f>IF('Copy &amp; Paste Roster Report Here'!$A366=BD$7,IF('Copy &amp; Paste Roster Report Here'!$M366="HT",1,0),0)</f>
        <v>0</v>
      </c>
      <c r="BE369" s="119">
        <f>IF('Copy &amp; Paste Roster Report Here'!$A366=BE$7,IF('Copy &amp; Paste Roster Report Here'!$M366="HT",1,0),0)</f>
        <v>0</v>
      </c>
      <c r="BF369" s="119">
        <f>IF('Copy &amp; Paste Roster Report Here'!$A366=BF$7,IF('Copy &amp; Paste Roster Report Here'!$M366="HT",1,0),0)</f>
        <v>0</v>
      </c>
      <c r="BG369" s="119">
        <f>IF('Copy &amp; Paste Roster Report Here'!$A366=BG$7,IF('Copy &amp; Paste Roster Report Here'!$M366="HT",1,0),0)</f>
        <v>0</v>
      </c>
      <c r="BH369" s="73">
        <f t="shared" si="86"/>
        <v>0</v>
      </c>
      <c r="BI369" s="120">
        <f>IF('Copy &amp; Paste Roster Report Here'!$A366=BI$7,IF('Copy &amp; Paste Roster Report Here'!$M366="MT",1,0),0)</f>
        <v>0</v>
      </c>
      <c r="BJ369" s="120">
        <f>IF('Copy &amp; Paste Roster Report Here'!$A366=BJ$7,IF('Copy &amp; Paste Roster Report Here'!$M366="MT",1,0),0)</f>
        <v>0</v>
      </c>
      <c r="BK369" s="120">
        <f>IF('Copy &amp; Paste Roster Report Here'!$A366=BK$7,IF('Copy &amp; Paste Roster Report Here'!$M366="MT",1,0),0)</f>
        <v>0</v>
      </c>
      <c r="BL369" s="120">
        <f>IF('Copy &amp; Paste Roster Report Here'!$A366=BL$7,IF('Copy &amp; Paste Roster Report Here'!$M366="MT",1,0),0)</f>
        <v>0</v>
      </c>
      <c r="BM369" s="120">
        <f>IF('Copy &amp; Paste Roster Report Here'!$A366=BM$7,IF('Copy &amp; Paste Roster Report Here'!$M366="MT",1,0),0)</f>
        <v>0</v>
      </c>
      <c r="BN369" s="120">
        <f>IF('Copy &amp; Paste Roster Report Here'!$A366=BN$7,IF('Copy &amp; Paste Roster Report Here'!$M366="MT",1,0),0)</f>
        <v>0</v>
      </c>
      <c r="BO369" s="120">
        <f>IF('Copy &amp; Paste Roster Report Here'!$A366=BO$7,IF('Copy &amp; Paste Roster Report Here'!$M366="MT",1,0),0)</f>
        <v>0</v>
      </c>
      <c r="BP369" s="120">
        <f>IF('Copy &amp; Paste Roster Report Here'!$A366=BP$7,IF('Copy &amp; Paste Roster Report Here'!$M366="MT",1,0),0)</f>
        <v>0</v>
      </c>
      <c r="BQ369" s="120">
        <f>IF('Copy &amp; Paste Roster Report Here'!$A366=BQ$7,IF('Copy &amp; Paste Roster Report Here'!$M366="MT",1,0),0)</f>
        <v>0</v>
      </c>
      <c r="BR369" s="120">
        <f>IF('Copy &amp; Paste Roster Report Here'!$A366=BR$7,IF('Copy &amp; Paste Roster Report Here'!$M366="MT",1,0),0)</f>
        <v>0</v>
      </c>
      <c r="BS369" s="120">
        <f>IF('Copy &amp; Paste Roster Report Here'!$A366=BS$7,IF('Copy &amp; Paste Roster Report Here'!$M366="MT",1,0),0)</f>
        <v>0</v>
      </c>
      <c r="BT369" s="73">
        <f t="shared" si="87"/>
        <v>0</v>
      </c>
      <c r="BU369" s="121">
        <f>IF('Copy &amp; Paste Roster Report Here'!$A366=BU$7,IF('Copy &amp; Paste Roster Report Here'!$M366="fy",1,0),0)</f>
        <v>0</v>
      </c>
      <c r="BV369" s="121">
        <f>IF('Copy &amp; Paste Roster Report Here'!$A366=BV$7,IF('Copy &amp; Paste Roster Report Here'!$M366="fy",1,0),0)</f>
        <v>0</v>
      </c>
      <c r="BW369" s="121">
        <f>IF('Copy &amp; Paste Roster Report Here'!$A366=BW$7,IF('Copy &amp; Paste Roster Report Here'!$M366="fy",1,0),0)</f>
        <v>0</v>
      </c>
      <c r="BX369" s="121">
        <f>IF('Copy &amp; Paste Roster Report Here'!$A366=BX$7,IF('Copy &amp; Paste Roster Report Here'!$M366="fy",1,0),0)</f>
        <v>0</v>
      </c>
      <c r="BY369" s="121">
        <f>IF('Copy &amp; Paste Roster Report Here'!$A366=BY$7,IF('Copy &amp; Paste Roster Report Here'!$M366="fy",1,0),0)</f>
        <v>0</v>
      </c>
      <c r="BZ369" s="121">
        <f>IF('Copy &amp; Paste Roster Report Here'!$A366=BZ$7,IF('Copy &amp; Paste Roster Report Here'!$M366="fy",1,0),0)</f>
        <v>0</v>
      </c>
      <c r="CA369" s="121">
        <f>IF('Copy &amp; Paste Roster Report Here'!$A366=CA$7,IF('Copy &amp; Paste Roster Report Here'!$M366="fy",1,0),0)</f>
        <v>0</v>
      </c>
      <c r="CB369" s="121">
        <f>IF('Copy &amp; Paste Roster Report Here'!$A366=CB$7,IF('Copy &amp; Paste Roster Report Here'!$M366="fy",1,0),0)</f>
        <v>0</v>
      </c>
      <c r="CC369" s="121">
        <f>IF('Copy &amp; Paste Roster Report Here'!$A366=CC$7,IF('Copy &amp; Paste Roster Report Here'!$M366="fy",1,0),0)</f>
        <v>0</v>
      </c>
      <c r="CD369" s="121">
        <f>IF('Copy &amp; Paste Roster Report Here'!$A366=CD$7,IF('Copy &amp; Paste Roster Report Here'!$M366="fy",1,0),0)</f>
        <v>0</v>
      </c>
      <c r="CE369" s="121">
        <f>IF('Copy &amp; Paste Roster Report Here'!$A366=CE$7,IF('Copy &amp; Paste Roster Report Here'!$M366="fy",1,0),0)</f>
        <v>0</v>
      </c>
      <c r="CF369" s="73">
        <f t="shared" si="88"/>
        <v>0</v>
      </c>
      <c r="CG369" s="122">
        <f>IF('Copy &amp; Paste Roster Report Here'!$A366=CG$7,IF('Copy &amp; Paste Roster Report Here'!$M366="RH",1,0),0)</f>
        <v>0</v>
      </c>
      <c r="CH369" s="122">
        <f>IF('Copy &amp; Paste Roster Report Here'!$A366=CH$7,IF('Copy &amp; Paste Roster Report Here'!$M366="RH",1,0),0)</f>
        <v>0</v>
      </c>
      <c r="CI369" s="122">
        <f>IF('Copy &amp; Paste Roster Report Here'!$A366=CI$7,IF('Copy &amp; Paste Roster Report Here'!$M366="RH",1,0),0)</f>
        <v>0</v>
      </c>
      <c r="CJ369" s="122">
        <f>IF('Copy &amp; Paste Roster Report Here'!$A366=CJ$7,IF('Copy &amp; Paste Roster Report Here'!$M366="RH",1,0),0)</f>
        <v>0</v>
      </c>
      <c r="CK369" s="122">
        <f>IF('Copy &amp; Paste Roster Report Here'!$A366=CK$7,IF('Copy &amp; Paste Roster Report Here'!$M366="RH",1,0),0)</f>
        <v>0</v>
      </c>
      <c r="CL369" s="122">
        <f>IF('Copy &amp; Paste Roster Report Here'!$A366=CL$7,IF('Copy &amp; Paste Roster Report Here'!$M366="RH",1,0),0)</f>
        <v>0</v>
      </c>
      <c r="CM369" s="122">
        <f>IF('Copy &amp; Paste Roster Report Here'!$A366=CM$7,IF('Copy &amp; Paste Roster Report Here'!$M366="RH",1,0),0)</f>
        <v>0</v>
      </c>
      <c r="CN369" s="122">
        <f>IF('Copy &amp; Paste Roster Report Here'!$A366=CN$7,IF('Copy &amp; Paste Roster Report Here'!$M366="RH",1,0),0)</f>
        <v>0</v>
      </c>
      <c r="CO369" s="122">
        <f>IF('Copy &amp; Paste Roster Report Here'!$A366=CO$7,IF('Copy &amp; Paste Roster Report Here'!$M366="RH",1,0),0)</f>
        <v>0</v>
      </c>
      <c r="CP369" s="122">
        <f>IF('Copy &amp; Paste Roster Report Here'!$A366=CP$7,IF('Copy &amp; Paste Roster Report Here'!$M366="RH",1,0),0)</f>
        <v>0</v>
      </c>
      <c r="CQ369" s="122">
        <f>IF('Copy &amp; Paste Roster Report Here'!$A366=CQ$7,IF('Copy &amp; Paste Roster Report Here'!$M366="RH",1,0),0)</f>
        <v>0</v>
      </c>
      <c r="CR369" s="73">
        <f t="shared" si="89"/>
        <v>0</v>
      </c>
      <c r="CS369" s="123">
        <f>IF('Copy &amp; Paste Roster Report Here'!$A366=CS$7,IF('Copy &amp; Paste Roster Report Here'!$M366="QT",1,0),0)</f>
        <v>0</v>
      </c>
      <c r="CT369" s="123">
        <f>IF('Copy &amp; Paste Roster Report Here'!$A366=CT$7,IF('Copy &amp; Paste Roster Report Here'!$M366="QT",1,0),0)</f>
        <v>0</v>
      </c>
      <c r="CU369" s="123">
        <f>IF('Copy &amp; Paste Roster Report Here'!$A366=CU$7,IF('Copy &amp; Paste Roster Report Here'!$M366="QT",1,0),0)</f>
        <v>0</v>
      </c>
      <c r="CV369" s="123">
        <f>IF('Copy &amp; Paste Roster Report Here'!$A366=CV$7,IF('Copy &amp; Paste Roster Report Here'!$M366="QT",1,0),0)</f>
        <v>0</v>
      </c>
      <c r="CW369" s="123">
        <f>IF('Copy &amp; Paste Roster Report Here'!$A366=CW$7,IF('Copy &amp; Paste Roster Report Here'!$M366="QT",1,0),0)</f>
        <v>0</v>
      </c>
      <c r="CX369" s="123">
        <f>IF('Copy &amp; Paste Roster Report Here'!$A366=CX$7,IF('Copy &amp; Paste Roster Report Here'!$M366="QT",1,0),0)</f>
        <v>0</v>
      </c>
      <c r="CY369" s="123">
        <f>IF('Copy &amp; Paste Roster Report Here'!$A366=CY$7,IF('Copy &amp; Paste Roster Report Here'!$M366="QT",1,0),0)</f>
        <v>0</v>
      </c>
      <c r="CZ369" s="123">
        <f>IF('Copy &amp; Paste Roster Report Here'!$A366=CZ$7,IF('Copy &amp; Paste Roster Report Here'!$M366="QT",1,0),0)</f>
        <v>0</v>
      </c>
      <c r="DA369" s="123">
        <f>IF('Copy &amp; Paste Roster Report Here'!$A366=DA$7,IF('Copy &amp; Paste Roster Report Here'!$M366="QT",1,0),0)</f>
        <v>0</v>
      </c>
      <c r="DB369" s="123">
        <f>IF('Copy &amp; Paste Roster Report Here'!$A366=DB$7,IF('Copy &amp; Paste Roster Report Here'!$M366="QT",1,0),0)</f>
        <v>0</v>
      </c>
      <c r="DC369" s="123">
        <f>IF('Copy &amp; Paste Roster Report Here'!$A366=DC$7,IF('Copy &amp; Paste Roster Report Here'!$M366="QT",1,0),0)</f>
        <v>0</v>
      </c>
      <c r="DD369" s="73">
        <f t="shared" si="90"/>
        <v>0</v>
      </c>
      <c r="DE369" s="124">
        <f>IF('Copy &amp; Paste Roster Report Here'!$A366=DE$7,IF('Copy &amp; Paste Roster Report Here'!$M366="xxxxxxxxxxx",1,0),0)</f>
        <v>0</v>
      </c>
      <c r="DF369" s="124">
        <f>IF('Copy &amp; Paste Roster Report Here'!$A366=DF$7,IF('Copy &amp; Paste Roster Report Here'!$M366="xxxxxxxxxxx",1,0),0)</f>
        <v>0</v>
      </c>
      <c r="DG369" s="124">
        <f>IF('Copy &amp; Paste Roster Report Here'!$A366=DG$7,IF('Copy &amp; Paste Roster Report Here'!$M366="xxxxxxxxxxx",1,0),0)</f>
        <v>0</v>
      </c>
      <c r="DH369" s="124">
        <f>IF('Copy &amp; Paste Roster Report Here'!$A366=DH$7,IF('Copy &amp; Paste Roster Report Here'!$M366="xxxxxxxxxxx",1,0),0)</f>
        <v>0</v>
      </c>
      <c r="DI369" s="124">
        <f>IF('Copy &amp; Paste Roster Report Here'!$A366=DI$7,IF('Copy &amp; Paste Roster Report Here'!$M366="xxxxxxxxxxx",1,0),0)</f>
        <v>0</v>
      </c>
      <c r="DJ369" s="124">
        <f>IF('Copy &amp; Paste Roster Report Here'!$A366=DJ$7,IF('Copy &amp; Paste Roster Report Here'!$M366="xxxxxxxxxxx",1,0),0)</f>
        <v>0</v>
      </c>
      <c r="DK369" s="124">
        <f>IF('Copy &amp; Paste Roster Report Here'!$A366=DK$7,IF('Copy &amp; Paste Roster Report Here'!$M366="xxxxxxxxxxx",1,0),0)</f>
        <v>0</v>
      </c>
      <c r="DL369" s="124">
        <f>IF('Copy &amp; Paste Roster Report Here'!$A366=DL$7,IF('Copy &amp; Paste Roster Report Here'!$M366="xxxxxxxxxxx",1,0),0)</f>
        <v>0</v>
      </c>
      <c r="DM369" s="124">
        <f>IF('Copy &amp; Paste Roster Report Here'!$A366=DM$7,IF('Copy &amp; Paste Roster Report Here'!$M366="xxxxxxxxxxx",1,0),0)</f>
        <v>0</v>
      </c>
      <c r="DN369" s="124">
        <f>IF('Copy &amp; Paste Roster Report Here'!$A366=DN$7,IF('Copy &amp; Paste Roster Report Here'!$M366="xxxxxxxxxxx",1,0),0)</f>
        <v>0</v>
      </c>
      <c r="DO369" s="124">
        <f>IF('Copy &amp; Paste Roster Report Here'!$A366=DO$7,IF('Copy &amp; Paste Roster Report Here'!$M366="xxxxxxxxxxx",1,0),0)</f>
        <v>0</v>
      </c>
      <c r="DP369" s="125">
        <f t="shared" si="91"/>
        <v>0</v>
      </c>
      <c r="DQ369" s="126">
        <f t="shared" si="92"/>
        <v>0</v>
      </c>
    </row>
    <row r="370" spans="1:121" x14ac:dyDescent="0.25">
      <c r="A370" s="111">
        <f t="shared" si="78"/>
        <v>0</v>
      </c>
      <c r="B370" s="111">
        <f t="shared" si="79"/>
        <v>0</v>
      </c>
      <c r="C370" s="112">
        <f>+('Copy &amp; Paste Roster Report Here'!$P367-'Copy &amp; Paste Roster Report Here'!$O367)/30</f>
        <v>0</v>
      </c>
      <c r="D370" s="112">
        <f>+('Copy &amp; Paste Roster Report Here'!$P367-'Copy &amp; Paste Roster Report Here'!$O367)</f>
        <v>0</v>
      </c>
      <c r="E370" s="111">
        <f>'Copy &amp; Paste Roster Report Here'!N367</f>
        <v>0</v>
      </c>
      <c r="F370" s="111" t="str">
        <f t="shared" si="80"/>
        <v>N</v>
      </c>
      <c r="G370" s="111">
        <f>'Copy &amp; Paste Roster Report Here'!R367</f>
        <v>0</v>
      </c>
      <c r="H370" s="113">
        <f t="shared" si="81"/>
        <v>0</v>
      </c>
      <c r="I370" s="112">
        <f>IF(F370="N",$F$5-'Copy &amp; Paste Roster Report Here'!O367,+'Copy &amp; Paste Roster Report Here'!Q367-'Copy &amp; Paste Roster Report Here'!O367)</f>
        <v>0</v>
      </c>
      <c r="J370" s="114">
        <f t="shared" si="82"/>
        <v>0</v>
      </c>
      <c r="K370" s="114">
        <f t="shared" si="83"/>
        <v>0</v>
      </c>
      <c r="L370" s="115">
        <f>'Copy &amp; Paste Roster Report Here'!F367</f>
        <v>0</v>
      </c>
      <c r="M370" s="116">
        <f t="shared" si="84"/>
        <v>0</v>
      </c>
      <c r="N370" s="117">
        <f>IF('Copy &amp; Paste Roster Report Here'!$A367='Analytical Tests'!N$7,IF($F370="Y",+$H370*N$6,0),0)</f>
        <v>0</v>
      </c>
      <c r="O370" s="117">
        <f>IF('Copy &amp; Paste Roster Report Here'!$A367='Analytical Tests'!O$7,IF($F370="Y",+$H370*O$6,0),0)</f>
        <v>0</v>
      </c>
      <c r="P370" s="117">
        <f>IF('Copy &amp; Paste Roster Report Here'!$A367='Analytical Tests'!P$7,IF($F370="Y",+$H370*P$6,0),0)</f>
        <v>0</v>
      </c>
      <c r="Q370" s="117">
        <f>IF('Copy &amp; Paste Roster Report Here'!$A367='Analytical Tests'!Q$7,IF($F370="Y",+$H370*Q$6,0),0)</f>
        <v>0</v>
      </c>
      <c r="R370" s="117">
        <f>IF('Copy &amp; Paste Roster Report Here'!$A367='Analytical Tests'!R$7,IF($F370="Y",+$H370*R$6,0),0)</f>
        <v>0</v>
      </c>
      <c r="S370" s="117">
        <f>IF('Copy &amp; Paste Roster Report Here'!$A367='Analytical Tests'!S$7,IF($F370="Y",+$H370*S$6,0),0)</f>
        <v>0</v>
      </c>
      <c r="T370" s="117">
        <f>IF('Copy &amp; Paste Roster Report Here'!$A367='Analytical Tests'!T$7,IF($F370="Y",+$H370*T$6,0),0)</f>
        <v>0</v>
      </c>
      <c r="U370" s="117">
        <f>IF('Copy &amp; Paste Roster Report Here'!$A367='Analytical Tests'!U$7,IF($F370="Y",+$H370*U$6,0),0)</f>
        <v>0</v>
      </c>
      <c r="V370" s="117">
        <f>IF('Copy &amp; Paste Roster Report Here'!$A367='Analytical Tests'!V$7,IF($F370="Y",+$H370*V$6,0),0)</f>
        <v>0</v>
      </c>
      <c r="W370" s="117">
        <f>IF('Copy &amp; Paste Roster Report Here'!$A367='Analytical Tests'!W$7,IF($F370="Y",+$H370*W$6,0),0)</f>
        <v>0</v>
      </c>
      <c r="X370" s="117">
        <f>IF('Copy &amp; Paste Roster Report Here'!$A367='Analytical Tests'!X$7,IF($F370="Y",+$H370*X$6,0),0)</f>
        <v>0</v>
      </c>
      <c r="Y370" s="117" t="b">
        <f>IF('Copy &amp; Paste Roster Report Here'!$A367='Analytical Tests'!Y$7,IF($F370="N",IF($J370&gt;=$C370,Y$6,+($I370/$D370)*Y$6),0))</f>
        <v>0</v>
      </c>
      <c r="Z370" s="117" t="b">
        <f>IF('Copy &amp; Paste Roster Report Here'!$A367='Analytical Tests'!Z$7,IF($F370="N",IF($J370&gt;=$C370,Z$6,+($I370/$D370)*Z$6),0))</f>
        <v>0</v>
      </c>
      <c r="AA370" s="117" t="b">
        <f>IF('Copy &amp; Paste Roster Report Here'!$A367='Analytical Tests'!AA$7,IF($F370="N",IF($J370&gt;=$C370,AA$6,+($I370/$D370)*AA$6),0))</f>
        <v>0</v>
      </c>
      <c r="AB370" s="117" t="b">
        <f>IF('Copy &amp; Paste Roster Report Here'!$A367='Analytical Tests'!AB$7,IF($F370="N",IF($J370&gt;=$C370,AB$6,+($I370/$D370)*AB$6),0))</f>
        <v>0</v>
      </c>
      <c r="AC370" s="117" t="b">
        <f>IF('Copy &amp; Paste Roster Report Here'!$A367='Analytical Tests'!AC$7,IF($F370="N",IF($J370&gt;=$C370,AC$6,+($I370/$D370)*AC$6),0))</f>
        <v>0</v>
      </c>
      <c r="AD370" s="117" t="b">
        <f>IF('Copy &amp; Paste Roster Report Here'!$A367='Analytical Tests'!AD$7,IF($F370="N",IF($J370&gt;=$C370,AD$6,+($I370/$D370)*AD$6),0))</f>
        <v>0</v>
      </c>
      <c r="AE370" s="117" t="b">
        <f>IF('Copy &amp; Paste Roster Report Here'!$A367='Analytical Tests'!AE$7,IF($F370="N",IF($J370&gt;=$C370,AE$6,+($I370/$D370)*AE$6),0))</f>
        <v>0</v>
      </c>
      <c r="AF370" s="117" t="b">
        <f>IF('Copy &amp; Paste Roster Report Here'!$A367='Analytical Tests'!AF$7,IF($F370="N",IF($J370&gt;=$C370,AF$6,+($I370/$D370)*AF$6),0))</f>
        <v>0</v>
      </c>
      <c r="AG370" s="117" t="b">
        <f>IF('Copy &amp; Paste Roster Report Here'!$A367='Analytical Tests'!AG$7,IF($F370="N",IF($J370&gt;=$C370,AG$6,+($I370/$D370)*AG$6),0))</f>
        <v>0</v>
      </c>
      <c r="AH370" s="117" t="b">
        <f>IF('Copy &amp; Paste Roster Report Here'!$A367='Analytical Tests'!AH$7,IF($F370="N",IF($J370&gt;=$C370,AH$6,+($I370/$D370)*AH$6),0))</f>
        <v>0</v>
      </c>
      <c r="AI370" s="117" t="b">
        <f>IF('Copy &amp; Paste Roster Report Here'!$A367='Analytical Tests'!AI$7,IF($F370="N",IF($J370&gt;=$C370,AI$6,+($I370/$D370)*AI$6),0))</f>
        <v>0</v>
      </c>
      <c r="AJ370" s="79"/>
      <c r="AK370" s="118">
        <f>IF('Copy &amp; Paste Roster Report Here'!$A367=AK$7,IF('Copy &amp; Paste Roster Report Here'!$M367="FT",1,0),0)</f>
        <v>0</v>
      </c>
      <c r="AL370" s="118">
        <f>IF('Copy &amp; Paste Roster Report Here'!$A367=AL$7,IF('Copy &amp; Paste Roster Report Here'!$M367="FT",1,0),0)</f>
        <v>0</v>
      </c>
      <c r="AM370" s="118">
        <f>IF('Copy &amp; Paste Roster Report Here'!$A367=AM$7,IF('Copy &amp; Paste Roster Report Here'!$M367="FT",1,0),0)</f>
        <v>0</v>
      </c>
      <c r="AN370" s="118">
        <f>IF('Copy &amp; Paste Roster Report Here'!$A367=AN$7,IF('Copy &amp; Paste Roster Report Here'!$M367="FT",1,0),0)</f>
        <v>0</v>
      </c>
      <c r="AO370" s="118">
        <f>IF('Copy &amp; Paste Roster Report Here'!$A367=AO$7,IF('Copy &amp; Paste Roster Report Here'!$M367="FT",1,0),0)</f>
        <v>0</v>
      </c>
      <c r="AP370" s="118">
        <f>IF('Copy &amp; Paste Roster Report Here'!$A367=AP$7,IF('Copy &amp; Paste Roster Report Here'!$M367="FT",1,0),0)</f>
        <v>0</v>
      </c>
      <c r="AQ370" s="118">
        <f>IF('Copy &amp; Paste Roster Report Here'!$A367=AQ$7,IF('Copy &amp; Paste Roster Report Here'!$M367="FT",1,0),0)</f>
        <v>0</v>
      </c>
      <c r="AR370" s="118">
        <f>IF('Copy &amp; Paste Roster Report Here'!$A367=AR$7,IF('Copy &amp; Paste Roster Report Here'!$M367="FT",1,0),0)</f>
        <v>0</v>
      </c>
      <c r="AS370" s="118">
        <f>IF('Copy &amp; Paste Roster Report Here'!$A367=AS$7,IF('Copy &amp; Paste Roster Report Here'!$M367="FT",1,0),0)</f>
        <v>0</v>
      </c>
      <c r="AT370" s="118">
        <f>IF('Copy &amp; Paste Roster Report Here'!$A367=AT$7,IF('Copy &amp; Paste Roster Report Here'!$M367="FT",1,0),0)</f>
        <v>0</v>
      </c>
      <c r="AU370" s="118">
        <f>IF('Copy &amp; Paste Roster Report Here'!$A367=AU$7,IF('Copy &amp; Paste Roster Report Here'!$M367="FT",1,0),0)</f>
        <v>0</v>
      </c>
      <c r="AV370" s="73">
        <f t="shared" si="85"/>
        <v>0</v>
      </c>
      <c r="AW370" s="119">
        <f>IF('Copy &amp; Paste Roster Report Here'!$A367=AW$7,IF('Copy &amp; Paste Roster Report Here'!$M367="HT",1,0),0)</f>
        <v>0</v>
      </c>
      <c r="AX370" s="119">
        <f>IF('Copy &amp; Paste Roster Report Here'!$A367=AX$7,IF('Copy &amp; Paste Roster Report Here'!$M367="HT",1,0),0)</f>
        <v>0</v>
      </c>
      <c r="AY370" s="119">
        <f>IF('Copy &amp; Paste Roster Report Here'!$A367=AY$7,IF('Copy &amp; Paste Roster Report Here'!$M367="HT",1,0),0)</f>
        <v>0</v>
      </c>
      <c r="AZ370" s="119">
        <f>IF('Copy &amp; Paste Roster Report Here'!$A367=AZ$7,IF('Copy &amp; Paste Roster Report Here'!$M367="HT",1,0),0)</f>
        <v>0</v>
      </c>
      <c r="BA370" s="119">
        <f>IF('Copy &amp; Paste Roster Report Here'!$A367=BA$7,IF('Copy &amp; Paste Roster Report Here'!$M367="HT",1,0),0)</f>
        <v>0</v>
      </c>
      <c r="BB370" s="119">
        <f>IF('Copy &amp; Paste Roster Report Here'!$A367=BB$7,IF('Copy &amp; Paste Roster Report Here'!$M367="HT",1,0),0)</f>
        <v>0</v>
      </c>
      <c r="BC370" s="119">
        <f>IF('Copy &amp; Paste Roster Report Here'!$A367=BC$7,IF('Copy &amp; Paste Roster Report Here'!$M367="HT",1,0),0)</f>
        <v>0</v>
      </c>
      <c r="BD370" s="119">
        <f>IF('Copy &amp; Paste Roster Report Here'!$A367=BD$7,IF('Copy &amp; Paste Roster Report Here'!$M367="HT",1,0),0)</f>
        <v>0</v>
      </c>
      <c r="BE370" s="119">
        <f>IF('Copy &amp; Paste Roster Report Here'!$A367=BE$7,IF('Copy &amp; Paste Roster Report Here'!$M367="HT",1,0),0)</f>
        <v>0</v>
      </c>
      <c r="BF370" s="119">
        <f>IF('Copy &amp; Paste Roster Report Here'!$A367=BF$7,IF('Copy &amp; Paste Roster Report Here'!$M367="HT",1,0),0)</f>
        <v>0</v>
      </c>
      <c r="BG370" s="119">
        <f>IF('Copy &amp; Paste Roster Report Here'!$A367=BG$7,IF('Copy &amp; Paste Roster Report Here'!$M367="HT",1,0),0)</f>
        <v>0</v>
      </c>
      <c r="BH370" s="73">
        <f t="shared" si="86"/>
        <v>0</v>
      </c>
      <c r="BI370" s="120">
        <f>IF('Copy &amp; Paste Roster Report Here'!$A367=BI$7,IF('Copy &amp; Paste Roster Report Here'!$M367="MT",1,0),0)</f>
        <v>0</v>
      </c>
      <c r="BJ370" s="120">
        <f>IF('Copy &amp; Paste Roster Report Here'!$A367=BJ$7,IF('Copy &amp; Paste Roster Report Here'!$M367="MT",1,0),0)</f>
        <v>0</v>
      </c>
      <c r="BK370" s="120">
        <f>IF('Copy &amp; Paste Roster Report Here'!$A367=BK$7,IF('Copy &amp; Paste Roster Report Here'!$M367="MT",1,0),0)</f>
        <v>0</v>
      </c>
      <c r="BL370" s="120">
        <f>IF('Copy &amp; Paste Roster Report Here'!$A367=BL$7,IF('Copy &amp; Paste Roster Report Here'!$M367="MT",1,0),0)</f>
        <v>0</v>
      </c>
      <c r="BM370" s="120">
        <f>IF('Copy &amp; Paste Roster Report Here'!$A367=BM$7,IF('Copy &amp; Paste Roster Report Here'!$M367="MT",1,0),0)</f>
        <v>0</v>
      </c>
      <c r="BN370" s="120">
        <f>IF('Copy &amp; Paste Roster Report Here'!$A367=BN$7,IF('Copy &amp; Paste Roster Report Here'!$M367="MT",1,0),0)</f>
        <v>0</v>
      </c>
      <c r="BO370" s="120">
        <f>IF('Copy &amp; Paste Roster Report Here'!$A367=BO$7,IF('Copy &amp; Paste Roster Report Here'!$M367="MT",1,0),0)</f>
        <v>0</v>
      </c>
      <c r="BP370" s="120">
        <f>IF('Copy &amp; Paste Roster Report Here'!$A367=BP$7,IF('Copy &amp; Paste Roster Report Here'!$M367="MT",1,0),0)</f>
        <v>0</v>
      </c>
      <c r="BQ370" s="120">
        <f>IF('Copy &amp; Paste Roster Report Here'!$A367=BQ$7,IF('Copy &amp; Paste Roster Report Here'!$M367="MT",1,0),0)</f>
        <v>0</v>
      </c>
      <c r="BR370" s="120">
        <f>IF('Copy &amp; Paste Roster Report Here'!$A367=BR$7,IF('Copy &amp; Paste Roster Report Here'!$M367="MT",1,0),0)</f>
        <v>0</v>
      </c>
      <c r="BS370" s="120">
        <f>IF('Copy &amp; Paste Roster Report Here'!$A367=BS$7,IF('Copy &amp; Paste Roster Report Here'!$M367="MT",1,0),0)</f>
        <v>0</v>
      </c>
      <c r="BT370" s="73">
        <f t="shared" si="87"/>
        <v>0</v>
      </c>
      <c r="BU370" s="121">
        <f>IF('Copy &amp; Paste Roster Report Here'!$A367=BU$7,IF('Copy &amp; Paste Roster Report Here'!$M367="fy",1,0),0)</f>
        <v>0</v>
      </c>
      <c r="BV370" s="121">
        <f>IF('Copy &amp; Paste Roster Report Here'!$A367=BV$7,IF('Copy &amp; Paste Roster Report Here'!$M367="fy",1,0),0)</f>
        <v>0</v>
      </c>
      <c r="BW370" s="121">
        <f>IF('Copy &amp; Paste Roster Report Here'!$A367=BW$7,IF('Copy &amp; Paste Roster Report Here'!$M367="fy",1,0),0)</f>
        <v>0</v>
      </c>
      <c r="BX370" s="121">
        <f>IF('Copy &amp; Paste Roster Report Here'!$A367=BX$7,IF('Copy &amp; Paste Roster Report Here'!$M367="fy",1,0),0)</f>
        <v>0</v>
      </c>
      <c r="BY370" s="121">
        <f>IF('Copy &amp; Paste Roster Report Here'!$A367=BY$7,IF('Copy &amp; Paste Roster Report Here'!$M367="fy",1,0),0)</f>
        <v>0</v>
      </c>
      <c r="BZ370" s="121">
        <f>IF('Copy &amp; Paste Roster Report Here'!$A367=BZ$7,IF('Copy &amp; Paste Roster Report Here'!$M367="fy",1,0),0)</f>
        <v>0</v>
      </c>
      <c r="CA370" s="121">
        <f>IF('Copy &amp; Paste Roster Report Here'!$A367=CA$7,IF('Copy &amp; Paste Roster Report Here'!$M367="fy",1,0),0)</f>
        <v>0</v>
      </c>
      <c r="CB370" s="121">
        <f>IF('Copy &amp; Paste Roster Report Here'!$A367=CB$7,IF('Copy &amp; Paste Roster Report Here'!$M367="fy",1,0),0)</f>
        <v>0</v>
      </c>
      <c r="CC370" s="121">
        <f>IF('Copy &amp; Paste Roster Report Here'!$A367=CC$7,IF('Copy &amp; Paste Roster Report Here'!$M367="fy",1,0),0)</f>
        <v>0</v>
      </c>
      <c r="CD370" s="121">
        <f>IF('Copy &amp; Paste Roster Report Here'!$A367=CD$7,IF('Copy &amp; Paste Roster Report Here'!$M367="fy",1,0),0)</f>
        <v>0</v>
      </c>
      <c r="CE370" s="121">
        <f>IF('Copy &amp; Paste Roster Report Here'!$A367=CE$7,IF('Copy &amp; Paste Roster Report Here'!$M367="fy",1,0),0)</f>
        <v>0</v>
      </c>
      <c r="CF370" s="73">
        <f t="shared" si="88"/>
        <v>0</v>
      </c>
      <c r="CG370" s="122">
        <f>IF('Copy &amp; Paste Roster Report Here'!$A367=CG$7,IF('Copy &amp; Paste Roster Report Here'!$M367="RH",1,0),0)</f>
        <v>0</v>
      </c>
      <c r="CH370" s="122">
        <f>IF('Copy &amp; Paste Roster Report Here'!$A367=CH$7,IF('Copy &amp; Paste Roster Report Here'!$M367="RH",1,0),0)</f>
        <v>0</v>
      </c>
      <c r="CI370" s="122">
        <f>IF('Copy &amp; Paste Roster Report Here'!$A367=CI$7,IF('Copy &amp; Paste Roster Report Here'!$M367="RH",1,0),0)</f>
        <v>0</v>
      </c>
      <c r="CJ370" s="122">
        <f>IF('Copy &amp; Paste Roster Report Here'!$A367=CJ$7,IF('Copy &amp; Paste Roster Report Here'!$M367="RH",1,0),0)</f>
        <v>0</v>
      </c>
      <c r="CK370" s="122">
        <f>IF('Copy &amp; Paste Roster Report Here'!$A367=CK$7,IF('Copy &amp; Paste Roster Report Here'!$M367="RH",1,0),0)</f>
        <v>0</v>
      </c>
      <c r="CL370" s="122">
        <f>IF('Copy &amp; Paste Roster Report Here'!$A367=CL$7,IF('Copy &amp; Paste Roster Report Here'!$M367="RH",1,0),0)</f>
        <v>0</v>
      </c>
      <c r="CM370" s="122">
        <f>IF('Copy &amp; Paste Roster Report Here'!$A367=CM$7,IF('Copy &amp; Paste Roster Report Here'!$M367="RH",1,0),0)</f>
        <v>0</v>
      </c>
      <c r="CN370" s="122">
        <f>IF('Copy &amp; Paste Roster Report Here'!$A367=CN$7,IF('Copy &amp; Paste Roster Report Here'!$M367="RH",1,0),0)</f>
        <v>0</v>
      </c>
      <c r="CO370" s="122">
        <f>IF('Copy &amp; Paste Roster Report Here'!$A367=CO$7,IF('Copy &amp; Paste Roster Report Here'!$M367="RH",1,0),0)</f>
        <v>0</v>
      </c>
      <c r="CP370" s="122">
        <f>IF('Copy &amp; Paste Roster Report Here'!$A367=CP$7,IF('Copy &amp; Paste Roster Report Here'!$M367="RH",1,0),0)</f>
        <v>0</v>
      </c>
      <c r="CQ370" s="122">
        <f>IF('Copy &amp; Paste Roster Report Here'!$A367=CQ$7,IF('Copy &amp; Paste Roster Report Here'!$M367="RH",1,0),0)</f>
        <v>0</v>
      </c>
      <c r="CR370" s="73">
        <f t="shared" si="89"/>
        <v>0</v>
      </c>
      <c r="CS370" s="123">
        <f>IF('Copy &amp; Paste Roster Report Here'!$A367=CS$7,IF('Copy &amp; Paste Roster Report Here'!$M367="QT",1,0),0)</f>
        <v>0</v>
      </c>
      <c r="CT370" s="123">
        <f>IF('Copy &amp; Paste Roster Report Here'!$A367=CT$7,IF('Copy &amp; Paste Roster Report Here'!$M367="QT",1,0),0)</f>
        <v>0</v>
      </c>
      <c r="CU370" s="123">
        <f>IF('Copy &amp; Paste Roster Report Here'!$A367=CU$7,IF('Copy &amp; Paste Roster Report Here'!$M367="QT",1,0),0)</f>
        <v>0</v>
      </c>
      <c r="CV370" s="123">
        <f>IF('Copy &amp; Paste Roster Report Here'!$A367=CV$7,IF('Copy &amp; Paste Roster Report Here'!$M367="QT",1,0),0)</f>
        <v>0</v>
      </c>
      <c r="CW370" s="123">
        <f>IF('Copy &amp; Paste Roster Report Here'!$A367=CW$7,IF('Copy &amp; Paste Roster Report Here'!$M367="QT",1,0),0)</f>
        <v>0</v>
      </c>
      <c r="CX370" s="123">
        <f>IF('Copy &amp; Paste Roster Report Here'!$A367=CX$7,IF('Copy &amp; Paste Roster Report Here'!$M367="QT",1,0),0)</f>
        <v>0</v>
      </c>
      <c r="CY370" s="123">
        <f>IF('Copy &amp; Paste Roster Report Here'!$A367=CY$7,IF('Copy &amp; Paste Roster Report Here'!$M367="QT",1,0),0)</f>
        <v>0</v>
      </c>
      <c r="CZ370" s="123">
        <f>IF('Copy &amp; Paste Roster Report Here'!$A367=CZ$7,IF('Copy &amp; Paste Roster Report Here'!$M367="QT",1,0),0)</f>
        <v>0</v>
      </c>
      <c r="DA370" s="123">
        <f>IF('Copy &amp; Paste Roster Report Here'!$A367=DA$7,IF('Copy &amp; Paste Roster Report Here'!$M367="QT",1,0),0)</f>
        <v>0</v>
      </c>
      <c r="DB370" s="123">
        <f>IF('Copy &amp; Paste Roster Report Here'!$A367=DB$7,IF('Copy &amp; Paste Roster Report Here'!$M367="QT",1,0),0)</f>
        <v>0</v>
      </c>
      <c r="DC370" s="123">
        <f>IF('Copy &amp; Paste Roster Report Here'!$A367=DC$7,IF('Copy &amp; Paste Roster Report Here'!$M367="QT",1,0),0)</f>
        <v>0</v>
      </c>
      <c r="DD370" s="73">
        <f t="shared" si="90"/>
        <v>0</v>
      </c>
      <c r="DE370" s="124">
        <f>IF('Copy &amp; Paste Roster Report Here'!$A367=DE$7,IF('Copy &amp; Paste Roster Report Here'!$M367="xxxxxxxxxxx",1,0),0)</f>
        <v>0</v>
      </c>
      <c r="DF370" s="124">
        <f>IF('Copy &amp; Paste Roster Report Here'!$A367=DF$7,IF('Copy &amp; Paste Roster Report Here'!$M367="xxxxxxxxxxx",1,0),0)</f>
        <v>0</v>
      </c>
      <c r="DG370" s="124">
        <f>IF('Copy &amp; Paste Roster Report Here'!$A367=DG$7,IF('Copy &amp; Paste Roster Report Here'!$M367="xxxxxxxxxxx",1,0),0)</f>
        <v>0</v>
      </c>
      <c r="DH370" s="124">
        <f>IF('Copy &amp; Paste Roster Report Here'!$A367=DH$7,IF('Copy &amp; Paste Roster Report Here'!$M367="xxxxxxxxxxx",1,0),0)</f>
        <v>0</v>
      </c>
      <c r="DI370" s="124">
        <f>IF('Copy &amp; Paste Roster Report Here'!$A367=DI$7,IF('Copy &amp; Paste Roster Report Here'!$M367="xxxxxxxxxxx",1,0),0)</f>
        <v>0</v>
      </c>
      <c r="DJ370" s="124">
        <f>IF('Copy &amp; Paste Roster Report Here'!$A367=DJ$7,IF('Copy &amp; Paste Roster Report Here'!$M367="xxxxxxxxxxx",1,0),0)</f>
        <v>0</v>
      </c>
      <c r="DK370" s="124">
        <f>IF('Copy &amp; Paste Roster Report Here'!$A367=DK$7,IF('Copy &amp; Paste Roster Report Here'!$M367="xxxxxxxxxxx",1,0),0)</f>
        <v>0</v>
      </c>
      <c r="DL370" s="124">
        <f>IF('Copy &amp; Paste Roster Report Here'!$A367=DL$7,IF('Copy &amp; Paste Roster Report Here'!$M367="xxxxxxxxxxx",1,0),0)</f>
        <v>0</v>
      </c>
      <c r="DM370" s="124">
        <f>IF('Copy &amp; Paste Roster Report Here'!$A367=DM$7,IF('Copy &amp; Paste Roster Report Here'!$M367="xxxxxxxxxxx",1,0),0)</f>
        <v>0</v>
      </c>
      <c r="DN370" s="124">
        <f>IF('Copy &amp; Paste Roster Report Here'!$A367=DN$7,IF('Copy &amp; Paste Roster Report Here'!$M367="xxxxxxxxxxx",1,0),0)</f>
        <v>0</v>
      </c>
      <c r="DO370" s="124">
        <f>IF('Copy &amp; Paste Roster Report Here'!$A367=DO$7,IF('Copy &amp; Paste Roster Report Here'!$M367="xxxxxxxxxxx",1,0),0)</f>
        <v>0</v>
      </c>
      <c r="DP370" s="125">
        <f t="shared" si="91"/>
        <v>0</v>
      </c>
      <c r="DQ370" s="126">
        <f t="shared" si="92"/>
        <v>0</v>
      </c>
    </row>
    <row r="371" spans="1:121" x14ac:dyDescent="0.25">
      <c r="A371" s="111">
        <f t="shared" si="78"/>
        <v>0</v>
      </c>
      <c r="B371" s="111">
        <f t="shared" si="79"/>
        <v>0</v>
      </c>
      <c r="C371" s="112">
        <f>+('Copy &amp; Paste Roster Report Here'!$P368-'Copy &amp; Paste Roster Report Here'!$O368)/30</f>
        <v>0</v>
      </c>
      <c r="D371" s="112">
        <f>+('Copy &amp; Paste Roster Report Here'!$P368-'Copy &amp; Paste Roster Report Here'!$O368)</f>
        <v>0</v>
      </c>
      <c r="E371" s="111">
        <f>'Copy &amp; Paste Roster Report Here'!N368</f>
        <v>0</v>
      </c>
      <c r="F371" s="111" t="str">
        <f t="shared" si="80"/>
        <v>N</v>
      </c>
      <c r="G371" s="111">
        <f>'Copy &amp; Paste Roster Report Here'!R368</f>
        <v>0</v>
      </c>
      <c r="H371" s="113">
        <f t="shared" si="81"/>
        <v>0</v>
      </c>
      <c r="I371" s="112">
        <f>IF(F371="N",$F$5-'Copy &amp; Paste Roster Report Here'!O368,+'Copy &amp; Paste Roster Report Here'!Q368-'Copy &amp; Paste Roster Report Here'!O368)</f>
        <v>0</v>
      </c>
      <c r="J371" s="114">
        <f t="shared" si="82"/>
        <v>0</v>
      </c>
      <c r="K371" s="114">
        <f t="shared" si="83"/>
        <v>0</v>
      </c>
      <c r="L371" s="115">
        <f>'Copy &amp; Paste Roster Report Here'!F368</f>
        <v>0</v>
      </c>
      <c r="M371" s="116">
        <f t="shared" si="84"/>
        <v>0</v>
      </c>
      <c r="N371" s="117">
        <f>IF('Copy &amp; Paste Roster Report Here'!$A368='Analytical Tests'!N$7,IF($F371="Y",+$H371*N$6,0),0)</f>
        <v>0</v>
      </c>
      <c r="O371" s="117">
        <f>IF('Copy &amp; Paste Roster Report Here'!$A368='Analytical Tests'!O$7,IF($F371="Y",+$H371*O$6,0),0)</f>
        <v>0</v>
      </c>
      <c r="P371" s="117">
        <f>IF('Copy &amp; Paste Roster Report Here'!$A368='Analytical Tests'!P$7,IF($F371="Y",+$H371*P$6,0),0)</f>
        <v>0</v>
      </c>
      <c r="Q371" s="117">
        <f>IF('Copy &amp; Paste Roster Report Here'!$A368='Analytical Tests'!Q$7,IF($F371="Y",+$H371*Q$6,0),0)</f>
        <v>0</v>
      </c>
      <c r="R371" s="117">
        <f>IF('Copy &amp; Paste Roster Report Here'!$A368='Analytical Tests'!R$7,IF($F371="Y",+$H371*R$6,0),0)</f>
        <v>0</v>
      </c>
      <c r="S371" s="117">
        <f>IF('Copy &amp; Paste Roster Report Here'!$A368='Analytical Tests'!S$7,IF($F371="Y",+$H371*S$6,0),0)</f>
        <v>0</v>
      </c>
      <c r="T371" s="117">
        <f>IF('Copy &amp; Paste Roster Report Here'!$A368='Analytical Tests'!T$7,IF($F371="Y",+$H371*T$6,0),0)</f>
        <v>0</v>
      </c>
      <c r="U371" s="117">
        <f>IF('Copy &amp; Paste Roster Report Here'!$A368='Analytical Tests'!U$7,IF($F371="Y",+$H371*U$6,0),0)</f>
        <v>0</v>
      </c>
      <c r="V371" s="117">
        <f>IF('Copy &amp; Paste Roster Report Here'!$A368='Analytical Tests'!V$7,IF($F371="Y",+$H371*V$6,0),0)</f>
        <v>0</v>
      </c>
      <c r="W371" s="117">
        <f>IF('Copy &amp; Paste Roster Report Here'!$A368='Analytical Tests'!W$7,IF($F371="Y",+$H371*W$6,0),0)</f>
        <v>0</v>
      </c>
      <c r="X371" s="117">
        <f>IF('Copy &amp; Paste Roster Report Here'!$A368='Analytical Tests'!X$7,IF($F371="Y",+$H371*X$6,0),0)</f>
        <v>0</v>
      </c>
      <c r="Y371" s="117" t="b">
        <f>IF('Copy &amp; Paste Roster Report Here'!$A368='Analytical Tests'!Y$7,IF($F371="N",IF($J371&gt;=$C371,Y$6,+($I371/$D371)*Y$6),0))</f>
        <v>0</v>
      </c>
      <c r="Z371" s="117" t="b">
        <f>IF('Copy &amp; Paste Roster Report Here'!$A368='Analytical Tests'!Z$7,IF($F371="N",IF($J371&gt;=$C371,Z$6,+($I371/$D371)*Z$6),0))</f>
        <v>0</v>
      </c>
      <c r="AA371" s="117" t="b">
        <f>IF('Copy &amp; Paste Roster Report Here'!$A368='Analytical Tests'!AA$7,IF($F371="N",IF($J371&gt;=$C371,AA$6,+($I371/$D371)*AA$6),0))</f>
        <v>0</v>
      </c>
      <c r="AB371" s="117" t="b">
        <f>IF('Copy &amp; Paste Roster Report Here'!$A368='Analytical Tests'!AB$7,IF($F371="N",IF($J371&gt;=$C371,AB$6,+($I371/$D371)*AB$6),0))</f>
        <v>0</v>
      </c>
      <c r="AC371" s="117" t="b">
        <f>IF('Copy &amp; Paste Roster Report Here'!$A368='Analytical Tests'!AC$7,IF($F371="N",IF($J371&gt;=$C371,AC$6,+($I371/$D371)*AC$6),0))</f>
        <v>0</v>
      </c>
      <c r="AD371" s="117" t="b">
        <f>IF('Copy &amp; Paste Roster Report Here'!$A368='Analytical Tests'!AD$7,IF($F371="N",IF($J371&gt;=$C371,AD$6,+($I371/$D371)*AD$6),0))</f>
        <v>0</v>
      </c>
      <c r="AE371" s="117" t="b">
        <f>IF('Copy &amp; Paste Roster Report Here'!$A368='Analytical Tests'!AE$7,IF($F371="N",IF($J371&gt;=$C371,AE$6,+($I371/$D371)*AE$6),0))</f>
        <v>0</v>
      </c>
      <c r="AF371" s="117" t="b">
        <f>IF('Copy &amp; Paste Roster Report Here'!$A368='Analytical Tests'!AF$7,IF($F371="N",IF($J371&gt;=$C371,AF$6,+($I371/$D371)*AF$6),0))</f>
        <v>0</v>
      </c>
      <c r="AG371" s="117" t="b">
        <f>IF('Copy &amp; Paste Roster Report Here'!$A368='Analytical Tests'!AG$7,IF($F371="N",IF($J371&gt;=$C371,AG$6,+($I371/$D371)*AG$6),0))</f>
        <v>0</v>
      </c>
      <c r="AH371" s="117" t="b">
        <f>IF('Copy &amp; Paste Roster Report Here'!$A368='Analytical Tests'!AH$7,IF($F371="N",IF($J371&gt;=$C371,AH$6,+($I371/$D371)*AH$6),0))</f>
        <v>0</v>
      </c>
      <c r="AI371" s="117" t="b">
        <f>IF('Copy &amp; Paste Roster Report Here'!$A368='Analytical Tests'!AI$7,IF($F371="N",IF($J371&gt;=$C371,AI$6,+($I371/$D371)*AI$6),0))</f>
        <v>0</v>
      </c>
      <c r="AJ371" s="79"/>
      <c r="AK371" s="118">
        <f>IF('Copy &amp; Paste Roster Report Here'!$A368=AK$7,IF('Copy &amp; Paste Roster Report Here'!$M368="FT",1,0),0)</f>
        <v>0</v>
      </c>
      <c r="AL371" s="118">
        <f>IF('Copy &amp; Paste Roster Report Here'!$A368=AL$7,IF('Copy &amp; Paste Roster Report Here'!$M368="FT",1,0),0)</f>
        <v>0</v>
      </c>
      <c r="AM371" s="118">
        <f>IF('Copy &amp; Paste Roster Report Here'!$A368=AM$7,IF('Copy &amp; Paste Roster Report Here'!$M368="FT",1,0),0)</f>
        <v>0</v>
      </c>
      <c r="AN371" s="118">
        <f>IF('Copy &amp; Paste Roster Report Here'!$A368=AN$7,IF('Copy &amp; Paste Roster Report Here'!$M368="FT",1,0),0)</f>
        <v>0</v>
      </c>
      <c r="AO371" s="118">
        <f>IF('Copy &amp; Paste Roster Report Here'!$A368=AO$7,IF('Copy &amp; Paste Roster Report Here'!$M368="FT",1,0),0)</f>
        <v>0</v>
      </c>
      <c r="AP371" s="118">
        <f>IF('Copy &amp; Paste Roster Report Here'!$A368=AP$7,IF('Copy &amp; Paste Roster Report Here'!$M368="FT",1,0),0)</f>
        <v>0</v>
      </c>
      <c r="AQ371" s="118">
        <f>IF('Copy &amp; Paste Roster Report Here'!$A368=AQ$7,IF('Copy &amp; Paste Roster Report Here'!$M368="FT",1,0),0)</f>
        <v>0</v>
      </c>
      <c r="AR371" s="118">
        <f>IF('Copy &amp; Paste Roster Report Here'!$A368=AR$7,IF('Copy &amp; Paste Roster Report Here'!$M368="FT",1,0),0)</f>
        <v>0</v>
      </c>
      <c r="AS371" s="118">
        <f>IF('Copy &amp; Paste Roster Report Here'!$A368=AS$7,IF('Copy &amp; Paste Roster Report Here'!$M368="FT",1,0),0)</f>
        <v>0</v>
      </c>
      <c r="AT371" s="118">
        <f>IF('Copy &amp; Paste Roster Report Here'!$A368=AT$7,IF('Copy &amp; Paste Roster Report Here'!$M368="FT",1,0),0)</f>
        <v>0</v>
      </c>
      <c r="AU371" s="118">
        <f>IF('Copy &amp; Paste Roster Report Here'!$A368=AU$7,IF('Copy &amp; Paste Roster Report Here'!$M368="FT",1,0),0)</f>
        <v>0</v>
      </c>
      <c r="AV371" s="73">
        <f t="shared" si="85"/>
        <v>0</v>
      </c>
      <c r="AW371" s="119">
        <f>IF('Copy &amp; Paste Roster Report Here'!$A368=AW$7,IF('Copy &amp; Paste Roster Report Here'!$M368="HT",1,0),0)</f>
        <v>0</v>
      </c>
      <c r="AX371" s="119">
        <f>IF('Copy &amp; Paste Roster Report Here'!$A368=AX$7,IF('Copy &amp; Paste Roster Report Here'!$M368="HT",1,0),0)</f>
        <v>0</v>
      </c>
      <c r="AY371" s="119">
        <f>IF('Copy &amp; Paste Roster Report Here'!$A368=AY$7,IF('Copy &amp; Paste Roster Report Here'!$M368="HT",1,0),0)</f>
        <v>0</v>
      </c>
      <c r="AZ371" s="119">
        <f>IF('Copy &amp; Paste Roster Report Here'!$A368=AZ$7,IF('Copy &amp; Paste Roster Report Here'!$M368="HT",1,0),0)</f>
        <v>0</v>
      </c>
      <c r="BA371" s="119">
        <f>IF('Copy &amp; Paste Roster Report Here'!$A368=BA$7,IF('Copy &amp; Paste Roster Report Here'!$M368="HT",1,0),0)</f>
        <v>0</v>
      </c>
      <c r="BB371" s="119">
        <f>IF('Copy &amp; Paste Roster Report Here'!$A368=BB$7,IF('Copy &amp; Paste Roster Report Here'!$M368="HT",1,0),0)</f>
        <v>0</v>
      </c>
      <c r="BC371" s="119">
        <f>IF('Copy &amp; Paste Roster Report Here'!$A368=BC$7,IF('Copy &amp; Paste Roster Report Here'!$M368="HT",1,0),0)</f>
        <v>0</v>
      </c>
      <c r="BD371" s="119">
        <f>IF('Copy &amp; Paste Roster Report Here'!$A368=BD$7,IF('Copy &amp; Paste Roster Report Here'!$M368="HT",1,0),0)</f>
        <v>0</v>
      </c>
      <c r="BE371" s="119">
        <f>IF('Copy &amp; Paste Roster Report Here'!$A368=BE$7,IF('Copy &amp; Paste Roster Report Here'!$M368="HT",1,0),0)</f>
        <v>0</v>
      </c>
      <c r="BF371" s="119">
        <f>IF('Copy &amp; Paste Roster Report Here'!$A368=BF$7,IF('Copy &amp; Paste Roster Report Here'!$M368="HT",1,0),0)</f>
        <v>0</v>
      </c>
      <c r="BG371" s="119">
        <f>IF('Copy &amp; Paste Roster Report Here'!$A368=BG$7,IF('Copy &amp; Paste Roster Report Here'!$M368="HT",1,0),0)</f>
        <v>0</v>
      </c>
      <c r="BH371" s="73">
        <f t="shared" si="86"/>
        <v>0</v>
      </c>
      <c r="BI371" s="120">
        <f>IF('Copy &amp; Paste Roster Report Here'!$A368=BI$7,IF('Copy &amp; Paste Roster Report Here'!$M368="MT",1,0),0)</f>
        <v>0</v>
      </c>
      <c r="BJ371" s="120">
        <f>IF('Copy &amp; Paste Roster Report Here'!$A368=BJ$7,IF('Copy &amp; Paste Roster Report Here'!$M368="MT",1,0),0)</f>
        <v>0</v>
      </c>
      <c r="BK371" s="120">
        <f>IF('Copy &amp; Paste Roster Report Here'!$A368=BK$7,IF('Copy &amp; Paste Roster Report Here'!$M368="MT",1,0),0)</f>
        <v>0</v>
      </c>
      <c r="BL371" s="120">
        <f>IF('Copy &amp; Paste Roster Report Here'!$A368=BL$7,IF('Copy &amp; Paste Roster Report Here'!$M368="MT",1,0),0)</f>
        <v>0</v>
      </c>
      <c r="BM371" s="120">
        <f>IF('Copy &amp; Paste Roster Report Here'!$A368=BM$7,IF('Copy &amp; Paste Roster Report Here'!$M368="MT",1,0),0)</f>
        <v>0</v>
      </c>
      <c r="BN371" s="120">
        <f>IF('Copy &amp; Paste Roster Report Here'!$A368=BN$7,IF('Copy &amp; Paste Roster Report Here'!$M368="MT",1,0),0)</f>
        <v>0</v>
      </c>
      <c r="BO371" s="120">
        <f>IF('Copy &amp; Paste Roster Report Here'!$A368=BO$7,IF('Copy &amp; Paste Roster Report Here'!$M368="MT",1,0),0)</f>
        <v>0</v>
      </c>
      <c r="BP371" s="120">
        <f>IF('Copy &amp; Paste Roster Report Here'!$A368=BP$7,IF('Copy &amp; Paste Roster Report Here'!$M368="MT",1,0),0)</f>
        <v>0</v>
      </c>
      <c r="BQ371" s="120">
        <f>IF('Copy &amp; Paste Roster Report Here'!$A368=BQ$7,IF('Copy &amp; Paste Roster Report Here'!$M368="MT",1,0),0)</f>
        <v>0</v>
      </c>
      <c r="BR371" s="120">
        <f>IF('Copy &amp; Paste Roster Report Here'!$A368=BR$7,IF('Copy &amp; Paste Roster Report Here'!$M368="MT",1,0),0)</f>
        <v>0</v>
      </c>
      <c r="BS371" s="120">
        <f>IF('Copy &amp; Paste Roster Report Here'!$A368=BS$7,IF('Copy &amp; Paste Roster Report Here'!$M368="MT",1,0),0)</f>
        <v>0</v>
      </c>
      <c r="BT371" s="73">
        <f t="shared" si="87"/>
        <v>0</v>
      </c>
      <c r="BU371" s="121">
        <f>IF('Copy &amp; Paste Roster Report Here'!$A368=BU$7,IF('Copy &amp; Paste Roster Report Here'!$M368="fy",1,0),0)</f>
        <v>0</v>
      </c>
      <c r="BV371" s="121">
        <f>IF('Copy &amp; Paste Roster Report Here'!$A368=BV$7,IF('Copy &amp; Paste Roster Report Here'!$M368="fy",1,0),0)</f>
        <v>0</v>
      </c>
      <c r="BW371" s="121">
        <f>IF('Copy &amp; Paste Roster Report Here'!$A368=BW$7,IF('Copy &amp; Paste Roster Report Here'!$M368="fy",1,0),0)</f>
        <v>0</v>
      </c>
      <c r="BX371" s="121">
        <f>IF('Copy &amp; Paste Roster Report Here'!$A368=BX$7,IF('Copy &amp; Paste Roster Report Here'!$M368="fy",1,0),0)</f>
        <v>0</v>
      </c>
      <c r="BY371" s="121">
        <f>IF('Copy &amp; Paste Roster Report Here'!$A368=BY$7,IF('Copy &amp; Paste Roster Report Here'!$M368="fy",1,0),0)</f>
        <v>0</v>
      </c>
      <c r="BZ371" s="121">
        <f>IF('Copy &amp; Paste Roster Report Here'!$A368=BZ$7,IF('Copy &amp; Paste Roster Report Here'!$M368="fy",1,0),0)</f>
        <v>0</v>
      </c>
      <c r="CA371" s="121">
        <f>IF('Copy &amp; Paste Roster Report Here'!$A368=CA$7,IF('Copy &amp; Paste Roster Report Here'!$M368="fy",1,0),0)</f>
        <v>0</v>
      </c>
      <c r="CB371" s="121">
        <f>IF('Copy &amp; Paste Roster Report Here'!$A368=CB$7,IF('Copy &amp; Paste Roster Report Here'!$M368="fy",1,0),0)</f>
        <v>0</v>
      </c>
      <c r="CC371" s="121">
        <f>IF('Copy &amp; Paste Roster Report Here'!$A368=CC$7,IF('Copy &amp; Paste Roster Report Here'!$M368="fy",1,0),0)</f>
        <v>0</v>
      </c>
      <c r="CD371" s="121">
        <f>IF('Copy &amp; Paste Roster Report Here'!$A368=CD$7,IF('Copy &amp; Paste Roster Report Here'!$M368="fy",1,0),0)</f>
        <v>0</v>
      </c>
      <c r="CE371" s="121">
        <f>IF('Copy &amp; Paste Roster Report Here'!$A368=CE$7,IF('Copy &amp; Paste Roster Report Here'!$M368="fy",1,0),0)</f>
        <v>0</v>
      </c>
      <c r="CF371" s="73">
        <f t="shared" si="88"/>
        <v>0</v>
      </c>
      <c r="CG371" s="122">
        <f>IF('Copy &amp; Paste Roster Report Here'!$A368=CG$7,IF('Copy &amp; Paste Roster Report Here'!$M368="RH",1,0),0)</f>
        <v>0</v>
      </c>
      <c r="CH371" s="122">
        <f>IF('Copy &amp; Paste Roster Report Here'!$A368=CH$7,IF('Copy &amp; Paste Roster Report Here'!$M368="RH",1,0),0)</f>
        <v>0</v>
      </c>
      <c r="CI371" s="122">
        <f>IF('Copy &amp; Paste Roster Report Here'!$A368=CI$7,IF('Copy &amp; Paste Roster Report Here'!$M368="RH",1,0),0)</f>
        <v>0</v>
      </c>
      <c r="CJ371" s="122">
        <f>IF('Copy &amp; Paste Roster Report Here'!$A368=CJ$7,IF('Copy &amp; Paste Roster Report Here'!$M368="RH",1,0),0)</f>
        <v>0</v>
      </c>
      <c r="CK371" s="122">
        <f>IF('Copy &amp; Paste Roster Report Here'!$A368=CK$7,IF('Copy &amp; Paste Roster Report Here'!$M368="RH",1,0),0)</f>
        <v>0</v>
      </c>
      <c r="CL371" s="122">
        <f>IF('Copy &amp; Paste Roster Report Here'!$A368=CL$7,IF('Copy &amp; Paste Roster Report Here'!$M368="RH",1,0),0)</f>
        <v>0</v>
      </c>
      <c r="CM371" s="122">
        <f>IF('Copy &amp; Paste Roster Report Here'!$A368=CM$7,IF('Copy &amp; Paste Roster Report Here'!$M368="RH",1,0),0)</f>
        <v>0</v>
      </c>
      <c r="CN371" s="122">
        <f>IF('Copy &amp; Paste Roster Report Here'!$A368=CN$7,IF('Copy &amp; Paste Roster Report Here'!$M368="RH",1,0),0)</f>
        <v>0</v>
      </c>
      <c r="CO371" s="122">
        <f>IF('Copy &amp; Paste Roster Report Here'!$A368=CO$7,IF('Copy &amp; Paste Roster Report Here'!$M368="RH",1,0),0)</f>
        <v>0</v>
      </c>
      <c r="CP371" s="122">
        <f>IF('Copy &amp; Paste Roster Report Here'!$A368=CP$7,IF('Copy &amp; Paste Roster Report Here'!$M368="RH",1,0),0)</f>
        <v>0</v>
      </c>
      <c r="CQ371" s="122">
        <f>IF('Copy &amp; Paste Roster Report Here'!$A368=CQ$7,IF('Copy &amp; Paste Roster Report Here'!$M368="RH",1,0),0)</f>
        <v>0</v>
      </c>
      <c r="CR371" s="73">
        <f t="shared" si="89"/>
        <v>0</v>
      </c>
      <c r="CS371" s="123">
        <f>IF('Copy &amp; Paste Roster Report Here'!$A368=CS$7,IF('Copy &amp; Paste Roster Report Here'!$M368="QT",1,0),0)</f>
        <v>0</v>
      </c>
      <c r="CT371" s="123">
        <f>IF('Copy &amp; Paste Roster Report Here'!$A368=CT$7,IF('Copy &amp; Paste Roster Report Here'!$M368="QT",1,0),0)</f>
        <v>0</v>
      </c>
      <c r="CU371" s="123">
        <f>IF('Copy &amp; Paste Roster Report Here'!$A368=CU$7,IF('Copy &amp; Paste Roster Report Here'!$M368="QT",1,0),0)</f>
        <v>0</v>
      </c>
      <c r="CV371" s="123">
        <f>IF('Copy &amp; Paste Roster Report Here'!$A368=CV$7,IF('Copy &amp; Paste Roster Report Here'!$M368="QT",1,0),0)</f>
        <v>0</v>
      </c>
      <c r="CW371" s="123">
        <f>IF('Copy &amp; Paste Roster Report Here'!$A368=CW$7,IF('Copy &amp; Paste Roster Report Here'!$M368="QT",1,0),0)</f>
        <v>0</v>
      </c>
      <c r="CX371" s="123">
        <f>IF('Copy &amp; Paste Roster Report Here'!$A368=CX$7,IF('Copy &amp; Paste Roster Report Here'!$M368="QT",1,0),0)</f>
        <v>0</v>
      </c>
      <c r="CY371" s="123">
        <f>IF('Copy &amp; Paste Roster Report Here'!$A368=CY$7,IF('Copy &amp; Paste Roster Report Here'!$M368="QT",1,0),0)</f>
        <v>0</v>
      </c>
      <c r="CZ371" s="123">
        <f>IF('Copy &amp; Paste Roster Report Here'!$A368=CZ$7,IF('Copy &amp; Paste Roster Report Here'!$M368="QT",1,0),0)</f>
        <v>0</v>
      </c>
      <c r="DA371" s="123">
        <f>IF('Copy &amp; Paste Roster Report Here'!$A368=DA$7,IF('Copy &amp; Paste Roster Report Here'!$M368="QT",1,0),0)</f>
        <v>0</v>
      </c>
      <c r="DB371" s="123">
        <f>IF('Copy &amp; Paste Roster Report Here'!$A368=DB$7,IF('Copy &amp; Paste Roster Report Here'!$M368="QT",1,0),0)</f>
        <v>0</v>
      </c>
      <c r="DC371" s="123">
        <f>IF('Copy &amp; Paste Roster Report Here'!$A368=DC$7,IF('Copy &amp; Paste Roster Report Here'!$M368="QT",1,0),0)</f>
        <v>0</v>
      </c>
      <c r="DD371" s="73">
        <f t="shared" si="90"/>
        <v>0</v>
      </c>
      <c r="DE371" s="124">
        <f>IF('Copy &amp; Paste Roster Report Here'!$A368=DE$7,IF('Copy &amp; Paste Roster Report Here'!$M368="xxxxxxxxxxx",1,0),0)</f>
        <v>0</v>
      </c>
      <c r="DF371" s="124">
        <f>IF('Copy &amp; Paste Roster Report Here'!$A368=DF$7,IF('Copy &amp; Paste Roster Report Here'!$M368="xxxxxxxxxxx",1,0),0)</f>
        <v>0</v>
      </c>
      <c r="DG371" s="124">
        <f>IF('Copy &amp; Paste Roster Report Here'!$A368=DG$7,IF('Copy &amp; Paste Roster Report Here'!$M368="xxxxxxxxxxx",1,0),0)</f>
        <v>0</v>
      </c>
      <c r="DH371" s="124">
        <f>IF('Copy &amp; Paste Roster Report Here'!$A368=DH$7,IF('Copy &amp; Paste Roster Report Here'!$M368="xxxxxxxxxxx",1,0),0)</f>
        <v>0</v>
      </c>
      <c r="DI371" s="124">
        <f>IF('Copy &amp; Paste Roster Report Here'!$A368=DI$7,IF('Copy &amp; Paste Roster Report Here'!$M368="xxxxxxxxxxx",1,0),0)</f>
        <v>0</v>
      </c>
      <c r="DJ371" s="124">
        <f>IF('Copy &amp; Paste Roster Report Here'!$A368=DJ$7,IF('Copy &amp; Paste Roster Report Here'!$M368="xxxxxxxxxxx",1,0),0)</f>
        <v>0</v>
      </c>
      <c r="DK371" s="124">
        <f>IF('Copy &amp; Paste Roster Report Here'!$A368=DK$7,IF('Copy &amp; Paste Roster Report Here'!$M368="xxxxxxxxxxx",1,0),0)</f>
        <v>0</v>
      </c>
      <c r="DL371" s="124">
        <f>IF('Copy &amp; Paste Roster Report Here'!$A368=DL$7,IF('Copy &amp; Paste Roster Report Here'!$M368="xxxxxxxxxxx",1,0),0)</f>
        <v>0</v>
      </c>
      <c r="DM371" s="124">
        <f>IF('Copy &amp; Paste Roster Report Here'!$A368=DM$7,IF('Copy &amp; Paste Roster Report Here'!$M368="xxxxxxxxxxx",1,0),0)</f>
        <v>0</v>
      </c>
      <c r="DN371" s="124">
        <f>IF('Copy &amp; Paste Roster Report Here'!$A368=DN$7,IF('Copy &amp; Paste Roster Report Here'!$M368="xxxxxxxxxxx",1,0),0)</f>
        <v>0</v>
      </c>
      <c r="DO371" s="124">
        <f>IF('Copy &amp; Paste Roster Report Here'!$A368=DO$7,IF('Copy &amp; Paste Roster Report Here'!$M368="xxxxxxxxxxx",1,0),0)</f>
        <v>0</v>
      </c>
      <c r="DP371" s="125">
        <f t="shared" si="91"/>
        <v>0</v>
      </c>
      <c r="DQ371" s="126">
        <f t="shared" si="92"/>
        <v>0</v>
      </c>
    </row>
    <row r="372" spans="1:121" x14ac:dyDescent="0.25">
      <c r="A372" s="111">
        <f t="shared" si="78"/>
        <v>0</v>
      </c>
      <c r="B372" s="111">
        <f t="shared" si="79"/>
        <v>0</v>
      </c>
      <c r="C372" s="112">
        <f>+('Copy &amp; Paste Roster Report Here'!$P369-'Copy &amp; Paste Roster Report Here'!$O369)/30</f>
        <v>0</v>
      </c>
      <c r="D372" s="112">
        <f>+('Copy &amp; Paste Roster Report Here'!$P369-'Copy &amp; Paste Roster Report Here'!$O369)</f>
        <v>0</v>
      </c>
      <c r="E372" s="111">
        <f>'Copy &amp; Paste Roster Report Here'!N369</f>
        <v>0</v>
      </c>
      <c r="F372" s="111" t="str">
        <f t="shared" si="80"/>
        <v>N</v>
      </c>
      <c r="G372" s="111">
        <f>'Copy &amp; Paste Roster Report Here'!R369</f>
        <v>0</v>
      </c>
      <c r="H372" s="113">
        <f t="shared" si="81"/>
        <v>0</v>
      </c>
      <c r="I372" s="112">
        <f>IF(F372="N",$F$5-'Copy &amp; Paste Roster Report Here'!O369,+'Copy &amp; Paste Roster Report Here'!Q369-'Copy &amp; Paste Roster Report Here'!O369)</f>
        <v>0</v>
      </c>
      <c r="J372" s="114">
        <f t="shared" si="82"/>
        <v>0</v>
      </c>
      <c r="K372" s="114">
        <f t="shared" si="83"/>
        <v>0</v>
      </c>
      <c r="L372" s="115">
        <f>'Copy &amp; Paste Roster Report Here'!F369</f>
        <v>0</v>
      </c>
      <c r="M372" s="116">
        <f t="shared" si="84"/>
        <v>0</v>
      </c>
      <c r="N372" s="117">
        <f>IF('Copy &amp; Paste Roster Report Here'!$A369='Analytical Tests'!N$7,IF($F372="Y",+$H372*N$6,0),0)</f>
        <v>0</v>
      </c>
      <c r="O372" s="117">
        <f>IF('Copy &amp; Paste Roster Report Here'!$A369='Analytical Tests'!O$7,IF($F372="Y",+$H372*O$6,0),0)</f>
        <v>0</v>
      </c>
      <c r="P372" s="117">
        <f>IF('Copy &amp; Paste Roster Report Here'!$A369='Analytical Tests'!P$7,IF($F372="Y",+$H372*P$6,0),0)</f>
        <v>0</v>
      </c>
      <c r="Q372" s="117">
        <f>IF('Copy &amp; Paste Roster Report Here'!$A369='Analytical Tests'!Q$7,IF($F372="Y",+$H372*Q$6,0),0)</f>
        <v>0</v>
      </c>
      <c r="R372" s="117">
        <f>IF('Copy &amp; Paste Roster Report Here'!$A369='Analytical Tests'!R$7,IF($F372="Y",+$H372*R$6,0),0)</f>
        <v>0</v>
      </c>
      <c r="S372" s="117">
        <f>IF('Copy &amp; Paste Roster Report Here'!$A369='Analytical Tests'!S$7,IF($F372="Y",+$H372*S$6,0),0)</f>
        <v>0</v>
      </c>
      <c r="T372" s="117">
        <f>IF('Copy &amp; Paste Roster Report Here'!$A369='Analytical Tests'!T$7,IF($F372="Y",+$H372*T$6,0),0)</f>
        <v>0</v>
      </c>
      <c r="U372" s="117">
        <f>IF('Copy &amp; Paste Roster Report Here'!$A369='Analytical Tests'!U$7,IF($F372="Y",+$H372*U$6,0),0)</f>
        <v>0</v>
      </c>
      <c r="V372" s="117">
        <f>IF('Copy &amp; Paste Roster Report Here'!$A369='Analytical Tests'!V$7,IF($F372="Y",+$H372*V$6,0),0)</f>
        <v>0</v>
      </c>
      <c r="W372" s="117">
        <f>IF('Copy &amp; Paste Roster Report Here'!$A369='Analytical Tests'!W$7,IF($F372="Y",+$H372*W$6,0),0)</f>
        <v>0</v>
      </c>
      <c r="X372" s="117">
        <f>IF('Copy &amp; Paste Roster Report Here'!$A369='Analytical Tests'!X$7,IF($F372="Y",+$H372*X$6,0),0)</f>
        <v>0</v>
      </c>
      <c r="Y372" s="117" t="b">
        <f>IF('Copy &amp; Paste Roster Report Here'!$A369='Analytical Tests'!Y$7,IF($F372="N",IF($J372&gt;=$C372,Y$6,+($I372/$D372)*Y$6),0))</f>
        <v>0</v>
      </c>
      <c r="Z372" s="117" t="b">
        <f>IF('Copy &amp; Paste Roster Report Here'!$A369='Analytical Tests'!Z$7,IF($F372="N",IF($J372&gt;=$C372,Z$6,+($I372/$D372)*Z$6),0))</f>
        <v>0</v>
      </c>
      <c r="AA372" s="117" t="b">
        <f>IF('Copy &amp; Paste Roster Report Here'!$A369='Analytical Tests'!AA$7,IF($F372="N",IF($J372&gt;=$C372,AA$6,+($I372/$D372)*AA$6),0))</f>
        <v>0</v>
      </c>
      <c r="AB372" s="117" t="b">
        <f>IF('Copy &amp; Paste Roster Report Here'!$A369='Analytical Tests'!AB$7,IF($F372="N",IF($J372&gt;=$C372,AB$6,+($I372/$D372)*AB$6),0))</f>
        <v>0</v>
      </c>
      <c r="AC372" s="117" t="b">
        <f>IF('Copy &amp; Paste Roster Report Here'!$A369='Analytical Tests'!AC$7,IF($F372="N",IF($J372&gt;=$C372,AC$6,+($I372/$D372)*AC$6),0))</f>
        <v>0</v>
      </c>
      <c r="AD372" s="117" t="b">
        <f>IF('Copy &amp; Paste Roster Report Here'!$A369='Analytical Tests'!AD$7,IF($F372="N",IF($J372&gt;=$C372,AD$6,+($I372/$D372)*AD$6),0))</f>
        <v>0</v>
      </c>
      <c r="AE372" s="117" t="b">
        <f>IF('Copy &amp; Paste Roster Report Here'!$A369='Analytical Tests'!AE$7,IF($F372="N",IF($J372&gt;=$C372,AE$6,+($I372/$D372)*AE$6),0))</f>
        <v>0</v>
      </c>
      <c r="AF372" s="117" t="b">
        <f>IF('Copy &amp; Paste Roster Report Here'!$A369='Analytical Tests'!AF$7,IF($F372="N",IF($J372&gt;=$C372,AF$6,+($I372/$D372)*AF$6),0))</f>
        <v>0</v>
      </c>
      <c r="AG372" s="117" t="b">
        <f>IF('Copy &amp; Paste Roster Report Here'!$A369='Analytical Tests'!AG$7,IF($F372="N",IF($J372&gt;=$C372,AG$6,+($I372/$D372)*AG$6),0))</f>
        <v>0</v>
      </c>
      <c r="AH372" s="117" t="b">
        <f>IF('Copy &amp; Paste Roster Report Here'!$A369='Analytical Tests'!AH$7,IF($F372="N",IF($J372&gt;=$C372,AH$6,+($I372/$D372)*AH$6),0))</f>
        <v>0</v>
      </c>
      <c r="AI372" s="117" t="b">
        <f>IF('Copy &amp; Paste Roster Report Here'!$A369='Analytical Tests'!AI$7,IF($F372="N",IF($J372&gt;=$C372,AI$6,+($I372/$D372)*AI$6),0))</f>
        <v>0</v>
      </c>
      <c r="AJ372" s="79"/>
      <c r="AK372" s="118">
        <f>IF('Copy &amp; Paste Roster Report Here'!$A369=AK$7,IF('Copy &amp; Paste Roster Report Here'!$M369="FT",1,0),0)</f>
        <v>0</v>
      </c>
      <c r="AL372" s="118">
        <f>IF('Copy &amp; Paste Roster Report Here'!$A369=AL$7,IF('Copy &amp; Paste Roster Report Here'!$M369="FT",1,0),0)</f>
        <v>0</v>
      </c>
      <c r="AM372" s="118">
        <f>IF('Copy &amp; Paste Roster Report Here'!$A369=AM$7,IF('Copy &amp; Paste Roster Report Here'!$M369="FT",1,0),0)</f>
        <v>0</v>
      </c>
      <c r="AN372" s="118">
        <f>IF('Copy &amp; Paste Roster Report Here'!$A369=AN$7,IF('Copy &amp; Paste Roster Report Here'!$M369="FT",1,0),0)</f>
        <v>0</v>
      </c>
      <c r="AO372" s="118">
        <f>IF('Copy &amp; Paste Roster Report Here'!$A369=AO$7,IF('Copy &amp; Paste Roster Report Here'!$M369="FT",1,0),0)</f>
        <v>0</v>
      </c>
      <c r="AP372" s="118">
        <f>IF('Copy &amp; Paste Roster Report Here'!$A369=AP$7,IF('Copy &amp; Paste Roster Report Here'!$M369="FT",1,0),0)</f>
        <v>0</v>
      </c>
      <c r="AQ372" s="118">
        <f>IF('Copy &amp; Paste Roster Report Here'!$A369=AQ$7,IF('Copy &amp; Paste Roster Report Here'!$M369="FT",1,0),0)</f>
        <v>0</v>
      </c>
      <c r="AR372" s="118">
        <f>IF('Copy &amp; Paste Roster Report Here'!$A369=AR$7,IF('Copy &amp; Paste Roster Report Here'!$M369="FT",1,0),0)</f>
        <v>0</v>
      </c>
      <c r="AS372" s="118">
        <f>IF('Copy &amp; Paste Roster Report Here'!$A369=AS$7,IF('Copy &amp; Paste Roster Report Here'!$M369="FT",1,0),0)</f>
        <v>0</v>
      </c>
      <c r="AT372" s="118">
        <f>IF('Copy &amp; Paste Roster Report Here'!$A369=AT$7,IF('Copy &amp; Paste Roster Report Here'!$M369="FT",1,0),0)</f>
        <v>0</v>
      </c>
      <c r="AU372" s="118">
        <f>IF('Copy &amp; Paste Roster Report Here'!$A369=AU$7,IF('Copy &amp; Paste Roster Report Here'!$M369="FT",1,0),0)</f>
        <v>0</v>
      </c>
      <c r="AV372" s="73">
        <f t="shared" si="85"/>
        <v>0</v>
      </c>
      <c r="AW372" s="119">
        <f>IF('Copy &amp; Paste Roster Report Here'!$A369=AW$7,IF('Copy &amp; Paste Roster Report Here'!$M369="HT",1,0),0)</f>
        <v>0</v>
      </c>
      <c r="AX372" s="119">
        <f>IF('Copy &amp; Paste Roster Report Here'!$A369=AX$7,IF('Copy &amp; Paste Roster Report Here'!$M369="HT",1,0),0)</f>
        <v>0</v>
      </c>
      <c r="AY372" s="119">
        <f>IF('Copy &amp; Paste Roster Report Here'!$A369=AY$7,IF('Copy &amp; Paste Roster Report Here'!$M369="HT",1,0),0)</f>
        <v>0</v>
      </c>
      <c r="AZ372" s="119">
        <f>IF('Copy &amp; Paste Roster Report Here'!$A369=AZ$7,IF('Copy &amp; Paste Roster Report Here'!$M369="HT",1,0),0)</f>
        <v>0</v>
      </c>
      <c r="BA372" s="119">
        <f>IF('Copy &amp; Paste Roster Report Here'!$A369=BA$7,IF('Copy &amp; Paste Roster Report Here'!$M369="HT",1,0),0)</f>
        <v>0</v>
      </c>
      <c r="BB372" s="119">
        <f>IF('Copy &amp; Paste Roster Report Here'!$A369=BB$7,IF('Copy &amp; Paste Roster Report Here'!$M369="HT",1,0),0)</f>
        <v>0</v>
      </c>
      <c r="BC372" s="119">
        <f>IF('Copy &amp; Paste Roster Report Here'!$A369=BC$7,IF('Copy &amp; Paste Roster Report Here'!$M369="HT",1,0),0)</f>
        <v>0</v>
      </c>
      <c r="BD372" s="119">
        <f>IF('Copy &amp; Paste Roster Report Here'!$A369=BD$7,IF('Copy &amp; Paste Roster Report Here'!$M369="HT",1,0),0)</f>
        <v>0</v>
      </c>
      <c r="BE372" s="119">
        <f>IF('Copy &amp; Paste Roster Report Here'!$A369=BE$7,IF('Copy &amp; Paste Roster Report Here'!$M369="HT",1,0),0)</f>
        <v>0</v>
      </c>
      <c r="BF372" s="119">
        <f>IF('Copy &amp; Paste Roster Report Here'!$A369=BF$7,IF('Copy &amp; Paste Roster Report Here'!$M369="HT",1,0),0)</f>
        <v>0</v>
      </c>
      <c r="BG372" s="119">
        <f>IF('Copy &amp; Paste Roster Report Here'!$A369=BG$7,IF('Copy &amp; Paste Roster Report Here'!$M369="HT",1,0),0)</f>
        <v>0</v>
      </c>
      <c r="BH372" s="73">
        <f t="shared" si="86"/>
        <v>0</v>
      </c>
      <c r="BI372" s="120">
        <f>IF('Copy &amp; Paste Roster Report Here'!$A369=BI$7,IF('Copy &amp; Paste Roster Report Here'!$M369="MT",1,0),0)</f>
        <v>0</v>
      </c>
      <c r="BJ372" s="120">
        <f>IF('Copy &amp; Paste Roster Report Here'!$A369=BJ$7,IF('Copy &amp; Paste Roster Report Here'!$M369="MT",1,0),0)</f>
        <v>0</v>
      </c>
      <c r="BK372" s="120">
        <f>IF('Copy &amp; Paste Roster Report Here'!$A369=BK$7,IF('Copy &amp; Paste Roster Report Here'!$M369="MT",1,0),0)</f>
        <v>0</v>
      </c>
      <c r="BL372" s="120">
        <f>IF('Copy &amp; Paste Roster Report Here'!$A369=BL$7,IF('Copy &amp; Paste Roster Report Here'!$M369="MT",1,0),0)</f>
        <v>0</v>
      </c>
      <c r="BM372" s="120">
        <f>IF('Copy &amp; Paste Roster Report Here'!$A369=BM$7,IF('Copy &amp; Paste Roster Report Here'!$M369="MT",1,0),0)</f>
        <v>0</v>
      </c>
      <c r="BN372" s="120">
        <f>IF('Copy &amp; Paste Roster Report Here'!$A369=BN$7,IF('Copy &amp; Paste Roster Report Here'!$M369="MT",1,0),0)</f>
        <v>0</v>
      </c>
      <c r="BO372" s="120">
        <f>IF('Copy &amp; Paste Roster Report Here'!$A369=BO$7,IF('Copy &amp; Paste Roster Report Here'!$M369="MT",1,0),0)</f>
        <v>0</v>
      </c>
      <c r="BP372" s="120">
        <f>IF('Copy &amp; Paste Roster Report Here'!$A369=BP$7,IF('Copy &amp; Paste Roster Report Here'!$M369="MT",1,0),0)</f>
        <v>0</v>
      </c>
      <c r="BQ372" s="120">
        <f>IF('Copy &amp; Paste Roster Report Here'!$A369=BQ$7,IF('Copy &amp; Paste Roster Report Here'!$M369="MT",1,0),0)</f>
        <v>0</v>
      </c>
      <c r="BR372" s="120">
        <f>IF('Copy &amp; Paste Roster Report Here'!$A369=BR$7,IF('Copy &amp; Paste Roster Report Here'!$M369="MT",1,0),0)</f>
        <v>0</v>
      </c>
      <c r="BS372" s="120">
        <f>IF('Copy &amp; Paste Roster Report Here'!$A369=BS$7,IF('Copy &amp; Paste Roster Report Here'!$M369="MT",1,0),0)</f>
        <v>0</v>
      </c>
      <c r="BT372" s="73">
        <f t="shared" si="87"/>
        <v>0</v>
      </c>
      <c r="BU372" s="121">
        <f>IF('Copy &amp; Paste Roster Report Here'!$A369=BU$7,IF('Copy &amp; Paste Roster Report Here'!$M369="fy",1,0),0)</f>
        <v>0</v>
      </c>
      <c r="BV372" s="121">
        <f>IF('Copy &amp; Paste Roster Report Here'!$A369=BV$7,IF('Copy &amp; Paste Roster Report Here'!$M369="fy",1,0),0)</f>
        <v>0</v>
      </c>
      <c r="BW372" s="121">
        <f>IF('Copy &amp; Paste Roster Report Here'!$A369=BW$7,IF('Copy &amp; Paste Roster Report Here'!$M369="fy",1,0),0)</f>
        <v>0</v>
      </c>
      <c r="BX372" s="121">
        <f>IF('Copy &amp; Paste Roster Report Here'!$A369=BX$7,IF('Copy &amp; Paste Roster Report Here'!$M369="fy",1,0),0)</f>
        <v>0</v>
      </c>
      <c r="BY372" s="121">
        <f>IF('Copy &amp; Paste Roster Report Here'!$A369=BY$7,IF('Copy &amp; Paste Roster Report Here'!$M369="fy",1,0),0)</f>
        <v>0</v>
      </c>
      <c r="BZ372" s="121">
        <f>IF('Copy &amp; Paste Roster Report Here'!$A369=BZ$7,IF('Copy &amp; Paste Roster Report Here'!$M369="fy",1,0),0)</f>
        <v>0</v>
      </c>
      <c r="CA372" s="121">
        <f>IF('Copy &amp; Paste Roster Report Here'!$A369=CA$7,IF('Copy &amp; Paste Roster Report Here'!$M369="fy",1,0),0)</f>
        <v>0</v>
      </c>
      <c r="CB372" s="121">
        <f>IF('Copy &amp; Paste Roster Report Here'!$A369=CB$7,IF('Copy &amp; Paste Roster Report Here'!$M369="fy",1,0),0)</f>
        <v>0</v>
      </c>
      <c r="CC372" s="121">
        <f>IF('Copy &amp; Paste Roster Report Here'!$A369=CC$7,IF('Copy &amp; Paste Roster Report Here'!$M369="fy",1,0),0)</f>
        <v>0</v>
      </c>
      <c r="CD372" s="121">
        <f>IF('Copy &amp; Paste Roster Report Here'!$A369=CD$7,IF('Copy &amp; Paste Roster Report Here'!$M369="fy",1,0),0)</f>
        <v>0</v>
      </c>
      <c r="CE372" s="121">
        <f>IF('Copy &amp; Paste Roster Report Here'!$A369=CE$7,IF('Copy &amp; Paste Roster Report Here'!$M369="fy",1,0),0)</f>
        <v>0</v>
      </c>
      <c r="CF372" s="73">
        <f t="shared" si="88"/>
        <v>0</v>
      </c>
      <c r="CG372" s="122">
        <f>IF('Copy &amp; Paste Roster Report Here'!$A369=CG$7,IF('Copy &amp; Paste Roster Report Here'!$M369="RH",1,0),0)</f>
        <v>0</v>
      </c>
      <c r="CH372" s="122">
        <f>IF('Copy &amp; Paste Roster Report Here'!$A369=CH$7,IF('Copy &amp; Paste Roster Report Here'!$M369="RH",1,0),0)</f>
        <v>0</v>
      </c>
      <c r="CI372" s="122">
        <f>IF('Copy &amp; Paste Roster Report Here'!$A369=CI$7,IF('Copy &amp; Paste Roster Report Here'!$M369="RH",1,0),0)</f>
        <v>0</v>
      </c>
      <c r="CJ372" s="122">
        <f>IF('Copy &amp; Paste Roster Report Here'!$A369=CJ$7,IF('Copy &amp; Paste Roster Report Here'!$M369="RH",1,0),0)</f>
        <v>0</v>
      </c>
      <c r="CK372" s="122">
        <f>IF('Copy &amp; Paste Roster Report Here'!$A369=CK$7,IF('Copy &amp; Paste Roster Report Here'!$M369="RH",1,0),0)</f>
        <v>0</v>
      </c>
      <c r="CL372" s="122">
        <f>IF('Copy &amp; Paste Roster Report Here'!$A369=CL$7,IF('Copy &amp; Paste Roster Report Here'!$M369="RH",1,0),0)</f>
        <v>0</v>
      </c>
      <c r="CM372" s="122">
        <f>IF('Copy &amp; Paste Roster Report Here'!$A369=CM$7,IF('Copy &amp; Paste Roster Report Here'!$M369="RH",1,0),0)</f>
        <v>0</v>
      </c>
      <c r="CN372" s="122">
        <f>IF('Copy &amp; Paste Roster Report Here'!$A369=CN$7,IF('Copy &amp; Paste Roster Report Here'!$M369="RH",1,0),0)</f>
        <v>0</v>
      </c>
      <c r="CO372" s="122">
        <f>IF('Copy &amp; Paste Roster Report Here'!$A369=CO$7,IF('Copy &amp; Paste Roster Report Here'!$M369="RH",1,0),0)</f>
        <v>0</v>
      </c>
      <c r="CP372" s="122">
        <f>IF('Copy &amp; Paste Roster Report Here'!$A369=CP$7,IF('Copy &amp; Paste Roster Report Here'!$M369="RH",1,0),0)</f>
        <v>0</v>
      </c>
      <c r="CQ372" s="122">
        <f>IF('Copy &amp; Paste Roster Report Here'!$A369=CQ$7,IF('Copy &amp; Paste Roster Report Here'!$M369="RH",1,0),0)</f>
        <v>0</v>
      </c>
      <c r="CR372" s="73">
        <f t="shared" si="89"/>
        <v>0</v>
      </c>
      <c r="CS372" s="123">
        <f>IF('Copy &amp; Paste Roster Report Here'!$A369=CS$7,IF('Copy &amp; Paste Roster Report Here'!$M369="QT",1,0),0)</f>
        <v>0</v>
      </c>
      <c r="CT372" s="123">
        <f>IF('Copy &amp; Paste Roster Report Here'!$A369=CT$7,IF('Copy &amp; Paste Roster Report Here'!$M369="QT",1,0),0)</f>
        <v>0</v>
      </c>
      <c r="CU372" s="123">
        <f>IF('Copy &amp; Paste Roster Report Here'!$A369=CU$7,IF('Copy &amp; Paste Roster Report Here'!$M369="QT",1,0),0)</f>
        <v>0</v>
      </c>
      <c r="CV372" s="123">
        <f>IF('Copy &amp; Paste Roster Report Here'!$A369=CV$7,IF('Copy &amp; Paste Roster Report Here'!$M369="QT",1,0),0)</f>
        <v>0</v>
      </c>
      <c r="CW372" s="123">
        <f>IF('Copy &amp; Paste Roster Report Here'!$A369=CW$7,IF('Copy &amp; Paste Roster Report Here'!$M369="QT",1,0),0)</f>
        <v>0</v>
      </c>
      <c r="CX372" s="123">
        <f>IF('Copy &amp; Paste Roster Report Here'!$A369=CX$7,IF('Copy &amp; Paste Roster Report Here'!$M369="QT",1,0),0)</f>
        <v>0</v>
      </c>
      <c r="CY372" s="123">
        <f>IF('Copy &amp; Paste Roster Report Here'!$A369=CY$7,IF('Copy &amp; Paste Roster Report Here'!$M369="QT",1,0),0)</f>
        <v>0</v>
      </c>
      <c r="CZ372" s="123">
        <f>IF('Copy &amp; Paste Roster Report Here'!$A369=CZ$7,IF('Copy &amp; Paste Roster Report Here'!$M369="QT",1,0),0)</f>
        <v>0</v>
      </c>
      <c r="DA372" s="123">
        <f>IF('Copy &amp; Paste Roster Report Here'!$A369=DA$7,IF('Copy &amp; Paste Roster Report Here'!$M369="QT",1,0),0)</f>
        <v>0</v>
      </c>
      <c r="DB372" s="123">
        <f>IF('Copy &amp; Paste Roster Report Here'!$A369=DB$7,IF('Copy &amp; Paste Roster Report Here'!$M369="QT",1,0),0)</f>
        <v>0</v>
      </c>
      <c r="DC372" s="123">
        <f>IF('Copy &amp; Paste Roster Report Here'!$A369=DC$7,IF('Copy &amp; Paste Roster Report Here'!$M369="QT",1,0),0)</f>
        <v>0</v>
      </c>
      <c r="DD372" s="73">
        <f t="shared" si="90"/>
        <v>0</v>
      </c>
      <c r="DE372" s="124">
        <f>IF('Copy &amp; Paste Roster Report Here'!$A369=DE$7,IF('Copy &amp; Paste Roster Report Here'!$M369="xxxxxxxxxxx",1,0),0)</f>
        <v>0</v>
      </c>
      <c r="DF372" s="124">
        <f>IF('Copy &amp; Paste Roster Report Here'!$A369=DF$7,IF('Copy &amp; Paste Roster Report Here'!$M369="xxxxxxxxxxx",1,0),0)</f>
        <v>0</v>
      </c>
      <c r="DG372" s="124">
        <f>IF('Copy &amp; Paste Roster Report Here'!$A369=DG$7,IF('Copy &amp; Paste Roster Report Here'!$M369="xxxxxxxxxxx",1,0),0)</f>
        <v>0</v>
      </c>
      <c r="DH372" s="124">
        <f>IF('Copy &amp; Paste Roster Report Here'!$A369=DH$7,IF('Copy &amp; Paste Roster Report Here'!$M369="xxxxxxxxxxx",1,0),0)</f>
        <v>0</v>
      </c>
      <c r="DI372" s="124">
        <f>IF('Copy &amp; Paste Roster Report Here'!$A369=DI$7,IF('Copy &amp; Paste Roster Report Here'!$M369="xxxxxxxxxxx",1,0),0)</f>
        <v>0</v>
      </c>
      <c r="DJ372" s="124">
        <f>IF('Copy &amp; Paste Roster Report Here'!$A369=DJ$7,IF('Copy &amp; Paste Roster Report Here'!$M369="xxxxxxxxxxx",1,0),0)</f>
        <v>0</v>
      </c>
      <c r="DK372" s="124">
        <f>IF('Copy &amp; Paste Roster Report Here'!$A369=DK$7,IF('Copy &amp; Paste Roster Report Here'!$M369="xxxxxxxxxxx",1,0),0)</f>
        <v>0</v>
      </c>
      <c r="DL372" s="124">
        <f>IF('Copy &amp; Paste Roster Report Here'!$A369=DL$7,IF('Copy &amp; Paste Roster Report Here'!$M369="xxxxxxxxxxx",1,0),0)</f>
        <v>0</v>
      </c>
      <c r="DM372" s="124">
        <f>IF('Copy &amp; Paste Roster Report Here'!$A369=DM$7,IF('Copy &amp; Paste Roster Report Here'!$M369="xxxxxxxxxxx",1,0),0)</f>
        <v>0</v>
      </c>
      <c r="DN372" s="124">
        <f>IF('Copy &amp; Paste Roster Report Here'!$A369=DN$7,IF('Copy &amp; Paste Roster Report Here'!$M369="xxxxxxxxxxx",1,0),0)</f>
        <v>0</v>
      </c>
      <c r="DO372" s="124">
        <f>IF('Copy &amp; Paste Roster Report Here'!$A369=DO$7,IF('Copy &amp; Paste Roster Report Here'!$M369="xxxxxxxxxxx",1,0),0)</f>
        <v>0</v>
      </c>
      <c r="DP372" s="125">
        <f t="shared" si="91"/>
        <v>0</v>
      </c>
      <c r="DQ372" s="126">
        <f t="shared" si="92"/>
        <v>0</v>
      </c>
    </row>
    <row r="373" spans="1:121" x14ac:dyDescent="0.25">
      <c r="A373" s="111">
        <f t="shared" si="78"/>
        <v>0</v>
      </c>
      <c r="B373" s="111">
        <f t="shared" si="79"/>
        <v>0</v>
      </c>
      <c r="C373" s="112">
        <f>+('Copy &amp; Paste Roster Report Here'!$P370-'Copy &amp; Paste Roster Report Here'!$O370)/30</f>
        <v>0</v>
      </c>
      <c r="D373" s="112">
        <f>+('Copy &amp; Paste Roster Report Here'!$P370-'Copy &amp; Paste Roster Report Here'!$O370)</f>
        <v>0</v>
      </c>
      <c r="E373" s="111">
        <f>'Copy &amp; Paste Roster Report Here'!N370</f>
        <v>0</v>
      </c>
      <c r="F373" s="111" t="str">
        <f t="shared" si="80"/>
        <v>N</v>
      </c>
      <c r="G373" s="111">
        <f>'Copy &amp; Paste Roster Report Here'!R370</f>
        <v>0</v>
      </c>
      <c r="H373" s="113">
        <f t="shared" si="81"/>
        <v>0</v>
      </c>
      <c r="I373" s="112">
        <f>IF(F373="N",$F$5-'Copy &amp; Paste Roster Report Here'!O370,+'Copy &amp; Paste Roster Report Here'!Q370-'Copy &amp; Paste Roster Report Here'!O370)</f>
        <v>0</v>
      </c>
      <c r="J373" s="114">
        <f t="shared" si="82"/>
        <v>0</v>
      </c>
      <c r="K373" s="114">
        <f t="shared" si="83"/>
        <v>0</v>
      </c>
      <c r="L373" s="115">
        <f>'Copy &amp; Paste Roster Report Here'!F370</f>
        <v>0</v>
      </c>
      <c r="M373" s="116">
        <f t="shared" si="84"/>
        <v>0</v>
      </c>
      <c r="N373" s="117">
        <f>IF('Copy &amp; Paste Roster Report Here'!$A370='Analytical Tests'!N$7,IF($F373="Y",+$H373*N$6,0),0)</f>
        <v>0</v>
      </c>
      <c r="O373" s="117">
        <f>IF('Copy &amp; Paste Roster Report Here'!$A370='Analytical Tests'!O$7,IF($F373="Y",+$H373*O$6,0),0)</f>
        <v>0</v>
      </c>
      <c r="P373" s="117">
        <f>IF('Copy &amp; Paste Roster Report Here'!$A370='Analytical Tests'!P$7,IF($F373="Y",+$H373*P$6,0),0)</f>
        <v>0</v>
      </c>
      <c r="Q373" s="117">
        <f>IF('Copy &amp; Paste Roster Report Here'!$A370='Analytical Tests'!Q$7,IF($F373="Y",+$H373*Q$6,0),0)</f>
        <v>0</v>
      </c>
      <c r="R373" s="117">
        <f>IF('Copy &amp; Paste Roster Report Here'!$A370='Analytical Tests'!R$7,IF($F373="Y",+$H373*R$6,0),0)</f>
        <v>0</v>
      </c>
      <c r="S373" s="117">
        <f>IF('Copy &amp; Paste Roster Report Here'!$A370='Analytical Tests'!S$7,IF($F373="Y",+$H373*S$6,0),0)</f>
        <v>0</v>
      </c>
      <c r="T373" s="117">
        <f>IF('Copy &amp; Paste Roster Report Here'!$A370='Analytical Tests'!T$7,IF($F373="Y",+$H373*T$6,0),0)</f>
        <v>0</v>
      </c>
      <c r="U373" s="117">
        <f>IF('Copy &amp; Paste Roster Report Here'!$A370='Analytical Tests'!U$7,IF($F373="Y",+$H373*U$6,0),0)</f>
        <v>0</v>
      </c>
      <c r="V373" s="117">
        <f>IF('Copy &amp; Paste Roster Report Here'!$A370='Analytical Tests'!V$7,IF($F373="Y",+$H373*V$6,0),0)</f>
        <v>0</v>
      </c>
      <c r="W373" s="117">
        <f>IF('Copy &amp; Paste Roster Report Here'!$A370='Analytical Tests'!W$7,IF($F373="Y",+$H373*W$6,0),0)</f>
        <v>0</v>
      </c>
      <c r="X373" s="117">
        <f>IF('Copy &amp; Paste Roster Report Here'!$A370='Analytical Tests'!X$7,IF($F373="Y",+$H373*X$6,0),0)</f>
        <v>0</v>
      </c>
      <c r="Y373" s="117" t="b">
        <f>IF('Copy &amp; Paste Roster Report Here'!$A370='Analytical Tests'!Y$7,IF($F373="N",IF($J373&gt;=$C373,Y$6,+($I373/$D373)*Y$6),0))</f>
        <v>0</v>
      </c>
      <c r="Z373" s="117" t="b">
        <f>IF('Copy &amp; Paste Roster Report Here'!$A370='Analytical Tests'!Z$7,IF($F373="N",IF($J373&gt;=$C373,Z$6,+($I373/$D373)*Z$6),0))</f>
        <v>0</v>
      </c>
      <c r="AA373" s="117" t="b">
        <f>IF('Copy &amp; Paste Roster Report Here'!$A370='Analytical Tests'!AA$7,IF($F373="N",IF($J373&gt;=$C373,AA$6,+($I373/$D373)*AA$6),0))</f>
        <v>0</v>
      </c>
      <c r="AB373" s="117" t="b">
        <f>IF('Copy &amp; Paste Roster Report Here'!$A370='Analytical Tests'!AB$7,IF($F373="N",IF($J373&gt;=$C373,AB$6,+($I373/$D373)*AB$6),0))</f>
        <v>0</v>
      </c>
      <c r="AC373" s="117" t="b">
        <f>IF('Copy &amp; Paste Roster Report Here'!$A370='Analytical Tests'!AC$7,IF($F373="N",IF($J373&gt;=$C373,AC$6,+($I373/$D373)*AC$6),0))</f>
        <v>0</v>
      </c>
      <c r="AD373" s="117" t="b">
        <f>IF('Copy &amp; Paste Roster Report Here'!$A370='Analytical Tests'!AD$7,IF($F373="N",IF($J373&gt;=$C373,AD$6,+($I373/$D373)*AD$6),0))</f>
        <v>0</v>
      </c>
      <c r="AE373" s="117" t="b">
        <f>IF('Copy &amp; Paste Roster Report Here'!$A370='Analytical Tests'!AE$7,IF($F373="N",IF($J373&gt;=$C373,AE$6,+($I373/$D373)*AE$6),0))</f>
        <v>0</v>
      </c>
      <c r="AF373" s="117" t="b">
        <f>IF('Copy &amp; Paste Roster Report Here'!$A370='Analytical Tests'!AF$7,IF($F373="N",IF($J373&gt;=$C373,AF$6,+($I373/$D373)*AF$6),0))</f>
        <v>0</v>
      </c>
      <c r="AG373" s="117" t="b">
        <f>IF('Copy &amp; Paste Roster Report Here'!$A370='Analytical Tests'!AG$7,IF($F373="N",IF($J373&gt;=$C373,AG$6,+($I373/$D373)*AG$6),0))</f>
        <v>0</v>
      </c>
      <c r="AH373" s="117" t="b">
        <f>IF('Copy &amp; Paste Roster Report Here'!$A370='Analytical Tests'!AH$7,IF($F373="N",IF($J373&gt;=$C373,AH$6,+($I373/$D373)*AH$6),0))</f>
        <v>0</v>
      </c>
      <c r="AI373" s="117" t="b">
        <f>IF('Copy &amp; Paste Roster Report Here'!$A370='Analytical Tests'!AI$7,IF($F373="N",IF($J373&gt;=$C373,AI$6,+($I373/$D373)*AI$6),0))</f>
        <v>0</v>
      </c>
      <c r="AJ373" s="79"/>
      <c r="AK373" s="118">
        <f>IF('Copy &amp; Paste Roster Report Here'!$A370=AK$7,IF('Copy &amp; Paste Roster Report Here'!$M370="FT",1,0),0)</f>
        <v>0</v>
      </c>
      <c r="AL373" s="118">
        <f>IF('Copy &amp; Paste Roster Report Here'!$A370=AL$7,IF('Copy &amp; Paste Roster Report Here'!$M370="FT",1,0),0)</f>
        <v>0</v>
      </c>
      <c r="AM373" s="118">
        <f>IF('Copy &amp; Paste Roster Report Here'!$A370=AM$7,IF('Copy &amp; Paste Roster Report Here'!$M370="FT",1,0),0)</f>
        <v>0</v>
      </c>
      <c r="AN373" s="118">
        <f>IF('Copy &amp; Paste Roster Report Here'!$A370=AN$7,IF('Copy &amp; Paste Roster Report Here'!$M370="FT",1,0),0)</f>
        <v>0</v>
      </c>
      <c r="AO373" s="118">
        <f>IF('Copy &amp; Paste Roster Report Here'!$A370=AO$7,IF('Copy &amp; Paste Roster Report Here'!$M370="FT",1,0),0)</f>
        <v>0</v>
      </c>
      <c r="AP373" s="118">
        <f>IF('Copy &amp; Paste Roster Report Here'!$A370=AP$7,IF('Copy &amp; Paste Roster Report Here'!$M370="FT",1,0),0)</f>
        <v>0</v>
      </c>
      <c r="AQ373" s="118">
        <f>IF('Copy &amp; Paste Roster Report Here'!$A370=AQ$7,IF('Copy &amp; Paste Roster Report Here'!$M370="FT",1,0),0)</f>
        <v>0</v>
      </c>
      <c r="AR373" s="118">
        <f>IF('Copy &amp; Paste Roster Report Here'!$A370=AR$7,IF('Copy &amp; Paste Roster Report Here'!$M370="FT",1,0),0)</f>
        <v>0</v>
      </c>
      <c r="AS373" s="118">
        <f>IF('Copy &amp; Paste Roster Report Here'!$A370=AS$7,IF('Copy &amp; Paste Roster Report Here'!$M370="FT",1,0),0)</f>
        <v>0</v>
      </c>
      <c r="AT373" s="118">
        <f>IF('Copy &amp; Paste Roster Report Here'!$A370=AT$7,IF('Copy &amp; Paste Roster Report Here'!$M370="FT",1,0),0)</f>
        <v>0</v>
      </c>
      <c r="AU373" s="118">
        <f>IF('Copy &amp; Paste Roster Report Here'!$A370=AU$7,IF('Copy &amp; Paste Roster Report Here'!$M370="FT",1,0),0)</f>
        <v>0</v>
      </c>
      <c r="AV373" s="73">
        <f t="shared" si="85"/>
        <v>0</v>
      </c>
      <c r="AW373" s="119">
        <f>IF('Copy &amp; Paste Roster Report Here'!$A370=AW$7,IF('Copy &amp; Paste Roster Report Here'!$M370="HT",1,0),0)</f>
        <v>0</v>
      </c>
      <c r="AX373" s="119">
        <f>IF('Copy &amp; Paste Roster Report Here'!$A370=AX$7,IF('Copy &amp; Paste Roster Report Here'!$M370="HT",1,0),0)</f>
        <v>0</v>
      </c>
      <c r="AY373" s="119">
        <f>IF('Copy &amp; Paste Roster Report Here'!$A370=AY$7,IF('Copy &amp; Paste Roster Report Here'!$M370="HT",1,0),0)</f>
        <v>0</v>
      </c>
      <c r="AZ373" s="119">
        <f>IF('Copy &amp; Paste Roster Report Here'!$A370=AZ$7,IF('Copy &amp; Paste Roster Report Here'!$M370="HT",1,0),0)</f>
        <v>0</v>
      </c>
      <c r="BA373" s="119">
        <f>IF('Copy &amp; Paste Roster Report Here'!$A370=BA$7,IF('Copy &amp; Paste Roster Report Here'!$M370="HT",1,0),0)</f>
        <v>0</v>
      </c>
      <c r="BB373" s="119">
        <f>IF('Copy &amp; Paste Roster Report Here'!$A370=BB$7,IF('Copy &amp; Paste Roster Report Here'!$M370="HT",1,0),0)</f>
        <v>0</v>
      </c>
      <c r="BC373" s="119">
        <f>IF('Copy &amp; Paste Roster Report Here'!$A370=BC$7,IF('Copy &amp; Paste Roster Report Here'!$M370="HT",1,0),0)</f>
        <v>0</v>
      </c>
      <c r="BD373" s="119">
        <f>IF('Copy &amp; Paste Roster Report Here'!$A370=BD$7,IF('Copy &amp; Paste Roster Report Here'!$M370="HT",1,0),0)</f>
        <v>0</v>
      </c>
      <c r="BE373" s="119">
        <f>IF('Copy &amp; Paste Roster Report Here'!$A370=BE$7,IF('Copy &amp; Paste Roster Report Here'!$M370="HT",1,0),0)</f>
        <v>0</v>
      </c>
      <c r="BF373" s="119">
        <f>IF('Copy &amp; Paste Roster Report Here'!$A370=BF$7,IF('Copy &amp; Paste Roster Report Here'!$M370="HT",1,0),0)</f>
        <v>0</v>
      </c>
      <c r="BG373" s="119">
        <f>IF('Copy &amp; Paste Roster Report Here'!$A370=BG$7,IF('Copy &amp; Paste Roster Report Here'!$M370="HT",1,0),0)</f>
        <v>0</v>
      </c>
      <c r="BH373" s="73">
        <f t="shared" si="86"/>
        <v>0</v>
      </c>
      <c r="BI373" s="120">
        <f>IF('Copy &amp; Paste Roster Report Here'!$A370=BI$7,IF('Copy &amp; Paste Roster Report Here'!$M370="MT",1,0),0)</f>
        <v>0</v>
      </c>
      <c r="BJ373" s="120">
        <f>IF('Copy &amp; Paste Roster Report Here'!$A370=BJ$7,IF('Copy &amp; Paste Roster Report Here'!$M370="MT",1,0),0)</f>
        <v>0</v>
      </c>
      <c r="BK373" s="120">
        <f>IF('Copy &amp; Paste Roster Report Here'!$A370=BK$7,IF('Copy &amp; Paste Roster Report Here'!$M370="MT",1,0),0)</f>
        <v>0</v>
      </c>
      <c r="BL373" s="120">
        <f>IF('Copy &amp; Paste Roster Report Here'!$A370=BL$7,IF('Copy &amp; Paste Roster Report Here'!$M370="MT",1,0),0)</f>
        <v>0</v>
      </c>
      <c r="BM373" s="120">
        <f>IF('Copy &amp; Paste Roster Report Here'!$A370=BM$7,IF('Copy &amp; Paste Roster Report Here'!$M370="MT",1,0),0)</f>
        <v>0</v>
      </c>
      <c r="BN373" s="120">
        <f>IF('Copy &amp; Paste Roster Report Here'!$A370=BN$7,IF('Copy &amp; Paste Roster Report Here'!$M370="MT",1,0),0)</f>
        <v>0</v>
      </c>
      <c r="BO373" s="120">
        <f>IF('Copy &amp; Paste Roster Report Here'!$A370=BO$7,IF('Copy &amp; Paste Roster Report Here'!$M370="MT",1,0),0)</f>
        <v>0</v>
      </c>
      <c r="BP373" s="120">
        <f>IF('Copy &amp; Paste Roster Report Here'!$A370=BP$7,IF('Copy &amp; Paste Roster Report Here'!$M370="MT",1,0),0)</f>
        <v>0</v>
      </c>
      <c r="BQ373" s="120">
        <f>IF('Copy &amp; Paste Roster Report Here'!$A370=BQ$7,IF('Copy &amp; Paste Roster Report Here'!$M370="MT",1,0),0)</f>
        <v>0</v>
      </c>
      <c r="BR373" s="120">
        <f>IF('Copy &amp; Paste Roster Report Here'!$A370=BR$7,IF('Copy &amp; Paste Roster Report Here'!$M370="MT",1,0),0)</f>
        <v>0</v>
      </c>
      <c r="BS373" s="120">
        <f>IF('Copy &amp; Paste Roster Report Here'!$A370=BS$7,IF('Copy &amp; Paste Roster Report Here'!$M370="MT",1,0),0)</f>
        <v>0</v>
      </c>
      <c r="BT373" s="73">
        <f t="shared" si="87"/>
        <v>0</v>
      </c>
      <c r="BU373" s="121">
        <f>IF('Copy &amp; Paste Roster Report Here'!$A370=BU$7,IF('Copy &amp; Paste Roster Report Here'!$M370="fy",1,0),0)</f>
        <v>0</v>
      </c>
      <c r="BV373" s="121">
        <f>IF('Copy &amp; Paste Roster Report Here'!$A370=BV$7,IF('Copy &amp; Paste Roster Report Here'!$M370="fy",1,0),0)</f>
        <v>0</v>
      </c>
      <c r="BW373" s="121">
        <f>IF('Copy &amp; Paste Roster Report Here'!$A370=BW$7,IF('Copy &amp; Paste Roster Report Here'!$M370="fy",1,0),0)</f>
        <v>0</v>
      </c>
      <c r="BX373" s="121">
        <f>IF('Copy &amp; Paste Roster Report Here'!$A370=BX$7,IF('Copy &amp; Paste Roster Report Here'!$M370="fy",1,0),0)</f>
        <v>0</v>
      </c>
      <c r="BY373" s="121">
        <f>IF('Copy &amp; Paste Roster Report Here'!$A370=BY$7,IF('Copy &amp; Paste Roster Report Here'!$M370="fy",1,0),0)</f>
        <v>0</v>
      </c>
      <c r="BZ373" s="121">
        <f>IF('Copy &amp; Paste Roster Report Here'!$A370=BZ$7,IF('Copy &amp; Paste Roster Report Here'!$M370="fy",1,0),0)</f>
        <v>0</v>
      </c>
      <c r="CA373" s="121">
        <f>IF('Copy &amp; Paste Roster Report Here'!$A370=CA$7,IF('Copy &amp; Paste Roster Report Here'!$M370="fy",1,0),0)</f>
        <v>0</v>
      </c>
      <c r="CB373" s="121">
        <f>IF('Copy &amp; Paste Roster Report Here'!$A370=CB$7,IF('Copy &amp; Paste Roster Report Here'!$M370="fy",1,0),0)</f>
        <v>0</v>
      </c>
      <c r="CC373" s="121">
        <f>IF('Copy &amp; Paste Roster Report Here'!$A370=CC$7,IF('Copy &amp; Paste Roster Report Here'!$M370="fy",1,0),0)</f>
        <v>0</v>
      </c>
      <c r="CD373" s="121">
        <f>IF('Copy &amp; Paste Roster Report Here'!$A370=CD$7,IF('Copy &amp; Paste Roster Report Here'!$M370="fy",1,0),0)</f>
        <v>0</v>
      </c>
      <c r="CE373" s="121">
        <f>IF('Copy &amp; Paste Roster Report Here'!$A370=CE$7,IF('Copy &amp; Paste Roster Report Here'!$M370="fy",1,0),0)</f>
        <v>0</v>
      </c>
      <c r="CF373" s="73">
        <f t="shared" si="88"/>
        <v>0</v>
      </c>
      <c r="CG373" s="122">
        <f>IF('Copy &amp; Paste Roster Report Here'!$A370=CG$7,IF('Copy &amp; Paste Roster Report Here'!$M370="RH",1,0),0)</f>
        <v>0</v>
      </c>
      <c r="CH373" s="122">
        <f>IF('Copy &amp; Paste Roster Report Here'!$A370=CH$7,IF('Copy &amp; Paste Roster Report Here'!$M370="RH",1,0),0)</f>
        <v>0</v>
      </c>
      <c r="CI373" s="122">
        <f>IF('Copy &amp; Paste Roster Report Here'!$A370=CI$7,IF('Copy &amp; Paste Roster Report Here'!$M370="RH",1,0),0)</f>
        <v>0</v>
      </c>
      <c r="CJ373" s="122">
        <f>IF('Copy &amp; Paste Roster Report Here'!$A370=CJ$7,IF('Copy &amp; Paste Roster Report Here'!$M370="RH",1,0),0)</f>
        <v>0</v>
      </c>
      <c r="CK373" s="122">
        <f>IF('Copy &amp; Paste Roster Report Here'!$A370=CK$7,IF('Copy &amp; Paste Roster Report Here'!$M370="RH",1,0),0)</f>
        <v>0</v>
      </c>
      <c r="CL373" s="122">
        <f>IF('Copy &amp; Paste Roster Report Here'!$A370=CL$7,IF('Copy &amp; Paste Roster Report Here'!$M370="RH",1,0),0)</f>
        <v>0</v>
      </c>
      <c r="CM373" s="122">
        <f>IF('Copy &amp; Paste Roster Report Here'!$A370=CM$7,IF('Copy &amp; Paste Roster Report Here'!$M370="RH",1,0),0)</f>
        <v>0</v>
      </c>
      <c r="CN373" s="122">
        <f>IF('Copy &amp; Paste Roster Report Here'!$A370=CN$7,IF('Copy &amp; Paste Roster Report Here'!$M370="RH",1,0),0)</f>
        <v>0</v>
      </c>
      <c r="CO373" s="122">
        <f>IF('Copy &amp; Paste Roster Report Here'!$A370=CO$7,IF('Copy &amp; Paste Roster Report Here'!$M370="RH",1,0),0)</f>
        <v>0</v>
      </c>
      <c r="CP373" s="122">
        <f>IF('Copy &amp; Paste Roster Report Here'!$A370=CP$7,IF('Copy &amp; Paste Roster Report Here'!$M370="RH",1,0),0)</f>
        <v>0</v>
      </c>
      <c r="CQ373" s="122">
        <f>IF('Copy &amp; Paste Roster Report Here'!$A370=CQ$7,IF('Copy &amp; Paste Roster Report Here'!$M370="RH",1,0),0)</f>
        <v>0</v>
      </c>
      <c r="CR373" s="73">
        <f t="shared" si="89"/>
        <v>0</v>
      </c>
      <c r="CS373" s="123">
        <f>IF('Copy &amp; Paste Roster Report Here'!$A370=CS$7,IF('Copy &amp; Paste Roster Report Here'!$M370="QT",1,0),0)</f>
        <v>0</v>
      </c>
      <c r="CT373" s="123">
        <f>IF('Copy &amp; Paste Roster Report Here'!$A370=CT$7,IF('Copy &amp; Paste Roster Report Here'!$M370="QT",1,0),0)</f>
        <v>0</v>
      </c>
      <c r="CU373" s="123">
        <f>IF('Copy &amp; Paste Roster Report Here'!$A370=CU$7,IF('Copy &amp; Paste Roster Report Here'!$M370="QT",1,0),0)</f>
        <v>0</v>
      </c>
      <c r="CV373" s="123">
        <f>IF('Copy &amp; Paste Roster Report Here'!$A370=CV$7,IF('Copy &amp; Paste Roster Report Here'!$M370="QT",1,0),0)</f>
        <v>0</v>
      </c>
      <c r="CW373" s="123">
        <f>IF('Copy &amp; Paste Roster Report Here'!$A370=CW$7,IF('Copy &amp; Paste Roster Report Here'!$M370="QT",1,0),0)</f>
        <v>0</v>
      </c>
      <c r="CX373" s="123">
        <f>IF('Copy &amp; Paste Roster Report Here'!$A370=CX$7,IF('Copy &amp; Paste Roster Report Here'!$M370="QT",1,0),0)</f>
        <v>0</v>
      </c>
      <c r="CY373" s="123">
        <f>IF('Copy &amp; Paste Roster Report Here'!$A370=CY$7,IF('Copy &amp; Paste Roster Report Here'!$M370="QT",1,0),0)</f>
        <v>0</v>
      </c>
      <c r="CZ373" s="123">
        <f>IF('Copy &amp; Paste Roster Report Here'!$A370=CZ$7,IF('Copy &amp; Paste Roster Report Here'!$M370="QT",1,0),0)</f>
        <v>0</v>
      </c>
      <c r="DA373" s="123">
        <f>IF('Copy &amp; Paste Roster Report Here'!$A370=DA$7,IF('Copy &amp; Paste Roster Report Here'!$M370="QT",1,0),0)</f>
        <v>0</v>
      </c>
      <c r="DB373" s="123">
        <f>IF('Copy &amp; Paste Roster Report Here'!$A370=DB$7,IF('Copy &amp; Paste Roster Report Here'!$M370="QT",1,0),0)</f>
        <v>0</v>
      </c>
      <c r="DC373" s="123">
        <f>IF('Copy &amp; Paste Roster Report Here'!$A370=DC$7,IF('Copy &amp; Paste Roster Report Here'!$M370="QT",1,0),0)</f>
        <v>0</v>
      </c>
      <c r="DD373" s="73">
        <f t="shared" si="90"/>
        <v>0</v>
      </c>
      <c r="DE373" s="124">
        <f>IF('Copy &amp; Paste Roster Report Here'!$A370=DE$7,IF('Copy &amp; Paste Roster Report Here'!$M370="xxxxxxxxxxx",1,0),0)</f>
        <v>0</v>
      </c>
      <c r="DF373" s="124">
        <f>IF('Copy &amp; Paste Roster Report Here'!$A370=DF$7,IF('Copy &amp; Paste Roster Report Here'!$M370="xxxxxxxxxxx",1,0),0)</f>
        <v>0</v>
      </c>
      <c r="DG373" s="124">
        <f>IF('Copy &amp; Paste Roster Report Here'!$A370=DG$7,IF('Copy &amp; Paste Roster Report Here'!$M370="xxxxxxxxxxx",1,0),0)</f>
        <v>0</v>
      </c>
      <c r="DH373" s="124">
        <f>IF('Copy &amp; Paste Roster Report Here'!$A370=DH$7,IF('Copy &amp; Paste Roster Report Here'!$M370="xxxxxxxxxxx",1,0),0)</f>
        <v>0</v>
      </c>
      <c r="DI373" s="124">
        <f>IF('Copy &amp; Paste Roster Report Here'!$A370=DI$7,IF('Copy &amp; Paste Roster Report Here'!$M370="xxxxxxxxxxx",1,0),0)</f>
        <v>0</v>
      </c>
      <c r="DJ373" s="124">
        <f>IF('Copy &amp; Paste Roster Report Here'!$A370=DJ$7,IF('Copy &amp; Paste Roster Report Here'!$M370="xxxxxxxxxxx",1,0),0)</f>
        <v>0</v>
      </c>
      <c r="DK373" s="124">
        <f>IF('Copy &amp; Paste Roster Report Here'!$A370=DK$7,IF('Copy &amp; Paste Roster Report Here'!$M370="xxxxxxxxxxx",1,0),0)</f>
        <v>0</v>
      </c>
      <c r="DL373" s="124">
        <f>IF('Copy &amp; Paste Roster Report Here'!$A370=DL$7,IF('Copy &amp; Paste Roster Report Here'!$M370="xxxxxxxxxxx",1,0),0)</f>
        <v>0</v>
      </c>
      <c r="DM373" s="124">
        <f>IF('Copy &amp; Paste Roster Report Here'!$A370=DM$7,IF('Copy &amp; Paste Roster Report Here'!$M370="xxxxxxxxxxx",1,0),0)</f>
        <v>0</v>
      </c>
      <c r="DN373" s="124">
        <f>IF('Copy &amp; Paste Roster Report Here'!$A370=DN$7,IF('Copy &amp; Paste Roster Report Here'!$M370="xxxxxxxxxxx",1,0),0)</f>
        <v>0</v>
      </c>
      <c r="DO373" s="124">
        <f>IF('Copy &amp; Paste Roster Report Here'!$A370=DO$7,IF('Copy &amp; Paste Roster Report Here'!$M370="xxxxxxxxxxx",1,0),0)</f>
        <v>0</v>
      </c>
      <c r="DP373" s="125">
        <f t="shared" si="91"/>
        <v>0</v>
      </c>
      <c r="DQ373" s="126">
        <f t="shared" si="92"/>
        <v>0</v>
      </c>
    </row>
    <row r="374" spans="1:121" x14ac:dyDescent="0.25">
      <c r="A374" s="111">
        <f t="shared" si="78"/>
        <v>0</v>
      </c>
      <c r="B374" s="111">
        <f t="shared" si="79"/>
        <v>0</v>
      </c>
      <c r="C374" s="112">
        <f>+('Copy &amp; Paste Roster Report Here'!$P371-'Copy &amp; Paste Roster Report Here'!$O371)/30</f>
        <v>0</v>
      </c>
      <c r="D374" s="112">
        <f>+('Copy &amp; Paste Roster Report Here'!$P371-'Copy &amp; Paste Roster Report Here'!$O371)</f>
        <v>0</v>
      </c>
      <c r="E374" s="111">
        <f>'Copy &amp; Paste Roster Report Here'!N371</f>
        <v>0</v>
      </c>
      <c r="F374" s="111" t="str">
        <f t="shared" si="80"/>
        <v>N</v>
      </c>
      <c r="G374" s="111">
        <f>'Copy &amp; Paste Roster Report Here'!R371</f>
        <v>0</v>
      </c>
      <c r="H374" s="113">
        <f t="shared" si="81"/>
        <v>0</v>
      </c>
      <c r="I374" s="112">
        <f>IF(F374="N",$F$5-'Copy &amp; Paste Roster Report Here'!O371,+'Copy &amp; Paste Roster Report Here'!Q371-'Copy &amp; Paste Roster Report Here'!O371)</f>
        <v>0</v>
      </c>
      <c r="J374" s="114">
        <f t="shared" si="82"/>
        <v>0</v>
      </c>
      <c r="K374" s="114">
        <f t="shared" si="83"/>
        <v>0</v>
      </c>
      <c r="L374" s="115">
        <f>'Copy &amp; Paste Roster Report Here'!F371</f>
        <v>0</v>
      </c>
      <c r="M374" s="116">
        <f t="shared" si="84"/>
        <v>0</v>
      </c>
      <c r="N374" s="117">
        <f>IF('Copy &amp; Paste Roster Report Here'!$A371='Analytical Tests'!N$7,IF($F374="Y",+$H374*N$6,0),0)</f>
        <v>0</v>
      </c>
      <c r="O374" s="117">
        <f>IF('Copy &amp; Paste Roster Report Here'!$A371='Analytical Tests'!O$7,IF($F374="Y",+$H374*O$6,0),0)</f>
        <v>0</v>
      </c>
      <c r="P374" s="117">
        <f>IF('Copy &amp; Paste Roster Report Here'!$A371='Analytical Tests'!P$7,IF($F374="Y",+$H374*P$6,0),0)</f>
        <v>0</v>
      </c>
      <c r="Q374" s="117">
        <f>IF('Copy &amp; Paste Roster Report Here'!$A371='Analytical Tests'!Q$7,IF($F374="Y",+$H374*Q$6,0),0)</f>
        <v>0</v>
      </c>
      <c r="R374" s="117">
        <f>IF('Copy &amp; Paste Roster Report Here'!$A371='Analytical Tests'!R$7,IF($F374="Y",+$H374*R$6,0),0)</f>
        <v>0</v>
      </c>
      <c r="S374" s="117">
        <f>IF('Copy &amp; Paste Roster Report Here'!$A371='Analytical Tests'!S$7,IF($F374="Y",+$H374*S$6,0),0)</f>
        <v>0</v>
      </c>
      <c r="T374" s="117">
        <f>IF('Copy &amp; Paste Roster Report Here'!$A371='Analytical Tests'!T$7,IF($F374="Y",+$H374*T$6,0),0)</f>
        <v>0</v>
      </c>
      <c r="U374" s="117">
        <f>IF('Copy &amp; Paste Roster Report Here'!$A371='Analytical Tests'!U$7,IF($F374="Y",+$H374*U$6,0),0)</f>
        <v>0</v>
      </c>
      <c r="V374" s="117">
        <f>IF('Copy &amp; Paste Roster Report Here'!$A371='Analytical Tests'!V$7,IF($F374="Y",+$H374*V$6,0),0)</f>
        <v>0</v>
      </c>
      <c r="W374" s="117">
        <f>IF('Copy &amp; Paste Roster Report Here'!$A371='Analytical Tests'!W$7,IF($F374="Y",+$H374*W$6,0),0)</f>
        <v>0</v>
      </c>
      <c r="X374" s="117">
        <f>IF('Copy &amp; Paste Roster Report Here'!$A371='Analytical Tests'!X$7,IF($F374="Y",+$H374*X$6,0),0)</f>
        <v>0</v>
      </c>
      <c r="Y374" s="117" t="b">
        <f>IF('Copy &amp; Paste Roster Report Here'!$A371='Analytical Tests'!Y$7,IF($F374="N",IF($J374&gt;=$C374,Y$6,+($I374/$D374)*Y$6),0))</f>
        <v>0</v>
      </c>
      <c r="Z374" s="117" t="b">
        <f>IF('Copy &amp; Paste Roster Report Here'!$A371='Analytical Tests'!Z$7,IF($F374="N",IF($J374&gt;=$C374,Z$6,+($I374/$D374)*Z$6),0))</f>
        <v>0</v>
      </c>
      <c r="AA374" s="117" t="b">
        <f>IF('Copy &amp; Paste Roster Report Here'!$A371='Analytical Tests'!AA$7,IF($F374="N",IF($J374&gt;=$C374,AA$6,+($I374/$D374)*AA$6),0))</f>
        <v>0</v>
      </c>
      <c r="AB374" s="117" t="b">
        <f>IF('Copy &amp; Paste Roster Report Here'!$A371='Analytical Tests'!AB$7,IF($F374="N",IF($J374&gt;=$C374,AB$6,+($I374/$D374)*AB$6),0))</f>
        <v>0</v>
      </c>
      <c r="AC374" s="117" t="b">
        <f>IF('Copy &amp; Paste Roster Report Here'!$A371='Analytical Tests'!AC$7,IF($F374="N",IF($J374&gt;=$C374,AC$6,+($I374/$D374)*AC$6),0))</f>
        <v>0</v>
      </c>
      <c r="AD374" s="117" t="b">
        <f>IF('Copy &amp; Paste Roster Report Here'!$A371='Analytical Tests'!AD$7,IF($F374="N",IF($J374&gt;=$C374,AD$6,+($I374/$D374)*AD$6),0))</f>
        <v>0</v>
      </c>
      <c r="AE374" s="117" t="b">
        <f>IF('Copy &amp; Paste Roster Report Here'!$A371='Analytical Tests'!AE$7,IF($F374="N",IF($J374&gt;=$C374,AE$6,+($I374/$D374)*AE$6),0))</f>
        <v>0</v>
      </c>
      <c r="AF374" s="117" t="b">
        <f>IF('Copy &amp; Paste Roster Report Here'!$A371='Analytical Tests'!AF$7,IF($F374="N",IF($J374&gt;=$C374,AF$6,+($I374/$D374)*AF$6),0))</f>
        <v>0</v>
      </c>
      <c r="AG374" s="117" t="b">
        <f>IF('Copy &amp; Paste Roster Report Here'!$A371='Analytical Tests'!AG$7,IF($F374="N",IF($J374&gt;=$C374,AG$6,+($I374/$D374)*AG$6),0))</f>
        <v>0</v>
      </c>
      <c r="AH374" s="117" t="b">
        <f>IF('Copy &amp; Paste Roster Report Here'!$A371='Analytical Tests'!AH$7,IF($F374="N",IF($J374&gt;=$C374,AH$6,+($I374/$D374)*AH$6),0))</f>
        <v>0</v>
      </c>
      <c r="AI374" s="117" t="b">
        <f>IF('Copy &amp; Paste Roster Report Here'!$A371='Analytical Tests'!AI$7,IF($F374="N",IF($J374&gt;=$C374,AI$6,+($I374/$D374)*AI$6),0))</f>
        <v>0</v>
      </c>
      <c r="AJ374" s="79"/>
      <c r="AK374" s="118">
        <f>IF('Copy &amp; Paste Roster Report Here'!$A371=AK$7,IF('Copy &amp; Paste Roster Report Here'!$M371="FT",1,0),0)</f>
        <v>0</v>
      </c>
      <c r="AL374" s="118">
        <f>IF('Copy &amp; Paste Roster Report Here'!$A371=AL$7,IF('Copy &amp; Paste Roster Report Here'!$M371="FT",1,0),0)</f>
        <v>0</v>
      </c>
      <c r="AM374" s="118">
        <f>IF('Copy &amp; Paste Roster Report Here'!$A371=AM$7,IF('Copy &amp; Paste Roster Report Here'!$M371="FT",1,0),0)</f>
        <v>0</v>
      </c>
      <c r="AN374" s="118">
        <f>IF('Copy &amp; Paste Roster Report Here'!$A371=AN$7,IF('Copy &amp; Paste Roster Report Here'!$M371="FT",1,0),0)</f>
        <v>0</v>
      </c>
      <c r="AO374" s="118">
        <f>IF('Copy &amp; Paste Roster Report Here'!$A371=AO$7,IF('Copy &amp; Paste Roster Report Here'!$M371="FT",1,0),0)</f>
        <v>0</v>
      </c>
      <c r="AP374" s="118">
        <f>IF('Copy &amp; Paste Roster Report Here'!$A371=AP$7,IF('Copy &amp; Paste Roster Report Here'!$M371="FT",1,0),0)</f>
        <v>0</v>
      </c>
      <c r="AQ374" s="118">
        <f>IF('Copy &amp; Paste Roster Report Here'!$A371=AQ$7,IF('Copy &amp; Paste Roster Report Here'!$M371="FT",1,0),0)</f>
        <v>0</v>
      </c>
      <c r="AR374" s="118">
        <f>IF('Copy &amp; Paste Roster Report Here'!$A371=AR$7,IF('Copy &amp; Paste Roster Report Here'!$M371="FT",1,0),0)</f>
        <v>0</v>
      </c>
      <c r="AS374" s="118">
        <f>IF('Copy &amp; Paste Roster Report Here'!$A371=AS$7,IF('Copy &amp; Paste Roster Report Here'!$M371="FT",1,0),0)</f>
        <v>0</v>
      </c>
      <c r="AT374" s="118">
        <f>IF('Copy &amp; Paste Roster Report Here'!$A371=AT$7,IF('Copy &amp; Paste Roster Report Here'!$M371="FT",1,0),0)</f>
        <v>0</v>
      </c>
      <c r="AU374" s="118">
        <f>IF('Copy &amp; Paste Roster Report Here'!$A371=AU$7,IF('Copy &amp; Paste Roster Report Here'!$M371="FT",1,0),0)</f>
        <v>0</v>
      </c>
      <c r="AV374" s="73">
        <f t="shared" si="85"/>
        <v>0</v>
      </c>
      <c r="AW374" s="119">
        <f>IF('Copy &amp; Paste Roster Report Here'!$A371=AW$7,IF('Copy &amp; Paste Roster Report Here'!$M371="HT",1,0),0)</f>
        <v>0</v>
      </c>
      <c r="AX374" s="119">
        <f>IF('Copy &amp; Paste Roster Report Here'!$A371=AX$7,IF('Copy &amp; Paste Roster Report Here'!$M371="HT",1,0),0)</f>
        <v>0</v>
      </c>
      <c r="AY374" s="119">
        <f>IF('Copy &amp; Paste Roster Report Here'!$A371=AY$7,IF('Copy &amp; Paste Roster Report Here'!$M371="HT",1,0),0)</f>
        <v>0</v>
      </c>
      <c r="AZ374" s="119">
        <f>IF('Copy &amp; Paste Roster Report Here'!$A371=AZ$7,IF('Copy &amp; Paste Roster Report Here'!$M371="HT",1,0),0)</f>
        <v>0</v>
      </c>
      <c r="BA374" s="119">
        <f>IF('Copy &amp; Paste Roster Report Here'!$A371=BA$7,IF('Copy &amp; Paste Roster Report Here'!$M371="HT",1,0),0)</f>
        <v>0</v>
      </c>
      <c r="BB374" s="119">
        <f>IF('Copy &amp; Paste Roster Report Here'!$A371=BB$7,IF('Copy &amp; Paste Roster Report Here'!$M371="HT",1,0),0)</f>
        <v>0</v>
      </c>
      <c r="BC374" s="119">
        <f>IF('Copy &amp; Paste Roster Report Here'!$A371=BC$7,IF('Copy &amp; Paste Roster Report Here'!$M371="HT",1,0),0)</f>
        <v>0</v>
      </c>
      <c r="BD374" s="119">
        <f>IF('Copy &amp; Paste Roster Report Here'!$A371=BD$7,IF('Copy &amp; Paste Roster Report Here'!$M371="HT",1,0),0)</f>
        <v>0</v>
      </c>
      <c r="BE374" s="119">
        <f>IF('Copy &amp; Paste Roster Report Here'!$A371=BE$7,IF('Copy &amp; Paste Roster Report Here'!$M371="HT",1,0),0)</f>
        <v>0</v>
      </c>
      <c r="BF374" s="119">
        <f>IF('Copy &amp; Paste Roster Report Here'!$A371=BF$7,IF('Copy &amp; Paste Roster Report Here'!$M371="HT",1,0),0)</f>
        <v>0</v>
      </c>
      <c r="BG374" s="119">
        <f>IF('Copy &amp; Paste Roster Report Here'!$A371=BG$7,IF('Copy &amp; Paste Roster Report Here'!$M371="HT",1,0),0)</f>
        <v>0</v>
      </c>
      <c r="BH374" s="73">
        <f t="shared" si="86"/>
        <v>0</v>
      </c>
      <c r="BI374" s="120">
        <f>IF('Copy &amp; Paste Roster Report Here'!$A371=BI$7,IF('Copy &amp; Paste Roster Report Here'!$M371="MT",1,0),0)</f>
        <v>0</v>
      </c>
      <c r="BJ374" s="120">
        <f>IF('Copy &amp; Paste Roster Report Here'!$A371=BJ$7,IF('Copy &amp; Paste Roster Report Here'!$M371="MT",1,0),0)</f>
        <v>0</v>
      </c>
      <c r="BK374" s="120">
        <f>IF('Copy &amp; Paste Roster Report Here'!$A371=BK$7,IF('Copy &amp; Paste Roster Report Here'!$M371="MT",1,0),0)</f>
        <v>0</v>
      </c>
      <c r="BL374" s="120">
        <f>IF('Copy &amp; Paste Roster Report Here'!$A371=BL$7,IF('Copy &amp; Paste Roster Report Here'!$M371="MT",1,0),0)</f>
        <v>0</v>
      </c>
      <c r="BM374" s="120">
        <f>IF('Copy &amp; Paste Roster Report Here'!$A371=BM$7,IF('Copy &amp; Paste Roster Report Here'!$M371="MT",1,0),0)</f>
        <v>0</v>
      </c>
      <c r="BN374" s="120">
        <f>IF('Copy &amp; Paste Roster Report Here'!$A371=BN$7,IF('Copy &amp; Paste Roster Report Here'!$M371="MT",1,0),0)</f>
        <v>0</v>
      </c>
      <c r="BO374" s="120">
        <f>IF('Copy &amp; Paste Roster Report Here'!$A371=BO$7,IF('Copy &amp; Paste Roster Report Here'!$M371="MT",1,0),0)</f>
        <v>0</v>
      </c>
      <c r="BP374" s="120">
        <f>IF('Copy &amp; Paste Roster Report Here'!$A371=BP$7,IF('Copy &amp; Paste Roster Report Here'!$M371="MT",1,0),0)</f>
        <v>0</v>
      </c>
      <c r="BQ374" s="120">
        <f>IF('Copy &amp; Paste Roster Report Here'!$A371=BQ$7,IF('Copy &amp; Paste Roster Report Here'!$M371="MT",1,0),0)</f>
        <v>0</v>
      </c>
      <c r="BR374" s="120">
        <f>IF('Copy &amp; Paste Roster Report Here'!$A371=BR$7,IF('Copy &amp; Paste Roster Report Here'!$M371="MT",1,0),0)</f>
        <v>0</v>
      </c>
      <c r="BS374" s="120">
        <f>IF('Copy &amp; Paste Roster Report Here'!$A371=BS$7,IF('Copy &amp; Paste Roster Report Here'!$M371="MT",1,0),0)</f>
        <v>0</v>
      </c>
      <c r="BT374" s="73">
        <f t="shared" si="87"/>
        <v>0</v>
      </c>
      <c r="BU374" s="121">
        <f>IF('Copy &amp; Paste Roster Report Here'!$A371=BU$7,IF('Copy &amp; Paste Roster Report Here'!$M371="fy",1,0),0)</f>
        <v>0</v>
      </c>
      <c r="BV374" s="121">
        <f>IF('Copy &amp; Paste Roster Report Here'!$A371=BV$7,IF('Copy &amp; Paste Roster Report Here'!$M371="fy",1,0),0)</f>
        <v>0</v>
      </c>
      <c r="BW374" s="121">
        <f>IF('Copy &amp; Paste Roster Report Here'!$A371=BW$7,IF('Copy &amp; Paste Roster Report Here'!$M371="fy",1,0),0)</f>
        <v>0</v>
      </c>
      <c r="BX374" s="121">
        <f>IF('Copy &amp; Paste Roster Report Here'!$A371=BX$7,IF('Copy &amp; Paste Roster Report Here'!$M371="fy",1,0),0)</f>
        <v>0</v>
      </c>
      <c r="BY374" s="121">
        <f>IF('Copy &amp; Paste Roster Report Here'!$A371=BY$7,IF('Copy &amp; Paste Roster Report Here'!$M371="fy",1,0),0)</f>
        <v>0</v>
      </c>
      <c r="BZ374" s="121">
        <f>IF('Copy &amp; Paste Roster Report Here'!$A371=BZ$7,IF('Copy &amp; Paste Roster Report Here'!$M371="fy",1,0),0)</f>
        <v>0</v>
      </c>
      <c r="CA374" s="121">
        <f>IF('Copy &amp; Paste Roster Report Here'!$A371=CA$7,IF('Copy &amp; Paste Roster Report Here'!$M371="fy",1,0),0)</f>
        <v>0</v>
      </c>
      <c r="CB374" s="121">
        <f>IF('Copy &amp; Paste Roster Report Here'!$A371=CB$7,IF('Copy &amp; Paste Roster Report Here'!$M371="fy",1,0),0)</f>
        <v>0</v>
      </c>
      <c r="CC374" s="121">
        <f>IF('Copy &amp; Paste Roster Report Here'!$A371=CC$7,IF('Copy &amp; Paste Roster Report Here'!$M371="fy",1,0),0)</f>
        <v>0</v>
      </c>
      <c r="CD374" s="121">
        <f>IF('Copy &amp; Paste Roster Report Here'!$A371=CD$7,IF('Copy &amp; Paste Roster Report Here'!$M371="fy",1,0),0)</f>
        <v>0</v>
      </c>
      <c r="CE374" s="121">
        <f>IF('Copy &amp; Paste Roster Report Here'!$A371=CE$7,IF('Copy &amp; Paste Roster Report Here'!$M371="fy",1,0),0)</f>
        <v>0</v>
      </c>
      <c r="CF374" s="73">
        <f t="shared" si="88"/>
        <v>0</v>
      </c>
      <c r="CG374" s="122">
        <f>IF('Copy &amp; Paste Roster Report Here'!$A371=CG$7,IF('Copy &amp; Paste Roster Report Here'!$M371="RH",1,0),0)</f>
        <v>0</v>
      </c>
      <c r="CH374" s="122">
        <f>IF('Copy &amp; Paste Roster Report Here'!$A371=CH$7,IF('Copy &amp; Paste Roster Report Here'!$M371="RH",1,0),0)</f>
        <v>0</v>
      </c>
      <c r="CI374" s="122">
        <f>IF('Copy &amp; Paste Roster Report Here'!$A371=CI$7,IF('Copy &amp; Paste Roster Report Here'!$M371="RH",1,0),0)</f>
        <v>0</v>
      </c>
      <c r="CJ374" s="122">
        <f>IF('Copy &amp; Paste Roster Report Here'!$A371=CJ$7,IF('Copy &amp; Paste Roster Report Here'!$M371="RH",1,0),0)</f>
        <v>0</v>
      </c>
      <c r="CK374" s="122">
        <f>IF('Copy &amp; Paste Roster Report Here'!$A371=CK$7,IF('Copy &amp; Paste Roster Report Here'!$M371="RH",1,0),0)</f>
        <v>0</v>
      </c>
      <c r="CL374" s="122">
        <f>IF('Copy &amp; Paste Roster Report Here'!$A371=CL$7,IF('Copy &amp; Paste Roster Report Here'!$M371="RH",1,0),0)</f>
        <v>0</v>
      </c>
      <c r="CM374" s="122">
        <f>IF('Copy &amp; Paste Roster Report Here'!$A371=CM$7,IF('Copy &amp; Paste Roster Report Here'!$M371="RH",1,0),0)</f>
        <v>0</v>
      </c>
      <c r="CN374" s="122">
        <f>IF('Copy &amp; Paste Roster Report Here'!$A371=CN$7,IF('Copy &amp; Paste Roster Report Here'!$M371="RH",1,0),0)</f>
        <v>0</v>
      </c>
      <c r="CO374" s="122">
        <f>IF('Copy &amp; Paste Roster Report Here'!$A371=CO$7,IF('Copy &amp; Paste Roster Report Here'!$M371="RH",1,0),0)</f>
        <v>0</v>
      </c>
      <c r="CP374" s="122">
        <f>IF('Copy &amp; Paste Roster Report Here'!$A371=CP$7,IF('Copy &amp; Paste Roster Report Here'!$M371="RH",1,0),0)</f>
        <v>0</v>
      </c>
      <c r="CQ374" s="122">
        <f>IF('Copy &amp; Paste Roster Report Here'!$A371=CQ$7,IF('Copy &amp; Paste Roster Report Here'!$M371="RH",1,0),0)</f>
        <v>0</v>
      </c>
      <c r="CR374" s="73">
        <f t="shared" si="89"/>
        <v>0</v>
      </c>
      <c r="CS374" s="123">
        <f>IF('Copy &amp; Paste Roster Report Here'!$A371=CS$7,IF('Copy &amp; Paste Roster Report Here'!$M371="QT",1,0),0)</f>
        <v>0</v>
      </c>
      <c r="CT374" s="123">
        <f>IF('Copy &amp; Paste Roster Report Here'!$A371=CT$7,IF('Copy &amp; Paste Roster Report Here'!$M371="QT",1,0),0)</f>
        <v>0</v>
      </c>
      <c r="CU374" s="123">
        <f>IF('Copy &amp; Paste Roster Report Here'!$A371=CU$7,IF('Copy &amp; Paste Roster Report Here'!$M371="QT",1,0),0)</f>
        <v>0</v>
      </c>
      <c r="CV374" s="123">
        <f>IF('Copy &amp; Paste Roster Report Here'!$A371=CV$7,IF('Copy &amp; Paste Roster Report Here'!$M371="QT",1,0),0)</f>
        <v>0</v>
      </c>
      <c r="CW374" s="123">
        <f>IF('Copy &amp; Paste Roster Report Here'!$A371=CW$7,IF('Copy &amp; Paste Roster Report Here'!$M371="QT",1,0),0)</f>
        <v>0</v>
      </c>
      <c r="CX374" s="123">
        <f>IF('Copy &amp; Paste Roster Report Here'!$A371=CX$7,IF('Copy &amp; Paste Roster Report Here'!$M371="QT",1,0),0)</f>
        <v>0</v>
      </c>
      <c r="CY374" s="123">
        <f>IF('Copy &amp; Paste Roster Report Here'!$A371=CY$7,IF('Copy &amp; Paste Roster Report Here'!$M371="QT",1,0),0)</f>
        <v>0</v>
      </c>
      <c r="CZ374" s="123">
        <f>IF('Copy &amp; Paste Roster Report Here'!$A371=CZ$7,IF('Copy &amp; Paste Roster Report Here'!$M371="QT",1,0),0)</f>
        <v>0</v>
      </c>
      <c r="DA374" s="123">
        <f>IF('Copy &amp; Paste Roster Report Here'!$A371=DA$7,IF('Copy &amp; Paste Roster Report Here'!$M371="QT",1,0),0)</f>
        <v>0</v>
      </c>
      <c r="DB374" s="123">
        <f>IF('Copy &amp; Paste Roster Report Here'!$A371=DB$7,IF('Copy &amp; Paste Roster Report Here'!$M371="QT",1,0),0)</f>
        <v>0</v>
      </c>
      <c r="DC374" s="123">
        <f>IF('Copy &amp; Paste Roster Report Here'!$A371=DC$7,IF('Copy &amp; Paste Roster Report Here'!$M371="QT",1,0),0)</f>
        <v>0</v>
      </c>
      <c r="DD374" s="73">
        <f t="shared" si="90"/>
        <v>0</v>
      </c>
      <c r="DE374" s="124">
        <f>IF('Copy &amp; Paste Roster Report Here'!$A371=DE$7,IF('Copy &amp; Paste Roster Report Here'!$M371="xxxxxxxxxxx",1,0),0)</f>
        <v>0</v>
      </c>
      <c r="DF374" s="124">
        <f>IF('Copy &amp; Paste Roster Report Here'!$A371=DF$7,IF('Copy &amp; Paste Roster Report Here'!$M371="xxxxxxxxxxx",1,0),0)</f>
        <v>0</v>
      </c>
      <c r="DG374" s="124">
        <f>IF('Copy &amp; Paste Roster Report Here'!$A371=DG$7,IF('Copy &amp; Paste Roster Report Here'!$M371="xxxxxxxxxxx",1,0),0)</f>
        <v>0</v>
      </c>
      <c r="DH374" s="124">
        <f>IF('Copy &amp; Paste Roster Report Here'!$A371=DH$7,IF('Copy &amp; Paste Roster Report Here'!$M371="xxxxxxxxxxx",1,0),0)</f>
        <v>0</v>
      </c>
      <c r="DI374" s="124">
        <f>IF('Copy &amp; Paste Roster Report Here'!$A371=DI$7,IF('Copy &amp; Paste Roster Report Here'!$M371="xxxxxxxxxxx",1,0),0)</f>
        <v>0</v>
      </c>
      <c r="DJ374" s="124">
        <f>IF('Copy &amp; Paste Roster Report Here'!$A371=DJ$7,IF('Copy &amp; Paste Roster Report Here'!$M371="xxxxxxxxxxx",1,0),0)</f>
        <v>0</v>
      </c>
      <c r="DK374" s="124">
        <f>IF('Copy &amp; Paste Roster Report Here'!$A371=DK$7,IF('Copy &amp; Paste Roster Report Here'!$M371="xxxxxxxxxxx",1,0),0)</f>
        <v>0</v>
      </c>
      <c r="DL374" s="124">
        <f>IF('Copy &amp; Paste Roster Report Here'!$A371=DL$7,IF('Copy &amp; Paste Roster Report Here'!$M371="xxxxxxxxxxx",1,0),0)</f>
        <v>0</v>
      </c>
      <c r="DM374" s="124">
        <f>IF('Copy &amp; Paste Roster Report Here'!$A371=DM$7,IF('Copy &amp; Paste Roster Report Here'!$M371="xxxxxxxxxxx",1,0),0)</f>
        <v>0</v>
      </c>
      <c r="DN374" s="124">
        <f>IF('Copy &amp; Paste Roster Report Here'!$A371=DN$7,IF('Copy &amp; Paste Roster Report Here'!$M371="xxxxxxxxxxx",1,0),0)</f>
        <v>0</v>
      </c>
      <c r="DO374" s="124">
        <f>IF('Copy &amp; Paste Roster Report Here'!$A371=DO$7,IF('Copy &amp; Paste Roster Report Here'!$M371="xxxxxxxxxxx",1,0),0)</f>
        <v>0</v>
      </c>
      <c r="DP374" s="125">
        <f t="shared" si="91"/>
        <v>0</v>
      </c>
      <c r="DQ374" s="126">
        <f t="shared" si="92"/>
        <v>0</v>
      </c>
    </row>
    <row r="375" spans="1:121" x14ac:dyDescent="0.25">
      <c r="A375" s="111">
        <f t="shared" si="78"/>
        <v>0</v>
      </c>
      <c r="B375" s="111">
        <f t="shared" si="79"/>
        <v>0</v>
      </c>
      <c r="C375" s="112">
        <f>+('Copy &amp; Paste Roster Report Here'!$P372-'Copy &amp; Paste Roster Report Here'!$O372)/30</f>
        <v>0</v>
      </c>
      <c r="D375" s="112">
        <f>+('Copy &amp; Paste Roster Report Here'!$P372-'Copy &amp; Paste Roster Report Here'!$O372)</f>
        <v>0</v>
      </c>
      <c r="E375" s="111">
        <f>'Copy &amp; Paste Roster Report Here'!N372</f>
        <v>0</v>
      </c>
      <c r="F375" s="111" t="str">
        <f t="shared" si="80"/>
        <v>N</v>
      </c>
      <c r="G375" s="111">
        <f>'Copy &amp; Paste Roster Report Here'!R372</f>
        <v>0</v>
      </c>
      <c r="H375" s="113">
        <f t="shared" si="81"/>
        <v>0</v>
      </c>
      <c r="I375" s="112">
        <f>IF(F375="N",$F$5-'Copy &amp; Paste Roster Report Here'!O372,+'Copy &amp; Paste Roster Report Here'!Q372-'Copy &amp; Paste Roster Report Here'!O372)</f>
        <v>0</v>
      </c>
      <c r="J375" s="114">
        <f t="shared" si="82"/>
        <v>0</v>
      </c>
      <c r="K375" s="114">
        <f t="shared" si="83"/>
        <v>0</v>
      </c>
      <c r="L375" s="115">
        <f>'Copy &amp; Paste Roster Report Here'!F372</f>
        <v>0</v>
      </c>
      <c r="M375" s="116">
        <f t="shared" si="84"/>
        <v>0</v>
      </c>
      <c r="N375" s="117">
        <f>IF('Copy &amp; Paste Roster Report Here'!$A372='Analytical Tests'!N$7,IF($F375="Y",+$H375*N$6,0),0)</f>
        <v>0</v>
      </c>
      <c r="O375" s="117">
        <f>IF('Copy &amp; Paste Roster Report Here'!$A372='Analytical Tests'!O$7,IF($F375="Y",+$H375*O$6,0),0)</f>
        <v>0</v>
      </c>
      <c r="P375" s="117">
        <f>IF('Copy &amp; Paste Roster Report Here'!$A372='Analytical Tests'!P$7,IF($F375="Y",+$H375*P$6,0),0)</f>
        <v>0</v>
      </c>
      <c r="Q375" s="117">
        <f>IF('Copy &amp; Paste Roster Report Here'!$A372='Analytical Tests'!Q$7,IF($F375="Y",+$H375*Q$6,0),0)</f>
        <v>0</v>
      </c>
      <c r="R375" s="117">
        <f>IF('Copy &amp; Paste Roster Report Here'!$A372='Analytical Tests'!R$7,IF($F375="Y",+$H375*R$6,0),0)</f>
        <v>0</v>
      </c>
      <c r="S375" s="117">
        <f>IF('Copy &amp; Paste Roster Report Here'!$A372='Analytical Tests'!S$7,IF($F375="Y",+$H375*S$6,0),0)</f>
        <v>0</v>
      </c>
      <c r="T375" s="117">
        <f>IF('Copy &amp; Paste Roster Report Here'!$A372='Analytical Tests'!T$7,IF($F375="Y",+$H375*T$6,0),0)</f>
        <v>0</v>
      </c>
      <c r="U375" s="117">
        <f>IF('Copy &amp; Paste Roster Report Here'!$A372='Analytical Tests'!U$7,IF($F375="Y",+$H375*U$6,0),0)</f>
        <v>0</v>
      </c>
      <c r="V375" s="117">
        <f>IF('Copy &amp; Paste Roster Report Here'!$A372='Analytical Tests'!V$7,IF($F375="Y",+$H375*V$6,0),0)</f>
        <v>0</v>
      </c>
      <c r="W375" s="117">
        <f>IF('Copy &amp; Paste Roster Report Here'!$A372='Analytical Tests'!W$7,IF($F375="Y",+$H375*W$6,0),0)</f>
        <v>0</v>
      </c>
      <c r="X375" s="117">
        <f>IF('Copy &amp; Paste Roster Report Here'!$A372='Analytical Tests'!X$7,IF($F375="Y",+$H375*X$6,0),0)</f>
        <v>0</v>
      </c>
      <c r="Y375" s="117" t="b">
        <f>IF('Copy &amp; Paste Roster Report Here'!$A372='Analytical Tests'!Y$7,IF($F375="N",IF($J375&gt;=$C375,Y$6,+($I375/$D375)*Y$6),0))</f>
        <v>0</v>
      </c>
      <c r="Z375" s="117" t="b">
        <f>IF('Copy &amp; Paste Roster Report Here'!$A372='Analytical Tests'!Z$7,IF($F375="N",IF($J375&gt;=$C375,Z$6,+($I375/$D375)*Z$6),0))</f>
        <v>0</v>
      </c>
      <c r="AA375" s="117" t="b">
        <f>IF('Copy &amp; Paste Roster Report Here'!$A372='Analytical Tests'!AA$7,IF($F375="N",IF($J375&gt;=$C375,AA$6,+($I375/$D375)*AA$6),0))</f>
        <v>0</v>
      </c>
      <c r="AB375" s="117" t="b">
        <f>IF('Copy &amp; Paste Roster Report Here'!$A372='Analytical Tests'!AB$7,IF($F375="N",IF($J375&gt;=$C375,AB$6,+($I375/$D375)*AB$6),0))</f>
        <v>0</v>
      </c>
      <c r="AC375" s="117" t="b">
        <f>IF('Copy &amp; Paste Roster Report Here'!$A372='Analytical Tests'!AC$7,IF($F375="N",IF($J375&gt;=$C375,AC$6,+($I375/$D375)*AC$6),0))</f>
        <v>0</v>
      </c>
      <c r="AD375" s="117" t="b">
        <f>IF('Copy &amp; Paste Roster Report Here'!$A372='Analytical Tests'!AD$7,IF($F375="N",IF($J375&gt;=$C375,AD$6,+($I375/$D375)*AD$6),0))</f>
        <v>0</v>
      </c>
      <c r="AE375" s="117" t="b">
        <f>IF('Copy &amp; Paste Roster Report Here'!$A372='Analytical Tests'!AE$7,IF($F375="N",IF($J375&gt;=$C375,AE$6,+($I375/$D375)*AE$6),0))</f>
        <v>0</v>
      </c>
      <c r="AF375" s="117" t="b">
        <f>IF('Copy &amp; Paste Roster Report Here'!$A372='Analytical Tests'!AF$7,IF($F375="N",IF($J375&gt;=$C375,AF$6,+($I375/$D375)*AF$6),0))</f>
        <v>0</v>
      </c>
      <c r="AG375" s="117" t="b">
        <f>IF('Copy &amp; Paste Roster Report Here'!$A372='Analytical Tests'!AG$7,IF($F375="N",IF($J375&gt;=$C375,AG$6,+($I375/$D375)*AG$6),0))</f>
        <v>0</v>
      </c>
      <c r="AH375" s="117" t="b">
        <f>IF('Copy &amp; Paste Roster Report Here'!$A372='Analytical Tests'!AH$7,IF($F375="N",IF($J375&gt;=$C375,AH$6,+($I375/$D375)*AH$6),0))</f>
        <v>0</v>
      </c>
      <c r="AI375" s="117" t="b">
        <f>IF('Copy &amp; Paste Roster Report Here'!$A372='Analytical Tests'!AI$7,IF($F375="N",IF($J375&gt;=$C375,AI$6,+($I375/$D375)*AI$6),0))</f>
        <v>0</v>
      </c>
      <c r="AJ375" s="79"/>
      <c r="AK375" s="118">
        <f>IF('Copy &amp; Paste Roster Report Here'!$A372=AK$7,IF('Copy &amp; Paste Roster Report Here'!$M372="FT",1,0),0)</f>
        <v>0</v>
      </c>
      <c r="AL375" s="118">
        <f>IF('Copy &amp; Paste Roster Report Here'!$A372=AL$7,IF('Copy &amp; Paste Roster Report Here'!$M372="FT",1,0),0)</f>
        <v>0</v>
      </c>
      <c r="AM375" s="118">
        <f>IF('Copy &amp; Paste Roster Report Here'!$A372=AM$7,IF('Copy &amp; Paste Roster Report Here'!$M372="FT",1,0),0)</f>
        <v>0</v>
      </c>
      <c r="AN375" s="118">
        <f>IF('Copy &amp; Paste Roster Report Here'!$A372=AN$7,IF('Copy &amp; Paste Roster Report Here'!$M372="FT",1,0),0)</f>
        <v>0</v>
      </c>
      <c r="AO375" s="118">
        <f>IF('Copy &amp; Paste Roster Report Here'!$A372=AO$7,IF('Copy &amp; Paste Roster Report Here'!$M372="FT",1,0),0)</f>
        <v>0</v>
      </c>
      <c r="AP375" s="118">
        <f>IF('Copy &amp; Paste Roster Report Here'!$A372=AP$7,IF('Copy &amp; Paste Roster Report Here'!$M372="FT",1,0),0)</f>
        <v>0</v>
      </c>
      <c r="AQ375" s="118">
        <f>IF('Copy &amp; Paste Roster Report Here'!$A372=AQ$7,IF('Copy &amp; Paste Roster Report Here'!$M372="FT",1,0),0)</f>
        <v>0</v>
      </c>
      <c r="AR375" s="118">
        <f>IF('Copy &amp; Paste Roster Report Here'!$A372=AR$7,IF('Copy &amp; Paste Roster Report Here'!$M372="FT",1,0),0)</f>
        <v>0</v>
      </c>
      <c r="AS375" s="118">
        <f>IF('Copy &amp; Paste Roster Report Here'!$A372=AS$7,IF('Copy &amp; Paste Roster Report Here'!$M372="FT",1,0),0)</f>
        <v>0</v>
      </c>
      <c r="AT375" s="118">
        <f>IF('Copy &amp; Paste Roster Report Here'!$A372=AT$7,IF('Copy &amp; Paste Roster Report Here'!$M372="FT",1,0),0)</f>
        <v>0</v>
      </c>
      <c r="AU375" s="118">
        <f>IF('Copy &amp; Paste Roster Report Here'!$A372=AU$7,IF('Copy &amp; Paste Roster Report Here'!$M372="FT",1,0),0)</f>
        <v>0</v>
      </c>
      <c r="AV375" s="73">
        <f t="shared" si="85"/>
        <v>0</v>
      </c>
      <c r="AW375" s="119">
        <f>IF('Copy &amp; Paste Roster Report Here'!$A372=AW$7,IF('Copy &amp; Paste Roster Report Here'!$M372="HT",1,0),0)</f>
        <v>0</v>
      </c>
      <c r="AX375" s="119">
        <f>IF('Copy &amp; Paste Roster Report Here'!$A372=AX$7,IF('Copy &amp; Paste Roster Report Here'!$M372="HT",1,0),0)</f>
        <v>0</v>
      </c>
      <c r="AY375" s="119">
        <f>IF('Copy &amp; Paste Roster Report Here'!$A372=AY$7,IF('Copy &amp; Paste Roster Report Here'!$M372="HT",1,0),0)</f>
        <v>0</v>
      </c>
      <c r="AZ375" s="119">
        <f>IF('Copy &amp; Paste Roster Report Here'!$A372=AZ$7,IF('Copy &amp; Paste Roster Report Here'!$M372="HT",1,0),0)</f>
        <v>0</v>
      </c>
      <c r="BA375" s="119">
        <f>IF('Copy &amp; Paste Roster Report Here'!$A372=BA$7,IF('Copy &amp; Paste Roster Report Here'!$M372="HT",1,0),0)</f>
        <v>0</v>
      </c>
      <c r="BB375" s="119">
        <f>IF('Copy &amp; Paste Roster Report Here'!$A372=BB$7,IF('Copy &amp; Paste Roster Report Here'!$M372="HT",1,0),0)</f>
        <v>0</v>
      </c>
      <c r="BC375" s="119">
        <f>IF('Copy &amp; Paste Roster Report Here'!$A372=BC$7,IF('Copy &amp; Paste Roster Report Here'!$M372="HT",1,0),0)</f>
        <v>0</v>
      </c>
      <c r="BD375" s="119">
        <f>IF('Copy &amp; Paste Roster Report Here'!$A372=BD$7,IF('Copy &amp; Paste Roster Report Here'!$M372="HT",1,0),0)</f>
        <v>0</v>
      </c>
      <c r="BE375" s="119">
        <f>IF('Copy &amp; Paste Roster Report Here'!$A372=BE$7,IF('Copy &amp; Paste Roster Report Here'!$M372="HT",1,0),0)</f>
        <v>0</v>
      </c>
      <c r="BF375" s="119">
        <f>IF('Copy &amp; Paste Roster Report Here'!$A372=BF$7,IF('Copy &amp; Paste Roster Report Here'!$M372="HT",1,0),0)</f>
        <v>0</v>
      </c>
      <c r="BG375" s="119">
        <f>IF('Copy &amp; Paste Roster Report Here'!$A372=BG$7,IF('Copy &amp; Paste Roster Report Here'!$M372="HT",1,0),0)</f>
        <v>0</v>
      </c>
      <c r="BH375" s="73">
        <f t="shared" si="86"/>
        <v>0</v>
      </c>
      <c r="BI375" s="120">
        <f>IF('Copy &amp; Paste Roster Report Here'!$A372=BI$7,IF('Copy &amp; Paste Roster Report Here'!$M372="MT",1,0),0)</f>
        <v>0</v>
      </c>
      <c r="BJ375" s="120">
        <f>IF('Copy &amp; Paste Roster Report Here'!$A372=BJ$7,IF('Copy &amp; Paste Roster Report Here'!$M372="MT",1,0),0)</f>
        <v>0</v>
      </c>
      <c r="BK375" s="120">
        <f>IF('Copy &amp; Paste Roster Report Here'!$A372=BK$7,IF('Copy &amp; Paste Roster Report Here'!$M372="MT",1,0),0)</f>
        <v>0</v>
      </c>
      <c r="BL375" s="120">
        <f>IF('Copy &amp; Paste Roster Report Here'!$A372=BL$7,IF('Copy &amp; Paste Roster Report Here'!$M372="MT",1,0),0)</f>
        <v>0</v>
      </c>
      <c r="BM375" s="120">
        <f>IF('Copy &amp; Paste Roster Report Here'!$A372=BM$7,IF('Copy &amp; Paste Roster Report Here'!$M372="MT",1,0),0)</f>
        <v>0</v>
      </c>
      <c r="BN375" s="120">
        <f>IF('Copy &amp; Paste Roster Report Here'!$A372=BN$7,IF('Copy &amp; Paste Roster Report Here'!$M372="MT",1,0),0)</f>
        <v>0</v>
      </c>
      <c r="BO375" s="120">
        <f>IF('Copy &amp; Paste Roster Report Here'!$A372=BO$7,IF('Copy &amp; Paste Roster Report Here'!$M372="MT",1,0),0)</f>
        <v>0</v>
      </c>
      <c r="BP375" s="120">
        <f>IF('Copy &amp; Paste Roster Report Here'!$A372=BP$7,IF('Copy &amp; Paste Roster Report Here'!$M372="MT",1,0),0)</f>
        <v>0</v>
      </c>
      <c r="BQ375" s="120">
        <f>IF('Copy &amp; Paste Roster Report Here'!$A372=BQ$7,IF('Copy &amp; Paste Roster Report Here'!$M372="MT",1,0),0)</f>
        <v>0</v>
      </c>
      <c r="BR375" s="120">
        <f>IF('Copy &amp; Paste Roster Report Here'!$A372=BR$7,IF('Copy &amp; Paste Roster Report Here'!$M372="MT",1,0),0)</f>
        <v>0</v>
      </c>
      <c r="BS375" s="120">
        <f>IF('Copy &amp; Paste Roster Report Here'!$A372=BS$7,IF('Copy &amp; Paste Roster Report Here'!$M372="MT",1,0),0)</f>
        <v>0</v>
      </c>
      <c r="BT375" s="73">
        <f t="shared" si="87"/>
        <v>0</v>
      </c>
      <c r="BU375" s="121">
        <f>IF('Copy &amp; Paste Roster Report Here'!$A372=BU$7,IF('Copy &amp; Paste Roster Report Here'!$M372="fy",1,0),0)</f>
        <v>0</v>
      </c>
      <c r="BV375" s="121">
        <f>IF('Copy &amp; Paste Roster Report Here'!$A372=BV$7,IF('Copy &amp; Paste Roster Report Here'!$M372="fy",1,0),0)</f>
        <v>0</v>
      </c>
      <c r="BW375" s="121">
        <f>IF('Copy &amp; Paste Roster Report Here'!$A372=BW$7,IF('Copy &amp; Paste Roster Report Here'!$M372="fy",1,0),0)</f>
        <v>0</v>
      </c>
      <c r="BX375" s="121">
        <f>IF('Copy &amp; Paste Roster Report Here'!$A372=BX$7,IF('Copy &amp; Paste Roster Report Here'!$M372="fy",1,0),0)</f>
        <v>0</v>
      </c>
      <c r="BY375" s="121">
        <f>IF('Copy &amp; Paste Roster Report Here'!$A372=BY$7,IF('Copy &amp; Paste Roster Report Here'!$M372="fy",1,0),0)</f>
        <v>0</v>
      </c>
      <c r="BZ375" s="121">
        <f>IF('Copy &amp; Paste Roster Report Here'!$A372=BZ$7,IF('Copy &amp; Paste Roster Report Here'!$M372="fy",1,0),0)</f>
        <v>0</v>
      </c>
      <c r="CA375" s="121">
        <f>IF('Copy &amp; Paste Roster Report Here'!$A372=CA$7,IF('Copy &amp; Paste Roster Report Here'!$M372="fy",1,0),0)</f>
        <v>0</v>
      </c>
      <c r="CB375" s="121">
        <f>IF('Copy &amp; Paste Roster Report Here'!$A372=CB$7,IF('Copy &amp; Paste Roster Report Here'!$M372="fy",1,0),0)</f>
        <v>0</v>
      </c>
      <c r="CC375" s="121">
        <f>IF('Copy &amp; Paste Roster Report Here'!$A372=CC$7,IF('Copy &amp; Paste Roster Report Here'!$M372="fy",1,0),0)</f>
        <v>0</v>
      </c>
      <c r="CD375" s="121">
        <f>IF('Copy &amp; Paste Roster Report Here'!$A372=CD$7,IF('Copy &amp; Paste Roster Report Here'!$M372="fy",1,0),0)</f>
        <v>0</v>
      </c>
      <c r="CE375" s="121">
        <f>IF('Copy &amp; Paste Roster Report Here'!$A372=CE$7,IF('Copy &amp; Paste Roster Report Here'!$M372="fy",1,0),0)</f>
        <v>0</v>
      </c>
      <c r="CF375" s="73">
        <f t="shared" si="88"/>
        <v>0</v>
      </c>
      <c r="CG375" s="122">
        <f>IF('Copy &amp; Paste Roster Report Here'!$A372=CG$7,IF('Copy &amp; Paste Roster Report Here'!$M372="RH",1,0),0)</f>
        <v>0</v>
      </c>
      <c r="CH375" s="122">
        <f>IF('Copy &amp; Paste Roster Report Here'!$A372=CH$7,IF('Copy &amp; Paste Roster Report Here'!$M372="RH",1,0),0)</f>
        <v>0</v>
      </c>
      <c r="CI375" s="122">
        <f>IF('Copy &amp; Paste Roster Report Here'!$A372=CI$7,IF('Copy &amp; Paste Roster Report Here'!$M372="RH",1,0),0)</f>
        <v>0</v>
      </c>
      <c r="CJ375" s="122">
        <f>IF('Copy &amp; Paste Roster Report Here'!$A372=CJ$7,IF('Copy &amp; Paste Roster Report Here'!$M372="RH",1,0),0)</f>
        <v>0</v>
      </c>
      <c r="CK375" s="122">
        <f>IF('Copy &amp; Paste Roster Report Here'!$A372=CK$7,IF('Copy &amp; Paste Roster Report Here'!$M372="RH",1,0),0)</f>
        <v>0</v>
      </c>
      <c r="CL375" s="122">
        <f>IF('Copy &amp; Paste Roster Report Here'!$A372=CL$7,IF('Copy &amp; Paste Roster Report Here'!$M372="RH",1,0),0)</f>
        <v>0</v>
      </c>
      <c r="CM375" s="122">
        <f>IF('Copy &amp; Paste Roster Report Here'!$A372=CM$7,IF('Copy &amp; Paste Roster Report Here'!$M372="RH",1,0),0)</f>
        <v>0</v>
      </c>
      <c r="CN375" s="122">
        <f>IF('Copy &amp; Paste Roster Report Here'!$A372=CN$7,IF('Copy &amp; Paste Roster Report Here'!$M372="RH",1,0),0)</f>
        <v>0</v>
      </c>
      <c r="CO375" s="122">
        <f>IF('Copy &amp; Paste Roster Report Here'!$A372=CO$7,IF('Copy &amp; Paste Roster Report Here'!$M372="RH",1,0),0)</f>
        <v>0</v>
      </c>
      <c r="CP375" s="122">
        <f>IF('Copy &amp; Paste Roster Report Here'!$A372=CP$7,IF('Copy &amp; Paste Roster Report Here'!$M372="RH",1,0),0)</f>
        <v>0</v>
      </c>
      <c r="CQ375" s="122">
        <f>IF('Copy &amp; Paste Roster Report Here'!$A372=CQ$7,IF('Copy &amp; Paste Roster Report Here'!$M372="RH",1,0),0)</f>
        <v>0</v>
      </c>
      <c r="CR375" s="73">
        <f t="shared" si="89"/>
        <v>0</v>
      </c>
      <c r="CS375" s="123">
        <f>IF('Copy &amp; Paste Roster Report Here'!$A372=CS$7,IF('Copy &amp; Paste Roster Report Here'!$M372="QT",1,0),0)</f>
        <v>0</v>
      </c>
      <c r="CT375" s="123">
        <f>IF('Copy &amp; Paste Roster Report Here'!$A372=CT$7,IF('Copy &amp; Paste Roster Report Here'!$M372="QT",1,0),0)</f>
        <v>0</v>
      </c>
      <c r="CU375" s="123">
        <f>IF('Copy &amp; Paste Roster Report Here'!$A372=CU$7,IF('Copy &amp; Paste Roster Report Here'!$M372="QT",1,0),0)</f>
        <v>0</v>
      </c>
      <c r="CV375" s="123">
        <f>IF('Copy &amp; Paste Roster Report Here'!$A372=CV$7,IF('Copy &amp; Paste Roster Report Here'!$M372="QT",1,0),0)</f>
        <v>0</v>
      </c>
      <c r="CW375" s="123">
        <f>IF('Copy &amp; Paste Roster Report Here'!$A372=CW$7,IF('Copy &amp; Paste Roster Report Here'!$M372="QT",1,0),0)</f>
        <v>0</v>
      </c>
      <c r="CX375" s="123">
        <f>IF('Copy &amp; Paste Roster Report Here'!$A372=CX$7,IF('Copy &amp; Paste Roster Report Here'!$M372="QT",1,0),0)</f>
        <v>0</v>
      </c>
      <c r="CY375" s="123">
        <f>IF('Copy &amp; Paste Roster Report Here'!$A372=CY$7,IF('Copy &amp; Paste Roster Report Here'!$M372="QT",1,0),0)</f>
        <v>0</v>
      </c>
      <c r="CZ375" s="123">
        <f>IF('Copy &amp; Paste Roster Report Here'!$A372=CZ$7,IF('Copy &amp; Paste Roster Report Here'!$M372="QT",1,0),0)</f>
        <v>0</v>
      </c>
      <c r="DA375" s="123">
        <f>IF('Copy &amp; Paste Roster Report Here'!$A372=DA$7,IF('Copy &amp; Paste Roster Report Here'!$M372="QT",1,0),0)</f>
        <v>0</v>
      </c>
      <c r="DB375" s="123">
        <f>IF('Copy &amp; Paste Roster Report Here'!$A372=DB$7,IF('Copy &amp; Paste Roster Report Here'!$M372="QT",1,0),0)</f>
        <v>0</v>
      </c>
      <c r="DC375" s="123">
        <f>IF('Copy &amp; Paste Roster Report Here'!$A372=DC$7,IF('Copy &amp; Paste Roster Report Here'!$M372="QT",1,0),0)</f>
        <v>0</v>
      </c>
      <c r="DD375" s="73">
        <f t="shared" si="90"/>
        <v>0</v>
      </c>
      <c r="DE375" s="124">
        <f>IF('Copy &amp; Paste Roster Report Here'!$A372=DE$7,IF('Copy &amp; Paste Roster Report Here'!$M372="xxxxxxxxxxx",1,0),0)</f>
        <v>0</v>
      </c>
      <c r="DF375" s="124">
        <f>IF('Copy &amp; Paste Roster Report Here'!$A372=DF$7,IF('Copy &amp; Paste Roster Report Here'!$M372="xxxxxxxxxxx",1,0),0)</f>
        <v>0</v>
      </c>
      <c r="DG375" s="124">
        <f>IF('Copy &amp; Paste Roster Report Here'!$A372=DG$7,IF('Copy &amp; Paste Roster Report Here'!$M372="xxxxxxxxxxx",1,0),0)</f>
        <v>0</v>
      </c>
      <c r="DH375" s="124">
        <f>IF('Copy &amp; Paste Roster Report Here'!$A372=DH$7,IF('Copy &amp; Paste Roster Report Here'!$M372="xxxxxxxxxxx",1,0),0)</f>
        <v>0</v>
      </c>
      <c r="DI375" s="124">
        <f>IF('Copy &amp; Paste Roster Report Here'!$A372=DI$7,IF('Copy &amp; Paste Roster Report Here'!$M372="xxxxxxxxxxx",1,0),0)</f>
        <v>0</v>
      </c>
      <c r="DJ375" s="124">
        <f>IF('Copy &amp; Paste Roster Report Here'!$A372=DJ$7,IF('Copy &amp; Paste Roster Report Here'!$M372="xxxxxxxxxxx",1,0),0)</f>
        <v>0</v>
      </c>
      <c r="DK375" s="124">
        <f>IF('Copy &amp; Paste Roster Report Here'!$A372=DK$7,IF('Copy &amp; Paste Roster Report Here'!$M372="xxxxxxxxxxx",1,0),0)</f>
        <v>0</v>
      </c>
      <c r="DL375" s="124">
        <f>IF('Copy &amp; Paste Roster Report Here'!$A372=DL$7,IF('Copy &amp; Paste Roster Report Here'!$M372="xxxxxxxxxxx",1,0),0)</f>
        <v>0</v>
      </c>
      <c r="DM375" s="124">
        <f>IF('Copy &amp; Paste Roster Report Here'!$A372=DM$7,IF('Copy &amp; Paste Roster Report Here'!$M372="xxxxxxxxxxx",1,0),0)</f>
        <v>0</v>
      </c>
      <c r="DN375" s="124">
        <f>IF('Copy &amp; Paste Roster Report Here'!$A372=DN$7,IF('Copy &amp; Paste Roster Report Here'!$M372="xxxxxxxxxxx",1,0),0)</f>
        <v>0</v>
      </c>
      <c r="DO375" s="124">
        <f>IF('Copy &amp; Paste Roster Report Here'!$A372=DO$7,IF('Copy &amp; Paste Roster Report Here'!$M372="xxxxxxxxxxx",1,0),0)</f>
        <v>0</v>
      </c>
      <c r="DP375" s="125">
        <f t="shared" si="91"/>
        <v>0</v>
      </c>
      <c r="DQ375" s="126">
        <f t="shared" si="92"/>
        <v>0</v>
      </c>
    </row>
    <row r="376" spans="1:121" x14ac:dyDescent="0.25">
      <c r="A376" s="111">
        <f t="shared" si="78"/>
        <v>0</v>
      </c>
      <c r="B376" s="111">
        <f t="shared" si="79"/>
        <v>0</v>
      </c>
      <c r="C376" s="112">
        <f>+('Copy &amp; Paste Roster Report Here'!$P373-'Copy &amp; Paste Roster Report Here'!$O373)/30</f>
        <v>0</v>
      </c>
      <c r="D376" s="112">
        <f>+('Copy &amp; Paste Roster Report Here'!$P373-'Copy &amp; Paste Roster Report Here'!$O373)</f>
        <v>0</v>
      </c>
      <c r="E376" s="111">
        <f>'Copy &amp; Paste Roster Report Here'!N373</f>
        <v>0</v>
      </c>
      <c r="F376" s="111" t="str">
        <f t="shared" si="80"/>
        <v>N</v>
      </c>
      <c r="G376" s="111">
        <f>'Copy &amp; Paste Roster Report Here'!R373</f>
        <v>0</v>
      </c>
      <c r="H376" s="113">
        <f t="shared" si="81"/>
        <v>0</v>
      </c>
      <c r="I376" s="112">
        <f>IF(F376="N",$F$5-'Copy &amp; Paste Roster Report Here'!O373,+'Copy &amp; Paste Roster Report Here'!Q373-'Copy &amp; Paste Roster Report Here'!O373)</f>
        <v>0</v>
      </c>
      <c r="J376" s="114">
        <f t="shared" si="82"/>
        <v>0</v>
      </c>
      <c r="K376" s="114">
        <f t="shared" si="83"/>
        <v>0</v>
      </c>
      <c r="L376" s="115">
        <f>'Copy &amp; Paste Roster Report Here'!F373</f>
        <v>0</v>
      </c>
      <c r="M376" s="116">
        <f t="shared" si="84"/>
        <v>0</v>
      </c>
      <c r="N376" s="117">
        <f>IF('Copy &amp; Paste Roster Report Here'!$A373='Analytical Tests'!N$7,IF($F376="Y",+$H376*N$6,0),0)</f>
        <v>0</v>
      </c>
      <c r="O376" s="117">
        <f>IF('Copy &amp; Paste Roster Report Here'!$A373='Analytical Tests'!O$7,IF($F376="Y",+$H376*O$6,0),0)</f>
        <v>0</v>
      </c>
      <c r="P376" s="117">
        <f>IF('Copy &amp; Paste Roster Report Here'!$A373='Analytical Tests'!P$7,IF($F376="Y",+$H376*P$6,0),0)</f>
        <v>0</v>
      </c>
      <c r="Q376" s="117">
        <f>IF('Copy &amp; Paste Roster Report Here'!$A373='Analytical Tests'!Q$7,IF($F376="Y",+$H376*Q$6,0),0)</f>
        <v>0</v>
      </c>
      <c r="R376" s="117">
        <f>IF('Copy &amp; Paste Roster Report Here'!$A373='Analytical Tests'!R$7,IF($F376="Y",+$H376*R$6,0),0)</f>
        <v>0</v>
      </c>
      <c r="S376" s="117">
        <f>IF('Copy &amp; Paste Roster Report Here'!$A373='Analytical Tests'!S$7,IF($F376="Y",+$H376*S$6,0),0)</f>
        <v>0</v>
      </c>
      <c r="T376" s="117">
        <f>IF('Copy &amp; Paste Roster Report Here'!$A373='Analytical Tests'!T$7,IF($F376="Y",+$H376*T$6,0),0)</f>
        <v>0</v>
      </c>
      <c r="U376" s="117">
        <f>IF('Copy &amp; Paste Roster Report Here'!$A373='Analytical Tests'!U$7,IF($F376="Y",+$H376*U$6,0),0)</f>
        <v>0</v>
      </c>
      <c r="V376" s="117">
        <f>IF('Copy &amp; Paste Roster Report Here'!$A373='Analytical Tests'!V$7,IF($F376="Y",+$H376*V$6,0),0)</f>
        <v>0</v>
      </c>
      <c r="W376" s="117">
        <f>IF('Copy &amp; Paste Roster Report Here'!$A373='Analytical Tests'!W$7,IF($F376="Y",+$H376*W$6,0),0)</f>
        <v>0</v>
      </c>
      <c r="X376" s="117">
        <f>IF('Copy &amp; Paste Roster Report Here'!$A373='Analytical Tests'!X$7,IF($F376="Y",+$H376*X$6,0),0)</f>
        <v>0</v>
      </c>
      <c r="Y376" s="117" t="b">
        <f>IF('Copy &amp; Paste Roster Report Here'!$A373='Analytical Tests'!Y$7,IF($F376="N",IF($J376&gt;=$C376,Y$6,+($I376/$D376)*Y$6),0))</f>
        <v>0</v>
      </c>
      <c r="Z376" s="117" t="b">
        <f>IF('Copy &amp; Paste Roster Report Here'!$A373='Analytical Tests'!Z$7,IF($F376="N",IF($J376&gt;=$C376,Z$6,+($I376/$D376)*Z$6),0))</f>
        <v>0</v>
      </c>
      <c r="AA376" s="117" t="b">
        <f>IF('Copy &amp; Paste Roster Report Here'!$A373='Analytical Tests'!AA$7,IF($F376="N",IF($J376&gt;=$C376,AA$6,+($I376/$D376)*AA$6),0))</f>
        <v>0</v>
      </c>
      <c r="AB376" s="117" t="b">
        <f>IF('Copy &amp; Paste Roster Report Here'!$A373='Analytical Tests'!AB$7,IF($F376="N",IF($J376&gt;=$C376,AB$6,+($I376/$D376)*AB$6),0))</f>
        <v>0</v>
      </c>
      <c r="AC376" s="117" t="b">
        <f>IF('Copy &amp; Paste Roster Report Here'!$A373='Analytical Tests'!AC$7,IF($F376="N",IF($J376&gt;=$C376,AC$6,+($I376/$D376)*AC$6),0))</f>
        <v>0</v>
      </c>
      <c r="AD376" s="117" t="b">
        <f>IF('Copy &amp; Paste Roster Report Here'!$A373='Analytical Tests'!AD$7,IF($F376="N",IF($J376&gt;=$C376,AD$6,+($I376/$D376)*AD$6),0))</f>
        <v>0</v>
      </c>
      <c r="AE376" s="117" t="b">
        <f>IF('Copy &amp; Paste Roster Report Here'!$A373='Analytical Tests'!AE$7,IF($F376="N",IF($J376&gt;=$C376,AE$6,+($I376/$D376)*AE$6),0))</f>
        <v>0</v>
      </c>
      <c r="AF376" s="117" t="b">
        <f>IF('Copy &amp; Paste Roster Report Here'!$A373='Analytical Tests'!AF$7,IF($F376="N",IF($J376&gt;=$C376,AF$6,+($I376/$D376)*AF$6),0))</f>
        <v>0</v>
      </c>
      <c r="AG376" s="117" t="b">
        <f>IF('Copy &amp; Paste Roster Report Here'!$A373='Analytical Tests'!AG$7,IF($F376="N",IF($J376&gt;=$C376,AG$6,+($I376/$D376)*AG$6),0))</f>
        <v>0</v>
      </c>
      <c r="AH376" s="117" t="b">
        <f>IF('Copy &amp; Paste Roster Report Here'!$A373='Analytical Tests'!AH$7,IF($F376="N",IF($J376&gt;=$C376,AH$6,+($I376/$D376)*AH$6),0))</f>
        <v>0</v>
      </c>
      <c r="AI376" s="117" t="b">
        <f>IF('Copy &amp; Paste Roster Report Here'!$A373='Analytical Tests'!AI$7,IF($F376="N",IF($J376&gt;=$C376,AI$6,+($I376/$D376)*AI$6),0))</f>
        <v>0</v>
      </c>
      <c r="AJ376" s="79"/>
      <c r="AK376" s="118">
        <f>IF('Copy &amp; Paste Roster Report Here'!$A373=AK$7,IF('Copy &amp; Paste Roster Report Here'!$M373="FT",1,0),0)</f>
        <v>0</v>
      </c>
      <c r="AL376" s="118">
        <f>IF('Copy &amp; Paste Roster Report Here'!$A373=AL$7,IF('Copy &amp; Paste Roster Report Here'!$M373="FT",1,0),0)</f>
        <v>0</v>
      </c>
      <c r="AM376" s="118">
        <f>IF('Copy &amp; Paste Roster Report Here'!$A373=AM$7,IF('Copy &amp; Paste Roster Report Here'!$M373="FT",1,0),0)</f>
        <v>0</v>
      </c>
      <c r="AN376" s="118">
        <f>IF('Copy &amp; Paste Roster Report Here'!$A373=AN$7,IF('Copy &amp; Paste Roster Report Here'!$M373="FT",1,0),0)</f>
        <v>0</v>
      </c>
      <c r="AO376" s="118">
        <f>IF('Copy &amp; Paste Roster Report Here'!$A373=AO$7,IF('Copy &amp; Paste Roster Report Here'!$M373="FT",1,0),0)</f>
        <v>0</v>
      </c>
      <c r="AP376" s="118">
        <f>IF('Copy &amp; Paste Roster Report Here'!$A373=AP$7,IF('Copy &amp; Paste Roster Report Here'!$M373="FT",1,0),0)</f>
        <v>0</v>
      </c>
      <c r="AQ376" s="118">
        <f>IF('Copy &amp; Paste Roster Report Here'!$A373=AQ$7,IF('Copy &amp; Paste Roster Report Here'!$M373="FT",1,0),0)</f>
        <v>0</v>
      </c>
      <c r="AR376" s="118">
        <f>IF('Copy &amp; Paste Roster Report Here'!$A373=AR$7,IF('Copy &amp; Paste Roster Report Here'!$M373="FT",1,0),0)</f>
        <v>0</v>
      </c>
      <c r="AS376" s="118">
        <f>IF('Copy &amp; Paste Roster Report Here'!$A373=AS$7,IF('Copy &amp; Paste Roster Report Here'!$M373="FT",1,0),0)</f>
        <v>0</v>
      </c>
      <c r="AT376" s="118">
        <f>IF('Copy &amp; Paste Roster Report Here'!$A373=AT$7,IF('Copy &amp; Paste Roster Report Here'!$M373="FT",1,0),0)</f>
        <v>0</v>
      </c>
      <c r="AU376" s="118">
        <f>IF('Copy &amp; Paste Roster Report Here'!$A373=AU$7,IF('Copy &amp; Paste Roster Report Here'!$M373="FT",1,0),0)</f>
        <v>0</v>
      </c>
      <c r="AV376" s="73">
        <f t="shared" si="85"/>
        <v>0</v>
      </c>
      <c r="AW376" s="119">
        <f>IF('Copy &amp; Paste Roster Report Here'!$A373=AW$7,IF('Copy &amp; Paste Roster Report Here'!$M373="HT",1,0),0)</f>
        <v>0</v>
      </c>
      <c r="AX376" s="119">
        <f>IF('Copy &amp; Paste Roster Report Here'!$A373=AX$7,IF('Copy &amp; Paste Roster Report Here'!$M373="HT",1,0),0)</f>
        <v>0</v>
      </c>
      <c r="AY376" s="119">
        <f>IF('Copy &amp; Paste Roster Report Here'!$A373=AY$7,IF('Copy &amp; Paste Roster Report Here'!$M373="HT",1,0),0)</f>
        <v>0</v>
      </c>
      <c r="AZ376" s="119">
        <f>IF('Copy &amp; Paste Roster Report Here'!$A373=AZ$7,IF('Copy &amp; Paste Roster Report Here'!$M373="HT",1,0),0)</f>
        <v>0</v>
      </c>
      <c r="BA376" s="119">
        <f>IF('Copy &amp; Paste Roster Report Here'!$A373=BA$7,IF('Copy &amp; Paste Roster Report Here'!$M373="HT",1,0),0)</f>
        <v>0</v>
      </c>
      <c r="BB376" s="119">
        <f>IF('Copy &amp; Paste Roster Report Here'!$A373=BB$7,IF('Copy &amp; Paste Roster Report Here'!$M373="HT",1,0),0)</f>
        <v>0</v>
      </c>
      <c r="BC376" s="119">
        <f>IF('Copy &amp; Paste Roster Report Here'!$A373=BC$7,IF('Copy &amp; Paste Roster Report Here'!$M373="HT",1,0),0)</f>
        <v>0</v>
      </c>
      <c r="BD376" s="119">
        <f>IF('Copy &amp; Paste Roster Report Here'!$A373=BD$7,IF('Copy &amp; Paste Roster Report Here'!$M373="HT",1,0),0)</f>
        <v>0</v>
      </c>
      <c r="BE376" s="119">
        <f>IF('Copy &amp; Paste Roster Report Here'!$A373=BE$7,IF('Copy &amp; Paste Roster Report Here'!$M373="HT",1,0),0)</f>
        <v>0</v>
      </c>
      <c r="BF376" s="119">
        <f>IF('Copy &amp; Paste Roster Report Here'!$A373=BF$7,IF('Copy &amp; Paste Roster Report Here'!$M373="HT",1,0),0)</f>
        <v>0</v>
      </c>
      <c r="BG376" s="119">
        <f>IF('Copy &amp; Paste Roster Report Here'!$A373=BG$7,IF('Copy &amp; Paste Roster Report Here'!$M373="HT",1,0),0)</f>
        <v>0</v>
      </c>
      <c r="BH376" s="73">
        <f t="shared" si="86"/>
        <v>0</v>
      </c>
      <c r="BI376" s="120">
        <f>IF('Copy &amp; Paste Roster Report Here'!$A373=BI$7,IF('Copy &amp; Paste Roster Report Here'!$M373="MT",1,0),0)</f>
        <v>0</v>
      </c>
      <c r="BJ376" s="120">
        <f>IF('Copy &amp; Paste Roster Report Here'!$A373=BJ$7,IF('Copy &amp; Paste Roster Report Here'!$M373="MT",1,0),0)</f>
        <v>0</v>
      </c>
      <c r="BK376" s="120">
        <f>IF('Copy &amp; Paste Roster Report Here'!$A373=BK$7,IF('Copy &amp; Paste Roster Report Here'!$M373="MT",1,0),0)</f>
        <v>0</v>
      </c>
      <c r="BL376" s="120">
        <f>IF('Copy &amp; Paste Roster Report Here'!$A373=BL$7,IF('Copy &amp; Paste Roster Report Here'!$M373="MT",1,0),0)</f>
        <v>0</v>
      </c>
      <c r="BM376" s="120">
        <f>IF('Copy &amp; Paste Roster Report Here'!$A373=BM$7,IF('Copy &amp; Paste Roster Report Here'!$M373="MT",1,0),0)</f>
        <v>0</v>
      </c>
      <c r="BN376" s="120">
        <f>IF('Copy &amp; Paste Roster Report Here'!$A373=BN$7,IF('Copy &amp; Paste Roster Report Here'!$M373="MT",1,0),0)</f>
        <v>0</v>
      </c>
      <c r="BO376" s="120">
        <f>IF('Copy &amp; Paste Roster Report Here'!$A373=BO$7,IF('Copy &amp; Paste Roster Report Here'!$M373="MT",1,0),0)</f>
        <v>0</v>
      </c>
      <c r="BP376" s="120">
        <f>IF('Copy &amp; Paste Roster Report Here'!$A373=BP$7,IF('Copy &amp; Paste Roster Report Here'!$M373="MT",1,0),0)</f>
        <v>0</v>
      </c>
      <c r="BQ376" s="120">
        <f>IF('Copy &amp; Paste Roster Report Here'!$A373=BQ$7,IF('Copy &amp; Paste Roster Report Here'!$M373="MT",1,0),0)</f>
        <v>0</v>
      </c>
      <c r="BR376" s="120">
        <f>IF('Copy &amp; Paste Roster Report Here'!$A373=BR$7,IF('Copy &amp; Paste Roster Report Here'!$M373="MT",1,0),0)</f>
        <v>0</v>
      </c>
      <c r="BS376" s="120">
        <f>IF('Copy &amp; Paste Roster Report Here'!$A373=BS$7,IF('Copy &amp; Paste Roster Report Here'!$M373="MT",1,0),0)</f>
        <v>0</v>
      </c>
      <c r="BT376" s="73">
        <f t="shared" si="87"/>
        <v>0</v>
      </c>
      <c r="BU376" s="121">
        <f>IF('Copy &amp; Paste Roster Report Here'!$A373=BU$7,IF('Copy &amp; Paste Roster Report Here'!$M373="fy",1,0),0)</f>
        <v>0</v>
      </c>
      <c r="BV376" s="121">
        <f>IF('Copy &amp; Paste Roster Report Here'!$A373=BV$7,IF('Copy &amp; Paste Roster Report Here'!$M373="fy",1,0),0)</f>
        <v>0</v>
      </c>
      <c r="BW376" s="121">
        <f>IF('Copy &amp; Paste Roster Report Here'!$A373=BW$7,IF('Copy &amp; Paste Roster Report Here'!$M373="fy",1,0),0)</f>
        <v>0</v>
      </c>
      <c r="BX376" s="121">
        <f>IF('Copy &amp; Paste Roster Report Here'!$A373=BX$7,IF('Copy &amp; Paste Roster Report Here'!$M373="fy",1,0),0)</f>
        <v>0</v>
      </c>
      <c r="BY376" s="121">
        <f>IF('Copy &amp; Paste Roster Report Here'!$A373=BY$7,IF('Copy &amp; Paste Roster Report Here'!$M373="fy",1,0),0)</f>
        <v>0</v>
      </c>
      <c r="BZ376" s="121">
        <f>IF('Copy &amp; Paste Roster Report Here'!$A373=BZ$7,IF('Copy &amp; Paste Roster Report Here'!$M373="fy",1,0),0)</f>
        <v>0</v>
      </c>
      <c r="CA376" s="121">
        <f>IF('Copy &amp; Paste Roster Report Here'!$A373=CA$7,IF('Copy &amp; Paste Roster Report Here'!$M373="fy",1,0),0)</f>
        <v>0</v>
      </c>
      <c r="CB376" s="121">
        <f>IF('Copy &amp; Paste Roster Report Here'!$A373=CB$7,IF('Copy &amp; Paste Roster Report Here'!$M373="fy",1,0),0)</f>
        <v>0</v>
      </c>
      <c r="CC376" s="121">
        <f>IF('Copy &amp; Paste Roster Report Here'!$A373=CC$7,IF('Copy &amp; Paste Roster Report Here'!$M373="fy",1,0),0)</f>
        <v>0</v>
      </c>
      <c r="CD376" s="121">
        <f>IF('Copy &amp; Paste Roster Report Here'!$A373=CD$7,IF('Copy &amp; Paste Roster Report Here'!$M373="fy",1,0),0)</f>
        <v>0</v>
      </c>
      <c r="CE376" s="121">
        <f>IF('Copy &amp; Paste Roster Report Here'!$A373=CE$7,IF('Copy &amp; Paste Roster Report Here'!$M373="fy",1,0),0)</f>
        <v>0</v>
      </c>
      <c r="CF376" s="73">
        <f t="shared" si="88"/>
        <v>0</v>
      </c>
      <c r="CG376" s="122">
        <f>IF('Copy &amp; Paste Roster Report Here'!$A373=CG$7,IF('Copy &amp; Paste Roster Report Here'!$M373="RH",1,0),0)</f>
        <v>0</v>
      </c>
      <c r="CH376" s="122">
        <f>IF('Copy &amp; Paste Roster Report Here'!$A373=CH$7,IF('Copy &amp; Paste Roster Report Here'!$M373="RH",1,0),0)</f>
        <v>0</v>
      </c>
      <c r="CI376" s="122">
        <f>IF('Copy &amp; Paste Roster Report Here'!$A373=CI$7,IF('Copy &amp; Paste Roster Report Here'!$M373="RH",1,0),0)</f>
        <v>0</v>
      </c>
      <c r="CJ376" s="122">
        <f>IF('Copy &amp; Paste Roster Report Here'!$A373=CJ$7,IF('Copy &amp; Paste Roster Report Here'!$M373="RH",1,0),0)</f>
        <v>0</v>
      </c>
      <c r="CK376" s="122">
        <f>IF('Copy &amp; Paste Roster Report Here'!$A373=CK$7,IF('Copy &amp; Paste Roster Report Here'!$M373="RH",1,0),0)</f>
        <v>0</v>
      </c>
      <c r="CL376" s="122">
        <f>IF('Copy &amp; Paste Roster Report Here'!$A373=CL$7,IF('Copy &amp; Paste Roster Report Here'!$M373="RH",1,0),0)</f>
        <v>0</v>
      </c>
      <c r="CM376" s="122">
        <f>IF('Copy &amp; Paste Roster Report Here'!$A373=CM$7,IF('Copy &amp; Paste Roster Report Here'!$M373="RH",1,0),0)</f>
        <v>0</v>
      </c>
      <c r="CN376" s="122">
        <f>IF('Copy &amp; Paste Roster Report Here'!$A373=CN$7,IF('Copy &amp; Paste Roster Report Here'!$M373="RH",1,0),0)</f>
        <v>0</v>
      </c>
      <c r="CO376" s="122">
        <f>IF('Copy &amp; Paste Roster Report Here'!$A373=CO$7,IF('Copy &amp; Paste Roster Report Here'!$M373="RH",1,0),0)</f>
        <v>0</v>
      </c>
      <c r="CP376" s="122">
        <f>IF('Copy &amp; Paste Roster Report Here'!$A373=CP$7,IF('Copy &amp; Paste Roster Report Here'!$M373="RH",1,0),0)</f>
        <v>0</v>
      </c>
      <c r="CQ376" s="122">
        <f>IF('Copy &amp; Paste Roster Report Here'!$A373=CQ$7,IF('Copy &amp; Paste Roster Report Here'!$M373="RH",1,0),0)</f>
        <v>0</v>
      </c>
      <c r="CR376" s="73">
        <f t="shared" si="89"/>
        <v>0</v>
      </c>
      <c r="CS376" s="123">
        <f>IF('Copy &amp; Paste Roster Report Here'!$A373=CS$7,IF('Copy &amp; Paste Roster Report Here'!$M373="QT",1,0),0)</f>
        <v>0</v>
      </c>
      <c r="CT376" s="123">
        <f>IF('Copy &amp; Paste Roster Report Here'!$A373=CT$7,IF('Copy &amp; Paste Roster Report Here'!$M373="QT",1,0),0)</f>
        <v>0</v>
      </c>
      <c r="CU376" s="123">
        <f>IF('Copy &amp; Paste Roster Report Here'!$A373=CU$7,IF('Copy &amp; Paste Roster Report Here'!$M373="QT",1,0),0)</f>
        <v>0</v>
      </c>
      <c r="CV376" s="123">
        <f>IF('Copy &amp; Paste Roster Report Here'!$A373=CV$7,IF('Copy &amp; Paste Roster Report Here'!$M373="QT",1,0),0)</f>
        <v>0</v>
      </c>
      <c r="CW376" s="123">
        <f>IF('Copy &amp; Paste Roster Report Here'!$A373=CW$7,IF('Copy &amp; Paste Roster Report Here'!$M373="QT",1,0),0)</f>
        <v>0</v>
      </c>
      <c r="CX376" s="123">
        <f>IF('Copy &amp; Paste Roster Report Here'!$A373=CX$7,IF('Copy &amp; Paste Roster Report Here'!$M373="QT",1,0),0)</f>
        <v>0</v>
      </c>
      <c r="CY376" s="123">
        <f>IF('Copy &amp; Paste Roster Report Here'!$A373=CY$7,IF('Copy &amp; Paste Roster Report Here'!$M373="QT",1,0),0)</f>
        <v>0</v>
      </c>
      <c r="CZ376" s="123">
        <f>IF('Copy &amp; Paste Roster Report Here'!$A373=CZ$7,IF('Copy &amp; Paste Roster Report Here'!$M373="QT",1,0),0)</f>
        <v>0</v>
      </c>
      <c r="DA376" s="123">
        <f>IF('Copy &amp; Paste Roster Report Here'!$A373=DA$7,IF('Copy &amp; Paste Roster Report Here'!$M373="QT",1,0),0)</f>
        <v>0</v>
      </c>
      <c r="DB376" s="123">
        <f>IF('Copy &amp; Paste Roster Report Here'!$A373=DB$7,IF('Copy &amp; Paste Roster Report Here'!$M373="QT",1,0),0)</f>
        <v>0</v>
      </c>
      <c r="DC376" s="123">
        <f>IF('Copy &amp; Paste Roster Report Here'!$A373=DC$7,IF('Copy &amp; Paste Roster Report Here'!$M373="QT",1,0),0)</f>
        <v>0</v>
      </c>
      <c r="DD376" s="73">
        <f t="shared" si="90"/>
        <v>0</v>
      </c>
      <c r="DE376" s="124">
        <f>IF('Copy &amp; Paste Roster Report Here'!$A373=DE$7,IF('Copy &amp; Paste Roster Report Here'!$M373="xxxxxxxxxxx",1,0),0)</f>
        <v>0</v>
      </c>
      <c r="DF376" s="124">
        <f>IF('Copy &amp; Paste Roster Report Here'!$A373=DF$7,IF('Copy &amp; Paste Roster Report Here'!$M373="xxxxxxxxxxx",1,0),0)</f>
        <v>0</v>
      </c>
      <c r="DG376" s="124">
        <f>IF('Copy &amp; Paste Roster Report Here'!$A373=DG$7,IF('Copy &amp; Paste Roster Report Here'!$M373="xxxxxxxxxxx",1,0),0)</f>
        <v>0</v>
      </c>
      <c r="DH376" s="124">
        <f>IF('Copy &amp; Paste Roster Report Here'!$A373=DH$7,IF('Copy &amp; Paste Roster Report Here'!$M373="xxxxxxxxxxx",1,0),0)</f>
        <v>0</v>
      </c>
      <c r="DI376" s="124">
        <f>IF('Copy &amp; Paste Roster Report Here'!$A373=DI$7,IF('Copy &amp; Paste Roster Report Here'!$M373="xxxxxxxxxxx",1,0),0)</f>
        <v>0</v>
      </c>
      <c r="DJ376" s="124">
        <f>IF('Copy &amp; Paste Roster Report Here'!$A373=DJ$7,IF('Copy &amp; Paste Roster Report Here'!$M373="xxxxxxxxxxx",1,0),0)</f>
        <v>0</v>
      </c>
      <c r="DK376" s="124">
        <f>IF('Copy &amp; Paste Roster Report Here'!$A373=DK$7,IF('Copy &amp; Paste Roster Report Here'!$M373="xxxxxxxxxxx",1,0),0)</f>
        <v>0</v>
      </c>
      <c r="DL376" s="124">
        <f>IF('Copy &amp; Paste Roster Report Here'!$A373=DL$7,IF('Copy &amp; Paste Roster Report Here'!$M373="xxxxxxxxxxx",1,0),0)</f>
        <v>0</v>
      </c>
      <c r="DM376" s="124">
        <f>IF('Copy &amp; Paste Roster Report Here'!$A373=DM$7,IF('Copy &amp; Paste Roster Report Here'!$M373="xxxxxxxxxxx",1,0),0)</f>
        <v>0</v>
      </c>
      <c r="DN376" s="124">
        <f>IF('Copy &amp; Paste Roster Report Here'!$A373=DN$7,IF('Copy &amp; Paste Roster Report Here'!$M373="xxxxxxxxxxx",1,0),0)</f>
        <v>0</v>
      </c>
      <c r="DO376" s="124">
        <f>IF('Copy &amp; Paste Roster Report Here'!$A373=DO$7,IF('Copy &amp; Paste Roster Report Here'!$M373="xxxxxxxxxxx",1,0),0)</f>
        <v>0</v>
      </c>
      <c r="DP376" s="125">
        <f t="shared" si="91"/>
        <v>0</v>
      </c>
      <c r="DQ376" s="126">
        <f t="shared" si="92"/>
        <v>0</v>
      </c>
    </row>
    <row r="377" spans="1:121" x14ac:dyDescent="0.25">
      <c r="A377" s="111">
        <f t="shared" si="78"/>
        <v>0</v>
      </c>
      <c r="B377" s="111">
        <f t="shared" si="79"/>
        <v>0</v>
      </c>
      <c r="C377" s="112">
        <f>+('Copy &amp; Paste Roster Report Here'!$P374-'Copy &amp; Paste Roster Report Here'!$O374)/30</f>
        <v>0</v>
      </c>
      <c r="D377" s="112">
        <f>+('Copy &amp; Paste Roster Report Here'!$P374-'Copy &amp; Paste Roster Report Here'!$O374)</f>
        <v>0</v>
      </c>
      <c r="E377" s="111">
        <f>'Copy &amp; Paste Roster Report Here'!N374</f>
        <v>0</v>
      </c>
      <c r="F377" s="111" t="str">
        <f t="shared" si="80"/>
        <v>N</v>
      </c>
      <c r="G377" s="111">
        <f>'Copy &amp; Paste Roster Report Here'!R374</f>
        <v>0</v>
      </c>
      <c r="H377" s="113">
        <f t="shared" si="81"/>
        <v>0</v>
      </c>
      <c r="I377" s="112">
        <f>IF(F377="N",$F$5-'Copy &amp; Paste Roster Report Here'!O374,+'Copy &amp; Paste Roster Report Here'!Q374-'Copy &amp; Paste Roster Report Here'!O374)</f>
        <v>0</v>
      </c>
      <c r="J377" s="114">
        <f t="shared" si="82"/>
        <v>0</v>
      </c>
      <c r="K377" s="114">
        <f t="shared" si="83"/>
        <v>0</v>
      </c>
      <c r="L377" s="115">
        <f>'Copy &amp; Paste Roster Report Here'!F374</f>
        <v>0</v>
      </c>
      <c r="M377" s="116">
        <f t="shared" si="84"/>
        <v>0</v>
      </c>
      <c r="N377" s="117">
        <f>IF('Copy &amp; Paste Roster Report Here'!$A374='Analytical Tests'!N$7,IF($F377="Y",+$H377*N$6,0),0)</f>
        <v>0</v>
      </c>
      <c r="O377" s="117">
        <f>IF('Copy &amp; Paste Roster Report Here'!$A374='Analytical Tests'!O$7,IF($F377="Y",+$H377*O$6,0),0)</f>
        <v>0</v>
      </c>
      <c r="P377" s="117">
        <f>IF('Copy &amp; Paste Roster Report Here'!$A374='Analytical Tests'!P$7,IF($F377="Y",+$H377*P$6,0),0)</f>
        <v>0</v>
      </c>
      <c r="Q377" s="117">
        <f>IF('Copy &amp; Paste Roster Report Here'!$A374='Analytical Tests'!Q$7,IF($F377="Y",+$H377*Q$6,0),0)</f>
        <v>0</v>
      </c>
      <c r="R377" s="117">
        <f>IF('Copy &amp; Paste Roster Report Here'!$A374='Analytical Tests'!R$7,IF($F377="Y",+$H377*R$6,0),0)</f>
        <v>0</v>
      </c>
      <c r="S377" s="117">
        <f>IF('Copy &amp; Paste Roster Report Here'!$A374='Analytical Tests'!S$7,IF($F377="Y",+$H377*S$6,0),0)</f>
        <v>0</v>
      </c>
      <c r="T377" s="117">
        <f>IF('Copy &amp; Paste Roster Report Here'!$A374='Analytical Tests'!T$7,IF($F377="Y",+$H377*T$6,0),0)</f>
        <v>0</v>
      </c>
      <c r="U377" s="117">
        <f>IF('Copy &amp; Paste Roster Report Here'!$A374='Analytical Tests'!U$7,IF($F377="Y",+$H377*U$6,0),0)</f>
        <v>0</v>
      </c>
      <c r="V377" s="117">
        <f>IF('Copy &amp; Paste Roster Report Here'!$A374='Analytical Tests'!V$7,IF($F377="Y",+$H377*V$6,0),0)</f>
        <v>0</v>
      </c>
      <c r="W377" s="117">
        <f>IF('Copy &amp; Paste Roster Report Here'!$A374='Analytical Tests'!W$7,IF($F377="Y",+$H377*W$6,0),0)</f>
        <v>0</v>
      </c>
      <c r="X377" s="117">
        <f>IF('Copy &amp; Paste Roster Report Here'!$A374='Analytical Tests'!X$7,IF($F377="Y",+$H377*X$6,0),0)</f>
        <v>0</v>
      </c>
      <c r="Y377" s="117" t="b">
        <f>IF('Copy &amp; Paste Roster Report Here'!$A374='Analytical Tests'!Y$7,IF($F377="N",IF($J377&gt;=$C377,Y$6,+($I377/$D377)*Y$6),0))</f>
        <v>0</v>
      </c>
      <c r="Z377" s="117" t="b">
        <f>IF('Copy &amp; Paste Roster Report Here'!$A374='Analytical Tests'!Z$7,IF($F377="N",IF($J377&gt;=$C377,Z$6,+($I377/$D377)*Z$6),0))</f>
        <v>0</v>
      </c>
      <c r="AA377" s="117" t="b">
        <f>IF('Copy &amp; Paste Roster Report Here'!$A374='Analytical Tests'!AA$7,IF($F377="N",IF($J377&gt;=$C377,AA$6,+($I377/$D377)*AA$6),0))</f>
        <v>0</v>
      </c>
      <c r="AB377" s="117" t="b">
        <f>IF('Copy &amp; Paste Roster Report Here'!$A374='Analytical Tests'!AB$7,IF($F377="N",IF($J377&gt;=$C377,AB$6,+($I377/$D377)*AB$6),0))</f>
        <v>0</v>
      </c>
      <c r="AC377" s="117" t="b">
        <f>IF('Copy &amp; Paste Roster Report Here'!$A374='Analytical Tests'!AC$7,IF($F377="N",IF($J377&gt;=$C377,AC$6,+($I377/$D377)*AC$6),0))</f>
        <v>0</v>
      </c>
      <c r="AD377" s="117" t="b">
        <f>IF('Copy &amp; Paste Roster Report Here'!$A374='Analytical Tests'!AD$7,IF($F377="N",IF($J377&gt;=$C377,AD$6,+($I377/$D377)*AD$6),0))</f>
        <v>0</v>
      </c>
      <c r="AE377" s="117" t="b">
        <f>IF('Copy &amp; Paste Roster Report Here'!$A374='Analytical Tests'!AE$7,IF($F377="N",IF($J377&gt;=$C377,AE$6,+($I377/$D377)*AE$6),0))</f>
        <v>0</v>
      </c>
      <c r="AF377" s="117" t="b">
        <f>IF('Copy &amp; Paste Roster Report Here'!$A374='Analytical Tests'!AF$7,IF($F377="N",IF($J377&gt;=$C377,AF$6,+($I377/$D377)*AF$6),0))</f>
        <v>0</v>
      </c>
      <c r="AG377" s="117" t="b">
        <f>IF('Copy &amp; Paste Roster Report Here'!$A374='Analytical Tests'!AG$7,IF($F377="N",IF($J377&gt;=$C377,AG$6,+($I377/$D377)*AG$6),0))</f>
        <v>0</v>
      </c>
      <c r="AH377" s="117" t="b">
        <f>IF('Copy &amp; Paste Roster Report Here'!$A374='Analytical Tests'!AH$7,IF($F377="N",IF($J377&gt;=$C377,AH$6,+($I377/$D377)*AH$6),0))</f>
        <v>0</v>
      </c>
      <c r="AI377" s="117" t="b">
        <f>IF('Copy &amp; Paste Roster Report Here'!$A374='Analytical Tests'!AI$7,IF($F377="N",IF($J377&gt;=$C377,AI$6,+($I377/$D377)*AI$6),0))</f>
        <v>0</v>
      </c>
      <c r="AJ377" s="79"/>
      <c r="AK377" s="118">
        <f>IF('Copy &amp; Paste Roster Report Here'!$A374=AK$7,IF('Copy &amp; Paste Roster Report Here'!$M374="FT",1,0),0)</f>
        <v>0</v>
      </c>
      <c r="AL377" s="118">
        <f>IF('Copy &amp; Paste Roster Report Here'!$A374=AL$7,IF('Copy &amp; Paste Roster Report Here'!$M374="FT",1,0),0)</f>
        <v>0</v>
      </c>
      <c r="AM377" s="118">
        <f>IF('Copy &amp; Paste Roster Report Here'!$A374=AM$7,IF('Copy &amp; Paste Roster Report Here'!$M374="FT",1,0),0)</f>
        <v>0</v>
      </c>
      <c r="AN377" s="118">
        <f>IF('Copy &amp; Paste Roster Report Here'!$A374=AN$7,IF('Copy &amp; Paste Roster Report Here'!$M374="FT",1,0),0)</f>
        <v>0</v>
      </c>
      <c r="AO377" s="118">
        <f>IF('Copy &amp; Paste Roster Report Here'!$A374=AO$7,IF('Copy &amp; Paste Roster Report Here'!$M374="FT",1,0),0)</f>
        <v>0</v>
      </c>
      <c r="AP377" s="118">
        <f>IF('Copy &amp; Paste Roster Report Here'!$A374=AP$7,IF('Copy &amp; Paste Roster Report Here'!$M374="FT",1,0),0)</f>
        <v>0</v>
      </c>
      <c r="AQ377" s="118">
        <f>IF('Copy &amp; Paste Roster Report Here'!$A374=AQ$7,IF('Copy &amp; Paste Roster Report Here'!$M374="FT",1,0),0)</f>
        <v>0</v>
      </c>
      <c r="AR377" s="118">
        <f>IF('Copy &amp; Paste Roster Report Here'!$A374=AR$7,IF('Copy &amp; Paste Roster Report Here'!$M374="FT",1,0),0)</f>
        <v>0</v>
      </c>
      <c r="AS377" s="118">
        <f>IF('Copy &amp; Paste Roster Report Here'!$A374=AS$7,IF('Copy &amp; Paste Roster Report Here'!$M374="FT",1,0),0)</f>
        <v>0</v>
      </c>
      <c r="AT377" s="118">
        <f>IF('Copy &amp; Paste Roster Report Here'!$A374=AT$7,IF('Copy &amp; Paste Roster Report Here'!$M374="FT",1,0),0)</f>
        <v>0</v>
      </c>
      <c r="AU377" s="118">
        <f>IF('Copy &amp; Paste Roster Report Here'!$A374=AU$7,IF('Copy &amp; Paste Roster Report Here'!$M374="FT",1,0),0)</f>
        <v>0</v>
      </c>
      <c r="AV377" s="73">
        <f t="shared" si="85"/>
        <v>0</v>
      </c>
      <c r="AW377" s="119">
        <f>IF('Copy &amp; Paste Roster Report Here'!$A374=AW$7,IF('Copy &amp; Paste Roster Report Here'!$M374="HT",1,0),0)</f>
        <v>0</v>
      </c>
      <c r="AX377" s="119">
        <f>IF('Copy &amp; Paste Roster Report Here'!$A374=AX$7,IF('Copy &amp; Paste Roster Report Here'!$M374="HT",1,0),0)</f>
        <v>0</v>
      </c>
      <c r="AY377" s="119">
        <f>IF('Copy &amp; Paste Roster Report Here'!$A374=AY$7,IF('Copy &amp; Paste Roster Report Here'!$M374="HT",1,0),0)</f>
        <v>0</v>
      </c>
      <c r="AZ377" s="119">
        <f>IF('Copy &amp; Paste Roster Report Here'!$A374=AZ$7,IF('Copy &amp; Paste Roster Report Here'!$M374="HT",1,0),0)</f>
        <v>0</v>
      </c>
      <c r="BA377" s="119">
        <f>IF('Copy &amp; Paste Roster Report Here'!$A374=BA$7,IF('Copy &amp; Paste Roster Report Here'!$M374="HT",1,0),0)</f>
        <v>0</v>
      </c>
      <c r="BB377" s="119">
        <f>IF('Copy &amp; Paste Roster Report Here'!$A374=BB$7,IF('Copy &amp; Paste Roster Report Here'!$M374="HT",1,0),0)</f>
        <v>0</v>
      </c>
      <c r="BC377" s="119">
        <f>IF('Copy &amp; Paste Roster Report Here'!$A374=BC$7,IF('Copy &amp; Paste Roster Report Here'!$M374="HT",1,0),0)</f>
        <v>0</v>
      </c>
      <c r="BD377" s="119">
        <f>IF('Copy &amp; Paste Roster Report Here'!$A374=BD$7,IF('Copy &amp; Paste Roster Report Here'!$M374="HT",1,0),0)</f>
        <v>0</v>
      </c>
      <c r="BE377" s="119">
        <f>IF('Copy &amp; Paste Roster Report Here'!$A374=BE$7,IF('Copy &amp; Paste Roster Report Here'!$M374="HT",1,0),0)</f>
        <v>0</v>
      </c>
      <c r="BF377" s="119">
        <f>IF('Copy &amp; Paste Roster Report Here'!$A374=BF$7,IF('Copy &amp; Paste Roster Report Here'!$M374="HT",1,0),0)</f>
        <v>0</v>
      </c>
      <c r="BG377" s="119">
        <f>IF('Copy &amp; Paste Roster Report Here'!$A374=BG$7,IF('Copy &amp; Paste Roster Report Here'!$M374="HT",1,0),0)</f>
        <v>0</v>
      </c>
      <c r="BH377" s="73">
        <f t="shared" si="86"/>
        <v>0</v>
      </c>
      <c r="BI377" s="120">
        <f>IF('Copy &amp; Paste Roster Report Here'!$A374=BI$7,IF('Copy &amp; Paste Roster Report Here'!$M374="MT",1,0),0)</f>
        <v>0</v>
      </c>
      <c r="BJ377" s="120">
        <f>IF('Copy &amp; Paste Roster Report Here'!$A374=BJ$7,IF('Copy &amp; Paste Roster Report Here'!$M374="MT",1,0),0)</f>
        <v>0</v>
      </c>
      <c r="BK377" s="120">
        <f>IF('Copy &amp; Paste Roster Report Here'!$A374=BK$7,IF('Copy &amp; Paste Roster Report Here'!$M374="MT",1,0),0)</f>
        <v>0</v>
      </c>
      <c r="BL377" s="120">
        <f>IF('Copy &amp; Paste Roster Report Here'!$A374=BL$7,IF('Copy &amp; Paste Roster Report Here'!$M374="MT",1,0),0)</f>
        <v>0</v>
      </c>
      <c r="BM377" s="120">
        <f>IF('Copy &amp; Paste Roster Report Here'!$A374=BM$7,IF('Copy &amp; Paste Roster Report Here'!$M374="MT",1,0),0)</f>
        <v>0</v>
      </c>
      <c r="BN377" s="120">
        <f>IF('Copy &amp; Paste Roster Report Here'!$A374=BN$7,IF('Copy &amp; Paste Roster Report Here'!$M374="MT",1,0),0)</f>
        <v>0</v>
      </c>
      <c r="BO377" s="120">
        <f>IF('Copy &amp; Paste Roster Report Here'!$A374=BO$7,IF('Copy &amp; Paste Roster Report Here'!$M374="MT",1,0),0)</f>
        <v>0</v>
      </c>
      <c r="BP377" s="120">
        <f>IF('Copy &amp; Paste Roster Report Here'!$A374=BP$7,IF('Copy &amp; Paste Roster Report Here'!$M374="MT",1,0),0)</f>
        <v>0</v>
      </c>
      <c r="BQ377" s="120">
        <f>IF('Copy &amp; Paste Roster Report Here'!$A374=BQ$7,IF('Copy &amp; Paste Roster Report Here'!$M374="MT",1,0),0)</f>
        <v>0</v>
      </c>
      <c r="BR377" s="120">
        <f>IF('Copy &amp; Paste Roster Report Here'!$A374=BR$7,IF('Copy &amp; Paste Roster Report Here'!$M374="MT",1,0),0)</f>
        <v>0</v>
      </c>
      <c r="BS377" s="120">
        <f>IF('Copy &amp; Paste Roster Report Here'!$A374=BS$7,IF('Copy &amp; Paste Roster Report Here'!$M374="MT",1,0),0)</f>
        <v>0</v>
      </c>
      <c r="BT377" s="73">
        <f t="shared" si="87"/>
        <v>0</v>
      </c>
      <c r="BU377" s="121">
        <f>IF('Copy &amp; Paste Roster Report Here'!$A374=BU$7,IF('Copy &amp; Paste Roster Report Here'!$M374="fy",1,0),0)</f>
        <v>0</v>
      </c>
      <c r="BV377" s="121">
        <f>IF('Copy &amp; Paste Roster Report Here'!$A374=BV$7,IF('Copy &amp; Paste Roster Report Here'!$M374="fy",1,0),0)</f>
        <v>0</v>
      </c>
      <c r="BW377" s="121">
        <f>IF('Copy &amp; Paste Roster Report Here'!$A374=BW$7,IF('Copy &amp; Paste Roster Report Here'!$M374="fy",1,0),0)</f>
        <v>0</v>
      </c>
      <c r="BX377" s="121">
        <f>IF('Copy &amp; Paste Roster Report Here'!$A374=BX$7,IF('Copy &amp; Paste Roster Report Here'!$M374="fy",1,0),0)</f>
        <v>0</v>
      </c>
      <c r="BY377" s="121">
        <f>IF('Copy &amp; Paste Roster Report Here'!$A374=BY$7,IF('Copy &amp; Paste Roster Report Here'!$M374="fy",1,0),0)</f>
        <v>0</v>
      </c>
      <c r="BZ377" s="121">
        <f>IF('Copy &amp; Paste Roster Report Here'!$A374=BZ$7,IF('Copy &amp; Paste Roster Report Here'!$M374="fy",1,0),0)</f>
        <v>0</v>
      </c>
      <c r="CA377" s="121">
        <f>IF('Copy &amp; Paste Roster Report Here'!$A374=CA$7,IF('Copy &amp; Paste Roster Report Here'!$M374="fy",1,0),0)</f>
        <v>0</v>
      </c>
      <c r="CB377" s="121">
        <f>IF('Copy &amp; Paste Roster Report Here'!$A374=CB$7,IF('Copy &amp; Paste Roster Report Here'!$M374="fy",1,0),0)</f>
        <v>0</v>
      </c>
      <c r="CC377" s="121">
        <f>IF('Copy &amp; Paste Roster Report Here'!$A374=CC$7,IF('Copy &amp; Paste Roster Report Here'!$M374="fy",1,0),0)</f>
        <v>0</v>
      </c>
      <c r="CD377" s="121">
        <f>IF('Copy &amp; Paste Roster Report Here'!$A374=CD$7,IF('Copy &amp; Paste Roster Report Here'!$M374="fy",1,0),0)</f>
        <v>0</v>
      </c>
      <c r="CE377" s="121">
        <f>IF('Copy &amp; Paste Roster Report Here'!$A374=CE$7,IF('Copy &amp; Paste Roster Report Here'!$M374="fy",1,0),0)</f>
        <v>0</v>
      </c>
      <c r="CF377" s="73">
        <f t="shared" si="88"/>
        <v>0</v>
      </c>
      <c r="CG377" s="122">
        <f>IF('Copy &amp; Paste Roster Report Here'!$A374=CG$7,IF('Copy &amp; Paste Roster Report Here'!$M374="RH",1,0),0)</f>
        <v>0</v>
      </c>
      <c r="CH377" s="122">
        <f>IF('Copy &amp; Paste Roster Report Here'!$A374=CH$7,IF('Copy &amp; Paste Roster Report Here'!$M374="RH",1,0),0)</f>
        <v>0</v>
      </c>
      <c r="CI377" s="122">
        <f>IF('Copy &amp; Paste Roster Report Here'!$A374=CI$7,IF('Copy &amp; Paste Roster Report Here'!$M374="RH",1,0),0)</f>
        <v>0</v>
      </c>
      <c r="CJ377" s="122">
        <f>IF('Copy &amp; Paste Roster Report Here'!$A374=CJ$7,IF('Copy &amp; Paste Roster Report Here'!$M374="RH",1,0),0)</f>
        <v>0</v>
      </c>
      <c r="CK377" s="122">
        <f>IF('Copy &amp; Paste Roster Report Here'!$A374=CK$7,IF('Copy &amp; Paste Roster Report Here'!$M374="RH",1,0),0)</f>
        <v>0</v>
      </c>
      <c r="CL377" s="122">
        <f>IF('Copy &amp; Paste Roster Report Here'!$A374=CL$7,IF('Copy &amp; Paste Roster Report Here'!$M374="RH",1,0),0)</f>
        <v>0</v>
      </c>
      <c r="CM377" s="122">
        <f>IF('Copy &amp; Paste Roster Report Here'!$A374=CM$7,IF('Copy &amp; Paste Roster Report Here'!$M374="RH",1,0),0)</f>
        <v>0</v>
      </c>
      <c r="CN377" s="122">
        <f>IF('Copy &amp; Paste Roster Report Here'!$A374=CN$7,IF('Copy &amp; Paste Roster Report Here'!$M374="RH",1,0),0)</f>
        <v>0</v>
      </c>
      <c r="CO377" s="122">
        <f>IF('Copy &amp; Paste Roster Report Here'!$A374=CO$7,IF('Copy &amp; Paste Roster Report Here'!$M374="RH",1,0),0)</f>
        <v>0</v>
      </c>
      <c r="CP377" s="122">
        <f>IF('Copy &amp; Paste Roster Report Here'!$A374=CP$7,IF('Copy &amp; Paste Roster Report Here'!$M374="RH",1,0),0)</f>
        <v>0</v>
      </c>
      <c r="CQ377" s="122">
        <f>IF('Copy &amp; Paste Roster Report Here'!$A374=CQ$7,IF('Copy &amp; Paste Roster Report Here'!$M374="RH",1,0),0)</f>
        <v>0</v>
      </c>
      <c r="CR377" s="73">
        <f t="shared" si="89"/>
        <v>0</v>
      </c>
      <c r="CS377" s="123">
        <f>IF('Copy &amp; Paste Roster Report Here'!$A374=CS$7,IF('Copy &amp; Paste Roster Report Here'!$M374="QT",1,0),0)</f>
        <v>0</v>
      </c>
      <c r="CT377" s="123">
        <f>IF('Copy &amp; Paste Roster Report Here'!$A374=CT$7,IF('Copy &amp; Paste Roster Report Here'!$M374="QT",1,0),0)</f>
        <v>0</v>
      </c>
      <c r="CU377" s="123">
        <f>IF('Copy &amp; Paste Roster Report Here'!$A374=CU$7,IF('Copy &amp; Paste Roster Report Here'!$M374="QT",1,0),0)</f>
        <v>0</v>
      </c>
      <c r="CV377" s="123">
        <f>IF('Copy &amp; Paste Roster Report Here'!$A374=CV$7,IF('Copy &amp; Paste Roster Report Here'!$M374="QT",1,0),0)</f>
        <v>0</v>
      </c>
      <c r="CW377" s="123">
        <f>IF('Copy &amp; Paste Roster Report Here'!$A374=CW$7,IF('Copy &amp; Paste Roster Report Here'!$M374="QT",1,0),0)</f>
        <v>0</v>
      </c>
      <c r="CX377" s="123">
        <f>IF('Copy &amp; Paste Roster Report Here'!$A374=CX$7,IF('Copy &amp; Paste Roster Report Here'!$M374="QT",1,0),0)</f>
        <v>0</v>
      </c>
      <c r="CY377" s="123">
        <f>IF('Copy &amp; Paste Roster Report Here'!$A374=CY$7,IF('Copy &amp; Paste Roster Report Here'!$M374="QT",1,0),0)</f>
        <v>0</v>
      </c>
      <c r="CZ377" s="123">
        <f>IF('Copy &amp; Paste Roster Report Here'!$A374=CZ$7,IF('Copy &amp; Paste Roster Report Here'!$M374="QT",1,0),0)</f>
        <v>0</v>
      </c>
      <c r="DA377" s="123">
        <f>IF('Copy &amp; Paste Roster Report Here'!$A374=DA$7,IF('Copy &amp; Paste Roster Report Here'!$M374="QT",1,0),0)</f>
        <v>0</v>
      </c>
      <c r="DB377" s="123">
        <f>IF('Copy &amp; Paste Roster Report Here'!$A374=DB$7,IF('Copy &amp; Paste Roster Report Here'!$M374="QT",1,0),0)</f>
        <v>0</v>
      </c>
      <c r="DC377" s="123">
        <f>IF('Copy &amp; Paste Roster Report Here'!$A374=DC$7,IF('Copy &amp; Paste Roster Report Here'!$M374="QT",1,0),0)</f>
        <v>0</v>
      </c>
      <c r="DD377" s="73">
        <f t="shared" si="90"/>
        <v>0</v>
      </c>
      <c r="DE377" s="124">
        <f>IF('Copy &amp; Paste Roster Report Here'!$A374=DE$7,IF('Copy &amp; Paste Roster Report Here'!$M374="xxxxxxxxxxx",1,0),0)</f>
        <v>0</v>
      </c>
      <c r="DF377" s="124">
        <f>IF('Copy &amp; Paste Roster Report Here'!$A374=DF$7,IF('Copy &amp; Paste Roster Report Here'!$M374="xxxxxxxxxxx",1,0),0)</f>
        <v>0</v>
      </c>
      <c r="DG377" s="124">
        <f>IF('Copy &amp; Paste Roster Report Here'!$A374=DG$7,IF('Copy &amp; Paste Roster Report Here'!$M374="xxxxxxxxxxx",1,0),0)</f>
        <v>0</v>
      </c>
      <c r="DH377" s="124">
        <f>IF('Copy &amp; Paste Roster Report Here'!$A374=DH$7,IF('Copy &amp; Paste Roster Report Here'!$M374="xxxxxxxxxxx",1,0),0)</f>
        <v>0</v>
      </c>
      <c r="DI377" s="124">
        <f>IF('Copy &amp; Paste Roster Report Here'!$A374=DI$7,IF('Copy &amp; Paste Roster Report Here'!$M374="xxxxxxxxxxx",1,0),0)</f>
        <v>0</v>
      </c>
      <c r="DJ377" s="124">
        <f>IF('Copy &amp; Paste Roster Report Here'!$A374=DJ$7,IF('Copy &amp; Paste Roster Report Here'!$M374="xxxxxxxxxxx",1,0),0)</f>
        <v>0</v>
      </c>
      <c r="DK377" s="124">
        <f>IF('Copy &amp; Paste Roster Report Here'!$A374=DK$7,IF('Copy &amp; Paste Roster Report Here'!$M374="xxxxxxxxxxx",1,0),0)</f>
        <v>0</v>
      </c>
      <c r="DL377" s="124">
        <f>IF('Copy &amp; Paste Roster Report Here'!$A374=DL$7,IF('Copy &amp; Paste Roster Report Here'!$M374="xxxxxxxxxxx",1,0),0)</f>
        <v>0</v>
      </c>
      <c r="DM377" s="124">
        <f>IF('Copy &amp; Paste Roster Report Here'!$A374=DM$7,IF('Copy &amp; Paste Roster Report Here'!$M374="xxxxxxxxxxx",1,0),0)</f>
        <v>0</v>
      </c>
      <c r="DN377" s="124">
        <f>IF('Copy &amp; Paste Roster Report Here'!$A374=DN$7,IF('Copy &amp; Paste Roster Report Here'!$M374="xxxxxxxxxxx",1,0),0)</f>
        <v>0</v>
      </c>
      <c r="DO377" s="124">
        <f>IF('Copy &amp; Paste Roster Report Here'!$A374=DO$7,IF('Copy &amp; Paste Roster Report Here'!$M374="xxxxxxxxxxx",1,0),0)</f>
        <v>0</v>
      </c>
      <c r="DP377" s="125">
        <f t="shared" si="91"/>
        <v>0</v>
      </c>
      <c r="DQ377" s="126">
        <f t="shared" si="92"/>
        <v>0</v>
      </c>
    </row>
    <row r="378" spans="1:121" x14ac:dyDescent="0.25">
      <c r="A378" s="111">
        <f t="shared" si="78"/>
        <v>0</v>
      </c>
      <c r="B378" s="111">
        <f t="shared" si="79"/>
        <v>0</v>
      </c>
      <c r="C378" s="112">
        <f>+('Copy &amp; Paste Roster Report Here'!$P375-'Copy &amp; Paste Roster Report Here'!$O375)/30</f>
        <v>0</v>
      </c>
      <c r="D378" s="112">
        <f>+('Copy &amp; Paste Roster Report Here'!$P375-'Copy &amp; Paste Roster Report Here'!$O375)</f>
        <v>0</v>
      </c>
      <c r="E378" s="111">
        <f>'Copy &amp; Paste Roster Report Here'!N375</f>
        <v>0</v>
      </c>
      <c r="F378" s="111" t="str">
        <f t="shared" si="80"/>
        <v>N</v>
      </c>
      <c r="G378" s="111">
        <f>'Copy &amp; Paste Roster Report Here'!R375</f>
        <v>0</v>
      </c>
      <c r="H378" s="113">
        <f t="shared" si="81"/>
        <v>0</v>
      </c>
      <c r="I378" s="112">
        <f>IF(F378="N",$F$5-'Copy &amp; Paste Roster Report Here'!O375,+'Copy &amp; Paste Roster Report Here'!Q375-'Copy &amp; Paste Roster Report Here'!O375)</f>
        <v>0</v>
      </c>
      <c r="J378" s="114">
        <f t="shared" si="82"/>
        <v>0</v>
      </c>
      <c r="K378" s="114">
        <f t="shared" si="83"/>
        <v>0</v>
      </c>
      <c r="L378" s="115">
        <f>'Copy &amp; Paste Roster Report Here'!F375</f>
        <v>0</v>
      </c>
      <c r="M378" s="116">
        <f t="shared" si="84"/>
        <v>0</v>
      </c>
      <c r="N378" s="117">
        <f>IF('Copy &amp; Paste Roster Report Here'!$A375='Analytical Tests'!N$7,IF($F378="Y",+$H378*N$6,0),0)</f>
        <v>0</v>
      </c>
      <c r="O378" s="117">
        <f>IF('Copy &amp; Paste Roster Report Here'!$A375='Analytical Tests'!O$7,IF($F378="Y",+$H378*O$6,0),0)</f>
        <v>0</v>
      </c>
      <c r="P378" s="117">
        <f>IF('Copy &amp; Paste Roster Report Here'!$A375='Analytical Tests'!P$7,IF($F378="Y",+$H378*P$6,0),0)</f>
        <v>0</v>
      </c>
      <c r="Q378" s="117">
        <f>IF('Copy &amp; Paste Roster Report Here'!$A375='Analytical Tests'!Q$7,IF($F378="Y",+$H378*Q$6,0),0)</f>
        <v>0</v>
      </c>
      <c r="R378" s="117">
        <f>IF('Copy &amp; Paste Roster Report Here'!$A375='Analytical Tests'!R$7,IF($F378="Y",+$H378*R$6,0),0)</f>
        <v>0</v>
      </c>
      <c r="S378" s="117">
        <f>IF('Copy &amp; Paste Roster Report Here'!$A375='Analytical Tests'!S$7,IF($F378="Y",+$H378*S$6,0),0)</f>
        <v>0</v>
      </c>
      <c r="T378" s="117">
        <f>IF('Copy &amp; Paste Roster Report Here'!$A375='Analytical Tests'!T$7,IF($F378="Y",+$H378*T$6,0),0)</f>
        <v>0</v>
      </c>
      <c r="U378" s="117">
        <f>IF('Copy &amp; Paste Roster Report Here'!$A375='Analytical Tests'!U$7,IF($F378="Y",+$H378*U$6,0),0)</f>
        <v>0</v>
      </c>
      <c r="V378" s="117">
        <f>IF('Copy &amp; Paste Roster Report Here'!$A375='Analytical Tests'!V$7,IF($F378="Y",+$H378*V$6,0),0)</f>
        <v>0</v>
      </c>
      <c r="W378" s="117">
        <f>IF('Copy &amp; Paste Roster Report Here'!$A375='Analytical Tests'!W$7,IF($F378="Y",+$H378*W$6,0),0)</f>
        <v>0</v>
      </c>
      <c r="X378" s="117">
        <f>IF('Copy &amp; Paste Roster Report Here'!$A375='Analytical Tests'!X$7,IF($F378="Y",+$H378*X$6,0),0)</f>
        <v>0</v>
      </c>
      <c r="Y378" s="117" t="b">
        <f>IF('Copy &amp; Paste Roster Report Here'!$A375='Analytical Tests'!Y$7,IF($F378="N",IF($J378&gt;=$C378,Y$6,+($I378/$D378)*Y$6),0))</f>
        <v>0</v>
      </c>
      <c r="Z378" s="117" t="b">
        <f>IF('Copy &amp; Paste Roster Report Here'!$A375='Analytical Tests'!Z$7,IF($F378="N",IF($J378&gt;=$C378,Z$6,+($I378/$D378)*Z$6),0))</f>
        <v>0</v>
      </c>
      <c r="AA378" s="117" t="b">
        <f>IF('Copy &amp; Paste Roster Report Here'!$A375='Analytical Tests'!AA$7,IF($F378="N",IF($J378&gt;=$C378,AA$6,+($I378/$D378)*AA$6),0))</f>
        <v>0</v>
      </c>
      <c r="AB378" s="117" t="b">
        <f>IF('Copy &amp; Paste Roster Report Here'!$A375='Analytical Tests'!AB$7,IF($F378="N",IF($J378&gt;=$C378,AB$6,+($I378/$D378)*AB$6),0))</f>
        <v>0</v>
      </c>
      <c r="AC378" s="117" t="b">
        <f>IF('Copy &amp; Paste Roster Report Here'!$A375='Analytical Tests'!AC$7,IF($F378="N",IF($J378&gt;=$C378,AC$6,+($I378/$D378)*AC$6),0))</f>
        <v>0</v>
      </c>
      <c r="AD378" s="117" t="b">
        <f>IF('Copy &amp; Paste Roster Report Here'!$A375='Analytical Tests'!AD$7,IF($F378="N",IF($J378&gt;=$C378,AD$6,+($I378/$D378)*AD$6),0))</f>
        <v>0</v>
      </c>
      <c r="AE378" s="117" t="b">
        <f>IF('Copy &amp; Paste Roster Report Here'!$A375='Analytical Tests'!AE$7,IF($F378="N",IF($J378&gt;=$C378,AE$6,+($I378/$D378)*AE$6),0))</f>
        <v>0</v>
      </c>
      <c r="AF378" s="117" t="b">
        <f>IF('Copy &amp; Paste Roster Report Here'!$A375='Analytical Tests'!AF$7,IF($F378="N",IF($J378&gt;=$C378,AF$6,+($I378/$D378)*AF$6),0))</f>
        <v>0</v>
      </c>
      <c r="AG378" s="117" t="b">
        <f>IF('Copy &amp; Paste Roster Report Here'!$A375='Analytical Tests'!AG$7,IF($F378="N",IF($J378&gt;=$C378,AG$6,+($I378/$D378)*AG$6),0))</f>
        <v>0</v>
      </c>
      <c r="AH378" s="117" t="b">
        <f>IF('Copy &amp; Paste Roster Report Here'!$A375='Analytical Tests'!AH$7,IF($F378="N",IF($J378&gt;=$C378,AH$6,+($I378/$D378)*AH$6),0))</f>
        <v>0</v>
      </c>
      <c r="AI378" s="117" t="b">
        <f>IF('Copy &amp; Paste Roster Report Here'!$A375='Analytical Tests'!AI$7,IF($F378="N",IF($J378&gt;=$C378,AI$6,+($I378/$D378)*AI$6),0))</f>
        <v>0</v>
      </c>
      <c r="AJ378" s="79"/>
      <c r="AK378" s="118">
        <f>IF('Copy &amp; Paste Roster Report Here'!$A375=AK$7,IF('Copy &amp; Paste Roster Report Here'!$M375="FT",1,0),0)</f>
        <v>0</v>
      </c>
      <c r="AL378" s="118">
        <f>IF('Copy &amp; Paste Roster Report Here'!$A375=AL$7,IF('Copy &amp; Paste Roster Report Here'!$M375="FT",1,0),0)</f>
        <v>0</v>
      </c>
      <c r="AM378" s="118">
        <f>IF('Copy &amp; Paste Roster Report Here'!$A375=AM$7,IF('Copy &amp; Paste Roster Report Here'!$M375="FT",1,0),0)</f>
        <v>0</v>
      </c>
      <c r="AN378" s="118">
        <f>IF('Copy &amp; Paste Roster Report Here'!$A375=AN$7,IF('Copy &amp; Paste Roster Report Here'!$M375="FT",1,0),0)</f>
        <v>0</v>
      </c>
      <c r="AO378" s="118">
        <f>IF('Copy &amp; Paste Roster Report Here'!$A375=AO$7,IF('Copy &amp; Paste Roster Report Here'!$M375="FT",1,0),0)</f>
        <v>0</v>
      </c>
      <c r="AP378" s="118">
        <f>IF('Copy &amp; Paste Roster Report Here'!$A375=AP$7,IF('Copy &amp; Paste Roster Report Here'!$M375="FT",1,0),0)</f>
        <v>0</v>
      </c>
      <c r="AQ378" s="118">
        <f>IF('Copy &amp; Paste Roster Report Here'!$A375=AQ$7,IF('Copy &amp; Paste Roster Report Here'!$M375="FT",1,0),0)</f>
        <v>0</v>
      </c>
      <c r="AR378" s="118">
        <f>IF('Copy &amp; Paste Roster Report Here'!$A375=AR$7,IF('Copy &amp; Paste Roster Report Here'!$M375="FT",1,0),0)</f>
        <v>0</v>
      </c>
      <c r="AS378" s="118">
        <f>IF('Copy &amp; Paste Roster Report Here'!$A375=AS$7,IF('Copy &amp; Paste Roster Report Here'!$M375="FT",1,0),0)</f>
        <v>0</v>
      </c>
      <c r="AT378" s="118">
        <f>IF('Copy &amp; Paste Roster Report Here'!$A375=AT$7,IF('Copy &amp; Paste Roster Report Here'!$M375="FT",1,0),0)</f>
        <v>0</v>
      </c>
      <c r="AU378" s="118">
        <f>IF('Copy &amp; Paste Roster Report Here'!$A375=AU$7,IF('Copy &amp; Paste Roster Report Here'!$M375="FT",1,0),0)</f>
        <v>0</v>
      </c>
      <c r="AV378" s="73">
        <f t="shared" si="85"/>
        <v>0</v>
      </c>
      <c r="AW378" s="119">
        <f>IF('Copy &amp; Paste Roster Report Here'!$A375=AW$7,IF('Copy &amp; Paste Roster Report Here'!$M375="HT",1,0),0)</f>
        <v>0</v>
      </c>
      <c r="AX378" s="119">
        <f>IF('Copy &amp; Paste Roster Report Here'!$A375=AX$7,IF('Copy &amp; Paste Roster Report Here'!$M375="HT",1,0),0)</f>
        <v>0</v>
      </c>
      <c r="AY378" s="119">
        <f>IF('Copy &amp; Paste Roster Report Here'!$A375=AY$7,IF('Copy &amp; Paste Roster Report Here'!$M375="HT",1,0),0)</f>
        <v>0</v>
      </c>
      <c r="AZ378" s="119">
        <f>IF('Copy &amp; Paste Roster Report Here'!$A375=AZ$7,IF('Copy &amp; Paste Roster Report Here'!$M375="HT",1,0),0)</f>
        <v>0</v>
      </c>
      <c r="BA378" s="119">
        <f>IF('Copy &amp; Paste Roster Report Here'!$A375=BA$7,IF('Copy &amp; Paste Roster Report Here'!$M375="HT",1,0),0)</f>
        <v>0</v>
      </c>
      <c r="BB378" s="119">
        <f>IF('Copy &amp; Paste Roster Report Here'!$A375=BB$7,IF('Copy &amp; Paste Roster Report Here'!$M375="HT",1,0),0)</f>
        <v>0</v>
      </c>
      <c r="BC378" s="119">
        <f>IF('Copy &amp; Paste Roster Report Here'!$A375=BC$7,IF('Copy &amp; Paste Roster Report Here'!$M375="HT",1,0),0)</f>
        <v>0</v>
      </c>
      <c r="BD378" s="119">
        <f>IF('Copy &amp; Paste Roster Report Here'!$A375=BD$7,IF('Copy &amp; Paste Roster Report Here'!$M375="HT",1,0),0)</f>
        <v>0</v>
      </c>
      <c r="BE378" s="119">
        <f>IF('Copy &amp; Paste Roster Report Here'!$A375=BE$7,IF('Copy &amp; Paste Roster Report Here'!$M375="HT",1,0),0)</f>
        <v>0</v>
      </c>
      <c r="BF378" s="119">
        <f>IF('Copy &amp; Paste Roster Report Here'!$A375=BF$7,IF('Copy &amp; Paste Roster Report Here'!$M375="HT",1,0),0)</f>
        <v>0</v>
      </c>
      <c r="BG378" s="119">
        <f>IF('Copy &amp; Paste Roster Report Here'!$A375=BG$7,IF('Copy &amp; Paste Roster Report Here'!$M375="HT",1,0),0)</f>
        <v>0</v>
      </c>
      <c r="BH378" s="73">
        <f t="shared" si="86"/>
        <v>0</v>
      </c>
      <c r="BI378" s="120">
        <f>IF('Copy &amp; Paste Roster Report Here'!$A375=BI$7,IF('Copy &amp; Paste Roster Report Here'!$M375="MT",1,0),0)</f>
        <v>0</v>
      </c>
      <c r="BJ378" s="120">
        <f>IF('Copy &amp; Paste Roster Report Here'!$A375=BJ$7,IF('Copy &amp; Paste Roster Report Here'!$M375="MT",1,0),0)</f>
        <v>0</v>
      </c>
      <c r="BK378" s="120">
        <f>IF('Copy &amp; Paste Roster Report Here'!$A375=BK$7,IF('Copy &amp; Paste Roster Report Here'!$M375="MT",1,0),0)</f>
        <v>0</v>
      </c>
      <c r="BL378" s="120">
        <f>IF('Copy &amp; Paste Roster Report Here'!$A375=BL$7,IF('Copy &amp; Paste Roster Report Here'!$M375="MT",1,0),0)</f>
        <v>0</v>
      </c>
      <c r="BM378" s="120">
        <f>IF('Copy &amp; Paste Roster Report Here'!$A375=BM$7,IF('Copy &amp; Paste Roster Report Here'!$M375="MT",1,0),0)</f>
        <v>0</v>
      </c>
      <c r="BN378" s="120">
        <f>IF('Copy &amp; Paste Roster Report Here'!$A375=BN$7,IF('Copy &amp; Paste Roster Report Here'!$M375="MT",1,0),0)</f>
        <v>0</v>
      </c>
      <c r="BO378" s="120">
        <f>IF('Copy &amp; Paste Roster Report Here'!$A375=BO$7,IF('Copy &amp; Paste Roster Report Here'!$M375="MT",1,0),0)</f>
        <v>0</v>
      </c>
      <c r="BP378" s="120">
        <f>IF('Copy &amp; Paste Roster Report Here'!$A375=BP$7,IF('Copy &amp; Paste Roster Report Here'!$M375="MT",1,0),0)</f>
        <v>0</v>
      </c>
      <c r="BQ378" s="120">
        <f>IF('Copy &amp; Paste Roster Report Here'!$A375=BQ$7,IF('Copy &amp; Paste Roster Report Here'!$M375="MT",1,0),0)</f>
        <v>0</v>
      </c>
      <c r="BR378" s="120">
        <f>IF('Copy &amp; Paste Roster Report Here'!$A375=BR$7,IF('Copy &amp; Paste Roster Report Here'!$M375="MT",1,0),0)</f>
        <v>0</v>
      </c>
      <c r="BS378" s="120">
        <f>IF('Copy &amp; Paste Roster Report Here'!$A375=BS$7,IF('Copy &amp; Paste Roster Report Here'!$M375="MT",1,0),0)</f>
        <v>0</v>
      </c>
      <c r="BT378" s="73">
        <f t="shared" si="87"/>
        <v>0</v>
      </c>
      <c r="BU378" s="121">
        <f>IF('Copy &amp; Paste Roster Report Here'!$A375=BU$7,IF('Copy &amp; Paste Roster Report Here'!$M375="fy",1,0),0)</f>
        <v>0</v>
      </c>
      <c r="BV378" s="121">
        <f>IF('Copy &amp; Paste Roster Report Here'!$A375=BV$7,IF('Copy &amp; Paste Roster Report Here'!$M375="fy",1,0),0)</f>
        <v>0</v>
      </c>
      <c r="BW378" s="121">
        <f>IF('Copy &amp; Paste Roster Report Here'!$A375=BW$7,IF('Copy &amp; Paste Roster Report Here'!$M375="fy",1,0),0)</f>
        <v>0</v>
      </c>
      <c r="BX378" s="121">
        <f>IF('Copy &amp; Paste Roster Report Here'!$A375=BX$7,IF('Copy &amp; Paste Roster Report Here'!$M375="fy",1,0),0)</f>
        <v>0</v>
      </c>
      <c r="BY378" s="121">
        <f>IF('Copy &amp; Paste Roster Report Here'!$A375=BY$7,IF('Copy &amp; Paste Roster Report Here'!$M375="fy",1,0),0)</f>
        <v>0</v>
      </c>
      <c r="BZ378" s="121">
        <f>IF('Copy &amp; Paste Roster Report Here'!$A375=BZ$7,IF('Copy &amp; Paste Roster Report Here'!$M375="fy",1,0),0)</f>
        <v>0</v>
      </c>
      <c r="CA378" s="121">
        <f>IF('Copy &amp; Paste Roster Report Here'!$A375=CA$7,IF('Copy &amp; Paste Roster Report Here'!$M375="fy",1,0),0)</f>
        <v>0</v>
      </c>
      <c r="CB378" s="121">
        <f>IF('Copy &amp; Paste Roster Report Here'!$A375=CB$7,IF('Copy &amp; Paste Roster Report Here'!$M375="fy",1,0),0)</f>
        <v>0</v>
      </c>
      <c r="CC378" s="121">
        <f>IF('Copy &amp; Paste Roster Report Here'!$A375=CC$7,IF('Copy &amp; Paste Roster Report Here'!$M375="fy",1,0),0)</f>
        <v>0</v>
      </c>
      <c r="CD378" s="121">
        <f>IF('Copy &amp; Paste Roster Report Here'!$A375=CD$7,IF('Copy &amp; Paste Roster Report Here'!$M375="fy",1,0),0)</f>
        <v>0</v>
      </c>
      <c r="CE378" s="121">
        <f>IF('Copy &amp; Paste Roster Report Here'!$A375=CE$7,IF('Copy &amp; Paste Roster Report Here'!$M375="fy",1,0),0)</f>
        <v>0</v>
      </c>
      <c r="CF378" s="73">
        <f t="shared" si="88"/>
        <v>0</v>
      </c>
      <c r="CG378" s="122">
        <f>IF('Copy &amp; Paste Roster Report Here'!$A375=CG$7,IF('Copy &amp; Paste Roster Report Here'!$M375="RH",1,0),0)</f>
        <v>0</v>
      </c>
      <c r="CH378" s="122">
        <f>IF('Copy &amp; Paste Roster Report Here'!$A375=CH$7,IF('Copy &amp; Paste Roster Report Here'!$M375="RH",1,0),0)</f>
        <v>0</v>
      </c>
      <c r="CI378" s="122">
        <f>IF('Copy &amp; Paste Roster Report Here'!$A375=CI$7,IF('Copy &amp; Paste Roster Report Here'!$M375="RH",1,0),0)</f>
        <v>0</v>
      </c>
      <c r="CJ378" s="122">
        <f>IF('Copy &amp; Paste Roster Report Here'!$A375=CJ$7,IF('Copy &amp; Paste Roster Report Here'!$M375="RH",1,0),0)</f>
        <v>0</v>
      </c>
      <c r="CK378" s="122">
        <f>IF('Copy &amp; Paste Roster Report Here'!$A375=CK$7,IF('Copy &amp; Paste Roster Report Here'!$M375="RH",1,0),0)</f>
        <v>0</v>
      </c>
      <c r="CL378" s="122">
        <f>IF('Copy &amp; Paste Roster Report Here'!$A375=CL$7,IF('Copy &amp; Paste Roster Report Here'!$M375="RH",1,0),0)</f>
        <v>0</v>
      </c>
      <c r="CM378" s="122">
        <f>IF('Copy &amp; Paste Roster Report Here'!$A375=CM$7,IF('Copy &amp; Paste Roster Report Here'!$M375="RH",1,0),0)</f>
        <v>0</v>
      </c>
      <c r="CN378" s="122">
        <f>IF('Copy &amp; Paste Roster Report Here'!$A375=CN$7,IF('Copy &amp; Paste Roster Report Here'!$M375="RH",1,0),0)</f>
        <v>0</v>
      </c>
      <c r="CO378" s="122">
        <f>IF('Copy &amp; Paste Roster Report Here'!$A375=CO$7,IF('Copy &amp; Paste Roster Report Here'!$M375="RH",1,0),0)</f>
        <v>0</v>
      </c>
      <c r="CP378" s="122">
        <f>IF('Copy &amp; Paste Roster Report Here'!$A375=CP$7,IF('Copy &amp; Paste Roster Report Here'!$M375="RH",1,0),0)</f>
        <v>0</v>
      </c>
      <c r="CQ378" s="122">
        <f>IF('Copy &amp; Paste Roster Report Here'!$A375=CQ$7,IF('Copy &amp; Paste Roster Report Here'!$M375="RH",1,0),0)</f>
        <v>0</v>
      </c>
      <c r="CR378" s="73">
        <f t="shared" si="89"/>
        <v>0</v>
      </c>
      <c r="CS378" s="123">
        <f>IF('Copy &amp; Paste Roster Report Here'!$A375=CS$7,IF('Copy &amp; Paste Roster Report Here'!$M375="QT",1,0),0)</f>
        <v>0</v>
      </c>
      <c r="CT378" s="123">
        <f>IF('Copy &amp; Paste Roster Report Here'!$A375=CT$7,IF('Copy &amp; Paste Roster Report Here'!$M375="QT",1,0),0)</f>
        <v>0</v>
      </c>
      <c r="CU378" s="123">
        <f>IF('Copy &amp; Paste Roster Report Here'!$A375=CU$7,IF('Copy &amp; Paste Roster Report Here'!$M375="QT",1,0),0)</f>
        <v>0</v>
      </c>
      <c r="CV378" s="123">
        <f>IF('Copy &amp; Paste Roster Report Here'!$A375=CV$7,IF('Copy &amp; Paste Roster Report Here'!$M375="QT",1,0),0)</f>
        <v>0</v>
      </c>
      <c r="CW378" s="123">
        <f>IF('Copy &amp; Paste Roster Report Here'!$A375=CW$7,IF('Copy &amp; Paste Roster Report Here'!$M375="QT",1,0),0)</f>
        <v>0</v>
      </c>
      <c r="CX378" s="123">
        <f>IF('Copy &amp; Paste Roster Report Here'!$A375=CX$7,IF('Copy &amp; Paste Roster Report Here'!$M375="QT",1,0),0)</f>
        <v>0</v>
      </c>
      <c r="CY378" s="123">
        <f>IF('Copy &amp; Paste Roster Report Here'!$A375=CY$7,IF('Copy &amp; Paste Roster Report Here'!$M375="QT",1,0),0)</f>
        <v>0</v>
      </c>
      <c r="CZ378" s="123">
        <f>IF('Copy &amp; Paste Roster Report Here'!$A375=CZ$7,IF('Copy &amp; Paste Roster Report Here'!$M375="QT",1,0),0)</f>
        <v>0</v>
      </c>
      <c r="DA378" s="123">
        <f>IF('Copy &amp; Paste Roster Report Here'!$A375=DA$7,IF('Copy &amp; Paste Roster Report Here'!$M375="QT",1,0),0)</f>
        <v>0</v>
      </c>
      <c r="DB378" s="123">
        <f>IF('Copy &amp; Paste Roster Report Here'!$A375=DB$7,IF('Copy &amp; Paste Roster Report Here'!$M375="QT",1,0),0)</f>
        <v>0</v>
      </c>
      <c r="DC378" s="123">
        <f>IF('Copy &amp; Paste Roster Report Here'!$A375=DC$7,IF('Copy &amp; Paste Roster Report Here'!$M375="QT",1,0),0)</f>
        <v>0</v>
      </c>
      <c r="DD378" s="73">
        <f t="shared" si="90"/>
        <v>0</v>
      </c>
      <c r="DE378" s="124">
        <f>IF('Copy &amp; Paste Roster Report Here'!$A375=DE$7,IF('Copy &amp; Paste Roster Report Here'!$M375="xxxxxxxxxxx",1,0),0)</f>
        <v>0</v>
      </c>
      <c r="DF378" s="124">
        <f>IF('Copy &amp; Paste Roster Report Here'!$A375=DF$7,IF('Copy &amp; Paste Roster Report Here'!$M375="xxxxxxxxxxx",1,0),0)</f>
        <v>0</v>
      </c>
      <c r="DG378" s="124">
        <f>IF('Copy &amp; Paste Roster Report Here'!$A375=DG$7,IF('Copy &amp; Paste Roster Report Here'!$M375="xxxxxxxxxxx",1,0),0)</f>
        <v>0</v>
      </c>
      <c r="DH378" s="124">
        <f>IF('Copy &amp; Paste Roster Report Here'!$A375=DH$7,IF('Copy &amp; Paste Roster Report Here'!$M375="xxxxxxxxxxx",1,0),0)</f>
        <v>0</v>
      </c>
      <c r="DI378" s="124">
        <f>IF('Copy &amp; Paste Roster Report Here'!$A375=DI$7,IF('Copy &amp; Paste Roster Report Here'!$M375="xxxxxxxxxxx",1,0),0)</f>
        <v>0</v>
      </c>
      <c r="DJ378" s="124">
        <f>IF('Copy &amp; Paste Roster Report Here'!$A375=DJ$7,IF('Copy &amp; Paste Roster Report Here'!$M375="xxxxxxxxxxx",1,0),0)</f>
        <v>0</v>
      </c>
      <c r="DK378" s="124">
        <f>IF('Copy &amp; Paste Roster Report Here'!$A375=DK$7,IF('Copy &amp; Paste Roster Report Here'!$M375="xxxxxxxxxxx",1,0),0)</f>
        <v>0</v>
      </c>
      <c r="DL378" s="124">
        <f>IF('Copy &amp; Paste Roster Report Here'!$A375=DL$7,IF('Copy &amp; Paste Roster Report Here'!$M375="xxxxxxxxxxx",1,0),0)</f>
        <v>0</v>
      </c>
      <c r="DM378" s="124">
        <f>IF('Copy &amp; Paste Roster Report Here'!$A375=DM$7,IF('Copy &amp; Paste Roster Report Here'!$M375="xxxxxxxxxxx",1,0),0)</f>
        <v>0</v>
      </c>
      <c r="DN378" s="124">
        <f>IF('Copy &amp; Paste Roster Report Here'!$A375=DN$7,IF('Copy &amp; Paste Roster Report Here'!$M375="xxxxxxxxxxx",1,0),0)</f>
        <v>0</v>
      </c>
      <c r="DO378" s="124">
        <f>IF('Copy &amp; Paste Roster Report Here'!$A375=DO$7,IF('Copy &amp; Paste Roster Report Here'!$M375="xxxxxxxxxxx",1,0),0)</f>
        <v>0</v>
      </c>
      <c r="DP378" s="125">
        <f t="shared" si="91"/>
        <v>0</v>
      </c>
      <c r="DQ378" s="126">
        <f t="shared" si="92"/>
        <v>0</v>
      </c>
    </row>
    <row r="379" spans="1:121" x14ac:dyDescent="0.25">
      <c r="A379" s="111">
        <f t="shared" si="78"/>
        <v>0</v>
      </c>
      <c r="B379" s="111">
        <f t="shared" si="79"/>
        <v>0</v>
      </c>
      <c r="C379" s="112">
        <f>+('Copy &amp; Paste Roster Report Here'!$P376-'Copy &amp; Paste Roster Report Here'!$O376)/30</f>
        <v>0</v>
      </c>
      <c r="D379" s="112">
        <f>+('Copy &amp; Paste Roster Report Here'!$P376-'Copy &amp; Paste Roster Report Here'!$O376)</f>
        <v>0</v>
      </c>
      <c r="E379" s="111">
        <f>'Copy &amp; Paste Roster Report Here'!N376</f>
        <v>0</v>
      </c>
      <c r="F379" s="111" t="str">
        <f t="shared" si="80"/>
        <v>N</v>
      </c>
      <c r="G379" s="111">
        <f>'Copy &amp; Paste Roster Report Here'!R376</f>
        <v>0</v>
      </c>
      <c r="H379" s="113">
        <f t="shared" si="81"/>
        <v>0</v>
      </c>
      <c r="I379" s="112">
        <f>IF(F379="N",$F$5-'Copy &amp; Paste Roster Report Here'!O376,+'Copy &amp; Paste Roster Report Here'!Q376-'Copy &amp; Paste Roster Report Here'!O376)</f>
        <v>0</v>
      </c>
      <c r="J379" s="114">
        <f t="shared" si="82"/>
        <v>0</v>
      </c>
      <c r="K379" s="114">
        <f t="shared" si="83"/>
        <v>0</v>
      </c>
      <c r="L379" s="115">
        <f>'Copy &amp; Paste Roster Report Here'!F376</f>
        <v>0</v>
      </c>
      <c r="M379" s="116">
        <f t="shared" si="84"/>
        <v>0</v>
      </c>
      <c r="N379" s="117">
        <f>IF('Copy &amp; Paste Roster Report Here'!$A376='Analytical Tests'!N$7,IF($F379="Y",+$H379*N$6,0),0)</f>
        <v>0</v>
      </c>
      <c r="O379" s="117">
        <f>IF('Copy &amp; Paste Roster Report Here'!$A376='Analytical Tests'!O$7,IF($F379="Y",+$H379*O$6,0),0)</f>
        <v>0</v>
      </c>
      <c r="P379" s="117">
        <f>IF('Copy &amp; Paste Roster Report Here'!$A376='Analytical Tests'!P$7,IF($F379="Y",+$H379*P$6,0),0)</f>
        <v>0</v>
      </c>
      <c r="Q379" s="117">
        <f>IF('Copy &amp; Paste Roster Report Here'!$A376='Analytical Tests'!Q$7,IF($F379="Y",+$H379*Q$6,0),0)</f>
        <v>0</v>
      </c>
      <c r="R379" s="117">
        <f>IF('Copy &amp; Paste Roster Report Here'!$A376='Analytical Tests'!R$7,IF($F379="Y",+$H379*R$6,0),0)</f>
        <v>0</v>
      </c>
      <c r="S379" s="117">
        <f>IF('Copy &amp; Paste Roster Report Here'!$A376='Analytical Tests'!S$7,IF($F379="Y",+$H379*S$6,0),0)</f>
        <v>0</v>
      </c>
      <c r="T379" s="117">
        <f>IF('Copy &amp; Paste Roster Report Here'!$A376='Analytical Tests'!T$7,IF($F379="Y",+$H379*T$6,0),0)</f>
        <v>0</v>
      </c>
      <c r="U379" s="117">
        <f>IF('Copy &amp; Paste Roster Report Here'!$A376='Analytical Tests'!U$7,IF($F379="Y",+$H379*U$6,0),0)</f>
        <v>0</v>
      </c>
      <c r="V379" s="117">
        <f>IF('Copy &amp; Paste Roster Report Here'!$A376='Analytical Tests'!V$7,IF($F379="Y",+$H379*V$6,0),0)</f>
        <v>0</v>
      </c>
      <c r="W379" s="117">
        <f>IF('Copy &amp; Paste Roster Report Here'!$A376='Analytical Tests'!W$7,IF($F379="Y",+$H379*W$6,0),0)</f>
        <v>0</v>
      </c>
      <c r="X379" s="117">
        <f>IF('Copy &amp; Paste Roster Report Here'!$A376='Analytical Tests'!X$7,IF($F379="Y",+$H379*X$6,0),0)</f>
        <v>0</v>
      </c>
      <c r="Y379" s="117" t="b">
        <f>IF('Copy &amp; Paste Roster Report Here'!$A376='Analytical Tests'!Y$7,IF($F379="N",IF($J379&gt;=$C379,Y$6,+($I379/$D379)*Y$6),0))</f>
        <v>0</v>
      </c>
      <c r="Z379" s="117" t="b">
        <f>IF('Copy &amp; Paste Roster Report Here'!$A376='Analytical Tests'!Z$7,IF($F379="N",IF($J379&gt;=$C379,Z$6,+($I379/$D379)*Z$6),0))</f>
        <v>0</v>
      </c>
      <c r="AA379" s="117" t="b">
        <f>IF('Copy &amp; Paste Roster Report Here'!$A376='Analytical Tests'!AA$7,IF($F379="N",IF($J379&gt;=$C379,AA$6,+($I379/$D379)*AA$6),0))</f>
        <v>0</v>
      </c>
      <c r="AB379" s="117" t="b">
        <f>IF('Copy &amp; Paste Roster Report Here'!$A376='Analytical Tests'!AB$7,IF($F379="N",IF($J379&gt;=$C379,AB$6,+($I379/$D379)*AB$6),0))</f>
        <v>0</v>
      </c>
      <c r="AC379" s="117" t="b">
        <f>IF('Copy &amp; Paste Roster Report Here'!$A376='Analytical Tests'!AC$7,IF($F379="N",IF($J379&gt;=$C379,AC$6,+($I379/$D379)*AC$6),0))</f>
        <v>0</v>
      </c>
      <c r="AD379" s="117" t="b">
        <f>IF('Copy &amp; Paste Roster Report Here'!$A376='Analytical Tests'!AD$7,IF($F379="N",IF($J379&gt;=$C379,AD$6,+($I379/$D379)*AD$6),0))</f>
        <v>0</v>
      </c>
      <c r="AE379" s="117" t="b">
        <f>IF('Copy &amp; Paste Roster Report Here'!$A376='Analytical Tests'!AE$7,IF($F379="N",IF($J379&gt;=$C379,AE$6,+($I379/$D379)*AE$6),0))</f>
        <v>0</v>
      </c>
      <c r="AF379" s="117" t="b">
        <f>IF('Copy &amp; Paste Roster Report Here'!$A376='Analytical Tests'!AF$7,IF($F379="N",IF($J379&gt;=$C379,AF$6,+($I379/$D379)*AF$6),0))</f>
        <v>0</v>
      </c>
      <c r="AG379" s="117" t="b">
        <f>IF('Copy &amp; Paste Roster Report Here'!$A376='Analytical Tests'!AG$7,IF($F379="N",IF($J379&gt;=$C379,AG$6,+($I379/$D379)*AG$6),0))</f>
        <v>0</v>
      </c>
      <c r="AH379" s="117" t="b">
        <f>IF('Copy &amp; Paste Roster Report Here'!$A376='Analytical Tests'!AH$7,IF($F379="N",IF($J379&gt;=$C379,AH$6,+($I379/$D379)*AH$6),0))</f>
        <v>0</v>
      </c>
      <c r="AI379" s="117" t="b">
        <f>IF('Copy &amp; Paste Roster Report Here'!$A376='Analytical Tests'!AI$7,IF($F379="N",IF($J379&gt;=$C379,AI$6,+($I379/$D379)*AI$6),0))</f>
        <v>0</v>
      </c>
      <c r="AJ379" s="79"/>
      <c r="AK379" s="118">
        <f>IF('Copy &amp; Paste Roster Report Here'!$A376=AK$7,IF('Copy &amp; Paste Roster Report Here'!$M376="FT",1,0),0)</f>
        <v>0</v>
      </c>
      <c r="AL379" s="118">
        <f>IF('Copy &amp; Paste Roster Report Here'!$A376=AL$7,IF('Copy &amp; Paste Roster Report Here'!$M376="FT",1,0),0)</f>
        <v>0</v>
      </c>
      <c r="AM379" s="118">
        <f>IF('Copy &amp; Paste Roster Report Here'!$A376=AM$7,IF('Copy &amp; Paste Roster Report Here'!$M376="FT",1,0),0)</f>
        <v>0</v>
      </c>
      <c r="AN379" s="118">
        <f>IF('Copy &amp; Paste Roster Report Here'!$A376=AN$7,IF('Copy &amp; Paste Roster Report Here'!$M376="FT",1,0),0)</f>
        <v>0</v>
      </c>
      <c r="AO379" s="118">
        <f>IF('Copy &amp; Paste Roster Report Here'!$A376=AO$7,IF('Copy &amp; Paste Roster Report Here'!$M376="FT",1,0),0)</f>
        <v>0</v>
      </c>
      <c r="AP379" s="118">
        <f>IF('Copy &amp; Paste Roster Report Here'!$A376=AP$7,IF('Copy &amp; Paste Roster Report Here'!$M376="FT",1,0),0)</f>
        <v>0</v>
      </c>
      <c r="AQ379" s="118">
        <f>IF('Copy &amp; Paste Roster Report Here'!$A376=AQ$7,IF('Copy &amp; Paste Roster Report Here'!$M376="FT",1,0),0)</f>
        <v>0</v>
      </c>
      <c r="AR379" s="118">
        <f>IF('Copy &amp; Paste Roster Report Here'!$A376=AR$7,IF('Copy &amp; Paste Roster Report Here'!$M376="FT",1,0),0)</f>
        <v>0</v>
      </c>
      <c r="AS379" s="118">
        <f>IF('Copy &amp; Paste Roster Report Here'!$A376=AS$7,IF('Copy &amp; Paste Roster Report Here'!$M376="FT",1,0),0)</f>
        <v>0</v>
      </c>
      <c r="AT379" s="118">
        <f>IF('Copy &amp; Paste Roster Report Here'!$A376=AT$7,IF('Copy &amp; Paste Roster Report Here'!$M376="FT",1,0),0)</f>
        <v>0</v>
      </c>
      <c r="AU379" s="118">
        <f>IF('Copy &amp; Paste Roster Report Here'!$A376=AU$7,IF('Copy &amp; Paste Roster Report Here'!$M376="FT",1,0),0)</f>
        <v>0</v>
      </c>
      <c r="AV379" s="73">
        <f t="shared" si="85"/>
        <v>0</v>
      </c>
      <c r="AW379" s="119">
        <f>IF('Copy &amp; Paste Roster Report Here'!$A376=AW$7,IF('Copy &amp; Paste Roster Report Here'!$M376="HT",1,0),0)</f>
        <v>0</v>
      </c>
      <c r="AX379" s="119">
        <f>IF('Copy &amp; Paste Roster Report Here'!$A376=AX$7,IF('Copy &amp; Paste Roster Report Here'!$M376="HT",1,0),0)</f>
        <v>0</v>
      </c>
      <c r="AY379" s="119">
        <f>IF('Copy &amp; Paste Roster Report Here'!$A376=AY$7,IF('Copy &amp; Paste Roster Report Here'!$M376="HT",1,0),0)</f>
        <v>0</v>
      </c>
      <c r="AZ379" s="119">
        <f>IF('Copy &amp; Paste Roster Report Here'!$A376=AZ$7,IF('Copy &amp; Paste Roster Report Here'!$M376="HT",1,0),0)</f>
        <v>0</v>
      </c>
      <c r="BA379" s="119">
        <f>IF('Copy &amp; Paste Roster Report Here'!$A376=BA$7,IF('Copy &amp; Paste Roster Report Here'!$M376="HT",1,0),0)</f>
        <v>0</v>
      </c>
      <c r="BB379" s="119">
        <f>IF('Copy &amp; Paste Roster Report Here'!$A376=BB$7,IF('Copy &amp; Paste Roster Report Here'!$M376="HT",1,0),0)</f>
        <v>0</v>
      </c>
      <c r="BC379" s="119">
        <f>IF('Copy &amp; Paste Roster Report Here'!$A376=BC$7,IF('Copy &amp; Paste Roster Report Here'!$M376="HT",1,0),0)</f>
        <v>0</v>
      </c>
      <c r="BD379" s="119">
        <f>IF('Copy &amp; Paste Roster Report Here'!$A376=BD$7,IF('Copy &amp; Paste Roster Report Here'!$M376="HT",1,0),0)</f>
        <v>0</v>
      </c>
      <c r="BE379" s="119">
        <f>IF('Copy &amp; Paste Roster Report Here'!$A376=BE$7,IF('Copy &amp; Paste Roster Report Here'!$M376="HT",1,0),0)</f>
        <v>0</v>
      </c>
      <c r="BF379" s="119">
        <f>IF('Copy &amp; Paste Roster Report Here'!$A376=BF$7,IF('Copy &amp; Paste Roster Report Here'!$M376="HT",1,0),0)</f>
        <v>0</v>
      </c>
      <c r="BG379" s="119">
        <f>IF('Copy &amp; Paste Roster Report Here'!$A376=BG$7,IF('Copy &amp; Paste Roster Report Here'!$M376="HT",1,0),0)</f>
        <v>0</v>
      </c>
      <c r="BH379" s="73">
        <f t="shared" si="86"/>
        <v>0</v>
      </c>
      <c r="BI379" s="120">
        <f>IF('Copy &amp; Paste Roster Report Here'!$A376=BI$7,IF('Copy &amp; Paste Roster Report Here'!$M376="MT",1,0),0)</f>
        <v>0</v>
      </c>
      <c r="BJ379" s="120">
        <f>IF('Copy &amp; Paste Roster Report Here'!$A376=BJ$7,IF('Copy &amp; Paste Roster Report Here'!$M376="MT",1,0),0)</f>
        <v>0</v>
      </c>
      <c r="BK379" s="120">
        <f>IF('Copy &amp; Paste Roster Report Here'!$A376=BK$7,IF('Copy &amp; Paste Roster Report Here'!$M376="MT",1,0),0)</f>
        <v>0</v>
      </c>
      <c r="BL379" s="120">
        <f>IF('Copy &amp; Paste Roster Report Here'!$A376=BL$7,IF('Copy &amp; Paste Roster Report Here'!$M376="MT",1,0),0)</f>
        <v>0</v>
      </c>
      <c r="BM379" s="120">
        <f>IF('Copy &amp; Paste Roster Report Here'!$A376=BM$7,IF('Copy &amp; Paste Roster Report Here'!$M376="MT",1,0),0)</f>
        <v>0</v>
      </c>
      <c r="BN379" s="120">
        <f>IF('Copy &amp; Paste Roster Report Here'!$A376=BN$7,IF('Copy &amp; Paste Roster Report Here'!$M376="MT",1,0),0)</f>
        <v>0</v>
      </c>
      <c r="BO379" s="120">
        <f>IF('Copy &amp; Paste Roster Report Here'!$A376=BO$7,IF('Copy &amp; Paste Roster Report Here'!$M376="MT",1,0),0)</f>
        <v>0</v>
      </c>
      <c r="BP379" s="120">
        <f>IF('Copy &amp; Paste Roster Report Here'!$A376=BP$7,IF('Copy &amp; Paste Roster Report Here'!$M376="MT",1,0),0)</f>
        <v>0</v>
      </c>
      <c r="BQ379" s="120">
        <f>IF('Copy &amp; Paste Roster Report Here'!$A376=BQ$7,IF('Copy &amp; Paste Roster Report Here'!$M376="MT",1,0),0)</f>
        <v>0</v>
      </c>
      <c r="BR379" s="120">
        <f>IF('Copy &amp; Paste Roster Report Here'!$A376=BR$7,IF('Copy &amp; Paste Roster Report Here'!$M376="MT",1,0),0)</f>
        <v>0</v>
      </c>
      <c r="BS379" s="120">
        <f>IF('Copy &amp; Paste Roster Report Here'!$A376=BS$7,IF('Copy &amp; Paste Roster Report Here'!$M376="MT",1,0),0)</f>
        <v>0</v>
      </c>
      <c r="BT379" s="73">
        <f t="shared" si="87"/>
        <v>0</v>
      </c>
      <c r="BU379" s="121">
        <f>IF('Copy &amp; Paste Roster Report Here'!$A376=BU$7,IF('Copy &amp; Paste Roster Report Here'!$M376="fy",1,0),0)</f>
        <v>0</v>
      </c>
      <c r="BV379" s="121">
        <f>IF('Copy &amp; Paste Roster Report Here'!$A376=BV$7,IF('Copy &amp; Paste Roster Report Here'!$M376="fy",1,0),0)</f>
        <v>0</v>
      </c>
      <c r="BW379" s="121">
        <f>IF('Copy &amp; Paste Roster Report Here'!$A376=BW$7,IF('Copy &amp; Paste Roster Report Here'!$M376="fy",1,0),0)</f>
        <v>0</v>
      </c>
      <c r="BX379" s="121">
        <f>IF('Copy &amp; Paste Roster Report Here'!$A376=BX$7,IF('Copy &amp; Paste Roster Report Here'!$M376="fy",1,0),0)</f>
        <v>0</v>
      </c>
      <c r="BY379" s="121">
        <f>IF('Copy &amp; Paste Roster Report Here'!$A376=BY$7,IF('Copy &amp; Paste Roster Report Here'!$M376="fy",1,0),0)</f>
        <v>0</v>
      </c>
      <c r="BZ379" s="121">
        <f>IF('Copy &amp; Paste Roster Report Here'!$A376=BZ$7,IF('Copy &amp; Paste Roster Report Here'!$M376="fy",1,0),0)</f>
        <v>0</v>
      </c>
      <c r="CA379" s="121">
        <f>IF('Copy &amp; Paste Roster Report Here'!$A376=CA$7,IF('Copy &amp; Paste Roster Report Here'!$M376="fy",1,0),0)</f>
        <v>0</v>
      </c>
      <c r="CB379" s="121">
        <f>IF('Copy &amp; Paste Roster Report Here'!$A376=CB$7,IF('Copy &amp; Paste Roster Report Here'!$M376="fy",1,0),0)</f>
        <v>0</v>
      </c>
      <c r="CC379" s="121">
        <f>IF('Copy &amp; Paste Roster Report Here'!$A376=CC$7,IF('Copy &amp; Paste Roster Report Here'!$M376="fy",1,0),0)</f>
        <v>0</v>
      </c>
      <c r="CD379" s="121">
        <f>IF('Copy &amp; Paste Roster Report Here'!$A376=CD$7,IF('Copy &amp; Paste Roster Report Here'!$M376="fy",1,0),0)</f>
        <v>0</v>
      </c>
      <c r="CE379" s="121">
        <f>IF('Copy &amp; Paste Roster Report Here'!$A376=CE$7,IF('Copy &amp; Paste Roster Report Here'!$M376="fy",1,0),0)</f>
        <v>0</v>
      </c>
      <c r="CF379" s="73">
        <f t="shared" si="88"/>
        <v>0</v>
      </c>
      <c r="CG379" s="122">
        <f>IF('Copy &amp; Paste Roster Report Here'!$A376=CG$7,IF('Copy &amp; Paste Roster Report Here'!$M376="RH",1,0),0)</f>
        <v>0</v>
      </c>
      <c r="CH379" s="122">
        <f>IF('Copy &amp; Paste Roster Report Here'!$A376=CH$7,IF('Copy &amp; Paste Roster Report Here'!$M376="RH",1,0),0)</f>
        <v>0</v>
      </c>
      <c r="CI379" s="122">
        <f>IF('Copy &amp; Paste Roster Report Here'!$A376=CI$7,IF('Copy &amp; Paste Roster Report Here'!$M376="RH",1,0),0)</f>
        <v>0</v>
      </c>
      <c r="CJ379" s="122">
        <f>IF('Copy &amp; Paste Roster Report Here'!$A376=CJ$7,IF('Copy &amp; Paste Roster Report Here'!$M376="RH",1,0),0)</f>
        <v>0</v>
      </c>
      <c r="CK379" s="122">
        <f>IF('Copy &amp; Paste Roster Report Here'!$A376=CK$7,IF('Copy &amp; Paste Roster Report Here'!$M376="RH",1,0),0)</f>
        <v>0</v>
      </c>
      <c r="CL379" s="122">
        <f>IF('Copy &amp; Paste Roster Report Here'!$A376=CL$7,IF('Copy &amp; Paste Roster Report Here'!$M376="RH",1,0),0)</f>
        <v>0</v>
      </c>
      <c r="CM379" s="122">
        <f>IF('Copy &amp; Paste Roster Report Here'!$A376=CM$7,IF('Copy &amp; Paste Roster Report Here'!$M376="RH",1,0),0)</f>
        <v>0</v>
      </c>
      <c r="CN379" s="122">
        <f>IF('Copy &amp; Paste Roster Report Here'!$A376=CN$7,IF('Copy &amp; Paste Roster Report Here'!$M376="RH",1,0),0)</f>
        <v>0</v>
      </c>
      <c r="CO379" s="122">
        <f>IF('Copy &amp; Paste Roster Report Here'!$A376=CO$7,IF('Copy &amp; Paste Roster Report Here'!$M376="RH",1,0),0)</f>
        <v>0</v>
      </c>
      <c r="CP379" s="122">
        <f>IF('Copy &amp; Paste Roster Report Here'!$A376=CP$7,IF('Copy &amp; Paste Roster Report Here'!$M376="RH",1,0),0)</f>
        <v>0</v>
      </c>
      <c r="CQ379" s="122">
        <f>IF('Copy &amp; Paste Roster Report Here'!$A376=CQ$7,IF('Copy &amp; Paste Roster Report Here'!$M376="RH",1,0),0)</f>
        <v>0</v>
      </c>
      <c r="CR379" s="73">
        <f t="shared" si="89"/>
        <v>0</v>
      </c>
      <c r="CS379" s="123">
        <f>IF('Copy &amp; Paste Roster Report Here'!$A376=CS$7,IF('Copy &amp; Paste Roster Report Here'!$M376="QT",1,0),0)</f>
        <v>0</v>
      </c>
      <c r="CT379" s="123">
        <f>IF('Copy &amp; Paste Roster Report Here'!$A376=CT$7,IF('Copy &amp; Paste Roster Report Here'!$M376="QT",1,0),0)</f>
        <v>0</v>
      </c>
      <c r="CU379" s="123">
        <f>IF('Copy &amp; Paste Roster Report Here'!$A376=CU$7,IF('Copy &amp; Paste Roster Report Here'!$M376="QT",1,0),0)</f>
        <v>0</v>
      </c>
      <c r="CV379" s="123">
        <f>IF('Copy &amp; Paste Roster Report Here'!$A376=CV$7,IF('Copy &amp; Paste Roster Report Here'!$M376="QT",1,0),0)</f>
        <v>0</v>
      </c>
      <c r="CW379" s="123">
        <f>IF('Copy &amp; Paste Roster Report Here'!$A376=CW$7,IF('Copy &amp; Paste Roster Report Here'!$M376="QT",1,0),0)</f>
        <v>0</v>
      </c>
      <c r="CX379" s="123">
        <f>IF('Copy &amp; Paste Roster Report Here'!$A376=CX$7,IF('Copy &amp; Paste Roster Report Here'!$M376="QT",1,0),0)</f>
        <v>0</v>
      </c>
      <c r="CY379" s="123">
        <f>IF('Copy &amp; Paste Roster Report Here'!$A376=CY$7,IF('Copy &amp; Paste Roster Report Here'!$M376="QT",1,0),0)</f>
        <v>0</v>
      </c>
      <c r="CZ379" s="123">
        <f>IF('Copy &amp; Paste Roster Report Here'!$A376=CZ$7,IF('Copy &amp; Paste Roster Report Here'!$M376="QT",1,0),0)</f>
        <v>0</v>
      </c>
      <c r="DA379" s="123">
        <f>IF('Copy &amp; Paste Roster Report Here'!$A376=DA$7,IF('Copy &amp; Paste Roster Report Here'!$M376="QT",1,0),0)</f>
        <v>0</v>
      </c>
      <c r="DB379" s="123">
        <f>IF('Copy &amp; Paste Roster Report Here'!$A376=DB$7,IF('Copy &amp; Paste Roster Report Here'!$M376="QT",1,0),0)</f>
        <v>0</v>
      </c>
      <c r="DC379" s="123">
        <f>IF('Copy &amp; Paste Roster Report Here'!$A376=DC$7,IF('Copy &amp; Paste Roster Report Here'!$M376="QT",1,0),0)</f>
        <v>0</v>
      </c>
      <c r="DD379" s="73">
        <f t="shared" si="90"/>
        <v>0</v>
      </c>
      <c r="DE379" s="124">
        <f>IF('Copy &amp; Paste Roster Report Here'!$A376=DE$7,IF('Copy &amp; Paste Roster Report Here'!$M376="xxxxxxxxxxx",1,0),0)</f>
        <v>0</v>
      </c>
      <c r="DF379" s="124">
        <f>IF('Copy &amp; Paste Roster Report Here'!$A376=DF$7,IF('Copy &amp; Paste Roster Report Here'!$M376="xxxxxxxxxxx",1,0),0)</f>
        <v>0</v>
      </c>
      <c r="DG379" s="124">
        <f>IF('Copy &amp; Paste Roster Report Here'!$A376=DG$7,IF('Copy &amp; Paste Roster Report Here'!$M376="xxxxxxxxxxx",1,0),0)</f>
        <v>0</v>
      </c>
      <c r="DH379" s="124">
        <f>IF('Copy &amp; Paste Roster Report Here'!$A376=DH$7,IF('Copy &amp; Paste Roster Report Here'!$M376="xxxxxxxxxxx",1,0),0)</f>
        <v>0</v>
      </c>
      <c r="DI379" s="124">
        <f>IF('Copy &amp; Paste Roster Report Here'!$A376=DI$7,IF('Copy &amp; Paste Roster Report Here'!$M376="xxxxxxxxxxx",1,0),0)</f>
        <v>0</v>
      </c>
      <c r="DJ379" s="124">
        <f>IF('Copy &amp; Paste Roster Report Here'!$A376=DJ$7,IF('Copy &amp; Paste Roster Report Here'!$M376="xxxxxxxxxxx",1,0),0)</f>
        <v>0</v>
      </c>
      <c r="DK379" s="124">
        <f>IF('Copy &amp; Paste Roster Report Here'!$A376=DK$7,IF('Copy &amp; Paste Roster Report Here'!$M376="xxxxxxxxxxx",1,0),0)</f>
        <v>0</v>
      </c>
      <c r="DL379" s="124">
        <f>IF('Copy &amp; Paste Roster Report Here'!$A376=DL$7,IF('Copy &amp; Paste Roster Report Here'!$M376="xxxxxxxxxxx",1,0),0)</f>
        <v>0</v>
      </c>
      <c r="DM379" s="124">
        <f>IF('Copy &amp; Paste Roster Report Here'!$A376=DM$7,IF('Copy &amp; Paste Roster Report Here'!$M376="xxxxxxxxxxx",1,0),0)</f>
        <v>0</v>
      </c>
      <c r="DN379" s="124">
        <f>IF('Copy &amp; Paste Roster Report Here'!$A376=DN$7,IF('Copy &amp; Paste Roster Report Here'!$M376="xxxxxxxxxxx",1,0),0)</f>
        <v>0</v>
      </c>
      <c r="DO379" s="124">
        <f>IF('Copy &amp; Paste Roster Report Here'!$A376=DO$7,IF('Copy &amp; Paste Roster Report Here'!$M376="xxxxxxxxxxx",1,0),0)</f>
        <v>0</v>
      </c>
      <c r="DP379" s="125">
        <f t="shared" si="91"/>
        <v>0</v>
      </c>
      <c r="DQ379" s="126">
        <f t="shared" si="92"/>
        <v>0</v>
      </c>
    </row>
    <row r="380" spans="1:121" x14ac:dyDescent="0.25">
      <c r="A380" s="111">
        <f t="shared" si="78"/>
        <v>0</v>
      </c>
      <c r="B380" s="111">
        <f t="shared" si="79"/>
        <v>0</v>
      </c>
      <c r="C380" s="112">
        <f>+('Copy &amp; Paste Roster Report Here'!$P377-'Copy &amp; Paste Roster Report Here'!$O377)/30</f>
        <v>0</v>
      </c>
      <c r="D380" s="112">
        <f>+('Copy &amp; Paste Roster Report Here'!$P377-'Copy &amp; Paste Roster Report Here'!$O377)</f>
        <v>0</v>
      </c>
      <c r="E380" s="111">
        <f>'Copy &amp; Paste Roster Report Here'!N377</f>
        <v>0</v>
      </c>
      <c r="F380" s="111" t="str">
        <f t="shared" si="80"/>
        <v>N</v>
      </c>
      <c r="G380" s="111">
        <f>'Copy &amp; Paste Roster Report Here'!R377</f>
        <v>0</v>
      </c>
      <c r="H380" s="113">
        <f t="shared" si="81"/>
        <v>0</v>
      </c>
      <c r="I380" s="112">
        <f>IF(F380="N",$F$5-'Copy &amp; Paste Roster Report Here'!O377,+'Copy &amp; Paste Roster Report Here'!Q377-'Copy &amp; Paste Roster Report Here'!O377)</f>
        <v>0</v>
      </c>
      <c r="J380" s="114">
        <f t="shared" si="82"/>
        <v>0</v>
      </c>
      <c r="K380" s="114">
        <f t="shared" si="83"/>
        <v>0</v>
      </c>
      <c r="L380" s="115">
        <f>'Copy &amp; Paste Roster Report Here'!F377</f>
        <v>0</v>
      </c>
      <c r="M380" s="116">
        <f t="shared" si="84"/>
        <v>0</v>
      </c>
      <c r="N380" s="117">
        <f>IF('Copy &amp; Paste Roster Report Here'!$A377='Analytical Tests'!N$7,IF($F380="Y",+$H380*N$6,0),0)</f>
        <v>0</v>
      </c>
      <c r="O380" s="117">
        <f>IF('Copy &amp; Paste Roster Report Here'!$A377='Analytical Tests'!O$7,IF($F380="Y",+$H380*O$6,0),0)</f>
        <v>0</v>
      </c>
      <c r="P380" s="117">
        <f>IF('Copy &amp; Paste Roster Report Here'!$A377='Analytical Tests'!P$7,IF($F380="Y",+$H380*P$6,0),0)</f>
        <v>0</v>
      </c>
      <c r="Q380" s="117">
        <f>IF('Copy &amp; Paste Roster Report Here'!$A377='Analytical Tests'!Q$7,IF($F380="Y",+$H380*Q$6,0),0)</f>
        <v>0</v>
      </c>
      <c r="R380" s="117">
        <f>IF('Copy &amp; Paste Roster Report Here'!$A377='Analytical Tests'!R$7,IF($F380="Y",+$H380*R$6,0),0)</f>
        <v>0</v>
      </c>
      <c r="S380" s="117">
        <f>IF('Copy &amp; Paste Roster Report Here'!$A377='Analytical Tests'!S$7,IF($F380="Y",+$H380*S$6,0),0)</f>
        <v>0</v>
      </c>
      <c r="T380" s="117">
        <f>IF('Copy &amp; Paste Roster Report Here'!$A377='Analytical Tests'!T$7,IF($F380="Y",+$H380*T$6,0),0)</f>
        <v>0</v>
      </c>
      <c r="U380" s="117">
        <f>IF('Copy &amp; Paste Roster Report Here'!$A377='Analytical Tests'!U$7,IF($F380="Y",+$H380*U$6,0),0)</f>
        <v>0</v>
      </c>
      <c r="V380" s="117">
        <f>IF('Copy &amp; Paste Roster Report Here'!$A377='Analytical Tests'!V$7,IF($F380="Y",+$H380*V$6,0),0)</f>
        <v>0</v>
      </c>
      <c r="W380" s="117">
        <f>IF('Copy &amp; Paste Roster Report Here'!$A377='Analytical Tests'!W$7,IF($F380="Y",+$H380*W$6,0),0)</f>
        <v>0</v>
      </c>
      <c r="X380" s="117">
        <f>IF('Copy &amp; Paste Roster Report Here'!$A377='Analytical Tests'!X$7,IF($F380="Y",+$H380*X$6,0),0)</f>
        <v>0</v>
      </c>
      <c r="Y380" s="117" t="b">
        <f>IF('Copy &amp; Paste Roster Report Here'!$A377='Analytical Tests'!Y$7,IF($F380="N",IF($J380&gt;=$C380,Y$6,+($I380/$D380)*Y$6),0))</f>
        <v>0</v>
      </c>
      <c r="Z380" s="117" t="b">
        <f>IF('Copy &amp; Paste Roster Report Here'!$A377='Analytical Tests'!Z$7,IF($F380="N",IF($J380&gt;=$C380,Z$6,+($I380/$D380)*Z$6),0))</f>
        <v>0</v>
      </c>
      <c r="AA380" s="117" t="b">
        <f>IF('Copy &amp; Paste Roster Report Here'!$A377='Analytical Tests'!AA$7,IF($F380="N",IF($J380&gt;=$C380,AA$6,+($I380/$D380)*AA$6),0))</f>
        <v>0</v>
      </c>
      <c r="AB380" s="117" t="b">
        <f>IF('Copy &amp; Paste Roster Report Here'!$A377='Analytical Tests'!AB$7,IF($F380="N",IF($J380&gt;=$C380,AB$6,+($I380/$D380)*AB$6),0))</f>
        <v>0</v>
      </c>
      <c r="AC380" s="117" t="b">
        <f>IF('Copy &amp; Paste Roster Report Here'!$A377='Analytical Tests'!AC$7,IF($F380="N",IF($J380&gt;=$C380,AC$6,+($I380/$D380)*AC$6),0))</f>
        <v>0</v>
      </c>
      <c r="AD380" s="117" t="b">
        <f>IF('Copy &amp; Paste Roster Report Here'!$A377='Analytical Tests'!AD$7,IF($F380="N",IF($J380&gt;=$C380,AD$6,+($I380/$D380)*AD$6),0))</f>
        <v>0</v>
      </c>
      <c r="AE380" s="117" t="b">
        <f>IF('Copy &amp; Paste Roster Report Here'!$A377='Analytical Tests'!AE$7,IF($F380="N",IF($J380&gt;=$C380,AE$6,+($I380/$D380)*AE$6),0))</f>
        <v>0</v>
      </c>
      <c r="AF380" s="117" t="b">
        <f>IF('Copy &amp; Paste Roster Report Here'!$A377='Analytical Tests'!AF$7,IF($F380="N",IF($J380&gt;=$C380,AF$6,+($I380/$D380)*AF$6),0))</f>
        <v>0</v>
      </c>
      <c r="AG380" s="117" t="b">
        <f>IF('Copy &amp; Paste Roster Report Here'!$A377='Analytical Tests'!AG$7,IF($F380="N",IF($J380&gt;=$C380,AG$6,+($I380/$D380)*AG$6),0))</f>
        <v>0</v>
      </c>
      <c r="AH380" s="117" t="b">
        <f>IF('Copy &amp; Paste Roster Report Here'!$A377='Analytical Tests'!AH$7,IF($F380="N",IF($J380&gt;=$C380,AH$6,+($I380/$D380)*AH$6),0))</f>
        <v>0</v>
      </c>
      <c r="AI380" s="117" t="b">
        <f>IF('Copy &amp; Paste Roster Report Here'!$A377='Analytical Tests'!AI$7,IF($F380="N",IF($J380&gt;=$C380,AI$6,+($I380/$D380)*AI$6),0))</f>
        <v>0</v>
      </c>
      <c r="AJ380" s="79"/>
      <c r="AK380" s="118">
        <f>IF('Copy &amp; Paste Roster Report Here'!$A377=AK$7,IF('Copy &amp; Paste Roster Report Here'!$M377="FT",1,0),0)</f>
        <v>0</v>
      </c>
      <c r="AL380" s="118">
        <f>IF('Copy &amp; Paste Roster Report Here'!$A377=AL$7,IF('Copy &amp; Paste Roster Report Here'!$M377="FT",1,0),0)</f>
        <v>0</v>
      </c>
      <c r="AM380" s="118">
        <f>IF('Copy &amp; Paste Roster Report Here'!$A377=AM$7,IF('Copy &amp; Paste Roster Report Here'!$M377="FT",1,0),0)</f>
        <v>0</v>
      </c>
      <c r="AN380" s="118">
        <f>IF('Copy &amp; Paste Roster Report Here'!$A377=AN$7,IF('Copy &amp; Paste Roster Report Here'!$M377="FT",1,0),0)</f>
        <v>0</v>
      </c>
      <c r="AO380" s="118">
        <f>IF('Copy &amp; Paste Roster Report Here'!$A377=AO$7,IF('Copy &amp; Paste Roster Report Here'!$M377="FT",1,0),0)</f>
        <v>0</v>
      </c>
      <c r="AP380" s="118">
        <f>IF('Copy &amp; Paste Roster Report Here'!$A377=AP$7,IF('Copy &amp; Paste Roster Report Here'!$M377="FT",1,0),0)</f>
        <v>0</v>
      </c>
      <c r="AQ380" s="118">
        <f>IF('Copy &amp; Paste Roster Report Here'!$A377=AQ$7,IF('Copy &amp; Paste Roster Report Here'!$M377="FT",1,0),0)</f>
        <v>0</v>
      </c>
      <c r="AR380" s="118">
        <f>IF('Copy &amp; Paste Roster Report Here'!$A377=AR$7,IF('Copy &amp; Paste Roster Report Here'!$M377="FT",1,0),0)</f>
        <v>0</v>
      </c>
      <c r="AS380" s="118">
        <f>IF('Copy &amp; Paste Roster Report Here'!$A377=AS$7,IF('Copy &amp; Paste Roster Report Here'!$M377="FT",1,0),0)</f>
        <v>0</v>
      </c>
      <c r="AT380" s="118">
        <f>IF('Copy &amp; Paste Roster Report Here'!$A377=AT$7,IF('Copy &amp; Paste Roster Report Here'!$M377="FT",1,0),0)</f>
        <v>0</v>
      </c>
      <c r="AU380" s="118">
        <f>IF('Copy &amp; Paste Roster Report Here'!$A377=AU$7,IF('Copy &amp; Paste Roster Report Here'!$M377="FT",1,0),0)</f>
        <v>0</v>
      </c>
      <c r="AV380" s="73">
        <f t="shared" si="85"/>
        <v>0</v>
      </c>
      <c r="AW380" s="119">
        <f>IF('Copy &amp; Paste Roster Report Here'!$A377=AW$7,IF('Copy &amp; Paste Roster Report Here'!$M377="HT",1,0),0)</f>
        <v>0</v>
      </c>
      <c r="AX380" s="119">
        <f>IF('Copy &amp; Paste Roster Report Here'!$A377=AX$7,IF('Copy &amp; Paste Roster Report Here'!$M377="HT",1,0),0)</f>
        <v>0</v>
      </c>
      <c r="AY380" s="119">
        <f>IF('Copy &amp; Paste Roster Report Here'!$A377=AY$7,IF('Copy &amp; Paste Roster Report Here'!$M377="HT",1,0),0)</f>
        <v>0</v>
      </c>
      <c r="AZ380" s="119">
        <f>IF('Copy &amp; Paste Roster Report Here'!$A377=AZ$7,IF('Copy &amp; Paste Roster Report Here'!$M377="HT",1,0),0)</f>
        <v>0</v>
      </c>
      <c r="BA380" s="119">
        <f>IF('Copy &amp; Paste Roster Report Here'!$A377=BA$7,IF('Copy &amp; Paste Roster Report Here'!$M377="HT",1,0),0)</f>
        <v>0</v>
      </c>
      <c r="BB380" s="119">
        <f>IF('Copy &amp; Paste Roster Report Here'!$A377=BB$7,IF('Copy &amp; Paste Roster Report Here'!$M377="HT",1,0),0)</f>
        <v>0</v>
      </c>
      <c r="BC380" s="119">
        <f>IF('Copy &amp; Paste Roster Report Here'!$A377=BC$7,IF('Copy &amp; Paste Roster Report Here'!$M377="HT",1,0),0)</f>
        <v>0</v>
      </c>
      <c r="BD380" s="119">
        <f>IF('Copy &amp; Paste Roster Report Here'!$A377=BD$7,IF('Copy &amp; Paste Roster Report Here'!$M377="HT",1,0),0)</f>
        <v>0</v>
      </c>
      <c r="BE380" s="119">
        <f>IF('Copy &amp; Paste Roster Report Here'!$A377=BE$7,IF('Copy &amp; Paste Roster Report Here'!$M377="HT",1,0),0)</f>
        <v>0</v>
      </c>
      <c r="BF380" s="119">
        <f>IF('Copy &amp; Paste Roster Report Here'!$A377=BF$7,IF('Copy &amp; Paste Roster Report Here'!$M377="HT",1,0),0)</f>
        <v>0</v>
      </c>
      <c r="BG380" s="119">
        <f>IF('Copy &amp; Paste Roster Report Here'!$A377=BG$7,IF('Copy &amp; Paste Roster Report Here'!$M377="HT",1,0),0)</f>
        <v>0</v>
      </c>
      <c r="BH380" s="73">
        <f t="shared" si="86"/>
        <v>0</v>
      </c>
      <c r="BI380" s="120">
        <f>IF('Copy &amp; Paste Roster Report Here'!$A377=BI$7,IF('Copy &amp; Paste Roster Report Here'!$M377="MT",1,0),0)</f>
        <v>0</v>
      </c>
      <c r="BJ380" s="120">
        <f>IF('Copy &amp; Paste Roster Report Here'!$A377=BJ$7,IF('Copy &amp; Paste Roster Report Here'!$M377="MT",1,0),0)</f>
        <v>0</v>
      </c>
      <c r="BK380" s="120">
        <f>IF('Copy &amp; Paste Roster Report Here'!$A377=BK$7,IF('Copy &amp; Paste Roster Report Here'!$M377="MT",1,0),0)</f>
        <v>0</v>
      </c>
      <c r="BL380" s="120">
        <f>IF('Copy &amp; Paste Roster Report Here'!$A377=BL$7,IF('Copy &amp; Paste Roster Report Here'!$M377="MT",1,0),0)</f>
        <v>0</v>
      </c>
      <c r="BM380" s="120">
        <f>IF('Copy &amp; Paste Roster Report Here'!$A377=BM$7,IF('Copy &amp; Paste Roster Report Here'!$M377="MT",1,0),0)</f>
        <v>0</v>
      </c>
      <c r="BN380" s="120">
        <f>IF('Copy &amp; Paste Roster Report Here'!$A377=BN$7,IF('Copy &amp; Paste Roster Report Here'!$M377="MT",1,0),0)</f>
        <v>0</v>
      </c>
      <c r="BO380" s="120">
        <f>IF('Copy &amp; Paste Roster Report Here'!$A377=BO$7,IF('Copy &amp; Paste Roster Report Here'!$M377="MT",1,0),0)</f>
        <v>0</v>
      </c>
      <c r="BP380" s="120">
        <f>IF('Copy &amp; Paste Roster Report Here'!$A377=BP$7,IF('Copy &amp; Paste Roster Report Here'!$M377="MT",1,0),0)</f>
        <v>0</v>
      </c>
      <c r="BQ380" s="120">
        <f>IF('Copy &amp; Paste Roster Report Here'!$A377=BQ$7,IF('Copy &amp; Paste Roster Report Here'!$M377="MT",1,0),0)</f>
        <v>0</v>
      </c>
      <c r="BR380" s="120">
        <f>IF('Copy &amp; Paste Roster Report Here'!$A377=BR$7,IF('Copy &amp; Paste Roster Report Here'!$M377="MT",1,0),0)</f>
        <v>0</v>
      </c>
      <c r="BS380" s="120">
        <f>IF('Copy &amp; Paste Roster Report Here'!$A377=BS$7,IF('Copy &amp; Paste Roster Report Here'!$M377="MT",1,0),0)</f>
        <v>0</v>
      </c>
      <c r="BT380" s="73">
        <f t="shared" si="87"/>
        <v>0</v>
      </c>
      <c r="BU380" s="121">
        <f>IF('Copy &amp; Paste Roster Report Here'!$A377=BU$7,IF('Copy &amp; Paste Roster Report Here'!$M377="fy",1,0),0)</f>
        <v>0</v>
      </c>
      <c r="BV380" s="121">
        <f>IF('Copy &amp; Paste Roster Report Here'!$A377=BV$7,IF('Copy &amp; Paste Roster Report Here'!$M377="fy",1,0),0)</f>
        <v>0</v>
      </c>
      <c r="BW380" s="121">
        <f>IF('Copy &amp; Paste Roster Report Here'!$A377=BW$7,IF('Copy &amp; Paste Roster Report Here'!$M377="fy",1,0),0)</f>
        <v>0</v>
      </c>
      <c r="BX380" s="121">
        <f>IF('Copy &amp; Paste Roster Report Here'!$A377=BX$7,IF('Copy &amp; Paste Roster Report Here'!$M377="fy",1,0),0)</f>
        <v>0</v>
      </c>
      <c r="BY380" s="121">
        <f>IF('Copy &amp; Paste Roster Report Here'!$A377=BY$7,IF('Copy &amp; Paste Roster Report Here'!$M377="fy",1,0),0)</f>
        <v>0</v>
      </c>
      <c r="BZ380" s="121">
        <f>IF('Copy &amp; Paste Roster Report Here'!$A377=BZ$7,IF('Copy &amp; Paste Roster Report Here'!$M377="fy",1,0),0)</f>
        <v>0</v>
      </c>
      <c r="CA380" s="121">
        <f>IF('Copy &amp; Paste Roster Report Here'!$A377=CA$7,IF('Copy &amp; Paste Roster Report Here'!$M377="fy",1,0),0)</f>
        <v>0</v>
      </c>
      <c r="CB380" s="121">
        <f>IF('Copy &amp; Paste Roster Report Here'!$A377=CB$7,IF('Copy &amp; Paste Roster Report Here'!$M377="fy",1,0),0)</f>
        <v>0</v>
      </c>
      <c r="CC380" s="121">
        <f>IF('Copy &amp; Paste Roster Report Here'!$A377=CC$7,IF('Copy &amp; Paste Roster Report Here'!$M377="fy",1,0),0)</f>
        <v>0</v>
      </c>
      <c r="CD380" s="121">
        <f>IF('Copy &amp; Paste Roster Report Here'!$A377=CD$7,IF('Copy &amp; Paste Roster Report Here'!$M377="fy",1,0),0)</f>
        <v>0</v>
      </c>
      <c r="CE380" s="121">
        <f>IF('Copy &amp; Paste Roster Report Here'!$A377=CE$7,IF('Copy &amp; Paste Roster Report Here'!$M377="fy",1,0),0)</f>
        <v>0</v>
      </c>
      <c r="CF380" s="73">
        <f t="shared" si="88"/>
        <v>0</v>
      </c>
      <c r="CG380" s="122">
        <f>IF('Copy &amp; Paste Roster Report Here'!$A377=CG$7,IF('Copy &amp; Paste Roster Report Here'!$M377="RH",1,0),0)</f>
        <v>0</v>
      </c>
      <c r="CH380" s="122">
        <f>IF('Copy &amp; Paste Roster Report Here'!$A377=CH$7,IF('Copy &amp; Paste Roster Report Here'!$M377="RH",1,0),0)</f>
        <v>0</v>
      </c>
      <c r="CI380" s="122">
        <f>IF('Copy &amp; Paste Roster Report Here'!$A377=CI$7,IF('Copy &amp; Paste Roster Report Here'!$M377="RH",1,0),0)</f>
        <v>0</v>
      </c>
      <c r="CJ380" s="122">
        <f>IF('Copy &amp; Paste Roster Report Here'!$A377=CJ$7,IF('Copy &amp; Paste Roster Report Here'!$M377="RH",1,0),0)</f>
        <v>0</v>
      </c>
      <c r="CK380" s="122">
        <f>IF('Copy &amp; Paste Roster Report Here'!$A377=CK$7,IF('Copy &amp; Paste Roster Report Here'!$M377="RH",1,0),0)</f>
        <v>0</v>
      </c>
      <c r="CL380" s="122">
        <f>IF('Copy &amp; Paste Roster Report Here'!$A377=CL$7,IF('Copy &amp; Paste Roster Report Here'!$M377="RH",1,0),0)</f>
        <v>0</v>
      </c>
      <c r="CM380" s="122">
        <f>IF('Copy &amp; Paste Roster Report Here'!$A377=CM$7,IF('Copy &amp; Paste Roster Report Here'!$M377="RH",1,0),0)</f>
        <v>0</v>
      </c>
      <c r="CN380" s="122">
        <f>IF('Copy &amp; Paste Roster Report Here'!$A377=CN$7,IF('Copy &amp; Paste Roster Report Here'!$M377="RH",1,0),0)</f>
        <v>0</v>
      </c>
      <c r="CO380" s="122">
        <f>IF('Copy &amp; Paste Roster Report Here'!$A377=CO$7,IF('Copy &amp; Paste Roster Report Here'!$M377="RH",1,0),0)</f>
        <v>0</v>
      </c>
      <c r="CP380" s="122">
        <f>IF('Copy &amp; Paste Roster Report Here'!$A377=CP$7,IF('Copy &amp; Paste Roster Report Here'!$M377="RH",1,0),0)</f>
        <v>0</v>
      </c>
      <c r="CQ380" s="122">
        <f>IF('Copy &amp; Paste Roster Report Here'!$A377=CQ$7,IF('Copy &amp; Paste Roster Report Here'!$M377="RH",1,0),0)</f>
        <v>0</v>
      </c>
      <c r="CR380" s="73">
        <f t="shared" si="89"/>
        <v>0</v>
      </c>
      <c r="CS380" s="123">
        <f>IF('Copy &amp; Paste Roster Report Here'!$A377=CS$7,IF('Copy &amp; Paste Roster Report Here'!$M377="QT",1,0),0)</f>
        <v>0</v>
      </c>
      <c r="CT380" s="123">
        <f>IF('Copy &amp; Paste Roster Report Here'!$A377=CT$7,IF('Copy &amp; Paste Roster Report Here'!$M377="QT",1,0),0)</f>
        <v>0</v>
      </c>
      <c r="CU380" s="123">
        <f>IF('Copy &amp; Paste Roster Report Here'!$A377=CU$7,IF('Copy &amp; Paste Roster Report Here'!$M377="QT",1,0),0)</f>
        <v>0</v>
      </c>
      <c r="CV380" s="123">
        <f>IF('Copy &amp; Paste Roster Report Here'!$A377=CV$7,IF('Copy &amp; Paste Roster Report Here'!$M377="QT",1,0),0)</f>
        <v>0</v>
      </c>
      <c r="CW380" s="123">
        <f>IF('Copy &amp; Paste Roster Report Here'!$A377=CW$7,IF('Copy &amp; Paste Roster Report Here'!$M377="QT",1,0),0)</f>
        <v>0</v>
      </c>
      <c r="CX380" s="123">
        <f>IF('Copy &amp; Paste Roster Report Here'!$A377=CX$7,IF('Copy &amp; Paste Roster Report Here'!$M377="QT",1,0),0)</f>
        <v>0</v>
      </c>
      <c r="CY380" s="123">
        <f>IF('Copy &amp; Paste Roster Report Here'!$A377=CY$7,IF('Copy &amp; Paste Roster Report Here'!$M377="QT",1,0),0)</f>
        <v>0</v>
      </c>
      <c r="CZ380" s="123">
        <f>IF('Copy &amp; Paste Roster Report Here'!$A377=CZ$7,IF('Copy &amp; Paste Roster Report Here'!$M377="QT",1,0),0)</f>
        <v>0</v>
      </c>
      <c r="DA380" s="123">
        <f>IF('Copy &amp; Paste Roster Report Here'!$A377=DA$7,IF('Copy &amp; Paste Roster Report Here'!$M377="QT",1,0),0)</f>
        <v>0</v>
      </c>
      <c r="DB380" s="123">
        <f>IF('Copy &amp; Paste Roster Report Here'!$A377=DB$7,IF('Copy &amp; Paste Roster Report Here'!$M377="QT",1,0),0)</f>
        <v>0</v>
      </c>
      <c r="DC380" s="123">
        <f>IF('Copy &amp; Paste Roster Report Here'!$A377=DC$7,IF('Copy &amp; Paste Roster Report Here'!$M377="QT",1,0),0)</f>
        <v>0</v>
      </c>
      <c r="DD380" s="73">
        <f t="shared" si="90"/>
        <v>0</v>
      </c>
      <c r="DE380" s="124">
        <f>IF('Copy &amp; Paste Roster Report Here'!$A377=DE$7,IF('Copy &amp; Paste Roster Report Here'!$M377="xxxxxxxxxxx",1,0),0)</f>
        <v>0</v>
      </c>
      <c r="DF380" s="124">
        <f>IF('Copy &amp; Paste Roster Report Here'!$A377=DF$7,IF('Copy &amp; Paste Roster Report Here'!$M377="xxxxxxxxxxx",1,0),0)</f>
        <v>0</v>
      </c>
      <c r="DG380" s="124">
        <f>IF('Copy &amp; Paste Roster Report Here'!$A377=DG$7,IF('Copy &amp; Paste Roster Report Here'!$M377="xxxxxxxxxxx",1,0),0)</f>
        <v>0</v>
      </c>
      <c r="DH380" s="124">
        <f>IF('Copy &amp; Paste Roster Report Here'!$A377=DH$7,IF('Copy &amp; Paste Roster Report Here'!$M377="xxxxxxxxxxx",1,0),0)</f>
        <v>0</v>
      </c>
      <c r="DI380" s="124">
        <f>IF('Copy &amp; Paste Roster Report Here'!$A377=DI$7,IF('Copy &amp; Paste Roster Report Here'!$M377="xxxxxxxxxxx",1,0),0)</f>
        <v>0</v>
      </c>
      <c r="DJ380" s="124">
        <f>IF('Copy &amp; Paste Roster Report Here'!$A377=DJ$7,IF('Copy &amp; Paste Roster Report Here'!$M377="xxxxxxxxxxx",1,0),0)</f>
        <v>0</v>
      </c>
      <c r="DK380" s="124">
        <f>IF('Copy &amp; Paste Roster Report Here'!$A377=DK$7,IF('Copy &amp; Paste Roster Report Here'!$M377="xxxxxxxxxxx",1,0),0)</f>
        <v>0</v>
      </c>
      <c r="DL380" s="124">
        <f>IF('Copy &amp; Paste Roster Report Here'!$A377=DL$7,IF('Copy &amp; Paste Roster Report Here'!$M377="xxxxxxxxxxx",1,0),0)</f>
        <v>0</v>
      </c>
      <c r="DM380" s="124">
        <f>IF('Copy &amp; Paste Roster Report Here'!$A377=DM$7,IF('Copy &amp; Paste Roster Report Here'!$M377="xxxxxxxxxxx",1,0),0)</f>
        <v>0</v>
      </c>
      <c r="DN380" s="124">
        <f>IF('Copy &amp; Paste Roster Report Here'!$A377=DN$7,IF('Copy &amp; Paste Roster Report Here'!$M377="xxxxxxxxxxx",1,0),0)</f>
        <v>0</v>
      </c>
      <c r="DO380" s="124">
        <f>IF('Copy &amp; Paste Roster Report Here'!$A377=DO$7,IF('Copy &amp; Paste Roster Report Here'!$M377="xxxxxxxxxxx",1,0),0)</f>
        <v>0</v>
      </c>
      <c r="DP380" s="125">
        <f t="shared" si="91"/>
        <v>0</v>
      </c>
      <c r="DQ380" s="126">
        <f t="shared" si="92"/>
        <v>0</v>
      </c>
    </row>
    <row r="381" spans="1:121" x14ac:dyDescent="0.25">
      <c r="A381" s="111">
        <f t="shared" si="78"/>
        <v>0</v>
      </c>
      <c r="B381" s="111">
        <f t="shared" si="79"/>
        <v>0</v>
      </c>
      <c r="C381" s="112">
        <f>+('Copy &amp; Paste Roster Report Here'!$P378-'Copy &amp; Paste Roster Report Here'!$O378)/30</f>
        <v>0</v>
      </c>
      <c r="D381" s="112">
        <f>+('Copy &amp; Paste Roster Report Here'!$P378-'Copy &amp; Paste Roster Report Here'!$O378)</f>
        <v>0</v>
      </c>
      <c r="E381" s="111">
        <f>'Copy &amp; Paste Roster Report Here'!N378</f>
        <v>0</v>
      </c>
      <c r="F381" s="111" t="str">
        <f t="shared" si="80"/>
        <v>N</v>
      </c>
      <c r="G381" s="111">
        <f>'Copy &amp; Paste Roster Report Here'!R378</f>
        <v>0</v>
      </c>
      <c r="H381" s="113">
        <f t="shared" si="81"/>
        <v>0</v>
      </c>
      <c r="I381" s="112">
        <f>IF(F381="N",$F$5-'Copy &amp; Paste Roster Report Here'!O378,+'Copy &amp; Paste Roster Report Here'!Q378-'Copy &amp; Paste Roster Report Here'!O378)</f>
        <v>0</v>
      </c>
      <c r="J381" s="114">
        <f t="shared" si="82"/>
        <v>0</v>
      </c>
      <c r="K381" s="114">
        <f t="shared" si="83"/>
        <v>0</v>
      </c>
      <c r="L381" s="115">
        <f>'Copy &amp; Paste Roster Report Here'!F378</f>
        <v>0</v>
      </c>
      <c r="M381" s="116">
        <f t="shared" si="84"/>
        <v>0</v>
      </c>
      <c r="N381" s="117">
        <f>IF('Copy &amp; Paste Roster Report Here'!$A378='Analytical Tests'!N$7,IF($F381="Y",+$H381*N$6,0),0)</f>
        <v>0</v>
      </c>
      <c r="O381" s="117">
        <f>IF('Copy &amp; Paste Roster Report Here'!$A378='Analytical Tests'!O$7,IF($F381="Y",+$H381*O$6,0),0)</f>
        <v>0</v>
      </c>
      <c r="P381" s="117">
        <f>IF('Copy &amp; Paste Roster Report Here'!$A378='Analytical Tests'!P$7,IF($F381="Y",+$H381*P$6,0),0)</f>
        <v>0</v>
      </c>
      <c r="Q381" s="117">
        <f>IF('Copy &amp; Paste Roster Report Here'!$A378='Analytical Tests'!Q$7,IF($F381="Y",+$H381*Q$6,0),0)</f>
        <v>0</v>
      </c>
      <c r="R381" s="117">
        <f>IF('Copy &amp; Paste Roster Report Here'!$A378='Analytical Tests'!R$7,IF($F381="Y",+$H381*R$6,0),0)</f>
        <v>0</v>
      </c>
      <c r="S381" s="117">
        <f>IF('Copy &amp; Paste Roster Report Here'!$A378='Analytical Tests'!S$7,IF($F381="Y",+$H381*S$6,0),0)</f>
        <v>0</v>
      </c>
      <c r="T381" s="117">
        <f>IF('Copy &amp; Paste Roster Report Here'!$A378='Analytical Tests'!T$7,IF($F381="Y",+$H381*T$6,0),0)</f>
        <v>0</v>
      </c>
      <c r="U381" s="117">
        <f>IF('Copy &amp; Paste Roster Report Here'!$A378='Analytical Tests'!U$7,IF($F381="Y",+$H381*U$6,0),0)</f>
        <v>0</v>
      </c>
      <c r="V381" s="117">
        <f>IF('Copy &amp; Paste Roster Report Here'!$A378='Analytical Tests'!V$7,IF($F381="Y",+$H381*V$6,0),0)</f>
        <v>0</v>
      </c>
      <c r="W381" s="117">
        <f>IF('Copy &amp; Paste Roster Report Here'!$A378='Analytical Tests'!W$7,IF($F381="Y",+$H381*W$6,0),0)</f>
        <v>0</v>
      </c>
      <c r="X381" s="117">
        <f>IF('Copy &amp; Paste Roster Report Here'!$A378='Analytical Tests'!X$7,IF($F381="Y",+$H381*X$6,0),0)</f>
        <v>0</v>
      </c>
      <c r="Y381" s="117" t="b">
        <f>IF('Copy &amp; Paste Roster Report Here'!$A378='Analytical Tests'!Y$7,IF($F381="N",IF($J381&gt;=$C381,Y$6,+($I381/$D381)*Y$6),0))</f>
        <v>0</v>
      </c>
      <c r="Z381" s="117" t="b">
        <f>IF('Copy &amp; Paste Roster Report Here'!$A378='Analytical Tests'!Z$7,IF($F381="N",IF($J381&gt;=$C381,Z$6,+($I381/$D381)*Z$6),0))</f>
        <v>0</v>
      </c>
      <c r="AA381" s="117" t="b">
        <f>IF('Copy &amp; Paste Roster Report Here'!$A378='Analytical Tests'!AA$7,IF($F381="N",IF($J381&gt;=$C381,AA$6,+($I381/$D381)*AA$6),0))</f>
        <v>0</v>
      </c>
      <c r="AB381" s="117" t="b">
        <f>IF('Copy &amp; Paste Roster Report Here'!$A378='Analytical Tests'!AB$7,IF($F381="N",IF($J381&gt;=$C381,AB$6,+($I381/$D381)*AB$6),0))</f>
        <v>0</v>
      </c>
      <c r="AC381" s="117" t="b">
        <f>IF('Copy &amp; Paste Roster Report Here'!$A378='Analytical Tests'!AC$7,IF($F381="N",IF($J381&gt;=$C381,AC$6,+($I381/$D381)*AC$6),0))</f>
        <v>0</v>
      </c>
      <c r="AD381" s="117" t="b">
        <f>IF('Copy &amp; Paste Roster Report Here'!$A378='Analytical Tests'!AD$7,IF($F381="N",IF($J381&gt;=$C381,AD$6,+($I381/$D381)*AD$6),0))</f>
        <v>0</v>
      </c>
      <c r="AE381" s="117" t="b">
        <f>IF('Copy &amp; Paste Roster Report Here'!$A378='Analytical Tests'!AE$7,IF($F381="N",IF($J381&gt;=$C381,AE$6,+($I381/$D381)*AE$6),0))</f>
        <v>0</v>
      </c>
      <c r="AF381" s="117" t="b">
        <f>IF('Copy &amp; Paste Roster Report Here'!$A378='Analytical Tests'!AF$7,IF($F381="N",IF($J381&gt;=$C381,AF$6,+($I381/$D381)*AF$6),0))</f>
        <v>0</v>
      </c>
      <c r="AG381" s="117" t="b">
        <f>IF('Copy &amp; Paste Roster Report Here'!$A378='Analytical Tests'!AG$7,IF($F381="N",IF($J381&gt;=$C381,AG$6,+($I381/$D381)*AG$6),0))</f>
        <v>0</v>
      </c>
      <c r="AH381" s="117" t="b">
        <f>IF('Copy &amp; Paste Roster Report Here'!$A378='Analytical Tests'!AH$7,IF($F381="N",IF($J381&gt;=$C381,AH$6,+($I381/$D381)*AH$6),0))</f>
        <v>0</v>
      </c>
      <c r="AI381" s="117" t="b">
        <f>IF('Copy &amp; Paste Roster Report Here'!$A378='Analytical Tests'!AI$7,IF($F381="N",IF($J381&gt;=$C381,AI$6,+($I381/$D381)*AI$6),0))</f>
        <v>0</v>
      </c>
      <c r="AJ381" s="79"/>
      <c r="AK381" s="118">
        <f>IF('Copy &amp; Paste Roster Report Here'!$A378=AK$7,IF('Copy &amp; Paste Roster Report Here'!$M378="FT",1,0),0)</f>
        <v>0</v>
      </c>
      <c r="AL381" s="118">
        <f>IF('Copy &amp; Paste Roster Report Here'!$A378=AL$7,IF('Copy &amp; Paste Roster Report Here'!$M378="FT",1,0),0)</f>
        <v>0</v>
      </c>
      <c r="AM381" s="118">
        <f>IF('Copy &amp; Paste Roster Report Here'!$A378=AM$7,IF('Copy &amp; Paste Roster Report Here'!$M378="FT",1,0),0)</f>
        <v>0</v>
      </c>
      <c r="AN381" s="118">
        <f>IF('Copy &amp; Paste Roster Report Here'!$A378=AN$7,IF('Copy &amp; Paste Roster Report Here'!$M378="FT",1,0),0)</f>
        <v>0</v>
      </c>
      <c r="AO381" s="118">
        <f>IF('Copy &amp; Paste Roster Report Here'!$A378=AO$7,IF('Copy &amp; Paste Roster Report Here'!$M378="FT",1,0),0)</f>
        <v>0</v>
      </c>
      <c r="AP381" s="118">
        <f>IF('Copy &amp; Paste Roster Report Here'!$A378=AP$7,IF('Copy &amp; Paste Roster Report Here'!$M378="FT",1,0),0)</f>
        <v>0</v>
      </c>
      <c r="AQ381" s="118">
        <f>IF('Copy &amp; Paste Roster Report Here'!$A378=AQ$7,IF('Copy &amp; Paste Roster Report Here'!$M378="FT",1,0),0)</f>
        <v>0</v>
      </c>
      <c r="AR381" s="118">
        <f>IF('Copy &amp; Paste Roster Report Here'!$A378=AR$7,IF('Copy &amp; Paste Roster Report Here'!$M378="FT",1,0),0)</f>
        <v>0</v>
      </c>
      <c r="AS381" s="118">
        <f>IF('Copy &amp; Paste Roster Report Here'!$A378=AS$7,IF('Copy &amp; Paste Roster Report Here'!$M378="FT",1,0),0)</f>
        <v>0</v>
      </c>
      <c r="AT381" s="118">
        <f>IF('Copy &amp; Paste Roster Report Here'!$A378=AT$7,IF('Copy &amp; Paste Roster Report Here'!$M378="FT",1,0),0)</f>
        <v>0</v>
      </c>
      <c r="AU381" s="118">
        <f>IF('Copy &amp; Paste Roster Report Here'!$A378=AU$7,IF('Copy &amp; Paste Roster Report Here'!$M378="FT",1,0),0)</f>
        <v>0</v>
      </c>
      <c r="AV381" s="73">
        <f t="shared" si="85"/>
        <v>0</v>
      </c>
      <c r="AW381" s="119">
        <f>IF('Copy &amp; Paste Roster Report Here'!$A378=AW$7,IF('Copy &amp; Paste Roster Report Here'!$M378="HT",1,0),0)</f>
        <v>0</v>
      </c>
      <c r="AX381" s="119">
        <f>IF('Copy &amp; Paste Roster Report Here'!$A378=AX$7,IF('Copy &amp; Paste Roster Report Here'!$M378="HT",1,0),0)</f>
        <v>0</v>
      </c>
      <c r="AY381" s="119">
        <f>IF('Copy &amp; Paste Roster Report Here'!$A378=AY$7,IF('Copy &amp; Paste Roster Report Here'!$M378="HT",1,0),0)</f>
        <v>0</v>
      </c>
      <c r="AZ381" s="119">
        <f>IF('Copy &amp; Paste Roster Report Here'!$A378=AZ$7,IF('Copy &amp; Paste Roster Report Here'!$M378="HT",1,0),0)</f>
        <v>0</v>
      </c>
      <c r="BA381" s="119">
        <f>IF('Copy &amp; Paste Roster Report Here'!$A378=BA$7,IF('Copy &amp; Paste Roster Report Here'!$M378="HT",1,0),0)</f>
        <v>0</v>
      </c>
      <c r="BB381" s="119">
        <f>IF('Copy &amp; Paste Roster Report Here'!$A378=BB$7,IF('Copy &amp; Paste Roster Report Here'!$M378="HT",1,0),0)</f>
        <v>0</v>
      </c>
      <c r="BC381" s="119">
        <f>IF('Copy &amp; Paste Roster Report Here'!$A378=BC$7,IF('Copy &amp; Paste Roster Report Here'!$M378="HT",1,0),0)</f>
        <v>0</v>
      </c>
      <c r="BD381" s="119">
        <f>IF('Copy &amp; Paste Roster Report Here'!$A378=BD$7,IF('Copy &amp; Paste Roster Report Here'!$M378="HT",1,0),0)</f>
        <v>0</v>
      </c>
      <c r="BE381" s="119">
        <f>IF('Copy &amp; Paste Roster Report Here'!$A378=BE$7,IF('Copy &amp; Paste Roster Report Here'!$M378="HT",1,0),0)</f>
        <v>0</v>
      </c>
      <c r="BF381" s="119">
        <f>IF('Copy &amp; Paste Roster Report Here'!$A378=BF$7,IF('Copy &amp; Paste Roster Report Here'!$M378="HT",1,0),0)</f>
        <v>0</v>
      </c>
      <c r="BG381" s="119">
        <f>IF('Copy &amp; Paste Roster Report Here'!$A378=BG$7,IF('Copy &amp; Paste Roster Report Here'!$M378="HT",1,0),0)</f>
        <v>0</v>
      </c>
      <c r="BH381" s="73">
        <f t="shared" si="86"/>
        <v>0</v>
      </c>
      <c r="BI381" s="120">
        <f>IF('Copy &amp; Paste Roster Report Here'!$A378=BI$7,IF('Copy &amp; Paste Roster Report Here'!$M378="MT",1,0),0)</f>
        <v>0</v>
      </c>
      <c r="BJ381" s="120">
        <f>IF('Copy &amp; Paste Roster Report Here'!$A378=BJ$7,IF('Copy &amp; Paste Roster Report Here'!$M378="MT",1,0),0)</f>
        <v>0</v>
      </c>
      <c r="BK381" s="120">
        <f>IF('Copy &amp; Paste Roster Report Here'!$A378=BK$7,IF('Copy &amp; Paste Roster Report Here'!$M378="MT",1,0),0)</f>
        <v>0</v>
      </c>
      <c r="BL381" s="120">
        <f>IF('Copy &amp; Paste Roster Report Here'!$A378=BL$7,IF('Copy &amp; Paste Roster Report Here'!$M378="MT",1,0),0)</f>
        <v>0</v>
      </c>
      <c r="BM381" s="120">
        <f>IF('Copy &amp; Paste Roster Report Here'!$A378=BM$7,IF('Copy &amp; Paste Roster Report Here'!$M378="MT",1,0),0)</f>
        <v>0</v>
      </c>
      <c r="BN381" s="120">
        <f>IF('Copy &amp; Paste Roster Report Here'!$A378=BN$7,IF('Copy &amp; Paste Roster Report Here'!$M378="MT",1,0),0)</f>
        <v>0</v>
      </c>
      <c r="BO381" s="120">
        <f>IF('Copy &amp; Paste Roster Report Here'!$A378=BO$7,IF('Copy &amp; Paste Roster Report Here'!$M378="MT",1,0),0)</f>
        <v>0</v>
      </c>
      <c r="BP381" s="120">
        <f>IF('Copy &amp; Paste Roster Report Here'!$A378=BP$7,IF('Copy &amp; Paste Roster Report Here'!$M378="MT",1,0),0)</f>
        <v>0</v>
      </c>
      <c r="BQ381" s="120">
        <f>IF('Copy &amp; Paste Roster Report Here'!$A378=BQ$7,IF('Copy &amp; Paste Roster Report Here'!$M378="MT",1,0),0)</f>
        <v>0</v>
      </c>
      <c r="BR381" s="120">
        <f>IF('Copy &amp; Paste Roster Report Here'!$A378=BR$7,IF('Copy &amp; Paste Roster Report Here'!$M378="MT",1,0),0)</f>
        <v>0</v>
      </c>
      <c r="BS381" s="120">
        <f>IF('Copy &amp; Paste Roster Report Here'!$A378=BS$7,IF('Copy &amp; Paste Roster Report Here'!$M378="MT",1,0),0)</f>
        <v>0</v>
      </c>
      <c r="BT381" s="73">
        <f t="shared" si="87"/>
        <v>0</v>
      </c>
      <c r="BU381" s="121">
        <f>IF('Copy &amp; Paste Roster Report Here'!$A378=BU$7,IF('Copy &amp; Paste Roster Report Here'!$M378="fy",1,0),0)</f>
        <v>0</v>
      </c>
      <c r="BV381" s="121">
        <f>IF('Copy &amp; Paste Roster Report Here'!$A378=BV$7,IF('Copy &amp; Paste Roster Report Here'!$M378="fy",1,0),0)</f>
        <v>0</v>
      </c>
      <c r="BW381" s="121">
        <f>IF('Copy &amp; Paste Roster Report Here'!$A378=BW$7,IF('Copy &amp; Paste Roster Report Here'!$M378="fy",1,0),0)</f>
        <v>0</v>
      </c>
      <c r="BX381" s="121">
        <f>IF('Copy &amp; Paste Roster Report Here'!$A378=BX$7,IF('Copy &amp; Paste Roster Report Here'!$M378="fy",1,0),0)</f>
        <v>0</v>
      </c>
      <c r="BY381" s="121">
        <f>IF('Copy &amp; Paste Roster Report Here'!$A378=BY$7,IF('Copy &amp; Paste Roster Report Here'!$M378="fy",1,0),0)</f>
        <v>0</v>
      </c>
      <c r="BZ381" s="121">
        <f>IF('Copy &amp; Paste Roster Report Here'!$A378=BZ$7,IF('Copy &amp; Paste Roster Report Here'!$M378="fy",1,0),0)</f>
        <v>0</v>
      </c>
      <c r="CA381" s="121">
        <f>IF('Copy &amp; Paste Roster Report Here'!$A378=CA$7,IF('Copy &amp; Paste Roster Report Here'!$M378="fy",1,0),0)</f>
        <v>0</v>
      </c>
      <c r="CB381" s="121">
        <f>IF('Copy &amp; Paste Roster Report Here'!$A378=CB$7,IF('Copy &amp; Paste Roster Report Here'!$M378="fy",1,0),0)</f>
        <v>0</v>
      </c>
      <c r="CC381" s="121">
        <f>IF('Copy &amp; Paste Roster Report Here'!$A378=CC$7,IF('Copy &amp; Paste Roster Report Here'!$M378="fy",1,0),0)</f>
        <v>0</v>
      </c>
      <c r="CD381" s="121">
        <f>IF('Copy &amp; Paste Roster Report Here'!$A378=CD$7,IF('Copy &amp; Paste Roster Report Here'!$M378="fy",1,0),0)</f>
        <v>0</v>
      </c>
      <c r="CE381" s="121">
        <f>IF('Copy &amp; Paste Roster Report Here'!$A378=CE$7,IF('Copy &amp; Paste Roster Report Here'!$M378="fy",1,0),0)</f>
        <v>0</v>
      </c>
      <c r="CF381" s="73">
        <f t="shared" si="88"/>
        <v>0</v>
      </c>
      <c r="CG381" s="122">
        <f>IF('Copy &amp; Paste Roster Report Here'!$A378=CG$7,IF('Copy &amp; Paste Roster Report Here'!$M378="RH",1,0),0)</f>
        <v>0</v>
      </c>
      <c r="CH381" s="122">
        <f>IF('Copy &amp; Paste Roster Report Here'!$A378=CH$7,IF('Copy &amp; Paste Roster Report Here'!$M378="RH",1,0),0)</f>
        <v>0</v>
      </c>
      <c r="CI381" s="122">
        <f>IF('Copy &amp; Paste Roster Report Here'!$A378=CI$7,IF('Copy &amp; Paste Roster Report Here'!$M378="RH",1,0),0)</f>
        <v>0</v>
      </c>
      <c r="CJ381" s="122">
        <f>IF('Copy &amp; Paste Roster Report Here'!$A378=CJ$7,IF('Copy &amp; Paste Roster Report Here'!$M378="RH",1,0),0)</f>
        <v>0</v>
      </c>
      <c r="CK381" s="122">
        <f>IF('Copy &amp; Paste Roster Report Here'!$A378=CK$7,IF('Copy &amp; Paste Roster Report Here'!$M378="RH",1,0),0)</f>
        <v>0</v>
      </c>
      <c r="CL381" s="122">
        <f>IF('Copy &amp; Paste Roster Report Here'!$A378=CL$7,IF('Copy &amp; Paste Roster Report Here'!$M378="RH",1,0),0)</f>
        <v>0</v>
      </c>
      <c r="CM381" s="122">
        <f>IF('Copy &amp; Paste Roster Report Here'!$A378=CM$7,IF('Copy &amp; Paste Roster Report Here'!$M378="RH",1,0),0)</f>
        <v>0</v>
      </c>
      <c r="CN381" s="122">
        <f>IF('Copy &amp; Paste Roster Report Here'!$A378=CN$7,IF('Copy &amp; Paste Roster Report Here'!$M378="RH",1,0),0)</f>
        <v>0</v>
      </c>
      <c r="CO381" s="122">
        <f>IF('Copy &amp; Paste Roster Report Here'!$A378=CO$7,IF('Copy &amp; Paste Roster Report Here'!$M378="RH",1,0),0)</f>
        <v>0</v>
      </c>
      <c r="CP381" s="122">
        <f>IF('Copy &amp; Paste Roster Report Here'!$A378=CP$7,IF('Copy &amp; Paste Roster Report Here'!$M378="RH",1,0),0)</f>
        <v>0</v>
      </c>
      <c r="CQ381" s="122">
        <f>IF('Copy &amp; Paste Roster Report Here'!$A378=CQ$7,IF('Copy &amp; Paste Roster Report Here'!$M378="RH",1,0),0)</f>
        <v>0</v>
      </c>
      <c r="CR381" s="73">
        <f t="shared" si="89"/>
        <v>0</v>
      </c>
      <c r="CS381" s="123">
        <f>IF('Copy &amp; Paste Roster Report Here'!$A378=CS$7,IF('Copy &amp; Paste Roster Report Here'!$M378="QT",1,0),0)</f>
        <v>0</v>
      </c>
      <c r="CT381" s="123">
        <f>IF('Copy &amp; Paste Roster Report Here'!$A378=CT$7,IF('Copy &amp; Paste Roster Report Here'!$M378="QT",1,0),0)</f>
        <v>0</v>
      </c>
      <c r="CU381" s="123">
        <f>IF('Copy &amp; Paste Roster Report Here'!$A378=CU$7,IF('Copy &amp; Paste Roster Report Here'!$M378="QT",1,0),0)</f>
        <v>0</v>
      </c>
      <c r="CV381" s="123">
        <f>IF('Copy &amp; Paste Roster Report Here'!$A378=CV$7,IF('Copy &amp; Paste Roster Report Here'!$M378="QT",1,0),0)</f>
        <v>0</v>
      </c>
      <c r="CW381" s="123">
        <f>IF('Copy &amp; Paste Roster Report Here'!$A378=CW$7,IF('Copy &amp; Paste Roster Report Here'!$M378="QT",1,0),0)</f>
        <v>0</v>
      </c>
      <c r="CX381" s="123">
        <f>IF('Copy &amp; Paste Roster Report Here'!$A378=CX$7,IF('Copy &amp; Paste Roster Report Here'!$M378="QT",1,0),0)</f>
        <v>0</v>
      </c>
      <c r="CY381" s="123">
        <f>IF('Copy &amp; Paste Roster Report Here'!$A378=CY$7,IF('Copy &amp; Paste Roster Report Here'!$M378="QT",1,0),0)</f>
        <v>0</v>
      </c>
      <c r="CZ381" s="123">
        <f>IF('Copy &amp; Paste Roster Report Here'!$A378=CZ$7,IF('Copy &amp; Paste Roster Report Here'!$M378="QT",1,0),0)</f>
        <v>0</v>
      </c>
      <c r="DA381" s="123">
        <f>IF('Copy &amp; Paste Roster Report Here'!$A378=DA$7,IF('Copy &amp; Paste Roster Report Here'!$M378="QT",1,0),0)</f>
        <v>0</v>
      </c>
      <c r="DB381" s="123">
        <f>IF('Copy &amp; Paste Roster Report Here'!$A378=DB$7,IF('Copy &amp; Paste Roster Report Here'!$M378="QT",1,0),0)</f>
        <v>0</v>
      </c>
      <c r="DC381" s="123">
        <f>IF('Copy &amp; Paste Roster Report Here'!$A378=DC$7,IF('Copy &amp; Paste Roster Report Here'!$M378="QT",1,0),0)</f>
        <v>0</v>
      </c>
      <c r="DD381" s="73">
        <f t="shared" si="90"/>
        <v>0</v>
      </c>
      <c r="DE381" s="124">
        <f>IF('Copy &amp; Paste Roster Report Here'!$A378=DE$7,IF('Copy &amp; Paste Roster Report Here'!$M378="xxxxxxxxxxx",1,0),0)</f>
        <v>0</v>
      </c>
      <c r="DF381" s="124">
        <f>IF('Copy &amp; Paste Roster Report Here'!$A378=DF$7,IF('Copy &amp; Paste Roster Report Here'!$M378="xxxxxxxxxxx",1,0),0)</f>
        <v>0</v>
      </c>
      <c r="DG381" s="124">
        <f>IF('Copy &amp; Paste Roster Report Here'!$A378=DG$7,IF('Copy &amp; Paste Roster Report Here'!$M378="xxxxxxxxxxx",1,0),0)</f>
        <v>0</v>
      </c>
      <c r="DH381" s="124">
        <f>IF('Copy &amp; Paste Roster Report Here'!$A378=DH$7,IF('Copy &amp; Paste Roster Report Here'!$M378="xxxxxxxxxxx",1,0),0)</f>
        <v>0</v>
      </c>
      <c r="DI381" s="124">
        <f>IF('Copy &amp; Paste Roster Report Here'!$A378=DI$7,IF('Copy &amp; Paste Roster Report Here'!$M378="xxxxxxxxxxx",1,0),0)</f>
        <v>0</v>
      </c>
      <c r="DJ381" s="124">
        <f>IF('Copy &amp; Paste Roster Report Here'!$A378=DJ$7,IF('Copy &amp; Paste Roster Report Here'!$M378="xxxxxxxxxxx",1,0),0)</f>
        <v>0</v>
      </c>
      <c r="DK381" s="124">
        <f>IF('Copy &amp; Paste Roster Report Here'!$A378=DK$7,IF('Copy &amp; Paste Roster Report Here'!$M378="xxxxxxxxxxx",1,0),0)</f>
        <v>0</v>
      </c>
      <c r="DL381" s="124">
        <f>IF('Copy &amp; Paste Roster Report Here'!$A378=DL$7,IF('Copy &amp; Paste Roster Report Here'!$M378="xxxxxxxxxxx",1,0),0)</f>
        <v>0</v>
      </c>
      <c r="DM381" s="124">
        <f>IF('Copy &amp; Paste Roster Report Here'!$A378=DM$7,IF('Copy &amp; Paste Roster Report Here'!$M378="xxxxxxxxxxx",1,0),0)</f>
        <v>0</v>
      </c>
      <c r="DN381" s="124">
        <f>IF('Copy &amp; Paste Roster Report Here'!$A378=DN$7,IF('Copy &amp; Paste Roster Report Here'!$M378="xxxxxxxxxxx",1,0),0)</f>
        <v>0</v>
      </c>
      <c r="DO381" s="124">
        <f>IF('Copy &amp; Paste Roster Report Here'!$A378=DO$7,IF('Copy &amp; Paste Roster Report Here'!$M378="xxxxxxxxxxx",1,0),0)</f>
        <v>0</v>
      </c>
      <c r="DP381" s="125">
        <f t="shared" si="91"/>
        <v>0</v>
      </c>
      <c r="DQ381" s="126">
        <f t="shared" si="92"/>
        <v>0</v>
      </c>
    </row>
    <row r="382" spans="1:121" x14ac:dyDescent="0.25">
      <c r="A382" s="111">
        <f t="shared" si="78"/>
        <v>0</v>
      </c>
      <c r="B382" s="111">
        <f t="shared" si="79"/>
        <v>0</v>
      </c>
      <c r="C382" s="112">
        <f>+('Copy &amp; Paste Roster Report Here'!$P379-'Copy &amp; Paste Roster Report Here'!$O379)/30</f>
        <v>0</v>
      </c>
      <c r="D382" s="112">
        <f>+('Copy &amp; Paste Roster Report Here'!$P379-'Copy &amp; Paste Roster Report Here'!$O379)</f>
        <v>0</v>
      </c>
      <c r="E382" s="111">
        <f>'Copy &amp; Paste Roster Report Here'!N379</f>
        <v>0</v>
      </c>
      <c r="F382" s="111" t="str">
        <f t="shared" si="80"/>
        <v>N</v>
      </c>
      <c r="G382" s="111">
        <f>'Copy &amp; Paste Roster Report Here'!R379</f>
        <v>0</v>
      </c>
      <c r="H382" s="113">
        <f t="shared" si="81"/>
        <v>0</v>
      </c>
      <c r="I382" s="112">
        <f>IF(F382="N",$F$5-'Copy &amp; Paste Roster Report Here'!O379,+'Copy &amp; Paste Roster Report Here'!Q379-'Copy &amp; Paste Roster Report Here'!O379)</f>
        <v>0</v>
      </c>
      <c r="J382" s="114">
        <f t="shared" si="82"/>
        <v>0</v>
      </c>
      <c r="K382" s="114">
        <f t="shared" si="83"/>
        <v>0</v>
      </c>
      <c r="L382" s="115">
        <f>'Copy &amp; Paste Roster Report Here'!F379</f>
        <v>0</v>
      </c>
      <c r="M382" s="116">
        <f t="shared" si="84"/>
        <v>0</v>
      </c>
      <c r="N382" s="117">
        <f>IF('Copy &amp; Paste Roster Report Here'!$A379='Analytical Tests'!N$7,IF($F382="Y",+$H382*N$6,0),0)</f>
        <v>0</v>
      </c>
      <c r="O382" s="117">
        <f>IF('Copy &amp; Paste Roster Report Here'!$A379='Analytical Tests'!O$7,IF($F382="Y",+$H382*O$6,0),0)</f>
        <v>0</v>
      </c>
      <c r="P382" s="117">
        <f>IF('Copy &amp; Paste Roster Report Here'!$A379='Analytical Tests'!P$7,IF($F382="Y",+$H382*P$6,0),0)</f>
        <v>0</v>
      </c>
      <c r="Q382" s="117">
        <f>IF('Copy &amp; Paste Roster Report Here'!$A379='Analytical Tests'!Q$7,IF($F382="Y",+$H382*Q$6,0),0)</f>
        <v>0</v>
      </c>
      <c r="R382" s="117">
        <f>IF('Copy &amp; Paste Roster Report Here'!$A379='Analytical Tests'!R$7,IF($F382="Y",+$H382*R$6,0),0)</f>
        <v>0</v>
      </c>
      <c r="S382" s="117">
        <f>IF('Copy &amp; Paste Roster Report Here'!$A379='Analytical Tests'!S$7,IF($F382="Y",+$H382*S$6,0),0)</f>
        <v>0</v>
      </c>
      <c r="T382" s="117">
        <f>IF('Copy &amp; Paste Roster Report Here'!$A379='Analytical Tests'!T$7,IF($F382="Y",+$H382*T$6,0),0)</f>
        <v>0</v>
      </c>
      <c r="U382" s="117">
        <f>IF('Copy &amp; Paste Roster Report Here'!$A379='Analytical Tests'!U$7,IF($F382="Y",+$H382*U$6,0),0)</f>
        <v>0</v>
      </c>
      <c r="V382" s="117">
        <f>IF('Copy &amp; Paste Roster Report Here'!$A379='Analytical Tests'!V$7,IF($F382="Y",+$H382*V$6,0),0)</f>
        <v>0</v>
      </c>
      <c r="W382" s="117">
        <f>IF('Copy &amp; Paste Roster Report Here'!$A379='Analytical Tests'!W$7,IF($F382="Y",+$H382*W$6,0),0)</f>
        <v>0</v>
      </c>
      <c r="X382" s="117">
        <f>IF('Copy &amp; Paste Roster Report Here'!$A379='Analytical Tests'!X$7,IF($F382="Y",+$H382*X$6,0),0)</f>
        <v>0</v>
      </c>
      <c r="Y382" s="117" t="b">
        <f>IF('Copy &amp; Paste Roster Report Here'!$A379='Analytical Tests'!Y$7,IF($F382="N",IF($J382&gt;=$C382,Y$6,+($I382/$D382)*Y$6),0))</f>
        <v>0</v>
      </c>
      <c r="Z382" s="117" t="b">
        <f>IF('Copy &amp; Paste Roster Report Here'!$A379='Analytical Tests'!Z$7,IF($F382="N",IF($J382&gt;=$C382,Z$6,+($I382/$D382)*Z$6),0))</f>
        <v>0</v>
      </c>
      <c r="AA382" s="117" t="b">
        <f>IF('Copy &amp; Paste Roster Report Here'!$A379='Analytical Tests'!AA$7,IF($F382="N",IF($J382&gt;=$C382,AA$6,+($I382/$D382)*AA$6),0))</f>
        <v>0</v>
      </c>
      <c r="AB382" s="117" t="b">
        <f>IF('Copy &amp; Paste Roster Report Here'!$A379='Analytical Tests'!AB$7,IF($F382="N",IF($J382&gt;=$C382,AB$6,+($I382/$D382)*AB$6),0))</f>
        <v>0</v>
      </c>
      <c r="AC382" s="117" t="b">
        <f>IF('Copy &amp; Paste Roster Report Here'!$A379='Analytical Tests'!AC$7,IF($F382="N",IF($J382&gt;=$C382,AC$6,+($I382/$D382)*AC$6),0))</f>
        <v>0</v>
      </c>
      <c r="AD382" s="117" t="b">
        <f>IF('Copy &amp; Paste Roster Report Here'!$A379='Analytical Tests'!AD$7,IF($F382="N",IF($J382&gt;=$C382,AD$6,+($I382/$D382)*AD$6),0))</f>
        <v>0</v>
      </c>
      <c r="AE382" s="117" t="b">
        <f>IF('Copy &amp; Paste Roster Report Here'!$A379='Analytical Tests'!AE$7,IF($F382="N",IF($J382&gt;=$C382,AE$6,+($I382/$D382)*AE$6),0))</f>
        <v>0</v>
      </c>
      <c r="AF382" s="117" t="b">
        <f>IF('Copy &amp; Paste Roster Report Here'!$A379='Analytical Tests'!AF$7,IF($F382="N",IF($J382&gt;=$C382,AF$6,+($I382/$D382)*AF$6),0))</f>
        <v>0</v>
      </c>
      <c r="AG382" s="117" t="b">
        <f>IF('Copy &amp; Paste Roster Report Here'!$A379='Analytical Tests'!AG$7,IF($F382="N",IF($J382&gt;=$C382,AG$6,+($I382/$D382)*AG$6),0))</f>
        <v>0</v>
      </c>
      <c r="AH382" s="117" t="b">
        <f>IF('Copy &amp; Paste Roster Report Here'!$A379='Analytical Tests'!AH$7,IF($F382="N",IF($J382&gt;=$C382,AH$6,+($I382/$D382)*AH$6),0))</f>
        <v>0</v>
      </c>
      <c r="AI382" s="117" t="b">
        <f>IF('Copy &amp; Paste Roster Report Here'!$A379='Analytical Tests'!AI$7,IF($F382="N",IF($J382&gt;=$C382,AI$6,+($I382/$D382)*AI$6),0))</f>
        <v>0</v>
      </c>
      <c r="AJ382" s="79"/>
      <c r="AK382" s="118">
        <f>IF('Copy &amp; Paste Roster Report Here'!$A379=AK$7,IF('Copy &amp; Paste Roster Report Here'!$M379="FT",1,0),0)</f>
        <v>0</v>
      </c>
      <c r="AL382" s="118">
        <f>IF('Copy &amp; Paste Roster Report Here'!$A379=AL$7,IF('Copy &amp; Paste Roster Report Here'!$M379="FT",1,0),0)</f>
        <v>0</v>
      </c>
      <c r="AM382" s="118">
        <f>IF('Copy &amp; Paste Roster Report Here'!$A379=AM$7,IF('Copy &amp; Paste Roster Report Here'!$M379="FT",1,0),0)</f>
        <v>0</v>
      </c>
      <c r="AN382" s="118">
        <f>IF('Copy &amp; Paste Roster Report Here'!$A379=AN$7,IF('Copy &amp; Paste Roster Report Here'!$M379="FT",1,0),0)</f>
        <v>0</v>
      </c>
      <c r="AO382" s="118">
        <f>IF('Copy &amp; Paste Roster Report Here'!$A379=AO$7,IF('Copy &amp; Paste Roster Report Here'!$M379="FT",1,0),0)</f>
        <v>0</v>
      </c>
      <c r="AP382" s="118">
        <f>IF('Copy &amp; Paste Roster Report Here'!$A379=AP$7,IF('Copy &amp; Paste Roster Report Here'!$M379="FT",1,0),0)</f>
        <v>0</v>
      </c>
      <c r="AQ382" s="118">
        <f>IF('Copy &amp; Paste Roster Report Here'!$A379=AQ$7,IF('Copy &amp; Paste Roster Report Here'!$M379="FT",1,0),0)</f>
        <v>0</v>
      </c>
      <c r="AR382" s="118">
        <f>IF('Copy &amp; Paste Roster Report Here'!$A379=AR$7,IF('Copy &amp; Paste Roster Report Here'!$M379="FT",1,0),0)</f>
        <v>0</v>
      </c>
      <c r="AS382" s="118">
        <f>IF('Copy &amp; Paste Roster Report Here'!$A379=AS$7,IF('Copy &amp; Paste Roster Report Here'!$M379="FT",1,0),0)</f>
        <v>0</v>
      </c>
      <c r="AT382" s="118">
        <f>IF('Copy &amp; Paste Roster Report Here'!$A379=AT$7,IF('Copy &amp; Paste Roster Report Here'!$M379="FT",1,0),0)</f>
        <v>0</v>
      </c>
      <c r="AU382" s="118">
        <f>IF('Copy &amp; Paste Roster Report Here'!$A379=AU$7,IF('Copy &amp; Paste Roster Report Here'!$M379="FT",1,0),0)</f>
        <v>0</v>
      </c>
      <c r="AV382" s="73">
        <f t="shared" si="85"/>
        <v>0</v>
      </c>
      <c r="AW382" s="119">
        <f>IF('Copy &amp; Paste Roster Report Here'!$A379=AW$7,IF('Copy &amp; Paste Roster Report Here'!$M379="HT",1,0),0)</f>
        <v>0</v>
      </c>
      <c r="AX382" s="119">
        <f>IF('Copy &amp; Paste Roster Report Here'!$A379=AX$7,IF('Copy &amp; Paste Roster Report Here'!$M379="HT",1,0),0)</f>
        <v>0</v>
      </c>
      <c r="AY382" s="119">
        <f>IF('Copy &amp; Paste Roster Report Here'!$A379=AY$7,IF('Copy &amp; Paste Roster Report Here'!$M379="HT",1,0),0)</f>
        <v>0</v>
      </c>
      <c r="AZ382" s="119">
        <f>IF('Copy &amp; Paste Roster Report Here'!$A379=AZ$7,IF('Copy &amp; Paste Roster Report Here'!$M379="HT",1,0),0)</f>
        <v>0</v>
      </c>
      <c r="BA382" s="119">
        <f>IF('Copy &amp; Paste Roster Report Here'!$A379=BA$7,IF('Copy &amp; Paste Roster Report Here'!$M379="HT",1,0),0)</f>
        <v>0</v>
      </c>
      <c r="BB382" s="119">
        <f>IF('Copy &amp; Paste Roster Report Here'!$A379=BB$7,IF('Copy &amp; Paste Roster Report Here'!$M379="HT",1,0),0)</f>
        <v>0</v>
      </c>
      <c r="BC382" s="119">
        <f>IF('Copy &amp; Paste Roster Report Here'!$A379=BC$7,IF('Copy &amp; Paste Roster Report Here'!$M379="HT",1,0),0)</f>
        <v>0</v>
      </c>
      <c r="BD382" s="119">
        <f>IF('Copy &amp; Paste Roster Report Here'!$A379=BD$7,IF('Copy &amp; Paste Roster Report Here'!$M379="HT",1,0),0)</f>
        <v>0</v>
      </c>
      <c r="BE382" s="119">
        <f>IF('Copy &amp; Paste Roster Report Here'!$A379=BE$7,IF('Copy &amp; Paste Roster Report Here'!$M379="HT",1,0),0)</f>
        <v>0</v>
      </c>
      <c r="BF382" s="119">
        <f>IF('Copy &amp; Paste Roster Report Here'!$A379=BF$7,IF('Copy &amp; Paste Roster Report Here'!$M379="HT",1,0),0)</f>
        <v>0</v>
      </c>
      <c r="BG382" s="119">
        <f>IF('Copy &amp; Paste Roster Report Here'!$A379=BG$7,IF('Copy &amp; Paste Roster Report Here'!$M379="HT",1,0),0)</f>
        <v>0</v>
      </c>
      <c r="BH382" s="73">
        <f t="shared" si="86"/>
        <v>0</v>
      </c>
      <c r="BI382" s="120">
        <f>IF('Copy &amp; Paste Roster Report Here'!$A379=BI$7,IF('Copy &amp; Paste Roster Report Here'!$M379="MT",1,0),0)</f>
        <v>0</v>
      </c>
      <c r="BJ382" s="120">
        <f>IF('Copy &amp; Paste Roster Report Here'!$A379=BJ$7,IF('Copy &amp; Paste Roster Report Here'!$M379="MT",1,0),0)</f>
        <v>0</v>
      </c>
      <c r="BK382" s="120">
        <f>IF('Copy &amp; Paste Roster Report Here'!$A379=BK$7,IF('Copy &amp; Paste Roster Report Here'!$M379="MT",1,0),0)</f>
        <v>0</v>
      </c>
      <c r="BL382" s="120">
        <f>IF('Copy &amp; Paste Roster Report Here'!$A379=BL$7,IF('Copy &amp; Paste Roster Report Here'!$M379="MT",1,0),0)</f>
        <v>0</v>
      </c>
      <c r="BM382" s="120">
        <f>IF('Copy &amp; Paste Roster Report Here'!$A379=BM$7,IF('Copy &amp; Paste Roster Report Here'!$M379="MT",1,0),0)</f>
        <v>0</v>
      </c>
      <c r="BN382" s="120">
        <f>IF('Copy &amp; Paste Roster Report Here'!$A379=BN$7,IF('Copy &amp; Paste Roster Report Here'!$M379="MT",1,0),0)</f>
        <v>0</v>
      </c>
      <c r="BO382" s="120">
        <f>IF('Copy &amp; Paste Roster Report Here'!$A379=BO$7,IF('Copy &amp; Paste Roster Report Here'!$M379="MT",1,0),0)</f>
        <v>0</v>
      </c>
      <c r="BP382" s="120">
        <f>IF('Copy &amp; Paste Roster Report Here'!$A379=BP$7,IF('Copy &amp; Paste Roster Report Here'!$M379="MT",1,0),0)</f>
        <v>0</v>
      </c>
      <c r="BQ382" s="120">
        <f>IF('Copy &amp; Paste Roster Report Here'!$A379=BQ$7,IF('Copy &amp; Paste Roster Report Here'!$M379="MT",1,0),0)</f>
        <v>0</v>
      </c>
      <c r="BR382" s="120">
        <f>IF('Copy &amp; Paste Roster Report Here'!$A379=BR$7,IF('Copy &amp; Paste Roster Report Here'!$M379="MT",1,0),0)</f>
        <v>0</v>
      </c>
      <c r="BS382" s="120">
        <f>IF('Copy &amp; Paste Roster Report Here'!$A379=BS$7,IF('Copy &amp; Paste Roster Report Here'!$M379="MT",1,0),0)</f>
        <v>0</v>
      </c>
      <c r="BT382" s="73">
        <f t="shared" si="87"/>
        <v>0</v>
      </c>
      <c r="BU382" s="121">
        <f>IF('Copy &amp; Paste Roster Report Here'!$A379=BU$7,IF('Copy &amp; Paste Roster Report Here'!$M379="fy",1,0),0)</f>
        <v>0</v>
      </c>
      <c r="BV382" s="121">
        <f>IF('Copy &amp; Paste Roster Report Here'!$A379=BV$7,IF('Copy &amp; Paste Roster Report Here'!$M379="fy",1,0),0)</f>
        <v>0</v>
      </c>
      <c r="BW382" s="121">
        <f>IF('Copy &amp; Paste Roster Report Here'!$A379=BW$7,IF('Copy &amp; Paste Roster Report Here'!$M379="fy",1,0),0)</f>
        <v>0</v>
      </c>
      <c r="BX382" s="121">
        <f>IF('Copy &amp; Paste Roster Report Here'!$A379=BX$7,IF('Copy &amp; Paste Roster Report Here'!$M379="fy",1,0),0)</f>
        <v>0</v>
      </c>
      <c r="BY382" s="121">
        <f>IF('Copy &amp; Paste Roster Report Here'!$A379=BY$7,IF('Copy &amp; Paste Roster Report Here'!$M379="fy",1,0),0)</f>
        <v>0</v>
      </c>
      <c r="BZ382" s="121">
        <f>IF('Copy &amp; Paste Roster Report Here'!$A379=BZ$7,IF('Copy &amp; Paste Roster Report Here'!$M379="fy",1,0),0)</f>
        <v>0</v>
      </c>
      <c r="CA382" s="121">
        <f>IF('Copy &amp; Paste Roster Report Here'!$A379=CA$7,IF('Copy &amp; Paste Roster Report Here'!$M379="fy",1,0),0)</f>
        <v>0</v>
      </c>
      <c r="CB382" s="121">
        <f>IF('Copy &amp; Paste Roster Report Here'!$A379=CB$7,IF('Copy &amp; Paste Roster Report Here'!$M379="fy",1,0),0)</f>
        <v>0</v>
      </c>
      <c r="CC382" s="121">
        <f>IF('Copy &amp; Paste Roster Report Here'!$A379=CC$7,IF('Copy &amp; Paste Roster Report Here'!$M379="fy",1,0),0)</f>
        <v>0</v>
      </c>
      <c r="CD382" s="121">
        <f>IF('Copy &amp; Paste Roster Report Here'!$A379=CD$7,IF('Copy &amp; Paste Roster Report Here'!$M379="fy",1,0),0)</f>
        <v>0</v>
      </c>
      <c r="CE382" s="121">
        <f>IF('Copy &amp; Paste Roster Report Here'!$A379=CE$7,IF('Copy &amp; Paste Roster Report Here'!$M379="fy",1,0),0)</f>
        <v>0</v>
      </c>
      <c r="CF382" s="73">
        <f t="shared" si="88"/>
        <v>0</v>
      </c>
      <c r="CG382" s="122">
        <f>IF('Copy &amp; Paste Roster Report Here'!$A379=CG$7,IF('Copy &amp; Paste Roster Report Here'!$M379="RH",1,0),0)</f>
        <v>0</v>
      </c>
      <c r="CH382" s="122">
        <f>IF('Copy &amp; Paste Roster Report Here'!$A379=CH$7,IF('Copy &amp; Paste Roster Report Here'!$M379="RH",1,0),0)</f>
        <v>0</v>
      </c>
      <c r="CI382" s="122">
        <f>IF('Copy &amp; Paste Roster Report Here'!$A379=CI$7,IF('Copy &amp; Paste Roster Report Here'!$M379="RH",1,0),0)</f>
        <v>0</v>
      </c>
      <c r="CJ382" s="122">
        <f>IF('Copy &amp; Paste Roster Report Here'!$A379=CJ$7,IF('Copy &amp; Paste Roster Report Here'!$M379="RH",1,0),0)</f>
        <v>0</v>
      </c>
      <c r="CK382" s="122">
        <f>IF('Copy &amp; Paste Roster Report Here'!$A379=CK$7,IF('Copy &amp; Paste Roster Report Here'!$M379="RH",1,0),0)</f>
        <v>0</v>
      </c>
      <c r="CL382" s="122">
        <f>IF('Copy &amp; Paste Roster Report Here'!$A379=CL$7,IF('Copy &amp; Paste Roster Report Here'!$M379="RH",1,0),0)</f>
        <v>0</v>
      </c>
      <c r="CM382" s="122">
        <f>IF('Copy &amp; Paste Roster Report Here'!$A379=CM$7,IF('Copy &amp; Paste Roster Report Here'!$M379="RH",1,0),0)</f>
        <v>0</v>
      </c>
      <c r="CN382" s="122">
        <f>IF('Copy &amp; Paste Roster Report Here'!$A379=CN$7,IF('Copy &amp; Paste Roster Report Here'!$M379="RH",1,0),0)</f>
        <v>0</v>
      </c>
      <c r="CO382" s="122">
        <f>IF('Copy &amp; Paste Roster Report Here'!$A379=CO$7,IF('Copy &amp; Paste Roster Report Here'!$M379="RH",1,0),0)</f>
        <v>0</v>
      </c>
      <c r="CP382" s="122">
        <f>IF('Copy &amp; Paste Roster Report Here'!$A379=CP$7,IF('Copy &amp; Paste Roster Report Here'!$M379="RH",1,0),0)</f>
        <v>0</v>
      </c>
      <c r="CQ382" s="122">
        <f>IF('Copy &amp; Paste Roster Report Here'!$A379=CQ$7,IF('Copy &amp; Paste Roster Report Here'!$M379="RH",1,0),0)</f>
        <v>0</v>
      </c>
      <c r="CR382" s="73">
        <f t="shared" si="89"/>
        <v>0</v>
      </c>
      <c r="CS382" s="123">
        <f>IF('Copy &amp; Paste Roster Report Here'!$A379=CS$7,IF('Copy &amp; Paste Roster Report Here'!$M379="QT",1,0),0)</f>
        <v>0</v>
      </c>
      <c r="CT382" s="123">
        <f>IF('Copy &amp; Paste Roster Report Here'!$A379=CT$7,IF('Copy &amp; Paste Roster Report Here'!$M379="QT",1,0),0)</f>
        <v>0</v>
      </c>
      <c r="CU382" s="123">
        <f>IF('Copy &amp; Paste Roster Report Here'!$A379=CU$7,IF('Copy &amp; Paste Roster Report Here'!$M379="QT",1,0),0)</f>
        <v>0</v>
      </c>
      <c r="CV382" s="123">
        <f>IF('Copy &amp; Paste Roster Report Here'!$A379=CV$7,IF('Copy &amp; Paste Roster Report Here'!$M379="QT",1,0),0)</f>
        <v>0</v>
      </c>
      <c r="CW382" s="123">
        <f>IF('Copy &amp; Paste Roster Report Here'!$A379=CW$7,IF('Copy &amp; Paste Roster Report Here'!$M379="QT",1,0),0)</f>
        <v>0</v>
      </c>
      <c r="CX382" s="123">
        <f>IF('Copy &amp; Paste Roster Report Here'!$A379=CX$7,IF('Copy &amp; Paste Roster Report Here'!$M379="QT",1,0),0)</f>
        <v>0</v>
      </c>
      <c r="CY382" s="123">
        <f>IF('Copy &amp; Paste Roster Report Here'!$A379=CY$7,IF('Copy &amp; Paste Roster Report Here'!$M379="QT",1,0),0)</f>
        <v>0</v>
      </c>
      <c r="CZ382" s="123">
        <f>IF('Copy &amp; Paste Roster Report Here'!$A379=CZ$7,IF('Copy &amp; Paste Roster Report Here'!$M379="QT",1,0),0)</f>
        <v>0</v>
      </c>
      <c r="DA382" s="123">
        <f>IF('Copy &amp; Paste Roster Report Here'!$A379=DA$7,IF('Copy &amp; Paste Roster Report Here'!$M379="QT",1,0),0)</f>
        <v>0</v>
      </c>
      <c r="DB382" s="123">
        <f>IF('Copy &amp; Paste Roster Report Here'!$A379=DB$7,IF('Copy &amp; Paste Roster Report Here'!$M379="QT",1,0),0)</f>
        <v>0</v>
      </c>
      <c r="DC382" s="123">
        <f>IF('Copy &amp; Paste Roster Report Here'!$A379=DC$7,IF('Copy &amp; Paste Roster Report Here'!$M379="QT",1,0),0)</f>
        <v>0</v>
      </c>
      <c r="DD382" s="73">
        <f t="shared" si="90"/>
        <v>0</v>
      </c>
      <c r="DE382" s="124">
        <f>IF('Copy &amp; Paste Roster Report Here'!$A379=DE$7,IF('Copy &amp; Paste Roster Report Here'!$M379="xxxxxxxxxxx",1,0),0)</f>
        <v>0</v>
      </c>
      <c r="DF382" s="124">
        <f>IF('Copy &amp; Paste Roster Report Here'!$A379=DF$7,IF('Copy &amp; Paste Roster Report Here'!$M379="xxxxxxxxxxx",1,0),0)</f>
        <v>0</v>
      </c>
      <c r="DG382" s="124">
        <f>IF('Copy &amp; Paste Roster Report Here'!$A379=DG$7,IF('Copy &amp; Paste Roster Report Here'!$M379="xxxxxxxxxxx",1,0),0)</f>
        <v>0</v>
      </c>
      <c r="DH382" s="124">
        <f>IF('Copy &amp; Paste Roster Report Here'!$A379=DH$7,IF('Copy &amp; Paste Roster Report Here'!$M379="xxxxxxxxxxx",1,0),0)</f>
        <v>0</v>
      </c>
      <c r="DI382" s="124">
        <f>IF('Copy &amp; Paste Roster Report Here'!$A379=DI$7,IF('Copy &amp; Paste Roster Report Here'!$M379="xxxxxxxxxxx",1,0),0)</f>
        <v>0</v>
      </c>
      <c r="DJ382" s="124">
        <f>IF('Copy &amp; Paste Roster Report Here'!$A379=DJ$7,IF('Copy &amp; Paste Roster Report Here'!$M379="xxxxxxxxxxx",1,0),0)</f>
        <v>0</v>
      </c>
      <c r="DK382" s="124">
        <f>IF('Copy &amp; Paste Roster Report Here'!$A379=DK$7,IF('Copy &amp; Paste Roster Report Here'!$M379="xxxxxxxxxxx",1,0),0)</f>
        <v>0</v>
      </c>
      <c r="DL382" s="124">
        <f>IF('Copy &amp; Paste Roster Report Here'!$A379=DL$7,IF('Copy &amp; Paste Roster Report Here'!$M379="xxxxxxxxxxx",1,0),0)</f>
        <v>0</v>
      </c>
      <c r="DM382" s="124">
        <f>IF('Copy &amp; Paste Roster Report Here'!$A379=DM$7,IF('Copy &amp; Paste Roster Report Here'!$M379="xxxxxxxxxxx",1,0),0)</f>
        <v>0</v>
      </c>
      <c r="DN382" s="124">
        <f>IF('Copy &amp; Paste Roster Report Here'!$A379=DN$7,IF('Copy &amp; Paste Roster Report Here'!$M379="xxxxxxxxxxx",1,0),0)</f>
        <v>0</v>
      </c>
      <c r="DO382" s="124">
        <f>IF('Copy &amp; Paste Roster Report Here'!$A379=DO$7,IF('Copy &amp; Paste Roster Report Here'!$M379="xxxxxxxxxxx",1,0),0)</f>
        <v>0</v>
      </c>
      <c r="DP382" s="125">
        <f t="shared" si="91"/>
        <v>0</v>
      </c>
      <c r="DQ382" s="126">
        <f t="shared" si="92"/>
        <v>0</v>
      </c>
    </row>
    <row r="383" spans="1:121" x14ac:dyDescent="0.25">
      <c r="A383" s="111">
        <f t="shared" si="78"/>
        <v>0</v>
      </c>
      <c r="B383" s="111">
        <f t="shared" si="79"/>
        <v>0</v>
      </c>
      <c r="C383" s="112">
        <f>+('Copy &amp; Paste Roster Report Here'!$P380-'Copy &amp; Paste Roster Report Here'!$O380)/30</f>
        <v>0</v>
      </c>
      <c r="D383" s="112">
        <f>+('Copy &amp; Paste Roster Report Here'!$P380-'Copy &amp; Paste Roster Report Here'!$O380)</f>
        <v>0</v>
      </c>
      <c r="E383" s="111">
        <f>'Copy &amp; Paste Roster Report Here'!N380</f>
        <v>0</v>
      </c>
      <c r="F383" s="111" t="str">
        <f t="shared" si="80"/>
        <v>N</v>
      </c>
      <c r="G383" s="111">
        <f>'Copy &amp; Paste Roster Report Here'!R380</f>
        <v>0</v>
      </c>
      <c r="H383" s="113">
        <f t="shared" si="81"/>
        <v>0</v>
      </c>
      <c r="I383" s="112">
        <f>IF(F383="N",$F$5-'Copy &amp; Paste Roster Report Here'!O380,+'Copy &amp; Paste Roster Report Here'!Q380-'Copy &amp; Paste Roster Report Here'!O380)</f>
        <v>0</v>
      </c>
      <c r="J383" s="114">
        <f t="shared" si="82"/>
        <v>0</v>
      </c>
      <c r="K383" s="114">
        <f t="shared" si="83"/>
        <v>0</v>
      </c>
      <c r="L383" s="115">
        <f>'Copy &amp; Paste Roster Report Here'!F380</f>
        <v>0</v>
      </c>
      <c r="M383" s="116">
        <f t="shared" si="84"/>
        <v>0</v>
      </c>
      <c r="N383" s="117">
        <f>IF('Copy &amp; Paste Roster Report Here'!$A380='Analytical Tests'!N$7,IF($F383="Y",+$H383*N$6,0),0)</f>
        <v>0</v>
      </c>
      <c r="O383" s="117">
        <f>IF('Copy &amp; Paste Roster Report Here'!$A380='Analytical Tests'!O$7,IF($F383="Y",+$H383*O$6,0),0)</f>
        <v>0</v>
      </c>
      <c r="P383" s="117">
        <f>IF('Copy &amp; Paste Roster Report Here'!$A380='Analytical Tests'!P$7,IF($F383="Y",+$H383*P$6,0),0)</f>
        <v>0</v>
      </c>
      <c r="Q383" s="117">
        <f>IF('Copy &amp; Paste Roster Report Here'!$A380='Analytical Tests'!Q$7,IF($F383="Y",+$H383*Q$6,0),0)</f>
        <v>0</v>
      </c>
      <c r="R383" s="117">
        <f>IF('Copy &amp; Paste Roster Report Here'!$A380='Analytical Tests'!R$7,IF($F383="Y",+$H383*R$6,0),0)</f>
        <v>0</v>
      </c>
      <c r="S383" s="117">
        <f>IF('Copy &amp; Paste Roster Report Here'!$A380='Analytical Tests'!S$7,IF($F383="Y",+$H383*S$6,0),0)</f>
        <v>0</v>
      </c>
      <c r="T383" s="117">
        <f>IF('Copy &amp; Paste Roster Report Here'!$A380='Analytical Tests'!T$7,IF($F383="Y",+$H383*T$6,0),0)</f>
        <v>0</v>
      </c>
      <c r="U383" s="117">
        <f>IF('Copy &amp; Paste Roster Report Here'!$A380='Analytical Tests'!U$7,IF($F383="Y",+$H383*U$6,0),0)</f>
        <v>0</v>
      </c>
      <c r="V383" s="117">
        <f>IF('Copy &amp; Paste Roster Report Here'!$A380='Analytical Tests'!V$7,IF($F383="Y",+$H383*V$6,0),0)</f>
        <v>0</v>
      </c>
      <c r="W383" s="117">
        <f>IF('Copy &amp; Paste Roster Report Here'!$A380='Analytical Tests'!W$7,IF($F383="Y",+$H383*W$6,0),0)</f>
        <v>0</v>
      </c>
      <c r="X383" s="117">
        <f>IF('Copy &amp; Paste Roster Report Here'!$A380='Analytical Tests'!X$7,IF($F383="Y",+$H383*X$6,0),0)</f>
        <v>0</v>
      </c>
      <c r="Y383" s="117" t="b">
        <f>IF('Copy &amp; Paste Roster Report Here'!$A380='Analytical Tests'!Y$7,IF($F383="N",IF($J383&gt;=$C383,Y$6,+($I383/$D383)*Y$6),0))</f>
        <v>0</v>
      </c>
      <c r="Z383" s="117" t="b">
        <f>IF('Copy &amp; Paste Roster Report Here'!$A380='Analytical Tests'!Z$7,IF($F383="N",IF($J383&gt;=$C383,Z$6,+($I383/$D383)*Z$6),0))</f>
        <v>0</v>
      </c>
      <c r="AA383" s="117" t="b">
        <f>IF('Copy &amp; Paste Roster Report Here'!$A380='Analytical Tests'!AA$7,IF($F383="N",IF($J383&gt;=$C383,AA$6,+($I383/$D383)*AA$6),0))</f>
        <v>0</v>
      </c>
      <c r="AB383" s="117" t="b">
        <f>IF('Copy &amp; Paste Roster Report Here'!$A380='Analytical Tests'!AB$7,IF($F383="N",IF($J383&gt;=$C383,AB$6,+($I383/$D383)*AB$6),0))</f>
        <v>0</v>
      </c>
      <c r="AC383" s="117" t="b">
        <f>IF('Copy &amp; Paste Roster Report Here'!$A380='Analytical Tests'!AC$7,IF($F383="N",IF($J383&gt;=$C383,AC$6,+($I383/$D383)*AC$6),0))</f>
        <v>0</v>
      </c>
      <c r="AD383" s="117" t="b">
        <f>IF('Copy &amp; Paste Roster Report Here'!$A380='Analytical Tests'!AD$7,IF($F383="N",IF($J383&gt;=$C383,AD$6,+($I383/$D383)*AD$6),0))</f>
        <v>0</v>
      </c>
      <c r="AE383" s="117" t="b">
        <f>IF('Copy &amp; Paste Roster Report Here'!$A380='Analytical Tests'!AE$7,IF($F383="N",IF($J383&gt;=$C383,AE$6,+($I383/$D383)*AE$6),0))</f>
        <v>0</v>
      </c>
      <c r="AF383" s="117" t="b">
        <f>IF('Copy &amp; Paste Roster Report Here'!$A380='Analytical Tests'!AF$7,IF($F383="N",IF($J383&gt;=$C383,AF$6,+($I383/$D383)*AF$6),0))</f>
        <v>0</v>
      </c>
      <c r="AG383" s="117" t="b">
        <f>IF('Copy &amp; Paste Roster Report Here'!$A380='Analytical Tests'!AG$7,IF($F383="N",IF($J383&gt;=$C383,AG$6,+($I383/$D383)*AG$6),0))</f>
        <v>0</v>
      </c>
      <c r="AH383" s="117" t="b">
        <f>IF('Copy &amp; Paste Roster Report Here'!$A380='Analytical Tests'!AH$7,IF($F383="N",IF($J383&gt;=$C383,AH$6,+($I383/$D383)*AH$6),0))</f>
        <v>0</v>
      </c>
      <c r="AI383" s="117" t="b">
        <f>IF('Copy &amp; Paste Roster Report Here'!$A380='Analytical Tests'!AI$7,IF($F383="N",IF($J383&gt;=$C383,AI$6,+($I383/$D383)*AI$6),0))</f>
        <v>0</v>
      </c>
      <c r="AJ383" s="79"/>
      <c r="AK383" s="118">
        <f>IF('Copy &amp; Paste Roster Report Here'!$A380=AK$7,IF('Copy &amp; Paste Roster Report Here'!$M380="FT",1,0),0)</f>
        <v>0</v>
      </c>
      <c r="AL383" s="118">
        <f>IF('Copy &amp; Paste Roster Report Here'!$A380=AL$7,IF('Copy &amp; Paste Roster Report Here'!$M380="FT",1,0),0)</f>
        <v>0</v>
      </c>
      <c r="AM383" s="118">
        <f>IF('Copy &amp; Paste Roster Report Here'!$A380=AM$7,IF('Copy &amp; Paste Roster Report Here'!$M380="FT",1,0),0)</f>
        <v>0</v>
      </c>
      <c r="AN383" s="118">
        <f>IF('Copy &amp; Paste Roster Report Here'!$A380=AN$7,IF('Copy &amp; Paste Roster Report Here'!$M380="FT",1,0),0)</f>
        <v>0</v>
      </c>
      <c r="AO383" s="118">
        <f>IF('Copy &amp; Paste Roster Report Here'!$A380=AO$7,IF('Copy &amp; Paste Roster Report Here'!$M380="FT",1,0),0)</f>
        <v>0</v>
      </c>
      <c r="AP383" s="118">
        <f>IF('Copy &amp; Paste Roster Report Here'!$A380=AP$7,IF('Copy &amp; Paste Roster Report Here'!$M380="FT",1,0),0)</f>
        <v>0</v>
      </c>
      <c r="AQ383" s="118">
        <f>IF('Copy &amp; Paste Roster Report Here'!$A380=AQ$7,IF('Copy &amp; Paste Roster Report Here'!$M380="FT",1,0),0)</f>
        <v>0</v>
      </c>
      <c r="AR383" s="118">
        <f>IF('Copy &amp; Paste Roster Report Here'!$A380=AR$7,IF('Copy &amp; Paste Roster Report Here'!$M380="FT",1,0),0)</f>
        <v>0</v>
      </c>
      <c r="AS383" s="118">
        <f>IF('Copy &amp; Paste Roster Report Here'!$A380=AS$7,IF('Copy &amp; Paste Roster Report Here'!$M380="FT",1,0),0)</f>
        <v>0</v>
      </c>
      <c r="AT383" s="118">
        <f>IF('Copy &amp; Paste Roster Report Here'!$A380=AT$7,IF('Copy &amp; Paste Roster Report Here'!$M380="FT",1,0),0)</f>
        <v>0</v>
      </c>
      <c r="AU383" s="118">
        <f>IF('Copy &amp; Paste Roster Report Here'!$A380=AU$7,IF('Copy &amp; Paste Roster Report Here'!$M380="FT",1,0),0)</f>
        <v>0</v>
      </c>
      <c r="AV383" s="73">
        <f t="shared" si="85"/>
        <v>0</v>
      </c>
      <c r="AW383" s="119">
        <f>IF('Copy &amp; Paste Roster Report Here'!$A380=AW$7,IF('Copy &amp; Paste Roster Report Here'!$M380="HT",1,0),0)</f>
        <v>0</v>
      </c>
      <c r="AX383" s="119">
        <f>IF('Copy &amp; Paste Roster Report Here'!$A380=AX$7,IF('Copy &amp; Paste Roster Report Here'!$M380="HT",1,0),0)</f>
        <v>0</v>
      </c>
      <c r="AY383" s="119">
        <f>IF('Copy &amp; Paste Roster Report Here'!$A380=AY$7,IF('Copy &amp; Paste Roster Report Here'!$M380="HT",1,0),0)</f>
        <v>0</v>
      </c>
      <c r="AZ383" s="119">
        <f>IF('Copy &amp; Paste Roster Report Here'!$A380=AZ$7,IF('Copy &amp; Paste Roster Report Here'!$M380="HT",1,0),0)</f>
        <v>0</v>
      </c>
      <c r="BA383" s="119">
        <f>IF('Copy &amp; Paste Roster Report Here'!$A380=BA$7,IF('Copy &amp; Paste Roster Report Here'!$M380="HT",1,0),0)</f>
        <v>0</v>
      </c>
      <c r="BB383" s="119">
        <f>IF('Copy &amp; Paste Roster Report Here'!$A380=BB$7,IF('Copy &amp; Paste Roster Report Here'!$M380="HT",1,0),0)</f>
        <v>0</v>
      </c>
      <c r="BC383" s="119">
        <f>IF('Copy &amp; Paste Roster Report Here'!$A380=BC$7,IF('Copy &amp; Paste Roster Report Here'!$M380="HT",1,0),0)</f>
        <v>0</v>
      </c>
      <c r="BD383" s="119">
        <f>IF('Copy &amp; Paste Roster Report Here'!$A380=BD$7,IF('Copy &amp; Paste Roster Report Here'!$M380="HT",1,0),0)</f>
        <v>0</v>
      </c>
      <c r="BE383" s="119">
        <f>IF('Copy &amp; Paste Roster Report Here'!$A380=BE$7,IF('Copy &amp; Paste Roster Report Here'!$M380="HT",1,0),0)</f>
        <v>0</v>
      </c>
      <c r="BF383" s="119">
        <f>IF('Copy &amp; Paste Roster Report Here'!$A380=BF$7,IF('Copy &amp; Paste Roster Report Here'!$M380="HT",1,0),0)</f>
        <v>0</v>
      </c>
      <c r="BG383" s="119">
        <f>IF('Copy &amp; Paste Roster Report Here'!$A380=BG$7,IF('Copy &amp; Paste Roster Report Here'!$M380="HT",1,0),0)</f>
        <v>0</v>
      </c>
      <c r="BH383" s="73">
        <f t="shared" si="86"/>
        <v>0</v>
      </c>
      <c r="BI383" s="120">
        <f>IF('Copy &amp; Paste Roster Report Here'!$A380=BI$7,IF('Copy &amp; Paste Roster Report Here'!$M380="MT",1,0),0)</f>
        <v>0</v>
      </c>
      <c r="BJ383" s="120">
        <f>IF('Copy &amp; Paste Roster Report Here'!$A380=BJ$7,IF('Copy &amp; Paste Roster Report Here'!$M380="MT",1,0),0)</f>
        <v>0</v>
      </c>
      <c r="BK383" s="120">
        <f>IF('Copy &amp; Paste Roster Report Here'!$A380=BK$7,IF('Copy &amp; Paste Roster Report Here'!$M380="MT",1,0),0)</f>
        <v>0</v>
      </c>
      <c r="BL383" s="120">
        <f>IF('Copy &amp; Paste Roster Report Here'!$A380=BL$7,IF('Copy &amp; Paste Roster Report Here'!$M380="MT",1,0),0)</f>
        <v>0</v>
      </c>
      <c r="BM383" s="120">
        <f>IF('Copy &amp; Paste Roster Report Here'!$A380=BM$7,IF('Copy &amp; Paste Roster Report Here'!$M380="MT",1,0),0)</f>
        <v>0</v>
      </c>
      <c r="BN383" s="120">
        <f>IF('Copy &amp; Paste Roster Report Here'!$A380=BN$7,IF('Copy &amp; Paste Roster Report Here'!$M380="MT",1,0),0)</f>
        <v>0</v>
      </c>
      <c r="BO383" s="120">
        <f>IF('Copy &amp; Paste Roster Report Here'!$A380=BO$7,IF('Copy &amp; Paste Roster Report Here'!$M380="MT",1,0),0)</f>
        <v>0</v>
      </c>
      <c r="BP383" s="120">
        <f>IF('Copy &amp; Paste Roster Report Here'!$A380=BP$7,IF('Copy &amp; Paste Roster Report Here'!$M380="MT",1,0),0)</f>
        <v>0</v>
      </c>
      <c r="BQ383" s="120">
        <f>IF('Copy &amp; Paste Roster Report Here'!$A380=BQ$7,IF('Copy &amp; Paste Roster Report Here'!$M380="MT",1,0),0)</f>
        <v>0</v>
      </c>
      <c r="BR383" s="120">
        <f>IF('Copy &amp; Paste Roster Report Here'!$A380=BR$7,IF('Copy &amp; Paste Roster Report Here'!$M380="MT",1,0),0)</f>
        <v>0</v>
      </c>
      <c r="BS383" s="120">
        <f>IF('Copy &amp; Paste Roster Report Here'!$A380=BS$7,IF('Copy &amp; Paste Roster Report Here'!$M380="MT",1,0),0)</f>
        <v>0</v>
      </c>
      <c r="BT383" s="73">
        <f t="shared" si="87"/>
        <v>0</v>
      </c>
      <c r="BU383" s="121">
        <f>IF('Copy &amp; Paste Roster Report Here'!$A380=BU$7,IF('Copy &amp; Paste Roster Report Here'!$M380="fy",1,0),0)</f>
        <v>0</v>
      </c>
      <c r="BV383" s="121">
        <f>IF('Copy &amp; Paste Roster Report Here'!$A380=BV$7,IF('Copy &amp; Paste Roster Report Here'!$M380="fy",1,0),0)</f>
        <v>0</v>
      </c>
      <c r="BW383" s="121">
        <f>IF('Copy &amp; Paste Roster Report Here'!$A380=BW$7,IF('Copy &amp; Paste Roster Report Here'!$M380="fy",1,0),0)</f>
        <v>0</v>
      </c>
      <c r="BX383" s="121">
        <f>IF('Copy &amp; Paste Roster Report Here'!$A380=BX$7,IF('Copy &amp; Paste Roster Report Here'!$M380="fy",1,0),0)</f>
        <v>0</v>
      </c>
      <c r="BY383" s="121">
        <f>IF('Copy &amp; Paste Roster Report Here'!$A380=BY$7,IF('Copy &amp; Paste Roster Report Here'!$M380="fy",1,0),0)</f>
        <v>0</v>
      </c>
      <c r="BZ383" s="121">
        <f>IF('Copy &amp; Paste Roster Report Here'!$A380=BZ$7,IF('Copy &amp; Paste Roster Report Here'!$M380="fy",1,0),0)</f>
        <v>0</v>
      </c>
      <c r="CA383" s="121">
        <f>IF('Copy &amp; Paste Roster Report Here'!$A380=CA$7,IF('Copy &amp; Paste Roster Report Here'!$M380="fy",1,0),0)</f>
        <v>0</v>
      </c>
      <c r="CB383" s="121">
        <f>IF('Copy &amp; Paste Roster Report Here'!$A380=CB$7,IF('Copy &amp; Paste Roster Report Here'!$M380="fy",1,0),0)</f>
        <v>0</v>
      </c>
      <c r="CC383" s="121">
        <f>IF('Copy &amp; Paste Roster Report Here'!$A380=CC$7,IF('Copy &amp; Paste Roster Report Here'!$M380="fy",1,0),0)</f>
        <v>0</v>
      </c>
      <c r="CD383" s="121">
        <f>IF('Copy &amp; Paste Roster Report Here'!$A380=CD$7,IF('Copy &amp; Paste Roster Report Here'!$M380="fy",1,0),0)</f>
        <v>0</v>
      </c>
      <c r="CE383" s="121">
        <f>IF('Copy &amp; Paste Roster Report Here'!$A380=CE$7,IF('Copy &amp; Paste Roster Report Here'!$M380="fy",1,0),0)</f>
        <v>0</v>
      </c>
      <c r="CF383" s="73">
        <f t="shared" si="88"/>
        <v>0</v>
      </c>
      <c r="CG383" s="122">
        <f>IF('Copy &amp; Paste Roster Report Here'!$A380=CG$7,IF('Copy &amp; Paste Roster Report Here'!$M380="RH",1,0),0)</f>
        <v>0</v>
      </c>
      <c r="CH383" s="122">
        <f>IF('Copy &amp; Paste Roster Report Here'!$A380=CH$7,IF('Copy &amp; Paste Roster Report Here'!$M380="RH",1,0),0)</f>
        <v>0</v>
      </c>
      <c r="CI383" s="122">
        <f>IF('Copy &amp; Paste Roster Report Here'!$A380=CI$7,IF('Copy &amp; Paste Roster Report Here'!$M380="RH",1,0),0)</f>
        <v>0</v>
      </c>
      <c r="CJ383" s="122">
        <f>IF('Copy &amp; Paste Roster Report Here'!$A380=CJ$7,IF('Copy &amp; Paste Roster Report Here'!$M380="RH",1,0),0)</f>
        <v>0</v>
      </c>
      <c r="CK383" s="122">
        <f>IF('Copy &amp; Paste Roster Report Here'!$A380=CK$7,IF('Copy &amp; Paste Roster Report Here'!$M380="RH",1,0),0)</f>
        <v>0</v>
      </c>
      <c r="CL383" s="122">
        <f>IF('Copy &amp; Paste Roster Report Here'!$A380=CL$7,IF('Copy &amp; Paste Roster Report Here'!$M380="RH",1,0),0)</f>
        <v>0</v>
      </c>
      <c r="CM383" s="122">
        <f>IF('Copy &amp; Paste Roster Report Here'!$A380=CM$7,IF('Copy &amp; Paste Roster Report Here'!$M380="RH",1,0),0)</f>
        <v>0</v>
      </c>
      <c r="CN383" s="122">
        <f>IF('Copy &amp; Paste Roster Report Here'!$A380=CN$7,IF('Copy &amp; Paste Roster Report Here'!$M380="RH",1,0),0)</f>
        <v>0</v>
      </c>
      <c r="CO383" s="122">
        <f>IF('Copy &amp; Paste Roster Report Here'!$A380=CO$7,IF('Copy &amp; Paste Roster Report Here'!$M380="RH",1,0),0)</f>
        <v>0</v>
      </c>
      <c r="CP383" s="122">
        <f>IF('Copy &amp; Paste Roster Report Here'!$A380=CP$7,IF('Copy &amp; Paste Roster Report Here'!$M380="RH",1,0),0)</f>
        <v>0</v>
      </c>
      <c r="CQ383" s="122">
        <f>IF('Copy &amp; Paste Roster Report Here'!$A380=CQ$7,IF('Copy &amp; Paste Roster Report Here'!$M380="RH",1,0),0)</f>
        <v>0</v>
      </c>
      <c r="CR383" s="73">
        <f t="shared" si="89"/>
        <v>0</v>
      </c>
      <c r="CS383" s="123">
        <f>IF('Copy &amp; Paste Roster Report Here'!$A380=CS$7,IF('Copy &amp; Paste Roster Report Here'!$M380="QT",1,0),0)</f>
        <v>0</v>
      </c>
      <c r="CT383" s="123">
        <f>IF('Copy &amp; Paste Roster Report Here'!$A380=CT$7,IF('Copy &amp; Paste Roster Report Here'!$M380="QT",1,0),0)</f>
        <v>0</v>
      </c>
      <c r="CU383" s="123">
        <f>IF('Copy &amp; Paste Roster Report Here'!$A380=CU$7,IF('Copy &amp; Paste Roster Report Here'!$M380="QT",1,0),0)</f>
        <v>0</v>
      </c>
      <c r="CV383" s="123">
        <f>IF('Copy &amp; Paste Roster Report Here'!$A380=CV$7,IF('Copy &amp; Paste Roster Report Here'!$M380="QT",1,0),0)</f>
        <v>0</v>
      </c>
      <c r="CW383" s="123">
        <f>IF('Copy &amp; Paste Roster Report Here'!$A380=CW$7,IF('Copy &amp; Paste Roster Report Here'!$M380="QT",1,0),0)</f>
        <v>0</v>
      </c>
      <c r="CX383" s="123">
        <f>IF('Copy &amp; Paste Roster Report Here'!$A380=CX$7,IF('Copy &amp; Paste Roster Report Here'!$M380="QT",1,0),0)</f>
        <v>0</v>
      </c>
      <c r="CY383" s="123">
        <f>IF('Copy &amp; Paste Roster Report Here'!$A380=CY$7,IF('Copy &amp; Paste Roster Report Here'!$M380="QT",1,0),0)</f>
        <v>0</v>
      </c>
      <c r="CZ383" s="123">
        <f>IF('Copy &amp; Paste Roster Report Here'!$A380=CZ$7,IF('Copy &amp; Paste Roster Report Here'!$M380="QT",1,0),0)</f>
        <v>0</v>
      </c>
      <c r="DA383" s="123">
        <f>IF('Copy &amp; Paste Roster Report Here'!$A380=DA$7,IF('Copy &amp; Paste Roster Report Here'!$M380="QT",1,0),0)</f>
        <v>0</v>
      </c>
      <c r="DB383" s="123">
        <f>IF('Copy &amp; Paste Roster Report Here'!$A380=DB$7,IF('Copy &amp; Paste Roster Report Here'!$M380="QT",1,0),0)</f>
        <v>0</v>
      </c>
      <c r="DC383" s="123">
        <f>IF('Copy &amp; Paste Roster Report Here'!$A380=DC$7,IF('Copy &amp; Paste Roster Report Here'!$M380="QT",1,0),0)</f>
        <v>0</v>
      </c>
      <c r="DD383" s="73">
        <f t="shared" si="90"/>
        <v>0</v>
      </c>
      <c r="DE383" s="124">
        <f>IF('Copy &amp; Paste Roster Report Here'!$A380=DE$7,IF('Copy &amp; Paste Roster Report Here'!$M380="xxxxxxxxxxx",1,0),0)</f>
        <v>0</v>
      </c>
      <c r="DF383" s="124">
        <f>IF('Copy &amp; Paste Roster Report Here'!$A380=DF$7,IF('Copy &amp; Paste Roster Report Here'!$M380="xxxxxxxxxxx",1,0),0)</f>
        <v>0</v>
      </c>
      <c r="DG383" s="124">
        <f>IF('Copy &amp; Paste Roster Report Here'!$A380=DG$7,IF('Copy &amp; Paste Roster Report Here'!$M380="xxxxxxxxxxx",1,0),0)</f>
        <v>0</v>
      </c>
      <c r="DH383" s="124">
        <f>IF('Copy &amp; Paste Roster Report Here'!$A380=DH$7,IF('Copy &amp; Paste Roster Report Here'!$M380="xxxxxxxxxxx",1,0),0)</f>
        <v>0</v>
      </c>
      <c r="DI383" s="124">
        <f>IF('Copy &amp; Paste Roster Report Here'!$A380=DI$7,IF('Copy &amp; Paste Roster Report Here'!$M380="xxxxxxxxxxx",1,0),0)</f>
        <v>0</v>
      </c>
      <c r="DJ383" s="124">
        <f>IF('Copy &amp; Paste Roster Report Here'!$A380=DJ$7,IF('Copy &amp; Paste Roster Report Here'!$M380="xxxxxxxxxxx",1,0),0)</f>
        <v>0</v>
      </c>
      <c r="DK383" s="124">
        <f>IF('Copy &amp; Paste Roster Report Here'!$A380=DK$7,IF('Copy &amp; Paste Roster Report Here'!$M380="xxxxxxxxxxx",1,0),0)</f>
        <v>0</v>
      </c>
      <c r="DL383" s="124">
        <f>IF('Copy &amp; Paste Roster Report Here'!$A380=DL$7,IF('Copy &amp; Paste Roster Report Here'!$M380="xxxxxxxxxxx",1,0),0)</f>
        <v>0</v>
      </c>
      <c r="DM383" s="124">
        <f>IF('Copy &amp; Paste Roster Report Here'!$A380=DM$7,IF('Copy &amp; Paste Roster Report Here'!$M380="xxxxxxxxxxx",1,0),0)</f>
        <v>0</v>
      </c>
      <c r="DN383" s="124">
        <f>IF('Copy &amp; Paste Roster Report Here'!$A380=DN$7,IF('Copy &amp; Paste Roster Report Here'!$M380="xxxxxxxxxxx",1,0),0)</f>
        <v>0</v>
      </c>
      <c r="DO383" s="124">
        <f>IF('Copy &amp; Paste Roster Report Here'!$A380=DO$7,IF('Copy &amp; Paste Roster Report Here'!$M380="xxxxxxxxxxx",1,0),0)</f>
        <v>0</v>
      </c>
      <c r="DP383" s="125">
        <f t="shared" si="91"/>
        <v>0</v>
      </c>
      <c r="DQ383" s="126">
        <f t="shared" si="92"/>
        <v>0</v>
      </c>
    </row>
    <row r="384" spans="1:121" x14ac:dyDescent="0.25">
      <c r="A384" s="111">
        <f t="shared" si="78"/>
        <v>0</v>
      </c>
      <c r="B384" s="111">
        <f t="shared" si="79"/>
        <v>0</v>
      </c>
      <c r="C384" s="112">
        <f>+('Copy &amp; Paste Roster Report Here'!$P381-'Copy &amp; Paste Roster Report Here'!$O381)/30</f>
        <v>0</v>
      </c>
      <c r="D384" s="112">
        <f>+('Copy &amp; Paste Roster Report Here'!$P381-'Copy &amp; Paste Roster Report Here'!$O381)</f>
        <v>0</v>
      </c>
      <c r="E384" s="111">
        <f>'Copy &amp; Paste Roster Report Here'!N381</f>
        <v>0</v>
      </c>
      <c r="F384" s="111" t="str">
        <f t="shared" si="80"/>
        <v>N</v>
      </c>
      <c r="G384" s="111">
        <f>'Copy &amp; Paste Roster Report Here'!R381</f>
        <v>0</v>
      </c>
      <c r="H384" s="113">
        <f t="shared" si="81"/>
        <v>0</v>
      </c>
      <c r="I384" s="112">
        <f>IF(F384="N",$F$5-'Copy &amp; Paste Roster Report Here'!O381,+'Copy &amp; Paste Roster Report Here'!Q381-'Copy &amp; Paste Roster Report Here'!O381)</f>
        <v>0</v>
      </c>
      <c r="J384" s="114">
        <f t="shared" si="82"/>
        <v>0</v>
      </c>
      <c r="K384" s="114">
        <f t="shared" si="83"/>
        <v>0</v>
      </c>
      <c r="L384" s="115">
        <f>'Copy &amp; Paste Roster Report Here'!F381</f>
        <v>0</v>
      </c>
      <c r="M384" s="116">
        <f t="shared" si="84"/>
        <v>0</v>
      </c>
      <c r="N384" s="117">
        <f>IF('Copy &amp; Paste Roster Report Here'!$A381='Analytical Tests'!N$7,IF($F384="Y",+$H384*N$6,0),0)</f>
        <v>0</v>
      </c>
      <c r="O384" s="117">
        <f>IF('Copy &amp; Paste Roster Report Here'!$A381='Analytical Tests'!O$7,IF($F384="Y",+$H384*O$6,0),0)</f>
        <v>0</v>
      </c>
      <c r="P384" s="117">
        <f>IF('Copy &amp; Paste Roster Report Here'!$A381='Analytical Tests'!P$7,IF($F384="Y",+$H384*P$6,0),0)</f>
        <v>0</v>
      </c>
      <c r="Q384" s="117">
        <f>IF('Copy &amp; Paste Roster Report Here'!$A381='Analytical Tests'!Q$7,IF($F384="Y",+$H384*Q$6,0),0)</f>
        <v>0</v>
      </c>
      <c r="R384" s="117">
        <f>IF('Copy &amp; Paste Roster Report Here'!$A381='Analytical Tests'!R$7,IF($F384="Y",+$H384*R$6,0),0)</f>
        <v>0</v>
      </c>
      <c r="S384" s="117">
        <f>IF('Copy &amp; Paste Roster Report Here'!$A381='Analytical Tests'!S$7,IF($F384="Y",+$H384*S$6,0),0)</f>
        <v>0</v>
      </c>
      <c r="T384" s="117">
        <f>IF('Copy &amp; Paste Roster Report Here'!$A381='Analytical Tests'!T$7,IF($F384="Y",+$H384*T$6,0),0)</f>
        <v>0</v>
      </c>
      <c r="U384" s="117">
        <f>IF('Copy &amp; Paste Roster Report Here'!$A381='Analytical Tests'!U$7,IF($F384="Y",+$H384*U$6,0),0)</f>
        <v>0</v>
      </c>
      <c r="V384" s="117">
        <f>IF('Copy &amp; Paste Roster Report Here'!$A381='Analytical Tests'!V$7,IF($F384="Y",+$H384*V$6,0),0)</f>
        <v>0</v>
      </c>
      <c r="W384" s="117">
        <f>IF('Copy &amp; Paste Roster Report Here'!$A381='Analytical Tests'!W$7,IF($F384="Y",+$H384*W$6,0),0)</f>
        <v>0</v>
      </c>
      <c r="X384" s="117">
        <f>IF('Copy &amp; Paste Roster Report Here'!$A381='Analytical Tests'!X$7,IF($F384="Y",+$H384*X$6,0),0)</f>
        <v>0</v>
      </c>
      <c r="Y384" s="117" t="b">
        <f>IF('Copy &amp; Paste Roster Report Here'!$A381='Analytical Tests'!Y$7,IF($F384="N",IF($J384&gt;=$C384,Y$6,+($I384/$D384)*Y$6),0))</f>
        <v>0</v>
      </c>
      <c r="Z384" s="117" t="b">
        <f>IF('Copy &amp; Paste Roster Report Here'!$A381='Analytical Tests'!Z$7,IF($F384="N",IF($J384&gt;=$C384,Z$6,+($I384/$D384)*Z$6),0))</f>
        <v>0</v>
      </c>
      <c r="AA384" s="117" t="b">
        <f>IF('Copy &amp; Paste Roster Report Here'!$A381='Analytical Tests'!AA$7,IF($F384="N",IF($J384&gt;=$C384,AA$6,+($I384/$D384)*AA$6),0))</f>
        <v>0</v>
      </c>
      <c r="AB384" s="117" t="b">
        <f>IF('Copy &amp; Paste Roster Report Here'!$A381='Analytical Tests'!AB$7,IF($F384="N",IF($J384&gt;=$C384,AB$6,+($I384/$D384)*AB$6),0))</f>
        <v>0</v>
      </c>
      <c r="AC384" s="117" t="b">
        <f>IF('Copy &amp; Paste Roster Report Here'!$A381='Analytical Tests'!AC$7,IF($F384="N",IF($J384&gt;=$C384,AC$6,+($I384/$D384)*AC$6),0))</f>
        <v>0</v>
      </c>
      <c r="AD384" s="117" t="b">
        <f>IF('Copy &amp; Paste Roster Report Here'!$A381='Analytical Tests'!AD$7,IF($F384="N",IF($J384&gt;=$C384,AD$6,+($I384/$D384)*AD$6),0))</f>
        <v>0</v>
      </c>
      <c r="AE384" s="117" t="b">
        <f>IF('Copy &amp; Paste Roster Report Here'!$A381='Analytical Tests'!AE$7,IF($F384="N",IF($J384&gt;=$C384,AE$6,+($I384/$D384)*AE$6),0))</f>
        <v>0</v>
      </c>
      <c r="AF384" s="117" t="b">
        <f>IF('Copy &amp; Paste Roster Report Here'!$A381='Analytical Tests'!AF$7,IF($F384="N",IF($J384&gt;=$C384,AF$6,+($I384/$D384)*AF$6),0))</f>
        <v>0</v>
      </c>
      <c r="AG384" s="117" t="b">
        <f>IF('Copy &amp; Paste Roster Report Here'!$A381='Analytical Tests'!AG$7,IF($F384="N",IF($J384&gt;=$C384,AG$6,+($I384/$D384)*AG$6),0))</f>
        <v>0</v>
      </c>
      <c r="AH384" s="117" t="b">
        <f>IF('Copy &amp; Paste Roster Report Here'!$A381='Analytical Tests'!AH$7,IF($F384="N",IF($J384&gt;=$C384,AH$6,+($I384/$D384)*AH$6),0))</f>
        <v>0</v>
      </c>
      <c r="AI384" s="117" t="b">
        <f>IF('Copy &amp; Paste Roster Report Here'!$A381='Analytical Tests'!AI$7,IF($F384="N",IF($J384&gt;=$C384,AI$6,+($I384/$D384)*AI$6),0))</f>
        <v>0</v>
      </c>
      <c r="AJ384" s="79"/>
      <c r="AK384" s="118">
        <f>IF('Copy &amp; Paste Roster Report Here'!$A381=AK$7,IF('Copy &amp; Paste Roster Report Here'!$M381="FT",1,0),0)</f>
        <v>0</v>
      </c>
      <c r="AL384" s="118">
        <f>IF('Copy &amp; Paste Roster Report Here'!$A381=AL$7,IF('Copy &amp; Paste Roster Report Here'!$M381="FT",1,0),0)</f>
        <v>0</v>
      </c>
      <c r="AM384" s="118">
        <f>IF('Copy &amp; Paste Roster Report Here'!$A381=AM$7,IF('Copy &amp; Paste Roster Report Here'!$M381="FT",1,0),0)</f>
        <v>0</v>
      </c>
      <c r="AN384" s="118">
        <f>IF('Copy &amp; Paste Roster Report Here'!$A381=AN$7,IF('Copy &amp; Paste Roster Report Here'!$M381="FT",1,0),0)</f>
        <v>0</v>
      </c>
      <c r="AO384" s="118">
        <f>IF('Copy &amp; Paste Roster Report Here'!$A381=AO$7,IF('Copy &amp; Paste Roster Report Here'!$M381="FT",1,0),0)</f>
        <v>0</v>
      </c>
      <c r="AP384" s="118">
        <f>IF('Copy &amp; Paste Roster Report Here'!$A381=AP$7,IF('Copy &amp; Paste Roster Report Here'!$M381="FT",1,0),0)</f>
        <v>0</v>
      </c>
      <c r="AQ384" s="118">
        <f>IF('Copy &amp; Paste Roster Report Here'!$A381=AQ$7,IF('Copy &amp; Paste Roster Report Here'!$M381="FT",1,0),0)</f>
        <v>0</v>
      </c>
      <c r="AR384" s="118">
        <f>IF('Copy &amp; Paste Roster Report Here'!$A381=AR$7,IF('Copy &amp; Paste Roster Report Here'!$M381="FT",1,0),0)</f>
        <v>0</v>
      </c>
      <c r="AS384" s="118">
        <f>IF('Copy &amp; Paste Roster Report Here'!$A381=AS$7,IF('Copy &amp; Paste Roster Report Here'!$M381="FT",1,0),0)</f>
        <v>0</v>
      </c>
      <c r="AT384" s="118">
        <f>IF('Copy &amp; Paste Roster Report Here'!$A381=AT$7,IF('Copy &amp; Paste Roster Report Here'!$M381="FT",1,0),0)</f>
        <v>0</v>
      </c>
      <c r="AU384" s="118">
        <f>IF('Copy &amp; Paste Roster Report Here'!$A381=AU$7,IF('Copy &amp; Paste Roster Report Here'!$M381="FT",1,0),0)</f>
        <v>0</v>
      </c>
      <c r="AV384" s="73">
        <f t="shared" si="85"/>
        <v>0</v>
      </c>
      <c r="AW384" s="119">
        <f>IF('Copy &amp; Paste Roster Report Here'!$A381=AW$7,IF('Copy &amp; Paste Roster Report Here'!$M381="HT",1,0),0)</f>
        <v>0</v>
      </c>
      <c r="AX384" s="119">
        <f>IF('Copy &amp; Paste Roster Report Here'!$A381=AX$7,IF('Copy &amp; Paste Roster Report Here'!$M381="HT",1,0),0)</f>
        <v>0</v>
      </c>
      <c r="AY384" s="119">
        <f>IF('Copy &amp; Paste Roster Report Here'!$A381=AY$7,IF('Copy &amp; Paste Roster Report Here'!$M381="HT",1,0),0)</f>
        <v>0</v>
      </c>
      <c r="AZ384" s="119">
        <f>IF('Copy &amp; Paste Roster Report Here'!$A381=AZ$7,IF('Copy &amp; Paste Roster Report Here'!$M381="HT",1,0),0)</f>
        <v>0</v>
      </c>
      <c r="BA384" s="119">
        <f>IF('Copy &amp; Paste Roster Report Here'!$A381=BA$7,IF('Copy &amp; Paste Roster Report Here'!$M381="HT",1,0),0)</f>
        <v>0</v>
      </c>
      <c r="BB384" s="119">
        <f>IF('Copy &amp; Paste Roster Report Here'!$A381=BB$7,IF('Copy &amp; Paste Roster Report Here'!$M381="HT",1,0),0)</f>
        <v>0</v>
      </c>
      <c r="BC384" s="119">
        <f>IF('Copy &amp; Paste Roster Report Here'!$A381=BC$7,IF('Copy &amp; Paste Roster Report Here'!$M381="HT",1,0),0)</f>
        <v>0</v>
      </c>
      <c r="BD384" s="119">
        <f>IF('Copy &amp; Paste Roster Report Here'!$A381=BD$7,IF('Copy &amp; Paste Roster Report Here'!$M381="HT",1,0),0)</f>
        <v>0</v>
      </c>
      <c r="BE384" s="119">
        <f>IF('Copy &amp; Paste Roster Report Here'!$A381=BE$7,IF('Copy &amp; Paste Roster Report Here'!$M381="HT",1,0),0)</f>
        <v>0</v>
      </c>
      <c r="BF384" s="119">
        <f>IF('Copy &amp; Paste Roster Report Here'!$A381=BF$7,IF('Copy &amp; Paste Roster Report Here'!$M381="HT",1,0),0)</f>
        <v>0</v>
      </c>
      <c r="BG384" s="119">
        <f>IF('Copy &amp; Paste Roster Report Here'!$A381=BG$7,IF('Copy &amp; Paste Roster Report Here'!$M381="HT",1,0),0)</f>
        <v>0</v>
      </c>
      <c r="BH384" s="73">
        <f t="shared" si="86"/>
        <v>0</v>
      </c>
      <c r="BI384" s="120">
        <f>IF('Copy &amp; Paste Roster Report Here'!$A381=BI$7,IF('Copy &amp; Paste Roster Report Here'!$M381="MT",1,0),0)</f>
        <v>0</v>
      </c>
      <c r="BJ384" s="120">
        <f>IF('Copy &amp; Paste Roster Report Here'!$A381=BJ$7,IF('Copy &amp; Paste Roster Report Here'!$M381="MT",1,0),0)</f>
        <v>0</v>
      </c>
      <c r="BK384" s="120">
        <f>IF('Copy &amp; Paste Roster Report Here'!$A381=BK$7,IF('Copy &amp; Paste Roster Report Here'!$M381="MT",1,0),0)</f>
        <v>0</v>
      </c>
      <c r="BL384" s="120">
        <f>IF('Copy &amp; Paste Roster Report Here'!$A381=BL$7,IF('Copy &amp; Paste Roster Report Here'!$M381="MT",1,0),0)</f>
        <v>0</v>
      </c>
      <c r="BM384" s="120">
        <f>IF('Copy &amp; Paste Roster Report Here'!$A381=BM$7,IF('Copy &amp; Paste Roster Report Here'!$M381="MT",1,0),0)</f>
        <v>0</v>
      </c>
      <c r="BN384" s="120">
        <f>IF('Copy &amp; Paste Roster Report Here'!$A381=BN$7,IF('Copy &amp; Paste Roster Report Here'!$M381="MT",1,0),0)</f>
        <v>0</v>
      </c>
      <c r="BO384" s="120">
        <f>IF('Copy &amp; Paste Roster Report Here'!$A381=BO$7,IF('Copy &amp; Paste Roster Report Here'!$M381="MT",1,0),0)</f>
        <v>0</v>
      </c>
      <c r="BP384" s="120">
        <f>IF('Copy &amp; Paste Roster Report Here'!$A381=BP$7,IF('Copy &amp; Paste Roster Report Here'!$M381="MT",1,0),0)</f>
        <v>0</v>
      </c>
      <c r="BQ384" s="120">
        <f>IF('Copy &amp; Paste Roster Report Here'!$A381=BQ$7,IF('Copy &amp; Paste Roster Report Here'!$M381="MT",1,0),0)</f>
        <v>0</v>
      </c>
      <c r="BR384" s="120">
        <f>IF('Copy &amp; Paste Roster Report Here'!$A381=BR$7,IF('Copy &amp; Paste Roster Report Here'!$M381="MT",1,0),0)</f>
        <v>0</v>
      </c>
      <c r="BS384" s="120">
        <f>IF('Copy &amp; Paste Roster Report Here'!$A381=BS$7,IF('Copy &amp; Paste Roster Report Here'!$M381="MT",1,0),0)</f>
        <v>0</v>
      </c>
      <c r="BT384" s="73">
        <f t="shared" si="87"/>
        <v>0</v>
      </c>
      <c r="BU384" s="121">
        <f>IF('Copy &amp; Paste Roster Report Here'!$A381=BU$7,IF('Copy &amp; Paste Roster Report Here'!$M381="fy",1,0),0)</f>
        <v>0</v>
      </c>
      <c r="BV384" s="121">
        <f>IF('Copy &amp; Paste Roster Report Here'!$A381=BV$7,IF('Copy &amp; Paste Roster Report Here'!$M381="fy",1,0),0)</f>
        <v>0</v>
      </c>
      <c r="BW384" s="121">
        <f>IF('Copy &amp; Paste Roster Report Here'!$A381=BW$7,IF('Copy &amp; Paste Roster Report Here'!$M381="fy",1,0),0)</f>
        <v>0</v>
      </c>
      <c r="BX384" s="121">
        <f>IF('Copy &amp; Paste Roster Report Here'!$A381=BX$7,IF('Copy &amp; Paste Roster Report Here'!$M381="fy",1,0),0)</f>
        <v>0</v>
      </c>
      <c r="BY384" s="121">
        <f>IF('Copy &amp; Paste Roster Report Here'!$A381=BY$7,IF('Copy &amp; Paste Roster Report Here'!$M381="fy",1,0),0)</f>
        <v>0</v>
      </c>
      <c r="BZ384" s="121">
        <f>IF('Copy &amp; Paste Roster Report Here'!$A381=BZ$7,IF('Copy &amp; Paste Roster Report Here'!$M381="fy",1,0),0)</f>
        <v>0</v>
      </c>
      <c r="CA384" s="121">
        <f>IF('Copy &amp; Paste Roster Report Here'!$A381=CA$7,IF('Copy &amp; Paste Roster Report Here'!$M381="fy",1,0),0)</f>
        <v>0</v>
      </c>
      <c r="CB384" s="121">
        <f>IF('Copy &amp; Paste Roster Report Here'!$A381=CB$7,IF('Copy &amp; Paste Roster Report Here'!$M381="fy",1,0),0)</f>
        <v>0</v>
      </c>
      <c r="CC384" s="121">
        <f>IF('Copy &amp; Paste Roster Report Here'!$A381=CC$7,IF('Copy &amp; Paste Roster Report Here'!$M381="fy",1,0),0)</f>
        <v>0</v>
      </c>
      <c r="CD384" s="121">
        <f>IF('Copy &amp; Paste Roster Report Here'!$A381=CD$7,IF('Copy &amp; Paste Roster Report Here'!$M381="fy",1,0),0)</f>
        <v>0</v>
      </c>
      <c r="CE384" s="121">
        <f>IF('Copy &amp; Paste Roster Report Here'!$A381=CE$7,IF('Copy &amp; Paste Roster Report Here'!$M381="fy",1,0),0)</f>
        <v>0</v>
      </c>
      <c r="CF384" s="73">
        <f t="shared" si="88"/>
        <v>0</v>
      </c>
      <c r="CG384" s="122">
        <f>IF('Copy &amp; Paste Roster Report Here'!$A381=CG$7,IF('Copy &amp; Paste Roster Report Here'!$M381="RH",1,0),0)</f>
        <v>0</v>
      </c>
      <c r="CH384" s="122">
        <f>IF('Copy &amp; Paste Roster Report Here'!$A381=CH$7,IF('Copy &amp; Paste Roster Report Here'!$M381="RH",1,0),0)</f>
        <v>0</v>
      </c>
      <c r="CI384" s="122">
        <f>IF('Copy &amp; Paste Roster Report Here'!$A381=CI$7,IF('Copy &amp; Paste Roster Report Here'!$M381="RH",1,0),0)</f>
        <v>0</v>
      </c>
      <c r="CJ384" s="122">
        <f>IF('Copy &amp; Paste Roster Report Here'!$A381=CJ$7,IF('Copy &amp; Paste Roster Report Here'!$M381="RH",1,0),0)</f>
        <v>0</v>
      </c>
      <c r="CK384" s="122">
        <f>IF('Copy &amp; Paste Roster Report Here'!$A381=CK$7,IF('Copy &amp; Paste Roster Report Here'!$M381="RH",1,0),0)</f>
        <v>0</v>
      </c>
      <c r="CL384" s="122">
        <f>IF('Copy &amp; Paste Roster Report Here'!$A381=CL$7,IF('Copy &amp; Paste Roster Report Here'!$M381="RH",1,0),0)</f>
        <v>0</v>
      </c>
      <c r="CM384" s="122">
        <f>IF('Copy &amp; Paste Roster Report Here'!$A381=CM$7,IF('Copy &amp; Paste Roster Report Here'!$M381="RH",1,0),0)</f>
        <v>0</v>
      </c>
      <c r="CN384" s="122">
        <f>IF('Copy &amp; Paste Roster Report Here'!$A381=CN$7,IF('Copy &amp; Paste Roster Report Here'!$M381="RH",1,0),0)</f>
        <v>0</v>
      </c>
      <c r="CO384" s="122">
        <f>IF('Copy &amp; Paste Roster Report Here'!$A381=CO$7,IF('Copy &amp; Paste Roster Report Here'!$M381="RH",1,0),0)</f>
        <v>0</v>
      </c>
      <c r="CP384" s="122">
        <f>IF('Copy &amp; Paste Roster Report Here'!$A381=CP$7,IF('Copy &amp; Paste Roster Report Here'!$M381="RH",1,0),0)</f>
        <v>0</v>
      </c>
      <c r="CQ384" s="122">
        <f>IF('Copy &amp; Paste Roster Report Here'!$A381=CQ$7,IF('Copy &amp; Paste Roster Report Here'!$M381="RH",1,0),0)</f>
        <v>0</v>
      </c>
      <c r="CR384" s="73">
        <f t="shared" si="89"/>
        <v>0</v>
      </c>
      <c r="CS384" s="123">
        <f>IF('Copy &amp; Paste Roster Report Here'!$A381=CS$7,IF('Copy &amp; Paste Roster Report Here'!$M381="QT",1,0),0)</f>
        <v>0</v>
      </c>
      <c r="CT384" s="123">
        <f>IF('Copy &amp; Paste Roster Report Here'!$A381=CT$7,IF('Copy &amp; Paste Roster Report Here'!$M381="QT",1,0),0)</f>
        <v>0</v>
      </c>
      <c r="CU384" s="123">
        <f>IF('Copy &amp; Paste Roster Report Here'!$A381=CU$7,IF('Copy &amp; Paste Roster Report Here'!$M381="QT",1,0),0)</f>
        <v>0</v>
      </c>
      <c r="CV384" s="123">
        <f>IF('Copy &amp; Paste Roster Report Here'!$A381=CV$7,IF('Copy &amp; Paste Roster Report Here'!$M381="QT",1,0),0)</f>
        <v>0</v>
      </c>
      <c r="CW384" s="123">
        <f>IF('Copy &amp; Paste Roster Report Here'!$A381=CW$7,IF('Copy &amp; Paste Roster Report Here'!$M381="QT",1,0),0)</f>
        <v>0</v>
      </c>
      <c r="CX384" s="123">
        <f>IF('Copy &amp; Paste Roster Report Here'!$A381=CX$7,IF('Copy &amp; Paste Roster Report Here'!$M381="QT",1,0),0)</f>
        <v>0</v>
      </c>
      <c r="CY384" s="123">
        <f>IF('Copy &amp; Paste Roster Report Here'!$A381=CY$7,IF('Copy &amp; Paste Roster Report Here'!$M381="QT",1,0),0)</f>
        <v>0</v>
      </c>
      <c r="CZ384" s="123">
        <f>IF('Copy &amp; Paste Roster Report Here'!$A381=CZ$7,IF('Copy &amp; Paste Roster Report Here'!$M381="QT",1,0),0)</f>
        <v>0</v>
      </c>
      <c r="DA384" s="123">
        <f>IF('Copy &amp; Paste Roster Report Here'!$A381=DA$7,IF('Copy &amp; Paste Roster Report Here'!$M381="QT",1,0),0)</f>
        <v>0</v>
      </c>
      <c r="DB384" s="123">
        <f>IF('Copy &amp; Paste Roster Report Here'!$A381=DB$7,IF('Copy &amp; Paste Roster Report Here'!$M381="QT",1,0),0)</f>
        <v>0</v>
      </c>
      <c r="DC384" s="123">
        <f>IF('Copy &amp; Paste Roster Report Here'!$A381=DC$7,IF('Copy &amp; Paste Roster Report Here'!$M381="QT",1,0),0)</f>
        <v>0</v>
      </c>
      <c r="DD384" s="73">
        <f t="shared" si="90"/>
        <v>0</v>
      </c>
      <c r="DE384" s="124">
        <f>IF('Copy &amp; Paste Roster Report Here'!$A381=DE$7,IF('Copy &amp; Paste Roster Report Here'!$M381="xxxxxxxxxxx",1,0),0)</f>
        <v>0</v>
      </c>
      <c r="DF384" s="124">
        <f>IF('Copy &amp; Paste Roster Report Here'!$A381=DF$7,IF('Copy &amp; Paste Roster Report Here'!$M381="xxxxxxxxxxx",1,0),0)</f>
        <v>0</v>
      </c>
      <c r="DG384" s="124">
        <f>IF('Copy &amp; Paste Roster Report Here'!$A381=DG$7,IF('Copy &amp; Paste Roster Report Here'!$M381="xxxxxxxxxxx",1,0),0)</f>
        <v>0</v>
      </c>
      <c r="DH384" s="124">
        <f>IF('Copy &amp; Paste Roster Report Here'!$A381=DH$7,IF('Copy &amp; Paste Roster Report Here'!$M381="xxxxxxxxxxx",1,0),0)</f>
        <v>0</v>
      </c>
      <c r="DI384" s="124">
        <f>IF('Copy &amp; Paste Roster Report Here'!$A381=DI$7,IF('Copy &amp; Paste Roster Report Here'!$M381="xxxxxxxxxxx",1,0),0)</f>
        <v>0</v>
      </c>
      <c r="DJ384" s="124">
        <f>IF('Copy &amp; Paste Roster Report Here'!$A381=DJ$7,IF('Copy &amp; Paste Roster Report Here'!$M381="xxxxxxxxxxx",1,0),0)</f>
        <v>0</v>
      </c>
      <c r="DK384" s="124">
        <f>IF('Copy &amp; Paste Roster Report Here'!$A381=DK$7,IF('Copy &amp; Paste Roster Report Here'!$M381="xxxxxxxxxxx",1,0),0)</f>
        <v>0</v>
      </c>
      <c r="DL384" s="124">
        <f>IF('Copy &amp; Paste Roster Report Here'!$A381=DL$7,IF('Copy &amp; Paste Roster Report Here'!$M381="xxxxxxxxxxx",1,0),0)</f>
        <v>0</v>
      </c>
      <c r="DM384" s="124">
        <f>IF('Copy &amp; Paste Roster Report Here'!$A381=DM$7,IF('Copy &amp; Paste Roster Report Here'!$M381="xxxxxxxxxxx",1,0),0)</f>
        <v>0</v>
      </c>
      <c r="DN384" s="124">
        <f>IF('Copy &amp; Paste Roster Report Here'!$A381=DN$7,IF('Copy &amp; Paste Roster Report Here'!$M381="xxxxxxxxxxx",1,0),0)</f>
        <v>0</v>
      </c>
      <c r="DO384" s="124">
        <f>IF('Copy &amp; Paste Roster Report Here'!$A381=DO$7,IF('Copy &amp; Paste Roster Report Here'!$M381="xxxxxxxxxxx",1,0),0)</f>
        <v>0</v>
      </c>
      <c r="DP384" s="125">
        <f t="shared" si="91"/>
        <v>0</v>
      </c>
      <c r="DQ384" s="126">
        <f t="shared" si="92"/>
        <v>0</v>
      </c>
    </row>
    <row r="385" spans="1:121" x14ac:dyDescent="0.25">
      <c r="A385" s="111">
        <f t="shared" si="78"/>
        <v>0</v>
      </c>
      <c r="B385" s="111">
        <f t="shared" si="79"/>
        <v>0</v>
      </c>
      <c r="C385" s="112">
        <f>+('Copy &amp; Paste Roster Report Here'!$P382-'Copy &amp; Paste Roster Report Here'!$O382)/30</f>
        <v>0</v>
      </c>
      <c r="D385" s="112">
        <f>+('Copy &amp; Paste Roster Report Here'!$P382-'Copy &amp; Paste Roster Report Here'!$O382)</f>
        <v>0</v>
      </c>
      <c r="E385" s="111">
        <f>'Copy &amp; Paste Roster Report Here'!N382</f>
        <v>0</v>
      </c>
      <c r="F385" s="111" t="str">
        <f t="shared" si="80"/>
        <v>N</v>
      </c>
      <c r="G385" s="111">
        <f>'Copy &amp; Paste Roster Report Here'!R382</f>
        <v>0</v>
      </c>
      <c r="H385" s="113">
        <f t="shared" si="81"/>
        <v>0</v>
      </c>
      <c r="I385" s="112">
        <f>IF(F385="N",$F$5-'Copy &amp; Paste Roster Report Here'!O382,+'Copy &amp; Paste Roster Report Here'!Q382-'Copy &amp; Paste Roster Report Here'!O382)</f>
        <v>0</v>
      </c>
      <c r="J385" s="114">
        <f t="shared" si="82"/>
        <v>0</v>
      </c>
      <c r="K385" s="114">
        <f t="shared" si="83"/>
        <v>0</v>
      </c>
      <c r="L385" s="115">
        <f>'Copy &amp; Paste Roster Report Here'!F382</f>
        <v>0</v>
      </c>
      <c r="M385" s="116">
        <f t="shared" si="84"/>
        <v>0</v>
      </c>
      <c r="N385" s="117">
        <f>IF('Copy &amp; Paste Roster Report Here'!$A382='Analytical Tests'!N$7,IF($F385="Y",+$H385*N$6,0),0)</f>
        <v>0</v>
      </c>
      <c r="O385" s="117">
        <f>IF('Copy &amp; Paste Roster Report Here'!$A382='Analytical Tests'!O$7,IF($F385="Y",+$H385*O$6,0),0)</f>
        <v>0</v>
      </c>
      <c r="P385" s="117">
        <f>IF('Copy &amp; Paste Roster Report Here'!$A382='Analytical Tests'!P$7,IF($F385="Y",+$H385*P$6,0),0)</f>
        <v>0</v>
      </c>
      <c r="Q385" s="117">
        <f>IF('Copy &amp; Paste Roster Report Here'!$A382='Analytical Tests'!Q$7,IF($F385="Y",+$H385*Q$6,0),0)</f>
        <v>0</v>
      </c>
      <c r="R385" s="117">
        <f>IF('Copy &amp; Paste Roster Report Here'!$A382='Analytical Tests'!R$7,IF($F385="Y",+$H385*R$6,0),0)</f>
        <v>0</v>
      </c>
      <c r="S385" s="117">
        <f>IF('Copy &amp; Paste Roster Report Here'!$A382='Analytical Tests'!S$7,IF($F385="Y",+$H385*S$6,0),0)</f>
        <v>0</v>
      </c>
      <c r="T385" s="117">
        <f>IF('Copy &amp; Paste Roster Report Here'!$A382='Analytical Tests'!T$7,IF($F385="Y",+$H385*T$6,0),0)</f>
        <v>0</v>
      </c>
      <c r="U385" s="117">
        <f>IF('Copy &amp; Paste Roster Report Here'!$A382='Analytical Tests'!U$7,IF($F385="Y",+$H385*U$6,0),0)</f>
        <v>0</v>
      </c>
      <c r="V385" s="117">
        <f>IF('Copy &amp; Paste Roster Report Here'!$A382='Analytical Tests'!V$7,IF($F385="Y",+$H385*V$6,0),0)</f>
        <v>0</v>
      </c>
      <c r="W385" s="117">
        <f>IF('Copy &amp; Paste Roster Report Here'!$A382='Analytical Tests'!W$7,IF($F385="Y",+$H385*W$6,0),0)</f>
        <v>0</v>
      </c>
      <c r="X385" s="117">
        <f>IF('Copy &amp; Paste Roster Report Here'!$A382='Analytical Tests'!X$7,IF($F385="Y",+$H385*X$6,0),0)</f>
        <v>0</v>
      </c>
      <c r="Y385" s="117" t="b">
        <f>IF('Copy &amp; Paste Roster Report Here'!$A382='Analytical Tests'!Y$7,IF($F385="N",IF($J385&gt;=$C385,Y$6,+($I385/$D385)*Y$6),0))</f>
        <v>0</v>
      </c>
      <c r="Z385" s="117" t="b">
        <f>IF('Copy &amp; Paste Roster Report Here'!$A382='Analytical Tests'!Z$7,IF($F385="N",IF($J385&gt;=$C385,Z$6,+($I385/$D385)*Z$6),0))</f>
        <v>0</v>
      </c>
      <c r="AA385" s="117" t="b">
        <f>IF('Copy &amp; Paste Roster Report Here'!$A382='Analytical Tests'!AA$7,IF($F385="N",IF($J385&gt;=$C385,AA$6,+($I385/$D385)*AA$6),0))</f>
        <v>0</v>
      </c>
      <c r="AB385" s="117" t="b">
        <f>IF('Copy &amp; Paste Roster Report Here'!$A382='Analytical Tests'!AB$7,IF($F385="N",IF($J385&gt;=$C385,AB$6,+($I385/$D385)*AB$6),0))</f>
        <v>0</v>
      </c>
      <c r="AC385" s="117" t="b">
        <f>IF('Copy &amp; Paste Roster Report Here'!$A382='Analytical Tests'!AC$7,IF($F385="N",IF($J385&gt;=$C385,AC$6,+($I385/$D385)*AC$6),0))</f>
        <v>0</v>
      </c>
      <c r="AD385" s="117" t="b">
        <f>IF('Copy &amp; Paste Roster Report Here'!$A382='Analytical Tests'!AD$7,IF($F385="N",IF($J385&gt;=$C385,AD$6,+($I385/$D385)*AD$6),0))</f>
        <v>0</v>
      </c>
      <c r="AE385" s="117" t="b">
        <f>IF('Copy &amp; Paste Roster Report Here'!$A382='Analytical Tests'!AE$7,IF($F385="N",IF($J385&gt;=$C385,AE$6,+($I385/$D385)*AE$6),0))</f>
        <v>0</v>
      </c>
      <c r="AF385" s="117" t="b">
        <f>IF('Copy &amp; Paste Roster Report Here'!$A382='Analytical Tests'!AF$7,IF($F385="N",IF($J385&gt;=$C385,AF$6,+($I385/$D385)*AF$6),0))</f>
        <v>0</v>
      </c>
      <c r="AG385" s="117" t="b">
        <f>IF('Copy &amp; Paste Roster Report Here'!$A382='Analytical Tests'!AG$7,IF($F385="N",IF($J385&gt;=$C385,AG$6,+($I385/$D385)*AG$6),0))</f>
        <v>0</v>
      </c>
      <c r="AH385" s="117" t="b">
        <f>IF('Copy &amp; Paste Roster Report Here'!$A382='Analytical Tests'!AH$7,IF($F385="N",IF($J385&gt;=$C385,AH$6,+($I385/$D385)*AH$6),0))</f>
        <v>0</v>
      </c>
      <c r="AI385" s="117" t="b">
        <f>IF('Copy &amp; Paste Roster Report Here'!$A382='Analytical Tests'!AI$7,IF($F385="N",IF($J385&gt;=$C385,AI$6,+($I385/$D385)*AI$6),0))</f>
        <v>0</v>
      </c>
      <c r="AJ385" s="79"/>
      <c r="AK385" s="118">
        <f>IF('Copy &amp; Paste Roster Report Here'!$A382=AK$7,IF('Copy &amp; Paste Roster Report Here'!$M382="FT",1,0),0)</f>
        <v>0</v>
      </c>
      <c r="AL385" s="118">
        <f>IF('Copy &amp; Paste Roster Report Here'!$A382=AL$7,IF('Copy &amp; Paste Roster Report Here'!$M382="FT",1,0),0)</f>
        <v>0</v>
      </c>
      <c r="AM385" s="118">
        <f>IF('Copy &amp; Paste Roster Report Here'!$A382=AM$7,IF('Copy &amp; Paste Roster Report Here'!$M382="FT",1,0),0)</f>
        <v>0</v>
      </c>
      <c r="AN385" s="118">
        <f>IF('Copy &amp; Paste Roster Report Here'!$A382=AN$7,IF('Copy &amp; Paste Roster Report Here'!$M382="FT",1,0),0)</f>
        <v>0</v>
      </c>
      <c r="AO385" s="118">
        <f>IF('Copy &amp; Paste Roster Report Here'!$A382=AO$7,IF('Copy &amp; Paste Roster Report Here'!$M382="FT",1,0),0)</f>
        <v>0</v>
      </c>
      <c r="AP385" s="118">
        <f>IF('Copy &amp; Paste Roster Report Here'!$A382=AP$7,IF('Copy &amp; Paste Roster Report Here'!$M382="FT",1,0),0)</f>
        <v>0</v>
      </c>
      <c r="AQ385" s="118">
        <f>IF('Copy &amp; Paste Roster Report Here'!$A382=AQ$7,IF('Copy &amp; Paste Roster Report Here'!$M382="FT",1,0),0)</f>
        <v>0</v>
      </c>
      <c r="AR385" s="118">
        <f>IF('Copy &amp; Paste Roster Report Here'!$A382=AR$7,IF('Copy &amp; Paste Roster Report Here'!$M382="FT",1,0),0)</f>
        <v>0</v>
      </c>
      <c r="AS385" s="118">
        <f>IF('Copy &amp; Paste Roster Report Here'!$A382=AS$7,IF('Copy &amp; Paste Roster Report Here'!$M382="FT",1,0),0)</f>
        <v>0</v>
      </c>
      <c r="AT385" s="118">
        <f>IF('Copy &amp; Paste Roster Report Here'!$A382=AT$7,IF('Copy &amp; Paste Roster Report Here'!$M382="FT",1,0),0)</f>
        <v>0</v>
      </c>
      <c r="AU385" s="118">
        <f>IF('Copy &amp; Paste Roster Report Here'!$A382=AU$7,IF('Copy &amp; Paste Roster Report Here'!$M382="FT",1,0),0)</f>
        <v>0</v>
      </c>
      <c r="AV385" s="73">
        <f t="shared" si="85"/>
        <v>0</v>
      </c>
      <c r="AW385" s="119">
        <f>IF('Copy &amp; Paste Roster Report Here'!$A382=AW$7,IF('Copy &amp; Paste Roster Report Here'!$M382="HT",1,0),0)</f>
        <v>0</v>
      </c>
      <c r="AX385" s="119">
        <f>IF('Copy &amp; Paste Roster Report Here'!$A382=AX$7,IF('Copy &amp; Paste Roster Report Here'!$M382="HT",1,0),0)</f>
        <v>0</v>
      </c>
      <c r="AY385" s="119">
        <f>IF('Copy &amp; Paste Roster Report Here'!$A382=AY$7,IF('Copy &amp; Paste Roster Report Here'!$M382="HT",1,0),0)</f>
        <v>0</v>
      </c>
      <c r="AZ385" s="119">
        <f>IF('Copy &amp; Paste Roster Report Here'!$A382=AZ$7,IF('Copy &amp; Paste Roster Report Here'!$M382="HT",1,0),0)</f>
        <v>0</v>
      </c>
      <c r="BA385" s="119">
        <f>IF('Copy &amp; Paste Roster Report Here'!$A382=BA$7,IF('Copy &amp; Paste Roster Report Here'!$M382="HT",1,0),0)</f>
        <v>0</v>
      </c>
      <c r="BB385" s="119">
        <f>IF('Copy &amp; Paste Roster Report Here'!$A382=BB$7,IF('Copy &amp; Paste Roster Report Here'!$M382="HT",1,0),0)</f>
        <v>0</v>
      </c>
      <c r="BC385" s="119">
        <f>IF('Copy &amp; Paste Roster Report Here'!$A382=BC$7,IF('Copy &amp; Paste Roster Report Here'!$M382="HT",1,0),0)</f>
        <v>0</v>
      </c>
      <c r="BD385" s="119">
        <f>IF('Copy &amp; Paste Roster Report Here'!$A382=BD$7,IF('Copy &amp; Paste Roster Report Here'!$M382="HT",1,0),0)</f>
        <v>0</v>
      </c>
      <c r="BE385" s="119">
        <f>IF('Copy &amp; Paste Roster Report Here'!$A382=BE$7,IF('Copy &amp; Paste Roster Report Here'!$M382="HT",1,0),0)</f>
        <v>0</v>
      </c>
      <c r="BF385" s="119">
        <f>IF('Copy &amp; Paste Roster Report Here'!$A382=BF$7,IF('Copy &amp; Paste Roster Report Here'!$M382="HT",1,0),0)</f>
        <v>0</v>
      </c>
      <c r="BG385" s="119">
        <f>IF('Copy &amp; Paste Roster Report Here'!$A382=BG$7,IF('Copy &amp; Paste Roster Report Here'!$M382="HT",1,0),0)</f>
        <v>0</v>
      </c>
      <c r="BH385" s="73">
        <f t="shared" si="86"/>
        <v>0</v>
      </c>
      <c r="BI385" s="120">
        <f>IF('Copy &amp; Paste Roster Report Here'!$A382=BI$7,IF('Copy &amp; Paste Roster Report Here'!$M382="MT",1,0),0)</f>
        <v>0</v>
      </c>
      <c r="BJ385" s="120">
        <f>IF('Copy &amp; Paste Roster Report Here'!$A382=BJ$7,IF('Copy &amp; Paste Roster Report Here'!$M382="MT",1,0),0)</f>
        <v>0</v>
      </c>
      <c r="BK385" s="120">
        <f>IF('Copy &amp; Paste Roster Report Here'!$A382=BK$7,IF('Copy &amp; Paste Roster Report Here'!$M382="MT",1,0),0)</f>
        <v>0</v>
      </c>
      <c r="BL385" s="120">
        <f>IF('Copy &amp; Paste Roster Report Here'!$A382=BL$7,IF('Copy &amp; Paste Roster Report Here'!$M382="MT",1,0),0)</f>
        <v>0</v>
      </c>
      <c r="BM385" s="120">
        <f>IF('Copy &amp; Paste Roster Report Here'!$A382=BM$7,IF('Copy &amp; Paste Roster Report Here'!$M382="MT",1,0),0)</f>
        <v>0</v>
      </c>
      <c r="BN385" s="120">
        <f>IF('Copy &amp; Paste Roster Report Here'!$A382=BN$7,IF('Copy &amp; Paste Roster Report Here'!$M382="MT",1,0),0)</f>
        <v>0</v>
      </c>
      <c r="BO385" s="120">
        <f>IF('Copy &amp; Paste Roster Report Here'!$A382=BO$7,IF('Copy &amp; Paste Roster Report Here'!$M382="MT",1,0),0)</f>
        <v>0</v>
      </c>
      <c r="BP385" s="120">
        <f>IF('Copy &amp; Paste Roster Report Here'!$A382=BP$7,IF('Copy &amp; Paste Roster Report Here'!$M382="MT",1,0),0)</f>
        <v>0</v>
      </c>
      <c r="BQ385" s="120">
        <f>IF('Copy &amp; Paste Roster Report Here'!$A382=BQ$7,IF('Copy &amp; Paste Roster Report Here'!$M382="MT",1,0),0)</f>
        <v>0</v>
      </c>
      <c r="BR385" s="120">
        <f>IF('Copy &amp; Paste Roster Report Here'!$A382=BR$7,IF('Copy &amp; Paste Roster Report Here'!$M382="MT",1,0),0)</f>
        <v>0</v>
      </c>
      <c r="BS385" s="120">
        <f>IF('Copy &amp; Paste Roster Report Here'!$A382=BS$7,IF('Copy &amp; Paste Roster Report Here'!$M382="MT",1,0),0)</f>
        <v>0</v>
      </c>
      <c r="BT385" s="73">
        <f t="shared" si="87"/>
        <v>0</v>
      </c>
      <c r="BU385" s="121">
        <f>IF('Copy &amp; Paste Roster Report Here'!$A382=BU$7,IF('Copy &amp; Paste Roster Report Here'!$M382="fy",1,0),0)</f>
        <v>0</v>
      </c>
      <c r="BV385" s="121">
        <f>IF('Copy &amp; Paste Roster Report Here'!$A382=BV$7,IF('Copy &amp; Paste Roster Report Here'!$M382="fy",1,0),0)</f>
        <v>0</v>
      </c>
      <c r="BW385" s="121">
        <f>IF('Copy &amp; Paste Roster Report Here'!$A382=BW$7,IF('Copy &amp; Paste Roster Report Here'!$M382="fy",1,0),0)</f>
        <v>0</v>
      </c>
      <c r="BX385" s="121">
        <f>IF('Copy &amp; Paste Roster Report Here'!$A382=BX$7,IF('Copy &amp; Paste Roster Report Here'!$M382="fy",1,0),0)</f>
        <v>0</v>
      </c>
      <c r="BY385" s="121">
        <f>IF('Copy &amp; Paste Roster Report Here'!$A382=BY$7,IF('Copy &amp; Paste Roster Report Here'!$M382="fy",1,0),0)</f>
        <v>0</v>
      </c>
      <c r="BZ385" s="121">
        <f>IF('Copy &amp; Paste Roster Report Here'!$A382=BZ$7,IF('Copy &amp; Paste Roster Report Here'!$M382="fy",1,0),0)</f>
        <v>0</v>
      </c>
      <c r="CA385" s="121">
        <f>IF('Copy &amp; Paste Roster Report Here'!$A382=CA$7,IF('Copy &amp; Paste Roster Report Here'!$M382="fy",1,0),0)</f>
        <v>0</v>
      </c>
      <c r="CB385" s="121">
        <f>IF('Copy &amp; Paste Roster Report Here'!$A382=CB$7,IF('Copy &amp; Paste Roster Report Here'!$M382="fy",1,0),0)</f>
        <v>0</v>
      </c>
      <c r="CC385" s="121">
        <f>IF('Copy &amp; Paste Roster Report Here'!$A382=CC$7,IF('Copy &amp; Paste Roster Report Here'!$M382="fy",1,0),0)</f>
        <v>0</v>
      </c>
      <c r="CD385" s="121">
        <f>IF('Copy &amp; Paste Roster Report Here'!$A382=CD$7,IF('Copy &amp; Paste Roster Report Here'!$M382="fy",1,0),0)</f>
        <v>0</v>
      </c>
      <c r="CE385" s="121">
        <f>IF('Copy &amp; Paste Roster Report Here'!$A382=CE$7,IF('Copy &amp; Paste Roster Report Here'!$M382="fy",1,0),0)</f>
        <v>0</v>
      </c>
      <c r="CF385" s="73">
        <f t="shared" si="88"/>
        <v>0</v>
      </c>
      <c r="CG385" s="122">
        <f>IF('Copy &amp; Paste Roster Report Here'!$A382=CG$7,IF('Copy &amp; Paste Roster Report Here'!$M382="RH",1,0),0)</f>
        <v>0</v>
      </c>
      <c r="CH385" s="122">
        <f>IF('Copy &amp; Paste Roster Report Here'!$A382=CH$7,IF('Copy &amp; Paste Roster Report Here'!$M382="RH",1,0),0)</f>
        <v>0</v>
      </c>
      <c r="CI385" s="122">
        <f>IF('Copy &amp; Paste Roster Report Here'!$A382=CI$7,IF('Copy &amp; Paste Roster Report Here'!$M382="RH",1,0),0)</f>
        <v>0</v>
      </c>
      <c r="CJ385" s="122">
        <f>IF('Copy &amp; Paste Roster Report Here'!$A382=CJ$7,IF('Copy &amp; Paste Roster Report Here'!$M382="RH",1,0),0)</f>
        <v>0</v>
      </c>
      <c r="CK385" s="122">
        <f>IF('Copy &amp; Paste Roster Report Here'!$A382=CK$7,IF('Copy &amp; Paste Roster Report Here'!$M382="RH",1,0),0)</f>
        <v>0</v>
      </c>
      <c r="CL385" s="122">
        <f>IF('Copy &amp; Paste Roster Report Here'!$A382=CL$7,IF('Copy &amp; Paste Roster Report Here'!$M382="RH",1,0),0)</f>
        <v>0</v>
      </c>
      <c r="CM385" s="122">
        <f>IF('Copy &amp; Paste Roster Report Here'!$A382=CM$7,IF('Copy &amp; Paste Roster Report Here'!$M382="RH",1,0),0)</f>
        <v>0</v>
      </c>
      <c r="CN385" s="122">
        <f>IF('Copy &amp; Paste Roster Report Here'!$A382=CN$7,IF('Copy &amp; Paste Roster Report Here'!$M382="RH",1,0),0)</f>
        <v>0</v>
      </c>
      <c r="CO385" s="122">
        <f>IF('Copy &amp; Paste Roster Report Here'!$A382=CO$7,IF('Copy &amp; Paste Roster Report Here'!$M382="RH",1,0),0)</f>
        <v>0</v>
      </c>
      <c r="CP385" s="122">
        <f>IF('Copy &amp; Paste Roster Report Here'!$A382=CP$7,IF('Copy &amp; Paste Roster Report Here'!$M382="RH",1,0),0)</f>
        <v>0</v>
      </c>
      <c r="CQ385" s="122">
        <f>IF('Copy &amp; Paste Roster Report Here'!$A382=CQ$7,IF('Copy &amp; Paste Roster Report Here'!$M382="RH",1,0),0)</f>
        <v>0</v>
      </c>
      <c r="CR385" s="73">
        <f t="shared" si="89"/>
        <v>0</v>
      </c>
      <c r="CS385" s="123">
        <f>IF('Copy &amp; Paste Roster Report Here'!$A382=CS$7,IF('Copy &amp; Paste Roster Report Here'!$M382="QT",1,0),0)</f>
        <v>0</v>
      </c>
      <c r="CT385" s="123">
        <f>IF('Copy &amp; Paste Roster Report Here'!$A382=CT$7,IF('Copy &amp; Paste Roster Report Here'!$M382="QT",1,0),0)</f>
        <v>0</v>
      </c>
      <c r="CU385" s="123">
        <f>IF('Copy &amp; Paste Roster Report Here'!$A382=CU$7,IF('Copy &amp; Paste Roster Report Here'!$M382="QT",1,0),0)</f>
        <v>0</v>
      </c>
      <c r="CV385" s="123">
        <f>IF('Copy &amp; Paste Roster Report Here'!$A382=CV$7,IF('Copy &amp; Paste Roster Report Here'!$M382="QT",1,0),0)</f>
        <v>0</v>
      </c>
      <c r="CW385" s="123">
        <f>IF('Copy &amp; Paste Roster Report Here'!$A382=CW$7,IF('Copy &amp; Paste Roster Report Here'!$M382="QT",1,0),0)</f>
        <v>0</v>
      </c>
      <c r="CX385" s="123">
        <f>IF('Copy &amp; Paste Roster Report Here'!$A382=CX$7,IF('Copy &amp; Paste Roster Report Here'!$M382="QT",1,0),0)</f>
        <v>0</v>
      </c>
      <c r="CY385" s="123">
        <f>IF('Copy &amp; Paste Roster Report Here'!$A382=CY$7,IF('Copy &amp; Paste Roster Report Here'!$M382="QT",1,0),0)</f>
        <v>0</v>
      </c>
      <c r="CZ385" s="123">
        <f>IF('Copy &amp; Paste Roster Report Here'!$A382=CZ$7,IF('Copy &amp; Paste Roster Report Here'!$M382="QT",1,0),0)</f>
        <v>0</v>
      </c>
      <c r="DA385" s="123">
        <f>IF('Copy &amp; Paste Roster Report Here'!$A382=DA$7,IF('Copy &amp; Paste Roster Report Here'!$M382="QT",1,0),0)</f>
        <v>0</v>
      </c>
      <c r="DB385" s="123">
        <f>IF('Copy &amp; Paste Roster Report Here'!$A382=DB$7,IF('Copy &amp; Paste Roster Report Here'!$M382="QT",1,0),0)</f>
        <v>0</v>
      </c>
      <c r="DC385" s="123">
        <f>IF('Copy &amp; Paste Roster Report Here'!$A382=DC$7,IF('Copy &amp; Paste Roster Report Here'!$M382="QT",1,0),0)</f>
        <v>0</v>
      </c>
      <c r="DD385" s="73">
        <f t="shared" si="90"/>
        <v>0</v>
      </c>
      <c r="DE385" s="124">
        <f>IF('Copy &amp; Paste Roster Report Here'!$A382=DE$7,IF('Copy &amp; Paste Roster Report Here'!$M382="xxxxxxxxxxx",1,0),0)</f>
        <v>0</v>
      </c>
      <c r="DF385" s="124">
        <f>IF('Copy &amp; Paste Roster Report Here'!$A382=DF$7,IF('Copy &amp; Paste Roster Report Here'!$M382="xxxxxxxxxxx",1,0),0)</f>
        <v>0</v>
      </c>
      <c r="DG385" s="124">
        <f>IF('Copy &amp; Paste Roster Report Here'!$A382=DG$7,IF('Copy &amp; Paste Roster Report Here'!$M382="xxxxxxxxxxx",1,0),0)</f>
        <v>0</v>
      </c>
      <c r="DH385" s="124">
        <f>IF('Copy &amp; Paste Roster Report Here'!$A382=DH$7,IF('Copy &amp; Paste Roster Report Here'!$M382="xxxxxxxxxxx",1,0),0)</f>
        <v>0</v>
      </c>
      <c r="DI385" s="124">
        <f>IF('Copy &amp; Paste Roster Report Here'!$A382=DI$7,IF('Copy &amp; Paste Roster Report Here'!$M382="xxxxxxxxxxx",1,0),0)</f>
        <v>0</v>
      </c>
      <c r="DJ385" s="124">
        <f>IF('Copy &amp; Paste Roster Report Here'!$A382=DJ$7,IF('Copy &amp; Paste Roster Report Here'!$M382="xxxxxxxxxxx",1,0),0)</f>
        <v>0</v>
      </c>
      <c r="DK385" s="124">
        <f>IF('Copy &amp; Paste Roster Report Here'!$A382=DK$7,IF('Copy &amp; Paste Roster Report Here'!$M382="xxxxxxxxxxx",1,0),0)</f>
        <v>0</v>
      </c>
      <c r="DL385" s="124">
        <f>IF('Copy &amp; Paste Roster Report Here'!$A382=DL$7,IF('Copy &amp; Paste Roster Report Here'!$M382="xxxxxxxxxxx",1,0),0)</f>
        <v>0</v>
      </c>
      <c r="DM385" s="124">
        <f>IF('Copy &amp; Paste Roster Report Here'!$A382=DM$7,IF('Copy &amp; Paste Roster Report Here'!$M382="xxxxxxxxxxx",1,0),0)</f>
        <v>0</v>
      </c>
      <c r="DN385" s="124">
        <f>IF('Copy &amp; Paste Roster Report Here'!$A382=DN$7,IF('Copy &amp; Paste Roster Report Here'!$M382="xxxxxxxxxxx",1,0),0)</f>
        <v>0</v>
      </c>
      <c r="DO385" s="124">
        <f>IF('Copy &amp; Paste Roster Report Here'!$A382=DO$7,IF('Copy &amp; Paste Roster Report Here'!$M382="xxxxxxxxxxx",1,0),0)</f>
        <v>0</v>
      </c>
      <c r="DP385" s="125">
        <f t="shared" si="91"/>
        <v>0</v>
      </c>
      <c r="DQ385" s="126">
        <f t="shared" si="92"/>
        <v>0</v>
      </c>
    </row>
    <row r="386" spans="1:121" x14ac:dyDescent="0.25">
      <c r="A386" s="111">
        <f t="shared" si="78"/>
        <v>0</v>
      </c>
      <c r="B386" s="111">
        <f t="shared" si="79"/>
        <v>0</v>
      </c>
      <c r="C386" s="112">
        <f>+('Copy &amp; Paste Roster Report Here'!$P383-'Copy &amp; Paste Roster Report Here'!$O383)/30</f>
        <v>0</v>
      </c>
      <c r="D386" s="112">
        <f>+('Copy &amp; Paste Roster Report Here'!$P383-'Copy &amp; Paste Roster Report Here'!$O383)</f>
        <v>0</v>
      </c>
      <c r="E386" s="111">
        <f>'Copy &amp; Paste Roster Report Here'!N383</f>
        <v>0</v>
      </c>
      <c r="F386" s="111" t="str">
        <f t="shared" si="80"/>
        <v>N</v>
      </c>
      <c r="G386" s="111">
        <f>'Copy &amp; Paste Roster Report Here'!R383</f>
        <v>0</v>
      </c>
      <c r="H386" s="113">
        <f t="shared" si="81"/>
        <v>0</v>
      </c>
      <c r="I386" s="112">
        <f>IF(F386="N",$F$5-'Copy &amp; Paste Roster Report Here'!O383,+'Copy &amp; Paste Roster Report Here'!Q383-'Copy &amp; Paste Roster Report Here'!O383)</f>
        <v>0</v>
      </c>
      <c r="J386" s="114">
        <f t="shared" si="82"/>
        <v>0</v>
      </c>
      <c r="K386" s="114">
        <f t="shared" si="83"/>
        <v>0</v>
      </c>
      <c r="L386" s="115">
        <f>'Copy &amp; Paste Roster Report Here'!F383</f>
        <v>0</v>
      </c>
      <c r="M386" s="116">
        <f t="shared" si="84"/>
        <v>0</v>
      </c>
      <c r="N386" s="117">
        <f>IF('Copy &amp; Paste Roster Report Here'!$A383='Analytical Tests'!N$7,IF($F386="Y",+$H386*N$6,0),0)</f>
        <v>0</v>
      </c>
      <c r="O386" s="117">
        <f>IF('Copy &amp; Paste Roster Report Here'!$A383='Analytical Tests'!O$7,IF($F386="Y",+$H386*O$6,0),0)</f>
        <v>0</v>
      </c>
      <c r="P386" s="117">
        <f>IF('Copy &amp; Paste Roster Report Here'!$A383='Analytical Tests'!P$7,IF($F386="Y",+$H386*P$6,0),0)</f>
        <v>0</v>
      </c>
      <c r="Q386" s="117">
        <f>IF('Copy &amp; Paste Roster Report Here'!$A383='Analytical Tests'!Q$7,IF($F386="Y",+$H386*Q$6,0),0)</f>
        <v>0</v>
      </c>
      <c r="R386" s="117">
        <f>IF('Copy &amp; Paste Roster Report Here'!$A383='Analytical Tests'!R$7,IF($F386="Y",+$H386*R$6,0),0)</f>
        <v>0</v>
      </c>
      <c r="S386" s="117">
        <f>IF('Copy &amp; Paste Roster Report Here'!$A383='Analytical Tests'!S$7,IF($F386="Y",+$H386*S$6,0),0)</f>
        <v>0</v>
      </c>
      <c r="T386" s="117">
        <f>IF('Copy &amp; Paste Roster Report Here'!$A383='Analytical Tests'!T$7,IF($F386="Y",+$H386*T$6,0),0)</f>
        <v>0</v>
      </c>
      <c r="U386" s="117">
        <f>IF('Copy &amp; Paste Roster Report Here'!$A383='Analytical Tests'!U$7,IF($F386="Y",+$H386*U$6,0),0)</f>
        <v>0</v>
      </c>
      <c r="V386" s="117">
        <f>IF('Copy &amp; Paste Roster Report Here'!$A383='Analytical Tests'!V$7,IF($F386="Y",+$H386*V$6,0),0)</f>
        <v>0</v>
      </c>
      <c r="W386" s="117">
        <f>IF('Copy &amp; Paste Roster Report Here'!$A383='Analytical Tests'!W$7,IF($F386="Y",+$H386*W$6,0),0)</f>
        <v>0</v>
      </c>
      <c r="X386" s="117">
        <f>IF('Copy &amp; Paste Roster Report Here'!$A383='Analytical Tests'!X$7,IF($F386="Y",+$H386*X$6,0),0)</f>
        <v>0</v>
      </c>
      <c r="Y386" s="117" t="b">
        <f>IF('Copy &amp; Paste Roster Report Here'!$A383='Analytical Tests'!Y$7,IF($F386="N",IF($J386&gt;=$C386,Y$6,+($I386/$D386)*Y$6),0))</f>
        <v>0</v>
      </c>
      <c r="Z386" s="117" t="b">
        <f>IF('Copy &amp; Paste Roster Report Here'!$A383='Analytical Tests'!Z$7,IF($F386="N",IF($J386&gt;=$C386,Z$6,+($I386/$D386)*Z$6),0))</f>
        <v>0</v>
      </c>
      <c r="AA386" s="117" t="b">
        <f>IF('Copy &amp; Paste Roster Report Here'!$A383='Analytical Tests'!AA$7,IF($F386="N",IF($J386&gt;=$C386,AA$6,+($I386/$D386)*AA$6),0))</f>
        <v>0</v>
      </c>
      <c r="AB386" s="117" t="b">
        <f>IF('Copy &amp; Paste Roster Report Here'!$A383='Analytical Tests'!AB$7,IF($F386="N",IF($J386&gt;=$C386,AB$6,+($I386/$D386)*AB$6),0))</f>
        <v>0</v>
      </c>
      <c r="AC386" s="117" t="b">
        <f>IF('Copy &amp; Paste Roster Report Here'!$A383='Analytical Tests'!AC$7,IF($F386="N",IF($J386&gt;=$C386,AC$6,+($I386/$D386)*AC$6),0))</f>
        <v>0</v>
      </c>
      <c r="AD386" s="117" t="b">
        <f>IF('Copy &amp; Paste Roster Report Here'!$A383='Analytical Tests'!AD$7,IF($F386="N",IF($J386&gt;=$C386,AD$6,+($I386/$D386)*AD$6),0))</f>
        <v>0</v>
      </c>
      <c r="AE386" s="117" t="b">
        <f>IF('Copy &amp; Paste Roster Report Here'!$A383='Analytical Tests'!AE$7,IF($F386="N",IF($J386&gt;=$C386,AE$6,+($I386/$D386)*AE$6),0))</f>
        <v>0</v>
      </c>
      <c r="AF386" s="117" t="b">
        <f>IF('Copy &amp; Paste Roster Report Here'!$A383='Analytical Tests'!AF$7,IF($F386="N",IF($J386&gt;=$C386,AF$6,+($I386/$D386)*AF$6),0))</f>
        <v>0</v>
      </c>
      <c r="AG386" s="117" t="b">
        <f>IF('Copy &amp; Paste Roster Report Here'!$A383='Analytical Tests'!AG$7,IF($F386="N",IF($J386&gt;=$C386,AG$6,+($I386/$D386)*AG$6),0))</f>
        <v>0</v>
      </c>
      <c r="AH386" s="117" t="b">
        <f>IF('Copy &amp; Paste Roster Report Here'!$A383='Analytical Tests'!AH$7,IF($F386="N",IF($J386&gt;=$C386,AH$6,+($I386/$D386)*AH$6),0))</f>
        <v>0</v>
      </c>
      <c r="AI386" s="117" t="b">
        <f>IF('Copy &amp; Paste Roster Report Here'!$A383='Analytical Tests'!AI$7,IF($F386="N",IF($J386&gt;=$C386,AI$6,+($I386/$D386)*AI$6),0))</f>
        <v>0</v>
      </c>
      <c r="AJ386" s="79"/>
      <c r="AK386" s="118">
        <f>IF('Copy &amp; Paste Roster Report Here'!$A383=AK$7,IF('Copy &amp; Paste Roster Report Here'!$M383="FT",1,0),0)</f>
        <v>0</v>
      </c>
      <c r="AL386" s="118">
        <f>IF('Copy &amp; Paste Roster Report Here'!$A383=AL$7,IF('Copy &amp; Paste Roster Report Here'!$M383="FT",1,0),0)</f>
        <v>0</v>
      </c>
      <c r="AM386" s="118">
        <f>IF('Copy &amp; Paste Roster Report Here'!$A383=AM$7,IF('Copy &amp; Paste Roster Report Here'!$M383="FT",1,0),0)</f>
        <v>0</v>
      </c>
      <c r="AN386" s="118">
        <f>IF('Copy &amp; Paste Roster Report Here'!$A383=AN$7,IF('Copy &amp; Paste Roster Report Here'!$M383="FT",1,0),0)</f>
        <v>0</v>
      </c>
      <c r="AO386" s="118">
        <f>IF('Copy &amp; Paste Roster Report Here'!$A383=AO$7,IF('Copy &amp; Paste Roster Report Here'!$M383="FT",1,0),0)</f>
        <v>0</v>
      </c>
      <c r="AP386" s="118">
        <f>IF('Copy &amp; Paste Roster Report Here'!$A383=AP$7,IF('Copy &amp; Paste Roster Report Here'!$M383="FT",1,0),0)</f>
        <v>0</v>
      </c>
      <c r="AQ386" s="118">
        <f>IF('Copy &amp; Paste Roster Report Here'!$A383=AQ$7,IF('Copy &amp; Paste Roster Report Here'!$M383="FT",1,0),0)</f>
        <v>0</v>
      </c>
      <c r="AR386" s="118">
        <f>IF('Copy &amp; Paste Roster Report Here'!$A383=AR$7,IF('Copy &amp; Paste Roster Report Here'!$M383="FT",1,0),0)</f>
        <v>0</v>
      </c>
      <c r="AS386" s="118">
        <f>IF('Copy &amp; Paste Roster Report Here'!$A383=AS$7,IF('Copy &amp; Paste Roster Report Here'!$M383="FT",1,0),0)</f>
        <v>0</v>
      </c>
      <c r="AT386" s="118">
        <f>IF('Copy &amp; Paste Roster Report Here'!$A383=AT$7,IF('Copy &amp; Paste Roster Report Here'!$M383="FT",1,0),0)</f>
        <v>0</v>
      </c>
      <c r="AU386" s="118">
        <f>IF('Copy &amp; Paste Roster Report Here'!$A383=AU$7,IF('Copy &amp; Paste Roster Report Here'!$M383="FT",1,0),0)</f>
        <v>0</v>
      </c>
      <c r="AV386" s="73">
        <f t="shared" si="85"/>
        <v>0</v>
      </c>
      <c r="AW386" s="119">
        <f>IF('Copy &amp; Paste Roster Report Here'!$A383=AW$7,IF('Copy &amp; Paste Roster Report Here'!$M383="HT",1,0),0)</f>
        <v>0</v>
      </c>
      <c r="AX386" s="119">
        <f>IF('Copy &amp; Paste Roster Report Here'!$A383=AX$7,IF('Copy &amp; Paste Roster Report Here'!$M383="HT",1,0),0)</f>
        <v>0</v>
      </c>
      <c r="AY386" s="119">
        <f>IF('Copy &amp; Paste Roster Report Here'!$A383=AY$7,IF('Copy &amp; Paste Roster Report Here'!$M383="HT",1,0),0)</f>
        <v>0</v>
      </c>
      <c r="AZ386" s="119">
        <f>IF('Copy &amp; Paste Roster Report Here'!$A383=AZ$7,IF('Copy &amp; Paste Roster Report Here'!$M383="HT",1,0),0)</f>
        <v>0</v>
      </c>
      <c r="BA386" s="119">
        <f>IF('Copy &amp; Paste Roster Report Here'!$A383=BA$7,IF('Copy &amp; Paste Roster Report Here'!$M383="HT",1,0),0)</f>
        <v>0</v>
      </c>
      <c r="BB386" s="119">
        <f>IF('Copy &amp; Paste Roster Report Here'!$A383=BB$7,IF('Copy &amp; Paste Roster Report Here'!$M383="HT",1,0),0)</f>
        <v>0</v>
      </c>
      <c r="BC386" s="119">
        <f>IF('Copy &amp; Paste Roster Report Here'!$A383=BC$7,IF('Copy &amp; Paste Roster Report Here'!$M383="HT",1,0),0)</f>
        <v>0</v>
      </c>
      <c r="BD386" s="119">
        <f>IF('Copy &amp; Paste Roster Report Here'!$A383=BD$7,IF('Copy &amp; Paste Roster Report Here'!$M383="HT",1,0),0)</f>
        <v>0</v>
      </c>
      <c r="BE386" s="119">
        <f>IF('Copy &amp; Paste Roster Report Here'!$A383=BE$7,IF('Copy &amp; Paste Roster Report Here'!$M383="HT",1,0),0)</f>
        <v>0</v>
      </c>
      <c r="BF386" s="119">
        <f>IF('Copy &amp; Paste Roster Report Here'!$A383=BF$7,IF('Copy &amp; Paste Roster Report Here'!$M383="HT",1,0),0)</f>
        <v>0</v>
      </c>
      <c r="BG386" s="119">
        <f>IF('Copy &amp; Paste Roster Report Here'!$A383=BG$7,IF('Copy &amp; Paste Roster Report Here'!$M383="HT",1,0),0)</f>
        <v>0</v>
      </c>
      <c r="BH386" s="73">
        <f t="shared" si="86"/>
        <v>0</v>
      </c>
      <c r="BI386" s="120">
        <f>IF('Copy &amp; Paste Roster Report Here'!$A383=BI$7,IF('Copy &amp; Paste Roster Report Here'!$M383="MT",1,0),0)</f>
        <v>0</v>
      </c>
      <c r="BJ386" s="120">
        <f>IF('Copy &amp; Paste Roster Report Here'!$A383=BJ$7,IF('Copy &amp; Paste Roster Report Here'!$M383="MT",1,0),0)</f>
        <v>0</v>
      </c>
      <c r="BK386" s="120">
        <f>IF('Copy &amp; Paste Roster Report Here'!$A383=BK$7,IF('Copy &amp; Paste Roster Report Here'!$M383="MT",1,0),0)</f>
        <v>0</v>
      </c>
      <c r="BL386" s="120">
        <f>IF('Copy &amp; Paste Roster Report Here'!$A383=BL$7,IF('Copy &amp; Paste Roster Report Here'!$M383="MT",1,0),0)</f>
        <v>0</v>
      </c>
      <c r="BM386" s="120">
        <f>IF('Copy &amp; Paste Roster Report Here'!$A383=BM$7,IF('Copy &amp; Paste Roster Report Here'!$M383="MT",1,0),0)</f>
        <v>0</v>
      </c>
      <c r="BN386" s="120">
        <f>IF('Copy &amp; Paste Roster Report Here'!$A383=BN$7,IF('Copy &amp; Paste Roster Report Here'!$M383="MT",1,0),0)</f>
        <v>0</v>
      </c>
      <c r="BO386" s="120">
        <f>IF('Copy &amp; Paste Roster Report Here'!$A383=BO$7,IF('Copy &amp; Paste Roster Report Here'!$M383="MT",1,0),0)</f>
        <v>0</v>
      </c>
      <c r="BP386" s="120">
        <f>IF('Copy &amp; Paste Roster Report Here'!$A383=BP$7,IF('Copy &amp; Paste Roster Report Here'!$M383="MT",1,0),0)</f>
        <v>0</v>
      </c>
      <c r="BQ386" s="120">
        <f>IF('Copy &amp; Paste Roster Report Here'!$A383=BQ$7,IF('Copy &amp; Paste Roster Report Here'!$M383="MT",1,0),0)</f>
        <v>0</v>
      </c>
      <c r="BR386" s="120">
        <f>IF('Copy &amp; Paste Roster Report Here'!$A383=BR$7,IF('Copy &amp; Paste Roster Report Here'!$M383="MT",1,0),0)</f>
        <v>0</v>
      </c>
      <c r="BS386" s="120">
        <f>IF('Copy &amp; Paste Roster Report Here'!$A383=BS$7,IF('Copy &amp; Paste Roster Report Here'!$M383="MT",1,0),0)</f>
        <v>0</v>
      </c>
      <c r="BT386" s="73">
        <f t="shared" si="87"/>
        <v>0</v>
      </c>
      <c r="BU386" s="121">
        <f>IF('Copy &amp; Paste Roster Report Here'!$A383=BU$7,IF('Copy &amp; Paste Roster Report Here'!$M383="fy",1,0),0)</f>
        <v>0</v>
      </c>
      <c r="BV386" s="121">
        <f>IF('Copy &amp; Paste Roster Report Here'!$A383=BV$7,IF('Copy &amp; Paste Roster Report Here'!$M383="fy",1,0),0)</f>
        <v>0</v>
      </c>
      <c r="BW386" s="121">
        <f>IF('Copy &amp; Paste Roster Report Here'!$A383=BW$7,IF('Copy &amp; Paste Roster Report Here'!$M383="fy",1,0),0)</f>
        <v>0</v>
      </c>
      <c r="BX386" s="121">
        <f>IF('Copy &amp; Paste Roster Report Here'!$A383=BX$7,IF('Copy &amp; Paste Roster Report Here'!$M383="fy",1,0),0)</f>
        <v>0</v>
      </c>
      <c r="BY386" s="121">
        <f>IF('Copy &amp; Paste Roster Report Here'!$A383=BY$7,IF('Copy &amp; Paste Roster Report Here'!$M383="fy",1,0),0)</f>
        <v>0</v>
      </c>
      <c r="BZ386" s="121">
        <f>IF('Copy &amp; Paste Roster Report Here'!$A383=BZ$7,IF('Copy &amp; Paste Roster Report Here'!$M383="fy",1,0),0)</f>
        <v>0</v>
      </c>
      <c r="CA386" s="121">
        <f>IF('Copy &amp; Paste Roster Report Here'!$A383=CA$7,IF('Copy &amp; Paste Roster Report Here'!$M383="fy",1,0),0)</f>
        <v>0</v>
      </c>
      <c r="CB386" s="121">
        <f>IF('Copy &amp; Paste Roster Report Here'!$A383=CB$7,IF('Copy &amp; Paste Roster Report Here'!$M383="fy",1,0),0)</f>
        <v>0</v>
      </c>
      <c r="CC386" s="121">
        <f>IF('Copy &amp; Paste Roster Report Here'!$A383=CC$7,IF('Copy &amp; Paste Roster Report Here'!$M383="fy",1,0),0)</f>
        <v>0</v>
      </c>
      <c r="CD386" s="121">
        <f>IF('Copy &amp; Paste Roster Report Here'!$A383=CD$7,IF('Copy &amp; Paste Roster Report Here'!$M383="fy",1,0),0)</f>
        <v>0</v>
      </c>
      <c r="CE386" s="121">
        <f>IF('Copy &amp; Paste Roster Report Here'!$A383=CE$7,IF('Copy &amp; Paste Roster Report Here'!$M383="fy",1,0),0)</f>
        <v>0</v>
      </c>
      <c r="CF386" s="73">
        <f t="shared" si="88"/>
        <v>0</v>
      </c>
      <c r="CG386" s="122">
        <f>IF('Copy &amp; Paste Roster Report Here'!$A383=CG$7,IF('Copy &amp; Paste Roster Report Here'!$M383="RH",1,0),0)</f>
        <v>0</v>
      </c>
      <c r="CH386" s="122">
        <f>IF('Copy &amp; Paste Roster Report Here'!$A383=CH$7,IF('Copy &amp; Paste Roster Report Here'!$M383="RH",1,0),0)</f>
        <v>0</v>
      </c>
      <c r="CI386" s="122">
        <f>IF('Copy &amp; Paste Roster Report Here'!$A383=CI$7,IF('Copy &amp; Paste Roster Report Here'!$M383="RH",1,0),0)</f>
        <v>0</v>
      </c>
      <c r="CJ386" s="122">
        <f>IF('Copy &amp; Paste Roster Report Here'!$A383=CJ$7,IF('Copy &amp; Paste Roster Report Here'!$M383="RH",1,0),0)</f>
        <v>0</v>
      </c>
      <c r="CK386" s="122">
        <f>IF('Copy &amp; Paste Roster Report Here'!$A383=CK$7,IF('Copy &amp; Paste Roster Report Here'!$M383="RH",1,0),0)</f>
        <v>0</v>
      </c>
      <c r="CL386" s="122">
        <f>IF('Copy &amp; Paste Roster Report Here'!$A383=CL$7,IF('Copy &amp; Paste Roster Report Here'!$M383="RH",1,0),0)</f>
        <v>0</v>
      </c>
      <c r="CM386" s="122">
        <f>IF('Copy &amp; Paste Roster Report Here'!$A383=CM$7,IF('Copy &amp; Paste Roster Report Here'!$M383="RH",1,0),0)</f>
        <v>0</v>
      </c>
      <c r="CN386" s="122">
        <f>IF('Copy &amp; Paste Roster Report Here'!$A383=CN$7,IF('Copy &amp; Paste Roster Report Here'!$M383="RH",1,0),0)</f>
        <v>0</v>
      </c>
      <c r="CO386" s="122">
        <f>IF('Copy &amp; Paste Roster Report Here'!$A383=CO$7,IF('Copy &amp; Paste Roster Report Here'!$M383="RH",1,0),0)</f>
        <v>0</v>
      </c>
      <c r="CP386" s="122">
        <f>IF('Copy &amp; Paste Roster Report Here'!$A383=CP$7,IF('Copy &amp; Paste Roster Report Here'!$M383="RH",1,0),0)</f>
        <v>0</v>
      </c>
      <c r="CQ386" s="122">
        <f>IF('Copy &amp; Paste Roster Report Here'!$A383=CQ$7,IF('Copy &amp; Paste Roster Report Here'!$M383="RH",1,0),0)</f>
        <v>0</v>
      </c>
      <c r="CR386" s="73">
        <f t="shared" si="89"/>
        <v>0</v>
      </c>
      <c r="CS386" s="123">
        <f>IF('Copy &amp; Paste Roster Report Here'!$A383=CS$7,IF('Copy &amp; Paste Roster Report Here'!$M383="QT",1,0),0)</f>
        <v>0</v>
      </c>
      <c r="CT386" s="123">
        <f>IF('Copy &amp; Paste Roster Report Here'!$A383=CT$7,IF('Copy &amp; Paste Roster Report Here'!$M383="QT",1,0),0)</f>
        <v>0</v>
      </c>
      <c r="CU386" s="123">
        <f>IF('Copy &amp; Paste Roster Report Here'!$A383=CU$7,IF('Copy &amp; Paste Roster Report Here'!$M383="QT",1,0),0)</f>
        <v>0</v>
      </c>
      <c r="CV386" s="123">
        <f>IF('Copy &amp; Paste Roster Report Here'!$A383=CV$7,IF('Copy &amp; Paste Roster Report Here'!$M383="QT",1,0),0)</f>
        <v>0</v>
      </c>
      <c r="CW386" s="123">
        <f>IF('Copy &amp; Paste Roster Report Here'!$A383=CW$7,IF('Copy &amp; Paste Roster Report Here'!$M383="QT",1,0),0)</f>
        <v>0</v>
      </c>
      <c r="CX386" s="123">
        <f>IF('Copy &amp; Paste Roster Report Here'!$A383=CX$7,IF('Copy &amp; Paste Roster Report Here'!$M383="QT",1,0),0)</f>
        <v>0</v>
      </c>
      <c r="CY386" s="123">
        <f>IF('Copy &amp; Paste Roster Report Here'!$A383=CY$7,IF('Copy &amp; Paste Roster Report Here'!$M383="QT",1,0),0)</f>
        <v>0</v>
      </c>
      <c r="CZ386" s="123">
        <f>IF('Copy &amp; Paste Roster Report Here'!$A383=CZ$7,IF('Copy &amp; Paste Roster Report Here'!$M383="QT",1,0),0)</f>
        <v>0</v>
      </c>
      <c r="DA386" s="123">
        <f>IF('Copy &amp; Paste Roster Report Here'!$A383=DA$7,IF('Copy &amp; Paste Roster Report Here'!$M383="QT",1,0),0)</f>
        <v>0</v>
      </c>
      <c r="DB386" s="123">
        <f>IF('Copy &amp; Paste Roster Report Here'!$A383=DB$7,IF('Copy &amp; Paste Roster Report Here'!$M383="QT",1,0),0)</f>
        <v>0</v>
      </c>
      <c r="DC386" s="123">
        <f>IF('Copy &amp; Paste Roster Report Here'!$A383=DC$7,IF('Copy &amp; Paste Roster Report Here'!$M383="QT",1,0),0)</f>
        <v>0</v>
      </c>
      <c r="DD386" s="73">
        <f t="shared" si="90"/>
        <v>0</v>
      </c>
      <c r="DE386" s="124">
        <f>IF('Copy &amp; Paste Roster Report Here'!$A383=DE$7,IF('Copy &amp; Paste Roster Report Here'!$M383="xxxxxxxxxxx",1,0),0)</f>
        <v>0</v>
      </c>
      <c r="DF386" s="124">
        <f>IF('Copy &amp; Paste Roster Report Here'!$A383=DF$7,IF('Copy &amp; Paste Roster Report Here'!$M383="xxxxxxxxxxx",1,0),0)</f>
        <v>0</v>
      </c>
      <c r="DG386" s="124">
        <f>IF('Copy &amp; Paste Roster Report Here'!$A383=DG$7,IF('Copy &amp; Paste Roster Report Here'!$M383="xxxxxxxxxxx",1,0),0)</f>
        <v>0</v>
      </c>
      <c r="DH386" s="124">
        <f>IF('Copy &amp; Paste Roster Report Here'!$A383=DH$7,IF('Copy &amp; Paste Roster Report Here'!$M383="xxxxxxxxxxx",1,0),0)</f>
        <v>0</v>
      </c>
      <c r="DI386" s="124">
        <f>IF('Copy &amp; Paste Roster Report Here'!$A383=DI$7,IF('Copy &amp; Paste Roster Report Here'!$M383="xxxxxxxxxxx",1,0),0)</f>
        <v>0</v>
      </c>
      <c r="DJ386" s="124">
        <f>IF('Copy &amp; Paste Roster Report Here'!$A383=DJ$7,IF('Copy &amp; Paste Roster Report Here'!$M383="xxxxxxxxxxx",1,0),0)</f>
        <v>0</v>
      </c>
      <c r="DK386" s="124">
        <f>IF('Copy &amp; Paste Roster Report Here'!$A383=DK$7,IF('Copy &amp; Paste Roster Report Here'!$M383="xxxxxxxxxxx",1,0),0)</f>
        <v>0</v>
      </c>
      <c r="DL386" s="124">
        <f>IF('Copy &amp; Paste Roster Report Here'!$A383=DL$7,IF('Copy &amp; Paste Roster Report Here'!$M383="xxxxxxxxxxx",1,0),0)</f>
        <v>0</v>
      </c>
      <c r="DM386" s="124">
        <f>IF('Copy &amp; Paste Roster Report Here'!$A383=DM$7,IF('Copy &amp; Paste Roster Report Here'!$M383="xxxxxxxxxxx",1,0),0)</f>
        <v>0</v>
      </c>
      <c r="DN386" s="124">
        <f>IF('Copy &amp; Paste Roster Report Here'!$A383=DN$7,IF('Copy &amp; Paste Roster Report Here'!$M383="xxxxxxxxxxx",1,0),0)</f>
        <v>0</v>
      </c>
      <c r="DO386" s="124">
        <f>IF('Copy &amp; Paste Roster Report Here'!$A383=DO$7,IF('Copy &amp; Paste Roster Report Here'!$M383="xxxxxxxxxxx",1,0),0)</f>
        <v>0</v>
      </c>
      <c r="DP386" s="125">
        <f t="shared" si="91"/>
        <v>0</v>
      </c>
      <c r="DQ386" s="126">
        <f t="shared" si="92"/>
        <v>0</v>
      </c>
    </row>
    <row r="387" spans="1:121" x14ac:dyDescent="0.25">
      <c r="A387" s="111">
        <f t="shared" si="78"/>
        <v>0</v>
      </c>
      <c r="B387" s="111">
        <f t="shared" si="79"/>
        <v>0</v>
      </c>
      <c r="C387" s="112">
        <f>+('Copy &amp; Paste Roster Report Here'!$P384-'Copy &amp; Paste Roster Report Here'!$O384)/30</f>
        <v>0</v>
      </c>
      <c r="D387" s="112">
        <f>+('Copy &amp; Paste Roster Report Here'!$P384-'Copy &amp; Paste Roster Report Here'!$O384)</f>
        <v>0</v>
      </c>
      <c r="E387" s="111">
        <f>'Copy &amp; Paste Roster Report Here'!N384</f>
        <v>0</v>
      </c>
      <c r="F387" s="111" t="str">
        <f t="shared" si="80"/>
        <v>N</v>
      </c>
      <c r="G387" s="111">
        <f>'Copy &amp; Paste Roster Report Here'!R384</f>
        <v>0</v>
      </c>
      <c r="H387" s="113">
        <f t="shared" si="81"/>
        <v>0</v>
      </c>
      <c r="I387" s="112">
        <f>IF(F387="N",$F$5-'Copy &amp; Paste Roster Report Here'!O384,+'Copy &amp; Paste Roster Report Here'!Q384-'Copy &amp; Paste Roster Report Here'!O384)</f>
        <v>0</v>
      </c>
      <c r="J387" s="114">
        <f t="shared" si="82"/>
        <v>0</v>
      </c>
      <c r="K387" s="114">
        <f t="shared" si="83"/>
        <v>0</v>
      </c>
      <c r="L387" s="115">
        <f>'Copy &amp; Paste Roster Report Here'!F384</f>
        <v>0</v>
      </c>
      <c r="M387" s="116">
        <f t="shared" si="84"/>
        <v>0</v>
      </c>
      <c r="N387" s="117">
        <f>IF('Copy &amp; Paste Roster Report Here'!$A384='Analytical Tests'!N$7,IF($F387="Y",+$H387*N$6,0),0)</f>
        <v>0</v>
      </c>
      <c r="O387" s="117">
        <f>IF('Copy &amp; Paste Roster Report Here'!$A384='Analytical Tests'!O$7,IF($F387="Y",+$H387*O$6,0),0)</f>
        <v>0</v>
      </c>
      <c r="P387" s="117">
        <f>IF('Copy &amp; Paste Roster Report Here'!$A384='Analytical Tests'!P$7,IF($F387="Y",+$H387*P$6,0),0)</f>
        <v>0</v>
      </c>
      <c r="Q387" s="117">
        <f>IF('Copy &amp; Paste Roster Report Here'!$A384='Analytical Tests'!Q$7,IF($F387="Y",+$H387*Q$6,0),0)</f>
        <v>0</v>
      </c>
      <c r="R387" s="117">
        <f>IF('Copy &amp; Paste Roster Report Here'!$A384='Analytical Tests'!R$7,IF($F387="Y",+$H387*R$6,0),0)</f>
        <v>0</v>
      </c>
      <c r="S387" s="117">
        <f>IF('Copy &amp; Paste Roster Report Here'!$A384='Analytical Tests'!S$7,IF($F387="Y",+$H387*S$6,0),0)</f>
        <v>0</v>
      </c>
      <c r="T387" s="117">
        <f>IF('Copy &amp; Paste Roster Report Here'!$A384='Analytical Tests'!T$7,IF($F387="Y",+$H387*T$6,0),0)</f>
        <v>0</v>
      </c>
      <c r="U387" s="117">
        <f>IF('Copy &amp; Paste Roster Report Here'!$A384='Analytical Tests'!U$7,IF($F387="Y",+$H387*U$6,0),0)</f>
        <v>0</v>
      </c>
      <c r="V387" s="117">
        <f>IF('Copy &amp; Paste Roster Report Here'!$A384='Analytical Tests'!V$7,IF($F387="Y",+$H387*V$6,0),0)</f>
        <v>0</v>
      </c>
      <c r="W387" s="117">
        <f>IF('Copy &amp; Paste Roster Report Here'!$A384='Analytical Tests'!W$7,IF($F387="Y",+$H387*W$6,0),0)</f>
        <v>0</v>
      </c>
      <c r="X387" s="117">
        <f>IF('Copy &amp; Paste Roster Report Here'!$A384='Analytical Tests'!X$7,IF($F387="Y",+$H387*X$6,0),0)</f>
        <v>0</v>
      </c>
      <c r="Y387" s="117" t="b">
        <f>IF('Copy &amp; Paste Roster Report Here'!$A384='Analytical Tests'!Y$7,IF($F387="N",IF($J387&gt;=$C387,Y$6,+($I387/$D387)*Y$6),0))</f>
        <v>0</v>
      </c>
      <c r="Z387" s="117" t="b">
        <f>IF('Copy &amp; Paste Roster Report Here'!$A384='Analytical Tests'!Z$7,IF($F387="N",IF($J387&gt;=$C387,Z$6,+($I387/$D387)*Z$6),0))</f>
        <v>0</v>
      </c>
      <c r="AA387" s="117" t="b">
        <f>IF('Copy &amp; Paste Roster Report Here'!$A384='Analytical Tests'!AA$7,IF($F387="N",IF($J387&gt;=$C387,AA$6,+($I387/$D387)*AA$6),0))</f>
        <v>0</v>
      </c>
      <c r="AB387" s="117" t="b">
        <f>IF('Copy &amp; Paste Roster Report Here'!$A384='Analytical Tests'!AB$7,IF($F387="N",IF($J387&gt;=$C387,AB$6,+($I387/$D387)*AB$6),0))</f>
        <v>0</v>
      </c>
      <c r="AC387" s="117" t="b">
        <f>IF('Copy &amp; Paste Roster Report Here'!$A384='Analytical Tests'!AC$7,IF($F387="N",IF($J387&gt;=$C387,AC$6,+($I387/$D387)*AC$6),0))</f>
        <v>0</v>
      </c>
      <c r="AD387" s="117" t="b">
        <f>IF('Copy &amp; Paste Roster Report Here'!$A384='Analytical Tests'!AD$7,IF($F387="N",IF($J387&gt;=$C387,AD$6,+($I387/$D387)*AD$6),0))</f>
        <v>0</v>
      </c>
      <c r="AE387" s="117" t="b">
        <f>IF('Copy &amp; Paste Roster Report Here'!$A384='Analytical Tests'!AE$7,IF($F387="N",IF($J387&gt;=$C387,AE$6,+($I387/$D387)*AE$6),0))</f>
        <v>0</v>
      </c>
      <c r="AF387" s="117" t="b">
        <f>IF('Copy &amp; Paste Roster Report Here'!$A384='Analytical Tests'!AF$7,IF($F387="N",IF($J387&gt;=$C387,AF$6,+($I387/$D387)*AF$6),0))</f>
        <v>0</v>
      </c>
      <c r="AG387" s="117" t="b">
        <f>IF('Copy &amp; Paste Roster Report Here'!$A384='Analytical Tests'!AG$7,IF($F387="N",IF($J387&gt;=$C387,AG$6,+($I387/$D387)*AG$6),0))</f>
        <v>0</v>
      </c>
      <c r="AH387" s="117" t="b">
        <f>IF('Copy &amp; Paste Roster Report Here'!$A384='Analytical Tests'!AH$7,IF($F387="N",IF($J387&gt;=$C387,AH$6,+($I387/$D387)*AH$6),0))</f>
        <v>0</v>
      </c>
      <c r="AI387" s="117" t="b">
        <f>IF('Copy &amp; Paste Roster Report Here'!$A384='Analytical Tests'!AI$7,IF($F387="N",IF($J387&gt;=$C387,AI$6,+($I387/$D387)*AI$6),0))</f>
        <v>0</v>
      </c>
      <c r="AJ387" s="79"/>
      <c r="AK387" s="118">
        <f>IF('Copy &amp; Paste Roster Report Here'!$A384=AK$7,IF('Copy &amp; Paste Roster Report Here'!$M384="FT",1,0),0)</f>
        <v>0</v>
      </c>
      <c r="AL387" s="118">
        <f>IF('Copy &amp; Paste Roster Report Here'!$A384=AL$7,IF('Copy &amp; Paste Roster Report Here'!$M384="FT",1,0),0)</f>
        <v>0</v>
      </c>
      <c r="AM387" s="118">
        <f>IF('Copy &amp; Paste Roster Report Here'!$A384=AM$7,IF('Copy &amp; Paste Roster Report Here'!$M384="FT",1,0),0)</f>
        <v>0</v>
      </c>
      <c r="AN387" s="118">
        <f>IF('Copy &amp; Paste Roster Report Here'!$A384=AN$7,IF('Copy &amp; Paste Roster Report Here'!$M384="FT",1,0),0)</f>
        <v>0</v>
      </c>
      <c r="AO387" s="118">
        <f>IF('Copy &amp; Paste Roster Report Here'!$A384=AO$7,IF('Copy &amp; Paste Roster Report Here'!$M384="FT",1,0),0)</f>
        <v>0</v>
      </c>
      <c r="AP387" s="118">
        <f>IF('Copy &amp; Paste Roster Report Here'!$A384=AP$7,IF('Copy &amp; Paste Roster Report Here'!$M384="FT",1,0),0)</f>
        <v>0</v>
      </c>
      <c r="AQ387" s="118">
        <f>IF('Copy &amp; Paste Roster Report Here'!$A384=AQ$7,IF('Copy &amp; Paste Roster Report Here'!$M384="FT",1,0),0)</f>
        <v>0</v>
      </c>
      <c r="AR387" s="118">
        <f>IF('Copy &amp; Paste Roster Report Here'!$A384=AR$7,IF('Copy &amp; Paste Roster Report Here'!$M384="FT",1,0),0)</f>
        <v>0</v>
      </c>
      <c r="AS387" s="118">
        <f>IF('Copy &amp; Paste Roster Report Here'!$A384=AS$7,IF('Copy &amp; Paste Roster Report Here'!$M384="FT",1,0),0)</f>
        <v>0</v>
      </c>
      <c r="AT387" s="118">
        <f>IF('Copy &amp; Paste Roster Report Here'!$A384=AT$7,IF('Copy &amp; Paste Roster Report Here'!$M384="FT",1,0),0)</f>
        <v>0</v>
      </c>
      <c r="AU387" s="118">
        <f>IF('Copy &amp; Paste Roster Report Here'!$A384=AU$7,IF('Copy &amp; Paste Roster Report Here'!$M384="FT",1,0),0)</f>
        <v>0</v>
      </c>
      <c r="AV387" s="73">
        <f t="shared" si="85"/>
        <v>0</v>
      </c>
      <c r="AW387" s="119">
        <f>IF('Copy &amp; Paste Roster Report Here'!$A384=AW$7,IF('Copy &amp; Paste Roster Report Here'!$M384="HT",1,0),0)</f>
        <v>0</v>
      </c>
      <c r="AX387" s="119">
        <f>IF('Copy &amp; Paste Roster Report Here'!$A384=AX$7,IF('Copy &amp; Paste Roster Report Here'!$M384="HT",1,0),0)</f>
        <v>0</v>
      </c>
      <c r="AY387" s="119">
        <f>IF('Copy &amp; Paste Roster Report Here'!$A384=AY$7,IF('Copy &amp; Paste Roster Report Here'!$M384="HT",1,0),0)</f>
        <v>0</v>
      </c>
      <c r="AZ387" s="119">
        <f>IF('Copy &amp; Paste Roster Report Here'!$A384=AZ$7,IF('Copy &amp; Paste Roster Report Here'!$M384="HT",1,0),0)</f>
        <v>0</v>
      </c>
      <c r="BA387" s="119">
        <f>IF('Copy &amp; Paste Roster Report Here'!$A384=BA$7,IF('Copy &amp; Paste Roster Report Here'!$M384="HT",1,0),0)</f>
        <v>0</v>
      </c>
      <c r="BB387" s="119">
        <f>IF('Copy &amp; Paste Roster Report Here'!$A384=BB$7,IF('Copy &amp; Paste Roster Report Here'!$M384="HT",1,0),0)</f>
        <v>0</v>
      </c>
      <c r="BC387" s="119">
        <f>IF('Copy &amp; Paste Roster Report Here'!$A384=BC$7,IF('Copy &amp; Paste Roster Report Here'!$M384="HT",1,0),0)</f>
        <v>0</v>
      </c>
      <c r="BD387" s="119">
        <f>IF('Copy &amp; Paste Roster Report Here'!$A384=BD$7,IF('Copy &amp; Paste Roster Report Here'!$M384="HT",1,0),0)</f>
        <v>0</v>
      </c>
      <c r="BE387" s="119">
        <f>IF('Copy &amp; Paste Roster Report Here'!$A384=BE$7,IF('Copy &amp; Paste Roster Report Here'!$M384="HT",1,0),0)</f>
        <v>0</v>
      </c>
      <c r="BF387" s="119">
        <f>IF('Copy &amp; Paste Roster Report Here'!$A384=BF$7,IF('Copy &amp; Paste Roster Report Here'!$M384="HT",1,0),0)</f>
        <v>0</v>
      </c>
      <c r="BG387" s="119">
        <f>IF('Copy &amp; Paste Roster Report Here'!$A384=BG$7,IF('Copy &amp; Paste Roster Report Here'!$M384="HT",1,0),0)</f>
        <v>0</v>
      </c>
      <c r="BH387" s="73">
        <f t="shared" si="86"/>
        <v>0</v>
      </c>
      <c r="BI387" s="120">
        <f>IF('Copy &amp; Paste Roster Report Here'!$A384=BI$7,IF('Copy &amp; Paste Roster Report Here'!$M384="MT",1,0),0)</f>
        <v>0</v>
      </c>
      <c r="BJ387" s="120">
        <f>IF('Copy &amp; Paste Roster Report Here'!$A384=BJ$7,IF('Copy &amp; Paste Roster Report Here'!$M384="MT",1,0),0)</f>
        <v>0</v>
      </c>
      <c r="BK387" s="120">
        <f>IF('Copy &amp; Paste Roster Report Here'!$A384=BK$7,IF('Copy &amp; Paste Roster Report Here'!$M384="MT",1,0),0)</f>
        <v>0</v>
      </c>
      <c r="BL387" s="120">
        <f>IF('Copy &amp; Paste Roster Report Here'!$A384=BL$7,IF('Copy &amp; Paste Roster Report Here'!$M384="MT",1,0),0)</f>
        <v>0</v>
      </c>
      <c r="BM387" s="120">
        <f>IF('Copy &amp; Paste Roster Report Here'!$A384=BM$7,IF('Copy &amp; Paste Roster Report Here'!$M384="MT",1,0),0)</f>
        <v>0</v>
      </c>
      <c r="BN387" s="120">
        <f>IF('Copy &amp; Paste Roster Report Here'!$A384=BN$7,IF('Copy &amp; Paste Roster Report Here'!$M384="MT",1,0),0)</f>
        <v>0</v>
      </c>
      <c r="BO387" s="120">
        <f>IF('Copy &amp; Paste Roster Report Here'!$A384=BO$7,IF('Copy &amp; Paste Roster Report Here'!$M384="MT",1,0),0)</f>
        <v>0</v>
      </c>
      <c r="BP387" s="120">
        <f>IF('Copy &amp; Paste Roster Report Here'!$A384=BP$7,IF('Copy &amp; Paste Roster Report Here'!$M384="MT",1,0),0)</f>
        <v>0</v>
      </c>
      <c r="BQ387" s="120">
        <f>IF('Copy &amp; Paste Roster Report Here'!$A384=BQ$7,IF('Copy &amp; Paste Roster Report Here'!$M384="MT",1,0),0)</f>
        <v>0</v>
      </c>
      <c r="BR387" s="120">
        <f>IF('Copy &amp; Paste Roster Report Here'!$A384=BR$7,IF('Copy &amp; Paste Roster Report Here'!$M384="MT",1,0),0)</f>
        <v>0</v>
      </c>
      <c r="BS387" s="120">
        <f>IF('Copy &amp; Paste Roster Report Here'!$A384=BS$7,IF('Copy &amp; Paste Roster Report Here'!$M384="MT",1,0),0)</f>
        <v>0</v>
      </c>
      <c r="BT387" s="73">
        <f t="shared" si="87"/>
        <v>0</v>
      </c>
      <c r="BU387" s="121">
        <f>IF('Copy &amp; Paste Roster Report Here'!$A384=BU$7,IF('Copy &amp; Paste Roster Report Here'!$M384="fy",1,0),0)</f>
        <v>0</v>
      </c>
      <c r="BV387" s="121">
        <f>IF('Copy &amp; Paste Roster Report Here'!$A384=BV$7,IF('Copy &amp; Paste Roster Report Here'!$M384="fy",1,0),0)</f>
        <v>0</v>
      </c>
      <c r="BW387" s="121">
        <f>IF('Copy &amp; Paste Roster Report Here'!$A384=BW$7,IF('Copy &amp; Paste Roster Report Here'!$M384="fy",1,0),0)</f>
        <v>0</v>
      </c>
      <c r="BX387" s="121">
        <f>IF('Copy &amp; Paste Roster Report Here'!$A384=BX$7,IF('Copy &amp; Paste Roster Report Here'!$M384="fy",1,0),0)</f>
        <v>0</v>
      </c>
      <c r="BY387" s="121">
        <f>IF('Copy &amp; Paste Roster Report Here'!$A384=BY$7,IF('Copy &amp; Paste Roster Report Here'!$M384="fy",1,0),0)</f>
        <v>0</v>
      </c>
      <c r="BZ387" s="121">
        <f>IF('Copy &amp; Paste Roster Report Here'!$A384=BZ$7,IF('Copy &amp; Paste Roster Report Here'!$M384="fy",1,0),0)</f>
        <v>0</v>
      </c>
      <c r="CA387" s="121">
        <f>IF('Copy &amp; Paste Roster Report Here'!$A384=CA$7,IF('Copy &amp; Paste Roster Report Here'!$M384="fy",1,0),0)</f>
        <v>0</v>
      </c>
      <c r="CB387" s="121">
        <f>IF('Copy &amp; Paste Roster Report Here'!$A384=CB$7,IF('Copy &amp; Paste Roster Report Here'!$M384="fy",1,0),0)</f>
        <v>0</v>
      </c>
      <c r="CC387" s="121">
        <f>IF('Copy &amp; Paste Roster Report Here'!$A384=CC$7,IF('Copy &amp; Paste Roster Report Here'!$M384="fy",1,0),0)</f>
        <v>0</v>
      </c>
      <c r="CD387" s="121">
        <f>IF('Copy &amp; Paste Roster Report Here'!$A384=CD$7,IF('Copy &amp; Paste Roster Report Here'!$M384="fy",1,0),0)</f>
        <v>0</v>
      </c>
      <c r="CE387" s="121">
        <f>IF('Copy &amp; Paste Roster Report Here'!$A384=CE$7,IF('Copy &amp; Paste Roster Report Here'!$M384="fy",1,0),0)</f>
        <v>0</v>
      </c>
      <c r="CF387" s="73">
        <f t="shared" si="88"/>
        <v>0</v>
      </c>
      <c r="CG387" s="122">
        <f>IF('Copy &amp; Paste Roster Report Here'!$A384=CG$7,IF('Copy &amp; Paste Roster Report Here'!$M384="RH",1,0),0)</f>
        <v>0</v>
      </c>
      <c r="CH387" s="122">
        <f>IF('Copy &amp; Paste Roster Report Here'!$A384=CH$7,IF('Copy &amp; Paste Roster Report Here'!$M384="RH",1,0),0)</f>
        <v>0</v>
      </c>
      <c r="CI387" s="122">
        <f>IF('Copy &amp; Paste Roster Report Here'!$A384=CI$7,IF('Copy &amp; Paste Roster Report Here'!$M384="RH",1,0),0)</f>
        <v>0</v>
      </c>
      <c r="CJ387" s="122">
        <f>IF('Copy &amp; Paste Roster Report Here'!$A384=CJ$7,IF('Copy &amp; Paste Roster Report Here'!$M384="RH",1,0),0)</f>
        <v>0</v>
      </c>
      <c r="CK387" s="122">
        <f>IF('Copy &amp; Paste Roster Report Here'!$A384=CK$7,IF('Copy &amp; Paste Roster Report Here'!$M384="RH",1,0),0)</f>
        <v>0</v>
      </c>
      <c r="CL387" s="122">
        <f>IF('Copy &amp; Paste Roster Report Here'!$A384=CL$7,IF('Copy &amp; Paste Roster Report Here'!$M384="RH",1,0),0)</f>
        <v>0</v>
      </c>
      <c r="CM387" s="122">
        <f>IF('Copy &amp; Paste Roster Report Here'!$A384=CM$7,IF('Copy &amp; Paste Roster Report Here'!$M384="RH",1,0),0)</f>
        <v>0</v>
      </c>
      <c r="CN387" s="122">
        <f>IF('Copy &amp; Paste Roster Report Here'!$A384=CN$7,IF('Copy &amp; Paste Roster Report Here'!$M384="RH",1,0),0)</f>
        <v>0</v>
      </c>
      <c r="CO387" s="122">
        <f>IF('Copy &amp; Paste Roster Report Here'!$A384=CO$7,IF('Copy &amp; Paste Roster Report Here'!$M384="RH",1,0),0)</f>
        <v>0</v>
      </c>
      <c r="CP387" s="122">
        <f>IF('Copy &amp; Paste Roster Report Here'!$A384=CP$7,IF('Copy &amp; Paste Roster Report Here'!$M384="RH",1,0),0)</f>
        <v>0</v>
      </c>
      <c r="CQ387" s="122">
        <f>IF('Copy &amp; Paste Roster Report Here'!$A384=CQ$7,IF('Copy &amp; Paste Roster Report Here'!$M384="RH",1,0),0)</f>
        <v>0</v>
      </c>
      <c r="CR387" s="73">
        <f t="shared" si="89"/>
        <v>0</v>
      </c>
      <c r="CS387" s="123">
        <f>IF('Copy &amp; Paste Roster Report Here'!$A384=CS$7,IF('Copy &amp; Paste Roster Report Here'!$M384="QT",1,0),0)</f>
        <v>0</v>
      </c>
      <c r="CT387" s="123">
        <f>IF('Copy &amp; Paste Roster Report Here'!$A384=CT$7,IF('Copy &amp; Paste Roster Report Here'!$M384="QT",1,0),0)</f>
        <v>0</v>
      </c>
      <c r="CU387" s="123">
        <f>IF('Copy &amp; Paste Roster Report Here'!$A384=CU$7,IF('Copy &amp; Paste Roster Report Here'!$M384="QT",1,0),0)</f>
        <v>0</v>
      </c>
      <c r="CV387" s="123">
        <f>IF('Copy &amp; Paste Roster Report Here'!$A384=CV$7,IF('Copy &amp; Paste Roster Report Here'!$M384="QT",1,0),0)</f>
        <v>0</v>
      </c>
      <c r="CW387" s="123">
        <f>IF('Copy &amp; Paste Roster Report Here'!$A384=CW$7,IF('Copy &amp; Paste Roster Report Here'!$M384="QT",1,0),0)</f>
        <v>0</v>
      </c>
      <c r="CX387" s="123">
        <f>IF('Copy &amp; Paste Roster Report Here'!$A384=CX$7,IF('Copy &amp; Paste Roster Report Here'!$M384="QT",1,0),0)</f>
        <v>0</v>
      </c>
      <c r="CY387" s="123">
        <f>IF('Copy &amp; Paste Roster Report Here'!$A384=CY$7,IF('Copy &amp; Paste Roster Report Here'!$M384="QT",1,0),0)</f>
        <v>0</v>
      </c>
      <c r="CZ387" s="123">
        <f>IF('Copy &amp; Paste Roster Report Here'!$A384=CZ$7,IF('Copy &amp; Paste Roster Report Here'!$M384="QT",1,0),0)</f>
        <v>0</v>
      </c>
      <c r="DA387" s="123">
        <f>IF('Copy &amp; Paste Roster Report Here'!$A384=DA$7,IF('Copy &amp; Paste Roster Report Here'!$M384="QT",1,0),0)</f>
        <v>0</v>
      </c>
      <c r="DB387" s="123">
        <f>IF('Copy &amp; Paste Roster Report Here'!$A384=DB$7,IF('Copy &amp; Paste Roster Report Here'!$M384="QT",1,0),0)</f>
        <v>0</v>
      </c>
      <c r="DC387" s="123">
        <f>IF('Copy &amp; Paste Roster Report Here'!$A384=DC$7,IF('Copy &amp; Paste Roster Report Here'!$M384="QT",1,0),0)</f>
        <v>0</v>
      </c>
      <c r="DD387" s="73">
        <f t="shared" si="90"/>
        <v>0</v>
      </c>
      <c r="DE387" s="124">
        <f>IF('Copy &amp; Paste Roster Report Here'!$A384=DE$7,IF('Copy &amp; Paste Roster Report Here'!$M384="xxxxxxxxxxx",1,0),0)</f>
        <v>0</v>
      </c>
      <c r="DF387" s="124">
        <f>IF('Copy &amp; Paste Roster Report Here'!$A384=DF$7,IF('Copy &amp; Paste Roster Report Here'!$M384="xxxxxxxxxxx",1,0),0)</f>
        <v>0</v>
      </c>
      <c r="DG387" s="124">
        <f>IF('Copy &amp; Paste Roster Report Here'!$A384=DG$7,IF('Copy &amp; Paste Roster Report Here'!$M384="xxxxxxxxxxx",1,0),0)</f>
        <v>0</v>
      </c>
      <c r="DH387" s="124">
        <f>IF('Copy &amp; Paste Roster Report Here'!$A384=DH$7,IF('Copy &amp; Paste Roster Report Here'!$M384="xxxxxxxxxxx",1,0),0)</f>
        <v>0</v>
      </c>
      <c r="DI387" s="124">
        <f>IF('Copy &amp; Paste Roster Report Here'!$A384=DI$7,IF('Copy &amp; Paste Roster Report Here'!$M384="xxxxxxxxxxx",1,0),0)</f>
        <v>0</v>
      </c>
      <c r="DJ387" s="124">
        <f>IF('Copy &amp; Paste Roster Report Here'!$A384=DJ$7,IF('Copy &amp; Paste Roster Report Here'!$M384="xxxxxxxxxxx",1,0),0)</f>
        <v>0</v>
      </c>
      <c r="DK387" s="124">
        <f>IF('Copy &amp; Paste Roster Report Here'!$A384=DK$7,IF('Copy &amp; Paste Roster Report Here'!$M384="xxxxxxxxxxx",1,0),0)</f>
        <v>0</v>
      </c>
      <c r="DL387" s="124">
        <f>IF('Copy &amp; Paste Roster Report Here'!$A384=DL$7,IF('Copy &amp; Paste Roster Report Here'!$M384="xxxxxxxxxxx",1,0),0)</f>
        <v>0</v>
      </c>
      <c r="DM387" s="124">
        <f>IF('Copy &amp; Paste Roster Report Here'!$A384=DM$7,IF('Copy &amp; Paste Roster Report Here'!$M384="xxxxxxxxxxx",1,0),0)</f>
        <v>0</v>
      </c>
      <c r="DN387" s="124">
        <f>IF('Copy &amp; Paste Roster Report Here'!$A384=DN$7,IF('Copy &amp; Paste Roster Report Here'!$M384="xxxxxxxxxxx",1,0),0)</f>
        <v>0</v>
      </c>
      <c r="DO387" s="124">
        <f>IF('Copy &amp; Paste Roster Report Here'!$A384=DO$7,IF('Copy &amp; Paste Roster Report Here'!$M384="xxxxxxxxxxx",1,0),0)</f>
        <v>0</v>
      </c>
      <c r="DP387" s="125">
        <f t="shared" si="91"/>
        <v>0</v>
      </c>
      <c r="DQ387" s="126">
        <f t="shared" si="92"/>
        <v>0</v>
      </c>
    </row>
    <row r="388" spans="1:121" x14ac:dyDescent="0.25">
      <c r="A388" s="111">
        <f t="shared" si="78"/>
        <v>0</v>
      </c>
      <c r="B388" s="111">
        <f t="shared" si="79"/>
        <v>0</v>
      </c>
      <c r="C388" s="112">
        <f>+('Copy &amp; Paste Roster Report Here'!$P385-'Copy &amp; Paste Roster Report Here'!$O385)/30</f>
        <v>0</v>
      </c>
      <c r="D388" s="112">
        <f>+('Copy &amp; Paste Roster Report Here'!$P385-'Copy &amp; Paste Roster Report Here'!$O385)</f>
        <v>0</v>
      </c>
      <c r="E388" s="111">
        <f>'Copy &amp; Paste Roster Report Here'!N385</f>
        <v>0</v>
      </c>
      <c r="F388" s="111" t="str">
        <f t="shared" si="80"/>
        <v>N</v>
      </c>
      <c r="G388" s="111">
        <f>'Copy &amp; Paste Roster Report Here'!R385</f>
        <v>0</v>
      </c>
      <c r="H388" s="113">
        <f t="shared" si="81"/>
        <v>0</v>
      </c>
      <c r="I388" s="112">
        <f>IF(F388="N",$F$5-'Copy &amp; Paste Roster Report Here'!O385,+'Copy &amp; Paste Roster Report Here'!Q385-'Copy &amp; Paste Roster Report Here'!O385)</f>
        <v>0</v>
      </c>
      <c r="J388" s="114">
        <f t="shared" si="82"/>
        <v>0</v>
      </c>
      <c r="K388" s="114">
        <f t="shared" si="83"/>
        <v>0</v>
      </c>
      <c r="L388" s="115">
        <f>'Copy &amp; Paste Roster Report Here'!F385</f>
        <v>0</v>
      </c>
      <c r="M388" s="116">
        <f t="shared" si="84"/>
        <v>0</v>
      </c>
      <c r="N388" s="117">
        <f>IF('Copy &amp; Paste Roster Report Here'!$A385='Analytical Tests'!N$7,IF($F388="Y",+$H388*N$6,0),0)</f>
        <v>0</v>
      </c>
      <c r="O388" s="117">
        <f>IF('Copy &amp; Paste Roster Report Here'!$A385='Analytical Tests'!O$7,IF($F388="Y",+$H388*O$6,0),0)</f>
        <v>0</v>
      </c>
      <c r="P388" s="117">
        <f>IF('Copy &amp; Paste Roster Report Here'!$A385='Analytical Tests'!P$7,IF($F388="Y",+$H388*P$6,0),0)</f>
        <v>0</v>
      </c>
      <c r="Q388" s="117">
        <f>IF('Copy &amp; Paste Roster Report Here'!$A385='Analytical Tests'!Q$7,IF($F388="Y",+$H388*Q$6,0),0)</f>
        <v>0</v>
      </c>
      <c r="R388" s="117">
        <f>IF('Copy &amp; Paste Roster Report Here'!$A385='Analytical Tests'!R$7,IF($F388="Y",+$H388*R$6,0),0)</f>
        <v>0</v>
      </c>
      <c r="S388" s="117">
        <f>IF('Copy &amp; Paste Roster Report Here'!$A385='Analytical Tests'!S$7,IF($F388="Y",+$H388*S$6,0),0)</f>
        <v>0</v>
      </c>
      <c r="T388" s="117">
        <f>IF('Copy &amp; Paste Roster Report Here'!$A385='Analytical Tests'!T$7,IF($F388="Y",+$H388*T$6,0),0)</f>
        <v>0</v>
      </c>
      <c r="U388" s="117">
        <f>IF('Copy &amp; Paste Roster Report Here'!$A385='Analytical Tests'!U$7,IF($F388="Y",+$H388*U$6,0),0)</f>
        <v>0</v>
      </c>
      <c r="V388" s="117">
        <f>IF('Copy &amp; Paste Roster Report Here'!$A385='Analytical Tests'!V$7,IF($F388="Y",+$H388*V$6,0),0)</f>
        <v>0</v>
      </c>
      <c r="W388" s="117">
        <f>IF('Copy &amp; Paste Roster Report Here'!$A385='Analytical Tests'!W$7,IF($F388="Y",+$H388*W$6,0),0)</f>
        <v>0</v>
      </c>
      <c r="X388" s="117">
        <f>IF('Copy &amp; Paste Roster Report Here'!$A385='Analytical Tests'!X$7,IF($F388="Y",+$H388*X$6,0),0)</f>
        <v>0</v>
      </c>
      <c r="Y388" s="117" t="b">
        <f>IF('Copy &amp; Paste Roster Report Here'!$A385='Analytical Tests'!Y$7,IF($F388="N",IF($J388&gt;=$C388,Y$6,+($I388/$D388)*Y$6),0))</f>
        <v>0</v>
      </c>
      <c r="Z388" s="117" t="b">
        <f>IF('Copy &amp; Paste Roster Report Here'!$A385='Analytical Tests'!Z$7,IF($F388="N",IF($J388&gt;=$C388,Z$6,+($I388/$D388)*Z$6),0))</f>
        <v>0</v>
      </c>
      <c r="AA388" s="117" t="b">
        <f>IF('Copy &amp; Paste Roster Report Here'!$A385='Analytical Tests'!AA$7,IF($F388="N",IF($J388&gt;=$C388,AA$6,+($I388/$D388)*AA$6),0))</f>
        <v>0</v>
      </c>
      <c r="AB388" s="117" t="b">
        <f>IF('Copy &amp; Paste Roster Report Here'!$A385='Analytical Tests'!AB$7,IF($F388="N",IF($J388&gt;=$C388,AB$6,+($I388/$D388)*AB$6),0))</f>
        <v>0</v>
      </c>
      <c r="AC388" s="117" t="b">
        <f>IF('Copy &amp; Paste Roster Report Here'!$A385='Analytical Tests'!AC$7,IF($F388="N",IF($J388&gt;=$C388,AC$6,+($I388/$D388)*AC$6),0))</f>
        <v>0</v>
      </c>
      <c r="AD388" s="117" t="b">
        <f>IF('Copy &amp; Paste Roster Report Here'!$A385='Analytical Tests'!AD$7,IF($F388="N",IF($J388&gt;=$C388,AD$6,+($I388/$D388)*AD$6),0))</f>
        <v>0</v>
      </c>
      <c r="AE388" s="117" t="b">
        <f>IF('Copy &amp; Paste Roster Report Here'!$A385='Analytical Tests'!AE$7,IF($F388="N",IF($J388&gt;=$C388,AE$6,+($I388/$D388)*AE$6),0))</f>
        <v>0</v>
      </c>
      <c r="AF388" s="117" t="b">
        <f>IF('Copy &amp; Paste Roster Report Here'!$A385='Analytical Tests'!AF$7,IF($F388="N",IF($J388&gt;=$C388,AF$6,+($I388/$D388)*AF$6),0))</f>
        <v>0</v>
      </c>
      <c r="AG388" s="117" t="b">
        <f>IF('Copy &amp; Paste Roster Report Here'!$A385='Analytical Tests'!AG$7,IF($F388="N",IF($J388&gt;=$C388,AG$6,+($I388/$D388)*AG$6),0))</f>
        <v>0</v>
      </c>
      <c r="AH388" s="117" t="b">
        <f>IF('Copy &amp; Paste Roster Report Here'!$A385='Analytical Tests'!AH$7,IF($F388="N",IF($J388&gt;=$C388,AH$6,+($I388/$D388)*AH$6),0))</f>
        <v>0</v>
      </c>
      <c r="AI388" s="117" t="b">
        <f>IF('Copy &amp; Paste Roster Report Here'!$A385='Analytical Tests'!AI$7,IF($F388="N",IF($J388&gt;=$C388,AI$6,+($I388/$D388)*AI$6),0))</f>
        <v>0</v>
      </c>
      <c r="AJ388" s="79"/>
      <c r="AK388" s="118">
        <f>IF('Copy &amp; Paste Roster Report Here'!$A385=AK$7,IF('Copy &amp; Paste Roster Report Here'!$M385="FT",1,0),0)</f>
        <v>0</v>
      </c>
      <c r="AL388" s="118">
        <f>IF('Copy &amp; Paste Roster Report Here'!$A385=AL$7,IF('Copy &amp; Paste Roster Report Here'!$M385="FT",1,0),0)</f>
        <v>0</v>
      </c>
      <c r="AM388" s="118">
        <f>IF('Copy &amp; Paste Roster Report Here'!$A385=AM$7,IF('Copy &amp; Paste Roster Report Here'!$M385="FT",1,0),0)</f>
        <v>0</v>
      </c>
      <c r="AN388" s="118">
        <f>IF('Copy &amp; Paste Roster Report Here'!$A385=AN$7,IF('Copy &amp; Paste Roster Report Here'!$M385="FT",1,0),0)</f>
        <v>0</v>
      </c>
      <c r="AO388" s="118">
        <f>IF('Copy &amp; Paste Roster Report Here'!$A385=AO$7,IF('Copy &amp; Paste Roster Report Here'!$M385="FT",1,0),0)</f>
        <v>0</v>
      </c>
      <c r="AP388" s="118">
        <f>IF('Copy &amp; Paste Roster Report Here'!$A385=AP$7,IF('Copy &amp; Paste Roster Report Here'!$M385="FT",1,0),0)</f>
        <v>0</v>
      </c>
      <c r="AQ388" s="118">
        <f>IF('Copy &amp; Paste Roster Report Here'!$A385=AQ$7,IF('Copy &amp; Paste Roster Report Here'!$M385="FT",1,0),0)</f>
        <v>0</v>
      </c>
      <c r="AR388" s="118">
        <f>IF('Copy &amp; Paste Roster Report Here'!$A385=AR$7,IF('Copy &amp; Paste Roster Report Here'!$M385="FT",1,0),0)</f>
        <v>0</v>
      </c>
      <c r="AS388" s="118">
        <f>IF('Copy &amp; Paste Roster Report Here'!$A385=AS$7,IF('Copy &amp; Paste Roster Report Here'!$M385="FT",1,0),0)</f>
        <v>0</v>
      </c>
      <c r="AT388" s="118">
        <f>IF('Copy &amp; Paste Roster Report Here'!$A385=AT$7,IF('Copy &amp; Paste Roster Report Here'!$M385="FT",1,0),0)</f>
        <v>0</v>
      </c>
      <c r="AU388" s="118">
        <f>IF('Copy &amp; Paste Roster Report Here'!$A385=AU$7,IF('Copy &amp; Paste Roster Report Here'!$M385="FT",1,0),0)</f>
        <v>0</v>
      </c>
      <c r="AV388" s="73">
        <f t="shared" si="85"/>
        <v>0</v>
      </c>
      <c r="AW388" s="119">
        <f>IF('Copy &amp; Paste Roster Report Here'!$A385=AW$7,IF('Copy &amp; Paste Roster Report Here'!$M385="HT",1,0),0)</f>
        <v>0</v>
      </c>
      <c r="AX388" s="119">
        <f>IF('Copy &amp; Paste Roster Report Here'!$A385=AX$7,IF('Copy &amp; Paste Roster Report Here'!$M385="HT",1,0),0)</f>
        <v>0</v>
      </c>
      <c r="AY388" s="119">
        <f>IF('Copy &amp; Paste Roster Report Here'!$A385=AY$7,IF('Copy &amp; Paste Roster Report Here'!$M385="HT",1,0),0)</f>
        <v>0</v>
      </c>
      <c r="AZ388" s="119">
        <f>IF('Copy &amp; Paste Roster Report Here'!$A385=AZ$7,IF('Copy &amp; Paste Roster Report Here'!$M385="HT",1,0),0)</f>
        <v>0</v>
      </c>
      <c r="BA388" s="119">
        <f>IF('Copy &amp; Paste Roster Report Here'!$A385=BA$7,IF('Copy &amp; Paste Roster Report Here'!$M385="HT",1,0),0)</f>
        <v>0</v>
      </c>
      <c r="BB388" s="119">
        <f>IF('Copy &amp; Paste Roster Report Here'!$A385=BB$7,IF('Copy &amp; Paste Roster Report Here'!$M385="HT",1,0),0)</f>
        <v>0</v>
      </c>
      <c r="BC388" s="119">
        <f>IF('Copy &amp; Paste Roster Report Here'!$A385=BC$7,IF('Copy &amp; Paste Roster Report Here'!$M385="HT",1,0),0)</f>
        <v>0</v>
      </c>
      <c r="BD388" s="119">
        <f>IF('Copy &amp; Paste Roster Report Here'!$A385=BD$7,IF('Copy &amp; Paste Roster Report Here'!$M385="HT",1,0),0)</f>
        <v>0</v>
      </c>
      <c r="BE388" s="119">
        <f>IF('Copy &amp; Paste Roster Report Here'!$A385=BE$7,IF('Copy &amp; Paste Roster Report Here'!$M385="HT",1,0),0)</f>
        <v>0</v>
      </c>
      <c r="BF388" s="119">
        <f>IF('Copy &amp; Paste Roster Report Here'!$A385=BF$7,IF('Copy &amp; Paste Roster Report Here'!$M385="HT",1,0),0)</f>
        <v>0</v>
      </c>
      <c r="BG388" s="119">
        <f>IF('Copy &amp; Paste Roster Report Here'!$A385=BG$7,IF('Copy &amp; Paste Roster Report Here'!$M385="HT",1,0),0)</f>
        <v>0</v>
      </c>
      <c r="BH388" s="73">
        <f t="shared" si="86"/>
        <v>0</v>
      </c>
      <c r="BI388" s="120">
        <f>IF('Copy &amp; Paste Roster Report Here'!$A385=BI$7,IF('Copy &amp; Paste Roster Report Here'!$M385="MT",1,0),0)</f>
        <v>0</v>
      </c>
      <c r="BJ388" s="120">
        <f>IF('Copy &amp; Paste Roster Report Here'!$A385=BJ$7,IF('Copy &amp; Paste Roster Report Here'!$M385="MT",1,0),0)</f>
        <v>0</v>
      </c>
      <c r="BK388" s="120">
        <f>IF('Copy &amp; Paste Roster Report Here'!$A385=BK$7,IF('Copy &amp; Paste Roster Report Here'!$M385="MT",1,0),0)</f>
        <v>0</v>
      </c>
      <c r="BL388" s="120">
        <f>IF('Copy &amp; Paste Roster Report Here'!$A385=BL$7,IF('Copy &amp; Paste Roster Report Here'!$M385="MT",1,0),0)</f>
        <v>0</v>
      </c>
      <c r="BM388" s="120">
        <f>IF('Copy &amp; Paste Roster Report Here'!$A385=BM$7,IF('Copy &amp; Paste Roster Report Here'!$M385="MT",1,0),0)</f>
        <v>0</v>
      </c>
      <c r="BN388" s="120">
        <f>IF('Copy &amp; Paste Roster Report Here'!$A385=BN$7,IF('Copy &amp; Paste Roster Report Here'!$M385="MT",1,0),0)</f>
        <v>0</v>
      </c>
      <c r="BO388" s="120">
        <f>IF('Copy &amp; Paste Roster Report Here'!$A385=BO$7,IF('Copy &amp; Paste Roster Report Here'!$M385="MT",1,0),0)</f>
        <v>0</v>
      </c>
      <c r="BP388" s="120">
        <f>IF('Copy &amp; Paste Roster Report Here'!$A385=BP$7,IF('Copy &amp; Paste Roster Report Here'!$M385="MT",1,0),0)</f>
        <v>0</v>
      </c>
      <c r="BQ388" s="120">
        <f>IF('Copy &amp; Paste Roster Report Here'!$A385=BQ$7,IF('Copy &amp; Paste Roster Report Here'!$M385="MT",1,0),0)</f>
        <v>0</v>
      </c>
      <c r="BR388" s="120">
        <f>IF('Copy &amp; Paste Roster Report Here'!$A385=BR$7,IF('Copy &amp; Paste Roster Report Here'!$M385="MT",1,0),0)</f>
        <v>0</v>
      </c>
      <c r="BS388" s="120">
        <f>IF('Copy &amp; Paste Roster Report Here'!$A385=BS$7,IF('Copy &amp; Paste Roster Report Here'!$M385="MT",1,0),0)</f>
        <v>0</v>
      </c>
      <c r="BT388" s="73">
        <f t="shared" si="87"/>
        <v>0</v>
      </c>
      <c r="BU388" s="121">
        <f>IF('Copy &amp; Paste Roster Report Here'!$A385=BU$7,IF('Copy &amp; Paste Roster Report Here'!$M385="fy",1,0),0)</f>
        <v>0</v>
      </c>
      <c r="BV388" s="121">
        <f>IF('Copy &amp; Paste Roster Report Here'!$A385=BV$7,IF('Copy &amp; Paste Roster Report Here'!$M385="fy",1,0),0)</f>
        <v>0</v>
      </c>
      <c r="BW388" s="121">
        <f>IF('Copy &amp; Paste Roster Report Here'!$A385=BW$7,IF('Copy &amp; Paste Roster Report Here'!$M385="fy",1,0),0)</f>
        <v>0</v>
      </c>
      <c r="BX388" s="121">
        <f>IF('Copy &amp; Paste Roster Report Here'!$A385=BX$7,IF('Copy &amp; Paste Roster Report Here'!$M385="fy",1,0),0)</f>
        <v>0</v>
      </c>
      <c r="BY388" s="121">
        <f>IF('Copy &amp; Paste Roster Report Here'!$A385=BY$7,IF('Copy &amp; Paste Roster Report Here'!$M385="fy",1,0),0)</f>
        <v>0</v>
      </c>
      <c r="BZ388" s="121">
        <f>IF('Copy &amp; Paste Roster Report Here'!$A385=BZ$7,IF('Copy &amp; Paste Roster Report Here'!$M385="fy",1,0),0)</f>
        <v>0</v>
      </c>
      <c r="CA388" s="121">
        <f>IF('Copy &amp; Paste Roster Report Here'!$A385=CA$7,IF('Copy &amp; Paste Roster Report Here'!$M385="fy",1,0),0)</f>
        <v>0</v>
      </c>
      <c r="CB388" s="121">
        <f>IF('Copy &amp; Paste Roster Report Here'!$A385=CB$7,IF('Copy &amp; Paste Roster Report Here'!$M385="fy",1,0),0)</f>
        <v>0</v>
      </c>
      <c r="CC388" s="121">
        <f>IF('Copy &amp; Paste Roster Report Here'!$A385=CC$7,IF('Copy &amp; Paste Roster Report Here'!$M385="fy",1,0),0)</f>
        <v>0</v>
      </c>
      <c r="CD388" s="121">
        <f>IF('Copy &amp; Paste Roster Report Here'!$A385=CD$7,IF('Copy &amp; Paste Roster Report Here'!$M385="fy",1,0),0)</f>
        <v>0</v>
      </c>
      <c r="CE388" s="121">
        <f>IF('Copy &amp; Paste Roster Report Here'!$A385=CE$7,IF('Copy &amp; Paste Roster Report Here'!$M385="fy",1,0),0)</f>
        <v>0</v>
      </c>
      <c r="CF388" s="73">
        <f t="shared" si="88"/>
        <v>0</v>
      </c>
      <c r="CG388" s="122">
        <f>IF('Copy &amp; Paste Roster Report Here'!$A385=CG$7,IF('Copy &amp; Paste Roster Report Here'!$M385="RH",1,0),0)</f>
        <v>0</v>
      </c>
      <c r="CH388" s="122">
        <f>IF('Copy &amp; Paste Roster Report Here'!$A385=CH$7,IF('Copy &amp; Paste Roster Report Here'!$M385="RH",1,0),0)</f>
        <v>0</v>
      </c>
      <c r="CI388" s="122">
        <f>IF('Copy &amp; Paste Roster Report Here'!$A385=CI$7,IF('Copy &amp; Paste Roster Report Here'!$M385="RH",1,0),0)</f>
        <v>0</v>
      </c>
      <c r="CJ388" s="122">
        <f>IF('Copy &amp; Paste Roster Report Here'!$A385=CJ$7,IF('Copy &amp; Paste Roster Report Here'!$M385="RH",1,0),0)</f>
        <v>0</v>
      </c>
      <c r="CK388" s="122">
        <f>IF('Copy &amp; Paste Roster Report Here'!$A385=CK$7,IF('Copy &amp; Paste Roster Report Here'!$M385="RH",1,0),0)</f>
        <v>0</v>
      </c>
      <c r="CL388" s="122">
        <f>IF('Copy &amp; Paste Roster Report Here'!$A385=CL$7,IF('Copy &amp; Paste Roster Report Here'!$M385="RH",1,0),0)</f>
        <v>0</v>
      </c>
      <c r="CM388" s="122">
        <f>IF('Copy &amp; Paste Roster Report Here'!$A385=CM$7,IF('Copy &amp; Paste Roster Report Here'!$M385="RH",1,0),0)</f>
        <v>0</v>
      </c>
      <c r="CN388" s="122">
        <f>IF('Copy &amp; Paste Roster Report Here'!$A385=CN$7,IF('Copy &amp; Paste Roster Report Here'!$M385="RH",1,0),0)</f>
        <v>0</v>
      </c>
      <c r="CO388" s="122">
        <f>IF('Copy &amp; Paste Roster Report Here'!$A385=CO$7,IF('Copy &amp; Paste Roster Report Here'!$M385="RH",1,0),0)</f>
        <v>0</v>
      </c>
      <c r="CP388" s="122">
        <f>IF('Copy &amp; Paste Roster Report Here'!$A385=CP$7,IF('Copy &amp; Paste Roster Report Here'!$M385="RH",1,0),0)</f>
        <v>0</v>
      </c>
      <c r="CQ388" s="122">
        <f>IF('Copy &amp; Paste Roster Report Here'!$A385=CQ$7,IF('Copy &amp; Paste Roster Report Here'!$M385="RH",1,0),0)</f>
        <v>0</v>
      </c>
      <c r="CR388" s="73">
        <f t="shared" si="89"/>
        <v>0</v>
      </c>
      <c r="CS388" s="123">
        <f>IF('Copy &amp; Paste Roster Report Here'!$A385=CS$7,IF('Copy &amp; Paste Roster Report Here'!$M385="QT",1,0),0)</f>
        <v>0</v>
      </c>
      <c r="CT388" s="123">
        <f>IF('Copy &amp; Paste Roster Report Here'!$A385=CT$7,IF('Copy &amp; Paste Roster Report Here'!$M385="QT",1,0),0)</f>
        <v>0</v>
      </c>
      <c r="CU388" s="123">
        <f>IF('Copy &amp; Paste Roster Report Here'!$A385=CU$7,IF('Copy &amp; Paste Roster Report Here'!$M385="QT",1,0),0)</f>
        <v>0</v>
      </c>
      <c r="CV388" s="123">
        <f>IF('Copy &amp; Paste Roster Report Here'!$A385=CV$7,IF('Copy &amp; Paste Roster Report Here'!$M385="QT",1,0),0)</f>
        <v>0</v>
      </c>
      <c r="CW388" s="123">
        <f>IF('Copy &amp; Paste Roster Report Here'!$A385=CW$7,IF('Copy &amp; Paste Roster Report Here'!$M385="QT",1,0),0)</f>
        <v>0</v>
      </c>
      <c r="CX388" s="123">
        <f>IF('Copy &amp; Paste Roster Report Here'!$A385=CX$7,IF('Copy &amp; Paste Roster Report Here'!$M385="QT",1,0),0)</f>
        <v>0</v>
      </c>
      <c r="CY388" s="123">
        <f>IF('Copy &amp; Paste Roster Report Here'!$A385=CY$7,IF('Copy &amp; Paste Roster Report Here'!$M385="QT",1,0),0)</f>
        <v>0</v>
      </c>
      <c r="CZ388" s="123">
        <f>IF('Copy &amp; Paste Roster Report Here'!$A385=CZ$7,IF('Copy &amp; Paste Roster Report Here'!$M385="QT",1,0),0)</f>
        <v>0</v>
      </c>
      <c r="DA388" s="123">
        <f>IF('Copy &amp; Paste Roster Report Here'!$A385=DA$7,IF('Copy &amp; Paste Roster Report Here'!$M385="QT",1,0),0)</f>
        <v>0</v>
      </c>
      <c r="DB388" s="123">
        <f>IF('Copy &amp; Paste Roster Report Here'!$A385=DB$7,IF('Copy &amp; Paste Roster Report Here'!$M385="QT",1,0),0)</f>
        <v>0</v>
      </c>
      <c r="DC388" s="123">
        <f>IF('Copy &amp; Paste Roster Report Here'!$A385=DC$7,IF('Copy &amp; Paste Roster Report Here'!$M385="QT",1,0),0)</f>
        <v>0</v>
      </c>
      <c r="DD388" s="73">
        <f t="shared" si="90"/>
        <v>0</v>
      </c>
      <c r="DE388" s="124">
        <f>IF('Copy &amp; Paste Roster Report Here'!$A385=DE$7,IF('Copy &amp; Paste Roster Report Here'!$M385="xxxxxxxxxxx",1,0),0)</f>
        <v>0</v>
      </c>
      <c r="DF388" s="124">
        <f>IF('Copy &amp; Paste Roster Report Here'!$A385=DF$7,IF('Copy &amp; Paste Roster Report Here'!$M385="xxxxxxxxxxx",1,0),0)</f>
        <v>0</v>
      </c>
      <c r="DG388" s="124">
        <f>IF('Copy &amp; Paste Roster Report Here'!$A385=DG$7,IF('Copy &amp; Paste Roster Report Here'!$M385="xxxxxxxxxxx",1,0),0)</f>
        <v>0</v>
      </c>
      <c r="DH388" s="124">
        <f>IF('Copy &amp; Paste Roster Report Here'!$A385=DH$7,IF('Copy &amp; Paste Roster Report Here'!$M385="xxxxxxxxxxx",1,0),0)</f>
        <v>0</v>
      </c>
      <c r="DI388" s="124">
        <f>IF('Copy &amp; Paste Roster Report Here'!$A385=DI$7,IF('Copy &amp; Paste Roster Report Here'!$M385="xxxxxxxxxxx",1,0),0)</f>
        <v>0</v>
      </c>
      <c r="DJ388" s="124">
        <f>IF('Copy &amp; Paste Roster Report Here'!$A385=DJ$7,IF('Copy &amp; Paste Roster Report Here'!$M385="xxxxxxxxxxx",1,0),0)</f>
        <v>0</v>
      </c>
      <c r="DK388" s="124">
        <f>IF('Copy &amp; Paste Roster Report Here'!$A385=DK$7,IF('Copy &amp; Paste Roster Report Here'!$M385="xxxxxxxxxxx",1,0),0)</f>
        <v>0</v>
      </c>
      <c r="DL388" s="124">
        <f>IF('Copy &amp; Paste Roster Report Here'!$A385=DL$7,IF('Copy &amp; Paste Roster Report Here'!$M385="xxxxxxxxxxx",1,0),0)</f>
        <v>0</v>
      </c>
      <c r="DM388" s="124">
        <f>IF('Copy &amp; Paste Roster Report Here'!$A385=DM$7,IF('Copy &amp; Paste Roster Report Here'!$M385="xxxxxxxxxxx",1,0),0)</f>
        <v>0</v>
      </c>
      <c r="DN388" s="124">
        <f>IF('Copy &amp; Paste Roster Report Here'!$A385=DN$7,IF('Copy &amp; Paste Roster Report Here'!$M385="xxxxxxxxxxx",1,0),0)</f>
        <v>0</v>
      </c>
      <c r="DO388" s="124">
        <f>IF('Copy &amp; Paste Roster Report Here'!$A385=DO$7,IF('Copy &amp; Paste Roster Report Here'!$M385="xxxxxxxxxxx",1,0),0)</f>
        <v>0</v>
      </c>
      <c r="DP388" s="125">
        <f t="shared" si="91"/>
        <v>0</v>
      </c>
      <c r="DQ388" s="126">
        <f t="shared" si="92"/>
        <v>0</v>
      </c>
    </row>
    <row r="389" spans="1:121" x14ac:dyDescent="0.25">
      <c r="A389" s="111">
        <f t="shared" si="78"/>
        <v>0</v>
      </c>
      <c r="B389" s="111">
        <f t="shared" si="79"/>
        <v>0</v>
      </c>
      <c r="C389" s="112">
        <f>+('Copy &amp; Paste Roster Report Here'!$P386-'Copy &amp; Paste Roster Report Here'!$O386)/30</f>
        <v>0</v>
      </c>
      <c r="D389" s="112">
        <f>+('Copy &amp; Paste Roster Report Here'!$P386-'Copy &amp; Paste Roster Report Here'!$O386)</f>
        <v>0</v>
      </c>
      <c r="E389" s="111">
        <f>'Copy &amp; Paste Roster Report Here'!N386</f>
        <v>0</v>
      </c>
      <c r="F389" s="111" t="str">
        <f t="shared" si="80"/>
        <v>N</v>
      </c>
      <c r="G389" s="111">
        <f>'Copy &amp; Paste Roster Report Here'!R386</f>
        <v>0</v>
      </c>
      <c r="H389" s="113">
        <f t="shared" si="81"/>
        <v>0</v>
      </c>
      <c r="I389" s="112">
        <f>IF(F389="N",$F$5-'Copy &amp; Paste Roster Report Here'!O386,+'Copy &amp; Paste Roster Report Here'!Q386-'Copy &amp; Paste Roster Report Here'!O386)</f>
        <v>0</v>
      </c>
      <c r="J389" s="114">
        <f t="shared" si="82"/>
        <v>0</v>
      </c>
      <c r="K389" s="114">
        <f t="shared" si="83"/>
        <v>0</v>
      </c>
      <c r="L389" s="115">
        <f>'Copy &amp; Paste Roster Report Here'!F386</f>
        <v>0</v>
      </c>
      <c r="M389" s="116">
        <f t="shared" si="84"/>
        <v>0</v>
      </c>
      <c r="N389" s="117">
        <f>IF('Copy &amp; Paste Roster Report Here'!$A386='Analytical Tests'!N$7,IF($F389="Y",+$H389*N$6,0),0)</f>
        <v>0</v>
      </c>
      <c r="O389" s="117">
        <f>IF('Copy &amp; Paste Roster Report Here'!$A386='Analytical Tests'!O$7,IF($F389="Y",+$H389*O$6,0),0)</f>
        <v>0</v>
      </c>
      <c r="P389" s="117">
        <f>IF('Copy &amp; Paste Roster Report Here'!$A386='Analytical Tests'!P$7,IF($F389="Y",+$H389*P$6,0),0)</f>
        <v>0</v>
      </c>
      <c r="Q389" s="117">
        <f>IF('Copy &amp; Paste Roster Report Here'!$A386='Analytical Tests'!Q$7,IF($F389="Y",+$H389*Q$6,0),0)</f>
        <v>0</v>
      </c>
      <c r="R389" s="117">
        <f>IF('Copy &amp; Paste Roster Report Here'!$A386='Analytical Tests'!R$7,IF($F389="Y",+$H389*R$6,0),0)</f>
        <v>0</v>
      </c>
      <c r="S389" s="117">
        <f>IF('Copy &amp; Paste Roster Report Here'!$A386='Analytical Tests'!S$7,IF($F389="Y",+$H389*S$6,0),0)</f>
        <v>0</v>
      </c>
      <c r="T389" s="117">
        <f>IF('Copy &amp; Paste Roster Report Here'!$A386='Analytical Tests'!T$7,IF($F389="Y",+$H389*T$6,0),0)</f>
        <v>0</v>
      </c>
      <c r="U389" s="117">
        <f>IF('Copy &amp; Paste Roster Report Here'!$A386='Analytical Tests'!U$7,IF($F389="Y",+$H389*U$6,0),0)</f>
        <v>0</v>
      </c>
      <c r="V389" s="117">
        <f>IF('Copy &amp; Paste Roster Report Here'!$A386='Analytical Tests'!V$7,IF($F389="Y",+$H389*V$6,0),0)</f>
        <v>0</v>
      </c>
      <c r="W389" s="117">
        <f>IF('Copy &amp; Paste Roster Report Here'!$A386='Analytical Tests'!W$7,IF($F389="Y",+$H389*W$6,0),0)</f>
        <v>0</v>
      </c>
      <c r="X389" s="117">
        <f>IF('Copy &amp; Paste Roster Report Here'!$A386='Analytical Tests'!X$7,IF($F389="Y",+$H389*X$6,0),0)</f>
        <v>0</v>
      </c>
      <c r="Y389" s="117" t="b">
        <f>IF('Copy &amp; Paste Roster Report Here'!$A386='Analytical Tests'!Y$7,IF($F389="N",IF($J389&gt;=$C389,Y$6,+($I389/$D389)*Y$6),0))</f>
        <v>0</v>
      </c>
      <c r="Z389" s="117" t="b">
        <f>IF('Copy &amp; Paste Roster Report Here'!$A386='Analytical Tests'!Z$7,IF($F389="N",IF($J389&gt;=$C389,Z$6,+($I389/$D389)*Z$6),0))</f>
        <v>0</v>
      </c>
      <c r="AA389" s="117" t="b">
        <f>IF('Copy &amp; Paste Roster Report Here'!$A386='Analytical Tests'!AA$7,IF($F389="N",IF($J389&gt;=$C389,AA$6,+($I389/$D389)*AA$6),0))</f>
        <v>0</v>
      </c>
      <c r="AB389" s="117" t="b">
        <f>IF('Copy &amp; Paste Roster Report Here'!$A386='Analytical Tests'!AB$7,IF($F389="N",IF($J389&gt;=$C389,AB$6,+($I389/$D389)*AB$6),0))</f>
        <v>0</v>
      </c>
      <c r="AC389" s="117" t="b">
        <f>IF('Copy &amp; Paste Roster Report Here'!$A386='Analytical Tests'!AC$7,IF($F389="N",IF($J389&gt;=$C389,AC$6,+($I389/$D389)*AC$6),0))</f>
        <v>0</v>
      </c>
      <c r="AD389" s="117" t="b">
        <f>IF('Copy &amp; Paste Roster Report Here'!$A386='Analytical Tests'!AD$7,IF($F389="N",IF($J389&gt;=$C389,AD$6,+($I389/$D389)*AD$6),0))</f>
        <v>0</v>
      </c>
      <c r="AE389" s="117" t="b">
        <f>IF('Copy &amp; Paste Roster Report Here'!$A386='Analytical Tests'!AE$7,IF($F389="N",IF($J389&gt;=$C389,AE$6,+($I389/$D389)*AE$6),0))</f>
        <v>0</v>
      </c>
      <c r="AF389" s="117" t="b">
        <f>IF('Copy &amp; Paste Roster Report Here'!$A386='Analytical Tests'!AF$7,IF($F389="N",IF($J389&gt;=$C389,AF$6,+($I389/$D389)*AF$6),0))</f>
        <v>0</v>
      </c>
      <c r="AG389" s="117" t="b">
        <f>IF('Copy &amp; Paste Roster Report Here'!$A386='Analytical Tests'!AG$7,IF($F389="N",IF($J389&gt;=$C389,AG$6,+($I389/$D389)*AG$6),0))</f>
        <v>0</v>
      </c>
      <c r="AH389" s="117" t="b">
        <f>IF('Copy &amp; Paste Roster Report Here'!$A386='Analytical Tests'!AH$7,IF($F389="N",IF($J389&gt;=$C389,AH$6,+($I389/$D389)*AH$6),0))</f>
        <v>0</v>
      </c>
      <c r="AI389" s="117" t="b">
        <f>IF('Copy &amp; Paste Roster Report Here'!$A386='Analytical Tests'!AI$7,IF($F389="N",IF($J389&gt;=$C389,AI$6,+($I389/$D389)*AI$6),0))</f>
        <v>0</v>
      </c>
      <c r="AJ389" s="79"/>
      <c r="AK389" s="118">
        <f>IF('Copy &amp; Paste Roster Report Here'!$A386=AK$7,IF('Copy &amp; Paste Roster Report Here'!$M386="FT",1,0),0)</f>
        <v>0</v>
      </c>
      <c r="AL389" s="118">
        <f>IF('Copy &amp; Paste Roster Report Here'!$A386=AL$7,IF('Copy &amp; Paste Roster Report Here'!$M386="FT",1,0),0)</f>
        <v>0</v>
      </c>
      <c r="AM389" s="118">
        <f>IF('Copy &amp; Paste Roster Report Here'!$A386=AM$7,IF('Copy &amp; Paste Roster Report Here'!$M386="FT",1,0),0)</f>
        <v>0</v>
      </c>
      <c r="AN389" s="118">
        <f>IF('Copy &amp; Paste Roster Report Here'!$A386=AN$7,IF('Copy &amp; Paste Roster Report Here'!$M386="FT",1,0),0)</f>
        <v>0</v>
      </c>
      <c r="AO389" s="118">
        <f>IF('Copy &amp; Paste Roster Report Here'!$A386=AO$7,IF('Copy &amp; Paste Roster Report Here'!$M386="FT",1,0),0)</f>
        <v>0</v>
      </c>
      <c r="AP389" s="118">
        <f>IF('Copy &amp; Paste Roster Report Here'!$A386=AP$7,IF('Copy &amp; Paste Roster Report Here'!$M386="FT",1,0),0)</f>
        <v>0</v>
      </c>
      <c r="AQ389" s="118">
        <f>IF('Copy &amp; Paste Roster Report Here'!$A386=AQ$7,IF('Copy &amp; Paste Roster Report Here'!$M386="FT",1,0),0)</f>
        <v>0</v>
      </c>
      <c r="AR389" s="118">
        <f>IF('Copy &amp; Paste Roster Report Here'!$A386=AR$7,IF('Copy &amp; Paste Roster Report Here'!$M386="FT",1,0),0)</f>
        <v>0</v>
      </c>
      <c r="AS389" s="118">
        <f>IF('Copy &amp; Paste Roster Report Here'!$A386=AS$7,IF('Copy &amp; Paste Roster Report Here'!$M386="FT",1,0),0)</f>
        <v>0</v>
      </c>
      <c r="AT389" s="118">
        <f>IF('Copy &amp; Paste Roster Report Here'!$A386=AT$7,IF('Copy &amp; Paste Roster Report Here'!$M386="FT",1,0),0)</f>
        <v>0</v>
      </c>
      <c r="AU389" s="118">
        <f>IF('Copy &amp; Paste Roster Report Here'!$A386=AU$7,IF('Copy &amp; Paste Roster Report Here'!$M386="FT",1,0),0)</f>
        <v>0</v>
      </c>
      <c r="AV389" s="73">
        <f t="shared" si="85"/>
        <v>0</v>
      </c>
      <c r="AW389" s="119">
        <f>IF('Copy &amp; Paste Roster Report Here'!$A386=AW$7,IF('Copy &amp; Paste Roster Report Here'!$M386="HT",1,0),0)</f>
        <v>0</v>
      </c>
      <c r="AX389" s="119">
        <f>IF('Copy &amp; Paste Roster Report Here'!$A386=AX$7,IF('Copy &amp; Paste Roster Report Here'!$M386="HT",1,0),0)</f>
        <v>0</v>
      </c>
      <c r="AY389" s="119">
        <f>IF('Copy &amp; Paste Roster Report Here'!$A386=AY$7,IF('Copy &amp; Paste Roster Report Here'!$M386="HT",1,0),0)</f>
        <v>0</v>
      </c>
      <c r="AZ389" s="119">
        <f>IF('Copy &amp; Paste Roster Report Here'!$A386=AZ$7,IF('Copy &amp; Paste Roster Report Here'!$M386="HT",1,0),0)</f>
        <v>0</v>
      </c>
      <c r="BA389" s="119">
        <f>IF('Copy &amp; Paste Roster Report Here'!$A386=BA$7,IF('Copy &amp; Paste Roster Report Here'!$M386="HT",1,0),0)</f>
        <v>0</v>
      </c>
      <c r="BB389" s="119">
        <f>IF('Copy &amp; Paste Roster Report Here'!$A386=BB$7,IF('Copy &amp; Paste Roster Report Here'!$M386="HT",1,0),0)</f>
        <v>0</v>
      </c>
      <c r="BC389" s="119">
        <f>IF('Copy &amp; Paste Roster Report Here'!$A386=BC$7,IF('Copy &amp; Paste Roster Report Here'!$M386="HT",1,0),0)</f>
        <v>0</v>
      </c>
      <c r="BD389" s="119">
        <f>IF('Copy &amp; Paste Roster Report Here'!$A386=BD$7,IF('Copy &amp; Paste Roster Report Here'!$M386="HT",1,0),0)</f>
        <v>0</v>
      </c>
      <c r="BE389" s="119">
        <f>IF('Copy &amp; Paste Roster Report Here'!$A386=BE$7,IF('Copy &amp; Paste Roster Report Here'!$M386="HT",1,0),0)</f>
        <v>0</v>
      </c>
      <c r="BF389" s="119">
        <f>IF('Copy &amp; Paste Roster Report Here'!$A386=BF$7,IF('Copy &amp; Paste Roster Report Here'!$M386="HT",1,0),0)</f>
        <v>0</v>
      </c>
      <c r="BG389" s="119">
        <f>IF('Copy &amp; Paste Roster Report Here'!$A386=BG$7,IF('Copy &amp; Paste Roster Report Here'!$M386="HT",1,0),0)</f>
        <v>0</v>
      </c>
      <c r="BH389" s="73">
        <f t="shared" si="86"/>
        <v>0</v>
      </c>
      <c r="BI389" s="120">
        <f>IF('Copy &amp; Paste Roster Report Here'!$A386=BI$7,IF('Copy &amp; Paste Roster Report Here'!$M386="MT",1,0),0)</f>
        <v>0</v>
      </c>
      <c r="BJ389" s="120">
        <f>IF('Copy &amp; Paste Roster Report Here'!$A386=BJ$7,IF('Copy &amp; Paste Roster Report Here'!$M386="MT",1,0),0)</f>
        <v>0</v>
      </c>
      <c r="BK389" s="120">
        <f>IF('Copy &amp; Paste Roster Report Here'!$A386=BK$7,IF('Copy &amp; Paste Roster Report Here'!$M386="MT",1,0),0)</f>
        <v>0</v>
      </c>
      <c r="BL389" s="120">
        <f>IF('Copy &amp; Paste Roster Report Here'!$A386=BL$7,IF('Copy &amp; Paste Roster Report Here'!$M386="MT",1,0),0)</f>
        <v>0</v>
      </c>
      <c r="BM389" s="120">
        <f>IF('Copy &amp; Paste Roster Report Here'!$A386=BM$7,IF('Copy &amp; Paste Roster Report Here'!$M386="MT",1,0),0)</f>
        <v>0</v>
      </c>
      <c r="BN389" s="120">
        <f>IF('Copy &amp; Paste Roster Report Here'!$A386=BN$7,IF('Copy &amp; Paste Roster Report Here'!$M386="MT",1,0),0)</f>
        <v>0</v>
      </c>
      <c r="BO389" s="120">
        <f>IF('Copy &amp; Paste Roster Report Here'!$A386=BO$7,IF('Copy &amp; Paste Roster Report Here'!$M386="MT",1,0),0)</f>
        <v>0</v>
      </c>
      <c r="BP389" s="120">
        <f>IF('Copy &amp; Paste Roster Report Here'!$A386=BP$7,IF('Copy &amp; Paste Roster Report Here'!$M386="MT",1,0),0)</f>
        <v>0</v>
      </c>
      <c r="BQ389" s="120">
        <f>IF('Copy &amp; Paste Roster Report Here'!$A386=BQ$7,IF('Copy &amp; Paste Roster Report Here'!$M386="MT",1,0),0)</f>
        <v>0</v>
      </c>
      <c r="BR389" s="120">
        <f>IF('Copy &amp; Paste Roster Report Here'!$A386=BR$7,IF('Copy &amp; Paste Roster Report Here'!$M386="MT",1,0),0)</f>
        <v>0</v>
      </c>
      <c r="BS389" s="120">
        <f>IF('Copy &amp; Paste Roster Report Here'!$A386=BS$7,IF('Copy &amp; Paste Roster Report Here'!$M386="MT",1,0),0)</f>
        <v>0</v>
      </c>
      <c r="BT389" s="73">
        <f t="shared" si="87"/>
        <v>0</v>
      </c>
      <c r="BU389" s="121">
        <f>IF('Copy &amp; Paste Roster Report Here'!$A386=BU$7,IF('Copy &amp; Paste Roster Report Here'!$M386="fy",1,0),0)</f>
        <v>0</v>
      </c>
      <c r="BV389" s="121">
        <f>IF('Copy &amp; Paste Roster Report Here'!$A386=BV$7,IF('Copy &amp; Paste Roster Report Here'!$M386="fy",1,0),0)</f>
        <v>0</v>
      </c>
      <c r="BW389" s="121">
        <f>IF('Copy &amp; Paste Roster Report Here'!$A386=BW$7,IF('Copy &amp; Paste Roster Report Here'!$M386="fy",1,0),0)</f>
        <v>0</v>
      </c>
      <c r="BX389" s="121">
        <f>IF('Copy &amp; Paste Roster Report Here'!$A386=BX$7,IF('Copy &amp; Paste Roster Report Here'!$M386="fy",1,0),0)</f>
        <v>0</v>
      </c>
      <c r="BY389" s="121">
        <f>IF('Copy &amp; Paste Roster Report Here'!$A386=BY$7,IF('Copy &amp; Paste Roster Report Here'!$M386="fy",1,0),0)</f>
        <v>0</v>
      </c>
      <c r="BZ389" s="121">
        <f>IF('Copy &amp; Paste Roster Report Here'!$A386=BZ$7,IF('Copy &amp; Paste Roster Report Here'!$M386="fy",1,0),0)</f>
        <v>0</v>
      </c>
      <c r="CA389" s="121">
        <f>IF('Copy &amp; Paste Roster Report Here'!$A386=CA$7,IF('Copy &amp; Paste Roster Report Here'!$M386="fy",1,0),0)</f>
        <v>0</v>
      </c>
      <c r="CB389" s="121">
        <f>IF('Copy &amp; Paste Roster Report Here'!$A386=CB$7,IF('Copy &amp; Paste Roster Report Here'!$M386="fy",1,0),0)</f>
        <v>0</v>
      </c>
      <c r="CC389" s="121">
        <f>IF('Copy &amp; Paste Roster Report Here'!$A386=CC$7,IF('Copy &amp; Paste Roster Report Here'!$M386="fy",1,0),0)</f>
        <v>0</v>
      </c>
      <c r="CD389" s="121">
        <f>IF('Copy &amp; Paste Roster Report Here'!$A386=CD$7,IF('Copy &amp; Paste Roster Report Here'!$M386="fy",1,0),0)</f>
        <v>0</v>
      </c>
      <c r="CE389" s="121">
        <f>IF('Copy &amp; Paste Roster Report Here'!$A386=CE$7,IF('Copy &amp; Paste Roster Report Here'!$M386="fy",1,0),0)</f>
        <v>0</v>
      </c>
      <c r="CF389" s="73">
        <f t="shared" si="88"/>
        <v>0</v>
      </c>
      <c r="CG389" s="122">
        <f>IF('Copy &amp; Paste Roster Report Here'!$A386=CG$7,IF('Copy &amp; Paste Roster Report Here'!$M386="RH",1,0),0)</f>
        <v>0</v>
      </c>
      <c r="CH389" s="122">
        <f>IF('Copy &amp; Paste Roster Report Here'!$A386=CH$7,IF('Copy &amp; Paste Roster Report Here'!$M386="RH",1,0),0)</f>
        <v>0</v>
      </c>
      <c r="CI389" s="122">
        <f>IF('Copy &amp; Paste Roster Report Here'!$A386=CI$7,IF('Copy &amp; Paste Roster Report Here'!$M386="RH",1,0),0)</f>
        <v>0</v>
      </c>
      <c r="CJ389" s="122">
        <f>IF('Copy &amp; Paste Roster Report Here'!$A386=CJ$7,IF('Copy &amp; Paste Roster Report Here'!$M386="RH",1,0),0)</f>
        <v>0</v>
      </c>
      <c r="CK389" s="122">
        <f>IF('Copy &amp; Paste Roster Report Here'!$A386=CK$7,IF('Copy &amp; Paste Roster Report Here'!$M386="RH",1,0),0)</f>
        <v>0</v>
      </c>
      <c r="CL389" s="122">
        <f>IF('Copy &amp; Paste Roster Report Here'!$A386=CL$7,IF('Copy &amp; Paste Roster Report Here'!$M386="RH",1,0),0)</f>
        <v>0</v>
      </c>
      <c r="CM389" s="122">
        <f>IF('Copy &amp; Paste Roster Report Here'!$A386=CM$7,IF('Copy &amp; Paste Roster Report Here'!$M386="RH",1,0),0)</f>
        <v>0</v>
      </c>
      <c r="CN389" s="122">
        <f>IF('Copy &amp; Paste Roster Report Here'!$A386=CN$7,IF('Copy &amp; Paste Roster Report Here'!$M386="RH",1,0),0)</f>
        <v>0</v>
      </c>
      <c r="CO389" s="122">
        <f>IF('Copy &amp; Paste Roster Report Here'!$A386=CO$7,IF('Copy &amp; Paste Roster Report Here'!$M386="RH",1,0),0)</f>
        <v>0</v>
      </c>
      <c r="CP389" s="122">
        <f>IF('Copy &amp; Paste Roster Report Here'!$A386=CP$7,IF('Copy &amp; Paste Roster Report Here'!$M386="RH",1,0),0)</f>
        <v>0</v>
      </c>
      <c r="CQ389" s="122">
        <f>IF('Copy &amp; Paste Roster Report Here'!$A386=CQ$7,IF('Copy &amp; Paste Roster Report Here'!$M386="RH",1,0),0)</f>
        <v>0</v>
      </c>
      <c r="CR389" s="73">
        <f t="shared" si="89"/>
        <v>0</v>
      </c>
      <c r="CS389" s="123">
        <f>IF('Copy &amp; Paste Roster Report Here'!$A386=CS$7,IF('Copy &amp; Paste Roster Report Here'!$M386="QT",1,0),0)</f>
        <v>0</v>
      </c>
      <c r="CT389" s="123">
        <f>IF('Copy &amp; Paste Roster Report Here'!$A386=CT$7,IF('Copy &amp; Paste Roster Report Here'!$M386="QT",1,0),0)</f>
        <v>0</v>
      </c>
      <c r="CU389" s="123">
        <f>IF('Copy &amp; Paste Roster Report Here'!$A386=CU$7,IF('Copy &amp; Paste Roster Report Here'!$M386="QT",1,0),0)</f>
        <v>0</v>
      </c>
      <c r="CV389" s="123">
        <f>IF('Copy &amp; Paste Roster Report Here'!$A386=CV$7,IF('Copy &amp; Paste Roster Report Here'!$M386="QT",1,0),0)</f>
        <v>0</v>
      </c>
      <c r="CW389" s="123">
        <f>IF('Copy &amp; Paste Roster Report Here'!$A386=CW$7,IF('Copy &amp; Paste Roster Report Here'!$M386="QT",1,0),0)</f>
        <v>0</v>
      </c>
      <c r="CX389" s="123">
        <f>IF('Copy &amp; Paste Roster Report Here'!$A386=CX$7,IF('Copy &amp; Paste Roster Report Here'!$M386="QT",1,0),0)</f>
        <v>0</v>
      </c>
      <c r="CY389" s="123">
        <f>IF('Copy &amp; Paste Roster Report Here'!$A386=CY$7,IF('Copy &amp; Paste Roster Report Here'!$M386="QT",1,0),0)</f>
        <v>0</v>
      </c>
      <c r="CZ389" s="123">
        <f>IF('Copy &amp; Paste Roster Report Here'!$A386=CZ$7,IF('Copy &amp; Paste Roster Report Here'!$M386="QT",1,0),0)</f>
        <v>0</v>
      </c>
      <c r="DA389" s="123">
        <f>IF('Copy &amp; Paste Roster Report Here'!$A386=DA$7,IF('Copy &amp; Paste Roster Report Here'!$M386="QT",1,0),0)</f>
        <v>0</v>
      </c>
      <c r="DB389" s="123">
        <f>IF('Copy &amp; Paste Roster Report Here'!$A386=DB$7,IF('Copy &amp; Paste Roster Report Here'!$M386="QT",1,0),0)</f>
        <v>0</v>
      </c>
      <c r="DC389" s="123">
        <f>IF('Copy &amp; Paste Roster Report Here'!$A386=DC$7,IF('Copy &amp; Paste Roster Report Here'!$M386="QT",1,0),0)</f>
        <v>0</v>
      </c>
      <c r="DD389" s="73">
        <f t="shared" si="90"/>
        <v>0</v>
      </c>
      <c r="DE389" s="124">
        <f>IF('Copy &amp; Paste Roster Report Here'!$A386=DE$7,IF('Copy &amp; Paste Roster Report Here'!$M386="xxxxxxxxxxx",1,0),0)</f>
        <v>0</v>
      </c>
      <c r="DF389" s="124">
        <f>IF('Copy &amp; Paste Roster Report Here'!$A386=DF$7,IF('Copy &amp; Paste Roster Report Here'!$M386="xxxxxxxxxxx",1,0),0)</f>
        <v>0</v>
      </c>
      <c r="DG389" s="124">
        <f>IF('Copy &amp; Paste Roster Report Here'!$A386=DG$7,IF('Copy &amp; Paste Roster Report Here'!$M386="xxxxxxxxxxx",1,0),0)</f>
        <v>0</v>
      </c>
      <c r="DH389" s="124">
        <f>IF('Copy &amp; Paste Roster Report Here'!$A386=DH$7,IF('Copy &amp; Paste Roster Report Here'!$M386="xxxxxxxxxxx",1,0),0)</f>
        <v>0</v>
      </c>
      <c r="DI389" s="124">
        <f>IF('Copy &amp; Paste Roster Report Here'!$A386=DI$7,IF('Copy &amp; Paste Roster Report Here'!$M386="xxxxxxxxxxx",1,0),0)</f>
        <v>0</v>
      </c>
      <c r="DJ389" s="124">
        <f>IF('Copy &amp; Paste Roster Report Here'!$A386=DJ$7,IF('Copy &amp; Paste Roster Report Here'!$M386="xxxxxxxxxxx",1,0),0)</f>
        <v>0</v>
      </c>
      <c r="DK389" s="124">
        <f>IF('Copy &amp; Paste Roster Report Here'!$A386=DK$7,IF('Copy &amp; Paste Roster Report Here'!$M386="xxxxxxxxxxx",1,0),0)</f>
        <v>0</v>
      </c>
      <c r="DL389" s="124">
        <f>IF('Copy &amp; Paste Roster Report Here'!$A386=DL$7,IF('Copy &amp; Paste Roster Report Here'!$M386="xxxxxxxxxxx",1,0),0)</f>
        <v>0</v>
      </c>
      <c r="DM389" s="124">
        <f>IF('Copy &amp; Paste Roster Report Here'!$A386=DM$7,IF('Copy &amp; Paste Roster Report Here'!$M386="xxxxxxxxxxx",1,0),0)</f>
        <v>0</v>
      </c>
      <c r="DN389" s="124">
        <f>IF('Copy &amp; Paste Roster Report Here'!$A386=DN$7,IF('Copy &amp; Paste Roster Report Here'!$M386="xxxxxxxxxxx",1,0),0)</f>
        <v>0</v>
      </c>
      <c r="DO389" s="124">
        <f>IF('Copy &amp; Paste Roster Report Here'!$A386=DO$7,IF('Copy &amp; Paste Roster Report Here'!$M386="xxxxxxxxxxx",1,0),0)</f>
        <v>0</v>
      </c>
      <c r="DP389" s="125">
        <f t="shared" si="91"/>
        <v>0</v>
      </c>
      <c r="DQ389" s="126">
        <f t="shared" si="92"/>
        <v>0</v>
      </c>
    </row>
    <row r="390" spans="1:121" x14ac:dyDescent="0.25">
      <c r="A390" s="111">
        <f t="shared" si="78"/>
        <v>0</v>
      </c>
      <c r="B390" s="111">
        <f t="shared" si="79"/>
        <v>0</v>
      </c>
      <c r="C390" s="112">
        <f>+('Copy &amp; Paste Roster Report Here'!$P387-'Copy &amp; Paste Roster Report Here'!$O387)/30</f>
        <v>0</v>
      </c>
      <c r="D390" s="112">
        <f>+('Copy &amp; Paste Roster Report Here'!$P387-'Copy &amp; Paste Roster Report Here'!$O387)</f>
        <v>0</v>
      </c>
      <c r="E390" s="111">
        <f>'Copy &amp; Paste Roster Report Here'!N387</f>
        <v>0</v>
      </c>
      <c r="F390" s="111" t="str">
        <f t="shared" si="80"/>
        <v>N</v>
      </c>
      <c r="G390" s="111">
        <f>'Copy &amp; Paste Roster Report Here'!R387</f>
        <v>0</v>
      </c>
      <c r="H390" s="113">
        <f t="shared" si="81"/>
        <v>0</v>
      </c>
      <c r="I390" s="112">
        <f>IF(F390="N",$F$5-'Copy &amp; Paste Roster Report Here'!O387,+'Copy &amp; Paste Roster Report Here'!Q387-'Copy &amp; Paste Roster Report Here'!O387)</f>
        <v>0</v>
      </c>
      <c r="J390" s="114">
        <f t="shared" si="82"/>
        <v>0</v>
      </c>
      <c r="K390" s="114">
        <f t="shared" si="83"/>
        <v>0</v>
      </c>
      <c r="L390" s="115">
        <f>'Copy &amp; Paste Roster Report Here'!F387</f>
        <v>0</v>
      </c>
      <c r="M390" s="116">
        <f t="shared" si="84"/>
        <v>0</v>
      </c>
      <c r="N390" s="117">
        <f>IF('Copy &amp; Paste Roster Report Here'!$A387='Analytical Tests'!N$7,IF($F390="Y",+$H390*N$6,0),0)</f>
        <v>0</v>
      </c>
      <c r="O390" s="117">
        <f>IF('Copy &amp; Paste Roster Report Here'!$A387='Analytical Tests'!O$7,IF($F390="Y",+$H390*O$6,0),0)</f>
        <v>0</v>
      </c>
      <c r="P390" s="117">
        <f>IF('Copy &amp; Paste Roster Report Here'!$A387='Analytical Tests'!P$7,IF($F390="Y",+$H390*P$6,0),0)</f>
        <v>0</v>
      </c>
      <c r="Q390" s="117">
        <f>IF('Copy &amp; Paste Roster Report Here'!$A387='Analytical Tests'!Q$7,IF($F390="Y",+$H390*Q$6,0),0)</f>
        <v>0</v>
      </c>
      <c r="R390" s="117">
        <f>IF('Copy &amp; Paste Roster Report Here'!$A387='Analytical Tests'!R$7,IF($F390="Y",+$H390*R$6,0),0)</f>
        <v>0</v>
      </c>
      <c r="S390" s="117">
        <f>IF('Copy &amp; Paste Roster Report Here'!$A387='Analytical Tests'!S$7,IF($F390="Y",+$H390*S$6,0),0)</f>
        <v>0</v>
      </c>
      <c r="T390" s="117">
        <f>IF('Copy &amp; Paste Roster Report Here'!$A387='Analytical Tests'!T$7,IF($F390="Y",+$H390*T$6,0),0)</f>
        <v>0</v>
      </c>
      <c r="U390" s="117">
        <f>IF('Copy &amp; Paste Roster Report Here'!$A387='Analytical Tests'!U$7,IF($F390="Y",+$H390*U$6,0),0)</f>
        <v>0</v>
      </c>
      <c r="V390" s="117">
        <f>IF('Copy &amp; Paste Roster Report Here'!$A387='Analytical Tests'!V$7,IF($F390="Y",+$H390*V$6,0),0)</f>
        <v>0</v>
      </c>
      <c r="W390" s="117">
        <f>IF('Copy &amp; Paste Roster Report Here'!$A387='Analytical Tests'!W$7,IF($F390="Y",+$H390*W$6,0),0)</f>
        <v>0</v>
      </c>
      <c r="X390" s="117">
        <f>IF('Copy &amp; Paste Roster Report Here'!$A387='Analytical Tests'!X$7,IF($F390="Y",+$H390*X$6,0),0)</f>
        <v>0</v>
      </c>
      <c r="Y390" s="117" t="b">
        <f>IF('Copy &amp; Paste Roster Report Here'!$A387='Analytical Tests'!Y$7,IF($F390="N",IF($J390&gt;=$C390,Y$6,+($I390/$D390)*Y$6),0))</f>
        <v>0</v>
      </c>
      <c r="Z390" s="117" t="b">
        <f>IF('Copy &amp; Paste Roster Report Here'!$A387='Analytical Tests'!Z$7,IF($F390="N",IF($J390&gt;=$C390,Z$6,+($I390/$D390)*Z$6),0))</f>
        <v>0</v>
      </c>
      <c r="AA390" s="117" t="b">
        <f>IF('Copy &amp; Paste Roster Report Here'!$A387='Analytical Tests'!AA$7,IF($F390="N",IF($J390&gt;=$C390,AA$6,+($I390/$D390)*AA$6),0))</f>
        <v>0</v>
      </c>
      <c r="AB390" s="117" t="b">
        <f>IF('Copy &amp; Paste Roster Report Here'!$A387='Analytical Tests'!AB$7,IF($F390="N",IF($J390&gt;=$C390,AB$6,+($I390/$D390)*AB$6),0))</f>
        <v>0</v>
      </c>
      <c r="AC390" s="117" t="b">
        <f>IF('Copy &amp; Paste Roster Report Here'!$A387='Analytical Tests'!AC$7,IF($F390="N",IF($J390&gt;=$C390,AC$6,+($I390/$D390)*AC$6),0))</f>
        <v>0</v>
      </c>
      <c r="AD390" s="117" t="b">
        <f>IF('Copy &amp; Paste Roster Report Here'!$A387='Analytical Tests'!AD$7,IF($F390="N",IF($J390&gt;=$C390,AD$6,+($I390/$D390)*AD$6),0))</f>
        <v>0</v>
      </c>
      <c r="AE390" s="117" t="b">
        <f>IF('Copy &amp; Paste Roster Report Here'!$A387='Analytical Tests'!AE$7,IF($F390="N",IF($J390&gt;=$C390,AE$6,+($I390/$D390)*AE$6),0))</f>
        <v>0</v>
      </c>
      <c r="AF390" s="117" t="b">
        <f>IF('Copy &amp; Paste Roster Report Here'!$A387='Analytical Tests'!AF$7,IF($F390="N",IF($J390&gt;=$C390,AF$6,+($I390/$D390)*AF$6),0))</f>
        <v>0</v>
      </c>
      <c r="AG390" s="117" t="b">
        <f>IF('Copy &amp; Paste Roster Report Here'!$A387='Analytical Tests'!AG$7,IF($F390="N",IF($J390&gt;=$C390,AG$6,+($I390/$D390)*AG$6),0))</f>
        <v>0</v>
      </c>
      <c r="AH390" s="117" t="b">
        <f>IF('Copy &amp; Paste Roster Report Here'!$A387='Analytical Tests'!AH$7,IF($F390="N",IF($J390&gt;=$C390,AH$6,+($I390/$D390)*AH$6),0))</f>
        <v>0</v>
      </c>
      <c r="AI390" s="117" t="b">
        <f>IF('Copy &amp; Paste Roster Report Here'!$A387='Analytical Tests'!AI$7,IF($F390="N",IF($J390&gt;=$C390,AI$6,+($I390/$D390)*AI$6),0))</f>
        <v>0</v>
      </c>
      <c r="AJ390" s="79"/>
      <c r="AK390" s="118">
        <f>IF('Copy &amp; Paste Roster Report Here'!$A387=AK$7,IF('Copy &amp; Paste Roster Report Here'!$M387="FT",1,0),0)</f>
        <v>0</v>
      </c>
      <c r="AL390" s="118">
        <f>IF('Copy &amp; Paste Roster Report Here'!$A387=AL$7,IF('Copy &amp; Paste Roster Report Here'!$M387="FT",1,0),0)</f>
        <v>0</v>
      </c>
      <c r="AM390" s="118">
        <f>IF('Copy &amp; Paste Roster Report Here'!$A387=AM$7,IF('Copy &amp; Paste Roster Report Here'!$M387="FT",1,0),0)</f>
        <v>0</v>
      </c>
      <c r="AN390" s="118">
        <f>IF('Copy &amp; Paste Roster Report Here'!$A387=AN$7,IF('Copy &amp; Paste Roster Report Here'!$M387="FT",1,0),0)</f>
        <v>0</v>
      </c>
      <c r="AO390" s="118">
        <f>IF('Copy &amp; Paste Roster Report Here'!$A387=AO$7,IF('Copy &amp; Paste Roster Report Here'!$M387="FT",1,0),0)</f>
        <v>0</v>
      </c>
      <c r="AP390" s="118">
        <f>IF('Copy &amp; Paste Roster Report Here'!$A387=AP$7,IF('Copy &amp; Paste Roster Report Here'!$M387="FT",1,0),0)</f>
        <v>0</v>
      </c>
      <c r="AQ390" s="118">
        <f>IF('Copy &amp; Paste Roster Report Here'!$A387=AQ$7,IF('Copy &amp; Paste Roster Report Here'!$M387="FT",1,0),0)</f>
        <v>0</v>
      </c>
      <c r="AR390" s="118">
        <f>IF('Copy &amp; Paste Roster Report Here'!$A387=AR$7,IF('Copy &amp; Paste Roster Report Here'!$M387="FT",1,0),0)</f>
        <v>0</v>
      </c>
      <c r="AS390" s="118">
        <f>IF('Copy &amp; Paste Roster Report Here'!$A387=AS$7,IF('Copy &amp; Paste Roster Report Here'!$M387="FT",1,0),0)</f>
        <v>0</v>
      </c>
      <c r="AT390" s="118">
        <f>IF('Copy &amp; Paste Roster Report Here'!$A387=AT$7,IF('Copy &amp; Paste Roster Report Here'!$M387="FT",1,0),0)</f>
        <v>0</v>
      </c>
      <c r="AU390" s="118">
        <f>IF('Copy &amp; Paste Roster Report Here'!$A387=AU$7,IF('Copy &amp; Paste Roster Report Here'!$M387="FT",1,0),0)</f>
        <v>0</v>
      </c>
      <c r="AV390" s="73">
        <f t="shared" si="85"/>
        <v>0</v>
      </c>
      <c r="AW390" s="119">
        <f>IF('Copy &amp; Paste Roster Report Here'!$A387=AW$7,IF('Copy &amp; Paste Roster Report Here'!$M387="HT",1,0),0)</f>
        <v>0</v>
      </c>
      <c r="AX390" s="119">
        <f>IF('Copy &amp; Paste Roster Report Here'!$A387=AX$7,IF('Copy &amp; Paste Roster Report Here'!$M387="HT",1,0),0)</f>
        <v>0</v>
      </c>
      <c r="AY390" s="119">
        <f>IF('Copy &amp; Paste Roster Report Here'!$A387=AY$7,IF('Copy &amp; Paste Roster Report Here'!$M387="HT",1,0),0)</f>
        <v>0</v>
      </c>
      <c r="AZ390" s="119">
        <f>IF('Copy &amp; Paste Roster Report Here'!$A387=AZ$7,IF('Copy &amp; Paste Roster Report Here'!$M387="HT",1,0),0)</f>
        <v>0</v>
      </c>
      <c r="BA390" s="119">
        <f>IF('Copy &amp; Paste Roster Report Here'!$A387=BA$7,IF('Copy &amp; Paste Roster Report Here'!$M387="HT",1,0),0)</f>
        <v>0</v>
      </c>
      <c r="BB390" s="119">
        <f>IF('Copy &amp; Paste Roster Report Here'!$A387=BB$7,IF('Copy &amp; Paste Roster Report Here'!$M387="HT",1,0),0)</f>
        <v>0</v>
      </c>
      <c r="BC390" s="119">
        <f>IF('Copy &amp; Paste Roster Report Here'!$A387=BC$7,IF('Copy &amp; Paste Roster Report Here'!$M387="HT",1,0),0)</f>
        <v>0</v>
      </c>
      <c r="BD390" s="119">
        <f>IF('Copy &amp; Paste Roster Report Here'!$A387=BD$7,IF('Copy &amp; Paste Roster Report Here'!$M387="HT",1,0),0)</f>
        <v>0</v>
      </c>
      <c r="BE390" s="119">
        <f>IF('Copy &amp; Paste Roster Report Here'!$A387=BE$7,IF('Copy &amp; Paste Roster Report Here'!$M387="HT",1,0),0)</f>
        <v>0</v>
      </c>
      <c r="BF390" s="119">
        <f>IF('Copy &amp; Paste Roster Report Here'!$A387=BF$7,IF('Copy &amp; Paste Roster Report Here'!$M387="HT",1,0),0)</f>
        <v>0</v>
      </c>
      <c r="BG390" s="119">
        <f>IF('Copy &amp; Paste Roster Report Here'!$A387=BG$7,IF('Copy &amp; Paste Roster Report Here'!$M387="HT",1,0),0)</f>
        <v>0</v>
      </c>
      <c r="BH390" s="73">
        <f t="shared" si="86"/>
        <v>0</v>
      </c>
      <c r="BI390" s="120">
        <f>IF('Copy &amp; Paste Roster Report Here'!$A387=BI$7,IF('Copy &amp; Paste Roster Report Here'!$M387="MT",1,0),0)</f>
        <v>0</v>
      </c>
      <c r="BJ390" s="120">
        <f>IF('Copy &amp; Paste Roster Report Here'!$A387=BJ$7,IF('Copy &amp; Paste Roster Report Here'!$M387="MT",1,0),0)</f>
        <v>0</v>
      </c>
      <c r="BK390" s="120">
        <f>IF('Copy &amp; Paste Roster Report Here'!$A387=BK$7,IF('Copy &amp; Paste Roster Report Here'!$M387="MT",1,0),0)</f>
        <v>0</v>
      </c>
      <c r="BL390" s="120">
        <f>IF('Copy &amp; Paste Roster Report Here'!$A387=BL$7,IF('Copy &amp; Paste Roster Report Here'!$M387="MT",1,0),0)</f>
        <v>0</v>
      </c>
      <c r="BM390" s="120">
        <f>IF('Copy &amp; Paste Roster Report Here'!$A387=BM$7,IF('Copy &amp; Paste Roster Report Here'!$M387="MT",1,0),0)</f>
        <v>0</v>
      </c>
      <c r="BN390" s="120">
        <f>IF('Copy &amp; Paste Roster Report Here'!$A387=BN$7,IF('Copy &amp; Paste Roster Report Here'!$M387="MT",1,0),0)</f>
        <v>0</v>
      </c>
      <c r="BO390" s="120">
        <f>IF('Copy &amp; Paste Roster Report Here'!$A387=BO$7,IF('Copy &amp; Paste Roster Report Here'!$M387="MT",1,0),0)</f>
        <v>0</v>
      </c>
      <c r="BP390" s="120">
        <f>IF('Copy &amp; Paste Roster Report Here'!$A387=BP$7,IF('Copy &amp; Paste Roster Report Here'!$M387="MT",1,0),0)</f>
        <v>0</v>
      </c>
      <c r="BQ390" s="120">
        <f>IF('Copy &amp; Paste Roster Report Here'!$A387=BQ$7,IF('Copy &amp; Paste Roster Report Here'!$M387="MT",1,0),0)</f>
        <v>0</v>
      </c>
      <c r="BR390" s="120">
        <f>IF('Copy &amp; Paste Roster Report Here'!$A387=BR$7,IF('Copy &amp; Paste Roster Report Here'!$M387="MT",1,0),0)</f>
        <v>0</v>
      </c>
      <c r="BS390" s="120">
        <f>IF('Copy &amp; Paste Roster Report Here'!$A387=BS$7,IF('Copy &amp; Paste Roster Report Here'!$M387="MT",1,0),0)</f>
        <v>0</v>
      </c>
      <c r="BT390" s="73">
        <f t="shared" si="87"/>
        <v>0</v>
      </c>
      <c r="BU390" s="121">
        <f>IF('Copy &amp; Paste Roster Report Here'!$A387=BU$7,IF('Copy &amp; Paste Roster Report Here'!$M387="fy",1,0),0)</f>
        <v>0</v>
      </c>
      <c r="BV390" s="121">
        <f>IF('Copy &amp; Paste Roster Report Here'!$A387=BV$7,IF('Copy &amp; Paste Roster Report Here'!$M387="fy",1,0),0)</f>
        <v>0</v>
      </c>
      <c r="BW390" s="121">
        <f>IF('Copy &amp; Paste Roster Report Here'!$A387=BW$7,IF('Copy &amp; Paste Roster Report Here'!$M387="fy",1,0),0)</f>
        <v>0</v>
      </c>
      <c r="BX390" s="121">
        <f>IF('Copy &amp; Paste Roster Report Here'!$A387=BX$7,IF('Copy &amp; Paste Roster Report Here'!$M387="fy",1,0),0)</f>
        <v>0</v>
      </c>
      <c r="BY390" s="121">
        <f>IF('Copy &amp; Paste Roster Report Here'!$A387=BY$7,IF('Copy &amp; Paste Roster Report Here'!$M387="fy",1,0),0)</f>
        <v>0</v>
      </c>
      <c r="BZ390" s="121">
        <f>IF('Copy &amp; Paste Roster Report Here'!$A387=BZ$7,IF('Copy &amp; Paste Roster Report Here'!$M387="fy",1,0),0)</f>
        <v>0</v>
      </c>
      <c r="CA390" s="121">
        <f>IF('Copy &amp; Paste Roster Report Here'!$A387=CA$7,IF('Copy &amp; Paste Roster Report Here'!$M387="fy",1,0),0)</f>
        <v>0</v>
      </c>
      <c r="CB390" s="121">
        <f>IF('Copy &amp; Paste Roster Report Here'!$A387=CB$7,IF('Copy &amp; Paste Roster Report Here'!$M387="fy",1,0),0)</f>
        <v>0</v>
      </c>
      <c r="CC390" s="121">
        <f>IF('Copy &amp; Paste Roster Report Here'!$A387=CC$7,IF('Copy &amp; Paste Roster Report Here'!$M387="fy",1,0),0)</f>
        <v>0</v>
      </c>
      <c r="CD390" s="121">
        <f>IF('Copy &amp; Paste Roster Report Here'!$A387=CD$7,IF('Copy &amp; Paste Roster Report Here'!$M387="fy",1,0),0)</f>
        <v>0</v>
      </c>
      <c r="CE390" s="121">
        <f>IF('Copy &amp; Paste Roster Report Here'!$A387=CE$7,IF('Copy &amp; Paste Roster Report Here'!$M387="fy",1,0),0)</f>
        <v>0</v>
      </c>
      <c r="CF390" s="73">
        <f t="shared" si="88"/>
        <v>0</v>
      </c>
      <c r="CG390" s="122">
        <f>IF('Copy &amp; Paste Roster Report Here'!$A387=CG$7,IF('Copy &amp; Paste Roster Report Here'!$M387="RH",1,0),0)</f>
        <v>0</v>
      </c>
      <c r="CH390" s="122">
        <f>IF('Copy &amp; Paste Roster Report Here'!$A387=CH$7,IF('Copy &amp; Paste Roster Report Here'!$M387="RH",1,0),0)</f>
        <v>0</v>
      </c>
      <c r="CI390" s="122">
        <f>IF('Copy &amp; Paste Roster Report Here'!$A387=CI$7,IF('Copy &amp; Paste Roster Report Here'!$M387="RH",1,0),0)</f>
        <v>0</v>
      </c>
      <c r="CJ390" s="122">
        <f>IF('Copy &amp; Paste Roster Report Here'!$A387=CJ$7,IF('Copy &amp; Paste Roster Report Here'!$M387="RH",1,0),0)</f>
        <v>0</v>
      </c>
      <c r="CK390" s="122">
        <f>IF('Copy &amp; Paste Roster Report Here'!$A387=CK$7,IF('Copy &amp; Paste Roster Report Here'!$M387="RH",1,0),0)</f>
        <v>0</v>
      </c>
      <c r="CL390" s="122">
        <f>IF('Copy &amp; Paste Roster Report Here'!$A387=CL$7,IF('Copy &amp; Paste Roster Report Here'!$M387="RH",1,0),0)</f>
        <v>0</v>
      </c>
      <c r="CM390" s="122">
        <f>IF('Copy &amp; Paste Roster Report Here'!$A387=CM$7,IF('Copy &amp; Paste Roster Report Here'!$M387="RH",1,0),0)</f>
        <v>0</v>
      </c>
      <c r="CN390" s="122">
        <f>IF('Copy &amp; Paste Roster Report Here'!$A387=CN$7,IF('Copy &amp; Paste Roster Report Here'!$M387="RH",1,0),0)</f>
        <v>0</v>
      </c>
      <c r="CO390" s="122">
        <f>IF('Copy &amp; Paste Roster Report Here'!$A387=CO$7,IF('Copy &amp; Paste Roster Report Here'!$M387="RH",1,0),0)</f>
        <v>0</v>
      </c>
      <c r="CP390" s="122">
        <f>IF('Copy &amp; Paste Roster Report Here'!$A387=CP$7,IF('Copy &amp; Paste Roster Report Here'!$M387="RH",1,0),0)</f>
        <v>0</v>
      </c>
      <c r="CQ390" s="122">
        <f>IF('Copy &amp; Paste Roster Report Here'!$A387=CQ$7,IF('Copy &amp; Paste Roster Report Here'!$M387="RH",1,0),0)</f>
        <v>0</v>
      </c>
      <c r="CR390" s="73">
        <f t="shared" si="89"/>
        <v>0</v>
      </c>
      <c r="CS390" s="123">
        <f>IF('Copy &amp; Paste Roster Report Here'!$A387=CS$7,IF('Copy &amp; Paste Roster Report Here'!$M387="QT",1,0),0)</f>
        <v>0</v>
      </c>
      <c r="CT390" s="123">
        <f>IF('Copy &amp; Paste Roster Report Here'!$A387=CT$7,IF('Copy &amp; Paste Roster Report Here'!$M387="QT",1,0),0)</f>
        <v>0</v>
      </c>
      <c r="CU390" s="123">
        <f>IF('Copy &amp; Paste Roster Report Here'!$A387=CU$7,IF('Copy &amp; Paste Roster Report Here'!$M387="QT",1,0),0)</f>
        <v>0</v>
      </c>
      <c r="CV390" s="123">
        <f>IF('Copy &amp; Paste Roster Report Here'!$A387=CV$7,IF('Copy &amp; Paste Roster Report Here'!$M387="QT",1,0),0)</f>
        <v>0</v>
      </c>
      <c r="CW390" s="123">
        <f>IF('Copy &amp; Paste Roster Report Here'!$A387=CW$7,IF('Copy &amp; Paste Roster Report Here'!$M387="QT",1,0),0)</f>
        <v>0</v>
      </c>
      <c r="CX390" s="123">
        <f>IF('Copy &amp; Paste Roster Report Here'!$A387=CX$7,IF('Copy &amp; Paste Roster Report Here'!$M387="QT",1,0),0)</f>
        <v>0</v>
      </c>
      <c r="CY390" s="123">
        <f>IF('Copy &amp; Paste Roster Report Here'!$A387=CY$7,IF('Copy &amp; Paste Roster Report Here'!$M387="QT",1,0),0)</f>
        <v>0</v>
      </c>
      <c r="CZ390" s="123">
        <f>IF('Copy &amp; Paste Roster Report Here'!$A387=CZ$7,IF('Copy &amp; Paste Roster Report Here'!$M387="QT",1,0),0)</f>
        <v>0</v>
      </c>
      <c r="DA390" s="123">
        <f>IF('Copy &amp; Paste Roster Report Here'!$A387=DA$7,IF('Copy &amp; Paste Roster Report Here'!$M387="QT",1,0),0)</f>
        <v>0</v>
      </c>
      <c r="DB390" s="123">
        <f>IF('Copy &amp; Paste Roster Report Here'!$A387=DB$7,IF('Copy &amp; Paste Roster Report Here'!$M387="QT",1,0),0)</f>
        <v>0</v>
      </c>
      <c r="DC390" s="123">
        <f>IF('Copy &amp; Paste Roster Report Here'!$A387=DC$7,IF('Copy &amp; Paste Roster Report Here'!$M387="QT",1,0),0)</f>
        <v>0</v>
      </c>
      <c r="DD390" s="73">
        <f t="shared" si="90"/>
        <v>0</v>
      </c>
      <c r="DE390" s="124">
        <f>IF('Copy &amp; Paste Roster Report Here'!$A387=DE$7,IF('Copy &amp; Paste Roster Report Here'!$M387="xxxxxxxxxxx",1,0),0)</f>
        <v>0</v>
      </c>
      <c r="DF390" s="124">
        <f>IF('Copy &amp; Paste Roster Report Here'!$A387=DF$7,IF('Copy &amp; Paste Roster Report Here'!$M387="xxxxxxxxxxx",1,0),0)</f>
        <v>0</v>
      </c>
      <c r="DG390" s="124">
        <f>IF('Copy &amp; Paste Roster Report Here'!$A387=DG$7,IF('Copy &amp; Paste Roster Report Here'!$M387="xxxxxxxxxxx",1,0),0)</f>
        <v>0</v>
      </c>
      <c r="DH390" s="124">
        <f>IF('Copy &amp; Paste Roster Report Here'!$A387=DH$7,IF('Copy &amp; Paste Roster Report Here'!$M387="xxxxxxxxxxx",1,0),0)</f>
        <v>0</v>
      </c>
      <c r="DI390" s="124">
        <f>IF('Copy &amp; Paste Roster Report Here'!$A387=DI$7,IF('Copy &amp; Paste Roster Report Here'!$M387="xxxxxxxxxxx",1,0),0)</f>
        <v>0</v>
      </c>
      <c r="DJ390" s="124">
        <f>IF('Copy &amp; Paste Roster Report Here'!$A387=DJ$7,IF('Copy &amp; Paste Roster Report Here'!$M387="xxxxxxxxxxx",1,0),0)</f>
        <v>0</v>
      </c>
      <c r="DK390" s="124">
        <f>IF('Copy &amp; Paste Roster Report Here'!$A387=DK$7,IF('Copy &amp; Paste Roster Report Here'!$M387="xxxxxxxxxxx",1,0),0)</f>
        <v>0</v>
      </c>
      <c r="DL390" s="124">
        <f>IF('Copy &amp; Paste Roster Report Here'!$A387=DL$7,IF('Copy &amp; Paste Roster Report Here'!$M387="xxxxxxxxxxx",1,0),0)</f>
        <v>0</v>
      </c>
      <c r="DM390" s="124">
        <f>IF('Copy &amp; Paste Roster Report Here'!$A387=DM$7,IF('Copy &amp; Paste Roster Report Here'!$M387="xxxxxxxxxxx",1,0),0)</f>
        <v>0</v>
      </c>
      <c r="DN390" s="124">
        <f>IF('Copy &amp; Paste Roster Report Here'!$A387=DN$7,IF('Copy &amp; Paste Roster Report Here'!$M387="xxxxxxxxxxx",1,0),0)</f>
        <v>0</v>
      </c>
      <c r="DO390" s="124">
        <f>IF('Copy &amp; Paste Roster Report Here'!$A387=DO$7,IF('Copy &amp; Paste Roster Report Here'!$M387="xxxxxxxxxxx",1,0),0)</f>
        <v>0</v>
      </c>
      <c r="DP390" s="125">
        <f t="shared" si="91"/>
        <v>0</v>
      </c>
      <c r="DQ390" s="126">
        <f t="shared" si="92"/>
        <v>0</v>
      </c>
    </row>
    <row r="391" spans="1:121" x14ac:dyDescent="0.25">
      <c r="A391" s="111">
        <f t="shared" si="78"/>
        <v>0</v>
      </c>
      <c r="B391" s="111">
        <f t="shared" si="79"/>
        <v>0</v>
      </c>
      <c r="C391" s="112">
        <f>+('Copy &amp; Paste Roster Report Here'!$P388-'Copy &amp; Paste Roster Report Here'!$O388)/30</f>
        <v>0</v>
      </c>
      <c r="D391" s="112">
        <f>+('Copy &amp; Paste Roster Report Here'!$P388-'Copy &amp; Paste Roster Report Here'!$O388)</f>
        <v>0</v>
      </c>
      <c r="E391" s="111">
        <f>'Copy &amp; Paste Roster Report Here'!N388</f>
        <v>0</v>
      </c>
      <c r="F391" s="111" t="str">
        <f t="shared" si="80"/>
        <v>N</v>
      </c>
      <c r="G391" s="111">
        <f>'Copy &amp; Paste Roster Report Here'!R388</f>
        <v>0</v>
      </c>
      <c r="H391" s="113">
        <f t="shared" si="81"/>
        <v>0</v>
      </c>
      <c r="I391" s="112">
        <f>IF(F391="N",$F$5-'Copy &amp; Paste Roster Report Here'!O388,+'Copy &amp; Paste Roster Report Here'!Q388-'Copy &amp; Paste Roster Report Here'!O388)</f>
        <v>0</v>
      </c>
      <c r="J391" s="114">
        <f t="shared" si="82"/>
        <v>0</v>
      </c>
      <c r="K391" s="114">
        <f t="shared" si="83"/>
        <v>0</v>
      </c>
      <c r="L391" s="115">
        <f>'Copy &amp; Paste Roster Report Here'!F388</f>
        <v>0</v>
      </c>
      <c r="M391" s="116">
        <f t="shared" si="84"/>
        <v>0</v>
      </c>
      <c r="N391" s="117">
        <f>IF('Copy &amp; Paste Roster Report Here'!$A388='Analytical Tests'!N$7,IF($F391="Y",+$H391*N$6,0),0)</f>
        <v>0</v>
      </c>
      <c r="O391" s="117">
        <f>IF('Copy &amp; Paste Roster Report Here'!$A388='Analytical Tests'!O$7,IF($F391="Y",+$H391*O$6,0),0)</f>
        <v>0</v>
      </c>
      <c r="P391" s="117">
        <f>IF('Copy &amp; Paste Roster Report Here'!$A388='Analytical Tests'!P$7,IF($F391="Y",+$H391*P$6,0),0)</f>
        <v>0</v>
      </c>
      <c r="Q391" s="117">
        <f>IF('Copy &amp; Paste Roster Report Here'!$A388='Analytical Tests'!Q$7,IF($F391="Y",+$H391*Q$6,0),0)</f>
        <v>0</v>
      </c>
      <c r="R391" s="117">
        <f>IF('Copy &amp; Paste Roster Report Here'!$A388='Analytical Tests'!R$7,IF($F391="Y",+$H391*R$6,0),0)</f>
        <v>0</v>
      </c>
      <c r="S391" s="117">
        <f>IF('Copy &amp; Paste Roster Report Here'!$A388='Analytical Tests'!S$7,IF($F391="Y",+$H391*S$6,0),0)</f>
        <v>0</v>
      </c>
      <c r="T391" s="117">
        <f>IF('Copy &amp; Paste Roster Report Here'!$A388='Analytical Tests'!T$7,IF($F391="Y",+$H391*T$6,0),0)</f>
        <v>0</v>
      </c>
      <c r="U391" s="117">
        <f>IF('Copy &amp; Paste Roster Report Here'!$A388='Analytical Tests'!U$7,IF($F391="Y",+$H391*U$6,0),0)</f>
        <v>0</v>
      </c>
      <c r="V391" s="117">
        <f>IF('Copy &amp; Paste Roster Report Here'!$A388='Analytical Tests'!V$7,IF($F391="Y",+$H391*V$6,0),0)</f>
        <v>0</v>
      </c>
      <c r="W391" s="117">
        <f>IF('Copy &amp; Paste Roster Report Here'!$A388='Analytical Tests'!W$7,IF($F391="Y",+$H391*W$6,0),0)</f>
        <v>0</v>
      </c>
      <c r="X391" s="117">
        <f>IF('Copy &amp; Paste Roster Report Here'!$A388='Analytical Tests'!X$7,IF($F391="Y",+$H391*X$6,0),0)</f>
        <v>0</v>
      </c>
      <c r="Y391" s="117" t="b">
        <f>IF('Copy &amp; Paste Roster Report Here'!$A388='Analytical Tests'!Y$7,IF($F391="N",IF($J391&gt;=$C391,Y$6,+($I391/$D391)*Y$6),0))</f>
        <v>0</v>
      </c>
      <c r="Z391" s="117" t="b">
        <f>IF('Copy &amp; Paste Roster Report Here'!$A388='Analytical Tests'!Z$7,IF($F391="N",IF($J391&gt;=$C391,Z$6,+($I391/$D391)*Z$6),0))</f>
        <v>0</v>
      </c>
      <c r="AA391" s="117" t="b">
        <f>IF('Copy &amp; Paste Roster Report Here'!$A388='Analytical Tests'!AA$7,IF($F391="N",IF($J391&gt;=$C391,AA$6,+($I391/$D391)*AA$6),0))</f>
        <v>0</v>
      </c>
      <c r="AB391" s="117" t="b">
        <f>IF('Copy &amp; Paste Roster Report Here'!$A388='Analytical Tests'!AB$7,IF($F391="N",IF($J391&gt;=$C391,AB$6,+($I391/$D391)*AB$6),0))</f>
        <v>0</v>
      </c>
      <c r="AC391" s="117" t="b">
        <f>IF('Copy &amp; Paste Roster Report Here'!$A388='Analytical Tests'!AC$7,IF($F391="N",IF($J391&gt;=$C391,AC$6,+($I391/$D391)*AC$6),0))</f>
        <v>0</v>
      </c>
      <c r="AD391" s="117" t="b">
        <f>IF('Copy &amp; Paste Roster Report Here'!$A388='Analytical Tests'!AD$7,IF($F391="N",IF($J391&gt;=$C391,AD$6,+($I391/$D391)*AD$6),0))</f>
        <v>0</v>
      </c>
      <c r="AE391" s="117" t="b">
        <f>IF('Copy &amp; Paste Roster Report Here'!$A388='Analytical Tests'!AE$7,IF($F391="N",IF($J391&gt;=$C391,AE$6,+($I391/$D391)*AE$6),0))</f>
        <v>0</v>
      </c>
      <c r="AF391" s="117" t="b">
        <f>IF('Copy &amp; Paste Roster Report Here'!$A388='Analytical Tests'!AF$7,IF($F391="N",IF($J391&gt;=$C391,AF$6,+($I391/$D391)*AF$6),0))</f>
        <v>0</v>
      </c>
      <c r="AG391" s="117" t="b">
        <f>IF('Copy &amp; Paste Roster Report Here'!$A388='Analytical Tests'!AG$7,IF($F391="N",IF($J391&gt;=$C391,AG$6,+($I391/$D391)*AG$6),0))</f>
        <v>0</v>
      </c>
      <c r="AH391" s="117" t="b">
        <f>IF('Copy &amp; Paste Roster Report Here'!$A388='Analytical Tests'!AH$7,IF($F391="N",IF($J391&gt;=$C391,AH$6,+($I391/$D391)*AH$6),0))</f>
        <v>0</v>
      </c>
      <c r="AI391" s="117" t="b">
        <f>IF('Copy &amp; Paste Roster Report Here'!$A388='Analytical Tests'!AI$7,IF($F391="N",IF($J391&gt;=$C391,AI$6,+($I391/$D391)*AI$6),0))</f>
        <v>0</v>
      </c>
      <c r="AJ391" s="79"/>
      <c r="AK391" s="118">
        <f>IF('Copy &amp; Paste Roster Report Here'!$A388=AK$7,IF('Copy &amp; Paste Roster Report Here'!$M388="FT",1,0),0)</f>
        <v>0</v>
      </c>
      <c r="AL391" s="118">
        <f>IF('Copy &amp; Paste Roster Report Here'!$A388=AL$7,IF('Copy &amp; Paste Roster Report Here'!$M388="FT",1,0),0)</f>
        <v>0</v>
      </c>
      <c r="AM391" s="118">
        <f>IF('Copy &amp; Paste Roster Report Here'!$A388=AM$7,IF('Copy &amp; Paste Roster Report Here'!$M388="FT",1,0),0)</f>
        <v>0</v>
      </c>
      <c r="AN391" s="118">
        <f>IF('Copy &amp; Paste Roster Report Here'!$A388=AN$7,IF('Copy &amp; Paste Roster Report Here'!$M388="FT",1,0),0)</f>
        <v>0</v>
      </c>
      <c r="AO391" s="118">
        <f>IF('Copy &amp; Paste Roster Report Here'!$A388=AO$7,IF('Copy &amp; Paste Roster Report Here'!$M388="FT",1,0),0)</f>
        <v>0</v>
      </c>
      <c r="AP391" s="118">
        <f>IF('Copy &amp; Paste Roster Report Here'!$A388=AP$7,IF('Copy &amp; Paste Roster Report Here'!$M388="FT",1,0),0)</f>
        <v>0</v>
      </c>
      <c r="AQ391" s="118">
        <f>IF('Copy &amp; Paste Roster Report Here'!$A388=AQ$7,IF('Copy &amp; Paste Roster Report Here'!$M388="FT",1,0),0)</f>
        <v>0</v>
      </c>
      <c r="AR391" s="118">
        <f>IF('Copy &amp; Paste Roster Report Here'!$A388=AR$7,IF('Copy &amp; Paste Roster Report Here'!$M388="FT",1,0),0)</f>
        <v>0</v>
      </c>
      <c r="AS391" s="118">
        <f>IF('Copy &amp; Paste Roster Report Here'!$A388=AS$7,IF('Copy &amp; Paste Roster Report Here'!$M388="FT",1,0),0)</f>
        <v>0</v>
      </c>
      <c r="AT391" s="118">
        <f>IF('Copy &amp; Paste Roster Report Here'!$A388=AT$7,IF('Copy &amp; Paste Roster Report Here'!$M388="FT",1,0),0)</f>
        <v>0</v>
      </c>
      <c r="AU391" s="118">
        <f>IF('Copy &amp; Paste Roster Report Here'!$A388=AU$7,IF('Copy &amp; Paste Roster Report Here'!$M388="FT",1,0),0)</f>
        <v>0</v>
      </c>
      <c r="AV391" s="73">
        <f t="shared" si="85"/>
        <v>0</v>
      </c>
      <c r="AW391" s="119">
        <f>IF('Copy &amp; Paste Roster Report Here'!$A388=AW$7,IF('Copy &amp; Paste Roster Report Here'!$M388="HT",1,0),0)</f>
        <v>0</v>
      </c>
      <c r="AX391" s="119">
        <f>IF('Copy &amp; Paste Roster Report Here'!$A388=AX$7,IF('Copy &amp; Paste Roster Report Here'!$M388="HT",1,0),0)</f>
        <v>0</v>
      </c>
      <c r="AY391" s="119">
        <f>IF('Copy &amp; Paste Roster Report Here'!$A388=AY$7,IF('Copy &amp; Paste Roster Report Here'!$M388="HT",1,0),0)</f>
        <v>0</v>
      </c>
      <c r="AZ391" s="119">
        <f>IF('Copy &amp; Paste Roster Report Here'!$A388=AZ$7,IF('Copy &amp; Paste Roster Report Here'!$M388="HT",1,0),0)</f>
        <v>0</v>
      </c>
      <c r="BA391" s="119">
        <f>IF('Copy &amp; Paste Roster Report Here'!$A388=BA$7,IF('Copy &amp; Paste Roster Report Here'!$M388="HT",1,0),0)</f>
        <v>0</v>
      </c>
      <c r="BB391" s="119">
        <f>IF('Copy &amp; Paste Roster Report Here'!$A388=BB$7,IF('Copy &amp; Paste Roster Report Here'!$M388="HT",1,0),0)</f>
        <v>0</v>
      </c>
      <c r="BC391" s="119">
        <f>IF('Copy &amp; Paste Roster Report Here'!$A388=BC$7,IF('Copy &amp; Paste Roster Report Here'!$M388="HT",1,0),0)</f>
        <v>0</v>
      </c>
      <c r="BD391" s="119">
        <f>IF('Copy &amp; Paste Roster Report Here'!$A388=BD$7,IF('Copy &amp; Paste Roster Report Here'!$M388="HT",1,0),0)</f>
        <v>0</v>
      </c>
      <c r="BE391" s="119">
        <f>IF('Copy &amp; Paste Roster Report Here'!$A388=BE$7,IF('Copy &amp; Paste Roster Report Here'!$M388="HT",1,0),0)</f>
        <v>0</v>
      </c>
      <c r="BF391" s="119">
        <f>IF('Copy &amp; Paste Roster Report Here'!$A388=BF$7,IF('Copy &amp; Paste Roster Report Here'!$M388="HT",1,0),0)</f>
        <v>0</v>
      </c>
      <c r="BG391" s="119">
        <f>IF('Copy &amp; Paste Roster Report Here'!$A388=BG$7,IF('Copy &amp; Paste Roster Report Here'!$M388="HT",1,0),0)</f>
        <v>0</v>
      </c>
      <c r="BH391" s="73">
        <f t="shared" si="86"/>
        <v>0</v>
      </c>
      <c r="BI391" s="120">
        <f>IF('Copy &amp; Paste Roster Report Here'!$A388=BI$7,IF('Copy &amp; Paste Roster Report Here'!$M388="MT",1,0),0)</f>
        <v>0</v>
      </c>
      <c r="BJ391" s="120">
        <f>IF('Copy &amp; Paste Roster Report Here'!$A388=BJ$7,IF('Copy &amp; Paste Roster Report Here'!$M388="MT",1,0),0)</f>
        <v>0</v>
      </c>
      <c r="BK391" s="120">
        <f>IF('Copy &amp; Paste Roster Report Here'!$A388=BK$7,IF('Copy &amp; Paste Roster Report Here'!$M388="MT",1,0),0)</f>
        <v>0</v>
      </c>
      <c r="BL391" s="120">
        <f>IF('Copy &amp; Paste Roster Report Here'!$A388=BL$7,IF('Copy &amp; Paste Roster Report Here'!$M388="MT",1,0),0)</f>
        <v>0</v>
      </c>
      <c r="BM391" s="120">
        <f>IF('Copy &amp; Paste Roster Report Here'!$A388=BM$7,IF('Copy &amp; Paste Roster Report Here'!$M388="MT",1,0),0)</f>
        <v>0</v>
      </c>
      <c r="BN391" s="120">
        <f>IF('Copy &amp; Paste Roster Report Here'!$A388=BN$7,IF('Copy &amp; Paste Roster Report Here'!$M388="MT",1,0),0)</f>
        <v>0</v>
      </c>
      <c r="BO391" s="120">
        <f>IF('Copy &amp; Paste Roster Report Here'!$A388=BO$7,IF('Copy &amp; Paste Roster Report Here'!$M388="MT",1,0),0)</f>
        <v>0</v>
      </c>
      <c r="BP391" s="120">
        <f>IF('Copy &amp; Paste Roster Report Here'!$A388=BP$7,IF('Copy &amp; Paste Roster Report Here'!$M388="MT",1,0),0)</f>
        <v>0</v>
      </c>
      <c r="BQ391" s="120">
        <f>IF('Copy &amp; Paste Roster Report Here'!$A388=BQ$7,IF('Copy &amp; Paste Roster Report Here'!$M388="MT",1,0),0)</f>
        <v>0</v>
      </c>
      <c r="BR391" s="120">
        <f>IF('Copy &amp; Paste Roster Report Here'!$A388=BR$7,IF('Copy &amp; Paste Roster Report Here'!$M388="MT",1,0),0)</f>
        <v>0</v>
      </c>
      <c r="BS391" s="120">
        <f>IF('Copy &amp; Paste Roster Report Here'!$A388=BS$7,IF('Copy &amp; Paste Roster Report Here'!$M388="MT",1,0),0)</f>
        <v>0</v>
      </c>
      <c r="BT391" s="73">
        <f t="shared" si="87"/>
        <v>0</v>
      </c>
      <c r="BU391" s="121">
        <f>IF('Copy &amp; Paste Roster Report Here'!$A388=BU$7,IF('Copy &amp; Paste Roster Report Here'!$M388="fy",1,0),0)</f>
        <v>0</v>
      </c>
      <c r="BV391" s="121">
        <f>IF('Copy &amp; Paste Roster Report Here'!$A388=BV$7,IF('Copy &amp; Paste Roster Report Here'!$M388="fy",1,0),0)</f>
        <v>0</v>
      </c>
      <c r="BW391" s="121">
        <f>IF('Copy &amp; Paste Roster Report Here'!$A388=BW$7,IF('Copy &amp; Paste Roster Report Here'!$M388="fy",1,0),0)</f>
        <v>0</v>
      </c>
      <c r="BX391" s="121">
        <f>IF('Copy &amp; Paste Roster Report Here'!$A388=BX$7,IF('Copy &amp; Paste Roster Report Here'!$M388="fy",1,0),0)</f>
        <v>0</v>
      </c>
      <c r="BY391" s="121">
        <f>IF('Copy &amp; Paste Roster Report Here'!$A388=BY$7,IF('Copy &amp; Paste Roster Report Here'!$M388="fy",1,0),0)</f>
        <v>0</v>
      </c>
      <c r="BZ391" s="121">
        <f>IF('Copy &amp; Paste Roster Report Here'!$A388=BZ$7,IF('Copy &amp; Paste Roster Report Here'!$M388="fy",1,0),0)</f>
        <v>0</v>
      </c>
      <c r="CA391" s="121">
        <f>IF('Copy &amp; Paste Roster Report Here'!$A388=CA$7,IF('Copy &amp; Paste Roster Report Here'!$M388="fy",1,0),0)</f>
        <v>0</v>
      </c>
      <c r="CB391" s="121">
        <f>IF('Copy &amp; Paste Roster Report Here'!$A388=CB$7,IF('Copy &amp; Paste Roster Report Here'!$M388="fy",1,0),0)</f>
        <v>0</v>
      </c>
      <c r="CC391" s="121">
        <f>IF('Copy &amp; Paste Roster Report Here'!$A388=CC$7,IF('Copy &amp; Paste Roster Report Here'!$M388="fy",1,0),0)</f>
        <v>0</v>
      </c>
      <c r="CD391" s="121">
        <f>IF('Copy &amp; Paste Roster Report Here'!$A388=CD$7,IF('Copy &amp; Paste Roster Report Here'!$M388="fy",1,0),0)</f>
        <v>0</v>
      </c>
      <c r="CE391" s="121">
        <f>IF('Copy &amp; Paste Roster Report Here'!$A388=CE$7,IF('Copy &amp; Paste Roster Report Here'!$M388="fy",1,0),0)</f>
        <v>0</v>
      </c>
      <c r="CF391" s="73">
        <f t="shared" si="88"/>
        <v>0</v>
      </c>
      <c r="CG391" s="122">
        <f>IF('Copy &amp; Paste Roster Report Here'!$A388=CG$7,IF('Copy &amp; Paste Roster Report Here'!$M388="RH",1,0),0)</f>
        <v>0</v>
      </c>
      <c r="CH391" s="122">
        <f>IF('Copy &amp; Paste Roster Report Here'!$A388=CH$7,IF('Copy &amp; Paste Roster Report Here'!$M388="RH",1,0),0)</f>
        <v>0</v>
      </c>
      <c r="CI391" s="122">
        <f>IF('Copy &amp; Paste Roster Report Here'!$A388=CI$7,IF('Copy &amp; Paste Roster Report Here'!$M388="RH",1,0),0)</f>
        <v>0</v>
      </c>
      <c r="CJ391" s="122">
        <f>IF('Copy &amp; Paste Roster Report Here'!$A388=CJ$7,IF('Copy &amp; Paste Roster Report Here'!$M388="RH",1,0),0)</f>
        <v>0</v>
      </c>
      <c r="CK391" s="122">
        <f>IF('Copy &amp; Paste Roster Report Here'!$A388=CK$7,IF('Copy &amp; Paste Roster Report Here'!$M388="RH",1,0),0)</f>
        <v>0</v>
      </c>
      <c r="CL391" s="122">
        <f>IF('Copy &amp; Paste Roster Report Here'!$A388=CL$7,IF('Copy &amp; Paste Roster Report Here'!$M388="RH",1,0),0)</f>
        <v>0</v>
      </c>
      <c r="CM391" s="122">
        <f>IF('Copy &amp; Paste Roster Report Here'!$A388=CM$7,IF('Copy &amp; Paste Roster Report Here'!$M388="RH",1,0),0)</f>
        <v>0</v>
      </c>
      <c r="CN391" s="122">
        <f>IF('Copy &amp; Paste Roster Report Here'!$A388=CN$7,IF('Copy &amp; Paste Roster Report Here'!$M388="RH",1,0),0)</f>
        <v>0</v>
      </c>
      <c r="CO391" s="122">
        <f>IF('Copy &amp; Paste Roster Report Here'!$A388=CO$7,IF('Copy &amp; Paste Roster Report Here'!$M388="RH",1,0),0)</f>
        <v>0</v>
      </c>
      <c r="CP391" s="122">
        <f>IF('Copy &amp; Paste Roster Report Here'!$A388=CP$7,IF('Copy &amp; Paste Roster Report Here'!$M388="RH",1,0),0)</f>
        <v>0</v>
      </c>
      <c r="CQ391" s="122">
        <f>IF('Copy &amp; Paste Roster Report Here'!$A388=CQ$7,IF('Copy &amp; Paste Roster Report Here'!$M388="RH",1,0),0)</f>
        <v>0</v>
      </c>
      <c r="CR391" s="73">
        <f t="shared" si="89"/>
        <v>0</v>
      </c>
      <c r="CS391" s="123">
        <f>IF('Copy &amp; Paste Roster Report Here'!$A388=CS$7,IF('Copy &amp; Paste Roster Report Here'!$M388="QT",1,0),0)</f>
        <v>0</v>
      </c>
      <c r="CT391" s="123">
        <f>IF('Copy &amp; Paste Roster Report Here'!$A388=CT$7,IF('Copy &amp; Paste Roster Report Here'!$M388="QT",1,0),0)</f>
        <v>0</v>
      </c>
      <c r="CU391" s="123">
        <f>IF('Copy &amp; Paste Roster Report Here'!$A388=CU$7,IF('Copy &amp; Paste Roster Report Here'!$M388="QT",1,0),0)</f>
        <v>0</v>
      </c>
      <c r="CV391" s="123">
        <f>IF('Copy &amp; Paste Roster Report Here'!$A388=CV$7,IF('Copy &amp; Paste Roster Report Here'!$M388="QT",1,0),0)</f>
        <v>0</v>
      </c>
      <c r="CW391" s="123">
        <f>IF('Copy &amp; Paste Roster Report Here'!$A388=CW$7,IF('Copy &amp; Paste Roster Report Here'!$M388="QT",1,0),0)</f>
        <v>0</v>
      </c>
      <c r="CX391" s="123">
        <f>IF('Copy &amp; Paste Roster Report Here'!$A388=CX$7,IF('Copy &amp; Paste Roster Report Here'!$M388="QT",1,0),0)</f>
        <v>0</v>
      </c>
      <c r="CY391" s="123">
        <f>IF('Copy &amp; Paste Roster Report Here'!$A388=CY$7,IF('Copy &amp; Paste Roster Report Here'!$M388="QT",1,0),0)</f>
        <v>0</v>
      </c>
      <c r="CZ391" s="123">
        <f>IF('Copy &amp; Paste Roster Report Here'!$A388=CZ$7,IF('Copy &amp; Paste Roster Report Here'!$M388="QT",1,0),0)</f>
        <v>0</v>
      </c>
      <c r="DA391" s="123">
        <f>IF('Copy &amp; Paste Roster Report Here'!$A388=DA$7,IF('Copy &amp; Paste Roster Report Here'!$M388="QT",1,0),0)</f>
        <v>0</v>
      </c>
      <c r="DB391" s="123">
        <f>IF('Copy &amp; Paste Roster Report Here'!$A388=DB$7,IF('Copy &amp; Paste Roster Report Here'!$M388="QT",1,0),0)</f>
        <v>0</v>
      </c>
      <c r="DC391" s="123">
        <f>IF('Copy &amp; Paste Roster Report Here'!$A388=DC$7,IF('Copy &amp; Paste Roster Report Here'!$M388="QT",1,0),0)</f>
        <v>0</v>
      </c>
      <c r="DD391" s="73">
        <f t="shared" si="90"/>
        <v>0</v>
      </c>
      <c r="DE391" s="124">
        <f>IF('Copy &amp; Paste Roster Report Here'!$A388=DE$7,IF('Copy &amp; Paste Roster Report Here'!$M388="xxxxxxxxxxx",1,0),0)</f>
        <v>0</v>
      </c>
      <c r="DF391" s="124">
        <f>IF('Copy &amp; Paste Roster Report Here'!$A388=DF$7,IF('Copy &amp; Paste Roster Report Here'!$M388="xxxxxxxxxxx",1,0),0)</f>
        <v>0</v>
      </c>
      <c r="DG391" s="124">
        <f>IF('Copy &amp; Paste Roster Report Here'!$A388=DG$7,IF('Copy &amp; Paste Roster Report Here'!$M388="xxxxxxxxxxx",1,0),0)</f>
        <v>0</v>
      </c>
      <c r="DH391" s="124">
        <f>IF('Copy &amp; Paste Roster Report Here'!$A388=DH$7,IF('Copy &amp; Paste Roster Report Here'!$M388="xxxxxxxxxxx",1,0),0)</f>
        <v>0</v>
      </c>
      <c r="DI391" s="124">
        <f>IF('Copy &amp; Paste Roster Report Here'!$A388=DI$7,IF('Copy &amp; Paste Roster Report Here'!$M388="xxxxxxxxxxx",1,0),0)</f>
        <v>0</v>
      </c>
      <c r="DJ391" s="124">
        <f>IF('Copy &amp; Paste Roster Report Here'!$A388=DJ$7,IF('Copy &amp; Paste Roster Report Here'!$M388="xxxxxxxxxxx",1,0),0)</f>
        <v>0</v>
      </c>
      <c r="DK391" s="124">
        <f>IF('Copy &amp; Paste Roster Report Here'!$A388=DK$7,IF('Copy &amp; Paste Roster Report Here'!$M388="xxxxxxxxxxx",1,0),0)</f>
        <v>0</v>
      </c>
      <c r="DL391" s="124">
        <f>IF('Copy &amp; Paste Roster Report Here'!$A388=DL$7,IF('Copy &amp; Paste Roster Report Here'!$M388="xxxxxxxxxxx",1,0),0)</f>
        <v>0</v>
      </c>
      <c r="DM391" s="124">
        <f>IF('Copy &amp; Paste Roster Report Here'!$A388=DM$7,IF('Copy &amp; Paste Roster Report Here'!$M388="xxxxxxxxxxx",1,0),0)</f>
        <v>0</v>
      </c>
      <c r="DN391" s="124">
        <f>IF('Copy &amp; Paste Roster Report Here'!$A388=DN$7,IF('Copy &amp; Paste Roster Report Here'!$M388="xxxxxxxxxxx",1,0),0)</f>
        <v>0</v>
      </c>
      <c r="DO391" s="124">
        <f>IF('Copy &amp; Paste Roster Report Here'!$A388=DO$7,IF('Copy &amp; Paste Roster Report Here'!$M388="xxxxxxxxxxx",1,0),0)</f>
        <v>0</v>
      </c>
      <c r="DP391" s="125">
        <f t="shared" si="91"/>
        <v>0</v>
      </c>
      <c r="DQ391" s="126">
        <f t="shared" si="92"/>
        <v>0</v>
      </c>
    </row>
    <row r="392" spans="1:121" x14ac:dyDescent="0.25">
      <c r="A392" s="111">
        <f t="shared" si="78"/>
        <v>0</v>
      </c>
      <c r="B392" s="111">
        <f t="shared" si="79"/>
        <v>0</v>
      </c>
      <c r="C392" s="112">
        <f>+('Copy &amp; Paste Roster Report Here'!$P389-'Copy &amp; Paste Roster Report Here'!$O389)/30</f>
        <v>0</v>
      </c>
      <c r="D392" s="112">
        <f>+('Copy &amp; Paste Roster Report Here'!$P389-'Copy &amp; Paste Roster Report Here'!$O389)</f>
        <v>0</v>
      </c>
      <c r="E392" s="111">
        <f>'Copy &amp; Paste Roster Report Here'!N389</f>
        <v>0</v>
      </c>
      <c r="F392" s="111" t="str">
        <f t="shared" si="80"/>
        <v>N</v>
      </c>
      <c r="G392" s="111">
        <f>'Copy &amp; Paste Roster Report Here'!R389</f>
        <v>0</v>
      </c>
      <c r="H392" s="113">
        <f t="shared" si="81"/>
        <v>0</v>
      </c>
      <c r="I392" s="112">
        <f>IF(F392="N",$F$5-'Copy &amp; Paste Roster Report Here'!O389,+'Copy &amp; Paste Roster Report Here'!Q389-'Copy &amp; Paste Roster Report Here'!O389)</f>
        <v>0</v>
      </c>
      <c r="J392" s="114">
        <f t="shared" si="82"/>
        <v>0</v>
      </c>
      <c r="K392" s="114">
        <f t="shared" si="83"/>
        <v>0</v>
      </c>
      <c r="L392" s="115">
        <f>'Copy &amp; Paste Roster Report Here'!F389</f>
        <v>0</v>
      </c>
      <c r="M392" s="116">
        <f t="shared" si="84"/>
        <v>0</v>
      </c>
      <c r="N392" s="117">
        <f>IF('Copy &amp; Paste Roster Report Here'!$A389='Analytical Tests'!N$7,IF($F392="Y",+$H392*N$6,0),0)</f>
        <v>0</v>
      </c>
      <c r="O392" s="117">
        <f>IF('Copy &amp; Paste Roster Report Here'!$A389='Analytical Tests'!O$7,IF($F392="Y",+$H392*O$6,0),0)</f>
        <v>0</v>
      </c>
      <c r="P392" s="117">
        <f>IF('Copy &amp; Paste Roster Report Here'!$A389='Analytical Tests'!P$7,IF($F392="Y",+$H392*P$6,0),0)</f>
        <v>0</v>
      </c>
      <c r="Q392" s="117">
        <f>IF('Copy &amp; Paste Roster Report Here'!$A389='Analytical Tests'!Q$7,IF($F392="Y",+$H392*Q$6,0),0)</f>
        <v>0</v>
      </c>
      <c r="R392" s="117">
        <f>IF('Copy &amp; Paste Roster Report Here'!$A389='Analytical Tests'!R$7,IF($F392="Y",+$H392*R$6,0),0)</f>
        <v>0</v>
      </c>
      <c r="S392" s="117">
        <f>IF('Copy &amp; Paste Roster Report Here'!$A389='Analytical Tests'!S$7,IF($F392="Y",+$H392*S$6,0),0)</f>
        <v>0</v>
      </c>
      <c r="T392" s="117">
        <f>IF('Copy &amp; Paste Roster Report Here'!$A389='Analytical Tests'!T$7,IF($F392="Y",+$H392*T$6,0),0)</f>
        <v>0</v>
      </c>
      <c r="U392" s="117">
        <f>IF('Copy &amp; Paste Roster Report Here'!$A389='Analytical Tests'!U$7,IF($F392="Y",+$H392*U$6,0),0)</f>
        <v>0</v>
      </c>
      <c r="V392" s="117">
        <f>IF('Copy &amp; Paste Roster Report Here'!$A389='Analytical Tests'!V$7,IF($F392="Y",+$H392*V$6,0),0)</f>
        <v>0</v>
      </c>
      <c r="W392" s="117">
        <f>IF('Copy &amp; Paste Roster Report Here'!$A389='Analytical Tests'!W$7,IF($F392="Y",+$H392*W$6,0),0)</f>
        <v>0</v>
      </c>
      <c r="X392" s="117">
        <f>IF('Copy &amp; Paste Roster Report Here'!$A389='Analytical Tests'!X$7,IF($F392="Y",+$H392*X$6,0),0)</f>
        <v>0</v>
      </c>
      <c r="Y392" s="117" t="b">
        <f>IF('Copy &amp; Paste Roster Report Here'!$A389='Analytical Tests'!Y$7,IF($F392="N",IF($J392&gt;=$C392,Y$6,+($I392/$D392)*Y$6),0))</f>
        <v>0</v>
      </c>
      <c r="Z392" s="117" t="b">
        <f>IF('Copy &amp; Paste Roster Report Here'!$A389='Analytical Tests'!Z$7,IF($F392="N",IF($J392&gt;=$C392,Z$6,+($I392/$D392)*Z$6),0))</f>
        <v>0</v>
      </c>
      <c r="AA392" s="117" t="b">
        <f>IF('Copy &amp; Paste Roster Report Here'!$A389='Analytical Tests'!AA$7,IF($F392="N",IF($J392&gt;=$C392,AA$6,+($I392/$D392)*AA$6),0))</f>
        <v>0</v>
      </c>
      <c r="AB392" s="117" t="b">
        <f>IF('Copy &amp; Paste Roster Report Here'!$A389='Analytical Tests'!AB$7,IF($F392="N",IF($J392&gt;=$C392,AB$6,+($I392/$D392)*AB$6),0))</f>
        <v>0</v>
      </c>
      <c r="AC392" s="117" t="b">
        <f>IF('Copy &amp; Paste Roster Report Here'!$A389='Analytical Tests'!AC$7,IF($F392="N",IF($J392&gt;=$C392,AC$6,+($I392/$D392)*AC$6),0))</f>
        <v>0</v>
      </c>
      <c r="AD392" s="117" t="b">
        <f>IF('Copy &amp; Paste Roster Report Here'!$A389='Analytical Tests'!AD$7,IF($F392="N",IF($J392&gt;=$C392,AD$6,+($I392/$D392)*AD$6),0))</f>
        <v>0</v>
      </c>
      <c r="AE392" s="117" t="b">
        <f>IF('Copy &amp; Paste Roster Report Here'!$A389='Analytical Tests'!AE$7,IF($F392="N",IF($J392&gt;=$C392,AE$6,+($I392/$D392)*AE$6),0))</f>
        <v>0</v>
      </c>
      <c r="AF392" s="117" t="b">
        <f>IF('Copy &amp; Paste Roster Report Here'!$A389='Analytical Tests'!AF$7,IF($F392="N",IF($J392&gt;=$C392,AF$6,+($I392/$D392)*AF$6),0))</f>
        <v>0</v>
      </c>
      <c r="AG392" s="117" t="b">
        <f>IF('Copy &amp; Paste Roster Report Here'!$A389='Analytical Tests'!AG$7,IF($F392="N",IF($J392&gt;=$C392,AG$6,+($I392/$D392)*AG$6),0))</f>
        <v>0</v>
      </c>
      <c r="AH392" s="117" t="b">
        <f>IF('Copy &amp; Paste Roster Report Here'!$A389='Analytical Tests'!AH$7,IF($F392="N",IF($J392&gt;=$C392,AH$6,+($I392/$D392)*AH$6),0))</f>
        <v>0</v>
      </c>
      <c r="AI392" s="117" t="b">
        <f>IF('Copy &amp; Paste Roster Report Here'!$A389='Analytical Tests'!AI$7,IF($F392="N",IF($J392&gt;=$C392,AI$6,+($I392/$D392)*AI$6),0))</f>
        <v>0</v>
      </c>
      <c r="AJ392" s="79"/>
      <c r="AK392" s="118">
        <f>IF('Copy &amp; Paste Roster Report Here'!$A389=AK$7,IF('Copy &amp; Paste Roster Report Here'!$M389="FT",1,0),0)</f>
        <v>0</v>
      </c>
      <c r="AL392" s="118">
        <f>IF('Copy &amp; Paste Roster Report Here'!$A389=AL$7,IF('Copy &amp; Paste Roster Report Here'!$M389="FT",1,0),0)</f>
        <v>0</v>
      </c>
      <c r="AM392" s="118">
        <f>IF('Copy &amp; Paste Roster Report Here'!$A389=AM$7,IF('Copy &amp; Paste Roster Report Here'!$M389="FT",1,0),0)</f>
        <v>0</v>
      </c>
      <c r="AN392" s="118">
        <f>IF('Copy &amp; Paste Roster Report Here'!$A389=AN$7,IF('Copy &amp; Paste Roster Report Here'!$M389="FT",1,0),0)</f>
        <v>0</v>
      </c>
      <c r="AO392" s="118">
        <f>IF('Copy &amp; Paste Roster Report Here'!$A389=AO$7,IF('Copy &amp; Paste Roster Report Here'!$M389="FT",1,0),0)</f>
        <v>0</v>
      </c>
      <c r="AP392" s="118">
        <f>IF('Copy &amp; Paste Roster Report Here'!$A389=AP$7,IF('Copy &amp; Paste Roster Report Here'!$M389="FT",1,0),0)</f>
        <v>0</v>
      </c>
      <c r="AQ392" s="118">
        <f>IF('Copy &amp; Paste Roster Report Here'!$A389=AQ$7,IF('Copy &amp; Paste Roster Report Here'!$M389="FT",1,0),0)</f>
        <v>0</v>
      </c>
      <c r="AR392" s="118">
        <f>IF('Copy &amp; Paste Roster Report Here'!$A389=AR$7,IF('Copy &amp; Paste Roster Report Here'!$M389="FT",1,0),0)</f>
        <v>0</v>
      </c>
      <c r="AS392" s="118">
        <f>IF('Copy &amp; Paste Roster Report Here'!$A389=AS$7,IF('Copy &amp; Paste Roster Report Here'!$M389="FT",1,0),0)</f>
        <v>0</v>
      </c>
      <c r="AT392" s="118">
        <f>IF('Copy &amp; Paste Roster Report Here'!$A389=AT$7,IF('Copy &amp; Paste Roster Report Here'!$M389="FT",1,0),0)</f>
        <v>0</v>
      </c>
      <c r="AU392" s="118">
        <f>IF('Copy &amp; Paste Roster Report Here'!$A389=AU$7,IF('Copy &amp; Paste Roster Report Here'!$M389="FT",1,0),0)</f>
        <v>0</v>
      </c>
      <c r="AV392" s="73">
        <f t="shared" si="85"/>
        <v>0</v>
      </c>
      <c r="AW392" s="119">
        <f>IF('Copy &amp; Paste Roster Report Here'!$A389=AW$7,IF('Copy &amp; Paste Roster Report Here'!$M389="HT",1,0),0)</f>
        <v>0</v>
      </c>
      <c r="AX392" s="119">
        <f>IF('Copy &amp; Paste Roster Report Here'!$A389=AX$7,IF('Copy &amp; Paste Roster Report Here'!$M389="HT",1,0),0)</f>
        <v>0</v>
      </c>
      <c r="AY392" s="119">
        <f>IF('Copy &amp; Paste Roster Report Here'!$A389=AY$7,IF('Copy &amp; Paste Roster Report Here'!$M389="HT",1,0),0)</f>
        <v>0</v>
      </c>
      <c r="AZ392" s="119">
        <f>IF('Copy &amp; Paste Roster Report Here'!$A389=AZ$7,IF('Copy &amp; Paste Roster Report Here'!$M389="HT",1,0),0)</f>
        <v>0</v>
      </c>
      <c r="BA392" s="119">
        <f>IF('Copy &amp; Paste Roster Report Here'!$A389=BA$7,IF('Copy &amp; Paste Roster Report Here'!$M389="HT",1,0),0)</f>
        <v>0</v>
      </c>
      <c r="BB392" s="119">
        <f>IF('Copy &amp; Paste Roster Report Here'!$A389=BB$7,IF('Copy &amp; Paste Roster Report Here'!$M389="HT",1,0),0)</f>
        <v>0</v>
      </c>
      <c r="BC392" s="119">
        <f>IF('Copy &amp; Paste Roster Report Here'!$A389=BC$7,IF('Copy &amp; Paste Roster Report Here'!$M389="HT",1,0),0)</f>
        <v>0</v>
      </c>
      <c r="BD392" s="119">
        <f>IF('Copy &amp; Paste Roster Report Here'!$A389=BD$7,IF('Copy &amp; Paste Roster Report Here'!$M389="HT",1,0),0)</f>
        <v>0</v>
      </c>
      <c r="BE392" s="119">
        <f>IF('Copy &amp; Paste Roster Report Here'!$A389=BE$7,IF('Copy &amp; Paste Roster Report Here'!$M389="HT",1,0),0)</f>
        <v>0</v>
      </c>
      <c r="BF392" s="119">
        <f>IF('Copy &amp; Paste Roster Report Here'!$A389=BF$7,IF('Copy &amp; Paste Roster Report Here'!$M389="HT",1,0),0)</f>
        <v>0</v>
      </c>
      <c r="BG392" s="119">
        <f>IF('Copy &amp; Paste Roster Report Here'!$A389=BG$7,IF('Copy &amp; Paste Roster Report Here'!$M389="HT",1,0),0)</f>
        <v>0</v>
      </c>
      <c r="BH392" s="73">
        <f t="shared" si="86"/>
        <v>0</v>
      </c>
      <c r="BI392" s="120">
        <f>IF('Copy &amp; Paste Roster Report Here'!$A389=BI$7,IF('Copy &amp; Paste Roster Report Here'!$M389="MT",1,0),0)</f>
        <v>0</v>
      </c>
      <c r="BJ392" s="120">
        <f>IF('Copy &amp; Paste Roster Report Here'!$A389=BJ$7,IF('Copy &amp; Paste Roster Report Here'!$M389="MT",1,0),0)</f>
        <v>0</v>
      </c>
      <c r="BK392" s="120">
        <f>IF('Copy &amp; Paste Roster Report Here'!$A389=BK$7,IF('Copy &amp; Paste Roster Report Here'!$M389="MT",1,0),0)</f>
        <v>0</v>
      </c>
      <c r="BL392" s="120">
        <f>IF('Copy &amp; Paste Roster Report Here'!$A389=BL$7,IF('Copy &amp; Paste Roster Report Here'!$M389="MT",1,0),0)</f>
        <v>0</v>
      </c>
      <c r="BM392" s="120">
        <f>IF('Copy &amp; Paste Roster Report Here'!$A389=BM$7,IF('Copy &amp; Paste Roster Report Here'!$M389="MT",1,0),0)</f>
        <v>0</v>
      </c>
      <c r="BN392" s="120">
        <f>IF('Copy &amp; Paste Roster Report Here'!$A389=BN$7,IF('Copy &amp; Paste Roster Report Here'!$M389="MT",1,0),0)</f>
        <v>0</v>
      </c>
      <c r="BO392" s="120">
        <f>IF('Copy &amp; Paste Roster Report Here'!$A389=BO$7,IF('Copy &amp; Paste Roster Report Here'!$M389="MT",1,0),0)</f>
        <v>0</v>
      </c>
      <c r="BP392" s="120">
        <f>IF('Copy &amp; Paste Roster Report Here'!$A389=BP$7,IF('Copy &amp; Paste Roster Report Here'!$M389="MT",1,0),0)</f>
        <v>0</v>
      </c>
      <c r="BQ392" s="120">
        <f>IF('Copy &amp; Paste Roster Report Here'!$A389=BQ$7,IF('Copy &amp; Paste Roster Report Here'!$M389="MT",1,0),0)</f>
        <v>0</v>
      </c>
      <c r="BR392" s="120">
        <f>IF('Copy &amp; Paste Roster Report Here'!$A389=BR$7,IF('Copy &amp; Paste Roster Report Here'!$M389="MT",1,0),0)</f>
        <v>0</v>
      </c>
      <c r="BS392" s="120">
        <f>IF('Copy &amp; Paste Roster Report Here'!$A389=BS$7,IF('Copy &amp; Paste Roster Report Here'!$M389="MT",1,0),0)</f>
        <v>0</v>
      </c>
      <c r="BT392" s="73">
        <f t="shared" si="87"/>
        <v>0</v>
      </c>
      <c r="BU392" s="121">
        <f>IF('Copy &amp; Paste Roster Report Here'!$A389=BU$7,IF('Copy &amp; Paste Roster Report Here'!$M389="fy",1,0),0)</f>
        <v>0</v>
      </c>
      <c r="BV392" s="121">
        <f>IF('Copy &amp; Paste Roster Report Here'!$A389=BV$7,IF('Copy &amp; Paste Roster Report Here'!$M389="fy",1,0),0)</f>
        <v>0</v>
      </c>
      <c r="BW392" s="121">
        <f>IF('Copy &amp; Paste Roster Report Here'!$A389=BW$7,IF('Copy &amp; Paste Roster Report Here'!$M389="fy",1,0),0)</f>
        <v>0</v>
      </c>
      <c r="BX392" s="121">
        <f>IF('Copy &amp; Paste Roster Report Here'!$A389=BX$7,IF('Copy &amp; Paste Roster Report Here'!$M389="fy",1,0),0)</f>
        <v>0</v>
      </c>
      <c r="BY392" s="121">
        <f>IF('Copy &amp; Paste Roster Report Here'!$A389=BY$7,IF('Copy &amp; Paste Roster Report Here'!$M389="fy",1,0),0)</f>
        <v>0</v>
      </c>
      <c r="BZ392" s="121">
        <f>IF('Copy &amp; Paste Roster Report Here'!$A389=BZ$7,IF('Copy &amp; Paste Roster Report Here'!$M389="fy",1,0),0)</f>
        <v>0</v>
      </c>
      <c r="CA392" s="121">
        <f>IF('Copy &amp; Paste Roster Report Here'!$A389=CA$7,IF('Copy &amp; Paste Roster Report Here'!$M389="fy",1,0),0)</f>
        <v>0</v>
      </c>
      <c r="CB392" s="121">
        <f>IF('Copy &amp; Paste Roster Report Here'!$A389=CB$7,IF('Copy &amp; Paste Roster Report Here'!$M389="fy",1,0),0)</f>
        <v>0</v>
      </c>
      <c r="CC392" s="121">
        <f>IF('Copy &amp; Paste Roster Report Here'!$A389=CC$7,IF('Copy &amp; Paste Roster Report Here'!$M389="fy",1,0),0)</f>
        <v>0</v>
      </c>
      <c r="CD392" s="121">
        <f>IF('Copy &amp; Paste Roster Report Here'!$A389=CD$7,IF('Copy &amp; Paste Roster Report Here'!$M389="fy",1,0),0)</f>
        <v>0</v>
      </c>
      <c r="CE392" s="121">
        <f>IF('Copy &amp; Paste Roster Report Here'!$A389=CE$7,IF('Copy &amp; Paste Roster Report Here'!$M389="fy",1,0),0)</f>
        <v>0</v>
      </c>
      <c r="CF392" s="73">
        <f t="shared" si="88"/>
        <v>0</v>
      </c>
      <c r="CG392" s="122">
        <f>IF('Copy &amp; Paste Roster Report Here'!$A389=CG$7,IF('Copy &amp; Paste Roster Report Here'!$M389="RH",1,0),0)</f>
        <v>0</v>
      </c>
      <c r="CH392" s="122">
        <f>IF('Copy &amp; Paste Roster Report Here'!$A389=CH$7,IF('Copy &amp; Paste Roster Report Here'!$M389="RH",1,0),0)</f>
        <v>0</v>
      </c>
      <c r="CI392" s="122">
        <f>IF('Copy &amp; Paste Roster Report Here'!$A389=CI$7,IF('Copy &amp; Paste Roster Report Here'!$M389="RH",1,0),0)</f>
        <v>0</v>
      </c>
      <c r="CJ392" s="122">
        <f>IF('Copy &amp; Paste Roster Report Here'!$A389=CJ$7,IF('Copy &amp; Paste Roster Report Here'!$M389="RH",1,0),0)</f>
        <v>0</v>
      </c>
      <c r="CK392" s="122">
        <f>IF('Copy &amp; Paste Roster Report Here'!$A389=CK$7,IF('Copy &amp; Paste Roster Report Here'!$M389="RH",1,0),0)</f>
        <v>0</v>
      </c>
      <c r="CL392" s="122">
        <f>IF('Copy &amp; Paste Roster Report Here'!$A389=CL$7,IF('Copy &amp; Paste Roster Report Here'!$M389="RH",1,0),0)</f>
        <v>0</v>
      </c>
      <c r="CM392" s="122">
        <f>IF('Copy &amp; Paste Roster Report Here'!$A389=CM$7,IF('Copy &amp; Paste Roster Report Here'!$M389="RH",1,0),0)</f>
        <v>0</v>
      </c>
      <c r="CN392" s="122">
        <f>IF('Copy &amp; Paste Roster Report Here'!$A389=CN$7,IF('Copy &amp; Paste Roster Report Here'!$M389="RH",1,0),0)</f>
        <v>0</v>
      </c>
      <c r="CO392" s="122">
        <f>IF('Copy &amp; Paste Roster Report Here'!$A389=CO$7,IF('Copy &amp; Paste Roster Report Here'!$M389="RH",1,0),0)</f>
        <v>0</v>
      </c>
      <c r="CP392" s="122">
        <f>IF('Copy &amp; Paste Roster Report Here'!$A389=CP$7,IF('Copy &amp; Paste Roster Report Here'!$M389="RH",1,0),0)</f>
        <v>0</v>
      </c>
      <c r="CQ392" s="122">
        <f>IF('Copy &amp; Paste Roster Report Here'!$A389=CQ$7,IF('Copy &amp; Paste Roster Report Here'!$M389="RH",1,0),0)</f>
        <v>0</v>
      </c>
      <c r="CR392" s="73">
        <f t="shared" si="89"/>
        <v>0</v>
      </c>
      <c r="CS392" s="123">
        <f>IF('Copy &amp; Paste Roster Report Here'!$A389=CS$7,IF('Copy &amp; Paste Roster Report Here'!$M389="QT",1,0),0)</f>
        <v>0</v>
      </c>
      <c r="CT392" s="123">
        <f>IF('Copy &amp; Paste Roster Report Here'!$A389=CT$7,IF('Copy &amp; Paste Roster Report Here'!$M389="QT",1,0),0)</f>
        <v>0</v>
      </c>
      <c r="CU392" s="123">
        <f>IF('Copy &amp; Paste Roster Report Here'!$A389=CU$7,IF('Copy &amp; Paste Roster Report Here'!$M389="QT",1,0),0)</f>
        <v>0</v>
      </c>
      <c r="CV392" s="123">
        <f>IF('Copy &amp; Paste Roster Report Here'!$A389=CV$7,IF('Copy &amp; Paste Roster Report Here'!$M389="QT",1,0),0)</f>
        <v>0</v>
      </c>
      <c r="CW392" s="123">
        <f>IF('Copy &amp; Paste Roster Report Here'!$A389=CW$7,IF('Copy &amp; Paste Roster Report Here'!$M389="QT",1,0),0)</f>
        <v>0</v>
      </c>
      <c r="CX392" s="123">
        <f>IF('Copy &amp; Paste Roster Report Here'!$A389=CX$7,IF('Copy &amp; Paste Roster Report Here'!$M389="QT",1,0),0)</f>
        <v>0</v>
      </c>
      <c r="CY392" s="123">
        <f>IF('Copy &amp; Paste Roster Report Here'!$A389=CY$7,IF('Copy &amp; Paste Roster Report Here'!$M389="QT",1,0),0)</f>
        <v>0</v>
      </c>
      <c r="CZ392" s="123">
        <f>IF('Copy &amp; Paste Roster Report Here'!$A389=CZ$7,IF('Copy &amp; Paste Roster Report Here'!$M389="QT",1,0),0)</f>
        <v>0</v>
      </c>
      <c r="DA392" s="123">
        <f>IF('Copy &amp; Paste Roster Report Here'!$A389=DA$7,IF('Copy &amp; Paste Roster Report Here'!$M389="QT",1,0),0)</f>
        <v>0</v>
      </c>
      <c r="DB392" s="123">
        <f>IF('Copy &amp; Paste Roster Report Here'!$A389=DB$7,IF('Copy &amp; Paste Roster Report Here'!$M389="QT",1,0),0)</f>
        <v>0</v>
      </c>
      <c r="DC392" s="123">
        <f>IF('Copy &amp; Paste Roster Report Here'!$A389=DC$7,IF('Copy &amp; Paste Roster Report Here'!$M389="QT",1,0),0)</f>
        <v>0</v>
      </c>
      <c r="DD392" s="73">
        <f t="shared" si="90"/>
        <v>0</v>
      </c>
      <c r="DE392" s="124">
        <f>IF('Copy &amp; Paste Roster Report Here'!$A389=DE$7,IF('Copy &amp; Paste Roster Report Here'!$M389="xxxxxxxxxxx",1,0),0)</f>
        <v>0</v>
      </c>
      <c r="DF392" s="124">
        <f>IF('Copy &amp; Paste Roster Report Here'!$A389=DF$7,IF('Copy &amp; Paste Roster Report Here'!$M389="xxxxxxxxxxx",1,0),0)</f>
        <v>0</v>
      </c>
      <c r="DG392" s="124">
        <f>IF('Copy &amp; Paste Roster Report Here'!$A389=DG$7,IF('Copy &amp; Paste Roster Report Here'!$M389="xxxxxxxxxxx",1,0),0)</f>
        <v>0</v>
      </c>
      <c r="DH392" s="124">
        <f>IF('Copy &amp; Paste Roster Report Here'!$A389=DH$7,IF('Copy &amp; Paste Roster Report Here'!$M389="xxxxxxxxxxx",1,0),0)</f>
        <v>0</v>
      </c>
      <c r="DI392" s="124">
        <f>IF('Copy &amp; Paste Roster Report Here'!$A389=DI$7,IF('Copy &amp; Paste Roster Report Here'!$M389="xxxxxxxxxxx",1,0),0)</f>
        <v>0</v>
      </c>
      <c r="DJ392" s="124">
        <f>IF('Copy &amp; Paste Roster Report Here'!$A389=DJ$7,IF('Copy &amp; Paste Roster Report Here'!$M389="xxxxxxxxxxx",1,0),0)</f>
        <v>0</v>
      </c>
      <c r="DK392" s="124">
        <f>IF('Copy &amp; Paste Roster Report Here'!$A389=DK$7,IF('Copy &amp; Paste Roster Report Here'!$M389="xxxxxxxxxxx",1,0),0)</f>
        <v>0</v>
      </c>
      <c r="DL392" s="124">
        <f>IF('Copy &amp; Paste Roster Report Here'!$A389=DL$7,IF('Copy &amp; Paste Roster Report Here'!$M389="xxxxxxxxxxx",1,0),0)</f>
        <v>0</v>
      </c>
      <c r="DM392" s="124">
        <f>IF('Copy &amp; Paste Roster Report Here'!$A389=DM$7,IF('Copy &amp; Paste Roster Report Here'!$M389="xxxxxxxxxxx",1,0),0)</f>
        <v>0</v>
      </c>
      <c r="DN392" s="124">
        <f>IF('Copy &amp; Paste Roster Report Here'!$A389=DN$7,IF('Copy &amp; Paste Roster Report Here'!$M389="xxxxxxxxxxx",1,0),0)</f>
        <v>0</v>
      </c>
      <c r="DO392" s="124">
        <f>IF('Copy &amp; Paste Roster Report Here'!$A389=DO$7,IF('Copy &amp; Paste Roster Report Here'!$M389="xxxxxxxxxxx",1,0),0)</f>
        <v>0</v>
      </c>
      <c r="DP392" s="125">
        <f t="shared" si="91"/>
        <v>0</v>
      </c>
      <c r="DQ392" s="126">
        <f t="shared" si="92"/>
        <v>0</v>
      </c>
    </row>
    <row r="393" spans="1:121" x14ac:dyDescent="0.25">
      <c r="A393" s="111">
        <f t="shared" ref="A393:A456" si="93">AV393</f>
        <v>0</v>
      </c>
      <c r="B393" s="111">
        <f t="shared" ref="B393:B456" si="94">IF(BH393+BT393+CF393+CR393+DD393+DP393&gt;0,1,0)</f>
        <v>0</v>
      </c>
      <c r="C393" s="112">
        <f>+('Copy &amp; Paste Roster Report Here'!$P390-'Copy &amp; Paste Roster Report Here'!$O390)/30</f>
        <v>0</v>
      </c>
      <c r="D393" s="112">
        <f>+('Copy &amp; Paste Roster Report Here'!$P390-'Copy &amp; Paste Roster Report Here'!$O390)</f>
        <v>0</v>
      </c>
      <c r="E393" s="111">
        <f>'Copy &amp; Paste Roster Report Here'!N390</f>
        <v>0</v>
      </c>
      <c r="F393" s="111" t="str">
        <f t="shared" ref="F393:F456" si="95">IF(E393="completed","Y",IF(E393="ended service early","Y","N"))</f>
        <v>N</v>
      </c>
      <c r="G393" s="111">
        <f>'Copy &amp; Paste Roster Report Here'!R390</f>
        <v>0</v>
      </c>
      <c r="H393" s="113">
        <f t="shared" ref="H393:H456" si="96">IF(G393&gt;=1700,1,+G393/1700)</f>
        <v>0</v>
      </c>
      <c r="I393" s="112">
        <f>IF(F393="N",$F$5-'Copy &amp; Paste Roster Report Here'!O390,+'Copy &amp; Paste Roster Report Here'!Q390-'Copy &amp; Paste Roster Report Here'!O390)</f>
        <v>0</v>
      </c>
      <c r="J393" s="114">
        <f t="shared" ref="J393:J456" si="97">IF(I393="N/A","N/A",+I393/30)</f>
        <v>0</v>
      </c>
      <c r="K393" s="114">
        <f t="shared" ref="K393:K456" si="98">ROUNDUP(J393,0)</f>
        <v>0</v>
      </c>
      <c r="L393" s="115">
        <f>'Copy &amp; Paste Roster Report Here'!F390</f>
        <v>0</v>
      </c>
      <c r="M393" s="116">
        <f t="shared" ref="M393:M456" si="99">SUM(N393:AI393)</f>
        <v>0</v>
      </c>
      <c r="N393" s="117">
        <f>IF('Copy &amp; Paste Roster Report Here'!$A390='Analytical Tests'!N$7,IF($F393="Y",+$H393*N$6,0),0)</f>
        <v>0</v>
      </c>
      <c r="O393" s="117">
        <f>IF('Copy &amp; Paste Roster Report Here'!$A390='Analytical Tests'!O$7,IF($F393="Y",+$H393*O$6,0),0)</f>
        <v>0</v>
      </c>
      <c r="P393" s="117">
        <f>IF('Copy &amp; Paste Roster Report Here'!$A390='Analytical Tests'!P$7,IF($F393="Y",+$H393*P$6,0),0)</f>
        <v>0</v>
      </c>
      <c r="Q393" s="117">
        <f>IF('Copy &amp; Paste Roster Report Here'!$A390='Analytical Tests'!Q$7,IF($F393="Y",+$H393*Q$6,0),0)</f>
        <v>0</v>
      </c>
      <c r="R393" s="117">
        <f>IF('Copy &amp; Paste Roster Report Here'!$A390='Analytical Tests'!R$7,IF($F393="Y",+$H393*R$6,0),0)</f>
        <v>0</v>
      </c>
      <c r="S393" s="117">
        <f>IF('Copy &amp; Paste Roster Report Here'!$A390='Analytical Tests'!S$7,IF($F393="Y",+$H393*S$6,0),0)</f>
        <v>0</v>
      </c>
      <c r="T393" s="117">
        <f>IF('Copy &amp; Paste Roster Report Here'!$A390='Analytical Tests'!T$7,IF($F393="Y",+$H393*T$6,0),0)</f>
        <v>0</v>
      </c>
      <c r="U393" s="117">
        <f>IF('Copy &amp; Paste Roster Report Here'!$A390='Analytical Tests'!U$7,IF($F393="Y",+$H393*U$6,0),0)</f>
        <v>0</v>
      </c>
      <c r="V393" s="117">
        <f>IF('Copy &amp; Paste Roster Report Here'!$A390='Analytical Tests'!V$7,IF($F393="Y",+$H393*V$6,0),0)</f>
        <v>0</v>
      </c>
      <c r="W393" s="117">
        <f>IF('Copy &amp; Paste Roster Report Here'!$A390='Analytical Tests'!W$7,IF($F393="Y",+$H393*W$6,0),0)</f>
        <v>0</v>
      </c>
      <c r="X393" s="117">
        <f>IF('Copy &amp; Paste Roster Report Here'!$A390='Analytical Tests'!X$7,IF($F393="Y",+$H393*X$6,0),0)</f>
        <v>0</v>
      </c>
      <c r="Y393" s="117" t="b">
        <f>IF('Copy &amp; Paste Roster Report Here'!$A390='Analytical Tests'!Y$7,IF($F393="N",IF($J393&gt;=$C393,Y$6,+($I393/$D393)*Y$6),0))</f>
        <v>0</v>
      </c>
      <c r="Z393" s="117" t="b">
        <f>IF('Copy &amp; Paste Roster Report Here'!$A390='Analytical Tests'!Z$7,IF($F393="N",IF($J393&gt;=$C393,Z$6,+($I393/$D393)*Z$6),0))</f>
        <v>0</v>
      </c>
      <c r="AA393" s="117" t="b">
        <f>IF('Copy &amp; Paste Roster Report Here'!$A390='Analytical Tests'!AA$7,IF($F393="N",IF($J393&gt;=$C393,AA$6,+($I393/$D393)*AA$6),0))</f>
        <v>0</v>
      </c>
      <c r="AB393" s="117" t="b">
        <f>IF('Copy &amp; Paste Roster Report Here'!$A390='Analytical Tests'!AB$7,IF($F393="N",IF($J393&gt;=$C393,AB$6,+($I393/$D393)*AB$6),0))</f>
        <v>0</v>
      </c>
      <c r="AC393" s="117" t="b">
        <f>IF('Copy &amp; Paste Roster Report Here'!$A390='Analytical Tests'!AC$7,IF($F393="N",IF($J393&gt;=$C393,AC$6,+($I393/$D393)*AC$6),0))</f>
        <v>0</v>
      </c>
      <c r="AD393" s="117" t="b">
        <f>IF('Copy &amp; Paste Roster Report Here'!$A390='Analytical Tests'!AD$7,IF($F393="N",IF($J393&gt;=$C393,AD$6,+($I393/$D393)*AD$6),0))</f>
        <v>0</v>
      </c>
      <c r="AE393" s="117" t="b">
        <f>IF('Copy &amp; Paste Roster Report Here'!$A390='Analytical Tests'!AE$7,IF($F393="N",IF($J393&gt;=$C393,AE$6,+($I393/$D393)*AE$6),0))</f>
        <v>0</v>
      </c>
      <c r="AF393" s="117" t="b">
        <f>IF('Copy &amp; Paste Roster Report Here'!$A390='Analytical Tests'!AF$7,IF($F393="N",IF($J393&gt;=$C393,AF$6,+($I393/$D393)*AF$6),0))</f>
        <v>0</v>
      </c>
      <c r="AG393" s="117" t="b">
        <f>IF('Copy &amp; Paste Roster Report Here'!$A390='Analytical Tests'!AG$7,IF($F393="N",IF($J393&gt;=$C393,AG$6,+($I393/$D393)*AG$6),0))</f>
        <v>0</v>
      </c>
      <c r="AH393" s="117" t="b">
        <f>IF('Copy &amp; Paste Roster Report Here'!$A390='Analytical Tests'!AH$7,IF($F393="N",IF($J393&gt;=$C393,AH$6,+($I393/$D393)*AH$6),0))</f>
        <v>0</v>
      </c>
      <c r="AI393" s="117" t="b">
        <f>IF('Copy &amp; Paste Roster Report Here'!$A390='Analytical Tests'!AI$7,IF($F393="N",IF($J393&gt;=$C393,AI$6,+($I393/$D393)*AI$6),0))</f>
        <v>0</v>
      </c>
      <c r="AJ393" s="79"/>
      <c r="AK393" s="118">
        <f>IF('Copy &amp; Paste Roster Report Here'!$A390=AK$7,IF('Copy &amp; Paste Roster Report Here'!$M390="FT",1,0),0)</f>
        <v>0</v>
      </c>
      <c r="AL393" s="118">
        <f>IF('Copy &amp; Paste Roster Report Here'!$A390=AL$7,IF('Copy &amp; Paste Roster Report Here'!$M390="FT",1,0),0)</f>
        <v>0</v>
      </c>
      <c r="AM393" s="118">
        <f>IF('Copy &amp; Paste Roster Report Here'!$A390=AM$7,IF('Copy &amp; Paste Roster Report Here'!$M390="FT",1,0),0)</f>
        <v>0</v>
      </c>
      <c r="AN393" s="118">
        <f>IF('Copy &amp; Paste Roster Report Here'!$A390=AN$7,IF('Copy &amp; Paste Roster Report Here'!$M390="FT",1,0),0)</f>
        <v>0</v>
      </c>
      <c r="AO393" s="118">
        <f>IF('Copy &amp; Paste Roster Report Here'!$A390=AO$7,IF('Copy &amp; Paste Roster Report Here'!$M390="FT",1,0),0)</f>
        <v>0</v>
      </c>
      <c r="AP393" s="118">
        <f>IF('Copy &amp; Paste Roster Report Here'!$A390=AP$7,IF('Copy &amp; Paste Roster Report Here'!$M390="FT",1,0),0)</f>
        <v>0</v>
      </c>
      <c r="AQ393" s="118">
        <f>IF('Copy &amp; Paste Roster Report Here'!$A390=AQ$7,IF('Copy &amp; Paste Roster Report Here'!$M390="FT",1,0),0)</f>
        <v>0</v>
      </c>
      <c r="AR393" s="118">
        <f>IF('Copy &amp; Paste Roster Report Here'!$A390=AR$7,IF('Copy &amp; Paste Roster Report Here'!$M390="FT",1,0),0)</f>
        <v>0</v>
      </c>
      <c r="AS393" s="118">
        <f>IF('Copy &amp; Paste Roster Report Here'!$A390=AS$7,IF('Copy &amp; Paste Roster Report Here'!$M390="FT",1,0),0)</f>
        <v>0</v>
      </c>
      <c r="AT393" s="118">
        <f>IF('Copy &amp; Paste Roster Report Here'!$A390=AT$7,IF('Copy &amp; Paste Roster Report Here'!$M390="FT",1,0),0)</f>
        <v>0</v>
      </c>
      <c r="AU393" s="118">
        <f>IF('Copy &amp; Paste Roster Report Here'!$A390=AU$7,IF('Copy &amp; Paste Roster Report Here'!$M390="FT",1,0),0)</f>
        <v>0</v>
      </c>
      <c r="AV393" s="73">
        <f t="shared" ref="AV393:AV456" si="100">SUM(AK393:AU393)</f>
        <v>0</v>
      </c>
      <c r="AW393" s="119">
        <f>IF('Copy &amp; Paste Roster Report Here'!$A390=AW$7,IF('Copy &amp; Paste Roster Report Here'!$M390="HT",1,0),0)</f>
        <v>0</v>
      </c>
      <c r="AX393" s="119">
        <f>IF('Copy &amp; Paste Roster Report Here'!$A390=AX$7,IF('Copy &amp; Paste Roster Report Here'!$M390="HT",1,0),0)</f>
        <v>0</v>
      </c>
      <c r="AY393" s="119">
        <f>IF('Copy &amp; Paste Roster Report Here'!$A390=AY$7,IF('Copy &amp; Paste Roster Report Here'!$M390="HT",1,0),0)</f>
        <v>0</v>
      </c>
      <c r="AZ393" s="119">
        <f>IF('Copy &amp; Paste Roster Report Here'!$A390=AZ$7,IF('Copy &amp; Paste Roster Report Here'!$M390="HT",1,0),0)</f>
        <v>0</v>
      </c>
      <c r="BA393" s="119">
        <f>IF('Copy &amp; Paste Roster Report Here'!$A390=BA$7,IF('Copy &amp; Paste Roster Report Here'!$M390="HT",1,0),0)</f>
        <v>0</v>
      </c>
      <c r="BB393" s="119">
        <f>IF('Copy &amp; Paste Roster Report Here'!$A390=BB$7,IF('Copy &amp; Paste Roster Report Here'!$M390="HT",1,0),0)</f>
        <v>0</v>
      </c>
      <c r="BC393" s="119">
        <f>IF('Copy &amp; Paste Roster Report Here'!$A390=BC$7,IF('Copy &amp; Paste Roster Report Here'!$M390="HT",1,0),0)</f>
        <v>0</v>
      </c>
      <c r="BD393" s="119">
        <f>IF('Copy &amp; Paste Roster Report Here'!$A390=BD$7,IF('Copy &amp; Paste Roster Report Here'!$M390="HT",1,0),0)</f>
        <v>0</v>
      </c>
      <c r="BE393" s="119">
        <f>IF('Copy &amp; Paste Roster Report Here'!$A390=BE$7,IF('Copy &amp; Paste Roster Report Here'!$M390="HT",1,0),0)</f>
        <v>0</v>
      </c>
      <c r="BF393" s="119">
        <f>IF('Copy &amp; Paste Roster Report Here'!$A390=BF$7,IF('Copy &amp; Paste Roster Report Here'!$M390="HT",1,0),0)</f>
        <v>0</v>
      </c>
      <c r="BG393" s="119">
        <f>IF('Copy &amp; Paste Roster Report Here'!$A390=BG$7,IF('Copy &amp; Paste Roster Report Here'!$M390="HT",1,0),0)</f>
        <v>0</v>
      </c>
      <c r="BH393" s="73">
        <f t="shared" ref="BH393:BH456" si="101">SUM(AW393:BG393)</f>
        <v>0</v>
      </c>
      <c r="BI393" s="120">
        <f>IF('Copy &amp; Paste Roster Report Here'!$A390=BI$7,IF('Copy &amp; Paste Roster Report Here'!$M390="MT",1,0),0)</f>
        <v>0</v>
      </c>
      <c r="BJ393" s="120">
        <f>IF('Copy &amp; Paste Roster Report Here'!$A390=BJ$7,IF('Copy &amp; Paste Roster Report Here'!$M390="MT",1,0),0)</f>
        <v>0</v>
      </c>
      <c r="BK393" s="120">
        <f>IF('Copy &amp; Paste Roster Report Here'!$A390=BK$7,IF('Copy &amp; Paste Roster Report Here'!$M390="MT",1,0),0)</f>
        <v>0</v>
      </c>
      <c r="BL393" s="120">
        <f>IF('Copy &amp; Paste Roster Report Here'!$A390=BL$7,IF('Copy &amp; Paste Roster Report Here'!$M390="MT",1,0),0)</f>
        <v>0</v>
      </c>
      <c r="BM393" s="120">
        <f>IF('Copy &amp; Paste Roster Report Here'!$A390=BM$7,IF('Copy &amp; Paste Roster Report Here'!$M390="MT",1,0),0)</f>
        <v>0</v>
      </c>
      <c r="BN393" s="120">
        <f>IF('Copy &amp; Paste Roster Report Here'!$A390=BN$7,IF('Copy &amp; Paste Roster Report Here'!$M390="MT",1,0),0)</f>
        <v>0</v>
      </c>
      <c r="BO393" s="120">
        <f>IF('Copy &amp; Paste Roster Report Here'!$A390=BO$7,IF('Copy &amp; Paste Roster Report Here'!$M390="MT",1,0),0)</f>
        <v>0</v>
      </c>
      <c r="BP393" s="120">
        <f>IF('Copy &amp; Paste Roster Report Here'!$A390=BP$7,IF('Copy &amp; Paste Roster Report Here'!$M390="MT",1,0),0)</f>
        <v>0</v>
      </c>
      <c r="BQ393" s="120">
        <f>IF('Copy &amp; Paste Roster Report Here'!$A390=BQ$7,IF('Copy &amp; Paste Roster Report Here'!$M390="MT",1,0),0)</f>
        <v>0</v>
      </c>
      <c r="BR393" s="120">
        <f>IF('Copy &amp; Paste Roster Report Here'!$A390=BR$7,IF('Copy &amp; Paste Roster Report Here'!$M390="MT",1,0),0)</f>
        <v>0</v>
      </c>
      <c r="BS393" s="120">
        <f>IF('Copy &amp; Paste Roster Report Here'!$A390=BS$7,IF('Copy &amp; Paste Roster Report Here'!$M390="MT",1,0),0)</f>
        <v>0</v>
      </c>
      <c r="BT393" s="73">
        <f t="shared" ref="BT393:BT456" si="102">SUM(BI393:BS393)</f>
        <v>0</v>
      </c>
      <c r="BU393" s="121">
        <f>IF('Copy &amp; Paste Roster Report Here'!$A390=BU$7,IF('Copy &amp; Paste Roster Report Here'!$M390="fy",1,0),0)</f>
        <v>0</v>
      </c>
      <c r="BV393" s="121">
        <f>IF('Copy &amp; Paste Roster Report Here'!$A390=BV$7,IF('Copy &amp; Paste Roster Report Here'!$M390="fy",1,0),0)</f>
        <v>0</v>
      </c>
      <c r="BW393" s="121">
        <f>IF('Copy &amp; Paste Roster Report Here'!$A390=BW$7,IF('Copy &amp; Paste Roster Report Here'!$M390="fy",1,0),0)</f>
        <v>0</v>
      </c>
      <c r="BX393" s="121">
        <f>IF('Copy &amp; Paste Roster Report Here'!$A390=BX$7,IF('Copy &amp; Paste Roster Report Here'!$M390="fy",1,0),0)</f>
        <v>0</v>
      </c>
      <c r="BY393" s="121">
        <f>IF('Copy &amp; Paste Roster Report Here'!$A390=BY$7,IF('Copy &amp; Paste Roster Report Here'!$M390="fy",1,0),0)</f>
        <v>0</v>
      </c>
      <c r="BZ393" s="121">
        <f>IF('Copy &amp; Paste Roster Report Here'!$A390=BZ$7,IF('Copy &amp; Paste Roster Report Here'!$M390="fy",1,0),0)</f>
        <v>0</v>
      </c>
      <c r="CA393" s="121">
        <f>IF('Copy &amp; Paste Roster Report Here'!$A390=CA$7,IF('Copy &amp; Paste Roster Report Here'!$M390="fy",1,0),0)</f>
        <v>0</v>
      </c>
      <c r="CB393" s="121">
        <f>IF('Copy &amp; Paste Roster Report Here'!$A390=CB$7,IF('Copy &amp; Paste Roster Report Here'!$M390="fy",1,0),0)</f>
        <v>0</v>
      </c>
      <c r="CC393" s="121">
        <f>IF('Copy &amp; Paste Roster Report Here'!$A390=CC$7,IF('Copy &amp; Paste Roster Report Here'!$M390="fy",1,0),0)</f>
        <v>0</v>
      </c>
      <c r="CD393" s="121">
        <f>IF('Copy &amp; Paste Roster Report Here'!$A390=CD$7,IF('Copy &amp; Paste Roster Report Here'!$M390="fy",1,0),0)</f>
        <v>0</v>
      </c>
      <c r="CE393" s="121">
        <f>IF('Copy &amp; Paste Roster Report Here'!$A390=CE$7,IF('Copy &amp; Paste Roster Report Here'!$M390="fy",1,0),0)</f>
        <v>0</v>
      </c>
      <c r="CF393" s="73">
        <f t="shared" ref="CF393:CF456" si="103">SUM(BU393:CE393)</f>
        <v>0</v>
      </c>
      <c r="CG393" s="122">
        <f>IF('Copy &amp; Paste Roster Report Here'!$A390=CG$7,IF('Copy &amp; Paste Roster Report Here'!$M390="RH",1,0),0)</f>
        <v>0</v>
      </c>
      <c r="CH393" s="122">
        <f>IF('Copy &amp; Paste Roster Report Here'!$A390=CH$7,IF('Copy &amp; Paste Roster Report Here'!$M390="RH",1,0),0)</f>
        <v>0</v>
      </c>
      <c r="CI393" s="122">
        <f>IF('Copy &amp; Paste Roster Report Here'!$A390=CI$7,IF('Copy &amp; Paste Roster Report Here'!$M390="RH",1,0),0)</f>
        <v>0</v>
      </c>
      <c r="CJ393" s="122">
        <f>IF('Copy &amp; Paste Roster Report Here'!$A390=CJ$7,IF('Copy &amp; Paste Roster Report Here'!$M390="RH",1,0),0)</f>
        <v>0</v>
      </c>
      <c r="CK393" s="122">
        <f>IF('Copy &amp; Paste Roster Report Here'!$A390=CK$7,IF('Copy &amp; Paste Roster Report Here'!$M390="RH",1,0),0)</f>
        <v>0</v>
      </c>
      <c r="CL393" s="122">
        <f>IF('Copy &amp; Paste Roster Report Here'!$A390=CL$7,IF('Copy &amp; Paste Roster Report Here'!$M390="RH",1,0),0)</f>
        <v>0</v>
      </c>
      <c r="CM393" s="122">
        <f>IF('Copy &amp; Paste Roster Report Here'!$A390=CM$7,IF('Copy &amp; Paste Roster Report Here'!$M390="RH",1,0),0)</f>
        <v>0</v>
      </c>
      <c r="CN393" s="122">
        <f>IF('Copy &amp; Paste Roster Report Here'!$A390=CN$7,IF('Copy &amp; Paste Roster Report Here'!$M390="RH",1,0),0)</f>
        <v>0</v>
      </c>
      <c r="CO393" s="122">
        <f>IF('Copy &amp; Paste Roster Report Here'!$A390=CO$7,IF('Copy &amp; Paste Roster Report Here'!$M390="RH",1,0),0)</f>
        <v>0</v>
      </c>
      <c r="CP393" s="122">
        <f>IF('Copy &amp; Paste Roster Report Here'!$A390=CP$7,IF('Copy &amp; Paste Roster Report Here'!$M390="RH",1,0),0)</f>
        <v>0</v>
      </c>
      <c r="CQ393" s="122">
        <f>IF('Copy &amp; Paste Roster Report Here'!$A390=CQ$7,IF('Copy &amp; Paste Roster Report Here'!$M390="RH",1,0),0)</f>
        <v>0</v>
      </c>
      <c r="CR393" s="73">
        <f t="shared" ref="CR393:CR456" si="104">SUM(CG393:CQ393)</f>
        <v>0</v>
      </c>
      <c r="CS393" s="123">
        <f>IF('Copy &amp; Paste Roster Report Here'!$A390=CS$7,IF('Copy &amp; Paste Roster Report Here'!$M390="QT",1,0),0)</f>
        <v>0</v>
      </c>
      <c r="CT393" s="123">
        <f>IF('Copy &amp; Paste Roster Report Here'!$A390=CT$7,IF('Copy &amp; Paste Roster Report Here'!$M390="QT",1,0),0)</f>
        <v>0</v>
      </c>
      <c r="CU393" s="123">
        <f>IF('Copy &amp; Paste Roster Report Here'!$A390=CU$7,IF('Copy &amp; Paste Roster Report Here'!$M390="QT",1,0),0)</f>
        <v>0</v>
      </c>
      <c r="CV393" s="123">
        <f>IF('Copy &amp; Paste Roster Report Here'!$A390=CV$7,IF('Copy &amp; Paste Roster Report Here'!$M390="QT",1,0),0)</f>
        <v>0</v>
      </c>
      <c r="CW393" s="123">
        <f>IF('Copy &amp; Paste Roster Report Here'!$A390=CW$7,IF('Copy &amp; Paste Roster Report Here'!$M390="QT",1,0),0)</f>
        <v>0</v>
      </c>
      <c r="CX393" s="123">
        <f>IF('Copy &amp; Paste Roster Report Here'!$A390=CX$7,IF('Copy &amp; Paste Roster Report Here'!$M390="QT",1,0),0)</f>
        <v>0</v>
      </c>
      <c r="CY393" s="123">
        <f>IF('Copy &amp; Paste Roster Report Here'!$A390=CY$7,IF('Copy &amp; Paste Roster Report Here'!$M390="QT",1,0),0)</f>
        <v>0</v>
      </c>
      <c r="CZ393" s="123">
        <f>IF('Copy &amp; Paste Roster Report Here'!$A390=CZ$7,IF('Copy &amp; Paste Roster Report Here'!$M390="QT",1,0),0)</f>
        <v>0</v>
      </c>
      <c r="DA393" s="123">
        <f>IF('Copy &amp; Paste Roster Report Here'!$A390=DA$7,IF('Copy &amp; Paste Roster Report Here'!$M390="QT",1,0),0)</f>
        <v>0</v>
      </c>
      <c r="DB393" s="123">
        <f>IF('Copy &amp; Paste Roster Report Here'!$A390=DB$7,IF('Copy &amp; Paste Roster Report Here'!$M390="QT",1,0),0)</f>
        <v>0</v>
      </c>
      <c r="DC393" s="123">
        <f>IF('Copy &amp; Paste Roster Report Here'!$A390=DC$7,IF('Copy &amp; Paste Roster Report Here'!$M390="QT",1,0),0)</f>
        <v>0</v>
      </c>
      <c r="DD393" s="73">
        <f t="shared" ref="DD393:DD456" si="105">SUM(CS393:DC393)</f>
        <v>0</v>
      </c>
      <c r="DE393" s="124">
        <f>IF('Copy &amp; Paste Roster Report Here'!$A390=DE$7,IF('Copy &amp; Paste Roster Report Here'!$M390="xxxxxxxxxxx",1,0),0)</f>
        <v>0</v>
      </c>
      <c r="DF393" s="124">
        <f>IF('Copy &amp; Paste Roster Report Here'!$A390=DF$7,IF('Copy &amp; Paste Roster Report Here'!$M390="xxxxxxxxxxx",1,0),0)</f>
        <v>0</v>
      </c>
      <c r="DG393" s="124">
        <f>IF('Copy &amp; Paste Roster Report Here'!$A390=DG$7,IF('Copy &amp; Paste Roster Report Here'!$M390="xxxxxxxxxxx",1,0),0)</f>
        <v>0</v>
      </c>
      <c r="DH393" s="124">
        <f>IF('Copy &amp; Paste Roster Report Here'!$A390=DH$7,IF('Copy &amp; Paste Roster Report Here'!$M390="xxxxxxxxxxx",1,0),0)</f>
        <v>0</v>
      </c>
      <c r="DI393" s="124">
        <f>IF('Copy &amp; Paste Roster Report Here'!$A390=DI$7,IF('Copy &amp; Paste Roster Report Here'!$M390="xxxxxxxxxxx",1,0),0)</f>
        <v>0</v>
      </c>
      <c r="DJ393" s="124">
        <f>IF('Copy &amp; Paste Roster Report Here'!$A390=DJ$7,IF('Copy &amp; Paste Roster Report Here'!$M390="xxxxxxxxxxx",1,0),0)</f>
        <v>0</v>
      </c>
      <c r="DK393" s="124">
        <f>IF('Copy &amp; Paste Roster Report Here'!$A390=DK$7,IF('Copy &amp; Paste Roster Report Here'!$M390="xxxxxxxxxxx",1,0),0)</f>
        <v>0</v>
      </c>
      <c r="DL393" s="124">
        <f>IF('Copy &amp; Paste Roster Report Here'!$A390=DL$7,IF('Copy &amp; Paste Roster Report Here'!$M390="xxxxxxxxxxx",1,0),0)</f>
        <v>0</v>
      </c>
      <c r="DM393" s="124">
        <f>IF('Copy &amp; Paste Roster Report Here'!$A390=DM$7,IF('Copy &amp; Paste Roster Report Here'!$M390="xxxxxxxxxxx",1,0),0)</f>
        <v>0</v>
      </c>
      <c r="DN393" s="124">
        <f>IF('Copy &amp; Paste Roster Report Here'!$A390=DN$7,IF('Copy &amp; Paste Roster Report Here'!$M390="xxxxxxxxxxx",1,0),0)</f>
        <v>0</v>
      </c>
      <c r="DO393" s="124">
        <f>IF('Copy &amp; Paste Roster Report Here'!$A390=DO$7,IF('Copy &amp; Paste Roster Report Here'!$M390="xxxxxxxxxxx",1,0),0)</f>
        <v>0</v>
      </c>
      <c r="DP393" s="125">
        <f t="shared" ref="DP393:DP456" si="106">SUM(DE393:DO393)</f>
        <v>0</v>
      </c>
      <c r="DQ393" s="126">
        <f t="shared" ref="DQ393:DQ456" si="107">DP393+DD393+CR393+CF393+BT393+BH393+AV393</f>
        <v>0</v>
      </c>
    </row>
    <row r="394" spans="1:121" x14ac:dyDescent="0.25">
      <c r="A394" s="111">
        <f t="shared" si="93"/>
        <v>0</v>
      </c>
      <c r="B394" s="111">
        <f t="shared" si="94"/>
        <v>0</v>
      </c>
      <c r="C394" s="112">
        <f>+('Copy &amp; Paste Roster Report Here'!$P391-'Copy &amp; Paste Roster Report Here'!$O391)/30</f>
        <v>0</v>
      </c>
      <c r="D394" s="112">
        <f>+('Copy &amp; Paste Roster Report Here'!$P391-'Copy &amp; Paste Roster Report Here'!$O391)</f>
        <v>0</v>
      </c>
      <c r="E394" s="111">
        <f>'Copy &amp; Paste Roster Report Here'!N391</f>
        <v>0</v>
      </c>
      <c r="F394" s="111" t="str">
        <f t="shared" si="95"/>
        <v>N</v>
      </c>
      <c r="G394" s="111">
        <f>'Copy &amp; Paste Roster Report Here'!R391</f>
        <v>0</v>
      </c>
      <c r="H394" s="113">
        <f t="shared" si="96"/>
        <v>0</v>
      </c>
      <c r="I394" s="112">
        <f>IF(F394="N",$F$5-'Copy &amp; Paste Roster Report Here'!O391,+'Copy &amp; Paste Roster Report Here'!Q391-'Copy &amp; Paste Roster Report Here'!O391)</f>
        <v>0</v>
      </c>
      <c r="J394" s="114">
        <f t="shared" si="97"/>
        <v>0</v>
      </c>
      <c r="K394" s="114">
        <f t="shared" si="98"/>
        <v>0</v>
      </c>
      <c r="L394" s="115">
        <f>'Copy &amp; Paste Roster Report Here'!F391</f>
        <v>0</v>
      </c>
      <c r="M394" s="116">
        <f t="shared" si="99"/>
        <v>0</v>
      </c>
      <c r="N394" s="117">
        <f>IF('Copy &amp; Paste Roster Report Here'!$A391='Analytical Tests'!N$7,IF($F394="Y",+$H394*N$6,0),0)</f>
        <v>0</v>
      </c>
      <c r="O394" s="117">
        <f>IF('Copy &amp; Paste Roster Report Here'!$A391='Analytical Tests'!O$7,IF($F394="Y",+$H394*O$6,0),0)</f>
        <v>0</v>
      </c>
      <c r="P394" s="117">
        <f>IF('Copy &amp; Paste Roster Report Here'!$A391='Analytical Tests'!P$7,IF($F394="Y",+$H394*P$6,0),0)</f>
        <v>0</v>
      </c>
      <c r="Q394" s="117">
        <f>IF('Copy &amp; Paste Roster Report Here'!$A391='Analytical Tests'!Q$7,IF($F394="Y",+$H394*Q$6,0),0)</f>
        <v>0</v>
      </c>
      <c r="R394" s="117">
        <f>IF('Copy &amp; Paste Roster Report Here'!$A391='Analytical Tests'!R$7,IF($F394="Y",+$H394*R$6,0),0)</f>
        <v>0</v>
      </c>
      <c r="S394" s="117">
        <f>IF('Copy &amp; Paste Roster Report Here'!$A391='Analytical Tests'!S$7,IF($F394="Y",+$H394*S$6,0),0)</f>
        <v>0</v>
      </c>
      <c r="T394" s="117">
        <f>IF('Copy &amp; Paste Roster Report Here'!$A391='Analytical Tests'!T$7,IF($F394="Y",+$H394*T$6,0),0)</f>
        <v>0</v>
      </c>
      <c r="U394" s="117">
        <f>IF('Copy &amp; Paste Roster Report Here'!$A391='Analytical Tests'!U$7,IF($F394="Y",+$H394*U$6,0),0)</f>
        <v>0</v>
      </c>
      <c r="V394" s="117">
        <f>IF('Copy &amp; Paste Roster Report Here'!$A391='Analytical Tests'!V$7,IF($F394="Y",+$H394*V$6,0),0)</f>
        <v>0</v>
      </c>
      <c r="W394" s="117">
        <f>IF('Copy &amp; Paste Roster Report Here'!$A391='Analytical Tests'!W$7,IF($F394="Y",+$H394*W$6,0),0)</f>
        <v>0</v>
      </c>
      <c r="X394" s="117">
        <f>IF('Copy &amp; Paste Roster Report Here'!$A391='Analytical Tests'!X$7,IF($F394="Y",+$H394*X$6,0),0)</f>
        <v>0</v>
      </c>
      <c r="Y394" s="117" t="b">
        <f>IF('Copy &amp; Paste Roster Report Here'!$A391='Analytical Tests'!Y$7,IF($F394="N",IF($J394&gt;=$C394,Y$6,+($I394/$D394)*Y$6),0))</f>
        <v>0</v>
      </c>
      <c r="Z394" s="117" t="b">
        <f>IF('Copy &amp; Paste Roster Report Here'!$A391='Analytical Tests'!Z$7,IF($F394="N",IF($J394&gt;=$C394,Z$6,+($I394/$D394)*Z$6),0))</f>
        <v>0</v>
      </c>
      <c r="AA394" s="117" t="b">
        <f>IF('Copy &amp; Paste Roster Report Here'!$A391='Analytical Tests'!AA$7,IF($F394="N",IF($J394&gt;=$C394,AA$6,+($I394/$D394)*AA$6),0))</f>
        <v>0</v>
      </c>
      <c r="AB394" s="117" t="b">
        <f>IF('Copy &amp; Paste Roster Report Here'!$A391='Analytical Tests'!AB$7,IF($F394="N",IF($J394&gt;=$C394,AB$6,+($I394/$D394)*AB$6),0))</f>
        <v>0</v>
      </c>
      <c r="AC394" s="117" t="b">
        <f>IF('Copy &amp; Paste Roster Report Here'!$A391='Analytical Tests'!AC$7,IF($F394="N",IF($J394&gt;=$C394,AC$6,+($I394/$D394)*AC$6),0))</f>
        <v>0</v>
      </c>
      <c r="AD394" s="117" t="b">
        <f>IF('Copy &amp; Paste Roster Report Here'!$A391='Analytical Tests'!AD$7,IF($F394="N",IF($J394&gt;=$C394,AD$6,+($I394/$D394)*AD$6),0))</f>
        <v>0</v>
      </c>
      <c r="AE394" s="117" t="b">
        <f>IF('Copy &amp; Paste Roster Report Here'!$A391='Analytical Tests'!AE$7,IF($F394="N",IF($J394&gt;=$C394,AE$6,+($I394/$D394)*AE$6),0))</f>
        <v>0</v>
      </c>
      <c r="AF394" s="117" t="b">
        <f>IF('Copy &amp; Paste Roster Report Here'!$A391='Analytical Tests'!AF$7,IF($F394="N",IF($J394&gt;=$C394,AF$6,+($I394/$D394)*AF$6),0))</f>
        <v>0</v>
      </c>
      <c r="AG394" s="117" t="b">
        <f>IF('Copy &amp; Paste Roster Report Here'!$A391='Analytical Tests'!AG$7,IF($F394="N",IF($J394&gt;=$C394,AG$6,+($I394/$D394)*AG$6),0))</f>
        <v>0</v>
      </c>
      <c r="AH394" s="117" t="b">
        <f>IF('Copy &amp; Paste Roster Report Here'!$A391='Analytical Tests'!AH$7,IF($F394="N",IF($J394&gt;=$C394,AH$6,+($I394/$D394)*AH$6),0))</f>
        <v>0</v>
      </c>
      <c r="AI394" s="117" t="b">
        <f>IF('Copy &amp; Paste Roster Report Here'!$A391='Analytical Tests'!AI$7,IF($F394="N",IF($J394&gt;=$C394,AI$6,+($I394/$D394)*AI$6),0))</f>
        <v>0</v>
      </c>
      <c r="AJ394" s="79"/>
      <c r="AK394" s="118">
        <f>IF('Copy &amp; Paste Roster Report Here'!$A391=AK$7,IF('Copy &amp; Paste Roster Report Here'!$M391="FT",1,0),0)</f>
        <v>0</v>
      </c>
      <c r="AL394" s="118">
        <f>IF('Copy &amp; Paste Roster Report Here'!$A391=AL$7,IF('Copy &amp; Paste Roster Report Here'!$M391="FT",1,0),0)</f>
        <v>0</v>
      </c>
      <c r="AM394" s="118">
        <f>IF('Copy &amp; Paste Roster Report Here'!$A391=AM$7,IF('Copy &amp; Paste Roster Report Here'!$M391="FT",1,0),0)</f>
        <v>0</v>
      </c>
      <c r="AN394" s="118">
        <f>IF('Copy &amp; Paste Roster Report Here'!$A391=AN$7,IF('Copy &amp; Paste Roster Report Here'!$M391="FT",1,0),0)</f>
        <v>0</v>
      </c>
      <c r="AO394" s="118">
        <f>IF('Copy &amp; Paste Roster Report Here'!$A391=AO$7,IF('Copy &amp; Paste Roster Report Here'!$M391="FT",1,0),0)</f>
        <v>0</v>
      </c>
      <c r="AP394" s="118">
        <f>IF('Copy &amp; Paste Roster Report Here'!$A391=AP$7,IF('Copy &amp; Paste Roster Report Here'!$M391="FT",1,0),0)</f>
        <v>0</v>
      </c>
      <c r="AQ394" s="118">
        <f>IF('Copy &amp; Paste Roster Report Here'!$A391=AQ$7,IF('Copy &amp; Paste Roster Report Here'!$M391="FT",1,0),0)</f>
        <v>0</v>
      </c>
      <c r="AR394" s="118">
        <f>IF('Copy &amp; Paste Roster Report Here'!$A391=AR$7,IF('Copy &amp; Paste Roster Report Here'!$M391="FT",1,0),0)</f>
        <v>0</v>
      </c>
      <c r="AS394" s="118">
        <f>IF('Copy &amp; Paste Roster Report Here'!$A391=AS$7,IF('Copy &amp; Paste Roster Report Here'!$M391="FT",1,0),0)</f>
        <v>0</v>
      </c>
      <c r="AT394" s="118">
        <f>IF('Copy &amp; Paste Roster Report Here'!$A391=AT$7,IF('Copy &amp; Paste Roster Report Here'!$M391="FT",1,0),0)</f>
        <v>0</v>
      </c>
      <c r="AU394" s="118">
        <f>IF('Copy &amp; Paste Roster Report Here'!$A391=AU$7,IF('Copy &amp; Paste Roster Report Here'!$M391="FT",1,0),0)</f>
        <v>0</v>
      </c>
      <c r="AV394" s="73">
        <f t="shared" si="100"/>
        <v>0</v>
      </c>
      <c r="AW394" s="119">
        <f>IF('Copy &amp; Paste Roster Report Here'!$A391=AW$7,IF('Copy &amp; Paste Roster Report Here'!$M391="HT",1,0),0)</f>
        <v>0</v>
      </c>
      <c r="AX394" s="119">
        <f>IF('Copy &amp; Paste Roster Report Here'!$A391=AX$7,IF('Copy &amp; Paste Roster Report Here'!$M391="HT",1,0),0)</f>
        <v>0</v>
      </c>
      <c r="AY394" s="119">
        <f>IF('Copy &amp; Paste Roster Report Here'!$A391=AY$7,IF('Copy &amp; Paste Roster Report Here'!$M391="HT",1,0),0)</f>
        <v>0</v>
      </c>
      <c r="AZ394" s="119">
        <f>IF('Copy &amp; Paste Roster Report Here'!$A391=AZ$7,IF('Copy &amp; Paste Roster Report Here'!$M391="HT",1,0),0)</f>
        <v>0</v>
      </c>
      <c r="BA394" s="119">
        <f>IF('Copy &amp; Paste Roster Report Here'!$A391=BA$7,IF('Copy &amp; Paste Roster Report Here'!$M391="HT",1,0),0)</f>
        <v>0</v>
      </c>
      <c r="BB394" s="119">
        <f>IF('Copy &amp; Paste Roster Report Here'!$A391=BB$7,IF('Copy &amp; Paste Roster Report Here'!$M391="HT",1,0),0)</f>
        <v>0</v>
      </c>
      <c r="BC394" s="119">
        <f>IF('Copy &amp; Paste Roster Report Here'!$A391=BC$7,IF('Copy &amp; Paste Roster Report Here'!$M391="HT",1,0),0)</f>
        <v>0</v>
      </c>
      <c r="BD394" s="119">
        <f>IF('Copy &amp; Paste Roster Report Here'!$A391=BD$7,IF('Copy &amp; Paste Roster Report Here'!$M391="HT",1,0),0)</f>
        <v>0</v>
      </c>
      <c r="BE394" s="119">
        <f>IF('Copy &amp; Paste Roster Report Here'!$A391=BE$7,IF('Copy &amp; Paste Roster Report Here'!$M391="HT",1,0),0)</f>
        <v>0</v>
      </c>
      <c r="BF394" s="119">
        <f>IF('Copy &amp; Paste Roster Report Here'!$A391=BF$7,IF('Copy &amp; Paste Roster Report Here'!$M391="HT",1,0),0)</f>
        <v>0</v>
      </c>
      <c r="BG394" s="119">
        <f>IF('Copy &amp; Paste Roster Report Here'!$A391=BG$7,IF('Copy &amp; Paste Roster Report Here'!$M391="HT",1,0),0)</f>
        <v>0</v>
      </c>
      <c r="BH394" s="73">
        <f t="shared" si="101"/>
        <v>0</v>
      </c>
      <c r="BI394" s="120">
        <f>IF('Copy &amp; Paste Roster Report Here'!$A391=BI$7,IF('Copy &amp; Paste Roster Report Here'!$M391="MT",1,0),0)</f>
        <v>0</v>
      </c>
      <c r="BJ394" s="120">
        <f>IF('Copy &amp; Paste Roster Report Here'!$A391=BJ$7,IF('Copy &amp; Paste Roster Report Here'!$M391="MT",1,0),0)</f>
        <v>0</v>
      </c>
      <c r="BK394" s="120">
        <f>IF('Copy &amp; Paste Roster Report Here'!$A391=BK$7,IF('Copy &amp; Paste Roster Report Here'!$M391="MT",1,0),0)</f>
        <v>0</v>
      </c>
      <c r="BL394" s="120">
        <f>IF('Copy &amp; Paste Roster Report Here'!$A391=BL$7,IF('Copy &amp; Paste Roster Report Here'!$M391="MT",1,0),0)</f>
        <v>0</v>
      </c>
      <c r="BM394" s="120">
        <f>IF('Copy &amp; Paste Roster Report Here'!$A391=BM$7,IF('Copy &amp; Paste Roster Report Here'!$M391="MT",1,0),0)</f>
        <v>0</v>
      </c>
      <c r="BN394" s="120">
        <f>IF('Copy &amp; Paste Roster Report Here'!$A391=BN$7,IF('Copy &amp; Paste Roster Report Here'!$M391="MT",1,0),0)</f>
        <v>0</v>
      </c>
      <c r="BO394" s="120">
        <f>IF('Copy &amp; Paste Roster Report Here'!$A391=BO$7,IF('Copy &amp; Paste Roster Report Here'!$M391="MT",1,0),0)</f>
        <v>0</v>
      </c>
      <c r="BP394" s="120">
        <f>IF('Copy &amp; Paste Roster Report Here'!$A391=BP$7,IF('Copy &amp; Paste Roster Report Here'!$M391="MT",1,0),0)</f>
        <v>0</v>
      </c>
      <c r="BQ394" s="120">
        <f>IF('Copy &amp; Paste Roster Report Here'!$A391=BQ$7,IF('Copy &amp; Paste Roster Report Here'!$M391="MT",1,0),0)</f>
        <v>0</v>
      </c>
      <c r="BR394" s="120">
        <f>IF('Copy &amp; Paste Roster Report Here'!$A391=BR$7,IF('Copy &amp; Paste Roster Report Here'!$M391="MT",1,0),0)</f>
        <v>0</v>
      </c>
      <c r="BS394" s="120">
        <f>IF('Copy &amp; Paste Roster Report Here'!$A391=BS$7,IF('Copy &amp; Paste Roster Report Here'!$M391="MT",1,0),0)</f>
        <v>0</v>
      </c>
      <c r="BT394" s="73">
        <f t="shared" si="102"/>
        <v>0</v>
      </c>
      <c r="BU394" s="121">
        <f>IF('Copy &amp; Paste Roster Report Here'!$A391=BU$7,IF('Copy &amp; Paste Roster Report Here'!$M391="fy",1,0),0)</f>
        <v>0</v>
      </c>
      <c r="BV394" s="121">
        <f>IF('Copy &amp; Paste Roster Report Here'!$A391=BV$7,IF('Copy &amp; Paste Roster Report Here'!$M391="fy",1,0),0)</f>
        <v>0</v>
      </c>
      <c r="BW394" s="121">
        <f>IF('Copy &amp; Paste Roster Report Here'!$A391=BW$7,IF('Copy &amp; Paste Roster Report Here'!$M391="fy",1,0),0)</f>
        <v>0</v>
      </c>
      <c r="BX394" s="121">
        <f>IF('Copy &amp; Paste Roster Report Here'!$A391=BX$7,IF('Copy &amp; Paste Roster Report Here'!$M391="fy",1,0),0)</f>
        <v>0</v>
      </c>
      <c r="BY394" s="121">
        <f>IF('Copy &amp; Paste Roster Report Here'!$A391=BY$7,IF('Copy &amp; Paste Roster Report Here'!$M391="fy",1,0),0)</f>
        <v>0</v>
      </c>
      <c r="BZ394" s="121">
        <f>IF('Copy &amp; Paste Roster Report Here'!$A391=BZ$7,IF('Copy &amp; Paste Roster Report Here'!$M391="fy",1,0),0)</f>
        <v>0</v>
      </c>
      <c r="CA394" s="121">
        <f>IF('Copy &amp; Paste Roster Report Here'!$A391=CA$7,IF('Copy &amp; Paste Roster Report Here'!$M391="fy",1,0),0)</f>
        <v>0</v>
      </c>
      <c r="CB394" s="121">
        <f>IF('Copy &amp; Paste Roster Report Here'!$A391=CB$7,IF('Copy &amp; Paste Roster Report Here'!$M391="fy",1,0),0)</f>
        <v>0</v>
      </c>
      <c r="CC394" s="121">
        <f>IF('Copy &amp; Paste Roster Report Here'!$A391=CC$7,IF('Copy &amp; Paste Roster Report Here'!$M391="fy",1,0),0)</f>
        <v>0</v>
      </c>
      <c r="CD394" s="121">
        <f>IF('Copy &amp; Paste Roster Report Here'!$A391=CD$7,IF('Copy &amp; Paste Roster Report Here'!$M391="fy",1,0),0)</f>
        <v>0</v>
      </c>
      <c r="CE394" s="121">
        <f>IF('Copy &amp; Paste Roster Report Here'!$A391=CE$7,IF('Copy &amp; Paste Roster Report Here'!$M391="fy",1,0),0)</f>
        <v>0</v>
      </c>
      <c r="CF394" s="73">
        <f t="shared" si="103"/>
        <v>0</v>
      </c>
      <c r="CG394" s="122">
        <f>IF('Copy &amp; Paste Roster Report Here'!$A391=CG$7,IF('Copy &amp; Paste Roster Report Here'!$M391="RH",1,0),0)</f>
        <v>0</v>
      </c>
      <c r="CH394" s="122">
        <f>IF('Copy &amp; Paste Roster Report Here'!$A391=CH$7,IF('Copy &amp; Paste Roster Report Here'!$M391="RH",1,0),0)</f>
        <v>0</v>
      </c>
      <c r="CI394" s="122">
        <f>IF('Copy &amp; Paste Roster Report Here'!$A391=CI$7,IF('Copy &amp; Paste Roster Report Here'!$M391="RH",1,0),0)</f>
        <v>0</v>
      </c>
      <c r="CJ394" s="122">
        <f>IF('Copy &amp; Paste Roster Report Here'!$A391=CJ$7,IF('Copy &amp; Paste Roster Report Here'!$M391="RH",1,0),0)</f>
        <v>0</v>
      </c>
      <c r="CK394" s="122">
        <f>IF('Copy &amp; Paste Roster Report Here'!$A391=CK$7,IF('Copy &amp; Paste Roster Report Here'!$M391="RH",1,0),0)</f>
        <v>0</v>
      </c>
      <c r="CL394" s="122">
        <f>IF('Copy &amp; Paste Roster Report Here'!$A391=CL$7,IF('Copy &amp; Paste Roster Report Here'!$M391="RH",1,0),0)</f>
        <v>0</v>
      </c>
      <c r="CM394" s="122">
        <f>IF('Copy &amp; Paste Roster Report Here'!$A391=CM$7,IF('Copy &amp; Paste Roster Report Here'!$M391="RH",1,0),0)</f>
        <v>0</v>
      </c>
      <c r="CN394" s="122">
        <f>IF('Copy &amp; Paste Roster Report Here'!$A391=CN$7,IF('Copy &amp; Paste Roster Report Here'!$M391="RH",1,0),0)</f>
        <v>0</v>
      </c>
      <c r="CO394" s="122">
        <f>IF('Copy &amp; Paste Roster Report Here'!$A391=CO$7,IF('Copy &amp; Paste Roster Report Here'!$M391="RH",1,0),0)</f>
        <v>0</v>
      </c>
      <c r="CP394" s="122">
        <f>IF('Copy &amp; Paste Roster Report Here'!$A391=CP$7,IF('Copy &amp; Paste Roster Report Here'!$M391="RH",1,0),0)</f>
        <v>0</v>
      </c>
      <c r="CQ394" s="122">
        <f>IF('Copy &amp; Paste Roster Report Here'!$A391=CQ$7,IF('Copy &amp; Paste Roster Report Here'!$M391="RH",1,0),0)</f>
        <v>0</v>
      </c>
      <c r="CR394" s="73">
        <f t="shared" si="104"/>
        <v>0</v>
      </c>
      <c r="CS394" s="123">
        <f>IF('Copy &amp; Paste Roster Report Here'!$A391=CS$7,IF('Copy &amp; Paste Roster Report Here'!$M391="QT",1,0),0)</f>
        <v>0</v>
      </c>
      <c r="CT394" s="123">
        <f>IF('Copy &amp; Paste Roster Report Here'!$A391=CT$7,IF('Copy &amp; Paste Roster Report Here'!$M391="QT",1,0),0)</f>
        <v>0</v>
      </c>
      <c r="CU394" s="123">
        <f>IF('Copy &amp; Paste Roster Report Here'!$A391=CU$7,IF('Copy &amp; Paste Roster Report Here'!$M391="QT",1,0),0)</f>
        <v>0</v>
      </c>
      <c r="CV394" s="123">
        <f>IF('Copy &amp; Paste Roster Report Here'!$A391=CV$7,IF('Copy &amp; Paste Roster Report Here'!$M391="QT",1,0),0)</f>
        <v>0</v>
      </c>
      <c r="CW394" s="123">
        <f>IF('Copy &amp; Paste Roster Report Here'!$A391=CW$7,IF('Copy &amp; Paste Roster Report Here'!$M391="QT",1,0),0)</f>
        <v>0</v>
      </c>
      <c r="CX394" s="123">
        <f>IF('Copy &amp; Paste Roster Report Here'!$A391=CX$7,IF('Copy &amp; Paste Roster Report Here'!$M391="QT",1,0),0)</f>
        <v>0</v>
      </c>
      <c r="CY394" s="123">
        <f>IF('Copy &amp; Paste Roster Report Here'!$A391=CY$7,IF('Copy &amp; Paste Roster Report Here'!$M391="QT",1,0),0)</f>
        <v>0</v>
      </c>
      <c r="CZ394" s="123">
        <f>IF('Copy &amp; Paste Roster Report Here'!$A391=CZ$7,IF('Copy &amp; Paste Roster Report Here'!$M391="QT",1,0),0)</f>
        <v>0</v>
      </c>
      <c r="DA394" s="123">
        <f>IF('Copy &amp; Paste Roster Report Here'!$A391=DA$7,IF('Copy &amp; Paste Roster Report Here'!$M391="QT",1,0),0)</f>
        <v>0</v>
      </c>
      <c r="DB394" s="123">
        <f>IF('Copy &amp; Paste Roster Report Here'!$A391=DB$7,IF('Copy &amp; Paste Roster Report Here'!$M391="QT",1,0),0)</f>
        <v>0</v>
      </c>
      <c r="DC394" s="123">
        <f>IF('Copy &amp; Paste Roster Report Here'!$A391=DC$7,IF('Copy &amp; Paste Roster Report Here'!$M391="QT",1,0),0)</f>
        <v>0</v>
      </c>
      <c r="DD394" s="73">
        <f t="shared" si="105"/>
        <v>0</v>
      </c>
      <c r="DE394" s="124">
        <f>IF('Copy &amp; Paste Roster Report Here'!$A391=DE$7,IF('Copy &amp; Paste Roster Report Here'!$M391="xxxxxxxxxxx",1,0),0)</f>
        <v>0</v>
      </c>
      <c r="DF394" s="124">
        <f>IF('Copy &amp; Paste Roster Report Here'!$A391=DF$7,IF('Copy &amp; Paste Roster Report Here'!$M391="xxxxxxxxxxx",1,0),0)</f>
        <v>0</v>
      </c>
      <c r="DG394" s="124">
        <f>IF('Copy &amp; Paste Roster Report Here'!$A391=DG$7,IF('Copy &amp; Paste Roster Report Here'!$M391="xxxxxxxxxxx",1,0),0)</f>
        <v>0</v>
      </c>
      <c r="DH394" s="124">
        <f>IF('Copy &amp; Paste Roster Report Here'!$A391=DH$7,IF('Copy &amp; Paste Roster Report Here'!$M391="xxxxxxxxxxx",1,0),0)</f>
        <v>0</v>
      </c>
      <c r="DI394" s="124">
        <f>IF('Copy &amp; Paste Roster Report Here'!$A391=DI$7,IF('Copy &amp; Paste Roster Report Here'!$M391="xxxxxxxxxxx",1,0),0)</f>
        <v>0</v>
      </c>
      <c r="DJ394" s="124">
        <f>IF('Copy &amp; Paste Roster Report Here'!$A391=DJ$7,IF('Copy &amp; Paste Roster Report Here'!$M391="xxxxxxxxxxx",1,0),0)</f>
        <v>0</v>
      </c>
      <c r="DK394" s="124">
        <f>IF('Copy &amp; Paste Roster Report Here'!$A391=DK$7,IF('Copy &amp; Paste Roster Report Here'!$M391="xxxxxxxxxxx",1,0),0)</f>
        <v>0</v>
      </c>
      <c r="DL394" s="124">
        <f>IF('Copy &amp; Paste Roster Report Here'!$A391=DL$7,IF('Copy &amp; Paste Roster Report Here'!$M391="xxxxxxxxxxx",1,0),0)</f>
        <v>0</v>
      </c>
      <c r="DM394" s="124">
        <f>IF('Copy &amp; Paste Roster Report Here'!$A391=DM$7,IF('Copy &amp; Paste Roster Report Here'!$M391="xxxxxxxxxxx",1,0),0)</f>
        <v>0</v>
      </c>
      <c r="DN394" s="124">
        <f>IF('Copy &amp; Paste Roster Report Here'!$A391=DN$7,IF('Copy &amp; Paste Roster Report Here'!$M391="xxxxxxxxxxx",1,0),0)</f>
        <v>0</v>
      </c>
      <c r="DO394" s="124">
        <f>IF('Copy &amp; Paste Roster Report Here'!$A391=DO$7,IF('Copy &amp; Paste Roster Report Here'!$M391="xxxxxxxxxxx",1,0),0)</f>
        <v>0</v>
      </c>
      <c r="DP394" s="125">
        <f t="shared" si="106"/>
        <v>0</v>
      </c>
      <c r="DQ394" s="126">
        <f t="shared" si="107"/>
        <v>0</v>
      </c>
    </row>
    <row r="395" spans="1:121" x14ac:dyDescent="0.25">
      <c r="A395" s="111">
        <f t="shared" si="93"/>
        <v>0</v>
      </c>
      <c r="B395" s="111">
        <f t="shared" si="94"/>
        <v>0</v>
      </c>
      <c r="C395" s="112">
        <f>+('Copy &amp; Paste Roster Report Here'!$P392-'Copy &amp; Paste Roster Report Here'!$O392)/30</f>
        <v>0</v>
      </c>
      <c r="D395" s="112">
        <f>+('Copy &amp; Paste Roster Report Here'!$P392-'Copy &amp; Paste Roster Report Here'!$O392)</f>
        <v>0</v>
      </c>
      <c r="E395" s="111">
        <f>'Copy &amp; Paste Roster Report Here'!N392</f>
        <v>0</v>
      </c>
      <c r="F395" s="111" t="str">
        <f t="shared" si="95"/>
        <v>N</v>
      </c>
      <c r="G395" s="111">
        <f>'Copy &amp; Paste Roster Report Here'!R392</f>
        <v>0</v>
      </c>
      <c r="H395" s="113">
        <f t="shared" si="96"/>
        <v>0</v>
      </c>
      <c r="I395" s="112">
        <f>IF(F395="N",$F$5-'Copy &amp; Paste Roster Report Here'!O392,+'Copy &amp; Paste Roster Report Here'!Q392-'Copy &amp; Paste Roster Report Here'!O392)</f>
        <v>0</v>
      </c>
      <c r="J395" s="114">
        <f t="shared" si="97"/>
        <v>0</v>
      </c>
      <c r="K395" s="114">
        <f t="shared" si="98"/>
        <v>0</v>
      </c>
      <c r="L395" s="115">
        <f>'Copy &amp; Paste Roster Report Here'!F392</f>
        <v>0</v>
      </c>
      <c r="M395" s="116">
        <f t="shared" si="99"/>
        <v>0</v>
      </c>
      <c r="N395" s="117">
        <f>IF('Copy &amp; Paste Roster Report Here'!$A392='Analytical Tests'!N$7,IF($F395="Y",+$H395*N$6,0),0)</f>
        <v>0</v>
      </c>
      <c r="O395" s="117">
        <f>IF('Copy &amp; Paste Roster Report Here'!$A392='Analytical Tests'!O$7,IF($F395="Y",+$H395*O$6,0),0)</f>
        <v>0</v>
      </c>
      <c r="P395" s="117">
        <f>IF('Copy &amp; Paste Roster Report Here'!$A392='Analytical Tests'!P$7,IF($F395="Y",+$H395*P$6,0),0)</f>
        <v>0</v>
      </c>
      <c r="Q395" s="117">
        <f>IF('Copy &amp; Paste Roster Report Here'!$A392='Analytical Tests'!Q$7,IF($F395="Y",+$H395*Q$6,0),0)</f>
        <v>0</v>
      </c>
      <c r="R395" s="117">
        <f>IF('Copy &amp; Paste Roster Report Here'!$A392='Analytical Tests'!R$7,IF($F395="Y",+$H395*R$6,0),0)</f>
        <v>0</v>
      </c>
      <c r="S395" s="117">
        <f>IF('Copy &amp; Paste Roster Report Here'!$A392='Analytical Tests'!S$7,IF($F395="Y",+$H395*S$6,0),0)</f>
        <v>0</v>
      </c>
      <c r="T395" s="117">
        <f>IF('Copy &amp; Paste Roster Report Here'!$A392='Analytical Tests'!T$7,IF($F395="Y",+$H395*T$6,0),0)</f>
        <v>0</v>
      </c>
      <c r="U395" s="117">
        <f>IF('Copy &amp; Paste Roster Report Here'!$A392='Analytical Tests'!U$7,IF($F395="Y",+$H395*U$6,0),0)</f>
        <v>0</v>
      </c>
      <c r="V395" s="117">
        <f>IF('Copy &amp; Paste Roster Report Here'!$A392='Analytical Tests'!V$7,IF($F395="Y",+$H395*V$6,0),0)</f>
        <v>0</v>
      </c>
      <c r="W395" s="117">
        <f>IF('Copy &amp; Paste Roster Report Here'!$A392='Analytical Tests'!W$7,IF($F395="Y",+$H395*W$6,0),0)</f>
        <v>0</v>
      </c>
      <c r="X395" s="117">
        <f>IF('Copy &amp; Paste Roster Report Here'!$A392='Analytical Tests'!X$7,IF($F395="Y",+$H395*X$6,0),0)</f>
        <v>0</v>
      </c>
      <c r="Y395" s="117" t="b">
        <f>IF('Copy &amp; Paste Roster Report Here'!$A392='Analytical Tests'!Y$7,IF($F395="N",IF($J395&gt;=$C395,Y$6,+($I395/$D395)*Y$6),0))</f>
        <v>0</v>
      </c>
      <c r="Z395" s="117" t="b">
        <f>IF('Copy &amp; Paste Roster Report Here'!$A392='Analytical Tests'!Z$7,IF($F395="N",IF($J395&gt;=$C395,Z$6,+($I395/$D395)*Z$6),0))</f>
        <v>0</v>
      </c>
      <c r="AA395" s="117" t="b">
        <f>IF('Copy &amp; Paste Roster Report Here'!$A392='Analytical Tests'!AA$7,IF($F395="N",IF($J395&gt;=$C395,AA$6,+($I395/$D395)*AA$6),0))</f>
        <v>0</v>
      </c>
      <c r="AB395" s="117" t="b">
        <f>IF('Copy &amp; Paste Roster Report Here'!$A392='Analytical Tests'!AB$7,IF($F395="N",IF($J395&gt;=$C395,AB$6,+($I395/$D395)*AB$6),0))</f>
        <v>0</v>
      </c>
      <c r="AC395" s="117" t="b">
        <f>IF('Copy &amp; Paste Roster Report Here'!$A392='Analytical Tests'!AC$7,IF($F395="N",IF($J395&gt;=$C395,AC$6,+($I395/$D395)*AC$6),0))</f>
        <v>0</v>
      </c>
      <c r="AD395" s="117" t="b">
        <f>IF('Copy &amp; Paste Roster Report Here'!$A392='Analytical Tests'!AD$7,IF($F395="N",IF($J395&gt;=$C395,AD$6,+($I395/$D395)*AD$6),0))</f>
        <v>0</v>
      </c>
      <c r="AE395" s="117" t="b">
        <f>IF('Copy &amp; Paste Roster Report Here'!$A392='Analytical Tests'!AE$7,IF($F395="N",IF($J395&gt;=$C395,AE$6,+($I395/$D395)*AE$6),0))</f>
        <v>0</v>
      </c>
      <c r="AF395" s="117" t="b">
        <f>IF('Copy &amp; Paste Roster Report Here'!$A392='Analytical Tests'!AF$7,IF($F395="N",IF($J395&gt;=$C395,AF$6,+($I395/$D395)*AF$6),0))</f>
        <v>0</v>
      </c>
      <c r="AG395" s="117" t="b">
        <f>IF('Copy &amp; Paste Roster Report Here'!$A392='Analytical Tests'!AG$7,IF($F395="N",IF($J395&gt;=$C395,AG$6,+($I395/$D395)*AG$6),0))</f>
        <v>0</v>
      </c>
      <c r="AH395" s="117" t="b">
        <f>IF('Copy &amp; Paste Roster Report Here'!$A392='Analytical Tests'!AH$7,IF($F395="N",IF($J395&gt;=$C395,AH$6,+($I395/$D395)*AH$6),0))</f>
        <v>0</v>
      </c>
      <c r="AI395" s="117" t="b">
        <f>IF('Copy &amp; Paste Roster Report Here'!$A392='Analytical Tests'!AI$7,IF($F395="N",IF($J395&gt;=$C395,AI$6,+($I395/$D395)*AI$6),0))</f>
        <v>0</v>
      </c>
      <c r="AJ395" s="79"/>
      <c r="AK395" s="118">
        <f>IF('Copy &amp; Paste Roster Report Here'!$A392=AK$7,IF('Copy &amp; Paste Roster Report Here'!$M392="FT",1,0),0)</f>
        <v>0</v>
      </c>
      <c r="AL395" s="118">
        <f>IF('Copy &amp; Paste Roster Report Here'!$A392=AL$7,IF('Copy &amp; Paste Roster Report Here'!$M392="FT",1,0),0)</f>
        <v>0</v>
      </c>
      <c r="AM395" s="118">
        <f>IF('Copy &amp; Paste Roster Report Here'!$A392=AM$7,IF('Copy &amp; Paste Roster Report Here'!$M392="FT",1,0),0)</f>
        <v>0</v>
      </c>
      <c r="AN395" s="118">
        <f>IF('Copy &amp; Paste Roster Report Here'!$A392=AN$7,IF('Copy &amp; Paste Roster Report Here'!$M392="FT",1,0),0)</f>
        <v>0</v>
      </c>
      <c r="AO395" s="118">
        <f>IF('Copy &amp; Paste Roster Report Here'!$A392=AO$7,IF('Copy &amp; Paste Roster Report Here'!$M392="FT",1,0),0)</f>
        <v>0</v>
      </c>
      <c r="AP395" s="118">
        <f>IF('Copy &amp; Paste Roster Report Here'!$A392=AP$7,IF('Copy &amp; Paste Roster Report Here'!$M392="FT",1,0),0)</f>
        <v>0</v>
      </c>
      <c r="AQ395" s="118">
        <f>IF('Copy &amp; Paste Roster Report Here'!$A392=AQ$7,IF('Copy &amp; Paste Roster Report Here'!$M392="FT",1,0),0)</f>
        <v>0</v>
      </c>
      <c r="AR395" s="118">
        <f>IF('Copy &amp; Paste Roster Report Here'!$A392=AR$7,IF('Copy &amp; Paste Roster Report Here'!$M392="FT",1,0),0)</f>
        <v>0</v>
      </c>
      <c r="AS395" s="118">
        <f>IF('Copy &amp; Paste Roster Report Here'!$A392=AS$7,IF('Copy &amp; Paste Roster Report Here'!$M392="FT",1,0),0)</f>
        <v>0</v>
      </c>
      <c r="AT395" s="118">
        <f>IF('Copy &amp; Paste Roster Report Here'!$A392=AT$7,IF('Copy &amp; Paste Roster Report Here'!$M392="FT",1,0),0)</f>
        <v>0</v>
      </c>
      <c r="AU395" s="118">
        <f>IF('Copy &amp; Paste Roster Report Here'!$A392=AU$7,IF('Copy &amp; Paste Roster Report Here'!$M392="FT",1,0),0)</f>
        <v>0</v>
      </c>
      <c r="AV395" s="73">
        <f t="shared" si="100"/>
        <v>0</v>
      </c>
      <c r="AW395" s="119">
        <f>IF('Copy &amp; Paste Roster Report Here'!$A392=AW$7,IF('Copy &amp; Paste Roster Report Here'!$M392="HT",1,0),0)</f>
        <v>0</v>
      </c>
      <c r="AX395" s="119">
        <f>IF('Copy &amp; Paste Roster Report Here'!$A392=AX$7,IF('Copy &amp; Paste Roster Report Here'!$M392="HT",1,0),0)</f>
        <v>0</v>
      </c>
      <c r="AY395" s="119">
        <f>IF('Copy &amp; Paste Roster Report Here'!$A392=AY$7,IF('Copy &amp; Paste Roster Report Here'!$M392="HT",1,0),0)</f>
        <v>0</v>
      </c>
      <c r="AZ395" s="119">
        <f>IF('Copy &amp; Paste Roster Report Here'!$A392=AZ$7,IF('Copy &amp; Paste Roster Report Here'!$M392="HT",1,0),0)</f>
        <v>0</v>
      </c>
      <c r="BA395" s="119">
        <f>IF('Copy &amp; Paste Roster Report Here'!$A392=BA$7,IF('Copy &amp; Paste Roster Report Here'!$M392="HT",1,0),0)</f>
        <v>0</v>
      </c>
      <c r="BB395" s="119">
        <f>IF('Copy &amp; Paste Roster Report Here'!$A392=BB$7,IF('Copy &amp; Paste Roster Report Here'!$M392="HT",1,0),0)</f>
        <v>0</v>
      </c>
      <c r="BC395" s="119">
        <f>IF('Copy &amp; Paste Roster Report Here'!$A392=BC$7,IF('Copy &amp; Paste Roster Report Here'!$M392="HT",1,0),0)</f>
        <v>0</v>
      </c>
      <c r="BD395" s="119">
        <f>IF('Copy &amp; Paste Roster Report Here'!$A392=BD$7,IF('Copy &amp; Paste Roster Report Here'!$M392="HT",1,0),0)</f>
        <v>0</v>
      </c>
      <c r="BE395" s="119">
        <f>IF('Copy &amp; Paste Roster Report Here'!$A392=BE$7,IF('Copy &amp; Paste Roster Report Here'!$M392="HT",1,0),0)</f>
        <v>0</v>
      </c>
      <c r="BF395" s="119">
        <f>IF('Copy &amp; Paste Roster Report Here'!$A392=BF$7,IF('Copy &amp; Paste Roster Report Here'!$M392="HT",1,0),0)</f>
        <v>0</v>
      </c>
      <c r="BG395" s="119">
        <f>IF('Copy &amp; Paste Roster Report Here'!$A392=BG$7,IF('Copy &amp; Paste Roster Report Here'!$M392="HT",1,0),0)</f>
        <v>0</v>
      </c>
      <c r="BH395" s="73">
        <f t="shared" si="101"/>
        <v>0</v>
      </c>
      <c r="BI395" s="120">
        <f>IF('Copy &amp; Paste Roster Report Here'!$A392=BI$7,IF('Copy &amp; Paste Roster Report Here'!$M392="MT",1,0),0)</f>
        <v>0</v>
      </c>
      <c r="BJ395" s="120">
        <f>IF('Copy &amp; Paste Roster Report Here'!$A392=BJ$7,IF('Copy &amp; Paste Roster Report Here'!$M392="MT",1,0),0)</f>
        <v>0</v>
      </c>
      <c r="BK395" s="120">
        <f>IF('Copy &amp; Paste Roster Report Here'!$A392=BK$7,IF('Copy &amp; Paste Roster Report Here'!$M392="MT",1,0),0)</f>
        <v>0</v>
      </c>
      <c r="BL395" s="120">
        <f>IF('Copy &amp; Paste Roster Report Here'!$A392=BL$7,IF('Copy &amp; Paste Roster Report Here'!$M392="MT",1,0),0)</f>
        <v>0</v>
      </c>
      <c r="BM395" s="120">
        <f>IF('Copy &amp; Paste Roster Report Here'!$A392=BM$7,IF('Copy &amp; Paste Roster Report Here'!$M392="MT",1,0),0)</f>
        <v>0</v>
      </c>
      <c r="BN395" s="120">
        <f>IF('Copy &amp; Paste Roster Report Here'!$A392=BN$7,IF('Copy &amp; Paste Roster Report Here'!$M392="MT",1,0),0)</f>
        <v>0</v>
      </c>
      <c r="BO395" s="120">
        <f>IF('Copy &amp; Paste Roster Report Here'!$A392=BO$7,IF('Copy &amp; Paste Roster Report Here'!$M392="MT",1,0),0)</f>
        <v>0</v>
      </c>
      <c r="BP395" s="120">
        <f>IF('Copy &amp; Paste Roster Report Here'!$A392=BP$7,IF('Copy &amp; Paste Roster Report Here'!$M392="MT",1,0),0)</f>
        <v>0</v>
      </c>
      <c r="BQ395" s="120">
        <f>IF('Copy &amp; Paste Roster Report Here'!$A392=BQ$7,IF('Copy &amp; Paste Roster Report Here'!$M392="MT",1,0),0)</f>
        <v>0</v>
      </c>
      <c r="BR395" s="120">
        <f>IF('Copy &amp; Paste Roster Report Here'!$A392=BR$7,IF('Copy &amp; Paste Roster Report Here'!$M392="MT",1,0),0)</f>
        <v>0</v>
      </c>
      <c r="BS395" s="120">
        <f>IF('Copy &amp; Paste Roster Report Here'!$A392=BS$7,IF('Copy &amp; Paste Roster Report Here'!$M392="MT",1,0),0)</f>
        <v>0</v>
      </c>
      <c r="BT395" s="73">
        <f t="shared" si="102"/>
        <v>0</v>
      </c>
      <c r="BU395" s="121">
        <f>IF('Copy &amp; Paste Roster Report Here'!$A392=BU$7,IF('Copy &amp; Paste Roster Report Here'!$M392="fy",1,0),0)</f>
        <v>0</v>
      </c>
      <c r="BV395" s="121">
        <f>IF('Copy &amp; Paste Roster Report Here'!$A392=BV$7,IF('Copy &amp; Paste Roster Report Here'!$M392="fy",1,0),0)</f>
        <v>0</v>
      </c>
      <c r="BW395" s="121">
        <f>IF('Copy &amp; Paste Roster Report Here'!$A392=BW$7,IF('Copy &amp; Paste Roster Report Here'!$M392="fy",1,0),0)</f>
        <v>0</v>
      </c>
      <c r="BX395" s="121">
        <f>IF('Copy &amp; Paste Roster Report Here'!$A392=BX$7,IF('Copy &amp; Paste Roster Report Here'!$M392="fy",1,0),0)</f>
        <v>0</v>
      </c>
      <c r="BY395" s="121">
        <f>IF('Copy &amp; Paste Roster Report Here'!$A392=BY$7,IF('Copy &amp; Paste Roster Report Here'!$M392="fy",1,0),0)</f>
        <v>0</v>
      </c>
      <c r="BZ395" s="121">
        <f>IF('Copy &amp; Paste Roster Report Here'!$A392=BZ$7,IF('Copy &amp; Paste Roster Report Here'!$M392="fy",1,0),0)</f>
        <v>0</v>
      </c>
      <c r="CA395" s="121">
        <f>IF('Copy &amp; Paste Roster Report Here'!$A392=CA$7,IF('Copy &amp; Paste Roster Report Here'!$M392="fy",1,0),0)</f>
        <v>0</v>
      </c>
      <c r="CB395" s="121">
        <f>IF('Copy &amp; Paste Roster Report Here'!$A392=CB$7,IF('Copy &amp; Paste Roster Report Here'!$M392="fy",1,0),0)</f>
        <v>0</v>
      </c>
      <c r="CC395" s="121">
        <f>IF('Copy &amp; Paste Roster Report Here'!$A392=CC$7,IF('Copy &amp; Paste Roster Report Here'!$M392="fy",1,0),0)</f>
        <v>0</v>
      </c>
      <c r="CD395" s="121">
        <f>IF('Copy &amp; Paste Roster Report Here'!$A392=CD$7,IF('Copy &amp; Paste Roster Report Here'!$M392="fy",1,0),0)</f>
        <v>0</v>
      </c>
      <c r="CE395" s="121">
        <f>IF('Copy &amp; Paste Roster Report Here'!$A392=CE$7,IF('Copy &amp; Paste Roster Report Here'!$M392="fy",1,0),0)</f>
        <v>0</v>
      </c>
      <c r="CF395" s="73">
        <f t="shared" si="103"/>
        <v>0</v>
      </c>
      <c r="CG395" s="122">
        <f>IF('Copy &amp; Paste Roster Report Here'!$A392=CG$7,IF('Copy &amp; Paste Roster Report Here'!$M392="RH",1,0),0)</f>
        <v>0</v>
      </c>
      <c r="CH395" s="122">
        <f>IF('Copy &amp; Paste Roster Report Here'!$A392=CH$7,IF('Copy &amp; Paste Roster Report Here'!$M392="RH",1,0),0)</f>
        <v>0</v>
      </c>
      <c r="CI395" s="122">
        <f>IF('Copy &amp; Paste Roster Report Here'!$A392=CI$7,IF('Copy &amp; Paste Roster Report Here'!$M392="RH",1,0),0)</f>
        <v>0</v>
      </c>
      <c r="CJ395" s="122">
        <f>IF('Copy &amp; Paste Roster Report Here'!$A392=CJ$7,IF('Copy &amp; Paste Roster Report Here'!$M392="RH",1,0),0)</f>
        <v>0</v>
      </c>
      <c r="CK395" s="122">
        <f>IF('Copy &amp; Paste Roster Report Here'!$A392=CK$7,IF('Copy &amp; Paste Roster Report Here'!$M392="RH",1,0),0)</f>
        <v>0</v>
      </c>
      <c r="CL395" s="122">
        <f>IF('Copy &amp; Paste Roster Report Here'!$A392=CL$7,IF('Copy &amp; Paste Roster Report Here'!$M392="RH",1,0),0)</f>
        <v>0</v>
      </c>
      <c r="CM395" s="122">
        <f>IF('Copy &amp; Paste Roster Report Here'!$A392=CM$7,IF('Copy &amp; Paste Roster Report Here'!$M392="RH",1,0),0)</f>
        <v>0</v>
      </c>
      <c r="CN395" s="122">
        <f>IF('Copy &amp; Paste Roster Report Here'!$A392=CN$7,IF('Copy &amp; Paste Roster Report Here'!$M392="RH",1,0),0)</f>
        <v>0</v>
      </c>
      <c r="CO395" s="122">
        <f>IF('Copy &amp; Paste Roster Report Here'!$A392=CO$7,IF('Copy &amp; Paste Roster Report Here'!$M392="RH",1,0),0)</f>
        <v>0</v>
      </c>
      <c r="CP395" s="122">
        <f>IF('Copy &amp; Paste Roster Report Here'!$A392=CP$7,IF('Copy &amp; Paste Roster Report Here'!$M392="RH",1,0),0)</f>
        <v>0</v>
      </c>
      <c r="CQ395" s="122">
        <f>IF('Copy &amp; Paste Roster Report Here'!$A392=CQ$7,IF('Copy &amp; Paste Roster Report Here'!$M392="RH",1,0),0)</f>
        <v>0</v>
      </c>
      <c r="CR395" s="73">
        <f t="shared" si="104"/>
        <v>0</v>
      </c>
      <c r="CS395" s="123">
        <f>IF('Copy &amp; Paste Roster Report Here'!$A392=CS$7,IF('Copy &amp; Paste Roster Report Here'!$M392="QT",1,0),0)</f>
        <v>0</v>
      </c>
      <c r="CT395" s="123">
        <f>IF('Copy &amp; Paste Roster Report Here'!$A392=CT$7,IF('Copy &amp; Paste Roster Report Here'!$M392="QT",1,0),0)</f>
        <v>0</v>
      </c>
      <c r="CU395" s="123">
        <f>IF('Copy &amp; Paste Roster Report Here'!$A392=CU$7,IF('Copy &amp; Paste Roster Report Here'!$M392="QT",1,0),0)</f>
        <v>0</v>
      </c>
      <c r="CV395" s="123">
        <f>IF('Copy &amp; Paste Roster Report Here'!$A392=CV$7,IF('Copy &amp; Paste Roster Report Here'!$M392="QT",1,0),0)</f>
        <v>0</v>
      </c>
      <c r="CW395" s="123">
        <f>IF('Copy &amp; Paste Roster Report Here'!$A392=CW$7,IF('Copy &amp; Paste Roster Report Here'!$M392="QT",1,0),0)</f>
        <v>0</v>
      </c>
      <c r="CX395" s="123">
        <f>IF('Copy &amp; Paste Roster Report Here'!$A392=CX$7,IF('Copy &amp; Paste Roster Report Here'!$M392="QT",1,0),0)</f>
        <v>0</v>
      </c>
      <c r="CY395" s="123">
        <f>IF('Copy &amp; Paste Roster Report Here'!$A392=CY$7,IF('Copy &amp; Paste Roster Report Here'!$M392="QT",1,0),0)</f>
        <v>0</v>
      </c>
      <c r="CZ395" s="123">
        <f>IF('Copy &amp; Paste Roster Report Here'!$A392=CZ$7,IF('Copy &amp; Paste Roster Report Here'!$M392="QT",1,0),0)</f>
        <v>0</v>
      </c>
      <c r="DA395" s="123">
        <f>IF('Copy &amp; Paste Roster Report Here'!$A392=DA$7,IF('Copy &amp; Paste Roster Report Here'!$M392="QT",1,0),0)</f>
        <v>0</v>
      </c>
      <c r="DB395" s="123">
        <f>IF('Copy &amp; Paste Roster Report Here'!$A392=DB$7,IF('Copy &amp; Paste Roster Report Here'!$M392="QT",1,0),0)</f>
        <v>0</v>
      </c>
      <c r="DC395" s="123">
        <f>IF('Copy &amp; Paste Roster Report Here'!$A392=DC$7,IF('Copy &amp; Paste Roster Report Here'!$M392="QT",1,0),0)</f>
        <v>0</v>
      </c>
      <c r="DD395" s="73">
        <f t="shared" si="105"/>
        <v>0</v>
      </c>
      <c r="DE395" s="124">
        <f>IF('Copy &amp; Paste Roster Report Here'!$A392=DE$7,IF('Copy &amp; Paste Roster Report Here'!$M392="xxxxxxxxxxx",1,0),0)</f>
        <v>0</v>
      </c>
      <c r="DF395" s="124">
        <f>IF('Copy &amp; Paste Roster Report Here'!$A392=DF$7,IF('Copy &amp; Paste Roster Report Here'!$M392="xxxxxxxxxxx",1,0),0)</f>
        <v>0</v>
      </c>
      <c r="DG395" s="124">
        <f>IF('Copy &amp; Paste Roster Report Here'!$A392=DG$7,IF('Copy &amp; Paste Roster Report Here'!$M392="xxxxxxxxxxx",1,0),0)</f>
        <v>0</v>
      </c>
      <c r="DH395" s="124">
        <f>IF('Copy &amp; Paste Roster Report Here'!$A392=DH$7,IF('Copy &amp; Paste Roster Report Here'!$M392="xxxxxxxxxxx",1,0),0)</f>
        <v>0</v>
      </c>
      <c r="DI395" s="124">
        <f>IF('Copy &amp; Paste Roster Report Here'!$A392=DI$7,IF('Copy &amp; Paste Roster Report Here'!$M392="xxxxxxxxxxx",1,0),0)</f>
        <v>0</v>
      </c>
      <c r="DJ395" s="124">
        <f>IF('Copy &amp; Paste Roster Report Here'!$A392=DJ$7,IF('Copy &amp; Paste Roster Report Here'!$M392="xxxxxxxxxxx",1,0),0)</f>
        <v>0</v>
      </c>
      <c r="DK395" s="124">
        <f>IF('Copy &amp; Paste Roster Report Here'!$A392=DK$7,IF('Copy &amp; Paste Roster Report Here'!$M392="xxxxxxxxxxx",1,0),0)</f>
        <v>0</v>
      </c>
      <c r="DL395" s="124">
        <f>IF('Copy &amp; Paste Roster Report Here'!$A392=DL$7,IF('Copy &amp; Paste Roster Report Here'!$M392="xxxxxxxxxxx",1,0),0)</f>
        <v>0</v>
      </c>
      <c r="DM395" s="124">
        <f>IF('Copy &amp; Paste Roster Report Here'!$A392=DM$7,IF('Copy &amp; Paste Roster Report Here'!$M392="xxxxxxxxxxx",1,0),0)</f>
        <v>0</v>
      </c>
      <c r="DN395" s="124">
        <f>IF('Copy &amp; Paste Roster Report Here'!$A392=DN$7,IF('Copy &amp; Paste Roster Report Here'!$M392="xxxxxxxxxxx",1,0),0)</f>
        <v>0</v>
      </c>
      <c r="DO395" s="124">
        <f>IF('Copy &amp; Paste Roster Report Here'!$A392=DO$7,IF('Copy &amp; Paste Roster Report Here'!$M392="xxxxxxxxxxx",1,0),0)</f>
        <v>0</v>
      </c>
      <c r="DP395" s="125">
        <f t="shared" si="106"/>
        <v>0</v>
      </c>
      <c r="DQ395" s="126">
        <f t="shared" si="107"/>
        <v>0</v>
      </c>
    </row>
    <row r="396" spans="1:121" x14ac:dyDescent="0.25">
      <c r="A396" s="111">
        <f t="shared" si="93"/>
        <v>0</v>
      </c>
      <c r="B396" s="111">
        <f t="shared" si="94"/>
        <v>0</v>
      </c>
      <c r="C396" s="112">
        <f>+('Copy &amp; Paste Roster Report Here'!$P393-'Copy &amp; Paste Roster Report Here'!$O393)/30</f>
        <v>0</v>
      </c>
      <c r="D396" s="112">
        <f>+('Copy &amp; Paste Roster Report Here'!$P393-'Copy &amp; Paste Roster Report Here'!$O393)</f>
        <v>0</v>
      </c>
      <c r="E396" s="111">
        <f>'Copy &amp; Paste Roster Report Here'!N393</f>
        <v>0</v>
      </c>
      <c r="F396" s="111" t="str">
        <f t="shared" si="95"/>
        <v>N</v>
      </c>
      <c r="G396" s="111">
        <f>'Copy &amp; Paste Roster Report Here'!R393</f>
        <v>0</v>
      </c>
      <c r="H396" s="113">
        <f t="shared" si="96"/>
        <v>0</v>
      </c>
      <c r="I396" s="112">
        <f>IF(F396="N",$F$5-'Copy &amp; Paste Roster Report Here'!O393,+'Copy &amp; Paste Roster Report Here'!Q393-'Copy &amp; Paste Roster Report Here'!O393)</f>
        <v>0</v>
      </c>
      <c r="J396" s="114">
        <f t="shared" si="97"/>
        <v>0</v>
      </c>
      <c r="K396" s="114">
        <f t="shared" si="98"/>
        <v>0</v>
      </c>
      <c r="L396" s="115">
        <f>'Copy &amp; Paste Roster Report Here'!F393</f>
        <v>0</v>
      </c>
      <c r="M396" s="116">
        <f t="shared" si="99"/>
        <v>0</v>
      </c>
      <c r="N396" s="117">
        <f>IF('Copy &amp; Paste Roster Report Here'!$A393='Analytical Tests'!N$7,IF($F396="Y",+$H396*N$6,0),0)</f>
        <v>0</v>
      </c>
      <c r="O396" s="117">
        <f>IF('Copy &amp; Paste Roster Report Here'!$A393='Analytical Tests'!O$7,IF($F396="Y",+$H396*O$6,0),0)</f>
        <v>0</v>
      </c>
      <c r="P396" s="117">
        <f>IF('Copy &amp; Paste Roster Report Here'!$A393='Analytical Tests'!P$7,IF($F396="Y",+$H396*P$6,0),0)</f>
        <v>0</v>
      </c>
      <c r="Q396" s="117">
        <f>IF('Copy &amp; Paste Roster Report Here'!$A393='Analytical Tests'!Q$7,IF($F396="Y",+$H396*Q$6,0),0)</f>
        <v>0</v>
      </c>
      <c r="R396" s="117">
        <f>IF('Copy &amp; Paste Roster Report Here'!$A393='Analytical Tests'!R$7,IF($F396="Y",+$H396*R$6,0),0)</f>
        <v>0</v>
      </c>
      <c r="S396" s="117">
        <f>IF('Copy &amp; Paste Roster Report Here'!$A393='Analytical Tests'!S$7,IF($F396="Y",+$H396*S$6,0),0)</f>
        <v>0</v>
      </c>
      <c r="T396" s="117">
        <f>IF('Copy &amp; Paste Roster Report Here'!$A393='Analytical Tests'!T$7,IF($F396="Y",+$H396*T$6,0),0)</f>
        <v>0</v>
      </c>
      <c r="U396" s="117">
        <f>IF('Copy &amp; Paste Roster Report Here'!$A393='Analytical Tests'!U$7,IF($F396="Y",+$H396*U$6,0),0)</f>
        <v>0</v>
      </c>
      <c r="V396" s="117">
        <f>IF('Copy &amp; Paste Roster Report Here'!$A393='Analytical Tests'!V$7,IF($F396="Y",+$H396*V$6,0),0)</f>
        <v>0</v>
      </c>
      <c r="W396" s="117">
        <f>IF('Copy &amp; Paste Roster Report Here'!$A393='Analytical Tests'!W$7,IF($F396="Y",+$H396*W$6,0),0)</f>
        <v>0</v>
      </c>
      <c r="X396" s="117">
        <f>IF('Copy &amp; Paste Roster Report Here'!$A393='Analytical Tests'!X$7,IF($F396="Y",+$H396*X$6,0),0)</f>
        <v>0</v>
      </c>
      <c r="Y396" s="117" t="b">
        <f>IF('Copy &amp; Paste Roster Report Here'!$A393='Analytical Tests'!Y$7,IF($F396="N",IF($J396&gt;=$C396,Y$6,+($I396/$D396)*Y$6),0))</f>
        <v>0</v>
      </c>
      <c r="Z396" s="117" t="b">
        <f>IF('Copy &amp; Paste Roster Report Here'!$A393='Analytical Tests'!Z$7,IF($F396="N",IF($J396&gt;=$C396,Z$6,+($I396/$D396)*Z$6),0))</f>
        <v>0</v>
      </c>
      <c r="AA396" s="117" t="b">
        <f>IF('Copy &amp; Paste Roster Report Here'!$A393='Analytical Tests'!AA$7,IF($F396="N",IF($J396&gt;=$C396,AA$6,+($I396/$D396)*AA$6),0))</f>
        <v>0</v>
      </c>
      <c r="AB396" s="117" t="b">
        <f>IF('Copy &amp; Paste Roster Report Here'!$A393='Analytical Tests'!AB$7,IF($F396="N",IF($J396&gt;=$C396,AB$6,+($I396/$D396)*AB$6),0))</f>
        <v>0</v>
      </c>
      <c r="AC396" s="117" t="b">
        <f>IF('Copy &amp; Paste Roster Report Here'!$A393='Analytical Tests'!AC$7,IF($F396="N",IF($J396&gt;=$C396,AC$6,+($I396/$D396)*AC$6),0))</f>
        <v>0</v>
      </c>
      <c r="AD396" s="117" t="b">
        <f>IF('Copy &amp; Paste Roster Report Here'!$A393='Analytical Tests'!AD$7,IF($F396="N",IF($J396&gt;=$C396,AD$6,+($I396/$D396)*AD$6),0))</f>
        <v>0</v>
      </c>
      <c r="AE396" s="117" t="b">
        <f>IF('Copy &amp; Paste Roster Report Here'!$A393='Analytical Tests'!AE$7,IF($F396="N",IF($J396&gt;=$C396,AE$6,+($I396/$D396)*AE$6),0))</f>
        <v>0</v>
      </c>
      <c r="AF396" s="117" t="b">
        <f>IF('Copy &amp; Paste Roster Report Here'!$A393='Analytical Tests'!AF$7,IF($F396="N",IF($J396&gt;=$C396,AF$6,+($I396/$D396)*AF$6),0))</f>
        <v>0</v>
      </c>
      <c r="AG396" s="117" t="b">
        <f>IF('Copy &amp; Paste Roster Report Here'!$A393='Analytical Tests'!AG$7,IF($F396="N",IF($J396&gt;=$C396,AG$6,+($I396/$D396)*AG$6),0))</f>
        <v>0</v>
      </c>
      <c r="AH396" s="117" t="b">
        <f>IF('Copy &amp; Paste Roster Report Here'!$A393='Analytical Tests'!AH$7,IF($F396="N",IF($J396&gt;=$C396,AH$6,+($I396/$D396)*AH$6),0))</f>
        <v>0</v>
      </c>
      <c r="AI396" s="117" t="b">
        <f>IF('Copy &amp; Paste Roster Report Here'!$A393='Analytical Tests'!AI$7,IF($F396="N",IF($J396&gt;=$C396,AI$6,+($I396/$D396)*AI$6),0))</f>
        <v>0</v>
      </c>
      <c r="AJ396" s="79"/>
      <c r="AK396" s="118">
        <f>IF('Copy &amp; Paste Roster Report Here'!$A393=AK$7,IF('Copy &amp; Paste Roster Report Here'!$M393="FT",1,0),0)</f>
        <v>0</v>
      </c>
      <c r="AL396" s="118">
        <f>IF('Copy &amp; Paste Roster Report Here'!$A393=AL$7,IF('Copy &amp; Paste Roster Report Here'!$M393="FT",1,0),0)</f>
        <v>0</v>
      </c>
      <c r="AM396" s="118">
        <f>IF('Copy &amp; Paste Roster Report Here'!$A393=AM$7,IF('Copy &amp; Paste Roster Report Here'!$M393="FT",1,0),0)</f>
        <v>0</v>
      </c>
      <c r="AN396" s="118">
        <f>IF('Copy &amp; Paste Roster Report Here'!$A393=AN$7,IF('Copy &amp; Paste Roster Report Here'!$M393="FT",1,0),0)</f>
        <v>0</v>
      </c>
      <c r="AO396" s="118">
        <f>IF('Copy &amp; Paste Roster Report Here'!$A393=AO$7,IF('Copy &amp; Paste Roster Report Here'!$M393="FT",1,0),0)</f>
        <v>0</v>
      </c>
      <c r="AP396" s="118">
        <f>IF('Copy &amp; Paste Roster Report Here'!$A393=AP$7,IF('Copy &amp; Paste Roster Report Here'!$M393="FT",1,0),0)</f>
        <v>0</v>
      </c>
      <c r="AQ396" s="118">
        <f>IF('Copy &amp; Paste Roster Report Here'!$A393=AQ$7,IF('Copy &amp; Paste Roster Report Here'!$M393="FT",1,0),0)</f>
        <v>0</v>
      </c>
      <c r="AR396" s="118">
        <f>IF('Copy &amp; Paste Roster Report Here'!$A393=AR$7,IF('Copy &amp; Paste Roster Report Here'!$M393="FT",1,0),0)</f>
        <v>0</v>
      </c>
      <c r="AS396" s="118">
        <f>IF('Copy &amp; Paste Roster Report Here'!$A393=AS$7,IF('Copy &amp; Paste Roster Report Here'!$M393="FT",1,0),0)</f>
        <v>0</v>
      </c>
      <c r="AT396" s="118">
        <f>IF('Copy &amp; Paste Roster Report Here'!$A393=AT$7,IF('Copy &amp; Paste Roster Report Here'!$M393="FT",1,0),0)</f>
        <v>0</v>
      </c>
      <c r="AU396" s="118">
        <f>IF('Copy &amp; Paste Roster Report Here'!$A393=AU$7,IF('Copy &amp; Paste Roster Report Here'!$M393="FT",1,0),0)</f>
        <v>0</v>
      </c>
      <c r="AV396" s="73">
        <f t="shared" si="100"/>
        <v>0</v>
      </c>
      <c r="AW396" s="119">
        <f>IF('Copy &amp; Paste Roster Report Here'!$A393=AW$7,IF('Copy &amp; Paste Roster Report Here'!$M393="HT",1,0),0)</f>
        <v>0</v>
      </c>
      <c r="AX396" s="119">
        <f>IF('Copy &amp; Paste Roster Report Here'!$A393=AX$7,IF('Copy &amp; Paste Roster Report Here'!$M393="HT",1,0),0)</f>
        <v>0</v>
      </c>
      <c r="AY396" s="119">
        <f>IF('Copy &amp; Paste Roster Report Here'!$A393=AY$7,IF('Copy &amp; Paste Roster Report Here'!$M393="HT",1,0),0)</f>
        <v>0</v>
      </c>
      <c r="AZ396" s="119">
        <f>IF('Copy &amp; Paste Roster Report Here'!$A393=AZ$7,IF('Copy &amp; Paste Roster Report Here'!$M393="HT",1,0),0)</f>
        <v>0</v>
      </c>
      <c r="BA396" s="119">
        <f>IF('Copy &amp; Paste Roster Report Here'!$A393=BA$7,IF('Copy &amp; Paste Roster Report Here'!$M393="HT",1,0),0)</f>
        <v>0</v>
      </c>
      <c r="BB396" s="119">
        <f>IF('Copy &amp; Paste Roster Report Here'!$A393=BB$7,IF('Copy &amp; Paste Roster Report Here'!$M393="HT",1,0),0)</f>
        <v>0</v>
      </c>
      <c r="BC396" s="119">
        <f>IF('Copy &amp; Paste Roster Report Here'!$A393=BC$7,IF('Copy &amp; Paste Roster Report Here'!$M393="HT",1,0),0)</f>
        <v>0</v>
      </c>
      <c r="BD396" s="119">
        <f>IF('Copy &amp; Paste Roster Report Here'!$A393=BD$7,IF('Copy &amp; Paste Roster Report Here'!$M393="HT",1,0),0)</f>
        <v>0</v>
      </c>
      <c r="BE396" s="119">
        <f>IF('Copy &amp; Paste Roster Report Here'!$A393=BE$7,IF('Copy &amp; Paste Roster Report Here'!$M393="HT",1,0),0)</f>
        <v>0</v>
      </c>
      <c r="BF396" s="119">
        <f>IF('Copy &amp; Paste Roster Report Here'!$A393=BF$7,IF('Copy &amp; Paste Roster Report Here'!$M393="HT",1,0),0)</f>
        <v>0</v>
      </c>
      <c r="BG396" s="119">
        <f>IF('Copy &amp; Paste Roster Report Here'!$A393=BG$7,IF('Copy &amp; Paste Roster Report Here'!$M393="HT",1,0),0)</f>
        <v>0</v>
      </c>
      <c r="BH396" s="73">
        <f t="shared" si="101"/>
        <v>0</v>
      </c>
      <c r="BI396" s="120">
        <f>IF('Copy &amp; Paste Roster Report Here'!$A393=BI$7,IF('Copy &amp; Paste Roster Report Here'!$M393="MT",1,0),0)</f>
        <v>0</v>
      </c>
      <c r="BJ396" s="120">
        <f>IF('Copy &amp; Paste Roster Report Here'!$A393=BJ$7,IF('Copy &amp; Paste Roster Report Here'!$M393="MT",1,0),0)</f>
        <v>0</v>
      </c>
      <c r="BK396" s="120">
        <f>IF('Copy &amp; Paste Roster Report Here'!$A393=BK$7,IF('Copy &amp; Paste Roster Report Here'!$M393="MT",1,0),0)</f>
        <v>0</v>
      </c>
      <c r="BL396" s="120">
        <f>IF('Copy &amp; Paste Roster Report Here'!$A393=BL$7,IF('Copy &amp; Paste Roster Report Here'!$M393="MT",1,0),0)</f>
        <v>0</v>
      </c>
      <c r="BM396" s="120">
        <f>IF('Copy &amp; Paste Roster Report Here'!$A393=BM$7,IF('Copy &amp; Paste Roster Report Here'!$M393="MT",1,0),0)</f>
        <v>0</v>
      </c>
      <c r="BN396" s="120">
        <f>IF('Copy &amp; Paste Roster Report Here'!$A393=BN$7,IF('Copy &amp; Paste Roster Report Here'!$M393="MT",1,0),0)</f>
        <v>0</v>
      </c>
      <c r="BO396" s="120">
        <f>IF('Copy &amp; Paste Roster Report Here'!$A393=BO$7,IF('Copy &amp; Paste Roster Report Here'!$M393="MT",1,0),0)</f>
        <v>0</v>
      </c>
      <c r="BP396" s="120">
        <f>IF('Copy &amp; Paste Roster Report Here'!$A393=BP$7,IF('Copy &amp; Paste Roster Report Here'!$M393="MT",1,0),0)</f>
        <v>0</v>
      </c>
      <c r="BQ396" s="120">
        <f>IF('Copy &amp; Paste Roster Report Here'!$A393=BQ$7,IF('Copy &amp; Paste Roster Report Here'!$M393="MT",1,0),0)</f>
        <v>0</v>
      </c>
      <c r="BR396" s="120">
        <f>IF('Copy &amp; Paste Roster Report Here'!$A393=BR$7,IF('Copy &amp; Paste Roster Report Here'!$M393="MT",1,0),0)</f>
        <v>0</v>
      </c>
      <c r="BS396" s="120">
        <f>IF('Copy &amp; Paste Roster Report Here'!$A393=BS$7,IF('Copy &amp; Paste Roster Report Here'!$M393="MT",1,0),0)</f>
        <v>0</v>
      </c>
      <c r="BT396" s="73">
        <f t="shared" si="102"/>
        <v>0</v>
      </c>
      <c r="BU396" s="121">
        <f>IF('Copy &amp; Paste Roster Report Here'!$A393=BU$7,IF('Copy &amp; Paste Roster Report Here'!$M393="fy",1,0),0)</f>
        <v>0</v>
      </c>
      <c r="BV396" s="121">
        <f>IF('Copy &amp; Paste Roster Report Here'!$A393=BV$7,IF('Copy &amp; Paste Roster Report Here'!$M393="fy",1,0),0)</f>
        <v>0</v>
      </c>
      <c r="BW396" s="121">
        <f>IF('Copy &amp; Paste Roster Report Here'!$A393=BW$7,IF('Copy &amp; Paste Roster Report Here'!$M393="fy",1,0),0)</f>
        <v>0</v>
      </c>
      <c r="BX396" s="121">
        <f>IF('Copy &amp; Paste Roster Report Here'!$A393=BX$7,IF('Copy &amp; Paste Roster Report Here'!$M393="fy",1,0),0)</f>
        <v>0</v>
      </c>
      <c r="BY396" s="121">
        <f>IF('Copy &amp; Paste Roster Report Here'!$A393=BY$7,IF('Copy &amp; Paste Roster Report Here'!$M393="fy",1,0),0)</f>
        <v>0</v>
      </c>
      <c r="BZ396" s="121">
        <f>IF('Copy &amp; Paste Roster Report Here'!$A393=BZ$7,IF('Copy &amp; Paste Roster Report Here'!$M393="fy",1,0),0)</f>
        <v>0</v>
      </c>
      <c r="CA396" s="121">
        <f>IF('Copy &amp; Paste Roster Report Here'!$A393=CA$7,IF('Copy &amp; Paste Roster Report Here'!$M393="fy",1,0),0)</f>
        <v>0</v>
      </c>
      <c r="CB396" s="121">
        <f>IF('Copy &amp; Paste Roster Report Here'!$A393=CB$7,IF('Copy &amp; Paste Roster Report Here'!$M393="fy",1,0),0)</f>
        <v>0</v>
      </c>
      <c r="CC396" s="121">
        <f>IF('Copy &amp; Paste Roster Report Here'!$A393=CC$7,IF('Copy &amp; Paste Roster Report Here'!$M393="fy",1,0),0)</f>
        <v>0</v>
      </c>
      <c r="CD396" s="121">
        <f>IF('Copy &amp; Paste Roster Report Here'!$A393=CD$7,IF('Copy &amp; Paste Roster Report Here'!$M393="fy",1,0),0)</f>
        <v>0</v>
      </c>
      <c r="CE396" s="121">
        <f>IF('Copy &amp; Paste Roster Report Here'!$A393=CE$7,IF('Copy &amp; Paste Roster Report Here'!$M393="fy",1,0),0)</f>
        <v>0</v>
      </c>
      <c r="CF396" s="73">
        <f t="shared" si="103"/>
        <v>0</v>
      </c>
      <c r="CG396" s="122">
        <f>IF('Copy &amp; Paste Roster Report Here'!$A393=CG$7,IF('Copy &amp; Paste Roster Report Here'!$M393="RH",1,0),0)</f>
        <v>0</v>
      </c>
      <c r="CH396" s="122">
        <f>IF('Copy &amp; Paste Roster Report Here'!$A393=CH$7,IF('Copy &amp; Paste Roster Report Here'!$M393="RH",1,0),0)</f>
        <v>0</v>
      </c>
      <c r="CI396" s="122">
        <f>IF('Copy &amp; Paste Roster Report Here'!$A393=CI$7,IF('Copy &amp; Paste Roster Report Here'!$M393="RH",1,0),0)</f>
        <v>0</v>
      </c>
      <c r="CJ396" s="122">
        <f>IF('Copy &amp; Paste Roster Report Here'!$A393=CJ$7,IF('Copy &amp; Paste Roster Report Here'!$M393="RH",1,0),0)</f>
        <v>0</v>
      </c>
      <c r="CK396" s="122">
        <f>IF('Copy &amp; Paste Roster Report Here'!$A393=CK$7,IF('Copy &amp; Paste Roster Report Here'!$M393="RH",1,0),0)</f>
        <v>0</v>
      </c>
      <c r="CL396" s="122">
        <f>IF('Copy &amp; Paste Roster Report Here'!$A393=CL$7,IF('Copy &amp; Paste Roster Report Here'!$M393="RH",1,0),0)</f>
        <v>0</v>
      </c>
      <c r="CM396" s="122">
        <f>IF('Copy &amp; Paste Roster Report Here'!$A393=CM$7,IF('Copy &amp; Paste Roster Report Here'!$M393="RH",1,0),0)</f>
        <v>0</v>
      </c>
      <c r="CN396" s="122">
        <f>IF('Copy &amp; Paste Roster Report Here'!$A393=CN$7,IF('Copy &amp; Paste Roster Report Here'!$M393="RH",1,0),0)</f>
        <v>0</v>
      </c>
      <c r="CO396" s="122">
        <f>IF('Copy &amp; Paste Roster Report Here'!$A393=CO$7,IF('Copy &amp; Paste Roster Report Here'!$M393="RH",1,0),0)</f>
        <v>0</v>
      </c>
      <c r="CP396" s="122">
        <f>IF('Copy &amp; Paste Roster Report Here'!$A393=CP$7,IF('Copy &amp; Paste Roster Report Here'!$M393="RH",1,0),0)</f>
        <v>0</v>
      </c>
      <c r="CQ396" s="122">
        <f>IF('Copy &amp; Paste Roster Report Here'!$A393=CQ$7,IF('Copy &amp; Paste Roster Report Here'!$M393="RH",1,0),0)</f>
        <v>0</v>
      </c>
      <c r="CR396" s="73">
        <f t="shared" si="104"/>
        <v>0</v>
      </c>
      <c r="CS396" s="123">
        <f>IF('Copy &amp; Paste Roster Report Here'!$A393=CS$7,IF('Copy &amp; Paste Roster Report Here'!$M393="QT",1,0),0)</f>
        <v>0</v>
      </c>
      <c r="CT396" s="123">
        <f>IF('Copy &amp; Paste Roster Report Here'!$A393=CT$7,IF('Copy &amp; Paste Roster Report Here'!$M393="QT",1,0),0)</f>
        <v>0</v>
      </c>
      <c r="CU396" s="123">
        <f>IF('Copy &amp; Paste Roster Report Here'!$A393=CU$7,IF('Copy &amp; Paste Roster Report Here'!$M393="QT",1,0),0)</f>
        <v>0</v>
      </c>
      <c r="CV396" s="123">
        <f>IF('Copy &amp; Paste Roster Report Here'!$A393=CV$7,IF('Copy &amp; Paste Roster Report Here'!$M393="QT",1,0),0)</f>
        <v>0</v>
      </c>
      <c r="CW396" s="123">
        <f>IF('Copy &amp; Paste Roster Report Here'!$A393=CW$7,IF('Copy &amp; Paste Roster Report Here'!$M393="QT",1,0),0)</f>
        <v>0</v>
      </c>
      <c r="CX396" s="123">
        <f>IF('Copy &amp; Paste Roster Report Here'!$A393=CX$7,IF('Copy &amp; Paste Roster Report Here'!$M393="QT",1,0),0)</f>
        <v>0</v>
      </c>
      <c r="CY396" s="123">
        <f>IF('Copy &amp; Paste Roster Report Here'!$A393=CY$7,IF('Copy &amp; Paste Roster Report Here'!$M393="QT",1,0),0)</f>
        <v>0</v>
      </c>
      <c r="CZ396" s="123">
        <f>IF('Copy &amp; Paste Roster Report Here'!$A393=CZ$7,IF('Copy &amp; Paste Roster Report Here'!$M393="QT",1,0),0)</f>
        <v>0</v>
      </c>
      <c r="DA396" s="123">
        <f>IF('Copy &amp; Paste Roster Report Here'!$A393=DA$7,IF('Copy &amp; Paste Roster Report Here'!$M393="QT",1,0),0)</f>
        <v>0</v>
      </c>
      <c r="DB396" s="123">
        <f>IF('Copy &amp; Paste Roster Report Here'!$A393=DB$7,IF('Copy &amp; Paste Roster Report Here'!$M393="QT",1,0),0)</f>
        <v>0</v>
      </c>
      <c r="DC396" s="123">
        <f>IF('Copy &amp; Paste Roster Report Here'!$A393=DC$7,IF('Copy &amp; Paste Roster Report Here'!$M393="QT",1,0),0)</f>
        <v>0</v>
      </c>
      <c r="DD396" s="73">
        <f t="shared" si="105"/>
        <v>0</v>
      </c>
      <c r="DE396" s="124">
        <f>IF('Copy &amp; Paste Roster Report Here'!$A393=DE$7,IF('Copy &amp; Paste Roster Report Here'!$M393="xxxxxxxxxxx",1,0),0)</f>
        <v>0</v>
      </c>
      <c r="DF396" s="124">
        <f>IF('Copy &amp; Paste Roster Report Here'!$A393=DF$7,IF('Copy &amp; Paste Roster Report Here'!$M393="xxxxxxxxxxx",1,0),0)</f>
        <v>0</v>
      </c>
      <c r="DG396" s="124">
        <f>IF('Copy &amp; Paste Roster Report Here'!$A393=DG$7,IF('Copy &amp; Paste Roster Report Here'!$M393="xxxxxxxxxxx",1,0),0)</f>
        <v>0</v>
      </c>
      <c r="DH396" s="124">
        <f>IF('Copy &amp; Paste Roster Report Here'!$A393=DH$7,IF('Copy &amp; Paste Roster Report Here'!$M393="xxxxxxxxxxx",1,0),0)</f>
        <v>0</v>
      </c>
      <c r="DI396" s="124">
        <f>IF('Copy &amp; Paste Roster Report Here'!$A393=DI$7,IF('Copy &amp; Paste Roster Report Here'!$M393="xxxxxxxxxxx",1,0),0)</f>
        <v>0</v>
      </c>
      <c r="DJ396" s="124">
        <f>IF('Copy &amp; Paste Roster Report Here'!$A393=DJ$7,IF('Copy &amp; Paste Roster Report Here'!$M393="xxxxxxxxxxx",1,0),0)</f>
        <v>0</v>
      </c>
      <c r="DK396" s="124">
        <f>IF('Copy &amp; Paste Roster Report Here'!$A393=DK$7,IF('Copy &amp; Paste Roster Report Here'!$M393="xxxxxxxxxxx",1,0),0)</f>
        <v>0</v>
      </c>
      <c r="DL396" s="124">
        <f>IF('Copy &amp; Paste Roster Report Here'!$A393=DL$7,IF('Copy &amp; Paste Roster Report Here'!$M393="xxxxxxxxxxx",1,0),0)</f>
        <v>0</v>
      </c>
      <c r="DM396" s="124">
        <f>IF('Copy &amp; Paste Roster Report Here'!$A393=DM$7,IF('Copy &amp; Paste Roster Report Here'!$M393="xxxxxxxxxxx",1,0),0)</f>
        <v>0</v>
      </c>
      <c r="DN396" s="124">
        <f>IF('Copy &amp; Paste Roster Report Here'!$A393=DN$7,IF('Copy &amp; Paste Roster Report Here'!$M393="xxxxxxxxxxx",1,0),0)</f>
        <v>0</v>
      </c>
      <c r="DO396" s="124">
        <f>IF('Copy &amp; Paste Roster Report Here'!$A393=DO$7,IF('Copy &amp; Paste Roster Report Here'!$M393="xxxxxxxxxxx",1,0),0)</f>
        <v>0</v>
      </c>
      <c r="DP396" s="125">
        <f t="shared" si="106"/>
        <v>0</v>
      </c>
      <c r="DQ396" s="126">
        <f t="shared" si="107"/>
        <v>0</v>
      </c>
    </row>
    <row r="397" spans="1:121" x14ac:dyDescent="0.25">
      <c r="A397" s="111">
        <f t="shared" si="93"/>
        <v>0</v>
      </c>
      <c r="B397" s="111">
        <f t="shared" si="94"/>
        <v>0</v>
      </c>
      <c r="C397" s="112">
        <f>+('Copy &amp; Paste Roster Report Here'!$P394-'Copy &amp; Paste Roster Report Here'!$O394)/30</f>
        <v>0</v>
      </c>
      <c r="D397" s="112">
        <f>+('Copy &amp; Paste Roster Report Here'!$P394-'Copy &amp; Paste Roster Report Here'!$O394)</f>
        <v>0</v>
      </c>
      <c r="E397" s="111">
        <f>'Copy &amp; Paste Roster Report Here'!N394</f>
        <v>0</v>
      </c>
      <c r="F397" s="111" t="str">
        <f t="shared" si="95"/>
        <v>N</v>
      </c>
      <c r="G397" s="111">
        <f>'Copy &amp; Paste Roster Report Here'!R394</f>
        <v>0</v>
      </c>
      <c r="H397" s="113">
        <f t="shared" si="96"/>
        <v>0</v>
      </c>
      <c r="I397" s="112">
        <f>IF(F397="N",$F$5-'Copy &amp; Paste Roster Report Here'!O394,+'Copy &amp; Paste Roster Report Here'!Q394-'Copy &amp; Paste Roster Report Here'!O394)</f>
        <v>0</v>
      </c>
      <c r="J397" s="114">
        <f t="shared" si="97"/>
        <v>0</v>
      </c>
      <c r="K397" s="114">
        <f t="shared" si="98"/>
        <v>0</v>
      </c>
      <c r="L397" s="115">
        <f>'Copy &amp; Paste Roster Report Here'!F394</f>
        <v>0</v>
      </c>
      <c r="M397" s="116">
        <f t="shared" si="99"/>
        <v>0</v>
      </c>
      <c r="N397" s="117">
        <f>IF('Copy &amp; Paste Roster Report Here'!$A394='Analytical Tests'!N$7,IF($F397="Y",+$H397*N$6,0),0)</f>
        <v>0</v>
      </c>
      <c r="O397" s="117">
        <f>IF('Copy &amp; Paste Roster Report Here'!$A394='Analytical Tests'!O$7,IF($F397="Y",+$H397*O$6,0),0)</f>
        <v>0</v>
      </c>
      <c r="P397" s="117">
        <f>IF('Copy &amp; Paste Roster Report Here'!$A394='Analytical Tests'!P$7,IF($F397="Y",+$H397*P$6,0),0)</f>
        <v>0</v>
      </c>
      <c r="Q397" s="117">
        <f>IF('Copy &amp; Paste Roster Report Here'!$A394='Analytical Tests'!Q$7,IF($F397="Y",+$H397*Q$6,0),0)</f>
        <v>0</v>
      </c>
      <c r="R397" s="117">
        <f>IF('Copy &amp; Paste Roster Report Here'!$A394='Analytical Tests'!R$7,IF($F397="Y",+$H397*R$6,0),0)</f>
        <v>0</v>
      </c>
      <c r="S397" s="117">
        <f>IF('Copy &amp; Paste Roster Report Here'!$A394='Analytical Tests'!S$7,IF($F397="Y",+$H397*S$6,0),0)</f>
        <v>0</v>
      </c>
      <c r="T397" s="117">
        <f>IF('Copy &amp; Paste Roster Report Here'!$A394='Analytical Tests'!T$7,IF($F397="Y",+$H397*T$6,0),0)</f>
        <v>0</v>
      </c>
      <c r="U397" s="117">
        <f>IF('Copy &amp; Paste Roster Report Here'!$A394='Analytical Tests'!U$7,IF($F397="Y",+$H397*U$6,0),0)</f>
        <v>0</v>
      </c>
      <c r="V397" s="117">
        <f>IF('Copy &amp; Paste Roster Report Here'!$A394='Analytical Tests'!V$7,IF($F397="Y",+$H397*V$6,0),0)</f>
        <v>0</v>
      </c>
      <c r="W397" s="117">
        <f>IF('Copy &amp; Paste Roster Report Here'!$A394='Analytical Tests'!W$7,IF($F397="Y",+$H397*W$6,0),0)</f>
        <v>0</v>
      </c>
      <c r="X397" s="117">
        <f>IF('Copy &amp; Paste Roster Report Here'!$A394='Analytical Tests'!X$7,IF($F397="Y",+$H397*X$6,0),0)</f>
        <v>0</v>
      </c>
      <c r="Y397" s="117" t="b">
        <f>IF('Copy &amp; Paste Roster Report Here'!$A394='Analytical Tests'!Y$7,IF($F397="N",IF($J397&gt;=$C397,Y$6,+($I397/$D397)*Y$6),0))</f>
        <v>0</v>
      </c>
      <c r="Z397" s="117" t="b">
        <f>IF('Copy &amp; Paste Roster Report Here'!$A394='Analytical Tests'!Z$7,IF($F397="N",IF($J397&gt;=$C397,Z$6,+($I397/$D397)*Z$6),0))</f>
        <v>0</v>
      </c>
      <c r="AA397" s="117" t="b">
        <f>IF('Copy &amp; Paste Roster Report Here'!$A394='Analytical Tests'!AA$7,IF($F397="N",IF($J397&gt;=$C397,AA$6,+($I397/$D397)*AA$6),0))</f>
        <v>0</v>
      </c>
      <c r="AB397" s="117" t="b">
        <f>IF('Copy &amp; Paste Roster Report Here'!$A394='Analytical Tests'!AB$7,IF($F397="N",IF($J397&gt;=$C397,AB$6,+($I397/$D397)*AB$6),0))</f>
        <v>0</v>
      </c>
      <c r="AC397" s="117" t="b">
        <f>IF('Copy &amp; Paste Roster Report Here'!$A394='Analytical Tests'!AC$7,IF($F397="N",IF($J397&gt;=$C397,AC$6,+($I397/$D397)*AC$6),0))</f>
        <v>0</v>
      </c>
      <c r="AD397" s="117" t="b">
        <f>IF('Copy &amp; Paste Roster Report Here'!$A394='Analytical Tests'!AD$7,IF($F397="N",IF($J397&gt;=$C397,AD$6,+($I397/$D397)*AD$6),0))</f>
        <v>0</v>
      </c>
      <c r="AE397" s="117" t="b">
        <f>IF('Copy &amp; Paste Roster Report Here'!$A394='Analytical Tests'!AE$7,IF($F397="N",IF($J397&gt;=$C397,AE$6,+($I397/$D397)*AE$6),0))</f>
        <v>0</v>
      </c>
      <c r="AF397" s="117" t="b">
        <f>IF('Copy &amp; Paste Roster Report Here'!$A394='Analytical Tests'!AF$7,IF($F397="N",IF($J397&gt;=$C397,AF$6,+($I397/$D397)*AF$6),0))</f>
        <v>0</v>
      </c>
      <c r="AG397" s="117" t="b">
        <f>IF('Copy &amp; Paste Roster Report Here'!$A394='Analytical Tests'!AG$7,IF($F397="N",IF($J397&gt;=$C397,AG$6,+($I397/$D397)*AG$6),0))</f>
        <v>0</v>
      </c>
      <c r="AH397" s="117" t="b">
        <f>IF('Copy &amp; Paste Roster Report Here'!$A394='Analytical Tests'!AH$7,IF($F397="N",IF($J397&gt;=$C397,AH$6,+($I397/$D397)*AH$6),0))</f>
        <v>0</v>
      </c>
      <c r="AI397" s="117" t="b">
        <f>IF('Copy &amp; Paste Roster Report Here'!$A394='Analytical Tests'!AI$7,IF($F397="N",IF($J397&gt;=$C397,AI$6,+($I397/$D397)*AI$6),0))</f>
        <v>0</v>
      </c>
      <c r="AJ397" s="79"/>
      <c r="AK397" s="118">
        <f>IF('Copy &amp; Paste Roster Report Here'!$A394=AK$7,IF('Copy &amp; Paste Roster Report Here'!$M394="FT",1,0),0)</f>
        <v>0</v>
      </c>
      <c r="AL397" s="118">
        <f>IF('Copy &amp; Paste Roster Report Here'!$A394=AL$7,IF('Copy &amp; Paste Roster Report Here'!$M394="FT",1,0),0)</f>
        <v>0</v>
      </c>
      <c r="AM397" s="118">
        <f>IF('Copy &amp; Paste Roster Report Here'!$A394=AM$7,IF('Copy &amp; Paste Roster Report Here'!$M394="FT",1,0),0)</f>
        <v>0</v>
      </c>
      <c r="AN397" s="118">
        <f>IF('Copy &amp; Paste Roster Report Here'!$A394=AN$7,IF('Copy &amp; Paste Roster Report Here'!$M394="FT",1,0),0)</f>
        <v>0</v>
      </c>
      <c r="AO397" s="118">
        <f>IF('Copy &amp; Paste Roster Report Here'!$A394=AO$7,IF('Copy &amp; Paste Roster Report Here'!$M394="FT",1,0),0)</f>
        <v>0</v>
      </c>
      <c r="AP397" s="118">
        <f>IF('Copy &amp; Paste Roster Report Here'!$A394=AP$7,IF('Copy &amp; Paste Roster Report Here'!$M394="FT",1,0),0)</f>
        <v>0</v>
      </c>
      <c r="AQ397" s="118">
        <f>IF('Copy &amp; Paste Roster Report Here'!$A394=AQ$7,IF('Copy &amp; Paste Roster Report Here'!$M394="FT",1,0),0)</f>
        <v>0</v>
      </c>
      <c r="AR397" s="118">
        <f>IF('Copy &amp; Paste Roster Report Here'!$A394=AR$7,IF('Copy &amp; Paste Roster Report Here'!$M394="FT",1,0),0)</f>
        <v>0</v>
      </c>
      <c r="AS397" s="118">
        <f>IF('Copy &amp; Paste Roster Report Here'!$A394=AS$7,IF('Copy &amp; Paste Roster Report Here'!$M394="FT",1,0),0)</f>
        <v>0</v>
      </c>
      <c r="AT397" s="118">
        <f>IF('Copy &amp; Paste Roster Report Here'!$A394=AT$7,IF('Copy &amp; Paste Roster Report Here'!$M394="FT",1,0),0)</f>
        <v>0</v>
      </c>
      <c r="AU397" s="118">
        <f>IF('Copy &amp; Paste Roster Report Here'!$A394=AU$7,IF('Copy &amp; Paste Roster Report Here'!$M394="FT",1,0),0)</f>
        <v>0</v>
      </c>
      <c r="AV397" s="73">
        <f t="shared" si="100"/>
        <v>0</v>
      </c>
      <c r="AW397" s="119">
        <f>IF('Copy &amp; Paste Roster Report Here'!$A394=AW$7,IF('Copy &amp; Paste Roster Report Here'!$M394="HT",1,0),0)</f>
        <v>0</v>
      </c>
      <c r="AX397" s="119">
        <f>IF('Copy &amp; Paste Roster Report Here'!$A394=AX$7,IF('Copy &amp; Paste Roster Report Here'!$M394="HT",1,0),0)</f>
        <v>0</v>
      </c>
      <c r="AY397" s="119">
        <f>IF('Copy &amp; Paste Roster Report Here'!$A394=AY$7,IF('Copy &amp; Paste Roster Report Here'!$M394="HT",1,0),0)</f>
        <v>0</v>
      </c>
      <c r="AZ397" s="119">
        <f>IF('Copy &amp; Paste Roster Report Here'!$A394=AZ$7,IF('Copy &amp; Paste Roster Report Here'!$M394="HT",1,0),0)</f>
        <v>0</v>
      </c>
      <c r="BA397" s="119">
        <f>IF('Copy &amp; Paste Roster Report Here'!$A394=BA$7,IF('Copy &amp; Paste Roster Report Here'!$M394="HT",1,0),0)</f>
        <v>0</v>
      </c>
      <c r="BB397" s="119">
        <f>IF('Copy &amp; Paste Roster Report Here'!$A394=BB$7,IF('Copy &amp; Paste Roster Report Here'!$M394="HT",1,0),0)</f>
        <v>0</v>
      </c>
      <c r="BC397" s="119">
        <f>IF('Copy &amp; Paste Roster Report Here'!$A394=BC$7,IF('Copy &amp; Paste Roster Report Here'!$M394="HT",1,0),0)</f>
        <v>0</v>
      </c>
      <c r="BD397" s="119">
        <f>IF('Copy &amp; Paste Roster Report Here'!$A394=BD$7,IF('Copy &amp; Paste Roster Report Here'!$M394="HT",1,0),0)</f>
        <v>0</v>
      </c>
      <c r="BE397" s="119">
        <f>IF('Copy &amp; Paste Roster Report Here'!$A394=BE$7,IF('Copy &amp; Paste Roster Report Here'!$M394="HT",1,0),0)</f>
        <v>0</v>
      </c>
      <c r="BF397" s="119">
        <f>IF('Copy &amp; Paste Roster Report Here'!$A394=BF$7,IF('Copy &amp; Paste Roster Report Here'!$M394="HT",1,0),0)</f>
        <v>0</v>
      </c>
      <c r="BG397" s="119">
        <f>IF('Copy &amp; Paste Roster Report Here'!$A394=BG$7,IF('Copy &amp; Paste Roster Report Here'!$M394="HT",1,0),0)</f>
        <v>0</v>
      </c>
      <c r="BH397" s="73">
        <f t="shared" si="101"/>
        <v>0</v>
      </c>
      <c r="BI397" s="120">
        <f>IF('Copy &amp; Paste Roster Report Here'!$A394=BI$7,IF('Copy &amp; Paste Roster Report Here'!$M394="MT",1,0),0)</f>
        <v>0</v>
      </c>
      <c r="BJ397" s="120">
        <f>IF('Copy &amp; Paste Roster Report Here'!$A394=BJ$7,IF('Copy &amp; Paste Roster Report Here'!$M394="MT",1,0),0)</f>
        <v>0</v>
      </c>
      <c r="BK397" s="120">
        <f>IF('Copy &amp; Paste Roster Report Here'!$A394=BK$7,IF('Copy &amp; Paste Roster Report Here'!$M394="MT",1,0),0)</f>
        <v>0</v>
      </c>
      <c r="BL397" s="120">
        <f>IF('Copy &amp; Paste Roster Report Here'!$A394=BL$7,IF('Copy &amp; Paste Roster Report Here'!$M394="MT",1,0),0)</f>
        <v>0</v>
      </c>
      <c r="BM397" s="120">
        <f>IF('Copy &amp; Paste Roster Report Here'!$A394=BM$7,IF('Copy &amp; Paste Roster Report Here'!$M394="MT",1,0),0)</f>
        <v>0</v>
      </c>
      <c r="BN397" s="120">
        <f>IF('Copy &amp; Paste Roster Report Here'!$A394=BN$7,IF('Copy &amp; Paste Roster Report Here'!$M394="MT",1,0),0)</f>
        <v>0</v>
      </c>
      <c r="BO397" s="120">
        <f>IF('Copy &amp; Paste Roster Report Here'!$A394=BO$7,IF('Copy &amp; Paste Roster Report Here'!$M394="MT",1,0),0)</f>
        <v>0</v>
      </c>
      <c r="BP397" s="120">
        <f>IF('Copy &amp; Paste Roster Report Here'!$A394=BP$7,IF('Copy &amp; Paste Roster Report Here'!$M394="MT",1,0),0)</f>
        <v>0</v>
      </c>
      <c r="BQ397" s="120">
        <f>IF('Copy &amp; Paste Roster Report Here'!$A394=BQ$7,IF('Copy &amp; Paste Roster Report Here'!$M394="MT",1,0),0)</f>
        <v>0</v>
      </c>
      <c r="BR397" s="120">
        <f>IF('Copy &amp; Paste Roster Report Here'!$A394=BR$7,IF('Copy &amp; Paste Roster Report Here'!$M394="MT",1,0),0)</f>
        <v>0</v>
      </c>
      <c r="BS397" s="120">
        <f>IF('Copy &amp; Paste Roster Report Here'!$A394=BS$7,IF('Copy &amp; Paste Roster Report Here'!$M394="MT",1,0),0)</f>
        <v>0</v>
      </c>
      <c r="BT397" s="73">
        <f t="shared" si="102"/>
        <v>0</v>
      </c>
      <c r="BU397" s="121">
        <f>IF('Copy &amp; Paste Roster Report Here'!$A394=BU$7,IF('Copy &amp; Paste Roster Report Here'!$M394="fy",1,0),0)</f>
        <v>0</v>
      </c>
      <c r="BV397" s="121">
        <f>IF('Copy &amp; Paste Roster Report Here'!$A394=BV$7,IF('Copy &amp; Paste Roster Report Here'!$M394="fy",1,0),0)</f>
        <v>0</v>
      </c>
      <c r="BW397" s="121">
        <f>IF('Copy &amp; Paste Roster Report Here'!$A394=BW$7,IF('Copy &amp; Paste Roster Report Here'!$M394="fy",1,0),0)</f>
        <v>0</v>
      </c>
      <c r="BX397" s="121">
        <f>IF('Copy &amp; Paste Roster Report Here'!$A394=BX$7,IF('Copy &amp; Paste Roster Report Here'!$M394="fy",1,0),0)</f>
        <v>0</v>
      </c>
      <c r="BY397" s="121">
        <f>IF('Copy &amp; Paste Roster Report Here'!$A394=BY$7,IF('Copy &amp; Paste Roster Report Here'!$M394="fy",1,0),0)</f>
        <v>0</v>
      </c>
      <c r="BZ397" s="121">
        <f>IF('Copy &amp; Paste Roster Report Here'!$A394=BZ$7,IF('Copy &amp; Paste Roster Report Here'!$M394="fy",1,0),0)</f>
        <v>0</v>
      </c>
      <c r="CA397" s="121">
        <f>IF('Copy &amp; Paste Roster Report Here'!$A394=CA$7,IF('Copy &amp; Paste Roster Report Here'!$M394="fy",1,0),0)</f>
        <v>0</v>
      </c>
      <c r="CB397" s="121">
        <f>IF('Copy &amp; Paste Roster Report Here'!$A394=CB$7,IF('Copy &amp; Paste Roster Report Here'!$M394="fy",1,0),0)</f>
        <v>0</v>
      </c>
      <c r="CC397" s="121">
        <f>IF('Copy &amp; Paste Roster Report Here'!$A394=CC$7,IF('Copy &amp; Paste Roster Report Here'!$M394="fy",1,0),0)</f>
        <v>0</v>
      </c>
      <c r="CD397" s="121">
        <f>IF('Copy &amp; Paste Roster Report Here'!$A394=CD$7,IF('Copy &amp; Paste Roster Report Here'!$M394="fy",1,0),0)</f>
        <v>0</v>
      </c>
      <c r="CE397" s="121">
        <f>IF('Copy &amp; Paste Roster Report Here'!$A394=CE$7,IF('Copy &amp; Paste Roster Report Here'!$M394="fy",1,0),0)</f>
        <v>0</v>
      </c>
      <c r="CF397" s="73">
        <f t="shared" si="103"/>
        <v>0</v>
      </c>
      <c r="CG397" s="122">
        <f>IF('Copy &amp; Paste Roster Report Here'!$A394=CG$7,IF('Copy &amp; Paste Roster Report Here'!$M394="RH",1,0),0)</f>
        <v>0</v>
      </c>
      <c r="CH397" s="122">
        <f>IF('Copy &amp; Paste Roster Report Here'!$A394=CH$7,IF('Copy &amp; Paste Roster Report Here'!$M394="RH",1,0),0)</f>
        <v>0</v>
      </c>
      <c r="CI397" s="122">
        <f>IF('Copy &amp; Paste Roster Report Here'!$A394=CI$7,IF('Copy &amp; Paste Roster Report Here'!$M394="RH",1,0),0)</f>
        <v>0</v>
      </c>
      <c r="CJ397" s="122">
        <f>IF('Copy &amp; Paste Roster Report Here'!$A394=CJ$7,IF('Copy &amp; Paste Roster Report Here'!$M394="RH",1,0),0)</f>
        <v>0</v>
      </c>
      <c r="CK397" s="122">
        <f>IF('Copy &amp; Paste Roster Report Here'!$A394=CK$7,IF('Copy &amp; Paste Roster Report Here'!$M394="RH",1,0),0)</f>
        <v>0</v>
      </c>
      <c r="CL397" s="122">
        <f>IF('Copy &amp; Paste Roster Report Here'!$A394=CL$7,IF('Copy &amp; Paste Roster Report Here'!$M394="RH",1,0),0)</f>
        <v>0</v>
      </c>
      <c r="CM397" s="122">
        <f>IF('Copy &amp; Paste Roster Report Here'!$A394=CM$7,IF('Copy &amp; Paste Roster Report Here'!$M394="RH",1,0),0)</f>
        <v>0</v>
      </c>
      <c r="CN397" s="122">
        <f>IF('Copy &amp; Paste Roster Report Here'!$A394=CN$7,IF('Copy &amp; Paste Roster Report Here'!$M394="RH",1,0),0)</f>
        <v>0</v>
      </c>
      <c r="CO397" s="122">
        <f>IF('Copy &amp; Paste Roster Report Here'!$A394=CO$7,IF('Copy &amp; Paste Roster Report Here'!$M394="RH",1,0),0)</f>
        <v>0</v>
      </c>
      <c r="CP397" s="122">
        <f>IF('Copy &amp; Paste Roster Report Here'!$A394=CP$7,IF('Copy &amp; Paste Roster Report Here'!$M394="RH",1,0),0)</f>
        <v>0</v>
      </c>
      <c r="CQ397" s="122">
        <f>IF('Copy &amp; Paste Roster Report Here'!$A394=CQ$7,IF('Copy &amp; Paste Roster Report Here'!$M394="RH",1,0),0)</f>
        <v>0</v>
      </c>
      <c r="CR397" s="73">
        <f t="shared" si="104"/>
        <v>0</v>
      </c>
      <c r="CS397" s="123">
        <f>IF('Copy &amp; Paste Roster Report Here'!$A394=CS$7,IF('Copy &amp; Paste Roster Report Here'!$M394="QT",1,0),0)</f>
        <v>0</v>
      </c>
      <c r="CT397" s="123">
        <f>IF('Copy &amp; Paste Roster Report Here'!$A394=CT$7,IF('Copy &amp; Paste Roster Report Here'!$M394="QT",1,0),0)</f>
        <v>0</v>
      </c>
      <c r="CU397" s="123">
        <f>IF('Copy &amp; Paste Roster Report Here'!$A394=CU$7,IF('Copy &amp; Paste Roster Report Here'!$M394="QT",1,0),0)</f>
        <v>0</v>
      </c>
      <c r="CV397" s="123">
        <f>IF('Copy &amp; Paste Roster Report Here'!$A394=CV$7,IF('Copy &amp; Paste Roster Report Here'!$M394="QT",1,0),0)</f>
        <v>0</v>
      </c>
      <c r="CW397" s="123">
        <f>IF('Copy &amp; Paste Roster Report Here'!$A394=CW$7,IF('Copy &amp; Paste Roster Report Here'!$M394="QT",1,0),0)</f>
        <v>0</v>
      </c>
      <c r="CX397" s="123">
        <f>IF('Copy &amp; Paste Roster Report Here'!$A394=CX$7,IF('Copy &amp; Paste Roster Report Here'!$M394="QT",1,0),0)</f>
        <v>0</v>
      </c>
      <c r="CY397" s="123">
        <f>IF('Copy &amp; Paste Roster Report Here'!$A394=CY$7,IF('Copy &amp; Paste Roster Report Here'!$M394="QT",1,0),0)</f>
        <v>0</v>
      </c>
      <c r="CZ397" s="123">
        <f>IF('Copy &amp; Paste Roster Report Here'!$A394=CZ$7,IF('Copy &amp; Paste Roster Report Here'!$M394="QT",1,0),0)</f>
        <v>0</v>
      </c>
      <c r="DA397" s="123">
        <f>IF('Copy &amp; Paste Roster Report Here'!$A394=DA$7,IF('Copy &amp; Paste Roster Report Here'!$M394="QT",1,0),0)</f>
        <v>0</v>
      </c>
      <c r="DB397" s="123">
        <f>IF('Copy &amp; Paste Roster Report Here'!$A394=DB$7,IF('Copy &amp; Paste Roster Report Here'!$M394="QT",1,0),0)</f>
        <v>0</v>
      </c>
      <c r="DC397" s="123">
        <f>IF('Copy &amp; Paste Roster Report Here'!$A394=DC$7,IF('Copy &amp; Paste Roster Report Here'!$M394="QT",1,0),0)</f>
        <v>0</v>
      </c>
      <c r="DD397" s="73">
        <f t="shared" si="105"/>
        <v>0</v>
      </c>
      <c r="DE397" s="124">
        <f>IF('Copy &amp; Paste Roster Report Here'!$A394=DE$7,IF('Copy &amp; Paste Roster Report Here'!$M394="xxxxxxxxxxx",1,0),0)</f>
        <v>0</v>
      </c>
      <c r="DF397" s="124">
        <f>IF('Copy &amp; Paste Roster Report Here'!$A394=DF$7,IF('Copy &amp; Paste Roster Report Here'!$M394="xxxxxxxxxxx",1,0),0)</f>
        <v>0</v>
      </c>
      <c r="DG397" s="124">
        <f>IF('Copy &amp; Paste Roster Report Here'!$A394=DG$7,IF('Copy &amp; Paste Roster Report Here'!$M394="xxxxxxxxxxx",1,0),0)</f>
        <v>0</v>
      </c>
      <c r="DH397" s="124">
        <f>IF('Copy &amp; Paste Roster Report Here'!$A394=DH$7,IF('Copy &amp; Paste Roster Report Here'!$M394="xxxxxxxxxxx",1,0),0)</f>
        <v>0</v>
      </c>
      <c r="DI397" s="124">
        <f>IF('Copy &amp; Paste Roster Report Here'!$A394=DI$7,IF('Copy &amp; Paste Roster Report Here'!$M394="xxxxxxxxxxx",1,0),0)</f>
        <v>0</v>
      </c>
      <c r="DJ397" s="124">
        <f>IF('Copy &amp; Paste Roster Report Here'!$A394=DJ$7,IF('Copy &amp; Paste Roster Report Here'!$M394="xxxxxxxxxxx",1,0),0)</f>
        <v>0</v>
      </c>
      <c r="DK397" s="124">
        <f>IF('Copy &amp; Paste Roster Report Here'!$A394=DK$7,IF('Copy &amp; Paste Roster Report Here'!$M394="xxxxxxxxxxx",1,0),0)</f>
        <v>0</v>
      </c>
      <c r="DL397" s="124">
        <f>IF('Copy &amp; Paste Roster Report Here'!$A394=DL$7,IF('Copy &amp; Paste Roster Report Here'!$M394="xxxxxxxxxxx",1,0),0)</f>
        <v>0</v>
      </c>
      <c r="DM397" s="124">
        <f>IF('Copy &amp; Paste Roster Report Here'!$A394=DM$7,IF('Copy &amp; Paste Roster Report Here'!$M394="xxxxxxxxxxx",1,0),0)</f>
        <v>0</v>
      </c>
      <c r="DN397" s="124">
        <f>IF('Copy &amp; Paste Roster Report Here'!$A394=DN$7,IF('Copy &amp; Paste Roster Report Here'!$M394="xxxxxxxxxxx",1,0),0)</f>
        <v>0</v>
      </c>
      <c r="DO397" s="124">
        <f>IF('Copy &amp; Paste Roster Report Here'!$A394=DO$7,IF('Copy &amp; Paste Roster Report Here'!$M394="xxxxxxxxxxx",1,0),0)</f>
        <v>0</v>
      </c>
      <c r="DP397" s="125">
        <f t="shared" si="106"/>
        <v>0</v>
      </c>
      <c r="DQ397" s="126">
        <f t="shared" si="107"/>
        <v>0</v>
      </c>
    </row>
    <row r="398" spans="1:121" x14ac:dyDescent="0.25">
      <c r="A398" s="111">
        <f t="shared" si="93"/>
        <v>0</v>
      </c>
      <c r="B398" s="111">
        <f t="shared" si="94"/>
        <v>0</v>
      </c>
      <c r="C398" s="112">
        <f>+('Copy &amp; Paste Roster Report Here'!$P395-'Copy &amp; Paste Roster Report Here'!$O395)/30</f>
        <v>0</v>
      </c>
      <c r="D398" s="112">
        <f>+('Copy &amp; Paste Roster Report Here'!$P395-'Copy &amp; Paste Roster Report Here'!$O395)</f>
        <v>0</v>
      </c>
      <c r="E398" s="111">
        <f>'Copy &amp; Paste Roster Report Here'!N395</f>
        <v>0</v>
      </c>
      <c r="F398" s="111" t="str">
        <f t="shared" si="95"/>
        <v>N</v>
      </c>
      <c r="G398" s="111">
        <f>'Copy &amp; Paste Roster Report Here'!R395</f>
        <v>0</v>
      </c>
      <c r="H398" s="113">
        <f t="shared" si="96"/>
        <v>0</v>
      </c>
      <c r="I398" s="112">
        <f>IF(F398="N",$F$5-'Copy &amp; Paste Roster Report Here'!O395,+'Copy &amp; Paste Roster Report Here'!Q395-'Copy &amp; Paste Roster Report Here'!O395)</f>
        <v>0</v>
      </c>
      <c r="J398" s="114">
        <f t="shared" si="97"/>
        <v>0</v>
      </c>
      <c r="K398" s="114">
        <f t="shared" si="98"/>
        <v>0</v>
      </c>
      <c r="L398" s="115">
        <f>'Copy &amp; Paste Roster Report Here'!F395</f>
        <v>0</v>
      </c>
      <c r="M398" s="116">
        <f t="shared" si="99"/>
        <v>0</v>
      </c>
      <c r="N398" s="117">
        <f>IF('Copy &amp; Paste Roster Report Here'!$A395='Analytical Tests'!N$7,IF($F398="Y",+$H398*N$6,0),0)</f>
        <v>0</v>
      </c>
      <c r="O398" s="117">
        <f>IF('Copy &amp; Paste Roster Report Here'!$A395='Analytical Tests'!O$7,IF($F398="Y",+$H398*O$6,0),0)</f>
        <v>0</v>
      </c>
      <c r="P398" s="117">
        <f>IF('Copy &amp; Paste Roster Report Here'!$A395='Analytical Tests'!P$7,IF($F398="Y",+$H398*P$6,0),0)</f>
        <v>0</v>
      </c>
      <c r="Q398" s="117">
        <f>IF('Copy &amp; Paste Roster Report Here'!$A395='Analytical Tests'!Q$7,IF($F398="Y",+$H398*Q$6,0),0)</f>
        <v>0</v>
      </c>
      <c r="R398" s="117">
        <f>IF('Copy &amp; Paste Roster Report Here'!$A395='Analytical Tests'!R$7,IF($F398="Y",+$H398*R$6,0),0)</f>
        <v>0</v>
      </c>
      <c r="S398" s="117">
        <f>IF('Copy &amp; Paste Roster Report Here'!$A395='Analytical Tests'!S$7,IF($F398="Y",+$H398*S$6,0),0)</f>
        <v>0</v>
      </c>
      <c r="T398" s="117">
        <f>IF('Copy &amp; Paste Roster Report Here'!$A395='Analytical Tests'!T$7,IF($F398="Y",+$H398*T$6,0),0)</f>
        <v>0</v>
      </c>
      <c r="U398" s="117">
        <f>IF('Copy &amp; Paste Roster Report Here'!$A395='Analytical Tests'!U$7,IF($F398="Y",+$H398*U$6,0),0)</f>
        <v>0</v>
      </c>
      <c r="V398" s="117">
        <f>IF('Copy &amp; Paste Roster Report Here'!$A395='Analytical Tests'!V$7,IF($F398="Y",+$H398*V$6,0),0)</f>
        <v>0</v>
      </c>
      <c r="W398" s="117">
        <f>IF('Copy &amp; Paste Roster Report Here'!$A395='Analytical Tests'!W$7,IF($F398="Y",+$H398*W$6,0),0)</f>
        <v>0</v>
      </c>
      <c r="X398" s="117">
        <f>IF('Copy &amp; Paste Roster Report Here'!$A395='Analytical Tests'!X$7,IF($F398="Y",+$H398*X$6,0),0)</f>
        <v>0</v>
      </c>
      <c r="Y398" s="117" t="b">
        <f>IF('Copy &amp; Paste Roster Report Here'!$A395='Analytical Tests'!Y$7,IF($F398="N",IF($J398&gt;=$C398,Y$6,+($I398/$D398)*Y$6),0))</f>
        <v>0</v>
      </c>
      <c r="Z398" s="117" t="b">
        <f>IF('Copy &amp; Paste Roster Report Here'!$A395='Analytical Tests'!Z$7,IF($F398="N",IF($J398&gt;=$C398,Z$6,+($I398/$D398)*Z$6),0))</f>
        <v>0</v>
      </c>
      <c r="AA398" s="117" t="b">
        <f>IF('Copy &amp; Paste Roster Report Here'!$A395='Analytical Tests'!AA$7,IF($F398="N",IF($J398&gt;=$C398,AA$6,+($I398/$D398)*AA$6),0))</f>
        <v>0</v>
      </c>
      <c r="AB398" s="117" t="b">
        <f>IF('Copy &amp; Paste Roster Report Here'!$A395='Analytical Tests'!AB$7,IF($F398="N",IF($J398&gt;=$C398,AB$6,+($I398/$D398)*AB$6),0))</f>
        <v>0</v>
      </c>
      <c r="AC398" s="117" t="b">
        <f>IF('Copy &amp; Paste Roster Report Here'!$A395='Analytical Tests'!AC$7,IF($F398="N",IF($J398&gt;=$C398,AC$6,+($I398/$D398)*AC$6),0))</f>
        <v>0</v>
      </c>
      <c r="AD398" s="117" t="b">
        <f>IF('Copy &amp; Paste Roster Report Here'!$A395='Analytical Tests'!AD$7,IF($F398="N",IF($J398&gt;=$C398,AD$6,+($I398/$D398)*AD$6),0))</f>
        <v>0</v>
      </c>
      <c r="AE398" s="117" t="b">
        <f>IF('Copy &amp; Paste Roster Report Here'!$A395='Analytical Tests'!AE$7,IF($F398="N",IF($J398&gt;=$C398,AE$6,+($I398/$D398)*AE$6),0))</f>
        <v>0</v>
      </c>
      <c r="AF398" s="117" t="b">
        <f>IF('Copy &amp; Paste Roster Report Here'!$A395='Analytical Tests'!AF$7,IF($F398="N",IF($J398&gt;=$C398,AF$6,+($I398/$D398)*AF$6),0))</f>
        <v>0</v>
      </c>
      <c r="AG398" s="117" t="b">
        <f>IF('Copy &amp; Paste Roster Report Here'!$A395='Analytical Tests'!AG$7,IF($F398="N",IF($J398&gt;=$C398,AG$6,+($I398/$D398)*AG$6),0))</f>
        <v>0</v>
      </c>
      <c r="AH398" s="117" t="b">
        <f>IF('Copy &amp; Paste Roster Report Here'!$A395='Analytical Tests'!AH$7,IF($F398="N",IF($J398&gt;=$C398,AH$6,+($I398/$D398)*AH$6),0))</f>
        <v>0</v>
      </c>
      <c r="AI398" s="117" t="b">
        <f>IF('Copy &amp; Paste Roster Report Here'!$A395='Analytical Tests'!AI$7,IF($F398="N",IF($J398&gt;=$C398,AI$6,+($I398/$D398)*AI$6),0))</f>
        <v>0</v>
      </c>
      <c r="AJ398" s="79"/>
      <c r="AK398" s="118">
        <f>IF('Copy &amp; Paste Roster Report Here'!$A395=AK$7,IF('Copy &amp; Paste Roster Report Here'!$M395="FT",1,0),0)</f>
        <v>0</v>
      </c>
      <c r="AL398" s="118">
        <f>IF('Copy &amp; Paste Roster Report Here'!$A395=AL$7,IF('Copy &amp; Paste Roster Report Here'!$M395="FT",1,0),0)</f>
        <v>0</v>
      </c>
      <c r="AM398" s="118">
        <f>IF('Copy &amp; Paste Roster Report Here'!$A395=AM$7,IF('Copy &amp; Paste Roster Report Here'!$M395="FT",1,0),0)</f>
        <v>0</v>
      </c>
      <c r="AN398" s="118">
        <f>IF('Copy &amp; Paste Roster Report Here'!$A395=AN$7,IF('Copy &amp; Paste Roster Report Here'!$M395="FT",1,0),0)</f>
        <v>0</v>
      </c>
      <c r="AO398" s="118">
        <f>IF('Copy &amp; Paste Roster Report Here'!$A395=AO$7,IF('Copy &amp; Paste Roster Report Here'!$M395="FT",1,0),0)</f>
        <v>0</v>
      </c>
      <c r="AP398" s="118">
        <f>IF('Copy &amp; Paste Roster Report Here'!$A395=AP$7,IF('Copy &amp; Paste Roster Report Here'!$M395="FT",1,0),0)</f>
        <v>0</v>
      </c>
      <c r="AQ398" s="118">
        <f>IF('Copy &amp; Paste Roster Report Here'!$A395=AQ$7,IF('Copy &amp; Paste Roster Report Here'!$M395="FT",1,0),0)</f>
        <v>0</v>
      </c>
      <c r="AR398" s="118">
        <f>IF('Copy &amp; Paste Roster Report Here'!$A395=AR$7,IF('Copy &amp; Paste Roster Report Here'!$M395="FT",1,0),0)</f>
        <v>0</v>
      </c>
      <c r="AS398" s="118">
        <f>IF('Copy &amp; Paste Roster Report Here'!$A395=AS$7,IF('Copy &amp; Paste Roster Report Here'!$M395="FT",1,0),0)</f>
        <v>0</v>
      </c>
      <c r="AT398" s="118">
        <f>IF('Copy &amp; Paste Roster Report Here'!$A395=AT$7,IF('Copy &amp; Paste Roster Report Here'!$M395="FT",1,0),0)</f>
        <v>0</v>
      </c>
      <c r="AU398" s="118">
        <f>IF('Copy &amp; Paste Roster Report Here'!$A395=AU$7,IF('Copy &amp; Paste Roster Report Here'!$M395="FT",1,0),0)</f>
        <v>0</v>
      </c>
      <c r="AV398" s="73">
        <f t="shared" si="100"/>
        <v>0</v>
      </c>
      <c r="AW398" s="119">
        <f>IF('Copy &amp; Paste Roster Report Here'!$A395=AW$7,IF('Copy &amp; Paste Roster Report Here'!$M395="HT",1,0),0)</f>
        <v>0</v>
      </c>
      <c r="AX398" s="119">
        <f>IF('Copy &amp; Paste Roster Report Here'!$A395=AX$7,IF('Copy &amp; Paste Roster Report Here'!$M395="HT",1,0),0)</f>
        <v>0</v>
      </c>
      <c r="AY398" s="119">
        <f>IF('Copy &amp; Paste Roster Report Here'!$A395=AY$7,IF('Copy &amp; Paste Roster Report Here'!$M395="HT",1,0),0)</f>
        <v>0</v>
      </c>
      <c r="AZ398" s="119">
        <f>IF('Copy &amp; Paste Roster Report Here'!$A395=AZ$7,IF('Copy &amp; Paste Roster Report Here'!$M395="HT",1,0),0)</f>
        <v>0</v>
      </c>
      <c r="BA398" s="119">
        <f>IF('Copy &amp; Paste Roster Report Here'!$A395=BA$7,IF('Copy &amp; Paste Roster Report Here'!$M395="HT",1,0),0)</f>
        <v>0</v>
      </c>
      <c r="BB398" s="119">
        <f>IF('Copy &amp; Paste Roster Report Here'!$A395=BB$7,IF('Copy &amp; Paste Roster Report Here'!$M395="HT",1,0),0)</f>
        <v>0</v>
      </c>
      <c r="BC398" s="119">
        <f>IF('Copy &amp; Paste Roster Report Here'!$A395=BC$7,IF('Copy &amp; Paste Roster Report Here'!$M395="HT",1,0),0)</f>
        <v>0</v>
      </c>
      <c r="BD398" s="119">
        <f>IF('Copy &amp; Paste Roster Report Here'!$A395=BD$7,IF('Copy &amp; Paste Roster Report Here'!$M395="HT",1,0),0)</f>
        <v>0</v>
      </c>
      <c r="BE398" s="119">
        <f>IF('Copy &amp; Paste Roster Report Here'!$A395=BE$7,IF('Copy &amp; Paste Roster Report Here'!$M395="HT",1,0),0)</f>
        <v>0</v>
      </c>
      <c r="BF398" s="119">
        <f>IF('Copy &amp; Paste Roster Report Here'!$A395=BF$7,IF('Copy &amp; Paste Roster Report Here'!$M395="HT",1,0),0)</f>
        <v>0</v>
      </c>
      <c r="BG398" s="119">
        <f>IF('Copy &amp; Paste Roster Report Here'!$A395=BG$7,IF('Copy &amp; Paste Roster Report Here'!$M395="HT",1,0),0)</f>
        <v>0</v>
      </c>
      <c r="BH398" s="73">
        <f t="shared" si="101"/>
        <v>0</v>
      </c>
      <c r="BI398" s="120">
        <f>IF('Copy &amp; Paste Roster Report Here'!$A395=BI$7,IF('Copy &amp; Paste Roster Report Here'!$M395="MT",1,0),0)</f>
        <v>0</v>
      </c>
      <c r="BJ398" s="120">
        <f>IF('Copy &amp; Paste Roster Report Here'!$A395=BJ$7,IF('Copy &amp; Paste Roster Report Here'!$M395="MT",1,0),0)</f>
        <v>0</v>
      </c>
      <c r="BK398" s="120">
        <f>IF('Copy &amp; Paste Roster Report Here'!$A395=BK$7,IF('Copy &amp; Paste Roster Report Here'!$M395="MT",1,0),0)</f>
        <v>0</v>
      </c>
      <c r="BL398" s="120">
        <f>IF('Copy &amp; Paste Roster Report Here'!$A395=BL$7,IF('Copy &amp; Paste Roster Report Here'!$M395="MT",1,0),0)</f>
        <v>0</v>
      </c>
      <c r="BM398" s="120">
        <f>IF('Copy &amp; Paste Roster Report Here'!$A395=BM$7,IF('Copy &amp; Paste Roster Report Here'!$M395="MT",1,0),0)</f>
        <v>0</v>
      </c>
      <c r="BN398" s="120">
        <f>IF('Copy &amp; Paste Roster Report Here'!$A395=BN$7,IF('Copy &amp; Paste Roster Report Here'!$M395="MT",1,0),0)</f>
        <v>0</v>
      </c>
      <c r="BO398" s="120">
        <f>IF('Copy &amp; Paste Roster Report Here'!$A395=BO$7,IF('Copy &amp; Paste Roster Report Here'!$M395="MT",1,0),0)</f>
        <v>0</v>
      </c>
      <c r="BP398" s="120">
        <f>IF('Copy &amp; Paste Roster Report Here'!$A395=BP$7,IF('Copy &amp; Paste Roster Report Here'!$M395="MT",1,0),0)</f>
        <v>0</v>
      </c>
      <c r="BQ398" s="120">
        <f>IF('Copy &amp; Paste Roster Report Here'!$A395=BQ$7,IF('Copy &amp; Paste Roster Report Here'!$M395="MT",1,0),0)</f>
        <v>0</v>
      </c>
      <c r="BR398" s="120">
        <f>IF('Copy &amp; Paste Roster Report Here'!$A395=BR$7,IF('Copy &amp; Paste Roster Report Here'!$M395="MT",1,0),0)</f>
        <v>0</v>
      </c>
      <c r="BS398" s="120">
        <f>IF('Copy &amp; Paste Roster Report Here'!$A395=BS$7,IF('Copy &amp; Paste Roster Report Here'!$M395="MT",1,0),0)</f>
        <v>0</v>
      </c>
      <c r="BT398" s="73">
        <f t="shared" si="102"/>
        <v>0</v>
      </c>
      <c r="BU398" s="121">
        <f>IF('Copy &amp; Paste Roster Report Here'!$A395=BU$7,IF('Copy &amp; Paste Roster Report Here'!$M395="fy",1,0),0)</f>
        <v>0</v>
      </c>
      <c r="BV398" s="121">
        <f>IF('Copy &amp; Paste Roster Report Here'!$A395=BV$7,IF('Copy &amp; Paste Roster Report Here'!$M395="fy",1,0),0)</f>
        <v>0</v>
      </c>
      <c r="BW398" s="121">
        <f>IF('Copy &amp; Paste Roster Report Here'!$A395=BW$7,IF('Copy &amp; Paste Roster Report Here'!$M395="fy",1,0),0)</f>
        <v>0</v>
      </c>
      <c r="BX398" s="121">
        <f>IF('Copy &amp; Paste Roster Report Here'!$A395=BX$7,IF('Copy &amp; Paste Roster Report Here'!$M395="fy",1,0),0)</f>
        <v>0</v>
      </c>
      <c r="BY398" s="121">
        <f>IF('Copy &amp; Paste Roster Report Here'!$A395=BY$7,IF('Copy &amp; Paste Roster Report Here'!$M395="fy",1,0),0)</f>
        <v>0</v>
      </c>
      <c r="BZ398" s="121">
        <f>IF('Copy &amp; Paste Roster Report Here'!$A395=BZ$7,IF('Copy &amp; Paste Roster Report Here'!$M395="fy",1,0),0)</f>
        <v>0</v>
      </c>
      <c r="CA398" s="121">
        <f>IF('Copy &amp; Paste Roster Report Here'!$A395=CA$7,IF('Copy &amp; Paste Roster Report Here'!$M395="fy",1,0),0)</f>
        <v>0</v>
      </c>
      <c r="CB398" s="121">
        <f>IF('Copy &amp; Paste Roster Report Here'!$A395=CB$7,IF('Copy &amp; Paste Roster Report Here'!$M395="fy",1,0),0)</f>
        <v>0</v>
      </c>
      <c r="CC398" s="121">
        <f>IF('Copy &amp; Paste Roster Report Here'!$A395=CC$7,IF('Copy &amp; Paste Roster Report Here'!$M395="fy",1,0),0)</f>
        <v>0</v>
      </c>
      <c r="CD398" s="121">
        <f>IF('Copy &amp; Paste Roster Report Here'!$A395=CD$7,IF('Copy &amp; Paste Roster Report Here'!$M395="fy",1,0),0)</f>
        <v>0</v>
      </c>
      <c r="CE398" s="121">
        <f>IF('Copy &amp; Paste Roster Report Here'!$A395=CE$7,IF('Copy &amp; Paste Roster Report Here'!$M395="fy",1,0),0)</f>
        <v>0</v>
      </c>
      <c r="CF398" s="73">
        <f t="shared" si="103"/>
        <v>0</v>
      </c>
      <c r="CG398" s="122">
        <f>IF('Copy &amp; Paste Roster Report Here'!$A395=CG$7,IF('Copy &amp; Paste Roster Report Here'!$M395="RH",1,0),0)</f>
        <v>0</v>
      </c>
      <c r="CH398" s="122">
        <f>IF('Copy &amp; Paste Roster Report Here'!$A395=CH$7,IF('Copy &amp; Paste Roster Report Here'!$M395="RH",1,0),0)</f>
        <v>0</v>
      </c>
      <c r="CI398" s="122">
        <f>IF('Copy &amp; Paste Roster Report Here'!$A395=CI$7,IF('Copy &amp; Paste Roster Report Here'!$M395="RH",1,0),0)</f>
        <v>0</v>
      </c>
      <c r="CJ398" s="122">
        <f>IF('Copy &amp; Paste Roster Report Here'!$A395=CJ$7,IF('Copy &amp; Paste Roster Report Here'!$M395="RH",1,0),0)</f>
        <v>0</v>
      </c>
      <c r="CK398" s="122">
        <f>IF('Copy &amp; Paste Roster Report Here'!$A395=CK$7,IF('Copy &amp; Paste Roster Report Here'!$M395="RH",1,0),0)</f>
        <v>0</v>
      </c>
      <c r="CL398" s="122">
        <f>IF('Copy &amp; Paste Roster Report Here'!$A395=CL$7,IF('Copy &amp; Paste Roster Report Here'!$M395="RH",1,0),0)</f>
        <v>0</v>
      </c>
      <c r="CM398" s="122">
        <f>IF('Copy &amp; Paste Roster Report Here'!$A395=CM$7,IF('Copy &amp; Paste Roster Report Here'!$M395="RH",1,0),0)</f>
        <v>0</v>
      </c>
      <c r="CN398" s="122">
        <f>IF('Copy &amp; Paste Roster Report Here'!$A395=CN$7,IF('Copy &amp; Paste Roster Report Here'!$M395="RH",1,0),0)</f>
        <v>0</v>
      </c>
      <c r="CO398" s="122">
        <f>IF('Copy &amp; Paste Roster Report Here'!$A395=CO$7,IF('Copy &amp; Paste Roster Report Here'!$M395="RH",1,0),0)</f>
        <v>0</v>
      </c>
      <c r="CP398" s="122">
        <f>IF('Copy &amp; Paste Roster Report Here'!$A395=CP$7,IF('Copy &amp; Paste Roster Report Here'!$M395="RH",1,0),0)</f>
        <v>0</v>
      </c>
      <c r="CQ398" s="122">
        <f>IF('Copy &amp; Paste Roster Report Here'!$A395=CQ$7,IF('Copy &amp; Paste Roster Report Here'!$M395="RH",1,0),0)</f>
        <v>0</v>
      </c>
      <c r="CR398" s="73">
        <f t="shared" si="104"/>
        <v>0</v>
      </c>
      <c r="CS398" s="123">
        <f>IF('Copy &amp; Paste Roster Report Here'!$A395=CS$7,IF('Copy &amp; Paste Roster Report Here'!$M395="QT",1,0),0)</f>
        <v>0</v>
      </c>
      <c r="CT398" s="123">
        <f>IF('Copy &amp; Paste Roster Report Here'!$A395=CT$7,IF('Copy &amp; Paste Roster Report Here'!$M395="QT",1,0),0)</f>
        <v>0</v>
      </c>
      <c r="CU398" s="123">
        <f>IF('Copy &amp; Paste Roster Report Here'!$A395=CU$7,IF('Copy &amp; Paste Roster Report Here'!$M395="QT",1,0),0)</f>
        <v>0</v>
      </c>
      <c r="CV398" s="123">
        <f>IF('Copy &amp; Paste Roster Report Here'!$A395=CV$7,IF('Copy &amp; Paste Roster Report Here'!$M395="QT",1,0),0)</f>
        <v>0</v>
      </c>
      <c r="CW398" s="123">
        <f>IF('Copy &amp; Paste Roster Report Here'!$A395=CW$7,IF('Copy &amp; Paste Roster Report Here'!$M395="QT",1,0),0)</f>
        <v>0</v>
      </c>
      <c r="CX398" s="123">
        <f>IF('Copy &amp; Paste Roster Report Here'!$A395=CX$7,IF('Copy &amp; Paste Roster Report Here'!$M395="QT",1,0),0)</f>
        <v>0</v>
      </c>
      <c r="CY398" s="123">
        <f>IF('Copy &amp; Paste Roster Report Here'!$A395=CY$7,IF('Copy &amp; Paste Roster Report Here'!$M395="QT",1,0),0)</f>
        <v>0</v>
      </c>
      <c r="CZ398" s="123">
        <f>IF('Copy &amp; Paste Roster Report Here'!$A395=CZ$7,IF('Copy &amp; Paste Roster Report Here'!$M395="QT",1,0),0)</f>
        <v>0</v>
      </c>
      <c r="DA398" s="123">
        <f>IF('Copy &amp; Paste Roster Report Here'!$A395=DA$7,IF('Copy &amp; Paste Roster Report Here'!$M395="QT",1,0),0)</f>
        <v>0</v>
      </c>
      <c r="DB398" s="123">
        <f>IF('Copy &amp; Paste Roster Report Here'!$A395=DB$7,IF('Copy &amp; Paste Roster Report Here'!$M395="QT",1,0),0)</f>
        <v>0</v>
      </c>
      <c r="DC398" s="123">
        <f>IF('Copy &amp; Paste Roster Report Here'!$A395=DC$7,IF('Copy &amp; Paste Roster Report Here'!$M395="QT",1,0),0)</f>
        <v>0</v>
      </c>
      <c r="DD398" s="73">
        <f t="shared" si="105"/>
        <v>0</v>
      </c>
      <c r="DE398" s="124">
        <f>IF('Copy &amp; Paste Roster Report Here'!$A395=DE$7,IF('Copy &amp; Paste Roster Report Here'!$M395="xxxxxxxxxxx",1,0),0)</f>
        <v>0</v>
      </c>
      <c r="DF398" s="124">
        <f>IF('Copy &amp; Paste Roster Report Here'!$A395=DF$7,IF('Copy &amp; Paste Roster Report Here'!$M395="xxxxxxxxxxx",1,0),0)</f>
        <v>0</v>
      </c>
      <c r="DG398" s="124">
        <f>IF('Copy &amp; Paste Roster Report Here'!$A395=DG$7,IF('Copy &amp; Paste Roster Report Here'!$M395="xxxxxxxxxxx",1,0),0)</f>
        <v>0</v>
      </c>
      <c r="DH398" s="124">
        <f>IF('Copy &amp; Paste Roster Report Here'!$A395=DH$7,IF('Copy &amp; Paste Roster Report Here'!$M395="xxxxxxxxxxx",1,0),0)</f>
        <v>0</v>
      </c>
      <c r="DI398" s="124">
        <f>IF('Copy &amp; Paste Roster Report Here'!$A395=DI$7,IF('Copy &amp; Paste Roster Report Here'!$M395="xxxxxxxxxxx",1,0),0)</f>
        <v>0</v>
      </c>
      <c r="DJ398" s="124">
        <f>IF('Copy &amp; Paste Roster Report Here'!$A395=DJ$7,IF('Copy &amp; Paste Roster Report Here'!$M395="xxxxxxxxxxx",1,0),0)</f>
        <v>0</v>
      </c>
      <c r="DK398" s="124">
        <f>IF('Copy &amp; Paste Roster Report Here'!$A395=DK$7,IF('Copy &amp; Paste Roster Report Here'!$M395="xxxxxxxxxxx",1,0),0)</f>
        <v>0</v>
      </c>
      <c r="DL398" s="124">
        <f>IF('Copy &amp; Paste Roster Report Here'!$A395=DL$7,IF('Copy &amp; Paste Roster Report Here'!$M395="xxxxxxxxxxx",1,0),0)</f>
        <v>0</v>
      </c>
      <c r="DM398" s="124">
        <f>IF('Copy &amp; Paste Roster Report Here'!$A395=DM$7,IF('Copy &amp; Paste Roster Report Here'!$M395="xxxxxxxxxxx",1,0),0)</f>
        <v>0</v>
      </c>
      <c r="DN398" s="124">
        <f>IF('Copy &amp; Paste Roster Report Here'!$A395=DN$7,IF('Copy &amp; Paste Roster Report Here'!$M395="xxxxxxxxxxx",1,0),0)</f>
        <v>0</v>
      </c>
      <c r="DO398" s="124">
        <f>IF('Copy &amp; Paste Roster Report Here'!$A395=DO$7,IF('Copy &amp; Paste Roster Report Here'!$M395="xxxxxxxxxxx",1,0),0)</f>
        <v>0</v>
      </c>
      <c r="DP398" s="125">
        <f t="shared" si="106"/>
        <v>0</v>
      </c>
      <c r="DQ398" s="126">
        <f t="shared" si="107"/>
        <v>0</v>
      </c>
    </row>
    <row r="399" spans="1:121" x14ac:dyDescent="0.25">
      <c r="A399" s="111">
        <f t="shared" si="93"/>
        <v>0</v>
      </c>
      <c r="B399" s="111">
        <f t="shared" si="94"/>
        <v>0</v>
      </c>
      <c r="C399" s="112">
        <f>+('Copy &amp; Paste Roster Report Here'!$P396-'Copy &amp; Paste Roster Report Here'!$O396)/30</f>
        <v>0</v>
      </c>
      <c r="D399" s="112">
        <f>+('Copy &amp; Paste Roster Report Here'!$P396-'Copy &amp; Paste Roster Report Here'!$O396)</f>
        <v>0</v>
      </c>
      <c r="E399" s="111">
        <f>'Copy &amp; Paste Roster Report Here'!N396</f>
        <v>0</v>
      </c>
      <c r="F399" s="111" t="str">
        <f t="shared" si="95"/>
        <v>N</v>
      </c>
      <c r="G399" s="111">
        <f>'Copy &amp; Paste Roster Report Here'!R396</f>
        <v>0</v>
      </c>
      <c r="H399" s="113">
        <f t="shared" si="96"/>
        <v>0</v>
      </c>
      <c r="I399" s="112">
        <f>IF(F399="N",$F$5-'Copy &amp; Paste Roster Report Here'!O396,+'Copy &amp; Paste Roster Report Here'!Q396-'Copy &amp; Paste Roster Report Here'!O396)</f>
        <v>0</v>
      </c>
      <c r="J399" s="114">
        <f t="shared" si="97"/>
        <v>0</v>
      </c>
      <c r="K399" s="114">
        <f t="shared" si="98"/>
        <v>0</v>
      </c>
      <c r="L399" s="115">
        <f>'Copy &amp; Paste Roster Report Here'!F396</f>
        <v>0</v>
      </c>
      <c r="M399" s="116">
        <f t="shared" si="99"/>
        <v>0</v>
      </c>
      <c r="N399" s="117">
        <f>IF('Copy &amp; Paste Roster Report Here'!$A396='Analytical Tests'!N$7,IF($F399="Y",+$H399*N$6,0),0)</f>
        <v>0</v>
      </c>
      <c r="O399" s="117">
        <f>IF('Copy &amp; Paste Roster Report Here'!$A396='Analytical Tests'!O$7,IF($F399="Y",+$H399*O$6,0),0)</f>
        <v>0</v>
      </c>
      <c r="P399" s="117">
        <f>IF('Copy &amp; Paste Roster Report Here'!$A396='Analytical Tests'!P$7,IF($F399="Y",+$H399*P$6,0),0)</f>
        <v>0</v>
      </c>
      <c r="Q399" s="117">
        <f>IF('Copy &amp; Paste Roster Report Here'!$A396='Analytical Tests'!Q$7,IF($F399="Y",+$H399*Q$6,0),0)</f>
        <v>0</v>
      </c>
      <c r="R399" s="117">
        <f>IF('Copy &amp; Paste Roster Report Here'!$A396='Analytical Tests'!R$7,IF($F399="Y",+$H399*R$6,0),0)</f>
        <v>0</v>
      </c>
      <c r="S399" s="117">
        <f>IF('Copy &amp; Paste Roster Report Here'!$A396='Analytical Tests'!S$7,IF($F399="Y",+$H399*S$6,0),0)</f>
        <v>0</v>
      </c>
      <c r="T399" s="117">
        <f>IF('Copy &amp; Paste Roster Report Here'!$A396='Analytical Tests'!T$7,IF($F399="Y",+$H399*T$6,0),0)</f>
        <v>0</v>
      </c>
      <c r="U399" s="117">
        <f>IF('Copy &amp; Paste Roster Report Here'!$A396='Analytical Tests'!U$7,IF($F399="Y",+$H399*U$6,0),0)</f>
        <v>0</v>
      </c>
      <c r="V399" s="117">
        <f>IF('Copy &amp; Paste Roster Report Here'!$A396='Analytical Tests'!V$7,IF($F399="Y",+$H399*V$6,0),0)</f>
        <v>0</v>
      </c>
      <c r="W399" s="117">
        <f>IF('Copy &amp; Paste Roster Report Here'!$A396='Analytical Tests'!W$7,IF($F399="Y",+$H399*W$6,0),0)</f>
        <v>0</v>
      </c>
      <c r="X399" s="117">
        <f>IF('Copy &amp; Paste Roster Report Here'!$A396='Analytical Tests'!X$7,IF($F399="Y",+$H399*X$6,0),0)</f>
        <v>0</v>
      </c>
      <c r="Y399" s="117" t="b">
        <f>IF('Copy &amp; Paste Roster Report Here'!$A396='Analytical Tests'!Y$7,IF($F399="N",IF($J399&gt;=$C399,Y$6,+($I399/$D399)*Y$6),0))</f>
        <v>0</v>
      </c>
      <c r="Z399" s="117" t="b">
        <f>IF('Copy &amp; Paste Roster Report Here'!$A396='Analytical Tests'!Z$7,IF($F399="N",IF($J399&gt;=$C399,Z$6,+($I399/$D399)*Z$6),0))</f>
        <v>0</v>
      </c>
      <c r="AA399" s="117" t="b">
        <f>IF('Copy &amp; Paste Roster Report Here'!$A396='Analytical Tests'!AA$7,IF($F399="N",IF($J399&gt;=$C399,AA$6,+($I399/$D399)*AA$6),0))</f>
        <v>0</v>
      </c>
      <c r="AB399" s="117" t="b">
        <f>IF('Copy &amp; Paste Roster Report Here'!$A396='Analytical Tests'!AB$7,IF($F399="N",IF($J399&gt;=$C399,AB$6,+($I399/$D399)*AB$6),0))</f>
        <v>0</v>
      </c>
      <c r="AC399" s="117" t="b">
        <f>IF('Copy &amp; Paste Roster Report Here'!$A396='Analytical Tests'!AC$7,IF($F399="N",IF($J399&gt;=$C399,AC$6,+($I399/$D399)*AC$6),0))</f>
        <v>0</v>
      </c>
      <c r="AD399" s="117" t="b">
        <f>IF('Copy &amp; Paste Roster Report Here'!$A396='Analytical Tests'!AD$7,IF($F399="N",IF($J399&gt;=$C399,AD$6,+($I399/$D399)*AD$6),0))</f>
        <v>0</v>
      </c>
      <c r="AE399" s="117" t="b">
        <f>IF('Copy &amp; Paste Roster Report Here'!$A396='Analytical Tests'!AE$7,IF($F399="N",IF($J399&gt;=$C399,AE$6,+($I399/$D399)*AE$6),0))</f>
        <v>0</v>
      </c>
      <c r="AF399" s="117" t="b">
        <f>IF('Copy &amp; Paste Roster Report Here'!$A396='Analytical Tests'!AF$7,IF($F399="N",IF($J399&gt;=$C399,AF$6,+($I399/$D399)*AF$6),0))</f>
        <v>0</v>
      </c>
      <c r="AG399" s="117" t="b">
        <f>IF('Copy &amp; Paste Roster Report Here'!$A396='Analytical Tests'!AG$7,IF($F399="N",IF($J399&gt;=$C399,AG$6,+($I399/$D399)*AG$6),0))</f>
        <v>0</v>
      </c>
      <c r="AH399" s="117" t="b">
        <f>IF('Copy &amp; Paste Roster Report Here'!$A396='Analytical Tests'!AH$7,IF($F399="N",IF($J399&gt;=$C399,AH$6,+($I399/$D399)*AH$6),0))</f>
        <v>0</v>
      </c>
      <c r="AI399" s="117" t="b">
        <f>IF('Copy &amp; Paste Roster Report Here'!$A396='Analytical Tests'!AI$7,IF($F399="N",IF($J399&gt;=$C399,AI$6,+($I399/$D399)*AI$6),0))</f>
        <v>0</v>
      </c>
      <c r="AJ399" s="79"/>
      <c r="AK399" s="118">
        <f>IF('Copy &amp; Paste Roster Report Here'!$A396=AK$7,IF('Copy &amp; Paste Roster Report Here'!$M396="FT",1,0),0)</f>
        <v>0</v>
      </c>
      <c r="AL399" s="118">
        <f>IF('Copy &amp; Paste Roster Report Here'!$A396=AL$7,IF('Copy &amp; Paste Roster Report Here'!$M396="FT",1,0),0)</f>
        <v>0</v>
      </c>
      <c r="AM399" s="118">
        <f>IF('Copy &amp; Paste Roster Report Here'!$A396=AM$7,IF('Copy &amp; Paste Roster Report Here'!$M396="FT",1,0),0)</f>
        <v>0</v>
      </c>
      <c r="AN399" s="118">
        <f>IF('Copy &amp; Paste Roster Report Here'!$A396=AN$7,IF('Copy &amp; Paste Roster Report Here'!$M396="FT",1,0),0)</f>
        <v>0</v>
      </c>
      <c r="AO399" s="118">
        <f>IF('Copy &amp; Paste Roster Report Here'!$A396=AO$7,IF('Copy &amp; Paste Roster Report Here'!$M396="FT",1,0),0)</f>
        <v>0</v>
      </c>
      <c r="AP399" s="118">
        <f>IF('Copy &amp; Paste Roster Report Here'!$A396=AP$7,IF('Copy &amp; Paste Roster Report Here'!$M396="FT",1,0),0)</f>
        <v>0</v>
      </c>
      <c r="AQ399" s="118">
        <f>IF('Copy &amp; Paste Roster Report Here'!$A396=AQ$7,IF('Copy &amp; Paste Roster Report Here'!$M396="FT",1,0),0)</f>
        <v>0</v>
      </c>
      <c r="AR399" s="118">
        <f>IF('Copy &amp; Paste Roster Report Here'!$A396=AR$7,IF('Copy &amp; Paste Roster Report Here'!$M396="FT",1,0),0)</f>
        <v>0</v>
      </c>
      <c r="AS399" s="118">
        <f>IF('Copy &amp; Paste Roster Report Here'!$A396=AS$7,IF('Copy &amp; Paste Roster Report Here'!$M396="FT",1,0),0)</f>
        <v>0</v>
      </c>
      <c r="AT399" s="118">
        <f>IF('Copy &amp; Paste Roster Report Here'!$A396=AT$7,IF('Copy &amp; Paste Roster Report Here'!$M396="FT",1,0),0)</f>
        <v>0</v>
      </c>
      <c r="AU399" s="118">
        <f>IF('Copy &amp; Paste Roster Report Here'!$A396=AU$7,IF('Copy &amp; Paste Roster Report Here'!$M396="FT",1,0),0)</f>
        <v>0</v>
      </c>
      <c r="AV399" s="73">
        <f t="shared" si="100"/>
        <v>0</v>
      </c>
      <c r="AW399" s="119">
        <f>IF('Copy &amp; Paste Roster Report Here'!$A396=AW$7,IF('Copy &amp; Paste Roster Report Here'!$M396="HT",1,0),0)</f>
        <v>0</v>
      </c>
      <c r="AX399" s="119">
        <f>IF('Copy &amp; Paste Roster Report Here'!$A396=AX$7,IF('Copy &amp; Paste Roster Report Here'!$M396="HT",1,0),0)</f>
        <v>0</v>
      </c>
      <c r="AY399" s="119">
        <f>IF('Copy &amp; Paste Roster Report Here'!$A396=AY$7,IF('Copy &amp; Paste Roster Report Here'!$M396="HT",1,0),0)</f>
        <v>0</v>
      </c>
      <c r="AZ399" s="119">
        <f>IF('Copy &amp; Paste Roster Report Here'!$A396=AZ$7,IF('Copy &amp; Paste Roster Report Here'!$M396="HT",1,0),0)</f>
        <v>0</v>
      </c>
      <c r="BA399" s="119">
        <f>IF('Copy &amp; Paste Roster Report Here'!$A396=BA$7,IF('Copy &amp; Paste Roster Report Here'!$M396="HT",1,0),0)</f>
        <v>0</v>
      </c>
      <c r="BB399" s="119">
        <f>IF('Copy &amp; Paste Roster Report Here'!$A396=BB$7,IF('Copy &amp; Paste Roster Report Here'!$M396="HT",1,0),0)</f>
        <v>0</v>
      </c>
      <c r="BC399" s="119">
        <f>IF('Copy &amp; Paste Roster Report Here'!$A396=BC$7,IF('Copy &amp; Paste Roster Report Here'!$M396="HT",1,0),0)</f>
        <v>0</v>
      </c>
      <c r="BD399" s="119">
        <f>IF('Copy &amp; Paste Roster Report Here'!$A396=BD$7,IF('Copy &amp; Paste Roster Report Here'!$M396="HT",1,0),0)</f>
        <v>0</v>
      </c>
      <c r="BE399" s="119">
        <f>IF('Copy &amp; Paste Roster Report Here'!$A396=BE$7,IF('Copy &amp; Paste Roster Report Here'!$M396="HT",1,0),0)</f>
        <v>0</v>
      </c>
      <c r="BF399" s="119">
        <f>IF('Copy &amp; Paste Roster Report Here'!$A396=BF$7,IF('Copy &amp; Paste Roster Report Here'!$M396="HT",1,0),0)</f>
        <v>0</v>
      </c>
      <c r="BG399" s="119">
        <f>IF('Copy &amp; Paste Roster Report Here'!$A396=BG$7,IF('Copy &amp; Paste Roster Report Here'!$M396="HT",1,0),0)</f>
        <v>0</v>
      </c>
      <c r="BH399" s="73">
        <f t="shared" si="101"/>
        <v>0</v>
      </c>
      <c r="BI399" s="120">
        <f>IF('Copy &amp; Paste Roster Report Here'!$A396=BI$7,IF('Copy &amp; Paste Roster Report Here'!$M396="MT",1,0),0)</f>
        <v>0</v>
      </c>
      <c r="BJ399" s="120">
        <f>IF('Copy &amp; Paste Roster Report Here'!$A396=BJ$7,IF('Copy &amp; Paste Roster Report Here'!$M396="MT",1,0),0)</f>
        <v>0</v>
      </c>
      <c r="BK399" s="120">
        <f>IF('Copy &amp; Paste Roster Report Here'!$A396=BK$7,IF('Copy &amp; Paste Roster Report Here'!$M396="MT",1,0),0)</f>
        <v>0</v>
      </c>
      <c r="BL399" s="120">
        <f>IF('Copy &amp; Paste Roster Report Here'!$A396=BL$7,IF('Copy &amp; Paste Roster Report Here'!$M396="MT",1,0),0)</f>
        <v>0</v>
      </c>
      <c r="BM399" s="120">
        <f>IF('Copy &amp; Paste Roster Report Here'!$A396=BM$7,IF('Copy &amp; Paste Roster Report Here'!$M396="MT",1,0),0)</f>
        <v>0</v>
      </c>
      <c r="BN399" s="120">
        <f>IF('Copy &amp; Paste Roster Report Here'!$A396=BN$7,IF('Copy &amp; Paste Roster Report Here'!$M396="MT",1,0),0)</f>
        <v>0</v>
      </c>
      <c r="BO399" s="120">
        <f>IF('Copy &amp; Paste Roster Report Here'!$A396=BO$7,IF('Copy &amp; Paste Roster Report Here'!$M396="MT",1,0),0)</f>
        <v>0</v>
      </c>
      <c r="BP399" s="120">
        <f>IF('Copy &amp; Paste Roster Report Here'!$A396=BP$7,IF('Copy &amp; Paste Roster Report Here'!$M396="MT",1,0),0)</f>
        <v>0</v>
      </c>
      <c r="BQ399" s="120">
        <f>IF('Copy &amp; Paste Roster Report Here'!$A396=BQ$7,IF('Copy &amp; Paste Roster Report Here'!$M396="MT",1,0),0)</f>
        <v>0</v>
      </c>
      <c r="BR399" s="120">
        <f>IF('Copy &amp; Paste Roster Report Here'!$A396=BR$7,IF('Copy &amp; Paste Roster Report Here'!$M396="MT",1,0),0)</f>
        <v>0</v>
      </c>
      <c r="BS399" s="120">
        <f>IF('Copy &amp; Paste Roster Report Here'!$A396=BS$7,IF('Copy &amp; Paste Roster Report Here'!$M396="MT",1,0),0)</f>
        <v>0</v>
      </c>
      <c r="BT399" s="73">
        <f t="shared" si="102"/>
        <v>0</v>
      </c>
      <c r="BU399" s="121">
        <f>IF('Copy &amp; Paste Roster Report Here'!$A396=BU$7,IF('Copy &amp; Paste Roster Report Here'!$M396="fy",1,0),0)</f>
        <v>0</v>
      </c>
      <c r="BV399" s="121">
        <f>IF('Copy &amp; Paste Roster Report Here'!$A396=BV$7,IF('Copy &amp; Paste Roster Report Here'!$M396="fy",1,0),0)</f>
        <v>0</v>
      </c>
      <c r="BW399" s="121">
        <f>IF('Copy &amp; Paste Roster Report Here'!$A396=BW$7,IF('Copy &amp; Paste Roster Report Here'!$M396="fy",1,0),0)</f>
        <v>0</v>
      </c>
      <c r="BX399" s="121">
        <f>IF('Copy &amp; Paste Roster Report Here'!$A396=BX$7,IF('Copy &amp; Paste Roster Report Here'!$M396="fy",1,0),0)</f>
        <v>0</v>
      </c>
      <c r="BY399" s="121">
        <f>IF('Copy &amp; Paste Roster Report Here'!$A396=BY$7,IF('Copy &amp; Paste Roster Report Here'!$M396="fy",1,0),0)</f>
        <v>0</v>
      </c>
      <c r="BZ399" s="121">
        <f>IF('Copy &amp; Paste Roster Report Here'!$A396=BZ$7,IF('Copy &amp; Paste Roster Report Here'!$M396="fy",1,0),0)</f>
        <v>0</v>
      </c>
      <c r="CA399" s="121">
        <f>IF('Copy &amp; Paste Roster Report Here'!$A396=CA$7,IF('Copy &amp; Paste Roster Report Here'!$M396="fy",1,0),0)</f>
        <v>0</v>
      </c>
      <c r="CB399" s="121">
        <f>IF('Copy &amp; Paste Roster Report Here'!$A396=CB$7,IF('Copy &amp; Paste Roster Report Here'!$M396="fy",1,0),0)</f>
        <v>0</v>
      </c>
      <c r="CC399" s="121">
        <f>IF('Copy &amp; Paste Roster Report Here'!$A396=CC$7,IF('Copy &amp; Paste Roster Report Here'!$M396="fy",1,0),0)</f>
        <v>0</v>
      </c>
      <c r="CD399" s="121">
        <f>IF('Copy &amp; Paste Roster Report Here'!$A396=CD$7,IF('Copy &amp; Paste Roster Report Here'!$M396="fy",1,0),0)</f>
        <v>0</v>
      </c>
      <c r="CE399" s="121">
        <f>IF('Copy &amp; Paste Roster Report Here'!$A396=CE$7,IF('Copy &amp; Paste Roster Report Here'!$M396="fy",1,0),0)</f>
        <v>0</v>
      </c>
      <c r="CF399" s="73">
        <f t="shared" si="103"/>
        <v>0</v>
      </c>
      <c r="CG399" s="122">
        <f>IF('Copy &amp; Paste Roster Report Here'!$A396=CG$7,IF('Copy &amp; Paste Roster Report Here'!$M396="RH",1,0),0)</f>
        <v>0</v>
      </c>
      <c r="CH399" s="122">
        <f>IF('Copy &amp; Paste Roster Report Here'!$A396=CH$7,IF('Copy &amp; Paste Roster Report Here'!$M396="RH",1,0),0)</f>
        <v>0</v>
      </c>
      <c r="CI399" s="122">
        <f>IF('Copy &amp; Paste Roster Report Here'!$A396=CI$7,IF('Copy &amp; Paste Roster Report Here'!$M396="RH",1,0),0)</f>
        <v>0</v>
      </c>
      <c r="CJ399" s="122">
        <f>IF('Copy &amp; Paste Roster Report Here'!$A396=CJ$7,IF('Copy &amp; Paste Roster Report Here'!$M396="RH",1,0),0)</f>
        <v>0</v>
      </c>
      <c r="CK399" s="122">
        <f>IF('Copy &amp; Paste Roster Report Here'!$A396=CK$7,IF('Copy &amp; Paste Roster Report Here'!$M396="RH",1,0),0)</f>
        <v>0</v>
      </c>
      <c r="CL399" s="122">
        <f>IF('Copy &amp; Paste Roster Report Here'!$A396=CL$7,IF('Copy &amp; Paste Roster Report Here'!$M396="RH",1,0),0)</f>
        <v>0</v>
      </c>
      <c r="CM399" s="122">
        <f>IF('Copy &amp; Paste Roster Report Here'!$A396=CM$7,IF('Copy &amp; Paste Roster Report Here'!$M396="RH",1,0),0)</f>
        <v>0</v>
      </c>
      <c r="CN399" s="122">
        <f>IF('Copy &amp; Paste Roster Report Here'!$A396=CN$7,IF('Copy &amp; Paste Roster Report Here'!$M396="RH",1,0),0)</f>
        <v>0</v>
      </c>
      <c r="CO399" s="122">
        <f>IF('Copy &amp; Paste Roster Report Here'!$A396=CO$7,IF('Copy &amp; Paste Roster Report Here'!$M396="RH",1,0),0)</f>
        <v>0</v>
      </c>
      <c r="CP399" s="122">
        <f>IF('Copy &amp; Paste Roster Report Here'!$A396=CP$7,IF('Copy &amp; Paste Roster Report Here'!$M396="RH",1,0),0)</f>
        <v>0</v>
      </c>
      <c r="CQ399" s="122">
        <f>IF('Copy &amp; Paste Roster Report Here'!$A396=CQ$7,IF('Copy &amp; Paste Roster Report Here'!$M396="RH",1,0),0)</f>
        <v>0</v>
      </c>
      <c r="CR399" s="73">
        <f t="shared" si="104"/>
        <v>0</v>
      </c>
      <c r="CS399" s="123">
        <f>IF('Copy &amp; Paste Roster Report Here'!$A396=CS$7,IF('Copy &amp; Paste Roster Report Here'!$M396="QT",1,0),0)</f>
        <v>0</v>
      </c>
      <c r="CT399" s="123">
        <f>IF('Copy &amp; Paste Roster Report Here'!$A396=CT$7,IF('Copy &amp; Paste Roster Report Here'!$M396="QT",1,0),0)</f>
        <v>0</v>
      </c>
      <c r="CU399" s="123">
        <f>IF('Copy &amp; Paste Roster Report Here'!$A396=CU$7,IF('Copy &amp; Paste Roster Report Here'!$M396="QT",1,0),0)</f>
        <v>0</v>
      </c>
      <c r="CV399" s="123">
        <f>IF('Copy &amp; Paste Roster Report Here'!$A396=CV$7,IF('Copy &amp; Paste Roster Report Here'!$M396="QT",1,0),0)</f>
        <v>0</v>
      </c>
      <c r="CW399" s="123">
        <f>IF('Copy &amp; Paste Roster Report Here'!$A396=CW$7,IF('Copy &amp; Paste Roster Report Here'!$M396="QT",1,0),0)</f>
        <v>0</v>
      </c>
      <c r="CX399" s="123">
        <f>IF('Copy &amp; Paste Roster Report Here'!$A396=CX$7,IF('Copy &amp; Paste Roster Report Here'!$M396="QT",1,0),0)</f>
        <v>0</v>
      </c>
      <c r="CY399" s="123">
        <f>IF('Copy &amp; Paste Roster Report Here'!$A396=CY$7,IF('Copy &amp; Paste Roster Report Here'!$M396="QT",1,0),0)</f>
        <v>0</v>
      </c>
      <c r="CZ399" s="123">
        <f>IF('Copy &amp; Paste Roster Report Here'!$A396=CZ$7,IF('Copy &amp; Paste Roster Report Here'!$M396="QT",1,0),0)</f>
        <v>0</v>
      </c>
      <c r="DA399" s="123">
        <f>IF('Copy &amp; Paste Roster Report Here'!$A396=DA$7,IF('Copy &amp; Paste Roster Report Here'!$M396="QT",1,0),0)</f>
        <v>0</v>
      </c>
      <c r="DB399" s="123">
        <f>IF('Copy &amp; Paste Roster Report Here'!$A396=DB$7,IF('Copy &amp; Paste Roster Report Here'!$M396="QT",1,0),0)</f>
        <v>0</v>
      </c>
      <c r="DC399" s="123">
        <f>IF('Copy &amp; Paste Roster Report Here'!$A396=DC$7,IF('Copy &amp; Paste Roster Report Here'!$M396="QT",1,0),0)</f>
        <v>0</v>
      </c>
      <c r="DD399" s="73">
        <f t="shared" si="105"/>
        <v>0</v>
      </c>
      <c r="DE399" s="124">
        <f>IF('Copy &amp; Paste Roster Report Here'!$A396=DE$7,IF('Copy &amp; Paste Roster Report Here'!$M396="xxxxxxxxxxx",1,0),0)</f>
        <v>0</v>
      </c>
      <c r="DF399" s="124">
        <f>IF('Copy &amp; Paste Roster Report Here'!$A396=DF$7,IF('Copy &amp; Paste Roster Report Here'!$M396="xxxxxxxxxxx",1,0),0)</f>
        <v>0</v>
      </c>
      <c r="DG399" s="124">
        <f>IF('Copy &amp; Paste Roster Report Here'!$A396=DG$7,IF('Copy &amp; Paste Roster Report Here'!$M396="xxxxxxxxxxx",1,0),0)</f>
        <v>0</v>
      </c>
      <c r="DH399" s="124">
        <f>IF('Copy &amp; Paste Roster Report Here'!$A396=DH$7,IF('Copy &amp; Paste Roster Report Here'!$M396="xxxxxxxxxxx",1,0),0)</f>
        <v>0</v>
      </c>
      <c r="DI399" s="124">
        <f>IF('Copy &amp; Paste Roster Report Here'!$A396=DI$7,IF('Copy &amp; Paste Roster Report Here'!$M396="xxxxxxxxxxx",1,0),0)</f>
        <v>0</v>
      </c>
      <c r="DJ399" s="124">
        <f>IF('Copy &amp; Paste Roster Report Here'!$A396=DJ$7,IF('Copy &amp; Paste Roster Report Here'!$M396="xxxxxxxxxxx",1,0),0)</f>
        <v>0</v>
      </c>
      <c r="DK399" s="124">
        <f>IF('Copy &amp; Paste Roster Report Here'!$A396=DK$7,IF('Copy &amp; Paste Roster Report Here'!$M396="xxxxxxxxxxx",1,0),0)</f>
        <v>0</v>
      </c>
      <c r="DL399" s="124">
        <f>IF('Copy &amp; Paste Roster Report Here'!$A396=DL$7,IF('Copy &amp; Paste Roster Report Here'!$M396="xxxxxxxxxxx",1,0),0)</f>
        <v>0</v>
      </c>
      <c r="DM399" s="124">
        <f>IF('Copy &amp; Paste Roster Report Here'!$A396=DM$7,IF('Copy &amp; Paste Roster Report Here'!$M396="xxxxxxxxxxx",1,0),0)</f>
        <v>0</v>
      </c>
      <c r="DN399" s="124">
        <f>IF('Copy &amp; Paste Roster Report Here'!$A396=DN$7,IF('Copy &amp; Paste Roster Report Here'!$M396="xxxxxxxxxxx",1,0),0)</f>
        <v>0</v>
      </c>
      <c r="DO399" s="124">
        <f>IF('Copy &amp; Paste Roster Report Here'!$A396=DO$7,IF('Copy &amp; Paste Roster Report Here'!$M396="xxxxxxxxxxx",1,0),0)</f>
        <v>0</v>
      </c>
      <c r="DP399" s="125">
        <f t="shared" si="106"/>
        <v>0</v>
      </c>
      <c r="DQ399" s="126">
        <f t="shared" si="107"/>
        <v>0</v>
      </c>
    </row>
    <row r="400" spans="1:121" x14ac:dyDescent="0.25">
      <c r="A400" s="111">
        <f t="shared" si="93"/>
        <v>0</v>
      </c>
      <c r="B400" s="111">
        <f t="shared" si="94"/>
        <v>0</v>
      </c>
      <c r="C400" s="112">
        <f>+('Copy &amp; Paste Roster Report Here'!$P397-'Copy &amp; Paste Roster Report Here'!$O397)/30</f>
        <v>0</v>
      </c>
      <c r="D400" s="112">
        <f>+('Copy &amp; Paste Roster Report Here'!$P397-'Copy &amp; Paste Roster Report Here'!$O397)</f>
        <v>0</v>
      </c>
      <c r="E400" s="111">
        <f>'Copy &amp; Paste Roster Report Here'!N397</f>
        <v>0</v>
      </c>
      <c r="F400" s="111" t="str">
        <f t="shared" si="95"/>
        <v>N</v>
      </c>
      <c r="G400" s="111">
        <f>'Copy &amp; Paste Roster Report Here'!R397</f>
        <v>0</v>
      </c>
      <c r="H400" s="113">
        <f t="shared" si="96"/>
        <v>0</v>
      </c>
      <c r="I400" s="112">
        <f>IF(F400="N",$F$5-'Copy &amp; Paste Roster Report Here'!O397,+'Copy &amp; Paste Roster Report Here'!Q397-'Copy &amp; Paste Roster Report Here'!O397)</f>
        <v>0</v>
      </c>
      <c r="J400" s="114">
        <f t="shared" si="97"/>
        <v>0</v>
      </c>
      <c r="K400" s="114">
        <f t="shared" si="98"/>
        <v>0</v>
      </c>
      <c r="L400" s="115">
        <f>'Copy &amp; Paste Roster Report Here'!F397</f>
        <v>0</v>
      </c>
      <c r="M400" s="116">
        <f t="shared" si="99"/>
        <v>0</v>
      </c>
      <c r="N400" s="117">
        <f>IF('Copy &amp; Paste Roster Report Here'!$A397='Analytical Tests'!N$7,IF($F400="Y",+$H400*N$6,0),0)</f>
        <v>0</v>
      </c>
      <c r="O400" s="117">
        <f>IF('Copy &amp; Paste Roster Report Here'!$A397='Analytical Tests'!O$7,IF($F400="Y",+$H400*O$6,0),0)</f>
        <v>0</v>
      </c>
      <c r="P400" s="117">
        <f>IF('Copy &amp; Paste Roster Report Here'!$A397='Analytical Tests'!P$7,IF($F400="Y",+$H400*P$6,0),0)</f>
        <v>0</v>
      </c>
      <c r="Q400" s="117">
        <f>IF('Copy &amp; Paste Roster Report Here'!$A397='Analytical Tests'!Q$7,IF($F400="Y",+$H400*Q$6,0),0)</f>
        <v>0</v>
      </c>
      <c r="R400" s="117">
        <f>IF('Copy &amp; Paste Roster Report Here'!$A397='Analytical Tests'!R$7,IF($F400="Y",+$H400*R$6,0),0)</f>
        <v>0</v>
      </c>
      <c r="S400" s="117">
        <f>IF('Copy &amp; Paste Roster Report Here'!$A397='Analytical Tests'!S$7,IF($F400="Y",+$H400*S$6,0),0)</f>
        <v>0</v>
      </c>
      <c r="T400" s="117">
        <f>IF('Copy &amp; Paste Roster Report Here'!$A397='Analytical Tests'!T$7,IF($F400="Y",+$H400*T$6,0),0)</f>
        <v>0</v>
      </c>
      <c r="U400" s="117">
        <f>IF('Copy &amp; Paste Roster Report Here'!$A397='Analytical Tests'!U$7,IF($F400="Y",+$H400*U$6,0),0)</f>
        <v>0</v>
      </c>
      <c r="V400" s="117">
        <f>IF('Copy &amp; Paste Roster Report Here'!$A397='Analytical Tests'!V$7,IF($F400="Y",+$H400*V$6,0),0)</f>
        <v>0</v>
      </c>
      <c r="W400" s="117">
        <f>IF('Copy &amp; Paste Roster Report Here'!$A397='Analytical Tests'!W$7,IF($F400="Y",+$H400*W$6,0),0)</f>
        <v>0</v>
      </c>
      <c r="X400" s="117">
        <f>IF('Copy &amp; Paste Roster Report Here'!$A397='Analytical Tests'!X$7,IF($F400="Y",+$H400*X$6,0),0)</f>
        <v>0</v>
      </c>
      <c r="Y400" s="117" t="b">
        <f>IF('Copy &amp; Paste Roster Report Here'!$A397='Analytical Tests'!Y$7,IF($F400="N",IF($J400&gt;=$C400,Y$6,+($I400/$D400)*Y$6),0))</f>
        <v>0</v>
      </c>
      <c r="Z400" s="117" t="b">
        <f>IF('Copy &amp; Paste Roster Report Here'!$A397='Analytical Tests'!Z$7,IF($F400="N",IF($J400&gt;=$C400,Z$6,+($I400/$D400)*Z$6),0))</f>
        <v>0</v>
      </c>
      <c r="AA400" s="117" t="b">
        <f>IF('Copy &amp; Paste Roster Report Here'!$A397='Analytical Tests'!AA$7,IF($F400="N",IF($J400&gt;=$C400,AA$6,+($I400/$D400)*AA$6),0))</f>
        <v>0</v>
      </c>
      <c r="AB400" s="117" t="b">
        <f>IF('Copy &amp; Paste Roster Report Here'!$A397='Analytical Tests'!AB$7,IF($F400="N",IF($J400&gt;=$C400,AB$6,+($I400/$D400)*AB$6),0))</f>
        <v>0</v>
      </c>
      <c r="AC400" s="117" t="b">
        <f>IF('Copy &amp; Paste Roster Report Here'!$A397='Analytical Tests'!AC$7,IF($F400="N",IF($J400&gt;=$C400,AC$6,+($I400/$D400)*AC$6),0))</f>
        <v>0</v>
      </c>
      <c r="AD400" s="117" t="b">
        <f>IF('Copy &amp; Paste Roster Report Here'!$A397='Analytical Tests'!AD$7,IF($F400="N",IF($J400&gt;=$C400,AD$6,+($I400/$D400)*AD$6),0))</f>
        <v>0</v>
      </c>
      <c r="AE400" s="117" t="b">
        <f>IF('Copy &amp; Paste Roster Report Here'!$A397='Analytical Tests'!AE$7,IF($F400="N",IF($J400&gt;=$C400,AE$6,+($I400/$D400)*AE$6),0))</f>
        <v>0</v>
      </c>
      <c r="AF400" s="117" t="b">
        <f>IF('Copy &amp; Paste Roster Report Here'!$A397='Analytical Tests'!AF$7,IF($F400="N",IF($J400&gt;=$C400,AF$6,+($I400/$D400)*AF$6),0))</f>
        <v>0</v>
      </c>
      <c r="AG400" s="117" t="b">
        <f>IF('Copy &amp; Paste Roster Report Here'!$A397='Analytical Tests'!AG$7,IF($F400="N",IF($J400&gt;=$C400,AG$6,+($I400/$D400)*AG$6),0))</f>
        <v>0</v>
      </c>
      <c r="AH400" s="117" t="b">
        <f>IF('Copy &amp; Paste Roster Report Here'!$A397='Analytical Tests'!AH$7,IF($F400="N",IF($J400&gt;=$C400,AH$6,+($I400/$D400)*AH$6),0))</f>
        <v>0</v>
      </c>
      <c r="AI400" s="117" t="b">
        <f>IF('Copy &amp; Paste Roster Report Here'!$A397='Analytical Tests'!AI$7,IF($F400="N",IF($J400&gt;=$C400,AI$6,+($I400/$D400)*AI$6),0))</f>
        <v>0</v>
      </c>
      <c r="AJ400" s="79"/>
      <c r="AK400" s="118">
        <f>IF('Copy &amp; Paste Roster Report Here'!$A397=AK$7,IF('Copy &amp; Paste Roster Report Here'!$M397="FT",1,0),0)</f>
        <v>0</v>
      </c>
      <c r="AL400" s="118">
        <f>IF('Copy &amp; Paste Roster Report Here'!$A397=AL$7,IF('Copy &amp; Paste Roster Report Here'!$M397="FT",1,0),0)</f>
        <v>0</v>
      </c>
      <c r="AM400" s="118">
        <f>IF('Copy &amp; Paste Roster Report Here'!$A397=AM$7,IF('Copy &amp; Paste Roster Report Here'!$M397="FT",1,0),0)</f>
        <v>0</v>
      </c>
      <c r="AN400" s="118">
        <f>IF('Copy &amp; Paste Roster Report Here'!$A397=AN$7,IF('Copy &amp; Paste Roster Report Here'!$M397="FT",1,0),0)</f>
        <v>0</v>
      </c>
      <c r="AO400" s="118">
        <f>IF('Copy &amp; Paste Roster Report Here'!$A397=AO$7,IF('Copy &amp; Paste Roster Report Here'!$M397="FT",1,0),0)</f>
        <v>0</v>
      </c>
      <c r="AP400" s="118">
        <f>IF('Copy &amp; Paste Roster Report Here'!$A397=AP$7,IF('Copy &amp; Paste Roster Report Here'!$M397="FT",1,0),0)</f>
        <v>0</v>
      </c>
      <c r="AQ400" s="118">
        <f>IF('Copy &amp; Paste Roster Report Here'!$A397=AQ$7,IF('Copy &amp; Paste Roster Report Here'!$M397="FT",1,0),0)</f>
        <v>0</v>
      </c>
      <c r="AR400" s="118">
        <f>IF('Copy &amp; Paste Roster Report Here'!$A397=AR$7,IF('Copy &amp; Paste Roster Report Here'!$M397="FT",1,0),0)</f>
        <v>0</v>
      </c>
      <c r="AS400" s="118">
        <f>IF('Copy &amp; Paste Roster Report Here'!$A397=AS$7,IF('Copy &amp; Paste Roster Report Here'!$M397="FT",1,0),0)</f>
        <v>0</v>
      </c>
      <c r="AT400" s="118">
        <f>IF('Copy &amp; Paste Roster Report Here'!$A397=AT$7,IF('Copy &amp; Paste Roster Report Here'!$M397="FT",1,0),0)</f>
        <v>0</v>
      </c>
      <c r="AU400" s="118">
        <f>IF('Copy &amp; Paste Roster Report Here'!$A397=AU$7,IF('Copy &amp; Paste Roster Report Here'!$M397="FT",1,0),0)</f>
        <v>0</v>
      </c>
      <c r="AV400" s="73">
        <f t="shared" si="100"/>
        <v>0</v>
      </c>
      <c r="AW400" s="119">
        <f>IF('Copy &amp; Paste Roster Report Here'!$A397=AW$7,IF('Copy &amp; Paste Roster Report Here'!$M397="HT",1,0),0)</f>
        <v>0</v>
      </c>
      <c r="AX400" s="119">
        <f>IF('Copy &amp; Paste Roster Report Here'!$A397=AX$7,IF('Copy &amp; Paste Roster Report Here'!$M397="HT",1,0),0)</f>
        <v>0</v>
      </c>
      <c r="AY400" s="119">
        <f>IF('Copy &amp; Paste Roster Report Here'!$A397=AY$7,IF('Copy &amp; Paste Roster Report Here'!$M397="HT",1,0),0)</f>
        <v>0</v>
      </c>
      <c r="AZ400" s="119">
        <f>IF('Copy &amp; Paste Roster Report Here'!$A397=AZ$7,IF('Copy &amp; Paste Roster Report Here'!$M397="HT",1,0),0)</f>
        <v>0</v>
      </c>
      <c r="BA400" s="119">
        <f>IF('Copy &amp; Paste Roster Report Here'!$A397=BA$7,IF('Copy &amp; Paste Roster Report Here'!$M397="HT",1,0),0)</f>
        <v>0</v>
      </c>
      <c r="BB400" s="119">
        <f>IF('Copy &amp; Paste Roster Report Here'!$A397=BB$7,IF('Copy &amp; Paste Roster Report Here'!$M397="HT",1,0),0)</f>
        <v>0</v>
      </c>
      <c r="BC400" s="119">
        <f>IF('Copy &amp; Paste Roster Report Here'!$A397=BC$7,IF('Copy &amp; Paste Roster Report Here'!$M397="HT",1,0),0)</f>
        <v>0</v>
      </c>
      <c r="BD400" s="119">
        <f>IF('Copy &amp; Paste Roster Report Here'!$A397=BD$7,IF('Copy &amp; Paste Roster Report Here'!$M397="HT",1,0),0)</f>
        <v>0</v>
      </c>
      <c r="BE400" s="119">
        <f>IF('Copy &amp; Paste Roster Report Here'!$A397=BE$7,IF('Copy &amp; Paste Roster Report Here'!$M397="HT",1,0),0)</f>
        <v>0</v>
      </c>
      <c r="BF400" s="119">
        <f>IF('Copy &amp; Paste Roster Report Here'!$A397=BF$7,IF('Copy &amp; Paste Roster Report Here'!$M397="HT",1,0),0)</f>
        <v>0</v>
      </c>
      <c r="BG400" s="119">
        <f>IF('Copy &amp; Paste Roster Report Here'!$A397=BG$7,IF('Copy &amp; Paste Roster Report Here'!$M397="HT",1,0),0)</f>
        <v>0</v>
      </c>
      <c r="BH400" s="73">
        <f t="shared" si="101"/>
        <v>0</v>
      </c>
      <c r="BI400" s="120">
        <f>IF('Copy &amp; Paste Roster Report Here'!$A397=BI$7,IF('Copy &amp; Paste Roster Report Here'!$M397="MT",1,0),0)</f>
        <v>0</v>
      </c>
      <c r="BJ400" s="120">
        <f>IF('Copy &amp; Paste Roster Report Here'!$A397=BJ$7,IF('Copy &amp; Paste Roster Report Here'!$M397="MT",1,0),0)</f>
        <v>0</v>
      </c>
      <c r="BK400" s="120">
        <f>IF('Copy &amp; Paste Roster Report Here'!$A397=BK$7,IF('Copy &amp; Paste Roster Report Here'!$M397="MT",1,0),0)</f>
        <v>0</v>
      </c>
      <c r="BL400" s="120">
        <f>IF('Copy &amp; Paste Roster Report Here'!$A397=BL$7,IF('Copy &amp; Paste Roster Report Here'!$M397="MT",1,0),0)</f>
        <v>0</v>
      </c>
      <c r="BM400" s="120">
        <f>IF('Copy &amp; Paste Roster Report Here'!$A397=BM$7,IF('Copy &amp; Paste Roster Report Here'!$M397="MT",1,0),0)</f>
        <v>0</v>
      </c>
      <c r="BN400" s="120">
        <f>IF('Copy &amp; Paste Roster Report Here'!$A397=BN$7,IF('Copy &amp; Paste Roster Report Here'!$M397="MT",1,0),0)</f>
        <v>0</v>
      </c>
      <c r="BO400" s="120">
        <f>IF('Copy &amp; Paste Roster Report Here'!$A397=BO$7,IF('Copy &amp; Paste Roster Report Here'!$M397="MT",1,0),0)</f>
        <v>0</v>
      </c>
      <c r="BP400" s="120">
        <f>IF('Copy &amp; Paste Roster Report Here'!$A397=BP$7,IF('Copy &amp; Paste Roster Report Here'!$M397="MT",1,0),0)</f>
        <v>0</v>
      </c>
      <c r="BQ400" s="120">
        <f>IF('Copy &amp; Paste Roster Report Here'!$A397=BQ$7,IF('Copy &amp; Paste Roster Report Here'!$M397="MT",1,0),0)</f>
        <v>0</v>
      </c>
      <c r="BR400" s="120">
        <f>IF('Copy &amp; Paste Roster Report Here'!$A397=BR$7,IF('Copy &amp; Paste Roster Report Here'!$M397="MT",1,0),0)</f>
        <v>0</v>
      </c>
      <c r="BS400" s="120">
        <f>IF('Copy &amp; Paste Roster Report Here'!$A397=BS$7,IF('Copy &amp; Paste Roster Report Here'!$M397="MT",1,0),0)</f>
        <v>0</v>
      </c>
      <c r="BT400" s="73">
        <f t="shared" si="102"/>
        <v>0</v>
      </c>
      <c r="BU400" s="121">
        <f>IF('Copy &amp; Paste Roster Report Here'!$A397=BU$7,IF('Copy &amp; Paste Roster Report Here'!$M397="fy",1,0),0)</f>
        <v>0</v>
      </c>
      <c r="BV400" s="121">
        <f>IF('Copy &amp; Paste Roster Report Here'!$A397=BV$7,IF('Copy &amp; Paste Roster Report Here'!$M397="fy",1,0),0)</f>
        <v>0</v>
      </c>
      <c r="BW400" s="121">
        <f>IF('Copy &amp; Paste Roster Report Here'!$A397=BW$7,IF('Copy &amp; Paste Roster Report Here'!$M397="fy",1,0),0)</f>
        <v>0</v>
      </c>
      <c r="BX400" s="121">
        <f>IF('Copy &amp; Paste Roster Report Here'!$A397=BX$7,IF('Copy &amp; Paste Roster Report Here'!$M397="fy",1,0),0)</f>
        <v>0</v>
      </c>
      <c r="BY400" s="121">
        <f>IF('Copy &amp; Paste Roster Report Here'!$A397=BY$7,IF('Copy &amp; Paste Roster Report Here'!$M397="fy",1,0),0)</f>
        <v>0</v>
      </c>
      <c r="BZ400" s="121">
        <f>IF('Copy &amp; Paste Roster Report Here'!$A397=BZ$7,IF('Copy &amp; Paste Roster Report Here'!$M397="fy",1,0),0)</f>
        <v>0</v>
      </c>
      <c r="CA400" s="121">
        <f>IF('Copy &amp; Paste Roster Report Here'!$A397=CA$7,IF('Copy &amp; Paste Roster Report Here'!$M397="fy",1,0),0)</f>
        <v>0</v>
      </c>
      <c r="CB400" s="121">
        <f>IF('Copy &amp; Paste Roster Report Here'!$A397=CB$7,IF('Copy &amp; Paste Roster Report Here'!$M397="fy",1,0),0)</f>
        <v>0</v>
      </c>
      <c r="CC400" s="121">
        <f>IF('Copy &amp; Paste Roster Report Here'!$A397=CC$7,IF('Copy &amp; Paste Roster Report Here'!$M397="fy",1,0),0)</f>
        <v>0</v>
      </c>
      <c r="CD400" s="121">
        <f>IF('Copy &amp; Paste Roster Report Here'!$A397=CD$7,IF('Copy &amp; Paste Roster Report Here'!$M397="fy",1,0),0)</f>
        <v>0</v>
      </c>
      <c r="CE400" s="121">
        <f>IF('Copy &amp; Paste Roster Report Here'!$A397=CE$7,IF('Copy &amp; Paste Roster Report Here'!$M397="fy",1,0),0)</f>
        <v>0</v>
      </c>
      <c r="CF400" s="73">
        <f t="shared" si="103"/>
        <v>0</v>
      </c>
      <c r="CG400" s="122">
        <f>IF('Copy &amp; Paste Roster Report Here'!$A397=CG$7,IF('Copy &amp; Paste Roster Report Here'!$M397="RH",1,0),0)</f>
        <v>0</v>
      </c>
      <c r="CH400" s="122">
        <f>IF('Copy &amp; Paste Roster Report Here'!$A397=CH$7,IF('Copy &amp; Paste Roster Report Here'!$M397="RH",1,0),0)</f>
        <v>0</v>
      </c>
      <c r="CI400" s="122">
        <f>IF('Copy &amp; Paste Roster Report Here'!$A397=CI$7,IF('Copy &amp; Paste Roster Report Here'!$M397="RH",1,0),0)</f>
        <v>0</v>
      </c>
      <c r="CJ400" s="122">
        <f>IF('Copy &amp; Paste Roster Report Here'!$A397=CJ$7,IF('Copy &amp; Paste Roster Report Here'!$M397="RH",1,0),0)</f>
        <v>0</v>
      </c>
      <c r="CK400" s="122">
        <f>IF('Copy &amp; Paste Roster Report Here'!$A397=CK$7,IF('Copy &amp; Paste Roster Report Here'!$M397="RH",1,0),0)</f>
        <v>0</v>
      </c>
      <c r="CL400" s="122">
        <f>IF('Copy &amp; Paste Roster Report Here'!$A397=CL$7,IF('Copy &amp; Paste Roster Report Here'!$M397="RH",1,0),0)</f>
        <v>0</v>
      </c>
      <c r="CM400" s="122">
        <f>IF('Copy &amp; Paste Roster Report Here'!$A397=CM$7,IF('Copy &amp; Paste Roster Report Here'!$M397="RH",1,0),0)</f>
        <v>0</v>
      </c>
      <c r="CN400" s="122">
        <f>IF('Copy &amp; Paste Roster Report Here'!$A397=CN$7,IF('Copy &amp; Paste Roster Report Here'!$M397="RH",1,0),0)</f>
        <v>0</v>
      </c>
      <c r="CO400" s="122">
        <f>IF('Copy &amp; Paste Roster Report Here'!$A397=CO$7,IF('Copy &amp; Paste Roster Report Here'!$M397="RH",1,0),0)</f>
        <v>0</v>
      </c>
      <c r="CP400" s="122">
        <f>IF('Copy &amp; Paste Roster Report Here'!$A397=CP$7,IF('Copy &amp; Paste Roster Report Here'!$M397="RH",1,0),0)</f>
        <v>0</v>
      </c>
      <c r="CQ400" s="122">
        <f>IF('Copy &amp; Paste Roster Report Here'!$A397=CQ$7,IF('Copy &amp; Paste Roster Report Here'!$M397="RH",1,0),0)</f>
        <v>0</v>
      </c>
      <c r="CR400" s="73">
        <f t="shared" si="104"/>
        <v>0</v>
      </c>
      <c r="CS400" s="123">
        <f>IF('Copy &amp; Paste Roster Report Here'!$A397=CS$7,IF('Copy &amp; Paste Roster Report Here'!$M397="QT",1,0),0)</f>
        <v>0</v>
      </c>
      <c r="CT400" s="123">
        <f>IF('Copy &amp; Paste Roster Report Here'!$A397=CT$7,IF('Copy &amp; Paste Roster Report Here'!$M397="QT",1,0),0)</f>
        <v>0</v>
      </c>
      <c r="CU400" s="123">
        <f>IF('Copy &amp; Paste Roster Report Here'!$A397=CU$7,IF('Copy &amp; Paste Roster Report Here'!$M397="QT",1,0),0)</f>
        <v>0</v>
      </c>
      <c r="CV400" s="123">
        <f>IF('Copy &amp; Paste Roster Report Here'!$A397=CV$7,IF('Copy &amp; Paste Roster Report Here'!$M397="QT",1,0),0)</f>
        <v>0</v>
      </c>
      <c r="CW400" s="123">
        <f>IF('Copy &amp; Paste Roster Report Here'!$A397=CW$7,IF('Copy &amp; Paste Roster Report Here'!$M397="QT",1,0),0)</f>
        <v>0</v>
      </c>
      <c r="CX400" s="123">
        <f>IF('Copy &amp; Paste Roster Report Here'!$A397=CX$7,IF('Copy &amp; Paste Roster Report Here'!$M397="QT",1,0),0)</f>
        <v>0</v>
      </c>
      <c r="CY400" s="123">
        <f>IF('Copy &amp; Paste Roster Report Here'!$A397=CY$7,IF('Copy &amp; Paste Roster Report Here'!$M397="QT",1,0),0)</f>
        <v>0</v>
      </c>
      <c r="CZ400" s="123">
        <f>IF('Copy &amp; Paste Roster Report Here'!$A397=CZ$7,IF('Copy &amp; Paste Roster Report Here'!$M397="QT",1,0),0)</f>
        <v>0</v>
      </c>
      <c r="DA400" s="123">
        <f>IF('Copy &amp; Paste Roster Report Here'!$A397=DA$7,IF('Copy &amp; Paste Roster Report Here'!$M397="QT",1,0),0)</f>
        <v>0</v>
      </c>
      <c r="DB400" s="123">
        <f>IF('Copy &amp; Paste Roster Report Here'!$A397=DB$7,IF('Copy &amp; Paste Roster Report Here'!$M397="QT",1,0),0)</f>
        <v>0</v>
      </c>
      <c r="DC400" s="123">
        <f>IF('Copy &amp; Paste Roster Report Here'!$A397=DC$7,IF('Copy &amp; Paste Roster Report Here'!$M397="QT",1,0),0)</f>
        <v>0</v>
      </c>
      <c r="DD400" s="73">
        <f t="shared" si="105"/>
        <v>0</v>
      </c>
      <c r="DE400" s="124">
        <f>IF('Copy &amp; Paste Roster Report Here'!$A397=DE$7,IF('Copy &amp; Paste Roster Report Here'!$M397="xxxxxxxxxxx",1,0),0)</f>
        <v>0</v>
      </c>
      <c r="DF400" s="124">
        <f>IF('Copy &amp; Paste Roster Report Here'!$A397=DF$7,IF('Copy &amp; Paste Roster Report Here'!$M397="xxxxxxxxxxx",1,0),0)</f>
        <v>0</v>
      </c>
      <c r="DG400" s="124">
        <f>IF('Copy &amp; Paste Roster Report Here'!$A397=DG$7,IF('Copy &amp; Paste Roster Report Here'!$M397="xxxxxxxxxxx",1,0),0)</f>
        <v>0</v>
      </c>
      <c r="DH400" s="124">
        <f>IF('Copy &amp; Paste Roster Report Here'!$A397=DH$7,IF('Copy &amp; Paste Roster Report Here'!$M397="xxxxxxxxxxx",1,0),0)</f>
        <v>0</v>
      </c>
      <c r="DI400" s="124">
        <f>IF('Copy &amp; Paste Roster Report Here'!$A397=DI$7,IF('Copy &amp; Paste Roster Report Here'!$M397="xxxxxxxxxxx",1,0),0)</f>
        <v>0</v>
      </c>
      <c r="DJ400" s="124">
        <f>IF('Copy &amp; Paste Roster Report Here'!$A397=DJ$7,IF('Copy &amp; Paste Roster Report Here'!$M397="xxxxxxxxxxx",1,0),0)</f>
        <v>0</v>
      </c>
      <c r="DK400" s="124">
        <f>IF('Copy &amp; Paste Roster Report Here'!$A397=DK$7,IF('Copy &amp; Paste Roster Report Here'!$M397="xxxxxxxxxxx",1,0),0)</f>
        <v>0</v>
      </c>
      <c r="DL400" s="124">
        <f>IF('Copy &amp; Paste Roster Report Here'!$A397=DL$7,IF('Copy &amp; Paste Roster Report Here'!$M397="xxxxxxxxxxx",1,0),0)</f>
        <v>0</v>
      </c>
      <c r="DM400" s="124">
        <f>IF('Copy &amp; Paste Roster Report Here'!$A397=DM$7,IF('Copy &amp; Paste Roster Report Here'!$M397="xxxxxxxxxxx",1,0),0)</f>
        <v>0</v>
      </c>
      <c r="DN400" s="124">
        <f>IF('Copy &amp; Paste Roster Report Here'!$A397=DN$7,IF('Copy &amp; Paste Roster Report Here'!$M397="xxxxxxxxxxx",1,0),0)</f>
        <v>0</v>
      </c>
      <c r="DO400" s="124">
        <f>IF('Copy &amp; Paste Roster Report Here'!$A397=DO$7,IF('Copy &amp; Paste Roster Report Here'!$M397="xxxxxxxxxxx",1,0),0)</f>
        <v>0</v>
      </c>
      <c r="DP400" s="125">
        <f t="shared" si="106"/>
        <v>0</v>
      </c>
      <c r="DQ400" s="126">
        <f t="shared" si="107"/>
        <v>0</v>
      </c>
    </row>
    <row r="401" spans="1:121" x14ac:dyDescent="0.25">
      <c r="A401" s="111">
        <f t="shared" si="93"/>
        <v>0</v>
      </c>
      <c r="B401" s="111">
        <f t="shared" si="94"/>
        <v>0</v>
      </c>
      <c r="C401" s="112">
        <f>+('Copy &amp; Paste Roster Report Here'!$P398-'Copy &amp; Paste Roster Report Here'!$O398)/30</f>
        <v>0</v>
      </c>
      <c r="D401" s="112">
        <f>+('Copy &amp; Paste Roster Report Here'!$P398-'Copy &amp; Paste Roster Report Here'!$O398)</f>
        <v>0</v>
      </c>
      <c r="E401" s="111">
        <f>'Copy &amp; Paste Roster Report Here'!N398</f>
        <v>0</v>
      </c>
      <c r="F401" s="111" t="str">
        <f t="shared" si="95"/>
        <v>N</v>
      </c>
      <c r="G401" s="111">
        <f>'Copy &amp; Paste Roster Report Here'!R398</f>
        <v>0</v>
      </c>
      <c r="H401" s="113">
        <f t="shared" si="96"/>
        <v>0</v>
      </c>
      <c r="I401" s="112">
        <f>IF(F401="N",$F$5-'Copy &amp; Paste Roster Report Here'!O398,+'Copy &amp; Paste Roster Report Here'!Q398-'Copy &amp; Paste Roster Report Here'!O398)</f>
        <v>0</v>
      </c>
      <c r="J401" s="114">
        <f t="shared" si="97"/>
        <v>0</v>
      </c>
      <c r="K401" s="114">
        <f t="shared" si="98"/>
        <v>0</v>
      </c>
      <c r="L401" s="115">
        <f>'Copy &amp; Paste Roster Report Here'!F398</f>
        <v>0</v>
      </c>
      <c r="M401" s="116">
        <f t="shared" si="99"/>
        <v>0</v>
      </c>
      <c r="N401" s="117">
        <f>IF('Copy &amp; Paste Roster Report Here'!$A398='Analytical Tests'!N$7,IF($F401="Y",+$H401*N$6,0),0)</f>
        <v>0</v>
      </c>
      <c r="O401" s="117">
        <f>IF('Copy &amp; Paste Roster Report Here'!$A398='Analytical Tests'!O$7,IF($F401="Y",+$H401*O$6,0),0)</f>
        <v>0</v>
      </c>
      <c r="P401" s="117">
        <f>IF('Copy &amp; Paste Roster Report Here'!$A398='Analytical Tests'!P$7,IF($F401="Y",+$H401*P$6,0),0)</f>
        <v>0</v>
      </c>
      <c r="Q401" s="117">
        <f>IF('Copy &amp; Paste Roster Report Here'!$A398='Analytical Tests'!Q$7,IF($F401="Y",+$H401*Q$6,0),0)</f>
        <v>0</v>
      </c>
      <c r="R401" s="117">
        <f>IF('Copy &amp; Paste Roster Report Here'!$A398='Analytical Tests'!R$7,IF($F401="Y",+$H401*R$6,0),0)</f>
        <v>0</v>
      </c>
      <c r="S401" s="117">
        <f>IF('Copy &amp; Paste Roster Report Here'!$A398='Analytical Tests'!S$7,IF($F401="Y",+$H401*S$6,0),0)</f>
        <v>0</v>
      </c>
      <c r="T401" s="117">
        <f>IF('Copy &amp; Paste Roster Report Here'!$A398='Analytical Tests'!T$7,IF($F401="Y",+$H401*T$6,0),0)</f>
        <v>0</v>
      </c>
      <c r="U401" s="117">
        <f>IF('Copy &amp; Paste Roster Report Here'!$A398='Analytical Tests'!U$7,IF($F401="Y",+$H401*U$6,0),0)</f>
        <v>0</v>
      </c>
      <c r="V401" s="117">
        <f>IF('Copy &amp; Paste Roster Report Here'!$A398='Analytical Tests'!V$7,IF($F401="Y",+$H401*V$6,0),0)</f>
        <v>0</v>
      </c>
      <c r="W401" s="117">
        <f>IF('Copy &amp; Paste Roster Report Here'!$A398='Analytical Tests'!W$7,IF($F401="Y",+$H401*W$6,0),0)</f>
        <v>0</v>
      </c>
      <c r="X401" s="117">
        <f>IF('Copy &amp; Paste Roster Report Here'!$A398='Analytical Tests'!X$7,IF($F401="Y",+$H401*X$6,0),0)</f>
        <v>0</v>
      </c>
      <c r="Y401" s="117" t="b">
        <f>IF('Copy &amp; Paste Roster Report Here'!$A398='Analytical Tests'!Y$7,IF($F401="N",IF($J401&gt;=$C401,Y$6,+($I401/$D401)*Y$6),0))</f>
        <v>0</v>
      </c>
      <c r="Z401" s="117" t="b">
        <f>IF('Copy &amp; Paste Roster Report Here'!$A398='Analytical Tests'!Z$7,IF($F401="N",IF($J401&gt;=$C401,Z$6,+($I401/$D401)*Z$6),0))</f>
        <v>0</v>
      </c>
      <c r="AA401" s="117" t="b">
        <f>IF('Copy &amp; Paste Roster Report Here'!$A398='Analytical Tests'!AA$7,IF($F401="N",IF($J401&gt;=$C401,AA$6,+($I401/$D401)*AA$6),0))</f>
        <v>0</v>
      </c>
      <c r="AB401" s="117" t="b">
        <f>IF('Copy &amp; Paste Roster Report Here'!$A398='Analytical Tests'!AB$7,IF($F401="N",IF($J401&gt;=$C401,AB$6,+($I401/$D401)*AB$6),0))</f>
        <v>0</v>
      </c>
      <c r="AC401" s="117" t="b">
        <f>IF('Copy &amp; Paste Roster Report Here'!$A398='Analytical Tests'!AC$7,IF($F401="N",IF($J401&gt;=$C401,AC$6,+($I401/$D401)*AC$6),0))</f>
        <v>0</v>
      </c>
      <c r="AD401" s="117" t="b">
        <f>IF('Copy &amp; Paste Roster Report Here'!$A398='Analytical Tests'!AD$7,IF($F401="N",IF($J401&gt;=$C401,AD$6,+($I401/$D401)*AD$6),0))</f>
        <v>0</v>
      </c>
      <c r="AE401" s="117" t="b">
        <f>IF('Copy &amp; Paste Roster Report Here'!$A398='Analytical Tests'!AE$7,IF($F401="N",IF($J401&gt;=$C401,AE$6,+($I401/$D401)*AE$6),0))</f>
        <v>0</v>
      </c>
      <c r="AF401" s="117" t="b">
        <f>IF('Copy &amp; Paste Roster Report Here'!$A398='Analytical Tests'!AF$7,IF($F401="N",IF($J401&gt;=$C401,AF$6,+($I401/$D401)*AF$6),0))</f>
        <v>0</v>
      </c>
      <c r="AG401" s="117" t="b">
        <f>IF('Copy &amp; Paste Roster Report Here'!$A398='Analytical Tests'!AG$7,IF($F401="N",IF($J401&gt;=$C401,AG$6,+($I401/$D401)*AG$6),0))</f>
        <v>0</v>
      </c>
      <c r="AH401" s="117" t="b">
        <f>IF('Copy &amp; Paste Roster Report Here'!$A398='Analytical Tests'!AH$7,IF($F401="N",IF($J401&gt;=$C401,AH$6,+($I401/$D401)*AH$6),0))</f>
        <v>0</v>
      </c>
      <c r="AI401" s="117" t="b">
        <f>IF('Copy &amp; Paste Roster Report Here'!$A398='Analytical Tests'!AI$7,IF($F401="N",IF($J401&gt;=$C401,AI$6,+($I401/$D401)*AI$6),0))</f>
        <v>0</v>
      </c>
      <c r="AJ401" s="79"/>
      <c r="AK401" s="118">
        <f>IF('Copy &amp; Paste Roster Report Here'!$A398=AK$7,IF('Copy &amp; Paste Roster Report Here'!$M398="FT",1,0),0)</f>
        <v>0</v>
      </c>
      <c r="AL401" s="118">
        <f>IF('Copy &amp; Paste Roster Report Here'!$A398=AL$7,IF('Copy &amp; Paste Roster Report Here'!$M398="FT",1,0),0)</f>
        <v>0</v>
      </c>
      <c r="AM401" s="118">
        <f>IF('Copy &amp; Paste Roster Report Here'!$A398=AM$7,IF('Copy &amp; Paste Roster Report Here'!$M398="FT",1,0),0)</f>
        <v>0</v>
      </c>
      <c r="AN401" s="118">
        <f>IF('Copy &amp; Paste Roster Report Here'!$A398=AN$7,IF('Copy &amp; Paste Roster Report Here'!$M398="FT",1,0),0)</f>
        <v>0</v>
      </c>
      <c r="AO401" s="118">
        <f>IF('Copy &amp; Paste Roster Report Here'!$A398=AO$7,IF('Copy &amp; Paste Roster Report Here'!$M398="FT",1,0),0)</f>
        <v>0</v>
      </c>
      <c r="AP401" s="118">
        <f>IF('Copy &amp; Paste Roster Report Here'!$A398=AP$7,IF('Copy &amp; Paste Roster Report Here'!$M398="FT",1,0),0)</f>
        <v>0</v>
      </c>
      <c r="AQ401" s="118">
        <f>IF('Copy &amp; Paste Roster Report Here'!$A398=AQ$7,IF('Copy &amp; Paste Roster Report Here'!$M398="FT",1,0),0)</f>
        <v>0</v>
      </c>
      <c r="AR401" s="118">
        <f>IF('Copy &amp; Paste Roster Report Here'!$A398=AR$7,IF('Copy &amp; Paste Roster Report Here'!$M398="FT",1,0),0)</f>
        <v>0</v>
      </c>
      <c r="AS401" s="118">
        <f>IF('Copy &amp; Paste Roster Report Here'!$A398=AS$7,IF('Copy &amp; Paste Roster Report Here'!$M398="FT",1,0),0)</f>
        <v>0</v>
      </c>
      <c r="AT401" s="118">
        <f>IF('Copy &amp; Paste Roster Report Here'!$A398=AT$7,IF('Copy &amp; Paste Roster Report Here'!$M398="FT",1,0),0)</f>
        <v>0</v>
      </c>
      <c r="AU401" s="118">
        <f>IF('Copy &amp; Paste Roster Report Here'!$A398=AU$7,IF('Copy &amp; Paste Roster Report Here'!$M398="FT",1,0),0)</f>
        <v>0</v>
      </c>
      <c r="AV401" s="73">
        <f t="shared" si="100"/>
        <v>0</v>
      </c>
      <c r="AW401" s="119">
        <f>IF('Copy &amp; Paste Roster Report Here'!$A398=AW$7,IF('Copy &amp; Paste Roster Report Here'!$M398="HT",1,0),0)</f>
        <v>0</v>
      </c>
      <c r="AX401" s="119">
        <f>IF('Copy &amp; Paste Roster Report Here'!$A398=AX$7,IF('Copy &amp; Paste Roster Report Here'!$M398="HT",1,0),0)</f>
        <v>0</v>
      </c>
      <c r="AY401" s="119">
        <f>IF('Copy &amp; Paste Roster Report Here'!$A398=AY$7,IF('Copy &amp; Paste Roster Report Here'!$M398="HT",1,0),0)</f>
        <v>0</v>
      </c>
      <c r="AZ401" s="119">
        <f>IF('Copy &amp; Paste Roster Report Here'!$A398=AZ$7,IF('Copy &amp; Paste Roster Report Here'!$M398="HT",1,0),0)</f>
        <v>0</v>
      </c>
      <c r="BA401" s="119">
        <f>IF('Copy &amp; Paste Roster Report Here'!$A398=BA$7,IF('Copy &amp; Paste Roster Report Here'!$M398="HT",1,0),0)</f>
        <v>0</v>
      </c>
      <c r="BB401" s="119">
        <f>IF('Copy &amp; Paste Roster Report Here'!$A398=BB$7,IF('Copy &amp; Paste Roster Report Here'!$M398="HT",1,0),0)</f>
        <v>0</v>
      </c>
      <c r="BC401" s="119">
        <f>IF('Copy &amp; Paste Roster Report Here'!$A398=BC$7,IF('Copy &amp; Paste Roster Report Here'!$M398="HT",1,0),0)</f>
        <v>0</v>
      </c>
      <c r="BD401" s="119">
        <f>IF('Copy &amp; Paste Roster Report Here'!$A398=BD$7,IF('Copy &amp; Paste Roster Report Here'!$M398="HT",1,0),0)</f>
        <v>0</v>
      </c>
      <c r="BE401" s="119">
        <f>IF('Copy &amp; Paste Roster Report Here'!$A398=BE$7,IF('Copy &amp; Paste Roster Report Here'!$M398="HT",1,0),0)</f>
        <v>0</v>
      </c>
      <c r="BF401" s="119">
        <f>IF('Copy &amp; Paste Roster Report Here'!$A398=BF$7,IF('Copy &amp; Paste Roster Report Here'!$M398="HT",1,0),0)</f>
        <v>0</v>
      </c>
      <c r="BG401" s="119">
        <f>IF('Copy &amp; Paste Roster Report Here'!$A398=BG$7,IF('Copy &amp; Paste Roster Report Here'!$M398="HT",1,0),0)</f>
        <v>0</v>
      </c>
      <c r="BH401" s="73">
        <f t="shared" si="101"/>
        <v>0</v>
      </c>
      <c r="BI401" s="120">
        <f>IF('Copy &amp; Paste Roster Report Here'!$A398=BI$7,IF('Copy &amp; Paste Roster Report Here'!$M398="MT",1,0),0)</f>
        <v>0</v>
      </c>
      <c r="BJ401" s="120">
        <f>IF('Copy &amp; Paste Roster Report Here'!$A398=BJ$7,IF('Copy &amp; Paste Roster Report Here'!$M398="MT",1,0),0)</f>
        <v>0</v>
      </c>
      <c r="BK401" s="120">
        <f>IF('Copy &amp; Paste Roster Report Here'!$A398=BK$7,IF('Copy &amp; Paste Roster Report Here'!$M398="MT",1,0),0)</f>
        <v>0</v>
      </c>
      <c r="BL401" s="120">
        <f>IF('Copy &amp; Paste Roster Report Here'!$A398=BL$7,IF('Copy &amp; Paste Roster Report Here'!$M398="MT",1,0),0)</f>
        <v>0</v>
      </c>
      <c r="BM401" s="120">
        <f>IF('Copy &amp; Paste Roster Report Here'!$A398=BM$7,IF('Copy &amp; Paste Roster Report Here'!$M398="MT",1,0),0)</f>
        <v>0</v>
      </c>
      <c r="BN401" s="120">
        <f>IF('Copy &amp; Paste Roster Report Here'!$A398=BN$7,IF('Copy &amp; Paste Roster Report Here'!$M398="MT",1,0),0)</f>
        <v>0</v>
      </c>
      <c r="BO401" s="120">
        <f>IF('Copy &amp; Paste Roster Report Here'!$A398=BO$7,IF('Copy &amp; Paste Roster Report Here'!$M398="MT",1,0),0)</f>
        <v>0</v>
      </c>
      <c r="BP401" s="120">
        <f>IF('Copy &amp; Paste Roster Report Here'!$A398=BP$7,IF('Copy &amp; Paste Roster Report Here'!$M398="MT",1,0),0)</f>
        <v>0</v>
      </c>
      <c r="BQ401" s="120">
        <f>IF('Copy &amp; Paste Roster Report Here'!$A398=BQ$7,IF('Copy &amp; Paste Roster Report Here'!$M398="MT",1,0),0)</f>
        <v>0</v>
      </c>
      <c r="BR401" s="120">
        <f>IF('Copy &amp; Paste Roster Report Here'!$A398=BR$7,IF('Copy &amp; Paste Roster Report Here'!$M398="MT",1,0),0)</f>
        <v>0</v>
      </c>
      <c r="BS401" s="120">
        <f>IF('Copy &amp; Paste Roster Report Here'!$A398=BS$7,IF('Copy &amp; Paste Roster Report Here'!$M398="MT",1,0),0)</f>
        <v>0</v>
      </c>
      <c r="BT401" s="73">
        <f t="shared" si="102"/>
        <v>0</v>
      </c>
      <c r="BU401" s="121">
        <f>IF('Copy &amp; Paste Roster Report Here'!$A398=BU$7,IF('Copy &amp; Paste Roster Report Here'!$M398="fy",1,0),0)</f>
        <v>0</v>
      </c>
      <c r="BV401" s="121">
        <f>IF('Copy &amp; Paste Roster Report Here'!$A398=BV$7,IF('Copy &amp; Paste Roster Report Here'!$M398="fy",1,0),0)</f>
        <v>0</v>
      </c>
      <c r="BW401" s="121">
        <f>IF('Copy &amp; Paste Roster Report Here'!$A398=BW$7,IF('Copy &amp; Paste Roster Report Here'!$M398="fy",1,0),0)</f>
        <v>0</v>
      </c>
      <c r="BX401" s="121">
        <f>IF('Copy &amp; Paste Roster Report Here'!$A398=BX$7,IF('Copy &amp; Paste Roster Report Here'!$M398="fy",1,0),0)</f>
        <v>0</v>
      </c>
      <c r="BY401" s="121">
        <f>IF('Copy &amp; Paste Roster Report Here'!$A398=BY$7,IF('Copy &amp; Paste Roster Report Here'!$M398="fy",1,0),0)</f>
        <v>0</v>
      </c>
      <c r="BZ401" s="121">
        <f>IF('Copy &amp; Paste Roster Report Here'!$A398=BZ$7,IF('Copy &amp; Paste Roster Report Here'!$M398="fy",1,0),0)</f>
        <v>0</v>
      </c>
      <c r="CA401" s="121">
        <f>IF('Copy &amp; Paste Roster Report Here'!$A398=CA$7,IF('Copy &amp; Paste Roster Report Here'!$M398="fy",1,0),0)</f>
        <v>0</v>
      </c>
      <c r="CB401" s="121">
        <f>IF('Copy &amp; Paste Roster Report Here'!$A398=CB$7,IF('Copy &amp; Paste Roster Report Here'!$M398="fy",1,0),0)</f>
        <v>0</v>
      </c>
      <c r="CC401" s="121">
        <f>IF('Copy &amp; Paste Roster Report Here'!$A398=CC$7,IF('Copy &amp; Paste Roster Report Here'!$M398="fy",1,0),0)</f>
        <v>0</v>
      </c>
      <c r="CD401" s="121">
        <f>IF('Copy &amp; Paste Roster Report Here'!$A398=CD$7,IF('Copy &amp; Paste Roster Report Here'!$M398="fy",1,0),0)</f>
        <v>0</v>
      </c>
      <c r="CE401" s="121">
        <f>IF('Copy &amp; Paste Roster Report Here'!$A398=CE$7,IF('Copy &amp; Paste Roster Report Here'!$M398="fy",1,0),0)</f>
        <v>0</v>
      </c>
      <c r="CF401" s="73">
        <f t="shared" si="103"/>
        <v>0</v>
      </c>
      <c r="CG401" s="122">
        <f>IF('Copy &amp; Paste Roster Report Here'!$A398=CG$7,IF('Copy &amp; Paste Roster Report Here'!$M398="RH",1,0),0)</f>
        <v>0</v>
      </c>
      <c r="CH401" s="122">
        <f>IF('Copy &amp; Paste Roster Report Here'!$A398=CH$7,IF('Copy &amp; Paste Roster Report Here'!$M398="RH",1,0),0)</f>
        <v>0</v>
      </c>
      <c r="CI401" s="122">
        <f>IF('Copy &amp; Paste Roster Report Here'!$A398=CI$7,IF('Copy &amp; Paste Roster Report Here'!$M398="RH",1,0),0)</f>
        <v>0</v>
      </c>
      <c r="CJ401" s="122">
        <f>IF('Copy &amp; Paste Roster Report Here'!$A398=CJ$7,IF('Copy &amp; Paste Roster Report Here'!$M398="RH",1,0),0)</f>
        <v>0</v>
      </c>
      <c r="CK401" s="122">
        <f>IF('Copy &amp; Paste Roster Report Here'!$A398=CK$7,IF('Copy &amp; Paste Roster Report Here'!$M398="RH",1,0),0)</f>
        <v>0</v>
      </c>
      <c r="CL401" s="122">
        <f>IF('Copy &amp; Paste Roster Report Here'!$A398=CL$7,IF('Copy &amp; Paste Roster Report Here'!$M398="RH",1,0),0)</f>
        <v>0</v>
      </c>
      <c r="CM401" s="122">
        <f>IF('Copy &amp; Paste Roster Report Here'!$A398=CM$7,IF('Copy &amp; Paste Roster Report Here'!$M398="RH",1,0),0)</f>
        <v>0</v>
      </c>
      <c r="CN401" s="122">
        <f>IF('Copy &amp; Paste Roster Report Here'!$A398=CN$7,IF('Copy &amp; Paste Roster Report Here'!$M398="RH",1,0),0)</f>
        <v>0</v>
      </c>
      <c r="CO401" s="122">
        <f>IF('Copy &amp; Paste Roster Report Here'!$A398=CO$7,IF('Copy &amp; Paste Roster Report Here'!$M398="RH",1,0),0)</f>
        <v>0</v>
      </c>
      <c r="CP401" s="122">
        <f>IF('Copy &amp; Paste Roster Report Here'!$A398=CP$7,IF('Copy &amp; Paste Roster Report Here'!$M398="RH",1,0),0)</f>
        <v>0</v>
      </c>
      <c r="CQ401" s="122">
        <f>IF('Copy &amp; Paste Roster Report Here'!$A398=CQ$7,IF('Copy &amp; Paste Roster Report Here'!$M398="RH",1,0),0)</f>
        <v>0</v>
      </c>
      <c r="CR401" s="73">
        <f t="shared" si="104"/>
        <v>0</v>
      </c>
      <c r="CS401" s="123">
        <f>IF('Copy &amp; Paste Roster Report Here'!$A398=CS$7,IF('Copy &amp; Paste Roster Report Here'!$M398="QT",1,0),0)</f>
        <v>0</v>
      </c>
      <c r="CT401" s="123">
        <f>IF('Copy &amp; Paste Roster Report Here'!$A398=CT$7,IF('Copy &amp; Paste Roster Report Here'!$M398="QT",1,0),0)</f>
        <v>0</v>
      </c>
      <c r="CU401" s="123">
        <f>IF('Copy &amp; Paste Roster Report Here'!$A398=CU$7,IF('Copy &amp; Paste Roster Report Here'!$M398="QT",1,0),0)</f>
        <v>0</v>
      </c>
      <c r="CV401" s="123">
        <f>IF('Copy &amp; Paste Roster Report Here'!$A398=CV$7,IF('Copy &amp; Paste Roster Report Here'!$M398="QT",1,0),0)</f>
        <v>0</v>
      </c>
      <c r="CW401" s="123">
        <f>IF('Copy &amp; Paste Roster Report Here'!$A398=CW$7,IF('Copy &amp; Paste Roster Report Here'!$M398="QT",1,0),0)</f>
        <v>0</v>
      </c>
      <c r="CX401" s="123">
        <f>IF('Copy &amp; Paste Roster Report Here'!$A398=CX$7,IF('Copy &amp; Paste Roster Report Here'!$M398="QT",1,0),0)</f>
        <v>0</v>
      </c>
      <c r="CY401" s="123">
        <f>IF('Copy &amp; Paste Roster Report Here'!$A398=CY$7,IF('Copy &amp; Paste Roster Report Here'!$M398="QT",1,0),0)</f>
        <v>0</v>
      </c>
      <c r="CZ401" s="123">
        <f>IF('Copy &amp; Paste Roster Report Here'!$A398=CZ$7,IF('Copy &amp; Paste Roster Report Here'!$M398="QT",1,0),0)</f>
        <v>0</v>
      </c>
      <c r="DA401" s="123">
        <f>IF('Copy &amp; Paste Roster Report Here'!$A398=DA$7,IF('Copy &amp; Paste Roster Report Here'!$M398="QT",1,0),0)</f>
        <v>0</v>
      </c>
      <c r="DB401" s="123">
        <f>IF('Copy &amp; Paste Roster Report Here'!$A398=DB$7,IF('Copy &amp; Paste Roster Report Here'!$M398="QT",1,0),0)</f>
        <v>0</v>
      </c>
      <c r="DC401" s="123">
        <f>IF('Copy &amp; Paste Roster Report Here'!$A398=DC$7,IF('Copy &amp; Paste Roster Report Here'!$M398="QT",1,0),0)</f>
        <v>0</v>
      </c>
      <c r="DD401" s="73">
        <f t="shared" si="105"/>
        <v>0</v>
      </c>
      <c r="DE401" s="124">
        <f>IF('Copy &amp; Paste Roster Report Here'!$A398=DE$7,IF('Copy &amp; Paste Roster Report Here'!$M398="xxxxxxxxxxx",1,0),0)</f>
        <v>0</v>
      </c>
      <c r="DF401" s="124">
        <f>IF('Copy &amp; Paste Roster Report Here'!$A398=DF$7,IF('Copy &amp; Paste Roster Report Here'!$M398="xxxxxxxxxxx",1,0),0)</f>
        <v>0</v>
      </c>
      <c r="DG401" s="124">
        <f>IF('Copy &amp; Paste Roster Report Here'!$A398=DG$7,IF('Copy &amp; Paste Roster Report Here'!$M398="xxxxxxxxxxx",1,0),0)</f>
        <v>0</v>
      </c>
      <c r="DH401" s="124">
        <f>IF('Copy &amp; Paste Roster Report Here'!$A398=DH$7,IF('Copy &amp; Paste Roster Report Here'!$M398="xxxxxxxxxxx",1,0),0)</f>
        <v>0</v>
      </c>
      <c r="DI401" s="124">
        <f>IF('Copy &amp; Paste Roster Report Here'!$A398=DI$7,IF('Copy &amp; Paste Roster Report Here'!$M398="xxxxxxxxxxx",1,0),0)</f>
        <v>0</v>
      </c>
      <c r="DJ401" s="124">
        <f>IF('Copy &amp; Paste Roster Report Here'!$A398=DJ$7,IF('Copy &amp; Paste Roster Report Here'!$M398="xxxxxxxxxxx",1,0),0)</f>
        <v>0</v>
      </c>
      <c r="DK401" s="124">
        <f>IF('Copy &amp; Paste Roster Report Here'!$A398=DK$7,IF('Copy &amp; Paste Roster Report Here'!$M398="xxxxxxxxxxx",1,0),0)</f>
        <v>0</v>
      </c>
      <c r="DL401" s="124">
        <f>IF('Copy &amp; Paste Roster Report Here'!$A398=DL$7,IF('Copy &amp; Paste Roster Report Here'!$M398="xxxxxxxxxxx",1,0),0)</f>
        <v>0</v>
      </c>
      <c r="DM401" s="124">
        <f>IF('Copy &amp; Paste Roster Report Here'!$A398=DM$7,IF('Copy &amp; Paste Roster Report Here'!$M398="xxxxxxxxxxx",1,0),0)</f>
        <v>0</v>
      </c>
      <c r="DN401" s="124">
        <f>IF('Copy &amp; Paste Roster Report Here'!$A398=DN$7,IF('Copy &amp; Paste Roster Report Here'!$M398="xxxxxxxxxxx",1,0),0)</f>
        <v>0</v>
      </c>
      <c r="DO401" s="124">
        <f>IF('Copy &amp; Paste Roster Report Here'!$A398=DO$7,IF('Copy &amp; Paste Roster Report Here'!$M398="xxxxxxxxxxx",1,0),0)</f>
        <v>0</v>
      </c>
      <c r="DP401" s="125">
        <f t="shared" si="106"/>
        <v>0</v>
      </c>
      <c r="DQ401" s="126">
        <f t="shared" si="107"/>
        <v>0</v>
      </c>
    </row>
    <row r="402" spans="1:121" x14ac:dyDescent="0.25">
      <c r="A402" s="111">
        <f t="shared" si="93"/>
        <v>0</v>
      </c>
      <c r="B402" s="111">
        <f t="shared" si="94"/>
        <v>0</v>
      </c>
      <c r="C402" s="112">
        <f>+('Copy &amp; Paste Roster Report Here'!$P399-'Copy &amp; Paste Roster Report Here'!$O399)/30</f>
        <v>0</v>
      </c>
      <c r="D402" s="112">
        <f>+('Copy &amp; Paste Roster Report Here'!$P399-'Copy &amp; Paste Roster Report Here'!$O399)</f>
        <v>0</v>
      </c>
      <c r="E402" s="111">
        <f>'Copy &amp; Paste Roster Report Here'!N399</f>
        <v>0</v>
      </c>
      <c r="F402" s="111" t="str">
        <f t="shared" si="95"/>
        <v>N</v>
      </c>
      <c r="G402" s="111">
        <f>'Copy &amp; Paste Roster Report Here'!R399</f>
        <v>0</v>
      </c>
      <c r="H402" s="113">
        <f t="shared" si="96"/>
        <v>0</v>
      </c>
      <c r="I402" s="112">
        <f>IF(F402="N",$F$5-'Copy &amp; Paste Roster Report Here'!O399,+'Copy &amp; Paste Roster Report Here'!Q399-'Copy &amp; Paste Roster Report Here'!O399)</f>
        <v>0</v>
      </c>
      <c r="J402" s="114">
        <f t="shared" si="97"/>
        <v>0</v>
      </c>
      <c r="K402" s="114">
        <f t="shared" si="98"/>
        <v>0</v>
      </c>
      <c r="L402" s="115">
        <f>'Copy &amp; Paste Roster Report Here'!F399</f>
        <v>0</v>
      </c>
      <c r="M402" s="116">
        <f t="shared" si="99"/>
        <v>0</v>
      </c>
      <c r="N402" s="117">
        <f>IF('Copy &amp; Paste Roster Report Here'!$A399='Analytical Tests'!N$7,IF($F402="Y",+$H402*N$6,0),0)</f>
        <v>0</v>
      </c>
      <c r="O402" s="117">
        <f>IF('Copy &amp; Paste Roster Report Here'!$A399='Analytical Tests'!O$7,IF($F402="Y",+$H402*O$6,0),0)</f>
        <v>0</v>
      </c>
      <c r="P402" s="117">
        <f>IF('Copy &amp; Paste Roster Report Here'!$A399='Analytical Tests'!P$7,IF($F402="Y",+$H402*P$6,0),0)</f>
        <v>0</v>
      </c>
      <c r="Q402" s="117">
        <f>IF('Copy &amp; Paste Roster Report Here'!$A399='Analytical Tests'!Q$7,IF($F402="Y",+$H402*Q$6,0),0)</f>
        <v>0</v>
      </c>
      <c r="R402" s="117">
        <f>IF('Copy &amp; Paste Roster Report Here'!$A399='Analytical Tests'!R$7,IF($F402="Y",+$H402*R$6,0),0)</f>
        <v>0</v>
      </c>
      <c r="S402" s="117">
        <f>IF('Copy &amp; Paste Roster Report Here'!$A399='Analytical Tests'!S$7,IF($F402="Y",+$H402*S$6,0),0)</f>
        <v>0</v>
      </c>
      <c r="T402" s="117">
        <f>IF('Copy &amp; Paste Roster Report Here'!$A399='Analytical Tests'!T$7,IF($F402="Y",+$H402*T$6,0),0)</f>
        <v>0</v>
      </c>
      <c r="U402" s="117">
        <f>IF('Copy &amp; Paste Roster Report Here'!$A399='Analytical Tests'!U$7,IF($F402="Y",+$H402*U$6,0),0)</f>
        <v>0</v>
      </c>
      <c r="V402" s="117">
        <f>IF('Copy &amp; Paste Roster Report Here'!$A399='Analytical Tests'!V$7,IF($F402="Y",+$H402*V$6,0),0)</f>
        <v>0</v>
      </c>
      <c r="W402" s="117">
        <f>IF('Copy &amp; Paste Roster Report Here'!$A399='Analytical Tests'!W$7,IF($F402="Y",+$H402*W$6,0),0)</f>
        <v>0</v>
      </c>
      <c r="X402" s="117">
        <f>IF('Copy &amp; Paste Roster Report Here'!$A399='Analytical Tests'!X$7,IF($F402="Y",+$H402*X$6,0),0)</f>
        <v>0</v>
      </c>
      <c r="Y402" s="117" t="b">
        <f>IF('Copy &amp; Paste Roster Report Here'!$A399='Analytical Tests'!Y$7,IF($F402="N",IF($J402&gt;=$C402,Y$6,+($I402/$D402)*Y$6),0))</f>
        <v>0</v>
      </c>
      <c r="Z402" s="117" t="b">
        <f>IF('Copy &amp; Paste Roster Report Here'!$A399='Analytical Tests'!Z$7,IF($F402="N",IF($J402&gt;=$C402,Z$6,+($I402/$D402)*Z$6),0))</f>
        <v>0</v>
      </c>
      <c r="AA402" s="117" t="b">
        <f>IF('Copy &amp; Paste Roster Report Here'!$A399='Analytical Tests'!AA$7,IF($F402="N",IF($J402&gt;=$C402,AA$6,+($I402/$D402)*AA$6),0))</f>
        <v>0</v>
      </c>
      <c r="AB402" s="117" t="b">
        <f>IF('Copy &amp; Paste Roster Report Here'!$A399='Analytical Tests'!AB$7,IF($F402="N",IF($J402&gt;=$C402,AB$6,+($I402/$D402)*AB$6),0))</f>
        <v>0</v>
      </c>
      <c r="AC402" s="117" t="b">
        <f>IF('Copy &amp; Paste Roster Report Here'!$A399='Analytical Tests'!AC$7,IF($F402="N",IF($J402&gt;=$C402,AC$6,+($I402/$D402)*AC$6),0))</f>
        <v>0</v>
      </c>
      <c r="AD402" s="117" t="b">
        <f>IF('Copy &amp; Paste Roster Report Here'!$A399='Analytical Tests'!AD$7,IF($F402="N",IF($J402&gt;=$C402,AD$6,+($I402/$D402)*AD$6),0))</f>
        <v>0</v>
      </c>
      <c r="AE402" s="117" t="b">
        <f>IF('Copy &amp; Paste Roster Report Here'!$A399='Analytical Tests'!AE$7,IF($F402="N",IF($J402&gt;=$C402,AE$6,+($I402/$D402)*AE$6),0))</f>
        <v>0</v>
      </c>
      <c r="AF402" s="117" t="b">
        <f>IF('Copy &amp; Paste Roster Report Here'!$A399='Analytical Tests'!AF$7,IF($F402="N",IF($J402&gt;=$C402,AF$6,+($I402/$D402)*AF$6),0))</f>
        <v>0</v>
      </c>
      <c r="AG402" s="117" t="b">
        <f>IF('Copy &amp; Paste Roster Report Here'!$A399='Analytical Tests'!AG$7,IF($F402="N",IF($J402&gt;=$C402,AG$6,+($I402/$D402)*AG$6),0))</f>
        <v>0</v>
      </c>
      <c r="AH402" s="117" t="b">
        <f>IF('Copy &amp; Paste Roster Report Here'!$A399='Analytical Tests'!AH$7,IF($F402="N",IF($J402&gt;=$C402,AH$6,+($I402/$D402)*AH$6),0))</f>
        <v>0</v>
      </c>
      <c r="AI402" s="117" t="b">
        <f>IF('Copy &amp; Paste Roster Report Here'!$A399='Analytical Tests'!AI$7,IF($F402="N",IF($J402&gt;=$C402,AI$6,+($I402/$D402)*AI$6),0))</f>
        <v>0</v>
      </c>
      <c r="AJ402" s="79"/>
      <c r="AK402" s="118">
        <f>IF('Copy &amp; Paste Roster Report Here'!$A399=AK$7,IF('Copy &amp; Paste Roster Report Here'!$M399="FT",1,0),0)</f>
        <v>0</v>
      </c>
      <c r="AL402" s="118">
        <f>IF('Copy &amp; Paste Roster Report Here'!$A399=AL$7,IF('Copy &amp; Paste Roster Report Here'!$M399="FT",1,0),0)</f>
        <v>0</v>
      </c>
      <c r="AM402" s="118">
        <f>IF('Copy &amp; Paste Roster Report Here'!$A399=AM$7,IF('Copy &amp; Paste Roster Report Here'!$M399="FT",1,0),0)</f>
        <v>0</v>
      </c>
      <c r="AN402" s="118">
        <f>IF('Copy &amp; Paste Roster Report Here'!$A399=AN$7,IF('Copy &amp; Paste Roster Report Here'!$M399="FT",1,0),0)</f>
        <v>0</v>
      </c>
      <c r="AO402" s="118">
        <f>IF('Copy &amp; Paste Roster Report Here'!$A399=AO$7,IF('Copy &amp; Paste Roster Report Here'!$M399="FT",1,0),0)</f>
        <v>0</v>
      </c>
      <c r="AP402" s="118">
        <f>IF('Copy &amp; Paste Roster Report Here'!$A399=AP$7,IF('Copy &amp; Paste Roster Report Here'!$M399="FT",1,0),0)</f>
        <v>0</v>
      </c>
      <c r="AQ402" s="118">
        <f>IF('Copy &amp; Paste Roster Report Here'!$A399=AQ$7,IF('Copy &amp; Paste Roster Report Here'!$M399="FT",1,0),0)</f>
        <v>0</v>
      </c>
      <c r="AR402" s="118">
        <f>IF('Copy &amp; Paste Roster Report Here'!$A399=AR$7,IF('Copy &amp; Paste Roster Report Here'!$M399="FT",1,0),0)</f>
        <v>0</v>
      </c>
      <c r="AS402" s="118">
        <f>IF('Copy &amp; Paste Roster Report Here'!$A399=AS$7,IF('Copy &amp; Paste Roster Report Here'!$M399="FT",1,0),0)</f>
        <v>0</v>
      </c>
      <c r="AT402" s="118">
        <f>IF('Copy &amp; Paste Roster Report Here'!$A399=AT$7,IF('Copy &amp; Paste Roster Report Here'!$M399="FT",1,0),0)</f>
        <v>0</v>
      </c>
      <c r="AU402" s="118">
        <f>IF('Copy &amp; Paste Roster Report Here'!$A399=AU$7,IF('Copy &amp; Paste Roster Report Here'!$M399="FT",1,0),0)</f>
        <v>0</v>
      </c>
      <c r="AV402" s="73">
        <f t="shared" si="100"/>
        <v>0</v>
      </c>
      <c r="AW402" s="119">
        <f>IF('Copy &amp; Paste Roster Report Here'!$A399=AW$7,IF('Copy &amp; Paste Roster Report Here'!$M399="HT",1,0),0)</f>
        <v>0</v>
      </c>
      <c r="AX402" s="119">
        <f>IF('Copy &amp; Paste Roster Report Here'!$A399=AX$7,IF('Copy &amp; Paste Roster Report Here'!$M399="HT",1,0),0)</f>
        <v>0</v>
      </c>
      <c r="AY402" s="119">
        <f>IF('Copy &amp; Paste Roster Report Here'!$A399=AY$7,IF('Copy &amp; Paste Roster Report Here'!$M399="HT",1,0),0)</f>
        <v>0</v>
      </c>
      <c r="AZ402" s="119">
        <f>IF('Copy &amp; Paste Roster Report Here'!$A399=AZ$7,IF('Copy &amp; Paste Roster Report Here'!$M399="HT",1,0),0)</f>
        <v>0</v>
      </c>
      <c r="BA402" s="119">
        <f>IF('Copy &amp; Paste Roster Report Here'!$A399=BA$7,IF('Copy &amp; Paste Roster Report Here'!$M399="HT",1,0),0)</f>
        <v>0</v>
      </c>
      <c r="BB402" s="119">
        <f>IF('Copy &amp; Paste Roster Report Here'!$A399=BB$7,IF('Copy &amp; Paste Roster Report Here'!$M399="HT",1,0),0)</f>
        <v>0</v>
      </c>
      <c r="BC402" s="119">
        <f>IF('Copy &amp; Paste Roster Report Here'!$A399=BC$7,IF('Copy &amp; Paste Roster Report Here'!$M399="HT",1,0),0)</f>
        <v>0</v>
      </c>
      <c r="BD402" s="119">
        <f>IF('Copy &amp; Paste Roster Report Here'!$A399=BD$7,IF('Copy &amp; Paste Roster Report Here'!$M399="HT",1,0),0)</f>
        <v>0</v>
      </c>
      <c r="BE402" s="119">
        <f>IF('Copy &amp; Paste Roster Report Here'!$A399=BE$7,IF('Copy &amp; Paste Roster Report Here'!$M399="HT",1,0),0)</f>
        <v>0</v>
      </c>
      <c r="BF402" s="119">
        <f>IF('Copy &amp; Paste Roster Report Here'!$A399=BF$7,IF('Copy &amp; Paste Roster Report Here'!$M399="HT",1,0),0)</f>
        <v>0</v>
      </c>
      <c r="BG402" s="119">
        <f>IF('Copy &amp; Paste Roster Report Here'!$A399=BG$7,IF('Copy &amp; Paste Roster Report Here'!$M399="HT",1,0),0)</f>
        <v>0</v>
      </c>
      <c r="BH402" s="73">
        <f t="shared" si="101"/>
        <v>0</v>
      </c>
      <c r="BI402" s="120">
        <f>IF('Copy &amp; Paste Roster Report Here'!$A399=BI$7,IF('Copy &amp; Paste Roster Report Here'!$M399="MT",1,0),0)</f>
        <v>0</v>
      </c>
      <c r="BJ402" s="120">
        <f>IF('Copy &amp; Paste Roster Report Here'!$A399=BJ$7,IF('Copy &amp; Paste Roster Report Here'!$M399="MT",1,0),0)</f>
        <v>0</v>
      </c>
      <c r="BK402" s="120">
        <f>IF('Copy &amp; Paste Roster Report Here'!$A399=BK$7,IF('Copy &amp; Paste Roster Report Here'!$M399="MT",1,0),0)</f>
        <v>0</v>
      </c>
      <c r="BL402" s="120">
        <f>IF('Copy &amp; Paste Roster Report Here'!$A399=BL$7,IF('Copy &amp; Paste Roster Report Here'!$M399="MT",1,0),0)</f>
        <v>0</v>
      </c>
      <c r="BM402" s="120">
        <f>IF('Copy &amp; Paste Roster Report Here'!$A399=BM$7,IF('Copy &amp; Paste Roster Report Here'!$M399="MT",1,0),0)</f>
        <v>0</v>
      </c>
      <c r="BN402" s="120">
        <f>IF('Copy &amp; Paste Roster Report Here'!$A399=BN$7,IF('Copy &amp; Paste Roster Report Here'!$M399="MT",1,0),0)</f>
        <v>0</v>
      </c>
      <c r="BO402" s="120">
        <f>IF('Copy &amp; Paste Roster Report Here'!$A399=BO$7,IF('Copy &amp; Paste Roster Report Here'!$M399="MT",1,0),0)</f>
        <v>0</v>
      </c>
      <c r="BP402" s="120">
        <f>IF('Copy &amp; Paste Roster Report Here'!$A399=BP$7,IF('Copy &amp; Paste Roster Report Here'!$M399="MT",1,0),0)</f>
        <v>0</v>
      </c>
      <c r="BQ402" s="120">
        <f>IF('Copy &amp; Paste Roster Report Here'!$A399=BQ$7,IF('Copy &amp; Paste Roster Report Here'!$M399="MT",1,0),0)</f>
        <v>0</v>
      </c>
      <c r="BR402" s="120">
        <f>IF('Copy &amp; Paste Roster Report Here'!$A399=BR$7,IF('Copy &amp; Paste Roster Report Here'!$M399="MT",1,0),0)</f>
        <v>0</v>
      </c>
      <c r="BS402" s="120">
        <f>IF('Copy &amp; Paste Roster Report Here'!$A399=BS$7,IF('Copy &amp; Paste Roster Report Here'!$M399="MT",1,0),0)</f>
        <v>0</v>
      </c>
      <c r="BT402" s="73">
        <f t="shared" si="102"/>
        <v>0</v>
      </c>
      <c r="BU402" s="121">
        <f>IF('Copy &amp; Paste Roster Report Here'!$A399=BU$7,IF('Copy &amp; Paste Roster Report Here'!$M399="fy",1,0),0)</f>
        <v>0</v>
      </c>
      <c r="BV402" s="121">
        <f>IF('Copy &amp; Paste Roster Report Here'!$A399=BV$7,IF('Copy &amp; Paste Roster Report Here'!$M399="fy",1,0),0)</f>
        <v>0</v>
      </c>
      <c r="BW402" s="121">
        <f>IF('Copy &amp; Paste Roster Report Here'!$A399=BW$7,IF('Copy &amp; Paste Roster Report Here'!$M399="fy",1,0),0)</f>
        <v>0</v>
      </c>
      <c r="BX402" s="121">
        <f>IF('Copy &amp; Paste Roster Report Here'!$A399=BX$7,IF('Copy &amp; Paste Roster Report Here'!$M399="fy",1,0),0)</f>
        <v>0</v>
      </c>
      <c r="BY402" s="121">
        <f>IF('Copy &amp; Paste Roster Report Here'!$A399=BY$7,IF('Copy &amp; Paste Roster Report Here'!$M399="fy",1,0),0)</f>
        <v>0</v>
      </c>
      <c r="BZ402" s="121">
        <f>IF('Copy &amp; Paste Roster Report Here'!$A399=BZ$7,IF('Copy &amp; Paste Roster Report Here'!$M399="fy",1,0),0)</f>
        <v>0</v>
      </c>
      <c r="CA402" s="121">
        <f>IF('Copy &amp; Paste Roster Report Here'!$A399=CA$7,IF('Copy &amp; Paste Roster Report Here'!$M399="fy",1,0),0)</f>
        <v>0</v>
      </c>
      <c r="CB402" s="121">
        <f>IF('Copy &amp; Paste Roster Report Here'!$A399=CB$7,IF('Copy &amp; Paste Roster Report Here'!$M399="fy",1,0),0)</f>
        <v>0</v>
      </c>
      <c r="CC402" s="121">
        <f>IF('Copy &amp; Paste Roster Report Here'!$A399=CC$7,IF('Copy &amp; Paste Roster Report Here'!$M399="fy",1,0),0)</f>
        <v>0</v>
      </c>
      <c r="CD402" s="121">
        <f>IF('Copy &amp; Paste Roster Report Here'!$A399=CD$7,IF('Copy &amp; Paste Roster Report Here'!$M399="fy",1,0),0)</f>
        <v>0</v>
      </c>
      <c r="CE402" s="121">
        <f>IF('Copy &amp; Paste Roster Report Here'!$A399=CE$7,IF('Copy &amp; Paste Roster Report Here'!$M399="fy",1,0),0)</f>
        <v>0</v>
      </c>
      <c r="CF402" s="73">
        <f t="shared" si="103"/>
        <v>0</v>
      </c>
      <c r="CG402" s="122">
        <f>IF('Copy &amp; Paste Roster Report Here'!$A399=CG$7,IF('Copy &amp; Paste Roster Report Here'!$M399="RH",1,0),0)</f>
        <v>0</v>
      </c>
      <c r="CH402" s="122">
        <f>IF('Copy &amp; Paste Roster Report Here'!$A399=CH$7,IF('Copy &amp; Paste Roster Report Here'!$M399="RH",1,0),0)</f>
        <v>0</v>
      </c>
      <c r="CI402" s="122">
        <f>IF('Copy &amp; Paste Roster Report Here'!$A399=CI$7,IF('Copy &amp; Paste Roster Report Here'!$M399="RH",1,0),0)</f>
        <v>0</v>
      </c>
      <c r="CJ402" s="122">
        <f>IF('Copy &amp; Paste Roster Report Here'!$A399=CJ$7,IF('Copy &amp; Paste Roster Report Here'!$M399="RH",1,0),0)</f>
        <v>0</v>
      </c>
      <c r="CK402" s="122">
        <f>IF('Copy &amp; Paste Roster Report Here'!$A399=CK$7,IF('Copy &amp; Paste Roster Report Here'!$M399="RH",1,0),0)</f>
        <v>0</v>
      </c>
      <c r="CL402" s="122">
        <f>IF('Copy &amp; Paste Roster Report Here'!$A399=CL$7,IF('Copy &amp; Paste Roster Report Here'!$M399="RH",1,0),0)</f>
        <v>0</v>
      </c>
      <c r="CM402" s="122">
        <f>IF('Copy &amp; Paste Roster Report Here'!$A399=CM$7,IF('Copy &amp; Paste Roster Report Here'!$M399="RH",1,0),0)</f>
        <v>0</v>
      </c>
      <c r="CN402" s="122">
        <f>IF('Copy &amp; Paste Roster Report Here'!$A399=CN$7,IF('Copy &amp; Paste Roster Report Here'!$M399="RH",1,0),0)</f>
        <v>0</v>
      </c>
      <c r="CO402" s="122">
        <f>IF('Copy &amp; Paste Roster Report Here'!$A399=CO$7,IF('Copy &amp; Paste Roster Report Here'!$M399="RH",1,0),0)</f>
        <v>0</v>
      </c>
      <c r="CP402" s="122">
        <f>IF('Copy &amp; Paste Roster Report Here'!$A399=CP$7,IF('Copy &amp; Paste Roster Report Here'!$M399="RH",1,0),0)</f>
        <v>0</v>
      </c>
      <c r="CQ402" s="122">
        <f>IF('Copy &amp; Paste Roster Report Here'!$A399=CQ$7,IF('Copy &amp; Paste Roster Report Here'!$M399="RH",1,0),0)</f>
        <v>0</v>
      </c>
      <c r="CR402" s="73">
        <f t="shared" si="104"/>
        <v>0</v>
      </c>
      <c r="CS402" s="123">
        <f>IF('Copy &amp; Paste Roster Report Here'!$A399=CS$7,IF('Copy &amp; Paste Roster Report Here'!$M399="QT",1,0),0)</f>
        <v>0</v>
      </c>
      <c r="CT402" s="123">
        <f>IF('Copy &amp; Paste Roster Report Here'!$A399=CT$7,IF('Copy &amp; Paste Roster Report Here'!$M399="QT",1,0),0)</f>
        <v>0</v>
      </c>
      <c r="CU402" s="123">
        <f>IF('Copy &amp; Paste Roster Report Here'!$A399=CU$7,IF('Copy &amp; Paste Roster Report Here'!$M399="QT",1,0),0)</f>
        <v>0</v>
      </c>
      <c r="CV402" s="123">
        <f>IF('Copy &amp; Paste Roster Report Here'!$A399=CV$7,IF('Copy &amp; Paste Roster Report Here'!$M399="QT",1,0),0)</f>
        <v>0</v>
      </c>
      <c r="CW402" s="123">
        <f>IF('Copy &amp; Paste Roster Report Here'!$A399=CW$7,IF('Copy &amp; Paste Roster Report Here'!$M399="QT",1,0),0)</f>
        <v>0</v>
      </c>
      <c r="CX402" s="123">
        <f>IF('Copy &amp; Paste Roster Report Here'!$A399=CX$7,IF('Copy &amp; Paste Roster Report Here'!$M399="QT",1,0),0)</f>
        <v>0</v>
      </c>
      <c r="CY402" s="123">
        <f>IF('Copy &amp; Paste Roster Report Here'!$A399=CY$7,IF('Copy &amp; Paste Roster Report Here'!$M399="QT",1,0),0)</f>
        <v>0</v>
      </c>
      <c r="CZ402" s="123">
        <f>IF('Copy &amp; Paste Roster Report Here'!$A399=CZ$7,IF('Copy &amp; Paste Roster Report Here'!$M399="QT",1,0),0)</f>
        <v>0</v>
      </c>
      <c r="DA402" s="123">
        <f>IF('Copy &amp; Paste Roster Report Here'!$A399=DA$7,IF('Copy &amp; Paste Roster Report Here'!$M399="QT",1,0),0)</f>
        <v>0</v>
      </c>
      <c r="DB402" s="123">
        <f>IF('Copy &amp; Paste Roster Report Here'!$A399=DB$7,IF('Copy &amp; Paste Roster Report Here'!$M399="QT",1,0),0)</f>
        <v>0</v>
      </c>
      <c r="DC402" s="123">
        <f>IF('Copy &amp; Paste Roster Report Here'!$A399=DC$7,IF('Copy &amp; Paste Roster Report Here'!$M399="QT",1,0),0)</f>
        <v>0</v>
      </c>
      <c r="DD402" s="73">
        <f t="shared" si="105"/>
        <v>0</v>
      </c>
      <c r="DE402" s="124">
        <f>IF('Copy &amp; Paste Roster Report Here'!$A399=DE$7,IF('Copy &amp; Paste Roster Report Here'!$M399="xxxxxxxxxxx",1,0),0)</f>
        <v>0</v>
      </c>
      <c r="DF402" s="124">
        <f>IF('Copy &amp; Paste Roster Report Here'!$A399=DF$7,IF('Copy &amp; Paste Roster Report Here'!$M399="xxxxxxxxxxx",1,0),0)</f>
        <v>0</v>
      </c>
      <c r="DG402" s="124">
        <f>IF('Copy &amp; Paste Roster Report Here'!$A399=DG$7,IF('Copy &amp; Paste Roster Report Here'!$M399="xxxxxxxxxxx",1,0),0)</f>
        <v>0</v>
      </c>
      <c r="DH402" s="124">
        <f>IF('Copy &amp; Paste Roster Report Here'!$A399=DH$7,IF('Copy &amp; Paste Roster Report Here'!$M399="xxxxxxxxxxx",1,0),0)</f>
        <v>0</v>
      </c>
      <c r="DI402" s="124">
        <f>IF('Copy &amp; Paste Roster Report Here'!$A399=DI$7,IF('Copy &amp; Paste Roster Report Here'!$M399="xxxxxxxxxxx",1,0),0)</f>
        <v>0</v>
      </c>
      <c r="DJ402" s="124">
        <f>IF('Copy &amp; Paste Roster Report Here'!$A399=DJ$7,IF('Copy &amp; Paste Roster Report Here'!$M399="xxxxxxxxxxx",1,0),0)</f>
        <v>0</v>
      </c>
      <c r="DK402" s="124">
        <f>IF('Copy &amp; Paste Roster Report Here'!$A399=DK$7,IF('Copy &amp; Paste Roster Report Here'!$M399="xxxxxxxxxxx",1,0),0)</f>
        <v>0</v>
      </c>
      <c r="DL402" s="124">
        <f>IF('Copy &amp; Paste Roster Report Here'!$A399=DL$7,IF('Copy &amp; Paste Roster Report Here'!$M399="xxxxxxxxxxx",1,0),0)</f>
        <v>0</v>
      </c>
      <c r="DM402" s="124">
        <f>IF('Copy &amp; Paste Roster Report Here'!$A399=DM$7,IF('Copy &amp; Paste Roster Report Here'!$M399="xxxxxxxxxxx",1,0),0)</f>
        <v>0</v>
      </c>
      <c r="DN402" s="124">
        <f>IF('Copy &amp; Paste Roster Report Here'!$A399=DN$7,IF('Copy &amp; Paste Roster Report Here'!$M399="xxxxxxxxxxx",1,0),0)</f>
        <v>0</v>
      </c>
      <c r="DO402" s="124">
        <f>IF('Copy &amp; Paste Roster Report Here'!$A399=DO$7,IF('Copy &amp; Paste Roster Report Here'!$M399="xxxxxxxxxxx",1,0),0)</f>
        <v>0</v>
      </c>
      <c r="DP402" s="125">
        <f t="shared" si="106"/>
        <v>0</v>
      </c>
      <c r="DQ402" s="126">
        <f t="shared" si="107"/>
        <v>0</v>
      </c>
    </row>
    <row r="403" spans="1:121" x14ac:dyDescent="0.25">
      <c r="A403" s="111">
        <f t="shared" si="93"/>
        <v>0</v>
      </c>
      <c r="B403" s="111">
        <f t="shared" si="94"/>
        <v>0</v>
      </c>
      <c r="C403" s="112">
        <f>+('Copy &amp; Paste Roster Report Here'!$P400-'Copy &amp; Paste Roster Report Here'!$O400)/30</f>
        <v>0</v>
      </c>
      <c r="D403" s="112">
        <f>+('Copy &amp; Paste Roster Report Here'!$P400-'Copy &amp; Paste Roster Report Here'!$O400)</f>
        <v>0</v>
      </c>
      <c r="E403" s="111">
        <f>'Copy &amp; Paste Roster Report Here'!N400</f>
        <v>0</v>
      </c>
      <c r="F403" s="111" t="str">
        <f t="shared" si="95"/>
        <v>N</v>
      </c>
      <c r="G403" s="111">
        <f>'Copy &amp; Paste Roster Report Here'!R400</f>
        <v>0</v>
      </c>
      <c r="H403" s="113">
        <f t="shared" si="96"/>
        <v>0</v>
      </c>
      <c r="I403" s="112">
        <f>IF(F403="N",$F$5-'Copy &amp; Paste Roster Report Here'!O400,+'Copy &amp; Paste Roster Report Here'!Q400-'Copy &amp; Paste Roster Report Here'!O400)</f>
        <v>0</v>
      </c>
      <c r="J403" s="114">
        <f t="shared" si="97"/>
        <v>0</v>
      </c>
      <c r="K403" s="114">
        <f t="shared" si="98"/>
        <v>0</v>
      </c>
      <c r="L403" s="115">
        <f>'Copy &amp; Paste Roster Report Here'!F400</f>
        <v>0</v>
      </c>
      <c r="M403" s="116">
        <f t="shared" si="99"/>
        <v>0</v>
      </c>
      <c r="N403" s="117">
        <f>IF('Copy &amp; Paste Roster Report Here'!$A400='Analytical Tests'!N$7,IF($F403="Y",+$H403*N$6,0),0)</f>
        <v>0</v>
      </c>
      <c r="O403" s="117">
        <f>IF('Copy &amp; Paste Roster Report Here'!$A400='Analytical Tests'!O$7,IF($F403="Y",+$H403*O$6,0),0)</f>
        <v>0</v>
      </c>
      <c r="P403" s="117">
        <f>IF('Copy &amp; Paste Roster Report Here'!$A400='Analytical Tests'!P$7,IF($F403="Y",+$H403*P$6,0),0)</f>
        <v>0</v>
      </c>
      <c r="Q403" s="117">
        <f>IF('Copy &amp; Paste Roster Report Here'!$A400='Analytical Tests'!Q$7,IF($F403="Y",+$H403*Q$6,0),0)</f>
        <v>0</v>
      </c>
      <c r="R403" s="117">
        <f>IF('Copy &amp; Paste Roster Report Here'!$A400='Analytical Tests'!R$7,IF($F403="Y",+$H403*R$6,0),0)</f>
        <v>0</v>
      </c>
      <c r="S403" s="117">
        <f>IF('Copy &amp; Paste Roster Report Here'!$A400='Analytical Tests'!S$7,IF($F403="Y",+$H403*S$6,0),0)</f>
        <v>0</v>
      </c>
      <c r="T403" s="117">
        <f>IF('Copy &amp; Paste Roster Report Here'!$A400='Analytical Tests'!T$7,IF($F403="Y",+$H403*T$6,0),0)</f>
        <v>0</v>
      </c>
      <c r="U403" s="117">
        <f>IF('Copy &amp; Paste Roster Report Here'!$A400='Analytical Tests'!U$7,IF($F403="Y",+$H403*U$6,0),0)</f>
        <v>0</v>
      </c>
      <c r="V403" s="117">
        <f>IF('Copy &amp; Paste Roster Report Here'!$A400='Analytical Tests'!V$7,IF($F403="Y",+$H403*V$6,0),0)</f>
        <v>0</v>
      </c>
      <c r="W403" s="117">
        <f>IF('Copy &amp; Paste Roster Report Here'!$A400='Analytical Tests'!W$7,IF($F403="Y",+$H403*W$6,0),0)</f>
        <v>0</v>
      </c>
      <c r="X403" s="117">
        <f>IF('Copy &amp; Paste Roster Report Here'!$A400='Analytical Tests'!X$7,IF($F403="Y",+$H403*X$6,0),0)</f>
        <v>0</v>
      </c>
      <c r="Y403" s="117" t="b">
        <f>IF('Copy &amp; Paste Roster Report Here'!$A400='Analytical Tests'!Y$7,IF($F403="N",IF($J403&gt;=$C403,Y$6,+($I403/$D403)*Y$6),0))</f>
        <v>0</v>
      </c>
      <c r="Z403" s="117" t="b">
        <f>IF('Copy &amp; Paste Roster Report Here'!$A400='Analytical Tests'!Z$7,IF($F403="N",IF($J403&gt;=$C403,Z$6,+($I403/$D403)*Z$6),0))</f>
        <v>0</v>
      </c>
      <c r="AA403" s="117" t="b">
        <f>IF('Copy &amp; Paste Roster Report Here'!$A400='Analytical Tests'!AA$7,IF($F403="N",IF($J403&gt;=$C403,AA$6,+($I403/$D403)*AA$6),0))</f>
        <v>0</v>
      </c>
      <c r="AB403" s="117" t="b">
        <f>IF('Copy &amp; Paste Roster Report Here'!$A400='Analytical Tests'!AB$7,IF($F403="N",IF($J403&gt;=$C403,AB$6,+($I403/$D403)*AB$6),0))</f>
        <v>0</v>
      </c>
      <c r="AC403" s="117" t="b">
        <f>IF('Copy &amp; Paste Roster Report Here'!$A400='Analytical Tests'!AC$7,IF($F403="N",IF($J403&gt;=$C403,AC$6,+($I403/$D403)*AC$6),0))</f>
        <v>0</v>
      </c>
      <c r="AD403" s="117" t="b">
        <f>IF('Copy &amp; Paste Roster Report Here'!$A400='Analytical Tests'!AD$7,IF($F403="N",IF($J403&gt;=$C403,AD$6,+($I403/$D403)*AD$6),0))</f>
        <v>0</v>
      </c>
      <c r="AE403" s="117" t="b">
        <f>IF('Copy &amp; Paste Roster Report Here'!$A400='Analytical Tests'!AE$7,IF($F403="N",IF($J403&gt;=$C403,AE$6,+($I403/$D403)*AE$6),0))</f>
        <v>0</v>
      </c>
      <c r="AF403" s="117" t="b">
        <f>IF('Copy &amp; Paste Roster Report Here'!$A400='Analytical Tests'!AF$7,IF($F403="N",IF($J403&gt;=$C403,AF$6,+($I403/$D403)*AF$6),0))</f>
        <v>0</v>
      </c>
      <c r="AG403" s="117" t="b">
        <f>IF('Copy &amp; Paste Roster Report Here'!$A400='Analytical Tests'!AG$7,IF($F403="N",IF($J403&gt;=$C403,AG$6,+($I403/$D403)*AG$6),0))</f>
        <v>0</v>
      </c>
      <c r="AH403" s="117" t="b">
        <f>IF('Copy &amp; Paste Roster Report Here'!$A400='Analytical Tests'!AH$7,IF($F403="N",IF($J403&gt;=$C403,AH$6,+($I403/$D403)*AH$6),0))</f>
        <v>0</v>
      </c>
      <c r="AI403" s="117" t="b">
        <f>IF('Copy &amp; Paste Roster Report Here'!$A400='Analytical Tests'!AI$7,IF($F403="N",IF($J403&gt;=$C403,AI$6,+($I403/$D403)*AI$6),0))</f>
        <v>0</v>
      </c>
      <c r="AJ403" s="79"/>
      <c r="AK403" s="118">
        <f>IF('Copy &amp; Paste Roster Report Here'!$A400=AK$7,IF('Copy &amp; Paste Roster Report Here'!$M400="FT",1,0),0)</f>
        <v>0</v>
      </c>
      <c r="AL403" s="118">
        <f>IF('Copy &amp; Paste Roster Report Here'!$A400=AL$7,IF('Copy &amp; Paste Roster Report Here'!$M400="FT",1,0),0)</f>
        <v>0</v>
      </c>
      <c r="AM403" s="118">
        <f>IF('Copy &amp; Paste Roster Report Here'!$A400=AM$7,IF('Copy &amp; Paste Roster Report Here'!$M400="FT",1,0),0)</f>
        <v>0</v>
      </c>
      <c r="AN403" s="118">
        <f>IF('Copy &amp; Paste Roster Report Here'!$A400=AN$7,IF('Copy &amp; Paste Roster Report Here'!$M400="FT",1,0),0)</f>
        <v>0</v>
      </c>
      <c r="AO403" s="118">
        <f>IF('Copy &amp; Paste Roster Report Here'!$A400=AO$7,IF('Copy &amp; Paste Roster Report Here'!$M400="FT",1,0),0)</f>
        <v>0</v>
      </c>
      <c r="AP403" s="118">
        <f>IF('Copy &amp; Paste Roster Report Here'!$A400=AP$7,IF('Copy &amp; Paste Roster Report Here'!$M400="FT",1,0),0)</f>
        <v>0</v>
      </c>
      <c r="AQ403" s="118">
        <f>IF('Copy &amp; Paste Roster Report Here'!$A400=AQ$7,IF('Copy &amp; Paste Roster Report Here'!$M400="FT",1,0),0)</f>
        <v>0</v>
      </c>
      <c r="AR403" s="118">
        <f>IF('Copy &amp; Paste Roster Report Here'!$A400=AR$7,IF('Copy &amp; Paste Roster Report Here'!$M400="FT",1,0),0)</f>
        <v>0</v>
      </c>
      <c r="AS403" s="118">
        <f>IF('Copy &amp; Paste Roster Report Here'!$A400=AS$7,IF('Copy &amp; Paste Roster Report Here'!$M400="FT",1,0),0)</f>
        <v>0</v>
      </c>
      <c r="AT403" s="118">
        <f>IF('Copy &amp; Paste Roster Report Here'!$A400=AT$7,IF('Copy &amp; Paste Roster Report Here'!$M400="FT",1,0),0)</f>
        <v>0</v>
      </c>
      <c r="AU403" s="118">
        <f>IF('Copy &amp; Paste Roster Report Here'!$A400=AU$7,IF('Copy &amp; Paste Roster Report Here'!$M400="FT",1,0),0)</f>
        <v>0</v>
      </c>
      <c r="AV403" s="73">
        <f t="shared" si="100"/>
        <v>0</v>
      </c>
      <c r="AW403" s="119">
        <f>IF('Copy &amp; Paste Roster Report Here'!$A400=AW$7,IF('Copy &amp; Paste Roster Report Here'!$M400="HT",1,0),0)</f>
        <v>0</v>
      </c>
      <c r="AX403" s="119">
        <f>IF('Copy &amp; Paste Roster Report Here'!$A400=AX$7,IF('Copy &amp; Paste Roster Report Here'!$M400="HT",1,0),0)</f>
        <v>0</v>
      </c>
      <c r="AY403" s="119">
        <f>IF('Copy &amp; Paste Roster Report Here'!$A400=AY$7,IF('Copy &amp; Paste Roster Report Here'!$M400="HT",1,0),0)</f>
        <v>0</v>
      </c>
      <c r="AZ403" s="119">
        <f>IF('Copy &amp; Paste Roster Report Here'!$A400=AZ$7,IF('Copy &amp; Paste Roster Report Here'!$M400="HT",1,0),0)</f>
        <v>0</v>
      </c>
      <c r="BA403" s="119">
        <f>IF('Copy &amp; Paste Roster Report Here'!$A400=BA$7,IF('Copy &amp; Paste Roster Report Here'!$M400="HT",1,0),0)</f>
        <v>0</v>
      </c>
      <c r="BB403" s="119">
        <f>IF('Copy &amp; Paste Roster Report Here'!$A400=BB$7,IF('Copy &amp; Paste Roster Report Here'!$M400="HT",1,0),0)</f>
        <v>0</v>
      </c>
      <c r="BC403" s="119">
        <f>IF('Copy &amp; Paste Roster Report Here'!$A400=BC$7,IF('Copy &amp; Paste Roster Report Here'!$M400="HT",1,0),0)</f>
        <v>0</v>
      </c>
      <c r="BD403" s="119">
        <f>IF('Copy &amp; Paste Roster Report Here'!$A400=BD$7,IF('Copy &amp; Paste Roster Report Here'!$M400="HT",1,0),0)</f>
        <v>0</v>
      </c>
      <c r="BE403" s="119">
        <f>IF('Copy &amp; Paste Roster Report Here'!$A400=BE$7,IF('Copy &amp; Paste Roster Report Here'!$M400="HT",1,0),0)</f>
        <v>0</v>
      </c>
      <c r="BF403" s="119">
        <f>IF('Copy &amp; Paste Roster Report Here'!$A400=BF$7,IF('Copy &amp; Paste Roster Report Here'!$M400="HT",1,0),0)</f>
        <v>0</v>
      </c>
      <c r="BG403" s="119">
        <f>IF('Copy &amp; Paste Roster Report Here'!$A400=BG$7,IF('Copy &amp; Paste Roster Report Here'!$M400="HT",1,0),0)</f>
        <v>0</v>
      </c>
      <c r="BH403" s="73">
        <f t="shared" si="101"/>
        <v>0</v>
      </c>
      <c r="BI403" s="120">
        <f>IF('Copy &amp; Paste Roster Report Here'!$A400=BI$7,IF('Copy &amp; Paste Roster Report Here'!$M400="MT",1,0),0)</f>
        <v>0</v>
      </c>
      <c r="BJ403" s="120">
        <f>IF('Copy &amp; Paste Roster Report Here'!$A400=BJ$7,IF('Copy &amp; Paste Roster Report Here'!$M400="MT",1,0),0)</f>
        <v>0</v>
      </c>
      <c r="BK403" s="120">
        <f>IF('Copy &amp; Paste Roster Report Here'!$A400=BK$7,IF('Copy &amp; Paste Roster Report Here'!$M400="MT",1,0),0)</f>
        <v>0</v>
      </c>
      <c r="BL403" s="120">
        <f>IF('Copy &amp; Paste Roster Report Here'!$A400=BL$7,IF('Copy &amp; Paste Roster Report Here'!$M400="MT",1,0),0)</f>
        <v>0</v>
      </c>
      <c r="BM403" s="120">
        <f>IF('Copy &amp; Paste Roster Report Here'!$A400=BM$7,IF('Copy &amp; Paste Roster Report Here'!$M400="MT",1,0),0)</f>
        <v>0</v>
      </c>
      <c r="BN403" s="120">
        <f>IF('Copy &amp; Paste Roster Report Here'!$A400=BN$7,IF('Copy &amp; Paste Roster Report Here'!$M400="MT",1,0),0)</f>
        <v>0</v>
      </c>
      <c r="BO403" s="120">
        <f>IF('Copy &amp; Paste Roster Report Here'!$A400=BO$7,IF('Copy &amp; Paste Roster Report Here'!$M400="MT",1,0),0)</f>
        <v>0</v>
      </c>
      <c r="BP403" s="120">
        <f>IF('Copy &amp; Paste Roster Report Here'!$A400=BP$7,IF('Copy &amp; Paste Roster Report Here'!$M400="MT",1,0),0)</f>
        <v>0</v>
      </c>
      <c r="BQ403" s="120">
        <f>IF('Copy &amp; Paste Roster Report Here'!$A400=BQ$7,IF('Copy &amp; Paste Roster Report Here'!$M400="MT",1,0),0)</f>
        <v>0</v>
      </c>
      <c r="BR403" s="120">
        <f>IF('Copy &amp; Paste Roster Report Here'!$A400=BR$7,IF('Copy &amp; Paste Roster Report Here'!$M400="MT",1,0),0)</f>
        <v>0</v>
      </c>
      <c r="BS403" s="120">
        <f>IF('Copy &amp; Paste Roster Report Here'!$A400=BS$7,IF('Copy &amp; Paste Roster Report Here'!$M400="MT",1,0),0)</f>
        <v>0</v>
      </c>
      <c r="BT403" s="73">
        <f t="shared" si="102"/>
        <v>0</v>
      </c>
      <c r="BU403" s="121">
        <f>IF('Copy &amp; Paste Roster Report Here'!$A400=BU$7,IF('Copy &amp; Paste Roster Report Here'!$M400="fy",1,0),0)</f>
        <v>0</v>
      </c>
      <c r="BV403" s="121">
        <f>IF('Copy &amp; Paste Roster Report Here'!$A400=BV$7,IF('Copy &amp; Paste Roster Report Here'!$M400="fy",1,0),0)</f>
        <v>0</v>
      </c>
      <c r="BW403" s="121">
        <f>IF('Copy &amp; Paste Roster Report Here'!$A400=BW$7,IF('Copy &amp; Paste Roster Report Here'!$M400="fy",1,0),0)</f>
        <v>0</v>
      </c>
      <c r="BX403" s="121">
        <f>IF('Copy &amp; Paste Roster Report Here'!$A400=BX$7,IF('Copy &amp; Paste Roster Report Here'!$M400="fy",1,0),0)</f>
        <v>0</v>
      </c>
      <c r="BY403" s="121">
        <f>IF('Copy &amp; Paste Roster Report Here'!$A400=BY$7,IF('Copy &amp; Paste Roster Report Here'!$M400="fy",1,0),0)</f>
        <v>0</v>
      </c>
      <c r="BZ403" s="121">
        <f>IF('Copy &amp; Paste Roster Report Here'!$A400=BZ$7,IF('Copy &amp; Paste Roster Report Here'!$M400="fy",1,0),0)</f>
        <v>0</v>
      </c>
      <c r="CA403" s="121">
        <f>IF('Copy &amp; Paste Roster Report Here'!$A400=CA$7,IF('Copy &amp; Paste Roster Report Here'!$M400="fy",1,0),0)</f>
        <v>0</v>
      </c>
      <c r="CB403" s="121">
        <f>IF('Copy &amp; Paste Roster Report Here'!$A400=CB$7,IF('Copy &amp; Paste Roster Report Here'!$M400="fy",1,0),0)</f>
        <v>0</v>
      </c>
      <c r="CC403" s="121">
        <f>IF('Copy &amp; Paste Roster Report Here'!$A400=CC$7,IF('Copy &amp; Paste Roster Report Here'!$M400="fy",1,0),0)</f>
        <v>0</v>
      </c>
      <c r="CD403" s="121">
        <f>IF('Copy &amp; Paste Roster Report Here'!$A400=CD$7,IF('Copy &amp; Paste Roster Report Here'!$M400="fy",1,0),0)</f>
        <v>0</v>
      </c>
      <c r="CE403" s="121">
        <f>IF('Copy &amp; Paste Roster Report Here'!$A400=CE$7,IF('Copy &amp; Paste Roster Report Here'!$M400="fy",1,0),0)</f>
        <v>0</v>
      </c>
      <c r="CF403" s="73">
        <f t="shared" si="103"/>
        <v>0</v>
      </c>
      <c r="CG403" s="122">
        <f>IF('Copy &amp; Paste Roster Report Here'!$A400=CG$7,IF('Copy &amp; Paste Roster Report Here'!$M400="RH",1,0),0)</f>
        <v>0</v>
      </c>
      <c r="CH403" s="122">
        <f>IF('Copy &amp; Paste Roster Report Here'!$A400=CH$7,IF('Copy &amp; Paste Roster Report Here'!$M400="RH",1,0),0)</f>
        <v>0</v>
      </c>
      <c r="CI403" s="122">
        <f>IF('Copy &amp; Paste Roster Report Here'!$A400=CI$7,IF('Copy &amp; Paste Roster Report Here'!$M400="RH",1,0),0)</f>
        <v>0</v>
      </c>
      <c r="CJ403" s="122">
        <f>IF('Copy &amp; Paste Roster Report Here'!$A400=CJ$7,IF('Copy &amp; Paste Roster Report Here'!$M400="RH",1,0),0)</f>
        <v>0</v>
      </c>
      <c r="CK403" s="122">
        <f>IF('Copy &amp; Paste Roster Report Here'!$A400=CK$7,IF('Copy &amp; Paste Roster Report Here'!$M400="RH",1,0),0)</f>
        <v>0</v>
      </c>
      <c r="CL403" s="122">
        <f>IF('Copy &amp; Paste Roster Report Here'!$A400=CL$7,IF('Copy &amp; Paste Roster Report Here'!$M400="RH",1,0),0)</f>
        <v>0</v>
      </c>
      <c r="CM403" s="122">
        <f>IF('Copy &amp; Paste Roster Report Here'!$A400=CM$7,IF('Copy &amp; Paste Roster Report Here'!$M400="RH",1,0),0)</f>
        <v>0</v>
      </c>
      <c r="CN403" s="122">
        <f>IF('Copy &amp; Paste Roster Report Here'!$A400=CN$7,IF('Copy &amp; Paste Roster Report Here'!$M400="RH",1,0),0)</f>
        <v>0</v>
      </c>
      <c r="CO403" s="122">
        <f>IF('Copy &amp; Paste Roster Report Here'!$A400=CO$7,IF('Copy &amp; Paste Roster Report Here'!$M400="RH",1,0),0)</f>
        <v>0</v>
      </c>
      <c r="CP403" s="122">
        <f>IF('Copy &amp; Paste Roster Report Here'!$A400=CP$7,IF('Copy &amp; Paste Roster Report Here'!$M400="RH",1,0),0)</f>
        <v>0</v>
      </c>
      <c r="CQ403" s="122">
        <f>IF('Copy &amp; Paste Roster Report Here'!$A400=CQ$7,IF('Copy &amp; Paste Roster Report Here'!$M400="RH",1,0),0)</f>
        <v>0</v>
      </c>
      <c r="CR403" s="73">
        <f t="shared" si="104"/>
        <v>0</v>
      </c>
      <c r="CS403" s="123">
        <f>IF('Copy &amp; Paste Roster Report Here'!$A400=CS$7,IF('Copy &amp; Paste Roster Report Here'!$M400="QT",1,0),0)</f>
        <v>0</v>
      </c>
      <c r="CT403" s="123">
        <f>IF('Copy &amp; Paste Roster Report Here'!$A400=CT$7,IF('Copy &amp; Paste Roster Report Here'!$M400="QT",1,0),0)</f>
        <v>0</v>
      </c>
      <c r="CU403" s="123">
        <f>IF('Copy &amp; Paste Roster Report Here'!$A400=CU$7,IF('Copy &amp; Paste Roster Report Here'!$M400="QT",1,0),0)</f>
        <v>0</v>
      </c>
      <c r="CV403" s="123">
        <f>IF('Copy &amp; Paste Roster Report Here'!$A400=CV$7,IF('Copy &amp; Paste Roster Report Here'!$M400="QT",1,0),0)</f>
        <v>0</v>
      </c>
      <c r="CW403" s="123">
        <f>IF('Copy &amp; Paste Roster Report Here'!$A400=CW$7,IF('Copy &amp; Paste Roster Report Here'!$M400="QT",1,0),0)</f>
        <v>0</v>
      </c>
      <c r="CX403" s="123">
        <f>IF('Copy &amp; Paste Roster Report Here'!$A400=CX$7,IF('Copy &amp; Paste Roster Report Here'!$M400="QT",1,0),0)</f>
        <v>0</v>
      </c>
      <c r="CY403" s="123">
        <f>IF('Copy &amp; Paste Roster Report Here'!$A400=CY$7,IF('Copy &amp; Paste Roster Report Here'!$M400="QT",1,0),0)</f>
        <v>0</v>
      </c>
      <c r="CZ403" s="123">
        <f>IF('Copy &amp; Paste Roster Report Here'!$A400=CZ$7,IF('Copy &amp; Paste Roster Report Here'!$M400="QT",1,0),0)</f>
        <v>0</v>
      </c>
      <c r="DA403" s="123">
        <f>IF('Copy &amp; Paste Roster Report Here'!$A400=DA$7,IF('Copy &amp; Paste Roster Report Here'!$M400="QT",1,0),0)</f>
        <v>0</v>
      </c>
      <c r="DB403" s="123">
        <f>IF('Copy &amp; Paste Roster Report Here'!$A400=DB$7,IF('Copy &amp; Paste Roster Report Here'!$M400="QT",1,0),0)</f>
        <v>0</v>
      </c>
      <c r="DC403" s="123">
        <f>IF('Copy &amp; Paste Roster Report Here'!$A400=DC$7,IF('Copy &amp; Paste Roster Report Here'!$M400="QT",1,0),0)</f>
        <v>0</v>
      </c>
      <c r="DD403" s="73">
        <f t="shared" si="105"/>
        <v>0</v>
      </c>
      <c r="DE403" s="124">
        <f>IF('Copy &amp; Paste Roster Report Here'!$A400=DE$7,IF('Copy &amp; Paste Roster Report Here'!$M400="xxxxxxxxxxx",1,0),0)</f>
        <v>0</v>
      </c>
      <c r="DF403" s="124">
        <f>IF('Copy &amp; Paste Roster Report Here'!$A400=DF$7,IF('Copy &amp; Paste Roster Report Here'!$M400="xxxxxxxxxxx",1,0),0)</f>
        <v>0</v>
      </c>
      <c r="DG403" s="124">
        <f>IF('Copy &amp; Paste Roster Report Here'!$A400=DG$7,IF('Copy &amp; Paste Roster Report Here'!$M400="xxxxxxxxxxx",1,0),0)</f>
        <v>0</v>
      </c>
      <c r="DH403" s="124">
        <f>IF('Copy &amp; Paste Roster Report Here'!$A400=DH$7,IF('Copy &amp; Paste Roster Report Here'!$M400="xxxxxxxxxxx",1,0),0)</f>
        <v>0</v>
      </c>
      <c r="DI403" s="124">
        <f>IF('Copy &amp; Paste Roster Report Here'!$A400=DI$7,IF('Copy &amp; Paste Roster Report Here'!$M400="xxxxxxxxxxx",1,0),0)</f>
        <v>0</v>
      </c>
      <c r="DJ403" s="124">
        <f>IF('Copy &amp; Paste Roster Report Here'!$A400=DJ$7,IF('Copy &amp; Paste Roster Report Here'!$M400="xxxxxxxxxxx",1,0),0)</f>
        <v>0</v>
      </c>
      <c r="DK403" s="124">
        <f>IF('Copy &amp; Paste Roster Report Here'!$A400=DK$7,IF('Copy &amp; Paste Roster Report Here'!$M400="xxxxxxxxxxx",1,0),0)</f>
        <v>0</v>
      </c>
      <c r="DL403" s="124">
        <f>IF('Copy &amp; Paste Roster Report Here'!$A400=DL$7,IF('Copy &amp; Paste Roster Report Here'!$M400="xxxxxxxxxxx",1,0),0)</f>
        <v>0</v>
      </c>
      <c r="DM403" s="124">
        <f>IF('Copy &amp; Paste Roster Report Here'!$A400=DM$7,IF('Copy &amp; Paste Roster Report Here'!$M400="xxxxxxxxxxx",1,0),0)</f>
        <v>0</v>
      </c>
      <c r="DN403" s="124">
        <f>IF('Copy &amp; Paste Roster Report Here'!$A400=DN$7,IF('Copy &amp; Paste Roster Report Here'!$M400="xxxxxxxxxxx",1,0),0)</f>
        <v>0</v>
      </c>
      <c r="DO403" s="124">
        <f>IF('Copy &amp; Paste Roster Report Here'!$A400=DO$7,IF('Copy &amp; Paste Roster Report Here'!$M400="xxxxxxxxxxx",1,0),0)</f>
        <v>0</v>
      </c>
      <c r="DP403" s="125">
        <f t="shared" si="106"/>
        <v>0</v>
      </c>
      <c r="DQ403" s="126">
        <f t="shared" si="107"/>
        <v>0</v>
      </c>
    </row>
    <row r="404" spans="1:121" x14ac:dyDescent="0.25">
      <c r="A404" s="111">
        <f t="shared" si="93"/>
        <v>0</v>
      </c>
      <c r="B404" s="111">
        <f t="shared" si="94"/>
        <v>0</v>
      </c>
      <c r="C404" s="112">
        <f>+('Copy &amp; Paste Roster Report Here'!$P401-'Copy &amp; Paste Roster Report Here'!$O401)/30</f>
        <v>0</v>
      </c>
      <c r="D404" s="112">
        <f>+('Copy &amp; Paste Roster Report Here'!$P401-'Copy &amp; Paste Roster Report Here'!$O401)</f>
        <v>0</v>
      </c>
      <c r="E404" s="111">
        <f>'Copy &amp; Paste Roster Report Here'!N401</f>
        <v>0</v>
      </c>
      <c r="F404" s="111" t="str">
        <f t="shared" si="95"/>
        <v>N</v>
      </c>
      <c r="G404" s="111">
        <f>'Copy &amp; Paste Roster Report Here'!R401</f>
        <v>0</v>
      </c>
      <c r="H404" s="113">
        <f t="shared" si="96"/>
        <v>0</v>
      </c>
      <c r="I404" s="112">
        <f>IF(F404="N",$F$5-'Copy &amp; Paste Roster Report Here'!O401,+'Copy &amp; Paste Roster Report Here'!Q401-'Copy &amp; Paste Roster Report Here'!O401)</f>
        <v>0</v>
      </c>
      <c r="J404" s="114">
        <f t="shared" si="97"/>
        <v>0</v>
      </c>
      <c r="K404" s="114">
        <f t="shared" si="98"/>
        <v>0</v>
      </c>
      <c r="L404" s="115">
        <f>'Copy &amp; Paste Roster Report Here'!F401</f>
        <v>0</v>
      </c>
      <c r="M404" s="116">
        <f t="shared" si="99"/>
        <v>0</v>
      </c>
      <c r="N404" s="117">
        <f>IF('Copy &amp; Paste Roster Report Here'!$A401='Analytical Tests'!N$7,IF($F404="Y",+$H404*N$6,0),0)</f>
        <v>0</v>
      </c>
      <c r="O404" s="117">
        <f>IF('Copy &amp; Paste Roster Report Here'!$A401='Analytical Tests'!O$7,IF($F404="Y",+$H404*O$6,0),0)</f>
        <v>0</v>
      </c>
      <c r="P404" s="117">
        <f>IF('Copy &amp; Paste Roster Report Here'!$A401='Analytical Tests'!P$7,IF($F404="Y",+$H404*P$6,0),0)</f>
        <v>0</v>
      </c>
      <c r="Q404" s="117">
        <f>IF('Copy &amp; Paste Roster Report Here'!$A401='Analytical Tests'!Q$7,IF($F404="Y",+$H404*Q$6,0),0)</f>
        <v>0</v>
      </c>
      <c r="R404" s="117">
        <f>IF('Copy &amp; Paste Roster Report Here'!$A401='Analytical Tests'!R$7,IF($F404="Y",+$H404*R$6,0),0)</f>
        <v>0</v>
      </c>
      <c r="S404" s="117">
        <f>IF('Copy &amp; Paste Roster Report Here'!$A401='Analytical Tests'!S$7,IF($F404="Y",+$H404*S$6,0),0)</f>
        <v>0</v>
      </c>
      <c r="T404" s="117">
        <f>IF('Copy &amp; Paste Roster Report Here'!$A401='Analytical Tests'!T$7,IF($F404="Y",+$H404*T$6,0),0)</f>
        <v>0</v>
      </c>
      <c r="U404" s="117">
        <f>IF('Copy &amp; Paste Roster Report Here'!$A401='Analytical Tests'!U$7,IF($F404="Y",+$H404*U$6,0),0)</f>
        <v>0</v>
      </c>
      <c r="V404" s="117">
        <f>IF('Copy &amp; Paste Roster Report Here'!$A401='Analytical Tests'!V$7,IF($F404="Y",+$H404*V$6,0),0)</f>
        <v>0</v>
      </c>
      <c r="W404" s="117">
        <f>IF('Copy &amp; Paste Roster Report Here'!$A401='Analytical Tests'!W$7,IF($F404="Y",+$H404*W$6,0),0)</f>
        <v>0</v>
      </c>
      <c r="X404" s="117">
        <f>IF('Copy &amp; Paste Roster Report Here'!$A401='Analytical Tests'!X$7,IF($F404="Y",+$H404*X$6,0),0)</f>
        <v>0</v>
      </c>
      <c r="Y404" s="117" t="b">
        <f>IF('Copy &amp; Paste Roster Report Here'!$A401='Analytical Tests'!Y$7,IF($F404="N",IF($J404&gt;=$C404,Y$6,+($I404/$D404)*Y$6),0))</f>
        <v>0</v>
      </c>
      <c r="Z404" s="117" t="b">
        <f>IF('Copy &amp; Paste Roster Report Here'!$A401='Analytical Tests'!Z$7,IF($F404="N",IF($J404&gt;=$C404,Z$6,+($I404/$D404)*Z$6),0))</f>
        <v>0</v>
      </c>
      <c r="AA404" s="117" t="b">
        <f>IF('Copy &amp; Paste Roster Report Here'!$A401='Analytical Tests'!AA$7,IF($F404="N",IF($J404&gt;=$C404,AA$6,+($I404/$D404)*AA$6),0))</f>
        <v>0</v>
      </c>
      <c r="AB404" s="117" t="b">
        <f>IF('Copy &amp; Paste Roster Report Here'!$A401='Analytical Tests'!AB$7,IF($F404="N",IF($J404&gt;=$C404,AB$6,+($I404/$D404)*AB$6),0))</f>
        <v>0</v>
      </c>
      <c r="AC404" s="117" t="b">
        <f>IF('Copy &amp; Paste Roster Report Here'!$A401='Analytical Tests'!AC$7,IF($F404="N",IF($J404&gt;=$C404,AC$6,+($I404/$D404)*AC$6),0))</f>
        <v>0</v>
      </c>
      <c r="AD404" s="117" t="b">
        <f>IF('Copy &amp; Paste Roster Report Here'!$A401='Analytical Tests'!AD$7,IF($F404="N",IF($J404&gt;=$C404,AD$6,+($I404/$D404)*AD$6),0))</f>
        <v>0</v>
      </c>
      <c r="AE404" s="117" t="b">
        <f>IF('Copy &amp; Paste Roster Report Here'!$A401='Analytical Tests'!AE$7,IF($F404="N",IF($J404&gt;=$C404,AE$6,+($I404/$D404)*AE$6),0))</f>
        <v>0</v>
      </c>
      <c r="AF404" s="117" t="b">
        <f>IF('Copy &amp; Paste Roster Report Here'!$A401='Analytical Tests'!AF$7,IF($F404="N",IF($J404&gt;=$C404,AF$6,+($I404/$D404)*AF$6),0))</f>
        <v>0</v>
      </c>
      <c r="AG404" s="117" t="b">
        <f>IF('Copy &amp; Paste Roster Report Here'!$A401='Analytical Tests'!AG$7,IF($F404="N",IF($J404&gt;=$C404,AG$6,+($I404/$D404)*AG$6),0))</f>
        <v>0</v>
      </c>
      <c r="AH404" s="117" t="b">
        <f>IF('Copy &amp; Paste Roster Report Here'!$A401='Analytical Tests'!AH$7,IF($F404="N",IF($J404&gt;=$C404,AH$6,+($I404/$D404)*AH$6),0))</f>
        <v>0</v>
      </c>
      <c r="AI404" s="117" t="b">
        <f>IF('Copy &amp; Paste Roster Report Here'!$A401='Analytical Tests'!AI$7,IF($F404="N",IF($J404&gt;=$C404,AI$6,+($I404/$D404)*AI$6),0))</f>
        <v>0</v>
      </c>
      <c r="AJ404" s="79"/>
      <c r="AK404" s="118">
        <f>IF('Copy &amp; Paste Roster Report Here'!$A401=AK$7,IF('Copy &amp; Paste Roster Report Here'!$M401="FT",1,0),0)</f>
        <v>0</v>
      </c>
      <c r="AL404" s="118">
        <f>IF('Copy &amp; Paste Roster Report Here'!$A401=AL$7,IF('Copy &amp; Paste Roster Report Here'!$M401="FT",1,0),0)</f>
        <v>0</v>
      </c>
      <c r="AM404" s="118">
        <f>IF('Copy &amp; Paste Roster Report Here'!$A401=AM$7,IF('Copy &amp; Paste Roster Report Here'!$M401="FT",1,0),0)</f>
        <v>0</v>
      </c>
      <c r="AN404" s="118">
        <f>IF('Copy &amp; Paste Roster Report Here'!$A401=AN$7,IF('Copy &amp; Paste Roster Report Here'!$M401="FT",1,0),0)</f>
        <v>0</v>
      </c>
      <c r="AO404" s="118">
        <f>IF('Copy &amp; Paste Roster Report Here'!$A401=AO$7,IF('Copy &amp; Paste Roster Report Here'!$M401="FT",1,0),0)</f>
        <v>0</v>
      </c>
      <c r="AP404" s="118">
        <f>IF('Copy &amp; Paste Roster Report Here'!$A401=AP$7,IF('Copy &amp; Paste Roster Report Here'!$M401="FT",1,0),0)</f>
        <v>0</v>
      </c>
      <c r="AQ404" s="118">
        <f>IF('Copy &amp; Paste Roster Report Here'!$A401=AQ$7,IF('Copy &amp; Paste Roster Report Here'!$M401="FT",1,0),0)</f>
        <v>0</v>
      </c>
      <c r="AR404" s="118">
        <f>IF('Copy &amp; Paste Roster Report Here'!$A401=AR$7,IF('Copy &amp; Paste Roster Report Here'!$M401="FT",1,0),0)</f>
        <v>0</v>
      </c>
      <c r="AS404" s="118">
        <f>IF('Copy &amp; Paste Roster Report Here'!$A401=AS$7,IF('Copy &amp; Paste Roster Report Here'!$M401="FT",1,0),0)</f>
        <v>0</v>
      </c>
      <c r="AT404" s="118">
        <f>IF('Copy &amp; Paste Roster Report Here'!$A401=AT$7,IF('Copy &amp; Paste Roster Report Here'!$M401="FT",1,0),0)</f>
        <v>0</v>
      </c>
      <c r="AU404" s="118">
        <f>IF('Copy &amp; Paste Roster Report Here'!$A401=AU$7,IF('Copy &amp; Paste Roster Report Here'!$M401="FT",1,0),0)</f>
        <v>0</v>
      </c>
      <c r="AV404" s="73">
        <f t="shared" si="100"/>
        <v>0</v>
      </c>
      <c r="AW404" s="119">
        <f>IF('Copy &amp; Paste Roster Report Here'!$A401=AW$7,IF('Copy &amp; Paste Roster Report Here'!$M401="HT",1,0),0)</f>
        <v>0</v>
      </c>
      <c r="AX404" s="119">
        <f>IF('Copy &amp; Paste Roster Report Here'!$A401=AX$7,IF('Copy &amp; Paste Roster Report Here'!$M401="HT",1,0),0)</f>
        <v>0</v>
      </c>
      <c r="AY404" s="119">
        <f>IF('Copy &amp; Paste Roster Report Here'!$A401=AY$7,IF('Copy &amp; Paste Roster Report Here'!$M401="HT",1,0),0)</f>
        <v>0</v>
      </c>
      <c r="AZ404" s="119">
        <f>IF('Copy &amp; Paste Roster Report Here'!$A401=AZ$7,IF('Copy &amp; Paste Roster Report Here'!$M401="HT",1,0),0)</f>
        <v>0</v>
      </c>
      <c r="BA404" s="119">
        <f>IF('Copy &amp; Paste Roster Report Here'!$A401=BA$7,IF('Copy &amp; Paste Roster Report Here'!$M401="HT",1,0),0)</f>
        <v>0</v>
      </c>
      <c r="BB404" s="119">
        <f>IF('Copy &amp; Paste Roster Report Here'!$A401=BB$7,IF('Copy &amp; Paste Roster Report Here'!$M401="HT",1,0),0)</f>
        <v>0</v>
      </c>
      <c r="BC404" s="119">
        <f>IF('Copy &amp; Paste Roster Report Here'!$A401=BC$7,IF('Copy &amp; Paste Roster Report Here'!$M401="HT",1,0),0)</f>
        <v>0</v>
      </c>
      <c r="BD404" s="119">
        <f>IF('Copy &amp; Paste Roster Report Here'!$A401=BD$7,IF('Copy &amp; Paste Roster Report Here'!$M401="HT",1,0),0)</f>
        <v>0</v>
      </c>
      <c r="BE404" s="119">
        <f>IF('Copy &amp; Paste Roster Report Here'!$A401=BE$7,IF('Copy &amp; Paste Roster Report Here'!$M401="HT",1,0),0)</f>
        <v>0</v>
      </c>
      <c r="BF404" s="119">
        <f>IF('Copy &amp; Paste Roster Report Here'!$A401=BF$7,IF('Copy &amp; Paste Roster Report Here'!$M401="HT",1,0),0)</f>
        <v>0</v>
      </c>
      <c r="BG404" s="119">
        <f>IF('Copy &amp; Paste Roster Report Here'!$A401=BG$7,IF('Copy &amp; Paste Roster Report Here'!$M401="HT",1,0),0)</f>
        <v>0</v>
      </c>
      <c r="BH404" s="73">
        <f t="shared" si="101"/>
        <v>0</v>
      </c>
      <c r="BI404" s="120">
        <f>IF('Copy &amp; Paste Roster Report Here'!$A401=BI$7,IF('Copy &amp; Paste Roster Report Here'!$M401="MT",1,0),0)</f>
        <v>0</v>
      </c>
      <c r="BJ404" s="120">
        <f>IF('Copy &amp; Paste Roster Report Here'!$A401=BJ$7,IF('Copy &amp; Paste Roster Report Here'!$M401="MT",1,0),0)</f>
        <v>0</v>
      </c>
      <c r="BK404" s="120">
        <f>IF('Copy &amp; Paste Roster Report Here'!$A401=BK$7,IF('Copy &amp; Paste Roster Report Here'!$M401="MT",1,0),0)</f>
        <v>0</v>
      </c>
      <c r="BL404" s="120">
        <f>IF('Copy &amp; Paste Roster Report Here'!$A401=BL$7,IF('Copy &amp; Paste Roster Report Here'!$M401="MT",1,0),0)</f>
        <v>0</v>
      </c>
      <c r="BM404" s="120">
        <f>IF('Copy &amp; Paste Roster Report Here'!$A401=BM$7,IF('Copy &amp; Paste Roster Report Here'!$M401="MT",1,0),0)</f>
        <v>0</v>
      </c>
      <c r="BN404" s="120">
        <f>IF('Copy &amp; Paste Roster Report Here'!$A401=BN$7,IF('Copy &amp; Paste Roster Report Here'!$M401="MT",1,0),0)</f>
        <v>0</v>
      </c>
      <c r="BO404" s="120">
        <f>IF('Copy &amp; Paste Roster Report Here'!$A401=BO$7,IF('Copy &amp; Paste Roster Report Here'!$M401="MT",1,0),0)</f>
        <v>0</v>
      </c>
      <c r="BP404" s="120">
        <f>IF('Copy &amp; Paste Roster Report Here'!$A401=BP$7,IF('Copy &amp; Paste Roster Report Here'!$M401="MT",1,0),0)</f>
        <v>0</v>
      </c>
      <c r="BQ404" s="120">
        <f>IF('Copy &amp; Paste Roster Report Here'!$A401=BQ$7,IF('Copy &amp; Paste Roster Report Here'!$M401="MT",1,0),0)</f>
        <v>0</v>
      </c>
      <c r="BR404" s="120">
        <f>IF('Copy &amp; Paste Roster Report Here'!$A401=BR$7,IF('Copy &amp; Paste Roster Report Here'!$M401="MT",1,0),0)</f>
        <v>0</v>
      </c>
      <c r="BS404" s="120">
        <f>IF('Copy &amp; Paste Roster Report Here'!$A401=BS$7,IF('Copy &amp; Paste Roster Report Here'!$M401="MT",1,0),0)</f>
        <v>0</v>
      </c>
      <c r="BT404" s="73">
        <f t="shared" si="102"/>
        <v>0</v>
      </c>
      <c r="BU404" s="121">
        <f>IF('Copy &amp; Paste Roster Report Here'!$A401=BU$7,IF('Copy &amp; Paste Roster Report Here'!$M401="fy",1,0),0)</f>
        <v>0</v>
      </c>
      <c r="BV404" s="121">
        <f>IF('Copy &amp; Paste Roster Report Here'!$A401=BV$7,IF('Copy &amp; Paste Roster Report Here'!$M401="fy",1,0),0)</f>
        <v>0</v>
      </c>
      <c r="BW404" s="121">
        <f>IF('Copy &amp; Paste Roster Report Here'!$A401=BW$7,IF('Copy &amp; Paste Roster Report Here'!$M401="fy",1,0),0)</f>
        <v>0</v>
      </c>
      <c r="BX404" s="121">
        <f>IF('Copy &amp; Paste Roster Report Here'!$A401=BX$7,IF('Copy &amp; Paste Roster Report Here'!$M401="fy",1,0),0)</f>
        <v>0</v>
      </c>
      <c r="BY404" s="121">
        <f>IF('Copy &amp; Paste Roster Report Here'!$A401=BY$7,IF('Copy &amp; Paste Roster Report Here'!$M401="fy",1,0),0)</f>
        <v>0</v>
      </c>
      <c r="BZ404" s="121">
        <f>IF('Copy &amp; Paste Roster Report Here'!$A401=BZ$7,IF('Copy &amp; Paste Roster Report Here'!$M401="fy",1,0),0)</f>
        <v>0</v>
      </c>
      <c r="CA404" s="121">
        <f>IF('Copy &amp; Paste Roster Report Here'!$A401=CA$7,IF('Copy &amp; Paste Roster Report Here'!$M401="fy",1,0),0)</f>
        <v>0</v>
      </c>
      <c r="CB404" s="121">
        <f>IF('Copy &amp; Paste Roster Report Here'!$A401=CB$7,IF('Copy &amp; Paste Roster Report Here'!$M401="fy",1,0),0)</f>
        <v>0</v>
      </c>
      <c r="CC404" s="121">
        <f>IF('Copy &amp; Paste Roster Report Here'!$A401=CC$7,IF('Copy &amp; Paste Roster Report Here'!$M401="fy",1,0),0)</f>
        <v>0</v>
      </c>
      <c r="CD404" s="121">
        <f>IF('Copy &amp; Paste Roster Report Here'!$A401=CD$7,IF('Copy &amp; Paste Roster Report Here'!$M401="fy",1,0),0)</f>
        <v>0</v>
      </c>
      <c r="CE404" s="121">
        <f>IF('Copy &amp; Paste Roster Report Here'!$A401=CE$7,IF('Copy &amp; Paste Roster Report Here'!$M401="fy",1,0),0)</f>
        <v>0</v>
      </c>
      <c r="CF404" s="73">
        <f t="shared" si="103"/>
        <v>0</v>
      </c>
      <c r="CG404" s="122">
        <f>IF('Copy &amp; Paste Roster Report Here'!$A401=CG$7,IF('Copy &amp; Paste Roster Report Here'!$M401="RH",1,0),0)</f>
        <v>0</v>
      </c>
      <c r="CH404" s="122">
        <f>IF('Copy &amp; Paste Roster Report Here'!$A401=CH$7,IF('Copy &amp; Paste Roster Report Here'!$M401="RH",1,0),0)</f>
        <v>0</v>
      </c>
      <c r="CI404" s="122">
        <f>IF('Copy &amp; Paste Roster Report Here'!$A401=CI$7,IF('Copy &amp; Paste Roster Report Here'!$M401="RH",1,0),0)</f>
        <v>0</v>
      </c>
      <c r="CJ404" s="122">
        <f>IF('Copy &amp; Paste Roster Report Here'!$A401=CJ$7,IF('Copy &amp; Paste Roster Report Here'!$M401="RH",1,0),0)</f>
        <v>0</v>
      </c>
      <c r="CK404" s="122">
        <f>IF('Copy &amp; Paste Roster Report Here'!$A401=CK$7,IF('Copy &amp; Paste Roster Report Here'!$M401="RH",1,0),0)</f>
        <v>0</v>
      </c>
      <c r="CL404" s="122">
        <f>IF('Copy &amp; Paste Roster Report Here'!$A401=CL$7,IF('Copy &amp; Paste Roster Report Here'!$M401="RH",1,0),0)</f>
        <v>0</v>
      </c>
      <c r="CM404" s="122">
        <f>IF('Copy &amp; Paste Roster Report Here'!$A401=CM$7,IF('Copy &amp; Paste Roster Report Here'!$M401="RH",1,0),0)</f>
        <v>0</v>
      </c>
      <c r="CN404" s="122">
        <f>IF('Copy &amp; Paste Roster Report Here'!$A401=CN$7,IF('Copy &amp; Paste Roster Report Here'!$M401="RH",1,0),0)</f>
        <v>0</v>
      </c>
      <c r="CO404" s="122">
        <f>IF('Copy &amp; Paste Roster Report Here'!$A401=CO$7,IF('Copy &amp; Paste Roster Report Here'!$M401="RH",1,0),0)</f>
        <v>0</v>
      </c>
      <c r="CP404" s="122">
        <f>IF('Copy &amp; Paste Roster Report Here'!$A401=CP$7,IF('Copy &amp; Paste Roster Report Here'!$M401="RH",1,0),0)</f>
        <v>0</v>
      </c>
      <c r="CQ404" s="122">
        <f>IF('Copy &amp; Paste Roster Report Here'!$A401=CQ$7,IF('Copy &amp; Paste Roster Report Here'!$M401="RH",1,0),0)</f>
        <v>0</v>
      </c>
      <c r="CR404" s="73">
        <f t="shared" si="104"/>
        <v>0</v>
      </c>
      <c r="CS404" s="123">
        <f>IF('Copy &amp; Paste Roster Report Here'!$A401=CS$7,IF('Copy &amp; Paste Roster Report Here'!$M401="QT",1,0),0)</f>
        <v>0</v>
      </c>
      <c r="CT404" s="123">
        <f>IF('Copy &amp; Paste Roster Report Here'!$A401=CT$7,IF('Copy &amp; Paste Roster Report Here'!$M401="QT",1,0),0)</f>
        <v>0</v>
      </c>
      <c r="CU404" s="123">
        <f>IF('Copy &amp; Paste Roster Report Here'!$A401=CU$7,IF('Copy &amp; Paste Roster Report Here'!$M401="QT",1,0),0)</f>
        <v>0</v>
      </c>
      <c r="CV404" s="123">
        <f>IF('Copy &amp; Paste Roster Report Here'!$A401=CV$7,IF('Copy &amp; Paste Roster Report Here'!$M401="QT",1,0),0)</f>
        <v>0</v>
      </c>
      <c r="CW404" s="123">
        <f>IF('Copy &amp; Paste Roster Report Here'!$A401=CW$7,IF('Copy &amp; Paste Roster Report Here'!$M401="QT",1,0),0)</f>
        <v>0</v>
      </c>
      <c r="CX404" s="123">
        <f>IF('Copy &amp; Paste Roster Report Here'!$A401=CX$7,IF('Copy &amp; Paste Roster Report Here'!$M401="QT",1,0),0)</f>
        <v>0</v>
      </c>
      <c r="CY404" s="123">
        <f>IF('Copy &amp; Paste Roster Report Here'!$A401=CY$7,IF('Copy &amp; Paste Roster Report Here'!$M401="QT",1,0),0)</f>
        <v>0</v>
      </c>
      <c r="CZ404" s="123">
        <f>IF('Copy &amp; Paste Roster Report Here'!$A401=CZ$7,IF('Copy &amp; Paste Roster Report Here'!$M401="QT",1,0),0)</f>
        <v>0</v>
      </c>
      <c r="DA404" s="123">
        <f>IF('Copy &amp; Paste Roster Report Here'!$A401=DA$7,IF('Copy &amp; Paste Roster Report Here'!$M401="QT",1,0),0)</f>
        <v>0</v>
      </c>
      <c r="DB404" s="123">
        <f>IF('Copy &amp; Paste Roster Report Here'!$A401=DB$7,IF('Copy &amp; Paste Roster Report Here'!$M401="QT",1,0),0)</f>
        <v>0</v>
      </c>
      <c r="DC404" s="123">
        <f>IF('Copy &amp; Paste Roster Report Here'!$A401=DC$7,IF('Copy &amp; Paste Roster Report Here'!$M401="QT",1,0),0)</f>
        <v>0</v>
      </c>
      <c r="DD404" s="73">
        <f t="shared" si="105"/>
        <v>0</v>
      </c>
      <c r="DE404" s="124">
        <f>IF('Copy &amp; Paste Roster Report Here'!$A401=DE$7,IF('Copy &amp; Paste Roster Report Here'!$M401="xxxxxxxxxxx",1,0),0)</f>
        <v>0</v>
      </c>
      <c r="DF404" s="124">
        <f>IF('Copy &amp; Paste Roster Report Here'!$A401=DF$7,IF('Copy &amp; Paste Roster Report Here'!$M401="xxxxxxxxxxx",1,0),0)</f>
        <v>0</v>
      </c>
      <c r="DG404" s="124">
        <f>IF('Copy &amp; Paste Roster Report Here'!$A401=DG$7,IF('Copy &amp; Paste Roster Report Here'!$M401="xxxxxxxxxxx",1,0),0)</f>
        <v>0</v>
      </c>
      <c r="DH404" s="124">
        <f>IF('Copy &amp; Paste Roster Report Here'!$A401=DH$7,IF('Copy &amp; Paste Roster Report Here'!$M401="xxxxxxxxxxx",1,0),0)</f>
        <v>0</v>
      </c>
      <c r="DI404" s="124">
        <f>IF('Copy &amp; Paste Roster Report Here'!$A401=DI$7,IF('Copy &amp; Paste Roster Report Here'!$M401="xxxxxxxxxxx",1,0),0)</f>
        <v>0</v>
      </c>
      <c r="DJ404" s="124">
        <f>IF('Copy &amp; Paste Roster Report Here'!$A401=DJ$7,IF('Copy &amp; Paste Roster Report Here'!$M401="xxxxxxxxxxx",1,0),0)</f>
        <v>0</v>
      </c>
      <c r="DK404" s="124">
        <f>IF('Copy &amp; Paste Roster Report Here'!$A401=DK$7,IF('Copy &amp; Paste Roster Report Here'!$M401="xxxxxxxxxxx",1,0),0)</f>
        <v>0</v>
      </c>
      <c r="DL404" s="124">
        <f>IF('Copy &amp; Paste Roster Report Here'!$A401=DL$7,IF('Copy &amp; Paste Roster Report Here'!$M401="xxxxxxxxxxx",1,0),0)</f>
        <v>0</v>
      </c>
      <c r="DM404" s="124">
        <f>IF('Copy &amp; Paste Roster Report Here'!$A401=DM$7,IF('Copy &amp; Paste Roster Report Here'!$M401="xxxxxxxxxxx",1,0),0)</f>
        <v>0</v>
      </c>
      <c r="DN404" s="124">
        <f>IF('Copy &amp; Paste Roster Report Here'!$A401=DN$7,IF('Copy &amp; Paste Roster Report Here'!$M401="xxxxxxxxxxx",1,0),0)</f>
        <v>0</v>
      </c>
      <c r="DO404" s="124">
        <f>IF('Copy &amp; Paste Roster Report Here'!$A401=DO$7,IF('Copy &amp; Paste Roster Report Here'!$M401="xxxxxxxxxxx",1,0),0)</f>
        <v>0</v>
      </c>
      <c r="DP404" s="125">
        <f t="shared" si="106"/>
        <v>0</v>
      </c>
      <c r="DQ404" s="126">
        <f t="shared" si="107"/>
        <v>0</v>
      </c>
    </row>
    <row r="405" spans="1:121" x14ac:dyDescent="0.25">
      <c r="A405" s="111">
        <f t="shared" si="93"/>
        <v>0</v>
      </c>
      <c r="B405" s="111">
        <f t="shared" si="94"/>
        <v>0</v>
      </c>
      <c r="C405" s="112">
        <f>+('Copy &amp; Paste Roster Report Here'!$P402-'Copy &amp; Paste Roster Report Here'!$O402)/30</f>
        <v>0</v>
      </c>
      <c r="D405" s="112">
        <f>+('Copy &amp; Paste Roster Report Here'!$P402-'Copy &amp; Paste Roster Report Here'!$O402)</f>
        <v>0</v>
      </c>
      <c r="E405" s="111">
        <f>'Copy &amp; Paste Roster Report Here'!N402</f>
        <v>0</v>
      </c>
      <c r="F405" s="111" t="str">
        <f t="shared" si="95"/>
        <v>N</v>
      </c>
      <c r="G405" s="111">
        <f>'Copy &amp; Paste Roster Report Here'!R402</f>
        <v>0</v>
      </c>
      <c r="H405" s="113">
        <f t="shared" si="96"/>
        <v>0</v>
      </c>
      <c r="I405" s="112">
        <f>IF(F405="N",$F$5-'Copy &amp; Paste Roster Report Here'!O402,+'Copy &amp; Paste Roster Report Here'!Q402-'Copy &amp; Paste Roster Report Here'!O402)</f>
        <v>0</v>
      </c>
      <c r="J405" s="114">
        <f t="shared" si="97"/>
        <v>0</v>
      </c>
      <c r="K405" s="114">
        <f t="shared" si="98"/>
        <v>0</v>
      </c>
      <c r="L405" s="115">
        <f>'Copy &amp; Paste Roster Report Here'!F402</f>
        <v>0</v>
      </c>
      <c r="M405" s="116">
        <f t="shared" si="99"/>
        <v>0</v>
      </c>
      <c r="N405" s="117">
        <f>IF('Copy &amp; Paste Roster Report Here'!$A402='Analytical Tests'!N$7,IF($F405="Y",+$H405*N$6,0),0)</f>
        <v>0</v>
      </c>
      <c r="O405" s="117">
        <f>IF('Copy &amp; Paste Roster Report Here'!$A402='Analytical Tests'!O$7,IF($F405="Y",+$H405*O$6,0),0)</f>
        <v>0</v>
      </c>
      <c r="P405" s="117">
        <f>IF('Copy &amp; Paste Roster Report Here'!$A402='Analytical Tests'!P$7,IF($F405="Y",+$H405*P$6,0),0)</f>
        <v>0</v>
      </c>
      <c r="Q405" s="117">
        <f>IF('Copy &amp; Paste Roster Report Here'!$A402='Analytical Tests'!Q$7,IF($F405="Y",+$H405*Q$6,0),0)</f>
        <v>0</v>
      </c>
      <c r="R405" s="117">
        <f>IF('Copy &amp; Paste Roster Report Here'!$A402='Analytical Tests'!R$7,IF($F405="Y",+$H405*R$6,0),0)</f>
        <v>0</v>
      </c>
      <c r="S405" s="117">
        <f>IF('Copy &amp; Paste Roster Report Here'!$A402='Analytical Tests'!S$7,IF($F405="Y",+$H405*S$6,0),0)</f>
        <v>0</v>
      </c>
      <c r="T405" s="117">
        <f>IF('Copy &amp; Paste Roster Report Here'!$A402='Analytical Tests'!T$7,IF($F405="Y",+$H405*T$6,0),0)</f>
        <v>0</v>
      </c>
      <c r="U405" s="117">
        <f>IF('Copy &amp; Paste Roster Report Here'!$A402='Analytical Tests'!U$7,IF($F405="Y",+$H405*U$6,0),0)</f>
        <v>0</v>
      </c>
      <c r="V405" s="117">
        <f>IF('Copy &amp; Paste Roster Report Here'!$A402='Analytical Tests'!V$7,IF($F405="Y",+$H405*V$6,0),0)</f>
        <v>0</v>
      </c>
      <c r="W405" s="117">
        <f>IF('Copy &amp; Paste Roster Report Here'!$A402='Analytical Tests'!W$7,IF($F405="Y",+$H405*W$6,0),0)</f>
        <v>0</v>
      </c>
      <c r="X405" s="117">
        <f>IF('Copy &amp; Paste Roster Report Here'!$A402='Analytical Tests'!X$7,IF($F405="Y",+$H405*X$6,0),0)</f>
        <v>0</v>
      </c>
      <c r="Y405" s="117" t="b">
        <f>IF('Copy &amp; Paste Roster Report Here'!$A402='Analytical Tests'!Y$7,IF($F405="N",IF($J405&gt;=$C405,Y$6,+($I405/$D405)*Y$6),0))</f>
        <v>0</v>
      </c>
      <c r="Z405" s="117" t="b">
        <f>IF('Copy &amp; Paste Roster Report Here'!$A402='Analytical Tests'!Z$7,IF($F405="N",IF($J405&gt;=$C405,Z$6,+($I405/$D405)*Z$6),0))</f>
        <v>0</v>
      </c>
      <c r="AA405" s="117" t="b">
        <f>IF('Copy &amp; Paste Roster Report Here'!$A402='Analytical Tests'!AA$7,IF($F405="N",IF($J405&gt;=$C405,AA$6,+($I405/$D405)*AA$6),0))</f>
        <v>0</v>
      </c>
      <c r="AB405" s="117" t="b">
        <f>IF('Copy &amp; Paste Roster Report Here'!$A402='Analytical Tests'!AB$7,IF($F405="N",IF($J405&gt;=$C405,AB$6,+($I405/$D405)*AB$6),0))</f>
        <v>0</v>
      </c>
      <c r="AC405" s="117" t="b">
        <f>IF('Copy &amp; Paste Roster Report Here'!$A402='Analytical Tests'!AC$7,IF($F405="N",IF($J405&gt;=$C405,AC$6,+($I405/$D405)*AC$6),0))</f>
        <v>0</v>
      </c>
      <c r="AD405" s="117" t="b">
        <f>IF('Copy &amp; Paste Roster Report Here'!$A402='Analytical Tests'!AD$7,IF($F405="N",IF($J405&gt;=$C405,AD$6,+($I405/$D405)*AD$6),0))</f>
        <v>0</v>
      </c>
      <c r="AE405" s="117" t="b">
        <f>IF('Copy &amp; Paste Roster Report Here'!$A402='Analytical Tests'!AE$7,IF($F405="N",IF($J405&gt;=$C405,AE$6,+($I405/$D405)*AE$6),0))</f>
        <v>0</v>
      </c>
      <c r="AF405" s="117" t="b">
        <f>IF('Copy &amp; Paste Roster Report Here'!$A402='Analytical Tests'!AF$7,IF($F405="N",IF($J405&gt;=$C405,AF$6,+($I405/$D405)*AF$6),0))</f>
        <v>0</v>
      </c>
      <c r="AG405" s="117" t="b">
        <f>IF('Copy &amp; Paste Roster Report Here'!$A402='Analytical Tests'!AG$7,IF($F405="N",IF($J405&gt;=$C405,AG$6,+($I405/$D405)*AG$6),0))</f>
        <v>0</v>
      </c>
      <c r="AH405" s="117" t="b">
        <f>IF('Copy &amp; Paste Roster Report Here'!$A402='Analytical Tests'!AH$7,IF($F405="N",IF($J405&gt;=$C405,AH$6,+($I405/$D405)*AH$6),0))</f>
        <v>0</v>
      </c>
      <c r="AI405" s="117" t="b">
        <f>IF('Copy &amp; Paste Roster Report Here'!$A402='Analytical Tests'!AI$7,IF($F405="N",IF($J405&gt;=$C405,AI$6,+($I405/$D405)*AI$6),0))</f>
        <v>0</v>
      </c>
      <c r="AJ405" s="79"/>
      <c r="AK405" s="118">
        <f>IF('Copy &amp; Paste Roster Report Here'!$A402=AK$7,IF('Copy &amp; Paste Roster Report Here'!$M402="FT",1,0),0)</f>
        <v>0</v>
      </c>
      <c r="AL405" s="118">
        <f>IF('Copy &amp; Paste Roster Report Here'!$A402=AL$7,IF('Copy &amp; Paste Roster Report Here'!$M402="FT",1,0),0)</f>
        <v>0</v>
      </c>
      <c r="AM405" s="118">
        <f>IF('Copy &amp; Paste Roster Report Here'!$A402=AM$7,IF('Copy &amp; Paste Roster Report Here'!$M402="FT",1,0),0)</f>
        <v>0</v>
      </c>
      <c r="AN405" s="118">
        <f>IF('Copy &amp; Paste Roster Report Here'!$A402=AN$7,IF('Copy &amp; Paste Roster Report Here'!$M402="FT",1,0),0)</f>
        <v>0</v>
      </c>
      <c r="AO405" s="118">
        <f>IF('Copy &amp; Paste Roster Report Here'!$A402=AO$7,IF('Copy &amp; Paste Roster Report Here'!$M402="FT",1,0),0)</f>
        <v>0</v>
      </c>
      <c r="AP405" s="118">
        <f>IF('Copy &amp; Paste Roster Report Here'!$A402=AP$7,IF('Copy &amp; Paste Roster Report Here'!$M402="FT",1,0),0)</f>
        <v>0</v>
      </c>
      <c r="AQ405" s="118">
        <f>IF('Copy &amp; Paste Roster Report Here'!$A402=AQ$7,IF('Copy &amp; Paste Roster Report Here'!$M402="FT",1,0),0)</f>
        <v>0</v>
      </c>
      <c r="AR405" s="118">
        <f>IF('Copy &amp; Paste Roster Report Here'!$A402=AR$7,IF('Copy &amp; Paste Roster Report Here'!$M402="FT",1,0),0)</f>
        <v>0</v>
      </c>
      <c r="AS405" s="118">
        <f>IF('Copy &amp; Paste Roster Report Here'!$A402=AS$7,IF('Copy &amp; Paste Roster Report Here'!$M402="FT",1,0),0)</f>
        <v>0</v>
      </c>
      <c r="AT405" s="118">
        <f>IF('Copy &amp; Paste Roster Report Here'!$A402=AT$7,IF('Copy &amp; Paste Roster Report Here'!$M402="FT",1,0),0)</f>
        <v>0</v>
      </c>
      <c r="AU405" s="118">
        <f>IF('Copy &amp; Paste Roster Report Here'!$A402=AU$7,IF('Copy &amp; Paste Roster Report Here'!$M402="FT",1,0),0)</f>
        <v>0</v>
      </c>
      <c r="AV405" s="73">
        <f t="shared" si="100"/>
        <v>0</v>
      </c>
      <c r="AW405" s="119">
        <f>IF('Copy &amp; Paste Roster Report Here'!$A402=AW$7,IF('Copy &amp; Paste Roster Report Here'!$M402="HT",1,0),0)</f>
        <v>0</v>
      </c>
      <c r="AX405" s="119">
        <f>IF('Copy &amp; Paste Roster Report Here'!$A402=AX$7,IF('Copy &amp; Paste Roster Report Here'!$M402="HT",1,0),0)</f>
        <v>0</v>
      </c>
      <c r="AY405" s="119">
        <f>IF('Copy &amp; Paste Roster Report Here'!$A402=AY$7,IF('Copy &amp; Paste Roster Report Here'!$M402="HT",1,0),0)</f>
        <v>0</v>
      </c>
      <c r="AZ405" s="119">
        <f>IF('Copy &amp; Paste Roster Report Here'!$A402=AZ$7,IF('Copy &amp; Paste Roster Report Here'!$M402="HT",1,0),0)</f>
        <v>0</v>
      </c>
      <c r="BA405" s="119">
        <f>IF('Copy &amp; Paste Roster Report Here'!$A402=BA$7,IF('Copy &amp; Paste Roster Report Here'!$M402="HT",1,0),0)</f>
        <v>0</v>
      </c>
      <c r="BB405" s="119">
        <f>IF('Copy &amp; Paste Roster Report Here'!$A402=BB$7,IF('Copy &amp; Paste Roster Report Here'!$M402="HT",1,0),0)</f>
        <v>0</v>
      </c>
      <c r="BC405" s="119">
        <f>IF('Copy &amp; Paste Roster Report Here'!$A402=BC$7,IF('Copy &amp; Paste Roster Report Here'!$M402="HT",1,0),0)</f>
        <v>0</v>
      </c>
      <c r="BD405" s="119">
        <f>IF('Copy &amp; Paste Roster Report Here'!$A402=BD$7,IF('Copy &amp; Paste Roster Report Here'!$M402="HT",1,0),0)</f>
        <v>0</v>
      </c>
      <c r="BE405" s="119">
        <f>IF('Copy &amp; Paste Roster Report Here'!$A402=BE$7,IF('Copy &amp; Paste Roster Report Here'!$M402="HT",1,0),0)</f>
        <v>0</v>
      </c>
      <c r="BF405" s="119">
        <f>IF('Copy &amp; Paste Roster Report Here'!$A402=BF$7,IF('Copy &amp; Paste Roster Report Here'!$M402="HT",1,0),0)</f>
        <v>0</v>
      </c>
      <c r="BG405" s="119">
        <f>IF('Copy &amp; Paste Roster Report Here'!$A402=BG$7,IF('Copy &amp; Paste Roster Report Here'!$M402="HT",1,0),0)</f>
        <v>0</v>
      </c>
      <c r="BH405" s="73">
        <f t="shared" si="101"/>
        <v>0</v>
      </c>
      <c r="BI405" s="120">
        <f>IF('Copy &amp; Paste Roster Report Here'!$A402=BI$7,IF('Copy &amp; Paste Roster Report Here'!$M402="MT",1,0),0)</f>
        <v>0</v>
      </c>
      <c r="BJ405" s="120">
        <f>IF('Copy &amp; Paste Roster Report Here'!$A402=BJ$7,IF('Copy &amp; Paste Roster Report Here'!$M402="MT",1,0),0)</f>
        <v>0</v>
      </c>
      <c r="BK405" s="120">
        <f>IF('Copy &amp; Paste Roster Report Here'!$A402=BK$7,IF('Copy &amp; Paste Roster Report Here'!$M402="MT",1,0),0)</f>
        <v>0</v>
      </c>
      <c r="BL405" s="120">
        <f>IF('Copy &amp; Paste Roster Report Here'!$A402=BL$7,IF('Copy &amp; Paste Roster Report Here'!$M402="MT",1,0),0)</f>
        <v>0</v>
      </c>
      <c r="BM405" s="120">
        <f>IF('Copy &amp; Paste Roster Report Here'!$A402=BM$7,IF('Copy &amp; Paste Roster Report Here'!$M402="MT",1,0),0)</f>
        <v>0</v>
      </c>
      <c r="BN405" s="120">
        <f>IF('Copy &amp; Paste Roster Report Here'!$A402=BN$7,IF('Copy &amp; Paste Roster Report Here'!$M402="MT",1,0),0)</f>
        <v>0</v>
      </c>
      <c r="BO405" s="120">
        <f>IF('Copy &amp; Paste Roster Report Here'!$A402=BO$7,IF('Copy &amp; Paste Roster Report Here'!$M402="MT",1,0),0)</f>
        <v>0</v>
      </c>
      <c r="BP405" s="120">
        <f>IF('Copy &amp; Paste Roster Report Here'!$A402=BP$7,IF('Copy &amp; Paste Roster Report Here'!$M402="MT",1,0),0)</f>
        <v>0</v>
      </c>
      <c r="BQ405" s="120">
        <f>IF('Copy &amp; Paste Roster Report Here'!$A402=BQ$7,IF('Copy &amp; Paste Roster Report Here'!$M402="MT",1,0),0)</f>
        <v>0</v>
      </c>
      <c r="BR405" s="120">
        <f>IF('Copy &amp; Paste Roster Report Here'!$A402=BR$7,IF('Copy &amp; Paste Roster Report Here'!$M402="MT",1,0),0)</f>
        <v>0</v>
      </c>
      <c r="BS405" s="120">
        <f>IF('Copy &amp; Paste Roster Report Here'!$A402=BS$7,IF('Copy &amp; Paste Roster Report Here'!$M402="MT",1,0),0)</f>
        <v>0</v>
      </c>
      <c r="BT405" s="73">
        <f t="shared" si="102"/>
        <v>0</v>
      </c>
      <c r="BU405" s="121">
        <f>IF('Copy &amp; Paste Roster Report Here'!$A402=BU$7,IF('Copy &amp; Paste Roster Report Here'!$M402="fy",1,0),0)</f>
        <v>0</v>
      </c>
      <c r="BV405" s="121">
        <f>IF('Copy &amp; Paste Roster Report Here'!$A402=BV$7,IF('Copy &amp; Paste Roster Report Here'!$M402="fy",1,0),0)</f>
        <v>0</v>
      </c>
      <c r="BW405" s="121">
        <f>IF('Copy &amp; Paste Roster Report Here'!$A402=BW$7,IF('Copy &amp; Paste Roster Report Here'!$M402="fy",1,0),0)</f>
        <v>0</v>
      </c>
      <c r="BX405" s="121">
        <f>IF('Copy &amp; Paste Roster Report Here'!$A402=BX$7,IF('Copy &amp; Paste Roster Report Here'!$M402="fy",1,0),0)</f>
        <v>0</v>
      </c>
      <c r="BY405" s="121">
        <f>IF('Copy &amp; Paste Roster Report Here'!$A402=BY$7,IF('Copy &amp; Paste Roster Report Here'!$M402="fy",1,0),0)</f>
        <v>0</v>
      </c>
      <c r="BZ405" s="121">
        <f>IF('Copy &amp; Paste Roster Report Here'!$A402=BZ$7,IF('Copy &amp; Paste Roster Report Here'!$M402="fy",1,0),0)</f>
        <v>0</v>
      </c>
      <c r="CA405" s="121">
        <f>IF('Copy &amp; Paste Roster Report Here'!$A402=CA$7,IF('Copy &amp; Paste Roster Report Here'!$M402="fy",1,0),0)</f>
        <v>0</v>
      </c>
      <c r="CB405" s="121">
        <f>IF('Copy &amp; Paste Roster Report Here'!$A402=CB$7,IF('Copy &amp; Paste Roster Report Here'!$M402="fy",1,0),0)</f>
        <v>0</v>
      </c>
      <c r="CC405" s="121">
        <f>IF('Copy &amp; Paste Roster Report Here'!$A402=CC$7,IF('Copy &amp; Paste Roster Report Here'!$M402="fy",1,0),0)</f>
        <v>0</v>
      </c>
      <c r="CD405" s="121">
        <f>IF('Copy &amp; Paste Roster Report Here'!$A402=CD$7,IF('Copy &amp; Paste Roster Report Here'!$M402="fy",1,0),0)</f>
        <v>0</v>
      </c>
      <c r="CE405" s="121">
        <f>IF('Copy &amp; Paste Roster Report Here'!$A402=CE$7,IF('Copy &amp; Paste Roster Report Here'!$M402="fy",1,0),0)</f>
        <v>0</v>
      </c>
      <c r="CF405" s="73">
        <f t="shared" si="103"/>
        <v>0</v>
      </c>
      <c r="CG405" s="122">
        <f>IF('Copy &amp; Paste Roster Report Here'!$A402=CG$7,IF('Copy &amp; Paste Roster Report Here'!$M402="RH",1,0),0)</f>
        <v>0</v>
      </c>
      <c r="CH405" s="122">
        <f>IF('Copy &amp; Paste Roster Report Here'!$A402=CH$7,IF('Copy &amp; Paste Roster Report Here'!$M402="RH",1,0),0)</f>
        <v>0</v>
      </c>
      <c r="CI405" s="122">
        <f>IF('Copy &amp; Paste Roster Report Here'!$A402=CI$7,IF('Copy &amp; Paste Roster Report Here'!$M402="RH",1,0),0)</f>
        <v>0</v>
      </c>
      <c r="CJ405" s="122">
        <f>IF('Copy &amp; Paste Roster Report Here'!$A402=CJ$7,IF('Copy &amp; Paste Roster Report Here'!$M402="RH",1,0),0)</f>
        <v>0</v>
      </c>
      <c r="CK405" s="122">
        <f>IF('Copy &amp; Paste Roster Report Here'!$A402=CK$7,IF('Copy &amp; Paste Roster Report Here'!$M402="RH",1,0),0)</f>
        <v>0</v>
      </c>
      <c r="CL405" s="122">
        <f>IF('Copy &amp; Paste Roster Report Here'!$A402=CL$7,IF('Copy &amp; Paste Roster Report Here'!$M402="RH",1,0),0)</f>
        <v>0</v>
      </c>
      <c r="CM405" s="122">
        <f>IF('Copy &amp; Paste Roster Report Here'!$A402=CM$7,IF('Copy &amp; Paste Roster Report Here'!$M402="RH",1,0),0)</f>
        <v>0</v>
      </c>
      <c r="CN405" s="122">
        <f>IF('Copy &amp; Paste Roster Report Here'!$A402=CN$7,IF('Copy &amp; Paste Roster Report Here'!$M402="RH",1,0),0)</f>
        <v>0</v>
      </c>
      <c r="CO405" s="122">
        <f>IF('Copy &amp; Paste Roster Report Here'!$A402=CO$7,IF('Copy &amp; Paste Roster Report Here'!$M402="RH",1,0),0)</f>
        <v>0</v>
      </c>
      <c r="CP405" s="122">
        <f>IF('Copy &amp; Paste Roster Report Here'!$A402=CP$7,IF('Copy &amp; Paste Roster Report Here'!$M402="RH",1,0),0)</f>
        <v>0</v>
      </c>
      <c r="CQ405" s="122">
        <f>IF('Copy &amp; Paste Roster Report Here'!$A402=CQ$7,IF('Copy &amp; Paste Roster Report Here'!$M402="RH",1,0),0)</f>
        <v>0</v>
      </c>
      <c r="CR405" s="73">
        <f t="shared" si="104"/>
        <v>0</v>
      </c>
      <c r="CS405" s="123">
        <f>IF('Copy &amp; Paste Roster Report Here'!$A402=CS$7,IF('Copy &amp; Paste Roster Report Here'!$M402="QT",1,0),0)</f>
        <v>0</v>
      </c>
      <c r="CT405" s="123">
        <f>IF('Copy &amp; Paste Roster Report Here'!$A402=CT$7,IF('Copy &amp; Paste Roster Report Here'!$M402="QT",1,0),0)</f>
        <v>0</v>
      </c>
      <c r="CU405" s="123">
        <f>IF('Copy &amp; Paste Roster Report Here'!$A402=CU$7,IF('Copy &amp; Paste Roster Report Here'!$M402="QT",1,0),0)</f>
        <v>0</v>
      </c>
      <c r="CV405" s="123">
        <f>IF('Copy &amp; Paste Roster Report Here'!$A402=CV$7,IF('Copy &amp; Paste Roster Report Here'!$M402="QT",1,0),0)</f>
        <v>0</v>
      </c>
      <c r="CW405" s="123">
        <f>IF('Copy &amp; Paste Roster Report Here'!$A402=CW$7,IF('Copy &amp; Paste Roster Report Here'!$M402="QT",1,0),0)</f>
        <v>0</v>
      </c>
      <c r="CX405" s="123">
        <f>IF('Copy &amp; Paste Roster Report Here'!$A402=CX$7,IF('Copy &amp; Paste Roster Report Here'!$M402="QT",1,0),0)</f>
        <v>0</v>
      </c>
      <c r="CY405" s="123">
        <f>IF('Copy &amp; Paste Roster Report Here'!$A402=CY$7,IF('Copy &amp; Paste Roster Report Here'!$M402="QT",1,0),0)</f>
        <v>0</v>
      </c>
      <c r="CZ405" s="123">
        <f>IF('Copy &amp; Paste Roster Report Here'!$A402=CZ$7,IF('Copy &amp; Paste Roster Report Here'!$M402="QT",1,0),0)</f>
        <v>0</v>
      </c>
      <c r="DA405" s="123">
        <f>IF('Copy &amp; Paste Roster Report Here'!$A402=DA$7,IF('Copy &amp; Paste Roster Report Here'!$M402="QT",1,0),0)</f>
        <v>0</v>
      </c>
      <c r="DB405" s="123">
        <f>IF('Copy &amp; Paste Roster Report Here'!$A402=DB$7,IF('Copy &amp; Paste Roster Report Here'!$M402="QT",1,0),0)</f>
        <v>0</v>
      </c>
      <c r="DC405" s="123">
        <f>IF('Copy &amp; Paste Roster Report Here'!$A402=DC$7,IF('Copy &amp; Paste Roster Report Here'!$M402="QT",1,0),0)</f>
        <v>0</v>
      </c>
      <c r="DD405" s="73">
        <f t="shared" si="105"/>
        <v>0</v>
      </c>
      <c r="DE405" s="124">
        <f>IF('Copy &amp; Paste Roster Report Here'!$A402=DE$7,IF('Copy &amp; Paste Roster Report Here'!$M402="xxxxxxxxxxx",1,0),0)</f>
        <v>0</v>
      </c>
      <c r="DF405" s="124">
        <f>IF('Copy &amp; Paste Roster Report Here'!$A402=DF$7,IF('Copy &amp; Paste Roster Report Here'!$M402="xxxxxxxxxxx",1,0),0)</f>
        <v>0</v>
      </c>
      <c r="DG405" s="124">
        <f>IF('Copy &amp; Paste Roster Report Here'!$A402=DG$7,IF('Copy &amp; Paste Roster Report Here'!$M402="xxxxxxxxxxx",1,0),0)</f>
        <v>0</v>
      </c>
      <c r="DH405" s="124">
        <f>IF('Copy &amp; Paste Roster Report Here'!$A402=DH$7,IF('Copy &amp; Paste Roster Report Here'!$M402="xxxxxxxxxxx",1,0),0)</f>
        <v>0</v>
      </c>
      <c r="DI405" s="124">
        <f>IF('Copy &amp; Paste Roster Report Here'!$A402=DI$7,IF('Copy &amp; Paste Roster Report Here'!$M402="xxxxxxxxxxx",1,0),0)</f>
        <v>0</v>
      </c>
      <c r="DJ405" s="124">
        <f>IF('Copy &amp; Paste Roster Report Here'!$A402=DJ$7,IF('Copy &amp; Paste Roster Report Here'!$M402="xxxxxxxxxxx",1,0),0)</f>
        <v>0</v>
      </c>
      <c r="DK405" s="124">
        <f>IF('Copy &amp; Paste Roster Report Here'!$A402=DK$7,IF('Copy &amp; Paste Roster Report Here'!$M402="xxxxxxxxxxx",1,0),0)</f>
        <v>0</v>
      </c>
      <c r="DL405" s="124">
        <f>IF('Copy &amp; Paste Roster Report Here'!$A402=DL$7,IF('Copy &amp; Paste Roster Report Here'!$M402="xxxxxxxxxxx",1,0),0)</f>
        <v>0</v>
      </c>
      <c r="DM405" s="124">
        <f>IF('Copy &amp; Paste Roster Report Here'!$A402=DM$7,IF('Copy &amp; Paste Roster Report Here'!$M402="xxxxxxxxxxx",1,0),0)</f>
        <v>0</v>
      </c>
      <c r="DN405" s="124">
        <f>IF('Copy &amp; Paste Roster Report Here'!$A402=DN$7,IF('Copy &amp; Paste Roster Report Here'!$M402="xxxxxxxxxxx",1,0),0)</f>
        <v>0</v>
      </c>
      <c r="DO405" s="124">
        <f>IF('Copy &amp; Paste Roster Report Here'!$A402=DO$7,IF('Copy &amp; Paste Roster Report Here'!$M402="xxxxxxxxxxx",1,0),0)</f>
        <v>0</v>
      </c>
      <c r="DP405" s="125">
        <f t="shared" si="106"/>
        <v>0</v>
      </c>
      <c r="DQ405" s="126">
        <f t="shared" si="107"/>
        <v>0</v>
      </c>
    </row>
    <row r="406" spans="1:121" x14ac:dyDescent="0.25">
      <c r="A406" s="111">
        <f t="shared" si="93"/>
        <v>0</v>
      </c>
      <c r="B406" s="111">
        <f t="shared" si="94"/>
        <v>0</v>
      </c>
      <c r="C406" s="112">
        <f>+('Copy &amp; Paste Roster Report Here'!$P403-'Copy &amp; Paste Roster Report Here'!$O403)/30</f>
        <v>0</v>
      </c>
      <c r="D406" s="112">
        <f>+('Copy &amp; Paste Roster Report Here'!$P403-'Copy &amp; Paste Roster Report Here'!$O403)</f>
        <v>0</v>
      </c>
      <c r="E406" s="111">
        <f>'Copy &amp; Paste Roster Report Here'!N403</f>
        <v>0</v>
      </c>
      <c r="F406" s="111" t="str">
        <f t="shared" si="95"/>
        <v>N</v>
      </c>
      <c r="G406" s="111">
        <f>'Copy &amp; Paste Roster Report Here'!R403</f>
        <v>0</v>
      </c>
      <c r="H406" s="113">
        <f t="shared" si="96"/>
        <v>0</v>
      </c>
      <c r="I406" s="112">
        <f>IF(F406="N",$F$5-'Copy &amp; Paste Roster Report Here'!O403,+'Copy &amp; Paste Roster Report Here'!Q403-'Copy &amp; Paste Roster Report Here'!O403)</f>
        <v>0</v>
      </c>
      <c r="J406" s="114">
        <f t="shared" si="97"/>
        <v>0</v>
      </c>
      <c r="K406" s="114">
        <f t="shared" si="98"/>
        <v>0</v>
      </c>
      <c r="L406" s="115">
        <f>'Copy &amp; Paste Roster Report Here'!F403</f>
        <v>0</v>
      </c>
      <c r="M406" s="116">
        <f t="shared" si="99"/>
        <v>0</v>
      </c>
      <c r="N406" s="117">
        <f>IF('Copy &amp; Paste Roster Report Here'!$A403='Analytical Tests'!N$7,IF($F406="Y",+$H406*N$6,0),0)</f>
        <v>0</v>
      </c>
      <c r="O406" s="117">
        <f>IF('Copy &amp; Paste Roster Report Here'!$A403='Analytical Tests'!O$7,IF($F406="Y",+$H406*O$6,0),0)</f>
        <v>0</v>
      </c>
      <c r="P406" s="117">
        <f>IF('Copy &amp; Paste Roster Report Here'!$A403='Analytical Tests'!P$7,IF($F406="Y",+$H406*P$6,0),0)</f>
        <v>0</v>
      </c>
      <c r="Q406" s="117">
        <f>IF('Copy &amp; Paste Roster Report Here'!$A403='Analytical Tests'!Q$7,IF($F406="Y",+$H406*Q$6,0),0)</f>
        <v>0</v>
      </c>
      <c r="R406" s="117">
        <f>IF('Copy &amp; Paste Roster Report Here'!$A403='Analytical Tests'!R$7,IF($F406="Y",+$H406*R$6,0),0)</f>
        <v>0</v>
      </c>
      <c r="S406" s="117">
        <f>IF('Copy &amp; Paste Roster Report Here'!$A403='Analytical Tests'!S$7,IF($F406="Y",+$H406*S$6,0),0)</f>
        <v>0</v>
      </c>
      <c r="T406" s="117">
        <f>IF('Copy &amp; Paste Roster Report Here'!$A403='Analytical Tests'!T$7,IF($F406="Y",+$H406*T$6,0),0)</f>
        <v>0</v>
      </c>
      <c r="U406" s="117">
        <f>IF('Copy &amp; Paste Roster Report Here'!$A403='Analytical Tests'!U$7,IF($F406="Y",+$H406*U$6,0),0)</f>
        <v>0</v>
      </c>
      <c r="V406" s="117">
        <f>IF('Copy &amp; Paste Roster Report Here'!$A403='Analytical Tests'!V$7,IF($F406="Y",+$H406*V$6,0),0)</f>
        <v>0</v>
      </c>
      <c r="W406" s="117">
        <f>IF('Copy &amp; Paste Roster Report Here'!$A403='Analytical Tests'!W$7,IF($F406="Y",+$H406*W$6,0),0)</f>
        <v>0</v>
      </c>
      <c r="X406" s="117">
        <f>IF('Copy &amp; Paste Roster Report Here'!$A403='Analytical Tests'!X$7,IF($F406="Y",+$H406*X$6,0),0)</f>
        <v>0</v>
      </c>
      <c r="Y406" s="117" t="b">
        <f>IF('Copy &amp; Paste Roster Report Here'!$A403='Analytical Tests'!Y$7,IF($F406="N",IF($J406&gt;=$C406,Y$6,+($I406/$D406)*Y$6),0))</f>
        <v>0</v>
      </c>
      <c r="Z406" s="117" t="b">
        <f>IF('Copy &amp; Paste Roster Report Here'!$A403='Analytical Tests'!Z$7,IF($F406="N",IF($J406&gt;=$C406,Z$6,+($I406/$D406)*Z$6),0))</f>
        <v>0</v>
      </c>
      <c r="AA406" s="117" t="b">
        <f>IF('Copy &amp; Paste Roster Report Here'!$A403='Analytical Tests'!AA$7,IF($F406="N",IF($J406&gt;=$C406,AA$6,+($I406/$D406)*AA$6),0))</f>
        <v>0</v>
      </c>
      <c r="AB406" s="117" t="b">
        <f>IF('Copy &amp; Paste Roster Report Here'!$A403='Analytical Tests'!AB$7,IF($F406="N",IF($J406&gt;=$C406,AB$6,+($I406/$D406)*AB$6),0))</f>
        <v>0</v>
      </c>
      <c r="AC406" s="117" t="b">
        <f>IF('Copy &amp; Paste Roster Report Here'!$A403='Analytical Tests'!AC$7,IF($F406="N",IF($J406&gt;=$C406,AC$6,+($I406/$D406)*AC$6),0))</f>
        <v>0</v>
      </c>
      <c r="AD406" s="117" t="b">
        <f>IF('Copy &amp; Paste Roster Report Here'!$A403='Analytical Tests'!AD$7,IF($F406="N",IF($J406&gt;=$C406,AD$6,+($I406/$D406)*AD$6),0))</f>
        <v>0</v>
      </c>
      <c r="AE406" s="117" t="b">
        <f>IF('Copy &amp; Paste Roster Report Here'!$A403='Analytical Tests'!AE$7,IF($F406="N",IF($J406&gt;=$C406,AE$6,+($I406/$D406)*AE$6),0))</f>
        <v>0</v>
      </c>
      <c r="AF406" s="117" t="b">
        <f>IF('Copy &amp; Paste Roster Report Here'!$A403='Analytical Tests'!AF$7,IF($F406="N",IF($J406&gt;=$C406,AF$6,+($I406/$D406)*AF$6),0))</f>
        <v>0</v>
      </c>
      <c r="AG406" s="117" t="b">
        <f>IF('Copy &amp; Paste Roster Report Here'!$A403='Analytical Tests'!AG$7,IF($F406="N",IF($J406&gt;=$C406,AG$6,+($I406/$D406)*AG$6),0))</f>
        <v>0</v>
      </c>
      <c r="AH406" s="117" t="b">
        <f>IF('Copy &amp; Paste Roster Report Here'!$A403='Analytical Tests'!AH$7,IF($F406="N",IF($J406&gt;=$C406,AH$6,+($I406/$D406)*AH$6),0))</f>
        <v>0</v>
      </c>
      <c r="AI406" s="117" t="b">
        <f>IF('Copy &amp; Paste Roster Report Here'!$A403='Analytical Tests'!AI$7,IF($F406="N",IF($J406&gt;=$C406,AI$6,+($I406/$D406)*AI$6),0))</f>
        <v>0</v>
      </c>
      <c r="AJ406" s="79"/>
      <c r="AK406" s="118">
        <f>IF('Copy &amp; Paste Roster Report Here'!$A403=AK$7,IF('Copy &amp; Paste Roster Report Here'!$M403="FT",1,0),0)</f>
        <v>0</v>
      </c>
      <c r="AL406" s="118">
        <f>IF('Copy &amp; Paste Roster Report Here'!$A403=AL$7,IF('Copy &amp; Paste Roster Report Here'!$M403="FT",1,0),0)</f>
        <v>0</v>
      </c>
      <c r="AM406" s="118">
        <f>IF('Copy &amp; Paste Roster Report Here'!$A403=AM$7,IF('Copy &amp; Paste Roster Report Here'!$M403="FT",1,0),0)</f>
        <v>0</v>
      </c>
      <c r="AN406" s="118">
        <f>IF('Copy &amp; Paste Roster Report Here'!$A403=AN$7,IF('Copy &amp; Paste Roster Report Here'!$M403="FT",1,0),0)</f>
        <v>0</v>
      </c>
      <c r="AO406" s="118">
        <f>IF('Copy &amp; Paste Roster Report Here'!$A403=AO$7,IF('Copy &amp; Paste Roster Report Here'!$M403="FT",1,0),0)</f>
        <v>0</v>
      </c>
      <c r="AP406" s="118">
        <f>IF('Copy &amp; Paste Roster Report Here'!$A403=AP$7,IF('Copy &amp; Paste Roster Report Here'!$M403="FT",1,0),0)</f>
        <v>0</v>
      </c>
      <c r="AQ406" s="118">
        <f>IF('Copy &amp; Paste Roster Report Here'!$A403=AQ$7,IF('Copy &amp; Paste Roster Report Here'!$M403="FT",1,0),0)</f>
        <v>0</v>
      </c>
      <c r="AR406" s="118">
        <f>IF('Copy &amp; Paste Roster Report Here'!$A403=AR$7,IF('Copy &amp; Paste Roster Report Here'!$M403="FT",1,0),0)</f>
        <v>0</v>
      </c>
      <c r="AS406" s="118">
        <f>IF('Copy &amp; Paste Roster Report Here'!$A403=AS$7,IF('Copy &amp; Paste Roster Report Here'!$M403="FT",1,0),0)</f>
        <v>0</v>
      </c>
      <c r="AT406" s="118">
        <f>IF('Copy &amp; Paste Roster Report Here'!$A403=AT$7,IF('Copy &amp; Paste Roster Report Here'!$M403="FT",1,0),0)</f>
        <v>0</v>
      </c>
      <c r="AU406" s="118">
        <f>IF('Copy &amp; Paste Roster Report Here'!$A403=AU$7,IF('Copy &amp; Paste Roster Report Here'!$M403="FT",1,0),0)</f>
        <v>0</v>
      </c>
      <c r="AV406" s="73">
        <f t="shared" si="100"/>
        <v>0</v>
      </c>
      <c r="AW406" s="119">
        <f>IF('Copy &amp; Paste Roster Report Here'!$A403=AW$7,IF('Copy &amp; Paste Roster Report Here'!$M403="HT",1,0),0)</f>
        <v>0</v>
      </c>
      <c r="AX406" s="119">
        <f>IF('Copy &amp; Paste Roster Report Here'!$A403=AX$7,IF('Copy &amp; Paste Roster Report Here'!$M403="HT",1,0),0)</f>
        <v>0</v>
      </c>
      <c r="AY406" s="119">
        <f>IF('Copy &amp; Paste Roster Report Here'!$A403=AY$7,IF('Copy &amp; Paste Roster Report Here'!$M403="HT",1,0),0)</f>
        <v>0</v>
      </c>
      <c r="AZ406" s="119">
        <f>IF('Copy &amp; Paste Roster Report Here'!$A403=AZ$7,IF('Copy &amp; Paste Roster Report Here'!$M403="HT",1,0),0)</f>
        <v>0</v>
      </c>
      <c r="BA406" s="119">
        <f>IF('Copy &amp; Paste Roster Report Here'!$A403=BA$7,IF('Copy &amp; Paste Roster Report Here'!$M403="HT",1,0),0)</f>
        <v>0</v>
      </c>
      <c r="BB406" s="119">
        <f>IF('Copy &amp; Paste Roster Report Here'!$A403=BB$7,IF('Copy &amp; Paste Roster Report Here'!$M403="HT",1,0),0)</f>
        <v>0</v>
      </c>
      <c r="BC406" s="119">
        <f>IF('Copy &amp; Paste Roster Report Here'!$A403=BC$7,IF('Copy &amp; Paste Roster Report Here'!$M403="HT",1,0),0)</f>
        <v>0</v>
      </c>
      <c r="BD406" s="119">
        <f>IF('Copy &amp; Paste Roster Report Here'!$A403=BD$7,IF('Copy &amp; Paste Roster Report Here'!$M403="HT",1,0),0)</f>
        <v>0</v>
      </c>
      <c r="BE406" s="119">
        <f>IF('Copy &amp; Paste Roster Report Here'!$A403=BE$7,IF('Copy &amp; Paste Roster Report Here'!$M403="HT",1,0),0)</f>
        <v>0</v>
      </c>
      <c r="BF406" s="119">
        <f>IF('Copy &amp; Paste Roster Report Here'!$A403=BF$7,IF('Copy &amp; Paste Roster Report Here'!$M403="HT",1,0),0)</f>
        <v>0</v>
      </c>
      <c r="BG406" s="119">
        <f>IF('Copy &amp; Paste Roster Report Here'!$A403=BG$7,IF('Copy &amp; Paste Roster Report Here'!$M403="HT",1,0),0)</f>
        <v>0</v>
      </c>
      <c r="BH406" s="73">
        <f t="shared" si="101"/>
        <v>0</v>
      </c>
      <c r="BI406" s="120">
        <f>IF('Copy &amp; Paste Roster Report Here'!$A403=BI$7,IF('Copy &amp; Paste Roster Report Here'!$M403="MT",1,0),0)</f>
        <v>0</v>
      </c>
      <c r="BJ406" s="120">
        <f>IF('Copy &amp; Paste Roster Report Here'!$A403=BJ$7,IF('Copy &amp; Paste Roster Report Here'!$M403="MT",1,0),0)</f>
        <v>0</v>
      </c>
      <c r="BK406" s="120">
        <f>IF('Copy &amp; Paste Roster Report Here'!$A403=BK$7,IF('Copy &amp; Paste Roster Report Here'!$M403="MT",1,0),0)</f>
        <v>0</v>
      </c>
      <c r="BL406" s="120">
        <f>IF('Copy &amp; Paste Roster Report Here'!$A403=BL$7,IF('Copy &amp; Paste Roster Report Here'!$M403="MT",1,0),0)</f>
        <v>0</v>
      </c>
      <c r="BM406" s="120">
        <f>IF('Copy &amp; Paste Roster Report Here'!$A403=BM$7,IF('Copy &amp; Paste Roster Report Here'!$M403="MT",1,0),0)</f>
        <v>0</v>
      </c>
      <c r="BN406" s="120">
        <f>IF('Copy &amp; Paste Roster Report Here'!$A403=BN$7,IF('Copy &amp; Paste Roster Report Here'!$M403="MT",1,0),0)</f>
        <v>0</v>
      </c>
      <c r="BO406" s="120">
        <f>IF('Copy &amp; Paste Roster Report Here'!$A403=BO$7,IF('Copy &amp; Paste Roster Report Here'!$M403="MT",1,0),0)</f>
        <v>0</v>
      </c>
      <c r="BP406" s="120">
        <f>IF('Copy &amp; Paste Roster Report Here'!$A403=BP$7,IF('Copy &amp; Paste Roster Report Here'!$M403="MT",1,0),0)</f>
        <v>0</v>
      </c>
      <c r="BQ406" s="120">
        <f>IF('Copy &amp; Paste Roster Report Here'!$A403=BQ$7,IF('Copy &amp; Paste Roster Report Here'!$M403="MT",1,0),0)</f>
        <v>0</v>
      </c>
      <c r="BR406" s="120">
        <f>IF('Copy &amp; Paste Roster Report Here'!$A403=BR$7,IF('Copy &amp; Paste Roster Report Here'!$M403="MT",1,0),0)</f>
        <v>0</v>
      </c>
      <c r="BS406" s="120">
        <f>IF('Copy &amp; Paste Roster Report Here'!$A403=BS$7,IF('Copy &amp; Paste Roster Report Here'!$M403="MT",1,0),0)</f>
        <v>0</v>
      </c>
      <c r="BT406" s="73">
        <f t="shared" si="102"/>
        <v>0</v>
      </c>
      <c r="BU406" s="121">
        <f>IF('Copy &amp; Paste Roster Report Here'!$A403=BU$7,IF('Copy &amp; Paste Roster Report Here'!$M403="fy",1,0),0)</f>
        <v>0</v>
      </c>
      <c r="BV406" s="121">
        <f>IF('Copy &amp; Paste Roster Report Here'!$A403=BV$7,IF('Copy &amp; Paste Roster Report Here'!$M403="fy",1,0),0)</f>
        <v>0</v>
      </c>
      <c r="BW406" s="121">
        <f>IF('Copy &amp; Paste Roster Report Here'!$A403=BW$7,IF('Copy &amp; Paste Roster Report Here'!$M403="fy",1,0),0)</f>
        <v>0</v>
      </c>
      <c r="BX406" s="121">
        <f>IF('Copy &amp; Paste Roster Report Here'!$A403=BX$7,IF('Copy &amp; Paste Roster Report Here'!$M403="fy",1,0),0)</f>
        <v>0</v>
      </c>
      <c r="BY406" s="121">
        <f>IF('Copy &amp; Paste Roster Report Here'!$A403=BY$7,IF('Copy &amp; Paste Roster Report Here'!$M403="fy",1,0),0)</f>
        <v>0</v>
      </c>
      <c r="BZ406" s="121">
        <f>IF('Copy &amp; Paste Roster Report Here'!$A403=BZ$7,IF('Copy &amp; Paste Roster Report Here'!$M403="fy",1,0),0)</f>
        <v>0</v>
      </c>
      <c r="CA406" s="121">
        <f>IF('Copy &amp; Paste Roster Report Here'!$A403=CA$7,IF('Copy &amp; Paste Roster Report Here'!$M403="fy",1,0),0)</f>
        <v>0</v>
      </c>
      <c r="CB406" s="121">
        <f>IF('Copy &amp; Paste Roster Report Here'!$A403=CB$7,IF('Copy &amp; Paste Roster Report Here'!$M403="fy",1,0),0)</f>
        <v>0</v>
      </c>
      <c r="CC406" s="121">
        <f>IF('Copy &amp; Paste Roster Report Here'!$A403=CC$7,IF('Copy &amp; Paste Roster Report Here'!$M403="fy",1,0),0)</f>
        <v>0</v>
      </c>
      <c r="CD406" s="121">
        <f>IF('Copy &amp; Paste Roster Report Here'!$A403=CD$7,IF('Copy &amp; Paste Roster Report Here'!$M403="fy",1,0),0)</f>
        <v>0</v>
      </c>
      <c r="CE406" s="121">
        <f>IF('Copy &amp; Paste Roster Report Here'!$A403=CE$7,IF('Copy &amp; Paste Roster Report Here'!$M403="fy",1,0),0)</f>
        <v>0</v>
      </c>
      <c r="CF406" s="73">
        <f t="shared" si="103"/>
        <v>0</v>
      </c>
      <c r="CG406" s="122">
        <f>IF('Copy &amp; Paste Roster Report Here'!$A403=CG$7,IF('Copy &amp; Paste Roster Report Here'!$M403="RH",1,0),0)</f>
        <v>0</v>
      </c>
      <c r="CH406" s="122">
        <f>IF('Copy &amp; Paste Roster Report Here'!$A403=CH$7,IF('Copy &amp; Paste Roster Report Here'!$M403="RH",1,0),0)</f>
        <v>0</v>
      </c>
      <c r="CI406" s="122">
        <f>IF('Copy &amp; Paste Roster Report Here'!$A403=CI$7,IF('Copy &amp; Paste Roster Report Here'!$M403="RH",1,0),0)</f>
        <v>0</v>
      </c>
      <c r="CJ406" s="122">
        <f>IF('Copy &amp; Paste Roster Report Here'!$A403=CJ$7,IF('Copy &amp; Paste Roster Report Here'!$M403="RH",1,0),0)</f>
        <v>0</v>
      </c>
      <c r="CK406" s="122">
        <f>IF('Copy &amp; Paste Roster Report Here'!$A403=CK$7,IF('Copy &amp; Paste Roster Report Here'!$M403="RH",1,0),0)</f>
        <v>0</v>
      </c>
      <c r="CL406" s="122">
        <f>IF('Copy &amp; Paste Roster Report Here'!$A403=CL$7,IF('Copy &amp; Paste Roster Report Here'!$M403="RH",1,0),0)</f>
        <v>0</v>
      </c>
      <c r="CM406" s="122">
        <f>IF('Copy &amp; Paste Roster Report Here'!$A403=CM$7,IF('Copy &amp; Paste Roster Report Here'!$M403="RH",1,0),0)</f>
        <v>0</v>
      </c>
      <c r="CN406" s="122">
        <f>IF('Copy &amp; Paste Roster Report Here'!$A403=CN$7,IF('Copy &amp; Paste Roster Report Here'!$M403="RH",1,0),0)</f>
        <v>0</v>
      </c>
      <c r="CO406" s="122">
        <f>IF('Copy &amp; Paste Roster Report Here'!$A403=CO$7,IF('Copy &amp; Paste Roster Report Here'!$M403="RH",1,0),0)</f>
        <v>0</v>
      </c>
      <c r="CP406" s="122">
        <f>IF('Copy &amp; Paste Roster Report Here'!$A403=CP$7,IF('Copy &amp; Paste Roster Report Here'!$M403="RH",1,0),0)</f>
        <v>0</v>
      </c>
      <c r="CQ406" s="122">
        <f>IF('Copy &amp; Paste Roster Report Here'!$A403=CQ$7,IF('Copy &amp; Paste Roster Report Here'!$M403="RH",1,0),0)</f>
        <v>0</v>
      </c>
      <c r="CR406" s="73">
        <f t="shared" si="104"/>
        <v>0</v>
      </c>
      <c r="CS406" s="123">
        <f>IF('Copy &amp; Paste Roster Report Here'!$A403=CS$7,IF('Copy &amp; Paste Roster Report Here'!$M403="QT",1,0),0)</f>
        <v>0</v>
      </c>
      <c r="CT406" s="123">
        <f>IF('Copy &amp; Paste Roster Report Here'!$A403=CT$7,IF('Copy &amp; Paste Roster Report Here'!$M403="QT",1,0),0)</f>
        <v>0</v>
      </c>
      <c r="CU406" s="123">
        <f>IF('Copy &amp; Paste Roster Report Here'!$A403=CU$7,IF('Copy &amp; Paste Roster Report Here'!$M403="QT",1,0),0)</f>
        <v>0</v>
      </c>
      <c r="CV406" s="123">
        <f>IF('Copy &amp; Paste Roster Report Here'!$A403=CV$7,IF('Copy &amp; Paste Roster Report Here'!$M403="QT",1,0),0)</f>
        <v>0</v>
      </c>
      <c r="CW406" s="123">
        <f>IF('Copy &amp; Paste Roster Report Here'!$A403=CW$7,IF('Copy &amp; Paste Roster Report Here'!$M403="QT",1,0),0)</f>
        <v>0</v>
      </c>
      <c r="CX406" s="123">
        <f>IF('Copy &amp; Paste Roster Report Here'!$A403=CX$7,IF('Copy &amp; Paste Roster Report Here'!$M403="QT",1,0),0)</f>
        <v>0</v>
      </c>
      <c r="CY406" s="123">
        <f>IF('Copy &amp; Paste Roster Report Here'!$A403=CY$7,IF('Copy &amp; Paste Roster Report Here'!$M403="QT",1,0),0)</f>
        <v>0</v>
      </c>
      <c r="CZ406" s="123">
        <f>IF('Copy &amp; Paste Roster Report Here'!$A403=CZ$7,IF('Copy &amp; Paste Roster Report Here'!$M403="QT",1,0),0)</f>
        <v>0</v>
      </c>
      <c r="DA406" s="123">
        <f>IF('Copy &amp; Paste Roster Report Here'!$A403=DA$7,IF('Copy &amp; Paste Roster Report Here'!$M403="QT",1,0),0)</f>
        <v>0</v>
      </c>
      <c r="DB406" s="123">
        <f>IF('Copy &amp; Paste Roster Report Here'!$A403=DB$7,IF('Copy &amp; Paste Roster Report Here'!$M403="QT",1,0),0)</f>
        <v>0</v>
      </c>
      <c r="DC406" s="123">
        <f>IF('Copy &amp; Paste Roster Report Here'!$A403=DC$7,IF('Copy &amp; Paste Roster Report Here'!$M403="QT",1,0),0)</f>
        <v>0</v>
      </c>
      <c r="DD406" s="73">
        <f t="shared" si="105"/>
        <v>0</v>
      </c>
      <c r="DE406" s="124">
        <f>IF('Copy &amp; Paste Roster Report Here'!$A403=DE$7,IF('Copy &amp; Paste Roster Report Here'!$M403="xxxxxxxxxxx",1,0),0)</f>
        <v>0</v>
      </c>
      <c r="DF406" s="124">
        <f>IF('Copy &amp; Paste Roster Report Here'!$A403=DF$7,IF('Copy &amp; Paste Roster Report Here'!$M403="xxxxxxxxxxx",1,0),0)</f>
        <v>0</v>
      </c>
      <c r="DG406" s="124">
        <f>IF('Copy &amp; Paste Roster Report Here'!$A403=DG$7,IF('Copy &amp; Paste Roster Report Here'!$M403="xxxxxxxxxxx",1,0),0)</f>
        <v>0</v>
      </c>
      <c r="DH406" s="124">
        <f>IF('Copy &amp; Paste Roster Report Here'!$A403=DH$7,IF('Copy &amp; Paste Roster Report Here'!$M403="xxxxxxxxxxx",1,0),0)</f>
        <v>0</v>
      </c>
      <c r="DI406" s="124">
        <f>IF('Copy &amp; Paste Roster Report Here'!$A403=DI$7,IF('Copy &amp; Paste Roster Report Here'!$M403="xxxxxxxxxxx",1,0),0)</f>
        <v>0</v>
      </c>
      <c r="DJ406" s="124">
        <f>IF('Copy &amp; Paste Roster Report Here'!$A403=DJ$7,IF('Copy &amp; Paste Roster Report Here'!$M403="xxxxxxxxxxx",1,0),0)</f>
        <v>0</v>
      </c>
      <c r="DK406" s="124">
        <f>IF('Copy &amp; Paste Roster Report Here'!$A403=DK$7,IF('Copy &amp; Paste Roster Report Here'!$M403="xxxxxxxxxxx",1,0),0)</f>
        <v>0</v>
      </c>
      <c r="DL406" s="124">
        <f>IF('Copy &amp; Paste Roster Report Here'!$A403=DL$7,IF('Copy &amp; Paste Roster Report Here'!$M403="xxxxxxxxxxx",1,0),0)</f>
        <v>0</v>
      </c>
      <c r="DM406" s="124">
        <f>IF('Copy &amp; Paste Roster Report Here'!$A403=DM$7,IF('Copy &amp; Paste Roster Report Here'!$M403="xxxxxxxxxxx",1,0),0)</f>
        <v>0</v>
      </c>
      <c r="DN406" s="124">
        <f>IF('Copy &amp; Paste Roster Report Here'!$A403=DN$7,IF('Copy &amp; Paste Roster Report Here'!$M403="xxxxxxxxxxx",1,0),0)</f>
        <v>0</v>
      </c>
      <c r="DO406" s="124">
        <f>IF('Copy &amp; Paste Roster Report Here'!$A403=DO$7,IF('Copy &amp; Paste Roster Report Here'!$M403="xxxxxxxxxxx",1,0),0)</f>
        <v>0</v>
      </c>
      <c r="DP406" s="125">
        <f t="shared" si="106"/>
        <v>0</v>
      </c>
      <c r="DQ406" s="126">
        <f t="shared" si="107"/>
        <v>0</v>
      </c>
    </row>
    <row r="407" spans="1:121" x14ac:dyDescent="0.25">
      <c r="A407" s="111">
        <f t="shared" si="93"/>
        <v>0</v>
      </c>
      <c r="B407" s="111">
        <f t="shared" si="94"/>
        <v>0</v>
      </c>
      <c r="C407" s="112">
        <f>+('Copy &amp; Paste Roster Report Here'!$P404-'Copy &amp; Paste Roster Report Here'!$O404)/30</f>
        <v>0</v>
      </c>
      <c r="D407" s="112">
        <f>+('Copy &amp; Paste Roster Report Here'!$P404-'Copy &amp; Paste Roster Report Here'!$O404)</f>
        <v>0</v>
      </c>
      <c r="E407" s="111">
        <f>'Copy &amp; Paste Roster Report Here'!N404</f>
        <v>0</v>
      </c>
      <c r="F407" s="111" t="str">
        <f t="shared" si="95"/>
        <v>N</v>
      </c>
      <c r="G407" s="111">
        <f>'Copy &amp; Paste Roster Report Here'!R404</f>
        <v>0</v>
      </c>
      <c r="H407" s="113">
        <f t="shared" si="96"/>
        <v>0</v>
      </c>
      <c r="I407" s="112">
        <f>IF(F407="N",$F$5-'Copy &amp; Paste Roster Report Here'!O404,+'Copy &amp; Paste Roster Report Here'!Q404-'Copy &amp; Paste Roster Report Here'!O404)</f>
        <v>0</v>
      </c>
      <c r="J407" s="114">
        <f t="shared" si="97"/>
        <v>0</v>
      </c>
      <c r="K407" s="114">
        <f t="shared" si="98"/>
        <v>0</v>
      </c>
      <c r="L407" s="115">
        <f>'Copy &amp; Paste Roster Report Here'!F404</f>
        <v>0</v>
      </c>
      <c r="M407" s="116">
        <f t="shared" si="99"/>
        <v>0</v>
      </c>
      <c r="N407" s="117">
        <f>IF('Copy &amp; Paste Roster Report Here'!$A404='Analytical Tests'!N$7,IF($F407="Y",+$H407*N$6,0),0)</f>
        <v>0</v>
      </c>
      <c r="O407" s="117">
        <f>IF('Copy &amp; Paste Roster Report Here'!$A404='Analytical Tests'!O$7,IF($F407="Y",+$H407*O$6,0),0)</f>
        <v>0</v>
      </c>
      <c r="P407" s="117">
        <f>IF('Copy &amp; Paste Roster Report Here'!$A404='Analytical Tests'!P$7,IF($F407="Y",+$H407*P$6,0),0)</f>
        <v>0</v>
      </c>
      <c r="Q407" s="117">
        <f>IF('Copy &amp; Paste Roster Report Here'!$A404='Analytical Tests'!Q$7,IF($F407="Y",+$H407*Q$6,0),0)</f>
        <v>0</v>
      </c>
      <c r="R407" s="117">
        <f>IF('Copy &amp; Paste Roster Report Here'!$A404='Analytical Tests'!R$7,IF($F407="Y",+$H407*R$6,0),0)</f>
        <v>0</v>
      </c>
      <c r="S407" s="117">
        <f>IF('Copy &amp; Paste Roster Report Here'!$A404='Analytical Tests'!S$7,IF($F407="Y",+$H407*S$6,0),0)</f>
        <v>0</v>
      </c>
      <c r="T407" s="117">
        <f>IF('Copy &amp; Paste Roster Report Here'!$A404='Analytical Tests'!T$7,IF($F407="Y",+$H407*T$6,0),0)</f>
        <v>0</v>
      </c>
      <c r="U407" s="117">
        <f>IF('Copy &amp; Paste Roster Report Here'!$A404='Analytical Tests'!U$7,IF($F407="Y",+$H407*U$6,0),0)</f>
        <v>0</v>
      </c>
      <c r="V407" s="117">
        <f>IF('Copy &amp; Paste Roster Report Here'!$A404='Analytical Tests'!V$7,IF($F407="Y",+$H407*V$6,0),0)</f>
        <v>0</v>
      </c>
      <c r="W407" s="117">
        <f>IF('Copy &amp; Paste Roster Report Here'!$A404='Analytical Tests'!W$7,IF($F407="Y",+$H407*W$6,0),0)</f>
        <v>0</v>
      </c>
      <c r="X407" s="117">
        <f>IF('Copy &amp; Paste Roster Report Here'!$A404='Analytical Tests'!X$7,IF($F407="Y",+$H407*X$6,0),0)</f>
        <v>0</v>
      </c>
      <c r="Y407" s="117" t="b">
        <f>IF('Copy &amp; Paste Roster Report Here'!$A404='Analytical Tests'!Y$7,IF($F407="N",IF($J407&gt;=$C407,Y$6,+($I407/$D407)*Y$6),0))</f>
        <v>0</v>
      </c>
      <c r="Z407" s="117" t="b">
        <f>IF('Copy &amp; Paste Roster Report Here'!$A404='Analytical Tests'!Z$7,IF($F407="N",IF($J407&gt;=$C407,Z$6,+($I407/$D407)*Z$6),0))</f>
        <v>0</v>
      </c>
      <c r="AA407" s="117" t="b">
        <f>IF('Copy &amp; Paste Roster Report Here'!$A404='Analytical Tests'!AA$7,IF($F407="N",IF($J407&gt;=$C407,AA$6,+($I407/$D407)*AA$6),0))</f>
        <v>0</v>
      </c>
      <c r="AB407" s="117" t="b">
        <f>IF('Copy &amp; Paste Roster Report Here'!$A404='Analytical Tests'!AB$7,IF($F407="N",IF($J407&gt;=$C407,AB$6,+($I407/$D407)*AB$6),0))</f>
        <v>0</v>
      </c>
      <c r="AC407" s="117" t="b">
        <f>IF('Copy &amp; Paste Roster Report Here'!$A404='Analytical Tests'!AC$7,IF($F407="N",IF($J407&gt;=$C407,AC$6,+($I407/$D407)*AC$6),0))</f>
        <v>0</v>
      </c>
      <c r="AD407" s="117" t="b">
        <f>IF('Copy &amp; Paste Roster Report Here'!$A404='Analytical Tests'!AD$7,IF($F407="N",IF($J407&gt;=$C407,AD$6,+($I407/$D407)*AD$6),0))</f>
        <v>0</v>
      </c>
      <c r="AE407" s="117" t="b">
        <f>IF('Copy &amp; Paste Roster Report Here'!$A404='Analytical Tests'!AE$7,IF($F407="N",IF($J407&gt;=$C407,AE$6,+($I407/$D407)*AE$6),0))</f>
        <v>0</v>
      </c>
      <c r="AF407" s="117" t="b">
        <f>IF('Copy &amp; Paste Roster Report Here'!$A404='Analytical Tests'!AF$7,IF($F407="N",IF($J407&gt;=$C407,AF$6,+($I407/$D407)*AF$6),0))</f>
        <v>0</v>
      </c>
      <c r="AG407" s="117" t="b">
        <f>IF('Copy &amp; Paste Roster Report Here'!$A404='Analytical Tests'!AG$7,IF($F407="N",IF($J407&gt;=$C407,AG$6,+($I407/$D407)*AG$6),0))</f>
        <v>0</v>
      </c>
      <c r="AH407" s="117" t="b">
        <f>IF('Copy &amp; Paste Roster Report Here'!$A404='Analytical Tests'!AH$7,IF($F407="N",IF($J407&gt;=$C407,AH$6,+($I407/$D407)*AH$6),0))</f>
        <v>0</v>
      </c>
      <c r="AI407" s="117" t="b">
        <f>IF('Copy &amp; Paste Roster Report Here'!$A404='Analytical Tests'!AI$7,IF($F407="N",IF($J407&gt;=$C407,AI$6,+($I407/$D407)*AI$6),0))</f>
        <v>0</v>
      </c>
      <c r="AJ407" s="79"/>
      <c r="AK407" s="118">
        <f>IF('Copy &amp; Paste Roster Report Here'!$A404=AK$7,IF('Copy &amp; Paste Roster Report Here'!$M404="FT",1,0),0)</f>
        <v>0</v>
      </c>
      <c r="AL407" s="118">
        <f>IF('Copy &amp; Paste Roster Report Here'!$A404=AL$7,IF('Copy &amp; Paste Roster Report Here'!$M404="FT",1,0),0)</f>
        <v>0</v>
      </c>
      <c r="AM407" s="118">
        <f>IF('Copy &amp; Paste Roster Report Here'!$A404=AM$7,IF('Copy &amp; Paste Roster Report Here'!$M404="FT",1,0),0)</f>
        <v>0</v>
      </c>
      <c r="AN407" s="118">
        <f>IF('Copy &amp; Paste Roster Report Here'!$A404=AN$7,IF('Copy &amp; Paste Roster Report Here'!$M404="FT",1,0),0)</f>
        <v>0</v>
      </c>
      <c r="AO407" s="118">
        <f>IF('Copy &amp; Paste Roster Report Here'!$A404=AO$7,IF('Copy &amp; Paste Roster Report Here'!$M404="FT",1,0),0)</f>
        <v>0</v>
      </c>
      <c r="AP407" s="118">
        <f>IF('Copy &amp; Paste Roster Report Here'!$A404=AP$7,IF('Copy &amp; Paste Roster Report Here'!$M404="FT",1,0),0)</f>
        <v>0</v>
      </c>
      <c r="AQ407" s="118">
        <f>IF('Copy &amp; Paste Roster Report Here'!$A404=AQ$7,IF('Copy &amp; Paste Roster Report Here'!$M404="FT",1,0),0)</f>
        <v>0</v>
      </c>
      <c r="AR407" s="118">
        <f>IF('Copy &amp; Paste Roster Report Here'!$A404=AR$7,IF('Copy &amp; Paste Roster Report Here'!$M404="FT",1,0),0)</f>
        <v>0</v>
      </c>
      <c r="AS407" s="118">
        <f>IF('Copy &amp; Paste Roster Report Here'!$A404=AS$7,IF('Copy &amp; Paste Roster Report Here'!$M404="FT",1,0),0)</f>
        <v>0</v>
      </c>
      <c r="AT407" s="118">
        <f>IF('Copy &amp; Paste Roster Report Here'!$A404=AT$7,IF('Copy &amp; Paste Roster Report Here'!$M404="FT",1,0),0)</f>
        <v>0</v>
      </c>
      <c r="AU407" s="118">
        <f>IF('Copy &amp; Paste Roster Report Here'!$A404=AU$7,IF('Copy &amp; Paste Roster Report Here'!$M404="FT",1,0),0)</f>
        <v>0</v>
      </c>
      <c r="AV407" s="73">
        <f t="shared" si="100"/>
        <v>0</v>
      </c>
      <c r="AW407" s="119">
        <f>IF('Copy &amp; Paste Roster Report Here'!$A404=AW$7,IF('Copy &amp; Paste Roster Report Here'!$M404="HT",1,0),0)</f>
        <v>0</v>
      </c>
      <c r="AX407" s="119">
        <f>IF('Copy &amp; Paste Roster Report Here'!$A404=AX$7,IF('Copy &amp; Paste Roster Report Here'!$M404="HT",1,0),0)</f>
        <v>0</v>
      </c>
      <c r="AY407" s="119">
        <f>IF('Copy &amp; Paste Roster Report Here'!$A404=AY$7,IF('Copy &amp; Paste Roster Report Here'!$M404="HT",1,0),0)</f>
        <v>0</v>
      </c>
      <c r="AZ407" s="119">
        <f>IF('Copy &amp; Paste Roster Report Here'!$A404=AZ$7,IF('Copy &amp; Paste Roster Report Here'!$M404="HT",1,0),0)</f>
        <v>0</v>
      </c>
      <c r="BA407" s="119">
        <f>IF('Copy &amp; Paste Roster Report Here'!$A404=BA$7,IF('Copy &amp; Paste Roster Report Here'!$M404="HT",1,0),0)</f>
        <v>0</v>
      </c>
      <c r="BB407" s="119">
        <f>IF('Copy &amp; Paste Roster Report Here'!$A404=BB$7,IF('Copy &amp; Paste Roster Report Here'!$M404="HT",1,0),0)</f>
        <v>0</v>
      </c>
      <c r="BC407" s="119">
        <f>IF('Copy &amp; Paste Roster Report Here'!$A404=BC$7,IF('Copy &amp; Paste Roster Report Here'!$M404="HT",1,0),0)</f>
        <v>0</v>
      </c>
      <c r="BD407" s="119">
        <f>IF('Copy &amp; Paste Roster Report Here'!$A404=BD$7,IF('Copy &amp; Paste Roster Report Here'!$M404="HT",1,0),0)</f>
        <v>0</v>
      </c>
      <c r="BE407" s="119">
        <f>IF('Copy &amp; Paste Roster Report Here'!$A404=BE$7,IF('Copy &amp; Paste Roster Report Here'!$M404="HT",1,0),0)</f>
        <v>0</v>
      </c>
      <c r="BF407" s="119">
        <f>IF('Copy &amp; Paste Roster Report Here'!$A404=BF$7,IF('Copy &amp; Paste Roster Report Here'!$M404="HT",1,0),0)</f>
        <v>0</v>
      </c>
      <c r="BG407" s="119">
        <f>IF('Copy &amp; Paste Roster Report Here'!$A404=BG$7,IF('Copy &amp; Paste Roster Report Here'!$M404="HT",1,0),0)</f>
        <v>0</v>
      </c>
      <c r="BH407" s="73">
        <f t="shared" si="101"/>
        <v>0</v>
      </c>
      <c r="BI407" s="120">
        <f>IF('Copy &amp; Paste Roster Report Here'!$A404=BI$7,IF('Copy &amp; Paste Roster Report Here'!$M404="MT",1,0),0)</f>
        <v>0</v>
      </c>
      <c r="BJ407" s="120">
        <f>IF('Copy &amp; Paste Roster Report Here'!$A404=BJ$7,IF('Copy &amp; Paste Roster Report Here'!$M404="MT",1,0),0)</f>
        <v>0</v>
      </c>
      <c r="BK407" s="120">
        <f>IF('Copy &amp; Paste Roster Report Here'!$A404=BK$7,IF('Copy &amp; Paste Roster Report Here'!$M404="MT",1,0),0)</f>
        <v>0</v>
      </c>
      <c r="BL407" s="120">
        <f>IF('Copy &amp; Paste Roster Report Here'!$A404=BL$7,IF('Copy &amp; Paste Roster Report Here'!$M404="MT",1,0),0)</f>
        <v>0</v>
      </c>
      <c r="BM407" s="120">
        <f>IF('Copy &amp; Paste Roster Report Here'!$A404=BM$7,IF('Copy &amp; Paste Roster Report Here'!$M404="MT",1,0),0)</f>
        <v>0</v>
      </c>
      <c r="BN407" s="120">
        <f>IF('Copy &amp; Paste Roster Report Here'!$A404=BN$7,IF('Copy &amp; Paste Roster Report Here'!$M404="MT",1,0),0)</f>
        <v>0</v>
      </c>
      <c r="BO407" s="120">
        <f>IF('Copy &amp; Paste Roster Report Here'!$A404=BO$7,IF('Copy &amp; Paste Roster Report Here'!$M404="MT",1,0),0)</f>
        <v>0</v>
      </c>
      <c r="BP407" s="120">
        <f>IF('Copy &amp; Paste Roster Report Here'!$A404=BP$7,IF('Copy &amp; Paste Roster Report Here'!$M404="MT",1,0),0)</f>
        <v>0</v>
      </c>
      <c r="BQ407" s="120">
        <f>IF('Copy &amp; Paste Roster Report Here'!$A404=BQ$7,IF('Copy &amp; Paste Roster Report Here'!$M404="MT",1,0),0)</f>
        <v>0</v>
      </c>
      <c r="BR407" s="120">
        <f>IF('Copy &amp; Paste Roster Report Here'!$A404=BR$7,IF('Copy &amp; Paste Roster Report Here'!$M404="MT",1,0),0)</f>
        <v>0</v>
      </c>
      <c r="BS407" s="120">
        <f>IF('Copy &amp; Paste Roster Report Here'!$A404=BS$7,IF('Copy &amp; Paste Roster Report Here'!$M404="MT",1,0),0)</f>
        <v>0</v>
      </c>
      <c r="BT407" s="73">
        <f t="shared" si="102"/>
        <v>0</v>
      </c>
      <c r="BU407" s="121">
        <f>IF('Copy &amp; Paste Roster Report Here'!$A404=BU$7,IF('Copy &amp; Paste Roster Report Here'!$M404="fy",1,0),0)</f>
        <v>0</v>
      </c>
      <c r="BV407" s="121">
        <f>IF('Copy &amp; Paste Roster Report Here'!$A404=BV$7,IF('Copy &amp; Paste Roster Report Here'!$M404="fy",1,0),0)</f>
        <v>0</v>
      </c>
      <c r="BW407" s="121">
        <f>IF('Copy &amp; Paste Roster Report Here'!$A404=BW$7,IF('Copy &amp; Paste Roster Report Here'!$M404="fy",1,0),0)</f>
        <v>0</v>
      </c>
      <c r="BX407" s="121">
        <f>IF('Copy &amp; Paste Roster Report Here'!$A404=BX$7,IF('Copy &amp; Paste Roster Report Here'!$M404="fy",1,0),0)</f>
        <v>0</v>
      </c>
      <c r="BY407" s="121">
        <f>IF('Copy &amp; Paste Roster Report Here'!$A404=BY$7,IF('Copy &amp; Paste Roster Report Here'!$M404="fy",1,0),0)</f>
        <v>0</v>
      </c>
      <c r="BZ407" s="121">
        <f>IF('Copy &amp; Paste Roster Report Here'!$A404=BZ$7,IF('Copy &amp; Paste Roster Report Here'!$M404="fy",1,0),0)</f>
        <v>0</v>
      </c>
      <c r="CA407" s="121">
        <f>IF('Copy &amp; Paste Roster Report Here'!$A404=CA$7,IF('Copy &amp; Paste Roster Report Here'!$M404="fy",1,0),0)</f>
        <v>0</v>
      </c>
      <c r="CB407" s="121">
        <f>IF('Copy &amp; Paste Roster Report Here'!$A404=CB$7,IF('Copy &amp; Paste Roster Report Here'!$M404="fy",1,0),0)</f>
        <v>0</v>
      </c>
      <c r="CC407" s="121">
        <f>IF('Copy &amp; Paste Roster Report Here'!$A404=CC$7,IF('Copy &amp; Paste Roster Report Here'!$M404="fy",1,0),0)</f>
        <v>0</v>
      </c>
      <c r="CD407" s="121">
        <f>IF('Copy &amp; Paste Roster Report Here'!$A404=CD$7,IF('Copy &amp; Paste Roster Report Here'!$M404="fy",1,0),0)</f>
        <v>0</v>
      </c>
      <c r="CE407" s="121">
        <f>IF('Copy &amp; Paste Roster Report Here'!$A404=CE$7,IF('Copy &amp; Paste Roster Report Here'!$M404="fy",1,0),0)</f>
        <v>0</v>
      </c>
      <c r="CF407" s="73">
        <f t="shared" si="103"/>
        <v>0</v>
      </c>
      <c r="CG407" s="122">
        <f>IF('Copy &amp; Paste Roster Report Here'!$A404=CG$7,IF('Copy &amp; Paste Roster Report Here'!$M404="RH",1,0),0)</f>
        <v>0</v>
      </c>
      <c r="CH407" s="122">
        <f>IF('Copy &amp; Paste Roster Report Here'!$A404=CH$7,IF('Copy &amp; Paste Roster Report Here'!$M404="RH",1,0),0)</f>
        <v>0</v>
      </c>
      <c r="CI407" s="122">
        <f>IF('Copy &amp; Paste Roster Report Here'!$A404=CI$7,IF('Copy &amp; Paste Roster Report Here'!$M404="RH",1,0),0)</f>
        <v>0</v>
      </c>
      <c r="CJ407" s="122">
        <f>IF('Copy &amp; Paste Roster Report Here'!$A404=CJ$7,IF('Copy &amp; Paste Roster Report Here'!$M404="RH",1,0),0)</f>
        <v>0</v>
      </c>
      <c r="CK407" s="122">
        <f>IF('Copy &amp; Paste Roster Report Here'!$A404=CK$7,IF('Copy &amp; Paste Roster Report Here'!$M404="RH",1,0),0)</f>
        <v>0</v>
      </c>
      <c r="CL407" s="122">
        <f>IF('Copy &amp; Paste Roster Report Here'!$A404=CL$7,IF('Copy &amp; Paste Roster Report Here'!$M404="RH",1,0),0)</f>
        <v>0</v>
      </c>
      <c r="CM407" s="122">
        <f>IF('Copy &amp; Paste Roster Report Here'!$A404=CM$7,IF('Copy &amp; Paste Roster Report Here'!$M404="RH",1,0),0)</f>
        <v>0</v>
      </c>
      <c r="CN407" s="122">
        <f>IF('Copy &amp; Paste Roster Report Here'!$A404=CN$7,IF('Copy &amp; Paste Roster Report Here'!$M404="RH",1,0),0)</f>
        <v>0</v>
      </c>
      <c r="CO407" s="122">
        <f>IF('Copy &amp; Paste Roster Report Here'!$A404=CO$7,IF('Copy &amp; Paste Roster Report Here'!$M404="RH",1,0),0)</f>
        <v>0</v>
      </c>
      <c r="CP407" s="122">
        <f>IF('Copy &amp; Paste Roster Report Here'!$A404=CP$7,IF('Copy &amp; Paste Roster Report Here'!$M404="RH",1,0),0)</f>
        <v>0</v>
      </c>
      <c r="CQ407" s="122">
        <f>IF('Copy &amp; Paste Roster Report Here'!$A404=CQ$7,IF('Copy &amp; Paste Roster Report Here'!$M404="RH",1,0),0)</f>
        <v>0</v>
      </c>
      <c r="CR407" s="73">
        <f t="shared" si="104"/>
        <v>0</v>
      </c>
      <c r="CS407" s="123">
        <f>IF('Copy &amp; Paste Roster Report Here'!$A404=CS$7,IF('Copy &amp; Paste Roster Report Here'!$M404="QT",1,0),0)</f>
        <v>0</v>
      </c>
      <c r="CT407" s="123">
        <f>IF('Copy &amp; Paste Roster Report Here'!$A404=CT$7,IF('Copy &amp; Paste Roster Report Here'!$M404="QT",1,0),0)</f>
        <v>0</v>
      </c>
      <c r="CU407" s="123">
        <f>IF('Copy &amp; Paste Roster Report Here'!$A404=CU$7,IF('Copy &amp; Paste Roster Report Here'!$M404="QT",1,0),0)</f>
        <v>0</v>
      </c>
      <c r="CV407" s="123">
        <f>IF('Copy &amp; Paste Roster Report Here'!$A404=CV$7,IF('Copy &amp; Paste Roster Report Here'!$M404="QT",1,0),0)</f>
        <v>0</v>
      </c>
      <c r="CW407" s="123">
        <f>IF('Copy &amp; Paste Roster Report Here'!$A404=CW$7,IF('Copy &amp; Paste Roster Report Here'!$M404="QT",1,0),0)</f>
        <v>0</v>
      </c>
      <c r="CX407" s="123">
        <f>IF('Copy &amp; Paste Roster Report Here'!$A404=CX$7,IF('Copy &amp; Paste Roster Report Here'!$M404="QT",1,0),0)</f>
        <v>0</v>
      </c>
      <c r="CY407" s="123">
        <f>IF('Copy &amp; Paste Roster Report Here'!$A404=CY$7,IF('Copy &amp; Paste Roster Report Here'!$M404="QT",1,0),0)</f>
        <v>0</v>
      </c>
      <c r="CZ407" s="123">
        <f>IF('Copy &amp; Paste Roster Report Here'!$A404=CZ$7,IF('Copy &amp; Paste Roster Report Here'!$M404="QT",1,0),0)</f>
        <v>0</v>
      </c>
      <c r="DA407" s="123">
        <f>IF('Copy &amp; Paste Roster Report Here'!$A404=DA$7,IF('Copy &amp; Paste Roster Report Here'!$M404="QT",1,0),0)</f>
        <v>0</v>
      </c>
      <c r="DB407" s="123">
        <f>IF('Copy &amp; Paste Roster Report Here'!$A404=DB$7,IF('Copy &amp; Paste Roster Report Here'!$M404="QT",1,0),0)</f>
        <v>0</v>
      </c>
      <c r="DC407" s="123">
        <f>IF('Copy &amp; Paste Roster Report Here'!$A404=DC$7,IF('Copy &amp; Paste Roster Report Here'!$M404="QT",1,0),0)</f>
        <v>0</v>
      </c>
      <c r="DD407" s="73">
        <f t="shared" si="105"/>
        <v>0</v>
      </c>
      <c r="DE407" s="124">
        <f>IF('Copy &amp; Paste Roster Report Here'!$A404=DE$7,IF('Copy &amp; Paste Roster Report Here'!$M404="xxxxxxxxxxx",1,0),0)</f>
        <v>0</v>
      </c>
      <c r="DF407" s="124">
        <f>IF('Copy &amp; Paste Roster Report Here'!$A404=DF$7,IF('Copy &amp; Paste Roster Report Here'!$M404="xxxxxxxxxxx",1,0),0)</f>
        <v>0</v>
      </c>
      <c r="DG407" s="124">
        <f>IF('Copy &amp; Paste Roster Report Here'!$A404=DG$7,IF('Copy &amp; Paste Roster Report Here'!$M404="xxxxxxxxxxx",1,0),0)</f>
        <v>0</v>
      </c>
      <c r="DH407" s="124">
        <f>IF('Copy &amp; Paste Roster Report Here'!$A404=DH$7,IF('Copy &amp; Paste Roster Report Here'!$M404="xxxxxxxxxxx",1,0),0)</f>
        <v>0</v>
      </c>
      <c r="DI407" s="124">
        <f>IF('Copy &amp; Paste Roster Report Here'!$A404=DI$7,IF('Copy &amp; Paste Roster Report Here'!$M404="xxxxxxxxxxx",1,0),0)</f>
        <v>0</v>
      </c>
      <c r="DJ407" s="124">
        <f>IF('Copy &amp; Paste Roster Report Here'!$A404=DJ$7,IF('Copy &amp; Paste Roster Report Here'!$M404="xxxxxxxxxxx",1,0),0)</f>
        <v>0</v>
      </c>
      <c r="DK407" s="124">
        <f>IF('Copy &amp; Paste Roster Report Here'!$A404=DK$7,IF('Copy &amp; Paste Roster Report Here'!$M404="xxxxxxxxxxx",1,0),0)</f>
        <v>0</v>
      </c>
      <c r="DL407" s="124">
        <f>IF('Copy &amp; Paste Roster Report Here'!$A404=DL$7,IF('Copy &amp; Paste Roster Report Here'!$M404="xxxxxxxxxxx",1,0),0)</f>
        <v>0</v>
      </c>
      <c r="DM407" s="124">
        <f>IF('Copy &amp; Paste Roster Report Here'!$A404=DM$7,IF('Copy &amp; Paste Roster Report Here'!$M404="xxxxxxxxxxx",1,0),0)</f>
        <v>0</v>
      </c>
      <c r="DN407" s="124">
        <f>IF('Copy &amp; Paste Roster Report Here'!$A404=DN$7,IF('Copy &amp; Paste Roster Report Here'!$M404="xxxxxxxxxxx",1,0),0)</f>
        <v>0</v>
      </c>
      <c r="DO407" s="124">
        <f>IF('Copy &amp; Paste Roster Report Here'!$A404=DO$7,IF('Copy &amp; Paste Roster Report Here'!$M404="xxxxxxxxxxx",1,0),0)</f>
        <v>0</v>
      </c>
      <c r="DP407" s="125">
        <f t="shared" si="106"/>
        <v>0</v>
      </c>
      <c r="DQ407" s="126">
        <f t="shared" si="107"/>
        <v>0</v>
      </c>
    </row>
    <row r="408" spans="1:121" x14ac:dyDescent="0.25">
      <c r="A408" s="111">
        <f t="shared" si="93"/>
        <v>0</v>
      </c>
      <c r="B408" s="111">
        <f t="shared" si="94"/>
        <v>0</v>
      </c>
      <c r="C408" s="112">
        <f>+('Copy &amp; Paste Roster Report Here'!$P405-'Copy &amp; Paste Roster Report Here'!$O405)/30</f>
        <v>0</v>
      </c>
      <c r="D408" s="112">
        <f>+('Copy &amp; Paste Roster Report Here'!$P405-'Copy &amp; Paste Roster Report Here'!$O405)</f>
        <v>0</v>
      </c>
      <c r="E408" s="111">
        <f>'Copy &amp; Paste Roster Report Here'!N405</f>
        <v>0</v>
      </c>
      <c r="F408" s="111" t="str">
        <f t="shared" si="95"/>
        <v>N</v>
      </c>
      <c r="G408" s="111">
        <f>'Copy &amp; Paste Roster Report Here'!R405</f>
        <v>0</v>
      </c>
      <c r="H408" s="113">
        <f t="shared" si="96"/>
        <v>0</v>
      </c>
      <c r="I408" s="112">
        <f>IF(F408="N",$F$5-'Copy &amp; Paste Roster Report Here'!O405,+'Copy &amp; Paste Roster Report Here'!Q405-'Copy &amp; Paste Roster Report Here'!O405)</f>
        <v>0</v>
      </c>
      <c r="J408" s="114">
        <f t="shared" si="97"/>
        <v>0</v>
      </c>
      <c r="K408" s="114">
        <f t="shared" si="98"/>
        <v>0</v>
      </c>
      <c r="L408" s="115">
        <f>'Copy &amp; Paste Roster Report Here'!F405</f>
        <v>0</v>
      </c>
      <c r="M408" s="116">
        <f t="shared" si="99"/>
        <v>0</v>
      </c>
      <c r="N408" s="117">
        <f>IF('Copy &amp; Paste Roster Report Here'!$A405='Analytical Tests'!N$7,IF($F408="Y",+$H408*N$6,0),0)</f>
        <v>0</v>
      </c>
      <c r="O408" s="117">
        <f>IF('Copy &amp; Paste Roster Report Here'!$A405='Analytical Tests'!O$7,IF($F408="Y",+$H408*O$6,0),0)</f>
        <v>0</v>
      </c>
      <c r="P408" s="117">
        <f>IF('Copy &amp; Paste Roster Report Here'!$A405='Analytical Tests'!P$7,IF($F408="Y",+$H408*P$6,0),0)</f>
        <v>0</v>
      </c>
      <c r="Q408" s="117">
        <f>IF('Copy &amp; Paste Roster Report Here'!$A405='Analytical Tests'!Q$7,IF($F408="Y",+$H408*Q$6,0),0)</f>
        <v>0</v>
      </c>
      <c r="R408" s="117">
        <f>IF('Copy &amp; Paste Roster Report Here'!$A405='Analytical Tests'!R$7,IF($F408="Y",+$H408*R$6,0),0)</f>
        <v>0</v>
      </c>
      <c r="S408" s="117">
        <f>IF('Copy &amp; Paste Roster Report Here'!$A405='Analytical Tests'!S$7,IF($F408="Y",+$H408*S$6,0),0)</f>
        <v>0</v>
      </c>
      <c r="T408" s="117">
        <f>IF('Copy &amp; Paste Roster Report Here'!$A405='Analytical Tests'!T$7,IF($F408="Y",+$H408*T$6,0),0)</f>
        <v>0</v>
      </c>
      <c r="U408" s="117">
        <f>IF('Copy &amp; Paste Roster Report Here'!$A405='Analytical Tests'!U$7,IF($F408="Y",+$H408*U$6,0),0)</f>
        <v>0</v>
      </c>
      <c r="V408" s="117">
        <f>IF('Copy &amp; Paste Roster Report Here'!$A405='Analytical Tests'!V$7,IF($F408="Y",+$H408*V$6,0),0)</f>
        <v>0</v>
      </c>
      <c r="W408" s="117">
        <f>IF('Copy &amp; Paste Roster Report Here'!$A405='Analytical Tests'!W$7,IF($F408="Y",+$H408*W$6,0),0)</f>
        <v>0</v>
      </c>
      <c r="X408" s="117">
        <f>IF('Copy &amp; Paste Roster Report Here'!$A405='Analytical Tests'!X$7,IF($F408="Y",+$H408*X$6,0),0)</f>
        <v>0</v>
      </c>
      <c r="Y408" s="117" t="b">
        <f>IF('Copy &amp; Paste Roster Report Here'!$A405='Analytical Tests'!Y$7,IF($F408="N",IF($J408&gt;=$C408,Y$6,+($I408/$D408)*Y$6),0))</f>
        <v>0</v>
      </c>
      <c r="Z408" s="117" t="b">
        <f>IF('Copy &amp; Paste Roster Report Here'!$A405='Analytical Tests'!Z$7,IF($F408="N",IF($J408&gt;=$C408,Z$6,+($I408/$D408)*Z$6),0))</f>
        <v>0</v>
      </c>
      <c r="AA408" s="117" t="b">
        <f>IF('Copy &amp; Paste Roster Report Here'!$A405='Analytical Tests'!AA$7,IF($F408="N",IF($J408&gt;=$C408,AA$6,+($I408/$D408)*AA$6),0))</f>
        <v>0</v>
      </c>
      <c r="AB408" s="117" t="b">
        <f>IF('Copy &amp; Paste Roster Report Here'!$A405='Analytical Tests'!AB$7,IF($F408="N",IF($J408&gt;=$C408,AB$6,+($I408/$D408)*AB$6),0))</f>
        <v>0</v>
      </c>
      <c r="AC408" s="117" t="b">
        <f>IF('Copy &amp; Paste Roster Report Here'!$A405='Analytical Tests'!AC$7,IF($F408="N",IF($J408&gt;=$C408,AC$6,+($I408/$D408)*AC$6),0))</f>
        <v>0</v>
      </c>
      <c r="AD408" s="117" t="b">
        <f>IF('Copy &amp; Paste Roster Report Here'!$A405='Analytical Tests'!AD$7,IF($F408="N",IF($J408&gt;=$C408,AD$6,+($I408/$D408)*AD$6),0))</f>
        <v>0</v>
      </c>
      <c r="AE408" s="117" t="b">
        <f>IF('Copy &amp; Paste Roster Report Here'!$A405='Analytical Tests'!AE$7,IF($F408="N",IF($J408&gt;=$C408,AE$6,+($I408/$D408)*AE$6),0))</f>
        <v>0</v>
      </c>
      <c r="AF408" s="117" t="b">
        <f>IF('Copy &amp; Paste Roster Report Here'!$A405='Analytical Tests'!AF$7,IF($F408="N",IF($J408&gt;=$C408,AF$6,+($I408/$D408)*AF$6),0))</f>
        <v>0</v>
      </c>
      <c r="AG408" s="117" t="b">
        <f>IF('Copy &amp; Paste Roster Report Here'!$A405='Analytical Tests'!AG$7,IF($F408="N",IF($J408&gt;=$C408,AG$6,+($I408/$D408)*AG$6),0))</f>
        <v>0</v>
      </c>
      <c r="AH408" s="117" t="b">
        <f>IF('Copy &amp; Paste Roster Report Here'!$A405='Analytical Tests'!AH$7,IF($F408="N",IF($J408&gt;=$C408,AH$6,+($I408/$D408)*AH$6),0))</f>
        <v>0</v>
      </c>
      <c r="AI408" s="117" t="b">
        <f>IF('Copy &amp; Paste Roster Report Here'!$A405='Analytical Tests'!AI$7,IF($F408="N",IF($J408&gt;=$C408,AI$6,+($I408/$D408)*AI$6),0))</f>
        <v>0</v>
      </c>
      <c r="AJ408" s="79"/>
      <c r="AK408" s="118">
        <f>IF('Copy &amp; Paste Roster Report Here'!$A405=AK$7,IF('Copy &amp; Paste Roster Report Here'!$M405="FT",1,0),0)</f>
        <v>0</v>
      </c>
      <c r="AL408" s="118">
        <f>IF('Copy &amp; Paste Roster Report Here'!$A405=AL$7,IF('Copy &amp; Paste Roster Report Here'!$M405="FT",1,0),0)</f>
        <v>0</v>
      </c>
      <c r="AM408" s="118">
        <f>IF('Copy &amp; Paste Roster Report Here'!$A405=AM$7,IF('Copy &amp; Paste Roster Report Here'!$M405="FT",1,0),0)</f>
        <v>0</v>
      </c>
      <c r="AN408" s="118">
        <f>IF('Copy &amp; Paste Roster Report Here'!$A405=AN$7,IF('Copy &amp; Paste Roster Report Here'!$M405="FT",1,0),0)</f>
        <v>0</v>
      </c>
      <c r="AO408" s="118">
        <f>IF('Copy &amp; Paste Roster Report Here'!$A405=AO$7,IF('Copy &amp; Paste Roster Report Here'!$M405="FT",1,0),0)</f>
        <v>0</v>
      </c>
      <c r="AP408" s="118">
        <f>IF('Copy &amp; Paste Roster Report Here'!$A405=AP$7,IF('Copy &amp; Paste Roster Report Here'!$M405="FT",1,0),0)</f>
        <v>0</v>
      </c>
      <c r="AQ408" s="118">
        <f>IF('Copy &amp; Paste Roster Report Here'!$A405=AQ$7,IF('Copy &amp; Paste Roster Report Here'!$M405="FT",1,0),0)</f>
        <v>0</v>
      </c>
      <c r="AR408" s="118">
        <f>IF('Copy &amp; Paste Roster Report Here'!$A405=AR$7,IF('Copy &amp; Paste Roster Report Here'!$M405="FT",1,0),0)</f>
        <v>0</v>
      </c>
      <c r="AS408" s="118">
        <f>IF('Copy &amp; Paste Roster Report Here'!$A405=AS$7,IF('Copy &amp; Paste Roster Report Here'!$M405="FT",1,0),0)</f>
        <v>0</v>
      </c>
      <c r="AT408" s="118">
        <f>IF('Copy &amp; Paste Roster Report Here'!$A405=AT$7,IF('Copy &amp; Paste Roster Report Here'!$M405="FT",1,0),0)</f>
        <v>0</v>
      </c>
      <c r="AU408" s="118">
        <f>IF('Copy &amp; Paste Roster Report Here'!$A405=AU$7,IF('Copy &amp; Paste Roster Report Here'!$M405="FT",1,0),0)</f>
        <v>0</v>
      </c>
      <c r="AV408" s="73">
        <f t="shared" si="100"/>
        <v>0</v>
      </c>
      <c r="AW408" s="119">
        <f>IF('Copy &amp; Paste Roster Report Here'!$A405=AW$7,IF('Copy &amp; Paste Roster Report Here'!$M405="HT",1,0),0)</f>
        <v>0</v>
      </c>
      <c r="AX408" s="119">
        <f>IF('Copy &amp; Paste Roster Report Here'!$A405=AX$7,IF('Copy &amp; Paste Roster Report Here'!$M405="HT",1,0),0)</f>
        <v>0</v>
      </c>
      <c r="AY408" s="119">
        <f>IF('Copy &amp; Paste Roster Report Here'!$A405=AY$7,IF('Copy &amp; Paste Roster Report Here'!$M405="HT",1,0),0)</f>
        <v>0</v>
      </c>
      <c r="AZ408" s="119">
        <f>IF('Copy &amp; Paste Roster Report Here'!$A405=AZ$7,IF('Copy &amp; Paste Roster Report Here'!$M405="HT",1,0),0)</f>
        <v>0</v>
      </c>
      <c r="BA408" s="119">
        <f>IF('Copy &amp; Paste Roster Report Here'!$A405=BA$7,IF('Copy &amp; Paste Roster Report Here'!$M405="HT",1,0),0)</f>
        <v>0</v>
      </c>
      <c r="BB408" s="119">
        <f>IF('Copy &amp; Paste Roster Report Here'!$A405=BB$7,IF('Copy &amp; Paste Roster Report Here'!$M405="HT",1,0),0)</f>
        <v>0</v>
      </c>
      <c r="BC408" s="119">
        <f>IF('Copy &amp; Paste Roster Report Here'!$A405=BC$7,IF('Copy &amp; Paste Roster Report Here'!$M405="HT",1,0),0)</f>
        <v>0</v>
      </c>
      <c r="BD408" s="119">
        <f>IF('Copy &amp; Paste Roster Report Here'!$A405=BD$7,IF('Copy &amp; Paste Roster Report Here'!$M405="HT",1,0),0)</f>
        <v>0</v>
      </c>
      <c r="BE408" s="119">
        <f>IF('Copy &amp; Paste Roster Report Here'!$A405=BE$7,IF('Copy &amp; Paste Roster Report Here'!$M405="HT",1,0),0)</f>
        <v>0</v>
      </c>
      <c r="BF408" s="119">
        <f>IF('Copy &amp; Paste Roster Report Here'!$A405=BF$7,IF('Copy &amp; Paste Roster Report Here'!$M405="HT",1,0),0)</f>
        <v>0</v>
      </c>
      <c r="BG408" s="119">
        <f>IF('Copy &amp; Paste Roster Report Here'!$A405=BG$7,IF('Copy &amp; Paste Roster Report Here'!$M405="HT",1,0),0)</f>
        <v>0</v>
      </c>
      <c r="BH408" s="73">
        <f t="shared" si="101"/>
        <v>0</v>
      </c>
      <c r="BI408" s="120">
        <f>IF('Copy &amp; Paste Roster Report Here'!$A405=BI$7,IF('Copy &amp; Paste Roster Report Here'!$M405="MT",1,0),0)</f>
        <v>0</v>
      </c>
      <c r="BJ408" s="120">
        <f>IF('Copy &amp; Paste Roster Report Here'!$A405=BJ$7,IF('Copy &amp; Paste Roster Report Here'!$M405="MT",1,0),0)</f>
        <v>0</v>
      </c>
      <c r="BK408" s="120">
        <f>IF('Copy &amp; Paste Roster Report Here'!$A405=BK$7,IF('Copy &amp; Paste Roster Report Here'!$M405="MT",1,0),0)</f>
        <v>0</v>
      </c>
      <c r="BL408" s="120">
        <f>IF('Copy &amp; Paste Roster Report Here'!$A405=BL$7,IF('Copy &amp; Paste Roster Report Here'!$M405="MT",1,0),0)</f>
        <v>0</v>
      </c>
      <c r="BM408" s="120">
        <f>IF('Copy &amp; Paste Roster Report Here'!$A405=BM$7,IF('Copy &amp; Paste Roster Report Here'!$M405="MT",1,0),0)</f>
        <v>0</v>
      </c>
      <c r="BN408" s="120">
        <f>IF('Copy &amp; Paste Roster Report Here'!$A405=BN$7,IF('Copy &amp; Paste Roster Report Here'!$M405="MT",1,0),0)</f>
        <v>0</v>
      </c>
      <c r="BO408" s="120">
        <f>IF('Copy &amp; Paste Roster Report Here'!$A405=BO$7,IF('Copy &amp; Paste Roster Report Here'!$M405="MT",1,0),0)</f>
        <v>0</v>
      </c>
      <c r="BP408" s="120">
        <f>IF('Copy &amp; Paste Roster Report Here'!$A405=BP$7,IF('Copy &amp; Paste Roster Report Here'!$M405="MT",1,0),0)</f>
        <v>0</v>
      </c>
      <c r="BQ408" s="120">
        <f>IF('Copy &amp; Paste Roster Report Here'!$A405=BQ$7,IF('Copy &amp; Paste Roster Report Here'!$M405="MT",1,0),0)</f>
        <v>0</v>
      </c>
      <c r="BR408" s="120">
        <f>IF('Copy &amp; Paste Roster Report Here'!$A405=BR$7,IF('Copy &amp; Paste Roster Report Here'!$M405="MT",1,0),0)</f>
        <v>0</v>
      </c>
      <c r="BS408" s="120">
        <f>IF('Copy &amp; Paste Roster Report Here'!$A405=BS$7,IF('Copy &amp; Paste Roster Report Here'!$M405="MT",1,0),0)</f>
        <v>0</v>
      </c>
      <c r="BT408" s="73">
        <f t="shared" si="102"/>
        <v>0</v>
      </c>
      <c r="BU408" s="121">
        <f>IF('Copy &amp; Paste Roster Report Here'!$A405=BU$7,IF('Copy &amp; Paste Roster Report Here'!$M405="fy",1,0),0)</f>
        <v>0</v>
      </c>
      <c r="BV408" s="121">
        <f>IF('Copy &amp; Paste Roster Report Here'!$A405=BV$7,IF('Copy &amp; Paste Roster Report Here'!$M405="fy",1,0),0)</f>
        <v>0</v>
      </c>
      <c r="BW408" s="121">
        <f>IF('Copy &amp; Paste Roster Report Here'!$A405=BW$7,IF('Copy &amp; Paste Roster Report Here'!$M405="fy",1,0),0)</f>
        <v>0</v>
      </c>
      <c r="BX408" s="121">
        <f>IF('Copy &amp; Paste Roster Report Here'!$A405=BX$7,IF('Copy &amp; Paste Roster Report Here'!$M405="fy",1,0),0)</f>
        <v>0</v>
      </c>
      <c r="BY408" s="121">
        <f>IF('Copy &amp; Paste Roster Report Here'!$A405=BY$7,IF('Copy &amp; Paste Roster Report Here'!$M405="fy",1,0),0)</f>
        <v>0</v>
      </c>
      <c r="BZ408" s="121">
        <f>IF('Copy &amp; Paste Roster Report Here'!$A405=BZ$7,IF('Copy &amp; Paste Roster Report Here'!$M405="fy",1,0),0)</f>
        <v>0</v>
      </c>
      <c r="CA408" s="121">
        <f>IF('Copy &amp; Paste Roster Report Here'!$A405=CA$7,IF('Copy &amp; Paste Roster Report Here'!$M405="fy",1,0),0)</f>
        <v>0</v>
      </c>
      <c r="CB408" s="121">
        <f>IF('Copy &amp; Paste Roster Report Here'!$A405=CB$7,IF('Copy &amp; Paste Roster Report Here'!$M405="fy",1,0),0)</f>
        <v>0</v>
      </c>
      <c r="CC408" s="121">
        <f>IF('Copy &amp; Paste Roster Report Here'!$A405=CC$7,IF('Copy &amp; Paste Roster Report Here'!$M405="fy",1,0),0)</f>
        <v>0</v>
      </c>
      <c r="CD408" s="121">
        <f>IF('Copy &amp; Paste Roster Report Here'!$A405=CD$7,IF('Copy &amp; Paste Roster Report Here'!$M405="fy",1,0),0)</f>
        <v>0</v>
      </c>
      <c r="CE408" s="121">
        <f>IF('Copy &amp; Paste Roster Report Here'!$A405=CE$7,IF('Copy &amp; Paste Roster Report Here'!$M405="fy",1,0),0)</f>
        <v>0</v>
      </c>
      <c r="CF408" s="73">
        <f t="shared" si="103"/>
        <v>0</v>
      </c>
      <c r="CG408" s="122">
        <f>IF('Copy &amp; Paste Roster Report Here'!$A405=CG$7,IF('Copy &amp; Paste Roster Report Here'!$M405="RH",1,0),0)</f>
        <v>0</v>
      </c>
      <c r="CH408" s="122">
        <f>IF('Copy &amp; Paste Roster Report Here'!$A405=CH$7,IF('Copy &amp; Paste Roster Report Here'!$M405="RH",1,0),0)</f>
        <v>0</v>
      </c>
      <c r="CI408" s="122">
        <f>IF('Copy &amp; Paste Roster Report Here'!$A405=CI$7,IF('Copy &amp; Paste Roster Report Here'!$M405="RH",1,0),0)</f>
        <v>0</v>
      </c>
      <c r="CJ408" s="122">
        <f>IF('Copy &amp; Paste Roster Report Here'!$A405=CJ$7,IF('Copy &amp; Paste Roster Report Here'!$M405="RH",1,0),0)</f>
        <v>0</v>
      </c>
      <c r="CK408" s="122">
        <f>IF('Copy &amp; Paste Roster Report Here'!$A405=CK$7,IF('Copy &amp; Paste Roster Report Here'!$M405="RH",1,0),0)</f>
        <v>0</v>
      </c>
      <c r="CL408" s="122">
        <f>IF('Copy &amp; Paste Roster Report Here'!$A405=CL$7,IF('Copy &amp; Paste Roster Report Here'!$M405="RH",1,0),0)</f>
        <v>0</v>
      </c>
      <c r="CM408" s="122">
        <f>IF('Copy &amp; Paste Roster Report Here'!$A405=CM$7,IF('Copy &amp; Paste Roster Report Here'!$M405="RH",1,0),0)</f>
        <v>0</v>
      </c>
      <c r="CN408" s="122">
        <f>IF('Copy &amp; Paste Roster Report Here'!$A405=CN$7,IF('Copy &amp; Paste Roster Report Here'!$M405="RH",1,0),0)</f>
        <v>0</v>
      </c>
      <c r="CO408" s="122">
        <f>IF('Copy &amp; Paste Roster Report Here'!$A405=CO$7,IF('Copy &amp; Paste Roster Report Here'!$M405="RH",1,0),0)</f>
        <v>0</v>
      </c>
      <c r="CP408" s="122">
        <f>IF('Copy &amp; Paste Roster Report Here'!$A405=CP$7,IF('Copy &amp; Paste Roster Report Here'!$M405="RH",1,0),0)</f>
        <v>0</v>
      </c>
      <c r="CQ408" s="122">
        <f>IF('Copy &amp; Paste Roster Report Here'!$A405=CQ$7,IF('Copy &amp; Paste Roster Report Here'!$M405="RH",1,0),0)</f>
        <v>0</v>
      </c>
      <c r="CR408" s="73">
        <f t="shared" si="104"/>
        <v>0</v>
      </c>
      <c r="CS408" s="123">
        <f>IF('Copy &amp; Paste Roster Report Here'!$A405=CS$7,IF('Copy &amp; Paste Roster Report Here'!$M405="QT",1,0),0)</f>
        <v>0</v>
      </c>
      <c r="CT408" s="123">
        <f>IF('Copy &amp; Paste Roster Report Here'!$A405=CT$7,IF('Copy &amp; Paste Roster Report Here'!$M405="QT",1,0),0)</f>
        <v>0</v>
      </c>
      <c r="CU408" s="123">
        <f>IF('Copy &amp; Paste Roster Report Here'!$A405=CU$7,IF('Copy &amp; Paste Roster Report Here'!$M405="QT",1,0),0)</f>
        <v>0</v>
      </c>
      <c r="CV408" s="123">
        <f>IF('Copy &amp; Paste Roster Report Here'!$A405=CV$7,IF('Copy &amp; Paste Roster Report Here'!$M405="QT",1,0),0)</f>
        <v>0</v>
      </c>
      <c r="CW408" s="123">
        <f>IF('Copy &amp; Paste Roster Report Here'!$A405=CW$7,IF('Copy &amp; Paste Roster Report Here'!$M405="QT",1,0),0)</f>
        <v>0</v>
      </c>
      <c r="CX408" s="123">
        <f>IF('Copy &amp; Paste Roster Report Here'!$A405=CX$7,IF('Copy &amp; Paste Roster Report Here'!$M405="QT",1,0),0)</f>
        <v>0</v>
      </c>
      <c r="CY408" s="123">
        <f>IF('Copy &amp; Paste Roster Report Here'!$A405=CY$7,IF('Copy &amp; Paste Roster Report Here'!$M405="QT",1,0),0)</f>
        <v>0</v>
      </c>
      <c r="CZ408" s="123">
        <f>IF('Copy &amp; Paste Roster Report Here'!$A405=CZ$7,IF('Copy &amp; Paste Roster Report Here'!$M405="QT",1,0),0)</f>
        <v>0</v>
      </c>
      <c r="DA408" s="123">
        <f>IF('Copy &amp; Paste Roster Report Here'!$A405=DA$7,IF('Copy &amp; Paste Roster Report Here'!$M405="QT",1,0),0)</f>
        <v>0</v>
      </c>
      <c r="DB408" s="123">
        <f>IF('Copy &amp; Paste Roster Report Here'!$A405=DB$7,IF('Copy &amp; Paste Roster Report Here'!$M405="QT",1,0),0)</f>
        <v>0</v>
      </c>
      <c r="DC408" s="123">
        <f>IF('Copy &amp; Paste Roster Report Here'!$A405=DC$7,IF('Copy &amp; Paste Roster Report Here'!$M405="QT",1,0),0)</f>
        <v>0</v>
      </c>
      <c r="DD408" s="73">
        <f t="shared" si="105"/>
        <v>0</v>
      </c>
      <c r="DE408" s="124">
        <f>IF('Copy &amp; Paste Roster Report Here'!$A405=DE$7,IF('Copy &amp; Paste Roster Report Here'!$M405="xxxxxxxxxxx",1,0),0)</f>
        <v>0</v>
      </c>
      <c r="DF408" s="124">
        <f>IF('Copy &amp; Paste Roster Report Here'!$A405=DF$7,IF('Copy &amp; Paste Roster Report Here'!$M405="xxxxxxxxxxx",1,0),0)</f>
        <v>0</v>
      </c>
      <c r="DG408" s="124">
        <f>IF('Copy &amp; Paste Roster Report Here'!$A405=DG$7,IF('Copy &amp; Paste Roster Report Here'!$M405="xxxxxxxxxxx",1,0),0)</f>
        <v>0</v>
      </c>
      <c r="DH408" s="124">
        <f>IF('Copy &amp; Paste Roster Report Here'!$A405=DH$7,IF('Copy &amp; Paste Roster Report Here'!$M405="xxxxxxxxxxx",1,0),0)</f>
        <v>0</v>
      </c>
      <c r="DI408" s="124">
        <f>IF('Copy &amp; Paste Roster Report Here'!$A405=DI$7,IF('Copy &amp; Paste Roster Report Here'!$M405="xxxxxxxxxxx",1,0),0)</f>
        <v>0</v>
      </c>
      <c r="DJ408" s="124">
        <f>IF('Copy &amp; Paste Roster Report Here'!$A405=DJ$7,IF('Copy &amp; Paste Roster Report Here'!$M405="xxxxxxxxxxx",1,0),0)</f>
        <v>0</v>
      </c>
      <c r="DK408" s="124">
        <f>IF('Copy &amp; Paste Roster Report Here'!$A405=DK$7,IF('Copy &amp; Paste Roster Report Here'!$M405="xxxxxxxxxxx",1,0),0)</f>
        <v>0</v>
      </c>
      <c r="DL408" s="124">
        <f>IF('Copy &amp; Paste Roster Report Here'!$A405=DL$7,IF('Copy &amp; Paste Roster Report Here'!$M405="xxxxxxxxxxx",1,0),0)</f>
        <v>0</v>
      </c>
      <c r="DM408" s="124">
        <f>IF('Copy &amp; Paste Roster Report Here'!$A405=DM$7,IF('Copy &amp; Paste Roster Report Here'!$M405="xxxxxxxxxxx",1,0),0)</f>
        <v>0</v>
      </c>
      <c r="DN408" s="124">
        <f>IF('Copy &amp; Paste Roster Report Here'!$A405=DN$7,IF('Copy &amp; Paste Roster Report Here'!$M405="xxxxxxxxxxx",1,0),0)</f>
        <v>0</v>
      </c>
      <c r="DO408" s="124">
        <f>IF('Copy &amp; Paste Roster Report Here'!$A405=DO$7,IF('Copy &amp; Paste Roster Report Here'!$M405="xxxxxxxxxxx",1,0),0)</f>
        <v>0</v>
      </c>
      <c r="DP408" s="125">
        <f t="shared" si="106"/>
        <v>0</v>
      </c>
      <c r="DQ408" s="126">
        <f t="shared" si="107"/>
        <v>0</v>
      </c>
    </row>
    <row r="409" spans="1:121" x14ac:dyDescent="0.25">
      <c r="A409" s="111">
        <f t="shared" si="93"/>
        <v>0</v>
      </c>
      <c r="B409" s="111">
        <f t="shared" si="94"/>
        <v>0</v>
      </c>
      <c r="C409" s="112">
        <f>+('Copy &amp; Paste Roster Report Here'!$P406-'Copy &amp; Paste Roster Report Here'!$O406)/30</f>
        <v>0</v>
      </c>
      <c r="D409" s="112">
        <f>+('Copy &amp; Paste Roster Report Here'!$P406-'Copy &amp; Paste Roster Report Here'!$O406)</f>
        <v>0</v>
      </c>
      <c r="E409" s="111">
        <f>'Copy &amp; Paste Roster Report Here'!N406</f>
        <v>0</v>
      </c>
      <c r="F409" s="111" t="str">
        <f t="shared" si="95"/>
        <v>N</v>
      </c>
      <c r="G409" s="111">
        <f>'Copy &amp; Paste Roster Report Here'!R406</f>
        <v>0</v>
      </c>
      <c r="H409" s="113">
        <f t="shared" si="96"/>
        <v>0</v>
      </c>
      <c r="I409" s="112">
        <f>IF(F409="N",$F$5-'Copy &amp; Paste Roster Report Here'!O406,+'Copy &amp; Paste Roster Report Here'!Q406-'Copy &amp; Paste Roster Report Here'!O406)</f>
        <v>0</v>
      </c>
      <c r="J409" s="114">
        <f t="shared" si="97"/>
        <v>0</v>
      </c>
      <c r="K409" s="114">
        <f t="shared" si="98"/>
        <v>0</v>
      </c>
      <c r="L409" s="115">
        <f>'Copy &amp; Paste Roster Report Here'!F406</f>
        <v>0</v>
      </c>
      <c r="M409" s="116">
        <f t="shared" si="99"/>
        <v>0</v>
      </c>
      <c r="N409" s="117">
        <f>IF('Copy &amp; Paste Roster Report Here'!$A406='Analytical Tests'!N$7,IF($F409="Y",+$H409*N$6,0),0)</f>
        <v>0</v>
      </c>
      <c r="O409" s="117">
        <f>IF('Copy &amp; Paste Roster Report Here'!$A406='Analytical Tests'!O$7,IF($F409="Y",+$H409*O$6,0),0)</f>
        <v>0</v>
      </c>
      <c r="P409" s="117">
        <f>IF('Copy &amp; Paste Roster Report Here'!$A406='Analytical Tests'!P$7,IF($F409="Y",+$H409*P$6,0),0)</f>
        <v>0</v>
      </c>
      <c r="Q409" s="117">
        <f>IF('Copy &amp; Paste Roster Report Here'!$A406='Analytical Tests'!Q$7,IF($F409="Y",+$H409*Q$6,0),0)</f>
        <v>0</v>
      </c>
      <c r="R409" s="117">
        <f>IF('Copy &amp; Paste Roster Report Here'!$A406='Analytical Tests'!R$7,IF($F409="Y",+$H409*R$6,0),0)</f>
        <v>0</v>
      </c>
      <c r="S409" s="117">
        <f>IF('Copy &amp; Paste Roster Report Here'!$A406='Analytical Tests'!S$7,IF($F409="Y",+$H409*S$6,0),0)</f>
        <v>0</v>
      </c>
      <c r="T409" s="117">
        <f>IF('Copy &amp; Paste Roster Report Here'!$A406='Analytical Tests'!T$7,IF($F409="Y",+$H409*T$6,0),0)</f>
        <v>0</v>
      </c>
      <c r="U409" s="117">
        <f>IF('Copy &amp; Paste Roster Report Here'!$A406='Analytical Tests'!U$7,IF($F409="Y",+$H409*U$6,0),0)</f>
        <v>0</v>
      </c>
      <c r="V409" s="117">
        <f>IF('Copy &amp; Paste Roster Report Here'!$A406='Analytical Tests'!V$7,IF($F409="Y",+$H409*V$6,0),0)</f>
        <v>0</v>
      </c>
      <c r="W409" s="117">
        <f>IF('Copy &amp; Paste Roster Report Here'!$A406='Analytical Tests'!W$7,IF($F409="Y",+$H409*W$6,0),0)</f>
        <v>0</v>
      </c>
      <c r="X409" s="117">
        <f>IF('Copy &amp; Paste Roster Report Here'!$A406='Analytical Tests'!X$7,IF($F409="Y",+$H409*X$6,0),0)</f>
        <v>0</v>
      </c>
      <c r="Y409" s="117" t="b">
        <f>IF('Copy &amp; Paste Roster Report Here'!$A406='Analytical Tests'!Y$7,IF($F409="N",IF($J409&gt;=$C409,Y$6,+($I409/$D409)*Y$6),0))</f>
        <v>0</v>
      </c>
      <c r="Z409" s="117" t="b">
        <f>IF('Copy &amp; Paste Roster Report Here'!$A406='Analytical Tests'!Z$7,IF($F409="N",IF($J409&gt;=$C409,Z$6,+($I409/$D409)*Z$6),0))</f>
        <v>0</v>
      </c>
      <c r="AA409" s="117" t="b">
        <f>IF('Copy &amp; Paste Roster Report Here'!$A406='Analytical Tests'!AA$7,IF($F409="N",IF($J409&gt;=$C409,AA$6,+($I409/$D409)*AA$6),0))</f>
        <v>0</v>
      </c>
      <c r="AB409" s="117" t="b">
        <f>IF('Copy &amp; Paste Roster Report Here'!$A406='Analytical Tests'!AB$7,IF($F409="N",IF($J409&gt;=$C409,AB$6,+($I409/$D409)*AB$6),0))</f>
        <v>0</v>
      </c>
      <c r="AC409" s="117" t="b">
        <f>IF('Copy &amp; Paste Roster Report Here'!$A406='Analytical Tests'!AC$7,IF($F409="N",IF($J409&gt;=$C409,AC$6,+($I409/$D409)*AC$6),0))</f>
        <v>0</v>
      </c>
      <c r="AD409" s="117" t="b">
        <f>IF('Copy &amp; Paste Roster Report Here'!$A406='Analytical Tests'!AD$7,IF($F409="N",IF($J409&gt;=$C409,AD$6,+($I409/$D409)*AD$6),0))</f>
        <v>0</v>
      </c>
      <c r="AE409" s="117" t="b">
        <f>IF('Copy &amp; Paste Roster Report Here'!$A406='Analytical Tests'!AE$7,IF($F409="N",IF($J409&gt;=$C409,AE$6,+($I409/$D409)*AE$6),0))</f>
        <v>0</v>
      </c>
      <c r="AF409" s="117" t="b">
        <f>IF('Copy &amp; Paste Roster Report Here'!$A406='Analytical Tests'!AF$7,IF($F409="N",IF($J409&gt;=$C409,AF$6,+($I409/$D409)*AF$6),0))</f>
        <v>0</v>
      </c>
      <c r="AG409" s="117" t="b">
        <f>IF('Copy &amp; Paste Roster Report Here'!$A406='Analytical Tests'!AG$7,IF($F409="N",IF($J409&gt;=$C409,AG$6,+($I409/$D409)*AG$6),0))</f>
        <v>0</v>
      </c>
      <c r="AH409" s="117" t="b">
        <f>IF('Copy &amp; Paste Roster Report Here'!$A406='Analytical Tests'!AH$7,IF($F409="N",IF($J409&gt;=$C409,AH$6,+($I409/$D409)*AH$6),0))</f>
        <v>0</v>
      </c>
      <c r="AI409" s="117" t="b">
        <f>IF('Copy &amp; Paste Roster Report Here'!$A406='Analytical Tests'!AI$7,IF($F409="N",IF($J409&gt;=$C409,AI$6,+($I409/$D409)*AI$6),0))</f>
        <v>0</v>
      </c>
      <c r="AJ409" s="79"/>
      <c r="AK409" s="118">
        <f>IF('Copy &amp; Paste Roster Report Here'!$A406=AK$7,IF('Copy &amp; Paste Roster Report Here'!$M406="FT",1,0),0)</f>
        <v>0</v>
      </c>
      <c r="AL409" s="118">
        <f>IF('Copy &amp; Paste Roster Report Here'!$A406=AL$7,IF('Copy &amp; Paste Roster Report Here'!$M406="FT",1,0),0)</f>
        <v>0</v>
      </c>
      <c r="AM409" s="118">
        <f>IF('Copy &amp; Paste Roster Report Here'!$A406=AM$7,IF('Copy &amp; Paste Roster Report Here'!$M406="FT",1,0),0)</f>
        <v>0</v>
      </c>
      <c r="AN409" s="118">
        <f>IF('Copy &amp; Paste Roster Report Here'!$A406=AN$7,IF('Copy &amp; Paste Roster Report Here'!$M406="FT",1,0),0)</f>
        <v>0</v>
      </c>
      <c r="AO409" s="118">
        <f>IF('Copy &amp; Paste Roster Report Here'!$A406=AO$7,IF('Copy &amp; Paste Roster Report Here'!$M406="FT",1,0),0)</f>
        <v>0</v>
      </c>
      <c r="AP409" s="118">
        <f>IF('Copy &amp; Paste Roster Report Here'!$A406=AP$7,IF('Copy &amp; Paste Roster Report Here'!$M406="FT",1,0),0)</f>
        <v>0</v>
      </c>
      <c r="AQ409" s="118">
        <f>IF('Copy &amp; Paste Roster Report Here'!$A406=AQ$7,IF('Copy &amp; Paste Roster Report Here'!$M406="FT",1,0),0)</f>
        <v>0</v>
      </c>
      <c r="AR409" s="118">
        <f>IF('Copy &amp; Paste Roster Report Here'!$A406=AR$7,IF('Copy &amp; Paste Roster Report Here'!$M406="FT",1,0),0)</f>
        <v>0</v>
      </c>
      <c r="AS409" s="118">
        <f>IF('Copy &amp; Paste Roster Report Here'!$A406=AS$7,IF('Copy &amp; Paste Roster Report Here'!$M406="FT",1,0),0)</f>
        <v>0</v>
      </c>
      <c r="AT409" s="118">
        <f>IF('Copy &amp; Paste Roster Report Here'!$A406=AT$7,IF('Copy &amp; Paste Roster Report Here'!$M406="FT",1,0),0)</f>
        <v>0</v>
      </c>
      <c r="AU409" s="118">
        <f>IF('Copy &amp; Paste Roster Report Here'!$A406=AU$7,IF('Copy &amp; Paste Roster Report Here'!$M406="FT",1,0),0)</f>
        <v>0</v>
      </c>
      <c r="AV409" s="73">
        <f t="shared" si="100"/>
        <v>0</v>
      </c>
      <c r="AW409" s="119">
        <f>IF('Copy &amp; Paste Roster Report Here'!$A406=AW$7,IF('Copy &amp; Paste Roster Report Here'!$M406="HT",1,0),0)</f>
        <v>0</v>
      </c>
      <c r="AX409" s="119">
        <f>IF('Copy &amp; Paste Roster Report Here'!$A406=AX$7,IF('Copy &amp; Paste Roster Report Here'!$M406="HT",1,0),0)</f>
        <v>0</v>
      </c>
      <c r="AY409" s="119">
        <f>IF('Copy &amp; Paste Roster Report Here'!$A406=AY$7,IF('Copy &amp; Paste Roster Report Here'!$M406="HT",1,0),0)</f>
        <v>0</v>
      </c>
      <c r="AZ409" s="119">
        <f>IF('Copy &amp; Paste Roster Report Here'!$A406=AZ$7,IF('Copy &amp; Paste Roster Report Here'!$M406="HT",1,0),0)</f>
        <v>0</v>
      </c>
      <c r="BA409" s="119">
        <f>IF('Copy &amp; Paste Roster Report Here'!$A406=BA$7,IF('Copy &amp; Paste Roster Report Here'!$M406="HT",1,0),0)</f>
        <v>0</v>
      </c>
      <c r="BB409" s="119">
        <f>IF('Copy &amp; Paste Roster Report Here'!$A406=BB$7,IF('Copy &amp; Paste Roster Report Here'!$M406="HT",1,0),0)</f>
        <v>0</v>
      </c>
      <c r="BC409" s="119">
        <f>IF('Copy &amp; Paste Roster Report Here'!$A406=BC$7,IF('Copy &amp; Paste Roster Report Here'!$M406="HT",1,0),0)</f>
        <v>0</v>
      </c>
      <c r="BD409" s="119">
        <f>IF('Copy &amp; Paste Roster Report Here'!$A406=BD$7,IF('Copy &amp; Paste Roster Report Here'!$M406="HT",1,0),0)</f>
        <v>0</v>
      </c>
      <c r="BE409" s="119">
        <f>IF('Copy &amp; Paste Roster Report Here'!$A406=BE$7,IF('Copy &amp; Paste Roster Report Here'!$M406="HT",1,0),0)</f>
        <v>0</v>
      </c>
      <c r="BF409" s="119">
        <f>IF('Copy &amp; Paste Roster Report Here'!$A406=BF$7,IF('Copy &amp; Paste Roster Report Here'!$M406="HT",1,0),0)</f>
        <v>0</v>
      </c>
      <c r="BG409" s="119">
        <f>IF('Copy &amp; Paste Roster Report Here'!$A406=BG$7,IF('Copy &amp; Paste Roster Report Here'!$M406="HT",1,0),0)</f>
        <v>0</v>
      </c>
      <c r="BH409" s="73">
        <f t="shared" si="101"/>
        <v>0</v>
      </c>
      <c r="BI409" s="120">
        <f>IF('Copy &amp; Paste Roster Report Here'!$A406=BI$7,IF('Copy &amp; Paste Roster Report Here'!$M406="MT",1,0),0)</f>
        <v>0</v>
      </c>
      <c r="BJ409" s="120">
        <f>IF('Copy &amp; Paste Roster Report Here'!$A406=BJ$7,IF('Copy &amp; Paste Roster Report Here'!$M406="MT",1,0),0)</f>
        <v>0</v>
      </c>
      <c r="BK409" s="120">
        <f>IF('Copy &amp; Paste Roster Report Here'!$A406=BK$7,IF('Copy &amp; Paste Roster Report Here'!$M406="MT",1,0),0)</f>
        <v>0</v>
      </c>
      <c r="BL409" s="120">
        <f>IF('Copy &amp; Paste Roster Report Here'!$A406=BL$7,IF('Copy &amp; Paste Roster Report Here'!$M406="MT",1,0),0)</f>
        <v>0</v>
      </c>
      <c r="BM409" s="120">
        <f>IF('Copy &amp; Paste Roster Report Here'!$A406=BM$7,IF('Copy &amp; Paste Roster Report Here'!$M406="MT",1,0),0)</f>
        <v>0</v>
      </c>
      <c r="BN409" s="120">
        <f>IF('Copy &amp; Paste Roster Report Here'!$A406=BN$7,IF('Copy &amp; Paste Roster Report Here'!$M406="MT",1,0),0)</f>
        <v>0</v>
      </c>
      <c r="BO409" s="120">
        <f>IF('Copy &amp; Paste Roster Report Here'!$A406=BO$7,IF('Copy &amp; Paste Roster Report Here'!$M406="MT",1,0),0)</f>
        <v>0</v>
      </c>
      <c r="BP409" s="120">
        <f>IF('Copy &amp; Paste Roster Report Here'!$A406=BP$7,IF('Copy &amp; Paste Roster Report Here'!$M406="MT",1,0),0)</f>
        <v>0</v>
      </c>
      <c r="BQ409" s="120">
        <f>IF('Copy &amp; Paste Roster Report Here'!$A406=BQ$7,IF('Copy &amp; Paste Roster Report Here'!$M406="MT",1,0),0)</f>
        <v>0</v>
      </c>
      <c r="BR409" s="120">
        <f>IF('Copy &amp; Paste Roster Report Here'!$A406=BR$7,IF('Copy &amp; Paste Roster Report Here'!$M406="MT",1,0),0)</f>
        <v>0</v>
      </c>
      <c r="BS409" s="120">
        <f>IF('Copy &amp; Paste Roster Report Here'!$A406=BS$7,IF('Copy &amp; Paste Roster Report Here'!$M406="MT",1,0),0)</f>
        <v>0</v>
      </c>
      <c r="BT409" s="73">
        <f t="shared" si="102"/>
        <v>0</v>
      </c>
      <c r="BU409" s="121">
        <f>IF('Copy &amp; Paste Roster Report Here'!$A406=BU$7,IF('Copy &amp; Paste Roster Report Here'!$M406="fy",1,0),0)</f>
        <v>0</v>
      </c>
      <c r="BV409" s="121">
        <f>IF('Copy &amp; Paste Roster Report Here'!$A406=BV$7,IF('Copy &amp; Paste Roster Report Here'!$M406="fy",1,0),0)</f>
        <v>0</v>
      </c>
      <c r="BW409" s="121">
        <f>IF('Copy &amp; Paste Roster Report Here'!$A406=BW$7,IF('Copy &amp; Paste Roster Report Here'!$M406="fy",1,0),0)</f>
        <v>0</v>
      </c>
      <c r="BX409" s="121">
        <f>IF('Copy &amp; Paste Roster Report Here'!$A406=BX$7,IF('Copy &amp; Paste Roster Report Here'!$M406="fy",1,0),0)</f>
        <v>0</v>
      </c>
      <c r="BY409" s="121">
        <f>IF('Copy &amp; Paste Roster Report Here'!$A406=BY$7,IF('Copy &amp; Paste Roster Report Here'!$M406="fy",1,0),0)</f>
        <v>0</v>
      </c>
      <c r="BZ409" s="121">
        <f>IF('Copy &amp; Paste Roster Report Here'!$A406=BZ$7,IF('Copy &amp; Paste Roster Report Here'!$M406="fy",1,0),0)</f>
        <v>0</v>
      </c>
      <c r="CA409" s="121">
        <f>IF('Copy &amp; Paste Roster Report Here'!$A406=CA$7,IF('Copy &amp; Paste Roster Report Here'!$M406="fy",1,0),0)</f>
        <v>0</v>
      </c>
      <c r="CB409" s="121">
        <f>IF('Copy &amp; Paste Roster Report Here'!$A406=CB$7,IF('Copy &amp; Paste Roster Report Here'!$M406="fy",1,0),0)</f>
        <v>0</v>
      </c>
      <c r="CC409" s="121">
        <f>IF('Copy &amp; Paste Roster Report Here'!$A406=CC$7,IF('Copy &amp; Paste Roster Report Here'!$M406="fy",1,0),0)</f>
        <v>0</v>
      </c>
      <c r="CD409" s="121">
        <f>IF('Copy &amp; Paste Roster Report Here'!$A406=CD$7,IF('Copy &amp; Paste Roster Report Here'!$M406="fy",1,0),0)</f>
        <v>0</v>
      </c>
      <c r="CE409" s="121">
        <f>IF('Copy &amp; Paste Roster Report Here'!$A406=CE$7,IF('Copy &amp; Paste Roster Report Here'!$M406="fy",1,0),0)</f>
        <v>0</v>
      </c>
      <c r="CF409" s="73">
        <f t="shared" si="103"/>
        <v>0</v>
      </c>
      <c r="CG409" s="122">
        <f>IF('Copy &amp; Paste Roster Report Here'!$A406=CG$7,IF('Copy &amp; Paste Roster Report Here'!$M406="RH",1,0),0)</f>
        <v>0</v>
      </c>
      <c r="CH409" s="122">
        <f>IF('Copy &amp; Paste Roster Report Here'!$A406=CH$7,IF('Copy &amp; Paste Roster Report Here'!$M406="RH",1,0),0)</f>
        <v>0</v>
      </c>
      <c r="CI409" s="122">
        <f>IF('Copy &amp; Paste Roster Report Here'!$A406=CI$7,IF('Copy &amp; Paste Roster Report Here'!$M406="RH",1,0),0)</f>
        <v>0</v>
      </c>
      <c r="CJ409" s="122">
        <f>IF('Copy &amp; Paste Roster Report Here'!$A406=CJ$7,IF('Copy &amp; Paste Roster Report Here'!$M406="RH",1,0),0)</f>
        <v>0</v>
      </c>
      <c r="CK409" s="122">
        <f>IF('Copy &amp; Paste Roster Report Here'!$A406=CK$7,IF('Copy &amp; Paste Roster Report Here'!$M406="RH",1,0),0)</f>
        <v>0</v>
      </c>
      <c r="CL409" s="122">
        <f>IF('Copy &amp; Paste Roster Report Here'!$A406=CL$7,IF('Copy &amp; Paste Roster Report Here'!$M406="RH",1,0),0)</f>
        <v>0</v>
      </c>
      <c r="CM409" s="122">
        <f>IF('Copy &amp; Paste Roster Report Here'!$A406=CM$7,IF('Copy &amp; Paste Roster Report Here'!$M406="RH",1,0),0)</f>
        <v>0</v>
      </c>
      <c r="CN409" s="122">
        <f>IF('Copy &amp; Paste Roster Report Here'!$A406=CN$7,IF('Copy &amp; Paste Roster Report Here'!$M406="RH",1,0),0)</f>
        <v>0</v>
      </c>
      <c r="CO409" s="122">
        <f>IF('Copy &amp; Paste Roster Report Here'!$A406=CO$7,IF('Copy &amp; Paste Roster Report Here'!$M406="RH",1,0),0)</f>
        <v>0</v>
      </c>
      <c r="CP409" s="122">
        <f>IF('Copy &amp; Paste Roster Report Here'!$A406=CP$7,IF('Copy &amp; Paste Roster Report Here'!$M406="RH",1,0),0)</f>
        <v>0</v>
      </c>
      <c r="CQ409" s="122">
        <f>IF('Copy &amp; Paste Roster Report Here'!$A406=CQ$7,IF('Copy &amp; Paste Roster Report Here'!$M406="RH",1,0),0)</f>
        <v>0</v>
      </c>
      <c r="CR409" s="73">
        <f t="shared" si="104"/>
        <v>0</v>
      </c>
      <c r="CS409" s="123">
        <f>IF('Copy &amp; Paste Roster Report Here'!$A406=CS$7,IF('Copy &amp; Paste Roster Report Here'!$M406="QT",1,0),0)</f>
        <v>0</v>
      </c>
      <c r="CT409" s="123">
        <f>IF('Copy &amp; Paste Roster Report Here'!$A406=CT$7,IF('Copy &amp; Paste Roster Report Here'!$M406="QT",1,0),0)</f>
        <v>0</v>
      </c>
      <c r="CU409" s="123">
        <f>IF('Copy &amp; Paste Roster Report Here'!$A406=CU$7,IF('Copy &amp; Paste Roster Report Here'!$M406="QT",1,0),0)</f>
        <v>0</v>
      </c>
      <c r="CV409" s="123">
        <f>IF('Copy &amp; Paste Roster Report Here'!$A406=CV$7,IF('Copy &amp; Paste Roster Report Here'!$M406="QT",1,0),0)</f>
        <v>0</v>
      </c>
      <c r="CW409" s="123">
        <f>IF('Copy &amp; Paste Roster Report Here'!$A406=CW$7,IF('Copy &amp; Paste Roster Report Here'!$M406="QT",1,0),0)</f>
        <v>0</v>
      </c>
      <c r="CX409" s="123">
        <f>IF('Copy &amp; Paste Roster Report Here'!$A406=CX$7,IF('Copy &amp; Paste Roster Report Here'!$M406="QT",1,0),0)</f>
        <v>0</v>
      </c>
      <c r="CY409" s="123">
        <f>IF('Copy &amp; Paste Roster Report Here'!$A406=CY$7,IF('Copy &amp; Paste Roster Report Here'!$M406="QT",1,0),0)</f>
        <v>0</v>
      </c>
      <c r="CZ409" s="123">
        <f>IF('Copy &amp; Paste Roster Report Here'!$A406=CZ$7,IF('Copy &amp; Paste Roster Report Here'!$M406="QT",1,0),0)</f>
        <v>0</v>
      </c>
      <c r="DA409" s="123">
        <f>IF('Copy &amp; Paste Roster Report Here'!$A406=DA$7,IF('Copy &amp; Paste Roster Report Here'!$M406="QT",1,0),0)</f>
        <v>0</v>
      </c>
      <c r="DB409" s="123">
        <f>IF('Copy &amp; Paste Roster Report Here'!$A406=DB$7,IF('Copy &amp; Paste Roster Report Here'!$M406="QT",1,0),0)</f>
        <v>0</v>
      </c>
      <c r="DC409" s="123">
        <f>IF('Copy &amp; Paste Roster Report Here'!$A406=DC$7,IF('Copy &amp; Paste Roster Report Here'!$M406="QT",1,0),0)</f>
        <v>0</v>
      </c>
      <c r="DD409" s="73">
        <f t="shared" si="105"/>
        <v>0</v>
      </c>
      <c r="DE409" s="124">
        <f>IF('Copy &amp; Paste Roster Report Here'!$A406=DE$7,IF('Copy &amp; Paste Roster Report Here'!$M406="xxxxxxxxxxx",1,0),0)</f>
        <v>0</v>
      </c>
      <c r="DF409" s="124">
        <f>IF('Copy &amp; Paste Roster Report Here'!$A406=DF$7,IF('Copy &amp; Paste Roster Report Here'!$M406="xxxxxxxxxxx",1,0),0)</f>
        <v>0</v>
      </c>
      <c r="DG409" s="124">
        <f>IF('Copy &amp; Paste Roster Report Here'!$A406=DG$7,IF('Copy &amp; Paste Roster Report Here'!$M406="xxxxxxxxxxx",1,0),0)</f>
        <v>0</v>
      </c>
      <c r="DH409" s="124">
        <f>IF('Copy &amp; Paste Roster Report Here'!$A406=DH$7,IF('Copy &amp; Paste Roster Report Here'!$M406="xxxxxxxxxxx",1,0),0)</f>
        <v>0</v>
      </c>
      <c r="DI409" s="124">
        <f>IF('Copy &amp; Paste Roster Report Here'!$A406=DI$7,IF('Copy &amp; Paste Roster Report Here'!$M406="xxxxxxxxxxx",1,0),0)</f>
        <v>0</v>
      </c>
      <c r="DJ409" s="124">
        <f>IF('Copy &amp; Paste Roster Report Here'!$A406=DJ$7,IF('Copy &amp; Paste Roster Report Here'!$M406="xxxxxxxxxxx",1,0),0)</f>
        <v>0</v>
      </c>
      <c r="DK409" s="124">
        <f>IF('Copy &amp; Paste Roster Report Here'!$A406=DK$7,IF('Copy &amp; Paste Roster Report Here'!$M406="xxxxxxxxxxx",1,0),0)</f>
        <v>0</v>
      </c>
      <c r="DL409" s="124">
        <f>IF('Copy &amp; Paste Roster Report Here'!$A406=DL$7,IF('Copy &amp; Paste Roster Report Here'!$M406="xxxxxxxxxxx",1,0),0)</f>
        <v>0</v>
      </c>
      <c r="DM409" s="124">
        <f>IF('Copy &amp; Paste Roster Report Here'!$A406=DM$7,IF('Copy &amp; Paste Roster Report Here'!$M406="xxxxxxxxxxx",1,0),0)</f>
        <v>0</v>
      </c>
      <c r="DN409" s="124">
        <f>IF('Copy &amp; Paste Roster Report Here'!$A406=DN$7,IF('Copy &amp; Paste Roster Report Here'!$M406="xxxxxxxxxxx",1,0),0)</f>
        <v>0</v>
      </c>
      <c r="DO409" s="124">
        <f>IF('Copy &amp; Paste Roster Report Here'!$A406=DO$7,IF('Copy &amp; Paste Roster Report Here'!$M406="xxxxxxxxxxx",1,0),0)</f>
        <v>0</v>
      </c>
      <c r="DP409" s="125">
        <f t="shared" si="106"/>
        <v>0</v>
      </c>
      <c r="DQ409" s="126">
        <f t="shared" si="107"/>
        <v>0</v>
      </c>
    </row>
    <row r="410" spans="1:121" x14ac:dyDescent="0.25">
      <c r="A410" s="111">
        <f t="shared" si="93"/>
        <v>0</v>
      </c>
      <c r="B410" s="111">
        <f t="shared" si="94"/>
        <v>0</v>
      </c>
      <c r="C410" s="112">
        <f>+('Copy &amp; Paste Roster Report Here'!$P407-'Copy &amp; Paste Roster Report Here'!$O407)/30</f>
        <v>0</v>
      </c>
      <c r="D410" s="112">
        <f>+('Copy &amp; Paste Roster Report Here'!$P407-'Copy &amp; Paste Roster Report Here'!$O407)</f>
        <v>0</v>
      </c>
      <c r="E410" s="111">
        <f>'Copy &amp; Paste Roster Report Here'!N407</f>
        <v>0</v>
      </c>
      <c r="F410" s="111" t="str">
        <f t="shared" si="95"/>
        <v>N</v>
      </c>
      <c r="G410" s="111">
        <f>'Copy &amp; Paste Roster Report Here'!R407</f>
        <v>0</v>
      </c>
      <c r="H410" s="113">
        <f t="shared" si="96"/>
        <v>0</v>
      </c>
      <c r="I410" s="112">
        <f>IF(F410="N",$F$5-'Copy &amp; Paste Roster Report Here'!O407,+'Copy &amp; Paste Roster Report Here'!Q407-'Copy &amp; Paste Roster Report Here'!O407)</f>
        <v>0</v>
      </c>
      <c r="J410" s="114">
        <f t="shared" si="97"/>
        <v>0</v>
      </c>
      <c r="K410" s="114">
        <f t="shared" si="98"/>
        <v>0</v>
      </c>
      <c r="L410" s="115">
        <f>'Copy &amp; Paste Roster Report Here'!F407</f>
        <v>0</v>
      </c>
      <c r="M410" s="116">
        <f t="shared" si="99"/>
        <v>0</v>
      </c>
      <c r="N410" s="117">
        <f>IF('Copy &amp; Paste Roster Report Here'!$A407='Analytical Tests'!N$7,IF($F410="Y",+$H410*N$6,0),0)</f>
        <v>0</v>
      </c>
      <c r="O410" s="117">
        <f>IF('Copy &amp; Paste Roster Report Here'!$A407='Analytical Tests'!O$7,IF($F410="Y",+$H410*O$6,0),0)</f>
        <v>0</v>
      </c>
      <c r="P410" s="117">
        <f>IF('Copy &amp; Paste Roster Report Here'!$A407='Analytical Tests'!P$7,IF($F410="Y",+$H410*P$6,0),0)</f>
        <v>0</v>
      </c>
      <c r="Q410" s="117">
        <f>IF('Copy &amp; Paste Roster Report Here'!$A407='Analytical Tests'!Q$7,IF($F410="Y",+$H410*Q$6,0),0)</f>
        <v>0</v>
      </c>
      <c r="R410" s="117">
        <f>IF('Copy &amp; Paste Roster Report Here'!$A407='Analytical Tests'!R$7,IF($F410="Y",+$H410*R$6,0),0)</f>
        <v>0</v>
      </c>
      <c r="S410" s="117">
        <f>IF('Copy &amp; Paste Roster Report Here'!$A407='Analytical Tests'!S$7,IF($F410="Y",+$H410*S$6,0),0)</f>
        <v>0</v>
      </c>
      <c r="T410" s="117">
        <f>IF('Copy &amp; Paste Roster Report Here'!$A407='Analytical Tests'!T$7,IF($F410="Y",+$H410*T$6,0),0)</f>
        <v>0</v>
      </c>
      <c r="U410" s="117">
        <f>IF('Copy &amp; Paste Roster Report Here'!$A407='Analytical Tests'!U$7,IF($F410="Y",+$H410*U$6,0),0)</f>
        <v>0</v>
      </c>
      <c r="V410" s="117">
        <f>IF('Copy &amp; Paste Roster Report Here'!$A407='Analytical Tests'!V$7,IF($F410="Y",+$H410*V$6,0),0)</f>
        <v>0</v>
      </c>
      <c r="W410" s="117">
        <f>IF('Copy &amp; Paste Roster Report Here'!$A407='Analytical Tests'!W$7,IF($F410="Y",+$H410*W$6,0),0)</f>
        <v>0</v>
      </c>
      <c r="X410" s="117">
        <f>IF('Copy &amp; Paste Roster Report Here'!$A407='Analytical Tests'!X$7,IF($F410="Y",+$H410*X$6,0),0)</f>
        <v>0</v>
      </c>
      <c r="Y410" s="117" t="b">
        <f>IF('Copy &amp; Paste Roster Report Here'!$A407='Analytical Tests'!Y$7,IF($F410="N",IF($J410&gt;=$C410,Y$6,+($I410/$D410)*Y$6),0))</f>
        <v>0</v>
      </c>
      <c r="Z410" s="117" t="b">
        <f>IF('Copy &amp; Paste Roster Report Here'!$A407='Analytical Tests'!Z$7,IF($F410="N",IF($J410&gt;=$C410,Z$6,+($I410/$D410)*Z$6),0))</f>
        <v>0</v>
      </c>
      <c r="AA410" s="117" t="b">
        <f>IF('Copy &amp; Paste Roster Report Here'!$A407='Analytical Tests'!AA$7,IF($F410="N",IF($J410&gt;=$C410,AA$6,+($I410/$D410)*AA$6),0))</f>
        <v>0</v>
      </c>
      <c r="AB410" s="117" t="b">
        <f>IF('Copy &amp; Paste Roster Report Here'!$A407='Analytical Tests'!AB$7,IF($F410="N",IF($J410&gt;=$C410,AB$6,+($I410/$D410)*AB$6),0))</f>
        <v>0</v>
      </c>
      <c r="AC410" s="117" t="b">
        <f>IF('Copy &amp; Paste Roster Report Here'!$A407='Analytical Tests'!AC$7,IF($F410="N",IF($J410&gt;=$C410,AC$6,+($I410/$D410)*AC$6),0))</f>
        <v>0</v>
      </c>
      <c r="AD410" s="117" t="b">
        <f>IF('Copy &amp; Paste Roster Report Here'!$A407='Analytical Tests'!AD$7,IF($F410="N",IF($J410&gt;=$C410,AD$6,+($I410/$D410)*AD$6),0))</f>
        <v>0</v>
      </c>
      <c r="AE410" s="117" t="b">
        <f>IF('Copy &amp; Paste Roster Report Here'!$A407='Analytical Tests'!AE$7,IF($F410="N",IF($J410&gt;=$C410,AE$6,+($I410/$D410)*AE$6),0))</f>
        <v>0</v>
      </c>
      <c r="AF410" s="117" t="b">
        <f>IF('Copy &amp; Paste Roster Report Here'!$A407='Analytical Tests'!AF$7,IF($F410="N",IF($J410&gt;=$C410,AF$6,+($I410/$D410)*AF$6),0))</f>
        <v>0</v>
      </c>
      <c r="AG410" s="117" t="b">
        <f>IF('Copy &amp; Paste Roster Report Here'!$A407='Analytical Tests'!AG$7,IF($F410="N",IF($J410&gt;=$C410,AG$6,+($I410/$D410)*AG$6),0))</f>
        <v>0</v>
      </c>
      <c r="AH410" s="117" t="b">
        <f>IF('Copy &amp; Paste Roster Report Here'!$A407='Analytical Tests'!AH$7,IF($F410="N",IF($J410&gt;=$C410,AH$6,+($I410/$D410)*AH$6),0))</f>
        <v>0</v>
      </c>
      <c r="AI410" s="117" t="b">
        <f>IF('Copy &amp; Paste Roster Report Here'!$A407='Analytical Tests'!AI$7,IF($F410="N",IF($J410&gt;=$C410,AI$6,+($I410/$D410)*AI$6),0))</f>
        <v>0</v>
      </c>
      <c r="AJ410" s="79"/>
      <c r="AK410" s="118">
        <f>IF('Copy &amp; Paste Roster Report Here'!$A407=AK$7,IF('Copy &amp; Paste Roster Report Here'!$M407="FT",1,0),0)</f>
        <v>0</v>
      </c>
      <c r="AL410" s="118">
        <f>IF('Copy &amp; Paste Roster Report Here'!$A407=AL$7,IF('Copy &amp; Paste Roster Report Here'!$M407="FT",1,0),0)</f>
        <v>0</v>
      </c>
      <c r="AM410" s="118">
        <f>IF('Copy &amp; Paste Roster Report Here'!$A407=AM$7,IF('Copy &amp; Paste Roster Report Here'!$M407="FT",1,0),0)</f>
        <v>0</v>
      </c>
      <c r="AN410" s="118">
        <f>IF('Copy &amp; Paste Roster Report Here'!$A407=AN$7,IF('Copy &amp; Paste Roster Report Here'!$M407="FT",1,0),0)</f>
        <v>0</v>
      </c>
      <c r="AO410" s="118">
        <f>IF('Copy &amp; Paste Roster Report Here'!$A407=AO$7,IF('Copy &amp; Paste Roster Report Here'!$M407="FT",1,0),0)</f>
        <v>0</v>
      </c>
      <c r="AP410" s="118">
        <f>IF('Copy &amp; Paste Roster Report Here'!$A407=AP$7,IF('Copy &amp; Paste Roster Report Here'!$M407="FT",1,0),0)</f>
        <v>0</v>
      </c>
      <c r="AQ410" s="118">
        <f>IF('Copy &amp; Paste Roster Report Here'!$A407=AQ$7,IF('Copy &amp; Paste Roster Report Here'!$M407="FT",1,0),0)</f>
        <v>0</v>
      </c>
      <c r="AR410" s="118">
        <f>IF('Copy &amp; Paste Roster Report Here'!$A407=AR$7,IF('Copy &amp; Paste Roster Report Here'!$M407="FT",1,0),0)</f>
        <v>0</v>
      </c>
      <c r="AS410" s="118">
        <f>IF('Copy &amp; Paste Roster Report Here'!$A407=AS$7,IF('Copy &amp; Paste Roster Report Here'!$M407="FT",1,0),0)</f>
        <v>0</v>
      </c>
      <c r="AT410" s="118">
        <f>IF('Copy &amp; Paste Roster Report Here'!$A407=AT$7,IF('Copy &amp; Paste Roster Report Here'!$M407="FT",1,0),0)</f>
        <v>0</v>
      </c>
      <c r="AU410" s="118">
        <f>IF('Copy &amp; Paste Roster Report Here'!$A407=AU$7,IF('Copy &amp; Paste Roster Report Here'!$M407="FT",1,0),0)</f>
        <v>0</v>
      </c>
      <c r="AV410" s="73">
        <f t="shared" si="100"/>
        <v>0</v>
      </c>
      <c r="AW410" s="119">
        <f>IF('Copy &amp; Paste Roster Report Here'!$A407=AW$7,IF('Copy &amp; Paste Roster Report Here'!$M407="HT",1,0),0)</f>
        <v>0</v>
      </c>
      <c r="AX410" s="119">
        <f>IF('Copy &amp; Paste Roster Report Here'!$A407=AX$7,IF('Copy &amp; Paste Roster Report Here'!$M407="HT",1,0),0)</f>
        <v>0</v>
      </c>
      <c r="AY410" s="119">
        <f>IF('Copy &amp; Paste Roster Report Here'!$A407=AY$7,IF('Copy &amp; Paste Roster Report Here'!$M407="HT",1,0),0)</f>
        <v>0</v>
      </c>
      <c r="AZ410" s="119">
        <f>IF('Copy &amp; Paste Roster Report Here'!$A407=AZ$7,IF('Copy &amp; Paste Roster Report Here'!$M407="HT",1,0),0)</f>
        <v>0</v>
      </c>
      <c r="BA410" s="119">
        <f>IF('Copy &amp; Paste Roster Report Here'!$A407=BA$7,IF('Copy &amp; Paste Roster Report Here'!$M407="HT",1,0),0)</f>
        <v>0</v>
      </c>
      <c r="BB410" s="119">
        <f>IF('Copy &amp; Paste Roster Report Here'!$A407=BB$7,IF('Copy &amp; Paste Roster Report Here'!$M407="HT",1,0),0)</f>
        <v>0</v>
      </c>
      <c r="BC410" s="119">
        <f>IF('Copy &amp; Paste Roster Report Here'!$A407=BC$7,IF('Copy &amp; Paste Roster Report Here'!$M407="HT",1,0),0)</f>
        <v>0</v>
      </c>
      <c r="BD410" s="119">
        <f>IF('Copy &amp; Paste Roster Report Here'!$A407=BD$7,IF('Copy &amp; Paste Roster Report Here'!$M407="HT",1,0),0)</f>
        <v>0</v>
      </c>
      <c r="BE410" s="119">
        <f>IF('Copy &amp; Paste Roster Report Here'!$A407=BE$7,IF('Copy &amp; Paste Roster Report Here'!$M407="HT",1,0),0)</f>
        <v>0</v>
      </c>
      <c r="BF410" s="119">
        <f>IF('Copy &amp; Paste Roster Report Here'!$A407=BF$7,IF('Copy &amp; Paste Roster Report Here'!$M407="HT",1,0),0)</f>
        <v>0</v>
      </c>
      <c r="BG410" s="119">
        <f>IF('Copy &amp; Paste Roster Report Here'!$A407=BG$7,IF('Copy &amp; Paste Roster Report Here'!$M407="HT",1,0),0)</f>
        <v>0</v>
      </c>
      <c r="BH410" s="73">
        <f t="shared" si="101"/>
        <v>0</v>
      </c>
      <c r="BI410" s="120">
        <f>IF('Copy &amp; Paste Roster Report Here'!$A407=BI$7,IF('Copy &amp; Paste Roster Report Here'!$M407="MT",1,0),0)</f>
        <v>0</v>
      </c>
      <c r="BJ410" s="120">
        <f>IF('Copy &amp; Paste Roster Report Here'!$A407=BJ$7,IF('Copy &amp; Paste Roster Report Here'!$M407="MT",1,0),0)</f>
        <v>0</v>
      </c>
      <c r="BK410" s="120">
        <f>IF('Copy &amp; Paste Roster Report Here'!$A407=BK$7,IF('Copy &amp; Paste Roster Report Here'!$M407="MT",1,0),0)</f>
        <v>0</v>
      </c>
      <c r="BL410" s="120">
        <f>IF('Copy &amp; Paste Roster Report Here'!$A407=BL$7,IF('Copy &amp; Paste Roster Report Here'!$M407="MT",1,0),0)</f>
        <v>0</v>
      </c>
      <c r="BM410" s="120">
        <f>IF('Copy &amp; Paste Roster Report Here'!$A407=BM$7,IF('Copy &amp; Paste Roster Report Here'!$M407="MT",1,0),0)</f>
        <v>0</v>
      </c>
      <c r="BN410" s="120">
        <f>IF('Copy &amp; Paste Roster Report Here'!$A407=BN$7,IF('Copy &amp; Paste Roster Report Here'!$M407="MT",1,0),0)</f>
        <v>0</v>
      </c>
      <c r="BO410" s="120">
        <f>IF('Copy &amp; Paste Roster Report Here'!$A407=BO$7,IF('Copy &amp; Paste Roster Report Here'!$M407="MT",1,0),0)</f>
        <v>0</v>
      </c>
      <c r="BP410" s="120">
        <f>IF('Copy &amp; Paste Roster Report Here'!$A407=BP$7,IF('Copy &amp; Paste Roster Report Here'!$M407="MT",1,0),0)</f>
        <v>0</v>
      </c>
      <c r="BQ410" s="120">
        <f>IF('Copy &amp; Paste Roster Report Here'!$A407=BQ$7,IF('Copy &amp; Paste Roster Report Here'!$M407="MT",1,0),0)</f>
        <v>0</v>
      </c>
      <c r="BR410" s="120">
        <f>IF('Copy &amp; Paste Roster Report Here'!$A407=BR$7,IF('Copy &amp; Paste Roster Report Here'!$M407="MT",1,0),0)</f>
        <v>0</v>
      </c>
      <c r="BS410" s="120">
        <f>IF('Copy &amp; Paste Roster Report Here'!$A407=BS$7,IF('Copy &amp; Paste Roster Report Here'!$M407="MT",1,0),0)</f>
        <v>0</v>
      </c>
      <c r="BT410" s="73">
        <f t="shared" si="102"/>
        <v>0</v>
      </c>
      <c r="BU410" s="121">
        <f>IF('Copy &amp; Paste Roster Report Here'!$A407=BU$7,IF('Copy &amp; Paste Roster Report Here'!$M407="fy",1,0),0)</f>
        <v>0</v>
      </c>
      <c r="BV410" s="121">
        <f>IF('Copy &amp; Paste Roster Report Here'!$A407=BV$7,IF('Copy &amp; Paste Roster Report Here'!$M407="fy",1,0),0)</f>
        <v>0</v>
      </c>
      <c r="BW410" s="121">
        <f>IF('Copy &amp; Paste Roster Report Here'!$A407=BW$7,IF('Copy &amp; Paste Roster Report Here'!$M407="fy",1,0),0)</f>
        <v>0</v>
      </c>
      <c r="BX410" s="121">
        <f>IF('Copy &amp; Paste Roster Report Here'!$A407=BX$7,IF('Copy &amp; Paste Roster Report Here'!$M407="fy",1,0),0)</f>
        <v>0</v>
      </c>
      <c r="BY410" s="121">
        <f>IF('Copy &amp; Paste Roster Report Here'!$A407=BY$7,IF('Copy &amp; Paste Roster Report Here'!$M407="fy",1,0),0)</f>
        <v>0</v>
      </c>
      <c r="BZ410" s="121">
        <f>IF('Copy &amp; Paste Roster Report Here'!$A407=BZ$7,IF('Copy &amp; Paste Roster Report Here'!$M407="fy",1,0),0)</f>
        <v>0</v>
      </c>
      <c r="CA410" s="121">
        <f>IF('Copy &amp; Paste Roster Report Here'!$A407=CA$7,IF('Copy &amp; Paste Roster Report Here'!$M407="fy",1,0),0)</f>
        <v>0</v>
      </c>
      <c r="CB410" s="121">
        <f>IF('Copy &amp; Paste Roster Report Here'!$A407=CB$7,IF('Copy &amp; Paste Roster Report Here'!$M407="fy",1,0),0)</f>
        <v>0</v>
      </c>
      <c r="CC410" s="121">
        <f>IF('Copy &amp; Paste Roster Report Here'!$A407=CC$7,IF('Copy &amp; Paste Roster Report Here'!$M407="fy",1,0),0)</f>
        <v>0</v>
      </c>
      <c r="CD410" s="121">
        <f>IF('Copy &amp; Paste Roster Report Here'!$A407=CD$7,IF('Copy &amp; Paste Roster Report Here'!$M407="fy",1,0),0)</f>
        <v>0</v>
      </c>
      <c r="CE410" s="121">
        <f>IF('Copy &amp; Paste Roster Report Here'!$A407=CE$7,IF('Copy &amp; Paste Roster Report Here'!$M407="fy",1,0),0)</f>
        <v>0</v>
      </c>
      <c r="CF410" s="73">
        <f t="shared" si="103"/>
        <v>0</v>
      </c>
      <c r="CG410" s="122">
        <f>IF('Copy &amp; Paste Roster Report Here'!$A407=CG$7,IF('Copy &amp; Paste Roster Report Here'!$M407="RH",1,0),0)</f>
        <v>0</v>
      </c>
      <c r="CH410" s="122">
        <f>IF('Copy &amp; Paste Roster Report Here'!$A407=CH$7,IF('Copy &amp; Paste Roster Report Here'!$M407="RH",1,0),0)</f>
        <v>0</v>
      </c>
      <c r="CI410" s="122">
        <f>IF('Copy &amp; Paste Roster Report Here'!$A407=CI$7,IF('Copy &amp; Paste Roster Report Here'!$M407="RH",1,0),0)</f>
        <v>0</v>
      </c>
      <c r="CJ410" s="122">
        <f>IF('Copy &amp; Paste Roster Report Here'!$A407=CJ$7,IF('Copy &amp; Paste Roster Report Here'!$M407="RH",1,0),0)</f>
        <v>0</v>
      </c>
      <c r="CK410" s="122">
        <f>IF('Copy &amp; Paste Roster Report Here'!$A407=CK$7,IF('Copy &amp; Paste Roster Report Here'!$M407="RH",1,0),0)</f>
        <v>0</v>
      </c>
      <c r="CL410" s="122">
        <f>IF('Copy &amp; Paste Roster Report Here'!$A407=CL$7,IF('Copy &amp; Paste Roster Report Here'!$M407="RH",1,0),0)</f>
        <v>0</v>
      </c>
      <c r="CM410" s="122">
        <f>IF('Copy &amp; Paste Roster Report Here'!$A407=CM$7,IF('Copy &amp; Paste Roster Report Here'!$M407="RH",1,0),0)</f>
        <v>0</v>
      </c>
      <c r="CN410" s="122">
        <f>IF('Copy &amp; Paste Roster Report Here'!$A407=CN$7,IF('Copy &amp; Paste Roster Report Here'!$M407="RH",1,0),0)</f>
        <v>0</v>
      </c>
      <c r="CO410" s="122">
        <f>IF('Copy &amp; Paste Roster Report Here'!$A407=CO$7,IF('Copy &amp; Paste Roster Report Here'!$M407="RH",1,0),0)</f>
        <v>0</v>
      </c>
      <c r="CP410" s="122">
        <f>IF('Copy &amp; Paste Roster Report Here'!$A407=CP$7,IF('Copy &amp; Paste Roster Report Here'!$M407="RH",1,0),0)</f>
        <v>0</v>
      </c>
      <c r="CQ410" s="122">
        <f>IF('Copy &amp; Paste Roster Report Here'!$A407=CQ$7,IF('Copy &amp; Paste Roster Report Here'!$M407="RH",1,0),0)</f>
        <v>0</v>
      </c>
      <c r="CR410" s="73">
        <f t="shared" si="104"/>
        <v>0</v>
      </c>
      <c r="CS410" s="123">
        <f>IF('Copy &amp; Paste Roster Report Here'!$A407=CS$7,IF('Copy &amp; Paste Roster Report Here'!$M407="QT",1,0),0)</f>
        <v>0</v>
      </c>
      <c r="CT410" s="123">
        <f>IF('Copy &amp; Paste Roster Report Here'!$A407=CT$7,IF('Copy &amp; Paste Roster Report Here'!$M407="QT",1,0),0)</f>
        <v>0</v>
      </c>
      <c r="CU410" s="123">
        <f>IF('Copy &amp; Paste Roster Report Here'!$A407=CU$7,IF('Copy &amp; Paste Roster Report Here'!$M407="QT",1,0),0)</f>
        <v>0</v>
      </c>
      <c r="CV410" s="123">
        <f>IF('Copy &amp; Paste Roster Report Here'!$A407=CV$7,IF('Copy &amp; Paste Roster Report Here'!$M407="QT",1,0),0)</f>
        <v>0</v>
      </c>
      <c r="CW410" s="123">
        <f>IF('Copy &amp; Paste Roster Report Here'!$A407=CW$7,IF('Copy &amp; Paste Roster Report Here'!$M407="QT",1,0),0)</f>
        <v>0</v>
      </c>
      <c r="CX410" s="123">
        <f>IF('Copy &amp; Paste Roster Report Here'!$A407=CX$7,IF('Copy &amp; Paste Roster Report Here'!$M407="QT",1,0),0)</f>
        <v>0</v>
      </c>
      <c r="CY410" s="123">
        <f>IF('Copy &amp; Paste Roster Report Here'!$A407=CY$7,IF('Copy &amp; Paste Roster Report Here'!$M407="QT",1,0),0)</f>
        <v>0</v>
      </c>
      <c r="CZ410" s="123">
        <f>IF('Copy &amp; Paste Roster Report Here'!$A407=CZ$7,IF('Copy &amp; Paste Roster Report Here'!$M407="QT",1,0),0)</f>
        <v>0</v>
      </c>
      <c r="DA410" s="123">
        <f>IF('Copy &amp; Paste Roster Report Here'!$A407=DA$7,IF('Copy &amp; Paste Roster Report Here'!$M407="QT",1,0),0)</f>
        <v>0</v>
      </c>
      <c r="DB410" s="123">
        <f>IF('Copy &amp; Paste Roster Report Here'!$A407=DB$7,IF('Copy &amp; Paste Roster Report Here'!$M407="QT",1,0),0)</f>
        <v>0</v>
      </c>
      <c r="DC410" s="123">
        <f>IF('Copy &amp; Paste Roster Report Here'!$A407=DC$7,IF('Copy &amp; Paste Roster Report Here'!$M407="QT",1,0),0)</f>
        <v>0</v>
      </c>
      <c r="DD410" s="73">
        <f t="shared" si="105"/>
        <v>0</v>
      </c>
      <c r="DE410" s="124">
        <f>IF('Copy &amp; Paste Roster Report Here'!$A407=DE$7,IF('Copy &amp; Paste Roster Report Here'!$M407="xxxxxxxxxxx",1,0),0)</f>
        <v>0</v>
      </c>
      <c r="DF410" s="124">
        <f>IF('Copy &amp; Paste Roster Report Here'!$A407=DF$7,IF('Copy &amp; Paste Roster Report Here'!$M407="xxxxxxxxxxx",1,0),0)</f>
        <v>0</v>
      </c>
      <c r="DG410" s="124">
        <f>IF('Copy &amp; Paste Roster Report Here'!$A407=DG$7,IF('Copy &amp; Paste Roster Report Here'!$M407="xxxxxxxxxxx",1,0),0)</f>
        <v>0</v>
      </c>
      <c r="DH410" s="124">
        <f>IF('Copy &amp; Paste Roster Report Here'!$A407=DH$7,IF('Copy &amp; Paste Roster Report Here'!$M407="xxxxxxxxxxx",1,0),0)</f>
        <v>0</v>
      </c>
      <c r="DI410" s="124">
        <f>IF('Copy &amp; Paste Roster Report Here'!$A407=DI$7,IF('Copy &amp; Paste Roster Report Here'!$M407="xxxxxxxxxxx",1,0),0)</f>
        <v>0</v>
      </c>
      <c r="DJ410" s="124">
        <f>IF('Copy &amp; Paste Roster Report Here'!$A407=DJ$7,IF('Copy &amp; Paste Roster Report Here'!$M407="xxxxxxxxxxx",1,0),0)</f>
        <v>0</v>
      </c>
      <c r="DK410" s="124">
        <f>IF('Copy &amp; Paste Roster Report Here'!$A407=DK$7,IF('Copy &amp; Paste Roster Report Here'!$M407="xxxxxxxxxxx",1,0),0)</f>
        <v>0</v>
      </c>
      <c r="DL410" s="124">
        <f>IF('Copy &amp; Paste Roster Report Here'!$A407=DL$7,IF('Copy &amp; Paste Roster Report Here'!$M407="xxxxxxxxxxx",1,0),0)</f>
        <v>0</v>
      </c>
      <c r="DM410" s="124">
        <f>IF('Copy &amp; Paste Roster Report Here'!$A407=DM$7,IF('Copy &amp; Paste Roster Report Here'!$M407="xxxxxxxxxxx",1,0),0)</f>
        <v>0</v>
      </c>
      <c r="DN410" s="124">
        <f>IF('Copy &amp; Paste Roster Report Here'!$A407=DN$7,IF('Copy &amp; Paste Roster Report Here'!$M407="xxxxxxxxxxx",1,0),0)</f>
        <v>0</v>
      </c>
      <c r="DO410" s="124">
        <f>IF('Copy &amp; Paste Roster Report Here'!$A407=DO$7,IF('Copy &amp; Paste Roster Report Here'!$M407="xxxxxxxxxxx",1,0),0)</f>
        <v>0</v>
      </c>
      <c r="DP410" s="125">
        <f t="shared" si="106"/>
        <v>0</v>
      </c>
      <c r="DQ410" s="126">
        <f t="shared" si="107"/>
        <v>0</v>
      </c>
    </row>
    <row r="411" spans="1:121" x14ac:dyDescent="0.25">
      <c r="A411" s="111">
        <f t="shared" si="93"/>
        <v>0</v>
      </c>
      <c r="B411" s="111">
        <f t="shared" si="94"/>
        <v>0</v>
      </c>
      <c r="C411" s="112">
        <f>+('Copy &amp; Paste Roster Report Here'!$P408-'Copy &amp; Paste Roster Report Here'!$O408)/30</f>
        <v>0</v>
      </c>
      <c r="D411" s="112">
        <f>+('Copy &amp; Paste Roster Report Here'!$P408-'Copy &amp; Paste Roster Report Here'!$O408)</f>
        <v>0</v>
      </c>
      <c r="E411" s="111">
        <f>'Copy &amp; Paste Roster Report Here'!N408</f>
        <v>0</v>
      </c>
      <c r="F411" s="111" t="str">
        <f t="shared" si="95"/>
        <v>N</v>
      </c>
      <c r="G411" s="111">
        <f>'Copy &amp; Paste Roster Report Here'!R408</f>
        <v>0</v>
      </c>
      <c r="H411" s="113">
        <f t="shared" si="96"/>
        <v>0</v>
      </c>
      <c r="I411" s="112">
        <f>IF(F411="N",$F$5-'Copy &amp; Paste Roster Report Here'!O408,+'Copy &amp; Paste Roster Report Here'!Q408-'Copy &amp; Paste Roster Report Here'!O408)</f>
        <v>0</v>
      </c>
      <c r="J411" s="114">
        <f t="shared" si="97"/>
        <v>0</v>
      </c>
      <c r="K411" s="114">
        <f t="shared" si="98"/>
        <v>0</v>
      </c>
      <c r="L411" s="115">
        <f>'Copy &amp; Paste Roster Report Here'!F408</f>
        <v>0</v>
      </c>
      <c r="M411" s="116">
        <f t="shared" si="99"/>
        <v>0</v>
      </c>
      <c r="N411" s="117">
        <f>IF('Copy &amp; Paste Roster Report Here'!$A408='Analytical Tests'!N$7,IF($F411="Y",+$H411*N$6,0),0)</f>
        <v>0</v>
      </c>
      <c r="O411" s="117">
        <f>IF('Copy &amp; Paste Roster Report Here'!$A408='Analytical Tests'!O$7,IF($F411="Y",+$H411*O$6,0),0)</f>
        <v>0</v>
      </c>
      <c r="P411" s="117">
        <f>IF('Copy &amp; Paste Roster Report Here'!$A408='Analytical Tests'!P$7,IF($F411="Y",+$H411*P$6,0),0)</f>
        <v>0</v>
      </c>
      <c r="Q411" s="117">
        <f>IF('Copy &amp; Paste Roster Report Here'!$A408='Analytical Tests'!Q$7,IF($F411="Y",+$H411*Q$6,0),0)</f>
        <v>0</v>
      </c>
      <c r="R411" s="117">
        <f>IF('Copy &amp; Paste Roster Report Here'!$A408='Analytical Tests'!R$7,IF($F411="Y",+$H411*R$6,0),0)</f>
        <v>0</v>
      </c>
      <c r="S411" s="117">
        <f>IF('Copy &amp; Paste Roster Report Here'!$A408='Analytical Tests'!S$7,IF($F411="Y",+$H411*S$6,0),0)</f>
        <v>0</v>
      </c>
      <c r="T411" s="117">
        <f>IF('Copy &amp; Paste Roster Report Here'!$A408='Analytical Tests'!T$7,IF($F411="Y",+$H411*T$6,0),0)</f>
        <v>0</v>
      </c>
      <c r="U411" s="117">
        <f>IF('Copy &amp; Paste Roster Report Here'!$A408='Analytical Tests'!U$7,IF($F411="Y",+$H411*U$6,0),0)</f>
        <v>0</v>
      </c>
      <c r="V411" s="117">
        <f>IF('Copy &amp; Paste Roster Report Here'!$A408='Analytical Tests'!V$7,IF($F411="Y",+$H411*V$6,0),0)</f>
        <v>0</v>
      </c>
      <c r="W411" s="117">
        <f>IF('Copy &amp; Paste Roster Report Here'!$A408='Analytical Tests'!W$7,IF($F411="Y",+$H411*W$6,0),0)</f>
        <v>0</v>
      </c>
      <c r="X411" s="117">
        <f>IF('Copy &amp; Paste Roster Report Here'!$A408='Analytical Tests'!X$7,IF($F411="Y",+$H411*X$6,0),0)</f>
        <v>0</v>
      </c>
      <c r="Y411" s="117" t="b">
        <f>IF('Copy &amp; Paste Roster Report Here'!$A408='Analytical Tests'!Y$7,IF($F411="N",IF($J411&gt;=$C411,Y$6,+($I411/$D411)*Y$6),0))</f>
        <v>0</v>
      </c>
      <c r="Z411" s="117" t="b">
        <f>IF('Copy &amp; Paste Roster Report Here'!$A408='Analytical Tests'!Z$7,IF($F411="N",IF($J411&gt;=$C411,Z$6,+($I411/$D411)*Z$6),0))</f>
        <v>0</v>
      </c>
      <c r="AA411" s="117" t="b">
        <f>IF('Copy &amp; Paste Roster Report Here'!$A408='Analytical Tests'!AA$7,IF($F411="N",IF($J411&gt;=$C411,AA$6,+($I411/$D411)*AA$6),0))</f>
        <v>0</v>
      </c>
      <c r="AB411" s="117" t="b">
        <f>IF('Copy &amp; Paste Roster Report Here'!$A408='Analytical Tests'!AB$7,IF($F411="N",IF($J411&gt;=$C411,AB$6,+($I411/$D411)*AB$6),0))</f>
        <v>0</v>
      </c>
      <c r="AC411" s="117" t="b">
        <f>IF('Copy &amp; Paste Roster Report Here'!$A408='Analytical Tests'!AC$7,IF($F411="N",IF($J411&gt;=$C411,AC$6,+($I411/$D411)*AC$6),0))</f>
        <v>0</v>
      </c>
      <c r="AD411" s="117" t="b">
        <f>IF('Copy &amp; Paste Roster Report Here'!$A408='Analytical Tests'!AD$7,IF($F411="N",IF($J411&gt;=$C411,AD$6,+($I411/$D411)*AD$6),0))</f>
        <v>0</v>
      </c>
      <c r="AE411" s="117" t="b">
        <f>IF('Copy &amp; Paste Roster Report Here'!$A408='Analytical Tests'!AE$7,IF($F411="N",IF($J411&gt;=$C411,AE$6,+($I411/$D411)*AE$6),0))</f>
        <v>0</v>
      </c>
      <c r="AF411" s="117" t="b">
        <f>IF('Copy &amp; Paste Roster Report Here'!$A408='Analytical Tests'!AF$7,IF($F411="N",IF($J411&gt;=$C411,AF$6,+($I411/$D411)*AF$6),0))</f>
        <v>0</v>
      </c>
      <c r="AG411" s="117" t="b">
        <f>IF('Copy &amp; Paste Roster Report Here'!$A408='Analytical Tests'!AG$7,IF($F411="N",IF($J411&gt;=$C411,AG$6,+($I411/$D411)*AG$6),0))</f>
        <v>0</v>
      </c>
      <c r="AH411" s="117" t="b">
        <f>IF('Copy &amp; Paste Roster Report Here'!$A408='Analytical Tests'!AH$7,IF($F411="N",IF($J411&gt;=$C411,AH$6,+($I411/$D411)*AH$6),0))</f>
        <v>0</v>
      </c>
      <c r="AI411" s="117" t="b">
        <f>IF('Copy &amp; Paste Roster Report Here'!$A408='Analytical Tests'!AI$7,IF($F411="N",IF($J411&gt;=$C411,AI$6,+($I411/$D411)*AI$6),0))</f>
        <v>0</v>
      </c>
      <c r="AJ411" s="79"/>
      <c r="AK411" s="118">
        <f>IF('Copy &amp; Paste Roster Report Here'!$A408=AK$7,IF('Copy &amp; Paste Roster Report Here'!$M408="FT",1,0),0)</f>
        <v>0</v>
      </c>
      <c r="AL411" s="118">
        <f>IF('Copy &amp; Paste Roster Report Here'!$A408=AL$7,IF('Copy &amp; Paste Roster Report Here'!$M408="FT",1,0),0)</f>
        <v>0</v>
      </c>
      <c r="AM411" s="118">
        <f>IF('Copy &amp; Paste Roster Report Here'!$A408=AM$7,IF('Copy &amp; Paste Roster Report Here'!$M408="FT",1,0),0)</f>
        <v>0</v>
      </c>
      <c r="AN411" s="118">
        <f>IF('Copy &amp; Paste Roster Report Here'!$A408=AN$7,IF('Copy &amp; Paste Roster Report Here'!$M408="FT",1,0),0)</f>
        <v>0</v>
      </c>
      <c r="AO411" s="118">
        <f>IF('Copy &amp; Paste Roster Report Here'!$A408=AO$7,IF('Copy &amp; Paste Roster Report Here'!$M408="FT",1,0),0)</f>
        <v>0</v>
      </c>
      <c r="AP411" s="118">
        <f>IF('Copy &amp; Paste Roster Report Here'!$A408=AP$7,IF('Copy &amp; Paste Roster Report Here'!$M408="FT",1,0),0)</f>
        <v>0</v>
      </c>
      <c r="AQ411" s="118">
        <f>IF('Copy &amp; Paste Roster Report Here'!$A408=AQ$7,IF('Copy &amp; Paste Roster Report Here'!$M408="FT",1,0),0)</f>
        <v>0</v>
      </c>
      <c r="AR411" s="118">
        <f>IF('Copy &amp; Paste Roster Report Here'!$A408=AR$7,IF('Copy &amp; Paste Roster Report Here'!$M408="FT",1,0),0)</f>
        <v>0</v>
      </c>
      <c r="AS411" s="118">
        <f>IF('Copy &amp; Paste Roster Report Here'!$A408=AS$7,IF('Copy &amp; Paste Roster Report Here'!$M408="FT",1,0),0)</f>
        <v>0</v>
      </c>
      <c r="AT411" s="118">
        <f>IF('Copy &amp; Paste Roster Report Here'!$A408=AT$7,IF('Copy &amp; Paste Roster Report Here'!$M408="FT",1,0),0)</f>
        <v>0</v>
      </c>
      <c r="AU411" s="118">
        <f>IF('Copy &amp; Paste Roster Report Here'!$A408=AU$7,IF('Copy &amp; Paste Roster Report Here'!$M408="FT",1,0),0)</f>
        <v>0</v>
      </c>
      <c r="AV411" s="73">
        <f t="shared" si="100"/>
        <v>0</v>
      </c>
      <c r="AW411" s="119">
        <f>IF('Copy &amp; Paste Roster Report Here'!$A408=AW$7,IF('Copy &amp; Paste Roster Report Here'!$M408="HT",1,0),0)</f>
        <v>0</v>
      </c>
      <c r="AX411" s="119">
        <f>IF('Copy &amp; Paste Roster Report Here'!$A408=AX$7,IF('Copy &amp; Paste Roster Report Here'!$M408="HT",1,0),0)</f>
        <v>0</v>
      </c>
      <c r="AY411" s="119">
        <f>IF('Copy &amp; Paste Roster Report Here'!$A408=AY$7,IF('Copy &amp; Paste Roster Report Here'!$M408="HT",1,0),0)</f>
        <v>0</v>
      </c>
      <c r="AZ411" s="119">
        <f>IF('Copy &amp; Paste Roster Report Here'!$A408=AZ$7,IF('Copy &amp; Paste Roster Report Here'!$M408="HT",1,0),0)</f>
        <v>0</v>
      </c>
      <c r="BA411" s="119">
        <f>IF('Copy &amp; Paste Roster Report Here'!$A408=BA$7,IF('Copy &amp; Paste Roster Report Here'!$M408="HT",1,0),0)</f>
        <v>0</v>
      </c>
      <c r="BB411" s="119">
        <f>IF('Copy &amp; Paste Roster Report Here'!$A408=BB$7,IF('Copy &amp; Paste Roster Report Here'!$M408="HT",1,0),0)</f>
        <v>0</v>
      </c>
      <c r="BC411" s="119">
        <f>IF('Copy &amp; Paste Roster Report Here'!$A408=BC$7,IF('Copy &amp; Paste Roster Report Here'!$M408="HT",1,0),0)</f>
        <v>0</v>
      </c>
      <c r="BD411" s="119">
        <f>IF('Copy &amp; Paste Roster Report Here'!$A408=BD$7,IF('Copy &amp; Paste Roster Report Here'!$M408="HT",1,0),0)</f>
        <v>0</v>
      </c>
      <c r="BE411" s="119">
        <f>IF('Copy &amp; Paste Roster Report Here'!$A408=BE$7,IF('Copy &amp; Paste Roster Report Here'!$M408="HT",1,0),0)</f>
        <v>0</v>
      </c>
      <c r="BF411" s="119">
        <f>IF('Copy &amp; Paste Roster Report Here'!$A408=BF$7,IF('Copy &amp; Paste Roster Report Here'!$M408="HT",1,0),0)</f>
        <v>0</v>
      </c>
      <c r="BG411" s="119">
        <f>IF('Copy &amp; Paste Roster Report Here'!$A408=BG$7,IF('Copy &amp; Paste Roster Report Here'!$M408="HT",1,0),0)</f>
        <v>0</v>
      </c>
      <c r="BH411" s="73">
        <f t="shared" si="101"/>
        <v>0</v>
      </c>
      <c r="BI411" s="120">
        <f>IF('Copy &amp; Paste Roster Report Here'!$A408=BI$7,IF('Copy &amp; Paste Roster Report Here'!$M408="MT",1,0),0)</f>
        <v>0</v>
      </c>
      <c r="BJ411" s="120">
        <f>IF('Copy &amp; Paste Roster Report Here'!$A408=BJ$7,IF('Copy &amp; Paste Roster Report Here'!$M408="MT",1,0),0)</f>
        <v>0</v>
      </c>
      <c r="BK411" s="120">
        <f>IF('Copy &amp; Paste Roster Report Here'!$A408=BK$7,IF('Copy &amp; Paste Roster Report Here'!$M408="MT",1,0),0)</f>
        <v>0</v>
      </c>
      <c r="BL411" s="120">
        <f>IF('Copy &amp; Paste Roster Report Here'!$A408=BL$7,IF('Copy &amp; Paste Roster Report Here'!$M408="MT",1,0),0)</f>
        <v>0</v>
      </c>
      <c r="BM411" s="120">
        <f>IF('Copy &amp; Paste Roster Report Here'!$A408=BM$7,IF('Copy &amp; Paste Roster Report Here'!$M408="MT",1,0),0)</f>
        <v>0</v>
      </c>
      <c r="BN411" s="120">
        <f>IF('Copy &amp; Paste Roster Report Here'!$A408=BN$7,IF('Copy &amp; Paste Roster Report Here'!$M408="MT",1,0),0)</f>
        <v>0</v>
      </c>
      <c r="BO411" s="120">
        <f>IF('Copy &amp; Paste Roster Report Here'!$A408=BO$7,IF('Copy &amp; Paste Roster Report Here'!$M408="MT",1,0),0)</f>
        <v>0</v>
      </c>
      <c r="BP411" s="120">
        <f>IF('Copy &amp; Paste Roster Report Here'!$A408=BP$7,IF('Copy &amp; Paste Roster Report Here'!$M408="MT",1,0),0)</f>
        <v>0</v>
      </c>
      <c r="BQ411" s="120">
        <f>IF('Copy &amp; Paste Roster Report Here'!$A408=BQ$7,IF('Copy &amp; Paste Roster Report Here'!$M408="MT",1,0),0)</f>
        <v>0</v>
      </c>
      <c r="BR411" s="120">
        <f>IF('Copy &amp; Paste Roster Report Here'!$A408=BR$7,IF('Copy &amp; Paste Roster Report Here'!$M408="MT",1,0),0)</f>
        <v>0</v>
      </c>
      <c r="BS411" s="120">
        <f>IF('Copy &amp; Paste Roster Report Here'!$A408=BS$7,IF('Copy &amp; Paste Roster Report Here'!$M408="MT",1,0),0)</f>
        <v>0</v>
      </c>
      <c r="BT411" s="73">
        <f t="shared" si="102"/>
        <v>0</v>
      </c>
      <c r="BU411" s="121">
        <f>IF('Copy &amp; Paste Roster Report Here'!$A408=BU$7,IF('Copy &amp; Paste Roster Report Here'!$M408="fy",1,0),0)</f>
        <v>0</v>
      </c>
      <c r="BV411" s="121">
        <f>IF('Copy &amp; Paste Roster Report Here'!$A408=BV$7,IF('Copy &amp; Paste Roster Report Here'!$M408="fy",1,0),0)</f>
        <v>0</v>
      </c>
      <c r="BW411" s="121">
        <f>IF('Copy &amp; Paste Roster Report Here'!$A408=BW$7,IF('Copy &amp; Paste Roster Report Here'!$M408="fy",1,0),0)</f>
        <v>0</v>
      </c>
      <c r="BX411" s="121">
        <f>IF('Copy &amp; Paste Roster Report Here'!$A408=BX$7,IF('Copy &amp; Paste Roster Report Here'!$M408="fy",1,0),0)</f>
        <v>0</v>
      </c>
      <c r="BY411" s="121">
        <f>IF('Copy &amp; Paste Roster Report Here'!$A408=BY$7,IF('Copy &amp; Paste Roster Report Here'!$M408="fy",1,0),0)</f>
        <v>0</v>
      </c>
      <c r="BZ411" s="121">
        <f>IF('Copy &amp; Paste Roster Report Here'!$A408=BZ$7,IF('Copy &amp; Paste Roster Report Here'!$M408="fy",1,0),0)</f>
        <v>0</v>
      </c>
      <c r="CA411" s="121">
        <f>IF('Copy &amp; Paste Roster Report Here'!$A408=CA$7,IF('Copy &amp; Paste Roster Report Here'!$M408="fy",1,0),0)</f>
        <v>0</v>
      </c>
      <c r="CB411" s="121">
        <f>IF('Copy &amp; Paste Roster Report Here'!$A408=CB$7,IF('Copy &amp; Paste Roster Report Here'!$M408="fy",1,0),0)</f>
        <v>0</v>
      </c>
      <c r="CC411" s="121">
        <f>IF('Copy &amp; Paste Roster Report Here'!$A408=CC$7,IF('Copy &amp; Paste Roster Report Here'!$M408="fy",1,0),0)</f>
        <v>0</v>
      </c>
      <c r="CD411" s="121">
        <f>IF('Copy &amp; Paste Roster Report Here'!$A408=CD$7,IF('Copy &amp; Paste Roster Report Here'!$M408="fy",1,0),0)</f>
        <v>0</v>
      </c>
      <c r="CE411" s="121">
        <f>IF('Copy &amp; Paste Roster Report Here'!$A408=CE$7,IF('Copy &amp; Paste Roster Report Here'!$M408="fy",1,0),0)</f>
        <v>0</v>
      </c>
      <c r="CF411" s="73">
        <f t="shared" si="103"/>
        <v>0</v>
      </c>
      <c r="CG411" s="122">
        <f>IF('Copy &amp; Paste Roster Report Here'!$A408=CG$7,IF('Copy &amp; Paste Roster Report Here'!$M408="RH",1,0),0)</f>
        <v>0</v>
      </c>
      <c r="CH411" s="122">
        <f>IF('Copy &amp; Paste Roster Report Here'!$A408=CH$7,IF('Copy &amp; Paste Roster Report Here'!$M408="RH",1,0),0)</f>
        <v>0</v>
      </c>
      <c r="CI411" s="122">
        <f>IF('Copy &amp; Paste Roster Report Here'!$A408=CI$7,IF('Copy &amp; Paste Roster Report Here'!$M408="RH",1,0),0)</f>
        <v>0</v>
      </c>
      <c r="CJ411" s="122">
        <f>IF('Copy &amp; Paste Roster Report Here'!$A408=CJ$7,IF('Copy &amp; Paste Roster Report Here'!$M408="RH",1,0),0)</f>
        <v>0</v>
      </c>
      <c r="CK411" s="122">
        <f>IF('Copy &amp; Paste Roster Report Here'!$A408=CK$7,IF('Copy &amp; Paste Roster Report Here'!$M408="RH",1,0),0)</f>
        <v>0</v>
      </c>
      <c r="CL411" s="122">
        <f>IF('Copy &amp; Paste Roster Report Here'!$A408=CL$7,IF('Copy &amp; Paste Roster Report Here'!$M408="RH",1,0),0)</f>
        <v>0</v>
      </c>
      <c r="CM411" s="122">
        <f>IF('Copy &amp; Paste Roster Report Here'!$A408=CM$7,IF('Copy &amp; Paste Roster Report Here'!$M408="RH",1,0),0)</f>
        <v>0</v>
      </c>
      <c r="CN411" s="122">
        <f>IF('Copy &amp; Paste Roster Report Here'!$A408=CN$7,IF('Copy &amp; Paste Roster Report Here'!$M408="RH",1,0),0)</f>
        <v>0</v>
      </c>
      <c r="CO411" s="122">
        <f>IF('Copy &amp; Paste Roster Report Here'!$A408=CO$7,IF('Copy &amp; Paste Roster Report Here'!$M408="RH",1,0),0)</f>
        <v>0</v>
      </c>
      <c r="CP411" s="122">
        <f>IF('Copy &amp; Paste Roster Report Here'!$A408=CP$7,IF('Copy &amp; Paste Roster Report Here'!$M408="RH",1,0),0)</f>
        <v>0</v>
      </c>
      <c r="CQ411" s="122">
        <f>IF('Copy &amp; Paste Roster Report Here'!$A408=CQ$7,IF('Copy &amp; Paste Roster Report Here'!$M408="RH",1,0),0)</f>
        <v>0</v>
      </c>
      <c r="CR411" s="73">
        <f t="shared" si="104"/>
        <v>0</v>
      </c>
      <c r="CS411" s="123">
        <f>IF('Copy &amp; Paste Roster Report Here'!$A408=CS$7,IF('Copy &amp; Paste Roster Report Here'!$M408="QT",1,0),0)</f>
        <v>0</v>
      </c>
      <c r="CT411" s="123">
        <f>IF('Copy &amp; Paste Roster Report Here'!$A408=CT$7,IF('Copy &amp; Paste Roster Report Here'!$M408="QT",1,0),0)</f>
        <v>0</v>
      </c>
      <c r="CU411" s="123">
        <f>IF('Copy &amp; Paste Roster Report Here'!$A408=CU$7,IF('Copy &amp; Paste Roster Report Here'!$M408="QT",1,0),0)</f>
        <v>0</v>
      </c>
      <c r="CV411" s="123">
        <f>IF('Copy &amp; Paste Roster Report Here'!$A408=CV$7,IF('Copy &amp; Paste Roster Report Here'!$M408="QT",1,0),0)</f>
        <v>0</v>
      </c>
      <c r="CW411" s="123">
        <f>IF('Copy &amp; Paste Roster Report Here'!$A408=CW$7,IF('Copy &amp; Paste Roster Report Here'!$M408="QT",1,0),0)</f>
        <v>0</v>
      </c>
      <c r="CX411" s="123">
        <f>IF('Copy &amp; Paste Roster Report Here'!$A408=CX$7,IF('Copy &amp; Paste Roster Report Here'!$M408="QT",1,0),0)</f>
        <v>0</v>
      </c>
      <c r="CY411" s="123">
        <f>IF('Copy &amp; Paste Roster Report Here'!$A408=CY$7,IF('Copy &amp; Paste Roster Report Here'!$M408="QT",1,0),0)</f>
        <v>0</v>
      </c>
      <c r="CZ411" s="123">
        <f>IF('Copy &amp; Paste Roster Report Here'!$A408=CZ$7,IF('Copy &amp; Paste Roster Report Here'!$M408="QT",1,0),0)</f>
        <v>0</v>
      </c>
      <c r="DA411" s="123">
        <f>IF('Copy &amp; Paste Roster Report Here'!$A408=DA$7,IF('Copy &amp; Paste Roster Report Here'!$M408="QT",1,0),0)</f>
        <v>0</v>
      </c>
      <c r="DB411" s="123">
        <f>IF('Copy &amp; Paste Roster Report Here'!$A408=DB$7,IF('Copy &amp; Paste Roster Report Here'!$M408="QT",1,0),0)</f>
        <v>0</v>
      </c>
      <c r="DC411" s="123">
        <f>IF('Copy &amp; Paste Roster Report Here'!$A408=DC$7,IF('Copy &amp; Paste Roster Report Here'!$M408="QT",1,0),0)</f>
        <v>0</v>
      </c>
      <c r="DD411" s="73">
        <f t="shared" si="105"/>
        <v>0</v>
      </c>
      <c r="DE411" s="124">
        <f>IF('Copy &amp; Paste Roster Report Here'!$A408=DE$7,IF('Copy &amp; Paste Roster Report Here'!$M408="xxxxxxxxxxx",1,0),0)</f>
        <v>0</v>
      </c>
      <c r="DF411" s="124">
        <f>IF('Copy &amp; Paste Roster Report Here'!$A408=DF$7,IF('Copy &amp; Paste Roster Report Here'!$M408="xxxxxxxxxxx",1,0),0)</f>
        <v>0</v>
      </c>
      <c r="DG411" s="124">
        <f>IF('Copy &amp; Paste Roster Report Here'!$A408=DG$7,IF('Copy &amp; Paste Roster Report Here'!$M408="xxxxxxxxxxx",1,0),0)</f>
        <v>0</v>
      </c>
      <c r="DH411" s="124">
        <f>IF('Copy &amp; Paste Roster Report Here'!$A408=DH$7,IF('Copy &amp; Paste Roster Report Here'!$M408="xxxxxxxxxxx",1,0),0)</f>
        <v>0</v>
      </c>
      <c r="DI411" s="124">
        <f>IF('Copy &amp; Paste Roster Report Here'!$A408=DI$7,IF('Copy &amp; Paste Roster Report Here'!$M408="xxxxxxxxxxx",1,0),0)</f>
        <v>0</v>
      </c>
      <c r="DJ411" s="124">
        <f>IF('Copy &amp; Paste Roster Report Here'!$A408=DJ$7,IF('Copy &amp; Paste Roster Report Here'!$M408="xxxxxxxxxxx",1,0),0)</f>
        <v>0</v>
      </c>
      <c r="DK411" s="124">
        <f>IF('Copy &amp; Paste Roster Report Here'!$A408=DK$7,IF('Copy &amp; Paste Roster Report Here'!$M408="xxxxxxxxxxx",1,0),0)</f>
        <v>0</v>
      </c>
      <c r="DL411" s="124">
        <f>IF('Copy &amp; Paste Roster Report Here'!$A408=DL$7,IF('Copy &amp; Paste Roster Report Here'!$M408="xxxxxxxxxxx",1,0),0)</f>
        <v>0</v>
      </c>
      <c r="DM411" s="124">
        <f>IF('Copy &amp; Paste Roster Report Here'!$A408=DM$7,IF('Copy &amp; Paste Roster Report Here'!$M408="xxxxxxxxxxx",1,0),0)</f>
        <v>0</v>
      </c>
      <c r="DN411" s="124">
        <f>IF('Copy &amp; Paste Roster Report Here'!$A408=DN$7,IF('Copy &amp; Paste Roster Report Here'!$M408="xxxxxxxxxxx",1,0),0)</f>
        <v>0</v>
      </c>
      <c r="DO411" s="124">
        <f>IF('Copy &amp; Paste Roster Report Here'!$A408=DO$7,IF('Copy &amp; Paste Roster Report Here'!$M408="xxxxxxxxxxx",1,0),0)</f>
        <v>0</v>
      </c>
      <c r="DP411" s="125">
        <f t="shared" si="106"/>
        <v>0</v>
      </c>
      <c r="DQ411" s="126">
        <f t="shared" si="107"/>
        <v>0</v>
      </c>
    </row>
    <row r="412" spans="1:121" x14ac:dyDescent="0.25">
      <c r="A412" s="111">
        <f t="shared" si="93"/>
        <v>0</v>
      </c>
      <c r="B412" s="111">
        <f t="shared" si="94"/>
        <v>0</v>
      </c>
      <c r="C412" s="112">
        <f>+('Copy &amp; Paste Roster Report Here'!$P409-'Copy &amp; Paste Roster Report Here'!$O409)/30</f>
        <v>0</v>
      </c>
      <c r="D412" s="112">
        <f>+('Copy &amp; Paste Roster Report Here'!$P409-'Copy &amp; Paste Roster Report Here'!$O409)</f>
        <v>0</v>
      </c>
      <c r="E412" s="111">
        <f>'Copy &amp; Paste Roster Report Here'!N409</f>
        <v>0</v>
      </c>
      <c r="F412" s="111" t="str">
        <f t="shared" si="95"/>
        <v>N</v>
      </c>
      <c r="G412" s="111">
        <f>'Copy &amp; Paste Roster Report Here'!R409</f>
        <v>0</v>
      </c>
      <c r="H412" s="113">
        <f t="shared" si="96"/>
        <v>0</v>
      </c>
      <c r="I412" s="112">
        <f>IF(F412="N",$F$5-'Copy &amp; Paste Roster Report Here'!O409,+'Copy &amp; Paste Roster Report Here'!Q409-'Copy &amp; Paste Roster Report Here'!O409)</f>
        <v>0</v>
      </c>
      <c r="J412" s="114">
        <f t="shared" si="97"/>
        <v>0</v>
      </c>
      <c r="K412" s="114">
        <f t="shared" si="98"/>
        <v>0</v>
      </c>
      <c r="L412" s="115">
        <f>'Copy &amp; Paste Roster Report Here'!F409</f>
        <v>0</v>
      </c>
      <c r="M412" s="116">
        <f t="shared" si="99"/>
        <v>0</v>
      </c>
      <c r="N412" s="117">
        <f>IF('Copy &amp; Paste Roster Report Here'!$A409='Analytical Tests'!N$7,IF($F412="Y",+$H412*N$6,0),0)</f>
        <v>0</v>
      </c>
      <c r="O412" s="117">
        <f>IF('Copy &amp; Paste Roster Report Here'!$A409='Analytical Tests'!O$7,IF($F412="Y",+$H412*O$6,0),0)</f>
        <v>0</v>
      </c>
      <c r="P412" s="117">
        <f>IF('Copy &amp; Paste Roster Report Here'!$A409='Analytical Tests'!P$7,IF($F412="Y",+$H412*P$6,0),0)</f>
        <v>0</v>
      </c>
      <c r="Q412" s="117">
        <f>IF('Copy &amp; Paste Roster Report Here'!$A409='Analytical Tests'!Q$7,IF($F412="Y",+$H412*Q$6,0),0)</f>
        <v>0</v>
      </c>
      <c r="R412" s="117">
        <f>IF('Copy &amp; Paste Roster Report Here'!$A409='Analytical Tests'!R$7,IF($F412="Y",+$H412*R$6,0),0)</f>
        <v>0</v>
      </c>
      <c r="S412" s="117">
        <f>IF('Copy &amp; Paste Roster Report Here'!$A409='Analytical Tests'!S$7,IF($F412="Y",+$H412*S$6,0),0)</f>
        <v>0</v>
      </c>
      <c r="T412" s="117">
        <f>IF('Copy &amp; Paste Roster Report Here'!$A409='Analytical Tests'!T$7,IF($F412="Y",+$H412*T$6,0),0)</f>
        <v>0</v>
      </c>
      <c r="U412" s="117">
        <f>IF('Copy &amp; Paste Roster Report Here'!$A409='Analytical Tests'!U$7,IF($F412="Y",+$H412*U$6,0),0)</f>
        <v>0</v>
      </c>
      <c r="V412" s="117">
        <f>IF('Copy &amp; Paste Roster Report Here'!$A409='Analytical Tests'!V$7,IF($F412="Y",+$H412*V$6,0),0)</f>
        <v>0</v>
      </c>
      <c r="W412" s="117">
        <f>IF('Copy &amp; Paste Roster Report Here'!$A409='Analytical Tests'!W$7,IF($F412="Y",+$H412*W$6,0),0)</f>
        <v>0</v>
      </c>
      <c r="X412" s="117">
        <f>IF('Copy &amp; Paste Roster Report Here'!$A409='Analytical Tests'!X$7,IF($F412="Y",+$H412*X$6,0),0)</f>
        <v>0</v>
      </c>
      <c r="Y412" s="117" t="b">
        <f>IF('Copy &amp; Paste Roster Report Here'!$A409='Analytical Tests'!Y$7,IF($F412="N",IF($J412&gt;=$C412,Y$6,+($I412/$D412)*Y$6),0))</f>
        <v>0</v>
      </c>
      <c r="Z412" s="117" t="b">
        <f>IF('Copy &amp; Paste Roster Report Here'!$A409='Analytical Tests'!Z$7,IF($F412="N",IF($J412&gt;=$C412,Z$6,+($I412/$D412)*Z$6),0))</f>
        <v>0</v>
      </c>
      <c r="AA412" s="117" t="b">
        <f>IF('Copy &amp; Paste Roster Report Here'!$A409='Analytical Tests'!AA$7,IF($F412="N",IF($J412&gt;=$C412,AA$6,+($I412/$D412)*AA$6),0))</f>
        <v>0</v>
      </c>
      <c r="AB412" s="117" t="b">
        <f>IF('Copy &amp; Paste Roster Report Here'!$A409='Analytical Tests'!AB$7,IF($F412="N",IF($J412&gt;=$C412,AB$6,+($I412/$D412)*AB$6),0))</f>
        <v>0</v>
      </c>
      <c r="AC412" s="117" t="b">
        <f>IF('Copy &amp; Paste Roster Report Here'!$A409='Analytical Tests'!AC$7,IF($F412="N",IF($J412&gt;=$C412,AC$6,+($I412/$D412)*AC$6),0))</f>
        <v>0</v>
      </c>
      <c r="AD412" s="117" t="b">
        <f>IF('Copy &amp; Paste Roster Report Here'!$A409='Analytical Tests'!AD$7,IF($F412="N",IF($J412&gt;=$C412,AD$6,+($I412/$D412)*AD$6),0))</f>
        <v>0</v>
      </c>
      <c r="AE412" s="117" t="b">
        <f>IF('Copy &amp; Paste Roster Report Here'!$A409='Analytical Tests'!AE$7,IF($F412="N",IF($J412&gt;=$C412,AE$6,+($I412/$D412)*AE$6),0))</f>
        <v>0</v>
      </c>
      <c r="AF412" s="117" t="b">
        <f>IF('Copy &amp; Paste Roster Report Here'!$A409='Analytical Tests'!AF$7,IF($F412="N",IF($J412&gt;=$C412,AF$6,+($I412/$D412)*AF$6),0))</f>
        <v>0</v>
      </c>
      <c r="AG412" s="117" t="b">
        <f>IF('Copy &amp; Paste Roster Report Here'!$A409='Analytical Tests'!AG$7,IF($F412="N",IF($J412&gt;=$C412,AG$6,+($I412/$D412)*AG$6),0))</f>
        <v>0</v>
      </c>
      <c r="AH412" s="117" t="b">
        <f>IF('Copy &amp; Paste Roster Report Here'!$A409='Analytical Tests'!AH$7,IF($F412="N",IF($J412&gt;=$C412,AH$6,+($I412/$D412)*AH$6),0))</f>
        <v>0</v>
      </c>
      <c r="AI412" s="117" t="b">
        <f>IF('Copy &amp; Paste Roster Report Here'!$A409='Analytical Tests'!AI$7,IF($F412="N",IF($J412&gt;=$C412,AI$6,+($I412/$D412)*AI$6),0))</f>
        <v>0</v>
      </c>
      <c r="AJ412" s="79"/>
      <c r="AK412" s="118">
        <f>IF('Copy &amp; Paste Roster Report Here'!$A409=AK$7,IF('Copy &amp; Paste Roster Report Here'!$M409="FT",1,0),0)</f>
        <v>0</v>
      </c>
      <c r="AL412" s="118">
        <f>IF('Copy &amp; Paste Roster Report Here'!$A409=AL$7,IF('Copy &amp; Paste Roster Report Here'!$M409="FT",1,0),0)</f>
        <v>0</v>
      </c>
      <c r="AM412" s="118">
        <f>IF('Copy &amp; Paste Roster Report Here'!$A409=AM$7,IF('Copy &amp; Paste Roster Report Here'!$M409="FT",1,0),0)</f>
        <v>0</v>
      </c>
      <c r="AN412" s="118">
        <f>IF('Copy &amp; Paste Roster Report Here'!$A409=AN$7,IF('Copy &amp; Paste Roster Report Here'!$M409="FT",1,0),0)</f>
        <v>0</v>
      </c>
      <c r="AO412" s="118">
        <f>IF('Copy &amp; Paste Roster Report Here'!$A409=AO$7,IF('Copy &amp; Paste Roster Report Here'!$M409="FT",1,0),0)</f>
        <v>0</v>
      </c>
      <c r="AP412" s="118">
        <f>IF('Copy &amp; Paste Roster Report Here'!$A409=AP$7,IF('Copy &amp; Paste Roster Report Here'!$M409="FT",1,0),0)</f>
        <v>0</v>
      </c>
      <c r="AQ412" s="118">
        <f>IF('Copy &amp; Paste Roster Report Here'!$A409=AQ$7,IF('Copy &amp; Paste Roster Report Here'!$M409="FT",1,0),0)</f>
        <v>0</v>
      </c>
      <c r="AR412" s="118">
        <f>IF('Copy &amp; Paste Roster Report Here'!$A409=AR$7,IF('Copy &amp; Paste Roster Report Here'!$M409="FT",1,0),0)</f>
        <v>0</v>
      </c>
      <c r="AS412" s="118">
        <f>IF('Copy &amp; Paste Roster Report Here'!$A409=AS$7,IF('Copy &amp; Paste Roster Report Here'!$M409="FT",1,0),0)</f>
        <v>0</v>
      </c>
      <c r="AT412" s="118">
        <f>IF('Copy &amp; Paste Roster Report Here'!$A409=AT$7,IF('Copy &amp; Paste Roster Report Here'!$M409="FT",1,0),0)</f>
        <v>0</v>
      </c>
      <c r="AU412" s="118">
        <f>IF('Copy &amp; Paste Roster Report Here'!$A409=AU$7,IF('Copy &amp; Paste Roster Report Here'!$M409="FT",1,0),0)</f>
        <v>0</v>
      </c>
      <c r="AV412" s="73">
        <f t="shared" si="100"/>
        <v>0</v>
      </c>
      <c r="AW412" s="119">
        <f>IF('Copy &amp; Paste Roster Report Here'!$A409=AW$7,IF('Copy &amp; Paste Roster Report Here'!$M409="HT",1,0),0)</f>
        <v>0</v>
      </c>
      <c r="AX412" s="119">
        <f>IF('Copy &amp; Paste Roster Report Here'!$A409=AX$7,IF('Copy &amp; Paste Roster Report Here'!$M409="HT",1,0),0)</f>
        <v>0</v>
      </c>
      <c r="AY412" s="119">
        <f>IF('Copy &amp; Paste Roster Report Here'!$A409=AY$7,IF('Copy &amp; Paste Roster Report Here'!$M409="HT",1,0),0)</f>
        <v>0</v>
      </c>
      <c r="AZ412" s="119">
        <f>IF('Copy &amp; Paste Roster Report Here'!$A409=AZ$7,IF('Copy &amp; Paste Roster Report Here'!$M409="HT",1,0),0)</f>
        <v>0</v>
      </c>
      <c r="BA412" s="119">
        <f>IF('Copy &amp; Paste Roster Report Here'!$A409=BA$7,IF('Copy &amp; Paste Roster Report Here'!$M409="HT",1,0),0)</f>
        <v>0</v>
      </c>
      <c r="BB412" s="119">
        <f>IF('Copy &amp; Paste Roster Report Here'!$A409=BB$7,IF('Copy &amp; Paste Roster Report Here'!$M409="HT",1,0),0)</f>
        <v>0</v>
      </c>
      <c r="BC412" s="119">
        <f>IF('Copy &amp; Paste Roster Report Here'!$A409=BC$7,IF('Copy &amp; Paste Roster Report Here'!$M409="HT",1,0),0)</f>
        <v>0</v>
      </c>
      <c r="BD412" s="119">
        <f>IF('Copy &amp; Paste Roster Report Here'!$A409=BD$7,IF('Copy &amp; Paste Roster Report Here'!$M409="HT",1,0),0)</f>
        <v>0</v>
      </c>
      <c r="BE412" s="119">
        <f>IF('Copy &amp; Paste Roster Report Here'!$A409=BE$7,IF('Copy &amp; Paste Roster Report Here'!$M409="HT",1,0),0)</f>
        <v>0</v>
      </c>
      <c r="BF412" s="119">
        <f>IF('Copy &amp; Paste Roster Report Here'!$A409=BF$7,IF('Copy &amp; Paste Roster Report Here'!$M409="HT",1,0),0)</f>
        <v>0</v>
      </c>
      <c r="BG412" s="119">
        <f>IF('Copy &amp; Paste Roster Report Here'!$A409=BG$7,IF('Copy &amp; Paste Roster Report Here'!$M409="HT",1,0),0)</f>
        <v>0</v>
      </c>
      <c r="BH412" s="73">
        <f t="shared" si="101"/>
        <v>0</v>
      </c>
      <c r="BI412" s="120">
        <f>IF('Copy &amp; Paste Roster Report Here'!$A409=BI$7,IF('Copy &amp; Paste Roster Report Here'!$M409="MT",1,0),0)</f>
        <v>0</v>
      </c>
      <c r="BJ412" s="120">
        <f>IF('Copy &amp; Paste Roster Report Here'!$A409=BJ$7,IF('Copy &amp; Paste Roster Report Here'!$M409="MT",1,0),0)</f>
        <v>0</v>
      </c>
      <c r="BK412" s="120">
        <f>IF('Copy &amp; Paste Roster Report Here'!$A409=BK$7,IF('Copy &amp; Paste Roster Report Here'!$M409="MT",1,0),0)</f>
        <v>0</v>
      </c>
      <c r="BL412" s="120">
        <f>IF('Copy &amp; Paste Roster Report Here'!$A409=BL$7,IF('Copy &amp; Paste Roster Report Here'!$M409="MT",1,0),0)</f>
        <v>0</v>
      </c>
      <c r="BM412" s="120">
        <f>IF('Copy &amp; Paste Roster Report Here'!$A409=BM$7,IF('Copy &amp; Paste Roster Report Here'!$M409="MT",1,0),0)</f>
        <v>0</v>
      </c>
      <c r="BN412" s="120">
        <f>IF('Copy &amp; Paste Roster Report Here'!$A409=BN$7,IF('Copy &amp; Paste Roster Report Here'!$M409="MT",1,0),0)</f>
        <v>0</v>
      </c>
      <c r="BO412" s="120">
        <f>IF('Copy &amp; Paste Roster Report Here'!$A409=BO$7,IF('Copy &amp; Paste Roster Report Here'!$M409="MT",1,0),0)</f>
        <v>0</v>
      </c>
      <c r="BP412" s="120">
        <f>IF('Copy &amp; Paste Roster Report Here'!$A409=BP$7,IF('Copy &amp; Paste Roster Report Here'!$M409="MT",1,0),0)</f>
        <v>0</v>
      </c>
      <c r="BQ412" s="120">
        <f>IF('Copy &amp; Paste Roster Report Here'!$A409=BQ$7,IF('Copy &amp; Paste Roster Report Here'!$M409="MT",1,0),0)</f>
        <v>0</v>
      </c>
      <c r="BR412" s="120">
        <f>IF('Copy &amp; Paste Roster Report Here'!$A409=BR$7,IF('Copy &amp; Paste Roster Report Here'!$M409="MT",1,0),0)</f>
        <v>0</v>
      </c>
      <c r="BS412" s="120">
        <f>IF('Copy &amp; Paste Roster Report Here'!$A409=BS$7,IF('Copy &amp; Paste Roster Report Here'!$M409="MT",1,0),0)</f>
        <v>0</v>
      </c>
      <c r="BT412" s="73">
        <f t="shared" si="102"/>
        <v>0</v>
      </c>
      <c r="BU412" s="121">
        <f>IF('Copy &amp; Paste Roster Report Here'!$A409=BU$7,IF('Copy &amp; Paste Roster Report Here'!$M409="fy",1,0),0)</f>
        <v>0</v>
      </c>
      <c r="BV412" s="121">
        <f>IF('Copy &amp; Paste Roster Report Here'!$A409=BV$7,IF('Copy &amp; Paste Roster Report Here'!$M409="fy",1,0),0)</f>
        <v>0</v>
      </c>
      <c r="BW412" s="121">
        <f>IF('Copy &amp; Paste Roster Report Here'!$A409=BW$7,IF('Copy &amp; Paste Roster Report Here'!$M409="fy",1,0),0)</f>
        <v>0</v>
      </c>
      <c r="BX412" s="121">
        <f>IF('Copy &amp; Paste Roster Report Here'!$A409=BX$7,IF('Copy &amp; Paste Roster Report Here'!$M409="fy",1,0),0)</f>
        <v>0</v>
      </c>
      <c r="BY412" s="121">
        <f>IF('Copy &amp; Paste Roster Report Here'!$A409=BY$7,IF('Copy &amp; Paste Roster Report Here'!$M409="fy",1,0),0)</f>
        <v>0</v>
      </c>
      <c r="BZ412" s="121">
        <f>IF('Copy &amp; Paste Roster Report Here'!$A409=BZ$7,IF('Copy &amp; Paste Roster Report Here'!$M409="fy",1,0),0)</f>
        <v>0</v>
      </c>
      <c r="CA412" s="121">
        <f>IF('Copy &amp; Paste Roster Report Here'!$A409=CA$7,IF('Copy &amp; Paste Roster Report Here'!$M409="fy",1,0),0)</f>
        <v>0</v>
      </c>
      <c r="CB412" s="121">
        <f>IF('Copy &amp; Paste Roster Report Here'!$A409=CB$7,IF('Copy &amp; Paste Roster Report Here'!$M409="fy",1,0),0)</f>
        <v>0</v>
      </c>
      <c r="CC412" s="121">
        <f>IF('Copy &amp; Paste Roster Report Here'!$A409=CC$7,IF('Copy &amp; Paste Roster Report Here'!$M409="fy",1,0),0)</f>
        <v>0</v>
      </c>
      <c r="CD412" s="121">
        <f>IF('Copy &amp; Paste Roster Report Here'!$A409=CD$7,IF('Copy &amp; Paste Roster Report Here'!$M409="fy",1,0),0)</f>
        <v>0</v>
      </c>
      <c r="CE412" s="121">
        <f>IF('Copy &amp; Paste Roster Report Here'!$A409=CE$7,IF('Copy &amp; Paste Roster Report Here'!$M409="fy",1,0),0)</f>
        <v>0</v>
      </c>
      <c r="CF412" s="73">
        <f t="shared" si="103"/>
        <v>0</v>
      </c>
      <c r="CG412" s="122">
        <f>IF('Copy &amp; Paste Roster Report Here'!$A409=CG$7,IF('Copy &amp; Paste Roster Report Here'!$M409="RH",1,0),0)</f>
        <v>0</v>
      </c>
      <c r="CH412" s="122">
        <f>IF('Copy &amp; Paste Roster Report Here'!$A409=CH$7,IF('Copy &amp; Paste Roster Report Here'!$M409="RH",1,0),0)</f>
        <v>0</v>
      </c>
      <c r="CI412" s="122">
        <f>IF('Copy &amp; Paste Roster Report Here'!$A409=CI$7,IF('Copy &amp; Paste Roster Report Here'!$M409="RH",1,0),0)</f>
        <v>0</v>
      </c>
      <c r="CJ412" s="122">
        <f>IF('Copy &amp; Paste Roster Report Here'!$A409=CJ$7,IF('Copy &amp; Paste Roster Report Here'!$M409="RH",1,0),0)</f>
        <v>0</v>
      </c>
      <c r="CK412" s="122">
        <f>IF('Copy &amp; Paste Roster Report Here'!$A409=CK$7,IF('Copy &amp; Paste Roster Report Here'!$M409="RH",1,0),0)</f>
        <v>0</v>
      </c>
      <c r="CL412" s="122">
        <f>IF('Copy &amp; Paste Roster Report Here'!$A409=CL$7,IF('Copy &amp; Paste Roster Report Here'!$M409="RH",1,0),0)</f>
        <v>0</v>
      </c>
      <c r="CM412" s="122">
        <f>IF('Copy &amp; Paste Roster Report Here'!$A409=CM$7,IF('Copy &amp; Paste Roster Report Here'!$M409="RH",1,0),0)</f>
        <v>0</v>
      </c>
      <c r="CN412" s="122">
        <f>IF('Copy &amp; Paste Roster Report Here'!$A409=CN$7,IF('Copy &amp; Paste Roster Report Here'!$M409="RH",1,0),0)</f>
        <v>0</v>
      </c>
      <c r="CO412" s="122">
        <f>IF('Copy &amp; Paste Roster Report Here'!$A409=CO$7,IF('Copy &amp; Paste Roster Report Here'!$M409="RH",1,0),0)</f>
        <v>0</v>
      </c>
      <c r="CP412" s="122">
        <f>IF('Copy &amp; Paste Roster Report Here'!$A409=CP$7,IF('Copy &amp; Paste Roster Report Here'!$M409="RH",1,0),0)</f>
        <v>0</v>
      </c>
      <c r="CQ412" s="122">
        <f>IF('Copy &amp; Paste Roster Report Here'!$A409=CQ$7,IF('Copy &amp; Paste Roster Report Here'!$M409="RH",1,0),0)</f>
        <v>0</v>
      </c>
      <c r="CR412" s="73">
        <f t="shared" si="104"/>
        <v>0</v>
      </c>
      <c r="CS412" s="123">
        <f>IF('Copy &amp; Paste Roster Report Here'!$A409=CS$7,IF('Copy &amp; Paste Roster Report Here'!$M409="QT",1,0),0)</f>
        <v>0</v>
      </c>
      <c r="CT412" s="123">
        <f>IF('Copy &amp; Paste Roster Report Here'!$A409=CT$7,IF('Copy &amp; Paste Roster Report Here'!$M409="QT",1,0),0)</f>
        <v>0</v>
      </c>
      <c r="CU412" s="123">
        <f>IF('Copy &amp; Paste Roster Report Here'!$A409=CU$7,IF('Copy &amp; Paste Roster Report Here'!$M409="QT",1,0),0)</f>
        <v>0</v>
      </c>
      <c r="CV412" s="123">
        <f>IF('Copy &amp; Paste Roster Report Here'!$A409=CV$7,IF('Copy &amp; Paste Roster Report Here'!$M409="QT",1,0),0)</f>
        <v>0</v>
      </c>
      <c r="CW412" s="123">
        <f>IF('Copy &amp; Paste Roster Report Here'!$A409=CW$7,IF('Copy &amp; Paste Roster Report Here'!$M409="QT",1,0),0)</f>
        <v>0</v>
      </c>
      <c r="CX412" s="123">
        <f>IF('Copy &amp; Paste Roster Report Here'!$A409=CX$7,IF('Copy &amp; Paste Roster Report Here'!$M409="QT",1,0),0)</f>
        <v>0</v>
      </c>
      <c r="CY412" s="123">
        <f>IF('Copy &amp; Paste Roster Report Here'!$A409=CY$7,IF('Copy &amp; Paste Roster Report Here'!$M409="QT",1,0),0)</f>
        <v>0</v>
      </c>
      <c r="CZ412" s="123">
        <f>IF('Copy &amp; Paste Roster Report Here'!$A409=CZ$7,IF('Copy &amp; Paste Roster Report Here'!$M409="QT",1,0),0)</f>
        <v>0</v>
      </c>
      <c r="DA412" s="123">
        <f>IF('Copy &amp; Paste Roster Report Here'!$A409=DA$7,IF('Copy &amp; Paste Roster Report Here'!$M409="QT",1,0),0)</f>
        <v>0</v>
      </c>
      <c r="DB412" s="123">
        <f>IF('Copy &amp; Paste Roster Report Here'!$A409=DB$7,IF('Copy &amp; Paste Roster Report Here'!$M409="QT",1,0),0)</f>
        <v>0</v>
      </c>
      <c r="DC412" s="123">
        <f>IF('Copy &amp; Paste Roster Report Here'!$A409=DC$7,IF('Copy &amp; Paste Roster Report Here'!$M409="QT",1,0),0)</f>
        <v>0</v>
      </c>
      <c r="DD412" s="73">
        <f t="shared" si="105"/>
        <v>0</v>
      </c>
      <c r="DE412" s="124">
        <f>IF('Copy &amp; Paste Roster Report Here'!$A409=DE$7,IF('Copy &amp; Paste Roster Report Here'!$M409="xxxxxxxxxxx",1,0),0)</f>
        <v>0</v>
      </c>
      <c r="DF412" s="124">
        <f>IF('Copy &amp; Paste Roster Report Here'!$A409=DF$7,IF('Copy &amp; Paste Roster Report Here'!$M409="xxxxxxxxxxx",1,0),0)</f>
        <v>0</v>
      </c>
      <c r="DG412" s="124">
        <f>IF('Copy &amp; Paste Roster Report Here'!$A409=DG$7,IF('Copy &amp; Paste Roster Report Here'!$M409="xxxxxxxxxxx",1,0),0)</f>
        <v>0</v>
      </c>
      <c r="DH412" s="124">
        <f>IF('Copy &amp; Paste Roster Report Here'!$A409=DH$7,IF('Copy &amp; Paste Roster Report Here'!$M409="xxxxxxxxxxx",1,0),0)</f>
        <v>0</v>
      </c>
      <c r="DI412" s="124">
        <f>IF('Copy &amp; Paste Roster Report Here'!$A409=DI$7,IF('Copy &amp; Paste Roster Report Here'!$M409="xxxxxxxxxxx",1,0),0)</f>
        <v>0</v>
      </c>
      <c r="DJ412" s="124">
        <f>IF('Copy &amp; Paste Roster Report Here'!$A409=DJ$7,IF('Copy &amp; Paste Roster Report Here'!$M409="xxxxxxxxxxx",1,0),0)</f>
        <v>0</v>
      </c>
      <c r="DK412" s="124">
        <f>IF('Copy &amp; Paste Roster Report Here'!$A409=DK$7,IF('Copy &amp; Paste Roster Report Here'!$M409="xxxxxxxxxxx",1,0),0)</f>
        <v>0</v>
      </c>
      <c r="DL412" s="124">
        <f>IF('Copy &amp; Paste Roster Report Here'!$A409=DL$7,IF('Copy &amp; Paste Roster Report Here'!$M409="xxxxxxxxxxx",1,0),0)</f>
        <v>0</v>
      </c>
      <c r="DM412" s="124">
        <f>IF('Copy &amp; Paste Roster Report Here'!$A409=DM$7,IF('Copy &amp; Paste Roster Report Here'!$M409="xxxxxxxxxxx",1,0),0)</f>
        <v>0</v>
      </c>
      <c r="DN412" s="124">
        <f>IF('Copy &amp; Paste Roster Report Here'!$A409=DN$7,IF('Copy &amp; Paste Roster Report Here'!$M409="xxxxxxxxxxx",1,0),0)</f>
        <v>0</v>
      </c>
      <c r="DO412" s="124">
        <f>IF('Copy &amp; Paste Roster Report Here'!$A409=DO$7,IF('Copy &amp; Paste Roster Report Here'!$M409="xxxxxxxxxxx",1,0),0)</f>
        <v>0</v>
      </c>
      <c r="DP412" s="125">
        <f t="shared" si="106"/>
        <v>0</v>
      </c>
      <c r="DQ412" s="126">
        <f t="shared" si="107"/>
        <v>0</v>
      </c>
    </row>
    <row r="413" spans="1:121" x14ac:dyDescent="0.25">
      <c r="A413" s="111">
        <f t="shared" si="93"/>
        <v>0</v>
      </c>
      <c r="B413" s="111">
        <f t="shared" si="94"/>
        <v>0</v>
      </c>
      <c r="C413" s="112">
        <f>+('Copy &amp; Paste Roster Report Here'!$P410-'Copy &amp; Paste Roster Report Here'!$O410)/30</f>
        <v>0</v>
      </c>
      <c r="D413" s="112">
        <f>+('Copy &amp; Paste Roster Report Here'!$P410-'Copy &amp; Paste Roster Report Here'!$O410)</f>
        <v>0</v>
      </c>
      <c r="E413" s="111">
        <f>'Copy &amp; Paste Roster Report Here'!N410</f>
        <v>0</v>
      </c>
      <c r="F413" s="111" t="str">
        <f t="shared" si="95"/>
        <v>N</v>
      </c>
      <c r="G413" s="111">
        <f>'Copy &amp; Paste Roster Report Here'!R410</f>
        <v>0</v>
      </c>
      <c r="H413" s="113">
        <f t="shared" si="96"/>
        <v>0</v>
      </c>
      <c r="I413" s="112">
        <f>IF(F413="N",$F$5-'Copy &amp; Paste Roster Report Here'!O410,+'Copy &amp; Paste Roster Report Here'!Q410-'Copy &amp; Paste Roster Report Here'!O410)</f>
        <v>0</v>
      </c>
      <c r="J413" s="114">
        <f t="shared" si="97"/>
        <v>0</v>
      </c>
      <c r="K413" s="114">
        <f t="shared" si="98"/>
        <v>0</v>
      </c>
      <c r="L413" s="115">
        <f>'Copy &amp; Paste Roster Report Here'!F410</f>
        <v>0</v>
      </c>
      <c r="M413" s="116">
        <f t="shared" si="99"/>
        <v>0</v>
      </c>
      <c r="N413" s="117">
        <f>IF('Copy &amp; Paste Roster Report Here'!$A410='Analytical Tests'!N$7,IF($F413="Y",+$H413*N$6,0),0)</f>
        <v>0</v>
      </c>
      <c r="O413" s="117">
        <f>IF('Copy &amp; Paste Roster Report Here'!$A410='Analytical Tests'!O$7,IF($F413="Y",+$H413*O$6,0),0)</f>
        <v>0</v>
      </c>
      <c r="P413" s="117">
        <f>IF('Copy &amp; Paste Roster Report Here'!$A410='Analytical Tests'!P$7,IF($F413="Y",+$H413*P$6,0),0)</f>
        <v>0</v>
      </c>
      <c r="Q413" s="117">
        <f>IF('Copy &amp; Paste Roster Report Here'!$A410='Analytical Tests'!Q$7,IF($F413="Y",+$H413*Q$6,0),0)</f>
        <v>0</v>
      </c>
      <c r="R413" s="117">
        <f>IF('Copy &amp; Paste Roster Report Here'!$A410='Analytical Tests'!R$7,IF($F413="Y",+$H413*R$6,0),0)</f>
        <v>0</v>
      </c>
      <c r="S413" s="117">
        <f>IF('Copy &amp; Paste Roster Report Here'!$A410='Analytical Tests'!S$7,IF($F413="Y",+$H413*S$6,0),0)</f>
        <v>0</v>
      </c>
      <c r="T413" s="117">
        <f>IF('Copy &amp; Paste Roster Report Here'!$A410='Analytical Tests'!T$7,IF($F413="Y",+$H413*T$6,0),0)</f>
        <v>0</v>
      </c>
      <c r="U413" s="117">
        <f>IF('Copy &amp; Paste Roster Report Here'!$A410='Analytical Tests'!U$7,IF($F413="Y",+$H413*U$6,0),0)</f>
        <v>0</v>
      </c>
      <c r="V413" s="117">
        <f>IF('Copy &amp; Paste Roster Report Here'!$A410='Analytical Tests'!V$7,IF($F413="Y",+$H413*V$6,0),0)</f>
        <v>0</v>
      </c>
      <c r="W413" s="117">
        <f>IF('Copy &amp; Paste Roster Report Here'!$A410='Analytical Tests'!W$7,IF($F413="Y",+$H413*W$6,0),0)</f>
        <v>0</v>
      </c>
      <c r="X413" s="117">
        <f>IF('Copy &amp; Paste Roster Report Here'!$A410='Analytical Tests'!X$7,IF($F413="Y",+$H413*X$6,0),0)</f>
        <v>0</v>
      </c>
      <c r="Y413" s="117" t="b">
        <f>IF('Copy &amp; Paste Roster Report Here'!$A410='Analytical Tests'!Y$7,IF($F413="N",IF($J413&gt;=$C413,Y$6,+($I413/$D413)*Y$6),0))</f>
        <v>0</v>
      </c>
      <c r="Z413" s="117" t="b">
        <f>IF('Copy &amp; Paste Roster Report Here'!$A410='Analytical Tests'!Z$7,IF($F413="N",IF($J413&gt;=$C413,Z$6,+($I413/$D413)*Z$6),0))</f>
        <v>0</v>
      </c>
      <c r="AA413" s="117" t="b">
        <f>IF('Copy &amp; Paste Roster Report Here'!$A410='Analytical Tests'!AA$7,IF($F413="N",IF($J413&gt;=$C413,AA$6,+($I413/$D413)*AA$6),0))</f>
        <v>0</v>
      </c>
      <c r="AB413" s="117" t="b">
        <f>IF('Copy &amp; Paste Roster Report Here'!$A410='Analytical Tests'!AB$7,IF($F413="N",IF($J413&gt;=$C413,AB$6,+($I413/$D413)*AB$6),0))</f>
        <v>0</v>
      </c>
      <c r="AC413" s="117" t="b">
        <f>IF('Copy &amp; Paste Roster Report Here'!$A410='Analytical Tests'!AC$7,IF($F413="N",IF($J413&gt;=$C413,AC$6,+($I413/$D413)*AC$6),0))</f>
        <v>0</v>
      </c>
      <c r="AD413" s="117" t="b">
        <f>IF('Copy &amp; Paste Roster Report Here'!$A410='Analytical Tests'!AD$7,IF($F413="N",IF($J413&gt;=$C413,AD$6,+($I413/$D413)*AD$6),0))</f>
        <v>0</v>
      </c>
      <c r="AE413" s="117" t="b">
        <f>IF('Copy &amp; Paste Roster Report Here'!$A410='Analytical Tests'!AE$7,IF($F413="N",IF($J413&gt;=$C413,AE$6,+($I413/$D413)*AE$6),0))</f>
        <v>0</v>
      </c>
      <c r="AF413" s="117" t="b">
        <f>IF('Copy &amp; Paste Roster Report Here'!$A410='Analytical Tests'!AF$7,IF($F413="N",IF($J413&gt;=$C413,AF$6,+($I413/$D413)*AF$6),0))</f>
        <v>0</v>
      </c>
      <c r="AG413" s="117" t="b">
        <f>IF('Copy &amp; Paste Roster Report Here'!$A410='Analytical Tests'!AG$7,IF($F413="N",IF($J413&gt;=$C413,AG$6,+($I413/$D413)*AG$6),0))</f>
        <v>0</v>
      </c>
      <c r="AH413" s="117" t="b">
        <f>IF('Copy &amp; Paste Roster Report Here'!$A410='Analytical Tests'!AH$7,IF($F413="N",IF($J413&gt;=$C413,AH$6,+($I413/$D413)*AH$6),0))</f>
        <v>0</v>
      </c>
      <c r="AI413" s="117" t="b">
        <f>IF('Copy &amp; Paste Roster Report Here'!$A410='Analytical Tests'!AI$7,IF($F413="N",IF($J413&gt;=$C413,AI$6,+($I413/$D413)*AI$6),0))</f>
        <v>0</v>
      </c>
      <c r="AJ413" s="79"/>
      <c r="AK413" s="118">
        <f>IF('Copy &amp; Paste Roster Report Here'!$A410=AK$7,IF('Copy &amp; Paste Roster Report Here'!$M410="FT",1,0),0)</f>
        <v>0</v>
      </c>
      <c r="AL413" s="118">
        <f>IF('Copy &amp; Paste Roster Report Here'!$A410=AL$7,IF('Copy &amp; Paste Roster Report Here'!$M410="FT",1,0),0)</f>
        <v>0</v>
      </c>
      <c r="AM413" s="118">
        <f>IF('Copy &amp; Paste Roster Report Here'!$A410=AM$7,IF('Copy &amp; Paste Roster Report Here'!$M410="FT",1,0),0)</f>
        <v>0</v>
      </c>
      <c r="AN413" s="118">
        <f>IF('Copy &amp; Paste Roster Report Here'!$A410=AN$7,IF('Copy &amp; Paste Roster Report Here'!$M410="FT",1,0),0)</f>
        <v>0</v>
      </c>
      <c r="AO413" s="118">
        <f>IF('Copy &amp; Paste Roster Report Here'!$A410=AO$7,IF('Copy &amp; Paste Roster Report Here'!$M410="FT",1,0),0)</f>
        <v>0</v>
      </c>
      <c r="AP413" s="118">
        <f>IF('Copy &amp; Paste Roster Report Here'!$A410=AP$7,IF('Copy &amp; Paste Roster Report Here'!$M410="FT",1,0),0)</f>
        <v>0</v>
      </c>
      <c r="AQ413" s="118">
        <f>IF('Copy &amp; Paste Roster Report Here'!$A410=AQ$7,IF('Copy &amp; Paste Roster Report Here'!$M410="FT",1,0),0)</f>
        <v>0</v>
      </c>
      <c r="AR413" s="118">
        <f>IF('Copy &amp; Paste Roster Report Here'!$A410=AR$7,IF('Copy &amp; Paste Roster Report Here'!$M410="FT",1,0),0)</f>
        <v>0</v>
      </c>
      <c r="AS413" s="118">
        <f>IF('Copy &amp; Paste Roster Report Here'!$A410=AS$7,IF('Copy &amp; Paste Roster Report Here'!$M410="FT",1,0),0)</f>
        <v>0</v>
      </c>
      <c r="AT413" s="118">
        <f>IF('Copy &amp; Paste Roster Report Here'!$A410=AT$7,IF('Copy &amp; Paste Roster Report Here'!$M410="FT",1,0),0)</f>
        <v>0</v>
      </c>
      <c r="AU413" s="118">
        <f>IF('Copy &amp; Paste Roster Report Here'!$A410=AU$7,IF('Copy &amp; Paste Roster Report Here'!$M410="FT",1,0),0)</f>
        <v>0</v>
      </c>
      <c r="AV413" s="73">
        <f t="shared" si="100"/>
        <v>0</v>
      </c>
      <c r="AW413" s="119">
        <f>IF('Copy &amp; Paste Roster Report Here'!$A410=AW$7,IF('Copy &amp; Paste Roster Report Here'!$M410="HT",1,0),0)</f>
        <v>0</v>
      </c>
      <c r="AX413" s="119">
        <f>IF('Copy &amp; Paste Roster Report Here'!$A410=AX$7,IF('Copy &amp; Paste Roster Report Here'!$M410="HT",1,0),0)</f>
        <v>0</v>
      </c>
      <c r="AY413" s="119">
        <f>IF('Copy &amp; Paste Roster Report Here'!$A410=AY$7,IF('Copy &amp; Paste Roster Report Here'!$M410="HT",1,0),0)</f>
        <v>0</v>
      </c>
      <c r="AZ413" s="119">
        <f>IF('Copy &amp; Paste Roster Report Here'!$A410=AZ$7,IF('Copy &amp; Paste Roster Report Here'!$M410="HT",1,0),0)</f>
        <v>0</v>
      </c>
      <c r="BA413" s="119">
        <f>IF('Copy &amp; Paste Roster Report Here'!$A410=BA$7,IF('Copy &amp; Paste Roster Report Here'!$M410="HT",1,0),0)</f>
        <v>0</v>
      </c>
      <c r="BB413" s="119">
        <f>IF('Copy &amp; Paste Roster Report Here'!$A410=BB$7,IF('Copy &amp; Paste Roster Report Here'!$M410="HT",1,0),0)</f>
        <v>0</v>
      </c>
      <c r="BC413" s="119">
        <f>IF('Copy &amp; Paste Roster Report Here'!$A410=BC$7,IF('Copy &amp; Paste Roster Report Here'!$M410="HT",1,0),0)</f>
        <v>0</v>
      </c>
      <c r="BD413" s="119">
        <f>IF('Copy &amp; Paste Roster Report Here'!$A410=BD$7,IF('Copy &amp; Paste Roster Report Here'!$M410="HT",1,0),0)</f>
        <v>0</v>
      </c>
      <c r="BE413" s="119">
        <f>IF('Copy &amp; Paste Roster Report Here'!$A410=BE$7,IF('Copy &amp; Paste Roster Report Here'!$M410="HT",1,0),0)</f>
        <v>0</v>
      </c>
      <c r="BF413" s="119">
        <f>IF('Copy &amp; Paste Roster Report Here'!$A410=BF$7,IF('Copy &amp; Paste Roster Report Here'!$M410="HT",1,0),0)</f>
        <v>0</v>
      </c>
      <c r="BG413" s="119">
        <f>IF('Copy &amp; Paste Roster Report Here'!$A410=BG$7,IF('Copy &amp; Paste Roster Report Here'!$M410="HT",1,0),0)</f>
        <v>0</v>
      </c>
      <c r="BH413" s="73">
        <f t="shared" si="101"/>
        <v>0</v>
      </c>
      <c r="BI413" s="120">
        <f>IF('Copy &amp; Paste Roster Report Here'!$A410=BI$7,IF('Copy &amp; Paste Roster Report Here'!$M410="MT",1,0),0)</f>
        <v>0</v>
      </c>
      <c r="BJ413" s="120">
        <f>IF('Copy &amp; Paste Roster Report Here'!$A410=BJ$7,IF('Copy &amp; Paste Roster Report Here'!$M410="MT",1,0),0)</f>
        <v>0</v>
      </c>
      <c r="BK413" s="120">
        <f>IF('Copy &amp; Paste Roster Report Here'!$A410=BK$7,IF('Copy &amp; Paste Roster Report Here'!$M410="MT",1,0),0)</f>
        <v>0</v>
      </c>
      <c r="BL413" s="120">
        <f>IF('Copy &amp; Paste Roster Report Here'!$A410=BL$7,IF('Copy &amp; Paste Roster Report Here'!$M410="MT",1,0),0)</f>
        <v>0</v>
      </c>
      <c r="BM413" s="120">
        <f>IF('Copy &amp; Paste Roster Report Here'!$A410=BM$7,IF('Copy &amp; Paste Roster Report Here'!$M410="MT",1,0),0)</f>
        <v>0</v>
      </c>
      <c r="BN413" s="120">
        <f>IF('Copy &amp; Paste Roster Report Here'!$A410=BN$7,IF('Copy &amp; Paste Roster Report Here'!$M410="MT",1,0),0)</f>
        <v>0</v>
      </c>
      <c r="BO413" s="120">
        <f>IF('Copy &amp; Paste Roster Report Here'!$A410=BO$7,IF('Copy &amp; Paste Roster Report Here'!$M410="MT",1,0),0)</f>
        <v>0</v>
      </c>
      <c r="BP413" s="120">
        <f>IF('Copy &amp; Paste Roster Report Here'!$A410=BP$7,IF('Copy &amp; Paste Roster Report Here'!$M410="MT",1,0),0)</f>
        <v>0</v>
      </c>
      <c r="BQ413" s="120">
        <f>IF('Copy &amp; Paste Roster Report Here'!$A410=BQ$7,IF('Copy &amp; Paste Roster Report Here'!$M410="MT",1,0),0)</f>
        <v>0</v>
      </c>
      <c r="BR413" s="120">
        <f>IF('Copy &amp; Paste Roster Report Here'!$A410=BR$7,IF('Copy &amp; Paste Roster Report Here'!$M410="MT",1,0),0)</f>
        <v>0</v>
      </c>
      <c r="BS413" s="120">
        <f>IF('Copy &amp; Paste Roster Report Here'!$A410=BS$7,IF('Copy &amp; Paste Roster Report Here'!$M410="MT",1,0),0)</f>
        <v>0</v>
      </c>
      <c r="BT413" s="73">
        <f t="shared" si="102"/>
        <v>0</v>
      </c>
      <c r="BU413" s="121">
        <f>IF('Copy &amp; Paste Roster Report Here'!$A410=BU$7,IF('Copy &amp; Paste Roster Report Here'!$M410="fy",1,0),0)</f>
        <v>0</v>
      </c>
      <c r="BV413" s="121">
        <f>IF('Copy &amp; Paste Roster Report Here'!$A410=BV$7,IF('Copy &amp; Paste Roster Report Here'!$M410="fy",1,0),0)</f>
        <v>0</v>
      </c>
      <c r="BW413" s="121">
        <f>IF('Copy &amp; Paste Roster Report Here'!$A410=BW$7,IF('Copy &amp; Paste Roster Report Here'!$M410="fy",1,0),0)</f>
        <v>0</v>
      </c>
      <c r="BX413" s="121">
        <f>IF('Copy &amp; Paste Roster Report Here'!$A410=BX$7,IF('Copy &amp; Paste Roster Report Here'!$M410="fy",1,0),0)</f>
        <v>0</v>
      </c>
      <c r="BY413" s="121">
        <f>IF('Copy &amp; Paste Roster Report Here'!$A410=BY$7,IF('Copy &amp; Paste Roster Report Here'!$M410="fy",1,0),0)</f>
        <v>0</v>
      </c>
      <c r="BZ413" s="121">
        <f>IF('Copy &amp; Paste Roster Report Here'!$A410=BZ$7,IF('Copy &amp; Paste Roster Report Here'!$M410="fy",1,0),0)</f>
        <v>0</v>
      </c>
      <c r="CA413" s="121">
        <f>IF('Copy &amp; Paste Roster Report Here'!$A410=CA$7,IF('Copy &amp; Paste Roster Report Here'!$M410="fy",1,0),0)</f>
        <v>0</v>
      </c>
      <c r="CB413" s="121">
        <f>IF('Copy &amp; Paste Roster Report Here'!$A410=CB$7,IF('Copy &amp; Paste Roster Report Here'!$M410="fy",1,0),0)</f>
        <v>0</v>
      </c>
      <c r="CC413" s="121">
        <f>IF('Copy &amp; Paste Roster Report Here'!$A410=CC$7,IF('Copy &amp; Paste Roster Report Here'!$M410="fy",1,0),0)</f>
        <v>0</v>
      </c>
      <c r="CD413" s="121">
        <f>IF('Copy &amp; Paste Roster Report Here'!$A410=CD$7,IF('Copy &amp; Paste Roster Report Here'!$M410="fy",1,0),0)</f>
        <v>0</v>
      </c>
      <c r="CE413" s="121">
        <f>IF('Copy &amp; Paste Roster Report Here'!$A410=CE$7,IF('Copy &amp; Paste Roster Report Here'!$M410="fy",1,0),0)</f>
        <v>0</v>
      </c>
      <c r="CF413" s="73">
        <f t="shared" si="103"/>
        <v>0</v>
      </c>
      <c r="CG413" s="122">
        <f>IF('Copy &amp; Paste Roster Report Here'!$A410=CG$7,IF('Copy &amp; Paste Roster Report Here'!$M410="RH",1,0),0)</f>
        <v>0</v>
      </c>
      <c r="CH413" s="122">
        <f>IF('Copy &amp; Paste Roster Report Here'!$A410=CH$7,IF('Copy &amp; Paste Roster Report Here'!$M410="RH",1,0),0)</f>
        <v>0</v>
      </c>
      <c r="CI413" s="122">
        <f>IF('Copy &amp; Paste Roster Report Here'!$A410=CI$7,IF('Copy &amp; Paste Roster Report Here'!$M410="RH",1,0),0)</f>
        <v>0</v>
      </c>
      <c r="CJ413" s="122">
        <f>IF('Copy &amp; Paste Roster Report Here'!$A410=CJ$7,IF('Copy &amp; Paste Roster Report Here'!$M410="RH",1,0),0)</f>
        <v>0</v>
      </c>
      <c r="CK413" s="122">
        <f>IF('Copy &amp; Paste Roster Report Here'!$A410=CK$7,IF('Copy &amp; Paste Roster Report Here'!$M410="RH",1,0),0)</f>
        <v>0</v>
      </c>
      <c r="CL413" s="122">
        <f>IF('Copy &amp; Paste Roster Report Here'!$A410=CL$7,IF('Copy &amp; Paste Roster Report Here'!$M410="RH",1,0),0)</f>
        <v>0</v>
      </c>
      <c r="CM413" s="122">
        <f>IF('Copy &amp; Paste Roster Report Here'!$A410=CM$7,IF('Copy &amp; Paste Roster Report Here'!$M410="RH",1,0),0)</f>
        <v>0</v>
      </c>
      <c r="CN413" s="122">
        <f>IF('Copy &amp; Paste Roster Report Here'!$A410=CN$7,IF('Copy &amp; Paste Roster Report Here'!$M410="RH",1,0),0)</f>
        <v>0</v>
      </c>
      <c r="CO413" s="122">
        <f>IF('Copy &amp; Paste Roster Report Here'!$A410=CO$7,IF('Copy &amp; Paste Roster Report Here'!$M410="RH",1,0),0)</f>
        <v>0</v>
      </c>
      <c r="CP413" s="122">
        <f>IF('Copy &amp; Paste Roster Report Here'!$A410=CP$7,IF('Copy &amp; Paste Roster Report Here'!$M410="RH",1,0),0)</f>
        <v>0</v>
      </c>
      <c r="CQ413" s="122">
        <f>IF('Copy &amp; Paste Roster Report Here'!$A410=CQ$7,IF('Copy &amp; Paste Roster Report Here'!$M410="RH",1,0),0)</f>
        <v>0</v>
      </c>
      <c r="CR413" s="73">
        <f t="shared" si="104"/>
        <v>0</v>
      </c>
      <c r="CS413" s="123">
        <f>IF('Copy &amp; Paste Roster Report Here'!$A410=CS$7,IF('Copy &amp; Paste Roster Report Here'!$M410="QT",1,0),0)</f>
        <v>0</v>
      </c>
      <c r="CT413" s="123">
        <f>IF('Copy &amp; Paste Roster Report Here'!$A410=CT$7,IF('Copy &amp; Paste Roster Report Here'!$M410="QT",1,0),0)</f>
        <v>0</v>
      </c>
      <c r="CU413" s="123">
        <f>IF('Copy &amp; Paste Roster Report Here'!$A410=CU$7,IF('Copy &amp; Paste Roster Report Here'!$M410="QT",1,0),0)</f>
        <v>0</v>
      </c>
      <c r="CV413" s="123">
        <f>IF('Copy &amp; Paste Roster Report Here'!$A410=CV$7,IF('Copy &amp; Paste Roster Report Here'!$M410="QT",1,0),0)</f>
        <v>0</v>
      </c>
      <c r="CW413" s="123">
        <f>IF('Copy &amp; Paste Roster Report Here'!$A410=CW$7,IF('Copy &amp; Paste Roster Report Here'!$M410="QT",1,0),0)</f>
        <v>0</v>
      </c>
      <c r="CX413" s="123">
        <f>IF('Copy &amp; Paste Roster Report Here'!$A410=CX$7,IF('Copy &amp; Paste Roster Report Here'!$M410="QT",1,0),0)</f>
        <v>0</v>
      </c>
      <c r="CY413" s="123">
        <f>IF('Copy &amp; Paste Roster Report Here'!$A410=CY$7,IF('Copy &amp; Paste Roster Report Here'!$M410="QT",1,0),0)</f>
        <v>0</v>
      </c>
      <c r="CZ413" s="123">
        <f>IF('Copy &amp; Paste Roster Report Here'!$A410=CZ$7,IF('Copy &amp; Paste Roster Report Here'!$M410="QT",1,0),0)</f>
        <v>0</v>
      </c>
      <c r="DA413" s="123">
        <f>IF('Copy &amp; Paste Roster Report Here'!$A410=DA$7,IF('Copy &amp; Paste Roster Report Here'!$M410="QT",1,0),0)</f>
        <v>0</v>
      </c>
      <c r="DB413" s="123">
        <f>IF('Copy &amp; Paste Roster Report Here'!$A410=DB$7,IF('Copy &amp; Paste Roster Report Here'!$M410="QT",1,0),0)</f>
        <v>0</v>
      </c>
      <c r="DC413" s="123">
        <f>IF('Copy &amp; Paste Roster Report Here'!$A410=DC$7,IF('Copy &amp; Paste Roster Report Here'!$M410="QT",1,0),0)</f>
        <v>0</v>
      </c>
      <c r="DD413" s="73">
        <f t="shared" si="105"/>
        <v>0</v>
      </c>
      <c r="DE413" s="124">
        <f>IF('Copy &amp; Paste Roster Report Here'!$A410=DE$7,IF('Copy &amp; Paste Roster Report Here'!$M410="xxxxxxxxxxx",1,0),0)</f>
        <v>0</v>
      </c>
      <c r="DF413" s="124">
        <f>IF('Copy &amp; Paste Roster Report Here'!$A410=DF$7,IF('Copy &amp; Paste Roster Report Here'!$M410="xxxxxxxxxxx",1,0),0)</f>
        <v>0</v>
      </c>
      <c r="DG413" s="124">
        <f>IF('Copy &amp; Paste Roster Report Here'!$A410=DG$7,IF('Copy &amp; Paste Roster Report Here'!$M410="xxxxxxxxxxx",1,0),0)</f>
        <v>0</v>
      </c>
      <c r="DH413" s="124">
        <f>IF('Copy &amp; Paste Roster Report Here'!$A410=DH$7,IF('Copy &amp; Paste Roster Report Here'!$M410="xxxxxxxxxxx",1,0),0)</f>
        <v>0</v>
      </c>
      <c r="DI413" s="124">
        <f>IF('Copy &amp; Paste Roster Report Here'!$A410=DI$7,IF('Copy &amp; Paste Roster Report Here'!$M410="xxxxxxxxxxx",1,0),0)</f>
        <v>0</v>
      </c>
      <c r="DJ413" s="124">
        <f>IF('Copy &amp; Paste Roster Report Here'!$A410=DJ$7,IF('Copy &amp; Paste Roster Report Here'!$M410="xxxxxxxxxxx",1,0),0)</f>
        <v>0</v>
      </c>
      <c r="DK413" s="124">
        <f>IF('Copy &amp; Paste Roster Report Here'!$A410=DK$7,IF('Copy &amp; Paste Roster Report Here'!$M410="xxxxxxxxxxx",1,0),0)</f>
        <v>0</v>
      </c>
      <c r="DL413" s="124">
        <f>IF('Copy &amp; Paste Roster Report Here'!$A410=DL$7,IF('Copy &amp; Paste Roster Report Here'!$M410="xxxxxxxxxxx",1,0),0)</f>
        <v>0</v>
      </c>
      <c r="DM413" s="124">
        <f>IF('Copy &amp; Paste Roster Report Here'!$A410=DM$7,IF('Copy &amp; Paste Roster Report Here'!$M410="xxxxxxxxxxx",1,0),0)</f>
        <v>0</v>
      </c>
      <c r="DN413" s="124">
        <f>IF('Copy &amp; Paste Roster Report Here'!$A410=DN$7,IF('Copy &amp; Paste Roster Report Here'!$M410="xxxxxxxxxxx",1,0),0)</f>
        <v>0</v>
      </c>
      <c r="DO413" s="124">
        <f>IF('Copy &amp; Paste Roster Report Here'!$A410=DO$7,IF('Copy &amp; Paste Roster Report Here'!$M410="xxxxxxxxxxx",1,0),0)</f>
        <v>0</v>
      </c>
      <c r="DP413" s="125">
        <f t="shared" si="106"/>
        <v>0</v>
      </c>
      <c r="DQ413" s="126">
        <f t="shared" si="107"/>
        <v>0</v>
      </c>
    </row>
    <row r="414" spans="1:121" x14ac:dyDescent="0.25">
      <c r="A414" s="111">
        <f t="shared" si="93"/>
        <v>0</v>
      </c>
      <c r="B414" s="111">
        <f t="shared" si="94"/>
        <v>0</v>
      </c>
      <c r="C414" s="112">
        <f>+('Copy &amp; Paste Roster Report Here'!$P411-'Copy &amp; Paste Roster Report Here'!$O411)/30</f>
        <v>0</v>
      </c>
      <c r="D414" s="112">
        <f>+('Copy &amp; Paste Roster Report Here'!$P411-'Copy &amp; Paste Roster Report Here'!$O411)</f>
        <v>0</v>
      </c>
      <c r="E414" s="111">
        <f>'Copy &amp; Paste Roster Report Here'!N411</f>
        <v>0</v>
      </c>
      <c r="F414" s="111" t="str">
        <f t="shared" si="95"/>
        <v>N</v>
      </c>
      <c r="G414" s="111">
        <f>'Copy &amp; Paste Roster Report Here'!R411</f>
        <v>0</v>
      </c>
      <c r="H414" s="113">
        <f t="shared" si="96"/>
        <v>0</v>
      </c>
      <c r="I414" s="112">
        <f>IF(F414="N",$F$5-'Copy &amp; Paste Roster Report Here'!O411,+'Copy &amp; Paste Roster Report Here'!Q411-'Copy &amp; Paste Roster Report Here'!O411)</f>
        <v>0</v>
      </c>
      <c r="J414" s="114">
        <f t="shared" si="97"/>
        <v>0</v>
      </c>
      <c r="K414" s="114">
        <f t="shared" si="98"/>
        <v>0</v>
      </c>
      <c r="L414" s="115">
        <f>'Copy &amp; Paste Roster Report Here'!F411</f>
        <v>0</v>
      </c>
      <c r="M414" s="116">
        <f t="shared" si="99"/>
        <v>0</v>
      </c>
      <c r="N414" s="117">
        <f>IF('Copy &amp; Paste Roster Report Here'!$A411='Analytical Tests'!N$7,IF($F414="Y",+$H414*N$6,0),0)</f>
        <v>0</v>
      </c>
      <c r="O414" s="117">
        <f>IF('Copy &amp; Paste Roster Report Here'!$A411='Analytical Tests'!O$7,IF($F414="Y",+$H414*O$6,0),0)</f>
        <v>0</v>
      </c>
      <c r="P414" s="117">
        <f>IF('Copy &amp; Paste Roster Report Here'!$A411='Analytical Tests'!P$7,IF($F414="Y",+$H414*P$6,0),0)</f>
        <v>0</v>
      </c>
      <c r="Q414" s="117">
        <f>IF('Copy &amp; Paste Roster Report Here'!$A411='Analytical Tests'!Q$7,IF($F414="Y",+$H414*Q$6,0),0)</f>
        <v>0</v>
      </c>
      <c r="R414" s="117">
        <f>IF('Copy &amp; Paste Roster Report Here'!$A411='Analytical Tests'!R$7,IF($F414="Y",+$H414*R$6,0),0)</f>
        <v>0</v>
      </c>
      <c r="S414" s="117">
        <f>IF('Copy &amp; Paste Roster Report Here'!$A411='Analytical Tests'!S$7,IF($F414="Y",+$H414*S$6,0),0)</f>
        <v>0</v>
      </c>
      <c r="T414" s="117">
        <f>IF('Copy &amp; Paste Roster Report Here'!$A411='Analytical Tests'!T$7,IF($F414="Y",+$H414*T$6,0),0)</f>
        <v>0</v>
      </c>
      <c r="U414" s="117">
        <f>IF('Copy &amp; Paste Roster Report Here'!$A411='Analytical Tests'!U$7,IF($F414="Y",+$H414*U$6,0),0)</f>
        <v>0</v>
      </c>
      <c r="V414" s="117">
        <f>IF('Copy &amp; Paste Roster Report Here'!$A411='Analytical Tests'!V$7,IF($F414="Y",+$H414*V$6,0),0)</f>
        <v>0</v>
      </c>
      <c r="W414" s="117">
        <f>IF('Copy &amp; Paste Roster Report Here'!$A411='Analytical Tests'!W$7,IF($F414="Y",+$H414*W$6,0),0)</f>
        <v>0</v>
      </c>
      <c r="X414" s="117">
        <f>IF('Copy &amp; Paste Roster Report Here'!$A411='Analytical Tests'!X$7,IF($F414="Y",+$H414*X$6,0),0)</f>
        <v>0</v>
      </c>
      <c r="Y414" s="117" t="b">
        <f>IF('Copy &amp; Paste Roster Report Here'!$A411='Analytical Tests'!Y$7,IF($F414="N",IF($J414&gt;=$C414,Y$6,+($I414/$D414)*Y$6),0))</f>
        <v>0</v>
      </c>
      <c r="Z414" s="117" t="b">
        <f>IF('Copy &amp; Paste Roster Report Here'!$A411='Analytical Tests'!Z$7,IF($F414="N",IF($J414&gt;=$C414,Z$6,+($I414/$D414)*Z$6),0))</f>
        <v>0</v>
      </c>
      <c r="AA414" s="117" t="b">
        <f>IF('Copy &amp; Paste Roster Report Here'!$A411='Analytical Tests'!AA$7,IF($F414="N",IF($J414&gt;=$C414,AA$6,+($I414/$D414)*AA$6),0))</f>
        <v>0</v>
      </c>
      <c r="AB414" s="117" t="b">
        <f>IF('Copy &amp; Paste Roster Report Here'!$A411='Analytical Tests'!AB$7,IF($F414="N",IF($J414&gt;=$C414,AB$6,+($I414/$D414)*AB$6),0))</f>
        <v>0</v>
      </c>
      <c r="AC414" s="117" t="b">
        <f>IF('Copy &amp; Paste Roster Report Here'!$A411='Analytical Tests'!AC$7,IF($F414="N",IF($J414&gt;=$C414,AC$6,+($I414/$D414)*AC$6),0))</f>
        <v>0</v>
      </c>
      <c r="AD414" s="117" t="b">
        <f>IF('Copy &amp; Paste Roster Report Here'!$A411='Analytical Tests'!AD$7,IF($F414="N",IF($J414&gt;=$C414,AD$6,+($I414/$D414)*AD$6),0))</f>
        <v>0</v>
      </c>
      <c r="AE414" s="117" t="b">
        <f>IF('Copy &amp; Paste Roster Report Here'!$A411='Analytical Tests'!AE$7,IF($F414="N",IF($J414&gt;=$C414,AE$6,+($I414/$D414)*AE$6),0))</f>
        <v>0</v>
      </c>
      <c r="AF414" s="117" t="b">
        <f>IF('Copy &amp; Paste Roster Report Here'!$A411='Analytical Tests'!AF$7,IF($F414="N",IF($J414&gt;=$C414,AF$6,+($I414/$D414)*AF$6),0))</f>
        <v>0</v>
      </c>
      <c r="AG414" s="117" t="b">
        <f>IF('Copy &amp; Paste Roster Report Here'!$A411='Analytical Tests'!AG$7,IF($F414="N",IF($J414&gt;=$C414,AG$6,+($I414/$D414)*AG$6),0))</f>
        <v>0</v>
      </c>
      <c r="AH414" s="117" t="b">
        <f>IF('Copy &amp; Paste Roster Report Here'!$A411='Analytical Tests'!AH$7,IF($F414="N",IF($J414&gt;=$C414,AH$6,+($I414/$D414)*AH$6),0))</f>
        <v>0</v>
      </c>
      <c r="AI414" s="117" t="b">
        <f>IF('Copy &amp; Paste Roster Report Here'!$A411='Analytical Tests'!AI$7,IF($F414="N",IF($J414&gt;=$C414,AI$6,+($I414/$D414)*AI$6),0))</f>
        <v>0</v>
      </c>
      <c r="AJ414" s="79"/>
      <c r="AK414" s="118">
        <f>IF('Copy &amp; Paste Roster Report Here'!$A411=AK$7,IF('Copy &amp; Paste Roster Report Here'!$M411="FT",1,0),0)</f>
        <v>0</v>
      </c>
      <c r="AL414" s="118">
        <f>IF('Copy &amp; Paste Roster Report Here'!$A411=AL$7,IF('Copy &amp; Paste Roster Report Here'!$M411="FT",1,0),0)</f>
        <v>0</v>
      </c>
      <c r="AM414" s="118">
        <f>IF('Copy &amp; Paste Roster Report Here'!$A411=AM$7,IF('Copy &amp; Paste Roster Report Here'!$M411="FT",1,0),0)</f>
        <v>0</v>
      </c>
      <c r="AN414" s="118">
        <f>IF('Copy &amp; Paste Roster Report Here'!$A411=AN$7,IF('Copy &amp; Paste Roster Report Here'!$M411="FT",1,0),0)</f>
        <v>0</v>
      </c>
      <c r="AO414" s="118">
        <f>IF('Copy &amp; Paste Roster Report Here'!$A411=AO$7,IF('Copy &amp; Paste Roster Report Here'!$M411="FT",1,0),0)</f>
        <v>0</v>
      </c>
      <c r="AP414" s="118">
        <f>IF('Copy &amp; Paste Roster Report Here'!$A411=AP$7,IF('Copy &amp; Paste Roster Report Here'!$M411="FT",1,0),0)</f>
        <v>0</v>
      </c>
      <c r="AQ414" s="118">
        <f>IF('Copy &amp; Paste Roster Report Here'!$A411=AQ$7,IF('Copy &amp; Paste Roster Report Here'!$M411="FT",1,0),0)</f>
        <v>0</v>
      </c>
      <c r="AR414" s="118">
        <f>IF('Copy &amp; Paste Roster Report Here'!$A411=AR$7,IF('Copy &amp; Paste Roster Report Here'!$M411="FT",1,0),0)</f>
        <v>0</v>
      </c>
      <c r="AS414" s="118">
        <f>IF('Copy &amp; Paste Roster Report Here'!$A411=AS$7,IF('Copy &amp; Paste Roster Report Here'!$M411="FT",1,0),0)</f>
        <v>0</v>
      </c>
      <c r="AT414" s="118">
        <f>IF('Copy &amp; Paste Roster Report Here'!$A411=AT$7,IF('Copy &amp; Paste Roster Report Here'!$M411="FT",1,0),0)</f>
        <v>0</v>
      </c>
      <c r="AU414" s="118">
        <f>IF('Copy &amp; Paste Roster Report Here'!$A411=AU$7,IF('Copy &amp; Paste Roster Report Here'!$M411="FT",1,0),0)</f>
        <v>0</v>
      </c>
      <c r="AV414" s="73">
        <f t="shared" si="100"/>
        <v>0</v>
      </c>
      <c r="AW414" s="119">
        <f>IF('Copy &amp; Paste Roster Report Here'!$A411=AW$7,IF('Copy &amp; Paste Roster Report Here'!$M411="HT",1,0),0)</f>
        <v>0</v>
      </c>
      <c r="AX414" s="119">
        <f>IF('Copy &amp; Paste Roster Report Here'!$A411=AX$7,IF('Copy &amp; Paste Roster Report Here'!$M411="HT",1,0),0)</f>
        <v>0</v>
      </c>
      <c r="AY414" s="119">
        <f>IF('Copy &amp; Paste Roster Report Here'!$A411=AY$7,IF('Copy &amp; Paste Roster Report Here'!$M411="HT",1,0),0)</f>
        <v>0</v>
      </c>
      <c r="AZ414" s="119">
        <f>IF('Copy &amp; Paste Roster Report Here'!$A411=AZ$7,IF('Copy &amp; Paste Roster Report Here'!$M411="HT",1,0),0)</f>
        <v>0</v>
      </c>
      <c r="BA414" s="119">
        <f>IF('Copy &amp; Paste Roster Report Here'!$A411=BA$7,IF('Copy &amp; Paste Roster Report Here'!$M411="HT",1,0),0)</f>
        <v>0</v>
      </c>
      <c r="BB414" s="119">
        <f>IF('Copy &amp; Paste Roster Report Here'!$A411=BB$7,IF('Copy &amp; Paste Roster Report Here'!$M411="HT",1,0),0)</f>
        <v>0</v>
      </c>
      <c r="BC414" s="119">
        <f>IF('Copy &amp; Paste Roster Report Here'!$A411=BC$7,IF('Copy &amp; Paste Roster Report Here'!$M411="HT",1,0),0)</f>
        <v>0</v>
      </c>
      <c r="BD414" s="119">
        <f>IF('Copy &amp; Paste Roster Report Here'!$A411=BD$7,IF('Copy &amp; Paste Roster Report Here'!$M411="HT",1,0),0)</f>
        <v>0</v>
      </c>
      <c r="BE414" s="119">
        <f>IF('Copy &amp; Paste Roster Report Here'!$A411=BE$7,IF('Copy &amp; Paste Roster Report Here'!$M411="HT",1,0),0)</f>
        <v>0</v>
      </c>
      <c r="BF414" s="119">
        <f>IF('Copy &amp; Paste Roster Report Here'!$A411=BF$7,IF('Copy &amp; Paste Roster Report Here'!$M411="HT",1,0),0)</f>
        <v>0</v>
      </c>
      <c r="BG414" s="119">
        <f>IF('Copy &amp; Paste Roster Report Here'!$A411=BG$7,IF('Copy &amp; Paste Roster Report Here'!$M411="HT",1,0),0)</f>
        <v>0</v>
      </c>
      <c r="BH414" s="73">
        <f t="shared" si="101"/>
        <v>0</v>
      </c>
      <c r="BI414" s="120">
        <f>IF('Copy &amp; Paste Roster Report Here'!$A411=BI$7,IF('Copy &amp; Paste Roster Report Here'!$M411="MT",1,0),0)</f>
        <v>0</v>
      </c>
      <c r="BJ414" s="120">
        <f>IF('Copy &amp; Paste Roster Report Here'!$A411=BJ$7,IF('Copy &amp; Paste Roster Report Here'!$M411="MT",1,0),0)</f>
        <v>0</v>
      </c>
      <c r="BK414" s="120">
        <f>IF('Copy &amp; Paste Roster Report Here'!$A411=BK$7,IF('Copy &amp; Paste Roster Report Here'!$M411="MT",1,0),0)</f>
        <v>0</v>
      </c>
      <c r="BL414" s="120">
        <f>IF('Copy &amp; Paste Roster Report Here'!$A411=BL$7,IF('Copy &amp; Paste Roster Report Here'!$M411="MT",1,0),0)</f>
        <v>0</v>
      </c>
      <c r="BM414" s="120">
        <f>IF('Copy &amp; Paste Roster Report Here'!$A411=BM$7,IF('Copy &amp; Paste Roster Report Here'!$M411="MT",1,0),0)</f>
        <v>0</v>
      </c>
      <c r="BN414" s="120">
        <f>IF('Copy &amp; Paste Roster Report Here'!$A411=BN$7,IF('Copy &amp; Paste Roster Report Here'!$M411="MT",1,0),0)</f>
        <v>0</v>
      </c>
      <c r="BO414" s="120">
        <f>IF('Copy &amp; Paste Roster Report Here'!$A411=BO$7,IF('Copy &amp; Paste Roster Report Here'!$M411="MT",1,0),0)</f>
        <v>0</v>
      </c>
      <c r="BP414" s="120">
        <f>IF('Copy &amp; Paste Roster Report Here'!$A411=BP$7,IF('Copy &amp; Paste Roster Report Here'!$M411="MT",1,0),0)</f>
        <v>0</v>
      </c>
      <c r="BQ414" s="120">
        <f>IF('Copy &amp; Paste Roster Report Here'!$A411=BQ$7,IF('Copy &amp; Paste Roster Report Here'!$M411="MT",1,0),0)</f>
        <v>0</v>
      </c>
      <c r="BR414" s="120">
        <f>IF('Copy &amp; Paste Roster Report Here'!$A411=BR$7,IF('Copy &amp; Paste Roster Report Here'!$M411="MT",1,0),0)</f>
        <v>0</v>
      </c>
      <c r="BS414" s="120">
        <f>IF('Copy &amp; Paste Roster Report Here'!$A411=BS$7,IF('Copy &amp; Paste Roster Report Here'!$M411="MT",1,0),0)</f>
        <v>0</v>
      </c>
      <c r="BT414" s="73">
        <f t="shared" si="102"/>
        <v>0</v>
      </c>
      <c r="BU414" s="121">
        <f>IF('Copy &amp; Paste Roster Report Here'!$A411=BU$7,IF('Copy &amp; Paste Roster Report Here'!$M411="fy",1,0),0)</f>
        <v>0</v>
      </c>
      <c r="BV414" s="121">
        <f>IF('Copy &amp; Paste Roster Report Here'!$A411=BV$7,IF('Copy &amp; Paste Roster Report Here'!$M411="fy",1,0),0)</f>
        <v>0</v>
      </c>
      <c r="BW414" s="121">
        <f>IF('Copy &amp; Paste Roster Report Here'!$A411=BW$7,IF('Copy &amp; Paste Roster Report Here'!$M411="fy",1,0),0)</f>
        <v>0</v>
      </c>
      <c r="BX414" s="121">
        <f>IF('Copy &amp; Paste Roster Report Here'!$A411=BX$7,IF('Copy &amp; Paste Roster Report Here'!$M411="fy",1,0),0)</f>
        <v>0</v>
      </c>
      <c r="BY414" s="121">
        <f>IF('Copy &amp; Paste Roster Report Here'!$A411=BY$7,IF('Copy &amp; Paste Roster Report Here'!$M411="fy",1,0),0)</f>
        <v>0</v>
      </c>
      <c r="BZ414" s="121">
        <f>IF('Copy &amp; Paste Roster Report Here'!$A411=BZ$7,IF('Copy &amp; Paste Roster Report Here'!$M411="fy",1,0),0)</f>
        <v>0</v>
      </c>
      <c r="CA414" s="121">
        <f>IF('Copy &amp; Paste Roster Report Here'!$A411=CA$7,IF('Copy &amp; Paste Roster Report Here'!$M411="fy",1,0),0)</f>
        <v>0</v>
      </c>
      <c r="CB414" s="121">
        <f>IF('Copy &amp; Paste Roster Report Here'!$A411=CB$7,IF('Copy &amp; Paste Roster Report Here'!$M411="fy",1,0),0)</f>
        <v>0</v>
      </c>
      <c r="CC414" s="121">
        <f>IF('Copy &amp; Paste Roster Report Here'!$A411=CC$7,IF('Copy &amp; Paste Roster Report Here'!$M411="fy",1,0),0)</f>
        <v>0</v>
      </c>
      <c r="CD414" s="121">
        <f>IF('Copy &amp; Paste Roster Report Here'!$A411=CD$7,IF('Copy &amp; Paste Roster Report Here'!$M411="fy",1,0),0)</f>
        <v>0</v>
      </c>
      <c r="CE414" s="121">
        <f>IF('Copy &amp; Paste Roster Report Here'!$A411=CE$7,IF('Copy &amp; Paste Roster Report Here'!$M411="fy",1,0),0)</f>
        <v>0</v>
      </c>
      <c r="CF414" s="73">
        <f t="shared" si="103"/>
        <v>0</v>
      </c>
      <c r="CG414" s="122">
        <f>IF('Copy &amp; Paste Roster Report Here'!$A411=CG$7,IF('Copy &amp; Paste Roster Report Here'!$M411="RH",1,0),0)</f>
        <v>0</v>
      </c>
      <c r="CH414" s="122">
        <f>IF('Copy &amp; Paste Roster Report Here'!$A411=CH$7,IF('Copy &amp; Paste Roster Report Here'!$M411="RH",1,0),0)</f>
        <v>0</v>
      </c>
      <c r="CI414" s="122">
        <f>IF('Copy &amp; Paste Roster Report Here'!$A411=CI$7,IF('Copy &amp; Paste Roster Report Here'!$M411="RH",1,0),0)</f>
        <v>0</v>
      </c>
      <c r="CJ414" s="122">
        <f>IF('Copy &amp; Paste Roster Report Here'!$A411=CJ$7,IF('Copy &amp; Paste Roster Report Here'!$M411="RH",1,0),0)</f>
        <v>0</v>
      </c>
      <c r="CK414" s="122">
        <f>IF('Copy &amp; Paste Roster Report Here'!$A411=CK$7,IF('Copy &amp; Paste Roster Report Here'!$M411="RH",1,0),0)</f>
        <v>0</v>
      </c>
      <c r="CL414" s="122">
        <f>IF('Copy &amp; Paste Roster Report Here'!$A411=CL$7,IF('Copy &amp; Paste Roster Report Here'!$M411="RH",1,0),0)</f>
        <v>0</v>
      </c>
      <c r="CM414" s="122">
        <f>IF('Copy &amp; Paste Roster Report Here'!$A411=CM$7,IF('Copy &amp; Paste Roster Report Here'!$M411="RH",1,0),0)</f>
        <v>0</v>
      </c>
      <c r="CN414" s="122">
        <f>IF('Copy &amp; Paste Roster Report Here'!$A411=CN$7,IF('Copy &amp; Paste Roster Report Here'!$M411="RH",1,0),0)</f>
        <v>0</v>
      </c>
      <c r="CO414" s="122">
        <f>IF('Copy &amp; Paste Roster Report Here'!$A411=CO$7,IF('Copy &amp; Paste Roster Report Here'!$M411="RH",1,0),0)</f>
        <v>0</v>
      </c>
      <c r="CP414" s="122">
        <f>IF('Copy &amp; Paste Roster Report Here'!$A411=CP$7,IF('Copy &amp; Paste Roster Report Here'!$M411="RH",1,0),0)</f>
        <v>0</v>
      </c>
      <c r="CQ414" s="122">
        <f>IF('Copy &amp; Paste Roster Report Here'!$A411=CQ$7,IF('Copy &amp; Paste Roster Report Here'!$M411="RH",1,0),0)</f>
        <v>0</v>
      </c>
      <c r="CR414" s="73">
        <f t="shared" si="104"/>
        <v>0</v>
      </c>
      <c r="CS414" s="123">
        <f>IF('Copy &amp; Paste Roster Report Here'!$A411=CS$7,IF('Copy &amp; Paste Roster Report Here'!$M411="QT",1,0),0)</f>
        <v>0</v>
      </c>
      <c r="CT414" s="123">
        <f>IF('Copy &amp; Paste Roster Report Here'!$A411=CT$7,IF('Copy &amp; Paste Roster Report Here'!$M411="QT",1,0),0)</f>
        <v>0</v>
      </c>
      <c r="CU414" s="123">
        <f>IF('Copy &amp; Paste Roster Report Here'!$A411=CU$7,IF('Copy &amp; Paste Roster Report Here'!$M411="QT",1,0),0)</f>
        <v>0</v>
      </c>
      <c r="CV414" s="123">
        <f>IF('Copy &amp; Paste Roster Report Here'!$A411=CV$7,IF('Copy &amp; Paste Roster Report Here'!$M411="QT",1,0),0)</f>
        <v>0</v>
      </c>
      <c r="CW414" s="123">
        <f>IF('Copy &amp; Paste Roster Report Here'!$A411=CW$7,IF('Copy &amp; Paste Roster Report Here'!$M411="QT",1,0),0)</f>
        <v>0</v>
      </c>
      <c r="CX414" s="123">
        <f>IF('Copy &amp; Paste Roster Report Here'!$A411=CX$7,IF('Copy &amp; Paste Roster Report Here'!$M411="QT",1,0),0)</f>
        <v>0</v>
      </c>
      <c r="CY414" s="123">
        <f>IF('Copy &amp; Paste Roster Report Here'!$A411=CY$7,IF('Copy &amp; Paste Roster Report Here'!$M411="QT",1,0),0)</f>
        <v>0</v>
      </c>
      <c r="CZ414" s="123">
        <f>IF('Copy &amp; Paste Roster Report Here'!$A411=CZ$7,IF('Copy &amp; Paste Roster Report Here'!$M411="QT",1,0),0)</f>
        <v>0</v>
      </c>
      <c r="DA414" s="123">
        <f>IF('Copy &amp; Paste Roster Report Here'!$A411=DA$7,IF('Copy &amp; Paste Roster Report Here'!$M411="QT",1,0),0)</f>
        <v>0</v>
      </c>
      <c r="DB414" s="123">
        <f>IF('Copy &amp; Paste Roster Report Here'!$A411=DB$7,IF('Copy &amp; Paste Roster Report Here'!$M411="QT",1,0),0)</f>
        <v>0</v>
      </c>
      <c r="DC414" s="123">
        <f>IF('Copy &amp; Paste Roster Report Here'!$A411=DC$7,IF('Copy &amp; Paste Roster Report Here'!$M411="QT",1,0),0)</f>
        <v>0</v>
      </c>
      <c r="DD414" s="73">
        <f t="shared" si="105"/>
        <v>0</v>
      </c>
      <c r="DE414" s="124">
        <f>IF('Copy &amp; Paste Roster Report Here'!$A411=DE$7,IF('Copy &amp; Paste Roster Report Here'!$M411="xxxxxxxxxxx",1,0),0)</f>
        <v>0</v>
      </c>
      <c r="DF414" s="124">
        <f>IF('Copy &amp; Paste Roster Report Here'!$A411=DF$7,IF('Copy &amp; Paste Roster Report Here'!$M411="xxxxxxxxxxx",1,0),0)</f>
        <v>0</v>
      </c>
      <c r="DG414" s="124">
        <f>IF('Copy &amp; Paste Roster Report Here'!$A411=DG$7,IF('Copy &amp; Paste Roster Report Here'!$M411="xxxxxxxxxxx",1,0),0)</f>
        <v>0</v>
      </c>
      <c r="DH414" s="124">
        <f>IF('Copy &amp; Paste Roster Report Here'!$A411=DH$7,IF('Copy &amp; Paste Roster Report Here'!$M411="xxxxxxxxxxx",1,0),0)</f>
        <v>0</v>
      </c>
      <c r="DI414" s="124">
        <f>IF('Copy &amp; Paste Roster Report Here'!$A411=DI$7,IF('Copy &amp; Paste Roster Report Here'!$M411="xxxxxxxxxxx",1,0),0)</f>
        <v>0</v>
      </c>
      <c r="DJ414" s="124">
        <f>IF('Copy &amp; Paste Roster Report Here'!$A411=DJ$7,IF('Copy &amp; Paste Roster Report Here'!$M411="xxxxxxxxxxx",1,0),0)</f>
        <v>0</v>
      </c>
      <c r="DK414" s="124">
        <f>IF('Copy &amp; Paste Roster Report Here'!$A411=DK$7,IF('Copy &amp; Paste Roster Report Here'!$M411="xxxxxxxxxxx",1,0),0)</f>
        <v>0</v>
      </c>
      <c r="DL414" s="124">
        <f>IF('Copy &amp; Paste Roster Report Here'!$A411=DL$7,IF('Copy &amp; Paste Roster Report Here'!$M411="xxxxxxxxxxx",1,0),0)</f>
        <v>0</v>
      </c>
      <c r="DM414" s="124">
        <f>IF('Copy &amp; Paste Roster Report Here'!$A411=DM$7,IF('Copy &amp; Paste Roster Report Here'!$M411="xxxxxxxxxxx",1,0),0)</f>
        <v>0</v>
      </c>
      <c r="DN414" s="124">
        <f>IF('Copy &amp; Paste Roster Report Here'!$A411=DN$7,IF('Copy &amp; Paste Roster Report Here'!$M411="xxxxxxxxxxx",1,0),0)</f>
        <v>0</v>
      </c>
      <c r="DO414" s="124">
        <f>IF('Copy &amp; Paste Roster Report Here'!$A411=DO$7,IF('Copy &amp; Paste Roster Report Here'!$M411="xxxxxxxxxxx",1,0),0)</f>
        <v>0</v>
      </c>
      <c r="DP414" s="125">
        <f t="shared" si="106"/>
        <v>0</v>
      </c>
      <c r="DQ414" s="126">
        <f t="shared" si="107"/>
        <v>0</v>
      </c>
    </row>
    <row r="415" spans="1:121" x14ac:dyDescent="0.25">
      <c r="A415" s="111">
        <f t="shared" si="93"/>
        <v>0</v>
      </c>
      <c r="B415" s="111">
        <f t="shared" si="94"/>
        <v>0</v>
      </c>
      <c r="C415" s="112">
        <f>+('Copy &amp; Paste Roster Report Here'!$P412-'Copy &amp; Paste Roster Report Here'!$O412)/30</f>
        <v>0</v>
      </c>
      <c r="D415" s="112">
        <f>+('Copy &amp; Paste Roster Report Here'!$P412-'Copy &amp; Paste Roster Report Here'!$O412)</f>
        <v>0</v>
      </c>
      <c r="E415" s="111">
        <f>'Copy &amp; Paste Roster Report Here'!N412</f>
        <v>0</v>
      </c>
      <c r="F415" s="111" t="str">
        <f t="shared" si="95"/>
        <v>N</v>
      </c>
      <c r="G415" s="111">
        <f>'Copy &amp; Paste Roster Report Here'!R412</f>
        <v>0</v>
      </c>
      <c r="H415" s="113">
        <f t="shared" si="96"/>
        <v>0</v>
      </c>
      <c r="I415" s="112">
        <f>IF(F415="N",$F$5-'Copy &amp; Paste Roster Report Here'!O412,+'Copy &amp; Paste Roster Report Here'!Q412-'Copy &amp; Paste Roster Report Here'!O412)</f>
        <v>0</v>
      </c>
      <c r="J415" s="114">
        <f t="shared" si="97"/>
        <v>0</v>
      </c>
      <c r="K415" s="114">
        <f t="shared" si="98"/>
        <v>0</v>
      </c>
      <c r="L415" s="115">
        <f>'Copy &amp; Paste Roster Report Here'!F412</f>
        <v>0</v>
      </c>
      <c r="M415" s="116">
        <f t="shared" si="99"/>
        <v>0</v>
      </c>
      <c r="N415" s="117">
        <f>IF('Copy &amp; Paste Roster Report Here'!$A412='Analytical Tests'!N$7,IF($F415="Y",+$H415*N$6,0),0)</f>
        <v>0</v>
      </c>
      <c r="O415" s="117">
        <f>IF('Copy &amp; Paste Roster Report Here'!$A412='Analytical Tests'!O$7,IF($F415="Y",+$H415*O$6,0),0)</f>
        <v>0</v>
      </c>
      <c r="P415" s="117">
        <f>IF('Copy &amp; Paste Roster Report Here'!$A412='Analytical Tests'!P$7,IF($F415="Y",+$H415*P$6,0),0)</f>
        <v>0</v>
      </c>
      <c r="Q415" s="117">
        <f>IF('Copy &amp; Paste Roster Report Here'!$A412='Analytical Tests'!Q$7,IF($F415="Y",+$H415*Q$6,0),0)</f>
        <v>0</v>
      </c>
      <c r="R415" s="117">
        <f>IF('Copy &amp; Paste Roster Report Here'!$A412='Analytical Tests'!R$7,IF($F415="Y",+$H415*R$6,0),0)</f>
        <v>0</v>
      </c>
      <c r="S415" s="117">
        <f>IF('Copy &amp; Paste Roster Report Here'!$A412='Analytical Tests'!S$7,IF($F415="Y",+$H415*S$6,0),0)</f>
        <v>0</v>
      </c>
      <c r="T415" s="117">
        <f>IF('Copy &amp; Paste Roster Report Here'!$A412='Analytical Tests'!T$7,IF($F415="Y",+$H415*T$6,0),0)</f>
        <v>0</v>
      </c>
      <c r="U415" s="117">
        <f>IF('Copy &amp; Paste Roster Report Here'!$A412='Analytical Tests'!U$7,IF($F415="Y",+$H415*U$6,0),0)</f>
        <v>0</v>
      </c>
      <c r="V415" s="117">
        <f>IF('Copy &amp; Paste Roster Report Here'!$A412='Analytical Tests'!V$7,IF($F415="Y",+$H415*V$6,0),0)</f>
        <v>0</v>
      </c>
      <c r="W415" s="117">
        <f>IF('Copy &amp; Paste Roster Report Here'!$A412='Analytical Tests'!W$7,IF($F415="Y",+$H415*W$6,0),0)</f>
        <v>0</v>
      </c>
      <c r="X415" s="117">
        <f>IF('Copy &amp; Paste Roster Report Here'!$A412='Analytical Tests'!X$7,IF($F415="Y",+$H415*X$6,0),0)</f>
        <v>0</v>
      </c>
      <c r="Y415" s="117" t="b">
        <f>IF('Copy &amp; Paste Roster Report Here'!$A412='Analytical Tests'!Y$7,IF($F415="N",IF($J415&gt;=$C415,Y$6,+($I415/$D415)*Y$6),0))</f>
        <v>0</v>
      </c>
      <c r="Z415" s="117" t="b">
        <f>IF('Copy &amp; Paste Roster Report Here'!$A412='Analytical Tests'!Z$7,IF($F415="N",IF($J415&gt;=$C415,Z$6,+($I415/$D415)*Z$6),0))</f>
        <v>0</v>
      </c>
      <c r="AA415" s="117" t="b">
        <f>IF('Copy &amp; Paste Roster Report Here'!$A412='Analytical Tests'!AA$7,IF($F415="N",IF($J415&gt;=$C415,AA$6,+($I415/$D415)*AA$6),0))</f>
        <v>0</v>
      </c>
      <c r="AB415" s="117" t="b">
        <f>IF('Copy &amp; Paste Roster Report Here'!$A412='Analytical Tests'!AB$7,IF($F415="N",IF($J415&gt;=$C415,AB$6,+($I415/$D415)*AB$6),0))</f>
        <v>0</v>
      </c>
      <c r="AC415" s="117" t="b">
        <f>IF('Copy &amp; Paste Roster Report Here'!$A412='Analytical Tests'!AC$7,IF($F415="N",IF($J415&gt;=$C415,AC$6,+($I415/$D415)*AC$6),0))</f>
        <v>0</v>
      </c>
      <c r="AD415" s="117" t="b">
        <f>IF('Copy &amp; Paste Roster Report Here'!$A412='Analytical Tests'!AD$7,IF($F415="N",IF($J415&gt;=$C415,AD$6,+($I415/$D415)*AD$6),0))</f>
        <v>0</v>
      </c>
      <c r="AE415" s="117" t="b">
        <f>IF('Copy &amp; Paste Roster Report Here'!$A412='Analytical Tests'!AE$7,IF($F415="N",IF($J415&gt;=$C415,AE$6,+($I415/$D415)*AE$6),0))</f>
        <v>0</v>
      </c>
      <c r="AF415" s="117" t="b">
        <f>IF('Copy &amp; Paste Roster Report Here'!$A412='Analytical Tests'!AF$7,IF($F415="N",IF($J415&gt;=$C415,AF$6,+($I415/$D415)*AF$6),0))</f>
        <v>0</v>
      </c>
      <c r="AG415" s="117" t="b">
        <f>IF('Copy &amp; Paste Roster Report Here'!$A412='Analytical Tests'!AG$7,IF($F415="N",IF($J415&gt;=$C415,AG$6,+($I415/$D415)*AG$6),0))</f>
        <v>0</v>
      </c>
      <c r="AH415" s="117" t="b">
        <f>IF('Copy &amp; Paste Roster Report Here'!$A412='Analytical Tests'!AH$7,IF($F415="N",IF($J415&gt;=$C415,AH$6,+($I415/$D415)*AH$6),0))</f>
        <v>0</v>
      </c>
      <c r="AI415" s="117" t="b">
        <f>IF('Copy &amp; Paste Roster Report Here'!$A412='Analytical Tests'!AI$7,IF($F415="N",IF($J415&gt;=$C415,AI$6,+($I415/$D415)*AI$6),0))</f>
        <v>0</v>
      </c>
      <c r="AJ415" s="79"/>
      <c r="AK415" s="118">
        <f>IF('Copy &amp; Paste Roster Report Here'!$A412=AK$7,IF('Copy &amp; Paste Roster Report Here'!$M412="FT",1,0),0)</f>
        <v>0</v>
      </c>
      <c r="AL415" s="118">
        <f>IF('Copy &amp; Paste Roster Report Here'!$A412=AL$7,IF('Copy &amp; Paste Roster Report Here'!$M412="FT",1,0),0)</f>
        <v>0</v>
      </c>
      <c r="AM415" s="118">
        <f>IF('Copy &amp; Paste Roster Report Here'!$A412=AM$7,IF('Copy &amp; Paste Roster Report Here'!$M412="FT",1,0),0)</f>
        <v>0</v>
      </c>
      <c r="AN415" s="118">
        <f>IF('Copy &amp; Paste Roster Report Here'!$A412=AN$7,IF('Copy &amp; Paste Roster Report Here'!$M412="FT",1,0),0)</f>
        <v>0</v>
      </c>
      <c r="AO415" s="118">
        <f>IF('Copy &amp; Paste Roster Report Here'!$A412=AO$7,IF('Copy &amp; Paste Roster Report Here'!$M412="FT",1,0),0)</f>
        <v>0</v>
      </c>
      <c r="AP415" s="118">
        <f>IF('Copy &amp; Paste Roster Report Here'!$A412=AP$7,IF('Copy &amp; Paste Roster Report Here'!$M412="FT",1,0),0)</f>
        <v>0</v>
      </c>
      <c r="AQ415" s="118">
        <f>IF('Copy &amp; Paste Roster Report Here'!$A412=AQ$7,IF('Copy &amp; Paste Roster Report Here'!$M412="FT",1,0),0)</f>
        <v>0</v>
      </c>
      <c r="AR415" s="118">
        <f>IF('Copy &amp; Paste Roster Report Here'!$A412=AR$7,IF('Copy &amp; Paste Roster Report Here'!$M412="FT",1,0),0)</f>
        <v>0</v>
      </c>
      <c r="AS415" s="118">
        <f>IF('Copy &amp; Paste Roster Report Here'!$A412=AS$7,IF('Copy &amp; Paste Roster Report Here'!$M412="FT",1,0),0)</f>
        <v>0</v>
      </c>
      <c r="AT415" s="118">
        <f>IF('Copy &amp; Paste Roster Report Here'!$A412=AT$7,IF('Copy &amp; Paste Roster Report Here'!$M412="FT",1,0),0)</f>
        <v>0</v>
      </c>
      <c r="AU415" s="118">
        <f>IF('Copy &amp; Paste Roster Report Here'!$A412=AU$7,IF('Copy &amp; Paste Roster Report Here'!$M412="FT",1,0),0)</f>
        <v>0</v>
      </c>
      <c r="AV415" s="73">
        <f t="shared" si="100"/>
        <v>0</v>
      </c>
      <c r="AW415" s="119">
        <f>IF('Copy &amp; Paste Roster Report Here'!$A412=AW$7,IF('Copy &amp; Paste Roster Report Here'!$M412="HT",1,0),0)</f>
        <v>0</v>
      </c>
      <c r="AX415" s="119">
        <f>IF('Copy &amp; Paste Roster Report Here'!$A412=AX$7,IF('Copy &amp; Paste Roster Report Here'!$M412="HT",1,0),0)</f>
        <v>0</v>
      </c>
      <c r="AY415" s="119">
        <f>IF('Copy &amp; Paste Roster Report Here'!$A412=AY$7,IF('Copy &amp; Paste Roster Report Here'!$M412="HT",1,0),0)</f>
        <v>0</v>
      </c>
      <c r="AZ415" s="119">
        <f>IF('Copy &amp; Paste Roster Report Here'!$A412=AZ$7,IF('Copy &amp; Paste Roster Report Here'!$M412="HT",1,0),0)</f>
        <v>0</v>
      </c>
      <c r="BA415" s="119">
        <f>IF('Copy &amp; Paste Roster Report Here'!$A412=BA$7,IF('Copy &amp; Paste Roster Report Here'!$M412="HT",1,0),0)</f>
        <v>0</v>
      </c>
      <c r="BB415" s="119">
        <f>IF('Copy &amp; Paste Roster Report Here'!$A412=BB$7,IF('Copy &amp; Paste Roster Report Here'!$M412="HT",1,0),0)</f>
        <v>0</v>
      </c>
      <c r="BC415" s="119">
        <f>IF('Copy &amp; Paste Roster Report Here'!$A412=BC$7,IF('Copy &amp; Paste Roster Report Here'!$M412="HT",1,0),0)</f>
        <v>0</v>
      </c>
      <c r="BD415" s="119">
        <f>IF('Copy &amp; Paste Roster Report Here'!$A412=BD$7,IF('Copy &amp; Paste Roster Report Here'!$M412="HT",1,0),0)</f>
        <v>0</v>
      </c>
      <c r="BE415" s="119">
        <f>IF('Copy &amp; Paste Roster Report Here'!$A412=BE$7,IF('Copy &amp; Paste Roster Report Here'!$M412="HT",1,0),0)</f>
        <v>0</v>
      </c>
      <c r="BF415" s="119">
        <f>IF('Copy &amp; Paste Roster Report Here'!$A412=BF$7,IF('Copy &amp; Paste Roster Report Here'!$M412="HT",1,0),0)</f>
        <v>0</v>
      </c>
      <c r="BG415" s="119">
        <f>IF('Copy &amp; Paste Roster Report Here'!$A412=BG$7,IF('Copy &amp; Paste Roster Report Here'!$M412="HT",1,0),0)</f>
        <v>0</v>
      </c>
      <c r="BH415" s="73">
        <f t="shared" si="101"/>
        <v>0</v>
      </c>
      <c r="BI415" s="120">
        <f>IF('Copy &amp; Paste Roster Report Here'!$A412=BI$7,IF('Copy &amp; Paste Roster Report Here'!$M412="MT",1,0),0)</f>
        <v>0</v>
      </c>
      <c r="BJ415" s="120">
        <f>IF('Copy &amp; Paste Roster Report Here'!$A412=BJ$7,IF('Copy &amp; Paste Roster Report Here'!$M412="MT",1,0),0)</f>
        <v>0</v>
      </c>
      <c r="BK415" s="120">
        <f>IF('Copy &amp; Paste Roster Report Here'!$A412=BK$7,IF('Copy &amp; Paste Roster Report Here'!$M412="MT",1,0),0)</f>
        <v>0</v>
      </c>
      <c r="BL415" s="120">
        <f>IF('Copy &amp; Paste Roster Report Here'!$A412=BL$7,IF('Copy &amp; Paste Roster Report Here'!$M412="MT",1,0),0)</f>
        <v>0</v>
      </c>
      <c r="BM415" s="120">
        <f>IF('Copy &amp; Paste Roster Report Here'!$A412=BM$7,IF('Copy &amp; Paste Roster Report Here'!$M412="MT",1,0),0)</f>
        <v>0</v>
      </c>
      <c r="BN415" s="120">
        <f>IF('Copy &amp; Paste Roster Report Here'!$A412=BN$7,IF('Copy &amp; Paste Roster Report Here'!$M412="MT",1,0),0)</f>
        <v>0</v>
      </c>
      <c r="BO415" s="120">
        <f>IF('Copy &amp; Paste Roster Report Here'!$A412=BO$7,IF('Copy &amp; Paste Roster Report Here'!$M412="MT",1,0),0)</f>
        <v>0</v>
      </c>
      <c r="BP415" s="120">
        <f>IF('Copy &amp; Paste Roster Report Here'!$A412=BP$7,IF('Copy &amp; Paste Roster Report Here'!$M412="MT",1,0),0)</f>
        <v>0</v>
      </c>
      <c r="BQ415" s="120">
        <f>IF('Copy &amp; Paste Roster Report Here'!$A412=BQ$7,IF('Copy &amp; Paste Roster Report Here'!$M412="MT",1,0),0)</f>
        <v>0</v>
      </c>
      <c r="BR415" s="120">
        <f>IF('Copy &amp; Paste Roster Report Here'!$A412=BR$7,IF('Copy &amp; Paste Roster Report Here'!$M412="MT",1,0),0)</f>
        <v>0</v>
      </c>
      <c r="BS415" s="120">
        <f>IF('Copy &amp; Paste Roster Report Here'!$A412=BS$7,IF('Copy &amp; Paste Roster Report Here'!$M412="MT",1,0),0)</f>
        <v>0</v>
      </c>
      <c r="BT415" s="73">
        <f t="shared" si="102"/>
        <v>0</v>
      </c>
      <c r="BU415" s="121">
        <f>IF('Copy &amp; Paste Roster Report Here'!$A412=BU$7,IF('Copy &amp; Paste Roster Report Here'!$M412="fy",1,0),0)</f>
        <v>0</v>
      </c>
      <c r="BV415" s="121">
        <f>IF('Copy &amp; Paste Roster Report Here'!$A412=BV$7,IF('Copy &amp; Paste Roster Report Here'!$M412="fy",1,0),0)</f>
        <v>0</v>
      </c>
      <c r="BW415" s="121">
        <f>IF('Copy &amp; Paste Roster Report Here'!$A412=BW$7,IF('Copy &amp; Paste Roster Report Here'!$M412="fy",1,0),0)</f>
        <v>0</v>
      </c>
      <c r="BX415" s="121">
        <f>IF('Copy &amp; Paste Roster Report Here'!$A412=BX$7,IF('Copy &amp; Paste Roster Report Here'!$M412="fy",1,0),0)</f>
        <v>0</v>
      </c>
      <c r="BY415" s="121">
        <f>IF('Copy &amp; Paste Roster Report Here'!$A412=BY$7,IF('Copy &amp; Paste Roster Report Here'!$M412="fy",1,0),0)</f>
        <v>0</v>
      </c>
      <c r="BZ415" s="121">
        <f>IF('Copy &amp; Paste Roster Report Here'!$A412=BZ$7,IF('Copy &amp; Paste Roster Report Here'!$M412="fy",1,0),0)</f>
        <v>0</v>
      </c>
      <c r="CA415" s="121">
        <f>IF('Copy &amp; Paste Roster Report Here'!$A412=CA$7,IF('Copy &amp; Paste Roster Report Here'!$M412="fy",1,0),0)</f>
        <v>0</v>
      </c>
      <c r="CB415" s="121">
        <f>IF('Copy &amp; Paste Roster Report Here'!$A412=CB$7,IF('Copy &amp; Paste Roster Report Here'!$M412="fy",1,0),0)</f>
        <v>0</v>
      </c>
      <c r="CC415" s="121">
        <f>IF('Copy &amp; Paste Roster Report Here'!$A412=CC$7,IF('Copy &amp; Paste Roster Report Here'!$M412="fy",1,0),0)</f>
        <v>0</v>
      </c>
      <c r="CD415" s="121">
        <f>IF('Copy &amp; Paste Roster Report Here'!$A412=CD$7,IF('Copy &amp; Paste Roster Report Here'!$M412="fy",1,0),0)</f>
        <v>0</v>
      </c>
      <c r="CE415" s="121">
        <f>IF('Copy &amp; Paste Roster Report Here'!$A412=CE$7,IF('Copy &amp; Paste Roster Report Here'!$M412="fy",1,0),0)</f>
        <v>0</v>
      </c>
      <c r="CF415" s="73">
        <f t="shared" si="103"/>
        <v>0</v>
      </c>
      <c r="CG415" s="122">
        <f>IF('Copy &amp; Paste Roster Report Here'!$A412=CG$7,IF('Copy &amp; Paste Roster Report Here'!$M412="RH",1,0),0)</f>
        <v>0</v>
      </c>
      <c r="CH415" s="122">
        <f>IF('Copy &amp; Paste Roster Report Here'!$A412=CH$7,IF('Copy &amp; Paste Roster Report Here'!$M412="RH",1,0),0)</f>
        <v>0</v>
      </c>
      <c r="CI415" s="122">
        <f>IF('Copy &amp; Paste Roster Report Here'!$A412=CI$7,IF('Copy &amp; Paste Roster Report Here'!$M412="RH",1,0),0)</f>
        <v>0</v>
      </c>
      <c r="CJ415" s="122">
        <f>IF('Copy &amp; Paste Roster Report Here'!$A412=CJ$7,IF('Copy &amp; Paste Roster Report Here'!$M412="RH",1,0),0)</f>
        <v>0</v>
      </c>
      <c r="CK415" s="122">
        <f>IF('Copy &amp; Paste Roster Report Here'!$A412=CK$7,IF('Copy &amp; Paste Roster Report Here'!$M412="RH",1,0),0)</f>
        <v>0</v>
      </c>
      <c r="CL415" s="122">
        <f>IF('Copy &amp; Paste Roster Report Here'!$A412=CL$7,IF('Copy &amp; Paste Roster Report Here'!$M412="RH",1,0),0)</f>
        <v>0</v>
      </c>
      <c r="CM415" s="122">
        <f>IF('Copy &amp; Paste Roster Report Here'!$A412=CM$7,IF('Copy &amp; Paste Roster Report Here'!$M412="RH",1,0),0)</f>
        <v>0</v>
      </c>
      <c r="CN415" s="122">
        <f>IF('Copy &amp; Paste Roster Report Here'!$A412=CN$7,IF('Copy &amp; Paste Roster Report Here'!$M412="RH",1,0),0)</f>
        <v>0</v>
      </c>
      <c r="CO415" s="122">
        <f>IF('Copy &amp; Paste Roster Report Here'!$A412=CO$7,IF('Copy &amp; Paste Roster Report Here'!$M412="RH",1,0),0)</f>
        <v>0</v>
      </c>
      <c r="CP415" s="122">
        <f>IF('Copy &amp; Paste Roster Report Here'!$A412=CP$7,IF('Copy &amp; Paste Roster Report Here'!$M412="RH",1,0),0)</f>
        <v>0</v>
      </c>
      <c r="CQ415" s="122">
        <f>IF('Copy &amp; Paste Roster Report Here'!$A412=CQ$7,IF('Copy &amp; Paste Roster Report Here'!$M412="RH",1,0),0)</f>
        <v>0</v>
      </c>
      <c r="CR415" s="73">
        <f t="shared" si="104"/>
        <v>0</v>
      </c>
      <c r="CS415" s="123">
        <f>IF('Copy &amp; Paste Roster Report Here'!$A412=CS$7,IF('Copy &amp; Paste Roster Report Here'!$M412="QT",1,0),0)</f>
        <v>0</v>
      </c>
      <c r="CT415" s="123">
        <f>IF('Copy &amp; Paste Roster Report Here'!$A412=CT$7,IF('Copy &amp; Paste Roster Report Here'!$M412="QT",1,0),0)</f>
        <v>0</v>
      </c>
      <c r="CU415" s="123">
        <f>IF('Copy &amp; Paste Roster Report Here'!$A412=CU$7,IF('Copy &amp; Paste Roster Report Here'!$M412="QT",1,0),0)</f>
        <v>0</v>
      </c>
      <c r="CV415" s="123">
        <f>IF('Copy &amp; Paste Roster Report Here'!$A412=CV$7,IF('Copy &amp; Paste Roster Report Here'!$M412="QT",1,0),0)</f>
        <v>0</v>
      </c>
      <c r="CW415" s="123">
        <f>IF('Copy &amp; Paste Roster Report Here'!$A412=CW$7,IF('Copy &amp; Paste Roster Report Here'!$M412="QT",1,0),0)</f>
        <v>0</v>
      </c>
      <c r="CX415" s="123">
        <f>IF('Copy &amp; Paste Roster Report Here'!$A412=CX$7,IF('Copy &amp; Paste Roster Report Here'!$M412="QT",1,0),0)</f>
        <v>0</v>
      </c>
      <c r="CY415" s="123">
        <f>IF('Copy &amp; Paste Roster Report Here'!$A412=CY$7,IF('Copy &amp; Paste Roster Report Here'!$M412="QT",1,0),0)</f>
        <v>0</v>
      </c>
      <c r="CZ415" s="123">
        <f>IF('Copy &amp; Paste Roster Report Here'!$A412=CZ$7,IF('Copy &amp; Paste Roster Report Here'!$M412="QT",1,0),0)</f>
        <v>0</v>
      </c>
      <c r="DA415" s="123">
        <f>IF('Copy &amp; Paste Roster Report Here'!$A412=DA$7,IF('Copy &amp; Paste Roster Report Here'!$M412="QT",1,0),0)</f>
        <v>0</v>
      </c>
      <c r="DB415" s="123">
        <f>IF('Copy &amp; Paste Roster Report Here'!$A412=DB$7,IF('Copy &amp; Paste Roster Report Here'!$M412="QT",1,0),0)</f>
        <v>0</v>
      </c>
      <c r="DC415" s="123">
        <f>IF('Copy &amp; Paste Roster Report Here'!$A412=DC$7,IF('Copy &amp; Paste Roster Report Here'!$M412="QT",1,0),0)</f>
        <v>0</v>
      </c>
      <c r="DD415" s="73">
        <f t="shared" si="105"/>
        <v>0</v>
      </c>
      <c r="DE415" s="124">
        <f>IF('Copy &amp; Paste Roster Report Here'!$A412=DE$7,IF('Copy &amp; Paste Roster Report Here'!$M412="xxxxxxxxxxx",1,0),0)</f>
        <v>0</v>
      </c>
      <c r="DF415" s="124">
        <f>IF('Copy &amp; Paste Roster Report Here'!$A412=DF$7,IF('Copy &amp; Paste Roster Report Here'!$M412="xxxxxxxxxxx",1,0),0)</f>
        <v>0</v>
      </c>
      <c r="DG415" s="124">
        <f>IF('Copy &amp; Paste Roster Report Here'!$A412=DG$7,IF('Copy &amp; Paste Roster Report Here'!$M412="xxxxxxxxxxx",1,0),0)</f>
        <v>0</v>
      </c>
      <c r="DH415" s="124">
        <f>IF('Copy &amp; Paste Roster Report Here'!$A412=DH$7,IF('Copy &amp; Paste Roster Report Here'!$M412="xxxxxxxxxxx",1,0),0)</f>
        <v>0</v>
      </c>
      <c r="DI415" s="124">
        <f>IF('Copy &amp; Paste Roster Report Here'!$A412=DI$7,IF('Copy &amp; Paste Roster Report Here'!$M412="xxxxxxxxxxx",1,0),0)</f>
        <v>0</v>
      </c>
      <c r="DJ415" s="124">
        <f>IF('Copy &amp; Paste Roster Report Here'!$A412=DJ$7,IF('Copy &amp; Paste Roster Report Here'!$M412="xxxxxxxxxxx",1,0),0)</f>
        <v>0</v>
      </c>
      <c r="DK415" s="124">
        <f>IF('Copy &amp; Paste Roster Report Here'!$A412=DK$7,IF('Copy &amp; Paste Roster Report Here'!$M412="xxxxxxxxxxx",1,0),0)</f>
        <v>0</v>
      </c>
      <c r="DL415" s="124">
        <f>IF('Copy &amp; Paste Roster Report Here'!$A412=DL$7,IF('Copy &amp; Paste Roster Report Here'!$M412="xxxxxxxxxxx",1,0),0)</f>
        <v>0</v>
      </c>
      <c r="DM415" s="124">
        <f>IF('Copy &amp; Paste Roster Report Here'!$A412=DM$7,IF('Copy &amp; Paste Roster Report Here'!$M412="xxxxxxxxxxx",1,0),0)</f>
        <v>0</v>
      </c>
      <c r="DN415" s="124">
        <f>IF('Copy &amp; Paste Roster Report Here'!$A412=DN$7,IF('Copy &amp; Paste Roster Report Here'!$M412="xxxxxxxxxxx",1,0),0)</f>
        <v>0</v>
      </c>
      <c r="DO415" s="124">
        <f>IF('Copy &amp; Paste Roster Report Here'!$A412=DO$7,IF('Copy &amp; Paste Roster Report Here'!$M412="xxxxxxxxxxx",1,0),0)</f>
        <v>0</v>
      </c>
      <c r="DP415" s="125">
        <f t="shared" si="106"/>
        <v>0</v>
      </c>
      <c r="DQ415" s="126">
        <f t="shared" si="107"/>
        <v>0</v>
      </c>
    </row>
    <row r="416" spans="1:121" x14ac:dyDescent="0.25">
      <c r="A416" s="111">
        <f t="shared" si="93"/>
        <v>0</v>
      </c>
      <c r="B416" s="111">
        <f t="shared" si="94"/>
        <v>0</v>
      </c>
      <c r="C416" s="112">
        <f>+('Copy &amp; Paste Roster Report Here'!$P413-'Copy &amp; Paste Roster Report Here'!$O413)/30</f>
        <v>0</v>
      </c>
      <c r="D416" s="112">
        <f>+('Copy &amp; Paste Roster Report Here'!$P413-'Copy &amp; Paste Roster Report Here'!$O413)</f>
        <v>0</v>
      </c>
      <c r="E416" s="111">
        <f>'Copy &amp; Paste Roster Report Here'!N413</f>
        <v>0</v>
      </c>
      <c r="F416" s="111" t="str">
        <f t="shared" si="95"/>
        <v>N</v>
      </c>
      <c r="G416" s="111">
        <f>'Copy &amp; Paste Roster Report Here'!R413</f>
        <v>0</v>
      </c>
      <c r="H416" s="113">
        <f t="shared" si="96"/>
        <v>0</v>
      </c>
      <c r="I416" s="112">
        <f>IF(F416="N",$F$5-'Copy &amp; Paste Roster Report Here'!O413,+'Copy &amp; Paste Roster Report Here'!Q413-'Copy &amp; Paste Roster Report Here'!O413)</f>
        <v>0</v>
      </c>
      <c r="J416" s="114">
        <f t="shared" si="97"/>
        <v>0</v>
      </c>
      <c r="K416" s="114">
        <f t="shared" si="98"/>
        <v>0</v>
      </c>
      <c r="L416" s="115">
        <f>'Copy &amp; Paste Roster Report Here'!F413</f>
        <v>0</v>
      </c>
      <c r="M416" s="116">
        <f t="shared" si="99"/>
        <v>0</v>
      </c>
      <c r="N416" s="117">
        <f>IF('Copy &amp; Paste Roster Report Here'!$A413='Analytical Tests'!N$7,IF($F416="Y",+$H416*N$6,0),0)</f>
        <v>0</v>
      </c>
      <c r="O416" s="117">
        <f>IF('Copy &amp; Paste Roster Report Here'!$A413='Analytical Tests'!O$7,IF($F416="Y",+$H416*O$6,0),0)</f>
        <v>0</v>
      </c>
      <c r="P416" s="117">
        <f>IF('Copy &amp; Paste Roster Report Here'!$A413='Analytical Tests'!P$7,IF($F416="Y",+$H416*P$6,0),0)</f>
        <v>0</v>
      </c>
      <c r="Q416" s="117">
        <f>IF('Copy &amp; Paste Roster Report Here'!$A413='Analytical Tests'!Q$7,IF($F416="Y",+$H416*Q$6,0),0)</f>
        <v>0</v>
      </c>
      <c r="R416" s="117">
        <f>IF('Copy &amp; Paste Roster Report Here'!$A413='Analytical Tests'!R$7,IF($F416="Y",+$H416*R$6,0),0)</f>
        <v>0</v>
      </c>
      <c r="S416" s="117">
        <f>IF('Copy &amp; Paste Roster Report Here'!$A413='Analytical Tests'!S$7,IF($F416="Y",+$H416*S$6,0),0)</f>
        <v>0</v>
      </c>
      <c r="T416" s="117">
        <f>IF('Copy &amp; Paste Roster Report Here'!$A413='Analytical Tests'!T$7,IF($F416="Y",+$H416*T$6,0),0)</f>
        <v>0</v>
      </c>
      <c r="U416" s="117">
        <f>IF('Copy &amp; Paste Roster Report Here'!$A413='Analytical Tests'!U$7,IF($F416="Y",+$H416*U$6,0),0)</f>
        <v>0</v>
      </c>
      <c r="V416" s="117">
        <f>IF('Copy &amp; Paste Roster Report Here'!$A413='Analytical Tests'!V$7,IF($F416="Y",+$H416*V$6,0),0)</f>
        <v>0</v>
      </c>
      <c r="W416" s="117">
        <f>IF('Copy &amp; Paste Roster Report Here'!$A413='Analytical Tests'!W$7,IF($F416="Y",+$H416*W$6,0),0)</f>
        <v>0</v>
      </c>
      <c r="X416" s="117">
        <f>IF('Copy &amp; Paste Roster Report Here'!$A413='Analytical Tests'!X$7,IF($F416="Y",+$H416*X$6,0),0)</f>
        <v>0</v>
      </c>
      <c r="Y416" s="117" t="b">
        <f>IF('Copy &amp; Paste Roster Report Here'!$A413='Analytical Tests'!Y$7,IF($F416="N",IF($J416&gt;=$C416,Y$6,+($I416/$D416)*Y$6),0))</f>
        <v>0</v>
      </c>
      <c r="Z416" s="117" t="b">
        <f>IF('Copy &amp; Paste Roster Report Here'!$A413='Analytical Tests'!Z$7,IF($F416="N",IF($J416&gt;=$C416,Z$6,+($I416/$D416)*Z$6),0))</f>
        <v>0</v>
      </c>
      <c r="AA416" s="117" t="b">
        <f>IF('Copy &amp; Paste Roster Report Here'!$A413='Analytical Tests'!AA$7,IF($F416="N",IF($J416&gt;=$C416,AA$6,+($I416/$D416)*AA$6),0))</f>
        <v>0</v>
      </c>
      <c r="AB416" s="117" t="b">
        <f>IF('Copy &amp; Paste Roster Report Here'!$A413='Analytical Tests'!AB$7,IF($F416="N",IF($J416&gt;=$C416,AB$6,+($I416/$D416)*AB$6),0))</f>
        <v>0</v>
      </c>
      <c r="AC416" s="117" t="b">
        <f>IF('Copy &amp; Paste Roster Report Here'!$A413='Analytical Tests'!AC$7,IF($F416="N",IF($J416&gt;=$C416,AC$6,+($I416/$D416)*AC$6),0))</f>
        <v>0</v>
      </c>
      <c r="AD416" s="117" t="b">
        <f>IF('Copy &amp; Paste Roster Report Here'!$A413='Analytical Tests'!AD$7,IF($F416="N",IF($J416&gt;=$C416,AD$6,+($I416/$D416)*AD$6),0))</f>
        <v>0</v>
      </c>
      <c r="AE416" s="117" t="b">
        <f>IF('Copy &amp; Paste Roster Report Here'!$A413='Analytical Tests'!AE$7,IF($F416="N",IF($J416&gt;=$C416,AE$6,+($I416/$D416)*AE$6),0))</f>
        <v>0</v>
      </c>
      <c r="AF416" s="117" t="b">
        <f>IF('Copy &amp; Paste Roster Report Here'!$A413='Analytical Tests'!AF$7,IF($F416="N",IF($J416&gt;=$C416,AF$6,+($I416/$D416)*AF$6),0))</f>
        <v>0</v>
      </c>
      <c r="AG416" s="117" t="b">
        <f>IF('Copy &amp; Paste Roster Report Here'!$A413='Analytical Tests'!AG$7,IF($F416="N",IF($J416&gt;=$C416,AG$6,+($I416/$D416)*AG$6),0))</f>
        <v>0</v>
      </c>
      <c r="AH416" s="117" t="b">
        <f>IF('Copy &amp; Paste Roster Report Here'!$A413='Analytical Tests'!AH$7,IF($F416="N",IF($J416&gt;=$C416,AH$6,+($I416/$D416)*AH$6),0))</f>
        <v>0</v>
      </c>
      <c r="AI416" s="117" t="b">
        <f>IF('Copy &amp; Paste Roster Report Here'!$A413='Analytical Tests'!AI$7,IF($F416="N",IF($J416&gt;=$C416,AI$6,+($I416/$D416)*AI$6),0))</f>
        <v>0</v>
      </c>
      <c r="AJ416" s="79"/>
      <c r="AK416" s="118">
        <f>IF('Copy &amp; Paste Roster Report Here'!$A413=AK$7,IF('Copy &amp; Paste Roster Report Here'!$M413="FT",1,0),0)</f>
        <v>0</v>
      </c>
      <c r="AL416" s="118">
        <f>IF('Copy &amp; Paste Roster Report Here'!$A413=AL$7,IF('Copy &amp; Paste Roster Report Here'!$M413="FT",1,0),0)</f>
        <v>0</v>
      </c>
      <c r="AM416" s="118">
        <f>IF('Copy &amp; Paste Roster Report Here'!$A413=AM$7,IF('Copy &amp; Paste Roster Report Here'!$M413="FT",1,0),0)</f>
        <v>0</v>
      </c>
      <c r="AN416" s="118">
        <f>IF('Copy &amp; Paste Roster Report Here'!$A413=AN$7,IF('Copy &amp; Paste Roster Report Here'!$M413="FT",1,0),0)</f>
        <v>0</v>
      </c>
      <c r="AO416" s="118">
        <f>IF('Copy &amp; Paste Roster Report Here'!$A413=AO$7,IF('Copy &amp; Paste Roster Report Here'!$M413="FT",1,0),0)</f>
        <v>0</v>
      </c>
      <c r="AP416" s="118">
        <f>IF('Copy &amp; Paste Roster Report Here'!$A413=AP$7,IF('Copy &amp; Paste Roster Report Here'!$M413="FT",1,0),0)</f>
        <v>0</v>
      </c>
      <c r="AQ416" s="118">
        <f>IF('Copy &amp; Paste Roster Report Here'!$A413=AQ$7,IF('Copy &amp; Paste Roster Report Here'!$M413="FT",1,0),0)</f>
        <v>0</v>
      </c>
      <c r="AR416" s="118">
        <f>IF('Copy &amp; Paste Roster Report Here'!$A413=AR$7,IF('Copy &amp; Paste Roster Report Here'!$M413="FT",1,0),0)</f>
        <v>0</v>
      </c>
      <c r="AS416" s="118">
        <f>IF('Copy &amp; Paste Roster Report Here'!$A413=AS$7,IF('Copy &amp; Paste Roster Report Here'!$M413="FT",1,0),0)</f>
        <v>0</v>
      </c>
      <c r="AT416" s="118">
        <f>IF('Copy &amp; Paste Roster Report Here'!$A413=AT$7,IF('Copy &amp; Paste Roster Report Here'!$M413="FT",1,0),0)</f>
        <v>0</v>
      </c>
      <c r="AU416" s="118">
        <f>IF('Copy &amp; Paste Roster Report Here'!$A413=AU$7,IF('Copy &amp; Paste Roster Report Here'!$M413="FT",1,0),0)</f>
        <v>0</v>
      </c>
      <c r="AV416" s="73">
        <f t="shared" si="100"/>
        <v>0</v>
      </c>
      <c r="AW416" s="119">
        <f>IF('Copy &amp; Paste Roster Report Here'!$A413=AW$7,IF('Copy &amp; Paste Roster Report Here'!$M413="HT",1,0),0)</f>
        <v>0</v>
      </c>
      <c r="AX416" s="119">
        <f>IF('Copy &amp; Paste Roster Report Here'!$A413=AX$7,IF('Copy &amp; Paste Roster Report Here'!$M413="HT",1,0),0)</f>
        <v>0</v>
      </c>
      <c r="AY416" s="119">
        <f>IF('Copy &amp; Paste Roster Report Here'!$A413=AY$7,IF('Copy &amp; Paste Roster Report Here'!$M413="HT",1,0),0)</f>
        <v>0</v>
      </c>
      <c r="AZ416" s="119">
        <f>IF('Copy &amp; Paste Roster Report Here'!$A413=AZ$7,IF('Copy &amp; Paste Roster Report Here'!$M413="HT",1,0),0)</f>
        <v>0</v>
      </c>
      <c r="BA416" s="119">
        <f>IF('Copy &amp; Paste Roster Report Here'!$A413=BA$7,IF('Copy &amp; Paste Roster Report Here'!$M413="HT",1,0),0)</f>
        <v>0</v>
      </c>
      <c r="BB416" s="119">
        <f>IF('Copy &amp; Paste Roster Report Here'!$A413=BB$7,IF('Copy &amp; Paste Roster Report Here'!$M413="HT",1,0),0)</f>
        <v>0</v>
      </c>
      <c r="BC416" s="119">
        <f>IF('Copy &amp; Paste Roster Report Here'!$A413=BC$7,IF('Copy &amp; Paste Roster Report Here'!$M413="HT",1,0),0)</f>
        <v>0</v>
      </c>
      <c r="BD416" s="119">
        <f>IF('Copy &amp; Paste Roster Report Here'!$A413=BD$7,IF('Copy &amp; Paste Roster Report Here'!$M413="HT",1,0),0)</f>
        <v>0</v>
      </c>
      <c r="BE416" s="119">
        <f>IF('Copy &amp; Paste Roster Report Here'!$A413=BE$7,IF('Copy &amp; Paste Roster Report Here'!$M413="HT",1,0),0)</f>
        <v>0</v>
      </c>
      <c r="BF416" s="119">
        <f>IF('Copy &amp; Paste Roster Report Here'!$A413=BF$7,IF('Copy &amp; Paste Roster Report Here'!$M413="HT",1,0),0)</f>
        <v>0</v>
      </c>
      <c r="BG416" s="119">
        <f>IF('Copy &amp; Paste Roster Report Here'!$A413=BG$7,IF('Copy &amp; Paste Roster Report Here'!$M413="HT",1,0),0)</f>
        <v>0</v>
      </c>
      <c r="BH416" s="73">
        <f t="shared" si="101"/>
        <v>0</v>
      </c>
      <c r="BI416" s="120">
        <f>IF('Copy &amp; Paste Roster Report Here'!$A413=BI$7,IF('Copy &amp; Paste Roster Report Here'!$M413="MT",1,0),0)</f>
        <v>0</v>
      </c>
      <c r="BJ416" s="120">
        <f>IF('Copy &amp; Paste Roster Report Here'!$A413=BJ$7,IF('Copy &amp; Paste Roster Report Here'!$M413="MT",1,0),0)</f>
        <v>0</v>
      </c>
      <c r="BK416" s="120">
        <f>IF('Copy &amp; Paste Roster Report Here'!$A413=BK$7,IF('Copy &amp; Paste Roster Report Here'!$M413="MT",1,0),0)</f>
        <v>0</v>
      </c>
      <c r="BL416" s="120">
        <f>IF('Copy &amp; Paste Roster Report Here'!$A413=BL$7,IF('Copy &amp; Paste Roster Report Here'!$M413="MT",1,0),0)</f>
        <v>0</v>
      </c>
      <c r="BM416" s="120">
        <f>IF('Copy &amp; Paste Roster Report Here'!$A413=BM$7,IF('Copy &amp; Paste Roster Report Here'!$M413="MT",1,0),0)</f>
        <v>0</v>
      </c>
      <c r="BN416" s="120">
        <f>IF('Copy &amp; Paste Roster Report Here'!$A413=BN$7,IF('Copy &amp; Paste Roster Report Here'!$M413="MT",1,0),0)</f>
        <v>0</v>
      </c>
      <c r="BO416" s="120">
        <f>IF('Copy &amp; Paste Roster Report Here'!$A413=BO$7,IF('Copy &amp; Paste Roster Report Here'!$M413="MT",1,0),0)</f>
        <v>0</v>
      </c>
      <c r="BP416" s="120">
        <f>IF('Copy &amp; Paste Roster Report Here'!$A413=BP$7,IF('Copy &amp; Paste Roster Report Here'!$M413="MT",1,0),0)</f>
        <v>0</v>
      </c>
      <c r="BQ416" s="120">
        <f>IF('Copy &amp; Paste Roster Report Here'!$A413=BQ$7,IF('Copy &amp; Paste Roster Report Here'!$M413="MT",1,0),0)</f>
        <v>0</v>
      </c>
      <c r="BR416" s="120">
        <f>IF('Copy &amp; Paste Roster Report Here'!$A413=BR$7,IF('Copy &amp; Paste Roster Report Here'!$M413="MT",1,0),0)</f>
        <v>0</v>
      </c>
      <c r="BS416" s="120">
        <f>IF('Copy &amp; Paste Roster Report Here'!$A413=BS$7,IF('Copy &amp; Paste Roster Report Here'!$M413="MT",1,0),0)</f>
        <v>0</v>
      </c>
      <c r="BT416" s="73">
        <f t="shared" si="102"/>
        <v>0</v>
      </c>
      <c r="BU416" s="121">
        <f>IF('Copy &amp; Paste Roster Report Here'!$A413=BU$7,IF('Copy &amp; Paste Roster Report Here'!$M413="fy",1,0),0)</f>
        <v>0</v>
      </c>
      <c r="BV416" s="121">
        <f>IF('Copy &amp; Paste Roster Report Here'!$A413=BV$7,IF('Copy &amp; Paste Roster Report Here'!$M413="fy",1,0),0)</f>
        <v>0</v>
      </c>
      <c r="BW416" s="121">
        <f>IF('Copy &amp; Paste Roster Report Here'!$A413=BW$7,IF('Copy &amp; Paste Roster Report Here'!$M413="fy",1,0),0)</f>
        <v>0</v>
      </c>
      <c r="BX416" s="121">
        <f>IF('Copy &amp; Paste Roster Report Here'!$A413=BX$7,IF('Copy &amp; Paste Roster Report Here'!$M413="fy",1,0),0)</f>
        <v>0</v>
      </c>
      <c r="BY416" s="121">
        <f>IF('Copy &amp; Paste Roster Report Here'!$A413=BY$7,IF('Copy &amp; Paste Roster Report Here'!$M413="fy",1,0),0)</f>
        <v>0</v>
      </c>
      <c r="BZ416" s="121">
        <f>IF('Copy &amp; Paste Roster Report Here'!$A413=BZ$7,IF('Copy &amp; Paste Roster Report Here'!$M413="fy",1,0),0)</f>
        <v>0</v>
      </c>
      <c r="CA416" s="121">
        <f>IF('Copy &amp; Paste Roster Report Here'!$A413=CA$7,IF('Copy &amp; Paste Roster Report Here'!$M413="fy",1,0),0)</f>
        <v>0</v>
      </c>
      <c r="CB416" s="121">
        <f>IF('Copy &amp; Paste Roster Report Here'!$A413=CB$7,IF('Copy &amp; Paste Roster Report Here'!$M413="fy",1,0),0)</f>
        <v>0</v>
      </c>
      <c r="CC416" s="121">
        <f>IF('Copy &amp; Paste Roster Report Here'!$A413=CC$7,IF('Copy &amp; Paste Roster Report Here'!$M413="fy",1,0),0)</f>
        <v>0</v>
      </c>
      <c r="CD416" s="121">
        <f>IF('Copy &amp; Paste Roster Report Here'!$A413=CD$7,IF('Copy &amp; Paste Roster Report Here'!$M413="fy",1,0),0)</f>
        <v>0</v>
      </c>
      <c r="CE416" s="121">
        <f>IF('Copy &amp; Paste Roster Report Here'!$A413=CE$7,IF('Copy &amp; Paste Roster Report Here'!$M413="fy",1,0),0)</f>
        <v>0</v>
      </c>
      <c r="CF416" s="73">
        <f t="shared" si="103"/>
        <v>0</v>
      </c>
      <c r="CG416" s="122">
        <f>IF('Copy &amp; Paste Roster Report Here'!$A413=CG$7,IF('Copy &amp; Paste Roster Report Here'!$M413="RH",1,0),0)</f>
        <v>0</v>
      </c>
      <c r="CH416" s="122">
        <f>IF('Copy &amp; Paste Roster Report Here'!$A413=CH$7,IF('Copy &amp; Paste Roster Report Here'!$M413="RH",1,0),0)</f>
        <v>0</v>
      </c>
      <c r="CI416" s="122">
        <f>IF('Copy &amp; Paste Roster Report Here'!$A413=CI$7,IF('Copy &amp; Paste Roster Report Here'!$M413="RH",1,0),0)</f>
        <v>0</v>
      </c>
      <c r="CJ416" s="122">
        <f>IF('Copy &amp; Paste Roster Report Here'!$A413=CJ$7,IF('Copy &amp; Paste Roster Report Here'!$M413="RH",1,0),0)</f>
        <v>0</v>
      </c>
      <c r="CK416" s="122">
        <f>IF('Copy &amp; Paste Roster Report Here'!$A413=CK$7,IF('Copy &amp; Paste Roster Report Here'!$M413="RH",1,0),0)</f>
        <v>0</v>
      </c>
      <c r="CL416" s="122">
        <f>IF('Copy &amp; Paste Roster Report Here'!$A413=CL$7,IF('Copy &amp; Paste Roster Report Here'!$M413="RH",1,0),0)</f>
        <v>0</v>
      </c>
      <c r="CM416" s="122">
        <f>IF('Copy &amp; Paste Roster Report Here'!$A413=CM$7,IF('Copy &amp; Paste Roster Report Here'!$M413="RH",1,0),0)</f>
        <v>0</v>
      </c>
      <c r="CN416" s="122">
        <f>IF('Copy &amp; Paste Roster Report Here'!$A413=CN$7,IF('Copy &amp; Paste Roster Report Here'!$M413="RH",1,0),0)</f>
        <v>0</v>
      </c>
      <c r="CO416" s="122">
        <f>IF('Copy &amp; Paste Roster Report Here'!$A413=CO$7,IF('Copy &amp; Paste Roster Report Here'!$M413="RH",1,0),0)</f>
        <v>0</v>
      </c>
      <c r="CP416" s="122">
        <f>IF('Copy &amp; Paste Roster Report Here'!$A413=CP$7,IF('Copy &amp; Paste Roster Report Here'!$M413="RH",1,0),0)</f>
        <v>0</v>
      </c>
      <c r="CQ416" s="122">
        <f>IF('Copy &amp; Paste Roster Report Here'!$A413=CQ$7,IF('Copy &amp; Paste Roster Report Here'!$M413="RH",1,0),0)</f>
        <v>0</v>
      </c>
      <c r="CR416" s="73">
        <f t="shared" si="104"/>
        <v>0</v>
      </c>
      <c r="CS416" s="123">
        <f>IF('Copy &amp; Paste Roster Report Here'!$A413=CS$7,IF('Copy &amp; Paste Roster Report Here'!$M413="QT",1,0),0)</f>
        <v>0</v>
      </c>
      <c r="CT416" s="123">
        <f>IF('Copy &amp; Paste Roster Report Here'!$A413=CT$7,IF('Copy &amp; Paste Roster Report Here'!$M413="QT",1,0),0)</f>
        <v>0</v>
      </c>
      <c r="CU416" s="123">
        <f>IF('Copy &amp; Paste Roster Report Here'!$A413=CU$7,IF('Copy &amp; Paste Roster Report Here'!$M413="QT",1,0),0)</f>
        <v>0</v>
      </c>
      <c r="CV416" s="123">
        <f>IF('Copy &amp; Paste Roster Report Here'!$A413=CV$7,IF('Copy &amp; Paste Roster Report Here'!$M413="QT",1,0),0)</f>
        <v>0</v>
      </c>
      <c r="CW416" s="123">
        <f>IF('Copy &amp; Paste Roster Report Here'!$A413=CW$7,IF('Copy &amp; Paste Roster Report Here'!$M413="QT",1,0),0)</f>
        <v>0</v>
      </c>
      <c r="CX416" s="123">
        <f>IF('Copy &amp; Paste Roster Report Here'!$A413=CX$7,IF('Copy &amp; Paste Roster Report Here'!$M413="QT",1,0),0)</f>
        <v>0</v>
      </c>
      <c r="CY416" s="123">
        <f>IF('Copy &amp; Paste Roster Report Here'!$A413=CY$7,IF('Copy &amp; Paste Roster Report Here'!$M413="QT",1,0),0)</f>
        <v>0</v>
      </c>
      <c r="CZ416" s="123">
        <f>IF('Copy &amp; Paste Roster Report Here'!$A413=CZ$7,IF('Copy &amp; Paste Roster Report Here'!$M413="QT",1,0),0)</f>
        <v>0</v>
      </c>
      <c r="DA416" s="123">
        <f>IF('Copy &amp; Paste Roster Report Here'!$A413=DA$7,IF('Copy &amp; Paste Roster Report Here'!$M413="QT",1,0),0)</f>
        <v>0</v>
      </c>
      <c r="DB416" s="123">
        <f>IF('Copy &amp; Paste Roster Report Here'!$A413=DB$7,IF('Copy &amp; Paste Roster Report Here'!$M413="QT",1,0),0)</f>
        <v>0</v>
      </c>
      <c r="DC416" s="123">
        <f>IF('Copy &amp; Paste Roster Report Here'!$A413=DC$7,IF('Copy &amp; Paste Roster Report Here'!$M413="QT",1,0),0)</f>
        <v>0</v>
      </c>
      <c r="DD416" s="73">
        <f t="shared" si="105"/>
        <v>0</v>
      </c>
      <c r="DE416" s="124">
        <f>IF('Copy &amp; Paste Roster Report Here'!$A413=DE$7,IF('Copy &amp; Paste Roster Report Here'!$M413="xxxxxxxxxxx",1,0),0)</f>
        <v>0</v>
      </c>
      <c r="DF416" s="124">
        <f>IF('Copy &amp; Paste Roster Report Here'!$A413=DF$7,IF('Copy &amp; Paste Roster Report Here'!$M413="xxxxxxxxxxx",1,0),0)</f>
        <v>0</v>
      </c>
      <c r="DG416" s="124">
        <f>IF('Copy &amp; Paste Roster Report Here'!$A413=DG$7,IF('Copy &amp; Paste Roster Report Here'!$M413="xxxxxxxxxxx",1,0),0)</f>
        <v>0</v>
      </c>
      <c r="DH416" s="124">
        <f>IF('Copy &amp; Paste Roster Report Here'!$A413=DH$7,IF('Copy &amp; Paste Roster Report Here'!$M413="xxxxxxxxxxx",1,0),0)</f>
        <v>0</v>
      </c>
      <c r="DI416" s="124">
        <f>IF('Copy &amp; Paste Roster Report Here'!$A413=DI$7,IF('Copy &amp; Paste Roster Report Here'!$M413="xxxxxxxxxxx",1,0),0)</f>
        <v>0</v>
      </c>
      <c r="DJ416" s="124">
        <f>IF('Copy &amp; Paste Roster Report Here'!$A413=DJ$7,IF('Copy &amp; Paste Roster Report Here'!$M413="xxxxxxxxxxx",1,0),0)</f>
        <v>0</v>
      </c>
      <c r="DK416" s="124">
        <f>IF('Copy &amp; Paste Roster Report Here'!$A413=DK$7,IF('Copy &amp; Paste Roster Report Here'!$M413="xxxxxxxxxxx",1,0),0)</f>
        <v>0</v>
      </c>
      <c r="DL416" s="124">
        <f>IF('Copy &amp; Paste Roster Report Here'!$A413=DL$7,IF('Copy &amp; Paste Roster Report Here'!$M413="xxxxxxxxxxx",1,0),0)</f>
        <v>0</v>
      </c>
      <c r="DM416" s="124">
        <f>IF('Copy &amp; Paste Roster Report Here'!$A413=DM$7,IF('Copy &amp; Paste Roster Report Here'!$M413="xxxxxxxxxxx",1,0),0)</f>
        <v>0</v>
      </c>
      <c r="DN416" s="124">
        <f>IF('Copy &amp; Paste Roster Report Here'!$A413=DN$7,IF('Copy &amp; Paste Roster Report Here'!$M413="xxxxxxxxxxx",1,0),0)</f>
        <v>0</v>
      </c>
      <c r="DO416" s="124">
        <f>IF('Copy &amp; Paste Roster Report Here'!$A413=DO$7,IF('Copy &amp; Paste Roster Report Here'!$M413="xxxxxxxxxxx",1,0),0)</f>
        <v>0</v>
      </c>
      <c r="DP416" s="125">
        <f t="shared" si="106"/>
        <v>0</v>
      </c>
      <c r="DQ416" s="126">
        <f t="shared" si="107"/>
        <v>0</v>
      </c>
    </row>
    <row r="417" spans="1:121" x14ac:dyDescent="0.25">
      <c r="A417" s="111">
        <f t="shared" si="93"/>
        <v>0</v>
      </c>
      <c r="B417" s="111">
        <f t="shared" si="94"/>
        <v>0</v>
      </c>
      <c r="C417" s="112">
        <f>+('Copy &amp; Paste Roster Report Here'!$P414-'Copy &amp; Paste Roster Report Here'!$O414)/30</f>
        <v>0</v>
      </c>
      <c r="D417" s="112">
        <f>+('Copy &amp; Paste Roster Report Here'!$P414-'Copy &amp; Paste Roster Report Here'!$O414)</f>
        <v>0</v>
      </c>
      <c r="E417" s="111">
        <f>'Copy &amp; Paste Roster Report Here'!N414</f>
        <v>0</v>
      </c>
      <c r="F417" s="111" t="str">
        <f t="shared" si="95"/>
        <v>N</v>
      </c>
      <c r="G417" s="111">
        <f>'Copy &amp; Paste Roster Report Here'!R414</f>
        <v>0</v>
      </c>
      <c r="H417" s="113">
        <f t="shared" si="96"/>
        <v>0</v>
      </c>
      <c r="I417" s="112">
        <f>IF(F417="N",$F$5-'Copy &amp; Paste Roster Report Here'!O414,+'Copy &amp; Paste Roster Report Here'!Q414-'Copy &amp; Paste Roster Report Here'!O414)</f>
        <v>0</v>
      </c>
      <c r="J417" s="114">
        <f t="shared" si="97"/>
        <v>0</v>
      </c>
      <c r="K417" s="114">
        <f t="shared" si="98"/>
        <v>0</v>
      </c>
      <c r="L417" s="115">
        <f>'Copy &amp; Paste Roster Report Here'!F414</f>
        <v>0</v>
      </c>
      <c r="M417" s="116">
        <f t="shared" si="99"/>
        <v>0</v>
      </c>
      <c r="N417" s="117">
        <f>IF('Copy &amp; Paste Roster Report Here'!$A414='Analytical Tests'!N$7,IF($F417="Y",+$H417*N$6,0),0)</f>
        <v>0</v>
      </c>
      <c r="O417" s="117">
        <f>IF('Copy &amp; Paste Roster Report Here'!$A414='Analytical Tests'!O$7,IF($F417="Y",+$H417*O$6,0),0)</f>
        <v>0</v>
      </c>
      <c r="P417" s="117">
        <f>IF('Copy &amp; Paste Roster Report Here'!$A414='Analytical Tests'!P$7,IF($F417="Y",+$H417*P$6,0),0)</f>
        <v>0</v>
      </c>
      <c r="Q417" s="117">
        <f>IF('Copy &amp; Paste Roster Report Here'!$A414='Analytical Tests'!Q$7,IF($F417="Y",+$H417*Q$6,0),0)</f>
        <v>0</v>
      </c>
      <c r="R417" s="117">
        <f>IF('Copy &amp; Paste Roster Report Here'!$A414='Analytical Tests'!R$7,IF($F417="Y",+$H417*R$6,0),0)</f>
        <v>0</v>
      </c>
      <c r="S417" s="117">
        <f>IF('Copy &amp; Paste Roster Report Here'!$A414='Analytical Tests'!S$7,IF($F417="Y",+$H417*S$6,0),0)</f>
        <v>0</v>
      </c>
      <c r="T417" s="117">
        <f>IF('Copy &amp; Paste Roster Report Here'!$A414='Analytical Tests'!T$7,IF($F417="Y",+$H417*T$6,0),0)</f>
        <v>0</v>
      </c>
      <c r="U417" s="117">
        <f>IF('Copy &amp; Paste Roster Report Here'!$A414='Analytical Tests'!U$7,IF($F417="Y",+$H417*U$6,0),0)</f>
        <v>0</v>
      </c>
      <c r="V417" s="117">
        <f>IF('Copy &amp; Paste Roster Report Here'!$A414='Analytical Tests'!V$7,IF($F417="Y",+$H417*V$6,0),0)</f>
        <v>0</v>
      </c>
      <c r="W417" s="117">
        <f>IF('Copy &amp; Paste Roster Report Here'!$A414='Analytical Tests'!W$7,IF($F417="Y",+$H417*W$6,0),0)</f>
        <v>0</v>
      </c>
      <c r="X417" s="117">
        <f>IF('Copy &amp; Paste Roster Report Here'!$A414='Analytical Tests'!X$7,IF($F417="Y",+$H417*X$6,0),0)</f>
        <v>0</v>
      </c>
      <c r="Y417" s="117" t="b">
        <f>IF('Copy &amp; Paste Roster Report Here'!$A414='Analytical Tests'!Y$7,IF($F417="N",IF($J417&gt;=$C417,Y$6,+($I417/$D417)*Y$6),0))</f>
        <v>0</v>
      </c>
      <c r="Z417" s="117" t="b">
        <f>IF('Copy &amp; Paste Roster Report Here'!$A414='Analytical Tests'!Z$7,IF($F417="N",IF($J417&gt;=$C417,Z$6,+($I417/$D417)*Z$6),0))</f>
        <v>0</v>
      </c>
      <c r="AA417" s="117" t="b">
        <f>IF('Copy &amp; Paste Roster Report Here'!$A414='Analytical Tests'!AA$7,IF($F417="N",IF($J417&gt;=$C417,AA$6,+($I417/$D417)*AA$6),0))</f>
        <v>0</v>
      </c>
      <c r="AB417" s="117" t="b">
        <f>IF('Copy &amp; Paste Roster Report Here'!$A414='Analytical Tests'!AB$7,IF($F417="N",IF($J417&gt;=$C417,AB$6,+($I417/$D417)*AB$6),0))</f>
        <v>0</v>
      </c>
      <c r="AC417" s="117" t="b">
        <f>IF('Copy &amp; Paste Roster Report Here'!$A414='Analytical Tests'!AC$7,IF($F417="N",IF($J417&gt;=$C417,AC$6,+($I417/$D417)*AC$6),0))</f>
        <v>0</v>
      </c>
      <c r="AD417" s="117" t="b">
        <f>IF('Copy &amp; Paste Roster Report Here'!$A414='Analytical Tests'!AD$7,IF($F417="N",IF($J417&gt;=$C417,AD$6,+($I417/$D417)*AD$6),0))</f>
        <v>0</v>
      </c>
      <c r="AE417" s="117" t="b">
        <f>IF('Copy &amp; Paste Roster Report Here'!$A414='Analytical Tests'!AE$7,IF($F417="N",IF($J417&gt;=$C417,AE$6,+($I417/$D417)*AE$6),0))</f>
        <v>0</v>
      </c>
      <c r="AF417" s="117" t="b">
        <f>IF('Copy &amp; Paste Roster Report Here'!$A414='Analytical Tests'!AF$7,IF($F417="N",IF($J417&gt;=$C417,AF$6,+($I417/$D417)*AF$6),0))</f>
        <v>0</v>
      </c>
      <c r="AG417" s="117" t="b">
        <f>IF('Copy &amp; Paste Roster Report Here'!$A414='Analytical Tests'!AG$7,IF($F417="N",IF($J417&gt;=$C417,AG$6,+($I417/$D417)*AG$6),0))</f>
        <v>0</v>
      </c>
      <c r="AH417" s="117" t="b">
        <f>IF('Copy &amp; Paste Roster Report Here'!$A414='Analytical Tests'!AH$7,IF($F417="N",IF($J417&gt;=$C417,AH$6,+($I417/$D417)*AH$6),0))</f>
        <v>0</v>
      </c>
      <c r="AI417" s="117" t="b">
        <f>IF('Copy &amp; Paste Roster Report Here'!$A414='Analytical Tests'!AI$7,IF($F417="N",IF($J417&gt;=$C417,AI$6,+($I417/$D417)*AI$6),0))</f>
        <v>0</v>
      </c>
      <c r="AJ417" s="79"/>
      <c r="AK417" s="118">
        <f>IF('Copy &amp; Paste Roster Report Here'!$A414=AK$7,IF('Copy &amp; Paste Roster Report Here'!$M414="FT",1,0),0)</f>
        <v>0</v>
      </c>
      <c r="AL417" s="118">
        <f>IF('Copy &amp; Paste Roster Report Here'!$A414=AL$7,IF('Copy &amp; Paste Roster Report Here'!$M414="FT",1,0),0)</f>
        <v>0</v>
      </c>
      <c r="AM417" s="118">
        <f>IF('Copy &amp; Paste Roster Report Here'!$A414=AM$7,IF('Copy &amp; Paste Roster Report Here'!$M414="FT",1,0),0)</f>
        <v>0</v>
      </c>
      <c r="AN417" s="118">
        <f>IF('Copy &amp; Paste Roster Report Here'!$A414=AN$7,IF('Copy &amp; Paste Roster Report Here'!$M414="FT",1,0),0)</f>
        <v>0</v>
      </c>
      <c r="AO417" s="118">
        <f>IF('Copy &amp; Paste Roster Report Here'!$A414=AO$7,IF('Copy &amp; Paste Roster Report Here'!$M414="FT",1,0),0)</f>
        <v>0</v>
      </c>
      <c r="AP417" s="118">
        <f>IF('Copy &amp; Paste Roster Report Here'!$A414=AP$7,IF('Copy &amp; Paste Roster Report Here'!$M414="FT",1,0),0)</f>
        <v>0</v>
      </c>
      <c r="AQ417" s="118">
        <f>IF('Copy &amp; Paste Roster Report Here'!$A414=AQ$7,IF('Copy &amp; Paste Roster Report Here'!$M414="FT",1,0),0)</f>
        <v>0</v>
      </c>
      <c r="AR417" s="118">
        <f>IF('Copy &amp; Paste Roster Report Here'!$A414=AR$7,IF('Copy &amp; Paste Roster Report Here'!$M414="FT",1,0),0)</f>
        <v>0</v>
      </c>
      <c r="AS417" s="118">
        <f>IF('Copy &amp; Paste Roster Report Here'!$A414=AS$7,IF('Copy &amp; Paste Roster Report Here'!$M414="FT",1,0),0)</f>
        <v>0</v>
      </c>
      <c r="AT417" s="118">
        <f>IF('Copy &amp; Paste Roster Report Here'!$A414=AT$7,IF('Copy &amp; Paste Roster Report Here'!$M414="FT",1,0),0)</f>
        <v>0</v>
      </c>
      <c r="AU417" s="118">
        <f>IF('Copy &amp; Paste Roster Report Here'!$A414=AU$7,IF('Copy &amp; Paste Roster Report Here'!$M414="FT",1,0),0)</f>
        <v>0</v>
      </c>
      <c r="AV417" s="73">
        <f t="shared" si="100"/>
        <v>0</v>
      </c>
      <c r="AW417" s="119">
        <f>IF('Copy &amp; Paste Roster Report Here'!$A414=AW$7,IF('Copy &amp; Paste Roster Report Here'!$M414="HT",1,0),0)</f>
        <v>0</v>
      </c>
      <c r="AX417" s="119">
        <f>IF('Copy &amp; Paste Roster Report Here'!$A414=AX$7,IF('Copy &amp; Paste Roster Report Here'!$M414="HT",1,0),0)</f>
        <v>0</v>
      </c>
      <c r="AY417" s="119">
        <f>IF('Copy &amp; Paste Roster Report Here'!$A414=AY$7,IF('Copy &amp; Paste Roster Report Here'!$M414="HT",1,0),0)</f>
        <v>0</v>
      </c>
      <c r="AZ417" s="119">
        <f>IF('Copy &amp; Paste Roster Report Here'!$A414=AZ$7,IF('Copy &amp; Paste Roster Report Here'!$M414="HT",1,0),0)</f>
        <v>0</v>
      </c>
      <c r="BA417" s="119">
        <f>IF('Copy &amp; Paste Roster Report Here'!$A414=BA$7,IF('Copy &amp; Paste Roster Report Here'!$M414="HT",1,0),0)</f>
        <v>0</v>
      </c>
      <c r="BB417" s="119">
        <f>IF('Copy &amp; Paste Roster Report Here'!$A414=BB$7,IF('Copy &amp; Paste Roster Report Here'!$M414="HT",1,0),0)</f>
        <v>0</v>
      </c>
      <c r="BC417" s="119">
        <f>IF('Copy &amp; Paste Roster Report Here'!$A414=BC$7,IF('Copy &amp; Paste Roster Report Here'!$M414="HT",1,0),0)</f>
        <v>0</v>
      </c>
      <c r="BD417" s="119">
        <f>IF('Copy &amp; Paste Roster Report Here'!$A414=BD$7,IF('Copy &amp; Paste Roster Report Here'!$M414="HT",1,0),0)</f>
        <v>0</v>
      </c>
      <c r="BE417" s="119">
        <f>IF('Copy &amp; Paste Roster Report Here'!$A414=BE$7,IF('Copy &amp; Paste Roster Report Here'!$M414="HT",1,0),0)</f>
        <v>0</v>
      </c>
      <c r="BF417" s="119">
        <f>IF('Copy &amp; Paste Roster Report Here'!$A414=BF$7,IF('Copy &amp; Paste Roster Report Here'!$M414="HT",1,0),0)</f>
        <v>0</v>
      </c>
      <c r="BG417" s="119">
        <f>IF('Copy &amp; Paste Roster Report Here'!$A414=BG$7,IF('Copy &amp; Paste Roster Report Here'!$M414="HT",1,0),0)</f>
        <v>0</v>
      </c>
      <c r="BH417" s="73">
        <f t="shared" si="101"/>
        <v>0</v>
      </c>
      <c r="BI417" s="120">
        <f>IF('Copy &amp; Paste Roster Report Here'!$A414=BI$7,IF('Copy &amp; Paste Roster Report Here'!$M414="MT",1,0),0)</f>
        <v>0</v>
      </c>
      <c r="BJ417" s="120">
        <f>IF('Copy &amp; Paste Roster Report Here'!$A414=BJ$7,IF('Copy &amp; Paste Roster Report Here'!$M414="MT",1,0),0)</f>
        <v>0</v>
      </c>
      <c r="BK417" s="120">
        <f>IF('Copy &amp; Paste Roster Report Here'!$A414=BK$7,IF('Copy &amp; Paste Roster Report Here'!$M414="MT",1,0),0)</f>
        <v>0</v>
      </c>
      <c r="BL417" s="120">
        <f>IF('Copy &amp; Paste Roster Report Here'!$A414=BL$7,IF('Copy &amp; Paste Roster Report Here'!$M414="MT",1,0),0)</f>
        <v>0</v>
      </c>
      <c r="BM417" s="120">
        <f>IF('Copy &amp; Paste Roster Report Here'!$A414=BM$7,IF('Copy &amp; Paste Roster Report Here'!$M414="MT",1,0),0)</f>
        <v>0</v>
      </c>
      <c r="BN417" s="120">
        <f>IF('Copy &amp; Paste Roster Report Here'!$A414=BN$7,IF('Copy &amp; Paste Roster Report Here'!$M414="MT",1,0),0)</f>
        <v>0</v>
      </c>
      <c r="BO417" s="120">
        <f>IF('Copy &amp; Paste Roster Report Here'!$A414=BO$7,IF('Copy &amp; Paste Roster Report Here'!$M414="MT",1,0),0)</f>
        <v>0</v>
      </c>
      <c r="BP417" s="120">
        <f>IF('Copy &amp; Paste Roster Report Here'!$A414=BP$7,IF('Copy &amp; Paste Roster Report Here'!$M414="MT",1,0),0)</f>
        <v>0</v>
      </c>
      <c r="BQ417" s="120">
        <f>IF('Copy &amp; Paste Roster Report Here'!$A414=BQ$7,IF('Copy &amp; Paste Roster Report Here'!$M414="MT",1,0),0)</f>
        <v>0</v>
      </c>
      <c r="BR417" s="120">
        <f>IF('Copy &amp; Paste Roster Report Here'!$A414=BR$7,IF('Copy &amp; Paste Roster Report Here'!$M414="MT",1,0),0)</f>
        <v>0</v>
      </c>
      <c r="BS417" s="120">
        <f>IF('Copy &amp; Paste Roster Report Here'!$A414=BS$7,IF('Copy &amp; Paste Roster Report Here'!$M414="MT",1,0),0)</f>
        <v>0</v>
      </c>
      <c r="BT417" s="73">
        <f t="shared" si="102"/>
        <v>0</v>
      </c>
      <c r="BU417" s="121">
        <f>IF('Copy &amp; Paste Roster Report Here'!$A414=BU$7,IF('Copy &amp; Paste Roster Report Here'!$M414="fy",1,0),0)</f>
        <v>0</v>
      </c>
      <c r="BV417" s="121">
        <f>IF('Copy &amp; Paste Roster Report Here'!$A414=BV$7,IF('Copy &amp; Paste Roster Report Here'!$M414="fy",1,0),0)</f>
        <v>0</v>
      </c>
      <c r="BW417" s="121">
        <f>IF('Copy &amp; Paste Roster Report Here'!$A414=BW$7,IF('Copy &amp; Paste Roster Report Here'!$M414="fy",1,0),0)</f>
        <v>0</v>
      </c>
      <c r="BX417" s="121">
        <f>IF('Copy &amp; Paste Roster Report Here'!$A414=BX$7,IF('Copy &amp; Paste Roster Report Here'!$M414="fy",1,0),0)</f>
        <v>0</v>
      </c>
      <c r="BY417" s="121">
        <f>IF('Copy &amp; Paste Roster Report Here'!$A414=BY$7,IF('Copy &amp; Paste Roster Report Here'!$M414="fy",1,0),0)</f>
        <v>0</v>
      </c>
      <c r="BZ417" s="121">
        <f>IF('Copy &amp; Paste Roster Report Here'!$A414=BZ$7,IF('Copy &amp; Paste Roster Report Here'!$M414="fy",1,0),0)</f>
        <v>0</v>
      </c>
      <c r="CA417" s="121">
        <f>IF('Copy &amp; Paste Roster Report Here'!$A414=CA$7,IF('Copy &amp; Paste Roster Report Here'!$M414="fy",1,0),0)</f>
        <v>0</v>
      </c>
      <c r="CB417" s="121">
        <f>IF('Copy &amp; Paste Roster Report Here'!$A414=CB$7,IF('Copy &amp; Paste Roster Report Here'!$M414="fy",1,0),0)</f>
        <v>0</v>
      </c>
      <c r="CC417" s="121">
        <f>IF('Copy &amp; Paste Roster Report Here'!$A414=CC$7,IF('Copy &amp; Paste Roster Report Here'!$M414="fy",1,0),0)</f>
        <v>0</v>
      </c>
      <c r="CD417" s="121">
        <f>IF('Copy &amp; Paste Roster Report Here'!$A414=CD$7,IF('Copy &amp; Paste Roster Report Here'!$M414="fy",1,0),0)</f>
        <v>0</v>
      </c>
      <c r="CE417" s="121">
        <f>IF('Copy &amp; Paste Roster Report Here'!$A414=CE$7,IF('Copy &amp; Paste Roster Report Here'!$M414="fy",1,0),0)</f>
        <v>0</v>
      </c>
      <c r="CF417" s="73">
        <f t="shared" si="103"/>
        <v>0</v>
      </c>
      <c r="CG417" s="122">
        <f>IF('Copy &amp; Paste Roster Report Here'!$A414=CG$7,IF('Copy &amp; Paste Roster Report Here'!$M414="RH",1,0),0)</f>
        <v>0</v>
      </c>
      <c r="CH417" s="122">
        <f>IF('Copy &amp; Paste Roster Report Here'!$A414=CH$7,IF('Copy &amp; Paste Roster Report Here'!$M414="RH",1,0),0)</f>
        <v>0</v>
      </c>
      <c r="CI417" s="122">
        <f>IF('Copy &amp; Paste Roster Report Here'!$A414=CI$7,IF('Copy &amp; Paste Roster Report Here'!$M414="RH",1,0),0)</f>
        <v>0</v>
      </c>
      <c r="CJ417" s="122">
        <f>IF('Copy &amp; Paste Roster Report Here'!$A414=CJ$7,IF('Copy &amp; Paste Roster Report Here'!$M414="RH",1,0),0)</f>
        <v>0</v>
      </c>
      <c r="CK417" s="122">
        <f>IF('Copy &amp; Paste Roster Report Here'!$A414=CK$7,IF('Copy &amp; Paste Roster Report Here'!$M414="RH",1,0),0)</f>
        <v>0</v>
      </c>
      <c r="CL417" s="122">
        <f>IF('Copy &amp; Paste Roster Report Here'!$A414=CL$7,IF('Copy &amp; Paste Roster Report Here'!$M414="RH",1,0),0)</f>
        <v>0</v>
      </c>
      <c r="CM417" s="122">
        <f>IF('Copy &amp; Paste Roster Report Here'!$A414=CM$7,IF('Copy &amp; Paste Roster Report Here'!$M414="RH",1,0),0)</f>
        <v>0</v>
      </c>
      <c r="CN417" s="122">
        <f>IF('Copy &amp; Paste Roster Report Here'!$A414=CN$7,IF('Copy &amp; Paste Roster Report Here'!$M414="RH",1,0),0)</f>
        <v>0</v>
      </c>
      <c r="CO417" s="122">
        <f>IF('Copy &amp; Paste Roster Report Here'!$A414=CO$7,IF('Copy &amp; Paste Roster Report Here'!$M414="RH",1,0),0)</f>
        <v>0</v>
      </c>
      <c r="CP417" s="122">
        <f>IF('Copy &amp; Paste Roster Report Here'!$A414=CP$7,IF('Copy &amp; Paste Roster Report Here'!$M414="RH",1,0),0)</f>
        <v>0</v>
      </c>
      <c r="CQ417" s="122">
        <f>IF('Copy &amp; Paste Roster Report Here'!$A414=CQ$7,IF('Copy &amp; Paste Roster Report Here'!$M414="RH",1,0),0)</f>
        <v>0</v>
      </c>
      <c r="CR417" s="73">
        <f t="shared" si="104"/>
        <v>0</v>
      </c>
      <c r="CS417" s="123">
        <f>IF('Copy &amp; Paste Roster Report Here'!$A414=CS$7,IF('Copy &amp; Paste Roster Report Here'!$M414="QT",1,0),0)</f>
        <v>0</v>
      </c>
      <c r="CT417" s="123">
        <f>IF('Copy &amp; Paste Roster Report Here'!$A414=CT$7,IF('Copy &amp; Paste Roster Report Here'!$M414="QT",1,0),0)</f>
        <v>0</v>
      </c>
      <c r="CU417" s="123">
        <f>IF('Copy &amp; Paste Roster Report Here'!$A414=CU$7,IF('Copy &amp; Paste Roster Report Here'!$M414="QT",1,0),0)</f>
        <v>0</v>
      </c>
      <c r="CV417" s="123">
        <f>IF('Copy &amp; Paste Roster Report Here'!$A414=CV$7,IF('Copy &amp; Paste Roster Report Here'!$M414="QT",1,0),0)</f>
        <v>0</v>
      </c>
      <c r="CW417" s="123">
        <f>IF('Copy &amp; Paste Roster Report Here'!$A414=CW$7,IF('Copy &amp; Paste Roster Report Here'!$M414="QT",1,0),0)</f>
        <v>0</v>
      </c>
      <c r="CX417" s="123">
        <f>IF('Copy &amp; Paste Roster Report Here'!$A414=CX$7,IF('Copy &amp; Paste Roster Report Here'!$M414="QT",1,0),0)</f>
        <v>0</v>
      </c>
      <c r="CY417" s="123">
        <f>IF('Copy &amp; Paste Roster Report Here'!$A414=CY$7,IF('Copy &amp; Paste Roster Report Here'!$M414="QT",1,0),0)</f>
        <v>0</v>
      </c>
      <c r="CZ417" s="123">
        <f>IF('Copy &amp; Paste Roster Report Here'!$A414=CZ$7,IF('Copy &amp; Paste Roster Report Here'!$M414="QT",1,0),0)</f>
        <v>0</v>
      </c>
      <c r="DA417" s="123">
        <f>IF('Copy &amp; Paste Roster Report Here'!$A414=DA$7,IF('Copy &amp; Paste Roster Report Here'!$M414="QT",1,0),0)</f>
        <v>0</v>
      </c>
      <c r="DB417" s="123">
        <f>IF('Copy &amp; Paste Roster Report Here'!$A414=DB$7,IF('Copy &amp; Paste Roster Report Here'!$M414="QT",1,0),0)</f>
        <v>0</v>
      </c>
      <c r="DC417" s="123">
        <f>IF('Copy &amp; Paste Roster Report Here'!$A414=DC$7,IF('Copy &amp; Paste Roster Report Here'!$M414="QT",1,0),0)</f>
        <v>0</v>
      </c>
      <c r="DD417" s="73">
        <f t="shared" si="105"/>
        <v>0</v>
      </c>
      <c r="DE417" s="124">
        <f>IF('Copy &amp; Paste Roster Report Here'!$A414=DE$7,IF('Copy &amp; Paste Roster Report Here'!$M414="xxxxxxxxxxx",1,0),0)</f>
        <v>0</v>
      </c>
      <c r="DF417" s="124">
        <f>IF('Copy &amp; Paste Roster Report Here'!$A414=DF$7,IF('Copy &amp; Paste Roster Report Here'!$M414="xxxxxxxxxxx",1,0),0)</f>
        <v>0</v>
      </c>
      <c r="DG417" s="124">
        <f>IF('Copy &amp; Paste Roster Report Here'!$A414=DG$7,IF('Copy &amp; Paste Roster Report Here'!$M414="xxxxxxxxxxx",1,0),0)</f>
        <v>0</v>
      </c>
      <c r="DH417" s="124">
        <f>IF('Copy &amp; Paste Roster Report Here'!$A414=DH$7,IF('Copy &amp; Paste Roster Report Here'!$M414="xxxxxxxxxxx",1,0),0)</f>
        <v>0</v>
      </c>
      <c r="DI417" s="124">
        <f>IF('Copy &amp; Paste Roster Report Here'!$A414=DI$7,IF('Copy &amp; Paste Roster Report Here'!$M414="xxxxxxxxxxx",1,0),0)</f>
        <v>0</v>
      </c>
      <c r="DJ417" s="124">
        <f>IF('Copy &amp; Paste Roster Report Here'!$A414=DJ$7,IF('Copy &amp; Paste Roster Report Here'!$M414="xxxxxxxxxxx",1,0),0)</f>
        <v>0</v>
      </c>
      <c r="DK417" s="124">
        <f>IF('Copy &amp; Paste Roster Report Here'!$A414=DK$7,IF('Copy &amp; Paste Roster Report Here'!$M414="xxxxxxxxxxx",1,0),0)</f>
        <v>0</v>
      </c>
      <c r="DL417" s="124">
        <f>IF('Copy &amp; Paste Roster Report Here'!$A414=DL$7,IF('Copy &amp; Paste Roster Report Here'!$M414="xxxxxxxxxxx",1,0),0)</f>
        <v>0</v>
      </c>
      <c r="DM417" s="124">
        <f>IF('Copy &amp; Paste Roster Report Here'!$A414=DM$7,IF('Copy &amp; Paste Roster Report Here'!$M414="xxxxxxxxxxx",1,0),0)</f>
        <v>0</v>
      </c>
      <c r="DN417" s="124">
        <f>IF('Copy &amp; Paste Roster Report Here'!$A414=DN$7,IF('Copy &amp; Paste Roster Report Here'!$M414="xxxxxxxxxxx",1,0),0)</f>
        <v>0</v>
      </c>
      <c r="DO417" s="124">
        <f>IF('Copy &amp; Paste Roster Report Here'!$A414=DO$7,IF('Copy &amp; Paste Roster Report Here'!$M414="xxxxxxxxxxx",1,0),0)</f>
        <v>0</v>
      </c>
      <c r="DP417" s="125">
        <f t="shared" si="106"/>
        <v>0</v>
      </c>
      <c r="DQ417" s="126">
        <f t="shared" si="107"/>
        <v>0</v>
      </c>
    </row>
    <row r="418" spans="1:121" x14ac:dyDescent="0.25">
      <c r="A418" s="111">
        <f t="shared" si="93"/>
        <v>0</v>
      </c>
      <c r="B418" s="111">
        <f t="shared" si="94"/>
        <v>0</v>
      </c>
      <c r="C418" s="112">
        <f>+('Copy &amp; Paste Roster Report Here'!$P415-'Copy &amp; Paste Roster Report Here'!$O415)/30</f>
        <v>0</v>
      </c>
      <c r="D418" s="112">
        <f>+('Copy &amp; Paste Roster Report Here'!$P415-'Copy &amp; Paste Roster Report Here'!$O415)</f>
        <v>0</v>
      </c>
      <c r="E418" s="111">
        <f>'Copy &amp; Paste Roster Report Here'!N415</f>
        <v>0</v>
      </c>
      <c r="F418" s="111" t="str">
        <f t="shared" si="95"/>
        <v>N</v>
      </c>
      <c r="G418" s="111">
        <f>'Copy &amp; Paste Roster Report Here'!R415</f>
        <v>0</v>
      </c>
      <c r="H418" s="113">
        <f t="shared" si="96"/>
        <v>0</v>
      </c>
      <c r="I418" s="112">
        <f>IF(F418="N",$F$5-'Copy &amp; Paste Roster Report Here'!O415,+'Copy &amp; Paste Roster Report Here'!Q415-'Copy &amp; Paste Roster Report Here'!O415)</f>
        <v>0</v>
      </c>
      <c r="J418" s="114">
        <f t="shared" si="97"/>
        <v>0</v>
      </c>
      <c r="K418" s="114">
        <f t="shared" si="98"/>
        <v>0</v>
      </c>
      <c r="L418" s="115">
        <f>'Copy &amp; Paste Roster Report Here'!F415</f>
        <v>0</v>
      </c>
      <c r="M418" s="116">
        <f t="shared" si="99"/>
        <v>0</v>
      </c>
      <c r="N418" s="117">
        <f>IF('Copy &amp; Paste Roster Report Here'!$A415='Analytical Tests'!N$7,IF($F418="Y",+$H418*N$6,0),0)</f>
        <v>0</v>
      </c>
      <c r="O418" s="117">
        <f>IF('Copy &amp; Paste Roster Report Here'!$A415='Analytical Tests'!O$7,IF($F418="Y",+$H418*O$6,0),0)</f>
        <v>0</v>
      </c>
      <c r="P418" s="117">
        <f>IF('Copy &amp; Paste Roster Report Here'!$A415='Analytical Tests'!P$7,IF($F418="Y",+$H418*P$6,0),0)</f>
        <v>0</v>
      </c>
      <c r="Q418" s="117">
        <f>IF('Copy &amp; Paste Roster Report Here'!$A415='Analytical Tests'!Q$7,IF($F418="Y",+$H418*Q$6,0),0)</f>
        <v>0</v>
      </c>
      <c r="R418" s="117">
        <f>IF('Copy &amp; Paste Roster Report Here'!$A415='Analytical Tests'!R$7,IF($F418="Y",+$H418*R$6,0),0)</f>
        <v>0</v>
      </c>
      <c r="S418" s="117">
        <f>IF('Copy &amp; Paste Roster Report Here'!$A415='Analytical Tests'!S$7,IF($F418="Y",+$H418*S$6,0),0)</f>
        <v>0</v>
      </c>
      <c r="T418" s="117">
        <f>IF('Copy &amp; Paste Roster Report Here'!$A415='Analytical Tests'!T$7,IF($F418="Y",+$H418*T$6,0),0)</f>
        <v>0</v>
      </c>
      <c r="U418" s="117">
        <f>IF('Copy &amp; Paste Roster Report Here'!$A415='Analytical Tests'!U$7,IF($F418="Y",+$H418*U$6,0),0)</f>
        <v>0</v>
      </c>
      <c r="V418" s="117">
        <f>IF('Copy &amp; Paste Roster Report Here'!$A415='Analytical Tests'!V$7,IF($F418="Y",+$H418*V$6,0),0)</f>
        <v>0</v>
      </c>
      <c r="W418" s="117">
        <f>IF('Copy &amp; Paste Roster Report Here'!$A415='Analytical Tests'!W$7,IF($F418="Y",+$H418*W$6,0),0)</f>
        <v>0</v>
      </c>
      <c r="X418" s="117">
        <f>IF('Copy &amp; Paste Roster Report Here'!$A415='Analytical Tests'!X$7,IF($F418="Y",+$H418*X$6,0),0)</f>
        <v>0</v>
      </c>
      <c r="Y418" s="117" t="b">
        <f>IF('Copy &amp; Paste Roster Report Here'!$A415='Analytical Tests'!Y$7,IF($F418="N",IF($J418&gt;=$C418,Y$6,+($I418/$D418)*Y$6),0))</f>
        <v>0</v>
      </c>
      <c r="Z418" s="117" t="b">
        <f>IF('Copy &amp; Paste Roster Report Here'!$A415='Analytical Tests'!Z$7,IF($F418="N",IF($J418&gt;=$C418,Z$6,+($I418/$D418)*Z$6),0))</f>
        <v>0</v>
      </c>
      <c r="AA418" s="117" t="b">
        <f>IF('Copy &amp; Paste Roster Report Here'!$A415='Analytical Tests'!AA$7,IF($F418="N",IF($J418&gt;=$C418,AA$6,+($I418/$D418)*AA$6),0))</f>
        <v>0</v>
      </c>
      <c r="AB418" s="117" t="b">
        <f>IF('Copy &amp; Paste Roster Report Here'!$A415='Analytical Tests'!AB$7,IF($F418="N",IF($J418&gt;=$C418,AB$6,+($I418/$D418)*AB$6),0))</f>
        <v>0</v>
      </c>
      <c r="AC418" s="117" t="b">
        <f>IF('Copy &amp; Paste Roster Report Here'!$A415='Analytical Tests'!AC$7,IF($F418="N",IF($J418&gt;=$C418,AC$6,+($I418/$D418)*AC$6),0))</f>
        <v>0</v>
      </c>
      <c r="AD418" s="117" t="b">
        <f>IF('Copy &amp; Paste Roster Report Here'!$A415='Analytical Tests'!AD$7,IF($F418="N",IF($J418&gt;=$C418,AD$6,+($I418/$D418)*AD$6),0))</f>
        <v>0</v>
      </c>
      <c r="AE418" s="117" t="b">
        <f>IF('Copy &amp; Paste Roster Report Here'!$A415='Analytical Tests'!AE$7,IF($F418="N",IF($J418&gt;=$C418,AE$6,+($I418/$D418)*AE$6),0))</f>
        <v>0</v>
      </c>
      <c r="AF418" s="117" t="b">
        <f>IF('Copy &amp; Paste Roster Report Here'!$A415='Analytical Tests'!AF$7,IF($F418="N",IF($J418&gt;=$C418,AF$6,+($I418/$D418)*AF$6),0))</f>
        <v>0</v>
      </c>
      <c r="AG418" s="117" t="b">
        <f>IF('Copy &amp; Paste Roster Report Here'!$A415='Analytical Tests'!AG$7,IF($F418="N",IF($J418&gt;=$C418,AG$6,+($I418/$D418)*AG$6),0))</f>
        <v>0</v>
      </c>
      <c r="AH418" s="117" t="b">
        <f>IF('Copy &amp; Paste Roster Report Here'!$A415='Analytical Tests'!AH$7,IF($F418="N",IF($J418&gt;=$C418,AH$6,+($I418/$D418)*AH$6),0))</f>
        <v>0</v>
      </c>
      <c r="AI418" s="117" t="b">
        <f>IF('Copy &amp; Paste Roster Report Here'!$A415='Analytical Tests'!AI$7,IF($F418="N",IF($J418&gt;=$C418,AI$6,+($I418/$D418)*AI$6),0))</f>
        <v>0</v>
      </c>
      <c r="AJ418" s="79"/>
      <c r="AK418" s="118">
        <f>IF('Copy &amp; Paste Roster Report Here'!$A415=AK$7,IF('Copy &amp; Paste Roster Report Here'!$M415="FT",1,0),0)</f>
        <v>0</v>
      </c>
      <c r="AL418" s="118">
        <f>IF('Copy &amp; Paste Roster Report Here'!$A415=AL$7,IF('Copy &amp; Paste Roster Report Here'!$M415="FT",1,0),0)</f>
        <v>0</v>
      </c>
      <c r="AM418" s="118">
        <f>IF('Copy &amp; Paste Roster Report Here'!$A415=AM$7,IF('Copy &amp; Paste Roster Report Here'!$M415="FT",1,0),0)</f>
        <v>0</v>
      </c>
      <c r="AN418" s="118">
        <f>IF('Copy &amp; Paste Roster Report Here'!$A415=AN$7,IF('Copy &amp; Paste Roster Report Here'!$M415="FT",1,0),0)</f>
        <v>0</v>
      </c>
      <c r="AO418" s="118">
        <f>IF('Copy &amp; Paste Roster Report Here'!$A415=AO$7,IF('Copy &amp; Paste Roster Report Here'!$M415="FT",1,0),0)</f>
        <v>0</v>
      </c>
      <c r="AP418" s="118">
        <f>IF('Copy &amp; Paste Roster Report Here'!$A415=AP$7,IF('Copy &amp; Paste Roster Report Here'!$M415="FT",1,0),0)</f>
        <v>0</v>
      </c>
      <c r="AQ418" s="118">
        <f>IF('Copy &amp; Paste Roster Report Here'!$A415=AQ$7,IF('Copy &amp; Paste Roster Report Here'!$M415="FT",1,0),0)</f>
        <v>0</v>
      </c>
      <c r="AR418" s="118">
        <f>IF('Copy &amp; Paste Roster Report Here'!$A415=AR$7,IF('Copy &amp; Paste Roster Report Here'!$M415="FT",1,0),0)</f>
        <v>0</v>
      </c>
      <c r="AS418" s="118">
        <f>IF('Copy &amp; Paste Roster Report Here'!$A415=AS$7,IF('Copy &amp; Paste Roster Report Here'!$M415="FT",1,0),0)</f>
        <v>0</v>
      </c>
      <c r="AT418" s="118">
        <f>IF('Copy &amp; Paste Roster Report Here'!$A415=AT$7,IF('Copy &amp; Paste Roster Report Here'!$M415="FT",1,0),0)</f>
        <v>0</v>
      </c>
      <c r="AU418" s="118">
        <f>IF('Copy &amp; Paste Roster Report Here'!$A415=AU$7,IF('Copy &amp; Paste Roster Report Here'!$M415="FT",1,0),0)</f>
        <v>0</v>
      </c>
      <c r="AV418" s="73">
        <f t="shared" si="100"/>
        <v>0</v>
      </c>
      <c r="AW418" s="119">
        <f>IF('Copy &amp; Paste Roster Report Here'!$A415=AW$7,IF('Copy &amp; Paste Roster Report Here'!$M415="HT",1,0),0)</f>
        <v>0</v>
      </c>
      <c r="AX418" s="119">
        <f>IF('Copy &amp; Paste Roster Report Here'!$A415=AX$7,IF('Copy &amp; Paste Roster Report Here'!$M415="HT",1,0),0)</f>
        <v>0</v>
      </c>
      <c r="AY418" s="119">
        <f>IF('Copy &amp; Paste Roster Report Here'!$A415=AY$7,IF('Copy &amp; Paste Roster Report Here'!$M415="HT",1,0),0)</f>
        <v>0</v>
      </c>
      <c r="AZ418" s="119">
        <f>IF('Copy &amp; Paste Roster Report Here'!$A415=AZ$7,IF('Copy &amp; Paste Roster Report Here'!$M415="HT",1,0),0)</f>
        <v>0</v>
      </c>
      <c r="BA418" s="119">
        <f>IF('Copy &amp; Paste Roster Report Here'!$A415=BA$7,IF('Copy &amp; Paste Roster Report Here'!$M415="HT",1,0),0)</f>
        <v>0</v>
      </c>
      <c r="BB418" s="119">
        <f>IF('Copy &amp; Paste Roster Report Here'!$A415=BB$7,IF('Copy &amp; Paste Roster Report Here'!$M415="HT",1,0),0)</f>
        <v>0</v>
      </c>
      <c r="BC418" s="119">
        <f>IF('Copy &amp; Paste Roster Report Here'!$A415=BC$7,IF('Copy &amp; Paste Roster Report Here'!$M415="HT",1,0),0)</f>
        <v>0</v>
      </c>
      <c r="BD418" s="119">
        <f>IF('Copy &amp; Paste Roster Report Here'!$A415=BD$7,IF('Copy &amp; Paste Roster Report Here'!$M415="HT",1,0),0)</f>
        <v>0</v>
      </c>
      <c r="BE418" s="119">
        <f>IF('Copy &amp; Paste Roster Report Here'!$A415=BE$7,IF('Copy &amp; Paste Roster Report Here'!$M415="HT",1,0),0)</f>
        <v>0</v>
      </c>
      <c r="BF418" s="119">
        <f>IF('Copy &amp; Paste Roster Report Here'!$A415=BF$7,IF('Copy &amp; Paste Roster Report Here'!$M415="HT",1,0),0)</f>
        <v>0</v>
      </c>
      <c r="BG418" s="119">
        <f>IF('Copy &amp; Paste Roster Report Here'!$A415=BG$7,IF('Copy &amp; Paste Roster Report Here'!$M415="HT",1,0),0)</f>
        <v>0</v>
      </c>
      <c r="BH418" s="73">
        <f t="shared" si="101"/>
        <v>0</v>
      </c>
      <c r="BI418" s="120">
        <f>IF('Copy &amp; Paste Roster Report Here'!$A415=BI$7,IF('Copy &amp; Paste Roster Report Here'!$M415="MT",1,0),0)</f>
        <v>0</v>
      </c>
      <c r="BJ418" s="120">
        <f>IF('Copy &amp; Paste Roster Report Here'!$A415=BJ$7,IF('Copy &amp; Paste Roster Report Here'!$M415="MT",1,0),0)</f>
        <v>0</v>
      </c>
      <c r="BK418" s="120">
        <f>IF('Copy &amp; Paste Roster Report Here'!$A415=BK$7,IF('Copy &amp; Paste Roster Report Here'!$M415="MT",1,0),0)</f>
        <v>0</v>
      </c>
      <c r="BL418" s="120">
        <f>IF('Copy &amp; Paste Roster Report Here'!$A415=BL$7,IF('Copy &amp; Paste Roster Report Here'!$M415="MT",1,0),0)</f>
        <v>0</v>
      </c>
      <c r="BM418" s="120">
        <f>IF('Copy &amp; Paste Roster Report Here'!$A415=BM$7,IF('Copy &amp; Paste Roster Report Here'!$M415="MT",1,0),0)</f>
        <v>0</v>
      </c>
      <c r="BN418" s="120">
        <f>IF('Copy &amp; Paste Roster Report Here'!$A415=BN$7,IF('Copy &amp; Paste Roster Report Here'!$M415="MT",1,0),0)</f>
        <v>0</v>
      </c>
      <c r="BO418" s="120">
        <f>IF('Copy &amp; Paste Roster Report Here'!$A415=BO$7,IF('Copy &amp; Paste Roster Report Here'!$M415="MT",1,0),0)</f>
        <v>0</v>
      </c>
      <c r="BP418" s="120">
        <f>IF('Copy &amp; Paste Roster Report Here'!$A415=BP$7,IF('Copy &amp; Paste Roster Report Here'!$M415="MT",1,0),0)</f>
        <v>0</v>
      </c>
      <c r="BQ418" s="120">
        <f>IF('Copy &amp; Paste Roster Report Here'!$A415=BQ$7,IF('Copy &amp; Paste Roster Report Here'!$M415="MT",1,0),0)</f>
        <v>0</v>
      </c>
      <c r="BR418" s="120">
        <f>IF('Copy &amp; Paste Roster Report Here'!$A415=BR$7,IF('Copy &amp; Paste Roster Report Here'!$M415="MT",1,0),0)</f>
        <v>0</v>
      </c>
      <c r="BS418" s="120">
        <f>IF('Copy &amp; Paste Roster Report Here'!$A415=BS$7,IF('Copy &amp; Paste Roster Report Here'!$M415="MT",1,0),0)</f>
        <v>0</v>
      </c>
      <c r="BT418" s="73">
        <f t="shared" si="102"/>
        <v>0</v>
      </c>
      <c r="BU418" s="121">
        <f>IF('Copy &amp; Paste Roster Report Here'!$A415=BU$7,IF('Copy &amp; Paste Roster Report Here'!$M415="fy",1,0),0)</f>
        <v>0</v>
      </c>
      <c r="BV418" s="121">
        <f>IF('Copy &amp; Paste Roster Report Here'!$A415=BV$7,IF('Copy &amp; Paste Roster Report Here'!$M415="fy",1,0),0)</f>
        <v>0</v>
      </c>
      <c r="BW418" s="121">
        <f>IF('Copy &amp; Paste Roster Report Here'!$A415=BW$7,IF('Copy &amp; Paste Roster Report Here'!$M415="fy",1,0),0)</f>
        <v>0</v>
      </c>
      <c r="BX418" s="121">
        <f>IF('Copy &amp; Paste Roster Report Here'!$A415=BX$7,IF('Copy &amp; Paste Roster Report Here'!$M415="fy",1,0),0)</f>
        <v>0</v>
      </c>
      <c r="BY418" s="121">
        <f>IF('Copy &amp; Paste Roster Report Here'!$A415=BY$7,IF('Copy &amp; Paste Roster Report Here'!$M415="fy",1,0),0)</f>
        <v>0</v>
      </c>
      <c r="BZ418" s="121">
        <f>IF('Copy &amp; Paste Roster Report Here'!$A415=BZ$7,IF('Copy &amp; Paste Roster Report Here'!$M415="fy",1,0),0)</f>
        <v>0</v>
      </c>
      <c r="CA418" s="121">
        <f>IF('Copy &amp; Paste Roster Report Here'!$A415=CA$7,IF('Copy &amp; Paste Roster Report Here'!$M415="fy",1,0),0)</f>
        <v>0</v>
      </c>
      <c r="CB418" s="121">
        <f>IF('Copy &amp; Paste Roster Report Here'!$A415=CB$7,IF('Copy &amp; Paste Roster Report Here'!$M415="fy",1,0),0)</f>
        <v>0</v>
      </c>
      <c r="CC418" s="121">
        <f>IF('Copy &amp; Paste Roster Report Here'!$A415=CC$7,IF('Copy &amp; Paste Roster Report Here'!$M415="fy",1,0),0)</f>
        <v>0</v>
      </c>
      <c r="CD418" s="121">
        <f>IF('Copy &amp; Paste Roster Report Here'!$A415=CD$7,IF('Copy &amp; Paste Roster Report Here'!$M415="fy",1,0),0)</f>
        <v>0</v>
      </c>
      <c r="CE418" s="121">
        <f>IF('Copy &amp; Paste Roster Report Here'!$A415=CE$7,IF('Copy &amp; Paste Roster Report Here'!$M415="fy",1,0),0)</f>
        <v>0</v>
      </c>
      <c r="CF418" s="73">
        <f t="shared" si="103"/>
        <v>0</v>
      </c>
      <c r="CG418" s="122">
        <f>IF('Copy &amp; Paste Roster Report Here'!$A415=CG$7,IF('Copy &amp; Paste Roster Report Here'!$M415="RH",1,0),0)</f>
        <v>0</v>
      </c>
      <c r="CH418" s="122">
        <f>IF('Copy &amp; Paste Roster Report Here'!$A415=CH$7,IF('Copy &amp; Paste Roster Report Here'!$M415="RH",1,0),0)</f>
        <v>0</v>
      </c>
      <c r="CI418" s="122">
        <f>IF('Copy &amp; Paste Roster Report Here'!$A415=CI$7,IF('Copy &amp; Paste Roster Report Here'!$M415="RH",1,0),0)</f>
        <v>0</v>
      </c>
      <c r="CJ418" s="122">
        <f>IF('Copy &amp; Paste Roster Report Here'!$A415=CJ$7,IF('Copy &amp; Paste Roster Report Here'!$M415="RH",1,0),0)</f>
        <v>0</v>
      </c>
      <c r="CK418" s="122">
        <f>IF('Copy &amp; Paste Roster Report Here'!$A415=CK$7,IF('Copy &amp; Paste Roster Report Here'!$M415="RH",1,0),0)</f>
        <v>0</v>
      </c>
      <c r="CL418" s="122">
        <f>IF('Copy &amp; Paste Roster Report Here'!$A415=CL$7,IF('Copy &amp; Paste Roster Report Here'!$M415="RH",1,0),0)</f>
        <v>0</v>
      </c>
      <c r="CM418" s="122">
        <f>IF('Copy &amp; Paste Roster Report Here'!$A415=CM$7,IF('Copy &amp; Paste Roster Report Here'!$M415="RH",1,0),0)</f>
        <v>0</v>
      </c>
      <c r="CN418" s="122">
        <f>IF('Copy &amp; Paste Roster Report Here'!$A415=CN$7,IF('Copy &amp; Paste Roster Report Here'!$M415="RH",1,0),0)</f>
        <v>0</v>
      </c>
      <c r="CO418" s="122">
        <f>IF('Copy &amp; Paste Roster Report Here'!$A415=CO$7,IF('Copy &amp; Paste Roster Report Here'!$M415="RH",1,0),0)</f>
        <v>0</v>
      </c>
      <c r="CP418" s="122">
        <f>IF('Copy &amp; Paste Roster Report Here'!$A415=CP$7,IF('Copy &amp; Paste Roster Report Here'!$M415="RH",1,0),0)</f>
        <v>0</v>
      </c>
      <c r="CQ418" s="122">
        <f>IF('Copy &amp; Paste Roster Report Here'!$A415=CQ$7,IF('Copy &amp; Paste Roster Report Here'!$M415="RH",1,0),0)</f>
        <v>0</v>
      </c>
      <c r="CR418" s="73">
        <f t="shared" si="104"/>
        <v>0</v>
      </c>
      <c r="CS418" s="123">
        <f>IF('Copy &amp; Paste Roster Report Here'!$A415=CS$7,IF('Copy &amp; Paste Roster Report Here'!$M415="QT",1,0),0)</f>
        <v>0</v>
      </c>
      <c r="CT418" s="123">
        <f>IF('Copy &amp; Paste Roster Report Here'!$A415=CT$7,IF('Copy &amp; Paste Roster Report Here'!$M415="QT",1,0),0)</f>
        <v>0</v>
      </c>
      <c r="CU418" s="123">
        <f>IF('Copy &amp; Paste Roster Report Here'!$A415=CU$7,IF('Copy &amp; Paste Roster Report Here'!$M415="QT",1,0),0)</f>
        <v>0</v>
      </c>
      <c r="CV418" s="123">
        <f>IF('Copy &amp; Paste Roster Report Here'!$A415=CV$7,IF('Copy &amp; Paste Roster Report Here'!$M415="QT",1,0),0)</f>
        <v>0</v>
      </c>
      <c r="CW418" s="123">
        <f>IF('Copy &amp; Paste Roster Report Here'!$A415=CW$7,IF('Copy &amp; Paste Roster Report Here'!$M415="QT",1,0),0)</f>
        <v>0</v>
      </c>
      <c r="CX418" s="123">
        <f>IF('Copy &amp; Paste Roster Report Here'!$A415=CX$7,IF('Copy &amp; Paste Roster Report Here'!$M415="QT",1,0),0)</f>
        <v>0</v>
      </c>
      <c r="CY418" s="123">
        <f>IF('Copy &amp; Paste Roster Report Here'!$A415=CY$7,IF('Copy &amp; Paste Roster Report Here'!$M415="QT",1,0),0)</f>
        <v>0</v>
      </c>
      <c r="CZ418" s="123">
        <f>IF('Copy &amp; Paste Roster Report Here'!$A415=CZ$7,IF('Copy &amp; Paste Roster Report Here'!$M415="QT",1,0),0)</f>
        <v>0</v>
      </c>
      <c r="DA418" s="123">
        <f>IF('Copy &amp; Paste Roster Report Here'!$A415=DA$7,IF('Copy &amp; Paste Roster Report Here'!$M415="QT",1,0),0)</f>
        <v>0</v>
      </c>
      <c r="DB418" s="123">
        <f>IF('Copy &amp; Paste Roster Report Here'!$A415=DB$7,IF('Copy &amp; Paste Roster Report Here'!$M415="QT",1,0),0)</f>
        <v>0</v>
      </c>
      <c r="DC418" s="123">
        <f>IF('Copy &amp; Paste Roster Report Here'!$A415=DC$7,IF('Copy &amp; Paste Roster Report Here'!$M415="QT",1,0),0)</f>
        <v>0</v>
      </c>
      <c r="DD418" s="73">
        <f t="shared" si="105"/>
        <v>0</v>
      </c>
      <c r="DE418" s="124">
        <f>IF('Copy &amp; Paste Roster Report Here'!$A415=DE$7,IF('Copy &amp; Paste Roster Report Here'!$M415="xxxxxxxxxxx",1,0),0)</f>
        <v>0</v>
      </c>
      <c r="DF418" s="124">
        <f>IF('Copy &amp; Paste Roster Report Here'!$A415=DF$7,IF('Copy &amp; Paste Roster Report Here'!$M415="xxxxxxxxxxx",1,0),0)</f>
        <v>0</v>
      </c>
      <c r="DG418" s="124">
        <f>IF('Copy &amp; Paste Roster Report Here'!$A415=DG$7,IF('Copy &amp; Paste Roster Report Here'!$M415="xxxxxxxxxxx",1,0),0)</f>
        <v>0</v>
      </c>
      <c r="DH418" s="124">
        <f>IF('Copy &amp; Paste Roster Report Here'!$A415=DH$7,IF('Copy &amp; Paste Roster Report Here'!$M415="xxxxxxxxxxx",1,0),0)</f>
        <v>0</v>
      </c>
      <c r="DI418" s="124">
        <f>IF('Copy &amp; Paste Roster Report Here'!$A415=DI$7,IF('Copy &amp; Paste Roster Report Here'!$M415="xxxxxxxxxxx",1,0),0)</f>
        <v>0</v>
      </c>
      <c r="DJ418" s="124">
        <f>IF('Copy &amp; Paste Roster Report Here'!$A415=DJ$7,IF('Copy &amp; Paste Roster Report Here'!$M415="xxxxxxxxxxx",1,0),0)</f>
        <v>0</v>
      </c>
      <c r="DK418" s="124">
        <f>IF('Copy &amp; Paste Roster Report Here'!$A415=DK$7,IF('Copy &amp; Paste Roster Report Here'!$M415="xxxxxxxxxxx",1,0),0)</f>
        <v>0</v>
      </c>
      <c r="DL418" s="124">
        <f>IF('Copy &amp; Paste Roster Report Here'!$A415=DL$7,IF('Copy &amp; Paste Roster Report Here'!$M415="xxxxxxxxxxx",1,0),0)</f>
        <v>0</v>
      </c>
      <c r="DM418" s="124">
        <f>IF('Copy &amp; Paste Roster Report Here'!$A415=DM$7,IF('Copy &amp; Paste Roster Report Here'!$M415="xxxxxxxxxxx",1,0),0)</f>
        <v>0</v>
      </c>
      <c r="DN418" s="124">
        <f>IF('Copy &amp; Paste Roster Report Here'!$A415=DN$7,IF('Copy &amp; Paste Roster Report Here'!$M415="xxxxxxxxxxx",1,0),0)</f>
        <v>0</v>
      </c>
      <c r="DO418" s="124">
        <f>IF('Copy &amp; Paste Roster Report Here'!$A415=DO$7,IF('Copy &amp; Paste Roster Report Here'!$M415="xxxxxxxxxxx",1,0),0)</f>
        <v>0</v>
      </c>
      <c r="DP418" s="125">
        <f t="shared" si="106"/>
        <v>0</v>
      </c>
      <c r="DQ418" s="126">
        <f t="shared" si="107"/>
        <v>0</v>
      </c>
    </row>
    <row r="419" spans="1:121" x14ac:dyDescent="0.25">
      <c r="A419" s="111">
        <f t="shared" si="93"/>
        <v>0</v>
      </c>
      <c r="B419" s="111">
        <f t="shared" si="94"/>
        <v>0</v>
      </c>
      <c r="C419" s="112">
        <f>+('Copy &amp; Paste Roster Report Here'!$P416-'Copy &amp; Paste Roster Report Here'!$O416)/30</f>
        <v>0</v>
      </c>
      <c r="D419" s="112">
        <f>+('Copy &amp; Paste Roster Report Here'!$P416-'Copy &amp; Paste Roster Report Here'!$O416)</f>
        <v>0</v>
      </c>
      <c r="E419" s="111">
        <f>'Copy &amp; Paste Roster Report Here'!N416</f>
        <v>0</v>
      </c>
      <c r="F419" s="111" t="str">
        <f t="shared" si="95"/>
        <v>N</v>
      </c>
      <c r="G419" s="111">
        <f>'Copy &amp; Paste Roster Report Here'!R416</f>
        <v>0</v>
      </c>
      <c r="H419" s="113">
        <f t="shared" si="96"/>
        <v>0</v>
      </c>
      <c r="I419" s="112">
        <f>IF(F419="N",$F$5-'Copy &amp; Paste Roster Report Here'!O416,+'Copy &amp; Paste Roster Report Here'!Q416-'Copy &amp; Paste Roster Report Here'!O416)</f>
        <v>0</v>
      </c>
      <c r="J419" s="114">
        <f t="shared" si="97"/>
        <v>0</v>
      </c>
      <c r="K419" s="114">
        <f t="shared" si="98"/>
        <v>0</v>
      </c>
      <c r="L419" s="115">
        <f>'Copy &amp; Paste Roster Report Here'!F416</f>
        <v>0</v>
      </c>
      <c r="M419" s="116">
        <f t="shared" si="99"/>
        <v>0</v>
      </c>
      <c r="N419" s="117">
        <f>IF('Copy &amp; Paste Roster Report Here'!$A416='Analytical Tests'!N$7,IF($F419="Y",+$H419*N$6,0),0)</f>
        <v>0</v>
      </c>
      <c r="O419" s="117">
        <f>IF('Copy &amp; Paste Roster Report Here'!$A416='Analytical Tests'!O$7,IF($F419="Y",+$H419*O$6,0),0)</f>
        <v>0</v>
      </c>
      <c r="P419" s="117">
        <f>IF('Copy &amp; Paste Roster Report Here'!$A416='Analytical Tests'!P$7,IF($F419="Y",+$H419*P$6,0),0)</f>
        <v>0</v>
      </c>
      <c r="Q419" s="117">
        <f>IF('Copy &amp; Paste Roster Report Here'!$A416='Analytical Tests'!Q$7,IF($F419="Y",+$H419*Q$6,0),0)</f>
        <v>0</v>
      </c>
      <c r="R419" s="117">
        <f>IF('Copy &amp; Paste Roster Report Here'!$A416='Analytical Tests'!R$7,IF($F419="Y",+$H419*R$6,0),0)</f>
        <v>0</v>
      </c>
      <c r="S419" s="117">
        <f>IF('Copy &amp; Paste Roster Report Here'!$A416='Analytical Tests'!S$7,IF($F419="Y",+$H419*S$6,0),0)</f>
        <v>0</v>
      </c>
      <c r="T419" s="117">
        <f>IF('Copy &amp; Paste Roster Report Here'!$A416='Analytical Tests'!T$7,IF($F419="Y",+$H419*T$6,0),0)</f>
        <v>0</v>
      </c>
      <c r="U419" s="117">
        <f>IF('Copy &amp; Paste Roster Report Here'!$A416='Analytical Tests'!U$7,IF($F419="Y",+$H419*U$6,0),0)</f>
        <v>0</v>
      </c>
      <c r="V419" s="117">
        <f>IF('Copy &amp; Paste Roster Report Here'!$A416='Analytical Tests'!V$7,IF($F419="Y",+$H419*V$6,0),0)</f>
        <v>0</v>
      </c>
      <c r="W419" s="117">
        <f>IF('Copy &amp; Paste Roster Report Here'!$A416='Analytical Tests'!W$7,IF($F419="Y",+$H419*W$6,0),0)</f>
        <v>0</v>
      </c>
      <c r="X419" s="117">
        <f>IF('Copy &amp; Paste Roster Report Here'!$A416='Analytical Tests'!X$7,IF($F419="Y",+$H419*X$6,0),0)</f>
        <v>0</v>
      </c>
      <c r="Y419" s="117" t="b">
        <f>IF('Copy &amp; Paste Roster Report Here'!$A416='Analytical Tests'!Y$7,IF($F419="N",IF($J419&gt;=$C419,Y$6,+($I419/$D419)*Y$6),0))</f>
        <v>0</v>
      </c>
      <c r="Z419" s="117" t="b">
        <f>IF('Copy &amp; Paste Roster Report Here'!$A416='Analytical Tests'!Z$7,IF($F419="N",IF($J419&gt;=$C419,Z$6,+($I419/$D419)*Z$6),0))</f>
        <v>0</v>
      </c>
      <c r="AA419" s="117" t="b">
        <f>IF('Copy &amp; Paste Roster Report Here'!$A416='Analytical Tests'!AA$7,IF($F419="N",IF($J419&gt;=$C419,AA$6,+($I419/$D419)*AA$6),0))</f>
        <v>0</v>
      </c>
      <c r="AB419" s="117" t="b">
        <f>IF('Copy &amp; Paste Roster Report Here'!$A416='Analytical Tests'!AB$7,IF($F419="N",IF($J419&gt;=$C419,AB$6,+($I419/$D419)*AB$6),0))</f>
        <v>0</v>
      </c>
      <c r="AC419" s="117" t="b">
        <f>IF('Copy &amp; Paste Roster Report Here'!$A416='Analytical Tests'!AC$7,IF($F419="N",IF($J419&gt;=$C419,AC$6,+($I419/$D419)*AC$6),0))</f>
        <v>0</v>
      </c>
      <c r="AD419" s="117" t="b">
        <f>IF('Copy &amp; Paste Roster Report Here'!$A416='Analytical Tests'!AD$7,IF($F419="N",IF($J419&gt;=$C419,AD$6,+($I419/$D419)*AD$6),0))</f>
        <v>0</v>
      </c>
      <c r="AE419" s="117" t="b">
        <f>IF('Copy &amp; Paste Roster Report Here'!$A416='Analytical Tests'!AE$7,IF($F419="N",IF($J419&gt;=$C419,AE$6,+($I419/$D419)*AE$6),0))</f>
        <v>0</v>
      </c>
      <c r="AF419" s="117" t="b">
        <f>IF('Copy &amp; Paste Roster Report Here'!$A416='Analytical Tests'!AF$7,IF($F419="N",IF($J419&gt;=$C419,AF$6,+($I419/$D419)*AF$6),0))</f>
        <v>0</v>
      </c>
      <c r="AG419" s="117" t="b">
        <f>IF('Copy &amp; Paste Roster Report Here'!$A416='Analytical Tests'!AG$7,IF($F419="N",IF($J419&gt;=$C419,AG$6,+($I419/$D419)*AG$6),0))</f>
        <v>0</v>
      </c>
      <c r="AH419" s="117" t="b">
        <f>IF('Copy &amp; Paste Roster Report Here'!$A416='Analytical Tests'!AH$7,IF($F419="N",IF($J419&gt;=$C419,AH$6,+($I419/$D419)*AH$6),0))</f>
        <v>0</v>
      </c>
      <c r="AI419" s="117" t="b">
        <f>IF('Copy &amp; Paste Roster Report Here'!$A416='Analytical Tests'!AI$7,IF($F419="N",IF($J419&gt;=$C419,AI$6,+($I419/$D419)*AI$6),0))</f>
        <v>0</v>
      </c>
      <c r="AJ419" s="79"/>
      <c r="AK419" s="118">
        <f>IF('Copy &amp; Paste Roster Report Here'!$A416=AK$7,IF('Copy &amp; Paste Roster Report Here'!$M416="FT",1,0),0)</f>
        <v>0</v>
      </c>
      <c r="AL419" s="118">
        <f>IF('Copy &amp; Paste Roster Report Here'!$A416=AL$7,IF('Copy &amp; Paste Roster Report Here'!$M416="FT",1,0),0)</f>
        <v>0</v>
      </c>
      <c r="AM419" s="118">
        <f>IF('Copy &amp; Paste Roster Report Here'!$A416=AM$7,IF('Copy &amp; Paste Roster Report Here'!$M416="FT",1,0),0)</f>
        <v>0</v>
      </c>
      <c r="AN419" s="118">
        <f>IF('Copy &amp; Paste Roster Report Here'!$A416=AN$7,IF('Copy &amp; Paste Roster Report Here'!$M416="FT",1,0),0)</f>
        <v>0</v>
      </c>
      <c r="AO419" s="118">
        <f>IF('Copy &amp; Paste Roster Report Here'!$A416=AO$7,IF('Copy &amp; Paste Roster Report Here'!$M416="FT",1,0),0)</f>
        <v>0</v>
      </c>
      <c r="AP419" s="118">
        <f>IF('Copy &amp; Paste Roster Report Here'!$A416=AP$7,IF('Copy &amp; Paste Roster Report Here'!$M416="FT",1,0),0)</f>
        <v>0</v>
      </c>
      <c r="AQ419" s="118">
        <f>IF('Copy &amp; Paste Roster Report Here'!$A416=AQ$7,IF('Copy &amp; Paste Roster Report Here'!$M416="FT",1,0),0)</f>
        <v>0</v>
      </c>
      <c r="AR419" s="118">
        <f>IF('Copy &amp; Paste Roster Report Here'!$A416=AR$7,IF('Copy &amp; Paste Roster Report Here'!$M416="FT",1,0),0)</f>
        <v>0</v>
      </c>
      <c r="AS419" s="118">
        <f>IF('Copy &amp; Paste Roster Report Here'!$A416=AS$7,IF('Copy &amp; Paste Roster Report Here'!$M416="FT",1,0),0)</f>
        <v>0</v>
      </c>
      <c r="AT419" s="118">
        <f>IF('Copy &amp; Paste Roster Report Here'!$A416=AT$7,IF('Copy &amp; Paste Roster Report Here'!$M416="FT",1,0),0)</f>
        <v>0</v>
      </c>
      <c r="AU419" s="118">
        <f>IF('Copy &amp; Paste Roster Report Here'!$A416=AU$7,IF('Copy &amp; Paste Roster Report Here'!$M416="FT",1,0),0)</f>
        <v>0</v>
      </c>
      <c r="AV419" s="73">
        <f t="shared" si="100"/>
        <v>0</v>
      </c>
      <c r="AW419" s="119">
        <f>IF('Copy &amp; Paste Roster Report Here'!$A416=AW$7,IF('Copy &amp; Paste Roster Report Here'!$M416="HT",1,0),0)</f>
        <v>0</v>
      </c>
      <c r="AX419" s="119">
        <f>IF('Copy &amp; Paste Roster Report Here'!$A416=AX$7,IF('Copy &amp; Paste Roster Report Here'!$M416="HT",1,0),0)</f>
        <v>0</v>
      </c>
      <c r="AY419" s="119">
        <f>IF('Copy &amp; Paste Roster Report Here'!$A416=AY$7,IF('Copy &amp; Paste Roster Report Here'!$M416="HT",1,0),0)</f>
        <v>0</v>
      </c>
      <c r="AZ419" s="119">
        <f>IF('Copy &amp; Paste Roster Report Here'!$A416=AZ$7,IF('Copy &amp; Paste Roster Report Here'!$M416="HT",1,0),0)</f>
        <v>0</v>
      </c>
      <c r="BA419" s="119">
        <f>IF('Copy &amp; Paste Roster Report Here'!$A416=BA$7,IF('Copy &amp; Paste Roster Report Here'!$M416="HT",1,0),0)</f>
        <v>0</v>
      </c>
      <c r="BB419" s="119">
        <f>IF('Copy &amp; Paste Roster Report Here'!$A416=BB$7,IF('Copy &amp; Paste Roster Report Here'!$M416="HT",1,0),0)</f>
        <v>0</v>
      </c>
      <c r="BC419" s="119">
        <f>IF('Copy &amp; Paste Roster Report Here'!$A416=BC$7,IF('Copy &amp; Paste Roster Report Here'!$M416="HT",1,0),0)</f>
        <v>0</v>
      </c>
      <c r="BD419" s="119">
        <f>IF('Copy &amp; Paste Roster Report Here'!$A416=BD$7,IF('Copy &amp; Paste Roster Report Here'!$M416="HT",1,0),0)</f>
        <v>0</v>
      </c>
      <c r="BE419" s="119">
        <f>IF('Copy &amp; Paste Roster Report Here'!$A416=BE$7,IF('Copy &amp; Paste Roster Report Here'!$M416="HT",1,0),0)</f>
        <v>0</v>
      </c>
      <c r="BF419" s="119">
        <f>IF('Copy &amp; Paste Roster Report Here'!$A416=BF$7,IF('Copy &amp; Paste Roster Report Here'!$M416="HT",1,0),0)</f>
        <v>0</v>
      </c>
      <c r="BG419" s="119">
        <f>IF('Copy &amp; Paste Roster Report Here'!$A416=BG$7,IF('Copy &amp; Paste Roster Report Here'!$M416="HT",1,0),0)</f>
        <v>0</v>
      </c>
      <c r="BH419" s="73">
        <f t="shared" si="101"/>
        <v>0</v>
      </c>
      <c r="BI419" s="120">
        <f>IF('Copy &amp; Paste Roster Report Here'!$A416=BI$7,IF('Copy &amp; Paste Roster Report Here'!$M416="MT",1,0),0)</f>
        <v>0</v>
      </c>
      <c r="BJ419" s="120">
        <f>IF('Copy &amp; Paste Roster Report Here'!$A416=BJ$7,IF('Copy &amp; Paste Roster Report Here'!$M416="MT",1,0),0)</f>
        <v>0</v>
      </c>
      <c r="BK419" s="120">
        <f>IF('Copy &amp; Paste Roster Report Here'!$A416=BK$7,IF('Copy &amp; Paste Roster Report Here'!$M416="MT",1,0),0)</f>
        <v>0</v>
      </c>
      <c r="BL419" s="120">
        <f>IF('Copy &amp; Paste Roster Report Here'!$A416=BL$7,IF('Copy &amp; Paste Roster Report Here'!$M416="MT",1,0),0)</f>
        <v>0</v>
      </c>
      <c r="BM419" s="120">
        <f>IF('Copy &amp; Paste Roster Report Here'!$A416=BM$7,IF('Copy &amp; Paste Roster Report Here'!$M416="MT",1,0),0)</f>
        <v>0</v>
      </c>
      <c r="BN419" s="120">
        <f>IF('Copy &amp; Paste Roster Report Here'!$A416=BN$7,IF('Copy &amp; Paste Roster Report Here'!$M416="MT",1,0),0)</f>
        <v>0</v>
      </c>
      <c r="BO419" s="120">
        <f>IF('Copy &amp; Paste Roster Report Here'!$A416=BO$7,IF('Copy &amp; Paste Roster Report Here'!$M416="MT",1,0),0)</f>
        <v>0</v>
      </c>
      <c r="BP419" s="120">
        <f>IF('Copy &amp; Paste Roster Report Here'!$A416=BP$7,IF('Copy &amp; Paste Roster Report Here'!$M416="MT",1,0),0)</f>
        <v>0</v>
      </c>
      <c r="BQ419" s="120">
        <f>IF('Copy &amp; Paste Roster Report Here'!$A416=BQ$7,IF('Copy &amp; Paste Roster Report Here'!$M416="MT",1,0),0)</f>
        <v>0</v>
      </c>
      <c r="BR419" s="120">
        <f>IF('Copy &amp; Paste Roster Report Here'!$A416=BR$7,IF('Copy &amp; Paste Roster Report Here'!$M416="MT",1,0),0)</f>
        <v>0</v>
      </c>
      <c r="BS419" s="120">
        <f>IF('Copy &amp; Paste Roster Report Here'!$A416=BS$7,IF('Copy &amp; Paste Roster Report Here'!$M416="MT",1,0),0)</f>
        <v>0</v>
      </c>
      <c r="BT419" s="73">
        <f t="shared" si="102"/>
        <v>0</v>
      </c>
      <c r="BU419" s="121">
        <f>IF('Copy &amp; Paste Roster Report Here'!$A416=BU$7,IF('Copy &amp; Paste Roster Report Here'!$M416="fy",1,0),0)</f>
        <v>0</v>
      </c>
      <c r="BV419" s="121">
        <f>IF('Copy &amp; Paste Roster Report Here'!$A416=BV$7,IF('Copy &amp; Paste Roster Report Here'!$M416="fy",1,0),0)</f>
        <v>0</v>
      </c>
      <c r="BW419" s="121">
        <f>IF('Copy &amp; Paste Roster Report Here'!$A416=BW$7,IF('Copy &amp; Paste Roster Report Here'!$M416="fy",1,0),0)</f>
        <v>0</v>
      </c>
      <c r="BX419" s="121">
        <f>IF('Copy &amp; Paste Roster Report Here'!$A416=BX$7,IF('Copy &amp; Paste Roster Report Here'!$M416="fy",1,0),0)</f>
        <v>0</v>
      </c>
      <c r="BY419" s="121">
        <f>IF('Copy &amp; Paste Roster Report Here'!$A416=BY$7,IF('Copy &amp; Paste Roster Report Here'!$M416="fy",1,0),0)</f>
        <v>0</v>
      </c>
      <c r="BZ419" s="121">
        <f>IF('Copy &amp; Paste Roster Report Here'!$A416=BZ$7,IF('Copy &amp; Paste Roster Report Here'!$M416="fy",1,0),0)</f>
        <v>0</v>
      </c>
      <c r="CA419" s="121">
        <f>IF('Copy &amp; Paste Roster Report Here'!$A416=CA$7,IF('Copy &amp; Paste Roster Report Here'!$M416="fy",1,0),0)</f>
        <v>0</v>
      </c>
      <c r="CB419" s="121">
        <f>IF('Copy &amp; Paste Roster Report Here'!$A416=CB$7,IF('Copy &amp; Paste Roster Report Here'!$M416="fy",1,0),0)</f>
        <v>0</v>
      </c>
      <c r="CC419" s="121">
        <f>IF('Copy &amp; Paste Roster Report Here'!$A416=CC$7,IF('Copy &amp; Paste Roster Report Here'!$M416="fy",1,0),0)</f>
        <v>0</v>
      </c>
      <c r="CD419" s="121">
        <f>IF('Copy &amp; Paste Roster Report Here'!$A416=CD$7,IF('Copy &amp; Paste Roster Report Here'!$M416="fy",1,0),0)</f>
        <v>0</v>
      </c>
      <c r="CE419" s="121">
        <f>IF('Copy &amp; Paste Roster Report Here'!$A416=CE$7,IF('Copy &amp; Paste Roster Report Here'!$M416="fy",1,0),0)</f>
        <v>0</v>
      </c>
      <c r="CF419" s="73">
        <f t="shared" si="103"/>
        <v>0</v>
      </c>
      <c r="CG419" s="122">
        <f>IF('Copy &amp; Paste Roster Report Here'!$A416=CG$7,IF('Copy &amp; Paste Roster Report Here'!$M416="RH",1,0),0)</f>
        <v>0</v>
      </c>
      <c r="CH419" s="122">
        <f>IF('Copy &amp; Paste Roster Report Here'!$A416=CH$7,IF('Copy &amp; Paste Roster Report Here'!$M416="RH",1,0),0)</f>
        <v>0</v>
      </c>
      <c r="CI419" s="122">
        <f>IF('Copy &amp; Paste Roster Report Here'!$A416=CI$7,IF('Copy &amp; Paste Roster Report Here'!$M416="RH",1,0),0)</f>
        <v>0</v>
      </c>
      <c r="CJ419" s="122">
        <f>IF('Copy &amp; Paste Roster Report Here'!$A416=CJ$7,IF('Copy &amp; Paste Roster Report Here'!$M416="RH",1,0),0)</f>
        <v>0</v>
      </c>
      <c r="CK419" s="122">
        <f>IF('Copy &amp; Paste Roster Report Here'!$A416=CK$7,IF('Copy &amp; Paste Roster Report Here'!$M416="RH",1,0),0)</f>
        <v>0</v>
      </c>
      <c r="CL419" s="122">
        <f>IF('Copy &amp; Paste Roster Report Here'!$A416=CL$7,IF('Copy &amp; Paste Roster Report Here'!$M416="RH",1,0),0)</f>
        <v>0</v>
      </c>
      <c r="CM419" s="122">
        <f>IF('Copy &amp; Paste Roster Report Here'!$A416=CM$7,IF('Copy &amp; Paste Roster Report Here'!$M416="RH",1,0),0)</f>
        <v>0</v>
      </c>
      <c r="CN419" s="122">
        <f>IF('Copy &amp; Paste Roster Report Here'!$A416=CN$7,IF('Copy &amp; Paste Roster Report Here'!$M416="RH",1,0),0)</f>
        <v>0</v>
      </c>
      <c r="CO419" s="122">
        <f>IF('Copy &amp; Paste Roster Report Here'!$A416=CO$7,IF('Copy &amp; Paste Roster Report Here'!$M416="RH",1,0),0)</f>
        <v>0</v>
      </c>
      <c r="CP419" s="122">
        <f>IF('Copy &amp; Paste Roster Report Here'!$A416=CP$7,IF('Copy &amp; Paste Roster Report Here'!$M416="RH",1,0),0)</f>
        <v>0</v>
      </c>
      <c r="CQ419" s="122">
        <f>IF('Copy &amp; Paste Roster Report Here'!$A416=CQ$7,IF('Copy &amp; Paste Roster Report Here'!$M416="RH",1,0),0)</f>
        <v>0</v>
      </c>
      <c r="CR419" s="73">
        <f t="shared" si="104"/>
        <v>0</v>
      </c>
      <c r="CS419" s="123">
        <f>IF('Copy &amp; Paste Roster Report Here'!$A416=CS$7,IF('Copy &amp; Paste Roster Report Here'!$M416="QT",1,0),0)</f>
        <v>0</v>
      </c>
      <c r="CT419" s="123">
        <f>IF('Copy &amp; Paste Roster Report Here'!$A416=CT$7,IF('Copy &amp; Paste Roster Report Here'!$M416="QT",1,0),0)</f>
        <v>0</v>
      </c>
      <c r="CU419" s="123">
        <f>IF('Copy &amp; Paste Roster Report Here'!$A416=CU$7,IF('Copy &amp; Paste Roster Report Here'!$M416="QT",1,0),0)</f>
        <v>0</v>
      </c>
      <c r="CV419" s="123">
        <f>IF('Copy &amp; Paste Roster Report Here'!$A416=CV$7,IF('Copy &amp; Paste Roster Report Here'!$M416="QT",1,0),0)</f>
        <v>0</v>
      </c>
      <c r="CW419" s="123">
        <f>IF('Copy &amp; Paste Roster Report Here'!$A416=CW$7,IF('Copy &amp; Paste Roster Report Here'!$M416="QT",1,0),0)</f>
        <v>0</v>
      </c>
      <c r="CX419" s="123">
        <f>IF('Copy &amp; Paste Roster Report Here'!$A416=CX$7,IF('Copy &amp; Paste Roster Report Here'!$M416="QT",1,0),0)</f>
        <v>0</v>
      </c>
      <c r="CY419" s="123">
        <f>IF('Copy &amp; Paste Roster Report Here'!$A416=CY$7,IF('Copy &amp; Paste Roster Report Here'!$M416="QT",1,0),0)</f>
        <v>0</v>
      </c>
      <c r="CZ419" s="123">
        <f>IF('Copy &amp; Paste Roster Report Here'!$A416=CZ$7,IF('Copy &amp; Paste Roster Report Here'!$M416="QT",1,0),0)</f>
        <v>0</v>
      </c>
      <c r="DA419" s="123">
        <f>IF('Copy &amp; Paste Roster Report Here'!$A416=DA$7,IF('Copy &amp; Paste Roster Report Here'!$M416="QT",1,0),0)</f>
        <v>0</v>
      </c>
      <c r="DB419" s="123">
        <f>IF('Copy &amp; Paste Roster Report Here'!$A416=DB$7,IF('Copy &amp; Paste Roster Report Here'!$M416="QT",1,0),0)</f>
        <v>0</v>
      </c>
      <c r="DC419" s="123">
        <f>IF('Copy &amp; Paste Roster Report Here'!$A416=DC$7,IF('Copy &amp; Paste Roster Report Here'!$M416="QT",1,0),0)</f>
        <v>0</v>
      </c>
      <c r="DD419" s="73">
        <f t="shared" si="105"/>
        <v>0</v>
      </c>
      <c r="DE419" s="124">
        <f>IF('Copy &amp; Paste Roster Report Here'!$A416=DE$7,IF('Copy &amp; Paste Roster Report Here'!$M416="xxxxxxxxxxx",1,0),0)</f>
        <v>0</v>
      </c>
      <c r="DF419" s="124">
        <f>IF('Copy &amp; Paste Roster Report Here'!$A416=DF$7,IF('Copy &amp; Paste Roster Report Here'!$M416="xxxxxxxxxxx",1,0),0)</f>
        <v>0</v>
      </c>
      <c r="DG419" s="124">
        <f>IF('Copy &amp; Paste Roster Report Here'!$A416=DG$7,IF('Copy &amp; Paste Roster Report Here'!$M416="xxxxxxxxxxx",1,0),0)</f>
        <v>0</v>
      </c>
      <c r="DH419" s="124">
        <f>IF('Copy &amp; Paste Roster Report Here'!$A416=DH$7,IF('Copy &amp; Paste Roster Report Here'!$M416="xxxxxxxxxxx",1,0),0)</f>
        <v>0</v>
      </c>
      <c r="DI419" s="124">
        <f>IF('Copy &amp; Paste Roster Report Here'!$A416=DI$7,IF('Copy &amp; Paste Roster Report Here'!$M416="xxxxxxxxxxx",1,0),0)</f>
        <v>0</v>
      </c>
      <c r="DJ419" s="124">
        <f>IF('Copy &amp; Paste Roster Report Here'!$A416=DJ$7,IF('Copy &amp; Paste Roster Report Here'!$M416="xxxxxxxxxxx",1,0),0)</f>
        <v>0</v>
      </c>
      <c r="DK419" s="124">
        <f>IF('Copy &amp; Paste Roster Report Here'!$A416=DK$7,IF('Copy &amp; Paste Roster Report Here'!$M416="xxxxxxxxxxx",1,0),0)</f>
        <v>0</v>
      </c>
      <c r="DL419" s="124">
        <f>IF('Copy &amp; Paste Roster Report Here'!$A416=DL$7,IF('Copy &amp; Paste Roster Report Here'!$M416="xxxxxxxxxxx",1,0),0)</f>
        <v>0</v>
      </c>
      <c r="DM419" s="124">
        <f>IF('Copy &amp; Paste Roster Report Here'!$A416=DM$7,IF('Copy &amp; Paste Roster Report Here'!$M416="xxxxxxxxxxx",1,0),0)</f>
        <v>0</v>
      </c>
      <c r="DN419" s="124">
        <f>IF('Copy &amp; Paste Roster Report Here'!$A416=DN$7,IF('Copy &amp; Paste Roster Report Here'!$M416="xxxxxxxxxxx",1,0),0)</f>
        <v>0</v>
      </c>
      <c r="DO419" s="124">
        <f>IF('Copy &amp; Paste Roster Report Here'!$A416=DO$7,IF('Copy &amp; Paste Roster Report Here'!$M416="xxxxxxxxxxx",1,0),0)</f>
        <v>0</v>
      </c>
      <c r="DP419" s="125">
        <f t="shared" si="106"/>
        <v>0</v>
      </c>
      <c r="DQ419" s="126">
        <f t="shared" si="107"/>
        <v>0</v>
      </c>
    </row>
    <row r="420" spans="1:121" x14ac:dyDescent="0.25">
      <c r="A420" s="111">
        <f t="shared" si="93"/>
        <v>0</v>
      </c>
      <c r="B420" s="111">
        <f t="shared" si="94"/>
        <v>0</v>
      </c>
      <c r="C420" s="112">
        <f>+('Copy &amp; Paste Roster Report Here'!$P417-'Copy &amp; Paste Roster Report Here'!$O417)/30</f>
        <v>0</v>
      </c>
      <c r="D420" s="112">
        <f>+('Copy &amp; Paste Roster Report Here'!$P417-'Copy &amp; Paste Roster Report Here'!$O417)</f>
        <v>0</v>
      </c>
      <c r="E420" s="111">
        <f>'Copy &amp; Paste Roster Report Here'!N417</f>
        <v>0</v>
      </c>
      <c r="F420" s="111" t="str">
        <f t="shared" si="95"/>
        <v>N</v>
      </c>
      <c r="G420" s="111">
        <f>'Copy &amp; Paste Roster Report Here'!R417</f>
        <v>0</v>
      </c>
      <c r="H420" s="113">
        <f t="shared" si="96"/>
        <v>0</v>
      </c>
      <c r="I420" s="112">
        <f>IF(F420="N",$F$5-'Copy &amp; Paste Roster Report Here'!O417,+'Copy &amp; Paste Roster Report Here'!Q417-'Copy &amp; Paste Roster Report Here'!O417)</f>
        <v>0</v>
      </c>
      <c r="J420" s="114">
        <f t="shared" si="97"/>
        <v>0</v>
      </c>
      <c r="K420" s="114">
        <f t="shared" si="98"/>
        <v>0</v>
      </c>
      <c r="L420" s="115">
        <f>'Copy &amp; Paste Roster Report Here'!F417</f>
        <v>0</v>
      </c>
      <c r="M420" s="116">
        <f t="shared" si="99"/>
        <v>0</v>
      </c>
      <c r="N420" s="117">
        <f>IF('Copy &amp; Paste Roster Report Here'!$A417='Analytical Tests'!N$7,IF($F420="Y",+$H420*N$6,0),0)</f>
        <v>0</v>
      </c>
      <c r="O420" s="117">
        <f>IF('Copy &amp; Paste Roster Report Here'!$A417='Analytical Tests'!O$7,IF($F420="Y",+$H420*O$6,0),0)</f>
        <v>0</v>
      </c>
      <c r="P420" s="117">
        <f>IF('Copy &amp; Paste Roster Report Here'!$A417='Analytical Tests'!P$7,IF($F420="Y",+$H420*P$6,0),0)</f>
        <v>0</v>
      </c>
      <c r="Q420" s="117">
        <f>IF('Copy &amp; Paste Roster Report Here'!$A417='Analytical Tests'!Q$7,IF($F420="Y",+$H420*Q$6,0),0)</f>
        <v>0</v>
      </c>
      <c r="R420" s="117">
        <f>IF('Copy &amp; Paste Roster Report Here'!$A417='Analytical Tests'!R$7,IF($F420="Y",+$H420*R$6,0),0)</f>
        <v>0</v>
      </c>
      <c r="S420" s="117">
        <f>IF('Copy &amp; Paste Roster Report Here'!$A417='Analytical Tests'!S$7,IF($F420="Y",+$H420*S$6,0),0)</f>
        <v>0</v>
      </c>
      <c r="T420" s="117">
        <f>IF('Copy &amp; Paste Roster Report Here'!$A417='Analytical Tests'!T$7,IF($F420="Y",+$H420*T$6,0),0)</f>
        <v>0</v>
      </c>
      <c r="U420" s="117">
        <f>IF('Copy &amp; Paste Roster Report Here'!$A417='Analytical Tests'!U$7,IF($F420="Y",+$H420*U$6,0),0)</f>
        <v>0</v>
      </c>
      <c r="V420" s="117">
        <f>IF('Copy &amp; Paste Roster Report Here'!$A417='Analytical Tests'!V$7,IF($F420="Y",+$H420*V$6,0),0)</f>
        <v>0</v>
      </c>
      <c r="W420" s="117">
        <f>IF('Copy &amp; Paste Roster Report Here'!$A417='Analytical Tests'!W$7,IF($F420="Y",+$H420*W$6,0),0)</f>
        <v>0</v>
      </c>
      <c r="X420" s="117">
        <f>IF('Copy &amp; Paste Roster Report Here'!$A417='Analytical Tests'!X$7,IF($F420="Y",+$H420*X$6,0),0)</f>
        <v>0</v>
      </c>
      <c r="Y420" s="117" t="b">
        <f>IF('Copy &amp; Paste Roster Report Here'!$A417='Analytical Tests'!Y$7,IF($F420="N",IF($J420&gt;=$C420,Y$6,+($I420/$D420)*Y$6),0))</f>
        <v>0</v>
      </c>
      <c r="Z420" s="117" t="b">
        <f>IF('Copy &amp; Paste Roster Report Here'!$A417='Analytical Tests'!Z$7,IF($F420="N",IF($J420&gt;=$C420,Z$6,+($I420/$D420)*Z$6),0))</f>
        <v>0</v>
      </c>
      <c r="AA420" s="117" t="b">
        <f>IF('Copy &amp; Paste Roster Report Here'!$A417='Analytical Tests'!AA$7,IF($F420="N",IF($J420&gt;=$C420,AA$6,+($I420/$D420)*AA$6),0))</f>
        <v>0</v>
      </c>
      <c r="AB420" s="117" t="b">
        <f>IF('Copy &amp; Paste Roster Report Here'!$A417='Analytical Tests'!AB$7,IF($F420="N",IF($J420&gt;=$C420,AB$6,+($I420/$D420)*AB$6),0))</f>
        <v>0</v>
      </c>
      <c r="AC420" s="117" t="b">
        <f>IF('Copy &amp; Paste Roster Report Here'!$A417='Analytical Tests'!AC$7,IF($F420="N",IF($J420&gt;=$C420,AC$6,+($I420/$D420)*AC$6),0))</f>
        <v>0</v>
      </c>
      <c r="AD420" s="117" t="b">
        <f>IF('Copy &amp; Paste Roster Report Here'!$A417='Analytical Tests'!AD$7,IF($F420="N",IF($J420&gt;=$C420,AD$6,+($I420/$D420)*AD$6),0))</f>
        <v>0</v>
      </c>
      <c r="AE420" s="117" t="b">
        <f>IF('Copy &amp; Paste Roster Report Here'!$A417='Analytical Tests'!AE$7,IF($F420="N",IF($J420&gt;=$C420,AE$6,+($I420/$D420)*AE$6),0))</f>
        <v>0</v>
      </c>
      <c r="AF420" s="117" t="b">
        <f>IF('Copy &amp; Paste Roster Report Here'!$A417='Analytical Tests'!AF$7,IF($F420="N",IF($J420&gt;=$C420,AF$6,+($I420/$D420)*AF$6),0))</f>
        <v>0</v>
      </c>
      <c r="AG420" s="117" t="b">
        <f>IF('Copy &amp; Paste Roster Report Here'!$A417='Analytical Tests'!AG$7,IF($F420="N",IF($J420&gt;=$C420,AG$6,+($I420/$D420)*AG$6),0))</f>
        <v>0</v>
      </c>
      <c r="AH420" s="117" t="b">
        <f>IF('Copy &amp; Paste Roster Report Here'!$A417='Analytical Tests'!AH$7,IF($F420="N",IF($J420&gt;=$C420,AH$6,+($I420/$D420)*AH$6),0))</f>
        <v>0</v>
      </c>
      <c r="AI420" s="117" t="b">
        <f>IF('Copy &amp; Paste Roster Report Here'!$A417='Analytical Tests'!AI$7,IF($F420="N",IF($J420&gt;=$C420,AI$6,+($I420/$D420)*AI$6),0))</f>
        <v>0</v>
      </c>
      <c r="AJ420" s="79"/>
      <c r="AK420" s="118">
        <f>IF('Copy &amp; Paste Roster Report Here'!$A417=AK$7,IF('Copy &amp; Paste Roster Report Here'!$M417="FT",1,0),0)</f>
        <v>0</v>
      </c>
      <c r="AL420" s="118">
        <f>IF('Copy &amp; Paste Roster Report Here'!$A417=AL$7,IF('Copy &amp; Paste Roster Report Here'!$M417="FT",1,0),0)</f>
        <v>0</v>
      </c>
      <c r="AM420" s="118">
        <f>IF('Copy &amp; Paste Roster Report Here'!$A417=AM$7,IF('Copy &amp; Paste Roster Report Here'!$M417="FT",1,0),0)</f>
        <v>0</v>
      </c>
      <c r="AN420" s="118">
        <f>IF('Copy &amp; Paste Roster Report Here'!$A417=AN$7,IF('Copy &amp; Paste Roster Report Here'!$M417="FT",1,0),0)</f>
        <v>0</v>
      </c>
      <c r="AO420" s="118">
        <f>IF('Copy &amp; Paste Roster Report Here'!$A417=AO$7,IF('Copy &amp; Paste Roster Report Here'!$M417="FT",1,0),0)</f>
        <v>0</v>
      </c>
      <c r="AP420" s="118">
        <f>IF('Copy &amp; Paste Roster Report Here'!$A417=AP$7,IF('Copy &amp; Paste Roster Report Here'!$M417="FT",1,0),0)</f>
        <v>0</v>
      </c>
      <c r="AQ420" s="118">
        <f>IF('Copy &amp; Paste Roster Report Here'!$A417=AQ$7,IF('Copy &amp; Paste Roster Report Here'!$M417="FT",1,0),0)</f>
        <v>0</v>
      </c>
      <c r="AR420" s="118">
        <f>IF('Copy &amp; Paste Roster Report Here'!$A417=AR$7,IF('Copy &amp; Paste Roster Report Here'!$M417="FT",1,0),0)</f>
        <v>0</v>
      </c>
      <c r="AS420" s="118">
        <f>IF('Copy &amp; Paste Roster Report Here'!$A417=AS$7,IF('Copy &amp; Paste Roster Report Here'!$M417="FT",1,0),0)</f>
        <v>0</v>
      </c>
      <c r="AT420" s="118">
        <f>IF('Copy &amp; Paste Roster Report Here'!$A417=AT$7,IF('Copy &amp; Paste Roster Report Here'!$M417="FT",1,0),0)</f>
        <v>0</v>
      </c>
      <c r="AU420" s="118">
        <f>IF('Copy &amp; Paste Roster Report Here'!$A417=AU$7,IF('Copy &amp; Paste Roster Report Here'!$M417="FT",1,0),0)</f>
        <v>0</v>
      </c>
      <c r="AV420" s="73">
        <f t="shared" si="100"/>
        <v>0</v>
      </c>
      <c r="AW420" s="119">
        <f>IF('Copy &amp; Paste Roster Report Here'!$A417=AW$7,IF('Copy &amp; Paste Roster Report Here'!$M417="HT",1,0),0)</f>
        <v>0</v>
      </c>
      <c r="AX420" s="119">
        <f>IF('Copy &amp; Paste Roster Report Here'!$A417=AX$7,IF('Copy &amp; Paste Roster Report Here'!$M417="HT",1,0),0)</f>
        <v>0</v>
      </c>
      <c r="AY420" s="119">
        <f>IF('Copy &amp; Paste Roster Report Here'!$A417=AY$7,IF('Copy &amp; Paste Roster Report Here'!$M417="HT",1,0),0)</f>
        <v>0</v>
      </c>
      <c r="AZ420" s="119">
        <f>IF('Copy &amp; Paste Roster Report Here'!$A417=AZ$7,IF('Copy &amp; Paste Roster Report Here'!$M417="HT",1,0),0)</f>
        <v>0</v>
      </c>
      <c r="BA420" s="119">
        <f>IF('Copy &amp; Paste Roster Report Here'!$A417=BA$7,IF('Copy &amp; Paste Roster Report Here'!$M417="HT",1,0),0)</f>
        <v>0</v>
      </c>
      <c r="BB420" s="119">
        <f>IF('Copy &amp; Paste Roster Report Here'!$A417=BB$7,IF('Copy &amp; Paste Roster Report Here'!$M417="HT",1,0),0)</f>
        <v>0</v>
      </c>
      <c r="BC420" s="119">
        <f>IF('Copy &amp; Paste Roster Report Here'!$A417=BC$7,IF('Copy &amp; Paste Roster Report Here'!$M417="HT",1,0),0)</f>
        <v>0</v>
      </c>
      <c r="BD420" s="119">
        <f>IF('Copy &amp; Paste Roster Report Here'!$A417=BD$7,IF('Copy &amp; Paste Roster Report Here'!$M417="HT",1,0),0)</f>
        <v>0</v>
      </c>
      <c r="BE420" s="119">
        <f>IF('Copy &amp; Paste Roster Report Here'!$A417=BE$7,IF('Copy &amp; Paste Roster Report Here'!$M417="HT",1,0),0)</f>
        <v>0</v>
      </c>
      <c r="BF420" s="119">
        <f>IF('Copy &amp; Paste Roster Report Here'!$A417=BF$7,IF('Copy &amp; Paste Roster Report Here'!$M417="HT",1,0),0)</f>
        <v>0</v>
      </c>
      <c r="BG420" s="119">
        <f>IF('Copy &amp; Paste Roster Report Here'!$A417=BG$7,IF('Copy &amp; Paste Roster Report Here'!$M417="HT",1,0),0)</f>
        <v>0</v>
      </c>
      <c r="BH420" s="73">
        <f t="shared" si="101"/>
        <v>0</v>
      </c>
      <c r="BI420" s="120">
        <f>IF('Copy &amp; Paste Roster Report Here'!$A417=BI$7,IF('Copy &amp; Paste Roster Report Here'!$M417="MT",1,0),0)</f>
        <v>0</v>
      </c>
      <c r="BJ420" s="120">
        <f>IF('Copy &amp; Paste Roster Report Here'!$A417=BJ$7,IF('Copy &amp; Paste Roster Report Here'!$M417="MT",1,0),0)</f>
        <v>0</v>
      </c>
      <c r="BK420" s="120">
        <f>IF('Copy &amp; Paste Roster Report Here'!$A417=BK$7,IF('Copy &amp; Paste Roster Report Here'!$M417="MT",1,0),0)</f>
        <v>0</v>
      </c>
      <c r="BL420" s="120">
        <f>IF('Copy &amp; Paste Roster Report Here'!$A417=BL$7,IF('Copy &amp; Paste Roster Report Here'!$M417="MT",1,0),0)</f>
        <v>0</v>
      </c>
      <c r="BM420" s="120">
        <f>IF('Copy &amp; Paste Roster Report Here'!$A417=BM$7,IF('Copy &amp; Paste Roster Report Here'!$M417="MT",1,0),0)</f>
        <v>0</v>
      </c>
      <c r="BN420" s="120">
        <f>IF('Copy &amp; Paste Roster Report Here'!$A417=BN$7,IF('Copy &amp; Paste Roster Report Here'!$M417="MT",1,0),0)</f>
        <v>0</v>
      </c>
      <c r="BO420" s="120">
        <f>IF('Copy &amp; Paste Roster Report Here'!$A417=BO$7,IF('Copy &amp; Paste Roster Report Here'!$M417="MT",1,0),0)</f>
        <v>0</v>
      </c>
      <c r="BP420" s="120">
        <f>IF('Copy &amp; Paste Roster Report Here'!$A417=BP$7,IF('Copy &amp; Paste Roster Report Here'!$M417="MT",1,0),0)</f>
        <v>0</v>
      </c>
      <c r="BQ420" s="120">
        <f>IF('Copy &amp; Paste Roster Report Here'!$A417=BQ$7,IF('Copy &amp; Paste Roster Report Here'!$M417="MT",1,0),0)</f>
        <v>0</v>
      </c>
      <c r="BR420" s="120">
        <f>IF('Copy &amp; Paste Roster Report Here'!$A417=BR$7,IF('Copy &amp; Paste Roster Report Here'!$M417="MT",1,0),0)</f>
        <v>0</v>
      </c>
      <c r="BS420" s="120">
        <f>IF('Copy &amp; Paste Roster Report Here'!$A417=BS$7,IF('Copy &amp; Paste Roster Report Here'!$M417="MT",1,0),0)</f>
        <v>0</v>
      </c>
      <c r="BT420" s="73">
        <f t="shared" si="102"/>
        <v>0</v>
      </c>
      <c r="BU420" s="121">
        <f>IF('Copy &amp; Paste Roster Report Here'!$A417=BU$7,IF('Copy &amp; Paste Roster Report Here'!$M417="fy",1,0),0)</f>
        <v>0</v>
      </c>
      <c r="BV420" s="121">
        <f>IF('Copy &amp; Paste Roster Report Here'!$A417=BV$7,IF('Copy &amp; Paste Roster Report Here'!$M417="fy",1,0),0)</f>
        <v>0</v>
      </c>
      <c r="BW420" s="121">
        <f>IF('Copy &amp; Paste Roster Report Here'!$A417=BW$7,IF('Copy &amp; Paste Roster Report Here'!$M417="fy",1,0),0)</f>
        <v>0</v>
      </c>
      <c r="BX420" s="121">
        <f>IF('Copy &amp; Paste Roster Report Here'!$A417=BX$7,IF('Copy &amp; Paste Roster Report Here'!$M417="fy",1,0),0)</f>
        <v>0</v>
      </c>
      <c r="BY420" s="121">
        <f>IF('Copy &amp; Paste Roster Report Here'!$A417=BY$7,IF('Copy &amp; Paste Roster Report Here'!$M417="fy",1,0),0)</f>
        <v>0</v>
      </c>
      <c r="BZ420" s="121">
        <f>IF('Copy &amp; Paste Roster Report Here'!$A417=BZ$7,IF('Copy &amp; Paste Roster Report Here'!$M417="fy",1,0),0)</f>
        <v>0</v>
      </c>
      <c r="CA420" s="121">
        <f>IF('Copy &amp; Paste Roster Report Here'!$A417=CA$7,IF('Copy &amp; Paste Roster Report Here'!$M417="fy",1,0),0)</f>
        <v>0</v>
      </c>
      <c r="CB420" s="121">
        <f>IF('Copy &amp; Paste Roster Report Here'!$A417=CB$7,IF('Copy &amp; Paste Roster Report Here'!$M417="fy",1,0),0)</f>
        <v>0</v>
      </c>
      <c r="CC420" s="121">
        <f>IF('Copy &amp; Paste Roster Report Here'!$A417=CC$7,IF('Copy &amp; Paste Roster Report Here'!$M417="fy",1,0),0)</f>
        <v>0</v>
      </c>
      <c r="CD420" s="121">
        <f>IF('Copy &amp; Paste Roster Report Here'!$A417=CD$7,IF('Copy &amp; Paste Roster Report Here'!$M417="fy",1,0),0)</f>
        <v>0</v>
      </c>
      <c r="CE420" s="121">
        <f>IF('Copy &amp; Paste Roster Report Here'!$A417=CE$7,IF('Copy &amp; Paste Roster Report Here'!$M417="fy",1,0),0)</f>
        <v>0</v>
      </c>
      <c r="CF420" s="73">
        <f t="shared" si="103"/>
        <v>0</v>
      </c>
      <c r="CG420" s="122">
        <f>IF('Copy &amp; Paste Roster Report Here'!$A417=CG$7,IF('Copy &amp; Paste Roster Report Here'!$M417="RH",1,0),0)</f>
        <v>0</v>
      </c>
      <c r="CH420" s="122">
        <f>IF('Copy &amp; Paste Roster Report Here'!$A417=CH$7,IF('Copy &amp; Paste Roster Report Here'!$M417="RH",1,0),0)</f>
        <v>0</v>
      </c>
      <c r="CI420" s="122">
        <f>IF('Copy &amp; Paste Roster Report Here'!$A417=CI$7,IF('Copy &amp; Paste Roster Report Here'!$M417="RH",1,0),0)</f>
        <v>0</v>
      </c>
      <c r="CJ420" s="122">
        <f>IF('Copy &amp; Paste Roster Report Here'!$A417=CJ$7,IF('Copy &amp; Paste Roster Report Here'!$M417="RH",1,0),0)</f>
        <v>0</v>
      </c>
      <c r="CK420" s="122">
        <f>IF('Copy &amp; Paste Roster Report Here'!$A417=CK$7,IF('Copy &amp; Paste Roster Report Here'!$M417="RH",1,0),0)</f>
        <v>0</v>
      </c>
      <c r="CL420" s="122">
        <f>IF('Copy &amp; Paste Roster Report Here'!$A417=CL$7,IF('Copy &amp; Paste Roster Report Here'!$M417="RH",1,0),0)</f>
        <v>0</v>
      </c>
      <c r="CM420" s="122">
        <f>IF('Copy &amp; Paste Roster Report Here'!$A417=CM$7,IF('Copy &amp; Paste Roster Report Here'!$M417="RH",1,0),0)</f>
        <v>0</v>
      </c>
      <c r="CN420" s="122">
        <f>IF('Copy &amp; Paste Roster Report Here'!$A417=CN$7,IF('Copy &amp; Paste Roster Report Here'!$M417="RH",1,0),0)</f>
        <v>0</v>
      </c>
      <c r="CO420" s="122">
        <f>IF('Copy &amp; Paste Roster Report Here'!$A417=CO$7,IF('Copy &amp; Paste Roster Report Here'!$M417="RH",1,0),0)</f>
        <v>0</v>
      </c>
      <c r="CP420" s="122">
        <f>IF('Copy &amp; Paste Roster Report Here'!$A417=CP$7,IF('Copy &amp; Paste Roster Report Here'!$M417="RH",1,0),0)</f>
        <v>0</v>
      </c>
      <c r="CQ420" s="122">
        <f>IF('Copy &amp; Paste Roster Report Here'!$A417=CQ$7,IF('Copy &amp; Paste Roster Report Here'!$M417="RH",1,0),0)</f>
        <v>0</v>
      </c>
      <c r="CR420" s="73">
        <f t="shared" si="104"/>
        <v>0</v>
      </c>
      <c r="CS420" s="123">
        <f>IF('Copy &amp; Paste Roster Report Here'!$A417=CS$7,IF('Copy &amp; Paste Roster Report Here'!$M417="QT",1,0),0)</f>
        <v>0</v>
      </c>
      <c r="CT420" s="123">
        <f>IF('Copy &amp; Paste Roster Report Here'!$A417=CT$7,IF('Copy &amp; Paste Roster Report Here'!$M417="QT",1,0),0)</f>
        <v>0</v>
      </c>
      <c r="CU420" s="123">
        <f>IF('Copy &amp; Paste Roster Report Here'!$A417=CU$7,IF('Copy &amp; Paste Roster Report Here'!$M417="QT",1,0),0)</f>
        <v>0</v>
      </c>
      <c r="CV420" s="123">
        <f>IF('Copy &amp; Paste Roster Report Here'!$A417=CV$7,IF('Copy &amp; Paste Roster Report Here'!$M417="QT",1,0),0)</f>
        <v>0</v>
      </c>
      <c r="CW420" s="123">
        <f>IF('Copy &amp; Paste Roster Report Here'!$A417=CW$7,IF('Copy &amp; Paste Roster Report Here'!$M417="QT",1,0),0)</f>
        <v>0</v>
      </c>
      <c r="CX420" s="123">
        <f>IF('Copy &amp; Paste Roster Report Here'!$A417=CX$7,IF('Copy &amp; Paste Roster Report Here'!$M417="QT",1,0),0)</f>
        <v>0</v>
      </c>
      <c r="CY420" s="123">
        <f>IF('Copy &amp; Paste Roster Report Here'!$A417=CY$7,IF('Copy &amp; Paste Roster Report Here'!$M417="QT",1,0),0)</f>
        <v>0</v>
      </c>
      <c r="CZ420" s="123">
        <f>IF('Copy &amp; Paste Roster Report Here'!$A417=CZ$7,IF('Copy &amp; Paste Roster Report Here'!$M417="QT",1,0),0)</f>
        <v>0</v>
      </c>
      <c r="DA420" s="123">
        <f>IF('Copy &amp; Paste Roster Report Here'!$A417=DA$7,IF('Copy &amp; Paste Roster Report Here'!$M417="QT",1,0),0)</f>
        <v>0</v>
      </c>
      <c r="DB420" s="123">
        <f>IF('Copy &amp; Paste Roster Report Here'!$A417=DB$7,IF('Copy &amp; Paste Roster Report Here'!$M417="QT",1,0),0)</f>
        <v>0</v>
      </c>
      <c r="DC420" s="123">
        <f>IF('Copy &amp; Paste Roster Report Here'!$A417=DC$7,IF('Copy &amp; Paste Roster Report Here'!$M417="QT",1,0),0)</f>
        <v>0</v>
      </c>
      <c r="DD420" s="73">
        <f t="shared" si="105"/>
        <v>0</v>
      </c>
      <c r="DE420" s="124">
        <f>IF('Copy &amp; Paste Roster Report Here'!$A417=DE$7,IF('Copy &amp; Paste Roster Report Here'!$M417="xxxxxxxxxxx",1,0),0)</f>
        <v>0</v>
      </c>
      <c r="DF420" s="124">
        <f>IF('Copy &amp; Paste Roster Report Here'!$A417=DF$7,IF('Copy &amp; Paste Roster Report Here'!$M417="xxxxxxxxxxx",1,0),0)</f>
        <v>0</v>
      </c>
      <c r="DG420" s="124">
        <f>IF('Copy &amp; Paste Roster Report Here'!$A417=DG$7,IF('Copy &amp; Paste Roster Report Here'!$M417="xxxxxxxxxxx",1,0),0)</f>
        <v>0</v>
      </c>
      <c r="DH420" s="124">
        <f>IF('Copy &amp; Paste Roster Report Here'!$A417=DH$7,IF('Copy &amp; Paste Roster Report Here'!$M417="xxxxxxxxxxx",1,0),0)</f>
        <v>0</v>
      </c>
      <c r="DI420" s="124">
        <f>IF('Copy &amp; Paste Roster Report Here'!$A417=DI$7,IF('Copy &amp; Paste Roster Report Here'!$M417="xxxxxxxxxxx",1,0),0)</f>
        <v>0</v>
      </c>
      <c r="DJ420" s="124">
        <f>IF('Copy &amp; Paste Roster Report Here'!$A417=DJ$7,IF('Copy &amp; Paste Roster Report Here'!$M417="xxxxxxxxxxx",1,0),0)</f>
        <v>0</v>
      </c>
      <c r="DK420" s="124">
        <f>IF('Copy &amp; Paste Roster Report Here'!$A417=DK$7,IF('Copy &amp; Paste Roster Report Here'!$M417="xxxxxxxxxxx",1,0),0)</f>
        <v>0</v>
      </c>
      <c r="DL420" s="124">
        <f>IF('Copy &amp; Paste Roster Report Here'!$A417=DL$7,IF('Copy &amp; Paste Roster Report Here'!$M417="xxxxxxxxxxx",1,0),0)</f>
        <v>0</v>
      </c>
      <c r="DM420" s="124">
        <f>IF('Copy &amp; Paste Roster Report Here'!$A417=DM$7,IF('Copy &amp; Paste Roster Report Here'!$M417="xxxxxxxxxxx",1,0),0)</f>
        <v>0</v>
      </c>
      <c r="DN420" s="124">
        <f>IF('Copy &amp; Paste Roster Report Here'!$A417=DN$7,IF('Copy &amp; Paste Roster Report Here'!$M417="xxxxxxxxxxx",1,0),0)</f>
        <v>0</v>
      </c>
      <c r="DO420" s="124">
        <f>IF('Copy &amp; Paste Roster Report Here'!$A417=DO$7,IF('Copy &amp; Paste Roster Report Here'!$M417="xxxxxxxxxxx",1,0),0)</f>
        <v>0</v>
      </c>
      <c r="DP420" s="125">
        <f t="shared" si="106"/>
        <v>0</v>
      </c>
      <c r="DQ420" s="126">
        <f t="shared" si="107"/>
        <v>0</v>
      </c>
    </row>
    <row r="421" spans="1:121" x14ac:dyDescent="0.25">
      <c r="A421" s="111">
        <f t="shared" si="93"/>
        <v>0</v>
      </c>
      <c r="B421" s="111">
        <f t="shared" si="94"/>
        <v>0</v>
      </c>
      <c r="C421" s="112">
        <f>+('Copy &amp; Paste Roster Report Here'!$P418-'Copy &amp; Paste Roster Report Here'!$O418)/30</f>
        <v>0</v>
      </c>
      <c r="D421" s="112">
        <f>+('Copy &amp; Paste Roster Report Here'!$P418-'Copy &amp; Paste Roster Report Here'!$O418)</f>
        <v>0</v>
      </c>
      <c r="E421" s="111">
        <f>'Copy &amp; Paste Roster Report Here'!N418</f>
        <v>0</v>
      </c>
      <c r="F421" s="111" t="str">
        <f t="shared" si="95"/>
        <v>N</v>
      </c>
      <c r="G421" s="111">
        <f>'Copy &amp; Paste Roster Report Here'!R418</f>
        <v>0</v>
      </c>
      <c r="H421" s="113">
        <f t="shared" si="96"/>
        <v>0</v>
      </c>
      <c r="I421" s="112">
        <f>IF(F421="N",$F$5-'Copy &amp; Paste Roster Report Here'!O418,+'Copy &amp; Paste Roster Report Here'!Q418-'Copy &amp; Paste Roster Report Here'!O418)</f>
        <v>0</v>
      </c>
      <c r="J421" s="114">
        <f t="shared" si="97"/>
        <v>0</v>
      </c>
      <c r="K421" s="114">
        <f t="shared" si="98"/>
        <v>0</v>
      </c>
      <c r="L421" s="115">
        <f>'Copy &amp; Paste Roster Report Here'!F418</f>
        <v>0</v>
      </c>
      <c r="M421" s="116">
        <f t="shared" si="99"/>
        <v>0</v>
      </c>
      <c r="N421" s="117">
        <f>IF('Copy &amp; Paste Roster Report Here'!$A418='Analytical Tests'!N$7,IF($F421="Y",+$H421*N$6,0),0)</f>
        <v>0</v>
      </c>
      <c r="O421" s="117">
        <f>IF('Copy &amp; Paste Roster Report Here'!$A418='Analytical Tests'!O$7,IF($F421="Y",+$H421*O$6,0),0)</f>
        <v>0</v>
      </c>
      <c r="P421" s="117">
        <f>IF('Copy &amp; Paste Roster Report Here'!$A418='Analytical Tests'!P$7,IF($F421="Y",+$H421*P$6,0),0)</f>
        <v>0</v>
      </c>
      <c r="Q421" s="117">
        <f>IF('Copy &amp; Paste Roster Report Here'!$A418='Analytical Tests'!Q$7,IF($F421="Y",+$H421*Q$6,0),0)</f>
        <v>0</v>
      </c>
      <c r="R421" s="117">
        <f>IF('Copy &amp; Paste Roster Report Here'!$A418='Analytical Tests'!R$7,IF($F421="Y",+$H421*R$6,0),0)</f>
        <v>0</v>
      </c>
      <c r="S421" s="117">
        <f>IF('Copy &amp; Paste Roster Report Here'!$A418='Analytical Tests'!S$7,IF($F421="Y",+$H421*S$6,0),0)</f>
        <v>0</v>
      </c>
      <c r="T421" s="117">
        <f>IF('Copy &amp; Paste Roster Report Here'!$A418='Analytical Tests'!T$7,IF($F421="Y",+$H421*T$6,0),0)</f>
        <v>0</v>
      </c>
      <c r="U421" s="117">
        <f>IF('Copy &amp; Paste Roster Report Here'!$A418='Analytical Tests'!U$7,IF($F421="Y",+$H421*U$6,0),0)</f>
        <v>0</v>
      </c>
      <c r="V421" s="117">
        <f>IF('Copy &amp; Paste Roster Report Here'!$A418='Analytical Tests'!V$7,IF($F421="Y",+$H421*V$6,0),0)</f>
        <v>0</v>
      </c>
      <c r="W421" s="117">
        <f>IF('Copy &amp; Paste Roster Report Here'!$A418='Analytical Tests'!W$7,IF($F421="Y",+$H421*W$6,0),0)</f>
        <v>0</v>
      </c>
      <c r="X421" s="117">
        <f>IF('Copy &amp; Paste Roster Report Here'!$A418='Analytical Tests'!X$7,IF($F421="Y",+$H421*X$6,0),0)</f>
        <v>0</v>
      </c>
      <c r="Y421" s="117" t="b">
        <f>IF('Copy &amp; Paste Roster Report Here'!$A418='Analytical Tests'!Y$7,IF($F421="N",IF($J421&gt;=$C421,Y$6,+($I421/$D421)*Y$6),0))</f>
        <v>0</v>
      </c>
      <c r="Z421" s="117" t="b">
        <f>IF('Copy &amp; Paste Roster Report Here'!$A418='Analytical Tests'!Z$7,IF($F421="N",IF($J421&gt;=$C421,Z$6,+($I421/$D421)*Z$6),0))</f>
        <v>0</v>
      </c>
      <c r="AA421" s="117" t="b">
        <f>IF('Copy &amp; Paste Roster Report Here'!$A418='Analytical Tests'!AA$7,IF($F421="N",IF($J421&gt;=$C421,AA$6,+($I421/$D421)*AA$6),0))</f>
        <v>0</v>
      </c>
      <c r="AB421" s="117" t="b">
        <f>IF('Copy &amp; Paste Roster Report Here'!$A418='Analytical Tests'!AB$7,IF($F421="N",IF($J421&gt;=$C421,AB$6,+($I421/$D421)*AB$6),0))</f>
        <v>0</v>
      </c>
      <c r="AC421" s="117" t="b">
        <f>IF('Copy &amp; Paste Roster Report Here'!$A418='Analytical Tests'!AC$7,IF($F421="N",IF($J421&gt;=$C421,AC$6,+($I421/$D421)*AC$6),0))</f>
        <v>0</v>
      </c>
      <c r="AD421" s="117" t="b">
        <f>IF('Copy &amp; Paste Roster Report Here'!$A418='Analytical Tests'!AD$7,IF($F421="N",IF($J421&gt;=$C421,AD$6,+($I421/$D421)*AD$6),0))</f>
        <v>0</v>
      </c>
      <c r="AE421" s="117" t="b">
        <f>IF('Copy &amp; Paste Roster Report Here'!$A418='Analytical Tests'!AE$7,IF($F421="N",IF($J421&gt;=$C421,AE$6,+($I421/$D421)*AE$6),0))</f>
        <v>0</v>
      </c>
      <c r="AF421" s="117" t="b">
        <f>IF('Copy &amp; Paste Roster Report Here'!$A418='Analytical Tests'!AF$7,IF($F421="N",IF($J421&gt;=$C421,AF$6,+($I421/$D421)*AF$6),0))</f>
        <v>0</v>
      </c>
      <c r="AG421" s="117" t="b">
        <f>IF('Copy &amp; Paste Roster Report Here'!$A418='Analytical Tests'!AG$7,IF($F421="N",IF($J421&gt;=$C421,AG$6,+($I421/$D421)*AG$6),0))</f>
        <v>0</v>
      </c>
      <c r="AH421" s="117" t="b">
        <f>IF('Copy &amp; Paste Roster Report Here'!$A418='Analytical Tests'!AH$7,IF($F421="N",IF($J421&gt;=$C421,AH$6,+($I421/$D421)*AH$6),0))</f>
        <v>0</v>
      </c>
      <c r="AI421" s="117" t="b">
        <f>IF('Copy &amp; Paste Roster Report Here'!$A418='Analytical Tests'!AI$7,IF($F421="N",IF($J421&gt;=$C421,AI$6,+($I421/$D421)*AI$6),0))</f>
        <v>0</v>
      </c>
      <c r="AJ421" s="79"/>
      <c r="AK421" s="118">
        <f>IF('Copy &amp; Paste Roster Report Here'!$A418=AK$7,IF('Copy &amp; Paste Roster Report Here'!$M418="FT",1,0),0)</f>
        <v>0</v>
      </c>
      <c r="AL421" s="118">
        <f>IF('Copy &amp; Paste Roster Report Here'!$A418=AL$7,IF('Copy &amp; Paste Roster Report Here'!$M418="FT",1,0),0)</f>
        <v>0</v>
      </c>
      <c r="AM421" s="118">
        <f>IF('Copy &amp; Paste Roster Report Here'!$A418=AM$7,IF('Copy &amp; Paste Roster Report Here'!$M418="FT",1,0),0)</f>
        <v>0</v>
      </c>
      <c r="AN421" s="118">
        <f>IF('Copy &amp; Paste Roster Report Here'!$A418=AN$7,IF('Copy &amp; Paste Roster Report Here'!$M418="FT",1,0),0)</f>
        <v>0</v>
      </c>
      <c r="AO421" s="118">
        <f>IF('Copy &amp; Paste Roster Report Here'!$A418=AO$7,IF('Copy &amp; Paste Roster Report Here'!$M418="FT",1,0),0)</f>
        <v>0</v>
      </c>
      <c r="AP421" s="118">
        <f>IF('Copy &amp; Paste Roster Report Here'!$A418=AP$7,IF('Copy &amp; Paste Roster Report Here'!$M418="FT",1,0),0)</f>
        <v>0</v>
      </c>
      <c r="AQ421" s="118">
        <f>IF('Copy &amp; Paste Roster Report Here'!$A418=AQ$7,IF('Copy &amp; Paste Roster Report Here'!$M418="FT",1,0),0)</f>
        <v>0</v>
      </c>
      <c r="AR421" s="118">
        <f>IF('Copy &amp; Paste Roster Report Here'!$A418=AR$7,IF('Copy &amp; Paste Roster Report Here'!$M418="FT",1,0),0)</f>
        <v>0</v>
      </c>
      <c r="AS421" s="118">
        <f>IF('Copy &amp; Paste Roster Report Here'!$A418=AS$7,IF('Copy &amp; Paste Roster Report Here'!$M418="FT",1,0),0)</f>
        <v>0</v>
      </c>
      <c r="AT421" s="118">
        <f>IF('Copy &amp; Paste Roster Report Here'!$A418=AT$7,IF('Copy &amp; Paste Roster Report Here'!$M418="FT",1,0),0)</f>
        <v>0</v>
      </c>
      <c r="AU421" s="118">
        <f>IF('Copy &amp; Paste Roster Report Here'!$A418=AU$7,IF('Copy &amp; Paste Roster Report Here'!$M418="FT",1,0),0)</f>
        <v>0</v>
      </c>
      <c r="AV421" s="73">
        <f t="shared" si="100"/>
        <v>0</v>
      </c>
      <c r="AW421" s="119">
        <f>IF('Copy &amp; Paste Roster Report Here'!$A418=AW$7,IF('Copy &amp; Paste Roster Report Here'!$M418="HT",1,0),0)</f>
        <v>0</v>
      </c>
      <c r="AX421" s="119">
        <f>IF('Copy &amp; Paste Roster Report Here'!$A418=AX$7,IF('Copy &amp; Paste Roster Report Here'!$M418="HT",1,0),0)</f>
        <v>0</v>
      </c>
      <c r="AY421" s="119">
        <f>IF('Copy &amp; Paste Roster Report Here'!$A418=AY$7,IF('Copy &amp; Paste Roster Report Here'!$M418="HT",1,0),0)</f>
        <v>0</v>
      </c>
      <c r="AZ421" s="119">
        <f>IF('Copy &amp; Paste Roster Report Here'!$A418=AZ$7,IF('Copy &amp; Paste Roster Report Here'!$M418="HT",1,0),0)</f>
        <v>0</v>
      </c>
      <c r="BA421" s="119">
        <f>IF('Copy &amp; Paste Roster Report Here'!$A418=BA$7,IF('Copy &amp; Paste Roster Report Here'!$M418="HT",1,0),0)</f>
        <v>0</v>
      </c>
      <c r="BB421" s="119">
        <f>IF('Copy &amp; Paste Roster Report Here'!$A418=BB$7,IF('Copy &amp; Paste Roster Report Here'!$M418="HT",1,0),0)</f>
        <v>0</v>
      </c>
      <c r="BC421" s="119">
        <f>IF('Copy &amp; Paste Roster Report Here'!$A418=BC$7,IF('Copy &amp; Paste Roster Report Here'!$M418="HT",1,0),0)</f>
        <v>0</v>
      </c>
      <c r="BD421" s="119">
        <f>IF('Copy &amp; Paste Roster Report Here'!$A418=BD$7,IF('Copy &amp; Paste Roster Report Here'!$M418="HT",1,0),0)</f>
        <v>0</v>
      </c>
      <c r="BE421" s="119">
        <f>IF('Copy &amp; Paste Roster Report Here'!$A418=BE$7,IF('Copy &amp; Paste Roster Report Here'!$M418="HT",1,0),0)</f>
        <v>0</v>
      </c>
      <c r="BF421" s="119">
        <f>IF('Copy &amp; Paste Roster Report Here'!$A418=BF$7,IF('Copy &amp; Paste Roster Report Here'!$M418="HT",1,0),0)</f>
        <v>0</v>
      </c>
      <c r="BG421" s="119">
        <f>IF('Copy &amp; Paste Roster Report Here'!$A418=BG$7,IF('Copy &amp; Paste Roster Report Here'!$M418="HT",1,0),0)</f>
        <v>0</v>
      </c>
      <c r="BH421" s="73">
        <f t="shared" si="101"/>
        <v>0</v>
      </c>
      <c r="BI421" s="120">
        <f>IF('Copy &amp; Paste Roster Report Here'!$A418=BI$7,IF('Copy &amp; Paste Roster Report Here'!$M418="MT",1,0),0)</f>
        <v>0</v>
      </c>
      <c r="BJ421" s="120">
        <f>IF('Copy &amp; Paste Roster Report Here'!$A418=BJ$7,IF('Copy &amp; Paste Roster Report Here'!$M418="MT",1,0),0)</f>
        <v>0</v>
      </c>
      <c r="BK421" s="120">
        <f>IF('Copy &amp; Paste Roster Report Here'!$A418=BK$7,IF('Copy &amp; Paste Roster Report Here'!$M418="MT",1,0),0)</f>
        <v>0</v>
      </c>
      <c r="BL421" s="120">
        <f>IF('Copy &amp; Paste Roster Report Here'!$A418=BL$7,IF('Copy &amp; Paste Roster Report Here'!$M418="MT",1,0),0)</f>
        <v>0</v>
      </c>
      <c r="BM421" s="120">
        <f>IF('Copy &amp; Paste Roster Report Here'!$A418=BM$7,IF('Copy &amp; Paste Roster Report Here'!$M418="MT",1,0),0)</f>
        <v>0</v>
      </c>
      <c r="BN421" s="120">
        <f>IF('Copy &amp; Paste Roster Report Here'!$A418=BN$7,IF('Copy &amp; Paste Roster Report Here'!$M418="MT",1,0),0)</f>
        <v>0</v>
      </c>
      <c r="BO421" s="120">
        <f>IF('Copy &amp; Paste Roster Report Here'!$A418=BO$7,IF('Copy &amp; Paste Roster Report Here'!$M418="MT",1,0),0)</f>
        <v>0</v>
      </c>
      <c r="BP421" s="120">
        <f>IF('Copy &amp; Paste Roster Report Here'!$A418=BP$7,IF('Copy &amp; Paste Roster Report Here'!$M418="MT",1,0),0)</f>
        <v>0</v>
      </c>
      <c r="BQ421" s="120">
        <f>IF('Copy &amp; Paste Roster Report Here'!$A418=BQ$7,IF('Copy &amp; Paste Roster Report Here'!$M418="MT",1,0),0)</f>
        <v>0</v>
      </c>
      <c r="BR421" s="120">
        <f>IF('Copy &amp; Paste Roster Report Here'!$A418=BR$7,IF('Copy &amp; Paste Roster Report Here'!$M418="MT",1,0),0)</f>
        <v>0</v>
      </c>
      <c r="BS421" s="120">
        <f>IF('Copy &amp; Paste Roster Report Here'!$A418=BS$7,IF('Copy &amp; Paste Roster Report Here'!$M418="MT",1,0),0)</f>
        <v>0</v>
      </c>
      <c r="BT421" s="73">
        <f t="shared" si="102"/>
        <v>0</v>
      </c>
      <c r="BU421" s="121">
        <f>IF('Copy &amp; Paste Roster Report Here'!$A418=BU$7,IF('Copy &amp; Paste Roster Report Here'!$M418="fy",1,0),0)</f>
        <v>0</v>
      </c>
      <c r="BV421" s="121">
        <f>IF('Copy &amp; Paste Roster Report Here'!$A418=BV$7,IF('Copy &amp; Paste Roster Report Here'!$M418="fy",1,0),0)</f>
        <v>0</v>
      </c>
      <c r="BW421" s="121">
        <f>IF('Copy &amp; Paste Roster Report Here'!$A418=BW$7,IF('Copy &amp; Paste Roster Report Here'!$M418="fy",1,0),0)</f>
        <v>0</v>
      </c>
      <c r="BX421" s="121">
        <f>IF('Copy &amp; Paste Roster Report Here'!$A418=BX$7,IF('Copy &amp; Paste Roster Report Here'!$M418="fy",1,0),0)</f>
        <v>0</v>
      </c>
      <c r="BY421" s="121">
        <f>IF('Copy &amp; Paste Roster Report Here'!$A418=BY$7,IF('Copy &amp; Paste Roster Report Here'!$M418="fy",1,0),0)</f>
        <v>0</v>
      </c>
      <c r="BZ421" s="121">
        <f>IF('Copy &amp; Paste Roster Report Here'!$A418=BZ$7,IF('Copy &amp; Paste Roster Report Here'!$M418="fy",1,0),0)</f>
        <v>0</v>
      </c>
      <c r="CA421" s="121">
        <f>IF('Copy &amp; Paste Roster Report Here'!$A418=CA$7,IF('Copy &amp; Paste Roster Report Here'!$M418="fy",1,0),0)</f>
        <v>0</v>
      </c>
      <c r="CB421" s="121">
        <f>IF('Copy &amp; Paste Roster Report Here'!$A418=CB$7,IF('Copy &amp; Paste Roster Report Here'!$M418="fy",1,0),0)</f>
        <v>0</v>
      </c>
      <c r="CC421" s="121">
        <f>IF('Copy &amp; Paste Roster Report Here'!$A418=CC$7,IF('Copy &amp; Paste Roster Report Here'!$M418="fy",1,0),0)</f>
        <v>0</v>
      </c>
      <c r="CD421" s="121">
        <f>IF('Copy &amp; Paste Roster Report Here'!$A418=CD$7,IF('Copy &amp; Paste Roster Report Here'!$M418="fy",1,0),0)</f>
        <v>0</v>
      </c>
      <c r="CE421" s="121">
        <f>IF('Copy &amp; Paste Roster Report Here'!$A418=CE$7,IF('Copy &amp; Paste Roster Report Here'!$M418="fy",1,0),0)</f>
        <v>0</v>
      </c>
      <c r="CF421" s="73">
        <f t="shared" si="103"/>
        <v>0</v>
      </c>
      <c r="CG421" s="122">
        <f>IF('Copy &amp; Paste Roster Report Here'!$A418=CG$7,IF('Copy &amp; Paste Roster Report Here'!$M418="RH",1,0),0)</f>
        <v>0</v>
      </c>
      <c r="CH421" s="122">
        <f>IF('Copy &amp; Paste Roster Report Here'!$A418=CH$7,IF('Copy &amp; Paste Roster Report Here'!$M418="RH",1,0),0)</f>
        <v>0</v>
      </c>
      <c r="CI421" s="122">
        <f>IF('Copy &amp; Paste Roster Report Here'!$A418=CI$7,IF('Copy &amp; Paste Roster Report Here'!$M418="RH",1,0),0)</f>
        <v>0</v>
      </c>
      <c r="CJ421" s="122">
        <f>IF('Copy &amp; Paste Roster Report Here'!$A418=CJ$7,IF('Copy &amp; Paste Roster Report Here'!$M418="RH",1,0),0)</f>
        <v>0</v>
      </c>
      <c r="CK421" s="122">
        <f>IF('Copy &amp; Paste Roster Report Here'!$A418=CK$7,IF('Copy &amp; Paste Roster Report Here'!$M418="RH",1,0),0)</f>
        <v>0</v>
      </c>
      <c r="CL421" s="122">
        <f>IF('Copy &amp; Paste Roster Report Here'!$A418=CL$7,IF('Copy &amp; Paste Roster Report Here'!$M418="RH",1,0),0)</f>
        <v>0</v>
      </c>
      <c r="CM421" s="122">
        <f>IF('Copy &amp; Paste Roster Report Here'!$A418=CM$7,IF('Copy &amp; Paste Roster Report Here'!$M418="RH",1,0),0)</f>
        <v>0</v>
      </c>
      <c r="CN421" s="122">
        <f>IF('Copy &amp; Paste Roster Report Here'!$A418=CN$7,IF('Copy &amp; Paste Roster Report Here'!$M418="RH",1,0),0)</f>
        <v>0</v>
      </c>
      <c r="CO421" s="122">
        <f>IF('Copy &amp; Paste Roster Report Here'!$A418=CO$7,IF('Copy &amp; Paste Roster Report Here'!$M418="RH",1,0),0)</f>
        <v>0</v>
      </c>
      <c r="CP421" s="122">
        <f>IF('Copy &amp; Paste Roster Report Here'!$A418=CP$7,IF('Copy &amp; Paste Roster Report Here'!$M418="RH",1,0),0)</f>
        <v>0</v>
      </c>
      <c r="CQ421" s="122">
        <f>IF('Copy &amp; Paste Roster Report Here'!$A418=CQ$7,IF('Copy &amp; Paste Roster Report Here'!$M418="RH",1,0),0)</f>
        <v>0</v>
      </c>
      <c r="CR421" s="73">
        <f t="shared" si="104"/>
        <v>0</v>
      </c>
      <c r="CS421" s="123">
        <f>IF('Copy &amp; Paste Roster Report Here'!$A418=CS$7,IF('Copy &amp; Paste Roster Report Here'!$M418="QT",1,0),0)</f>
        <v>0</v>
      </c>
      <c r="CT421" s="123">
        <f>IF('Copy &amp; Paste Roster Report Here'!$A418=CT$7,IF('Copy &amp; Paste Roster Report Here'!$M418="QT",1,0),0)</f>
        <v>0</v>
      </c>
      <c r="CU421" s="123">
        <f>IF('Copy &amp; Paste Roster Report Here'!$A418=CU$7,IF('Copy &amp; Paste Roster Report Here'!$M418="QT",1,0),0)</f>
        <v>0</v>
      </c>
      <c r="CV421" s="123">
        <f>IF('Copy &amp; Paste Roster Report Here'!$A418=CV$7,IF('Copy &amp; Paste Roster Report Here'!$M418="QT",1,0),0)</f>
        <v>0</v>
      </c>
      <c r="CW421" s="123">
        <f>IF('Copy &amp; Paste Roster Report Here'!$A418=CW$7,IF('Copy &amp; Paste Roster Report Here'!$M418="QT",1,0),0)</f>
        <v>0</v>
      </c>
      <c r="CX421" s="123">
        <f>IF('Copy &amp; Paste Roster Report Here'!$A418=CX$7,IF('Copy &amp; Paste Roster Report Here'!$M418="QT",1,0),0)</f>
        <v>0</v>
      </c>
      <c r="CY421" s="123">
        <f>IF('Copy &amp; Paste Roster Report Here'!$A418=CY$7,IF('Copy &amp; Paste Roster Report Here'!$M418="QT",1,0),0)</f>
        <v>0</v>
      </c>
      <c r="CZ421" s="123">
        <f>IF('Copy &amp; Paste Roster Report Here'!$A418=CZ$7,IF('Copy &amp; Paste Roster Report Here'!$M418="QT",1,0),0)</f>
        <v>0</v>
      </c>
      <c r="DA421" s="123">
        <f>IF('Copy &amp; Paste Roster Report Here'!$A418=DA$7,IF('Copy &amp; Paste Roster Report Here'!$M418="QT",1,0),0)</f>
        <v>0</v>
      </c>
      <c r="DB421" s="123">
        <f>IF('Copy &amp; Paste Roster Report Here'!$A418=DB$7,IF('Copy &amp; Paste Roster Report Here'!$M418="QT",1,0),0)</f>
        <v>0</v>
      </c>
      <c r="DC421" s="123">
        <f>IF('Copy &amp; Paste Roster Report Here'!$A418=DC$7,IF('Copy &amp; Paste Roster Report Here'!$M418="QT",1,0),0)</f>
        <v>0</v>
      </c>
      <c r="DD421" s="73">
        <f t="shared" si="105"/>
        <v>0</v>
      </c>
      <c r="DE421" s="124">
        <f>IF('Copy &amp; Paste Roster Report Here'!$A418=DE$7,IF('Copy &amp; Paste Roster Report Here'!$M418="xxxxxxxxxxx",1,0),0)</f>
        <v>0</v>
      </c>
      <c r="DF421" s="124">
        <f>IF('Copy &amp; Paste Roster Report Here'!$A418=DF$7,IF('Copy &amp; Paste Roster Report Here'!$M418="xxxxxxxxxxx",1,0),0)</f>
        <v>0</v>
      </c>
      <c r="DG421" s="124">
        <f>IF('Copy &amp; Paste Roster Report Here'!$A418=DG$7,IF('Copy &amp; Paste Roster Report Here'!$M418="xxxxxxxxxxx",1,0),0)</f>
        <v>0</v>
      </c>
      <c r="DH421" s="124">
        <f>IF('Copy &amp; Paste Roster Report Here'!$A418=DH$7,IF('Copy &amp; Paste Roster Report Here'!$M418="xxxxxxxxxxx",1,0),0)</f>
        <v>0</v>
      </c>
      <c r="DI421" s="124">
        <f>IF('Copy &amp; Paste Roster Report Here'!$A418=DI$7,IF('Copy &amp; Paste Roster Report Here'!$M418="xxxxxxxxxxx",1,0),0)</f>
        <v>0</v>
      </c>
      <c r="DJ421" s="124">
        <f>IF('Copy &amp; Paste Roster Report Here'!$A418=DJ$7,IF('Copy &amp; Paste Roster Report Here'!$M418="xxxxxxxxxxx",1,0),0)</f>
        <v>0</v>
      </c>
      <c r="DK421" s="124">
        <f>IF('Copy &amp; Paste Roster Report Here'!$A418=DK$7,IF('Copy &amp; Paste Roster Report Here'!$M418="xxxxxxxxxxx",1,0),0)</f>
        <v>0</v>
      </c>
      <c r="DL421" s="124">
        <f>IF('Copy &amp; Paste Roster Report Here'!$A418=DL$7,IF('Copy &amp; Paste Roster Report Here'!$M418="xxxxxxxxxxx",1,0),0)</f>
        <v>0</v>
      </c>
      <c r="DM421" s="124">
        <f>IF('Copy &amp; Paste Roster Report Here'!$A418=DM$7,IF('Copy &amp; Paste Roster Report Here'!$M418="xxxxxxxxxxx",1,0),0)</f>
        <v>0</v>
      </c>
      <c r="DN421" s="124">
        <f>IF('Copy &amp; Paste Roster Report Here'!$A418=DN$7,IF('Copy &amp; Paste Roster Report Here'!$M418="xxxxxxxxxxx",1,0),0)</f>
        <v>0</v>
      </c>
      <c r="DO421" s="124">
        <f>IF('Copy &amp; Paste Roster Report Here'!$A418=DO$7,IF('Copy &amp; Paste Roster Report Here'!$M418="xxxxxxxxxxx",1,0),0)</f>
        <v>0</v>
      </c>
      <c r="DP421" s="125">
        <f t="shared" si="106"/>
        <v>0</v>
      </c>
      <c r="DQ421" s="126">
        <f t="shared" si="107"/>
        <v>0</v>
      </c>
    </row>
    <row r="422" spans="1:121" x14ac:dyDescent="0.25">
      <c r="A422" s="111">
        <f t="shared" si="93"/>
        <v>0</v>
      </c>
      <c r="B422" s="111">
        <f t="shared" si="94"/>
        <v>0</v>
      </c>
      <c r="C422" s="112">
        <f>+('Copy &amp; Paste Roster Report Here'!$P419-'Copy &amp; Paste Roster Report Here'!$O419)/30</f>
        <v>0</v>
      </c>
      <c r="D422" s="112">
        <f>+('Copy &amp; Paste Roster Report Here'!$P419-'Copy &amp; Paste Roster Report Here'!$O419)</f>
        <v>0</v>
      </c>
      <c r="E422" s="111">
        <f>'Copy &amp; Paste Roster Report Here'!N419</f>
        <v>0</v>
      </c>
      <c r="F422" s="111" t="str">
        <f t="shared" si="95"/>
        <v>N</v>
      </c>
      <c r="G422" s="111">
        <f>'Copy &amp; Paste Roster Report Here'!R419</f>
        <v>0</v>
      </c>
      <c r="H422" s="113">
        <f t="shared" si="96"/>
        <v>0</v>
      </c>
      <c r="I422" s="112">
        <f>IF(F422="N",$F$5-'Copy &amp; Paste Roster Report Here'!O419,+'Copy &amp; Paste Roster Report Here'!Q419-'Copy &amp; Paste Roster Report Here'!O419)</f>
        <v>0</v>
      </c>
      <c r="J422" s="114">
        <f t="shared" si="97"/>
        <v>0</v>
      </c>
      <c r="K422" s="114">
        <f t="shared" si="98"/>
        <v>0</v>
      </c>
      <c r="L422" s="115">
        <f>'Copy &amp; Paste Roster Report Here'!F419</f>
        <v>0</v>
      </c>
      <c r="M422" s="116">
        <f t="shared" si="99"/>
        <v>0</v>
      </c>
      <c r="N422" s="117">
        <f>IF('Copy &amp; Paste Roster Report Here'!$A419='Analytical Tests'!N$7,IF($F422="Y",+$H422*N$6,0),0)</f>
        <v>0</v>
      </c>
      <c r="O422" s="117">
        <f>IF('Copy &amp; Paste Roster Report Here'!$A419='Analytical Tests'!O$7,IF($F422="Y",+$H422*O$6,0),0)</f>
        <v>0</v>
      </c>
      <c r="P422" s="117">
        <f>IF('Copy &amp; Paste Roster Report Here'!$A419='Analytical Tests'!P$7,IF($F422="Y",+$H422*P$6,0),0)</f>
        <v>0</v>
      </c>
      <c r="Q422" s="117">
        <f>IF('Copy &amp; Paste Roster Report Here'!$A419='Analytical Tests'!Q$7,IF($F422="Y",+$H422*Q$6,0),0)</f>
        <v>0</v>
      </c>
      <c r="R422" s="117">
        <f>IF('Copy &amp; Paste Roster Report Here'!$A419='Analytical Tests'!R$7,IF($F422="Y",+$H422*R$6,0),0)</f>
        <v>0</v>
      </c>
      <c r="S422" s="117">
        <f>IF('Copy &amp; Paste Roster Report Here'!$A419='Analytical Tests'!S$7,IF($F422="Y",+$H422*S$6,0),0)</f>
        <v>0</v>
      </c>
      <c r="T422" s="117">
        <f>IF('Copy &amp; Paste Roster Report Here'!$A419='Analytical Tests'!T$7,IF($F422="Y",+$H422*T$6,0),0)</f>
        <v>0</v>
      </c>
      <c r="U422" s="117">
        <f>IF('Copy &amp; Paste Roster Report Here'!$A419='Analytical Tests'!U$7,IF($F422="Y",+$H422*U$6,0),0)</f>
        <v>0</v>
      </c>
      <c r="V422" s="117">
        <f>IF('Copy &amp; Paste Roster Report Here'!$A419='Analytical Tests'!V$7,IF($F422="Y",+$H422*V$6,0),0)</f>
        <v>0</v>
      </c>
      <c r="W422" s="117">
        <f>IF('Copy &amp; Paste Roster Report Here'!$A419='Analytical Tests'!W$7,IF($F422="Y",+$H422*W$6,0),0)</f>
        <v>0</v>
      </c>
      <c r="X422" s="117">
        <f>IF('Copy &amp; Paste Roster Report Here'!$A419='Analytical Tests'!X$7,IF($F422="Y",+$H422*X$6,0),0)</f>
        <v>0</v>
      </c>
      <c r="Y422" s="117" t="b">
        <f>IF('Copy &amp; Paste Roster Report Here'!$A419='Analytical Tests'!Y$7,IF($F422="N",IF($J422&gt;=$C422,Y$6,+($I422/$D422)*Y$6),0))</f>
        <v>0</v>
      </c>
      <c r="Z422" s="117" t="b">
        <f>IF('Copy &amp; Paste Roster Report Here'!$A419='Analytical Tests'!Z$7,IF($F422="N",IF($J422&gt;=$C422,Z$6,+($I422/$D422)*Z$6),0))</f>
        <v>0</v>
      </c>
      <c r="AA422" s="117" t="b">
        <f>IF('Copy &amp; Paste Roster Report Here'!$A419='Analytical Tests'!AA$7,IF($F422="N",IF($J422&gt;=$C422,AA$6,+($I422/$D422)*AA$6),0))</f>
        <v>0</v>
      </c>
      <c r="AB422" s="117" t="b">
        <f>IF('Copy &amp; Paste Roster Report Here'!$A419='Analytical Tests'!AB$7,IF($F422="N",IF($J422&gt;=$C422,AB$6,+($I422/$D422)*AB$6),0))</f>
        <v>0</v>
      </c>
      <c r="AC422" s="117" t="b">
        <f>IF('Copy &amp; Paste Roster Report Here'!$A419='Analytical Tests'!AC$7,IF($F422="N",IF($J422&gt;=$C422,AC$6,+($I422/$D422)*AC$6),0))</f>
        <v>0</v>
      </c>
      <c r="AD422" s="117" t="b">
        <f>IF('Copy &amp; Paste Roster Report Here'!$A419='Analytical Tests'!AD$7,IF($F422="N",IF($J422&gt;=$C422,AD$6,+($I422/$D422)*AD$6),0))</f>
        <v>0</v>
      </c>
      <c r="AE422" s="117" t="b">
        <f>IF('Copy &amp; Paste Roster Report Here'!$A419='Analytical Tests'!AE$7,IF($F422="N",IF($J422&gt;=$C422,AE$6,+($I422/$D422)*AE$6),0))</f>
        <v>0</v>
      </c>
      <c r="AF422" s="117" t="b">
        <f>IF('Copy &amp; Paste Roster Report Here'!$A419='Analytical Tests'!AF$7,IF($F422="N",IF($J422&gt;=$C422,AF$6,+($I422/$D422)*AF$6),0))</f>
        <v>0</v>
      </c>
      <c r="AG422" s="117" t="b">
        <f>IF('Copy &amp; Paste Roster Report Here'!$A419='Analytical Tests'!AG$7,IF($F422="N",IF($J422&gt;=$C422,AG$6,+($I422/$D422)*AG$6),0))</f>
        <v>0</v>
      </c>
      <c r="AH422" s="117" t="b">
        <f>IF('Copy &amp; Paste Roster Report Here'!$A419='Analytical Tests'!AH$7,IF($F422="N",IF($J422&gt;=$C422,AH$6,+($I422/$D422)*AH$6),0))</f>
        <v>0</v>
      </c>
      <c r="AI422" s="117" t="b">
        <f>IF('Copy &amp; Paste Roster Report Here'!$A419='Analytical Tests'!AI$7,IF($F422="N",IF($J422&gt;=$C422,AI$6,+($I422/$D422)*AI$6),0))</f>
        <v>0</v>
      </c>
      <c r="AJ422" s="79"/>
      <c r="AK422" s="118">
        <f>IF('Copy &amp; Paste Roster Report Here'!$A419=AK$7,IF('Copy &amp; Paste Roster Report Here'!$M419="FT",1,0),0)</f>
        <v>0</v>
      </c>
      <c r="AL422" s="118">
        <f>IF('Copy &amp; Paste Roster Report Here'!$A419=AL$7,IF('Copy &amp; Paste Roster Report Here'!$M419="FT",1,0),0)</f>
        <v>0</v>
      </c>
      <c r="AM422" s="118">
        <f>IF('Copy &amp; Paste Roster Report Here'!$A419=AM$7,IF('Copy &amp; Paste Roster Report Here'!$M419="FT",1,0),0)</f>
        <v>0</v>
      </c>
      <c r="AN422" s="118">
        <f>IF('Copy &amp; Paste Roster Report Here'!$A419=AN$7,IF('Copy &amp; Paste Roster Report Here'!$M419="FT",1,0),0)</f>
        <v>0</v>
      </c>
      <c r="AO422" s="118">
        <f>IF('Copy &amp; Paste Roster Report Here'!$A419=AO$7,IF('Copy &amp; Paste Roster Report Here'!$M419="FT",1,0),0)</f>
        <v>0</v>
      </c>
      <c r="AP422" s="118">
        <f>IF('Copy &amp; Paste Roster Report Here'!$A419=AP$7,IF('Copy &amp; Paste Roster Report Here'!$M419="FT",1,0),0)</f>
        <v>0</v>
      </c>
      <c r="AQ422" s="118">
        <f>IF('Copy &amp; Paste Roster Report Here'!$A419=AQ$7,IF('Copy &amp; Paste Roster Report Here'!$M419="FT",1,0),0)</f>
        <v>0</v>
      </c>
      <c r="AR422" s="118">
        <f>IF('Copy &amp; Paste Roster Report Here'!$A419=AR$7,IF('Copy &amp; Paste Roster Report Here'!$M419="FT",1,0),0)</f>
        <v>0</v>
      </c>
      <c r="AS422" s="118">
        <f>IF('Copy &amp; Paste Roster Report Here'!$A419=AS$7,IF('Copy &amp; Paste Roster Report Here'!$M419="FT",1,0),0)</f>
        <v>0</v>
      </c>
      <c r="AT422" s="118">
        <f>IF('Copy &amp; Paste Roster Report Here'!$A419=AT$7,IF('Copy &amp; Paste Roster Report Here'!$M419="FT",1,0),0)</f>
        <v>0</v>
      </c>
      <c r="AU422" s="118">
        <f>IF('Copy &amp; Paste Roster Report Here'!$A419=AU$7,IF('Copy &amp; Paste Roster Report Here'!$M419="FT",1,0),0)</f>
        <v>0</v>
      </c>
      <c r="AV422" s="73">
        <f t="shared" si="100"/>
        <v>0</v>
      </c>
      <c r="AW422" s="119">
        <f>IF('Copy &amp; Paste Roster Report Here'!$A419=AW$7,IF('Copy &amp; Paste Roster Report Here'!$M419="HT",1,0),0)</f>
        <v>0</v>
      </c>
      <c r="AX422" s="119">
        <f>IF('Copy &amp; Paste Roster Report Here'!$A419=AX$7,IF('Copy &amp; Paste Roster Report Here'!$M419="HT",1,0),0)</f>
        <v>0</v>
      </c>
      <c r="AY422" s="119">
        <f>IF('Copy &amp; Paste Roster Report Here'!$A419=AY$7,IF('Copy &amp; Paste Roster Report Here'!$M419="HT",1,0),0)</f>
        <v>0</v>
      </c>
      <c r="AZ422" s="119">
        <f>IF('Copy &amp; Paste Roster Report Here'!$A419=AZ$7,IF('Copy &amp; Paste Roster Report Here'!$M419="HT",1,0),0)</f>
        <v>0</v>
      </c>
      <c r="BA422" s="119">
        <f>IF('Copy &amp; Paste Roster Report Here'!$A419=BA$7,IF('Copy &amp; Paste Roster Report Here'!$M419="HT",1,0),0)</f>
        <v>0</v>
      </c>
      <c r="BB422" s="119">
        <f>IF('Copy &amp; Paste Roster Report Here'!$A419=BB$7,IF('Copy &amp; Paste Roster Report Here'!$M419="HT",1,0),0)</f>
        <v>0</v>
      </c>
      <c r="BC422" s="119">
        <f>IF('Copy &amp; Paste Roster Report Here'!$A419=BC$7,IF('Copy &amp; Paste Roster Report Here'!$M419="HT",1,0),0)</f>
        <v>0</v>
      </c>
      <c r="BD422" s="119">
        <f>IF('Copy &amp; Paste Roster Report Here'!$A419=BD$7,IF('Copy &amp; Paste Roster Report Here'!$M419="HT",1,0),0)</f>
        <v>0</v>
      </c>
      <c r="BE422" s="119">
        <f>IF('Copy &amp; Paste Roster Report Here'!$A419=BE$7,IF('Copy &amp; Paste Roster Report Here'!$M419="HT",1,0),0)</f>
        <v>0</v>
      </c>
      <c r="BF422" s="119">
        <f>IF('Copy &amp; Paste Roster Report Here'!$A419=BF$7,IF('Copy &amp; Paste Roster Report Here'!$M419="HT",1,0),0)</f>
        <v>0</v>
      </c>
      <c r="BG422" s="119">
        <f>IF('Copy &amp; Paste Roster Report Here'!$A419=BG$7,IF('Copy &amp; Paste Roster Report Here'!$M419="HT",1,0),0)</f>
        <v>0</v>
      </c>
      <c r="BH422" s="73">
        <f t="shared" si="101"/>
        <v>0</v>
      </c>
      <c r="BI422" s="120">
        <f>IF('Copy &amp; Paste Roster Report Here'!$A419=BI$7,IF('Copy &amp; Paste Roster Report Here'!$M419="MT",1,0),0)</f>
        <v>0</v>
      </c>
      <c r="BJ422" s="120">
        <f>IF('Copy &amp; Paste Roster Report Here'!$A419=BJ$7,IF('Copy &amp; Paste Roster Report Here'!$M419="MT",1,0),0)</f>
        <v>0</v>
      </c>
      <c r="BK422" s="120">
        <f>IF('Copy &amp; Paste Roster Report Here'!$A419=BK$7,IF('Copy &amp; Paste Roster Report Here'!$M419="MT",1,0),0)</f>
        <v>0</v>
      </c>
      <c r="BL422" s="120">
        <f>IF('Copy &amp; Paste Roster Report Here'!$A419=BL$7,IF('Copy &amp; Paste Roster Report Here'!$M419="MT",1,0),0)</f>
        <v>0</v>
      </c>
      <c r="BM422" s="120">
        <f>IF('Copy &amp; Paste Roster Report Here'!$A419=BM$7,IF('Copy &amp; Paste Roster Report Here'!$M419="MT",1,0),0)</f>
        <v>0</v>
      </c>
      <c r="BN422" s="120">
        <f>IF('Copy &amp; Paste Roster Report Here'!$A419=BN$7,IF('Copy &amp; Paste Roster Report Here'!$M419="MT",1,0),0)</f>
        <v>0</v>
      </c>
      <c r="BO422" s="120">
        <f>IF('Copy &amp; Paste Roster Report Here'!$A419=BO$7,IF('Copy &amp; Paste Roster Report Here'!$M419="MT",1,0),0)</f>
        <v>0</v>
      </c>
      <c r="BP422" s="120">
        <f>IF('Copy &amp; Paste Roster Report Here'!$A419=BP$7,IF('Copy &amp; Paste Roster Report Here'!$M419="MT",1,0),0)</f>
        <v>0</v>
      </c>
      <c r="BQ422" s="120">
        <f>IF('Copy &amp; Paste Roster Report Here'!$A419=BQ$7,IF('Copy &amp; Paste Roster Report Here'!$M419="MT",1,0),0)</f>
        <v>0</v>
      </c>
      <c r="BR422" s="120">
        <f>IF('Copy &amp; Paste Roster Report Here'!$A419=BR$7,IF('Copy &amp; Paste Roster Report Here'!$M419="MT",1,0),0)</f>
        <v>0</v>
      </c>
      <c r="BS422" s="120">
        <f>IF('Copy &amp; Paste Roster Report Here'!$A419=BS$7,IF('Copy &amp; Paste Roster Report Here'!$M419="MT",1,0),0)</f>
        <v>0</v>
      </c>
      <c r="BT422" s="73">
        <f t="shared" si="102"/>
        <v>0</v>
      </c>
      <c r="BU422" s="121">
        <f>IF('Copy &amp; Paste Roster Report Here'!$A419=BU$7,IF('Copy &amp; Paste Roster Report Here'!$M419="fy",1,0),0)</f>
        <v>0</v>
      </c>
      <c r="BV422" s="121">
        <f>IF('Copy &amp; Paste Roster Report Here'!$A419=BV$7,IF('Copy &amp; Paste Roster Report Here'!$M419="fy",1,0),0)</f>
        <v>0</v>
      </c>
      <c r="BW422" s="121">
        <f>IF('Copy &amp; Paste Roster Report Here'!$A419=BW$7,IF('Copy &amp; Paste Roster Report Here'!$M419="fy",1,0),0)</f>
        <v>0</v>
      </c>
      <c r="BX422" s="121">
        <f>IF('Copy &amp; Paste Roster Report Here'!$A419=BX$7,IF('Copy &amp; Paste Roster Report Here'!$M419="fy",1,0),0)</f>
        <v>0</v>
      </c>
      <c r="BY422" s="121">
        <f>IF('Copy &amp; Paste Roster Report Here'!$A419=BY$7,IF('Copy &amp; Paste Roster Report Here'!$M419="fy",1,0),0)</f>
        <v>0</v>
      </c>
      <c r="BZ422" s="121">
        <f>IF('Copy &amp; Paste Roster Report Here'!$A419=BZ$7,IF('Copy &amp; Paste Roster Report Here'!$M419="fy",1,0),0)</f>
        <v>0</v>
      </c>
      <c r="CA422" s="121">
        <f>IF('Copy &amp; Paste Roster Report Here'!$A419=CA$7,IF('Copy &amp; Paste Roster Report Here'!$M419="fy",1,0),0)</f>
        <v>0</v>
      </c>
      <c r="CB422" s="121">
        <f>IF('Copy &amp; Paste Roster Report Here'!$A419=CB$7,IF('Copy &amp; Paste Roster Report Here'!$M419="fy",1,0),0)</f>
        <v>0</v>
      </c>
      <c r="CC422" s="121">
        <f>IF('Copy &amp; Paste Roster Report Here'!$A419=CC$7,IF('Copy &amp; Paste Roster Report Here'!$M419="fy",1,0),0)</f>
        <v>0</v>
      </c>
      <c r="CD422" s="121">
        <f>IF('Copy &amp; Paste Roster Report Here'!$A419=CD$7,IF('Copy &amp; Paste Roster Report Here'!$M419="fy",1,0),0)</f>
        <v>0</v>
      </c>
      <c r="CE422" s="121">
        <f>IF('Copy &amp; Paste Roster Report Here'!$A419=CE$7,IF('Copy &amp; Paste Roster Report Here'!$M419="fy",1,0),0)</f>
        <v>0</v>
      </c>
      <c r="CF422" s="73">
        <f t="shared" si="103"/>
        <v>0</v>
      </c>
      <c r="CG422" s="122">
        <f>IF('Copy &amp; Paste Roster Report Here'!$A419=CG$7,IF('Copy &amp; Paste Roster Report Here'!$M419="RH",1,0),0)</f>
        <v>0</v>
      </c>
      <c r="CH422" s="122">
        <f>IF('Copy &amp; Paste Roster Report Here'!$A419=CH$7,IF('Copy &amp; Paste Roster Report Here'!$M419="RH",1,0),0)</f>
        <v>0</v>
      </c>
      <c r="CI422" s="122">
        <f>IF('Copy &amp; Paste Roster Report Here'!$A419=CI$7,IF('Copy &amp; Paste Roster Report Here'!$M419="RH",1,0),0)</f>
        <v>0</v>
      </c>
      <c r="CJ422" s="122">
        <f>IF('Copy &amp; Paste Roster Report Here'!$A419=CJ$7,IF('Copy &amp; Paste Roster Report Here'!$M419="RH",1,0),0)</f>
        <v>0</v>
      </c>
      <c r="CK422" s="122">
        <f>IF('Copy &amp; Paste Roster Report Here'!$A419=CK$7,IF('Copy &amp; Paste Roster Report Here'!$M419="RH",1,0),0)</f>
        <v>0</v>
      </c>
      <c r="CL422" s="122">
        <f>IF('Copy &amp; Paste Roster Report Here'!$A419=CL$7,IF('Copy &amp; Paste Roster Report Here'!$M419="RH",1,0),0)</f>
        <v>0</v>
      </c>
      <c r="CM422" s="122">
        <f>IF('Copy &amp; Paste Roster Report Here'!$A419=CM$7,IF('Copy &amp; Paste Roster Report Here'!$M419="RH",1,0),0)</f>
        <v>0</v>
      </c>
      <c r="CN422" s="122">
        <f>IF('Copy &amp; Paste Roster Report Here'!$A419=CN$7,IF('Copy &amp; Paste Roster Report Here'!$M419="RH",1,0),0)</f>
        <v>0</v>
      </c>
      <c r="CO422" s="122">
        <f>IF('Copy &amp; Paste Roster Report Here'!$A419=CO$7,IF('Copy &amp; Paste Roster Report Here'!$M419="RH",1,0),0)</f>
        <v>0</v>
      </c>
      <c r="CP422" s="122">
        <f>IF('Copy &amp; Paste Roster Report Here'!$A419=CP$7,IF('Copy &amp; Paste Roster Report Here'!$M419="RH",1,0),0)</f>
        <v>0</v>
      </c>
      <c r="CQ422" s="122">
        <f>IF('Copy &amp; Paste Roster Report Here'!$A419=CQ$7,IF('Copy &amp; Paste Roster Report Here'!$M419="RH",1,0),0)</f>
        <v>0</v>
      </c>
      <c r="CR422" s="73">
        <f t="shared" si="104"/>
        <v>0</v>
      </c>
      <c r="CS422" s="123">
        <f>IF('Copy &amp; Paste Roster Report Here'!$A419=CS$7,IF('Copy &amp; Paste Roster Report Here'!$M419="QT",1,0),0)</f>
        <v>0</v>
      </c>
      <c r="CT422" s="123">
        <f>IF('Copy &amp; Paste Roster Report Here'!$A419=CT$7,IF('Copy &amp; Paste Roster Report Here'!$M419="QT",1,0),0)</f>
        <v>0</v>
      </c>
      <c r="CU422" s="123">
        <f>IF('Copy &amp; Paste Roster Report Here'!$A419=CU$7,IF('Copy &amp; Paste Roster Report Here'!$M419="QT",1,0),0)</f>
        <v>0</v>
      </c>
      <c r="CV422" s="123">
        <f>IF('Copy &amp; Paste Roster Report Here'!$A419=CV$7,IF('Copy &amp; Paste Roster Report Here'!$M419="QT",1,0),0)</f>
        <v>0</v>
      </c>
      <c r="CW422" s="123">
        <f>IF('Copy &amp; Paste Roster Report Here'!$A419=CW$7,IF('Copy &amp; Paste Roster Report Here'!$M419="QT",1,0),0)</f>
        <v>0</v>
      </c>
      <c r="CX422" s="123">
        <f>IF('Copy &amp; Paste Roster Report Here'!$A419=CX$7,IF('Copy &amp; Paste Roster Report Here'!$M419="QT",1,0),0)</f>
        <v>0</v>
      </c>
      <c r="CY422" s="123">
        <f>IF('Copy &amp; Paste Roster Report Here'!$A419=CY$7,IF('Copy &amp; Paste Roster Report Here'!$M419="QT",1,0),0)</f>
        <v>0</v>
      </c>
      <c r="CZ422" s="123">
        <f>IF('Copy &amp; Paste Roster Report Here'!$A419=CZ$7,IF('Copy &amp; Paste Roster Report Here'!$M419="QT",1,0),0)</f>
        <v>0</v>
      </c>
      <c r="DA422" s="123">
        <f>IF('Copy &amp; Paste Roster Report Here'!$A419=DA$7,IF('Copy &amp; Paste Roster Report Here'!$M419="QT",1,0),0)</f>
        <v>0</v>
      </c>
      <c r="DB422" s="123">
        <f>IF('Copy &amp; Paste Roster Report Here'!$A419=DB$7,IF('Copy &amp; Paste Roster Report Here'!$M419="QT",1,0),0)</f>
        <v>0</v>
      </c>
      <c r="DC422" s="123">
        <f>IF('Copy &amp; Paste Roster Report Here'!$A419=DC$7,IF('Copy &amp; Paste Roster Report Here'!$M419="QT",1,0),0)</f>
        <v>0</v>
      </c>
      <c r="DD422" s="73">
        <f t="shared" si="105"/>
        <v>0</v>
      </c>
      <c r="DE422" s="124">
        <f>IF('Copy &amp; Paste Roster Report Here'!$A419=DE$7,IF('Copy &amp; Paste Roster Report Here'!$M419="xxxxxxxxxxx",1,0),0)</f>
        <v>0</v>
      </c>
      <c r="DF422" s="124">
        <f>IF('Copy &amp; Paste Roster Report Here'!$A419=DF$7,IF('Copy &amp; Paste Roster Report Here'!$M419="xxxxxxxxxxx",1,0),0)</f>
        <v>0</v>
      </c>
      <c r="DG422" s="124">
        <f>IF('Copy &amp; Paste Roster Report Here'!$A419=DG$7,IF('Copy &amp; Paste Roster Report Here'!$M419="xxxxxxxxxxx",1,0),0)</f>
        <v>0</v>
      </c>
      <c r="DH422" s="124">
        <f>IF('Copy &amp; Paste Roster Report Here'!$A419=DH$7,IF('Copy &amp; Paste Roster Report Here'!$M419="xxxxxxxxxxx",1,0),0)</f>
        <v>0</v>
      </c>
      <c r="DI422" s="124">
        <f>IF('Copy &amp; Paste Roster Report Here'!$A419=DI$7,IF('Copy &amp; Paste Roster Report Here'!$M419="xxxxxxxxxxx",1,0),0)</f>
        <v>0</v>
      </c>
      <c r="DJ422" s="124">
        <f>IF('Copy &amp; Paste Roster Report Here'!$A419=DJ$7,IF('Copy &amp; Paste Roster Report Here'!$M419="xxxxxxxxxxx",1,0),0)</f>
        <v>0</v>
      </c>
      <c r="DK422" s="124">
        <f>IF('Copy &amp; Paste Roster Report Here'!$A419=DK$7,IF('Copy &amp; Paste Roster Report Here'!$M419="xxxxxxxxxxx",1,0),0)</f>
        <v>0</v>
      </c>
      <c r="DL422" s="124">
        <f>IF('Copy &amp; Paste Roster Report Here'!$A419=DL$7,IF('Copy &amp; Paste Roster Report Here'!$M419="xxxxxxxxxxx",1,0),0)</f>
        <v>0</v>
      </c>
      <c r="DM422" s="124">
        <f>IF('Copy &amp; Paste Roster Report Here'!$A419=DM$7,IF('Copy &amp; Paste Roster Report Here'!$M419="xxxxxxxxxxx",1,0),0)</f>
        <v>0</v>
      </c>
      <c r="DN422" s="124">
        <f>IF('Copy &amp; Paste Roster Report Here'!$A419=DN$7,IF('Copy &amp; Paste Roster Report Here'!$M419="xxxxxxxxxxx",1,0),0)</f>
        <v>0</v>
      </c>
      <c r="DO422" s="124">
        <f>IF('Copy &amp; Paste Roster Report Here'!$A419=DO$7,IF('Copy &amp; Paste Roster Report Here'!$M419="xxxxxxxxxxx",1,0),0)</f>
        <v>0</v>
      </c>
      <c r="DP422" s="125">
        <f t="shared" si="106"/>
        <v>0</v>
      </c>
      <c r="DQ422" s="126">
        <f t="shared" si="107"/>
        <v>0</v>
      </c>
    </row>
    <row r="423" spans="1:121" x14ac:dyDescent="0.25">
      <c r="A423" s="111">
        <f t="shared" si="93"/>
        <v>0</v>
      </c>
      <c r="B423" s="111">
        <f t="shared" si="94"/>
        <v>0</v>
      </c>
      <c r="C423" s="112">
        <f>+('Copy &amp; Paste Roster Report Here'!$P420-'Copy &amp; Paste Roster Report Here'!$O420)/30</f>
        <v>0</v>
      </c>
      <c r="D423" s="112">
        <f>+('Copy &amp; Paste Roster Report Here'!$P420-'Copy &amp; Paste Roster Report Here'!$O420)</f>
        <v>0</v>
      </c>
      <c r="E423" s="111">
        <f>'Copy &amp; Paste Roster Report Here'!N420</f>
        <v>0</v>
      </c>
      <c r="F423" s="111" t="str">
        <f t="shared" si="95"/>
        <v>N</v>
      </c>
      <c r="G423" s="111">
        <f>'Copy &amp; Paste Roster Report Here'!R420</f>
        <v>0</v>
      </c>
      <c r="H423" s="113">
        <f t="shared" si="96"/>
        <v>0</v>
      </c>
      <c r="I423" s="112">
        <f>IF(F423="N",$F$5-'Copy &amp; Paste Roster Report Here'!O420,+'Copy &amp; Paste Roster Report Here'!Q420-'Copy &amp; Paste Roster Report Here'!O420)</f>
        <v>0</v>
      </c>
      <c r="J423" s="114">
        <f t="shared" si="97"/>
        <v>0</v>
      </c>
      <c r="K423" s="114">
        <f t="shared" si="98"/>
        <v>0</v>
      </c>
      <c r="L423" s="115">
        <f>'Copy &amp; Paste Roster Report Here'!F420</f>
        <v>0</v>
      </c>
      <c r="M423" s="116">
        <f t="shared" si="99"/>
        <v>0</v>
      </c>
      <c r="N423" s="117">
        <f>IF('Copy &amp; Paste Roster Report Here'!$A420='Analytical Tests'!N$7,IF($F423="Y",+$H423*N$6,0),0)</f>
        <v>0</v>
      </c>
      <c r="O423" s="117">
        <f>IF('Copy &amp; Paste Roster Report Here'!$A420='Analytical Tests'!O$7,IF($F423="Y",+$H423*O$6,0),0)</f>
        <v>0</v>
      </c>
      <c r="P423" s="117">
        <f>IF('Copy &amp; Paste Roster Report Here'!$A420='Analytical Tests'!P$7,IF($F423="Y",+$H423*P$6,0),0)</f>
        <v>0</v>
      </c>
      <c r="Q423" s="117">
        <f>IF('Copy &amp; Paste Roster Report Here'!$A420='Analytical Tests'!Q$7,IF($F423="Y",+$H423*Q$6,0),0)</f>
        <v>0</v>
      </c>
      <c r="R423" s="117">
        <f>IF('Copy &amp; Paste Roster Report Here'!$A420='Analytical Tests'!R$7,IF($F423="Y",+$H423*R$6,0),0)</f>
        <v>0</v>
      </c>
      <c r="S423" s="117">
        <f>IF('Copy &amp; Paste Roster Report Here'!$A420='Analytical Tests'!S$7,IF($F423="Y",+$H423*S$6,0),0)</f>
        <v>0</v>
      </c>
      <c r="T423" s="117">
        <f>IF('Copy &amp; Paste Roster Report Here'!$A420='Analytical Tests'!T$7,IF($F423="Y",+$H423*T$6,0),0)</f>
        <v>0</v>
      </c>
      <c r="U423" s="117">
        <f>IF('Copy &amp; Paste Roster Report Here'!$A420='Analytical Tests'!U$7,IF($F423="Y",+$H423*U$6,0),0)</f>
        <v>0</v>
      </c>
      <c r="V423" s="117">
        <f>IF('Copy &amp; Paste Roster Report Here'!$A420='Analytical Tests'!V$7,IF($F423="Y",+$H423*V$6,0),0)</f>
        <v>0</v>
      </c>
      <c r="W423" s="117">
        <f>IF('Copy &amp; Paste Roster Report Here'!$A420='Analytical Tests'!W$7,IF($F423="Y",+$H423*W$6,0),0)</f>
        <v>0</v>
      </c>
      <c r="X423" s="117">
        <f>IF('Copy &amp; Paste Roster Report Here'!$A420='Analytical Tests'!X$7,IF($F423="Y",+$H423*X$6,0),0)</f>
        <v>0</v>
      </c>
      <c r="Y423" s="117" t="b">
        <f>IF('Copy &amp; Paste Roster Report Here'!$A420='Analytical Tests'!Y$7,IF($F423="N",IF($J423&gt;=$C423,Y$6,+($I423/$D423)*Y$6),0))</f>
        <v>0</v>
      </c>
      <c r="Z423" s="117" t="b">
        <f>IF('Copy &amp; Paste Roster Report Here'!$A420='Analytical Tests'!Z$7,IF($F423="N",IF($J423&gt;=$C423,Z$6,+($I423/$D423)*Z$6),0))</f>
        <v>0</v>
      </c>
      <c r="AA423" s="117" t="b">
        <f>IF('Copy &amp; Paste Roster Report Here'!$A420='Analytical Tests'!AA$7,IF($F423="N",IF($J423&gt;=$C423,AA$6,+($I423/$D423)*AA$6),0))</f>
        <v>0</v>
      </c>
      <c r="AB423" s="117" t="b">
        <f>IF('Copy &amp; Paste Roster Report Here'!$A420='Analytical Tests'!AB$7,IF($F423="N",IF($J423&gt;=$C423,AB$6,+($I423/$D423)*AB$6),0))</f>
        <v>0</v>
      </c>
      <c r="AC423" s="117" t="b">
        <f>IF('Copy &amp; Paste Roster Report Here'!$A420='Analytical Tests'!AC$7,IF($F423="N",IF($J423&gt;=$C423,AC$6,+($I423/$D423)*AC$6),0))</f>
        <v>0</v>
      </c>
      <c r="AD423" s="117" t="b">
        <f>IF('Copy &amp; Paste Roster Report Here'!$A420='Analytical Tests'!AD$7,IF($F423="N",IF($J423&gt;=$C423,AD$6,+($I423/$D423)*AD$6),0))</f>
        <v>0</v>
      </c>
      <c r="AE423" s="117" t="b">
        <f>IF('Copy &amp; Paste Roster Report Here'!$A420='Analytical Tests'!AE$7,IF($F423="N",IF($J423&gt;=$C423,AE$6,+($I423/$D423)*AE$6),0))</f>
        <v>0</v>
      </c>
      <c r="AF423" s="117" t="b">
        <f>IF('Copy &amp; Paste Roster Report Here'!$A420='Analytical Tests'!AF$7,IF($F423="N",IF($J423&gt;=$C423,AF$6,+($I423/$D423)*AF$6),0))</f>
        <v>0</v>
      </c>
      <c r="AG423" s="117" t="b">
        <f>IF('Copy &amp; Paste Roster Report Here'!$A420='Analytical Tests'!AG$7,IF($F423="N",IF($J423&gt;=$C423,AG$6,+($I423/$D423)*AG$6),0))</f>
        <v>0</v>
      </c>
      <c r="AH423" s="117" t="b">
        <f>IF('Copy &amp; Paste Roster Report Here'!$A420='Analytical Tests'!AH$7,IF($F423="N",IF($J423&gt;=$C423,AH$6,+($I423/$D423)*AH$6),0))</f>
        <v>0</v>
      </c>
      <c r="AI423" s="117" t="b">
        <f>IF('Copy &amp; Paste Roster Report Here'!$A420='Analytical Tests'!AI$7,IF($F423="N",IF($J423&gt;=$C423,AI$6,+($I423/$D423)*AI$6),0))</f>
        <v>0</v>
      </c>
      <c r="AJ423" s="79"/>
      <c r="AK423" s="118">
        <f>IF('Copy &amp; Paste Roster Report Here'!$A420=AK$7,IF('Copy &amp; Paste Roster Report Here'!$M420="FT",1,0),0)</f>
        <v>0</v>
      </c>
      <c r="AL423" s="118">
        <f>IF('Copy &amp; Paste Roster Report Here'!$A420=AL$7,IF('Copy &amp; Paste Roster Report Here'!$M420="FT",1,0),0)</f>
        <v>0</v>
      </c>
      <c r="AM423" s="118">
        <f>IF('Copy &amp; Paste Roster Report Here'!$A420=AM$7,IF('Copy &amp; Paste Roster Report Here'!$M420="FT",1,0),0)</f>
        <v>0</v>
      </c>
      <c r="AN423" s="118">
        <f>IF('Copy &amp; Paste Roster Report Here'!$A420=AN$7,IF('Copy &amp; Paste Roster Report Here'!$M420="FT",1,0),0)</f>
        <v>0</v>
      </c>
      <c r="AO423" s="118">
        <f>IF('Copy &amp; Paste Roster Report Here'!$A420=AO$7,IF('Copy &amp; Paste Roster Report Here'!$M420="FT",1,0),0)</f>
        <v>0</v>
      </c>
      <c r="AP423" s="118">
        <f>IF('Copy &amp; Paste Roster Report Here'!$A420=AP$7,IF('Copy &amp; Paste Roster Report Here'!$M420="FT",1,0),0)</f>
        <v>0</v>
      </c>
      <c r="AQ423" s="118">
        <f>IF('Copy &amp; Paste Roster Report Here'!$A420=AQ$7,IF('Copy &amp; Paste Roster Report Here'!$M420="FT",1,0),0)</f>
        <v>0</v>
      </c>
      <c r="AR423" s="118">
        <f>IF('Copy &amp; Paste Roster Report Here'!$A420=AR$7,IF('Copy &amp; Paste Roster Report Here'!$M420="FT",1,0),0)</f>
        <v>0</v>
      </c>
      <c r="AS423" s="118">
        <f>IF('Copy &amp; Paste Roster Report Here'!$A420=AS$7,IF('Copy &amp; Paste Roster Report Here'!$M420="FT",1,0),0)</f>
        <v>0</v>
      </c>
      <c r="AT423" s="118">
        <f>IF('Copy &amp; Paste Roster Report Here'!$A420=AT$7,IF('Copy &amp; Paste Roster Report Here'!$M420="FT",1,0),0)</f>
        <v>0</v>
      </c>
      <c r="AU423" s="118">
        <f>IF('Copy &amp; Paste Roster Report Here'!$A420=AU$7,IF('Copy &amp; Paste Roster Report Here'!$M420="FT",1,0),0)</f>
        <v>0</v>
      </c>
      <c r="AV423" s="73">
        <f t="shared" si="100"/>
        <v>0</v>
      </c>
      <c r="AW423" s="119">
        <f>IF('Copy &amp; Paste Roster Report Here'!$A420=AW$7,IF('Copy &amp; Paste Roster Report Here'!$M420="HT",1,0),0)</f>
        <v>0</v>
      </c>
      <c r="AX423" s="119">
        <f>IF('Copy &amp; Paste Roster Report Here'!$A420=AX$7,IF('Copy &amp; Paste Roster Report Here'!$M420="HT",1,0),0)</f>
        <v>0</v>
      </c>
      <c r="AY423" s="119">
        <f>IF('Copy &amp; Paste Roster Report Here'!$A420=AY$7,IF('Copy &amp; Paste Roster Report Here'!$M420="HT",1,0),0)</f>
        <v>0</v>
      </c>
      <c r="AZ423" s="119">
        <f>IF('Copy &amp; Paste Roster Report Here'!$A420=AZ$7,IF('Copy &amp; Paste Roster Report Here'!$M420="HT",1,0),0)</f>
        <v>0</v>
      </c>
      <c r="BA423" s="119">
        <f>IF('Copy &amp; Paste Roster Report Here'!$A420=BA$7,IF('Copy &amp; Paste Roster Report Here'!$M420="HT",1,0),0)</f>
        <v>0</v>
      </c>
      <c r="BB423" s="119">
        <f>IF('Copy &amp; Paste Roster Report Here'!$A420=BB$7,IF('Copy &amp; Paste Roster Report Here'!$M420="HT",1,0),0)</f>
        <v>0</v>
      </c>
      <c r="BC423" s="119">
        <f>IF('Copy &amp; Paste Roster Report Here'!$A420=BC$7,IF('Copy &amp; Paste Roster Report Here'!$M420="HT",1,0),0)</f>
        <v>0</v>
      </c>
      <c r="BD423" s="119">
        <f>IF('Copy &amp; Paste Roster Report Here'!$A420=BD$7,IF('Copy &amp; Paste Roster Report Here'!$M420="HT",1,0),0)</f>
        <v>0</v>
      </c>
      <c r="BE423" s="119">
        <f>IF('Copy &amp; Paste Roster Report Here'!$A420=BE$7,IF('Copy &amp; Paste Roster Report Here'!$M420="HT",1,0),0)</f>
        <v>0</v>
      </c>
      <c r="BF423" s="119">
        <f>IF('Copy &amp; Paste Roster Report Here'!$A420=BF$7,IF('Copy &amp; Paste Roster Report Here'!$M420="HT",1,0),0)</f>
        <v>0</v>
      </c>
      <c r="BG423" s="119">
        <f>IF('Copy &amp; Paste Roster Report Here'!$A420=BG$7,IF('Copy &amp; Paste Roster Report Here'!$M420="HT",1,0),0)</f>
        <v>0</v>
      </c>
      <c r="BH423" s="73">
        <f t="shared" si="101"/>
        <v>0</v>
      </c>
      <c r="BI423" s="120">
        <f>IF('Copy &amp; Paste Roster Report Here'!$A420=BI$7,IF('Copy &amp; Paste Roster Report Here'!$M420="MT",1,0),0)</f>
        <v>0</v>
      </c>
      <c r="BJ423" s="120">
        <f>IF('Copy &amp; Paste Roster Report Here'!$A420=BJ$7,IF('Copy &amp; Paste Roster Report Here'!$M420="MT",1,0),0)</f>
        <v>0</v>
      </c>
      <c r="BK423" s="120">
        <f>IF('Copy &amp; Paste Roster Report Here'!$A420=BK$7,IF('Copy &amp; Paste Roster Report Here'!$M420="MT",1,0),0)</f>
        <v>0</v>
      </c>
      <c r="BL423" s="120">
        <f>IF('Copy &amp; Paste Roster Report Here'!$A420=BL$7,IF('Copy &amp; Paste Roster Report Here'!$M420="MT",1,0),0)</f>
        <v>0</v>
      </c>
      <c r="BM423" s="120">
        <f>IF('Copy &amp; Paste Roster Report Here'!$A420=BM$7,IF('Copy &amp; Paste Roster Report Here'!$M420="MT",1,0),0)</f>
        <v>0</v>
      </c>
      <c r="BN423" s="120">
        <f>IF('Copy &amp; Paste Roster Report Here'!$A420=BN$7,IF('Copy &amp; Paste Roster Report Here'!$M420="MT",1,0),0)</f>
        <v>0</v>
      </c>
      <c r="BO423" s="120">
        <f>IF('Copy &amp; Paste Roster Report Here'!$A420=BO$7,IF('Copy &amp; Paste Roster Report Here'!$M420="MT",1,0),0)</f>
        <v>0</v>
      </c>
      <c r="BP423" s="120">
        <f>IF('Copy &amp; Paste Roster Report Here'!$A420=BP$7,IF('Copy &amp; Paste Roster Report Here'!$M420="MT",1,0),0)</f>
        <v>0</v>
      </c>
      <c r="BQ423" s="120">
        <f>IF('Copy &amp; Paste Roster Report Here'!$A420=BQ$7,IF('Copy &amp; Paste Roster Report Here'!$M420="MT",1,0),0)</f>
        <v>0</v>
      </c>
      <c r="BR423" s="120">
        <f>IF('Copy &amp; Paste Roster Report Here'!$A420=BR$7,IF('Copy &amp; Paste Roster Report Here'!$M420="MT",1,0),0)</f>
        <v>0</v>
      </c>
      <c r="BS423" s="120">
        <f>IF('Copy &amp; Paste Roster Report Here'!$A420=BS$7,IF('Copy &amp; Paste Roster Report Here'!$M420="MT",1,0),0)</f>
        <v>0</v>
      </c>
      <c r="BT423" s="73">
        <f t="shared" si="102"/>
        <v>0</v>
      </c>
      <c r="BU423" s="121">
        <f>IF('Copy &amp; Paste Roster Report Here'!$A420=BU$7,IF('Copy &amp; Paste Roster Report Here'!$M420="fy",1,0),0)</f>
        <v>0</v>
      </c>
      <c r="BV423" s="121">
        <f>IF('Copy &amp; Paste Roster Report Here'!$A420=BV$7,IF('Copy &amp; Paste Roster Report Here'!$M420="fy",1,0),0)</f>
        <v>0</v>
      </c>
      <c r="BW423" s="121">
        <f>IF('Copy &amp; Paste Roster Report Here'!$A420=BW$7,IF('Copy &amp; Paste Roster Report Here'!$M420="fy",1,0),0)</f>
        <v>0</v>
      </c>
      <c r="BX423" s="121">
        <f>IF('Copy &amp; Paste Roster Report Here'!$A420=BX$7,IF('Copy &amp; Paste Roster Report Here'!$M420="fy",1,0),0)</f>
        <v>0</v>
      </c>
      <c r="BY423" s="121">
        <f>IF('Copy &amp; Paste Roster Report Here'!$A420=BY$7,IF('Copy &amp; Paste Roster Report Here'!$M420="fy",1,0),0)</f>
        <v>0</v>
      </c>
      <c r="BZ423" s="121">
        <f>IF('Copy &amp; Paste Roster Report Here'!$A420=BZ$7,IF('Copy &amp; Paste Roster Report Here'!$M420="fy",1,0),0)</f>
        <v>0</v>
      </c>
      <c r="CA423" s="121">
        <f>IF('Copy &amp; Paste Roster Report Here'!$A420=CA$7,IF('Copy &amp; Paste Roster Report Here'!$M420="fy",1,0),0)</f>
        <v>0</v>
      </c>
      <c r="CB423" s="121">
        <f>IF('Copy &amp; Paste Roster Report Here'!$A420=CB$7,IF('Copy &amp; Paste Roster Report Here'!$M420="fy",1,0),0)</f>
        <v>0</v>
      </c>
      <c r="CC423" s="121">
        <f>IF('Copy &amp; Paste Roster Report Here'!$A420=CC$7,IF('Copy &amp; Paste Roster Report Here'!$M420="fy",1,0),0)</f>
        <v>0</v>
      </c>
      <c r="CD423" s="121">
        <f>IF('Copy &amp; Paste Roster Report Here'!$A420=CD$7,IF('Copy &amp; Paste Roster Report Here'!$M420="fy",1,0),0)</f>
        <v>0</v>
      </c>
      <c r="CE423" s="121">
        <f>IF('Copy &amp; Paste Roster Report Here'!$A420=CE$7,IF('Copy &amp; Paste Roster Report Here'!$M420="fy",1,0),0)</f>
        <v>0</v>
      </c>
      <c r="CF423" s="73">
        <f t="shared" si="103"/>
        <v>0</v>
      </c>
      <c r="CG423" s="122">
        <f>IF('Copy &amp; Paste Roster Report Here'!$A420=CG$7,IF('Copy &amp; Paste Roster Report Here'!$M420="RH",1,0),0)</f>
        <v>0</v>
      </c>
      <c r="CH423" s="122">
        <f>IF('Copy &amp; Paste Roster Report Here'!$A420=CH$7,IF('Copy &amp; Paste Roster Report Here'!$M420="RH",1,0),0)</f>
        <v>0</v>
      </c>
      <c r="CI423" s="122">
        <f>IF('Copy &amp; Paste Roster Report Here'!$A420=CI$7,IF('Copy &amp; Paste Roster Report Here'!$M420="RH",1,0),0)</f>
        <v>0</v>
      </c>
      <c r="CJ423" s="122">
        <f>IF('Copy &amp; Paste Roster Report Here'!$A420=CJ$7,IF('Copy &amp; Paste Roster Report Here'!$M420="RH",1,0),0)</f>
        <v>0</v>
      </c>
      <c r="CK423" s="122">
        <f>IF('Copy &amp; Paste Roster Report Here'!$A420=CK$7,IF('Copy &amp; Paste Roster Report Here'!$M420="RH",1,0),0)</f>
        <v>0</v>
      </c>
      <c r="CL423" s="122">
        <f>IF('Copy &amp; Paste Roster Report Here'!$A420=CL$7,IF('Copy &amp; Paste Roster Report Here'!$M420="RH",1,0),0)</f>
        <v>0</v>
      </c>
      <c r="CM423" s="122">
        <f>IF('Copy &amp; Paste Roster Report Here'!$A420=CM$7,IF('Copy &amp; Paste Roster Report Here'!$M420="RH",1,0),0)</f>
        <v>0</v>
      </c>
      <c r="CN423" s="122">
        <f>IF('Copy &amp; Paste Roster Report Here'!$A420=CN$7,IF('Copy &amp; Paste Roster Report Here'!$M420="RH",1,0),0)</f>
        <v>0</v>
      </c>
      <c r="CO423" s="122">
        <f>IF('Copy &amp; Paste Roster Report Here'!$A420=CO$7,IF('Copy &amp; Paste Roster Report Here'!$M420="RH",1,0),0)</f>
        <v>0</v>
      </c>
      <c r="CP423" s="122">
        <f>IF('Copy &amp; Paste Roster Report Here'!$A420=CP$7,IF('Copy &amp; Paste Roster Report Here'!$M420="RH",1,0),0)</f>
        <v>0</v>
      </c>
      <c r="CQ423" s="122">
        <f>IF('Copy &amp; Paste Roster Report Here'!$A420=CQ$7,IF('Copy &amp; Paste Roster Report Here'!$M420="RH",1,0),0)</f>
        <v>0</v>
      </c>
      <c r="CR423" s="73">
        <f t="shared" si="104"/>
        <v>0</v>
      </c>
      <c r="CS423" s="123">
        <f>IF('Copy &amp; Paste Roster Report Here'!$A420=CS$7,IF('Copy &amp; Paste Roster Report Here'!$M420="QT",1,0),0)</f>
        <v>0</v>
      </c>
      <c r="CT423" s="123">
        <f>IF('Copy &amp; Paste Roster Report Here'!$A420=CT$7,IF('Copy &amp; Paste Roster Report Here'!$M420="QT",1,0),0)</f>
        <v>0</v>
      </c>
      <c r="CU423" s="123">
        <f>IF('Copy &amp; Paste Roster Report Here'!$A420=CU$7,IF('Copy &amp; Paste Roster Report Here'!$M420="QT",1,0),0)</f>
        <v>0</v>
      </c>
      <c r="CV423" s="123">
        <f>IF('Copy &amp; Paste Roster Report Here'!$A420=CV$7,IF('Copy &amp; Paste Roster Report Here'!$M420="QT",1,0),0)</f>
        <v>0</v>
      </c>
      <c r="CW423" s="123">
        <f>IF('Copy &amp; Paste Roster Report Here'!$A420=CW$7,IF('Copy &amp; Paste Roster Report Here'!$M420="QT",1,0),0)</f>
        <v>0</v>
      </c>
      <c r="CX423" s="123">
        <f>IF('Copy &amp; Paste Roster Report Here'!$A420=CX$7,IF('Copy &amp; Paste Roster Report Here'!$M420="QT",1,0),0)</f>
        <v>0</v>
      </c>
      <c r="CY423" s="123">
        <f>IF('Copy &amp; Paste Roster Report Here'!$A420=CY$7,IF('Copy &amp; Paste Roster Report Here'!$M420="QT",1,0),0)</f>
        <v>0</v>
      </c>
      <c r="CZ423" s="123">
        <f>IF('Copy &amp; Paste Roster Report Here'!$A420=CZ$7,IF('Copy &amp; Paste Roster Report Here'!$M420="QT",1,0),0)</f>
        <v>0</v>
      </c>
      <c r="DA423" s="123">
        <f>IF('Copy &amp; Paste Roster Report Here'!$A420=DA$7,IF('Copy &amp; Paste Roster Report Here'!$M420="QT",1,0),0)</f>
        <v>0</v>
      </c>
      <c r="DB423" s="123">
        <f>IF('Copy &amp; Paste Roster Report Here'!$A420=DB$7,IF('Copy &amp; Paste Roster Report Here'!$M420="QT",1,0),0)</f>
        <v>0</v>
      </c>
      <c r="DC423" s="123">
        <f>IF('Copy &amp; Paste Roster Report Here'!$A420=DC$7,IF('Copy &amp; Paste Roster Report Here'!$M420="QT",1,0),0)</f>
        <v>0</v>
      </c>
      <c r="DD423" s="73">
        <f t="shared" si="105"/>
        <v>0</v>
      </c>
      <c r="DE423" s="124">
        <f>IF('Copy &amp; Paste Roster Report Here'!$A420=DE$7,IF('Copy &amp; Paste Roster Report Here'!$M420="xxxxxxxxxxx",1,0),0)</f>
        <v>0</v>
      </c>
      <c r="DF423" s="124">
        <f>IF('Copy &amp; Paste Roster Report Here'!$A420=DF$7,IF('Copy &amp; Paste Roster Report Here'!$M420="xxxxxxxxxxx",1,0),0)</f>
        <v>0</v>
      </c>
      <c r="DG423" s="124">
        <f>IF('Copy &amp; Paste Roster Report Here'!$A420=DG$7,IF('Copy &amp; Paste Roster Report Here'!$M420="xxxxxxxxxxx",1,0),0)</f>
        <v>0</v>
      </c>
      <c r="DH423" s="124">
        <f>IF('Copy &amp; Paste Roster Report Here'!$A420=DH$7,IF('Copy &amp; Paste Roster Report Here'!$M420="xxxxxxxxxxx",1,0),0)</f>
        <v>0</v>
      </c>
      <c r="DI423" s="124">
        <f>IF('Copy &amp; Paste Roster Report Here'!$A420=DI$7,IF('Copy &amp; Paste Roster Report Here'!$M420="xxxxxxxxxxx",1,0),0)</f>
        <v>0</v>
      </c>
      <c r="DJ423" s="124">
        <f>IF('Copy &amp; Paste Roster Report Here'!$A420=DJ$7,IF('Copy &amp; Paste Roster Report Here'!$M420="xxxxxxxxxxx",1,0),0)</f>
        <v>0</v>
      </c>
      <c r="DK423" s="124">
        <f>IF('Copy &amp; Paste Roster Report Here'!$A420=DK$7,IF('Copy &amp; Paste Roster Report Here'!$M420="xxxxxxxxxxx",1,0),0)</f>
        <v>0</v>
      </c>
      <c r="DL423" s="124">
        <f>IF('Copy &amp; Paste Roster Report Here'!$A420=DL$7,IF('Copy &amp; Paste Roster Report Here'!$M420="xxxxxxxxxxx",1,0),0)</f>
        <v>0</v>
      </c>
      <c r="DM423" s="124">
        <f>IF('Copy &amp; Paste Roster Report Here'!$A420=DM$7,IF('Copy &amp; Paste Roster Report Here'!$M420="xxxxxxxxxxx",1,0),0)</f>
        <v>0</v>
      </c>
      <c r="DN423" s="124">
        <f>IF('Copy &amp; Paste Roster Report Here'!$A420=DN$7,IF('Copy &amp; Paste Roster Report Here'!$M420="xxxxxxxxxxx",1,0),0)</f>
        <v>0</v>
      </c>
      <c r="DO423" s="124">
        <f>IF('Copy &amp; Paste Roster Report Here'!$A420=DO$7,IF('Copy &amp; Paste Roster Report Here'!$M420="xxxxxxxxxxx",1,0),0)</f>
        <v>0</v>
      </c>
      <c r="DP423" s="125">
        <f t="shared" si="106"/>
        <v>0</v>
      </c>
      <c r="DQ423" s="126">
        <f t="shared" si="107"/>
        <v>0</v>
      </c>
    </row>
    <row r="424" spans="1:121" x14ac:dyDescent="0.25">
      <c r="A424" s="111">
        <f t="shared" si="93"/>
        <v>0</v>
      </c>
      <c r="B424" s="111">
        <f t="shared" si="94"/>
        <v>0</v>
      </c>
      <c r="C424" s="112">
        <f>+('Copy &amp; Paste Roster Report Here'!$P421-'Copy &amp; Paste Roster Report Here'!$O421)/30</f>
        <v>0</v>
      </c>
      <c r="D424" s="112">
        <f>+('Copy &amp; Paste Roster Report Here'!$P421-'Copy &amp; Paste Roster Report Here'!$O421)</f>
        <v>0</v>
      </c>
      <c r="E424" s="111">
        <f>'Copy &amp; Paste Roster Report Here'!N421</f>
        <v>0</v>
      </c>
      <c r="F424" s="111" t="str">
        <f t="shared" si="95"/>
        <v>N</v>
      </c>
      <c r="G424" s="111">
        <f>'Copy &amp; Paste Roster Report Here'!R421</f>
        <v>0</v>
      </c>
      <c r="H424" s="113">
        <f t="shared" si="96"/>
        <v>0</v>
      </c>
      <c r="I424" s="112">
        <f>IF(F424="N",$F$5-'Copy &amp; Paste Roster Report Here'!O421,+'Copy &amp; Paste Roster Report Here'!Q421-'Copy &amp; Paste Roster Report Here'!O421)</f>
        <v>0</v>
      </c>
      <c r="J424" s="114">
        <f t="shared" si="97"/>
        <v>0</v>
      </c>
      <c r="K424" s="114">
        <f t="shared" si="98"/>
        <v>0</v>
      </c>
      <c r="L424" s="115">
        <f>'Copy &amp; Paste Roster Report Here'!F421</f>
        <v>0</v>
      </c>
      <c r="M424" s="116">
        <f t="shared" si="99"/>
        <v>0</v>
      </c>
      <c r="N424" s="117">
        <f>IF('Copy &amp; Paste Roster Report Here'!$A421='Analytical Tests'!N$7,IF($F424="Y",+$H424*N$6,0),0)</f>
        <v>0</v>
      </c>
      <c r="O424" s="117">
        <f>IF('Copy &amp; Paste Roster Report Here'!$A421='Analytical Tests'!O$7,IF($F424="Y",+$H424*O$6,0),0)</f>
        <v>0</v>
      </c>
      <c r="P424" s="117">
        <f>IF('Copy &amp; Paste Roster Report Here'!$A421='Analytical Tests'!P$7,IF($F424="Y",+$H424*P$6,0),0)</f>
        <v>0</v>
      </c>
      <c r="Q424" s="117">
        <f>IF('Copy &amp; Paste Roster Report Here'!$A421='Analytical Tests'!Q$7,IF($F424="Y",+$H424*Q$6,0),0)</f>
        <v>0</v>
      </c>
      <c r="R424" s="117">
        <f>IF('Copy &amp; Paste Roster Report Here'!$A421='Analytical Tests'!R$7,IF($F424="Y",+$H424*R$6,0),0)</f>
        <v>0</v>
      </c>
      <c r="S424" s="117">
        <f>IF('Copy &amp; Paste Roster Report Here'!$A421='Analytical Tests'!S$7,IF($F424="Y",+$H424*S$6,0),0)</f>
        <v>0</v>
      </c>
      <c r="T424" s="117">
        <f>IF('Copy &amp; Paste Roster Report Here'!$A421='Analytical Tests'!T$7,IF($F424="Y",+$H424*T$6,0),0)</f>
        <v>0</v>
      </c>
      <c r="U424" s="117">
        <f>IF('Copy &amp; Paste Roster Report Here'!$A421='Analytical Tests'!U$7,IF($F424="Y",+$H424*U$6,0),0)</f>
        <v>0</v>
      </c>
      <c r="V424" s="117">
        <f>IF('Copy &amp; Paste Roster Report Here'!$A421='Analytical Tests'!V$7,IF($F424="Y",+$H424*V$6,0),0)</f>
        <v>0</v>
      </c>
      <c r="W424" s="117">
        <f>IF('Copy &amp; Paste Roster Report Here'!$A421='Analytical Tests'!W$7,IF($F424="Y",+$H424*W$6,0),0)</f>
        <v>0</v>
      </c>
      <c r="X424" s="117">
        <f>IF('Copy &amp; Paste Roster Report Here'!$A421='Analytical Tests'!X$7,IF($F424="Y",+$H424*X$6,0),0)</f>
        <v>0</v>
      </c>
      <c r="Y424" s="117" t="b">
        <f>IF('Copy &amp; Paste Roster Report Here'!$A421='Analytical Tests'!Y$7,IF($F424="N",IF($J424&gt;=$C424,Y$6,+($I424/$D424)*Y$6),0))</f>
        <v>0</v>
      </c>
      <c r="Z424" s="117" t="b">
        <f>IF('Copy &amp; Paste Roster Report Here'!$A421='Analytical Tests'!Z$7,IF($F424="N",IF($J424&gt;=$C424,Z$6,+($I424/$D424)*Z$6),0))</f>
        <v>0</v>
      </c>
      <c r="AA424" s="117" t="b">
        <f>IF('Copy &amp; Paste Roster Report Here'!$A421='Analytical Tests'!AA$7,IF($F424="N",IF($J424&gt;=$C424,AA$6,+($I424/$D424)*AA$6),0))</f>
        <v>0</v>
      </c>
      <c r="AB424" s="117" t="b">
        <f>IF('Copy &amp; Paste Roster Report Here'!$A421='Analytical Tests'!AB$7,IF($F424="N",IF($J424&gt;=$C424,AB$6,+($I424/$D424)*AB$6),0))</f>
        <v>0</v>
      </c>
      <c r="AC424" s="117" t="b">
        <f>IF('Copy &amp; Paste Roster Report Here'!$A421='Analytical Tests'!AC$7,IF($F424="N",IF($J424&gt;=$C424,AC$6,+($I424/$D424)*AC$6),0))</f>
        <v>0</v>
      </c>
      <c r="AD424" s="117" t="b">
        <f>IF('Copy &amp; Paste Roster Report Here'!$A421='Analytical Tests'!AD$7,IF($F424="N",IF($J424&gt;=$C424,AD$6,+($I424/$D424)*AD$6),0))</f>
        <v>0</v>
      </c>
      <c r="AE424" s="117" t="b">
        <f>IF('Copy &amp; Paste Roster Report Here'!$A421='Analytical Tests'!AE$7,IF($F424="N",IF($J424&gt;=$C424,AE$6,+($I424/$D424)*AE$6),0))</f>
        <v>0</v>
      </c>
      <c r="AF424" s="117" t="b">
        <f>IF('Copy &amp; Paste Roster Report Here'!$A421='Analytical Tests'!AF$7,IF($F424="N",IF($J424&gt;=$C424,AF$6,+($I424/$D424)*AF$6),0))</f>
        <v>0</v>
      </c>
      <c r="AG424" s="117" t="b">
        <f>IF('Copy &amp; Paste Roster Report Here'!$A421='Analytical Tests'!AG$7,IF($F424="N",IF($J424&gt;=$C424,AG$6,+($I424/$D424)*AG$6),0))</f>
        <v>0</v>
      </c>
      <c r="AH424" s="117" t="b">
        <f>IF('Copy &amp; Paste Roster Report Here'!$A421='Analytical Tests'!AH$7,IF($F424="N",IF($J424&gt;=$C424,AH$6,+($I424/$D424)*AH$6),0))</f>
        <v>0</v>
      </c>
      <c r="AI424" s="117" t="b">
        <f>IF('Copy &amp; Paste Roster Report Here'!$A421='Analytical Tests'!AI$7,IF($F424="N",IF($J424&gt;=$C424,AI$6,+($I424/$D424)*AI$6),0))</f>
        <v>0</v>
      </c>
      <c r="AJ424" s="79"/>
      <c r="AK424" s="118">
        <f>IF('Copy &amp; Paste Roster Report Here'!$A421=AK$7,IF('Copy &amp; Paste Roster Report Here'!$M421="FT",1,0),0)</f>
        <v>0</v>
      </c>
      <c r="AL424" s="118">
        <f>IF('Copy &amp; Paste Roster Report Here'!$A421=AL$7,IF('Copy &amp; Paste Roster Report Here'!$M421="FT",1,0),0)</f>
        <v>0</v>
      </c>
      <c r="AM424" s="118">
        <f>IF('Copy &amp; Paste Roster Report Here'!$A421=AM$7,IF('Copy &amp; Paste Roster Report Here'!$M421="FT",1,0),0)</f>
        <v>0</v>
      </c>
      <c r="AN424" s="118">
        <f>IF('Copy &amp; Paste Roster Report Here'!$A421=AN$7,IF('Copy &amp; Paste Roster Report Here'!$M421="FT",1,0),0)</f>
        <v>0</v>
      </c>
      <c r="AO424" s="118">
        <f>IF('Copy &amp; Paste Roster Report Here'!$A421=AO$7,IF('Copy &amp; Paste Roster Report Here'!$M421="FT",1,0),0)</f>
        <v>0</v>
      </c>
      <c r="AP424" s="118">
        <f>IF('Copy &amp; Paste Roster Report Here'!$A421=AP$7,IF('Copy &amp; Paste Roster Report Here'!$M421="FT",1,0),0)</f>
        <v>0</v>
      </c>
      <c r="AQ424" s="118">
        <f>IF('Copy &amp; Paste Roster Report Here'!$A421=AQ$7,IF('Copy &amp; Paste Roster Report Here'!$M421="FT",1,0),0)</f>
        <v>0</v>
      </c>
      <c r="AR424" s="118">
        <f>IF('Copy &amp; Paste Roster Report Here'!$A421=AR$7,IF('Copy &amp; Paste Roster Report Here'!$M421="FT",1,0),0)</f>
        <v>0</v>
      </c>
      <c r="AS424" s="118">
        <f>IF('Copy &amp; Paste Roster Report Here'!$A421=AS$7,IF('Copy &amp; Paste Roster Report Here'!$M421="FT",1,0),0)</f>
        <v>0</v>
      </c>
      <c r="AT424" s="118">
        <f>IF('Copy &amp; Paste Roster Report Here'!$A421=AT$7,IF('Copy &amp; Paste Roster Report Here'!$M421="FT",1,0),0)</f>
        <v>0</v>
      </c>
      <c r="AU424" s="118">
        <f>IF('Copy &amp; Paste Roster Report Here'!$A421=AU$7,IF('Copy &amp; Paste Roster Report Here'!$M421="FT",1,0),0)</f>
        <v>0</v>
      </c>
      <c r="AV424" s="73">
        <f t="shared" si="100"/>
        <v>0</v>
      </c>
      <c r="AW424" s="119">
        <f>IF('Copy &amp; Paste Roster Report Here'!$A421=AW$7,IF('Copy &amp; Paste Roster Report Here'!$M421="HT",1,0),0)</f>
        <v>0</v>
      </c>
      <c r="AX424" s="119">
        <f>IF('Copy &amp; Paste Roster Report Here'!$A421=AX$7,IF('Copy &amp; Paste Roster Report Here'!$M421="HT",1,0),0)</f>
        <v>0</v>
      </c>
      <c r="AY424" s="119">
        <f>IF('Copy &amp; Paste Roster Report Here'!$A421=AY$7,IF('Copy &amp; Paste Roster Report Here'!$M421="HT",1,0),0)</f>
        <v>0</v>
      </c>
      <c r="AZ424" s="119">
        <f>IF('Copy &amp; Paste Roster Report Here'!$A421=AZ$7,IF('Copy &amp; Paste Roster Report Here'!$M421="HT",1,0),0)</f>
        <v>0</v>
      </c>
      <c r="BA424" s="119">
        <f>IF('Copy &amp; Paste Roster Report Here'!$A421=BA$7,IF('Copy &amp; Paste Roster Report Here'!$M421="HT",1,0),0)</f>
        <v>0</v>
      </c>
      <c r="BB424" s="119">
        <f>IF('Copy &amp; Paste Roster Report Here'!$A421=BB$7,IF('Copy &amp; Paste Roster Report Here'!$M421="HT",1,0),0)</f>
        <v>0</v>
      </c>
      <c r="BC424" s="119">
        <f>IF('Copy &amp; Paste Roster Report Here'!$A421=BC$7,IF('Copy &amp; Paste Roster Report Here'!$M421="HT",1,0),0)</f>
        <v>0</v>
      </c>
      <c r="BD424" s="119">
        <f>IF('Copy &amp; Paste Roster Report Here'!$A421=BD$7,IF('Copy &amp; Paste Roster Report Here'!$M421="HT",1,0),0)</f>
        <v>0</v>
      </c>
      <c r="BE424" s="119">
        <f>IF('Copy &amp; Paste Roster Report Here'!$A421=BE$7,IF('Copy &amp; Paste Roster Report Here'!$M421="HT",1,0),0)</f>
        <v>0</v>
      </c>
      <c r="BF424" s="119">
        <f>IF('Copy &amp; Paste Roster Report Here'!$A421=BF$7,IF('Copy &amp; Paste Roster Report Here'!$M421="HT",1,0),0)</f>
        <v>0</v>
      </c>
      <c r="BG424" s="119">
        <f>IF('Copy &amp; Paste Roster Report Here'!$A421=BG$7,IF('Copy &amp; Paste Roster Report Here'!$M421="HT",1,0),0)</f>
        <v>0</v>
      </c>
      <c r="BH424" s="73">
        <f t="shared" si="101"/>
        <v>0</v>
      </c>
      <c r="BI424" s="120">
        <f>IF('Copy &amp; Paste Roster Report Here'!$A421=BI$7,IF('Copy &amp; Paste Roster Report Here'!$M421="MT",1,0),0)</f>
        <v>0</v>
      </c>
      <c r="BJ424" s="120">
        <f>IF('Copy &amp; Paste Roster Report Here'!$A421=BJ$7,IF('Copy &amp; Paste Roster Report Here'!$M421="MT",1,0),0)</f>
        <v>0</v>
      </c>
      <c r="BK424" s="120">
        <f>IF('Copy &amp; Paste Roster Report Here'!$A421=BK$7,IF('Copy &amp; Paste Roster Report Here'!$M421="MT",1,0),0)</f>
        <v>0</v>
      </c>
      <c r="BL424" s="120">
        <f>IF('Copy &amp; Paste Roster Report Here'!$A421=BL$7,IF('Copy &amp; Paste Roster Report Here'!$M421="MT",1,0),0)</f>
        <v>0</v>
      </c>
      <c r="BM424" s="120">
        <f>IF('Copy &amp; Paste Roster Report Here'!$A421=BM$7,IF('Copy &amp; Paste Roster Report Here'!$M421="MT",1,0),0)</f>
        <v>0</v>
      </c>
      <c r="BN424" s="120">
        <f>IF('Copy &amp; Paste Roster Report Here'!$A421=BN$7,IF('Copy &amp; Paste Roster Report Here'!$M421="MT",1,0),0)</f>
        <v>0</v>
      </c>
      <c r="BO424" s="120">
        <f>IF('Copy &amp; Paste Roster Report Here'!$A421=BO$7,IF('Copy &amp; Paste Roster Report Here'!$M421="MT",1,0),0)</f>
        <v>0</v>
      </c>
      <c r="BP424" s="120">
        <f>IF('Copy &amp; Paste Roster Report Here'!$A421=BP$7,IF('Copy &amp; Paste Roster Report Here'!$M421="MT",1,0),0)</f>
        <v>0</v>
      </c>
      <c r="BQ424" s="120">
        <f>IF('Copy &amp; Paste Roster Report Here'!$A421=BQ$7,IF('Copy &amp; Paste Roster Report Here'!$M421="MT",1,0),0)</f>
        <v>0</v>
      </c>
      <c r="BR424" s="120">
        <f>IF('Copy &amp; Paste Roster Report Here'!$A421=BR$7,IF('Copy &amp; Paste Roster Report Here'!$M421="MT",1,0),0)</f>
        <v>0</v>
      </c>
      <c r="BS424" s="120">
        <f>IF('Copy &amp; Paste Roster Report Here'!$A421=BS$7,IF('Copy &amp; Paste Roster Report Here'!$M421="MT",1,0),0)</f>
        <v>0</v>
      </c>
      <c r="BT424" s="73">
        <f t="shared" si="102"/>
        <v>0</v>
      </c>
      <c r="BU424" s="121">
        <f>IF('Copy &amp; Paste Roster Report Here'!$A421=BU$7,IF('Copy &amp; Paste Roster Report Here'!$M421="fy",1,0),0)</f>
        <v>0</v>
      </c>
      <c r="BV424" s="121">
        <f>IF('Copy &amp; Paste Roster Report Here'!$A421=BV$7,IF('Copy &amp; Paste Roster Report Here'!$M421="fy",1,0),0)</f>
        <v>0</v>
      </c>
      <c r="BW424" s="121">
        <f>IF('Copy &amp; Paste Roster Report Here'!$A421=BW$7,IF('Copy &amp; Paste Roster Report Here'!$M421="fy",1,0),0)</f>
        <v>0</v>
      </c>
      <c r="BX424" s="121">
        <f>IF('Copy &amp; Paste Roster Report Here'!$A421=BX$7,IF('Copy &amp; Paste Roster Report Here'!$M421="fy",1,0),0)</f>
        <v>0</v>
      </c>
      <c r="BY424" s="121">
        <f>IF('Copy &amp; Paste Roster Report Here'!$A421=BY$7,IF('Copy &amp; Paste Roster Report Here'!$M421="fy",1,0),0)</f>
        <v>0</v>
      </c>
      <c r="BZ424" s="121">
        <f>IF('Copy &amp; Paste Roster Report Here'!$A421=BZ$7,IF('Copy &amp; Paste Roster Report Here'!$M421="fy",1,0),0)</f>
        <v>0</v>
      </c>
      <c r="CA424" s="121">
        <f>IF('Copy &amp; Paste Roster Report Here'!$A421=CA$7,IF('Copy &amp; Paste Roster Report Here'!$M421="fy",1,0),0)</f>
        <v>0</v>
      </c>
      <c r="CB424" s="121">
        <f>IF('Copy &amp; Paste Roster Report Here'!$A421=CB$7,IF('Copy &amp; Paste Roster Report Here'!$M421="fy",1,0),0)</f>
        <v>0</v>
      </c>
      <c r="CC424" s="121">
        <f>IF('Copy &amp; Paste Roster Report Here'!$A421=CC$7,IF('Copy &amp; Paste Roster Report Here'!$M421="fy",1,0),0)</f>
        <v>0</v>
      </c>
      <c r="CD424" s="121">
        <f>IF('Copy &amp; Paste Roster Report Here'!$A421=CD$7,IF('Copy &amp; Paste Roster Report Here'!$M421="fy",1,0),0)</f>
        <v>0</v>
      </c>
      <c r="CE424" s="121">
        <f>IF('Copy &amp; Paste Roster Report Here'!$A421=CE$7,IF('Copy &amp; Paste Roster Report Here'!$M421="fy",1,0),0)</f>
        <v>0</v>
      </c>
      <c r="CF424" s="73">
        <f t="shared" si="103"/>
        <v>0</v>
      </c>
      <c r="CG424" s="122">
        <f>IF('Copy &amp; Paste Roster Report Here'!$A421=CG$7,IF('Copy &amp; Paste Roster Report Here'!$M421="RH",1,0),0)</f>
        <v>0</v>
      </c>
      <c r="CH424" s="122">
        <f>IF('Copy &amp; Paste Roster Report Here'!$A421=CH$7,IF('Copy &amp; Paste Roster Report Here'!$M421="RH",1,0),0)</f>
        <v>0</v>
      </c>
      <c r="CI424" s="122">
        <f>IF('Copy &amp; Paste Roster Report Here'!$A421=CI$7,IF('Copy &amp; Paste Roster Report Here'!$M421="RH",1,0),0)</f>
        <v>0</v>
      </c>
      <c r="CJ424" s="122">
        <f>IF('Copy &amp; Paste Roster Report Here'!$A421=CJ$7,IF('Copy &amp; Paste Roster Report Here'!$M421="RH",1,0),0)</f>
        <v>0</v>
      </c>
      <c r="CK424" s="122">
        <f>IF('Copy &amp; Paste Roster Report Here'!$A421=CK$7,IF('Copy &amp; Paste Roster Report Here'!$M421="RH",1,0),0)</f>
        <v>0</v>
      </c>
      <c r="CL424" s="122">
        <f>IF('Copy &amp; Paste Roster Report Here'!$A421=CL$7,IF('Copy &amp; Paste Roster Report Here'!$M421="RH",1,0),0)</f>
        <v>0</v>
      </c>
      <c r="CM424" s="122">
        <f>IF('Copy &amp; Paste Roster Report Here'!$A421=CM$7,IF('Copy &amp; Paste Roster Report Here'!$M421="RH",1,0),0)</f>
        <v>0</v>
      </c>
      <c r="CN424" s="122">
        <f>IF('Copy &amp; Paste Roster Report Here'!$A421=CN$7,IF('Copy &amp; Paste Roster Report Here'!$M421="RH",1,0),0)</f>
        <v>0</v>
      </c>
      <c r="CO424" s="122">
        <f>IF('Copy &amp; Paste Roster Report Here'!$A421=CO$7,IF('Copy &amp; Paste Roster Report Here'!$M421="RH",1,0),0)</f>
        <v>0</v>
      </c>
      <c r="CP424" s="122">
        <f>IF('Copy &amp; Paste Roster Report Here'!$A421=CP$7,IF('Copy &amp; Paste Roster Report Here'!$M421="RH",1,0),0)</f>
        <v>0</v>
      </c>
      <c r="CQ424" s="122">
        <f>IF('Copy &amp; Paste Roster Report Here'!$A421=CQ$7,IF('Copy &amp; Paste Roster Report Here'!$M421="RH",1,0),0)</f>
        <v>0</v>
      </c>
      <c r="CR424" s="73">
        <f t="shared" si="104"/>
        <v>0</v>
      </c>
      <c r="CS424" s="123">
        <f>IF('Copy &amp; Paste Roster Report Here'!$A421=CS$7,IF('Copy &amp; Paste Roster Report Here'!$M421="QT",1,0),0)</f>
        <v>0</v>
      </c>
      <c r="CT424" s="123">
        <f>IF('Copy &amp; Paste Roster Report Here'!$A421=CT$7,IF('Copy &amp; Paste Roster Report Here'!$M421="QT",1,0),0)</f>
        <v>0</v>
      </c>
      <c r="CU424" s="123">
        <f>IF('Copy &amp; Paste Roster Report Here'!$A421=CU$7,IF('Copy &amp; Paste Roster Report Here'!$M421="QT",1,0),0)</f>
        <v>0</v>
      </c>
      <c r="CV424" s="123">
        <f>IF('Copy &amp; Paste Roster Report Here'!$A421=CV$7,IF('Copy &amp; Paste Roster Report Here'!$M421="QT",1,0),0)</f>
        <v>0</v>
      </c>
      <c r="CW424" s="123">
        <f>IF('Copy &amp; Paste Roster Report Here'!$A421=CW$7,IF('Copy &amp; Paste Roster Report Here'!$M421="QT",1,0),0)</f>
        <v>0</v>
      </c>
      <c r="CX424" s="123">
        <f>IF('Copy &amp; Paste Roster Report Here'!$A421=CX$7,IF('Copy &amp; Paste Roster Report Here'!$M421="QT",1,0),0)</f>
        <v>0</v>
      </c>
      <c r="CY424" s="123">
        <f>IF('Copy &amp; Paste Roster Report Here'!$A421=CY$7,IF('Copy &amp; Paste Roster Report Here'!$M421="QT",1,0),0)</f>
        <v>0</v>
      </c>
      <c r="CZ424" s="123">
        <f>IF('Copy &amp; Paste Roster Report Here'!$A421=CZ$7,IF('Copy &amp; Paste Roster Report Here'!$M421="QT",1,0),0)</f>
        <v>0</v>
      </c>
      <c r="DA424" s="123">
        <f>IF('Copy &amp; Paste Roster Report Here'!$A421=DA$7,IF('Copy &amp; Paste Roster Report Here'!$M421="QT",1,0),0)</f>
        <v>0</v>
      </c>
      <c r="DB424" s="123">
        <f>IF('Copy &amp; Paste Roster Report Here'!$A421=DB$7,IF('Copy &amp; Paste Roster Report Here'!$M421="QT",1,0),0)</f>
        <v>0</v>
      </c>
      <c r="DC424" s="123">
        <f>IF('Copy &amp; Paste Roster Report Here'!$A421=DC$7,IF('Copy &amp; Paste Roster Report Here'!$M421="QT",1,0),0)</f>
        <v>0</v>
      </c>
      <c r="DD424" s="73">
        <f t="shared" si="105"/>
        <v>0</v>
      </c>
      <c r="DE424" s="124">
        <f>IF('Copy &amp; Paste Roster Report Here'!$A421=DE$7,IF('Copy &amp; Paste Roster Report Here'!$M421="xxxxxxxxxxx",1,0),0)</f>
        <v>0</v>
      </c>
      <c r="DF424" s="124">
        <f>IF('Copy &amp; Paste Roster Report Here'!$A421=DF$7,IF('Copy &amp; Paste Roster Report Here'!$M421="xxxxxxxxxxx",1,0),0)</f>
        <v>0</v>
      </c>
      <c r="DG424" s="124">
        <f>IF('Copy &amp; Paste Roster Report Here'!$A421=DG$7,IF('Copy &amp; Paste Roster Report Here'!$M421="xxxxxxxxxxx",1,0),0)</f>
        <v>0</v>
      </c>
      <c r="DH424" s="124">
        <f>IF('Copy &amp; Paste Roster Report Here'!$A421=DH$7,IF('Copy &amp; Paste Roster Report Here'!$M421="xxxxxxxxxxx",1,0),0)</f>
        <v>0</v>
      </c>
      <c r="DI424" s="124">
        <f>IF('Copy &amp; Paste Roster Report Here'!$A421=DI$7,IF('Copy &amp; Paste Roster Report Here'!$M421="xxxxxxxxxxx",1,0),0)</f>
        <v>0</v>
      </c>
      <c r="DJ424" s="124">
        <f>IF('Copy &amp; Paste Roster Report Here'!$A421=DJ$7,IF('Copy &amp; Paste Roster Report Here'!$M421="xxxxxxxxxxx",1,0),0)</f>
        <v>0</v>
      </c>
      <c r="DK424" s="124">
        <f>IF('Copy &amp; Paste Roster Report Here'!$A421=DK$7,IF('Copy &amp; Paste Roster Report Here'!$M421="xxxxxxxxxxx",1,0),0)</f>
        <v>0</v>
      </c>
      <c r="DL424" s="124">
        <f>IF('Copy &amp; Paste Roster Report Here'!$A421=DL$7,IF('Copy &amp; Paste Roster Report Here'!$M421="xxxxxxxxxxx",1,0),0)</f>
        <v>0</v>
      </c>
      <c r="DM424" s="124">
        <f>IF('Copy &amp; Paste Roster Report Here'!$A421=DM$7,IF('Copy &amp; Paste Roster Report Here'!$M421="xxxxxxxxxxx",1,0),0)</f>
        <v>0</v>
      </c>
      <c r="DN424" s="124">
        <f>IF('Copy &amp; Paste Roster Report Here'!$A421=DN$7,IF('Copy &amp; Paste Roster Report Here'!$M421="xxxxxxxxxxx",1,0),0)</f>
        <v>0</v>
      </c>
      <c r="DO424" s="124">
        <f>IF('Copy &amp; Paste Roster Report Here'!$A421=DO$7,IF('Copy &amp; Paste Roster Report Here'!$M421="xxxxxxxxxxx",1,0),0)</f>
        <v>0</v>
      </c>
      <c r="DP424" s="125">
        <f t="shared" si="106"/>
        <v>0</v>
      </c>
      <c r="DQ424" s="126">
        <f t="shared" si="107"/>
        <v>0</v>
      </c>
    </row>
    <row r="425" spans="1:121" x14ac:dyDescent="0.25">
      <c r="A425" s="111">
        <f t="shared" si="93"/>
        <v>0</v>
      </c>
      <c r="B425" s="111">
        <f t="shared" si="94"/>
        <v>0</v>
      </c>
      <c r="C425" s="112">
        <f>+('Copy &amp; Paste Roster Report Here'!$P422-'Copy &amp; Paste Roster Report Here'!$O422)/30</f>
        <v>0</v>
      </c>
      <c r="D425" s="112">
        <f>+('Copy &amp; Paste Roster Report Here'!$P422-'Copy &amp; Paste Roster Report Here'!$O422)</f>
        <v>0</v>
      </c>
      <c r="E425" s="111">
        <f>'Copy &amp; Paste Roster Report Here'!N422</f>
        <v>0</v>
      </c>
      <c r="F425" s="111" t="str">
        <f t="shared" si="95"/>
        <v>N</v>
      </c>
      <c r="G425" s="111">
        <f>'Copy &amp; Paste Roster Report Here'!R422</f>
        <v>0</v>
      </c>
      <c r="H425" s="113">
        <f t="shared" si="96"/>
        <v>0</v>
      </c>
      <c r="I425" s="112">
        <f>IF(F425="N",$F$5-'Copy &amp; Paste Roster Report Here'!O422,+'Copy &amp; Paste Roster Report Here'!Q422-'Copy &amp; Paste Roster Report Here'!O422)</f>
        <v>0</v>
      </c>
      <c r="J425" s="114">
        <f t="shared" si="97"/>
        <v>0</v>
      </c>
      <c r="K425" s="114">
        <f t="shared" si="98"/>
        <v>0</v>
      </c>
      <c r="L425" s="115">
        <f>'Copy &amp; Paste Roster Report Here'!F422</f>
        <v>0</v>
      </c>
      <c r="M425" s="116">
        <f t="shared" si="99"/>
        <v>0</v>
      </c>
      <c r="N425" s="117">
        <f>IF('Copy &amp; Paste Roster Report Here'!$A422='Analytical Tests'!N$7,IF($F425="Y",+$H425*N$6,0),0)</f>
        <v>0</v>
      </c>
      <c r="O425" s="117">
        <f>IF('Copy &amp; Paste Roster Report Here'!$A422='Analytical Tests'!O$7,IF($F425="Y",+$H425*O$6,0),0)</f>
        <v>0</v>
      </c>
      <c r="P425" s="117">
        <f>IF('Copy &amp; Paste Roster Report Here'!$A422='Analytical Tests'!P$7,IF($F425="Y",+$H425*P$6,0),0)</f>
        <v>0</v>
      </c>
      <c r="Q425" s="117">
        <f>IF('Copy &amp; Paste Roster Report Here'!$A422='Analytical Tests'!Q$7,IF($F425="Y",+$H425*Q$6,0),0)</f>
        <v>0</v>
      </c>
      <c r="R425" s="117">
        <f>IF('Copy &amp; Paste Roster Report Here'!$A422='Analytical Tests'!R$7,IF($F425="Y",+$H425*R$6,0),0)</f>
        <v>0</v>
      </c>
      <c r="S425" s="117">
        <f>IF('Copy &amp; Paste Roster Report Here'!$A422='Analytical Tests'!S$7,IF($F425="Y",+$H425*S$6,0),0)</f>
        <v>0</v>
      </c>
      <c r="T425" s="117">
        <f>IF('Copy &amp; Paste Roster Report Here'!$A422='Analytical Tests'!T$7,IF($F425="Y",+$H425*T$6,0),0)</f>
        <v>0</v>
      </c>
      <c r="U425" s="117">
        <f>IF('Copy &amp; Paste Roster Report Here'!$A422='Analytical Tests'!U$7,IF($F425="Y",+$H425*U$6,0),0)</f>
        <v>0</v>
      </c>
      <c r="V425" s="117">
        <f>IF('Copy &amp; Paste Roster Report Here'!$A422='Analytical Tests'!V$7,IF($F425="Y",+$H425*V$6,0),0)</f>
        <v>0</v>
      </c>
      <c r="W425" s="117">
        <f>IF('Copy &amp; Paste Roster Report Here'!$A422='Analytical Tests'!W$7,IF($F425="Y",+$H425*W$6,0),0)</f>
        <v>0</v>
      </c>
      <c r="X425" s="117">
        <f>IF('Copy &amp; Paste Roster Report Here'!$A422='Analytical Tests'!X$7,IF($F425="Y",+$H425*X$6,0),0)</f>
        <v>0</v>
      </c>
      <c r="Y425" s="117" t="b">
        <f>IF('Copy &amp; Paste Roster Report Here'!$A422='Analytical Tests'!Y$7,IF($F425="N",IF($J425&gt;=$C425,Y$6,+($I425/$D425)*Y$6),0))</f>
        <v>0</v>
      </c>
      <c r="Z425" s="117" t="b">
        <f>IF('Copy &amp; Paste Roster Report Here'!$A422='Analytical Tests'!Z$7,IF($F425="N",IF($J425&gt;=$C425,Z$6,+($I425/$D425)*Z$6),0))</f>
        <v>0</v>
      </c>
      <c r="AA425" s="117" t="b">
        <f>IF('Copy &amp; Paste Roster Report Here'!$A422='Analytical Tests'!AA$7,IF($F425="N",IF($J425&gt;=$C425,AA$6,+($I425/$D425)*AA$6),0))</f>
        <v>0</v>
      </c>
      <c r="AB425" s="117" t="b">
        <f>IF('Copy &amp; Paste Roster Report Here'!$A422='Analytical Tests'!AB$7,IF($F425="N",IF($J425&gt;=$C425,AB$6,+($I425/$D425)*AB$6),0))</f>
        <v>0</v>
      </c>
      <c r="AC425" s="117" t="b">
        <f>IF('Copy &amp; Paste Roster Report Here'!$A422='Analytical Tests'!AC$7,IF($F425="N",IF($J425&gt;=$C425,AC$6,+($I425/$D425)*AC$6),0))</f>
        <v>0</v>
      </c>
      <c r="AD425" s="117" t="b">
        <f>IF('Copy &amp; Paste Roster Report Here'!$A422='Analytical Tests'!AD$7,IF($F425="N",IF($J425&gt;=$C425,AD$6,+($I425/$D425)*AD$6),0))</f>
        <v>0</v>
      </c>
      <c r="AE425" s="117" t="b">
        <f>IF('Copy &amp; Paste Roster Report Here'!$A422='Analytical Tests'!AE$7,IF($F425="N",IF($J425&gt;=$C425,AE$6,+($I425/$D425)*AE$6),0))</f>
        <v>0</v>
      </c>
      <c r="AF425" s="117" t="b">
        <f>IF('Copy &amp; Paste Roster Report Here'!$A422='Analytical Tests'!AF$7,IF($F425="N",IF($J425&gt;=$C425,AF$6,+($I425/$D425)*AF$6),0))</f>
        <v>0</v>
      </c>
      <c r="AG425" s="117" t="b">
        <f>IF('Copy &amp; Paste Roster Report Here'!$A422='Analytical Tests'!AG$7,IF($F425="N",IF($J425&gt;=$C425,AG$6,+($I425/$D425)*AG$6),0))</f>
        <v>0</v>
      </c>
      <c r="AH425" s="117" t="b">
        <f>IF('Copy &amp; Paste Roster Report Here'!$A422='Analytical Tests'!AH$7,IF($F425="N",IF($J425&gt;=$C425,AH$6,+($I425/$D425)*AH$6),0))</f>
        <v>0</v>
      </c>
      <c r="AI425" s="117" t="b">
        <f>IF('Copy &amp; Paste Roster Report Here'!$A422='Analytical Tests'!AI$7,IF($F425="N",IF($J425&gt;=$C425,AI$6,+($I425/$D425)*AI$6),0))</f>
        <v>0</v>
      </c>
      <c r="AJ425" s="79"/>
      <c r="AK425" s="118">
        <f>IF('Copy &amp; Paste Roster Report Here'!$A422=AK$7,IF('Copy &amp; Paste Roster Report Here'!$M422="FT",1,0),0)</f>
        <v>0</v>
      </c>
      <c r="AL425" s="118">
        <f>IF('Copy &amp; Paste Roster Report Here'!$A422=AL$7,IF('Copy &amp; Paste Roster Report Here'!$M422="FT",1,0),0)</f>
        <v>0</v>
      </c>
      <c r="AM425" s="118">
        <f>IF('Copy &amp; Paste Roster Report Here'!$A422=AM$7,IF('Copy &amp; Paste Roster Report Here'!$M422="FT",1,0),0)</f>
        <v>0</v>
      </c>
      <c r="AN425" s="118">
        <f>IF('Copy &amp; Paste Roster Report Here'!$A422=AN$7,IF('Copy &amp; Paste Roster Report Here'!$M422="FT",1,0),0)</f>
        <v>0</v>
      </c>
      <c r="AO425" s="118">
        <f>IF('Copy &amp; Paste Roster Report Here'!$A422=AO$7,IF('Copy &amp; Paste Roster Report Here'!$M422="FT",1,0),0)</f>
        <v>0</v>
      </c>
      <c r="AP425" s="118">
        <f>IF('Copy &amp; Paste Roster Report Here'!$A422=AP$7,IF('Copy &amp; Paste Roster Report Here'!$M422="FT",1,0),0)</f>
        <v>0</v>
      </c>
      <c r="AQ425" s="118">
        <f>IF('Copy &amp; Paste Roster Report Here'!$A422=AQ$7,IF('Copy &amp; Paste Roster Report Here'!$M422="FT",1,0),0)</f>
        <v>0</v>
      </c>
      <c r="AR425" s="118">
        <f>IF('Copy &amp; Paste Roster Report Here'!$A422=AR$7,IF('Copy &amp; Paste Roster Report Here'!$M422="FT",1,0),0)</f>
        <v>0</v>
      </c>
      <c r="AS425" s="118">
        <f>IF('Copy &amp; Paste Roster Report Here'!$A422=AS$7,IF('Copy &amp; Paste Roster Report Here'!$M422="FT",1,0),0)</f>
        <v>0</v>
      </c>
      <c r="AT425" s="118">
        <f>IF('Copy &amp; Paste Roster Report Here'!$A422=AT$7,IF('Copy &amp; Paste Roster Report Here'!$M422="FT",1,0),0)</f>
        <v>0</v>
      </c>
      <c r="AU425" s="118">
        <f>IF('Copy &amp; Paste Roster Report Here'!$A422=AU$7,IF('Copy &amp; Paste Roster Report Here'!$M422="FT",1,0),0)</f>
        <v>0</v>
      </c>
      <c r="AV425" s="73">
        <f t="shared" si="100"/>
        <v>0</v>
      </c>
      <c r="AW425" s="119">
        <f>IF('Copy &amp; Paste Roster Report Here'!$A422=AW$7,IF('Copy &amp; Paste Roster Report Here'!$M422="HT",1,0),0)</f>
        <v>0</v>
      </c>
      <c r="AX425" s="119">
        <f>IF('Copy &amp; Paste Roster Report Here'!$A422=AX$7,IF('Copy &amp; Paste Roster Report Here'!$M422="HT",1,0),0)</f>
        <v>0</v>
      </c>
      <c r="AY425" s="119">
        <f>IF('Copy &amp; Paste Roster Report Here'!$A422=AY$7,IF('Copy &amp; Paste Roster Report Here'!$M422="HT",1,0),0)</f>
        <v>0</v>
      </c>
      <c r="AZ425" s="119">
        <f>IF('Copy &amp; Paste Roster Report Here'!$A422=AZ$7,IF('Copy &amp; Paste Roster Report Here'!$M422="HT",1,0),0)</f>
        <v>0</v>
      </c>
      <c r="BA425" s="119">
        <f>IF('Copy &amp; Paste Roster Report Here'!$A422=BA$7,IF('Copy &amp; Paste Roster Report Here'!$M422="HT",1,0),0)</f>
        <v>0</v>
      </c>
      <c r="BB425" s="119">
        <f>IF('Copy &amp; Paste Roster Report Here'!$A422=BB$7,IF('Copy &amp; Paste Roster Report Here'!$M422="HT",1,0),0)</f>
        <v>0</v>
      </c>
      <c r="BC425" s="119">
        <f>IF('Copy &amp; Paste Roster Report Here'!$A422=BC$7,IF('Copy &amp; Paste Roster Report Here'!$M422="HT",1,0),0)</f>
        <v>0</v>
      </c>
      <c r="BD425" s="119">
        <f>IF('Copy &amp; Paste Roster Report Here'!$A422=BD$7,IF('Copy &amp; Paste Roster Report Here'!$M422="HT",1,0),0)</f>
        <v>0</v>
      </c>
      <c r="BE425" s="119">
        <f>IF('Copy &amp; Paste Roster Report Here'!$A422=BE$7,IF('Copy &amp; Paste Roster Report Here'!$M422="HT",1,0),0)</f>
        <v>0</v>
      </c>
      <c r="BF425" s="119">
        <f>IF('Copy &amp; Paste Roster Report Here'!$A422=BF$7,IF('Copy &amp; Paste Roster Report Here'!$M422="HT",1,0),0)</f>
        <v>0</v>
      </c>
      <c r="BG425" s="119">
        <f>IF('Copy &amp; Paste Roster Report Here'!$A422=BG$7,IF('Copy &amp; Paste Roster Report Here'!$M422="HT",1,0),0)</f>
        <v>0</v>
      </c>
      <c r="BH425" s="73">
        <f t="shared" si="101"/>
        <v>0</v>
      </c>
      <c r="BI425" s="120">
        <f>IF('Copy &amp; Paste Roster Report Here'!$A422=BI$7,IF('Copy &amp; Paste Roster Report Here'!$M422="MT",1,0),0)</f>
        <v>0</v>
      </c>
      <c r="BJ425" s="120">
        <f>IF('Copy &amp; Paste Roster Report Here'!$A422=BJ$7,IF('Copy &amp; Paste Roster Report Here'!$M422="MT",1,0),0)</f>
        <v>0</v>
      </c>
      <c r="BK425" s="120">
        <f>IF('Copy &amp; Paste Roster Report Here'!$A422=BK$7,IF('Copy &amp; Paste Roster Report Here'!$M422="MT",1,0),0)</f>
        <v>0</v>
      </c>
      <c r="BL425" s="120">
        <f>IF('Copy &amp; Paste Roster Report Here'!$A422=BL$7,IF('Copy &amp; Paste Roster Report Here'!$M422="MT",1,0),0)</f>
        <v>0</v>
      </c>
      <c r="BM425" s="120">
        <f>IF('Copy &amp; Paste Roster Report Here'!$A422=BM$7,IF('Copy &amp; Paste Roster Report Here'!$M422="MT",1,0),0)</f>
        <v>0</v>
      </c>
      <c r="BN425" s="120">
        <f>IF('Copy &amp; Paste Roster Report Here'!$A422=BN$7,IF('Copy &amp; Paste Roster Report Here'!$M422="MT",1,0),0)</f>
        <v>0</v>
      </c>
      <c r="BO425" s="120">
        <f>IF('Copy &amp; Paste Roster Report Here'!$A422=BO$7,IF('Copy &amp; Paste Roster Report Here'!$M422="MT",1,0),0)</f>
        <v>0</v>
      </c>
      <c r="BP425" s="120">
        <f>IF('Copy &amp; Paste Roster Report Here'!$A422=BP$7,IF('Copy &amp; Paste Roster Report Here'!$M422="MT",1,0),0)</f>
        <v>0</v>
      </c>
      <c r="BQ425" s="120">
        <f>IF('Copy &amp; Paste Roster Report Here'!$A422=BQ$7,IF('Copy &amp; Paste Roster Report Here'!$M422="MT",1,0),0)</f>
        <v>0</v>
      </c>
      <c r="BR425" s="120">
        <f>IF('Copy &amp; Paste Roster Report Here'!$A422=BR$7,IF('Copy &amp; Paste Roster Report Here'!$M422="MT",1,0),0)</f>
        <v>0</v>
      </c>
      <c r="BS425" s="120">
        <f>IF('Copy &amp; Paste Roster Report Here'!$A422=BS$7,IF('Copy &amp; Paste Roster Report Here'!$M422="MT",1,0),0)</f>
        <v>0</v>
      </c>
      <c r="BT425" s="73">
        <f t="shared" si="102"/>
        <v>0</v>
      </c>
      <c r="BU425" s="121">
        <f>IF('Copy &amp; Paste Roster Report Here'!$A422=BU$7,IF('Copy &amp; Paste Roster Report Here'!$M422="fy",1,0),0)</f>
        <v>0</v>
      </c>
      <c r="BV425" s="121">
        <f>IF('Copy &amp; Paste Roster Report Here'!$A422=BV$7,IF('Copy &amp; Paste Roster Report Here'!$M422="fy",1,0),0)</f>
        <v>0</v>
      </c>
      <c r="BW425" s="121">
        <f>IF('Copy &amp; Paste Roster Report Here'!$A422=BW$7,IF('Copy &amp; Paste Roster Report Here'!$M422="fy",1,0),0)</f>
        <v>0</v>
      </c>
      <c r="BX425" s="121">
        <f>IF('Copy &amp; Paste Roster Report Here'!$A422=BX$7,IF('Copy &amp; Paste Roster Report Here'!$M422="fy",1,0),0)</f>
        <v>0</v>
      </c>
      <c r="BY425" s="121">
        <f>IF('Copy &amp; Paste Roster Report Here'!$A422=BY$7,IF('Copy &amp; Paste Roster Report Here'!$M422="fy",1,0),0)</f>
        <v>0</v>
      </c>
      <c r="BZ425" s="121">
        <f>IF('Copy &amp; Paste Roster Report Here'!$A422=BZ$7,IF('Copy &amp; Paste Roster Report Here'!$M422="fy",1,0),0)</f>
        <v>0</v>
      </c>
      <c r="CA425" s="121">
        <f>IF('Copy &amp; Paste Roster Report Here'!$A422=CA$7,IF('Copy &amp; Paste Roster Report Here'!$M422="fy",1,0),0)</f>
        <v>0</v>
      </c>
      <c r="CB425" s="121">
        <f>IF('Copy &amp; Paste Roster Report Here'!$A422=CB$7,IF('Copy &amp; Paste Roster Report Here'!$M422="fy",1,0),0)</f>
        <v>0</v>
      </c>
      <c r="CC425" s="121">
        <f>IF('Copy &amp; Paste Roster Report Here'!$A422=CC$7,IF('Copy &amp; Paste Roster Report Here'!$M422="fy",1,0),0)</f>
        <v>0</v>
      </c>
      <c r="CD425" s="121">
        <f>IF('Copy &amp; Paste Roster Report Here'!$A422=CD$7,IF('Copy &amp; Paste Roster Report Here'!$M422="fy",1,0),0)</f>
        <v>0</v>
      </c>
      <c r="CE425" s="121">
        <f>IF('Copy &amp; Paste Roster Report Here'!$A422=CE$7,IF('Copy &amp; Paste Roster Report Here'!$M422="fy",1,0),0)</f>
        <v>0</v>
      </c>
      <c r="CF425" s="73">
        <f t="shared" si="103"/>
        <v>0</v>
      </c>
      <c r="CG425" s="122">
        <f>IF('Copy &amp; Paste Roster Report Here'!$A422=CG$7,IF('Copy &amp; Paste Roster Report Here'!$M422="RH",1,0),0)</f>
        <v>0</v>
      </c>
      <c r="CH425" s="122">
        <f>IF('Copy &amp; Paste Roster Report Here'!$A422=CH$7,IF('Copy &amp; Paste Roster Report Here'!$M422="RH",1,0),0)</f>
        <v>0</v>
      </c>
      <c r="CI425" s="122">
        <f>IF('Copy &amp; Paste Roster Report Here'!$A422=CI$7,IF('Copy &amp; Paste Roster Report Here'!$M422="RH",1,0),0)</f>
        <v>0</v>
      </c>
      <c r="CJ425" s="122">
        <f>IF('Copy &amp; Paste Roster Report Here'!$A422=CJ$7,IF('Copy &amp; Paste Roster Report Here'!$M422="RH",1,0),0)</f>
        <v>0</v>
      </c>
      <c r="CK425" s="122">
        <f>IF('Copy &amp; Paste Roster Report Here'!$A422=CK$7,IF('Copy &amp; Paste Roster Report Here'!$M422="RH",1,0),0)</f>
        <v>0</v>
      </c>
      <c r="CL425" s="122">
        <f>IF('Copy &amp; Paste Roster Report Here'!$A422=CL$7,IF('Copy &amp; Paste Roster Report Here'!$M422="RH",1,0),0)</f>
        <v>0</v>
      </c>
      <c r="CM425" s="122">
        <f>IF('Copy &amp; Paste Roster Report Here'!$A422=CM$7,IF('Copy &amp; Paste Roster Report Here'!$M422="RH",1,0),0)</f>
        <v>0</v>
      </c>
      <c r="CN425" s="122">
        <f>IF('Copy &amp; Paste Roster Report Here'!$A422=CN$7,IF('Copy &amp; Paste Roster Report Here'!$M422="RH",1,0),0)</f>
        <v>0</v>
      </c>
      <c r="CO425" s="122">
        <f>IF('Copy &amp; Paste Roster Report Here'!$A422=CO$7,IF('Copy &amp; Paste Roster Report Here'!$M422="RH",1,0),0)</f>
        <v>0</v>
      </c>
      <c r="CP425" s="122">
        <f>IF('Copy &amp; Paste Roster Report Here'!$A422=CP$7,IF('Copy &amp; Paste Roster Report Here'!$M422="RH",1,0),0)</f>
        <v>0</v>
      </c>
      <c r="CQ425" s="122">
        <f>IF('Copy &amp; Paste Roster Report Here'!$A422=CQ$7,IF('Copy &amp; Paste Roster Report Here'!$M422="RH",1,0),0)</f>
        <v>0</v>
      </c>
      <c r="CR425" s="73">
        <f t="shared" si="104"/>
        <v>0</v>
      </c>
      <c r="CS425" s="123">
        <f>IF('Copy &amp; Paste Roster Report Here'!$A422=CS$7,IF('Copy &amp; Paste Roster Report Here'!$M422="QT",1,0),0)</f>
        <v>0</v>
      </c>
      <c r="CT425" s="123">
        <f>IF('Copy &amp; Paste Roster Report Here'!$A422=CT$7,IF('Copy &amp; Paste Roster Report Here'!$M422="QT",1,0),0)</f>
        <v>0</v>
      </c>
      <c r="CU425" s="123">
        <f>IF('Copy &amp; Paste Roster Report Here'!$A422=CU$7,IF('Copy &amp; Paste Roster Report Here'!$M422="QT",1,0),0)</f>
        <v>0</v>
      </c>
      <c r="CV425" s="123">
        <f>IF('Copy &amp; Paste Roster Report Here'!$A422=CV$7,IF('Copy &amp; Paste Roster Report Here'!$M422="QT",1,0),0)</f>
        <v>0</v>
      </c>
      <c r="CW425" s="123">
        <f>IF('Copy &amp; Paste Roster Report Here'!$A422=CW$7,IF('Copy &amp; Paste Roster Report Here'!$M422="QT",1,0),0)</f>
        <v>0</v>
      </c>
      <c r="CX425" s="123">
        <f>IF('Copy &amp; Paste Roster Report Here'!$A422=CX$7,IF('Copy &amp; Paste Roster Report Here'!$M422="QT",1,0),0)</f>
        <v>0</v>
      </c>
      <c r="CY425" s="123">
        <f>IF('Copy &amp; Paste Roster Report Here'!$A422=CY$7,IF('Copy &amp; Paste Roster Report Here'!$M422="QT",1,0),0)</f>
        <v>0</v>
      </c>
      <c r="CZ425" s="123">
        <f>IF('Copy &amp; Paste Roster Report Here'!$A422=CZ$7,IF('Copy &amp; Paste Roster Report Here'!$M422="QT",1,0),0)</f>
        <v>0</v>
      </c>
      <c r="DA425" s="123">
        <f>IF('Copy &amp; Paste Roster Report Here'!$A422=DA$7,IF('Copy &amp; Paste Roster Report Here'!$M422="QT",1,0),0)</f>
        <v>0</v>
      </c>
      <c r="DB425" s="123">
        <f>IF('Copy &amp; Paste Roster Report Here'!$A422=DB$7,IF('Copy &amp; Paste Roster Report Here'!$M422="QT",1,0),0)</f>
        <v>0</v>
      </c>
      <c r="DC425" s="123">
        <f>IF('Copy &amp; Paste Roster Report Here'!$A422=DC$7,IF('Copy &amp; Paste Roster Report Here'!$M422="QT",1,0),0)</f>
        <v>0</v>
      </c>
      <c r="DD425" s="73">
        <f t="shared" si="105"/>
        <v>0</v>
      </c>
      <c r="DE425" s="124">
        <f>IF('Copy &amp; Paste Roster Report Here'!$A422=DE$7,IF('Copy &amp; Paste Roster Report Here'!$M422="xxxxxxxxxxx",1,0),0)</f>
        <v>0</v>
      </c>
      <c r="DF425" s="124">
        <f>IF('Copy &amp; Paste Roster Report Here'!$A422=DF$7,IF('Copy &amp; Paste Roster Report Here'!$M422="xxxxxxxxxxx",1,0),0)</f>
        <v>0</v>
      </c>
      <c r="DG425" s="124">
        <f>IF('Copy &amp; Paste Roster Report Here'!$A422=DG$7,IF('Copy &amp; Paste Roster Report Here'!$M422="xxxxxxxxxxx",1,0),0)</f>
        <v>0</v>
      </c>
      <c r="DH425" s="124">
        <f>IF('Copy &amp; Paste Roster Report Here'!$A422=DH$7,IF('Copy &amp; Paste Roster Report Here'!$M422="xxxxxxxxxxx",1,0),0)</f>
        <v>0</v>
      </c>
      <c r="DI425" s="124">
        <f>IF('Copy &amp; Paste Roster Report Here'!$A422=DI$7,IF('Copy &amp; Paste Roster Report Here'!$M422="xxxxxxxxxxx",1,0),0)</f>
        <v>0</v>
      </c>
      <c r="DJ425" s="124">
        <f>IF('Copy &amp; Paste Roster Report Here'!$A422=DJ$7,IF('Copy &amp; Paste Roster Report Here'!$M422="xxxxxxxxxxx",1,0),0)</f>
        <v>0</v>
      </c>
      <c r="DK425" s="124">
        <f>IF('Copy &amp; Paste Roster Report Here'!$A422=DK$7,IF('Copy &amp; Paste Roster Report Here'!$M422="xxxxxxxxxxx",1,0),0)</f>
        <v>0</v>
      </c>
      <c r="DL425" s="124">
        <f>IF('Copy &amp; Paste Roster Report Here'!$A422=DL$7,IF('Copy &amp; Paste Roster Report Here'!$M422="xxxxxxxxxxx",1,0),0)</f>
        <v>0</v>
      </c>
      <c r="DM425" s="124">
        <f>IF('Copy &amp; Paste Roster Report Here'!$A422=DM$7,IF('Copy &amp; Paste Roster Report Here'!$M422="xxxxxxxxxxx",1,0),0)</f>
        <v>0</v>
      </c>
      <c r="DN425" s="124">
        <f>IF('Copy &amp; Paste Roster Report Here'!$A422=DN$7,IF('Copy &amp; Paste Roster Report Here'!$M422="xxxxxxxxxxx",1,0),0)</f>
        <v>0</v>
      </c>
      <c r="DO425" s="124">
        <f>IF('Copy &amp; Paste Roster Report Here'!$A422=DO$7,IF('Copy &amp; Paste Roster Report Here'!$M422="xxxxxxxxxxx",1,0),0)</f>
        <v>0</v>
      </c>
      <c r="DP425" s="125">
        <f t="shared" si="106"/>
        <v>0</v>
      </c>
      <c r="DQ425" s="126">
        <f t="shared" si="107"/>
        <v>0</v>
      </c>
    </row>
    <row r="426" spans="1:121" x14ac:dyDescent="0.25">
      <c r="A426" s="111">
        <f t="shared" si="93"/>
        <v>0</v>
      </c>
      <c r="B426" s="111">
        <f t="shared" si="94"/>
        <v>0</v>
      </c>
      <c r="C426" s="112">
        <f>+('Copy &amp; Paste Roster Report Here'!$P423-'Copy &amp; Paste Roster Report Here'!$O423)/30</f>
        <v>0</v>
      </c>
      <c r="D426" s="112">
        <f>+('Copy &amp; Paste Roster Report Here'!$P423-'Copy &amp; Paste Roster Report Here'!$O423)</f>
        <v>0</v>
      </c>
      <c r="E426" s="111">
        <f>'Copy &amp; Paste Roster Report Here'!N423</f>
        <v>0</v>
      </c>
      <c r="F426" s="111" t="str">
        <f t="shared" si="95"/>
        <v>N</v>
      </c>
      <c r="G426" s="111">
        <f>'Copy &amp; Paste Roster Report Here'!R423</f>
        <v>0</v>
      </c>
      <c r="H426" s="113">
        <f t="shared" si="96"/>
        <v>0</v>
      </c>
      <c r="I426" s="112">
        <f>IF(F426="N",$F$5-'Copy &amp; Paste Roster Report Here'!O423,+'Copy &amp; Paste Roster Report Here'!Q423-'Copy &amp; Paste Roster Report Here'!O423)</f>
        <v>0</v>
      </c>
      <c r="J426" s="114">
        <f t="shared" si="97"/>
        <v>0</v>
      </c>
      <c r="K426" s="114">
        <f t="shared" si="98"/>
        <v>0</v>
      </c>
      <c r="L426" s="115">
        <f>'Copy &amp; Paste Roster Report Here'!F423</f>
        <v>0</v>
      </c>
      <c r="M426" s="116">
        <f t="shared" si="99"/>
        <v>0</v>
      </c>
      <c r="N426" s="117">
        <f>IF('Copy &amp; Paste Roster Report Here'!$A423='Analytical Tests'!N$7,IF($F426="Y",+$H426*N$6,0),0)</f>
        <v>0</v>
      </c>
      <c r="O426" s="117">
        <f>IF('Copy &amp; Paste Roster Report Here'!$A423='Analytical Tests'!O$7,IF($F426="Y",+$H426*O$6,0),0)</f>
        <v>0</v>
      </c>
      <c r="P426" s="117">
        <f>IF('Copy &amp; Paste Roster Report Here'!$A423='Analytical Tests'!P$7,IF($F426="Y",+$H426*P$6,0),0)</f>
        <v>0</v>
      </c>
      <c r="Q426" s="117">
        <f>IF('Copy &amp; Paste Roster Report Here'!$A423='Analytical Tests'!Q$7,IF($F426="Y",+$H426*Q$6,0),0)</f>
        <v>0</v>
      </c>
      <c r="R426" s="117">
        <f>IF('Copy &amp; Paste Roster Report Here'!$A423='Analytical Tests'!R$7,IF($F426="Y",+$H426*R$6,0),0)</f>
        <v>0</v>
      </c>
      <c r="S426" s="117">
        <f>IF('Copy &amp; Paste Roster Report Here'!$A423='Analytical Tests'!S$7,IF($F426="Y",+$H426*S$6,0),0)</f>
        <v>0</v>
      </c>
      <c r="T426" s="117">
        <f>IF('Copy &amp; Paste Roster Report Here'!$A423='Analytical Tests'!T$7,IF($F426="Y",+$H426*T$6,0),0)</f>
        <v>0</v>
      </c>
      <c r="U426" s="117">
        <f>IF('Copy &amp; Paste Roster Report Here'!$A423='Analytical Tests'!U$7,IF($F426="Y",+$H426*U$6,0),0)</f>
        <v>0</v>
      </c>
      <c r="V426" s="117">
        <f>IF('Copy &amp; Paste Roster Report Here'!$A423='Analytical Tests'!V$7,IF($F426="Y",+$H426*V$6,0),0)</f>
        <v>0</v>
      </c>
      <c r="W426" s="117">
        <f>IF('Copy &amp; Paste Roster Report Here'!$A423='Analytical Tests'!W$7,IF($F426="Y",+$H426*W$6,0),0)</f>
        <v>0</v>
      </c>
      <c r="X426" s="117">
        <f>IF('Copy &amp; Paste Roster Report Here'!$A423='Analytical Tests'!X$7,IF($F426="Y",+$H426*X$6,0),0)</f>
        <v>0</v>
      </c>
      <c r="Y426" s="117" t="b">
        <f>IF('Copy &amp; Paste Roster Report Here'!$A423='Analytical Tests'!Y$7,IF($F426="N",IF($J426&gt;=$C426,Y$6,+($I426/$D426)*Y$6),0))</f>
        <v>0</v>
      </c>
      <c r="Z426" s="117" t="b">
        <f>IF('Copy &amp; Paste Roster Report Here'!$A423='Analytical Tests'!Z$7,IF($F426="N",IF($J426&gt;=$C426,Z$6,+($I426/$D426)*Z$6),0))</f>
        <v>0</v>
      </c>
      <c r="AA426" s="117" t="b">
        <f>IF('Copy &amp; Paste Roster Report Here'!$A423='Analytical Tests'!AA$7,IF($F426="N",IF($J426&gt;=$C426,AA$6,+($I426/$D426)*AA$6),0))</f>
        <v>0</v>
      </c>
      <c r="AB426" s="117" t="b">
        <f>IF('Copy &amp; Paste Roster Report Here'!$A423='Analytical Tests'!AB$7,IF($F426="N",IF($J426&gt;=$C426,AB$6,+($I426/$D426)*AB$6),0))</f>
        <v>0</v>
      </c>
      <c r="AC426" s="117" t="b">
        <f>IF('Copy &amp; Paste Roster Report Here'!$A423='Analytical Tests'!AC$7,IF($F426="N",IF($J426&gt;=$C426,AC$6,+($I426/$D426)*AC$6),0))</f>
        <v>0</v>
      </c>
      <c r="AD426" s="117" t="b">
        <f>IF('Copy &amp; Paste Roster Report Here'!$A423='Analytical Tests'!AD$7,IF($F426="N",IF($J426&gt;=$C426,AD$6,+($I426/$D426)*AD$6),0))</f>
        <v>0</v>
      </c>
      <c r="AE426" s="117" t="b">
        <f>IF('Copy &amp; Paste Roster Report Here'!$A423='Analytical Tests'!AE$7,IF($F426="N",IF($J426&gt;=$C426,AE$6,+($I426/$D426)*AE$6),0))</f>
        <v>0</v>
      </c>
      <c r="AF426" s="117" t="b">
        <f>IF('Copy &amp; Paste Roster Report Here'!$A423='Analytical Tests'!AF$7,IF($F426="N",IF($J426&gt;=$C426,AF$6,+($I426/$D426)*AF$6),0))</f>
        <v>0</v>
      </c>
      <c r="AG426" s="117" t="b">
        <f>IF('Copy &amp; Paste Roster Report Here'!$A423='Analytical Tests'!AG$7,IF($F426="N",IF($J426&gt;=$C426,AG$6,+($I426/$D426)*AG$6),0))</f>
        <v>0</v>
      </c>
      <c r="AH426" s="117" t="b">
        <f>IF('Copy &amp; Paste Roster Report Here'!$A423='Analytical Tests'!AH$7,IF($F426="N",IF($J426&gt;=$C426,AH$6,+($I426/$D426)*AH$6),0))</f>
        <v>0</v>
      </c>
      <c r="AI426" s="117" t="b">
        <f>IF('Copy &amp; Paste Roster Report Here'!$A423='Analytical Tests'!AI$7,IF($F426="N",IF($J426&gt;=$C426,AI$6,+($I426/$D426)*AI$6),0))</f>
        <v>0</v>
      </c>
      <c r="AJ426" s="79"/>
      <c r="AK426" s="118">
        <f>IF('Copy &amp; Paste Roster Report Here'!$A423=AK$7,IF('Copy &amp; Paste Roster Report Here'!$M423="FT",1,0),0)</f>
        <v>0</v>
      </c>
      <c r="AL426" s="118">
        <f>IF('Copy &amp; Paste Roster Report Here'!$A423=AL$7,IF('Copy &amp; Paste Roster Report Here'!$M423="FT",1,0),0)</f>
        <v>0</v>
      </c>
      <c r="AM426" s="118">
        <f>IF('Copy &amp; Paste Roster Report Here'!$A423=AM$7,IF('Copy &amp; Paste Roster Report Here'!$M423="FT",1,0),0)</f>
        <v>0</v>
      </c>
      <c r="AN426" s="118">
        <f>IF('Copy &amp; Paste Roster Report Here'!$A423=AN$7,IF('Copy &amp; Paste Roster Report Here'!$M423="FT",1,0),0)</f>
        <v>0</v>
      </c>
      <c r="AO426" s="118">
        <f>IF('Copy &amp; Paste Roster Report Here'!$A423=AO$7,IF('Copy &amp; Paste Roster Report Here'!$M423="FT",1,0),0)</f>
        <v>0</v>
      </c>
      <c r="AP426" s="118">
        <f>IF('Copy &amp; Paste Roster Report Here'!$A423=AP$7,IF('Copy &amp; Paste Roster Report Here'!$M423="FT",1,0),0)</f>
        <v>0</v>
      </c>
      <c r="AQ426" s="118">
        <f>IF('Copy &amp; Paste Roster Report Here'!$A423=AQ$7,IF('Copy &amp; Paste Roster Report Here'!$M423="FT",1,0),0)</f>
        <v>0</v>
      </c>
      <c r="AR426" s="118">
        <f>IF('Copy &amp; Paste Roster Report Here'!$A423=AR$7,IF('Copy &amp; Paste Roster Report Here'!$M423="FT",1,0),0)</f>
        <v>0</v>
      </c>
      <c r="AS426" s="118">
        <f>IF('Copy &amp; Paste Roster Report Here'!$A423=AS$7,IF('Copy &amp; Paste Roster Report Here'!$M423="FT",1,0),0)</f>
        <v>0</v>
      </c>
      <c r="AT426" s="118">
        <f>IF('Copy &amp; Paste Roster Report Here'!$A423=AT$7,IF('Copy &amp; Paste Roster Report Here'!$M423="FT",1,0),0)</f>
        <v>0</v>
      </c>
      <c r="AU426" s="118">
        <f>IF('Copy &amp; Paste Roster Report Here'!$A423=AU$7,IF('Copy &amp; Paste Roster Report Here'!$M423="FT",1,0),0)</f>
        <v>0</v>
      </c>
      <c r="AV426" s="73">
        <f t="shared" si="100"/>
        <v>0</v>
      </c>
      <c r="AW426" s="119">
        <f>IF('Copy &amp; Paste Roster Report Here'!$A423=AW$7,IF('Copy &amp; Paste Roster Report Here'!$M423="HT",1,0),0)</f>
        <v>0</v>
      </c>
      <c r="AX426" s="119">
        <f>IF('Copy &amp; Paste Roster Report Here'!$A423=AX$7,IF('Copy &amp; Paste Roster Report Here'!$M423="HT",1,0),0)</f>
        <v>0</v>
      </c>
      <c r="AY426" s="119">
        <f>IF('Copy &amp; Paste Roster Report Here'!$A423=AY$7,IF('Copy &amp; Paste Roster Report Here'!$M423="HT",1,0),0)</f>
        <v>0</v>
      </c>
      <c r="AZ426" s="119">
        <f>IF('Copy &amp; Paste Roster Report Here'!$A423=AZ$7,IF('Copy &amp; Paste Roster Report Here'!$M423="HT",1,0),0)</f>
        <v>0</v>
      </c>
      <c r="BA426" s="119">
        <f>IF('Copy &amp; Paste Roster Report Here'!$A423=BA$7,IF('Copy &amp; Paste Roster Report Here'!$M423="HT",1,0),0)</f>
        <v>0</v>
      </c>
      <c r="BB426" s="119">
        <f>IF('Copy &amp; Paste Roster Report Here'!$A423=BB$7,IF('Copy &amp; Paste Roster Report Here'!$M423="HT",1,0),0)</f>
        <v>0</v>
      </c>
      <c r="BC426" s="119">
        <f>IF('Copy &amp; Paste Roster Report Here'!$A423=BC$7,IF('Copy &amp; Paste Roster Report Here'!$M423="HT",1,0),0)</f>
        <v>0</v>
      </c>
      <c r="BD426" s="119">
        <f>IF('Copy &amp; Paste Roster Report Here'!$A423=BD$7,IF('Copy &amp; Paste Roster Report Here'!$M423="HT",1,0),0)</f>
        <v>0</v>
      </c>
      <c r="BE426" s="119">
        <f>IF('Copy &amp; Paste Roster Report Here'!$A423=BE$7,IF('Copy &amp; Paste Roster Report Here'!$M423="HT",1,0),0)</f>
        <v>0</v>
      </c>
      <c r="BF426" s="119">
        <f>IF('Copy &amp; Paste Roster Report Here'!$A423=BF$7,IF('Copy &amp; Paste Roster Report Here'!$M423="HT",1,0),0)</f>
        <v>0</v>
      </c>
      <c r="BG426" s="119">
        <f>IF('Copy &amp; Paste Roster Report Here'!$A423=BG$7,IF('Copy &amp; Paste Roster Report Here'!$M423="HT",1,0),0)</f>
        <v>0</v>
      </c>
      <c r="BH426" s="73">
        <f t="shared" si="101"/>
        <v>0</v>
      </c>
      <c r="BI426" s="120">
        <f>IF('Copy &amp; Paste Roster Report Here'!$A423=BI$7,IF('Copy &amp; Paste Roster Report Here'!$M423="MT",1,0),0)</f>
        <v>0</v>
      </c>
      <c r="BJ426" s="120">
        <f>IF('Copy &amp; Paste Roster Report Here'!$A423=BJ$7,IF('Copy &amp; Paste Roster Report Here'!$M423="MT",1,0),0)</f>
        <v>0</v>
      </c>
      <c r="BK426" s="120">
        <f>IF('Copy &amp; Paste Roster Report Here'!$A423=BK$7,IF('Copy &amp; Paste Roster Report Here'!$M423="MT",1,0),0)</f>
        <v>0</v>
      </c>
      <c r="BL426" s="120">
        <f>IF('Copy &amp; Paste Roster Report Here'!$A423=BL$7,IF('Copy &amp; Paste Roster Report Here'!$M423="MT",1,0),0)</f>
        <v>0</v>
      </c>
      <c r="BM426" s="120">
        <f>IF('Copy &amp; Paste Roster Report Here'!$A423=BM$7,IF('Copy &amp; Paste Roster Report Here'!$M423="MT",1,0),0)</f>
        <v>0</v>
      </c>
      <c r="BN426" s="120">
        <f>IF('Copy &amp; Paste Roster Report Here'!$A423=BN$7,IF('Copy &amp; Paste Roster Report Here'!$M423="MT",1,0),0)</f>
        <v>0</v>
      </c>
      <c r="BO426" s="120">
        <f>IF('Copy &amp; Paste Roster Report Here'!$A423=BO$7,IF('Copy &amp; Paste Roster Report Here'!$M423="MT",1,0),0)</f>
        <v>0</v>
      </c>
      <c r="BP426" s="120">
        <f>IF('Copy &amp; Paste Roster Report Here'!$A423=BP$7,IF('Copy &amp; Paste Roster Report Here'!$M423="MT",1,0),0)</f>
        <v>0</v>
      </c>
      <c r="BQ426" s="120">
        <f>IF('Copy &amp; Paste Roster Report Here'!$A423=BQ$7,IF('Copy &amp; Paste Roster Report Here'!$M423="MT",1,0),0)</f>
        <v>0</v>
      </c>
      <c r="BR426" s="120">
        <f>IF('Copy &amp; Paste Roster Report Here'!$A423=BR$7,IF('Copy &amp; Paste Roster Report Here'!$M423="MT",1,0),0)</f>
        <v>0</v>
      </c>
      <c r="BS426" s="120">
        <f>IF('Copy &amp; Paste Roster Report Here'!$A423=BS$7,IF('Copy &amp; Paste Roster Report Here'!$M423="MT",1,0),0)</f>
        <v>0</v>
      </c>
      <c r="BT426" s="73">
        <f t="shared" si="102"/>
        <v>0</v>
      </c>
      <c r="BU426" s="121">
        <f>IF('Copy &amp; Paste Roster Report Here'!$A423=BU$7,IF('Copy &amp; Paste Roster Report Here'!$M423="fy",1,0),0)</f>
        <v>0</v>
      </c>
      <c r="BV426" s="121">
        <f>IF('Copy &amp; Paste Roster Report Here'!$A423=BV$7,IF('Copy &amp; Paste Roster Report Here'!$M423="fy",1,0),0)</f>
        <v>0</v>
      </c>
      <c r="BW426" s="121">
        <f>IF('Copy &amp; Paste Roster Report Here'!$A423=BW$7,IF('Copy &amp; Paste Roster Report Here'!$M423="fy",1,0),0)</f>
        <v>0</v>
      </c>
      <c r="BX426" s="121">
        <f>IF('Copy &amp; Paste Roster Report Here'!$A423=BX$7,IF('Copy &amp; Paste Roster Report Here'!$M423="fy",1,0),0)</f>
        <v>0</v>
      </c>
      <c r="BY426" s="121">
        <f>IF('Copy &amp; Paste Roster Report Here'!$A423=BY$7,IF('Copy &amp; Paste Roster Report Here'!$M423="fy",1,0),0)</f>
        <v>0</v>
      </c>
      <c r="BZ426" s="121">
        <f>IF('Copy &amp; Paste Roster Report Here'!$A423=BZ$7,IF('Copy &amp; Paste Roster Report Here'!$M423="fy",1,0),0)</f>
        <v>0</v>
      </c>
      <c r="CA426" s="121">
        <f>IF('Copy &amp; Paste Roster Report Here'!$A423=CA$7,IF('Copy &amp; Paste Roster Report Here'!$M423="fy",1,0),0)</f>
        <v>0</v>
      </c>
      <c r="CB426" s="121">
        <f>IF('Copy &amp; Paste Roster Report Here'!$A423=CB$7,IF('Copy &amp; Paste Roster Report Here'!$M423="fy",1,0),0)</f>
        <v>0</v>
      </c>
      <c r="CC426" s="121">
        <f>IF('Copy &amp; Paste Roster Report Here'!$A423=CC$7,IF('Copy &amp; Paste Roster Report Here'!$M423="fy",1,0),0)</f>
        <v>0</v>
      </c>
      <c r="CD426" s="121">
        <f>IF('Copy &amp; Paste Roster Report Here'!$A423=CD$7,IF('Copy &amp; Paste Roster Report Here'!$M423="fy",1,0),0)</f>
        <v>0</v>
      </c>
      <c r="CE426" s="121">
        <f>IF('Copy &amp; Paste Roster Report Here'!$A423=CE$7,IF('Copy &amp; Paste Roster Report Here'!$M423="fy",1,0),0)</f>
        <v>0</v>
      </c>
      <c r="CF426" s="73">
        <f t="shared" si="103"/>
        <v>0</v>
      </c>
      <c r="CG426" s="122">
        <f>IF('Copy &amp; Paste Roster Report Here'!$A423=CG$7,IF('Copy &amp; Paste Roster Report Here'!$M423="RH",1,0),0)</f>
        <v>0</v>
      </c>
      <c r="CH426" s="122">
        <f>IF('Copy &amp; Paste Roster Report Here'!$A423=CH$7,IF('Copy &amp; Paste Roster Report Here'!$M423="RH",1,0),0)</f>
        <v>0</v>
      </c>
      <c r="CI426" s="122">
        <f>IF('Copy &amp; Paste Roster Report Here'!$A423=CI$7,IF('Copy &amp; Paste Roster Report Here'!$M423="RH",1,0),0)</f>
        <v>0</v>
      </c>
      <c r="CJ426" s="122">
        <f>IF('Copy &amp; Paste Roster Report Here'!$A423=CJ$7,IF('Copy &amp; Paste Roster Report Here'!$M423="RH",1,0),0)</f>
        <v>0</v>
      </c>
      <c r="CK426" s="122">
        <f>IF('Copy &amp; Paste Roster Report Here'!$A423=CK$7,IF('Copy &amp; Paste Roster Report Here'!$M423="RH",1,0),0)</f>
        <v>0</v>
      </c>
      <c r="CL426" s="122">
        <f>IF('Copy &amp; Paste Roster Report Here'!$A423=CL$7,IF('Copy &amp; Paste Roster Report Here'!$M423="RH",1,0),0)</f>
        <v>0</v>
      </c>
      <c r="CM426" s="122">
        <f>IF('Copy &amp; Paste Roster Report Here'!$A423=CM$7,IF('Copy &amp; Paste Roster Report Here'!$M423="RH",1,0),0)</f>
        <v>0</v>
      </c>
      <c r="CN426" s="122">
        <f>IF('Copy &amp; Paste Roster Report Here'!$A423=CN$7,IF('Copy &amp; Paste Roster Report Here'!$M423="RH",1,0),0)</f>
        <v>0</v>
      </c>
      <c r="CO426" s="122">
        <f>IF('Copy &amp; Paste Roster Report Here'!$A423=CO$7,IF('Copy &amp; Paste Roster Report Here'!$M423="RH",1,0),0)</f>
        <v>0</v>
      </c>
      <c r="CP426" s="122">
        <f>IF('Copy &amp; Paste Roster Report Here'!$A423=CP$7,IF('Copy &amp; Paste Roster Report Here'!$M423="RH",1,0),0)</f>
        <v>0</v>
      </c>
      <c r="CQ426" s="122">
        <f>IF('Copy &amp; Paste Roster Report Here'!$A423=CQ$7,IF('Copy &amp; Paste Roster Report Here'!$M423="RH",1,0),0)</f>
        <v>0</v>
      </c>
      <c r="CR426" s="73">
        <f t="shared" si="104"/>
        <v>0</v>
      </c>
      <c r="CS426" s="123">
        <f>IF('Copy &amp; Paste Roster Report Here'!$A423=CS$7,IF('Copy &amp; Paste Roster Report Here'!$M423="QT",1,0),0)</f>
        <v>0</v>
      </c>
      <c r="CT426" s="123">
        <f>IF('Copy &amp; Paste Roster Report Here'!$A423=CT$7,IF('Copy &amp; Paste Roster Report Here'!$M423="QT",1,0),0)</f>
        <v>0</v>
      </c>
      <c r="CU426" s="123">
        <f>IF('Copy &amp; Paste Roster Report Here'!$A423=CU$7,IF('Copy &amp; Paste Roster Report Here'!$M423="QT",1,0),0)</f>
        <v>0</v>
      </c>
      <c r="CV426" s="123">
        <f>IF('Copy &amp; Paste Roster Report Here'!$A423=CV$7,IF('Copy &amp; Paste Roster Report Here'!$M423="QT",1,0),0)</f>
        <v>0</v>
      </c>
      <c r="CW426" s="123">
        <f>IF('Copy &amp; Paste Roster Report Here'!$A423=CW$7,IF('Copy &amp; Paste Roster Report Here'!$M423="QT",1,0),0)</f>
        <v>0</v>
      </c>
      <c r="CX426" s="123">
        <f>IF('Copy &amp; Paste Roster Report Here'!$A423=CX$7,IF('Copy &amp; Paste Roster Report Here'!$M423="QT",1,0),0)</f>
        <v>0</v>
      </c>
      <c r="CY426" s="123">
        <f>IF('Copy &amp; Paste Roster Report Here'!$A423=CY$7,IF('Copy &amp; Paste Roster Report Here'!$M423="QT",1,0),0)</f>
        <v>0</v>
      </c>
      <c r="CZ426" s="123">
        <f>IF('Copy &amp; Paste Roster Report Here'!$A423=CZ$7,IF('Copy &amp; Paste Roster Report Here'!$M423="QT",1,0),0)</f>
        <v>0</v>
      </c>
      <c r="DA426" s="123">
        <f>IF('Copy &amp; Paste Roster Report Here'!$A423=DA$7,IF('Copy &amp; Paste Roster Report Here'!$M423="QT",1,0),0)</f>
        <v>0</v>
      </c>
      <c r="DB426" s="123">
        <f>IF('Copy &amp; Paste Roster Report Here'!$A423=DB$7,IF('Copy &amp; Paste Roster Report Here'!$M423="QT",1,0),0)</f>
        <v>0</v>
      </c>
      <c r="DC426" s="123">
        <f>IF('Copy &amp; Paste Roster Report Here'!$A423=DC$7,IF('Copy &amp; Paste Roster Report Here'!$M423="QT",1,0),0)</f>
        <v>0</v>
      </c>
      <c r="DD426" s="73">
        <f t="shared" si="105"/>
        <v>0</v>
      </c>
      <c r="DE426" s="124">
        <f>IF('Copy &amp; Paste Roster Report Here'!$A423=DE$7,IF('Copy &amp; Paste Roster Report Here'!$M423="xxxxxxxxxxx",1,0),0)</f>
        <v>0</v>
      </c>
      <c r="DF426" s="124">
        <f>IF('Copy &amp; Paste Roster Report Here'!$A423=DF$7,IF('Copy &amp; Paste Roster Report Here'!$M423="xxxxxxxxxxx",1,0),0)</f>
        <v>0</v>
      </c>
      <c r="DG426" s="124">
        <f>IF('Copy &amp; Paste Roster Report Here'!$A423=DG$7,IF('Copy &amp; Paste Roster Report Here'!$M423="xxxxxxxxxxx",1,0),0)</f>
        <v>0</v>
      </c>
      <c r="DH426" s="124">
        <f>IF('Copy &amp; Paste Roster Report Here'!$A423=DH$7,IF('Copy &amp; Paste Roster Report Here'!$M423="xxxxxxxxxxx",1,0),0)</f>
        <v>0</v>
      </c>
      <c r="DI426" s="124">
        <f>IF('Copy &amp; Paste Roster Report Here'!$A423=DI$7,IF('Copy &amp; Paste Roster Report Here'!$M423="xxxxxxxxxxx",1,0),0)</f>
        <v>0</v>
      </c>
      <c r="DJ426" s="124">
        <f>IF('Copy &amp; Paste Roster Report Here'!$A423=DJ$7,IF('Copy &amp; Paste Roster Report Here'!$M423="xxxxxxxxxxx",1,0),0)</f>
        <v>0</v>
      </c>
      <c r="DK426" s="124">
        <f>IF('Copy &amp; Paste Roster Report Here'!$A423=DK$7,IF('Copy &amp; Paste Roster Report Here'!$M423="xxxxxxxxxxx",1,0),0)</f>
        <v>0</v>
      </c>
      <c r="DL426" s="124">
        <f>IF('Copy &amp; Paste Roster Report Here'!$A423=DL$7,IF('Copy &amp; Paste Roster Report Here'!$M423="xxxxxxxxxxx",1,0),0)</f>
        <v>0</v>
      </c>
      <c r="DM426" s="124">
        <f>IF('Copy &amp; Paste Roster Report Here'!$A423=DM$7,IF('Copy &amp; Paste Roster Report Here'!$M423="xxxxxxxxxxx",1,0),0)</f>
        <v>0</v>
      </c>
      <c r="DN426" s="124">
        <f>IF('Copy &amp; Paste Roster Report Here'!$A423=DN$7,IF('Copy &amp; Paste Roster Report Here'!$M423="xxxxxxxxxxx",1,0),0)</f>
        <v>0</v>
      </c>
      <c r="DO426" s="124">
        <f>IF('Copy &amp; Paste Roster Report Here'!$A423=DO$7,IF('Copy &amp; Paste Roster Report Here'!$M423="xxxxxxxxxxx",1,0),0)</f>
        <v>0</v>
      </c>
      <c r="DP426" s="125">
        <f t="shared" si="106"/>
        <v>0</v>
      </c>
      <c r="DQ426" s="126">
        <f t="shared" si="107"/>
        <v>0</v>
      </c>
    </row>
    <row r="427" spans="1:121" x14ac:dyDescent="0.25">
      <c r="A427" s="111">
        <f t="shared" si="93"/>
        <v>0</v>
      </c>
      <c r="B427" s="111">
        <f t="shared" si="94"/>
        <v>0</v>
      </c>
      <c r="C427" s="112">
        <f>+('Copy &amp; Paste Roster Report Here'!$P424-'Copy &amp; Paste Roster Report Here'!$O424)/30</f>
        <v>0</v>
      </c>
      <c r="D427" s="112">
        <f>+('Copy &amp; Paste Roster Report Here'!$P424-'Copy &amp; Paste Roster Report Here'!$O424)</f>
        <v>0</v>
      </c>
      <c r="E427" s="111">
        <f>'Copy &amp; Paste Roster Report Here'!N424</f>
        <v>0</v>
      </c>
      <c r="F427" s="111" t="str">
        <f t="shared" si="95"/>
        <v>N</v>
      </c>
      <c r="G427" s="111">
        <f>'Copy &amp; Paste Roster Report Here'!R424</f>
        <v>0</v>
      </c>
      <c r="H427" s="113">
        <f t="shared" si="96"/>
        <v>0</v>
      </c>
      <c r="I427" s="112">
        <f>IF(F427="N",$F$5-'Copy &amp; Paste Roster Report Here'!O424,+'Copy &amp; Paste Roster Report Here'!Q424-'Copy &amp; Paste Roster Report Here'!O424)</f>
        <v>0</v>
      </c>
      <c r="J427" s="114">
        <f t="shared" si="97"/>
        <v>0</v>
      </c>
      <c r="K427" s="114">
        <f t="shared" si="98"/>
        <v>0</v>
      </c>
      <c r="L427" s="115">
        <f>'Copy &amp; Paste Roster Report Here'!F424</f>
        <v>0</v>
      </c>
      <c r="M427" s="116">
        <f t="shared" si="99"/>
        <v>0</v>
      </c>
      <c r="N427" s="117">
        <f>IF('Copy &amp; Paste Roster Report Here'!$A424='Analytical Tests'!N$7,IF($F427="Y",+$H427*N$6,0),0)</f>
        <v>0</v>
      </c>
      <c r="O427" s="117">
        <f>IF('Copy &amp; Paste Roster Report Here'!$A424='Analytical Tests'!O$7,IF($F427="Y",+$H427*O$6,0),0)</f>
        <v>0</v>
      </c>
      <c r="P427" s="117">
        <f>IF('Copy &amp; Paste Roster Report Here'!$A424='Analytical Tests'!P$7,IF($F427="Y",+$H427*P$6,0),0)</f>
        <v>0</v>
      </c>
      <c r="Q427" s="117">
        <f>IF('Copy &amp; Paste Roster Report Here'!$A424='Analytical Tests'!Q$7,IF($F427="Y",+$H427*Q$6,0),0)</f>
        <v>0</v>
      </c>
      <c r="R427" s="117">
        <f>IF('Copy &amp; Paste Roster Report Here'!$A424='Analytical Tests'!R$7,IF($F427="Y",+$H427*R$6,0),0)</f>
        <v>0</v>
      </c>
      <c r="S427" s="117">
        <f>IF('Copy &amp; Paste Roster Report Here'!$A424='Analytical Tests'!S$7,IF($F427="Y",+$H427*S$6,0),0)</f>
        <v>0</v>
      </c>
      <c r="T427" s="117">
        <f>IF('Copy &amp; Paste Roster Report Here'!$A424='Analytical Tests'!T$7,IF($F427="Y",+$H427*T$6,0),0)</f>
        <v>0</v>
      </c>
      <c r="U427" s="117">
        <f>IF('Copy &amp; Paste Roster Report Here'!$A424='Analytical Tests'!U$7,IF($F427="Y",+$H427*U$6,0),0)</f>
        <v>0</v>
      </c>
      <c r="V427" s="117">
        <f>IF('Copy &amp; Paste Roster Report Here'!$A424='Analytical Tests'!V$7,IF($F427="Y",+$H427*V$6,0),0)</f>
        <v>0</v>
      </c>
      <c r="W427" s="117">
        <f>IF('Copy &amp; Paste Roster Report Here'!$A424='Analytical Tests'!W$7,IF($F427="Y",+$H427*W$6,0),0)</f>
        <v>0</v>
      </c>
      <c r="X427" s="117">
        <f>IF('Copy &amp; Paste Roster Report Here'!$A424='Analytical Tests'!X$7,IF($F427="Y",+$H427*X$6,0),0)</f>
        <v>0</v>
      </c>
      <c r="Y427" s="117" t="b">
        <f>IF('Copy &amp; Paste Roster Report Here'!$A424='Analytical Tests'!Y$7,IF($F427="N",IF($J427&gt;=$C427,Y$6,+($I427/$D427)*Y$6),0))</f>
        <v>0</v>
      </c>
      <c r="Z427" s="117" t="b">
        <f>IF('Copy &amp; Paste Roster Report Here'!$A424='Analytical Tests'!Z$7,IF($F427="N",IF($J427&gt;=$C427,Z$6,+($I427/$D427)*Z$6),0))</f>
        <v>0</v>
      </c>
      <c r="AA427" s="117" t="b">
        <f>IF('Copy &amp; Paste Roster Report Here'!$A424='Analytical Tests'!AA$7,IF($F427="N",IF($J427&gt;=$C427,AA$6,+($I427/$D427)*AA$6),0))</f>
        <v>0</v>
      </c>
      <c r="AB427" s="117" t="b">
        <f>IF('Copy &amp; Paste Roster Report Here'!$A424='Analytical Tests'!AB$7,IF($F427="N",IF($J427&gt;=$C427,AB$6,+($I427/$D427)*AB$6),0))</f>
        <v>0</v>
      </c>
      <c r="AC427" s="117" t="b">
        <f>IF('Copy &amp; Paste Roster Report Here'!$A424='Analytical Tests'!AC$7,IF($F427="N",IF($J427&gt;=$C427,AC$6,+($I427/$D427)*AC$6),0))</f>
        <v>0</v>
      </c>
      <c r="AD427" s="117" t="b">
        <f>IF('Copy &amp; Paste Roster Report Here'!$A424='Analytical Tests'!AD$7,IF($F427="N",IF($J427&gt;=$C427,AD$6,+($I427/$D427)*AD$6),0))</f>
        <v>0</v>
      </c>
      <c r="AE427" s="117" t="b">
        <f>IF('Copy &amp; Paste Roster Report Here'!$A424='Analytical Tests'!AE$7,IF($F427="N",IF($J427&gt;=$C427,AE$6,+($I427/$D427)*AE$6),0))</f>
        <v>0</v>
      </c>
      <c r="AF427" s="117" t="b">
        <f>IF('Copy &amp; Paste Roster Report Here'!$A424='Analytical Tests'!AF$7,IF($F427="N",IF($J427&gt;=$C427,AF$6,+($I427/$D427)*AF$6),0))</f>
        <v>0</v>
      </c>
      <c r="AG427" s="117" t="b">
        <f>IF('Copy &amp; Paste Roster Report Here'!$A424='Analytical Tests'!AG$7,IF($F427="N",IF($J427&gt;=$C427,AG$6,+($I427/$D427)*AG$6),0))</f>
        <v>0</v>
      </c>
      <c r="AH427" s="117" t="b">
        <f>IF('Copy &amp; Paste Roster Report Here'!$A424='Analytical Tests'!AH$7,IF($F427="N",IF($J427&gt;=$C427,AH$6,+($I427/$D427)*AH$6),0))</f>
        <v>0</v>
      </c>
      <c r="AI427" s="117" t="b">
        <f>IF('Copy &amp; Paste Roster Report Here'!$A424='Analytical Tests'!AI$7,IF($F427="N",IF($J427&gt;=$C427,AI$6,+($I427/$D427)*AI$6),0))</f>
        <v>0</v>
      </c>
      <c r="AJ427" s="79"/>
      <c r="AK427" s="118">
        <f>IF('Copy &amp; Paste Roster Report Here'!$A424=AK$7,IF('Copy &amp; Paste Roster Report Here'!$M424="FT",1,0),0)</f>
        <v>0</v>
      </c>
      <c r="AL427" s="118">
        <f>IF('Copy &amp; Paste Roster Report Here'!$A424=AL$7,IF('Copy &amp; Paste Roster Report Here'!$M424="FT",1,0),0)</f>
        <v>0</v>
      </c>
      <c r="AM427" s="118">
        <f>IF('Copy &amp; Paste Roster Report Here'!$A424=AM$7,IF('Copy &amp; Paste Roster Report Here'!$M424="FT",1,0),0)</f>
        <v>0</v>
      </c>
      <c r="AN427" s="118">
        <f>IF('Copy &amp; Paste Roster Report Here'!$A424=AN$7,IF('Copy &amp; Paste Roster Report Here'!$M424="FT",1,0),0)</f>
        <v>0</v>
      </c>
      <c r="AO427" s="118">
        <f>IF('Copy &amp; Paste Roster Report Here'!$A424=AO$7,IF('Copy &amp; Paste Roster Report Here'!$M424="FT",1,0),0)</f>
        <v>0</v>
      </c>
      <c r="AP427" s="118">
        <f>IF('Copy &amp; Paste Roster Report Here'!$A424=AP$7,IF('Copy &amp; Paste Roster Report Here'!$M424="FT",1,0),0)</f>
        <v>0</v>
      </c>
      <c r="AQ427" s="118">
        <f>IF('Copy &amp; Paste Roster Report Here'!$A424=AQ$7,IF('Copy &amp; Paste Roster Report Here'!$M424="FT",1,0),0)</f>
        <v>0</v>
      </c>
      <c r="AR427" s="118">
        <f>IF('Copy &amp; Paste Roster Report Here'!$A424=AR$7,IF('Copy &amp; Paste Roster Report Here'!$M424="FT",1,0),0)</f>
        <v>0</v>
      </c>
      <c r="AS427" s="118">
        <f>IF('Copy &amp; Paste Roster Report Here'!$A424=AS$7,IF('Copy &amp; Paste Roster Report Here'!$M424="FT",1,0),0)</f>
        <v>0</v>
      </c>
      <c r="AT427" s="118">
        <f>IF('Copy &amp; Paste Roster Report Here'!$A424=AT$7,IF('Copy &amp; Paste Roster Report Here'!$M424="FT",1,0),0)</f>
        <v>0</v>
      </c>
      <c r="AU427" s="118">
        <f>IF('Copy &amp; Paste Roster Report Here'!$A424=AU$7,IF('Copy &amp; Paste Roster Report Here'!$M424="FT",1,0),0)</f>
        <v>0</v>
      </c>
      <c r="AV427" s="73">
        <f t="shared" si="100"/>
        <v>0</v>
      </c>
      <c r="AW427" s="119">
        <f>IF('Copy &amp; Paste Roster Report Here'!$A424=AW$7,IF('Copy &amp; Paste Roster Report Here'!$M424="HT",1,0),0)</f>
        <v>0</v>
      </c>
      <c r="AX427" s="119">
        <f>IF('Copy &amp; Paste Roster Report Here'!$A424=AX$7,IF('Copy &amp; Paste Roster Report Here'!$M424="HT",1,0),0)</f>
        <v>0</v>
      </c>
      <c r="AY427" s="119">
        <f>IF('Copy &amp; Paste Roster Report Here'!$A424=AY$7,IF('Copy &amp; Paste Roster Report Here'!$M424="HT",1,0),0)</f>
        <v>0</v>
      </c>
      <c r="AZ427" s="119">
        <f>IF('Copy &amp; Paste Roster Report Here'!$A424=AZ$7,IF('Copy &amp; Paste Roster Report Here'!$M424="HT",1,0),0)</f>
        <v>0</v>
      </c>
      <c r="BA427" s="119">
        <f>IF('Copy &amp; Paste Roster Report Here'!$A424=BA$7,IF('Copy &amp; Paste Roster Report Here'!$M424="HT",1,0),0)</f>
        <v>0</v>
      </c>
      <c r="BB427" s="119">
        <f>IF('Copy &amp; Paste Roster Report Here'!$A424=BB$7,IF('Copy &amp; Paste Roster Report Here'!$M424="HT",1,0),0)</f>
        <v>0</v>
      </c>
      <c r="BC427" s="119">
        <f>IF('Copy &amp; Paste Roster Report Here'!$A424=BC$7,IF('Copy &amp; Paste Roster Report Here'!$M424="HT",1,0),0)</f>
        <v>0</v>
      </c>
      <c r="BD427" s="119">
        <f>IF('Copy &amp; Paste Roster Report Here'!$A424=BD$7,IF('Copy &amp; Paste Roster Report Here'!$M424="HT",1,0),0)</f>
        <v>0</v>
      </c>
      <c r="BE427" s="119">
        <f>IF('Copy &amp; Paste Roster Report Here'!$A424=BE$7,IF('Copy &amp; Paste Roster Report Here'!$M424="HT",1,0),0)</f>
        <v>0</v>
      </c>
      <c r="BF427" s="119">
        <f>IF('Copy &amp; Paste Roster Report Here'!$A424=BF$7,IF('Copy &amp; Paste Roster Report Here'!$M424="HT",1,0),0)</f>
        <v>0</v>
      </c>
      <c r="BG427" s="119">
        <f>IF('Copy &amp; Paste Roster Report Here'!$A424=BG$7,IF('Copy &amp; Paste Roster Report Here'!$M424="HT",1,0),0)</f>
        <v>0</v>
      </c>
      <c r="BH427" s="73">
        <f t="shared" si="101"/>
        <v>0</v>
      </c>
      <c r="BI427" s="120">
        <f>IF('Copy &amp; Paste Roster Report Here'!$A424=BI$7,IF('Copy &amp; Paste Roster Report Here'!$M424="MT",1,0),0)</f>
        <v>0</v>
      </c>
      <c r="BJ427" s="120">
        <f>IF('Copy &amp; Paste Roster Report Here'!$A424=BJ$7,IF('Copy &amp; Paste Roster Report Here'!$M424="MT",1,0),0)</f>
        <v>0</v>
      </c>
      <c r="BK427" s="120">
        <f>IF('Copy &amp; Paste Roster Report Here'!$A424=BK$7,IF('Copy &amp; Paste Roster Report Here'!$M424="MT",1,0),0)</f>
        <v>0</v>
      </c>
      <c r="BL427" s="120">
        <f>IF('Copy &amp; Paste Roster Report Here'!$A424=BL$7,IF('Copy &amp; Paste Roster Report Here'!$M424="MT",1,0),0)</f>
        <v>0</v>
      </c>
      <c r="BM427" s="120">
        <f>IF('Copy &amp; Paste Roster Report Here'!$A424=BM$7,IF('Copy &amp; Paste Roster Report Here'!$M424="MT",1,0),0)</f>
        <v>0</v>
      </c>
      <c r="BN427" s="120">
        <f>IF('Copy &amp; Paste Roster Report Here'!$A424=BN$7,IF('Copy &amp; Paste Roster Report Here'!$M424="MT",1,0),0)</f>
        <v>0</v>
      </c>
      <c r="BO427" s="120">
        <f>IF('Copy &amp; Paste Roster Report Here'!$A424=BO$7,IF('Copy &amp; Paste Roster Report Here'!$M424="MT",1,0),0)</f>
        <v>0</v>
      </c>
      <c r="BP427" s="120">
        <f>IF('Copy &amp; Paste Roster Report Here'!$A424=BP$7,IF('Copy &amp; Paste Roster Report Here'!$M424="MT",1,0),0)</f>
        <v>0</v>
      </c>
      <c r="BQ427" s="120">
        <f>IF('Copy &amp; Paste Roster Report Here'!$A424=BQ$7,IF('Copy &amp; Paste Roster Report Here'!$M424="MT",1,0),0)</f>
        <v>0</v>
      </c>
      <c r="BR427" s="120">
        <f>IF('Copy &amp; Paste Roster Report Here'!$A424=BR$7,IF('Copy &amp; Paste Roster Report Here'!$M424="MT",1,0),0)</f>
        <v>0</v>
      </c>
      <c r="BS427" s="120">
        <f>IF('Copy &amp; Paste Roster Report Here'!$A424=BS$7,IF('Copy &amp; Paste Roster Report Here'!$M424="MT",1,0),0)</f>
        <v>0</v>
      </c>
      <c r="BT427" s="73">
        <f t="shared" si="102"/>
        <v>0</v>
      </c>
      <c r="BU427" s="121">
        <f>IF('Copy &amp; Paste Roster Report Here'!$A424=BU$7,IF('Copy &amp; Paste Roster Report Here'!$M424="fy",1,0),0)</f>
        <v>0</v>
      </c>
      <c r="BV427" s="121">
        <f>IF('Copy &amp; Paste Roster Report Here'!$A424=BV$7,IF('Copy &amp; Paste Roster Report Here'!$M424="fy",1,0),0)</f>
        <v>0</v>
      </c>
      <c r="BW427" s="121">
        <f>IF('Copy &amp; Paste Roster Report Here'!$A424=BW$7,IF('Copy &amp; Paste Roster Report Here'!$M424="fy",1,0),0)</f>
        <v>0</v>
      </c>
      <c r="BX427" s="121">
        <f>IF('Copy &amp; Paste Roster Report Here'!$A424=BX$7,IF('Copy &amp; Paste Roster Report Here'!$M424="fy",1,0),0)</f>
        <v>0</v>
      </c>
      <c r="BY427" s="121">
        <f>IF('Copy &amp; Paste Roster Report Here'!$A424=BY$7,IF('Copy &amp; Paste Roster Report Here'!$M424="fy",1,0),0)</f>
        <v>0</v>
      </c>
      <c r="BZ427" s="121">
        <f>IF('Copy &amp; Paste Roster Report Here'!$A424=BZ$7,IF('Copy &amp; Paste Roster Report Here'!$M424="fy",1,0),0)</f>
        <v>0</v>
      </c>
      <c r="CA427" s="121">
        <f>IF('Copy &amp; Paste Roster Report Here'!$A424=CA$7,IF('Copy &amp; Paste Roster Report Here'!$M424="fy",1,0),0)</f>
        <v>0</v>
      </c>
      <c r="CB427" s="121">
        <f>IF('Copy &amp; Paste Roster Report Here'!$A424=CB$7,IF('Copy &amp; Paste Roster Report Here'!$M424="fy",1,0),0)</f>
        <v>0</v>
      </c>
      <c r="CC427" s="121">
        <f>IF('Copy &amp; Paste Roster Report Here'!$A424=CC$7,IF('Copy &amp; Paste Roster Report Here'!$M424="fy",1,0),0)</f>
        <v>0</v>
      </c>
      <c r="CD427" s="121">
        <f>IF('Copy &amp; Paste Roster Report Here'!$A424=CD$7,IF('Copy &amp; Paste Roster Report Here'!$M424="fy",1,0),0)</f>
        <v>0</v>
      </c>
      <c r="CE427" s="121">
        <f>IF('Copy &amp; Paste Roster Report Here'!$A424=CE$7,IF('Copy &amp; Paste Roster Report Here'!$M424="fy",1,0),0)</f>
        <v>0</v>
      </c>
      <c r="CF427" s="73">
        <f t="shared" si="103"/>
        <v>0</v>
      </c>
      <c r="CG427" s="122">
        <f>IF('Copy &amp; Paste Roster Report Here'!$A424=CG$7,IF('Copy &amp; Paste Roster Report Here'!$M424="RH",1,0),0)</f>
        <v>0</v>
      </c>
      <c r="CH427" s="122">
        <f>IF('Copy &amp; Paste Roster Report Here'!$A424=CH$7,IF('Copy &amp; Paste Roster Report Here'!$M424="RH",1,0),0)</f>
        <v>0</v>
      </c>
      <c r="CI427" s="122">
        <f>IF('Copy &amp; Paste Roster Report Here'!$A424=CI$7,IF('Copy &amp; Paste Roster Report Here'!$M424="RH",1,0),0)</f>
        <v>0</v>
      </c>
      <c r="CJ427" s="122">
        <f>IF('Copy &amp; Paste Roster Report Here'!$A424=CJ$7,IF('Copy &amp; Paste Roster Report Here'!$M424="RH",1,0),0)</f>
        <v>0</v>
      </c>
      <c r="CK427" s="122">
        <f>IF('Copy &amp; Paste Roster Report Here'!$A424=CK$7,IF('Copy &amp; Paste Roster Report Here'!$M424="RH",1,0),0)</f>
        <v>0</v>
      </c>
      <c r="CL427" s="122">
        <f>IF('Copy &amp; Paste Roster Report Here'!$A424=CL$7,IF('Copy &amp; Paste Roster Report Here'!$M424="RH",1,0),0)</f>
        <v>0</v>
      </c>
      <c r="CM427" s="122">
        <f>IF('Copy &amp; Paste Roster Report Here'!$A424=CM$7,IF('Copy &amp; Paste Roster Report Here'!$M424="RH",1,0),0)</f>
        <v>0</v>
      </c>
      <c r="CN427" s="122">
        <f>IF('Copy &amp; Paste Roster Report Here'!$A424=CN$7,IF('Copy &amp; Paste Roster Report Here'!$M424="RH",1,0),0)</f>
        <v>0</v>
      </c>
      <c r="CO427" s="122">
        <f>IF('Copy &amp; Paste Roster Report Here'!$A424=CO$7,IF('Copy &amp; Paste Roster Report Here'!$M424="RH",1,0),0)</f>
        <v>0</v>
      </c>
      <c r="CP427" s="122">
        <f>IF('Copy &amp; Paste Roster Report Here'!$A424=CP$7,IF('Copy &amp; Paste Roster Report Here'!$M424="RH",1,0),0)</f>
        <v>0</v>
      </c>
      <c r="CQ427" s="122">
        <f>IF('Copy &amp; Paste Roster Report Here'!$A424=CQ$7,IF('Copy &amp; Paste Roster Report Here'!$M424="RH",1,0),0)</f>
        <v>0</v>
      </c>
      <c r="CR427" s="73">
        <f t="shared" si="104"/>
        <v>0</v>
      </c>
      <c r="CS427" s="123">
        <f>IF('Copy &amp; Paste Roster Report Here'!$A424=CS$7,IF('Copy &amp; Paste Roster Report Here'!$M424="QT",1,0),0)</f>
        <v>0</v>
      </c>
      <c r="CT427" s="123">
        <f>IF('Copy &amp; Paste Roster Report Here'!$A424=CT$7,IF('Copy &amp; Paste Roster Report Here'!$M424="QT",1,0),0)</f>
        <v>0</v>
      </c>
      <c r="CU427" s="123">
        <f>IF('Copy &amp; Paste Roster Report Here'!$A424=CU$7,IF('Copy &amp; Paste Roster Report Here'!$M424="QT",1,0),0)</f>
        <v>0</v>
      </c>
      <c r="CV427" s="123">
        <f>IF('Copy &amp; Paste Roster Report Here'!$A424=CV$7,IF('Copy &amp; Paste Roster Report Here'!$M424="QT",1,0),0)</f>
        <v>0</v>
      </c>
      <c r="CW427" s="123">
        <f>IF('Copy &amp; Paste Roster Report Here'!$A424=CW$7,IF('Copy &amp; Paste Roster Report Here'!$M424="QT",1,0),0)</f>
        <v>0</v>
      </c>
      <c r="CX427" s="123">
        <f>IF('Copy &amp; Paste Roster Report Here'!$A424=CX$7,IF('Copy &amp; Paste Roster Report Here'!$M424="QT",1,0),0)</f>
        <v>0</v>
      </c>
      <c r="CY427" s="123">
        <f>IF('Copy &amp; Paste Roster Report Here'!$A424=CY$7,IF('Copy &amp; Paste Roster Report Here'!$M424="QT",1,0),0)</f>
        <v>0</v>
      </c>
      <c r="CZ427" s="123">
        <f>IF('Copy &amp; Paste Roster Report Here'!$A424=CZ$7,IF('Copy &amp; Paste Roster Report Here'!$M424="QT",1,0),0)</f>
        <v>0</v>
      </c>
      <c r="DA427" s="123">
        <f>IF('Copy &amp; Paste Roster Report Here'!$A424=DA$7,IF('Copy &amp; Paste Roster Report Here'!$M424="QT",1,0),0)</f>
        <v>0</v>
      </c>
      <c r="DB427" s="123">
        <f>IF('Copy &amp; Paste Roster Report Here'!$A424=DB$7,IF('Copy &amp; Paste Roster Report Here'!$M424="QT",1,0),0)</f>
        <v>0</v>
      </c>
      <c r="DC427" s="123">
        <f>IF('Copy &amp; Paste Roster Report Here'!$A424=DC$7,IF('Copy &amp; Paste Roster Report Here'!$M424="QT",1,0),0)</f>
        <v>0</v>
      </c>
      <c r="DD427" s="73">
        <f t="shared" si="105"/>
        <v>0</v>
      </c>
      <c r="DE427" s="124">
        <f>IF('Copy &amp; Paste Roster Report Here'!$A424=DE$7,IF('Copy &amp; Paste Roster Report Here'!$M424="xxxxxxxxxxx",1,0),0)</f>
        <v>0</v>
      </c>
      <c r="DF427" s="124">
        <f>IF('Copy &amp; Paste Roster Report Here'!$A424=DF$7,IF('Copy &amp; Paste Roster Report Here'!$M424="xxxxxxxxxxx",1,0),0)</f>
        <v>0</v>
      </c>
      <c r="DG427" s="124">
        <f>IF('Copy &amp; Paste Roster Report Here'!$A424=DG$7,IF('Copy &amp; Paste Roster Report Here'!$M424="xxxxxxxxxxx",1,0),0)</f>
        <v>0</v>
      </c>
      <c r="DH427" s="124">
        <f>IF('Copy &amp; Paste Roster Report Here'!$A424=DH$7,IF('Copy &amp; Paste Roster Report Here'!$M424="xxxxxxxxxxx",1,0),0)</f>
        <v>0</v>
      </c>
      <c r="DI427" s="124">
        <f>IF('Copy &amp; Paste Roster Report Here'!$A424=DI$7,IF('Copy &amp; Paste Roster Report Here'!$M424="xxxxxxxxxxx",1,0),0)</f>
        <v>0</v>
      </c>
      <c r="DJ427" s="124">
        <f>IF('Copy &amp; Paste Roster Report Here'!$A424=DJ$7,IF('Copy &amp; Paste Roster Report Here'!$M424="xxxxxxxxxxx",1,0),0)</f>
        <v>0</v>
      </c>
      <c r="DK427" s="124">
        <f>IF('Copy &amp; Paste Roster Report Here'!$A424=DK$7,IF('Copy &amp; Paste Roster Report Here'!$M424="xxxxxxxxxxx",1,0),0)</f>
        <v>0</v>
      </c>
      <c r="DL427" s="124">
        <f>IF('Copy &amp; Paste Roster Report Here'!$A424=DL$7,IF('Copy &amp; Paste Roster Report Here'!$M424="xxxxxxxxxxx",1,0),0)</f>
        <v>0</v>
      </c>
      <c r="DM427" s="124">
        <f>IF('Copy &amp; Paste Roster Report Here'!$A424=DM$7,IF('Copy &amp; Paste Roster Report Here'!$M424="xxxxxxxxxxx",1,0),0)</f>
        <v>0</v>
      </c>
      <c r="DN427" s="124">
        <f>IF('Copy &amp; Paste Roster Report Here'!$A424=DN$7,IF('Copy &amp; Paste Roster Report Here'!$M424="xxxxxxxxxxx",1,0),0)</f>
        <v>0</v>
      </c>
      <c r="DO427" s="124">
        <f>IF('Copy &amp; Paste Roster Report Here'!$A424=DO$7,IF('Copy &amp; Paste Roster Report Here'!$M424="xxxxxxxxxxx",1,0),0)</f>
        <v>0</v>
      </c>
      <c r="DP427" s="125">
        <f t="shared" si="106"/>
        <v>0</v>
      </c>
      <c r="DQ427" s="126">
        <f t="shared" si="107"/>
        <v>0</v>
      </c>
    </row>
    <row r="428" spans="1:121" x14ac:dyDescent="0.25">
      <c r="A428" s="111">
        <f t="shared" si="93"/>
        <v>0</v>
      </c>
      <c r="B428" s="111">
        <f t="shared" si="94"/>
        <v>0</v>
      </c>
      <c r="C428" s="112">
        <f>+('Copy &amp; Paste Roster Report Here'!$P425-'Copy &amp; Paste Roster Report Here'!$O425)/30</f>
        <v>0</v>
      </c>
      <c r="D428" s="112">
        <f>+('Copy &amp; Paste Roster Report Here'!$P425-'Copy &amp; Paste Roster Report Here'!$O425)</f>
        <v>0</v>
      </c>
      <c r="E428" s="111">
        <f>'Copy &amp; Paste Roster Report Here'!N425</f>
        <v>0</v>
      </c>
      <c r="F428" s="111" t="str">
        <f t="shared" si="95"/>
        <v>N</v>
      </c>
      <c r="G428" s="111">
        <f>'Copy &amp; Paste Roster Report Here'!R425</f>
        <v>0</v>
      </c>
      <c r="H428" s="113">
        <f t="shared" si="96"/>
        <v>0</v>
      </c>
      <c r="I428" s="112">
        <f>IF(F428="N",$F$5-'Copy &amp; Paste Roster Report Here'!O425,+'Copy &amp; Paste Roster Report Here'!Q425-'Copy &amp; Paste Roster Report Here'!O425)</f>
        <v>0</v>
      </c>
      <c r="J428" s="114">
        <f t="shared" si="97"/>
        <v>0</v>
      </c>
      <c r="K428" s="114">
        <f t="shared" si="98"/>
        <v>0</v>
      </c>
      <c r="L428" s="115">
        <f>'Copy &amp; Paste Roster Report Here'!F425</f>
        <v>0</v>
      </c>
      <c r="M428" s="116">
        <f t="shared" si="99"/>
        <v>0</v>
      </c>
      <c r="N428" s="117">
        <f>IF('Copy &amp; Paste Roster Report Here'!$A425='Analytical Tests'!N$7,IF($F428="Y",+$H428*N$6,0),0)</f>
        <v>0</v>
      </c>
      <c r="O428" s="117">
        <f>IF('Copy &amp; Paste Roster Report Here'!$A425='Analytical Tests'!O$7,IF($F428="Y",+$H428*O$6,0),0)</f>
        <v>0</v>
      </c>
      <c r="P428" s="117">
        <f>IF('Copy &amp; Paste Roster Report Here'!$A425='Analytical Tests'!P$7,IF($F428="Y",+$H428*P$6,0),0)</f>
        <v>0</v>
      </c>
      <c r="Q428" s="117">
        <f>IF('Copy &amp; Paste Roster Report Here'!$A425='Analytical Tests'!Q$7,IF($F428="Y",+$H428*Q$6,0),0)</f>
        <v>0</v>
      </c>
      <c r="R428" s="117">
        <f>IF('Copy &amp; Paste Roster Report Here'!$A425='Analytical Tests'!R$7,IF($F428="Y",+$H428*R$6,0),0)</f>
        <v>0</v>
      </c>
      <c r="S428" s="117">
        <f>IF('Copy &amp; Paste Roster Report Here'!$A425='Analytical Tests'!S$7,IF($F428="Y",+$H428*S$6,0),0)</f>
        <v>0</v>
      </c>
      <c r="T428" s="117">
        <f>IF('Copy &amp; Paste Roster Report Here'!$A425='Analytical Tests'!T$7,IF($F428="Y",+$H428*T$6,0),0)</f>
        <v>0</v>
      </c>
      <c r="U428" s="117">
        <f>IF('Copy &amp; Paste Roster Report Here'!$A425='Analytical Tests'!U$7,IF($F428="Y",+$H428*U$6,0),0)</f>
        <v>0</v>
      </c>
      <c r="V428" s="117">
        <f>IF('Copy &amp; Paste Roster Report Here'!$A425='Analytical Tests'!V$7,IF($F428="Y",+$H428*V$6,0),0)</f>
        <v>0</v>
      </c>
      <c r="W428" s="117">
        <f>IF('Copy &amp; Paste Roster Report Here'!$A425='Analytical Tests'!W$7,IF($F428="Y",+$H428*W$6,0),0)</f>
        <v>0</v>
      </c>
      <c r="X428" s="117">
        <f>IF('Copy &amp; Paste Roster Report Here'!$A425='Analytical Tests'!X$7,IF($F428="Y",+$H428*X$6,0),0)</f>
        <v>0</v>
      </c>
      <c r="Y428" s="117" t="b">
        <f>IF('Copy &amp; Paste Roster Report Here'!$A425='Analytical Tests'!Y$7,IF($F428="N",IF($J428&gt;=$C428,Y$6,+($I428/$D428)*Y$6),0))</f>
        <v>0</v>
      </c>
      <c r="Z428" s="117" t="b">
        <f>IF('Copy &amp; Paste Roster Report Here'!$A425='Analytical Tests'!Z$7,IF($F428="N",IF($J428&gt;=$C428,Z$6,+($I428/$D428)*Z$6),0))</f>
        <v>0</v>
      </c>
      <c r="AA428" s="117" t="b">
        <f>IF('Copy &amp; Paste Roster Report Here'!$A425='Analytical Tests'!AA$7,IF($F428="N",IF($J428&gt;=$C428,AA$6,+($I428/$D428)*AA$6),0))</f>
        <v>0</v>
      </c>
      <c r="AB428" s="117" t="b">
        <f>IF('Copy &amp; Paste Roster Report Here'!$A425='Analytical Tests'!AB$7,IF($F428="N",IF($J428&gt;=$C428,AB$6,+($I428/$D428)*AB$6),0))</f>
        <v>0</v>
      </c>
      <c r="AC428" s="117" t="b">
        <f>IF('Copy &amp; Paste Roster Report Here'!$A425='Analytical Tests'!AC$7,IF($F428="N",IF($J428&gt;=$C428,AC$6,+($I428/$D428)*AC$6),0))</f>
        <v>0</v>
      </c>
      <c r="AD428" s="117" t="b">
        <f>IF('Copy &amp; Paste Roster Report Here'!$A425='Analytical Tests'!AD$7,IF($F428="N",IF($J428&gt;=$C428,AD$6,+($I428/$D428)*AD$6),0))</f>
        <v>0</v>
      </c>
      <c r="AE428" s="117" t="b">
        <f>IF('Copy &amp; Paste Roster Report Here'!$A425='Analytical Tests'!AE$7,IF($F428="N",IF($J428&gt;=$C428,AE$6,+($I428/$D428)*AE$6),0))</f>
        <v>0</v>
      </c>
      <c r="AF428" s="117" t="b">
        <f>IF('Copy &amp; Paste Roster Report Here'!$A425='Analytical Tests'!AF$7,IF($F428="N",IF($J428&gt;=$C428,AF$6,+($I428/$D428)*AF$6),0))</f>
        <v>0</v>
      </c>
      <c r="AG428" s="117" t="b">
        <f>IF('Copy &amp; Paste Roster Report Here'!$A425='Analytical Tests'!AG$7,IF($F428="N",IF($J428&gt;=$C428,AG$6,+($I428/$D428)*AG$6),0))</f>
        <v>0</v>
      </c>
      <c r="AH428" s="117" t="b">
        <f>IF('Copy &amp; Paste Roster Report Here'!$A425='Analytical Tests'!AH$7,IF($F428="N",IF($J428&gt;=$C428,AH$6,+($I428/$D428)*AH$6),0))</f>
        <v>0</v>
      </c>
      <c r="AI428" s="117" t="b">
        <f>IF('Copy &amp; Paste Roster Report Here'!$A425='Analytical Tests'!AI$7,IF($F428="N",IF($J428&gt;=$C428,AI$6,+($I428/$D428)*AI$6),0))</f>
        <v>0</v>
      </c>
      <c r="AJ428" s="79"/>
      <c r="AK428" s="118">
        <f>IF('Copy &amp; Paste Roster Report Here'!$A425=AK$7,IF('Copy &amp; Paste Roster Report Here'!$M425="FT",1,0),0)</f>
        <v>0</v>
      </c>
      <c r="AL428" s="118">
        <f>IF('Copy &amp; Paste Roster Report Here'!$A425=AL$7,IF('Copy &amp; Paste Roster Report Here'!$M425="FT",1,0),0)</f>
        <v>0</v>
      </c>
      <c r="AM428" s="118">
        <f>IF('Copy &amp; Paste Roster Report Here'!$A425=AM$7,IF('Copy &amp; Paste Roster Report Here'!$M425="FT",1,0),0)</f>
        <v>0</v>
      </c>
      <c r="AN428" s="118">
        <f>IF('Copy &amp; Paste Roster Report Here'!$A425=AN$7,IF('Copy &amp; Paste Roster Report Here'!$M425="FT",1,0),0)</f>
        <v>0</v>
      </c>
      <c r="AO428" s="118">
        <f>IF('Copy &amp; Paste Roster Report Here'!$A425=AO$7,IF('Copy &amp; Paste Roster Report Here'!$M425="FT",1,0),0)</f>
        <v>0</v>
      </c>
      <c r="AP428" s="118">
        <f>IF('Copy &amp; Paste Roster Report Here'!$A425=AP$7,IF('Copy &amp; Paste Roster Report Here'!$M425="FT",1,0),0)</f>
        <v>0</v>
      </c>
      <c r="AQ428" s="118">
        <f>IF('Copy &amp; Paste Roster Report Here'!$A425=AQ$7,IF('Copy &amp; Paste Roster Report Here'!$M425="FT",1,0),0)</f>
        <v>0</v>
      </c>
      <c r="AR428" s="118">
        <f>IF('Copy &amp; Paste Roster Report Here'!$A425=AR$7,IF('Copy &amp; Paste Roster Report Here'!$M425="FT",1,0),0)</f>
        <v>0</v>
      </c>
      <c r="AS428" s="118">
        <f>IF('Copy &amp; Paste Roster Report Here'!$A425=AS$7,IF('Copy &amp; Paste Roster Report Here'!$M425="FT",1,0),0)</f>
        <v>0</v>
      </c>
      <c r="AT428" s="118">
        <f>IF('Copy &amp; Paste Roster Report Here'!$A425=AT$7,IF('Copy &amp; Paste Roster Report Here'!$M425="FT",1,0),0)</f>
        <v>0</v>
      </c>
      <c r="AU428" s="118">
        <f>IF('Copy &amp; Paste Roster Report Here'!$A425=AU$7,IF('Copy &amp; Paste Roster Report Here'!$M425="FT",1,0),0)</f>
        <v>0</v>
      </c>
      <c r="AV428" s="73">
        <f t="shared" si="100"/>
        <v>0</v>
      </c>
      <c r="AW428" s="119">
        <f>IF('Copy &amp; Paste Roster Report Here'!$A425=AW$7,IF('Copy &amp; Paste Roster Report Here'!$M425="HT",1,0),0)</f>
        <v>0</v>
      </c>
      <c r="AX428" s="119">
        <f>IF('Copy &amp; Paste Roster Report Here'!$A425=AX$7,IF('Copy &amp; Paste Roster Report Here'!$M425="HT",1,0),0)</f>
        <v>0</v>
      </c>
      <c r="AY428" s="119">
        <f>IF('Copy &amp; Paste Roster Report Here'!$A425=AY$7,IF('Copy &amp; Paste Roster Report Here'!$M425="HT",1,0),0)</f>
        <v>0</v>
      </c>
      <c r="AZ428" s="119">
        <f>IF('Copy &amp; Paste Roster Report Here'!$A425=AZ$7,IF('Copy &amp; Paste Roster Report Here'!$M425="HT",1,0),0)</f>
        <v>0</v>
      </c>
      <c r="BA428" s="119">
        <f>IF('Copy &amp; Paste Roster Report Here'!$A425=BA$7,IF('Copy &amp; Paste Roster Report Here'!$M425="HT",1,0),0)</f>
        <v>0</v>
      </c>
      <c r="BB428" s="119">
        <f>IF('Copy &amp; Paste Roster Report Here'!$A425=BB$7,IF('Copy &amp; Paste Roster Report Here'!$M425="HT",1,0),0)</f>
        <v>0</v>
      </c>
      <c r="BC428" s="119">
        <f>IF('Copy &amp; Paste Roster Report Here'!$A425=BC$7,IF('Copy &amp; Paste Roster Report Here'!$M425="HT",1,0),0)</f>
        <v>0</v>
      </c>
      <c r="BD428" s="119">
        <f>IF('Copy &amp; Paste Roster Report Here'!$A425=BD$7,IF('Copy &amp; Paste Roster Report Here'!$M425="HT",1,0),0)</f>
        <v>0</v>
      </c>
      <c r="BE428" s="119">
        <f>IF('Copy &amp; Paste Roster Report Here'!$A425=BE$7,IF('Copy &amp; Paste Roster Report Here'!$M425="HT",1,0),0)</f>
        <v>0</v>
      </c>
      <c r="BF428" s="119">
        <f>IF('Copy &amp; Paste Roster Report Here'!$A425=BF$7,IF('Copy &amp; Paste Roster Report Here'!$M425="HT",1,0),0)</f>
        <v>0</v>
      </c>
      <c r="BG428" s="119">
        <f>IF('Copy &amp; Paste Roster Report Here'!$A425=BG$7,IF('Copy &amp; Paste Roster Report Here'!$M425="HT",1,0),0)</f>
        <v>0</v>
      </c>
      <c r="BH428" s="73">
        <f t="shared" si="101"/>
        <v>0</v>
      </c>
      <c r="BI428" s="120">
        <f>IF('Copy &amp; Paste Roster Report Here'!$A425=BI$7,IF('Copy &amp; Paste Roster Report Here'!$M425="MT",1,0),0)</f>
        <v>0</v>
      </c>
      <c r="BJ428" s="120">
        <f>IF('Copy &amp; Paste Roster Report Here'!$A425=BJ$7,IF('Copy &amp; Paste Roster Report Here'!$M425="MT",1,0),0)</f>
        <v>0</v>
      </c>
      <c r="BK428" s="120">
        <f>IF('Copy &amp; Paste Roster Report Here'!$A425=BK$7,IF('Copy &amp; Paste Roster Report Here'!$M425="MT",1,0),0)</f>
        <v>0</v>
      </c>
      <c r="BL428" s="120">
        <f>IF('Copy &amp; Paste Roster Report Here'!$A425=BL$7,IF('Copy &amp; Paste Roster Report Here'!$M425="MT",1,0),0)</f>
        <v>0</v>
      </c>
      <c r="BM428" s="120">
        <f>IF('Copy &amp; Paste Roster Report Here'!$A425=BM$7,IF('Copy &amp; Paste Roster Report Here'!$M425="MT",1,0),0)</f>
        <v>0</v>
      </c>
      <c r="BN428" s="120">
        <f>IF('Copy &amp; Paste Roster Report Here'!$A425=BN$7,IF('Copy &amp; Paste Roster Report Here'!$M425="MT",1,0),0)</f>
        <v>0</v>
      </c>
      <c r="BO428" s="120">
        <f>IF('Copy &amp; Paste Roster Report Here'!$A425=BO$7,IF('Copy &amp; Paste Roster Report Here'!$M425="MT",1,0),0)</f>
        <v>0</v>
      </c>
      <c r="BP428" s="120">
        <f>IF('Copy &amp; Paste Roster Report Here'!$A425=BP$7,IF('Copy &amp; Paste Roster Report Here'!$M425="MT",1,0),0)</f>
        <v>0</v>
      </c>
      <c r="BQ428" s="120">
        <f>IF('Copy &amp; Paste Roster Report Here'!$A425=BQ$7,IF('Copy &amp; Paste Roster Report Here'!$M425="MT",1,0),0)</f>
        <v>0</v>
      </c>
      <c r="BR428" s="120">
        <f>IF('Copy &amp; Paste Roster Report Here'!$A425=BR$7,IF('Copy &amp; Paste Roster Report Here'!$M425="MT",1,0),0)</f>
        <v>0</v>
      </c>
      <c r="BS428" s="120">
        <f>IF('Copy &amp; Paste Roster Report Here'!$A425=BS$7,IF('Copy &amp; Paste Roster Report Here'!$M425="MT",1,0),0)</f>
        <v>0</v>
      </c>
      <c r="BT428" s="73">
        <f t="shared" si="102"/>
        <v>0</v>
      </c>
      <c r="BU428" s="121">
        <f>IF('Copy &amp; Paste Roster Report Here'!$A425=BU$7,IF('Copy &amp; Paste Roster Report Here'!$M425="fy",1,0),0)</f>
        <v>0</v>
      </c>
      <c r="BV428" s="121">
        <f>IF('Copy &amp; Paste Roster Report Here'!$A425=BV$7,IF('Copy &amp; Paste Roster Report Here'!$M425="fy",1,0),0)</f>
        <v>0</v>
      </c>
      <c r="BW428" s="121">
        <f>IF('Copy &amp; Paste Roster Report Here'!$A425=BW$7,IF('Copy &amp; Paste Roster Report Here'!$M425="fy",1,0),0)</f>
        <v>0</v>
      </c>
      <c r="BX428" s="121">
        <f>IF('Copy &amp; Paste Roster Report Here'!$A425=BX$7,IF('Copy &amp; Paste Roster Report Here'!$M425="fy",1,0),0)</f>
        <v>0</v>
      </c>
      <c r="BY428" s="121">
        <f>IF('Copy &amp; Paste Roster Report Here'!$A425=BY$7,IF('Copy &amp; Paste Roster Report Here'!$M425="fy",1,0),0)</f>
        <v>0</v>
      </c>
      <c r="BZ428" s="121">
        <f>IF('Copy &amp; Paste Roster Report Here'!$A425=BZ$7,IF('Copy &amp; Paste Roster Report Here'!$M425="fy",1,0),0)</f>
        <v>0</v>
      </c>
      <c r="CA428" s="121">
        <f>IF('Copy &amp; Paste Roster Report Here'!$A425=CA$7,IF('Copy &amp; Paste Roster Report Here'!$M425="fy",1,0),0)</f>
        <v>0</v>
      </c>
      <c r="CB428" s="121">
        <f>IF('Copy &amp; Paste Roster Report Here'!$A425=CB$7,IF('Copy &amp; Paste Roster Report Here'!$M425="fy",1,0),0)</f>
        <v>0</v>
      </c>
      <c r="CC428" s="121">
        <f>IF('Copy &amp; Paste Roster Report Here'!$A425=CC$7,IF('Copy &amp; Paste Roster Report Here'!$M425="fy",1,0),0)</f>
        <v>0</v>
      </c>
      <c r="CD428" s="121">
        <f>IF('Copy &amp; Paste Roster Report Here'!$A425=CD$7,IF('Copy &amp; Paste Roster Report Here'!$M425="fy",1,0),0)</f>
        <v>0</v>
      </c>
      <c r="CE428" s="121">
        <f>IF('Copy &amp; Paste Roster Report Here'!$A425=CE$7,IF('Copy &amp; Paste Roster Report Here'!$M425="fy",1,0),0)</f>
        <v>0</v>
      </c>
      <c r="CF428" s="73">
        <f t="shared" si="103"/>
        <v>0</v>
      </c>
      <c r="CG428" s="122">
        <f>IF('Copy &amp; Paste Roster Report Here'!$A425=CG$7,IF('Copy &amp; Paste Roster Report Here'!$M425="RH",1,0),0)</f>
        <v>0</v>
      </c>
      <c r="CH428" s="122">
        <f>IF('Copy &amp; Paste Roster Report Here'!$A425=CH$7,IF('Copy &amp; Paste Roster Report Here'!$M425="RH",1,0),0)</f>
        <v>0</v>
      </c>
      <c r="CI428" s="122">
        <f>IF('Copy &amp; Paste Roster Report Here'!$A425=CI$7,IF('Copy &amp; Paste Roster Report Here'!$M425="RH",1,0),0)</f>
        <v>0</v>
      </c>
      <c r="CJ428" s="122">
        <f>IF('Copy &amp; Paste Roster Report Here'!$A425=CJ$7,IF('Copy &amp; Paste Roster Report Here'!$M425="RH",1,0),0)</f>
        <v>0</v>
      </c>
      <c r="CK428" s="122">
        <f>IF('Copy &amp; Paste Roster Report Here'!$A425=CK$7,IF('Copy &amp; Paste Roster Report Here'!$M425="RH",1,0),0)</f>
        <v>0</v>
      </c>
      <c r="CL428" s="122">
        <f>IF('Copy &amp; Paste Roster Report Here'!$A425=CL$7,IF('Copy &amp; Paste Roster Report Here'!$M425="RH",1,0),0)</f>
        <v>0</v>
      </c>
      <c r="CM428" s="122">
        <f>IF('Copy &amp; Paste Roster Report Here'!$A425=CM$7,IF('Copy &amp; Paste Roster Report Here'!$M425="RH",1,0),0)</f>
        <v>0</v>
      </c>
      <c r="CN428" s="122">
        <f>IF('Copy &amp; Paste Roster Report Here'!$A425=CN$7,IF('Copy &amp; Paste Roster Report Here'!$M425="RH",1,0),0)</f>
        <v>0</v>
      </c>
      <c r="CO428" s="122">
        <f>IF('Copy &amp; Paste Roster Report Here'!$A425=CO$7,IF('Copy &amp; Paste Roster Report Here'!$M425="RH",1,0),0)</f>
        <v>0</v>
      </c>
      <c r="CP428" s="122">
        <f>IF('Copy &amp; Paste Roster Report Here'!$A425=CP$7,IF('Copy &amp; Paste Roster Report Here'!$M425="RH",1,0),0)</f>
        <v>0</v>
      </c>
      <c r="CQ428" s="122">
        <f>IF('Copy &amp; Paste Roster Report Here'!$A425=CQ$7,IF('Copy &amp; Paste Roster Report Here'!$M425="RH",1,0),0)</f>
        <v>0</v>
      </c>
      <c r="CR428" s="73">
        <f t="shared" si="104"/>
        <v>0</v>
      </c>
      <c r="CS428" s="123">
        <f>IF('Copy &amp; Paste Roster Report Here'!$A425=CS$7,IF('Copy &amp; Paste Roster Report Here'!$M425="QT",1,0),0)</f>
        <v>0</v>
      </c>
      <c r="CT428" s="123">
        <f>IF('Copy &amp; Paste Roster Report Here'!$A425=CT$7,IF('Copy &amp; Paste Roster Report Here'!$M425="QT",1,0),0)</f>
        <v>0</v>
      </c>
      <c r="CU428" s="123">
        <f>IF('Copy &amp; Paste Roster Report Here'!$A425=CU$7,IF('Copy &amp; Paste Roster Report Here'!$M425="QT",1,0),0)</f>
        <v>0</v>
      </c>
      <c r="CV428" s="123">
        <f>IF('Copy &amp; Paste Roster Report Here'!$A425=CV$7,IF('Copy &amp; Paste Roster Report Here'!$M425="QT",1,0),0)</f>
        <v>0</v>
      </c>
      <c r="CW428" s="123">
        <f>IF('Copy &amp; Paste Roster Report Here'!$A425=CW$7,IF('Copy &amp; Paste Roster Report Here'!$M425="QT",1,0),0)</f>
        <v>0</v>
      </c>
      <c r="CX428" s="123">
        <f>IF('Copy &amp; Paste Roster Report Here'!$A425=CX$7,IF('Copy &amp; Paste Roster Report Here'!$M425="QT",1,0),0)</f>
        <v>0</v>
      </c>
      <c r="CY428" s="123">
        <f>IF('Copy &amp; Paste Roster Report Here'!$A425=CY$7,IF('Copy &amp; Paste Roster Report Here'!$M425="QT",1,0),0)</f>
        <v>0</v>
      </c>
      <c r="CZ428" s="123">
        <f>IF('Copy &amp; Paste Roster Report Here'!$A425=CZ$7,IF('Copy &amp; Paste Roster Report Here'!$M425="QT",1,0),0)</f>
        <v>0</v>
      </c>
      <c r="DA428" s="123">
        <f>IF('Copy &amp; Paste Roster Report Here'!$A425=DA$7,IF('Copy &amp; Paste Roster Report Here'!$M425="QT",1,0),0)</f>
        <v>0</v>
      </c>
      <c r="DB428" s="123">
        <f>IF('Copy &amp; Paste Roster Report Here'!$A425=DB$7,IF('Copy &amp; Paste Roster Report Here'!$M425="QT",1,0),0)</f>
        <v>0</v>
      </c>
      <c r="DC428" s="123">
        <f>IF('Copy &amp; Paste Roster Report Here'!$A425=DC$7,IF('Copy &amp; Paste Roster Report Here'!$M425="QT",1,0),0)</f>
        <v>0</v>
      </c>
      <c r="DD428" s="73">
        <f t="shared" si="105"/>
        <v>0</v>
      </c>
      <c r="DE428" s="124">
        <f>IF('Copy &amp; Paste Roster Report Here'!$A425=DE$7,IF('Copy &amp; Paste Roster Report Here'!$M425="xxxxxxxxxxx",1,0),0)</f>
        <v>0</v>
      </c>
      <c r="DF428" s="124">
        <f>IF('Copy &amp; Paste Roster Report Here'!$A425=DF$7,IF('Copy &amp; Paste Roster Report Here'!$M425="xxxxxxxxxxx",1,0),0)</f>
        <v>0</v>
      </c>
      <c r="DG428" s="124">
        <f>IF('Copy &amp; Paste Roster Report Here'!$A425=DG$7,IF('Copy &amp; Paste Roster Report Here'!$M425="xxxxxxxxxxx",1,0),0)</f>
        <v>0</v>
      </c>
      <c r="DH428" s="124">
        <f>IF('Copy &amp; Paste Roster Report Here'!$A425=DH$7,IF('Copy &amp; Paste Roster Report Here'!$M425="xxxxxxxxxxx",1,0),0)</f>
        <v>0</v>
      </c>
      <c r="DI428" s="124">
        <f>IF('Copy &amp; Paste Roster Report Here'!$A425=DI$7,IF('Copy &amp; Paste Roster Report Here'!$M425="xxxxxxxxxxx",1,0),0)</f>
        <v>0</v>
      </c>
      <c r="DJ428" s="124">
        <f>IF('Copy &amp; Paste Roster Report Here'!$A425=DJ$7,IF('Copy &amp; Paste Roster Report Here'!$M425="xxxxxxxxxxx",1,0),0)</f>
        <v>0</v>
      </c>
      <c r="DK428" s="124">
        <f>IF('Copy &amp; Paste Roster Report Here'!$A425=DK$7,IF('Copy &amp; Paste Roster Report Here'!$M425="xxxxxxxxxxx",1,0),0)</f>
        <v>0</v>
      </c>
      <c r="DL428" s="124">
        <f>IF('Copy &amp; Paste Roster Report Here'!$A425=DL$7,IF('Copy &amp; Paste Roster Report Here'!$M425="xxxxxxxxxxx",1,0),0)</f>
        <v>0</v>
      </c>
      <c r="DM428" s="124">
        <f>IF('Copy &amp; Paste Roster Report Here'!$A425=DM$7,IF('Copy &amp; Paste Roster Report Here'!$M425="xxxxxxxxxxx",1,0),0)</f>
        <v>0</v>
      </c>
      <c r="DN428" s="124">
        <f>IF('Copy &amp; Paste Roster Report Here'!$A425=DN$7,IF('Copy &amp; Paste Roster Report Here'!$M425="xxxxxxxxxxx",1,0),0)</f>
        <v>0</v>
      </c>
      <c r="DO428" s="124">
        <f>IF('Copy &amp; Paste Roster Report Here'!$A425=DO$7,IF('Copy &amp; Paste Roster Report Here'!$M425="xxxxxxxxxxx",1,0),0)</f>
        <v>0</v>
      </c>
      <c r="DP428" s="125">
        <f t="shared" si="106"/>
        <v>0</v>
      </c>
      <c r="DQ428" s="126">
        <f t="shared" si="107"/>
        <v>0</v>
      </c>
    </row>
    <row r="429" spans="1:121" x14ac:dyDescent="0.25">
      <c r="A429" s="111">
        <f t="shared" si="93"/>
        <v>0</v>
      </c>
      <c r="B429" s="111">
        <f t="shared" si="94"/>
        <v>0</v>
      </c>
      <c r="C429" s="112">
        <f>+('Copy &amp; Paste Roster Report Here'!$P426-'Copy &amp; Paste Roster Report Here'!$O426)/30</f>
        <v>0</v>
      </c>
      <c r="D429" s="112">
        <f>+('Copy &amp; Paste Roster Report Here'!$P426-'Copy &amp; Paste Roster Report Here'!$O426)</f>
        <v>0</v>
      </c>
      <c r="E429" s="111">
        <f>'Copy &amp; Paste Roster Report Here'!N426</f>
        <v>0</v>
      </c>
      <c r="F429" s="111" t="str">
        <f t="shared" si="95"/>
        <v>N</v>
      </c>
      <c r="G429" s="111">
        <f>'Copy &amp; Paste Roster Report Here'!R426</f>
        <v>0</v>
      </c>
      <c r="H429" s="113">
        <f t="shared" si="96"/>
        <v>0</v>
      </c>
      <c r="I429" s="112">
        <f>IF(F429="N",$F$5-'Copy &amp; Paste Roster Report Here'!O426,+'Copy &amp; Paste Roster Report Here'!Q426-'Copy &amp; Paste Roster Report Here'!O426)</f>
        <v>0</v>
      </c>
      <c r="J429" s="114">
        <f t="shared" si="97"/>
        <v>0</v>
      </c>
      <c r="K429" s="114">
        <f t="shared" si="98"/>
        <v>0</v>
      </c>
      <c r="L429" s="115">
        <f>'Copy &amp; Paste Roster Report Here'!F426</f>
        <v>0</v>
      </c>
      <c r="M429" s="116">
        <f t="shared" si="99"/>
        <v>0</v>
      </c>
      <c r="N429" s="117">
        <f>IF('Copy &amp; Paste Roster Report Here'!$A426='Analytical Tests'!N$7,IF($F429="Y",+$H429*N$6,0),0)</f>
        <v>0</v>
      </c>
      <c r="O429" s="117">
        <f>IF('Copy &amp; Paste Roster Report Here'!$A426='Analytical Tests'!O$7,IF($F429="Y",+$H429*O$6,0),0)</f>
        <v>0</v>
      </c>
      <c r="P429" s="117">
        <f>IF('Copy &amp; Paste Roster Report Here'!$A426='Analytical Tests'!P$7,IF($F429="Y",+$H429*P$6,0),0)</f>
        <v>0</v>
      </c>
      <c r="Q429" s="117">
        <f>IF('Copy &amp; Paste Roster Report Here'!$A426='Analytical Tests'!Q$7,IF($F429="Y",+$H429*Q$6,0),0)</f>
        <v>0</v>
      </c>
      <c r="R429" s="117">
        <f>IF('Copy &amp; Paste Roster Report Here'!$A426='Analytical Tests'!R$7,IF($F429="Y",+$H429*R$6,0),0)</f>
        <v>0</v>
      </c>
      <c r="S429" s="117">
        <f>IF('Copy &amp; Paste Roster Report Here'!$A426='Analytical Tests'!S$7,IF($F429="Y",+$H429*S$6,0),0)</f>
        <v>0</v>
      </c>
      <c r="T429" s="117">
        <f>IF('Copy &amp; Paste Roster Report Here'!$A426='Analytical Tests'!T$7,IF($F429="Y",+$H429*T$6,0),0)</f>
        <v>0</v>
      </c>
      <c r="U429" s="117">
        <f>IF('Copy &amp; Paste Roster Report Here'!$A426='Analytical Tests'!U$7,IF($F429="Y",+$H429*U$6,0),0)</f>
        <v>0</v>
      </c>
      <c r="V429" s="117">
        <f>IF('Copy &amp; Paste Roster Report Here'!$A426='Analytical Tests'!V$7,IF($F429="Y",+$H429*V$6,0),0)</f>
        <v>0</v>
      </c>
      <c r="W429" s="117">
        <f>IF('Copy &amp; Paste Roster Report Here'!$A426='Analytical Tests'!W$7,IF($F429="Y",+$H429*W$6,0),0)</f>
        <v>0</v>
      </c>
      <c r="X429" s="117">
        <f>IF('Copy &amp; Paste Roster Report Here'!$A426='Analytical Tests'!X$7,IF($F429="Y",+$H429*X$6,0),0)</f>
        <v>0</v>
      </c>
      <c r="Y429" s="117" t="b">
        <f>IF('Copy &amp; Paste Roster Report Here'!$A426='Analytical Tests'!Y$7,IF($F429="N",IF($J429&gt;=$C429,Y$6,+($I429/$D429)*Y$6),0))</f>
        <v>0</v>
      </c>
      <c r="Z429" s="117" t="b">
        <f>IF('Copy &amp; Paste Roster Report Here'!$A426='Analytical Tests'!Z$7,IF($F429="N",IF($J429&gt;=$C429,Z$6,+($I429/$D429)*Z$6),0))</f>
        <v>0</v>
      </c>
      <c r="AA429" s="117" t="b">
        <f>IF('Copy &amp; Paste Roster Report Here'!$A426='Analytical Tests'!AA$7,IF($F429="N",IF($J429&gt;=$C429,AA$6,+($I429/$D429)*AA$6),0))</f>
        <v>0</v>
      </c>
      <c r="AB429" s="117" t="b">
        <f>IF('Copy &amp; Paste Roster Report Here'!$A426='Analytical Tests'!AB$7,IF($F429="N",IF($J429&gt;=$C429,AB$6,+($I429/$D429)*AB$6),0))</f>
        <v>0</v>
      </c>
      <c r="AC429" s="117" t="b">
        <f>IF('Copy &amp; Paste Roster Report Here'!$A426='Analytical Tests'!AC$7,IF($F429="N",IF($J429&gt;=$C429,AC$6,+($I429/$D429)*AC$6),0))</f>
        <v>0</v>
      </c>
      <c r="AD429" s="117" t="b">
        <f>IF('Copy &amp; Paste Roster Report Here'!$A426='Analytical Tests'!AD$7,IF($F429="N",IF($J429&gt;=$C429,AD$6,+($I429/$D429)*AD$6),0))</f>
        <v>0</v>
      </c>
      <c r="AE429" s="117" t="b">
        <f>IF('Copy &amp; Paste Roster Report Here'!$A426='Analytical Tests'!AE$7,IF($F429="N",IF($J429&gt;=$C429,AE$6,+($I429/$D429)*AE$6),0))</f>
        <v>0</v>
      </c>
      <c r="AF429" s="117" t="b">
        <f>IF('Copy &amp; Paste Roster Report Here'!$A426='Analytical Tests'!AF$7,IF($F429="N",IF($J429&gt;=$C429,AF$6,+($I429/$D429)*AF$6),0))</f>
        <v>0</v>
      </c>
      <c r="AG429" s="117" t="b">
        <f>IF('Copy &amp; Paste Roster Report Here'!$A426='Analytical Tests'!AG$7,IF($F429="N",IF($J429&gt;=$C429,AG$6,+($I429/$D429)*AG$6),0))</f>
        <v>0</v>
      </c>
      <c r="AH429" s="117" t="b">
        <f>IF('Copy &amp; Paste Roster Report Here'!$A426='Analytical Tests'!AH$7,IF($F429="N",IF($J429&gt;=$C429,AH$6,+($I429/$D429)*AH$6),0))</f>
        <v>0</v>
      </c>
      <c r="AI429" s="117" t="b">
        <f>IF('Copy &amp; Paste Roster Report Here'!$A426='Analytical Tests'!AI$7,IF($F429="N",IF($J429&gt;=$C429,AI$6,+($I429/$D429)*AI$6),0))</f>
        <v>0</v>
      </c>
      <c r="AJ429" s="79"/>
      <c r="AK429" s="118">
        <f>IF('Copy &amp; Paste Roster Report Here'!$A426=AK$7,IF('Copy &amp; Paste Roster Report Here'!$M426="FT",1,0),0)</f>
        <v>0</v>
      </c>
      <c r="AL429" s="118">
        <f>IF('Copy &amp; Paste Roster Report Here'!$A426=AL$7,IF('Copy &amp; Paste Roster Report Here'!$M426="FT",1,0),0)</f>
        <v>0</v>
      </c>
      <c r="AM429" s="118">
        <f>IF('Copy &amp; Paste Roster Report Here'!$A426=AM$7,IF('Copy &amp; Paste Roster Report Here'!$M426="FT",1,0),0)</f>
        <v>0</v>
      </c>
      <c r="AN429" s="118">
        <f>IF('Copy &amp; Paste Roster Report Here'!$A426=AN$7,IF('Copy &amp; Paste Roster Report Here'!$M426="FT",1,0),0)</f>
        <v>0</v>
      </c>
      <c r="AO429" s="118">
        <f>IF('Copy &amp; Paste Roster Report Here'!$A426=AO$7,IF('Copy &amp; Paste Roster Report Here'!$M426="FT",1,0),0)</f>
        <v>0</v>
      </c>
      <c r="AP429" s="118">
        <f>IF('Copy &amp; Paste Roster Report Here'!$A426=AP$7,IF('Copy &amp; Paste Roster Report Here'!$M426="FT",1,0),0)</f>
        <v>0</v>
      </c>
      <c r="AQ429" s="118">
        <f>IF('Copy &amp; Paste Roster Report Here'!$A426=AQ$7,IF('Copy &amp; Paste Roster Report Here'!$M426="FT",1,0),0)</f>
        <v>0</v>
      </c>
      <c r="AR429" s="118">
        <f>IF('Copy &amp; Paste Roster Report Here'!$A426=AR$7,IF('Copy &amp; Paste Roster Report Here'!$M426="FT",1,0),0)</f>
        <v>0</v>
      </c>
      <c r="AS429" s="118">
        <f>IF('Copy &amp; Paste Roster Report Here'!$A426=AS$7,IF('Copy &amp; Paste Roster Report Here'!$M426="FT",1,0),0)</f>
        <v>0</v>
      </c>
      <c r="AT429" s="118">
        <f>IF('Copy &amp; Paste Roster Report Here'!$A426=AT$7,IF('Copy &amp; Paste Roster Report Here'!$M426="FT",1,0),0)</f>
        <v>0</v>
      </c>
      <c r="AU429" s="118">
        <f>IF('Copy &amp; Paste Roster Report Here'!$A426=AU$7,IF('Copy &amp; Paste Roster Report Here'!$M426="FT",1,0),0)</f>
        <v>0</v>
      </c>
      <c r="AV429" s="73">
        <f t="shared" si="100"/>
        <v>0</v>
      </c>
      <c r="AW429" s="119">
        <f>IF('Copy &amp; Paste Roster Report Here'!$A426=AW$7,IF('Copy &amp; Paste Roster Report Here'!$M426="HT",1,0),0)</f>
        <v>0</v>
      </c>
      <c r="AX429" s="119">
        <f>IF('Copy &amp; Paste Roster Report Here'!$A426=AX$7,IF('Copy &amp; Paste Roster Report Here'!$M426="HT",1,0),0)</f>
        <v>0</v>
      </c>
      <c r="AY429" s="119">
        <f>IF('Copy &amp; Paste Roster Report Here'!$A426=AY$7,IF('Copy &amp; Paste Roster Report Here'!$M426="HT",1,0),0)</f>
        <v>0</v>
      </c>
      <c r="AZ429" s="119">
        <f>IF('Copy &amp; Paste Roster Report Here'!$A426=AZ$7,IF('Copy &amp; Paste Roster Report Here'!$M426="HT",1,0),0)</f>
        <v>0</v>
      </c>
      <c r="BA429" s="119">
        <f>IF('Copy &amp; Paste Roster Report Here'!$A426=BA$7,IF('Copy &amp; Paste Roster Report Here'!$M426="HT",1,0),0)</f>
        <v>0</v>
      </c>
      <c r="BB429" s="119">
        <f>IF('Copy &amp; Paste Roster Report Here'!$A426=BB$7,IF('Copy &amp; Paste Roster Report Here'!$M426="HT",1,0),0)</f>
        <v>0</v>
      </c>
      <c r="BC429" s="119">
        <f>IF('Copy &amp; Paste Roster Report Here'!$A426=BC$7,IF('Copy &amp; Paste Roster Report Here'!$M426="HT",1,0),0)</f>
        <v>0</v>
      </c>
      <c r="BD429" s="119">
        <f>IF('Copy &amp; Paste Roster Report Here'!$A426=BD$7,IF('Copy &amp; Paste Roster Report Here'!$M426="HT",1,0),0)</f>
        <v>0</v>
      </c>
      <c r="BE429" s="119">
        <f>IF('Copy &amp; Paste Roster Report Here'!$A426=BE$7,IF('Copy &amp; Paste Roster Report Here'!$M426="HT",1,0),0)</f>
        <v>0</v>
      </c>
      <c r="BF429" s="119">
        <f>IF('Copy &amp; Paste Roster Report Here'!$A426=BF$7,IF('Copy &amp; Paste Roster Report Here'!$M426="HT",1,0),0)</f>
        <v>0</v>
      </c>
      <c r="BG429" s="119">
        <f>IF('Copy &amp; Paste Roster Report Here'!$A426=BG$7,IF('Copy &amp; Paste Roster Report Here'!$M426="HT",1,0),0)</f>
        <v>0</v>
      </c>
      <c r="BH429" s="73">
        <f t="shared" si="101"/>
        <v>0</v>
      </c>
      <c r="BI429" s="120">
        <f>IF('Copy &amp; Paste Roster Report Here'!$A426=BI$7,IF('Copy &amp; Paste Roster Report Here'!$M426="MT",1,0),0)</f>
        <v>0</v>
      </c>
      <c r="BJ429" s="120">
        <f>IF('Copy &amp; Paste Roster Report Here'!$A426=BJ$7,IF('Copy &amp; Paste Roster Report Here'!$M426="MT",1,0),0)</f>
        <v>0</v>
      </c>
      <c r="BK429" s="120">
        <f>IF('Copy &amp; Paste Roster Report Here'!$A426=BK$7,IF('Copy &amp; Paste Roster Report Here'!$M426="MT",1,0),0)</f>
        <v>0</v>
      </c>
      <c r="BL429" s="120">
        <f>IF('Copy &amp; Paste Roster Report Here'!$A426=BL$7,IF('Copy &amp; Paste Roster Report Here'!$M426="MT",1,0),0)</f>
        <v>0</v>
      </c>
      <c r="BM429" s="120">
        <f>IF('Copy &amp; Paste Roster Report Here'!$A426=BM$7,IF('Copy &amp; Paste Roster Report Here'!$M426="MT",1,0),0)</f>
        <v>0</v>
      </c>
      <c r="BN429" s="120">
        <f>IF('Copy &amp; Paste Roster Report Here'!$A426=BN$7,IF('Copy &amp; Paste Roster Report Here'!$M426="MT",1,0),0)</f>
        <v>0</v>
      </c>
      <c r="BO429" s="120">
        <f>IF('Copy &amp; Paste Roster Report Here'!$A426=BO$7,IF('Copy &amp; Paste Roster Report Here'!$M426="MT",1,0),0)</f>
        <v>0</v>
      </c>
      <c r="BP429" s="120">
        <f>IF('Copy &amp; Paste Roster Report Here'!$A426=BP$7,IF('Copy &amp; Paste Roster Report Here'!$M426="MT",1,0),0)</f>
        <v>0</v>
      </c>
      <c r="BQ429" s="120">
        <f>IF('Copy &amp; Paste Roster Report Here'!$A426=BQ$7,IF('Copy &amp; Paste Roster Report Here'!$M426="MT",1,0),0)</f>
        <v>0</v>
      </c>
      <c r="BR429" s="120">
        <f>IF('Copy &amp; Paste Roster Report Here'!$A426=BR$7,IF('Copy &amp; Paste Roster Report Here'!$M426="MT",1,0),0)</f>
        <v>0</v>
      </c>
      <c r="BS429" s="120">
        <f>IF('Copy &amp; Paste Roster Report Here'!$A426=BS$7,IF('Copy &amp; Paste Roster Report Here'!$M426="MT",1,0),0)</f>
        <v>0</v>
      </c>
      <c r="BT429" s="73">
        <f t="shared" si="102"/>
        <v>0</v>
      </c>
      <c r="BU429" s="121">
        <f>IF('Copy &amp; Paste Roster Report Here'!$A426=BU$7,IF('Copy &amp; Paste Roster Report Here'!$M426="fy",1,0),0)</f>
        <v>0</v>
      </c>
      <c r="BV429" s="121">
        <f>IF('Copy &amp; Paste Roster Report Here'!$A426=BV$7,IF('Copy &amp; Paste Roster Report Here'!$M426="fy",1,0),0)</f>
        <v>0</v>
      </c>
      <c r="BW429" s="121">
        <f>IF('Copy &amp; Paste Roster Report Here'!$A426=BW$7,IF('Copy &amp; Paste Roster Report Here'!$M426="fy",1,0),0)</f>
        <v>0</v>
      </c>
      <c r="BX429" s="121">
        <f>IF('Copy &amp; Paste Roster Report Here'!$A426=BX$7,IF('Copy &amp; Paste Roster Report Here'!$M426="fy",1,0),0)</f>
        <v>0</v>
      </c>
      <c r="BY429" s="121">
        <f>IF('Copy &amp; Paste Roster Report Here'!$A426=BY$7,IF('Copy &amp; Paste Roster Report Here'!$M426="fy",1,0),0)</f>
        <v>0</v>
      </c>
      <c r="BZ429" s="121">
        <f>IF('Copy &amp; Paste Roster Report Here'!$A426=BZ$7,IF('Copy &amp; Paste Roster Report Here'!$M426="fy",1,0),0)</f>
        <v>0</v>
      </c>
      <c r="CA429" s="121">
        <f>IF('Copy &amp; Paste Roster Report Here'!$A426=CA$7,IF('Copy &amp; Paste Roster Report Here'!$M426="fy",1,0),0)</f>
        <v>0</v>
      </c>
      <c r="CB429" s="121">
        <f>IF('Copy &amp; Paste Roster Report Here'!$A426=CB$7,IF('Copy &amp; Paste Roster Report Here'!$M426="fy",1,0),0)</f>
        <v>0</v>
      </c>
      <c r="CC429" s="121">
        <f>IF('Copy &amp; Paste Roster Report Here'!$A426=CC$7,IF('Copy &amp; Paste Roster Report Here'!$M426="fy",1,0),0)</f>
        <v>0</v>
      </c>
      <c r="CD429" s="121">
        <f>IF('Copy &amp; Paste Roster Report Here'!$A426=CD$7,IF('Copy &amp; Paste Roster Report Here'!$M426="fy",1,0),0)</f>
        <v>0</v>
      </c>
      <c r="CE429" s="121">
        <f>IF('Copy &amp; Paste Roster Report Here'!$A426=CE$7,IF('Copy &amp; Paste Roster Report Here'!$M426="fy",1,0),0)</f>
        <v>0</v>
      </c>
      <c r="CF429" s="73">
        <f t="shared" si="103"/>
        <v>0</v>
      </c>
      <c r="CG429" s="122">
        <f>IF('Copy &amp; Paste Roster Report Here'!$A426=CG$7,IF('Copy &amp; Paste Roster Report Here'!$M426="RH",1,0),0)</f>
        <v>0</v>
      </c>
      <c r="CH429" s="122">
        <f>IF('Copy &amp; Paste Roster Report Here'!$A426=CH$7,IF('Copy &amp; Paste Roster Report Here'!$M426="RH",1,0),0)</f>
        <v>0</v>
      </c>
      <c r="CI429" s="122">
        <f>IF('Copy &amp; Paste Roster Report Here'!$A426=CI$7,IF('Copy &amp; Paste Roster Report Here'!$M426="RH",1,0),0)</f>
        <v>0</v>
      </c>
      <c r="CJ429" s="122">
        <f>IF('Copy &amp; Paste Roster Report Here'!$A426=CJ$7,IF('Copy &amp; Paste Roster Report Here'!$M426="RH",1,0),0)</f>
        <v>0</v>
      </c>
      <c r="CK429" s="122">
        <f>IF('Copy &amp; Paste Roster Report Here'!$A426=CK$7,IF('Copy &amp; Paste Roster Report Here'!$M426="RH",1,0),0)</f>
        <v>0</v>
      </c>
      <c r="CL429" s="122">
        <f>IF('Copy &amp; Paste Roster Report Here'!$A426=CL$7,IF('Copy &amp; Paste Roster Report Here'!$M426="RH",1,0),0)</f>
        <v>0</v>
      </c>
      <c r="CM429" s="122">
        <f>IF('Copy &amp; Paste Roster Report Here'!$A426=CM$7,IF('Copy &amp; Paste Roster Report Here'!$M426="RH",1,0),0)</f>
        <v>0</v>
      </c>
      <c r="CN429" s="122">
        <f>IF('Copy &amp; Paste Roster Report Here'!$A426=CN$7,IF('Copy &amp; Paste Roster Report Here'!$M426="RH",1,0),0)</f>
        <v>0</v>
      </c>
      <c r="CO429" s="122">
        <f>IF('Copy &amp; Paste Roster Report Here'!$A426=CO$7,IF('Copy &amp; Paste Roster Report Here'!$M426="RH",1,0),0)</f>
        <v>0</v>
      </c>
      <c r="CP429" s="122">
        <f>IF('Copy &amp; Paste Roster Report Here'!$A426=CP$7,IF('Copy &amp; Paste Roster Report Here'!$M426="RH",1,0),0)</f>
        <v>0</v>
      </c>
      <c r="CQ429" s="122">
        <f>IF('Copy &amp; Paste Roster Report Here'!$A426=CQ$7,IF('Copy &amp; Paste Roster Report Here'!$M426="RH",1,0),0)</f>
        <v>0</v>
      </c>
      <c r="CR429" s="73">
        <f t="shared" si="104"/>
        <v>0</v>
      </c>
      <c r="CS429" s="123">
        <f>IF('Copy &amp; Paste Roster Report Here'!$A426=CS$7,IF('Copy &amp; Paste Roster Report Here'!$M426="QT",1,0),0)</f>
        <v>0</v>
      </c>
      <c r="CT429" s="123">
        <f>IF('Copy &amp; Paste Roster Report Here'!$A426=CT$7,IF('Copy &amp; Paste Roster Report Here'!$M426="QT",1,0),0)</f>
        <v>0</v>
      </c>
      <c r="CU429" s="123">
        <f>IF('Copy &amp; Paste Roster Report Here'!$A426=CU$7,IF('Copy &amp; Paste Roster Report Here'!$M426="QT",1,0),0)</f>
        <v>0</v>
      </c>
      <c r="CV429" s="123">
        <f>IF('Copy &amp; Paste Roster Report Here'!$A426=CV$7,IF('Copy &amp; Paste Roster Report Here'!$M426="QT",1,0),0)</f>
        <v>0</v>
      </c>
      <c r="CW429" s="123">
        <f>IF('Copy &amp; Paste Roster Report Here'!$A426=CW$7,IF('Copy &amp; Paste Roster Report Here'!$M426="QT",1,0),0)</f>
        <v>0</v>
      </c>
      <c r="CX429" s="123">
        <f>IF('Copy &amp; Paste Roster Report Here'!$A426=CX$7,IF('Copy &amp; Paste Roster Report Here'!$M426="QT",1,0),0)</f>
        <v>0</v>
      </c>
      <c r="CY429" s="123">
        <f>IF('Copy &amp; Paste Roster Report Here'!$A426=CY$7,IF('Copy &amp; Paste Roster Report Here'!$M426="QT",1,0),0)</f>
        <v>0</v>
      </c>
      <c r="CZ429" s="123">
        <f>IF('Copy &amp; Paste Roster Report Here'!$A426=CZ$7,IF('Copy &amp; Paste Roster Report Here'!$M426="QT",1,0),0)</f>
        <v>0</v>
      </c>
      <c r="DA429" s="123">
        <f>IF('Copy &amp; Paste Roster Report Here'!$A426=DA$7,IF('Copy &amp; Paste Roster Report Here'!$M426="QT",1,0),0)</f>
        <v>0</v>
      </c>
      <c r="DB429" s="123">
        <f>IF('Copy &amp; Paste Roster Report Here'!$A426=DB$7,IF('Copy &amp; Paste Roster Report Here'!$M426="QT",1,0),0)</f>
        <v>0</v>
      </c>
      <c r="DC429" s="123">
        <f>IF('Copy &amp; Paste Roster Report Here'!$A426=DC$7,IF('Copy &amp; Paste Roster Report Here'!$M426="QT",1,0),0)</f>
        <v>0</v>
      </c>
      <c r="DD429" s="73">
        <f t="shared" si="105"/>
        <v>0</v>
      </c>
      <c r="DE429" s="124">
        <f>IF('Copy &amp; Paste Roster Report Here'!$A426=DE$7,IF('Copy &amp; Paste Roster Report Here'!$M426="xxxxxxxxxxx",1,0),0)</f>
        <v>0</v>
      </c>
      <c r="DF429" s="124">
        <f>IF('Copy &amp; Paste Roster Report Here'!$A426=DF$7,IF('Copy &amp; Paste Roster Report Here'!$M426="xxxxxxxxxxx",1,0),0)</f>
        <v>0</v>
      </c>
      <c r="DG429" s="124">
        <f>IF('Copy &amp; Paste Roster Report Here'!$A426=DG$7,IF('Copy &amp; Paste Roster Report Here'!$M426="xxxxxxxxxxx",1,0),0)</f>
        <v>0</v>
      </c>
      <c r="DH429" s="124">
        <f>IF('Copy &amp; Paste Roster Report Here'!$A426=DH$7,IF('Copy &amp; Paste Roster Report Here'!$M426="xxxxxxxxxxx",1,0),0)</f>
        <v>0</v>
      </c>
      <c r="DI429" s="124">
        <f>IF('Copy &amp; Paste Roster Report Here'!$A426=DI$7,IF('Copy &amp; Paste Roster Report Here'!$M426="xxxxxxxxxxx",1,0),0)</f>
        <v>0</v>
      </c>
      <c r="DJ429" s="124">
        <f>IF('Copy &amp; Paste Roster Report Here'!$A426=DJ$7,IF('Copy &amp; Paste Roster Report Here'!$M426="xxxxxxxxxxx",1,0),0)</f>
        <v>0</v>
      </c>
      <c r="DK429" s="124">
        <f>IF('Copy &amp; Paste Roster Report Here'!$A426=DK$7,IF('Copy &amp; Paste Roster Report Here'!$M426="xxxxxxxxxxx",1,0),0)</f>
        <v>0</v>
      </c>
      <c r="DL429" s="124">
        <f>IF('Copy &amp; Paste Roster Report Here'!$A426=DL$7,IF('Copy &amp; Paste Roster Report Here'!$M426="xxxxxxxxxxx",1,0),0)</f>
        <v>0</v>
      </c>
      <c r="DM429" s="124">
        <f>IF('Copy &amp; Paste Roster Report Here'!$A426=DM$7,IF('Copy &amp; Paste Roster Report Here'!$M426="xxxxxxxxxxx",1,0),0)</f>
        <v>0</v>
      </c>
      <c r="DN429" s="124">
        <f>IF('Copy &amp; Paste Roster Report Here'!$A426=DN$7,IF('Copy &amp; Paste Roster Report Here'!$M426="xxxxxxxxxxx",1,0),0)</f>
        <v>0</v>
      </c>
      <c r="DO429" s="124">
        <f>IF('Copy &amp; Paste Roster Report Here'!$A426=DO$7,IF('Copy &amp; Paste Roster Report Here'!$M426="xxxxxxxxxxx",1,0),0)</f>
        <v>0</v>
      </c>
      <c r="DP429" s="125">
        <f t="shared" si="106"/>
        <v>0</v>
      </c>
      <c r="DQ429" s="126">
        <f t="shared" si="107"/>
        <v>0</v>
      </c>
    </row>
    <row r="430" spans="1:121" x14ac:dyDescent="0.25">
      <c r="A430" s="111">
        <f t="shared" si="93"/>
        <v>0</v>
      </c>
      <c r="B430" s="111">
        <f t="shared" si="94"/>
        <v>0</v>
      </c>
      <c r="C430" s="112">
        <f>+('Copy &amp; Paste Roster Report Here'!$P427-'Copy &amp; Paste Roster Report Here'!$O427)/30</f>
        <v>0</v>
      </c>
      <c r="D430" s="112">
        <f>+('Copy &amp; Paste Roster Report Here'!$P427-'Copy &amp; Paste Roster Report Here'!$O427)</f>
        <v>0</v>
      </c>
      <c r="E430" s="111">
        <f>'Copy &amp; Paste Roster Report Here'!N427</f>
        <v>0</v>
      </c>
      <c r="F430" s="111" t="str">
        <f t="shared" si="95"/>
        <v>N</v>
      </c>
      <c r="G430" s="111">
        <f>'Copy &amp; Paste Roster Report Here'!R427</f>
        <v>0</v>
      </c>
      <c r="H430" s="113">
        <f t="shared" si="96"/>
        <v>0</v>
      </c>
      <c r="I430" s="112">
        <f>IF(F430="N",$F$5-'Copy &amp; Paste Roster Report Here'!O427,+'Copy &amp; Paste Roster Report Here'!Q427-'Copy &amp; Paste Roster Report Here'!O427)</f>
        <v>0</v>
      </c>
      <c r="J430" s="114">
        <f t="shared" si="97"/>
        <v>0</v>
      </c>
      <c r="K430" s="114">
        <f t="shared" si="98"/>
        <v>0</v>
      </c>
      <c r="L430" s="115">
        <f>'Copy &amp; Paste Roster Report Here'!F427</f>
        <v>0</v>
      </c>
      <c r="M430" s="116">
        <f t="shared" si="99"/>
        <v>0</v>
      </c>
      <c r="N430" s="117">
        <f>IF('Copy &amp; Paste Roster Report Here'!$A427='Analytical Tests'!N$7,IF($F430="Y",+$H430*N$6,0),0)</f>
        <v>0</v>
      </c>
      <c r="O430" s="117">
        <f>IF('Copy &amp; Paste Roster Report Here'!$A427='Analytical Tests'!O$7,IF($F430="Y",+$H430*O$6,0),0)</f>
        <v>0</v>
      </c>
      <c r="P430" s="117">
        <f>IF('Copy &amp; Paste Roster Report Here'!$A427='Analytical Tests'!P$7,IF($F430="Y",+$H430*P$6,0),0)</f>
        <v>0</v>
      </c>
      <c r="Q430" s="117">
        <f>IF('Copy &amp; Paste Roster Report Here'!$A427='Analytical Tests'!Q$7,IF($F430="Y",+$H430*Q$6,0),0)</f>
        <v>0</v>
      </c>
      <c r="R430" s="117">
        <f>IF('Copy &amp; Paste Roster Report Here'!$A427='Analytical Tests'!R$7,IF($F430="Y",+$H430*R$6,0),0)</f>
        <v>0</v>
      </c>
      <c r="S430" s="117">
        <f>IF('Copy &amp; Paste Roster Report Here'!$A427='Analytical Tests'!S$7,IF($F430="Y",+$H430*S$6,0),0)</f>
        <v>0</v>
      </c>
      <c r="T430" s="117">
        <f>IF('Copy &amp; Paste Roster Report Here'!$A427='Analytical Tests'!T$7,IF($F430="Y",+$H430*T$6,0),0)</f>
        <v>0</v>
      </c>
      <c r="U430" s="117">
        <f>IF('Copy &amp; Paste Roster Report Here'!$A427='Analytical Tests'!U$7,IF($F430="Y",+$H430*U$6,0),0)</f>
        <v>0</v>
      </c>
      <c r="V430" s="117">
        <f>IF('Copy &amp; Paste Roster Report Here'!$A427='Analytical Tests'!V$7,IF($F430="Y",+$H430*V$6,0),0)</f>
        <v>0</v>
      </c>
      <c r="W430" s="117">
        <f>IF('Copy &amp; Paste Roster Report Here'!$A427='Analytical Tests'!W$7,IF($F430="Y",+$H430*W$6,0),0)</f>
        <v>0</v>
      </c>
      <c r="X430" s="117">
        <f>IF('Copy &amp; Paste Roster Report Here'!$A427='Analytical Tests'!X$7,IF($F430="Y",+$H430*X$6,0),0)</f>
        <v>0</v>
      </c>
      <c r="Y430" s="117" t="b">
        <f>IF('Copy &amp; Paste Roster Report Here'!$A427='Analytical Tests'!Y$7,IF($F430="N",IF($J430&gt;=$C430,Y$6,+($I430/$D430)*Y$6),0))</f>
        <v>0</v>
      </c>
      <c r="Z430" s="117" t="b">
        <f>IF('Copy &amp; Paste Roster Report Here'!$A427='Analytical Tests'!Z$7,IF($F430="N",IF($J430&gt;=$C430,Z$6,+($I430/$D430)*Z$6),0))</f>
        <v>0</v>
      </c>
      <c r="AA430" s="117" t="b">
        <f>IF('Copy &amp; Paste Roster Report Here'!$A427='Analytical Tests'!AA$7,IF($F430="N",IF($J430&gt;=$C430,AA$6,+($I430/$D430)*AA$6),0))</f>
        <v>0</v>
      </c>
      <c r="AB430" s="117" t="b">
        <f>IF('Copy &amp; Paste Roster Report Here'!$A427='Analytical Tests'!AB$7,IF($F430="N",IF($J430&gt;=$C430,AB$6,+($I430/$D430)*AB$6),0))</f>
        <v>0</v>
      </c>
      <c r="AC430" s="117" t="b">
        <f>IF('Copy &amp; Paste Roster Report Here'!$A427='Analytical Tests'!AC$7,IF($F430="N",IF($J430&gt;=$C430,AC$6,+($I430/$D430)*AC$6),0))</f>
        <v>0</v>
      </c>
      <c r="AD430" s="117" t="b">
        <f>IF('Copy &amp; Paste Roster Report Here'!$A427='Analytical Tests'!AD$7,IF($F430="N",IF($J430&gt;=$C430,AD$6,+($I430/$D430)*AD$6),0))</f>
        <v>0</v>
      </c>
      <c r="AE430" s="117" t="b">
        <f>IF('Copy &amp; Paste Roster Report Here'!$A427='Analytical Tests'!AE$7,IF($F430="N",IF($J430&gt;=$C430,AE$6,+($I430/$D430)*AE$6),0))</f>
        <v>0</v>
      </c>
      <c r="AF430" s="117" t="b">
        <f>IF('Copy &amp; Paste Roster Report Here'!$A427='Analytical Tests'!AF$7,IF($F430="N",IF($J430&gt;=$C430,AF$6,+($I430/$D430)*AF$6),0))</f>
        <v>0</v>
      </c>
      <c r="AG430" s="117" t="b">
        <f>IF('Copy &amp; Paste Roster Report Here'!$A427='Analytical Tests'!AG$7,IF($F430="N",IF($J430&gt;=$C430,AG$6,+($I430/$D430)*AG$6),0))</f>
        <v>0</v>
      </c>
      <c r="AH430" s="117" t="b">
        <f>IF('Copy &amp; Paste Roster Report Here'!$A427='Analytical Tests'!AH$7,IF($F430="N",IF($J430&gt;=$C430,AH$6,+($I430/$D430)*AH$6),0))</f>
        <v>0</v>
      </c>
      <c r="AI430" s="117" t="b">
        <f>IF('Copy &amp; Paste Roster Report Here'!$A427='Analytical Tests'!AI$7,IF($F430="N",IF($J430&gt;=$C430,AI$6,+($I430/$D430)*AI$6),0))</f>
        <v>0</v>
      </c>
      <c r="AJ430" s="79"/>
      <c r="AK430" s="118">
        <f>IF('Copy &amp; Paste Roster Report Here'!$A427=AK$7,IF('Copy &amp; Paste Roster Report Here'!$M427="FT",1,0),0)</f>
        <v>0</v>
      </c>
      <c r="AL430" s="118">
        <f>IF('Copy &amp; Paste Roster Report Here'!$A427=AL$7,IF('Copy &amp; Paste Roster Report Here'!$M427="FT",1,0),0)</f>
        <v>0</v>
      </c>
      <c r="AM430" s="118">
        <f>IF('Copy &amp; Paste Roster Report Here'!$A427=AM$7,IF('Copy &amp; Paste Roster Report Here'!$M427="FT",1,0),0)</f>
        <v>0</v>
      </c>
      <c r="AN430" s="118">
        <f>IF('Copy &amp; Paste Roster Report Here'!$A427=AN$7,IF('Copy &amp; Paste Roster Report Here'!$M427="FT",1,0),0)</f>
        <v>0</v>
      </c>
      <c r="AO430" s="118">
        <f>IF('Copy &amp; Paste Roster Report Here'!$A427=AO$7,IF('Copy &amp; Paste Roster Report Here'!$M427="FT",1,0),0)</f>
        <v>0</v>
      </c>
      <c r="AP430" s="118">
        <f>IF('Copy &amp; Paste Roster Report Here'!$A427=AP$7,IF('Copy &amp; Paste Roster Report Here'!$M427="FT",1,0),0)</f>
        <v>0</v>
      </c>
      <c r="AQ430" s="118">
        <f>IF('Copy &amp; Paste Roster Report Here'!$A427=AQ$7,IF('Copy &amp; Paste Roster Report Here'!$M427="FT",1,0),0)</f>
        <v>0</v>
      </c>
      <c r="AR430" s="118">
        <f>IF('Copy &amp; Paste Roster Report Here'!$A427=AR$7,IF('Copy &amp; Paste Roster Report Here'!$M427="FT",1,0),0)</f>
        <v>0</v>
      </c>
      <c r="AS430" s="118">
        <f>IF('Copy &amp; Paste Roster Report Here'!$A427=AS$7,IF('Copy &amp; Paste Roster Report Here'!$M427="FT",1,0),0)</f>
        <v>0</v>
      </c>
      <c r="AT430" s="118">
        <f>IF('Copy &amp; Paste Roster Report Here'!$A427=AT$7,IF('Copy &amp; Paste Roster Report Here'!$M427="FT",1,0),0)</f>
        <v>0</v>
      </c>
      <c r="AU430" s="118">
        <f>IF('Copy &amp; Paste Roster Report Here'!$A427=AU$7,IF('Copy &amp; Paste Roster Report Here'!$M427="FT",1,0),0)</f>
        <v>0</v>
      </c>
      <c r="AV430" s="73">
        <f t="shared" si="100"/>
        <v>0</v>
      </c>
      <c r="AW430" s="119">
        <f>IF('Copy &amp; Paste Roster Report Here'!$A427=AW$7,IF('Copy &amp; Paste Roster Report Here'!$M427="HT",1,0),0)</f>
        <v>0</v>
      </c>
      <c r="AX430" s="119">
        <f>IF('Copy &amp; Paste Roster Report Here'!$A427=AX$7,IF('Copy &amp; Paste Roster Report Here'!$M427="HT",1,0),0)</f>
        <v>0</v>
      </c>
      <c r="AY430" s="119">
        <f>IF('Copy &amp; Paste Roster Report Here'!$A427=AY$7,IF('Copy &amp; Paste Roster Report Here'!$M427="HT",1,0),0)</f>
        <v>0</v>
      </c>
      <c r="AZ430" s="119">
        <f>IF('Copy &amp; Paste Roster Report Here'!$A427=AZ$7,IF('Copy &amp; Paste Roster Report Here'!$M427="HT",1,0),0)</f>
        <v>0</v>
      </c>
      <c r="BA430" s="119">
        <f>IF('Copy &amp; Paste Roster Report Here'!$A427=BA$7,IF('Copy &amp; Paste Roster Report Here'!$M427="HT",1,0),0)</f>
        <v>0</v>
      </c>
      <c r="BB430" s="119">
        <f>IF('Copy &amp; Paste Roster Report Here'!$A427=BB$7,IF('Copy &amp; Paste Roster Report Here'!$M427="HT",1,0),0)</f>
        <v>0</v>
      </c>
      <c r="BC430" s="119">
        <f>IF('Copy &amp; Paste Roster Report Here'!$A427=BC$7,IF('Copy &amp; Paste Roster Report Here'!$M427="HT",1,0),0)</f>
        <v>0</v>
      </c>
      <c r="BD430" s="119">
        <f>IF('Copy &amp; Paste Roster Report Here'!$A427=BD$7,IF('Copy &amp; Paste Roster Report Here'!$M427="HT",1,0),0)</f>
        <v>0</v>
      </c>
      <c r="BE430" s="119">
        <f>IF('Copy &amp; Paste Roster Report Here'!$A427=BE$7,IF('Copy &amp; Paste Roster Report Here'!$M427="HT",1,0),0)</f>
        <v>0</v>
      </c>
      <c r="BF430" s="119">
        <f>IF('Copy &amp; Paste Roster Report Here'!$A427=BF$7,IF('Copy &amp; Paste Roster Report Here'!$M427="HT",1,0),0)</f>
        <v>0</v>
      </c>
      <c r="BG430" s="119">
        <f>IF('Copy &amp; Paste Roster Report Here'!$A427=BG$7,IF('Copy &amp; Paste Roster Report Here'!$M427="HT",1,0),0)</f>
        <v>0</v>
      </c>
      <c r="BH430" s="73">
        <f t="shared" si="101"/>
        <v>0</v>
      </c>
      <c r="BI430" s="120">
        <f>IF('Copy &amp; Paste Roster Report Here'!$A427=BI$7,IF('Copy &amp; Paste Roster Report Here'!$M427="MT",1,0),0)</f>
        <v>0</v>
      </c>
      <c r="BJ430" s="120">
        <f>IF('Copy &amp; Paste Roster Report Here'!$A427=BJ$7,IF('Copy &amp; Paste Roster Report Here'!$M427="MT",1,0),0)</f>
        <v>0</v>
      </c>
      <c r="BK430" s="120">
        <f>IF('Copy &amp; Paste Roster Report Here'!$A427=BK$7,IF('Copy &amp; Paste Roster Report Here'!$M427="MT",1,0),0)</f>
        <v>0</v>
      </c>
      <c r="BL430" s="120">
        <f>IF('Copy &amp; Paste Roster Report Here'!$A427=BL$7,IF('Copy &amp; Paste Roster Report Here'!$M427="MT",1,0),0)</f>
        <v>0</v>
      </c>
      <c r="BM430" s="120">
        <f>IF('Copy &amp; Paste Roster Report Here'!$A427=BM$7,IF('Copy &amp; Paste Roster Report Here'!$M427="MT",1,0),0)</f>
        <v>0</v>
      </c>
      <c r="BN430" s="120">
        <f>IF('Copy &amp; Paste Roster Report Here'!$A427=BN$7,IF('Copy &amp; Paste Roster Report Here'!$M427="MT",1,0),0)</f>
        <v>0</v>
      </c>
      <c r="BO430" s="120">
        <f>IF('Copy &amp; Paste Roster Report Here'!$A427=BO$7,IF('Copy &amp; Paste Roster Report Here'!$M427="MT",1,0),0)</f>
        <v>0</v>
      </c>
      <c r="BP430" s="120">
        <f>IF('Copy &amp; Paste Roster Report Here'!$A427=BP$7,IF('Copy &amp; Paste Roster Report Here'!$M427="MT",1,0),0)</f>
        <v>0</v>
      </c>
      <c r="BQ430" s="120">
        <f>IF('Copy &amp; Paste Roster Report Here'!$A427=BQ$7,IF('Copy &amp; Paste Roster Report Here'!$M427="MT",1,0),0)</f>
        <v>0</v>
      </c>
      <c r="BR430" s="120">
        <f>IF('Copy &amp; Paste Roster Report Here'!$A427=BR$7,IF('Copy &amp; Paste Roster Report Here'!$M427="MT",1,0),0)</f>
        <v>0</v>
      </c>
      <c r="BS430" s="120">
        <f>IF('Copy &amp; Paste Roster Report Here'!$A427=BS$7,IF('Copy &amp; Paste Roster Report Here'!$M427="MT",1,0),0)</f>
        <v>0</v>
      </c>
      <c r="BT430" s="73">
        <f t="shared" si="102"/>
        <v>0</v>
      </c>
      <c r="BU430" s="121">
        <f>IF('Copy &amp; Paste Roster Report Here'!$A427=BU$7,IF('Copy &amp; Paste Roster Report Here'!$M427="fy",1,0),0)</f>
        <v>0</v>
      </c>
      <c r="BV430" s="121">
        <f>IF('Copy &amp; Paste Roster Report Here'!$A427=BV$7,IF('Copy &amp; Paste Roster Report Here'!$M427="fy",1,0),0)</f>
        <v>0</v>
      </c>
      <c r="BW430" s="121">
        <f>IF('Copy &amp; Paste Roster Report Here'!$A427=BW$7,IF('Copy &amp; Paste Roster Report Here'!$M427="fy",1,0),0)</f>
        <v>0</v>
      </c>
      <c r="BX430" s="121">
        <f>IF('Copy &amp; Paste Roster Report Here'!$A427=BX$7,IF('Copy &amp; Paste Roster Report Here'!$M427="fy",1,0),0)</f>
        <v>0</v>
      </c>
      <c r="BY430" s="121">
        <f>IF('Copy &amp; Paste Roster Report Here'!$A427=BY$7,IF('Copy &amp; Paste Roster Report Here'!$M427="fy",1,0),0)</f>
        <v>0</v>
      </c>
      <c r="BZ430" s="121">
        <f>IF('Copy &amp; Paste Roster Report Here'!$A427=BZ$7,IF('Copy &amp; Paste Roster Report Here'!$M427="fy",1,0),0)</f>
        <v>0</v>
      </c>
      <c r="CA430" s="121">
        <f>IF('Copy &amp; Paste Roster Report Here'!$A427=CA$7,IF('Copy &amp; Paste Roster Report Here'!$M427="fy",1,0),0)</f>
        <v>0</v>
      </c>
      <c r="CB430" s="121">
        <f>IF('Copy &amp; Paste Roster Report Here'!$A427=CB$7,IF('Copy &amp; Paste Roster Report Here'!$M427="fy",1,0),0)</f>
        <v>0</v>
      </c>
      <c r="CC430" s="121">
        <f>IF('Copy &amp; Paste Roster Report Here'!$A427=CC$7,IF('Copy &amp; Paste Roster Report Here'!$M427="fy",1,0),0)</f>
        <v>0</v>
      </c>
      <c r="CD430" s="121">
        <f>IF('Copy &amp; Paste Roster Report Here'!$A427=CD$7,IF('Copy &amp; Paste Roster Report Here'!$M427="fy",1,0),0)</f>
        <v>0</v>
      </c>
      <c r="CE430" s="121">
        <f>IF('Copy &amp; Paste Roster Report Here'!$A427=CE$7,IF('Copy &amp; Paste Roster Report Here'!$M427="fy",1,0),0)</f>
        <v>0</v>
      </c>
      <c r="CF430" s="73">
        <f t="shared" si="103"/>
        <v>0</v>
      </c>
      <c r="CG430" s="122">
        <f>IF('Copy &amp; Paste Roster Report Here'!$A427=CG$7,IF('Copy &amp; Paste Roster Report Here'!$M427="RH",1,0),0)</f>
        <v>0</v>
      </c>
      <c r="CH430" s="122">
        <f>IF('Copy &amp; Paste Roster Report Here'!$A427=CH$7,IF('Copy &amp; Paste Roster Report Here'!$M427="RH",1,0),0)</f>
        <v>0</v>
      </c>
      <c r="CI430" s="122">
        <f>IF('Copy &amp; Paste Roster Report Here'!$A427=CI$7,IF('Copy &amp; Paste Roster Report Here'!$M427="RH",1,0),0)</f>
        <v>0</v>
      </c>
      <c r="CJ430" s="122">
        <f>IF('Copy &amp; Paste Roster Report Here'!$A427=CJ$7,IF('Copy &amp; Paste Roster Report Here'!$M427="RH",1,0),0)</f>
        <v>0</v>
      </c>
      <c r="CK430" s="122">
        <f>IF('Copy &amp; Paste Roster Report Here'!$A427=CK$7,IF('Copy &amp; Paste Roster Report Here'!$M427="RH",1,0),0)</f>
        <v>0</v>
      </c>
      <c r="CL430" s="122">
        <f>IF('Copy &amp; Paste Roster Report Here'!$A427=CL$7,IF('Copy &amp; Paste Roster Report Here'!$M427="RH",1,0),0)</f>
        <v>0</v>
      </c>
      <c r="CM430" s="122">
        <f>IF('Copy &amp; Paste Roster Report Here'!$A427=CM$7,IF('Copy &amp; Paste Roster Report Here'!$M427="RH",1,0),0)</f>
        <v>0</v>
      </c>
      <c r="CN430" s="122">
        <f>IF('Copy &amp; Paste Roster Report Here'!$A427=CN$7,IF('Copy &amp; Paste Roster Report Here'!$M427="RH",1,0),0)</f>
        <v>0</v>
      </c>
      <c r="CO430" s="122">
        <f>IF('Copy &amp; Paste Roster Report Here'!$A427=CO$7,IF('Copy &amp; Paste Roster Report Here'!$M427="RH",1,0),0)</f>
        <v>0</v>
      </c>
      <c r="CP430" s="122">
        <f>IF('Copy &amp; Paste Roster Report Here'!$A427=CP$7,IF('Copy &amp; Paste Roster Report Here'!$M427="RH",1,0),0)</f>
        <v>0</v>
      </c>
      <c r="CQ430" s="122">
        <f>IF('Copy &amp; Paste Roster Report Here'!$A427=CQ$7,IF('Copy &amp; Paste Roster Report Here'!$M427="RH",1,0),0)</f>
        <v>0</v>
      </c>
      <c r="CR430" s="73">
        <f t="shared" si="104"/>
        <v>0</v>
      </c>
      <c r="CS430" s="123">
        <f>IF('Copy &amp; Paste Roster Report Here'!$A427=CS$7,IF('Copy &amp; Paste Roster Report Here'!$M427="QT",1,0),0)</f>
        <v>0</v>
      </c>
      <c r="CT430" s="123">
        <f>IF('Copy &amp; Paste Roster Report Here'!$A427=CT$7,IF('Copy &amp; Paste Roster Report Here'!$M427="QT",1,0),0)</f>
        <v>0</v>
      </c>
      <c r="CU430" s="123">
        <f>IF('Copy &amp; Paste Roster Report Here'!$A427=CU$7,IF('Copy &amp; Paste Roster Report Here'!$M427="QT",1,0),0)</f>
        <v>0</v>
      </c>
      <c r="CV430" s="123">
        <f>IF('Copy &amp; Paste Roster Report Here'!$A427=CV$7,IF('Copy &amp; Paste Roster Report Here'!$M427="QT",1,0),0)</f>
        <v>0</v>
      </c>
      <c r="CW430" s="123">
        <f>IF('Copy &amp; Paste Roster Report Here'!$A427=CW$7,IF('Copy &amp; Paste Roster Report Here'!$M427="QT",1,0),0)</f>
        <v>0</v>
      </c>
      <c r="CX430" s="123">
        <f>IF('Copy &amp; Paste Roster Report Here'!$A427=CX$7,IF('Copy &amp; Paste Roster Report Here'!$M427="QT",1,0),0)</f>
        <v>0</v>
      </c>
      <c r="CY430" s="123">
        <f>IF('Copy &amp; Paste Roster Report Here'!$A427=CY$7,IF('Copy &amp; Paste Roster Report Here'!$M427="QT",1,0),0)</f>
        <v>0</v>
      </c>
      <c r="CZ430" s="123">
        <f>IF('Copy &amp; Paste Roster Report Here'!$A427=CZ$7,IF('Copy &amp; Paste Roster Report Here'!$M427="QT",1,0),0)</f>
        <v>0</v>
      </c>
      <c r="DA430" s="123">
        <f>IF('Copy &amp; Paste Roster Report Here'!$A427=DA$7,IF('Copy &amp; Paste Roster Report Here'!$M427="QT",1,0),0)</f>
        <v>0</v>
      </c>
      <c r="DB430" s="123">
        <f>IF('Copy &amp; Paste Roster Report Here'!$A427=DB$7,IF('Copy &amp; Paste Roster Report Here'!$M427="QT",1,0),0)</f>
        <v>0</v>
      </c>
      <c r="DC430" s="123">
        <f>IF('Copy &amp; Paste Roster Report Here'!$A427=DC$7,IF('Copy &amp; Paste Roster Report Here'!$M427="QT",1,0),0)</f>
        <v>0</v>
      </c>
      <c r="DD430" s="73">
        <f t="shared" si="105"/>
        <v>0</v>
      </c>
      <c r="DE430" s="124">
        <f>IF('Copy &amp; Paste Roster Report Here'!$A427=DE$7,IF('Copy &amp; Paste Roster Report Here'!$M427="xxxxxxxxxxx",1,0),0)</f>
        <v>0</v>
      </c>
      <c r="DF430" s="124">
        <f>IF('Copy &amp; Paste Roster Report Here'!$A427=DF$7,IF('Copy &amp; Paste Roster Report Here'!$M427="xxxxxxxxxxx",1,0),0)</f>
        <v>0</v>
      </c>
      <c r="DG430" s="124">
        <f>IF('Copy &amp; Paste Roster Report Here'!$A427=DG$7,IF('Copy &amp; Paste Roster Report Here'!$M427="xxxxxxxxxxx",1,0),0)</f>
        <v>0</v>
      </c>
      <c r="DH430" s="124">
        <f>IF('Copy &amp; Paste Roster Report Here'!$A427=DH$7,IF('Copy &amp; Paste Roster Report Here'!$M427="xxxxxxxxxxx",1,0),0)</f>
        <v>0</v>
      </c>
      <c r="DI430" s="124">
        <f>IF('Copy &amp; Paste Roster Report Here'!$A427=DI$7,IF('Copy &amp; Paste Roster Report Here'!$M427="xxxxxxxxxxx",1,0),0)</f>
        <v>0</v>
      </c>
      <c r="DJ430" s="124">
        <f>IF('Copy &amp; Paste Roster Report Here'!$A427=DJ$7,IF('Copy &amp; Paste Roster Report Here'!$M427="xxxxxxxxxxx",1,0),0)</f>
        <v>0</v>
      </c>
      <c r="DK430" s="124">
        <f>IF('Copy &amp; Paste Roster Report Here'!$A427=DK$7,IF('Copy &amp; Paste Roster Report Here'!$M427="xxxxxxxxxxx",1,0),0)</f>
        <v>0</v>
      </c>
      <c r="DL430" s="124">
        <f>IF('Copy &amp; Paste Roster Report Here'!$A427=DL$7,IF('Copy &amp; Paste Roster Report Here'!$M427="xxxxxxxxxxx",1,0),0)</f>
        <v>0</v>
      </c>
      <c r="DM430" s="124">
        <f>IF('Copy &amp; Paste Roster Report Here'!$A427=DM$7,IF('Copy &amp; Paste Roster Report Here'!$M427="xxxxxxxxxxx",1,0),0)</f>
        <v>0</v>
      </c>
      <c r="DN430" s="124">
        <f>IF('Copy &amp; Paste Roster Report Here'!$A427=DN$7,IF('Copy &amp; Paste Roster Report Here'!$M427="xxxxxxxxxxx",1,0),0)</f>
        <v>0</v>
      </c>
      <c r="DO430" s="124">
        <f>IF('Copy &amp; Paste Roster Report Here'!$A427=DO$7,IF('Copy &amp; Paste Roster Report Here'!$M427="xxxxxxxxxxx",1,0),0)</f>
        <v>0</v>
      </c>
      <c r="DP430" s="125">
        <f t="shared" si="106"/>
        <v>0</v>
      </c>
      <c r="DQ430" s="126">
        <f t="shared" si="107"/>
        <v>0</v>
      </c>
    </row>
    <row r="431" spans="1:121" x14ac:dyDescent="0.25">
      <c r="A431" s="111">
        <f t="shared" si="93"/>
        <v>0</v>
      </c>
      <c r="B431" s="111">
        <f t="shared" si="94"/>
        <v>0</v>
      </c>
      <c r="C431" s="112">
        <f>+('Copy &amp; Paste Roster Report Here'!$P428-'Copy &amp; Paste Roster Report Here'!$O428)/30</f>
        <v>0</v>
      </c>
      <c r="D431" s="112">
        <f>+('Copy &amp; Paste Roster Report Here'!$P428-'Copy &amp; Paste Roster Report Here'!$O428)</f>
        <v>0</v>
      </c>
      <c r="E431" s="111">
        <f>'Copy &amp; Paste Roster Report Here'!N428</f>
        <v>0</v>
      </c>
      <c r="F431" s="111" t="str">
        <f t="shared" si="95"/>
        <v>N</v>
      </c>
      <c r="G431" s="111">
        <f>'Copy &amp; Paste Roster Report Here'!R428</f>
        <v>0</v>
      </c>
      <c r="H431" s="113">
        <f t="shared" si="96"/>
        <v>0</v>
      </c>
      <c r="I431" s="112">
        <f>IF(F431="N",$F$5-'Copy &amp; Paste Roster Report Here'!O428,+'Copy &amp; Paste Roster Report Here'!Q428-'Copy &amp; Paste Roster Report Here'!O428)</f>
        <v>0</v>
      </c>
      <c r="J431" s="114">
        <f t="shared" si="97"/>
        <v>0</v>
      </c>
      <c r="K431" s="114">
        <f t="shared" si="98"/>
        <v>0</v>
      </c>
      <c r="L431" s="115">
        <f>'Copy &amp; Paste Roster Report Here'!F428</f>
        <v>0</v>
      </c>
      <c r="M431" s="116">
        <f t="shared" si="99"/>
        <v>0</v>
      </c>
      <c r="N431" s="117">
        <f>IF('Copy &amp; Paste Roster Report Here'!$A428='Analytical Tests'!N$7,IF($F431="Y",+$H431*N$6,0),0)</f>
        <v>0</v>
      </c>
      <c r="O431" s="117">
        <f>IF('Copy &amp; Paste Roster Report Here'!$A428='Analytical Tests'!O$7,IF($F431="Y",+$H431*O$6,0),0)</f>
        <v>0</v>
      </c>
      <c r="P431" s="117">
        <f>IF('Copy &amp; Paste Roster Report Here'!$A428='Analytical Tests'!P$7,IF($F431="Y",+$H431*P$6,0),0)</f>
        <v>0</v>
      </c>
      <c r="Q431" s="117">
        <f>IF('Copy &amp; Paste Roster Report Here'!$A428='Analytical Tests'!Q$7,IF($F431="Y",+$H431*Q$6,0),0)</f>
        <v>0</v>
      </c>
      <c r="R431" s="117">
        <f>IF('Copy &amp; Paste Roster Report Here'!$A428='Analytical Tests'!R$7,IF($F431="Y",+$H431*R$6,0),0)</f>
        <v>0</v>
      </c>
      <c r="S431" s="117">
        <f>IF('Copy &amp; Paste Roster Report Here'!$A428='Analytical Tests'!S$7,IF($F431="Y",+$H431*S$6,0),0)</f>
        <v>0</v>
      </c>
      <c r="T431" s="117">
        <f>IF('Copy &amp; Paste Roster Report Here'!$A428='Analytical Tests'!T$7,IF($F431="Y",+$H431*T$6,0),0)</f>
        <v>0</v>
      </c>
      <c r="U431" s="117">
        <f>IF('Copy &amp; Paste Roster Report Here'!$A428='Analytical Tests'!U$7,IF($F431="Y",+$H431*U$6,0),0)</f>
        <v>0</v>
      </c>
      <c r="V431" s="117">
        <f>IF('Copy &amp; Paste Roster Report Here'!$A428='Analytical Tests'!V$7,IF($F431="Y",+$H431*V$6,0),0)</f>
        <v>0</v>
      </c>
      <c r="W431" s="117">
        <f>IF('Copy &amp; Paste Roster Report Here'!$A428='Analytical Tests'!W$7,IF($F431="Y",+$H431*W$6,0),0)</f>
        <v>0</v>
      </c>
      <c r="X431" s="117">
        <f>IF('Copy &amp; Paste Roster Report Here'!$A428='Analytical Tests'!X$7,IF($F431="Y",+$H431*X$6,0),0)</f>
        <v>0</v>
      </c>
      <c r="Y431" s="117" t="b">
        <f>IF('Copy &amp; Paste Roster Report Here'!$A428='Analytical Tests'!Y$7,IF($F431="N",IF($J431&gt;=$C431,Y$6,+($I431/$D431)*Y$6),0))</f>
        <v>0</v>
      </c>
      <c r="Z431" s="117" t="b">
        <f>IF('Copy &amp; Paste Roster Report Here'!$A428='Analytical Tests'!Z$7,IF($F431="N",IF($J431&gt;=$C431,Z$6,+($I431/$D431)*Z$6),0))</f>
        <v>0</v>
      </c>
      <c r="AA431" s="117" t="b">
        <f>IF('Copy &amp; Paste Roster Report Here'!$A428='Analytical Tests'!AA$7,IF($F431="N",IF($J431&gt;=$C431,AA$6,+($I431/$D431)*AA$6),0))</f>
        <v>0</v>
      </c>
      <c r="AB431" s="117" t="b">
        <f>IF('Copy &amp; Paste Roster Report Here'!$A428='Analytical Tests'!AB$7,IF($F431="N",IF($J431&gt;=$C431,AB$6,+($I431/$D431)*AB$6),0))</f>
        <v>0</v>
      </c>
      <c r="AC431" s="117" t="b">
        <f>IF('Copy &amp; Paste Roster Report Here'!$A428='Analytical Tests'!AC$7,IF($F431="N",IF($J431&gt;=$C431,AC$6,+($I431/$D431)*AC$6),0))</f>
        <v>0</v>
      </c>
      <c r="AD431" s="117" t="b">
        <f>IF('Copy &amp; Paste Roster Report Here'!$A428='Analytical Tests'!AD$7,IF($F431="N",IF($J431&gt;=$C431,AD$6,+($I431/$D431)*AD$6),0))</f>
        <v>0</v>
      </c>
      <c r="AE431" s="117" t="b">
        <f>IF('Copy &amp; Paste Roster Report Here'!$A428='Analytical Tests'!AE$7,IF($F431="N",IF($J431&gt;=$C431,AE$6,+($I431/$D431)*AE$6),0))</f>
        <v>0</v>
      </c>
      <c r="AF431" s="117" t="b">
        <f>IF('Copy &amp; Paste Roster Report Here'!$A428='Analytical Tests'!AF$7,IF($F431="N",IF($J431&gt;=$C431,AF$6,+($I431/$D431)*AF$6),0))</f>
        <v>0</v>
      </c>
      <c r="AG431" s="117" t="b">
        <f>IF('Copy &amp; Paste Roster Report Here'!$A428='Analytical Tests'!AG$7,IF($F431="N",IF($J431&gt;=$C431,AG$6,+($I431/$D431)*AG$6),0))</f>
        <v>0</v>
      </c>
      <c r="AH431" s="117" t="b">
        <f>IF('Copy &amp; Paste Roster Report Here'!$A428='Analytical Tests'!AH$7,IF($F431="N",IF($J431&gt;=$C431,AH$6,+($I431/$D431)*AH$6),0))</f>
        <v>0</v>
      </c>
      <c r="AI431" s="117" t="b">
        <f>IF('Copy &amp; Paste Roster Report Here'!$A428='Analytical Tests'!AI$7,IF($F431="N",IF($J431&gt;=$C431,AI$6,+($I431/$D431)*AI$6),0))</f>
        <v>0</v>
      </c>
      <c r="AJ431" s="79"/>
      <c r="AK431" s="118">
        <f>IF('Copy &amp; Paste Roster Report Here'!$A428=AK$7,IF('Copy &amp; Paste Roster Report Here'!$M428="FT",1,0),0)</f>
        <v>0</v>
      </c>
      <c r="AL431" s="118">
        <f>IF('Copy &amp; Paste Roster Report Here'!$A428=AL$7,IF('Copy &amp; Paste Roster Report Here'!$M428="FT",1,0),0)</f>
        <v>0</v>
      </c>
      <c r="AM431" s="118">
        <f>IF('Copy &amp; Paste Roster Report Here'!$A428=AM$7,IF('Copy &amp; Paste Roster Report Here'!$M428="FT",1,0),0)</f>
        <v>0</v>
      </c>
      <c r="AN431" s="118">
        <f>IF('Copy &amp; Paste Roster Report Here'!$A428=AN$7,IF('Copy &amp; Paste Roster Report Here'!$M428="FT",1,0),0)</f>
        <v>0</v>
      </c>
      <c r="AO431" s="118">
        <f>IF('Copy &amp; Paste Roster Report Here'!$A428=AO$7,IF('Copy &amp; Paste Roster Report Here'!$M428="FT",1,0),0)</f>
        <v>0</v>
      </c>
      <c r="AP431" s="118">
        <f>IF('Copy &amp; Paste Roster Report Here'!$A428=AP$7,IF('Copy &amp; Paste Roster Report Here'!$M428="FT",1,0),0)</f>
        <v>0</v>
      </c>
      <c r="AQ431" s="118">
        <f>IF('Copy &amp; Paste Roster Report Here'!$A428=AQ$7,IF('Copy &amp; Paste Roster Report Here'!$M428="FT",1,0),0)</f>
        <v>0</v>
      </c>
      <c r="AR431" s="118">
        <f>IF('Copy &amp; Paste Roster Report Here'!$A428=AR$7,IF('Copy &amp; Paste Roster Report Here'!$M428="FT",1,0),0)</f>
        <v>0</v>
      </c>
      <c r="AS431" s="118">
        <f>IF('Copy &amp; Paste Roster Report Here'!$A428=AS$7,IF('Copy &amp; Paste Roster Report Here'!$M428="FT",1,0),0)</f>
        <v>0</v>
      </c>
      <c r="AT431" s="118">
        <f>IF('Copy &amp; Paste Roster Report Here'!$A428=AT$7,IF('Copy &amp; Paste Roster Report Here'!$M428="FT",1,0),0)</f>
        <v>0</v>
      </c>
      <c r="AU431" s="118">
        <f>IF('Copy &amp; Paste Roster Report Here'!$A428=AU$7,IF('Copy &amp; Paste Roster Report Here'!$M428="FT",1,0),0)</f>
        <v>0</v>
      </c>
      <c r="AV431" s="73">
        <f t="shared" si="100"/>
        <v>0</v>
      </c>
      <c r="AW431" s="119">
        <f>IF('Copy &amp; Paste Roster Report Here'!$A428=AW$7,IF('Copy &amp; Paste Roster Report Here'!$M428="HT",1,0),0)</f>
        <v>0</v>
      </c>
      <c r="AX431" s="119">
        <f>IF('Copy &amp; Paste Roster Report Here'!$A428=AX$7,IF('Copy &amp; Paste Roster Report Here'!$M428="HT",1,0),0)</f>
        <v>0</v>
      </c>
      <c r="AY431" s="119">
        <f>IF('Copy &amp; Paste Roster Report Here'!$A428=AY$7,IF('Copy &amp; Paste Roster Report Here'!$M428="HT",1,0),0)</f>
        <v>0</v>
      </c>
      <c r="AZ431" s="119">
        <f>IF('Copy &amp; Paste Roster Report Here'!$A428=AZ$7,IF('Copy &amp; Paste Roster Report Here'!$M428="HT",1,0),0)</f>
        <v>0</v>
      </c>
      <c r="BA431" s="119">
        <f>IF('Copy &amp; Paste Roster Report Here'!$A428=BA$7,IF('Copy &amp; Paste Roster Report Here'!$M428="HT",1,0),0)</f>
        <v>0</v>
      </c>
      <c r="BB431" s="119">
        <f>IF('Copy &amp; Paste Roster Report Here'!$A428=BB$7,IF('Copy &amp; Paste Roster Report Here'!$M428="HT",1,0),0)</f>
        <v>0</v>
      </c>
      <c r="BC431" s="119">
        <f>IF('Copy &amp; Paste Roster Report Here'!$A428=BC$7,IF('Copy &amp; Paste Roster Report Here'!$M428="HT",1,0),0)</f>
        <v>0</v>
      </c>
      <c r="BD431" s="119">
        <f>IF('Copy &amp; Paste Roster Report Here'!$A428=BD$7,IF('Copy &amp; Paste Roster Report Here'!$M428="HT",1,0),0)</f>
        <v>0</v>
      </c>
      <c r="BE431" s="119">
        <f>IF('Copy &amp; Paste Roster Report Here'!$A428=BE$7,IF('Copy &amp; Paste Roster Report Here'!$M428="HT",1,0),0)</f>
        <v>0</v>
      </c>
      <c r="BF431" s="119">
        <f>IF('Copy &amp; Paste Roster Report Here'!$A428=BF$7,IF('Copy &amp; Paste Roster Report Here'!$M428="HT",1,0),0)</f>
        <v>0</v>
      </c>
      <c r="BG431" s="119">
        <f>IF('Copy &amp; Paste Roster Report Here'!$A428=BG$7,IF('Copy &amp; Paste Roster Report Here'!$M428="HT",1,0),0)</f>
        <v>0</v>
      </c>
      <c r="BH431" s="73">
        <f t="shared" si="101"/>
        <v>0</v>
      </c>
      <c r="BI431" s="120">
        <f>IF('Copy &amp; Paste Roster Report Here'!$A428=BI$7,IF('Copy &amp; Paste Roster Report Here'!$M428="MT",1,0),0)</f>
        <v>0</v>
      </c>
      <c r="BJ431" s="120">
        <f>IF('Copy &amp; Paste Roster Report Here'!$A428=BJ$7,IF('Copy &amp; Paste Roster Report Here'!$M428="MT",1,0),0)</f>
        <v>0</v>
      </c>
      <c r="BK431" s="120">
        <f>IF('Copy &amp; Paste Roster Report Here'!$A428=BK$7,IF('Copy &amp; Paste Roster Report Here'!$M428="MT",1,0),0)</f>
        <v>0</v>
      </c>
      <c r="BL431" s="120">
        <f>IF('Copy &amp; Paste Roster Report Here'!$A428=BL$7,IF('Copy &amp; Paste Roster Report Here'!$M428="MT",1,0),0)</f>
        <v>0</v>
      </c>
      <c r="BM431" s="120">
        <f>IF('Copy &amp; Paste Roster Report Here'!$A428=BM$7,IF('Copy &amp; Paste Roster Report Here'!$M428="MT",1,0),0)</f>
        <v>0</v>
      </c>
      <c r="BN431" s="120">
        <f>IF('Copy &amp; Paste Roster Report Here'!$A428=BN$7,IF('Copy &amp; Paste Roster Report Here'!$M428="MT",1,0),0)</f>
        <v>0</v>
      </c>
      <c r="BO431" s="120">
        <f>IF('Copy &amp; Paste Roster Report Here'!$A428=BO$7,IF('Copy &amp; Paste Roster Report Here'!$M428="MT",1,0),0)</f>
        <v>0</v>
      </c>
      <c r="BP431" s="120">
        <f>IF('Copy &amp; Paste Roster Report Here'!$A428=BP$7,IF('Copy &amp; Paste Roster Report Here'!$M428="MT",1,0),0)</f>
        <v>0</v>
      </c>
      <c r="BQ431" s="120">
        <f>IF('Copy &amp; Paste Roster Report Here'!$A428=BQ$7,IF('Copy &amp; Paste Roster Report Here'!$M428="MT",1,0),0)</f>
        <v>0</v>
      </c>
      <c r="BR431" s="120">
        <f>IF('Copy &amp; Paste Roster Report Here'!$A428=BR$7,IF('Copy &amp; Paste Roster Report Here'!$M428="MT",1,0),0)</f>
        <v>0</v>
      </c>
      <c r="BS431" s="120">
        <f>IF('Copy &amp; Paste Roster Report Here'!$A428=BS$7,IF('Copy &amp; Paste Roster Report Here'!$M428="MT",1,0),0)</f>
        <v>0</v>
      </c>
      <c r="BT431" s="73">
        <f t="shared" si="102"/>
        <v>0</v>
      </c>
      <c r="BU431" s="121">
        <f>IF('Copy &amp; Paste Roster Report Here'!$A428=BU$7,IF('Copy &amp; Paste Roster Report Here'!$M428="fy",1,0),0)</f>
        <v>0</v>
      </c>
      <c r="BV431" s="121">
        <f>IF('Copy &amp; Paste Roster Report Here'!$A428=BV$7,IF('Copy &amp; Paste Roster Report Here'!$M428="fy",1,0),0)</f>
        <v>0</v>
      </c>
      <c r="BW431" s="121">
        <f>IF('Copy &amp; Paste Roster Report Here'!$A428=BW$7,IF('Copy &amp; Paste Roster Report Here'!$M428="fy",1,0),0)</f>
        <v>0</v>
      </c>
      <c r="BX431" s="121">
        <f>IF('Copy &amp; Paste Roster Report Here'!$A428=BX$7,IF('Copy &amp; Paste Roster Report Here'!$M428="fy",1,0),0)</f>
        <v>0</v>
      </c>
      <c r="BY431" s="121">
        <f>IF('Copy &amp; Paste Roster Report Here'!$A428=BY$7,IF('Copy &amp; Paste Roster Report Here'!$M428="fy",1,0),0)</f>
        <v>0</v>
      </c>
      <c r="BZ431" s="121">
        <f>IF('Copy &amp; Paste Roster Report Here'!$A428=BZ$7,IF('Copy &amp; Paste Roster Report Here'!$M428="fy",1,0),0)</f>
        <v>0</v>
      </c>
      <c r="CA431" s="121">
        <f>IF('Copy &amp; Paste Roster Report Here'!$A428=CA$7,IF('Copy &amp; Paste Roster Report Here'!$M428="fy",1,0),0)</f>
        <v>0</v>
      </c>
      <c r="CB431" s="121">
        <f>IF('Copy &amp; Paste Roster Report Here'!$A428=CB$7,IF('Copy &amp; Paste Roster Report Here'!$M428="fy",1,0),0)</f>
        <v>0</v>
      </c>
      <c r="CC431" s="121">
        <f>IF('Copy &amp; Paste Roster Report Here'!$A428=CC$7,IF('Copy &amp; Paste Roster Report Here'!$M428="fy",1,0),0)</f>
        <v>0</v>
      </c>
      <c r="CD431" s="121">
        <f>IF('Copy &amp; Paste Roster Report Here'!$A428=CD$7,IF('Copy &amp; Paste Roster Report Here'!$M428="fy",1,0),0)</f>
        <v>0</v>
      </c>
      <c r="CE431" s="121">
        <f>IF('Copy &amp; Paste Roster Report Here'!$A428=CE$7,IF('Copy &amp; Paste Roster Report Here'!$M428="fy",1,0),0)</f>
        <v>0</v>
      </c>
      <c r="CF431" s="73">
        <f t="shared" si="103"/>
        <v>0</v>
      </c>
      <c r="CG431" s="122">
        <f>IF('Copy &amp; Paste Roster Report Here'!$A428=CG$7,IF('Copy &amp; Paste Roster Report Here'!$M428="RH",1,0),0)</f>
        <v>0</v>
      </c>
      <c r="CH431" s="122">
        <f>IF('Copy &amp; Paste Roster Report Here'!$A428=CH$7,IF('Copy &amp; Paste Roster Report Here'!$M428="RH",1,0),0)</f>
        <v>0</v>
      </c>
      <c r="CI431" s="122">
        <f>IF('Copy &amp; Paste Roster Report Here'!$A428=CI$7,IF('Copy &amp; Paste Roster Report Here'!$M428="RH",1,0),0)</f>
        <v>0</v>
      </c>
      <c r="CJ431" s="122">
        <f>IF('Copy &amp; Paste Roster Report Here'!$A428=CJ$7,IF('Copy &amp; Paste Roster Report Here'!$M428="RH",1,0),0)</f>
        <v>0</v>
      </c>
      <c r="CK431" s="122">
        <f>IF('Copy &amp; Paste Roster Report Here'!$A428=CK$7,IF('Copy &amp; Paste Roster Report Here'!$M428="RH",1,0),0)</f>
        <v>0</v>
      </c>
      <c r="CL431" s="122">
        <f>IF('Copy &amp; Paste Roster Report Here'!$A428=CL$7,IF('Copy &amp; Paste Roster Report Here'!$M428="RH",1,0),0)</f>
        <v>0</v>
      </c>
      <c r="CM431" s="122">
        <f>IF('Copy &amp; Paste Roster Report Here'!$A428=CM$7,IF('Copy &amp; Paste Roster Report Here'!$M428="RH",1,0),0)</f>
        <v>0</v>
      </c>
      <c r="CN431" s="122">
        <f>IF('Copy &amp; Paste Roster Report Here'!$A428=CN$7,IF('Copy &amp; Paste Roster Report Here'!$M428="RH",1,0),0)</f>
        <v>0</v>
      </c>
      <c r="CO431" s="122">
        <f>IF('Copy &amp; Paste Roster Report Here'!$A428=CO$7,IF('Copy &amp; Paste Roster Report Here'!$M428="RH",1,0),0)</f>
        <v>0</v>
      </c>
      <c r="CP431" s="122">
        <f>IF('Copy &amp; Paste Roster Report Here'!$A428=CP$7,IF('Copy &amp; Paste Roster Report Here'!$M428="RH",1,0),0)</f>
        <v>0</v>
      </c>
      <c r="CQ431" s="122">
        <f>IF('Copy &amp; Paste Roster Report Here'!$A428=CQ$7,IF('Copy &amp; Paste Roster Report Here'!$M428="RH",1,0),0)</f>
        <v>0</v>
      </c>
      <c r="CR431" s="73">
        <f t="shared" si="104"/>
        <v>0</v>
      </c>
      <c r="CS431" s="123">
        <f>IF('Copy &amp; Paste Roster Report Here'!$A428=CS$7,IF('Copy &amp; Paste Roster Report Here'!$M428="QT",1,0),0)</f>
        <v>0</v>
      </c>
      <c r="CT431" s="123">
        <f>IF('Copy &amp; Paste Roster Report Here'!$A428=CT$7,IF('Copy &amp; Paste Roster Report Here'!$M428="QT",1,0),0)</f>
        <v>0</v>
      </c>
      <c r="CU431" s="123">
        <f>IF('Copy &amp; Paste Roster Report Here'!$A428=CU$7,IF('Copy &amp; Paste Roster Report Here'!$M428="QT",1,0),0)</f>
        <v>0</v>
      </c>
      <c r="CV431" s="123">
        <f>IF('Copy &amp; Paste Roster Report Here'!$A428=CV$7,IF('Copy &amp; Paste Roster Report Here'!$M428="QT",1,0),0)</f>
        <v>0</v>
      </c>
      <c r="CW431" s="123">
        <f>IF('Copy &amp; Paste Roster Report Here'!$A428=CW$7,IF('Copy &amp; Paste Roster Report Here'!$M428="QT",1,0),0)</f>
        <v>0</v>
      </c>
      <c r="CX431" s="123">
        <f>IF('Copy &amp; Paste Roster Report Here'!$A428=CX$7,IF('Copy &amp; Paste Roster Report Here'!$M428="QT",1,0),0)</f>
        <v>0</v>
      </c>
      <c r="CY431" s="123">
        <f>IF('Copy &amp; Paste Roster Report Here'!$A428=CY$7,IF('Copy &amp; Paste Roster Report Here'!$M428="QT",1,0),0)</f>
        <v>0</v>
      </c>
      <c r="CZ431" s="123">
        <f>IF('Copy &amp; Paste Roster Report Here'!$A428=CZ$7,IF('Copy &amp; Paste Roster Report Here'!$M428="QT",1,0),0)</f>
        <v>0</v>
      </c>
      <c r="DA431" s="123">
        <f>IF('Copy &amp; Paste Roster Report Here'!$A428=DA$7,IF('Copy &amp; Paste Roster Report Here'!$M428="QT",1,0),0)</f>
        <v>0</v>
      </c>
      <c r="DB431" s="123">
        <f>IF('Copy &amp; Paste Roster Report Here'!$A428=DB$7,IF('Copy &amp; Paste Roster Report Here'!$M428="QT",1,0),0)</f>
        <v>0</v>
      </c>
      <c r="DC431" s="123">
        <f>IF('Copy &amp; Paste Roster Report Here'!$A428=DC$7,IF('Copy &amp; Paste Roster Report Here'!$M428="QT",1,0),0)</f>
        <v>0</v>
      </c>
      <c r="DD431" s="73">
        <f t="shared" si="105"/>
        <v>0</v>
      </c>
      <c r="DE431" s="124">
        <f>IF('Copy &amp; Paste Roster Report Here'!$A428=DE$7,IF('Copy &amp; Paste Roster Report Here'!$M428="xxxxxxxxxxx",1,0),0)</f>
        <v>0</v>
      </c>
      <c r="DF431" s="124">
        <f>IF('Copy &amp; Paste Roster Report Here'!$A428=DF$7,IF('Copy &amp; Paste Roster Report Here'!$M428="xxxxxxxxxxx",1,0),0)</f>
        <v>0</v>
      </c>
      <c r="DG431" s="124">
        <f>IF('Copy &amp; Paste Roster Report Here'!$A428=DG$7,IF('Copy &amp; Paste Roster Report Here'!$M428="xxxxxxxxxxx",1,0),0)</f>
        <v>0</v>
      </c>
      <c r="DH431" s="124">
        <f>IF('Copy &amp; Paste Roster Report Here'!$A428=DH$7,IF('Copy &amp; Paste Roster Report Here'!$M428="xxxxxxxxxxx",1,0),0)</f>
        <v>0</v>
      </c>
      <c r="DI431" s="124">
        <f>IF('Copy &amp; Paste Roster Report Here'!$A428=DI$7,IF('Copy &amp; Paste Roster Report Here'!$M428="xxxxxxxxxxx",1,0),0)</f>
        <v>0</v>
      </c>
      <c r="DJ431" s="124">
        <f>IF('Copy &amp; Paste Roster Report Here'!$A428=DJ$7,IF('Copy &amp; Paste Roster Report Here'!$M428="xxxxxxxxxxx",1,0),0)</f>
        <v>0</v>
      </c>
      <c r="DK431" s="124">
        <f>IF('Copy &amp; Paste Roster Report Here'!$A428=DK$7,IF('Copy &amp; Paste Roster Report Here'!$M428="xxxxxxxxxxx",1,0),0)</f>
        <v>0</v>
      </c>
      <c r="DL431" s="124">
        <f>IF('Copy &amp; Paste Roster Report Here'!$A428=DL$7,IF('Copy &amp; Paste Roster Report Here'!$M428="xxxxxxxxxxx",1,0),0)</f>
        <v>0</v>
      </c>
      <c r="DM431" s="124">
        <f>IF('Copy &amp; Paste Roster Report Here'!$A428=DM$7,IF('Copy &amp; Paste Roster Report Here'!$M428="xxxxxxxxxxx",1,0),0)</f>
        <v>0</v>
      </c>
      <c r="DN431" s="124">
        <f>IF('Copy &amp; Paste Roster Report Here'!$A428=DN$7,IF('Copy &amp; Paste Roster Report Here'!$M428="xxxxxxxxxxx",1,0),0)</f>
        <v>0</v>
      </c>
      <c r="DO431" s="124">
        <f>IF('Copy &amp; Paste Roster Report Here'!$A428=DO$7,IF('Copy &amp; Paste Roster Report Here'!$M428="xxxxxxxxxxx",1,0),0)</f>
        <v>0</v>
      </c>
      <c r="DP431" s="125">
        <f t="shared" si="106"/>
        <v>0</v>
      </c>
      <c r="DQ431" s="126">
        <f t="shared" si="107"/>
        <v>0</v>
      </c>
    </row>
    <row r="432" spans="1:121" x14ac:dyDescent="0.25">
      <c r="A432" s="111">
        <f t="shared" si="93"/>
        <v>0</v>
      </c>
      <c r="B432" s="111">
        <f t="shared" si="94"/>
        <v>0</v>
      </c>
      <c r="C432" s="112">
        <f>+('Copy &amp; Paste Roster Report Here'!$P429-'Copy &amp; Paste Roster Report Here'!$O429)/30</f>
        <v>0</v>
      </c>
      <c r="D432" s="112">
        <f>+('Copy &amp; Paste Roster Report Here'!$P429-'Copy &amp; Paste Roster Report Here'!$O429)</f>
        <v>0</v>
      </c>
      <c r="E432" s="111">
        <f>'Copy &amp; Paste Roster Report Here'!N429</f>
        <v>0</v>
      </c>
      <c r="F432" s="111" t="str">
        <f t="shared" si="95"/>
        <v>N</v>
      </c>
      <c r="G432" s="111">
        <f>'Copy &amp; Paste Roster Report Here'!R429</f>
        <v>0</v>
      </c>
      <c r="H432" s="113">
        <f t="shared" si="96"/>
        <v>0</v>
      </c>
      <c r="I432" s="112">
        <f>IF(F432="N",$F$5-'Copy &amp; Paste Roster Report Here'!O429,+'Copy &amp; Paste Roster Report Here'!Q429-'Copy &amp; Paste Roster Report Here'!O429)</f>
        <v>0</v>
      </c>
      <c r="J432" s="114">
        <f t="shared" si="97"/>
        <v>0</v>
      </c>
      <c r="K432" s="114">
        <f t="shared" si="98"/>
        <v>0</v>
      </c>
      <c r="L432" s="115">
        <f>'Copy &amp; Paste Roster Report Here'!F429</f>
        <v>0</v>
      </c>
      <c r="M432" s="116">
        <f t="shared" si="99"/>
        <v>0</v>
      </c>
      <c r="N432" s="117">
        <f>IF('Copy &amp; Paste Roster Report Here'!$A429='Analytical Tests'!N$7,IF($F432="Y",+$H432*N$6,0),0)</f>
        <v>0</v>
      </c>
      <c r="O432" s="117">
        <f>IF('Copy &amp; Paste Roster Report Here'!$A429='Analytical Tests'!O$7,IF($F432="Y",+$H432*O$6,0),0)</f>
        <v>0</v>
      </c>
      <c r="P432" s="117">
        <f>IF('Copy &amp; Paste Roster Report Here'!$A429='Analytical Tests'!P$7,IF($F432="Y",+$H432*P$6,0),0)</f>
        <v>0</v>
      </c>
      <c r="Q432" s="117">
        <f>IF('Copy &amp; Paste Roster Report Here'!$A429='Analytical Tests'!Q$7,IF($F432="Y",+$H432*Q$6,0),0)</f>
        <v>0</v>
      </c>
      <c r="R432" s="117">
        <f>IF('Copy &amp; Paste Roster Report Here'!$A429='Analytical Tests'!R$7,IF($F432="Y",+$H432*R$6,0),0)</f>
        <v>0</v>
      </c>
      <c r="S432" s="117">
        <f>IF('Copy &amp; Paste Roster Report Here'!$A429='Analytical Tests'!S$7,IF($F432="Y",+$H432*S$6,0),0)</f>
        <v>0</v>
      </c>
      <c r="T432" s="117">
        <f>IF('Copy &amp; Paste Roster Report Here'!$A429='Analytical Tests'!T$7,IF($F432="Y",+$H432*T$6,0),0)</f>
        <v>0</v>
      </c>
      <c r="U432" s="117">
        <f>IF('Copy &amp; Paste Roster Report Here'!$A429='Analytical Tests'!U$7,IF($F432="Y",+$H432*U$6,0),0)</f>
        <v>0</v>
      </c>
      <c r="V432" s="117">
        <f>IF('Copy &amp; Paste Roster Report Here'!$A429='Analytical Tests'!V$7,IF($F432="Y",+$H432*V$6,0),0)</f>
        <v>0</v>
      </c>
      <c r="W432" s="117">
        <f>IF('Copy &amp; Paste Roster Report Here'!$A429='Analytical Tests'!W$7,IF($F432="Y",+$H432*W$6,0),0)</f>
        <v>0</v>
      </c>
      <c r="X432" s="117">
        <f>IF('Copy &amp; Paste Roster Report Here'!$A429='Analytical Tests'!X$7,IF($F432="Y",+$H432*X$6,0),0)</f>
        <v>0</v>
      </c>
      <c r="Y432" s="117" t="b">
        <f>IF('Copy &amp; Paste Roster Report Here'!$A429='Analytical Tests'!Y$7,IF($F432="N",IF($J432&gt;=$C432,Y$6,+($I432/$D432)*Y$6),0))</f>
        <v>0</v>
      </c>
      <c r="Z432" s="117" t="b">
        <f>IF('Copy &amp; Paste Roster Report Here'!$A429='Analytical Tests'!Z$7,IF($F432="N",IF($J432&gt;=$C432,Z$6,+($I432/$D432)*Z$6),0))</f>
        <v>0</v>
      </c>
      <c r="AA432" s="117" t="b">
        <f>IF('Copy &amp; Paste Roster Report Here'!$A429='Analytical Tests'!AA$7,IF($F432="N",IF($J432&gt;=$C432,AA$6,+($I432/$D432)*AA$6),0))</f>
        <v>0</v>
      </c>
      <c r="AB432" s="117" t="b">
        <f>IF('Copy &amp; Paste Roster Report Here'!$A429='Analytical Tests'!AB$7,IF($F432="N",IF($J432&gt;=$C432,AB$6,+($I432/$D432)*AB$6),0))</f>
        <v>0</v>
      </c>
      <c r="AC432" s="117" t="b">
        <f>IF('Copy &amp; Paste Roster Report Here'!$A429='Analytical Tests'!AC$7,IF($F432="N",IF($J432&gt;=$C432,AC$6,+($I432/$D432)*AC$6),0))</f>
        <v>0</v>
      </c>
      <c r="AD432" s="117" t="b">
        <f>IF('Copy &amp; Paste Roster Report Here'!$A429='Analytical Tests'!AD$7,IF($F432="N",IF($J432&gt;=$C432,AD$6,+($I432/$D432)*AD$6),0))</f>
        <v>0</v>
      </c>
      <c r="AE432" s="117" t="b">
        <f>IF('Copy &amp; Paste Roster Report Here'!$A429='Analytical Tests'!AE$7,IF($F432="N",IF($J432&gt;=$C432,AE$6,+($I432/$D432)*AE$6),0))</f>
        <v>0</v>
      </c>
      <c r="AF432" s="117" t="b">
        <f>IF('Copy &amp; Paste Roster Report Here'!$A429='Analytical Tests'!AF$7,IF($F432="N",IF($J432&gt;=$C432,AF$6,+($I432/$D432)*AF$6),0))</f>
        <v>0</v>
      </c>
      <c r="AG432" s="117" t="b">
        <f>IF('Copy &amp; Paste Roster Report Here'!$A429='Analytical Tests'!AG$7,IF($F432="N",IF($J432&gt;=$C432,AG$6,+($I432/$D432)*AG$6),0))</f>
        <v>0</v>
      </c>
      <c r="AH432" s="117" t="b">
        <f>IF('Copy &amp; Paste Roster Report Here'!$A429='Analytical Tests'!AH$7,IF($F432="N",IF($J432&gt;=$C432,AH$6,+($I432/$D432)*AH$6),0))</f>
        <v>0</v>
      </c>
      <c r="AI432" s="117" t="b">
        <f>IF('Copy &amp; Paste Roster Report Here'!$A429='Analytical Tests'!AI$7,IF($F432="N",IF($J432&gt;=$C432,AI$6,+($I432/$D432)*AI$6),0))</f>
        <v>0</v>
      </c>
      <c r="AJ432" s="79"/>
      <c r="AK432" s="118">
        <f>IF('Copy &amp; Paste Roster Report Here'!$A429=AK$7,IF('Copy &amp; Paste Roster Report Here'!$M429="FT",1,0),0)</f>
        <v>0</v>
      </c>
      <c r="AL432" s="118">
        <f>IF('Copy &amp; Paste Roster Report Here'!$A429=AL$7,IF('Copy &amp; Paste Roster Report Here'!$M429="FT",1,0),0)</f>
        <v>0</v>
      </c>
      <c r="AM432" s="118">
        <f>IF('Copy &amp; Paste Roster Report Here'!$A429=AM$7,IF('Copy &amp; Paste Roster Report Here'!$M429="FT",1,0),0)</f>
        <v>0</v>
      </c>
      <c r="AN432" s="118">
        <f>IF('Copy &amp; Paste Roster Report Here'!$A429=AN$7,IF('Copy &amp; Paste Roster Report Here'!$M429="FT",1,0),0)</f>
        <v>0</v>
      </c>
      <c r="AO432" s="118">
        <f>IF('Copy &amp; Paste Roster Report Here'!$A429=AO$7,IF('Copy &amp; Paste Roster Report Here'!$M429="FT",1,0),0)</f>
        <v>0</v>
      </c>
      <c r="AP432" s="118">
        <f>IF('Copy &amp; Paste Roster Report Here'!$A429=AP$7,IF('Copy &amp; Paste Roster Report Here'!$M429="FT",1,0),0)</f>
        <v>0</v>
      </c>
      <c r="AQ432" s="118">
        <f>IF('Copy &amp; Paste Roster Report Here'!$A429=AQ$7,IF('Copy &amp; Paste Roster Report Here'!$M429="FT",1,0),0)</f>
        <v>0</v>
      </c>
      <c r="AR432" s="118">
        <f>IF('Copy &amp; Paste Roster Report Here'!$A429=AR$7,IF('Copy &amp; Paste Roster Report Here'!$M429="FT",1,0),0)</f>
        <v>0</v>
      </c>
      <c r="AS432" s="118">
        <f>IF('Copy &amp; Paste Roster Report Here'!$A429=AS$7,IF('Copy &amp; Paste Roster Report Here'!$M429="FT",1,0),0)</f>
        <v>0</v>
      </c>
      <c r="AT432" s="118">
        <f>IF('Copy &amp; Paste Roster Report Here'!$A429=AT$7,IF('Copy &amp; Paste Roster Report Here'!$M429="FT",1,0),0)</f>
        <v>0</v>
      </c>
      <c r="AU432" s="118">
        <f>IF('Copy &amp; Paste Roster Report Here'!$A429=AU$7,IF('Copy &amp; Paste Roster Report Here'!$M429="FT",1,0),0)</f>
        <v>0</v>
      </c>
      <c r="AV432" s="73">
        <f t="shared" si="100"/>
        <v>0</v>
      </c>
      <c r="AW432" s="119">
        <f>IF('Copy &amp; Paste Roster Report Here'!$A429=AW$7,IF('Copy &amp; Paste Roster Report Here'!$M429="HT",1,0),0)</f>
        <v>0</v>
      </c>
      <c r="AX432" s="119">
        <f>IF('Copy &amp; Paste Roster Report Here'!$A429=AX$7,IF('Copy &amp; Paste Roster Report Here'!$M429="HT",1,0),0)</f>
        <v>0</v>
      </c>
      <c r="AY432" s="119">
        <f>IF('Copy &amp; Paste Roster Report Here'!$A429=AY$7,IF('Copy &amp; Paste Roster Report Here'!$M429="HT",1,0),0)</f>
        <v>0</v>
      </c>
      <c r="AZ432" s="119">
        <f>IF('Copy &amp; Paste Roster Report Here'!$A429=AZ$7,IF('Copy &amp; Paste Roster Report Here'!$M429="HT",1,0),0)</f>
        <v>0</v>
      </c>
      <c r="BA432" s="119">
        <f>IF('Copy &amp; Paste Roster Report Here'!$A429=BA$7,IF('Copy &amp; Paste Roster Report Here'!$M429="HT",1,0),0)</f>
        <v>0</v>
      </c>
      <c r="BB432" s="119">
        <f>IF('Copy &amp; Paste Roster Report Here'!$A429=BB$7,IF('Copy &amp; Paste Roster Report Here'!$M429="HT",1,0),0)</f>
        <v>0</v>
      </c>
      <c r="BC432" s="119">
        <f>IF('Copy &amp; Paste Roster Report Here'!$A429=BC$7,IF('Copy &amp; Paste Roster Report Here'!$M429="HT",1,0),0)</f>
        <v>0</v>
      </c>
      <c r="BD432" s="119">
        <f>IF('Copy &amp; Paste Roster Report Here'!$A429=BD$7,IF('Copy &amp; Paste Roster Report Here'!$M429="HT",1,0),0)</f>
        <v>0</v>
      </c>
      <c r="BE432" s="119">
        <f>IF('Copy &amp; Paste Roster Report Here'!$A429=BE$7,IF('Copy &amp; Paste Roster Report Here'!$M429="HT",1,0),0)</f>
        <v>0</v>
      </c>
      <c r="BF432" s="119">
        <f>IF('Copy &amp; Paste Roster Report Here'!$A429=BF$7,IF('Copy &amp; Paste Roster Report Here'!$M429="HT",1,0),0)</f>
        <v>0</v>
      </c>
      <c r="BG432" s="119">
        <f>IF('Copy &amp; Paste Roster Report Here'!$A429=BG$7,IF('Copy &amp; Paste Roster Report Here'!$M429="HT",1,0),0)</f>
        <v>0</v>
      </c>
      <c r="BH432" s="73">
        <f t="shared" si="101"/>
        <v>0</v>
      </c>
      <c r="BI432" s="120">
        <f>IF('Copy &amp; Paste Roster Report Here'!$A429=BI$7,IF('Copy &amp; Paste Roster Report Here'!$M429="MT",1,0),0)</f>
        <v>0</v>
      </c>
      <c r="BJ432" s="120">
        <f>IF('Copy &amp; Paste Roster Report Here'!$A429=BJ$7,IF('Copy &amp; Paste Roster Report Here'!$M429="MT",1,0),0)</f>
        <v>0</v>
      </c>
      <c r="BK432" s="120">
        <f>IF('Copy &amp; Paste Roster Report Here'!$A429=BK$7,IF('Copy &amp; Paste Roster Report Here'!$M429="MT",1,0),0)</f>
        <v>0</v>
      </c>
      <c r="BL432" s="120">
        <f>IF('Copy &amp; Paste Roster Report Here'!$A429=BL$7,IF('Copy &amp; Paste Roster Report Here'!$M429="MT",1,0),0)</f>
        <v>0</v>
      </c>
      <c r="BM432" s="120">
        <f>IF('Copy &amp; Paste Roster Report Here'!$A429=BM$7,IF('Copy &amp; Paste Roster Report Here'!$M429="MT",1,0),0)</f>
        <v>0</v>
      </c>
      <c r="BN432" s="120">
        <f>IF('Copy &amp; Paste Roster Report Here'!$A429=BN$7,IF('Copy &amp; Paste Roster Report Here'!$M429="MT",1,0),0)</f>
        <v>0</v>
      </c>
      <c r="BO432" s="120">
        <f>IF('Copy &amp; Paste Roster Report Here'!$A429=BO$7,IF('Copy &amp; Paste Roster Report Here'!$M429="MT",1,0),0)</f>
        <v>0</v>
      </c>
      <c r="BP432" s="120">
        <f>IF('Copy &amp; Paste Roster Report Here'!$A429=BP$7,IF('Copy &amp; Paste Roster Report Here'!$M429="MT",1,0),0)</f>
        <v>0</v>
      </c>
      <c r="BQ432" s="120">
        <f>IF('Copy &amp; Paste Roster Report Here'!$A429=BQ$7,IF('Copy &amp; Paste Roster Report Here'!$M429="MT",1,0),0)</f>
        <v>0</v>
      </c>
      <c r="BR432" s="120">
        <f>IF('Copy &amp; Paste Roster Report Here'!$A429=BR$7,IF('Copy &amp; Paste Roster Report Here'!$M429="MT",1,0),0)</f>
        <v>0</v>
      </c>
      <c r="BS432" s="120">
        <f>IF('Copy &amp; Paste Roster Report Here'!$A429=BS$7,IF('Copy &amp; Paste Roster Report Here'!$M429="MT",1,0),0)</f>
        <v>0</v>
      </c>
      <c r="BT432" s="73">
        <f t="shared" si="102"/>
        <v>0</v>
      </c>
      <c r="BU432" s="121">
        <f>IF('Copy &amp; Paste Roster Report Here'!$A429=BU$7,IF('Copy &amp; Paste Roster Report Here'!$M429="fy",1,0),0)</f>
        <v>0</v>
      </c>
      <c r="BV432" s="121">
        <f>IF('Copy &amp; Paste Roster Report Here'!$A429=BV$7,IF('Copy &amp; Paste Roster Report Here'!$M429="fy",1,0),0)</f>
        <v>0</v>
      </c>
      <c r="BW432" s="121">
        <f>IF('Copy &amp; Paste Roster Report Here'!$A429=BW$7,IF('Copy &amp; Paste Roster Report Here'!$M429="fy",1,0),0)</f>
        <v>0</v>
      </c>
      <c r="BX432" s="121">
        <f>IF('Copy &amp; Paste Roster Report Here'!$A429=BX$7,IF('Copy &amp; Paste Roster Report Here'!$M429="fy",1,0),0)</f>
        <v>0</v>
      </c>
      <c r="BY432" s="121">
        <f>IF('Copy &amp; Paste Roster Report Here'!$A429=BY$7,IF('Copy &amp; Paste Roster Report Here'!$M429="fy",1,0),0)</f>
        <v>0</v>
      </c>
      <c r="BZ432" s="121">
        <f>IF('Copy &amp; Paste Roster Report Here'!$A429=BZ$7,IF('Copy &amp; Paste Roster Report Here'!$M429="fy",1,0),0)</f>
        <v>0</v>
      </c>
      <c r="CA432" s="121">
        <f>IF('Copy &amp; Paste Roster Report Here'!$A429=CA$7,IF('Copy &amp; Paste Roster Report Here'!$M429="fy",1,0),0)</f>
        <v>0</v>
      </c>
      <c r="CB432" s="121">
        <f>IF('Copy &amp; Paste Roster Report Here'!$A429=CB$7,IF('Copy &amp; Paste Roster Report Here'!$M429="fy",1,0),0)</f>
        <v>0</v>
      </c>
      <c r="CC432" s="121">
        <f>IF('Copy &amp; Paste Roster Report Here'!$A429=CC$7,IF('Copy &amp; Paste Roster Report Here'!$M429="fy",1,0),0)</f>
        <v>0</v>
      </c>
      <c r="CD432" s="121">
        <f>IF('Copy &amp; Paste Roster Report Here'!$A429=CD$7,IF('Copy &amp; Paste Roster Report Here'!$M429="fy",1,0),0)</f>
        <v>0</v>
      </c>
      <c r="CE432" s="121">
        <f>IF('Copy &amp; Paste Roster Report Here'!$A429=CE$7,IF('Copy &amp; Paste Roster Report Here'!$M429="fy",1,0),0)</f>
        <v>0</v>
      </c>
      <c r="CF432" s="73">
        <f t="shared" si="103"/>
        <v>0</v>
      </c>
      <c r="CG432" s="122">
        <f>IF('Copy &amp; Paste Roster Report Here'!$A429=CG$7,IF('Copy &amp; Paste Roster Report Here'!$M429="RH",1,0),0)</f>
        <v>0</v>
      </c>
      <c r="CH432" s="122">
        <f>IF('Copy &amp; Paste Roster Report Here'!$A429=CH$7,IF('Copy &amp; Paste Roster Report Here'!$M429="RH",1,0),0)</f>
        <v>0</v>
      </c>
      <c r="CI432" s="122">
        <f>IF('Copy &amp; Paste Roster Report Here'!$A429=CI$7,IF('Copy &amp; Paste Roster Report Here'!$M429="RH",1,0),0)</f>
        <v>0</v>
      </c>
      <c r="CJ432" s="122">
        <f>IF('Copy &amp; Paste Roster Report Here'!$A429=CJ$7,IF('Copy &amp; Paste Roster Report Here'!$M429="RH",1,0),0)</f>
        <v>0</v>
      </c>
      <c r="CK432" s="122">
        <f>IF('Copy &amp; Paste Roster Report Here'!$A429=CK$7,IF('Copy &amp; Paste Roster Report Here'!$M429="RH",1,0),0)</f>
        <v>0</v>
      </c>
      <c r="CL432" s="122">
        <f>IF('Copy &amp; Paste Roster Report Here'!$A429=CL$7,IF('Copy &amp; Paste Roster Report Here'!$M429="RH",1,0),0)</f>
        <v>0</v>
      </c>
      <c r="CM432" s="122">
        <f>IF('Copy &amp; Paste Roster Report Here'!$A429=CM$7,IF('Copy &amp; Paste Roster Report Here'!$M429="RH",1,0),0)</f>
        <v>0</v>
      </c>
      <c r="CN432" s="122">
        <f>IF('Copy &amp; Paste Roster Report Here'!$A429=CN$7,IF('Copy &amp; Paste Roster Report Here'!$M429="RH",1,0),0)</f>
        <v>0</v>
      </c>
      <c r="CO432" s="122">
        <f>IF('Copy &amp; Paste Roster Report Here'!$A429=CO$7,IF('Copy &amp; Paste Roster Report Here'!$M429="RH",1,0),0)</f>
        <v>0</v>
      </c>
      <c r="CP432" s="122">
        <f>IF('Copy &amp; Paste Roster Report Here'!$A429=CP$7,IF('Copy &amp; Paste Roster Report Here'!$M429="RH",1,0),0)</f>
        <v>0</v>
      </c>
      <c r="CQ432" s="122">
        <f>IF('Copy &amp; Paste Roster Report Here'!$A429=CQ$7,IF('Copy &amp; Paste Roster Report Here'!$M429="RH",1,0),0)</f>
        <v>0</v>
      </c>
      <c r="CR432" s="73">
        <f t="shared" si="104"/>
        <v>0</v>
      </c>
      <c r="CS432" s="123">
        <f>IF('Copy &amp; Paste Roster Report Here'!$A429=CS$7,IF('Copy &amp; Paste Roster Report Here'!$M429="QT",1,0),0)</f>
        <v>0</v>
      </c>
      <c r="CT432" s="123">
        <f>IF('Copy &amp; Paste Roster Report Here'!$A429=CT$7,IF('Copy &amp; Paste Roster Report Here'!$M429="QT",1,0),0)</f>
        <v>0</v>
      </c>
      <c r="CU432" s="123">
        <f>IF('Copy &amp; Paste Roster Report Here'!$A429=CU$7,IF('Copy &amp; Paste Roster Report Here'!$M429="QT",1,0),0)</f>
        <v>0</v>
      </c>
      <c r="CV432" s="123">
        <f>IF('Copy &amp; Paste Roster Report Here'!$A429=CV$7,IF('Copy &amp; Paste Roster Report Here'!$M429="QT",1,0),0)</f>
        <v>0</v>
      </c>
      <c r="CW432" s="123">
        <f>IF('Copy &amp; Paste Roster Report Here'!$A429=CW$7,IF('Copy &amp; Paste Roster Report Here'!$M429="QT",1,0),0)</f>
        <v>0</v>
      </c>
      <c r="CX432" s="123">
        <f>IF('Copy &amp; Paste Roster Report Here'!$A429=CX$7,IF('Copy &amp; Paste Roster Report Here'!$M429="QT",1,0),0)</f>
        <v>0</v>
      </c>
      <c r="CY432" s="123">
        <f>IF('Copy &amp; Paste Roster Report Here'!$A429=CY$7,IF('Copy &amp; Paste Roster Report Here'!$M429="QT",1,0),0)</f>
        <v>0</v>
      </c>
      <c r="CZ432" s="123">
        <f>IF('Copy &amp; Paste Roster Report Here'!$A429=CZ$7,IF('Copy &amp; Paste Roster Report Here'!$M429="QT",1,0),0)</f>
        <v>0</v>
      </c>
      <c r="DA432" s="123">
        <f>IF('Copy &amp; Paste Roster Report Here'!$A429=DA$7,IF('Copy &amp; Paste Roster Report Here'!$M429="QT",1,0),0)</f>
        <v>0</v>
      </c>
      <c r="DB432" s="123">
        <f>IF('Copy &amp; Paste Roster Report Here'!$A429=DB$7,IF('Copy &amp; Paste Roster Report Here'!$M429="QT",1,0),0)</f>
        <v>0</v>
      </c>
      <c r="DC432" s="123">
        <f>IF('Copy &amp; Paste Roster Report Here'!$A429=DC$7,IF('Copy &amp; Paste Roster Report Here'!$M429="QT",1,0),0)</f>
        <v>0</v>
      </c>
      <c r="DD432" s="73">
        <f t="shared" si="105"/>
        <v>0</v>
      </c>
      <c r="DE432" s="124">
        <f>IF('Copy &amp; Paste Roster Report Here'!$A429=DE$7,IF('Copy &amp; Paste Roster Report Here'!$M429="xxxxxxxxxxx",1,0),0)</f>
        <v>0</v>
      </c>
      <c r="DF432" s="124">
        <f>IF('Copy &amp; Paste Roster Report Here'!$A429=DF$7,IF('Copy &amp; Paste Roster Report Here'!$M429="xxxxxxxxxxx",1,0),0)</f>
        <v>0</v>
      </c>
      <c r="DG432" s="124">
        <f>IF('Copy &amp; Paste Roster Report Here'!$A429=DG$7,IF('Copy &amp; Paste Roster Report Here'!$M429="xxxxxxxxxxx",1,0),0)</f>
        <v>0</v>
      </c>
      <c r="DH432" s="124">
        <f>IF('Copy &amp; Paste Roster Report Here'!$A429=DH$7,IF('Copy &amp; Paste Roster Report Here'!$M429="xxxxxxxxxxx",1,0),0)</f>
        <v>0</v>
      </c>
      <c r="DI432" s="124">
        <f>IF('Copy &amp; Paste Roster Report Here'!$A429=DI$7,IF('Copy &amp; Paste Roster Report Here'!$M429="xxxxxxxxxxx",1,0),0)</f>
        <v>0</v>
      </c>
      <c r="DJ432" s="124">
        <f>IF('Copy &amp; Paste Roster Report Here'!$A429=DJ$7,IF('Copy &amp; Paste Roster Report Here'!$M429="xxxxxxxxxxx",1,0),0)</f>
        <v>0</v>
      </c>
      <c r="DK432" s="124">
        <f>IF('Copy &amp; Paste Roster Report Here'!$A429=DK$7,IF('Copy &amp; Paste Roster Report Here'!$M429="xxxxxxxxxxx",1,0),0)</f>
        <v>0</v>
      </c>
      <c r="DL432" s="124">
        <f>IF('Copy &amp; Paste Roster Report Here'!$A429=DL$7,IF('Copy &amp; Paste Roster Report Here'!$M429="xxxxxxxxxxx",1,0),0)</f>
        <v>0</v>
      </c>
      <c r="DM432" s="124">
        <f>IF('Copy &amp; Paste Roster Report Here'!$A429=DM$7,IF('Copy &amp; Paste Roster Report Here'!$M429="xxxxxxxxxxx",1,0),0)</f>
        <v>0</v>
      </c>
      <c r="DN432" s="124">
        <f>IF('Copy &amp; Paste Roster Report Here'!$A429=DN$7,IF('Copy &amp; Paste Roster Report Here'!$M429="xxxxxxxxxxx",1,0),0)</f>
        <v>0</v>
      </c>
      <c r="DO432" s="124">
        <f>IF('Copy &amp; Paste Roster Report Here'!$A429=DO$7,IF('Copy &amp; Paste Roster Report Here'!$M429="xxxxxxxxxxx",1,0),0)</f>
        <v>0</v>
      </c>
      <c r="DP432" s="125">
        <f t="shared" si="106"/>
        <v>0</v>
      </c>
      <c r="DQ432" s="126">
        <f t="shared" si="107"/>
        <v>0</v>
      </c>
    </row>
    <row r="433" spans="1:121" x14ac:dyDescent="0.25">
      <c r="A433" s="111">
        <f t="shared" si="93"/>
        <v>0</v>
      </c>
      <c r="B433" s="111">
        <f t="shared" si="94"/>
        <v>0</v>
      </c>
      <c r="C433" s="112">
        <f>+('Copy &amp; Paste Roster Report Here'!$P430-'Copy &amp; Paste Roster Report Here'!$O430)/30</f>
        <v>0</v>
      </c>
      <c r="D433" s="112">
        <f>+('Copy &amp; Paste Roster Report Here'!$P430-'Copy &amp; Paste Roster Report Here'!$O430)</f>
        <v>0</v>
      </c>
      <c r="E433" s="111">
        <f>'Copy &amp; Paste Roster Report Here'!N430</f>
        <v>0</v>
      </c>
      <c r="F433" s="111" t="str">
        <f t="shared" si="95"/>
        <v>N</v>
      </c>
      <c r="G433" s="111">
        <f>'Copy &amp; Paste Roster Report Here'!R430</f>
        <v>0</v>
      </c>
      <c r="H433" s="113">
        <f t="shared" si="96"/>
        <v>0</v>
      </c>
      <c r="I433" s="112">
        <f>IF(F433="N",$F$5-'Copy &amp; Paste Roster Report Here'!O430,+'Copy &amp; Paste Roster Report Here'!Q430-'Copy &amp; Paste Roster Report Here'!O430)</f>
        <v>0</v>
      </c>
      <c r="J433" s="114">
        <f t="shared" si="97"/>
        <v>0</v>
      </c>
      <c r="K433" s="114">
        <f t="shared" si="98"/>
        <v>0</v>
      </c>
      <c r="L433" s="115">
        <f>'Copy &amp; Paste Roster Report Here'!F430</f>
        <v>0</v>
      </c>
      <c r="M433" s="116">
        <f t="shared" si="99"/>
        <v>0</v>
      </c>
      <c r="N433" s="117">
        <f>IF('Copy &amp; Paste Roster Report Here'!$A430='Analytical Tests'!N$7,IF($F433="Y",+$H433*N$6,0),0)</f>
        <v>0</v>
      </c>
      <c r="O433" s="117">
        <f>IF('Copy &amp; Paste Roster Report Here'!$A430='Analytical Tests'!O$7,IF($F433="Y",+$H433*O$6,0),0)</f>
        <v>0</v>
      </c>
      <c r="P433" s="117">
        <f>IF('Copy &amp; Paste Roster Report Here'!$A430='Analytical Tests'!P$7,IF($F433="Y",+$H433*P$6,0),0)</f>
        <v>0</v>
      </c>
      <c r="Q433" s="117">
        <f>IF('Copy &amp; Paste Roster Report Here'!$A430='Analytical Tests'!Q$7,IF($F433="Y",+$H433*Q$6,0),0)</f>
        <v>0</v>
      </c>
      <c r="R433" s="117">
        <f>IF('Copy &amp; Paste Roster Report Here'!$A430='Analytical Tests'!R$7,IF($F433="Y",+$H433*R$6,0),0)</f>
        <v>0</v>
      </c>
      <c r="S433" s="117">
        <f>IF('Copy &amp; Paste Roster Report Here'!$A430='Analytical Tests'!S$7,IF($F433="Y",+$H433*S$6,0),0)</f>
        <v>0</v>
      </c>
      <c r="T433" s="117">
        <f>IF('Copy &amp; Paste Roster Report Here'!$A430='Analytical Tests'!T$7,IF($F433="Y",+$H433*T$6,0),0)</f>
        <v>0</v>
      </c>
      <c r="U433" s="117">
        <f>IF('Copy &amp; Paste Roster Report Here'!$A430='Analytical Tests'!U$7,IF($F433="Y",+$H433*U$6,0),0)</f>
        <v>0</v>
      </c>
      <c r="V433" s="117">
        <f>IF('Copy &amp; Paste Roster Report Here'!$A430='Analytical Tests'!V$7,IF($F433="Y",+$H433*V$6,0),0)</f>
        <v>0</v>
      </c>
      <c r="W433" s="117">
        <f>IF('Copy &amp; Paste Roster Report Here'!$A430='Analytical Tests'!W$7,IF($F433="Y",+$H433*W$6,0),0)</f>
        <v>0</v>
      </c>
      <c r="X433" s="117">
        <f>IF('Copy &amp; Paste Roster Report Here'!$A430='Analytical Tests'!X$7,IF($F433="Y",+$H433*X$6,0),0)</f>
        <v>0</v>
      </c>
      <c r="Y433" s="117" t="b">
        <f>IF('Copy &amp; Paste Roster Report Here'!$A430='Analytical Tests'!Y$7,IF($F433="N",IF($J433&gt;=$C433,Y$6,+($I433/$D433)*Y$6),0))</f>
        <v>0</v>
      </c>
      <c r="Z433" s="117" t="b">
        <f>IF('Copy &amp; Paste Roster Report Here'!$A430='Analytical Tests'!Z$7,IF($F433="N",IF($J433&gt;=$C433,Z$6,+($I433/$D433)*Z$6),0))</f>
        <v>0</v>
      </c>
      <c r="AA433" s="117" t="b">
        <f>IF('Copy &amp; Paste Roster Report Here'!$A430='Analytical Tests'!AA$7,IF($F433="N",IF($J433&gt;=$C433,AA$6,+($I433/$D433)*AA$6),0))</f>
        <v>0</v>
      </c>
      <c r="AB433" s="117" t="b">
        <f>IF('Copy &amp; Paste Roster Report Here'!$A430='Analytical Tests'!AB$7,IF($F433="N",IF($J433&gt;=$C433,AB$6,+($I433/$D433)*AB$6),0))</f>
        <v>0</v>
      </c>
      <c r="AC433" s="117" t="b">
        <f>IF('Copy &amp; Paste Roster Report Here'!$A430='Analytical Tests'!AC$7,IF($F433="N",IF($J433&gt;=$C433,AC$6,+($I433/$D433)*AC$6),0))</f>
        <v>0</v>
      </c>
      <c r="AD433" s="117" t="b">
        <f>IF('Copy &amp; Paste Roster Report Here'!$A430='Analytical Tests'!AD$7,IF($F433="N",IF($J433&gt;=$C433,AD$6,+($I433/$D433)*AD$6),0))</f>
        <v>0</v>
      </c>
      <c r="AE433" s="117" t="b">
        <f>IF('Copy &amp; Paste Roster Report Here'!$A430='Analytical Tests'!AE$7,IF($F433="N",IF($J433&gt;=$C433,AE$6,+($I433/$D433)*AE$6),0))</f>
        <v>0</v>
      </c>
      <c r="AF433" s="117" t="b">
        <f>IF('Copy &amp; Paste Roster Report Here'!$A430='Analytical Tests'!AF$7,IF($F433="N",IF($J433&gt;=$C433,AF$6,+($I433/$D433)*AF$6),0))</f>
        <v>0</v>
      </c>
      <c r="AG433" s="117" t="b">
        <f>IF('Copy &amp; Paste Roster Report Here'!$A430='Analytical Tests'!AG$7,IF($F433="N",IF($J433&gt;=$C433,AG$6,+($I433/$D433)*AG$6),0))</f>
        <v>0</v>
      </c>
      <c r="AH433" s="117" t="b">
        <f>IF('Copy &amp; Paste Roster Report Here'!$A430='Analytical Tests'!AH$7,IF($F433="N",IF($J433&gt;=$C433,AH$6,+($I433/$D433)*AH$6),0))</f>
        <v>0</v>
      </c>
      <c r="AI433" s="117" t="b">
        <f>IF('Copy &amp; Paste Roster Report Here'!$A430='Analytical Tests'!AI$7,IF($F433="N",IF($J433&gt;=$C433,AI$6,+($I433/$D433)*AI$6),0))</f>
        <v>0</v>
      </c>
      <c r="AJ433" s="79"/>
      <c r="AK433" s="118">
        <f>IF('Copy &amp; Paste Roster Report Here'!$A430=AK$7,IF('Copy &amp; Paste Roster Report Here'!$M430="FT",1,0),0)</f>
        <v>0</v>
      </c>
      <c r="AL433" s="118">
        <f>IF('Copy &amp; Paste Roster Report Here'!$A430=AL$7,IF('Copy &amp; Paste Roster Report Here'!$M430="FT",1,0),0)</f>
        <v>0</v>
      </c>
      <c r="AM433" s="118">
        <f>IF('Copy &amp; Paste Roster Report Here'!$A430=AM$7,IF('Copy &amp; Paste Roster Report Here'!$M430="FT",1,0),0)</f>
        <v>0</v>
      </c>
      <c r="AN433" s="118">
        <f>IF('Copy &amp; Paste Roster Report Here'!$A430=AN$7,IF('Copy &amp; Paste Roster Report Here'!$M430="FT",1,0),0)</f>
        <v>0</v>
      </c>
      <c r="AO433" s="118">
        <f>IF('Copy &amp; Paste Roster Report Here'!$A430=AO$7,IF('Copy &amp; Paste Roster Report Here'!$M430="FT",1,0),0)</f>
        <v>0</v>
      </c>
      <c r="AP433" s="118">
        <f>IF('Copy &amp; Paste Roster Report Here'!$A430=AP$7,IF('Copy &amp; Paste Roster Report Here'!$M430="FT",1,0),0)</f>
        <v>0</v>
      </c>
      <c r="AQ433" s="118">
        <f>IF('Copy &amp; Paste Roster Report Here'!$A430=AQ$7,IF('Copy &amp; Paste Roster Report Here'!$M430="FT",1,0),0)</f>
        <v>0</v>
      </c>
      <c r="AR433" s="118">
        <f>IF('Copy &amp; Paste Roster Report Here'!$A430=AR$7,IF('Copy &amp; Paste Roster Report Here'!$M430="FT",1,0),0)</f>
        <v>0</v>
      </c>
      <c r="AS433" s="118">
        <f>IF('Copy &amp; Paste Roster Report Here'!$A430=AS$7,IF('Copy &amp; Paste Roster Report Here'!$M430="FT",1,0),0)</f>
        <v>0</v>
      </c>
      <c r="AT433" s="118">
        <f>IF('Copy &amp; Paste Roster Report Here'!$A430=AT$7,IF('Copy &amp; Paste Roster Report Here'!$M430="FT",1,0),0)</f>
        <v>0</v>
      </c>
      <c r="AU433" s="118">
        <f>IF('Copy &amp; Paste Roster Report Here'!$A430=AU$7,IF('Copy &amp; Paste Roster Report Here'!$M430="FT",1,0),0)</f>
        <v>0</v>
      </c>
      <c r="AV433" s="73">
        <f t="shared" si="100"/>
        <v>0</v>
      </c>
      <c r="AW433" s="119">
        <f>IF('Copy &amp; Paste Roster Report Here'!$A430=AW$7,IF('Copy &amp; Paste Roster Report Here'!$M430="HT",1,0),0)</f>
        <v>0</v>
      </c>
      <c r="AX433" s="119">
        <f>IF('Copy &amp; Paste Roster Report Here'!$A430=AX$7,IF('Copy &amp; Paste Roster Report Here'!$M430="HT",1,0),0)</f>
        <v>0</v>
      </c>
      <c r="AY433" s="119">
        <f>IF('Copy &amp; Paste Roster Report Here'!$A430=AY$7,IF('Copy &amp; Paste Roster Report Here'!$M430="HT",1,0),0)</f>
        <v>0</v>
      </c>
      <c r="AZ433" s="119">
        <f>IF('Copy &amp; Paste Roster Report Here'!$A430=AZ$7,IF('Copy &amp; Paste Roster Report Here'!$M430="HT",1,0),0)</f>
        <v>0</v>
      </c>
      <c r="BA433" s="119">
        <f>IF('Copy &amp; Paste Roster Report Here'!$A430=BA$7,IF('Copy &amp; Paste Roster Report Here'!$M430="HT",1,0),0)</f>
        <v>0</v>
      </c>
      <c r="BB433" s="119">
        <f>IF('Copy &amp; Paste Roster Report Here'!$A430=BB$7,IF('Copy &amp; Paste Roster Report Here'!$M430="HT",1,0),0)</f>
        <v>0</v>
      </c>
      <c r="BC433" s="119">
        <f>IF('Copy &amp; Paste Roster Report Here'!$A430=BC$7,IF('Copy &amp; Paste Roster Report Here'!$M430="HT",1,0),0)</f>
        <v>0</v>
      </c>
      <c r="BD433" s="119">
        <f>IF('Copy &amp; Paste Roster Report Here'!$A430=BD$7,IF('Copy &amp; Paste Roster Report Here'!$M430="HT",1,0),0)</f>
        <v>0</v>
      </c>
      <c r="BE433" s="119">
        <f>IF('Copy &amp; Paste Roster Report Here'!$A430=BE$7,IF('Copy &amp; Paste Roster Report Here'!$M430="HT",1,0),0)</f>
        <v>0</v>
      </c>
      <c r="BF433" s="119">
        <f>IF('Copy &amp; Paste Roster Report Here'!$A430=BF$7,IF('Copy &amp; Paste Roster Report Here'!$M430="HT",1,0),0)</f>
        <v>0</v>
      </c>
      <c r="BG433" s="119">
        <f>IF('Copy &amp; Paste Roster Report Here'!$A430=BG$7,IF('Copy &amp; Paste Roster Report Here'!$M430="HT",1,0),0)</f>
        <v>0</v>
      </c>
      <c r="BH433" s="73">
        <f t="shared" si="101"/>
        <v>0</v>
      </c>
      <c r="BI433" s="120">
        <f>IF('Copy &amp; Paste Roster Report Here'!$A430=BI$7,IF('Copy &amp; Paste Roster Report Here'!$M430="MT",1,0),0)</f>
        <v>0</v>
      </c>
      <c r="BJ433" s="120">
        <f>IF('Copy &amp; Paste Roster Report Here'!$A430=BJ$7,IF('Copy &amp; Paste Roster Report Here'!$M430="MT",1,0),0)</f>
        <v>0</v>
      </c>
      <c r="BK433" s="120">
        <f>IF('Copy &amp; Paste Roster Report Here'!$A430=BK$7,IF('Copy &amp; Paste Roster Report Here'!$M430="MT",1,0),0)</f>
        <v>0</v>
      </c>
      <c r="BL433" s="120">
        <f>IF('Copy &amp; Paste Roster Report Here'!$A430=BL$7,IF('Copy &amp; Paste Roster Report Here'!$M430="MT",1,0),0)</f>
        <v>0</v>
      </c>
      <c r="BM433" s="120">
        <f>IF('Copy &amp; Paste Roster Report Here'!$A430=BM$7,IF('Copy &amp; Paste Roster Report Here'!$M430="MT",1,0),0)</f>
        <v>0</v>
      </c>
      <c r="BN433" s="120">
        <f>IF('Copy &amp; Paste Roster Report Here'!$A430=BN$7,IF('Copy &amp; Paste Roster Report Here'!$M430="MT",1,0),0)</f>
        <v>0</v>
      </c>
      <c r="BO433" s="120">
        <f>IF('Copy &amp; Paste Roster Report Here'!$A430=BO$7,IF('Copy &amp; Paste Roster Report Here'!$M430="MT",1,0),0)</f>
        <v>0</v>
      </c>
      <c r="BP433" s="120">
        <f>IF('Copy &amp; Paste Roster Report Here'!$A430=BP$7,IF('Copy &amp; Paste Roster Report Here'!$M430="MT",1,0),0)</f>
        <v>0</v>
      </c>
      <c r="BQ433" s="120">
        <f>IF('Copy &amp; Paste Roster Report Here'!$A430=BQ$7,IF('Copy &amp; Paste Roster Report Here'!$M430="MT",1,0),0)</f>
        <v>0</v>
      </c>
      <c r="BR433" s="120">
        <f>IF('Copy &amp; Paste Roster Report Here'!$A430=BR$7,IF('Copy &amp; Paste Roster Report Here'!$M430="MT",1,0),0)</f>
        <v>0</v>
      </c>
      <c r="BS433" s="120">
        <f>IF('Copy &amp; Paste Roster Report Here'!$A430=BS$7,IF('Copy &amp; Paste Roster Report Here'!$M430="MT",1,0),0)</f>
        <v>0</v>
      </c>
      <c r="BT433" s="73">
        <f t="shared" si="102"/>
        <v>0</v>
      </c>
      <c r="BU433" s="121">
        <f>IF('Copy &amp; Paste Roster Report Here'!$A430=BU$7,IF('Copy &amp; Paste Roster Report Here'!$M430="fy",1,0),0)</f>
        <v>0</v>
      </c>
      <c r="BV433" s="121">
        <f>IF('Copy &amp; Paste Roster Report Here'!$A430=BV$7,IF('Copy &amp; Paste Roster Report Here'!$M430="fy",1,0),0)</f>
        <v>0</v>
      </c>
      <c r="BW433" s="121">
        <f>IF('Copy &amp; Paste Roster Report Here'!$A430=BW$7,IF('Copy &amp; Paste Roster Report Here'!$M430="fy",1,0),0)</f>
        <v>0</v>
      </c>
      <c r="BX433" s="121">
        <f>IF('Copy &amp; Paste Roster Report Here'!$A430=BX$7,IF('Copy &amp; Paste Roster Report Here'!$M430="fy",1,0),0)</f>
        <v>0</v>
      </c>
      <c r="BY433" s="121">
        <f>IF('Copy &amp; Paste Roster Report Here'!$A430=BY$7,IF('Copy &amp; Paste Roster Report Here'!$M430="fy",1,0),0)</f>
        <v>0</v>
      </c>
      <c r="BZ433" s="121">
        <f>IF('Copy &amp; Paste Roster Report Here'!$A430=BZ$7,IF('Copy &amp; Paste Roster Report Here'!$M430="fy",1,0),0)</f>
        <v>0</v>
      </c>
      <c r="CA433" s="121">
        <f>IF('Copy &amp; Paste Roster Report Here'!$A430=CA$7,IF('Copy &amp; Paste Roster Report Here'!$M430="fy",1,0),0)</f>
        <v>0</v>
      </c>
      <c r="CB433" s="121">
        <f>IF('Copy &amp; Paste Roster Report Here'!$A430=CB$7,IF('Copy &amp; Paste Roster Report Here'!$M430="fy",1,0),0)</f>
        <v>0</v>
      </c>
      <c r="CC433" s="121">
        <f>IF('Copy &amp; Paste Roster Report Here'!$A430=CC$7,IF('Copy &amp; Paste Roster Report Here'!$M430="fy",1,0),0)</f>
        <v>0</v>
      </c>
      <c r="CD433" s="121">
        <f>IF('Copy &amp; Paste Roster Report Here'!$A430=CD$7,IF('Copy &amp; Paste Roster Report Here'!$M430="fy",1,0),0)</f>
        <v>0</v>
      </c>
      <c r="CE433" s="121">
        <f>IF('Copy &amp; Paste Roster Report Here'!$A430=CE$7,IF('Copy &amp; Paste Roster Report Here'!$M430="fy",1,0),0)</f>
        <v>0</v>
      </c>
      <c r="CF433" s="73">
        <f t="shared" si="103"/>
        <v>0</v>
      </c>
      <c r="CG433" s="122">
        <f>IF('Copy &amp; Paste Roster Report Here'!$A430=CG$7,IF('Copy &amp; Paste Roster Report Here'!$M430="RH",1,0),0)</f>
        <v>0</v>
      </c>
      <c r="CH433" s="122">
        <f>IF('Copy &amp; Paste Roster Report Here'!$A430=CH$7,IF('Copy &amp; Paste Roster Report Here'!$M430="RH",1,0),0)</f>
        <v>0</v>
      </c>
      <c r="CI433" s="122">
        <f>IF('Copy &amp; Paste Roster Report Here'!$A430=CI$7,IF('Copy &amp; Paste Roster Report Here'!$M430="RH",1,0),0)</f>
        <v>0</v>
      </c>
      <c r="CJ433" s="122">
        <f>IF('Copy &amp; Paste Roster Report Here'!$A430=CJ$7,IF('Copy &amp; Paste Roster Report Here'!$M430="RH",1,0),0)</f>
        <v>0</v>
      </c>
      <c r="CK433" s="122">
        <f>IF('Copy &amp; Paste Roster Report Here'!$A430=CK$7,IF('Copy &amp; Paste Roster Report Here'!$M430="RH",1,0),0)</f>
        <v>0</v>
      </c>
      <c r="CL433" s="122">
        <f>IF('Copy &amp; Paste Roster Report Here'!$A430=CL$7,IF('Copy &amp; Paste Roster Report Here'!$M430="RH",1,0),0)</f>
        <v>0</v>
      </c>
      <c r="CM433" s="122">
        <f>IF('Copy &amp; Paste Roster Report Here'!$A430=CM$7,IF('Copy &amp; Paste Roster Report Here'!$M430="RH",1,0),0)</f>
        <v>0</v>
      </c>
      <c r="CN433" s="122">
        <f>IF('Copy &amp; Paste Roster Report Here'!$A430=CN$7,IF('Copy &amp; Paste Roster Report Here'!$M430="RH",1,0),0)</f>
        <v>0</v>
      </c>
      <c r="CO433" s="122">
        <f>IF('Copy &amp; Paste Roster Report Here'!$A430=CO$7,IF('Copy &amp; Paste Roster Report Here'!$M430="RH",1,0),0)</f>
        <v>0</v>
      </c>
      <c r="CP433" s="122">
        <f>IF('Copy &amp; Paste Roster Report Here'!$A430=CP$7,IF('Copy &amp; Paste Roster Report Here'!$M430="RH",1,0),0)</f>
        <v>0</v>
      </c>
      <c r="CQ433" s="122">
        <f>IF('Copy &amp; Paste Roster Report Here'!$A430=CQ$7,IF('Copy &amp; Paste Roster Report Here'!$M430="RH",1,0),0)</f>
        <v>0</v>
      </c>
      <c r="CR433" s="73">
        <f t="shared" si="104"/>
        <v>0</v>
      </c>
      <c r="CS433" s="123">
        <f>IF('Copy &amp; Paste Roster Report Here'!$A430=CS$7,IF('Copy &amp; Paste Roster Report Here'!$M430="QT",1,0),0)</f>
        <v>0</v>
      </c>
      <c r="CT433" s="123">
        <f>IF('Copy &amp; Paste Roster Report Here'!$A430=CT$7,IF('Copy &amp; Paste Roster Report Here'!$M430="QT",1,0),0)</f>
        <v>0</v>
      </c>
      <c r="CU433" s="123">
        <f>IF('Copy &amp; Paste Roster Report Here'!$A430=CU$7,IF('Copy &amp; Paste Roster Report Here'!$M430="QT",1,0),0)</f>
        <v>0</v>
      </c>
      <c r="CV433" s="123">
        <f>IF('Copy &amp; Paste Roster Report Here'!$A430=CV$7,IF('Copy &amp; Paste Roster Report Here'!$M430="QT",1,0),0)</f>
        <v>0</v>
      </c>
      <c r="CW433" s="123">
        <f>IF('Copy &amp; Paste Roster Report Here'!$A430=CW$7,IF('Copy &amp; Paste Roster Report Here'!$M430="QT",1,0),0)</f>
        <v>0</v>
      </c>
      <c r="CX433" s="123">
        <f>IF('Copy &amp; Paste Roster Report Here'!$A430=CX$7,IF('Copy &amp; Paste Roster Report Here'!$M430="QT",1,0),0)</f>
        <v>0</v>
      </c>
      <c r="CY433" s="123">
        <f>IF('Copy &amp; Paste Roster Report Here'!$A430=CY$7,IF('Copy &amp; Paste Roster Report Here'!$M430="QT",1,0),0)</f>
        <v>0</v>
      </c>
      <c r="CZ433" s="123">
        <f>IF('Copy &amp; Paste Roster Report Here'!$A430=CZ$7,IF('Copy &amp; Paste Roster Report Here'!$M430="QT",1,0),0)</f>
        <v>0</v>
      </c>
      <c r="DA433" s="123">
        <f>IF('Copy &amp; Paste Roster Report Here'!$A430=DA$7,IF('Copy &amp; Paste Roster Report Here'!$M430="QT",1,0),0)</f>
        <v>0</v>
      </c>
      <c r="DB433" s="123">
        <f>IF('Copy &amp; Paste Roster Report Here'!$A430=DB$7,IF('Copy &amp; Paste Roster Report Here'!$M430="QT",1,0),0)</f>
        <v>0</v>
      </c>
      <c r="DC433" s="123">
        <f>IF('Copy &amp; Paste Roster Report Here'!$A430=DC$7,IF('Copy &amp; Paste Roster Report Here'!$M430="QT",1,0),0)</f>
        <v>0</v>
      </c>
      <c r="DD433" s="73">
        <f t="shared" si="105"/>
        <v>0</v>
      </c>
      <c r="DE433" s="124">
        <f>IF('Copy &amp; Paste Roster Report Here'!$A430=DE$7,IF('Copy &amp; Paste Roster Report Here'!$M430="xxxxxxxxxxx",1,0),0)</f>
        <v>0</v>
      </c>
      <c r="DF433" s="124">
        <f>IF('Copy &amp; Paste Roster Report Here'!$A430=DF$7,IF('Copy &amp; Paste Roster Report Here'!$M430="xxxxxxxxxxx",1,0),0)</f>
        <v>0</v>
      </c>
      <c r="DG433" s="124">
        <f>IF('Copy &amp; Paste Roster Report Here'!$A430=DG$7,IF('Copy &amp; Paste Roster Report Here'!$M430="xxxxxxxxxxx",1,0),0)</f>
        <v>0</v>
      </c>
      <c r="DH433" s="124">
        <f>IF('Copy &amp; Paste Roster Report Here'!$A430=DH$7,IF('Copy &amp; Paste Roster Report Here'!$M430="xxxxxxxxxxx",1,0),0)</f>
        <v>0</v>
      </c>
      <c r="DI433" s="124">
        <f>IF('Copy &amp; Paste Roster Report Here'!$A430=DI$7,IF('Copy &amp; Paste Roster Report Here'!$M430="xxxxxxxxxxx",1,0),0)</f>
        <v>0</v>
      </c>
      <c r="DJ433" s="124">
        <f>IF('Copy &amp; Paste Roster Report Here'!$A430=DJ$7,IF('Copy &amp; Paste Roster Report Here'!$M430="xxxxxxxxxxx",1,0),0)</f>
        <v>0</v>
      </c>
      <c r="DK433" s="124">
        <f>IF('Copy &amp; Paste Roster Report Here'!$A430=DK$7,IF('Copy &amp; Paste Roster Report Here'!$M430="xxxxxxxxxxx",1,0),0)</f>
        <v>0</v>
      </c>
      <c r="DL433" s="124">
        <f>IF('Copy &amp; Paste Roster Report Here'!$A430=DL$7,IF('Copy &amp; Paste Roster Report Here'!$M430="xxxxxxxxxxx",1,0),0)</f>
        <v>0</v>
      </c>
      <c r="DM433" s="124">
        <f>IF('Copy &amp; Paste Roster Report Here'!$A430=DM$7,IF('Copy &amp; Paste Roster Report Here'!$M430="xxxxxxxxxxx",1,0),0)</f>
        <v>0</v>
      </c>
      <c r="DN433" s="124">
        <f>IF('Copy &amp; Paste Roster Report Here'!$A430=DN$7,IF('Copy &amp; Paste Roster Report Here'!$M430="xxxxxxxxxxx",1,0),0)</f>
        <v>0</v>
      </c>
      <c r="DO433" s="124">
        <f>IF('Copy &amp; Paste Roster Report Here'!$A430=DO$7,IF('Copy &amp; Paste Roster Report Here'!$M430="xxxxxxxxxxx",1,0),0)</f>
        <v>0</v>
      </c>
      <c r="DP433" s="125">
        <f t="shared" si="106"/>
        <v>0</v>
      </c>
      <c r="DQ433" s="126">
        <f t="shared" si="107"/>
        <v>0</v>
      </c>
    </row>
    <row r="434" spans="1:121" x14ac:dyDescent="0.25">
      <c r="A434" s="111">
        <f t="shared" si="93"/>
        <v>0</v>
      </c>
      <c r="B434" s="111">
        <f t="shared" si="94"/>
        <v>0</v>
      </c>
      <c r="C434" s="112">
        <f>+('Copy &amp; Paste Roster Report Here'!$P431-'Copy &amp; Paste Roster Report Here'!$O431)/30</f>
        <v>0</v>
      </c>
      <c r="D434" s="112">
        <f>+('Copy &amp; Paste Roster Report Here'!$P431-'Copy &amp; Paste Roster Report Here'!$O431)</f>
        <v>0</v>
      </c>
      <c r="E434" s="111">
        <f>'Copy &amp; Paste Roster Report Here'!N431</f>
        <v>0</v>
      </c>
      <c r="F434" s="111" t="str">
        <f t="shared" si="95"/>
        <v>N</v>
      </c>
      <c r="G434" s="111">
        <f>'Copy &amp; Paste Roster Report Here'!R431</f>
        <v>0</v>
      </c>
      <c r="H434" s="113">
        <f t="shared" si="96"/>
        <v>0</v>
      </c>
      <c r="I434" s="112">
        <f>IF(F434="N",$F$5-'Copy &amp; Paste Roster Report Here'!O431,+'Copy &amp; Paste Roster Report Here'!Q431-'Copy &amp; Paste Roster Report Here'!O431)</f>
        <v>0</v>
      </c>
      <c r="J434" s="114">
        <f t="shared" si="97"/>
        <v>0</v>
      </c>
      <c r="K434" s="114">
        <f t="shared" si="98"/>
        <v>0</v>
      </c>
      <c r="L434" s="115">
        <f>'Copy &amp; Paste Roster Report Here'!F431</f>
        <v>0</v>
      </c>
      <c r="M434" s="116">
        <f t="shared" si="99"/>
        <v>0</v>
      </c>
      <c r="N434" s="117">
        <f>IF('Copy &amp; Paste Roster Report Here'!$A431='Analytical Tests'!N$7,IF($F434="Y",+$H434*N$6,0),0)</f>
        <v>0</v>
      </c>
      <c r="O434" s="117">
        <f>IF('Copy &amp; Paste Roster Report Here'!$A431='Analytical Tests'!O$7,IF($F434="Y",+$H434*O$6,0),0)</f>
        <v>0</v>
      </c>
      <c r="P434" s="117">
        <f>IF('Copy &amp; Paste Roster Report Here'!$A431='Analytical Tests'!P$7,IF($F434="Y",+$H434*P$6,0),0)</f>
        <v>0</v>
      </c>
      <c r="Q434" s="117">
        <f>IF('Copy &amp; Paste Roster Report Here'!$A431='Analytical Tests'!Q$7,IF($F434="Y",+$H434*Q$6,0),0)</f>
        <v>0</v>
      </c>
      <c r="R434" s="117">
        <f>IF('Copy &amp; Paste Roster Report Here'!$A431='Analytical Tests'!R$7,IF($F434="Y",+$H434*R$6,0),0)</f>
        <v>0</v>
      </c>
      <c r="S434" s="117">
        <f>IF('Copy &amp; Paste Roster Report Here'!$A431='Analytical Tests'!S$7,IF($F434="Y",+$H434*S$6,0),0)</f>
        <v>0</v>
      </c>
      <c r="T434" s="117">
        <f>IF('Copy &amp; Paste Roster Report Here'!$A431='Analytical Tests'!T$7,IF($F434="Y",+$H434*T$6,0),0)</f>
        <v>0</v>
      </c>
      <c r="U434" s="117">
        <f>IF('Copy &amp; Paste Roster Report Here'!$A431='Analytical Tests'!U$7,IF($F434="Y",+$H434*U$6,0),0)</f>
        <v>0</v>
      </c>
      <c r="V434" s="117">
        <f>IF('Copy &amp; Paste Roster Report Here'!$A431='Analytical Tests'!V$7,IF($F434="Y",+$H434*V$6,0),0)</f>
        <v>0</v>
      </c>
      <c r="W434" s="117">
        <f>IF('Copy &amp; Paste Roster Report Here'!$A431='Analytical Tests'!W$7,IF($F434="Y",+$H434*W$6,0),0)</f>
        <v>0</v>
      </c>
      <c r="X434" s="117">
        <f>IF('Copy &amp; Paste Roster Report Here'!$A431='Analytical Tests'!X$7,IF($F434="Y",+$H434*X$6,0),0)</f>
        <v>0</v>
      </c>
      <c r="Y434" s="117" t="b">
        <f>IF('Copy &amp; Paste Roster Report Here'!$A431='Analytical Tests'!Y$7,IF($F434="N",IF($J434&gt;=$C434,Y$6,+($I434/$D434)*Y$6),0))</f>
        <v>0</v>
      </c>
      <c r="Z434" s="117" t="b">
        <f>IF('Copy &amp; Paste Roster Report Here'!$A431='Analytical Tests'!Z$7,IF($F434="N",IF($J434&gt;=$C434,Z$6,+($I434/$D434)*Z$6),0))</f>
        <v>0</v>
      </c>
      <c r="AA434" s="117" t="b">
        <f>IF('Copy &amp; Paste Roster Report Here'!$A431='Analytical Tests'!AA$7,IF($F434="N",IF($J434&gt;=$C434,AA$6,+($I434/$D434)*AA$6),0))</f>
        <v>0</v>
      </c>
      <c r="AB434" s="117" t="b">
        <f>IF('Copy &amp; Paste Roster Report Here'!$A431='Analytical Tests'!AB$7,IF($F434="N",IF($J434&gt;=$C434,AB$6,+($I434/$D434)*AB$6),0))</f>
        <v>0</v>
      </c>
      <c r="AC434" s="117" t="b">
        <f>IF('Copy &amp; Paste Roster Report Here'!$A431='Analytical Tests'!AC$7,IF($F434="N",IF($J434&gt;=$C434,AC$6,+($I434/$D434)*AC$6),0))</f>
        <v>0</v>
      </c>
      <c r="AD434" s="117" t="b">
        <f>IF('Copy &amp; Paste Roster Report Here'!$A431='Analytical Tests'!AD$7,IF($F434="N",IF($J434&gt;=$C434,AD$6,+($I434/$D434)*AD$6),0))</f>
        <v>0</v>
      </c>
      <c r="AE434" s="117" t="b">
        <f>IF('Copy &amp; Paste Roster Report Here'!$A431='Analytical Tests'!AE$7,IF($F434="N",IF($J434&gt;=$C434,AE$6,+($I434/$D434)*AE$6),0))</f>
        <v>0</v>
      </c>
      <c r="AF434" s="117" t="b">
        <f>IF('Copy &amp; Paste Roster Report Here'!$A431='Analytical Tests'!AF$7,IF($F434="N",IF($J434&gt;=$C434,AF$6,+($I434/$D434)*AF$6),0))</f>
        <v>0</v>
      </c>
      <c r="AG434" s="117" t="b">
        <f>IF('Copy &amp; Paste Roster Report Here'!$A431='Analytical Tests'!AG$7,IF($F434="N",IF($J434&gt;=$C434,AG$6,+($I434/$D434)*AG$6),0))</f>
        <v>0</v>
      </c>
      <c r="AH434" s="117" t="b">
        <f>IF('Copy &amp; Paste Roster Report Here'!$A431='Analytical Tests'!AH$7,IF($F434="N",IF($J434&gt;=$C434,AH$6,+($I434/$D434)*AH$6),0))</f>
        <v>0</v>
      </c>
      <c r="AI434" s="117" t="b">
        <f>IF('Copy &amp; Paste Roster Report Here'!$A431='Analytical Tests'!AI$7,IF($F434="N",IF($J434&gt;=$C434,AI$6,+($I434/$D434)*AI$6),0))</f>
        <v>0</v>
      </c>
      <c r="AJ434" s="79"/>
      <c r="AK434" s="118">
        <f>IF('Copy &amp; Paste Roster Report Here'!$A431=AK$7,IF('Copy &amp; Paste Roster Report Here'!$M431="FT",1,0),0)</f>
        <v>0</v>
      </c>
      <c r="AL434" s="118">
        <f>IF('Copy &amp; Paste Roster Report Here'!$A431=AL$7,IF('Copy &amp; Paste Roster Report Here'!$M431="FT",1,0),0)</f>
        <v>0</v>
      </c>
      <c r="AM434" s="118">
        <f>IF('Copy &amp; Paste Roster Report Here'!$A431=AM$7,IF('Copy &amp; Paste Roster Report Here'!$M431="FT",1,0),0)</f>
        <v>0</v>
      </c>
      <c r="AN434" s="118">
        <f>IF('Copy &amp; Paste Roster Report Here'!$A431=AN$7,IF('Copy &amp; Paste Roster Report Here'!$M431="FT",1,0),0)</f>
        <v>0</v>
      </c>
      <c r="AO434" s="118">
        <f>IF('Copy &amp; Paste Roster Report Here'!$A431=AO$7,IF('Copy &amp; Paste Roster Report Here'!$M431="FT",1,0),0)</f>
        <v>0</v>
      </c>
      <c r="AP434" s="118">
        <f>IF('Copy &amp; Paste Roster Report Here'!$A431=AP$7,IF('Copy &amp; Paste Roster Report Here'!$M431="FT",1,0),0)</f>
        <v>0</v>
      </c>
      <c r="AQ434" s="118">
        <f>IF('Copy &amp; Paste Roster Report Here'!$A431=AQ$7,IF('Copy &amp; Paste Roster Report Here'!$M431="FT",1,0),0)</f>
        <v>0</v>
      </c>
      <c r="AR434" s="118">
        <f>IF('Copy &amp; Paste Roster Report Here'!$A431=AR$7,IF('Copy &amp; Paste Roster Report Here'!$M431="FT",1,0),0)</f>
        <v>0</v>
      </c>
      <c r="AS434" s="118">
        <f>IF('Copy &amp; Paste Roster Report Here'!$A431=AS$7,IF('Copy &amp; Paste Roster Report Here'!$M431="FT",1,0),0)</f>
        <v>0</v>
      </c>
      <c r="AT434" s="118">
        <f>IF('Copy &amp; Paste Roster Report Here'!$A431=AT$7,IF('Copy &amp; Paste Roster Report Here'!$M431="FT",1,0),0)</f>
        <v>0</v>
      </c>
      <c r="AU434" s="118">
        <f>IF('Copy &amp; Paste Roster Report Here'!$A431=AU$7,IF('Copy &amp; Paste Roster Report Here'!$M431="FT",1,0),0)</f>
        <v>0</v>
      </c>
      <c r="AV434" s="73">
        <f t="shared" si="100"/>
        <v>0</v>
      </c>
      <c r="AW434" s="119">
        <f>IF('Copy &amp; Paste Roster Report Here'!$A431=AW$7,IF('Copy &amp; Paste Roster Report Here'!$M431="HT",1,0),0)</f>
        <v>0</v>
      </c>
      <c r="AX434" s="119">
        <f>IF('Copy &amp; Paste Roster Report Here'!$A431=AX$7,IF('Copy &amp; Paste Roster Report Here'!$M431="HT",1,0),0)</f>
        <v>0</v>
      </c>
      <c r="AY434" s="119">
        <f>IF('Copy &amp; Paste Roster Report Here'!$A431=AY$7,IF('Copy &amp; Paste Roster Report Here'!$M431="HT",1,0),0)</f>
        <v>0</v>
      </c>
      <c r="AZ434" s="119">
        <f>IF('Copy &amp; Paste Roster Report Here'!$A431=AZ$7,IF('Copy &amp; Paste Roster Report Here'!$M431="HT",1,0),0)</f>
        <v>0</v>
      </c>
      <c r="BA434" s="119">
        <f>IF('Copy &amp; Paste Roster Report Here'!$A431=BA$7,IF('Copy &amp; Paste Roster Report Here'!$M431="HT",1,0),0)</f>
        <v>0</v>
      </c>
      <c r="BB434" s="119">
        <f>IF('Copy &amp; Paste Roster Report Here'!$A431=BB$7,IF('Copy &amp; Paste Roster Report Here'!$M431="HT",1,0),0)</f>
        <v>0</v>
      </c>
      <c r="BC434" s="119">
        <f>IF('Copy &amp; Paste Roster Report Here'!$A431=BC$7,IF('Copy &amp; Paste Roster Report Here'!$M431="HT",1,0),0)</f>
        <v>0</v>
      </c>
      <c r="BD434" s="119">
        <f>IF('Copy &amp; Paste Roster Report Here'!$A431=BD$7,IF('Copy &amp; Paste Roster Report Here'!$M431="HT",1,0),0)</f>
        <v>0</v>
      </c>
      <c r="BE434" s="119">
        <f>IF('Copy &amp; Paste Roster Report Here'!$A431=BE$7,IF('Copy &amp; Paste Roster Report Here'!$M431="HT",1,0),0)</f>
        <v>0</v>
      </c>
      <c r="BF434" s="119">
        <f>IF('Copy &amp; Paste Roster Report Here'!$A431=BF$7,IF('Copy &amp; Paste Roster Report Here'!$M431="HT",1,0),0)</f>
        <v>0</v>
      </c>
      <c r="BG434" s="119">
        <f>IF('Copy &amp; Paste Roster Report Here'!$A431=BG$7,IF('Copy &amp; Paste Roster Report Here'!$M431="HT",1,0),0)</f>
        <v>0</v>
      </c>
      <c r="BH434" s="73">
        <f t="shared" si="101"/>
        <v>0</v>
      </c>
      <c r="BI434" s="120">
        <f>IF('Copy &amp; Paste Roster Report Here'!$A431=BI$7,IF('Copy &amp; Paste Roster Report Here'!$M431="MT",1,0),0)</f>
        <v>0</v>
      </c>
      <c r="BJ434" s="120">
        <f>IF('Copy &amp; Paste Roster Report Here'!$A431=BJ$7,IF('Copy &amp; Paste Roster Report Here'!$M431="MT",1,0),0)</f>
        <v>0</v>
      </c>
      <c r="BK434" s="120">
        <f>IF('Copy &amp; Paste Roster Report Here'!$A431=BK$7,IF('Copy &amp; Paste Roster Report Here'!$M431="MT",1,0),0)</f>
        <v>0</v>
      </c>
      <c r="BL434" s="120">
        <f>IF('Copy &amp; Paste Roster Report Here'!$A431=BL$7,IF('Copy &amp; Paste Roster Report Here'!$M431="MT",1,0),0)</f>
        <v>0</v>
      </c>
      <c r="BM434" s="120">
        <f>IF('Copy &amp; Paste Roster Report Here'!$A431=BM$7,IF('Copy &amp; Paste Roster Report Here'!$M431="MT",1,0),0)</f>
        <v>0</v>
      </c>
      <c r="BN434" s="120">
        <f>IF('Copy &amp; Paste Roster Report Here'!$A431=BN$7,IF('Copy &amp; Paste Roster Report Here'!$M431="MT",1,0),0)</f>
        <v>0</v>
      </c>
      <c r="BO434" s="120">
        <f>IF('Copy &amp; Paste Roster Report Here'!$A431=BO$7,IF('Copy &amp; Paste Roster Report Here'!$M431="MT",1,0),0)</f>
        <v>0</v>
      </c>
      <c r="BP434" s="120">
        <f>IF('Copy &amp; Paste Roster Report Here'!$A431=BP$7,IF('Copy &amp; Paste Roster Report Here'!$M431="MT",1,0),0)</f>
        <v>0</v>
      </c>
      <c r="BQ434" s="120">
        <f>IF('Copy &amp; Paste Roster Report Here'!$A431=BQ$7,IF('Copy &amp; Paste Roster Report Here'!$M431="MT",1,0),0)</f>
        <v>0</v>
      </c>
      <c r="BR434" s="120">
        <f>IF('Copy &amp; Paste Roster Report Here'!$A431=BR$7,IF('Copy &amp; Paste Roster Report Here'!$M431="MT",1,0),0)</f>
        <v>0</v>
      </c>
      <c r="BS434" s="120">
        <f>IF('Copy &amp; Paste Roster Report Here'!$A431=BS$7,IF('Copy &amp; Paste Roster Report Here'!$M431="MT",1,0),0)</f>
        <v>0</v>
      </c>
      <c r="BT434" s="73">
        <f t="shared" si="102"/>
        <v>0</v>
      </c>
      <c r="BU434" s="121">
        <f>IF('Copy &amp; Paste Roster Report Here'!$A431=BU$7,IF('Copy &amp; Paste Roster Report Here'!$M431="fy",1,0),0)</f>
        <v>0</v>
      </c>
      <c r="BV434" s="121">
        <f>IF('Copy &amp; Paste Roster Report Here'!$A431=BV$7,IF('Copy &amp; Paste Roster Report Here'!$M431="fy",1,0),0)</f>
        <v>0</v>
      </c>
      <c r="BW434" s="121">
        <f>IF('Copy &amp; Paste Roster Report Here'!$A431=BW$7,IF('Copy &amp; Paste Roster Report Here'!$M431="fy",1,0),0)</f>
        <v>0</v>
      </c>
      <c r="BX434" s="121">
        <f>IF('Copy &amp; Paste Roster Report Here'!$A431=BX$7,IF('Copy &amp; Paste Roster Report Here'!$M431="fy",1,0),0)</f>
        <v>0</v>
      </c>
      <c r="BY434" s="121">
        <f>IF('Copy &amp; Paste Roster Report Here'!$A431=BY$7,IF('Copy &amp; Paste Roster Report Here'!$M431="fy",1,0),0)</f>
        <v>0</v>
      </c>
      <c r="BZ434" s="121">
        <f>IF('Copy &amp; Paste Roster Report Here'!$A431=BZ$7,IF('Copy &amp; Paste Roster Report Here'!$M431="fy",1,0),0)</f>
        <v>0</v>
      </c>
      <c r="CA434" s="121">
        <f>IF('Copy &amp; Paste Roster Report Here'!$A431=CA$7,IF('Copy &amp; Paste Roster Report Here'!$M431="fy",1,0),0)</f>
        <v>0</v>
      </c>
      <c r="CB434" s="121">
        <f>IF('Copy &amp; Paste Roster Report Here'!$A431=CB$7,IF('Copy &amp; Paste Roster Report Here'!$M431="fy",1,0),0)</f>
        <v>0</v>
      </c>
      <c r="CC434" s="121">
        <f>IF('Copy &amp; Paste Roster Report Here'!$A431=CC$7,IF('Copy &amp; Paste Roster Report Here'!$M431="fy",1,0),0)</f>
        <v>0</v>
      </c>
      <c r="CD434" s="121">
        <f>IF('Copy &amp; Paste Roster Report Here'!$A431=CD$7,IF('Copy &amp; Paste Roster Report Here'!$M431="fy",1,0),0)</f>
        <v>0</v>
      </c>
      <c r="CE434" s="121">
        <f>IF('Copy &amp; Paste Roster Report Here'!$A431=CE$7,IF('Copy &amp; Paste Roster Report Here'!$M431="fy",1,0),0)</f>
        <v>0</v>
      </c>
      <c r="CF434" s="73">
        <f t="shared" si="103"/>
        <v>0</v>
      </c>
      <c r="CG434" s="122">
        <f>IF('Copy &amp; Paste Roster Report Here'!$A431=CG$7,IF('Copy &amp; Paste Roster Report Here'!$M431="RH",1,0),0)</f>
        <v>0</v>
      </c>
      <c r="CH434" s="122">
        <f>IF('Copy &amp; Paste Roster Report Here'!$A431=CH$7,IF('Copy &amp; Paste Roster Report Here'!$M431="RH",1,0),0)</f>
        <v>0</v>
      </c>
      <c r="CI434" s="122">
        <f>IF('Copy &amp; Paste Roster Report Here'!$A431=CI$7,IF('Copy &amp; Paste Roster Report Here'!$M431="RH",1,0),0)</f>
        <v>0</v>
      </c>
      <c r="CJ434" s="122">
        <f>IF('Copy &amp; Paste Roster Report Here'!$A431=CJ$7,IF('Copy &amp; Paste Roster Report Here'!$M431="RH",1,0),0)</f>
        <v>0</v>
      </c>
      <c r="CK434" s="122">
        <f>IF('Copy &amp; Paste Roster Report Here'!$A431=CK$7,IF('Copy &amp; Paste Roster Report Here'!$M431="RH",1,0),0)</f>
        <v>0</v>
      </c>
      <c r="CL434" s="122">
        <f>IF('Copy &amp; Paste Roster Report Here'!$A431=CL$7,IF('Copy &amp; Paste Roster Report Here'!$M431="RH",1,0),0)</f>
        <v>0</v>
      </c>
      <c r="CM434" s="122">
        <f>IF('Copy &amp; Paste Roster Report Here'!$A431=CM$7,IF('Copy &amp; Paste Roster Report Here'!$M431="RH",1,0),0)</f>
        <v>0</v>
      </c>
      <c r="CN434" s="122">
        <f>IF('Copy &amp; Paste Roster Report Here'!$A431=CN$7,IF('Copy &amp; Paste Roster Report Here'!$M431="RH",1,0),0)</f>
        <v>0</v>
      </c>
      <c r="CO434" s="122">
        <f>IF('Copy &amp; Paste Roster Report Here'!$A431=CO$7,IF('Copy &amp; Paste Roster Report Here'!$M431="RH",1,0),0)</f>
        <v>0</v>
      </c>
      <c r="CP434" s="122">
        <f>IF('Copy &amp; Paste Roster Report Here'!$A431=CP$7,IF('Copy &amp; Paste Roster Report Here'!$M431="RH",1,0),0)</f>
        <v>0</v>
      </c>
      <c r="CQ434" s="122">
        <f>IF('Copy &amp; Paste Roster Report Here'!$A431=CQ$7,IF('Copy &amp; Paste Roster Report Here'!$M431="RH",1,0),0)</f>
        <v>0</v>
      </c>
      <c r="CR434" s="73">
        <f t="shared" si="104"/>
        <v>0</v>
      </c>
      <c r="CS434" s="123">
        <f>IF('Copy &amp; Paste Roster Report Here'!$A431=CS$7,IF('Copy &amp; Paste Roster Report Here'!$M431="QT",1,0),0)</f>
        <v>0</v>
      </c>
      <c r="CT434" s="123">
        <f>IF('Copy &amp; Paste Roster Report Here'!$A431=CT$7,IF('Copy &amp; Paste Roster Report Here'!$M431="QT",1,0),0)</f>
        <v>0</v>
      </c>
      <c r="CU434" s="123">
        <f>IF('Copy &amp; Paste Roster Report Here'!$A431=CU$7,IF('Copy &amp; Paste Roster Report Here'!$M431="QT",1,0),0)</f>
        <v>0</v>
      </c>
      <c r="CV434" s="123">
        <f>IF('Copy &amp; Paste Roster Report Here'!$A431=CV$7,IF('Copy &amp; Paste Roster Report Here'!$M431="QT",1,0),0)</f>
        <v>0</v>
      </c>
      <c r="CW434" s="123">
        <f>IF('Copy &amp; Paste Roster Report Here'!$A431=CW$7,IF('Copy &amp; Paste Roster Report Here'!$M431="QT",1,0),0)</f>
        <v>0</v>
      </c>
      <c r="CX434" s="123">
        <f>IF('Copy &amp; Paste Roster Report Here'!$A431=CX$7,IF('Copy &amp; Paste Roster Report Here'!$M431="QT",1,0),0)</f>
        <v>0</v>
      </c>
      <c r="CY434" s="123">
        <f>IF('Copy &amp; Paste Roster Report Here'!$A431=CY$7,IF('Copy &amp; Paste Roster Report Here'!$M431="QT",1,0),0)</f>
        <v>0</v>
      </c>
      <c r="CZ434" s="123">
        <f>IF('Copy &amp; Paste Roster Report Here'!$A431=CZ$7,IF('Copy &amp; Paste Roster Report Here'!$M431="QT",1,0),0)</f>
        <v>0</v>
      </c>
      <c r="DA434" s="123">
        <f>IF('Copy &amp; Paste Roster Report Here'!$A431=DA$7,IF('Copy &amp; Paste Roster Report Here'!$M431="QT",1,0),0)</f>
        <v>0</v>
      </c>
      <c r="DB434" s="123">
        <f>IF('Copy &amp; Paste Roster Report Here'!$A431=DB$7,IF('Copy &amp; Paste Roster Report Here'!$M431="QT",1,0),0)</f>
        <v>0</v>
      </c>
      <c r="DC434" s="123">
        <f>IF('Copy &amp; Paste Roster Report Here'!$A431=DC$7,IF('Copy &amp; Paste Roster Report Here'!$M431="QT",1,0),0)</f>
        <v>0</v>
      </c>
      <c r="DD434" s="73">
        <f t="shared" si="105"/>
        <v>0</v>
      </c>
      <c r="DE434" s="124">
        <f>IF('Copy &amp; Paste Roster Report Here'!$A431=DE$7,IF('Copy &amp; Paste Roster Report Here'!$M431="xxxxxxxxxxx",1,0),0)</f>
        <v>0</v>
      </c>
      <c r="DF434" s="124">
        <f>IF('Copy &amp; Paste Roster Report Here'!$A431=DF$7,IF('Copy &amp; Paste Roster Report Here'!$M431="xxxxxxxxxxx",1,0),0)</f>
        <v>0</v>
      </c>
      <c r="DG434" s="124">
        <f>IF('Copy &amp; Paste Roster Report Here'!$A431=DG$7,IF('Copy &amp; Paste Roster Report Here'!$M431="xxxxxxxxxxx",1,0),0)</f>
        <v>0</v>
      </c>
      <c r="DH434" s="124">
        <f>IF('Copy &amp; Paste Roster Report Here'!$A431=DH$7,IF('Copy &amp; Paste Roster Report Here'!$M431="xxxxxxxxxxx",1,0),0)</f>
        <v>0</v>
      </c>
      <c r="DI434" s="124">
        <f>IF('Copy &amp; Paste Roster Report Here'!$A431=DI$7,IF('Copy &amp; Paste Roster Report Here'!$M431="xxxxxxxxxxx",1,0),0)</f>
        <v>0</v>
      </c>
      <c r="DJ434" s="124">
        <f>IF('Copy &amp; Paste Roster Report Here'!$A431=DJ$7,IF('Copy &amp; Paste Roster Report Here'!$M431="xxxxxxxxxxx",1,0),0)</f>
        <v>0</v>
      </c>
      <c r="DK434" s="124">
        <f>IF('Copy &amp; Paste Roster Report Here'!$A431=DK$7,IF('Copy &amp; Paste Roster Report Here'!$M431="xxxxxxxxxxx",1,0),0)</f>
        <v>0</v>
      </c>
      <c r="DL434" s="124">
        <f>IF('Copy &amp; Paste Roster Report Here'!$A431=DL$7,IF('Copy &amp; Paste Roster Report Here'!$M431="xxxxxxxxxxx",1,0),0)</f>
        <v>0</v>
      </c>
      <c r="DM434" s="124">
        <f>IF('Copy &amp; Paste Roster Report Here'!$A431=DM$7,IF('Copy &amp; Paste Roster Report Here'!$M431="xxxxxxxxxxx",1,0),0)</f>
        <v>0</v>
      </c>
      <c r="DN434" s="124">
        <f>IF('Copy &amp; Paste Roster Report Here'!$A431=DN$7,IF('Copy &amp; Paste Roster Report Here'!$M431="xxxxxxxxxxx",1,0),0)</f>
        <v>0</v>
      </c>
      <c r="DO434" s="124">
        <f>IF('Copy &amp; Paste Roster Report Here'!$A431=DO$7,IF('Copy &amp; Paste Roster Report Here'!$M431="xxxxxxxxxxx",1,0),0)</f>
        <v>0</v>
      </c>
      <c r="DP434" s="125">
        <f t="shared" si="106"/>
        <v>0</v>
      </c>
      <c r="DQ434" s="126">
        <f t="shared" si="107"/>
        <v>0</v>
      </c>
    </row>
    <row r="435" spans="1:121" x14ac:dyDescent="0.25">
      <c r="A435" s="111">
        <f t="shared" si="93"/>
        <v>0</v>
      </c>
      <c r="B435" s="111">
        <f t="shared" si="94"/>
        <v>0</v>
      </c>
      <c r="C435" s="112">
        <f>+('Copy &amp; Paste Roster Report Here'!$P432-'Copy &amp; Paste Roster Report Here'!$O432)/30</f>
        <v>0</v>
      </c>
      <c r="D435" s="112">
        <f>+('Copy &amp; Paste Roster Report Here'!$P432-'Copy &amp; Paste Roster Report Here'!$O432)</f>
        <v>0</v>
      </c>
      <c r="E435" s="111">
        <f>'Copy &amp; Paste Roster Report Here'!N432</f>
        <v>0</v>
      </c>
      <c r="F435" s="111" t="str">
        <f t="shared" si="95"/>
        <v>N</v>
      </c>
      <c r="G435" s="111">
        <f>'Copy &amp; Paste Roster Report Here'!R432</f>
        <v>0</v>
      </c>
      <c r="H435" s="113">
        <f t="shared" si="96"/>
        <v>0</v>
      </c>
      <c r="I435" s="112">
        <f>IF(F435="N",$F$5-'Copy &amp; Paste Roster Report Here'!O432,+'Copy &amp; Paste Roster Report Here'!Q432-'Copy &amp; Paste Roster Report Here'!O432)</f>
        <v>0</v>
      </c>
      <c r="J435" s="114">
        <f t="shared" si="97"/>
        <v>0</v>
      </c>
      <c r="K435" s="114">
        <f t="shared" si="98"/>
        <v>0</v>
      </c>
      <c r="L435" s="115">
        <f>'Copy &amp; Paste Roster Report Here'!F432</f>
        <v>0</v>
      </c>
      <c r="M435" s="116">
        <f t="shared" si="99"/>
        <v>0</v>
      </c>
      <c r="N435" s="117">
        <f>IF('Copy &amp; Paste Roster Report Here'!$A432='Analytical Tests'!N$7,IF($F435="Y",+$H435*N$6,0),0)</f>
        <v>0</v>
      </c>
      <c r="O435" s="117">
        <f>IF('Copy &amp; Paste Roster Report Here'!$A432='Analytical Tests'!O$7,IF($F435="Y",+$H435*O$6,0),0)</f>
        <v>0</v>
      </c>
      <c r="P435" s="117">
        <f>IF('Copy &amp; Paste Roster Report Here'!$A432='Analytical Tests'!P$7,IF($F435="Y",+$H435*P$6,0),0)</f>
        <v>0</v>
      </c>
      <c r="Q435" s="117">
        <f>IF('Copy &amp; Paste Roster Report Here'!$A432='Analytical Tests'!Q$7,IF($F435="Y",+$H435*Q$6,0),0)</f>
        <v>0</v>
      </c>
      <c r="R435" s="117">
        <f>IF('Copy &amp; Paste Roster Report Here'!$A432='Analytical Tests'!R$7,IF($F435="Y",+$H435*R$6,0),0)</f>
        <v>0</v>
      </c>
      <c r="S435" s="117">
        <f>IF('Copy &amp; Paste Roster Report Here'!$A432='Analytical Tests'!S$7,IF($F435="Y",+$H435*S$6,0),0)</f>
        <v>0</v>
      </c>
      <c r="T435" s="117">
        <f>IF('Copy &amp; Paste Roster Report Here'!$A432='Analytical Tests'!T$7,IF($F435="Y",+$H435*T$6,0),0)</f>
        <v>0</v>
      </c>
      <c r="U435" s="117">
        <f>IF('Copy &amp; Paste Roster Report Here'!$A432='Analytical Tests'!U$7,IF($F435="Y",+$H435*U$6,0),0)</f>
        <v>0</v>
      </c>
      <c r="V435" s="117">
        <f>IF('Copy &amp; Paste Roster Report Here'!$A432='Analytical Tests'!V$7,IF($F435="Y",+$H435*V$6,0),0)</f>
        <v>0</v>
      </c>
      <c r="W435" s="117">
        <f>IF('Copy &amp; Paste Roster Report Here'!$A432='Analytical Tests'!W$7,IF($F435="Y",+$H435*W$6,0),0)</f>
        <v>0</v>
      </c>
      <c r="X435" s="117">
        <f>IF('Copy &amp; Paste Roster Report Here'!$A432='Analytical Tests'!X$7,IF($F435="Y",+$H435*X$6,0),0)</f>
        <v>0</v>
      </c>
      <c r="Y435" s="117" t="b">
        <f>IF('Copy &amp; Paste Roster Report Here'!$A432='Analytical Tests'!Y$7,IF($F435="N",IF($J435&gt;=$C435,Y$6,+($I435/$D435)*Y$6),0))</f>
        <v>0</v>
      </c>
      <c r="Z435" s="117" t="b">
        <f>IF('Copy &amp; Paste Roster Report Here'!$A432='Analytical Tests'!Z$7,IF($F435="N",IF($J435&gt;=$C435,Z$6,+($I435/$D435)*Z$6),0))</f>
        <v>0</v>
      </c>
      <c r="AA435" s="117" t="b">
        <f>IF('Copy &amp; Paste Roster Report Here'!$A432='Analytical Tests'!AA$7,IF($F435="N",IF($J435&gt;=$C435,AA$6,+($I435/$D435)*AA$6),0))</f>
        <v>0</v>
      </c>
      <c r="AB435" s="117" t="b">
        <f>IF('Copy &amp; Paste Roster Report Here'!$A432='Analytical Tests'!AB$7,IF($F435="N",IF($J435&gt;=$C435,AB$6,+($I435/$D435)*AB$6),0))</f>
        <v>0</v>
      </c>
      <c r="AC435" s="117" t="b">
        <f>IF('Copy &amp; Paste Roster Report Here'!$A432='Analytical Tests'!AC$7,IF($F435="N",IF($J435&gt;=$C435,AC$6,+($I435/$D435)*AC$6),0))</f>
        <v>0</v>
      </c>
      <c r="AD435" s="117" t="b">
        <f>IF('Copy &amp; Paste Roster Report Here'!$A432='Analytical Tests'!AD$7,IF($F435="N",IF($J435&gt;=$C435,AD$6,+($I435/$D435)*AD$6),0))</f>
        <v>0</v>
      </c>
      <c r="AE435" s="117" t="b">
        <f>IF('Copy &amp; Paste Roster Report Here'!$A432='Analytical Tests'!AE$7,IF($F435="N",IF($J435&gt;=$C435,AE$6,+($I435/$D435)*AE$6),0))</f>
        <v>0</v>
      </c>
      <c r="AF435" s="117" t="b">
        <f>IF('Copy &amp; Paste Roster Report Here'!$A432='Analytical Tests'!AF$7,IF($F435="N",IF($J435&gt;=$C435,AF$6,+($I435/$D435)*AF$6),0))</f>
        <v>0</v>
      </c>
      <c r="AG435" s="117" t="b">
        <f>IF('Copy &amp; Paste Roster Report Here'!$A432='Analytical Tests'!AG$7,IF($F435="N",IF($J435&gt;=$C435,AG$6,+($I435/$D435)*AG$6),0))</f>
        <v>0</v>
      </c>
      <c r="AH435" s="117" t="b">
        <f>IF('Copy &amp; Paste Roster Report Here'!$A432='Analytical Tests'!AH$7,IF($F435="N",IF($J435&gt;=$C435,AH$6,+($I435/$D435)*AH$6),0))</f>
        <v>0</v>
      </c>
      <c r="AI435" s="117" t="b">
        <f>IF('Copy &amp; Paste Roster Report Here'!$A432='Analytical Tests'!AI$7,IF($F435="N",IF($J435&gt;=$C435,AI$6,+($I435/$D435)*AI$6),0))</f>
        <v>0</v>
      </c>
      <c r="AJ435" s="79"/>
      <c r="AK435" s="118">
        <f>IF('Copy &amp; Paste Roster Report Here'!$A432=AK$7,IF('Copy &amp; Paste Roster Report Here'!$M432="FT",1,0),0)</f>
        <v>0</v>
      </c>
      <c r="AL435" s="118">
        <f>IF('Copy &amp; Paste Roster Report Here'!$A432=AL$7,IF('Copy &amp; Paste Roster Report Here'!$M432="FT",1,0),0)</f>
        <v>0</v>
      </c>
      <c r="AM435" s="118">
        <f>IF('Copy &amp; Paste Roster Report Here'!$A432=AM$7,IF('Copy &amp; Paste Roster Report Here'!$M432="FT",1,0),0)</f>
        <v>0</v>
      </c>
      <c r="AN435" s="118">
        <f>IF('Copy &amp; Paste Roster Report Here'!$A432=AN$7,IF('Copy &amp; Paste Roster Report Here'!$M432="FT",1,0),0)</f>
        <v>0</v>
      </c>
      <c r="AO435" s="118">
        <f>IF('Copy &amp; Paste Roster Report Here'!$A432=AO$7,IF('Copy &amp; Paste Roster Report Here'!$M432="FT",1,0),0)</f>
        <v>0</v>
      </c>
      <c r="AP435" s="118">
        <f>IF('Copy &amp; Paste Roster Report Here'!$A432=AP$7,IF('Copy &amp; Paste Roster Report Here'!$M432="FT",1,0),0)</f>
        <v>0</v>
      </c>
      <c r="AQ435" s="118">
        <f>IF('Copy &amp; Paste Roster Report Here'!$A432=AQ$7,IF('Copy &amp; Paste Roster Report Here'!$M432="FT",1,0),0)</f>
        <v>0</v>
      </c>
      <c r="AR435" s="118">
        <f>IF('Copy &amp; Paste Roster Report Here'!$A432=AR$7,IF('Copy &amp; Paste Roster Report Here'!$M432="FT",1,0),0)</f>
        <v>0</v>
      </c>
      <c r="AS435" s="118">
        <f>IF('Copy &amp; Paste Roster Report Here'!$A432=AS$7,IF('Copy &amp; Paste Roster Report Here'!$M432="FT",1,0),0)</f>
        <v>0</v>
      </c>
      <c r="AT435" s="118">
        <f>IF('Copy &amp; Paste Roster Report Here'!$A432=AT$7,IF('Copy &amp; Paste Roster Report Here'!$M432="FT",1,0),0)</f>
        <v>0</v>
      </c>
      <c r="AU435" s="118">
        <f>IF('Copy &amp; Paste Roster Report Here'!$A432=AU$7,IF('Copy &amp; Paste Roster Report Here'!$M432="FT",1,0),0)</f>
        <v>0</v>
      </c>
      <c r="AV435" s="73">
        <f t="shared" si="100"/>
        <v>0</v>
      </c>
      <c r="AW435" s="119">
        <f>IF('Copy &amp; Paste Roster Report Here'!$A432=AW$7,IF('Copy &amp; Paste Roster Report Here'!$M432="HT",1,0),0)</f>
        <v>0</v>
      </c>
      <c r="AX435" s="119">
        <f>IF('Copy &amp; Paste Roster Report Here'!$A432=AX$7,IF('Copy &amp; Paste Roster Report Here'!$M432="HT",1,0),0)</f>
        <v>0</v>
      </c>
      <c r="AY435" s="119">
        <f>IF('Copy &amp; Paste Roster Report Here'!$A432=AY$7,IF('Copy &amp; Paste Roster Report Here'!$M432="HT",1,0),0)</f>
        <v>0</v>
      </c>
      <c r="AZ435" s="119">
        <f>IF('Copy &amp; Paste Roster Report Here'!$A432=AZ$7,IF('Copy &amp; Paste Roster Report Here'!$M432="HT",1,0),0)</f>
        <v>0</v>
      </c>
      <c r="BA435" s="119">
        <f>IF('Copy &amp; Paste Roster Report Here'!$A432=BA$7,IF('Copy &amp; Paste Roster Report Here'!$M432="HT",1,0),0)</f>
        <v>0</v>
      </c>
      <c r="BB435" s="119">
        <f>IF('Copy &amp; Paste Roster Report Here'!$A432=BB$7,IF('Copy &amp; Paste Roster Report Here'!$M432="HT",1,0),0)</f>
        <v>0</v>
      </c>
      <c r="BC435" s="119">
        <f>IF('Copy &amp; Paste Roster Report Here'!$A432=BC$7,IF('Copy &amp; Paste Roster Report Here'!$M432="HT",1,0),0)</f>
        <v>0</v>
      </c>
      <c r="BD435" s="119">
        <f>IF('Copy &amp; Paste Roster Report Here'!$A432=BD$7,IF('Copy &amp; Paste Roster Report Here'!$M432="HT",1,0),0)</f>
        <v>0</v>
      </c>
      <c r="BE435" s="119">
        <f>IF('Copy &amp; Paste Roster Report Here'!$A432=BE$7,IF('Copy &amp; Paste Roster Report Here'!$M432="HT",1,0),0)</f>
        <v>0</v>
      </c>
      <c r="BF435" s="119">
        <f>IF('Copy &amp; Paste Roster Report Here'!$A432=BF$7,IF('Copy &amp; Paste Roster Report Here'!$M432="HT",1,0),0)</f>
        <v>0</v>
      </c>
      <c r="BG435" s="119">
        <f>IF('Copy &amp; Paste Roster Report Here'!$A432=BG$7,IF('Copy &amp; Paste Roster Report Here'!$M432="HT",1,0),0)</f>
        <v>0</v>
      </c>
      <c r="BH435" s="73">
        <f t="shared" si="101"/>
        <v>0</v>
      </c>
      <c r="BI435" s="120">
        <f>IF('Copy &amp; Paste Roster Report Here'!$A432=BI$7,IF('Copy &amp; Paste Roster Report Here'!$M432="MT",1,0),0)</f>
        <v>0</v>
      </c>
      <c r="BJ435" s="120">
        <f>IF('Copy &amp; Paste Roster Report Here'!$A432=BJ$7,IF('Copy &amp; Paste Roster Report Here'!$M432="MT",1,0),0)</f>
        <v>0</v>
      </c>
      <c r="BK435" s="120">
        <f>IF('Copy &amp; Paste Roster Report Here'!$A432=BK$7,IF('Copy &amp; Paste Roster Report Here'!$M432="MT",1,0),0)</f>
        <v>0</v>
      </c>
      <c r="BL435" s="120">
        <f>IF('Copy &amp; Paste Roster Report Here'!$A432=BL$7,IF('Copy &amp; Paste Roster Report Here'!$M432="MT",1,0),0)</f>
        <v>0</v>
      </c>
      <c r="BM435" s="120">
        <f>IF('Copy &amp; Paste Roster Report Here'!$A432=BM$7,IF('Copy &amp; Paste Roster Report Here'!$M432="MT",1,0),0)</f>
        <v>0</v>
      </c>
      <c r="BN435" s="120">
        <f>IF('Copy &amp; Paste Roster Report Here'!$A432=BN$7,IF('Copy &amp; Paste Roster Report Here'!$M432="MT",1,0),0)</f>
        <v>0</v>
      </c>
      <c r="BO435" s="120">
        <f>IF('Copy &amp; Paste Roster Report Here'!$A432=BO$7,IF('Copy &amp; Paste Roster Report Here'!$M432="MT",1,0),0)</f>
        <v>0</v>
      </c>
      <c r="BP435" s="120">
        <f>IF('Copy &amp; Paste Roster Report Here'!$A432=BP$7,IF('Copy &amp; Paste Roster Report Here'!$M432="MT",1,0),0)</f>
        <v>0</v>
      </c>
      <c r="BQ435" s="120">
        <f>IF('Copy &amp; Paste Roster Report Here'!$A432=BQ$7,IF('Copy &amp; Paste Roster Report Here'!$M432="MT",1,0),0)</f>
        <v>0</v>
      </c>
      <c r="BR435" s="120">
        <f>IF('Copy &amp; Paste Roster Report Here'!$A432=BR$7,IF('Copy &amp; Paste Roster Report Here'!$M432="MT",1,0),0)</f>
        <v>0</v>
      </c>
      <c r="BS435" s="120">
        <f>IF('Copy &amp; Paste Roster Report Here'!$A432=BS$7,IF('Copy &amp; Paste Roster Report Here'!$M432="MT",1,0),0)</f>
        <v>0</v>
      </c>
      <c r="BT435" s="73">
        <f t="shared" si="102"/>
        <v>0</v>
      </c>
      <c r="BU435" s="121">
        <f>IF('Copy &amp; Paste Roster Report Here'!$A432=BU$7,IF('Copy &amp; Paste Roster Report Here'!$M432="fy",1,0),0)</f>
        <v>0</v>
      </c>
      <c r="BV435" s="121">
        <f>IF('Copy &amp; Paste Roster Report Here'!$A432=BV$7,IF('Copy &amp; Paste Roster Report Here'!$M432="fy",1,0),0)</f>
        <v>0</v>
      </c>
      <c r="BW435" s="121">
        <f>IF('Copy &amp; Paste Roster Report Here'!$A432=BW$7,IF('Copy &amp; Paste Roster Report Here'!$M432="fy",1,0),0)</f>
        <v>0</v>
      </c>
      <c r="BX435" s="121">
        <f>IF('Copy &amp; Paste Roster Report Here'!$A432=BX$7,IF('Copy &amp; Paste Roster Report Here'!$M432="fy",1,0),0)</f>
        <v>0</v>
      </c>
      <c r="BY435" s="121">
        <f>IF('Copy &amp; Paste Roster Report Here'!$A432=BY$7,IF('Copy &amp; Paste Roster Report Here'!$M432="fy",1,0),0)</f>
        <v>0</v>
      </c>
      <c r="BZ435" s="121">
        <f>IF('Copy &amp; Paste Roster Report Here'!$A432=BZ$7,IF('Copy &amp; Paste Roster Report Here'!$M432="fy",1,0),0)</f>
        <v>0</v>
      </c>
      <c r="CA435" s="121">
        <f>IF('Copy &amp; Paste Roster Report Here'!$A432=CA$7,IF('Copy &amp; Paste Roster Report Here'!$M432="fy",1,0),0)</f>
        <v>0</v>
      </c>
      <c r="CB435" s="121">
        <f>IF('Copy &amp; Paste Roster Report Here'!$A432=CB$7,IF('Copy &amp; Paste Roster Report Here'!$M432="fy",1,0),0)</f>
        <v>0</v>
      </c>
      <c r="CC435" s="121">
        <f>IF('Copy &amp; Paste Roster Report Here'!$A432=CC$7,IF('Copy &amp; Paste Roster Report Here'!$M432="fy",1,0),0)</f>
        <v>0</v>
      </c>
      <c r="CD435" s="121">
        <f>IF('Copy &amp; Paste Roster Report Here'!$A432=CD$7,IF('Copy &amp; Paste Roster Report Here'!$M432="fy",1,0),0)</f>
        <v>0</v>
      </c>
      <c r="CE435" s="121">
        <f>IF('Copy &amp; Paste Roster Report Here'!$A432=CE$7,IF('Copy &amp; Paste Roster Report Here'!$M432="fy",1,0),0)</f>
        <v>0</v>
      </c>
      <c r="CF435" s="73">
        <f t="shared" si="103"/>
        <v>0</v>
      </c>
      <c r="CG435" s="122">
        <f>IF('Copy &amp; Paste Roster Report Here'!$A432=CG$7,IF('Copy &amp; Paste Roster Report Here'!$M432="RH",1,0),0)</f>
        <v>0</v>
      </c>
      <c r="CH435" s="122">
        <f>IF('Copy &amp; Paste Roster Report Here'!$A432=CH$7,IF('Copy &amp; Paste Roster Report Here'!$M432="RH",1,0),0)</f>
        <v>0</v>
      </c>
      <c r="CI435" s="122">
        <f>IF('Copy &amp; Paste Roster Report Here'!$A432=CI$7,IF('Copy &amp; Paste Roster Report Here'!$M432="RH",1,0),0)</f>
        <v>0</v>
      </c>
      <c r="CJ435" s="122">
        <f>IF('Copy &amp; Paste Roster Report Here'!$A432=CJ$7,IF('Copy &amp; Paste Roster Report Here'!$M432="RH",1,0),0)</f>
        <v>0</v>
      </c>
      <c r="CK435" s="122">
        <f>IF('Copy &amp; Paste Roster Report Here'!$A432=CK$7,IF('Copy &amp; Paste Roster Report Here'!$M432="RH",1,0),0)</f>
        <v>0</v>
      </c>
      <c r="CL435" s="122">
        <f>IF('Copy &amp; Paste Roster Report Here'!$A432=CL$7,IF('Copy &amp; Paste Roster Report Here'!$M432="RH",1,0),0)</f>
        <v>0</v>
      </c>
      <c r="CM435" s="122">
        <f>IF('Copy &amp; Paste Roster Report Here'!$A432=CM$7,IF('Copy &amp; Paste Roster Report Here'!$M432="RH",1,0),0)</f>
        <v>0</v>
      </c>
      <c r="CN435" s="122">
        <f>IF('Copy &amp; Paste Roster Report Here'!$A432=CN$7,IF('Copy &amp; Paste Roster Report Here'!$M432="RH",1,0),0)</f>
        <v>0</v>
      </c>
      <c r="CO435" s="122">
        <f>IF('Copy &amp; Paste Roster Report Here'!$A432=CO$7,IF('Copy &amp; Paste Roster Report Here'!$M432="RH",1,0),0)</f>
        <v>0</v>
      </c>
      <c r="CP435" s="122">
        <f>IF('Copy &amp; Paste Roster Report Here'!$A432=CP$7,IF('Copy &amp; Paste Roster Report Here'!$M432="RH",1,0),0)</f>
        <v>0</v>
      </c>
      <c r="CQ435" s="122">
        <f>IF('Copy &amp; Paste Roster Report Here'!$A432=CQ$7,IF('Copy &amp; Paste Roster Report Here'!$M432="RH",1,0),0)</f>
        <v>0</v>
      </c>
      <c r="CR435" s="73">
        <f t="shared" si="104"/>
        <v>0</v>
      </c>
      <c r="CS435" s="123">
        <f>IF('Copy &amp; Paste Roster Report Here'!$A432=CS$7,IF('Copy &amp; Paste Roster Report Here'!$M432="QT",1,0),0)</f>
        <v>0</v>
      </c>
      <c r="CT435" s="123">
        <f>IF('Copy &amp; Paste Roster Report Here'!$A432=CT$7,IF('Copy &amp; Paste Roster Report Here'!$M432="QT",1,0),0)</f>
        <v>0</v>
      </c>
      <c r="CU435" s="123">
        <f>IF('Copy &amp; Paste Roster Report Here'!$A432=CU$7,IF('Copy &amp; Paste Roster Report Here'!$M432="QT",1,0),0)</f>
        <v>0</v>
      </c>
      <c r="CV435" s="123">
        <f>IF('Copy &amp; Paste Roster Report Here'!$A432=CV$7,IF('Copy &amp; Paste Roster Report Here'!$M432="QT",1,0),0)</f>
        <v>0</v>
      </c>
      <c r="CW435" s="123">
        <f>IF('Copy &amp; Paste Roster Report Here'!$A432=CW$7,IF('Copy &amp; Paste Roster Report Here'!$M432="QT",1,0),0)</f>
        <v>0</v>
      </c>
      <c r="CX435" s="123">
        <f>IF('Copy &amp; Paste Roster Report Here'!$A432=CX$7,IF('Copy &amp; Paste Roster Report Here'!$M432="QT",1,0),0)</f>
        <v>0</v>
      </c>
      <c r="CY435" s="123">
        <f>IF('Copy &amp; Paste Roster Report Here'!$A432=CY$7,IF('Copy &amp; Paste Roster Report Here'!$M432="QT",1,0),0)</f>
        <v>0</v>
      </c>
      <c r="CZ435" s="123">
        <f>IF('Copy &amp; Paste Roster Report Here'!$A432=CZ$7,IF('Copy &amp; Paste Roster Report Here'!$M432="QT",1,0),0)</f>
        <v>0</v>
      </c>
      <c r="DA435" s="123">
        <f>IF('Copy &amp; Paste Roster Report Here'!$A432=DA$7,IF('Copy &amp; Paste Roster Report Here'!$M432="QT",1,0),0)</f>
        <v>0</v>
      </c>
      <c r="DB435" s="123">
        <f>IF('Copy &amp; Paste Roster Report Here'!$A432=DB$7,IF('Copy &amp; Paste Roster Report Here'!$M432="QT",1,0),0)</f>
        <v>0</v>
      </c>
      <c r="DC435" s="123">
        <f>IF('Copy &amp; Paste Roster Report Here'!$A432=DC$7,IF('Copy &amp; Paste Roster Report Here'!$M432="QT",1,0),0)</f>
        <v>0</v>
      </c>
      <c r="DD435" s="73">
        <f t="shared" si="105"/>
        <v>0</v>
      </c>
      <c r="DE435" s="124">
        <f>IF('Copy &amp; Paste Roster Report Here'!$A432=DE$7,IF('Copy &amp; Paste Roster Report Here'!$M432="xxxxxxxxxxx",1,0),0)</f>
        <v>0</v>
      </c>
      <c r="DF435" s="124">
        <f>IF('Copy &amp; Paste Roster Report Here'!$A432=DF$7,IF('Copy &amp; Paste Roster Report Here'!$M432="xxxxxxxxxxx",1,0),0)</f>
        <v>0</v>
      </c>
      <c r="DG435" s="124">
        <f>IF('Copy &amp; Paste Roster Report Here'!$A432=DG$7,IF('Copy &amp; Paste Roster Report Here'!$M432="xxxxxxxxxxx",1,0),0)</f>
        <v>0</v>
      </c>
      <c r="DH435" s="124">
        <f>IF('Copy &amp; Paste Roster Report Here'!$A432=DH$7,IF('Copy &amp; Paste Roster Report Here'!$M432="xxxxxxxxxxx",1,0),0)</f>
        <v>0</v>
      </c>
      <c r="DI435" s="124">
        <f>IF('Copy &amp; Paste Roster Report Here'!$A432=DI$7,IF('Copy &amp; Paste Roster Report Here'!$M432="xxxxxxxxxxx",1,0),0)</f>
        <v>0</v>
      </c>
      <c r="DJ435" s="124">
        <f>IF('Copy &amp; Paste Roster Report Here'!$A432=DJ$7,IF('Copy &amp; Paste Roster Report Here'!$M432="xxxxxxxxxxx",1,0),0)</f>
        <v>0</v>
      </c>
      <c r="DK435" s="124">
        <f>IF('Copy &amp; Paste Roster Report Here'!$A432=DK$7,IF('Copy &amp; Paste Roster Report Here'!$M432="xxxxxxxxxxx",1,0),0)</f>
        <v>0</v>
      </c>
      <c r="DL435" s="124">
        <f>IF('Copy &amp; Paste Roster Report Here'!$A432=DL$7,IF('Copy &amp; Paste Roster Report Here'!$M432="xxxxxxxxxxx",1,0),0)</f>
        <v>0</v>
      </c>
      <c r="DM435" s="124">
        <f>IF('Copy &amp; Paste Roster Report Here'!$A432=DM$7,IF('Copy &amp; Paste Roster Report Here'!$M432="xxxxxxxxxxx",1,0),0)</f>
        <v>0</v>
      </c>
      <c r="DN435" s="124">
        <f>IF('Copy &amp; Paste Roster Report Here'!$A432=DN$7,IF('Copy &amp; Paste Roster Report Here'!$M432="xxxxxxxxxxx",1,0),0)</f>
        <v>0</v>
      </c>
      <c r="DO435" s="124">
        <f>IF('Copy &amp; Paste Roster Report Here'!$A432=DO$7,IF('Copy &amp; Paste Roster Report Here'!$M432="xxxxxxxxxxx",1,0),0)</f>
        <v>0</v>
      </c>
      <c r="DP435" s="125">
        <f t="shared" si="106"/>
        <v>0</v>
      </c>
      <c r="DQ435" s="126">
        <f t="shared" si="107"/>
        <v>0</v>
      </c>
    </row>
    <row r="436" spans="1:121" x14ac:dyDescent="0.25">
      <c r="A436" s="111">
        <f t="shared" si="93"/>
        <v>0</v>
      </c>
      <c r="B436" s="111">
        <f t="shared" si="94"/>
        <v>0</v>
      </c>
      <c r="C436" s="112">
        <f>+('Copy &amp; Paste Roster Report Here'!$P433-'Copy &amp; Paste Roster Report Here'!$O433)/30</f>
        <v>0</v>
      </c>
      <c r="D436" s="112">
        <f>+('Copy &amp; Paste Roster Report Here'!$P433-'Copy &amp; Paste Roster Report Here'!$O433)</f>
        <v>0</v>
      </c>
      <c r="E436" s="111">
        <f>'Copy &amp; Paste Roster Report Here'!N433</f>
        <v>0</v>
      </c>
      <c r="F436" s="111" t="str">
        <f t="shared" si="95"/>
        <v>N</v>
      </c>
      <c r="G436" s="111">
        <f>'Copy &amp; Paste Roster Report Here'!R433</f>
        <v>0</v>
      </c>
      <c r="H436" s="113">
        <f t="shared" si="96"/>
        <v>0</v>
      </c>
      <c r="I436" s="112">
        <f>IF(F436="N",$F$5-'Copy &amp; Paste Roster Report Here'!O433,+'Copy &amp; Paste Roster Report Here'!Q433-'Copy &amp; Paste Roster Report Here'!O433)</f>
        <v>0</v>
      </c>
      <c r="J436" s="114">
        <f t="shared" si="97"/>
        <v>0</v>
      </c>
      <c r="K436" s="114">
        <f t="shared" si="98"/>
        <v>0</v>
      </c>
      <c r="L436" s="115">
        <f>'Copy &amp; Paste Roster Report Here'!F433</f>
        <v>0</v>
      </c>
      <c r="M436" s="116">
        <f t="shared" si="99"/>
        <v>0</v>
      </c>
      <c r="N436" s="117">
        <f>IF('Copy &amp; Paste Roster Report Here'!$A433='Analytical Tests'!N$7,IF($F436="Y",+$H436*N$6,0),0)</f>
        <v>0</v>
      </c>
      <c r="O436" s="117">
        <f>IF('Copy &amp; Paste Roster Report Here'!$A433='Analytical Tests'!O$7,IF($F436="Y",+$H436*O$6,0),0)</f>
        <v>0</v>
      </c>
      <c r="P436" s="117">
        <f>IF('Copy &amp; Paste Roster Report Here'!$A433='Analytical Tests'!P$7,IF($F436="Y",+$H436*P$6,0),0)</f>
        <v>0</v>
      </c>
      <c r="Q436" s="117">
        <f>IF('Copy &amp; Paste Roster Report Here'!$A433='Analytical Tests'!Q$7,IF($F436="Y",+$H436*Q$6,0),0)</f>
        <v>0</v>
      </c>
      <c r="R436" s="117">
        <f>IF('Copy &amp; Paste Roster Report Here'!$A433='Analytical Tests'!R$7,IF($F436="Y",+$H436*R$6,0),0)</f>
        <v>0</v>
      </c>
      <c r="S436" s="117">
        <f>IF('Copy &amp; Paste Roster Report Here'!$A433='Analytical Tests'!S$7,IF($F436="Y",+$H436*S$6,0),0)</f>
        <v>0</v>
      </c>
      <c r="T436" s="117">
        <f>IF('Copy &amp; Paste Roster Report Here'!$A433='Analytical Tests'!T$7,IF($F436="Y",+$H436*T$6,0),0)</f>
        <v>0</v>
      </c>
      <c r="U436" s="117">
        <f>IF('Copy &amp; Paste Roster Report Here'!$A433='Analytical Tests'!U$7,IF($F436="Y",+$H436*U$6,0),0)</f>
        <v>0</v>
      </c>
      <c r="V436" s="117">
        <f>IF('Copy &amp; Paste Roster Report Here'!$A433='Analytical Tests'!V$7,IF($F436="Y",+$H436*V$6,0),0)</f>
        <v>0</v>
      </c>
      <c r="W436" s="117">
        <f>IF('Copy &amp; Paste Roster Report Here'!$A433='Analytical Tests'!W$7,IF($F436="Y",+$H436*W$6,0),0)</f>
        <v>0</v>
      </c>
      <c r="X436" s="117">
        <f>IF('Copy &amp; Paste Roster Report Here'!$A433='Analytical Tests'!X$7,IF($F436="Y",+$H436*X$6,0),0)</f>
        <v>0</v>
      </c>
      <c r="Y436" s="117" t="b">
        <f>IF('Copy &amp; Paste Roster Report Here'!$A433='Analytical Tests'!Y$7,IF($F436="N",IF($J436&gt;=$C436,Y$6,+($I436/$D436)*Y$6),0))</f>
        <v>0</v>
      </c>
      <c r="Z436" s="117" t="b">
        <f>IF('Copy &amp; Paste Roster Report Here'!$A433='Analytical Tests'!Z$7,IF($F436="N",IF($J436&gt;=$C436,Z$6,+($I436/$D436)*Z$6),0))</f>
        <v>0</v>
      </c>
      <c r="AA436" s="117" t="b">
        <f>IF('Copy &amp; Paste Roster Report Here'!$A433='Analytical Tests'!AA$7,IF($F436="N",IF($J436&gt;=$C436,AA$6,+($I436/$D436)*AA$6),0))</f>
        <v>0</v>
      </c>
      <c r="AB436" s="117" t="b">
        <f>IF('Copy &amp; Paste Roster Report Here'!$A433='Analytical Tests'!AB$7,IF($F436="N",IF($J436&gt;=$C436,AB$6,+($I436/$D436)*AB$6),0))</f>
        <v>0</v>
      </c>
      <c r="AC436" s="117" t="b">
        <f>IF('Copy &amp; Paste Roster Report Here'!$A433='Analytical Tests'!AC$7,IF($F436="N",IF($J436&gt;=$C436,AC$6,+($I436/$D436)*AC$6),0))</f>
        <v>0</v>
      </c>
      <c r="AD436" s="117" t="b">
        <f>IF('Copy &amp; Paste Roster Report Here'!$A433='Analytical Tests'!AD$7,IF($F436="N",IF($J436&gt;=$C436,AD$6,+($I436/$D436)*AD$6),0))</f>
        <v>0</v>
      </c>
      <c r="AE436" s="117" t="b">
        <f>IF('Copy &amp; Paste Roster Report Here'!$A433='Analytical Tests'!AE$7,IF($F436="N",IF($J436&gt;=$C436,AE$6,+($I436/$D436)*AE$6),0))</f>
        <v>0</v>
      </c>
      <c r="AF436" s="117" t="b">
        <f>IF('Copy &amp; Paste Roster Report Here'!$A433='Analytical Tests'!AF$7,IF($F436="N",IF($J436&gt;=$C436,AF$6,+($I436/$D436)*AF$6),0))</f>
        <v>0</v>
      </c>
      <c r="AG436" s="117" t="b">
        <f>IF('Copy &amp; Paste Roster Report Here'!$A433='Analytical Tests'!AG$7,IF($F436="N",IF($J436&gt;=$C436,AG$6,+($I436/$D436)*AG$6),0))</f>
        <v>0</v>
      </c>
      <c r="AH436" s="117" t="b">
        <f>IF('Copy &amp; Paste Roster Report Here'!$A433='Analytical Tests'!AH$7,IF($F436="N",IF($J436&gt;=$C436,AH$6,+($I436/$D436)*AH$6),0))</f>
        <v>0</v>
      </c>
      <c r="AI436" s="117" t="b">
        <f>IF('Copy &amp; Paste Roster Report Here'!$A433='Analytical Tests'!AI$7,IF($F436="N",IF($J436&gt;=$C436,AI$6,+($I436/$D436)*AI$6),0))</f>
        <v>0</v>
      </c>
      <c r="AJ436" s="79"/>
      <c r="AK436" s="118">
        <f>IF('Copy &amp; Paste Roster Report Here'!$A433=AK$7,IF('Copy &amp; Paste Roster Report Here'!$M433="FT",1,0),0)</f>
        <v>0</v>
      </c>
      <c r="AL436" s="118">
        <f>IF('Copy &amp; Paste Roster Report Here'!$A433=AL$7,IF('Copy &amp; Paste Roster Report Here'!$M433="FT",1,0),0)</f>
        <v>0</v>
      </c>
      <c r="AM436" s="118">
        <f>IF('Copy &amp; Paste Roster Report Here'!$A433=AM$7,IF('Copy &amp; Paste Roster Report Here'!$M433="FT",1,0),0)</f>
        <v>0</v>
      </c>
      <c r="AN436" s="118">
        <f>IF('Copy &amp; Paste Roster Report Here'!$A433=AN$7,IF('Copy &amp; Paste Roster Report Here'!$M433="FT",1,0),0)</f>
        <v>0</v>
      </c>
      <c r="AO436" s="118">
        <f>IF('Copy &amp; Paste Roster Report Here'!$A433=AO$7,IF('Copy &amp; Paste Roster Report Here'!$M433="FT",1,0),0)</f>
        <v>0</v>
      </c>
      <c r="AP436" s="118">
        <f>IF('Copy &amp; Paste Roster Report Here'!$A433=AP$7,IF('Copy &amp; Paste Roster Report Here'!$M433="FT",1,0),0)</f>
        <v>0</v>
      </c>
      <c r="AQ436" s="118">
        <f>IF('Copy &amp; Paste Roster Report Here'!$A433=AQ$7,IF('Copy &amp; Paste Roster Report Here'!$M433="FT",1,0),0)</f>
        <v>0</v>
      </c>
      <c r="AR436" s="118">
        <f>IF('Copy &amp; Paste Roster Report Here'!$A433=AR$7,IF('Copy &amp; Paste Roster Report Here'!$M433="FT",1,0),0)</f>
        <v>0</v>
      </c>
      <c r="AS436" s="118">
        <f>IF('Copy &amp; Paste Roster Report Here'!$A433=AS$7,IF('Copy &amp; Paste Roster Report Here'!$M433="FT",1,0),0)</f>
        <v>0</v>
      </c>
      <c r="AT436" s="118">
        <f>IF('Copy &amp; Paste Roster Report Here'!$A433=AT$7,IF('Copy &amp; Paste Roster Report Here'!$M433="FT",1,0),0)</f>
        <v>0</v>
      </c>
      <c r="AU436" s="118">
        <f>IF('Copy &amp; Paste Roster Report Here'!$A433=AU$7,IF('Copy &amp; Paste Roster Report Here'!$M433="FT",1,0),0)</f>
        <v>0</v>
      </c>
      <c r="AV436" s="73">
        <f t="shared" si="100"/>
        <v>0</v>
      </c>
      <c r="AW436" s="119">
        <f>IF('Copy &amp; Paste Roster Report Here'!$A433=AW$7,IF('Copy &amp; Paste Roster Report Here'!$M433="HT",1,0),0)</f>
        <v>0</v>
      </c>
      <c r="AX436" s="119">
        <f>IF('Copy &amp; Paste Roster Report Here'!$A433=AX$7,IF('Copy &amp; Paste Roster Report Here'!$M433="HT",1,0),0)</f>
        <v>0</v>
      </c>
      <c r="AY436" s="119">
        <f>IF('Copy &amp; Paste Roster Report Here'!$A433=AY$7,IF('Copy &amp; Paste Roster Report Here'!$M433="HT",1,0),0)</f>
        <v>0</v>
      </c>
      <c r="AZ436" s="119">
        <f>IF('Copy &amp; Paste Roster Report Here'!$A433=AZ$7,IF('Copy &amp; Paste Roster Report Here'!$M433="HT",1,0),0)</f>
        <v>0</v>
      </c>
      <c r="BA436" s="119">
        <f>IF('Copy &amp; Paste Roster Report Here'!$A433=BA$7,IF('Copy &amp; Paste Roster Report Here'!$M433="HT",1,0),0)</f>
        <v>0</v>
      </c>
      <c r="BB436" s="119">
        <f>IF('Copy &amp; Paste Roster Report Here'!$A433=BB$7,IF('Copy &amp; Paste Roster Report Here'!$M433="HT",1,0),0)</f>
        <v>0</v>
      </c>
      <c r="BC436" s="119">
        <f>IF('Copy &amp; Paste Roster Report Here'!$A433=BC$7,IF('Copy &amp; Paste Roster Report Here'!$M433="HT",1,0),0)</f>
        <v>0</v>
      </c>
      <c r="BD436" s="119">
        <f>IF('Copy &amp; Paste Roster Report Here'!$A433=BD$7,IF('Copy &amp; Paste Roster Report Here'!$M433="HT",1,0),0)</f>
        <v>0</v>
      </c>
      <c r="BE436" s="119">
        <f>IF('Copy &amp; Paste Roster Report Here'!$A433=BE$7,IF('Copy &amp; Paste Roster Report Here'!$M433="HT",1,0),0)</f>
        <v>0</v>
      </c>
      <c r="BF436" s="119">
        <f>IF('Copy &amp; Paste Roster Report Here'!$A433=BF$7,IF('Copy &amp; Paste Roster Report Here'!$M433="HT",1,0),0)</f>
        <v>0</v>
      </c>
      <c r="BG436" s="119">
        <f>IF('Copy &amp; Paste Roster Report Here'!$A433=BG$7,IF('Copy &amp; Paste Roster Report Here'!$M433="HT",1,0),0)</f>
        <v>0</v>
      </c>
      <c r="BH436" s="73">
        <f t="shared" si="101"/>
        <v>0</v>
      </c>
      <c r="BI436" s="120">
        <f>IF('Copy &amp; Paste Roster Report Here'!$A433=BI$7,IF('Copy &amp; Paste Roster Report Here'!$M433="MT",1,0),0)</f>
        <v>0</v>
      </c>
      <c r="BJ436" s="120">
        <f>IF('Copy &amp; Paste Roster Report Here'!$A433=BJ$7,IF('Copy &amp; Paste Roster Report Here'!$M433="MT",1,0),0)</f>
        <v>0</v>
      </c>
      <c r="BK436" s="120">
        <f>IF('Copy &amp; Paste Roster Report Here'!$A433=BK$7,IF('Copy &amp; Paste Roster Report Here'!$M433="MT",1,0),0)</f>
        <v>0</v>
      </c>
      <c r="BL436" s="120">
        <f>IF('Copy &amp; Paste Roster Report Here'!$A433=BL$7,IF('Copy &amp; Paste Roster Report Here'!$M433="MT",1,0),0)</f>
        <v>0</v>
      </c>
      <c r="BM436" s="120">
        <f>IF('Copy &amp; Paste Roster Report Here'!$A433=BM$7,IF('Copy &amp; Paste Roster Report Here'!$M433="MT",1,0),0)</f>
        <v>0</v>
      </c>
      <c r="BN436" s="120">
        <f>IF('Copy &amp; Paste Roster Report Here'!$A433=BN$7,IF('Copy &amp; Paste Roster Report Here'!$M433="MT",1,0),0)</f>
        <v>0</v>
      </c>
      <c r="BO436" s="120">
        <f>IF('Copy &amp; Paste Roster Report Here'!$A433=BO$7,IF('Copy &amp; Paste Roster Report Here'!$M433="MT",1,0),0)</f>
        <v>0</v>
      </c>
      <c r="BP436" s="120">
        <f>IF('Copy &amp; Paste Roster Report Here'!$A433=BP$7,IF('Copy &amp; Paste Roster Report Here'!$M433="MT",1,0),0)</f>
        <v>0</v>
      </c>
      <c r="BQ436" s="120">
        <f>IF('Copy &amp; Paste Roster Report Here'!$A433=BQ$7,IF('Copy &amp; Paste Roster Report Here'!$M433="MT",1,0),0)</f>
        <v>0</v>
      </c>
      <c r="BR436" s="120">
        <f>IF('Copy &amp; Paste Roster Report Here'!$A433=BR$7,IF('Copy &amp; Paste Roster Report Here'!$M433="MT",1,0),0)</f>
        <v>0</v>
      </c>
      <c r="BS436" s="120">
        <f>IF('Copy &amp; Paste Roster Report Here'!$A433=BS$7,IF('Copy &amp; Paste Roster Report Here'!$M433="MT",1,0),0)</f>
        <v>0</v>
      </c>
      <c r="BT436" s="73">
        <f t="shared" si="102"/>
        <v>0</v>
      </c>
      <c r="BU436" s="121">
        <f>IF('Copy &amp; Paste Roster Report Here'!$A433=BU$7,IF('Copy &amp; Paste Roster Report Here'!$M433="fy",1,0),0)</f>
        <v>0</v>
      </c>
      <c r="BV436" s="121">
        <f>IF('Copy &amp; Paste Roster Report Here'!$A433=BV$7,IF('Copy &amp; Paste Roster Report Here'!$M433="fy",1,0),0)</f>
        <v>0</v>
      </c>
      <c r="BW436" s="121">
        <f>IF('Copy &amp; Paste Roster Report Here'!$A433=BW$7,IF('Copy &amp; Paste Roster Report Here'!$M433="fy",1,0),0)</f>
        <v>0</v>
      </c>
      <c r="BX436" s="121">
        <f>IF('Copy &amp; Paste Roster Report Here'!$A433=BX$7,IF('Copy &amp; Paste Roster Report Here'!$M433="fy",1,0),0)</f>
        <v>0</v>
      </c>
      <c r="BY436" s="121">
        <f>IF('Copy &amp; Paste Roster Report Here'!$A433=BY$7,IF('Copy &amp; Paste Roster Report Here'!$M433="fy",1,0),0)</f>
        <v>0</v>
      </c>
      <c r="BZ436" s="121">
        <f>IF('Copy &amp; Paste Roster Report Here'!$A433=BZ$7,IF('Copy &amp; Paste Roster Report Here'!$M433="fy",1,0),0)</f>
        <v>0</v>
      </c>
      <c r="CA436" s="121">
        <f>IF('Copy &amp; Paste Roster Report Here'!$A433=CA$7,IF('Copy &amp; Paste Roster Report Here'!$M433="fy",1,0),0)</f>
        <v>0</v>
      </c>
      <c r="CB436" s="121">
        <f>IF('Copy &amp; Paste Roster Report Here'!$A433=CB$7,IF('Copy &amp; Paste Roster Report Here'!$M433="fy",1,0),0)</f>
        <v>0</v>
      </c>
      <c r="CC436" s="121">
        <f>IF('Copy &amp; Paste Roster Report Here'!$A433=CC$7,IF('Copy &amp; Paste Roster Report Here'!$M433="fy",1,0),0)</f>
        <v>0</v>
      </c>
      <c r="CD436" s="121">
        <f>IF('Copy &amp; Paste Roster Report Here'!$A433=CD$7,IF('Copy &amp; Paste Roster Report Here'!$M433="fy",1,0),0)</f>
        <v>0</v>
      </c>
      <c r="CE436" s="121">
        <f>IF('Copy &amp; Paste Roster Report Here'!$A433=CE$7,IF('Copy &amp; Paste Roster Report Here'!$M433="fy",1,0),0)</f>
        <v>0</v>
      </c>
      <c r="CF436" s="73">
        <f t="shared" si="103"/>
        <v>0</v>
      </c>
      <c r="CG436" s="122">
        <f>IF('Copy &amp; Paste Roster Report Here'!$A433=CG$7,IF('Copy &amp; Paste Roster Report Here'!$M433="RH",1,0),0)</f>
        <v>0</v>
      </c>
      <c r="CH436" s="122">
        <f>IF('Copy &amp; Paste Roster Report Here'!$A433=CH$7,IF('Copy &amp; Paste Roster Report Here'!$M433="RH",1,0),0)</f>
        <v>0</v>
      </c>
      <c r="CI436" s="122">
        <f>IF('Copy &amp; Paste Roster Report Here'!$A433=CI$7,IF('Copy &amp; Paste Roster Report Here'!$M433="RH",1,0),0)</f>
        <v>0</v>
      </c>
      <c r="CJ436" s="122">
        <f>IF('Copy &amp; Paste Roster Report Here'!$A433=CJ$7,IF('Copy &amp; Paste Roster Report Here'!$M433="RH",1,0),0)</f>
        <v>0</v>
      </c>
      <c r="CK436" s="122">
        <f>IF('Copy &amp; Paste Roster Report Here'!$A433=CK$7,IF('Copy &amp; Paste Roster Report Here'!$M433="RH",1,0),0)</f>
        <v>0</v>
      </c>
      <c r="CL436" s="122">
        <f>IF('Copy &amp; Paste Roster Report Here'!$A433=CL$7,IF('Copy &amp; Paste Roster Report Here'!$M433="RH",1,0),0)</f>
        <v>0</v>
      </c>
      <c r="CM436" s="122">
        <f>IF('Copy &amp; Paste Roster Report Here'!$A433=CM$7,IF('Copy &amp; Paste Roster Report Here'!$M433="RH",1,0),0)</f>
        <v>0</v>
      </c>
      <c r="CN436" s="122">
        <f>IF('Copy &amp; Paste Roster Report Here'!$A433=CN$7,IF('Copy &amp; Paste Roster Report Here'!$M433="RH",1,0),0)</f>
        <v>0</v>
      </c>
      <c r="CO436" s="122">
        <f>IF('Copy &amp; Paste Roster Report Here'!$A433=CO$7,IF('Copy &amp; Paste Roster Report Here'!$M433="RH",1,0),0)</f>
        <v>0</v>
      </c>
      <c r="CP436" s="122">
        <f>IF('Copy &amp; Paste Roster Report Here'!$A433=CP$7,IF('Copy &amp; Paste Roster Report Here'!$M433="RH",1,0),0)</f>
        <v>0</v>
      </c>
      <c r="CQ436" s="122">
        <f>IF('Copy &amp; Paste Roster Report Here'!$A433=CQ$7,IF('Copy &amp; Paste Roster Report Here'!$M433="RH",1,0),0)</f>
        <v>0</v>
      </c>
      <c r="CR436" s="73">
        <f t="shared" si="104"/>
        <v>0</v>
      </c>
      <c r="CS436" s="123">
        <f>IF('Copy &amp; Paste Roster Report Here'!$A433=CS$7,IF('Copy &amp; Paste Roster Report Here'!$M433="QT",1,0),0)</f>
        <v>0</v>
      </c>
      <c r="CT436" s="123">
        <f>IF('Copy &amp; Paste Roster Report Here'!$A433=CT$7,IF('Copy &amp; Paste Roster Report Here'!$M433="QT",1,0),0)</f>
        <v>0</v>
      </c>
      <c r="CU436" s="123">
        <f>IF('Copy &amp; Paste Roster Report Here'!$A433=CU$7,IF('Copy &amp; Paste Roster Report Here'!$M433="QT",1,0),0)</f>
        <v>0</v>
      </c>
      <c r="CV436" s="123">
        <f>IF('Copy &amp; Paste Roster Report Here'!$A433=CV$7,IF('Copy &amp; Paste Roster Report Here'!$M433="QT",1,0),0)</f>
        <v>0</v>
      </c>
      <c r="CW436" s="123">
        <f>IF('Copy &amp; Paste Roster Report Here'!$A433=CW$7,IF('Copy &amp; Paste Roster Report Here'!$M433="QT",1,0),0)</f>
        <v>0</v>
      </c>
      <c r="CX436" s="123">
        <f>IF('Copy &amp; Paste Roster Report Here'!$A433=CX$7,IF('Copy &amp; Paste Roster Report Here'!$M433="QT",1,0),0)</f>
        <v>0</v>
      </c>
      <c r="CY436" s="123">
        <f>IF('Copy &amp; Paste Roster Report Here'!$A433=CY$7,IF('Copy &amp; Paste Roster Report Here'!$M433="QT",1,0),0)</f>
        <v>0</v>
      </c>
      <c r="CZ436" s="123">
        <f>IF('Copy &amp; Paste Roster Report Here'!$A433=CZ$7,IF('Copy &amp; Paste Roster Report Here'!$M433="QT",1,0),0)</f>
        <v>0</v>
      </c>
      <c r="DA436" s="123">
        <f>IF('Copy &amp; Paste Roster Report Here'!$A433=DA$7,IF('Copy &amp; Paste Roster Report Here'!$M433="QT",1,0),0)</f>
        <v>0</v>
      </c>
      <c r="DB436" s="123">
        <f>IF('Copy &amp; Paste Roster Report Here'!$A433=DB$7,IF('Copy &amp; Paste Roster Report Here'!$M433="QT",1,0),0)</f>
        <v>0</v>
      </c>
      <c r="DC436" s="123">
        <f>IF('Copy &amp; Paste Roster Report Here'!$A433=DC$7,IF('Copy &amp; Paste Roster Report Here'!$M433="QT",1,0),0)</f>
        <v>0</v>
      </c>
      <c r="DD436" s="73">
        <f t="shared" si="105"/>
        <v>0</v>
      </c>
      <c r="DE436" s="124">
        <f>IF('Copy &amp; Paste Roster Report Here'!$A433=DE$7,IF('Copy &amp; Paste Roster Report Here'!$M433="xxxxxxxxxxx",1,0),0)</f>
        <v>0</v>
      </c>
      <c r="DF436" s="124">
        <f>IF('Copy &amp; Paste Roster Report Here'!$A433=DF$7,IF('Copy &amp; Paste Roster Report Here'!$M433="xxxxxxxxxxx",1,0),0)</f>
        <v>0</v>
      </c>
      <c r="DG436" s="124">
        <f>IF('Copy &amp; Paste Roster Report Here'!$A433=DG$7,IF('Copy &amp; Paste Roster Report Here'!$M433="xxxxxxxxxxx",1,0),0)</f>
        <v>0</v>
      </c>
      <c r="DH436" s="124">
        <f>IF('Copy &amp; Paste Roster Report Here'!$A433=DH$7,IF('Copy &amp; Paste Roster Report Here'!$M433="xxxxxxxxxxx",1,0),0)</f>
        <v>0</v>
      </c>
      <c r="DI436" s="124">
        <f>IF('Copy &amp; Paste Roster Report Here'!$A433=DI$7,IF('Copy &amp; Paste Roster Report Here'!$M433="xxxxxxxxxxx",1,0),0)</f>
        <v>0</v>
      </c>
      <c r="DJ436" s="124">
        <f>IF('Copy &amp; Paste Roster Report Here'!$A433=DJ$7,IF('Copy &amp; Paste Roster Report Here'!$M433="xxxxxxxxxxx",1,0),0)</f>
        <v>0</v>
      </c>
      <c r="DK436" s="124">
        <f>IF('Copy &amp; Paste Roster Report Here'!$A433=DK$7,IF('Copy &amp; Paste Roster Report Here'!$M433="xxxxxxxxxxx",1,0),0)</f>
        <v>0</v>
      </c>
      <c r="DL436" s="124">
        <f>IF('Copy &amp; Paste Roster Report Here'!$A433=DL$7,IF('Copy &amp; Paste Roster Report Here'!$M433="xxxxxxxxxxx",1,0),0)</f>
        <v>0</v>
      </c>
      <c r="DM436" s="124">
        <f>IF('Copy &amp; Paste Roster Report Here'!$A433=DM$7,IF('Copy &amp; Paste Roster Report Here'!$M433="xxxxxxxxxxx",1,0),0)</f>
        <v>0</v>
      </c>
      <c r="DN436" s="124">
        <f>IF('Copy &amp; Paste Roster Report Here'!$A433=DN$7,IF('Copy &amp; Paste Roster Report Here'!$M433="xxxxxxxxxxx",1,0),0)</f>
        <v>0</v>
      </c>
      <c r="DO436" s="124">
        <f>IF('Copy &amp; Paste Roster Report Here'!$A433=DO$7,IF('Copy &amp; Paste Roster Report Here'!$M433="xxxxxxxxxxx",1,0),0)</f>
        <v>0</v>
      </c>
      <c r="DP436" s="125">
        <f t="shared" si="106"/>
        <v>0</v>
      </c>
      <c r="DQ436" s="126">
        <f t="shared" si="107"/>
        <v>0</v>
      </c>
    </row>
    <row r="437" spans="1:121" x14ac:dyDescent="0.25">
      <c r="A437" s="111">
        <f t="shared" si="93"/>
        <v>0</v>
      </c>
      <c r="B437" s="111">
        <f t="shared" si="94"/>
        <v>0</v>
      </c>
      <c r="C437" s="112">
        <f>+('Copy &amp; Paste Roster Report Here'!$P434-'Copy &amp; Paste Roster Report Here'!$O434)/30</f>
        <v>0</v>
      </c>
      <c r="D437" s="112">
        <f>+('Copy &amp; Paste Roster Report Here'!$P434-'Copy &amp; Paste Roster Report Here'!$O434)</f>
        <v>0</v>
      </c>
      <c r="E437" s="111">
        <f>'Copy &amp; Paste Roster Report Here'!N434</f>
        <v>0</v>
      </c>
      <c r="F437" s="111" t="str">
        <f t="shared" si="95"/>
        <v>N</v>
      </c>
      <c r="G437" s="111">
        <f>'Copy &amp; Paste Roster Report Here'!R434</f>
        <v>0</v>
      </c>
      <c r="H437" s="113">
        <f t="shared" si="96"/>
        <v>0</v>
      </c>
      <c r="I437" s="112">
        <f>IF(F437="N",$F$5-'Copy &amp; Paste Roster Report Here'!O434,+'Copy &amp; Paste Roster Report Here'!Q434-'Copy &amp; Paste Roster Report Here'!O434)</f>
        <v>0</v>
      </c>
      <c r="J437" s="114">
        <f t="shared" si="97"/>
        <v>0</v>
      </c>
      <c r="K437" s="114">
        <f t="shared" si="98"/>
        <v>0</v>
      </c>
      <c r="L437" s="115">
        <f>'Copy &amp; Paste Roster Report Here'!F434</f>
        <v>0</v>
      </c>
      <c r="M437" s="116">
        <f t="shared" si="99"/>
        <v>0</v>
      </c>
      <c r="N437" s="117">
        <f>IF('Copy &amp; Paste Roster Report Here'!$A434='Analytical Tests'!N$7,IF($F437="Y",+$H437*N$6,0),0)</f>
        <v>0</v>
      </c>
      <c r="O437" s="117">
        <f>IF('Copy &amp; Paste Roster Report Here'!$A434='Analytical Tests'!O$7,IF($F437="Y",+$H437*O$6,0),0)</f>
        <v>0</v>
      </c>
      <c r="P437" s="117">
        <f>IF('Copy &amp; Paste Roster Report Here'!$A434='Analytical Tests'!P$7,IF($F437="Y",+$H437*P$6,0),0)</f>
        <v>0</v>
      </c>
      <c r="Q437" s="117">
        <f>IF('Copy &amp; Paste Roster Report Here'!$A434='Analytical Tests'!Q$7,IF($F437="Y",+$H437*Q$6,0),0)</f>
        <v>0</v>
      </c>
      <c r="R437" s="117">
        <f>IF('Copy &amp; Paste Roster Report Here'!$A434='Analytical Tests'!R$7,IF($F437="Y",+$H437*R$6,0),0)</f>
        <v>0</v>
      </c>
      <c r="S437" s="117">
        <f>IF('Copy &amp; Paste Roster Report Here'!$A434='Analytical Tests'!S$7,IF($F437="Y",+$H437*S$6,0),0)</f>
        <v>0</v>
      </c>
      <c r="T437" s="117">
        <f>IF('Copy &amp; Paste Roster Report Here'!$A434='Analytical Tests'!T$7,IF($F437="Y",+$H437*T$6,0),0)</f>
        <v>0</v>
      </c>
      <c r="U437" s="117">
        <f>IF('Copy &amp; Paste Roster Report Here'!$A434='Analytical Tests'!U$7,IF($F437="Y",+$H437*U$6,0),0)</f>
        <v>0</v>
      </c>
      <c r="V437" s="117">
        <f>IF('Copy &amp; Paste Roster Report Here'!$A434='Analytical Tests'!V$7,IF($F437="Y",+$H437*V$6,0),0)</f>
        <v>0</v>
      </c>
      <c r="W437" s="117">
        <f>IF('Copy &amp; Paste Roster Report Here'!$A434='Analytical Tests'!W$7,IF($F437="Y",+$H437*W$6,0),0)</f>
        <v>0</v>
      </c>
      <c r="X437" s="117">
        <f>IF('Copy &amp; Paste Roster Report Here'!$A434='Analytical Tests'!X$7,IF($F437="Y",+$H437*X$6,0),0)</f>
        <v>0</v>
      </c>
      <c r="Y437" s="117" t="b">
        <f>IF('Copy &amp; Paste Roster Report Here'!$A434='Analytical Tests'!Y$7,IF($F437="N",IF($J437&gt;=$C437,Y$6,+($I437/$D437)*Y$6),0))</f>
        <v>0</v>
      </c>
      <c r="Z437" s="117" t="b">
        <f>IF('Copy &amp; Paste Roster Report Here'!$A434='Analytical Tests'!Z$7,IF($F437="N",IF($J437&gt;=$C437,Z$6,+($I437/$D437)*Z$6),0))</f>
        <v>0</v>
      </c>
      <c r="AA437" s="117" t="b">
        <f>IF('Copy &amp; Paste Roster Report Here'!$A434='Analytical Tests'!AA$7,IF($F437="N",IF($J437&gt;=$C437,AA$6,+($I437/$D437)*AA$6),0))</f>
        <v>0</v>
      </c>
      <c r="AB437" s="117" t="b">
        <f>IF('Copy &amp; Paste Roster Report Here'!$A434='Analytical Tests'!AB$7,IF($F437="N",IF($J437&gt;=$C437,AB$6,+($I437/$D437)*AB$6),0))</f>
        <v>0</v>
      </c>
      <c r="AC437" s="117" t="b">
        <f>IF('Copy &amp; Paste Roster Report Here'!$A434='Analytical Tests'!AC$7,IF($F437="N",IF($J437&gt;=$C437,AC$6,+($I437/$D437)*AC$6),0))</f>
        <v>0</v>
      </c>
      <c r="AD437" s="117" t="b">
        <f>IF('Copy &amp; Paste Roster Report Here'!$A434='Analytical Tests'!AD$7,IF($F437="N",IF($J437&gt;=$C437,AD$6,+($I437/$D437)*AD$6),0))</f>
        <v>0</v>
      </c>
      <c r="AE437" s="117" t="b">
        <f>IF('Copy &amp; Paste Roster Report Here'!$A434='Analytical Tests'!AE$7,IF($F437="N",IF($J437&gt;=$C437,AE$6,+($I437/$D437)*AE$6),0))</f>
        <v>0</v>
      </c>
      <c r="AF437" s="117" t="b">
        <f>IF('Copy &amp; Paste Roster Report Here'!$A434='Analytical Tests'!AF$7,IF($F437="N",IF($J437&gt;=$C437,AF$6,+($I437/$D437)*AF$6),0))</f>
        <v>0</v>
      </c>
      <c r="AG437" s="117" t="b">
        <f>IF('Copy &amp; Paste Roster Report Here'!$A434='Analytical Tests'!AG$7,IF($F437="N",IF($J437&gt;=$C437,AG$6,+($I437/$D437)*AG$6),0))</f>
        <v>0</v>
      </c>
      <c r="AH437" s="117" t="b">
        <f>IF('Copy &amp; Paste Roster Report Here'!$A434='Analytical Tests'!AH$7,IF($F437="N",IF($J437&gt;=$C437,AH$6,+($I437/$D437)*AH$6),0))</f>
        <v>0</v>
      </c>
      <c r="AI437" s="117" t="b">
        <f>IF('Copy &amp; Paste Roster Report Here'!$A434='Analytical Tests'!AI$7,IF($F437="N",IF($J437&gt;=$C437,AI$6,+($I437/$D437)*AI$6),0))</f>
        <v>0</v>
      </c>
      <c r="AJ437" s="79"/>
      <c r="AK437" s="118">
        <f>IF('Copy &amp; Paste Roster Report Here'!$A434=AK$7,IF('Copy &amp; Paste Roster Report Here'!$M434="FT",1,0),0)</f>
        <v>0</v>
      </c>
      <c r="AL437" s="118">
        <f>IF('Copy &amp; Paste Roster Report Here'!$A434=AL$7,IF('Copy &amp; Paste Roster Report Here'!$M434="FT",1,0),0)</f>
        <v>0</v>
      </c>
      <c r="AM437" s="118">
        <f>IF('Copy &amp; Paste Roster Report Here'!$A434=AM$7,IF('Copy &amp; Paste Roster Report Here'!$M434="FT",1,0),0)</f>
        <v>0</v>
      </c>
      <c r="AN437" s="118">
        <f>IF('Copy &amp; Paste Roster Report Here'!$A434=AN$7,IF('Copy &amp; Paste Roster Report Here'!$M434="FT",1,0),0)</f>
        <v>0</v>
      </c>
      <c r="AO437" s="118">
        <f>IF('Copy &amp; Paste Roster Report Here'!$A434=AO$7,IF('Copy &amp; Paste Roster Report Here'!$M434="FT",1,0),0)</f>
        <v>0</v>
      </c>
      <c r="AP437" s="118">
        <f>IF('Copy &amp; Paste Roster Report Here'!$A434=AP$7,IF('Copy &amp; Paste Roster Report Here'!$M434="FT",1,0),0)</f>
        <v>0</v>
      </c>
      <c r="AQ437" s="118">
        <f>IF('Copy &amp; Paste Roster Report Here'!$A434=AQ$7,IF('Copy &amp; Paste Roster Report Here'!$M434="FT",1,0),0)</f>
        <v>0</v>
      </c>
      <c r="AR437" s="118">
        <f>IF('Copy &amp; Paste Roster Report Here'!$A434=AR$7,IF('Copy &amp; Paste Roster Report Here'!$M434="FT",1,0),0)</f>
        <v>0</v>
      </c>
      <c r="AS437" s="118">
        <f>IF('Copy &amp; Paste Roster Report Here'!$A434=AS$7,IF('Copy &amp; Paste Roster Report Here'!$M434="FT",1,0),0)</f>
        <v>0</v>
      </c>
      <c r="AT437" s="118">
        <f>IF('Copy &amp; Paste Roster Report Here'!$A434=AT$7,IF('Copy &amp; Paste Roster Report Here'!$M434="FT",1,0),0)</f>
        <v>0</v>
      </c>
      <c r="AU437" s="118">
        <f>IF('Copy &amp; Paste Roster Report Here'!$A434=AU$7,IF('Copy &amp; Paste Roster Report Here'!$M434="FT",1,0),0)</f>
        <v>0</v>
      </c>
      <c r="AV437" s="73">
        <f t="shared" si="100"/>
        <v>0</v>
      </c>
      <c r="AW437" s="119">
        <f>IF('Copy &amp; Paste Roster Report Here'!$A434=AW$7,IF('Copy &amp; Paste Roster Report Here'!$M434="HT",1,0),0)</f>
        <v>0</v>
      </c>
      <c r="AX437" s="119">
        <f>IF('Copy &amp; Paste Roster Report Here'!$A434=AX$7,IF('Copy &amp; Paste Roster Report Here'!$M434="HT",1,0),0)</f>
        <v>0</v>
      </c>
      <c r="AY437" s="119">
        <f>IF('Copy &amp; Paste Roster Report Here'!$A434=AY$7,IF('Copy &amp; Paste Roster Report Here'!$M434="HT",1,0),0)</f>
        <v>0</v>
      </c>
      <c r="AZ437" s="119">
        <f>IF('Copy &amp; Paste Roster Report Here'!$A434=AZ$7,IF('Copy &amp; Paste Roster Report Here'!$M434="HT",1,0),0)</f>
        <v>0</v>
      </c>
      <c r="BA437" s="119">
        <f>IF('Copy &amp; Paste Roster Report Here'!$A434=BA$7,IF('Copy &amp; Paste Roster Report Here'!$M434="HT",1,0),0)</f>
        <v>0</v>
      </c>
      <c r="BB437" s="119">
        <f>IF('Copy &amp; Paste Roster Report Here'!$A434=BB$7,IF('Copy &amp; Paste Roster Report Here'!$M434="HT",1,0),0)</f>
        <v>0</v>
      </c>
      <c r="BC437" s="119">
        <f>IF('Copy &amp; Paste Roster Report Here'!$A434=BC$7,IF('Copy &amp; Paste Roster Report Here'!$M434="HT",1,0),0)</f>
        <v>0</v>
      </c>
      <c r="BD437" s="119">
        <f>IF('Copy &amp; Paste Roster Report Here'!$A434=BD$7,IF('Copy &amp; Paste Roster Report Here'!$M434="HT",1,0),0)</f>
        <v>0</v>
      </c>
      <c r="BE437" s="119">
        <f>IF('Copy &amp; Paste Roster Report Here'!$A434=BE$7,IF('Copy &amp; Paste Roster Report Here'!$M434="HT",1,0),0)</f>
        <v>0</v>
      </c>
      <c r="BF437" s="119">
        <f>IF('Copy &amp; Paste Roster Report Here'!$A434=BF$7,IF('Copy &amp; Paste Roster Report Here'!$M434="HT",1,0),0)</f>
        <v>0</v>
      </c>
      <c r="BG437" s="119">
        <f>IF('Copy &amp; Paste Roster Report Here'!$A434=BG$7,IF('Copy &amp; Paste Roster Report Here'!$M434="HT",1,0),0)</f>
        <v>0</v>
      </c>
      <c r="BH437" s="73">
        <f t="shared" si="101"/>
        <v>0</v>
      </c>
      <c r="BI437" s="120">
        <f>IF('Copy &amp; Paste Roster Report Here'!$A434=BI$7,IF('Copy &amp; Paste Roster Report Here'!$M434="MT",1,0),0)</f>
        <v>0</v>
      </c>
      <c r="BJ437" s="120">
        <f>IF('Copy &amp; Paste Roster Report Here'!$A434=BJ$7,IF('Copy &amp; Paste Roster Report Here'!$M434="MT",1,0),0)</f>
        <v>0</v>
      </c>
      <c r="BK437" s="120">
        <f>IF('Copy &amp; Paste Roster Report Here'!$A434=BK$7,IF('Copy &amp; Paste Roster Report Here'!$M434="MT",1,0),0)</f>
        <v>0</v>
      </c>
      <c r="BL437" s="120">
        <f>IF('Copy &amp; Paste Roster Report Here'!$A434=BL$7,IF('Copy &amp; Paste Roster Report Here'!$M434="MT",1,0),0)</f>
        <v>0</v>
      </c>
      <c r="BM437" s="120">
        <f>IF('Copy &amp; Paste Roster Report Here'!$A434=BM$7,IF('Copy &amp; Paste Roster Report Here'!$M434="MT",1,0),0)</f>
        <v>0</v>
      </c>
      <c r="BN437" s="120">
        <f>IF('Copy &amp; Paste Roster Report Here'!$A434=BN$7,IF('Copy &amp; Paste Roster Report Here'!$M434="MT",1,0),0)</f>
        <v>0</v>
      </c>
      <c r="BO437" s="120">
        <f>IF('Copy &amp; Paste Roster Report Here'!$A434=BO$7,IF('Copy &amp; Paste Roster Report Here'!$M434="MT",1,0),0)</f>
        <v>0</v>
      </c>
      <c r="BP437" s="120">
        <f>IF('Copy &amp; Paste Roster Report Here'!$A434=BP$7,IF('Copy &amp; Paste Roster Report Here'!$M434="MT",1,0),0)</f>
        <v>0</v>
      </c>
      <c r="BQ437" s="120">
        <f>IF('Copy &amp; Paste Roster Report Here'!$A434=BQ$7,IF('Copy &amp; Paste Roster Report Here'!$M434="MT",1,0),0)</f>
        <v>0</v>
      </c>
      <c r="BR437" s="120">
        <f>IF('Copy &amp; Paste Roster Report Here'!$A434=BR$7,IF('Copy &amp; Paste Roster Report Here'!$M434="MT",1,0),0)</f>
        <v>0</v>
      </c>
      <c r="BS437" s="120">
        <f>IF('Copy &amp; Paste Roster Report Here'!$A434=BS$7,IF('Copy &amp; Paste Roster Report Here'!$M434="MT",1,0),0)</f>
        <v>0</v>
      </c>
      <c r="BT437" s="73">
        <f t="shared" si="102"/>
        <v>0</v>
      </c>
      <c r="BU437" s="121">
        <f>IF('Copy &amp; Paste Roster Report Here'!$A434=BU$7,IF('Copy &amp; Paste Roster Report Here'!$M434="fy",1,0),0)</f>
        <v>0</v>
      </c>
      <c r="BV437" s="121">
        <f>IF('Copy &amp; Paste Roster Report Here'!$A434=BV$7,IF('Copy &amp; Paste Roster Report Here'!$M434="fy",1,0),0)</f>
        <v>0</v>
      </c>
      <c r="BW437" s="121">
        <f>IF('Copy &amp; Paste Roster Report Here'!$A434=BW$7,IF('Copy &amp; Paste Roster Report Here'!$M434="fy",1,0),0)</f>
        <v>0</v>
      </c>
      <c r="BX437" s="121">
        <f>IF('Copy &amp; Paste Roster Report Here'!$A434=BX$7,IF('Copy &amp; Paste Roster Report Here'!$M434="fy",1,0),0)</f>
        <v>0</v>
      </c>
      <c r="BY437" s="121">
        <f>IF('Copy &amp; Paste Roster Report Here'!$A434=BY$7,IF('Copy &amp; Paste Roster Report Here'!$M434="fy",1,0),0)</f>
        <v>0</v>
      </c>
      <c r="BZ437" s="121">
        <f>IF('Copy &amp; Paste Roster Report Here'!$A434=BZ$7,IF('Copy &amp; Paste Roster Report Here'!$M434="fy",1,0),0)</f>
        <v>0</v>
      </c>
      <c r="CA437" s="121">
        <f>IF('Copy &amp; Paste Roster Report Here'!$A434=CA$7,IF('Copy &amp; Paste Roster Report Here'!$M434="fy",1,0),0)</f>
        <v>0</v>
      </c>
      <c r="CB437" s="121">
        <f>IF('Copy &amp; Paste Roster Report Here'!$A434=CB$7,IF('Copy &amp; Paste Roster Report Here'!$M434="fy",1,0),0)</f>
        <v>0</v>
      </c>
      <c r="CC437" s="121">
        <f>IF('Copy &amp; Paste Roster Report Here'!$A434=CC$7,IF('Copy &amp; Paste Roster Report Here'!$M434="fy",1,0),0)</f>
        <v>0</v>
      </c>
      <c r="CD437" s="121">
        <f>IF('Copy &amp; Paste Roster Report Here'!$A434=CD$7,IF('Copy &amp; Paste Roster Report Here'!$M434="fy",1,0),0)</f>
        <v>0</v>
      </c>
      <c r="CE437" s="121">
        <f>IF('Copy &amp; Paste Roster Report Here'!$A434=CE$7,IF('Copy &amp; Paste Roster Report Here'!$M434="fy",1,0),0)</f>
        <v>0</v>
      </c>
      <c r="CF437" s="73">
        <f t="shared" si="103"/>
        <v>0</v>
      </c>
      <c r="CG437" s="122">
        <f>IF('Copy &amp; Paste Roster Report Here'!$A434=CG$7,IF('Copy &amp; Paste Roster Report Here'!$M434="RH",1,0),0)</f>
        <v>0</v>
      </c>
      <c r="CH437" s="122">
        <f>IF('Copy &amp; Paste Roster Report Here'!$A434=CH$7,IF('Copy &amp; Paste Roster Report Here'!$M434="RH",1,0),0)</f>
        <v>0</v>
      </c>
      <c r="CI437" s="122">
        <f>IF('Copy &amp; Paste Roster Report Here'!$A434=CI$7,IF('Copy &amp; Paste Roster Report Here'!$M434="RH",1,0),0)</f>
        <v>0</v>
      </c>
      <c r="CJ437" s="122">
        <f>IF('Copy &amp; Paste Roster Report Here'!$A434=CJ$7,IF('Copy &amp; Paste Roster Report Here'!$M434="RH",1,0),0)</f>
        <v>0</v>
      </c>
      <c r="CK437" s="122">
        <f>IF('Copy &amp; Paste Roster Report Here'!$A434=CK$7,IF('Copy &amp; Paste Roster Report Here'!$M434="RH",1,0),0)</f>
        <v>0</v>
      </c>
      <c r="CL437" s="122">
        <f>IF('Copy &amp; Paste Roster Report Here'!$A434=CL$7,IF('Copy &amp; Paste Roster Report Here'!$M434="RH",1,0),0)</f>
        <v>0</v>
      </c>
      <c r="CM437" s="122">
        <f>IF('Copy &amp; Paste Roster Report Here'!$A434=CM$7,IF('Copy &amp; Paste Roster Report Here'!$M434="RH",1,0),0)</f>
        <v>0</v>
      </c>
      <c r="CN437" s="122">
        <f>IF('Copy &amp; Paste Roster Report Here'!$A434=CN$7,IF('Copy &amp; Paste Roster Report Here'!$M434="RH",1,0),0)</f>
        <v>0</v>
      </c>
      <c r="CO437" s="122">
        <f>IF('Copy &amp; Paste Roster Report Here'!$A434=CO$7,IF('Copy &amp; Paste Roster Report Here'!$M434="RH",1,0),0)</f>
        <v>0</v>
      </c>
      <c r="CP437" s="122">
        <f>IF('Copy &amp; Paste Roster Report Here'!$A434=CP$7,IF('Copy &amp; Paste Roster Report Here'!$M434="RH",1,0),0)</f>
        <v>0</v>
      </c>
      <c r="CQ437" s="122">
        <f>IF('Copy &amp; Paste Roster Report Here'!$A434=CQ$7,IF('Copy &amp; Paste Roster Report Here'!$M434="RH",1,0),0)</f>
        <v>0</v>
      </c>
      <c r="CR437" s="73">
        <f t="shared" si="104"/>
        <v>0</v>
      </c>
      <c r="CS437" s="123">
        <f>IF('Copy &amp; Paste Roster Report Here'!$A434=CS$7,IF('Copy &amp; Paste Roster Report Here'!$M434="QT",1,0),0)</f>
        <v>0</v>
      </c>
      <c r="CT437" s="123">
        <f>IF('Copy &amp; Paste Roster Report Here'!$A434=CT$7,IF('Copy &amp; Paste Roster Report Here'!$M434="QT",1,0),0)</f>
        <v>0</v>
      </c>
      <c r="CU437" s="123">
        <f>IF('Copy &amp; Paste Roster Report Here'!$A434=CU$7,IF('Copy &amp; Paste Roster Report Here'!$M434="QT",1,0),0)</f>
        <v>0</v>
      </c>
      <c r="CV437" s="123">
        <f>IF('Copy &amp; Paste Roster Report Here'!$A434=CV$7,IF('Copy &amp; Paste Roster Report Here'!$M434="QT",1,0),0)</f>
        <v>0</v>
      </c>
      <c r="CW437" s="123">
        <f>IF('Copy &amp; Paste Roster Report Here'!$A434=CW$7,IF('Copy &amp; Paste Roster Report Here'!$M434="QT",1,0),0)</f>
        <v>0</v>
      </c>
      <c r="CX437" s="123">
        <f>IF('Copy &amp; Paste Roster Report Here'!$A434=CX$7,IF('Copy &amp; Paste Roster Report Here'!$M434="QT",1,0),0)</f>
        <v>0</v>
      </c>
      <c r="CY437" s="123">
        <f>IF('Copy &amp; Paste Roster Report Here'!$A434=CY$7,IF('Copy &amp; Paste Roster Report Here'!$M434="QT",1,0),0)</f>
        <v>0</v>
      </c>
      <c r="CZ437" s="123">
        <f>IF('Copy &amp; Paste Roster Report Here'!$A434=CZ$7,IF('Copy &amp; Paste Roster Report Here'!$M434="QT",1,0),0)</f>
        <v>0</v>
      </c>
      <c r="DA437" s="123">
        <f>IF('Copy &amp; Paste Roster Report Here'!$A434=DA$7,IF('Copy &amp; Paste Roster Report Here'!$M434="QT",1,0),0)</f>
        <v>0</v>
      </c>
      <c r="DB437" s="123">
        <f>IF('Copy &amp; Paste Roster Report Here'!$A434=DB$7,IF('Copy &amp; Paste Roster Report Here'!$M434="QT",1,0),0)</f>
        <v>0</v>
      </c>
      <c r="DC437" s="123">
        <f>IF('Copy &amp; Paste Roster Report Here'!$A434=DC$7,IF('Copy &amp; Paste Roster Report Here'!$M434="QT",1,0),0)</f>
        <v>0</v>
      </c>
      <c r="DD437" s="73">
        <f t="shared" si="105"/>
        <v>0</v>
      </c>
      <c r="DE437" s="124">
        <f>IF('Copy &amp; Paste Roster Report Here'!$A434=DE$7,IF('Copy &amp; Paste Roster Report Here'!$M434="xxxxxxxxxxx",1,0),0)</f>
        <v>0</v>
      </c>
      <c r="DF437" s="124">
        <f>IF('Copy &amp; Paste Roster Report Here'!$A434=DF$7,IF('Copy &amp; Paste Roster Report Here'!$M434="xxxxxxxxxxx",1,0),0)</f>
        <v>0</v>
      </c>
      <c r="DG437" s="124">
        <f>IF('Copy &amp; Paste Roster Report Here'!$A434=DG$7,IF('Copy &amp; Paste Roster Report Here'!$M434="xxxxxxxxxxx",1,0),0)</f>
        <v>0</v>
      </c>
      <c r="DH437" s="124">
        <f>IF('Copy &amp; Paste Roster Report Here'!$A434=DH$7,IF('Copy &amp; Paste Roster Report Here'!$M434="xxxxxxxxxxx",1,0),0)</f>
        <v>0</v>
      </c>
      <c r="DI437" s="124">
        <f>IF('Copy &amp; Paste Roster Report Here'!$A434=DI$7,IF('Copy &amp; Paste Roster Report Here'!$M434="xxxxxxxxxxx",1,0),0)</f>
        <v>0</v>
      </c>
      <c r="DJ437" s="124">
        <f>IF('Copy &amp; Paste Roster Report Here'!$A434=DJ$7,IF('Copy &amp; Paste Roster Report Here'!$M434="xxxxxxxxxxx",1,0),0)</f>
        <v>0</v>
      </c>
      <c r="DK437" s="124">
        <f>IF('Copy &amp; Paste Roster Report Here'!$A434=DK$7,IF('Copy &amp; Paste Roster Report Here'!$M434="xxxxxxxxxxx",1,0),0)</f>
        <v>0</v>
      </c>
      <c r="DL437" s="124">
        <f>IF('Copy &amp; Paste Roster Report Here'!$A434=DL$7,IF('Copy &amp; Paste Roster Report Here'!$M434="xxxxxxxxxxx",1,0),0)</f>
        <v>0</v>
      </c>
      <c r="DM437" s="124">
        <f>IF('Copy &amp; Paste Roster Report Here'!$A434=DM$7,IF('Copy &amp; Paste Roster Report Here'!$M434="xxxxxxxxxxx",1,0),0)</f>
        <v>0</v>
      </c>
      <c r="DN437" s="124">
        <f>IF('Copy &amp; Paste Roster Report Here'!$A434=DN$7,IF('Copy &amp; Paste Roster Report Here'!$M434="xxxxxxxxxxx",1,0),0)</f>
        <v>0</v>
      </c>
      <c r="DO437" s="124">
        <f>IF('Copy &amp; Paste Roster Report Here'!$A434=DO$7,IF('Copy &amp; Paste Roster Report Here'!$M434="xxxxxxxxxxx",1,0),0)</f>
        <v>0</v>
      </c>
      <c r="DP437" s="125">
        <f t="shared" si="106"/>
        <v>0</v>
      </c>
      <c r="DQ437" s="126">
        <f t="shared" si="107"/>
        <v>0</v>
      </c>
    </row>
    <row r="438" spans="1:121" x14ac:dyDescent="0.25">
      <c r="A438" s="111">
        <f t="shared" si="93"/>
        <v>0</v>
      </c>
      <c r="B438" s="111">
        <f t="shared" si="94"/>
        <v>0</v>
      </c>
      <c r="C438" s="112">
        <f>+('Copy &amp; Paste Roster Report Here'!$P435-'Copy &amp; Paste Roster Report Here'!$O435)/30</f>
        <v>0</v>
      </c>
      <c r="D438" s="112">
        <f>+('Copy &amp; Paste Roster Report Here'!$P435-'Copy &amp; Paste Roster Report Here'!$O435)</f>
        <v>0</v>
      </c>
      <c r="E438" s="111">
        <f>'Copy &amp; Paste Roster Report Here'!N435</f>
        <v>0</v>
      </c>
      <c r="F438" s="111" t="str">
        <f t="shared" si="95"/>
        <v>N</v>
      </c>
      <c r="G438" s="111">
        <f>'Copy &amp; Paste Roster Report Here'!R435</f>
        <v>0</v>
      </c>
      <c r="H438" s="113">
        <f t="shared" si="96"/>
        <v>0</v>
      </c>
      <c r="I438" s="112">
        <f>IF(F438="N",$F$5-'Copy &amp; Paste Roster Report Here'!O435,+'Copy &amp; Paste Roster Report Here'!Q435-'Copy &amp; Paste Roster Report Here'!O435)</f>
        <v>0</v>
      </c>
      <c r="J438" s="114">
        <f t="shared" si="97"/>
        <v>0</v>
      </c>
      <c r="K438" s="114">
        <f t="shared" si="98"/>
        <v>0</v>
      </c>
      <c r="L438" s="115">
        <f>'Copy &amp; Paste Roster Report Here'!F435</f>
        <v>0</v>
      </c>
      <c r="M438" s="116">
        <f t="shared" si="99"/>
        <v>0</v>
      </c>
      <c r="N438" s="117">
        <f>IF('Copy &amp; Paste Roster Report Here'!$A435='Analytical Tests'!N$7,IF($F438="Y",+$H438*N$6,0),0)</f>
        <v>0</v>
      </c>
      <c r="O438" s="117">
        <f>IF('Copy &amp; Paste Roster Report Here'!$A435='Analytical Tests'!O$7,IF($F438="Y",+$H438*O$6,0),0)</f>
        <v>0</v>
      </c>
      <c r="P438" s="117">
        <f>IF('Copy &amp; Paste Roster Report Here'!$A435='Analytical Tests'!P$7,IF($F438="Y",+$H438*P$6,0),0)</f>
        <v>0</v>
      </c>
      <c r="Q438" s="117">
        <f>IF('Copy &amp; Paste Roster Report Here'!$A435='Analytical Tests'!Q$7,IF($F438="Y",+$H438*Q$6,0),0)</f>
        <v>0</v>
      </c>
      <c r="R438" s="117">
        <f>IF('Copy &amp; Paste Roster Report Here'!$A435='Analytical Tests'!R$7,IF($F438="Y",+$H438*R$6,0),0)</f>
        <v>0</v>
      </c>
      <c r="S438" s="117">
        <f>IF('Copy &amp; Paste Roster Report Here'!$A435='Analytical Tests'!S$7,IF($F438="Y",+$H438*S$6,0),0)</f>
        <v>0</v>
      </c>
      <c r="T438" s="117">
        <f>IF('Copy &amp; Paste Roster Report Here'!$A435='Analytical Tests'!T$7,IF($F438="Y",+$H438*T$6,0),0)</f>
        <v>0</v>
      </c>
      <c r="U438" s="117">
        <f>IF('Copy &amp; Paste Roster Report Here'!$A435='Analytical Tests'!U$7,IF($F438="Y",+$H438*U$6,0),0)</f>
        <v>0</v>
      </c>
      <c r="V438" s="117">
        <f>IF('Copy &amp; Paste Roster Report Here'!$A435='Analytical Tests'!V$7,IF($F438="Y",+$H438*V$6,0),0)</f>
        <v>0</v>
      </c>
      <c r="W438" s="117">
        <f>IF('Copy &amp; Paste Roster Report Here'!$A435='Analytical Tests'!W$7,IF($F438="Y",+$H438*W$6,0),0)</f>
        <v>0</v>
      </c>
      <c r="X438" s="117">
        <f>IF('Copy &amp; Paste Roster Report Here'!$A435='Analytical Tests'!X$7,IF($F438="Y",+$H438*X$6,0),0)</f>
        <v>0</v>
      </c>
      <c r="Y438" s="117" t="b">
        <f>IF('Copy &amp; Paste Roster Report Here'!$A435='Analytical Tests'!Y$7,IF($F438="N",IF($J438&gt;=$C438,Y$6,+($I438/$D438)*Y$6),0))</f>
        <v>0</v>
      </c>
      <c r="Z438" s="117" t="b">
        <f>IF('Copy &amp; Paste Roster Report Here'!$A435='Analytical Tests'!Z$7,IF($F438="N",IF($J438&gt;=$C438,Z$6,+($I438/$D438)*Z$6),0))</f>
        <v>0</v>
      </c>
      <c r="AA438" s="117" t="b">
        <f>IF('Copy &amp; Paste Roster Report Here'!$A435='Analytical Tests'!AA$7,IF($F438="N",IF($J438&gt;=$C438,AA$6,+($I438/$D438)*AA$6),0))</f>
        <v>0</v>
      </c>
      <c r="AB438" s="117" t="b">
        <f>IF('Copy &amp; Paste Roster Report Here'!$A435='Analytical Tests'!AB$7,IF($F438="N",IF($J438&gt;=$C438,AB$6,+($I438/$D438)*AB$6),0))</f>
        <v>0</v>
      </c>
      <c r="AC438" s="117" t="b">
        <f>IF('Copy &amp; Paste Roster Report Here'!$A435='Analytical Tests'!AC$7,IF($F438="N",IF($J438&gt;=$C438,AC$6,+($I438/$D438)*AC$6),0))</f>
        <v>0</v>
      </c>
      <c r="AD438" s="117" t="b">
        <f>IF('Copy &amp; Paste Roster Report Here'!$A435='Analytical Tests'!AD$7,IF($F438="N",IF($J438&gt;=$C438,AD$6,+($I438/$D438)*AD$6),0))</f>
        <v>0</v>
      </c>
      <c r="AE438" s="117" t="b">
        <f>IF('Copy &amp; Paste Roster Report Here'!$A435='Analytical Tests'!AE$7,IF($F438="N",IF($J438&gt;=$C438,AE$6,+($I438/$D438)*AE$6),0))</f>
        <v>0</v>
      </c>
      <c r="AF438" s="117" t="b">
        <f>IF('Copy &amp; Paste Roster Report Here'!$A435='Analytical Tests'!AF$7,IF($F438="N",IF($J438&gt;=$C438,AF$6,+($I438/$D438)*AF$6),0))</f>
        <v>0</v>
      </c>
      <c r="AG438" s="117" t="b">
        <f>IF('Copy &amp; Paste Roster Report Here'!$A435='Analytical Tests'!AG$7,IF($F438="N",IF($J438&gt;=$C438,AG$6,+($I438/$D438)*AG$6),0))</f>
        <v>0</v>
      </c>
      <c r="AH438" s="117" t="b">
        <f>IF('Copy &amp; Paste Roster Report Here'!$A435='Analytical Tests'!AH$7,IF($F438="N",IF($J438&gt;=$C438,AH$6,+($I438/$D438)*AH$6),0))</f>
        <v>0</v>
      </c>
      <c r="AI438" s="117" t="b">
        <f>IF('Copy &amp; Paste Roster Report Here'!$A435='Analytical Tests'!AI$7,IF($F438="N",IF($J438&gt;=$C438,AI$6,+($I438/$D438)*AI$6),0))</f>
        <v>0</v>
      </c>
      <c r="AJ438" s="79"/>
      <c r="AK438" s="118">
        <f>IF('Copy &amp; Paste Roster Report Here'!$A435=AK$7,IF('Copy &amp; Paste Roster Report Here'!$M435="FT",1,0),0)</f>
        <v>0</v>
      </c>
      <c r="AL438" s="118">
        <f>IF('Copy &amp; Paste Roster Report Here'!$A435=AL$7,IF('Copy &amp; Paste Roster Report Here'!$M435="FT",1,0),0)</f>
        <v>0</v>
      </c>
      <c r="AM438" s="118">
        <f>IF('Copy &amp; Paste Roster Report Here'!$A435=AM$7,IF('Copy &amp; Paste Roster Report Here'!$M435="FT",1,0),0)</f>
        <v>0</v>
      </c>
      <c r="AN438" s="118">
        <f>IF('Copy &amp; Paste Roster Report Here'!$A435=AN$7,IF('Copy &amp; Paste Roster Report Here'!$M435="FT",1,0),0)</f>
        <v>0</v>
      </c>
      <c r="AO438" s="118">
        <f>IF('Copy &amp; Paste Roster Report Here'!$A435=AO$7,IF('Copy &amp; Paste Roster Report Here'!$M435="FT",1,0),0)</f>
        <v>0</v>
      </c>
      <c r="AP438" s="118">
        <f>IF('Copy &amp; Paste Roster Report Here'!$A435=AP$7,IF('Copy &amp; Paste Roster Report Here'!$M435="FT",1,0),0)</f>
        <v>0</v>
      </c>
      <c r="AQ438" s="118">
        <f>IF('Copy &amp; Paste Roster Report Here'!$A435=AQ$7,IF('Copy &amp; Paste Roster Report Here'!$M435="FT",1,0),0)</f>
        <v>0</v>
      </c>
      <c r="AR438" s="118">
        <f>IF('Copy &amp; Paste Roster Report Here'!$A435=AR$7,IF('Copy &amp; Paste Roster Report Here'!$M435="FT",1,0),0)</f>
        <v>0</v>
      </c>
      <c r="AS438" s="118">
        <f>IF('Copy &amp; Paste Roster Report Here'!$A435=AS$7,IF('Copy &amp; Paste Roster Report Here'!$M435="FT",1,0),0)</f>
        <v>0</v>
      </c>
      <c r="AT438" s="118">
        <f>IF('Copy &amp; Paste Roster Report Here'!$A435=AT$7,IF('Copy &amp; Paste Roster Report Here'!$M435="FT",1,0),0)</f>
        <v>0</v>
      </c>
      <c r="AU438" s="118">
        <f>IF('Copy &amp; Paste Roster Report Here'!$A435=AU$7,IF('Copy &amp; Paste Roster Report Here'!$M435="FT",1,0),0)</f>
        <v>0</v>
      </c>
      <c r="AV438" s="73">
        <f t="shared" si="100"/>
        <v>0</v>
      </c>
      <c r="AW438" s="119">
        <f>IF('Copy &amp; Paste Roster Report Here'!$A435=AW$7,IF('Copy &amp; Paste Roster Report Here'!$M435="HT",1,0),0)</f>
        <v>0</v>
      </c>
      <c r="AX438" s="119">
        <f>IF('Copy &amp; Paste Roster Report Here'!$A435=AX$7,IF('Copy &amp; Paste Roster Report Here'!$M435="HT",1,0),0)</f>
        <v>0</v>
      </c>
      <c r="AY438" s="119">
        <f>IF('Copy &amp; Paste Roster Report Here'!$A435=AY$7,IF('Copy &amp; Paste Roster Report Here'!$M435="HT",1,0),0)</f>
        <v>0</v>
      </c>
      <c r="AZ438" s="119">
        <f>IF('Copy &amp; Paste Roster Report Here'!$A435=AZ$7,IF('Copy &amp; Paste Roster Report Here'!$M435="HT",1,0),0)</f>
        <v>0</v>
      </c>
      <c r="BA438" s="119">
        <f>IF('Copy &amp; Paste Roster Report Here'!$A435=BA$7,IF('Copy &amp; Paste Roster Report Here'!$M435="HT",1,0),0)</f>
        <v>0</v>
      </c>
      <c r="BB438" s="119">
        <f>IF('Copy &amp; Paste Roster Report Here'!$A435=BB$7,IF('Copy &amp; Paste Roster Report Here'!$M435="HT",1,0),0)</f>
        <v>0</v>
      </c>
      <c r="BC438" s="119">
        <f>IF('Copy &amp; Paste Roster Report Here'!$A435=BC$7,IF('Copy &amp; Paste Roster Report Here'!$M435="HT",1,0),0)</f>
        <v>0</v>
      </c>
      <c r="BD438" s="119">
        <f>IF('Copy &amp; Paste Roster Report Here'!$A435=BD$7,IF('Copy &amp; Paste Roster Report Here'!$M435="HT",1,0),0)</f>
        <v>0</v>
      </c>
      <c r="BE438" s="119">
        <f>IF('Copy &amp; Paste Roster Report Here'!$A435=BE$7,IF('Copy &amp; Paste Roster Report Here'!$M435="HT",1,0),0)</f>
        <v>0</v>
      </c>
      <c r="BF438" s="119">
        <f>IF('Copy &amp; Paste Roster Report Here'!$A435=BF$7,IF('Copy &amp; Paste Roster Report Here'!$M435="HT",1,0),0)</f>
        <v>0</v>
      </c>
      <c r="BG438" s="119">
        <f>IF('Copy &amp; Paste Roster Report Here'!$A435=BG$7,IF('Copy &amp; Paste Roster Report Here'!$M435="HT",1,0),0)</f>
        <v>0</v>
      </c>
      <c r="BH438" s="73">
        <f t="shared" si="101"/>
        <v>0</v>
      </c>
      <c r="BI438" s="120">
        <f>IF('Copy &amp; Paste Roster Report Here'!$A435=BI$7,IF('Copy &amp; Paste Roster Report Here'!$M435="MT",1,0),0)</f>
        <v>0</v>
      </c>
      <c r="BJ438" s="120">
        <f>IF('Copy &amp; Paste Roster Report Here'!$A435=BJ$7,IF('Copy &amp; Paste Roster Report Here'!$M435="MT",1,0),0)</f>
        <v>0</v>
      </c>
      <c r="BK438" s="120">
        <f>IF('Copy &amp; Paste Roster Report Here'!$A435=BK$7,IF('Copy &amp; Paste Roster Report Here'!$M435="MT",1,0),0)</f>
        <v>0</v>
      </c>
      <c r="BL438" s="120">
        <f>IF('Copy &amp; Paste Roster Report Here'!$A435=BL$7,IF('Copy &amp; Paste Roster Report Here'!$M435="MT",1,0),0)</f>
        <v>0</v>
      </c>
      <c r="BM438" s="120">
        <f>IF('Copy &amp; Paste Roster Report Here'!$A435=BM$7,IF('Copy &amp; Paste Roster Report Here'!$M435="MT",1,0),0)</f>
        <v>0</v>
      </c>
      <c r="BN438" s="120">
        <f>IF('Copy &amp; Paste Roster Report Here'!$A435=BN$7,IF('Copy &amp; Paste Roster Report Here'!$M435="MT",1,0),0)</f>
        <v>0</v>
      </c>
      <c r="BO438" s="120">
        <f>IF('Copy &amp; Paste Roster Report Here'!$A435=BO$7,IF('Copy &amp; Paste Roster Report Here'!$M435="MT",1,0),0)</f>
        <v>0</v>
      </c>
      <c r="BP438" s="120">
        <f>IF('Copy &amp; Paste Roster Report Here'!$A435=BP$7,IF('Copy &amp; Paste Roster Report Here'!$M435="MT",1,0),0)</f>
        <v>0</v>
      </c>
      <c r="BQ438" s="120">
        <f>IF('Copy &amp; Paste Roster Report Here'!$A435=BQ$7,IF('Copy &amp; Paste Roster Report Here'!$M435="MT",1,0),0)</f>
        <v>0</v>
      </c>
      <c r="BR438" s="120">
        <f>IF('Copy &amp; Paste Roster Report Here'!$A435=BR$7,IF('Copy &amp; Paste Roster Report Here'!$M435="MT",1,0),0)</f>
        <v>0</v>
      </c>
      <c r="BS438" s="120">
        <f>IF('Copy &amp; Paste Roster Report Here'!$A435=BS$7,IF('Copy &amp; Paste Roster Report Here'!$M435="MT",1,0),0)</f>
        <v>0</v>
      </c>
      <c r="BT438" s="73">
        <f t="shared" si="102"/>
        <v>0</v>
      </c>
      <c r="BU438" s="121">
        <f>IF('Copy &amp; Paste Roster Report Here'!$A435=BU$7,IF('Copy &amp; Paste Roster Report Here'!$M435="fy",1,0),0)</f>
        <v>0</v>
      </c>
      <c r="BV438" s="121">
        <f>IF('Copy &amp; Paste Roster Report Here'!$A435=BV$7,IF('Copy &amp; Paste Roster Report Here'!$M435="fy",1,0),0)</f>
        <v>0</v>
      </c>
      <c r="BW438" s="121">
        <f>IF('Copy &amp; Paste Roster Report Here'!$A435=BW$7,IF('Copy &amp; Paste Roster Report Here'!$M435="fy",1,0),0)</f>
        <v>0</v>
      </c>
      <c r="BX438" s="121">
        <f>IF('Copy &amp; Paste Roster Report Here'!$A435=BX$7,IF('Copy &amp; Paste Roster Report Here'!$M435="fy",1,0),0)</f>
        <v>0</v>
      </c>
      <c r="BY438" s="121">
        <f>IF('Copy &amp; Paste Roster Report Here'!$A435=BY$7,IF('Copy &amp; Paste Roster Report Here'!$M435="fy",1,0),0)</f>
        <v>0</v>
      </c>
      <c r="BZ438" s="121">
        <f>IF('Copy &amp; Paste Roster Report Here'!$A435=BZ$7,IF('Copy &amp; Paste Roster Report Here'!$M435="fy",1,0),0)</f>
        <v>0</v>
      </c>
      <c r="CA438" s="121">
        <f>IF('Copy &amp; Paste Roster Report Here'!$A435=CA$7,IF('Copy &amp; Paste Roster Report Here'!$M435="fy",1,0),0)</f>
        <v>0</v>
      </c>
      <c r="CB438" s="121">
        <f>IF('Copy &amp; Paste Roster Report Here'!$A435=CB$7,IF('Copy &amp; Paste Roster Report Here'!$M435="fy",1,0),0)</f>
        <v>0</v>
      </c>
      <c r="CC438" s="121">
        <f>IF('Copy &amp; Paste Roster Report Here'!$A435=CC$7,IF('Copy &amp; Paste Roster Report Here'!$M435="fy",1,0),0)</f>
        <v>0</v>
      </c>
      <c r="CD438" s="121">
        <f>IF('Copy &amp; Paste Roster Report Here'!$A435=CD$7,IF('Copy &amp; Paste Roster Report Here'!$M435="fy",1,0),0)</f>
        <v>0</v>
      </c>
      <c r="CE438" s="121">
        <f>IF('Copy &amp; Paste Roster Report Here'!$A435=CE$7,IF('Copy &amp; Paste Roster Report Here'!$M435="fy",1,0),0)</f>
        <v>0</v>
      </c>
      <c r="CF438" s="73">
        <f t="shared" si="103"/>
        <v>0</v>
      </c>
      <c r="CG438" s="122">
        <f>IF('Copy &amp; Paste Roster Report Here'!$A435=CG$7,IF('Copy &amp; Paste Roster Report Here'!$M435="RH",1,0),0)</f>
        <v>0</v>
      </c>
      <c r="CH438" s="122">
        <f>IF('Copy &amp; Paste Roster Report Here'!$A435=CH$7,IF('Copy &amp; Paste Roster Report Here'!$M435="RH",1,0),0)</f>
        <v>0</v>
      </c>
      <c r="CI438" s="122">
        <f>IF('Copy &amp; Paste Roster Report Here'!$A435=CI$7,IF('Copy &amp; Paste Roster Report Here'!$M435="RH",1,0),0)</f>
        <v>0</v>
      </c>
      <c r="CJ438" s="122">
        <f>IF('Copy &amp; Paste Roster Report Here'!$A435=CJ$7,IF('Copy &amp; Paste Roster Report Here'!$M435="RH",1,0),0)</f>
        <v>0</v>
      </c>
      <c r="CK438" s="122">
        <f>IF('Copy &amp; Paste Roster Report Here'!$A435=CK$7,IF('Copy &amp; Paste Roster Report Here'!$M435="RH",1,0),0)</f>
        <v>0</v>
      </c>
      <c r="CL438" s="122">
        <f>IF('Copy &amp; Paste Roster Report Here'!$A435=CL$7,IF('Copy &amp; Paste Roster Report Here'!$M435="RH",1,0),0)</f>
        <v>0</v>
      </c>
      <c r="CM438" s="122">
        <f>IF('Copy &amp; Paste Roster Report Here'!$A435=CM$7,IF('Copy &amp; Paste Roster Report Here'!$M435="RH",1,0),0)</f>
        <v>0</v>
      </c>
      <c r="CN438" s="122">
        <f>IF('Copy &amp; Paste Roster Report Here'!$A435=CN$7,IF('Copy &amp; Paste Roster Report Here'!$M435="RH",1,0),0)</f>
        <v>0</v>
      </c>
      <c r="CO438" s="122">
        <f>IF('Copy &amp; Paste Roster Report Here'!$A435=CO$7,IF('Copy &amp; Paste Roster Report Here'!$M435="RH",1,0),0)</f>
        <v>0</v>
      </c>
      <c r="CP438" s="122">
        <f>IF('Copy &amp; Paste Roster Report Here'!$A435=CP$7,IF('Copy &amp; Paste Roster Report Here'!$M435="RH",1,0),0)</f>
        <v>0</v>
      </c>
      <c r="CQ438" s="122">
        <f>IF('Copy &amp; Paste Roster Report Here'!$A435=CQ$7,IF('Copy &amp; Paste Roster Report Here'!$M435="RH",1,0),0)</f>
        <v>0</v>
      </c>
      <c r="CR438" s="73">
        <f t="shared" si="104"/>
        <v>0</v>
      </c>
      <c r="CS438" s="123">
        <f>IF('Copy &amp; Paste Roster Report Here'!$A435=CS$7,IF('Copy &amp; Paste Roster Report Here'!$M435="QT",1,0),0)</f>
        <v>0</v>
      </c>
      <c r="CT438" s="123">
        <f>IF('Copy &amp; Paste Roster Report Here'!$A435=CT$7,IF('Copy &amp; Paste Roster Report Here'!$M435="QT",1,0),0)</f>
        <v>0</v>
      </c>
      <c r="CU438" s="123">
        <f>IF('Copy &amp; Paste Roster Report Here'!$A435=CU$7,IF('Copy &amp; Paste Roster Report Here'!$M435="QT",1,0),0)</f>
        <v>0</v>
      </c>
      <c r="CV438" s="123">
        <f>IF('Copy &amp; Paste Roster Report Here'!$A435=CV$7,IF('Copy &amp; Paste Roster Report Here'!$M435="QT",1,0),0)</f>
        <v>0</v>
      </c>
      <c r="CW438" s="123">
        <f>IF('Copy &amp; Paste Roster Report Here'!$A435=CW$7,IF('Copy &amp; Paste Roster Report Here'!$M435="QT",1,0),0)</f>
        <v>0</v>
      </c>
      <c r="CX438" s="123">
        <f>IF('Copy &amp; Paste Roster Report Here'!$A435=CX$7,IF('Copy &amp; Paste Roster Report Here'!$M435="QT",1,0),0)</f>
        <v>0</v>
      </c>
      <c r="CY438" s="123">
        <f>IF('Copy &amp; Paste Roster Report Here'!$A435=CY$7,IF('Copy &amp; Paste Roster Report Here'!$M435="QT",1,0),0)</f>
        <v>0</v>
      </c>
      <c r="CZ438" s="123">
        <f>IF('Copy &amp; Paste Roster Report Here'!$A435=CZ$7,IF('Copy &amp; Paste Roster Report Here'!$M435="QT",1,0),0)</f>
        <v>0</v>
      </c>
      <c r="DA438" s="123">
        <f>IF('Copy &amp; Paste Roster Report Here'!$A435=DA$7,IF('Copy &amp; Paste Roster Report Here'!$M435="QT",1,0),0)</f>
        <v>0</v>
      </c>
      <c r="DB438" s="123">
        <f>IF('Copy &amp; Paste Roster Report Here'!$A435=DB$7,IF('Copy &amp; Paste Roster Report Here'!$M435="QT",1,0),0)</f>
        <v>0</v>
      </c>
      <c r="DC438" s="123">
        <f>IF('Copy &amp; Paste Roster Report Here'!$A435=DC$7,IF('Copy &amp; Paste Roster Report Here'!$M435="QT",1,0),0)</f>
        <v>0</v>
      </c>
      <c r="DD438" s="73">
        <f t="shared" si="105"/>
        <v>0</v>
      </c>
      <c r="DE438" s="124">
        <f>IF('Copy &amp; Paste Roster Report Here'!$A435=DE$7,IF('Copy &amp; Paste Roster Report Here'!$M435="xxxxxxxxxxx",1,0),0)</f>
        <v>0</v>
      </c>
      <c r="DF438" s="124">
        <f>IF('Copy &amp; Paste Roster Report Here'!$A435=DF$7,IF('Copy &amp; Paste Roster Report Here'!$M435="xxxxxxxxxxx",1,0),0)</f>
        <v>0</v>
      </c>
      <c r="DG438" s="124">
        <f>IF('Copy &amp; Paste Roster Report Here'!$A435=DG$7,IF('Copy &amp; Paste Roster Report Here'!$M435="xxxxxxxxxxx",1,0),0)</f>
        <v>0</v>
      </c>
      <c r="DH438" s="124">
        <f>IF('Copy &amp; Paste Roster Report Here'!$A435=DH$7,IF('Copy &amp; Paste Roster Report Here'!$M435="xxxxxxxxxxx",1,0),0)</f>
        <v>0</v>
      </c>
      <c r="DI438" s="124">
        <f>IF('Copy &amp; Paste Roster Report Here'!$A435=DI$7,IF('Copy &amp; Paste Roster Report Here'!$M435="xxxxxxxxxxx",1,0),0)</f>
        <v>0</v>
      </c>
      <c r="DJ438" s="124">
        <f>IF('Copy &amp; Paste Roster Report Here'!$A435=DJ$7,IF('Copy &amp; Paste Roster Report Here'!$M435="xxxxxxxxxxx",1,0),0)</f>
        <v>0</v>
      </c>
      <c r="DK438" s="124">
        <f>IF('Copy &amp; Paste Roster Report Here'!$A435=DK$7,IF('Copy &amp; Paste Roster Report Here'!$M435="xxxxxxxxxxx",1,0),0)</f>
        <v>0</v>
      </c>
      <c r="DL438" s="124">
        <f>IF('Copy &amp; Paste Roster Report Here'!$A435=DL$7,IF('Copy &amp; Paste Roster Report Here'!$M435="xxxxxxxxxxx",1,0),0)</f>
        <v>0</v>
      </c>
      <c r="DM438" s="124">
        <f>IF('Copy &amp; Paste Roster Report Here'!$A435=DM$7,IF('Copy &amp; Paste Roster Report Here'!$M435="xxxxxxxxxxx",1,0),0)</f>
        <v>0</v>
      </c>
      <c r="DN438" s="124">
        <f>IF('Copy &amp; Paste Roster Report Here'!$A435=DN$7,IF('Copy &amp; Paste Roster Report Here'!$M435="xxxxxxxxxxx",1,0),0)</f>
        <v>0</v>
      </c>
      <c r="DO438" s="124">
        <f>IF('Copy &amp; Paste Roster Report Here'!$A435=DO$7,IF('Copy &amp; Paste Roster Report Here'!$M435="xxxxxxxxxxx",1,0),0)</f>
        <v>0</v>
      </c>
      <c r="DP438" s="125">
        <f t="shared" si="106"/>
        <v>0</v>
      </c>
      <c r="DQ438" s="126">
        <f t="shared" si="107"/>
        <v>0</v>
      </c>
    </row>
    <row r="439" spans="1:121" x14ac:dyDescent="0.25">
      <c r="A439" s="111">
        <f t="shared" si="93"/>
        <v>0</v>
      </c>
      <c r="B439" s="111">
        <f t="shared" si="94"/>
        <v>0</v>
      </c>
      <c r="C439" s="112">
        <f>+('Copy &amp; Paste Roster Report Here'!$P436-'Copy &amp; Paste Roster Report Here'!$O436)/30</f>
        <v>0</v>
      </c>
      <c r="D439" s="112">
        <f>+('Copy &amp; Paste Roster Report Here'!$P436-'Copy &amp; Paste Roster Report Here'!$O436)</f>
        <v>0</v>
      </c>
      <c r="E439" s="111">
        <f>'Copy &amp; Paste Roster Report Here'!N436</f>
        <v>0</v>
      </c>
      <c r="F439" s="111" t="str">
        <f t="shared" si="95"/>
        <v>N</v>
      </c>
      <c r="G439" s="111">
        <f>'Copy &amp; Paste Roster Report Here'!R436</f>
        <v>0</v>
      </c>
      <c r="H439" s="113">
        <f t="shared" si="96"/>
        <v>0</v>
      </c>
      <c r="I439" s="112">
        <f>IF(F439="N",$F$5-'Copy &amp; Paste Roster Report Here'!O436,+'Copy &amp; Paste Roster Report Here'!Q436-'Copy &amp; Paste Roster Report Here'!O436)</f>
        <v>0</v>
      </c>
      <c r="J439" s="114">
        <f t="shared" si="97"/>
        <v>0</v>
      </c>
      <c r="K439" s="114">
        <f t="shared" si="98"/>
        <v>0</v>
      </c>
      <c r="L439" s="115">
        <f>'Copy &amp; Paste Roster Report Here'!F436</f>
        <v>0</v>
      </c>
      <c r="M439" s="116">
        <f t="shared" si="99"/>
        <v>0</v>
      </c>
      <c r="N439" s="117">
        <f>IF('Copy &amp; Paste Roster Report Here'!$A436='Analytical Tests'!N$7,IF($F439="Y",+$H439*N$6,0),0)</f>
        <v>0</v>
      </c>
      <c r="O439" s="117">
        <f>IF('Copy &amp; Paste Roster Report Here'!$A436='Analytical Tests'!O$7,IF($F439="Y",+$H439*O$6,0),0)</f>
        <v>0</v>
      </c>
      <c r="P439" s="117">
        <f>IF('Copy &amp; Paste Roster Report Here'!$A436='Analytical Tests'!P$7,IF($F439="Y",+$H439*P$6,0),0)</f>
        <v>0</v>
      </c>
      <c r="Q439" s="117">
        <f>IF('Copy &amp; Paste Roster Report Here'!$A436='Analytical Tests'!Q$7,IF($F439="Y",+$H439*Q$6,0),0)</f>
        <v>0</v>
      </c>
      <c r="R439" s="117">
        <f>IF('Copy &amp; Paste Roster Report Here'!$A436='Analytical Tests'!R$7,IF($F439="Y",+$H439*R$6,0),0)</f>
        <v>0</v>
      </c>
      <c r="S439" s="117">
        <f>IF('Copy &amp; Paste Roster Report Here'!$A436='Analytical Tests'!S$7,IF($F439="Y",+$H439*S$6,0),0)</f>
        <v>0</v>
      </c>
      <c r="T439" s="117">
        <f>IF('Copy &amp; Paste Roster Report Here'!$A436='Analytical Tests'!T$7,IF($F439="Y",+$H439*T$6,0),0)</f>
        <v>0</v>
      </c>
      <c r="U439" s="117">
        <f>IF('Copy &amp; Paste Roster Report Here'!$A436='Analytical Tests'!U$7,IF($F439="Y",+$H439*U$6,0),0)</f>
        <v>0</v>
      </c>
      <c r="V439" s="117">
        <f>IF('Copy &amp; Paste Roster Report Here'!$A436='Analytical Tests'!V$7,IF($F439="Y",+$H439*V$6,0),0)</f>
        <v>0</v>
      </c>
      <c r="W439" s="117">
        <f>IF('Copy &amp; Paste Roster Report Here'!$A436='Analytical Tests'!W$7,IF($F439="Y",+$H439*W$6,0),0)</f>
        <v>0</v>
      </c>
      <c r="X439" s="117">
        <f>IF('Copy &amp; Paste Roster Report Here'!$A436='Analytical Tests'!X$7,IF($F439="Y",+$H439*X$6,0),0)</f>
        <v>0</v>
      </c>
      <c r="Y439" s="117" t="b">
        <f>IF('Copy &amp; Paste Roster Report Here'!$A436='Analytical Tests'!Y$7,IF($F439="N",IF($J439&gt;=$C439,Y$6,+($I439/$D439)*Y$6),0))</f>
        <v>0</v>
      </c>
      <c r="Z439" s="117" t="b">
        <f>IF('Copy &amp; Paste Roster Report Here'!$A436='Analytical Tests'!Z$7,IF($F439="N",IF($J439&gt;=$C439,Z$6,+($I439/$D439)*Z$6),0))</f>
        <v>0</v>
      </c>
      <c r="AA439" s="117" t="b">
        <f>IF('Copy &amp; Paste Roster Report Here'!$A436='Analytical Tests'!AA$7,IF($F439="N",IF($J439&gt;=$C439,AA$6,+($I439/$D439)*AA$6),0))</f>
        <v>0</v>
      </c>
      <c r="AB439" s="117" t="b">
        <f>IF('Copy &amp; Paste Roster Report Here'!$A436='Analytical Tests'!AB$7,IF($F439="N",IF($J439&gt;=$C439,AB$6,+($I439/$D439)*AB$6),0))</f>
        <v>0</v>
      </c>
      <c r="AC439" s="117" t="b">
        <f>IF('Copy &amp; Paste Roster Report Here'!$A436='Analytical Tests'!AC$7,IF($F439="N",IF($J439&gt;=$C439,AC$6,+($I439/$D439)*AC$6),0))</f>
        <v>0</v>
      </c>
      <c r="AD439" s="117" t="b">
        <f>IF('Copy &amp; Paste Roster Report Here'!$A436='Analytical Tests'!AD$7,IF($F439="N",IF($J439&gt;=$C439,AD$6,+($I439/$D439)*AD$6),0))</f>
        <v>0</v>
      </c>
      <c r="AE439" s="117" t="b">
        <f>IF('Copy &amp; Paste Roster Report Here'!$A436='Analytical Tests'!AE$7,IF($F439="N",IF($J439&gt;=$C439,AE$6,+($I439/$D439)*AE$6),0))</f>
        <v>0</v>
      </c>
      <c r="AF439" s="117" t="b">
        <f>IF('Copy &amp; Paste Roster Report Here'!$A436='Analytical Tests'!AF$7,IF($F439="N",IF($J439&gt;=$C439,AF$6,+($I439/$D439)*AF$6),0))</f>
        <v>0</v>
      </c>
      <c r="AG439" s="117" t="b">
        <f>IF('Copy &amp; Paste Roster Report Here'!$A436='Analytical Tests'!AG$7,IF($F439="N",IF($J439&gt;=$C439,AG$6,+($I439/$D439)*AG$6),0))</f>
        <v>0</v>
      </c>
      <c r="AH439" s="117" t="b">
        <f>IF('Copy &amp; Paste Roster Report Here'!$A436='Analytical Tests'!AH$7,IF($F439="N",IF($J439&gt;=$C439,AH$6,+($I439/$D439)*AH$6),0))</f>
        <v>0</v>
      </c>
      <c r="AI439" s="117" t="b">
        <f>IF('Copy &amp; Paste Roster Report Here'!$A436='Analytical Tests'!AI$7,IF($F439="N",IF($J439&gt;=$C439,AI$6,+($I439/$D439)*AI$6),0))</f>
        <v>0</v>
      </c>
      <c r="AJ439" s="79"/>
      <c r="AK439" s="118">
        <f>IF('Copy &amp; Paste Roster Report Here'!$A436=AK$7,IF('Copy &amp; Paste Roster Report Here'!$M436="FT",1,0),0)</f>
        <v>0</v>
      </c>
      <c r="AL439" s="118">
        <f>IF('Copy &amp; Paste Roster Report Here'!$A436=AL$7,IF('Copy &amp; Paste Roster Report Here'!$M436="FT",1,0),0)</f>
        <v>0</v>
      </c>
      <c r="AM439" s="118">
        <f>IF('Copy &amp; Paste Roster Report Here'!$A436=AM$7,IF('Copy &amp; Paste Roster Report Here'!$M436="FT",1,0),0)</f>
        <v>0</v>
      </c>
      <c r="AN439" s="118">
        <f>IF('Copy &amp; Paste Roster Report Here'!$A436=AN$7,IF('Copy &amp; Paste Roster Report Here'!$M436="FT",1,0),0)</f>
        <v>0</v>
      </c>
      <c r="AO439" s="118">
        <f>IF('Copy &amp; Paste Roster Report Here'!$A436=AO$7,IF('Copy &amp; Paste Roster Report Here'!$M436="FT",1,0),0)</f>
        <v>0</v>
      </c>
      <c r="AP439" s="118">
        <f>IF('Copy &amp; Paste Roster Report Here'!$A436=AP$7,IF('Copy &amp; Paste Roster Report Here'!$M436="FT",1,0),0)</f>
        <v>0</v>
      </c>
      <c r="AQ439" s="118">
        <f>IF('Copy &amp; Paste Roster Report Here'!$A436=AQ$7,IF('Copy &amp; Paste Roster Report Here'!$M436="FT",1,0),0)</f>
        <v>0</v>
      </c>
      <c r="AR439" s="118">
        <f>IF('Copy &amp; Paste Roster Report Here'!$A436=AR$7,IF('Copy &amp; Paste Roster Report Here'!$M436="FT",1,0),0)</f>
        <v>0</v>
      </c>
      <c r="AS439" s="118">
        <f>IF('Copy &amp; Paste Roster Report Here'!$A436=AS$7,IF('Copy &amp; Paste Roster Report Here'!$M436="FT",1,0),0)</f>
        <v>0</v>
      </c>
      <c r="AT439" s="118">
        <f>IF('Copy &amp; Paste Roster Report Here'!$A436=AT$7,IF('Copy &amp; Paste Roster Report Here'!$M436="FT",1,0),0)</f>
        <v>0</v>
      </c>
      <c r="AU439" s="118">
        <f>IF('Copy &amp; Paste Roster Report Here'!$A436=AU$7,IF('Copy &amp; Paste Roster Report Here'!$M436="FT",1,0),0)</f>
        <v>0</v>
      </c>
      <c r="AV439" s="73">
        <f t="shared" si="100"/>
        <v>0</v>
      </c>
      <c r="AW439" s="119">
        <f>IF('Copy &amp; Paste Roster Report Here'!$A436=AW$7,IF('Copy &amp; Paste Roster Report Here'!$M436="HT",1,0),0)</f>
        <v>0</v>
      </c>
      <c r="AX439" s="119">
        <f>IF('Copy &amp; Paste Roster Report Here'!$A436=AX$7,IF('Copy &amp; Paste Roster Report Here'!$M436="HT",1,0),0)</f>
        <v>0</v>
      </c>
      <c r="AY439" s="119">
        <f>IF('Copy &amp; Paste Roster Report Here'!$A436=AY$7,IF('Copy &amp; Paste Roster Report Here'!$M436="HT",1,0),0)</f>
        <v>0</v>
      </c>
      <c r="AZ439" s="119">
        <f>IF('Copy &amp; Paste Roster Report Here'!$A436=AZ$7,IF('Copy &amp; Paste Roster Report Here'!$M436="HT",1,0),0)</f>
        <v>0</v>
      </c>
      <c r="BA439" s="119">
        <f>IF('Copy &amp; Paste Roster Report Here'!$A436=BA$7,IF('Copy &amp; Paste Roster Report Here'!$M436="HT",1,0),0)</f>
        <v>0</v>
      </c>
      <c r="BB439" s="119">
        <f>IF('Copy &amp; Paste Roster Report Here'!$A436=BB$7,IF('Copy &amp; Paste Roster Report Here'!$M436="HT",1,0),0)</f>
        <v>0</v>
      </c>
      <c r="BC439" s="119">
        <f>IF('Copy &amp; Paste Roster Report Here'!$A436=BC$7,IF('Copy &amp; Paste Roster Report Here'!$M436="HT",1,0),0)</f>
        <v>0</v>
      </c>
      <c r="BD439" s="119">
        <f>IF('Copy &amp; Paste Roster Report Here'!$A436=BD$7,IF('Copy &amp; Paste Roster Report Here'!$M436="HT",1,0),0)</f>
        <v>0</v>
      </c>
      <c r="BE439" s="119">
        <f>IF('Copy &amp; Paste Roster Report Here'!$A436=BE$7,IF('Copy &amp; Paste Roster Report Here'!$M436="HT",1,0),0)</f>
        <v>0</v>
      </c>
      <c r="BF439" s="119">
        <f>IF('Copy &amp; Paste Roster Report Here'!$A436=BF$7,IF('Copy &amp; Paste Roster Report Here'!$M436="HT",1,0),0)</f>
        <v>0</v>
      </c>
      <c r="BG439" s="119">
        <f>IF('Copy &amp; Paste Roster Report Here'!$A436=BG$7,IF('Copy &amp; Paste Roster Report Here'!$M436="HT",1,0),0)</f>
        <v>0</v>
      </c>
      <c r="BH439" s="73">
        <f t="shared" si="101"/>
        <v>0</v>
      </c>
      <c r="BI439" s="120">
        <f>IF('Copy &amp; Paste Roster Report Here'!$A436=BI$7,IF('Copy &amp; Paste Roster Report Here'!$M436="MT",1,0),0)</f>
        <v>0</v>
      </c>
      <c r="BJ439" s="120">
        <f>IF('Copy &amp; Paste Roster Report Here'!$A436=BJ$7,IF('Copy &amp; Paste Roster Report Here'!$M436="MT",1,0),0)</f>
        <v>0</v>
      </c>
      <c r="BK439" s="120">
        <f>IF('Copy &amp; Paste Roster Report Here'!$A436=BK$7,IF('Copy &amp; Paste Roster Report Here'!$M436="MT",1,0),0)</f>
        <v>0</v>
      </c>
      <c r="BL439" s="120">
        <f>IF('Copy &amp; Paste Roster Report Here'!$A436=BL$7,IF('Copy &amp; Paste Roster Report Here'!$M436="MT",1,0),0)</f>
        <v>0</v>
      </c>
      <c r="BM439" s="120">
        <f>IF('Copy &amp; Paste Roster Report Here'!$A436=BM$7,IF('Copy &amp; Paste Roster Report Here'!$M436="MT",1,0),0)</f>
        <v>0</v>
      </c>
      <c r="BN439" s="120">
        <f>IF('Copy &amp; Paste Roster Report Here'!$A436=BN$7,IF('Copy &amp; Paste Roster Report Here'!$M436="MT",1,0),0)</f>
        <v>0</v>
      </c>
      <c r="BO439" s="120">
        <f>IF('Copy &amp; Paste Roster Report Here'!$A436=BO$7,IF('Copy &amp; Paste Roster Report Here'!$M436="MT",1,0),0)</f>
        <v>0</v>
      </c>
      <c r="BP439" s="120">
        <f>IF('Copy &amp; Paste Roster Report Here'!$A436=BP$7,IF('Copy &amp; Paste Roster Report Here'!$M436="MT",1,0),0)</f>
        <v>0</v>
      </c>
      <c r="BQ439" s="120">
        <f>IF('Copy &amp; Paste Roster Report Here'!$A436=BQ$7,IF('Copy &amp; Paste Roster Report Here'!$M436="MT",1,0),0)</f>
        <v>0</v>
      </c>
      <c r="BR439" s="120">
        <f>IF('Copy &amp; Paste Roster Report Here'!$A436=BR$7,IF('Copy &amp; Paste Roster Report Here'!$M436="MT",1,0),0)</f>
        <v>0</v>
      </c>
      <c r="BS439" s="120">
        <f>IF('Copy &amp; Paste Roster Report Here'!$A436=BS$7,IF('Copy &amp; Paste Roster Report Here'!$M436="MT",1,0),0)</f>
        <v>0</v>
      </c>
      <c r="BT439" s="73">
        <f t="shared" si="102"/>
        <v>0</v>
      </c>
      <c r="BU439" s="121">
        <f>IF('Copy &amp; Paste Roster Report Here'!$A436=BU$7,IF('Copy &amp; Paste Roster Report Here'!$M436="fy",1,0),0)</f>
        <v>0</v>
      </c>
      <c r="BV439" s="121">
        <f>IF('Copy &amp; Paste Roster Report Here'!$A436=BV$7,IF('Copy &amp; Paste Roster Report Here'!$M436="fy",1,0),0)</f>
        <v>0</v>
      </c>
      <c r="BW439" s="121">
        <f>IF('Copy &amp; Paste Roster Report Here'!$A436=BW$7,IF('Copy &amp; Paste Roster Report Here'!$M436="fy",1,0),0)</f>
        <v>0</v>
      </c>
      <c r="BX439" s="121">
        <f>IF('Copy &amp; Paste Roster Report Here'!$A436=BX$7,IF('Copy &amp; Paste Roster Report Here'!$M436="fy",1,0),0)</f>
        <v>0</v>
      </c>
      <c r="BY439" s="121">
        <f>IF('Copy &amp; Paste Roster Report Here'!$A436=BY$7,IF('Copy &amp; Paste Roster Report Here'!$M436="fy",1,0),0)</f>
        <v>0</v>
      </c>
      <c r="BZ439" s="121">
        <f>IF('Copy &amp; Paste Roster Report Here'!$A436=BZ$7,IF('Copy &amp; Paste Roster Report Here'!$M436="fy",1,0),0)</f>
        <v>0</v>
      </c>
      <c r="CA439" s="121">
        <f>IF('Copy &amp; Paste Roster Report Here'!$A436=CA$7,IF('Copy &amp; Paste Roster Report Here'!$M436="fy",1,0),0)</f>
        <v>0</v>
      </c>
      <c r="CB439" s="121">
        <f>IF('Copy &amp; Paste Roster Report Here'!$A436=CB$7,IF('Copy &amp; Paste Roster Report Here'!$M436="fy",1,0),0)</f>
        <v>0</v>
      </c>
      <c r="CC439" s="121">
        <f>IF('Copy &amp; Paste Roster Report Here'!$A436=CC$7,IF('Copy &amp; Paste Roster Report Here'!$M436="fy",1,0),0)</f>
        <v>0</v>
      </c>
      <c r="CD439" s="121">
        <f>IF('Copy &amp; Paste Roster Report Here'!$A436=CD$7,IF('Copy &amp; Paste Roster Report Here'!$M436="fy",1,0),0)</f>
        <v>0</v>
      </c>
      <c r="CE439" s="121">
        <f>IF('Copy &amp; Paste Roster Report Here'!$A436=CE$7,IF('Copy &amp; Paste Roster Report Here'!$M436="fy",1,0),0)</f>
        <v>0</v>
      </c>
      <c r="CF439" s="73">
        <f t="shared" si="103"/>
        <v>0</v>
      </c>
      <c r="CG439" s="122">
        <f>IF('Copy &amp; Paste Roster Report Here'!$A436=CG$7,IF('Copy &amp; Paste Roster Report Here'!$M436="RH",1,0),0)</f>
        <v>0</v>
      </c>
      <c r="CH439" s="122">
        <f>IF('Copy &amp; Paste Roster Report Here'!$A436=CH$7,IF('Copy &amp; Paste Roster Report Here'!$M436="RH",1,0),0)</f>
        <v>0</v>
      </c>
      <c r="CI439" s="122">
        <f>IF('Copy &amp; Paste Roster Report Here'!$A436=CI$7,IF('Copy &amp; Paste Roster Report Here'!$M436="RH",1,0),0)</f>
        <v>0</v>
      </c>
      <c r="CJ439" s="122">
        <f>IF('Copy &amp; Paste Roster Report Here'!$A436=CJ$7,IF('Copy &amp; Paste Roster Report Here'!$M436="RH",1,0),0)</f>
        <v>0</v>
      </c>
      <c r="CK439" s="122">
        <f>IF('Copy &amp; Paste Roster Report Here'!$A436=CK$7,IF('Copy &amp; Paste Roster Report Here'!$M436="RH",1,0),0)</f>
        <v>0</v>
      </c>
      <c r="CL439" s="122">
        <f>IF('Copy &amp; Paste Roster Report Here'!$A436=CL$7,IF('Copy &amp; Paste Roster Report Here'!$M436="RH",1,0),0)</f>
        <v>0</v>
      </c>
      <c r="CM439" s="122">
        <f>IF('Copy &amp; Paste Roster Report Here'!$A436=CM$7,IF('Copy &amp; Paste Roster Report Here'!$M436="RH",1,0),0)</f>
        <v>0</v>
      </c>
      <c r="CN439" s="122">
        <f>IF('Copy &amp; Paste Roster Report Here'!$A436=CN$7,IF('Copy &amp; Paste Roster Report Here'!$M436="RH",1,0),0)</f>
        <v>0</v>
      </c>
      <c r="CO439" s="122">
        <f>IF('Copy &amp; Paste Roster Report Here'!$A436=CO$7,IF('Copy &amp; Paste Roster Report Here'!$M436="RH",1,0),0)</f>
        <v>0</v>
      </c>
      <c r="CP439" s="122">
        <f>IF('Copy &amp; Paste Roster Report Here'!$A436=CP$7,IF('Copy &amp; Paste Roster Report Here'!$M436="RH",1,0),0)</f>
        <v>0</v>
      </c>
      <c r="CQ439" s="122">
        <f>IF('Copy &amp; Paste Roster Report Here'!$A436=CQ$7,IF('Copy &amp; Paste Roster Report Here'!$M436="RH",1,0),0)</f>
        <v>0</v>
      </c>
      <c r="CR439" s="73">
        <f t="shared" si="104"/>
        <v>0</v>
      </c>
      <c r="CS439" s="123">
        <f>IF('Copy &amp; Paste Roster Report Here'!$A436=CS$7,IF('Copy &amp; Paste Roster Report Here'!$M436="QT",1,0),0)</f>
        <v>0</v>
      </c>
      <c r="CT439" s="123">
        <f>IF('Copy &amp; Paste Roster Report Here'!$A436=CT$7,IF('Copy &amp; Paste Roster Report Here'!$M436="QT",1,0),0)</f>
        <v>0</v>
      </c>
      <c r="CU439" s="123">
        <f>IF('Copy &amp; Paste Roster Report Here'!$A436=CU$7,IF('Copy &amp; Paste Roster Report Here'!$M436="QT",1,0),0)</f>
        <v>0</v>
      </c>
      <c r="CV439" s="123">
        <f>IF('Copy &amp; Paste Roster Report Here'!$A436=CV$7,IF('Copy &amp; Paste Roster Report Here'!$M436="QT",1,0),0)</f>
        <v>0</v>
      </c>
      <c r="CW439" s="123">
        <f>IF('Copy &amp; Paste Roster Report Here'!$A436=CW$7,IF('Copy &amp; Paste Roster Report Here'!$M436="QT",1,0),0)</f>
        <v>0</v>
      </c>
      <c r="CX439" s="123">
        <f>IF('Copy &amp; Paste Roster Report Here'!$A436=CX$7,IF('Copy &amp; Paste Roster Report Here'!$M436="QT",1,0),0)</f>
        <v>0</v>
      </c>
      <c r="CY439" s="123">
        <f>IF('Copy &amp; Paste Roster Report Here'!$A436=CY$7,IF('Copy &amp; Paste Roster Report Here'!$M436="QT",1,0),0)</f>
        <v>0</v>
      </c>
      <c r="CZ439" s="123">
        <f>IF('Copy &amp; Paste Roster Report Here'!$A436=CZ$7,IF('Copy &amp; Paste Roster Report Here'!$M436="QT",1,0),0)</f>
        <v>0</v>
      </c>
      <c r="DA439" s="123">
        <f>IF('Copy &amp; Paste Roster Report Here'!$A436=DA$7,IF('Copy &amp; Paste Roster Report Here'!$M436="QT",1,0),0)</f>
        <v>0</v>
      </c>
      <c r="DB439" s="123">
        <f>IF('Copy &amp; Paste Roster Report Here'!$A436=DB$7,IF('Copy &amp; Paste Roster Report Here'!$M436="QT",1,0),0)</f>
        <v>0</v>
      </c>
      <c r="DC439" s="123">
        <f>IF('Copy &amp; Paste Roster Report Here'!$A436=DC$7,IF('Copy &amp; Paste Roster Report Here'!$M436="QT",1,0),0)</f>
        <v>0</v>
      </c>
      <c r="DD439" s="73">
        <f t="shared" si="105"/>
        <v>0</v>
      </c>
      <c r="DE439" s="124">
        <f>IF('Copy &amp; Paste Roster Report Here'!$A436=DE$7,IF('Copy &amp; Paste Roster Report Here'!$M436="xxxxxxxxxxx",1,0),0)</f>
        <v>0</v>
      </c>
      <c r="DF439" s="124">
        <f>IF('Copy &amp; Paste Roster Report Here'!$A436=DF$7,IF('Copy &amp; Paste Roster Report Here'!$M436="xxxxxxxxxxx",1,0),0)</f>
        <v>0</v>
      </c>
      <c r="DG439" s="124">
        <f>IF('Copy &amp; Paste Roster Report Here'!$A436=DG$7,IF('Copy &amp; Paste Roster Report Here'!$M436="xxxxxxxxxxx",1,0),0)</f>
        <v>0</v>
      </c>
      <c r="DH439" s="124">
        <f>IF('Copy &amp; Paste Roster Report Here'!$A436=DH$7,IF('Copy &amp; Paste Roster Report Here'!$M436="xxxxxxxxxxx",1,0),0)</f>
        <v>0</v>
      </c>
      <c r="DI439" s="124">
        <f>IF('Copy &amp; Paste Roster Report Here'!$A436=DI$7,IF('Copy &amp; Paste Roster Report Here'!$M436="xxxxxxxxxxx",1,0),0)</f>
        <v>0</v>
      </c>
      <c r="DJ439" s="124">
        <f>IF('Copy &amp; Paste Roster Report Here'!$A436=DJ$7,IF('Copy &amp; Paste Roster Report Here'!$M436="xxxxxxxxxxx",1,0),0)</f>
        <v>0</v>
      </c>
      <c r="DK439" s="124">
        <f>IF('Copy &amp; Paste Roster Report Here'!$A436=DK$7,IF('Copy &amp; Paste Roster Report Here'!$M436="xxxxxxxxxxx",1,0),0)</f>
        <v>0</v>
      </c>
      <c r="DL439" s="124">
        <f>IF('Copy &amp; Paste Roster Report Here'!$A436=DL$7,IF('Copy &amp; Paste Roster Report Here'!$M436="xxxxxxxxxxx",1,0),0)</f>
        <v>0</v>
      </c>
      <c r="DM439" s="124">
        <f>IF('Copy &amp; Paste Roster Report Here'!$A436=DM$7,IF('Copy &amp; Paste Roster Report Here'!$M436="xxxxxxxxxxx",1,0),0)</f>
        <v>0</v>
      </c>
      <c r="DN439" s="124">
        <f>IF('Copy &amp; Paste Roster Report Here'!$A436=DN$7,IF('Copy &amp; Paste Roster Report Here'!$M436="xxxxxxxxxxx",1,0),0)</f>
        <v>0</v>
      </c>
      <c r="DO439" s="124">
        <f>IF('Copy &amp; Paste Roster Report Here'!$A436=DO$7,IF('Copy &amp; Paste Roster Report Here'!$M436="xxxxxxxxxxx",1,0),0)</f>
        <v>0</v>
      </c>
      <c r="DP439" s="125">
        <f t="shared" si="106"/>
        <v>0</v>
      </c>
      <c r="DQ439" s="126">
        <f t="shared" si="107"/>
        <v>0</v>
      </c>
    </row>
    <row r="440" spans="1:121" x14ac:dyDescent="0.25">
      <c r="A440" s="111">
        <f t="shared" si="93"/>
        <v>0</v>
      </c>
      <c r="B440" s="111">
        <f t="shared" si="94"/>
        <v>0</v>
      </c>
      <c r="C440" s="112">
        <f>+('Copy &amp; Paste Roster Report Here'!$P437-'Copy &amp; Paste Roster Report Here'!$O437)/30</f>
        <v>0</v>
      </c>
      <c r="D440" s="112">
        <f>+('Copy &amp; Paste Roster Report Here'!$P437-'Copy &amp; Paste Roster Report Here'!$O437)</f>
        <v>0</v>
      </c>
      <c r="E440" s="111">
        <f>'Copy &amp; Paste Roster Report Here'!N437</f>
        <v>0</v>
      </c>
      <c r="F440" s="111" t="str">
        <f t="shared" si="95"/>
        <v>N</v>
      </c>
      <c r="G440" s="111">
        <f>'Copy &amp; Paste Roster Report Here'!R437</f>
        <v>0</v>
      </c>
      <c r="H440" s="113">
        <f t="shared" si="96"/>
        <v>0</v>
      </c>
      <c r="I440" s="112">
        <f>IF(F440="N",$F$5-'Copy &amp; Paste Roster Report Here'!O437,+'Copy &amp; Paste Roster Report Here'!Q437-'Copy &amp; Paste Roster Report Here'!O437)</f>
        <v>0</v>
      </c>
      <c r="J440" s="114">
        <f t="shared" si="97"/>
        <v>0</v>
      </c>
      <c r="K440" s="114">
        <f t="shared" si="98"/>
        <v>0</v>
      </c>
      <c r="L440" s="115">
        <f>'Copy &amp; Paste Roster Report Here'!F437</f>
        <v>0</v>
      </c>
      <c r="M440" s="116">
        <f t="shared" si="99"/>
        <v>0</v>
      </c>
      <c r="N440" s="117">
        <f>IF('Copy &amp; Paste Roster Report Here'!$A437='Analytical Tests'!N$7,IF($F440="Y",+$H440*N$6,0),0)</f>
        <v>0</v>
      </c>
      <c r="O440" s="117">
        <f>IF('Copy &amp; Paste Roster Report Here'!$A437='Analytical Tests'!O$7,IF($F440="Y",+$H440*O$6,0),0)</f>
        <v>0</v>
      </c>
      <c r="P440" s="117">
        <f>IF('Copy &amp; Paste Roster Report Here'!$A437='Analytical Tests'!P$7,IF($F440="Y",+$H440*P$6,0),0)</f>
        <v>0</v>
      </c>
      <c r="Q440" s="117">
        <f>IF('Copy &amp; Paste Roster Report Here'!$A437='Analytical Tests'!Q$7,IF($F440="Y",+$H440*Q$6,0),0)</f>
        <v>0</v>
      </c>
      <c r="R440" s="117">
        <f>IF('Copy &amp; Paste Roster Report Here'!$A437='Analytical Tests'!R$7,IF($F440="Y",+$H440*R$6,0),0)</f>
        <v>0</v>
      </c>
      <c r="S440" s="117">
        <f>IF('Copy &amp; Paste Roster Report Here'!$A437='Analytical Tests'!S$7,IF($F440="Y",+$H440*S$6,0),0)</f>
        <v>0</v>
      </c>
      <c r="T440" s="117">
        <f>IF('Copy &amp; Paste Roster Report Here'!$A437='Analytical Tests'!T$7,IF($F440="Y",+$H440*T$6,0),0)</f>
        <v>0</v>
      </c>
      <c r="U440" s="117">
        <f>IF('Copy &amp; Paste Roster Report Here'!$A437='Analytical Tests'!U$7,IF($F440="Y",+$H440*U$6,0),0)</f>
        <v>0</v>
      </c>
      <c r="V440" s="117">
        <f>IF('Copy &amp; Paste Roster Report Here'!$A437='Analytical Tests'!V$7,IF($F440="Y",+$H440*V$6,0),0)</f>
        <v>0</v>
      </c>
      <c r="W440" s="117">
        <f>IF('Copy &amp; Paste Roster Report Here'!$A437='Analytical Tests'!W$7,IF($F440="Y",+$H440*W$6,0),0)</f>
        <v>0</v>
      </c>
      <c r="X440" s="117">
        <f>IF('Copy &amp; Paste Roster Report Here'!$A437='Analytical Tests'!X$7,IF($F440="Y",+$H440*X$6,0),0)</f>
        <v>0</v>
      </c>
      <c r="Y440" s="117" t="b">
        <f>IF('Copy &amp; Paste Roster Report Here'!$A437='Analytical Tests'!Y$7,IF($F440="N",IF($J440&gt;=$C440,Y$6,+($I440/$D440)*Y$6),0))</f>
        <v>0</v>
      </c>
      <c r="Z440" s="117" t="b">
        <f>IF('Copy &amp; Paste Roster Report Here'!$A437='Analytical Tests'!Z$7,IF($F440="N",IF($J440&gt;=$C440,Z$6,+($I440/$D440)*Z$6),0))</f>
        <v>0</v>
      </c>
      <c r="AA440" s="117" t="b">
        <f>IF('Copy &amp; Paste Roster Report Here'!$A437='Analytical Tests'!AA$7,IF($F440="N",IF($J440&gt;=$C440,AA$6,+($I440/$D440)*AA$6),0))</f>
        <v>0</v>
      </c>
      <c r="AB440" s="117" t="b">
        <f>IF('Copy &amp; Paste Roster Report Here'!$A437='Analytical Tests'!AB$7,IF($F440="N",IF($J440&gt;=$C440,AB$6,+($I440/$D440)*AB$6),0))</f>
        <v>0</v>
      </c>
      <c r="AC440" s="117" t="b">
        <f>IF('Copy &amp; Paste Roster Report Here'!$A437='Analytical Tests'!AC$7,IF($F440="N",IF($J440&gt;=$C440,AC$6,+($I440/$D440)*AC$6),0))</f>
        <v>0</v>
      </c>
      <c r="AD440" s="117" t="b">
        <f>IF('Copy &amp; Paste Roster Report Here'!$A437='Analytical Tests'!AD$7,IF($F440="N",IF($J440&gt;=$C440,AD$6,+($I440/$D440)*AD$6),0))</f>
        <v>0</v>
      </c>
      <c r="AE440" s="117" t="b">
        <f>IF('Copy &amp; Paste Roster Report Here'!$A437='Analytical Tests'!AE$7,IF($F440="N",IF($J440&gt;=$C440,AE$6,+($I440/$D440)*AE$6),0))</f>
        <v>0</v>
      </c>
      <c r="AF440" s="117" t="b">
        <f>IF('Copy &amp; Paste Roster Report Here'!$A437='Analytical Tests'!AF$7,IF($F440="N",IF($J440&gt;=$C440,AF$6,+($I440/$D440)*AF$6),0))</f>
        <v>0</v>
      </c>
      <c r="AG440" s="117" t="b">
        <f>IF('Copy &amp; Paste Roster Report Here'!$A437='Analytical Tests'!AG$7,IF($F440="N",IF($J440&gt;=$C440,AG$6,+($I440/$D440)*AG$6),0))</f>
        <v>0</v>
      </c>
      <c r="AH440" s="117" t="b">
        <f>IF('Copy &amp; Paste Roster Report Here'!$A437='Analytical Tests'!AH$7,IF($F440="N",IF($J440&gt;=$C440,AH$6,+($I440/$D440)*AH$6),0))</f>
        <v>0</v>
      </c>
      <c r="AI440" s="117" t="b">
        <f>IF('Copy &amp; Paste Roster Report Here'!$A437='Analytical Tests'!AI$7,IF($F440="N",IF($J440&gt;=$C440,AI$6,+($I440/$D440)*AI$6),0))</f>
        <v>0</v>
      </c>
      <c r="AJ440" s="79"/>
      <c r="AK440" s="118">
        <f>IF('Copy &amp; Paste Roster Report Here'!$A437=AK$7,IF('Copy &amp; Paste Roster Report Here'!$M437="FT",1,0),0)</f>
        <v>0</v>
      </c>
      <c r="AL440" s="118">
        <f>IF('Copy &amp; Paste Roster Report Here'!$A437=AL$7,IF('Copy &amp; Paste Roster Report Here'!$M437="FT",1,0),0)</f>
        <v>0</v>
      </c>
      <c r="AM440" s="118">
        <f>IF('Copy &amp; Paste Roster Report Here'!$A437=AM$7,IF('Copy &amp; Paste Roster Report Here'!$M437="FT",1,0),0)</f>
        <v>0</v>
      </c>
      <c r="AN440" s="118">
        <f>IF('Copy &amp; Paste Roster Report Here'!$A437=AN$7,IF('Copy &amp; Paste Roster Report Here'!$M437="FT",1,0),0)</f>
        <v>0</v>
      </c>
      <c r="AO440" s="118">
        <f>IF('Copy &amp; Paste Roster Report Here'!$A437=AO$7,IF('Copy &amp; Paste Roster Report Here'!$M437="FT",1,0),0)</f>
        <v>0</v>
      </c>
      <c r="AP440" s="118">
        <f>IF('Copy &amp; Paste Roster Report Here'!$A437=AP$7,IF('Copy &amp; Paste Roster Report Here'!$M437="FT",1,0),0)</f>
        <v>0</v>
      </c>
      <c r="AQ440" s="118">
        <f>IF('Copy &amp; Paste Roster Report Here'!$A437=AQ$7,IF('Copy &amp; Paste Roster Report Here'!$M437="FT",1,0),0)</f>
        <v>0</v>
      </c>
      <c r="AR440" s="118">
        <f>IF('Copy &amp; Paste Roster Report Here'!$A437=AR$7,IF('Copy &amp; Paste Roster Report Here'!$M437="FT",1,0),0)</f>
        <v>0</v>
      </c>
      <c r="AS440" s="118">
        <f>IF('Copy &amp; Paste Roster Report Here'!$A437=AS$7,IF('Copy &amp; Paste Roster Report Here'!$M437="FT",1,0),0)</f>
        <v>0</v>
      </c>
      <c r="AT440" s="118">
        <f>IF('Copy &amp; Paste Roster Report Here'!$A437=AT$7,IF('Copy &amp; Paste Roster Report Here'!$M437="FT",1,0),0)</f>
        <v>0</v>
      </c>
      <c r="AU440" s="118">
        <f>IF('Copy &amp; Paste Roster Report Here'!$A437=AU$7,IF('Copy &amp; Paste Roster Report Here'!$M437="FT",1,0),0)</f>
        <v>0</v>
      </c>
      <c r="AV440" s="73">
        <f t="shared" si="100"/>
        <v>0</v>
      </c>
      <c r="AW440" s="119">
        <f>IF('Copy &amp; Paste Roster Report Here'!$A437=AW$7,IF('Copy &amp; Paste Roster Report Here'!$M437="HT",1,0),0)</f>
        <v>0</v>
      </c>
      <c r="AX440" s="119">
        <f>IF('Copy &amp; Paste Roster Report Here'!$A437=AX$7,IF('Copy &amp; Paste Roster Report Here'!$M437="HT",1,0),0)</f>
        <v>0</v>
      </c>
      <c r="AY440" s="119">
        <f>IF('Copy &amp; Paste Roster Report Here'!$A437=AY$7,IF('Copy &amp; Paste Roster Report Here'!$M437="HT",1,0),0)</f>
        <v>0</v>
      </c>
      <c r="AZ440" s="119">
        <f>IF('Copy &amp; Paste Roster Report Here'!$A437=AZ$7,IF('Copy &amp; Paste Roster Report Here'!$M437="HT",1,0),0)</f>
        <v>0</v>
      </c>
      <c r="BA440" s="119">
        <f>IF('Copy &amp; Paste Roster Report Here'!$A437=BA$7,IF('Copy &amp; Paste Roster Report Here'!$M437="HT",1,0),0)</f>
        <v>0</v>
      </c>
      <c r="BB440" s="119">
        <f>IF('Copy &amp; Paste Roster Report Here'!$A437=BB$7,IF('Copy &amp; Paste Roster Report Here'!$M437="HT",1,0),0)</f>
        <v>0</v>
      </c>
      <c r="BC440" s="119">
        <f>IF('Copy &amp; Paste Roster Report Here'!$A437=BC$7,IF('Copy &amp; Paste Roster Report Here'!$M437="HT",1,0),0)</f>
        <v>0</v>
      </c>
      <c r="BD440" s="119">
        <f>IF('Copy &amp; Paste Roster Report Here'!$A437=BD$7,IF('Copy &amp; Paste Roster Report Here'!$M437="HT",1,0),0)</f>
        <v>0</v>
      </c>
      <c r="BE440" s="119">
        <f>IF('Copy &amp; Paste Roster Report Here'!$A437=BE$7,IF('Copy &amp; Paste Roster Report Here'!$M437="HT",1,0),0)</f>
        <v>0</v>
      </c>
      <c r="BF440" s="119">
        <f>IF('Copy &amp; Paste Roster Report Here'!$A437=BF$7,IF('Copy &amp; Paste Roster Report Here'!$M437="HT",1,0),0)</f>
        <v>0</v>
      </c>
      <c r="BG440" s="119">
        <f>IF('Copy &amp; Paste Roster Report Here'!$A437=BG$7,IF('Copy &amp; Paste Roster Report Here'!$M437="HT",1,0),0)</f>
        <v>0</v>
      </c>
      <c r="BH440" s="73">
        <f t="shared" si="101"/>
        <v>0</v>
      </c>
      <c r="BI440" s="120">
        <f>IF('Copy &amp; Paste Roster Report Here'!$A437=BI$7,IF('Copy &amp; Paste Roster Report Here'!$M437="MT",1,0),0)</f>
        <v>0</v>
      </c>
      <c r="BJ440" s="120">
        <f>IF('Copy &amp; Paste Roster Report Here'!$A437=BJ$7,IF('Copy &amp; Paste Roster Report Here'!$M437="MT",1,0),0)</f>
        <v>0</v>
      </c>
      <c r="BK440" s="120">
        <f>IF('Copy &amp; Paste Roster Report Here'!$A437=BK$7,IF('Copy &amp; Paste Roster Report Here'!$M437="MT",1,0),0)</f>
        <v>0</v>
      </c>
      <c r="BL440" s="120">
        <f>IF('Copy &amp; Paste Roster Report Here'!$A437=BL$7,IF('Copy &amp; Paste Roster Report Here'!$M437="MT",1,0),0)</f>
        <v>0</v>
      </c>
      <c r="BM440" s="120">
        <f>IF('Copy &amp; Paste Roster Report Here'!$A437=BM$7,IF('Copy &amp; Paste Roster Report Here'!$M437="MT",1,0),0)</f>
        <v>0</v>
      </c>
      <c r="BN440" s="120">
        <f>IF('Copy &amp; Paste Roster Report Here'!$A437=BN$7,IF('Copy &amp; Paste Roster Report Here'!$M437="MT",1,0),0)</f>
        <v>0</v>
      </c>
      <c r="BO440" s="120">
        <f>IF('Copy &amp; Paste Roster Report Here'!$A437=BO$7,IF('Copy &amp; Paste Roster Report Here'!$M437="MT",1,0),0)</f>
        <v>0</v>
      </c>
      <c r="BP440" s="120">
        <f>IF('Copy &amp; Paste Roster Report Here'!$A437=BP$7,IF('Copy &amp; Paste Roster Report Here'!$M437="MT",1,0),0)</f>
        <v>0</v>
      </c>
      <c r="BQ440" s="120">
        <f>IF('Copy &amp; Paste Roster Report Here'!$A437=BQ$7,IF('Copy &amp; Paste Roster Report Here'!$M437="MT",1,0),0)</f>
        <v>0</v>
      </c>
      <c r="BR440" s="120">
        <f>IF('Copy &amp; Paste Roster Report Here'!$A437=BR$7,IF('Copy &amp; Paste Roster Report Here'!$M437="MT",1,0),0)</f>
        <v>0</v>
      </c>
      <c r="BS440" s="120">
        <f>IF('Copy &amp; Paste Roster Report Here'!$A437=BS$7,IF('Copy &amp; Paste Roster Report Here'!$M437="MT",1,0),0)</f>
        <v>0</v>
      </c>
      <c r="BT440" s="73">
        <f t="shared" si="102"/>
        <v>0</v>
      </c>
      <c r="BU440" s="121">
        <f>IF('Copy &amp; Paste Roster Report Here'!$A437=BU$7,IF('Copy &amp; Paste Roster Report Here'!$M437="fy",1,0),0)</f>
        <v>0</v>
      </c>
      <c r="BV440" s="121">
        <f>IF('Copy &amp; Paste Roster Report Here'!$A437=BV$7,IF('Copy &amp; Paste Roster Report Here'!$M437="fy",1,0),0)</f>
        <v>0</v>
      </c>
      <c r="BW440" s="121">
        <f>IF('Copy &amp; Paste Roster Report Here'!$A437=BW$7,IF('Copy &amp; Paste Roster Report Here'!$M437="fy",1,0),0)</f>
        <v>0</v>
      </c>
      <c r="BX440" s="121">
        <f>IF('Copy &amp; Paste Roster Report Here'!$A437=BX$7,IF('Copy &amp; Paste Roster Report Here'!$M437="fy",1,0),0)</f>
        <v>0</v>
      </c>
      <c r="BY440" s="121">
        <f>IF('Copy &amp; Paste Roster Report Here'!$A437=BY$7,IF('Copy &amp; Paste Roster Report Here'!$M437="fy",1,0),0)</f>
        <v>0</v>
      </c>
      <c r="BZ440" s="121">
        <f>IF('Copy &amp; Paste Roster Report Here'!$A437=BZ$7,IF('Copy &amp; Paste Roster Report Here'!$M437="fy",1,0),0)</f>
        <v>0</v>
      </c>
      <c r="CA440" s="121">
        <f>IF('Copy &amp; Paste Roster Report Here'!$A437=CA$7,IF('Copy &amp; Paste Roster Report Here'!$M437="fy",1,0),0)</f>
        <v>0</v>
      </c>
      <c r="CB440" s="121">
        <f>IF('Copy &amp; Paste Roster Report Here'!$A437=CB$7,IF('Copy &amp; Paste Roster Report Here'!$M437="fy",1,0),0)</f>
        <v>0</v>
      </c>
      <c r="CC440" s="121">
        <f>IF('Copy &amp; Paste Roster Report Here'!$A437=CC$7,IF('Copy &amp; Paste Roster Report Here'!$M437="fy",1,0),0)</f>
        <v>0</v>
      </c>
      <c r="CD440" s="121">
        <f>IF('Copy &amp; Paste Roster Report Here'!$A437=CD$7,IF('Copy &amp; Paste Roster Report Here'!$M437="fy",1,0),0)</f>
        <v>0</v>
      </c>
      <c r="CE440" s="121">
        <f>IF('Copy &amp; Paste Roster Report Here'!$A437=CE$7,IF('Copy &amp; Paste Roster Report Here'!$M437="fy",1,0),0)</f>
        <v>0</v>
      </c>
      <c r="CF440" s="73">
        <f t="shared" si="103"/>
        <v>0</v>
      </c>
      <c r="CG440" s="122">
        <f>IF('Copy &amp; Paste Roster Report Here'!$A437=CG$7,IF('Copy &amp; Paste Roster Report Here'!$M437="RH",1,0),0)</f>
        <v>0</v>
      </c>
      <c r="CH440" s="122">
        <f>IF('Copy &amp; Paste Roster Report Here'!$A437=CH$7,IF('Copy &amp; Paste Roster Report Here'!$M437="RH",1,0),0)</f>
        <v>0</v>
      </c>
      <c r="CI440" s="122">
        <f>IF('Copy &amp; Paste Roster Report Here'!$A437=CI$7,IF('Copy &amp; Paste Roster Report Here'!$M437="RH",1,0),0)</f>
        <v>0</v>
      </c>
      <c r="CJ440" s="122">
        <f>IF('Copy &amp; Paste Roster Report Here'!$A437=CJ$7,IF('Copy &amp; Paste Roster Report Here'!$M437="RH",1,0),0)</f>
        <v>0</v>
      </c>
      <c r="CK440" s="122">
        <f>IF('Copy &amp; Paste Roster Report Here'!$A437=CK$7,IF('Copy &amp; Paste Roster Report Here'!$M437="RH",1,0),0)</f>
        <v>0</v>
      </c>
      <c r="CL440" s="122">
        <f>IF('Copy &amp; Paste Roster Report Here'!$A437=CL$7,IF('Copy &amp; Paste Roster Report Here'!$M437="RH",1,0),0)</f>
        <v>0</v>
      </c>
      <c r="CM440" s="122">
        <f>IF('Copy &amp; Paste Roster Report Here'!$A437=CM$7,IF('Copy &amp; Paste Roster Report Here'!$M437="RH",1,0),0)</f>
        <v>0</v>
      </c>
      <c r="CN440" s="122">
        <f>IF('Copy &amp; Paste Roster Report Here'!$A437=CN$7,IF('Copy &amp; Paste Roster Report Here'!$M437="RH",1,0),0)</f>
        <v>0</v>
      </c>
      <c r="CO440" s="122">
        <f>IF('Copy &amp; Paste Roster Report Here'!$A437=CO$7,IF('Copy &amp; Paste Roster Report Here'!$M437="RH",1,0),0)</f>
        <v>0</v>
      </c>
      <c r="CP440" s="122">
        <f>IF('Copy &amp; Paste Roster Report Here'!$A437=CP$7,IF('Copy &amp; Paste Roster Report Here'!$M437="RH",1,0),0)</f>
        <v>0</v>
      </c>
      <c r="CQ440" s="122">
        <f>IF('Copy &amp; Paste Roster Report Here'!$A437=CQ$7,IF('Copy &amp; Paste Roster Report Here'!$M437="RH",1,0),0)</f>
        <v>0</v>
      </c>
      <c r="CR440" s="73">
        <f t="shared" si="104"/>
        <v>0</v>
      </c>
      <c r="CS440" s="123">
        <f>IF('Copy &amp; Paste Roster Report Here'!$A437=CS$7,IF('Copy &amp; Paste Roster Report Here'!$M437="QT",1,0),0)</f>
        <v>0</v>
      </c>
      <c r="CT440" s="123">
        <f>IF('Copy &amp; Paste Roster Report Here'!$A437=CT$7,IF('Copy &amp; Paste Roster Report Here'!$M437="QT",1,0),0)</f>
        <v>0</v>
      </c>
      <c r="CU440" s="123">
        <f>IF('Copy &amp; Paste Roster Report Here'!$A437=CU$7,IF('Copy &amp; Paste Roster Report Here'!$M437="QT",1,0),0)</f>
        <v>0</v>
      </c>
      <c r="CV440" s="123">
        <f>IF('Copy &amp; Paste Roster Report Here'!$A437=CV$7,IF('Copy &amp; Paste Roster Report Here'!$M437="QT",1,0),0)</f>
        <v>0</v>
      </c>
      <c r="CW440" s="123">
        <f>IF('Copy &amp; Paste Roster Report Here'!$A437=CW$7,IF('Copy &amp; Paste Roster Report Here'!$M437="QT",1,0),0)</f>
        <v>0</v>
      </c>
      <c r="CX440" s="123">
        <f>IF('Copy &amp; Paste Roster Report Here'!$A437=CX$7,IF('Copy &amp; Paste Roster Report Here'!$M437="QT",1,0),0)</f>
        <v>0</v>
      </c>
      <c r="CY440" s="123">
        <f>IF('Copy &amp; Paste Roster Report Here'!$A437=CY$7,IF('Copy &amp; Paste Roster Report Here'!$M437="QT",1,0),0)</f>
        <v>0</v>
      </c>
      <c r="CZ440" s="123">
        <f>IF('Copy &amp; Paste Roster Report Here'!$A437=CZ$7,IF('Copy &amp; Paste Roster Report Here'!$M437="QT",1,0),0)</f>
        <v>0</v>
      </c>
      <c r="DA440" s="123">
        <f>IF('Copy &amp; Paste Roster Report Here'!$A437=DA$7,IF('Copy &amp; Paste Roster Report Here'!$M437="QT",1,0),0)</f>
        <v>0</v>
      </c>
      <c r="DB440" s="123">
        <f>IF('Copy &amp; Paste Roster Report Here'!$A437=DB$7,IF('Copy &amp; Paste Roster Report Here'!$M437="QT",1,0),0)</f>
        <v>0</v>
      </c>
      <c r="DC440" s="123">
        <f>IF('Copy &amp; Paste Roster Report Here'!$A437=DC$7,IF('Copy &amp; Paste Roster Report Here'!$M437="QT",1,0),0)</f>
        <v>0</v>
      </c>
      <c r="DD440" s="73">
        <f t="shared" si="105"/>
        <v>0</v>
      </c>
      <c r="DE440" s="124">
        <f>IF('Copy &amp; Paste Roster Report Here'!$A437=DE$7,IF('Copy &amp; Paste Roster Report Here'!$M437="xxxxxxxxxxx",1,0),0)</f>
        <v>0</v>
      </c>
      <c r="DF440" s="124">
        <f>IF('Copy &amp; Paste Roster Report Here'!$A437=DF$7,IF('Copy &amp; Paste Roster Report Here'!$M437="xxxxxxxxxxx",1,0),0)</f>
        <v>0</v>
      </c>
      <c r="DG440" s="124">
        <f>IF('Copy &amp; Paste Roster Report Here'!$A437=DG$7,IF('Copy &amp; Paste Roster Report Here'!$M437="xxxxxxxxxxx",1,0),0)</f>
        <v>0</v>
      </c>
      <c r="DH440" s="124">
        <f>IF('Copy &amp; Paste Roster Report Here'!$A437=DH$7,IF('Copy &amp; Paste Roster Report Here'!$M437="xxxxxxxxxxx",1,0),0)</f>
        <v>0</v>
      </c>
      <c r="DI440" s="124">
        <f>IF('Copy &amp; Paste Roster Report Here'!$A437=DI$7,IF('Copy &amp; Paste Roster Report Here'!$M437="xxxxxxxxxxx",1,0),0)</f>
        <v>0</v>
      </c>
      <c r="DJ440" s="124">
        <f>IF('Copy &amp; Paste Roster Report Here'!$A437=DJ$7,IF('Copy &amp; Paste Roster Report Here'!$M437="xxxxxxxxxxx",1,0),0)</f>
        <v>0</v>
      </c>
      <c r="DK440" s="124">
        <f>IF('Copy &amp; Paste Roster Report Here'!$A437=DK$7,IF('Copy &amp; Paste Roster Report Here'!$M437="xxxxxxxxxxx",1,0),0)</f>
        <v>0</v>
      </c>
      <c r="DL440" s="124">
        <f>IF('Copy &amp; Paste Roster Report Here'!$A437=DL$7,IF('Copy &amp; Paste Roster Report Here'!$M437="xxxxxxxxxxx",1,0),0)</f>
        <v>0</v>
      </c>
      <c r="DM440" s="124">
        <f>IF('Copy &amp; Paste Roster Report Here'!$A437=DM$7,IF('Copy &amp; Paste Roster Report Here'!$M437="xxxxxxxxxxx",1,0),0)</f>
        <v>0</v>
      </c>
      <c r="DN440" s="124">
        <f>IF('Copy &amp; Paste Roster Report Here'!$A437=DN$7,IF('Copy &amp; Paste Roster Report Here'!$M437="xxxxxxxxxxx",1,0),0)</f>
        <v>0</v>
      </c>
      <c r="DO440" s="124">
        <f>IF('Copy &amp; Paste Roster Report Here'!$A437=DO$7,IF('Copy &amp; Paste Roster Report Here'!$M437="xxxxxxxxxxx",1,0),0)</f>
        <v>0</v>
      </c>
      <c r="DP440" s="125">
        <f t="shared" si="106"/>
        <v>0</v>
      </c>
      <c r="DQ440" s="126">
        <f t="shared" si="107"/>
        <v>0</v>
      </c>
    </row>
    <row r="441" spans="1:121" x14ac:dyDescent="0.25">
      <c r="A441" s="111">
        <f t="shared" si="93"/>
        <v>0</v>
      </c>
      <c r="B441" s="111">
        <f t="shared" si="94"/>
        <v>0</v>
      </c>
      <c r="C441" s="112">
        <f>+('Copy &amp; Paste Roster Report Here'!$P438-'Copy &amp; Paste Roster Report Here'!$O438)/30</f>
        <v>0</v>
      </c>
      <c r="D441" s="112">
        <f>+('Copy &amp; Paste Roster Report Here'!$P438-'Copy &amp; Paste Roster Report Here'!$O438)</f>
        <v>0</v>
      </c>
      <c r="E441" s="111">
        <f>'Copy &amp; Paste Roster Report Here'!N438</f>
        <v>0</v>
      </c>
      <c r="F441" s="111" t="str">
        <f t="shared" si="95"/>
        <v>N</v>
      </c>
      <c r="G441" s="111">
        <f>'Copy &amp; Paste Roster Report Here'!R438</f>
        <v>0</v>
      </c>
      <c r="H441" s="113">
        <f t="shared" si="96"/>
        <v>0</v>
      </c>
      <c r="I441" s="112">
        <f>IF(F441="N",$F$5-'Copy &amp; Paste Roster Report Here'!O438,+'Copy &amp; Paste Roster Report Here'!Q438-'Copy &amp; Paste Roster Report Here'!O438)</f>
        <v>0</v>
      </c>
      <c r="J441" s="114">
        <f t="shared" si="97"/>
        <v>0</v>
      </c>
      <c r="K441" s="114">
        <f t="shared" si="98"/>
        <v>0</v>
      </c>
      <c r="L441" s="115">
        <f>'Copy &amp; Paste Roster Report Here'!F438</f>
        <v>0</v>
      </c>
      <c r="M441" s="116">
        <f t="shared" si="99"/>
        <v>0</v>
      </c>
      <c r="N441" s="117">
        <f>IF('Copy &amp; Paste Roster Report Here'!$A438='Analytical Tests'!N$7,IF($F441="Y",+$H441*N$6,0),0)</f>
        <v>0</v>
      </c>
      <c r="O441" s="117">
        <f>IF('Copy &amp; Paste Roster Report Here'!$A438='Analytical Tests'!O$7,IF($F441="Y",+$H441*O$6,0),0)</f>
        <v>0</v>
      </c>
      <c r="P441" s="117">
        <f>IF('Copy &amp; Paste Roster Report Here'!$A438='Analytical Tests'!P$7,IF($F441="Y",+$H441*P$6,0),0)</f>
        <v>0</v>
      </c>
      <c r="Q441" s="117">
        <f>IF('Copy &amp; Paste Roster Report Here'!$A438='Analytical Tests'!Q$7,IF($F441="Y",+$H441*Q$6,0),0)</f>
        <v>0</v>
      </c>
      <c r="R441" s="117">
        <f>IF('Copy &amp; Paste Roster Report Here'!$A438='Analytical Tests'!R$7,IF($F441="Y",+$H441*R$6,0),0)</f>
        <v>0</v>
      </c>
      <c r="S441" s="117">
        <f>IF('Copy &amp; Paste Roster Report Here'!$A438='Analytical Tests'!S$7,IF($F441="Y",+$H441*S$6,0),0)</f>
        <v>0</v>
      </c>
      <c r="T441" s="117">
        <f>IF('Copy &amp; Paste Roster Report Here'!$A438='Analytical Tests'!T$7,IF($F441="Y",+$H441*T$6,0),0)</f>
        <v>0</v>
      </c>
      <c r="U441" s="117">
        <f>IF('Copy &amp; Paste Roster Report Here'!$A438='Analytical Tests'!U$7,IF($F441="Y",+$H441*U$6,0),0)</f>
        <v>0</v>
      </c>
      <c r="V441" s="117">
        <f>IF('Copy &amp; Paste Roster Report Here'!$A438='Analytical Tests'!V$7,IF($F441="Y",+$H441*V$6,0),0)</f>
        <v>0</v>
      </c>
      <c r="W441" s="117">
        <f>IF('Copy &amp; Paste Roster Report Here'!$A438='Analytical Tests'!W$7,IF($F441="Y",+$H441*W$6,0),0)</f>
        <v>0</v>
      </c>
      <c r="X441" s="117">
        <f>IF('Copy &amp; Paste Roster Report Here'!$A438='Analytical Tests'!X$7,IF($F441="Y",+$H441*X$6,0),0)</f>
        <v>0</v>
      </c>
      <c r="Y441" s="117" t="b">
        <f>IF('Copy &amp; Paste Roster Report Here'!$A438='Analytical Tests'!Y$7,IF($F441="N",IF($J441&gt;=$C441,Y$6,+($I441/$D441)*Y$6),0))</f>
        <v>0</v>
      </c>
      <c r="Z441" s="117" t="b">
        <f>IF('Copy &amp; Paste Roster Report Here'!$A438='Analytical Tests'!Z$7,IF($F441="N",IF($J441&gt;=$C441,Z$6,+($I441/$D441)*Z$6),0))</f>
        <v>0</v>
      </c>
      <c r="AA441" s="117" t="b">
        <f>IF('Copy &amp; Paste Roster Report Here'!$A438='Analytical Tests'!AA$7,IF($F441="N",IF($J441&gt;=$C441,AA$6,+($I441/$D441)*AA$6),0))</f>
        <v>0</v>
      </c>
      <c r="AB441" s="117" t="b">
        <f>IF('Copy &amp; Paste Roster Report Here'!$A438='Analytical Tests'!AB$7,IF($F441="N",IF($J441&gt;=$C441,AB$6,+($I441/$D441)*AB$6),0))</f>
        <v>0</v>
      </c>
      <c r="AC441" s="117" t="b">
        <f>IF('Copy &amp; Paste Roster Report Here'!$A438='Analytical Tests'!AC$7,IF($F441="N",IF($J441&gt;=$C441,AC$6,+($I441/$D441)*AC$6),0))</f>
        <v>0</v>
      </c>
      <c r="AD441" s="117" t="b">
        <f>IF('Copy &amp; Paste Roster Report Here'!$A438='Analytical Tests'!AD$7,IF($F441="N",IF($J441&gt;=$C441,AD$6,+($I441/$D441)*AD$6),0))</f>
        <v>0</v>
      </c>
      <c r="AE441" s="117" t="b">
        <f>IF('Copy &amp; Paste Roster Report Here'!$A438='Analytical Tests'!AE$7,IF($F441="N",IF($J441&gt;=$C441,AE$6,+($I441/$D441)*AE$6),0))</f>
        <v>0</v>
      </c>
      <c r="AF441" s="117" t="b">
        <f>IF('Copy &amp; Paste Roster Report Here'!$A438='Analytical Tests'!AF$7,IF($F441="N",IF($J441&gt;=$C441,AF$6,+($I441/$D441)*AF$6),0))</f>
        <v>0</v>
      </c>
      <c r="AG441" s="117" t="b">
        <f>IF('Copy &amp; Paste Roster Report Here'!$A438='Analytical Tests'!AG$7,IF($F441="N",IF($J441&gt;=$C441,AG$6,+($I441/$D441)*AG$6),0))</f>
        <v>0</v>
      </c>
      <c r="AH441" s="117" t="b">
        <f>IF('Copy &amp; Paste Roster Report Here'!$A438='Analytical Tests'!AH$7,IF($F441="N",IF($J441&gt;=$C441,AH$6,+($I441/$D441)*AH$6),0))</f>
        <v>0</v>
      </c>
      <c r="AI441" s="117" t="b">
        <f>IF('Copy &amp; Paste Roster Report Here'!$A438='Analytical Tests'!AI$7,IF($F441="N",IF($J441&gt;=$C441,AI$6,+($I441/$D441)*AI$6),0))</f>
        <v>0</v>
      </c>
      <c r="AJ441" s="79"/>
      <c r="AK441" s="118">
        <f>IF('Copy &amp; Paste Roster Report Here'!$A438=AK$7,IF('Copy &amp; Paste Roster Report Here'!$M438="FT",1,0),0)</f>
        <v>0</v>
      </c>
      <c r="AL441" s="118">
        <f>IF('Copy &amp; Paste Roster Report Here'!$A438=AL$7,IF('Copy &amp; Paste Roster Report Here'!$M438="FT",1,0),0)</f>
        <v>0</v>
      </c>
      <c r="AM441" s="118">
        <f>IF('Copy &amp; Paste Roster Report Here'!$A438=AM$7,IF('Copy &amp; Paste Roster Report Here'!$M438="FT",1,0),0)</f>
        <v>0</v>
      </c>
      <c r="AN441" s="118">
        <f>IF('Copy &amp; Paste Roster Report Here'!$A438=AN$7,IF('Copy &amp; Paste Roster Report Here'!$M438="FT",1,0),0)</f>
        <v>0</v>
      </c>
      <c r="AO441" s="118">
        <f>IF('Copy &amp; Paste Roster Report Here'!$A438=AO$7,IF('Copy &amp; Paste Roster Report Here'!$M438="FT",1,0),0)</f>
        <v>0</v>
      </c>
      <c r="AP441" s="118">
        <f>IF('Copy &amp; Paste Roster Report Here'!$A438=AP$7,IF('Copy &amp; Paste Roster Report Here'!$M438="FT",1,0),0)</f>
        <v>0</v>
      </c>
      <c r="AQ441" s="118">
        <f>IF('Copy &amp; Paste Roster Report Here'!$A438=AQ$7,IF('Copy &amp; Paste Roster Report Here'!$M438="FT",1,0),0)</f>
        <v>0</v>
      </c>
      <c r="AR441" s="118">
        <f>IF('Copy &amp; Paste Roster Report Here'!$A438=AR$7,IF('Copy &amp; Paste Roster Report Here'!$M438="FT",1,0),0)</f>
        <v>0</v>
      </c>
      <c r="AS441" s="118">
        <f>IF('Copy &amp; Paste Roster Report Here'!$A438=AS$7,IF('Copy &amp; Paste Roster Report Here'!$M438="FT",1,0),0)</f>
        <v>0</v>
      </c>
      <c r="AT441" s="118">
        <f>IF('Copy &amp; Paste Roster Report Here'!$A438=AT$7,IF('Copy &amp; Paste Roster Report Here'!$M438="FT",1,0),0)</f>
        <v>0</v>
      </c>
      <c r="AU441" s="118">
        <f>IF('Copy &amp; Paste Roster Report Here'!$A438=AU$7,IF('Copy &amp; Paste Roster Report Here'!$M438="FT",1,0),0)</f>
        <v>0</v>
      </c>
      <c r="AV441" s="73">
        <f t="shared" si="100"/>
        <v>0</v>
      </c>
      <c r="AW441" s="119">
        <f>IF('Copy &amp; Paste Roster Report Here'!$A438=AW$7,IF('Copy &amp; Paste Roster Report Here'!$M438="HT",1,0),0)</f>
        <v>0</v>
      </c>
      <c r="AX441" s="119">
        <f>IF('Copy &amp; Paste Roster Report Here'!$A438=AX$7,IF('Copy &amp; Paste Roster Report Here'!$M438="HT",1,0),0)</f>
        <v>0</v>
      </c>
      <c r="AY441" s="119">
        <f>IF('Copy &amp; Paste Roster Report Here'!$A438=AY$7,IF('Copy &amp; Paste Roster Report Here'!$M438="HT",1,0),0)</f>
        <v>0</v>
      </c>
      <c r="AZ441" s="119">
        <f>IF('Copy &amp; Paste Roster Report Here'!$A438=AZ$7,IF('Copy &amp; Paste Roster Report Here'!$M438="HT",1,0),0)</f>
        <v>0</v>
      </c>
      <c r="BA441" s="119">
        <f>IF('Copy &amp; Paste Roster Report Here'!$A438=BA$7,IF('Copy &amp; Paste Roster Report Here'!$M438="HT",1,0),0)</f>
        <v>0</v>
      </c>
      <c r="BB441" s="119">
        <f>IF('Copy &amp; Paste Roster Report Here'!$A438=BB$7,IF('Copy &amp; Paste Roster Report Here'!$M438="HT",1,0),0)</f>
        <v>0</v>
      </c>
      <c r="BC441" s="119">
        <f>IF('Copy &amp; Paste Roster Report Here'!$A438=BC$7,IF('Copy &amp; Paste Roster Report Here'!$M438="HT",1,0),0)</f>
        <v>0</v>
      </c>
      <c r="BD441" s="119">
        <f>IF('Copy &amp; Paste Roster Report Here'!$A438=BD$7,IF('Copy &amp; Paste Roster Report Here'!$M438="HT",1,0),0)</f>
        <v>0</v>
      </c>
      <c r="BE441" s="119">
        <f>IF('Copy &amp; Paste Roster Report Here'!$A438=BE$7,IF('Copy &amp; Paste Roster Report Here'!$M438="HT",1,0),0)</f>
        <v>0</v>
      </c>
      <c r="BF441" s="119">
        <f>IF('Copy &amp; Paste Roster Report Here'!$A438=BF$7,IF('Copy &amp; Paste Roster Report Here'!$M438="HT",1,0),0)</f>
        <v>0</v>
      </c>
      <c r="BG441" s="119">
        <f>IF('Copy &amp; Paste Roster Report Here'!$A438=BG$7,IF('Copy &amp; Paste Roster Report Here'!$M438="HT",1,0),0)</f>
        <v>0</v>
      </c>
      <c r="BH441" s="73">
        <f t="shared" si="101"/>
        <v>0</v>
      </c>
      <c r="BI441" s="120">
        <f>IF('Copy &amp; Paste Roster Report Here'!$A438=BI$7,IF('Copy &amp; Paste Roster Report Here'!$M438="MT",1,0),0)</f>
        <v>0</v>
      </c>
      <c r="BJ441" s="120">
        <f>IF('Copy &amp; Paste Roster Report Here'!$A438=BJ$7,IF('Copy &amp; Paste Roster Report Here'!$M438="MT",1,0),0)</f>
        <v>0</v>
      </c>
      <c r="BK441" s="120">
        <f>IF('Copy &amp; Paste Roster Report Here'!$A438=BK$7,IF('Copy &amp; Paste Roster Report Here'!$M438="MT",1,0),0)</f>
        <v>0</v>
      </c>
      <c r="BL441" s="120">
        <f>IF('Copy &amp; Paste Roster Report Here'!$A438=BL$7,IF('Copy &amp; Paste Roster Report Here'!$M438="MT",1,0),0)</f>
        <v>0</v>
      </c>
      <c r="BM441" s="120">
        <f>IF('Copy &amp; Paste Roster Report Here'!$A438=BM$7,IF('Copy &amp; Paste Roster Report Here'!$M438="MT",1,0),0)</f>
        <v>0</v>
      </c>
      <c r="BN441" s="120">
        <f>IF('Copy &amp; Paste Roster Report Here'!$A438=BN$7,IF('Copy &amp; Paste Roster Report Here'!$M438="MT",1,0),0)</f>
        <v>0</v>
      </c>
      <c r="BO441" s="120">
        <f>IF('Copy &amp; Paste Roster Report Here'!$A438=BO$7,IF('Copy &amp; Paste Roster Report Here'!$M438="MT",1,0),0)</f>
        <v>0</v>
      </c>
      <c r="BP441" s="120">
        <f>IF('Copy &amp; Paste Roster Report Here'!$A438=BP$7,IF('Copy &amp; Paste Roster Report Here'!$M438="MT",1,0),0)</f>
        <v>0</v>
      </c>
      <c r="BQ441" s="120">
        <f>IF('Copy &amp; Paste Roster Report Here'!$A438=BQ$7,IF('Copy &amp; Paste Roster Report Here'!$M438="MT",1,0),0)</f>
        <v>0</v>
      </c>
      <c r="BR441" s="120">
        <f>IF('Copy &amp; Paste Roster Report Here'!$A438=BR$7,IF('Copy &amp; Paste Roster Report Here'!$M438="MT",1,0),0)</f>
        <v>0</v>
      </c>
      <c r="BS441" s="120">
        <f>IF('Copy &amp; Paste Roster Report Here'!$A438=BS$7,IF('Copy &amp; Paste Roster Report Here'!$M438="MT",1,0),0)</f>
        <v>0</v>
      </c>
      <c r="BT441" s="73">
        <f t="shared" si="102"/>
        <v>0</v>
      </c>
      <c r="BU441" s="121">
        <f>IF('Copy &amp; Paste Roster Report Here'!$A438=BU$7,IF('Copy &amp; Paste Roster Report Here'!$M438="fy",1,0),0)</f>
        <v>0</v>
      </c>
      <c r="BV441" s="121">
        <f>IF('Copy &amp; Paste Roster Report Here'!$A438=BV$7,IF('Copy &amp; Paste Roster Report Here'!$M438="fy",1,0),0)</f>
        <v>0</v>
      </c>
      <c r="BW441" s="121">
        <f>IF('Copy &amp; Paste Roster Report Here'!$A438=BW$7,IF('Copy &amp; Paste Roster Report Here'!$M438="fy",1,0),0)</f>
        <v>0</v>
      </c>
      <c r="BX441" s="121">
        <f>IF('Copy &amp; Paste Roster Report Here'!$A438=BX$7,IF('Copy &amp; Paste Roster Report Here'!$M438="fy",1,0),0)</f>
        <v>0</v>
      </c>
      <c r="BY441" s="121">
        <f>IF('Copy &amp; Paste Roster Report Here'!$A438=BY$7,IF('Copy &amp; Paste Roster Report Here'!$M438="fy",1,0),0)</f>
        <v>0</v>
      </c>
      <c r="BZ441" s="121">
        <f>IF('Copy &amp; Paste Roster Report Here'!$A438=BZ$7,IF('Copy &amp; Paste Roster Report Here'!$M438="fy",1,0),0)</f>
        <v>0</v>
      </c>
      <c r="CA441" s="121">
        <f>IF('Copy &amp; Paste Roster Report Here'!$A438=CA$7,IF('Copy &amp; Paste Roster Report Here'!$M438="fy",1,0),0)</f>
        <v>0</v>
      </c>
      <c r="CB441" s="121">
        <f>IF('Copy &amp; Paste Roster Report Here'!$A438=CB$7,IF('Copy &amp; Paste Roster Report Here'!$M438="fy",1,0),0)</f>
        <v>0</v>
      </c>
      <c r="CC441" s="121">
        <f>IF('Copy &amp; Paste Roster Report Here'!$A438=CC$7,IF('Copy &amp; Paste Roster Report Here'!$M438="fy",1,0),0)</f>
        <v>0</v>
      </c>
      <c r="CD441" s="121">
        <f>IF('Copy &amp; Paste Roster Report Here'!$A438=CD$7,IF('Copy &amp; Paste Roster Report Here'!$M438="fy",1,0),0)</f>
        <v>0</v>
      </c>
      <c r="CE441" s="121">
        <f>IF('Copy &amp; Paste Roster Report Here'!$A438=CE$7,IF('Copy &amp; Paste Roster Report Here'!$M438="fy",1,0),0)</f>
        <v>0</v>
      </c>
      <c r="CF441" s="73">
        <f t="shared" si="103"/>
        <v>0</v>
      </c>
      <c r="CG441" s="122">
        <f>IF('Copy &amp; Paste Roster Report Here'!$A438=CG$7,IF('Copy &amp; Paste Roster Report Here'!$M438="RH",1,0),0)</f>
        <v>0</v>
      </c>
      <c r="CH441" s="122">
        <f>IF('Copy &amp; Paste Roster Report Here'!$A438=CH$7,IF('Copy &amp; Paste Roster Report Here'!$M438="RH",1,0),0)</f>
        <v>0</v>
      </c>
      <c r="CI441" s="122">
        <f>IF('Copy &amp; Paste Roster Report Here'!$A438=CI$7,IF('Copy &amp; Paste Roster Report Here'!$M438="RH",1,0),0)</f>
        <v>0</v>
      </c>
      <c r="CJ441" s="122">
        <f>IF('Copy &amp; Paste Roster Report Here'!$A438=CJ$7,IF('Copy &amp; Paste Roster Report Here'!$M438="RH",1,0),0)</f>
        <v>0</v>
      </c>
      <c r="CK441" s="122">
        <f>IF('Copy &amp; Paste Roster Report Here'!$A438=CK$7,IF('Copy &amp; Paste Roster Report Here'!$M438="RH",1,0),0)</f>
        <v>0</v>
      </c>
      <c r="CL441" s="122">
        <f>IF('Copy &amp; Paste Roster Report Here'!$A438=CL$7,IF('Copy &amp; Paste Roster Report Here'!$M438="RH",1,0),0)</f>
        <v>0</v>
      </c>
      <c r="CM441" s="122">
        <f>IF('Copy &amp; Paste Roster Report Here'!$A438=CM$7,IF('Copy &amp; Paste Roster Report Here'!$M438="RH",1,0),0)</f>
        <v>0</v>
      </c>
      <c r="CN441" s="122">
        <f>IF('Copy &amp; Paste Roster Report Here'!$A438=CN$7,IF('Copy &amp; Paste Roster Report Here'!$M438="RH",1,0),0)</f>
        <v>0</v>
      </c>
      <c r="CO441" s="122">
        <f>IF('Copy &amp; Paste Roster Report Here'!$A438=CO$7,IF('Copy &amp; Paste Roster Report Here'!$M438="RH",1,0),0)</f>
        <v>0</v>
      </c>
      <c r="CP441" s="122">
        <f>IF('Copy &amp; Paste Roster Report Here'!$A438=CP$7,IF('Copy &amp; Paste Roster Report Here'!$M438="RH",1,0),0)</f>
        <v>0</v>
      </c>
      <c r="CQ441" s="122">
        <f>IF('Copy &amp; Paste Roster Report Here'!$A438=CQ$7,IF('Copy &amp; Paste Roster Report Here'!$M438="RH",1,0),0)</f>
        <v>0</v>
      </c>
      <c r="CR441" s="73">
        <f t="shared" si="104"/>
        <v>0</v>
      </c>
      <c r="CS441" s="123">
        <f>IF('Copy &amp; Paste Roster Report Here'!$A438=CS$7,IF('Copy &amp; Paste Roster Report Here'!$M438="QT",1,0),0)</f>
        <v>0</v>
      </c>
      <c r="CT441" s="123">
        <f>IF('Copy &amp; Paste Roster Report Here'!$A438=CT$7,IF('Copy &amp; Paste Roster Report Here'!$M438="QT",1,0),0)</f>
        <v>0</v>
      </c>
      <c r="CU441" s="123">
        <f>IF('Copy &amp; Paste Roster Report Here'!$A438=CU$7,IF('Copy &amp; Paste Roster Report Here'!$M438="QT",1,0),0)</f>
        <v>0</v>
      </c>
      <c r="CV441" s="123">
        <f>IF('Copy &amp; Paste Roster Report Here'!$A438=CV$7,IF('Copy &amp; Paste Roster Report Here'!$M438="QT",1,0),0)</f>
        <v>0</v>
      </c>
      <c r="CW441" s="123">
        <f>IF('Copy &amp; Paste Roster Report Here'!$A438=CW$7,IF('Copy &amp; Paste Roster Report Here'!$M438="QT",1,0),0)</f>
        <v>0</v>
      </c>
      <c r="CX441" s="123">
        <f>IF('Copy &amp; Paste Roster Report Here'!$A438=CX$7,IF('Copy &amp; Paste Roster Report Here'!$M438="QT",1,0),0)</f>
        <v>0</v>
      </c>
      <c r="CY441" s="123">
        <f>IF('Copy &amp; Paste Roster Report Here'!$A438=CY$7,IF('Copy &amp; Paste Roster Report Here'!$M438="QT",1,0),0)</f>
        <v>0</v>
      </c>
      <c r="CZ441" s="123">
        <f>IF('Copy &amp; Paste Roster Report Here'!$A438=CZ$7,IF('Copy &amp; Paste Roster Report Here'!$M438="QT",1,0),0)</f>
        <v>0</v>
      </c>
      <c r="DA441" s="123">
        <f>IF('Copy &amp; Paste Roster Report Here'!$A438=DA$7,IF('Copy &amp; Paste Roster Report Here'!$M438="QT",1,0),0)</f>
        <v>0</v>
      </c>
      <c r="DB441" s="123">
        <f>IF('Copy &amp; Paste Roster Report Here'!$A438=DB$7,IF('Copy &amp; Paste Roster Report Here'!$M438="QT",1,0),0)</f>
        <v>0</v>
      </c>
      <c r="DC441" s="123">
        <f>IF('Copy &amp; Paste Roster Report Here'!$A438=DC$7,IF('Copy &amp; Paste Roster Report Here'!$M438="QT",1,0),0)</f>
        <v>0</v>
      </c>
      <c r="DD441" s="73">
        <f t="shared" si="105"/>
        <v>0</v>
      </c>
      <c r="DE441" s="124">
        <f>IF('Copy &amp; Paste Roster Report Here'!$A438=DE$7,IF('Copy &amp; Paste Roster Report Here'!$M438="xxxxxxxxxxx",1,0),0)</f>
        <v>0</v>
      </c>
      <c r="DF441" s="124">
        <f>IF('Copy &amp; Paste Roster Report Here'!$A438=DF$7,IF('Copy &amp; Paste Roster Report Here'!$M438="xxxxxxxxxxx",1,0),0)</f>
        <v>0</v>
      </c>
      <c r="DG441" s="124">
        <f>IF('Copy &amp; Paste Roster Report Here'!$A438=DG$7,IF('Copy &amp; Paste Roster Report Here'!$M438="xxxxxxxxxxx",1,0),0)</f>
        <v>0</v>
      </c>
      <c r="DH441" s="124">
        <f>IF('Copy &amp; Paste Roster Report Here'!$A438=DH$7,IF('Copy &amp; Paste Roster Report Here'!$M438="xxxxxxxxxxx",1,0),0)</f>
        <v>0</v>
      </c>
      <c r="DI441" s="124">
        <f>IF('Copy &amp; Paste Roster Report Here'!$A438=DI$7,IF('Copy &amp; Paste Roster Report Here'!$M438="xxxxxxxxxxx",1,0),0)</f>
        <v>0</v>
      </c>
      <c r="DJ441" s="124">
        <f>IF('Copy &amp; Paste Roster Report Here'!$A438=DJ$7,IF('Copy &amp; Paste Roster Report Here'!$M438="xxxxxxxxxxx",1,0),0)</f>
        <v>0</v>
      </c>
      <c r="DK441" s="124">
        <f>IF('Copy &amp; Paste Roster Report Here'!$A438=DK$7,IF('Copy &amp; Paste Roster Report Here'!$M438="xxxxxxxxxxx",1,0),0)</f>
        <v>0</v>
      </c>
      <c r="DL441" s="124">
        <f>IF('Copy &amp; Paste Roster Report Here'!$A438=DL$7,IF('Copy &amp; Paste Roster Report Here'!$M438="xxxxxxxxxxx",1,0),0)</f>
        <v>0</v>
      </c>
      <c r="DM441" s="124">
        <f>IF('Copy &amp; Paste Roster Report Here'!$A438=DM$7,IF('Copy &amp; Paste Roster Report Here'!$M438="xxxxxxxxxxx",1,0),0)</f>
        <v>0</v>
      </c>
      <c r="DN441" s="124">
        <f>IF('Copy &amp; Paste Roster Report Here'!$A438=DN$7,IF('Copy &amp; Paste Roster Report Here'!$M438="xxxxxxxxxxx",1,0),0)</f>
        <v>0</v>
      </c>
      <c r="DO441" s="124">
        <f>IF('Copy &amp; Paste Roster Report Here'!$A438=DO$7,IF('Copy &amp; Paste Roster Report Here'!$M438="xxxxxxxxxxx",1,0),0)</f>
        <v>0</v>
      </c>
      <c r="DP441" s="125">
        <f t="shared" si="106"/>
        <v>0</v>
      </c>
      <c r="DQ441" s="126">
        <f t="shared" si="107"/>
        <v>0</v>
      </c>
    </row>
    <row r="442" spans="1:121" x14ac:dyDescent="0.25">
      <c r="A442" s="111">
        <f t="shared" si="93"/>
        <v>0</v>
      </c>
      <c r="B442" s="111">
        <f t="shared" si="94"/>
        <v>0</v>
      </c>
      <c r="C442" s="112">
        <f>+('Copy &amp; Paste Roster Report Here'!$P439-'Copy &amp; Paste Roster Report Here'!$O439)/30</f>
        <v>0</v>
      </c>
      <c r="D442" s="112">
        <f>+('Copy &amp; Paste Roster Report Here'!$P439-'Copy &amp; Paste Roster Report Here'!$O439)</f>
        <v>0</v>
      </c>
      <c r="E442" s="111">
        <f>'Copy &amp; Paste Roster Report Here'!N439</f>
        <v>0</v>
      </c>
      <c r="F442" s="111" t="str">
        <f t="shared" si="95"/>
        <v>N</v>
      </c>
      <c r="G442" s="111">
        <f>'Copy &amp; Paste Roster Report Here'!R439</f>
        <v>0</v>
      </c>
      <c r="H442" s="113">
        <f t="shared" si="96"/>
        <v>0</v>
      </c>
      <c r="I442" s="112">
        <f>IF(F442="N",$F$5-'Copy &amp; Paste Roster Report Here'!O439,+'Copy &amp; Paste Roster Report Here'!Q439-'Copy &amp; Paste Roster Report Here'!O439)</f>
        <v>0</v>
      </c>
      <c r="J442" s="114">
        <f t="shared" si="97"/>
        <v>0</v>
      </c>
      <c r="K442" s="114">
        <f t="shared" si="98"/>
        <v>0</v>
      </c>
      <c r="L442" s="115">
        <f>'Copy &amp; Paste Roster Report Here'!F439</f>
        <v>0</v>
      </c>
      <c r="M442" s="116">
        <f t="shared" si="99"/>
        <v>0</v>
      </c>
      <c r="N442" s="117">
        <f>IF('Copy &amp; Paste Roster Report Here'!$A439='Analytical Tests'!N$7,IF($F442="Y",+$H442*N$6,0),0)</f>
        <v>0</v>
      </c>
      <c r="O442" s="117">
        <f>IF('Copy &amp; Paste Roster Report Here'!$A439='Analytical Tests'!O$7,IF($F442="Y",+$H442*O$6,0),0)</f>
        <v>0</v>
      </c>
      <c r="P442" s="117">
        <f>IF('Copy &amp; Paste Roster Report Here'!$A439='Analytical Tests'!P$7,IF($F442="Y",+$H442*P$6,0),0)</f>
        <v>0</v>
      </c>
      <c r="Q442" s="117">
        <f>IF('Copy &amp; Paste Roster Report Here'!$A439='Analytical Tests'!Q$7,IF($F442="Y",+$H442*Q$6,0),0)</f>
        <v>0</v>
      </c>
      <c r="R442" s="117">
        <f>IF('Copy &amp; Paste Roster Report Here'!$A439='Analytical Tests'!R$7,IF($F442="Y",+$H442*R$6,0),0)</f>
        <v>0</v>
      </c>
      <c r="S442" s="117">
        <f>IF('Copy &amp; Paste Roster Report Here'!$A439='Analytical Tests'!S$7,IF($F442="Y",+$H442*S$6,0),0)</f>
        <v>0</v>
      </c>
      <c r="T442" s="117">
        <f>IF('Copy &amp; Paste Roster Report Here'!$A439='Analytical Tests'!T$7,IF($F442="Y",+$H442*T$6,0),0)</f>
        <v>0</v>
      </c>
      <c r="U442" s="117">
        <f>IF('Copy &amp; Paste Roster Report Here'!$A439='Analytical Tests'!U$7,IF($F442="Y",+$H442*U$6,0),0)</f>
        <v>0</v>
      </c>
      <c r="V442" s="117">
        <f>IF('Copy &amp; Paste Roster Report Here'!$A439='Analytical Tests'!V$7,IF($F442="Y",+$H442*V$6,0),0)</f>
        <v>0</v>
      </c>
      <c r="W442" s="117">
        <f>IF('Copy &amp; Paste Roster Report Here'!$A439='Analytical Tests'!W$7,IF($F442="Y",+$H442*W$6,0),0)</f>
        <v>0</v>
      </c>
      <c r="X442" s="117">
        <f>IF('Copy &amp; Paste Roster Report Here'!$A439='Analytical Tests'!X$7,IF($F442="Y",+$H442*X$6,0),0)</f>
        <v>0</v>
      </c>
      <c r="Y442" s="117" t="b">
        <f>IF('Copy &amp; Paste Roster Report Here'!$A439='Analytical Tests'!Y$7,IF($F442="N",IF($J442&gt;=$C442,Y$6,+($I442/$D442)*Y$6),0))</f>
        <v>0</v>
      </c>
      <c r="Z442" s="117" t="b">
        <f>IF('Copy &amp; Paste Roster Report Here'!$A439='Analytical Tests'!Z$7,IF($F442="N",IF($J442&gt;=$C442,Z$6,+($I442/$D442)*Z$6),0))</f>
        <v>0</v>
      </c>
      <c r="AA442" s="117" t="b">
        <f>IF('Copy &amp; Paste Roster Report Here'!$A439='Analytical Tests'!AA$7,IF($F442="N",IF($J442&gt;=$C442,AA$6,+($I442/$D442)*AA$6),0))</f>
        <v>0</v>
      </c>
      <c r="AB442" s="117" t="b">
        <f>IF('Copy &amp; Paste Roster Report Here'!$A439='Analytical Tests'!AB$7,IF($F442="N",IF($J442&gt;=$C442,AB$6,+($I442/$D442)*AB$6),0))</f>
        <v>0</v>
      </c>
      <c r="AC442" s="117" t="b">
        <f>IF('Copy &amp; Paste Roster Report Here'!$A439='Analytical Tests'!AC$7,IF($F442="N",IF($J442&gt;=$C442,AC$6,+($I442/$D442)*AC$6),0))</f>
        <v>0</v>
      </c>
      <c r="AD442" s="117" t="b">
        <f>IF('Copy &amp; Paste Roster Report Here'!$A439='Analytical Tests'!AD$7,IF($F442="N",IF($J442&gt;=$C442,AD$6,+($I442/$D442)*AD$6),0))</f>
        <v>0</v>
      </c>
      <c r="AE442" s="117" t="b">
        <f>IF('Copy &amp; Paste Roster Report Here'!$A439='Analytical Tests'!AE$7,IF($F442="N",IF($J442&gt;=$C442,AE$6,+($I442/$D442)*AE$6),0))</f>
        <v>0</v>
      </c>
      <c r="AF442" s="117" t="b">
        <f>IF('Copy &amp; Paste Roster Report Here'!$A439='Analytical Tests'!AF$7,IF($F442="N",IF($J442&gt;=$C442,AF$6,+($I442/$D442)*AF$6),0))</f>
        <v>0</v>
      </c>
      <c r="AG442" s="117" t="b">
        <f>IF('Copy &amp; Paste Roster Report Here'!$A439='Analytical Tests'!AG$7,IF($F442="N",IF($J442&gt;=$C442,AG$6,+($I442/$D442)*AG$6),0))</f>
        <v>0</v>
      </c>
      <c r="AH442" s="117" t="b">
        <f>IF('Copy &amp; Paste Roster Report Here'!$A439='Analytical Tests'!AH$7,IF($F442="N",IF($J442&gt;=$C442,AH$6,+($I442/$D442)*AH$6),0))</f>
        <v>0</v>
      </c>
      <c r="AI442" s="117" t="b">
        <f>IF('Copy &amp; Paste Roster Report Here'!$A439='Analytical Tests'!AI$7,IF($F442="N",IF($J442&gt;=$C442,AI$6,+($I442/$D442)*AI$6),0))</f>
        <v>0</v>
      </c>
      <c r="AJ442" s="79"/>
      <c r="AK442" s="118">
        <f>IF('Copy &amp; Paste Roster Report Here'!$A439=AK$7,IF('Copy &amp; Paste Roster Report Here'!$M439="FT",1,0),0)</f>
        <v>0</v>
      </c>
      <c r="AL442" s="118">
        <f>IF('Copy &amp; Paste Roster Report Here'!$A439=AL$7,IF('Copy &amp; Paste Roster Report Here'!$M439="FT",1,0),0)</f>
        <v>0</v>
      </c>
      <c r="AM442" s="118">
        <f>IF('Copy &amp; Paste Roster Report Here'!$A439=AM$7,IF('Copy &amp; Paste Roster Report Here'!$M439="FT",1,0),0)</f>
        <v>0</v>
      </c>
      <c r="AN442" s="118">
        <f>IF('Copy &amp; Paste Roster Report Here'!$A439=AN$7,IF('Copy &amp; Paste Roster Report Here'!$M439="FT",1,0),0)</f>
        <v>0</v>
      </c>
      <c r="AO442" s="118">
        <f>IF('Copy &amp; Paste Roster Report Here'!$A439=AO$7,IF('Copy &amp; Paste Roster Report Here'!$M439="FT",1,0),0)</f>
        <v>0</v>
      </c>
      <c r="AP442" s="118">
        <f>IF('Copy &amp; Paste Roster Report Here'!$A439=AP$7,IF('Copy &amp; Paste Roster Report Here'!$M439="FT",1,0),0)</f>
        <v>0</v>
      </c>
      <c r="AQ442" s="118">
        <f>IF('Copy &amp; Paste Roster Report Here'!$A439=AQ$7,IF('Copy &amp; Paste Roster Report Here'!$M439="FT",1,0),0)</f>
        <v>0</v>
      </c>
      <c r="AR442" s="118">
        <f>IF('Copy &amp; Paste Roster Report Here'!$A439=AR$7,IF('Copy &amp; Paste Roster Report Here'!$M439="FT",1,0),0)</f>
        <v>0</v>
      </c>
      <c r="AS442" s="118">
        <f>IF('Copy &amp; Paste Roster Report Here'!$A439=AS$7,IF('Copy &amp; Paste Roster Report Here'!$M439="FT",1,0),0)</f>
        <v>0</v>
      </c>
      <c r="AT442" s="118">
        <f>IF('Copy &amp; Paste Roster Report Here'!$A439=AT$7,IF('Copy &amp; Paste Roster Report Here'!$M439="FT",1,0),0)</f>
        <v>0</v>
      </c>
      <c r="AU442" s="118">
        <f>IF('Copy &amp; Paste Roster Report Here'!$A439=AU$7,IF('Copy &amp; Paste Roster Report Here'!$M439="FT",1,0),0)</f>
        <v>0</v>
      </c>
      <c r="AV442" s="73">
        <f t="shared" si="100"/>
        <v>0</v>
      </c>
      <c r="AW442" s="119">
        <f>IF('Copy &amp; Paste Roster Report Here'!$A439=AW$7,IF('Copy &amp; Paste Roster Report Here'!$M439="HT",1,0),0)</f>
        <v>0</v>
      </c>
      <c r="AX442" s="119">
        <f>IF('Copy &amp; Paste Roster Report Here'!$A439=AX$7,IF('Copy &amp; Paste Roster Report Here'!$M439="HT",1,0),0)</f>
        <v>0</v>
      </c>
      <c r="AY442" s="119">
        <f>IF('Copy &amp; Paste Roster Report Here'!$A439=AY$7,IF('Copy &amp; Paste Roster Report Here'!$M439="HT",1,0),0)</f>
        <v>0</v>
      </c>
      <c r="AZ442" s="119">
        <f>IF('Copy &amp; Paste Roster Report Here'!$A439=AZ$7,IF('Copy &amp; Paste Roster Report Here'!$M439="HT",1,0),0)</f>
        <v>0</v>
      </c>
      <c r="BA442" s="119">
        <f>IF('Copy &amp; Paste Roster Report Here'!$A439=BA$7,IF('Copy &amp; Paste Roster Report Here'!$M439="HT",1,0),0)</f>
        <v>0</v>
      </c>
      <c r="BB442" s="119">
        <f>IF('Copy &amp; Paste Roster Report Here'!$A439=BB$7,IF('Copy &amp; Paste Roster Report Here'!$M439="HT",1,0),0)</f>
        <v>0</v>
      </c>
      <c r="BC442" s="119">
        <f>IF('Copy &amp; Paste Roster Report Here'!$A439=BC$7,IF('Copy &amp; Paste Roster Report Here'!$M439="HT",1,0),0)</f>
        <v>0</v>
      </c>
      <c r="BD442" s="119">
        <f>IF('Copy &amp; Paste Roster Report Here'!$A439=BD$7,IF('Copy &amp; Paste Roster Report Here'!$M439="HT",1,0),0)</f>
        <v>0</v>
      </c>
      <c r="BE442" s="119">
        <f>IF('Copy &amp; Paste Roster Report Here'!$A439=BE$7,IF('Copy &amp; Paste Roster Report Here'!$M439="HT",1,0),0)</f>
        <v>0</v>
      </c>
      <c r="BF442" s="119">
        <f>IF('Copy &amp; Paste Roster Report Here'!$A439=BF$7,IF('Copy &amp; Paste Roster Report Here'!$M439="HT",1,0),0)</f>
        <v>0</v>
      </c>
      <c r="BG442" s="119">
        <f>IF('Copy &amp; Paste Roster Report Here'!$A439=BG$7,IF('Copy &amp; Paste Roster Report Here'!$M439="HT",1,0),0)</f>
        <v>0</v>
      </c>
      <c r="BH442" s="73">
        <f t="shared" si="101"/>
        <v>0</v>
      </c>
      <c r="BI442" s="120">
        <f>IF('Copy &amp; Paste Roster Report Here'!$A439=BI$7,IF('Copy &amp; Paste Roster Report Here'!$M439="MT",1,0),0)</f>
        <v>0</v>
      </c>
      <c r="BJ442" s="120">
        <f>IF('Copy &amp; Paste Roster Report Here'!$A439=BJ$7,IF('Copy &amp; Paste Roster Report Here'!$M439="MT",1,0),0)</f>
        <v>0</v>
      </c>
      <c r="BK442" s="120">
        <f>IF('Copy &amp; Paste Roster Report Here'!$A439=BK$7,IF('Copy &amp; Paste Roster Report Here'!$M439="MT",1,0),0)</f>
        <v>0</v>
      </c>
      <c r="BL442" s="120">
        <f>IF('Copy &amp; Paste Roster Report Here'!$A439=BL$7,IF('Copy &amp; Paste Roster Report Here'!$M439="MT",1,0),0)</f>
        <v>0</v>
      </c>
      <c r="BM442" s="120">
        <f>IF('Copy &amp; Paste Roster Report Here'!$A439=BM$7,IF('Copy &amp; Paste Roster Report Here'!$M439="MT",1,0),0)</f>
        <v>0</v>
      </c>
      <c r="BN442" s="120">
        <f>IF('Copy &amp; Paste Roster Report Here'!$A439=BN$7,IF('Copy &amp; Paste Roster Report Here'!$M439="MT",1,0),0)</f>
        <v>0</v>
      </c>
      <c r="BO442" s="120">
        <f>IF('Copy &amp; Paste Roster Report Here'!$A439=BO$7,IF('Copy &amp; Paste Roster Report Here'!$M439="MT",1,0),0)</f>
        <v>0</v>
      </c>
      <c r="BP442" s="120">
        <f>IF('Copy &amp; Paste Roster Report Here'!$A439=BP$7,IF('Copy &amp; Paste Roster Report Here'!$M439="MT",1,0),0)</f>
        <v>0</v>
      </c>
      <c r="BQ442" s="120">
        <f>IF('Copy &amp; Paste Roster Report Here'!$A439=BQ$7,IF('Copy &amp; Paste Roster Report Here'!$M439="MT",1,0),0)</f>
        <v>0</v>
      </c>
      <c r="BR442" s="120">
        <f>IF('Copy &amp; Paste Roster Report Here'!$A439=BR$7,IF('Copy &amp; Paste Roster Report Here'!$M439="MT",1,0),0)</f>
        <v>0</v>
      </c>
      <c r="BS442" s="120">
        <f>IF('Copy &amp; Paste Roster Report Here'!$A439=BS$7,IF('Copy &amp; Paste Roster Report Here'!$M439="MT",1,0),0)</f>
        <v>0</v>
      </c>
      <c r="BT442" s="73">
        <f t="shared" si="102"/>
        <v>0</v>
      </c>
      <c r="BU442" s="121">
        <f>IF('Copy &amp; Paste Roster Report Here'!$A439=BU$7,IF('Copy &amp; Paste Roster Report Here'!$M439="fy",1,0),0)</f>
        <v>0</v>
      </c>
      <c r="BV442" s="121">
        <f>IF('Copy &amp; Paste Roster Report Here'!$A439=BV$7,IF('Copy &amp; Paste Roster Report Here'!$M439="fy",1,0),0)</f>
        <v>0</v>
      </c>
      <c r="BW442" s="121">
        <f>IF('Copy &amp; Paste Roster Report Here'!$A439=BW$7,IF('Copy &amp; Paste Roster Report Here'!$M439="fy",1,0),0)</f>
        <v>0</v>
      </c>
      <c r="BX442" s="121">
        <f>IF('Copy &amp; Paste Roster Report Here'!$A439=BX$7,IF('Copy &amp; Paste Roster Report Here'!$M439="fy",1,0),0)</f>
        <v>0</v>
      </c>
      <c r="BY442" s="121">
        <f>IF('Copy &amp; Paste Roster Report Here'!$A439=BY$7,IF('Copy &amp; Paste Roster Report Here'!$M439="fy",1,0),0)</f>
        <v>0</v>
      </c>
      <c r="BZ442" s="121">
        <f>IF('Copy &amp; Paste Roster Report Here'!$A439=BZ$7,IF('Copy &amp; Paste Roster Report Here'!$M439="fy",1,0),0)</f>
        <v>0</v>
      </c>
      <c r="CA442" s="121">
        <f>IF('Copy &amp; Paste Roster Report Here'!$A439=CA$7,IF('Copy &amp; Paste Roster Report Here'!$M439="fy",1,0),0)</f>
        <v>0</v>
      </c>
      <c r="CB442" s="121">
        <f>IF('Copy &amp; Paste Roster Report Here'!$A439=CB$7,IF('Copy &amp; Paste Roster Report Here'!$M439="fy",1,0),0)</f>
        <v>0</v>
      </c>
      <c r="CC442" s="121">
        <f>IF('Copy &amp; Paste Roster Report Here'!$A439=CC$7,IF('Copy &amp; Paste Roster Report Here'!$M439="fy",1,0),0)</f>
        <v>0</v>
      </c>
      <c r="CD442" s="121">
        <f>IF('Copy &amp; Paste Roster Report Here'!$A439=CD$7,IF('Copy &amp; Paste Roster Report Here'!$M439="fy",1,0),0)</f>
        <v>0</v>
      </c>
      <c r="CE442" s="121">
        <f>IF('Copy &amp; Paste Roster Report Here'!$A439=CE$7,IF('Copy &amp; Paste Roster Report Here'!$M439="fy",1,0),0)</f>
        <v>0</v>
      </c>
      <c r="CF442" s="73">
        <f t="shared" si="103"/>
        <v>0</v>
      </c>
      <c r="CG442" s="122">
        <f>IF('Copy &amp; Paste Roster Report Here'!$A439=CG$7,IF('Copy &amp; Paste Roster Report Here'!$M439="RH",1,0),0)</f>
        <v>0</v>
      </c>
      <c r="CH442" s="122">
        <f>IF('Copy &amp; Paste Roster Report Here'!$A439=CH$7,IF('Copy &amp; Paste Roster Report Here'!$M439="RH",1,0),0)</f>
        <v>0</v>
      </c>
      <c r="CI442" s="122">
        <f>IF('Copy &amp; Paste Roster Report Here'!$A439=CI$7,IF('Copy &amp; Paste Roster Report Here'!$M439="RH",1,0),0)</f>
        <v>0</v>
      </c>
      <c r="CJ442" s="122">
        <f>IF('Copy &amp; Paste Roster Report Here'!$A439=CJ$7,IF('Copy &amp; Paste Roster Report Here'!$M439="RH",1,0),0)</f>
        <v>0</v>
      </c>
      <c r="CK442" s="122">
        <f>IF('Copy &amp; Paste Roster Report Here'!$A439=CK$7,IF('Copy &amp; Paste Roster Report Here'!$M439="RH",1,0),0)</f>
        <v>0</v>
      </c>
      <c r="CL442" s="122">
        <f>IF('Copy &amp; Paste Roster Report Here'!$A439=CL$7,IF('Copy &amp; Paste Roster Report Here'!$M439="RH",1,0),0)</f>
        <v>0</v>
      </c>
      <c r="CM442" s="122">
        <f>IF('Copy &amp; Paste Roster Report Here'!$A439=CM$7,IF('Copy &amp; Paste Roster Report Here'!$M439="RH",1,0),0)</f>
        <v>0</v>
      </c>
      <c r="CN442" s="122">
        <f>IF('Copy &amp; Paste Roster Report Here'!$A439=CN$7,IF('Copy &amp; Paste Roster Report Here'!$M439="RH",1,0),0)</f>
        <v>0</v>
      </c>
      <c r="CO442" s="122">
        <f>IF('Copy &amp; Paste Roster Report Here'!$A439=CO$7,IF('Copy &amp; Paste Roster Report Here'!$M439="RH",1,0),0)</f>
        <v>0</v>
      </c>
      <c r="CP442" s="122">
        <f>IF('Copy &amp; Paste Roster Report Here'!$A439=CP$7,IF('Copy &amp; Paste Roster Report Here'!$M439="RH",1,0),0)</f>
        <v>0</v>
      </c>
      <c r="CQ442" s="122">
        <f>IF('Copy &amp; Paste Roster Report Here'!$A439=CQ$7,IF('Copy &amp; Paste Roster Report Here'!$M439="RH",1,0),0)</f>
        <v>0</v>
      </c>
      <c r="CR442" s="73">
        <f t="shared" si="104"/>
        <v>0</v>
      </c>
      <c r="CS442" s="123">
        <f>IF('Copy &amp; Paste Roster Report Here'!$A439=CS$7,IF('Copy &amp; Paste Roster Report Here'!$M439="QT",1,0),0)</f>
        <v>0</v>
      </c>
      <c r="CT442" s="123">
        <f>IF('Copy &amp; Paste Roster Report Here'!$A439=CT$7,IF('Copy &amp; Paste Roster Report Here'!$M439="QT",1,0),0)</f>
        <v>0</v>
      </c>
      <c r="CU442" s="123">
        <f>IF('Copy &amp; Paste Roster Report Here'!$A439=CU$7,IF('Copy &amp; Paste Roster Report Here'!$M439="QT",1,0),0)</f>
        <v>0</v>
      </c>
      <c r="CV442" s="123">
        <f>IF('Copy &amp; Paste Roster Report Here'!$A439=CV$7,IF('Copy &amp; Paste Roster Report Here'!$M439="QT",1,0),0)</f>
        <v>0</v>
      </c>
      <c r="CW442" s="123">
        <f>IF('Copy &amp; Paste Roster Report Here'!$A439=CW$7,IF('Copy &amp; Paste Roster Report Here'!$M439="QT",1,0),0)</f>
        <v>0</v>
      </c>
      <c r="CX442" s="123">
        <f>IF('Copy &amp; Paste Roster Report Here'!$A439=CX$7,IF('Copy &amp; Paste Roster Report Here'!$M439="QT",1,0),0)</f>
        <v>0</v>
      </c>
      <c r="CY442" s="123">
        <f>IF('Copy &amp; Paste Roster Report Here'!$A439=CY$7,IF('Copy &amp; Paste Roster Report Here'!$M439="QT",1,0),0)</f>
        <v>0</v>
      </c>
      <c r="CZ442" s="123">
        <f>IF('Copy &amp; Paste Roster Report Here'!$A439=CZ$7,IF('Copy &amp; Paste Roster Report Here'!$M439="QT",1,0),0)</f>
        <v>0</v>
      </c>
      <c r="DA442" s="123">
        <f>IF('Copy &amp; Paste Roster Report Here'!$A439=DA$7,IF('Copy &amp; Paste Roster Report Here'!$M439="QT",1,0),0)</f>
        <v>0</v>
      </c>
      <c r="DB442" s="123">
        <f>IF('Copy &amp; Paste Roster Report Here'!$A439=DB$7,IF('Copy &amp; Paste Roster Report Here'!$M439="QT",1,0),0)</f>
        <v>0</v>
      </c>
      <c r="DC442" s="123">
        <f>IF('Copy &amp; Paste Roster Report Here'!$A439=DC$7,IF('Copy &amp; Paste Roster Report Here'!$M439="QT",1,0),0)</f>
        <v>0</v>
      </c>
      <c r="DD442" s="73">
        <f t="shared" si="105"/>
        <v>0</v>
      </c>
      <c r="DE442" s="124">
        <f>IF('Copy &amp; Paste Roster Report Here'!$A439=DE$7,IF('Copy &amp; Paste Roster Report Here'!$M439="xxxxxxxxxxx",1,0),0)</f>
        <v>0</v>
      </c>
      <c r="DF442" s="124">
        <f>IF('Copy &amp; Paste Roster Report Here'!$A439=DF$7,IF('Copy &amp; Paste Roster Report Here'!$M439="xxxxxxxxxxx",1,0),0)</f>
        <v>0</v>
      </c>
      <c r="DG442" s="124">
        <f>IF('Copy &amp; Paste Roster Report Here'!$A439=DG$7,IF('Copy &amp; Paste Roster Report Here'!$M439="xxxxxxxxxxx",1,0),0)</f>
        <v>0</v>
      </c>
      <c r="DH442" s="124">
        <f>IF('Copy &amp; Paste Roster Report Here'!$A439=DH$7,IF('Copy &amp; Paste Roster Report Here'!$M439="xxxxxxxxxxx",1,0),0)</f>
        <v>0</v>
      </c>
      <c r="DI442" s="124">
        <f>IF('Copy &amp; Paste Roster Report Here'!$A439=DI$7,IF('Copy &amp; Paste Roster Report Here'!$M439="xxxxxxxxxxx",1,0),0)</f>
        <v>0</v>
      </c>
      <c r="DJ442" s="124">
        <f>IF('Copy &amp; Paste Roster Report Here'!$A439=DJ$7,IF('Copy &amp; Paste Roster Report Here'!$M439="xxxxxxxxxxx",1,0),0)</f>
        <v>0</v>
      </c>
      <c r="DK442" s="124">
        <f>IF('Copy &amp; Paste Roster Report Here'!$A439=DK$7,IF('Copy &amp; Paste Roster Report Here'!$M439="xxxxxxxxxxx",1,0),0)</f>
        <v>0</v>
      </c>
      <c r="DL442" s="124">
        <f>IF('Copy &amp; Paste Roster Report Here'!$A439=DL$7,IF('Copy &amp; Paste Roster Report Here'!$M439="xxxxxxxxxxx",1,0),0)</f>
        <v>0</v>
      </c>
      <c r="DM442" s="124">
        <f>IF('Copy &amp; Paste Roster Report Here'!$A439=DM$7,IF('Copy &amp; Paste Roster Report Here'!$M439="xxxxxxxxxxx",1,0),0)</f>
        <v>0</v>
      </c>
      <c r="DN442" s="124">
        <f>IF('Copy &amp; Paste Roster Report Here'!$A439=DN$7,IF('Copy &amp; Paste Roster Report Here'!$M439="xxxxxxxxxxx",1,0),0)</f>
        <v>0</v>
      </c>
      <c r="DO442" s="124">
        <f>IF('Copy &amp; Paste Roster Report Here'!$A439=DO$7,IF('Copy &amp; Paste Roster Report Here'!$M439="xxxxxxxxxxx",1,0),0)</f>
        <v>0</v>
      </c>
      <c r="DP442" s="125">
        <f t="shared" si="106"/>
        <v>0</v>
      </c>
      <c r="DQ442" s="126">
        <f t="shared" si="107"/>
        <v>0</v>
      </c>
    </row>
    <row r="443" spans="1:121" x14ac:dyDescent="0.25">
      <c r="A443" s="111">
        <f t="shared" si="93"/>
        <v>0</v>
      </c>
      <c r="B443" s="111">
        <f t="shared" si="94"/>
        <v>0</v>
      </c>
      <c r="C443" s="112">
        <f>+('Copy &amp; Paste Roster Report Here'!$P440-'Copy &amp; Paste Roster Report Here'!$O440)/30</f>
        <v>0</v>
      </c>
      <c r="D443" s="112">
        <f>+('Copy &amp; Paste Roster Report Here'!$P440-'Copy &amp; Paste Roster Report Here'!$O440)</f>
        <v>0</v>
      </c>
      <c r="E443" s="111">
        <f>'Copy &amp; Paste Roster Report Here'!N440</f>
        <v>0</v>
      </c>
      <c r="F443" s="111" t="str">
        <f t="shared" si="95"/>
        <v>N</v>
      </c>
      <c r="G443" s="111">
        <f>'Copy &amp; Paste Roster Report Here'!R440</f>
        <v>0</v>
      </c>
      <c r="H443" s="113">
        <f t="shared" si="96"/>
        <v>0</v>
      </c>
      <c r="I443" s="112">
        <f>IF(F443="N",$F$5-'Copy &amp; Paste Roster Report Here'!O440,+'Copy &amp; Paste Roster Report Here'!Q440-'Copy &amp; Paste Roster Report Here'!O440)</f>
        <v>0</v>
      </c>
      <c r="J443" s="114">
        <f t="shared" si="97"/>
        <v>0</v>
      </c>
      <c r="K443" s="114">
        <f t="shared" si="98"/>
        <v>0</v>
      </c>
      <c r="L443" s="115">
        <f>'Copy &amp; Paste Roster Report Here'!F440</f>
        <v>0</v>
      </c>
      <c r="M443" s="116">
        <f t="shared" si="99"/>
        <v>0</v>
      </c>
      <c r="N443" s="117">
        <f>IF('Copy &amp; Paste Roster Report Here'!$A440='Analytical Tests'!N$7,IF($F443="Y",+$H443*N$6,0),0)</f>
        <v>0</v>
      </c>
      <c r="O443" s="117">
        <f>IF('Copy &amp; Paste Roster Report Here'!$A440='Analytical Tests'!O$7,IF($F443="Y",+$H443*O$6,0),0)</f>
        <v>0</v>
      </c>
      <c r="P443" s="117">
        <f>IF('Copy &amp; Paste Roster Report Here'!$A440='Analytical Tests'!P$7,IF($F443="Y",+$H443*P$6,0),0)</f>
        <v>0</v>
      </c>
      <c r="Q443" s="117">
        <f>IF('Copy &amp; Paste Roster Report Here'!$A440='Analytical Tests'!Q$7,IF($F443="Y",+$H443*Q$6,0),0)</f>
        <v>0</v>
      </c>
      <c r="R443" s="117">
        <f>IF('Copy &amp; Paste Roster Report Here'!$A440='Analytical Tests'!R$7,IF($F443="Y",+$H443*R$6,0),0)</f>
        <v>0</v>
      </c>
      <c r="S443" s="117">
        <f>IF('Copy &amp; Paste Roster Report Here'!$A440='Analytical Tests'!S$7,IF($F443="Y",+$H443*S$6,0),0)</f>
        <v>0</v>
      </c>
      <c r="T443" s="117">
        <f>IF('Copy &amp; Paste Roster Report Here'!$A440='Analytical Tests'!T$7,IF($F443="Y",+$H443*T$6,0),0)</f>
        <v>0</v>
      </c>
      <c r="U443" s="117">
        <f>IF('Copy &amp; Paste Roster Report Here'!$A440='Analytical Tests'!U$7,IF($F443="Y",+$H443*U$6,0),0)</f>
        <v>0</v>
      </c>
      <c r="V443" s="117">
        <f>IF('Copy &amp; Paste Roster Report Here'!$A440='Analytical Tests'!V$7,IF($F443="Y",+$H443*V$6,0),0)</f>
        <v>0</v>
      </c>
      <c r="W443" s="117">
        <f>IF('Copy &amp; Paste Roster Report Here'!$A440='Analytical Tests'!W$7,IF($F443="Y",+$H443*W$6,0),0)</f>
        <v>0</v>
      </c>
      <c r="X443" s="117">
        <f>IF('Copy &amp; Paste Roster Report Here'!$A440='Analytical Tests'!X$7,IF($F443="Y",+$H443*X$6,0),0)</f>
        <v>0</v>
      </c>
      <c r="Y443" s="117" t="b">
        <f>IF('Copy &amp; Paste Roster Report Here'!$A440='Analytical Tests'!Y$7,IF($F443="N",IF($J443&gt;=$C443,Y$6,+($I443/$D443)*Y$6),0))</f>
        <v>0</v>
      </c>
      <c r="Z443" s="117" t="b">
        <f>IF('Copy &amp; Paste Roster Report Here'!$A440='Analytical Tests'!Z$7,IF($F443="N",IF($J443&gt;=$C443,Z$6,+($I443/$D443)*Z$6),0))</f>
        <v>0</v>
      </c>
      <c r="AA443" s="117" t="b">
        <f>IF('Copy &amp; Paste Roster Report Here'!$A440='Analytical Tests'!AA$7,IF($F443="N",IF($J443&gt;=$C443,AA$6,+($I443/$D443)*AA$6),0))</f>
        <v>0</v>
      </c>
      <c r="AB443" s="117" t="b">
        <f>IF('Copy &amp; Paste Roster Report Here'!$A440='Analytical Tests'!AB$7,IF($F443="N",IF($J443&gt;=$C443,AB$6,+($I443/$D443)*AB$6),0))</f>
        <v>0</v>
      </c>
      <c r="AC443" s="117" t="b">
        <f>IF('Copy &amp; Paste Roster Report Here'!$A440='Analytical Tests'!AC$7,IF($F443="N",IF($J443&gt;=$C443,AC$6,+($I443/$D443)*AC$6),0))</f>
        <v>0</v>
      </c>
      <c r="AD443" s="117" t="b">
        <f>IF('Copy &amp; Paste Roster Report Here'!$A440='Analytical Tests'!AD$7,IF($F443="N",IF($J443&gt;=$C443,AD$6,+($I443/$D443)*AD$6),0))</f>
        <v>0</v>
      </c>
      <c r="AE443" s="117" t="b">
        <f>IF('Copy &amp; Paste Roster Report Here'!$A440='Analytical Tests'!AE$7,IF($F443="N",IF($J443&gt;=$C443,AE$6,+($I443/$D443)*AE$6),0))</f>
        <v>0</v>
      </c>
      <c r="AF443" s="117" t="b">
        <f>IF('Copy &amp; Paste Roster Report Here'!$A440='Analytical Tests'!AF$7,IF($F443="N",IF($J443&gt;=$C443,AF$6,+($I443/$D443)*AF$6),0))</f>
        <v>0</v>
      </c>
      <c r="AG443" s="117" t="b">
        <f>IF('Copy &amp; Paste Roster Report Here'!$A440='Analytical Tests'!AG$7,IF($F443="N",IF($J443&gt;=$C443,AG$6,+($I443/$D443)*AG$6),0))</f>
        <v>0</v>
      </c>
      <c r="AH443" s="117" t="b">
        <f>IF('Copy &amp; Paste Roster Report Here'!$A440='Analytical Tests'!AH$7,IF($F443="N",IF($J443&gt;=$C443,AH$6,+($I443/$D443)*AH$6),0))</f>
        <v>0</v>
      </c>
      <c r="AI443" s="117" t="b">
        <f>IF('Copy &amp; Paste Roster Report Here'!$A440='Analytical Tests'!AI$7,IF($F443="N",IF($J443&gt;=$C443,AI$6,+($I443/$D443)*AI$6),0))</f>
        <v>0</v>
      </c>
      <c r="AJ443" s="79"/>
      <c r="AK443" s="118">
        <f>IF('Copy &amp; Paste Roster Report Here'!$A440=AK$7,IF('Copy &amp; Paste Roster Report Here'!$M440="FT",1,0),0)</f>
        <v>0</v>
      </c>
      <c r="AL443" s="118">
        <f>IF('Copy &amp; Paste Roster Report Here'!$A440=AL$7,IF('Copy &amp; Paste Roster Report Here'!$M440="FT",1,0),0)</f>
        <v>0</v>
      </c>
      <c r="AM443" s="118">
        <f>IF('Copy &amp; Paste Roster Report Here'!$A440=AM$7,IF('Copy &amp; Paste Roster Report Here'!$M440="FT",1,0),0)</f>
        <v>0</v>
      </c>
      <c r="AN443" s="118">
        <f>IF('Copy &amp; Paste Roster Report Here'!$A440=AN$7,IF('Copy &amp; Paste Roster Report Here'!$M440="FT",1,0),0)</f>
        <v>0</v>
      </c>
      <c r="AO443" s="118">
        <f>IF('Copy &amp; Paste Roster Report Here'!$A440=AO$7,IF('Copy &amp; Paste Roster Report Here'!$M440="FT",1,0),0)</f>
        <v>0</v>
      </c>
      <c r="AP443" s="118">
        <f>IF('Copy &amp; Paste Roster Report Here'!$A440=AP$7,IF('Copy &amp; Paste Roster Report Here'!$M440="FT",1,0),0)</f>
        <v>0</v>
      </c>
      <c r="AQ443" s="118">
        <f>IF('Copy &amp; Paste Roster Report Here'!$A440=AQ$7,IF('Copy &amp; Paste Roster Report Here'!$M440="FT",1,0),0)</f>
        <v>0</v>
      </c>
      <c r="AR443" s="118">
        <f>IF('Copy &amp; Paste Roster Report Here'!$A440=AR$7,IF('Copy &amp; Paste Roster Report Here'!$M440="FT",1,0),0)</f>
        <v>0</v>
      </c>
      <c r="AS443" s="118">
        <f>IF('Copy &amp; Paste Roster Report Here'!$A440=AS$7,IF('Copy &amp; Paste Roster Report Here'!$M440="FT",1,0),0)</f>
        <v>0</v>
      </c>
      <c r="AT443" s="118">
        <f>IF('Copy &amp; Paste Roster Report Here'!$A440=AT$7,IF('Copy &amp; Paste Roster Report Here'!$M440="FT",1,0),0)</f>
        <v>0</v>
      </c>
      <c r="AU443" s="118">
        <f>IF('Copy &amp; Paste Roster Report Here'!$A440=AU$7,IF('Copy &amp; Paste Roster Report Here'!$M440="FT",1,0),0)</f>
        <v>0</v>
      </c>
      <c r="AV443" s="73">
        <f t="shared" si="100"/>
        <v>0</v>
      </c>
      <c r="AW443" s="119">
        <f>IF('Copy &amp; Paste Roster Report Here'!$A440=AW$7,IF('Copy &amp; Paste Roster Report Here'!$M440="HT",1,0),0)</f>
        <v>0</v>
      </c>
      <c r="AX443" s="119">
        <f>IF('Copy &amp; Paste Roster Report Here'!$A440=AX$7,IF('Copy &amp; Paste Roster Report Here'!$M440="HT",1,0),0)</f>
        <v>0</v>
      </c>
      <c r="AY443" s="119">
        <f>IF('Copy &amp; Paste Roster Report Here'!$A440=AY$7,IF('Copy &amp; Paste Roster Report Here'!$M440="HT",1,0),0)</f>
        <v>0</v>
      </c>
      <c r="AZ443" s="119">
        <f>IF('Copy &amp; Paste Roster Report Here'!$A440=AZ$7,IF('Copy &amp; Paste Roster Report Here'!$M440="HT",1,0),0)</f>
        <v>0</v>
      </c>
      <c r="BA443" s="119">
        <f>IF('Copy &amp; Paste Roster Report Here'!$A440=BA$7,IF('Copy &amp; Paste Roster Report Here'!$M440="HT",1,0),0)</f>
        <v>0</v>
      </c>
      <c r="BB443" s="119">
        <f>IF('Copy &amp; Paste Roster Report Here'!$A440=BB$7,IF('Copy &amp; Paste Roster Report Here'!$M440="HT",1,0),0)</f>
        <v>0</v>
      </c>
      <c r="BC443" s="119">
        <f>IF('Copy &amp; Paste Roster Report Here'!$A440=BC$7,IF('Copy &amp; Paste Roster Report Here'!$M440="HT",1,0),0)</f>
        <v>0</v>
      </c>
      <c r="BD443" s="119">
        <f>IF('Copy &amp; Paste Roster Report Here'!$A440=BD$7,IF('Copy &amp; Paste Roster Report Here'!$M440="HT",1,0),0)</f>
        <v>0</v>
      </c>
      <c r="BE443" s="119">
        <f>IF('Copy &amp; Paste Roster Report Here'!$A440=BE$7,IF('Copy &amp; Paste Roster Report Here'!$M440="HT",1,0),0)</f>
        <v>0</v>
      </c>
      <c r="BF443" s="119">
        <f>IF('Copy &amp; Paste Roster Report Here'!$A440=BF$7,IF('Copy &amp; Paste Roster Report Here'!$M440="HT",1,0),0)</f>
        <v>0</v>
      </c>
      <c r="BG443" s="119">
        <f>IF('Copy &amp; Paste Roster Report Here'!$A440=BG$7,IF('Copy &amp; Paste Roster Report Here'!$M440="HT",1,0),0)</f>
        <v>0</v>
      </c>
      <c r="BH443" s="73">
        <f t="shared" si="101"/>
        <v>0</v>
      </c>
      <c r="BI443" s="120">
        <f>IF('Copy &amp; Paste Roster Report Here'!$A440=BI$7,IF('Copy &amp; Paste Roster Report Here'!$M440="MT",1,0),0)</f>
        <v>0</v>
      </c>
      <c r="BJ443" s="120">
        <f>IF('Copy &amp; Paste Roster Report Here'!$A440=BJ$7,IF('Copy &amp; Paste Roster Report Here'!$M440="MT",1,0),0)</f>
        <v>0</v>
      </c>
      <c r="BK443" s="120">
        <f>IF('Copy &amp; Paste Roster Report Here'!$A440=BK$7,IF('Copy &amp; Paste Roster Report Here'!$M440="MT",1,0),0)</f>
        <v>0</v>
      </c>
      <c r="BL443" s="120">
        <f>IF('Copy &amp; Paste Roster Report Here'!$A440=BL$7,IF('Copy &amp; Paste Roster Report Here'!$M440="MT",1,0),0)</f>
        <v>0</v>
      </c>
      <c r="BM443" s="120">
        <f>IF('Copy &amp; Paste Roster Report Here'!$A440=BM$7,IF('Copy &amp; Paste Roster Report Here'!$M440="MT",1,0),0)</f>
        <v>0</v>
      </c>
      <c r="BN443" s="120">
        <f>IF('Copy &amp; Paste Roster Report Here'!$A440=BN$7,IF('Copy &amp; Paste Roster Report Here'!$M440="MT",1,0),0)</f>
        <v>0</v>
      </c>
      <c r="BO443" s="120">
        <f>IF('Copy &amp; Paste Roster Report Here'!$A440=BO$7,IF('Copy &amp; Paste Roster Report Here'!$M440="MT",1,0),0)</f>
        <v>0</v>
      </c>
      <c r="BP443" s="120">
        <f>IF('Copy &amp; Paste Roster Report Here'!$A440=BP$7,IF('Copy &amp; Paste Roster Report Here'!$M440="MT",1,0),0)</f>
        <v>0</v>
      </c>
      <c r="BQ443" s="120">
        <f>IF('Copy &amp; Paste Roster Report Here'!$A440=BQ$7,IF('Copy &amp; Paste Roster Report Here'!$M440="MT",1,0),0)</f>
        <v>0</v>
      </c>
      <c r="BR443" s="120">
        <f>IF('Copy &amp; Paste Roster Report Here'!$A440=BR$7,IF('Copy &amp; Paste Roster Report Here'!$M440="MT",1,0),0)</f>
        <v>0</v>
      </c>
      <c r="BS443" s="120">
        <f>IF('Copy &amp; Paste Roster Report Here'!$A440=BS$7,IF('Copy &amp; Paste Roster Report Here'!$M440="MT",1,0),0)</f>
        <v>0</v>
      </c>
      <c r="BT443" s="73">
        <f t="shared" si="102"/>
        <v>0</v>
      </c>
      <c r="BU443" s="121">
        <f>IF('Copy &amp; Paste Roster Report Here'!$A440=BU$7,IF('Copy &amp; Paste Roster Report Here'!$M440="fy",1,0),0)</f>
        <v>0</v>
      </c>
      <c r="BV443" s="121">
        <f>IF('Copy &amp; Paste Roster Report Here'!$A440=BV$7,IF('Copy &amp; Paste Roster Report Here'!$M440="fy",1,0),0)</f>
        <v>0</v>
      </c>
      <c r="BW443" s="121">
        <f>IF('Copy &amp; Paste Roster Report Here'!$A440=BW$7,IF('Copy &amp; Paste Roster Report Here'!$M440="fy",1,0),0)</f>
        <v>0</v>
      </c>
      <c r="BX443" s="121">
        <f>IF('Copy &amp; Paste Roster Report Here'!$A440=BX$7,IF('Copy &amp; Paste Roster Report Here'!$M440="fy",1,0),0)</f>
        <v>0</v>
      </c>
      <c r="BY443" s="121">
        <f>IF('Copy &amp; Paste Roster Report Here'!$A440=BY$7,IF('Copy &amp; Paste Roster Report Here'!$M440="fy",1,0),0)</f>
        <v>0</v>
      </c>
      <c r="BZ443" s="121">
        <f>IF('Copy &amp; Paste Roster Report Here'!$A440=BZ$7,IF('Copy &amp; Paste Roster Report Here'!$M440="fy",1,0),0)</f>
        <v>0</v>
      </c>
      <c r="CA443" s="121">
        <f>IF('Copy &amp; Paste Roster Report Here'!$A440=CA$7,IF('Copy &amp; Paste Roster Report Here'!$M440="fy",1,0),0)</f>
        <v>0</v>
      </c>
      <c r="CB443" s="121">
        <f>IF('Copy &amp; Paste Roster Report Here'!$A440=CB$7,IF('Copy &amp; Paste Roster Report Here'!$M440="fy",1,0),0)</f>
        <v>0</v>
      </c>
      <c r="CC443" s="121">
        <f>IF('Copy &amp; Paste Roster Report Here'!$A440=CC$7,IF('Copy &amp; Paste Roster Report Here'!$M440="fy",1,0),0)</f>
        <v>0</v>
      </c>
      <c r="CD443" s="121">
        <f>IF('Copy &amp; Paste Roster Report Here'!$A440=CD$7,IF('Copy &amp; Paste Roster Report Here'!$M440="fy",1,0),0)</f>
        <v>0</v>
      </c>
      <c r="CE443" s="121">
        <f>IF('Copy &amp; Paste Roster Report Here'!$A440=CE$7,IF('Copy &amp; Paste Roster Report Here'!$M440="fy",1,0),0)</f>
        <v>0</v>
      </c>
      <c r="CF443" s="73">
        <f t="shared" si="103"/>
        <v>0</v>
      </c>
      <c r="CG443" s="122">
        <f>IF('Copy &amp; Paste Roster Report Here'!$A440=CG$7,IF('Copy &amp; Paste Roster Report Here'!$M440="RH",1,0),0)</f>
        <v>0</v>
      </c>
      <c r="CH443" s="122">
        <f>IF('Copy &amp; Paste Roster Report Here'!$A440=CH$7,IF('Copy &amp; Paste Roster Report Here'!$M440="RH",1,0),0)</f>
        <v>0</v>
      </c>
      <c r="CI443" s="122">
        <f>IF('Copy &amp; Paste Roster Report Here'!$A440=CI$7,IF('Copy &amp; Paste Roster Report Here'!$M440="RH",1,0),0)</f>
        <v>0</v>
      </c>
      <c r="CJ443" s="122">
        <f>IF('Copy &amp; Paste Roster Report Here'!$A440=CJ$7,IF('Copy &amp; Paste Roster Report Here'!$M440="RH",1,0),0)</f>
        <v>0</v>
      </c>
      <c r="CK443" s="122">
        <f>IF('Copy &amp; Paste Roster Report Here'!$A440=CK$7,IF('Copy &amp; Paste Roster Report Here'!$M440="RH",1,0),0)</f>
        <v>0</v>
      </c>
      <c r="CL443" s="122">
        <f>IF('Copy &amp; Paste Roster Report Here'!$A440=CL$7,IF('Copy &amp; Paste Roster Report Here'!$M440="RH",1,0),0)</f>
        <v>0</v>
      </c>
      <c r="CM443" s="122">
        <f>IF('Copy &amp; Paste Roster Report Here'!$A440=CM$7,IF('Copy &amp; Paste Roster Report Here'!$M440="RH",1,0),0)</f>
        <v>0</v>
      </c>
      <c r="CN443" s="122">
        <f>IF('Copy &amp; Paste Roster Report Here'!$A440=CN$7,IF('Copy &amp; Paste Roster Report Here'!$M440="RH",1,0),0)</f>
        <v>0</v>
      </c>
      <c r="CO443" s="122">
        <f>IF('Copy &amp; Paste Roster Report Here'!$A440=CO$7,IF('Copy &amp; Paste Roster Report Here'!$M440="RH",1,0),0)</f>
        <v>0</v>
      </c>
      <c r="CP443" s="122">
        <f>IF('Copy &amp; Paste Roster Report Here'!$A440=CP$7,IF('Copy &amp; Paste Roster Report Here'!$M440="RH",1,0),0)</f>
        <v>0</v>
      </c>
      <c r="CQ443" s="122">
        <f>IF('Copy &amp; Paste Roster Report Here'!$A440=CQ$7,IF('Copy &amp; Paste Roster Report Here'!$M440="RH",1,0),0)</f>
        <v>0</v>
      </c>
      <c r="CR443" s="73">
        <f t="shared" si="104"/>
        <v>0</v>
      </c>
      <c r="CS443" s="123">
        <f>IF('Copy &amp; Paste Roster Report Here'!$A440=CS$7,IF('Copy &amp; Paste Roster Report Here'!$M440="QT",1,0),0)</f>
        <v>0</v>
      </c>
      <c r="CT443" s="123">
        <f>IF('Copy &amp; Paste Roster Report Here'!$A440=CT$7,IF('Copy &amp; Paste Roster Report Here'!$M440="QT",1,0),0)</f>
        <v>0</v>
      </c>
      <c r="CU443" s="123">
        <f>IF('Copy &amp; Paste Roster Report Here'!$A440=CU$7,IF('Copy &amp; Paste Roster Report Here'!$M440="QT",1,0),0)</f>
        <v>0</v>
      </c>
      <c r="CV443" s="123">
        <f>IF('Copy &amp; Paste Roster Report Here'!$A440=CV$7,IF('Copy &amp; Paste Roster Report Here'!$M440="QT",1,0),0)</f>
        <v>0</v>
      </c>
      <c r="CW443" s="123">
        <f>IF('Copy &amp; Paste Roster Report Here'!$A440=CW$7,IF('Copy &amp; Paste Roster Report Here'!$M440="QT",1,0),0)</f>
        <v>0</v>
      </c>
      <c r="CX443" s="123">
        <f>IF('Copy &amp; Paste Roster Report Here'!$A440=CX$7,IF('Copy &amp; Paste Roster Report Here'!$M440="QT",1,0),0)</f>
        <v>0</v>
      </c>
      <c r="CY443" s="123">
        <f>IF('Copy &amp; Paste Roster Report Here'!$A440=CY$7,IF('Copy &amp; Paste Roster Report Here'!$M440="QT",1,0),0)</f>
        <v>0</v>
      </c>
      <c r="CZ443" s="123">
        <f>IF('Copy &amp; Paste Roster Report Here'!$A440=CZ$7,IF('Copy &amp; Paste Roster Report Here'!$M440="QT",1,0),0)</f>
        <v>0</v>
      </c>
      <c r="DA443" s="123">
        <f>IF('Copy &amp; Paste Roster Report Here'!$A440=DA$7,IF('Copy &amp; Paste Roster Report Here'!$M440="QT",1,0),0)</f>
        <v>0</v>
      </c>
      <c r="DB443" s="123">
        <f>IF('Copy &amp; Paste Roster Report Here'!$A440=DB$7,IF('Copy &amp; Paste Roster Report Here'!$M440="QT",1,0),0)</f>
        <v>0</v>
      </c>
      <c r="DC443" s="123">
        <f>IF('Copy &amp; Paste Roster Report Here'!$A440=DC$7,IF('Copy &amp; Paste Roster Report Here'!$M440="QT",1,0),0)</f>
        <v>0</v>
      </c>
      <c r="DD443" s="73">
        <f t="shared" si="105"/>
        <v>0</v>
      </c>
      <c r="DE443" s="124">
        <f>IF('Copy &amp; Paste Roster Report Here'!$A440=DE$7,IF('Copy &amp; Paste Roster Report Here'!$M440="xxxxxxxxxxx",1,0),0)</f>
        <v>0</v>
      </c>
      <c r="DF443" s="124">
        <f>IF('Copy &amp; Paste Roster Report Here'!$A440=DF$7,IF('Copy &amp; Paste Roster Report Here'!$M440="xxxxxxxxxxx",1,0),0)</f>
        <v>0</v>
      </c>
      <c r="DG443" s="124">
        <f>IF('Copy &amp; Paste Roster Report Here'!$A440=DG$7,IF('Copy &amp; Paste Roster Report Here'!$M440="xxxxxxxxxxx",1,0),0)</f>
        <v>0</v>
      </c>
      <c r="DH443" s="124">
        <f>IF('Copy &amp; Paste Roster Report Here'!$A440=DH$7,IF('Copy &amp; Paste Roster Report Here'!$M440="xxxxxxxxxxx",1,0),0)</f>
        <v>0</v>
      </c>
      <c r="DI443" s="124">
        <f>IF('Copy &amp; Paste Roster Report Here'!$A440=DI$7,IF('Copy &amp; Paste Roster Report Here'!$M440="xxxxxxxxxxx",1,0),0)</f>
        <v>0</v>
      </c>
      <c r="DJ443" s="124">
        <f>IF('Copy &amp; Paste Roster Report Here'!$A440=DJ$7,IF('Copy &amp; Paste Roster Report Here'!$M440="xxxxxxxxxxx",1,0),0)</f>
        <v>0</v>
      </c>
      <c r="DK443" s="124">
        <f>IF('Copy &amp; Paste Roster Report Here'!$A440=DK$7,IF('Copy &amp; Paste Roster Report Here'!$M440="xxxxxxxxxxx",1,0),0)</f>
        <v>0</v>
      </c>
      <c r="DL443" s="124">
        <f>IF('Copy &amp; Paste Roster Report Here'!$A440=DL$7,IF('Copy &amp; Paste Roster Report Here'!$M440="xxxxxxxxxxx",1,0),0)</f>
        <v>0</v>
      </c>
      <c r="DM443" s="124">
        <f>IF('Copy &amp; Paste Roster Report Here'!$A440=DM$7,IF('Copy &amp; Paste Roster Report Here'!$M440="xxxxxxxxxxx",1,0),0)</f>
        <v>0</v>
      </c>
      <c r="DN443" s="124">
        <f>IF('Copy &amp; Paste Roster Report Here'!$A440=DN$7,IF('Copy &amp; Paste Roster Report Here'!$M440="xxxxxxxxxxx",1,0),0)</f>
        <v>0</v>
      </c>
      <c r="DO443" s="124">
        <f>IF('Copy &amp; Paste Roster Report Here'!$A440=DO$7,IF('Copy &amp; Paste Roster Report Here'!$M440="xxxxxxxxxxx",1,0),0)</f>
        <v>0</v>
      </c>
      <c r="DP443" s="125">
        <f t="shared" si="106"/>
        <v>0</v>
      </c>
      <c r="DQ443" s="126">
        <f t="shared" si="107"/>
        <v>0</v>
      </c>
    </row>
    <row r="444" spans="1:121" x14ac:dyDescent="0.25">
      <c r="A444" s="111">
        <f t="shared" si="93"/>
        <v>0</v>
      </c>
      <c r="B444" s="111">
        <f t="shared" si="94"/>
        <v>0</v>
      </c>
      <c r="C444" s="112">
        <f>+('Copy &amp; Paste Roster Report Here'!$P441-'Copy &amp; Paste Roster Report Here'!$O441)/30</f>
        <v>0</v>
      </c>
      <c r="D444" s="112">
        <f>+('Copy &amp; Paste Roster Report Here'!$P441-'Copy &amp; Paste Roster Report Here'!$O441)</f>
        <v>0</v>
      </c>
      <c r="E444" s="111">
        <f>'Copy &amp; Paste Roster Report Here'!N441</f>
        <v>0</v>
      </c>
      <c r="F444" s="111" t="str">
        <f t="shared" si="95"/>
        <v>N</v>
      </c>
      <c r="G444" s="111">
        <f>'Copy &amp; Paste Roster Report Here'!R441</f>
        <v>0</v>
      </c>
      <c r="H444" s="113">
        <f t="shared" si="96"/>
        <v>0</v>
      </c>
      <c r="I444" s="112">
        <f>IF(F444="N",$F$5-'Copy &amp; Paste Roster Report Here'!O441,+'Copy &amp; Paste Roster Report Here'!Q441-'Copy &amp; Paste Roster Report Here'!O441)</f>
        <v>0</v>
      </c>
      <c r="J444" s="114">
        <f t="shared" si="97"/>
        <v>0</v>
      </c>
      <c r="K444" s="114">
        <f t="shared" si="98"/>
        <v>0</v>
      </c>
      <c r="L444" s="115">
        <f>'Copy &amp; Paste Roster Report Here'!F441</f>
        <v>0</v>
      </c>
      <c r="M444" s="116">
        <f t="shared" si="99"/>
        <v>0</v>
      </c>
      <c r="N444" s="117">
        <f>IF('Copy &amp; Paste Roster Report Here'!$A441='Analytical Tests'!N$7,IF($F444="Y",+$H444*N$6,0),0)</f>
        <v>0</v>
      </c>
      <c r="O444" s="117">
        <f>IF('Copy &amp; Paste Roster Report Here'!$A441='Analytical Tests'!O$7,IF($F444="Y",+$H444*O$6,0),0)</f>
        <v>0</v>
      </c>
      <c r="P444" s="117">
        <f>IF('Copy &amp; Paste Roster Report Here'!$A441='Analytical Tests'!P$7,IF($F444="Y",+$H444*P$6,0),0)</f>
        <v>0</v>
      </c>
      <c r="Q444" s="117">
        <f>IF('Copy &amp; Paste Roster Report Here'!$A441='Analytical Tests'!Q$7,IF($F444="Y",+$H444*Q$6,0),0)</f>
        <v>0</v>
      </c>
      <c r="R444" s="117">
        <f>IF('Copy &amp; Paste Roster Report Here'!$A441='Analytical Tests'!R$7,IF($F444="Y",+$H444*R$6,0),0)</f>
        <v>0</v>
      </c>
      <c r="S444" s="117">
        <f>IF('Copy &amp; Paste Roster Report Here'!$A441='Analytical Tests'!S$7,IF($F444="Y",+$H444*S$6,0),0)</f>
        <v>0</v>
      </c>
      <c r="T444" s="117">
        <f>IF('Copy &amp; Paste Roster Report Here'!$A441='Analytical Tests'!T$7,IF($F444="Y",+$H444*T$6,0),0)</f>
        <v>0</v>
      </c>
      <c r="U444" s="117">
        <f>IF('Copy &amp; Paste Roster Report Here'!$A441='Analytical Tests'!U$7,IF($F444="Y",+$H444*U$6,0),0)</f>
        <v>0</v>
      </c>
      <c r="V444" s="117">
        <f>IF('Copy &amp; Paste Roster Report Here'!$A441='Analytical Tests'!V$7,IF($F444="Y",+$H444*V$6,0),0)</f>
        <v>0</v>
      </c>
      <c r="W444" s="117">
        <f>IF('Copy &amp; Paste Roster Report Here'!$A441='Analytical Tests'!W$7,IF($F444="Y",+$H444*W$6,0),0)</f>
        <v>0</v>
      </c>
      <c r="X444" s="117">
        <f>IF('Copy &amp; Paste Roster Report Here'!$A441='Analytical Tests'!X$7,IF($F444="Y",+$H444*X$6,0),0)</f>
        <v>0</v>
      </c>
      <c r="Y444" s="117" t="b">
        <f>IF('Copy &amp; Paste Roster Report Here'!$A441='Analytical Tests'!Y$7,IF($F444="N",IF($J444&gt;=$C444,Y$6,+($I444/$D444)*Y$6),0))</f>
        <v>0</v>
      </c>
      <c r="Z444" s="117" t="b">
        <f>IF('Copy &amp; Paste Roster Report Here'!$A441='Analytical Tests'!Z$7,IF($F444="N",IF($J444&gt;=$C444,Z$6,+($I444/$D444)*Z$6),0))</f>
        <v>0</v>
      </c>
      <c r="AA444" s="117" t="b">
        <f>IF('Copy &amp; Paste Roster Report Here'!$A441='Analytical Tests'!AA$7,IF($F444="N",IF($J444&gt;=$C444,AA$6,+($I444/$D444)*AA$6),0))</f>
        <v>0</v>
      </c>
      <c r="AB444" s="117" t="b">
        <f>IF('Copy &amp; Paste Roster Report Here'!$A441='Analytical Tests'!AB$7,IF($F444="N",IF($J444&gt;=$C444,AB$6,+($I444/$D444)*AB$6),0))</f>
        <v>0</v>
      </c>
      <c r="AC444" s="117" t="b">
        <f>IF('Copy &amp; Paste Roster Report Here'!$A441='Analytical Tests'!AC$7,IF($F444="N",IF($J444&gt;=$C444,AC$6,+($I444/$D444)*AC$6),0))</f>
        <v>0</v>
      </c>
      <c r="AD444" s="117" t="b">
        <f>IF('Copy &amp; Paste Roster Report Here'!$A441='Analytical Tests'!AD$7,IF($F444="N",IF($J444&gt;=$C444,AD$6,+($I444/$D444)*AD$6),0))</f>
        <v>0</v>
      </c>
      <c r="AE444" s="117" t="b">
        <f>IF('Copy &amp; Paste Roster Report Here'!$A441='Analytical Tests'!AE$7,IF($F444="N",IF($J444&gt;=$C444,AE$6,+($I444/$D444)*AE$6),0))</f>
        <v>0</v>
      </c>
      <c r="AF444" s="117" t="b">
        <f>IF('Copy &amp; Paste Roster Report Here'!$A441='Analytical Tests'!AF$7,IF($F444="N",IF($J444&gt;=$C444,AF$6,+($I444/$D444)*AF$6),0))</f>
        <v>0</v>
      </c>
      <c r="AG444" s="117" t="b">
        <f>IF('Copy &amp; Paste Roster Report Here'!$A441='Analytical Tests'!AG$7,IF($F444="N",IF($J444&gt;=$C444,AG$6,+($I444/$D444)*AG$6),0))</f>
        <v>0</v>
      </c>
      <c r="AH444" s="117" t="b">
        <f>IF('Copy &amp; Paste Roster Report Here'!$A441='Analytical Tests'!AH$7,IF($F444="N",IF($J444&gt;=$C444,AH$6,+($I444/$D444)*AH$6),0))</f>
        <v>0</v>
      </c>
      <c r="AI444" s="117" t="b">
        <f>IF('Copy &amp; Paste Roster Report Here'!$A441='Analytical Tests'!AI$7,IF($F444="N",IF($J444&gt;=$C444,AI$6,+($I444/$D444)*AI$6),0))</f>
        <v>0</v>
      </c>
      <c r="AJ444" s="79"/>
      <c r="AK444" s="118">
        <f>IF('Copy &amp; Paste Roster Report Here'!$A441=AK$7,IF('Copy &amp; Paste Roster Report Here'!$M441="FT",1,0),0)</f>
        <v>0</v>
      </c>
      <c r="AL444" s="118">
        <f>IF('Copy &amp; Paste Roster Report Here'!$A441=AL$7,IF('Copy &amp; Paste Roster Report Here'!$M441="FT",1,0),0)</f>
        <v>0</v>
      </c>
      <c r="AM444" s="118">
        <f>IF('Copy &amp; Paste Roster Report Here'!$A441=AM$7,IF('Copy &amp; Paste Roster Report Here'!$M441="FT",1,0),0)</f>
        <v>0</v>
      </c>
      <c r="AN444" s="118">
        <f>IF('Copy &amp; Paste Roster Report Here'!$A441=AN$7,IF('Copy &amp; Paste Roster Report Here'!$M441="FT",1,0),0)</f>
        <v>0</v>
      </c>
      <c r="AO444" s="118">
        <f>IF('Copy &amp; Paste Roster Report Here'!$A441=AO$7,IF('Copy &amp; Paste Roster Report Here'!$M441="FT",1,0),0)</f>
        <v>0</v>
      </c>
      <c r="AP444" s="118">
        <f>IF('Copy &amp; Paste Roster Report Here'!$A441=AP$7,IF('Copy &amp; Paste Roster Report Here'!$M441="FT",1,0),0)</f>
        <v>0</v>
      </c>
      <c r="AQ444" s="118">
        <f>IF('Copy &amp; Paste Roster Report Here'!$A441=AQ$7,IF('Copy &amp; Paste Roster Report Here'!$M441="FT",1,0),0)</f>
        <v>0</v>
      </c>
      <c r="AR444" s="118">
        <f>IF('Copy &amp; Paste Roster Report Here'!$A441=AR$7,IF('Copy &amp; Paste Roster Report Here'!$M441="FT",1,0),0)</f>
        <v>0</v>
      </c>
      <c r="AS444" s="118">
        <f>IF('Copy &amp; Paste Roster Report Here'!$A441=AS$7,IF('Copy &amp; Paste Roster Report Here'!$M441="FT",1,0),0)</f>
        <v>0</v>
      </c>
      <c r="AT444" s="118">
        <f>IF('Copy &amp; Paste Roster Report Here'!$A441=AT$7,IF('Copy &amp; Paste Roster Report Here'!$M441="FT",1,0),0)</f>
        <v>0</v>
      </c>
      <c r="AU444" s="118">
        <f>IF('Copy &amp; Paste Roster Report Here'!$A441=AU$7,IF('Copy &amp; Paste Roster Report Here'!$M441="FT",1,0),0)</f>
        <v>0</v>
      </c>
      <c r="AV444" s="73">
        <f t="shared" si="100"/>
        <v>0</v>
      </c>
      <c r="AW444" s="119">
        <f>IF('Copy &amp; Paste Roster Report Here'!$A441=AW$7,IF('Copy &amp; Paste Roster Report Here'!$M441="HT",1,0),0)</f>
        <v>0</v>
      </c>
      <c r="AX444" s="119">
        <f>IF('Copy &amp; Paste Roster Report Here'!$A441=AX$7,IF('Copy &amp; Paste Roster Report Here'!$M441="HT",1,0),0)</f>
        <v>0</v>
      </c>
      <c r="AY444" s="119">
        <f>IF('Copy &amp; Paste Roster Report Here'!$A441=AY$7,IF('Copy &amp; Paste Roster Report Here'!$M441="HT",1,0),0)</f>
        <v>0</v>
      </c>
      <c r="AZ444" s="119">
        <f>IF('Copy &amp; Paste Roster Report Here'!$A441=AZ$7,IF('Copy &amp; Paste Roster Report Here'!$M441="HT",1,0),0)</f>
        <v>0</v>
      </c>
      <c r="BA444" s="119">
        <f>IF('Copy &amp; Paste Roster Report Here'!$A441=BA$7,IF('Copy &amp; Paste Roster Report Here'!$M441="HT",1,0),0)</f>
        <v>0</v>
      </c>
      <c r="BB444" s="119">
        <f>IF('Copy &amp; Paste Roster Report Here'!$A441=BB$7,IF('Copy &amp; Paste Roster Report Here'!$M441="HT",1,0),0)</f>
        <v>0</v>
      </c>
      <c r="BC444" s="119">
        <f>IF('Copy &amp; Paste Roster Report Here'!$A441=BC$7,IF('Copy &amp; Paste Roster Report Here'!$M441="HT",1,0),0)</f>
        <v>0</v>
      </c>
      <c r="BD444" s="119">
        <f>IF('Copy &amp; Paste Roster Report Here'!$A441=BD$7,IF('Copy &amp; Paste Roster Report Here'!$M441="HT",1,0),0)</f>
        <v>0</v>
      </c>
      <c r="BE444" s="119">
        <f>IF('Copy &amp; Paste Roster Report Here'!$A441=BE$7,IF('Copy &amp; Paste Roster Report Here'!$M441="HT",1,0),0)</f>
        <v>0</v>
      </c>
      <c r="BF444" s="119">
        <f>IF('Copy &amp; Paste Roster Report Here'!$A441=BF$7,IF('Copy &amp; Paste Roster Report Here'!$M441="HT",1,0),0)</f>
        <v>0</v>
      </c>
      <c r="BG444" s="119">
        <f>IF('Copy &amp; Paste Roster Report Here'!$A441=BG$7,IF('Copy &amp; Paste Roster Report Here'!$M441="HT",1,0),0)</f>
        <v>0</v>
      </c>
      <c r="BH444" s="73">
        <f t="shared" si="101"/>
        <v>0</v>
      </c>
      <c r="BI444" s="120">
        <f>IF('Copy &amp; Paste Roster Report Here'!$A441=BI$7,IF('Copy &amp; Paste Roster Report Here'!$M441="MT",1,0),0)</f>
        <v>0</v>
      </c>
      <c r="BJ444" s="120">
        <f>IF('Copy &amp; Paste Roster Report Here'!$A441=BJ$7,IF('Copy &amp; Paste Roster Report Here'!$M441="MT",1,0),0)</f>
        <v>0</v>
      </c>
      <c r="BK444" s="120">
        <f>IF('Copy &amp; Paste Roster Report Here'!$A441=BK$7,IF('Copy &amp; Paste Roster Report Here'!$M441="MT",1,0),0)</f>
        <v>0</v>
      </c>
      <c r="BL444" s="120">
        <f>IF('Copy &amp; Paste Roster Report Here'!$A441=BL$7,IF('Copy &amp; Paste Roster Report Here'!$M441="MT",1,0),0)</f>
        <v>0</v>
      </c>
      <c r="BM444" s="120">
        <f>IF('Copy &amp; Paste Roster Report Here'!$A441=BM$7,IF('Copy &amp; Paste Roster Report Here'!$M441="MT",1,0),0)</f>
        <v>0</v>
      </c>
      <c r="BN444" s="120">
        <f>IF('Copy &amp; Paste Roster Report Here'!$A441=BN$7,IF('Copy &amp; Paste Roster Report Here'!$M441="MT",1,0),0)</f>
        <v>0</v>
      </c>
      <c r="BO444" s="120">
        <f>IF('Copy &amp; Paste Roster Report Here'!$A441=BO$7,IF('Copy &amp; Paste Roster Report Here'!$M441="MT",1,0),0)</f>
        <v>0</v>
      </c>
      <c r="BP444" s="120">
        <f>IF('Copy &amp; Paste Roster Report Here'!$A441=BP$7,IF('Copy &amp; Paste Roster Report Here'!$M441="MT",1,0),0)</f>
        <v>0</v>
      </c>
      <c r="BQ444" s="120">
        <f>IF('Copy &amp; Paste Roster Report Here'!$A441=BQ$7,IF('Copy &amp; Paste Roster Report Here'!$M441="MT",1,0),0)</f>
        <v>0</v>
      </c>
      <c r="BR444" s="120">
        <f>IF('Copy &amp; Paste Roster Report Here'!$A441=BR$7,IF('Copy &amp; Paste Roster Report Here'!$M441="MT",1,0),0)</f>
        <v>0</v>
      </c>
      <c r="BS444" s="120">
        <f>IF('Copy &amp; Paste Roster Report Here'!$A441=BS$7,IF('Copy &amp; Paste Roster Report Here'!$M441="MT",1,0),0)</f>
        <v>0</v>
      </c>
      <c r="BT444" s="73">
        <f t="shared" si="102"/>
        <v>0</v>
      </c>
      <c r="BU444" s="121">
        <f>IF('Copy &amp; Paste Roster Report Here'!$A441=BU$7,IF('Copy &amp; Paste Roster Report Here'!$M441="fy",1,0),0)</f>
        <v>0</v>
      </c>
      <c r="BV444" s="121">
        <f>IF('Copy &amp; Paste Roster Report Here'!$A441=BV$7,IF('Copy &amp; Paste Roster Report Here'!$M441="fy",1,0),0)</f>
        <v>0</v>
      </c>
      <c r="BW444" s="121">
        <f>IF('Copy &amp; Paste Roster Report Here'!$A441=BW$7,IF('Copy &amp; Paste Roster Report Here'!$M441="fy",1,0),0)</f>
        <v>0</v>
      </c>
      <c r="BX444" s="121">
        <f>IF('Copy &amp; Paste Roster Report Here'!$A441=BX$7,IF('Copy &amp; Paste Roster Report Here'!$M441="fy",1,0),0)</f>
        <v>0</v>
      </c>
      <c r="BY444" s="121">
        <f>IF('Copy &amp; Paste Roster Report Here'!$A441=BY$7,IF('Copy &amp; Paste Roster Report Here'!$M441="fy",1,0),0)</f>
        <v>0</v>
      </c>
      <c r="BZ444" s="121">
        <f>IF('Copy &amp; Paste Roster Report Here'!$A441=BZ$7,IF('Copy &amp; Paste Roster Report Here'!$M441="fy",1,0),0)</f>
        <v>0</v>
      </c>
      <c r="CA444" s="121">
        <f>IF('Copy &amp; Paste Roster Report Here'!$A441=CA$7,IF('Copy &amp; Paste Roster Report Here'!$M441="fy",1,0),0)</f>
        <v>0</v>
      </c>
      <c r="CB444" s="121">
        <f>IF('Copy &amp; Paste Roster Report Here'!$A441=CB$7,IF('Copy &amp; Paste Roster Report Here'!$M441="fy",1,0),0)</f>
        <v>0</v>
      </c>
      <c r="CC444" s="121">
        <f>IF('Copy &amp; Paste Roster Report Here'!$A441=CC$7,IF('Copy &amp; Paste Roster Report Here'!$M441="fy",1,0),0)</f>
        <v>0</v>
      </c>
      <c r="CD444" s="121">
        <f>IF('Copy &amp; Paste Roster Report Here'!$A441=CD$7,IF('Copy &amp; Paste Roster Report Here'!$M441="fy",1,0),0)</f>
        <v>0</v>
      </c>
      <c r="CE444" s="121">
        <f>IF('Copy &amp; Paste Roster Report Here'!$A441=CE$7,IF('Copy &amp; Paste Roster Report Here'!$M441="fy",1,0),0)</f>
        <v>0</v>
      </c>
      <c r="CF444" s="73">
        <f t="shared" si="103"/>
        <v>0</v>
      </c>
      <c r="CG444" s="122">
        <f>IF('Copy &amp; Paste Roster Report Here'!$A441=CG$7,IF('Copy &amp; Paste Roster Report Here'!$M441="RH",1,0),0)</f>
        <v>0</v>
      </c>
      <c r="CH444" s="122">
        <f>IF('Copy &amp; Paste Roster Report Here'!$A441=CH$7,IF('Copy &amp; Paste Roster Report Here'!$M441="RH",1,0),0)</f>
        <v>0</v>
      </c>
      <c r="CI444" s="122">
        <f>IF('Copy &amp; Paste Roster Report Here'!$A441=CI$7,IF('Copy &amp; Paste Roster Report Here'!$M441="RH",1,0),0)</f>
        <v>0</v>
      </c>
      <c r="CJ444" s="122">
        <f>IF('Copy &amp; Paste Roster Report Here'!$A441=CJ$7,IF('Copy &amp; Paste Roster Report Here'!$M441="RH",1,0),0)</f>
        <v>0</v>
      </c>
      <c r="CK444" s="122">
        <f>IF('Copy &amp; Paste Roster Report Here'!$A441=CK$7,IF('Copy &amp; Paste Roster Report Here'!$M441="RH",1,0),0)</f>
        <v>0</v>
      </c>
      <c r="CL444" s="122">
        <f>IF('Copy &amp; Paste Roster Report Here'!$A441=CL$7,IF('Copy &amp; Paste Roster Report Here'!$M441="RH",1,0),0)</f>
        <v>0</v>
      </c>
      <c r="CM444" s="122">
        <f>IF('Copy &amp; Paste Roster Report Here'!$A441=CM$7,IF('Copy &amp; Paste Roster Report Here'!$M441="RH",1,0),0)</f>
        <v>0</v>
      </c>
      <c r="CN444" s="122">
        <f>IF('Copy &amp; Paste Roster Report Here'!$A441=CN$7,IF('Copy &amp; Paste Roster Report Here'!$M441="RH",1,0),0)</f>
        <v>0</v>
      </c>
      <c r="CO444" s="122">
        <f>IF('Copy &amp; Paste Roster Report Here'!$A441=CO$7,IF('Copy &amp; Paste Roster Report Here'!$M441="RH",1,0),0)</f>
        <v>0</v>
      </c>
      <c r="CP444" s="122">
        <f>IF('Copy &amp; Paste Roster Report Here'!$A441=CP$7,IF('Copy &amp; Paste Roster Report Here'!$M441="RH",1,0),0)</f>
        <v>0</v>
      </c>
      <c r="CQ444" s="122">
        <f>IF('Copy &amp; Paste Roster Report Here'!$A441=CQ$7,IF('Copy &amp; Paste Roster Report Here'!$M441="RH",1,0),0)</f>
        <v>0</v>
      </c>
      <c r="CR444" s="73">
        <f t="shared" si="104"/>
        <v>0</v>
      </c>
      <c r="CS444" s="123">
        <f>IF('Copy &amp; Paste Roster Report Here'!$A441=CS$7,IF('Copy &amp; Paste Roster Report Here'!$M441="QT",1,0),0)</f>
        <v>0</v>
      </c>
      <c r="CT444" s="123">
        <f>IF('Copy &amp; Paste Roster Report Here'!$A441=CT$7,IF('Copy &amp; Paste Roster Report Here'!$M441="QT",1,0),0)</f>
        <v>0</v>
      </c>
      <c r="CU444" s="123">
        <f>IF('Copy &amp; Paste Roster Report Here'!$A441=CU$7,IF('Copy &amp; Paste Roster Report Here'!$M441="QT",1,0),0)</f>
        <v>0</v>
      </c>
      <c r="CV444" s="123">
        <f>IF('Copy &amp; Paste Roster Report Here'!$A441=CV$7,IF('Copy &amp; Paste Roster Report Here'!$M441="QT",1,0),0)</f>
        <v>0</v>
      </c>
      <c r="CW444" s="123">
        <f>IF('Copy &amp; Paste Roster Report Here'!$A441=CW$7,IF('Copy &amp; Paste Roster Report Here'!$M441="QT",1,0),0)</f>
        <v>0</v>
      </c>
      <c r="CX444" s="123">
        <f>IF('Copy &amp; Paste Roster Report Here'!$A441=CX$7,IF('Copy &amp; Paste Roster Report Here'!$M441="QT",1,0),0)</f>
        <v>0</v>
      </c>
      <c r="CY444" s="123">
        <f>IF('Copy &amp; Paste Roster Report Here'!$A441=CY$7,IF('Copy &amp; Paste Roster Report Here'!$M441="QT",1,0),0)</f>
        <v>0</v>
      </c>
      <c r="CZ444" s="123">
        <f>IF('Copy &amp; Paste Roster Report Here'!$A441=CZ$7,IF('Copy &amp; Paste Roster Report Here'!$M441="QT",1,0),0)</f>
        <v>0</v>
      </c>
      <c r="DA444" s="123">
        <f>IF('Copy &amp; Paste Roster Report Here'!$A441=DA$7,IF('Copy &amp; Paste Roster Report Here'!$M441="QT",1,0),0)</f>
        <v>0</v>
      </c>
      <c r="DB444" s="123">
        <f>IF('Copy &amp; Paste Roster Report Here'!$A441=DB$7,IF('Copy &amp; Paste Roster Report Here'!$M441="QT",1,0),0)</f>
        <v>0</v>
      </c>
      <c r="DC444" s="123">
        <f>IF('Copy &amp; Paste Roster Report Here'!$A441=DC$7,IF('Copy &amp; Paste Roster Report Here'!$M441="QT",1,0),0)</f>
        <v>0</v>
      </c>
      <c r="DD444" s="73">
        <f t="shared" si="105"/>
        <v>0</v>
      </c>
      <c r="DE444" s="124">
        <f>IF('Copy &amp; Paste Roster Report Here'!$A441=DE$7,IF('Copy &amp; Paste Roster Report Here'!$M441="xxxxxxxxxxx",1,0),0)</f>
        <v>0</v>
      </c>
      <c r="DF444" s="124">
        <f>IF('Copy &amp; Paste Roster Report Here'!$A441=DF$7,IF('Copy &amp; Paste Roster Report Here'!$M441="xxxxxxxxxxx",1,0),0)</f>
        <v>0</v>
      </c>
      <c r="DG444" s="124">
        <f>IF('Copy &amp; Paste Roster Report Here'!$A441=DG$7,IF('Copy &amp; Paste Roster Report Here'!$M441="xxxxxxxxxxx",1,0),0)</f>
        <v>0</v>
      </c>
      <c r="DH444" s="124">
        <f>IF('Copy &amp; Paste Roster Report Here'!$A441=DH$7,IF('Copy &amp; Paste Roster Report Here'!$M441="xxxxxxxxxxx",1,0),0)</f>
        <v>0</v>
      </c>
      <c r="DI444" s="124">
        <f>IF('Copy &amp; Paste Roster Report Here'!$A441=DI$7,IF('Copy &amp; Paste Roster Report Here'!$M441="xxxxxxxxxxx",1,0),0)</f>
        <v>0</v>
      </c>
      <c r="DJ444" s="124">
        <f>IF('Copy &amp; Paste Roster Report Here'!$A441=DJ$7,IF('Copy &amp; Paste Roster Report Here'!$M441="xxxxxxxxxxx",1,0),0)</f>
        <v>0</v>
      </c>
      <c r="DK444" s="124">
        <f>IF('Copy &amp; Paste Roster Report Here'!$A441=DK$7,IF('Copy &amp; Paste Roster Report Here'!$M441="xxxxxxxxxxx",1,0),0)</f>
        <v>0</v>
      </c>
      <c r="DL444" s="124">
        <f>IF('Copy &amp; Paste Roster Report Here'!$A441=DL$7,IF('Copy &amp; Paste Roster Report Here'!$M441="xxxxxxxxxxx",1,0),0)</f>
        <v>0</v>
      </c>
      <c r="DM444" s="124">
        <f>IF('Copy &amp; Paste Roster Report Here'!$A441=DM$7,IF('Copy &amp; Paste Roster Report Here'!$M441="xxxxxxxxxxx",1,0),0)</f>
        <v>0</v>
      </c>
      <c r="DN444" s="124">
        <f>IF('Copy &amp; Paste Roster Report Here'!$A441=DN$7,IF('Copy &amp; Paste Roster Report Here'!$M441="xxxxxxxxxxx",1,0),0)</f>
        <v>0</v>
      </c>
      <c r="DO444" s="124">
        <f>IF('Copy &amp; Paste Roster Report Here'!$A441=DO$7,IF('Copy &amp; Paste Roster Report Here'!$M441="xxxxxxxxxxx",1,0),0)</f>
        <v>0</v>
      </c>
      <c r="DP444" s="125">
        <f t="shared" si="106"/>
        <v>0</v>
      </c>
      <c r="DQ444" s="126">
        <f t="shared" si="107"/>
        <v>0</v>
      </c>
    </row>
    <row r="445" spans="1:121" x14ac:dyDescent="0.25">
      <c r="A445" s="111">
        <f t="shared" si="93"/>
        <v>0</v>
      </c>
      <c r="B445" s="111">
        <f t="shared" si="94"/>
        <v>0</v>
      </c>
      <c r="C445" s="112">
        <f>+('Copy &amp; Paste Roster Report Here'!$P442-'Copy &amp; Paste Roster Report Here'!$O442)/30</f>
        <v>0</v>
      </c>
      <c r="D445" s="112">
        <f>+('Copy &amp; Paste Roster Report Here'!$P442-'Copy &amp; Paste Roster Report Here'!$O442)</f>
        <v>0</v>
      </c>
      <c r="E445" s="111">
        <f>'Copy &amp; Paste Roster Report Here'!N442</f>
        <v>0</v>
      </c>
      <c r="F445" s="111" t="str">
        <f t="shared" si="95"/>
        <v>N</v>
      </c>
      <c r="G445" s="111">
        <f>'Copy &amp; Paste Roster Report Here'!R442</f>
        <v>0</v>
      </c>
      <c r="H445" s="113">
        <f t="shared" si="96"/>
        <v>0</v>
      </c>
      <c r="I445" s="112">
        <f>IF(F445="N",$F$5-'Copy &amp; Paste Roster Report Here'!O442,+'Copy &amp; Paste Roster Report Here'!Q442-'Copy &amp; Paste Roster Report Here'!O442)</f>
        <v>0</v>
      </c>
      <c r="J445" s="114">
        <f t="shared" si="97"/>
        <v>0</v>
      </c>
      <c r="K445" s="114">
        <f t="shared" si="98"/>
        <v>0</v>
      </c>
      <c r="L445" s="115">
        <f>'Copy &amp; Paste Roster Report Here'!F442</f>
        <v>0</v>
      </c>
      <c r="M445" s="116">
        <f t="shared" si="99"/>
        <v>0</v>
      </c>
      <c r="N445" s="117">
        <f>IF('Copy &amp; Paste Roster Report Here'!$A442='Analytical Tests'!N$7,IF($F445="Y",+$H445*N$6,0),0)</f>
        <v>0</v>
      </c>
      <c r="O445" s="117">
        <f>IF('Copy &amp; Paste Roster Report Here'!$A442='Analytical Tests'!O$7,IF($F445="Y",+$H445*O$6,0),0)</f>
        <v>0</v>
      </c>
      <c r="P445" s="117">
        <f>IF('Copy &amp; Paste Roster Report Here'!$A442='Analytical Tests'!P$7,IF($F445="Y",+$H445*P$6,0),0)</f>
        <v>0</v>
      </c>
      <c r="Q445" s="117">
        <f>IF('Copy &amp; Paste Roster Report Here'!$A442='Analytical Tests'!Q$7,IF($F445="Y",+$H445*Q$6,0),0)</f>
        <v>0</v>
      </c>
      <c r="R445" s="117">
        <f>IF('Copy &amp; Paste Roster Report Here'!$A442='Analytical Tests'!R$7,IF($F445="Y",+$H445*R$6,0),0)</f>
        <v>0</v>
      </c>
      <c r="S445" s="117">
        <f>IF('Copy &amp; Paste Roster Report Here'!$A442='Analytical Tests'!S$7,IF($F445="Y",+$H445*S$6,0),0)</f>
        <v>0</v>
      </c>
      <c r="T445" s="117">
        <f>IF('Copy &amp; Paste Roster Report Here'!$A442='Analytical Tests'!T$7,IF($F445="Y",+$H445*T$6,0),0)</f>
        <v>0</v>
      </c>
      <c r="U445" s="117">
        <f>IF('Copy &amp; Paste Roster Report Here'!$A442='Analytical Tests'!U$7,IF($F445="Y",+$H445*U$6,0),0)</f>
        <v>0</v>
      </c>
      <c r="V445" s="117">
        <f>IF('Copy &amp; Paste Roster Report Here'!$A442='Analytical Tests'!V$7,IF($F445="Y",+$H445*V$6,0),0)</f>
        <v>0</v>
      </c>
      <c r="W445" s="117">
        <f>IF('Copy &amp; Paste Roster Report Here'!$A442='Analytical Tests'!W$7,IF($F445="Y",+$H445*W$6,0),0)</f>
        <v>0</v>
      </c>
      <c r="X445" s="117">
        <f>IF('Copy &amp; Paste Roster Report Here'!$A442='Analytical Tests'!X$7,IF($F445="Y",+$H445*X$6,0),0)</f>
        <v>0</v>
      </c>
      <c r="Y445" s="117" t="b">
        <f>IF('Copy &amp; Paste Roster Report Here'!$A442='Analytical Tests'!Y$7,IF($F445="N",IF($J445&gt;=$C445,Y$6,+($I445/$D445)*Y$6),0))</f>
        <v>0</v>
      </c>
      <c r="Z445" s="117" t="b">
        <f>IF('Copy &amp; Paste Roster Report Here'!$A442='Analytical Tests'!Z$7,IF($F445="N",IF($J445&gt;=$C445,Z$6,+($I445/$D445)*Z$6),0))</f>
        <v>0</v>
      </c>
      <c r="AA445" s="117" t="b">
        <f>IF('Copy &amp; Paste Roster Report Here'!$A442='Analytical Tests'!AA$7,IF($F445="N",IF($J445&gt;=$C445,AA$6,+($I445/$D445)*AA$6),0))</f>
        <v>0</v>
      </c>
      <c r="AB445" s="117" t="b">
        <f>IF('Copy &amp; Paste Roster Report Here'!$A442='Analytical Tests'!AB$7,IF($F445="N",IF($J445&gt;=$C445,AB$6,+($I445/$D445)*AB$6),0))</f>
        <v>0</v>
      </c>
      <c r="AC445" s="117" t="b">
        <f>IF('Copy &amp; Paste Roster Report Here'!$A442='Analytical Tests'!AC$7,IF($F445="N",IF($J445&gt;=$C445,AC$6,+($I445/$D445)*AC$6),0))</f>
        <v>0</v>
      </c>
      <c r="AD445" s="117" t="b">
        <f>IF('Copy &amp; Paste Roster Report Here'!$A442='Analytical Tests'!AD$7,IF($F445="N",IF($J445&gt;=$C445,AD$6,+($I445/$D445)*AD$6),0))</f>
        <v>0</v>
      </c>
      <c r="AE445" s="117" t="b">
        <f>IF('Copy &amp; Paste Roster Report Here'!$A442='Analytical Tests'!AE$7,IF($F445="N",IF($J445&gt;=$C445,AE$6,+($I445/$D445)*AE$6),0))</f>
        <v>0</v>
      </c>
      <c r="AF445" s="117" t="b">
        <f>IF('Copy &amp; Paste Roster Report Here'!$A442='Analytical Tests'!AF$7,IF($F445="N",IF($J445&gt;=$C445,AF$6,+($I445/$D445)*AF$6),0))</f>
        <v>0</v>
      </c>
      <c r="AG445" s="117" t="b">
        <f>IF('Copy &amp; Paste Roster Report Here'!$A442='Analytical Tests'!AG$7,IF($F445="N",IF($J445&gt;=$C445,AG$6,+($I445/$D445)*AG$6),0))</f>
        <v>0</v>
      </c>
      <c r="AH445" s="117" t="b">
        <f>IF('Copy &amp; Paste Roster Report Here'!$A442='Analytical Tests'!AH$7,IF($F445="N",IF($J445&gt;=$C445,AH$6,+($I445/$D445)*AH$6),0))</f>
        <v>0</v>
      </c>
      <c r="AI445" s="117" t="b">
        <f>IF('Copy &amp; Paste Roster Report Here'!$A442='Analytical Tests'!AI$7,IF($F445="N",IF($J445&gt;=$C445,AI$6,+($I445/$D445)*AI$6),0))</f>
        <v>0</v>
      </c>
      <c r="AJ445" s="79"/>
      <c r="AK445" s="118">
        <f>IF('Copy &amp; Paste Roster Report Here'!$A442=AK$7,IF('Copy &amp; Paste Roster Report Here'!$M442="FT",1,0),0)</f>
        <v>0</v>
      </c>
      <c r="AL445" s="118">
        <f>IF('Copy &amp; Paste Roster Report Here'!$A442=AL$7,IF('Copy &amp; Paste Roster Report Here'!$M442="FT",1,0),0)</f>
        <v>0</v>
      </c>
      <c r="AM445" s="118">
        <f>IF('Copy &amp; Paste Roster Report Here'!$A442=AM$7,IF('Copy &amp; Paste Roster Report Here'!$M442="FT",1,0),0)</f>
        <v>0</v>
      </c>
      <c r="AN445" s="118">
        <f>IF('Copy &amp; Paste Roster Report Here'!$A442=AN$7,IF('Copy &amp; Paste Roster Report Here'!$M442="FT",1,0),0)</f>
        <v>0</v>
      </c>
      <c r="AO445" s="118">
        <f>IF('Copy &amp; Paste Roster Report Here'!$A442=AO$7,IF('Copy &amp; Paste Roster Report Here'!$M442="FT",1,0),0)</f>
        <v>0</v>
      </c>
      <c r="AP445" s="118">
        <f>IF('Copy &amp; Paste Roster Report Here'!$A442=AP$7,IF('Copy &amp; Paste Roster Report Here'!$M442="FT",1,0),0)</f>
        <v>0</v>
      </c>
      <c r="AQ445" s="118">
        <f>IF('Copy &amp; Paste Roster Report Here'!$A442=AQ$7,IF('Copy &amp; Paste Roster Report Here'!$M442="FT",1,0),0)</f>
        <v>0</v>
      </c>
      <c r="AR445" s="118">
        <f>IF('Copy &amp; Paste Roster Report Here'!$A442=AR$7,IF('Copy &amp; Paste Roster Report Here'!$M442="FT",1,0),0)</f>
        <v>0</v>
      </c>
      <c r="AS445" s="118">
        <f>IF('Copy &amp; Paste Roster Report Here'!$A442=AS$7,IF('Copy &amp; Paste Roster Report Here'!$M442="FT",1,0),0)</f>
        <v>0</v>
      </c>
      <c r="AT445" s="118">
        <f>IF('Copy &amp; Paste Roster Report Here'!$A442=AT$7,IF('Copy &amp; Paste Roster Report Here'!$M442="FT",1,0),0)</f>
        <v>0</v>
      </c>
      <c r="AU445" s="118">
        <f>IF('Copy &amp; Paste Roster Report Here'!$A442=AU$7,IF('Copy &amp; Paste Roster Report Here'!$M442="FT",1,0),0)</f>
        <v>0</v>
      </c>
      <c r="AV445" s="73">
        <f t="shared" si="100"/>
        <v>0</v>
      </c>
      <c r="AW445" s="119">
        <f>IF('Copy &amp; Paste Roster Report Here'!$A442=AW$7,IF('Copy &amp; Paste Roster Report Here'!$M442="HT",1,0),0)</f>
        <v>0</v>
      </c>
      <c r="AX445" s="119">
        <f>IF('Copy &amp; Paste Roster Report Here'!$A442=AX$7,IF('Copy &amp; Paste Roster Report Here'!$M442="HT",1,0),0)</f>
        <v>0</v>
      </c>
      <c r="AY445" s="119">
        <f>IF('Copy &amp; Paste Roster Report Here'!$A442=AY$7,IF('Copy &amp; Paste Roster Report Here'!$M442="HT",1,0),0)</f>
        <v>0</v>
      </c>
      <c r="AZ445" s="119">
        <f>IF('Copy &amp; Paste Roster Report Here'!$A442=AZ$7,IF('Copy &amp; Paste Roster Report Here'!$M442="HT",1,0),0)</f>
        <v>0</v>
      </c>
      <c r="BA445" s="119">
        <f>IF('Copy &amp; Paste Roster Report Here'!$A442=BA$7,IF('Copy &amp; Paste Roster Report Here'!$M442="HT",1,0),0)</f>
        <v>0</v>
      </c>
      <c r="BB445" s="119">
        <f>IF('Copy &amp; Paste Roster Report Here'!$A442=BB$7,IF('Copy &amp; Paste Roster Report Here'!$M442="HT",1,0),0)</f>
        <v>0</v>
      </c>
      <c r="BC445" s="119">
        <f>IF('Copy &amp; Paste Roster Report Here'!$A442=BC$7,IF('Copy &amp; Paste Roster Report Here'!$M442="HT",1,0),0)</f>
        <v>0</v>
      </c>
      <c r="BD445" s="119">
        <f>IF('Copy &amp; Paste Roster Report Here'!$A442=BD$7,IF('Copy &amp; Paste Roster Report Here'!$M442="HT",1,0),0)</f>
        <v>0</v>
      </c>
      <c r="BE445" s="119">
        <f>IF('Copy &amp; Paste Roster Report Here'!$A442=BE$7,IF('Copy &amp; Paste Roster Report Here'!$M442="HT",1,0),0)</f>
        <v>0</v>
      </c>
      <c r="BF445" s="119">
        <f>IF('Copy &amp; Paste Roster Report Here'!$A442=BF$7,IF('Copy &amp; Paste Roster Report Here'!$M442="HT",1,0),0)</f>
        <v>0</v>
      </c>
      <c r="BG445" s="119">
        <f>IF('Copy &amp; Paste Roster Report Here'!$A442=BG$7,IF('Copy &amp; Paste Roster Report Here'!$M442="HT",1,0),0)</f>
        <v>0</v>
      </c>
      <c r="BH445" s="73">
        <f t="shared" si="101"/>
        <v>0</v>
      </c>
      <c r="BI445" s="120">
        <f>IF('Copy &amp; Paste Roster Report Here'!$A442=BI$7,IF('Copy &amp; Paste Roster Report Here'!$M442="MT",1,0),0)</f>
        <v>0</v>
      </c>
      <c r="BJ445" s="120">
        <f>IF('Copy &amp; Paste Roster Report Here'!$A442=BJ$7,IF('Copy &amp; Paste Roster Report Here'!$M442="MT",1,0),0)</f>
        <v>0</v>
      </c>
      <c r="BK445" s="120">
        <f>IF('Copy &amp; Paste Roster Report Here'!$A442=BK$7,IF('Copy &amp; Paste Roster Report Here'!$M442="MT",1,0),0)</f>
        <v>0</v>
      </c>
      <c r="BL445" s="120">
        <f>IF('Copy &amp; Paste Roster Report Here'!$A442=BL$7,IF('Copy &amp; Paste Roster Report Here'!$M442="MT",1,0),0)</f>
        <v>0</v>
      </c>
      <c r="BM445" s="120">
        <f>IF('Copy &amp; Paste Roster Report Here'!$A442=BM$7,IF('Copy &amp; Paste Roster Report Here'!$M442="MT",1,0),0)</f>
        <v>0</v>
      </c>
      <c r="BN445" s="120">
        <f>IF('Copy &amp; Paste Roster Report Here'!$A442=BN$7,IF('Copy &amp; Paste Roster Report Here'!$M442="MT",1,0),0)</f>
        <v>0</v>
      </c>
      <c r="BO445" s="120">
        <f>IF('Copy &amp; Paste Roster Report Here'!$A442=BO$7,IF('Copy &amp; Paste Roster Report Here'!$M442="MT",1,0),0)</f>
        <v>0</v>
      </c>
      <c r="BP445" s="120">
        <f>IF('Copy &amp; Paste Roster Report Here'!$A442=BP$7,IF('Copy &amp; Paste Roster Report Here'!$M442="MT",1,0),0)</f>
        <v>0</v>
      </c>
      <c r="BQ445" s="120">
        <f>IF('Copy &amp; Paste Roster Report Here'!$A442=BQ$7,IF('Copy &amp; Paste Roster Report Here'!$M442="MT",1,0),0)</f>
        <v>0</v>
      </c>
      <c r="BR445" s="120">
        <f>IF('Copy &amp; Paste Roster Report Here'!$A442=BR$7,IF('Copy &amp; Paste Roster Report Here'!$M442="MT",1,0),0)</f>
        <v>0</v>
      </c>
      <c r="BS445" s="120">
        <f>IF('Copy &amp; Paste Roster Report Here'!$A442=BS$7,IF('Copy &amp; Paste Roster Report Here'!$M442="MT",1,0),0)</f>
        <v>0</v>
      </c>
      <c r="BT445" s="73">
        <f t="shared" si="102"/>
        <v>0</v>
      </c>
      <c r="BU445" s="121">
        <f>IF('Copy &amp; Paste Roster Report Here'!$A442=BU$7,IF('Copy &amp; Paste Roster Report Here'!$M442="fy",1,0),0)</f>
        <v>0</v>
      </c>
      <c r="BV445" s="121">
        <f>IF('Copy &amp; Paste Roster Report Here'!$A442=BV$7,IF('Copy &amp; Paste Roster Report Here'!$M442="fy",1,0),0)</f>
        <v>0</v>
      </c>
      <c r="BW445" s="121">
        <f>IF('Copy &amp; Paste Roster Report Here'!$A442=BW$7,IF('Copy &amp; Paste Roster Report Here'!$M442="fy",1,0),0)</f>
        <v>0</v>
      </c>
      <c r="BX445" s="121">
        <f>IF('Copy &amp; Paste Roster Report Here'!$A442=BX$7,IF('Copy &amp; Paste Roster Report Here'!$M442="fy",1,0),0)</f>
        <v>0</v>
      </c>
      <c r="BY445" s="121">
        <f>IF('Copy &amp; Paste Roster Report Here'!$A442=BY$7,IF('Copy &amp; Paste Roster Report Here'!$M442="fy",1,0),0)</f>
        <v>0</v>
      </c>
      <c r="BZ445" s="121">
        <f>IF('Copy &amp; Paste Roster Report Here'!$A442=BZ$7,IF('Copy &amp; Paste Roster Report Here'!$M442="fy",1,0),0)</f>
        <v>0</v>
      </c>
      <c r="CA445" s="121">
        <f>IF('Copy &amp; Paste Roster Report Here'!$A442=CA$7,IF('Copy &amp; Paste Roster Report Here'!$M442="fy",1,0),0)</f>
        <v>0</v>
      </c>
      <c r="CB445" s="121">
        <f>IF('Copy &amp; Paste Roster Report Here'!$A442=CB$7,IF('Copy &amp; Paste Roster Report Here'!$M442="fy",1,0),0)</f>
        <v>0</v>
      </c>
      <c r="CC445" s="121">
        <f>IF('Copy &amp; Paste Roster Report Here'!$A442=CC$7,IF('Copy &amp; Paste Roster Report Here'!$M442="fy",1,0),0)</f>
        <v>0</v>
      </c>
      <c r="CD445" s="121">
        <f>IF('Copy &amp; Paste Roster Report Here'!$A442=CD$7,IF('Copy &amp; Paste Roster Report Here'!$M442="fy",1,0),0)</f>
        <v>0</v>
      </c>
      <c r="CE445" s="121">
        <f>IF('Copy &amp; Paste Roster Report Here'!$A442=CE$7,IF('Copy &amp; Paste Roster Report Here'!$M442="fy",1,0),0)</f>
        <v>0</v>
      </c>
      <c r="CF445" s="73">
        <f t="shared" si="103"/>
        <v>0</v>
      </c>
      <c r="CG445" s="122">
        <f>IF('Copy &amp; Paste Roster Report Here'!$A442=CG$7,IF('Copy &amp; Paste Roster Report Here'!$M442="RH",1,0),0)</f>
        <v>0</v>
      </c>
      <c r="CH445" s="122">
        <f>IF('Copy &amp; Paste Roster Report Here'!$A442=CH$7,IF('Copy &amp; Paste Roster Report Here'!$M442="RH",1,0),0)</f>
        <v>0</v>
      </c>
      <c r="CI445" s="122">
        <f>IF('Copy &amp; Paste Roster Report Here'!$A442=CI$7,IF('Copy &amp; Paste Roster Report Here'!$M442="RH",1,0),0)</f>
        <v>0</v>
      </c>
      <c r="CJ445" s="122">
        <f>IF('Copy &amp; Paste Roster Report Here'!$A442=CJ$7,IF('Copy &amp; Paste Roster Report Here'!$M442="RH",1,0),0)</f>
        <v>0</v>
      </c>
      <c r="CK445" s="122">
        <f>IF('Copy &amp; Paste Roster Report Here'!$A442=CK$7,IF('Copy &amp; Paste Roster Report Here'!$M442="RH",1,0),0)</f>
        <v>0</v>
      </c>
      <c r="CL445" s="122">
        <f>IF('Copy &amp; Paste Roster Report Here'!$A442=CL$7,IF('Copy &amp; Paste Roster Report Here'!$M442="RH",1,0),0)</f>
        <v>0</v>
      </c>
      <c r="CM445" s="122">
        <f>IF('Copy &amp; Paste Roster Report Here'!$A442=CM$7,IF('Copy &amp; Paste Roster Report Here'!$M442="RH",1,0),0)</f>
        <v>0</v>
      </c>
      <c r="CN445" s="122">
        <f>IF('Copy &amp; Paste Roster Report Here'!$A442=CN$7,IF('Copy &amp; Paste Roster Report Here'!$M442="RH",1,0),0)</f>
        <v>0</v>
      </c>
      <c r="CO445" s="122">
        <f>IF('Copy &amp; Paste Roster Report Here'!$A442=CO$7,IF('Copy &amp; Paste Roster Report Here'!$M442="RH",1,0),0)</f>
        <v>0</v>
      </c>
      <c r="CP445" s="122">
        <f>IF('Copy &amp; Paste Roster Report Here'!$A442=CP$7,IF('Copy &amp; Paste Roster Report Here'!$M442="RH",1,0),0)</f>
        <v>0</v>
      </c>
      <c r="CQ445" s="122">
        <f>IF('Copy &amp; Paste Roster Report Here'!$A442=CQ$7,IF('Copy &amp; Paste Roster Report Here'!$M442="RH",1,0),0)</f>
        <v>0</v>
      </c>
      <c r="CR445" s="73">
        <f t="shared" si="104"/>
        <v>0</v>
      </c>
      <c r="CS445" s="123">
        <f>IF('Copy &amp; Paste Roster Report Here'!$A442=CS$7,IF('Copy &amp; Paste Roster Report Here'!$M442="QT",1,0),0)</f>
        <v>0</v>
      </c>
      <c r="CT445" s="123">
        <f>IF('Copy &amp; Paste Roster Report Here'!$A442=CT$7,IF('Copy &amp; Paste Roster Report Here'!$M442="QT",1,0),0)</f>
        <v>0</v>
      </c>
      <c r="CU445" s="123">
        <f>IF('Copy &amp; Paste Roster Report Here'!$A442=CU$7,IF('Copy &amp; Paste Roster Report Here'!$M442="QT",1,0),0)</f>
        <v>0</v>
      </c>
      <c r="CV445" s="123">
        <f>IF('Copy &amp; Paste Roster Report Here'!$A442=CV$7,IF('Copy &amp; Paste Roster Report Here'!$M442="QT",1,0),0)</f>
        <v>0</v>
      </c>
      <c r="CW445" s="123">
        <f>IF('Copy &amp; Paste Roster Report Here'!$A442=CW$7,IF('Copy &amp; Paste Roster Report Here'!$M442="QT",1,0),0)</f>
        <v>0</v>
      </c>
      <c r="CX445" s="123">
        <f>IF('Copy &amp; Paste Roster Report Here'!$A442=CX$7,IF('Copy &amp; Paste Roster Report Here'!$M442="QT",1,0),0)</f>
        <v>0</v>
      </c>
      <c r="CY445" s="123">
        <f>IF('Copy &amp; Paste Roster Report Here'!$A442=CY$7,IF('Copy &amp; Paste Roster Report Here'!$M442="QT",1,0),0)</f>
        <v>0</v>
      </c>
      <c r="CZ445" s="123">
        <f>IF('Copy &amp; Paste Roster Report Here'!$A442=CZ$7,IF('Copy &amp; Paste Roster Report Here'!$M442="QT",1,0),0)</f>
        <v>0</v>
      </c>
      <c r="DA445" s="123">
        <f>IF('Copy &amp; Paste Roster Report Here'!$A442=DA$7,IF('Copy &amp; Paste Roster Report Here'!$M442="QT",1,0),0)</f>
        <v>0</v>
      </c>
      <c r="DB445" s="123">
        <f>IF('Copy &amp; Paste Roster Report Here'!$A442=DB$7,IF('Copy &amp; Paste Roster Report Here'!$M442="QT",1,0),0)</f>
        <v>0</v>
      </c>
      <c r="DC445" s="123">
        <f>IF('Copy &amp; Paste Roster Report Here'!$A442=DC$7,IF('Copy &amp; Paste Roster Report Here'!$M442="QT",1,0),0)</f>
        <v>0</v>
      </c>
      <c r="DD445" s="73">
        <f t="shared" si="105"/>
        <v>0</v>
      </c>
      <c r="DE445" s="124">
        <f>IF('Copy &amp; Paste Roster Report Here'!$A442=DE$7,IF('Copy &amp; Paste Roster Report Here'!$M442="xxxxxxxxxxx",1,0),0)</f>
        <v>0</v>
      </c>
      <c r="DF445" s="124">
        <f>IF('Copy &amp; Paste Roster Report Here'!$A442=DF$7,IF('Copy &amp; Paste Roster Report Here'!$M442="xxxxxxxxxxx",1,0),0)</f>
        <v>0</v>
      </c>
      <c r="DG445" s="124">
        <f>IF('Copy &amp; Paste Roster Report Here'!$A442=DG$7,IF('Copy &amp; Paste Roster Report Here'!$M442="xxxxxxxxxxx",1,0),0)</f>
        <v>0</v>
      </c>
      <c r="DH445" s="124">
        <f>IF('Copy &amp; Paste Roster Report Here'!$A442=DH$7,IF('Copy &amp; Paste Roster Report Here'!$M442="xxxxxxxxxxx",1,0),0)</f>
        <v>0</v>
      </c>
      <c r="DI445" s="124">
        <f>IF('Copy &amp; Paste Roster Report Here'!$A442=DI$7,IF('Copy &amp; Paste Roster Report Here'!$M442="xxxxxxxxxxx",1,0),0)</f>
        <v>0</v>
      </c>
      <c r="DJ445" s="124">
        <f>IF('Copy &amp; Paste Roster Report Here'!$A442=DJ$7,IF('Copy &amp; Paste Roster Report Here'!$M442="xxxxxxxxxxx",1,0),0)</f>
        <v>0</v>
      </c>
      <c r="DK445" s="124">
        <f>IF('Copy &amp; Paste Roster Report Here'!$A442=DK$7,IF('Copy &amp; Paste Roster Report Here'!$M442="xxxxxxxxxxx",1,0),0)</f>
        <v>0</v>
      </c>
      <c r="DL445" s="124">
        <f>IF('Copy &amp; Paste Roster Report Here'!$A442=DL$7,IF('Copy &amp; Paste Roster Report Here'!$M442="xxxxxxxxxxx",1,0),0)</f>
        <v>0</v>
      </c>
      <c r="DM445" s="124">
        <f>IF('Copy &amp; Paste Roster Report Here'!$A442=DM$7,IF('Copy &amp; Paste Roster Report Here'!$M442="xxxxxxxxxxx",1,0),0)</f>
        <v>0</v>
      </c>
      <c r="DN445" s="124">
        <f>IF('Copy &amp; Paste Roster Report Here'!$A442=DN$7,IF('Copy &amp; Paste Roster Report Here'!$M442="xxxxxxxxxxx",1,0),0)</f>
        <v>0</v>
      </c>
      <c r="DO445" s="124">
        <f>IF('Copy &amp; Paste Roster Report Here'!$A442=DO$7,IF('Copy &amp; Paste Roster Report Here'!$M442="xxxxxxxxxxx",1,0),0)</f>
        <v>0</v>
      </c>
      <c r="DP445" s="125">
        <f t="shared" si="106"/>
        <v>0</v>
      </c>
      <c r="DQ445" s="126">
        <f t="shared" si="107"/>
        <v>0</v>
      </c>
    </row>
    <row r="446" spans="1:121" x14ac:dyDescent="0.25">
      <c r="A446" s="111">
        <f t="shared" si="93"/>
        <v>0</v>
      </c>
      <c r="B446" s="111">
        <f t="shared" si="94"/>
        <v>0</v>
      </c>
      <c r="C446" s="112">
        <f>+('Copy &amp; Paste Roster Report Here'!$P443-'Copy &amp; Paste Roster Report Here'!$O443)/30</f>
        <v>0</v>
      </c>
      <c r="D446" s="112">
        <f>+('Copy &amp; Paste Roster Report Here'!$P443-'Copy &amp; Paste Roster Report Here'!$O443)</f>
        <v>0</v>
      </c>
      <c r="E446" s="111">
        <f>'Copy &amp; Paste Roster Report Here'!N443</f>
        <v>0</v>
      </c>
      <c r="F446" s="111" t="str">
        <f t="shared" si="95"/>
        <v>N</v>
      </c>
      <c r="G446" s="111">
        <f>'Copy &amp; Paste Roster Report Here'!R443</f>
        <v>0</v>
      </c>
      <c r="H446" s="113">
        <f t="shared" si="96"/>
        <v>0</v>
      </c>
      <c r="I446" s="112">
        <f>IF(F446="N",$F$5-'Copy &amp; Paste Roster Report Here'!O443,+'Copy &amp; Paste Roster Report Here'!Q443-'Copy &amp; Paste Roster Report Here'!O443)</f>
        <v>0</v>
      </c>
      <c r="J446" s="114">
        <f t="shared" si="97"/>
        <v>0</v>
      </c>
      <c r="K446" s="114">
        <f t="shared" si="98"/>
        <v>0</v>
      </c>
      <c r="L446" s="115">
        <f>'Copy &amp; Paste Roster Report Here'!F443</f>
        <v>0</v>
      </c>
      <c r="M446" s="116">
        <f t="shared" si="99"/>
        <v>0</v>
      </c>
      <c r="N446" s="117">
        <f>IF('Copy &amp; Paste Roster Report Here'!$A443='Analytical Tests'!N$7,IF($F446="Y",+$H446*N$6,0),0)</f>
        <v>0</v>
      </c>
      <c r="O446" s="117">
        <f>IF('Copy &amp; Paste Roster Report Here'!$A443='Analytical Tests'!O$7,IF($F446="Y",+$H446*O$6,0),0)</f>
        <v>0</v>
      </c>
      <c r="P446" s="117">
        <f>IF('Copy &amp; Paste Roster Report Here'!$A443='Analytical Tests'!P$7,IF($F446="Y",+$H446*P$6,0),0)</f>
        <v>0</v>
      </c>
      <c r="Q446" s="117">
        <f>IF('Copy &amp; Paste Roster Report Here'!$A443='Analytical Tests'!Q$7,IF($F446="Y",+$H446*Q$6,0),0)</f>
        <v>0</v>
      </c>
      <c r="R446" s="117">
        <f>IF('Copy &amp; Paste Roster Report Here'!$A443='Analytical Tests'!R$7,IF($F446="Y",+$H446*R$6,0),0)</f>
        <v>0</v>
      </c>
      <c r="S446" s="117">
        <f>IF('Copy &amp; Paste Roster Report Here'!$A443='Analytical Tests'!S$7,IF($F446="Y",+$H446*S$6,0),0)</f>
        <v>0</v>
      </c>
      <c r="T446" s="117">
        <f>IF('Copy &amp; Paste Roster Report Here'!$A443='Analytical Tests'!T$7,IF($F446="Y",+$H446*T$6,0),0)</f>
        <v>0</v>
      </c>
      <c r="U446" s="117">
        <f>IF('Copy &amp; Paste Roster Report Here'!$A443='Analytical Tests'!U$7,IF($F446="Y",+$H446*U$6,0),0)</f>
        <v>0</v>
      </c>
      <c r="V446" s="117">
        <f>IF('Copy &amp; Paste Roster Report Here'!$A443='Analytical Tests'!V$7,IF($F446="Y",+$H446*V$6,0),0)</f>
        <v>0</v>
      </c>
      <c r="W446" s="117">
        <f>IF('Copy &amp; Paste Roster Report Here'!$A443='Analytical Tests'!W$7,IF($F446="Y",+$H446*W$6,0),0)</f>
        <v>0</v>
      </c>
      <c r="X446" s="117">
        <f>IF('Copy &amp; Paste Roster Report Here'!$A443='Analytical Tests'!X$7,IF($F446="Y",+$H446*X$6,0),0)</f>
        <v>0</v>
      </c>
      <c r="Y446" s="117" t="b">
        <f>IF('Copy &amp; Paste Roster Report Here'!$A443='Analytical Tests'!Y$7,IF($F446="N",IF($J446&gt;=$C446,Y$6,+($I446/$D446)*Y$6),0))</f>
        <v>0</v>
      </c>
      <c r="Z446" s="117" t="b">
        <f>IF('Copy &amp; Paste Roster Report Here'!$A443='Analytical Tests'!Z$7,IF($F446="N",IF($J446&gt;=$C446,Z$6,+($I446/$D446)*Z$6),0))</f>
        <v>0</v>
      </c>
      <c r="AA446" s="117" t="b">
        <f>IF('Copy &amp; Paste Roster Report Here'!$A443='Analytical Tests'!AA$7,IF($F446="N",IF($J446&gt;=$C446,AA$6,+($I446/$D446)*AA$6),0))</f>
        <v>0</v>
      </c>
      <c r="AB446" s="117" t="b">
        <f>IF('Copy &amp; Paste Roster Report Here'!$A443='Analytical Tests'!AB$7,IF($F446="N",IF($J446&gt;=$C446,AB$6,+($I446/$D446)*AB$6),0))</f>
        <v>0</v>
      </c>
      <c r="AC446" s="117" t="b">
        <f>IF('Copy &amp; Paste Roster Report Here'!$A443='Analytical Tests'!AC$7,IF($F446="N",IF($J446&gt;=$C446,AC$6,+($I446/$D446)*AC$6),0))</f>
        <v>0</v>
      </c>
      <c r="AD446" s="117" t="b">
        <f>IF('Copy &amp; Paste Roster Report Here'!$A443='Analytical Tests'!AD$7,IF($F446="N",IF($J446&gt;=$C446,AD$6,+($I446/$D446)*AD$6),0))</f>
        <v>0</v>
      </c>
      <c r="AE446" s="117" t="b">
        <f>IF('Copy &amp; Paste Roster Report Here'!$A443='Analytical Tests'!AE$7,IF($F446="N",IF($J446&gt;=$C446,AE$6,+($I446/$D446)*AE$6),0))</f>
        <v>0</v>
      </c>
      <c r="AF446" s="117" t="b">
        <f>IF('Copy &amp; Paste Roster Report Here'!$A443='Analytical Tests'!AF$7,IF($F446="N",IF($J446&gt;=$C446,AF$6,+($I446/$D446)*AF$6),0))</f>
        <v>0</v>
      </c>
      <c r="AG446" s="117" t="b">
        <f>IF('Copy &amp; Paste Roster Report Here'!$A443='Analytical Tests'!AG$7,IF($F446="N",IF($J446&gt;=$C446,AG$6,+($I446/$D446)*AG$6),0))</f>
        <v>0</v>
      </c>
      <c r="AH446" s="117" t="b">
        <f>IF('Copy &amp; Paste Roster Report Here'!$A443='Analytical Tests'!AH$7,IF($F446="N",IF($J446&gt;=$C446,AH$6,+($I446/$D446)*AH$6),0))</f>
        <v>0</v>
      </c>
      <c r="AI446" s="117" t="b">
        <f>IF('Copy &amp; Paste Roster Report Here'!$A443='Analytical Tests'!AI$7,IF($F446="N",IF($J446&gt;=$C446,AI$6,+($I446/$D446)*AI$6),0))</f>
        <v>0</v>
      </c>
      <c r="AJ446" s="79"/>
      <c r="AK446" s="118">
        <f>IF('Copy &amp; Paste Roster Report Here'!$A443=AK$7,IF('Copy &amp; Paste Roster Report Here'!$M443="FT",1,0),0)</f>
        <v>0</v>
      </c>
      <c r="AL446" s="118">
        <f>IF('Copy &amp; Paste Roster Report Here'!$A443=AL$7,IF('Copy &amp; Paste Roster Report Here'!$M443="FT",1,0),0)</f>
        <v>0</v>
      </c>
      <c r="AM446" s="118">
        <f>IF('Copy &amp; Paste Roster Report Here'!$A443=AM$7,IF('Copy &amp; Paste Roster Report Here'!$M443="FT",1,0),0)</f>
        <v>0</v>
      </c>
      <c r="AN446" s="118">
        <f>IF('Copy &amp; Paste Roster Report Here'!$A443=AN$7,IF('Copy &amp; Paste Roster Report Here'!$M443="FT",1,0),0)</f>
        <v>0</v>
      </c>
      <c r="AO446" s="118">
        <f>IF('Copy &amp; Paste Roster Report Here'!$A443=AO$7,IF('Copy &amp; Paste Roster Report Here'!$M443="FT",1,0),0)</f>
        <v>0</v>
      </c>
      <c r="AP446" s="118">
        <f>IF('Copy &amp; Paste Roster Report Here'!$A443=AP$7,IF('Copy &amp; Paste Roster Report Here'!$M443="FT",1,0),0)</f>
        <v>0</v>
      </c>
      <c r="AQ446" s="118">
        <f>IF('Copy &amp; Paste Roster Report Here'!$A443=AQ$7,IF('Copy &amp; Paste Roster Report Here'!$M443="FT",1,0),0)</f>
        <v>0</v>
      </c>
      <c r="AR446" s="118">
        <f>IF('Copy &amp; Paste Roster Report Here'!$A443=AR$7,IF('Copy &amp; Paste Roster Report Here'!$M443="FT",1,0),0)</f>
        <v>0</v>
      </c>
      <c r="AS446" s="118">
        <f>IF('Copy &amp; Paste Roster Report Here'!$A443=AS$7,IF('Copy &amp; Paste Roster Report Here'!$M443="FT",1,0),0)</f>
        <v>0</v>
      </c>
      <c r="AT446" s="118">
        <f>IF('Copy &amp; Paste Roster Report Here'!$A443=AT$7,IF('Copy &amp; Paste Roster Report Here'!$M443="FT",1,0),0)</f>
        <v>0</v>
      </c>
      <c r="AU446" s="118">
        <f>IF('Copy &amp; Paste Roster Report Here'!$A443=AU$7,IF('Copy &amp; Paste Roster Report Here'!$M443="FT",1,0),0)</f>
        <v>0</v>
      </c>
      <c r="AV446" s="73">
        <f t="shared" si="100"/>
        <v>0</v>
      </c>
      <c r="AW446" s="119">
        <f>IF('Copy &amp; Paste Roster Report Here'!$A443=AW$7,IF('Copy &amp; Paste Roster Report Here'!$M443="HT",1,0),0)</f>
        <v>0</v>
      </c>
      <c r="AX446" s="119">
        <f>IF('Copy &amp; Paste Roster Report Here'!$A443=AX$7,IF('Copy &amp; Paste Roster Report Here'!$M443="HT",1,0),0)</f>
        <v>0</v>
      </c>
      <c r="AY446" s="119">
        <f>IF('Copy &amp; Paste Roster Report Here'!$A443=AY$7,IF('Copy &amp; Paste Roster Report Here'!$M443="HT",1,0),0)</f>
        <v>0</v>
      </c>
      <c r="AZ446" s="119">
        <f>IF('Copy &amp; Paste Roster Report Here'!$A443=AZ$7,IF('Copy &amp; Paste Roster Report Here'!$M443="HT",1,0),0)</f>
        <v>0</v>
      </c>
      <c r="BA446" s="119">
        <f>IF('Copy &amp; Paste Roster Report Here'!$A443=BA$7,IF('Copy &amp; Paste Roster Report Here'!$M443="HT",1,0),0)</f>
        <v>0</v>
      </c>
      <c r="BB446" s="119">
        <f>IF('Copy &amp; Paste Roster Report Here'!$A443=BB$7,IF('Copy &amp; Paste Roster Report Here'!$M443="HT",1,0),0)</f>
        <v>0</v>
      </c>
      <c r="BC446" s="119">
        <f>IF('Copy &amp; Paste Roster Report Here'!$A443=BC$7,IF('Copy &amp; Paste Roster Report Here'!$M443="HT",1,0),0)</f>
        <v>0</v>
      </c>
      <c r="BD446" s="119">
        <f>IF('Copy &amp; Paste Roster Report Here'!$A443=BD$7,IF('Copy &amp; Paste Roster Report Here'!$M443="HT",1,0),0)</f>
        <v>0</v>
      </c>
      <c r="BE446" s="119">
        <f>IF('Copy &amp; Paste Roster Report Here'!$A443=BE$7,IF('Copy &amp; Paste Roster Report Here'!$M443="HT",1,0),0)</f>
        <v>0</v>
      </c>
      <c r="BF446" s="119">
        <f>IF('Copy &amp; Paste Roster Report Here'!$A443=BF$7,IF('Copy &amp; Paste Roster Report Here'!$M443="HT",1,0),0)</f>
        <v>0</v>
      </c>
      <c r="BG446" s="119">
        <f>IF('Copy &amp; Paste Roster Report Here'!$A443=BG$7,IF('Copy &amp; Paste Roster Report Here'!$M443="HT",1,0),0)</f>
        <v>0</v>
      </c>
      <c r="BH446" s="73">
        <f t="shared" si="101"/>
        <v>0</v>
      </c>
      <c r="BI446" s="120">
        <f>IF('Copy &amp; Paste Roster Report Here'!$A443=BI$7,IF('Copy &amp; Paste Roster Report Here'!$M443="MT",1,0),0)</f>
        <v>0</v>
      </c>
      <c r="BJ446" s="120">
        <f>IF('Copy &amp; Paste Roster Report Here'!$A443=BJ$7,IF('Copy &amp; Paste Roster Report Here'!$M443="MT",1,0),0)</f>
        <v>0</v>
      </c>
      <c r="BK446" s="120">
        <f>IF('Copy &amp; Paste Roster Report Here'!$A443=BK$7,IF('Copy &amp; Paste Roster Report Here'!$M443="MT",1,0),0)</f>
        <v>0</v>
      </c>
      <c r="BL446" s="120">
        <f>IF('Copy &amp; Paste Roster Report Here'!$A443=BL$7,IF('Copy &amp; Paste Roster Report Here'!$M443="MT",1,0),0)</f>
        <v>0</v>
      </c>
      <c r="BM446" s="120">
        <f>IF('Copy &amp; Paste Roster Report Here'!$A443=BM$7,IF('Copy &amp; Paste Roster Report Here'!$M443="MT",1,0),0)</f>
        <v>0</v>
      </c>
      <c r="BN446" s="120">
        <f>IF('Copy &amp; Paste Roster Report Here'!$A443=BN$7,IF('Copy &amp; Paste Roster Report Here'!$M443="MT",1,0),0)</f>
        <v>0</v>
      </c>
      <c r="BO446" s="120">
        <f>IF('Copy &amp; Paste Roster Report Here'!$A443=BO$7,IF('Copy &amp; Paste Roster Report Here'!$M443="MT",1,0),0)</f>
        <v>0</v>
      </c>
      <c r="BP446" s="120">
        <f>IF('Copy &amp; Paste Roster Report Here'!$A443=BP$7,IF('Copy &amp; Paste Roster Report Here'!$M443="MT",1,0),0)</f>
        <v>0</v>
      </c>
      <c r="BQ446" s="120">
        <f>IF('Copy &amp; Paste Roster Report Here'!$A443=BQ$7,IF('Copy &amp; Paste Roster Report Here'!$M443="MT",1,0),0)</f>
        <v>0</v>
      </c>
      <c r="BR446" s="120">
        <f>IF('Copy &amp; Paste Roster Report Here'!$A443=BR$7,IF('Copy &amp; Paste Roster Report Here'!$M443="MT",1,0),0)</f>
        <v>0</v>
      </c>
      <c r="BS446" s="120">
        <f>IF('Copy &amp; Paste Roster Report Here'!$A443=BS$7,IF('Copy &amp; Paste Roster Report Here'!$M443="MT",1,0),0)</f>
        <v>0</v>
      </c>
      <c r="BT446" s="73">
        <f t="shared" si="102"/>
        <v>0</v>
      </c>
      <c r="BU446" s="121">
        <f>IF('Copy &amp; Paste Roster Report Here'!$A443=BU$7,IF('Copy &amp; Paste Roster Report Here'!$M443="fy",1,0),0)</f>
        <v>0</v>
      </c>
      <c r="BV446" s="121">
        <f>IF('Copy &amp; Paste Roster Report Here'!$A443=BV$7,IF('Copy &amp; Paste Roster Report Here'!$M443="fy",1,0),0)</f>
        <v>0</v>
      </c>
      <c r="BW446" s="121">
        <f>IF('Copy &amp; Paste Roster Report Here'!$A443=BW$7,IF('Copy &amp; Paste Roster Report Here'!$M443="fy",1,0),0)</f>
        <v>0</v>
      </c>
      <c r="BX446" s="121">
        <f>IF('Copy &amp; Paste Roster Report Here'!$A443=BX$7,IF('Copy &amp; Paste Roster Report Here'!$M443="fy",1,0),0)</f>
        <v>0</v>
      </c>
      <c r="BY446" s="121">
        <f>IF('Copy &amp; Paste Roster Report Here'!$A443=BY$7,IF('Copy &amp; Paste Roster Report Here'!$M443="fy",1,0),0)</f>
        <v>0</v>
      </c>
      <c r="BZ446" s="121">
        <f>IF('Copy &amp; Paste Roster Report Here'!$A443=BZ$7,IF('Copy &amp; Paste Roster Report Here'!$M443="fy",1,0),0)</f>
        <v>0</v>
      </c>
      <c r="CA446" s="121">
        <f>IF('Copy &amp; Paste Roster Report Here'!$A443=CA$7,IF('Copy &amp; Paste Roster Report Here'!$M443="fy",1,0),0)</f>
        <v>0</v>
      </c>
      <c r="CB446" s="121">
        <f>IF('Copy &amp; Paste Roster Report Here'!$A443=CB$7,IF('Copy &amp; Paste Roster Report Here'!$M443="fy",1,0),0)</f>
        <v>0</v>
      </c>
      <c r="CC446" s="121">
        <f>IF('Copy &amp; Paste Roster Report Here'!$A443=CC$7,IF('Copy &amp; Paste Roster Report Here'!$M443="fy",1,0),0)</f>
        <v>0</v>
      </c>
      <c r="CD446" s="121">
        <f>IF('Copy &amp; Paste Roster Report Here'!$A443=CD$7,IF('Copy &amp; Paste Roster Report Here'!$M443="fy",1,0),0)</f>
        <v>0</v>
      </c>
      <c r="CE446" s="121">
        <f>IF('Copy &amp; Paste Roster Report Here'!$A443=CE$7,IF('Copy &amp; Paste Roster Report Here'!$M443="fy",1,0),0)</f>
        <v>0</v>
      </c>
      <c r="CF446" s="73">
        <f t="shared" si="103"/>
        <v>0</v>
      </c>
      <c r="CG446" s="122">
        <f>IF('Copy &amp; Paste Roster Report Here'!$A443=CG$7,IF('Copy &amp; Paste Roster Report Here'!$M443="RH",1,0),0)</f>
        <v>0</v>
      </c>
      <c r="CH446" s="122">
        <f>IF('Copy &amp; Paste Roster Report Here'!$A443=CH$7,IF('Copy &amp; Paste Roster Report Here'!$M443="RH",1,0),0)</f>
        <v>0</v>
      </c>
      <c r="CI446" s="122">
        <f>IF('Copy &amp; Paste Roster Report Here'!$A443=CI$7,IF('Copy &amp; Paste Roster Report Here'!$M443="RH",1,0),0)</f>
        <v>0</v>
      </c>
      <c r="CJ446" s="122">
        <f>IF('Copy &amp; Paste Roster Report Here'!$A443=CJ$7,IF('Copy &amp; Paste Roster Report Here'!$M443="RH",1,0),0)</f>
        <v>0</v>
      </c>
      <c r="CK446" s="122">
        <f>IF('Copy &amp; Paste Roster Report Here'!$A443=CK$7,IF('Copy &amp; Paste Roster Report Here'!$M443="RH",1,0),0)</f>
        <v>0</v>
      </c>
      <c r="CL446" s="122">
        <f>IF('Copy &amp; Paste Roster Report Here'!$A443=CL$7,IF('Copy &amp; Paste Roster Report Here'!$M443="RH",1,0),0)</f>
        <v>0</v>
      </c>
      <c r="CM446" s="122">
        <f>IF('Copy &amp; Paste Roster Report Here'!$A443=CM$7,IF('Copy &amp; Paste Roster Report Here'!$M443="RH",1,0),0)</f>
        <v>0</v>
      </c>
      <c r="CN446" s="122">
        <f>IF('Copy &amp; Paste Roster Report Here'!$A443=CN$7,IF('Copy &amp; Paste Roster Report Here'!$M443="RH",1,0),0)</f>
        <v>0</v>
      </c>
      <c r="CO446" s="122">
        <f>IF('Copy &amp; Paste Roster Report Here'!$A443=CO$7,IF('Copy &amp; Paste Roster Report Here'!$M443="RH",1,0),0)</f>
        <v>0</v>
      </c>
      <c r="CP446" s="122">
        <f>IF('Copy &amp; Paste Roster Report Here'!$A443=CP$7,IF('Copy &amp; Paste Roster Report Here'!$M443="RH",1,0),0)</f>
        <v>0</v>
      </c>
      <c r="CQ446" s="122">
        <f>IF('Copy &amp; Paste Roster Report Here'!$A443=CQ$7,IF('Copy &amp; Paste Roster Report Here'!$M443="RH",1,0),0)</f>
        <v>0</v>
      </c>
      <c r="CR446" s="73">
        <f t="shared" si="104"/>
        <v>0</v>
      </c>
      <c r="CS446" s="123">
        <f>IF('Copy &amp; Paste Roster Report Here'!$A443=CS$7,IF('Copy &amp; Paste Roster Report Here'!$M443="QT",1,0),0)</f>
        <v>0</v>
      </c>
      <c r="CT446" s="123">
        <f>IF('Copy &amp; Paste Roster Report Here'!$A443=CT$7,IF('Copy &amp; Paste Roster Report Here'!$M443="QT",1,0),0)</f>
        <v>0</v>
      </c>
      <c r="CU446" s="123">
        <f>IF('Copy &amp; Paste Roster Report Here'!$A443=CU$7,IF('Copy &amp; Paste Roster Report Here'!$M443="QT",1,0),0)</f>
        <v>0</v>
      </c>
      <c r="CV446" s="123">
        <f>IF('Copy &amp; Paste Roster Report Here'!$A443=CV$7,IF('Copy &amp; Paste Roster Report Here'!$M443="QT",1,0),0)</f>
        <v>0</v>
      </c>
      <c r="CW446" s="123">
        <f>IF('Copy &amp; Paste Roster Report Here'!$A443=CW$7,IF('Copy &amp; Paste Roster Report Here'!$M443="QT",1,0),0)</f>
        <v>0</v>
      </c>
      <c r="CX446" s="123">
        <f>IF('Copy &amp; Paste Roster Report Here'!$A443=CX$7,IF('Copy &amp; Paste Roster Report Here'!$M443="QT",1,0),0)</f>
        <v>0</v>
      </c>
      <c r="CY446" s="123">
        <f>IF('Copy &amp; Paste Roster Report Here'!$A443=CY$7,IF('Copy &amp; Paste Roster Report Here'!$M443="QT",1,0),0)</f>
        <v>0</v>
      </c>
      <c r="CZ446" s="123">
        <f>IF('Copy &amp; Paste Roster Report Here'!$A443=CZ$7,IF('Copy &amp; Paste Roster Report Here'!$M443="QT",1,0),0)</f>
        <v>0</v>
      </c>
      <c r="DA446" s="123">
        <f>IF('Copy &amp; Paste Roster Report Here'!$A443=DA$7,IF('Copy &amp; Paste Roster Report Here'!$M443="QT",1,0),0)</f>
        <v>0</v>
      </c>
      <c r="DB446" s="123">
        <f>IF('Copy &amp; Paste Roster Report Here'!$A443=DB$7,IF('Copy &amp; Paste Roster Report Here'!$M443="QT",1,0),0)</f>
        <v>0</v>
      </c>
      <c r="DC446" s="123">
        <f>IF('Copy &amp; Paste Roster Report Here'!$A443=DC$7,IF('Copy &amp; Paste Roster Report Here'!$M443="QT",1,0),0)</f>
        <v>0</v>
      </c>
      <c r="DD446" s="73">
        <f t="shared" si="105"/>
        <v>0</v>
      </c>
      <c r="DE446" s="124">
        <f>IF('Copy &amp; Paste Roster Report Here'!$A443=DE$7,IF('Copy &amp; Paste Roster Report Here'!$M443="xxxxxxxxxxx",1,0),0)</f>
        <v>0</v>
      </c>
      <c r="DF446" s="124">
        <f>IF('Copy &amp; Paste Roster Report Here'!$A443=DF$7,IF('Copy &amp; Paste Roster Report Here'!$M443="xxxxxxxxxxx",1,0),0)</f>
        <v>0</v>
      </c>
      <c r="DG446" s="124">
        <f>IF('Copy &amp; Paste Roster Report Here'!$A443=DG$7,IF('Copy &amp; Paste Roster Report Here'!$M443="xxxxxxxxxxx",1,0),0)</f>
        <v>0</v>
      </c>
      <c r="DH446" s="124">
        <f>IF('Copy &amp; Paste Roster Report Here'!$A443=DH$7,IF('Copy &amp; Paste Roster Report Here'!$M443="xxxxxxxxxxx",1,0),0)</f>
        <v>0</v>
      </c>
      <c r="DI446" s="124">
        <f>IF('Copy &amp; Paste Roster Report Here'!$A443=DI$7,IF('Copy &amp; Paste Roster Report Here'!$M443="xxxxxxxxxxx",1,0),0)</f>
        <v>0</v>
      </c>
      <c r="DJ446" s="124">
        <f>IF('Copy &amp; Paste Roster Report Here'!$A443=DJ$7,IF('Copy &amp; Paste Roster Report Here'!$M443="xxxxxxxxxxx",1,0),0)</f>
        <v>0</v>
      </c>
      <c r="DK446" s="124">
        <f>IF('Copy &amp; Paste Roster Report Here'!$A443=DK$7,IF('Copy &amp; Paste Roster Report Here'!$M443="xxxxxxxxxxx",1,0),0)</f>
        <v>0</v>
      </c>
      <c r="DL446" s="124">
        <f>IF('Copy &amp; Paste Roster Report Here'!$A443=DL$7,IF('Copy &amp; Paste Roster Report Here'!$M443="xxxxxxxxxxx",1,0),0)</f>
        <v>0</v>
      </c>
      <c r="DM446" s="124">
        <f>IF('Copy &amp; Paste Roster Report Here'!$A443=DM$7,IF('Copy &amp; Paste Roster Report Here'!$M443="xxxxxxxxxxx",1,0),0)</f>
        <v>0</v>
      </c>
      <c r="DN446" s="124">
        <f>IF('Copy &amp; Paste Roster Report Here'!$A443=DN$7,IF('Copy &amp; Paste Roster Report Here'!$M443="xxxxxxxxxxx",1,0),0)</f>
        <v>0</v>
      </c>
      <c r="DO446" s="124">
        <f>IF('Copy &amp; Paste Roster Report Here'!$A443=DO$7,IF('Copy &amp; Paste Roster Report Here'!$M443="xxxxxxxxxxx",1,0),0)</f>
        <v>0</v>
      </c>
      <c r="DP446" s="125">
        <f t="shared" si="106"/>
        <v>0</v>
      </c>
      <c r="DQ446" s="126">
        <f t="shared" si="107"/>
        <v>0</v>
      </c>
    </row>
    <row r="447" spans="1:121" x14ac:dyDescent="0.25">
      <c r="A447" s="111">
        <f t="shared" si="93"/>
        <v>0</v>
      </c>
      <c r="B447" s="111">
        <f t="shared" si="94"/>
        <v>0</v>
      </c>
      <c r="C447" s="112">
        <f>+('Copy &amp; Paste Roster Report Here'!$P444-'Copy &amp; Paste Roster Report Here'!$O444)/30</f>
        <v>0</v>
      </c>
      <c r="D447" s="112">
        <f>+('Copy &amp; Paste Roster Report Here'!$P444-'Copy &amp; Paste Roster Report Here'!$O444)</f>
        <v>0</v>
      </c>
      <c r="E447" s="111">
        <f>'Copy &amp; Paste Roster Report Here'!N444</f>
        <v>0</v>
      </c>
      <c r="F447" s="111" t="str">
        <f t="shared" si="95"/>
        <v>N</v>
      </c>
      <c r="G447" s="111">
        <f>'Copy &amp; Paste Roster Report Here'!R444</f>
        <v>0</v>
      </c>
      <c r="H447" s="113">
        <f t="shared" si="96"/>
        <v>0</v>
      </c>
      <c r="I447" s="112">
        <f>IF(F447="N",$F$5-'Copy &amp; Paste Roster Report Here'!O444,+'Copy &amp; Paste Roster Report Here'!Q444-'Copy &amp; Paste Roster Report Here'!O444)</f>
        <v>0</v>
      </c>
      <c r="J447" s="114">
        <f t="shared" si="97"/>
        <v>0</v>
      </c>
      <c r="K447" s="114">
        <f t="shared" si="98"/>
        <v>0</v>
      </c>
      <c r="L447" s="115">
        <f>'Copy &amp; Paste Roster Report Here'!F444</f>
        <v>0</v>
      </c>
      <c r="M447" s="116">
        <f t="shared" si="99"/>
        <v>0</v>
      </c>
      <c r="N447" s="117">
        <f>IF('Copy &amp; Paste Roster Report Here'!$A444='Analytical Tests'!N$7,IF($F447="Y",+$H447*N$6,0),0)</f>
        <v>0</v>
      </c>
      <c r="O447" s="117">
        <f>IF('Copy &amp; Paste Roster Report Here'!$A444='Analytical Tests'!O$7,IF($F447="Y",+$H447*O$6,0),0)</f>
        <v>0</v>
      </c>
      <c r="P447" s="117">
        <f>IF('Copy &amp; Paste Roster Report Here'!$A444='Analytical Tests'!P$7,IF($F447="Y",+$H447*P$6,0),0)</f>
        <v>0</v>
      </c>
      <c r="Q447" s="117">
        <f>IF('Copy &amp; Paste Roster Report Here'!$A444='Analytical Tests'!Q$7,IF($F447="Y",+$H447*Q$6,0),0)</f>
        <v>0</v>
      </c>
      <c r="R447" s="117">
        <f>IF('Copy &amp; Paste Roster Report Here'!$A444='Analytical Tests'!R$7,IF($F447="Y",+$H447*R$6,0),0)</f>
        <v>0</v>
      </c>
      <c r="S447" s="117">
        <f>IF('Copy &amp; Paste Roster Report Here'!$A444='Analytical Tests'!S$7,IF($F447="Y",+$H447*S$6,0),0)</f>
        <v>0</v>
      </c>
      <c r="T447" s="117">
        <f>IF('Copy &amp; Paste Roster Report Here'!$A444='Analytical Tests'!T$7,IF($F447="Y",+$H447*T$6,0),0)</f>
        <v>0</v>
      </c>
      <c r="U447" s="117">
        <f>IF('Copy &amp; Paste Roster Report Here'!$A444='Analytical Tests'!U$7,IF($F447="Y",+$H447*U$6,0),0)</f>
        <v>0</v>
      </c>
      <c r="V447" s="117">
        <f>IF('Copy &amp; Paste Roster Report Here'!$A444='Analytical Tests'!V$7,IF($F447="Y",+$H447*V$6,0),0)</f>
        <v>0</v>
      </c>
      <c r="W447" s="117">
        <f>IF('Copy &amp; Paste Roster Report Here'!$A444='Analytical Tests'!W$7,IF($F447="Y",+$H447*W$6,0),0)</f>
        <v>0</v>
      </c>
      <c r="X447" s="117">
        <f>IF('Copy &amp; Paste Roster Report Here'!$A444='Analytical Tests'!X$7,IF($F447="Y",+$H447*X$6,0),0)</f>
        <v>0</v>
      </c>
      <c r="Y447" s="117" t="b">
        <f>IF('Copy &amp; Paste Roster Report Here'!$A444='Analytical Tests'!Y$7,IF($F447="N",IF($J447&gt;=$C447,Y$6,+($I447/$D447)*Y$6),0))</f>
        <v>0</v>
      </c>
      <c r="Z447" s="117" t="b">
        <f>IF('Copy &amp; Paste Roster Report Here'!$A444='Analytical Tests'!Z$7,IF($F447="N",IF($J447&gt;=$C447,Z$6,+($I447/$D447)*Z$6),0))</f>
        <v>0</v>
      </c>
      <c r="AA447" s="117" t="b">
        <f>IF('Copy &amp; Paste Roster Report Here'!$A444='Analytical Tests'!AA$7,IF($F447="N",IF($J447&gt;=$C447,AA$6,+($I447/$D447)*AA$6),0))</f>
        <v>0</v>
      </c>
      <c r="AB447" s="117" t="b">
        <f>IF('Copy &amp; Paste Roster Report Here'!$A444='Analytical Tests'!AB$7,IF($F447="N",IF($J447&gt;=$C447,AB$6,+($I447/$D447)*AB$6),0))</f>
        <v>0</v>
      </c>
      <c r="AC447" s="117" t="b">
        <f>IF('Copy &amp; Paste Roster Report Here'!$A444='Analytical Tests'!AC$7,IF($F447="N",IF($J447&gt;=$C447,AC$6,+($I447/$D447)*AC$6),0))</f>
        <v>0</v>
      </c>
      <c r="AD447" s="117" t="b">
        <f>IF('Copy &amp; Paste Roster Report Here'!$A444='Analytical Tests'!AD$7,IF($F447="N",IF($J447&gt;=$C447,AD$6,+($I447/$D447)*AD$6),0))</f>
        <v>0</v>
      </c>
      <c r="AE447" s="117" t="b">
        <f>IF('Copy &amp; Paste Roster Report Here'!$A444='Analytical Tests'!AE$7,IF($F447="N",IF($J447&gt;=$C447,AE$6,+($I447/$D447)*AE$6),0))</f>
        <v>0</v>
      </c>
      <c r="AF447" s="117" t="b">
        <f>IF('Copy &amp; Paste Roster Report Here'!$A444='Analytical Tests'!AF$7,IF($F447="N",IF($J447&gt;=$C447,AF$6,+($I447/$D447)*AF$6),0))</f>
        <v>0</v>
      </c>
      <c r="AG447" s="117" t="b">
        <f>IF('Copy &amp; Paste Roster Report Here'!$A444='Analytical Tests'!AG$7,IF($F447="N",IF($J447&gt;=$C447,AG$6,+($I447/$D447)*AG$6),0))</f>
        <v>0</v>
      </c>
      <c r="AH447" s="117" t="b">
        <f>IF('Copy &amp; Paste Roster Report Here'!$A444='Analytical Tests'!AH$7,IF($F447="N",IF($J447&gt;=$C447,AH$6,+($I447/$D447)*AH$6),0))</f>
        <v>0</v>
      </c>
      <c r="AI447" s="117" t="b">
        <f>IF('Copy &amp; Paste Roster Report Here'!$A444='Analytical Tests'!AI$7,IF($F447="N",IF($J447&gt;=$C447,AI$6,+($I447/$D447)*AI$6),0))</f>
        <v>0</v>
      </c>
      <c r="AJ447" s="79"/>
      <c r="AK447" s="118">
        <f>IF('Copy &amp; Paste Roster Report Here'!$A444=AK$7,IF('Copy &amp; Paste Roster Report Here'!$M444="FT",1,0),0)</f>
        <v>0</v>
      </c>
      <c r="AL447" s="118">
        <f>IF('Copy &amp; Paste Roster Report Here'!$A444=AL$7,IF('Copy &amp; Paste Roster Report Here'!$M444="FT",1,0),0)</f>
        <v>0</v>
      </c>
      <c r="AM447" s="118">
        <f>IF('Copy &amp; Paste Roster Report Here'!$A444=AM$7,IF('Copy &amp; Paste Roster Report Here'!$M444="FT",1,0),0)</f>
        <v>0</v>
      </c>
      <c r="AN447" s="118">
        <f>IF('Copy &amp; Paste Roster Report Here'!$A444=AN$7,IF('Copy &amp; Paste Roster Report Here'!$M444="FT",1,0),0)</f>
        <v>0</v>
      </c>
      <c r="AO447" s="118">
        <f>IF('Copy &amp; Paste Roster Report Here'!$A444=AO$7,IF('Copy &amp; Paste Roster Report Here'!$M444="FT",1,0),0)</f>
        <v>0</v>
      </c>
      <c r="AP447" s="118">
        <f>IF('Copy &amp; Paste Roster Report Here'!$A444=AP$7,IF('Copy &amp; Paste Roster Report Here'!$M444="FT",1,0),0)</f>
        <v>0</v>
      </c>
      <c r="AQ447" s="118">
        <f>IF('Copy &amp; Paste Roster Report Here'!$A444=AQ$7,IF('Copy &amp; Paste Roster Report Here'!$M444="FT",1,0),0)</f>
        <v>0</v>
      </c>
      <c r="AR447" s="118">
        <f>IF('Copy &amp; Paste Roster Report Here'!$A444=AR$7,IF('Copy &amp; Paste Roster Report Here'!$M444="FT",1,0),0)</f>
        <v>0</v>
      </c>
      <c r="AS447" s="118">
        <f>IF('Copy &amp; Paste Roster Report Here'!$A444=AS$7,IF('Copy &amp; Paste Roster Report Here'!$M444="FT",1,0),0)</f>
        <v>0</v>
      </c>
      <c r="AT447" s="118">
        <f>IF('Copy &amp; Paste Roster Report Here'!$A444=AT$7,IF('Copy &amp; Paste Roster Report Here'!$M444="FT",1,0),0)</f>
        <v>0</v>
      </c>
      <c r="AU447" s="118">
        <f>IF('Copy &amp; Paste Roster Report Here'!$A444=AU$7,IF('Copy &amp; Paste Roster Report Here'!$M444="FT",1,0),0)</f>
        <v>0</v>
      </c>
      <c r="AV447" s="73">
        <f t="shared" si="100"/>
        <v>0</v>
      </c>
      <c r="AW447" s="119">
        <f>IF('Copy &amp; Paste Roster Report Here'!$A444=AW$7,IF('Copy &amp; Paste Roster Report Here'!$M444="HT",1,0),0)</f>
        <v>0</v>
      </c>
      <c r="AX447" s="119">
        <f>IF('Copy &amp; Paste Roster Report Here'!$A444=AX$7,IF('Copy &amp; Paste Roster Report Here'!$M444="HT",1,0),0)</f>
        <v>0</v>
      </c>
      <c r="AY447" s="119">
        <f>IF('Copy &amp; Paste Roster Report Here'!$A444=AY$7,IF('Copy &amp; Paste Roster Report Here'!$M444="HT",1,0),0)</f>
        <v>0</v>
      </c>
      <c r="AZ447" s="119">
        <f>IF('Copy &amp; Paste Roster Report Here'!$A444=AZ$7,IF('Copy &amp; Paste Roster Report Here'!$M444="HT",1,0),0)</f>
        <v>0</v>
      </c>
      <c r="BA447" s="119">
        <f>IF('Copy &amp; Paste Roster Report Here'!$A444=BA$7,IF('Copy &amp; Paste Roster Report Here'!$M444="HT",1,0),0)</f>
        <v>0</v>
      </c>
      <c r="BB447" s="119">
        <f>IF('Copy &amp; Paste Roster Report Here'!$A444=BB$7,IF('Copy &amp; Paste Roster Report Here'!$M444="HT",1,0),0)</f>
        <v>0</v>
      </c>
      <c r="BC447" s="119">
        <f>IF('Copy &amp; Paste Roster Report Here'!$A444=BC$7,IF('Copy &amp; Paste Roster Report Here'!$M444="HT",1,0),0)</f>
        <v>0</v>
      </c>
      <c r="BD447" s="119">
        <f>IF('Copy &amp; Paste Roster Report Here'!$A444=BD$7,IF('Copy &amp; Paste Roster Report Here'!$M444="HT",1,0),0)</f>
        <v>0</v>
      </c>
      <c r="BE447" s="119">
        <f>IF('Copy &amp; Paste Roster Report Here'!$A444=BE$7,IF('Copy &amp; Paste Roster Report Here'!$M444="HT",1,0),0)</f>
        <v>0</v>
      </c>
      <c r="BF447" s="119">
        <f>IF('Copy &amp; Paste Roster Report Here'!$A444=BF$7,IF('Copy &amp; Paste Roster Report Here'!$M444="HT",1,0),0)</f>
        <v>0</v>
      </c>
      <c r="BG447" s="119">
        <f>IF('Copy &amp; Paste Roster Report Here'!$A444=BG$7,IF('Copy &amp; Paste Roster Report Here'!$M444="HT",1,0),0)</f>
        <v>0</v>
      </c>
      <c r="BH447" s="73">
        <f t="shared" si="101"/>
        <v>0</v>
      </c>
      <c r="BI447" s="120">
        <f>IF('Copy &amp; Paste Roster Report Here'!$A444=BI$7,IF('Copy &amp; Paste Roster Report Here'!$M444="MT",1,0),0)</f>
        <v>0</v>
      </c>
      <c r="BJ447" s="120">
        <f>IF('Copy &amp; Paste Roster Report Here'!$A444=BJ$7,IF('Copy &amp; Paste Roster Report Here'!$M444="MT",1,0),0)</f>
        <v>0</v>
      </c>
      <c r="BK447" s="120">
        <f>IF('Copy &amp; Paste Roster Report Here'!$A444=BK$7,IF('Copy &amp; Paste Roster Report Here'!$M444="MT",1,0),0)</f>
        <v>0</v>
      </c>
      <c r="BL447" s="120">
        <f>IF('Copy &amp; Paste Roster Report Here'!$A444=BL$7,IF('Copy &amp; Paste Roster Report Here'!$M444="MT",1,0),0)</f>
        <v>0</v>
      </c>
      <c r="BM447" s="120">
        <f>IF('Copy &amp; Paste Roster Report Here'!$A444=BM$7,IF('Copy &amp; Paste Roster Report Here'!$M444="MT",1,0),0)</f>
        <v>0</v>
      </c>
      <c r="BN447" s="120">
        <f>IF('Copy &amp; Paste Roster Report Here'!$A444=BN$7,IF('Copy &amp; Paste Roster Report Here'!$M444="MT",1,0),0)</f>
        <v>0</v>
      </c>
      <c r="BO447" s="120">
        <f>IF('Copy &amp; Paste Roster Report Here'!$A444=BO$7,IF('Copy &amp; Paste Roster Report Here'!$M444="MT",1,0),0)</f>
        <v>0</v>
      </c>
      <c r="BP447" s="120">
        <f>IF('Copy &amp; Paste Roster Report Here'!$A444=BP$7,IF('Copy &amp; Paste Roster Report Here'!$M444="MT",1,0),0)</f>
        <v>0</v>
      </c>
      <c r="BQ447" s="120">
        <f>IF('Copy &amp; Paste Roster Report Here'!$A444=BQ$7,IF('Copy &amp; Paste Roster Report Here'!$M444="MT",1,0),0)</f>
        <v>0</v>
      </c>
      <c r="BR447" s="120">
        <f>IF('Copy &amp; Paste Roster Report Here'!$A444=BR$7,IF('Copy &amp; Paste Roster Report Here'!$M444="MT",1,0),0)</f>
        <v>0</v>
      </c>
      <c r="BS447" s="120">
        <f>IF('Copy &amp; Paste Roster Report Here'!$A444=BS$7,IF('Copy &amp; Paste Roster Report Here'!$M444="MT",1,0),0)</f>
        <v>0</v>
      </c>
      <c r="BT447" s="73">
        <f t="shared" si="102"/>
        <v>0</v>
      </c>
      <c r="BU447" s="121">
        <f>IF('Copy &amp; Paste Roster Report Here'!$A444=BU$7,IF('Copy &amp; Paste Roster Report Here'!$M444="fy",1,0),0)</f>
        <v>0</v>
      </c>
      <c r="BV447" s="121">
        <f>IF('Copy &amp; Paste Roster Report Here'!$A444=BV$7,IF('Copy &amp; Paste Roster Report Here'!$M444="fy",1,0),0)</f>
        <v>0</v>
      </c>
      <c r="BW447" s="121">
        <f>IF('Copy &amp; Paste Roster Report Here'!$A444=BW$7,IF('Copy &amp; Paste Roster Report Here'!$M444="fy",1,0),0)</f>
        <v>0</v>
      </c>
      <c r="BX447" s="121">
        <f>IF('Copy &amp; Paste Roster Report Here'!$A444=BX$7,IF('Copy &amp; Paste Roster Report Here'!$M444="fy",1,0),0)</f>
        <v>0</v>
      </c>
      <c r="BY447" s="121">
        <f>IF('Copy &amp; Paste Roster Report Here'!$A444=BY$7,IF('Copy &amp; Paste Roster Report Here'!$M444="fy",1,0),0)</f>
        <v>0</v>
      </c>
      <c r="BZ447" s="121">
        <f>IF('Copy &amp; Paste Roster Report Here'!$A444=BZ$7,IF('Copy &amp; Paste Roster Report Here'!$M444="fy",1,0),0)</f>
        <v>0</v>
      </c>
      <c r="CA447" s="121">
        <f>IF('Copy &amp; Paste Roster Report Here'!$A444=CA$7,IF('Copy &amp; Paste Roster Report Here'!$M444="fy",1,0),0)</f>
        <v>0</v>
      </c>
      <c r="CB447" s="121">
        <f>IF('Copy &amp; Paste Roster Report Here'!$A444=CB$7,IF('Copy &amp; Paste Roster Report Here'!$M444="fy",1,0),0)</f>
        <v>0</v>
      </c>
      <c r="CC447" s="121">
        <f>IF('Copy &amp; Paste Roster Report Here'!$A444=CC$7,IF('Copy &amp; Paste Roster Report Here'!$M444="fy",1,0),0)</f>
        <v>0</v>
      </c>
      <c r="CD447" s="121">
        <f>IF('Copy &amp; Paste Roster Report Here'!$A444=CD$7,IF('Copy &amp; Paste Roster Report Here'!$M444="fy",1,0),0)</f>
        <v>0</v>
      </c>
      <c r="CE447" s="121">
        <f>IF('Copy &amp; Paste Roster Report Here'!$A444=CE$7,IF('Copy &amp; Paste Roster Report Here'!$M444="fy",1,0),0)</f>
        <v>0</v>
      </c>
      <c r="CF447" s="73">
        <f t="shared" si="103"/>
        <v>0</v>
      </c>
      <c r="CG447" s="122">
        <f>IF('Copy &amp; Paste Roster Report Here'!$A444=CG$7,IF('Copy &amp; Paste Roster Report Here'!$M444="RH",1,0),0)</f>
        <v>0</v>
      </c>
      <c r="CH447" s="122">
        <f>IF('Copy &amp; Paste Roster Report Here'!$A444=CH$7,IF('Copy &amp; Paste Roster Report Here'!$M444="RH",1,0),0)</f>
        <v>0</v>
      </c>
      <c r="CI447" s="122">
        <f>IF('Copy &amp; Paste Roster Report Here'!$A444=CI$7,IF('Copy &amp; Paste Roster Report Here'!$M444="RH",1,0),0)</f>
        <v>0</v>
      </c>
      <c r="CJ447" s="122">
        <f>IF('Copy &amp; Paste Roster Report Here'!$A444=CJ$7,IF('Copy &amp; Paste Roster Report Here'!$M444="RH",1,0),0)</f>
        <v>0</v>
      </c>
      <c r="CK447" s="122">
        <f>IF('Copy &amp; Paste Roster Report Here'!$A444=CK$7,IF('Copy &amp; Paste Roster Report Here'!$M444="RH",1,0),0)</f>
        <v>0</v>
      </c>
      <c r="CL447" s="122">
        <f>IF('Copy &amp; Paste Roster Report Here'!$A444=CL$7,IF('Copy &amp; Paste Roster Report Here'!$M444="RH",1,0),0)</f>
        <v>0</v>
      </c>
      <c r="CM447" s="122">
        <f>IF('Copy &amp; Paste Roster Report Here'!$A444=CM$7,IF('Copy &amp; Paste Roster Report Here'!$M444="RH",1,0),0)</f>
        <v>0</v>
      </c>
      <c r="CN447" s="122">
        <f>IF('Copy &amp; Paste Roster Report Here'!$A444=CN$7,IF('Copy &amp; Paste Roster Report Here'!$M444="RH",1,0),0)</f>
        <v>0</v>
      </c>
      <c r="CO447" s="122">
        <f>IF('Copy &amp; Paste Roster Report Here'!$A444=CO$7,IF('Copy &amp; Paste Roster Report Here'!$M444="RH",1,0),0)</f>
        <v>0</v>
      </c>
      <c r="CP447" s="122">
        <f>IF('Copy &amp; Paste Roster Report Here'!$A444=CP$7,IF('Copy &amp; Paste Roster Report Here'!$M444="RH",1,0),0)</f>
        <v>0</v>
      </c>
      <c r="CQ447" s="122">
        <f>IF('Copy &amp; Paste Roster Report Here'!$A444=CQ$7,IF('Copy &amp; Paste Roster Report Here'!$M444="RH",1,0),0)</f>
        <v>0</v>
      </c>
      <c r="CR447" s="73">
        <f t="shared" si="104"/>
        <v>0</v>
      </c>
      <c r="CS447" s="123">
        <f>IF('Copy &amp; Paste Roster Report Here'!$A444=CS$7,IF('Copy &amp; Paste Roster Report Here'!$M444="QT",1,0),0)</f>
        <v>0</v>
      </c>
      <c r="CT447" s="123">
        <f>IF('Copy &amp; Paste Roster Report Here'!$A444=CT$7,IF('Copy &amp; Paste Roster Report Here'!$M444="QT",1,0),0)</f>
        <v>0</v>
      </c>
      <c r="CU447" s="123">
        <f>IF('Copy &amp; Paste Roster Report Here'!$A444=CU$7,IF('Copy &amp; Paste Roster Report Here'!$M444="QT",1,0),0)</f>
        <v>0</v>
      </c>
      <c r="CV447" s="123">
        <f>IF('Copy &amp; Paste Roster Report Here'!$A444=CV$7,IF('Copy &amp; Paste Roster Report Here'!$M444="QT",1,0),0)</f>
        <v>0</v>
      </c>
      <c r="CW447" s="123">
        <f>IF('Copy &amp; Paste Roster Report Here'!$A444=CW$7,IF('Copy &amp; Paste Roster Report Here'!$M444="QT",1,0),0)</f>
        <v>0</v>
      </c>
      <c r="CX447" s="123">
        <f>IF('Copy &amp; Paste Roster Report Here'!$A444=CX$7,IF('Copy &amp; Paste Roster Report Here'!$M444="QT",1,0),0)</f>
        <v>0</v>
      </c>
      <c r="CY447" s="123">
        <f>IF('Copy &amp; Paste Roster Report Here'!$A444=CY$7,IF('Copy &amp; Paste Roster Report Here'!$M444="QT",1,0),0)</f>
        <v>0</v>
      </c>
      <c r="CZ447" s="123">
        <f>IF('Copy &amp; Paste Roster Report Here'!$A444=CZ$7,IF('Copy &amp; Paste Roster Report Here'!$M444="QT",1,0),0)</f>
        <v>0</v>
      </c>
      <c r="DA447" s="123">
        <f>IF('Copy &amp; Paste Roster Report Here'!$A444=DA$7,IF('Copy &amp; Paste Roster Report Here'!$M444="QT",1,0),0)</f>
        <v>0</v>
      </c>
      <c r="DB447" s="123">
        <f>IF('Copy &amp; Paste Roster Report Here'!$A444=DB$7,IF('Copy &amp; Paste Roster Report Here'!$M444="QT",1,0),0)</f>
        <v>0</v>
      </c>
      <c r="DC447" s="123">
        <f>IF('Copy &amp; Paste Roster Report Here'!$A444=DC$7,IF('Copy &amp; Paste Roster Report Here'!$M444="QT",1,0),0)</f>
        <v>0</v>
      </c>
      <c r="DD447" s="73">
        <f t="shared" si="105"/>
        <v>0</v>
      </c>
      <c r="DE447" s="124">
        <f>IF('Copy &amp; Paste Roster Report Here'!$A444=DE$7,IF('Copy &amp; Paste Roster Report Here'!$M444="xxxxxxxxxxx",1,0),0)</f>
        <v>0</v>
      </c>
      <c r="DF447" s="124">
        <f>IF('Copy &amp; Paste Roster Report Here'!$A444=DF$7,IF('Copy &amp; Paste Roster Report Here'!$M444="xxxxxxxxxxx",1,0),0)</f>
        <v>0</v>
      </c>
      <c r="DG447" s="124">
        <f>IF('Copy &amp; Paste Roster Report Here'!$A444=DG$7,IF('Copy &amp; Paste Roster Report Here'!$M444="xxxxxxxxxxx",1,0),0)</f>
        <v>0</v>
      </c>
      <c r="DH447" s="124">
        <f>IF('Copy &amp; Paste Roster Report Here'!$A444=DH$7,IF('Copy &amp; Paste Roster Report Here'!$M444="xxxxxxxxxxx",1,0),0)</f>
        <v>0</v>
      </c>
      <c r="DI447" s="124">
        <f>IF('Copy &amp; Paste Roster Report Here'!$A444=DI$7,IF('Copy &amp; Paste Roster Report Here'!$M444="xxxxxxxxxxx",1,0),0)</f>
        <v>0</v>
      </c>
      <c r="DJ447" s="124">
        <f>IF('Copy &amp; Paste Roster Report Here'!$A444=DJ$7,IF('Copy &amp; Paste Roster Report Here'!$M444="xxxxxxxxxxx",1,0),0)</f>
        <v>0</v>
      </c>
      <c r="DK447" s="124">
        <f>IF('Copy &amp; Paste Roster Report Here'!$A444=DK$7,IF('Copy &amp; Paste Roster Report Here'!$M444="xxxxxxxxxxx",1,0),0)</f>
        <v>0</v>
      </c>
      <c r="DL447" s="124">
        <f>IF('Copy &amp; Paste Roster Report Here'!$A444=DL$7,IF('Copy &amp; Paste Roster Report Here'!$M444="xxxxxxxxxxx",1,0),0)</f>
        <v>0</v>
      </c>
      <c r="DM447" s="124">
        <f>IF('Copy &amp; Paste Roster Report Here'!$A444=DM$7,IF('Copy &amp; Paste Roster Report Here'!$M444="xxxxxxxxxxx",1,0),0)</f>
        <v>0</v>
      </c>
      <c r="DN447" s="124">
        <f>IF('Copy &amp; Paste Roster Report Here'!$A444=DN$7,IF('Copy &amp; Paste Roster Report Here'!$M444="xxxxxxxxxxx",1,0),0)</f>
        <v>0</v>
      </c>
      <c r="DO447" s="124">
        <f>IF('Copy &amp; Paste Roster Report Here'!$A444=DO$7,IF('Copy &amp; Paste Roster Report Here'!$M444="xxxxxxxxxxx",1,0),0)</f>
        <v>0</v>
      </c>
      <c r="DP447" s="125">
        <f t="shared" si="106"/>
        <v>0</v>
      </c>
      <c r="DQ447" s="126">
        <f t="shared" si="107"/>
        <v>0</v>
      </c>
    </row>
    <row r="448" spans="1:121" x14ac:dyDescent="0.25">
      <c r="A448" s="111">
        <f t="shared" si="93"/>
        <v>0</v>
      </c>
      <c r="B448" s="111">
        <f t="shared" si="94"/>
        <v>0</v>
      </c>
      <c r="C448" s="112">
        <f>+('Copy &amp; Paste Roster Report Here'!$P445-'Copy &amp; Paste Roster Report Here'!$O445)/30</f>
        <v>0</v>
      </c>
      <c r="D448" s="112">
        <f>+('Copy &amp; Paste Roster Report Here'!$P445-'Copy &amp; Paste Roster Report Here'!$O445)</f>
        <v>0</v>
      </c>
      <c r="E448" s="111">
        <f>'Copy &amp; Paste Roster Report Here'!N445</f>
        <v>0</v>
      </c>
      <c r="F448" s="111" t="str">
        <f t="shared" si="95"/>
        <v>N</v>
      </c>
      <c r="G448" s="111">
        <f>'Copy &amp; Paste Roster Report Here'!R445</f>
        <v>0</v>
      </c>
      <c r="H448" s="113">
        <f t="shared" si="96"/>
        <v>0</v>
      </c>
      <c r="I448" s="112">
        <f>IF(F448="N",$F$5-'Copy &amp; Paste Roster Report Here'!O445,+'Copy &amp; Paste Roster Report Here'!Q445-'Copy &amp; Paste Roster Report Here'!O445)</f>
        <v>0</v>
      </c>
      <c r="J448" s="114">
        <f t="shared" si="97"/>
        <v>0</v>
      </c>
      <c r="K448" s="114">
        <f t="shared" si="98"/>
        <v>0</v>
      </c>
      <c r="L448" s="115">
        <f>'Copy &amp; Paste Roster Report Here'!F445</f>
        <v>0</v>
      </c>
      <c r="M448" s="116">
        <f t="shared" si="99"/>
        <v>0</v>
      </c>
      <c r="N448" s="117">
        <f>IF('Copy &amp; Paste Roster Report Here'!$A445='Analytical Tests'!N$7,IF($F448="Y",+$H448*N$6,0),0)</f>
        <v>0</v>
      </c>
      <c r="O448" s="117">
        <f>IF('Copy &amp; Paste Roster Report Here'!$A445='Analytical Tests'!O$7,IF($F448="Y",+$H448*O$6,0),0)</f>
        <v>0</v>
      </c>
      <c r="P448" s="117">
        <f>IF('Copy &amp; Paste Roster Report Here'!$A445='Analytical Tests'!P$7,IF($F448="Y",+$H448*P$6,0),0)</f>
        <v>0</v>
      </c>
      <c r="Q448" s="117">
        <f>IF('Copy &amp; Paste Roster Report Here'!$A445='Analytical Tests'!Q$7,IF($F448="Y",+$H448*Q$6,0),0)</f>
        <v>0</v>
      </c>
      <c r="R448" s="117">
        <f>IF('Copy &amp; Paste Roster Report Here'!$A445='Analytical Tests'!R$7,IF($F448="Y",+$H448*R$6,0),0)</f>
        <v>0</v>
      </c>
      <c r="S448" s="117">
        <f>IF('Copy &amp; Paste Roster Report Here'!$A445='Analytical Tests'!S$7,IF($F448="Y",+$H448*S$6,0),0)</f>
        <v>0</v>
      </c>
      <c r="T448" s="117">
        <f>IF('Copy &amp; Paste Roster Report Here'!$A445='Analytical Tests'!T$7,IF($F448="Y",+$H448*T$6,0),0)</f>
        <v>0</v>
      </c>
      <c r="U448" s="117">
        <f>IF('Copy &amp; Paste Roster Report Here'!$A445='Analytical Tests'!U$7,IF($F448="Y",+$H448*U$6,0),0)</f>
        <v>0</v>
      </c>
      <c r="V448" s="117">
        <f>IF('Copy &amp; Paste Roster Report Here'!$A445='Analytical Tests'!V$7,IF($F448="Y",+$H448*V$6,0),0)</f>
        <v>0</v>
      </c>
      <c r="W448" s="117">
        <f>IF('Copy &amp; Paste Roster Report Here'!$A445='Analytical Tests'!W$7,IF($F448="Y",+$H448*W$6,0),0)</f>
        <v>0</v>
      </c>
      <c r="X448" s="117">
        <f>IF('Copy &amp; Paste Roster Report Here'!$A445='Analytical Tests'!X$7,IF($F448="Y",+$H448*X$6,0),0)</f>
        <v>0</v>
      </c>
      <c r="Y448" s="117" t="b">
        <f>IF('Copy &amp; Paste Roster Report Here'!$A445='Analytical Tests'!Y$7,IF($F448="N",IF($J448&gt;=$C448,Y$6,+($I448/$D448)*Y$6),0))</f>
        <v>0</v>
      </c>
      <c r="Z448" s="117" t="b">
        <f>IF('Copy &amp; Paste Roster Report Here'!$A445='Analytical Tests'!Z$7,IF($F448="N",IF($J448&gt;=$C448,Z$6,+($I448/$D448)*Z$6),0))</f>
        <v>0</v>
      </c>
      <c r="AA448" s="117" t="b">
        <f>IF('Copy &amp; Paste Roster Report Here'!$A445='Analytical Tests'!AA$7,IF($F448="N",IF($J448&gt;=$C448,AA$6,+($I448/$D448)*AA$6),0))</f>
        <v>0</v>
      </c>
      <c r="AB448" s="117" t="b">
        <f>IF('Copy &amp; Paste Roster Report Here'!$A445='Analytical Tests'!AB$7,IF($F448="N",IF($J448&gt;=$C448,AB$6,+($I448/$D448)*AB$6),0))</f>
        <v>0</v>
      </c>
      <c r="AC448" s="117" t="b">
        <f>IF('Copy &amp; Paste Roster Report Here'!$A445='Analytical Tests'!AC$7,IF($F448="N",IF($J448&gt;=$C448,AC$6,+($I448/$D448)*AC$6),0))</f>
        <v>0</v>
      </c>
      <c r="AD448" s="117" t="b">
        <f>IF('Copy &amp; Paste Roster Report Here'!$A445='Analytical Tests'!AD$7,IF($F448="N",IF($J448&gt;=$C448,AD$6,+($I448/$D448)*AD$6),0))</f>
        <v>0</v>
      </c>
      <c r="AE448" s="117" t="b">
        <f>IF('Copy &amp; Paste Roster Report Here'!$A445='Analytical Tests'!AE$7,IF($F448="N",IF($J448&gt;=$C448,AE$6,+($I448/$D448)*AE$6),0))</f>
        <v>0</v>
      </c>
      <c r="AF448" s="117" t="b">
        <f>IF('Copy &amp; Paste Roster Report Here'!$A445='Analytical Tests'!AF$7,IF($F448="N",IF($J448&gt;=$C448,AF$6,+($I448/$D448)*AF$6),0))</f>
        <v>0</v>
      </c>
      <c r="AG448" s="117" t="b">
        <f>IF('Copy &amp; Paste Roster Report Here'!$A445='Analytical Tests'!AG$7,IF($F448="N",IF($J448&gt;=$C448,AG$6,+($I448/$D448)*AG$6),0))</f>
        <v>0</v>
      </c>
      <c r="AH448" s="117" t="b">
        <f>IF('Copy &amp; Paste Roster Report Here'!$A445='Analytical Tests'!AH$7,IF($F448="N",IF($J448&gt;=$C448,AH$6,+($I448/$D448)*AH$6),0))</f>
        <v>0</v>
      </c>
      <c r="AI448" s="117" t="b">
        <f>IF('Copy &amp; Paste Roster Report Here'!$A445='Analytical Tests'!AI$7,IF($F448="N",IF($J448&gt;=$C448,AI$6,+($I448/$D448)*AI$6),0))</f>
        <v>0</v>
      </c>
      <c r="AJ448" s="79"/>
      <c r="AK448" s="118">
        <f>IF('Copy &amp; Paste Roster Report Here'!$A445=AK$7,IF('Copy &amp; Paste Roster Report Here'!$M445="FT",1,0),0)</f>
        <v>0</v>
      </c>
      <c r="AL448" s="118">
        <f>IF('Copy &amp; Paste Roster Report Here'!$A445=AL$7,IF('Copy &amp; Paste Roster Report Here'!$M445="FT",1,0),0)</f>
        <v>0</v>
      </c>
      <c r="AM448" s="118">
        <f>IF('Copy &amp; Paste Roster Report Here'!$A445=AM$7,IF('Copy &amp; Paste Roster Report Here'!$M445="FT",1,0),0)</f>
        <v>0</v>
      </c>
      <c r="AN448" s="118">
        <f>IF('Copy &amp; Paste Roster Report Here'!$A445=AN$7,IF('Copy &amp; Paste Roster Report Here'!$M445="FT",1,0),0)</f>
        <v>0</v>
      </c>
      <c r="AO448" s="118">
        <f>IF('Copy &amp; Paste Roster Report Here'!$A445=AO$7,IF('Copy &amp; Paste Roster Report Here'!$M445="FT",1,0),0)</f>
        <v>0</v>
      </c>
      <c r="AP448" s="118">
        <f>IF('Copy &amp; Paste Roster Report Here'!$A445=AP$7,IF('Copy &amp; Paste Roster Report Here'!$M445="FT",1,0),0)</f>
        <v>0</v>
      </c>
      <c r="AQ448" s="118">
        <f>IF('Copy &amp; Paste Roster Report Here'!$A445=AQ$7,IF('Copy &amp; Paste Roster Report Here'!$M445="FT",1,0),0)</f>
        <v>0</v>
      </c>
      <c r="AR448" s="118">
        <f>IF('Copy &amp; Paste Roster Report Here'!$A445=AR$7,IF('Copy &amp; Paste Roster Report Here'!$M445="FT",1,0),0)</f>
        <v>0</v>
      </c>
      <c r="AS448" s="118">
        <f>IF('Copy &amp; Paste Roster Report Here'!$A445=AS$7,IF('Copy &amp; Paste Roster Report Here'!$M445="FT",1,0),0)</f>
        <v>0</v>
      </c>
      <c r="AT448" s="118">
        <f>IF('Copy &amp; Paste Roster Report Here'!$A445=AT$7,IF('Copy &amp; Paste Roster Report Here'!$M445="FT",1,0),0)</f>
        <v>0</v>
      </c>
      <c r="AU448" s="118">
        <f>IF('Copy &amp; Paste Roster Report Here'!$A445=AU$7,IF('Copy &amp; Paste Roster Report Here'!$M445="FT",1,0),0)</f>
        <v>0</v>
      </c>
      <c r="AV448" s="73">
        <f t="shared" si="100"/>
        <v>0</v>
      </c>
      <c r="AW448" s="119">
        <f>IF('Copy &amp; Paste Roster Report Here'!$A445=AW$7,IF('Copy &amp; Paste Roster Report Here'!$M445="HT",1,0),0)</f>
        <v>0</v>
      </c>
      <c r="AX448" s="119">
        <f>IF('Copy &amp; Paste Roster Report Here'!$A445=AX$7,IF('Copy &amp; Paste Roster Report Here'!$M445="HT",1,0),0)</f>
        <v>0</v>
      </c>
      <c r="AY448" s="119">
        <f>IF('Copy &amp; Paste Roster Report Here'!$A445=AY$7,IF('Copy &amp; Paste Roster Report Here'!$M445="HT",1,0),0)</f>
        <v>0</v>
      </c>
      <c r="AZ448" s="119">
        <f>IF('Copy &amp; Paste Roster Report Here'!$A445=AZ$7,IF('Copy &amp; Paste Roster Report Here'!$M445="HT",1,0),0)</f>
        <v>0</v>
      </c>
      <c r="BA448" s="119">
        <f>IF('Copy &amp; Paste Roster Report Here'!$A445=BA$7,IF('Copy &amp; Paste Roster Report Here'!$M445="HT",1,0),0)</f>
        <v>0</v>
      </c>
      <c r="BB448" s="119">
        <f>IF('Copy &amp; Paste Roster Report Here'!$A445=BB$7,IF('Copy &amp; Paste Roster Report Here'!$M445="HT",1,0),0)</f>
        <v>0</v>
      </c>
      <c r="BC448" s="119">
        <f>IF('Copy &amp; Paste Roster Report Here'!$A445=BC$7,IF('Copy &amp; Paste Roster Report Here'!$M445="HT",1,0),0)</f>
        <v>0</v>
      </c>
      <c r="BD448" s="119">
        <f>IF('Copy &amp; Paste Roster Report Here'!$A445=BD$7,IF('Copy &amp; Paste Roster Report Here'!$M445="HT",1,0),0)</f>
        <v>0</v>
      </c>
      <c r="BE448" s="119">
        <f>IF('Copy &amp; Paste Roster Report Here'!$A445=BE$7,IF('Copy &amp; Paste Roster Report Here'!$M445="HT",1,0),0)</f>
        <v>0</v>
      </c>
      <c r="BF448" s="119">
        <f>IF('Copy &amp; Paste Roster Report Here'!$A445=BF$7,IF('Copy &amp; Paste Roster Report Here'!$M445="HT",1,0),0)</f>
        <v>0</v>
      </c>
      <c r="BG448" s="119">
        <f>IF('Copy &amp; Paste Roster Report Here'!$A445=BG$7,IF('Copy &amp; Paste Roster Report Here'!$M445="HT",1,0),0)</f>
        <v>0</v>
      </c>
      <c r="BH448" s="73">
        <f t="shared" si="101"/>
        <v>0</v>
      </c>
      <c r="BI448" s="120">
        <f>IF('Copy &amp; Paste Roster Report Here'!$A445=BI$7,IF('Copy &amp; Paste Roster Report Here'!$M445="MT",1,0),0)</f>
        <v>0</v>
      </c>
      <c r="BJ448" s="120">
        <f>IF('Copy &amp; Paste Roster Report Here'!$A445=BJ$7,IF('Copy &amp; Paste Roster Report Here'!$M445="MT",1,0),0)</f>
        <v>0</v>
      </c>
      <c r="BK448" s="120">
        <f>IF('Copy &amp; Paste Roster Report Here'!$A445=BK$7,IF('Copy &amp; Paste Roster Report Here'!$M445="MT",1,0),0)</f>
        <v>0</v>
      </c>
      <c r="BL448" s="120">
        <f>IF('Copy &amp; Paste Roster Report Here'!$A445=BL$7,IF('Copy &amp; Paste Roster Report Here'!$M445="MT",1,0),0)</f>
        <v>0</v>
      </c>
      <c r="BM448" s="120">
        <f>IF('Copy &amp; Paste Roster Report Here'!$A445=BM$7,IF('Copy &amp; Paste Roster Report Here'!$M445="MT",1,0),0)</f>
        <v>0</v>
      </c>
      <c r="BN448" s="120">
        <f>IF('Copy &amp; Paste Roster Report Here'!$A445=BN$7,IF('Copy &amp; Paste Roster Report Here'!$M445="MT",1,0),0)</f>
        <v>0</v>
      </c>
      <c r="BO448" s="120">
        <f>IF('Copy &amp; Paste Roster Report Here'!$A445=BO$7,IF('Copy &amp; Paste Roster Report Here'!$M445="MT",1,0),0)</f>
        <v>0</v>
      </c>
      <c r="BP448" s="120">
        <f>IF('Copy &amp; Paste Roster Report Here'!$A445=BP$7,IF('Copy &amp; Paste Roster Report Here'!$M445="MT",1,0),0)</f>
        <v>0</v>
      </c>
      <c r="BQ448" s="120">
        <f>IF('Copy &amp; Paste Roster Report Here'!$A445=BQ$7,IF('Copy &amp; Paste Roster Report Here'!$M445="MT",1,0),0)</f>
        <v>0</v>
      </c>
      <c r="BR448" s="120">
        <f>IF('Copy &amp; Paste Roster Report Here'!$A445=BR$7,IF('Copy &amp; Paste Roster Report Here'!$M445="MT",1,0),0)</f>
        <v>0</v>
      </c>
      <c r="BS448" s="120">
        <f>IF('Copy &amp; Paste Roster Report Here'!$A445=BS$7,IF('Copy &amp; Paste Roster Report Here'!$M445="MT",1,0),0)</f>
        <v>0</v>
      </c>
      <c r="BT448" s="73">
        <f t="shared" si="102"/>
        <v>0</v>
      </c>
      <c r="BU448" s="121">
        <f>IF('Copy &amp; Paste Roster Report Here'!$A445=BU$7,IF('Copy &amp; Paste Roster Report Here'!$M445="fy",1,0),0)</f>
        <v>0</v>
      </c>
      <c r="BV448" s="121">
        <f>IF('Copy &amp; Paste Roster Report Here'!$A445=BV$7,IF('Copy &amp; Paste Roster Report Here'!$M445="fy",1,0),0)</f>
        <v>0</v>
      </c>
      <c r="BW448" s="121">
        <f>IF('Copy &amp; Paste Roster Report Here'!$A445=BW$7,IF('Copy &amp; Paste Roster Report Here'!$M445="fy",1,0),0)</f>
        <v>0</v>
      </c>
      <c r="BX448" s="121">
        <f>IF('Copy &amp; Paste Roster Report Here'!$A445=BX$7,IF('Copy &amp; Paste Roster Report Here'!$M445="fy",1,0),0)</f>
        <v>0</v>
      </c>
      <c r="BY448" s="121">
        <f>IF('Copy &amp; Paste Roster Report Here'!$A445=BY$7,IF('Copy &amp; Paste Roster Report Here'!$M445="fy",1,0),0)</f>
        <v>0</v>
      </c>
      <c r="BZ448" s="121">
        <f>IF('Copy &amp; Paste Roster Report Here'!$A445=BZ$7,IF('Copy &amp; Paste Roster Report Here'!$M445="fy",1,0),0)</f>
        <v>0</v>
      </c>
      <c r="CA448" s="121">
        <f>IF('Copy &amp; Paste Roster Report Here'!$A445=CA$7,IF('Copy &amp; Paste Roster Report Here'!$M445="fy",1,0),0)</f>
        <v>0</v>
      </c>
      <c r="CB448" s="121">
        <f>IF('Copy &amp; Paste Roster Report Here'!$A445=CB$7,IF('Copy &amp; Paste Roster Report Here'!$M445="fy",1,0),0)</f>
        <v>0</v>
      </c>
      <c r="CC448" s="121">
        <f>IF('Copy &amp; Paste Roster Report Here'!$A445=CC$7,IF('Copy &amp; Paste Roster Report Here'!$M445="fy",1,0),0)</f>
        <v>0</v>
      </c>
      <c r="CD448" s="121">
        <f>IF('Copy &amp; Paste Roster Report Here'!$A445=CD$7,IF('Copy &amp; Paste Roster Report Here'!$M445="fy",1,0),0)</f>
        <v>0</v>
      </c>
      <c r="CE448" s="121">
        <f>IF('Copy &amp; Paste Roster Report Here'!$A445=CE$7,IF('Copy &amp; Paste Roster Report Here'!$M445="fy",1,0),0)</f>
        <v>0</v>
      </c>
      <c r="CF448" s="73">
        <f t="shared" si="103"/>
        <v>0</v>
      </c>
      <c r="CG448" s="122">
        <f>IF('Copy &amp; Paste Roster Report Here'!$A445=CG$7,IF('Copy &amp; Paste Roster Report Here'!$M445="RH",1,0),0)</f>
        <v>0</v>
      </c>
      <c r="CH448" s="122">
        <f>IF('Copy &amp; Paste Roster Report Here'!$A445=CH$7,IF('Copy &amp; Paste Roster Report Here'!$M445="RH",1,0),0)</f>
        <v>0</v>
      </c>
      <c r="CI448" s="122">
        <f>IF('Copy &amp; Paste Roster Report Here'!$A445=CI$7,IF('Copy &amp; Paste Roster Report Here'!$M445="RH",1,0),0)</f>
        <v>0</v>
      </c>
      <c r="CJ448" s="122">
        <f>IF('Copy &amp; Paste Roster Report Here'!$A445=CJ$7,IF('Copy &amp; Paste Roster Report Here'!$M445="RH",1,0),0)</f>
        <v>0</v>
      </c>
      <c r="CK448" s="122">
        <f>IF('Copy &amp; Paste Roster Report Here'!$A445=CK$7,IF('Copy &amp; Paste Roster Report Here'!$M445="RH",1,0),0)</f>
        <v>0</v>
      </c>
      <c r="CL448" s="122">
        <f>IF('Copy &amp; Paste Roster Report Here'!$A445=CL$7,IF('Copy &amp; Paste Roster Report Here'!$M445="RH",1,0),0)</f>
        <v>0</v>
      </c>
      <c r="CM448" s="122">
        <f>IF('Copy &amp; Paste Roster Report Here'!$A445=CM$7,IF('Copy &amp; Paste Roster Report Here'!$M445="RH",1,0),0)</f>
        <v>0</v>
      </c>
      <c r="CN448" s="122">
        <f>IF('Copy &amp; Paste Roster Report Here'!$A445=CN$7,IF('Copy &amp; Paste Roster Report Here'!$M445="RH",1,0),0)</f>
        <v>0</v>
      </c>
      <c r="CO448" s="122">
        <f>IF('Copy &amp; Paste Roster Report Here'!$A445=CO$7,IF('Copy &amp; Paste Roster Report Here'!$M445="RH",1,0),0)</f>
        <v>0</v>
      </c>
      <c r="CP448" s="122">
        <f>IF('Copy &amp; Paste Roster Report Here'!$A445=CP$7,IF('Copy &amp; Paste Roster Report Here'!$M445="RH",1,0),0)</f>
        <v>0</v>
      </c>
      <c r="CQ448" s="122">
        <f>IF('Copy &amp; Paste Roster Report Here'!$A445=CQ$7,IF('Copy &amp; Paste Roster Report Here'!$M445="RH",1,0),0)</f>
        <v>0</v>
      </c>
      <c r="CR448" s="73">
        <f t="shared" si="104"/>
        <v>0</v>
      </c>
      <c r="CS448" s="123">
        <f>IF('Copy &amp; Paste Roster Report Here'!$A445=CS$7,IF('Copy &amp; Paste Roster Report Here'!$M445="QT",1,0),0)</f>
        <v>0</v>
      </c>
      <c r="CT448" s="123">
        <f>IF('Copy &amp; Paste Roster Report Here'!$A445=CT$7,IF('Copy &amp; Paste Roster Report Here'!$M445="QT",1,0),0)</f>
        <v>0</v>
      </c>
      <c r="CU448" s="123">
        <f>IF('Copy &amp; Paste Roster Report Here'!$A445=CU$7,IF('Copy &amp; Paste Roster Report Here'!$M445="QT",1,0),0)</f>
        <v>0</v>
      </c>
      <c r="CV448" s="123">
        <f>IF('Copy &amp; Paste Roster Report Here'!$A445=CV$7,IF('Copy &amp; Paste Roster Report Here'!$M445="QT",1,0),0)</f>
        <v>0</v>
      </c>
      <c r="CW448" s="123">
        <f>IF('Copy &amp; Paste Roster Report Here'!$A445=CW$7,IF('Copy &amp; Paste Roster Report Here'!$M445="QT",1,0),0)</f>
        <v>0</v>
      </c>
      <c r="CX448" s="123">
        <f>IF('Copy &amp; Paste Roster Report Here'!$A445=CX$7,IF('Copy &amp; Paste Roster Report Here'!$M445="QT",1,0),0)</f>
        <v>0</v>
      </c>
      <c r="CY448" s="123">
        <f>IF('Copy &amp; Paste Roster Report Here'!$A445=CY$7,IF('Copy &amp; Paste Roster Report Here'!$M445="QT",1,0),0)</f>
        <v>0</v>
      </c>
      <c r="CZ448" s="123">
        <f>IF('Copy &amp; Paste Roster Report Here'!$A445=CZ$7,IF('Copy &amp; Paste Roster Report Here'!$M445="QT",1,0),0)</f>
        <v>0</v>
      </c>
      <c r="DA448" s="123">
        <f>IF('Copy &amp; Paste Roster Report Here'!$A445=DA$7,IF('Copy &amp; Paste Roster Report Here'!$M445="QT",1,0),0)</f>
        <v>0</v>
      </c>
      <c r="DB448" s="123">
        <f>IF('Copy &amp; Paste Roster Report Here'!$A445=DB$7,IF('Copy &amp; Paste Roster Report Here'!$M445="QT",1,0),0)</f>
        <v>0</v>
      </c>
      <c r="DC448" s="123">
        <f>IF('Copy &amp; Paste Roster Report Here'!$A445=DC$7,IF('Copy &amp; Paste Roster Report Here'!$M445="QT",1,0),0)</f>
        <v>0</v>
      </c>
      <c r="DD448" s="73">
        <f t="shared" si="105"/>
        <v>0</v>
      </c>
      <c r="DE448" s="124">
        <f>IF('Copy &amp; Paste Roster Report Here'!$A445=DE$7,IF('Copy &amp; Paste Roster Report Here'!$M445="xxxxxxxxxxx",1,0),0)</f>
        <v>0</v>
      </c>
      <c r="DF448" s="124">
        <f>IF('Copy &amp; Paste Roster Report Here'!$A445=DF$7,IF('Copy &amp; Paste Roster Report Here'!$M445="xxxxxxxxxxx",1,0),0)</f>
        <v>0</v>
      </c>
      <c r="DG448" s="124">
        <f>IF('Copy &amp; Paste Roster Report Here'!$A445=DG$7,IF('Copy &amp; Paste Roster Report Here'!$M445="xxxxxxxxxxx",1,0),0)</f>
        <v>0</v>
      </c>
      <c r="DH448" s="124">
        <f>IF('Copy &amp; Paste Roster Report Here'!$A445=DH$7,IF('Copy &amp; Paste Roster Report Here'!$M445="xxxxxxxxxxx",1,0),0)</f>
        <v>0</v>
      </c>
      <c r="DI448" s="124">
        <f>IF('Copy &amp; Paste Roster Report Here'!$A445=DI$7,IF('Copy &amp; Paste Roster Report Here'!$M445="xxxxxxxxxxx",1,0),0)</f>
        <v>0</v>
      </c>
      <c r="DJ448" s="124">
        <f>IF('Copy &amp; Paste Roster Report Here'!$A445=DJ$7,IF('Copy &amp; Paste Roster Report Here'!$M445="xxxxxxxxxxx",1,0),0)</f>
        <v>0</v>
      </c>
      <c r="DK448" s="124">
        <f>IF('Copy &amp; Paste Roster Report Here'!$A445=DK$7,IF('Copy &amp; Paste Roster Report Here'!$M445="xxxxxxxxxxx",1,0),0)</f>
        <v>0</v>
      </c>
      <c r="DL448" s="124">
        <f>IF('Copy &amp; Paste Roster Report Here'!$A445=DL$7,IF('Copy &amp; Paste Roster Report Here'!$M445="xxxxxxxxxxx",1,0),0)</f>
        <v>0</v>
      </c>
      <c r="DM448" s="124">
        <f>IF('Copy &amp; Paste Roster Report Here'!$A445=DM$7,IF('Copy &amp; Paste Roster Report Here'!$M445="xxxxxxxxxxx",1,0),0)</f>
        <v>0</v>
      </c>
      <c r="DN448" s="124">
        <f>IF('Copy &amp; Paste Roster Report Here'!$A445=DN$7,IF('Copy &amp; Paste Roster Report Here'!$M445="xxxxxxxxxxx",1,0),0)</f>
        <v>0</v>
      </c>
      <c r="DO448" s="124">
        <f>IF('Copy &amp; Paste Roster Report Here'!$A445=DO$7,IF('Copy &amp; Paste Roster Report Here'!$M445="xxxxxxxxxxx",1,0),0)</f>
        <v>0</v>
      </c>
      <c r="DP448" s="125">
        <f t="shared" si="106"/>
        <v>0</v>
      </c>
      <c r="DQ448" s="126">
        <f t="shared" si="107"/>
        <v>0</v>
      </c>
    </row>
    <row r="449" spans="1:121" x14ac:dyDescent="0.25">
      <c r="A449" s="111">
        <f t="shared" si="93"/>
        <v>0</v>
      </c>
      <c r="B449" s="111">
        <f t="shared" si="94"/>
        <v>0</v>
      </c>
      <c r="C449" s="112">
        <f>+('Copy &amp; Paste Roster Report Here'!$P446-'Copy &amp; Paste Roster Report Here'!$O446)/30</f>
        <v>0</v>
      </c>
      <c r="D449" s="112">
        <f>+('Copy &amp; Paste Roster Report Here'!$P446-'Copy &amp; Paste Roster Report Here'!$O446)</f>
        <v>0</v>
      </c>
      <c r="E449" s="111">
        <f>'Copy &amp; Paste Roster Report Here'!N446</f>
        <v>0</v>
      </c>
      <c r="F449" s="111" t="str">
        <f t="shared" si="95"/>
        <v>N</v>
      </c>
      <c r="G449" s="111">
        <f>'Copy &amp; Paste Roster Report Here'!R446</f>
        <v>0</v>
      </c>
      <c r="H449" s="113">
        <f t="shared" si="96"/>
        <v>0</v>
      </c>
      <c r="I449" s="112">
        <f>IF(F449="N",$F$5-'Copy &amp; Paste Roster Report Here'!O446,+'Copy &amp; Paste Roster Report Here'!Q446-'Copy &amp; Paste Roster Report Here'!O446)</f>
        <v>0</v>
      </c>
      <c r="J449" s="114">
        <f t="shared" si="97"/>
        <v>0</v>
      </c>
      <c r="K449" s="114">
        <f t="shared" si="98"/>
        <v>0</v>
      </c>
      <c r="L449" s="115">
        <f>'Copy &amp; Paste Roster Report Here'!F446</f>
        <v>0</v>
      </c>
      <c r="M449" s="116">
        <f t="shared" si="99"/>
        <v>0</v>
      </c>
      <c r="N449" s="117">
        <f>IF('Copy &amp; Paste Roster Report Here'!$A446='Analytical Tests'!N$7,IF($F449="Y",+$H449*N$6,0),0)</f>
        <v>0</v>
      </c>
      <c r="O449" s="117">
        <f>IF('Copy &amp; Paste Roster Report Here'!$A446='Analytical Tests'!O$7,IF($F449="Y",+$H449*O$6,0),0)</f>
        <v>0</v>
      </c>
      <c r="P449" s="117">
        <f>IF('Copy &amp; Paste Roster Report Here'!$A446='Analytical Tests'!P$7,IF($F449="Y",+$H449*P$6,0),0)</f>
        <v>0</v>
      </c>
      <c r="Q449" s="117">
        <f>IF('Copy &amp; Paste Roster Report Here'!$A446='Analytical Tests'!Q$7,IF($F449="Y",+$H449*Q$6,0),0)</f>
        <v>0</v>
      </c>
      <c r="R449" s="117">
        <f>IF('Copy &amp; Paste Roster Report Here'!$A446='Analytical Tests'!R$7,IF($F449="Y",+$H449*R$6,0),0)</f>
        <v>0</v>
      </c>
      <c r="S449" s="117">
        <f>IF('Copy &amp; Paste Roster Report Here'!$A446='Analytical Tests'!S$7,IF($F449="Y",+$H449*S$6,0),0)</f>
        <v>0</v>
      </c>
      <c r="T449" s="117">
        <f>IF('Copy &amp; Paste Roster Report Here'!$A446='Analytical Tests'!T$7,IF($F449="Y",+$H449*T$6,0),0)</f>
        <v>0</v>
      </c>
      <c r="U449" s="117">
        <f>IF('Copy &amp; Paste Roster Report Here'!$A446='Analytical Tests'!U$7,IF($F449="Y",+$H449*U$6,0),0)</f>
        <v>0</v>
      </c>
      <c r="V449" s="117">
        <f>IF('Copy &amp; Paste Roster Report Here'!$A446='Analytical Tests'!V$7,IF($F449="Y",+$H449*V$6,0),0)</f>
        <v>0</v>
      </c>
      <c r="W449" s="117">
        <f>IF('Copy &amp; Paste Roster Report Here'!$A446='Analytical Tests'!W$7,IF($F449="Y",+$H449*W$6,0),0)</f>
        <v>0</v>
      </c>
      <c r="X449" s="117">
        <f>IF('Copy &amp; Paste Roster Report Here'!$A446='Analytical Tests'!X$7,IF($F449="Y",+$H449*X$6,0),0)</f>
        <v>0</v>
      </c>
      <c r="Y449" s="117" t="b">
        <f>IF('Copy &amp; Paste Roster Report Here'!$A446='Analytical Tests'!Y$7,IF($F449="N",IF($J449&gt;=$C449,Y$6,+($I449/$D449)*Y$6),0))</f>
        <v>0</v>
      </c>
      <c r="Z449" s="117" t="b">
        <f>IF('Copy &amp; Paste Roster Report Here'!$A446='Analytical Tests'!Z$7,IF($F449="N",IF($J449&gt;=$C449,Z$6,+($I449/$D449)*Z$6),0))</f>
        <v>0</v>
      </c>
      <c r="AA449" s="117" t="b">
        <f>IF('Copy &amp; Paste Roster Report Here'!$A446='Analytical Tests'!AA$7,IF($F449="N",IF($J449&gt;=$C449,AA$6,+($I449/$D449)*AA$6),0))</f>
        <v>0</v>
      </c>
      <c r="AB449" s="117" t="b">
        <f>IF('Copy &amp; Paste Roster Report Here'!$A446='Analytical Tests'!AB$7,IF($F449="N",IF($J449&gt;=$C449,AB$6,+($I449/$D449)*AB$6),0))</f>
        <v>0</v>
      </c>
      <c r="AC449" s="117" t="b">
        <f>IF('Copy &amp; Paste Roster Report Here'!$A446='Analytical Tests'!AC$7,IF($F449="N",IF($J449&gt;=$C449,AC$6,+($I449/$D449)*AC$6),0))</f>
        <v>0</v>
      </c>
      <c r="AD449" s="117" t="b">
        <f>IF('Copy &amp; Paste Roster Report Here'!$A446='Analytical Tests'!AD$7,IF($F449="N",IF($J449&gt;=$C449,AD$6,+($I449/$D449)*AD$6),0))</f>
        <v>0</v>
      </c>
      <c r="AE449" s="117" t="b">
        <f>IF('Copy &amp; Paste Roster Report Here'!$A446='Analytical Tests'!AE$7,IF($F449="N",IF($J449&gt;=$C449,AE$6,+($I449/$D449)*AE$6),0))</f>
        <v>0</v>
      </c>
      <c r="AF449" s="117" t="b">
        <f>IF('Copy &amp; Paste Roster Report Here'!$A446='Analytical Tests'!AF$7,IF($F449="N",IF($J449&gt;=$C449,AF$6,+($I449/$D449)*AF$6),0))</f>
        <v>0</v>
      </c>
      <c r="AG449" s="117" t="b">
        <f>IF('Copy &amp; Paste Roster Report Here'!$A446='Analytical Tests'!AG$7,IF($F449="N",IF($J449&gt;=$C449,AG$6,+($I449/$D449)*AG$6),0))</f>
        <v>0</v>
      </c>
      <c r="AH449" s="117" t="b">
        <f>IF('Copy &amp; Paste Roster Report Here'!$A446='Analytical Tests'!AH$7,IF($F449="N",IF($J449&gt;=$C449,AH$6,+($I449/$D449)*AH$6),0))</f>
        <v>0</v>
      </c>
      <c r="AI449" s="117" t="b">
        <f>IF('Copy &amp; Paste Roster Report Here'!$A446='Analytical Tests'!AI$7,IF($F449="N",IF($J449&gt;=$C449,AI$6,+($I449/$D449)*AI$6),0))</f>
        <v>0</v>
      </c>
      <c r="AJ449" s="79"/>
      <c r="AK449" s="118">
        <f>IF('Copy &amp; Paste Roster Report Here'!$A446=AK$7,IF('Copy &amp; Paste Roster Report Here'!$M446="FT",1,0),0)</f>
        <v>0</v>
      </c>
      <c r="AL449" s="118">
        <f>IF('Copy &amp; Paste Roster Report Here'!$A446=AL$7,IF('Copy &amp; Paste Roster Report Here'!$M446="FT",1,0),0)</f>
        <v>0</v>
      </c>
      <c r="AM449" s="118">
        <f>IF('Copy &amp; Paste Roster Report Here'!$A446=AM$7,IF('Copy &amp; Paste Roster Report Here'!$M446="FT",1,0),0)</f>
        <v>0</v>
      </c>
      <c r="AN449" s="118">
        <f>IF('Copy &amp; Paste Roster Report Here'!$A446=AN$7,IF('Copy &amp; Paste Roster Report Here'!$M446="FT",1,0),0)</f>
        <v>0</v>
      </c>
      <c r="AO449" s="118">
        <f>IF('Copy &amp; Paste Roster Report Here'!$A446=AO$7,IF('Copy &amp; Paste Roster Report Here'!$M446="FT",1,0),0)</f>
        <v>0</v>
      </c>
      <c r="AP449" s="118">
        <f>IF('Copy &amp; Paste Roster Report Here'!$A446=AP$7,IF('Copy &amp; Paste Roster Report Here'!$M446="FT",1,0),0)</f>
        <v>0</v>
      </c>
      <c r="AQ449" s="118">
        <f>IF('Copy &amp; Paste Roster Report Here'!$A446=AQ$7,IF('Copy &amp; Paste Roster Report Here'!$M446="FT",1,0),0)</f>
        <v>0</v>
      </c>
      <c r="AR449" s="118">
        <f>IF('Copy &amp; Paste Roster Report Here'!$A446=AR$7,IF('Copy &amp; Paste Roster Report Here'!$M446="FT",1,0),0)</f>
        <v>0</v>
      </c>
      <c r="AS449" s="118">
        <f>IF('Copy &amp; Paste Roster Report Here'!$A446=AS$7,IF('Copy &amp; Paste Roster Report Here'!$M446="FT",1,0),0)</f>
        <v>0</v>
      </c>
      <c r="AT449" s="118">
        <f>IF('Copy &amp; Paste Roster Report Here'!$A446=AT$7,IF('Copy &amp; Paste Roster Report Here'!$M446="FT",1,0),0)</f>
        <v>0</v>
      </c>
      <c r="AU449" s="118">
        <f>IF('Copy &amp; Paste Roster Report Here'!$A446=AU$7,IF('Copy &amp; Paste Roster Report Here'!$M446="FT",1,0),0)</f>
        <v>0</v>
      </c>
      <c r="AV449" s="73">
        <f t="shared" si="100"/>
        <v>0</v>
      </c>
      <c r="AW449" s="119">
        <f>IF('Copy &amp; Paste Roster Report Here'!$A446=AW$7,IF('Copy &amp; Paste Roster Report Here'!$M446="HT",1,0),0)</f>
        <v>0</v>
      </c>
      <c r="AX449" s="119">
        <f>IF('Copy &amp; Paste Roster Report Here'!$A446=AX$7,IF('Copy &amp; Paste Roster Report Here'!$M446="HT",1,0),0)</f>
        <v>0</v>
      </c>
      <c r="AY449" s="119">
        <f>IF('Copy &amp; Paste Roster Report Here'!$A446=AY$7,IF('Copy &amp; Paste Roster Report Here'!$M446="HT",1,0),0)</f>
        <v>0</v>
      </c>
      <c r="AZ449" s="119">
        <f>IF('Copy &amp; Paste Roster Report Here'!$A446=AZ$7,IF('Copy &amp; Paste Roster Report Here'!$M446="HT",1,0),0)</f>
        <v>0</v>
      </c>
      <c r="BA449" s="119">
        <f>IF('Copy &amp; Paste Roster Report Here'!$A446=BA$7,IF('Copy &amp; Paste Roster Report Here'!$M446="HT",1,0),0)</f>
        <v>0</v>
      </c>
      <c r="BB449" s="119">
        <f>IF('Copy &amp; Paste Roster Report Here'!$A446=BB$7,IF('Copy &amp; Paste Roster Report Here'!$M446="HT",1,0),0)</f>
        <v>0</v>
      </c>
      <c r="BC449" s="119">
        <f>IF('Copy &amp; Paste Roster Report Here'!$A446=BC$7,IF('Copy &amp; Paste Roster Report Here'!$M446="HT",1,0),0)</f>
        <v>0</v>
      </c>
      <c r="BD449" s="119">
        <f>IF('Copy &amp; Paste Roster Report Here'!$A446=BD$7,IF('Copy &amp; Paste Roster Report Here'!$M446="HT",1,0),0)</f>
        <v>0</v>
      </c>
      <c r="BE449" s="119">
        <f>IF('Copy &amp; Paste Roster Report Here'!$A446=BE$7,IF('Copy &amp; Paste Roster Report Here'!$M446="HT",1,0),0)</f>
        <v>0</v>
      </c>
      <c r="BF449" s="119">
        <f>IF('Copy &amp; Paste Roster Report Here'!$A446=BF$7,IF('Copy &amp; Paste Roster Report Here'!$M446="HT",1,0),0)</f>
        <v>0</v>
      </c>
      <c r="BG449" s="119">
        <f>IF('Copy &amp; Paste Roster Report Here'!$A446=BG$7,IF('Copy &amp; Paste Roster Report Here'!$M446="HT",1,0),0)</f>
        <v>0</v>
      </c>
      <c r="BH449" s="73">
        <f t="shared" si="101"/>
        <v>0</v>
      </c>
      <c r="BI449" s="120">
        <f>IF('Copy &amp; Paste Roster Report Here'!$A446=BI$7,IF('Copy &amp; Paste Roster Report Here'!$M446="MT",1,0),0)</f>
        <v>0</v>
      </c>
      <c r="BJ449" s="120">
        <f>IF('Copy &amp; Paste Roster Report Here'!$A446=BJ$7,IF('Copy &amp; Paste Roster Report Here'!$M446="MT",1,0),0)</f>
        <v>0</v>
      </c>
      <c r="BK449" s="120">
        <f>IF('Copy &amp; Paste Roster Report Here'!$A446=BK$7,IF('Copy &amp; Paste Roster Report Here'!$M446="MT",1,0),0)</f>
        <v>0</v>
      </c>
      <c r="BL449" s="120">
        <f>IF('Copy &amp; Paste Roster Report Here'!$A446=BL$7,IF('Copy &amp; Paste Roster Report Here'!$M446="MT",1,0),0)</f>
        <v>0</v>
      </c>
      <c r="BM449" s="120">
        <f>IF('Copy &amp; Paste Roster Report Here'!$A446=BM$7,IF('Copy &amp; Paste Roster Report Here'!$M446="MT",1,0),0)</f>
        <v>0</v>
      </c>
      <c r="BN449" s="120">
        <f>IF('Copy &amp; Paste Roster Report Here'!$A446=BN$7,IF('Copy &amp; Paste Roster Report Here'!$M446="MT",1,0),0)</f>
        <v>0</v>
      </c>
      <c r="BO449" s="120">
        <f>IF('Copy &amp; Paste Roster Report Here'!$A446=BO$7,IF('Copy &amp; Paste Roster Report Here'!$M446="MT",1,0),0)</f>
        <v>0</v>
      </c>
      <c r="BP449" s="120">
        <f>IF('Copy &amp; Paste Roster Report Here'!$A446=BP$7,IF('Copy &amp; Paste Roster Report Here'!$M446="MT",1,0),0)</f>
        <v>0</v>
      </c>
      <c r="BQ449" s="120">
        <f>IF('Copy &amp; Paste Roster Report Here'!$A446=BQ$7,IF('Copy &amp; Paste Roster Report Here'!$M446="MT",1,0),0)</f>
        <v>0</v>
      </c>
      <c r="BR449" s="120">
        <f>IF('Copy &amp; Paste Roster Report Here'!$A446=BR$7,IF('Copy &amp; Paste Roster Report Here'!$M446="MT",1,0),0)</f>
        <v>0</v>
      </c>
      <c r="BS449" s="120">
        <f>IF('Copy &amp; Paste Roster Report Here'!$A446=BS$7,IF('Copy &amp; Paste Roster Report Here'!$M446="MT",1,0),0)</f>
        <v>0</v>
      </c>
      <c r="BT449" s="73">
        <f t="shared" si="102"/>
        <v>0</v>
      </c>
      <c r="BU449" s="121">
        <f>IF('Copy &amp; Paste Roster Report Here'!$A446=BU$7,IF('Copy &amp; Paste Roster Report Here'!$M446="fy",1,0),0)</f>
        <v>0</v>
      </c>
      <c r="BV449" s="121">
        <f>IF('Copy &amp; Paste Roster Report Here'!$A446=BV$7,IF('Copy &amp; Paste Roster Report Here'!$M446="fy",1,0),0)</f>
        <v>0</v>
      </c>
      <c r="BW449" s="121">
        <f>IF('Copy &amp; Paste Roster Report Here'!$A446=BW$7,IF('Copy &amp; Paste Roster Report Here'!$M446="fy",1,0),0)</f>
        <v>0</v>
      </c>
      <c r="BX449" s="121">
        <f>IF('Copy &amp; Paste Roster Report Here'!$A446=BX$7,IF('Copy &amp; Paste Roster Report Here'!$M446="fy",1,0),0)</f>
        <v>0</v>
      </c>
      <c r="BY449" s="121">
        <f>IF('Copy &amp; Paste Roster Report Here'!$A446=BY$7,IF('Copy &amp; Paste Roster Report Here'!$M446="fy",1,0),0)</f>
        <v>0</v>
      </c>
      <c r="BZ449" s="121">
        <f>IF('Copy &amp; Paste Roster Report Here'!$A446=BZ$7,IF('Copy &amp; Paste Roster Report Here'!$M446="fy",1,0),0)</f>
        <v>0</v>
      </c>
      <c r="CA449" s="121">
        <f>IF('Copy &amp; Paste Roster Report Here'!$A446=CA$7,IF('Copy &amp; Paste Roster Report Here'!$M446="fy",1,0),0)</f>
        <v>0</v>
      </c>
      <c r="CB449" s="121">
        <f>IF('Copy &amp; Paste Roster Report Here'!$A446=CB$7,IF('Copy &amp; Paste Roster Report Here'!$M446="fy",1,0),0)</f>
        <v>0</v>
      </c>
      <c r="CC449" s="121">
        <f>IF('Copy &amp; Paste Roster Report Here'!$A446=CC$7,IF('Copy &amp; Paste Roster Report Here'!$M446="fy",1,0),0)</f>
        <v>0</v>
      </c>
      <c r="CD449" s="121">
        <f>IF('Copy &amp; Paste Roster Report Here'!$A446=CD$7,IF('Copy &amp; Paste Roster Report Here'!$M446="fy",1,0),0)</f>
        <v>0</v>
      </c>
      <c r="CE449" s="121">
        <f>IF('Copy &amp; Paste Roster Report Here'!$A446=CE$7,IF('Copy &amp; Paste Roster Report Here'!$M446="fy",1,0),0)</f>
        <v>0</v>
      </c>
      <c r="CF449" s="73">
        <f t="shared" si="103"/>
        <v>0</v>
      </c>
      <c r="CG449" s="122">
        <f>IF('Copy &amp; Paste Roster Report Here'!$A446=CG$7,IF('Copy &amp; Paste Roster Report Here'!$M446="RH",1,0),0)</f>
        <v>0</v>
      </c>
      <c r="CH449" s="122">
        <f>IF('Copy &amp; Paste Roster Report Here'!$A446=CH$7,IF('Copy &amp; Paste Roster Report Here'!$M446="RH",1,0),0)</f>
        <v>0</v>
      </c>
      <c r="CI449" s="122">
        <f>IF('Copy &amp; Paste Roster Report Here'!$A446=CI$7,IF('Copy &amp; Paste Roster Report Here'!$M446="RH",1,0),0)</f>
        <v>0</v>
      </c>
      <c r="CJ449" s="122">
        <f>IF('Copy &amp; Paste Roster Report Here'!$A446=CJ$7,IF('Copy &amp; Paste Roster Report Here'!$M446="RH",1,0),0)</f>
        <v>0</v>
      </c>
      <c r="CK449" s="122">
        <f>IF('Copy &amp; Paste Roster Report Here'!$A446=CK$7,IF('Copy &amp; Paste Roster Report Here'!$M446="RH",1,0),0)</f>
        <v>0</v>
      </c>
      <c r="CL449" s="122">
        <f>IF('Copy &amp; Paste Roster Report Here'!$A446=CL$7,IF('Copy &amp; Paste Roster Report Here'!$M446="RH",1,0),0)</f>
        <v>0</v>
      </c>
      <c r="CM449" s="122">
        <f>IF('Copy &amp; Paste Roster Report Here'!$A446=CM$7,IF('Copy &amp; Paste Roster Report Here'!$M446="RH",1,0),0)</f>
        <v>0</v>
      </c>
      <c r="CN449" s="122">
        <f>IF('Copy &amp; Paste Roster Report Here'!$A446=CN$7,IF('Copy &amp; Paste Roster Report Here'!$M446="RH",1,0),0)</f>
        <v>0</v>
      </c>
      <c r="CO449" s="122">
        <f>IF('Copy &amp; Paste Roster Report Here'!$A446=CO$7,IF('Copy &amp; Paste Roster Report Here'!$M446="RH",1,0),0)</f>
        <v>0</v>
      </c>
      <c r="CP449" s="122">
        <f>IF('Copy &amp; Paste Roster Report Here'!$A446=CP$7,IF('Copy &amp; Paste Roster Report Here'!$M446="RH",1,0),0)</f>
        <v>0</v>
      </c>
      <c r="CQ449" s="122">
        <f>IF('Copy &amp; Paste Roster Report Here'!$A446=CQ$7,IF('Copy &amp; Paste Roster Report Here'!$M446="RH",1,0),0)</f>
        <v>0</v>
      </c>
      <c r="CR449" s="73">
        <f t="shared" si="104"/>
        <v>0</v>
      </c>
      <c r="CS449" s="123">
        <f>IF('Copy &amp; Paste Roster Report Here'!$A446=CS$7,IF('Copy &amp; Paste Roster Report Here'!$M446="QT",1,0),0)</f>
        <v>0</v>
      </c>
      <c r="CT449" s="123">
        <f>IF('Copy &amp; Paste Roster Report Here'!$A446=CT$7,IF('Copy &amp; Paste Roster Report Here'!$M446="QT",1,0),0)</f>
        <v>0</v>
      </c>
      <c r="CU449" s="123">
        <f>IF('Copy &amp; Paste Roster Report Here'!$A446=CU$7,IF('Copy &amp; Paste Roster Report Here'!$M446="QT",1,0),0)</f>
        <v>0</v>
      </c>
      <c r="CV449" s="123">
        <f>IF('Copy &amp; Paste Roster Report Here'!$A446=CV$7,IF('Copy &amp; Paste Roster Report Here'!$M446="QT",1,0),0)</f>
        <v>0</v>
      </c>
      <c r="CW449" s="123">
        <f>IF('Copy &amp; Paste Roster Report Here'!$A446=CW$7,IF('Copy &amp; Paste Roster Report Here'!$M446="QT",1,0),0)</f>
        <v>0</v>
      </c>
      <c r="CX449" s="123">
        <f>IF('Copy &amp; Paste Roster Report Here'!$A446=CX$7,IF('Copy &amp; Paste Roster Report Here'!$M446="QT",1,0),0)</f>
        <v>0</v>
      </c>
      <c r="CY449" s="123">
        <f>IF('Copy &amp; Paste Roster Report Here'!$A446=CY$7,IF('Copy &amp; Paste Roster Report Here'!$M446="QT",1,0),0)</f>
        <v>0</v>
      </c>
      <c r="CZ449" s="123">
        <f>IF('Copy &amp; Paste Roster Report Here'!$A446=CZ$7,IF('Copy &amp; Paste Roster Report Here'!$M446="QT",1,0),0)</f>
        <v>0</v>
      </c>
      <c r="DA449" s="123">
        <f>IF('Copy &amp; Paste Roster Report Here'!$A446=DA$7,IF('Copy &amp; Paste Roster Report Here'!$M446="QT",1,0),0)</f>
        <v>0</v>
      </c>
      <c r="DB449" s="123">
        <f>IF('Copy &amp; Paste Roster Report Here'!$A446=DB$7,IF('Copy &amp; Paste Roster Report Here'!$M446="QT",1,0),0)</f>
        <v>0</v>
      </c>
      <c r="DC449" s="123">
        <f>IF('Copy &amp; Paste Roster Report Here'!$A446=DC$7,IF('Copy &amp; Paste Roster Report Here'!$M446="QT",1,0),0)</f>
        <v>0</v>
      </c>
      <c r="DD449" s="73">
        <f t="shared" si="105"/>
        <v>0</v>
      </c>
      <c r="DE449" s="124">
        <f>IF('Copy &amp; Paste Roster Report Here'!$A446=DE$7,IF('Copy &amp; Paste Roster Report Here'!$M446="xxxxxxxxxxx",1,0),0)</f>
        <v>0</v>
      </c>
      <c r="DF449" s="124">
        <f>IF('Copy &amp; Paste Roster Report Here'!$A446=DF$7,IF('Copy &amp; Paste Roster Report Here'!$M446="xxxxxxxxxxx",1,0),0)</f>
        <v>0</v>
      </c>
      <c r="DG449" s="124">
        <f>IF('Copy &amp; Paste Roster Report Here'!$A446=DG$7,IF('Copy &amp; Paste Roster Report Here'!$M446="xxxxxxxxxxx",1,0),0)</f>
        <v>0</v>
      </c>
      <c r="DH449" s="124">
        <f>IF('Copy &amp; Paste Roster Report Here'!$A446=DH$7,IF('Copy &amp; Paste Roster Report Here'!$M446="xxxxxxxxxxx",1,0),0)</f>
        <v>0</v>
      </c>
      <c r="DI449" s="124">
        <f>IF('Copy &amp; Paste Roster Report Here'!$A446=DI$7,IF('Copy &amp; Paste Roster Report Here'!$M446="xxxxxxxxxxx",1,0),0)</f>
        <v>0</v>
      </c>
      <c r="DJ449" s="124">
        <f>IF('Copy &amp; Paste Roster Report Here'!$A446=DJ$7,IF('Copy &amp; Paste Roster Report Here'!$M446="xxxxxxxxxxx",1,0),0)</f>
        <v>0</v>
      </c>
      <c r="DK449" s="124">
        <f>IF('Copy &amp; Paste Roster Report Here'!$A446=DK$7,IF('Copy &amp; Paste Roster Report Here'!$M446="xxxxxxxxxxx",1,0),0)</f>
        <v>0</v>
      </c>
      <c r="DL449" s="124">
        <f>IF('Copy &amp; Paste Roster Report Here'!$A446=DL$7,IF('Copy &amp; Paste Roster Report Here'!$M446="xxxxxxxxxxx",1,0),0)</f>
        <v>0</v>
      </c>
      <c r="DM449" s="124">
        <f>IF('Copy &amp; Paste Roster Report Here'!$A446=DM$7,IF('Copy &amp; Paste Roster Report Here'!$M446="xxxxxxxxxxx",1,0),0)</f>
        <v>0</v>
      </c>
      <c r="DN449" s="124">
        <f>IF('Copy &amp; Paste Roster Report Here'!$A446=DN$7,IF('Copy &amp; Paste Roster Report Here'!$M446="xxxxxxxxxxx",1,0),0)</f>
        <v>0</v>
      </c>
      <c r="DO449" s="124">
        <f>IF('Copy &amp; Paste Roster Report Here'!$A446=DO$7,IF('Copy &amp; Paste Roster Report Here'!$M446="xxxxxxxxxxx",1,0),0)</f>
        <v>0</v>
      </c>
      <c r="DP449" s="125">
        <f t="shared" si="106"/>
        <v>0</v>
      </c>
      <c r="DQ449" s="126">
        <f t="shared" si="107"/>
        <v>0</v>
      </c>
    </row>
    <row r="450" spans="1:121" x14ac:dyDescent="0.25">
      <c r="A450" s="111">
        <f t="shared" si="93"/>
        <v>0</v>
      </c>
      <c r="B450" s="111">
        <f t="shared" si="94"/>
        <v>0</v>
      </c>
      <c r="C450" s="112">
        <f>+('Copy &amp; Paste Roster Report Here'!$P447-'Copy &amp; Paste Roster Report Here'!$O447)/30</f>
        <v>0</v>
      </c>
      <c r="D450" s="112">
        <f>+('Copy &amp; Paste Roster Report Here'!$P447-'Copy &amp; Paste Roster Report Here'!$O447)</f>
        <v>0</v>
      </c>
      <c r="E450" s="111">
        <f>'Copy &amp; Paste Roster Report Here'!N447</f>
        <v>0</v>
      </c>
      <c r="F450" s="111" t="str">
        <f t="shared" si="95"/>
        <v>N</v>
      </c>
      <c r="G450" s="111">
        <f>'Copy &amp; Paste Roster Report Here'!R447</f>
        <v>0</v>
      </c>
      <c r="H450" s="113">
        <f t="shared" si="96"/>
        <v>0</v>
      </c>
      <c r="I450" s="112">
        <f>IF(F450="N",$F$5-'Copy &amp; Paste Roster Report Here'!O447,+'Copy &amp; Paste Roster Report Here'!Q447-'Copy &amp; Paste Roster Report Here'!O447)</f>
        <v>0</v>
      </c>
      <c r="J450" s="114">
        <f t="shared" si="97"/>
        <v>0</v>
      </c>
      <c r="K450" s="114">
        <f t="shared" si="98"/>
        <v>0</v>
      </c>
      <c r="L450" s="115">
        <f>'Copy &amp; Paste Roster Report Here'!F447</f>
        <v>0</v>
      </c>
      <c r="M450" s="116">
        <f t="shared" si="99"/>
        <v>0</v>
      </c>
      <c r="N450" s="117">
        <f>IF('Copy &amp; Paste Roster Report Here'!$A447='Analytical Tests'!N$7,IF($F450="Y",+$H450*N$6,0),0)</f>
        <v>0</v>
      </c>
      <c r="O450" s="117">
        <f>IF('Copy &amp; Paste Roster Report Here'!$A447='Analytical Tests'!O$7,IF($F450="Y",+$H450*O$6,0),0)</f>
        <v>0</v>
      </c>
      <c r="P450" s="117">
        <f>IF('Copy &amp; Paste Roster Report Here'!$A447='Analytical Tests'!P$7,IF($F450="Y",+$H450*P$6,0),0)</f>
        <v>0</v>
      </c>
      <c r="Q450" s="117">
        <f>IF('Copy &amp; Paste Roster Report Here'!$A447='Analytical Tests'!Q$7,IF($F450="Y",+$H450*Q$6,0),0)</f>
        <v>0</v>
      </c>
      <c r="R450" s="117">
        <f>IF('Copy &amp; Paste Roster Report Here'!$A447='Analytical Tests'!R$7,IF($F450="Y",+$H450*R$6,0),0)</f>
        <v>0</v>
      </c>
      <c r="S450" s="117">
        <f>IF('Copy &amp; Paste Roster Report Here'!$A447='Analytical Tests'!S$7,IF($F450="Y",+$H450*S$6,0),0)</f>
        <v>0</v>
      </c>
      <c r="T450" s="117">
        <f>IF('Copy &amp; Paste Roster Report Here'!$A447='Analytical Tests'!T$7,IF($F450="Y",+$H450*T$6,0),0)</f>
        <v>0</v>
      </c>
      <c r="U450" s="117">
        <f>IF('Copy &amp; Paste Roster Report Here'!$A447='Analytical Tests'!U$7,IF($F450="Y",+$H450*U$6,0),0)</f>
        <v>0</v>
      </c>
      <c r="V450" s="117">
        <f>IF('Copy &amp; Paste Roster Report Here'!$A447='Analytical Tests'!V$7,IF($F450="Y",+$H450*V$6,0),0)</f>
        <v>0</v>
      </c>
      <c r="W450" s="117">
        <f>IF('Copy &amp; Paste Roster Report Here'!$A447='Analytical Tests'!W$7,IF($F450="Y",+$H450*W$6,0),0)</f>
        <v>0</v>
      </c>
      <c r="X450" s="117">
        <f>IF('Copy &amp; Paste Roster Report Here'!$A447='Analytical Tests'!X$7,IF($F450="Y",+$H450*X$6,0),0)</f>
        <v>0</v>
      </c>
      <c r="Y450" s="117" t="b">
        <f>IF('Copy &amp; Paste Roster Report Here'!$A447='Analytical Tests'!Y$7,IF($F450="N",IF($J450&gt;=$C450,Y$6,+($I450/$D450)*Y$6),0))</f>
        <v>0</v>
      </c>
      <c r="Z450" s="117" t="b">
        <f>IF('Copy &amp; Paste Roster Report Here'!$A447='Analytical Tests'!Z$7,IF($F450="N",IF($J450&gt;=$C450,Z$6,+($I450/$D450)*Z$6),0))</f>
        <v>0</v>
      </c>
      <c r="AA450" s="117" t="b">
        <f>IF('Copy &amp; Paste Roster Report Here'!$A447='Analytical Tests'!AA$7,IF($F450="N",IF($J450&gt;=$C450,AA$6,+($I450/$D450)*AA$6),0))</f>
        <v>0</v>
      </c>
      <c r="AB450" s="117" t="b">
        <f>IF('Copy &amp; Paste Roster Report Here'!$A447='Analytical Tests'!AB$7,IF($F450="N",IF($J450&gt;=$C450,AB$6,+($I450/$D450)*AB$6),0))</f>
        <v>0</v>
      </c>
      <c r="AC450" s="117" t="b">
        <f>IF('Copy &amp; Paste Roster Report Here'!$A447='Analytical Tests'!AC$7,IF($F450="N",IF($J450&gt;=$C450,AC$6,+($I450/$D450)*AC$6),0))</f>
        <v>0</v>
      </c>
      <c r="AD450" s="117" t="b">
        <f>IF('Copy &amp; Paste Roster Report Here'!$A447='Analytical Tests'!AD$7,IF($F450="N",IF($J450&gt;=$C450,AD$6,+($I450/$D450)*AD$6),0))</f>
        <v>0</v>
      </c>
      <c r="AE450" s="117" t="b">
        <f>IF('Copy &amp; Paste Roster Report Here'!$A447='Analytical Tests'!AE$7,IF($F450="N",IF($J450&gt;=$C450,AE$6,+($I450/$D450)*AE$6),0))</f>
        <v>0</v>
      </c>
      <c r="AF450" s="117" t="b">
        <f>IF('Copy &amp; Paste Roster Report Here'!$A447='Analytical Tests'!AF$7,IF($F450="N",IF($J450&gt;=$C450,AF$6,+($I450/$D450)*AF$6),0))</f>
        <v>0</v>
      </c>
      <c r="AG450" s="117" t="b">
        <f>IF('Copy &amp; Paste Roster Report Here'!$A447='Analytical Tests'!AG$7,IF($F450="N",IF($J450&gt;=$C450,AG$6,+($I450/$D450)*AG$6),0))</f>
        <v>0</v>
      </c>
      <c r="AH450" s="117" t="b">
        <f>IF('Copy &amp; Paste Roster Report Here'!$A447='Analytical Tests'!AH$7,IF($F450="N",IF($J450&gt;=$C450,AH$6,+($I450/$D450)*AH$6),0))</f>
        <v>0</v>
      </c>
      <c r="AI450" s="117" t="b">
        <f>IF('Copy &amp; Paste Roster Report Here'!$A447='Analytical Tests'!AI$7,IF($F450="N",IF($J450&gt;=$C450,AI$6,+($I450/$D450)*AI$6),0))</f>
        <v>0</v>
      </c>
      <c r="AJ450" s="79"/>
      <c r="AK450" s="118">
        <f>IF('Copy &amp; Paste Roster Report Here'!$A447=AK$7,IF('Copy &amp; Paste Roster Report Here'!$M447="FT",1,0),0)</f>
        <v>0</v>
      </c>
      <c r="AL450" s="118">
        <f>IF('Copy &amp; Paste Roster Report Here'!$A447=AL$7,IF('Copy &amp; Paste Roster Report Here'!$M447="FT",1,0),0)</f>
        <v>0</v>
      </c>
      <c r="AM450" s="118">
        <f>IF('Copy &amp; Paste Roster Report Here'!$A447=AM$7,IF('Copy &amp; Paste Roster Report Here'!$M447="FT",1,0),0)</f>
        <v>0</v>
      </c>
      <c r="AN450" s="118">
        <f>IF('Copy &amp; Paste Roster Report Here'!$A447=AN$7,IF('Copy &amp; Paste Roster Report Here'!$M447="FT",1,0),0)</f>
        <v>0</v>
      </c>
      <c r="AO450" s="118">
        <f>IF('Copy &amp; Paste Roster Report Here'!$A447=AO$7,IF('Copy &amp; Paste Roster Report Here'!$M447="FT",1,0),0)</f>
        <v>0</v>
      </c>
      <c r="AP450" s="118">
        <f>IF('Copy &amp; Paste Roster Report Here'!$A447=AP$7,IF('Copy &amp; Paste Roster Report Here'!$M447="FT",1,0),0)</f>
        <v>0</v>
      </c>
      <c r="AQ450" s="118">
        <f>IF('Copy &amp; Paste Roster Report Here'!$A447=AQ$7,IF('Copy &amp; Paste Roster Report Here'!$M447="FT",1,0),0)</f>
        <v>0</v>
      </c>
      <c r="AR450" s="118">
        <f>IF('Copy &amp; Paste Roster Report Here'!$A447=AR$7,IF('Copy &amp; Paste Roster Report Here'!$M447="FT",1,0),0)</f>
        <v>0</v>
      </c>
      <c r="AS450" s="118">
        <f>IF('Copy &amp; Paste Roster Report Here'!$A447=AS$7,IF('Copy &amp; Paste Roster Report Here'!$M447="FT",1,0),0)</f>
        <v>0</v>
      </c>
      <c r="AT450" s="118">
        <f>IF('Copy &amp; Paste Roster Report Here'!$A447=AT$7,IF('Copy &amp; Paste Roster Report Here'!$M447="FT",1,0),0)</f>
        <v>0</v>
      </c>
      <c r="AU450" s="118">
        <f>IF('Copy &amp; Paste Roster Report Here'!$A447=AU$7,IF('Copy &amp; Paste Roster Report Here'!$M447="FT",1,0),0)</f>
        <v>0</v>
      </c>
      <c r="AV450" s="73">
        <f t="shared" si="100"/>
        <v>0</v>
      </c>
      <c r="AW450" s="119">
        <f>IF('Copy &amp; Paste Roster Report Here'!$A447=AW$7,IF('Copy &amp; Paste Roster Report Here'!$M447="HT",1,0),0)</f>
        <v>0</v>
      </c>
      <c r="AX450" s="119">
        <f>IF('Copy &amp; Paste Roster Report Here'!$A447=AX$7,IF('Copy &amp; Paste Roster Report Here'!$M447="HT",1,0),0)</f>
        <v>0</v>
      </c>
      <c r="AY450" s="119">
        <f>IF('Copy &amp; Paste Roster Report Here'!$A447=AY$7,IF('Copy &amp; Paste Roster Report Here'!$M447="HT",1,0),0)</f>
        <v>0</v>
      </c>
      <c r="AZ450" s="119">
        <f>IF('Copy &amp; Paste Roster Report Here'!$A447=AZ$7,IF('Copy &amp; Paste Roster Report Here'!$M447="HT",1,0),0)</f>
        <v>0</v>
      </c>
      <c r="BA450" s="119">
        <f>IF('Copy &amp; Paste Roster Report Here'!$A447=BA$7,IF('Copy &amp; Paste Roster Report Here'!$M447="HT",1,0),0)</f>
        <v>0</v>
      </c>
      <c r="BB450" s="119">
        <f>IF('Copy &amp; Paste Roster Report Here'!$A447=BB$7,IF('Copy &amp; Paste Roster Report Here'!$M447="HT",1,0),0)</f>
        <v>0</v>
      </c>
      <c r="BC450" s="119">
        <f>IF('Copy &amp; Paste Roster Report Here'!$A447=BC$7,IF('Copy &amp; Paste Roster Report Here'!$M447="HT",1,0),0)</f>
        <v>0</v>
      </c>
      <c r="BD450" s="119">
        <f>IF('Copy &amp; Paste Roster Report Here'!$A447=BD$7,IF('Copy &amp; Paste Roster Report Here'!$M447="HT",1,0),0)</f>
        <v>0</v>
      </c>
      <c r="BE450" s="119">
        <f>IF('Copy &amp; Paste Roster Report Here'!$A447=BE$7,IF('Copy &amp; Paste Roster Report Here'!$M447="HT",1,0),0)</f>
        <v>0</v>
      </c>
      <c r="BF450" s="119">
        <f>IF('Copy &amp; Paste Roster Report Here'!$A447=BF$7,IF('Copy &amp; Paste Roster Report Here'!$M447="HT",1,0),0)</f>
        <v>0</v>
      </c>
      <c r="BG450" s="119">
        <f>IF('Copy &amp; Paste Roster Report Here'!$A447=BG$7,IF('Copy &amp; Paste Roster Report Here'!$M447="HT",1,0),0)</f>
        <v>0</v>
      </c>
      <c r="BH450" s="73">
        <f t="shared" si="101"/>
        <v>0</v>
      </c>
      <c r="BI450" s="120">
        <f>IF('Copy &amp; Paste Roster Report Here'!$A447=BI$7,IF('Copy &amp; Paste Roster Report Here'!$M447="MT",1,0),0)</f>
        <v>0</v>
      </c>
      <c r="BJ450" s="120">
        <f>IF('Copy &amp; Paste Roster Report Here'!$A447=BJ$7,IF('Copy &amp; Paste Roster Report Here'!$M447="MT",1,0),0)</f>
        <v>0</v>
      </c>
      <c r="BK450" s="120">
        <f>IF('Copy &amp; Paste Roster Report Here'!$A447=BK$7,IF('Copy &amp; Paste Roster Report Here'!$M447="MT",1,0),0)</f>
        <v>0</v>
      </c>
      <c r="BL450" s="120">
        <f>IF('Copy &amp; Paste Roster Report Here'!$A447=BL$7,IF('Copy &amp; Paste Roster Report Here'!$M447="MT",1,0),0)</f>
        <v>0</v>
      </c>
      <c r="BM450" s="120">
        <f>IF('Copy &amp; Paste Roster Report Here'!$A447=BM$7,IF('Copy &amp; Paste Roster Report Here'!$M447="MT",1,0),0)</f>
        <v>0</v>
      </c>
      <c r="BN450" s="120">
        <f>IF('Copy &amp; Paste Roster Report Here'!$A447=BN$7,IF('Copy &amp; Paste Roster Report Here'!$M447="MT",1,0),0)</f>
        <v>0</v>
      </c>
      <c r="BO450" s="120">
        <f>IF('Copy &amp; Paste Roster Report Here'!$A447=BO$7,IF('Copy &amp; Paste Roster Report Here'!$M447="MT",1,0),0)</f>
        <v>0</v>
      </c>
      <c r="BP450" s="120">
        <f>IF('Copy &amp; Paste Roster Report Here'!$A447=BP$7,IF('Copy &amp; Paste Roster Report Here'!$M447="MT",1,0),0)</f>
        <v>0</v>
      </c>
      <c r="BQ450" s="120">
        <f>IF('Copy &amp; Paste Roster Report Here'!$A447=BQ$7,IF('Copy &amp; Paste Roster Report Here'!$M447="MT",1,0),0)</f>
        <v>0</v>
      </c>
      <c r="BR450" s="120">
        <f>IF('Copy &amp; Paste Roster Report Here'!$A447=BR$7,IF('Copy &amp; Paste Roster Report Here'!$M447="MT",1,0),0)</f>
        <v>0</v>
      </c>
      <c r="BS450" s="120">
        <f>IF('Copy &amp; Paste Roster Report Here'!$A447=BS$7,IF('Copy &amp; Paste Roster Report Here'!$M447="MT",1,0),0)</f>
        <v>0</v>
      </c>
      <c r="BT450" s="73">
        <f t="shared" si="102"/>
        <v>0</v>
      </c>
      <c r="BU450" s="121">
        <f>IF('Copy &amp; Paste Roster Report Here'!$A447=BU$7,IF('Copy &amp; Paste Roster Report Here'!$M447="fy",1,0),0)</f>
        <v>0</v>
      </c>
      <c r="BV450" s="121">
        <f>IF('Copy &amp; Paste Roster Report Here'!$A447=BV$7,IF('Copy &amp; Paste Roster Report Here'!$M447="fy",1,0),0)</f>
        <v>0</v>
      </c>
      <c r="BW450" s="121">
        <f>IF('Copy &amp; Paste Roster Report Here'!$A447=BW$7,IF('Copy &amp; Paste Roster Report Here'!$M447="fy",1,0),0)</f>
        <v>0</v>
      </c>
      <c r="BX450" s="121">
        <f>IF('Copy &amp; Paste Roster Report Here'!$A447=BX$7,IF('Copy &amp; Paste Roster Report Here'!$M447="fy",1,0),0)</f>
        <v>0</v>
      </c>
      <c r="BY450" s="121">
        <f>IF('Copy &amp; Paste Roster Report Here'!$A447=BY$7,IF('Copy &amp; Paste Roster Report Here'!$M447="fy",1,0),0)</f>
        <v>0</v>
      </c>
      <c r="BZ450" s="121">
        <f>IF('Copy &amp; Paste Roster Report Here'!$A447=BZ$7,IF('Copy &amp; Paste Roster Report Here'!$M447="fy",1,0),0)</f>
        <v>0</v>
      </c>
      <c r="CA450" s="121">
        <f>IF('Copy &amp; Paste Roster Report Here'!$A447=CA$7,IF('Copy &amp; Paste Roster Report Here'!$M447="fy",1,0),0)</f>
        <v>0</v>
      </c>
      <c r="CB450" s="121">
        <f>IF('Copy &amp; Paste Roster Report Here'!$A447=CB$7,IF('Copy &amp; Paste Roster Report Here'!$M447="fy",1,0),0)</f>
        <v>0</v>
      </c>
      <c r="CC450" s="121">
        <f>IF('Copy &amp; Paste Roster Report Here'!$A447=CC$7,IF('Copy &amp; Paste Roster Report Here'!$M447="fy",1,0),0)</f>
        <v>0</v>
      </c>
      <c r="CD450" s="121">
        <f>IF('Copy &amp; Paste Roster Report Here'!$A447=CD$7,IF('Copy &amp; Paste Roster Report Here'!$M447="fy",1,0),0)</f>
        <v>0</v>
      </c>
      <c r="CE450" s="121">
        <f>IF('Copy &amp; Paste Roster Report Here'!$A447=CE$7,IF('Copy &amp; Paste Roster Report Here'!$M447="fy",1,0),0)</f>
        <v>0</v>
      </c>
      <c r="CF450" s="73">
        <f t="shared" si="103"/>
        <v>0</v>
      </c>
      <c r="CG450" s="122">
        <f>IF('Copy &amp; Paste Roster Report Here'!$A447=CG$7,IF('Copy &amp; Paste Roster Report Here'!$M447="RH",1,0),0)</f>
        <v>0</v>
      </c>
      <c r="CH450" s="122">
        <f>IF('Copy &amp; Paste Roster Report Here'!$A447=CH$7,IF('Copy &amp; Paste Roster Report Here'!$M447="RH",1,0),0)</f>
        <v>0</v>
      </c>
      <c r="CI450" s="122">
        <f>IF('Copy &amp; Paste Roster Report Here'!$A447=CI$7,IF('Copy &amp; Paste Roster Report Here'!$M447="RH",1,0),0)</f>
        <v>0</v>
      </c>
      <c r="CJ450" s="122">
        <f>IF('Copy &amp; Paste Roster Report Here'!$A447=CJ$7,IF('Copy &amp; Paste Roster Report Here'!$M447="RH",1,0),0)</f>
        <v>0</v>
      </c>
      <c r="CK450" s="122">
        <f>IF('Copy &amp; Paste Roster Report Here'!$A447=CK$7,IF('Copy &amp; Paste Roster Report Here'!$M447="RH",1,0),0)</f>
        <v>0</v>
      </c>
      <c r="CL450" s="122">
        <f>IF('Copy &amp; Paste Roster Report Here'!$A447=CL$7,IF('Copy &amp; Paste Roster Report Here'!$M447="RH",1,0),0)</f>
        <v>0</v>
      </c>
      <c r="CM450" s="122">
        <f>IF('Copy &amp; Paste Roster Report Here'!$A447=CM$7,IF('Copy &amp; Paste Roster Report Here'!$M447="RH",1,0),0)</f>
        <v>0</v>
      </c>
      <c r="CN450" s="122">
        <f>IF('Copy &amp; Paste Roster Report Here'!$A447=CN$7,IF('Copy &amp; Paste Roster Report Here'!$M447="RH",1,0),0)</f>
        <v>0</v>
      </c>
      <c r="CO450" s="122">
        <f>IF('Copy &amp; Paste Roster Report Here'!$A447=CO$7,IF('Copy &amp; Paste Roster Report Here'!$M447="RH",1,0),0)</f>
        <v>0</v>
      </c>
      <c r="CP450" s="122">
        <f>IF('Copy &amp; Paste Roster Report Here'!$A447=CP$7,IF('Copy &amp; Paste Roster Report Here'!$M447="RH",1,0),0)</f>
        <v>0</v>
      </c>
      <c r="CQ450" s="122">
        <f>IF('Copy &amp; Paste Roster Report Here'!$A447=CQ$7,IF('Copy &amp; Paste Roster Report Here'!$M447="RH",1,0),0)</f>
        <v>0</v>
      </c>
      <c r="CR450" s="73">
        <f t="shared" si="104"/>
        <v>0</v>
      </c>
      <c r="CS450" s="123">
        <f>IF('Copy &amp; Paste Roster Report Here'!$A447=CS$7,IF('Copy &amp; Paste Roster Report Here'!$M447="QT",1,0),0)</f>
        <v>0</v>
      </c>
      <c r="CT450" s="123">
        <f>IF('Copy &amp; Paste Roster Report Here'!$A447=CT$7,IF('Copy &amp; Paste Roster Report Here'!$M447="QT",1,0),0)</f>
        <v>0</v>
      </c>
      <c r="CU450" s="123">
        <f>IF('Copy &amp; Paste Roster Report Here'!$A447=CU$7,IF('Copy &amp; Paste Roster Report Here'!$M447="QT",1,0),0)</f>
        <v>0</v>
      </c>
      <c r="CV450" s="123">
        <f>IF('Copy &amp; Paste Roster Report Here'!$A447=CV$7,IF('Copy &amp; Paste Roster Report Here'!$M447="QT",1,0),0)</f>
        <v>0</v>
      </c>
      <c r="CW450" s="123">
        <f>IF('Copy &amp; Paste Roster Report Here'!$A447=CW$7,IF('Copy &amp; Paste Roster Report Here'!$M447="QT",1,0),0)</f>
        <v>0</v>
      </c>
      <c r="CX450" s="123">
        <f>IF('Copy &amp; Paste Roster Report Here'!$A447=CX$7,IF('Copy &amp; Paste Roster Report Here'!$M447="QT",1,0),0)</f>
        <v>0</v>
      </c>
      <c r="CY450" s="123">
        <f>IF('Copy &amp; Paste Roster Report Here'!$A447=CY$7,IF('Copy &amp; Paste Roster Report Here'!$M447="QT",1,0),0)</f>
        <v>0</v>
      </c>
      <c r="CZ450" s="123">
        <f>IF('Copy &amp; Paste Roster Report Here'!$A447=CZ$7,IF('Copy &amp; Paste Roster Report Here'!$M447="QT",1,0),0)</f>
        <v>0</v>
      </c>
      <c r="DA450" s="123">
        <f>IF('Copy &amp; Paste Roster Report Here'!$A447=DA$7,IF('Copy &amp; Paste Roster Report Here'!$M447="QT",1,0),0)</f>
        <v>0</v>
      </c>
      <c r="DB450" s="123">
        <f>IF('Copy &amp; Paste Roster Report Here'!$A447=DB$7,IF('Copy &amp; Paste Roster Report Here'!$M447="QT",1,0),0)</f>
        <v>0</v>
      </c>
      <c r="DC450" s="123">
        <f>IF('Copy &amp; Paste Roster Report Here'!$A447=DC$7,IF('Copy &amp; Paste Roster Report Here'!$M447="QT",1,0),0)</f>
        <v>0</v>
      </c>
      <c r="DD450" s="73">
        <f t="shared" si="105"/>
        <v>0</v>
      </c>
      <c r="DE450" s="124">
        <f>IF('Copy &amp; Paste Roster Report Here'!$A447=DE$7,IF('Copy &amp; Paste Roster Report Here'!$M447="xxxxxxxxxxx",1,0),0)</f>
        <v>0</v>
      </c>
      <c r="DF450" s="124">
        <f>IF('Copy &amp; Paste Roster Report Here'!$A447=DF$7,IF('Copy &amp; Paste Roster Report Here'!$M447="xxxxxxxxxxx",1,0),0)</f>
        <v>0</v>
      </c>
      <c r="DG450" s="124">
        <f>IF('Copy &amp; Paste Roster Report Here'!$A447=DG$7,IF('Copy &amp; Paste Roster Report Here'!$M447="xxxxxxxxxxx",1,0),0)</f>
        <v>0</v>
      </c>
      <c r="DH450" s="124">
        <f>IF('Copy &amp; Paste Roster Report Here'!$A447=DH$7,IF('Copy &amp; Paste Roster Report Here'!$M447="xxxxxxxxxxx",1,0),0)</f>
        <v>0</v>
      </c>
      <c r="DI450" s="124">
        <f>IF('Copy &amp; Paste Roster Report Here'!$A447=DI$7,IF('Copy &amp; Paste Roster Report Here'!$M447="xxxxxxxxxxx",1,0),0)</f>
        <v>0</v>
      </c>
      <c r="DJ450" s="124">
        <f>IF('Copy &amp; Paste Roster Report Here'!$A447=DJ$7,IF('Copy &amp; Paste Roster Report Here'!$M447="xxxxxxxxxxx",1,0),0)</f>
        <v>0</v>
      </c>
      <c r="DK450" s="124">
        <f>IF('Copy &amp; Paste Roster Report Here'!$A447=DK$7,IF('Copy &amp; Paste Roster Report Here'!$M447="xxxxxxxxxxx",1,0),0)</f>
        <v>0</v>
      </c>
      <c r="DL450" s="124">
        <f>IF('Copy &amp; Paste Roster Report Here'!$A447=DL$7,IF('Copy &amp; Paste Roster Report Here'!$M447="xxxxxxxxxxx",1,0),0)</f>
        <v>0</v>
      </c>
      <c r="DM450" s="124">
        <f>IF('Copy &amp; Paste Roster Report Here'!$A447=DM$7,IF('Copy &amp; Paste Roster Report Here'!$M447="xxxxxxxxxxx",1,0),0)</f>
        <v>0</v>
      </c>
      <c r="DN450" s="124">
        <f>IF('Copy &amp; Paste Roster Report Here'!$A447=DN$7,IF('Copy &amp; Paste Roster Report Here'!$M447="xxxxxxxxxxx",1,0),0)</f>
        <v>0</v>
      </c>
      <c r="DO450" s="124">
        <f>IF('Copy &amp; Paste Roster Report Here'!$A447=DO$7,IF('Copy &amp; Paste Roster Report Here'!$M447="xxxxxxxxxxx",1,0),0)</f>
        <v>0</v>
      </c>
      <c r="DP450" s="125">
        <f t="shared" si="106"/>
        <v>0</v>
      </c>
      <c r="DQ450" s="126">
        <f t="shared" si="107"/>
        <v>0</v>
      </c>
    </row>
    <row r="451" spans="1:121" x14ac:dyDescent="0.25">
      <c r="A451" s="111">
        <f t="shared" si="93"/>
        <v>0</v>
      </c>
      <c r="B451" s="111">
        <f t="shared" si="94"/>
        <v>0</v>
      </c>
      <c r="C451" s="112">
        <f>+('Copy &amp; Paste Roster Report Here'!$P448-'Copy &amp; Paste Roster Report Here'!$O448)/30</f>
        <v>0</v>
      </c>
      <c r="D451" s="112">
        <f>+('Copy &amp; Paste Roster Report Here'!$P448-'Copy &amp; Paste Roster Report Here'!$O448)</f>
        <v>0</v>
      </c>
      <c r="E451" s="111">
        <f>'Copy &amp; Paste Roster Report Here'!N448</f>
        <v>0</v>
      </c>
      <c r="F451" s="111" t="str">
        <f t="shared" si="95"/>
        <v>N</v>
      </c>
      <c r="G451" s="111">
        <f>'Copy &amp; Paste Roster Report Here'!R448</f>
        <v>0</v>
      </c>
      <c r="H451" s="113">
        <f t="shared" si="96"/>
        <v>0</v>
      </c>
      <c r="I451" s="112">
        <f>IF(F451="N",$F$5-'Copy &amp; Paste Roster Report Here'!O448,+'Copy &amp; Paste Roster Report Here'!Q448-'Copy &amp; Paste Roster Report Here'!O448)</f>
        <v>0</v>
      </c>
      <c r="J451" s="114">
        <f t="shared" si="97"/>
        <v>0</v>
      </c>
      <c r="K451" s="114">
        <f t="shared" si="98"/>
        <v>0</v>
      </c>
      <c r="L451" s="115">
        <f>'Copy &amp; Paste Roster Report Here'!F448</f>
        <v>0</v>
      </c>
      <c r="M451" s="116">
        <f t="shared" si="99"/>
        <v>0</v>
      </c>
      <c r="N451" s="117">
        <f>IF('Copy &amp; Paste Roster Report Here'!$A448='Analytical Tests'!N$7,IF($F451="Y",+$H451*N$6,0),0)</f>
        <v>0</v>
      </c>
      <c r="O451" s="117">
        <f>IF('Copy &amp; Paste Roster Report Here'!$A448='Analytical Tests'!O$7,IF($F451="Y",+$H451*O$6,0),0)</f>
        <v>0</v>
      </c>
      <c r="P451" s="117">
        <f>IF('Copy &amp; Paste Roster Report Here'!$A448='Analytical Tests'!P$7,IF($F451="Y",+$H451*P$6,0),0)</f>
        <v>0</v>
      </c>
      <c r="Q451" s="117">
        <f>IF('Copy &amp; Paste Roster Report Here'!$A448='Analytical Tests'!Q$7,IF($F451="Y",+$H451*Q$6,0),0)</f>
        <v>0</v>
      </c>
      <c r="R451" s="117">
        <f>IF('Copy &amp; Paste Roster Report Here'!$A448='Analytical Tests'!R$7,IF($F451="Y",+$H451*R$6,0),0)</f>
        <v>0</v>
      </c>
      <c r="S451" s="117">
        <f>IF('Copy &amp; Paste Roster Report Here'!$A448='Analytical Tests'!S$7,IF($F451="Y",+$H451*S$6,0),0)</f>
        <v>0</v>
      </c>
      <c r="T451" s="117">
        <f>IF('Copy &amp; Paste Roster Report Here'!$A448='Analytical Tests'!T$7,IF($F451="Y",+$H451*T$6,0),0)</f>
        <v>0</v>
      </c>
      <c r="U451" s="117">
        <f>IF('Copy &amp; Paste Roster Report Here'!$A448='Analytical Tests'!U$7,IF($F451="Y",+$H451*U$6,0),0)</f>
        <v>0</v>
      </c>
      <c r="V451" s="117">
        <f>IF('Copy &amp; Paste Roster Report Here'!$A448='Analytical Tests'!V$7,IF($F451="Y",+$H451*V$6,0),0)</f>
        <v>0</v>
      </c>
      <c r="W451" s="117">
        <f>IF('Copy &amp; Paste Roster Report Here'!$A448='Analytical Tests'!W$7,IF($F451="Y",+$H451*W$6,0),0)</f>
        <v>0</v>
      </c>
      <c r="X451" s="117">
        <f>IF('Copy &amp; Paste Roster Report Here'!$A448='Analytical Tests'!X$7,IF($F451="Y",+$H451*X$6,0),0)</f>
        <v>0</v>
      </c>
      <c r="Y451" s="117" t="b">
        <f>IF('Copy &amp; Paste Roster Report Here'!$A448='Analytical Tests'!Y$7,IF($F451="N",IF($J451&gt;=$C451,Y$6,+($I451/$D451)*Y$6),0))</f>
        <v>0</v>
      </c>
      <c r="Z451" s="117" t="b">
        <f>IF('Copy &amp; Paste Roster Report Here'!$A448='Analytical Tests'!Z$7,IF($F451="N",IF($J451&gt;=$C451,Z$6,+($I451/$D451)*Z$6),0))</f>
        <v>0</v>
      </c>
      <c r="AA451" s="117" t="b">
        <f>IF('Copy &amp; Paste Roster Report Here'!$A448='Analytical Tests'!AA$7,IF($F451="N",IF($J451&gt;=$C451,AA$6,+($I451/$D451)*AA$6),0))</f>
        <v>0</v>
      </c>
      <c r="AB451" s="117" t="b">
        <f>IF('Copy &amp; Paste Roster Report Here'!$A448='Analytical Tests'!AB$7,IF($F451="N",IF($J451&gt;=$C451,AB$6,+($I451/$D451)*AB$6),0))</f>
        <v>0</v>
      </c>
      <c r="AC451" s="117" t="b">
        <f>IF('Copy &amp; Paste Roster Report Here'!$A448='Analytical Tests'!AC$7,IF($F451="N",IF($J451&gt;=$C451,AC$6,+($I451/$D451)*AC$6),0))</f>
        <v>0</v>
      </c>
      <c r="AD451" s="117" t="b">
        <f>IF('Copy &amp; Paste Roster Report Here'!$A448='Analytical Tests'!AD$7,IF($F451="N",IF($J451&gt;=$C451,AD$6,+($I451/$D451)*AD$6),0))</f>
        <v>0</v>
      </c>
      <c r="AE451" s="117" t="b">
        <f>IF('Copy &amp; Paste Roster Report Here'!$A448='Analytical Tests'!AE$7,IF($F451="N",IF($J451&gt;=$C451,AE$6,+($I451/$D451)*AE$6),0))</f>
        <v>0</v>
      </c>
      <c r="AF451" s="117" t="b">
        <f>IF('Copy &amp; Paste Roster Report Here'!$A448='Analytical Tests'!AF$7,IF($F451="N",IF($J451&gt;=$C451,AF$6,+($I451/$D451)*AF$6),0))</f>
        <v>0</v>
      </c>
      <c r="AG451" s="117" t="b">
        <f>IF('Copy &amp; Paste Roster Report Here'!$A448='Analytical Tests'!AG$7,IF($F451="N",IF($J451&gt;=$C451,AG$6,+($I451/$D451)*AG$6),0))</f>
        <v>0</v>
      </c>
      <c r="AH451" s="117" t="b">
        <f>IF('Copy &amp; Paste Roster Report Here'!$A448='Analytical Tests'!AH$7,IF($F451="N",IF($J451&gt;=$C451,AH$6,+($I451/$D451)*AH$6),0))</f>
        <v>0</v>
      </c>
      <c r="AI451" s="117" t="b">
        <f>IF('Copy &amp; Paste Roster Report Here'!$A448='Analytical Tests'!AI$7,IF($F451="N",IF($J451&gt;=$C451,AI$6,+($I451/$D451)*AI$6),0))</f>
        <v>0</v>
      </c>
      <c r="AJ451" s="79"/>
      <c r="AK451" s="118">
        <f>IF('Copy &amp; Paste Roster Report Here'!$A448=AK$7,IF('Copy &amp; Paste Roster Report Here'!$M448="FT",1,0),0)</f>
        <v>0</v>
      </c>
      <c r="AL451" s="118">
        <f>IF('Copy &amp; Paste Roster Report Here'!$A448=AL$7,IF('Copy &amp; Paste Roster Report Here'!$M448="FT",1,0),0)</f>
        <v>0</v>
      </c>
      <c r="AM451" s="118">
        <f>IF('Copy &amp; Paste Roster Report Here'!$A448=AM$7,IF('Copy &amp; Paste Roster Report Here'!$M448="FT",1,0),0)</f>
        <v>0</v>
      </c>
      <c r="AN451" s="118">
        <f>IF('Copy &amp; Paste Roster Report Here'!$A448=AN$7,IF('Copy &amp; Paste Roster Report Here'!$M448="FT",1,0),0)</f>
        <v>0</v>
      </c>
      <c r="AO451" s="118">
        <f>IF('Copy &amp; Paste Roster Report Here'!$A448=AO$7,IF('Copy &amp; Paste Roster Report Here'!$M448="FT",1,0),0)</f>
        <v>0</v>
      </c>
      <c r="AP451" s="118">
        <f>IF('Copy &amp; Paste Roster Report Here'!$A448=AP$7,IF('Copy &amp; Paste Roster Report Here'!$M448="FT",1,0),0)</f>
        <v>0</v>
      </c>
      <c r="AQ451" s="118">
        <f>IF('Copy &amp; Paste Roster Report Here'!$A448=AQ$7,IF('Copy &amp; Paste Roster Report Here'!$M448="FT",1,0),0)</f>
        <v>0</v>
      </c>
      <c r="AR451" s="118">
        <f>IF('Copy &amp; Paste Roster Report Here'!$A448=AR$7,IF('Copy &amp; Paste Roster Report Here'!$M448="FT",1,0),0)</f>
        <v>0</v>
      </c>
      <c r="AS451" s="118">
        <f>IF('Copy &amp; Paste Roster Report Here'!$A448=AS$7,IF('Copy &amp; Paste Roster Report Here'!$M448="FT",1,0),0)</f>
        <v>0</v>
      </c>
      <c r="AT451" s="118">
        <f>IF('Copy &amp; Paste Roster Report Here'!$A448=AT$7,IF('Copy &amp; Paste Roster Report Here'!$M448="FT",1,0),0)</f>
        <v>0</v>
      </c>
      <c r="AU451" s="118">
        <f>IF('Copy &amp; Paste Roster Report Here'!$A448=AU$7,IF('Copy &amp; Paste Roster Report Here'!$M448="FT",1,0),0)</f>
        <v>0</v>
      </c>
      <c r="AV451" s="73">
        <f t="shared" si="100"/>
        <v>0</v>
      </c>
      <c r="AW451" s="119">
        <f>IF('Copy &amp; Paste Roster Report Here'!$A448=AW$7,IF('Copy &amp; Paste Roster Report Here'!$M448="HT",1,0),0)</f>
        <v>0</v>
      </c>
      <c r="AX451" s="119">
        <f>IF('Copy &amp; Paste Roster Report Here'!$A448=AX$7,IF('Copy &amp; Paste Roster Report Here'!$M448="HT",1,0),0)</f>
        <v>0</v>
      </c>
      <c r="AY451" s="119">
        <f>IF('Copy &amp; Paste Roster Report Here'!$A448=AY$7,IF('Copy &amp; Paste Roster Report Here'!$M448="HT",1,0),0)</f>
        <v>0</v>
      </c>
      <c r="AZ451" s="119">
        <f>IF('Copy &amp; Paste Roster Report Here'!$A448=AZ$7,IF('Copy &amp; Paste Roster Report Here'!$M448="HT",1,0),0)</f>
        <v>0</v>
      </c>
      <c r="BA451" s="119">
        <f>IF('Copy &amp; Paste Roster Report Here'!$A448=BA$7,IF('Copy &amp; Paste Roster Report Here'!$M448="HT",1,0),0)</f>
        <v>0</v>
      </c>
      <c r="BB451" s="119">
        <f>IF('Copy &amp; Paste Roster Report Here'!$A448=BB$7,IF('Copy &amp; Paste Roster Report Here'!$M448="HT",1,0),0)</f>
        <v>0</v>
      </c>
      <c r="BC451" s="119">
        <f>IF('Copy &amp; Paste Roster Report Here'!$A448=BC$7,IF('Copy &amp; Paste Roster Report Here'!$M448="HT",1,0),0)</f>
        <v>0</v>
      </c>
      <c r="BD451" s="119">
        <f>IF('Copy &amp; Paste Roster Report Here'!$A448=BD$7,IF('Copy &amp; Paste Roster Report Here'!$M448="HT",1,0),0)</f>
        <v>0</v>
      </c>
      <c r="BE451" s="119">
        <f>IF('Copy &amp; Paste Roster Report Here'!$A448=BE$7,IF('Copy &amp; Paste Roster Report Here'!$M448="HT",1,0),0)</f>
        <v>0</v>
      </c>
      <c r="BF451" s="119">
        <f>IF('Copy &amp; Paste Roster Report Here'!$A448=BF$7,IF('Copy &amp; Paste Roster Report Here'!$M448="HT",1,0),0)</f>
        <v>0</v>
      </c>
      <c r="BG451" s="119">
        <f>IF('Copy &amp; Paste Roster Report Here'!$A448=BG$7,IF('Copy &amp; Paste Roster Report Here'!$M448="HT",1,0),0)</f>
        <v>0</v>
      </c>
      <c r="BH451" s="73">
        <f t="shared" si="101"/>
        <v>0</v>
      </c>
      <c r="BI451" s="120">
        <f>IF('Copy &amp; Paste Roster Report Here'!$A448=BI$7,IF('Copy &amp; Paste Roster Report Here'!$M448="MT",1,0),0)</f>
        <v>0</v>
      </c>
      <c r="BJ451" s="120">
        <f>IF('Copy &amp; Paste Roster Report Here'!$A448=BJ$7,IF('Copy &amp; Paste Roster Report Here'!$M448="MT",1,0),0)</f>
        <v>0</v>
      </c>
      <c r="BK451" s="120">
        <f>IF('Copy &amp; Paste Roster Report Here'!$A448=BK$7,IF('Copy &amp; Paste Roster Report Here'!$M448="MT",1,0),0)</f>
        <v>0</v>
      </c>
      <c r="BL451" s="120">
        <f>IF('Copy &amp; Paste Roster Report Here'!$A448=BL$7,IF('Copy &amp; Paste Roster Report Here'!$M448="MT",1,0),0)</f>
        <v>0</v>
      </c>
      <c r="BM451" s="120">
        <f>IF('Copy &amp; Paste Roster Report Here'!$A448=BM$7,IF('Copy &amp; Paste Roster Report Here'!$M448="MT",1,0),0)</f>
        <v>0</v>
      </c>
      <c r="BN451" s="120">
        <f>IF('Copy &amp; Paste Roster Report Here'!$A448=BN$7,IF('Copy &amp; Paste Roster Report Here'!$M448="MT",1,0),0)</f>
        <v>0</v>
      </c>
      <c r="BO451" s="120">
        <f>IF('Copy &amp; Paste Roster Report Here'!$A448=BO$7,IF('Copy &amp; Paste Roster Report Here'!$M448="MT",1,0),0)</f>
        <v>0</v>
      </c>
      <c r="BP451" s="120">
        <f>IF('Copy &amp; Paste Roster Report Here'!$A448=BP$7,IF('Copy &amp; Paste Roster Report Here'!$M448="MT",1,0),0)</f>
        <v>0</v>
      </c>
      <c r="BQ451" s="120">
        <f>IF('Copy &amp; Paste Roster Report Here'!$A448=BQ$7,IF('Copy &amp; Paste Roster Report Here'!$M448="MT",1,0),0)</f>
        <v>0</v>
      </c>
      <c r="BR451" s="120">
        <f>IF('Copy &amp; Paste Roster Report Here'!$A448=BR$7,IF('Copy &amp; Paste Roster Report Here'!$M448="MT",1,0),0)</f>
        <v>0</v>
      </c>
      <c r="BS451" s="120">
        <f>IF('Copy &amp; Paste Roster Report Here'!$A448=BS$7,IF('Copy &amp; Paste Roster Report Here'!$M448="MT",1,0),0)</f>
        <v>0</v>
      </c>
      <c r="BT451" s="73">
        <f t="shared" si="102"/>
        <v>0</v>
      </c>
      <c r="BU451" s="121">
        <f>IF('Copy &amp; Paste Roster Report Here'!$A448=BU$7,IF('Copy &amp; Paste Roster Report Here'!$M448="fy",1,0),0)</f>
        <v>0</v>
      </c>
      <c r="BV451" s="121">
        <f>IF('Copy &amp; Paste Roster Report Here'!$A448=BV$7,IF('Copy &amp; Paste Roster Report Here'!$M448="fy",1,0),0)</f>
        <v>0</v>
      </c>
      <c r="BW451" s="121">
        <f>IF('Copy &amp; Paste Roster Report Here'!$A448=BW$7,IF('Copy &amp; Paste Roster Report Here'!$M448="fy",1,0),0)</f>
        <v>0</v>
      </c>
      <c r="BX451" s="121">
        <f>IF('Copy &amp; Paste Roster Report Here'!$A448=BX$7,IF('Copy &amp; Paste Roster Report Here'!$M448="fy",1,0),0)</f>
        <v>0</v>
      </c>
      <c r="BY451" s="121">
        <f>IF('Copy &amp; Paste Roster Report Here'!$A448=BY$7,IF('Copy &amp; Paste Roster Report Here'!$M448="fy",1,0),0)</f>
        <v>0</v>
      </c>
      <c r="BZ451" s="121">
        <f>IF('Copy &amp; Paste Roster Report Here'!$A448=BZ$7,IF('Copy &amp; Paste Roster Report Here'!$M448="fy",1,0),0)</f>
        <v>0</v>
      </c>
      <c r="CA451" s="121">
        <f>IF('Copy &amp; Paste Roster Report Here'!$A448=CA$7,IF('Copy &amp; Paste Roster Report Here'!$M448="fy",1,0),0)</f>
        <v>0</v>
      </c>
      <c r="CB451" s="121">
        <f>IF('Copy &amp; Paste Roster Report Here'!$A448=CB$7,IF('Copy &amp; Paste Roster Report Here'!$M448="fy",1,0),0)</f>
        <v>0</v>
      </c>
      <c r="CC451" s="121">
        <f>IF('Copy &amp; Paste Roster Report Here'!$A448=CC$7,IF('Copy &amp; Paste Roster Report Here'!$M448="fy",1,0),0)</f>
        <v>0</v>
      </c>
      <c r="CD451" s="121">
        <f>IF('Copy &amp; Paste Roster Report Here'!$A448=CD$7,IF('Copy &amp; Paste Roster Report Here'!$M448="fy",1,0),0)</f>
        <v>0</v>
      </c>
      <c r="CE451" s="121">
        <f>IF('Copy &amp; Paste Roster Report Here'!$A448=CE$7,IF('Copy &amp; Paste Roster Report Here'!$M448="fy",1,0),0)</f>
        <v>0</v>
      </c>
      <c r="CF451" s="73">
        <f t="shared" si="103"/>
        <v>0</v>
      </c>
      <c r="CG451" s="122">
        <f>IF('Copy &amp; Paste Roster Report Here'!$A448=CG$7,IF('Copy &amp; Paste Roster Report Here'!$M448="RH",1,0),0)</f>
        <v>0</v>
      </c>
      <c r="CH451" s="122">
        <f>IF('Copy &amp; Paste Roster Report Here'!$A448=CH$7,IF('Copy &amp; Paste Roster Report Here'!$M448="RH",1,0),0)</f>
        <v>0</v>
      </c>
      <c r="CI451" s="122">
        <f>IF('Copy &amp; Paste Roster Report Here'!$A448=CI$7,IF('Copy &amp; Paste Roster Report Here'!$M448="RH",1,0),0)</f>
        <v>0</v>
      </c>
      <c r="CJ451" s="122">
        <f>IF('Copy &amp; Paste Roster Report Here'!$A448=CJ$7,IF('Copy &amp; Paste Roster Report Here'!$M448="RH",1,0),0)</f>
        <v>0</v>
      </c>
      <c r="CK451" s="122">
        <f>IF('Copy &amp; Paste Roster Report Here'!$A448=CK$7,IF('Copy &amp; Paste Roster Report Here'!$M448="RH",1,0),0)</f>
        <v>0</v>
      </c>
      <c r="CL451" s="122">
        <f>IF('Copy &amp; Paste Roster Report Here'!$A448=CL$7,IF('Copy &amp; Paste Roster Report Here'!$M448="RH",1,0),0)</f>
        <v>0</v>
      </c>
      <c r="CM451" s="122">
        <f>IF('Copy &amp; Paste Roster Report Here'!$A448=CM$7,IF('Copy &amp; Paste Roster Report Here'!$M448="RH",1,0),0)</f>
        <v>0</v>
      </c>
      <c r="CN451" s="122">
        <f>IF('Copy &amp; Paste Roster Report Here'!$A448=CN$7,IF('Copy &amp; Paste Roster Report Here'!$M448="RH",1,0),0)</f>
        <v>0</v>
      </c>
      <c r="CO451" s="122">
        <f>IF('Copy &amp; Paste Roster Report Here'!$A448=CO$7,IF('Copy &amp; Paste Roster Report Here'!$M448="RH",1,0),0)</f>
        <v>0</v>
      </c>
      <c r="CP451" s="122">
        <f>IF('Copy &amp; Paste Roster Report Here'!$A448=CP$7,IF('Copy &amp; Paste Roster Report Here'!$M448="RH",1,0),0)</f>
        <v>0</v>
      </c>
      <c r="CQ451" s="122">
        <f>IF('Copy &amp; Paste Roster Report Here'!$A448=CQ$7,IF('Copy &amp; Paste Roster Report Here'!$M448="RH",1,0),0)</f>
        <v>0</v>
      </c>
      <c r="CR451" s="73">
        <f t="shared" si="104"/>
        <v>0</v>
      </c>
      <c r="CS451" s="123">
        <f>IF('Copy &amp; Paste Roster Report Here'!$A448=CS$7,IF('Copy &amp; Paste Roster Report Here'!$M448="QT",1,0),0)</f>
        <v>0</v>
      </c>
      <c r="CT451" s="123">
        <f>IF('Copy &amp; Paste Roster Report Here'!$A448=CT$7,IF('Copy &amp; Paste Roster Report Here'!$M448="QT",1,0),0)</f>
        <v>0</v>
      </c>
      <c r="CU451" s="123">
        <f>IF('Copy &amp; Paste Roster Report Here'!$A448=CU$7,IF('Copy &amp; Paste Roster Report Here'!$M448="QT",1,0),0)</f>
        <v>0</v>
      </c>
      <c r="CV451" s="123">
        <f>IF('Copy &amp; Paste Roster Report Here'!$A448=CV$7,IF('Copy &amp; Paste Roster Report Here'!$M448="QT",1,0),0)</f>
        <v>0</v>
      </c>
      <c r="CW451" s="123">
        <f>IF('Copy &amp; Paste Roster Report Here'!$A448=CW$7,IF('Copy &amp; Paste Roster Report Here'!$M448="QT",1,0),0)</f>
        <v>0</v>
      </c>
      <c r="CX451" s="123">
        <f>IF('Copy &amp; Paste Roster Report Here'!$A448=CX$7,IF('Copy &amp; Paste Roster Report Here'!$M448="QT",1,0),0)</f>
        <v>0</v>
      </c>
      <c r="CY451" s="123">
        <f>IF('Copy &amp; Paste Roster Report Here'!$A448=CY$7,IF('Copy &amp; Paste Roster Report Here'!$M448="QT",1,0),0)</f>
        <v>0</v>
      </c>
      <c r="CZ451" s="123">
        <f>IF('Copy &amp; Paste Roster Report Here'!$A448=CZ$7,IF('Copy &amp; Paste Roster Report Here'!$M448="QT",1,0),0)</f>
        <v>0</v>
      </c>
      <c r="DA451" s="123">
        <f>IF('Copy &amp; Paste Roster Report Here'!$A448=DA$7,IF('Copy &amp; Paste Roster Report Here'!$M448="QT",1,0),0)</f>
        <v>0</v>
      </c>
      <c r="DB451" s="123">
        <f>IF('Copy &amp; Paste Roster Report Here'!$A448=DB$7,IF('Copy &amp; Paste Roster Report Here'!$M448="QT",1,0),0)</f>
        <v>0</v>
      </c>
      <c r="DC451" s="123">
        <f>IF('Copy &amp; Paste Roster Report Here'!$A448=DC$7,IF('Copy &amp; Paste Roster Report Here'!$M448="QT",1,0),0)</f>
        <v>0</v>
      </c>
      <c r="DD451" s="73">
        <f t="shared" si="105"/>
        <v>0</v>
      </c>
      <c r="DE451" s="124">
        <f>IF('Copy &amp; Paste Roster Report Here'!$A448=DE$7,IF('Copy &amp; Paste Roster Report Here'!$M448="xxxxxxxxxxx",1,0),0)</f>
        <v>0</v>
      </c>
      <c r="DF451" s="124">
        <f>IF('Copy &amp; Paste Roster Report Here'!$A448=DF$7,IF('Copy &amp; Paste Roster Report Here'!$M448="xxxxxxxxxxx",1,0),0)</f>
        <v>0</v>
      </c>
      <c r="DG451" s="124">
        <f>IF('Copy &amp; Paste Roster Report Here'!$A448=DG$7,IF('Copy &amp; Paste Roster Report Here'!$M448="xxxxxxxxxxx",1,0),0)</f>
        <v>0</v>
      </c>
      <c r="DH451" s="124">
        <f>IF('Copy &amp; Paste Roster Report Here'!$A448=DH$7,IF('Copy &amp; Paste Roster Report Here'!$M448="xxxxxxxxxxx",1,0),0)</f>
        <v>0</v>
      </c>
      <c r="DI451" s="124">
        <f>IF('Copy &amp; Paste Roster Report Here'!$A448=DI$7,IF('Copy &amp; Paste Roster Report Here'!$M448="xxxxxxxxxxx",1,0),0)</f>
        <v>0</v>
      </c>
      <c r="DJ451" s="124">
        <f>IF('Copy &amp; Paste Roster Report Here'!$A448=DJ$7,IF('Copy &amp; Paste Roster Report Here'!$M448="xxxxxxxxxxx",1,0),0)</f>
        <v>0</v>
      </c>
      <c r="DK451" s="124">
        <f>IF('Copy &amp; Paste Roster Report Here'!$A448=DK$7,IF('Copy &amp; Paste Roster Report Here'!$M448="xxxxxxxxxxx",1,0),0)</f>
        <v>0</v>
      </c>
      <c r="DL451" s="124">
        <f>IF('Copy &amp; Paste Roster Report Here'!$A448=DL$7,IF('Copy &amp; Paste Roster Report Here'!$M448="xxxxxxxxxxx",1,0),0)</f>
        <v>0</v>
      </c>
      <c r="DM451" s="124">
        <f>IF('Copy &amp; Paste Roster Report Here'!$A448=DM$7,IF('Copy &amp; Paste Roster Report Here'!$M448="xxxxxxxxxxx",1,0),0)</f>
        <v>0</v>
      </c>
      <c r="DN451" s="124">
        <f>IF('Copy &amp; Paste Roster Report Here'!$A448=DN$7,IF('Copy &amp; Paste Roster Report Here'!$M448="xxxxxxxxxxx",1,0),0)</f>
        <v>0</v>
      </c>
      <c r="DO451" s="124">
        <f>IF('Copy &amp; Paste Roster Report Here'!$A448=DO$7,IF('Copy &amp; Paste Roster Report Here'!$M448="xxxxxxxxxxx",1,0),0)</f>
        <v>0</v>
      </c>
      <c r="DP451" s="125">
        <f t="shared" si="106"/>
        <v>0</v>
      </c>
      <c r="DQ451" s="126">
        <f t="shared" si="107"/>
        <v>0</v>
      </c>
    </row>
    <row r="452" spans="1:121" x14ac:dyDescent="0.25">
      <c r="A452" s="111">
        <f t="shared" si="93"/>
        <v>0</v>
      </c>
      <c r="B452" s="111">
        <f t="shared" si="94"/>
        <v>0</v>
      </c>
      <c r="C452" s="112">
        <f>+('Copy &amp; Paste Roster Report Here'!$P449-'Copy &amp; Paste Roster Report Here'!$O449)/30</f>
        <v>0</v>
      </c>
      <c r="D452" s="112">
        <f>+('Copy &amp; Paste Roster Report Here'!$P449-'Copy &amp; Paste Roster Report Here'!$O449)</f>
        <v>0</v>
      </c>
      <c r="E452" s="111">
        <f>'Copy &amp; Paste Roster Report Here'!N449</f>
        <v>0</v>
      </c>
      <c r="F452" s="111" t="str">
        <f t="shared" si="95"/>
        <v>N</v>
      </c>
      <c r="G452" s="111">
        <f>'Copy &amp; Paste Roster Report Here'!R449</f>
        <v>0</v>
      </c>
      <c r="H452" s="113">
        <f t="shared" si="96"/>
        <v>0</v>
      </c>
      <c r="I452" s="112">
        <f>IF(F452="N",$F$5-'Copy &amp; Paste Roster Report Here'!O449,+'Copy &amp; Paste Roster Report Here'!Q449-'Copy &amp; Paste Roster Report Here'!O449)</f>
        <v>0</v>
      </c>
      <c r="J452" s="114">
        <f t="shared" si="97"/>
        <v>0</v>
      </c>
      <c r="K452" s="114">
        <f t="shared" si="98"/>
        <v>0</v>
      </c>
      <c r="L452" s="115">
        <f>'Copy &amp; Paste Roster Report Here'!F449</f>
        <v>0</v>
      </c>
      <c r="M452" s="116">
        <f t="shared" si="99"/>
        <v>0</v>
      </c>
      <c r="N452" s="117">
        <f>IF('Copy &amp; Paste Roster Report Here'!$A449='Analytical Tests'!N$7,IF($F452="Y",+$H452*N$6,0),0)</f>
        <v>0</v>
      </c>
      <c r="O452" s="117">
        <f>IF('Copy &amp; Paste Roster Report Here'!$A449='Analytical Tests'!O$7,IF($F452="Y",+$H452*O$6,0),0)</f>
        <v>0</v>
      </c>
      <c r="P452" s="117">
        <f>IF('Copy &amp; Paste Roster Report Here'!$A449='Analytical Tests'!P$7,IF($F452="Y",+$H452*P$6,0),0)</f>
        <v>0</v>
      </c>
      <c r="Q452" s="117">
        <f>IF('Copy &amp; Paste Roster Report Here'!$A449='Analytical Tests'!Q$7,IF($F452="Y",+$H452*Q$6,0),0)</f>
        <v>0</v>
      </c>
      <c r="R452" s="117">
        <f>IF('Copy &amp; Paste Roster Report Here'!$A449='Analytical Tests'!R$7,IF($F452="Y",+$H452*R$6,0),0)</f>
        <v>0</v>
      </c>
      <c r="S452" s="117">
        <f>IF('Copy &amp; Paste Roster Report Here'!$A449='Analytical Tests'!S$7,IF($F452="Y",+$H452*S$6,0),0)</f>
        <v>0</v>
      </c>
      <c r="T452" s="117">
        <f>IF('Copy &amp; Paste Roster Report Here'!$A449='Analytical Tests'!T$7,IF($F452="Y",+$H452*T$6,0),0)</f>
        <v>0</v>
      </c>
      <c r="U452" s="117">
        <f>IF('Copy &amp; Paste Roster Report Here'!$A449='Analytical Tests'!U$7,IF($F452="Y",+$H452*U$6,0),0)</f>
        <v>0</v>
      </c>
      <c r="V452" s="117">
        <f>IF('Copy &amp; Paste Roster Report Here'!$A449='Analytical Tests'!V$7,IF($F452="Y",+$H452*V$6,0),0)</f>
        <v>0</v>
      </c>
      <c r="W452" s="117">
        <f>IF('Copy &amp; Paste Roster Report Here'!$A449='Analytical Tests'!W$7,IF($F452="Y",+$H452*W$6,0),0)</f>
        <v>0</v>
      </c>
      <c r="X452" s="117">
        <f>IF('Copy &amp; Paste Roster Report Here'!$A449='Analytical Tests'!X$7,IF($F452="Y",+$H452*X$6,0),0)</f>
        <v>0</v>
      </c>
      <c r="Y452" s="117" t="b">
        <f>IF('Copy &amp; Paste Roster Report Here'!$A449='Analytical Tests'!Y$7,IF($F452="N",IF($J452&gt;=$C452,Y$6,+($I452/$D452)*Y$6),0))</f>
        <v>0</v>
      </c>
      <c r="Z452" s="117" t="b">
        <f>IF('Copy &amp; Paste Roster Report Here'!$A449='Analytical Tests'!Z$7,IF($F452="N",IF($J452&gt;=$C452,Z$6,+($I452/$D452)*Z$6),0))</f>
        <v>0</v>
      </c>
      <c r="AA452" s="117" t="b">
        <f>IF('Copy &amp; Paste Roster Report Here'!$A449='Analytical Tests'!AA$7,IF($F452="N",IF($J452&gt;=$C452,AA$6,+($I452/$D452)*AA$6),0))</f>
        <v>0</v>
      </c>
      <c r="AB452" s="117" t="b">
        <f>IF('Copy &amp; Paste Roster Report Here'!$A449='Analytical Tests'!AB$7,IF($F452="N",IF($J452&gt;=$C452,AB$6,+($I452/$D452)*AB$6),0))</f>
        <v>0</v>
      </c>
      <c r="AC452" s="117" t="b">
        <f>IF('Copy &amp; Paste Roster Report Here'!$A449='Analytical Tests'!AC$7,IF($F452="N",IF($J452&gt;=$C452,AC$6,+($I452/$D452)*AC$6),0))</f>
        <v>0</v>
      </c>
      <c r="AD452" s="117" t="b">
        <f>IF('Copy &amp; Paste Roster Report Here'!$A449='Analytical Tests'!AD$7,IF($F452="N",IF($J452&gt;=$C452,AD$6,+($I452/$D452)*AD$6),0))</f>
        <v>0</v>
      </c>
      <c r="AE452" s="117" t="b">
        <f>IF('Copy &amp; Paste Roster Report Here'!$A449='Analytical Tests'!AE$7,IF($F452="N",IF($J452&gt;=$C452,AE$6,+($I452/$D452)*AE$6),0))</f>
        <v>0</v>
      </c>
      <c r="AF452" s="117" t="b">
        <f>IF('Copy &amp; Paste Roster Report Here'!$A449='Analytical Tests'!AF$7,IF($F452="N",IF($J452&gt;=$C452,AF$6,+($I452/$D452)*AF$6),0))</f>
        <v>0</v>
      </c>
      <c r="AG452" s="117" t="b">
        <f>IF('Copy &amp; Paste Roster Report Here'!$A449='Analytical Tests'!AG$7,IF($F452="N",IF($J452&gt;=$C452,AG$6,+($I452/$D452)*AG$6),0))</f>
        <v>0</v>
      </c>
      <c r="AH452" s="117" t="b">
        <f>IF('Copy &amp; Paste Roster Report Here'!$A449='Analytical Tests'!AH$7,IF($F452="N",IF($J452&gt;=$C452,AH$6,+($I452/$D452)*AH$6),0))</f>
        <v>0</v>
      </c>
      <c r="AI452" s="117" t="b">
        <f>IF('Copy &amp; Paste Roster Report Here'!$A449='Analytical Tests'!AI$7,IF($F452="N",IF($J452&gt;=$C452,AI$6,+($I452/$D452)*AI$6),0))</f>
        <v>0</v>
      </c>
      <c r="AJ452" s="79"/>
      <c r="AK452" s="118">
        <f>IF('Copy &amp; Paste Roster Report Here'!$A449=AK$7,IF('Copy &amp; Paste Roster Report Here'!$M449="FT",1,0),0)</f>
        <v>0</v>
      </c>
      <c r="AL452" s="118">
        <f>IF('Copy &amp; Paste Roster Report Here'!$A449=AL$7,IF('Copy &amp; Paste Roster Report Here'!$M449="FT",1,0),0)</f>
        <v>0</v>
      </c>
      <c r="AM452" s="118">
        <f>IF('Copy &amp; Paste Roster Report Here'!$A449=AM$7,IF('Copy &amp; Paste Roster Report Here'!$M449="FT",1,0),0)</f>
        <v>0</v>
      </c>
      <c r="AN452" s="118">
        <f>IF('Copy &amp; Paste Roster Report Here'!$A449=AN$7,IF('Copy &amp; Paste Roster Report Here'!$M449="FT",1,0),0)</f>
        <v>0</v>
      </c>
      <c r="AO452" s="118">
        <f>IF('Copy &amp; Paste Roster Report Here'!$A449=AO$7,IF('Copy &amp; Paste Roster Report Here'!$M449="FT",1,0),0)</f>
        <v>0</v>
      </c>
      <c r="AP452" s="118">
        <f>IF('Copy &amp; Paste Roster Report Here'!$A449=AP$7,IF('Copy &amp; Paste Roster Report Here'!$M449="FT",1,0),0)</f>
        <v>0</v>
      </c>
      <c r="AQ452" s="118">
        <f>IF('Copy &amp; Paste Roster Report Here'!$A449=AQ$7,IF('Copy &amp; Paste Roster Report Here'!$M449="FT",1,0),0)</f>
        <v>0</v>
      </c>
      <c r="AR452" s="118">
        <f>IF('Copy &amp; Paste Roster Report Here'!$A449=AR$7,IF('Copy &amp; Paste Roster Report Here'!$M449="FT",1,0),0)</f>
        <v>0</v>
      </c>
      <c r="AS452" s="118">
        <f>IF('Copy &amp; Paste Roster Report Here'!$A449=AS$7,IF('Copy &amp; Paste Roster Report Here'!$M449="FT",1,0),0)</f>
        <v>0</v>
      </c>
      <c r="AT452" s="118">
        <f>IF('Copy &amp; Paste Roster Report Here'!$A449=AT$7,IF('Copy &amp; Paste Roster Report Here'!$M449="FT",1,0),0)</f>
        <v>0</v>
      </c>
      <c r="AU452" s="118">
        <f>IF('Copy &amp; Paste Roster Report Here'!$A449=AU$7,IF('Copy &amp; Paste Roster Report Here'!$M449="FT",1,0),0)</f>
        <v>0</v>
      </c>
      <c r="AV452" s="73">
        <f t="shared" si="100"/>
        <v>0</v>
      </c>
      <c r="AW452" s="119">
        <f>IF('Copy &amp; Paste Roster Report Here'!$A449=AW$7,IF('Copy &amp; Paste Roster Report Here'!$M449="HT",1,0),0)</f>
        <v>0</v>
      </c>
      <c r="AX452" s="119">
        <f>IF('Copy &amp; Paste Roster Report Here'!$A449=AX$7,IF('Copy &amp; Paste Roster Report Here'!$M449="HT",1,0),0)</f>
        <v>0</v>
      </c>
      <c r="AY452" s="119">
        <f>IF('Copy &amp; Paste Roster Report Here'!$A449=AY$7,IF('Copy &amp; Paste Roster Report Here'!$M449="HT",1,0),0)</f>
        <v>0</v>
      </c>
      <c r="AZ452" s="119">
        <f>IF('Copy &amp; Paste Roster Report Here'!$A449=AZ$7,IF('Copy &amp; Paste Roster Report Here'!$M449="HT",1,0),0)</f>
        <v>0</v>
      </c>
      <c r="BA452" s="119">
        <f>IF('Copy &amp; Paste Roster Report Here'!$A449=BA$7,IF('Copy &amp; Paste Roster Report Here'!$M449="HT",1,0),0)</f>
        <v>0</v>
      </c>
      <c r="BB452" s="119">
        <f>IF('Copy &amp; Paste Roster Report Here'!$A449=BB$7,IF('Copy &amp; Paste Roster Report Here'!$M449="HT",1,0),0)</f>
        <v>0</v>
      </c>
      <c r="BC452" s="119">
        <f>IF('Copy &amp; Paste Roster Report Here'!$A449=BC$7,IF('Copy &amp; Paste Roster Report Here'!$M449="HT",1,0),0)</f>
        <v>0</v>
      </c>
      <c r="BD452" s="119">
        <f>IF('Copy &amp; Paste Roster Report Here'!$A449=BD$7,IF('Copy &amp; Paste Roster Report Here'!$M449="HT",1,0),0)</f>
        <v>0</v>
      </c>
      <c r="BE452" s="119">
        <f>IF('Copy &amp; Paste Roster Report Here'!$A449=BE$7,IF('Copy &amp; Paste Roster Report Here'!$M449="HT",1,0),0)</f>
        <v>0</v>
      </c>
      <c r="BF452" s="119">
        <f>IF('Copy &amp; Paste Roster Report Here'!$A449=BF$7,IF('Copy &amp; Paste Roster Report Here'!$M449="HT",1,0),0)</f>
        <v>0</v>
      </c>
      <c r="BG452" s="119">
        <f>IF('Copy &amp; Paste Roster Report Here'!$A449=BG$7,IF('Copy &amp; Paste Roster Report Here'!$M449="HT",1,0),0)</f>
        <v>0</v>
      </c>
      <c r="BH452" s="73">
        <f t="shared" si="101"/>
        <v>0</v>
      </c>
      <c r="BI452" s="120">
        <f>IF('Copy &amp; Paste Roster Report Here'!$A449=BI$7,IF('Copy &amp; Paste Roster Report Here'!$M449="MT",1,0),0)</f>
        <v>0</v>
      </c>
      <c r="BJ452" s="120">
        <f>IF('Copy &amp; Paste Roster Report Here'!$A449=BJ$7,IF('Copy &amp; Paste Roster Report Here'!$M449="MT",1,0),0)</f>
        <v>0</v>
      </c>
      <c r="BK452" s="120">
        <f>IF('Copy &amp; Paste Roster Report Here'!$A449=BK$7,IF('Copy &amp; Paste Roster Report Here'!$M449="MT",1,0),0)</f>
        <v>0</v>
      </c>
      <c r="BL452" s="120">
        <f>IF('Copy &amp; Paste Roster Report Here'!$A449=BL$7,IF('Copy &amp; Paste Roster Report Here'!$M449="MT",1,0),0)</f>
        <v>0</v>
      </c>
      <c r="BM452" s="120">
        <f>IF('Copy &amp; Paste Roster Report Here'!$A449=BM$7,IF('Copy &amp; Paste Roster Report Here'!$M449="MT",1,0),0)</f>
        <v>0</v>
      </c>
      <c r="BN452" s="120">
        <f>IF('Copy &amp; Paste Roster Report Here'!$A449=BN$7,IF('Copy &amp; Paste Roster Report Here'!$M449="MT",1,0),0)</f>
        <v>0</v>
      </c>
      <c r="BO452" s="120">
        <f>IF('Copy &amp; Paste Roster Report Here'!$A449=BO$7,IF('Copy &amp; Paste Roster Report Here'!$M449="MT",1,0),0)</f>
        <v>0</v>
      </c>
      <c r="BP452" s="120">
        <f>IF('Copy &amp; Paste Roster Report Here'!$A449=BP$7,IF('Copy &amp; Paste Roster Report Here'!$M449="MT",1,0),0)</f>
        <v>0</v>
      </c>
      <c r="BQ452" s="120">
        <f>IF('Copy &amp; Paste Roster Report Here'!$A449=BQ$7,IF('Copy &amp; Paste Roster Report Here'!$M449="MT",1,0),0)</f>
        <v>0</v>
      </c>
      <c r="BR452" s="120">
        <f>IF('Copy &amp; Paste Roster Report Here'!$A449=BR$7,IF('Copy &amp; Paste Roster Report Here'!$M449="MT",1,0),0)</f>
        <v>0</v>
      </c>
      <c r="BS452" s="120">
        <f>IF('Copy &amp; Paste Roster Report Here'!$A449=BS$7,IF('Copy &amp; Paste Roster Report Here'!$M449="MT",1,0),0)</f>
        <v>0</v>
      </c>
      <c r="BT452" s="73">
        <f t="shared" si="102"/>
        <v>0</v>
      </c>
      <c r="BU452" s="121">
        <f>IF('Copy &amp; Paste Roster Report Here'!$A449=BU$7,IF('Copy &amp; Paste Roster Report Here'!$M449="fy",1,0),0)</f>
        <v>0</v>
      </c>
      <c r="BV452" s="121">
        <f>IF('Copy &amp; Paste Roster Report Here'!$A449=BV$7,IF('Copy &amp; Paste Roster Report Here'!$M449="fy",1,0),0)</f>
        <v>0</v>
      </c>
      <c r="BW452" s="121">
        <f>IF('Copy &amp; Paste Roster Report Here'!$A449=BW$7,IF('Copy &amp; Paste Roster Report Here'!$M449="fy",1,0),0)</f>
        <v>0</v>
      </c>
      <c r="BX452" s="121">
        <f>IF('Copy &amp; Paste Roster Report Here'!$A449=BX$7,IF('Copy &amp; Paste Roster Report Here'!$M449="fy",1,0),0)</f>
        <v>0</v>
      </c>
      <c r="BY452" s="121">
        <f>IF('Copy &amp; Paste Roster Report Here'!$A449=BY$7,IF('Copy &amp; Paste Roster Report Here'!$M449="fy",1,0),0)</f>
        <v>0</v>
      </c>
      <c r="BZ452" s="121">
        <f>IF('Copy &amp; Paste Roster Report Here'!$A449=BZ$7,IF('Copy &amp; Paste Roster Report Here'!$M449="fy",1,0),0)</f>
        <v>0</v>
      </c>
      <c r="CA452" s="121">
        <f>IF('Copy &amp; Paste Roster Report Here'!$A449=CA$7,IF('Copy &amp; Paste Roster Report Here'!$M449="fy",1,0),0)</f>
        <v>0</v>
      </c>
      <c r="CB452" s="121">
        <f>IF('Copy &amp; Paste Roster Report Here'!$A449=CB$7,IF('Copy &amp; Paste Roster Report Here'!$M449="fy",1,0),0)</f>
        <v>0</v>
      </c>
      <c r="CC452" s="121">
        <f>IF('Copy &amp; Paste Roster Report Here'!$A449=CC$7,IF('Copy &amp; Paste Roster Report Here'!$M449="fy",1,0),0)</f>
        <v>0</v>
      </c>
      <c r="CD452" s="121">
        <f>IF('Copy &amp; Paste Roster Report Here'!$A449=CD$7,IF('Copy &amp; Paste Roster Report Here'!$M449="fy",1,0),0)</f>
        <v>0</v>
      </c>
      <c r="CE452" s="121">
        <f>IF('Copy &amp; Paste Roster Report Here'!$A449=CE$7,IF('Copy &amp; Paste Roster Report Here'!$M449="fy",1,0),0)</f>
        <v>0</v>
      </c>
      <c r="CF452" s="73">
        <f t="shared" si="103"/>
        <v>0</v>
      </c>
      <c r="CG452" s="122">
        <f>IF('Copy &amp; Paste Roster Report Here'!$A449=CG$7,IF('Copy &amp; Paste Roster Report Here'!$M449="RH",1,0),0)</f>
        <v>0</v>
      </c>
      <c r="CH452" s="122">
        <f>IF('Copy &amp; Paste Roster Report Here'!$A449=CH$7,IF('Copy &amp; Paste Roster Report Here'!$M449="RH",1,0),0)</f>
        <v>0</v>
      </c>
      <c r="CI452" s="122">
        <f>IF('Copy &amp; Paste Roster Report Here'!$A449=CI$7,IF('Copy &amp; Paste Roster Report Here'!$M449="RH",1,0),0)</f>
        <v>0</v>
      </c>
      <c r="CJ452" s="122">
        <f>IF('Copy &amp; Paste Roster Report Here'!$A449=CJ$7,IF('Copy &amp; Paste Roster Report Here'!$M449="RH",1,0),0)</f>
        <v>0</v>
      </c>
      <c r="CK452" s="122">
        <f>IF('Copy &amp; Paste Roster Report Here'!$A449=CK$7,IF('Copy &amp; Paste Roster Report Here'!$M449="RH",1,0),0)</f>
        <v>0</v>
      </c>
      <c r="CL452" s="122">
        <f>IF('Copy &amp; Paste Roster Report Here'!$A449=CL$7,IF('Copy &amp; Paste Roster Report Here'!$M449="RH",1,0),0)</f>
        <v>0</v>
      </c>
      <c r="CM452" s="122">
        <f>IF('Copy &amp; Paste Roster Report Here'!$A449=CM$7,IF('Copy &amp; Paste Roster Report Here'!$M449="RH",1,0),0)</f>
        <v>0</v>
      </c>
      <c r="CN452" s="122">
        <f>IF('Copy &amp; Paste Roster Report Here'!$A449=CN$7,IF('Copy &amp; Paste Roster Report Here'!$M449="RH",1,0),0)</f>
        <v>0</v>
      </c>
      <c r="CO452" s="122">
        <f>IF('Copy &amp; Paste Roster Report Here'!$A449=CO$7,IF('Copy &amp; Paste Roster Report Here'!$M449="RH",1,0),0)</f>
        <v>0</v>
      </c>
      <c r="CP452" s="122">
        <f>IF('Copy &amp; Paste Roster Report Here'!$A449=CP$7,IF('Copy &amp; Paste Roster Report Here'!$M449="RH",1,0),0)</f>
        <v>0</v>
      </c>
      <c r="CQ452" s="122">
        <f>IF('Copy &amp; Paste Roster Report Here'!$A449=CQ$7,IF('Copy &amp; Paste Roster Report Here'!$M449="RH",1,0),0)</f>
        <v>0</v>
      </c>
      <c r="CR452" s="73">
        <f t="shared" si="104"/>
        <v>0</v>
      </c>
      <c r="CS452" s="123">
        <f>IF('Copy &amp; Paste Roster Report Here'!$A449=CS$7,IF('Copy &amp; Paste Roster Report Here'!$M449="QT",1,0),0)</f>
        <v>0</v>
      </c>
      <c r="CT452" s="123">
        <f>IF('Copy &amp; Paste Roster Report Here'!$A449=CT$7,IF('Copy &amp; Paste Roster Report Here'!$M449="QT",1,0),0)</f>
        <v>0</v>
      </c>
      <c r="CU452" s="123">
        <f>IF('Copy &amp; Paste Roster Report Here'!$A449=CU$7,IF('Copy &amp; Paste Roster Report Here'!$M449="QT",1,0),0)</f>
        <v>0</v>
      </c>
      <c r="CV452" s="123">
        <f>IF('Copy &amp; Paste Roster Report Here'!$A449=CV$7,IF('Copy &amp; Paste Roster Report Here'!$M449="QT",1,0),0)</f>
        <v>0</v>
      </c>
      <c r="CW452" s="123">
        <f>IF('Copy &amp; Paste Roster Report Here'!$A449=CW$7,IF('Copy &amp; Paste Roster Report Here'!$M449="QT",1,0),0)</f>
        <v>0</v>
      </c>
      <c r="CX452" s="123">
        <f>IF('Copy &amp; Paste Roster Report Here'!$A449=CX$7,IF('Copy &amp; Paste Roster Report Here'!$M449="QT",1,0),0)</f>
        <v>0</v>
      </c>
      <c r="CY452" s="123">
        <f>IF('Copy &amp; Paste Roster Report Here'!$A449=CY$7,IF('Copy &amp; Paste Roster Report Here'!$M449="QT",1,0),0)</f>
        <v>0</v>
      </c>
      <c r="CZ452" s="123">
        <f>IF('Copy &amp; Paste Roster Report Here'!$A449=CZ$7,IF('Copy &amp; Paste Roster Report Here'!$M449="QT",1,0),0)</f>
        <v>0</v>
      </c>
      <c r="DA452" s="123">
        <f>IF('Copy &amp; Paste Roster Report Here'!$A449=DA$7,IF('Copy &amp; Paste Roster Report Here'!$M449="QT",1,0),0)</f>
        <v>0</v>
      </c>
      <c r="DB452" s="123">
        <f>IF('Copy &amp; Paste Roster Report Here'!$A449=DB$7,IF('Copy &amp; Paste Roster Report Here'!$M449="QT",1,0),0)</f>
        <v>0</v>
      </c>
      <c r="DC452" s="123">
        <f>IF('Copy &amp; Paste Roster Report Here'!$A449=DC$7,IF('Copy &amp; Paste Roster Report Here'!$M449="QT",1,0),0)</f>
        <v>0</v>
      </c>
      <c r="DD452" s="73">
        <f t="shared" si="105"/>
        <v>0</v>
      </c>
      <c r="DE452" s="124">
        <f>IF('Copy &amp; Paste Roster Report Here'!$A449=DE$7,IF('Copy &amp; Paste Roster Report Here'!$M449="xxxxxxxxxxx",1,0),0)</f>
        <v>0</v>
      </c>
      <c r="DF452" s="124">
        <f>IF('Copy &amp; Paste Roster Report Here'!$A449=DF$7,IF('Copy &amp; Paste Roster Report Here'!$M449="xxxxxxxxxxx",1,0),0)</f>
        <v>0</v>
      </c>
      <c r="DG452" s="124">
        <f>IF('Copy &amp; Paste Roster Report Here'!$A449=DG$7,IF('Copy &amp; Paste Roster Report Here'!$M449="xxxxxxxxxxx",1,0),0)</f>
        <v>0</v>
      </c>
      <c r="DH452" s="124">
        <f>IF('Copy &amp; Paste Roster Report Here'!$A449=DH$7,IF('Copy &amp; Paste Roster Report Here'!$M449="xxxxxxxxxxx",1,0),0)</f>
        <v>0</v>
      </c>
      <c r="DI452" s="124">
        <f>IF('Copy &amp; Paste Roster Report Here'!$A449=DI$7,IF('Copy &amp; Paste Roster Report Here'!$M449="xxxxxxxxxxx",1,0),0)</f>
        <v>0</v>
      </c>
      <c r="DJ452" s="124">
        <f>IF('Copy &amp; Paste Roster Report Here'!$A449=DJ$7,IF('Copy &amp; Paste Roster Report Here'!$M449="xxxxxxxxxxx",1,0),0)</f>
        <v>0</v>
      </c>
      <c r="DK452" s="124">
        <f>IF('Copy &amp; Paste Roster Report Here'!$A449=DK$7,IF('Copy &amp; Paste Roster Report Here'!$M449="xxxxxxxxxxx",1,0),0)</f>
        <v>0</v>
      </c>
      <c r="DL452" s="124">
        <f>IF('Copy &amp; Paste Roster Report Here'!$A449=DL$7,IF('Copy &amp; Paste Roster Report Here'!$M449="xxxxxxxxxxx",1,0),0)</f>
        <v>0</v>
      </c>
      <c r="DM452" s="124">
        <f>IF('Copy &amp; Paste Roster Report Here'!$A449=DM$7,IF('Copy &amp; Paste Roster Report Here'!$M449="xxxxxxxxxxx",1,0),0)</f>
        <v>0</v>
      </c>
      <c r="DN452" s="124">
        <f>IF('Copy &amp; Paste Roster Report Here'!$A449=DN$7,IF('Copy &amp; Paste Roster Report Here'!$M449="xxxxxxxxxxx",1,0),0)</f>
        <v>0</v>
      </c>
      <c r="DO452" s="124">
        <f>IF('Copy &amp; Paste Roster Report Here'!$A449=DO$7,IF('Copy &amp; Paste Roster Report Here'!$M449="xxxxxxxxxxx",1,0),0)</f>
        <v>0</v>
      </c>
      <c r="DP452" s="125">
        <f t="shared" si="106"/>
        <v>0</v>
      </c>
      <c r="DQ452" s="126">
        <f t="shared" si="107"/>
        <v>0</v>
      </c>
    </row>
    <row r="453" spans="1:121" x14ac:dyDescent="0.25">
      <c r="A453" s="111">
        <f t="shared" si="93"/>
        <v>0</v>
      </c>
      <c r="B453" s="111">
        <f t="shared" si="94"/>
        <v>0</v>
      </c>
      <c r="C453" s="112">
        <f>+('Copy &amp; Paste Roster Report Here'!$P450-'Copy &amp; Paste Roster Report Here'!$O450)/30</f>
        <v>0</v>
      </c>
      <c r="D453" s="112">
        <f>+('Copy &amp; Paste Roster Report Here'!$P450-'Copy &amp; Paste Roster Report Here'!$O450)</f>
        <v>0</v>
      </c>
      <c r="E453" s="111">
        <f>'Copy &amp; Paste Roster Report Here'!N450</f>
        <v>0</v>
      </c>
      <c r="F453" s="111" t="str">
        <f t="shared" si="95"/>
        <v>N</v>
      </c>
      <c r="G453" s="111">
        <f>'Copy &amp; Paste Roster Report Here'!R450</f>
        <v>0</v>
      </c>
      <c r="H453" s="113">
        <f t="shared" si="96"/>
        <v>0</v>
      </c>
      <c r="I453" s="112">
        <f>IF(F453="N",$F$5-'Copy &amp; Paste Roster Report Here'!O450,+'Copy &amp; Paste Roster Report Here'!Q450-'Copy &amp; Paste Roster Report Here'!O450)</f>
        <v>0</v>
      </c>
      <c r="J453" s="114">
        <f t="shared" si="97"/>
        <v>0</v>
      </c>
      <c r="K453" s="114">
        <f t="shared" si="98"/>
        <v>0</v>
      </c>
      <c r="L453" s="115">
        <f>'Copy &amp; Paste Roster Report Here'!F450</f>
        <v>0</v>
      </c>
      <c r="M453" s="116">
        <f t="shared" si="99"/>
        <v>0</v>
      </c>
      <c r="N453" s="117">
        <f>IF('Copy &amp; Paste Roster Report Here'!$A450='Analytical Tests'!N$7,IF($F453="Y",+$H453*N$6,0),0)</f>
        <v>0</v>
      </c>
      <c r="O453" s="117">
        <f>IF('Copy &amp; Paste Roster Report Here'!$A450='Analytical Tests'!O$7,IF($F453="Y",+$H453*O$6,0),0)</f>
        <v>0</v>
      </c>
      <c r="P453" s="117">
        <f>IF('Copy &amp; Paste Roster Report Here'!$A450='Analytical Tests'!P$7,IF($F453="Y",+$H453*P$6,0),0)</f>
        <v>0</v>
      </c>
      <c r="Q453" s="117">
        <f>IF('Copy &amp; Paste Roster Report Here'!$A450='Analytical Tests'!Q$7,IF($F453="Y",+$H453*Q$6,0),0)</f>
        <v>0</v>
      </c>
      <c r="R453" s="117">
        <f>IF('Copy &amp; Paste Roster Report Here'!$A450='Analytical Tests'!R$7,IF($F453="Y",+$H453*R$6,0),0)</f>
        <v>0</v>
      </c>
      <c r="S453" s="117">
        <f>IF('Copy &amp; Paste Roster Report Here'!$A450='Analytical Tests'!S$7,IF($F453="Y",+$H453*S$6,0),0)</f>
        <v>0</v>
      </c>
      <c r="T453" s="117">
        <f>IF('Copy &amp; Paste Roster Report Here'!$A450='Analytical Tests'!T$7,IF($F453="Y",+$H453*T$6,0),0)</f>
        <v>0</v>
      </c>
      <c r="U453" s="117">
        <f>IF('Copy &amp; Paste Roster Report Here'!$A450='Analytical Tests'!U$7,IF($F453="Y",+$H453*U$6,0),0)</f>
        <v>0</v>
      </c>
      <c r="V453" s="117">
        <f>IF('Copy &amp; Paste Roster Report Here'!$A450='Analytical Tests'!V$7,IF($F453="Y",+$H453*V$6,0),0)</f>
        <v>0</v>
      </c>
      <c r="W453" s="117">
        <f>IF('Copy &amp; Paste Roster Report Here'!$A450='Analytical Tests'!W$7,IF($F453="Y",+$H453*W$6,0),0)</f>
        <v>0</v>
      </c>
      <c r="X453" s="117">
        <f>IF('Copy &amp; Paste Roster Report Here'!$A450='Analytical Tests'!X$7,IF($F453="Y",+$H453*X$6,0),0)</f>
        <v>0</v>
      </c>
      <c r="Y453" s="117" t="b">
        <f>IF('Copy &amp; Paste Roster Report Here'!$A450='Analytical Tests'!Y$7,IF($F453="N",IF($J453&gt;=$C453,Y$6,+($I453/$D453)*Y$6),0))</f>
        <v>0</v>
      </c>
      <c r="Z453" s="117" t="b">
        <f>IF('Copy &amp; Paste Roster Report Here'!$A450='Analytical Tests'!Z$7,IF($F453="N",IF($J453&gt;=$C453,Z$6,+($I453/$D453)*Z$6),0))</f>
        <v>0</v>
      </c>
      <c r="AA453" s="117" t="b">
        <f>IF('Copy &amp; Paste Roster Report Here'!$A450='Analytical Tests'!AA$7,IF($F453="N",IF($J453&gt;=$C453,AA$6,+($I453/$D453)*AA$6),0))</f>
        <v>0</v>
      </c>
      <c r="AB453" s="117" t="b">
        <f>IF('Copy &amp; Paste Roster Report Here'!$A450='Analytical Tests'!AB$7,IF($F453="N",IF($J453&gt;=$C453,AB$6,+($I453/$D453)*AB$6),0))</f>
        <v>0</v>
      </c>
      <c r="AC453" s="117" t="b">
        <f>IF('Copy &amp; Paste Roster Report Here'!$A450='Analytical Tests'!AC$7,IF($F453="N",IF($J453&gt;=$C453,AC$6,+($I453/$D453)*AC$6),0))</f>
        <v>0</v>
      </c>
      <c r="AD453" s="117" t="b">
        <f>IF('Copy &amp; Paste Roster Report Here'!$A450='Analytical Tests'!AD$7,IF($F453="N",IF($J453&gt;=$C453,AD$6,+($I453/$D453)*AD$6),0))</f>
        <v>0</v>
      </c>
      <c r="AE453" s="117" t="b">
        <f>IF('Copy &amp; Paste Roster Report Here'!$A450='Analytical Tests'!AE$7,IF($F453="N",IF($J453&gt;=$C453,AE$6,+($I453/$D453)*AE$6),0))</f>
        <v>0</v>
      </c>
      <c r="AF453" s="117" t="b">
        <f>IF('Copy &amp; Paste Roster Report Here'!$A450='Analytical Tests'!AF$7,IF($F453="N",IF($J453&gt;=$C453,AF$6,+($I453/$D453)*AF$6),0))</f>
        <v>0</v>
      </c>
      <c r="AG453" s="117" t="b">
        <f>IF('Copy &amp; Paste Roster Report Here'!$A450='Analytical Tests'!AG$7,IF($F453="N",IF($J453&gt;=$C453,AG$6,+($I453/$D453)*AG$6),0))</f>
        <v>0</v>
      </c>
      <c r="AH453" s="117" t="b">
        <f>IF('Copy &amp; Paste Roster Report Here'!$A450='Analytical Tests'!AH$7,IF($F453="N",IF($J453&gt;=$C453,AH$6,+($I453/$D453)*AH$6),0))</f>
        <v>0</v>
      </c>
      <c r="AI453" s="117" t="b">
        <f>IF('Copy &amp; Paste Roster Report Here'!$A450='Analytical Tests'!AI$7,IF($F453="N",IF($J453&gt;=$C453,AI$6,+($I453/$D453)*AI$6),0))</f>
        <v>0</v>
      </c>
      <c r="AJ453" s="79"/>
      <c r="AK453" s="118">
        <f>IF('Copy &amp; Paste Roster Report Here'!$A450=AK$7,IF('Copy &amp; Paste Roster Report Here'!$M450="FT",1,0),0)</f>
        <v>0</v>
      </c>
      <c r="AL453" s="118">
        <f>IF('Copy &amp; Paste Roster Report Here'!$A450=AL$7,IF('Copy &amp; Paste Roster Report Here'!$M450="FT",1,0),0)</f>
        <v>0</v>
      </c>
      <c r="AM453" s="118">
        <f>IF('Copy &amp; Paste Roster Report Here'!$A450=AM$7,IF('Copy &amp; Paste Roster Report Here'!$M450="FT",1,0),0)</f>
        <v>0</v>
      </c>
      <c r="AN453" s="118">
        <f>IF('Copy &amp; Paste Roster Report Here'!$A450=AN$7,IF('Copy &amp; Paste Roster Report Here'!$M450="FT",1,0),0)</f>
        <v>0</v>
      </c>
      <c r="AO453" s="118">
        <f>IF('Copy &amp; Paste Roster Report Here'!$A450=AO$7,IF('Copy &amp; Paste Roster Report Here'!$M450="FT",1,0),0)</f>
        <v>0</v>
      </c>
      <c r="AP453" s="118">
        <f>IF('Copy &amp; Paste Roster Report Here'!$A450=AP$7,IF('Copy &amp; Paste Roster Report Here'!$M450="FT",1,0),0)</f>
        <v>0</v>
      </c>
      <c r="AQ453" s="118">
        <f>IF('Copy &amp; Paste Roster Report Here'!$A450=AQ$7,IF('Copy &amp; Paste Roster Report Here'!$M450="FT",1,0),0)</f>
        <v>0</v>
      </c>
      <c r="AR453" s="118">
        <f>IF('Copy &amp; Paste Roster Report Here'!$A450=AR$7,IF('Copy &amp; Paste Roster Report Here'!$M450="FT",1,0),0)</f>
        <v>0</v>
      </c>
      <c r="AS453" s="118">
        <f>IF('Copy &amp; Paste Roster Report Here'!$A450=AS$7,IF('Copy &amp; Paste Roster Report Here'!$M450="FT",1,0),0)</f>
        <v>0</v>
      </c>
      <c r="AT453" s="118">
        <f>IF('Copy &amp; Paste Roster Report Here'!$A450=AT$7,IF('Copy &amp; Paste Roster Report Here'!$M450="FT",1,0),0)</f>
        <v>0</v>
      </c>
      <c r="AU453" s="118">
        <f>IF('Copy &amp; Paste Roster Report Here'!$A450=AU$7,IF('Copy &amp; Paste Roster Report Here'!$M450="FT",1,0),0)</f>
        <v>0</v>
      </c>
      <c r="AV453" s="73">
        <f t="shared" si="100"/>
        <v>0</v>
      </c>
      <c r="AW453" s="119">
        <f>IF('Copy &amp; Paste Roster Report Here'!$A450=AW$7,IF('Copy &amp; Paste Roster Report Here'!$M450="HT",1,0),0)</f>
        <v>0</v>
      </c>
      <c r="AX453" s="119">
        <f>IF('Copy &amp; Paste Roster Report Here'!$A450=AX$7,IF('Copy &amp; Paste Roster Report Here'!$M450="HT",1,0),0)</f>
        <v>0</v>
      </c>
      <c r="AY453" s="119">
        <f>IF('Copy &amp; Paste Roster Report Here'!$A450=AY$7,IF('Copy &amp; Paste Roster Report Here'!$M450="HT",1,0),0)</f>
        <v>0</v>
      </c>
      <c r="AZ453" s="119">
        <f>IF('Copy &amp; Paste Roster Report Here'!$A450=AZ$7,IF('Copy &amp; Paste Roster Report Here'!$M450="HT",1,0),0)</f>
        <v>0</v>
      </c>
      <c r="BA453" s="119">
        <f>IF('Copy &amp; Paste Roster Report Here'!$A450=BA$7,IF('Copy &amp; Paste Roster Report Here'!$M450="HT",1,0),0)</f>
        <v>0</v>
      </c>
      <c r="BB453" s="119">
        <f>IF('Copy &amp; Paste Roster Report Here'!$A450=BB$7,IF('Copy &amp; Paste Roster Report Here'!$M450="HT",1,0),0)</f>
        <v>0</v>
      </c>
      <c r="BC453" s="119">
        <f>IF('Copy &amp; Paste Roster Report Here'!$A450=BC$7,IF('Copy &amp; Paste Roster Report Here'!$M450="HT",1,0),0)</f>
        <v>0</v>
      </c>
      <c r="BD453" s="119">
        <f>IF('Copy &amp; Paste Roster Report Here'!$A450=BD$7,IF('Copy &amp; Paste Roster Report Here'!$M450="HT",1,0),0)</f>
        <v>0</v>
      </c>
      <c r="BE453" s="119">
        <f>IF('Copy &amp; Paste Roster Report Here'!$A450=BE$7,IF('Copy &amp; Paste Roster Report Here'!$M450="HT",1,0),0)</f>
        <v>0</v>
      </c>
      <c r="BF453" s="119">
        <f>IF('Copy &amp; Paste Roster Report Here'!$A450=BF$7,IF('Copy &amp; Paste Roster Report Here'!$M450="HT",1,0),0)</f>
        <v>0</v>
      </c>
      <c r="BG453" s="119">
        <f>IF('Copy &amp; Paste Roster Report Here'!$A450=BG$7,IF('Copy &amp; Paste Roster Report Here'!$M450="HT",1,0),0)</f>
        <v>0</v>
      </c>
      <c r="BH453" s="73">
        <f t="shared" si="101"/>
        <v>0</v>
      </c>
      <c r="BI453" s="120">
        <f>IF('Copy &amp; Paste Roster Report Here'!$A450=BI$7,IF('Copy &amp; Paste Roster Report Here'!$M450="MT",1,0),0)</f>
        <v>0</v>
      </c>
      <c r="BJ453" s="120">
        <f>IF('Copy &amp; Paste Roster Report Here'!$A450=BJ$7,IF('Copy &amp; Paste Roster Report Here'!$M450="MT",1,0),0)</f>
        <v>0</v>
      </c>
      <c r="BK453" s="120">
        <f>IF('Copy &amp; Paste Roster Report Here'!$A450=BK$7,IF('Copy &amp; Paste Roster Report Here'!$M450="MT",1,0),0)</f>
        <v>0</v>
      </c>
      <c r="BL453" s="120">
        <f>IF('Copy &amp; Paste Roster Report Here'!$A450=BL$7,IF('Copy &amp; Paste Roster Report Here'!$M450="MT",1,0),0)</f>
        <v>0</v>
      </c>
      <c r="BM453" s="120">
        <f>IF('Copy &amp; Paste Roster Report Here'!$A450=BM$7,IF('Copy &amp; Paste Roster Report Here'!$M450="MT",1,0),0)</f>
        <v>0</v>
      </c>
      <c r="BN453" s="120">
        <f>IF('Copy &amp; Paste Roster Report Here'!$A450=BN$7,IF('Copy &amp; Paste Roster Report Here'!$M450="MT",1,0),0)</f>
        <v>0</v>
      </c>
      <c r="BO453" s="120">
        <f>IF('Copy &amp; Paste Roster Report Here'!$A450=BO$7,IF('Copy &amp; Paste Roster Report Here'!$M450="MT",1,0),0)</f>
        <v>0</v>
      </c>
      <c r="BP453" s="120">
        <f>IF('Copy &amp; Paste Roster Report Here'!$A450=BP$7,IF('Copy &amp; Paste Roster Report Here'!$M450="MT",1,0),0)</f>
        <v>0</v>
      </c>
      <c r="BQ453" s="120">
        <f>IF('Copy &amp; Paste Roster Report Here'!$A450=BQ$7,IF('Copy &amp; Paste Roster Report Here'!$M450="MT",1,0),0)</f>
        <v>0</v>
      </c>
      <c r="BR453" s="120">
        <f>IF('Copy &amp; Paste Roster Report Here'!$A450=BR$7,IF('Copy &amp; Paste Roster Report Here'!$M450="MT",1,0),0)</f>
        <v>0</v>
      </c>
      <c r="BS453" s="120">
        <f>IF('Copy &amp; Paste Roster Report Here'!$A450=BS$7,IF('Copy &amp; Paste Roster Report Here'!$M450="MT",1,0),0)</f>
        <v>0</v>
      </c>
      <c r="BT453" s="73">
        <f t="shared" si="102"/>
        <v>0</v>
      </c>
      <c r="BU453" s="121">
        <f>IF('Copy &amp; Paste Roster Report Here'!$A450=BU$7,IF('Copy &amp; Paste Roster Report Here'!$M450="fy",1,0),0)</f>
        <v>0</v>
      </c>
      <c r="BV453" s="121">
        <f>IF('Copy &amp; Paste Roster Report Here'!$A450=BV$7,IF('Copy &amp; Paste Roster Report Here'!$M450="fy",1,0),0)</f>
        <v>0</v>
      </c>
      <c r="BW453" s="121">
        <f>IF('Copy &amp; Paste Roster Report Here'!$A450=BW$7,IF('Copy &amp; Paste Roster Report Here'!$M450="fy",1,0),0)</f>
        <v>0</v>
      </c>
      <c r="BX453" s="121">
        <f>IF('Copy &amp; Paste Roster Report Here'!$A450=BX$7,IF('Copy &amp; Paste Roster Report Here'!$M450="fy",1,0),0)</f>
        <v>0</v>
      </c>
      <c r="BY453" s="121">
        <f>IF('Copy &amp; Paste Roster Report Here'!$A450=BY$7,IF('Copy &amp; Paste Roster Report Here'!$M450="fy",1,0),0)</f>
        <v>0</v>
      </c>
      <c r="BZ453" s="121">
        <f>IF('Copy &amp; Paste Roster Report Here'!$A450=BZ$7,IF('Copy &amp; Paste Roster Report Here'!$M450="fy",1,0),0)</f>
        <v>0</v>
      </c>
      <c r="CA453" s="121">
        <f>IF('Copy &amp; Paste Roster Report Here'!$A450=CA$7,IF('Copy &amp; Paste Roster Report Here'!$M450="fy",1,0),0)</f>
        <v>0</v>
      </c>
      <c r="CB453" s="121">
        <f>IF('Copy &amp; Paste Roster Report Here'!$A450=CB$7,IF('Copy &amp; Paste Roster Report Here'!$M450="fy",1,0),0)</f>
        <v>0</v>
      </c>
      <c r="CC453" s="121">
        <f>IF('Copy &amp; Paste Roster Report Here'!$A450=CC$7,IF('Copy &amp; Paste Roster Report Here'!$M450="fy",1,0),0)</f>
        <v>0</v>
      </c>
      <c r="CD453" s="121">
        <f>IF('Copy &amp; Paste Roster Report Here'!$A450=CD$7,IF('Copy &amp; Paste Roster Report Here'!$M450="fy",1,0),0)</f>
        <v>0</v>
      </c>
      <c r="CE453" s="121">
        <f>IF('Copy &amp; Paste Roster Report Here'!$A450=CE$7,IF('Copy &amp; Paste Roster Report Here'!$M450="fy",1,0),0)</f>
        <v>0</v>
      </c>
      <c r="CF453" s="73">
        <f t="shared" si="103"/>
        <v>0</v>
      </c>
      <c r="CG453" s="122">
        <f>IF('Copy &amp; Paste Roster Report Here'!$A450=CG$7,IF('Copy &amp; Paste Roster Report Here'!$M450="RH",1,0),0)</f>
        <v>0</v>
      </c>
      <c r="CH453" s="122">
        <f>IF('Copy &amp; Paste Roster Report Here'!$A450=CH$7,IF('Copy &amp; Paste Roster Report Here'!$M450="RH",1,0),0)</f>
        <v>0</v>
      </c>
      <c r="CI453" s="122">
        <f>IF('Copy &amp; Paste Roster Report Here'!$A450=CI$7,IF('Copy &amp; Paste Roster Report Here'!$M450="RH",1,0),0)</f>
        <v>0</v>
      </c>
      <c r="CJ453" s="122">
        <f>IF('Copy &amp; Paste Roster Report Here'!$A450=CJ$7,IF('Copy &amp; Paste Roster Report Here'!$M450="RH",1,0),0)</f>
        <v>0</v>
      </c>
      <c r="CK453" s="122">
        <f>IF('Copy &amp; Paste Roster Report Here'!$A450=CK$7,IF('Copy &amp; Paste Roster Report Here'!$M450="RH",1,0),0)</f>
        <v>0</v>
      </c>
      <c r="CL453" s="122">
        <f>IF('Copy &amp; Paste Roster Report Here'!$A450=CL$7,IF('Copy &amp; Paste Roster Report Here'!$M450="RH",1,0),0)</f>
        <v>0</v>
      </c>
      <c r="CM453" s="122">
        <f>IF('Copy &amp; Paste Roster Report Here'!$A450=CM$7,IF('Copy &amp; Paste Roster Report Here'!$M450="RH",1,0),0)</f>
        <v>0</v>
      </c>
      <c r="CN453" s="122">
        <f>IF('Copy &amp; Paste Roster Report Here'!$A450=CN$7,IF('Copy &amp; Paste Roster Report Here'!$M450="RH",1,0),0)</f>
        <v>0</v>
      </c>
      <c r="CO453" s="122">
        <f>IF('Copy &amp; Paste Roster Report Here'!$A450=CO$7,IF('Copy &amp; Paste Roster Report Here'!$M450="RH",1,0),0)</f>
        <v>0</v>
      </c>
      <c r="CP453" s="122">
        <f>IF('Copy &amp; Paste Roster Report Here'!$A450=CP$7,IF('Copy &amp; Paste Roster Report Here'!$M450="RH",1,0),0)</f>
        <v>0</v>
      </c>
      <c r="CQ453" s="122">
        <f>IF('Copy &amp; Paste Roster Report Here'!$A450=CQ$7,IF('Copy &amp; Paste Roster Report Here'!$M450="RH",1,0),0)</f>
        <v>0</v>
      </c>
      <c r="CR453" s="73">
        <f t="shared" si="104"/>
        <v>0</v>
      </c>
      <c r="CS453" s="123">
        <f>IF('Copy &amp; Paste Roster Report Here'!$A450=CS$7,IF('Copy &amp; Paste Roster Report Here'!$M450="QT",1,0),0)</f>
        <v>0</v>
      </c>
      <c r="CT453" s="123">
        <f>IF('Copy &amp; Paste Roster Report Here'!$A450=CT$7,IF('Copy &amp; Paste Roster Report Here'!$M450="QT",1,0),0)</f>
        <v>0</v>
      </c>
      <c r="CU453" s="123">
        <f>IF('Copy &amp; Paste Roster Report Here'!$A450=CU$7,IF('Copy &amp; Paste Roster Report Here'!$M450="QT",1,0),0)</f>
        <v>0</v>
      </c>
      <c r="CV453" s="123">
        <f>IF('Copy &amp; Paste Roster Report Here'!$A450=CV$7,IF('Copy &amp; Paste Roster Report Here'!$M450="QT",1,0),0)</f>
        <v>0</v>
      </c>
      <c r="CW453" s="123">
        <f>IF('Copy &amp; Paste Roster Report Here'!$A450=CW$7,IF('Copy &amp; Paste Roster Report Here'!$M450="QT",1,0),0)</f>
        <v>0</v>
      </c>
      <c r="CX453" s="123">
        <f>IF('Copy &amp; Paste Roster Report Here'!$A450=CX$7,IF('Copy &amp; Paste Roster Report Here'!$M450="QT",1,0),0)</f>
        <v>0</v>
      </c>
      <c r="CY453" s="123">
        <f>IF('Copy &amp; Paste Roster Report Here'!$A450=CY$7,IF('Copy &amp; Paste Roster Report Here'!$M450="QT",1,0),0)</f>
        <v>0</v>
      </c>
      <c r="CZ453" s="123">
        <f>IF('Copy &amp; Paste Roster Report Here'!$A450=CZ$7,IF('Copy &amp; Paste Roster Report Here'!$M450="QT",1,0),0)</f>
        <v>0</v>
      </c>
      <c r="DA453" s="123">
        <f>IF('Copy &amp; Paste Roster Report Here'!$A450=DA$7,IF('Copy &amp; Paste Roster Report Here'!$M450="QT",1,0),0)</f>
        <v>0</v>
      </c>
      <c r="DB453" s="123">
        <f>IF('Copy &amp; Paste Roster Report Here'!$A450=DB$7,IF('Copy &amp; Paste Roster Report Here'!$M450="QT",1,0),0)</f>
        <v>0</v>
      </c>
      <c r="DC453" s="123">
        <f>IF('Copy &amp; Paste Roster Report Here'!$A450=DC$7,IF('Copy &amp; Paste Roster Report Here'!$M450="QT",1,0),0)</f>
        <v>0</v>
      </c>
      <c r="DD453" s="73">
        <f t="shared" si="105"/>
        <v>0</v>
      </c>
      <c r="DE453" s="124">
        <f>IF('Copy &amp; Paste Roster Report Here'!$A450=DE$7,IF('Copy &amp; Paste Roster Report Here'!$M450="xxxxxxxxxxx",1,0),0)</f>
        <v>0</v>
      </c>
      <c r="DF453" s="124">
        <f>IF('Copy &amp; Paste Roster Report Here'!$A450=DF$7,IF('Copy &amp; Paste Roster Report Here'!$M450="xxxxxxxxxxx",1,0),0)</f>
        <v>0</v>
      </c>
      <c r="DG453" s="124">
        <f>IF('Copy &amp; Paste Roster Report Here'!$A450=DG$7,IF('Copy &amp; Paste Roster Report Here'!$M450="xxxxxxxxxxx",1,0),0)</f>
        <v>0</v>
      </c>
      <c r="DH453" s="124">
        <f>IF('Copy &amp; Paste Roster Report Here'!$A450=DH$7,IF('Copy &amp; Paste Roster Report Here'!$M450="xxxxxxxxxxx",1,0),0)</f>
        <v>0</v>
      </c>
      <c r="DI453" s="124">
        <f>IF('Copy &amp; Paste Roster Report Here'!$A450=DI$7,IF('Copy &amp; Paste Roster Report Here'!$M450="xxxxxxxxxxx",1,0),0)</f>
        <v>0</v>
      </c>
      <c r="DJ453" s="124">
        <f>IF('Copy &amp; Paste Roster Report Here'!$A450=DJ$7,IF('Copy &amp; Paste Roster Report Here'!$M450="xxxxxxxxxxx",1,0),0)</f>
        <v>0</v>
      </c>
      <c r="DK453" s="124">
        <f>IF('Copy &amp; Paste Roster Report Here'!$A450=DK$7,IF('Copy &amp; Paste Roster Report Here'!$M450="xxxxxxxxxxx",1,0),0)</f>
        <v>0</v>
      </c>
      <c r="DL453" s="124">
        <f>IF('Copy &amp; Paste Roster Report Here'!$A450=DL$7,IF('Copy &amp; Paste Roster Report Here'!$M450="xxxxxxxxxxx",1,0),0)</f>
        <v>0</v>
      </c>
      <c r="DM453" s="124">
        <f>IF('Copy &amp; Paste Roster Report Here'!$A450=DM$7,IF('Copy &amp; Paste Roster Report Here'!$M450="xxxxxxxxxxx",1,0),0)</f>
        <v>0</v>
      </c>
      <c r="DN453" s="124">
        <f>IF('Copy &amp; Paste Roster Report Here'!$A450=DN$7,IF('Copy &amp; Paste Roster Report Here'!$M450="xxxxxxxxxxx",1,0),0)</f>
        <v>0</v>
      </c>
      <c r="DO453" s="124">
        <f>IF('Copy &amp; Paste Roster Report Here'!$A450=DO$7,IF('Copy &amp; Paste Roster Report Here'!$M450="xxxxxxxxxxx",1,0),0)</f>
        <v>0</v>
      </c>
      <c r="DP453" s="125">
        <f t="shared" si="106"/>
        <v>0</v>
      </c>
      <c r="DQ453" s="126">
        <f t="shared" si="107"/>
        <v>0</v>
      </c>
    </row>
    <row r="454" spans="1:121" x14ac:dyDescent="0.25">
      <c r="A454" s="111">
        <f t="shared" si="93"/>
        <v>0</v>
      </c>
      <c r="B454" s="111">
        <f t="shared" si="94"/>
        <v>0</v>
      </c>
      <c r="C454" s="112">
        <f>+('Copy &amp; Paste Roster Report Here'!$P451-'Copy &amp; Paste Roster Report Here'!$O451)/30</f>
        <v>0</v>
      </c>
      <c r="D454" s="112">
        <f>+('Copy &amp; Paste Roster Report Here'!$P451-'Copy &amp; Paste Roster Report Here'!$O451)</f>
        <v>0</v>
      </c>
      <c r="E454" s="111">
        <f>'Copy &amp; Paste Roster Report Here'!N451</f>
        <v>0</v>
      </c>
      <c r="F454" s="111" t="str">
        <f t="shared" si="95"/>
        <v>N</v>
      </c>
      <c r="G454" s="111">
        <f>'Copy &amp; Paste Roster Report Here'!R451</f>
        <v>0</v>
      </c>
      <c r="H454" s="113">
        <f t="shared" si="96"/>
        <v>0</v>
      </c>
      <c r="I454" s="112">
        <f>IF(F454="N",$F$5-'Copy &amp; Paste Roster Report Here'!O451,+'Copy &amp; Paste Roster Report Here'!Q451-'Copy &amp; Paste Roster Report Here'!O451)</f>
        <v>0</v>
      </c>
      <c r="J454" s="114">
        <f t="shared" si="97"/>
        <v>0</v>
      </c>
      <c r="K454" s="114">
        <f t="shared" si="98"/>
        <v>0</v>
      </c>
      <c r="L454" s="115">
        <f>'Copy &amp; Paste Roster Report Here'!F451</f>
        <v>0</v>
      </c>
      <c r="M454" s="116">
        <f t="shared" si="99"/>
        <v>0</v>
      </c>
      <c r="N454" s="117">
        <f>IF('Copy &amp; Paste Roster Report Here'!$A451='Analytical Tests'!N$7,IF($F454="Y",+$H454*N$6,0),0)</f>
        <v>0</v>
      </c>
      <c r="O454" s="117">
        <f>IF('Copy &amp; Paste Roster Report Here'!$A451='Analytical Tests'!O$7,IF($F454="Y",+$H454*O$6,0),0)</f>
        <v>0</v>
      </c>
      <c r="P454" s="117">
        <f>IF('Copy &amp; Paste Roster Report Here'!$A451='Analytical Tests'!P$7,IF($F454="Y",+$H454*P$6,0),0)</f>
        <v>0</v>
      </c>
      <c r="Q454" s="117">
        <f>IF('Copy &amp; Paste Roster Report Here'!$A451='Analytical Tests'!Q$7,IF($F454="Y",+$H454*Q$6,0),0)</f>
        <v>0</v>
      </c>
      <c r="R454" s="117">
        <f>IF('Copy &amp; Paste Roster Report Here'!$A451='Analytical Tests'!R$7,IF($F454="Y",+$H454*R$6,0),0)</f>
        <v>0</v>
      </c>
      <c r="S454" s="117">
        <f>IF('Copy &amp; Paste Roster Report Here'!$A451='Analytical Tests'!S$7,IF($F454="Y",+$H454*S$6,0),0)</f>
        <v>0</v>
      </c>
      <c r="T454" s="117">
        <f>IF('Copy &amp; Paste Roster Report Here'!$A451='Analytical Tests'!T$7,IF($F454="Y",+$H454*T$6,0),0)</f>
        <v>0</v>
      </c>
      <c r="U454" s="117">
        <f>IF('Copy &amp; Paste Roster Report Here'!$A451='Analytical Tests'!U$7,IF($F454="Y",+$H454*U$6,0),0)</f>
        <v>0</v>
      </c>
      <c r="V454" s="117">
        <f>IF('Copy &amp; Paste Roster Report Here'!$A451='Analytical Tests'!V$7,IF($F454="Y",+$H454*V$6,0),0)</f>
        <v>0</v>
      </c>
      <c r="W454" s="117">
        <f>IF('Copy &amp; Paste Roster Report Here'!$A451='Analytical Tests'!W$7,IF($F454="Y",+$H454*W$6,0),0)</f>
        <v>0</v>
      </c>
      <c r="X454" s="117">
        <f>IF('Copy &amp; Paste Roster Report Here'!$A451='Analytical Tests'!X$7,IF($F454="Y",+$H454*X$6,0),0)</f>
        <v>0</v>
      </c>
      <c r="Y454" s="117" t="b">
        <f>IF('Copy &amp; Paste Roster Report Here'!$A451='Analytical Tests'!Y$7,IF($F454="N",IF($J454&gt;=$C454,Y$6,+($I454/$D454)*Y$6),0))</f>
        <v>0</v>
      </c>
      <c r="Z454" s="117" t="b">
        <f>IF('Copy &amp; Paste Roster Report Here'!$A451='Analytical Tests'!Z$7,IF($F454="N",IF($J454&gt;=$C454,Z$6,+($I454/$D454)*Z$6),0))</f>
        <v>0</v>
      </c>
      <c r="AA454" s="117" t="b">
        <f>IF('Copy &amp; Paste Roster Report Here'!$A451='Analytical Tests'!AA$7,IF($F454="N",IF($J454&gt;=$C454,AA$6,+($I454/$D454)*AA$6),0))</f>
        <v>0</v>
      </c>
      <c r="AB454" s="117" t="b">
        <f>IF('Copy &amp; Paste Roster Report Here'!$A451='Analytical Tests'!AB$7,IF($F454="N",IF($J454&gt;=$C454,AB$6,+($I454/$D454)*AB$6),0))</f>
        <v>0</v>
      </c>
      <c r="AC454" s="117" t="b">
        <f>IF('Copy &amp; Paste Roster Report Here'!$A451='Analytical Tests'!AC$7,IF($F454="N",IF($J454&gt;=$C454,AC$6,+($I454/$D454)*AC$6),0))</f>
        <v>0</v>
      </c>
      <c r="AD454" s="117" t="b">
        <f>IF('Copy &amp; Paste Roster Report Here'!$A451='Analytical Tests'!AD$7,IF($F454="N",IF($J454&gt;=$C454,AD$6,+($I454/$D454)*AD$6),0))</f>
        <v>0</v>
      </c>
      <c r="AE454" s="117" t="b">
        <f>IF('Copy &amp; Paste Roster Report Here'!$A451='Analytical Tests'!AE$7,IF($F454="N",IF($J454&gt;=$C454,AE$6,+($I454/$D454)*AE$6),0))</f>
        <v>0</v>
      </c>
      <c r="AF454" s="117" t="b">
        <f>IF('Copy &amp; Paste Roster Report Here'!$A451='Analytical Tests'!AF$7,IF($F454="N",IF($J454&gt;=$C454,AF$6,+($I454/$D454)*AF$6),0))</f>
        <v>0</v>
      </c>
      <c r="AG454" s="117" t="b">
        <f>IF('Copy &amp; Paste Roster Report Here'!$A451='Analytical Tests'!AG$7,IF($F454="N",IF($J454&gt;=$C454,AG$6,+($I454/$D454)*AG$6),0))</f>
        <v>0</v>
      </c>
      <c r="AH454" s="117" t="b">
        <f>IF('Copy &amp; Paste Roster Report Here'!$A451='Analytical Tests'!AH$7,IF($F454="N",IF($J454&gt;=$C454,AH$6,+($I454/$D454)*AH$6),0))</f>
        <v>0</v>
      </c>
      <c r="AI454" s="117" t="b">
        <f>IF('Copy &amp; Paste Roster Report Here'!$A451='Analytical Tests'!AI$7,IF($F454="N",IF($J454&gt;=$C454,AI$6,+($I454/$D454)*AI$6),0))</f>
        <v>0</v>
      </c>
      <c r="AJ454" s="79"/>
      <c r="AK454" s="118">
        <f>IF('Copy &amp; Paste Roster Report Here'!$A451=AK$7,IF('Copy &amp; Paste Roster Report Here'!$M451="FT",1,0),0)</f>
        <v>0</v>
      </c>
      <c r="AL454" s="118">
        <f>IF('Copy &amp; Paste Roster Report Here'!$A451=AL$7,IF('Copy &amp; Paste Roster Report Here'!$M451="FT",1,0),0)</f>
        <v>0</v>
      </c>
      <c r="AM454" s="118">
        <f>IF('Copy &amp; Paste Roster Report Here'!$A451=AM$7,IF('Copy &amp; Paste Roster Report Here'!$M451="FT",1,0),0)</f>
        <v>0</v>
      </c>
      <c r="AN454" s="118">
        <f>IF('Copy &amp; Paste Roster Report Here'!$A451=AN$7,IF('Copy &amp; Paste Roster Report Here'!$M451="FT",1,0),0)</f>
        <v>0</v>
      </c>
      <c r="AO454" s="118">
        <f>IF('Copy &amp; Paste Roster Report Here'!$A451=AO$7,IF('Copy &amp; Paste Roster Report Here'!$M451="FT",1,0),0)</f>
        <v>0</v>
      </c>
      <c r="AP454" s="118">
        <f>IF('Copy &amp; Paste Roster Report Here'!$A451=AP$7,IF('Copy &amp; Paste Roster Report Here'!$M451="FT",1,0),0)</f>
        <v>0</v>
      </c>
      <c r="AQ454" s="118">
        <f>IF('Copy &amp; Paste Roster Report Here'!$A451=AQ$7,IF('Copy &amp; Paste Roster Report Here'!$M451="FT",1,0),0)</f>
        <v>0</v>
      </c>
      <c r="AR454" s="118">
        <f>IF('Copy &amp; Paste Roster Report Here'!$A451=AR$7,IF('Copy &amp; Paste Roster Report Here'!$M451="FT",1,0),0)</f>
        <v>0</v>
      </c>
      <c r="AS454" s="118">
        <f>IF('Copy &amp; Paste Roster Report Here'!$A451=AS$7,IF('Copy &amp; Paste Roster Report Here'!$M451="FT",1,0),0)</f>
        <v>0</v>
      </c>
      <c r="AT454" s="118">
        <f>IF('Copy &amp; Paste Roster Report Here'!$A451=AT$7,IF('Copy &amp; Paste Roster Report Here'!$M451="FT",1,0),0)</f>
        <v>0</v>
      </c>
      <c r="AU454" s="118">
        <f>IF('Copy &amp; Paste Roster Report Here'!$A451=AU$7,IF('Copy &amp; Paste Roster Report Here'!$M451="FT",1,0),0)</f>
        <v>0</v>
      </c>
      <c r="AV454" s="73">
        <f t="shared" si="100"/>
        <v>0</v>
      </c>
      <c r="AW454" s="119">
        <f>IF('Copy &amp; Paste Roster Report Here'!$A451=AW$7,IF('Copy &amp; Paste Roster Report Here'!$M451="HT",1,0),0)</f>
        <v>0</v>
      </c>
      <c r="AX454" s="119">
        <f>IF('Copy &amp; Paste Roster Report Here'!$A451=AX$7,IF('Copy &amp; Paste Roster Report Here'!$M451="HT",1,0),0)</f>
        <v>0</v>
      </c>
      <c r="AY454" s="119">
        <f>IF('Copy &amp; Paste Roster Report Here'!$A451=AY$7,IF('Copy &amp; Paste Roster Report Here'!$M451="HT",1,0),0)</f>
        <v>0</v>
      </c>
      <c r="AZ454" s="119">
        <f>IF('Copy &amp; Paste Roster Report Here'!$A451=AZ$7,IF('Copy &amp; Paste Roster Report Here'!$M451="HT",1,0),0)</f>
        <v>0</v>
      </c>
      <c r="BA454" s="119">
        <f>IF('Copy &amp; Paste Roster Report Here'!$A451=BA$7,IF('Copy &amp; Paste Roster Report Here'!$M451="HT",1,0),0)</f>
        <v>0</v>
      </c>
      <c r="BB454" s="119">
        <f>IF('Copy &amp; Paste Roster Report Here'!$A451=BB$7,IF('Copy &amp; Paste Roster Report Here'!$M451="HT",1,0),0)</f>
        <v>0</v>
      </c>
      <c r="BC454" s="119">
        <f>IF('Copy &amp; Paste Roster Report Here'!$A451=BC$7,IF('Copy &amp; Paste Roster Report Here'!$M451="HT",1,0),0)</f>
        <v>0</v>
      </c>
      <c r="BD454" s="119">
        <f>IF('Copy &amp; Paste Roster Report Here'!$A451=BD$7,IF('Copy &amp; Paste Roster Report Here'!$M451="HT",1,0),0)</f>
        <v>0</v>
      </c>
      <c r="BE454" s="119">
        <f>IF('Copy &amp; Paste Roster Report Here'!$A451=BE$7,IF('Copy &amp; Paste Roster Report Here'!$M451="HT",1,0),0)</f>
        <v>0</v>
      </c>
      <c r="BF454" s="119">
        <f>IF('Copy &amp; Paste Roster Report Here'!$A451=BF$7,IF('Copy &amp; Paste Roster Report Here'!$M451="HT",1,0),0)</f>
        <v>0</v>
      </c>
      <c r="BG454" s="119">
        <f>IF('Copy &amp; Paste Roster Report Here'!$A451=BG$7,IF('Copy &amp; Paste Roster Report Here'!$M451="HT",1,0),0)</f>
        <v>0</v>
      </c>
      <c r="BH454" s="73">
        <f t="shared" si="101"/>
        <v>0</v>
      </c>
      <c r="BI454" s="120">
        <f>IF('Copy &amp; Paste Roster Report Here'!$A451=BI$7,IF('Copy &amp; Paste Roster Report Here'!$M451="MT",1,0),0)</f>
        <v>0</v>
      </c>
      <c r="BJ454" s="120">
        <f>IF('Copy &amp; Paste Roster Report Here'!$A451=BJ$7,IF('Copy &amp; Paste Roster Report Here'!$M451="MT",1,0),0)</f>
        <v>0</v>
      </c>
      <c r="BK454" s="120">
        <f>IF('Copy &amp; Paste Roster Report Here'!$A451=BK$7,IF('Copy &amp; Paste Roster Report Here'!$M451="MT",1,0),0)</f>
        <v>0</v>
      </c>
      <c r="BL454" s="120">
        <f>IF('Copy &amp; Paste Roster Report Here'!$A451=BL$7,IF('Copy &amp; Paste Roster Report Here'!$M451="MT",1,0),0)</f>
        <v>0</v>
      </c>
      <c r="BM454" s="120">
        <f>IF('Copy &amp; Paste Roster Report Here'!$A451=BM$7,IF('Copy &amp; Paste Roster Report Here'!$M451="MT",1,0),0)</f>
        <v>0</v>
      </c>
      <c r="BN454" s="120">
        <f>IF('Copy &amp; Paste Roster Report Here'!$A451=BN$7,IF('Copy &amp; Paste Roster Report Here'!$M451="MT",1,0),0)</f>
        <v>0</v>
      </c>
      <c r="BO454" s="120">
        <f>IF('Copy &amp; Paste Roster Report Here'!$A451=BO$7,IF('Copy &amp; Paste Roster Report Here'!$M451="MT",1,0),0)</f>
        <v>0</v>
      </c>
      <c r="BP454" s="120">
        <f>IF('Copy &amp; Paste Roster Report Here'!$A451=BP$7,IF('Copy &amp; Paste Roster Report Here'!$M451="MT",1,0),0)</f>
        <v>0</v>
      </c>
      <c r="BQ454" s="120">
        <f>IF('Copy &amp; Paste Roster Report Here'!$A451=BQ$7,IF('Copy &amp; Paste Roster Report Here'!$M451="MT",1,0),0)</f>
        <v>0</v>
      </c>
      <c r="BR454" s="120">
        <f>IF('Copy &amp; Paste Roster Report Here'!$A451=BR$7,IF('Copy &amp; Paste Roster Report Here'!$M451="MT",1,0),0)</f>
        <v>0</v>
      </c>
      <c r="BS454" s="120">
        <f>IF('Copy &amp; Paste Roster Report Here'!$A451=BS$7,IF('Copy &amp; Paste Roster Report Here'!$M451="MT",1,0),0)</f>
        <v>0</v>
      </c>
      <c r="BT454" s="73">
        <f t="shared" si="102"/>
        <v>0</v>
      </c>
      <c r="BU454" s="121">
        <f>IF('Copy &amp; Paste Roster Report Here'!$A451=BU$7,IF('Copy &amp; Paste Roster Report Here'!$M451="fy",1,0),0)</f>
        <v>0</v>
      </c>
      <c r="BV454" s="121">
        <f>IF('Copy &amp; Paste Roster Report Here'!$A451=BV$7,IF('Copy &amp; Paste Roster Report Here'!$M451="fy",1,0),0)</f>
        <v>0</v>
      </c>
      <c r="BW454" s="121">
        <f>IF('Copy &amp; Paste Roster Report Here'!$A451=BW$7,IF('Copy &amp; Paste Roster Report Here'!$M451="fy",1,0),0)</f>
        <v>0</v>
      </c>
      <c r="BX454" s="121">
        <f>IF('Copy &amp; Paste Roster Report Here'!$A451=BX$7,IF('Copy &amp; Paste Roster Report Here'!$M451="fy",1,0),0)</f>
        <v>0</v>
      </c>
      <c r="BY454" s="121">
        <f>IF('Copy &amp; Paste Roster Report Here'!$A451=BY$7,IF('Copy &amp; Paste Roster Report Here'!$M451="fy",1,0),0)</f>
        <v>0</v>
      </c>
      <c r="BZ454" s="121">
        <f>IF('Copy &amp; Paste Roster Report Here'!$A451=BZ$7,IF('Copy &amp; Paste Roster Report Here'!$M451="fy",1,0),0)</f>
        <v>0</v>
      </c>
      <c r="CA454" s="121">
        <f>IF('Copy &amp; Paste Roster Report Here'!$A451=CA$7,IF('Copy &amp; Paste Roster Report Here'!$M451="fy",1,0),0)</f>
        <v>0</v>
      </c>
      <c r="CB454" s="121">
        <f>IF('Copy &amp; Paste Roster Report Here'!$A451=CB$7,IF('Copy &amp; Paste Roster Report Here'!$M451="fy",1,0),0)</f>
        <v>0</v>
      </c>
      <c r="CC454" s="121">
        <f>IF('Copy &amp; Paste Roster Report Here'!$A451=CC$7,IF('Copy &amp; Paste Roster Report Here'!$M451="fy",1,0),0)</f>
        <v>0</v>
      </c>
      <c r="CD454" s="121">
        <f>IF('Copy &amp; Paste Roster Report Here'!$A451=CD$7,IF('Copy &amp; Paste Roster Report Here'!$M451="fy",1,0),0)</f>
        <v>0</v>
      </c>
      <c r="CE454" s="121">
        <f>IF('Copy &amp; Paste Roster Report Here'!$A451=CE$7,IF('Copy &amp; Paste Roster Report Here'!$M451="fy",1,0),0)</f>
        <v>0</v>
      </c>
      <c r="CF454" s="73">
        <f t="shared" si="103"/>
        <v>0</v>
      </c>
      <c r="CG454" s="122">
        <f>IF('Copy &amp; Paste Roster Report Here'!$A451=CG$7,IF('Copy &amp; Paste Roster Report Here'!$M451="RH",1,0),0)</f>
        <v>0</v>
      </c>
      <c r="CH454" s="122">
        <f>IF('Copy &amp; Paste Roster Report Here'!$A451=CH$7,IF('Copy &amp; Paste Roster Report Here'!$M451="RH",1,0),0)</f>
        <v>0</v>
      </c>
      <c r="CI454" s="122">
        <f>IF('Copy &amp; Paste Roster Report Here'!$A451=CI$7,IF('Copy &amp; Paste Roster Report Here'!$M451="RH",1,0),0)</f>
        <v>0</v>
      </c>
      <c r="CJ454" s="122">
        <f>IF('Copy &amp; Paste Roster Report Here'!$A451=CJ$7,IF('Copy &amp; Paste Roster Report Here'!$M451="RH",1,0),0)</f>
        <v>0</v>
      </c>
      <c r="CK454" s="122">
        <f>IF('Copy &amp; Paste Roster Report Here'!$A451=CK$7,IF('Copy &amp; Paste Roster Report Here'!$M451="RH",1,0),0)</f>
        <v>0</v>
      </c>
      <c r="CL454" s="122">
        <f>IF('Copy &amp; Paste Roster Report Here'!$A451=CL$7,IF('Copy &amp; Paste Roster Report Here'!$M451="RH",1,0),0)</f>
        <v>0</v>
      </c>
      <c r="CM454" s="122">
        <f>IF('Copy &amp; Paste Roster Report Here'!$A451=CM$7,IF('Copy &amp; Paste Roster Report Here'!$M451="RH",1,0),0)</f>
        <v>0</v>
      </c>
      <c r="CN454" s="122">
        <f>IF('Copy &amp; Paste Roster Report Here'!$A451=CN$7,IF('Copy &amp; Paste Roster Report Here'!$M451="RH",1,0),0)</f>
        <v>0</v>
      </c>
      <c r="CO454" s="122">
        <f>IF('Copy &amp; Paste Roster Report Here'!$A451=CO$7,IF('Copy &amp; Paste Roster Report Here'!$M451="RH",1,0),0)</f>
        <v>0</v>
      </c>
      <c r="CP454" s="122">
        <f>IF('Copy &amp; Paste Roster Report Here'!$A451=CP$7,IF('Copy &amp; Paste Roster Report Here'!$M451="RH",1,0),0)</f>
        <v>0</v>
      </c>
      <c r="CQ454" s="122">
        <f>IF('Copy &amp; Paste Roster Report Here'!$A451=CQ$7,IF('Copy &amp; Paste Roster Report Here'!$M451="RH",1,0),0)</f>
        <v>0</v>
      </c>
      <c r="CR454" s="73">
        <f t="shared" si="104"/>
        <v>0</v>
      </c>
      <c r="CS454" s="123">
        <f>IF('Copy &amp; Paste Roster Report Here'!$A451=CS$7,IF('Copy &amp; Paste Roster Report Here'!$M451="QT",1,0),0)</f>
        <v>0</v>
      </c>
      <c r="CT454" s="123">
        <f>IF('Copy &amp; Paste Roster Report Here'!$A451=CT$7,IF('Copy &amp; Paste Roster Report Here'!$M451="QT",1,0),0)</f>
        <v>0</v>
      </c>
      <c r="CU454" s="123">
        <f>IF('Copy &amp; Paste Roster Report Here'!$A451=CU$7,IF('Copy &amp; Paste Roster Report Here'!$M451="QT",1,0),0)</f>
        <v>0</v>
      </c>
      <c r="CV454" s="123">
        <f>IF('Copy &amp; Paste Roster Report Here'!$A451=CV$7,IF('Copy &amp; Paste Roster Report Here'!$M451="QT",1,0),0)</f>
        <v>0</v>
      </c>
      <c r="CW454" s="123">
        <f>IF('Copy &amp; Paste Roster Report Here'!$A451=CW$7,IF('Copy &amp; Paste Roster Report Here'!$M451="QT",1,0),0)</f>
        <v>0</v>
      </c>
      <c r="CX454" s="123">
        <f>IF('Copy &amp; Paste Roster Report Here'!$A451=CX$7,IF('Copy &amp; Paste Roster Report Here'!$M451="QT",1,0),0)</f>
        <v>0</v>
      </c>
      <c r="CY454" s="123">
        <f>IF('Copy &amp; Paste Roster Report Here'!$A451=CY$7,IF('Copy &amp; Paste Roster Report Here'!$M451="QT",1,0),0)</f>
        <v>0</v>
      </c>
      <c r="CZ454" s="123">
        <f>IF('Copy &amp; Paste Roster Report Here'!$A451=CZ$7,IF('Copy &amp; Paste Roster Report Here'!$M451="QT",1,0),0)</f>
        <v>0</v>
      </c>
      <c r="DA454" s="123">
        <f>IF('Copy &amp; Paste Roster Report Here'!$A451=DA$7,IF('Copy &amp; Paste Roster Report Here'!$M451="QT",1,0),0)</f>
        <v>0</v>
      </c>
      <c r="DB454" s="123">
        <f>IF('Copy &amp; Paste Roster Report Here'!$A451=DB$7,IF('Copy &amp; Paste Roster Report Here'!$M451="QT",1,0),0)</f>
        <v>0</v>
      </c>
      <c r="DC454" s="123">
        <f>IF('Copy &amp; Paste Roster Report Here'!$A451=DC$7,IF('Copy &amp; Paste Roster Report Here'!$M451="QT",1,0),0)</f>
        <v>0</v>
      </c>
      <c r="DD454" s="73">
        <f t="shared" si="105"/>
        <v>0</v>
      </c>
      <c r="DE454" s="124">
        <f>IF('Copy &amp; Paste Roster Report Here'!$A451=DE$7,IF('Copy &amp; Paste Roster Report Here'!$M451="xxxxxxxxxxx",1,0),0)</f>
        <v>0</v>
      </c>
      <c r="DF454" s="124">
        <f>IF('Copy &amp; Paste Roster Report Here'!$A451=DF$7,IF('Copy &amp; Paste Roster Report Here'!$M451="xxxxxxxxxxx",1,0),0)</f>
        <v>0</v>
      </c>
      <c r="DG454" s="124">
        <f>IF('Copy &amp; Paste Roster Report Here'!$A451=DG$7,IF('Copy &amp; Paste Roster Report Here'!$M451="xxxxxxxxxxx",1,0),0)</f>
        <v>0</v>
      </c>
      <c r="DH454" s="124">
        <f>IF('Copy &amp; Paste Roster Report Here'!$A451=DH$7,IF('Copy &amp; Paste Roster Report Here'!$M451="xxxxxxxxxxx",1,0),0)</f>
        <v>0</v>
      </c>
      <c r="DI454" s="124">
        <f>IF('Copy &amp; Paste Roster Report Here'!$A451=DI$7,IF('Copy &amp; Paste Roster Report Here'!$M451="xxxxxxxxxxx",1,0),0)</f>
        <v>0</v>
      </c>
      <c r="DJ454" s="124">
        <f>IF('Copy &amp; Paste Roster Report Here'!$A451=DJ$7,IF('Copy &amp; Paste Roster Report Here'!$M451="xxxxxxxxxxx",1,0),0)</f>
        <v>0</v>
      </c>
      <c r="DK454" s="124">
        <f>IF('Copy &amp; Paste Roster Report Here'!$A451=DK$7,IF('Copy &amp; Paste Roster Report Here'!$M451="xxxxxxxxxxx",1,0),0)</f>
        <v>0</v>
      </c>
      <c r="DL454" s="124">
        <f>IF('Copy &amp; Paste Roster Report Here'!$A451=DL$7,IF('Copy &amp; Paste Roster Report Here'!$M451="xxxxxxxxxxx",1,0),0)</f>
        <v>0</v>
      </c>
      <c r="DM454" s="124">
        <f>IF('Copy &amp; Paste Roster Report Here'!$A451=DM$7,IF('Copy &amp; Paste Roster Report Here'!$M451="xxxxxxxxxxx",1,0),0)</f>
        <v>0</v>
      </c>
      <c r="DN454" s="124">
        <f>IF('Copy &amp; Paste Roster Report Here'!$A451=DN$7,IF('Copy &amp; Paste Roster Report Here'!$M451="xxxxxxxxxxx",1,0),0)</f>
        <v>0</v>
      </c>
      <c r="DO454" s="124">
        <f>IF('Copy &amp; Paste Roster Report Here'!$A451=DO$7,IF('Copy &amp; Paste Roster Report Here'!$M451="xxxxxxxxxxx",1,0),0)</f>
        <v>0</v>
      </c>
      <c r="DP454" s="125">
        <f t="shared" si="106"/>
        <v>0</v>
      </c>
      <c r="DQ454" s="126">
        <f t="shared" si="107"/>
        <v>0</v>
      </c>
    </row>
    <row r="455" spans="1:121" x14ac:dyDescent="0.25">
      <c r="A455" s="111">
        <f t="shared" si="93"/>
        <v>0</v>
      </c>
      <c r="B455" s="111">
        <f t="shared" si="94"/>
        <v>0</v>
      </c>
      <c r="C455" s="112">
        <f>+('Copy &amp; Paste Roster Report Here'!$P452-'Copy &amp; Paste Roster Report Here'!$O452)/30</f>
        <v>0</v>
      </c>
      <c r="D455" s="112">
        <f>+('Copy &amp; Paste Roster Report Here'!$P452-'Copy &amp; Paste Roster Report Here'!$O452)</f>
        <v>0</v>
      </c>
      <c r="E455" s="111">
        <f>'Copy &amp; Paste Roster Report Here'!N452</f>
        <v>0</v>
      </c>
      <c r="F455" s="111" t="str">
        <f t="shared" si="95"/>
        <v>N</v>
      </c>
      <c r="G455" s="111">
        <f>'Copy &amp; Paste Roster Report Here'!R452</f>
        <v>0</v>
      </c>
      <c r="H455" s="113">
        <f t="shared" si="96"/>
        <v>0</v>
      </c>
      <c r="I455" s="112">
        <f>IF(F455="N",$F$5-'Copy &amp; Paste Roster Report Here'!O452,+'Copy &amp; Paste Roster Report Here'!Q452-'Copy &amp; Paste Roster Report Here'!O452)</f>
        <v>0</v>
      </c>
      <c r="J455" s="114">
        <f t="shared" si="97"/>
        <v>0</v>
      </c>
      <c r="K455" s="114">
        <f t="shared" si="98"/>
        <v>0</v>
      </c>
      <c r="L455" s="115">
        <f>'Copy &amp; Paste Roster Report Here'!F452</f>
        <v>0</v>
      </c>
      <c r="M455" s="116">
        <f t="shared" si="99"/>
        <v>0</v>
      </c>
      <c r="N455" s="117">
        <f>IF('Copy &amp; Paste Roster Report Here'!$A452='Analytical Tests'!N$7,IF($F455="Y",+$H455*N$6,0),0)</f>
        <v>0</v>
      </c>
      <c r="O455" s="117">
        <f>IF('Copy &amp; Paste Roster Report Here'!$A452='Analytical Tests'!O$7,IF($F455="Y",+$H455*O$6,0),0)</f>
        <v>0</v>
      </c>
      <c r="P455" s="117">
        <f>IF('Copy &amp; Paste Roster Report Here'!$A452='Analytical Tests'!P$7,IF($F455="Y",+$H455*P$6,0),0)</f>
        <v>0</v>
      </c>
      <c r="Q455" s="117">
        <f>IF('Copy &amp; Paste Roster Report Here'!$A452='Analytical Tests'!Q$7,IF($F455="Y",+$H455*Q$6,0),0)</f>
        <v>0</v>
      </c>
      <c r="R455" s="117">
        <f>IF('Copy &amp; Paste Roster Report Here'!$A452='Analytical Tests'!R$7,IF($F455="Y",+$H455*R$6,0),0)</f>
        <v>0</v>
      </c>
      <c r="S455" s="117">
        <f>IF('Copy &amp; Paste Roster Report Here'!$A452='Analytical Tests'!S$7,IF($F455="Y",+$H455*S$6,0),0)</f>
        <v>0</v>
      </c>
      <c r="T455" s="117">
        <f>IF('Copy &amp; Paste Roster Report Here'!$A452='Analytical Tests'!T$7,IF($F455="Y",+$H455*T$6,0),0)</f>
        <v>0</v>
      </c>
      <c r="U455" s="117">
        <f>IF('Copy &amp; Paste Roster Report Here'!$A452='Analytical Tests'!U$7,IF($F455="Y",+$H455*U$6,0),0)</f>
        <v>0</v>
      </c>
      <c r="V455" s="117">
        <f>IF('Copy &amp; Paste Roster Report Here'!$A452='Analytical Tests'!V$7,IF($F455="Y",+$H455*V$6,0),0)</f>
        <v>0</v>
      </c>
      <c r="W455" s="117">
        <f>IF('Copy &amp; Paste Roster Report Here'!$A452='Analytical Tests'!W$7,IF($F455="Y",+$H455*W$6,0),0)</f>
        <v>0</v>
      </c>
      <c r="X455" s="117">
        <f>IF('Copy &amp; Paste Roster Report Here'!$A452='Analytical Tests'!X$7,IF($F455="Y",+$H455*X$6,0),0)</f>
        <v>0</v>
      </c>
      <c r="Y455" s="117" t="b">
        <f>IF('Copy &amp; Paste Roster Report Here'!$A452='Analytical Tests'!Y$7,IF($F455="N",IF($J455&gt;=$C455,Y$6,+($I455/$D455)*Y$6),0))</f>
        <v>0</v>
      </c>
      <c r="Z455" s="117" t="b">
        <f>IF('Copy &amp; Paste Roster Report Here'!$A452='Analytical Tests'!Z$7,IF($F455="N",IF($J455&gt;=$C455,Z$6,+($I455/$D455)*Z$6),0))</f>
        <v>0</v>
      </c>
      <c r="AA455" s="117" t="b">
        <f>IF('Copy &amp; Paste Roster Report Here'!$A452='Analytical Tests'!AA$7,IF($F455="N",IF($J455&gt;=$C455,AA$6,+($I455/$D455)*AA$6),0))</f>
        <v>0</v>
      </c>
      <c r="AB455" s="117" t="b">
        <f>IF('Copy &amp; Paste Roster Report Here'!$A452='Analytical Tests'!AB$7,IF($F455="N",IF($J455&gt;=$C455,AB$6,+($I455/$D455)*AB$6),0))</f>
        <v>0</v>
      </c>
      <c r="AC455" s="117" t="b">
        <f>IF('Copy &amp; Paste Roster Report Here'!$A452='Analytical Tests'!AC$7,IF($F455="N",IF($J455&gt;=$C455,AC$6,+($I455/$D455)*AC$6),0))</f>
        <v>0</v>
      </c>
      <c r="AD455" s="117" t="b">
        <f>IF('Copy &amp; Paste Roster Report Here'!$A452='Analytical Tests'!AD$7,IF($F455="N",IF($J455&gt;=$C455,AD$6,+($I455/$D455)*AD$6),0))</f>
        <v>0</v>
      </c>
      <c r="AE455" s="117" t="b">
        <f>IF('Copy &amp; Paste Roster Report Here'!$A452='Analytical Tests'!AE$7,IF($F455="N",IF($J455&gt;=$C455,AE$6,+($I455/$D455)*AE$6),0))</f>
        <v>0</v>
      </c>
      <c r="AF455" s="117" t="b">
        <f>IF('Copy &amp; Paste Roster Report Here'!$A452='Analytical Tests'!AF$7,IF($F455="N",IF($J455&gt;=$C455,AF$6,+($I455/$D455)*AF$6),0))</f>
        <v>0</v>
      </c>
      <c r="AG455" s="117" t="b">
        <f>IF('Copy &amp; Paste Roster Report Here'!$A452='Analytical Tests'!AG$7,IF($F455="N",IF($J455&gt;=$C455,AG$6,+($I455/$D455)*AG$6),0))</f>
        <v>0</v>
      </c>
      <c r="AH455" s="117" t="b">
        <f>IF('Copy &amp; Paste Roster Report Here'!$A452='Analytical Tests'!AH$7,IF($F455="N",IF($J455&gt;=$C455,AH$6,+($I455/$D455)*AH$6),0))</f>
        <v>0</v>
      </c>
      <c r="AI455" s="117" t="b">
        <f>IF('Copy &amp; Paste Roster Report Here'!$A452='Analytical Tests'!AI$7,IF($F455="N",IF($J455&gt;=$C455,AI$6,+($I455/$D455)*AI$6),0))</f>
        <v>0</v>
      </c>
      <c r="AJ455" s="79"/>
      <c r="AK455" s="118">
        <f>IF('Copy &amp; Paste Roster Report Here'!$A452=AK$7,IF('Copy &amp; Paste Roster Report Here'!$M452="FT",1,0),0)</f>
        <v>0</v>
      </c>
      <c r="AL455" s="118">
        <f>IF('Copy &amp; Paste Roster Report Here'!$A452=AL$7,IF('Copy &amp; Paste Roster Report Here'!$M452="FT",1,0),0)</f>
        <v>0</v>
      </c>
      <c r="AM455" s="118">
        <f>IF('Copy &amp; Paste Roster Report Here'!$A452=AM$7,IF('Copy &amp; Paste Roster Report Here'!$M452="FT",1,0),0)</f>
        <v>0</v>
      </c>
      <c r="AN455" s="118">
        <f>IF('Copy &amp; Paste Roster Report Here'!$A452=AN$7,IF('Copy &amp; Paste Roster Report Here'!$M452="FT",1,0),0)</f>
        <v>0</v>
      </c>
      <c r="AO455" s="118">
        <f>IF('Copy &amp; Paste Roster Report Here'!$A452=AO$7,IF('Copy &amp; Paste Roster Report Here'!$M452="FT",1,0),0)</f>
        <v>0</v>
      </c>
      <c r="AP455" s="118">
        <f>IF('Copy &amp; Paste Roster Report Here'!$A452=AP$7,IF('Copy &amp; Paste Roster Report Here'!$M452="FT",1,0),0)</f>
        <v>0</v>
      </c>
      <c r="AQ455" s="118">
        <f>IF('Copy &amp; Paste Roster Report Here'!$A452=AQ$7,IF('Copy &amp; Paste Roster Report Here'!$M452="FT",1,0),0)</f>
        <v>0</v>
      </c>
      <c r="AR455" s="118">
        <f>IF('Copy &amp; Paste Roster Report Here'!$A452=AR$7,IF('Copy &amp; Paste Roster Report Here'!$M452="FT",1,0),0)</f>
        <v>0</v>
      </c>
      <c r="AS455" s="118">
        <f>IF('Copy &amp; Paste Roster Report Here'!$A452=AS$7,IF('Copy &amp; Paste Roster Report Here'!$M452="FT",1,0),0)</f>
        <v>0</v>
      </c>
      <c r="AT455" s="118">
        <f>IF('Copy &amp; Paste Roster Report Here'!$A452=AT$7,IF('Copy &amp; Paste Roster Report Here'!$M452="FT",1,0),0)</f>
        <v>0</v>
      </c>
      <c r="AU455" s="118">
        <f>IF('Copy &amp; Paste Roster Report Here'!$A452=AU$7,IF('Copy &amp; Paste Roster Report Here'!$M452="FT",1,0),0)</f>
        <v>0</v>
      </c>
      <c r="AV455" s="73">
        <f t="shared" si="100"/>
        <v>0</v>
      </c>
      <c r="AW455" s="119">
        <f>IF('Copy &amp; Paste Roster Report Here'!$A452=AW$7,IF('Copy &amp; Paste Roster Report Here'!$M452="HT",1,0),0)</f>
        <v>0</v>
      </c>
      <c r="AX455" s="119">
        <f>IF('Copy &amp; Paste Roster Report Here'!$A452=AX$7,IF('Copy &amp; Paste Roster Report Here'!$M452="HT",1,0),0)</f>
        <v>0</v>
      </c>
      <c r="AY455" s="119">
        <f>IF('Copy &amp; Paste Roster Report Here'!$A452=AY$7,IF('Copy &amp; Paste Roster Report Here'!$M452="HT",1,0),0)</f>
        <v>0</v>
      </c>
      <c r="AZ455" s="119">
        <f>IF('Copy &amp; Paste Roster Report Here'!$A452=AZ$7,IF('Copy &amp; Paste Roster Report Here'!$M452="HT",1,0),0)</f>
        <v>0</v>
      </c>
      <c r="BA455" s="119">
        <f>IF('Copy &amp; Paste Roster Report Here'!$A452=BA$7,IF('Copy &amp; Paste Roster Report Here'!$M452="HT",1,0),0)</f>
        <v>0</v>
      </c>
      <c r="BB455" s="119">
        <f>IF('Copy &amp; Paste Roster Report Here'!$A452=BB$7,IF('Copy &amp; Paste Roster Report Here'!$M452="HT",1,0),0)</f>
        <v>0</v>
      </c>
      <c r="BC455" s="119">
        <f>IF('Copy &amp; Paste Roster Report Here'!$A452=BC$7,IF('Copy &amp; Paste Roster Report Here'!$M452="HT",1,0),0)</f>
        <v>0</v>
      </c>
      <c r="BD455" s="119">
        <f>IF('Copy &amp; Paste Roster Report Here'!$A452=BD$7,IF('Copy &amp; Paste Roster Report Here'!$M452="HT",1,0),0)</f>
        <v>0</v>
      </c>
      <c r="BE455" s="119">
        <f>IF('Copy &amp; Paste Roster Report Here'!$A452=BE$7,IF('Copy &amp; Paste Roster Report Here'!$M452="HT",1,0),0)</f>
        <v>0</v>
      </c>
      <c r="BF455" s="119">
        <f>IF('Copy &amp; Paste Roster Report Here'!$A452=BF$7,IF('Copy &amp; Paste Roster Report Here'!$M452="HT",1,0),0)</f>
        <v>0</v>
      </c>
      <c r="BG455" s="119">
        <f>IF('Copy &amp; Paste Roster Report Here'!$A452=BG$7,IF('Copy &amp; Paste Roster Report Here'!$M452="HT",1,0),0)</f>
        <v>0</v>
      </c>
      <c r="BH455" s="73">
        <f t="shared" si="101"/>
        <v>0</v>
      </c>
      <c r="BI455" s="120">
        <f>IF('Copy &amp; Paste Roster Report Here'!$A452=BI$7,IF('Copy &amp; Paste Roster Report Here'!$M452="MT",1,0),0)</f>
        <v>0</v>
      </c>
      <c r="BJ455" s="120">
        <f>IF('Copy &amp; Paste Roster Report Here'!$A452=BJ$7,IF('Copy &amp; Paste Roster Report Here'!$M452="MT",1,0),0)</f>
        <v>0</v>
      </c>
      <c r="BK455" s="120">
        <f>IF('Copy &amp; Paste Roster Report Here'!$A452=BK$7,IF('Copy &amp; Paste Roster Report Here'!$M452="MT",1,0),0)</f>
        <v>0</v>
      </c>
      <c r="BL455" s="120">
        <f>IF('Copy &amp; Paste Roster Report Here'!$A452=BL$7,IF('Copy &amp; Paste Roster Report Here'!$M452="MT",1,0),0)</f>
        <v>0</v>
      </c>
      <c r="BM455" s="120">
        <f>IF('Copy &amp; Paste Roster Report Here'!$A452=BM$7,IF('Copy &amp; Paste Roster Report Here'!$M452="MT",1,0),0)</f>
        <v>0</v>
      </c>
      <c r="BN455" s="120">
        <f>IF('Copy &amp; Paste Roster Report Here'!$A452=BN$7,IF('Copy &amp; Paste Roster Report Here'!$M452="MT",1,0),0)</f>
        <v>0</v>
      </c>
      <c r="BO455" s="120">
        <f>IF('Copy &amp; Paste Roster Report Here'!$A452=BO$7,IF('Copy &amp; Paste Roster Report Here'!$M452="MT",1,0),0)</f>
        <v>0</v>
      </c>
      <c r="BP455" s="120">
        <f>IF('Copy &amp; Paste Roster Report Here'!$A452=BP$7,IF('Copy &amp; Paste Roster Report Here'!$M452="MT",1,0),0)</f>
        <v>0</v>
      </c>
      <c r="BQ455" s="120">
        <f>IF('Copy &amp; Paste Roster Report Here'!$A452=BQ$7,IF('Copy &amp; Paste Roster Report Here'!$M452="MT",1,0),0)</f>
        <v>0</v>
      </c>
      <c r="BR455" s="120">
        <f>IF('Copy &amp; Paste Roster Report Here'!$A452=BR$7,IF('Copy &amp; Paste Roster Report Here'!$M452="MT",1,0),0)</f>
        <v>0</v>
      </c>
      <c r="BS455" s="120">
        <f>IF('Copy &amp; Paste Roster Report Here'!$A452=BS$7,IF('Copy &amp; Paste Roster Report Here'!$M452="MT",1,0),0)</f>
        <v>0</v>
      </c>
      <c r="BT455" s="73">
        <f t="shared" si="102"/>
        <v>0</v>
      </c>
      <c r="BU455" s="121">
        <f>IF('Copy &amp; Paste Roster Report Here'!$A452=BU$7,IF('Copy &amp; Paste Roster Report Here'!$M452="fy",1,0),0)</f>
        <v>0</v>
      </c>
      <c r="BV455" s="121">
        <f>IF('Copy &amp; Paste Roster Report Here'!$A452=BV$7,IF('Copy &amp; Paste Roster Report Here'!$M452="fy",1,0),0)</f>
        <v>0</v>
      </c>
      <c r="BW455" s="121">
        <f>IF('Copy &amp; Paste Roster Report Here'!$A452=BW$7,IF('Copy &amp; Paste Roster Report Here'!$M452="fy",1,0),0)</f>
        <v>0</v>
      </c>
      <c r="BX455" s="121">
        <f>IF('Copy &amp; Paste Roster Report Here'!$A452=BX$7,IF('Copy &amp; Paste Roster Report Here'!$M452="fy",1,0),0)</f>
        <v>0</v>
      </c>
      <c r="BY455" s="121">
        <f>IF('Copy &amp; Paste Roster Report Here'!$A452=BY$7,IF('Copy &amp; Paste Roster Report Here'!$M452="fy",1,0),0)</f>
        <v>0</v>
      </c>
      <c r="BZ455" s="121">
        <f>IF('Copy &amp; Paste Roster Report Here'!$A452=BZ$7,IF('Copy &amp; Paste Roster Report Here'!$M452="fy",1,0),0)</f>
        <v>0</v>
      </c>
      <c r="CA455" s="121">
        <f>IF('Copy &amp; Paste Roster Report Here'!$A452=CA$7,IF('Copy &amp; Paste Roster Report Here'!$M452="fy",1,0),0)</f>
        <v>0</v>
      </c>
      <c r="CB455" s="121">
        <f>IF('Copy &amp; Paste Roster Report Here'!$A452=CB$7,IF('Copy &amp; Paste Roster Report Here'!$M452="fy",1,0),0)</f>
        <v>0</v>
      </c>
      <c r="CC455" s="121">
        <f>IF('Copy &amp; Paste Roster Report Here'!$A452=CC$7,IF('Copy &amp; Paste Roster Report Here'!$M452="fy",1,0),0)</f>
        <v>0</v>
      </c>
      <c r="CD455" s="121">
        <f>IF('Copy &amp; Paste Roster Report Here'!$A452=CD$7,IF('Copy &amp; Paste Roster Report Here'!$M452="fy",1,0),0)</f>
        <v>0</v>
      </c>
      <c r="CE455" s="121">
        <f>IF('Copy &amp; Paste Roster Report Here'!$A452=CE$7,IF('Copy &amp; Paste Roster Report Here'!$M452="fy",1,0),0)</f>
        <v>0</v>
      </c>
      <c r="CF455" s="73">
        <f t="shared" si="103"/>
        <v>0</v>
      </c>
      <c r="CG455" s="122">
        <f>IF('Copy &amp; Paste Roster Report Here'!$A452=CG$7,IF('Copy &amp; Paste Roster Report Here'!$M452="RH",1,0),0)</f>
        <v>0</v>
      </c>
      <c r="CH455" s="122">
        <f>IF('Copy &amp; Paste Roster Report Here'!$A452=CH$7,IF('Copy &amp; Paste Roster Report Here'!$M452="RH",1,0),0)</f>
        <v>0</v>
      </c>
      <c r="CI455" s="122">
        <f>IF('Copy &amp; Paste Roster Report Here'!$A452=CI$7,IF('Copy &amp; Paste Roster Report Here'!$M452="RH",1,0),0)</f>
        <v>0</v>
      </c>
      <c r="CJ455" s="122">
        <f>IF('Copy &amp; Paste Roster Report Here'!$A452=CJ$7,IF('Copy &amp; Paste Roster Report Here'!$M452="RH",1,0),0)</f>
        <v>0</v>
      </c>
      <c r="CK455" s="122">
        <f>IF('Copy &amp; Paste Roster Report Here'!$A452=CK$7,IF('Copy &amp; Paste Roster Report Here'!$M452="RH",1,0),0)</f>
        <v>0</v>
      </c>
      <c r="CL455" s="122">
        <f>IF('Copy &amp; Paste Roster Report Here'!$A452=CL$7,IF('Copy &amp; Paste Roster Report Here'!$M452="RH",1,0),0)</f>
        <v>0</v>
      </c>
      <c r="CM455" s="122">
        <f>IF('Copy &amp; Paste Roster Report Here'!$A452=CM$7,IF('Copy &amp; Paste Roster Report Here'!$M452="RH",1,0),0)</f>
        <v>0</v>
      </c>
      <c r="CN455" s="122">
        <f>IF('Copy &amp; Paste Roster Report Here'!$A452=CN$7,IF('Copy &amp; Paste Roster Report Here'!$M452="RH",1,0),0)</f>
        <v>0</v>
      </c>
      <c r="CO455" s="122">
        <f>IF('Copy &amp; Paste Roster Report Here'!$A452=CO$7,IF('Copy &amp; Paste Roster Report Here'!$M452="RH",1,0),0)</f>
        <v>0</v>
      </c>
      <c r="CP455" s="122">
        <f>IF('Copy &amp; Paste Roster Report Here'!$A452=CP$7,IF('Copy &amp; Paste Roster Report Here'!$M452="RH",1,0),0)</f>
        <v>0</v>
      </c>
      <c r="CQ455" s="122">
        <f>IF('Copy &amp; Paste Roster Report Here'!$A452=CQ$7,IF('Copy &amp; Paste Roster Report Here'!$M452="RH",1,0),0)</f>
        <v>0</v>
      </c>
      <c r="CR455" s="73">
        <f t="shared" si="104"/>
        <v>0</v>
      </c>
      <c r="CS455" s="123">
        <f>IF('Copy &amp; Paste Roster Report Here'!$A452=CS$7,IF('Copy &amp; Paste Roster Report Here'!$M452="QT",1,0),0)</f>
        <v>0</v>
      </c>
      <c r="CT455" s="123">
        <f>IF('Copy &amp; Paste Roster Report Here'!$A452=CT$7,IF('Copy &amp; Paste Roster Report Here'!$M452="QT",1,0),0)</f>
        <v>0</v>
      </c>
      <c r="CU455" s="123">
        <f>IF('Copy &amp; Paste Roster Report Here'!$A452=CU$7,IF('Copy &amp; Paste Roster Report Here'!$M452="QT",1,0),0)</f>
        <v>0</v>
      </c>
      <c r="CV455" s="123">
        <f>IF('Copy &amp; Paste Roster Report Here'!$A452=CV$7,IF('Copy &amp; Paste Roster Report Here'!$M452="QT",1,0),0)</f>
        <v>0</v>
      </c>
      <c r="CW455" s="123">
        <f>IF('Copy &amp; Paste Roster Report Here'!$A452=CW$7,IF('Copy &amp; Paste Roster Report Here'!$M452="QT",1,0),0)</f>
        <v>0</v>
      </c>
      <c r="CX455" s="123">
        <f>IF('Copy &amp; Paste Roster Report Here'!$A452=CX$7,IF('Copy &amp; Paste Roster Report Here'!$M452="QT",1,0),0)</f>
        <v>0</v>
      </c>
      <c r="CY455" s="123">
        <f>IF('Copy &amp; Paste Roster Report Here'!$A452=CY$7,IF('Copy &amp; Paste Roster Report Here'!$M452="QT",1,0),0)</f>
        <v>0</v>
      </c>
      <c r="CZ455" s="123">
        <f>IF('Copy &amp; Paste Roster Report Here'!$A452=CZ$7,IF('Copy &amp; Paste Roster Report Here'!$M452="QT",1,0),0)</f>
        <v>0</v>
      </c>
      <c r="DA455" s="123">
        <f>IF('Copy &amp; Paste Roster Report Here'!$A452=DA$7,IF('Copy &amp; Paste Roster Report Here'!$M452="QT",1,0),0)</f>
        <v>0</v>
      </c>
      <c r="DB455" s="123">
        <f>IF('Copy &amp; Paste Roster Report Here'!$A452=DB$7,IF('Copy &amp; Paste Roster Report Here'!$M452="QT",1,0),0)</f>
        <v>0</v>
      </c>
      <c r="DC455" s="123">
        <f>IF('Copy &amp; Paste Roster Report Here'!$A452=DC$7,IF('Copy &amp; Paste Roster Report Here'!$M452="QT",1,0),0)</f>
        <v>0</v>
      </c>
      <c r="DD455" s="73">
        <f t="shared" si="105"/>
        <v>0</v>
      </c>
      <c r="DE455" s="124">
        <f>IF('Copy &amp; Paste Roster Report Here'!$A452=DE$7,IF('Copy &amp; Paste Roster Report Here'!$M452="xxxxxxxxxxx",1,0),0)</f>
        <v>0</v>
      </c>
      <c r="DF455" s="124">
        <f>IF('Copy &amp; Paste Roster Report Here'!$A452=DF$7,IF('Copy &amp; Paste Roster Report Here'!$M452="xxxxxxxxxxx",1,0),0)</f>
        <v>0</v>
      </c>
      <c r="DG455" s="124">
        <f>IF('Copy &amp; Paste Roster Report Here'!$A452=DG$7,IF('Copy &amp; Paste Roster Report Here'!$M452="xxxxxxxxxxx",1,0),0)</f>
        <v>0</v>
      </c>
      <c r="DH455" s="124">
        <f>IF('Copy &amp; Paste Roster Report Here'!$A452=DH$7,IF('Copy &amp; Paste Roster Report Here'!$M452="xxxxxxxxxxx",1,0),0)</f>
        <v>0</v>
      </c>
      <c r="DI455" s="124">
        <f>IF('Copy &amp; Paste Roster Report Here'!$A452=DI$7,IF('Copy &amp; Paste Roster Report Here'!$M452="xxxxxxxxxxx",1,0),0)</f>
        <v>0</v>
      </c>
      <c r="DJ455" s="124">
        <f>IF('Copy &amp; Paste Roster Report Here'!$A452=DJ$7,IF('Copy &amp; Paste Roster Report Here'!$M452="xxxxxxxxxxx",1,0),0)</f>
        <v>0</v>
      </c>
      <c r="DK455" s="124">
        <f>IF('Copy &amp; Paste Roster Report Here'!$A452=DK$7,IF('Copy &amp; Paste Roster Report Here'!$M452="xxxxxxxxxxx",1,0),0)</f>
        <v>0</v>
      </c>
      <c r="DL455" s="124">
        <f>IF('Copy &amp; Paste Roster Report Here'!$A452=DL$7,IF('Copy &amp; Paste Roster Report Here'!$M452="xxxxxxxxxxx",1,0),0)</f>
        <v>0</v>
      </c>
      <c r="DM455" s="124">
        <f>IF('Copy &amp; Paste Roster Report Here'!$A452=DM$7,IF('Copy &amp; Paste Roster Report Here'!$M452="xxxxxxxxxxx",1,0),0)</f>
        <v>0</v>
      </c>
      <c r="DN455" s="124">
        <f>IF('Copy &amp; Paste Roster Report Here'!$A452=DN$7,IF('Copy &amp; Paste Roster Report Here'!$M452="xxxxxxxxxxx",1,0),0)</f>
        <v>0</v>
      </c>
      <c r="DO455" s="124">
        <f>IF('Copy &amp; Paste Roster Report Here'!$A452=DO$7,IF('Copy &amp; Paste Roster Report Here'!$M452="xxxxxxxxxxx",1,0),0)</f>
        <v>0</v>
      </c>
      <c r="DP455" s="125">
        <f t="shared" si="106"/>
        <v>0</v>
      </c>
      <c r="DQ455" s="126">
        <f t="shared" si="107"/>
        <v>0</v>
      </c>
    </row>
    <row r="456" spans="1:121" x14ac:dyDescent="0.25">
      <c r="A456" s="111">
        <f t="shared" si="93"/>
        <v>0</v>
      </c>
      <c r="B456" s="111">
        <f t="shared" si="94"/>
        <v>0</v>
      </c>
      <c r="C456" s="112">
        <f>+('Copy &amp; Paste Roster Report Here'!$P453-'Copy &amp; Paste Roster Report Here'!$O453)/30</f>
        <v>0</v>
      </c>
      <c r="D456" s="112">
        <f>+('Copy &amp; Paste Roster Report Here'!$P453-'Copy &amp; Paste Roster Report Here'!$O453)</f>
        <v>0</v>
      </c>
      <c r="E456" s="111">
        <f>'Copy &amp; Paste Roster Report Here'!N453</f>
        <v>0</v>
      </c>
      <c r="F456" s="111" t="str">
        <f t="shared" si="95"/>
        <v>N</v>
      </c>
      <c r="G456" s="111">
        <f>'Copy &amp; Paste Roster Report Here'!R453</f>
        <v>0</v>
      </c>
      <c r="H456" s="113">
        <f t="shared" si="96"/>
        <v>0</v>
      </c>
      <c r="I456" s="112">
        <f>IF(F456="N",$F$5-'Copy &amp; Paste Roster Report Here'!O453,+'Copy &amp; Paste Roster Report Here'!Q453-'Copy &amp; Paste Roster Report Here'!O453)</f>
        <v>0</v>
      </c>
      <c r="J456" s="114">
        <f t="shared" si="97"/>
        <v>0</v>
      </c>
      <c r="K456" s="114">
        <f t="shared" si="98"/>
        <v>0</v>
      </c>
      <c r="L456" s="115">
        <f>'Copy &amp; Paste Roster Report Here'!F453</f>
        <v>0</v>
      </c>
      <c r="M456" s="116">
        <f t="shared" si="99"/>
        <v>0</v>
      </c>
      <c r="N456" s="117">
        <f>IF('Copy &amp; Paste Roster Report Here'!$A453='Analytical Tests'!N$7,IF($F456="Y",+$H456*N$6,0),0)</f>
        <v>0</v>
      </c>
      <c r="O456" s="117">
        <f>IF('Copy &amp; Paste Roster Report Here'!$A453='Analytical Tests'!O$7,IF($F456="Y",+$H456*O$6,0),0)</f>
        <v>0</v>
      </c>
      <c r="P456" s="117">
        <f>IF('Copy &amp; Paste Roster Report Here'!$A453='Analytical Tests'!P$7,IF($F456="Y",+$H456*P$6,0),0)</f>
        <v>0</v>
      </c>
      <c r="Q456" s="117">
        <f>IF('Copy &amp; Paste Roster Report Here'!$A453='Analytical Tests'!Q$7,IF($F456="Y",+$H456*Q$6,0),0)</f>
        <v>0</v>
      </c>
      <c r="R456" s="117">
        <f>IF('Copy &amp; Paste Roster Report Here'!$A453='Analytical Tests'!R$7,IF($F456="Y",+$H456*R$6,0),0)</f>
        <v>0</v>
      </c>
      <c r="S456" s="117">
        <f>IF('Copy &amp; Paste Roster Report Here'!$A453='Analytical Tests'!S$7,IF($F456="Y",+$H456*S$6,0),0)</f>
        <v>0</v>
      </c>
      <c r="T456" s="117">
        <f>IF('Copy &amp; Paste Roster Report Here'!$A453='Analytical Tests'!T$7,IF($F456="Y",+$H456*T$6,0),0)</f>
        <v>0</v>
      </c>
      <c r="U456" s="117">
        <f>IF('Copy &amp; Paste Roster Report Here'!$A453='Analytical Tests'!U$7,IF($F456="Y",+$H456*U$6,0),0)</f>
        <v>0</v>
      </c>
      <c r="V456" s="117">
        <f>IF('Copy &amp; Paste Roster Report Here'!$A453='Analytical Tests'!V$7,IF($F456="Y",+$H456*V$6,0),0)</f>
        <v>0</v>
      </c>
      <c r="W456" s="117">
        <f>IF('Copy &amp; Paste Roster Report Here'!$A453='Analytical Tests'!W$7,IF($F456="Y",+$H456*W$6,0),0)</f>
        <v>0</v>
      </c>
      <c r="X456" s="117">
        <f>IF('Copy &amp; Paste Roster Report Here'!$A453='Analytical Tests'!X$7,IF($F456="Y",+$H456*X$6,0),0)</f>
        <v>0</v>
      </c>
      <c r="Y456" s="117" t="b">
        <f>IF('Copy &amp; Paste Roster Report Here'!$A453='Analytical Tests'!Y$7,IF($F456="N",IF($J456&gt;=$C456,Y$6,+($I456/$D456)*Y$6),0))</f>
        <v>0</v>
      </c>
      <c r="Z456" s="117" t="b">
        <f>IF('Copy &amp; Paste Roster Report Here'!$A453='Analytical Tests'!Z$7,IF($F456="N",IF($J456&gt;=$C456,Z$6,+($I456/$D456)*Z$6),0))</f>
        <v>0</v>
      </c>
      <c r="AA456" s="117" t="b">
        <f>IF('Copy &amp; Paste Roster Report Here'!$A453='Analytical Tests'!AA$7,IF($F456="N",IF($J456&gt;=$C456,AA$6,+($I456/$D456)*AA$6),0))</f>
        <v>0</v>
      </c>
      <c r="AB456" s="117" t="b">
        <f>IF('Copy &amp; Paste Roster Report Here'!$A453='Analytical Tests'!AB$7,IF($F456="N",IF($J456&gt;=$C456,AB$6,+($I456/$D456)*AB$6),0))</f>
        <v>0</v>
      </c>
      <c r="AC456" s="117" t="b">
        <f>IF('Copy &amp; Paste Roster Report Here'!$A453='Analytical Tests'!AC$7,IF($F456="N",IF($J456&gt;=$C456,AC$6,+($I456/$D456)*AC$6),0))</f>
        <v>0</v>
      </c>
      <c r="AD456" s="117" t="b">
        <f>IF('Copy &amp; Paste Roster Report Here'!$A453='Analytical Tests'!AD$7,IF($F456="N",IF($J456&gt;=$C456,AD$6,+($I456/$D456)*AD$6),0))</f>
        <v>0</v>
      </c>
      <c r="AE456" s="117" t="b">
        <f>IF('Copy &amp; Paste Roster Report Here'!$A453='Analytical Tests'!AE$7,IF($F456="N",IF($J456&gt;=$C456,AE$6,+($I456/$D456)*AE$6),0))</f>
        <v>0</v>
      </c>
      <c r="AF456" s="117" t="b">
        <f>IF('Copy &amp; Paste Roster Report Here'!$A453='Analytical Tests'!AF$7,IF($F456="N",IF($J456&gt;=$C456,AF$6,+($I456/$D456)*AF$6),0))</f>
        <v>0</v>
      </c>
      <c r="AG456" s="117" t="b">
        <f>IF('Copy &amp; Paste Roster Report Here'!$A453='Analytical Tests'!AG$7,IF($F456="N",IF($J456&gt;=$C456,AG$6,+($I456/$D456)*AG$6),0))</f>
        <v>0</v>
      </c>
      <c r="AH456" s="117" t="b">
        <f>IF('Copy &amp; Paste Roster Report Here'!$A453='Analytical Tests'!AH$7,IF($F456="N",IF($J456&gt;=$C456,AH$6,+($I456/$D456)*AH$6),0))</f>
        <v>0</v>
      </c>
      <c r="AI456" s="117" t="b">
        <f>IF('Copy &amp; Paste Roster Report Here'!$A453='Analytical Tests'!AI$7,IF($F456="N",IF($J456&gt;=$C456,AI$6,+($I456/$D456)*AI$6),0))</f>
        <v>0</v>
      </c>
      <c r="AJ456" s="79"/>
      <c r="AK456" s="118">
        <f>IF('Copy &amp; Paste Roster Report Here'!$A453=AK$7,IF('Copy &amp; Paste Roster Report Here'!$M453="FT",1,0),0)</f>
        <v>0</v>
      </c>
      <c r="AL456" s="118">
        <f>IF('Copy &amp; Paste Roster Report Here'!$A453=AL$7,IF('Copy &amp; Paste Roster Report Here'!$M453="FT",1,0),0)</f>
        <v>0</v>
      </c>
      <c r="AM456" s="118">
        <f>IF('Copy &amp; Paste Roster Report Here'!$A453=AM$7,IF('Copy &amp; Paste Roster Report Here'!$M453="FT",1,0),0)</f>
        <v>0</v>
      </c>
      <c r="AN456" s="118">
        <f>IF('Copy &amp; Paste Roster Report Here'!$A453=AN$7,IF('Copy &amp; Paste Roster Report Here'!$M453="FT",1,0),0)</f>
        <v>0</v>
      </c>
      <c r="AO456" s="118">
        <f>IF('Copy &amp; Paste Roster Report Here'!$A453=AO$7,IF('Copy &amp; Paste Roster Report Here'!$M453="FT",1,0),0)</f>
        <v>0</v>
      </c>
      <c r="AP456" s="118">
        <f>IF('Copy &amp; Paste Roster Report Here'!$A453=AP$7,IF('Copy &amp; Paste Roster Report Here'!$M453="FT",1,0),0)</f>
        <v>0</v>
      </c>
      <c r="AQ456" s="118">
        <f>IF('Copy &amp; Paste Roster Report Here'!$A453=AQ$7,IF('Copy &amp; Paste Roster Report Here'!$M453="FT",1,0),0)</f>
        <v>0</v>
      </c>
      <c r="AR456" s="118">
        <f>IF('Copy &amp; Paste Roster Report Here'!$A453=AR$7,IF('Copy &amp; Paste Roster Report Here'!$M453="FT",1,0),0)</f>
        <v>0</v>
      </c>
      <c r="AS456" s="118">
        <f>IF('Copy &amp; Paste Roster Report Here'!$A453=AS$7,IF('Copy &amp; Paste Roster Report Here'!$M453="FT",1,0),0)</f>
        <v>0</v>
      </c>
      <c r="AT456" s="118">
        <f>IF('Copy &amp; Paste Roster Report Here'!$A453=AT$7,IF('Copy &amp; Paste Roster Report Here'!$M453="FT",1,0),0)</f>
        <v>0</v>
      </c>
      <c r="AU456" s="118">
        <f>IF('Copy &amp; Paste Roster Report Here'!$A453=AU$7,IF('Copy &amp; Paste Roster Report Here'!$M453="FT",1,0),0)</f>
        <v>0</v>
      </c>
      <c r="AV456" s="73">
        <f t="shared" si="100"/>
        <v>0</v>
      </c>
      <c r="AW456" s="119">
        <f>IF('Copy &amp; Paste Roster Report Here'!$A453=AW$7,IF('Copy &amp; Paste Roster Report Here'!$M453="HT",1,0),0)</f>
        <v>0</v>
      </c>
      <c r="AX456" s="119">
        <f>IF('Copy &amp; Paste Roster Report Here'!$A453=AX$7,IF('Copy &amp; Paste Roster Report Here'!$M453="HT",1,0),0)</f>
        <v>0</v>
      </c>
      <c r="AY456" s="119">
        <f>IF('Copy &amp; Paste Roster Report Here'!$A453=AY$7,IF('Copy &amp; Paste Roster Report Here'!$M453="HT",1,0),0)</f>
        <v>0</v>
      </c>
      <c r="AZ456" s="119">
        <f>IF('Copy &amp; Paste Roster Report Here'!$A453=AZ$7,IF('Copy &amp; Paste Roster Report Here'!$M453="HT",1,0),0)</f>
        <v>0</v>
      </c>
      <c r="BA456" s="119">
        <f>IF('Copy &amp; Paste Roster Report Here'!$A453=BA$7,IF('Copy &amp; Paste Roster Report Here'!$M453="HT",1,0),0)</f>
        <v>0</v>
      </c>
      <c r="BB456" s="119">
        <f>IF('Copy &amp; Paste Roster Report Here'!$A453=BB$7,IF('Copy &amp; Paste Roster Report Here'!$M453="HT",1,0),0)</f>
        <v>0</v>
      </c>
      <c r="BC456" s="119">
        <f>IF('Copy &amp; Paste Roster Report Here'!$A453=BC$7,IF('Copy &amp; Paste Roster Report Here'!$M453="HT",1,0),0)</f>
        <v>0</v>
      </c>
      <c r="BD456" s="119">
        <f>IF('Copy &amp; Paste Roster Report Here'!$A453=BD$7,IF('Copy &amp; Paste Roster Report Here'!$M453="HT",1,0),0)</f>
        <v>0</v>
      </c>
      <c r="BE456" s="119">
        <f>IF('Copy &amp; Paste Roster Report Here'!$A453=BE$7,IF('Copy &amp; Paste Roster Report Here'!$M453="HT",1,0),0)</f>
        <v>0</v>
      </c>
      <c r="BF456" s="119">
        <f>IF('Copy &amp; Paste Roster Report Here'!$A453=BF$7,IF('Copy &amp; Paste Roster Report Here'!$M453="HT",1,0),0)</f>
        <v>0</v>
      </c>
      <c r="BG456" s="119">
        <f>IF('Copy &amp; Paste Roster Report Here'!$A453=BG$7,IF('Copy &amp; Paste Roster Report Here'!$M453="HT",1,0),0)</f>
        <v>0</v>
      </c>
      <c r="BH456" s="73">
        <f t="shared" si="101"/>
        <v>0</v>
      </c>
      <c r="BI456" s="120">
        <f>IF('Copy &amp; Paste Roster Report Here'!$A453=BI$7,IF('Copy &amp; Paste Roster Report Here'!$M453="MT",1,0),0)</f>
        <v>0</v>
      </c>
      <c r="BJ456" s="120">
        <f>IF('Copy &amp; Paste Roster Report Here'!$A453=BJ$7,IF('Copy &amp; Paste Roster Report Here'!$M453="MT",1,0),0)</f>
        <v>0</v>
      </c>
      <c r="BK456" s="120">
        <f>IF('Copy &amp; Paste Roster Report Here'!$A453=BK$7,IF('Copy &amp; Paste Roster Report Here'!$M453="MT",1,0),0)</f>
        <v>0</v>
      </c>
      <c r="BL456" s="120">
        <f>IF('Copy &amp; Paste Roster Report Here'!$A453=BL$7,IF('Copy &amp; Paste Roster Report Here'!$M453="MT",1,0),0)</f>
        <v>0</v>
      </c>
      <c r="BM456" s="120">
        <f>IF('Copy &amp; Paste Roster Report Here'!$A453=BM$7,IF('Copy &amp; Paste Roster Report Here'!$M453="MT",1,0),0)</f>
        <v>0</v>
      </c>
      <c r="BN456" s="120">
        <f>IF('Copy &amp; Paste Roster Report Here'!$A453=BN$7,IF('Copy &amp; Paste Roster Report Here'!$M453="MT",1,0),0)</f>
        <v>0</v>
      </c>
      <c r="BO456" s="120">
        <f>IF('Copy &amp; Paste Roster Report Here'!$A453=BO$7,IF('Copy &amp; Paste Roster Report Here'!$M453="MT",1,0),0)</f>
        <v>0</v>
      </c>
      <c r="BP456" s="120">
        <f>IF('Copy &amp; Paste Roster Report Here'!$A453=BP$7,IF('Copy &amp; Paste Roster Report Here'!$M453="MT",1,0),0)</f>
        <v>0</v>
      </c>
      <c r="BQ456" s="120">
        <f>IF('Copy &amp; Paste Roster Report Here'!$A453=BQ$7,IF('Copy &amp; Paste Roster Report Here'!$M453="MT",1,0),0)</f>
        <v>0</v>
      </c>
      <c r="BR456" s="120">
        <f>IF('Copy &amp; Paste Roster Report Here'!$A453=BR$7,IF('Copy &amp; Paste Roster Report Here'!$M453="MT",1,0),0)</f>
        <v>0</v>
      </c>
      <c r="BS456" s="120">
        <f>IF('Copy &amp; Paste Roster Report Here'!$A453=BS$7,IF('Copy &amp; Paste Roster Report Here'!$M453="MT",1,0),0)</f>
        <v>0</v>
      </c>
      <c r="BT456" s="73">
        <f t="shared" si="102"/>
        <v>0</v>
      </c>
      <c r="BU456" s="121">
        <f>IF('Copy &amp; Paste Roster Report Here'!$A453=BU$7,IF('Copy &amp; Paste Roster Report Here'!$M453="fy",1,0),0)</f>
        <v>0</v>
      </c>
      <c r="BV456" s="121">
        <f>IF('Copy &amp; Paste Roster Report Here'!$A453=BV$7,IF('Copy &amp; Paste Roster Report Here'!$M453="fy",1,0),0)</f>
        <v>0</v>
      </c>
      <c r="BW456" s="121">
        <f>IF('Copy &amp; Paste Roster Report Here'!$A453=BW$7,IF('Copy &amp; Paste Roster Report Here'!$M453="fy",1,0),0)</f>
        <v>0</v>
      </c>
      <c r="BX456" s="121">
        <f>IF('Copy &amp; Paste Roster Report Here'!$A453=BX$7,IF('Copy &amp; Paste Roster Report Here'!$M453="fy",1,0),0)</f>
        <v>0</v>
      </c>
      <c r="BY456" s="121">
        <f>IF('Copy &amp; Paste Roster Report Here'!$A453=BY$7,IF('Copy &amp; Paste Roster Report Here'!$M453="fy",1,0),0)</f>
        <v>0</v>
      </c>
      <c r="BZ456" s="121">
        <f>IF('Copy &amp; Paste Roster Report Here'!$A453=BZ$7,IF('Copy &amp; Paste Roster Report Here'!$M453="fy",1,0),0)</f>
        <v>0</v>
      </c>
      <c r="CA456" s="121">
        <f>IF('Copy &amp; Paste Roster Report Here'!$A453=CA$7,IF('Copy &amp; Paste Roster Report Here'!$M453="fy",1,0),0)</f>
        <v>0</v>
      </c>
      <c r="CB456" s="121">
        <f>IF('Copy &amp; Paste Roster Report Here'!$A453=CB$7,IF('Copy &amp; Paste Roster Report Here'!$M453="fy",1,0),0)</f>
        <v>0</v>
      </c>
      <c r="CC456" s="121">
        <f>IF('Copy &amp; Paste Roster Report Here'!$A453=CC$7,IF('Copy &amp; Paste Roster Report Here'!$M453="fy",1,0),0)</f>
        <v>0</v>
      </c>
      <c r="CD456" s="121">
        <f>IF('Copy &amp; Paste Roster Report Here'!$A453=CD$7,IF('Copy &amp; Paste Roster Report Here'!$M453="fy",1,0),0)</f>
        <v>0</v>
      </c>
      <c r="CE456" s="121">
        <f>IF('Copy &amp; Paste Roster Report Here'!$A453=CE$7,IF('Copy &amp; Paste Roster Report Here'!$M453="fy",1,0),0)</f>
        <v>0</v>
      </c>
      <c r="CF456" s="73">
        <f t="shared" si="103"/>
        <v>0</v>
      </c>
      <c r="CG456" s="122">
        <f>IF('Copy &amp; Paste Roster Report Here'!$A453=CG$7,IF('Copy &amp; Paste Roster Report Here'!$M453="RH",1,0),0)</f>
        <v>0</v>
      </c>
      <c r="CH456" s="122">
        <f>IF('Copy &amp; Paste Roster Report Here'!$A453=CH$7,IF('Copy &amp; Paste Roster Report Here'!$M453="RH",1,0),0)</f>
        <v>0</v>
      </c>
      <c r="CI456" s="122">
        <f>IF('Copy &amp; Paste Roster Report Here'!$A453=CI$7,IF('Copy &amp; Paste Roster Report Here'!$M453="RH",1,0),0)</f>
        <v>0</v>
      </c>
      <c r="CJ456" s="122">
        <f>IF('Copy &amp; Paste Roster Report Here'!$A453=CJ$7,IF('Copy &amp; Paste Roster Report Here'!$M453="RH",1,0),0)</f>
        <v>0</v>
      </c>
      <c r="CK456" s="122">
        <f>IF('Copy &amp; Paste Roster Report Here'!$A453=CK$7,IF('Copy &amp; Paste Roster Report Here'!$M453="RH",1,0),0)</f>
        <v>0</v>
      </c>
      <c r="CL456" s="122">
        <f>IF('Copy &amp; Paste Roster Report Here'!$A453=CL$7,IF('Copy &amp; Paste Roster Report Here'!$M453="RH",1,0),0)</f>
        <v>0</v>
      </c>
      <c r="CM456" s="122">
        <f>IF('Copy &amp; Paste Roster Report Here'!$A453=CM$7,IF('Copy &amp; Paste Roster Report Here'!$M453="RH",1,0),0)</f>
        <v>0</v>
      </c>
      <c r="CN456" s="122">
        <f>IF('Copy &amp; Paste Roster Report Here'!$A453=CN$7,IF('Copy &amp; Paste Roster Report Here'!$M453="RH",1,0),0)</f>
        <v>0</v>
      </c>
      <c r="CO456" s="122">
        <f>IF('Copy &amp; Paste Roster Report Here'!$A453=CO$7,IF('Copy &amp; Paste Roster Report Here'!$M453="RH",1,0),0)</f>
        <v>0</v>
      </c>
      <c r="CP456" s="122">
        <f>IF('Copy &amp; Paste Roster Report Here'!$A453=CP$7,IF('Copy &amp; Paste Roster Report Here'!$M453="RH",1,0),0)</f>
        <v>0</v>
      </c>
      <c r="CQ456" s="122">
        <f>IF('Copy &amp; Paste Roster Report Here'!$A453=CQ$7,IF('Copy &amp; Paste Roster Report Here'!$M453="RH",1,0),0)</f>
        <v>0</v>
      </c>
      <c r="CR456" s="73">
        <f t="shared" si="104"/>
        <v>0</v>
      </c>
      <c r="CS456" s="123">
        <f>IF('Copy &amp; Paste Roster Report Here'!$A453=CS$7,IF('Copy &amp; Paste Roster Report Here'!$M453="QT",1,0),0)</f>
        <v>0</v>
      </c>
      <c r="CT456" s="123">
        <f>IF('Copy &amp; Paste Roster Report Here'!$A453=CT$7,IF('Copy &amp; Paste Roster Report Here'!$M453="QT",1,0),0)</f>
        <v>0</v>
      </c>
      <c r="CU456" s="123">
        <f>IF('Copy &amp; Paste Roster Report Here'!$A453=CU$7,IF('Copy &amp; Paste Roster Report Here'!$M453="QT",1,0),0)</f>
        <v>0</v>
      </c>
      <c r="CV456" s="123">
        <f>IF('Copy &amp; Paste Roster Report Here'!$A453=CV$7,IF('Copy &amp; Paste Roster Report Here'!$M453="QT",1,0),0)</f>
        <v>0</v>
      </c>
      <c r="CW456" s="123">
        <f>IF('Copy &amp; Paste Roster Report Here'!$A453=CW$7,IF('Copy &amp; Paste Roster Report Here'!$M453="QT",1,0),0)</f>
        <v>0</v>
      </c>
      <c r="CX456" s="123">
        <f>IF('Copy &amp; Paste Roster Report Here'!$A453=CX$7,IF('Copy &amp; Paste Roster Report Here'!$M453="QT",1,0),0)</f>
        <v>0</v>
      </c>
      <c r="CY456" s="123">
        <f>IF('Copy &amp; Paste Roster Report Here'!$A453=CY$7,IF('Copy &amp; Paste Roster Report Here'!$M453="QT",1,0),0)</f>
        <v>0</v>
      </c>
      <c r="CZ456" s="123">
        <f>IF('Copy &amp; Paste Roster Report Here'!$A453=CZ$7,IF('Copy &amp; Paste Roster Report Here'!$M453="QT",1,0),0)</f>
        <v>0</v>
      </c>
      <c r="DA456" s="123">
        <f>IF('Copy &amp; Paste Roster Report Here'!$A453=DA$7,IF('Copy &amp; Paste Roster Report Here'!$M453="QT",1,0),0)</f>
        <v>0</v>
      </c>
      <c r="DB456" s="123">
        <f>IF('Copy &amp; Paste Roster Report Here'!$A453=DB$7,IF('Copy &amp; Paste Roster Report Here'!$M453="QT",1,0),0)</f>
        <v>0</v>
      </c>
      <c r="DC456" s="123">
        <f>IF('Copy &amp; Paste Roster Report Here'!$A453=DC$7,IF('Copy &amp; Paste Roster Report Here'!$M453="QT",1,0),0)</f>
        <v>0</v>
      </c>
      <c r="DD456" s="73">
        <f t="shared" si="105"/>
        <v>0</v>
      </c>
      <c r="DE456" s="124">
        <f>IF('Copy &amp; Paste Roster Report Here'!$A453=DE$7,IF('Copy &amp; Paste Roster Report Here'!$M453="xxxxxxxxxxx",1,0),0)</f>
        <v>0</v>
      </c>
      <c r="DF456" s="124">
        <f>IF('Copy &amp; Paste Roster Report Here'!$A453=DF$7,IF('Copy &amp; Paste Roster Report Here'!$M453="xxxxxxxxxxx",1,0),0)</f>
        <v>0</v>
      </c>
      <c r="DG456" s="124">
        <f>IF('Copy &amp; Paste Roster Report Here'!$A453=DG$7,IF('Copy &amp; Paste Roster Report Here'!$M453="xxxxxxxxxxx",1,0),0)</f>
        <v>0</v>
      </c>
      <c r="DH456" s="124">
        <f>IF('Copy &amp; Paste Roster Report Here'!$A453=DH$7,IF('Copy &amp; Paste Roster Report Here'!$M453="xxxxxxxxxxx",1,0),0)</f>
        <v>0</v>
      </c>
      <c r="DI456" s="124">
        <f>IF('Copy &amp; Paste Roster Report Here'!$A453=DI$7,IF('Copy &amp; Paste Roster Report Here'!$M453="xxxxxxxxxxx",1,0),0)</f>
        <v>0</v>
      </c>
      <c r="DJ456" s="124">
        <f>IF('Copy &amp; Paste Roster Report Here'!$A453=DJ$7,IF('Copy &amp; Paste Roster Report Here'!$M453="xxxxxxxxxxx",1,0),0)</f>
        <v>0</v>
      </c>
      <c r="DK456" s="124">
        <f>IF('Copy &amp; Paste Roster Report Here'!$A453=DK$7,IF('Copy &amp; Paste Roster Report Here'!$M453="xxxxxxxxxxx",1,0),0)</f>
        <v>0</v>
      </c>
      <c r="DL456" s="124">
        <f>IF('Copy &amp; Paste Roster Report Here'!$A453=DL$7,IF('Copy &amp; Paste Roster Report Here'!$M453="xxxxxxxxxxx",1,0),0)</f>
        <v>0</v>
      </c>
      <c r="DM456" s="124">
        <f>IF('Copy &amp; Paste Roster Report Here'!$A453=DM$7,IF('Copy &amp; Paste Roster Report Here'!$M453="xxxxxxxxxxx",1,0),0)</f>
        <v>0</v>
      </c>
      <c r="DN456" s="124">
        <f>IF('Copy &amp; Paste Roster Report Here'!$A453=DN$7,IF('Copy &amp; Paste Roster Report Here'!$M453="xxxxxxxxxxx",1,0),0)</f>
        <v>0</v>
      </c>
      <c r="DO456" s="124">
        <f>IF('Copy &amp; Paste Roster Report Here'!$A453=DO$7,IF('Copy &amp; Paste Roster Report Here'!$M453="xxxxxxxxxxx",1,0),0)</f>
        <v>0</v>
      </c>
      <c r="DP456" s="125">
        <f t="shared" si="106"/>
        <v>0</v>
      </c>
      <c r="DQ456" s="126">
        <f t="shared" si="107"/>
        <v>0</v>
      </c>
    </row>
    <row r="457" spans="1:121" x14ac:dyDescent="0.25">
      <c r="A457" s="111">
        <f t="shared" ref="A457:A520" si="108">AV457</f>
        <v>0</v>
      </c>
      <c r="B457" s="111">
        <f t="shared" ref="B457:B520" si="109">IF(BH457+BT457+CF457+CR457+DD457+DP457&gt;0,1,0)</f>
        <v>0</v>
      </c>
      <c r="C457" s="112">
        <f>+('Copy &amp; Paste Roster Report Here'!$P454-'Copy &amp; Paste Roster Report Here'!$O454)/30</f>
        <v>0</v>
      </c>
      <c r="D457" s="112">
        <f>+('Copy &amp; Paste Roster Report Here'!$P454-'Copy &amp; Paste Roster Report Here'!$O454)</f>
        <v>0</v>
      </c>
      <c r="E457" s="111">
        <f>'Copy &amp; Paste Roster Report Here'!N454</f>
        <v>0</v>
      </c>
      <c r="F457" s="111" t="str">
        <f t="shared" ref="F457:F520" si="110">IF(E457="completed","Y",IF(E457="ended service early","Y","N"))</f>
        <v>N</v>
      </c>
      <c r="G457" s="111">
        <f>'Copy &amp; Paste Roster Report Here'!R454</f>
        <v>0</v>
      </c>
      <c r="H457" s="113">
        <f t="shared" ref="H457:H520" si="111">IF(G457&gt;=1700,1,+G457/1700)</f>
        <v>0</v>
      </c>
      <c r="I457" s="112">
        <f>IF(F457="N",$F$5-'Copy &amp; Paste Roster Report Here'!O454,+'Copy &amp; Paste Roster Report Here'!Q454-'Copy &amp; Paste Roster Report Here'!O454)</f>
        <v>0</v>
      </c>
      <c r="J457" s="114">
        <f t="shared" ref="J457:J520" si="112">IF(I457="N/A","N/A",+I457/30)</f>
        <v>0</v>
      </c>
      <c r="K457" s="114">
        <f t="shared" ref="K457:K520" si="113">ROUNDUP(J457,0)</f>
        <v>0</v>
      </c>
      <c r="L457" s="115">
        <f>'Copy &amp; Paste Roster Report Here'!F454</f>
        <v>0</v>
      </c>
      <c r="M457" s="116">
        <f t="shared" ref="M457:M520" si="114">SUM(N457:AI457)</f>
        <v>0</v>
      </c>
      <c r="N457" s="117">
        <f>IF('Copy &amp; Paste Roster Report Here'!$A454='Analytical Tests'!N$7,IF($F457="Y",+$H457*N$6,0),0)</f>
        <v>0</v>
      </c>
      <c r="O457" s="117">
        <f>IF('Copy &amp; Paste Roster Report Here'!$A454='Analytical Tests'!O$7,IF($F457="Y",+$H457*O$6,0),0)</f>
        <v>0</v>
      </c>
      <c r="P457" s="117">
        <f>IF('Copy &amp; Paste Roster Report Here'!$A454='Analytical Tests'!P$7,IF($F457="Y",+$H457*P$6,0),0)</f>
        <v>0</v>
      </c>
      <c r="Q457" s="117">
        <f>IF('Copy &amp; Paste Roster Report Here'!$A454='Analytical Tests'!Q$7,IF($F457="Y",+$H457*Q$6,0),0)</f>
        <v>0</v>
      </c>
      <c r="R457" s="117">
        <f>IF('Copy &amp; Paste Roster Report Here'!$A454='Analytical Tests'!R$7,IF($F457="Y",+$H457*R$6,0),0)</f>
        <v>0</v>
      </c>
      <c r="S457" s="117">
        <f>IF('Copy &amp; Paste Roster Report Here'!$A454='Analytical Tests'!S$7,IF($F457="Y",+$H457*S$6,0),0)</f>
        <v>0</v>
      </c>
      <c r="T457" s="117">
        <f>IF('Copy &amp; Paste Roster Report Here'!$A454='Analytical Tests'!T$7,IF($F457="Y",+$H457*T$6,0),0)</f>
        <v>0</v>
      </c>
      <c r="U457" s="117">
        <f>IF('Copy &amp; Paste Roster Report Here'!$A454='Analytical Tests'!U$7,IF($F457="Y",+$H457*U$6,0),0)</f>
        <v>0</v>
      </c>
      <c r="V457" s="117">
        <f>IF('Copy &amp; Paste Roster Report Here'!$A454='Analytical Tests'!V$7,IF($F457="Y",+$H457*V$6,0),0)</f>
        <v>0</v>
      </c>
      <c r="W457" s="117">
        <f>IF('Copy &amp; Paste Roster Report Here'!$A454='Analytical Tests'!W$7,IF($F457="Y",+$H457*W$6,0),0)</f>
        <v>0</v>
      </c>
      <c r="X457" s="117">
        <f>IF('Copy &amp; Paste Roster Report Here'!$A454='Analytical Tests'!X$7,IF($F457="Y",+$H457*X$6,0),0)</f>
        <v>0</v>
      </c>
      <c r="Y457" s="117" t="b">
        <f>IF('Copy &amp; Paste Roster Report Here'!$A454='Analytical Tests'!Y$7,IF($F457="N",IF($J457&gt;=$C457,Y$6,+($I457/$D457)*Y$6),0))</f>
        <v>0</v>
      </c>
      <c r="Z457" s="117" t="b">
        <f>IF('Copy &amp; Paste Roster Report Here'!$A454='Analytical Tests'!Z$7,IF($F457="N",IF($J457&gt;=$C457,Z$6,+($I457/$D457)*Z$6),0))</f>
        <v>0</v>
      </c>
      <c r="AA457" s="117" t="b">
        <f>IF('Copy &amp; Paste Roster Report Here'!$A454='Analytical Tests'!AA$7,IF($F457="N",IF($J457&gt;=$C457,AA$6,+($I457/$D457)*AA$6),0))</f>
        <v>0</v>
      </c>
      <c r="AB457" s="117" t="b">
        <f>IF('Copy &amp; Paste Roster Report Here'!$A454='Analytical Tests'!AB$7,IF($F457="N",IF($J457&gt;=$C457,AB$6,+($I457/$D457)*AB$6),0))</f>
        <v>0</v>
      </c>
      <c r="AC457" s="117" t="b">
        <f>IF('Copy &amp; Paste Roster Report Here'!$A454='Analytical Tests'!AC$7,IF($F457="N",IF($J457&gt;=$C457,AC$6,+($I457/$D457)*AC$6),0))</f>
        <v>0</v>
      </c>
      <c r="AD457" s="117" t="b">
        <f>IF('Copy &amp; Paste Roster Report Here'!$A454='Analytical Tests'!AD$7,IF($F457="N",IF($J457&gt;=$C457,AD$6,+($I457/$D457)*AD$6),0))</f>
        <v>0</v>
      </c>
      <c r="AE457" s="117" t="b">
        <f>IF('Copy &amp; Paste Roster Report Here'!$A454='Analytical Tests'!AE$7,IF($F457="N",IF($J457&gt;=$C457,AE$6,+($I457/$D457)*AE$6),0))</f>
        <v>0</v>
      </c>
      <c r="AF457" s="117" t="b">
        <f>IF('Copy &amp; Paste Roster Report Here'!$A454='Analytical Tests'!AF$7,IF($F457="N",IF($J457&gt;=$C457,AF$6,+($I457/$D457)*AF$6),0))</f>
        <v>0</v>
      </c>
      <c r="AG457" s="117" t="b">
        <f>IF('Copy &amp; Paste Roster Report Here'!$A454='Analytical Tests'!AG$7,IF($F457="N",IF($J457&gt;=$C457,AG$6,+($I457/$D457)*AG$6),0))</f>
        <v>0</v>
      </c>
      <c r="AH457" s="117" t="b">
        <f>IF('Copy &amp; Paste Roster Report Here'!$A454='Analytical Tests'!AH$7,IF($F457="N",IF($J457&gt;=$C457,AH$6,+($I457/$D457)*AH$6),0))</f>
        <v>0</v>
      </c>
      <c r="AI457" s="117" t="b">
        <f>IF('Copy &amp; Paste Roster Report Here'!$A454='Analytical Tests'!AI$7,IF($F457="N",IF($J457&gt;=$C457,AI$6,+($I457/$D457)*AI$6),0))</f>
        <v>0</v>
      </c>
      <c r="AJ457" s="79"/>
      <c r="AK457" s="118">
        <f>IF('Copy &amp; Paste Roster Report Here'!$A454=AK$7,IF('Copy &amp; Paste Roster Report Here'!$M454="FT",1,0),0)</f>
        <v>0</v>
      </c>
      <c r="AL457" s="118">
        <f>IF('Copy &amp; Paste Roster Report Here'!$A454=AL$7,IF('Copy &amp; Paste Roster Report Here'!$M454="FT",1,0),0)</f>
        <v>0</v>
      </c>
      <c r="AM457" s="118">
        <f>IF('Copy &amp; Paste Roster Report Here'!$A454=AM$7,IF('Copy &amp; Paste Roster Report Here'!$M454="FT",1,0),0)</f>
        <v>0</v>
      </c>
      <c r="AN457" s="118">
        <f>IF('Copy &amp; Paste Roster Report Here'!$A454=AN$7,IF('Copy &amp; Paste Roster Report Here'!$M454="FT",1,0),0)</f>
        <v>0</v>
      </c>
      <c r="AO457" s="118">
        <f>IF('Copy &amp; Paste Roster Report Here'!$A454=AO$7,IF('Copy &amp; Paste Roster Report Here'!$M454="FT",1,0),0)</f>
        <v>0</v>
      </c>
      <c r="AP457" s="118">
        <f>IF('Copy &amp; Paste Roster Report Here'!$A454=AP$7,IF('Copy &amp; Paste Roster Report Here'!$M454="FT",1,0),0)</f>
        <v>0</v>
      </c>
      <c r="AQ457" s="118">
        <f>IF('Copy &amp; Paste Roster Report Here'!$A454=AQ$7,IF('Copy &amp; Paste Roster Report Here'!$M454="FT",1,0),0)</f>
        <v>0</v>
      </c>
      <c r="AR457" s="118">
        <f>IF('Copy &amp; Paste Roster Report Here'!$A454=AR$7,IF('Copy &amp; Paste Roster Report Here'!$M454="FT",1,0),0)</f>
        <v>0</v>
      </c>
      <c r="AS457" s="118">
        <f>IF('Copy &amp; Paste Roster Report Here'!$A454=AS$7,IF('Copy &amp; Paste Roster Report Here'!$M454="FT",1,0),0)</f>
        <v>0</v>
      </c>
      <c r="AT457" s="118">
        <f>IF('Copy &amp; Paste Roster Report Here'!$A454=AT$7,IF('Copy &amp; Paste Roster Report Here'!$M454="FT",1,0),0)</f>
        <v>0</v>
      </c>
      <c r="AU457" s="118">
        <f>IF('Copy &amp; Paste Roster Report Here'!$A454=AU$7,IF('Copy &amp; Paste Roster Report Here'!$M454="FT",1,0),0)</f>
        <v>0</v>
      </c>
      <c r="AV457" s="73">
        <f t="shared" ref="AV457:AV520" si="115">SUM(AK457:AU457)</f>
        <v>0</v>
      </c>
      <c r="AW457" s="119">
        <f>IF('Copy &amp; Paste Roster Report Here'!$A454=AW$7,IF('Copy &amp; Paste Roster Report Here'!$M454="HT",1,0),0)</f>
        <v>0</v>
      </c>
      <c r="AX457" s="119">
        <f>IF('Copy &amp; Paste Roster Report Here'!$A454=AX$7,IF('Copy &amp; Paste Roster Report Here'!$M454="HT",1,0),0)</f>
        <v>0</v>
      </c>
      <c r="AY457" s="119">
        <f>IF('Copy &amp; Paste Roster Report Here'!$A454=AY$7,IF('Copy &amp; Paste Roster Report Here'!$M454="HT",1,0),0)</f>
        <v>0</v>
      </c>
      <c r="AZ457" s="119">
        <f>IF('Copy &amp; Paste Roster Report Here'!$A454=AZ$7,IF('Copy &amp; Paste Roster Report Here'!$M454="HT",1,0),0)</f>
        <v>0</v>
      </c>
      <c r="BA457" s="119">
        <f>IF('Copy &amp; Paste Roster Report Here'!$A454=BA$7,IF('Copy &amp; Paste Roster Report Here'!$M454="HT",1,0),0)</f>
        <v>0</v>
      </c>
      <c r="BB457" s="119">
        <f>IF('Copy &amp; Paste Roster Report Here'!$A454=BB$7,IF('Copy &amp; Paste Roster Report Here'!$M454="HT",1,0),0)</f>
        <v>0</v>
      </c>
      <c r="BC457" s="119">
        <f>IF('Copy &amp; Paste Roster Report Here'!$A454=BC$7,IF('Copy &amp; Paste Roster Report Here'!$M454="HT",1,0),0)</f>
        <v>0</v>
      </c>
      <c r="BD457" s="119">
        <f>IF('Copy &amp; Paste Roster Report Here'!$A454=BD$7,IF('Copy &amp; Paste Roster Report Here'!$M454="HT",1,0),0)</f>
        <v>0</v>
      </c>
      <c r="BE457" s="119">
        <f>IF('Copy &amp; Paste Roster Report Here'!$A454=BE$7,IF('Copy &amp; Paste Roster Report Here'!$M454="HT",1,0),0)</f>
        <v>0</v>
      </c>
      <c r="BF457" s="119">
        <f>IF('Copy &amp; Paste Roster Report Here'!$A454=BF$7,IF('Copy &amp; Paste Roster Report Here'!$M454="HT",1,0),0)</f>
        <v>0</v>
      </c>
      <c r="BG457" s="119">
        <f>IF('Copy &amp; Paste Roster Report Here'!$A454=BG$7,IF('Copy &amp; Paste Roster Report Here'!$M454="HT",1,0),0)</f>
        <v>0</v>
      </c>
      <c r="BH457" s="73">
        <f t="shared" ref="BH457:BH520" si="116">SUM(AW457:BG457)</f>
        <v>0</v>
      </c>
      <c r="BI457" s="120">
        <f>IF('Copy &amp; Paste Roster Report Here'!$A454=BI$7,IF('Copy &amp; Paste Roster Report Here'!$M454="MT",1,0),0)</f>
        <v>0</v>
      </c>
      <c r="BJ457" s="120">
        <f>IF('Copy &amp; Paste Roster Report Here'!$A454=BJ$7,IF('Copy &amp; Paste Roster Report Here'!$M454="MT",1,0),0)</f>
        <v>0</v>
      </c>
      <c r="BK457" s="120">
        <f>IF('Copy &amp; Paste Roster Report Here'!$A454=BK$7,IF('Copy &amp; Paste Roster Report Here'!$M454="MT",1,0),0)</f>
        <v>0</v>
      </c>
      <c r="BL457" s="120">
        <f>IF('Copy &amp; Paste Roster Report Here'!$A454=BL$7,IF('Copy &amp; Paste Roster Report Here'!$M454="MT",1,0),0)</f>
        <v>0</v>
      </c>
      <c r="BM457" s="120">
        <f>IF('Copy &amp; Paste Roster Report Here'!$A454=BM$7,IF('Copy &amp; Paste Roster Report Here'!$M454="MT",1,0),0)</f>
        <v>0</v>
      </c>
      <c r="BN457" s="120">
        <f>IF('Copy &amp; Paste Roster Report Here'!$A454=BN$7,IF('Copy &amp; Paste Roster Report Here'!$M454="MT",1,0),0)</f>
        <v>0</v>
      </c>
      <c r="BO457" s="120">
        <f>IF('Copy &amp; Paste Roster Report Here'!$A454=BO$7,IF('Copy &amp; Paste Roster Report Here'!$M454="MT",1,0),0)</f>
        <v>0</v>
      </c>
      <c r="BP457" s="120">
        <f>IF('Copy &amp; Paste Roster Report Here'!$A454=BP$7,IF('Copy &amp; Paste Roster Report Here'!$M454="MT",1,0),0)</f>
        <v>0</v>
      </c>
      <c r="BQ457" s="120">
        <f>IF('Copy &amp; Paste Roster Report Here'!$A454=BQ$7,IF('Copy &amp; Paste Roster Report Here'!$M454="MT",1,0),0)</f>
        <v>0</v>
      </c>
      <c r="BR457" s="120">
        <f>IF('Copy &amp; Paste Roster Report Here'!$A454=BR$7,IF('Copy &amp; Paste Roster Report Here'!$M454="MT",1,0),0)</f>
        <v>0</v>
      </c>
      <c r="BS457" s="120">
        <f>IF('Copy &amp; Paste Roster Report Here'!$A454=BS$7,IF('Copy &amp; Paste Roster Report Here'!$M454="MT",1,0),0)</f>
        <v>0</v>
      </c>
      <c r="BT457" s="73">
        <f t="shared" ref="BT457:BT520" si="117">SUM(BI457:BS457)</f>
        <v>0</v>
      </c>
      <c r="BU457" s="121">
        <f>IF('Copy &amp; Paste Roster Report Here'!$A454=BU$7,IF('Copy &amp; Paste Roster Report Here'!$M454="fy",1,0),0)</f>
        <v>0</v>
      </c>
      <c r="BV457" s="121">
        <f>IF('Copy &amp; Paste Roster Report Here'!$A454=BV$7,IF('Copy &amp; Paste Roster Report Here'!$M454="fy",1,0),0)</f>
        <v>0</v>
      </c>
      <c r="BW457" s="121">
        <f>IF('Copy &amp; Paste Roster Report Here'!$A454=BW$7,IF('Copy &amp; Paste Roster Report Here'!$M454="fy",1,0),0)</f>
        <v>0</v>
      </c>
      <c r="BX457" s="121">
        <f>IF('Copy &amp; Paste Roster Report Here'!$A454=BX$7,IF('Copy &amp; Paste Roster Report Here'!$M454="fy",1,0),0)</f>
        <v>0</v>
      </c>
      <c r="BY457" s="121">
        <f>IF('Copy &amp; Paste Roster Report Here'!$A454=BY$7,IF('Copy &amp; Paste Roster Report Here'!$M454="fy",1,0),0)</f>
        <v>0</v>
      </c>
      <c r="BZ457" s="121">
        <f>IF('Copy &amp; Paste Roster Report Here'!$A454=BZ$7,IF('Copy &amp; Paste Roster Report Here'!$M454="fy",1,0),0)</f>
        <v>0</v>
      </c>
      <c r="CA457" s="121">
        <f>IF('Copy &amp; Paste Roster Report Here'!$A454=CA$7,IF('Copy &amp; Paste Roster Report Here'!$M454="fy",1,0),0)</f>
        <v>0</v>
      </c>
      <c r="CB457" s="121">
        <f>IF('Copy &amp; Paste Roster Report Here'!$A454=CB$7,IF('Copy &amp; Paste Roster Report Here'!$M454="fy",1,0),0)</f>
        <v>0</v>
      </c>
      <c r="CC457" s="121">
        <f>IF('Copy &amp; Paste Roster Report Here'!$A454=CC$7,IF('Copy &amp; Paste Roster Report Here'!$M454="fy",1,0),0)</f>
        <v>0</v>
      </c>
      <c r="CD457" s="121">
        <f>IF('Copy &amp; Paste Roster Report Here'!$A454=CD$7,IF('Copy &amp; Paste Roster Report Here'!$M454="fy",1,0),0)</f>
        <v>0</v>
      </c>
      <c r="CE457" s="121">
        <f>IF('Copy &amp; Paste Roster Report Here'!$A454=CE$7,IF('Copy &amp; Paste Roster Report Here'!$M454="fy",1,0),0)</f>
        <v>0</v>
      </c>
      <c r="CF457" s="73">
        <f t="shared" ref="CF457:CF520" si="118">SUM(BU457:CE457)</f>
        <v>0</v>
      </c>
      <c r="CG457" s="122">
        <f>IF('Copy &amp; Paste Roster Report Here'!$A454=CG$7,IF('Copy &amp; Paste Roster Report Here'!$M454="RH",1,0),0)</f>
        <v>0</v>
      </c>
      <c r="CH457" s="122">
        <f>IF('Copy &amp; Paste Roster Report Here'!$A454=CH$7,IF('Copy &amp; Paste Roster Report Here'!$M454="RH",1,0),0)</f>
        <v>0</v>
      </c>
      <c r="CI457" s="122">
        <f>IF('Copy &amp; Paste Roster Report Here'!$A454=CI$7,IF('Copy &amp; Paste Roster Report Here'!$M454="RH",1,0),0)</f>
        <v>0</v>
      </c>
      <c r="CJ457" s="122">
        <f>IF('Copy &amp; Paste Roster Report Here'!$A454=CJ$7,IF('Copy &amp; Paste Roster Report Here'!$M454="RH",1,0),0)</f>
        <v>0</v>
      </c>
      <c r="CK457" s="122">
        <f>IF('Copy &amp; Paste Roster Report Here'!$A454=CK$7,IF('Copy &amp; Paste Roster Report Here'!$M454="RH",1,0),0)</f>
        <v>0</v>
      </c>
      <c r="CL457" s="122">
        <f>IF('Copy &amp; Paste Roster Report Here'!$A454=CL$7,IF('Copy &amp; Paste Roster Report Here'!$M454="RH",1,0),0)</f>
        <v>0</v>
      </c>
      <c r="CM457" s="122">
        <f>IF('Copy &amp; Paste Roster Report Here'!$A454=CM$7,IF('Copy &amp; Paste Roster Report Here'!$M454="RH",1,0),0)</f>
        <v>0</v>
      </c>
      <c r="CN457" s="122">
        <f>IF('Copy &amp; Paste Roster Report Here'!$A454=CN$7,IF('Copy &amp; Paste Roster Report Here'!$M454="RH",1,0),0)</f>
        <v>0</v>
      </c>
      <c r="CO457" s="122">
        <f>IF('Copy &amp; Paste Roster Report Here'!$A454=CO$7,IF('Copy &amp; Paste Roster Report Here'!$M454="RH",1,0),0)</f>
        <v>0</v>
      </c>
      <c r="CP457" s="122">
        <f>IF('Copy &amp; Paste Roster Report Here'!$A454=CP$7,IF('Copy &amp; Paste Roster Report Here'!$M454="RH",1,0),0)</f>
        <v>0</v>
      </c>
      <c r="CQ457" s="122">
        <f>IF('Copy &amp; Paste Roster Report Here'!$A454=CQ$7,IF('Copy &amp; Paste Roster Report Here'!$M454="RH",1,0),0)</f>
        <v>0</v>
      </c>
      <c r="CR457" s="73">
        <f t="shared" ref="CR457:CR520" si="119">SUM(CG457:CQ457)</f>
        <v>0</v>
      </c>
      <c r="CS457" s="123">
        <f>IF('Copy &amp; Paste Roster Report Here'!$A454=CS$7,IF('Copy &amp; Paste Roster Report Here'!$M454="QT",1,0),0)</f>
        <v>0</v>
      </c>
      <c r="CT457" s="123">
        <f>IF('Copy &amp; Paste Roster Report Here'!$A454=CT$7,IF('Copy &amp; Paste Roster Report Here'!$M454="QT",1,0),0)</f>
        <v>0</v>
      </c>
      <c r="CU457" s="123">
        <f>IF('Copy &amp; Paste Roster Report Here'!$A454=CU$7,IF('Copy &amp; Paste Roster Report Here'!$M454="QT",1,0),0)</f>
        <v>0</v>
      </c>
      <c r="CV457" s="123">
        <f>IF('Copy &amp; Paste Roster Report Here'!$A454=CV$7,IF('Copy &amp; Paste Roster Report Here'!$M454="QT",1,0),0)</f>
        <v>0</v>
      </c>
      <c r="CW457" s="123">
        <f>IF('Copy &amp; Paste Roster Report Here'!$A454=CW$7,IF('Copy &amp; Paste Roster Report Here'!$M454="QT",1,0),0)</f>
        <v>0</v>
      </c>
      <c r="CX457" s="123">
        <f>IF('Copy &amp; Paste Roster Report Here'!$A454=CX$7,IF('Copy &amp; Paste Roster Report Here'!$M454="QT",1,0),0)</f>
        <v>0</v>
      </c>
      <c r="CY457" s="123">
        <f>IF('Copy &amp; Paste Roster Report Here'!$A454=CY$7,IF('Copy &amp; Paste Roster Report Here'!$M454="QT",1,0),0)</f>
        <v>0</v>
      </c>
      <c r="CZ457" s="123">
        <f>IF('Copy &amp; Paste Roster Report Here'!$A454=CZ$7,IF('Copy &amp; Paste Roster Report Here'!$M454="QT",1,0),0)</f>
        <v>0</v>
      </c>
      <c r="DA457" s="123">
        <f>IF('Copy &amp; Paste Roster Report Here'!$A454=DA$7,IF('Copy &amp; Paste Roster Report Here'!$M454="QT",1,0),0)</f>
        <v>0</v>
      </c>
      <c r="DB457" s="123">
        <f>IF('Copy &amp; Paste Roster Report Here'!$A454=DB$7,IF('Copy &amp; Paste Roster Report Here'!$M454="QT",1,0),0)</f>
        <v>0</v>
      </c>
      <c r="DC457" s="123">
        <f>IF('Copy &amp; Paste Roster Report Here'!$A454=DC$7,IF('Copy &amp; Paste Roster Report Here'!$M454="QT",1,0),0)</f>
        <v>0</v>
      </c>
      <c r="DD457" s="73">
        <f t="shared" ref="DD457:DD520" si="120">SUM(CS457:DC457)</f>
        <v>0</v>
      </c>
      <c r="DE457" s="124">
        <f>IF('Copy &amp; Paste Roster Report Here'!$A454=DE$7,IF('Copy &amp; Paste Roster Report Here'!$M454="xxxxxxxxxxx",1,0),0)</f>
        <v>0</v>
      </c>
      <c r="DF457" s="124">
        <f>IF('Copy &amp; Paste Roster Report Here'!$A454=DF$7,IF('Copy &amp; Paste Roster Report Here'!$M454="xxxxxxxxxxx",1,0),0)</f>
        <v>0</v>
      </c>
      <c r="DG457" s="124">
        <f>IF('Copy &amp; Paste Roster Report Here'!$A454=DG$7,IF('Copy &amp; Paste Roster Report Here'!$M454="xxxxxxxxxxx",1,0),0)</f>
        <v>0</v>
      </c>
      <c r="DH457" s="124">
        <f>IF('Copy &amp; Paste Roster Report Here'!$A454=DH$7,IF('Copy &amp; Paste Roster Report Here'!$M454="xxxxxxxxxxx",1,0),0)</f>
        <v>0</v>
      </c>
      <c r="DI457" s="124">
        <f>IF('Copy &amp; Paste Roster Report Here'!$A454=DI$7,IF('Copy &amp; Paste Roster Report Here'!$M454="xxxxxxxxxxx",1,0),0)</f>
        <v>0</v>
      </c>
      <c r="DJ457" s="124">
        <f>IF('Copy &amp; Paste Roster Report Here'!$A454=DJ$7,IF('Copy &amp; Paste Roster Report Here'!$M454="xxxxxxxxxxx",1,0),0)</f>
        <v>0</v>
      </c>
      <c r="DK457" s="124">
        <f>IF('Copy &amp; Paste Roster Report Here'!$A454=DK$7,IF('Copy &amp; Paste Roster Report Here'!$M454="xxxxxxxxxxx",1,0),0)</f>
        <v>0</v>
      </c>
      <c r="DL457" s="124">
        <f>IF('Copy &amp; Paste Roster Report Here'!$A454=DL$7,IF('Copy &amp; Paste Roster Report Here'!$M454="xxxxxxxxxxx",1,0),0)</f>
        <v>0</v>
      </c>
      <c r="DM457" s="124">
        <f>IF('Copy &amp; Paste Roster Report Here'!$A454=DM$7,IF('Copy &amp; Paste Roster Report Here'!$M454="xxxxxxxxxxx",1,0),0)</f>
        <v>0</v>
      </c>
      <c r="DN457" s="124">
        <f>IF('Copy &amp; Paste Roster Report Here'!$A454=DN$7,IF('Copy &amp; Paste Roster Report Here'!$M454="xxxxxxxxxxx",1,0),0)</f>
        <v>0</v>
      </c>
      <c r="DO457" s="124">
        <f>IF('Copy &amp; Paste Roster Report Here'!$A454=DO$7,IF('Copy &amp; Paste Roster Report Here'!$M454="xxxxxxxxxxx",1,0),0)</f>
        <v>0</v>
      </c>
      <c r="DP457" s="125">
        <f t="shared" ref="DP457:DP520" si="121">SUM(DE457:DO457)</f>
        <v>0</v>
      </c>
      <c r="DQ457" s="126">
        <f t="shared" ref="DQ457:DQ520" si="122">DP457+DD457+CR457+CF457+BT457+BH457+AV457</f>
        <v>0</v>
      </c>
    </row>
    <row r="458" spans="1:121" x14ac:dyDescent="0.25">
      <c r="A458" s="111">
        <f t="shared" si="108"/>
        <v>0</v>
      </c>
      <c r="B458" s="111">
        <f t="shared" si="109"/>
        <v>0</v>
      </c>
      <c r="C458" s="112">
        <f>+('Copy &amp; Paste Roster Report Here'!$P455-'Copy &amp; Paste Roster Report Here'!$O455)/30</f>
        <v>0</v>
      </c>
      <c r="D458" s="112">
        <f>+('Copy &amp; Paste Roster Report Here'!$P455-'Copy &amp; Paste Roster Report Here'!$O455)</f>
        <v>0</v>
      </c>
      <c r="E458" s="111">
        <f>'Copy &amp; Paste Roster Report Here'!N455</f>
        <v>0</v>
      </c>
      <c r="F458" s="111" t="str">
        <f t="shared" si="110"/>
        <v>N</v>
      </c>
      <c r="G458" s="111">
        <f>'Copy &amp; Paste Roster Report Here'!R455</f>
        <v>0</v>
      </c>
      <c r="H458" s="113">
        <f t="shared" si="111"/>
        <v>0</v>
      </c>
      <c r="I458" s="112">
        <f>IF(F458="N",$F$5-'Copy &amp; Paste Roster Report Here'!O455,+'Copy &amp; Paste Roster Report Here'!Q455-'Copy &amp; Paste Roster Report Here'!O455)</f>
        <v>0</v>
      </c>
      <c r="J458" s="114">
        <f t="shared" si="112"/>
        <v>0</v>
      </c>
      <c r="K458" s="114">
        <f t="shared" si="113"/>
        <v>0</v>
      </c>
      <c r="L458" s="115">
        <f>'Copy &amp; Paste Roster Report Here'!F455</f>
        <v>0</v>
      </c>
      <c r="M458" s="116">
        <f t="shared" si="114"/>
        <v>0</v>
      </c>
      <c r="N458" s="117">
        <f>IF('Copy &amp; Paste Roster Report Here'!$A455='Analytical Tests'!N$7,IF($F458="Y",+$H458*N$6,0),0)</f>
        <v>0</v>
      </c>
      <c r="O458" s="117">
        <f>IF('Copy &amp; Paste Roster Report Here'!$A455='Analytical Tests'!O$7,IF($F458="Y",+$H458*O$6,0),0)</f>
        <v>0</v>
      </c>
      <c r="P458" s="117">
        <f>IF('Copy &amp; Paste Roster Report Here'!$A455='Analytical Tests'!P$7,IF($F458="Y",+$H458*P$6,0),0)</f>
        <v>0</v>
      </c>
      <c r="Q458" s="117">
        <f>IF('Copy &amp; Paste Roster Report Here'!$A455='Analytical Tests'!Q$7,IF($F458="Y",+$H458*Q$6,0),0)</f>
        <v>0</v>
      </c>
      <c r="R458" s="117">
        <f>IF('Copy &amp; Paste Roster Report Here'!$A455='Analytical Tests'!R$7,IF($F458="Y",+$H458*R$6,0),0)</f>
        <v>0</v>
      </c>
      <c r="S458" s="117">
        <f>IF('Copy &amp; Paste Roster Report Here'!$A455='Analytical Tests'!S$7,IF($F458="Y",+$H458*S$6,0),0)</f>
        <v>0</v>
      </c>
      <c r="T458" s="117">
        <f>IF('Copy &amp; Paste Roster Report Here'!$A455='Analytical Tests'!T$7,IF($F458="Y",+$H458*T$6,0),0)</f>
        <v>0</v>
      </c>
      <c r="U458" s="117">
        <f>IF('Copy &amp; Paste Roster Report Here'!$A455='Analytical Tests'!U$7,IF($F458="Y",+$H458*U$6,0),0)</f>
        <v>0</v>
      </c>
      <c r="V458" s="117">
        <f>IF('Copy &amp; Paste Roster Report Here'!$A455='Analytical Tests'!V$7,IF($F458="Y",+$H458*V$6,0),0)</f>
        <v>0</v>
      </c>
      <c r="W458" s="117">
        <f>IF('Copy &amp; Paste Roster Report Here'!$A455='Analytical Tests'!W$7,IF($F458="Y",+$H458*W$6,0),0)</f>
        <v>0</v>
      </c>
      <c r="X458" s="117">
        <f>IF('Copy &amp; Paste Roster Report Here'!$A455='Analytical Tests'!X$7,IF($F458="Y",+$H458*X$6,0),0)</f>
        <v>0</v>
      </c>
      <c r="Y458" s="117" t="b">
        <f>IF('Copy &amp; Paste Roster Report Here'!$A455='Analytical Tests'!Y$7,IF($F458="N",IF($J458&gt;=$C458,Y$6,+($I458/$D458)*Y$6),0))</f>
        <v>0</v>
      </c>
      <c r="Z458" s="117" t="b">
        <f>IF('Copy &amp; Paste Roster Report Here'!$A455='Analytical Tests'!Z$7,IF($F458="N",IF($J458&gt;=$C458,Z$6,+($I458/$D458)*Z$6),0))</f>
        <v>0</v>
      </c>
      <c r="AA458" s="117" t="b">
        <f>IF('Copy &amp; Paste Roster Report Here'!$A455='Analytical Tests'!AA$7,IF($F458="N",IF($J458&gt;=$C458,AA$6,+($I458/$D458)*AA$6),0))</f>
        <v>0</v>
      </c>
      <c r="AB458" s="117" t="b">
        <f>IF('Copy &amp; Paste Roster Report Here'!$A455='Analytical Tests'!AB$7,IF($F458="N",IF($J458&gt;=$C458,AB$6,+($I458/$D458)*AB$6),0))</f>
        <v>0</v>
      </c>
      <c r="AC458" s="117" t="b">
        <f>IF('Copy &amp; Paste Roster Report Here'!$A455='Analytical Tests'!AC$7,IF($F458="N",IF($J458&gt;=$C458,AC$6,+($I458/$D458)*AC$6),0))</f>
        <v>0</v>
      </c>
      <c r="AD458" s="117" t="b">
        <f>IF('Copy &amp; Paste Roster Report Here'!$A455='Analytical Tests'!AD$7,IF($F458="N",IF($J458&gt;=$C458,AD$6,+($I458/$D458)*AD$6),0))</f>
        <v>0</v>
      </c>
      <c r="AE458" s="117" t="b">
        <f>IF('Copy &amp; Paste Roster Report Here'!$A455='Analytical Tests'!AE$7,IF($F458="N",IF($J458&gt;=$C458,AE$6,+($I458/$D458)*AE$6),0))</f>
        <v>0</v>
      </c>
      <c r="AF458" s="117" t="b">
        <f>IF('Copy &amp; Paste Roster Report Here'!$A455='Analytical Tests'!AF$7,IF($F458="N",IF($J458&gt;=$C458,AF$6,+($I458/$D458)*AF$6),0))</f>
        <v>0</v>
      </c>
      <c r="AG458" s="117" t="b">
        <f>IF('Copy &amp; Paste Roster Report Here'!$A455='Analytical Tests'!AG$7,IF($F458="N",IF($J458&gt;=$C458,AG$6,+($I458/$D458)*AG$6),0))</f>
        <v>0</v>
      </c>
      <c r="AH458" s="117" t="b">
        <f>IF('Copy &amp; Paste Roster Report Here'!$A455='Analytical Tests'!AH$7,IF($F458="N",IF($J458&gt;=$C458,AH$6,+($I458/$D458)*AH$6),0))</f>
        <v>0</v>
      </c>
      <c r="AI458" s="117" t="b">
        <f>IF('Copy &amp; Paste Roster Report Here'!$A455='Analytical Tests'!AI$7,IF($F458="N",IF($J458&gt;=$C458,AI$6,+($I458/$D458)*AI$6),0))</f>
        <v>0</v>
      </c>
      <c r="AJ458" s="79"/>
      <c r="AK458" s="118">
        <f>IF('Copy &amp; Paste Roster Report Here'!$A455=AK$7,IF('Copy &amp; Paste Roster Report Here'!$M455="FT",1,0),0)</f>
        <v>0</v>
      </c>
      <c r="AL458" s="118">
        <f>IF('Copy &amp; Paste Roster Report Here'!$A455=AL$7,IF('Copy &amp; Paste Roster Report Here'!$M455="FT",1,0),0)</f>
        <v>0</v>
      </c>
      <c r="AM458" s="118">
        <f>IF('Copy &amp; Paste Roster Report Here'!$A455=AM$7,IF('Copy &amp; Paste Roster Report Here'!$M455="FT",1,0),0)</f>
        <v>0</v>
      </c>
      <c r="AN458" s="118">
        <f>IF('Copy &amp; Paste Roster Report Here'!$A455=AN$7,IF('Copy &amp; Paste Roster Report Here'!$M455="FT",1,0),0)</f>
        <v>0</v>
      </c>
      <c r="AO458" s="118">
        <f>IF('Copy &amp; Paste Roster Report Here'!$A455=AO$7,IF('Copy &amp; Paste Roster Report Here'!$M455="FT",1,0),0)</f>
        <v>0</v>
      </c>
      <c r="AP458" s="118">
        <f>IF('Copy &amp; Paste Roster Report Here'!$A455=AP$7,IF('Copy &amp; Paste Roster Report Here'!$M455="FT",1,0),0)</f>
        <v>0</v>
      </c>
      <c r="AQ458" s="118">
        <f>IF('Copy &amp; Paste Roster Report Here'!$A455=AQ$7,IF('Copy &amp; Paste Roster Report Here'!$M455="FT",1,0),0)</f>
        <v>0</v>
      </c>
      <c r="AR458" s="118">
        <f>IF('Copy &amp; Paste Roster Report Here'!$A455=AR$7,IF('Copy &amp; Paste Roster Report Here'!$M455="FT",1,0),0)</f>
        <v>0</v>
      </c>
      <c r="AS458" s="118">
        <f>IF('Copy &amp; Paste Roster Report Here'!$A455=AS$7,IF('Copy &amp; Paste Roster Report Here'!$M455="FT",1,0),0)</f>
        <v>0</v>
      </c>
      <c r="AT458" s="118">
        <f>IF('Copy &amp; Paste Roster Report Here'!$A455=AT$7,IF('Copy &amp; Paste Roster Report Here'!$M455="FT",1,0),0)</f>
        <v>0</v>
      </c>
      <c r="AU458" s="118">
        <f>IF('Copy &amp; Paste Roster Report Here'!$A455=AU$7,IF('Copy &amp; Paste Roster Report Here'!$M455="FT",1,0),0)</f>
        <v>0</v>
      </c>
      <c r="AV458" s="73">
        <f t="shared" si="115"/>
        <v>0</v>
      </c>
      <c r="AW458" s="119">
        <f>IF('Copy &amp; Paste Roster Report Here'!$A455=AW$7,IF('Copy &amp; Paste Roster Report Here'!$M455="HT",1,0),0)</f>
        <v>0</v>
      </c>
      <c r="AX458" s="119">
        <f>IF('Copy &amp; Paste Roster Report Here'!$A455=AX$7,IF('Copy &amp; Paste Roster Report Here'!$M455="HT",1,0),0)</f>
        <v>0</v>
      </c>
      <c r="AY458" s="119">
        <f>IF('Copy &amp; Paste Roster Report Here'!$A455=AY$7,IF('Copy &amp; Paste Roster Report Here'!$M455="HT",1,0),0)</f>
        <v>0</v>
      </c>
      <c r="AZ458" s="119">
        <f>IF('Copy &amp; Paste Roster Report Here'!$A455=AZ$7,IF('Copy &amp; Paste Roster Report Here'!$M455="HT",1,0),0)</f>
        <v>0</v>
      </c>
      <c r="BA458" s="119">
        <f>IF('Copy &amp; Paste Roster Report Here'!$A455=BA$7,IF('Copy &amp; Paste Roster Report Here'!$M455="HT",1,0),0)</f>
        <v>0</v>
      </c>
      <c r="BB458" s="119">
        <f>IF('Copy &amp; Paste Roster Report Here'!$A455=BB$7,IF('Copy &amp; Paste Roster Report Here'!$M455="HT",1,0),0)</f>
        <v>0</v>
      </c>
      <c r="BC458" s="119">
        <f>IF('Copy &amp; Paste Roster Report Here'!$A455=BC$7,IF('Copy &amp; Paste Roster Report Here'!$M455="HT",1,0),0)</f>
        <v>0</v>
      </c>
      <c r="BD458" s="119">
        <f>IF('Copy &amp; Paste Roster Report Here'!$A455=BD$7,IF('Copy &amp; Paste Roster Report Here'!$M455="HT",1,0),0)</f>
        <v>0</v>
      </c>
      <c r="BE458" s="119">
        <f>IF('Copy &amp; Paste Roster Report Here'!$A455=BE$7,IF('Copy &amp; Paste Roster Report Here'!$M455="HT",1,0),0)</f>
        <v>0</v>
      </c>
      <c r="BF458" s="119">
        <f>IF('Copy &amp; Paste Roster Report Here'!$A455=BF$7,IF('Copy &amp; Paste Roster Report Here'!$M455="HT",1,0),0)</f>
        <v>0</v>
      </c>
      <c r="BG458" s="119">
        <f>IF('Copy &amp; Paste Roster Report Here'!$A455=BG$7,IF('Copy &amp; Paste Roster Report Here'!$M455="HT",1,0),0)</f>
        <v>0</v>
      </c>
      <c r="BH458" s="73">
        <f t="shared" si="116"/>
        <v>0</v>
      </c>
      <c r="BI458" s="120">
        <f>IF('Copy &amp; Paste Roster Report Here'!$A455=BI$7,IF('Copy &amp; Paste Roster Report Here'!$M455="MT",1,0),0)</f>
        <v>0</v>
      </c>
      <c r="BJ458" s="120">
        <f>IF('Copy &amp; Paste Roster Report Here'!$A455=BJ$7,IF('Copy &amp; Paste Roster Report Here'!$M455="MT",1,0),0)</f>
        <v>0</v>
      </c>
      <c r="BK458" s="120">
        <f>IF('Copy &amp; Paste Roster Report Here'!$A455=BK$7,IF('Copy &amp; Paste Roster Report Here'!$M455="MT",1,0),0)</f>
        <v>0</v>
      </c>
      <c r="BL458" s="120">
        <f>IF('Copy &amp; Paste Roster Report Here'!$A455=BL$7,IF('Copy &amp; Paste Roster Report Here'!$M455="MT",1,0),0)</f>
        <v>0</v>
      </c>
      <c r="BM458" s="120">
        <f>IF('Copy &amp; Paste Roster Report Here'!$A455=BM$7,IF('Copy &amp; Paste Roster Report Here'!$M455="MT",1,0),0)</f>
        <v>0</v>
      </c>
      <c r="BN458" s="120">
        <f>IF('Copy &amp; Paste Roster Report Here'!$A455=BN$7,IF('Copy &amp; Paste Roster Report Here'!$M455="MT",1,0),0)</f>
        <v>0</v>
      </c>
      <c r="BO458" s="120">
        <f>IF('Copy &amp; Paste Roster Report Here'!$A455=BO$7,IF('Copy &amp; Paste Roster Report Here'!$M455="MT",1,0),0)</f>
        <v>0</v>
      </c>
      <c r="BP458" s="120">
        <f>IF('Copy &amp; Paste Roster Report Here'!$A455=BP$7,IF('Copy &amp; Paste Roster Report Here'!$M455="MT",1,0),0)</f>
        <v>0</v>
      </c>
      <c r="BQ458" s="120">
        <f>IF('Copy &amp; Paste Roster Report Here'!$A455=BQ$7,IF('Copy &amp; Paste Roster Report Here'!$M455="MT",1,0),0)</f>
        <v>0</v>
      </c>
      <c r="BR458" s="120">
        <f>IF('Copy &amp; Paste Roster Report Here'!$A455=BR$7,IF('Copy &amp; Paste Roster Report Here'!$M455="MT",1,0),0)</f>
        <v>0</v>
      </c>
      <c r="BS458" s="120">
        <f>IF('Copy &amp; Paste Roster Report Here'!$A455=BS$7,IF('Copy &amp; Paste Roster Report Here'!$M455="MT",1,0),0)</f>
        <v>0</v>
      </c>
      <c r="BT458" s="73">
        <f t="shared" si="117"/>
        <v>0</v>
      </c>
      <c r="BU458" s="121">
        <f>IF('Copy &amp; Paste Roster Report Here'!$A455=BU$7,IF('Copy &amp; Paste Roster Report Here'!$M455="fy",1,0),0)</f>
        <v>0</v>
      </c>
      <c r="BV458" s="121">
        <f>IF('Copy &amp; Paste Roster Report Here'!$A455=BV$7,IF('Copy &amp; Paste Roster Report Here'!$M455="fy",1,0),0)</f>
        <v>0</v>
      </c>
      <c r="BW458" s="121">
        <f>IF('Copy &amp; Paste Roster Report Here'!$A455=BW$7,IF('Copy &amp; Paste Roster Report Here'!$M455="fy",1,0),0)</f>
        <v>0</v>
      </c>
      <c r="BX458" s="121">
        <f>IF('Copy &amp; Paste Roster Report Here'!$A455=BX$7,IF('Copy &amp; Paste Roster Report Here'!$M455="fy",1,0),0)</f>
        <v>0</v>
      </c>
      <c r="BY458" s="121">
        <f>IF('Copy &amp; Paste Roster Report Here'!$A455=BY$7,IF('Copy &amp; Paste Roster Report Here'!$M455="fy",1,0),0)</f>
        <v>0</v>
      </c>
      <c r="BZ458" s="121">
        <f>IF('Copy &amp; Paste Roster Report Here'!$A455=BZ$7,IF('Copy &amp; Paste Roster Report Here'!$M455="fy",1,0),0)</f>
        <v>0</v>
      </c>
      <c r="CA458" s="121">
        <f>IF('Copy &amp; Paste Roster Report Here'!$A455=CA$7,IF('Copy &amp; Paste Roster Report Here'!$M455="fy",1,0),0)</f>
        <v>0</v>
      </c>
      <c r="CB458" s="121">
        <f>IF('Copy &amp; Paste Roster Report Here'!$A455=CB$7,IF('Copy &amp; Paste Roster Report Here'!$M455="fy",1,0),0)</f>
        <v>0</v>
      </c>
      <c r="CC458" s="121">
        <f>IF('Copy &amp; Paste Roster Report Here'!$A455=CC$7,IF('Copy &amp; Paste Roster Report Here'!$M455="fy",1,0),0)</f>
        <v>0</v>
      </c>
      <c r="CD458" s="121">
        <f>IF('Copy &amp; Paste Roster Report Here'!$A455=CD$7,IF('Copy &amp; Paste Roster Report Here'!$M455="fy",1,0),0)</f>
        <v>0</v>
      </c>
      <c r="CE458" s="121">
        <f>IF('Copy &amp; Paste Roster Report Here'!$A455=CE$7,IF('Copy &amp; Paste Roster Report Here'!$M455="fy",1,0),0)</f>
        <v>0</v>
      </c>
      <c r="CF458" s="73">
        <f t="shared" si="118"/>
        <v>0</v>
      </c>
      <c r="CG458" s="122">
        <f>IF('Copy &amp; Paste Roster Report Here'!$A455=CG$7,IF('Copy &amp; Paste Roster Report Here'!$M455="RH",1,0),0)</f>
        <v>0</v>
      </c>
      <c r="CH458" s="122">
        <f>IF('Copy &amp; Paste Roster Report Here'!$A455=CH$7,IF('Copy &amp; Paste Roster Report Here'!$M455="RH",1,0),0)</f>
        <v>0</v>
      </c>
      <c r="CI458" s="122">
        <f>IF('Copy &amp; Paste Roster Report Here'!$A455=CI$7,IF('Copy &amp; Paste Roster Report Here'!$M455="RH",1,0),0)</f>
        <v>0</v>
      </c>
      <c r="CJ458" s="122">
        <f>IF('Copy &amp; Paste Roster Report Here'!$A455=CJ$7,IF('Copy &amp; Paste Roster Report Here'!$M455="RH",1,0),0)</f>
        <v>0</v>
      </c>
      <c r="CK458" s="122">
        <f>IF('Copy &amp; Paste Roster Report Here'!$A455=CK$7,IF('Copy &amp; Paste Roster Report Here'!$M455="RH",1,0),0)</f>
        <v>0</v>
      </c>
      <c r="CL458" s="122">
        <f>IF('Copy &amp; Paste Roster Report Here'!$A455=CL$7,IF('Copy &amp; Paste Roster Report Here'!$M455="RH",1,0),0)</f>
        <v>0</v>
      </c>
      <c r="CM458" s="122">
        <f>IF('Copy &amp; Paste Roster Report Here'!$A455=CM$7,IF('Copy &amp; Paste Roster Report Here'!$M455="RH",1,0),0)</f>
        <v>0</v>
      </c>
      <c r="CN458" s="122">
        <f>IF('Copy &amp; Paste Roster Report Here'!$A455=CN$7,IF('Copy &amp; Paste Roster Report Here'!$M455="RH",1,0),0)</f>
        <v>0</v>
      </c>
      <c r="CO458" s="122">
        <f>IF('Copy &amp; Paste Roster Report Here'!$A455=CO$7,IF('Copy &amp; Paste Roster Report Here'!$M455="RH",1,0),0)</f>
        <v>0</v>
      </c>
      <c r="CP458" s="122">
        <f>IF('Copy &amp; Paste Roster Report Here'!$A455=CP$7,IF('Copy &amp; Paste Roster Report Here'!$M455="RH",1,0),0)</f>
        <v>0</v>
      </c>
      <c r="CQ458" s="122">
        <f>IF('Copy &amp; Paste Roster Report Here'!$A455=CQ$7,IF('Copy &amp; Paste Roster Report Here'!$M455="RH",1,0),0)</f>
        <v>0</v>
      </c>
      <c r="CR458" s="73">
        <f t="shared" si="119"/>
        <v>0</v>
      </c>
      <c r="CS458" s="123">
        <f>IF('Copy &amp; Paste Roster Report Here'!$A455=CS$7,IF('Copy &amp; Paste Roster Report Here'!$M455="QT",1,0),0)</f>
        <v>0</v>
      </c>
      <c r="CT458" s="123">
        <f>IF('Copy &amp; Paste Roster Report Here'!$A455=CT$7,IF('Copy &amp; Paste Roster Report Here'!$M455="QT",1,0),0)</f>
        <v>0</v>
      </c>
      <c r="CU458" s="123">
        <f>IF('Copy &amp; Paste Roster Report Here'!$A455=CU$7,IF('Copy &amp; Paste Roster Report Here'!$M455="QT",1,0),0)</f>
        <v>0</v>
      </c>
      <c r="CV458" s="123">
        <f>IF('Copy &amp; Paste Roster Report Here'!$A455=CV$7,IF('Copy &amp; Paste Roster Report Here'!$M455="QT",1,0),0)</f>
        <v>0</v>
      </c>
      <c r="CW458" s="123">
        <f>IF('Copy &amp; Paste Roster Report Here'!$A455=CW$7,IF('Copy &amp; Paste Roster Report Here'!$M455="QT",1,0),0)</f>
        <v>0</v>
      </c>
      <c r="CX458" s="123">
        <f>IF('Copy &amp; Paste Roster Report Here'!$A455=CX$7,IF('Copy &amp; Paste Roster Report Here'!$M455="QT",1,0),0)</f>
        <v>0</v>
      </c>
      <c r="CY458" s="123">
        <f>IF('Copy &amp; Paste Roster Report Here'!$A455=CY$7,IF('Copy &amp; Paste Roster Report Here'!$M455="QT",1,0),0)</f>
        <v>0</v>
      </c>
      <c r="CZ458" s="123">
        <f>IF('Copy &amp; Paste Roster Report Here'!$A455=CZ$7,IF('Copy &amp; Paste Roster Report Here'!$M455="QT",1,0),0)</f>
        <v>0</v>
      </c>
      <c r="DA458" s="123">
        <f>IF('Copy &amp; Paste Roster Report Here'!$A455=DA$7,IF('Copy &amp; Paste Roster Report Here'!$M455="QT",1,0),0)</f>
        <v>0</v>
      </c>
      <c r="DB458" s="123">
        <f>IF('Copy &amp; Paste Roster Report Here'!$A455=DB$7,IF('Copy &amp; Paste Roster Report Here'!$M455="QT",1,0),0)</f>
        <v>0</v>
      </c>
      <c r="DC458" s="123">
        <f>IF('Copy &amp; Paste Roster Report Here'!$A455=DC$7,IF('Copy &amp; Paste Roster Report Here'!$M455="QT",1,0),0)</f>
        <v>0</v>
      </c>
      <c r="DD458" s="73">
        <f t="shared" si="120"/>
        <v>0</v>
      </c>
      <c r="DE458" s="124">
        <f>IF('Copy &amp; Paste Roster Report Here'!$A455=DE$7,IF('Copy &amp; Paste Roster Report Here'!$M455="xxxxxxxxxxx",1,0),0)</f>
        <v>0</v>
      </c>
      <c r="DF458" s="124">
        <f>IF('Copy &amp; Paste Roster Report Here'!$A455=DF$7,IF('Copy &amp; Paste Roster Report Here'!$M455="xxxxxxxxxxx",1,0),0)</f>
        <v>0</v>
      </c>
      <c r="DG458" s="124">
        <f>IF('Copy &amp; Paste Roster Report Here'!$A455=DG$7,IF('Copy &amp; Paste Roster Report Here'!$M455="xxxxxxxxxxx",1,0),0)</f>
        <v>0</v>
      </c>
      <c r="DH458" s="124">
        <f>IF('Copy &amp; Paste Roster Report Here'!$A455=DH$7,IF('Copy &amp; Paste Roster Report Here'!$M455="xxxxxxxxxxx",1,0),0)</f>
        <v>0</v>
      </c>
      <c r="DI458" s="124">
        <f>IF('Copy &amp; Paste Roster Report Here'!$A455=DI$7,IF('Copy &amp; Paste Roster Report Here'!$M455="xxxxxxxxxxx",1,0),0)</f>
        <v>0</v>
      </c>
      <c r="DJ458" s="124">
        <f>IF('Copy &amp; Paste Roster Report Here'!$A455=DJ$7,IF('Copy &amp; Paste Roster Report Here'!$M455="xxxxxxxxxxx",1,0),0)</f>
        <v>0</v>
      </c>
      <c r="DK458" s="124">
        <f>IF('Copy &amp; Paste Roster Report Here'!$A455=DK$7,IF('Copy &amp; Paste Roster Report Here'!$M455="xxxxxxxxxxx",1,0),0)</f>
        <v>0</v>
      </c>
      <c r="DL458" s="124">
        <f>IF('Copy &amp; Paste Roster Report Here'!$A455=DL$7,IF('Copy &amp; Paste Roster Report Here'!$M455="xxxxxxxxxxx",1,0),0)</f>
        <v>0</v>
      </c>
      <c r="DM458" s="124">
        <f>IF('Copy &amp; Paste Roster Report Here'!$A455=DM$7,IF('Copy &amp; Paste Roster Report Here'!$M455="xxxxxxxxxxx",1,0),0)</f>
        <v>0</v>
      </c>
      <c r="DN458" s="124">
        <f>IF('Copy &amp; Paste Roster Report Here'!$A455=DN$7,IF('Copy &amp; Paste Roster Report Here'!$M455="xxxxxxxxxxx",1,0),0)</f>
        <v>0</v>
      </c>
      <c r="DO458" s="124">
        <f>IF('Copy &amp; Paste Roster Report Here'!$A455=DO$7,IF('Copy &amp; Paste Roster Report Here'!$M455="xxxxxxxxxxx",1,0),0)</f>
        <v>0</v>
      </c>
      <c r="DP458" s="125">
        <f t="shared" si="121"/>
        <v>0</v>
      </c>
      <c r="DQ458" s="126">
        <f t="shared" si="122"/>
        <v>0</v>
      </c>
    </row>
    <row r="459" spans="1:121" x14ac:dyDescent="0.25">
      <c r="A459" s="111">
        <f t="shared" si="108"/>
        <v>0</v>
      </c>
      <c r="B459" s="111">
        <f t="shared" si="109"/>
        <v>0</v>
      </c>
      <c r="C459" s="112">
        <f>+('Copy &amp; Paste Roster Report Here'!$P456-'Copy &amp; Paste Roster Report Here'!$O456)/30</f>
        <v>0</v>
      </c>
      <c r="D459" s="112">
        <f>+('Copy &amp; Paste Roster Report Here'!$P456-'Copy &amp; Paste Roster Report Here'!$O456)</f>
        <v>0</v>
      </c>
      <c r="E459" s="111">
        <f>'Copy &amp; Paste Roster Report Here'!N456</f>
        <v>0</v>
      </c>
      <c r="F459" s="111" t="str">
        <f t="shared" si="110"/>
        <v>N</v>
      </c>
      <c r="G459" s="111">
        <f>'Copy &amp; Paste Roster Report Here'!R456</f>
        <v>0</v>
      </c>
      <c r="H459" s="113">
        <f t="shared" si="111"/>
        <v>0</v>
      </c>
      <c r="I459" s="112">
        <f>IF(F459="N",$F$5-'Copy &amp; Paste Roster Report Here'!O456,+'Copy &amp; Paste Roster Report Here'!Q456-'Copy &amp; Paste Roster Report Here'!O456)</f>
        <v>0</v>
      </c>
      <c r="J459" s="114">
        <f t="shared" si="112"/>
        <v>0</v>
      </c>
      <c r="K459" s="114">
        <f t="shared" si="113"/>
        <v>0</v>
      </c>
      <c r="L459" s="115">
        <f>'Copy &amp; Paste Roster Report Here'!F456</f>
        <v>0</v>
      </c>
      <c r="M459" s="116">
        <f t="shared" si="114"/>
        <v>0</v>
      </c>
      <c r="N459" s="117">
        <f>IF('Copy &amp; Paste Roster Report Here'!$A456='Analytical Tests'!N$7,IF($F459="Y",+$H459*N$6,0),0)</f>
        <v>0</v>
      </c>
      <c r="O459" s="117">
        <f>IF('Copy &amp; Paste Roster Report Here'!$A456='Analytical Tests'!O$7,IF($F459="Y",+$H459*O$6,0),0)</f>
        <v>0</v>
      </c>
      <c r="P459" s="117">
        <f>IF('Copy &amp; Paste Roster Report Here'!$A456='Analytical Tests'!P$7,IF($F459="Y",+$H459*P$6,0),0)</f>
        <v>0</v>
      </c>
      <c r="Q459" s="117">
        <f>IF('Copy &amp; Paste Roster Report Here'!$A456='Analytical Tests'!Q$7,IF($F459="Y",+$H459*Q$6,0),0)</f>
        <v>0</v>
      </c>
      <c r="R459" s="117">
        <f>IF('Copy &amp; Paste Roster Report Here'!$A456='Analytical Tests'!R$7,IF($F459="Y",+$H459*R$6,0),0)</f>
        <v>0</v>
      </c>
      <c r="S459" s="117">
        <f>IF('Copy &amp; Paste Roster Report Here'!$A456='Analytical Tests'!S$7,IF($F459="Y",+$H459*S$6,0),0)</f>
        <v>0</v>
      </c>
      <c r="T459" s="117">
        <f>IF('Copy &amp; Paste Roster Report Here'!$A456='Analytical Tests'!T$7,IF($F459="Y",+$H459*T$6,0),0)</f>
        <v>0</v>
      </c>
      <c r="U459" s="117">
        <f>IF('Copy &amp; Paste Roster Report Here'!$A456='Analytical Tests'!U$7,IF($F459="Y",+$H459*U$6,0),0)</f>
        <v>0</v>
      </c>
      <c r="V459" s="117">
        <f>IF('Copy &amp; Paste Roster Report Here'!$A456='Analytical Tests'!V$7,IF($F459="Y",+$H459*V$6,0),0)</f>
        <v>0</v>
      </c>
      <c r="W459" s="117">
        <f>IF('Copy &amp; Paste Roster Report Here'!$A456='Analytical Tests'!W$7,IF($F459="Y",+$H459*W$6,0),0)</f>
        <v>0</v>
      </c>
      <c r="X459" s="117">
        <f>IF('Copy &amp; Paste Roster Report Here'!$A456='Analytical Tests'!X$7,IF($F459="Y",+$H459*X$6,0),0)</f>
        <v>0</v>
      </c>
      <c r="Y459" s="117" t="b">
        <f>IF('Copy &amp; Paste Roster Report Here'!$A456='Analytical Tests'!Y$7,IF($F459="N",IF($J459&gt;=$C459,Y$6,+($I459/$D459)*Y$6),0))</f>
        <v>0</v>
      </c>
      <c r="Z459" s="117" t="b">
        <f>IF('Copy &amp; Paste Roster Report Here'!$A456='Analytical Tests'!Z$7,IF($F459="N",IF($J459&gt;=$C459,Z$6,+($I459/$D459)*Z$6),0))</f>
        <v>0</v>
      </c>
      <c r="AA459" s="117" t="b">
        <f>IF('Copy &amp; Paste Roster Report Here'!$A456='Analytical Tests'!AA$7,IF($F459="N",IF($J459&gt;=$C459,AA$6,+($I459/$D459)*AA$6),0))</f>
        <v>0</v>
      </c>
      <c r="AB459" s="117" t="b">
        <f>IF('Copy &amp; Paste Roster Report Here'!$A456='Analytical Tests'!AB$7,IF($F459="N",IF($J459&gt;=$C459,AB$6,+($I459/$D459)*AB$6),0))</f>
        <v>0</v>
      </c>
      <c r="AC459" s="117" t="b">
        <f>IF('Copy &amp; Paste Roster Report Here'!$A456='Analytical Tests'!AC$7,IF($F459="N",IF($J459&gt;=$C459,AC$6,+($I459/$D459)*AC$6),0))</f>
        <v>0</v>
      </c>
      <c r="AD459" s="117" t="b">
        <f>IF('Copy &amp; Paste Roster Report Here'!$A456='Analytical Tests'!AD$7,IF($F459="N",IF($J459&gt;=$C459,AD$6,+($I459/$D459)*AD$6),0))</f>
        <v>0</v>
      </c>
      <c r="AE459" s="117" t="b">
        <f>IF('Copy &amp; Paste Roster Report Here'!$A456='Analytical Tests'!AE$7,IF($F459="N",IF($J459&gt;=$C459,AE$6,+($I459/$D459)*AE$6),0))</f>
        <v>0</v>
      </c>
      <c r="AF459" s="117" t="b">
        <f>IF('Copy &amp; Paste Roster Report Here'!$A456='Analytical Tests'!AF$7,IF($F459="N",IF($J459&gt;=$C459,AF$6,+($I459/$D459)*AF$6),0))</f>
        <v>0</v>
      </c>
      <c r="AG459" s="117" t="b">
        <f>IF('Copy &amp; Paste Roster Report Here'!$A456='Analytical Tests'!AG$7,IF($F459="N",IF($J459&gt;=$C459,AG$6,+($I459/$D459)*AG$6),0))</f>
        <v>0</v>
      </c>
      <c r="AH459" s="117" t="b">
        <f>IF('Copy &amp; Paste Roster Report Here'!$A456='Analytical Tests'!AH$7,IF($F459="N",IF($J459&gt;=$C459,AH$6,+($I459/$D459)*AH$6),0))</f>
        <v>0</v>
      </c>
      <c r="AI459" s="117" t="b">
        <f>IF('Copy &amp; Paste Roster Report Here'!$A456='Analytical Tests'!AI$7,IF($F459="N",IF($J459&gt;=$C459,AI$6,+($I459/$D459)*AI$6),0))</f>
        <v>0</v>
      </c>
      <c r="AJ459" s="79"/>
      <c r="AK459" s="118">
        <f>IF('Copy &amp; Paste Roster Report Here'!$A456=AK$7,IF('Copy &amp; Paste Roster Report Here'!$M456="FT",1,0),0)</f>
        <v>0</v>
      </c>
      <c r="AL459" s="118">
        <f>IF('Copy &amp; Paste Roster Report Here'!$A456=AL$7,IF('Copy &amp; Paste Roster Report Here'!$M456="FT",1,0),0)</f>
        <v>0</v>
      </c>
      <c r="AM459" s="118">
        <f>IF('Copy &amp; Paste Roster Report Here'!$A456=AM$7,IF('Copy &amp; Paste Roster Report Here'!$M456="FT",1,0),0)</f>
        <v>0</v>
      </c>
      <c r="AN459" s="118">
        <f>IF('Copy &amp; Paste Roster Report Here'!$A456=AN$7,IF('Copy &amp; Paste Roster Report Here'!$M456="FT",1,0),0)</f>
        <v>0</v>
      </c>
      <c r="AO459" s="118">
        <f>IF('Copy &amp; Paste Roster Report Here'!$A456=AO$7,IF('Copy &amp; Paste Roster Report Here'!$M456="FT",1,0),0)</f>
        <v>0</v>
      </c>
      <c r="AP459" s="118">
        <f>IF('Copy &amp; Paste Roster Report Here'!$A456=AP$7,IF('Copy &amp; Paste Roster Report Here'!$M456="FT",1,0),0)</f>
        <v>0</v>
      </c>
      <c r="AQ459" s="118">
        <f>IF('Copy &amp; Paste Roster Report Here'!$A456=AQ$7,IF('Copy &amp; Paste Roster Report Here'!$M456="FT",1,0),0)</f>
        <v>0</v>
      </c>
      <c r="AR459" s="118">
        <f>IF('Copy &amp; Paste Roster Report Here'!$A456=AR$7,IF('Copy &amp; Paste Roster Report Here'!$M456="FT",1,0),0)</f>
        <v>0</v>
      </c>
      <c r="AS459" s="118">
        <f>IF('Copy &amp; Paste Roster Report Here'!$A456=AS$7,IF('Copy &amp; Paste Roster Report Here'!$M456="FT",1,0),0)</f>
        <v>0</v>
      </c>
      <c r="AT459" s="118">
        <f>IF('Copy &amp; Paste Roster Report Here'!$A456=AT$7,IF('Copy &amp; Paste Roster Report Here'!$M456="FT",1,0),0)</f>
        <v>0</v>
      </c>
      <c r="AU459" s="118">
        <f>IF('Copy &amp; Paste Roster Report Here'!$A456=AU$7,IF('Copy &amp; Paste Roster Report Here'!$M456="FT",1,0),0)</f>
        <v>0</v>
      </c>
      <c r="AV459" s="73">
        <f t="shared" si="115"/>
        <v>0</v>
      </c>
      <c r="AW459" s="119">
        <f>IF('Copy &amp; Paste Roster Report Here'!$A456=AW$7,IF('Copy &amp; Paste Roster Report Here'!$M456="HT",1,0),0)</f>
        <v>0</v>
      </c>
      <c r="AX459" s="119">
        <f>IF('Copy &amp; Paste Roster Report Here'!$A456=AX$7,IF('Copy &amp; Paste Roster Report Here'!$M456="HT",1,0),0)</f>
        <v>0</v>
      </c>
      <c r="AY459" s="119">
        <f>IF('Copy &amp; Paste Roster Report Here'!$A456=AY$7,IF('Copy &amp; Paste Roster Report Here'!$M456="HT",1,0),0)</f>
        <v>0</v>
      </c>
      <c r="AZ459" s="119">
        <f>IF('Copy &amp; Paste Roster Report Here'!$A456=AZ$7,IF('Copy &amp; Paste Roster Report Here'!$M456="HT",1,0),0)</f>
        <v>0</v>
      </c>
      <c r="BA459" s="119">
        <f>IF('Copy &amp; Paste Roster Report Here'!$A456=BA$7,IF('Copy &amp; Paste Roster Report Here'!$M456="HT",1,0),0)</f>
        <v>0</v>
      </c>
      <c r="BB459" s="119">
        <f>IF('Copy &amp; Paste Roster Report Here'!$A456=BB$7,IF('Copy &amp; Paste Roster Report Here'!$M456="HT",1,0),0)</f>
        <v>0</v>
      </c>
      <c r="BC459" s="119">
        <f>IF('Copy &amp; Paste Roster Report Here'!$A456=BC$7,IF('Copy &amp; Paste Roster Report Here'!$M456="HT",1,0),0)</f>
        <v>0</v>
      </c>
      <c r="BD459" s="119">
        <f>IF('Copy &amp; Paste Roster Report Here'!$A456=BD$7,IF('Copy &amp; Paste Roster Report Here'!$M456="HT",1,0),0)</f>
        <v>0</v>
      </c>
      <c r="BE459" s="119">
        <f>IF('Copy &amp; Paste Roster Report Here'!$A456=BE$7,IF('Copy &amp; Paste Roster Report Here'!$M456="HT",1,0),0)</f>
        <v>0</v>
      </c>
      <c r="BF459" s="119">
        <f>IF('Copy &amp; Paste Roster Report Here'!$A456=BF$7,IF('Copy &amp; Paste Roster Report Here'!$M456="HT",1,0),0)</f>
        <v>0</v>
      </c>
      <c r="BG459" s="119">
        <f>IF('Copy &amp; Paste Roster Report Here'!$A456=BG$7,IF('Copy &amp; Paste Roster Report Here'!$M456="HT",1,0),0)</f>
        <v>0</v>
      </c>
      <c r="BH459" s="73">
        <f t="shared" si="116"/>
        <v>0</v>
      </c>
      <c r="BI459" s="120">
        <f>IF('Copy &amp; Paste Roster Report Here'!$A456=BI$7,IF('Copy &amp; Paste Roster Report Here'!$M456="MT",1,0),0)</f>
        <v>0</v>
      </c>
      <c r="BJ459" s="120">
        <f>IF('Copy &amp; Paste Roster Report Here'!$A456=BJ$7,IF('Copy &amp; Paste Roster Report Here'!$M456="MT",1,0),0)</f>
        <v>0</v>
      </c>
      <c r="BK459" s="120">
        <f>IF('Copy &amp; Paste Roster Report Here'!$A456=BK$7,IF('Copy &amp; Paste Roster Report Here'!$M456="MT",1,0),0)</f>
        <v>0</v>
      </c>
      <c r="BL459" s="120">
        <f>IF('Copy &amp; Paste Roster Report Here'!$A456=BL$7,IF('Copy &amp; Paste Roster Report Here'!$M456="MT",1,0),0)</f>
        <v>0</v>
      </c>
      <c r="BM459" s="120">
        <f>IF('Copy &amp; Paste Roster Report Here'!$A456=BM$7,IF('Copy &amp; Paste Roster Report Here'!$M456="MT",1,0),0)</f>
        <v>0</v>
      </c>
      <c r="BN459" s="120">
        <f>IF('Copy &amp; Paste Roster Report Here'!$A456=BN$7,IF('Copy &amp; Paste Roster Report Here'!$M456="MT",1,0),0)</f>
        <v>0</v>
      </c>
      <c r="BO459" s="120">
        <f>IF('Copy &amp; Paste Roster Report Here'!$A456=BO$7,IF('Copy &amp; Paste Roster Report Here'!$M456="MT",1,0),0)</f>
        <v>0</v>
      </c>
      <c r="BP459" s="120">
        <f>IF('Copy &amp; Paste Roster Report Here'!$A456=BP$7,IF('Copy &amp; Paste Roster Report Here'!$M456="MT",1,0),0)</f>
        <v>0</v>
      </c>
      <c r="BQ459" s="120">
        <f>IF('Copy &amp; Paste Roster Report Here'!$A456=BQ$7,IF('Copy &amp; Paste Roster Report Here'!$M456="MT",1,0),0)</f>
        <v>0</v>
      </c>
      <c r="BR459" s="120">
        <f>IF('Copy &amp; Paste Roster Report Here'!$A456=BR$7,IF('Copy &amp; Paste Roster Report Here'!$M456="MT",1,0),0)</f>
        <v>0</v>
      </c>
      <c r="BS459" s="120">
        <f>IF('Copy &amp; Paste Roster Report Here'!$A456=BS$7,IF('Copy &amp; Paste Roster Report Here'!$M456="MT",1,0),0)</f>
        <v>0</v>
      </c>
      <c r="BT459" s="73">
        <f t="shared" si="117"/>
        <v>0</v>
      </c>
      <c r="BU459" s="121">
        <f>IF('Copy &amp; Paste Roster Report Here'!$A456=BU$7,IF('Copy &amp; Paste Roster Report Here'!$M456="fy",1,0),0)</f>
        <v>0</v>
      </c>
      <c r="BV459" s="121">
        <f>IF('Copy &amp; Paste Roster Report Here'!$A456=BV$7,IF('Copy &amp; Paste Roster Report Here'!$M456="fy",1,0),0)</f>
        <v>0</v>
      </c>
      <c r="BW459" s="121">
        <f>IF('Copy &amp; Paste Roster Report Here'!$A456=BW$7,IF('Copy &amp; Paste Roster Report Here'!$M456="fy",1,0),0)</f>
        <v>0</v>
      </c>
      <c r="BX459" s="121">
        <f>IF('Copy &amp; Paste Roster Report Here'!$A456=BX$7,IF('Copy &amp; Paste Roster Report Here'!$M456="fy",1,0),0)</f>
        <v>0</v>
      </c>
      <c r="BY459" s="121">
        <f>IF('Copy &amp; Paste Roster Report Here'!$A456=BY$7,IF('Copy &amp; Paste Roster Report Here'!$M456="fy",1,0),0)</f>
        <v>0</v>
      </c>
      <c r="BZ459" s="121">
        <f>IF('Copy &amp; Paste Roster Report Here'!$A456=BZ$7,IF('Copy &amp; Paste Roster Report Here'!$M456="fy",1,0),0)</f>
        <v>0</v>
      </c>
      <c r="CA459" s="121">
        <f>IF('Copy &amp; Paste Roster Report Here'!$A456=CA$7,IF('Copy &amp; Paste Roster Report Here'!$M456="fy",1,0),0)</f>
        <v>0</v>
      </c>
      <c r="CB459" s="121">
        <f>IF('Copy &amp; Paste Roster Report Here'!$A456=CB$7,IF('Copy &amp; Paste Roster Report Here'!$M456="fy",1,0),0)</f>
        <v>0</v>
      </c>
      <c r="CC459" s="121">
        <f>IF('Copy &amp; Paste Roster Report Here'!$A456=CC$7,IF('Copy &amp; Paste Roster Report Here'!$M456="fy",1,0),0)</f>
        <v>0</v>
      </c>
      <c r="CD459" s="121">
        <f>IF('Copy &amp; Paste Roster Report Here'!$A456=CD$7,IF('Copy &amp; Paste Roster Report Here'!$M456="fy",1,0),0)</f>
        <v>0</v>
      </c>
      <c r="CE459" s="121">
        <f>IF('Copy &amp; Paste Roster Report Here'!$A456=CE$7,IF('Copy &amp; Paste Roster Report Here'!$M456="fy",1,0),0)</f>
        <v>0</v>
      </c>
      <c r="CF459" s="73">
        <f t="shared" si="118"/>
        <v>0</v>
      </c>
      <c r="CG459" s="122">
        <f>IF('Copy &amp; Paste Roster Report Here'!$A456=CG$7,IF('Copy &amp; Paste Roster Report Here'!$M456="RH",1,0),0)</f>
        <v>0</v>
      </c>
      <c r="CH459" s="122">
        <f>IF('Copy &amp; Paste Roster Report Here'!$A456=CH$7,IF('Copy &amp; Paste Roster Report Here'!$M456="RH",1,0),0)</f>
        <v>0</v>
      </c>
      <c r="CI459" s="122">
        <f>IF('Copy &amp; Paste Roster Report Here'!$A456=CI$7,IF('Copy &amp; Paste Roster Report Here'!$M456="RH",1,0),0)</f>
        <v>0</v>
      </c>
      <c r="CJ459" s="122">
        <f>IF('Copy &amp; Paste Roster Report Here'!$A456=CJ$7,IF('Copy &amp; Paste Roster Report Here'!$M456="RH",1,0),0)</f>
        <v>0</v>
      </c>
      <c r="CK459" s="122">
        <f>IF('Copy &amp; Paste Roster Report Here'!$A456=CK$7,IF('Copy &amp; Paste Roster Report Here'!$M456="RH",1,0),0)</f>
        <v>0</v>
      </c>
      <c r="CL459" s="122">
        <f>IF('Copy &amp; Paste Roster Report Here'!$A456=CL$7,IF('Copy &amp; Paste Roster Report Here'!$M456="RH",1,0),0)</f>
        <v>0</v>
      </c>
      <c r="CM459" s="122">
        <f>IF('Copy &amp; Paste Roster Report Here'!$A456=CM$7,IF('Copy &amp; Paste Roster Report Here'!$M456="RH",1,0),0)</f>
        <v>0</v>
      </c>
      <c r="CN459" s="122">
        <f>IF('Copy &amp; Paste Roster Report Here'!$A456=CN$7,IF('Copy &amp; Paste Roster Report Here'!$M456="RH",1,0),0)</f>
        <v>0</v>
      </c>
      <c r="CO459" s="122">
        <f>IF('Copy &amp; Paste Roster Report Here'!$A456=CO$7,IF('Copy &amp; Paste Roster Report Here'!$M456="RH",1,0),0)</f>
        <v>0</v>
      </c>
      <c r="CP459" s="122">
        <f>IF('Copy &amp; Paste Roster Report Here'!$A456=CP$7,IF('Copy &amp; Paste Roster Report Here'!$M456="RH",1,0),0)</f>
        <v>0</v>
      </c>
      <c r="CQ459" s="122">
        <f>IF('Copy &amp; Paste Roster Report Here'!$A456=CQ$7,IF('Copy &amp; Paste Roster Report Here'!$M456="RH",1,0),0)</f>
        <v>0</v>
      </c>
      <c r="CR459" s="73">
        <f t="shared" si="119"/>
        <v>0</v>
      </c>
      <c r="CS459" s="123">
        <f>IF('Copy &amp; Paste Roster Report Here'!$A456=CS$7,IF('Copy &amp; Paste Roster Report Here'!$M456="QT",1,0),0)</f>
        <v>0</v>
      </c>
      <c r="CT459" s="123">
        <f>IF('Copy &amp; Paste Roster Report Here'!$A456=CT$7,IF('Copy &amp; Paste Roster Report Here'!$M456="QT",1,0),0)</f>
        <v>0</v>
      </c>
      <c r="CU459" s="123">
        <f>IF('Copy &amp; Paste Roster Report Here'!$A456=CU$7,IF('Copy &amp; Paste Roster Report Here'!$M456="QT",1,0),0)</f>
        <v>0</v>
      </c>
      <c r="CV459" s="123">
        <f>IF('Copy &amp; Paste Roster Report Here'!$A456=CV$7,IF('Copy &amp; Paste Roster Report Here'!$M456="QT",1,0),0)</f>
        <v>0</v>
      </c>
      <c r="CW459" s="123">
        <f>IF('Copy &amp; Paste Roster Report Here'!$A456=CW$7,IF('Copy &amp; Paste Roster Report Here'!$M456="QT",1,0),0)</f>
        <v>0</v>
      </c>
      <c r="CX459" s="123">
        <f>IF('Copy &amp; Paste Roster Report Here'!$A456=CX$7,IF('Copy &amp; Paste Roster Report Here'!$M456="QT",1,0),0)</f>
        <v>0</v>
      </c>
      <c r="CY459" s="123">
        <f>IF('Copy &amp; Paste Roster Report Here'!$A456=CY$7,IF('Copy &amp; Paste Roster Report Here'!$M456="QT",1,0),0)</f>
        <v>0</v>
      </c>
      <c r="CZ459" s="123">
        <f>IF('Copy &amp; Paste Roster Report Here'!$A456=CZ$7,IF('Copy &amp; Paste Roster Report Here'!$M456="QT",1,0),0)</f>
        <v>0</v>
      </c>
      <c r="DA459" s="123">
        <f>IF('Copy &amp; Paste Roster Report Here'!$A456=DA$7,IF('Copy &amp; Paste Roster Report Here'!$M456="QT",1,0),0)</f>
        <v>0</v>
      </c>
      <c r="DB459" s="123">
        <f>IF('Copy &amp; Paste Roster Report Here'!$A456=DB$7,IF('Copy &amp; Paste Roster Report Here'!$M456="QT",1,0),0)</f>
        <v>0</v>
      </c>
      <c r="DC459" s="123">
        <f>IF('Copy &amp; Paste Roster Report Here'!$A456=DC$7,IF('Copy &amp; Paste Roster Report Here'!$M456="QT",1,0),0)</f>
        <v>0</v>
      </c>
      <c r="DD459" s="73">
        <f t="shared" si="120"/>
        <v>0</v>
      </c>
      <c r="DE459" s="124">
        <f>IF('Copy &amp; Paste Roster Report Here'!$A456=DE$7,IF('Copy &amp; Paste Roster Report Here'!$M456="xxxxxxxxxxx",1,0),0)</f>
        <v>0</v>
      </c>
      <c r="DF459" s="124">
        <f>IF('Copy &amp; Paste Roster Report Here'!$A456=DF$7,IF('Copy &amp; Paste Roster Report Here'!$M456="xxxxxxxxxxx",1,0),0)</f>
        <v>0</v>
      </c>
      <c r="DG459" s="124">
        <f>IF('Copy &amp; Paste Roster Report Here'!$A456=DG$7,IF('Copy &amp; Paste Roster Report Here'!$M456="xxxxxxxxxxx",1,0),0)</f>
        <v>0</v>
      </c>
      <c r="DH459" s="124">
        <f>IF('Copy &amp; Paste Roster Report Here'!$A456=DH$7,IF('Copy &amp; Paste Roster Report Here'!$M456="xxxxxxxxxxx",1,0),0)</f>
        <v>0</v>
      </c>
      <c r="DI459" s="124">
        <f>IF('Copy &amp; Paste Roster Report Here'!$A456=DI$7,IF('Copy &amp; Paste Roster Report Here'!$M456="xxxxxxxxxxx",1,0),0)</f>
        <v>0</v>
      </c>
      <c r="DJ459" s="124">
        <f>IF('Copy &amp; Paste Roster Report Here'!$A456=DJ$7,IF('Copy &amp; Paste Roster Report Here'!$M456="xxxxxxxxxxx",1,0),0)</f>
        <v>0</v>
      </c>
      <c r="DK459" s="124">
        <f>IF('Copy &amp; Paste Roster Report Here'!$A456=DK$7,IF('Copy &amp; Paste Roster Report Here'!$M456="xxxxxxxxxxx",1,0),0)</f>
        <v>0</v>
      </c>
      <c r="DL459" s="124">
        <f>IF('Copy &amp; Paste Roster Report Here'!$A456=DL$7,IF('Copy &amp; Paste Roster Report Here'!$M456="xxxxxxxxxxx",1,0),0)</f>
        <v>0</v>
      </c>
      <c r="DM459" s="124">
        <f>IF('Copy &amp; Paste Roster Report Here'!$A456=DM$7,IF('Copy &amp; Paste Roster Report Here'!$M456="xxxxxxxxxxx",1,0),0)</f>
        <v>0</v>
      </c>
      <c r="DN459" s="124">
        <f>IF('Copy &amp; Paste Roster Report Here'!$A456=DN$7,IF('Copy &amp; Paste Roster Report Here'!$M456="xxxxxxxxxxx",1,0),0)</f>
        <v>0</v>
      </c>
      <c r="DO459" s="124">
        <f>IF('Copy &amp; Paste Roster Report Here'!$A456=DO$7,IF('Copy &amp; Paste Roster Report Here'!$M456="xxxxxxxxxxx",1,0),0)</f>
        <v>0</v>
      </c>
      <c r="DP459" s="125">
        <f t="shared" si="121"/>
        <v>0</v>
      </c>
      <c r="DQ459" s="126">
        <f t="shared" si="122"/>
        <v>0</v>
      </c>
    </row>
    <row r="460" spans="1:121" x14ac:dyDescent="0.25">
      <c r="A460" s="111">
        <f t="shared" si="108"/>
        <v>0</v>
      </c>
      <c r="B460" s="111">
        <f t="shared" si="109"/>
        <v>0</v>
      </c>
      <c r="C460" s="112">
        <f>+('Copy &amp; Paste Roster Report Here'!$P457-'Copy &amp; Paste Roster Report Here'!$O457)/30</f>
        <v>0</v>
      </c>
      <c r="D460" s="112">
        <f>+('Copy &amp; Paste Roster Report Here'!$P457-'Copy &amp; Paste Roster Report Here'!$O457)</f>
        <v>0</v>
      </c>
      <c r="E460" s="111">
        <f>'Copy &amp; Paste Roster Report Here'!N457</f>
        <v>0</v>
      </c>
      <c r="F460" s="111" t="str">
        <f t="shared" si="110"/>
        <v>N</v>
      </c>
      <c r="G460" s="111">
        <f>'Copy &amp; Paste Roster Report Here'!R457</f>
        <v>0</v>
      </c>
      <c r="H460" s="113">
        <f t="shared" si="111"/>
        <v>0</v>
      </c>
      <c r="I460" s="112">
        <f>IF(F460="N",$F$5-'Copy &amp; Paste Roster Report Here'!O457,+'Copy &amp; Paste Roster Report Here'!Q457-'Copy &amp; Paste Roster Report Here'!O457)</f>
        <v>0</v>
      </c>
      <c r="J460" s="114">
        <f t="shared" si="112"/>
        <v>0</v>
      </c>
      <c r="K460" s="114">
        <f t="shared" si="113"/>
        <v>0</v>
      </c>
      <c r="L460" s="115">
        <f>'Copy &amp; Paste Roster Report Here'!F457</f>
        <v>0</v>
      </c>
      <c r="M460" s="116">
        <f t="shared" si="114"/>
        <v>0</v>
      </c>
      <c r="N460" s="117">
        <f>IF('Copy &amp; Paste Roster Report Here'!$A457='Analytical Tests'!N$7,IF($F460="Y",+$H460*N$6,0),0)</f>
        <v>0</v>
      </c>
      <c r="O460" s="117">
        <f>IF('Copy &amp; Paste Roster Report Here'!$A457='Analytical Tests'!O$7,IF($F460="Y",+$H460*O$6,0),0)</f>
        <v>0</v>
      </c>
      <c r="P460" s="117">
        <f>IF('Copy &amp; Paste Roster Report Here'!$A457='Analytical Tests'!P$7,IF($F460="Y",+$H460*P$6,0),0)</f>
        <v>0</v>
      </c>
      <c r="Q460" s="117">
        <f>IF('Copy &amp; Paste Roster Report Here'!$A457='Analytical Tests'!Q$7,IF($F460="Y",+$H460*Q$6,0),0)</f>
        <v>0</v>
      </c>
      <c r="R460" s="117">
        <f>IF('Copy &amp; Paste Roster Report Here'!$A457='Analytical Tests'!R$7,IF($F460="Y",+$H460*R$6,0),0)</f>
        <v>0</v>
      </c>
      <c r="S460" s="117">
        <f>IF('Copy &amp; Paste Roster Report Here'!$A457='Analytical Tests'!S$7,IF($F460="Y",+$H460*S$6,0),0)</f>
        <v>0</v>
      </c>
      <c r="T460" s="117">
        <f>IF('Copy &amp; Paste Roster Report Here'!$A457='Analytical Tests'!T$7,IF($F460="Y",+$H460*T$6,0),0)</f>
        <v>0</v>
      </c>
      <c r="U460" s="117">
        <f>IF('Copy &amp; Paste Roster Report Here'!$A457='Analytical Tests'!U$7,IF($F460="Y",+$H460*U$6,0),0)</f>
        <v>0</v>
      </c>
      <c r="V460" s="117">
        <f>IF('Copy &amp; Paste Roster Report Here'!$A457='Analytical Tests'!V$7,IF($F460="Y",+$H460*V$6,0),0)</f>
        <v>0</v>
      </c>
      <c r="W460" s="117">
        <f>IF('Copy &amp; Paste Roster Report Here'!$A457='Analytical Tests'!W$7,IF($F460="Y",+$H460*W$6,0),0)</f>
        <v>0</v>
      </c>
      <c r="X460" s="117">
        <f>IF('Copy &amp; Paste Roster Report Here'!$A457='Analytical Tests'!X$7,IF($F460="Y",+$H460*X$6,0),0)</f>
        <v>0</v>
      </c>
      <c r="Y460" s="117" t="b">
        <f>IF('Copy &amp; Paste Roster Report Here'!$A457='Analytical Tests'!Y$7,IF($F460="N",IF($J460&gt;=$C460,Y$6,+($I460/$D460)*Y$6),0))</f>
        <v>0</v>
      </c>
      <c r="Z460" s="117" t="b">
        <f>IF('Copy &amp; Paste Roster Report Here'!$A457='Analytical Tests'!Z$7,IF($F460="N",IF($J460&gt;=$C460,Z$6,+($I460/$D460)*Z$6),0))</f>
        <v>0</v>
      </c>
      <c r="AA460" s="117" t="b">
        <f>IF('Copy &amp; Paste Roster Report Here'!$A457='Analytical Tests'!AA$7,IF($F460="N",IF($J460&gt;=$C460,AA$6,+($I460/$D460)*AA$6),0))</f>
        <v>0</v>
      </c>
      <c r="AB460" s="117" t="b">
        <f>IF('Copy &amp; Paste Roster Report Here'!$A457='Analytical Tests'!AB$7,IF($F460="N",IF($J460&gt;=$C460,AB$6,+($I460/$D460)*AB$6),0))</f>
        <v>0</v>
      </c>
      <c r="AC460" s="117" t="b">
        <f>IF('Copy &amp; Paste Roster Report Here'!$A457='Analytical Tests'!AC$7,IF($F460="N",IF($J460&gt;=$C460,AC$6,+($I460/$D460)*AC$6),0))</f>
        <v>0</v>
      </c>
      <c r="AD460" s="117" t="b">
        <f>IF('Copy &amp; Paste Roster Report Here'!$A457='Analytical Tests'!AD$7,IF($F460="N",IF($J460&gt;=$C460,AD$6,+($I460/$D460)*AD$6),0))</f>
        <v>0</v>
      </c>
      <c r="AE460" s="117" t="b">
        <f>IF('Copy &amp; Paste Roster Report Here'!$A457='Analytical Tests'!AE$7,IF($F460="N",IF($J460&gt;=$C460,AE$6,+($I460/$D460)*AE$6),0))</f>
        <v>0</v>
      </c>
      <c r="AF460" s="117" t="b">
        <f>IF('Copy &amp; Paste Roster Report Here'!$A457='Analytical Tests'!AF$7,IF($F460="N",IF($J460&gt;=$C460,AF$6,+($I460/$D460)*AF$6),0))</f>
        <v>0</v>
      </c>
      <c r="AG460" s="117" t="b">
        <f>IF('Copy &amp; Paste Roster Report Here'!$A457='Analytical Tests'!AG$7,IF($F460="N",IF($J460&gt;=$C460,AG$6,+($I460/$D460)*AG$6),0))</f>
        <v>0</v>
      </c>
      <c r="AH460" s="117" t="b">
        <f>IF('Copy &amp; Paste Roster Report Here'!$A457='Analytical Tests'!AH$7,IF($F460="N",IF($J460&gt;=$C460,AH$6,+($I460/$D460)*AH$6),0))</f>
        <v>0</v>
      </c>
      <c r="AI460" s="117" t="b">
        <f>IF('Copy &amp; Paste Roster Report Here'!$A457='Analytical Tests'!AI$7,IF($F460="N",IF($J460&gt;=$C460,AI$6,+($I460/$D460)*AI$6),0))</f>
        <v>0</v>
      </c>
      <c r="AJ460" s="79"/>
      <c r="AK460" s="118">
        <f>IF('Copy &amp; Paste Roster Report Here'!$A457=AK$7,IF('Copy &amp; Paste Roster Report Here'!$M457="FT",1,0),0)</f>
        <v>0</v>
      </c>
      <c r="AL460" s="118">
        <f>IF('Copy &amp; Paste Roster Report Here'!$A457=AL$7,IF('Copy &amp; Paste Roster Report Here'!$M457="FT",1,0),0)</f>
        <v>0</v>
      </c>
      <c r="AM460" s="118">
        <f>IF('Copy &amp; Paste Roster Report Here'!$A457=AM$7,IF('Copy &amp; Paste Roster Report Here'!$M457="FT",1,0),0)</f>
        <v>0</v>
      </c>
      <c r="AN460" s="118">
        <f>IF('Copy &amp; Paste Roster Report Here'!$A457=AN$7,IF('Copy &amp; Paste Roster Report Here'!$M457="FT",1,0),0)</f>
        <v>0</v>
      </c>
      <c r="AO460" s="118">
        <f>IF('Copy &amp; Paste Roster Report Here'!$A457=AO$7,IF('Copy &amp; Paste Roster Report Here'!$M457="FT",1,0),0)</f>
        <v>0</v>
      </c>
      <c r="AP460" s="118">
        <f>IF('Copy &amp; Paste Roster Report Here'!$A457=AP$7,IF('Copy &amp; Paste Roster Report Here'!$M457="FT",1,0),0)</f>
        <v>0</v>
      </c>
      <c r="AQ460" s="118">
        <f>IF('Copy &amp; Paste Roster Report Here'!$A457=AQ$7,IF('Copy &amp; Paste Roster Report Here'!$M457="FT",1,0),0)</f>
        <v>0</v>
      </c>
      <c r="AR460" s="118">
        <f>IF('Copy &amp; Paste Roster Report Here'!$A457=AR$7,IF('Copy &amp; Paste Roster Report Here'!$M457="FT",1,0),0)</f>
        <v>0</v>
      </c>
      <c r="AS460" s="118">
        <f>IF('Copy &amp; Paste Roster Report Here'!$A457=AS$7,IF('Copy &amp; Paste Roster Report Here'!$M457="FT",1,0),0)</f>
        <v>0</v>
      </c>
      <c r="AT460" s="118">
        <f>IF('Copy &amp; Paste Roster Report Here'!$A457=AT$7,IF('Copy &amp; Paste Roster Report Here'!$M457="FT",1,0),0)</f>
        <v>0</v>
      </c>
      <c r="AU460" s="118">
        <f>IF('Copy &amp; Paste Roster Report Here'!$A457=AU$7,IF('Copy &amp; Paste Roster Report Here'!$M457="FT",1,0),0)</f>
        <v>0</v>
      </c>
      <c r="AV460" s="73">
        <f t="shared" si="115"/>
        <v>0</v>
      </c>
      <c r="AW460" s="119">
        <f>IF('Copy &amp; Paste Roster Report Here'!$A457=AW$7,IF('Copy &amp; Paste Roster Report Here'!$M457="HT",1,0),0)</f>
        <v>0</v>
      </c>
      <c r="AX460" s="119">
        <f>IF('Copy &amp; Paste Roster Report Here'!$A457=AX$7,IF('Copy &amp; Paste Roster Report Here'!$M457="HT",1,0),0)</f>
        <v>0</v>
      </c>
      <c r="AY460" s="119">
        <f>IF('Copy &amp; Paste Roster Report Here'!$A457=AY$7,IF('Copy &amp; Paste Roster Report Here'!$M457="HT",1,0),0)</f>
        <v>0</v>
      </c>
      <c r="AZ460" s="119">
        <f>IF('Copy &amp; Paste Roster Report Here'!$A457=AZ$7,IF('Copy &amp; Paste Roster Report Here'!$M457="HT",1,0),0)</f>
        <v>0</v>
      </c>
      <c r="BA460" s="119">
        <f>IF('Copy &amp; Paste Roster Report Here'!$A457=BA$7,IF('Copy &amp; Paste Roster Report Here'!$M457="HT",1,0),0)</f>
        <v>0</v>
      </c>
      <c r="BB460" s="119">
        <f>IF('Copy &amp; Paste Roster Report Here'!$A457=BB$7,IF('Copy &amp; Paste Roster Report Here'!$M457="HT",1,0),0)</f>
        <v>0</v>
      </c>
      <c r="BC460" s="119">
        <f>IF('Copy &amp; Paste Roster Report Here'!$A457=BC$7,IF('Copy &amp; Paste Roster Report Here'!$M457="HT",1,0),0)</f>
        <v>0</v>
      </c>
      <c r="BD460" s="119">
        <f>IF('Copy &amp; Paste Roster Report Here'!$A457=BD$7,IF('Copy &amp; Paste Roster Report Here'!$M457="HT",1,0),0)</f>
        <v>0</v>
      </c>
      <c r="BE460" s="119">
        <f>IF('Copy &amp; Paste Roster Report Here'!$A457=BE$7,IF('Copy &amp; Paste Roster Report Here'!$M457="HT",1,0),0)</f>
        <v>0</v>
      </c>
      <c r="BF460" s="119">
        <f>IF('Copy &amp; Paste Roster Report Here'!$A457=BF$7,IF('Copy &amp; Paste Roster Report Here'!$M457="HT",1,0),0)</f>
        <v>0</v>
      </c>
      <c r="BG460" s="119">
        <f>IF('Copy &amp; Paste Roster Report Here'!$A457=BG$7,IF('Copy &amp; Paste Roster Report Here'!$M457="HT",1,0),0)</f>
        <v>0</v>
      </c>
      <c r="BH460" s="73">
        <f t="shared" si="116"/>
        <v>0</v>
      </c>
      <c r="BI460" s="120">
        <f>IF('Copy &amp; Paste Roster Report Here'!$A457=BI$7,IF('Copy &amp; Paste Roster Report Here'!$M457="MT",1,0),0)</f>
        <v>0</v>
      </c>
      <c r="BJ460" s="120">
        <f>IF('Copy &amp; Paste Roster Report Here'!$A457=BJ$7,IF('Copy &amp; Paste Roster Report Here'!$M457="MT",1,0),0)</f>
        <v>0</v>
      </c>
      <c r="BK460" s="120">
        <f>IF('Copy &amp; Paste Roster Report Here'!$A457=BK$7,IF('Copy &amp; Paste Roster Report Here'!$M457="MT",1,0),0)</f>
        <v>0</v>
      </c>
      <c r="BL460" s="120">
        <f>IF('Copy &amp; Paste Roster Report Here'!$A457=BL$7,IF('Copy &amp; Paste Roster Report Here'!$M457="MT",1,0),0)</f>
        <v>0</v>
      </c>
      <c r="BM460" s="120">
        <f>IF('Copy &amp; Paste Roster Report Here'!$A457=BM$7,IF('Copy &amp; Paste Roster Report Here'!$M457="MT",1,0),0)</f>
        <v>0</v>
      </c>
      <c r="BN460" s="120">
        <f>IF('Copy &amp; Paste Roster Report Here'!$A457=BN$7,IF('Copy &amp; Paste Roster Report Here'!$M457="MT",1,0),0)</f>
        <v>0</v>
      </c>
      <c r="BO460" s="120">
        <f>IF('Copy &amp; Paste Roster Report Here'!$A457=BO$7,IF('Copy &amp; Paste Roster Report Here'!$M457="MT",1,0),0)</f>
        <v>0</v>
      </c>
      <c r="BP460" s="120">
        <f>IF('Copy &amp; Paste Roster Report Here'!$A457=BP$7,IF('Copy &amp; Paste Roster Report Here'!$M457="MT",1,0),0)</f>
        <v>0</v>
      </c>
      <c r="BQ460" s="120">
        <f>IF('Copy &amp; Paste Roster Report Here'!$A457=BQ$7,IF('Copy &amp; Paste Roster Report Here'!$M457="MT",1,0),0)</f>
        <v>0</v>
      </c>
      <c r="BR460" s="120">
        <f>IF('Copy &amp; Paste Roster Report Here'!$A457=BR$7,IF('Copy &amp; Paste Roster Report Here'!$M457="MT",1,0),0)</f>
        <v>0</v>
      </c>
      <c r="BS460" s="120">
        <f>IF('Copy &amp; Paste Roster Report Here'!$A457=BS$7,IF('Copy &amp; Paste Roster Report Here'!$M457="MT",1,0),0)</f>
        <v>0</v>
      </c>
      <c r="BT460" s="73">
        <f t="shared" si="117"/>
        <v>0</v>
      </c>
      <c r="BU460" s="121">
        <f>IF('Copy &amp; Paste Roster Report Here'!$A457=BU$7,IF('Copy &amp; Paste Roster Report Here'!$M457="fy",1,0),0)</f>
        <v>0</v>
      </c>
      <c r="BV460" s="121">
        <f>IF('Copy &amp; Paste Roster Report Here'!$A457=BV$7,IF('Copy &amp; Paste Roster Report Here'!$M457="fy",1,0),0)</f>
        <v>0</v>
      </c>
      <c r="BW460" s="121">
        <f>IF('Copy &amp; Paste Roster Report Here'!$A457=BW$7,IF('Copy &amp; Paste Roster Report Here'!$M457="fy",1,0),0)</f>
        <v>0</v>
      </c>
      <c r="BX460" s="121">
        <f>IF('Copy &amp; Paste Roster Report Here'!$A457=BX$7,IF('Copy &amp; Paste Roster Report Here'!$M457="fy",1,0),0)</f>
        <v>0</v>
      </c>
      <c r="BY460" s="121">
        <f>IF('Copy &amp; Paste Roster Report Here'!$A457=BY$7,IF('Copy &amp; Paste Roster Report Here'!$M457="fy",1,0),0)</f>
        <v>0</v>
      </c>
      <c r="BZ460" s="121">
        <f>IF('Copy &amp; Paste Roster Report Here'!$A457=BZ$7,IF('Copy &amp; Paste Roster Report Here'!$M457="fy",1,0),0)</f>
        <v>0</v>
      </c>
      <c r="CA460" s="121">
        <f>IF('Copy &amp; Paste Roster Report Here'!$A457=CA$7,IF('Copy &amp; Paste Roster Report Here'!$M457="fy",1,0),0)</f>
        <v>0</v>
      </c>
      <c r="CB460" s="121">
        <f>IF('Copy &amp; Paste Roster Report Here'!$A457=CB$7,IF('Copy &amp; Paste Roster Report Here'!$M457="fy",1,0),0)</f>
        <v>0</v>
      </c>
      <c r="CC460" s="121">
        <f>IF('Copy &amp; Paste Roster Report Here'!$A457=CC$7,IF('Copy &amp; Paste Roster Report Here'!$M457="fy",1,0),0)</f>
        <v>0</v>
      </c>
      <c r="CD460" s="121">
        <f>IF('Copy &amp; Paste Roster Report Here'!$A457=CD$7,IF('Copy &amp; Paste Roster Report Here'!$M457="fy",1,0),0)</f>
        <v>0</v>
      </c>
      <c r="CE460" s="121">
        <f>IF('Copy &amp; Paste Roster Report Here'!$A457=CE$7,IF('Copy &amp; Paste Roster Report Here'!$M457="fy",1,0),0)</f>
        <v>0</v>
      </c>
      <c r="CF460" s="73">
        <f t="shared" si="118"/>
        <v>0</v>
      </c>
      <c r="CG460" s="122">
        <f>IF('Copy &amp; Paste Roster Report Here'!$A457=CG$7,IF('Copy &amp; Paste Roster Report Here'!$M457="RH",1,0),0)</f>
        <v>0</v>
      </c>
      <c r="CH460" s="122">
        <f>IF('Copy &amp; Paste Roster Report Here'!$A457=CH$7,IF('Copy &amp; Paste Roster Report Here'!$M457="RH",1,0),0)</f>
        <v>0</v>
      </c>
      <c r="CI460" s="122">
        <f>IF('Copy &amp; Paste Roster Report Here'!$A457=CI$7,IF('Copy &amp; Paste Roster Report Here'!$M457="RH",1,0),0)</f>
        <v>0</v>
      </c>
      <c r="CJ460" s="122">
        <f>IF('Copy &amp; Paste Roster Report Here'!$A457=CJ$7,IF('Copy &amp; Paste Roster Report Here'!$M457="RH",1,0),0)</f>
        <v>0</v>
      </c>
      <c r="CK460" s="122">
        <f>IF('Copy &amp; Paste Roster Report Here'!$A457=CK$7,IF('Copy &amp; Paste Roster Report Here'!$M457="RH",1,0),0)</f>
        <v>0</v>
      </c>
      <c r="CL460" s="122">
        <f>IF('Copy &amp; Paste Roster Report Here'!$A457=CL$7,IF('Copy &amp; Paste Roster Report Here'!$M457="RH",1,0),0)</f>
        <v>0</v>
      </c>
      <c r="CM460" s="122">
        <f>IF('Copy &amp; Paste Roster Report Here'!$A457=CM$7,IF('Copy &amp; Paste Roster Report Here'!$M457="RH",1,0),0)</f>
        <v>0</v>
      </c>
      <c r="CN460" s="122">
        <f>IF('Copy &amp; Paste Roster Report Here'!$A457=CN$7,IF('Copy &amp; Paste Roster Report Here'!$M457="RH",1,0),0)</f>
        <v>0</v>
      </c>
      <c r="CO460" s="122">
        <f>IF('Copy &amp; Paste Roster Report Here'!$A457=CO$7,IF('Copy &amp; Paste Roster Report Here'!$M457="RH",1,0),0)</f>
        <v>0</v>
      </c>
      <c r="CP460" s="122">
        <f>IF('Copy &amp; Paste Roster Report Here'!$A457=CP$7,IF('Copy &amp; Paste Roster Report Here'!$M457="RH",1,0),0)</f>
        <v>0</v>
      </c>
      <c r="CQ460" s="122">
        <f>IF('Copy &amp; Paste Roster Report Here'!$A457=CQ$7,IF('Copy &amp; Paste Roster Report Here'!$M457="RH",1,0),0)</f>
        <v>0</v>
      </c>
      <c r="CR460" s="73">
        <f t="shared" si="119"/>
        <v>0</v>
      </c>
      <c r="CS460" s="123">
        <f>IF('Copy &amp; Paste Roster Report Here'!$A457=CS$7,IF('Copy &amp; Paste Roster Report Here'!$M457="QT",1,0),0)</f>
        <v>0</v>
      </c>
      <c r="CT460" s="123">
        <f>IF('Copy &amp; Paste Roster Report Here'!$A457=CT$7,IF('Copy &amp; Paste Roster Report Here'!$M457="QT",1,0),0)</f>
        <v>0</v>
      </c>
      <c r="CU460" s="123">
        <f>IF('Copy &amp; Paste Roster Report Here'!$A457=CU$7,IF('Copy &amp; Paste Roster Report Here'!$M457="QT",1,0),0)</f>
        <v>0</v>
      </c>
      <c r="CV460" s="123">
        <f>IF('Copy &amp; Paste Roster Report Here'!$A457=CV$7,IF('Copy &amp; Paste Roster Report Here'!$M457="QT",1,0),0)</f>
        <v>0</v>
      </c>
      <c r="CW460" s="123">
        <f>IF('Copy &amp; Paste Roster Report Here'!$A457=CW$7,IF('Copy &amp; Paste Roster Report Here'!$M457="QT",1,0),0)</f>
        <v>0</v>
      </c>
      <c r="CX460" s="123">
        <f>IF('Copy &amp; Paste Roster Report Here'!$A457=CX$7,IF('Copy &amp; Paste Roster Report Here'!$M457="QT",1,0),0)</f>
        <v>0</v>
      </c>
      <c r="CY460" s="123">
        <f>IF('Copy &amp; Paste Roster Report Here'!$A457=CY$7,IF('Copy &amp; Paste Roster Report Here'!$M457="QT",1,0),0)</f>
        <v>0</v>
      </c>
      <c r="CZ460" s="123">
        <f>IF('Copy &amp; Paste Roster Report Here'!$A457=CZ$7,IF('Copy &amp; Paste Roster Report Here'!$M457="QT",1,0),0)</f>
        <v>0</v>
      </c>
      <c r="DA460" s="123">
        <f>IF('Copy &amp; Paste Roster Report Here'!$A457=DA$7,IF('Copy &amp; Paste Roster Report Here'!$M457="QT",1,0),0)</f>
        <v>0</v>
      </c>
      <c r="DB460" s="123">
        <f>IF('Copy &amp; Paste Roster Report Here'!$A457=DB$7,IF('Copy &amp; Paste Roster Report Here'!$M457="QT",1,0),0)</f>
        <v>0</v>
      </c>
      <c r="DC460" s="123">
        <f>IF('Copy &amp; Paste Roster Report Here'!$A457=DC$7,IF('Copy &amp; Paste Roster Report Here'!$M457="QT",1,0),0)</f>
        <v>0</v>
      </c>
      <c r="DD460" s="73">
        <f t="shared" si="120"/>
        <v>0</v>
      </c>
      <c r="DE460" s="124">
        <f>IF('Copy &amp; Paste Roster Report Here'!$A457=DE$7,IF('Copy &amp; Paste Roster Report Here'!$M457="xxxxxxxxxxx",1,0),0)</f>
        <v>0</v>
      </c>
      <c r="DF460" s="124">
        <f>IF('Copy &amp; Paste Roster Report Here'!$A457=DF$7,IF('Copy &amp; Paste Roster Report Here'!$M457="xxxxxxxxxxx",1,0),0)</f>
        <v>0</v>
      </c>
      <c r="DG460" s="124">
        <f>IF('Copy &amp; Paste Roster Report Here'!$A457=DG$7,IF('Copy &amp; Paste Roster Report Here'!$M457="xxxxxxxxxxx",1,0),0)</f>
        <v>0</v>
      </c>
      <c r="DH460" s="124">
        <f>IF('Copy &amp; Paste Roster Report Here'!$A457=DH$7,IF('Copy &amp; Paste Roster Report Here'!$M457="xxxxxxxxxxx",1,0),0)</f>
        <v>0</v>
      </c>
      <c r="DI460" s="124">
        <f>IF('Copy &amp; Paste Roster Report Here'!$A457=DI$7,IF('Copy &amp; Paste Roster Report Here'!$M457="xxxxxxxxxxx",1,0),0)</f>
        <v>0</v>
      </c>
      <c r="DJ460" s="124">
        <f>IF('Copy &amp; Paste Roster Report Here'!$A457=DJ$7,IF('Copy &amp; Paste Roster Report Here'!$M457="xxxxxxxxxxx",1,0),0)</f>
        <v>0</v>
      </c>
      <c r="DK460" s="124">
        <f>IF('Copy &amp; Paste Roster Report Here'!$A457=DK$7,IF('Copy &amp; Paste Roster Report Here'!$M457="xxxxxxxxxxx",1,0),0)</f>
        <v>0</v>
      </c>
      <c r="DL460" s="124">
        <f>IF('Copy &amp; Paste Roster Report Here'!$A457=DL$7,IF('Copy &amp; Paste Roster Report Here'!$M457="xxxxxxxxxxx",1,0),0)</f>
        <v>0</v>
      </c>
      <c r="DM460" s="124">
        <f>IF('Copy &amp; Paste Roster Report Here'!$A457=DM$7,IF('Copy &amp; Paste Roster Report Here'!$M457="xxxxxxxxxxx",1,0),0)</f>
        <v>0</v>
      </c>
      <c r="DN460" s="124">
        <f>IF('Copy &amp; Paste Roster Report Here'!$A457=DN$7,IF('Copy &amp; Paste Roster Report Here'!$M457="xxxxxxxxxxx",1,0),0)</f>
        <v>0</v>
      </c>
      <c r="DO460" s="124">
        <f>IF('Copy &amp; Paste Roster Report Here'!$A457=DO$7,IF('Copy &amp; Paste Roster Report Here'!$M457="xxxxxxxxxxx",1,0),0)</f>
        <v>0</v>
      </c>
      <c r="DP460" s="125">
        <f t="shared" si="121"/>
        <v>0</v>
      </c>
      <c r="DQ460" s="126">
        <f t="shared" si="122"/>
        <v>0</v>
      </c>
    </row>
    <row r="461" spans="1:121" x14ac:dyDescent="0.25">
      <c r="A461" s="111">
        <f t="shared" si="108"/>
        <v>0</v>
      </c>
      <c r="B461" s="111">
        <f t="shared" si="109"/>
        <v>0</v>
      </c>
      <c r="C461" s="112">
        <f>+('Copy &amp; Paste Roster Report Here'!$P458-'Copy &amp; Paste Roster Report Here'!$O458)/30</f>
        <v>0</v>
      </c>
      <c r="D461" s="112">
        <f>+('Copy &amp; Paste Roster Report Here'!$P458-'Copy &amp; Paste Roster Report Here'!$O458)</f>
        <v>0</v>
      </c>
      <c r="E461" s="111">
        <f>'Copy &amp; Paste Roster Report Here'!N458</f>
        <v>0</v>
      </c>
      <c r="F461" s="111" t="str">
        <f t="shared" si="110"/>
        <v>N</v>
      </c>
      <c r="G461" s="111">
        <f>'Copy &amp; Paste Roster Report Here'!R458</f>
        <v>0</v>
      </c>
      <c r="H461" s="113">
        <f t="shared" si="111"/>
        <v>0</v>
      </c>
      <c r="I461" s="112">
        <f>IF(F461="N",$F$5-'Copy &amp; Paste Roster Report Here'!O458,+'Copy &amp; Paste Roster Report Here'!Q458-'Copy &amp; Paste Roster Report Here'!O458)</f>
        <v>0</v>
      </c>
      <c r="J461" s="114">
        <f t="shared" si="112"/>
        <v>0</v>
      </c>
      <c r="K461" s="114">
        <f t="shared" si="113"/>
        <v>0</v>
      </c>
      <c r="L461" s="115">
        <f>'Copy &amp; Paste Roster Report Here'!F458</f>
        <v>0</v>
      </c>
      <c r="M461" s="116">
        <f t="shared" si="114"/>
        <v>0</v>
      </c>
      <c r="N461" s="117">
        <f>IF('Copy &amp; Paste Roster Report Here'!$A458='Analytical Tests'!N$7,IF($F461="Y",+$H461*N$6,0),0)</f>
        <v>0</v>
      </c>
      <c r="O461" s="117">
        <f>IF('Copy &amp; Paste Roster Report Here'!$A458='Analytical Tests'!O$7,IF($F461="Y",+$H461*O$6,0),0)</f>
        <v>0</v>
      </c>
      <c r="P461" s="117">
        <f>IF('Copy &amp; Paste Roster Report Here'!$A458='Analytical Tests'!P$7,IF($F461="Y",+$H461*P$6,0),0)</f>
        <v>0</v>
      </c>
      <c r="Q461" s="117">
        <f>IF('Copy &amp; Paste Roster Report Here'!$A458='Analytical Tests'!Q$7,IF($F461="Y",+$H461*Q$6,0),0)</f>
        <v>0</v>
      </c>
      <c r="R461" s="117">
        <f>IF('Copy &amp; Paste Roster Report Here'!$A458='Analytical Tests'!R$7,IF($F461="Y",+$H461*R$6,0),0)</f>
        <v>0</v>
      </c>
      <c r="S461" s="117">
        <f>IF('Copy &amp; Paste Roster Report Here'!$A458='Analytical Tests'!S$7,IF($F461="Y",+$H461*S$6,0),0)</f>
        <v>0</v>
      </c>
      <c r="T461" s="117">
        <f>IF('Copy &amp; Paste Roster Report Here'!$A458='Analytical Tests'!T$7,IF($F461="Y",+$H461*T$6,0),0)</f>
        <v>0</v>
      </c>
      <c r="U461" s="117">
        <f>IF('Copy &amp; Paste Roster Report Here'!$A458='Analytical Tests'!U$7,IF($F461="Y",+$H461*U$6,0),0)</f>
        <v>0</v>
      </c>
      <c r="V461" s="117">
        <f>IF('Copy &amp; Paste Roster Report Here'!$A458='Analytical Tests'!V$7,IF($F461="Y",+$H461*V$6,0),0)</f>
        <v>0</v>
      </c>
      <c r="W461" s="117">
        <f>IF('Copy &amp; Paste Roster Report Here'!$A458='Analytical Tests'!W$7,IF($F461="Y",+$H461*W$6,0),0)</f>
        <v>0</v>
      </c>
      <c r="X461" s="117">
        <f>IF('Copy &amp; Paste Roster Report Here'!$A458='Analytical Tests'!X$7,IF($F461="Y",+$H461*X$6,0),0)</f>
        <v>0</v>
      </c>
      <c r="Y461" s="117" t="b">
        <f>IF('Copy &amp; Paste Roster Report Here'!$A458='Analytical Tests'!Y$7,IF($F461="N",IF($J461&gt;=$C461,Y$6,+($I461/$D461)*Y$6),0))</f>
        <v>0</v>
      </c>
      <c r="Z461" s="117" t="b">
        <f>IF('Copy &amp; Paste Roster Report Here'!$A458='Analytical Tests'!Z$7,IF($F461="N",IF($J461&gt;=$C461,Z$6,+($I461/$D461)*Z$6),0))</f>
        <v>0</v>
      </c>
      <c r="AA461" s="117" t="b">
        <f>IF('Copy &amp; Paste Roster Report Here'!$A458='Analytical Tests'!AA$7,IF($F461="N",IF($J461&gt;=$C461,AA$6,+($I461/$D461)*AA$6),0))</f>
        <v>0</v>
      </c>
      <c r="AB461" s="117" t="b">
        <f>IF('Copy &amp; Paste Roster Report Here'!$A458='Analytical Tests'!AB$7,IF($F461="N",IF($J461&gt;=$C461,AB$6,+($I461/$D461)*AB$6),0))</f>
        <v>0</v>
      </c>
      <c r="AC461" s="117" t="b">
        <f>IF('Copy &amp; Paste Roster Report Here'!$A458='Analytical Tests'!AC$7,IF($F461="N",IF($J461&gt;=$C461,AC$6,+($I461/$D461)*AC$6),0))</f>
        <v>0</v>
      </c>
      <c r="AD461" s="117" t="b">
        <f>IF('Copy &amp; Paste Roster Report Here'!$A458='Analytical Tests'!AD$7,IF($F461="N",IF($J461&gt;=$C461,AD$6,+($I461/$D461)*AD$6),0))</f>
        <v>0</v>
      </c>
      <c r="AE461" s="117" t="b">
        <f>IF('Copy &amp; Paste Roster Report Here'!$A458='Analytical Tests'!AE$7,IF($F461="N",IF($J461&gt;=$C461,AE$6,+($I461/$D461)*AE$6),0))</f>
        <v>0</v>
      </c>
      <c r="AF461" s="117" t="b">
        <f>IF('Copy &amp; Paste Roster Report Here'!$A458='Analytical Tests'!AF$7,IF($F461="N",IF($J461&gt;=$C461,AF$6,+($I461/$D461)*AF$6),0))</f>
        <v>0</v>
      </c>
      <c r="AG461" s="117" t="b">
        <f>IF('Copy &amp; Paste Roster Report Here'!$A458='Analytical Tests'!AG$7,IF($F461="N",IF($J461&gt;=$C461,AG$6,+($I461/$D461)*AG$6),0))</f>
        <v>0</v>
      </c>
      <c r="AH461" s="117" t="b">
        <f>IF('Copy &amp; Paste Roster Report Here'!$A458='Analytical Tests'!AH$7,IF($F461="N",IF($J461&gt;=$C461,AH$6,+($I461/$D461)*AH$6),0))</f>
        <v>0</v>
      </c>
      <c r="AI461" s="117" t="b">
        <f>IF('Copy &amp; Paste Roster Report Here'!$A458='Analytical Tests'!AI$7,IF($F461="N",IF($J461&gt;=$C461,AI$6,+($I461/$D461)*AI$6),0))</f>
        <v>0</v>
      </c>
      <c r="AJ461" s="79"/>
      <c r="AK461" s="118">
        <f>IF('Copy &amp; Paste Roster Report Here'!$A458=AK$7,IF('Copy &amp; Paste Roster Report Here'!$M458="FT",1,0),0)</f>
        <v>0</v>
      </c>
      <c r="AL461" s="118">
        <f>IF('Copy &amp; Paste Roster Report Here'!$A458=AL$7,IF('Copy &amp; Paste Roster Report Here'!$M458="FT",1,0),0)</f>
        <v>0</v>
      </c>
      <c r="AM461" s="118">
        <f>IF('Copy &amp; Paste Roster Report Here'!$A458=AM$7,IF('Copy &amp; Paste Roster Report Here'!$M458="FT",1,0),0)</f>
        <v>0</v>
      </c>
      <c r="AN461" s="118">
        <f>IF('Copy &amp; Paste Roster Report Here'!$A458=AN$7,IF('Copy &amp; Paste Roster Report Here'!$M458="FT",1,0),0)</f>
        <v>0</v>
      </c>
      <c r="AO461" s="118">
        <f>IF('Copy &amp; Paste Roster Report Here'!$A458=AO$7,IF('Copy &amp; Paste Roster Report Here'!$M458="FT",1,0),0)</f>
        <v>0</v>
      </c>
      <c r="AP461" s="118">
        <f>IF('Copy &amp; Paste Roster Report Here'!$A458=AP$7,IF('Copy &amp; Paste Roster Report Here'!$M458="FT",1,0),0)</f>
        <v>0</v>
      </c>
      <c r="AQ461" s="118">
        <f>IF('Copy &amp; Paste Roster Report Here'!$A458=AQ$7,IF('Copy &amp; Paste Roster Report Here'!$M458="FT",1,0),0)</f>
        <v>0</v>
      </c>
      <c r="AR461" s="118">
        <f>IF('Copy &amp; Paste Roster Report Here'!$A458=AR$7,IF('Copy &amp; Paste Roster Report Here'!$M458="FT",1,0),0)</f>
        <v>0</v>
      </c>
      <c r="AS461" s="118">
        <f>IF('Copy &amp; Paste Roster Report Here'!$A458=AS$7,IF('Copy &amp; Paste Roster Report Here'!$M458="FT",1,0),0)</f>
        <v>0</v>
      </c>
      <c r="AT461" s="118">
        <f>IF('Copy &amp; Paste Roster Report Here'!$A458=AT$7,IF('Copy &amp; Paste Roster Report Here'!$M458="FT",1,0),0)</f>
        <v>0</v>
      </c>
      <c r="AU461" s="118">
        <f>IF('Copy &amp; Paste Roster Report Here'!$A458=AU$7,IF('Copy &amp; Paste Roster Report Here'!$M458="FT",1,0),0)</f>
        <v>0</v>
      </c>
      <c r="AV461" s="73">
        <f t="shared" si="115"/>
        <v>0</v>
      </c>
      <c r="AW461" s="119">
        <f>IF('Copy &amp; Paste Roster Report Here'!$A458=AW$7,IF('Copy &amp; Paste Roster Report Here'!$M458="HT",1,0),0)</f>
        <v>0</v>
      </c>
      <c r="AX461" s="119">
        <f>IF('Copy &amp; Paste Roster Report Here'!$A458=AX$7,IF('Copy &amp; Paste Roster Report Here'!$M458="HT",1,0),0)</f>
        <v>0</v>
      </c>
      <c r="AY461" s="119">
        <f>IF('Copy &amp; Paste Roster Report Here'!$A458=AY$7,IF('Copy &amp; Paste Roster Report Here'!$M458="HT",1,0),0)</f>
        <v>0</v>
      </c>
      <c r="AZ461" s="119">
        <f>IF('Copy &amp; Paste Roster Report Here'!$A458=AZ$7,IF('Copy &amp; Paste Roster Report Here'!$M458="HT",1,0),0)</f>
        <v>0</v>
      </c>
      <c r="BA461" s="119">
        <f>IF('Copy &amp; Paste Roster Report Here'!$A458=BA$7,IF('Copy &amp; Paste Roster Report Here'!$M458="HT",1,0),0)</f>
        <v>0</v>
      </c>
      <c r="BB461" s="119">
        <f>IF('Copy &amp; Paste Roster Report Here'!$A458=BB$7,IF('Copy &amp; Paste Roster Report Here'!$M458="HT",1,0),0)</f>
        <v>0</v>
      </c>
      <c r="BC461" s="119">
        <f>IF('Copy &amp; Paste Roster Report Here'!$A458=BC$7,IF('Copy &amp; Paste Roster Report Here'!$M458="HT",1,0),0)</f>
        <v>0</v>
      </c>
      <c r="BD461" s="119">
        <f>IF('Copy &amp; Paste Roster Report Here'!$A458=BD$7,IF('Copy &amp; Paste Roster Report Here'!$M458="HT",1,0),0)</f>
        <v>0</v>
      </c>
      <c r="BE461" s="119">
        <f>IF('Copy &amp; Paste Roster Report Here'!$A458=BE$7,IF('Copy &amp; Paste Roster Report Here'!$M458="HT",1,0),0)</f>
        <v>0</v>
      </c>
      <c r="BF461" s="119">
        <f>IF('Copy &amp; Paste Roster Report Here'!$A458=BF$7,IF('Copy &amp; Paste Roster Report Here'!$M458="HT",1,0),0)</f>
        <v>0</v>
      </c>
      <c r="BG461" s="119">
        <f>IF('Copy &amp; Paste Roster Report Here'!$A458=BG$7,IF('Copy &amp; Paste Roster Report Here'!$M458="HT",1,0),0)</f>
        <v>0</v>
      </c>
      <c r="BH461" s="73">
        <f t="shared" si="116"/>
        <v>0</v>
      </c>
      <c r="BI461" s="120">
        <f>IF('Copy &amp; Paste Roster Report Here'!$A458=BI$7,IF('Copy &amp; Paste Roster Report Here'!$M458="MT",1,0),0)</f>
        <v>0</v>
      </c>
      <c r="BJ461" s="120">
        <f>IF('Copy &amp; Paste Roster Report Here'!$A458=BJ$7,IF('Copy &amp; Paste Roster Report Here'!$M458="MT",1,0),0)</f>
        <v>0</v>
      </c>
      <c r="BK461" s="120">
        <f>IF('Copy &amp; Paste Roster Report Here'!$A458=BK$7,IF('Copy &amp; Paste Roster Report Here'!$M458="MT",1,0),0)</f>
        <v>0</v>
      </c>
      <c r="BL461" s="120">
        <f>IF('Copy &amp; Paste Roster Report Here'!$A458=BL$7,IF('Copy &amp; Paste Roster Report Here'!$M458="MT",1,0),0)</f>
        <v>0</v>
      </c>
      <c r="BM461" s="120">
        <f>IF('Copy &amp; Paste Roster Report Here'!$A458=BM$7,IF('Copy &amp; Paste Roster Report Here'!$M458="MT",1,0),0)</f>
        <v>0</v>
      </c>
      <c r="BN461" s="120">
        <f>IF('Copy &amp; Paste Roster Report Here'!$A458=BN$7,IF('Copy &amp; Paste Roster Report Here'!$M458="MT",1,0),0)</f>
        <v>0</v>
      </c>
      <c r="BO461" s="120">
        <f>IF('Copy &amp; Paste Roster Report Here'!$A458=BO$7,IF('Copy &amp; Paste Roster Report Here'!$M458="MT",1,0),0)</f>
        <v>0</v>
      </c>
      <c r="BP461" s="120">
        <f>IF('Copy &amp; Paste Roster Report Here'!$A458=BP$7,IF('Copy &amp; Paste Roster Report Here'!$M458="MT",1,0),0)</f>
        <v>0</v>
      </c>
      <c r="BQ461" s="120">
        <f>IF('Copy &amp; Paste Roster Report Here'!$A458=BQ$7,IF('Copy &amp; Paste Roster Report Here'!$M458="MT",1,0),0)</f>
        <v>0</v>
      </c>
      <c r="BR461" s="120">
        <f>IF('Copy &amp; Paste Roster Report Here'!$A458=BR$7,IF('Copy &amp; Paste Roster Report Here'!$M458="MT",1,0),0)</f>
        <v>0</v>
      </c>
      <c r="BS461" s="120">
        <f>IF('Copy &amp; Paste Roster Report Here'!$A458=BS$7,IF('Copy &amp; Paste Roster Report Here'!$M458="MT",1,0),0)</f>
        <v>0</v>
      </c>
      <c r="BT461" s="73">
        <f t="shared" si="117"/>
        <v>0</v>
      </c>
      <c r="BU461" s="121">
        <f>IF('Copy &amp; Paste Roster Report Here'!$A458=BU$7,IF('Copy &amp; Paste Roster Report Here'!$M458="fy",1,0),0)</f>
        <v>0</v>
      </c>
      <c r="BV461" s="121">
        <f>IF('Copy &amp; Paste Roster Report Here'!$A458=BV$7,IF('Copy &amp; Paste Roster Report Here'!$M458="fy",1,0),0)</f>
        <v>0</v>
      </c>
      <c r="BW461" s="121">
        <f>IF('Copy &amp; Paste Roster Report Here'!$A458=BW$7,IF('Copy &amp; Paste Roster Report Here'!$M458="fy",1,0),0)</f>
        <v>0</v>
      </c>
      <c r="BX461" s="121">
        <f>IF('Copy &amp; Paste Roster Report Here'!$A458=BX$7,IF('Copy &amp; Paste Roster Report Here'!$M458="fy",1,0),0)</f>
        <v>0</v>
      </c>
      <c r="BY461" s="121">
        <f>IF('Copy &amp; Paste Roster Report Here'!$A458=BY$7,IF('Copy &amp; Paste Roster Report Here'!$M458="fy",1,0),0)</f>
        <v>0</v>
      </c>
      <c r="BZ461" s="121">
        <f>IF('Copy &amp; Paste Roster Report Here'!$A458=BZ$7,IF('Copy &amp; Paste Roster Report Here'!$M458="fy",1,0),0)</f>
        <v>0</v>
      </c>
      <c r="CA461" s="121">
        <f>IF('Copy &amp; Paste Roster Report Here'!$A458=CA$7,IF('Copy &amp; Paste Roster Report Here'!$M458="fy",1,0),0)</f>
        <v>0</v>
      </c>
      <c r="CB461" s="121">
        <f>IF('Copy &amp; Paste Roster Report Here'!$A458=CB$7,IF('Copy &amp; Paste Roster Report Here'!$M458="fy",1,0),0)</f>
        <v>0</v>
      </c>
      <c r="CC461" s="121">
        <f>IF('Copy &amp; Paste Roster Report Here'!$A458=CC$7,IF('Copy &amp; Paste Roster Report Here'!$M458="fy",1,0),0)</f>
        <v>0</v>
      </c>
      <c r="CD461" s="121">
        <f>IF('Copy &amp; Paste Roster Report Here'!$A458=CD$7,IF('Copy &amp; Paste Roster Report Here'!$M458="fy",1,0),0)</f>
        <v>0</v>
      </c>
      <c r="CE461" s="121">
        <f>IF('Copy &amp; Paste Roster Report Here'!$A458=CE$7,IF('Copy &amp; Paste Roster Report Here'!$M458="fy",1,0),0)</f>
        <v>0</v>
      </c>
      <c r="CF461" s="73">
        <f t="shared" si="118"/>
        <v>0</v>
      </c>
      <c r="CG461" s="122">
        <f>IF('Copy &amp; Paste Roster Report Here'!$A458=CG$7,IF('Copy &amp; Paste Roster Report Here'!$M458="RH",1,0),0)</f>
        <v>0</v>
      </c>
      <c r="CH461" s="122">
        <f>IF('Copy &amp; Paste Roster Report Here'!$A458=CH$7,IF('Copy &amp; Paste Roster Report Here'!$M458="RH",1,0),0)</f>
        <v>0</v>
      </c>
      <c r="CI461" s="122">
        <f>IF('Copy &amp; Paste Roster Report Here'!$A458=CI$7,IF('Copy &amp; Paste Roster Report Here'!$M458="RH",1,0),0)</f>
        <v>0</v>
      </c>
      <c r="CJ461" s="122">
        <f>IF('Copy &amp; Paste Roster Report Here'!$A458=CJ$7,IF('Copy &amp; Paste Roster Report Here'!$M458="RH",1,0),0)</f>
        <v>0</v>
      </c>
      <c r="CK461" s="122">
        <f>IF('Copy &amp; Paste Roster Report Here'!$A458=CK$7,IF('Copy &amp; Paste Roster Report Here'!$M458="RH",1,0),0)</f>
        <v>0</v>
      </c>
      <c r="CL461" s="122">
        <f>IF('Copy &amp; Paste Roster Report Here'!$A458=CL$7,IF('Copy &amp; Paste Roster Report Here'!$M458="RH",1,0),0)</f>
        <v>0</v>
      </c>
      <c r="CM461" s="122">
        <f>IF('Copy &amp; Paste Roster Report Here'!$A458=CM$7,IF('Copy &amp; Paste Roster Report Here'!$M458="RH",1,0),0)</f>
        <v>0</v>
      </c>
      <c r="CN461" s="122">
        <f>IF('Copy &amp; Paste Roster Report Here'!$A458=CN$7,IF('Copy &amp; Paste Roster Report Here'!$M458="RH",1,0),0)</f>
        <v>0</v>
      </c>
      <c r="CO461" s="122">
        <f>IF('Copy &amp; Paste Roster Report Here'!$A458=CO$7,IF('Copy &amp; Paste Roster Report Here'!$M458="RH",1,0),0)</f>
        <v>0</v>
      </c>
      <c r="CP461" s="122">
        <f>IF('Copy &amp; Paste Roster Report Here'!$A458=CP$7,IF('Copy &amp; Paste Roster Report Here'!$M458="RH",1,0),0)</f>
        <v>0</v>
      </c>
      <c r="CQ461" s="122">
        <f>IF('Copy &amp; Paste Roster Report Here'!$A458=CQ$7,IF('Copy &amp; Paste Roster Report Here'!$M458="RH",1,0),0)</f>
        <v>0</v>
      </c>
      <c r="CR461" s="73">
        <f t="shared" si="119"/>
        <v>0</v>
      </c>
      <c r="CS461" s="123">
        <f>IF('Copy &amp; Paste Roster Report Here'!$A458=CS$7,IF('Copy &amp; Paste Roster Report Here'!$M458="QT",1,0),0)</f>
        <v>0</v>
      </c>
      <c r="CT461" s="123">
        <f>IF('Copy &amp; Paste Roster Report Here'!$A458=CT$7,IF('Copy &amp; Paste Roster Report Here'!$M458="QT",1,0),0)</f>
        <v>0</v>
      </c>
      <c r="CU461" s="123">
        <f>IF('Copy &amp; Paste Roster Report Here'!$A458=CU$7,IF('Copy &amp; Paste Roster Report Here'!$M458="QT",1,0),0)</f>
        <v>0</v>
      </c>
      <c r="CV461" s="123">
        <f>IF('Copy &amp; Paste Roster Report Here'!$A458=CV$7,IF('Copy &amp; Paste Roster Report Here'!$M458="QT",1,0),0)</f>
        <v>0</v>
      </c>
      <c r="CW461" s="123">
        <f>IF('Copy &amp; Paste Roster Report Here'!$A458=CW$7,IF('Copy &amp; Paste Roster Report Here'!$M458="QT",1,0),0)</f>
        <v>0</v>
      </c>
      <c r="CX461" s="123">
        <f>IF('Copy &amp; Paste Roster Report Here'!$A458=CX$7,IF('Copy &amp; Paste Roster Report Here'!$M458="QT",1,0),0)</f>
        <v>0</v>
      </c>
      <c r="CY461" s="123">
        <f>IF('Copy &amp; Paste Roster Report Here'!$A458=CY$7,IF('Copy &amp; Paste Roster Report Here'!$M458="QT",1,0),0)</f>
        <v>0</v>
      </c>
      <c r="CZ461" s="123">
        <f>IF('Copy &amp; Paste Roster Report Here'!$A458=CZ$7,IF('Copy &amp; Paste Roster Report Here'!$M458="QT",1,0),0)</f>
        <v>0</v>
      </c>
      <c r="DA461" s="123">
        <f>IF('Copy &amp; Paste Roster Report Here'!$A458=DA$7,IF('Copy &amp; Paste Roster Report Here'!$M458="QT",1,0),0)</f>
        <v>0</v>
      </c>
      <c r="DB461" s="123">
        <f>IF('Copy &amp; Paste Roster Report Here'!$A458=DB$7,IF('Copy &amp; Paste Roster Report Here'!$M458="QT",1,0),0)</f>
        <v>0</v>
      </c>
      <c r="DC461" s="123">
        <f>IF('Copy &amp; Paste Roster Report Here'!$A458=DC$7,IF('Copy &amp; Paste Roster Report Here'!$M458="QT",1,0),0)</f>
        <v>0</v>
      </c>
      <c r="DD461" s="73">
        <f t="shared" si="120"/>
        <v>0</v>
      </c>
      <c r="DE461" s="124">
        <f>IF('Copy &amp; Paste Roster Report Here'!$A458=DE$7,IF('Copy &amp; Paste Roster Report Here'!$M458="xxxxxxxxxxx",1,0),0)</f>
        <v>0</v>
      </c>
      <c r="DF461" s="124">
        <f>IF('Copy &amp; Paste Roster Report Here'!$A458=DF$7,IF('Copy &amp; Paste Roster Report Here'!$M458="xxxxxxxxxxx",1,0),0)</f>
        <v>0</v>
      </c>
      <c r="DG461" s="124">
        <f>IF('Copy &amp; Paste Roster Report Here'!$A458=DG$7,IF('Copy &amp; Paste Roster Report Here'!$M458="xxxxxxxxxxx",1,0),0)</f>
        <v>0</v>
      </c>
      <c r="DH461" s="124">
        <f>IF('Copy &amp; Paste Roster Report Here'!$A458=DH$7,IF('Copy &amp; Paste Roster Report Here'!$M458="xxxxxxxxxxx",1,0),0)</f>
        <v>0</v>
      </c>
      <c r="DI461" s="124">
        <f>IF('Copy &amp; Paste Roster Report Here'!$A458=DI$7,IF('Copy &amp; Paste Roster Report Here'!$M458="xxxxxxxxxxx",1,0),0)</f>
        <v>0</v>
      </c>
      <c r="DJ461" s="124">
        <f>IF('Copy &amp; Paste Roster Report Here'!$A458=DJ$7,IF('Copy &amp; Paste Roster Report Here'!$M458="xxxxxxxxxxx",1,0),0)</f>
        <v>0</v>
      </c>
      <c r="DK461" s="124">
        <f>IF('Copy &amp; Paste Roster Report Here'!$A458=DK$7,IF('Copy &amp; Paste Roster Report Here'!$M458="xxxxxxxxxxx",1,0),0)</f>
        <v>0</v>
      </c>
      <c r="DL461" s="124">
        <f>IF('Copy &amp; Paste Roster Report Here'!$A458=DL$7,IF('Copy &amp; Paste Roster Report Here'!$M458="xxxxxxxxxxx",1,0),0)</f>
        <v>0</v>
      </c>
      <c r="DM461" s="124">
        <f>IF('Copy &amp; Paste Roster Report Here'!$A458=DM$7,IF('Copy &amp; Paste Roster Report Here'!$M458="xxxxxxxxxxx",1,0),0)</f>
        <v>0</v>
      </c>
      <c r="DN461" s="124">
        <f>IF('Copy &amp; Paste Roster Report Here'!$A458=DN$7,IF('Copy &amp; Paste Roster Report Here'!$M458="xxxxxxxxxxx",1,0),0)</f>
        <v>0</v>
      </c>
      <c r="DO461" s="124">
        <f>IF('Copy &amp; Paste Roster Report Here'!$A458=DO$7,IF('Copy &amp; Paste Roster Report Here'!$M458="xxxxxxxxxxx",1,0),0)</f>
        <v>0</v>
      </c>
      <c r="DP461" s="125">
        <f t="shared" si="121"/>
        <v>0</v>
      </c>
      <c r="DQ461" s="126">
        <f t="shared" si="122"/>
        <v>0</v>
      </c>
    </row>
    <row r="462" spans="1:121" x14ac:dyDescent="0.25">
      <c r="A462" s="111">
        <f t="shared" si="108"/>
        <v>0</v>
      </c>
      <c r="B462" s="111">
        <f t="shared" si="109"/>
        <v>0</v>
      </c>
      <c r="C462" s="112">
        <f>+('Copy &amp; Paste Roster Report Here'!$P459-'Copy &amp; Paste Roster Report Here'!$O459)/30</f>
        <v>0</v>
      </c>
      <c r="D462" s="112">
        <f>+('Copy &amp; Paste Roster Report Here'!$P459-'Copy &amp; Paste Roster Report Here'!$O459)</f>
        <v>0</v>
      </c>
      <c r="E462" s="111">
        <f>'Copy &amp; Paste Roster Report Here'!N459</f>
        <v>0</v>
      </c>
      <c r="F462" s="111" t="str">
        <f t="shared" si="110"/>
        <v>N</v>
      </c>
      <c r="G462" s="111">
        <f>'Copy &amp; Paste Roster Report Here'!R459</f>
        <v>0</v>
      </c>
      <c r="H462" s="113">
        <f t="shared" si="111"/>
        <v>0</v>
      </c>
      <c r="I462" s="112">
        <f>IF(F462="N",$F$5-'Copy &amp; Paste Roster Report Here'!O459,+'Copy &amp; Paste Roster Report Here'!Q459-'Copy &amp; Paste Roster Report Here'!O459)</f>
        <v>0</v>
      </c>
      <c r="J462" s="114">
        <f t="shared" si="112"/>
        <v>0</v>
      </c>
      <c r="K462" s="114">
        <f t="shared" si="113"/>
        <v>0</v>
      </c>
      <c r="L462" s="115">
        <f>'Copy &amp; Paste Roster Report Here'!F459</f>
        <v>0</v>
      </c>
      <c r="M462" s="116">
        <f t="shared" si="114"/>
        <v>0</v>
      </c>
      <c r="N462" s="117">
        <f>IF('Copy &amp; Paste Roster Report Here'!$A459='Analytical Tests'!N$7,IF($F462="Y",+$H462*N$6,0),0)</f>
        <v>0</v>
      </c>
      <c r="O462" s="117">
        <f>IF('Copy &amp; Paste Roster Report Here'!$A459='Analytical Tests'!O$7,IF($F462="Y",+$H462*O$6,0),0)</f>
        <v>0</v>
      </c>
      <c r="P462" s="117">
        <f>IF('Copy &amp; Paste Roster Report Here'!$A459='Analytical Tests'!P$7,IF($F462="Y",+$H462*P$6,0),0)</f>
        <v>0</v>
      </c>
      <c r="Q462" s="117">
        <f>IF('Copy &amp; Paste Roster Report Here'!$A459='Analytical Tests'!Q$7,IF($F462="Y",+$H462*Q$6,0),0)</f>
        <v>0</v>
      </c>
      <c r="R462" s="117">
        <f>IF('Copy &amp; Paste Roster Report Here'!$A459='Analytical Tests'!R$7,IF($F462="Y",+$H462*R$6,0),0)</f>
        <v>0</v>
      </c>
      <c r="S462" s="117">
        <f>IF('Copy &amp; Paste Roster Report Here'!$A459='Analytical Tests'!S$7,IF($F462="Y",+$H462*S$6,0),0)</f>
        <v>0</v>
      </c>
      <c r="T462" s="117">
        <f>IF('Copy &amp; Paste Roster Report Here'!$A459='Analytical Tests'!T$7,IF($F462="Y",+$H462*T$6,0),0)</f>
        <v>0</v>
      </c>
      <c r="U462" s="117">
        <f>IF('Copy &amp; Paste Roster Report Here'!$A459='Analytical Tests'!U$7,IF($F462="Y",+$H462*U$6,0),0)</f>
        <v>0</v>
      </c>
      <c r="V462" s="117">
        <f>IF('Copy &amp; Paste Roster Report Here'!$A459='Analytical Tests'!V$7,IF($F462="Y",+$H462*V$6,0),0)</f>
        <v>0</v>
      </c>
      <c r="W462" s="117">
        <f>IF('Copy &amp; Paste Roster Report Here'!$A459='Analytical Tests'!W$7,IF($F462="Y",+$H462*W$6,0),0)</f>
        <v>0</v>
      </c>
      <c r="X462" s="117">
        <f>IF('Copy &amp; Paste Roster Report Here'!$A459='Analytical Tests'!X$7,IF($F462="Y",+$H462*X$6,0),0)</f>
        <v>0</v>
      </c>
      <c r="Y462" s="117" t="b">
        <f>IF('Copy &amp; Paste Roster Report Here'!$A459='Analytical Tests'!Y$7,IF($F462="N",IF($J462&gt;=$C462,Y$6,+($I462/$D462)*Y$6),0))</f>
        <v>0</v>
      </c>
      <c r="Z462" s="117" t="b">
        <f>IF('Copy &amp; Paste Roster Report Here'!$A459='Analytical Tests'!Z$7,IF($F462="N",IF($J462&gt;=$C462,Z$6,+($I462/$D462)*Z$6),0))</f>
        <v>0</v>
      </c>
      <c r="AA462" s="117" t="b">
        <f>IF('Copy &amp; Paste Roster Report Here'!$A459='Analytical Tests'!AA$7,IF($F462="N",IF($J462&gt;=$C462,AA$6,+($I462/$D462)*AA$6),0))</f>
        <v>0</v>
      </c>
      <c r="AB462" s="117" t="b">
        <f>IF('Copy &amp; Paste Roster Report Here'!$A459='Analytical Tests'!AB$7,IF($F462="N",IF($J462&gt;=$C462,AB$6,+($I462/$D462)*AB$6),0))</f>
        <v>0</v>
      </c>
      <c r="AC462" s="117" t="b">
        <f>IF('Copy &amp; Paste Roster Report Here'!$A459='Analytical Tests'!AC$7,IF($F462="N",IF($J462&gt;=$C462,AC$6,+($I462/$D462)*AC$6),0))</f>
        <v>0</v>
      </c>
      <c r="AD462" s="117" t="b">
        <f>IF('Copy &amp; Paste Roster Report Here'!$A459='Analytical Tests'!AD$7,IF($F462="N",IF($J462&gt;=$C462,AD$6,+($I462/$D462)*AD$6),0))</f>
        <v>0</v>
      </c>
      <c r="AE462" s="117" t="b">
        <f>IF('Copy &amp; Paste Roster Report Here'!$A459='Analytical Tests'!AE$7,IF($F462="N",IF($J462&gt;=$C462,AE$6,+($I462/$D462)*AE$6),0))</f>
        <v>0</v>
      </c>
      <c r="AF462" s="117" t="b">
        <f>IF('Copy &amp; Paste Roster Report Here'!$A459='Analytical Tests'!AF$7,IF($F462="N",IF($J462&gt;=$C462,AF$6,+($I462/$D462)*AF$6),0))</f>
        <v>0</v>
      </c>
      <c r="AG462" s="117" t="b">
        <f>IF('Copy &amp; Paste Roster Report Here'!$A459='Analytical Tests'!AG$7,IF($F462="N",IF($J462&gt;=$C462,AG$6,+($I462/$D462)*AG$6),0))</f>
        <v>0</v>
      </c>
      <c r="AH462" s="117" t="b">
        <f>IF('Copy &amp; Paste Roster Report Here'!$A459='Analytical Tests'!AH$7,IF($F462="N",IF($J462&gt;=$C462,AH$6,+($I462/$D462)*AH$6),0))</f>
        <v>0</v>
      </c>
      <c r="AI462" s="117" t="b">
        <f>IF('Copy &amp; Paste Roster Report Here'!$A459='Analytical Tests'!AI$7,IF($F462="N",IF($J462&gt;=$C462,AI$6,+($I462/$D462)*AI$6),0))</f>
        <v>0</v>
      </c>
      <c r="AJ462" s="79"/>
      <c r="AK462" s="118">
        <f>IF('Copy &amp; Paste Roster Report Here'!$A459=AK$7,IF('Copy &amp; Paste Roster Report Here'!$M459="FT",1,0),0)</f>
        <v>0</v>
      </c>
      <c r="AL462" s="118">
        <f>IF('Copy &amp; Paste Roster Report Here'!$A459=AL$7,IF('Copy &amp; Paste Roster Report Here'!$M459="FT",1,0),0)</f>
        <v>0</v>
      </c>
      <c r="AM462" s="118">
        <f>IF('Copy &amp; Paste Roster Report Here'!$A459=AM$7,IF('Copy &amp; Paste Roster Report Here'!$M459="FT",1,0),0)</f>
        <v>0</v>
      </c>
      <c r="AN462" s="118">
        <f>IF('Copy &amp; Paste Roster Report Here'!$A459=AN$7,IF('Copy &amp; Paste Roster Report Here'!$M459="FT",1,0),0)</f>
        <v>0</v>
      </c>
      <c r="AO462" s="118">
        <f>IF('Copy &amp; Paste Roster Report Here'!$A459=AO$7,IF('Copy &amp; Paste Roster Report Here'!$M459="FT",1,0),0)</f>
        <v>0</v>
      </c>
      <c r="AP462" s="118">
        <f>IF('Copy &amp; Paste Roster Report Here'!$A459=AP$7,IF('Copy &amp; Paste Roster Report Here'!$M459="FT",1,0),0)</f>
        <v>0</v>
      </c>
      <c r="AQ462" s="118">
        <f>IF('Copy &amp; Paste Roster Report Here'!$A459=AQ$7,IF('Copy &amp; Paste Roster Report Here'!$M459="FT",1,0),0)</f>
        <v>0</v>
      </c>
      <c r="AR462" s="118">
        <f>IF('Copy &amp; Paste Roster Report Here'!$A459=AR$7,IF('Copy &amp; Paste Roster Report Here'!$M459="FT",1,0),0)</f>
        <v>0</v>
      </c>
      <c r="AS462" s="118">
        <f>IF('Copy &amp; Paste Roster Report Here'!$A459=AS$7,IF('Copy &amp; Paste Roster Report Here'!$M459="FT",1,0),0)</f>
        <v>0</v>
      </c>
      <c r="AT462" s="118">
        <f>IF('Copy &amp; Paste Roster Report Here'!$A459=AT$7,IF('Copy &amp; Paste Roster Report Here'!$M459="FT",1,0),0)</f>
        <v>0</v>
      </c>
      <c r="AU462" s="118">
        <f>IF('Copy &amp; Paste Roster Report Here'!$A459=AU$7,IF('Copy &amp; Paste Roster Report Here'!$M459="FT",1,0),0)</f>
        <v>0</v>
      </c>
      <c r="AV462" s="73">
        <f t="shared" si="115"/>
        <v>0</v>
      </c>
      <c r="AW462" s="119">
        <f>IF('Copy &amp; Paste Roster Report Here'!$A459=AW$7,IF('Copy &amp; Paste Roster Report Here'!$M459="HT",1,0),0)</f>
        <v>0</v>
      </c>
      <c r="AX462" s="119">
        <f>IF('Copy &amp; Paste Roster Report Here'!$A459=AX$7,IF('Copy &amp; Paste Roster Report Here'!$M459="HT",1,0),0)</f>
        <v>0</v>
      </c>
      <c r="AY462" s="119">
        <f>IF('Copy &amp; Paste Roster Report Here'!$A459=AY$7,IF('Copy &amp; Paste Roster Report Here'!$M459="HT",1,0),0)</f>
        <v>0</v>
      </c>
      <c r="AZ462" s="119">
        <f>IF('Copy &amp; Paste Roster Report Here'!$A459=AZ$7,IF('Copy &amp; Paste Roster Report Here'!$M459="HT",1,0),0)</f>
        <v>0</v>
      </c>
      <c r="BA462" s="119">
        <f>IF('Copy &amp; Paste Roster Report Here'!$A459=BA$7,IF('Copy &amp; Paste Roster Report Here'!$M459="HT",1,0),0)</f>
        <v>0</v>
      </c>
      <c r="BB462" s="119">
        <f>IF('Copy &amp; Paste Roster Report Here'!$A459=BB$7,IF('Copy &amp; Paste Roster Report Here'!$M459="HT",1,0),0)</f>
        <v>0</v>
      </c>
      <c r="BC462" s="119">
        <f>IF('Copy &amp; Paste Roster Report Here'!$A459=BC$7,IF('Copy &amp; Paste Roster Report Here'!$M459="HT",1,0),0)</f>
        <v>0</v>
      </c>
      <c r="BD462" s="119">
        <f>IF('Copy &amp; Paste Roster Report Here'!$A459=BD$7,IF('Copy &amp; Paste Roster Report Here'!$M459="HT",1,0),0)</f>
        <v>0</v>
      </c>
      <c r="BE462" s="119">
        <f>IF('Copy &amp; Paste Roster Report Here'!$A459=BE$7,IF('Copy &amp; Paste Roster Report Here'!$M459="HT",1,0),0)</f>
        <v>0</v>
      </c>
      <c r="BF462" s="119">
        <f>IF('Copy &amp; Paste Roster Report Here'!$A459=BF$7,IF('Copy &amp; Paste Roster Report Here'!$M459="HT",1,0),0)</f>
        <v>0</v>
      </c>
      <c r="BG462" s="119">
        <f>IF('Copy &amp; Paste Roster Report Here'!$A459=BG$7,IF('Copy &amp; Paste Roster Report Here'!$M459="HT",1,0),0)</f>
        <v>0</v>
      </c>
      <c r="BH462" s="73">
        <f t="shared" si="116"/>
        <v>0</v>
      </c>
      <c r="BI462" s="120">
        <f>IF('Copy &amp; Paste Roster Report Here'!$A459=BI$7,IF('Copy &amp; Paste Roster Report Here'!$M459="MT",1,0),0)</f>
        <v>0</v>
      </c>
      <c r="BJ462" s="120">
        <f>IF('Copy &amp; Paste Roster Report Here'!$A459=BJ$7,IF('Copy &amp; Paste Roster Report Here'!$M459="MT",1,0),0)</f>
        <v>0</v>
      </c>
      <c r="BK462" s="120">
        <f>IF('Copy &amp; Paste Roster Report Here'!$A459=BK$7,IF('Copy &amp; Paste Roster Report Here'!$M459="MT",1,0),0)</f>
        <v>0</v>
      </c>
      <c r="BL462" s="120">
        <f>IF('Copy &amp; Paste Roster Report Here'!$A459=BL$7,IF('Copy &amp; Paste Roster Report Here'!$M459="MT",1,0),0)</f>
        <v>0</v>
      </c>
      <c r="BM462" s="120">
        <f>IF('Copy &amp; Paste Roster Report Here'!$A459=BM$7,IF('Copy &amp; Paste Roster Report Here'!$M459="MT",1,0),0)</f>
        <v>0</v>
      </c>
      <c r="BN462" s="120">
        <f>IF('Copy &amp; Paste Roster Report Here'!$A459=BN$7,IF('Copy &amp; Paste Roster Report Here'!$M459="MT",1,0),0)</f>
        <v>0</v>
      </c>
      <c r="BO462" s="120">
        <f>IF('Copy &amp; Paste Roster Report Here'!$A459=BO$7,IF('Copy &amp; Paste Roster Report Here'!$M459="MT",1,0),0)</f>
        <v>0</v>
      </c>
      <c r="BP462" s="120">
        <f>IF('Copy &amp; Paste Roster Report Here'!$A459=BP$7,IF('Copy &amp; Paste Roster Report Here'!$M459="MT",1,0),0)</f>
        <v>0</v>
      </c>
      <c r="BQ462" s="120">
        <f>IF('Copy &amp; Paste Roster Report Here'!$A459=BQ$7,IF('Copy &amp; Paste Roster Report Here'!$M459="MT",1,0),0)</f>
        <v>0</v>
      </c>
      <c r="BR462" s="120">
        <f>IF('Copy &amp; Paste Roster Report Here'!$A459=BR$7,IF('Copy &amp; Paste Roster Report Here'!$M459="MT",1,0),0)</f>
        <v>0</v>
      </c>
      <c r="BS462" s="120">
        <f>IF('Copy &amp; Paste Roster Report Here'!$A459=BS$7,IF('Copy &amp; Paste Roster Report Here'!$M459="MT",1,0),0)</f>
        <v>0</v>
      </c>
      <c r="BT462" s="73">
        <f t="shared" si="117"/>
        <v>0</v>
      </c>
      <c r="BU462" s="121">
        <f>IF('Copy &amp; Paste Roster Report Here'!$A459=BU$7,IF('Copy &amp; Paste Roster Report Here'!$M459="fy",1,0),0)</f>
        <v>0</v>
      </c>
      <c r="BV462" s="121">
        <f>IF('Copy &amp; Paste Roster Report Here'!$A459=BV$7,IF('Copy &amp; Paste Roster Report Here'!$M459="fy",1,0),0)</f>
        <v>0</v>
      </c>
      <c r="BW462" s="121">
        <f>IF('Copy &amp; Paste Roster Report Here'!$A459=BW$7,IF('Copy &amp; Paste Roster Report Here'!$M459="fy",1,0),0)</f>
        <v>0</v>
      </c>
      <c r="BX462" s="121">
        <f>IF('Copy &amp; Paste Roster Report Here'!$A459=BX$7,IF('Copy &amp; Paste Roster Report Here'!$M459="fy",1,0),0)</f>
        <v>0</v>
      </c>
      <c r="BY462" s="121">
        <f>IF('Copy &amp; Paste Roster Report Here'!$A459=BY$7,IF('Copy &amp; Paste Roster Report Here'!$M459="fy",1,0),0)</f>
        <v>0</v>
      </c>
      <c r="BZ462" s="121">
        <f>IF('Copy &amp; Paste Roster Report Here'!$A459=BZ$7,IF('Copy &amp; Paste Roster Report Here'!$M459="fy",1,0),0)</f>
        <v>0</v>
      </c>
      <c r="CA462" s="121">
        <f>IF('Copy &amp; Paste Roster Report Here'!$A459=CA$7,IF('Copy &amp; Paste Roster Report Here'!$M459="fy",1,0),0)</f>
        <v>0</v>
      </c>
      <c r="CB462" s="121">
        <f>IF('Copy &amp; Paste Roster Report Here'!$A459=CB$7,IF('Copy &amp; Paste Roster Report Here'!$M459="fy",1,0),0)</f>
        <v>0</v>
      </c>
      <c r="CC462" s="121">
        <f>IF('Copy &amp; Paste Roster Report Here'!$A459=CC$7,IF('Copy &amp; Paste Roster Report Here'!$M459="fy",1,0),0)</f>
        <v>0</v>
      </c>
      <c r="CD462" s="121">
        <f>IF('Copy &amp; Paste Roster Report Here'!$A459=CD$7,IF('Copy &amp; Paste Roster Report Here'!$M459="fy",1,0),0)</f>
        <v>0</v>
      </c>
      <c r="CE462" s="121">
        <f>IF('Copy &amp; Paste Roster Report Here'!$A459=CE$7,IF('Copy &amp; Paste Roster Report Here'!$M459="fy",1,0),0)</f>
        <v>0</v>
      </c>
      <c r="CF462" s="73">
        <f t="shared" si="118"/>
        <v>0</v>
      </c>
      <c r="CG462" s="122">
        <f>IF('Copy &amp; Paste Roster Report Here'!$A459=CG$7,IF('Copy &amp; Paste Roster Report Here'!$M459="RH",1,0),0)</f>
        <v>0</v>
      </c>
      <c r="CH462" s="122">
        <f>IF('Copy &amp; Paste Roster Report Here'!$A459=CH$7,IF('Copy &amp; Paste Roster Report Here'!$M459="RH",1,0),0)</f>
        <v>0</v>
      </c>
      <c r="CI462" s="122">
        <f>IF('Copy &amp; Paste Roster Report Here'!$A459=CI$7,IF('Copy &amp; Paste Roster Report Here'!$M459="RH",1,0),0)</f>
        <v>0</v>
      </c>
      <c r="CJ462" s="122">
        <f>IF('Copy &amp; Paste Roster Report Here'!$A459=CJ$7,IF('Copy &amp; Paste Roster Report Here'!$M459="RH",1,0),0)</f>
        <v>0</v>
      </c>
      <c r="CK462" s="122">
        <f>IF('Copy &amp; Paste Roster Report Here'!$A459=CK$7,IF('Copy &amp; Paste Roster Report Here'!$M459="RH",1,0),0)</f>
        <v>0</v>
      </c>
      <c r="CL462" s="122">
        <f>IF('Copy &amp; Paste Roster Report Here'!$A459=CL$7,IF('Copy &amp; Paste Roster Report Here'!$M459="RH",1,0),0)</f>
        <v>0</v>
      </c>
      <c r="CM462" s="122">
        <f>IF('Copy &amp; Paste Roster Report Here'!$A459=CM$7,IF('Copy &amp; Paste Roster Report Here'!$M459="RH",1,0),0)</f>
        <v>0</v>
      </c>
      <c r="CN462" s="122">
        <f>IF('Copy &amp; Paste Roster Report Here'!$A459=CN$7,IF('Copy &amp; Paste Roster Report Here'!$M459="RH",1,0),0)</f>
        <v>0</v>
      </c>
      <c r="CO462" s="122">
        <f>IF('Copy &amp; Paste Roster Report Here'!$A459=CO$7,IF('Copy &amp; Paste Roster Report Here'!$M459="RH",1,0),0)</f>
        <v>0</v>
      </c>
      <c r="CP462" s="122">
        <f>IF('Copy &amp; Paste Roster Report Here'!$A459=CP$7,IF('Copy &amp; Paste Roster Report Here'!$M459="RH",1,0),0)</f>
        <v>0</v>
      </c>
      <c r="CQ462" s="122">
        <f>IF('Copy &amp; Paste Roster Report Here'!$A459=CQ$7,IF('Copy &amp; Paste Roster Report Here'!$M459="RH",1,0),0)</f>
        <v>0</v>
      </c>
      <c r="CR462" s="73">
        <f t="shared" si="119"/>
        <v>0</v>
      </c>
      <c r="CS462" s="123">
        <f>IF('Copy &amp; Paste Roster Report Here'!$A459=CS$7,IF('Copy &amp; Paste Roster Report Here'!$M459="QT",1,0),0)</f>
        <v>0</v>
      </c>
      <c r="CT462" s="123">
        <f>IF('Copy &amp; Paste Roster Report Here'!$A459=CT$7,IF('Copy &amp; Paste Roster Report Here'!$M459="QT",1,0),0)</f>
        <v>0</v>
      </c>
      <c r="CU462" s="123">
        <f>IF('Copy &amp; Paste Roster Report Here'!$A459=CU$7,IF('Copy &amp; Paste Roster Report Here'!$M459="QT",1,0),0)</f>
        <v>0</v>
      </c>
      <c r="CV462" s="123">
        <f>IF('Copy &amp; Paste Roster Report Here'!$A459=CV$7,IF('Copy &amp; Paste Roster Report Here'!$M459="QT",1,0),0)</f>
        <v>0</v>
      </c>
      <c r="CW462" s="123">
        <f>IF('Copy &amp; Paste Roster Report Here'!$A459=CW$7,IF('Copy &amp; Paste Roster Report Here'!$M459="QT",1,0),0)</f>
        <v>0</v>
      </c>
      <c r="CX462" s="123">
        <f>IF('Copy &amp; Paste Roster Report Here'!$A459=CX$7,IF('Copy &amp; Paste Roster Report Here'!$M459="QT",1,0),0)</f>
        <v>0</v>
      </c>
      <c r="CY462" s="123">
        <f>IF('Copy &amp; Paste Roster Report Here'!$A459=CY$7,IF('Copy &amp; Paste Roster Report Here'!$M459="QT",1,0),0)</f>
        <v>0</v>
      </c>
      <c r="CZ462" s="123">
        <f>IF('Copy &amp; Paste Roster Report Here'!$A459=CZ$7,IF('Copy &amp; Paste Roster Report Here'!$M459="QT",1,0),0)</f>
        <v>0</v>
      </c>
      <c r="DA462" s="123">
        <f>IF('Copy &amp; Paste Roster Report Here'!$A459=DA$7,IF('Copy &amp; Paste Roster Report Here'!$M459="QT",1,0),0)</f>
        <v>0</v>
      </c>
      <c r="DB462" s="123">
        <f>IF('Copy &amp; Paste Roster Report Here'!$A459=DB$7,IF('Copy &amp; Paste Roster Report Here'!$M459="QT",1,0),0)</f>
        <v>0</v>
      </c>
      <c r="DC462" s="123">
        <f>IF('Copy &amp; Paste Roster Report Here'!$A459=DC$7,IF('Copy &amp; Paste Roster Report Here'!$M459="QT",1,0),0)</f>
        <v>0</v>
      </c>
      <c r="DD462" s="73">
        <f t="shared" si="120"/>
        <v>0</v>
      </c>
      <c r="DE462" s="124">
        <f>IF('Copy &amp; Paste Roster Report Here'!$A459=DE$7,IF('Copy &amp; Paste Roster Report Here'!$M459="xxxxxxxxxxx",1,0),0)</f>
        <v>0</v>
      </c>
      <c r="DF462" s="124">
        <f>IF('Copy &amp; Paste Roster Report Here'!$A459=DF$7,IF('Copy &amp; Paste Roster Report Here'!$M459="xxxxxxxxxxx",1,0),0)</f>
        <v>0</v>
      </c>
      <c r="DG462" s="124">
        <f>IF('Copy &amp; Paste Roster Report Here'!$A459=DG$7,IF('Copy &amp; Paste Roster Report Here'!$M459="xxxxxxxxxxx",1,0),0)</f>
        <v>0</v>
      </c>
      <c r="DH462" s="124">
        <f>IF('Copy &amp; Paste Roster Report Here'!$A459=DH$7,IF('Copy &amp; Paste Roster Report Here'!$M459="xxxxxxxxxxx",1,0),0)</f>
        <v>0</v>
      </c>
      <c r="DI462" s="124">
        <f>IF('Copy &amp; Paste Roster Report Here'!$A459=DI$7,IF('Copy &amp; Paste Roster Report Here'!$M459="xxxxxxxxxxx",1,0),0)</f>
        <v>0</v>
      </c>
      <c r="DJ462" s="124">
        <f>IF('Copy &amp; Paste Roster Report Here'!$A459=DJ$7,IF('Copy &amp; Paste Roster Report Here'!$M459="xxxxxxxxxxx",1,0),0)</f>
        <v>0</v>
      </c>
      <c r="DK462" s="124">
        <f>IF('Copy &amp; Paste Roster Report Here'!$A459=DK$7,IF('Copy &amp; Paste Roster Report Here'!$M459="xxxxxxxxxxx",1,0),0)</f>
        <v>0</v>
      </c>
      <c r="DL462" s="124">
        <f>IF('Copy &amp; Paste Roster Report Here'!$A459=DL$7,IF('Copy &amp; Paste Roster Report Here'!$M459="xxxxxxxxxxx",1,0),0)</f>
        <v>0</v>
      </c>
      <c r="DM462" s="124">
        <f>IF('Copy &amp; Paste Roster Report Here'!$A459=DM$7,IF('Copy &amp; Paste Roster Report Here'!$M459="xxxxxxxxxxx",1,0),0)</f>
        <v>0</v>
      </c>
      <c r="DN462" s="124">
        <f>IF('Copy &amp; Paste Roster Report Here'!$A459=DN$7,IF('Copy &amp; Paste Roster Report Here'!$M459="xxxxxxxxxxx",1,0),0)</f>
        <v>0</v>
      </c>
      <c r="DO462" s="124">
        <f>IF('Copy &amp; Paste Roster Report Here'!$A459=DO$7,IF('Copy &amp; Paste Roster Report Here'!$M459="xxxxxxxxxxx",1,0),0)</f>
        <v>0</v>
      </c>
      <c r="DP462" s="125">
        <f t="shared" si="121"/>
        <v>0</v>
      </c>
      <c r="DQ462" s="126">
        <f t="shared" si="122"/>
        <v>0</v>
      </c>
    </row>
    <row r="463" spans="1:121" x14ac:dyDescent="0.25">
      <c r="A463" s="111">
        <f t="shared" si="108"/>
        <v>0</v>
      </c>
      <c r="B463" s="111">
        <f t="shared" si="109"/>
        <v>0</v>
      </c>
      <c r="C463" s="112">
        <f>+('Copy &amp; Paste Roster Report Here'!$P460-'Copy &amp; Paste Roster Report Here'!$O460)/30</f>
        <v>0</v>
      </c>
      <c r="D463" s="112">
        <f>+('Copy &amp; Paste Roster Report Here'!$P460-'Copy &amp; Paste Roster Report Here'!$O460)</f>
        <v>0</v>
      </c>
      <c r="E463" s="111">
        <f>'Copy &amp; Paste Roster Report Here'!N460</f>
        <v>0</v>
      </c>
      <c r="F463" s="111" t="str">
        <f t="shared" si="110"/>
        <v>N</v>
      </c>
      <c r="G463" s="111">
        <f>'Copy &amp; Paste Roster Report Here'!R460</f>
        <v>0</v>
      </c>
      <c r="H463" s="113">
        <f t="shared" si="111"/>
        <v>0</v>
      </c>
      <c r="I463" s="112">
        <f>IF(F463="N",$F$5-'Copy &amp; Paste Roster Report Here'!O460,+'Copy &amp; Paste Roster Report Here'!Q460-'Copy &amp; Paste Roster Report Here'!O460)</f>
        <v>0</v>
      </c>
      <c r="J463" s="114">
        <f t="shared" si="112"/>
        <v>0</v>
      </c>
      <c r="K463" s="114">
        <f t="shared" si="113"/>
        <v>0</v>
      </c>
      <c r="L463" s="115">
        <f>'Copy &amp; Paste Roster Report Here'!F460</f>
        <v>0</v>
      </c>
      <c r="M463" s="116">
        <f t="shared" si="114"/>
        <v>0</v>
      </c>
      <c r="N463" s="117">
        <f>IF('Copy &amp; Paste Roster Report Here'!$A460='Analytical Tests'!N$7,IF($F463="Y",+$H463*N$6,0),0)</f>
        <v>0</v>
      </c>
      <c r="O463" s="117">
        <f>IF('Copy &amp; Paste Roster Report Here'!$A460='Analytical Tests'!O$7,IF($F463="Y",+$H463*O$6,0),0)</f>
        <v>0</v>
      </c>
      <c r="P463" s="117">
        <f>IF('Copy &amp; Paste Roster Report Here'!$A460='Analytical Tests'!P$7,IF($F463="Y",+$H463*P$6,0),0)</f>
        <v>0</v>
      </c>
      <c r="Q463" s="117">
        <f>IF('Copy &amp; Paste Roster Report Here'!$A460='Analytical Tests'!Q$7,IF($F463="Y",+$H463*Q$6,0),0)</f>
        <v>0</v>
      </c>
      <c r="R463" s="117">
        <f>IF('Copy &amp; Paste Roster Report Here'!$A460='Analytical Tests'!R$7,IF($F463="Y",+$H463*R$6,0),0)</f>
        <v>0</v>
      </c>
      <c r="S463" s="117">
        <f>IF('Copy &amp; Paste Roster Report Here'!$A460='Analytical Tests'!S$7,IF($F463="Y",+$H463*S$6,0),0)</f>
        <v>0</v>
      </c>
      <c r="T463" s="117">
        <f>IF('Copy &amp; Paste Roster Report Here'!$A460='Analytical Tests'!T$7,IF($F463="Y",+$H463*T$6,0),0)</f>
        <v>0</v>
      </c>
      <c r="U463" s="117">
        <f>IF('Copy &amp; Paste Roster Report Here'!$A460='Analytical Tests'!U$7,IF($F463="Y",+$H463*U$6,0),0)</f>
        <v>0</v>
      </c>
      <c r="V463" s="117">
        <f>IF('Copy &amp; Paste Roster Report Here'!$A460='Analytical Tests'!V$7,IF($F463="Y",+$H463*V$6,0),0)</f>
        <v>0</v>
      </c>
      <c r="W463" s="117">
        <f>IF('Copy &amp; Paste Roster Report Here'!$A460='Analytical Tests'!W$7,IF($F463="Y",+$H463*W$6,0),0)</f>
        <v>0</v>
      </c>
      <c r="X463" s="117">
        <f>IF('Copy &amp; Paste Roster Report Here'!$A460='Analytical Tests'!X$7,IF($F463="Y",+$H463*X$6,0),0)</f>
        <v>0</v>
      </c>
      <c r="Y463" s="117" t="b">
        <f>IF('Copy &amp; Paste Roster Report Here'!$A460='Analytical Tests'!Y$7,IF($F463="N",IF($J463&gt;=$C463,Y$6,+($I463/$D463)*Y$6),0))</f>
        <v>0</v>
      </c>
      <c r="Z463" s="117" t="b">
        <f>IF('Copy &amp; Paste Roster Report Here'!$A460='Analytical Tests'!Z$7,IF($F463="N",IF($J463&gt;=$C463,Z$6,+($I463/$D463)*Z$6),0))</f>
        <v>0</v>
      </c>
      <c r="AA463" s="117" t="b">
        <f>IF('Copy &amp; Paste Roster Report Here'!$A460='Analytical Tests'!AA$7,IF($F463="N",IF($J463&gt;=$C463,AA$6,+($I463/$D463)*AA$6),0))</f>
        <v>0</v>
      </c>
      <c r="AB463" s="117" t="b">
        <f>IF('Copy &amp; Paste Roster Report Here'!$A460='Analytical Tests'!AB$7,IF($F463="N",IF($J463&gt;=$C463,AB$6,+($I463/$D463)*AB$6),0))</f>
        <v>0</v>
      </c>
      <c r="AC463" s="117" t="b">
        <f>IF('Copy &amp; Paste Roster Report Here'!$A460='Analytical Tests'!AC$7,IF($F463="N",IF($J463&gt;=$C463,AC$6,+($I463/$D463)*AC$6),0))</f>
        <v>0</v>
      </c>
      <c r="AD463" s="117" t="b">
        <f>IF('Copy &amp; Paste Roster Report Here'!$A460='Analytical Tests'!AD$7,IF($F463="N",IF($J463&gt;=$C463,AD$6,+($I463/$D463)*AD$6),0))</f>
        <v>0</v>
      </c>
      <c r="AE463" s="117" t="b">
        <f>IF('Copy &amp; Paste Roster Report Here'!$A460='Analytical Tests'!AE$7,IF($F463="N",IF($J463&gt;=$C463,AE$6,+($I463/$D463)*AE$6),0))</f>
        <v>0</v>
      </c>
      <c r="AF463" s="117" t="b">
        <f>IF('Copy &amp; Paste Roster Report Here'!$A460='Analytical Tests'!AF$7,IF($F463="N",IF($J463&gt;=$C463,AF$6,+($I463/$D463)*AF$6),0))</f>
        <v>0</v>
      </c>
      <c r="AG463" s="117" t="b">
        <f>IF('Copy &amp; Paste Roster Report Here'!$A460='Analytical Tests'!AG$7,IF($F463="N",IF($J463&gt;=$C463,AG$6,+($I463/$D463)*AG$6),0))</f>
        <v>0</v>
      </c>
      <c r="AH463" s="117" t="b">
        <f>IF('Copy &amp; Paste Roster Report Here'!$A460='Analytical Tests'!AH$7,IF($F463="N",IF($J463&gt;=$C463,AH$6,+($I463/$D463)*AH$6),0))</f>
        <v>0</v>
      </c>
      <c r="AI463" s="117" t="b">
        <f>IF('Copy &amp; Paste Roster Report Here'!$A460='Analytical Tests'!AI$7,IF($F463="N",IF($J463&gt;=$C463,AI$6,+($I463/$D463)*AI$6),0))</f>
        <v>0</v>
      </c>
      <c r="AJ463" s="79"/>
      <c r="AK463" s="118">
        <f>IF('Copy &amp; Paste Roster Report Here'!$A460=AK$7,IF('Copy &amp; Paste Roster Report Here'!$M460="FT",1,0),0)</f>
        <v>0</v>
      </c>
      <c r="AL463" s="118">
        <f>IF('Copy &amp; Paste Roster Report Here'!$A460=AL$7,IF('Copy &amp; Paste Roster Report Here'!$M460="FT",1,0),0)</f>
        <v>0</v>
      </c>
      <c r="AM463" s="118">
        <f>IF('Copy &amp; Paste Roster Report Here'!$A460=AM$7,IF('Copy &amp; Paste Roster Report Here'!$M460="FT",1,0),0)</f>
        <v>0</v>
      </c>
      <c r="AN463" s="118">
        <f>IF('Copy &amp; Paste Roster Report Here'!$A460=AN$7,IF('Copy &amp; Paste Roster Report Here'!$M460="FT",1,0),0)</f>
        <v>0</v>
      </c>
      <c r="AO463" s="118">
        <f>IF('Copy &amp; Paste Roster Report Here'!$A460=AO$7,IF('Copy &amp; Paste Roster Report Here'!$M460="FT",1,0),0)</f>
        <v>0</v>
      </c>
      <c r="AP463" s="118">
        <f>IF('Copy &amp; Paste Roster Report Here'!$A460=AP$7,IF('Copy &amp; Paste Roster Report Here'!$M460="FT",1,0),0)</f>
        <v>0</v>
      </c>
      <c r="AQ463" s="118">
        <f>IF('Copy &amp; Paste Roster Report Here'!$A460=AQ$7,IF('Copy &amp; Paste Roster Report Here'!$M460="FT",1,0),0)</f>
        <v>0</v>
      </c>
      <c r="AR463" s="118">
        <f>IF('Copy &amp; Paste Roster Report Here'!$A460=AR$7,IF('Copy &amp; Paste Roster Report Here'!$M460="FT",1,0),0)</f>
        <v>0</v>
      </c>
      <c r="AS463" s="118">
        <f>IF('Copy &amp; Paste Roster Report Here'!$A460=AS$7,IF('Copy &amp; Paste Roster Report Here'!$M460="FT",1,0),0)</f>
        <v>0</v>
      </c>
      <c r="AT463" s="118">
        <f>IF('Copy &amp; Paste Roster Report Here'!$A460=AT$7,IF('Copy &amp; Paste Roster Report Here'!$M460="FT",1,0),0)</f>
        <v>0</v>
      </c>
      <c r="AU463" s="118">
        <f>IF('Copy &amp; Paste Roster Report Here'!$A460=AU$7,IF('Copy &amp; Paste Roster Report Here'!$M460="FT",1,0),0)</f>
        <v>0</v>
      </c>
      <c r="AV463" s="73">
        <f t="shared" si="115"/>
        <v>0</v>
      </c>
      <c r="AW463" s="119">
        <f>IF('Copy &amp; Paste Roster Report Here'!$A460=AW$7,IF('Copy &amp; Paste Roster Report Here'!$M460="HT",1,0),0)</f>
        <v>0</v>
      </c>
      <c r="AX463" s="119">
        <f>IF('Copy &amp; Paste Roster Report Here'!$A460=AX$7,IF('Copy &amp; Paste Roster Report Here'!$M460="HT",1,0),0)</f>
        <v>0</v>
      </c>
      <c r="AY463" s="119">
        <f>IF('Copy &amp; Paste Roster Report Here'!$A460=AY$7,IF('Copy &amp; Paste Roster Report Here'!$M460="HT",1,0),0)</f>
        <v>0</v>
      </c>
      <c r="AZ463" s="119">
        <f>IF('Copy &amp; Paste Roster Report Here'!$A460=AZ$7,IF('Copy &amp; Paste Roster Report Here'!$M460="HT",1,0),0)</f>
        <v>0</v>
      </c>
      <c r="BA463" s="119">
        <f>IF('Copy &amp; Paste Roster Report Here'!$A460=BA$7,IF('Copy &amp; Paste Roster Report Here'!$M460="HT",1,0),0)</f>
        <v>0</v>
      </c>
      <c r="BB463" s="119">
        <f>IF('Copy &amp; Paste Roster Report Here'!$A460=BB$7,IF('Copy &amp; Paste Roster Report Here'!$M460="HT",1,0),0)</f>
        <v>0</v>
      </c>
      <c r="BC463" s="119">
        <f>IF('Copy &amp; Paste Roster Report Here'!$A460=BC$7,IF('Copy &amp; Paste Roster Report Here'!$M460="HT",1,0),0)</f>
        <v>0</v>
      </c>
      <c r="BD463" s="119">
        <f>IF('Copy &amp; Paste Roster Report Here'!$A460=BD$7,IF('Copy &amp; Paste Roster Report Here'!$M460="HT",1,0),0)</f>
        <v>0</v>
      </c>
      <c r="BE463" s="119">
        <f>IF('Copy &amp; Paste Roster Report Here'!$A460=BE$7,IF('Copy &amp; Paste Roster Report Here'!$M460="HT",1,0),0)</f>
        <v>0</v>
      </c>
      <c r="BF463" s="119">
        <f>IF('Copy &amp; Paste Roster Report Here'!$A460=BF$7,IF('Copy &amp; Paste Roster Report Here'!$M460="HT",1,0),0)</f>
        <v>0</v>
      </c>
      <c r="BG463" s="119">
        <f>IF('Copy &amp; Paste Roster Report Here'!$A460=BG$7,IF('Copy &amp; Paste Roster Report Here'!$M460="HT",1,0),0)</f>
        <v>0</v>
      </c>
      <c r="BH463" s="73">
        <f t="shared" si="116"/>
        <v>0</v>
      </c>
      <c r="BI463" s="120">
        <f>IF('Copy &amp; Paste Roster Report Here'!$A460=BI$7,IF('Copy &amp; Paste Roster Report Here'!$M460="MT",1,0),0)</f>
        <v>0</v>
      </c>
      <c r="BJ463" s="120">
        <f>IF('Copy &amp; Paste Roster Report Here'!$A460=BJ$7,IF('Copy &amp; Paste Roster Report Here'!$M460="MT",1,0),0)</f>
        <v>0</v>
      </c>
      <c r="BK463" s="120">
        <f>IF('Copy &amp; Paste Roster Report Here'!$A460=BK$7,IF('Copy &amp; Paste Roster Report Here'!$M460="MT",1,0),0)</f>
        <v>0</v>
      </c>
      <c r="BL463" s="120">
        <f>IF('Copy &amp; Paste Roster Report Here'!$A460=BL$7,IF('Copy &amp; Paste Roster Report Here'!$M460="MT",1,0),0)</f>
        <v>0</v>
      </c>
      <c r="BM463" s="120">
        <f>IF('Copy &amp; Paste Roster Report Here'!$A460=BM$7,IF('Copy &amp; Paste Roster Report Here'!$M460="MT",1,0),0)</f>
        <v>0</v>
      </c>
      <c r="BN463" s="120">
        <f>IF('Copy &amp; Paste Roster Report Here'!$A460=BN$7,IF('Copy &amp; Paste Roster Report Here'!$M460="MT",1,0),0)</f>
        <v>0</v>
      </c>
      <c r="BO463" s="120">
        <f>IF('Copy &amp; Paste Roster Report Here'!$A460=BO$7,IF('Copy &amp; Paste Roster Report Here'!$M460="MT",1,0),0)</f>
        <v>0</v>
      </c>
      <c r="BP463" s="120">
        <f>IF('Copy &amp; Paste Roster Report Here'!$A460=BP$7,IF('Copy &amp; Paste Roster Report Here'!$M460="MT",1,0),0)</f>
        <v>0</v>
      </c>
      <c r="BQ463" s="120">
        <f>IF('Copy &amp; Paste Roster Report Here'!$A460=BQ$7,IF('Copy &amp; Paste Roster Report Here'!$M460="MT",1,0),0)</f>
        <v>0</v>
      </c>
      <c r="BR463" s="120">
        <f>IF('Copy &amp; Paste Roster Report Here'!$A460=BR$7,IF('Copy &amp; Paste Roster Report Here'!$M460="MT",1,0),0)</f>
        <v>0</v>
      </c>
      <c r="BS463" s="120">
        <f>IF('Copy &amp; Paste Roster Report Here'!$A460=BS$7,IF('Copy &amp; Paste Roster Report Here'!$M460="MT",1,0),0)</f>
        <v>0</v>
      </c>
      <c r="BT463" s="73">
        <f t="shared" si="117"/>
        <v>0</v>
      </c>
      <c r="BU463" s="121">
        <f>IF('Copy &amp; Paste Roster Report Here'!$A460=BU$7,IF('Copy &amp; Paste Roster Report Here'!$M460="fy",1,0),0)</f>
        <v>0</v>
      </c>
      <c r="BV463" s="121">
        <f>IF('Copy &amp; Paste Roster Report Here'!$A460=BV$7,IF('Copy &amp; Paste Roster Report Here'!$M460="fy",1,0),0)</f>
        <v>0</v>
      </c>
      <c r="BW463" s="121">
        <f>IF('Copy &amp; Paste Roster Report Here'!$A460=BW$7,IF('Copy &amp; Paste Roster Report Here'!$M460="fy",1,0),0)</f>
        <v>0</v>
      </c>
      <c r="BX463" s="121">
        <f>IF('Copy &amp; Paste Roster Report Here'!$A460=BX$7,IF('Copy &amp; Paste Roster Report Here'!$M460="fy",1,0),0)</f>
        <v>0</v>
      </c>
      <c r="BY463" s="121">
        <f>IF('Copy &amp; Paste Roster Report Here'!$A460=BY$7,IF('Copy &amp; Paste Roster Report Here'!$M460="fy",1,0),0)</f>
        <v>0</v>
      </c>
      <c r="BZ463" s="121">
        <f>IF('Copy &amp; Paste Roster Report Here'!$A460=BZ$7,IF('Copy &amp; Paste Roster Report Here'!$M460="fy",1,0),0)</f>
        <v>0</v>
      </c>
      <c r="CA463" s="121">
        <f>IF('Copy &amp; Paste Roster Report Here'!$A460=CA$7,IF('Copy &amp; Paste Roster Report Here'!$M460="fy",1,0),0)</f>
        <v>0</v>
      </c>
      <c r="CB463" s="121">
        <f>IF('Copy &amp; Paste Roster Report Here'!$A460=CB$7,IF('Copy &amp; Paste Roster Report Here'!$M460="fy",1,0),0)</f>
        <v>0</v>
      </c>
      <c r="CC463" s="121">
        <f>IF('Copy &amp; Paste Roster Report Here'!$A460=CC$7,IF('Copy &amp; Paste Roster Report Here'!$M460="fy",1,0),0)</f>
        <v>0</v>
      </c>
      <c r="CD463" s="121">
        <f>IF('Copy &amp; Paste Roster Report Here'!$A460=CD$7,IF('Copy &amp; Paste Roster Report Here'!$M460="fy",1,0),0)</f>
        <v>0</v>
      </c>
      <c r="CE463" s="121">
        <f>IF('Copy &amp; Paste Roster Report Here'!$A460=CE$7,IF('Copy &amp; Paste Roster Report Here'!$M460="fy",1,0),0)</f>
        <v>0</v>
      </c>
      <c r="CF463" s="73">
        <f t="shared" si="118"/>
        <v>0</v>
      </c>
      <c r="CG463" s="122">
        <f>IF('Copy &amp; Paste Roster Report Here'!$A460=CG$7,IF('Copy &amp; Paste Roster Report Here'!$M460="RH",1,0),0)</f>
        <v>0</v>
      </c>
      <c r="CH463" s="122">
        <f>IF('Copy &amp; Paste Roster Report Here'!$A460=CH$7,IF('Copy &amp; Paste Roster Report Here'!$M460="RH",1,0),0)</f>
        <v>0</v>
      </c>
      <c r="CI463" s="122">
        <f>IF('Copy &amp; Paste Roster Report Here'!$A460=CI$7,IF('Copy &amp; Paste Roster Report Here'!$M460="RH",1,0),0)</f>
        <v>0</v>
      </c>
      <c r="CJ463" s="122">
        <f>IF('Copy &amp; Paste Roster Report Here'!$A460=CJ$7,IF('Copy &amp; Paste Roster Report Here'!$M460="RH",1,0),0)</f>
        <v>0</v>
      </c>
      <c r="CK463" s="122">
        <f>IF('Copy &amp; Paste Roster Report Here'!$A460=CK$7,IF('Copy &amp; Paste Roster Report Here'!$M460="RH",1,0),0)</f>
        <v>0</v>
      </c>
      <c r="CL463" s="122">
        <f>IF('Copy &amp; Paste Roster Report Here'!$A460=CL$7,IF('Copy &amp; Paste Roster Report Here'!$M460="RH",1,0),0)</f>
        <v>0</v>
      </c>
      <c r="CM463" s="122">
        <f>IF('Copy &amp; Paste Roster Report Here'!$A460=CM$7,IF('Copy &amp; Paste Roster Report Here'!$M460="RH",1,0),0)</f>
        <v>0</v>
      </c>
      <c r="CN463" s="122">
        <f>IF('Copy &amp; Paste Roster Report Here'!$A460=CN$7,IF('Copy &amp; Paste Roster Report Here'!$M460="RH",1,0),0)</f>
        <v>0</v>
      </c>
      <c r="CO463" s="122">
        <f>IF('Copy &amp; Paste Roster Report Here'!$A460=CO$7,IF('Copy &amp; Paste Roster Report Here'!$M460="RH",1,0),0)</f>
        <v>0</v>
      </c>
      <c r="CP463" s="122">
        <f>IF('Copy &amp; Paste Roster Report Here'!$A460=CP$7,IF('Copy &amp; Paste Roster Report Here'!$M460="RH",1,0),0)</f>
        <v>0</v>
      </c>
      <c r="CQ463" s="122">
        <f>IF('Copy &amp; Paste Roster Report Here'!$A460=CQ$7,IF('Copy &amp; Paste Roster Report Here'!$M460="RH",1,0),0)</f>
        <v>0</v>
      </c>
      <c r="CR463" s="73">
        <f t="shared" si="119"/>
        <v>0</v>
      </c>
      <c r="CS463" s="123">
        <f>IF('Copy &amp; Paste Roster Report Here'!$A460=CS$7,IF('Copy &amp; Paste Roster Report Here'!$M460="QT",1,0),0)</f>
        <v>0</v>
      </c>
      <c r="CT463" s="123">
        <f>IF('Copy &amp; Paste Roster Report Here'!$A460=CT$7,IF('Copy &amp; Paste Roster Report Here'!$M460="QT",1,0),0)</f>
        <v>0</v>
      </c>
      <c r="CU463" s="123">
        <f>IF('Copy &amp; Paste Roster Report Here'!$A460=CU$7,IF('Copy &amp; Paste Roster Report Here'!$M460="QT",1,0),0)</f>
        <v>0</v>
      </c>
      <c r="CV463" s="123">
        <f>IF('Copy &amp; Paste Roster Report Here'!$A460=CV$7,IF('Copy &amp; Paste Roster Report Here'!$M460="QT",1,0),0)</f>
        <v>0</v>
      </c>
      <c r="CW463" s="123">
        <f>IF('Copy &amp; Paste Roster Report Here'!$A460=CW$7,IF('Copy &amp; Paste Roster Report Here'!$M460="QT",1,0),0)</f>
        <v>0</v>
      </c>
      <c r="CX463" s="123">
        <f>IF('Copy &amp; Paste Roster Report Here'!$A460=CX$7,IF('Copy &amp; Paste Roster Report Here'!$M460="QT",1,0),0)</f>
        <v>0</v>
      </c>
      <c r="CY463" s="123">
        <f>IF('Copy &amp; Paste Roster Report Here'!$A460=CY$7,IF('Copy &amp; Paste Roster Report Here'!$M460="QT",1,0),0)</f>
        <v>0</v>
      </c>
      <c r="CZ463" s="123">
        <f>IF('Copy &amp; Paste Roster Report Here'!$A460=CZ$7,IF('Copy &amp; Paste Roster Report Here'!$M460="QT",1,0),0)</f>
        <v>0</v>
      </c>
      <c r="DA463" s="123">
        <f>IF('Copy &amp; Paste Roster Report Here'!$A460=DA$7,IF('Copy &amp; Paste Roster Report Here'!$M460="QT",1,0),0)</f>
        <v>0</v>
      </c>
      <c r="DB463" s="123">
        <f>IF('Copy &amp; Paste Roster Report Here'!$A460=DB$7,IF('Copy &amp; Paste Roster Report Here'!$M460="QT",1,0),0)</f>
        <v>0</v>
      </c>
      <c r="DC463" s="123">
        <f>IF('Copy &amp; Paste Roster Report Here'!$A460=DC$7,IF('Copy &amp; Paste Roster Report Here'!$M460="QT",1,0),0)</f>
        <v>0</v>
      </c>
      <c r="DD463" s="73">
        <f t="shared" si="120"/>
        <v>0</v>
      </c>
      <c r="DE463" s="124">
        <f>IF('Copy &amp; Paste Roster Report Here'!$A460=DE$7,IF('Copy &amp; Paste Roster Report Here'!$M460="xxxxxxxxxxx",1,0),0)</f>
        <v>0</v>
      </c>
      <c r="DF463" s="124">
        <f>IF('Copy &amp; Paste Roster Report Here'!$A460=DF$7,IF('Copy &amp; Paste Roster Report Here'!$M460="xxxxxxxxxxx",1,0),0)</f>
        <v>0</v>
      </c>
      <c r="DG463" s="124">
        <f>IF('Copy &amp; Paste Roster Report Here'!$A460=DG$7,IF('Copy &amp; Paste Roster Report Here'!$M460="xxxxxxxxxxx",1,0),0)</f>
        <v>0</v>
      </c>
      <c r="DH463" s="124">
        <f>IF('Copy &amp; Paste Roster Report Here'!$A460=DH$7,IF('Copy &amp; Paste Roster Report Here'!$M460="xxxxxxxxxxx",1,0),0)</f>
        <v>0</v>
      </c>
      <c r="DI463" s="124">
        <f>IF('Copy &amp; Paste Roster Report Here'!$A460=DI$7,IF('Copy &amp; Paste Roster Report Here'!$M460="xxxxxxxxxxx",1,0),0)</f>
        <v>0</v>
      </c>
      <c r="DJ463" s="124">
        <f>IF('Copy &amp; Paste Roster Report Here'!$A460=DJ$7,IF('Copy &amp; Paste Roster Report Here'!$M460="xxxxxxxxxxx",1,0),0)</f>
        <v>0</v>
      </c>
      <c r="DK463" s="124">
        <f>IF('Copy &amp; Paste Roster Report Here'!$A460=DK$7,IF('Copy &amp; Paste Roster Report Here'!$M460="xxxxxxxxxxx",1,0),0)</f>
        <v>0</v>
      </c>
      <c r="DL463" s="124">
        <f>IF('Copy &amp; Paste Roster Report Here'!$A460=DL$7,IF('Copy &amp; Paste Roster Report Here'!$M460="xxxxxxxxxxx",1,0),0)</f>
        <v>0</v>
      </c>
      <c r="DM463" s="124">
        <f>IF('Copy &amp; Paste Roster Report Here'!$A460=DM$7,IF('Copy &amp; Paste Roster Report Here'!$M460="xxxxxxxxxxx",1,0),0)</f>
        <v>0</v>
      </c>
      <c r="DN463" s="124">
        <f>IF('Copy &amp; Paste Roster Report Here'!$A460=DN$7,IF('Copy &amp; Paste Roster Report Here'!$M460="xxxxxxxxxxx",1,0),0)</f>
        <v>0</v>
      </c>
      <c r="DO463" s="124">
        <f>IF('Copy &amp; Paste Roster Report Here'!$A460=DO$7,IF('Copy &amp; Paste Roster Report Here'!$M460="xxxxxxxxxxx",1,0),0)</f>
        <v>0</v>
      </c>
      <c r="DP463" s="125">
        <f t="shared" si="121"/>
        <v>0</v>
      </c>
      <c r="DQ463" s="126">
        <f t="shared" si="122"/>
        <v>0</v>
      </c>
    </row>
    <row r="464" spans="1:121" x14ac:dyDescent="0.25">
      <c r="A464" s="111">
        <f t="shared" si="108"/>
        <v>0</v>
      </c>
      <c r="B464" s="111">
        <f t="shared" si="109"/>
        <v>0</v>
      </c>
      <c r="C464" s="112">
        <f>+('Copy &amp; Paste Roster Report Here'!$P461-'Copy &amp; Paste Roster Report Here'!$O461)/30</f>
        <v>0</v>
      </c>
      <c r="D464" s="112">
        <f>+('Copy &amp; Paste Roster Report Here'!$P461-'Copy &amp; Paste Roster Report Here'!$O461)</f>
        <v>0</v>
      </c>
      <c r="E464" s="111">
        <f>'Copy &amp; Paste Roster Report Here'!N461</f>
        <v>0</v>
      </c>
      <c r="F464" s="111" t="str">
        <f t="shared" si="110"/>
        <v>N</v>
      </c>
      <c r="G464" s="111">
        <f>'Copy &amp; Paste Roster Report Here'!R461</f>
        <v>0</v>
      </c>
      <c r="H464" s="113">
        <f t="shared" si="111"/>
        <v>0</v>
      </c>
      <c r="I464" s="112">
        <f>IF(F464="N",$F$5-'Copy &amp; Paste Roster Report Here'!O461,+'Copy &amp; Paste Roster Report Here'!Q461-'Copy &amp; Paste Roster Report Here'!O461)</f>
        <v>0</v>
      </c>
      <c r="J464" s="114">
        <f t="shared" si="112"/>
        <v>0</v>
      </c>
      <c r="K464" s="114">
        <f t="shared" si="113"/>
        <v>0</v>
      </c>
      <c r="L464" s="115">
        <f>'Copy &amp; Paste Roster Report Here'!F461</f>
        <v>0</v>
      </c>
      <c r="M464" s="116">
        <f t="shared" si="114"/>
        <v>0</v>
      </c>
      <c r="N464" s="117">
        <f>IF('Copy &amp; Paste Roster Report Here'!$A461='Analytical Tests'!N$7,IF($F464="Y",+$H464*N$6,0),0)</f>
        <v>0</v>
      </c>
      <c r="O464" s="117">
        <f>IF('Copy &amp; Paste Roster Report Here'!$A461='Analytical Tests'!O$7,IF($F464="Y",+$H464*O$6,0),0)</f>
        <v>0</v>
      </c>
      <c r="P464" s="117">
        <f>IF('Copy &amp; Paste Roster Report Here'!$A461='Analytical Tests'!P$7,IF($F464="Y",+$H464*P$6,0),0)</f>
        <v>0</v>
      </c>
      <c r="Q464" s="117">
        <f>IF('Copy &amp; Paste Roster Report Here'!$A461='Analytical Tests'!Q$7,IF($F464="Y",+$H464*Q$6,0),0)</f>
        <v>0</v>
      </c>
      <c r="R464" s="117">
        <f>IF('Copy &amp; Paste Roster Report Here'!$A461='Analytical Tests'!R$7,IF($F464="Y",+$H464*R$6,0),0)</f>
        <v>0</v>
      </c>
      <c r="S464" s="117">
        <f>IF('Copy &amp; Paste Roster Report Here'!$A461='Analytical Tests'!S$7,IF($F464="Y",+$H464*S$6,0),0)</f>
        <v>0</v>
      </c>
      <c r="T464" s="117">
        <f>IF('Copy &amp; Paste Roster Report Here'!$A461='Analytical Tests'!T$7,IF($F464="Y",+$H464*T$6,0),0)</f>
        <v>0</v>
      </c>
      <c r="U464" s="117">
        <f>IF('Copy &amp; Paste Roster Report Here'!$A461='Analytical Tests'!U$7,IF($F464="Y",+$H464*U$6,0),0)</f>
        <v>0</v>
      </c>
      <c r="V464" s="117">
        <f>IF('Copy &amp; Paste Roster Report Here'!$A461='Analytical Tests'!V$7,IF($F464="Y",+$H464*V$6,0),0)</f>
        <v>0</v>
      </c>
      <c r="W464" s="117">
        <f>IF('Copy &amp; Paste Roster Report Here'!$A461='Analytical Tests'!W$7,IF($F464="Y",+$H464*W$6,0),0)</f>
        <v>0</v>
      </c>
      <c r="X464" s="117">
        <f>IF('Copy &amp; Paste Roster Report Here'!$A461='Analytical Tests'!X$7,IF($F464="Y",+$H464*X$6,0),0)</f>
        <v>0</v>
      </c>
      <c r="Y464" s="117" t="b">
        <f>IF('Copy &amp; Paste Roster Report Here'!$A461='Analytical Tests'!Y$7,IF($F464="N",IF($J464&gt;=$C464,Y$6,+($I464/$D464)*Y$6),0))</f>
        <v>0</v>
      </c>
      <c r="Z464" s="117" t="b">
        <f>IF('Copy &amp; Paste Roster Report Here'!$A461='Analytical Tests'!Z$7,IF($F464="N",IF($J464&gt;=$C464,Z$6,+($I464/$D464)*Z$6),0))</f>
        <v>0</v>
      </c>
      <c r="AA464" s="117" t="b">
        <f>IF('Copy &amp; Paste Roster Report Here'!$A461='Analytical Tests'!AA$7,IF($F464="N",IF($J464&gt;=$C464,AA$6,+($I464/$D464)*AA$6),0))</f>
        <v>0</v>
      </c>
      <c r="AB464" s="117" t="b">
        <f>IF('Copy &amp; Paste Roster Report Here'!$A461='Analytical Tests'!AB$7,IF($F464="N",IF($J464&gt;=$C464,AB$6,+($I464/$D464)*AB$6),0))</f>
        <v>0</v>
      </c>
      <c r="AC464" s="117" t="b">
        <f>IF('Copy &amp; Paste Roster Report Here'!$A461='Analytical Tests'!AC$7,IF($F464="N",IF($J464&gt;=$C464,AC$6,+($I464/$D464)*AC$6),0))</f>
        <v>0</v>
      </c>
      <c r="AD464" s="117" t="b">
        <f>IF('Copy &amp; Paste Roster Report Here'!$A461='Analytical Tests'!AD$7,IF($F464="N",IF($J464&gt;=$C464,AD$6,+($I464/$D464)*AD$6),0))</f>
        <v>0</v>
      </c>
      <c r="AE464" s="117" t="b">
        <f>IF('Copy &amp; Paste Roster Report Here'!$A461='Analytical Tests'!AE$7,IF($F464="N",IF($J464&gt;=$C464,AE$6,+($I464/$D464)*AE$6),0))</f>
        <v>0</v>
      </c>
      <c r="AF464" s="117" t="b">
        <f>IF('Copy &amp; Paste Roster Report Here'!$A461='Analytical Tests'!AF$7,IF($F464="N",IF($J464&gt;=$C464,AF$6,+($I464/$D464)*AF$6),0))</f>
        <v>0</v>
      </c>
      <c r="AG464" s="117" t="b">
        <f>IF('Copy &amp; Paste Roster Report Here'!$A461='Analytical Tests'!AG$7,IF($F464="N",IF($J464&gt;=$C464,AG$6,+($I464/$D464)*AG$6),0))</f>
        <v>0</v>
      </c>
      <c r="AH464" s="117" t="b">
        <f>IF('Copy &amp; Paste Roster Report Here'!$A461='Analytical Tests'!AH$7,IF($F464="N",IF($J464&gt;=$C464,AH$6,+($I464/$D464)*AH$6),0))</f>
        <v>0</v>
      </c>
      <c r="AI464" s="117" t="b">
        <f>IF('Copy &amp; Paste Roster Report Here'!$A461='Analytical Tests'!AI$7,IF($F464="N",IF($J464&gt;=$C464,AI$6,+($I464/$D464)*AI$6),0))</f>
        <v>0</v>
      </c>
      <c r="AJ464" s="79"/>
      <c r="AK464" s="118">
        <f>IF('Copy &amp; Paste Roster Report Here'!$A461=AK$7,IF('Copy &amp; Paste Roster Report Here'!$M461="FT",1,0),0)</f>
        <v>0</v>
      </c>
      <c r="AL464" s="118">
        <f>IF('Copy &amp; Paste Roster Report Here'!$A461=AL$7,IF('Copy &amp; Paste Roster Report Here'!$M461="FT",1,0),0)</f>
        <v>0</v>
      </c>
      <c r="AM464" s="118">
        <f>IF('Copy &amp; Paste Roster Report Here'!$A461=AM$7,IF('Copy &amp; Paste Roster Report Here'!$M461="FT",1,0),0)</f>
        <v>0</v>
      </c>
      <c r="AN464" s="118">
        <f>IF('Copy &amp; Paste Roster Report Here'!$A461=AN$7,IF('Copy &amp; Paste Roster Report Here'!$M461="FT",1,0),0)</f>
        <v>0</v>
      </c>
      <c r="AO464" s="118">
        <f>IF('Copy &amp; Paste Roster Report Here'!$A461=AO$7,IF('Copy &amp; Paste Roster Report Here'!$M461="FT",1,0),0)</f>
        <v>0</v>
      </c>
      <c r="AP464" s="118">
        <f>IF('Copy &amp; Paste Roster Report Here'!$A461=AP$7,IF('Copy &amp; Paste Roster Report Here'!$M461="FT",1,0),0)</f>
        <v>0</v>
      </c>
      <c r="AQ464" s="118">
        <f>IF('Copy &amp; Paste Roster Report Here'!$A461=AQ$7,IF('Copy &amp; Paste Roster Report Here'!$M461="FT",1,0),0)</f>
        <v>0</v>
      </c>
      <c r="AR464" s="118">
        <f>IF('Copy &amp; Paste Roster Report Here'!$A461=AR$7,IF('Copy &amp; Paste Roster Report Here'!$M461="FT",1,0),0)</f>
        <v>0</v>
      </c>
      <c r="AS464" s="118">
        <f>IF('Copy &amp; Paste Roster Report Here'!$A461=AS$7,IF('Copy &amp; Paste Roster Report Here'!$M461="FT",1,0),0)</f>
        <v>0</v>
      </c>
      <c r="AT464" s="118">
        <f>IF('Copy &amp; Paste Roster Report Here'!$A461=AT$7,IF('Copy &amp; Paste Roster Report Here'!$M461="FT",1,0),0)</f>
        <v>0</v>
      </c>
      <c r="AU464" s="118">
        <f>IF('Copy &amp; Paste Roster Report Here'!$A461=AU$7,IF('Copy &amp; Paste Roster Report Here'!$M461="FT",1,0),0)</f>
        <v>0</v>
      </c>
      <c r="AV464" s="73">
        <f t="shared" si="115"/>
        <v>0</v>
      </c>
      <c r="AW464" s="119">
        <f>IF('Copy &amp; Paste Roster Report Here'!$A461=AW$7,IF('Copy &amp; Paste Roster Report Here'!$M461="HT",1,0),0)</f>
        <v>0</v>
      </c>
      <c r="AX464" s="119">
        <f>IF('Copy &amp; Paste Roster Report Here'!$A461=AX$7,IF('Copy &amp; Paste Roster Report Here'!$M461="HT",1,0),0)</f>
        <v>0</v>
      </c>
      <c r="AY464" s="119">
        <f>IF('Copy &amp; Paste Roster Report Here'!$A461=AY$7,IF('Copy &amp; Paste Roster Report Here'!$M461="HT",1,0),0)</f>
        <v>0</v>
      </c>
      <c r="AZ464" s="119">
        <f>IF('Copy &amp; Paste Roster Report Here'!$A461=AZ$7,IF('Copy &amp; Paste Roster Report Here'!$M461="HT",1,0),0)</f>
        <v>0</v>
      </c>
      <c r="BA464" s="119">
        <f>IF('Copy &amp; Paste Roster Report Here'!$A461=BA$7,IF('Copy &amp; Paste Roster Report Here'!$M461="HT",1,0),0)</f>
        <v>0</v>
      </c>
      <c r="BB464" s="119">
        <f>IF('Copy &amp; Paste Roster Report Here'!$A461=BB$7,IF('Copy &amp; Paste Roster Report Here'!$M461="HT",1,0),0)</f>
        <v>0</v>
      </c>
      <c r="BC464" s="119">
        <f>IF('Copy &amp; Paste Roster Report Here'!$A461=BC$7,IF('Copy &amp; Paste Roster Report Here'!$M461="HT",1,0),0)</f>
        <v>0</v>
      </c>
      <c r="BD464" s="119">
        <f>IF('Copy &amp; Paste Roster Report Here'!$A461=BD$7,IF('Copy &amp; Paste Roster Report Here'!$M461="HT",1,0),0)</f>
        <v>0</v>
      </c>
      <c r="BE464" s="119">
        <f>IF('Copy &amp; Paste Roster Report Here'!$A461=BE$7,IF('Copy &amp; Paste Roster Report Here'!$M461="HT",1,0),0)</f>
        <v>0</v>
      </c>
      <c r="BF464" s="119">
        <f>IF('Copy &amp; Paste Roster Report Here'!$A461=BF$7,IF('Copy &amp; Paste Roster Report Here'!$M461="HT",1,0),0)</f>
        <v>0</v>
      </c>
      <c r="BG464" s="119">
        <f>IF('Copy &amp; Paste Roster Report Here'!$A461=BG$7,IF('Copy &amp; Paste Roster Report Here'!$M461="HT",1,0),0)</f>
        <v>0</v>
      </c>
      <c r="BH464" s="73">
        <f t="shared" si="116"/>
        <v>0</v>
      </c>
      <c r="BI464" s="120">
        <f>IF('Copy &amp; Paste Roster Report Here'!$A461=BI$7,IF('Copy &amp; Paste Roster Report Here'!$M461="MT",1,0),0)</f>
        <v>0</v>
      </c>
      <c r="BJ464" s="120">
        <f>IF('Copy &amp; Paste Roster Report Here'!$A461=BJ$7,IF('Copy &amp; Paste Roster Report Here'!$M461="MT",1,0),0)</f>
        <v>0</v>
      </c>
      <c r="BK464" s="120">
        <f>IF('Copy &amp; Paste Roster Report Here'!$A461=BK$7,IF('Copy &amp; Paste Roster Report Here'!$M461="MT",1,0),0)</f>
        <v>0</v>
      </c>
      <c r="BL464" s="120">
        <f>IF('Copy &amp; Paste Roster Report Here'!$A461=BL$7,IF('Copy &amp; Paste Roster Report Here'!$M461="MT",1,0),0)</f>
        <v>0</v>
      </c>
      <c r="BM464" s="120">
        <f>IF('Copy &amp; Paste Roster Report Here'!$A461=BM$7,IF('Copy &amp; Paste Roster Report Here'!$M461="MT",1,0),0)</f>
        <v>0</v>
      </c>
      <c r="BN464" s="120">
        <f>IF('Copy &amp; Paste Roster Report Here'!$A461=BN$7,IF('Copy &amp; Paste Roster Report Here'!$M461="MT",1,0),0)</f>
        <v>0</v>
      </c>
      <c r="BO464" s="120">
        <f>IF('Copy &amp; Paste Roster Report Here'!$A461=BO$7,IF('Copy &amp; Paste Roster Report Here'!$M461="MT",1,0),0)</f>
        <v>0</v>
      </c>
      <c r="BP464" s="120">
        <f>IF('Copy &amp; Paste Roster Report Here'!$A461=BP$7,IF('Copy &amp; Paste Roster Report Here'!$M461="MT",1,0),0)</f>
        <v>0</v>
      </c>
      <c r="BQ464" s="120">
        <f>IF('Copy &amp; Paste Roster Report Here'!$A461=BQ$7,IF('Copy &amp; Paste Roster Report Here'!$M461="MT",1,0),0)</f>
        <v>0</v>
      </c>
      <c r="BR464" s="120">
        <f>IF('Copy &amp; Paste Roster Report Here'!$A461=BR$7,IF('Copy &amp; Paste Roster Report Here'!$M461="MT",1,0),0)</f>
        <v>0</v>
      </c>
      <c r="BS464" s="120">
        <f>IF('Copy &amp; Paste Roster Report Here'!$A461=BS$7,IF('Copy &amp; Paste Roster Report Here'!$M461="MT",1,0),0)</f>
        <v>0</v>
      </c>
      <c r="BT464" s="73">
        <f t="shared" si="117"/>
        <v>0</v>
      </c>
      <c r="BU464" s="121">
        <f>IF('Copy &amp; Paste Roster Report Here'!$A461=BU$7,IF('Copy &amp; Paste Roster Report Here'!$M461="fy",1,0),0)</f>
        <v>0</v>
      </c>
      <c r="BV464" s="121">
        <f>IF('Copy &amp; Paste Roster Report Here'!$A461=BV$7,IF('Copy &amp; Paste Roster Report Here'!$M461="fy",1,0),0)</f>
        <v>0</v>
      </c>
      <c r="BW464" s="121">
        <f>IF('Copy &amp; Paste Roster Report Here'!$A461=BW$7,IF('Copy &amp; Paste Roster Report Here'!$M461="fy",1,0),0)</f>
        <v>0</v>
      </c>
      <c r="BX464" s="121">
        <f>IF('Copy &amp; Paste Roster Report Here'!$A461=BX$7,IF('Copy &amp; Paste Roster Report Here'!$M461="fy",1,0),0)</f>
        <v>0</v>
      </c>
      <c r="BY464" s="121">
        <f>IF('Copy &amp; Paste Roster Report Here'!$A461=BY$7,IF('Copy &amp; Paste Roster Report Here'!$M461="fy",1,0),0)</f>
        <v>0</v>
      </c>
      <c r="BZ464" s="121">
        <f>IF('Copy &amp; Paste Roster Report Here'!$A461=BZ$7,IF('Copy &amp; Paste Roster Report Here'!$M461="fy",1,0),0)</f>
        <v>0</v>
      </c>
      <c r="CA464" s="121">
        <f>IF('Copy &amp; Paste Roster Report Here'!$A461=CA$7,IF('Copy &amp; Paste Roster Report Here'!$M461="fy",1,0),0)</f>
        <v>0</v>
      </c>
      <c r="CB464" s="121">
        <f>IF('Copy &amp; Paste Roster Report Here'!$A461=CB$7,IF('Copy &amp; Paste Roster Report Here'!$M461="fy",1,0),0)</f>
        <v>0</v>
      </c>
      <c r="CC464" s="121">
        <f>IF('Copy &amp; Paste Roster Report Here'!$A461=CC$7,IF('Copy &amp; Paste Roster Report Here'!$M461="fy",1,0),0)</f>
        <v>0</v>
      </c>
      <c r="CD464" s="121">
        <f>IF('Copy &amp; Paste Roster Report Here'!$A461=CD$7,IF('Copy &amp; Paste Roster Report Here'!$M461="fy",1,0),0)</f>
        <v>0</v>
      </c>
      <c r="CE464" s="121">
        <f>IF('Copy &amp; Paste Roster Report Here'!$A461=CE$7,IF('Copy &amp; Paste Roster Report Here'!$M461="fy",1,0),0)</f>
        <v>0</v>
      </c>
      <c r="CF464" s="73">
        <f t="shared" si="118"/>
        <v>0</v>
      </c>
      <c r="CG464" s="122">
        <f>IF('Copy &amp; Paste Roster Report Here'!$A461=CG$7,IF('Copy &amp; Paste Roster Report Here'!$M461="RH",1,0),0)</f>
        <v>0</v>
      </c>
      <c r="CH464" s="122">
        <f>IF('Copy &amp; Paste Roster Report Here'!$A461=CH$7,IF('Copy &amp; Paste Roster Report Here'!$M461="RH",1,0),0)</f>
        <v>0</v>
      </c>
      <c r="CI464" s="122">
        <f>IF('Copy &amp; Paste Roster Report Here'!$A461=CI$7,IF('Copy &amp; Paste Roster Report Here'!$M461="RH",1,0),0)</f>
        <v>0</v>
      </c>
      <c r="CJ464" s="122">
        <f>IF('Copy &amp; Paste Roster Report Here'!$A461=CJ$7,IF('Copy &amp; Paste Roster Report Here'!$M461="RH",1,0),0)</f>
        <v>0</v>
      </c>
      <c r="CK464" s="122">
        <f>IF('Copy &amp; Paste Roster Report Here'!$A461=CK$7,IF('Copy &amp; Paste Roster Report Here'!$M461="RH",1,0),0)</f>
        <v>0</v>
      </c>
      <c r="CL464" s="122">
        <f>IF('Copy &amp; Paste Roster Report Here'!$A461=CL$7,IF('Copy &amp; Paste Roster Report Here'!$M461="RH",1,0),0)</f>
        <v>0</v>
      </c>
      <c r="CM464" s="122">
        <f>IF('Copy &amp; Paste Roster Report Here'!$A461=CM$7,IF('Copy &amp; Paste Roster Report Here'!$M461="RH",1,0),0)</f>
        <v>0</v>
      </c>
      <c r="CN464" s="122">
        <f>IF('Copy &amp; Paste Roster Report Here'!$A461=CN$7,IF('Copy &amp; Paste Roster Report Here'!$M461="RH",1,0),0)</f>
        <v>0</v>
      </c>
      <c r="CO464" s="122">
        <f>IF('Copy &amp; Paste Roster Report Here'!$A461=CO$7,IF('Copy &amp; Paste Roster Report Here'!$M461="RH",1,0),0)</f>
        <v>0</v>
      </c>
      <c r="CP464" s="122">
        <f>IF('Copy &amp; Paste Roster Report Here'!$A461=CP$7,IF('Copy &amp; Paste Roster Report Here'!$M461="RH",1,0),0)</f>
        <v>0</v>
      </c>
      <c r="CQ464" s="122">
        <f>IF('Copy &amp; Paste Roster Report Here'!$A461=CQ$7,IF('Copy &amp; Paste Roster Report Here'!$M461="RH",1,0),0)</f>
        <v>0</v>
      </c>
      <c r="CR464" s="73">
        <f t="shared" si="119"/>
        <v>0</v>
      </c>
      <c r="CS464" s="123">
        <f>IF('Copy &amp; Paste Roster Report Here'!$A461=CS$7,IF('Copy &amp; Paste Roster Report Here'!$M461="QT",1,0),0)</f>
        <v>0</v>
      </c>
      <c r="CT464" s="123">
        <f>IF('Copy &amp; Paste Roster Report Here'!$A461=CT$7,IF('Copy &amp; Paste Roster Report Here'!$M461="QT",1,0),0)</f>
        <v>0</v>
      </c>
      <c r="CU464" s="123">
        <f>IF('Copy &amp; Paste Roster Report Here'!$A461=CU$7,IF('Copy &amp; Paste Roster Report Here'!$M461="QT",1,0),0)</f>
        <v>0</v>
      </c>
      <c r="CV464" s="123">
        <f>IF('Copy &amp; Paste Roster Report Here'!$A461=CV$7,IF('Copy &amp; Paste Roster Report Here'!$M461="QT",1,0),0)</f>
        <v>0</v>
      </c>
      <c r="CW464" s="123">
        <f>IF('Copy &amp; Paste Roster Report Here'!$A461=CW$7,IF('Copy &amp; Paste Roster Report Here'!$M461="QT",1,0),0)</f>
        <v>0</v>
      </c>
      <c r="CX464" s="123">
        <f>IF('Copy &amp; Paste Roster Report Here'!$A461=CX$7,IF('Copy &amp; Paste Roster Report Here'!$M461="QT",1,0),0)</f>
        <v>0</v>
      </c>
      <c r="CY464" s="123">
        <f>IF('Copy &amp; Paste Roster Report Here'!$A461=CY$7,IF('Copy &amp; Paste Roster Report Here'!$M461="QT",1,0),0)</f>
        <v>0</v>
      </c>
      <c r="CZ464" s="123">
        <f>IF('Copy &amp; Paste Roster Report Here'!$A461=CZ$7,IF('Copy &amp; Paste Roster Report Here'!$M461="QT",1,0),0)</f>
        <v>0</v>
      </c>
      <c r="DA464" s="123">
        <f>IF('Copy &amp; Paste Roster Report Here'!$A461=DA$7,IF('Copy &amp; Paste Roster Report Here'!$M461="QT",1,0),0)</f>
        <v>0</v>
      </c>
      <c r="DB464" s="123">
        <f>IF('Copy &amp; Paste Roster Report Here'!$A461=DB$7,IF('Copy &amp; Paste Roster Report Here'!$M461="QT",1,0),0)</f>
        <v>0</v>
      </c>
      <c r="DC464" s="123">
        <f>IF('Copy &amp; Paste Roster Report Here'!$A461=DC$7,IF('Copy &amp; Paste Roster Report Here'!$M461="QT",1,0),0)</f>
        <v>0</v>
      </c>
      <c r="DD464" s="73">
        <f t="shared" si="120"/>
        <v>0</v>
      </c>
      <c r="DE464" s="124">
        <f>IF('Copy &amp; Paste Roster Report Here'!$A461=DE$7,IF('Copy &amp; Paste Roster Report Here'!$M461="xxxxxxxxxxx",1,0),0)</f>
        <v>0</v>
      </c>
      <c r="DF464" s="124">
        <f>IF('Copy &amp; Paste Roster Report Here'!$A461=DF$7,IF('Copy &amp; Paste Roster Report Here'!$M461="xxxxxxxxxxx",1,0),0)</f>
        <v>0</v>
      </c>
      <c r="DG464" s="124">
        <f>IF('Copy &amp; Paste Roster Report Here'!$A461=DG$7,IF('Copy &amp; Paste Roster Report Here'!$M461="xxxxxxxxxxx",1,0),0)</f>
        <v>0</v>
      </c>
      <c r="DH464" s="124">
        <f>IF('Copy &amp; Paste Roster Report Here'!$A461=DH$7,IF('Copy &amp; Paste Roster Report Here'!$M461="xxxxxxxxxxx",1,0),0)</f>
        <v>0</v>
      </c>
      <c r="DI464" s="124">
        <f>IF('Copy &amp; Paste Roster Report Here'!$A461=DI$7,IF('Copy &amp; Paste Roster Report Here'!$M461="xxxxxxxxxxx",1,0),0)</f>
        <v>0</v>
      </c>
      <c r="DJ464" s="124">
        <f>IF('Copy &amp; Paste Roster Report Here'!$A461=DJ$7,IF('Copy &amp; Paste Roster Report Here'!$M461="xxxxxxxxxxx",1,0),0)</f>
        <v>0</v>
      </c>
      <c r="DK464" s="124">
        <f>IF('Copy &amp; Paste Roster Report Here'!$A461=DK$7,IF('Copy &amp; Paste Roster Report Here'!$M461="xxxxxxxxxxx",1,0),0)</f>
        <v>0</v>
      </c>
      <c r="DL464" s="124">
        <f>IF('Copy &amp; Paste Roster Report Here'!$A461=DL$7,IF('Copy &amp; Paste Roster Report Here'!$M461="xxxxxxxxxxx",1,0),0)</f>
        <v>0</v>
      </c>
      <c r="DM464" s="124">
        <f>IF('Copy &amp; Paste Roster Report Here'!$A461=DM$7,IF('Copy &amp; Paste Roster Report Here'!$M461="xxxxxxxxxxx",1,0),0)</f>
        <v>0</v>
      </c>
      <c r="DN464" s="124">
        <f>IF('Copy &amp; Paste Roster Report Here'!$A461=DN$7,IF('Copy &amp; Paste Roster Report Here'!$M461="xxxxxxxxxxx",1,0),0)</f>
        <v>0</v>
      </c>
      <c r="DO464" s="124">
        <f>IF('Copy &amp; Paste Roster Report Here'!$A461=DO$7,IF('Copy &amp; Paste Roster Report Here'!$M461="xxxxxxxxxxx",1,0),0)</f>
        <v>0</v>
      </c>
      <c r="DP464" s="125">
        <f t="shared" si="121"/>
        <v>0</v>
      </c>
      <c r="DQ464" s="126">
        <f t="shared" si="122"/>
        <v>0</v>
      </c>
    </row>
    <row r="465" spans="1:121" x14ac:dyDescent="0.25">
      <c r="A465" s="111">
        <f t="shared" si="108"/>
        <v>0</v>
      </c>
      <c r="B465" s="111">
        <f t="shared" si="109"/>
        <v>0</v>
      </c>
      <c r="C465" s="112">
        <f>+('Copy &amp; Paste Roster Report Here'!$P462-'Copy &amp; Paste Roster Report Here'!$O462)/30</f>
        <v>0</v>
      </c>
      <c r="D465" s="112">
        <f>+('Copy &amp; Paste Roster Report Here'!$P462-'Copy &amp; Paste Roster Report Here'!$O462)</f>
        <v>0</v>
      </c>
      <c r="E465" s="111">
        <f>'Copy &amp; Paste Roster Report Here'!N462</f>
        <v>0</v>
      </c>
      <c r="F465" s="111" t="str">
        <f t="shared" si="110"/>
        <v>N</v>
      </c>
      <c r="G465" s="111">
        <f>'Copy &amp; Paste Roster Report Here'!R462</f>
        <v>0</v>
      </c>
      <c r="H465" s="113">
        <f t="shared" si="111"/>
        <v>0</v>
      </c>
      <c r="I465" s="112">
        <f>IF(F465="N",$F$5-'Copy &amp; Paste Roster Report Here'!O462,+'Copy &amp; Paste Roster Report Here'!Q462-'Copy &amp; Paste Roster Report Here'!O462)</f>
        <v>0</v>
      </c>
      <c r="J465" s="114">
        <f t="shared" si="112"/>
        <v>0</v>
      </c>
      <c r="K465" s="114">
        <f t="shared" si="113"/>
        <v>0</v>
      </c>
      <c r="L465" s="115">
        <f>'Copy &amp; Paste Roster Report Here'!F462</f>
        <v>0</v>
      </c>
      <c r="M465" s="116">
        <f t="shared" si="114"/>
        <v>0</v>
      </c>
      <c r="N465" s="117">
        <f>IF('Copy &amp; Paste Roster Report Here'!$A462='Analytical Tests'!N$7,IF($F465="Y",+$H465*N$6,0),0)</f>
        <v>0</v>
      </c>
      <c r="O465" s="117">
        <f>IF('Copy &amp; Paste Roster Report Here'!$A462='Analytical Tests'!O$7,IF($F465="Y",+$H465*O$6,0),0)</f>
        <v>0</v>
      </c>
      <c r="P465" s="117">
        <f>IF('Copy &amp; Paste Roster Report Here'!$A462='Analytical Tests'!P$7,IF($F465="Y",+$H465*P$6,0),0)</f>
        <v>0</v>
      </c>
      <c r="Q465" s="117">
        <f>IF('Copy &amp; Paste Roster Report Here'!$A462='Analytical Tests'!Q$7,IF($F465="Y",+$H465*Q$6,0),0)</f>
        <v>0</v>
      </c>
      <c r="R465" s="117">
        <f>IF('Copy &amp; Paste Roster Report Here'!$A462='Analytical Tests'!R$7,IF($F465="Y",+$H465*R$6,0),0)</f>
        <v>0</v>
      </c>
      <c r="S465" s="117">
        <f>IF('Copy &amp; Paste Roster Report Here'!$A462='Analytical Tests'!S$7,IF($F465="Y",+$H465*S$6,0),0)</f>
        <v>0</v>
      </c>
      <c r="T465" s="117">
        <f>IF('Copy &amp; Paste Roster Report Here'!$A462='Analytical Tests'!T$7,IF($F465="Y",+$H465*T$6,0),0)</f>
        <v>0</v>
      </c>
      <c r="U465" s="117">
        <f>IF('Copy &amp; Paste Roster Report Here'!$A462='Analytical Tests'!U$7,IF($F465="Y",+$H465*U$6,0),0)</f>
        <v>0</v>
      </c>
      <c r="V465" s="117">
        <f>IF('Copy &amp; Paste Roster Report Here'!$A462='Analytical Tests'!V$7,IF($F465="Y",+$H465*V$6,0),0)</f>
        <v>0</v>
      </c>
      <c r="W465" s="117">
        <f>IF('Copy &amp; Paste Roster Report Here'!$A462='Analytical Tests'!W$7,IF($F465="Y",+$H465*W$6,0),0)</f>
        <v>0</v>
      </c>
      <c r="X465" s="117">
        <f>IF('Copy &amp; Paste Roster Report Here'!$A462='Analytical Tests'!X$7,IF($F465="Y",+$H465*X$6,0),0)</f>
        <v>0</v>
      </c>
      <c r="Y465" s="117" t="b">
        <f>IF('Copy &amp; Paste Roster Report Here'!$A462='Analytical Tests'!Y$7,IF($F465="N",IF($J465&gt;=$C465,Y$6,+($I465/$D465)*Y$6),0))</f>
        <v>0</v>
      </c>
      <c r="Z465" s="117" t="b">
        <f>IF('Copy &amp; Paste Roster Report Here'!$A462='Analytical Tests'!Z$7,IF($F465="N",IF($J465&gt;=$C465,Z$6,+($I465/$D465)*Z$6),0))</f>
        <v>0</v>
      </c>
      <c r="AA465" s="117" t="b">
        <f>IF('Copy &amp; Paste Roster Report Here'!$A462='Analytical Tests'!AA$7,IF($F465="N",IF($J465&gt;=$C465,AA$6,+($I465/$D465)*AA$6),0))</f>
        <v>0</v>
      </c>
      <c r="AB465" s="117" t="b">
        <f>IF('Copy &amp; Paste Roster Report Here'!$A462='Analytical Tests'!AB$7,IF($F465="N",IF($J465&gt;=$C465,AB$6,+($I465/$D465)*AB$6),0))</f>
        <v>0</v>
      </c>
      <c r="AC465" s="117" t="b">
        <f>IF('Copy &amp; Paste Roster Report Here'!$A462='Analytical Tests'!AC$7,IF($F465="N",IF($J465&gt;=$C465,AC$6,+($I465/$D465)*AC$6),0))</f>
        <v>0</v>
      </c>
      <c r="AD465" s="117" t="b">
        <f>IF('Copy &amp; Paste Roster Report Here'!$A462='Analytical Tests'!AD$7,IF($F465="N",IF($J465&gt;=$C465,AD$6,+($I465/$D465)*AD$6),0))</f>
        <v>0</v>
      </c>
      <c r="AE465" s="117" t="b">
        <f>IF('Copy &amp; Paste Roster Report Here'!$A462='Analytical Tests'!AE$7,IF($F465="N",IF($J465&gt;=$C465,AE$6,+($I465/$D465)*AE$6),0))</f>
        <v>0</v>
      </c>
      <c r="AF465" s="117" t="b">
        <f>IF('Copy &amp; Paste Roster Report Here'!$A462='Analytical Tests'!AF$7,IF($F465="N",IF($J465&gt;=$C465,AF$6,+($I465/$D465)*AF$6),0))</f>
        <v>0</v>
      </c>
      <c r="AG465" s="117" t="b">
        <f>IF('Copy &amp; Paste Roster Report Here'!$A462='Analytical Tests'!AG$7,IF($F465="N",IF($J465&gt;=$C465,AG$6,+($I465/$D465)*AG$6),0))</f>
        <v>0</v>
      </c>
      <c r="AH465" s="117" t="b">
        <f>IF('Copy &amp; Paste Roster Report Here'!$A462='Analytical Tests'!AH$7,IF($F465="N",IF($J465&gt;=$C465,AH$6,+($I465/$D465)*AH$6),0))</f>
        <v>0</v>
      </c>
      <c r="AI465" s="117" t="b">
        <f>IF('Copy &amp; Paste Roster Report Here'!$A462='Analytical Tests'!AI$7,IF($F465="N",IF($J465&gt;=$C465,AI$6,+($I465/$D465)*AI$6),0))</f>
        <v>0</v>
      </c>
      <c r="AJ465" s="79"/>
      <c r="AK465" s="118">
        <f>IF('Copy &amp; Paste Roster Report Here'!$A462=AK$7,IF('Copy &amp; Paste Roster Report Here'!$M462="FT",1,0),0)</f>
        <v>0</v>
      </c>
      <c r="AL465" s="118">
        <f>IF('Copy &amp; Paste Roster Report Here'!$A462=AL$7,IF('Copy &amp; Paste Roster Report Here'!$M462="FT",1,0),0)</f>
        <v>0</v>
      </c>
      <c r="AM465" s="118">
        <f>IF('Copy &amp; Paste Roster Report Here'!$A462=AM$7,IF('Copy &amp; Paste Roster Report Here'!$M462="FT",1,0),0)</f>
        <v>0</v>
      </c>
      <c r="AN465" s="118">
        <f>IF('Copy &amp; Paste Roster Report Here'!$A462=AN$7,IF('Copy &amp; Paste Roster Report Here'!$M462="FT",1,0),0)</f>
        <v>0</v>
      </c>
      <c r="AO465" s="118">
        <f>IF('Copy &amp; Paste Roster Report Here'!$A462=AO$7,IF('Copy &amp; Paste Roster Report Here'!$M462="FT",1,0),0)</f>
        <v>0</v>
      </c>
      <c r="AP465" s="118">
        <f>IF('Copy &amp; Paste Roster Report Here'!$A462=AP$7,IF('Copy &amp; Paste Roster Report Here'!$M462="FT",1,0),0)</f>
        <v>0</v>
      </c>
      <c r="AQ465" s="118">
        <f>IF('Copy &amp; Paste Roster Report Here'!$A462=AQ$7,IF('Copy &amp; Paste Roster Report Here'!$M462="FT",1,0),0)</f>
        <v>0</v>
      </c>
      <c r="AR465" s="118">
        <f>IF('Copy &amp; Paste Roster Report Here'!$A462=AR$7,IF('Copy &amp; Paste Roster Report Here'!$M462="FT",1,0),0)</f>
        <v>0</v>
      </c>
      <c r="AS465" s="118">
        <f>IF('Copy &amp; Paste Roster Report Here'!$A462=AS$7,IF('Copy &amp; Paste Roster Report Here'!$M462="FT",1,0),0)</f>
        <v>0</v>
      </c>
      <c r="AT465" s="118">
        <f>IF('Copy &amp; Paste Roster Report Here'!$A462=AT$7,IF('Copy &amp; Paste Roster Report Here'!$M462="FT",1,0),0)</f>
        <v>0</v>
      </c>
      <c r="AU465" s="118">
        <f>IF('Copy &amp; Paste Roster Report Here'!$A462=AU$7,IF('Copy &amp; Paste Roster Report Here'!$M462="FT",1,0),0)</f>
        <v>0</v>
      </c>
      <c r="AV465" s="73">
        <f t="shared" si="115"/>
        <v>0</v>
      </c>
      <c r="AW465" s="119">
        <f>IF('Copy &amp; Paste Roster Report Here'!$A462=AW$7,IF('Copy &amp; Paste Roster Report Here'!$M462="HT",1,0),0)</f>
        <v>0</v>
      </c>
      <c r="AX465" s="119">
        <f>IF('Copy &amp; Paste Roster Report Here'!$A462=AX$7,IF('Copy &amp; Paste Roster Report Here'!$M462="HT",1,0),0)</f>
        <v>0</v>
      </c>
      <c r="AY465" s="119">
        <f>IF('Copy &amp; Paste Roster Report Here'!$A462=AY$7,IF('Copy &amp; Paste Roster Report Here'!$M462="HT",1,0),0)</f>
        <v>0</v>
      </c>
      <c r="AZ465" s="119">
        <f>IF('Copy &amp; Paste Roster Report Here'!$A462=AZ$7,IF('Copy &amp; Paste Roster Report Here'!$M462="HT",1,0),0)</f>
        <v>0</v>
      </c>
      <c r="BA465" s="119">
        <f>IF('Copy &amp; Paste Roster Report Here'!$A462=BA$7,IF('Copy &amp; Paste Roster Report Here'!$M462="HT",1,0),0)</f>
        <v>0</v>
      </c>
      <c r="BB465" s="119">
        <f>IF('Copy &amp; Paste Roster Report Here'!$A462=BB$7,IF('Copy &amp; Paste Roster Report Here'!$M462="HT",1,0),0)</f>
        <v>0</v>
      </c>
      <c r="BC465" s="119">
        <f>IF('Copy &amp; Paste Roster Report Here'!$A462=BC$7,IF('Copy &amp; Paste Roster Report Here'!$M462="HT",1,0),0)</f>
        <v>0</v>
      </c>
      <c r="BD465" s="119">
        <f>IF('Copy &amp; Paste Roster Report Here'!$A462=BD$7,IF('Copy &amp; Paste Roster Report Here'!$M462="HT",1,0),0)</f>
        <v>0</v>
      </c>
      <c r="BE465" s="119">
        <f>IF('Copy &amp; Paste Roster Report Here'!$A462=BE$7,IF('Copy &amp; Paste Roster Report Here'!$M462="HT",1,0),0)</f>
        <v>0</v>
      </c>
      <c r="BF465" s="119">
        <f>IF('Copy &amp; Paste Roster Report Here'!$A462=BF$7,IF('Copy &amp; Paste Roster Report Here'!$M462="HT",1,0),0)</f>
        <v>0</v>
      </c>
      <c r="BG465" s="119">
        <f>IF('Copy &amp; Paste Roster Report Here'!$A462=BG$7,IF('Copy &amp; Paste Roster Report Here'!$M462="HT",1,0),0)</f>
        <v>0</v>
      </c>
      <c r="BH465" s="73">
        <f t="shared" si="116"/>
        <v>0</v>
      </c>
      <c r="BI465" s="120">
        <f>IF('Copy &amp; Paste Roster Report Here'!$A462=BI$7,IF('Copy &amp; Paste Roster Report Here'!$M462="MT",1,0),0)</f>
        <v>0</v>
      </c>
      <c r="BJ465" s="120">
        <f>IF('Copy &amp; Paste Roster Report Here'!$A462=BJ$7,IF('Copy &amp; Paste Roster Report Here'!$M462="MT",1,0),0)</f>
        <v>0</v>
      </c>
      <c r="BK465" s="120">
        <f>IF('Copy &amp; Paste Roster Report Here'!$A462=BK$7,IF('Copy &amp; Paste Roster Report Here'!$M462="MT",1,0),0)</f>
        <v>0</v>
      </c>
      <c r="BL465" s="120">
        <f>IF('Copy &amp; Paste Roster Report Here'!$A462=BL$7,IF('Copy &amp; Paste Roster Report Here'!$M462="MT",1,0),0)</f>
        <v>0</v>
      </c>
      <c r="BM465" s="120">
        <f>IF('Copy &amp; Paste Roster Report Here'!$A462=BM$7,IF('Copy &amp; Paste Roster Report Here'!$M462="MT",1,0),0)</f>
        <v>0</v>
      </c>
      <c r="BN465" s="120">
        <f>IF('Copy &amp; Paste Roster Report Here'!$A462=BN$7,IF('Copy &amp; Paste Roster Report Here'!$M462="MT",1,0),0)</f>
        <v>0</v>
      </c>
      <c r="BO465" s="120">
        <f>IF('Copy &amp; Paste Roster Report Here'!$A462=BO$7,IF('Copy &amp; Paste Roster Report Here'!$M462="MT",1,0),0)</f>
        <v>0</v>
      </c>
      <c r="BP465" s="120">
        <f>IF('Copy &amp; Paste Roster Report Here'!$A462=BP$7,IF('Copy &amp; Paste Roster Report Here'!$M462="MT",1,0),0)</f>
        <v>0</v>
      </c>
      <c r="BQ465" s="120">
        <f>IF('Copy &amp; Paste Roster Report Here'!$A462=BQ$7,IF('Copy &amp; Paste Roster Report Here'!$M462="MT",1,0),0)</f>
        <v>0</v>
      </c>
      <c r="BR465" s="120">
        <f>IF('Copy &amp; Paste Roster Report Here'!$A462=BR$7,IF('Copy &amp; Paste Roster Report Here'!$M462="MT",1,0),0)</f>
        <v>0</v>
      </c>
      <c r="BS465" s="120">
        <f>IF('Copy &amp; Paste Roster Report Here'!$A462=BS$7,IF('Copy &amp; Paste Roster Report Here'!$M462="MT",1,0),0)</f>
        <v>0</v>
      </c>
      <c r="BT465" s="73">
        <f t="shared" si="117"/>
        <v>0</v>
      </c>
      <c r="BU465" s="121">
        <f>IF('Copy &amp; Paste Roster Report Here'!$A462=BU$7,IF('Copy &amp; Paste Roster Report Here'!$M462="fy",1,0),0)</f>
        <v>0</v>
      </c>
      <c r="BV465" s="121">
        <f>IF('Copy &amp; Paste Roster Report Here'!$A462=BV$7,IF('Copy &amp; Paste Roster Report Here'!$M462="fy",1,0),0)</f>
        <v>0</v>
      </c>
      <c r="BW465" s="121">
        <f>IF('Copy &amp; Paste Roster Report Here'!$A462=BW$7,IF('Copy &amp; Paste Roster Report Here'!$M462="fy",1,0),0)</f>
        <v>0</v>
      </c>
      <c r="BX465" s="121">
        <f>IF('Copy &amp; Paste Roster Report Here'!$A462=BX$7,IF('Copy &amp; Paste Roster Report Here'!$M462="fy",1,0),0)</f>
        <v>0</v>
      </c>
      <c r="BY465" s="121">
        <f>IF('Copy &amp; Paste Roster Report Here'!$A462=BY$7,IF('Copy &amp; Paste Roster Report Here'!$M462="fy",1,0),0)</f>
        <v>0</v>
      </c>
      <c r="BZ465" s="121">
        <f>IF('Copy &amp; Paste Roster Report Here'!$A462=BZ$7,IF('Copy &amp; Paste Roster Report Here'!$M462="fy",1,0),0)</f>
        <v>0</v>
      </c>
      <c r="CA465" s="121">
        <f>IF('Copy &amp; Paste Roster Report Here'!$A462=CA$7,IF('Copy &amp; Paste Roster Report Here'!$M462="fy",1,0),0)</f>
        <v>0</v>
      </c>
      <c r="CB465" s="121">
        <f>IF('Copy &amp; Paste Roster Report Here'!$A462=CB$7,IF('Copy &amp; Paste Roster Report Here'!$M462="fy",1,0),0)</f>
        <v>0</v>
      </c>
      <c r="CC465" s="121">
        <f>IF('Copy &amp; Paste Roster Report Here'!$A462=CC$7,IF('Copy &amp; Paste Roster Report Here'!$M462="fy",1,0),0)</f>
        <v>0</v>
      </c>
      <c r="CD465" s="121">
        <f>IF('Copy &amp; Paste Roster Report Here'!$A462=CD$7,IF('Copy &amp; Paste Roster Report Here'!$M462="fy",1,0),0)</f>
        <v>0</v>
      </c>
      <c r="CE465" s="121">
        <f>IF('Copy &amp; Paste Roster Report Here'!$A462=CE$7,IF('Copy &amp; Paste Roster Report Here'!$M462="fy",1,0),0)</f>
        <v>0</v>
      </c>
      <c r="CF465" s="73">
        <f t="shared" si="118"/>
        <v>0</v>
      </c>
      <c r="CG465" s="122">
        <f>IF('Copy &amp; Paste Roster Report Here'!$A462=CG$7,IF('Copy &amp; Paste Roster Report Here'!$M462="RH",1,0),0)</f>
        <v>0</v>
      </c>
      <c r="CH465" s="122">
        <f>IF('Copy &amp; Paste Roster Report Here'!$A462=CH$7,IF('Copy &amp; Paste Roster Report Here'!$M462="RH",1,0),0)</f>
        <v>0</v>
      </c>
      <c r="CI465" s="122">
        <f>IF('Copy &amp; Paste Roster Report Here'!$A462=CI$7,IF('Copy &amp; Paste Roster Report Here'!$M462="RH",1,0),0)</f>
        <v>0</v>
      </c>
      <c r="CJ465" s="122">
        <f>IF('Copy &amp; Paste Roster Report Here'!$A462=CJ$7,IF('Copy &amp; Paste Roster Report Here'!$M462="RH",1,0),0)</f>
        <v>0</v>
      </c>
      <c r="CK465" s="122">
        <f>IF('Copy &amp; Paste Roster Report Here'!$A462=CK$7,IF('Copy &amp; Paste Roster Report Here'!$M462="RH",1,0),0)</f>
        <v>0</v>
      </c>
      <c r="CL465" s="122">
        <f>IF('Copy &amp; Paste Roster Report Here'!$A462=CL$7,IF('Copy &amp; Paste Roster Report Here'!$M462="RH",1,0),0)</f>
        <v>0</v>
      </c>
      <c r="CM465" s="122">
        <f>IF('Copy &amp; Paste Roster Report Here'!$A462=CM$7,IF('Copy &amp; Paste Roster Report Here'!$M462="RH",1,0),0)</f>
        <v>0</v>
      </c>
      <c r="CN465" s="122">
        <f>IF('Copy &amp; Paste Roster Report Here'!$A462=CN$7,IF('Copy &amp; Paste Roster Report Here'!$M462="RH",1,0),0)</f>
        <v>0</v>
      </c>
      <c r="CO465" s="122">
        <f>IF('Copy &amp; Paste Roster Report Here'!$A462=CO$7,IF('Copy &amp; Paste Roster Report Here'!$M462="RH",1,0),0)</f>
        <v>0</v>
      </c>
      <c r="CP465" s="122">
        <f>IF('Copy &amp; Paste Roster Report Here'!$A462=CP$7,IF('Copy &amp; Paste Roster Report Here'!$M462="RH",1,0),0)</f>
        <v>0</v>
      </c>
      <c r="CQ465" s="122">
        <f>IF('Copy &amp; Paste Roster Report Here'!$A462=CQ$7,IF('Copy &amp; Paste Roster Report Here'!$M462="RH",1,0),0)</f>
        <v>0</v>
      </c>
      <c r="CR465" s="73">
        <f t="shared" si="119"/>
        <v>0</v>
      </c>
      <c r="CS465" s="123">
        <f>IF('Copy &amp; Paste Roster Report Here'!$A462=CS$7,IF('Copy &amp; Paste Roster Report Here'!$M462="QT",1,0),0)</f>
        <v>0</v>
      </c>
      <c r="CT465" s="123">
        <f>IF('Copy &amp; Paste Roster Report Here'!$A462=CT$7,IF('Copy &amp; Paste Roster Report Here'!$M462="QT",1,0),0)</f>
        <v>0</v>
      </c>
      <c r="CU465" s="123">
        <f>IF('Copy &amp; Paste Roster Report Here'!$A462=CU$7,IF('Copy &amp; Paste Roster Report Here'!$M462="QT",1,0),0)</f>
        <v>0</v>
      </c>
      <c r="CV465" s="123">
        <f>IF('Copy &amp; Paste Roster Report Here'!$A462=CV$7,IF('Copy &amp; Paste Roster Report Here'!$M462="QT",1,0),0)</f>
        <v>0</v>
      </c>
      <c r="CW465" s="123">
        <f>IF('Copy &amp; Paste Roster Report Here'!$A462=CW$7,IF('Copy &amp; Paste Roster Report Here'!$M462="QT",1,0),0)</f>
        <v>0</v>
      </c>
      <c r="CX465" s="123">
        <f>IF('Copy &amp; Paste Roster Report Here'!$A462=CX$7,IF('Copy &amp; Paste Roster Report Here'!$M462="QT",1,0),0)</f>
        <v>0</v>
      </c>
      <c r="CY465" s="123">
        <f>IF('Copy &amp; Paste Roster Report Here'!$A462=CY$7,IF('Copy &amp; Paste Roster Report Here'!$M462="QT",1,0),0)</f>
        <v>0</v>
      </c>
      <c r="CZ465" s="123">
        <f>IF('Copy &amp; Paste Roster Report Here'!$A462=CZ$7,IF('Copy &amp; Paste Roster Report Here'!$M462="QT",1,0),0)</f>
        <v>0</v>
      </c>
      <c r="DA465" s="123">
        <f>IF('Copy &amp; Paste Roster Report Here'!$A462=DA$7,IF('Copy &amp; Paste Roster Report Here'!$M462="QT",1,0),0)</f>
        <v>0</v>
      </c>
      <c r="DB465" s="123">
        <f>IF('Copy &amp; Paste Roster Report Here'!$A462=DB$7,IF('Copy &amp; Paste Roster Report Here'!$M462="QT",1,0),0)</f>
        <v>0</v>
      </c>
      <c r="DC465" s="123">
        <f>IF('Copy &amp; Paste Roster Report Here'!$A462=DC$7,IF('Copy &amp; Paste Roster Report Here'!$M462="QT",1,0),0)</f>
        <v>0</v>
      </c>
      <c r="DD465" s="73">
        <f t="shared" si="120"/>
        <v>0</v>
      </c>
      <c r="DE465" s="124">
        <f>IF('Copy &amp; Paste Roster Report Here'!$A462=DE$7,IF('Copy &amp; Paste Roster Report Here'!$M462="xxxxxxxxxxx",1,0),0)</f>
        <v>0</v>
      </c>
      <c r="DF465" s="124">
        <f>IF('Copy &amp; Paste Roster Report Here'!$A462=DF$7,IF('Copy &amp; Paste Roster Report Here'!$M462="xxxxxxxxxxx",1,0),0)</f>
        <v>0</v>
      </c>
      <c r="DG465" s="124">
        <f>IF('Copy &amp; Paste Roster Report Here'!$A462=DG$7,IF('Copy &amp; Paste Roster Report Here'!$M462="xxxxxxxxxxx",1,0),0)</f>
        <v>0</v>
      </c>
      <c r="DH465" s="124">
        <f>IF('Copy &amp; Paste Roster Report Here'!$A462=DH$7,IF('Copy &amp; Paste Roster Report Here'!$M462="xxxxxxxxxxx",1,0),0)</f>
        <v>0</v>
      </c>
      <c r="DI465" s="124">
        <f>IF('Copy &amp; Paste Roster Report Here'!$A462=DI$7,IF('Copy &amp; Paste Roster Report Here'!$M462="xxxxxxxxxxx",1,0),0)</f>
        <v>0</v>
      </c>
      <c r="DJ465" s="124">
        <f>IF('Copy &amp; Paste Roster Report Here'!$A462=DJ$7,IF('Copy &amp; Paste Roster Report Here'!$M462="xxxxxxxxxxx",1,0),0)</f>
        <v>0</v>
      </c>
      <c r="DK465" s="124">
        <f>IF('Copy &amp; Paste Roster Report Here'!$A462=DK$7,IF('Copy &amp; Paste Roster Report Here'!$M462="xxxxxxxxxxx",1,0),0)</f>
        <v>0</v>
      </c>
      <c r="DL465" s="124">
        <f>IF('Copy &amp; Paste Roster Report Here'!$A462=DL$7,IF('Copy &amp; Paste Roster Report Here'!$M462="xxxxxxxxxxx",1,0),0)</f>
        <v>0</v>
      </c>
      <c r="DM465" s="124">
        <f>IF('Copy &amp; Paste Roster Report Here'!$A462=DM$7,IF('Copy &amp; Paste Roster Report Here'!$M462="xxxxxxxxxxx",1,0),0)</f>
        <v>0</v>
      </c>
      <c r="DN465" s="124">
        <f>IF('Copy &amp; Paste Roster Report Here'!$A462=DN$7,IF('Copy &amp; Paste Roster Report Here'!$M462="xxxxxxxxxxx",1,0),0)</f>
        <v>0</v>
      </c>
      <c r="DO465" s="124">
        <f>IF('Copy &amp; Paste Roster Report Here'!$A462=DO$7,IF('Copy &amp; Paste Roster Report Here'!$M462="xxxxxxxxxxx",1,0),0)</f>
        <v>0</v>
      </c>
      <c r="DP465" s="125">
        <f t="shared" si="121"/>
        <v>0</v>
      </c>
      <c r="DQ465" s="126">
        <f t="shared" si="122"/>
        <v>0</v>
      </c>
    </row>
    <row r="466" spans="1:121" x14ac:dyDescent="0.25">
      <c r="A466" s="111">
        <f t="shared" si="108"/>
        <v>0</v>
      </c>
      <c r="B466" s="111">
        <f t="shared" si="109"/>
        <v>0</v>
      </c>
      <c r="C466" s="112">
        <f>+('Copy &amp; Paste Roster Report Here'!$P463-'Copy &amp; Paste Roster Report Here'!$O463)/30</f>
        <v>0</v>
      </c>
      <c r="D466" s="112">
        <f>+('Copy &amp; Paste Roster Report Here'!$P463-'Copy &amp; Paste Roster Report Here'!$O463)</f>
        <v>0</v>
      </c>
      <c r="E466" s="111">
        <f>'Copy &amp; Paste Roster Report Here'!N463</f>
        <v>0</v>
      </c>
      <c r="F466" s="111" t="str">
        <f t="shared" si="110"/>
        <v>N</v>
      </c>
      <c r="G466" s="111">
        <f>'Copy &amp; Paste Roster Report Here'!R463</f>
        <v>0</v>
      </c>
      <c r="H466" s="113">
        <f t="shared" si="111"/>
        <v>0</v>
      </c>
      <c r="I466" s="112">
        <f>IF(F466="N",$F$5-'Copy &amp; Paste Roster Report Here'!O463,+'Copy &amp; Paste Roster Report Here'!Q463-'Copy &amp; Paste Roster Report Here'!O463)</f>
        <v>0</v>
      </c>
      <c r="J466" s="114">
        <f t="shared" si="112"/>
        <v>0</v>
      </c>
      <c r="K466" s="114">
        <f t="shared" si="113"/>
        <v>0</v>
      </c>
      <c r="L466" s="115">
        <f>'Copy &amp; Paste Roster Report Here'!F463</f>
        <v>0</v>
      </c>
      <c r="M466" s="116">
        <f t="shared" si="114"/>
        <v>0</v>
      </c>
      <c r="N466" s="117">
        <f>IF('Copy &amp; Paste Roster Report Here'!$A463='Analytical Tests'!N$7,IF($F466="Y",+$H466*N$6,0),0)</f>
        <v>0</v>
      </c>
      <c r="O466" s="117">
        <f>IF('Copy &amp; Paste Roster Report Here'!$A463='Analytical Tests'!O$7,IF($F466="Y",+$H466*O$6,0),0)</f>
        <v>0</v>
      </c>
      <c r="P466" s="117">
        <f>IF('Copy &amp; Paste Roster Report Here'!$A463='Analytical Tests'!P$7,IF($F466="Y",+$H466*P$6,0),0)</f>
        <v>0</v>
      </c>
      <c r="Q466" s="117">
        <f>IF('Copy &amp; Paste Roster Report Here'!$A463='Analytical Tests'!Q$7,IF($F466="Y",+$H466*Q$6,0),0)</f>
        <v>0</v>
      </c>
      <c r="R466" s="117">
        <f>IF('Copy &amp; Paste Roster Report Here'!$A463='Analytical Tests'!R$7,IF($F466="Y",+$H466*R$6,0),0)</f>
        <v>0</v>
      </c>
      <c r="S466" s="117">
        <f>IF('Copy &amp; Paste Roster Report Here'!$A463='Analytical Tests'!S$7,IF($F466="Y",+$H466*S$6,0),0)</f>
        <v>0</v>
      </c>
      <c r="T466" s="117">
        <f>IF('Copy &amp; Paste Roster Report Here'!$A463='Analytical Tests'!T$7,IF($F466="Y",+$H466*T$6,0),0)</f>
        <v>0</v>
      </c>
      <c r="U466" s="117">
        <f>IF('Copy &amp; Paste Roster Report Here'!$A463='Analytical Tests'!U$7,IF($F466="Y",+$H466*U$6,0),0)</f>
        <v>0</v>
      </c>
      <c r="V466" s="117">
        <f>IF('Copy &amp; Paste Roster Report Here'!$A463='Analytical Tests'!V$7,IF($F466="Y",+$H466*V$6,0),0)</f>
        <v>0</v>
      </c>
      <c r="W466" s="117">
        <f>IF('Copy &amp; Paste Roster Report Here'!$A463='Analytical Tests'!W$7,IF($F466="Y",+$H466*W$6,0),0)</f>
        <v>0</v>
      </c>
      <c r="X466" s="117">
        <f>IF('Copy &amp; Paste Roster Report Here'!$A463='Analytical Tests'!X$7,IF($F466="Y",+$H466*X$6,0),0)</f>
        <v>0</v>
      </c>
      <c r="Y466" s="117" t="b">
        <f>IF('Copy &amp; Paste Roster Report Here'!$A463='Analytical Tests'!Y$7,IF($F466="N",IF($J466&gt;=$C466,Y$6,+($I466/$D466)*Y$6),0))</f>
        <v>0</v>
      </c>
      <c r="Z466" s="117" t="b">
        <f>IF('Copy &amp; Paste Roster Report Here'!$A463='Analytical Tests'!Z$7,IF($F466="N",IF($J466&gt;=$C466,Z$6,+($I466/$D466)*Z$6),0))</f>
        <v>0</v>
      </c>
      <c r="AA466" s="117" t="b">
        <f>IF('Copy &amp; Paste Roster Report Here'!$A463='Analytical Tests'!AA$7,IF($F466="N",IF($J466&gt;=$C466,AA$6,+($I466/$D466)*AA$6),0))</f>
        <v>0</v>
      </c>
      <c r="AB466" s="117" t="b">
        <f>IF('Copy &amp; Paste Roster Report Here'!$A463='Analytical Tests'!AB$7,IF($F466="N",IF($J466&gt;=$C466,AB$6,+($I466/$D466)*AB$6),0))</f>
        <v>0</v>
      </c>
      <c r="AC466" s="117" t="b">
        <f>IF('Copy &amp; Paste Roster Report Here'!$A463='Analytical Tests'!AC$7,IF($F466="N",IF($J466&gt;=$C466,AC$6,+($I466/$D466)*AC$6),0))</f>
        <v>0</v>
      </c>
      <c r="AD466" s="117" t="b">
        <f>IF('Copy &amp; Paste Roster Report Here'!$A463='Analytical Tests'!AD$7,IF($F466="N",IF($J466&gt;=$C466,AD$6,+($I466/$D466)*AD$6),0))</f>
        <v>0</v>
      </c>
      <c r="AE466" s="117" t="b">
        <f>IF('Copy &amp; Paste Roster Report Here'!$A463='Analytical Tests'!AE$7,IF($F466="N",IF($J466&gt;=$C466,AE$6,+($I466/$D466)*AE$6),0))</f>
        <v>0</v>
      </c>
      <c r="AF466" s="117" t="b">
        <f>IF('Copy &amp; Paste Roster Report Here'!$A463='Analytical Tests'!AF$7,IF($F466="N",IF($J466&gt;=$C466,AF$6,+($I466/$D466)*AF$6),0))</f>
        <v>0</v>
      </c>
      <c r="AG466" s="117" t="b">
        <f>IF('Copy &amp; Paste Roster Report Here'!$A463='Analytical Tests'!AG$7,IF($F466="N",IF($J466&gt;=$C466,AG$6,+($I466/$D466)*AG$6),0))</f>
        <v>0</v>
      </c>
      <c r="AH466" s="117" t="b">
        <f>IF('Copy &amp; Paste Roster Report Here'!$A463='Analytical Tests'!AH$7,IF($F466="N",IF($J466&gt;=$C466,AH$6,+($I466/$D466)*AH$6),0))</f>
        <v>0</v>
      </c>
      <c r="AI466" s="117" t="b">
        <f>IF('Copy &amp; Paste Roster Report Here'!$A463='Analytical Tests'!AI$7,IF($F466="N",IF($J466&gt;=$C466,AI$6,+($I466/$D466)*AI$6),0))</f>
        <v>0</v>
      </c>
      <c r="AJ466" s="79"/>
      <c r="AK466" s="118">
        <f>IF('Copy &amp; Paste Roster Report Here'!$A463=AK$7,IF('Copy &amp; Paste Roster Report Here'!$M463="FT",1,0),0)</f>
        <v>0</v>
      </c>
      <c r="AL466" s="118">
        <f>IF('Copy &amp; Paste Roster Report Here'!$A463=AL$7,IF('Copy &amp; Paste Roster Report Here'!$M463="FT",1,0),0)</f>
        <v>0</v>
      </c>
      <c r="AM466" s="118">
        <f>IF('Copy &amp; Paste Roster Report Here'!$A463=AM$7,IF('Copy &amp; Paste Roster Report Here'!$M463="FT",1,0),0)</f>
        <v>0</v>
      </c>
      <c r="AN466" s="118">
        <f>IF('Copy &amp; Paste Roster Report Here'!$A463=AN$7,IF('Copy &amp; Paste Roster Report Here'!$M463="FT",1,0),0)</f>
        <v>0</v>
      </c>
      <c r="AO466" s="118">
        <f>IF('Copy &amp; Paste Roster Report Here'!$A463=AO$7,IF('Copy &amp; Paste Roster Report Here'!$M463="FT",1,0),0)</f>
        <v>0</v>
      </c>
      <c r="AP466" s="118">
        <f>IF('Copy &amp; Paste Roster Report Here'!$A463=AP$7,IF('Copy &amp; Paste Roster Report Here'!$M463="FT",1,0),0)</f>
        <v>0</v>
      </c>
      <c r="AQ466" s="118">
        <f>IF('Copy &amp; Paste Roster Report Here'!$A463=AQ$7,IF('Copy &amp; Paste Roster Report Here'!$M463="FT",1,0),0)</f>
        <v>0</v>
      </c>
      <c r="AR466" s="118">
        <f>IF('Copy &amp; Paste Roster Report Here'!$A463=AR$7,IF('Copy &amp; Paste Roster Report Here'!$M463="FT",1,0),0)</f>
        <v>0</v>
      </c>
      <c r="AS466" s="118">
        <f>IF('Copy &amp; Paste Roster Report Here'!$A463=AS$7,IF('Copy &amp; Paste Roster Report Here'!$M463="FT",1,0),0)</f>
        <v>0</v>
      </c>
      <c r="AT466" s="118">
        <f>IF('Copy &amp; Paste Roster Report Here'!$A463=AT$7,IF('Copy &amp; Paste Roster Report Here'!$M463="FT",1,0),0)</f>
        <v>0</v>
      </c>
      <c r="AU466" s="118">
        <f>IF('Copy &amp; Paste Roster Report Here'!$A463=AU$7,IF('Copy &amp; Paste Roster Report Here'!$M463="FT",1,0),0)</f>
        <v>0</v>
      </c>
      <c r="AV466" s="73">
        <f t="shared" si="115"/>
        <v>0</v>
      </c>
      <c r="AW466" s="119">
        <f>IF('Copy &amp; Paste Roster Report Here'!$A463=AW$7,IF('Copy &amp; Paste Roster Report Here'!$M463="HT",1,0),0)</f>
        <v>0</v>
      </c>
      <c r="AX466" s="119">
        <f>IF('Copy &amp; Paste Roster Report Here'!$A463=AX$7,IF('Copy &amp; Paste Roster Report Here'!$M463="HT",1,0),0)</f>
        <v>0</v>
      </c>
      <c r="AY466" s="119">
        <f>IF('Copy &amp; Paste Roster Report Here'!$A463=AY$7,IF('Copy &amp; Paste Roster Report Here'!$M463="HT",1,0),0)</f>
        <v>0</v>
      </c>
      <c r="AZ466" s="119">
        <f>IF('Copy &amp; Paste Roster Report Here'!$A463=AZ$7,IF('Copy &amp; Paste Roster Report Here'!$M463="HT",1,0),0)</f>
        <v>0</v>
      </c>
      <c r="BA466" s="119">
        <f>IF('Copy &amp; Paste Roster Report Here'!$A463=BA$7,IF('Copy &amp; Paste Roster Report Here'!$M463="HT",1,0),0)</f>
        <v>0</v>
      </c>
      <c r="BB466" s="119">
        <f>IF('Copy &amp; Paste Roster Report Here'!$A463=BB$7,IF('Copy &amp; Paste Roster Report Here'!$M463="HT",1,0),0)</f>
        <v>0</v>
      </c>
      <c r="BC466" s="119">
        <f>IF('Copy &amp; Paste Roster Report Here'!$A463=BC$7,IF('Copy &amp; Paste Roster Report Here'!$M463="HT",1,0),0)</f>
        <v>0</v>
      </c>
      <c r="BD466" s="119">
        <f>IF('Copy &amp; Paste Roster Report Here'!$A463=BD$7,IF('Copy &amp; Paste Roster Report Here'!$M463="HT",1,0),0)</f>
        <v>0</v>
      </c>
      <c r="BE466" s="119">
        <f>IF('Copy &amp; Paste Roster Report Here'!$A463=BE$7,IF('Copy &amp; Paste Roster Report Here'!$M463="HT",1,0),0)</f>
        <v>0</v>
      </c>
      <c r="BF466" s="119">
        <f>IF('Copy &amp; Paste Roster Report Here'!$A463=BF$7,IF('Copy &amp; Paste Roster Report Here'!$M463="HT",1,0),0)</f>
        <v>0</v>
      </c>
      <c r="BG466" s="119">
        <f>IF('Copy &amp; Paste Roster Report Here'!$A463=BG$7,IF('Copy &amp; Paste Roster Report Here'!$M463="HT",1,0),0)</f>
        <v>0</v>
      </c>
      <c r="BH466" s="73">
        <f t="shared" si="116"/>
        <v>0</v>
      </c>
      <c r="BI466" s="120">
        <f>IF('Copy &amp; Paste Roster Report Here'!$A463=BI$7,IF('Copy &amp; Paste Roster Report Here'!$M463="MT",1,0),0)</f>
        <v>0</v>
      </c>
      <c r="BJ466" s="120">
        <f>IF('Copy &amp; Paste Roster Report Here'!$A463=BJ$7,IF('Copy &amp; Paste Roster Report Here'!$M463="MT",1,0),0)</f>
        <v>0</v>
      </c>
      <c r="BK466" s="120">
        <f>IF('Copy &amp; Paste Roster Report Here'!$A463=BK$7,IF('Copy &amp; Paste Roster Report Here'!$M463="MT",1,0),0)</f>
        <v>0</v>
      </c>
      <c r="BL466" s="120">
        <f>IF('Copy &amp; Paste Roster Report Here'!$A463=BL$7,IF('Copy &amp; Paste Roster Report Here'!$M463="MT",1,0),0)</f>
        <v>0</v>
      </c>
      <c r="BM466" s="120">
        <f>IF('Copy &amp; Paste Roster Report Here'!$A463=BM$7,IF('Copy &amp; Paste Roster Report Here'!$M463="MT",1,0),0)</f>
        <v>0</v>
      </c>
      <c r="BN466" s="120">
        <f>IF('Copy &amp; Paste Roster Report Here'!$A463=BN$7,IF('Copy &amp; Paste Roster Report Here'!$M463="MT",1,0),0)</f>
        <v>0</v>
      </c>
      <c r="BO466" s="120">
        <f>IF('Copy &amp; Paste Roster Report Here'!$A463=BO$7,IF('Copy &amp; Paste Roster Report Here'!$M463="MT",1,0),0)</f>
        <v>0</v>
      </c>
      <c r="BP466" s="120">
        <f>IF('Copy &amp; Paste Roster Report Here'!$A463=BP$7,IF('Copy &amp; Paste Roster Report Here'!$M463="MT",1,0),0)</f>
        <v>0</v>
      </c>
      <c r="BQ466" s="120">
        <f>IF('Copy &amp; Paste Roster Report Here'!$A463=BQ$7,IF('Copy &amp; Paste Roster Report Here'!$M463="MT",1,0),0)</f>
        <v>0</v>
      </c>
      <c r="BR466" s="120">
        <f>IF('Copy &amp; Paste Roster Report Here'!$A463=BR$7,IF('Copy &amp; Paste Roster Report Here'!$M463="MT",1,0),0)</f>
        <v>0</v>
      </c>
      <c r="BS466" s="120">
        <f>IF('Copy &amp; Paste Roster Report Here'!$A463=BS$7,IF('Copy &amp; Paste Roster Report Here'!$M463="MT",1,0),0)</f>
        <v>0</v>
      </c>
      <c r="BT466" s="73">
        <f t="shared" si="117"/>
        <v>0</v>
      </c>
      <c r="BU466" s="121">
        <f>IF('Copy &amp; Paste Roster Report Here'!$A463=BU$7,IF('Copy &amp; Paste Roster Report Here'!$M463="fy",1,0),0)</f>
        <v>0</v>
      </c>
      <c r="BV466" s="121">
        <f>IF('Copy &amp; Paste Roster Report Here'!$A463=BV$7,IF('Copy &amp; Paste Roster Report Here'!$M463="fy",1,0),0)</f>
        <v>0</v>
      </c>
      <c r="BW466" s="121">
        <f>IF('Copy &amp; Paste Roster Report Here'!$A463=BW$7,IF('Copy &amp; Paste Roster Report Here'!$M463="fy",1,0),0)</f>
        <v>0</v>
      </c>
      <c r="BX466" s="121">
        <f>IF('Copy &amp; Paste Roster Report Here'!$A463=BX$7,IF('Copy &amp; Paste Roster Report Here'!$M463="fy",1,0),0)</f>
        <v>0</v>
      </c>
      <c r="BY466" s="121">
        <f>IF('Copy &amp; Paste Roster Report Here'!$A463=BY$7,IF('Copy &amp; Paste Roster Report Here'!$M463="fy",1,0),0)</f>
        <v>0</v>
      </c>
      <c r="BZ466" s="121">
        <f>IF('Copy &amp; Paste Roster Report Here'!$A463=BZ$7,IF('Copy &amp; Paste Roster Report Here'!$M463="fy",1,0),0)</f>
        <v>0</v>
      </c>
      <c r="CA466" s="121">
        <f>IF('Copy &amp; Paste Roster Report Here'!$A463=CA$7,IF('Copy &amp; Paste Roster Report Here'!$M463="fy",1,0),0)</f>
        <v>0</v>
      </c>
      <c r="CB466" s="121">
        <f>IF('Copy &amp; Paste Roster Report Here'!$A463=CB$7,IF('Copy &amp; Paste Roster Report Here'!$M463="fy",1,0),0)</f>
        <v>0</v>
      </c>
      <c r="CC466" s="121">
        <f>IF('Copy &amp; Paste Roster Report Here'!$A463=CC$7,IF('Copy &amp; Paste Roster Report Here'!$M463="fy",1,0),0)</f>
        <v>0</v>
      </c>
      <c r="CD466" s="121">
        <f>IF('Copy &amp; Paste Roster Report Here'!$A463=CD$7,IF('Copy &amp; Paste Roster Report Here'!$M463="fy",1,0),0)</f>
        <v>0</v>
      </c>
      <c r="CE466" s="121">
        <f>IF('Copy &amp; Paste Roster Report Here'!$A463=CE$7,IF('Copy &amp; Paste Roster Report Here'!$M463="fy",1,0),0)</f>
        <v>0</v>
      </c>
      <c r="CF466" s="73">
        <f t="shared" si="118"/>
        <v>0</v>
      </c>
      <c r="CG466" s="122">
        <f>IF('Copy &amp; Paste Roster Report Here'!$A463=CG$7,IF('Copy &amp; Paste Roster Report Here'!$M463="RH",1,0),0)</f>
        <v>0</v>
      </c>
      <c r="CH466" s="122">
        <f>IF('Copy &amp; Paste Roster Report Here'!$A463=CH$7,IF('Copy &amp; Paste Roster Report Here'!$M463="RH",1,0),0)</f>
        <v>0</v>
      </c>
      <c r="CI466" s="122">
        <f>IF('Copy &amp; Paste Roster Report Here'!$A463=CI$7,IF('Copy &amp; Paste Roster Report Here'!$M463="RH",1,0),0)</f>
        <v>0</v>
      </c>
      <c r="CJ466" s="122">
        <f>IF('Copy &amp; Paste Roster Report Here'!$A463=CJ$7,IF('Copy &amp; Paste Roster Report Here'!$M463="RH",1,0),0)</f>
        <v>0</v>
      </c>
      <c r="CK466" s="122">
        <f>IF('Copy &amp; Paste Roster Report Here'!$A463=CK$7,IF('Copy &amp; Paste Roster Report Here'!$M463="RH",1,0),0)</f>
        <v>0</v>
      </c>
      <c r="CL466" s="122">
        <f>IF('Copy &amp; Paste Roster Report Here'!$A463=CL$7,IF('Copy &amp; Paste Roster Report Here'!$M463="RH",1,0),0)</f>
        <v>0</v>
      </c>
      <c r="CM466" s="122">
        <f>IF('Copy &amp; Paste Roster Report Here'!$A463=CM$7,IF('Copy &amp; Paste Roster Report Here'!$M463="RH",1,0),0)</f>
        <v>0</v>
      </c>
      <c r="CN466" s="122">
        <f>IF('Copy &amp; Paste Roster Report Here'!$A463=CN$7,IF('Copy &amp; Paste Roster Report Here'!$M463="RH",1,0),0)</f>
        <v>0</v>
      </c>
      <c r="CO466" s="122">
        <f>IF('Copy &amp; Paste Roster Report Here'!$A463=CO$7,IF('Copy &amp; Paste Roster Report Here'!$M463="RH",1,0),0)</f>
        <v>0</v>
      </c>
      <c r="CP466" s="122">
        <f>IF('Copy &amp; Paste Roster Report Here'!$A463=CP$7,IF('Copy &amp; Paste Roster Report Here'!$M463="RH",1,0),0)</f>
        <v>0</v>
      </c>
      <c r="CQ466" s="122">
        <f>IF('Copy &amp; Paste Roster Report Here'!$A463=CQ$7,IF('Copy &amp; Paste Roster Report Here'!$M463="RH",1,0),0)</f>
        <v>0</v>
      </c>
      <c r="CR466" s="73">
        <f t="shared" si="119"/>
        <v>0</v>
      </c>
      <c r="CS466" s="123">
        <f>IF('Copy &amp; Paste Roster Report Here'!$A463=CS$7,IF('Copy &amp; Paste Roster Report Here'!$M463="QT",1,0),0)</f>
        <v>0</v>
      </c>
      <c r="CT466" s="123">
        <f>IF('Copy &amp; Paste Roster Report Here'!$A463=CT$7,IF('Copy &amp; Paste Roster Report Here'!$M463="QT",1,0),0)</f>
        <v>0</v>
      </c>
      <c r="CU466" s="123">
        <f>IF('Copy &amp; Paste Roster Report Here'!$A463=CU$7,IF('Copy &amp; Paste Roster Report Here'!$M463="QT",1,0),0)</f>
        <v>0</v>
      </c>
      <c r="CV466" s="123">
        <f>IF('Copy &amp; Paste Roster Report Here'!$A463=CV$7,IF('Copy &amp; Paste Roster Report Here'!$M463="QT",1,0),0)</f>
        <v>0</v>
      </c>
      <c r="CW466" s="123">
        <f>IF('Copy &amp; Paste Roster Report Here'!$A463=CW$7,IF('Copy &amp; Paste Roster Report Here'!$M463="QT",1,0),0)</f>
        <v>0</v>
      </c>
      <c r="CX466" s="123">
        <f>IF('Copy &amp; Paste Roster Report Here'!$A463=CX$7,IF('Copy &amp; Paste Roster Report Here'!$M463="QT",1,0),0)</f>
        <v>0</v>
      </c>
      <c r="CY466" s="123">
        <f>IF('Copy &amp; Paste Roster Report Here'!$A463=CY$7,IF('Copy &amp; Paste Roster Report Here'!$M463="QT",1,0),0)</f>
        <v>0</v>
      </c>
      <c r="CZ466" s="123">
        <f>IF('Copy &amp; Paste Roster Report Here'!$A463=CZ$7,IF('Copy &amp; Paste Roster Report Here'!$M463="QT",1,0),0)</f>
        <v>0</v>
      </c>
      <c r="DA466" s="123">
        <f>IF('Copy &amp; Paste Roster Report Here'!$A463=DA$7,IF('Copy &amp; Paste Roster Report Here'!$M463="QT",1,0),0)</f>
        <v>0</v>
      </c>
      <c r="DB466" s="123">
        <f>IF('Copy &amp; Paste Roster Report Here'!$A463=DB$7,IF('Copy &amp; Paste Roster Report Here'!$M463="QT",1,0),0)</f>
        <v>0</v>
      </c>
      <c r="DC466" s="123">
        <f>IF('Copy &amp; Paste Roster Report Here'!$A463=DC$7,IF('Copy &amp; Paste Roster Report Here'!$M463="QT",1,0),0)</f>
        <v>0</v>
      </c>
      <c r="DD466" s="73">
        <f t="shared" si="120"/>
        <v>0</v>
      </c>
      <c r="DE466" s="124">
        <f>IF('Copy &amp; Paste Roster Report Here'!$A463=DE$7,IF('Copy &amp; Paste Roster Report Here'!$M463="xxxxxxxxxxx",1,0),0)</f>
        <v>0</v>
      </c>
      <c r="DF466" s="124">
        <f>IF('Copy &amp; Paste Roster Report Here'!$A463=DF$7,IF('Copy &amp; Paste Roster Report Here'!$M463="xxxxxxxxxxx",1,0),0)</f>
        <v>0</v>
      </c>
      <c r="DG466" s="124">
        <f>IF('Copy &amp; Paste Roster Report Here'!$A463=DG$7,IF('Copy &amp; Paste Roster Report Here'!$M463="xxxxxxxxxxx",1,0),0)</f>
        <v>0</v>
      </c>
      <c r="DH466" s="124">
        <f>IF('Copy &amp; Paste Roster Report Here'!$A463=DH$7,IF('Copy &amp; Paste Roster Report Here'!$M463="xxxxxxxxxxx",1,0),0)</f>
        <v>0</v>
      </c>
      <c r="DI466" s="124">
        <f>IF('Copy &amp; Paste Roster Report Here'!$A463=DI$7,IF('Copy &amp; Paste Roster Report Here'!$M463="xxxxxxxxxxx",1,0),0)</f>
        <v>0</v>
      </c>
      <c r="DJ466" s="124">
        <f>IF('Copy &amp; Paste Roster Report Here'!$A463=DJ$7,IF('Copy &amp; Paste Roster Report Here'!$M463="xxxxxxxxxxx",1,0),0)</f>
        <v>0</v>
      </c>
      <c r="DK466" s="124">
        <f>IF('Copy &amp; Paste Roster Report Here'!$A463=DK$7,IF('Copy &amp; Paste Roster Report Here'!$M463="xxxxxxxxxxx",1,0),0)</f>
        <v>0</v>
      </c>
      <c r="DL466" s="124">
        <f>IF('Copy &amp; Paste Roster Report Here'!$A463=DL$7,IF('Copy &amp; Paste Roster Report Here'!$M463="xxxxxxxxxxx",1,0),0)</f>
        <v>0</v>
      </c>
      <c r="DM466" s="124">
        <f>IF('Copy &amp; Paste Roster Report Here'!$A463=DM$7,IF('Copy &amp; Paste Roster Report Here'!$M463="xxxxxxxxxxx",1,0),0)</f>
        <v>0</v>
      </c>
      <c r="DN466" s="124">
        <f>IF('Copy &amp; Paste Roster Report Here'!$A463=DN$7,IF('Copy &amp; Paste Roster Report Here'!$M463="xxxxxxxxxxx",1,0),0)</f>
        <v>0</v>
      </c>
      <c r="DO466" s="124">
        <f>IF('Copy &amp; Paste Roster Report Here'!$A463=DO$7,IF('Copy &amp; Paste Roster Report Here'!$M463="xxxxxxxxxxx",1,0),0)</f>
        <v>0</v>
      </c>
      <c r="DP466" s="125">
        <f t="shared" si="121"/>
        <v>0</v>
      </c>
      <c r="DQ466" s="126">
        <f t="shared" si="122"/>
        <v>0</v>
      </c>
    </row>
    <row r="467" spans="1:121" x14ac:dyDescent="0.25">
      <c r="A467" s="111">
        <f t="shared" si="108"/>
        <v>0</v>
      </c>
      <c r="B467" s="111">
        <f t="shared" si="109"/>
        <v>0</v>
      </c>
      <c r="C467" s="112">
        <f>+('Copy &amp; Paste Roster Report Here'!$P464-'Copy &amp; Paste Roster Report Here'!$O464)/30</f>
        <v>0</v>
      </c>
      <c r="D467" s="112">
        <f>+('Copy &amp; Paste Roster Report Here'!$P464-'Copy &amp; Paste Roster Report Here'!$O464)</f>
        <v>0</v>
      </c>
      <c r="E467" s="111">
        <f>'Copy &amp; Paste Roster Report Here'!N464</f>
        <v>0</v>
      </c>
      <c r="F467" s="111" t="str">
        <f t="shared" si="110"/>
        <v>N</v>
      </c>
      <c r="G467" s="111">
        <f>'Copy &amp; Paste Roster Report Here'!R464</f>
        <v>0</v>
      </c>
      <c r="H467" s="113">
        <f t="shared" si="111"/>
        <v>0</v>
      </c>
      <c r="I467" s="112">
        <f>IF(F467="N",$F$5-'Copy &amp; Paste Roster Report Here'!O464,+'Copy &amp; Paste Roster Report Here'!Q464-'Copy &amp; Paste Roster Report Here'!O464)</f>
        <v>0</v>
      </c>
      <c r="J467" s="114">
        <f t="shared" si="112"/>
        <v>0</v>
      </c>
      <c r="K467" s="114">
        <f t="shared" si="113"/>
        <v>0</v>
      </c>
      <c r="L467" s="115">
        <f>'Copy &amp; Paste Roster Report Here'!F464</f>
        <v>0</v>
      </c>
      <c r="M467" s="116">
        <f t="shared" si="114"/>
        <v>0</v>
      </c>
      <c r="N467" s="117">
        <f>IF('Copy &amp; Paste Roster Report Here'!$A464='Analytical Tests'!N$7,IF($F467="Y",+$H467*N$6,0),0)</f>
        <v>0</v>
      </c>
      <c r="O467" s="117">
        <f>IF('Copy &amp; Paste Roster Report Here'!$A464='Analytical Tests'!O$7,IF($F467="Y",+$H467*O$6,0),0)</f>
        <v>0</v>
      </c>
      <c r="P467" s="117">
        <f>IF('Copy &amp; Paste Roster Report Here'!$A464='Analytical Tests'!P$7,IF($F467="Y",+$H467*P$6,0),0)</f>
        <v>0</v>
      </c>
      <c r="Q467" s="117">
        <f>IF('Copy &amp; Paste Roster Report Here'!$A464='Analytical Tests'!Q$7,IF($F467="Y",+$H467*Q$6,0),0)</f>
        <v>0</v>
      </c>
      <c r="R467" s="117">
        <f>IF('Copy &amp; Paste Roster Report Here'!$A464='Analytical Tests'!R$7,IF($F467="Y",+$H467*R$6,0),0)</f>
        <v>0</v>
      </c>
      <c r="S467" s="117">
        <f>IF('Copy &amp; Paste Roster Report Here'!$A464='Analytical Tests'!S$7,IF($F467="Y",+$H467*S$6,0),0)</f>
        <v>0</v>
      </c>
      <c r="T467" s="117">
        <f>IF('Copy &amp; Paste Roster Report Here'!$A464='Analytical Tests'!T$7,IF($F467="Y",+$H467*T$6,0),0)</f>
        <v>0</v>
      </c>
      <c r="U467" s="117">
        <f>IF('Copy &amp; Paste Roster Report Here'!$A464='Analytical Tests'!U$7,IF($F467="Y",+$H467*U$6,0),0)</f>
        <v>0</v>
      </c>
      <c r="V467" s="117">
        <f>IF('Copy &amp; Paste Roster Report Here'!$A464='Analytical Tests'!V$7,IF($F467="Y",+$H467*V$6,0),0)</f>
        <v>0</v>
      </c>
      <c r="W467" s="117">
        <f>IF('Copy &amp; Paste Roster Report Here'!$A464='Analytical Tests'!W$7,IF($F467="Y",+$H467*W$6,0),0)</f>
        <v>0</v>
      </c>
      <c r="X467" s="117">
        <f>IF('Copy &amp; Paste Roster Report Here'!$A464='Analytical Tests'!X$7,IF($F467="Y",+$H467*X$6,0),0)</f>
        <v>0</v>
      </c>
      <c r="Y467" s="117" t="b">
        <f>IF('Copy &amp; Paste Roster Report Here'!$A464='Analytical Tests'!Y$7,IF($F467="N",IF($J467&gt;=$C467,Y$6,+($I467/$D467)*Y$6),0))</f>
        <v>0</v>
      </c>
      <c r="Z467" s="117" t="b">
        <f>IF('Copy &amp; Paste Roster Report Here'!$A464='Analytical Tests'!Z$7,IF($F467="N",IF($J467&gt;=$C467,Z$6,+($I467/$D467)*Z$6),0))</f>
        <v>0</v>
      </c>
      <c r="AA467" s="117" t="b">
        <f>IF('Copy &amp; Paste Roster Report Here'!$A464='Analytical Tests'!AA$7,IF($F467="N",IF($J467&gt;=$C467,AA$6,+($I467/$D467)*AA$6),0))</f>
        <v>0</v>
      </c>
      <c r="AB467" s="117" t="b">
        <f>IF('Copy &amp; Paste Roster Report Here'!$A464='Analytical Tests'!AB$7,IF($F467="N",IF($J467&gt;=$C467,AB$6,+($I467/$D467)*AB$6),0))</f>
        <v>0</v>
      </c>
      <c r="AC467" s="117" t="b">
        <f>IF('Copy &amp; Paste Roster Report Here'!$A464='Analytical Tests'!AC$7,IF($F467="N",IF($J467&gt;=$C467,AC$6,+($I467/$D467)*AC$6),0))</f>
        <v>0</v>
      </c>
      <c r="AD467" s="117" t="b">
        <f>IF('Copy &amp; Paste Roster Report Here'!$A464='Analytical Tests'!AD$7,IF($F467="N",IF($J467&gt;=$C467,AD$6,+($I467/$D467)*AD$6),0))</f>
        <v>0</v>
      </c>
      <c r="AE467" s="117" t="b">
        <f>IF('Copy &amp; Paste Roster Report Here'!$A464='Analytical Tests'!AE$7,IF($F467="N",IF($J467&gt;=$C467,AE$6,+($I467/$D467)*AE$6),0))</f>
        <v>0</v>
      </c>
      <c r="AF467" s="117" t="b">
        <f>IF('Copy &amp; Paste Roster Report Here'!$A464='Analytical Tests'!AF$7,IF($F467="N",IF($J467&gt;=$C467,AF$6,+($I467/$D467)*AF$6),0))</f>
        <v>0</v>
      </c>
      <c r="AG467" s="117" t="b">
        <f>IF('Copy &amp; Paste Roster Report Here'!$A464='Analytical Tests'!AG$7,IF($F467="N",IF($J467&gt;=$C467,AG$6,+($I467/$D467)*AG$6),0))</f>
        <v>0</v>
      </c>
      <c r="AH467" s="117" t="b">
        <f>IF('Copy &amp; Paste Roster Report Here'!$A464='Analytical Tests'!AH$7,IF($F467="N",IF($J467&gt;=$C467,AH$6,+($I467/$D467)*AH$6),0))</f>
        <v>0</v>
      </c>
      <c r="AI467" s="117" t="b">
        <f>IF('Copy &amp; Paste Roster Report Here'!$A464='Analytical Tests'!AI$7,IF($F467="N",IF($J467&gt;=$C467,AI$6,+($I467/$D467)*AI$6),0))</f>
        <v>0</v>
      </c>
      <c r="AJ467" s="79"/>
      <c r="AK467" s="118">
        <f>IF('Copy &amp; Paste Roster Report Here'!$A464=AK$7,IF('Copy &amp; Paste Roster Report Here'!$M464="FT",1,0),0)</f>
        <v>0</v>
      </c>
      <c r="AL467" s="118">
        <f>IF('Copy &amp; Paste Roster Report Here'!$A464=AL$7,IF('Copy &amp; Paste Roster Report Here'!$M464="FT",1,0),0)</f>
        <v>0</v>
      </c>
      <c r="AM467" s="118">
        <f>IF('Copy &amp; Paste Roster Report Here'!$A464=AM$7,IF('Copy &amp; Paste Roster Report Here'!$M464="FT",1,0),0)</f>
        <v>0</v>
      </c>
      <c r="AN467" s="118">
        <f>IF('Copy &amp; Paste Roster Report Here'!$A464=AN$7,IF('Copy &amp; Paste Roster Report Here'!$M464="FT",1,0),0)</f>
        <v>0</v>
      </c>
      <c r="AO467" s="118">
        <f>IF('Copy &amp; Paste Roster Report Here'!$A464=AO$7,IF('Copy &amp; Paste Roster Report Here'!$M464="FT",1,0),0)</f>
        <v>0</v>
      </c>
      <c r="AP467" s="118">
        <f>IF('Copy &amp; Paste Roster Report Here'!$A464=AP$7,IF('Copy &amp; Paste Roster Report Here'!$M464="FT",1,0),0)</f>
        <v>0</v>
      </c>
      <c r="AQ467" s="118">
        <f>IF('Copy &amp; Paste Roster Report Here'!$A464=AQ$7,IF('Copy &amp; Paste Roster Report Here'!$M464="FT",1,0),0)</f>
        <v>0</v>
      </c>
      <c r="AR467" s="118">
        <f>IF('Copy &amp; Paste Roster Report Here'!$A464=AR$7,IF('Copy &amp; Paste Roster Report Here'!$M464="FT",1,0),0)</f>
        <v>0</v>
      </c>
      <c r="AS467" s="118">
        <f>IF('Copy &amp; Paste Roster Report Here'!$A464=AS$7,IF('Copy &amp; Paste Roster Report Here'!$M464="FT",1,0),0)</f>
        <v>0</v>
      </c>
      <c r="AT467" s="118">
        <f>IF('Copy &amp; Paste Roster Report Here'!$A464=AT$7,IF('Copy &amp; Paste Roster Report Here'!$M464="FT",1,0),0)</f>
        <v>0</v>
      </c>
      <c r="AU467" s="118">
        <f>IF('Copy &amp; Paste Roster Report Here'!$A464=AU$7,IF('Copy &amp; Paste Roster Report Here'!$M464="FT",1,0),0)</f>
        <v>0</v>
      </c>
      <c r="AV467" s="73">
        <f t="shared" si="115"/>
        <v>0</v>
      </c>
      <c r="AW467" s="119">
        <f>IF('Copy &amp; Paste Roster Report Here'!$A464=AW$7,IF('Copy &amp; Paste Roster Report Here'!$M464="HT",1,0),0)</f>
        <v>0</v>
      </c>
      <c r="AX467" s="119">
        <f>IF('Copy &amp; Paste Roster Report Here'!$A464=AX$7,IF('Copy &amp; Paste Roster Report Here'!$M464="HT",1,0),0)</f>
        <v>0</v>
      </c>
      <c r="AY467" s="119">
        <f>IF('Copy &amp; Paste Roster Report Here'!$A464=AY$7,IF('Copy &amp; Paste Roster Report Here'!$M464="HT",1,0),0)</f>
        <v>0</v>
      </c>
      <c r="AZ467" s="119">
        <f>IF('Copy &amp; Paste Roster Report Here'!$A464=AZ$7,IF('Copy &amp; Paste Roster Report Here'!$M464="HT",1,0),0)</f>
        <v>0</v>
      </c>
      <c r="BA467" s="119">
        <f>IF('Copy &amp; Paste Roster Report Here'!$A464=BA$7,IF('Copy &amp; Paste Roster Report Here'!$M464="HT",1,0),0)</f>
        <v>0</v>
      </c>
      <c r="BB467" s="119">
        <f>IF('Copy &amp; Paste Roster Report Here'!$A464=BB$7,IF('Copy &amp; Paste Roster Report Here'!$M464="HT",1,0),0)</f>
        <v>0</v>
      </c>
      <c r="BC467" s="119">
        <f>IF('Copy &amp; Paste Roster Report Here'!$A464=BC$7,IF('Copy &amp; Paste Roster Report Here'!$M464="HT",1,0),0)</f>
        <v>0</v>
      </c>
      <c r="BD467" s="119">
        <f>IF('Copy &amp; Paste Roster Report Here'!$A464=BD$7,IF('Copy &amp; Paste Roster Report Here'!$M464="HT",1,0),0)</f>
        <v>0</v>
      </c>
      <c r="BE467" s="119">
        <f>IF('Copy &amp; Paste Roster Report Here'!$A464=BE$7,IF('Copy &amp; Paste Roster Report Here'!$M464="HT",1,0),0)</f>
        <v>0</v>
      </c>
      <c r="BF467" s="119">
        <f>IF('Copy &amp; Paste Roster Report Here'!$A464=BF$7,IF('Copy &amp; Paste Roster Report Here'!$M464="HT",1,0),0)</f>
        <v>0</v>
      </c>
      <c r="BG467" s="119">
        <f>IF('Copy &amp; Paste Roster Report Here'!$A464=BG$7,IF('Copy &amp; Paste Roster Report Here'!$M464="HT",1,0),0)</f>
        <v>0</v>
      </c>
      <c r="BH467" s="73">
        <f t="shared" si="116"/>
        <v>0</v>
      </c>
      <c r="BI467" s="120">
        <f>IF('Copy &amp; Paste Roster Report Here'!$A464=BI$7,IF('Copy &amp; Paste Roster Report Here'!$M464="MT",1,0),0)</f>
        <v>0</v>
      </c>
      <c r="BJ467" s="120">
        <f>IF('Copy &amp; Paste Roster Report Here'!$A464=BJ$7,IF('Copy &amp; Paste Roster Report Here'!$M464="MT",1,0),0)</f>
        <v>0</v>
      </c>
      <c r="BK467" s="120">
        <f>IF('Copy &amp; Paste Roster Report Here'!$A464=BK$7,IF('Copy &amp; Paste Roster Report Here'!$M464="MT",1,0),0)</f>
        <v>0</v>
      </c>
      <c r="BL467" s="120">
        <f>IF('Copy &amp; Paste Roster Report Here'!$A464=BL$7,IF('Copy &amp; Paste Roster Report Here'!$M464="MT",1,0),0)</f>
        <v>0</v>
      </c>
      <c r="BM467" s="120">
        <f>IF('Copy &amp; Paste Roster Report Here'!$A464=BM$7,IF('Copy &amp; Paste Roster Report Here'!$M464="MT",1,0),0)</f>
        <v>0</v>
      </c>
      <c r="BN467" s="120">
        <f>IF('Copy &amp; Paste Roster Report Here'!$A464=BN$7,IF('Copy &amp; Paste Roster Report Here'!$M464="MT",1,0),0)</f>
        <v>0</v>
      </c>
      <c r="BO467" s="120">
        <f>IF('Copy &amp; Paste Roster Report Here'!$A464=BO$7,IF('Copy &amp; Paste Roster Report Here'!$M464="MT",1,0),0)</f>
        <v>0</v>
      </c>
      <c r="BP467" s="120">
        <f>IF('Copy &amp; Paste Roster Report Here'!$A464=BP$7,IF('Copy &amp; Paste Roster Report Here'!$M464="MT",1,0),0)</f>
        <v>0</v>
      </c>
      <c r="BQ467" s="120">
        <f>IF('Copy &amp; Paste Roster Report Here'!$A464=BQ$7,IF('Copy &amp; Paste Roster Report Here'!$M464="MT",1,0),0)</f>
        <v>0</v>
      </c>
      <c r="BR467" s="120">
        <f>IF('Copy &amp; Paste Roster Report Here'!$A464=BR$7,IF('Copy &amp; Paste Roster Report Here'!$M464="MT",1,0),0)</f>
        <v>0</v>
      </c>
      <c r="BS467" s="120">
        <f>IF('Copy &amp; Paste Roster Report Here'!$A464=BS$7,IF('Copy &amp; Paste Roster Report Here'!$M464="MT",1,0),0)</f>
        <v>0</v>
      </c>
      <c r="BT467" s="73">
        <f t="shared" si="117"/>
        <v>0</v>
      </c>
      <c r="BU467" s="121">
        <f>IF('Copy &amp; Paste Roster Report Here'!$A464=BU$7,IF('Copy &amp; Paste Roster Report Here'!$M464="fy",1,0),0)</f>
        <v>0</v>
      </c>
      <c r="BV467" s="121">
        <f>IF('Copy &amp; Paste Roster Report Here'!$A464=BV$7,IF('Copy &amp; Paste Roster Report Here'!$M464="fy",1,0),0)</f>
        <v>0</v>
      </c>
      <c r="BW467" s="121">
        <f>IF('Copy &amp; Paste Roster Report Here'!$A464=BW$7,IF('Copy &amp; Paste Roster Report Here'!$M464="fy",1,0),0)</f>
        <v>0</v>
      </c>
      <c r="BX467" s="121">
        <f>IF('Copy &amp; Paste Roster Report Here'!$A464=BX$7,IF('Copy &amp; Paste Roster Report Here'!$M464="fy",1,0),0)</f>
        <v>0</v>
      </c>
      <c r="BY467" s="121">
        <f>IF('Copy &amp; Paste Roster Report Here'!$A464=BY$7,IF('Copy &amp; Paste Roster Report Here'!$M464="fy",1,0),0)</f>
        <v>0</v>
      </c>
      <c r="BZ467" s="121">
        <f>IF('Copy &amp; Paste Roster Report Here'!$A464=BZ$7,IF('Copy &amp; Paste Roster Report Here'!$M464="fy",1,0),0)</f>
        <v>0</v>
      </c>
      <c r="CA467" s="121">
        <f>IF('Copy &amp; Paste Roster Report Here'!$A464=CA$7,IF('Copy &amp; Paste Roster Report Here'!$M464="fy",1,0),0)</f>
        <v>0</v>
      </c>
      <c r="CB467" s="121">
        <f>IF('Copy &amp; Paste Roster Report Here'!$A464=CB$7,IF('Copy &amp; Paste Roster Report Here'!$M464="fy",1,0),0)</f>
        <v>0</v>
      </c>
      <c r="CC467" s="121">
        <f>IF('Copy &amp; Paste Roster Report Here'!$A464=CC$7,IF('Copy &amp; Paste Roster Report Here'!$M464="fy",1,0),0)</f>
        <v>0</v>
      </c>
      <c r="CD467" s="121">
        <f>IF('Copy &amp; Paste Roster Report Here'!$A464=CD$7,IF('Copy &amp; Paste Roster Report Here'!$M464="fy",1,0),0)</f>
        <v>0</v>
      </c>
      <c r="CE467" s="121">
        <f>IF('Copy &amp; Paste Roster Report Here'!$A464=CE$7,IF('Copy &amp; Paste Roster Report Here'!$M464="fy",1,0),0)</f>
        <v>0</v>
      </c>
      <c r="CF467" s="73">
        <f t="shared" si="118"/>
        <v>0</v>
      </c>
      <c r="CG467" s="122">
        <f>IF('Copy &amp; Paste Roster Report Here'!$A464=CG$7,IF('Copy &amp; Paste Roster Report Here'!$M464="RH",1,0),0)</f>
        <v>0</v>
      </c>
      <c r="CH467" s="122">
        <f>IF('Copy &amp; Paste Roster Report Here'!$A464=CH$7,IF('Copy &amp; Paste Roster Report Here'!$M464="RH",1,0),0)</f>
        <v>0</v>
      </c>
      <c r="CI467" s="122">
        <f>IF('Copy &amp; Paste Roster Report Here'!$A464=CI$7,IF('Copy &amp; Paste Roster Report Here'!$M464="RH",1,0),0)</f>
        <v>0</v>
      </c>
      <c r="CJ467" s="122">
        <f>IF('Copy &amp; Paste Roster Report Here'!$A464=CJ$7,IF('Copy &amp; Paste Roster Report Here'!$M464="RH",1,0),0)</f>
        <v>0</v>
      </c>
      <c r="CK467" s="122">
        <f>IF('Copy &amp; Paste Roster Report Here'!$A464=CK$7,IF('Copy &amp; Paste Roster Report Here'!$M464="RH",1,0),0)</f>
        <v>0</v>
      </c>
      <c r="CL467" s="122">
        <f>IF('Copy &amp; Paste Roster Report Here'!$A464=CL$7,IF('Copy &amp; Paste Roster Report Here'!$M464="RH",1,0),0)</f>
        <v>0</v>
      </c>
      <c r="CM467" s="122">
        <f>IF('Copy &amp; Paste Roster Report Here'!$A464=CM$7,IF('Copy &amp; Paste Roster Report Here'!$M464="RH",1,0),0)</f>
        <v>0</v>
      </c>
      <c r="CN467" s="122">
        <f>IF('Copy &amp; Paste Roster Report Here'!$A464=CN$7,IF('Copy &amp; Paste Roster Report Here'!$M464="RH",1,0),0)</f>
        <v>0</v>
      </c>
      <c r="CO467" s="122">
        <f>IF('Copy &amp; Paste Roster Report Here'!$A464=CO$7,IF('Copy &amp; Paste Roster Report Here'!$M464="RH",1,0),0)</f>
        <v>0</v>
      </c>
      <c r="CP467" s="122">
        <f>IF('Copy &amp; Paste Roster Report Here'!$A464=CP$7,IF('Copy &amp; Paste Roster Report Here'!$M464="RH",1,0),0)</f>
        <v>0</v>
      </c>
      <c r="CQ467" s="122">
        <f>IF('Copy &amp; Paste Roster Report Here'!$A464=CQ$7,IF('Copy &amp; Paste Roster Report Here'!$M464="RH",1,0),0)</f>
        <v>0</v>
      </c>
      <c r="CR467" s="73">
        <f t="shared" si="119"/>
        <v>0</v>
      </c>
      <c r="CS467" s="123">
        <f>IF('Copy &amp; Paste Roster Report Here'!$A464=CS$7,IF('Copy &amp; Paste Roster Report Here'!$M464="QT",1,0),0)</f>
        <v>0</v>
      </c>
      <c r="CT467" s="123">
        <f>IF('Copy &amp; Paste Roster Report Here'!$A464=CT$7,IF('Copy &amp; Paste Roster Report Here'!$M464="QT",1,0),0)</f>
        <v>0</v>
      </c>
      <c r="CU467" s="123">
        <f>IF('Copy &amp; Paste Roster Report Here'!$A464=CU$7,IF('Copy &amp; Paste Roster Report Here'!$M464="QT",1,0),0)</f>
        <v>0</v>
      </c>
      <c r="CV467" s="123">
        <f>IF('Copy &amp; Paste Roster Report Here'!$A464=CV$7,IF('Copy &amp; Paste Roster Report Here'!$M464="QT",1,0),0)</f>
        <v>0</v>
      </c>
      <c r="CW467" s="123">
        <f>IF('Copy &amp; Paste Roster Report Here'!$A464=CW$7,IF('Copy &amp; Paste Roster Report Here'!$M464="QT",1,0),0)</f>
        <v>0</v>
      </c>
      <c r="CX467" s="123">
        <f>IF('Copy &amp; Paste Roster Report Here'!$A464=CX$7,IF('Copy &amp; Paste Roster Report Here'!$M464="QT",1,0),0)</f>
        <v>0</v>
      </c>
      <c r="CY467" s="123">
        <f>IF('Copy &amp; Paste Roster Report Here'!$A464=CY$7,IF('Copy &amp; Paste Roster Report Here'!$M464="QT",1,0),0)</f>
        <v>0</v>
      </c>
      <c r="CZ467" s="123">
        <f>IF('Copy &amp; Paste Roster Report Here'!$A464=CZ$7,IF('Copy &amp; Paste Roster Report Here'!$M464="QT",1,0),0)</f>
        <v>0</v>
      </c>
      <c r="DA467" s="123">
        <f>IF('Copy &amp; Paste Roster Report Here'!$A464=DA$7,IF('Copy &amp; Paste Roster Report Here'!$M464="QT",1,0),0)</f>
        <v>0</v>
      </c>
      <c r="DB467" s="123">
        <f>IF('Copy &amp; Paste Roster Report Here'!$A464=DB$7,IF('Copy &amp; Paste Roster Report Here'!$M464="QT",1,0),0)</f>
        <v>0</v>
      </c>
      <c r="DC467" s="123">
        <f>IF('Copy &amp; Paste Roster Report Here'!$A464=DC$7,IF('Copy &amp; Paste Roster Report Here'!$M464="QT",1,0),0)</f>
        <v>0</v>
      </c>
      <c r="DD467" s="73">
        <f t="shared" si="120"/>
        <v>0</v>
      </c>
      <c r="DE467" s="124">
        <f>IF('Copy &amp; Paste Roster Report Here'!$A464=DE$7,IF('Copy &amp; Paste Roster Report Here'!$M464="xxxxxxxxxxx",1,0),0)</f>
        <v>0</v>
      </c>
      <c r="DF467" s="124">
        <f>IF('Copy &amp; Paste Roster Report Here'!$A464=DF$7,IF('Copy &amp; Paste Roster Report Here'!$M464="xxxxxxxxxxx",1,0),0)</f>
        <v>0</v>
      </c>
      <c r="DG467" s="124">
        <f>IF('Copy &amp; Paste Roster Report Here'!$A464=DG$7,IF('Copy &amp; Paste Roster Report Here'!$M464="xxxxxxxxxxx",1,0),0)</f>
        <v>0</v>
      </c>
      <c r="DH467" s="124">
        <f>IF('Copy &amp; Paste Roster Report Here'!$A464=DH$7,IF('Copy &amp; Paste Roster Report Here'!$M464="xxxxxxxxxxx",1,0),0)</f>
        <v>0</v>
      </c>
      <c r="DI467" s="124">
        <f>IF('Copy &amp; Paste Roster Report Here'!$A464=DI$7,IF('Copy &amp; Paste Roster Report Here'!$M464="xxxxxxxxxxx",1,0),0)</f>
        <v>0</v>
      </c>
      <c r="DJ467" s="124">
        <f>IF('Copy &amp; Paste Roster Report Here'!$A464=DJ$7,IF('Copy &amp; Paste Roster Report Here'!$M464="xxxxxxxxxxx",1,0),0)</f>
        <v>0</v>
      </c>
      <c r="DK467" s="124">
        <f>IF('Copy &amp; Paste Roster Report Here'!$A464=DK$7,IF('Copy &amp; Paste Roster Report Here'!$M464="xxxxxxxxxxx",1,0),0)</f>
        <v>0</v>
      </c>
      <c r="DL467" s="124">
        <f>IF('Copy &amp; Paste Roster Report Here'!$A464=DL$7,IF('Copy &amp; Paste Roster Report Here'!$M464="xxxxxxxxxxx",1,0),0)</f>
        <v>0</v>
      </c>
      <c r="DM467" s="124">
        <f>IF('Copy &amp; Paste Roster Report Here'!$A464=DM$7,IF('Copy &amp; Paste Roster Report Here'!$M464="xxxxxxxxxxx",1,0),0)</f>
        <v>0</v>
      </c>
      <c r="DN467" s="124">
        <f>IF('Copy &amp; Paste Roster Report Here'!$A464=DN$7,IF('Copy &amp; Paste Roster Report Here'!$M464="xxxxxxxxxxx",1,0),0)</f>
        <v>0</v>
      </c>
      <c r="DO467" s="124">
        <f>IF('Copy &amp; Paste Roster Report Here'!$A464=DO$7,IF('Copy &amp; Paste Roster Report Here'!$M464="xxxxxxxxxxx",1,0),0)</f>
        <v>0</v>
      </c>
      <c r="DP467" s="125">
        <f t="shared" si="121"/>
        <v>0</v>
      </c>
      <c r="DQ467" s="126">
        <f t="shared" si="122"/>
        <v>0</v>
      </c>
    </row>
    <row r="468" spans="1:121" x14ac:dyDescent="0.25">
      <c r="A468" s="111">
        <f t="shared" si="108"/>
        <v>0</v>
      </c>
      <c r="B468" s="111">
        <f t="shared" si="109"/>
        <v>0</v>
      </c>
      <c r="C468" s="112">
        <f>+('Copy &amp; Paste Roster Report Here'!$P465-'Copy &amp; Paste Roster Report Here'!$O465)/30</f>
        <v>0</v>
      </c>
      <c r="D468" s="112">
        <f>+('Copy &amp; Paste Roster Report Here'!$P465-'Copy &amp; Paste Roster Report Here'!$O465)</f>
        <v>0</v>
      </c>
      <c r="E468" s="111">
        <f>'Copy &amp; Paste Roster Report Here'!N465</f>
        <v>0</v>
      </c>
      <c r="F468" s="111" t="str">
        <f t="shared" si="110"/>
        <v>N</v>
      </c>
      <c r="G468" s="111">
        <f>'Copy &amp; Paste Roster Report Here'!R465</f>
        <v>0</v>
      </c>
      <c r="H468" s="113">
        <f t="shared" si="111"/>
        <v>0</v>
      </c>
      <c r="I468" s="112">
        <f>IF(F468="N",$F$5-'Copy &amp; Paste Roster Report Here'!O465,+'Copy &amp; Paste Roster Report Here'!Q465-'Copy &amp; Paste Roster Report Here'!O465)</f>
        <v>0</v>
      </c>
      <c r="J468" s="114">
        <f t="shared" si="112"/>
        <v>0</v>
      </c>
      <c r="K468" s="114">
        <f t="shared" si="113"/>
        <v>0</v>
      </c>
      <c r="L468" s="115">
        <f>'Copy &amp; Paste Roster Report Here'!F465</f>
        <v>0</v>
      </c>
      <c r="M468" s="116">
        <f t="shared" si="114"/>
        <v>0</v>
      </c>
      <c r="N468" s="117">
        <f>IF('Copy &amp; Paste Roster Report Here'!$A465='Analytical Tests'!N$7,IF($F468="Y",+$H468*N$6,0),0)</f>
        <v>0</v>
      </c>
      <c r="O468" s="117">
        <f>IF('Copy &amp; Paste Roster Report Here'!$A465='Analytical Tests'!O$7,IF($F468="Y",+$H468*O$6,0),0)</f>
        <v>0</v>
      </c>
      <c r="P468" s="117">
        <f>IF('Copy &amp; Paste Roster Report Here'!$A465='Analytical Tests'!P$7,IF($F468="Y",+$H468*P$6,0),0)</f>
        <v>0</v>
      </c>
      <c r="Q468" s="117">
        <f>IF('Copy &amp; Paste Roster Report Here'!$A465='Analytical Tests'!Q$7,IF($F468="Y",+$H468*Q$6,0),0)</f>
        <v>0</v>
      </c>
      <c r="R468" s="117">
        <f>IF('Copy &amp; Paste Roster Report Here'!$A465='Analytical Tests'!R$7,IF($F468="Y",+$H468*R$6,0),0)</f>
        <v>0</v>
      </c>
      <c r="S468" s="117">
        <f>IF('Copy &amp; Paste Roster Report Here'!$A465='Analytical Tests'!S$7,IF($F468="Y",+$H468*S$6,0),0)</f>
        <v>0</v>
      </c>
      <c r="T468" s="117">
        <f>IF('Copy &amp; Paste Roster Report Here'!$A465='Analytical Tests'!T$7,IF($F468="Y",+$H468*T$6,0),0)</f>
        <v>0</v>
      </c>
      <c r="U468" s="117">
        <f>IF('Copy &amp; Paste Roster Report Here'!$A465='Analytical Tests'!U$7,IF($F468="Y",+$H468*U$6,0),0)</f>
        <v>0</v>
      </c>
      <c r="V468" s="117">
        <f>IF('Copy &amp; Paste Roster Report Here'!$A465='Analytical Tests'!V$7,IF($F468="Y",+$H468*V$6,0),0)</f>
        <v>0</v>
      </c>
      <c r="W468" s="117">
        <f>IF('Copy &amp; Paste Roster Report Here'!$A465='Analytical Tests'!W$7,IF($F468="Y",+$H468*W$6,0),0)</f>
        <v>0</v>
      </c>
      <c r="X468" s="117">
        <f>IF('Copy &amp; Paste Roster Report Here'!$A465='Analytical Tests'!X$7,IF($F468="Y",+$H468*X$6,0),0)</f>
        <v>0</v>
      </c>
      <c r="Y468" s="117" t="b">
        <f>IF('Copy &amp; Paste Roster Report Here'!$A465='Analytical Tests'!Y$7,IF($F468="N",IF($J468&gt;=$C468,Y$6,+($I468/$D468)*Y$6),0))</f>
        <v>0</v>
      </c>
      <c r="Z468" s="117" t="b">
        <f>IF('Copy &amp; Paste Roster Report Here'!$A465='Analytical Tests'!Z$7,IF($F468="N",IF($J468&gt;=$C468,Z$6,+($I468/$D468)*Z$6),0))</f>
        <v>0</v>
      </c>
      <c r="AA468" s="117" t="b">
        <f>IF('Copy &amp; Paste Roster Report Here'!$A465='Analytical Tests'!AA$7,IF($F468="N",IF($J468&gt;=$C468,AA$6,+($I468/$D468)*AA$6),0))</f>
        <v>0</v>
      </c>
      <c r="AB468" s="117" t="b">
        <f>IF('Copy &amp; Paste Roster Report Here'!$A465='Analytical Tests'!AB$7,IF($F468="N",IF($J468&gt;=$C468,AB$6,+($I468/$D468)*AB$6),0))</f>
        <v>0</v>
      </c>
      <c r="AC468" s="117" t="b">
        <f>IF('Copy &amp; Paste Roster Report Here'!$A465='Analytical Tests'!AC$7,IF($F468="N",IF($J468&gt;=$C468,AC$6,+($I468/$D468)*AC$6),0))</f>
        <v>0</v>
      </c>
      <c r="AD468" s="117" t="b">
        <f>IF('Copy &amp; Paste Roster Report Here'!$A465='Analytical Tests'!AD$7,IF($F468="N",IF($J468&gt;=$C468,AD$6,+($I468/$D468)*AD$6),0))</f>
        <v>0</v>
      </c>
      <c r="AE468" s="117" t="b">
        <f>IF('Copy &amp; Paste Roster Report Here'!$A465='Analytical Tests'!AE$7,IF($F468="N",IF($J468&gt;=$C468,AE$6,+($I468/$D468)*AE$6),0))</f>
        <v>0</v>
      </c>
      <c r="AF468" s="117" t="b">
        <f>IF('Copy &amp; Paste Roster Report Here'!$A465='Analytical Tests'!AF$7,IF($F468="N",IF($J468&gt;=$C468,AF$6,+($I468/$D468)*AF$6),0))</f>
        <v>0</v>
      </c>
      <c r="AG468" s="117" t="b">
        <f>IF('Copy &amp; Paste Roster Report Here'!$A465='Analytical Tests'!AG$7,IF($F468="N",IF($J468&gt;=$C468,AG$6,+($I468/$D468)*AG$6),0))</f>
        <v>0</v>
      </c>
      <c r="AH468" s="117" t="b">
        <f>IF('Copy &amp; Paste Roster Report Here'!$A465='Analytical Tests'!AH$7,IF($F468="N",IF($J468&gt;=$C468,AH$6,+($I468/$D468)*AH$6),0))</f>
        <v>0</v>
      </c>
      <c r="AI468" s="117" t="b">
        <f>IF('Copy &amp; Paste Roster Report Here'!$A465='Analytical Tests'!AI$7,IF($F468="N",IF($J468&gt;=$C468,AI$6,+($I468/$D468)*AI$6),0))</f>
        <v>0</v>
      </c>
      <c r="AJ468" s="79"/>
      <c r="AK468" s="118">
        <f>IF('Copy &amp; Paste Roster Report Here'!$A465=AK$7,IF('Copy &amp; Paste Roster Report Here'!$M465="FT",1,0),0)</f>
        <v>0</v>
      </c>
      <c r="AL468" s="118">
        <f>IF('Copy &amp; Paste Roster Report Here'!$A465=AL$7,IF('Copy &amp; Paste Roster Report Here'!$M465="FT",1,0),0)</f>
        <v>0</v>
      </c>
      <c r="AM468" s="118">
        <f>IF('Copy &amp; Paste Roster Report Here'!$A465=AM$7,IF('Copy &amp; Paste Roster Report Here'!$M465="FT",1,0),0)</f>
        <v>0</v>
      </c>
      <c r="AN468" s="118">
        <f>IF('Copy &amp; Paste Roster Report Here'!$A465=AN$7,IF('Copy &amp; Paste Roster Report Here'!$M465="FT",1,0),0)</f>
        <v>0</v>
      </c>
      <c r="AO468" s="118">
        <f>IF('Copy &amp; Paste Roster Report Here'!$A465=AO$7,IF('Copy &amp; Paste Roster Report Here'!$M465="FT",1,0),0)</f>
        <v>0</v>
      </c>
      <c r="AP468" s="118">
        <f>IF('Copy &amp; Paste Roster Report Here'!$A465=AP$7,IF('Copy &amp; Paste Roster Report Here'!$M465="FT",1,0),0)</f>
        <v>0</v>
      </c>
      <c r="AQ468" s="118">
        <f>IF('Copy &amp; Paste Roster Report Here'!$A465=AQ$7,IF('Copy &amp; Paste Roster Report Here'!$M465="FT",1,0),0)</f>
        <v>0</v>
      </c>
      <c r="AR468" s="118">
        <f>IF('Copy &amp; Paste Roster Report Here'!$A465=AR$7,IF('Copy &amp; Paste Roster Report Here'!$M465="FT",1,0),0)</f>
        <v>0</v>
      </c>
      <c r="AS468" s="118">
        <f>IF('Copy &amp; Paste Roster Report Here'!$A465=AS$7,IF('Copy &amp; Paste Roster Report Here'!$M465="FT",1,0),0)</f>
        <v>0</v>
      </c>
      <c r="AT468" s="118">
        <f>IF('Copy &amp; Paste Roster Report Here'!$A465=AT$7,IF('Copy &amp; Paste Roster Report Here'!$M465="FT",1,0),0)</f>
        <v>0</v>
      </c>
      <c r="AU468" s="118">
        <f>IF('Copy &amp; Paste Roster Report Here'!$A465=AU$7,IF('Copy &amp; Paste Roster Report Here'!$M465="FT",1,0),0)</f>
        <v>0</v>
      </c>
      <c r="AV468" s="73">
        <f t="shared" si="115"/>
        <v>0</v>
      </c>
      <c r="AW468" s="119">
        <f>IF('Copy &amp; Paste Roster Report Here'!$A465=AW$7,IF('Copy &amp; Paste Roster Report Here'!$M465="HT",1,0),0)</f>
        <v>0</v>
      </c>
      <c r="AX468" s="119">
        <f>IF('Copy &amp; Paste Roster Report Here'!$A465=AX$7,IF('Copy &amp; Paste Roster Report Here'!$M465="HT",1,0),0)</f>
        <v>0</v>
      </c>
      <c r="AY468" s="119">
        <f>IF('Copy &amp; Paste Roster Report Here'!$A465=AY$7,IF('Copy &amp; Paste Roster Report Here'!$M465="HT",1,0),0)</f>
        <v>0</v>
      </c>
      <c r="AZ468" s="119">
        <f>IF('Copy &amp; Paste Roster Report Here'!$A465=AZ$7,IF('Copy &amp; Paste Roster Report Here'!$M465="HT",1,0),0)</f>
        <v>0</v>
      </c>
      <c r="BA468" s="119">
        <f>IF('Copy &amp; Paste Roster Report Here'!$A465=BA$7,IF('Copy &amp; Paste Roster Report Here'!$M465="HT",1,0),0)</f>
        <v>0</v>
      </c>
      <c r="BB468" s="119">
        <f>IF('Copy &amp; Paste Roster Report Here'!$A465=BB$7,IF('Copy &amp; Paste Roster Report Here'!$M465="HT",1,0),0)</f>
        <v>0</v>
      </c>
      <c r="BC468" s="119">
        <f>IF('Copy &amp; Paste Roster Report Here'!$A465=BC$7,IF('Copy &amp; Paste Roster Report Here'!$M465="HT",1,0),0)</f>
        <v>0</v>
      </c>
      <c r="BD468" s="119">
        <f>IF('Copy &amp; Paste Roster Report Here'!$A465=BD$7,IF('Copy &amp; Paste Roster Report Here'!$M465="HT",1,0),0)</f>
        <v>0</v>
      </c>
      <c r="BE468" s="119">
        <f>IF('Copy &amp; Paste Roster Report Here'!$A465=BE$7,IF('Copy &amp; Paste Roster Report Here'!$M465="HT",1,0),0)</f>
        <v>0</v>
      </c>
      <c r="BF468" s="119">
        <f>IF('Copy &amp; Paste Roster Report Here'!$A465=BF$7,IF('Copy &amp; Paste Roster Report Here'!$M465="HT",1,0),0)</f>
        <v>0</v>
      </c>
      <c r="BG468" s="119">
        <f>IF('Copy &amp; Paste Roster Report Here'!$A465=BG$7,IF('Copy &amp; Paste Roster Report Here'!$M465="HT",1,0),0)</f>
        <v>0</v>
      </c>
      <c r="BH468" s="73">
        <f t="shared" si="116"/>
        <v>0</v>
      </c>
      <c r="BI468" s="120">
        <f>IF('Copy &amp; Paste Roster Report Here'!$A465=BI$7,IF('Copy &amp; Paste Roster Report Here'!$M465="MT",1,0),0)</f>
        <v>0</v>
      </c>
      <c r="BJ468" s="120">
        <f>IF('Copy &amp; Paste Roster Report Here'!$A465=BJ$7,IF('Copy &amp; Paste Roster Report Here'!$M465="MT",1,0),0)</f>
        <v>0</v>
      </c>
      <c r="BK468" s="120">
        <f>IF('Copy &amp; Paste Roster Report Here'!$A465=BK$7,IF('Copy &amp; Paste Roster Report Here'!$M465="MT",1,0),0)</f>
        <v>0</v>
      </c>
      <c r="BL468" s="120">
        <f>IF('Copy &amp; Paste Roster Report Here'!$A465=BL$7,IF('Copy &amp; Paste Roster Report Here'!$M465="MT",1,0),0)</f>
        <v>0</v>
      </c>
      <c r="BM468" s="120">
        <f>IF('Copy &amp; Paste Roster Report Here'!$A465=BM$7,IF('Copy &amp; Paste Roster Report Here'!$M465="MT",1,0),0)</f>
        <v>0</v>
      </c>
      <c r="BN468" s="120">
        <f>IF('Copy &amp; Paste Roster Report Here'!$A465=BN$7,IF('Copy &amp; Paste Roster Report Here'!$M465="MT",1,0),0)</f>
        <v>0</v>
      </c>
      <c r="BO468" s="120">
        <f>IF('Copy &amp; Paste Roster Report Here'!$A465=BO$7,IF('Copy &amp; Paste Roster Report Here'!$M465="MT",1,0),0)</f>
        <v>0</v>
      </c>
      <c r="BP468" s="120">
        <f>IF('Copy &amp; Paste Roster Report Here'!$A465=BP$7,IF('Copy &amp; Paste Roster Report Here'!$M465="MT",1,0),0)</f>
        <v>0</v>
      </c>
      <c r="BQ468" s="120">
        <f>IF('Copy &amp; Paste Roster Report Here'!$A465=BQ$7,IF('Copy &amp; Paste Roster Report Here'!$M465="MT",1,0),0)</f>
        <v>0</v>
      </c>
      <c r="BR468" s="120">
        <f>IF('Copy &amp; Paste Roster Report Here'!$A465=BR$7,IF('Copy &amp; Paste Roster Report Here'!$M465="MT",1,0),0)</f>
        <v>0</v>
      </c>
      <c r="BS468" s="120">
        <f>IF('Copy &amp; Paste Roster Report Here'!$A465=BS$7,IF('Copy &amp; Paste Roster Report Here'!$M465="MT",1,0),0)</f>
        <v>0</v>
      </c>
      <c r="BT468" s="73">
        <f t="shared" si="117"/>
        <v>0</v>
      </c>
      <c r="BU468" s="121">
        <f>IF('Copy &amp; Paste Roster Report Here'!$A465=BU$7,IF('Copy &amp; Paste Roster Report Here'!$M465="fy",1,0),0)</f>
        <v>0</v>
      </c>
      <c r="BV468" s="121">
        <f>IF('Copy &amp; Paste Roster Report Here'!$A465=BV$7,IF('Copy &amp; Paste Roster Report Here'!$M465="fy",1,0),0)</f>
        <v>0</v>
      </c>
      <c r="BW468" s="121">
        <f>IF('Copy &amp; Paste Roster Report Here'!$A465=BW$7,IF('Copy &amp; Paste Roster Report Here'!$M465="fy",1,0),0)</f>
        <v>0</v>
      </c>
      <c r="BX468" s="121">
        <f>IF('Copy &amp; Paste Roster Report Here'!$A465=BX$7,IF('Copy &amp; Paste Roster Report Here'!$M465="fy",1,0),0)</f>
        <v>0</v>
      </c>
      <c r="BY468" s="121">
        <f>IF('Copy &amp; Paste Roster Report Here'!$A465=BY$7,IF('Copy &amp; Paste Roster Report Here'!$M465="fy",1,0),0)</f>
        <v>0</v>
      </c>
      <c r="BZ468" s="121">
        <f>IF('Copy &amp; Paste Roster Report Here'!$A465=BZ$7,IF('Copy &amp; Paste Roster Report Here'!$M465="fy",1,0),0)</f>
        <v>0</v>
      </c>
      <c r="CA468" s="121">
        <f>IF('Copy &amp; Paste Roster Report Here'!$A465=CA$7,IF('Copy &amp; Paste Roster Report Here'!$M465="fy",1,0),0)</f>
        <v>0</v>
      </c>
      <c r="CB468" s="121">
        <f>IF('Copy &amp; Paste Roster Report Here'!$A465=CB$7,IF('Copy &amp; Paste Roster Report Here'!$M465="fy",1,0),0)</f>
        <v>0</v>
      </c>
      <c r="CC468" s="121">
        <f>IF('Copy &amp; Paste Roster Report Here'!$A465=CC$7,IF('Copy &amp; Paste Roster Report Here'!$M465="fy",1,0),0)</f>
        <v>0</v>
      </c>
      <c r="CD468" s="121">
        <f>IF('Copy &amp; Paste Roster Report Here'!$A465=CD$7,IF('Copy &amp; Paste Roster Report Here'!$M465="fy",1,0),0)</f>
        <v>0</v>
      </c>
      <c r="CE468" s="121">
        <f>IF('Copy &amp; Paste Roster Report Here'!$A465=CE$7,IF('Copy &amp; Paste Roster Report Here'!$M465="fy",1,0),0)</f>
        <v>0</v>
      </c>
      <c r="CF468" s="73">
        <f t="shared" si="118"/>
        <v>0</v>
      </c>
      <c r="CG468" s="122">
        <f>IF('Copy &amp; Paste Roster Report Here'!$A465=CG$7,IF('Copy &amp; Paste Roster Report Here'!$M465="RH",1,0),0)</f>
        <v>0</v>
      </c>
      <c r="CH468" s="122">
        <f>IF('Copy &amp; Paste Roster Report Here'!$A465=CH$7,IF('Copy &amp; Paste Roster Report Here'!$M465="RH",1,0),0)</f>
        <v>0</v>
      </c>
      <c r="CI468" s="122">
        <f>IF('Copy &amp; Paste Roster Report Here'!$A465=CI$7,IF('Copy &amp; Paste Roster Report Here'!$M465="RH",1,0),0)</f>
        <v>0</v>
      </c>
      <c r="CJ468" s="122">
        <f>IF('Copy &amp; Paste Roster Report Here'!$A465=CJ$7,IF('Copy &amp; Paste Roster Report Here'!$M465="RH",1,0),0)</f>
        <v>0</v>
      </c>
      <c r="CK468" s="122">
        <f>IF('Copy &amp; Paste Roster Report Here'!$A465=CK$7,IF('Copy &amp; Paste Roster Report Here'!$M465="RH",1,0),0)</f>
        <v>0</v>
      </c>
      <c r="CL468" s="122">
        <f>IF('Copy &amp; Paste Roster Report Here'!$A465=CL$7,IF('Copy &amp; Paste Roster Report Here'!$M465="RH",1,0),0)</f>
        <v>0</v>
      </c>
      <c r="CM468" s="122">
        <f>IF('Copy &amp; Paste Roster Report Here'!$A465=CM$7,IF('Copy &amp; Paste Roster Report Here'!$M465="RH",1,0),0)</f>
        <v>0</v>
      </c>
      <c r="CN468" s="122">
        <f>IF('Copy &amp; Paste Roster Report Here'!$A465=CN$7,IF('Copy &amp; Paste Roster Report Here'!$M465="RH",1,0),0)</f>
        <v>0</v>
      </c>
      <c r="CO468" s="122">
        <f>IF('Copy &amp; Paste Roster Report Here'!$A465=CO$7,IF('Copy &amp; Paste Roster Report Here'!$M465="RH",1,0),0)</f>
        <v>0</v>
      </c>
      <c r="CP468" s="122">
        <f>IF('Copy &amp; Paste Roster Report Here'!$A465=CP$7,IF('Copy &amp; Paste Roster Report Here'!$M465="RH",1,0),0)</f>
        <v>0</v>
      </c>
      <c r="CQ468" s="122">
        <f>IF('Copy &amp; Paste Roster Report Here'!$A465=CQ$7,IF('Copy &amp; Paste Roster Report Here'!$M465="RH",1,0),0)</f>
        <v>0</v>
      </c>
      <c r="CR468" s="73">
        <f t="shared" si="119"/>
        <v>0</v>
      </c>
      <c r="CS468" s="123">
        <f>IF('Copy &amp; Paste Roster Report Here'!$A465=CS$7,IF('Copy &amp; Paste Roster Report Here'!$M465="QT",1,0),0)</f>
        <v>0</v>
      </c>
      <c r="CT468" s="123">
        <f>IF('Copy &amp; Paste Roster Report Here'!$A465=CT$7,IF('Copy &amp; Paste Roster Report Here'!$M465="QT",1,0),0)</f>
        <v>0</v>
      </c>
      <c r="CU468" s="123">
        <f>IF('Copy &amp; Paste Roster Report Here'!$A465=CU$7,IF('Copy &amp; Paste Roster Report Here'!$M465="QT",1,0),0)</f>
        <v>0</v>
      </c>
      <c r="CV468" s="123">
        <f>IF('Copy &amp; Paste Roster Report Here'!$A465=CV$7,IF('Copy &amp; Paste Roster Report Here'!$M465="QT",1,0),0)</f>
        <v>0</v>
      </c>
      <c r="CW468" s="123">
        <f>IF('Copy &amp; Paste Roster Report Here'!$A465=CW$7,IF('Copy &amp; Paste Roster Report Here'!$M465="QT",1,0),0)</f>
        <v>0</v>
      </c>
      <c r="CX468" s="123">
        <f>IF('Copy &amp; Paste Roster Report Here'!$A465=CX$7,IF('Copy &amp; Paste Roster Report Here'!$M465="QT",1,0),0)</f>
        <v>0</v>
      </c>
      <c r="CY468" s="123">
        <f>IF('Copy &amp; Paste Roster Report Here'!$A465=CY$7,IF('Copy &amp; Paste Roster Report Here'!$M465="QT",1,0),0)</f>
        <v>0</v>
      </c>
      <c r="CZ468" s="123">
        <f>IF('Copy &amp; Paste Roster Report Here'!$A465=CZ$7,IF('Copy &amp; Paste Roster Report Here'!$M465="QT",1,0),0)</f>
        <v>0</v>
      </c>
      <c r="DA468" s="123">
        <f>IF('Copy &amp; Paste Roster Report Here'!$A465=DA$7,IF('Copy &amp; Paste Roster Report Here'!$M465="QT",1,0),0)</f>
        <v>0</v>
      </c>
      <c r="DB468" s="123">
        <f>IF('Copy &amp; Paste Roster Report Here'!$A465=DB$7,IF('Copy &amp; Paste Roster Report Here'!$M465="QT",1,0),0)</f>
        <v>0</v>
      </c>
      <c r="DC468" s="123">
        <f>IF('Copy &amp; Paste Roster Report Here'!$A465=DC$7,IF('Copy &amp; Paste Roster Report Here'!$M465="QT",1,0),0)</f>
        <v>0</v>
      </c>
      <c r="DD468" s="73">
        <f t="shared" si="120"/>
        <v>0</v>
      </c>
      <c r="DE468" s="124">
        <f>IF('Copy &amp; Paste Roster Report Here'!$A465=DE$7,IF('Copy &amp; Paste Roster Report Here'!$M465="xxxxxxxxxxx",1,0),0)</f>
        <v>0</v>
      </c>
      <c r="DF468" s="124">
        <f>IF('Copy &amp; Paste Roster Report Here'!$A465=DF$7,IF('Copy &amp; Paste Roster Report Here'!$M465="xxxxxxxxxxx",1,0),0)</f>
        <v>0</v>
      </c>
      <c r="DG468" s="124">
        <f>IF('Copy &amp; Paste Roster Report Here'!$A465=DG$7,IF('Copy &amp; Paste Roster Report Here'!$M465="xxxxxxxxxxx",1,0),0)</f>
        <v>0</v>
      </c>
      <c r="DH468" s="124">
        <f>IF('Copy &amp; Paste Roster Report Here'!$A465=DH$7,IF('Copy &amp; Paste Roster Report Here'!$M465="xxxxxxxxxxx",1,0),0)</f>
        <v>0</v>
      </c>
      <c r="DI468" s="124">
        <f>IF('Copy &amp; Paste Roster Report Here'!$A465=DI$7,IF('Copy &amp; Paste Roster Report Here'!$M465="xxxxxxxxxxx",1,0),0)</f>
        <v>0</v>
      </c>
      <c r="DJ468" s="124">
        <f>IF('Copy &amp; Paste Roster Report Here'!$A465=DJ$7,IF('Copy &amp; Paste Roster Report Here'!$M465="xxxxxxxxxxx",1,0),0)</f>
        <v>0</v>
      </c>
      <c r="DK468" s="124">
        <f>IF('Copy &amp; Paste Roster Report Here'!$A465=DK$7,IF('Copy &amp; Paste Roster Report Here'!$M465="xxxxxxxxxxx",1,0),0)</f>
        <v>0</v>
      </c>
      <c r="DL468" s="124">
        <f>IF('Copy &amp; Paste Roster Report Here'!$A465=DL$7,IF('Copy &amp; Paste Roster Report Here'!$M465="xxxxxxxxxxx",1,0),0)</f>
        <v>0</v>
      </c>
      <c r="DM468" s="124">
        <f>IF('Copy &amp; Paste Roster Report Here'!$A465=DM$7,IF('Copy &amp; Paste Roster Report Here'!$M465="xxxxxxxxxxx",1,0),0)</f>
        <v>0</v>
      </c>
      <c r="DN468" s="124">
        <f>IF('Copy &amp; Paste Roster Report Here'!$A465=DN$7,IF('Copy &amp; Paste Roster Report Here'!$M465="xxxxxxxxxxx",1,0),0)</f>
        <v>0</v>
      </c>
      <c r="DO468" s="124">
        <f>IF('Copy &amp; Paste Roster Report Here'!$A465=DO$7,IF('Copy &amp; Paste Roster Report Here'!$M465="xxxxxxxxxxx",1,0),0)</f>
        <v>0</v>
      </c>
      <c r="DP468" s="125">
        <f t="shared" si="121"/>
        <v>0</v>
      </c>
      <c r="DQ468" s="126">
        <f t="shared" si="122"/>
        <v>0</v>
      </c>
    </row>
    <row r="469" spans="1:121" x14ac:dyDescent="0.25">
      <c r="A469" s="111">
        <f t="shared" si="108"/>
        <v>0</v>
      </c>
      <c r="B469" s="111">
        <f t="shared" si="109"/>
        <v>0</v>
      </c>
      <c r="C469" s="112">
        <f>+('Copy &amp; Paste Roster Report Here'!$P466-'Copy &amp; Paste Roster Report Here'!$O466)/30</f>
        <v>0</v>
      </c>
      <c r="D469" s="112">
        <f>+('Copy &amp; Paste Roster Report Here'!$P466-'Copy &amp; Paste Roster Report Here'!$O466)</f>
        <v>0</v>
      </c>
      <c r="E469" s="111">
        <f>'Copy &amp; Paste Roster Report Here'!N466</f>
        <v>0</v>
      </c>
      <c r="F469" s="111" t="str">
        <f t="shared" si="110"/>
        <v>N</v>
      </c>
      <c r="G469" s="111">
        <f>'Copy &amp; Paste Roster Report Here'!R466</f>
        <v>0</v>
      </c>
      <c r="H469" s="113">
        <f t="shared" si="111"/>
        <v>0</v>
      </c>
      <c r="I469" s="112">
        <f>IF(F469="N",$F$5-'Copy &amp; Paste Roster Report Here'!O466,+'Copy &amp; Paste Roster Report Here'!Q466-'Copy &amp; Paste Roster Report Here'!O466)</f>
        <v>0</v>
      </c>
      <c r="J469" s="114">
        <f t="shared" si="112"/>
        <v>0</v>
      </c>
      <c r="K469" s="114">
        <f t="shared" si="113"/>
        <v>0</v>
      </c>
      <c r="L469" s="115">
        <f>'Copy &amp; Paste Roster Report Here'!F466</f>
        <v>0</v>
      </c>
      <c r="M469" s="116">
        <f t="shared" si="114"/>
        <v>0</v>
      </c>
      <c r="N469" s="117">
        <f>IF('Copy &amp; Paste Roster Report Here'!$A466='Analytical Tests'!N$7,IF($F469="Y",+$H469*N$6,0),0)</f>
        <v>0</v>
      </c>
      <c r="O469" s="117">
        <f>IF('Copy &amp; Paste Roster Report Here'!$A466='Analytical Tests'!O$7,IF($F469="Y",+$H469*O$6,0),0)</f>
        <v>0</v>
      </c>
      <c r="P469" s="117">
        <f>IF('Copy &amp; Paste Roster Report Here'!$A466='Analytical Tests'!P$7,IF($F469="Y",+$H469*P$6,0),0)</f>
        <v>0</v>
      </c>
      <c r="Q469" s="117">
        <f>IF('Copy &amp; Paste Roster Report Here'!$A466='Analytical Tests'!Q$7,IF($F469="Y",+$H469*Q$6,0),0)</f>
        <v>0</v>
      </c>
      <c r="R469" s="117">
        <f>IF('Copy &amp; Paste Roster Report Here'!$A466='Analytical Tests'!R$7,IF($F469="Y",+$H469*R$6,0),0)</f>
        <v>0</v>
      </c>
      <c r="S469" s="117">
        <f>IF('Copy &amp; Paste Roster Report Here'!$A466='Analytical Tests'!S$7,IF($F469="Y",+$H469*S$6,0),0)</f>
        <v>0</v>
      </c>
      <c r="T469" s="117">
        <f>IF('Copy &amp; Paste Roster Report Here'!$A466='Analytical Tests'!T$7,IF($F469="Y",+$H469*T$6,0),0)</f>
        <v>0</v>
      </c>
      <c r="U469" s="117">
        <f>IF('Copy &amp; Paste Roster Report Here'!$A466='Analytical Tests'!U$7,IF($F469="Y",+$H469*U$6,0),0)</f>
        <v>0</v>
      </c>
      <c r="V469" s="117">
        <f>IF('Copy &amp; Paste Roster Report Here'!$A466='Analytical Tests'!V$7,IF($F469="Y",+$H469*V$6,0),0)</f>
        <v>0</v>
      </c>
      <c r="W469" s="117">
        <f>IF('Copy &amp; Paste Roster Report Here'!$A466='Analytical Tests'!W$7,IF($F469="Y",+$H469*W$6,0),0)</f>
        <v>0</v>
      </c>
      <c r="X469" s="117">
        <f>IF('Copy &amp; Paste Roster Report Here'!$A466='Analytical Tests'!X$7,IF($F469="Y",+$H469*X$6,0),0)</f>
        <v>0</v>
      </c>
      <c r="Y469" s="117" t="b">
        <f>IF('Copy &amp; Paste Roster Report Here'!$A466='Analytical Tests'!Y$7,IF($F469="N",IF($J469&gt;=$C469,Y$6,+($I469/$D469)*Y$6),0))</f>
        <v>0</v>
      </c>
      <c r="Z469" s="117" t="b">
        <f>IF('Copy &amp; Paste Roster Report Here'!$A466='Analytical Tests'!Z$7,IF($F469="N",IF($J469&gt;=$C469,Z$6,+($I469/$D469)*Z$6),0))</f>
        <v>0</v>
      </c>
      <c r="AA469" s="117" t="b">
        <f>IF('Copy &amp; Paste Roster Report Here'!$A466='Analytical Tests'!AA$7,IF($F469="N",IF($J469&gt;=$C469,AA$6,+($I469/$D469)*AA$6),0))</f>
        <v>0</v>
      </c>
      <c r="AB469" s="117" t="b">
        <f>IF('Copy &amp; Paste Roster Report Here'!$A466='Analytical Tests'!AB$7,IF($F469="N",IF($J469&gt;=$C469,AB$6,+($I469/$D469)*AB$6),0))</f>
        <v>0</v>
      </c>
      <c r="AC469" s="117" t="b">
        <f>IF('Copy &amp; Paste Roster Report Here'!$A466='Analytical Tests'!AC$7,IF($F469="N",IF($J469&gt;=$C469,AC$6,+($I469/$D469)*AC$6),0))</f>
        <v>0</v>
      </c>
      <c r="AD469" s="117" t="b">
        <f>IF('Copy &amp; Paste Roster Report Here'!$A466='Analytical Tests'!AD$7,IF($F469="N",IF($J469&gt;=$C469,AD$6,+($I469/$D469)*AD$6),0))</f>
        <v>0</v>
      </c>
      <c r="AE469" s="117" t="b">
        <f>IF('Copy &amp; Paste Roster Report Here'!$A466='Analytical Tests'!AE$7,IF($F469="N",IF($J469&gt;=$C469,AE$6,+($I469/$D469)*AE$6),0))</f>
        <v>0</v>
      </c>
      <c r="AF469" s="117" t="b">
        <f>IF('Copy &amp; Paste Roster Report Here'!$A466='Analytical Tests'!AF$7,IF($F469="N",IF($J469&gt;=$C469,AF$6,+($I469/$D469)*AF$6),0))</f>
        <v>0</v>
      </c>
      <c r="AG469" s="117" t="b">
        <f>IF('Copy &amp; Paste Roster Report Here'!$A466='Analytical Tests'!AG$7,IF($F469="N",IF($J469&gt;=$C469,AG$6,+($I469/$D469)*AG$6),0))</f>
        <v>0</v>
      </c>
      <c r="AH469" s="117" t="b">
        <f>IF('Copy &amp; Paste Roster Report Here'!$A466='Analytical Tests'!AH$7,IF($F469="N",IF($J469&gt;=$C469,AH$6,+($I469/$D469)*AH$6),0))</f>
        <v>0</v>
      </c>
      <c r="AI469" s="117" t="b">
        <f>IF('Copy &amp; Paste Roster Report Here'!$A466='Analytical Tests'!AI$7,IF($F469="N",IF($J469&gt;=$C469,AI$6,+($I469/$D469)*AI$6),0))</f>
        <v>0</v>
      </c>
      <c r="AJ469" s="79"/>
      <c r="AK469" s="118">
        <f>IF('Copy &amp; Paste Roster Report Here'!$A466=AK$7,IF('Copy &amp; Paste Roster Report Here'!$M466="FT",1,0),0)</f>
        <v>0</v>
      </c>
      <c r="AL469" s="118">
        <f>IF('Copy &amp; Paste Roster Report Here'!$A466=AL$7,IF('Copy &amp; Paste Roster Report Here'!$M466="FT",1,0),0)</f>
        <v>0</v>
      </c>
      <c r="AM469" s="118">
        <f>IF('Copy &amp; Paste Roster Report Here'!$A466=AM$7,IF('Copy &amp; Paste Roster Report Here'!$M466="FT",1,0),0)</f>
        <v>0</v>
      </c>
      <c r="AN469" s="118">
        <f>IF('Copy &amp; Paste Roster Report Here'!$A466=AN$7,IF('Copy &amp; Paste Roster Report Here'!$M466="FT",1,0),0)</f>
        <v>0</v>
      </c>
      <c r="AO469" s="118">
        <f>IF('Copy &amp; Paste Roster Report Here'!$A466=AO$7,IF('Copy &amp; Paste Roster Report Here'!$M466="FT",1,0),0)</f>
        <v>0</v>
      </c>
      <c r="AP469" s="118">
        <f>IF('Copy &amp; Paste Roster Report Here'!$A466=AP$7,IF('Copy &amp; Paste Roster Report Here'!$M466="FT",1,0),0)</f>
        <v>0</v>
      </c>
      <c r="AQ469" s="118">
        <f>IF('Copy &amp; Paste Roster Report Here'!$A466=AQ$7,IF('Copy &amp; Paste Roster Report Here'!$M466="FT",1,0),0)</f>
        <v>0</v>
      </c>
      <c r="AR469" s="118">
        <f>IF('Copy &amp; Paste Roster Report Here'!$A466=AR$7,IF('Copy &amp; Paste Roster Report Here'!$M466="FT",1,0),0)</f>
        <v>0</v>
      </c>
      <c r="AS469" s="118">
        <f>IF('Copy &amp; Paste Roster Report Here'!$A466=AS$7,IF('Copy &amp; Paste Roster Report Here'!$M466="FT",1,0),0)</f>
        <v>0</v>
      </c>
      <c r="AT469" s="118">
        <f>IF('Copy &amp; Paste Roster Report Here'!$A466=AT$7,IF('Copy &amp; Paste Roster Report Here'!$M466="FT",1,0),0)</f>
        <v>0</v>
      </c>
      <c r="AU469" s="118">
        <f>IF('Copy &amp; Paste Roster Report Here'!$A466=AU$7,IF('Copy &amp; Paste Roster Report Here'!$M466="FT",1,0),0)</f>
        <v>0</v>
      </c>
      <c r="AV469" s="73">
        <f t="shared" si="115"/>
        <v>0</v>
      </c>
      <c r="AW469" s="119">
        <f>IF('Copy &amp; Paste Roster Report Here'!$A466=AW$7,IF('Copy &amp; Paste Roster Report Here'!$M466="HT",1,0),0)</f>
        <v>0</v>
      </c>
      <c r="AX469" s="119">
        <f>IF('Copy &amp; Paste Roster Report Here'!$A466=AX$7,IF('Copy &amp; Paste Roster Report Here'!$M466="HT",1,0),0)</f>
        <v>0</v>
      </c>
      <c r="AY469" s="119">
        <f>IF('Copy &amp; Paste Roster Report Here'!$A466=AY$7,IF('Copy &amp; Paste Roster Report Here'!$M466="HT",1,0),0)</f>
        <v>0</v>
      </c>
      <c r="AZ469" s="119">
        <f>IF('Copy &amp; Paste Roster Report Here'!$A466=AZ$7,IF('Copy &amp; Paste Roster Report Here'!$M466="HT",1,0),0)</f>
        <v>0</v>
      </c>
      <c r="BA469" s="119">
        <f>IF('Copy &amp; Paste Roster Report Here'!$A466=BA$7,IF('Copy &amp; Paste Roster Report Here'!$M466="HT",1,0),0)</f>
        <v>0</v>
      </c>
      <c r="BB469" s="119">
        <f>IF('Copy &amp; Paste Roster Report Here'!$A466=BB$7,IF('Copy &amp; Paste Roster Report Here'!$M466="HT",1,0),0)</f>
        <v>0</v>
      </c>
      <c r="BC469" s="119">
        <f>IF('Copy &amp; Paste Roster Report Here'!$A466=BC$7,IF('Copy &amp; Paste Roster Report Here'!$M466="HT",1,0),0)</f>
        <v>0</v>
      </c>
      <c r="BD469" s="119">
        <f>IF('Copy &amp; Paste Roster Report Here'!$A466=BD$7,IF('Copy &amp; Paste Roster Report Here'!$M466="HT",1,0),0)</f>
        <v>0</v>
      </c>
      <c r="BE469" s="119">
        <f>IF('Copy &amp; Paste Roster Report Here'!$A466=BE$7,IF('Copy &amp; Paste Roster Report Here'!$M466="HT",1,0),0)</f>
        <v>0</v>
      </c>
      <c r="BF469" s="119">
        <f>IF('Copy &amp; Paste Roster Report Here'!$A466=BF$7,IF('Copy &amp; Paste Roster Report Here'!$M466="HT",1,0),0)</f>
        <v>0</v>
      </c>
      <c r="BG469" s="119">
        <f>IF('Copy &amp; Paste Roster Report Here'!$A466=BG$7,IF('Copy &amp; Paste Roster Report Here'!$M466="HT",1,0),0)</f>
        <v>0</v>
      </c>
      <c r="BH469" s="73">
        <f t="shared" si="116"/>
        <v>0</v>
      </c>
      <c r="BI469" s="120">
        <f>IF('Copy &amp; Paste Roster Report Here'!$A466=BI$7,IF('Copy &amp; Paste Roster Report Here'!$M466="MT",1,0),0)</f>
        <v>0</v>
      </c>
      <c r="BJ469" s="120">
        <f>IF('Copy &amp; Paste Roster Report Here'!$A466=BJ$7,IF('Copy &amp; Paste Roster Report Here'!$M466="MT",1,0),0)</f>
        <v>0</v>
      </c>
      <c r="BK469" s="120">
        <f>IF('Copy &amp; Paste Roster Report Here'!$A466=BK$7,IF('Copy &amp; Paste Roster Report Here'!$M466="MT",1,0),0)</f>
        <v>0</v>
      </c>
      <c r="BL469" s="120">
        <f>IF('Copy &amp; Paste Roster Report Here'!$A466=BL$7,IF('Copy &amp; Paste Roster Report Here'!$M466="MT",1,0),0)</f>
        <v>0</v>
      </c>
      <c r="BM469" s="120">
        <f>IF('Copy &amp; Paste Roster Report Here'!$A466=BM$7,IF('Copy &amp; Paste Roster Report Here'!$M466="MT",1,0),0)</f>
        <v>0</v>
      </c>
      <c r="BN469" s="120">
        <f>IF('Copy &amp; Paste Roster Report Here'!$A466=BN$7,IF('Copy &amp; Paste Roster Report Here'!$M466="MT",1,0),0)</f>
        <v>0</v>
      </c>
      <c r="BO469" s="120">
        <f>IF('Copy &amp; Paste Roster Report Here'!$A466=BO$7,IF('Copy &amp; Paste Roster Report Here'!$M466="MT",1,0),0)</f>
        <v>0</v>
      </c>
      <c r="BP469" s="120">
        <f>IF('Copy &amp; Paste Roster Report Here'!$A466=BP$7,IF('Copy &amp; Paste Roster Report Here'!$M466="MT",1,0),0)</f>
        <v>0</v>
      </c>
      <c r="BQ469" s="120">
        <f>IF('Copy &amp; Paste Roster Report Here'!$A466=BQ$7,IF('Copy &amp; Paste Roster Report Here'!$M466="MT",1,0),0)</f>
        <v>0</v>
      </c>
      <c r="BR469" s="120">
        <f>IF('Copy &amp; Paste Roster Report Here'!$A466=BR$7,IF('Copy &amp; Paste Roster Report Here'!$M466="MT",1,0),0)</f>
        <v>0</v>
      </c>
      <c r="BS469" s="120">
        <f>IF('Copy &amp; Paste Roster Report Here'!$A466=BS$7,IF('Copy &amp; Paste Roster Report Here'!$M466="MT",1,0),0)</f>
        <v>0</v>
      </c>
      <c r="BT469" s="73">
        <f t="shared" si="117"/>
        <v>0</v>
      </c>
      <c r="BU469" s="121">
        <f>IF('Copy &amp; Paste Roster Report Here'!$A466=BU$7,IF('Copy &amp; Paste Roster Report Here'!$M466="fy",1,0),0)</f>
        <v>0</v>
      </c>
      <c r="BV469" s="121">
        <f>IF('Copy &amp; Paste Roster Report Here'!$A466=BV$7,IF('Copy &amp; Paste Roster Report Here'!$M466="fy",1,0),0)</f>
        <v>0</v>
      </c>
      <c r="BW469" s="121">
        <f>IF('Copy &amp; Paste Roster Report Here'!$A466=BW$7,IF('Copy &amp; Paste Roster Report Here'!$M466="fy",1,0),0)</f>
        <v>0</v>
      </c>
      <c r="BX469" s="121">
        <f>IF('Copy &amp; Paste Roster Report Here'!$A466=BX$7,IF('Copy &amp; Paste Roster Report Here'!$M466="fy",1,0),0)</f>
        <v>0</v>
      </c>
      <c r="BY469" s="121">
        <f>IF('Copy &amp; Paste Roster Report Here'!$A466=BY$7,IF('Copy &amp; Paste Roster Report Here'!$M466="fy",1,0),0)</f>
        <v>0</v>
      </c>
      <c r="BZ469" s="121">
        <f>IF('Copy &amp; Paste Roster Report Here'!$A466=BZ$7,IF('Copy &amp; Paste Roster Report Here'!$M466="fy",1,0),0)</f>
        <v>0</v>
      </c>
      <c r="CA469" s="121">
        <f>IF('Copy &amp; Paste Roster Report Here'!$A466=CA$7,IF('Copy &amp; Paste Roster Report Here'!$M466="fy",1,0),0)</f>
        <v>0</v>
      </c>
      <c r="CB469" s="121">
        <f>IF('Copy &amp; Paste Roster Report Here'!$A466=CB$7,IF('Copy &amp; Paste Roster Report Here'!$M466="fy",1,0),0)</f>
        <v>0</v>
      </c>
      <c r="CC469" s="121">
        <f>IF('Copy &amp; Paste Roster Report Here'!$A466=CC$7,IF('Copy &amp; Paste Roster Report Here'!$M466="fy",1,0),0)</f>
        <v>0</v>
      </c>
      <c r="CD469" s="121">
        <f>IF('Copy &amp; Paste Roster Report Here'!$A466=CD$7,IF('Copy &amp; Paste Roster Report Here'!$M466="fy",1,0),0)</f>
        <v>0</v>
      </c>
      <c r="CE469" s="121">
        <f>IF('Copy &amp; Paste Roster Report Here'!$A466=CE$7,IF('Copy &amp; Paste Roster Report Here'!$M466="fy",1,0),0)</f>
        <v>0</v>
      </c>
      <c r="CF469" s="73">
        <f t="shared" si="118"/>
        <v>0</v>
      </c>
      <c r="CG469" s="122">
        <f>IF('Copy &amp; Paste Roster Report Here'!$A466=CG$7,IF('Copy &amp; Paste Roster Report Here'!$M466="RH",1,0),0)</f>
        <v>0</v>
      </c>
      <c r="CH469" s="122">
        <f>IF('Copy &amp; Paste Roster Report Here'!$A466=CH$7,IF('Copy &amp; Paste Roster Report Here'!$M466="RH",1,0),0)</f>
        <v>0</v>
      </c>
      <c r="CI469" s="122">
        <f>IF('Copy &amp; Paste Roster Report Here'!$A466=CI$7,IF('Copy &amp; Paste Roster Report Here'!$M466="RH",1,0),0)</f>
        <v>0</v>
      </c>
      <c r="CJ469" s="122">
        <f>IF('Copy &amp; Paste Roster Report Here'!$A466=CJ$7,IF('Copy &amp; Paste Roster Report Here'!$M466="RH",1,0),0)</f>
        <v>0</v>
      </c>
      <c r="CK469" s="122">
        <f>IF('Copy &amp; Paste Roster Report Here'!$A466=CK$7,IF('Copy &amp; Paste Roster Report Here'!$M466="RH",1,0),0)</f>
        <v>0</v>
      </c>
      <c r="CL469" s="122">
        <f>IF('Copy &amp; Paste Roster Report Here'!$A466=CL$7,IF('Copy &amp; Paste Roster Report Here'!$M466="RH",1,0),0)</f>
        <v>0</v>
      </c>
      <c r="CM469" s="122">
        <f>IF('Copy &amp; Paste Roster Report Here'!$A466=CM$7,IF('Copy &amp; Paste Roster Report Here'!$M466="RH",1,0),0)</f>
        <v>0</v>
      </c>
      <c r="CN469" s="122">
        <f>IF('Copy &amp; Paste Roster Report Here'!$A466=CN$7,IF('Copy &amp; Paste Roster Report Here'!$M466="RH",1,0),0)</f>
        <v>0</v>
      </c>
      <c r="CO469" s="122">
        <f>IF('Copy &amp; Paste Roster Report Here'!$A466=CO$7,IF('Copy &amp; Paste Roster Report Here'!$M466="RH",1,0),0)</f>
        <v>0</v>
      </c>
      <c r="CP469" s="122">
        <f>IF('Copy &amp; Paste Roster Report Here'!$A466=CP$7,IF('Copy &amp; Paste Roster Report Here'!$M466="RH",1,0),0)</f>
        <v>0</v>
      </c>
      <c r="CQ469" s="122">
        <f>IF('Copy &amp; Paste Roster Report Here'!$A466=CQ$7,IF('Copy &amp; Paste Roster Report Here'!$M466="RH",1,0),0)</f>
        <v>0</v>
      </c>
      <c r="CR469" s="73">
        <f t="shared" si="119"/>
        <v>0</v>
      </c>
      <c r="CS469" s="123">
        <f>IF('Copy &amp; Paste Roster Report Here'!$A466=CS$7,IF('Copy &amp; Paste Roster Report Here'!$M466="QT",1,0),0)</f>
        <v>0</v>
      </c>
      <c r="CT469" s="123">
        <f>IF('Copy &amp; Paste Roster Report Here'!$A466=CT$7,IF('Copy &amp; Paste Roster Report Here'!$M466="QT",1,0),0)</f>
        <v>0</v>
      </c>
      <c r="CU469" s="123">
        <f>IF('Copy &amp; Paste Roster Report Here'!$A466=CU$7,IF('Copy &amp; Paste Roster Report Here'!$M466="QT",1,0),0)</f>
        <v>0</v>
      </c>
      <c r="CV469" s="123">
        <f>IF('Copy &amp; Paste Roster Report Here'!$A466=CV$7,IF('Copy &amp; Paste Roster Report Here'!$M466="QT",1,0),0)</f>
        <v>0</v>
      </c>
      <c r="CW469" s="123">
        <f>IF('Copy &amp; Paste Roster Report Here'!$A466=CW$7,IF('Copy &amp; Paste Roster Report Here'!$M466="QT",1,0),0)</f>
        <v>0</v>
      </c>
      <c r="CX469" s="123">
        <f>IF('Copy &amp; Paste Roster Report Here'!$A466=CX$7,IF('Copy &amp; Paste Roster Report Here'!$M466="QT",1,0),0)</f>
        <v>0</v>
      </c>
      <c r="CY469" s="123">
        <f>IF('Copy &amp; Paste Roster Report Here'!$A466=CY$7,IF('Copy &amp; Paste Roster Report Here'!$M466="QT",1,0),0)</f>
        <v>0</v>
      </c>
      <c r="CZ469" s="123">
        <f>IF('Copy &amp; Paste Roster Report Here'!$A466=CZ$7,IF('Copy &amp; Paste Roster Report Here'!$M466="QT",1,0),0)</f>
        <v>0</v>
      </c>
      <c r="DA469" s="123">
        <f>IF('Copy &amp; Paste Roster Report Here'!$A466=DA$7,IF('Copy &amp; Paste Roster Report Here'!$M466="QT",1,0),0)</f>
        <v>0</v>
      </c>
      <c r="DB469" s="123">
        <f>IF('Copy &amp; Paste Roster Report Here'!$A466=DB$7,IF('Copy &amp; Paste Roster Report Here'!$M466="QT",1,0),0)</f>
        <v>0</v>
      </c>
      <c r="DC469" s="123">
        <f>IF('Copy &amp; Paste Roster Report Here'!$A466=DC$7,IF('Copy &amp; Paste Roster Report Here'!$M466="QT",1,0),0)</f>
        <v>0</v>
      </c>
      <c r="DD469" s="73">
        <f t="shared" si="120"/>
        <v>0</v>
      </c>
      <c r="DE469" s="124">
        <f>IF('Copy &amp; Paste Roster Report Here'!$A466=DE$7,IF('Copy &amp; Paste Roster Report Here'!$M466="xxxxxxxxxxx",1,0),0)</f>
        <v>0</v>
      </c>
      <c r="DF469" s="124">
        <f>IF('Copy &amp; Paste Roster Report Here'!$A466=DF$7,IF('Copy &amp; Paste Roster Report Here'!$M466="xxxxxxxxxxx",1,0),0)</f>
        <v>0</v>
      </c>
      <c r="DG469" s="124">
        <f>IF('Copy &amp; Paste Roster Report Here'!$A466=DG$7,IF('Copy &amp; Paste Roster Report Here'!$M466="xxxxxxxxxxx",1,0),0)</f>
        <v>0</v>
      </c>
      <c r="DH469" s="124">
        <f>IF('Copy &amp; Paste Roster Report Here'!$A466=DH$7,IF('Copy &amp; Paste Roster Report Here'!$M466="xxxxxxxxxxx",1,0),0)</f>
        <v>0</v>
      </c>
      <c r="DI469" s="124">
        <f>IF('Copy &amp; Paste Roster Report Here'!$A466=DI$7,IF('Copy &amp; Paste Roster Report Here'!$M466="xxxxxxxxxxx",1,0),0)</f>
        <v>0</v>
      </c>
      <c r="DJ469" s="124">
        <f>IF('Copy &amp; Paste Roster Report Here'!$A466=DJ$7,IF('Copy &amp; Paste Roster Report Here'!$M466="xxxxxxxxxxx",1,0),0)</f>
        <v>0</v>
      </c>
      <c r="DK469" s="124">
        <f>IF('Copy &amp; Paste Roster Report Here'!$A466=DK$7,IF('Copy &amp; Paste Roster Report Here'!$M466="xxxxxxxxxxx",1,0),0)</f>
        <v>0</v>
      </c>
      <c r="DL469" s="124">
        <f>IF('Copy &amp; Paste Roster Report Here'!$A466=DL$7,IF('Copy &amp; Paste Roster Report Here'!$M466="xxxxxxxxxxx",1,0),0)</f>
        <v>0</v>
      </c>
      <c r="DM469" s="124">
        <f>IF('Copy &amp; Paste Roster Report Here'!$A466=DM$7,IF('Copy &amp; Paste Roster Report Here'!$M466="xxxxxxxxxxx",1,0),0)</f>
        <v>0</v>
      </c>
      <c r="DN469" s="124">
        <f>IF('Copy &amp; Paste Roster Report Here'!$A466=DN$7,IF('Copy &amp; Paste Roster Report Here'!$M466="xxxxxxxxxxx",1,0),0)</f>
        <v>0</v>
      </c>
      <c r="DO469" s="124">
        <f>IF('Copy &amp; Paste Roster Report Here'!$A466=DO$7,IF('Copy &amp; Paste Roster Report Here'!$M466="xxxxxxxxxxx",1,0),0)</f>
        <v>0</v>
      </c>
      <c r="DP469" s="125">
        <f t="shared" si="121"/>
        <v>0</v>
      </c>
      <c r="DQ469" s="126">
        <f t="shared" si="122"/>
        <v>0</v>
      </c>
    </row>
    <row r="470" spans="1:121" x14ac:dyDescent="0.25">
      <c r="A470" s="111">
        <f t="shared" si="108"/>
        <v>0</v>
      </c>
      <c r="B470" s="111">
        <f t="shared" si="109"/>
        <v>0</v>
      </c>
      <c r="C470" s="112">
        <f>+('Copy &amp; Paste Roster Report Here'!$P467-'Copy &amp; Paste Roster Report Here'!$O467)/30</f>
        <v>0</v>
      </c>
      <c r="D470" s="112">
        <f>+('Copy &amp; Paste Roster Report Here'!$P467-'Copy &amp; Paste Roster Report Here'!$O467)</f>
        <v>0</v>
      </c>
      <c r="E470" s="111">
        <f>'Copy &amp; Paste Roster Report Here'!N467</f>
        <v>0</v>
      </c>
      <c r="F470" s="111" t="str">
        <f t="shared" si="110"/>
        <v>N</v>
      </c>
      <c r="G470" s="111">
        <f>'Copy &amp; Paste Roster Report Here'!R467</f>
        <v>0</v>
      </c>
      <c r="H470" s="113">
        <f t="shared" si="111"/>
        <v>0</v>
      </c>
      <c r="I470" s="112">
        <f>IF(F470="N",$F$5-'Copy &amp; Paste Roster Report Here'!O467,+'Copy &amp; Paste Roster Report Here'!Q467-'Copy &amp; Paste Roster Report Here'!O467)</f>
        <v>0</v>
      </c>
      <c r="J470" s="114">
        <f t="shared" si="112"/>
        <v>0</v>
      </c>
      <c r="K470" s="114">
        <f t="shared" si="113"/>
        <v>0</v>
      </c>
      <c r="L470" s="115">
        <f>'Copy &amp; Paste Roster Report Here'!F467</f>
        <v>0</v>
      </c>
      <c r="M470" s="116">
        <f t="shared" si="114"/>
        <v>0</v>
      </c>
      <c r="N470" s="117">
        <f>IF('Copy &amp; Paste Roster Report Here'!$A467='Analytical Tests'!N$7,IF($F470="Y",+$H470*N$6,0),0)</f>
        <v>0</v>
      </c>
      <c r="O470" s="117">
        <f>IF('Copy &amp; Paste Roster Report Here'!$A467='Analytical Tests'!O$7,IF($F470="Y",+$H470*O$6,0),0)</f>
        <v>0</v>
      </c>
      <c r="P470" s="117">
        <f>IF('Copy &amp; Paste Roster Report Here'!$A467='Analytical Tests'!P$7,IF($F470="Y",+$H470*P$6,0),0)</f>
        <v>0</v>
      </c>
      <c r="Q470" s="117">
        <f>IF('Copy &amp; Paste Roster Report Here'!$A467='Analytical Tests'!Q$7,IF($F470="Y",+$H470*Q$6,0),0)</f>
        <v>0</v>
      </c>
      <c r="R470" s="117">
        <f>IF('Copy &amp; Paste Roster Report Here'!$A467='Analytical Tests'!R$7,IF($F470="Y",+$H470*R$6,0),0)</f>
        <v>0</v>
      </c>
      <c r="S470" s="117">
        <f>IF('Copy &amp; Paste Roster Report Here'!$A467='Analytical Tests'!S$7,IF($F470="Y",+$H470*S$6,0),0)</f>
        <v>0</v>
      </c>
      <c r="T470" s="117">
        <f>IF('Copy &amp; Paste Roster Report Here'!$A467='Analytical Tests'!T$7,IF($F470="Y",+$H470*T$6,0),0)</f>
        <v>0</v>
      </c>
      <c r="U470" s="117">
        <f>IF('Copy &amp; Paste Roster Report Here'!$A467='Analytical Tests'!U$7,IF($F470="Y",+$H470*U$6,0),0)</f>
        <v>0</v>
      </c>
      <c r="V470" s="117">
        <f>IF('Copy &amp; Paste Roster Report Here'!$A467='Analytical Tests'!V$7,IF($F470="Y",+$H470*V$6,0),0)</f>
        <v>0</v>
      </c>
      <c r="W470" s="117">
        <f>IF('Copy &amp; Paste Roster Report Here'!$A467='Analytical Tests'!W$7,IF($F470="Y",+$H470*W$6,0),0)</f>
        <v>0</v>
      </c>
      <c r="X470" s="117">
        <f>IF('Copy &amp; Paste Roster Report Here'!$A467='Analytical Tests'!X$7,IF($F470="Y",+$H470*X$6,0),0)</f>
        <v>0</v>
      </c>
      <c r="Y470" s="117" t="b">
        <f>IF('Copy &amp; Paste Roster Report Here'!$A467='Analytical Tests'!Y$7,IF($F470="N",IF($J470&gt;=$C470,Y$6,+($I470/$D470)*Y$6),0))</f>
        <v>0</v>
      </c>
      <c r="Z470" s="117" t="b">
        <f>IF('Copy &amp; Paste Roster Report Here'!$A467='Analytical Tests'!Z$7,IF($F470="N",IF($J470&gt;=$C470,Z$6,+($I470/$D470)*Z$6),0))</f>
        <v>0</v>
      </c>
      <c r="AA470" s="117" t="b">
        <f>IF('Copy &amp; Paste Roster Report Here'!$A467='Analytical Tests'!AA$7,IF($F470="N",IF($J470&gt;=$C470,AA$6,+($I470/$D470)*AA$6),0))</f>
        <v>0</v>
      </c>
      <c r="AB470" s="117" t="b">
        <f>IF('Copy &amp; Paste Roster Report Here'!$A467='Analytical Tests'!AB$7,IF($F470="N",IF($J470&gt;=$C470,AB$6,+($I470/$D470)*AB$6),0))</f>
        <v>0</v>
      </c>
      <c r="AC470" s="117" t="b">
        <f>IF('Copy &amp; Paste Roster Report Here'!$A467='Analytical Tests'!AC$7,IF($F470="N",IF($J470&gt;=$C470,AC$6,+($I470/$D470)*AC$6),0))</f>
        <v>0</v>
      </c>
      <c r="AD470" s="117" t="b">
        <f>IF('Copy &amp; Paste Roster Report Here'!$A467='Analytical Tests'!AD$7,IF($F470="N",IF($J470&gt;=$C470,AD$6,+($I470/$D470)*AD$6),0))</f>
        <v>0</v>
      </c>
      <c r="AE470" s="117" t="b">
        <f>IF('Copy &amp; Paste Roster Report Here'!$A467='Analytical Tests'!AE$7,IF($F470="N",IF($J470&gt;=$C470,AE$6,+($I470/$D470)*AE$6),0))</f>
        <v>0</v>
      </c>
      <c r="AF470" s="117" t="b">
        <f>IF('Copy &amp; Paste Roster Report Here'!$A467='Analytical Tests'!AF$7,IF($F470="N",IF($J470&gt;=$C470,AF$6,+($I470/$D470)*AF$6),0))</f>
        <v>0</v>
      </c>
      <c r="AG470" s="117" t="b">
        <f>IF('Copy &amp; Paste Roster Report Here'!$A467='Analytical Tests'!AG$7,IF($F470="N",IF($J470&gt;=$C470,AG$6,+($I470/$D470)*AG$6),0))</f>
        <v>0</v>
      </c>
      <c r="AH470" s="117" t="b">
        <f>IF('Copy &amp; Paste Roster Report Here'!$A467='Analytical Tests'!AH$7,IF($F470="N",IF($J470&gt;=$C470,AH$6,+($I470/$D470)*AH$6),0))</f>
        <v>0</v>
      </c>
      <c r="AI470" s="117" t="b">
        <f>IF('Copy &amp; Paste Roster Report Here'!$A467='Analytical Tests'!AI$7,IF($F470="N",IF($J470&gt;=$C470,AI$6,+($I470/$D470)*AI$6),0))</f>
        <v>0</v>
      </c>
      <c r="AJ470" s="79"/>
      <c r="AK470" s="118">
        <f>IF('Copy &amp; Paste Roster Report Here'!$A467=AK$7,IF('Copy &amp; Paste Roster Report Here'!$M467="FT",1,0),0)</f>
        <v>0</v>
      </c>
      <c r="AL470" s="118">
        <f>IF('Copy &amp; Paste Roster Report Here'!$A467=AL$7,IF('Copy &amp; Paste Roster Report Here'!$M467="FT",1,0),0)</f>
        <v>0</v>
      </c>
      <c r="AM470" s="118">
        <f>IF('Copy &amp; Paste Roster Report Here'!$A467=AM$7,IF('Copy &amp; Paste Roster Report Here'!$M467="FT",1,0),0)</f>
        <v>0</v>
      </c>
      <c r="AN470" s="118">
        <f>IF('Copy &amp; Paste Roster Report Here'!$A467=AN$7,IF('Copy &amp; Paste Roster Report Here'!$M467="FT",1,0),0)</f>
        <v>0</v>
      </c>
      <c r="AO470" s="118">
        <f>IF('Copy &amp; Paste Roster Report Here'!$A467=AO$7,IF('Copy &amp; Paste Roster Report Here'!$M467="FT",1,0),0)</f>
        <v>0</v>
      </c>
      <c r="AP470" s="118">
        <f>IF('Copy &amp; Paste Roster Report Here'!$A467=AP$7,IF('Copy &amp; Paste Roster Report Here'!$M467="FT",1,0),0)</f>
        <v>0</v>
      </c>
      <c r="AQ470" s="118">
        <f>IF('Copy &amp; Paste Roster Report Here'!$A467=AQ$7,IF('Copy &amp; Paste Roster Report Here'!$M467="FT",1,0),0)</f>
        <v>0</v>
      </c>
      <c r="AR470" s="118">
        <f>IF('Copy &amp; Paste Roster Report Here'!$A467=AR$7,IF('Copy &amp; Paste Roster Report Here'!$M467="FT",1,0),0)</f>
        <v>0</v>
      </c>
      <c r="AS470" s="118">
        <f>IF('Copy &amp; Paste Roster Report Here'!$A467=AS$7,IF('Copy &amp; Paste Roster Report Here'!$M467="FT",1,0),0)</f>
        <v>0</v>
      </c>
      <c r="AT470" s="118">
        <f>IF('Copy &amp; Paste Roster Report Here'!$A467=AT$7,IF('Copy &amp; Paste Roster Report Here'!$M467="FT",1,0),0)</f>
        <v>0</v>
      </c>
      <c r="AU470" s="118">
        <f>IF('Copy &amp; Paste Roster Report Here'!$A467=AU$7,IF('Copy &amp; Paste Roster Report Here'!$M467="FT",1,0),0)</f>
        <v>0</v>
      </c>
      <c r="AV470" s="73">
        <f t="shared" si="115"/>
        <v>0</v>
      </c>
      <c r="AW470" s="119">
        <f>IF('Copy &amp; Paste Roster Report Here'!$A467=AW$7,IF('Copy &amp; Paste Roster Report Here'!$M467="HT",1,0),0)</f>
        <v>0</v>
      </c>
      <c r="AX470" s="119">
        <f>IF('Copy &amp; Paste Roster Report Here'!$A467=AX$7,IF('Copy &amp; Paste Roster Report Here'!$M467="HT",1,0),0)</f>
        <v>0</v>
      </c>
      <c r="AY470" s="119">
        <f>IF('Copy &amp; Paste Roster Report Here'!$A467=AY$7,IF('Copy &amp; Paste Roster Report Here'!$M467="HT",1,0),0)</f>
        <v>0</v>
      </c>
      <c r="AZ470" s="119">
        <f>IF('Copy &amp; Paste Roster Report Here'!$A467=AZ$7,IF('Copy &amp; Paste Roster Report Here'!$M467="HT",1,0),0)</f>
        <v>0</v>
      </c>
      <c r="BA470" s="119">
        <f>IF('Copy &amp; Paste Roster Report Here'!$A467=BA$7,IF('Copy &amp; Paste Roster Report Here'!$M467="HT",1,0),0)</f>
        <v>0</v>
      </c>
      <c r="BB470" s="119">
        <f>IF('Copy &amp; Paste Roster Report Here'!$A467=BB$7,IF('Copy &amp; Paste Roster Report Here'!$M467="HT",1,0),0)</f>
        <v>0</v>
      </c>
      <c r="BC470" s="119">
        <f>IF('Copy &amp; Paste Roster Report Here'!$A467=BC$7,IF('Copy &amp; Paste Roster Report Here'!$M467="HT",1,0),0)</f>
        <v>0</v>
      </c>
      <c r="BD470" s="119">
        <f>IF('Copy &amp; Paste Roster Report Here'!$A467=BD$7,IF('Copy &amp; Paste Roster Report Here'!$M467="HT",1,0),0)</f>
        <v>0</v>
      </c>
      <c r="BE470" s="119">
        <f>IF('Copy &amp; Paste Roster Report Here'!$A467=BE$7,IF('Copy &amp; Paste Roster Report Here'!$M467="HT",1,0),0)</f>
        <v>0</v>
      </c>
      <c r="BF470" s="119">
        <f>IF('Copy &amp; Paste Roster Report Here'!$A467=BF$7,IF('Copy &amp; Paste Roster Report Here'!$M467="HT",1,0),0)</f>
        <v>0</v>
      </c>
      <c r="BG470" s="119">
        <f>IF('Copy &amp; Paste Roster Report Here'!$A467=BG$7,IF('Copy &amp; Paste Roster Report Here'!$M467="HT",1,0),0)</f>
        <v>0</v>
      </c>
      <c r="BH470" s="73">
        <f t="shared" si="116"/>
        <v>0</v>
      </c>
      <c r="BI470" s="120">
        <f>IF('Copy &amp; Paste Roster Report Here'!$A467=BI$7,IF('Copy &amp; Paste Roster Report Here'!$M467="MT",1,0),0)</f>
        <v>0</v>
      </c>
      <c r="BJ470" s="120">
        <f>IF('Copy &amp; Paste Roster Report Here'!$A467=BJ$7,IF('Copy &amp; Paste Roster Report Here'!$M467="MT",1,0),0)</f>
        <v>0</v>
      </c>
      <c r="BK470" s="120">
        <f>IF('Copy &amp; Paste Roster Report Here'!$A467=BK$7,IF('Copy &amp; Paste Roster Report Here'!$M467="MT",1,0),0)</f>
        <v>0</v>
      </c>
      <c r="BL470" s="120">
        <f>IF('Copy &amp; Paste Roster Report Here'!$A467=BL$7,IF('Copy &amp; Paste Roster Report Here'!$M467="MT",1,0),0)</f>
        <v>0</v>
      </c>
      <c r="BM470" s="120">
        <f>IF('Copy &amp; Paste Roster Report Here'!$A467=BM$7,IF('Copy &amp; Paste Roster Report Here'!$M467="MT",1,0),0)</f>
        <v>0</v>
      </c>
      <c r="BN470" s="120">
        <f>IF('Copy &amp; Paste Roster Report Here'!$A467=BN$7,IF('Copy &amp; Paste Roster Report Here'!$M467="MT",1,0),0)</f>
        <v>0</v>
      </c>
      <c r="BO470" s="120">
        <f>IF('Copy &amp; Paste Roster Report Here'!$A467=BO$7,IF('Copy &amp; Paste Roster Report Here'!$M467="MT",1,0),0)</f>
        <v>0</v>
      </c>
      <c r="BP470" s="120">
        <f>IF('Copy &amp; Paste Roster Report Here'!$A467=BP$7,IF('Copy &amp; Paste Roster Report Here'!$M467="MT",1,0),0)</f>
        <v>0</v>
      </c>
      <c r="BQ470" s="120">
        <f>IF('Copy &amp; Paste Roster Report Here'!$A467=BQ$7,IF('Copy &amp; Paste Roster Report Here'!$M467="MT",1,0),0)</f>
        <v>0</v>
      </c>
      <c r="BR470" s="120">
        <f>IF('Copy &amp; Paste Roster Report Here'!$A467=BR$7,IF('Copy &amp; Paste Roster Report Here'!$M467="MT",1,0),0)</f>
        <v>0</v>
      </c>
      <c r="BS470" s="120">
        <f>IF('Copy &amp; Paste Roster Report Here'!$A467=BS$7,IF('Copy &amp; Paste Roster Report Here'!$M467="MT",1,0),0)</f>
        <v>0</v>
      </c>
      <c r="BT470" s="73">
        <f t="shared" si="117"/>
        <v>0</v>
      </c>
      <c r="BU470" s="121">
        <f>IF('Copy &amp; Paste Roster Report Here'!$A467=BU$7,IF('Copy &amp; Paste Roster Report Here'!$M467="fy",1,0),0)</f>
        <v>0</v>
      </c>
      <c r="BV470" s="121">
        <f>IF('Copy &amp; Paste Roster Report Here'!$A467=BV$7,IF('Copy &amp; Paste Roster Report Here'!$M467="fy",1,0),0)</f>
        <v>0</v>
      </c>
      <c r="BW470" s="121">
        <f>IF('Copy &amp; Paste Roster Report Here'!$A467=BW$7,IF('Copy &amp; Paste Roster Report Here'!$M467="fy",1,0),0)</f>
        <v>0</v>
      </c>
      <c r="BX470" s="121">
        <f>IF('Copy &amp; Paste Roster Report Here'!$A467=BX$7,IF('Copy &amp; Paste Roster Report Here'!$M467="fy",1,0),0)</f>
        <v>0</v>
      </c>
      <c r="BY470" s="121">
        <f>IF('Copy &amp; Paste Roster Report Here'!$A467=BY$7,IF('Copy &amp; Paste Roster Report Here'!$M467="fy",1,0),0)</f>
        <v>0</v>
      </c>
      <c r="BZ470" s="121">
        <f>IF('Copy &amp; Paste Roster Report Here'!$A467=BZ$7,IF('Copy &amp; Paste Roster Report Here'!$M467="fy",1,0),0)</f>
        <v>0</v>
      </c>
      <c r="CA470" s="121">
        <f>IF('Copy &amp; Paste Roster Report Here'!$A467=CA$7,IF('Copy &amp; Paste Roster Report Here'!$M467="fy",1,0),0)</f>
        <v>0</v>
      </c>
      <c r="CB470" s="121">
        <f>IF('Copy &amp; Paste Roster Report Here'!$A467=CB$7,IF('Copy &amp; Paste Roster Report Here'!$M467="fy",1,0),0)</f>
        <v>0</v>
      </c>
      <c r="CC470" s="121">
        <f>IF('Copy &amp; Paste Roster Report Here'!$A467=CC$7,IF('Copy &amp; Paste Roster Report Here'!$M467="fy",1,0),0)</f>
        <v>0</v>
      </c>
      <c r="CD470" s="121">
        <f>IF('Copy &amp; Paste Roster Report Here'!$A467=CD$7,IF('Copy &amp; Paste Roster Report Here'!$M467="fy",1,0),0)</f>
        <v>0</v>
      </c>
      <c r="CE470" s="121">
        <f>IF('Copy &amp; Paste Roster Report Here'!$A467=CE$7,IF('Copy &amp; Paste Roster Report Here'!$M467="fy",1,0),0)</f>
        <v>0</v>
      </c>
      <c r="CF470" s="73">
        <f t="shared" si="118"/>
        <v>0</v>
      </c>
      <c r="CG470" s="122">
        <f>IF('Copy &amp; Paste Roster Report Here'!$A467=CG$7,IF('Copy &amp; Paste Roster Report Here'!$M467="RH",1,0),0)</f>
        <v>0</v>
      </c>
      <c r="CH470" s="122">
        <f>IF('Copy &amp; Paste Roster Report Here'!$A467=CH$7,IF('Copy &amp; Paste Roster Report Here'!$M467="RH",1,0),0)</f>
        <v>0</v>
      </c>
      <c r="CI470" s="122">
        <f>IF('Copy &amp; Paste Roster Report Here'!$A467=CI$7,IF('Copy &amp; Paste Roster Report Here'!$M467="RH",1,0),0)</f>
        <v>0</v>
      </c>
      <c r="CJ470" s="122">
        <f>IF('Copy &amp; Paste Roster Report Here'!$A467=CJ$7,IF('Copy &amp; Paste Roster Report Here'!$M467="RH",1,0),0)</f>
        <v>0</v>
      </c>
      <c r="CK470" s="122">
        <f>IF('Copy &amp; Paste Roster Report Here'!$A467=CK$7,IF('Copy &amp; Paste Roster Report Here'!$M467="RH",1,0),0)</f>
        <v>0</v>
      </c>
      <c r="CL470" s="122">
        <f>IF('Copy &amp; Paste Roster Report Here'!$A467=CL$7,IF('Copy &amp; Paste Roster Report Here'!$M467="RH",1,0),0)</f>
        <v>0</v>
      </c>
      <c r="CM470" s="122">
        <f>IF('Copy &amp; Paste Roster Report Here'!$A467=CM$7,IF('Copy &amp; Paste Roster Report Here'!$M467="RH",1,0),0)</f>
        <v>0</v>
      </c>
      <c r="CN470" s="122">
        <f>IF('Copy &amp; Paste Roster Report Here'!$A467=CN$7,IF('Copy &amp; Paste Roster Report Here'!$M467="RH",1,0),0)</f>
        <v>0</v>
      </c>
      <c r="CO470" s="122">
        <f>IF('Copy &amp; Paste Roster Report Here'!$A467=CO$7,IF('Copy &amp; Paste Roster Report Here'!$M467="RH",1,0),0)</f>
        <v>0</v>
      </c>
      <c r="CP470" s="122">
        <f>IF('Copy &amp; Paste Roster Report Here'!$A467=CP$7,IF('Copy &amp; Paste Roster Report Here'!$M467="RH",1,0),0)</f>
        <v>0</v>
      </c>
      <c r="CQ470" s="122">
        <f>IF('Copy &amp; Paste Roster Report Here'!$A467=CQ$7,IF('Copy &amp; Paste Roster Report Here'!$M467="RH",1,0),0)</f>
        <v>0</v>
      </c>
      <c r="CR470" s="73">
        <f t="shared" si="119"/>
        <v>0</v>
      </c>
      <c r="CS470" s="123">
        <f>IF('Copy &amp; Paste Roster Report Here'!$A467=CS$7,IF('Copy &amp; Paste Roster Report Here'!$M467="QT",1,0),0)</f>
        <v>0</v>
      </c>
      <c r="CT470" s="123">
        <f>IF('Copy &amp; Paste Roster Report Here'!$A467=CT$7,IF('Copy &amp; Paste Roster Report Here'!$M467="QT",1,0),0)</f>
        <v>0</v>
      </c>
      <c r="CU470" s="123">
        <f>IF('Copy &amp; Paste Roster Report Here'!$A467=CU$7,IF('Copy &amp; Paste Roster Report Here'!$M467="QT",1,0),0)</f>
        <v>0</v>
      </c>
      <c r="CV470" s="123">
        <f>IF('Copy &amp; Paste Roster Report Here'!$A467=CV$7,IF('Copy &amp; Paste Roster Report Here'!$M467="QT",1,0),0)</f>
        <v>0</v>
      </c>
      <c r="CW470" s="123">
        <f>IF('Copy &amp; Paste Roster Report Here'!$A467=CW$7,IF('Copy &amp; Paste Roster Report Here'!$M467="QT",1,0),0)</f>
        <v>0</v>
      </c>
      <c r="CX470" s="123">
        <f>IF('Copy &amp; Paste Roster Report Here'!$A467=CX$7,IF('Copy &amp; Paste Roster Report Here'!$M467="QT",1,0),0)</f>
        <v>0</v>
      </c>
      <c r="CY470" s="123">
        <f>IF('Copy &amp; Paste Roster Report Here'!$A467=CY$7,IF('Copy &amp; Paste Roster Report Here'!$M467="QT",1,0),0)</f>
        <v>0</v>
      </c>
      <c r="CZ470" s="123">
        <f>IF('Copy &amp; Paste Roster Report Here'!$A467=CZ$7,IF('Copy &amp; Paste Roster Report Here'!$M467="QT",1,0),0)</f>
        <v>0</v>
      </c>
      <c r="DA470" s="123">
        <f>IF('Copy &amp; Paste Roster Report Here'!$A467=DA$7,IF('Copy &amp; Paste Roster Report Here'!$M467="QT",1,0),0)</f>
        <v>0</v>
      </c>
      <c r="DB470" s="123">
        <f>IF('Copy &amp; Paste Roster Report Here'!$A467=DB$7,IF('Copy &amp; Paste Roster Report Here'!$M467="QT",1,0),0)</f>
        <v>0</v>
      </c>
      <c r="DC470" s="123">
        <f>IF('Copy &amp; Paste Roster Report Here'!$A467=DC$7,IF('Copy &amp; Paste Roster Report Here'!$M467="QT",1,0),0)</f>
        <v>0</v>
      </c>
      <c r="DD470" s="73">
        <f t="shared" si="120"/>
        <v>0</v>
      </c>
      <c r="DE470" s="124">
        <f>IF('Copy &amp; Paste Roster Report Here'!$A467=DE$7,IF('Copy &amp; Paste Roster Report Here'!$M467="xxxxxxxxxxx",1,0),0)</f>
        <v>0</v>
      </c>
      <c r="DF470" s="124">
        <f>IF('Copy &amp; Paste Roster Report Here'!$A467=DF$7,IF('Copy &amp; Paste Roster Report Here'!$M467="xxxxxxxxxxx",1,0),0)</f>
        <v>0</v>
      </c>
      <c r="DG470" s="124">
        <f>IF('Copy &amp; Paste Roster Report Here'!$A467=DG$7,IF('Copy &amp; Paste Roster Report Here'!$M467="xxxxxxxxxxx",1,0),0)</f>
        <v>0</v>
      </c>
      <c r="DH470" s="124">
        <f>IF('Copy &amp; Paste Roster Report Here'!$A467=DH$7,IF('Copy &amp; Paste Roster Report Here'!$M467="xxxxxxxxxxx",1,0),0)</f>
        <v>0</v>
      </c>
      <c r="DI470" s="124">
        <f>IF('Copy &amp; Paste Roster Report Here'!$A467=DI$7,IF('Copy &amp; Paste Roster Report Here'!$M467="xxxxxxxxxxx",1,0),0)</f>
        <v>0</v>
      </c>
      <c r="DJ470" s="124">
        <f>IF('Copy &amp; Paste Roster Report Here'!$A467=DJ$7,IF('Copy &amp; Paste Roster Report Here'!$M467="xxxxxxxxxxx",1,0),0)</f>
        <v>0</v>
      </c>
      <c r="DK470" s="124">
        <f>IF('Copy &amp; Paste Roster Report Here'!$A467=DK$7,IF('Copy &amp; Paste Roster Report Here'!$M467="xxxxxxxxxxx",1,0),0)</f>
        <v>0</v>
      </c>
      <c r="DL470" s="124">
        <f>IF('Copy &amp; Paste Roster Report Here'!$A467=DL$7,IF('Copy &amp; Paste Roster Report Here'!$M467="xxxxxxxxxxx",1,0),0)</f>
        <v>0</v>
      </c>
      <c r="DM470" s="124">
        <f>IF('Copy &amp; Paste Roster Report Here'!$A467=DM$7,IF('Copy &amp; Paste Roster Report Here'!$M467="xxxxxxxxxxx",1,0),0)</f>
        <v>0</v>
      </c>
      <c r="DN470" s="124">
        <f>IF('Copy &amp; Paste Roster Report Here'!$A467=DN$7,IF('Copy &amp; Paste Roster Report Here'!$M467="xxxxxxxxxxx",1,0),0)</f>
        <v>0</v>
      </c>
      <c r="DO470" s="124">
        <f>IF('Copy &amp; Paste Roster Report Here'!$A467=DO$7,IF('Copy &amp; Paste Roster Report Here'!$M467="xxxxxxxxxxx",1,0),0)</f>
        <v>0</v>
      </c>
      <c r="DP470" s="125">
        <f t="shared" si="121"/>
        <v>0</v>
      </c>
      <c r="DQ470" s="126">
        <f t="shared" si="122"/>
        <v>0</v>
      </c>
    </row>
    <row r="471" spans="1:121" x14ac:dyDescent="0.25">
      <c r="A471" s="111">
        <f t="shared" si="108"/>
        <v>0</v>
      </c>
      <c r="B471" s="111">
        <f t="shared" si="109"/>
        <v>0</v>
      </c>
      <c r="C471" s="112">
        <f>+('Copy &amp; Paste Roster Report Here'!$P468-'Copy &amp; Paste Roster Report Here'!$O468)/30</f>
        <v>0</v>
      </c>
      <c r="D471" s="112">
        <f>+('Copy &amp; Paste Roster Report Here'!$P468-'Copy &amp; Paste Roster Report Here'!$O468)</f>
        <v>0</v>
      </c>
      <c r="E471" s="111">
        <f>'Copy &amp; Paste Roster Report Here'!N468</f>
        <v>0</v>
      </c>
      <c r="F471" s="111" t="str">
        <f t="shared" si="110"/>
        <v>N</v>
      </c>
      <c r="G471" s="111">
        <f>'Copy &amp; Paste Roster Report Here'!R468</f>
        <v>0</v>
      </c>
      <c r="H471" s="113">
        <f t="shared" si="111"/>
        <v>0</v>
      </c>
      <c r="I471" s="112">
        <f>IF(F471="N",$F$5-'Copy &amp; Paste Roster Report Here'!O468,+'Copy &amp; Paste Roster Report Here'!Q468-'Copy &amp; Paste Roster Report Here'!O468)</f>
        <v>0</v>
      </c>
      <c r="J471" s="114">
        <f t="shared" si="112"/>
        <v>0</v>
      </c>
      <c r="K471" s="114">
        <f t="shared" si="113"/>
        <v>0</v>
      </c>
      <c r="L471" s="115">
        <f>'Copy &amp; Paste Roster Report Here'!F468</f>
        <v>0</v>
      </c>
      <c r="M471" s="116">
        <f t="shared" si="114"/>
        <v>0</v>
      </c>
      <c r="N471" s="117">
        <f>IF('Copy &amp; Paste Roster Report Here'!$A468='Analytical Tests'!N$7,IF($F471="Y",+$H471*N$6,0),0)</f>
        <v>0</v>
      </c>
      <c r="O471" s="117">
        <f>IF('Copy &amp; Paste Roster Report Here'!$A468='Analytical Tests'!O$7,IF($F471="Y",+$H471*O$6,0),0)</f>
        <v>0</v>
      </c>
      <c r="P471" s="117">
        <f>IF('Copy &amp; Paste Roster Report Here'!$A468='Analytical Tests'!P$7,IF($F471="Y",+$H471*P$6,0),0)</f>
        <v>0</v>
      </c>
      <c r="Q471" s="117">
        <f>IF('Copy &amp; Paste Roster Report Here'!$A468='Analytical Tests'!Q$7,IF($F471="Y",+$H471*Q$6,0),0)</f>
        <v>0</v>
      </c>
      <c r="R471" s="117">
        <f>IF('Copy &amp; Paste Roster Report Here'!$A468='Analytical Tests'!R$7,IF($F471="Y",+$H471*R$6,0),0)</f>
        <v>0</v>
      </c>
      <c r="S471" s="117">
        <f>IF('Copy &amp; Paste Roster Report Here'!$A468='Analytical Tests'!S$7,IF($F471="Y",+$H471*S$6,0),0)</f>
        <v>0</v>
      </c>
      <c r="T471" s="117">
        <f>IF('Copy &amp; Paste Roster Report Here'!$A468='Analytical Tests'!T$7,IF($F471="Y",+$H471*T$6,0),0)</f>
        <v>0</v>
      </c>
      <c r="U471" s="117">
        <f>IF('Copy &amp; Paste Roster Report Here'!$A468='Analytical Tests'!U$7,IF($F471="Y",+$H471*U$6,0),0)</f>
        <v>0</v>
      </c>
      <c r="V471" s="117">
        <f>IF('Copy &amp; Paste Roster Report Here'!$A468='Analytical Tests'!V$7,IF($F471="Y",+$H471*V$6,0),0)</f>
        <v>0</v>
      </c>
      <c r="W471" s="117">
        <f>IF('Copy &amp; Paste Roster Report Here'!$A468='Analytical Tests'!W$7,IF($F471="Y",+$H471*W$6,0),0)</f>
        <v>0</v>
      </c>
      <c r="X471" s="117">
        <f>IF('Copy &amp; Paste Roster Report Here'!$A468='Analytical Tests'!X$7,IF($F471="Y",+$H471*X$6,0),0)</f>
        <v>0</v>
      </c>
      <c r="Y471" s="117" t="b">
        <f>IF('Copy &amp; Paste Roster Report Here'!$A468='Analytical Tests'!Y$7,IF($F471="N",IF($J471&gt;=$C471,Y$6,+($I471/$D471)*Y$6),0))</f>
        <v>0</v>
      </c>
      <c r="Z471" s="117" t="b">
        <f>IF('Copy &amp; Paste Roster Report Here'!$A468='Analytical Tests'!Z$7,IF($F471="N",IF($J471&gt;=$C471,Z$6,+($I471/$D471)*Z$6),0))</f>
        <v>0</v>
      </c>
      <c r="AA471" s="117" t="b">
        <f>IF('Copy &amp; Paste Roster Report Here'!$A468='Analytical Tests'!AA$7,IF($F471="N",IF($J471&gt;=$C471,AA$6,+($I471/$D471)*AA$6),0))</f>
        <v>0</v>
      </c>
      <c r="AB471" s="117" t="b">
        <f>IF('Copy &amp; Paste Roster Report Here'!$A468='Analytical Tests'!AB$7,IF($F471="N",IF($J471&gt;=$C471,AB$6,+($I471/$D471)*AB$6),0))</f>
        <v>0</v>
      </c>
      <c r="AC471" s="117" t="b">
        <f>IF('Copy &amp; Paste Roster Report Here'!$A468='Analytical Tests'!AC$7,IF($F471="N",IF($J471&gt;=$C471,AC$6,+($I471/$D471)*AC$6),0))</f>
        <v>0</v>
      </c>
      <c r="AD471" s="117" t="b">
        <f>IF('Copy &amp; Paste Roster Report Here'!$A468='Analytical Tests'!AD$7,IF($F471="N",IF($J471&gt;=$C471,AD$6,+($I471/$D471)*AD$6),0))</f>
        <v>0</v>
      </c>
      <c r="AE471" s="117" t="b">
        <f>IF('Copy &amp; Paste Roster Report Here'!$A468='Analytical Tests'!AE$7,IF($F471="N",IF($J471&gt;=$C471,AE$6,+($I471/$D471)*AE$6),0))</f>
        <v>0</v>
      </c>
      <c r="AF471" s="117" t="b">
        <f>IF('Copy &amp; Paste Roster Report Here'!$A468='Analytical Tests'!AF$7,IF($F471="N",IF($J471&gt;=$C471,AF$6,+($I471/$D471)*AF$6),0))</f>
        <v>0</v>
      </c>
      <c r="AG471" s="117" t="b">
        <f>IF('Copy &amp; Paste Roster Report Here'!$A468='Analytical Tests'!AG$7,IF($F471="N",IF($J471&gt;=$C471,AG$6,+($I471/$D471)*AG$6),0))</f>
        <v>0</v>
      </c>
      <c r="AH471" s="117" t="b">
        <f>IF('Copy &amp; Paste Roster Report Here'!$A468='Analytical Tests'!AH$7,IF($F471="N",IF($J471&gt;=$C471,AH$6,+($I471/$D471)*AH$6),0))</f>
        <v>0</v>
      </c>
      <c r="AI471" s="117" t="b">
        <f>IF('Copy &amp; Paste Roster Report Here'!$A468='Analytical Tests'!AI$7,IF($F471="N",IF($J471&gt;=$C471,AI$6,+($I471/$D471)*AI$6),0))</f>
        <v>0</v>
      </c>
      <c r="AJ471" s="79"/>
      <c r="AK471" s="118">
        <f>IF('Copy &amp; Paste Roster Report Here'!$A468=AK$7,IF('Copy &amp; Paste Roster Report Here'!$M468="FT",1,0),0)</f>
        <v>0</v>
      </c>
      <c r="AL471" s="118">
        <f>IF('Copy &amp; Paste Roster Report Here'!$A468=AL$7,IF('Copy &amp; Paste Roster Report Here'!$M468="FT",1,0),0)</f>
        <v>0</v>
      </c>
      <c r="AM471" s="118">
        <f>IF('Copy &amp; Paste Roster Report Here'!$A468=AM$7,IF('Copy &amp; Paste Roster Report Here'!$M468="FT",1,0),0)</f>
        <v>0</v>
      </c>
      <c r="AN471" s="118">
        <f>IF('Copy &amp; Paste Roster Report Here'!$A468=AN$7,IF('Copy &amp; Paste Roster Report Here'!$M468="FT",1,0),0)</f>
        <v>0</v>
      </c>
      <c r="AO471" s="118">
        <f>IF('Copy &amp; Paste Roster Report Here'!$A468=AO$7,IF('Copy &amp; Paste Roster Report Here'!$M468="FT",1,0),0)</f>
        <v>0</v>
      </c>
      <c r="AP471" s="118">
        <f>IF('Copy &amp; Paste Roster Report Here'!$A468=AP$7,IF('Copy &amp; Paste Roster Report Here'!$M468="FT",1,0),0)</f>
        <v>0</v>
      </c>
      <c r="AQ471" s="118">
        <f>IF('Copy &amp; Paste Roster Report Here'!$A468=AQ$7,IF('Copy &amp; Paste Roster Report Here'!$M468="FT",1,0),0)</f>
        <v>0</v>
      </c>
      <c r="AR471" s="118">
        <f>IF('Copy &amp; Paste Roster Report Here'!$A468=AR$7,IF('Copy &amp; Paste Roster Report Here'!$M468="FT",1,0),0)</f>
        <v>0</v>
      </c>
      <c r="AS471" s="118">
        <f>IF('Copy &amp; Paste Roster Report Here'!$A468=AS$7,IF('Copy &amp; Paste Roster Report Here'!$M468="FT",1,0),0)</f>
        <v>0</v>
      </c>
      <c r="AT471" s="118">
        <f>IF('Copy &amp; Paste Roster Report Here'!$A468=AT$7,IF('Copy &amp; Paste Roster Report Here'!$M468="FT",1,0),0)</f>
        <v>0</v>
      </c>
      <c r="AU471" s="118">
        <f>IF('Copy &amp; Paste Roster Report Here'!$A468=AU$7,IF('Copy &amp; Paste Roster Report Here'!$M468="FT",1,0),0)</f>
        <v>0</v>
      </c>
      <c r="AV471" s="73">
        <f t="shared" si="115"/>
        <v>0</v>
      </c>
      <c r="AW471" s="119">
        <f>IF('Copy &amp; Paste Roster Report Here'!$A468=AW$7,IF('Copy &amp; Paste Roster Report Here'!$M468="HT",1,0),0)</f>
        <v>0</v>
      </c>
      <c r="AX471" s="119">
        <f>IF('Copy &amp; Paste Roster Report Here'!$A468=AX$7,IF('Copy &amp; Paste Roster Report Here'!$M468="HT",1,0),0)</f>
        <v>0</v>
      </c>
      <c r="AY471" s="119">
        <f>IF('Copy &amp; Paste Roster Report Here'!$A468=AY$7,IF('Copy &amp; Paste Roster Report Here'!$M468="HT",1,0),0)</f>
        <v>0</v>
      </c>
      <c r="AZ471" s="119">
        <f>IF('Copy &amp; Paste Roster Report Here'!$A468=AZ$7,IF('Copy &amp; Paste Roster Report Here'!$M468="HT",1,0),0)</f>
        <v>0</v>
      </c>
      <c r="BA471" s="119">
        <f>IF('Copy &amp; Paste Roster Report Here'!$A468=BA$7,IF('Copy &amp; Paste Roster Report Here'!$M468="HT",1,0),0)</f>
        <v>0</v>
      </c>
      <c r="BB471" s="119">
        <f>IF('Copy &amp; Paste Roster Report Here'!$A468=BB$7,IF('Copy &amp; Paste Roster Report Here'!$M468="HT",1,0),0)</f>
        <v>0</v>
      </c>
      <c r="BC471" s="119">
        <f>IF('Copy &amp; Paste Roster Report Here'!$A468=BC$7,IF('Copy &amp; Paste Roster Report Here'!$M468="HT",1,0),0)</f>
        <v>0</v>
      </c>
      <c r="BD471" s="119">
        <f>IF('Copy &amp; Paste Roster Report Here'!$A468=BD$7,IF('Copy &amp; Paste Roster Report Here'!$M468="HT",1,0),0)</f>
        <v>0</v>
      </c>
      <c r="BE471" s="119">
        <f>IF('Copy &amp; Paste Roster Report Here'!$A468=BE$7,IF('Copy &amp; Paste Roster Report Here'!$M468="HT",1,0),0)</f>
        <v>0</v>
      </c>
      <c r="BF471" s="119">
        <f>IF('Copy &amp; Paste Roster Report Here'!$A468=BF$7,IF('Copy &amp; Paste Roster Report Here'!$M468="HT",1,0),0)</f>
        <v>0</v>
      </c>
      <c r="BG471" s="119">
        <f>IF('Copy &amp; Paste Roster Report Here'!$A468=BG$7,IF('Copy &amp; Paste Roster Report Here'!$M468="HT",1,0),0)</f>
        <v>0</v>
      </c>
      <c r="BH471" s="73">
        <f t="shared" si="116"/>
        <v>0</v>
      </c>
      <c r="BI471" s="120">
        <f>IF('Copy &amp; Paste Roster Report Here'!$A468=BI$7,IF('Copy &amp; Paste Roster Report Here'!$M468="MT",1,0),0)</f>
        <v>0</v>
      </c>
      <c r="BJ471" s="120">
        <f>IF('Copy &amp; Paste Roster Report Here'!$A468=BJ$7,IF('Copy &amp; Paste Roster Report Here'!$M468="MT",1,0),0)</f>
        <v>0</v>
      </c>
      <c r="BK471" s="120">
        <f>IF('Copy &amp; Paste Roster Report Here'!$A468=BK$7,IF('Copy &amp; Paste Roster Report Here'!$M468="MT",1,0),0)</f>
        <v>0</v>
      </c>
      <c r="BL471" s="120">
        <f>IF('Copy &amp; Paste Roster Report Here'!$A468=BL$7,IF('Copy &amp; Paste Roster Report Here'!$M468="MT",1,0),0)</f>
        <v>0</v>
      </c>
      <c r="BM471" s="120">
        <f>IF('Copy &amp; Paste Roster Report Here'!$A468=BM$7,IF('Copy &amp; Paste Roster Report Here'!$M468="MT",1,0),0)</f>
        <v>0</v>
      </c>
      <c r="BN471" s="120">
        <f>IF('Copy &amp; Paste Roster Report Here'!$A468=BN$7,IF('Copy &amp; Paste Roster Report Here'!$M468="MT",1,0),0)</f>
        <v>0</v>
      </c>
      <c r="BO471" s="120">
        <f>IF('Copy &amp; Paste Roster Report Here'!$A468=BO$7,IF('Copy &amp; Paste Roster Report Here'!$M468="MT",1,0),0)</f>
        <v>0</v>
      </c>
      <c r="BP471" s="120">
        <f>IF('Copy &amp; Paste Roster Report Here'!$A468=BP$7,IF('Copy &amp; Paste Roster Report Here'!$M468="MT",1,0),0)</f>
        <v>0</v>
      </c>
      <c r="BQ471" s="120">
        <f>IF('Copy &amp; Paste Roster Report Here'!$A468=BQ$7,IF('Copy &amp; Paste Roster Report Here'!$M468="MT",1,0),0)</f>
        <v>0</v>
      </c>
      <c r="BR471" s="120">
        <f>IF('Copy &amp; Paste Roster Report Here'!$A468=BR$7,IF('Copy &amp; Paste Roster Report Here'!$M468="MT",1,0),0)</f>
        <v>0</v>
      </c>
      <c r="BS471" s="120">
        <f>IF('Copy &amp; Paste Roster Report Here'!$A468=BS$7,IF('Copy &amp; Paste Roster Report Here'!$M468="MT",1,0),0)</f>
        <v>0</v>
      </c>
      <c r="BT471" s="73">
        <f t="shared" si="117"/>
        <v>0</v>
      </c>
      <c r="BU471" s="121">
        <f>IF('Copy &amp; Paste Roster Report Here'!$A468=BU$7,IF('Copy &amp; Paste Roster Report Here'!$M468="fy",1,0),0)</f>
        <v>0</v>
      </c>
      <c r="BV471" s="121">
        <f>IF('Copy &amp; Paste Roster Report Here'!$A468=BV$7,IF('Copy &amp; Paste Roster Report Here'!$M468="fy",1,0),0)</f>
        <v>0</v>
      </c>
      <c r="BW471" s="121">
        <f>IF('Copy &amp; Paste Roster Report Here'!$A468=BW$7,IF('Copy &amp; Paste Roster Report Here'!$M468="fy",1,0),0)</f>
        <v>0</v>
      </c>
      <c r="BX471" s="121">
        <f>IF('Copy &amp; Paste Roster Report Here'!$A468=BX$7,IF('Copy &amp; Paste Roster Report Here'!$M468="fy",1,0),0)</f>
        <v>0</v>
      </c>
      <c r="BY471" s="121">
        <f>IF('Copy &amp; Paste Roster Report Here'!$A468=BY$7,IF('Copy &amp; Paste Roster Report Here'!$M468="fy",1,0),0)</f>
        <v>0</v>
      </c>
      <c r="BZ471" s="121">
        <f>IF('Copy &amp; Paste Roster Report Here'!$A468=BZ$7,IF('Copy &amp; Paste Roster Report Here'!$M468="fy",1,0),0)</f>
        <v>0</v>
      </c>
      <c r="CA471" s="121">
        <f>IF('Copy &amp; Paste Roster Report Here'!$A468=CA$7,IF('Copy &amp; Paste Roster Report Here'!$M468="fy",1,0),0)</f>
        <v>0</v>
      </c>
      <c r="CB471" s="121">
        <f>IF('Copy &amp; Paste Roster Report Here'!$A468=CB$7,IF('Copy &amp; Paste Roster Report Here'!$M468="fy",1,0),0)</f>
        <v>0</v>
      </c>
      <c r="CC471" s="121">
        <f>IF('Copy &amp; Paste Roster Report Here'!$A468=CC$7,IF('Copy &amp; Paste Roster Report Here'!$M468="fy",1,0),0)</f>
        <v>0</v>
      </c>
      <c r="CD471" s="121">
        <f>IF('Copy &amp; Paste Roster Report Here'!$A468=CD$7,IF('Copy &amp; Paste Roster Report Here'!$M468="fy",1,0),0)</f>
        <v>0</v>
      </c>
      <c r="CE471" s="121">
        <f>IF('Copy &amp; Paste Roster Report Here'!$A468=CE$7,IF('Copy &amp; Paste Roster Report Here'!$M468="fy",1,0),0)</f>
        <v>0</v>
      </c>
      <c r="CF471" s="73">
        <f t="shared" si="118"/>
        <v>0</v>
      </c>
      <c r="CG471" s="122">
        <f>IF('Copy &amp; Paste Roster Report Here'!$A468=CG$7,IF('Copy &amp; Paste Roster Report Here'!$M468="RH",1,0),0)</f>
        <v>0</v>
      </c>
      <c r="CH471" s="122">
        <f>IF('Copy &amp; Paste Roster Report Here'!$A468=CH$7,IF('Copy &amp; Paste Roster Report Here'!$M468="RH",1,0),0)</f>
        <v>0</v>
      </c>
      <c r="CI471" s="122">
        <f>IF('Copy &amp; Paste Roster Report Here'!$A468=CI$7,IF('Copy &amp; Paste Roster Report Here'!$M468="RH",1,0),0)</f>
        <v>0</v>
      </c>
      <c r="CJ471" s="122">
        <f>IF('Copy &amp; Paste Roster Report Here'!$A468=CJ$7,IF('Copy &amp; Paste Roster Report Here'!$M468="RH",1,0),0)</f>
        <v>0</v>
      </c>
      <c r="CK471" s="122">
        <f>IF('Copy &amp; Paste Roster Report Here'!$A468=CK$7,IF('Copy &amp; Paste Roster Report Here'!$M468="RH",1,0),0)</f>
        <v>0</v>
      </c>
      <c r="CL471" s="122">
        <f>IF('Copy &amp; Paste Roster Report Here'!$A468=CL$7,IF('Copy &amp; Paste Roster Report Here'!$M468="RH",1,0),0)</f>
        <v>0</v>
      </c>
      <c r="CM471" s="122">
        <f>IF('Copy &amp; Paste Roster Report Here'!$A468=CM$7,IF('Copy &amp; Paste Roster Report Here'!$M468="RH",1,0),0)</f>
        <v>0</v>
      </c>
      <c r="CN471" s="122">
        <f>IF('Copy &amp; Paste Roster Report Here'!$A468=CN$7,IF('Copy &amp; Paste Roster Report Here'!$M468="RH",1,0),0)</f>
        <v>0</v>
      </c>
      <c r="CO471" s="122">
        <f>IF('Copy &amp; Paste Roster Report Here'!$A468=CO$7,IF('Copy &amp; Paste Roster Report Here'!$M468="RH",1,0),0)</f>
        <v>0</v>
      </c>
      <c r="CP471" s="122">
        <f>IF('Copy &amp; Paste Roster Report Here'!$A468=CP$7,IF('Copy &amp; Paste Roster Report Here'!$M468="RH",1,0),0)</f>
        <v>0</v>
      </c>
      <c r="CQ471" s="122">
        <f>IF('Copy &amp; Paste Roster Report Here'!$A468=CQ$7,IF('Copy &amp; Paste Roster Report Here'!$M468="RH",1,0),0)</f>
        <v>0</v>
      </c>
      <c r="CR471" s="73">
        <f t="shared" si="119"/>
        <v>0</v>
      </c>
      <c r="CS471" s="123">
        <f>IF('Copy &amp; Paste Roster Report Here'!$A468=CS$7,IF('Copy &amp; Paste Roster Report Here'!$M468="QT",1,0),0)</f>
        <v>0</v>
      </c>
      <c r="CT471" s="123">
        <f>IF('Copy &amp; Paste Roster Report Here'!$A468=CT$7,IF('Copy &amp; Paste Roster Report Here'!$M468="QT",1,0),0)</f>
        <v>0</v>
      </c>
      <c r="CU471" s="123">
        <f>IF('Copy &amp; Paste Roster Report Here'!$A468=CU$7,IF('Copy &amp; Paste Roster Report Here'!$M468="QT",1,0),0)</f>
        <v>0</v>
      </c>
      <c r="CV471" s="123">
        <f>IF('Copy &amp; Paste Roster Report Here'!$A468=CV$7,IF('Copy &amp; Paste Roster Report Here'!$M468="QT",1,0),0)</f>
        <v>0</v>
      </c>
      <c r="CW471" s="123">
        <f>IF('Copy &amp; Paste Roster Report Here'!$A468=CW$7,IF('Copy &amp; Paste Roster Report Here'!$M468="QT",1,0),0)</f>
        <v>0</v>
      </c>
      <c r="CX471" s="123">
        <f>IF('Copy &amp; Paste Roster Report Here'!$A468=CX$7,IF('Copy &amp; Paste Roster Report Here'!$M468="QT",1,0),0)</f>
        <v>0</v>
      </c>
      <c r="CY471" s="123">
        <f>IF('Copy &amp; Paste Roster Report Here'!$A468=CY$7,IF('Copy &amp; Paste Roster Report Here'!$M468="QT",1,0),0)</f>
        <v>0</v>
      </c>
      <c r="CZ471" s="123">
        <f>IF('Copy &amp; Paste Roster Report Here'!$A468=CZ$7,IF('Copy &amp; Paste Roster Report Here'!$M468="QT",1,0),0)</f>
        <v>0</v>
      </c>
      <c r="DA471" s="123">
        <f>IF('Copy &amp; Paste Roster Report Here'!$A468=DA$7,IF('Copy &amp; Paste Roster Report Here'!$M468="QT",1,0),0)</f>
        <v>0</v>
      </c>
      <c r="DB471" s="123">
        <f>IF('Copy &amp; Paste Roster Report Here'!$A468=DB$7,IF('Copy &amp; Paste Roster Report Here'!$M468="QT",1,0),0)</f>
        <v>0</v>
      </c>
      <c r="DC471" s="123">
        <f>IF('Copy &amp; Paste Roster Report Here'!$A468=DC$7,IF('Copy &amp; Paste Roster Report Here'!$M468="QT",1,0),0)</f>
        <v>0</v>
      </c>
      <c r="DD471" s="73">
        <f t="shared" si="120"/>
        <v>0</v>
      </c>
      <c r="DE471" s="124">
        <f>IF('Copy &amp; Paste Roster Report Here'!$A468=DE$7,IF('Copy &amp; Paste Roster Report Here'!$M468="xxxxxxxxxxx",1,0),0)</f>
        <v>0</v>
      </c>
      <c r="DF471" s="124">
        <f>IF('Copy &amp; Paste Roster Report Here'!$A468=DF$7,IF('Copy &amp; Paste Roster Report Here'!$M468="xxxxxxxxxxx",1,0),0)</f>
        <v>0</v>
      </c>
      <c r="DG471" s="124">
        <f>IF('Copy &amp; Paste Roster Report Here'!$A468=DG$7,IF('Copy &amp; Paste Roster Report Here'!$M468="xxxxxxxxxxx",1,0),0)</f>
        <v>0</v>
      </c>
      <c r="DH471" s="124">
        <f>IF('Copy &amp; Paste Roster Report Here'!$A468=DH$7,IF('Copy &amp; Paste Roster Report Here'!$M468="xxxxxxxxxxx",1,0),0)</f>
        <v>0</v>
      </c>
      <c r="DI471" s="124">
        <f>IF('Copy &amp; Paste Roster Report Here'!$A468=DI$7,IF('Copy &amp; Paste Roster Report Here'!$M468="xxxxxxxxxxx",1,0),0)</f>
        <v>0</v>
      </c>
      <c r="DJ471" s="124">
        <f>IF('Copy &amp; Paste Roster Report Here'!$A468=DJ$7,IF('Copy &amp; Paste Roster Report Here'!$M468="xxxxxxxxxxx",1,0),0)</f>
        <v>0</v>
      </c>
      <c r="DK471" s="124">
        <f>IF('Copy &amp; Paste Roster Report Here'!$A468=DK$7,IF('Copy &amp; Paste Roster Report Here'!$M468="xxxxxxxxxxx",1,0),0)</f>
        <v>0</v>
      </c>
      <c r="DL471" s="124">
        <f>IF('Copy &amp; Paste Roster Report Here'!$A468=DL$7,IF('Copy &amp; Paste Roster Report Here'!$M468="xxxxxxxxxxx",1,0),0)</f>
        <v>0</v>
      </c>
      <c r="DM471" s="124">
        <f>IF('Copy &amp; Paste Roster Report Here'!$A468=DM$7,IF('Copy &amp; Paste Roster Report Here'!$M468="xxxxxxxxxxx",1,0),0)</f>
        <v>0</v>
      </c>
      <c r="DN471" s="124">
        <f>IF('Copy &amp; Paste Roster Report Here'!$A468=DN$7,IF('Copy &amp; Paste Roster Report Here'!$M468="xxxxxxxxxxx",1,0),0)</f>
        <v>0</v>
      </c>
      <c r="DO471" s="124">
        <f>IF('Copy &amp; Paste Roster Report Here'!$A468=DO$7,IF('Copy &amp; Paste Roster Report Here'!$M468="xxxxxxxxxxx",1,0),0)</f>
        <v>0</v>
      </c>
      <c r="DP471" s="125">
        <f t="shared" si="121"/>
        <v>0</v>
      </c>
      <c r="DQ471" s="126">
        <f t="shared" si="122"/>
        <v>0</v>
      </c>
    </row>
    <row r="472" spans="1:121" x14ac:dyDescent="0.25">
      <c r="A472" s="111">
        <f t="shared" si="108"/>
        <v>0</v>
      </c>
      <c r="B472" s="111">
        <f t="shared" si="109"/>
        <v>0</v>
      </c>
      <c r="C472" s="112">
        <f>+('Copy &amp; Paste Roster Report Here'!$P469-'Copy &amp; Paste Roster Report Here'!$O469)/30</f>
        <v>0</v>
      </c>
      <c r="D472" s="112">
        <f>+('Copy &amp; Paste Roster Report Here'!$P469-'Copy &amp; Paste Roster Report Here'!$O469)</f>
        <v>0</v>
      </c>
      <c r="E472" s="111">
        <f>'Copy &amp; Paste Roster Report Here'!N469</f>
        <v>0</v>
      </c>
      <c r="F472" s="111" t="str">
        <f t="shared" si="110"/>
        <v>N</v>
      </c>
      <c r="G472" s="111">
        <f>'Copy &amp; Paste Roster Report Here'!R469</f>
        <v>0</v>
      </c>
      <c r="H472" s="113">
        <f t="shared" si="111"/>
        <v>0</v>
      </c>
      <c r="I472" s="112">
        <f>IF(F472="N",$F$5-'Copy &amp; Paste Roster Report Here'!O469,+'Copy &amp; Paste Roster Report Here'!Q469-'Copy &amp; Paste Roster Report Here'!O469)</f>
        <v>0</v>
      </c>
      <c r="J472" s="114">
        <f t="shared" si="112"/>
        <v>0</v>
      </c>
      <c r="K472" s="114">
        <f t="shared" si="113"/>
        <v>0</v>
      </c>
      <c r="L472" s="115">
        <f>'Copy &amp; Paste Roster Report Here'!F469</f>
        <v>0</v>
      </c>
      <c r="M472" s="116">
        <f t="shared" si="114"/>
        <v>0</v>
      </c>
      <c r="N472" s="117">
        <f>IF('Copy &amp; Paste Roster Report Here'!$A469='Analytical Tests'!N$7,IF($F472="Y",+$H472*N$6,0),0)</f>
        <v>0</v>
      </c>
      <c r="O472" s="117">
        <f>IF('Copy &amp; Paste Roster Report Here'!$A469='Analytical Tests'!O$7,IF($F472="Y",+$H472*O$6,0),0)</f>
        <v>0</v>
      </c>
      <c r="P472" s="117">
        <f>IF('Copy &amp; Paste Roster Report Here'!$A469='Analytical Tests'!P$7,IF($F472="Y",+$H472*P$6,0),0)</f>
        <v>0</v>
      </c>
      <c r="Q472" s="117">
        <f>IF('Copy &amp; Paste Roster Report Here'!$A469='Analytical Tests'!Q$7,IF($F472="Y",+$H472*Q$6,0),0)</f>
        <v>0</v>
      </c>
      <c r="R472" s="117">
        <f>IF('Copy &amp; Paste Roster Report Here'!$A469='Analytical Tests'!R$7,IF($F472="Y",+$H472*R$6,0),0)</f>
        <v>0</v>
      </c>
      <c r="S472" s="117">
        <f>IF('Copy &amp; Paste Roster Report Here'!$A469='Analytical Tests'!S$7,IF($F472="Y",+$H472*S$6,0),0)</f>
        <v>0</v>
      </c>
      <c r="T472" s="117">
        <f>IF('Copy &amp; Paste Roster Report Here'!$A469='Analytical Tests'!T$7,IF($F472="Y",+$H472*T$6,0),0)</f>
        <v>0</v>
      </c>
      <c r="U472" s="117">
        <f>IF('Copy &amp; Paste Roster Report Here'!$A469='Analytical Tests'!U$7,IF($F472="Y",+$H472*U$6,0),0)</f>
        <v>0</v>
      </c>
      <c r="V472" s="117">
        <f>IF('Copy &amp; Paste Roster Report Here'!$A469='Analytical Tests'!V$7,IF($F472="Y",+$H472*V$6,0),0)</f>
        <v>0</v>
      </c>
      <c r="W472" s="117">
        <f>IF('Copy &amp; Paste Roster Report Here'!$A469='Analytical Tests'!W$7,IF($F472="Y",+$H472*W$6,0),0)</f>
        <v>0</v>
      </c>
      <c r="X472" s="117">
        <f>IF('Copy &amp; Paste Roster Report Here'!$A469='Analytical Tests'!X$7,IF($F472="Y",+$H472*X$6,0),0)</f>
        <v>0</v>
      </c>
      <c r="Y472" s="117" t="b">
        <f>IF('Copy &amp; Paste Roster Report Here'!$A469='Analytical Tests'!Y$7,IF($F472="N",IF($J472&gt;=$C472,Y$6,+($I472/$D472)*Y$6),0))</f>
        <v>0</v>
      </c>
      <c r="Z472" s="117" t="b">
        <f>IF('Copy &amp; Paste Roster Report Here'!$A469='Analytical Tests'!Z$7,IF($F472="N",IF($J472&gt;=$C472,Z$6,+($I472/$D472)*Z$6),0))</f>
        <v>0</v>
      </c>
      <c r="AA472" s="117" t="b">
        <f>IF('Copy &amp; Paste Roster Report Here'!$A469='Analytical Tests'!AA$7,IF($F472="N",IF($J472&gt;=$C472,AA$6,+($I472/$D472)*AA$6),0))</f>
        <v>0</v>
      </c>
      <c r="AB472" s="117" t="b">
        <f>IF('Copy &amp; Paste Roster Report Here'!$A469='Analytical Tests'!AB$7,IF($F472="N",IF($J472&gt;=$C472,AB$6,+($I472/$D472)*AB$6),0))</f>
        <v>0</v>
      </c>
      <c r="AC472" s="117" t="b">
        <f>IF('Copy &amp; Paste Roster Report Here'!$A469='Analytical Tests'!AC$7,IF($F472="N",IF($J472&gt;=$C472,AC$6,+($I472/$D472)*AC$6),0))</f>
        <v>0</v>
      </c>
      <c r="AD472" s="117" t="b">
        <f>IF('Copy &amp; Paste Roster Report Here'!$A469='Analytical Tests'!AD$7,IF($F472="N",IF($J472&gt;=$C472,AD$6,+($I472/$D472)*AD$6),0))</f>
        <v>0</v>
      </c>
      <c r="AE472" s="117" t="b">
        <f>IF('Copy &amp; Paste Roster Report Here'!$A469='Analytical Tests'!AE$7,IF($F472="N",IF($J472&gt;=$C472,AE$6,+($I472/$D472)*AE$6),0))</f>
        <v>0</v>
      </c>
      <c r="AF472" s="117" t="b">
        <f>IF('Copy &amp; Paste Roster Report Here'!$A469='Analytical Tests'!AF$7,IF($F472="N",IF($J472&gt;=$C472,AF$6,+($I472/$D472)*AF$6),0))</f>
        <v>0</v>
      </c>
      <c r="AG472" s="117" t="b">
        <f>IF('Copy &amp; Paste Roster Report Here'!$A469='Analytical Tests'!AG$7,IF($F472="N",IF($J472&gt;=$C472,AG$6,+($I472/$D472)*AG$6),0))</f>
        <v>0</v>
      </c>
      <c r="AH472" s="117" t="b">
        <f>IF('Copy &amp; Paste Roster Report Here'!$A469='Analytical Tests'!AH$7,IF($F472="N",IF($J472&gt;=$C472,AH$6,+($I472/$D472)*AH$6),0))</f>
        <v>0</v>
      </c>
      <c r="AI472" s="117" t="b">
        <f>IF('Copy &amp; Paste Roster Report Here'!$A469='Analytical Tests'!AI$7,IF($F472="N",IF($J472&gt;=$C472,AI$6,+($I472/$D472)*AI$6),0))</f>
        <v>0</v>
      </c>
      <c r="AJ472" s="79"/>
      <c r="AK472" s="118">
        <f>IF('Copy &amp; Paste Roster Report Here'!$A469=AK$7,IF('Copy &amp; Paste Roster Report Here'!$M469="FT",1,0),0)</f>
        <v>0</v>
      </c>
      <c r="AL472" s="118">
        <f>IF('Copy &amp; Paste Roster Report Here'!$A469=AL$7,IF('Copy &amp; Paste Roster Report Here'!$M469="FT",1,0),0)</f>
        <v>0</v>
      </c>
      <c r="AM472" s="118">
        <f>IF('Copy &amp; Paste Roster Report Here'!$A469=AM$7,IF('Copy &amp; Paste Roster Report Here'!$M469="FT",1,0),0)</f>
        <v>0</v>
      </c>
      <c r="AN472" s="118">
        <f>IF('Copy &amp; Paste Roster Report Here'!$A469=AN$7,IF('Copy &amp; Paste Roster Report Here'!$M469="FT",1,0),0)</f>
        <v>0</v>
      </c>
      <c r="AO472" s="118">
        <f>IF('Copy &amp; Paste Roster Report Here'!$A469=AO$7,IF('Copy &amp; Paste Roster Report Here'!$M469="FT",1,0),0)</f>
        <v>0</v>
      </c>
      <c r="AP472" s="118">
        <f>IF('Copy &amp; Paste Roster Report Here'!$A469=AP$7,IF('Copy &amp; Paste Roster Report Here'!$M469="FT",1,0),0)</f>
        <v>0</v>
      </c>
      <c r="AQ472" s="118">
        <f>IF('Copy &amp; Paste Roster Report Here'!$A469=AQ$7,IF('Copy &amp; Paste Roster Report Here'!$M469="FT",1,0),0)</f>
        <v>0</v>
      </c>
      <c r="AR472" s="118">
        <f>IF('Copy &amp; Paste Roster Report Here'!$A469=AR$7,IF('Copy &amp; Paste Roster Report Here'!$M469="FT",1,0),0)</f>
        <v>0</v>
      </c>
      <c r="AS472" s="118">
        <f>IF('Copy &amp; Paste Roster Report Here'!$A469=AS$7,IF('Copy &amp; Paste Roster Report Here'!$M469="FT",1,0),0)</f>
        <v>0</v>
      </c>
      <c r="AT472" s="118">
        <f>IF('Copy &amp; Paste Roster Report Here'!$A469=AT$7,IF('Copy &amp; Paste Roster Report Here'!$M469="FT",1,0),0)</f>
        <v>0</v>
      </c>
      <c r="AU472" s="118">
        <f>IF('Copy &amp; Paste Roster Report Here'!$A469=AU$7,IF('Copy &amp; Paste Roster Report Here'!$M469="FT",1,0),0)</f>
        <v>0</v>
      </c>
      <c r="AV472" s="73">
        <f t="shared" si="115"/>
        <v>0</v>
      </c>
      <c r="AW472" s="119">
        <f>IF('Copy &amp; Paste Roster Report Here'!$A469=AW$7,IF('Copy &amp; Paste Roster Report Here'!$M469="HT",1,0),0)</f>
        <v>0</v>
      </c>
      <c r="AX472" s="119">
        <f>IF('Copy &amp; Paste Roster Report Here'!$A469=AX$7,IF('Copy &amp; Paste Roster Report Here'!$M469="HT",1,0),0)</f>
        <v>0</v>
      </c>
      <c r="AY472" s="119">
        <f>IF('Copy &amp; Paste Roster Report Here'!$A469=AY$7,IF('Copy &amp; Paste Roster Report Here'!$M469="HT",1,0),0)</f>
        <v>0</v>
      </c>
      <c r="AZ472" s="119">
        <f>IF('Copy &amp; Paste Roster Report Here'!$A469=AZ$7,IF('Copy &amp; Paste Roster Report Here'!$M469="HT",1,0),0)</f>
        <v>0</v>
      </c>
      <c r="BA472" s="119">
        <f>IF('Copy &amp; Paste Roster Report Here'!$A469=BA$7,IF('Copy &amp; Paste Roster Report Here'!$M469="HT",1,0),0)</f>
        <v>0</v>
      </c>
      <c r="BB472" s="119">
        <f>IF('Copy &amp; Paste Roster Report Here'!$A469=BB$7,IF('Copy &amp; Paste Roster Report Here'!$M469="HT",1,0),0)</f>
        <v>0</v>
      </c>
      <c r="BC472" s="119">
        <f>IF('Copy &amp; Paste Roster Report Here'!$A469=BC$7,IF('Copy &amp; Paste Roster Report Here'!$M469="HT",1,0),0)</f>
        <v>0</v>
      </c>
      <c r="BD472" s="119">
        <f>IF('Copy &amp; Paste Roster Report Here'!$A469=BD$7,IF('Copy &amp; Paste Roster Report Here'!$M469="HT",1,0),0)</f>
        <v>0</v>
      </c>
      <c r="BE472" s="119">
        <f>IF('Copy &amp; Paste Roster Report Here'!$A469=BE$7,IF('Copy &amp; Paste Roster Report Here'!$M469="HT",1,0),0)</f>
        <v>0</v>
      </c>
      <c r="BF472" s="119">
        <f>IF('Copy &amp; Paste Roster Report Here'!$A469=BF$7,IF('Copy &amp; Paste Roster Report Here'!$M469="HT",1,0),0)</f>
        <v>0</v>
      </c>
      <c r="BG472" s="119">
        <f>IF('Copy &amp; Paste Roster Report Here'!$A469=BG$7,IF('Copy &amp; Paste Roster Report Here'!$M469="HT",1,0),0)</f>
        <v>0</v>
      </c>
      <c r="BH472" s="73">
        <f t="shared" si="116"/>
        <v>0</v>
      </c>
      <c r="BI472" s="120">
        <f>IF('Copy &amp; Paste Roster Report Here'!$A469=BI$7,IF('Copy &amp; Paste Roster Report Here'!$M469="MT",1,0),0)</f>
        <v>0</v>
      </c>
      <c r="BJ472" s="120">
        <f>IF('Copy &amp; Paste Roster Report Here'!$A469=BJ$7,IF('Copy &amp; Paste Roster Report Here'!$M469="MT",1,0),0)</f>
        <v>0</v>
      </c>
      <c r="BK472" s="120">
        <f>IF('Copy &amp; Paste Roster Report Here'!$A469=BK$7,IF('Copy &amp; Paste Roster Report Here'!$M469="MT",1,0),0)</f>
        <v>0</v>
      </c>
      <c r="BL472" s="120">
        <f>IF('Copy &amp; Paste Roster Report Here'!$A469=BL$7,IF('Copy &amp; Paste Roster Report Here'!$M469="MT",1,0),0)</f>
        <v>0</v>
      </c>
      <c r="BM472" s="120">
        <f>IF('Copy &amp; Paste Roster Report Here'!$A469=BM$7,IF('Copy &amp; Paste Roster Report Here'!$M469="MT",1,0),0)</f>
        <v>0</v>
      </c>
      <c r="BN472" s="120">
        <f>IF('Copy &amp; Paste Roster Report Here'!$A469=BN$7,IF('Copy &amp; Paste Roster Report Here'!$M469="MT",1,0),0)</f>
        <v>0</v>
      </c>
      <c r="BO472" s="120">
        <f>IF('Copy &amp; Paste Roster Report Here'!$A469=BO$7,IF('Copy &amp; Paste Roster Report Here'!$M469="MT",1,0),0)</f>
        <v>0</v>
      </c>
      <c r="BP472" s="120">
        <f>IF('Copy &amp; Paste Roster Report Here'!$A469=BP$7,IF('Copy &amp; Paste Roster Report Here'!$M469="MT",1,0),0)</f>
        <v>0</v>
      </c>
      <c r="BQ472" s="120">
        <f>IF('Copy &amp; Paste Roster Report Here'!$A469=BQ$7,IF('Copy &amp; Paste Roster Report Here'!$M469="MT",1,0),0)</f>
        <v>0</v>
      </c>
      <c r="BR472" s="120">
        <f>IF('Copy &amp; Paste Roster Report Here'!$A469=BR$7,IF('Copy &amp; Paste Roster Report Here'!$M469="MT",1,0),0)</f>
        <v>0</v>
      </c>
      <c r="BS472" s="120">
        <f>IF('Copy &amp; Paste Roster Report Here'!$A469=BS$7,IF('Copy &amp; Paste Roster Report Here'!$M469="MT",1,0),0)</f>
        <v>0</v>
      </c>
      <c r="BT472" s="73">
        <f t="shared" si="117"/>
        <v>0</v>
      </c>
      <c r="BU472" s="121">
        <f>IF('Copy &amp; Paste Roster Report Here'!$A469=BU$7,IF('Copy &amp; Paste Roster Report Here'!$M469="fy",1,0),0)</f>
        <v>0</v>
      </c>
      <c r="BV472" s="121">
        <f>IF('Copy &amp; Paste Roster Report Here'!$A469=BV$7,IF('Copy &amp; Paste Roster Report Here'!$M469="fy",1,0),0)</f>
        <v>0</v>
      </c>
      <c r="BW472" s="121">
        <f>IF('Copy &amp; Paste Roster Report Here'!$A469=BW$7,IF('Copy &amp; Paste Roster Report Here'!$M469="fy",1,0),0)</f>
        <v>0</v>
      </c>
      <c r="BX472" s="121">
        <f>IF('Copy &amp; Paste Roster Report Here'!$A469=BX$7,IF('Copy &amp; Paste Roster Report Here'!$M469="fy",1,0),0)</f>
        <v>0</v>
      </c>
      <c r="BY472" s="121">
        <f>IF('Copy &amp; Paste Roster Report Here'!$A469=BY$7,IF('Copy &amp; Paste Roster Report Here'!$M469="fy",1,0),0)</f>
        <v>0</v>
      </c>
      <c r="BZ472" s="121">
        <f>IF('Copy &amp; Paste Roster Report Here'!$A469=BZ$7,IF('Copy &amp; Paste Roster Report Here'!$M469="fy",1,0),0)</f>
        <v>0</v>
      </c>
      <c r="CA472" s="121">
        <f>IF('Copy &amp; Paste Roster Report Here'!$A469=CA$7,IF('Copy &amp; Paste Roster Report Here'!$M469="fy",1,0),0)</f>
        <v>0</v>
      </c>
      <c r="CB472" s="121">
        <f>IF('Copy &amp; Paste Roster Report Here'!$A469=CB$7,IF('Copy &amp; Paste Roster Report Here'!$M469="fy",1,0),0)</f>
        <v>0</v>
      </c>
      <c r="CC472" s="121">
        <f>IF('Copy &amp; Paste Roster Report Here'!$A469=CC$7,IF('Copy &amp; Paste Roster Report Here'!$M469="fy",1,0),0)</f>
        <v>0</v>
      </c>
      <c r="CD472" s="121">
        <f>IF('Copy &amp; Paste Roster Report Here'!$A469=CD$7,IF('Copy &amp; Paste Roster Report Here'!$M469="fy",1,0),0)</f>
        <v>0</v>
      </c>
      <c r="CE472" s="121">
        <f>IF('Copy &amp; Paste Roster Report Here'!$A469=CE$7,IF('Copy &amp; Paste Roster Report Here'!$M469="fy",1,0),0)</f>
        <v>0</v>
      </c>
      <c r="CF472" s="73">
        <f t="shared" si="118"/>
        <v>0</v>
      </c>
      <c r="CG472" s="122">
        <f>IF('Copy &amp; Paste Roster Report Here'!$A469=CG$7,IF('Copy &amp; Paste Roster Report Here'!$M469="RH",1,0),0)</f>
        <v>0</v>
      </c>
      <c r="CH472" s="122">
        <f>IF('Copy &amp; Paste Roster Report Here'!$A469=CH$7,IF('Copy &amp; Paste Roster Report Here'!$M469="RH",1,0),0)</f>
        <v>0</v>
      </c>
      <c r="CI472" s="122">
        <f>IF('Copy &amp; Paste Roster Report Here'!$A469=CI$7,IF('Copy &amp; Paste Roster Report Here'!$M469="RH",1,0),0)</f>
        <v>0</v>
      </c>
      <c r="CJ472" s="122">
        <f>IF('Copy &amp; Paste Roster Report Here'!$A469=CJ$7,IF('Copy &amp; Paste Roster Report Here'!$M469="RH",1,0),0)</f>
        <v>0</v>
      </c>
      <c r="CK472" s="122">
        <f>IF('Copy &amp; Paste Roster Report Here'!$A469=CK$7,IF('Copy &amp; Paste Roster Report Here'!$M469="RH",1,0),0)</f>
        <v>0</v>
      </c>
      <c r="CL472" s="122">
        <f>IF('Copy &amp; Paste Roster Report Here'!$A469=CL$7,IF('Copy &amp; Paste Roster Report Here'!$M469="RH",1,0),0)</f>
        <v>0</v>
      </c>
      <c r="CM472" s="122">
        <f>IF('Copy &amp; Paste Roster Report Here'!$A469=CM$7,IF('Copy &amp; Paste Roster Report Here'!$M469="RH",1,0),0)</f>
        <v>0</v>
      </c>
      <c r="CN472" s="122">
        <f>IF('Copy &amp; Paste Roster Report Here'!$A469=CN$7,IF('Copy &amp; Paste Roster Report Here'!$M469="RH",1,0),0)</f>
        <v>0</v>
      </c>
      <c r="CO472" s="122">
        <f>IF('Copy &amp; Paste Roster Report Here'!$A469=CO$7,IF('Copy &amp; Paste Roster Report Here'!$M469="RH",1,0),0)</f>
        <v>0</v>
      </c>
      <c r="CP472" s="122">
        <f>IF('Copy &amp; Paste Roster Report Here'!$A469=CP$7,IF('Copy &amp; Paste Roster Report Here'!$M469="RH",1,0),0)</f>
        <v>0</v>
      </c>
      <c r="CQ472" s="122">
        <f>IF('Copy &amp; Paste Roster Report Here'!$A469=CQ$7,IF('Copy &amp; Paste Roster Report Here'!$M469="RH",1,0),0)</f>
        <v>0</v>
      </c>
      <c r="CR472" s="73">
        <f t="shared" si="119"/>
        <v>0</v>
      </c>
      <c r="CS472" s="123">
        <f>IF('Copy &amp; Paste Roster Report Here'!$A469=CS$7,IF('Copy &amp; Paste Roster Report Here'!$M469="QT",1,0),0)</f>
        <v>0</v>
      </c>
      <c r="CT472" s="123">
        <f>IF('Copy &amp; Paste Roster Report Here'!$A469=CT$7,IF('Copy &amp; Paste Roster Report Here'!$M469="QT",1,0),0)</f>
        <v>0</v>
      </c>
      <c r="CU472" s="123">
        <f>IF('Copy &amp; Paste Roster Report Here'!$A469=CU$7,IF('Copy &amp; Paste Roster Report Here'!$M469="QT",1,0),0)</f>
        <v>0</v>
      </c>
      <c r="CV472" s="123">
        <f>IF('Copy &amp; Paste Roster Report Here'!$A469=CV$7,IF('Copy &amp; Paste Roster Report Here'!$M469="QT",1,0),0)</f>
        <v>0</v>
      </c>
      <c r="CW472" s="123">
        <f>IF('Copy &amp; Paste Roster Report Here'!$A469=CW$7,IF('Copy &amp; Paste Roster Report Here'!$M469="QT",1,0),0)</f>
        <v>0</v>
      </c>
      <c r="CX472" s="123">
        <f>IF('Copy &amp; Paste Roster Report Here'!$A469=CX$7,IF('Copy &amp; Paste Roster Report Here'!$M469="QT",1,0),0)</f>
        <v>0</v>
      </c>
      <c r="CY472" s="123">
        <f>IF('Copy &amp; Paste Roster Report Here'!$A469=CY$7,IF('Copy &amp; Paste Roster Report Here'!$M469="QT",1,0),0)</f>
        <v>0</v>
      </c>
      <c r="CZ472" s="123">
        <f>IF('Copy &amp; Paste Roster Report Here'!$A469=CZ$7,IF('Copy &amp; Paste Roster Report Here'!$M469="QT",1,0),0)</f>
        <v>0</v>
      </c>
      <c r="DA472" s="123">
        <f>IF('Copy &amp; Paste Roster Report Here'!$A469=DA$7,IF('Copy &amp; Paste Roster Report Here'!$M469="QT",1,0),0)</f>
        <v>0</v>
      </c>
      <c r="DB472" s="123">
        <f>IF('Copy &amp; Paste Roster Report Here'!$A469=DB$7,IF('Copy &amp; Paste Roster Report Here'!$M469="QT",1,0),0)</f>
        <v>0</v>
      </c>
      <c r="DC472" s="123">
        <f>IF('Copy &amp; Paste Roster Report Here'!$A469=DC$7,IF('Copy &amp; Paste Roster Report Here'!$M469="QT",1,0),0)</f>
        <v>0</v>
      </c>
      <c r="DD472" s="73">
        <f t="shared" si="120"/>
        <v>0</v>
      </c>
      <c r="DE472" s="124">
        <f>IF('Copy &amp; Paste Roster Report Here'!$A469=DE$7,IF('Copy &amp; Paste Roster Report Here'!$M469="xxxxxxxxxxx",1,0),0)</f>
        <v>0</v>
      </c>
      <c r="DF472" s="124">
        <f>IF('Copy &amp; Paste Roster Report Here'!$A469=DF$7,IF('Copy &amp; Paste Roster Report Here'!$M469="xxxxxxxxxxx",1,0),0)</f>
        <v>0</v>
      </c>
      <c r="DG472" s="124">
        <f>IF('Copy &amp; Paste Roster Report Here'!$A469=DG$7,IF('Copy &amp; Paste Roster Report Here'!$M469="xxxxxxxxxxx",1,0),0)</f>
        <v>0</v>
      </c>
      <c r="DH472" s="124">
        <f>IF('Copy &amp; Paste Roster Report Here'!$A469=DH$7,IF('Copy &amp; Paste Roster Report Here'!$M469="xxxxxxxxxxx",1,0),0)</f>
        <v>0</v>
      </c>
      <c r="DI472" s="124">
        <f>IF('Copy &amp; Paste Roster Report Here'!$A469=DI$7,IF('Copy &amp; Paste Roster Report Here'!$M469="xxxxxxxxxxx",1,0),0)</f>
        <v>0</v>
      </c>
      <c r="DJ472" s="124">
        <f>IF('Copy &amp; Paste Roster Report Here'!$A469=DJ$7,IF('Copy &amp; Paste Roster Report Here'!$M469="xxxxxxxxxxx",1,0),0)</f>
        <v>0</v>
      </c>
      <c r="DK472" s="124">
        <f>IF('Copy &amp; Paste Roster Report Here'!$A469=DK$7,IF('Copy &amp; Paste Roster Report Here'!$M469="xxxxxxxxxxx",1,0),0)</f>
        <v>0</v>
      </c>
      <c r="DL472" s="124">
        <f>IF('Copy &amp; Paste Roster Report Here'!$A469=DL$7,IF('Copy &amp; Paste Roster Report Here'!$M469="xxxxxxxxxxx",1,0),0)</f>
        <v>0</v>
      </c>
      <c r="DM472" s="124">
        <f>IF('Copy &amp; Paste Roster Report Here'!$A469=DM$7,IF('Copy &amp; Paste Roster Report Here'!$M469="xxxxxxxxxxx",1,0),0)</f>
        <v>0</v>
      </c>
      <c r="DN472" s="124">
        <f>IF('Copy &amp; Paste Roster Report Here'!$A469=DN$7,IF('Copy &amp; Paste Roster Report Here'!$M469="xxxxxxxxxxx",1,0),0)</f>
        <v>0</v>
      </c>
      <c r="DO472" s="124">
        <f>IF('Copy &amp; Paste Roster Report Here'!$A469=DO$7,IF('Copy &amp; Paste Roster Report Here'!$M469="xxxxxxxxxxx",1,0),0)</f>
        <v>0</v>
      </c>
      <c r="DP472" s="125">
        <f t="shared" si="121"/>
        <v>0</v>
      </c>
      <c r="DQ472" s="126">
        <f t="shared" si="122"/>
        <v>0</v>
      </c>
    </row>
    <row r="473" spans="1:121" x14ac:dyDescent="0.25">
      <c r="A473" s="111">
        <f t="shared" si="108"/>
        <v>0</v>
      </c>
      <c r="B473" s="111">
        <f t="shared" si="109"/>
        <v>0</v>
      </c>
      <c r="C473" s="112">
        <f>+('Copy &amp; Paste Roster Report Here'!$P470-'Copy &amp; Paste Roster Report Here'!$O470)/30</f>
        <v>0</v>
      </c>
      <c r="D473" s="112">
        <f>+('Copy &amp; Paste Roster Report Here'!$P470-'Copy &amp; Paste Roster Report Here'!$O470)</f>
        <v>0</v>
      </c>
      <c r="E473" s="111">
        <f>'Copy &amp; Paste Roster Report Here'!N470</f>
        <v>0</v>
      </c>
      <c r="F473" s="111" t="str">
        <f t="shared" si="110"/>
        <v>N</v>
      </c>
      <c r="G473" s="111">
        <f>'Copy &amp; Paste Roster Report Here'!R470</f>
        <v>0</v>
      </c>
      <c r="H473" s="113">
        <f t="shared" si="111"/>
        <v>0</v>
      </c>
      <c r="I473" s="112">
        <f>IF(F473="N",$F$5-'Copy &amp; Paste Roster Report Here'!O470,+'Copy &amp; Paste Roster Report Here'!Q470-'Copy &amp; Paste Roster Report Here'!O470)</f>
        <v>0</v>
      </c>
      <c r="J473" s="114">
        <f t="shared" si="112"/>
        <v>0</v>
      </c>
      <c r="K473" s="114">
        <f t="shared" si="113"/>
        <v>0</v>
      </c>
      <c r="L473" s="115">
        <f>'Copy &amp; Paste Roster Report Here'!F470</f>
        <v>0</v>
      </c>
      <c r="M473" s="116">
        <f t="shared" si="114"/>
        <v>0</v>
      </c>
      <c r="N473" s="117">
        <f>IF('Copy &amp; Paste Roster Report Here'!$A470='Analytical Tests'!N$7,IF($F473="Y",+$H473*N$6,0),0)</f>
        <v>0</v>
      </c>
      <c r="O473" s="117">
        <f>IF('Copy &amp; Paste Roster Report Here'!$A470='Analytical Tests'!O$7,IF($F473="Y",+$H473*O$6,0),0)</f>
        <v>0</v>
      </c>
      <c r="P473" s="117">
        <f>IF('Copy &amp; Paste Roster Report Here'!$A470='Analytical Tests'!P$7,IF($F473="Y",+$H473*P$6,0),0)</f>
        <v>0</v>
      </c>
      <c r="Q473" s="117">
        <f>IF('Copy &amp; Paste Roster Report Here'!$A470='Analytical Tests'!Q$7,IF($F473="Y",+$H473*Q$6,0),0)</f>
        <v>0</v>
      </c>
      <c r="R473" s="117">
        <f>IF('Copy &amp; Paste Roster Report Here'!$A470='Analytical Tests'!R$7,IF($F473="Y",+$H473*R$6,0),0)</f>
        <v>0</v>
      </c>
      <c r="S473" s="117">
        <f>IF('Copy &amp; Paste Roster Report Here'!$A470='Analytical Tests'!S$7,IF($F473="Y",+$H473*S$6,0),0)</f>
        <v>0</v>
      </c>
      <c r="T473" s="117">
        <f>IF('Copy &amp; Paste Roster Report Here'!$A470='Analytical Tests'!T$7,IF($F473="Y",+$H473*T$6,0),0)</f>
        <v>0</v>
      </c>
      <c r="U473" s="117">
        <f>IF('Copy &amp; Paste Roster Report Here'!$A470='Analytical Tests'!U$7,IF($F473="Y",+$H473*U$6,0),0)</f>
        <v>0</v>
      </c>
      <c r="V473" s="117">
        <f>IF('Copy &amp; Paste Roster Report Here'!$A470='Analytical Tests'!V$7,IF($F473="Y",+$H473*V$6,0),0)</f>
        <v>0</v>
      </c>
      <c r="W473" s="117">
        <f>IF('Copy &amp; Paste Roster Report Here'!$A470='Analytical Tests'!W$7,IF($F473="Y",+$H473*W$6,0),0)</f>
        <v>0</v>
      </c>
      <c r="X473" s="117">
        <f>IF('Copy &amp; Paste Roster Report Here'!$A470='Analytical Tests'!X$7,IF($F473="Y",+$H473*X$6,0),0)</f>
        <v>0</v>
      </c>
      <c r="Y473" s="117" t="b">
        <f>IF('Copy &amp; Paste Roster Report Here'!$A470='Analytical Tests'!Y$7,IF($F473="N",IF($J473&gt;=$C473,Y$6,+($I473/$D473)*Y$6),0))</f>
        <v>0</v>
      </c>
      <c r="Z473" s="117" t="b">
        <f>IF('Copy &amp; Paste Roster Report Here'!$A470='Analytical Tests'!Z$7,IF($F473="N",IF($J473&gt;=$C473,Z$6,+($I473/$D473)*Z$6),0))</f>
        <v>0</v>
      </c>
      <c r="AA473" s="117" t="b">
        <f>IF('Copy &amp; Paste Roster Report Here'!$A470='Analytical Tests'!AA$7,IF($F473="N",IF($J473&gt;=$C473,AA$6,+($I473/$D473)*AA$6),0))</f>
        <v>0</v>
      </c>
      <c r="AB473" s="117" t="b">
        <f>IF('Copy &amp; Paste Roster Report Here'!$A470='Analytical Tests'!AB$7,IF($F473="N",IF($J473&gt;=$C473,AB$6,+($I473/$D473)*AB$6),0))</f>
        <v>0</v>
      </c>
      <c r="AC473" s="117" t="b">
        <f>IF('Copy &amp; Paste Roster Report Here'!$A470='Analytical Tests'!AC$7,IF($F473="N",IF($J473&gt;=$C473,AC$6,+($I473/$D473)*AC$6),0))</f>
        <v>0</v>
      </c>
      <c r="AD473" s="117" t="b">
        <f>IF('Copy &amp; Paste Roster Report Here'!$A470='Analytical Tests'!AD$7,IF($F473="N",IF($J473&gt;=$C473,AD$6,+($I473/$D473)*AD$6),0))</f>
        <v>0</v>
      </c>
      <c r="AE473" s="117" t="b">
        <f>IF('Copy &amp; Paste Roster Report Here'!$A470='Analytical Tests'!AE$7,IF($F473="N",IF($J473&gt;=$C473,AE$6,+($I473/$D473)*AE$6),0))</f>
        <v>0</v>
      </c>
      <c r="AF473" s="117" t="b">
        <f>IF('Copy &amp; Paste Roster Report Here'!$A470='Analytical Tests'!AF$7,IF($F473="N",IF($J473&gt;=$C473,AF$6,+($I473/$D473)*AF$6),0))</f>
        <v>0</v>
      </c>
      <c r="AG473" s="117" t="b">
        <f>IF('Copy &amp; Paste Roster Report Here'!$A470='Analytical Tests'!AG$7,IF($F473="N",IF($J473&gt;=$C473,AG$6,+($I473/$D473)*AG$6),0))</f>
        <v>0</v>
      </c>
      <c r="AH473" s="117" t="b">
        <f>IF('Copy &amp; Paste Roster Report Here'!$A470='Analytical Tests'!AH$7,IF($F473="N",IF($J473&gt;=$C473,AH$6,+($I473/$D473)*AH$6),0))</f>
        <v>0</v>
      </c>
      <c r="AI473" s="117" t="b">
        <f>IF('Copy &amp; Paste Roster Report Here'!$A470='Analytical Tests'!AI$7,IF($F473="N",IF($J473&gt;=$C473,AI$6,+($I473/$D473)*AI$6),0))</f>
        <v>0</v>
      </c>
      <c r="AJ473" s="79"/>
      <c r="AK473" s="118">
        <f>IF('Copy &amp; Paste Roster Report Here'!$A470=AK$7,IF('Copy &amp; Paste Roster Report Here'!$M470="FT",1,0),0)</f>
        <v>0</v>
      </c>
      <c r="AL473" s="118">
        <f>IF('Copy &amp; Paste Roster Report Here'!$A470=AL$7,IF('Copy &amp; Paste Roster Report Here'!$M470="FT",1,0),0)</f>
        <v>0</v>
      </c>
      <c r="AM473" s="118">
        <f>IF('Copy &amp; Paste Roster Report Here'!$A470=AM$7,IF('Copy &amp; Paste Roster Report Here'!$M470="FT",1,0),0)</f>
        <v>0</v>
      </c>
      <c r="AN473" s="118">
        <f>IF('Copy &amp; Paste Roster Report Here'!$A470=AN$7,IF('Copy &amp; Paste Roster Report Here'!$M470="FT",1,0),0)</f>
        <v>0</v>
      </c>
      <c r="AO473" s="118">
        <f>IF('Copy &amp; Paste Roster Report Here'!$A470=AO$7,IF('Copy &amp; Paste Roster Report Here'!$M470="FT",1,0),0)</f>
        <v>0</v>
      </c>
      <c r="AP473" s="118">
        <f>IF('Copy &amp; Paste Roster Report Here'!$A470=AP$7,IF('Copy &amp; Paste Roster Report Here'!$M470="FT",1,0),0)</f>
        <v>0</v>
      </c>
      <c r="AQ473" s="118">
        <f>IF('Copy &amp; Paste Roster Report Here'!$A470=AQ$7,IF('Copy &amp; Paste Roster Report Here'!$M470="FT",1,0),0)</f>
        <v>0</v>
      </c>
      <c r="AR473" s="118">
        <f>IF('Copy &amp; Paste Roster Report Here'!$A470=AR$7,IF('Copy &amp; Paste Roster Report Here'!$M470="FT",1,0),0)</f>
        <v>0</v>
      </c>
      <c r="AS473" s="118">
        <f>IF('Copy &amp; Paste Roster Report Here'!$A470=AS$7,IF('Copy &amp; Paste Roster Report Here'!$M470="FT",1,0),0)</f>
        <v>0</v>
      </c>
      <c r="AT473" s="118">
        <f>IF('Copy &amp; Paste Roster Report Here'!$A470=AT$7,IF('Copy &amp; Paste Roster Report Here'!$M470="FT",1,0),0)</f>
        <v>0</v>
      </c>
      <c r="AU473" s="118">
        <f>IF('Copy &amp; Paste Roster Report Here'!$A470=AU$7,IF('Copy &amp; Paste Roster Report Here'!$M470="FT",1,0),0)</f>
        <v>0</v>
      </c>
      <c r="AV473" s="73">
        <f t="shared" si="115"/>
        <v>0</v>
      </c>
      <c r="AW473" s="119">
        <f>IF('Copy &amp; Paste Roster Report Here'!$A470=AW$7,IF('Copy &amp; Paste Roster Report Here'!$M470="HT",1,0),0)</f>
        <v>0</v>
      </c>
      <c r="AX473" s="119">
        <f>IF('Copy &amp; Paste Roster Report Here'!$A470=AX$7,IF('Copy &amp; Paste Roster Report Here'!$M470="HT",1,0),0)</f>
        <v>0</v>
      </c>
      <c r="AY473" s="119">
        <f>IF('Copy &amp; Paste Roster Report Here'!$A470=AY$7,IF('Copy &amp; Paste Roster Report Here'!$M470="HT",1,0),0)</f>
        <v>0</v>
      </c>
      <c r="AZ473" s="119">
        <f>IF('Copy &amp; Paste Roster Report Here'!$A470=AZ$7,IF('Copy &amp; Paste Roster Report Here'!$M470="HT",1,0),0)</f>
        <v>0</v>
      </c>
      <c r="BA473" s="119">
        <f>IF('Copy &amp; Paste Roster Report Here'!$A470=BA$7,IF('Copy &amp; Paste Roster Report Here'!$M470="HT",1,0),0)</f>
        <v>0</v>
      </c>
      <c r="BB473" s="119">
        <f>IF('Copy &amp; Paste Roster Report Here'!$A470=BB$7,IF('Copy &amp; Paste Roster Report Here'!$M470="HT",1,0),0)</f>
        <v>0</v>
      </c>
      <c r="BC473" s="119">
        <f>IF('Copy &amp; Paste Roster Report Here'!$A470=BC$7,IF('Copy &amp; Paste Roster Report Here'!$M470="HT",1,0),0)</f>
        <v>0</v>
      </c>
      <c r="BD473" s="119">
        <f>IF('Copy &amp; Paste Roster Report Here'!$A470=BD$7,IF('Copy &amp; Paste Roster Report Here'!$M470="HT",1,0),0)</f>
        <v>0</v>
      </c>
      <c r="BE473" s="119">
        <f>IF('Copy &amp; Paste Roster Report Here'!$A470=BE$7,IF('Copy &amp; Paste Roster Report Here'!$M470="HT",1,0),0)</f>
        <v>0</v>
      </c>
      <c r="BF473" s="119">
        <f>IF('Copy &amp; Paste Roster Report Here'!$A470=BF$7,IF('Copy &amp; Paste Roster Report Here'!$M470="HT",1,0),0)</f>
        <v>0</v>
      </c>
      <c r="BG473" s="119">
        <f>IF('Copy &amp; Paste Roster Report Here'!$A470=BG$7,IF('Copy &amp; Paste Roster Report Here'!$M470="HT",1,0),0)</f>
        <v>0</v>
      </c>
      <c r="BH473" s="73">
        <f t="shared" si="116"/>
        <v>0</v>
      </c>
      <c r="BI473" s="120">
        <f>IF('Copy &amp; Paste Roster Report Here'!$A470=BI$7,IF('Copy &amp; Paste Roster Report Here'!$M470="MT",1,0),0)</f>
        <v>0</v>
      </c>
      <c r="BJ473" s="120">
        <f>IF('Copy &amp; Paste Roster Report Here'!$A470=BJ$7,IF('Copy &amp; Paste Roster Report Here'!$M470="MT",1,0),0)</f>
        <v>0</v>
      </c>
      <c r="BK473" s="120">
        <f>IF('Copy &amp; Paste Roster Report Here'!$A470=BK$7,IF('Copy &amp; Paste Roster Report Here'!$M470="MT",1,0),0)</f>
        <v>0</v>
      </c>
      <c r="BL473" s="120">
        <f>IF('Copy &amp; Paste Roster Report Here'!$A470=BL$7,IF('Copy &amp; Paste Roster Report Here'!$M470="MT",1,0),0)</f>
        <v>0</v>
      </c>
      <c r="BM473" s="120">
        <f>IF('Copy &amp; Paste Roster Report Here'!$A470=BM$7,IF('Copy &amp; Paste Roster Report Here'!$M470="MT",1,0),0)</f>
        <v>0</v>
      </c>
      <c r="BN473" s="120">
        <f>IF('Copy &amp; Paste Roster Report Here'!$A470=BN$7,IF('Copy &amp; Paste Roster Report Here'!$M470="MT",1,0),0)</f>
        <v>0</v>
      </c>
      <c r="BO473" s="120">
        <f>IF('Copy &amp; Paste Roster Report Here'!$A470=BO$7,IF('Copy &amp; Paste Roster Report Here'!$M470="MT",1,0),0)</f>
        <v>0</v>
      </c>
      <c r="BP473" s="120">
        <f>IF('Copy &amp; Paste Roster Report Here'!$A470=BP$7,IF('Copy &amp; Paste Roster Report Here'!$M470="MT",1,0),0)</f>
        <v>0</v>
      </c>
      <c r="BQ473" s="120">
        <f>IF('Copy &amp; Paste Roster Report Here'!$A470=BQ$7,IF('Copy &amp; Paste Roster Report Here'!$M470="MT",1,0),0)</f>
        <v>0</v>
      </c>
      <c r="BR473" s="120">
        <f>IF('Copy &amp; Paste Roster Report Here'!$A470=BR$7,IF('Copy &amp; Paste Roster Report Here'!$M470="MT",1,0),0)</f>
        <v>0</v>
      </c>
      <c r="BS473" s="120">
        <f>IF('Copy &amp; Paste Roster Report Here'!$A470=BS$7,IF('Copy &amp; Paste Roster Report Here'!$M470="MT",1,0),0)</f>
        <v>0</v>
      </c>
      <c r="BT473" s="73">
        <f t="shared" si="117"/>
        <v>0</v>
      </c>
      <c r="BU473" s="121">
        <f>IF('Copy &amp; Paste Roster Report Here'!$A470=BU$7,IF('Copy &amp; Paste Roster Report Here'!$M470="fy",1,0),0)</f>
        <v>0</v>
      </c>
      <c r="BV473" s="121">
        <f>IF('Copy &amp; Paste Roster Report Here'!$A470=BV$7,IF('Copy &amp; Paste Roster Report Here'!$M470="fy",1,0),0)</f>
        <v>0</v>
      </c>
      <c r="BW473" s="121">
        <f>IF('Copy &amp; Paste Roster Report Here'!$A470=BW$7,IF('Copy &amp; Paste Roster Report Here'!$M470="fy",1,0),0)</f>
        <v>0</v>
      </c>
      <c r="BX473" s="121">
        <f>IF('Copy &amp; Paste Roster Report Here'!$A470=BX$7,IF('Copy &amp; Paste Roster Report Here'!$M470="fy",1,0),0)</f>
        <v>0</v>
      </c>
      <c r="BY473" s="121">
        <f>IF('Copy &amp; Paste Roster Report Here'!$A470=BY$7,IF('Copy &amp; Paste Roster Report Here'!$M470="fy",1,0),0)</f>
        <v>0</v>
      </c>
      <c r="BZ473" s="121">
        <f>IF('Copy &amp; Paste Roster Report Here'!$A470=BZ$7,IF('Copy &amp; Paste Roster Report Here'!$M470="fy",1,0),0)</f>
        <v>0</v>
      </c>
      <c r="CA473" s="121">
        <f>IF('Copy &amp; Paste Roster Report Here'!$A470=CA$7,IF('Copy &amp; Paste Roster Report Here'!$M470="fy",1,0),0)</f>
        <v>0</v>
      </c>
      <c r="CB473" s="121">
        <f>IF('Copy &amp; Paste Roster Report Here'!$A470=CB$7,IF('Copy &amp; Paste Roster Report Here'!$M470="fy",1,0),0)</f>
        <v>0</v>
      </c>
      <c r="CC473" s="121">
        <f>IF('Copy &amp; Paste Roster Report Here'!$A470=CC$7,IF('Copy &amp; Paste Roster Report Here'!$M470="fy",1,0),0)</f>
        <v>0</v>
      </c>
      <c r="CD473" s="121">
        <f>IF('Copy &amp; Paste Roster Report Here'!$A470=CD$7,IF('Copy &amp; Paste Roster Report Here'!$M470="fy",1,0),0)</f>
        <v>0</v>
      </c>
      <c r="CE473" s="121">
        <f>IF('Copy &amp; Paste Roster Report Here'!$A470=CE$7,IF('Copy &amp; Paste Roster Report Here'!$M470="fy",1,0),0)</f>
        <v>0</v>
      </c>
      <c r="CF473" s="73">
        <f t="shared" si="118"/>
        <v>0</v>
      </c>
      <c r="CG473" s="122">
        <f>IF('Copy &amp; Paste Roster Report Here'!$A470=CG$7,IF('Copy &amp; Paste Roster Report Here'!$M470="RH",1,0),0)</f>
        <v>0</v>
      </c>
      <c r="CH473" s="122">
        <f>IF('Copy &amp; Paste Roster Report Here'!$A470=CH$7,IF('Copy &amp; Paste Roster Report Here'!$M470="RH",1,0),0)</f>
        <v>0</v>
      </c>
      <c r="CI473" s="122">
        <f>IF('Copy &amp; Paste Roster Report Here'!$A470=CI$7,IF('Copy &amp; Paste Roster Report Here'!$M470="RH",1,0),0)</f>
        <v>0</v>
      </c>
      <c r="CJ473" s="122">
        <f>IF('Copy &amp; Paste Roster Report Here'!$A470=CJ$7,IF('Copy &amp; Paste Roster Report Here'!$M470="RH",1,0),0)</f>
        <v>0</v>
      </c>
      <c r="CK473" s="122">
        <f>IF('Copy &amp; Paste Roster Report Here'!$A470=CK$7,IF('Copy &amp; Paste Roster Report Here'!$M470="RH",1,0),0)</f>
        <v>0</v>
      </c>
      <c r="CL473" s="122">
        <f>IF('Copy &amp; Paste Roster Report Here'!$A470=CL$7,IF('Copy &amp; Paste Roster Report Here'!$M470="RH",1,0),0)</f>
        <v>0</v>
      </c>
      <c r="CM473" s="122">
        <f>IF('Copy &amp; Paste Roster Report Here'!$A470=CM$7,IF('Copy &amp; Paste Roster Report Here'!$M470="RH",1,0),0)</f>
        <v>0</v>
      </c>
      <c r="CN473" s="122">
        <f>IF('Copy &amp; Paste Roster Report Here'!$A470=CN$7,IF('Copy &amp; Paste Roster Report Here'!$M470="RH",1,0),0)</f>
        <v>0</v>
      </c>
      <c r="CO473" s="122">
        <f>IF('Copy &amp; Paste Roster Report Here'!$A470=CO$7,IF('Copy &amp; Paste Roster Report Here'!$M470="RH",1,0),0)</f>
        <v>0</v>
      </c>
      <c r="CP473" s="122">
        <f>IF('Copy &amp; Paste Roster Report Here'!$A470=CP$7,IF('Copy &amp; Paste Roster Report Here'!$M470="RH",1,0),0)</f>
        <v>0</v>
      </c>
      <c r="CQ473" s="122">
        <f>IF('Copy &amp; Paste Roster Report Here'!$A470=CQ$7,IF('Copy &amp; Paste Roster Report Here'!$M470="RH",1,0),0)</f>
        <v>0</v>
      </c>
      <c r="CR473" s="73">
        <f t="shared" si="119"/>
        <v>0</v>
      </c>
      <c r="CS473" s="123">
        <f>IF('Copy &amp; Paste Roster Report Here'!$A470=CS$7,IF('Copy &amp; Paste Roster Report Here'!$M470="QT",1,0),0)</f>
        <v>0</v>
      </c>
      <c r="CT473" s="123">
        <f>IF('Copy &amp; Paste Roster Report Here'!$A470=CT$7,IF('Copy &amp; Paste Roster Report Here'!$M470="QT",1,0),0)</f>
        <v>0</v>
      </c>
      <c r="CU473" s="123">
        <f>IF('Copy &amp; Paste Roster Report Here'!$A470=CU$7,IF('Copy &amp; Paste Roster Report Here'!$M470="QT",1,0),0)</f>
        <v>0</v>
      </c>
      <c r="CV473" s="123">
        <f>IF('Copy &amp; Paste Roster Report Here'!$A470=CV$7,IF('Copy &amp; Paste Roster Report Here'!$M470="QT",1,0),0)</f>
        <v>0</v>
      </c>
      <c r="CW473" s="123">
        <f>IF('Copy &amp; Paste Roster Report Here'!$A470=CW$7,IF('Copy &amp; Paste Roster Report Here'!$M470="QT",1,0),0)</f>
        <v>0</v>
      </c>
      <c r="CX473" s="123">
        <f>IF('Copy &amp; Paste Roster Report Here'!$A470=CX$7,IF('Copy &amp; Paste Roster Report Here'!$M470="QT",1,0),0)</f>
        <v>0</v>
      </c>
      <c r="CY473" s="123">
        <f>IF('Copy &amp; Paste Roster Report Here'!$A470=CY$7,IF('Copy &amp; Paste Roster Report Here'!$M470="QT",1,0),0)</f>
        <v>0</v>
      </c>
      <c r="CZ473" s="123">
        <f>IF('Copy &amp; Paste Roster Report Here'!$A470=CZ$7,IF('Copy &amp; Paste Roster Report Here'!$M470="QT",1,0),0)</f>
        <v>0</v>
      </c>
      <c r="DA473" s="123">
        <f>IF('Copy &amp; Paste Roster Report Here'!$A470=DA$7,IF('Copy &amp; Paste Roster Report Here'!$M470="QT",1,0),0)</f>
        <v>0</v>
      </c>
      <c r="DB473" s="123">
        <f>IF('Copy &amp; Paste Roster Report Here'!$A470=DB$7,IF('Copy &amp; Paste Roster Report Here'!$M470="QT",1,0),0)</f>
        <v>0</v>
      </c>
      <c r="DC473" s="123">
        <f>IF('Copy &amp; Paste Roster Report Here'!$A470=DC$7,IF('Copy &amp; Paste Roster Report Here'!$M470="QT",1,0),0)</f>
        <v>0</v>
      </c>
      <c r="DD473" s="73">
        <f t="shared" si="120"/>
        <v>0</v>
      </c>
      <c r="DE473" s="124">
        <f>IF('Copy &amp; Paste Roster Report Here'!$A470=DE$7,IF('Copy &amp; Paste Roster Report Here'!$M470="xxxxxxxxxxx",1,0),0)</f>
        <v>0</v>
      </c>
      <c r="DF473" s="124">
        <f>IF('Copy &amp; Paste Roster Report Here'!$A470=DF$7,IF('Copy &amp; Paste Roster Report Here'!$M470="xxxxxxxxxxx",1,0),0)</f>
        <v>0</v>
      </c>
      <c r="DG473" s="124">
        <f>IF('Copy &amp; Paste Roster Report Here'!$A470=DG$7,IF('Copy &amp; Paste Roster Report Here'!$M470="xxxxxxxxxxx",1,0),0)</f>
        <v>0</v>
      </c>
      <c r="DH473" s="124">
        <f>IF('Copy &amp; Paste Roster Report Here'!$A470=DH$7,IF('Copy &amp; Paste Roster Report Here'!$M470="xxxxxxxxxxx",1,0),0)</f>
        <v>0</v>
      </c>
      <c r="DI473" s="124">
        <f>IF('Copy &amp; Paste Roster Report Here'!$A470=DI$7,IF('Copy &amp; Paste Roster Report Here'!$M470="xxxxxxxxxxx",1,0),0)</f>
        <v>0</v>
      </c>
      <c r="DJ473" s="124">
        <f>IF('Copy &amp; Paste Roster Report Here'!$A470=DJ$7,IF('Copy &amp; Paste Roster Report Here'!$M470="xxxxxxxxxxx",1,0),0)</f>
        <v>0</v>
      </c>
      <c r="DK473" s="124">
        <f>IF('Copy &amp; Paste Roster Report Here'!$A470=DK$7,IF('Copy &amp; Paste Roster Report Here'!$M470="xxxxxxxxxxx",1,0),0)</f>
        <v>0</v>
      </c>
      <c r="DL473" s="124">
        <f>IF('Copy &amp; Paste Roster Report Here'!$A470=DL$7,IF('Copy &amp; Paste Roster Report Here'!$M470="xxxxxxxxxxx",1,0),0)</f>
        <v>0</v>
      </c>
      <c r="DM473" s="124">
        <f>IF('Copy &amp; Paste Roster Report Here'!$A470=DM$7,IF('Copy &amp; Paste Roster Report Here'!$M470="xxxxxxxxxxx",1,0),0)</f>
        <v>0</v>
      </c>
      <c r="DN473" s="124">
        <f>IF('Copy &amp; Paste Roster Report Here'!$A470=DN$7,IF('Copy &amp; Paste Roster Report Here'!$M470="xxxxxxxxxxx",1,0),0)</f>
        <v>0</v>
      </c>
      <c r="DO473" s="124">
        <f>IF('Copy &amp; Paste Roster Report Here'!$A470=DO$7,IF('Copy &amp; Paste Roster Report Here'!$M470="xxxxxxxxxxx",1,0),0)</f>
        <v>0</v>
      </c>
      <c r="DP473" s="125">
        <f t="shared" si="121"/>
        <v>0</v>
      </c>
      <c r="DQ473" s="126">
        <f t="shared" si="122"/>
        <v>0</v>
      </c>
    </row>
    <row r="474" spans="1:121" x14ac:dyDescent="0.25">
      <c r="A474" s="111">
        <f t="shared" si="108"/>
        <v>0</v>
      </c>
      <c r="B474" s="111">
        <f t="shared" si="109"/>
        <v>0</v>
      </c>
      <c r="C474" s="112">
        <f>+('Copy &amp; Paste Roster Report Here'!$P471-'Copy &amp; Paste Roster Report Here'!$O471)/30</f>
        <v>0</v>
      </c>
      <c r="D474" s="112">
        <f>+('Copy &amp; Paste Roster Report Here'!$P471-'Copy &amp; Paste Roster Report Here'!$O471)</f>
        <v>0</v>
      </c>
      <c r="E474" s="111">
        <f>'Copy &amp; Paste Roster Report Here'!N471</f>
        <v>0</v>
      </c>
      <c r="F474" s="111" t="str">
        <f t="shared" si="110"/>
        <v>N</v>
      </c>
      <c r="G474" s="111">
        <f>'Copy &amp; Paste Roster Report Here'!R471</f>
        <v>0</v>
      </c>
      <c r="H474" s="113">
        <f t="shared" si="111"/>
        <v>0</v>
      </c>
      <c r="I474" s="112">
        <f>IF(F474="N",$F$5-'Copy &amp; Paste Roster Report Here'!O471,+'Copy &amp; Paste Roster Report Here'!Q471-'Copy &amp; Paste Roster Report Here'!O471)</f>
        <v>0</v>
      </c>
      <c r="J474" s="114">
        <f t="shared" si="112"/>
        <v>0</v>
      </c>
      <c r="K474" s="114">
        <f t="shared" si="113"/>
        <v>0</v>
      </c>
      <c r="L474" s="115">
        <f>'Copy &amp; Paste Roster Report Here'!F471</f>
        <v>0</v>
      </c>
      <c r="M474" s="116">
        <f t="shared" si="114"/>
        <v>0</v>
      </c>
      <c r="N474" s="117">
        <f>IF('Copy &amp; Paste Roster Report Here'!$A471='Analytical Tests'!N$7,IF($F474="Y",+$H474*N$6,0),0)</f>
        <v>0</v>
      </c>
      <c r="O474" s="117">
        <f>IF('Copy &amp; Paste Roster Report Here'!$A471='Analytical Tests'!O$7,IF($F474="Y",+$H474*O$6,0),0)</f>
        <v>0</v>
      </c>
      <c r="P474" s="117">
        <f>IF('Copy &amp; Paste Roster Report Here'!$A471='Analytical Tests'!P$7,IF($F474="Y",+$H474*P$6,0),0)</f>
        <v>0</v>
      </c>
      <c r="Q474" s="117">
        <f>IF('Copy &amp; Paste Roster Report Here'!$A471='Analytical Tests'!Q$7,IF($F474="Y",+$H474*Q$6,0),0)</f>
        <v>0</v>
      </c>
      <c r="R474" s="117">
        <f>IF('Copy &amp; Paste Roster Report Here'!$A471='Analytical Tests'!R$7,IF($F474="Y",+$H474*R$6,0),0)</f>
        <v>0</v>
      </c>
      <c r="S474" s="117">
        <f>IF('Copy &amp; Paste Roster Report Here'!$A471='Analytical Tests'!S$7,IF($F474="Y",+$H474*S$6,0),0)</f>
        <v>0</v>
      </c>
      <c r="T474" s="117">
        <f>IF('Copy &amp; Paste Roster Report Here'!$A471='Analytical Tests'!T$7,IF($F474="Y",+$H474*T$6,0),0)</f>
        <v>0</v>
      </c>
      <c r="U474" s="117">
        <f>IF('Copy &amp; Paste Roster Report Here'!$A471='Analytical Tests'!U$7,IF($F474="Y",+$H474*U$6,0),0)</f>
        <v>0</v>
      </c>
      <c r="V474" s="117">
        <f>IF('Copy &amp; Paste Roster Report Here'!$A471='Analytical Tests'!V$7,IF($F474="Y",+$H474*V$6,0),0)</f>
        <v>0</v>
      </c>
      <c r="W474" s="117">
        <f>IF('Copy &amp; Paste Roster Report Here'!$A471='Analytical Tests'!W$7,IF($F474="Y",+$H474*W$6,0),0)</f>
        <v>0</v>
      </c>
      <c r="X474" s="117">
        <f>IF('Copy &amp; Paste Roster Report Here'!$A471='Analytical Tests'!X$7,IF($F474="Y",+$H474*X$6,0),0)</f>
        <v>0</v>
      </c>
      <c r="Y474" s="117" t="b">
        <f>IF('Copy &amp; Paste Roster Report Here'!$A471='Analytical Tests'!Y$7,IF($F474="N",IF($J474&gt;=$C474,Y$6,+($I474/$D474)*Y$6),0))</f>
        <v>0</v>
      </c>
      <c r="Z474" s="117" t="b">
        <f>IF('Copy &amp; Paste Roster Report Here'!$A471='Analytical Tests'!Z$7,IF($F474="N",IF($J474&gt;=$C474,Z$6,+($I474/$D474)*Z$6),0))</f>
        <v>0</v>
      </c>
      <c r="AA474" s="117" t="b">
        <f>IF('Copy &amp; Paste Roster Report Here'!$A471='Analytical Tests'!AA$7,IF($F474="N",IF($J474&gt;=$C474,AA$6,+($I474/$D474)*AA$6),0))</f>
        <v>0</v>
      </c>
      <c r="AB474" s="117" t="b">
        <f>IF('Copy &amp; Paste Roster Report Here'!$A471='Analytical Tests'!AB$7,IF($F474="N",IF($J474&gt;=$C474,AB$6,+($I474/$D474)*AB$6),0))</f>
        <v>0</v>
      </c>
      <c r="AC474" s="117" t="b">
        <f>IF('Copy &amp; Paste Roster Report Here'!$A471='Analytical Tests'!AC$7,IF($F474="N",IF($J474&gt;=$C474,AC$6,+($I474/$D474)*AC$6),0))</f>
        <v>0</v>
      </c>
      <c r="AD474" s="117" t="b">
        <f>IF('Copy &amp; Paste Roster Report Here'!$A471='Analytical Tests'!AD$7,IF($F474="N",IF($J474&gt;=$C474,AD$6,+($I474/$D474)*AD$6),0))</f>
        <v>0</v>
      </c>
      <c r="AE474" s="117" t="b">
        <f>IF('Copy &amp; Paste Roster Report Here'!$A471='Analytical Tests'!AE$7,IF($F474="N",IF($J474&gt;=$C474,AE$6,+($I474/$D474)*AE$6),0))</f>
        <v>0</v>
      </c>
      <c r="AF474" s="117" t="b">
        <f>IF('Copy &amp; Paste Roster Report Here'!$A471='Analytical Tests'!AF$7,IF($F474="N",IF($J474&gt;=$C474,AF$6,+($I474/$D474)*AF$6),0))</f>
        <v>0</v>
      </c>
      <c r="AG474" s="117" t="b">
        <f>IF('Copy &amp; Paste Roster Report Here'!$A471='Analytical Tests'!AG$7,IF($F474="N",IF($J474&gt;=$C474,AG$6,+($I474/$D474)*AG$6),0))</f>
        <v>0</v>
      </c>
      <c r="AH474" s="117" t="b">
        <f>IF('Copy &amp; Paste Roster Report Here'!$A471='Analytical Tests'!AH$7,IF($F474="N",IF($J474&gt;=$C474,AH$6,+($I474/$D474)*AH$6),0))</f>
        <v>0</v>
      </c>
      <c r="AI474" s="117" t="b">
        <f>IF('Copy &amp; Paste Roster Report Here'!$A471='Analytical Tests'!AI$7,IF($F474="N",IF($J474&gt;=$C474,AI$6,+($I474/$D474)*AI$6),0))</f>
        <v>0</v>
      </c>
      <c r="AJ474" s="79"/>
      <c r="AK474" s="118">
        <f>IF('Copy &amp; Paste Roster Report Here'!$A471=AK$7,IF('Copy &amp; Paste Roster Report Here'!$M471="FT",1,0),0)</f>
        <v>0</v>
      </c>
      <c r="AL474" s="118">
        <f>IF('Copy &amp; Paste Roster Report Here'!$A471=AL$7,IF('Copy &amp; Paste Roster Report Here'!$M471="FT",1,0),0)</f>
        <v>0</v>
      </c>
      <c r="AM474" s="118">
        <f>IF('Copy &amp; Paste Roster Report Here'!$A471=AM$7,IF('Copy &amp; Paste Roster Report Here'!$M471="FT",1,0),0)</f>
        <v>0</v>
      </c>
      <c r="AN474" s="118">
        <f>IF('Copy &amp; Paste Roster Report Here'!$A471=AN$7,IF('Copy &amp; Paste Roster Report Here'!$M471="FT",1,0),0)</f>
        <v>0</v>
      </c>
      <c r="AO474" s="118">
        <f>IF('Copy &amp; Paste Roster Report Here'!$A471=AO$7,IF('Copy &amp; Paste Roster Report Here'!$M471="FT",1,0),0)</f>
        <v>0</v>
      </c>
      <c r="AP474" s="118">
        <f>IF('Copy &amp; Paste Roster Report Here'!$A471=AP$7,IF('Copy &amp; Paste Roster Report Here'!$M471="FT",1,0),0)</f>
        <v>0</v>
      </c>
      <c r="AQ474" s="118">
        <f>IF('Copy &amp; Paste Roster Report Here'!$A471=AQ$7,IF('Copy &amp; Paste Roster Report Here'!$M471="FT",1,0),0)</f>
        <v>0</v>
      </c>
      <c r="AR474" s="118">
        <f>IF('Copy &amp; Paste Roster Report Here'!$A471=AR$7,IF('Copy &amp; Paste Roster Report Here'!$M471="FT",1,0),0)</f>
        <v>0</v>
      </c>
      <c r="AS474" s="118">
        <f>IF('Copy &amp; Paste Roster Report Here'!$A471=AS$7,IF('Copy &amp; Paste Roster Report Here'!$M471="FT",1,0),0)</f>
        <v>0</v>
      </c>
      <c r="AT474" s="118">
        <f>IF('Copy &amp; Paste Roster Report Here'!$A471=AT$7,IF('Copy &amp; Paste Roster Report Here'!$M471="FT",1,0),0)</f>
        <v>0</v>
      </c>
      <c r="AU474" s="118">
        <f>IF('Copy &amp; Paste Roster Report Here'!$A471=AU$7,IF('Copy &amp; Paste Roster Report Here'!$M471="FT",1,0),0)</f>
        <v>0</v>
      </c>
      <c r="AV474" s="73">
        <f t="shared" si="115"/>
        <v>0</v>
      </c>
      <c r="AW474" s="119">
        <f>IF('Copy &amp; Paste Roster Report Here'!$A471=AW$7,IF('Copy &amp; Paste Roster Report Here'!$M471="HT",1,0),0)</f>
        <v>0</v>
      </c>
      <c r="AX474" s="119">
        <f>IF('Copy &amp; Paste Roster Report Here'!$A471=AX$7,IF('Copy &amp; Paste Roster Report Here'!$M471="HT",1,0),0)</f>
        <v>0</v>
      </c>
      <c r="AY474" s="119">
        <f>IF('Copy &amp; Paste Roster Report Here'!$A471=AY$7,IF('Copy &amp; Paste Roster Report Here'!$M471="HT",1,0),0)</f>
        <v>0</v>
      </c>
      <c r="AZ474" s="119">
        <f>IF('Copy &amp; Paste Roster Report Here'!$A471=AZ$7,IF('Copy &amp; Paste Roster Report Here'!$M471="HT",1,0),0)</f>
        <v>0</v>
      </c>
      <c r="BA474" s="119">
        <f>IF('Copy &amp; Paste Roster Report Here'!$A471=BA$7,IF('Copy &amp; Paste Roster Report Here'!$M471="HT",1,0),0)</f>
        <v>0</v>
      </c>
      <c r="BB474" s="119">
        <f>IF('Copy &amp; Paste Roster Report Here'!$A471=BB$7,IF('Copy &amp; Paste Roster Report Here'!$M471="HT",1,0),0)</f>
        <v>0</v>
      </c>
      <c r="BC474" s="119">
        <f>IF('Copy &amp; Paste Roster Report Here'!$A471=BC$7,IF('Copy &amp; Paste Roster Report Here'!$M471="HT",1,0),0)</f>
        <v>0</v>
      </c>
      <c r="BD474" s="119">
        <f>IF('Copy &amp; Paste Roster Report Here'!$A471=BD$7,IF('Copy &amp; Paste Roster Report Here'!$M471="HT",1,0),0)</f>
        <v>0</v>
      </c>
      <c r="BE474" s="119">
        <f>IF('Copy &amp; Paste Roster Report Here'!$A471=BE$7,IF('Copy &amp; Paste Roster Report Here'!$M471="HT",1,0),0)</f>
        <v>0</v>
      </c>
      <c r="BF474" s="119">
        <f>IF('Copy &amp; Paste Roster Report Here'!$A471=BF$7,IF('Copy &amp; Paste Roster Report Here'!$M471="HT",1,0),0)</f>
        <v>0</v>
      </c>
      <c r="BG474" s="119">
        <f>IF('Copy &amp; Paste Roster Report Here'!$A471=BG$7,IF('Copy &amp; Paste Roster Report Here'!$M471="HT",1,0),0)</f>
        <v>0</v>
      </c>
      <c r="BH474" s="73">
        <f t="shared" si="116"/>
        <v>0</v>
      </c>
      <c r="BI474" s="120">
        <f>IF('Copy &amp; Paste Roster Report Here'!$A471=BI$7,IF('Copy &amp; Paste Roster Report Here'!$M471="MT",1,0),0)</f>
        <v>0</v>
      </c>
      <c r="BJ474" s="120">
        <f>IF('Copy &amp; Paste Roster Report Here'!$A471=BJ$7,IF('Copy &amp; Paste Roster Report Here'!$M471="MT",1,0),0)</f>
        <v>0</v>
      </c>
      <c r="BK474" s="120">
        <f>IF('Copy &amp; Paste Roster Report Here'!$A471=BK$7,IF('Copy &amp; Paste Roster Report Here'!$M471="MT",1,0),0)</f>
        <v>0</v>
      </c>
      <c r="BL474" s="120">
        <f>IF('Copy &amp; Paste Roster Report Here'!$A471=BL$7,IF('Copy &amp; Paste Roster Report Here'!$M471="MT",1,0),0)</f>
        <v>0</v>
      </c>
      <c r="BM474" s="120">
        <f>IF('Copy &amp; Paste Roster Report Here'!$A471=BM$7,IF('Copy &amp; Paste Roster Report Here'!$M471="MT",1,0),0)</f>
        <v>0</v>
      </c>
      <c r="BN474" s="120">
        <f>IF('Copy &amp; Paste Roster Report Here'!$A471=BN$7,IF('Copy &amp; Paste Roster Report Here'!$M471="MT",1,0),0)</f>
        <v>0</v>
      </c>
      <c r="BO474" s="120">
        <f>IF('Copy &amp; Paste Roster Report Here'!$A471=BO$7,IF('Copy &amp; Paste Roster Report Here'!$M471="MT",1,0),0)</f>
        <v>0</v>
      </c>
      <c r="BP474" s="120">
        <f>IF('Copy &amp; Paste Roster Report Here'!$A471=BP$7,IF('Copy &amp; Paste Roster Report Here'!$M471="MT",1,0),0)</f>
        <v>0</v>
      </c>
      <c r="BQ474" s="120">
        <f>IF('Copy &amp; Paste Roster Report Here'!$A471=BQ$7,IF('Copy &amp; Paste Roster Report Here'!$M471="MT",1,0),0)</f>
        <v>0</v>
      </c>
      <c r="BR474" s="120">
        <f>IF('Copy &amp; Paste Roster Report Here'!$A471=BR$7,IF('Copy &amp; Paste Roster Report Here'!$M471="MT",1,0),0)</f>
        <v>0</v>
      </c>
      <c r="BS474" s="120">
        <f>IF('Copy &amp; Paste Roster Report Here'!$A471=BS$7,IF('Copy &amp; Paste Roster Report Here'!$M471="MT",1,0),0)</f>
        <v>0</v>
      </c>
      <c r="BT474" s="73">
        <f t="shared" si="117"/>
        <v>0</v>
      </c>
      <c r="BU474" s="121">
        <f>IF('Copy &amp; Paste Roster Report Here'!$A471=BU$7,IF('Copy &amp; Paste Roster Report Here'!$M471="fy",1,0),0)</f>
        <v>0</v>
      </c>
      <c r="BV474" s="121">
        <f>IF('Copy &amp; Paste Roster Report Here'!$A471=BV$7,IF('Copy &amp; Paste Roster Report Here'!$M471="fy",1,0),0)</f>
        <v>0</v>
      </c>
      <c r="BW474" s="121">
        <f>IF('Copy &amp; Paste Roster Report Here'!$A471=BW$7,IF('Copy &amp; Paste Roster Report Here'!$M471="fy",1,0),0)</f>
        <v>0</v>
      </c>
      <c r="BX474" s="121">
        <f>IF('Copy &amp; Paste Roster Report Here'!$A471=BX$7,IF('Copy &amp; Paste Roster Report Here'!$M471="fy",1,0),0)</f>
        <v>0</v>
      </c>
      <c r="BY474" s="121">
        <f>IF('Copy &amp; Paste Roster Report Here'!$A471=BY$7,IF('Copy &amp; Paste Roster Report Here'!$M471="fy",1,0),0)</f>
        <v>0</v>
      </c>
      <c r="BZ474" s="121">
        <f>IF('Copy &amp; Paste Roster Report Here'!$A471=BZ$7,IF('Copy &amp; Paste Roster Report Here'!$M471="fy",1,0),0)</f>
        <v>0</v>
      </c>
      <c r="CA474" s="121">
        <f>IF('Copy &amp; Paste Roster Report Here'!$A471=CA$7,IF('Copy &amp; Paste Roster Report Here'!$M471="fy",1,0),0)</f>
        <v>0</v>
      </c>
      <c r="CB474" s="121">
        <f>IF('Copy &amp; Paste Roster Report Here'!$A471=CB$7,IF('Copy &amp; Paste Roster Report Here'!$M471="fy",1,0),0)</f>
        <v>0</v>
      </c>
      <c r="CC474" s="121">
        <f>IF('Copy &amp; Paste Roster Report Here'!$A471=CC$7,IF('Copy &amp; Paste Roster Report Here'!$M471="fy",1,0),0)</f>
        <v>0</v>
      </c>
      <c r="CD474" s="121">
        <f>IF('Copy &amp; Paste Roster Report Here'!$A471=CD$7,IF('Copy &amp; Paste Roster Report Here'!$M471="fy",1,0),0)</f>
        <v>0</v>
      </c>
      <c r="CE474" s="121">
        <f>IF('Copy &amp; Paste Roster Report Here'!$A471=CE$7,IF('Copy &amp; Paste Roster Report Here'!$M471="fy",1,0),0)</f>
        <v>0</v>
      </c>
      <c r="CF474" s="73">
        <f t="shared" si="118"/>
        <v>0</v>
      </c>
      <c r="CG474" s="122">
        <f>IF('Copy &amp; Paste Roster Report Here'!$A471=CG$7,IF('Copy &amp; Paste Roster Report Here'!$M471="RH",1,0),0)</f>
        <v>0</v>
      </c>
      <c r="CH474" s="122">
        <f>IF('Copy &amp; Paste Roster Report Here'!$A471=CH$7,IF('Copy &amp; Paste Roster Report Here'!$M471="RH",1,0),0)</f>
        <v>0</v>
      </c>
      <c r="CI474" s="122">
        <f>IF('Copy &amp; Paste Roster Report Here'!$A471=CI$7,IF('Copy &amp; Paste Roster Report Here'!$M471="RH",1,0),0)</f>
        <v>0</v>
      </c>
      <c r="CJ474" s="122">
        <f>IF('Copy &amp; Paste Roster Report Here'!$A471=CJ$7,IF('Copy &amp; Paste Roster Report Here'!$M471="RH",1,0),0)</f>
        <v>0</v>
      </c>
      <c r="CK474" s="122">
        <f>IF('Copy &amp; Paste Roster Report Here'!$A471=CK$7,IF('Copy &amp; Paste Roster Report Here'!$M471="RH",1,0),0)</f>
        <v>0</v>
      </c>
      <c r="CL474" s="122">
        <f>IF('Copy &amp; Paste Roster Report Here'!$A471=CL$7,IF('Copy &amp; Paste Roster Report Here'!$M471="RH",1,0),0)</f>
        <v>0</v>
      </c>
      <c r="CM474" s="122">
        <f>IF('Copy &amp; Paste Roster Report Here'!$A471=CM$7,IF('Copy &amp; Paste Roster Report Here'!$M471="RH",1,0),0)</f>
        <v>0</v>
      </c>
      <c r="CN474" s="122">
        <f>IF('Copy &amp; Paste Roster Report Here'!$A471=CN$7,IF('Copy &amp; Paste Roster Report Here'!$M471="RH",1,0),0)</f>
        <v>0</v>
      </c>
      <c r="CO474" s="122">
        <f>IF('Copy &amp; Paste Roster Report Here'!$A471=CO$7,IF('Copy &amp; Paste Roster Report Here'!$M471="RH",1,0),0)</f>
        <v>0</v>
      </c>
      <c r="CP474" s="122">
        <f>IF('Copy &amp; Paste Roster Report Here'!$A471=CP$7,IF('Copy &amp; Paste Roster Report Here'!$M471="RH",1,0),0)</f>
        <v>0</v>
      </c>
      <c r="CQ474" s="122">
        <f>IF('Copy &amp; Paste Roster Report Here'!$A471=CQ$7,IF('Copy &amp; Paste Roster Report Here'!$M471="RH",1,0),0)</f>
        <v>0</v>
      </c>
      <c r="CR474" s="73">
        <f t="shared" si="119"/>
        <v>0</v>
      </c>
      <c r="CS474" s="123">
        <f>IF('Copy &amp; Paste Roster Report Here'!$A471=CS$7,IF('Copy &amp; Paste Roster Report Here'!$M471="QT",1,0),0)</f>
        <v>0</v>
      </c>
      <c r="CT474" s="123">
        <f>IF('Copy &amp; Paste Roster Report Here'!$A471=CT$7,IF('Copy &amp; Paste Roster Report Here'!$M471="QT",1,0),0)</f>
        <v>0</v>
      </c>
      <c r="CU474" s="123">
        <f>IF('Copy &amp; Paste Roster Report Here'!$A471=CU$7,IF('Copy &amp; Paste Roster Report Here'!$M471="QT",1,0),0)</f>
        <v>0</v>
      </c>
      <c r="CV474" s="123">
        <f>IF('Copy &amp; Paste Roster Report Here'!$A471=CV$7,IF('Copy &amp; Paste Roster Report Here'!$M471="QT",1,0),0)</f>
        <v>0</v>
      </c>
      <c r="CW474" s="123">
        <f>IF('Copy &amp; Paste Roster Report Here'!$A471=CW$7,IF('Copy &amp; Paste Roster Report Here'!$M471="QT",1,0),0)</f>
        <v>0</v>
      </c>
      <c r="CX474" s="123">
        <f>IF('Copy &amp; Paste Roster Report Here'!$A471=CX$7,IF('Copy &amp; Paste Roster Report Here'!$M471="QT",1,0),0)</f>
        <v>0</v>
      </c>
      <c r="CY474" s="123">
        <f>IF('Copy &amp; Paste Roster Report Here'!$A471=CY$7,IF('Copy &amp; Paste Roster Report Here'!$M471="QT",1,0),0)</f>
        <v>0</v>
      </c>
      <c r="CZ474" s="123">
        <f>IF('Copy &amp; Paste Roster Report Here'!$A471=CZ$7,IF('Copy &amp; Paste Roster Report Here'!$M471="QT",1,0),0)</f>
        <v>0</v>
      </c>
      <c r="DA474" s="123">
        <f>IF('Copy &amp; Paste Roster Report Here'!$A471=DA$7,IF('Copy &amp; Paste Roster Report Here'!$M471="QT",1,0),0)</f>
        <v>0</v>
      </c>
      <c r="DB474" s="123">
        <f>IF('Copy &amp; Paste Roster Report Here'!$A471=DB$7,IF('Copy &amp; Paste Roster Report Here'!$M471="QT",1,0),0)</f>
        <v>0</v>
      </c>
      <c r="DC474" s="123">
        <f>IF('Copy &amp; Paste Roster Report Here'!$A471=DC$7,IF('Copy &amp; Paste Roster Report Here'!$M471="QT",1,0),0)</f>
        <v>0</v>
      </c>
      <c r="DD474" s="73">
        <f t="shared" si="120"/>
        <v>0</v>
      </c>
      <c r="DE474" s="124">
        <f>IF('Copy &amp; Paste Roster Report Here'!$A471=DE$7,IF('Copy &amp; Paste Roster Report Here'!$M471="xxxxxxxxxxx",1,0),0)</f>
        <v>0</v>
      </c>
      <c r="DF474" s="124">
        <f>IF('Copy &amp; Paste Roster Report Here'!$A471=DF$7,IF('Copy &amp; Paste Roster Report Here'!$M471="xxxxxxxxxxx",1,0),0)</f>
        <v>0</v>
      </c>
      <c r="DG474" s="124">
        <f>IF('Copy &amp; Paste Roster Report Here'!$A471=DG$7,IF('Copy &amp; Paste Roster Report Here'!$M471="xxxxxxxxxxx",1,0),0)</f>
        <v>0</v>
      </c>
      <c r="DH474" s="124">
        <f>IF('Copy &amp; Paste Roster Report Here'!$A471=DH$7,IF('Copy &amp; Paste Roster Report Here'!$M471="xxxxxxxxxxx",1,0),0)</f>
        <v>0</v>
      </c>
      <c r="DI474" s="124">
        <f>IF('Copy &amp; Paste Roster Report Here'!$A471=DI$7,IF('Copy &amp; Paste Roster Report Here'!$M471="xxxxxxxxxxx",1,0),0)</f>
        <v>0</v>
      </c>
      <c r="DJ474" s="124">
        <f>IF('Copy &amp; Paste Roster Report Here'!$A471=DJ$7,IF('Copy &amp; Paste Roster Report Here'!$M471="xxxxxxxxxxx",1,0),0)</f>
        <v>0</v>
      </c>
      <c r="DK474" s="124">
        <f>IF('Copy &amp; Paste Roster Report Here'!$A471=DK$7,IF('Copy &amp; Paste Roster Report Here'!$M471="xxxxxxxxxxx",1,0),0)</f>
        <v>0</v>
      </c>
      <c r="DL474" s="124">
        <f>IF('Copy &amp; Paste Roster Report Here'!$A471=DL$7,IF('Copy &amp; Paste Roster Report Here'!$M471="xxxxxxxxxxx",1,0),0)</f>
        <v>0</v>
      </c>
      <c r="DM474" s="124">
        <f>IF('Copy &amp; Paste Roster Report Here'!$A471=DM$7,IF('Copy &amp; Paste Roster Report Here'!$M471="xxxxxxxxxxx",1,0),0)</f>
        <v>0</v>
      </c>
      <c r="DN474" s="124">
        <f>IF('Copy &amp; Paste Roster Report Here'!$A471=DN$7,IF('Copy &amp; Paste Roster Report Here'!$M471="xxxxxxxxxxx",1,0),0)</f>
        <v>0</v>
      </c>
      <c r="DO474" s="124">
        <f>IF('Copy &amp; Paste Roster Report Here'!$A471=DO$7,IF('Copy &amp; Paste Roster Report Here'!$M471="xxxxxxxxxxx",1,0),0)</f>
        <v>0</v>
      </c>
      <c r="DP474" s="125">
        <f t="shared" si="121"/>
        <v>0</v>
      </c>
      <c r="DQ474" s="126">
        <f t="shared" si="122"/>
        <v>0</v>
      </c>
    </row>
    <row r="475" spans="1:121" x14ac:dyDescent="0.25">
      <c r="A475" s="111">
        <f t="shared" si="108"/>
        <v>0</v>
      </c>
      <c r="B475" s="111">
        <f t="shared" si="109"/>
        <v>0</v>
      </c>
      <c r="C475" s="112">
        <f>+('Copy &amp; Paste Roster Report Here'!$P472-'Copy &amp; Paste Roster Report Here'!$O472)/30</f>
        <v>0</v>
      </c>
      <c r="D475" s="112">
        <f>+('Copy &amp; Paste Roster Report Here'!$P472-'Copy &amp; Paste Roster Report Here'!$O472)</f>
        <v>0</v>
      </c>
      <c r="E475" s="111">
        <f>'Copy &amp; Paste Roster Report Here'!N472</f>
        <v>0</v>
      </c>
      <c r="F475" s="111" t="str">
        <f t="shared" si="110"/>
        <v>N</v>
      </c>
      <c r="G475" s="111">
        <f>'Copy &amp; Paste Roster Report Here'!R472</f>
        <v>0</v>
      </c>
      <c r="H475" s="113">
        <f t="shared" si="111"/>
        <v>0</v>
      </c>
      <c r="I475" s="112">
        <f>IF(F475="N",$F$5-'Copy &amp; Paste Roster Report Here'!O472,+'Copy &amp; Paste Roster Report Here'!Q472-'Copy &amp; Paste Roster Report Here'!O472)</f>
        <v>0</v>
      </c>
      <c r="J475" s="114">
        <f t="shared" si="112"/>
        <v>0</v>
      </c>
      <c r="K475" s="114">
        <f t="shared" si="113"/>
        <v>0</v>
      </c>
      <c r="L475" s="115">
        <f>'Copy &amp; Paste Roster Report Here'!F472</f>
        <v>0</v>
      </c>
      <c r="M475" s="116">
        <f t="shared" si="114"/>
        <v>0</v>
      </c>
      <c r="N475" s="117">
        <f>IF('Copy &amp; Paste Roster Report Here'!$A472='Analytical Tests'!N$7,IF($F475="Y",+$H475*N$6,0),0)</f>
        <v>0</v>
      </c>
      <c r="O475" s="117">
        <f>IF('Copy &amp; Paste Roster Report Here'!$A472='Analytical Tests'!O$7,IF($F475="Y",+$H475*O$6,0),0)</f>
        <v>0</v>
      </c>
      <c r="P475" s="117">
        <f>IF('Copy &amp; Paste Roster Report Here'!$A472='Analytical Tests'!P$7,IF($F475="Y",+$H475*P$6,0),0)</f>
        <v>0</v>
      </c>
      <c r="Q475" s="117">
        <f>IF('Copy &amp; Paste Roster Report Here'!$A472='Analytical Tests'!Q$7,IF($F475="Y",+$H475*Q$6,0),0)</f>
        <v>0</v>
      </c>
      <c r="R475" s="117">
        <f>IF('Copy &amp; Paste Roster Report Here'!$A472='Analytical Tests'!R$7,IF($F475="Y",+$H475*R$6,0),0)</f>
        <v>0</v>
      </c>
      <c r="S475" s="117">
        <f>IF('Copy &amp; Paste Roster Report Here'!$A472='Analytical Tests'!S$7,IF($F475="Y",+$H475*S$6,0),0)</f>
        <v>0</v>
      </c>
      <c r="T475" s="117">
        <f>IF('Copy &amp; Paste Roster Report Here'!$A472='Analytical Tests'!T$7,IF($F475="Y",+$H475*T$6,0),0)</f>
        <v>0</v>
      </c>
      <c r="U475" s="117">
        <f>IF('Copy &amp; Paste Roster Report Here'!$A472='Analytical Tests'!U$7,IF($F475="Y",+$H475*U$6,0),0)</f>
        <v>0</v>
      </c>
      <c r="V475" s="117">
        <f>IF('Copy &amp; Paste Roster Report Here'!$A472='Analytical Tests'!V$7,IF($F475="Y",+$H475*V$6,0),0)</f>
        <v>0</v>
      </c>
      <c r="W475" s="117">
        <f>IF('Copy &amp; Paste Roster Report Here'!$A472='Analytical Tests'!W$7,IF($F475="Y",+$H475*W$6,0),0)</f>
        <v>0</v>
      </c>
      <c r="X475" s="117">
        <f>IF('Copy &amp; Paste Roster Report Here'!$A472='Analytical Tests'!X$7,IF($F475="Y",+$H475*X$6,0),0)</f>
        <v>0</v>
      </c>
      <c r="Y475" s="117" t="b">
        <f>IF('Copy &amp; Paste Roster Report Here'!$A472='Analytical Tests'!Y$7,IF($F475="N",IF($J475&gt;=$C475,Y$6,+($I475/$D475)*Y$6),0))</f>
        <v>0</v>
      </c>
      <c r="Z475" s="117" t="b">
        <f>IF('Copy &amp; Paste Roster Report Here'!$A472='Analytical Tests'!Z$7,IF($F475="N",IF($J475&gt;=$C475,Z$6,+($I475/$D475)*Z$6),0))</f>
        <v>0</v>
      </c>
      <c r="AA475" s="117" t="b">
        <f>IF('Copy &amp; Paste Roster Report Here'!$A472='Analytical Tests'!AA$7,IF($F475="N",IF($J475&gt;=$C475,AA$6,+($I475/$D475)*AA$6),0))</f>
        <v>0</v>
      </c>
      <c r="AB475" s="117" t="b">
        <f>IF('Copy &amp; Paste Roster Report Here'!$A472='Analytical Tests'!AB$7,IF($F475="N",IF($J475&gt;=$C475,AB$6,+($I475/$D475)*AB$6),0))</f>
        <v>0</v>
      </c>
      <c r="AC475" s="117" t="b">
        <f>IF('Copy &amp; Paste Roster Report Here'!$A472='Analytical Tests'!AC$7,IF($F475="N",IF($J475&gt;=$C475,AC$6,+($I475/$D475)*AC$6),0))</f>
        <v>0</v>
      </c>
      <c r="AD475" s="117" t="b">
        <f>IF('Copy &amp; Paste Roster Report Here'!$A472='Analytical Tests'!AD$7,IF($F475="N",IF($J475&gt;=$C475,AD$6,+($I475/$D475)*AD$6),0))</f>
        <v>0</v>
      </c>
      <c r="AE475" s="117" t="b">
        <f>IF('Copy &amp; Paste Roster Report Here'!$A472='Analytical Tests'!AE$7,IF($F475="N",IF($J475&gt;=$C475,AE$6,+($I475/$D475)*AE$6),0))</f>
        <v>0</v>
      </c>
      <c r="AF475" s="117" t="b">
        <f>IF('Copy &amp; Paste Roster Report Here'!$A472='Analytical Tests'!AF$7,IF($F475="N",IF($J475&gt;=$C475,AF$6,+($I475/$D475)*AF$6),0))</f>
        <v>0</v>
      </c>
      <c r="AG475" s="117" t="b">
        <f>IF('Copy &amp; Paste Roster Report Here'!$A472='Analytical Tests'!AG$7,IF($F475="N",IF($J475&gt;=$C475,AG$6,+($I475/$D475)*AG$6),0))</f>
        <v>0</v>
      </c>
      <c r="AH475" s="117" t="b">
        <f>IF('Copy &amp; Paste Roster Report Here'!$A472='Analytical Tests'!AH$7,IF($F475="N",IF($J475&gt;=$C475,AH$6,+($I475/$D475)*AH$6),0))</f>
        <v>0</v>
      </c>
      <c r="AI475" s="117" t="b">
        <f>IF('Copy &amp; Paste Roster Report Here'!$A472='Analytical Tests'!AI$7,IF($F475="N",IF($J475&gt;=$C475,AI$6,+($I475/$D475)*AI$6),0))</f>
        <v>0</v>
      </c>
      <c r="AJ475" s="79"/>
      <c r="AK475" s="118">
        <f>IF('Copy &amp; Paste Roster Report Here'!$A472=AK$7,IF('Copy &amp; Paste Roster Report Here'!$M472="FT",1,0),0)</f>
        <v>0</v>
      </c>
      <c r="AL475" s="118">
        <f>IF('Copy &amp; Paste Roster Report Here'!$A472=AL$7,IF('Copy &amp; Paste Roster Report Here'!$M472="FT",1,0),0)</f>
        <v>0</v>
      </c>
      <c r="AM475" s="118">
        <f>IF('Copy &amp; Paste Roster Report Here'!$A472=AM$7,IF('Copy &amp; Paste Roster Report Here'!$M472="FT",1,0),0)</f>
        <v>0</v>
      </c>
      <c r="AN475" s="118">
        <f>IF('Copy &amp; Paste Roster Report Here'!$A472=AN$7,IF('Copy &amp; Paste Roster Report Here'!$M472="FT",1,0),0)</f>
        <v>0</v>
      </c>
      <c r="AO475" s="118">
        <f>IF('Copy &amp; Paste Roster Report Here'!$A472=AO$7,IF('Copy &amp; Paste Roster Report Here'!$M472="FT",1,0),0)</f>
        <v>0</v>
      </c>
      <c r="AP475" s="118">
        <f>IF('Copy &amp; Paste Roster Report Here'!$A472=AP$7,IF('Copy &amp; Paste Roster Report Here'!$M472="FT",1,0),0)</f>
        <v>0</v>
      </c>
      <c r="AQ475" s="118">
        <f>IF('Copy &amp; Paste Roster Report Here'!$A472=AQ$7,IF('Copy &amp; Paste Roster Report Here'!$M472="FT",1,0),0)</f>
        <v>0</v>
      </c>
      <c r="AR475" s="118">
        <f>IF('Copy &amp; Paste Roster Report Here'!$A472=AR$7,IF('Copy &amp; Paste Roster Report Here'!$M472="FT",1,0),0)</f>
        <v>0</v>
      </c>
      <c r="AS475" s="118">
        <f>IF('Copy &amp; Paste Roster Report Here'!$A472=AS$7,IF('Copy &amp; Paste Roster Report Here'!$M472="FT",1,0),0)</f>
        <v>0</v>
      </c>
      <c r="AT475" s="118">
        <f>IF('Copy &amp; Paste Roster Report Here'!$A472=AT$7,IF('Copy &amp; Paste Roster Report Here'!$M472="FT",1,0),0)</f>
        <v>0</v>
      </c>
      <c r="AU475" s="118">
        <f>IF('Copy &amp; Paste Roster Report Here'!$A472=AU$7,IF('Copy &amp; Paste Roster Report Here'!$M472="FT",1,0),0)</f>
        <v>0</v>
      </c>
      <c r="AV475" s="73">
        <f t="shared" si="115"/>
        <v>0</v>
      </c>
      <c r="AW475" s="119">
        <f>IF('Copy &amp; Paste Roster Report Here'!$A472=AW$7,IF('Copy &amp; Paste Roster Report Here'!$M472="HT",1,0),0)</f>
        <v>0</v>
      </c>
      <c r="AX475" s="119">
        <f>IF('Copy &amp; Paste Roster Report Here'!$A472=AX$7,IF('Copy &amp; Paste Roster Report Here'!$M472="HT",1,0),0)</f>
        <v>0</v>
      </c>
      <c r="AY475" s="119">
        <f>IF('Copy &amp; Paste Roster Report Here'!$A472=AY$7,IF('Copy &amp; Paste Roster Report Here'!$M472="HT",1,0),0)</f>
        <v>0</v>
      </c>
      <c r="AZ475" s="119">
        <f>IF('Copy &amp; Paste Roster Report Here'!$A472=AZ$7,IF('Copy &amp; Paste Roster Report Here'!$M472="HT",1,0),0)</f>
        <v>0</v>
      </c>
      <c r="BA475" s="119">
        <f>IF('Copy &amp; Paste Roster Report Here'!$A472=BA$7,IF('Copy &amp; Paste Roster Report Here'!$M472="HT",1,0),0)</f>
        <v>0</v>
      </c>
      <c r="BB475" s="119">
        <f>IF('Copy &amp; Paste Roster Report Here'!$A472=BB$7,IF('Copy &amp; Paste Roster Report Here'!$M472="HT",1,0),0)</f>
        <v>0</v>
      </c>
      <c r="BC475" s="119">
        <f>IF('Copy &amp; Paste Roster Report Here'!$A472=BC$7,IF('Copy &amp; Paste Roster Report Here'!$M472="HT",1,0),0)</f>
        <v>0</v>
      </c>
      <c r="BD475" s="119">
        <f>IF('Copy &amp; Paste Roster Report Here'!$A472=BD$7,IF('Copy &amp; Paste Roster Report Here'!$M472="HT",1,0),0)</f>
        <v>0</v>
      </c>
      <c r="BE475" s="119">
        <f>IF('Copy &amp; Paste Roster Report Here'!$A472=BE$7,IF('Copy &amp; Paste Roster Report Here'!$M472="HT",1,0),0)</f>
        <v>0</v>
      </c>
      <c r="BF475" s="119">
        <f>IF('Copy &amp; Paste Roster Report Here'!$A472=BF$7,IF('Copy &amp; Paste Roster Report Here'!$M472="HT",1,0),0)</f>
        <v>0</v>
      </c>
      <c r="BG475" s="119">
        <f>IF('Copy &amp; Paste Roster Report Here'!$A472=BG$7,IF('Copy &amp; Paste Roster Report Here'!$M472="HT",1,0),0)</f>
        <v>0</v>
      </c>
      <c r="BH475" s="73">
        <f t="shared" si="116"/>
        <v>0</v>
      </c>
      <c r="BI475" s="120">
        <f>IF('Copy &amp; Paste Roster Report Here'!$A472=BI$7,IF('Copy &amp; Paste Roster Report Here'!$M472="MT",1,0),0)</f>
        <v>0</v>
      </c>
      <c r="BJ475" s="120">
        <f>IF('Copy &amp; Paste Roster Report Here'!$A472=BJ$7,IF('Copy &amp; Paste Roster Report Here'!$M472="MT",1,0),0)</f>
        <v>0</v>
      </c>
      <c r="BK475" s="120">
        <f>IF('Copy &amp; Paste Roster Report Here'!$A472=BK$7,IF('Copy &amp; Paste Roster Report Here'!$M472="MT",1,0),0)</f>
        <v>0</v>
      </c>
      <c r="BL475" s="120">
        <f>IF('Copy &amp; Paste Roster Report Here'!$A472=BL$7,IF('Copy &amp; Paste Roster Report Here'!$M472="MT",1,0),0)</f>
        <v>0</v>
      </c>
      <c r="BM475" s="120">
        <f>IF('Copy &amp; Paste Roster Report Here'!$A472=BM$7,IF('Copy &amp; Paste Roster Report Here'!$M472="MT",1,0),0)</f>
        <v>0</v>
      </c>
      <c r="BN475" s="120">
        <f>IF('Copy &amp; Paste Roster Report Here'!$A472=BN$7,IF('Copy &amp; Paste Roster Report Here'!$M472="MT",1,0),0)</f>
        <v>0</v>
      </c>
      <c r="BO475" s="120">
        <f>IF('Copy &amp; Paste Roster Report Here'!$A472=BO$7,IF('Copy &amp; Paste Roster Report Here'!$M472="MT",1,0),0)</f>
        <v>0</v>
      </c>
      <c r="BP475" s="120">
        <f>IF('Copy &amp; Paste Roster Report Here'!$A472=BP$7,IF('Copy &amp; Paste Roster Report Here'!$M472="MT",1,0),0)</f>
        <v>0</v>
      </c>
      <c r="BQ475" s="120">
        <f>IF('Copy &amp; Paste Roster Report Here'!$A472=BQ$7,IF('Copy &amp; Paste Roster Report Here'!$M472="MT",1,0),0)</f>
        <v>0</v>
      </c>
      <c r="BR475" s="120">
        <f>IF('Copy &amp; Paste Roster Report Here'!$A472=BR$7,IF('Copy &amp; Paste Roster Report Here'!$M472="MT",1,0),0)</f>
        <v>0</v>
      </c>
      <c r="BS475" s="120">
        <f>IF('Copy &amp; Paste Roster Report Here'!$A472=BS$7,IF('Copy &amp; Paste Roster Report Here'!$M472="MT",1,0),0)</f>
        <v>0</v>
      </c>
      <c r="BT475" s="73">
        <f t="shared" si="117"/>
        <v>0</v>
      </c>
      <c r="BU475" s="121">
        <f>IF('Copy &amp; Paste Roster Report Here'!$A472=BU$7,IF('Copy &amp; Paste Roster Report Here'!$M472="fy",1,0),0)</f>
        <v>0</v>
      </c>
      <c r="BV475" s="121">
        <f>IF('Copy &amp; Paste Roster Report Here'!$A472=BV$7,IF('Copy &amp; Paste Roster Report Here'!$M472="fy",1,0),0)</f>
        <v>0</v>
      </c>
      <c r="BW475" s="121">
        <f>IF('Copy &amp; Paste Roster Report Here'!$A472=BW$7,IF('Copy &amp; Paste Roster Report Here'!$M472="fy",1,0),0)</f>
        <v>0</v>
      </c>
      <c r="BX475" s="121">
        <f>IF('Copy &amp; Paste Roster Report Here'!$A472=BX$7,IF('Copy &amp; Paste Roster Report Here'!$M472="fy",1,0),0)</f>
        <v>0</v>
      </c>
      <c r="BY475" s="121">
        <f>IF('Copy &amp; Paste Roster Report Here'!$A472=BY$7,IF('Copy &amp; Paste Roster Report Here'!$M472="fy",1,0),0)</f>
        <v>0</v>
      </c>
      <c r="BZ475" s="121">
        <f>IF('Copy &amp; Paste Roster Report Here'!$A472=BZ$7,IF('Copy &amp; Paste Roster Report Here'!$M472="fy",1,0),0)</f>
        <v>0</v>
      </c>
      <c r="CA475" s="121">
        <f>IF('Copy &amp; Paste Roster Report Here'!$A472=CA$7,IF('Copy &amp; Paste Roster Report Here'!$M472="fy",1,0),0)</f>
        <v>0</v>
      </c>
      <c r="CB475" s="121">
        <f>IF('Copy &amp; Paste Roster Report Here'!$A472=CB$7,IF('Copy &amp; Paste Roster Report Here'!$M472="fy",1,0),0)</f>
        <v>0</v>
      </c>
      <c r="CC475" s="121">
        <f>IF('Copy &amp; Paste Roster Report Here'!$A472=CC$7,IF('Copy &amp; Paste Roster Report Here'!$M472="fy",1,0),0)</f>
        <v>0</v>
      </c>
      <c r="CD475" s="121">
        <f>IF('Copy &amp; Paste Roster Report Here'!$A472=CD$7,IF('Copy &amp; Paste Roster Report Here'!$M472="fy",1,0),0)</f>
        <v>0</v>
      </c>
      <c r="CE475" s="121">
        <f>IF('Copy &amp; Paste Roster Report Here'!$A472=CE$7,IF('Copy &amp; Paste Roster Report Here'!$M472="fy",1,0),0)</f>
        <v>0</v>
      </c>
      <c r="CF475" s="73">
        <f t="shared" si="118"/>
        <v>0</v>
      </c>
      <c r="CG475" s="122">
        <f>IF('Copy &amp; Paste Roster Report Here'!$A472=CG$7,IF('Copy &amp; Paste Roster Report Here'!$M472="RH",1,0),0)</f>
        <v>0</v>
      </c>
      <c r="CH475" s="122">
        <f>IF('Copy &amp; Paste Roster Report Here'!$A472=CH$7,IF('Copy &amp; Paste Roster Report Here'!$M472="RH",1,0),0)</f>
        <v>0</v>
      </c>
      <c r="CI475" s="122">
        <f>IF('Copy &amp; Paste Roster Report Here'!$A472=CI$7,IF('Copy &amp; Paste Roster Report Here'!$M472="RH",1,0),0)</f>
        <v>0</v>
      </c>
      <c r="CJ475" s="122">
        <f>IF('Copy &amp; Paste Roster Report Here'!$A472=CJ$7,IF('Copy &amp; Paste Roster Report Here'!$M472="RH",1,0),0)</f>
        <v>0</v>
      </c>
      <c r="CK475" s="122">
        <f>IF('Copy &amp; Paste Roster Report Here'!$A472=CK$7,IF('Copy &amp; Paste Roster Report Here'!$M472="RH",1,0),0)</f>
        <v>0</v>
      </c>
      <c r="CL475" s="122">
        <f>IF('Copy &amp; Paste Roster Report Here'!$A472=CL$7,IF('Copy &amp; Paste Roster Report Here'!$M472="RH",1,0),0)</f>
        <v>0</v>
      </c>
      <c r="CM475" s="122">
        <f>IF('Copy &amp; Paste Roster Report Here'!$A472=CM$7,IF('Copy &amp; Paste Roster Report Here'!$M472="RH",1,0),0)</f>
        <v>0</v>
      </c>
      <c r="CN475" s="122">
        <f>IF('Copy &amp; Paste Roster Report Here'!$A472=CN$7,IF('Copy &amp; Paste Roster Report Here'!$M472="RH",1,0),0)</f>
        <v>0</v>
      </c>
      <c r="CO475" s="122">
        <f>IF('Copy &amp; Paste Roster Report Here'!$A472=CO$7,IF('Copy &amp; Paste Roster Report Here'!$M472="RH",1,0),0)</f>
        <v>0</v>
      </c>
      <c r="CP475" s="122">
        <f>IF('Copy &amp; Paste Roster Report Here'!$A472=CP$7,IF('Copy &amp; Paste Roster Report Here'!$M472="RH",1,0),0)</f>
        <v>0</v>
      </c>
      <c r="CQ475" s="122">
        <f>IF('Copy &amp; Paste Roster Report Here'!$A472=CQ$7,IF('Copy &amp; Paste Roster Report Here'!$M472="RH",1,0),0)</f>
        <v>0</v>
      </c>
      <c r="CR475" s="73">
        <f t="shared" si="119"/>
        <v>0</v>
      </c>
      <c r="CS475" s="123">
        <f>IF('Copy &amp; Paste Roster Report Here'!$A472=CS$7,IF('Copy &amp; Paste Roster Report Here'!$M472="QT",1,0),0)</f>
        <v>0</v>
      </c>
      <c r="CT475" s="123">
        <f>IF('Copy &amp; Paste Roster Report Here'!$A472=CT$7,IF('Copy &amp; Paste Roster Report Here'!$M472="QT",1,0),0)</f>
        <v>0</v>
      </c>
      <c r="CU475" s="123">
        <f>IF('Copy &amp; Paste Roster Report Here'!$A472=CU$7,IF('Copy &amp; Paste Roster Report Here'!$M472="QT",1,0),0)</f>
        <v>0</v>
      </c>
      <c r="CV475" s="123">
        <f>IF('Copy &amp; Paste Roster Report Here'!$A472=CV$7,IF('Copy &amp; Paste Roster Report Here'!$M472="QT",1,0),0)</f>
        <v>0</v>
      </c>
      <c r="CW475" s="123">
        <f>IF('Copy &amp; Paste Roster Report Here'!$A472=CW$7,IF('Copy &amp; Paste Roster Report Here'!$M472="QT",1,0),0)</f>
        <v>0</v>
      </c>
      <c r="CX475" s="123">
        <f>IF('Copy &amp; Paste Roster Report Here'!$A472=CX$7,IF('Copy &amp; Paste Roster Report Here'!$M472="QT",1,0),0)</f>
        <v>0</v>
      </c>
      <c r="CY475" s="123">
        <f>IF('Copy &amp; Paste Roster Report Here'!$A472=CY$7,IF('Copy &amp; Paste Roster Report Here'!$M472="QT",1,0),0)</f>
        <v>0</v>
      </c>
      <c r="CZ475" s="123">
        <f>IF('Copy &amp; Paste Roster Report Here'!$A472=CZ$7,IF('Copy &amp; Paste Roster Report Here'!$M472="QT",1,0),0)</f>
        <v>0</v>
      </c>
      <c r="DA475" s="123">
        <f>IF('Copy &amp; Paste Roster Report Here'!$A472=DA$7,IF('Copy &amp; Paste Roster Report Here'!$M472="QT",1,0),0)</f>
        <v>0</v>
      </c>
      <c r="DB475" s="123">
        <f>IF('Copy &amp; Paste Roster Report Here'!$A472=DB$7,IF('Copy &amp; Paste Roster Report Here'!$M472="QT",1,0),0)</f>
        <v>0</v>
      </c>
      <c r="DC475" s="123">
        <f>IF('Copy &amp; Paste Roster Report Here'!$A472=DC$7,IF('Copy &amp; Paste Roster Report Here'!$M472="QT",1,0),0)</f>
        <v>0</v>
      </c>
      <c r="DD475" s="73">
        <f t="shared" si="120"/>
        <v>0</v>
      </c>
      <c r="DE475" s="124">
        <f>IF('Copy &amp; Paste Roster Report Here'!$A472=DE$7,IF('Copy &amp; Paste Roster Report Here'!$M472="xxxxxxxxxxx",1,0),0)</f>
        <v>0</v>
      </c>
      <c r="DF475" s="124">
        <f>IF('Copy &amp; Paste Roster Report Here'!$A472=DF$7,IF('Copy &amp; Paste Roster Report Here'!$M472="xxxxxxxxxxx",1,0),0)</f>
        <v>0</v>
      </c>
      <c r="DG475" s="124">
        <f>IF('Copy &amp; Paste Roster Report Here'!$A472=DG$7,IF('Copy &amp; Paste Roster Report Here'!$M472="xxxxxxxxxxx",1,0),0)</f>
        <v>0</v>
      </c>
      <c r="DH475" s="124">
        <f>IF('Copy &amp; Paste Roster Report Here'!$A472=DH$7,IF('Copy &amp; Paste Roster Report Here'!$M472="xxxxxxxxxxx",1,0),0)</f>
        <v>0</v>
      </c>
      <c r="DI475" s="124">
        <f>IF('Copy &amp; Paste Roster Report Here'!$A472=DI$7,IF('Copy &amp; Paste Roster Report Here'!$M472="xxxxxxxxxxx",1,0),0)</f>
        <v>0</v>
      </c>
      <c r="DJ475" s="124">
        <f>IF('Copy &amp; Paste Roster Report Here'!$A472=DJ$7,IF('Copy &amp; Paste Roster Report Here'!$M472="xxxxxxxxxxx",1,0),0)</f>
        <v>0</v>
      </c>
      <c r="DK475" s="124">
        <f>IF('Copy &amp; Paste Roster Report Here'!$A472=DK$7,IF('Copy &amp; Paste Roster Report Here'!$M472="xxxxxxxxxxx",1,0),0)</f>
        <v>0</v>
      </c>
      <c r="DL475" s="124">
        <f>IF('Copy &amp; Paste Roster Report Here'!$A472=DL$7,IF('Copy &amp; Paste Roster Report Here'!$M472="xxxxxxxxxxx",1,0),0)</f>
        <v>0</v>
      </c>
      <c r="DM475" s="124">
        <f>IF('Copy &amp; Paste Roster Report Here'!$A472=DM$7,IF('Copy &amp; Paste Roster Report Here'!$M472="xxxxxxxxxxx",1,0),0)</f>
        <v>0</v>
      </c>
      <c r="DN475" s="124">
        <f>IF('Copy &amp; Paste Roster Report Here'!$A472=DN$7,IF('Copy &amp; Paste Roster Report Here'!$M472="xxxxxxxxxxx",1,0),0)</f>
        <v>0</v>
      </c>
      <c r="DO475" s="124">
        <f>IF('Copy &amp; Paste Roster Report Here'!$A472=DO$7,IF('Copy &amp; Paste Roster Report Here'!$M472="xxxxxxxxxxx",1,0),0)</f>
        <v>0</v>
      </c>
      <c r="DP475" s="125">
        <f t="shared" si="121"/>
        <v>0</v>
      </c>
      <c r="DQ475" s="126">
        <f t="shared" si="122"/>
        <v>0</v>
      </c>
    </row>
    <row r="476" spans="1:121" x14ac:dyDescent="0.25">
      <c r="A476" s="111">
        <f t="shared" si="108"/>
        <v>0</v>
      </c>
      <c r="B476" s="111">
        <f t="shared" si="109"/>
        <v>0</v>
      </c>
      <c r="C476" s="112">
        <f>+('Copy &amp; Paste Roster Report Here'!$P473-'Copy &amp; Paste Roster Report Here'!$O473)/30</f>
        <v>0</v>
      </c>
      <c r="D476" s="112">
        <f>+('Copy &amp; Paste Roster Report Here'!$P473-'Copy &amp; Paste Roster Report Here'!$O473)</f>
        <v>0</v>
      </c>
      <c r="E476" s="111">
        <f>'Copy &amp; Paste Roster Report Here'!N473</f>
        <v>0</v>
      </c>
      <c r="F476" s="111" t="str">
        <f t="shared" si="110"/>
        <v>N</v>
      </c>
      <c r="G476" s="111">
        <f>'Copy &amp; Paste Roster Report Here'!R473</f>
        <v>0</v>
      </c>
      <c r="H476" s="113">
        <f t="shared" si="111"/>
        <v>0</v>
      </c>
      <c r="I476" s="112">
        <f>IF(F476="N",$F$5-'Copy &amp; Paste Roster Report Here'!O473,+'Copy &amp; Paste Roster Report Here'!Q473-'Copy &amp; Paste Roster Report Here'!O473)</f>
        <v>0</v>
      </c>
      <c r="J476" s="114">
        <f t="shared" si="112"/>
        <v>0</v>
      </c>
      <c r="K476" s="114">
        <f t="shared" si="113"/>
        <v>0</v>
      </c>
      <c r="L476" s="115">
        <f>'Copy &amp; Paste Roster Report Here'!F473</f>
        <v>0</v>
      </c>
      <c r="M476" s="116">
        <f t="shared" si="114"/>
        <v>0</v>
      </c>
      <c r="N476" s="117">
        <f>IF('Copy &amp; Paste Roster Report Here'!$A473='Analytical Tests'!N$7,IF($F476="Y",+$H476*N$6,0),0)</f>
        <v>0</v>
      </c>
      <c r="O476" s="117">
        <f>IF('Copy &amp; Paste Roster Report Here'!$A473='Analytical Tests'!O$7,IF($F476="Y",+$H476*O$6,0),0)</f>
        <v>0</v>
      </c>
      <c r="P476" s="117">
        <f>IF('Copy &amp; Paste Roster Report Here'!$A473='Analytical Tests'!P$7,IF($F476="Y",+$H476*P$6,0),0)</f>
        <v>0</v>
      </c>
      <c r="Q476" s="117">
        <f>IF('Copy &amp; Paste Roster Report Here'!$A473='Analytical Tests'!Q$7,IF($F476="Y",+$H476*Q$6,0),0)</f>
        <v>0</v>
      </c>
      <c r="R476" s="117">
        <f>IF('Copy &amp; Paste Roster Report Here'!$A473='Analytical Tests'!R$7,IF($F476="Y",+$H476*R$6,0),0)</f>
        <v>0</v>
      </c>
      <c r="S476" s="117">
        <f>IF('Copy &amp; Paste Roster Report Here'!$A473='Analytical Tests'!S$7,IF($F476="Y",+$H476*S$6,0),0)</f>
        <v>0</v>
      </c>
      <c r="T476" s="117">
        <f>IF('Copy &amp; Paste Roster Report Here'!$A473='Analytical Tests'!T$7,IF($F476="Y",+$H476*T$6,0),0)</f>
        <v>0</v>
      </c>
      <c r="U476" s="117">
        <f>IF('Copy &amp; Paste Roster Report Here'!$A473='Analytical Tests'!U$7,IF($F476="Y",+$H476*U$6,0),0)</f>
        <v>0</v>
      </c>
      <c r="V476" s="117">
        <f>IF('Copy &amp; Paste Roster Report Here'!$A473='Analytical Tests'!V$7,IF($F476="Y",+$H476*V$6,0),0)</f>
        <v>0</v>
      </c>
      <c r="W476" s="117">
        <f>IF('Copy &amp; Paste Roster Report Here'!$A473='Analytical Tests'!W$7,IF($F476="Y",+$H476*W$6,0),0)</f>
        <v>0</v>
      </c>
      <c r="X476" s="117">
        <f>IF('Copy &amp; Paste Roster Report Here'!$A473='Analytical Tests'!X$7,IF($F476="Y",+$H476*X$6,0),0)</f>
        <v>0</v>
      </c>
      <c r="Y476" s="117" t="b">
        <f>IF('Copy &amp; Paste Roster Report Here'!$A473='Analytical Tests'!Y$7,IF($F476="N",IF($J476&gt;=$C476,Y$6,+($I476/$D476)*Y$6),0))</f>
        <v>0</v>
      </c>
      <c r="Z476" s="117" t="b">
        <f>IF('Copy &amp; Paste Roster Report Here'!$A473='Analytical Tests'!Z$7,IF($F476="N",IF($J476&gt;=$C476,Z$6,+($I476/$D476)*Z$6),0))</f>
        <v>0</v>
      </c>
      <c r="AA476" s="117" t="b">
        <f>IF('Copy &amp; Paste Roster Report Here'!$A473='Analytical Tests'!AA$7,IF($F476="N",IF($J476&gt;=$C476,AA$6,+($I476/$D476)*AA$6),0))</f>
        <v>0</v>
      </c>
      <c r="AB476" s="117" t="b">
        <f>IF('Copy &amp; Paste Roster Report Here'!$A473='Analytical Tests'!AB$7,IF($F476="N",IF($J476&gt;=$C476,AB$6,+($I476/$D476)*AB$6),0))</f>
        <v>0</v>
      </c>
      <c r="AC476" s="117" t="b">
        <f>IF('Copy &amp; Paste Roster Report Here'!$A473='Analytical Tests'!AC$7,IF($F476="N",IF($J476&gt;=$C476,AC$6,+($I476/$D476)*AC$6),0))</f>
        <v>0</v>
      </c>
      <c r="AD476" s="117" t="b">
        <f>IF('Copy &amp; Paste Roster Report Here'!$A473='Analytical Tests'!AD$7,IF($F476="N",IF($J476&gt;=$C476,AD$6,+($I476/$D476)*AD$6),0))</f>
        <v>0</v>
      </c>
      <c r="AE476" s="117" t="b">
        <f>IF('Copy &amp; Paste Roster Report Here'!$A473='Analytical Tests'!AE$7,IF($F476="N",IF($J476&gt;=$C476,AE$6,+($I476/$D476)*AE$6),0))</f>
        <v>0</v>
      </c>
      <c r="AF476" s="117" t="b">
        <f>IF('Copy &amp; Paste Roster Report Here'!$A473='Analytical Tests'!AF$7,IF($F476="N",IF($J476&gt;=$C476,AF$6,+($I476/$D476)*AF$6),0))</f>
        <v>0</v>
      </c>
      <c r="AG476" s="117" t="b">
        <f>IF('Copy &amp; Paste Roster Report Here'!$A473='Analytical Tests'!AG$7,IF($F476="N",IF($J476&gt;=$C476,AG$6,+($I476/$D476)*AG$6),0))</f>
        <v>0</v>
      </c>
      <c r="AH476" s="117" t="b">
        <f>IF('Copy &amp; Paste Roster Report Here'!$A473='Analytical Tests'!AH$7,IF($F476="N",IF($J476&gt;=$C476,AH$6,+($I476/$D476)*AH$6),0))</f>
        <v>0</v>
      </c>
      <c r="AI476" s="117" t="b">
        <f>IF('Copy &amp; Paste Roster Report Here'!$A473='Analytical Tests'!AI$7,IF($F476="N",IF($J476&gt;=$C476,AI$6,+($I476/$D476)*AI$6),0))</f>
        <v>0</v>
      </c>
      <c r="AJ476" s="79"/>
      <c r="AK476" s="118">
        <f>IF('Copy &amp; Paste Roster Report Here'!$A473=AK$7,IF('Copy &amp; Paste Roster Report Here'!$M473="FT",1,0),0)</f>
        <v>0</v>
      </c>
      <c r="AL476" s="118">
        <f>IF('Copy &amp; Paste Roster Report Here'!$A473=AL$7,IF('Copy &amp; Paste Roster Report Here'!$M473="FT",1,0),0)</f>
        <v>0</v>
      </c>
      <c r="AM476" s="118">
        <f>IF('Copy &amp; Paste Roster Report Here'!$A473=AM$7,IF('Copy &amp; Paste Roster Report Here'!$M473="FT",1,0),0)</f>
        <v>0</v>
      </c>
      <c r="AN476" s="118">
        <f>IF('Copy &amp; Paste Roster Report Here'!$A473=AN$7,IF('Copy &amp; Paste Roster Report Here'!$M473="FT",1,0),0)</f>
        <v>0</v>
      </c>
      <c r="AO476" s="118">
        <f>IF('Copy &amp; Paste Roster Report Here'!$A473=AO$7,IF('Copy &amp; Paste Roster Report Here'!$M473="FT",1,0),0)</f>
        <v>0</v>
      </c>
      <c r="AP476" s="118">
        <f>IF('Copy &amp; Paste Roster Report Here'!$A473=AP$7,IF('Copy &amp; Paste Roster Report Here'!$M473="FT",1,0),0)</f>
        <v>0</v>
      </c>
      <c r="AQ476" s="118">
        <f>IF('Copy &amp; Paste Roster Report Here'!$A473=AQ$7,IF('Copy &amp; Paste Roster Report Here'!$M473="FT",1,0),0)</f>
        <v>0</v>
      </c>
      <c r="AR476" s="118">
        <f>IF('Copy &amp; Paste Roster Report Here'!$A473=AR$7,IF('Copy &amp; Paste Roster Report Here'!$M473="FT",1,0),0)</f>
        <v>0</v>
      </c>
      <c r="AS476" s="118">
        <f>IF('Copy &amp; Paste Roster Report Here'!$A473=AS$7,IF('Copy &amp; Paste Roster Report Here'!$M473="FT",1,0),0)</f>
        <v>0</v>
      </c>
      <c r="AT476" s="118">
        <f>IF('Copy &amp; Paste Roster Report Here'!$A473=AT$7,IF('Copy &amp; Paste Roster Report Here'!$M473="FT",1,0),0)</f>
        <v>0</v>
      </c>
      <c r="AU476" s="118">
        <f>IF('Copy &amp; Paste Roster Report Here'!$A473=AU$7,IF('Copy &amp; Paste Roster Report Here'!$M473="FT",1,0),0)</f>
        <v>0</v>
      </c>
      <c r="AV476" s="73">
        <f t="shared" si="115"/>
        <v>0</v>
      </c>
      <c r="AW476" s="119">
        <f>IF('Copy &amp; Paste Roster Report Here'!$A473=AW$7,IF('Copy &amp; Paste Roster Report Here'!$M473="HT",1,0),0)</f>
        <v>0</v>
      </c>
      <c r="AX476" s="119">
        <f>IF('Copy &amp; Paste Roster Report Here'!$A473=AX$7,IF('Copy &amp; Paste Roster Report Here'!$M473="HT",1,0),0)</f>
        <v>0</v>
      </c>
      <c r="AY476" s="119">
        <f>IF('Copy &amp; Paste Roster Report Here'!$A473=AY$7,IF('Copy &amp; Paste Roster Report Here'!$M473="HT",1,0),0)</f>
        <v>0</v>
      </c>
      <c r="AZ476" s="119">
        <f>IF('Copy &amp; Paste Roster Report Here'!$A473=AZ$7,IF('Copy &amp; Paste Roster Report Here'!$M473="HT",1,0),0)</f>
        <v>0</v>
      </c>
      <c r="BA476" s="119">
        <f>IF('Copy &amp; Paste Roster Report Here'!$A473=BA$7,IF('Copy &amp; Paste Roster Report Here'!$M473="HT",1,0),0)</f>
        <v>0</v>
      </c>
      <c r="BB476" s="119">
        <f>IF('Copy &amp; Paste Roster Report Here'!$A473=BB$7,IF('Copy &amp; Paste Roster Report Here'!$M473="HT",1,0),0)</f>
        <v>0</v>
      </c>
      <c r="BC476" s="119">
        <f>IF('Copy &amp; Paste Roster Report Here'!$A473=BC$7,IF('Copy &amp; Paste Roster Report Here'!$M473="HT",1,0),0)</f>
        <v>0</v>
      </c>
      <c r="BD476" s="119">
        <f>IF('Copy &amp; Paste Roster Report Here'!$A473=BD$7,IF('Copy &amp; Paste Roster Report Here'!$M473="HT",1,0),0)</f>
        <v>0</v>
      </c>
      <c r="BE476" s="119">
        <f>IF('Copy &amp; Paste Roster Report Here'!$A473=BE$7,IF('Copy &amp; Paste Roster Report Here'!$M473="HT",1,0),0)</f>
        <v>0</v>
      </c>
      <c r="BF476" s="119">
        <f>IF('Copy &amp; Paste Roster Report Here'!$A473=BF$7,IF('Copy &amp; Paste Roster Report Here'!$M473="HT",1,0),0)</f>
        <v>0</v>
      </c>
      <c r="BG476" s="119">
        <f>IF('Copy &amp; Paste Roster Report Here'!$A473=BG$7,IF('Copy &amp; Paste Roster Report Here'!$M473="HT",1,0),0)</f>
        <v>0</v>
      </c>
      <c r="BH476" s="73">
        <f t="shared" si="116"/>
        <v>0</v>
      </c>
      <c r="BI476" s="120">
        <f>IF('Copy &amp; Paste Roster Report Here'!$A473=BI$7,IF('Copy &amp; Paste Roster Report Here'!$M473="MT",1,0),0)</f>
        <v>0</v>
      </c>
      <c r="BJ476" s="120">
        <f>IF('Copy &amp; Paste Roster Report Here'!$A473=BJ$7,IF('Copy &amp; Paste Roster Report Here'!$M473="MT",1,0),0)</f>
        <v>0</v>
      </c>
      <c r="BK476" s="120">
        <f>IF('Copy &amp; Paste Roster Report Here'!$A473=BK$7,IF('Copy &amp; Paste Roster Report Here'!$M473="MT",1,0),0)</f>
        <v>0</v>
      </c>
      <c r="BL476" s="120">
        <f>IF('Copy &amp; Paste Roster Report Here'!$A473=BL$7,IF('Copy &amp; Paste Roster Report Here'!$M473="MT",1,0),0)</f>
        <v>0</v>
      </c>
      <c r="BM476" s="120">
        <f>IF('Copy &amp; Paste Roster Report Here'!$A473=BM$7,IF('Copy &amp; Paste Roster Report Here'!$M473="MT",1,0),0)</f>
        <v>0</v>
      </c>
      <c r="BN476" s="120">
        <f>IF('Copy &amp; Paste Roster Report Here'!$A473=BN$7,IF('Copy &amp; Paste Roster Report Here'!$M473="MT",1,0),0)</f>
        <v>0</v>
      </c>
      <c r="BO476" s="120">
        <f>IF('Copy &amp; Paste Roster Report Here'!$A473=BO$7,IF('Copy &amp; Paste Roster Report Here'!$M473="MT",1,0),0)</f>
        <v>0</v>
      </c>
      <c r="BP476" s="120">
        <f>IF('Copy &amp; Paste Roster Report Here'!$A473=BP$7,IF('Copy &amp; Paste Roster Report Here'!$M473="MT",1,0),0)</f>
        <v>0</v>
      </c>
      <c r="BQ476" s="120">
        <f>IF('Copy &amp; Paste Roster Report Here'!$A473=BQ$7,IF('Copy &amp; Paste Roster Report Here'!$M473="MT",1,0),0)</f>
        <v>0</v>
      </c>
      <c r="BR476" s="120">
        <f>IF('Copy &amp; Paste Roster Report Here'!$A473=BR$7,IF('Copy &amp; Paste Roster Report Here'!$M473="MT",1,0),0)</f>
        <v>0</v>
      </c>
      <c r="BS476" s="120">
        <f>IF('Copy &amp; Paste Roster Report Here'!$A473=BS$7,IF('Copy &amp; Paste Roster Report Here'!$M473="MT",1,0),0)</f>
        <v>0</v>
      </c>
      <c r="BT476" s="73">
        <f t="shared" si="117"/>
        <v>0</v>
      </c>
      <c r="BU476" s="121">
        <f>IF('Copy &amp; Paste Roster Report Here'!$A473=BU$7,IF('Copy &amp; Paste Roster Report Here'!$M473="fy",1,0),0)</f>
        <v>0</v>
      </c>
      <c r="BV476" s="121">
        <f>IF('Copy &amp; Paste Roster Report Here'!$A473=BV$7,IF('Copy &amp; Paste Roster Report Here'!$M473="fy",1,0),0)</f>
        <v>0</v>
      </c>
      <c r="BW476" s="121">
        <f>IF('Copy &amp; Paste Roster Report Here'!$A473=BW$7,IF('Copy &amp; Paste Roster Report Here'!$M473="fy",1,0),0)</f>
        <v>0</v>
      </c>
      <c r="BX476" s="121">
        <f>IF('Copy &amp; Paste Roster Report Here'!$A473=BX$7,IF('Copy &amp; Paste Roster Report Here'!$M473="fy",1,0),0)</f>
        <v>0</v>
      </c>
      <c r="BY476" s="121">
        <f>IF('Copy &amp; Paste Roster Report Here'!$A473=BY$7,IF('Copy &amp; Paste Roster Report Here'!$M473="fy",1,0),0)</f>
        <v>0</v>
      </c>
      <c r="BZ476" s="121">
        <f>IF('Copy &amp; Paste Roster Report Here'!$A473=BZ$7,IF('Copy &amp; Paste Roster Report Here'!$M473="fy",1,0),0)</f>
        <v>0</v>
      </c>
      <c r="CA476" s="121">
        <f>IF('Copy &amp; Paste Roster Report Here'!$A473=CA$7,IF('Copy &amp; Paste Roster Report Here'!$M473="fy",1,0),0)</f>
        <v>0</v>
      </c>
      <c r="CB476" s="121">
        <f>IF('Copy &amp; Paste Roster Report Here'!$A473=CB$7,IF('Copy &amp; Paste Roster Report Here'!$M473="fy",1,0),0)</f>
        <v>0</v>
      </c>
      <c r="CC476" s="121">
        <f>IF('Copy &amp; Paste Roster Report Here'!$A473=CC$7,IF('Copy &amp; Paste Roster Report Here'!$M473="fy",1,0),0)</f>
        <v>0</v>
      </c>
      <c r="CD476" s="121">
        <f>IF('Copy &amp; Paste Roster Report Here'!$A473=CD$7,IF('Copy &amp; Paste Roster Report Here'!$M473="fy",1,0),0)</f>
        <v>0</v>
      </c>
      <c r="CE476" s="121">
        <f>IF('Copy &amp; Paste Roster Report Here'!$A473=CE$7,IF('Copy &amp; Paste Roster Report Here'!$M473="fy",1,0),0)</f>
        <v>0</v>
      </c>
      <c r="CF476" s="73">
        <f t="shared" si="118"/>
        <v>0</v>
      </c>
      <c r="CG476" s="122">
        <f>IF('Copy &amp; Paste Roster Report Here'!$A473=CG$7,IF('Copy &amp; Paste Roster Report Here'!$M473="RH",1,0),0)</f>
        <v>0</v>
      </c>
      <c r="CH476" s="122">
        <f>IF('Copy &amp; Paste Roster Report Here'!$A473=CH$7,IF('Copy &amp; Paste Roster Report Here'!$M473="RH",1,0),0)</f>
        <v>0</v>
      </c>
      <c r="CI476" s="122">
        <f>IF('Copy &amp; Paste Roster Report Here'!$A473=CI$7,IF('Copy &amp; Paste Roster Report Here'!$M473="RH",1,0),0)</f>
        <v>0</v>
      </c>
      <c r="CJ476" s="122">
        <f>IF('Copy &amp; Paste Roster Report Here'!$A473=CJ$7,IF('Copy &amp; Paste Roster Report Here'!$M473="RH",1,0),0)</f>
        <v>0</v>
      </c>
      <c r="CK476" s="122">
        <f>IF('Copy &amp; Paste Roster Report Here'!$A473=CK$7,IF('Copy &amp; Paste Roster Report Here'!$M473="RH",1,0),0)</f>
        <v>0</v>
      </c>
      <c r="CL476" s="122">
        <f>IF('Copy &amp; Paste Roster Report Here'!$A473=CL$7,IF('Copy &amp; Paste Roster Report Here'!$M473="RH",1,0),0)</f>
        <v>0</v>
      </c>
      <c r="CM476" s="122">
        <f>IF('Copy &amp; Paste Roster Report Here'!$A473=CM$7,IF('Copy &amp; Paste Roster Report Here'!$M473="RH",1,0),0)</f>
        <v>0</v>
      </c>
      <c r="CN476" s="122">
        <f>IF('Copy &amp; Paste Roster Report Here'!$A473=CN$7,IF('Copy &amp; Paste Roster Report Here'!$M473="RH",1,0),0)</f>
        <v>0</v>
      </c>
      <c r="CO476" s="122">
        <f>IF('Copy &amp; Paste Roster Report Here'!$A473=CO$7,IF('Copy &amp; Paste Roster Report Here'!$M473="RH",1,0),0)</f>
        <v>0</v>
      </c>
      <c r="CP476" s="122">
        <f>IF('Copy &amp; Paste Roster Report Here'!$A473=CP$7,IF('Copy &amp; Paste Roster Report Here'!$M473="RH",1,0),0)</f>
        <v>0</v>
      </c>
      <c r="CQ476" s="122">
        <f>IF('Copy &amp; Paste Roster Report Here'!$A473=CQ$7,IF('Copy &amp; Paste Roster Report Here'!$M473="RH",1,0),0)</f>
        <v>0</v>
      </c>
      <c r="CR476" s="73">
        <f t="shared" si="119"/>
        <v>0</v>
      </c>
      <c r="CS476" s="123">
        <f>IF('Copy &amp; Paste Roster Report Here'!$A473=CS$7,IF('Copy &amp; Paste Roster Report Here'!$M473="QT",1,0),0)</f>
        <v>0</v>
      </c>
      <c r="CT476" s="123">
        <f>IF('Copy &amp; Paste Roster Report Here'!$A473=CT$7,IF('Copy &amp; Paste Roster Report Here'!$M473="QT",1,0),0)</f>
        <v>0</v>
      </c>
      <c r="CU476" s="123">
        <f>IF('Copy &amp; Paste Roster Report Here'!$A473=CU$7,IF('Copy &amp; Paste Roster Report Here'!$M473="QT",1,0),0)</f>
        <v>0</v>
      </c>
      <c r="CV476" s="123">
        <f>IF('Copy &amp; Paste Roster Report Here'!$A473=CV$7,IF('Copy &amp; Paste Roster Report Here'!$M473="QT",1,0),0)</f>
        <v>0</v>
      </c>
      <c r="CW476" s="123">
        <f>IF('Copy &amp; Paste Roster Report Here'!$A473=CW$7,IF('Copy &amp; Paste Roster Report Here'!$M473="QT",1,0),0)</f>
        <v>0</v>
      </c>
      <c r="CX476" s="123">
        <f>IF('Copy &amp; Paste Roster Report Here'!$A473=CX$7,IF('Copy &amp; Paste Roster Report Here'!$M473="QT",1,0),0)</f>
        <v>0</v>
      </c>
      <c r="CY476" s="123">
        <f>IF('Copy &amp; Paste Roster Report Here'!$A473=CY$7,IF('Copy &amp; Paste Roster Report Here'!$M473="QT",1,0),0)</f>
        <v>0</v>
      </c>
      <c r="CZ476" s="123">
        <f>IF('Copy &amp; Paste Roster Report Here'!$A473=CZ$7,IF('Copy &amp; Paste Roster Report Here'!$M473="QT",1,0),0)</f>
        <v>0</v>
      </c>
      <c r="DA476" s="123">
        <f>IF('Copy &amp; Paste Roster Report Here'!$A473=DA$7,IF('Copy &amp; Paste Roster Report Here'!$M473="QT",1,0),0)</f>
        <v>0</v>
      </c>
      <c r="DB476" s="123">
        <f>IF('Copy &amp; Paste Roster Report Here'!$A473=DB$7,IF('Copy &amp; Paste Roster Report Here'!$M473="QT",1,0),0)</f>
        <v>0</v>
      </c>
      <c r="DC476" s="123">
        <f>IF('Copy &amp; Paste Roster Report Here'!$A473=DC$7,IF('Copy &amp; Paste Roster Report Here'!$M473="QT",1,0),0)</f>
        <v>0</v>
      </c>
      <c r="DD476" s="73">
        <f t="shared" si="120"/>
        <v>0</v>
      </c>
      <c r="DE476" s="124">
        <f>IF('Copy &amp; Paste Roster Report Here'!$A473=DE$7,IF('Copy &amp; Paste Roster Report Here'!$M473="xxxxxxxxxxx",1,0),0)</f>
        <v>0</v>
      </c>
      <c r="DF476" s="124">
        <f>IF('Copy &amp; Paste Roster Report Here'!$A473=DF$7,IF('Copy &amp; Paste Roster Report Here'!$M473="xxxxxxxxxxx",1,0),0)</f>
        <v>0</v>
      </c>
      <c r="DG476" s="124">
        <f>IF('Copy &amp; Paste Roster Report Here'!$A473=DG$7,IF('Copy &amp; Paste Roster Report Here'!$M473="xxxxxxxxxxx",1,0),0)</f>
        <v>0</v>
      </c>
      <c r="DH476" s="124">
        <f>IF('Copy &amp; Paste Roster Report Here'!$A473=DH$7,IF('Copy &amp; Paste Roster Report Here'!$M473="xxxxxxxxxxx",1,0),0)</f>
        <v>0</v>
      </c>
      <c r="DI476" s="124">
        <f>IF('Copy &amp; Paste Roster Report Here'!$A473=DI$7,IF('Copy &amp; Paste Roster Report Here'!$M473="xxxxxxxxxxx",1,0),0)</f>
        <v>0</v>
      </c>
      <c r="DJ476" s="124">
        <f>IF('Copy &amp; Paste Roster Report Here'!$A473=DJ$7,IF('Copy &amp; Paste Roster Report Here'!$M473="xxxxxxxxxxx",1,0),0)</f>
        <v>0</v>
      </c>
      <c r="DK476" s="124">
        <f>IF('Copy &amp; Paste Roster Report Here'!$A473=DK$7,IF('Copy &amp; Paste Roster Report Here'!$M473="xxxxxxxxxxx",1,0),0)</f>
        <v>0</v>
      </c>
      <c r="DL476" s="124">
        <f>IF('Copy &amp; Paste Roster Report Here'!$A473=DL$7,IF('Copy &amp; Paste Roster Report Here'!$M473="xxxxxxxxxxx",1,0),0)</f>
        <v>0</v>
      </c>
      <c r="DM476" s="124">
        <f>IF('Copy &amp; Paste Roster Report Here'!$A473=DM$7,IF('Copy &amp; Paste Roster Report Here'!$M473="xxxxxxxxxxx",1,0),0)</f>
        <v>0</v>
      </c>
      <c r="DN476" s="124">
        <f>IF('Copy &amp; Paste Roster Report Here'!$A473=DN$7,IF('Copy &amp; Paste Roster Report Here'!$M473="xxxxxxxxxxx",1,0),0)</f>
        <v>0</v>
      </c>
      <c r="DO476" s="124">
        <f>IF('Copy &amp; Paste Roster Report Here'!$A473=DO$7,IF('Copy &amp; Paste Roster Report Here'!$M473="xxxxxxxxxxx",1,0),0)</f>
        <v>0</v>
      </c>
      <c r="DP476" s="125">
        <f t="shared" si="121"/>
        <v>0</v>
      </c>
      <c r="DQ476" s="126">
        <f t="shared" si="122"/>
        <v>0</v>
      </c>
    </row>
    <row r="477" spans="1:121" x14ac:dyDescent="0.25">
      <c r="A477" s="111">
        <f t="shared" si="108"/>
        <v>0</v>
      </c>
      <c r="B477" s="111">
        <f t="shared" si="109"/>
        <v>0</v>
      </c>
      <c r="C477" s="112">
        <f>+('Copy &amp; Paste Roster Report Here'!$P474-'Copy &amp; Paste Roster Report Here'!$O474)/30</f>
        <v>0</v>
      </c>
      <c r="D477" s="112">
        <f>+('Copy &amp; Paste Roster Report Here'!$P474-'Copy &amp; Paste Roster Report Here'!$O474)</f>
        <v>0</v>
      </c>
      <c r="E477" s="111">
        <f>'Copy &amp; Paste Roster Report Here'!N474</f>
        <v>0</v>
      </c>
      <c r="F477" s="111" t="str">
        <f t="shared" si="110"/>
        <v>N</v>
      </c>
      <c r="G477" s="111">
        <f>'Copy &amp; Paste Roster Report Here'!R474</f>
        <v>0</v>
      </c>
      <c r="H477" s="113">
        <f t="shared" si="111"/>
        <v>0</v>
      </c>
      <c r="I477" s="112">
        <f>IF(F477="N",$F$5-'Copy &amp; Paste Roster Report Here'!O474,+'Copy &amp; Paste Roster Report Here'!Q474-'Copy &amp; Paste Roster Report Here'!O474)</f>
        <v>0</v>
      </c>
      <c r="J477" s="114">
        <f t="shared" si="112"/>
        <v>0</v>
      </c>
      <c r="K477" s="114">
        <f t="shared" si="113"/>
        <v>0</v>
      </c>
      <c r="L477" s="115">
        <f>'Copy &amp; Paste Roster Report Here'!F474</f>
        <v>0</v>
      </c>
      <c r="M477" s="116">
        <f t="shared" si="114"/>
        <v>0</v>
      </c>
      <c r="N477" s="117">
        <f>IF('Copy &amp; Paste Roster Report Here'!$A474='Analytical Tests'!N$7,IF($F477="Y",+$H477*N$6,0),0)</f>
        <v>0</v>
      </c>
      <c r="O477" s="117">
        <f>IF('Copy &amp; Paste Roster Report Here'!$A474='Analytical Tests'!O$7,IF($F477="Y",+$H477*O$6,0),0)</f>
        <v>0</v>
      </c>
      <c r="P477" s="117">
        <f>IF('Copy &amp; Paste Roster Report Here'!$A474='Analytical Tests'!P$7,IF($F477="Y",+$H477*P$6,0),0)</f>
        <v>0</v>
      </c>
      <c r="Q477" s="117">
        <f>IF('Copy &amp; Paste Roster Report Here'!$A474='Analytical Tests'!Q$7,IF($F477="Y",+$H477*Q$6,0),0)</f>
        <v>0</v>
      </c>
      <c r="R477" s="117">
        <f>IF('Copy &amp; Paste Roster Report Here'!$A474='Analytical Tests'!R$7,IF($F477="Y",+$H477*R$6,0),0)</f>
        <v>0</v>
      </c>
      <c r="S477" s="117">
        <f>IF('Copy &amp; Paste Roster Report Here'!$A474='Analytical Tests'!S$7,IF($F477="Y",+$H477*S$6,0),0)</f>
        <v>0</v>
      </c>
      <c r="T477" s="117">
        <f>IF('Copy &amp; Paste Roster Report Here'!$A474='Analytical Tests'!T$7,IF($F477="Y",+$H477*T$6,0),0)</f>
        <v>0</v>
      </c>
      <c r="U477" s="117">
        <f>IF('Copy &amp; Paste Roster Report Here'!$A474='Analytical Tests'!U$7,IF($F477="Y",+$H477*U$6,0),0)</f>
        <v>0</v>
      </c>
      <c r="V477" s="117">
        <f>IF('Copy &amp; Paste Roster Report Here'!$A474='Analytical Tests'!V$7,IF($F477="Y",+$H477*V$6,0),0)</f>
        <v>0</v>
      </c>
      <c r="W477" s="117">
        <f>IF('Copy &amp; Paste Roster Report Here'!$A474='Analytical Tests'!W$7,IF($F477="Y",+$H477*W$6,0),0)</f>
        <v>0</v>
      </c>
      <c r="X477" s="117">
        <f>IF('Copy &amp; Paste Roster Report Here'!$A474='Analytical Tests'!X$7,IF($F477="Y",+$H477*X$6,0),0)</f>
        <v>0</v>
      </c>
      <c r="Y477" s="117" t="b">
        <f>IF('Copy &amp; Paste Roster Report Here'!$A474='Analytical Tests'!Y$7,IF($F477="N",IF($J477&gt;=$C477,Y$6,+($I477/$D477)*Y$6),0))</f>
        <v>0</v>
      </c>
      <c r="Z477" s="117" t="b">
        <f>IF('Copy &amp; Paste Roster Report Here'!$A474='Analytical Tests'!Z$7,IF($F477="N",IF($J477&gt;=$C477,Z$6,+($I477/$D477)*Z$6),0))</f>
        <v>0</v>
      </c>
      <c r="AA477" s="117" t="b">
        <f>IF('Copy &amp; Paste Roster Report Here'!$A474='Analytical Tests'!AA$7,IF($F477="N",IF($J477&gt;=$C477,AA$6,+($I477/$D477)*AA$6),0))</f>
        <v>0</v>
      </c>
      <c r="AB477" s="117" t="b">
        <f>IF('Copy &amp; Paste Roster Report Here'!$A474='Analytical Tests'!AB$7,IF($F477="N",IF($J477&gt;=$C477,AB$6,+($I477/$D477)*AB$6),0))</f>
        <v>0</v>
      </c>
      <c r="AC477" s="117" t="b">
        <f>IF('Copy &amp; Paste Roster Report Here'!$A474='Analytical Tests'!AC$7,IF($F477="N",IF($J477&gt;=$C477,AC$6,+($I477/$D477)*AC$6),0))</f>
        <v>0</v>
      </c>
      <c r="AD477" s="117" t="b">
        <f>IF('Copy &amp; Paste Roster Report Here'!$A474='Analytical Tests'!AD$7,IF($F477="N",IF($J477&gt;=$C477,AD$6,+($I477/$D477)*AD$6),0))</f>
        <v>0</v>
      </c>
      <c r="AE477" s="117" t="b">
        <f>IF('Copy &amp; Paste Roster Report Here'!$A474='Analytical Tests'!AE$7,IF($F477="N",IF($J477&gt;=$C477,AE$6,+($I477/$D477)*AE$6),0))</f>
        <v>0</v>
      </c>
      <c r="AF477" s="117" t="b">
        <f>IF('Copy &amp; Paste Roster Report Here'!$A474='Analytical Tests'!AF$7,IF($F477="N",IF($J477&gt;=$C477,AF$6,+($I477/$D477)*AF$6),0))</f>
        <v>0</v>
      </c>
      <c r="AG477" s="117" t="b">
        <f>IF('Copy &amp; Paste Roster Report Here'!$A474='Analytical Tests'!AG$7,IF($F477="N",IF($J477&gt;=$C477,AG$6,+($I477/$D477)*AG$6),0))</f>
        <v>0</v>
      </c>
      <c r="AH477" s="117" t="b">
        <f>IF('Copy &amp; Paste Roster Report Here'!$A474='Analytical Tests'!AH$7,IF($F477="N",IF($J477&gt;=$C477,AH$6,+($I477/$D477)*AH$6),0))</f>
        <v>0</v>
      </c>
      <c r="AI477" s="117" t="b">
        <f>IF('Copy &amp; Paste Roster Report Here'!$A474='Analytical Tests'!AI$7,IF($F477="N",IF($J477&gt;=$C477,AI$6,+($I477/$D477)*AI$6),0))</f>
        <v>0</v>
      </c>
      <c r="AJ477" s="79"/>
      <c r="AK477" s="118">
        <f>IF('Copy &amp; Paste Roster Report Here'!$A474=AK$7,IF('Copy &amp; Paste Roster Report Here'!$M474="FT",1,0),0)</f>
        <v>0</v>
      </c>
      <c r="AL477" s="118">
        <f>IF('Copy &amp; Paste Roster Report Here'!$A474=AL$7,IF('Copy &amp; Paste Roster Report Here'!$M474="FT",1,0),0)</f>
        <v>0</v>
      </c>
      <c r="AM477" s="118">
        <f>IF('Copy &amp; Paste Roster Report Here'!$A474=AM$7,IF('Copy &amp; Paste Roster Report Here'!$M474="FT",1,0),0)</f>
        <v>0</v>
      </c>
      <c r="AN477" s="118">
        <f>IF('Copy &amp; Paste Roster Report Here'!$A474=AN$7,IF('Copy &amp; Paste Roster Report Here'!$M474="FT",1,0),0)</f>
        <v>0</v>
      </c>
      <c r="AO477" s="118">
        <f>IF('Copy &amp; Paste Roster Report Here'!$A474=AO$7,IF('Copy &amp; Paste Roster Report Here'!$M474="FT",1,0),0)</f>
        <v>0</v>
      </c>
      <c r="AP477" s="118">
        <f>IF('Copy &amp; Paste Roster Report Here'!$A474=AP$7,IF('Copy &amp; Paste Roster Report Here'!$M474="FT",1,0),0)</f>
        <v>0</v>
      </c>
      <c r="AQ477" s="118">
        <f>IF('Copy &amp; Paste Roster Report Here'!$A474=AQ$7,IF('Copy &amp; Paste Roster Report Here'!$M474="FT",1,0),0)</f>
        <v>0</v>
      </c>
      <c r="AR477" s="118">
        <f>IF('Copy &amp; Paste Roster Report Here'!$A474=AR$7,IF('Copy &amp; Paste Roster Report Here'!$M474="FT",1,0),0)</f>
        <v>0</v>
      </c>
      <c r="AS477" s="118">
        <f>IF('Copy &amp; Paste Roster Report Here'!$A474=AS$7,IF('Copy &amp; Paste Roster Report Here'!$M474="FT",1,0),0)</f>
        <v>0</v>
      </c>
      <c r="AT477" s="118">
        <f>IF('Copy &amp; Paste Roster Report Here'!$A474=AT$7,IF('Copy &amp; Paste Roster Report Here'!$M474="FT",1,0),0)</f>
        <v>0</v>
      </c>
      <c r="AU477" s="118">
        <f>IF('Copy &amp; Paste Roster Report Here'!$A474=AU$7,IF('Copy &amp; Paste Roster Report Here'!$M474="FT",1,0),0)</f>
        <v>0</v>
      </c>
      <c r="AV477" s="73">
        <f t="shared" si="115"/>
        <v>0</v>
      </c>
      <c r="AW477" s="119">
        <f>IF('Copy &amp; Paste Roster Report Here'!$A474=AW$7,IF('Copy &amp; Paste Roster Report Here'!$M474="HT",1,0),0)</f>
        <v>0</v>
      </c>
      <c r="AX477" s="119">
        <f>IF('Copy &amp; Paste Roster Report Here'!$A474=AX$7,IF('Copy &amp; Paste Roster Report Here'!$M474="HT",1,0),0)</f>
        <v>0</v>
      </c>
      <c r="AY477" s="119">
        <f>IF('Copy &amp; Paste Roster Report Here'!$A474=AY$7,IF('Copy &amp; Paste Roster Report Here'!$M474="HT",1,0),0)</f>
        <v>0</v>
      </c>
      <c r="AZ477" s="119">
        <f>IF('Copy &amp; Paste Roster Report Here'!$A474=AZ$7,IF('Copy &amp; Paste Roster Report Here'!$M474="HT",1,0),0)</f>
        <v>0</v>
      </c>
      <c r="BA477" s="119">
        <f>IF('Copy &amp; Paste Roster Report Here'!$A474=BA$7,IF('Copy &amp; Paste Roster Report Here'!$M474="HT",1,0),0)</f>
        <v>0</v>
      </c>
      <c r="BB477" s="119">
        <f>IF('Copy &amp; Paste Roster Report Here'!$A474=BB$7,IF('Copy &amp; Paste Roster Report Here'!$M474="HT",1,0),0)</f>
        <v>0</v>
      </c>
      <c r="BC477" s="119">
        <f>IF('Copy &amp; Paste Roster Report Here'!$A474=BC$7,IF('Copy &amp; Paste Roster Report Here'!$M474="HT",1,0),0)</f>
        <v>0</v>
      </c>
      <c r="BD477" s="119">
        <f>IF('Copy &amp; Paste Roster Report Here'!$A474=BD$7,IF('Copy &amp; Paste Roster Report Here'!$M474="HT",1,0),0)</f>
        <v>0</v>
      </c>
      <c r="BE477" s="119">
        <f>IF('Copy &amp; Paste Roster Report Here'!$A474=BE$7,IF('Copy &amp; Paste Roster Report Here'!$M474="HT",1,0),0)</f>
        <v>0</v>
      </c>
      <c r="BF477" s="119">
        <f>IF('Copy &amp; Paste Roster Report Here'!$A474=BF$7,IF('Copy &amp; Paste Roster Report Here'!$M474="HT",1,0),0)</f>
        <v>0</v>
      </c>
      <c r="BG477" s="119">
        <f>IF('Copy &amp; Paste Roster Report Here'!$A474=BG$7,IF('Copy &amp; Paste Roster Report Here'!$M474="HT",1,0),0)</f>
        <v>0</v>
      </c>
      <c r="BH477" s="73">
        <f t="shared" si="116"/>
        <v>0</v>
      </c>
      <c r="BI477" s="120">
        <f>IF('Copy &amp; Paste Roster Report Here'!$A474=BI$7,IF('Copy &amp; Paste Roster Report Here'!$M474="MT",1,0),0)</f>
        <v>0</v>
      </c>
      <c r="BJ477" s="120">
        <f>IF('Copy &amp; Paste Roster Report Here'!$A474=BJ$7,IF('Copy &amp; Paste Roster Report Here'!$M474="MT",1,0),0)</f>
        <v>0</v>
      </c>
      <c r="BK477" s="120">
        <f>IF('Copy &amp; Paste Roster Report Here'!$A474=BK$7,IF('Copy &amp; Paste Roster Report Here'!$M474="MT",1,0),0)</f>
        <v>0</v>
      </c>
      <c r="BL477" s="120">
        <f>IF('Copy &amp; Paste Roster Report Here'!$A474=BL$7,IF('Copy &amp; Paste Roster Report Here'!$M474="MT",1,0),0)</f>
        <v>0</v>
      </c>
      <c r="BM477" s="120">
        <f>IF('Copy &amp; Paste Roster Report Here'!$A474=BM$7,IF('Copy &amp; Paste Roster Report Here'!$M474="MT",1,0),0)</f>
        <v>0</v>
      </c>
      <c r="BN477" s="120">
        <f>IF('Copy &amp; Paste Roster Report Here'!$A474=BN$7,IF('Copy &amp; Paste Roster Report Here'!$M474="MT",1,0),0)</f>
        <v>0</v>
      </c>
      <c r="BO477" s="120">
        <f>IF('Copy &amp; Paste Roster Report Here'!$A474=BO$7,IF('Copy &amp; Paste Roster Report Here'!$M474="MT",1,0),0)</f>
        <v>0</v>
      </c>
      <c r="BP477" s="120">
        <f>IF('Copy &amp; Paste Roster Report Here'!$A474=BP$7,IF('Copy &amp; Paste Roster Report Here'!$M474="MT",1,0),0)</f>
        <v>0</v>
      </c>
      <c r="BQ477" s="120">
        <f>IF('Copy &amp; Paste Roster Report Here'!$A474=BQ$7,IF('Copy &amp; Paste Roster Report Here'!$M474="MT",1,0),0)</f>
        <v>0</v>
      </c>
      <c r="BR477" s="120">
        <f>IF('Copy &amp; Paste Roster Report Here'!$A474=BR$7,IF('Copy &amp; Paste Roster Report Here'!$M474="MT",1,0),0)</f>
        <v>0</v>
      </c>
      <c r="BS477" s="120">
        <f>IF('Copy &amp; Paste Roster Report Here'!$A474=BS$7,IF('Copy &amp; Paste Roster Report Here'!$M474="MT",1,0),0)</f>
        <v>0</v>
      </c>
      <c r="BT477" s="73">
        <f t="shared" si="117"/>
        <v>0</v>
      </c>
      <c r="BU477" s="121">
        <f>IF('Copy &amp; Paste Roster Report Here'!$A474=BU$7,IF('Copy &amp; Paste Roster Report Here'!$M474="fy",1,0),0)</f>
        <v>0</v>
      </c>
      <c r="BV477" s="121">
        <f>IF('Copy &amp; Paste Roster Report Here'!$A474=BV$7,IF('Copy &amp; Paste Roster Report Here'!$M474="fy",1,0),0)</f>
        <v>0</v>
      </c>
      <c r="BW477" s="121">
        <f>IF('Copy &amp; Paste Roster Report Here'!$A474=BW$7,IF('Copy &amp; Paste Roster Report Here'!$M474="fy",1,0),0)</f>
        <v>0</v>
      </c>
      <c r="BX477" s="121">
        <f>IF('Copy &amp; Paste Roster Report Here'!$A474=BX$7,IF('Copy &amp; Paste Roster Report Here'!$M474="fy",1,0),0)</f>
        <v>0</v>
      </c>
      <c r="BY477" s="121">
        <f>IF('Copy &amp; Paste Roster Report Here'!$A474=BY$7,IF('Copy &amp; Paste Roster Report Here'!$M474="fy",1,0),0)</f>
        <v>0</v>
      </c>
      <c r="BZ477" s="121">
        <f>IF('Copy &amp; Paste Roster Report Here'!$A474=BZ$7,IF('Copy &amp; Paste Roster Report Here'!$M474="fy",1,0),0)</f>
        <v>0</v>
      </c>
      <c r="CA477" s="121">
        <f>IF('Copy &amp; Paste Roster Report Here'!$A474=CA$7,IF('Copy &amp; Paste Roster Report Here'!$M474="fy",1,0),0)</f>
        <v>0</v>
      </c>
      <c r="CB477" s="121">
        <f>IF('Copy &amp; Paste Roster Report Here'!$A474=CB$7,IF('Copy &amp; Paste Roster Report Here'!$M474="fy",1,0),0)</f>
        <v>0</v>
      </c>
      <c r="CC477" s="121">
        <f>IF('Copy &amp; Paste Roster Report Here'!$A474=CC$7,IF('Copy &amp; Paste Roster Report Here'!$M474="fy",1,0),0)</f>
        <v>0</v>
      </c>
      <c r="CD477" s="121">
        <f>IF('Copy &amp; Paste Roster Report Here'!$A474=CD$7,IF('Copy &amp; Paste Roster Report Here'!$M474="fy",1,0),0)</f>
        <v>0</v>
      </c>
      <c r="CE477" s="121">
        <f>IF('Copy &amp; Paste Roster Report Here'!$A474=CE$7,IF('Copy &amp; Paste Roster Report Here'!$M474="fy",1,0),0)</f>
        <v>0</v>
      </c>
      <c r="CF477" s="73">
        <f t="shared" si="118"/>
        <v>0</v>
      </c>
      <c r="CG477" s="122">
        <f>IF('Copy &amp; Paste Roster Report Here'!$A474=CG$7,IF('Copy &amp; Paste Roster Report Here'!$M474="RH",1,0),0)</f>
        <v>0</v>
      </c>
      <c r="CH477" s="122">
        <f>IF('Copy &amp; Paste Roster Report Here'!$A474=CH$7,IF('Copy &amp; Paste Roster Report Here'!$M474="RH",1,0),0)</f>
        <v>0</v>
      </c>
      <c r="CI477" s="122">
        <f>IF('Copy &amp; Paste Roster Report Here'!$A474=CI$7,IF('Copy &amp; Paste Roster Report Here'!$M474="RH",1,0),0)</f>
        <v>0</v>
      </c>
      <c r="CJ477" s="122">
        <f>IF('Copy &amp; Paste Roster Report Here'!$A474=CJ$7,IF('Copy &amp; Paste Roster Report Here'!$M474="RH",1,0),0)</f>
        <v>0</v>
      </c>
      <c r="CK477" s="122">
        <f>IF('Copy &amp; Paste Roster Report Here'!$A474=CK$7,IF('Copy &amp; Paste Roster Report Here'!$M474="RH",1,0),0)</f>
        <v>0</v>
      </c>
      <c r="CL477" s="122">
        <f>IF('Copy &amp; Paste Roster Report Here'!$A474=CL$7,IF('Copy &amp; Paste Roster Report Here'!$M474="RH",1,0),0)</f>
        <v>0</v>
      </c>
      <c r="CM477" s="122">
        <f>IF('Copy &amp; Paste Roster Report Here'!$A474=CM$7,IF('Copy &amp; Paste Roster Report Here'!$M474="RH",1,0),0)</f>
        <v>0</v>
      </c>
      <c r="CN477" s="122">
        <f>IF('Copy &amp; Paste Roster Report Here'!$A474=CN$7,IF('Copy &amp; Paste Roster Report Here'!$M474="RH",1,0),0)</f>
        <v>0</v>
      </c>
      <c r="CO477" s="122">
        <f>IF('Copy &amp; Paste Roster Report Here'!$A474=CO$7,IF('Copy &amp; Paste Roster Report Here'!$M474="RH",1,0),0)</f>
        <v>0</v>
      </c>
      <c r="CP477" s="122">
        <f>IF('Copy &amp; Paste Roster Report Here'!$A474=CP$7,IF('Copy &amp; Paste Roster Report Here'!$M474="RH",1,0),0)</f>
        <v>0</v>
      </c>
      <c r="CQ477" s="122">
        <f>IF('Copy &amp; Paste Roster Report Here'!$A474=CQ$7,IF('Copy &amp; Paste Roster Report Here'!$M474="RH",1,0),0)</f>
        <v>0</v>
      </c>
      <c r="CR477" s="73">
        <f t="shared" si="119"/>
        <v>0</v>
      </c>
      <c r="CS477" s="123">
        <f>IF('Copy &amp; Paste Roster Report Here'!$A474=CS$7,IF('Copy &amp; Paste Roster Report Here'!$M474="QT",1,0),0)</f>
        <v>0</v>
      </c>
      <c r="CT477" s="123">
        <f>IF('Copy &amp; Paste Roster Report Here'!$A474=CT$7,IF('Copy &amp; Paste Roster Report Here'!$M474="QT",1,0),0)</f>
        <v>0</v>
      </c>
      <c r="CU477" s="123">
        <f>IF('Copy &amp; Paste Roster Report Here'!$A474=CU$7,IF('Copy &amp; Paste Roster Report Here'!$M474="QT",1,0),0)</f>
        <v>0</v>
      </c>
      <c r="CV477" s="123">
        <f>IF('Copy &amp; Paste Roster Report Here'!$A474=CV$7,IF('Copy &amp; Paste Roster Report Here'!$M474="QT",1,0),0)</f>
        <v>0</v>
      </c>
      <c r="CW477" s="123">
        <f>IF('Copy &amp; Paste Roster Report Here'!$A474=CW$7,IF('Copy &amp; Paste Roster Report Here'!$M474="QT",1,0),0)</f>
        <v>0</v>
      </c>
      <c r="CX477" s="123">
        <f>IF('Copy &amp; Paste Roster Report Here'!$A474=CX$7,IF('Copy &amp; Paste Roster Report Here'!$M474="QT",1,0),0)</f>
        <v>0</v>
      </c>
      <c r="CY477" s="123">
        <f>IF('Copy &amp; Paste Roster Report Here'!$A474=CY$7,IF('Copy &amp; Paste Roster Report Here'!$M474="QT",1,0),0)</f>
        <v>0</v>
      </c>
      <c r="CZ477" s="123">
        <f>IF('Copy &amp; Paste Roster Report Here'!$A474=CZ$7,IF('Copy &amp; Paste Roster Report Here'!$M474="QT",1,0),0)</f>
        <v>0</v>
      </c>
      <c r="DA477" s="123">
        <f>IF('Copy &amp; Paste Roster Report Here'!$A474=DA$7,IF('Copy &amp; Paste Roster Report Here'!$M474="QT",1,0),0)</f>
        <v>0</v>
      </c>
      <c r="DB477" s="123">
        <f>IF('Copy &amp; Paste Roster Report Here'!$A474=DB$7,IF('Copy &amp; Paste Roster Report Here'!$M474="QT",1,0),0)</f>
        <v>0</v>
      </c>
      <c r="DC477" s="123">
        <f>IF('Copy &amp; Paste Roster Report Here'!$A474=DC$7,IF('Copy &amp; Paste Roster Report Here'!$M474="QT",1,0),0)</f>
        <v>0</v>
      </c>
      <c r="DD477" s="73">
        <f t="shared" si="120"/>
        <v>0</v>
      </c>
      <c r="DE477" s="124">
        <f>IF('Copy &amp; Paste Roster Report Here'!$A474=DE$7,IF('Copy &amp; Paste Roster Report Here'!$M474="xxxxxxxxxxx",1,0),0)</f>
        <v>0</v>
      </c>
      <c r="DF477" s="124">
        <f>IF('Copy &amp; Paste Roster Report Here'!$A474=DF$7,IF('Copy &amp; Paste Roster Report Here'!$M474="xxxxxxxxxxx",1,0),0)</f>
        <v>0</v>
      </c>
      <c r="DG477" s="124">
        <f>IF('Copy &amp; Paste Roster Report Here'!$A474=DG$7,IF('Copy &amp; Paste Roster Report Here'!$M474="xxxxxxxxxxx",1,0),0)</f>
        <v>0</v>
      </c>
      <c r="DH477" s="124">
        <f>IF('Copy &amp; Paste Roster Report Here'!$A474=DH$7,IF('Copy &amp; Paste Roster Report Here'!$M474="xxxxxxxxxxx",1,0),0)</f>
        <v>0</v>
      </c>
      <c r="DI477" s="124">
        <f>IF('Copy &amp; Paste Roster Report Here'!$A474=DI$7,IF('Copy &amp; Paste Roster Report Here'!$M474="xxxxxxxxxxx",1,0),0)</f>
        <v>0</v>
      </c>
      <c r="DJ477" s="124">
        <f>IF('Copy &amp; Paste Roster Report Here'!$A474=DJ$7,IF('Copy &amp; Paste Roster Report Here'!$M474="xxxxxxxxxxx",1,0),0)</f>
        <v>0</v>
      </c>
      <c r="DK477" s="124">
        <f>IF('Copy &amp; Paste Roster Report Here'!$A474=DK$7,IF('Copy &amp; Paste Roster Report Here'!$M474="xxxxxxxxxxx",1,0),0)</f>
        <v>0</v>
      </c>
      <c r="DL477" s="124">
        <f>IF('Copy &amp; Paste Roster Report Here'!$A474=DL$7,IF('Copy &amp; Paste Roster Report Here'!$M474="xxxxxxxxxxx",1,0),0)</f>
        <v>0</v>
      </c>
      <c r="DM477" s="124">
        <f>IF('Copy &amp; Paste Roster Report Here'!$A474=DM$7,IF('Copy &amp; Paste Roster Report Here'!$M474="xxxxxxxxxxx",1,0),0)</f>
        <v>0</v>
      </c>
      <c r="DN477" s="124">
        <f>IF('Copy &amp; Paste Roster Report Here'!$A474=DN$7,IF('Copy &amp; Paste Roster Report Here'!$M474="xxxxxxxxxxx",1,0),0)</f>
        <v>0</v>
      </c>
      <c r="DO477" s="124">
        <f>IF('Copy &amp; Paste Roster Report Here'!$A474=DO$7,IF('Copy &amp; Paste Roster Report Here'!$M474="xxxxxxxxxxx",1,0),0)</f>
        <v>0</v>
      </c>
      <c r="DP477" s="125">
        <f t="shared" si="121"/>
        <v>0</v>
      </c>
      <c r="DQ477" s="126">
        <f t="shared" si="122"/>
        <v>0</v>
      </c>
    </row>
    <row r="478" spans="1:121" x14ac:dyDescent="0.25">
      <c r="A478" s="111">
        <f t="shared" si="108"/>
        <v>0</v>
      </c>
      <c r="B478" s="111">
        <f t="shared" si="109"/>
        <v>0</v>
      </c>
      <c r="C478" s="112">
        <f>+('Copy &amp; Paste Roster Report Here'!$P475-'Copy &amp; Paste Roster Report Here'!$O475)/30</f>
        <v>0</v>
      </c>
      <c r="D478" s="112">
        <f>+('Copy &amp; Paste Roster Report Here'!$P475-'Copy &amp; Paste Roster Report Here'!$O475)</f>
        <v>0</v>
      </c>
      <c r="E478" s="111">
        <f>'Copy &amp; Paste Roster Report Here'!N475</f>
        <v>0</v>
      </c>
      <c r="F478" s="111" t="str">
        <f t="shared" si="110"/>
        <v>N</v>
      </c>
      <c r="G478" s="111">
        <f>'Copy &amp; Paste Roster Report Here'!R475</f>
        <v>0</v>
      </c>
      <c r="H478" s="113">
        <f t="shared" si="111"/>
        <v>0</v>
      </c>
      <c r="I478" s="112">
        <f>IF(F478="N",$F$5-'Copy &amp; Paste Roster Report Here'!O475,+'Copy &amp; Paste Roster Report Here'!Q475-'Copy &amp; Paste Roster Report Here'!O475)</f>
        <v>0</v>
      </c>
      <c r="J478" s="114">
        <f t="shared" si="112"/>
        <v>0</v>
      </c>
      <c r="K478" s="114">
        <f t="shared" si="113"/>
        <v>0</v>
      </c>
      <c r="L478" s="115">
        <f>'Copy &amp; Paste Roster Report Here'!F475</f>
        <v>0</v>
      </c>
      <c r="M478" s="116">
        <f t="shared" si="114"/>
        <v>0</v>
      </c>
      <c r="N478" s="117">
        <f>IF('Copy &amp; Paste Roster Report Here'!$A475='Analytical Tests'!N$7,IF($F478="Y",+$H478*N$6,0),0)</f>
        <v>0</v>
      </c>
      <c r="O478" s="117">
        <f>IF('Copy &amp; Paste Roster Report Here'!$A475='Analytical Tests'!O$7,IF($F478="Y",+$H478*O$6,0),0)</f>
        <v>0</v>
      </c>
      <c r="P478" s="117">
        <f>IF('Copy &amp; Paste Roster Report Here'!$A475='Analytical Tests'!P$7,IF($F478="Y",+$H478*P$6,0),0)</f>
        <v>0</v>
      </c>
      <c r="Q478" s="117">
        <f>IF('Copy &amp; Paste Roster Report Here'!$A475='Analytical Tests'!Q$7,IF($F478="Y",+$H478*Q$6,0),0)</f>
        <v>0</v>
      </c>
      <c r="R478" s="117">
        <f>IF('Copy &amp; Paste Roster Report Here'!$A475='Analytical Tests'!R$7,IF($F478="Y",+$H478*R$6,0),0)</f>
        <v>0</v>
      </c>
      <c r="S478" s="117">
        <f>IF('Copy &amp; Paste Roster Report Here'!$A475='Analytical Tests'!S$7,IF($F478="Y",+$H478*S$6,0),0)</f>
        <v>0</v>
      </c>
      <c r="T478" s="117">
        <f>IF('Copy &amp; Paste Roster Report Here'!$A475='Analytical Tests'!T$7,IF($F478="Y",+$H478*T$6,0),0)</f>
        <v>0</v>
      </c>
      <c r="U478" s="117">
        <f>IF('Copy &amp; Paste Roster Report Here'!$A475='Analytical Tests'!U$7,IF($F478="Y",+$H478*U$6,0),0)</f>
        <v>0</v>
      </c>
      <c r="V478" s="117">
        <f>IF('Copy &amp; Paste Roster Report Here'!$A475='Analytical Tests'!V$7,IF($F478="Y",+$H478*V$6,0),0)</f>
        <v>0</v>
      </c>
      <c r="W478" s="117">
        <f>IF('Copy &amp; Paste Roster Report Here'!$A475='Analytical Tests'!W$7,IF($F478="Y",+$H478*W$6,0),0)</f>
        <v>0</v>
      </c>
      <c r="X478" s="117">
        <f>IF('Copy &amp; Paste Roster Report Here'!$A475='Analytical Tests'!X$7,IF($F478="Y",+$H478*X$6,0),0)</f>
        <v>0</v>
      </c>
      <c r="Y478" s="117" t="b">
        <f>IF('Copy &amp; Paste Roster Report Here'!$A475='Analytical Tests'!Y$7,IF($F478="N",IF($J478&gt;=$C478,Y$6,+($I478/$D478)*Y$6),0))</f>
        <v>0</v>
      </c>
      <c r="Z478" s="117" t="b">
        <f>IF('Copy &amp; Paste Roster Report Here'!$A475='Analytical Tests'!Z$7,IF($F478="N",IF($J478&gt;=$C478,Z$6,+($I478/$D478)*Z$6),0))</f>
        <v>0</v>
      </c>
      <c r="AA478" s="117" t="b">
        <f>IF('Copy &amp; Paste Roster Report Here'!$A475='Analytical Tests'!AA$7,IF($F478="N",IF($J478&gt;=$C478,AA$6,+($I478/$D478)*AA$6),0))</f>
        <v>0</v>
      </c>
      <c r="AB478" s="117" t="b">
        <f>IF('Copy &amp; Paste Roster Report Here'!$A475='Analytical Tests'!AB$7,IF($F478="N",IF($J478&gt;=$C478,AB$6,+($I478/$D478)*AB$6),0))</f>
        <v>0</v>
      </c>
      <c r="AC478" s="117" t="b">
        <f>IF('Copy &amp; Paste Roster Report Here'!$A475='Analytical Tests'!AC$7,IF($F478="N",IF($J478&gt;=$C478,AC$6,+($I478/$D478)*AC$6),0))</f>
        <v>0</v>
      </c>
      <c r="AD478" s="117" t="b">
        <f>IF('Copy &amp; Paste Roster Report Here'!$A475='Analytical Tests'!AD$7,IF($F478="N",IF($J478&gt;=$C478,AD$6,+($I478/$D478)*AD$6),0))</f>
        <v>0</v>
      </c>
      <c r="AE478" s="117" t="b">
        <f>IF('Copy &amp; Paste Roster Report Here'!$A475='Analytical Tests'!AE$7,IF($F478="N",IF($J478&gt;=$C478,AE$6,+($I478/$D478)*AE$6),0))</f>
        <v>0</v>
      </c>
      <c r="AF478" s="117" t="b">
        <f>IF('Copy &amp; Paste Roster Report Here'!$A475='Analytical Tests'!AF$7,IF($F478="N",IF($J478&gt;=$C478,AF$6,+($I478/$D478)*AF$6),0))</f>
        <v>0</v>
      </c>
      <c r="AG478" s="117" t="b">
        <f>IF('Copy &amp; Paste Roster Report Here'!$A475='Analytical Tests'!AG$7,IF($F478="N",IF($J478&gt;=$C478,AG$6,+($I478/$D478)*AG$6),0))</f>
        <v>0</v>
      </c>
      <c r="AH478" s="117" t="b">
        <f>IF('Copy &amp; Paste Roster Report Here'!$A475='Analytical Tests'!AH$7,IF($F478="N",IF($J478&gt;=$C478,AH$6,+($I478/$D478)*AH$6),0))</f>
        <v>0</v>
      </c>
      <c r="AI478" s="117" t="b">
        <f>IF('Copy &amp; Paste Roster Report Here'!$A475='Analytical Tests'!AI$7,IF($F478="N",IF($J478&gt;=$C478,AI$6,+($I478/$D478)*AI$6),0))</f>
        <v>0</v>
      </c>
      <c r="AJ478" s="79"/>
      <c r="AK478" s="118">
        <f>IF('Copy &amp; Paste Roster Report Here'!$A475=AK$7,IF('Copy &amp; Paste Roster Report Here'!$M475="FT",1,0),0)</f>
        <v>0</v>
      </c>
      <c r="AL478" s="118">
        <f>IF('Copy &amp; Paste Roster Report Here'!$A475=AL$7,IF('Copy &amp; Paste Roster Report Here'!$M475="FT",1,0),0)</f>
        <v>0</v>
      </c>
      <c r="AM478" s="118">
        <f>IF('Copy &amp; Paste Roster Report Here'!$A475=AM$7,IF('Copy &amp; Paste Roster Report Here'!$M475="FT",1,0),0)</f>
        <v>0</v>
      </c>
      <c r="AN478" s="118">
        <f>IF('Copy &amp; Paste Roster Report Here'!$A475=AN$7,IF('Copy &amp; Paste Roster Report Here'!$M475="FT",1,0),0)</f>
        <v>0</v>
      </c>
      <c r="AO478" s="118">
        <f>IF('Copy &amp; Paste Roster Report Here'!$A475=AO$7,IF('Copy &amp; Paste Roster Report Here'!$M475="FT",1,0),0)</f>
        <v>0</v>
      </c>
      <c r="AP478" s="118">
        <f>IF('Copy &amp; Paste Roster Report Here'!$A475=AP$7,IF('Copy &amp; Paste Roster Report Here'!$M475="FT",1,0),0)</f>
        <v>0</v>
      </c>
      <c r="AQ478" s="118">
        <f>IF('Copy &amp; Paste Roster Report Here'!$A475=AQ$7,IF('Copy &amp; Paste Roster Report Here'!$M475="FT",1,0),0)</f>
        <v>0</v>
      </c>
      <c r="AR478" s="118">
        <f>IF('Copy &amp; Paste Roster Report Here'!$A475=AR$7,IF('Copy &amp; Paste Roster Report Here'!$M475="FT",1,0),0)</f>
        <v>0</v>
      </c>
      <c r="AS478" s="118">
        <f>IF('Copy &amp; Paste Roster Report Here'!$A475=AS$7,IF('Copy &amp; Paste Roster Report Here'!$M475="FT",1,0),0)</f>
        <v>0</v>
      </c>
      <c r="AT478" s="118">
        <f>IF('Copy &amp; Paste Roster Report Here'!$A475=AT$7,IF('Copy &amp; Paste Roster Report Here'!$M475="FT",1,0),0)</f>
        <v>0</v>
      </c>
      <c r="AU478" s="118">
        <f>IF('Copy &amp; Paste Roster Report Here'!$A475=AU$7,IF('Copy &amp; Paste Roster Report Here'!$M475="FT",1,0),0)</f>
        <v>0</v>
      </c>
      <c r="AV478" s="73">
        <f t="shared" si="115"/>
        <v>0</v>
      </c>
      <c r="AW478" s="119">
        <f>IF('Copy &amp; Paste Roster Report Here'!$A475=AW$7,IF('Copy &amp; Paste Roster Report Here'!$M475="HT",1,0),0)</f>
        <v>0</v>
      </c>
      <c r="AX478" s="119">
        <f>IF('Copy &amp; Paste Roster Report Here'!$A475=AX$7,IF('Copy &amp; Paste Roster Report Here'!$M475="HT",1,0),0)</f>
        <v>0</v>
      </c>
      <c r="AY478" s="119">
        <f>IF('Copy &amp; Paste Roster Report Here'!$A475=AY$7,IF('Copy &amp; Paste Roster Report Here'!$M475="HT",1,0),0)</f>
        <v>0</v>
      </c>
      <c r="AZ478" s="119">
        <f>IF('Copy &amp; Paste Roster Report Here'!$A475=AZ$7,IF('Copy &amp; Paste Roster Report Here'!$M475="HT",1,0),0)</f>
        <v>0</v>
      </c>
      <c r="BA478" s="119">
        <f>IF('Copy &amp; Paste Roster Report Here'!$A475=BA$7,IF('Copy &amp; Paste Roster Report Here'!$M475="HT",1,0),0)</f>
        <v>0</v>
      </c>
      <c r="BB478" s="119">
        <f>IF('Copy &amp; Paste Roster Report Here'!$A475=BB$7,IF('Copy &amp; Paste Roster Report Here'!$M475="HT",1,0),0)</f>
        <v>0</v>
      </c>
      <c r="BC478" s="119">
        <f>IF('Copy &amp; Paste Roster Report Here'!$A475=BC$7,IF('Copy &amp; Paste Roster Report Here'!$M475="HT",1,0),0)</f>
        <v>0</v>
      </c>
      <c r="BD478" s="119">
        <f>IF('Copy &amp; Paste Roster Report Here'!$A475=BD$7,IF('Copy &amp; Paste Roster Report Here'!$M475="HT",1,0),0)</f>
        <v>0</v>
      </c>
      <c r="BE478" s="119">
        <f>IF('Copy &amp; Paste Roster Report Here'!$A475=BE$7,IF('Copy &amp; Paste Roster Report Here'!$M475="HT",1,0),0)</f>
        <v>0</v>
      </c>
      <c r="BF478" s="119">
        <f>IF('Copy &amp; Paste Roster Report Here'!$A475=BF$7,IF('Copy &amp; Paste Roster Report Here'!$M475="HT",1,0),0)</f>
        <v>0</v>
      </c>
      <c r="BG478" s="119">
        <f>IF('Copy &amp; Paste Roster Report Here'!$A475=BG$7,IF('Copy &amp; Paste Roster Report Here'!$M475="HT",1,0),0)</f>
        <v>0</v>
      </c>
      <c r="BH478" s="73">
        <f t="shared" si="116"/>
        <v>0</v>
      </c>
      <c r="BI478" s="120">
        <f>IF('Copy &amp; Paste Roster Report Here'!$A475=BI$7,IF('Copy &amp; Paste Roster Report Here'!$M475="MT",1,0),0)</f>
        <v>0</v>
      </c>
      <c r="BJ478" s="120">
        <f>IF('Copy &amp; Paste Roster Report Here'!$A475=BJ$7,IF('Copy &amp; Paste Roster Report Here'!$M475="MT",1,0),0)</f>
        <v>0</v>
      </c>
      <c r="BK478" s="120">
        <f>IF('Copy &amp; Paste Roster Report Here'!$A475=BK$7,IF('Copy &amp; Paste Roster Report Here'!$M475="MT",1,0),0)</f>
        <v>0</v>
      </c>
      <c r="BL478" s="120">
        <f>IF('Copy &amp; Paste Roster Report Here'!$A475=BL$7,IF('Copy &amp; Paste Roster Report Here'!$M475="MT",1,0),0)</f>
        <v>0</v>
      </c>
      <c r="BM478" s="120">
        <f>IF('Copy &amp; Paste Roster Report Here'!$A475=BM$7,IF('Copy &amp; Paste Roster Report Here'!$M475="MT",1,0),0)</f>
        <v>0</v>
      </c>
      <c r="BN478" s="120">
        <f>IF('Copy &amp; Paste Roster Report Here'!$A475=BN$7,IF('Copy &amp; Paste Roster Report Here'!$M475="MT",1,0),0)</f>
        <v>0</v>
      </c>
      <c r="BO478" s="120">
        <f>IF('Copy &amp; Paste Roster Report Here'!$A475=BO$7,IF('Copy &amp; Paste Roster Report Here'!$M475="MT",1,0),0)</f>
        <v>0</v>
      </c>
      <c r="BP478" s="120">
        <f>IF('Copy &amp; Paste Roster Report Here'!$A475=BP$7,IF('Copy &amp; Paste Roster Report Here'!$M475="MT",1,0),0)</f>
        <v>0</v>
      </c>
      <c r="BQ478" s="120">
        <f>IF('Copy &amp; Paste Roster Report Here'!$A475=BQ$7,IF('Copy &amp; Paste Roster Report Here'!$M475="MT",1,0),0)</f>
        <v>0</v>
      </c>
      <c r="BR478" s="120">
        <f>IF('Copy &amp; Paste Roster Report Here'!$A475=BR$7,IF('Copy &amp; Paste Roster Report Here'!$M475="MT",1,0),0)</f>
        <v>0</v>
      </c>
      <c r="BS478" s="120">
        <f>IF('Copy &amp; Paste Roster Report Here'!$A475=BS$7,IF('Copy &amp; Paste Roster Report Here'!$M475="MT",1,0),0)</f>
        <v>0</v>
      </c>
      <c r="BT478" s="73">
        <f t="shared" si="117"/>
        <v>0</v>
      </c>
      <c r="BU478" s="121">
        <f>IF('Copy &amp; Paste Roster Report Here'!$A475=BU$7,IF('Copy &amp; Paste Roster Report Here'!$M475="fy",1,0),0)</f>
        <v>0</v>
      </c>
      <c r="BV478" s="121">
        <f>IF('Copy &amp; Paste Roster Report Here'!$A475=BV$7,IF('Copy &amp; Paste Roster Report Here'!$M475="fy",1,0),0)</f>
        <v>0</v>
      </c>
      <c r="BW478" s="121">
        <f>IF('Copy &amp; Paste Roster Report Here'!$A475=BW$7,IF('Copy &amp; Paste Roster Report Here'!$M475="fy",1,0),0)</f>
        <v>0</v>
      </c>
      <c r="BX478" s="121">
        <f>IF('Copy &amp; Paste Roster Report Here'!$A475=BX$7,IF('Copy &amp; Paste Roster Report Here'!$M475="fy",1,0),0)</f>
        <v>0</v>
      </c>
      <c r="BY478" s="121">
        <f>IF('Copy &amp; Paste Roster Report Here'!$A475=BY$7,IF('Copy &amp; Paste Roster Report Here'!$M475="fy",1,0),0)</f>
        <v>0</v>
      </c>
      <c r="BZ478" s="121">
        <f>IF('Copy &amp; Paste Roster Report Here'!$A475=BZ$7,IF('Copy &amp; Paste Roster Report Here'!$M475="fy",1,0),0)</f>
        <v>0</v>
      </c>
      <c r="CA478" s="121">
        <f>IF('Copy &amp; Paste Roster Report Here'!$A475=CA$7,IF('Copy &amp; Paste Roster Report Here'!$M475="fy",1,0),0)</f>
        <v>0</v>
      </c>
      <c r="CB478" s="121">
        <f>IF('Copy &amp; Paste Roster Report Here'!$A475=CB$7,IF('Copy &amp; Paste Roster Report Here'!$M475="fy",1,0),0)</f>
        <v>0</v>
      </c>
      <c r="CC478" s="121">
        <f>IF('Copy &amp; Paste Roster Report Here'!$A475=CC$7,IF('Copy &amp; Paste Roster Report Here'!$M475="fy",1,0),0)</f>
        <v>0</v>
      </c>
      <c r="CD478" s="121">
        <f>IF('Copy &amp; Paste Roster Report Here'!$A475=CD$7,IF('Copy &amp; Paste Roster Report Here'!$M475="fy",1,0),0)</f>
        <v>0</v>
      </c>
      <c r="CE478" s="121">
        <f>IF('Copy &amp; Paste Roster Report Here'!$A475=CE$7,IF('Copy &amp; Paste Roster Report Here'!$M475="fy",1,0),0)</f>
        <v>0</v>
      </c>
      <c r="CF478" s="73">
        <f t="shared" si="118"/>
        <v>0</v>
      </c>
      <c r="CG478" s="122">
        <f>IF('Copy &amp; Paste Roster Report Here'!$A475=CG$7,IF('Copy &amp; Paste Roster Report Here'!$M475="RH",1,0),0)</f>
        <v>0</v>
      </c>
      <c r="CH478" s="122">
        <f>IF('Copy &amp; Paste Roster Report Here'!$A475=CH$7,IF('Copy &amp; Paste Roster Report Here'!$M475="RH",1,0),0)</f>
        <v>0</v>
      </c>
      <c r="CI478" s="122">
        <f>IF('Copy &amp; Paste Roster Report Here'!$A475=CI$7,IF('Copy &amp; Paste Roster Report Here'!$M475="RH",1,0),0)</f>
        <v>0</v>
      </c>
      <c r="CJ478" s="122">
        <f>IF('Copy &amp; Paste Roster Report Here'!$A475=CJ$7,IF('Copy &amp; Paste Roster Report Here'!$M475="RH",1,0),0)</f>
        <v>0</v>
      </c>
      <c r="CK478" s="122">
        <f>IF('Copy &amp; Paste Roster Report Here'!$A475=CK$7,IF('Copy &amp; Paste Roster Report Here'!$M475="RH",1,0),0)</f>
        <v>0</v>
      </c>
      <c r="CL478" s="122">
        <f>IF('Copy &amp; Paste Roster Report Here'!$A475=CL$7,IF('Copy &amp; Paste Roster Report Here'!$M475="RH",1,0),0)</f>
        <v>0</v>
      </c>
      <c r="CM478" s="122">
        <f>IF('Copy &amp; Paste Roster Report Here'!$A475=CM$7,IF('Copy &amp; Paste Roster Report Here'!$M475="RH",1,0),0)</f>
        <v>0</v>
      </c>
      <c r="CN478" s="122">
        <f>IF('Copy &amp; Paste Roster Report Here'!$A475=CN$7,IF('Copy &amp; Paste Roster Report Here'!$M475="RH",1,0),0)</f>
        <v>0</v>
      </c>
      <c r="CO478" s="122">
        <f>IF('Copy &amp; Paste Roster Report Here'!$A475=CO$7,IF('Copy &amp; Paste Roster Report Here'!$M475="RH",1,0),0)</f>
        <v>0</v>
      </c>
      <c r="CP478" s="122">
        <f>IF('Copy &amp; Paste Roster Report Here'!$A475=CP$7,IF('Copy &amp; Paste Roster Report Here'!$M475="RH",1,0),0)</f>
        <v>0</v>
      </c>
      <c r="CQ478" s="122">
        <f>IF('Copy &amp; Paste Roster Report Here'!$A475=CQ$7,IF('Copy &amp; Paste Roster Report Here'!$M475="RH",1,0),0)</f>
        <v>0</v>
      </c>
      <c r="CR478" s="73">
        <f t="shared" si="119"/>
        <v>0</v>
      </c>
      <c r="CS478" s="123">
        <f>IF('Copy &amp; Paste Roster Report Here'!$A475=CS$7,IF('Copy &amp; Paste Roster Report Here'!$M475="QT",1,0),0)</f>
        <v>0</v>
      </c>
      <c r="CT478" s="123">
        <f>IF('Copy &amp; Paste Roster Report Here'!$A475=CT$7,IF('Copy &amp; Paste Roster Report Here'!$M475="QT",1,0),0)</f>
        <v>0</v>
      </c>
      <c r="CU478" s="123">
        <f>IF('Copy &amp; Paste Roster Report Here'!$A475=CU$7,IF('Copy &amp; Paste Roster Report Here'!$M475="QT",1,0),0)</f>
        <v>0</v>
      </c>
      <c r="CV478" s="123">
        <f>IF('Copy &amp; Paste Roster Report Here'!$A475=CV$7,IF('Copy &amp; Paste Roster Report Here'!$M475="QT",1,0),0)</f>
        <v>0</v>
      </c>
      <c r="CW478" s="123">
        <f>IF('Copy &amp; Paste Roster Report Here'!$A475=CW$7,IF('Copy &amp; Paste Roster Report Here'!$M475="QT",1,0),0)</f>
        <v>0</v>
      </c>
      <c r="CX478" s="123">
        <f>IF('Copy &amp; Paste Roster Report Here'!$A475=CX$7,IF('Copy &amp; Paste Roster Report Here'!$M475="QT",1,0),0)</f>
        <v>0</v>
      </c>
      <c r="CY478" s="123">
        <f>IF('Copy &amp; Paste Roster Report Here'!$A475=CY$7,IF('Copy &amp; Paste Roster Report Here'!$M475="QT",1,0),0)</f>
        <v>0</v>
      </c>
      <c r="CZ478" s="123">
        <f>IF('Copy &amp; Paste Roster Report Here'!$A475=CZ$7,IF('Copy &amp; Paste Roster Report Here'!$M475="QT",1,0),0)</f>
        <v>0</v>
      </c>
      <c r="DA478" s="123">
        <f>IF('Copy &amp; Paste Roster Report Here'!$A475=DA$7,IF('Copy &amp; Paste Roster Report Here'!$M475="QT",1,0),0)</f>
        <v>0</v>
      </c>
      <c r="DB478" s="123">
        <f>IF('Copy &amp; Paste Roster Report Here'!$A475=DB$7,IF('Copy &amp; Paste Roster Report Here'!$M475="QT",1,0),0)</f>
        <v>0</v>
      </c>
      <c r="DC478" s="123">
        <f>IF('Copy &amp; Paste Roster Report Here'!$A475=DC$7,IF('Copy &amp; Paste Roster Report Here'!$M475="QT",1,0),0)</f>
        <v>0</v>
      </c>
      <c r="DD478" s="73">
        <f t="shared" si="120"/>
        <v>0</v>
      </c>
      <c r="DE478" s="124">
        <f>IF('Copy &amp; Paste Roster Report Here'!$A475=DE$7,IF('Copy &amp; Paste Roster Report Here'!$M475="xxxxxxxxxxx",1,0),0)</f>
        <v>0</v>
      </c>
      <c r="DF478" s="124">
        <f>IF('Copy &amp; Paste Roster Report Here'!$A475=DF$7,IF('Copy &amp; Paste Roster Report Here'!$M475="xxxxxxxxxxx",1,0),0)</f>
        <v>0</v>
      </c>
      <c r="DG478" s="124">
        <f>IF('Copy &amp; Paste Roster Report Here'!$A475=DG$7,IF('Copy &amp; Paste Roster Report Here'!$M475="xxxxxxxxxxx",1,0),0)</f>
        <v>0</v>
      </c>
      <c r="DH478" s="124">
        <f>IF('Copy &amp; Paste Roster Report Here'!$A475=DH$7,IF('Copy &amp; Paste Roster Report Here'!$M475="xxxxxxxxxxx",1,0),0)</f>
        <v>0</v>
      </c>
      <c r="DI478" s="124">
        <f>IF('Copy &amp; Paste Roster Report Here'!$A475=DI$7,IF('Copy &amp; Paste Roster Report Here'!$M475="xxxxxxxxxxx",1,0),0)</f>
        <v>0</v>
      </c>
      <c r="DJ478" s="124">
        <f>IF('Copy &amp; Paste Roster Report Here'!$A475=DJ$7,IF('Copy &amp; Paste Roster Report Here'!$M475="xxxxxxxxxxx",1,0),0)</f>
        <v>0</v>
      </c>
      <c r="DK478" s="124">
        <f>IF('Copy &amp; Paste Roster Report Here'!$A475=DK$7,IF('Copy &amp; Paste Roster Report Here'!$M475="xxxxxxxxxxx",1,0),0)</f>
        <v>0</v>
      </c>
      <c r="DL478" s="124">
        <f>IF('Copy &amp; Paste Roster Report Here'!$A475=DL$7,IF('Copy &amp; Paste Roster Report Here'!$M475="xxxxxxxxxxx",1,0),0)</f>
        <v>0</v>
      </c>
      <c r="DM478" s="124">
        <f>IF('Copy &amp; Paste Roster Report Here'!$A475=DM$7,IF('Copy &amp; Paste Roster Report Here'!$M475="xxxxxxxxxxx",1,0),0)</f>
        <v>0</v>
      </c>
      <c r="DN478" s="124">
        <f>IF('Copy &amp; Paste Roster Report Here'!$A475=DN$7,IF('Copy &amp; Paste Roster Report Here'!$M475="xxxxxxxxxxx",1,0),0)</f>
        <v>0</v>
      </c>
      <c r="DO478" s="124">
        <f>IF('Copy &amp; Paste Roster Report Here'!$A475=DO$7,IF('Copy &amp; Paste Roster Report Here'!$M475="xxxxxxxxxxx",1,0),0)</f>
        <v>0</v>
      </c>
      <c r="DP478" s="125">
        <f t="shared" si="121"/>
        <v>0</v>
      </c>
      <c r="DQ478" s="126">
        <f t="shared" si="122"/>
        <v>0</v>
      </c>
    </row>
    <row r="479" spans="1:121" x14ac:dyDescent="0.25">
      <c r="A479" s="111">
        <f t="shared" si="108"/>
        <v>0</v>
      </c>
      <c r="B479" s="111">
        <f t="shared" si="109"/>
        <v>0</v>
      </c>
      <c r="C479" s="112">
        <f>+('Copy &amp; Paste Roster Report Here'!$P476-'Copy &amp; Paste Roster Report Here'!$O476)/30</f>
        <v>0</v>
      </c>
      <c r="D479" s="112">
        <f>+('Copy &amp; Paste Roster Report Here'!$P476-'Copy &amp; Paste Roster Report Here'!$O476)</f>
        <v>0</v>
      </c>
      <c r="E479" s="111">
        <f>'Copy &amp; Paste Roster Report Here'!N476</f>
        <v>0</v>
      </c>
      <c r="F479" s="111" t="str">
        <f t="shared" si="110"/>
        <v>N</v>
      </c>
      <c r="G479" s="111">
        <f>'Copy &amp; Paste Roster Report Here'!R476</f>
        <v>0</v>
      </c>
      <c r="H479" s="113">
        <f t="shared" si="111"/>
        <v>0</v>
      </c>
      <c r="I479" s="112">
        <f>IF(F479="N",$F$5-'Copy &amp; Paste Roster Report Here'!O476,+'Copy &amp; Paste Roster Report Here'!Q476-'Copy &amp; Paste Roster Report Here'!O476)</f>
        <v>0</v>
      </c>
      <c r="J479" s="114">
        <f t="shared" si="112"/>
        <v>0</v>
      </c>
      <c r="K479" s="114">
        <f t="shared" si="113"/>
        <v>0</v>
      </c>
      <c r="L479" s="115">
        <f>'Copy &amp; Paste Roster Report Here'!F476</f>
        <v>0</v>
      </c>
      <c r="M479" s="116">
        <f t="shared" si="114"/>
        <v>0</v>
      </c>
      <c r="N479" s="117">
        <f>IF('Copy &amp; Paste Roster Report Here'!$A476='Analytical Tests'!N$7,IF($F479="Y",+$H479*N$6,0),0)</f>
        <v>0</v>
      </c>
      <c r="O479" s="117">
        <f>IF('Copy &amp; Paste Roster Report Here'!$A476='Analytical Tests'!O$7,IF($F479="Y",+$H479*O$6,0),0)</f>
        <v>0</v>
      </c>
      <c r="P479" s="117">
        <f>IF('Copy &amp; Paste Roster Report Here'!$A476='Analytical Tests'!P$7,IF($F479="Y",+$H479*P$6,0),0)</f>
        <v>0</v>
      </c>
      <c r="Q479" s="117">
        <f>IF('Copy &amp; Paste Roster Report Here'!$A476='Analytical Tests'!Q$7,IF($F479="Y",+$H479*Q$6,0),0)</f>
        <v>0</v>
      </c>
      <c r="R479" s="117">
        <f>IF('Copy &amp; Paste Roster Report Here'!$A476='Analytical Tests'!R$7,IF($F479="Y",+$H479*R$6,0),0)</f>
        <v>0</v>
      </c>
      <c r="S479" s="117">
        <f>IF('Copy &amp; Paste Roster Report Here'!$A476='Analytical Tests'!S$7,IF($F479="Y",+$H479*S$6,0),0)</f>
        <v>0</v>
      </c>
      <c r="T479" s="117">
        <f>IF('Copy &amp; Paste Roster Report Here'!$A476='Analytical Tests'!T$7,IF($F479="Y",+$H479*T$6,0),0)</f>
        <v>0</v>
      </c>
      <c r="U479" s="117">
        <f>IF('Copy &amp; Paste Roster Report Here'!$A476='Analytical Tests'!U$7,IF($F479="Y",+$H479*U$6,0),0)</f>
        <v>0</v>
      </c>
      <c r="V479" s="117">
        <f>IF('Copy &amp; Paste Roster Report Here'!$A476='Analytical Tests'!V$7,IF($F479="Y",+$H479*V$6,0),0)</f>
        <v>0</v>
      </c>
      <c r="W479" s="117">
        <f>IF('Copy &amp; Paste Roster Report Here'!$A476='Analytical Tests'!W$7,IF($F479="Y",+$H479*W$6,0),0)</f>
        <v>0</v>
      </c>
      <c r="X479" s="117">
        <f>IF('Copy &amp; Paste Roster Report Here'!$A476='Analytical Tests'!X$7,IF($F479="Y",+$H479*X$6,0),0)</f>
        <v>0</v>
      </c>
      <c r="Y479" s="117" t="b">
        <f>IF('Copy &amp; Paste Roster Report Here'!$A476='Analytical Tests'!Y$7,IF($F479="N",IF($J479&gt;=$C479,Y$6,+($I479/$D479)*Y$6),0))</f>
        <v>0</v>
      </c>
      <c r="Z479" s="117" t="b">
        <f>IF('Copy &amp; Paste Roster Report Here'!$A476='Analytical Tests'!Z$7,IF($F479="N",IF($J479&gt;=$C479,Z$6,+($I479/$D479)*Z$6),0))</f>
        <v>0</v>
      </c>
      <c r="AA479" s="117" t="b">
        <f>IF('Copy &amp; Paste Roster Report Here'!$A476='Analytical Tests'!AA$7,IF($F479="N",IF($J479&gt;=$C479,AA$6,+($I479/$D479)*AA$6),0))</f>
        <v>0</v>
      </c>
      <c r="AB479" s="117" t="b">
        <f>IF('Copy &amp; Paste Roster Report Here'!$A476='Analytical Tests'!AB$7,IF($F479="N",IF($J479&gt;=$C479,AB$6,+($I479/$D479)*AB$6),0))</f>
        <v>0</v>
      </c>
      <c r="AC479" s="117" t="b">
        <f>IF('Copy &amp; Paste Roster Report Here'!$A476='Analytical Tests'!AC$7,IF($F479="N",IF($J479&gt;=$C479,AC$6,+($I479/$D479)*AC$6),0))</f>
        <v>0</v>
      </c>
      <c r="AD479" s="117" t="b">
        <f>IF('Copy &amp; Paste Roster Report Here'!$A476='Analytical Tests'!AD$7,IF($F479="N",IF($J479&gt;=$C479,AD$6,+($I479/$D479)*AD$6),0))</f>
        <v>0</v>
      </c>
      <c r="AE479" s="117" t="b">
        <f>IF('Copy &amp; Paste Roster Report Here'!$A476='Analytical Tests'!AE$7,IF($F479="N",IF($J479&gt;=$C479,AE$6,+($I479/$D479)*AE$6),0))</f>
        <v>0</v>
      </c>
      <c r="AF479" s="117" t="b">
        <f>IF('Copy &amp; Paste Roster Report Here'!$A476='Analytical Tests'!AF$7,IF($F479="N",IF($J479&gt;=$C479,AF$6,+($I479/$D479)*AF$6),0))</f>
        <v>0</v>
      </c>
      <c r="AG479" s="117" t="b">
        <f>IF('Copy &amp; Paste Roster Report Here'!$A476='Analytical Tests'!AG$7,IF($F479="N",IF($J479&gt;=$C479,AG$6,+($I479/$D479)*AG$6),0))</f>
        <v>0</v>
      </c>
      <c r="AH479" s="117" t="b">
        <f>IF('Copy &amp; Paste Roster Report Here'!$A476='Analytical Tests'!AH$7,IF($F479="N",IF($J479&gt;=$C479,AH$6,+($I479/$D479)*AH$6),0))</f>
        <v>0</v>
      </c>
      <c r="AI479" s="117" t="b">
        <f>IF('Copy &amp; Paste Roster Report Here'!$A476='Analytical Tests'!AI$7,IF($F479="N",IF($J479&gt;=$C479,AI$6,+($I479/$D479)*AI$6),0))</f>
        <v>0</v>
      </c>
      <c r="AJ479" s="79"/>
      <c r="AK479" s="118">
        <f>IF('Copy &amp; Paste Roster Report Here'!$A476=AK$7,IF('Copy &amp; Paste Roster Report Here'!$M476="FT",1,0),0)</f>
        <v>0</v>
      </c>
      <c r="AL479" s="118">
        <f>IF('Copy &amp; Paste Roster Report Here'!$A476=AL$7,IF('Copy &amp; Paste Roster Report Here'!$M476="FT",1,0),0)</f>
        <v>0</v>
      </c>
      <c r="AM479" s="118">
        <f>IF('Copy &amp; Paste Roster Report Here'!$A476=AM$7,IF('Copy &amp; Paste Roster Report Here'!$M476="FT",1,0),0)</f>
        <v>0</v>
      </c>
      <c r="AN479" s="118">
        <f>IF('Copy &amp; Paste Roster Report Here'!$A476=AN$7,IF('Copy &amp; Paste Roster Report Here'!$M476="FT",1,0),0)</f>
        <v>0</v>
      </c>
      <c r="AO479" s="118">
        <f>IF('Copy &amp; Paste Roster Report Here'!$A476=AO$7,IF('Copy &amp; Paste Roster Report Here'!$M476="FT",1,0),0)</f>
        <v>0</v>
      </c>
      <c r="AP479" s="118">
        <f>IF('Copy &amp; Paste Roster Report Here'!$A476=AP$7,IF('Copy &amp; Paste Roster Report Here'!$M476="FT",1,0),0)</f>
        <v>0</v>
      </c>
      <c r="AQ479" s="118">
        <f>IF('Copy &amp; Paste Roster Report Here'!$A476=AQ$7,IF('Copy &amp; Paste Roster Report Here'!$M476="FT",1,0),0)</f>
        <v>0</v>
      </c>
      <c r="AR479" s="118">
        <f>IF('Copy &amp; Paste Roster Report Here'!$A476=AR$7,IF('Copy &amp; Paste Roster Report Here'!$M476="FT",1,0),0)</f>
        <v>0</v>
      </c>
      <c r="AS479" s="118">
        <f>IF('Copy &amp; Paste Roster Report Here'!$A476=AS$7,IF('Copy &amp; Paste Roster Report Here'!$M476="FT",1,0),0)</f>
        <v>0</v>
      </c>
      <c r="AT479" s="118">
        <f>IF('Copy &amp; Paste Roster Report Here'!$A476=AT$7,IF('Copy &amp; Paste Roster Report Here'!$M476="FT",1,0),0)</f>
        <v>0</v>
      </c>
      <c r="AU479" s="118">
        <f>IF('Copy &amp; Paste Roster Report Here'!$A476=AU$7,IF('Copy &amp; Paste Roster Report Here'!$M476="FT",1,0),0)</f>
        <v>0</v>
      </c>
      <c r="AV479" s="73">
        <f t="shared" si="115"/>
        <v>0</v>
      </c>
      <c r="AW479" s="119">
        <f>IF('Copy &amp; Paste Roster Report Here'!$A476=AW$7,IF('Copy &amp; Paste Roster Report Here'!$M476="HT",1,0),0)</f>
        <v>0</v>
      </c>
      <c r="AX479" s="119">
        <f>IF('Copy &amp; Paste Roster Report Here'!$A476=AX$7,IF('Copy &amp; Paste Roster Report Here'!$M476="HT",1,0),0)</f>
        <v>0</v>
      </c>
      <c r="AY479" s="119">
        <f>IF('Copy &amp; Paste Roster Report Here'!$A476=AY$7,IF('Copy &amp; Paste Roster Report Here'!$M476="HT",1,0),0)</f>
        <v>0</v>
      </c>
      <c r="AZ479" s="119">
        <f>IF('Copy &amp; Paste Roster Report Here'!$A476=AZ$7,IF('Copy &amp; Paste Roster Report Here'!$M476="HT",1,0),0)</f>
        <v>0</v>
      </c>
      <c r="BA479" s="119">
        <f>IF('Copy &amp; Paste Roster Report Here'!$A476=BA$7,IF('Copy &amp; Paste Roster Report Here'!$M476="HT",1,0),0)</f>
        <v>0</v>
      </c>
      <c r="BB479" s="119">
        <f>IF('Copy &amp; Paste Roster Report Here'!$A476=BB$7,IF('Copy &amp; Paste Roster Report Here'!$M476="HT",1,0),0)</f>
        <v>0</v>
      </c>
      <c r="BC479" s="119">
        <f>IF('Copy &amp; Paste Roster Report Here'!$A476=BC$7,IF('Copy &amp; Paste Roster Report Here'!$M476="HT",1,0),0)</f>
        <v>0</v>
      </c>
      <c r="BD479" s="119">
        <f>IF('Copy &amp; Paste Roster Report Here'!$A476=BD$7,IF('Copy &amp; Paste Roster Report Here'!$M476="HT",1,0),0)</f>
        <v>0</v>
      </c>
      <c r="BE479" s="119">
        <f>IF('Copy &amp; Paste Roster Report Here'!$A476=BE$7,IF('Copy &amp; Paste Roster Report Here'!$M476="HT",1,0),0)</f>
        <v>0</v>
      </c>
      <c r="BF479" s="119">
        <f>IF('Copy &amp; Paste Roster Report Here'!$A476=BF$7,IF('Copy &amp; Paste Roster Report Here'!$M476="HT",1,0),0)</f>
        <v>0</v>
      </c>
      <c r="BG479" s="119">
        <f>IF('Copy &amp; Paste Roster Report Here'!$A476=BG$7,IF('Copy &amp; Paste Roster Report Here'!$M476="HT",1,0),0)</f>
        <v>0</v>
      </c>
      <c r="BH479" s="73">
        <f t="shared" si="116"/>
        <v>0</v>
      </c>
      <c r="BI479" s="120">
        <f>IF('Copy &amp; Paste Roster Report Here'!$A476=BI$7,IF('Copy &amp; Paste Roster Report Here'!$M476="MT",1,0),0)</f>
        <v>0</v>
      </c>
      <c r="BJ479" s="120">
        <f>IF('Copy &amp; Paste Roster Report Here'!$A476=BJ$7,IF('Copy &amp; Paste Roster Report Here'!$M476="MT",1,0),0)</f>
        <v>0</v>
      </c>
      <c r="BK479" s="120">
        <f>IF('Copy &amp; Paste Roster Report Here'!$A476=BK$7,IF('Copy &amp; Paste Roster Report Here'!$M476="MT",1,0),0)</f>
        <v>0</v>
      </c>
      <c r="BL479" s="120">
        <f>IF('Copy &amp; Paste Roster Report Here'!$A476=BL$7,IF('Copy &amp; Paste Roster Report Here'!$M476="MT",1,0),0)</f>
        <v>0</v>
      </c>
      <c r="BM479" s="120">
        <f>IF('Copy &amp; Paste Roster Report Here'!$A476=BM$7,IF('Copy &amp; Paste Roster Report Here'!$M476="MT",1,0),0)</f>
        <v>0</v>
      </c>
      <c r="BN479" s="120">
        <f>IF('Copy &amp; Paste Roster Report Here'!$A476=BN$7,IF('Copy &amp; Paste Roster Report Here'!$M476="MT",1,0),0)</f>
        <v>0</v>
      </c>
      <c r="BO479" s="120">
        <f>IF('Copy &amp; Paste Roster Report Here'!$A476=BO$7,IF('Copy &amp; Paste Roster Report Here'!$M476="MT",1,0),0)</f>
        <v>0</v>
      </c>
      <c r="BP479" s="120">
        <f>IF('Copy &amp; Paste Roster Report Here'!$A476=BP$7,IF('Copy &amp; Paste Roster Report Here'!$M476="MT",1,0),0)</f>
        <v>0</v>
      </c>
      <c r="BQ479" s="120">
        <f>IF('Copy &amp; Paste Roster Report Here'!$A476=BQ$7,IF('Copy &amp; Paste Roster Report Here'!$M476="MT",1,0),0)</f>
        <v>0</v>
      </c>
      <c r="BR479" s="120">
        <f>IF('Copy &amp; Paste Roster Report Here'!$A476=BR$7,IF('Copy &amp; Paste Roster Report Here'!$M476="MT",1,0),0)</f>
        <v>0</v>
      </c>
      <c r="BS479" s="120">
        <f>IF('Copy &amp; Paste Roster Report Here'!$A476=BS$7,IF('Copy &amp; Paste Roster Report Here'!$M476="MT",1,0),0)</f>
        <v>0</v>
      </c>
      <c r="BT479" s="73">
        <f t="shared" si="117"/>
        <v>0</v>
      </c>
      <c r="BU479" s="121">
        <f>IF('Copy &amp; Paste Roster Report Here'!$A476=BU$7,IF('Copy &amp; Paste Roster Report Here'!$M476="fy",1,0),0)</f>
        <v>0</v>
      </c>
      <c r="BV479" s="121">
        <f>IF('Copy &amp; Paste Roster Report Here'!$A476=BV$7,IF('Copy &amp; Paste Roster Report Here'!$M476="fy",1,0),0)</f>
        <v>0</v>
      </c>
      <c r="BW479" s="121">
        <f>IF('Copy &amp; Paste Roster Report Here'!$A476=BW$7,IF('Copy &amp; Paste Roster Report Here'!$M476="fy",1,0),0)</f>
        <v>0</v>
      </c>
      <c r="BX479" s="121">
        <f>IF('Copy &amp; Paste Roster Report Here'!$A476=BX$7,IF('Copy &amp; Paste Roster Report Here'!$M476="fy",1,0),0)</f>
        <v>0</v>
      </c>
      <c r="BY479" s="121">
        <f>IF('Copy &amp; Paste Roster Report Here'!$A476=BY$7,IF('Copy &amp; Paste Roster Report Here'!$M476="fy",1,0),0)</f>
        <v>0</v>
      </c>
      <c r="BZ479" s="121">
        <f>IF('Copy &amp; Paste Roster Report Here'!$A476=BZ$7,IF('Copy &amp; Paste Roster Report Here'!$M476="fy",1,0),0)</f>
        <v>0</v>
      </c>
      <c r="CA479" s="121">
        <f>IF('Copy &amp; Paste Roster Report Here'!$A476=CA$7,IF('Copy &amp; Paste Roster Report Here'!$M476="fy",1,0),0)</f>
        <v>0</v>
      </c>
      <c r="CB479" s="121">
        <f>IF('Copy &amp; Paste Roster Report Here'!$A476=CB$7,IF('Copy &amp; Paste Roster Report Here'!$M476="fy",1,0),0)</f>
        <v>0</v>
      </c>
      <c r="CC479" s="121">
        <f>IF('Copy &amp; Paste Roster Report Here'!$A476=CC$7,IF('Copy &amp; Paste Roster Report Here'!$M476="fy",1,0),0)</f>
        <v>0</v>
      </c>
      <c r="CD479" s="121">
        <f>IF('Copy &amp; Paste Roster Report Here'!$A476=CD$7,IF('Copy &amp; Paste Roster Report Here'!$M476="fy",1,0),0)</f>
        <v>0</v>
      </c>
      <c r="CE479" s="121">
        <f>IF('Copy &amp; Paste Roster Report Here'!$A476=CE$7,IF('Copy &amp; Paste Roster Report Here'!$M476="fy",1,0),0)</f>
        <v>0</v>
      </c>
      <c r="CF479" s="73">
        <f t="shared" si="118"/>
        <v>0</v>
      </c>
      <c r="CG479" s="122">
        <f>IF('Copy &amp; Paste Roster Report Here'!$A476=CG$7,IF('Copy &amp; Paste Roster Report Here'!$M476="RH",1,0),0)</f>
        <v>0</v>
      </c>
      <c r="CH479" s="122">
        <f>IF('Copy &amp; Paste Roster Report Here'!$A476=CH$7,IF('Copy &amp; Paste Roster Report Here'!$M476="RH",1,0),0)</f>
        <v>0</v>
      </c>
      <c r="CI479" s="122">
        <f>IF('Copy &amp; Paste Roster Report Here'!$A476=CI$7,IF('Copy &amp; Paste Roster Report Here'!$M476="RH",1,0),0)</f>
        <v>0</v>
      </c>
      <c r="CJ479" s="122">
        <f>IF('Copy &amp; Paste Roster Report Here'!$A476=CJ$7,IF('Copy &amp; Paste Roster Report Here'!$M476="RH",1,0),0)</f>
        <v>0</v>
      </c>
      <c r="CK479" s="122">
        <f>IF('Copy &amp; Paste Roster Report Here'!$A476=CK$7,IF('Copy &amp; Paste Roster Report Here'!$M476="RH",1,0),0)</f>
        <v>0</v>
      </c>
      <c r="CL479" s="122">
        <f>IF('Copy &amp; Paste Roster Report Here'!$A476=CL$7,IF('Copy &amp; Paste Roster Report Here'!$M476="RH",1,0),0)</f>
        <v>0</v>
      </c>
      <c r="CM479" s="122">
        <f>IF('Copy &amp; Paste Roster Report Here'!$A476=CM$7,IF('Copy &amp; Paste Roster Report Here'!$M476="RH",1,0),0)</f>
        <v>0</v>
      </c>
      <c r="CN479" s="122">
        <f>IF('Copy &amp; Paste Roster Report Here'!$A476=CN$7,IF('Copy &amp; Paste Roster Report Here'!$M476="RH",1,0),0)</f>
        <v>0</v>
      </c>
      <c r="CO479" s="122">
        <f>IF('Copy &amp; Paste Roster Report Here'!$A476=CO$7,IF('Copy &amp; Paste Roster Report Here'!$M476="RH",1,0),0)</f>
        <v>0</v>
      </c>
      <c r="CP479" s="122">
        <f>IF('Copy &amp; Paste Roster Report Here'!$A476=CP$7,IF('Copy &amp; Paste Roster Report Here'!$M476="RH",1,0),0)</f>
        <v>0</v>
      </c>
      <c r="CQ479" s="122">
        <f>IF('Copy &amp; Paste Roster Report Here'!$A476=CQ$7,IF('Copy &amp; Paste Roster Report Here'!$M476="RH",1,0),0)</f>
        <v>0</v>
      </c>
      <c r="CR479" s="73">
        <f t="shared" si="119"/>
        <v>0</v>
      </c>
      <c r="CS479" s="123">
        <f>IF('Copy &amp; Paste Roster Report Here'!$A476=CS$7,IF('Copy &amp; Paste Roster Report Here'!$M476="QT",1,0),0)</f>
        <v>0</v>
      </c>
      <c r="CT479" s="123">
        <f>IF('Copy &amp; Paste Roster Report Here'!$A476=CT$7,IF('Copy &amp; Paste Roster Report Here'!$M476="QT",1,0),0)</f>
        <v>0</v>
      </c>
      <c r="CU479" s="123">
        <f>IF('Copy &amp; Paste Roster Report Here'!$A476=CU$7,IF('Copy &amp; Paste Roster Report Here'!$M476="QT",1,0),0)</f>
        <v>0</v>
      </c>
      <c r="CV479" s="123">
        <f>IF('Copy &amp; Paste Roster Report Here'!$A476=CV$7,IF('Copy &amp; Paste Roster Report Here'!$M476="QT",1,0),0)</f>
        <v>0</v>
      </c>
      <c r="CW479" s="123">
        <f>IF('Copy &amp; Paste Roster Report Here'!$A476=CW$7,IF('Copy &amp; Paste Roster Report Here'!$M476="QT",1,0),0)</f>
        <v>0</v>
      </c>
      <c r="CX479" s="123">
        <f>IF('Copy &amp; Paste Roster Report Here'!$A476=CX$7,IF('Copy &amp; Paste Roster Report Here'!$M476="QT",1,0),0)</f>
        <v>0</v>
      </c>
      <c r="CY479" s="123">
        <f>IF('Copy &amp; Paste Roster Report Here'!$A476=CY$7,IF('Copy &amp; Paste Roster Report Here'!$M476="QT",1,0),0)</f>
        <v>0</v>
      </c>
      <c r="CZ479" s="123">
        <f>IF('Copy &amp; Paste Roster Report Here'!$A476=CZ$7,IF('Copy &amp; Paste Roster Report Here'!$M476="QT",1,0),0)</f>
        <v>0</v>
      </c>
      <c r="DA479" s="123">
        <f>IF('Copy &amp; Paste Roster Report Here'!$A476=DA$7,IF('Copy &amp; Paste Roster Report Here'!$M476="QT",1,0),0)</f>
        <v>0</v>
      </c>
      <c r="DB479" s="123">
        <f>IF('Copy &amp; Paste Roster Report Here'!$A476=DB$7,IF('Copy &amp; Paste Roster Report Here'!$M476="QT",1,0),0)</f>
        <v>0</v>
      </c>
      <c r="DC479" s="123">
        <f>IF('Copy &amp; Paste Roster Report Here'!$A476=DC$7,IF('Copy &amp; Paste Roster Report Here'!$M476="QT",1,0),0)</f>
        <v>0</v>
      </c>
      <c r="DD479" s="73">
        <f t="shared" si="120"/>
        <v>0</v>
      </c>
      <c r="DE479" s="124">
        <f>IF('Copy &amp; Paste Roster Report Here'!$A476=DE$7,IF('Copy &amp; Paste Roster Report Here'!$M476="xxxxxxxxxxx",1,0),0)</f>
        <v>0</v>
      </c>
      <c r="DF479" s="124">
        <f>IF('Copy &amp; Paste Roster Report Here'!$A476=DF$7,IF('Copy &amp; Paste Roster Report Here'!$M476="xxxxxxxxxxx",1,0),0)</f>
        <v>0</v>
      </c>
      <c r="DG479" s="124">
        <f>IF('Copy &amp; Paste Roster Report Here'!$A476=DG$7,IF('Copy &amp; Paste Roster Report Here'!$M476="xxxxxxxxxxx",1,0),0)</f>
        <v>0</v>
      </c>
      <c r="DH479" s="124">
        <f>IF('Copy &amp; Paste Roster Report Here'!$A476=DH$7,IF('Copy &amp; Paste Roster Report Here'!$M476="xxxxxxxxxxx",1,0),0)</f>
        <v>0</v>
      </c>
      <c r="DI479" s="124">
        <f>IF('Copy &amp; Paste Roster Report Here'!$A476=DI$7,IF('Copy &amp; Paste Roster Report Here'!$M476="xxxxxxxxxxx",1,0),0)</f>
        <v>0</v>
      </c>
      <c r="DJ479" s="124">
        <f>IF('Copy &amp; Paste Roster Report Here'!$A476=DJ$7,IF('Copy &amp; Paste Roster Report Here'!$M476="xxxxxxxxxxx",1,0),0)</f>
        <v>0</v>
      </c>
      <c r="DK479" s="124">
        <f>IF('Copy &amp; Paste Roster Report Here'!$A476=DK$7,IF('Copy &amp; Paste Roster Report Here'!$M476="xxxxxxxxxxx",1,0),0)</f>
        <v>0</v>
      </c>
      <c r="DL479" s="124">
        <f>IF('Copy &amp; Paste Roster Report Here'!$A476=DL$7,IF('Copy &amp; Paste Roster Report Here'!$M476="xxxxxxxxxxx",1,0),0)</f>
        <v>0</v>
      </c>
      <c r="DM479" s="124">
        <f>IF('Copy &amp; Paste Roster Report Here'!$A476=DM$7,IF('Copy &amp; Paste Roster Report Here'!$M476="xxxxxxxxxxx",1,0),0)</f>
        <v>0</v>
      </c>
      <c r="DN479" s="124">
        <f>IF('Copy &amp; Paste Roster Report Here'!$A476=DN$7,IF('Copy &amp; Paste Roster Report Here'!$M476="xxxxxxxxxxx",1,0),0)</f>
        <v>0</v>
      </c>
      <c r="DO479" s="124">
        <f>IF('Copy &amp; Paste Roster Report Here'!$A476=DO$7,IF('Copy &amp; Paste Roster Report Here'!$M476="xxxxxxxxxxx",1,0),0)</f>
        <v>0</v>
      </c>
      <c r="DP479" s="125">
        <f t="shared" si="121"/>
        <v>0</v>
      </c>
      <c r="DQ479" s="126">
        <f t="shared" si="122"/>
        <v>0</v>
      </c>
    </row>
    <row r="480" spans="1:121" x14ac:dyDescent="0.25">
      <c r="A480" s="111">
        <f t="shared" si="108"/>
        <v>0</v>
      </c>
      <c r="B480" s="111">
        <f t="shared" si="109"/>
        <v>0</v>
      </c>
      <c r="C480" s="112">
        <f>+('Copy &amp; Paste Roster Report Here'!$P477-'Copy &amp; Paste Roster Report Here'!$O477)/30</f>
        <v>0</v>
      </c>
      <c r="D480" s="112">
        <f>+('Copy &amp; Paste Roster Report Here'!$P477-'Copy &amp; Paste Roster Report Here'!$O477)</f>
        <v>0</v>
      </c>
      <c r="E480" s="111">
        <f>'Copy &amp; Paste Roster Report Here'!N477</f>
        <v>0</v>
      </c>
      <c r="F480" s="111" t="str">
        <f t="shared" si="110"/>
        <v>N</v>
      </c>
      <c r="G480" s="111">
        <f>'Copy &amp; Paste Roster Report Here'!R477</f>
        <v>0</v>
      </c>
      <c r="H480" s="113">
        <f t="shared" si="111"/>
        <v>0</v>
      </c>
      <c r="I480" s="112">
        <f>IF(F480="N",$F$5-'Copy &amp; Paste Roster Report Here'!O477,+'Copy &amp; Paste Roster Report Here'!Q477-'Copy &amp; Paste Roster Report Here'!O477)</f>
        <v>0</v>
      </c>
      <c r="J480" s="114">
        <f t="shared" si="112"/>
        <v>0</v>
      </c>
      <c r="K480" s="114">
        <f t="shared" si="113"/>
        <v>0</v>
      </c>
      <c r="L480" s="115">
        <f>'Copy &amp; Paste Roster Report Here'!F477</f>
        <v>0</v>
      </c>
      <c r="M480" s="116">
        <f t="shared" si="114"/>
        <v>0</v>
      </c>
      <c r="N480" s="117">
        <f>IF('Copy &amp; Paste Roster Report Here'!$A477='Analytical Tests'!N$7,IF($F480="Y",+$H480*N$6,0),0)</f>
        <v>0</v>
      </c>
      <c r="O480" s="117">
        <f>IF('Copy &amp; Paste Roster Report Here'!$A477='Analytical Tests'!O$7,IF($F480="Y",+$H480*O$6,0),0)</f>
        <v>0</v>
      </c>
      <c r="P480" s="117">
        <f>IF('Copy &amp; Paste Roster Report Here'!$A477='Analytical Tests'!P$7,IF($F480="Y",+$H480*P$6,0),0)</f>
        <v>0</v>
      </c>
      <c r="Q480" s="117">
        <f>IF('Copy &amp; Paste Roster Report Here'!$A477='Analytical Tests'!Q$7,IF($F480="Y",+$H480*Q$6,0),0)</f>
        <v>0</v>
      </c>
      <c r="R480" s="117">
        <f>IF('Copy &amp; Paste Roster Report Here'!$A477='Analytical Tests'!R$7,IF($F480="Y",+$H480*R$6,0),0)</f>
        <v>0</v>
      </c>
      <c r="S480" s="117">
        <f>IF('Copy &amp; Paste Roster Report Here'!$A477='Analytical Tests'!S$7,IF($F480="Y",+$H480*S$6,0),0)</f>
        <v>0</v>
      </c>
      <c r="T480" s="117">
        <f>IF('Copy &amp; Paste Roster Report Here'!$A477='Analytical Tests'!T$7,IF($F480="Y",+$H480*T$6,0),0)</f>
        <v>0</v>
      </c>
      <c r="U480" s="117">
        <f>IF('Copy &amp; Paste Roster Report Here'!$A477='Analytical Tests'!U$7,IF($F480="Y",+$H480*U$6,0),0)</f>
        <v>0</v>
      </c>
      <c r="V480" s="117">
        <f>IF('Copy &amp; Paste Roster Report Here'!$A477='Analytical Tests'!V$7,IF($F480="Y",+$H480*V$6,0),0)</f>
        <v>0</v>
      </c>
      <c r="W480" s="117">
        <f>IF('Copy &amp; Paste Roster Report Here'!$A477='Analytical Tests'!W$7,IF($F480="Y",+$H480*W$6,0),0)</f>
        <v>0</v>
      </c>
      <c r="X480" s="117">
        <f>IF('Copy &amp; Paste Roster Report Here'!$A477='Analytical Tests'!X$7,IF($F480="Y",+$H480*X$6,0),0)</f>
        <v>0</v>
      </c>
      <c r="Y480" s="117" t="b">
        <f>IF('Copy &amp; Paste Roster Report Here'!$A477='Analytical Tests'!Y$7,IF($F480="N",IF($J480&gt;=$C480,Y$6,+($I480/$D480)*Y$6),0))</f>
        <v>0</v>
      </c>
      <c r="Z480" s="117" t="b">
        <f>IF('Copy &amp; Paste Roster Report Here'!$A477='Analytical Tests'!Z$7,IF($F480="N",IF($J480&gt;=$C480,Z$6,+($I480/$D480)*Z$6),0))</f>
        <v>0</v>
      </c>
      <c r="AA480" s="117" t="b">
        <f>IF('Copy &amp; Paste Roster Report Here'!$A477='Analytical Tests'!AA$7,IF($F480="N",IF($J480&gt;=$C480,AA$6,+($I480/$D480)*AA$6),0))</f>
        <v>0</v>
      </c>
      <c r="AB480" s="117" t="b">
        <f>IF('Copy &amp; Paste Roster Report Here'!$A477='Analytical Tests'!AB$7,IF($F480="N",IF($J480&gt;=$C480,AB$6,+($I480/$D480)*AB$6),0))</f>
        <v>0</v>
      </c>
      <c r="AC480" s="117" t="b">
        <f>IF('Copy &amp; Paste Roster Report Here'!$A477='Analytical Tests'!AC$7,IF($F480="N",IF($J480&gt;=$C480,AC$6,+($I480/$D480)*AC$6),0))</f>
        <v>0</v>
      </c>
      <c r="AD480" s="117" t="b">
        <f>IF('Copy &amp; Paste Roster Report Here'!$A477='Analytical Tests'!AD$7,IF($F480="N",IF($J480&gt;=$C480,AD$6,+($I480/$D480)*AD$6),0))</f>
        <v>0</v>
      </c>
      <c r="AE480" s="117" t="b">
        <f>IF('Copy &amp; Paste Roster Report Here'!$A477='Analytical Tests'!AE$7,IF($F480="N",IF($J480&gt;=$C480,AE$6,+($I480/$D480)*AE$6),0))</f>
        <v>0</v>
      </c>
      <c r="AF480" s="117" t="b">
        <f>IF('Copy &amp; Paste Roster Report Here'!$A477='Analytical Tests'!AF$7,IF($F480="N",IF($J480&gt;=$C480,AF$6,+($I480/$D480)*AF$6),0))</f>
        <v>0</v>
      </c>
      <c r="AG480" s="117" t="b">
        <f>IF('Copy &amp; Paste Roster Report Here'!$A477='Analytical Tests'!AG$7,IF($F480="N",IF($J480&gt;=$C480,AG$6,+($I480/$D480)*AG$6),0))</f>
        <v>0</v>
      </c>
      <c r="AH480" s="117" t="b">
        <f>IF('Copy &amp; Paste Roster Report Here'!$A477='Analytical Tests'!AH$7,IF($F480="N",IF($J480&gt;=$C480,AH$6,+($I480/$D480)*AH$6),0))</f>
        <v>0</v>
      </c>
      <c r="AI480" s="117" t="b">
        <f>IF('Copy &amp; Paste Roster Report Here'!$A477='Analytical Tests'!AI$7,IF($F480="N",IF($J480&gt;=$C480,AI$6,+($I480/$D480)*AI$6),0))</f>
        <v>0</v>
      </c>
      <c r="AJ480" s="79"/>
      <c r="AK480" s="118">
        <f>IF('Copy &amp; Paste Roster Report Here'!$A477=AK$7,IF('Copy &amp; Paste Roster Report Here'!$M477="FT",1,0),0)</f>
        <v>0</v>
      </c>
      <c r="AL480" s="118">
        <f>IF('Copy &amp; Paste Roster Report Here'!$A477=AL$7,IF('Copy &amp; Paste Roster Report Here'!$M477="FT",1,0),0)</f>
        <v>0</v>
      </c>
      <c r="AM480" s="118">
        <f>IF('Copy &amp; Paste Roster Report Here'!$A477=AM$7,IF('Copy &amp; Paste Roster Report Here'!$M477="FT",1,0),0)</f>
        <v>0</v>
      </c>
      <c r="AN480" s="118">
        <f>IF('Copy &amp; Paste Roster Report Here'!$A477=AN$7,IF('Copy &amp; Paste Roster Report Here'!$M477="FT",1,0),0)</f>
        <v>0</v>
      </c>
      <c r="AO480" s="118">
        <f>IF('Copy &amp; Paste Roster Report Here'!$A477=AO$7,IF('Copy &amp; Paste Roster Report Here'!$M477="FT",1,0),0)</f>
        <v>0</v>
      </c>
      <c r="AP480" s="118">
        <f>IF('Copy &amp; Paste Roster Report Here'!$A477=AP$7,IF('Copy &amp; Paste Roster Report Here'!$M477="FT",1,0),0)</f>
        <v>0</v>
      </c>
      <c r="AQ480" s="118">
        <f>IF('Copy &amp; Paste Roster Report Here'!$A477=AQ$7,IF('Copy &amp; Paste Roster Report Here'!$M477="FT",1,0),0)</f>
        <v>0</v>
      </c>
      <c r="AR480" s="118">
        <f>IF('Copy &amp; Paste Roster Report Here'!$A477=AR$7,IF('Copy &amp; Paste Roster Report Here'!$M477="FT",1,0),0)</f>
        <v>0</v>
      </c>
      <c r="AS480" s="118">
        <f>IF('Copy &amp; Paste Roster Report Here'!$A477=AS$7,IF('Copy &amp; Paste Roster Report Here'!$M477="FT",1,0),0)</f>
        <v>0</v>
      </c>
      <c r="AT480" s="118">
        <f>IF('Copy &amp; Paste Roster Report Here'!$A477=AT$7,IF('Copy &amp; Paste Roster Report Here'!$M477="FT",1,0),0)</f>
        <v>0</v>
      </c>
      <c r="AU480" s="118">
        <f>IF('Copy &amp; Paste Roster Report Here'!$A477=AU$7,IF('Copy &amp; Paste Roster Report Here'!$M477="FT",1,0),0)</f>
        <v>0</v>
      </c>
      <c r="AV480" s="73">
        <f t="shared" si="115"/>
        <v>0</v>
      </c>
      <c r="AW480" s="119">
        <f>IF('Copy &amp; Paste Roster Report Here'!$A477=AW$7,IF('Copy &amp; Paste Roster Report Here'!$M477="HT",1,0),0)</f>
        <v>0</v>
      </c>
      <c r="AX480" s="119">
        <f>IF('Copy &amp; Paste Roster Report Here'!$A477=AX$7,IF('Copy &amp; Paste Roster Report Here'!$M477="HT",1,0),0)</f>
        <v>0</v>
      </c>
      <c r="AY480" s="119">
        <f>IF('Copy &amp; Paste Roster Report Here'!$A477=AY$7,IF('Copy &amp; Paste Roster Report Here'!$M477="HT",1,0),0)</f>
        <v>0</v>
      </c>
      <c r="AZ480" s="119">
        <f>IF('Copy &amp; Paste Roster Report Here'!$A477=AZ$7,IF('Copy &amp; Paste Roster Report Here'!$M477="HT",1,0),0)</f>
        <v>0</v>
      </c>
      <c r="BA480" s="119">
        <f>IF('Copy &amp; Paste Roster Report Here'!$A477=BA$7,IF('Copy &amp; Paste Roster Report Here'!$M477="HT",1,0),0)</f>
        <v>0</v>
      </c>
      <c r="BB480" s="119">
        <f>IF('Copy &amp; Paste Roster Report Here'!$A477=BB$7,IF('Copy &amp; Paste Roster Report Here'!$M477="HT",1,0),0)</f>
        <v>0</v>
      </c>
      <c r="BC480" s="119">
        <f>IF('Copy &amp; Paste Roster Report Here'!$A477=BC$7,IF('Copy &amp; Paste Roster Report Here'!$M477="HT",1,0),0)</f>
        <v>0</v>
      </c>
      <c r="BD480" s="119">
        <f>IF('Copy &amp; Paste Roster Report Here'!$A477=BD$7,IF('Copy &amp; Paste Roster Report Here'!$M477="HT",1,0),0)</f>
        <v>0</v>
      </c>
      <c r="BE480" s="119">
        <f>IF('Copy &amp; Paste Roster Report Here'!$A477=BE$7,IF('Copy &amp; Paste Roster Report Here'!$M477="HT",1,0),0)</f>
        <v>0</v>
      </c>
      <c r="BF480" s="119">
        <f>IF('Copy &amp; Paste Roster Report Here'!$A477=BF$7,IF('Copy &amp; Paste Roster Report Here'!$M477="HT",1,0),0)</f>
        <v>0</v>
      </c>
      <c r="BG480" s="119">
        <f>IF('Copy &amp; Paste Roster Report Here'!$A477=BG$7,IF('Copy &amp; Paste Roster Report Here'!$M477="HT",1,0),0)</f>
        <v>0</v>
      </c>
      <c r="BH480" s="73">
        <f t="shared" si="116"/>
        <v>0</v>
      </c>
      <c r="BI480" s="120">
        <f>IF('Copy &amp; Paste Roster Report Here'!$A477=BI$7,IF('Copy &amp; Paste Roster Report Here'!$M477="MT",1,0),0)</f>
        <v>0</v>
      </c>
      <c r="BJ480" s="120">
        <f>IF('Copy &amp; Paste Roster Report Here'!$A477=BJ$7,IF('Copy &amp; Paste Roster Report Here'!$M477="MT",1,0),0)</f>
        <v>0</v>
      </c>
      <c r="BK480" s="120">
        <f>IF('Copy &amp; Paste Roster Report Here'!$A477=BK$7,IF('Copy &amp; Paste Roster Report Here'!$M477="MT",1,0),0)</f>
        <v>0</v>
      </c>
      <c r="BL480" s="120">
        <f>IF('Copy &amp; Paste Roster Report Here'!$A477=BL$7,IF('Copy &amp; Paste Roster Report Here'!$M477="MT",1,0),0)</f>
        <v>0</v>
      </c>
      <c r="BM480" s="120">
        <f>IF('Copy &amp; Paste Roster Report Here'!$A477=BM$7,IF('Copy &amp; Paste Roster Report Here'!$M477="MT",1,0),0)</f>
        <v>0</v>
      </c>
      <c r="BN480" s="120">
        <f>IF('Copy &amp; Paste Roster Report Here'!$A477=BN$7,IF('Copy &amp; Paste Roster Report Here'!$M477="MT",1,0),0)</f>
        <v>0</v>
      </c>
      <c r="BO480" s="120">
        <f>IF('Copy &amp; Paste Roster Report Here'!$A477=BO$7,IF('Copy &amp; Paste Roster Report Here'!$M477="MT",1,0),0)</f>
        <v>0</v>
      </c>
      <c r="BP480" s="120">
        <f>IF('Copy &amp; Paste Roster Report Here'!$A477=BP$7,IF('Copy &amp; Paste Roster Report Here'!$M477="MT",1,0),0)</f>
        <v>0</v>
      </c>
      <c r="BQ480" s="120">
        <f>IF('Copy &amp; Paste Roster Report Here'!$A477=BQ$7,IF('Copy &amp; Paste Roster Report Here'!$M477="MT",1,0),0)</f>
        <v>0</v>
      </c>
      <c r="BR480" s="120">
        <f>IF('Copy &amp; Paste Roster Report Here'!$A477=BR$7,IF('Copy &amp; Paste Roster Report Here'!$M477="MT",1,0),0)</f>
        <v>0</v>
      </c>
      <c r="BS480" s="120">
        <f>IF('Copy &amp; Paste Roster Report Here'!$A477=BS$7,IF('Copy &amp; Paste Roster Report Here'!$M477="MT",1,0),0)</f>
        <v>0</v>
      </c>
      <c r="BT480" s="73">
        <f t="shared" si="117"/>
        <v>0</v>
      </c>
      <c r="BU480" s="121">
        <f>IF('Copy &amp; Paste Roster Report Here'!$A477=BU$7,IF('Copy &amp; Paste Roster Report Here'!$M477="fy",1,0),0)</f>
        <v>0</v>
      </c>
      <c r="BV480" s="121">
        <f>IF('Copy &amp; Paste Roster Report Here'!$A477=BV$7,IF('Copy &amp; Paste Roster Report Here'!$M477="fy",1,0),0)</f>
        <v>0</v>
      </c>
      <c r="BW480" s="121">
        <f>IF('Copy &amp; Paste Roster Report Here'!$A477=BW$7,IF('Copy &amp; Paste Roster Report Here'!$M477="fy",1,0),0)</f>
        <v>0</v>
      </c>
      <c r="BX480" s="121">
        <f>IF('Copy &amp; Paste Roster Report Here'!$A477=BX$7,IF('Copy &amp; Paste Roster Report Here'!$M477="fy",1,0),0)</f>
        <v>0</v>
      </c>
      <c r="BY480" s="121">
        <f>IF('Copy &amp; Paste Roster Report Here'!$A477=BY$7,IF('Copy &amp; Paste Roster Report Here'!$M477="fy",1,0),0)</f>
        <v>0</v>
      </c>
      <c r="BZ480" s="121">
        <f>IF('Copy &amp; Paste Roster Report Here'!$A477=BZ$7,IF('Copy &amp; Paste Roster Report Here'!$M477="fy",1,0),0)</f>
        <v>0</v>
      </c>
      <c r="CA480" s="121">
        <f>IF('Copy &amp; Paste Roster Report Here'!$A477=CA$7,IF('Copy &amp; Paste Roster Report Here'!$M477="fy",1,0),0)</f>
        <v>0</v>
      </c>
      <c r="CB480" s="121">
        <f>IF('Copy &amp; Paste Roster Report Here'!$A477=CB$7,IF('Copy &amp; Paste Roster Report Here'!$M477="fy",1,0),0)</f>
        <v>0</v>
      </c>
      <c r="CC480" s="121">
        <f>IF('Copy &amp; Paste Roster Report Here'!$A477=CC$7,IF('Copy &amp; Paste Roster Report Here'!$M477="fy",1,0),0)</f>
        <v>0</v>
      </c>
      <c r="CD480" s="121">
        <f>IF('Copy &amp; Paste Roster Report Here'!$A477=CD$7,IF('Copy &amp; Paste Roster Report Here'!$M477="fy",1,0),0)</f>
        <v>0</v>
      </c>
      <c r="CE480" s="121">
        <f>IF('Copy &amp; Paste Roster Report Here'!$A477=CE$7,IF('Copy &amp; Paste Roster Report Here'!$M477="fy",1,0),0)</f>
        <v>0</v>
      </c>
      <c r="CF480" s="73">
        <f t="shared" si="118"/>
        <v>0</v>
      </c>
      <c r="CG480" s="122">
        <f>IF('Copy &amp; Paste Roster Report Here'!$A477=CG$7,IF('Copy &amp; Paste Roster Report Here'!$M477="RH",1,0),0)</f>
        <v>0</v>
      </c>
      <c r="CH480" s="122">
        <f>IF('Copy &amp; Paste Roster Report Here'!$A477=CH$7,IF('Copy &amp; Paste Roster Report Here'!$M477="RH",1,0),0)</f>
        <v>0</v>
      </c>
      <c r="CI480" s="122">
        <f>IF('Copy &amp; Paste Roster Report Here'!$A477=CI$7,IF('Copy &amp; Paste Roster Report Here'!$M477="RH",1,0),0)</f>
        <v>0</v>
      </c>
      <c r="CJ480" s="122">
        <f>IF('Copy &amp; Paste Roster Report Here'!$A477=CJ$7,IF('Copy &amp; Paste Roster Report Here'!$M477="RH",1,0),0)</f>
        <v>0</v>
      </c>
      <c r="CK480" s="122">
        <f>IF('Copy &amp; Paste Roster Report Here'!$A477=CK$7,IF('Copy &amp; Paste Roster Report Here'!$M477="RH",1,0),0)</f>
        <v>0</v>
      </c>
      <c r="CL480" s="122">
        <f>IF('Copy &amp; Paste Roster Report Here'!$A477=CL$7,IF('Copy &amp; Paste Roster Report Here'!$M477="RH",1,0),0)</f>
        <v>0</v>
      </c>
      <c r="CM480" s="122">
        <f>IF('Copy &amp; Paste Roster Report Here'!$A477=CM$7,IF('Copy &amp; Paste Roster Report Here'!$M477="RH",1,0),0)</f>
        <v>0</v>
      </c>
      <c r="CN480" s="122">
        <f>IF('Copy &amp; Paste Roster Report Here'!$A477=CN$7,IF('Copy &amp; Paste Roster Report Here'!$M477="RH",1,0),0)</f>
        <v>0</v>
      </c>
      <c r="CO480" s="122">
        <f>IF('Copy &amp; Paste Roster Report Here'!$A477=CO$7,IF('Copy &amp; Paste Roster Report Here'!$M477="RH",1,0),0)</f>
        <v>0</v>
      </c>
      <c r="CP480" s="122">
        <f>IF('Copy &amp; Paste Roster Report Here'!$A477=CP$7,IF('Copy &amp; Paste Roster Report Here'!$M477="RH",1,0),0)</f>
        <v>0</v>
      </c>
      <c r="CQ480" s="122">
        <f>IF('Copy &amp; Paste Roster Report Here'!$A477=CQ$7,IF('Copy &amp; Paste Roster Report Here'!$M477="RH",1,0),0)</f>
        <v>0</v>
      </c>
      <c r="CR480" s="73">
        <f t="shared" si="119"/>
        <v>0</v>
      </c>
      <c r="CS480" s="123">
        <f>IF('Copy &amp; Paste Roster Report Here'!$A477=CS$7,IF('Copy &amp; Paste Roster Report Here'!$M477="QT",1,0),0)</f>
        <v>0</v>
      </c>
      <c r="CT480" s="123">
        <f>IF('Copy &amp; Paste Roster Report Here'!$A477=CT$7,IF('Copy &amp; Paste Roster Report Here'!$M477="QT",1,0),0)</f>
        <v>0</v>
      </c>
      <c r="CU480" s="123">
        <f>IF('Copy &amp; Paste Roster Report Here'!$A477=CU$7,IF('Copy &amp; Paste Roster Report Here'!$M477="QT",1,0),0)</f>
        <v>0</v>
      </c>
      <c r="CV480" s="123">
        <f>IF('Copy &amp; Paste Roster Report Here'!$A477=CV$7,IF('Copy &amp; Paste Roster Report Here'!$M477="QT",1,0),0)</f>
        <v>0</v>
      </c>
      <c r="CW480" s="123">
        <f>IF('Copy &amp; Paste Roster Report Here'!$A477=CW$7,IF('Copy &amp; Paste Roster Report Here'!$M477="QT",1,0),0)</f>
        <v>0</v>
      </c>
      <c r="CX480" s="123">
        <f>IF('Copy &amp; Paste Roster Report Here'!$A477=CX$7,IF('Copy &amp; Paste Roster Report Here'!$M477="QT",1,0),0)</f>
        <v>0</v>
      </c>
      <c r="CY480" s="123">
        <f>IF('Copy &amp; Paste Roster Report Here'!$A477=CY$7,IF('Copy &amp; Paste Roster Report Here'!$M477="QT",1,0),0)</f>
        <v>0</v>
      </c>
      <c r="CZ480" s="123">
        <f>IF('Copy &amp; Paste Roster Report Here'!$A477=CZ$7,IF('Copy &amp; Paste Roster Report Here'!$M477="QT",1,0),0)</f>
        <v>0</v>
      </c>
      <c r="DA480" s="123">
        <f>IF('Copy &amp; Paste Roster Report Here'!$A477=DA$7,IF('Copy &amp; Paste Roster Report Here'!$M477="QT",1,0),0)</f>
        <v>0</v>
      </c>
      <c r="DB480" s="123">
        <f>IF('Copy &amp; Paste Roster Report Here'!$A477=DB$7,IF('Copy &amp; Paste Roster Report Here'!$M477="QT",1,0),0)</f>
        <v>0</v>
      </c>
      <c r="DC480" s="123">
        <f>IF('Copy &amp; Paste Roster Report Here'!$A477=DC$7,IF('Copy &amp; Paste Roster Report Here'!$M477="QT",1,0),0)</f>
        <v>0</v>
      </c>
      <c r="DD480" s="73">
        <f t="shared" si="120"/>
        <v>0</v>
      </c>
      <c r="DE480" s="124">
        <f>IF('Copy &amp; Paste Roster Report Here'!$A477=DE$7,IF('Copy &amp; Paste Roster Report Here'!$M477="xxxxxxxxxxx",1,0),0)</f>
        <v>0</v>
      </c>
      <c r="DF480" s="124">
        <f>IF('Copy &amp; Paste Roster Report Here'!$A477=DF$7,IF('Copy &amp; Paste Roster Report Here'!$M477="xxxxxxxxxxx",1,0),0)</f>
        <v>0</v>
      </c>
      <c r="DG480" s="124">
        <f>IF('Copy &amp; Paste Roster Report Here'!$A477=DG$7,IF('Copy &amp; Paste Roster Report Here'!$M477="xxxxxxxxxxx",1,0),0)</f>
        <v>0</v>
      </c>
      <c r="DH480" s="124">
        <f>IF('Copy &amp; Paste Roster Report Here'!$A477=DH$7,IF('Copy &amp; Paste Roster Report Here'!$M477="xxxxxxxxxxx",1,0),0)</f>
        <v>0</v>
      </c>
      <c r="DI480" s="124">
        <f>IF('Copy &amp; Paste Roster Report Here'!$A477=DI$7,IF('Copy &amp; Paste Roster Report Here'!$M477="xxxxxxxxxxx",1,0),0)</f>
        <v>0</v>
      </c>
      <c r="DJ480" s="124">
        <f>IF('Copy &amp; Paste Roster Report Here'!$A477=DJ$7,IF('Copy &amp; Paste Roster Report Here'!$M477="xxxxxxxxxxx",1,0),0)</f>
        <v>0</v>
      </c>
      <c r="DK480" s="124">
        <f>IF('Copy &amp; Paste Roster Report Here'!$A477=DK$7,IF('Copy &amp; Paste Roster Report Here'!$M477="xxxxxxxxxxx",1,0),0)</f>
        <v>0</v>
      </c>
      <c r="DL480" s="124">
        <f>IF('Copy &amp; Paste Roster Report Here'!$A477=DL$7,IF('Copy &amp; Paste Roster Report Here'!$M477="xxxxxxxxxxx",1,0),0)</f>
        <v>0</v>
      </c>
      <c r="DM480" s="124">
        <f>IF('Copy &amp; Paste Roster Report Here'!$A477=DM$7,IF('Copy &amp; Paste Roster Report Here'!$M477="xxxxxxxxxxx",1,0),0)</f>
        <v>0</v>
      </c>
      <c r="DN480" s="124">
        <f>IF('Copy &amp; Paste Roster Report Here'!$A477=DN$7,IF('Copy &amp; Paste Roster Report Here'!$M477="xxxxxxxxxxx",1,0),0)</f>
        <v>0</v>
      </c>
      <c r="DO480" s="124">
        <f>IF('Copy &amp; Paste Roster Report Here'!$A477=DO$7,IF('Copy &amp; Paste Roster Report Here'!$M477="xxxxxxxxxxx",1,0),0)</f>
        <v>0</v>
      </c>
      <c r="DP480" s="125">
        <f t="shared" si="121"/>
        <v>0</v>
      </c>
      <c r="DQ480" s="126">
        <f t="shared" si="122"/>
        <v>0</v>
      </c>
    </row>
    <row r="481" spans="1:121" x14ac:dyDescent="0.25">
      <c r="A481" s="111">
        <f t="shared" si="108"/>
        <v>0</v>
      </c>
      <c r="B481" s="111">
        <f t="shared" si="109"/>
        <v>0</v>
      </c>
      <c r="C481" s="112">
        <f>+('Copy &amp; Paste Roster Report Here'!$P478-'Copy &amp; Paste Roster Report Here'!$O478)/30</f>
        <v>0</v>
      </c>
      <c r="D481" s="112">
        <f>+('Copy &amp; Paste Roster Report Here'!$P478-'Copy &amp; Paste Roster Report Here'!$O478)</f>
        <v>0</v>
      </c>
      <c r="E481" s="111">
        <f>'Copy &amp; Paste Roster Report Here'!N478</f>
        <v>0</v>
      </c>
      <c r="F481" s="111" t="str">
        <f t="shared" si="110"/>
        <v>N</v>
      </c>
      <c r="G481" s="111">
        <f>'Copy &amp; Paste Roster Report Here'!R478</f>
        <v>0</v>
      </c>
      <c r="H481" s="113">
        <f t="shared" si="111"/>
        <v>0</v>
      </c>
      <c r="I481" s="112">
        <f>IF(F481="N",$F$5-'Copy &amp; Paste Roster Report Here'!O478,+'Copy &amp; Paste Roster Report Here'!Q478-'Copy &amp; Paste Roster Report Here'!O478)</f>
        <v>0</v>
      </c>
      <c r="J481" s="114">
        <f t="shared" si="112"/>
        <v>0</v>
      </c>
      <c r="K481" s="114">
        <f t="shared" si="113"/>
        <v>0</v>
      </c>
      <c r="L481" s="115">
        <f>'Copy &amp; Paste Roster Report Here'!F478</f>
        <v>0</v>
      </c>
      <c r="M481" s="116">
        <f t="shared" si="114"/>
        <v>0</v>
      </c>
      <c r="N481" s="117">
        <f>IF('Copy &amp; Paste Roster Report Here'!$A478='Analytical Tests'!N$7,IF($F481="Y",+$H481*N$6,0),0)</f>
        <v>0</v>
      </c>
      <c r="O481" s="117">
        <f>IF('Copy &amp; Paste Roster Report Here'!$A478='Analytical Tests'!O$7,IF($F481="Y",+$H481*O$6,0),0)</f>
        <v>0</v>
      </c>
      <c r="P481" s="117">
        <f>IF('Copy &amp; Paste Roster Report Here'!$A478='Analytical Tests'!P$7,IF($F481="Y",+$H481*P$6,0),0)</f>
        <v>0</v>
      </c>
      <c r="Q481" s="117">
        <f>IF('Copy &amp; Paste Roster Report Here'!$A478='Analytical Tests'!Q$7,IF($F481="Y",+$H481*Q$6,0),0)</f>
        <v>0</v>
      </c>
      <c r="R481" s="117">
        <f>IF('Copy &amp; Paste Roster Report Here'!$A478='Analytical Tests'!R$7,IF($F481="Y",+$H481*R$6,0),0)</f>
        <v>0</v>
      </c>
      <c r="S481" s="117">
        <f>IF('Copy &amp; Paste Roster Report Here'!$A478='Analytical Tests'!S$7,IF($F481="Y",+$H481*S$6,0),0)</f>
        <v>0</v>
      </c>
      <c r="T481" s="117">
        <f>IF('Copy &amp; Paste Roster Report Here'!$A478='Analytical Tests'!T$7,IF($F481="Y",+$H481*T$6,0),0)</f>
        <v>0</v>
      </c>
      <c r="U481" s="117">
        <f>IF('Copy &amp; Paste Roster Report Here'!$A478='Analytical Tests'!U$7,IF($F481="Y",+$H481*U$6,0),0)</f>
        <v>0</v>
      </c>
      <c r="V481" s="117">
        <f>IF('Copy &amp; Paste Roster Report Here'!$A478='Analytical Tests'!V$7,IF($F481="Y",+$H481*V$6,0),0)</f>
        <v>0</v>
      </c>
      <c r="W481" s="117">
        <f>IF('Copy &amp; Paste Roster Report Here'!$A478='Analytical Tests'!W$7,IF($F481="Y",+$H481*W$6,0),0)</f>
        <v>0</v>
      </c>
      <c r="X481" s="117">
        <f>IF('Copy &amp; Paste Roster Report Here'!$A478='Analytical Tests'!X$7,IF($F481="Y",+$H481*X$6,0),0)</f>
        <v>0</v>
      </c>
      <c r="Y481" s="117" t="b">
        <f>IF('Copy &amp; Paste Roster Report Here'!$A478='Analytical Tests'!Y$7,IF($F481="N",IF($J481&gt;=$C481,Y$6,+($I481/$D481)*Y$6),0))</f>
        <v>0</v>
      </c>
      <c r="Z481" s="117" t="b">
        <f>IF('Copy &amp; Paste Roster Report Here'!$A478='Analytical Tests'!Z$7,IF($F481="N",IF($J481&gt;=$C481,Z$6,+($I481/$D481)*Z$6),0))</f>
        <v>0</v>
      </c>
      <c r="AA481" s="117" t="b">
        <f>IF('Copy &amp; Paste Roster Report Here'!$A478='Analytical Tests'!AA$7,IF($F481="N",IF($J481&gt;=$C481,AA$6,+($I481/$D481)*AA$6),0))</f>
        <v>0</v>
      </c>
      <c r="AB481" s="117" t="b">
        <f>IF('Copy &amp; Paste Roster Report Here'!$A478='Analytical Tests'!AB$7,IF($F481="N",IF($J481&gt;=$C481,AB$6,+($I481/$D481)*AB$6),0))</f>
        <v>0</v>
      </c>
      <c r="AC481" s="117" t="b">
        <f>IF('Copy &amp; Paste Roster Report Here'!$A478='Analytical Tests'!AC$7,IF($F481="N",IF($J481&gt;=$C481,AC$6,+($I481/$D481)*AC$6),0))</f>
        <v>0</v>
      </c>
      <c r="AD481" s="117" t="b">
        <f>IF('Copy &amp; Paste Roster Report Here'!$A478='Analytical Tests'!AD$7,IF($F481="N",IF($J481&gt;=$C481,AD$6,+($I481/$D481)*AD$6),0))</f>
        <v>0</v>
      </c>
      <c r="AE481" s="117" t="b">
        <f>IF('Copy &amp; Paste Roster Report Here'!$A478='Analytical Tests'!AE$7,IF($F481="N",IF($J481&gt;=$C481,AE$6,+($I481/$D481)*AE$6),0))</f>
        <v>0</v>
      </c>
      <c r="AF481" s="117" t="b">
        <f>IF('Copy &amp; Paste Roster Report Here'!$A478='Analytical Tests'!AF$7,IF($F481="N",IF($J481&gt;=$C481,AF$6,+($I481/$D481)*AF$6),0))</f>
        <v>0</v>
      </c>
      <c r="AG481" s="117" t="b">
        <f>IF('Copy &amp; Paste Roster Report Here'!$A478='Analytical Tests'!AG$7,IF($F481="N",IF($J481&gt;=$C481,AG$6,+($I481/$D481)*AG$6),0))</f>
        <v>0</v>
      </c>
      <c r="AH481" s="117" t="b">
        <f>IF('Copy &amp; Paste Roster Report Here'!$A478='Analytical Tests'!AH$7,IF($F481="N",IF($J481&gt;=$C481,AH$6,+($I481/$D481)*AH$6),0))</f>
        <v>0</v>
      </c>
      <c r="AI481" s="117" t="b">
        <f>IF('Copy &amp; Paste Roster Report Here'!$A478='Analytical Tests'!AI$7,IF($F481="N",IF($J481&gt;=$C481,AI$6,+($I481/$D481)*AI$6),0))</f>
        <v>0</v>
      </c>
      <c r="AJ481" s="79"/>
      <c r="AK481" s="118">
        <f>IF('Copy &amp; Paste Roster Report Here'!$A478=AK$7,IF('Copy &amp; Paste Roster Report Here'!$M478="FT",1,0),0)</f>
        <v>0</v>
      </c>
      <c r="AL481" s="118">
        <f>IF('Copy &amp; Paste Roster Report Here'!$A478=AL$7,IF('Copy &amp; Paste Roster Report Here'!$M478="FT",1,0),0)</f>
        <v>0</v>
      </c>
      <c r="AM481" s="118">
        <f>IF('Copy &amp; Paste Roster Report Here'!$A478=AM$7,IF('Copy &amp; Paste Roster Report Here'!$M478="FT",1,0),0)</f>
        <v>0</v>
      </c>
      <c r="AN481" s="118">
        <f>IF('Copy &amp; Paste Roster Report Here'!$A478=AN$7,IF('Copy &amp; Paste Roster Report Here'!$M478="FT",1,0),0)</f>
        <v>0</v>
      </c>
      <c r="AO481" s="118">
        <f>IF('Copy &amp; Paste Roster Report Here'!$A478=AO$7,IF('Copy &amp; Paste Roster Report Here'!$M478="FT",1,0),0)</f>
        <v>0</v>
      </c>
      <c r="AP481" s="118">
        <f>IF('Copy &amp; Paste Roster Report Here'!$A478=AP$7,IF('Copy &amp; Paste Roster Report Here'!$M478="FT",1,0),0)</f>
        <v>0</v>
      </c>
      <c r="AQ481" s="118">
        <f>IF('Copy &amp; Paste Roster Report Here'!$A478=AQ$7,IF('Copy &amp; Paste Roster Report Here'!$M478="FT",1,0),0)</f>
        <v>0</v>
      </c>
      <c r="AR481" s="118">
        <f>IF('Copy &amp; Paste Roster Report Here'!$A478=AR$7,IF('Copy &amp; Paste Roster Report Here'!$M478="FT",1,0),0)</f>
        <v>0</v>
      </c>
      <c r="AS481" s="118">
        <f>IF('Copy &amp; Paste Roster Report Here'!$A478=AS$7,IF('Copy &amp; Paste Roster Report Here'!$M478="FT",1,0),0)</f>
        <v>0</v>
      </c>
      <c r="AT481" s="118">
        <f>IF('Copy &amp; Paste Roster Report Here'!$A478=AT$7,IF('Copy &amp; Paste Roster Report Here'!$M478="FT",1,0),0)</f>
        <v>0</v>
      </c>
      <c r="AU481" s="118">
        <f>IF('Copy &amp; Paste Roster Report Here'!$A478=AU$7,IF('Copy &amp; Paste Roster Report Here'!$M478="FT",1,0),0)</f>
        <v>0</v>
      </c>
      <c r="AV481" s="73">
        <f t="shared" si="115"/>
        <v>0</v>
      </c>
      <c r="AW481" s="119">
        <f>IF('Copy &amp; Paste Roster Report Here'!$A478=AW$7,IF('Copy &amp; Paste Roster Report Here'!$M478="HT",1,0),0)</f>
        <v>0</v>
      </c>
      <c r="AX481" s="119">
        <f>IF('Copy &amp; Paste Roster Report Here'!$A478=AX$7,IF('Copy &amp; Paste Roster Report Here'!$M478="HT",1,0),0)</f>
        <v>0</v>
      </c>
      <c r="AY481" s="119">
        <f>IF('Copy &amp; Paste Roster Report Here'!$A478=AY$7,IF('Copy &amp; Paste Roster Report Here'!$M478="HT",1,0),0)</f>
        <v>0</v>
      </c>
      <c r="AZ481" s="119">
        <f>IF('Copy &amp; Paste Roster Report Here'!$A478=AZ$7,IF('Copy &amp; Paste Roster Report Here'!$M478="HT",1,0),0)</f>
        <v>0</v>
      </c>
      <c r="BA481" s="119">
        <f>IF('Copy &amp; Paste Roster Report Here'!$A478=BA$7,IF('Copy &amp; Paste Roster Report Here'!$M478="HT",1,0),0)</f>
        <v>0</v>
      </c>
      <c r="BB481" s="119">
        <f>IF('Copy &amp; Paste Roster Report Here'!$A478=BB$7,IF('Copy &amp; Paste Roster Report Here'!$M478="HT",1,0),0)</f>
        <v>0</v>
      </c>
      <c r="BC481" s="119">
        <f>IF('Copy &amp; Paste Roster Report Here'!$A478=BC$7,IF('Copy &amp; Paste Roster Report Here'!$M478="HT",1,0),0)</f>
        <v>0</v>
      </c>
      <c r="BD481" s="119">
        <f>IF('Copy &amp; Paste Roster Report Here'!$A478=BD$7,IF('Copy &amp; Paste Roster Report Here'!$M478="HT",1,0),0)</f>
        <v>0</v>
      </c>
      <c r="BE481" s="119">
        <f>IF('Copy &amp; Paste Roster Report Here'!$A478=BE$7,IF('Copy &amp; Paste Roster Report Here'!$M478="HT",1,0),0)</f>
        <v>0</v>
      </c>
      <c r="BF481" s="119">
        <f>IF('Copy &amp; Paste Roster Report Here'!$A478=BF$7,IF('Copy &amp; Paste Roster Report Here'!$M478="HT",1,0),0)</f>
        <v>0</v>
      </c>
      <c r="BG481" s="119">
        <f>IF('Copy &amp; Paste Roster Report Here'!$A478=BG$7,IF('Copy &amp; Paste Roster Report Here'!$M478="HT",1,0),0)</f>
        <v>0</v>
      </c>
      <c r="BH481" s="73">
        <f t="shared" si="116"/>
        <v>0</v>
      </c>
      <c r="BI481" s="120">
        <f>IF('Copy &amp; Paste Roster Report Here'!$A478=BI$7,IF('Copy &amp; Paste Roster Report Here'!$M478="MT",1,0),0)</f>
        <v>0</v>
      </c>
      <c r="BJ481" s="120">
        <f>IF('Copy &amp; Paste Roster Report Here'!$A478=BJ$7,IF('Copy &amp; Paste Roster Report Here'!$M478="MT",1,0),0)</f>
        <v>0</v>
      </c>
      <c r="BK481" s="120">
        <f>IF('Copy &amp; Paste Roster Report Here'!$A478=BK$7,IF('Copy &amp; Paste Roster Report Here'!$M478="MT",1,0),0)</f>
        <v>0</v>
      </c>
      <c r="BL481" s="120">
        <f>IF('Copy &amp; Paste Roster Report Here'!$A478=BL$7,IF('Copy &amp; Paste Roster Report Here'!$M478="MT",1,0),0)</f>
        <v>0</v>
      </c>
      <c r="BM481" s="120">
        <f>IF('Copy &amp; Paste Roster Report Here'!$A478=BM$7,IF('Copy &amp; Paste Roster Report Here'!$M478="MT",1,0),0)</f>
        <v>0</v>
      </c>
      <c r="BN481" s="120">
        <f>IF('Copy &amp; Paste Roster Report Here'!$A478=BN$7,IF('Copy &amp; Paste Roster Report Here'!$M478="MT",1,0),0)</f>
        <v>0</v>
      </c>
      <c r="BO481" s="120">
        <f>IF('Copy &amp; Paste Roster Report Here'!$A478=BO$7,IF('Copy &amp; Paste Roster Report Here'!$M478="MT",1,0),0)</f>
        <v>0</v>
      </c>
      <c r="BP481" s="120">
        <f>IF('Copy &amp; Paste Roster Report Here'!$A478=BP$7,IF('Copy &amp; Paste Roster Report Here'!$M478="MT",1,0),0)</f>
        <v>0</v>
      </c>
      <c r="BQ481" s="120">
        <f>IF('Copy &amp; Paste Roster Report Here'!$A478=BQ$7,IF('Copy &amp; Paste Roster Report Here'!$M478="MT",1,0),0)</f>
        <v>0</v>
      </c>
      <c r="BR481" s="120">
        <f>IF('Copy &amp; Paste Roster Report Here'!$A478=BR$7,IF('Copy &amp; Paste Roster Report Here'!$M478="MT",1,0),0)</f>
        <v>0</v>
      </c>
      <c r="BS481" s="120">
        <f>IF('Copy &amp; Paste Roster Report Here'!$A478=BS$7,IF('Copy &amp; Paste Roster Report Here'!$M478="MT",1,0),0)</f>
        <v>0</v>
      </c>
      <c r="BT481" s="73">
        <f t="shared" si="117"/>
        <v>0</v>
      </c>
      <c r="BU481" s="121">
        <f>IF('Copy &amp; Paste Roster Report Here'!$A478=BU$7,IF('Copy &amp; Paste Roster Report Here'!$M478="fy",1,0),0)</f>
        <v>0</v>
      </c>
      <c r="BV481" s="121">
        <f>IF('Copy &amp; Paste Roster Report Here'!$A478=BV$7,IF('Copy &amp; Paste Roster Report Here'!$M478="fy",1,0),0)</f>
        <v>0</v>
      </c>
      <c r="BW481" s="121">
        <f>IF('Copy &amp; Paste Roster Report Here'!$A478=BW$7,IF('Copy &amp; Paste Roster Report Here'!$M478="fy",1,0),0)</f>
        <v>0</v>
      </c>
      <c r="BX481" s="121">
        <f>IF('Copy &amp; Paste Roster Report Here'!$A478=BX$7,IF('Copy &amp; Paste Roster Report Here'!$M478="fy",1,0),0)</f>
        <v>0</v>
      </c>
      <c r="BY481" s="121">
        <f>IF('Copy &amp; Paste Roster Report Here'!$A478=BY$7,IF('Copy &amp; Paste Roster Report Here'!$M478="fy",1,0),0)</f>
        <v>0</v>
      </c>
      <c r="BZ481" s="121">
        <f>IF('Copy &amp; Paste Roster Report Here'!$A478=BZ$7,IF('Copy &amp; Paste Roster Report Here'!$M478="fy",1,0),0)</f>
        <v>0</v>
      </c>
      <c r="CA481" s="121">
        <f>IF('Copy &amp; Paste Roster Report Here'!$A478=CA$7,IF('Copy &amp; Paste Roster Report Here'!$M478="fy",1,0),0)</f>
        <v>0</v>
      </c>
      <c r="CB481" s="121">
        <f>IF('Copy &amp; Paste Roster Report Here'!$A478=CB$7,IF('Copy &amp; Paste Roster Report Here'!$M478="fy",1,0),0)</f>
        <v>0</v>
      </c>
      <c r="CC481" s="121">
        <f>IF('Copy &amp; Paste Roster Report Here'!$A478=CC$7,IF('Copy &amp; Paste Roster Report Here'!$M478="fy",1,0),0)</f>
        <v>0</v>
      </c>
      <c r="CD481" s="121">
        <f>IF('Copy &amp; Paste Roster Report Here'!$A478=CD$7,IF('Copy &amp; Paste Roster Report Here'!$M478="fy",1,0),0)</f>
        <v>0</v>
      </c>
      <c r="CE481" s="121">
        <f>IF('Copy &amp; Paste Roster Report Here'!$A478=CE$7,IF('Copy &amp; Paste Roster Report Here'!$M478="fy",1,0),0)</f>
        <v>0</v>
      </c>
      <c r="CF481" s="73">
        <f t="shared" si="118"/>
        <v>0</v>
      </c>
      <c r="CG481" s="122">
        <f>IF('Copy &amp; Paste Roster Report Here'!$A478=CG$7,IF('Copy &amp; Paste Roster Report Here'!$M478="RH",1,0),0)</f>
        <v>0</v>
      </c>
      <c r="CH481" s="122">
        <f>IF('Copy &amp; Paste Roster Report Here'!$A478=CH$7,IF('Copy &amp; Paste Roster Report Here'!$M478="RH",1,0),0)</f>
        <v>0</v>
      </c>
      <c r="CI481" s="122">
        <f>IF('Copy &amp; Paste Roster Report Here'!$A478=CI$7,IF('Copy &amp; Paste Roster Report Here'!$M478="RH",1,0),0)</f>
        <v>0</v>
      </c>
      <c r="CJ481" s="122">
        <f>IF('Copy &amp; Paste Roster Report Here'!$A478=CJ$7,IF('Copy &amp; Paste Roster Report Here'!$M478="RH",1,0),0)</f>
        <v>0</v>
      </c>
      <c r="CK481" s="122">
        <f>IF('Copy &amp; Paste Roster Report Here'!$A478=CK$7,IF('Copy &amp; Paste Roster Report Here'!$M478="RH",1,0),0)</f>
        <v>0</v>
      </c>
      <c r="CL481" s="122">
        <f>IF('Copy &amp; Paste Roster Report Here'!$A478=CL$7,IF('Copy &amp; Paste Roster Report Here'!$M478="RH",1,0),0)</f>
        <v>0</v>
      </c>
      <c r="CM481" s="122">
        <f>IF('Copy &amp; Paste Roster Report Here'!$A478=CM$7,IF('Copy &amp; Paste Roster Report Here'!$M478="RH",1,0),0)</f>
        <v>0</v>
      </c>
      <c r="CN481" s="122">
        <f>IF('Copy &amp; Paste Roster Report Here'!$A478=CN$7,IF('Copy &amp; Paste Roster Report Here'!$M478="RH",1,0),0)</f>
        <v>0</v>
      </c>
      <c r="CO481" s="122">
        <f>IF('Copy &amp; Paste Roster Report Here'!$A478=CO$7,IF('Copy &amp; Paste Roster Report Here'!$M478="RH",1,0),0)</f>
        <v>0</v>
      </c>
      <c r="CP481" s="122">
        <f>IF('Copy &amp; Paste Roster Report Here'!$A478=CP$7,IF('Copy &amp; Paste Roster Report Here'!$M478="RH",1,0),0)</f>
        <v>0</v>
      </c>
      <c r="CQ481" s="122">
        <f>IF('Copy &amp; Paste Roster Report Here'!$A478=CQ$7,IF('Copy &amp; Paste Roster Report Here'!$M478="RH",1,0),0)</f>
        <v>0</v>
      </c>
      <c r="CR481" s="73">
        <f t="shared" si="119"/>
        <v>0</v>
      </c>
      <c r="CS481" s="123">
        <f>IF('Copy &amp; Paste Roster Report Here'!$A478=CS$7,IF('Copy &amp; Paste Roster Report Here'!$M478="QT",1,0),0)</f>
        <v>0</v>
      </c>
      <c r="CT481" s="123">
        <f>IF('Copy &amp; Paste Roster Report Here'!$A478=CT$7,IF('Copy &amp; Paste Roster Report Here'!$M478="QT",1,0),0)</f>
        <v>0</v>
      </c>
      <c r="CU481" s="123">
        <f>IF('Copy &amp; Paste Roster Report Here'!$A478=CU$7,IF('Copy &amp; Paste Roster Report Here'!$M478="QT",1,0),0)</f>
        <v>0</v>
      </c>
      <c r="CV481" s="123">
        <f>IF('Copy &amp; Paste Roster Report Here'!$A478=CV$7,IF('Copy &amp; Paste Roster Report Here'!$M478="QT",1,0),0)</f>
        <v>0</v>
      </c>
      <c r="CW481" s="123">
        <f>IF('Copy &amp; Paste Roster Report Here'!$A478=CW$7,IF('Copy &amp; Paste Roster Report Here'!$M478="QT",1,0),0)</f>
        <v>0</v>
      </c>
      <c r="CX481" s="123">
        <f>IF('Copy &amp; Paste Roster Report Here'!$A478=CX$7,IF('Copy &amp; Paste Roster Report Here'!$M478="QT",1,0),0)</f>
        <v>0</v>
      </c>
      <c r="CY481" s="123">
        <f>IF('Copy &amp; Paste Roster Report Here'!$A478=CY$7,IF('Copy &amp; Paste Roster Report Here'!$M478="QT",1,0),0)</f>
        <v>0</v>
      </c>
      <c r="CZ481" s="123">
        <f>IF('Copy &amp; Paste Roster Report Here'!$A478=CZ$7,IF('Copy &amp; Paste Roster Report Here'!$M478="QT",1,0),0)</f>
        <v>0</v>
      </c>
      <c r="DA481" s="123">
        <f>IF('Copy &amp; Paste Roster Report Here'!$A478=DA$7,IF('Copy &amp; Paste Roster Report Here'!$M478="QT",1,0),0)</f>
        <v>0</v>
      </c>
      <c r="DB481" s="123">
        <f>IF('Copy &amp; Paste Roster Report Here'!$A478=DB$7,IF('Copy &amp; Paste Roster Report Here'!$M478="QT",1,0),0)</f>
        <v>0</v>
      </c>
      <c r="DC481" s="123">
        <f>IF('Copy &amp; Paste Roster Report Here'!$A478=DC$7,IF('Copy &amp; Paste Roster Report Here'!$M478="QT",1,0),0)</f>
        <v>0</v>
      </c>
      <c r="DD481" s="73">
        <f t="shared" si="120"/>
        <v>0</v>
      </c>
      <c r="DE481" s="124">
        <f>IF('Copy &amp; Paste Roster Report Here'!$A478=DE$7,IF('Copy &amp; Paste Roster Report Here'!$M478="xxxxxxxxxxx",1,0),0)</f>
        <v>0</v>
      </c>
      <c r="DF481" s="124">
        <f>IF('Copy &amp; Paste Roster Report Here'!$A478=DF$7,IF('Copy &amp; Paste Roster Report Here'!$M478="xxxxxxxxxxx",1,0),0)</f>
        <v>0</v>
      </c>
      <c r="DG481" s="124">
        <f>IF('Copy &amp; Paste Roster Report Here'!$A478=DG$7,IF('Copy &amp; Paste Roster Report Here'!$M478="xxxxxxxxxxx",1,0),0)</f>
        <v>0</v>
      </c>
      <c r="DH481" s="124">
        <f>IF('Copy &amp; Paste Roster Report Here'!$A478=DH$7,IF('Copy &amp; Paste Roster Report Here'!$M478="xxxxxxxxxxx",1,0),0)</f>
        <v>0</v>
      </c>
      <c r="DI481" s="124">
        <f>IF('Copy &amp; Paste Roster Report Here'!$A478=DI$7,IF('Copy &amp; Paste Roster Report Here'!$M478="xxxxxxxxxxx",1,0),0)</f>
        <v>0</v>
      </c>
      <c r="DJ481" s="124">
        <f>IF('Copy &amp; Paste Roster Report Here'!$A478=DJ$7,IF('Copy &amp; Paste Roster Report Here'!$M478="xxxxxxxxxxx",1,0),0)</f>
        <v>0</v>
      </c>
      <c r="DK481" s="124">
        <f>IF('Copy &amp; Paste Roster Report Here'!$A478=DK$7,IF('Copy &amp; Paste Roster Report Here'!$M478="xxxxxxxxxxx",1,0),0)</f>
        <v>0</v>
      </c>
      <c r="DL481" s="124">
        <f>IF('Copy &amp; Paste Roster Report Here'!$A478=DL$7,IF('Copy &amp; Paste Roster Report Here'!$M478="xxxxxxxxxxx",1,0),0)</f>
        <v>0</v>
      </c>
      <c r="DM481" s="124">
        <f>IF('Copy &amp; Paste Roster Report Here'!$A478=DM$7,IF('Copy &amp; Paste Roster Report Here'!$M478="xxxxxxxxxxx",1,0),0)</f>
        <v>0</v>
      </c>
      <c r="DN481" s="124">
        <f>IF('Copy &amp; Paste Roster Report Here'!$A478=DN$7,IF('Copy &amp; Paste Roster Report Here'!$M478="xxxxxxxxxxx",1,0),0)</f>
        <v>0</v>
      </c>
      <c r="DO481" s="124">
        <f>IF('Copy &amp; Paste Roster Report Here'!$A478=DO$7,IF('Copy &amp; Paste Roster Report Here'!$M478="xxxxxxxxxxx",1,0),0)</f>
        <v>0</v>
      </c>
      <c r="DP481" s="125">
        <f t="shared" si="121"/>
        <v>0</v>
      </c>
      <c r="DQ481" s="126">
        <f t="shared" si="122"/>
        <v>0</v>
      </c>
    </row>
    <row r="482" spans="1:121" x14ac:dyDescent="0.25">
      <c r="A482" s="111">
        <f t="shared" si="108"/>
        <v>0</v>
      </c>
      <c r="B482" s="111">
        <f t="shared" si="109"/>
        <v>0</v>
      </c>
      <c r="C482" s="112">
        <f>+('Copy &amp; Paste Roster Report Here'!$P479-'Copy &amp; Paste Roster Report Here'!$O479)/30</f>
        <v>0</v>
      </c>
      <c r="D482" s="112">
        <f>+('Copy &amp; Paste Roster Report Here'!$P479-'Copy &amp; Paste Roster Report Here'!$O479)</f>
        <v>0</v>
      </c>
      <c r="E482" s="111">
        <f>'Copy &amp; Paste Roster Report Here'!N479</f>
        <v>0</v>
      </c>
      <c r="F482" s="111" t="str">
        <f t="shared" si="110"/>
        <v>N</v>
      </c>
      <c r="G482" s="111">
        <f>'Copy &amp; Paste Roster Report Here'!R479</f>
        <v>0</v>
      </c>
      <c r="H482" s="113">
        <f t="shared" si="111"/>
        <v>0</v>
      </c>
      <c r="I482" s="112">
        <f>IF(F482="N",$F$5-'Copy &amp; Paste Roster Report Here'!O479,+'Copy &amp; Paste Roster Report Here'!Q479-'Copy &amp; Paste Roster Report Here'!O479)</f>
        <v>0</v>
      </c>
      <c r="J482" s="114">
        <f t="shared" si="112"/>
        <v>0</v>
      </c>
      <c r="K482" s="114">
        <f t="shared" si="113"/>
        <v>0</v>
      </c>
      <c r="L482" s="115">
        <f>'Copy &amp; Paste Roster Report Here'!F479</f>
        <v>0</v>
      </c>
      <c r="M482" s="116">
        <f t="shared" si="114"/>
        <v>0</v>
      </c>
      <c r="N482" s="117">
        <f>IF('Copy &amp; Paste Roster Report Here'!$A479='Analytical Tests'!N$7,IF($F482="Y",+$H482*N$6,0),0)</f>
        <v>0</v>
      </c>
      <c r="O482" s="117">
        <f>IF('Copy &amp; Paste Roster Report Here'!$A479='Analytical Tests'!O$7,IF($F482="Y",+$H482*O$6,0),0)</f>
        <v>0</v>
      </c>
      <c r="P482" s="117">
        <f>IF('Copy &amp; Paste Roster Report Here'!$A479='Analytical Tests'!P$7,IF($F482="Y",+$H482*P$6,0),0)</f>
        <v>0</v>
      </c>
      <c r="Q482" s="117">
        <f>IF('Copy &amp; Paste Roster Report Here'!$A479='Analytical Tests'!Q$7,IF($F482="Y",+$H482*Q$6,0),0)</f>
        <v>0</v>
      </c>
      <c r="R482" s="117">
        <f>IF('Copy &amp; Paste Roster Report Here'!$A479='Analytical Tests'!R$7,IF($F482="Y",+$H482*R$6,0),0)</f>
        <v>0</v>
      </c>
      <c r="S482" s="117">
        <f>IF('Copy &amp; Paste Roster Report Here'!$A479='Analytical Tests'!S$7,IF($F482="Y",+$H482*S$6,0),0)</f>
        <v>0</v>
      </c>
      <c r="T482" s="117">
        <f>IF('Copy &amp; Paste Roster Report Here'!$A479='Analytical Tests'!T$7,IF($F482="Y",+$H482*T$6,0),0)</f>
        <v>0</v>
      </c>
      <c r="U482" s="117">
        <f>IF('Copy &amp; Paste Roster Report Here'!$A479='Analytical Tests'!U$7,IF($F482="Y",+$H482*U$6,0),0)</f>
        <v>0</v>
      </c>
      <c r="V482" s="117">
        <f>IF('Copy &amp; Paste Roster Report Here'!$A479='Analytical Tests'!V$7,IF($F482="Y",+$H482*V$6,0),0)</f>
        <v>0</v>
      </c>
      <c r="W482" s="117">
        <f>IF('Copy &amp; Paste Roster Report Here'!$A479='Analytical Tests'!W$7,IF($F482="Y",+$H482*W$6,0),0)</f>
        <v>0</v>
      </c>
      <c r="X482" s="117">
        <f>IF('Copy &amp; Paste Roster Report Here'!$A479='Analytical Tests'!X$7,IF($F482="Y",+$H482*X$6,0),0)</f>
        <v>0</v>
      </c>
      <c r="Y482" s="117" t="b">
        <f>IF('Copy &amp; Paste Roster Report Here'!$A479='Analytical Tests'!Y$7,IF($F482="N",IF($J482&gt;=$C482,Y$6,+($I482/$D482)*Y$6),0))</f>
        <v>0</v>
      </c>
      <c r="Z482" s="117" t="b">
        <f>IF('Copy &amp; Paste Roster Report Here'!$A479='Analytical Tests'!Z$7,IF($F482="N",IF($J482&gt;=$C482,Z$6,+($I482/$D482)*Z$6),0))</f>
        <v>0</v>
      </c>
      <c r="AA482" s="117" t="b">
        <f>IF('Copy &amp; Paste Roster Report Here'!$A479='Analytical Tests'!AA$7,IF($F482="N",IF($J482&gt;=$C482,AA$6,+($I482/$D482)*AA$6),0))</f>
        <v>0</v>
      </c>
      <c r="AB482" s="117" t="b">
        <f>IF('Copy &amp; Paste Roster Report Here'!$A479='Analytical Tests'!AB$7,IF($F482="N",IF($J482&gt;=$C482,AB$6,+($I482/$D482)*AB$6),0))</f>
        <v>0</v>
      </c>
      <c r="AC482" s="117" t="b">
        <f>IF('Copy &amp; Paste Roster Report Here'!$A479='Analytical Tests'!AC$7,IF($F482="N",IF($J482&gt;=$C482,AC$6,+($I482/$D482)*AC$6),0))</f>
        <v>0</v>
      </c>
      <c r="AD482" s="117" t="b">
        <f>IF('Copy &amp; Paste Roster Report Here'!$A479='Analytical Tests'!AD$7,IF($F482="N",IF($J482&gt;=$C482,AD$6,+($I482/$D482)*AD$6),0))</f>
        <v>0</v>
      </c>
      <c r="AE482" s="117" t="b">
        <f>IF('Copy &amp; Paste Roster Report Here'!$A479='Analytical Tests'!AE$7,IF($F482="N",IF($J482&gt;=$C482,AE$6,+($I482/$D482)*AE$6),0))</f>
        <v>0</v>
      </c>
      <c r="AF482" s="117" t="b">
        <f>IF('Copy &amp; Paste Roster Report Here'!$A479='Analytical Tests'!AF$7,IF($F482="N",IF($J482&gt;=$C482,AF$6,+($I482/$D482)*AF$6),0))</f>
        <v>0</v>
      </c>
      <c r="AG482" s="117" t="b">
        <f>IF('Copy &amp; Paste Roster Report Here'!$A479='Analytical Tests'!AG$7,IF($F482="N",IF($J482&gt;=$C482,AG$6,+($I482/$D482)*AG$6),0))</f>
        <v>0</v>
      </c>
      <c r="AH482" s="117" t="b">
        <f>IF('Copy &amp; Paste Roster Report Here'!$A479='Analytical Tests'!AH$7,IF($F482="N",IF($J482&gt;=$C482,AH$6,+($I482/$D482)*AH$6),0))</f>
        <v>0</v>
      </c>
      <c r="AI482" s="117" t="b">
        <f>IF('Copy &amp; Paste Roster Report Here'!$A479='Analytical Tests'!AI$7,IF($F482="N",IF($J482&gt;=$C482,AI$6,+($I482/$D482)*AI$6),0))</f>
        <v>0</v>
      </c>
      <c r="AJ482" s="79"/>
      <c r="AK482" s="118">
        <f>IF('Copy &amp; Paste Roster Report Here'!$A479=AK$7,IF('Copy &amp; Paste Roster Report Here'!$M479="FT",1,0),0)</f>
        <v>0</v>
      </c>
      <c r="AL482" s="118">
        <f>IF('Copy &amp; Paste Roster Report Here'!$A479=AL$7,IF('Copy &amp; Paste Roster Report Here'!$M479="FT",1,0),0)</f>
        <v>0</v>
      </c>
      <c r="AM482" s="118">
        <f>IF('Copy &amp; Paste Roster Report Here'!$A479=AM$7,IF('Copy &amp; Paste Roster Report Here'!$M479="FT",1,0),0)</f>
        <v>0</v>
      </c>
      <c r="AN482" s="118">
        <f>IF('Copy &amp; Paste Roster Report Here'!$A479=AN$7,IF('Copy &amp; Paste Roster Report Here'!$M479="FT",1,0),0)</f>
        <v>0</v>
      </c>
      <c r="AO482" s="118">
        <f>IF('Copy &amp; Paste Roster Report Here'!$A479=AO$7,IF('Copy &amp; Paste Roster Report Here'!$M479="FT",1,0),0)</f>
        <v>0</v>
      </c>
      <c r="AP482" s="118">
        <f>IF('Copy &amp; Paste Roster Report Here'!$A479=AP$7,IF('Copy &amp; Paste Roster Report Here'!$M479="FT",1,0),0)</f>
        <v>0</v>
      </c>
      <c r="AQ482" s="118">
        <f>IF('Copy &amp; Paste Roster Report Here'!$A479=AQ$7,IF('Copy &amp; Paste Roster Report Here'!$M479="FT",1,0),0)</f>
        <v>0</v>
      </c>
      <c r="AR482" s="118">
        <f>IF('Copy &amp; Paste Roster Report Here'!$A479=AR$7,IF('Copy &amp; Paste Roster Report Here'!$M479="FT",1,0),0)</f>
        <v>0</v>
      </c>
      <c r="AS482" s="118">
        <f>IF('Copy &amp; Paste Roster Report Here'!$A479=AS$7,IF('Copy &amp; Paste Roster Report Here'!$M479="FT",1,0),0)</f>
        <v>0</v>
      </c>
      <c r="AT482" s="118">
        <f>IF('Copy &amp; Paste Roster Report Here'!$A479=AT$7,IF('Copy &amp; Paste Roster Report Here'!$M479="FT",1,0),0)</f>
        <v>0</v>
      </c>
      <c r="AU482" s="118">
        <f>IF('Copy &amp; Paste Roster Report Here'!$A479=AU$7,IF('Copy &amp; Paste Roster Report Here'!$M479="FT",1,0),0)</f>
        <v>0</v>
      </c>
      <c r="AV482" s="73">
        <f t="shared" si="115"/>
        <v>0</v>
      </c>
      <c r="AW482" s="119">
        <f>IF('Copy &amp; Paste Roster Report Here'!$A479=AW$7,IF('Copy &amp; Paste Roster Report Here'!$M479="HT",1,0),0)</f>
        <v>0</v>
      </c>
      <c r="AX482" s="119">
        <f>IF('Copy &amp; Paste Roster Report Here'!$A479=AX$7,IF('Copy &amp; Paste Roster Report Here'!$M479="HT",1,0),0)</f>
        <v>0</v>
      </c>
      <c r="AY482" s="119">
        <f>IF('Copy &amp; Paste Roster Report Here'!$A479=AY$7,IF('Copy &amp; Paste Roster Report Here'!$M479="HT",1,0),0)</f>
        <v>0</v>
      </c>
      <c r="AZ482" s="119">
        <f>IF('Copy &amp; Paste Roster Report Here'!$A479=AZ$7,IF('Copy &amp; Paste Roster Report Here'!$M479="HT",1,0),0)</f>
        <v>0</v>
      </c>
      <c r="BA482" s="119">
        <f>IF('Copy &amp; Paste Roster Report Here'!$A479=BA$7,IF('Copy &amp; Paste Roster Report Here'!$M479="HT",1,0),0)</f>
        <v>0</v>
      </c>
      <c r="BB482" s="119">
        <f>IF('Copy &amp; Paste Roster Report Here'!$A479=BB$7,IF('Copy &amp; Paste Roster Report Here'!$M479="HT",1,0),0)</f>
        <v>0</v>
      </c>
      <c r="BC482" s="119">
        <f>IF('Copy &amp; Paste Roster Report Here'!$A479=BC$7,IF('Copy &amp; Paste Roster Report Here'!$M479="HT",1,0),0)</f>
        <v>0</v>
      </c>
      <c r="BD482" s="119">
        <f>IF('Copy &amp; Paste Roster Report Here'!$A479=BD$7,IF('Copy &amp; Paste Roster Report Here'!$M479="HT",1,0),0)</f>
        <v>0</v>
      </c>
      <c r="BE482" s="119">
        <f>IF('Copy &amp; Paste Roster Report Here'!$A479=BE$7,IF('Copy &amp; Paste Roster Report Here'!$M479="HT",1,0),0)</f>
        <v>0</v>
      </c>
      <c r="BF482" s="119">
        <f>IF('Copy &amp; Paste Roster Report Here'!$A479=BF$7,IF('Copy &amp; Paste Roster Report Here'!$M479="HT",1,0),0)</f>
        <v>0</v>
      </c>
      <c r="BG482" s="119">
        <f>IF('Copy &amp; Paste Roster Report Here'!$A479=BG$7,IF('Copy &amp; Paste Roster Report Here'!$M479="HT",1,0),0)</f>
        <v>0</v>
      </c>
      <c r="BH482" s="73">
        <f t="shared" si="116"/>
        <v>0</v>
      </c>
      <c r="BI482" s="120">
        <f>IF('Copy &amp; Paste Roster Report Here'!$A479=BI$7,IF('Copy &amp; Paste Roster Report Here'!$M479="MT",1,0),0)</f>
        <v>0</v>
      </c>
      <c r="BJ482" s="120">
        <f>IF('Copy &amp; Paste Roster Report Here'!$A479=BJ$7,IF('Copy &amp; Paste Roster Report Here'!$M479="MT",1,0),0)</f>
        <v>0</v>
      </c>
      <c r="BK482" s="120">
        <f>IF('Copy &amp; Paste Roster Report Here'!$A479=BK$7,IF('Copy &amp; Paste Roster Report Here'!$M479="MT",1,0),0)</f>
        <v>0</v>
      </c>
      <c r="BL482" s="120">
        <f>IF('Copy &amp; Paste Roster Report Here'!$A479=BL$7,IF('Copy &amp; Paste Roster Report Here'!$M479="MT",1,0),0)</f>
        <v>0</v>
      </c>
      <c r="BM482" s="120">
        <f>IF('Copy &amp; Paste Roster Report Here'!$A479=BM$7,IF('Copy &amp; Paste Roster Report Here'!$M479="MT",1,0),0)</f>
        <v>0</v>
      </c>
      <c r="BN482" s="120">
        <f>IF('Copy &amp; Paste Roster Report Here'!$A479=BN$7,IF('Copy &amp; Paste Roster Report Here'!$M479="MT",1,0),0)</f>
        <v>0</v>
      </c>
      <c r="BO482" s="120">
        <f>IF('Copy &amp; Paste Roster Report Here'!$A479=BO$7,IF('Copy &amp; Paste Roster Report Here'!$M479="MT",1,0),0)</f>
        <v>0</v>
      </c>
      <c r="BP482" s="120">
        <f>IF('Copy &amp; Paste Roster Report Here'!$A479=BP$7,IF('Copy &amp; Paste Roster Report Here'!$M479="MT",1,0),0)</f>
        <v>0</v>
      </c>
      <c r="BQ482" s="120">
        <f>IF('Copy &amp; Paste Roster Report Here'!$A479=BQ$7,IF('Copy &amp; Paste Roster Report Here'!$M479="MT",1,0),0)</f>
        <v>0</v>
      </c>
      <c r="BR482" s="120">
        <f>IF('Copy &amp; Paste Roster Report Here'!$A479=BR$7,IF('Copy &amp; Paste Roster Report Here'!$M479="MT",1,0),0)</f>
        <v>0</v>
      </c>
      <c r="BS482" s="120">
        <f>IF('Copy &amp; Paste Roster Report Here'!$A479=BS$7,IF('Copy &amp; Paste Roster Report Here'!$M479="MT",1,0),0)</f>
        <v>0</v>
      </c>
      <c r="BT482" s="73">
        <f t="shared" si="117"/>
        <v>0</v>
      </c>
      <c r="BU482" s="121">
        <f>IF('Copy &amp; Paste Roster Report Here'!$A479=BU$7,IF('Copy &amp; Paste Roster Report Here'!$M479="fy",1,0),0)</f>
        <v>0</v>
      </c>
      <c r="BV482" s="121">
        <f>IF('Copy &amp; Paste Roster Report Here'!$A479=BV$7,IF('Copy &amp; Paste Roster Report Here'!$M479="fy",1,0),0)</f>
        <v>0</v>
      </c>
      <c r="BW482" s="121">
        <f>IF('Copy &amp; Paste Roster Report Here'!$A479=BW$7,IF('Copy &amp; Paste Roster Report Here'!$M479="fy",1,0),0)</f>
        <v>0</v>
      </c>
      <c r="BX482" s="121">
        <f>IF('Copy &amp; Paste Roster Report Here'!$A479=BX$7,IF('Copy &amp; Paste Roster Report Here'!$M479="fy",1,0),0)</f>
        <v>0</v>
      </c>
      <c r="BY482" s="121">
        <f>IF('Copy &amp; Paste Roster Report Here'!$A479=BY$7,IF('Copy &amp; Paste Roster Report Here'!$M479="fy",1,0),0)</f>
        <v>0</v>
      </c>
      <c r="BZ482" s="121">
        <f>IF('Copy &amp; Paste Roster Report Here'!$A479=BZ$7,IF('Copy &amp; Paste Roster Report Here'!$M479="fy",1,0),0)</f>
        <v>0</v>
      </c>
      <c r="CA482" s="121">
        <f>IF('Copy &amp; Paste Roster Report Here'!$A479=CA$7,IF('Copy &amp; Paste Roster Report Here'!$M479="fy",1,0),0)</f>
        <v>0</v>
      </c>
      <c r="CB482" s="121">
        <f>IF('Copy &amp; Paste Roster Report Here'!$A479=CB$7,IF('Copy &amp; Paste Roster Report Here'!$M479="fy",1,0),0)</f>
        <v>0</v>
      </c>
      <c r="CC482" s="121">
        <f>IF('Copy &amp; Paste Roster Report Here'!$A479=CC$7,IF('Copy &amp; Paste Roster Report Here'!$M479="fy",1,0),0)</f>
        <v>0</v>
      </c>
      <c r="CD482" s="121">
        <f>IF('Copy &amp; Paste Roster Report Here'!$A479=CD$7,IF('Copy &amp; Paste Roster Report Here'!$M479="fy",1,0),0)</f>
        <v>0</v>
      </c>
      <c r="CE482" s="121">
        <f>IF('Copy &amp; Paste Roster Report Here'!$A479=CE$7,IF('Copy &amp; Paste Roster Report Here'!$M479="fy",1,0),0)</f>
        <v>0</v>
      </c>
      <c r="CF482" s="73">
        <f t="shared" si="118"/>
        <v>0</v>
      </c>
      <c r="CG482" s="122">
        <f>IF('Copy &amp; Paste Roster Report Here'!$A479=CG$7,IF('Copy &amp; Paste Roster Report Here'!$M479="RH",1,0),0)</f>
        <v>0</v>
      </c>
      <c r="CH482" s="122">
        <f>IF('Copy &amp; Paste Roster Report Here'!$A479=CH$7,IF('Copy &amp; Paste Roster Report Here'!$M479="RH",1,0),0)</f>
        <v>0</v>
      </c>
      <c r="CI482" s="122">
        <f>IF('Copy &amp; Paste Roster Report Here'!$A479=CI$7,IF('Copy &amp; Paste Roster Report Here'!$M479="RH",1,0),0)</f>
        <v>0</v>
      </c>
      <c r="CJ482" s="122">
        <f>IF('Copy &amp; Paste Roster Report Here'!$A479=CJ$7,IF('Copy &amp; Paste Roster Report Here'!$M479="RH",1,0),0)</f>
        <v>0</v>
      </c>
      <c r="CK482" s="122">
        <f>IF('Copy &amp; Paste Roster Report Here'!$A479=CK$7,IF('Copy &amp; Paste Roster Report Here'!$M479="RH",1,0),0)</f>
        <v>0</v>
      </c>
      <c r="CL482" s="122">
        <f>IF('Copy &amp; Paste Roster Report Here'!$A479=CL$7,IF('Copy &amp; Paste Roster Report Here'!$M479="RH",1,0),0)</f>
        <v>0</v>
      </c>
      <c r="CM482" s="122">
        <f>IF('Copy &amp; Paste Roster Report Here'!$A479=CM$7,IF('Copy &amp; Paste Roster Report Here'!$M479="RH",1,0),0)</f>
        <v>0</v>
      </c>
      <c r="CN482" s="122">
        <f>IF('Copy &amp; Paste Roster Report Here'!$A479=CN$7,IF('Copy &amp; Paste Roster Report Here'!$M479="RH",1,0),0)</f>
        <v>0</v>
      </c>
      <c r="CO482" s="122">
        <f>IF('Copy &amp; Paste Roster Report Here'!$A479=CO$7,IF('Copy &amp; Paste Roster Report Here'!$M479="RH",1,0),0)</f>
        <v>0</v>
      </c>
      <c r="CP482" s="122">
        <f>IF('Copy &amp; Paste Roster Report Here'!$A479=CP$7,IF('Copy &amp; Paste Roster Report Here'!$M479="RH",1,0),0)</f>
        <v>0</v>
      </c>
      <c r="CQ482" s="122">
        <f>IF('Copy &amp; Paste Roster Report Here'!$A479=CQ$7,IF('Copy &amp; Paste Roster Report Here'!$M479="RH",1,0),0)</f>
        <v>0</v>
      </c>
      <c r="CR482" s="73">
        <f t="shared" si="119"/>
        <v>0</v>
      </c>
      <c r="CS482" s="123">
        <f>IF('Copy &amp; Paste Roster Report Here'!$A479=CS$7,IF('Copy &amp; Paste Roster Report Here'!$M479="QT",1,0),0)</f>
        <v>0</v>
      </c>
      <c r="CT482" s="123">
        <f>IF('Copy &amp; Paste Roster Report Here'!$A479=CT$7,IF('Copy &amp; Paste Roster Report Here'!$M479="QT",1,0),0)</f>
        <v>0</v>
      </c>
      <c r="CU482" s="123">
        <f>IF('Copy &amp; Paste Roster Report Here'!$A479=CU$7,IF('Copy &amp; Paste Roster Report Here'!$M479="QT",1,0),0)</f>
        <v>0</v>
      </c>
      <c r="CV482" s="123">
        <f>IF('Copy &amp; Paste Roster Report Here'!$A479=CV$7,IF('Copy &amp; Paste Roster Report Here'!$M479="QT",1,0),0)</f>
        <v>0</v>
      </c>
      <c r="CW482" s="123">
        <f>IF('Copy &amp; Paste Roster Report Here'!$A479=CW$7,IF('Copy &amp; Paste Roster Report Here'!$M479="QT",1,0),0)</f>
        <v>0</v>
      </c>
      <c r="CX482" s="123">
        <f>IF('Copy &amp; Paste Roster Report Here'!$A479=CX$7,IF('Copy &amp; Paste Roster Report Here'!$M479="QT",1,0),0)</f>
        <v>0</v>
      </c>
      <c r="CY482" s="123">
        <f>IF('Copy &amp; Paste Roster Report Here'!$A479=CY$7,IF('Copy &amp; Paste Roster Report Here'!$M479="QT",1,0),0)</f>
        <v>0</v>
      </c>
      <c r="CZ482" s="123">
        <f>IF('Copy &amp; Paste Roster Report Here'!$A479=CZ$7,IF('Copy &amp; Paste Roster Report Here'!$M479="QT",1,0),0)</f>
        <v>0</v>
      </c>
      <c r="DA482" s="123">
        <f>IF('Copy &amp; Paste Roster Report Here'!$A479=DA$7,IF('Copy &amp; Paste Roster Report Here'!$M479="QT",1,0),0)</f>
        <v>0</v>
      </c>
      <c r="DB482" s="123">
        <f>IF('Copy &amp; Paste Roster Report Here'!$A479=DB$7,IF('Copy &amp; Paste Roster Report Here'!$M479="QT",1,0),0)</f>
        <v>0</v>
      </c>
      <c r="DC482" s="123">
        <f>IF('Copy &amp; Paste Roster Report Here'!$A479=DC$7,IF('Copy &amp; Paste Roster Report Here'!$M479="QT",1,0),0)</f>
        <v>0</v>
      </c>
      <c r="DD482" s="73">
        <f t="shared" si="120"/>
        <v>0</v>
      </c>
      <c r="DE482" s="124">
        <f>IF('Copy &amp; Paste Roster Report Here'!$A479=DE$7,IF('Copy &amp; Paste Roster Report Here'!$M479="xxxxxxxxxxx",1,0),0)</f>
        <v>0</v>
      </c>
      <c r="DF482" s="124">
        <f>IF('Copy &amp; Paste Roster Report Here'!$A479=DF$7,IF('Copy &amp; Paste Roster Report Here'!$M479="xxxxxxxxxxx",1,0),0)</f>
        <v>0</v>
      </c>
      <c r="DG482" s="124">
        <f>IF('Copy &amp; Paste Roster Report Here'!$A479=DG$7,IF('Copy &amp; Paste Roster Report Here'!$M479="xxxxxxxxxxx",1,0),0)</f>
        <v>0</v>
      </c>
      <c r="DH482" s="124">
        <f>IF('Copy &amp; Paste Roster Report Here'!$A479=DH$7,IF('Copy &amp; Paste Roster Report Here'!$M479="xxxxxxxxxxx",1,0),0)</f>
        <v>0</v>
      </c>
      <c r="DI482" s="124">
        <f>IF('Copy &amp; Paste Roster Report Here'!$A479=DI$7,IF('Copy &amp; Paste Roster Report Here'!$M479="xxxxxxxxxxx",1,0),0)</f>
        <v>0</v>
      </c>
      <c r="DJ482" s="124">
        <f>IF('Copy &amp; Paste Roster Report Here'!$A479=DJ$7,IF('Copy &amp; Paste Roster Report Here'!$M479="xxxxxxxxxxx",1,0),0)</f>
        <v>0</v>
      </c>
      <c r="DK482" s="124">
        <f>IF('Copy &amp; Paste Roster Report Here'!$A479=DK$7,IF('Copy &amp; Paste Roster Report Here'!$M479="xxxxxxxxxxx",1,0),0)</f>
        <v>0</v>
      </c>
      <c r="DL482" s="124">
        <f>IF('Copy &amp; Paste Roster Report Here'!$A479=DL$7,IF('Copy &amp; Paste Roster Report Here'!$M479="xxxxxxxxxxx",1,0),0)</f>
        <v>0</v>
      </c>
      <c r="DM482" s="124">
        <f>IF('Copy &amp; Paste Roster Report Here'!$A479=DM$7,IF('Copy &amp; Paste Roster Report Here'!$M479="xxxxxxxxxxx",1,0),0)</f>
        <v>0</v>
      </c>
      <c r="DN482" s="124">
        <f>IF('Copy &amp; Paste Roster Report Here'!$A479=DN$7,IF('Copy &amp; Paste Roster Report Here'!$M479="xxxxxxxxxxx",1,0),0)</f>
        <v>0</v>
      </c>
      <c r="DO482" s="124">
        <f>IF('Copy &amp; Paste Roster Report Here'!$A479=DO$7,IF('Copy &amp; Paste Roster Report Here'!$M479="xxxxxxxxxxx",1,0),0)</f>
        <v>0</v>
      </c>
      <c r="DP482" s="125">
        <f t="shared" si="121"/>
        <v>0</v>
      </c>
      <c r="DQ482" s="126">
        <f t="shared" si="122"/>
        <v>0</v>
      </c>
    </row>
    <row r="483" spans="1:121" x14ac:dyDescent="0.25">
      <c r="A483" s="111">
        <f t="shared" si="108"/>
        <v>0</v>
      </c>
      <c r="B483" s="111">
        <f t="shared" si="109"/>
        <v>0</v>
      </c>
      <c r="C483" s="112">
        <f>+('Copy &amp; Paste Roster Report Here'!$P480-'Copy &amp; Paste Roster Report Here'!$O480)/30</f>
        <v>0</v>
      </c>
      <c r="D483" s="112">
        <f>+('Copy &amp; Paste Roster Report Here'!$P480-'Copy &amp; Paste Roster Report Here'!$O480)</f>
        <v>0</v>
      </c>
      <c r="E483" s="111">
        <f>'Copy &amp; Paste Roster Report Here'!N480</f>
        <v>0</v>
      </c>
      <c r="F483" s="111" t="str">
        <f t="shared" si="110"/>
        <v>N</v>
      </c>
      <c r="G483" s="111">
        <f>'Copy &amp; Paste Roster Report Here'!R480</f>
        <v>0</v>
      </c>
      <c r="H483" s="113">
        <f t="shared" si="111"/>
        <v>0</v>
      </c>
      <c r="I483" s="112">
        <f>IF(F483="N",$F$5-'Copy &amp; Paste Roster Report Here'!O480,+'Copy &amp; Paste Roster Report Here'!Q480-'Copy &amp; Paste Roster Report Here'!O480)</f>
        <v>0</v>
      </c>
      <c r="J483" s="114">
        <f t="shared" si="112"/>
        <v>0</v>
      </c>
      <c r="K483" s="114">
        <f t="shared" si="113"/>
        <v>0</v>
      </c>
      <c r="L483" s="115">
        <f>'Copy &amp; Paste Roster Report Here'!F480</f>
        <v>0</v>
      </c>
      <c r="M483" s="116">
        <f t="shared" si="114"/>
        <v>0</v>
      </c>
      <c r="N483" s="117">
        <f>IF('Copy &amp; Paste Roster Report Here'!$A480='Analytical Tests'!N$7,IF($F483="Y",+$H483*N$6,0),0)</f>
        <v>0</v>
      </c>
      <c r="O483" s="117">
        <f>IF('Copy &amp; Paste Roster Report Here'!$A480='Analytical Tests'!O$7,IF($F483="Y",+$H483*O$6,0),0)</f>
        <v>0</v>
      </c>
      <c r="P483" s="117">
        <f>IF('Copy &amp; Paste Roster Report Here'!$A480='Analytical Tests'!P$7,IF($F483="Y",+$H483*P$6,0),0)</f>
        <v>0</v>
      </c>
      <c r="Q483" s="117">
        <f>IF('Copy &amp; Paste Roster Report Here'!$A480='Analytical Tests'!Q$7,IF($F483="Y",+$H483*Q$6,0),0)</f>
        <v>0</v>
      </c>
      <c r="R483" s="117">
        <f>IF('Copy &amp; Paste Roster Report Here'!$A480='Analytical Tests'!R$7,IF($F483="Y",+$H483*R$6,0),0)</f>
        <v>0</v>
      </c>
      <c r="S483" s="117">
        <f>IF('Copy &amp; Paste Roster Report Here'!$A480='Analytical Tests'!S$7,IF($F483="Y",+$H483*S$6,0),0)</f>
        <v>0</v>
      </c>
      <c r="T483" s="117">
        <f>IF('Copy &amp; Paste Roster Report Here'!$A480='Analytical Tests'!T$7,IF($F483="Y",+$H483*T$6,0),0)</f>
        <v>0</v>
      </c>
      <c r="U483" s="117">
        <f>IF('Copy &amp; Paste Roster Report Here'!$A480='Analytical Tests'!U$7,IF($F483="Y",+$H483*U$6,0),0)</f>
        <v>0</v>
      </c>
      <c r="V483" s="117">
        <f>IF('Copy &amp; Paste Roster Report Here'!$A480='Analytical Tests'!V$7,IF($F483="Y",+$H483*V$6,0),0)</f>
        <v>0</v>
      </c>
      <c r="W483" s="117">
        <f>IF('Copy &amp; Paste Roster Report Here'!$A480='Analytical Tests'!W$7,IF($F483="Y",+$H483*W$6,0),0)</f>
        <v>0</v>
      </c>
      <c r="X483" s="117">
        <f>IF('Copy &amp; Paste Roster Report Here'!$A480='Analytical Tests'!X$7,IF($F483="Y",+$H483*X$6,0),0)</f>
        <v>0</v>
      </c>
      <c r="Y483" s="117" t="b">
        <f>IF('Copy &amp; Paste Roster Report Here'!$A480='Analytical Tests'!Y$7,IF($F483="N",IF($J483&gt;=$C483,Y$6,+($I483/$D483)*Y$6),0))</f>
        <v>0</v>
      </c>
      <c r="Z483" s="117" t="b">
        <f>IF('Copy &amp; Paste Roster Report Here'!$A480='Analytical Tests'!Z$7,IF($F483="N",IF($J483&gt;=$C483,Z$6,+($I483/$D483)*Z$6),0))</f>
        <v>0</v>
      </c>
      <c r="AA483" s="117" t="b">
        <f>IF('Copy &amp; Paste Roster Report Here'!$A480='Analytical Tests'!AA$7,IF($F483="N",IF($J483&gt;=$C483,AA$6,+($I483/$D483)*AA$6),0))</f>
        <v>0</v>
      </c>
      <c r="AB483" s="117" t="b">
        <f>IF('Copy &amp; Paste Roster Report Here'!$A480='Analytical Tests'!AB$7,IF($F483="N",IF($J483&gt;=$C483,AB$6,+($I483/$D483)*AB$6),0))</f>
        <v>0</v>
      </c>
      <c r="AC483" s="117" t="b">
        <f>IF('Copy &amp; Paste Roster Report Here'!$A480='Analytical Tests'!AC$7,IF($F483="N",IF($J483&gt;=$C483,AC$6,+($I483/$D483)*AC$6),0))</f>
        <v>0</v>
      </c>
      <c r="AD483" s="117" t="b">
        <f>IF('Copy &amp; Paste Roster Report Here'!$A480='Analytical Tests'!AD$7,IF($F483="N",IF($J483&gt;=$C483,AD$6,+($I483/$D483)*AD$6),0))</f>
        <v>0</v>
      </c>
      <c r="AE483" s="117" t="b">
        <f>IF('Copy &amp; Paste Roster Report Here'!$A480='Analytical Tests'!AE$7,IF($F483="N",IF($J483&gt;=$C483,AE$6,+($I483/$D483)*AE$6),0))</f>
        <v>0</v>
      </c>
      <c r="AF483" s="117" t="b">
        <f>IF('Copy &amp; Paste Roster Report Here'!$A480='Analytical Tests'!AF$7,IF($F483="N",IF($J483&gt;=$C483,AF$6,+($I483/$D483)*AF$6),0))</f>
        <v>0</v>
      </c>
      <c r="AG483" s="117" t="b">
        <f>IF('Copy &amp; Paste Roster Report Here'!$A480='Analytical Tests'!AG$7,IF($F483="N",IF($J483&gt;=$C483,AG$6,+($I483/$D483)*AG$6),0))</f>
        <v>0</v>
      </c>
      <c r="AH483" s="117" t="b">
        <f>IF('Copy &amp; Paste Roster Report Here'!$A480='Analytical Tests'!AH$7,IF($F483="N",IF($J483&gt;=$C483,AH$6,+($I483/$D483)*AH$6),0))</f>
        <v>0</v>
      </c>
      <c r="AI483" s="117" t="b">
        <f>IF('Copy &amp; Paste Roster Report Here'!$A480='Analytical Tests'!AI$7,IF($F483="N",IF($J483&gt;=$C483,AI$6,+($I483/$D483)*AI$6),0))</f>
        <v>0</v>
      </c>
      <c r="AJ483" s="79"/>
      <c r="AK483" s="118">
        <f>IF('Copy &amp; Paste Roster Report Here'!$A480=AK$7,IF('Copy &amp; Paste Roster Report Here'!$M480="FT",1,0),0)</f>
        <v>0</v>
      </c>
      <c r="AL483" s="118">
        <f>IF('Copy &amp; Paste Roster Report Here'!$A480=AL$7,IF('Copy &amp; Paste Roster Report Here'!$M480="FT",1,0),0)</f>
        <v>0</v>
      </c>
      <c r="AM483" s="118">
        <f>IF('Copy &amp; Paste Roster Report Here'!$A480=AM$7,IF('Copy &amp; Paste Roster Report Here'!$M480="FT",1,0),0)</f>
        <v>0</v>
      </c>
      <c r="AN483" s="118">
        <f>IF('Copy &amp; Paste Roster Report Here'!$A480=AN$7,IF('Copy &amp; Paste Roster Report Here'!$M480="FT",1,0),0)</f>
        <v>0</v>
      </c>
      <c r="AO483" s="118">
        <f>IF('Copy &amp; Paste Roster Report Here'!$A480=AO$7,IF('Copy &amp; Paste Roster Report Here'!$M480="FT",1,0),0)</f>
        <v>0</v>
      </c>
      <c r="AP483" s="118">
        <f>IF('Copy &amp; Paste Roster Report Here'!$A480=AP$7,IF('Copy &amp; Paste Roster Report Here'!$M480="FT",1,0),0)</f>
        <v>0</v>
      </c>
      <c r="AQ483" s="118">
        <f>IF('Copy &amp; Paste Roster Report Here'!$A480=AQ$7,IF('Copy &amp; Paste Roster Report Here'!$M480="FT",1,0),0)</f>
        <v>0</v>
      </c>
      <c r="AR483" s="118">
        <f>IF('Copy &amp; Paste Roster Report Here'!$A480=AR$7,IF('Copy &amp; Paste Roster Report Here'!$M480="FT",1,0),0)</f>
        <v>0</v>
      </c>
      <c r="AS483" s="118">
        <f>IF('Copy &amp; Paste Roster Report Here'!$A480=AS$7,IF('Copy &amp; Paste Roster Report Here'!$M480="FT",1,0),0)</f>
        <v>0</v>
      </c>
      <c r="AT483" s="118">
        <f>IF('Copy &amp; Paste Roster Report Here'!$A480=AT$7,IF('Copy &amp; Paste Roster Report Here'!$M480="FT",1,0),0)</f>
        <v>0</v>
      </c>
      <c r="AU483" s="118">
        <f>IF('Copy &amp; Paste Roster Report Here'!$A480=AU$7,IF('Copy &amp; Paste Roster Report Here'!$M480="FT",1,0),0)</f>
        <v>0</v>
      </c>
      <c r="AV483" s="73">
        <f t="shared" si="115"/>
        <v>0</v>
      </c>
      <c r="AW483" s="119">
        <f>IF('Copy &amp; Paste Roster Report Here'!$A480=AW$7,IF('Copy &amp; Paste Roster Report Here'!$M480="HT",1,0),0)</f>
        <v>0</v>
      </c>
      <c r="AX483" s="119">
        <f>IF('Copy &amp; Paste Roster Report Here'!$A480=AX$7,IF('Copy &amp; Paste Roster Report Here'!$M480="HT",1,0),0)</f>
        <v>0</v>
      </c>
      <c r="AY483" s="119">
        <f>IF('Copy &amp; Paste Roster Report Here'!$A480=AY$7,IF('Copy &amp; Paste Roster Report Here'!$M480="HT",1,0),0)</f>
        <v>0</v>
      </c>
      <c r="AZ483" s="119">
        <f>IF('Copy &amp; Paste Roster Report Here'!$A480=AZ$7,IF('Copy &amp; Paste Roster Report Here'!$M480="HT",1,0),0)</f>
        <v>0</v>
      </c>
      <c r="BA483" s="119">
        <f>IF('Copy &amp; Paste Roster Report Here'!$A480=BA$7,IF('Copy &amp; Paste Roster Report Here'!$M480="HT",1,0),0)</f>
        <v>0</v>
      </c>
      <c r="BB483" s="119">
        <f>IF('Copy &amp; Paste Roster Report Here'!$A480=BB$7,IF('Copy &amp; Paste Roster Report Here'!$M480="HT",1,0),0)</f>
        <v>0</v>
      </c>
      <c r="BC483" s="119">
        <f>IF('Copy &amp; Paste Roster Report Here'!$A480=BC$7,IF('Copy &amp; Paste Roster Report Here'!$M480="HT",1,0),0)</f>
        <v>0</v>
      </c>
      <c r="BD483" s="119">
        <f>IF('Copy &amp; Paste Roster Report Here'!$A480=BD$7,IF('Copy &amp; Paste Roster Report Here'!$M480="HT",1,0),0)</f>
        <v>0</v>
      </c>
      <c r="BE483" s="119">
        <f>IF('Copy &amp; Paste Roster Report Here'!$A480=BE$7,IF('Copy &amp; Paste Roster Report Here'!$M480="HT",1,0),0)</f>
        <v>0</v>
      </c>
      <c r="BF483" s="119">
        <f>IF('Copy &amp; Paste Roster Report Here'!$A480=BF$7,IF('Copy &amp; Paste Roster Report Here'!$M480="HT",1,0),0)</f>
        <v>0</v>
      </c>
      <c r="BG483" s="119">
        <f>IF('Copy &amp; Paste Roster Report Here'!$A480=BG$7,IF('Copy &amp; Paste Roster Report Here'!$M480="HT",1,0),0)</f>
        <v>0</v>
      </c>
      <c r="BH483" s="73">
        <f t="shared" si="116"/>
        <v>0</v>
      </c>
      <c r="BI483" s="120">
        <f>IF('Copy &amp; Paste Roster Report Here'!$A480=BI$7,IF('Copy &amp; Paste Roster Report Here'!$M480="MT",1,0),0)</f>
        <v>0</v>
      </c>
      <c r="BJ483" s="120">
        <f>IF('Copy &amp; Paste Roster Report Here'!$A480=BJ$7,IF('Copy &amp; Paste Roster Report Here'!$M480="MT",1,0),0)</f>
        <v>0</v>
      </c>
      <c r="BK483" s="120">
        <f>IF('Copy &amp; Paste Roster Report Here'!$A480=BK$7,IF('Copy &amp; Paste Roster Report Here'!$M480="MT",1,0),0)</f>
        <v>0</v>
      </c>
      <c r="BL483" s="120">
        <f>IF('Copy &amp; Paste Roster Report Here'!$A480=BL$7,IF('Copy &amp; Paste Roster Report Here'!$M480="MT",1,0),0)</f>
        <v>0</v>
      </c>
      <c r="BM483" s="120">
        <f>IF('Copy &amp; Paste Roster Report Here'!$A480=BM$7,IF('Copy &amp; Paste Roster Report Here'!$M480="MT",1,0),0)</f>
        <v>0</v>
      </c>
      <c r="BN483" s="120">
        <f>IF('Copy &amp; Paste Roster Report Here'!$A480=BN$7,IF('Copy &amp; Paste Roster Report Here'!$M480="MT",1,0),0)</f>
        <v>0</v>
      </c>
      <c r="BO483" s="120">
        <f>IF('Copy &amp; Paste Roster Report Here'!$A480=BO$7,IF('Copy &amp; Paste Roster Report Here'!$M480="MT",1,0),0)</f>
        <v>0</v>
      </c>
      <c r="BP483" s="120">
        <f>IF('Copy &amp; Paste Roster Report Here'!$A480=BP$7,IF('Copy &amp; Paste Roster Report Here'!$M480="MT",1,0),0)</f>
        <v>0</v>
      </c>
      <c r="BQ483" s="120">
        <f>IF('Copy &amp; Paste Roster Report Here'!$A480=BQ$7,IF('Copy &amp; Paste Roster Report Here'!$M480="MT",1,0),0)</f>
        <v>0</v>
      </c>
      <c r="BR483" s="120">
        <f>IF('Copy &amp; Paste Roster Report Here'!$A480=BR$7,IF('Copy &amp; Paste Roster Report Here'!$M480="MT",1,0),0)</f>
        <v>0</v>
      </c>
      <c r="BS483" s="120">
        <f>IF('Copy &amp; Paste Roster Report Here'!$A480=BS$7,IF('Copy &amp; Paste Roster Report Here'!$M480="MT",1,0),0)</f>
        <v>0</v>
      </c>
      <c r="BT483" s="73">
        <f t="shared" si="117"/>
        <v>0</v>
      </c>
      <c r="BU483" s="121">
        <f>IF('Copy &amp; Paste Roster Report Here'!$A480=BU$7,IF('Copy &amp; Paste Roster Report Here'!$M480="fy",1,0),0)</f>
        <v>0</v>
      </c>
      <c r="BV483" s="121">
        <f>IF('Copy &amp; Paste Roster Report Here'!$A480=BV$7,IF('Copy &amp; Paste Roster Report Here'!$M480="fy",1,0),0)</f>
        <v>0</v>
      </c>
      <c r="BW483" s="121">
        <f>IF('Copy &amp; Paste Roster Report Here'!$A480=BW$7,IF('Copy &amp; Paste Roster Report Here'!$M480="fy",1,0),0)</f>
        <v>0</v>
      </c>
      <c r="BX483" s="121">
        <f>IF('Copy &amp; Paste Roster Report Here'!$A480=BX$7,IF('Copy &amp; Paste Roster Report Here'!$M480="fy",1,0),0)</f>
        <v>0</v>
      </c>
      <c r="BY483" s="121">
        <f>IF('Copy &amp; Paste Roster Report Here'!$A480=BY$7,IF('Copy &amp; Paste Roster Report Here'!$M480="fy",1,0),0)</f>
        <v>0</v>
      </c>
      <c r="BZ483" s="121">
        <f>IF('Copy &amp; Paste Roster Report Here'!$A480=BZ$7,IF('Copy &amp; Paste Roster Report Here'!$M480="fy",1,0),0)</f>
        <v>0</v>
      </c>
      <c r="CA483" s="121">
        <f>IF('Copy &amp; Paste Roster Report Here'!$A480=CA$7,IF('Copy &amp; Paste Roster Report Here'!$M480="fy",1,0),0)</f>
        <v>0</v>
      </c>
      <c r="CB483" s="121">
        <f>IF('Copy &amp; Paste Roster Report Here'!$A480=CB$7,IF('Copy &amp; Paste Roster Report Here'!$M480="fy",1,0),0)</f>
        <v>0</v>
      </c>
      <c r="CC483" s="121">
        <f>IF('Copy &amp; Paste Roster Report Here'!$A480=CC$7,IF('Copy &amp; Paste Roster Report Here'!$M480="fy",1,0),0)</f>
        <v>0</v>
      </c>
      <c r="CD483" s="121">
        <f>IF('Copy &amp; Paste Roster Report Here'!$A480=CD$7,IF('Copy &amp; Paste Roster Report Here'!$M480="fy",1,0),0)</f>
        <v>0</v>
      </c>
      <c r="CE483" s="121">
        <f>IF('Copy &amp; Paste Roster Report Here'!$A480=CE$7,IF('Copy &amp; Paste Roster Report Here'!$M480="fy",1,0),0)</f>
        <v>0</v>
      </c>
      <c r="CF483" s="73">
        <f t="shared" si="118"/>
        <v>0</v>
      </c>
      <c r="CG483" s="122">
        <f>IF('Copy &amp; Paste Roster Report Here'!$A480=CG$7,IF('Copy &amp; Paste Roster Report Here'!$M480="RH",1,0),0)</f>
        <v>0</v>
      </c>
      <c r="CH483" s="122">
        <f>IF('Copy &amp; Paste Roster Report Here'!$A480=CH$7,IF('Copy &amp; Paste Roster Report Here'!$M480="RH",1,0),0)</f>
        <v>0</v>
      </c>
      <c r="CI483" s="122">
        <f>IF('Copy &amp; Paste Roster Report Here'!$A480=CI$7,IF('Copy &amp; Paste Roster Report Here'!$M480="RH",1,0),0)</f>
        <v>0</v>
      </c>
      <c r="CJ483" s="122">
        <f>IF('Copy &amp; Paste Roster Report Here'!$A480=CJ$7,IF('Copy &amp; Paste Roster Report Here'!$M480="RH",1,0),0)</f>
        <v>0</v>
      </c>
      <c r="CK483" s="122">
        <f>IF('Copy &amp; Paste Roster Report Here'!$A480=CK$7,IF('Copy &amp; Paste Roster Report Here'!$M480="RH",1,0),0)</f>
        <v>0</v>
      </c>
      <c r="CL483" s="122">
        <f>IF('Copy &amp; Paste Roster Report Here'!$A480=CL$7,IF('Copy &amp; Paste Roster Report Here'!$M480="RH",1,0),0)</f>
        <v>0</v>
      </c>
      <c r="CM483" s="122">
        <f>IF('Copy &amp; Paste Roster Report Here'!$A480=CM$7,IF('Copy &amp; Paste Roster Report Here'!$M480="RH",1,0),0)</f>
        <v>0</v>
      </c>
      <c r="CN483" s="122">
        <f>IF('Copy &amp; Paste Roster Report Here'!$A480=CN$7,IF('Copy &amp; Paste Roster Report Here'!$M480="RH",1,0),0)</f>
        <v>0</v>
      </c>
      <c r="CO483" s="122">
        <f>IF('Copy &amp; Paste Roster Report Here'!$A480=CO$7,IF('Copy &amp; Paste Roster Report Here'!$M480="RH",1,0),0)</f>
        <v>0</v>
      </c>
      <c r="CP483" s="122">
        <f>IF('Copy &amp; Paste Roster Report Here'!$A480=CP$7,IF('Copy &amp; Paste Roster Report Here'!$M480="RH",1,0),0)</f>
        <v>0</v>
      </c>
      <c r="CQ483" s="122">
        <f>IF('Copy &amp; Paste Roster Report Here'!$A480=CQ$7,IF('Copy &amp; Paste Roster Report Here'!$M480="RH",1,0),0)</f>
        <v>0</v>
      </c>
      <c r="CR483" s="73">
        <f t="shared" si="119"/>
        <v>0</v>
      </c>
      <c r="CS483" s="123">
        <f>IF('Copy &amp; Paste Roster Report Here'!$A480=CS$7,IF('Copy &amp; Paste Roster Report Here'!$M480="QT",1,0),0)</f>
        <v>0</v>
      </c>
      <c r="CT483" s="123">
        <f>IF('Copy &amp; Paste Roster Report Here'!$A480=CT$7,IF('Copy &amp; Paste Roster Report Here'!$M480="QT",1,0),0)</f>
        <v>0</v>
      </c>
      <c r="CU483" s="123">
        <f>IF('Copy &amp; Paste Roster Report Here'!$A480=CU$7,IF('Copy &amp; Paste Roster Report Here'!$M480="QT",1,0),0)</f>
        <v>0</v>
      </c>
      <c r="CV483" s="123">
        <f>IF('Copy &amp; Paste Roster Report Here'!$A480=CV$7,IF('Copy &amp; Paste Roster Report Here'!$M480="QT",1,0),0)</f>
        <v>0</v>
      </c>
      <c r="CW483" s="123">
        <f>IF('Copy &amp; Paste Roster Report Here'!$A480=CW$7,IF('Copy &amp; Paste Roster Report Here'!$M480="QT",1,0),0)</f>
        <v>0</v>
      </c>
      <c r="CX483" s="123">
        <f>IF('Copy &amp; Paste Roster Report Here'!$A480=CX$7,IF('Copy &amp; Paste Roster Report Here'!$M480="QT",1,0),0)</f>
        <v>0</v>
      </c>
      <c r="CY483" s="123">
        <f>IF('Copy &amp; Paste Roster Report Here'!$A480=CY$7,IF('Copy &amp; Paste Roster Report Here'!$M480="QT",1,0),0)</f>
        <v>0</v>
      </c>
      <c r="CZ483" s="123">
        <f>IF('Copy &amp; Paste Roster Report Here'!$A480=CZ$7,IF('Copy &amp; Paste Roster Report Here'!$M480="QT",1,0),0)</f>
        <v>0</v>
      </c>
      <c r="DA483" s="123">
        <f>IF('Copy &amp; Paste Roster Report Here'!$A480=DA$7,IF('Copy &amp; Paste Roster Report Here'!$M480="QT",1,0),0)</f>
        <v>0</v>
      </c>
      <c r="DB483" s="123">
        <f>IF('Copy &amp; Paste Roster Report Here'!$A480=DB$7,IF('Copy &amp; Paste Roster Report Here'!$M480="QT",1,0),0)</f>
        <v>0</v>
      </c>
      <c r="DC483" s="123">
        <f>IF('Copy &amp; Paste Roster Report Here'!$A480=DC$7,IF('Copy &amp; Paste Roster Report Here'!$M480="QT",1,0),0)</f>
        <v>0</v>
      </c>
      <c r="DD483" s="73">
        <f t="shared" si="120"/>
        <v>0</v>
      </c>
      <c r="DE483" s="124">
        <f>IF('Copy &amp; Paste Roster Report Here'!$A480=DE$7,IF('Copy &amp; Paste Roster Report Here'!$M480="xxxxxxxxxxx",1,0),0)</f>
        <v>0</v>
      </c>
      <c r="DF483" s="124">
        <f>IF('Copy &amp; Paste Roster Report Here'!$A480=DF$7,IF('Copy &amp; Paste Roster Report Here'!$M480="xxxxxxxxxxx",1,0),0)</f>
        <v>0</v>
      </c>
      <c r="DG483" s="124">
        <f>IF('Copy &amp; Paste Roster Report Here'!$A480=DG$7,IF('Copy &amp; Paste Roster Report Here'!$M480="xxxxxxxxxxx",1,0),0)</f>
        <v>0</v>
      </c>
      <c r="DH483" s="124">
        <f>IF('Copy &amp; Paste Roster Report Here'!$A480=DH$7,IF('Copy &amp; Paste Roster Report Here'!$M480="xxxxxxxxxxx",1,0),0)</f>
        <v>0</v>
      </c>
      <c r="DI483" s="124">
        <f>IF('Copy &amp; Paste Roster Report Here'!$A480=DI$7,IF('Copy &amp; Paste Roster Report Here'!$M480="xxxxxxxxxxx",1,0),0)</f>
        <v>0</v>
      </c>
      <c r="DJ483" s="124">
        <f>IF('Copy &amp; Paste Roster Report Here'!$A480=DJ$7,IF('Copy &amp; Paste Roster Report Here'!$M480="xxxxxxxxxxx",1,0),0)</f>
        <v>0</v>
      </c>
      <c r="DK483" s="124">
        <f>IF('Copy &amp; Paste Roster Report Here'!$A480=DK$7,IF('Copy &amp; Paste Roster Report Here'!$M480="xxxxxxxxxxx",1,0),0)</f>
        <v>0</v>
      </c>
      <c r="DL483" s="124">
        <f>IF('Copy &amp; Paste Roster Report Here'!$A480=DL$7,IF('Copy &amp; Paste Roster Report Here'!$M480="xxxxxxxxxxx",1,0),0)</f>
        <v>0</v>
      </c>
      <c r="DM483" s="124">
        <f>IF('Copy &amp; Paste Roster Report Here'!$A480=DM$7,IF('Copy &amp; Paste Roster Report Here'!$M480="xxxxxxxxxxx",1,0),0)</f>
        <v>0</v>
      </c>
      <c r="DN483" s="124">
        <f>IF('Copy &amp; Paste Roster Report Here'!$A480=DN$7,IF('Copy &amp; Paste Roster Report Here'!$M480="xxxxxxxxxxx",1,0),0)</f>
        <v>0</v>
      </c>
      <c r="DO483" s="124">
        <f>IF('Copy &amp; Paste Roster Report Here'!$A480=DO$7,IF('Copy &amp; Paste Roster Report Here'!$M480="xxxxxxxxxxx",1,0),0)</f>
        <v>0</v>
      </c>
      <c r="DP483" s="125">
        <f t="shared" si="121"/>
        <v>0</v>
      </c>
      <c r="DQ483" s="126">
        <f t="shared" si="122"/>
        <v>0</v>
      </c>
    </row>
    <row r="484" spans="1:121" x14ac:dyDescent="0.25">
      <c r="A484" s="111">
        <f t="shared" si="108"/>
        <v>0</v>
      </c>
      <c r="B484" s="111">
        <f t="shared" si="109"/>
        <v>0</v>
      </c>
      <c r="C484" s="112">
        <f>+('Copy &amp; Paste Roster Report Here'!$P481-'Copy &amp; Paste Roster Report Here'!$O481)/30</f>
        <v>0</v>
      </c>
      <c r="D484" s="112">
        <f>+('Copy &amp; Paste Roster Report Here'!$P481-'Copy &amp; Paste Roster Report Here'!$O481)</f>
        <v>0</v>
      </c>
      <c r="E484" s="111">
        <f>'Copy &amp; Paste Roster Report Here'!N481</f>
        <v>0</v>
      </c>
      <c r="F484" s="111" t="str">
        <f t="shared" si="110"/>
        <v>N</v>
      </c>
      <c r="G484" s="111">
        <f>'Copy &amp; Paste Roster Report Here'!R481</f>
        <v>0</v>
      </c>
      <c r="H484" s="113">
        <f t="shared" si="111"/>
        <v>0</v>
      </c>
      <c r="I484" s="112">
        <f>IF(F484="N",$F$5-'Copy &amp; Paste Roster Report Here'!O481,+'Copy &amp; Paste Roster Report Here'!Q481-'Copy &amp; Paste Roster Report Here'!O481)</f>
        <v>0</v>
      </c>
      <c r="J484" s="114">
        <f t="shared" si="112"/>
        <v>0</v>
      </c>
      <c r="K484" s="114">
        <f t="shared" si="113"/>
        <v>0</v>
      </c>
      <c r="L484" s="115">
        <f>'Copy &amp; Paste Roster Report Here'!F481</f>
        <v>0</v>
      </c>
      <c r="M484" s="116">
        <f t="shared" si="114"/>
        <v>0</v>
      </c>
      <c r="N484" s="117">
        <f>IF('Copy &amp; Paste Roster Report Here'!$A481='Analytical Tests'!N$7,IF($F484="Y",+$H484*N$6,0),0)</f>
        <v>0</v>
      </c>
      <c r="O484" s="117">
        <f>IF('Copy &amp; Paste Roster Report Here'!$A481='Analytical Tests'!O$7,IF($F484="Y",+$H484*O$6,0),0)</f>
        <v>0</v>
      </c>
      <c r="P484" s="117">
        <f>IF('Copy &amp; Paste Roster Report Here'!$A481='Analytical Tests'!P$7,IF($F484="Y",+$H484*P$6,0),0)</f>
        <v>0</v>
      </c>
      <c r="Q484" s="117">
        <f>IF('Copy &amp; Paste Roster Report Here'!$A481='Analytical Tests'!Q$7,IF($F484="Y",+$H484*Q$6,0),0)</f>
        <v>0</v>
      </c>
      <c r="R484" s="117">
        <f>IF('Copy &amp; Paste Roster Report Here'!$A481='Analytical Tests'!R$7,IF($F484="Y",+$H484*R$6,0),0)</f>
        <v>0</v>
      </c>
      <c r="S484" s="117">
        <f>IF('Copy &amp; Paste Roster Report Here'!$A481='Analytical Tests'!S$7,IF($F484="Y",+$H484*S$6,0),0)</f>
        <v>0</v>
      </c>
      <c r="T484" s="117">
        <f>IF('Copy &amp; Paste Roster Report Here'!$A481='Analytical Tests'!T$7,IF($F484="Y",+$H484*T$6,0),0)</f>
        <v>0</v>
      </c>
      <c r="U484" s="117">
        <f>IF('Copy &amp; Paste Roster Report Here'!$A481='Analytical Tests'!U$7,IF($F484="Y",+$H484*U$6,0),0)</f>
        <v>0</v>
      </c>
      <c r="V484" s="117">
        <f>IF('Copy &amp; Paste Roster Report Here'!$A481='Analytical Tests'!V$7,IF($F484="Y",+$H484*V$6,0),0)</f>
        <v>0</v>
      </c>
      <c r="W484" s="117">
        <f>IF('Copy &amp; Paste Roster Report Here'!$A481='Analytical Tests'!W$7,IF($F484="Y",+$H484*W$6,0),0)</f>
        <v>0</v>
      </c>
      <c r="X484" s="117">
        <f>IF('Copy &amp; Paste Roster Report Here'!$A481='Analytical Tests'!X$7,IF($F484="Y",+$H484*X$6,0),0)</f>
        <v>0</v>
      </c>
      <c r="Y484" s="117" t="b">
        <f>IF('Copy &amp; Paste Roster Report Here'!$A481='Analytical Tests'!Y$7,IF($F484="N",IF($J484&gt;=$C484,Y$6,+($I484/$D484)*Y$6),0))</f>
        <v>0</v>
      </c>
      <c r="Z484" s="117" t="b">
        <f>IF('Copy &amp; Paste Roster Report Here'!$A481='Analytical Tests'!Z$7,IF($F484="N",IF($J484&gt;=$C484,Z$6,+($I484/$D484)*Z$6),0))</f>
        <v>0</v>
      </c>
      <c r="AA484" s="117" t="b">
        <f>IF('Copy &amp; Paste Roster Report Here'!$A481='Analytical Tests'!AA$7,IF($F484="N",IF($J484&gt;=$C484,AA$6,+($I484/$D484)*AA$6),0))</f>
        <v>0</v>
      </c>
      <c r="AB484" s="117" t="b">
        <f>IF('Copy &amp; Paste Roster Report Here'!$A481='Analytical Tests'!AB$7,IF($F484="N",IF($J484&gt;=$C484,AB$6,+($I484/$D484)*AB$6),0))</f>
        <v>0</v>
      </c>
      <c r="AC484" s="117" t="b">
        <f>IF('Copy &amp; Paste Roster Report Here'!$A481='Analytical Tests'!AC$7,IF($F484="N",IF($J484&gt;=$C484,AC$6,+($I484/$D484)*AC$6),0))</f>
        <v>0</v>
      </c>
      <c r="AD484" s="117" t="b">
        <f>IF('Copy &amp; Paste Roster Report Here'!$A481='Analytical Tests'!AD$7,IF($F484="N",IF($J484&gt;=$C484,AD$6,+($I484/$D484)*AD$6),0))</f>
        <v>0</v>
      </c>
      <c r="AE484" s="117" t="b">
        <f>IF('Copy &amp; Paste Roster Report Here'!$A481='Analytical Tests'!AE$7,IF($F484="N",IF($J484&gt;=$C484,AE$6,+($I484/$D484)*AE$6),0))</f>
        <v>0</v>
      </c>
      <c r="AF484" s="117" t="b">
        <f>IF('Copy &amp; Paste Roster Report Here'!$A481='Analytical Tests'!AF$7,IF($F484="N",IF($J484&gt;=$C484,AF$6,+($I484/$D484)*AF$6),0))</f>
        <v>0</v>
      </c>
      <c r="AG484" s="117" t="b">
        <f>IF('Copy &amp; Paste Roster Report Here'!$A481='Analytical Tests'!AG$7,IF($F484="N",IF($J484&gt;=$C484,AG$6,+($I484/$D484)*AG$6),0))</f>
        <v>0</v>
      </c>
      <c r="AH484" s="117" t="b">
        <f>IF('Copy &amp; Paste Roster Report Here'!$A481='Analytical Tests'!AH$7,IF($F484="N",IF($J484&gt;=$C484,AH$6,+($I484/$D484)*AH$6),0))</f>
        <v>0</v>
      </c>
      <c r="AI484" s="117" t="b">
        <f>IF('Copy &amp; Paste Roster Report Here'!$A481='Analytical Tests'!AI$7,IF($F484="N",IF($J484&gt;=$C484,AI$6,+($I484/$D484)*AI$6),0))</f>
        <v>0</v>
      </c>
      <c r="AJ484" s="79"/>
      <c r="AK484" s="118">
        <f>IF('Copy &amp; Paste Roster Report Here'!$A481=AK$7,IF('Copy &amp; Paste Roster Report Here'!$M481="FT",1,0),0)</f>
        <v>0</v>
      </c>
      <c r="AL484" s="118">
        <f>IF('Copy &amp; Paste Roster Report Here'!$A481=AL$7,IF('Copy &amp; Paste Roster Report Here'!$M481="FT",1,0),0)</f>
        <v>0</v>
      </c>
      <c r="AM484" s="118">
        <f>IF('Copy &amp; Paste Roster Report Here'!$A481=AM$7,IF('Copy &amp; Paste Roster Report Here'!$M481="FT",1,0),0)</f>
        <v>0</v>
      </c>
      <c r="AN484" s="118">
        <f>IF('Copy &amp; Paste Roster Report Here'!$A481=AN$7,IF('Copy &amp; Paste Roster Report Here'!$M481="FT",1,0),0)</f>
        <v>0</v>
      </c>
      <c r="AO484" s="118">
        <f>IF('Copy &amp; Paste Roster Report Here'!$A481=AO$7,IF('Copy &amp; Paste Roster Report Here'!$M481="FT",1,0),0)</f>
        <v>0</v>
      </c>
      <c r="AP484" s="118">
        <f>IF('Copy &amp; Paste Roster Report Here'!$A481=AP$7,IF('Copy &amp; Paste Roster Report Here'!$M481="FT",1,0),0)</f>
        <v>0</v>
      </c>
      <c r="AQ484" s="118">
        <f>IF('Copy &amp; Paste Roster Report Here'!$A481=AQ$7,IF('Copy &amp; Paste Roster Report Here'!$M481="FT",1,0),0)</f>
        <v>0</v>
      </c>
      <c r="AR484" s="118">
        <f>IF('Copy &amp; Paste Roster Report Here'!$A481=AR$7,IF('Copy &amp; Paste Roster Report Here'!$M481="FT",1,0),0)</f>
        <v>0</v>
      </c>
      <c r="AS484" s="118">
        <f>IF('Copy &amp; Paste Roster Report Here'!$A481=AS$7,IF('Copy &amp; Paste Roster Report Here'!$M481="FT",1,0),0)</f>
        <v>0</v>
      </c>
      <c r="AT484" s="118">
        <f>IF('Copy &amp; Paste Roster Report Here'!$A481=AT$7,IF('Copy &amp; Paste Roster Report Here'!$M481="FT",1,0),0)</f>
        <v>0</v>
      </c>
      <c r="AU484" s="118">
        <f>IF('Copy &amp; Paste Roster Report Here'!$A481=AU$7,IF('Copy &amp; Paste Roster Report Here'!$M481="FT",1,0),0)</f>
        <v>0</v>
      </c>
      <c r="AV484" s="73">
        <f t="shared" si="115"/>
        <v>0</v>
      </c>
      <c r="AW484" s="119">
        <f>IF('Copy &amp; Paste Roster Report Here'!$A481=AW$7,IF('Copy &amp; Paste Roster Report Here'!$M481="HT",1,0),0)</f>
        <v>0</v>
      </c>
      <c r="AX484" s="119">
        <f>IF('Copy &amp; Paste Roster Report Here'!$A481=AX$7,IF('Copy &amp; Paste Roster Report Here'!$M481="HT",1,0),0)</f>
        <v>0</v>
      </c>
      <c r="AY484" s="119">
        <f>IF('Copy &amp; Paste Roster Report Here'!$A481=AY$7,IF('Copy &amp; Paste Roster Report Here'!$M481="HT",1,0),0)</f>
        <v>0</v>
      </c>
      <c r="AZ484" s="119">
        <f>IF('Copy &amp; Paste Roster Report Here'!$A481=AZ$7,IF('Copy &amp; Paste Roster Report Here'!$M481="HT",1,0),0)</f>
        <v>0</v>
      </c>
      <c r="BA484" s="119">
        <f>IF('Copy &amp; Paste Roster Report Here'!$A481=BA$7,IF('Copy &amp; Paste Roster Report Here'!$M481="HT",1,0),0)</f>
        <v>0</v>
      </c>
      <c r="BB484" s="119">
        <f>IF('Copy &amp; Paste Roster Report Here'!$A481=BB$7,IF('Copy &amp; Paste Roster Report Here'!$M481="HT",1,0),0)</f>
        <v>0</v>
      </c>
      <c r="BC484" s="119">
        <f>IF('Copy &amp; Paste Roster Report Here'!$A481=BC$7,IF('Copy &amp; Paste Roster Report Here'!$M481="HT",1,0),0)</f>
        <v>0</v>
      </c>
      <c r="BD484" s="119">
        <f>IF('Copy &amp; Paste Roster Report Here'!$A481=BD$7,IF('Copy &amp; Paste Roster Report Here'!$M481="HT",1,0),0)</f>
        <v>0</v>
      </c>
      <c r="BE484" s="119">
        <f>IF('Copy &amp; Paste Roster Report Here'!$A481=BE$7,IF('Copy &amp; Paste Roster Report Here'!$M481="HT",1,0),0)</f>
        <v>0</v>
      </c>
      <c r="BF484" s="119">
        <f>IF('Copy &amp; Paste Roster Report Here'!$A481=BF$7,IF('Copy &amp; Paste Roster Report Here'!$M481="HT",1,0),0)</f>
        <v>0</v>
      </c>
      <c r="BG484" s="119">
        <f>IF('Copy &amp; Paste Roster Report Here'!$A481=BG$7,IF('Copy &amp; Paste Roster Report Here'!$M481="HT",1,0),0)</f>
        <v>0</v>
      </c>
      <c r="BH484" s="73">
        <f t="shared" si="116"/>
        <v>0</v>
      </c>
      <c r="BI484" s="120">
        <f>IF('Copy &amp; Paste Roster Report Here'!$A481=BI$7,IF('Copy &amp; Paste Roster Report Here'!$M481="MT",1,0),0)</f>
        <v>0</v>
      </c>
      <c r="BJ484" s="120">
        <f>IF('Copy &amp; Paste Roster Report Here'!$A481=BJ$7,IF('Copy &amp; Paste Roster Report Here'!$M481="MT",1,0),0)</f>
        <v>0</v>
      </c>
      <c r="BK484" s="120">
        <f>IF('Copy &amp; Paste Roster Report Here'!$A481=BK$7,IF('Copy &amp; Paste Roster Report Here'!$M481="MT",1,0),0)</f>
        <v>0</v>
      </c>
      <c r="BL484" s="120">
        <f>IF('Copy &amp; Paste Roster Report Here'!$A481=BL$7,IF('Copy &amp; Paste Roster Report Here'!$M481="MT",1,0),0)</f>
        <v>0</v>
      </c>
      <c r="BM484" s="120">
        <f>IF('Copy &amp; Paste Roster Report Here'!$A481=BM$7,IF('Copy &amp; Paste Roster Report Here'!$M481="MT",1,0),0)</f>
        <v>0</v>
      </c>
      <c r="BN484" s="120">
        <f>IF('Copy &amp; Paste Roster Report Here'!$A481=BN$7,IF('Copy &amp; Paste Roster Report Here'!$M481="MT",1,0),0)</f>
        <v>0</v>
      </c>
      <c r="BO484" s="120">
        <f>IF('Copy &amp; Paste Roster Report Here'!$A481=BO$7,IF('Copy &amp; Paste Roster Report Here'!$M481="MT",1,0),0)</f>
        <v>0</v>
      </c>
      <c r="BP484" s="120">
        <f>IF('Copy &amp; Paste Roster Report Here'!$A481=BP$7,IF('Copy &amp; Paste Roster Report Here'!$M481="MT",1,0),0)</f>
        <v>0</v>
      </c>
      <c r="BQ484" s="120">
        <f>IF('Copy &amp; Paste Roster Report Here'!$A481=BQ$7,IF('Copy &amp; Paste Roster Report Here'!$M481="MT",1,0),0)</f>
        <v>0</v>
      </c>
      <c r="BR484" s="120">
        <f>IF('Copy &amp; Paste Roster Report Here'!$A481=BR$7,IF('Copy &amp; Paste Roster Report Here'!$M481="MT",1,0),0)</f>
        <v>0</v>
      </c>
      <c r="BS484" s="120">
        <f>IF('Copy &amp; Paste Roster Report Here'!$A481=BS$7,IF('Copy &amp; Paste Roster Report Here'!$M481="MT",1,0),0)</f>
        <v>0</v>
      </c>
      <c r="BT484" s="73">
        <f t="shared" si="117"/>
        <v>0</v>
      </c>
      <c r="BU484" s="121">
        <f>IF('Copy &amp; Paste Roster Report Here'!$A481=BU$7,IF('Copy &amp; Paste Roster Report Here'!$M481="fy",1,0),0)</f>
        <v>0</v>
      </c>
      <c r="BV484" s="121">
        <f>IF('Copy &amp; Paste Roster Report Here'!$A481=BV$7,IF('Copy &amp; Paste Roster Report Here'!$M481="fy",1,0),0)</f>
        <v>0</v>
      </c>
      <c r="BW484" s="121">
        <f>IF('Copy &amp; Paste Roster Report Here'!$A481=BW$7,IF('Copy &amp; Paste Roster Report Here'!$M481="fy",1,0),0)</f>
        <v>0</v>
      </c>
      <c r="BX484" s="121">
        <f>IF('Copy &amp; Paste Roster Report Here'!$A481=BX$7,IF('Copy &amp; Paste Roster Report Here'!$M481="fy",1,0),0)</f>
        <v>0</v>
      </c>
      <c r="BY484" s="121">
        <f>IF('Copy &amp; Paste Roster Report Here'!$A481=BY$7,IF('Copy &amp; Paste Roster Report Here'!$M481="fy",1,0),0)</f>
        <v>0</v>
      </c>
      <c r="BZ484" s="121">
        <f>IF('Copy &amp; Paste Roster Report Here'!$A481=BZ$7,IF('Copy &amp; Paste Roster Report Here'!$M481="fy",1,0),0)</f>
        <v>0</v>
      </c>
      <c r="CA484" s="121">
        <f>IF('Copy &amp; Paste Roster Report Here'!$A481=CA$7,IF('Copy &amp; Paste Roster Report Here'!$M481="fy",1,0),0)</f>
        <v>0</v>
      </c>
      <c r="CB484" s="121">
        <f>IF('Copy &amp; Paste Roster Report Here'!$A481=CB$7,IF('Copy &amp; Paste Roster Report Here'!$M481="fy",1,0),0)</f>
        <v>0</v>
      </c>
      <c r="CC484" s="121">
        <f>IF('Copy &amp; Paste Roster Report Here'!$A481=CC$7,IF('Copy &amp; Paste Roster Report Here'!$M481="fy",1,0),0)</f>
        <v>0</v>
      </c>
      <c r="CD484" s="121">
        <f>IF('Copy &amp; Paste Roster Report Here'!$A481=CD$7,IF('Copy &amp; Paste Roster Report Here'!$M481="fy",1,0),0)</f>
        <v>0</v>
      </c>
      <c r="CE484" s="121">
        <f>IF('Copy &amp; Paste Roster Report Here'!$A481=CE$7,IF('Copy &amp; Paste Roster Report Here'!$M481="fy",1,0),0)</f>
        <v>0</v>
      </c>
      <c r="CF484" s="73">
        <f t="shared" si="118"/>
        <v>0</v>
      </c>
      <c r="CG484" s="122">
        <f>IF('Copy &amp; Paste Roster Report Here'!$A481=CG$7,IF('Copy &amp; Paste Roster Report Here'!$M481="RH",1,0),0)</f>
        <v>0</v>
      </c>
      <c r="CH484" s="122">
        <f>IF('Copy &amp; Paste Roster Report Here'!$A481=CH$7,IF('Copy &amp; Paste Roster Report Here'!$M481="RH",1,0),0)</f>
        <v>0</v>
      </c>
      <c r="CI484" s="122">
        <f>IF('Copy &amp; Paste Roster Report Here'!$A481=CI$7,IF('Copy &amp; Paste Roster Report Here'!$M481="RH",1,0),0)</f>
        <v>0</v>
      </c>
      <c r="CJ484" s="122">
        <f>IF('Copy &amp; Paste Roster Report Here'!$A481=CJ$7,IF('Copy &amp; Paste Roster Report Here'!$M481="RH",1,0),0)</f>
        <v>0</v>
      </c>
      <c r="CK484" s="122">
        <f>IF('Copy &amp; Paste Roster Report Here'!$A481=CK$7,IF('Copy &amp; Paste Roster Report Here'!$M481="RH",1,0),0)</f>
        <v>0</v>
      </c>
      <c r="CL484" s="122">
        <f>IF('Copy &amp; Paste Roster Report Here'!$A481=CL$7,IF('Copy &amp; Paste Roster Report Here'!$M481="RH",1,0),0)</f>
        <v>0</v>
      </c>
      <c r="CM484" s="122">
        <f>IF('Copy &amp; Paste Roster Report Here'!$A481=CM$7,IF('Copy &amp; Paste Roster Report Here'!$M481="RH",1,0),0)</f>
        <v>0</v>
      </c>
      <c r="CN484" s="122">
        <f>IF('Copy &amp; Paste Roster Report Here'!$A481=CN$7,IF('Copy &amp; Paste Roster Report Here'!$M481="RH",1,0),0)</f>
        <v>0</v>
      </c>
      <c r="CO484" s="122">
        <f>IF('Copy &amp; Paste Roster Report Here'!$A481=CO$7,IF('Copy &amp; Paste Roster Report Here'!$M481="RH",1,0),0)</f>
        <v>0</v>
      </c>
      <c r="CP484" s="122">
        <f>IF('Copy &amp; Paste Roster Report Here'!$A481=CP$7,IF('Copy &amp; Paste Roster Report Here'!$M481="RH",1,0),0)</f>
        <v>0</v>
      </c>
      <c r="CQ484" s="122">
        <f>IF('Copy &amp; Paste Roster Report Here'!$A481=CQ$7,IF('Copy &amp; Paste Roster Report Here'!$M481="RH",1,0),0)</f>
        <v>0</v>
      </c>
      <c r="CR484" s="73">
        <f t="shared" si="119"/>
        <v>0</v>
      </c>
      <c r="CS484" s="123">
        <f>IF('Copy &amp; Paste Roster Report Here'!$A481=CS$7,IF('Copy &amp; Paste Roster Report Here'!$M481="QT",1,0),0)</f>
        <v>0</v>
      </c>
      <c r="CT484" s="123">
        <f>IF('Copy &amp; Paste Roster Report Here'!$A481=CT$7,IF('Copy &amp; Paste Roster Report Here'!$M481="QT",1,0),0)</f>
        <v>0</v>
      </c>
      <c r="CU484" s="123">
        <f>IF('Copy &amp; Paste Roster Report Here'!$A481=CU$7,IF('Copy &amp; Paste Roster Report Here'!$M481="QT",1,0),0)</f>
        <v>0</v>
      </c>
      <c r="CV484" s="123">
        <f>IF('Copy &amp; Paste Roster Report Here'!$A481=CV$7,IF('Copy &amp; Paste Roster Report Here'!$M481="QT",1,0),0)</f>
        <v>0</v>
      </c>
      <c r="CW484" s="123">
        <f>IF('Copy &amp; Paste Roster Report Here'!$A481=CW$7,IF('Copy &amp; Paste Roster Report Here'!$M481="QT",1,0),0)</f>
        <v>0</v>
      </c>
      <c r="CX484" s="123">
        <f>IF('Copy &amp; Paste Roster Report Here'!$A481=CX$7,IF('Copy &amp; Paste Roster Report Here'!$M481="QT",1,0),0)</f>
        <v>0</v>
      </c>
      <c r="CY484" s="123">
        <f>IF('Copy &amp; Paste Roster Report Here'!$A481=CY$7,IF('Copy &amp; Paste Roster Report Here'!$M481="QT",1,0),0)</f>
        <v>0</v>
      </c>
      <c r="CZ484" s="123">
        <f>IF('Copy &amp; Paste Roster Report Here'!$A481=CZ$7,IF('Copy &amp; Paste Roster Report Here'!$M481="QT",1,0),0)</f>
        <v>0</v>
      </c>
      <c r="DA484" s="123">
        <f>IF('Copy &amp; Paste Roster Report Here'!$A481=DA$7,IF('Copy &amp; Paste Roster Report Here'!$M481="QT",1,0),0)</f>
        <v>0</v>
      </c>
      <c r="DB484" s="123">
        <f>IF('Copy &amp; Paste Roster Report Here'!$A481=DB$7,IF('Copy &amp; Paste Roster Report Here'!$M481="QT",1,0),0)</f>
        <v>0</v>
      </c>
      <c r="DC484" s="123">
        <f>IF('Copy &amp; Paste Roster Report Here'!$A481=DC$7,IF('Copy &amp; Paste Roster Report Here'!$M481="QT",1,0),0)</f>
        <v>0</v>
      </c>
      <c r="DD484" s="73">
        <f t="shared" si="120"/>
        <v>0</v>
      </c>
      <c r="DE484" s="124">
        <f>IF('Copy &amp; Paste Roster Report Here'!$A481=DE$7,IF('Copy &amp; Paste Roster Report Here'!$M481="xxxxxxxxxxx",1,0),0)</f>
        <v>0</v>
      </c>
      <c r="DF484" s="124">
        <f>IF('Copy &amp; Paste Roster Report Here'!$A481=DF$7,IF('Copy &amp; Paste Roster Report Here'!$M481="xxxxxxxxxxx",1,0),0)</f>
        <v>0</v>
      </c>
      <c r="DG484" s="124">
        <f>IF('Copy &amp; Paste Roster Report Here'!$A481=DG$7,IF('Copy &amp; Paste Roster Report Here'!$M481="xxxxxxxxxxx",1,0),0)</f>
        <v>0</v>
      </c>
      <c r="DH484" s="124">
        <f>IF('Copy &amp; Paste Roster Report Here'!$A481=DH$7,IF('Copy &amp; Paste Roster Report Here'!$M481="xxxxxxxxxxx",1,0),0)</f>
        <v>0</v>
      </c>
      <c r="DI484" s="124">
        <f>IF('Copy &amp; Paste Roster Report Here'!$A481=DI$7,IF('Copy &amp; Paste Roster Report Here'!$M481="xxxxxxxxxxx",1,0),0)</f>
        <v>0</v>
      </c>
      <c r="DJ484" s="124">
        <f>IF('Copy &amp; Paste Roster Report Here'!$A481=DJ$7,IF('Copy &amp; Paste Roster Report Here'!$M481="xxxxxxxxxxx",1,0),0)</f>
        <v>0</v>
      </c>
      <c r="DK484" s="124">
        <f>IF('Copy &amp; Paste Roster Report Here'!$A481=DK$7,IF('Copy &amp; Paste Roster Report Here'!$M481="xxxxxxxxxxx",1,0),0)</f>
        <v>0</v>
      </c>
      <c r="DL484" s="124">
        <f>IF('Copy &amp; Paste Roster Report Here'!$A481=DL$7,IF('Copy &amp; Paste Roster Report Here'!$M481="xxxxxxxxxxx",1,0),0)</f>
        <v>0</v>
      </c>
      <c r="DM484" s="124">
        <f>IF('Copy &amp; Paste Roster Report Here'!$A481=DM$7,IF('Copy &amp; Paste Roster Report Here'!$M481="xxxxxxxxxxx",1,0),0)</f>
        <v>0</v>
      </c>
      <c r="DN484" s="124">
        <f>IF('Copy &amp; Paste Roster Report Here'!$A481=DN$7,IF('Copy &amp; Paste Roster Report Here'!$M481="xxxxxxxxxxx",1,0),0)</f>
        <v>0</v>
      </c>
      <c r="DO484" s="124">
        <f>IF('Copy &amp; Paste Roster Report Here'!$A481=DO$7,IF('Copy &amp; Paste Roster Report Here'!$M481="xxxxxxxxxxx",1,0),0)</f>
        <v>0</v>
      </c>
      <c r="DP484" s="125">
        <f t="shared" si="121"/>
        <v>0</v>
      </c>
      <c r="DQ484" s="126">
        <f t="shared" si="122"/>
        <v>0</v>
      </c>
    </row>
    <row r="485" spans="1:121" x14ac:dyDescent="0.25">
      <c r="A485" s="111">
        <f t="shared" si="108"/>
        <v>0</v>
      </c>
      <c r="B485" s="111">
        <f t="shared" si="109"/>
        <v>0</v>
      </c>
      <c r="C485" s="112">
        <f>+('Copy &amp; Paste Roster Report Here'!$P482-'Copy &amp; Paste Roster Report Here'!$O482)/30</f>
        <v>0</v>
      </c>
      <c r="D485" s="112">
        <f>+('Copy &amp; Paste Roster Report Here'!$P482-'Copy &amp; Paste Roster Report Here'!$O482)</f>
        <v>0</v>
      </c>
      <c r="E485" s="111">
        <f>'Copy &amp; Paste Roster Report Here'!N482</f>
        <v>0</v>
      </c>
      <c r="F485" s="111" t="str">
        <f t="shared" si="110"/>
        <v>N</v>
      </c>
      <c r="G485" s="111">
        <f>'Copy &amp; Paste Roster Report Here'!R482</f>
        <v>0</v>
      </c>
      <c r="H485" s="113">
        <f t="shared" si="111"/>
        <v>0</v>
      </c>
      <c r="I485" s="112">
        <f>IF(F485="N",$F$5-'Copy &amp; Paste Roster Report Here'!O482,+'Copy &amp; Paste Roster Report Here'!Q482-'Copy &amp; Paste Roster Report Here'!O482)</f>
        <v>0</v>
      </c>
      <c r="J485" s="114">
        <f t="shared" si="112"/>
        <v>0</v>
      </c>
      <c r="K485" s="114">
        <f t="shared" si="113"/>
        <v>0</v>
      </c>
      <c r="L485" s="115">
        <f>'Copy &amp; Paste Roster Report Here'!F482</f>
        <v>0</v>
      </c>
      <c r="M485" s="116">
        <f t="shared" si="114"/>
        <v>0</v>
      </c>
      <c r="N485" s="117">
        <f>IF('Copy &amp; Paste Roster Report Here'!$A482='Analytical Tests'!N$7,IF($F485="Y",+$H485*N$6,0),0)</f>
        <v>0</v>
      </c>
      <c r="O485" s="117">
        <f>IF('Copy &amp; Paste Roster Report Here'!$A482='Analytical Tests'!O$7,IF($F485="Y",+$H485*O$6,0),0)</f>
        <v>0</v>
      </c>
      <c r="P485" s="117">
        <f>IF('Copy &amp; Paste Roster Report Here'!$A482='Analytical Tests'!P$7,IF($F485="Y",+$H485*P$6,0),0)</f>
        <v>0</v>
      </c>
      <c r="Q485" s="117">
        <f>IF('Copy &amp; Paste Roster Report Here'!$A482='Analytical Tests'!Q$7,IF($F485="Y",+$H485*Q$6,0),0)</f>
        <v>0</v>
      </c>
      <c r="R485" s="117">
        <f>IF('Copy &amp; Paste Roster Report Here'!$A482='Analytical Tests'!R$7,IF($F485="Y",+$H485*R$6,0),0)</f>
        <v>0</v>
      </c>
      <c r="S485" s="117">
        <f>IF('Copy &amp; Paste Roster Report Here'!$A482='Analytical Tests'!S$7,IF($F485="Y",+$H485*S$6,0),0)</f>
        <v>0</v>
      </c>
      <c r="T485" s="117">
        <f>IF('Copy &amp; Paste Roster Report Here'!$A482='Analytical Tests'!T$7,IF($F485="Y",+$H485*T$6,0),0)</f>
        <v>0</v>
      </c>
      <c r="U485" s="117">
        <f>IF('Copy &amp; Paste Roster Report Here'!$A482='Analytical Tests'!U$7,IF($F485="Y",+$H485*U$6,0),0)</f>
        <v>0</v>
      </c>
      <c r="V485" s="117">
        <f>IF('Copy &amp; Paste Roster Report Here'!$A482='Analytical Tests'!V$7,IF($F485="Y",+$H485*V$6,0),0)</f>
        <v>0</v>
      </c>
      <c r="W485" s="117">
        <f>IF('Copy &amp; Paste Roster Report Here'!$A482='Analytical Tests'!W$7,IF($F485="Y",+$H485*W$6,0),0)</f>
        <v>0</v>
      </c>
      <c r="X485" s="117">
        <f>IF('Copy &amp; Paste Roster Report Here'!$A482='Analytical Tests'!X$7,IF($F485="Y",+$H485*X$6,0),0)</f>
        <v>0</v>
      </c>
      <c r="Y485" s="117" t="b">
        <f>IF('Copy &amp; Paste Roster Report Here'!$A482='Analytical Tests'!Y$7,IF($F485="N",IF($J485&gt;=$C485,Y$6,+($I485/$D485)*Y$6),0))</f>
        <v>0</v>
      </c>
      <c r="Z485" s="117" t="b">
        <f>IF('Copy &amp; Paste Roster Report Here'!$A482='Analytical Tests'!Z$7,IF($F485="N",IF($J485&gt;=$C485,Z$6,+($I485/$D485)*Z$6),0))</f>
        <v>0</v>
      </c>
      <c r="AA485" s="117" t="b">
        <f>IF('Copy &amp; Paste Roster Report Here'!$A482='Analytical Tests'!AA$7,IF($F485="N",IF($J485&gt;=$C485,AA$6,+($I485/$D485)*AA$6),0))</f>
        <v>0</v>
      </c>
      <c r="AB485" s="117" t="b">
        <f>IF('Copy &amp; Paste Roster Report Here'!$A482='Analytical Tests'!AB$7,IF($F485="N",IF($J485&gt;=$C485,AB$6,+($I485/$D485)*AB$6),0))</f>
        <v>0</v>
      </c>
      <c r="AC485" s="117" t="b">
        <f>IF('Copy &amp; Paste Roster Report Here'!$A482='Analytical Tests'!AC$7,IF($F485="N",IF($J485&gt;=$C485,AC$6,+($I485/$D485)*AC$6),0))</f>
        <v>0</v>
      </c>
      <c r="AD485" s="117" t="b">
        <f>IF('Copy &amp; Paste Roster Report Here'!$A482='Analytical Tests'!AD$7,IF($F485="N",IF($J485&gt;=$C485,AD$6,+($I485/$D485)*AD$6),0))</f>
        <v>0</v>
      </c>
      <c r="AE485" s="117" t="b">
        <f>IF('Copy &amp; Paste Roster Report Here'!$A482='Analytical Tests'!AE$7,IF($F485="N",IF($J485&gt;=$C485,AE$6,+($I485/$D485)*AE$6),0))</f>
        <v>0</v>
      </c>
      <c r="AF485" s="117" t="b">
        <f>IF('Copy &amp; Paste Roster Report Here'!$A482='Analytical Tests'!AF$7,IF($F485="N",IF($J485&gt;=$C485,AF$6,+($I485/$D485)*AF$6),0))</f>
        <v>0</v>
      </c>
      <c r="AG485" s="117" t="b">
        <f>IF('Copy &amp; Paste Roster Report Here'!$A482='Analytical Tests'!AG$7,IF($F485="N",IF($J485&gt;=$C485,AG$6,+($I485/$D485)*AG$6),0))</f>
        <v>0</v>
      </c>
      <c r="AH485" s="117" t="b">
        <f>IF('Copy &amp; Paste Roster Report Here'!$A482='Analytical Tests'!AH$7,IF($F485="N",IF($J485&gt;=$C485,AH$6,+($I485/$D485)*AH$6),0))</f>
        <v>0</v>
      </c>
      <c r="AI485" s="117" t="b">
        <f>IF('Copy &amp; Paste Roster Report Here'!$A482='Analytical Tests'!AI$7,IF($F485="N",IF($J485&gt;=$C485,AI$6,+($I485/$D485)*AI$6),0))</f>
        <v>0</v>
      </c>
      <c r="AJ485" s="79"/>
      <c r="AK485" s="118">
        <f>IF('Copy &amp; Paste Roster Report Here'!$A482=AK$7,IF('Copy &amp; Paste Roster Report Here'!$M482="FT",1,0),0)</f>
        <v>0</v>
      </c>
      <c r="AL485" s="118">
        <f>IF('Copy &amp; Paste Roster Report Here'!$A482=AL$7,IF('Copy &amp; Paste Roster Report Here'!$M482="FT",1,0),0)</f>
        <v>0</v>
      </c>
      <c r="AM485" s="118">
        <f>IF('Copy &amp; Paste Roster Report Here'!$A482=AM$7,IF('Copy &amp; Paste Roster Report Here'!$M482="FT",1,0),0)</f>
        <v>0</v>
      </c>
      <c r="AN485" s="118">
        <f>IF('Copy &amp; Paste Roster Report Here'!$A482=AN$7,IF('Copy &amp; Paste Roster Report Here'!$M482="FT",1,0),0)</f>
        <v>0</v>
      </c>
      <c r="AO485" s="118">
        <f>IF('Copy &amp; Paste Roster Report Here'!$A482=AO$7,IF('Copy &amp; Paste Roster Report Here'!$M482="FT",1,0),0)</f>
        <v>0</v>
      </c>
      <c r="AP485" s="118">
        <f>IF('Copy &amp; Paste Roster Report Here'!$A482=AP$7,IF('Copy &amp; Paste Roster Report Here'!$M482="FT",1,0),0)</f>
        <v>0</v>
      </c>
      <c r="AQ485" s="118">
        <f>IF('Copy &amp; Paste Roster Report Here'!$A482=AQ$7,IF('Copy &amp; Paste Roster Report Here'!$M482="FT",1,0),0)</f>
        <v>0</v>
      </c>
      <c r="AR485" s="118">
        <f>IF('Copy &amp; Paste Roster Report Here'!$A482=AR$7,IF('Copy &amp; Paste Roster Report Here'!$M482="FT",1,0),0)</f>
        <v>0</v>
      </c>
      <c r="AS485" s="118">
        <f>IF('Copy &amp; Paste Roster Report Here'!$A482=AS$7,IF('Copy &amp; Paste Roster Report Here'!$M482="FT",1,0),0)</f>
        <v>0</v>
      </c>
      <c r="AT485" s="118">
        <f>IF('Copy &amp; Paste Roster Report Here'!$A482=AT$7,IF('Copy &amp; Paste Roster Report Here'!$M482="FT",1,0),0)</f>
        <v>0</v>
      </c>
      <c r="AU485" s="118">
        <f>IF('Copy &amp; Paste Roster Report Here'!$A482=AU$7,IF('Copy &amp; Paste Roster Report Here'!$M482="FT",1,0),0)</f>
        <v>0</v>
      </c>
      <c r="AV485" s="73">
        <f t="shared" si="115"/>
        <v>0</v>
      </c>
      <c r="AW485" s="119">
        <f>IF('Copy &amp; Paste Roster Report Here'!$A482=AW$7,IF('Copy &amp; Paste Roster Report Here'!$M482="HT",1,0),0)</f>
        <v>0</v>
      </c>
      <c r="AX485" s="119">
        <f>IF('Copy &amp; Paste Roster Report Here'!$A482=AX$7,IF('Copy &amp; Paste Roster Report Here'!$M482="HT",1,0),0)</f>
        <v>0</v>
      </c>
      <c r="AY485" s="119">
        <f>IF('Copy &amp; Paste Roster Report Here'!$A482=AY$7,IF('Copy &amp; Paste Roster Report Here'!$M482="HT",1,0),0)</f>
        <v>0</v>
      </c>
      <c r="AZ485" s="119">
        <f>IF('Copy &amp; Paste Roster Report Here'!$A482=AZ$7,IF('Copy &amp; Paste Roster Report Here'!$M482="HT",1,0),0)</f>
        <v>0</v>
      </c>
      <c r="BA485" s="119">
        <f>IF('Copy &amp; Paste Roster Report Here'!$A482=BA$7,IF('Copy &amp; Paste Roster Report Here'!$M482="HT",1,0),0)</f>
        <v>0</v>
      </c>
      <c r="BB485" s="119">
        <f>IF('Copy &amp; Paste Roster Report Here'!$A482=BB$7,IF('Copy &amp; Paste Roster Report Here'!$M482="HT",1,0),0)</f>
        <v>0</v>
      </c>
      <c r="BC485" s="119">
        <f>IF('Copy &amp; Paste Roster Report Here'!$A482=BC$7,IF('Copy &amp; Paste Roster Report Here'!$M482="HT",1,0),0)</f>
        <v>0</v>
      </c>
      <c r="BD485" s="119">
        <f>IF('Copy &amp; Paste Roster Report Here'!$A482=BD$7,IF('Copy &amp; Paste Roster Report Here'!$M482="HT",1,0),0)</f>
        <v>0</v>
      </c>
      <c r="BE485" s="119">
        <f>IF('Copy &amp; Paste Roster Report Here'!$A482=BE$7,IF('Copy &amp; Paste Roster Report Here'!$M482="HT",1,0),0)</f>
        <v>0</v>
      </c>
      <c r="BF485" s="119">
        <f>IF('Copy &amp; Paste Roster Report Here'!$A482=BF$7,IF('Copy &amp; Paste Roster Report Here'!$M482="HT",1,0),0)</f>
        <v>0</v>
      </c>
      <c r="BG485" s="119">
        <f>IF('Copy &amp; Paste Roster Report Here'!$A482=BG$7,IF('Copy &amp; Paste Roster Report Here'!$M482="HT",1,0),0)</f>
        <v>0</v>
      </c>
      <c r="BH485" s="73">
        <f t="shared" si="116"/>
        <v>0</v>
      </c>
      <c r="BI485" s="120">
        <f>IF('Copy &amp; Paste Roster Report Here'!$A482=BI$7,IF('Copy &amp; Paste Roster Report Here'!$M482="MT",1,0),0)</f>
        <v>0</v>
      </c>
      <c r="BJ485" s="120">
        <f>IF('Copy &amp; Paste Roster Report Here'!$A482=BJ$7,IF('Copy &amp; Paste Roster Report Here'!$M482="MT",1,0),0)</f>
        <v>0</v>
      </c>
      <c r="BK485" s="120">
        <f>IF('Copy &amp; Paste Roster Report Here'!$A482=BK$7,IF('Copy &amp; Paste Roster Report Here'!$M482="MT",1,0),0)</f>
        <v>0</v>
      </c>
      <c r="BL485" s="120">
        <f>IF('Copy &amp; Paste Roster Report Here'!$A482=BL$7,IF('Copy &amp; Paste Roster Report Here'!$M482="MT",1,0),0)</f>
        <v>0</v>
      </c>
      <c r="BM485" s="120">
        <f>IF('Copy &amp; Paste Roster Report Here'!$A482=BM$7,IF('Copy &amp; Paste Roster Report Here'!$M482="MT",1,0),0)</f>
        <v>0</v>
      </c>
      <c r="BN485" s="120">
        <f>IF('Copy &amp; Paste Roster Report Here'!$A482=BN$7,IF('Copy &amp; Paste Roster Report Here'!$M482="MT",1,0),0)</f>
        <v>0</v>
      </c>
      <c r="BO485" s="120">
        <f>IF('Copy &amp; Paste Roster Report Here'!$A482=BO$7,IF('Copy &amp; Paste Roster Report Here'!$M482="MT",1,0),0)</f>
        <v>0</v>
      </c>
      <c r="BP485" s="120">
        <f>IF('Copy &amp; Paste Roster Report Here'!$A482=BP$7,IF('Copy &amp; Paste Roster Report Here'!$M482="MT",1,0),0)</f>
        <v>0</v>
      </c>
      <c r="BQ485" s="120">
        <f>IF('Copy &amp; Paste Roster Report Here'!$A482=BQ$7,IF('Copy &amp; Paste Roster Report Here'!$M482="MT",1,0),0)</f>
        <v>0</v>
      </c>
      <c r="BR485" s="120">
        <f>IF('Copy &amp; Paste Roster Report Here'!$A482=BR$7,IF('Copy &amp; Paste Roster Report Here'!$M482="MT",1,0),0)</f>
        <v>0</v>
      </c>
      <c r="BS485" s="120">
        <f>IF('Copy &amp; Paste Roster Report Here'!$A482=BS$7,IF('Copy &amp; Paste Roster Report Here'!$M482="MT",1,0),0)</f>
        <v>0</v>
      </c>
      <c r="BT485" s="73">
        <f t="shared" si="117"/>
        <v>0</v>
      </c>
      <c r="BU485" s="121">
        <f>IF('Copy &amp; Paste Roster Report Here'!$A482=BU$7,IF('Copy &amp; Paste Roster Report Here'!$M482="fy",1,0),0)</f>
        <v>0</v>
      </c>
      <c r="BV485" s="121">
        <f>IF('Copy &amp; Paste Roster Report Here'!$A482=BV$7,IF('Copy &amp; Paste Roster Report Here'!$M482="fy",1,0),0)</f>
        <v>0</v>
      </c>
      <c r="BW485" s="121">
        <f>IF('Copy &amp; Paste Roster Report Here'!$A482=BW$7,IF('Copy &amp; Paste Roster Report Here'!$M482="fy",1,0),0)</f>
        <v>0</v>
      </c>
      <c r="BX485" s="121">
        <f>IF('Copy &amp; Paste Roster Report Here'!$A482=BX$7,IF('Copy &amp; Paste Roster Report Here'!$M482="fy",1,0),0)</f>
        <v>0</v>
      </c>
      <c r="BY485" s="121">
        <f>IF('Copy &amp; Paste Roster Report Here'!$A482=BY$7,IF('Copy &amp; Paste Roster Report Here'!$M482="fy",1,0),0)</f>
        <v>0</v>
      </c>
      <c r="BZ485" s="121">
        <f>IF('Copy &amp; Paste Roster Report Here'!$A482=BZ$7,IF('Copy &amp; Paste Roster Report Here'!$M482="fy",1,0),0)</f>
        <v>0</v>
      </c>
      <c r="CA485" s="121">
        <f>IF('Copy &amp; Paste Roster Report Here'!$A482=CA$7,IF('Copy &amp; Paste Roster Report Here'!$M482="fy",1,0),0)</f>
        <v>0</v>
      </c>
      <c r="CB485" s="121">
        <f>IF('Copy &amp; Paste Roster Report Here'!$A482=CB$7,IF('Copy &amp; Paste Roster Report Here'!$M482="fy",1,0),0)</f>
        <v>0</v>
      </c>
      <c r="CC485" s="121">
        <f>IF('Copy &amp; Paste Roster Report Here'!$A482=CC$7,IF('Copy &amp; Paste Roster Report Here'!$M482="fy",1,0),0)</f>
        <v>0</v>
      </c>
      <c r="CD485" s="121">
        <f>IF('Copy &amp; Paste Roster Report Here'!$A482=CD$7,IF('Copy &amp; Paste Roster Report Here'!$M482="fy",1,0),0)</f>
        <v>0</v>
      </c>
      <c r="CE485" s="121">
        <f>IF('Copy &amp; Paste Roster Report Here'!$A482=CE$7,IF('Copy &amp; Paste Roster Report Here'!$M482="fy",1,0),0)</f>
        <v>0</v>
      </c>
      <c r="CF485" s="73">
        <f t="shared" si="118"/>
        <v>0</v>
      </c>
      <c r="CG485" s="122">
        <f>IF('Copy &amp; Paste Roster Report Here'!$A482=CG$7,IF('Copy &amp; Paste Roster Report Here'!$M482="RH",1,0),0)</f>
        <v>0</v>
      </c>
      <c r="CH485" s="122">
        <f>IF('Copy &amp; Paste Roster Report Here'!$A482=CH$7,IF('Copy &amp; Paste Roster Report Here'!$M482="RH",1,0),0)</f>
        <v>0</v>
      </c>
      <c r="CI485" s="122">
        <f>IF('Copy &amp; Paste Roster Report Here'!$A482=CI$7,IF('Copy &amp; Paste Roster Report Here'!$M482="RH",1,0),0)</f>
        <v>0</v>
      </c>
      <c r="CJ485" s="122">
        <f>IF('Copy &amp; Paste Roster Report Here'!$A482=CJ$7,IF('Copy &amp; Paste Roster Report Here'!$M482="RH",1,0),0)</f>
        <v>0</v>
      </c>
      <c r="CK485" s="122">
        <f>IF('Copy &amp; Paste Roster Report Here'!$A482=CK$7,IF('Copy &amp; Paste Roster Report Here'!$M482="RH",1,0),0)</f>
        <v>0</v>
      </c>
      <c r="CL485" s="122">
        <f>IF('Copy &amp; Paste Roster Report Here'!$A482=CL$7,IF('Copy &amp; Paste Roster Report Here'!$M482="RH",1,0),0)</f>
        <v>0</v>
      </c>
      <c r="CM485" s="122">
        <f>IF('Copy &amp; Paste Roster Report Here'!$A482=CM$7,IF('Copy &amp; Paste Roster Report Here'!$M482="RH",1,0),0)</f>
        <v>0</v>
      </c>
      <c r="CN485" s="122">
        <f>IF('Copy &amp; Paste Roster Report Here'!$A482=CN$7,IF('Copy &amp; Paste Roster Report Here'!$M482="RH",1,0),0)</f>
        <v>0</v>
      </c>
      <c r="CO485" s="122">
        <f>IF('Copy &amp; Paste Roster Report Here'!$A482=CO$7,IF('Copy &amp; Paste Roster Report Here'!$M482="RH",1,0),0)</f>
        <v>0</v>
      </c>
      <c r="CP485" s="122">
        <f>IF('Copy &amp; Paste Roster Report Here'!$A482=CP$7,IF('Copy &amp; Paste Roster Report Here'!$M482="RH",1,0),0)</f>
        <v>0</v>
      </c>
      <c r="CQ485" s="122">
        <f>IF('Copy &amp; Paste Roster Report Here'!$A482=CQ$7,IF('Copy &amp; Paste Roster Report Here'!$M482="RH",1,0),0)</f>
        <v>0</v>
      </c>
      <c r="CR485" s="73">
        <f t="shared" si="119"/>
        <v>0</v>
      </c>
      <c r="CS485" s="123">
        <f>IF('Copy &amp; Paste Roster Report Here'!$A482=CS$7,IF('Copy &amp; Paste Roster Report Here'!$M482="QT",1,0),0)</f>
        <v>0</v>
      </c>
      <c r="CT485" s="123">
        <f>IF('Copy &amp; Paste Roster Report Here'!$A482=CT$7,IF('Copy &amp; Paste Roster Report Here'!$M482="QT",1,0),0)</f>
        <v>0</v>
      </c>
      <c r="CU485" s="123">
        <f>IF('Copy &amp; Paste Roster Report Here'!$A482=CU$7,IF('Copy &amp; Paste Roster Report Here'!$M482="QT",1,0),0)</f>
        <v>0</v>
      </c>
      <c r="CV485" s="123">
        <f>IF('Copy &amp; Paste Roster Report Here'!$A482=CV$7,IF('Copy &amp; Paste Roster Report Here'!$M482="QT",1,0),0)</f>
        <v>0</v>
      </c>
      <c r="CW485" s="123">
        <f>IF('Copy &amp; Paste Roster Report Here'!$A482=CW$7,IF('Copy &amp; Paste Roster Report Here'!$M482="QT",1,0),0)</f>
        <v>0</v>
      </c>
      <c r="CX485" s="123">
        <f>IF('Copy &amp; Paste Roster Report Here'!$A482=CX$7,IF('Copy &amp; Paste Roster Report Here'!$M482="QT",1,0),0)</f>
        <v>0</v>
      </c>
      <c r="CY485" s="123">
        <f>IF('Copy &amp; Paste Roster Report Here'!$A482=CY$7,IF('Copy &amp; Paste Roster Report Here'!$M482="QT",1,0),0)</f>
        <v>0</v>
      </c>
      <c r="CZ485" s="123">
        <f>IF('Copy &amp; Paste Roster Report Here'!$A482=CZ$7,IF('Copy &amp; Paste Roster Report Here'!$M482="QT",1,0),0)</f>
        <v>0</v>
      </c>
      <c r="DA485" s="123">
        <f>IF('Copy &amp; Paste Roster Report Here'!$A482=DA$7,IF('Copy &amp; Paste Roster Report Here'!$M482="QT",1,0),0)</f>
        <v>0</v>
      </c>
      <c r="DB485" s="123">
        <f>IF('Copy &amp; Paste Roster Report Here'!$A482=DB$7,IF('Copy &amp; Paste Roster Report Here'!$M482="QT",1,0),0)</f>
        <v>0</v>
      </c>
      <c r="DC485" s="123">
        <f>IF('Copy &amp; Paste Roster Report Here'!$A482=DC$7,IF('Copy &amp; Paste Roster Report Here'!$M482="QT",1,0),0)</f>
        <v>0</v>
      </c>
      <c r="DD485" s="73">
        <f t="shared" si="120"/>
        <v>0</v>
      </c>
      <c r="DE485" s="124">
        <f>IF('Copy &amp; Paste Roster Report Here'!$A482=DE$7,IF('Copy &amp; Paste Roster Report Here'!$M482="xxxxxxxxxxx",1,0),0)</f>
        <v>0</v>
      </c>
      <c r="DF485" s="124">
        <f>IF('Copy &amp; Paste Roster Report Here'!$A482=DF$7,IF('Copy &amp; Paste Roster Report Here'!$M482="xxxxxxxxxxx",1,0),0)</f>
        <v>0</v>
      </c>
      <c r="DG485" s="124">
        <f>IF('Copy &amp; Paste Roster Report Here'!$A482=DG$7,IF('Copy &amp; Paste Roster Report Here'!$M482="xxxxxxxxxxx",1,0),0)</f>
        <v>0</v>
      </c>
      <c r="DH485" s="124">
        <f>IF('Copy &amp; Paste Roster Report Here'!$A482=DH$7,IF('Copy &amp; Paste Roster Report Here'!$M482="xxxxxxxxxxx",1,0),0)</f>
        <v>0</v>
      </c>
      <c r="DI485" s="124">
        <f>IF('Copy &amp; Paste Roster Report Here'!$A482=DI$7,IF('Copy &amp; Paste Roster Report Here'!$M482="xxxxxxxxxxx",1,0),0)</f>
        <v>0</v>
      </c>
      <c r="DJ485" s="124">
        <f>IF('Copy &amp; Paste Roster Report Here'!$A482=DJ$7,IF('Copy &amp; Paste Roster Report Here'!$M482="xxxxxxxxxxx",1,0),0)</f>
        <v>0</v>
      </c>
      <c r="DK485" s="124">
        <f>IF('Copy &amp; Paste Roster Report Here'!$A482=DK$7,IF('Copy &amp; Paste Roster Report Here'!$M482="xxxxxxxxxxx",1,0),0)</f>
        <v>0</v>
      </c>
      <c r="DL485" s="124">
        <f>IF('Copy &amp; Paste Roster Report Here'!$A482=DL$7,IF('Copy &amp; Paste Roster Report Here'!$M482="xxxxxxxxxxx",1,0),0)</f>
        <v>0</v>
      </c>
      <c r="DM485" s="124">
        <f>IF('Copy &amp; Paste Roster Report Here'!$A482=DM$7,IF('Copy &amp; Paste Roster Report Here'!$M482="xxxxxxxxxxx",1,0),0)</f>
        <v>0</v>
      </c>
      <c r="DN485" s="124">
        <f>IF('Copy &amp; Paste Roster Report Here'!$A482=DN$7,IF('Copy &amp; Paste Roster Report Here'!$M482="xxxxxxxxxxx",1,0),0)</f>
        <v>0</v>
      </c>
      <c r="DO485" s="124">
        <f>IF('Copy &amp; Paste Roster Report Here'!$A482=DO$7,IF('Copy &amp; Paste Roster Report Here'!$M482="xxxxxxxxxxx",1,0),0)</f>
        <v>0</v>
      </c>
      <c r="DP485" s="125">
        <f t="shared" si="121"/>
        <v>0</v>
      </c>
      <c r="DQ485" s="126">
        <f t="shared" si="122"/>
        <v>0</v>
      </c>
    </row>
    <row r="486" spans="1:121" x14ac:dyDescent="0.25">
      <c r="A486" s="111">
        <f t="shared" si="108"/>
        <v>0</v>
      </c>
      <c r="B486" s="111">
        <f t="shared" si="109"/>
        <v>0</v>
      </c>
      <c r="C486" s="112">
        <f>+('Copy &amp; Paste Roster Report Here'!$P483-'Copy &amp; Paste Roster Report Here'!$O483)/30</f>
        <v>0</v>
      </c>
      <c r="D486" s="112">
        <f>+('Copy &amp; Paste Roster Report Here'!$P483-'Copy &amp; Paste Roster Report Here'!$O483)</f>
        <v>0</v>
      </c>
      <c r="E486" s="111">
        <f>'Copy &amp; Paste Roster Report Here'!N483</f>
        <v>0</v>
      </c>
      <c r="F486" s="111" t="str">
        <f t="shared" si="110"/>
        <v>N</v>
      </c>
      <c r="G486" s="111">
        <f>'Copy &amp; Paste Roster Report Here'!R483</f>
        <v>0</v>
      </c>
      <c r="H486" s="113">
        <f t="shared" si="111"/>
        <v>0</v>
      </c>
      <c r="I486" s="112">
        <f>IF(F486="N",$F$5-'Copy &amp; Paste Roster Report Here'!O483,+'Copy &amp; Paste Roster Report Here'!Q483-'Copy &amp; Paste Roster Report Here'!O483)</f>
        <v>0</v>
      </c>
      <c r="J486" s="114">
        <f t="shared" si="112"/>
        <v>0</v>
      </c>
      <c r="K486" s="114">
        <f t="shared" si="113"/>
        <v>0</v>
      </c>
      <c r="L486" s="115">
        <f>'Copy &amp; Paste Roster Report Here'!F483</f>
        <v>0</v>
      </c>
      <c r="M486" s="116">
        <f t="shared" si="114"/>
        <v>0</v>
      </c>
      <c r="N486" s="117">
        <f>IF('Copy &amp; Paste Roster Report Here'!$A483='Analytical Tests'!N$7,IF($F486="Y",+$H486*N$6,0),0)</f>
        <v>0</v>
      </c>
      <c r="O486" s="117">
        <f>IF('Copy &amp; Paste Roster Report Here'!$A483='Analytical Tests'!O$7,IF($F486="Y",+$H486*O$6,0),0)</f>
        <v>0</v>
      </c>
      <c r="P486" s="117">
        <f>IF('Copy &amp; Paste Roster Report Here'!$A483='Analytical Tests'!P$7,IF($F486="Y",+$H486*P$6,0),0)</f>
        <v>0</v>
      </c>
      <c r="Q486" s="117">
        <f>IF('Copy &amp; Paste Roster Report Here'!$A483='Analytical Tests'!Q$7,IF($F486="Y",+$H486*Q$6,0),0)</f>
        <v>0</v>
      </c>
      <c r="R486" s="117">
        <f>IF('Copy &amp; Paste Roster Report Here'!$A483='Analytical Tests'!R$7,IF($F486="Y",+$H486*R$6,0),0)</f>
        <v>0</v>
      </c>
      <c r="S486" s="117">
        <f>IF('Copy &amp; Paste Roster Report Here'!$A483='Analytical Tests'!S$7,IF($F486="Y",+$H486*S$6,0),0)</f>
        <v>0</v>
      </c>
      <c r="T486" s="117">
        <f>IF('Copy &amp; Paste Roster Report Here'!$A483='Analytical Tests'!T$7,IF($F486="Y",+$H486*T$6,0),0)</f>
        <v>0</v>
      </c>
      <c r="U486" s="117">
        <f>IF('Copy &amp; Paste Roster Report Here'!$A483='Analytical Tests'!U$7,IF($F486="Y",+$H486*U$6,0),0)</f>
        <v>0</v>
      </c>
      <c r="V486" s="117">
        <f>IF('Copy &amp; Paste Roster Report Here'!$A483='Analytical Tests'!V$7,IF($F486="Y",+$H486*V$6,0),0)</f>
        <v>0</v>
      </c>
      <c r="W486" s="117">
        <f>IF('Copy &amp; Paste Roster Report Here'!$A483='Analytical Tests'!W$7,IF($F486="Y",+$H486*W$6,0),0)</f>
        <v>0</v>
      </c>
      <c r="X486" s="117">
        <f>IF('Copy &amp; Paste Roster Report Here'!$A483='Analytical Tests'!X$7,IF($F486="Y",+$H486*X$6,0),0)</f>
        <v>0</v>
      </c>
      <c r="Y486" s="117" t="b">
        <f>IF('Copy &amp; Paste Roster Report Here'!$A483='Analytical Tests'!Y$7,IF($F486="N",IF($J486&gt;=$C486,Y$6,+($I486/$D486)*Y$6),0))</f>
        <v>0</v>
      </c>
      <c r="Z486" s="117" t="b">
        <f>IF('Copy &amp; Paste Roster Report Here'!$A483='Analytical Tests'!Z$7,IF($F486="N",IF($J486&gt;=$C486,Z$6,+($I486/$D486)*Z$6),0))</f>
        <v>0</v>
      </c>
      <c r="AA486" s="117" t="b">
        <f>IF('Copy &amp; Paste Roster Report Here'!$A483='Analytical Tests'!AA$7,IF($F486="N",IF($J486&gt;=$C486,AA$6,+($I486/$D486)*AA$6),0))</f>
        <v>0</v>
      </c>
      <c r="AB486" s="117" t="b">
        <f>IF('Copy &amp; Paste Roster Report Here'!$A483='Analytical Tests'!AB$7,IF($F486="N",IF($J486&gt;=$C486,AB$6,+($I486/$D486)*AB$6),0))</f>
        <v>0</v>
      </c>
      <c r="AC486" s="117" t="b">
        <f>IF('Copy &amp; Paste Roster Report Here'!$A483='Analytical Tests'!AC$7,IF($F486="N",IF($J486&gt;=$C486,AC$6,+($I486/$D486)*AC$6),0))</f>
        <v>0</v>
      </c>
      <c r="AD486" s="117" t="b">
        <f>IF('Copy &amp; Paste Roster Report Here'!$A483='Analytical Tests'!AD$7,IF($F486="N",IF($J486&gt;=$C486,AD$6,+($I486/$D486)*AD$6),0))</f>
        <v>0</v>
      </c>
      <c r="AE486" s="117" t="b">
        <f>IF('Copy &amp; Paste Roster Report Here'!$A483='Analytical Tests'!AE$7,IF($F486="N",IF($J486&gt;=$C486,AE$6,+($I486/$D486)*AE$6),0))</f>
        <v>0</v>
      </c>
      <c r="AF486" s="117" t="b">
        <f>IF('Copy &amp; Paste Roster Report Here'!$A483='Analytical Tests'!AF$7,IF($F486="N",IF($J486&gt;=$C486,AF$6,+($I486/$D486)*AF$6),0))</f>
        <v>0</v>
      </c>
      <c r="AG486" s="117" t="b">
        <f>IF('Copy &amp; Paste Roster Report Here'!$A483='Analytical Tests'!AG$7,IF($F486="N",IF($J486&gt;=$C486,AG$6,+($I486/$D486)*AG$6),0))</f>
        <v>0</v>
      </c>
      <c r="AH486" s="117" t="b">
        <f>IF('Copy &amp; Paste Roster Report Here'!$A483='Analytical Tests'!AH$7,IF($F486="N",IF($J486&gt;=$C486,AH$6,+($I486/$D486)*AH$6),0))</f>
        <v>0</v>
      </c>
      <c r="AI486" s="117" t="b">
        <f>IF('Copy &amp; Paste Roster Report Here'!$A483='Analytical Tests'!AI$7,IF($F486="N",IF($J486&gt;=$C486,AI$6,+($I486/$D486)*AI$6),0))</f>
        <v>0</v>
      </c>
      <c r="AJ486" s="79"/>
      <c r="AK486" s="118">
        <f>IF('Copy &amp; Paste Roster Report Here'!$A483=AK$7,IF('Copy &amp; Paste Roster Report Here'!$M483="FT",1,0),0)</f>
        <v>0</v>
      </c>
      <c r="AL486" s="118">
        <f>IF('Copy &amp; Paste Roster Report Here'!$A483=AL$7,IF('Copy &amp; Paste Roster Report Here'!$M483="FT",1,0),0)</f>
        <v>0</v>
      </c>
      <c r="AM486" s="118">
        <f>IF('Copy &amp; Paste Roster Report Here'!$A483=AM$7,IF('Copy &amp; Paste Roster Report Here'!$M483="FT",1,0),0)</f>
        <v>0</v>
      </c>
      <c r="AN486" s="118">
        <f>IF('Copy &amp; Paste Roster Report Here'!$A483=AN$7,IF('Copy &amp; Paste Roster Report Here'!$M483="FT",1,0),0)</f>
        <v>0</v>
      </c>
      <c r="AO486" s="118">
        <f>IF('Copy &amp; Paste Roster Report Here'!$A483=AO$7,IF('Copy &amp; Paste Roster Report Here'!$M483="FT",1,0),0)</f>
        <v>0</v>
      </c>
      <c r="AP486" s="118">
        <f>IF('Copy &amp; Paste Roster Report Here'!$A483=AP$7,IF('Copy &amp; Paste Roster Report Here'!$M483="FT",1,0),0)</f>
        <v>0</v>
      </c>
      <c r="AQ486" s="118">
        <f>IF('Copy &amp; Paste Roster Report Here'!$A483=AQ$7,IF('Copy &amp; Paste Roster Report Here'!$M483="FT",1,0),0)</f>
        <v>0</v>
      </c>
      <c r="AR486" s="118">
        <f>IF('Copy &amp; Paste Roster Report Here'!$A483=AR$7,IF('Copy &amp; Paste Roster Report Here'!$M483="FT",1,0),0)</f>
        <v>0</v>
      </c>
      <c r="AS486" s="118">
        <f>IF('Copy &amp; Paste Roster Report Here'!$A483=AS$7,IF('Copy &amp; Paste Roster Report Here'!$M483="FT",1,0),0)</f>
        <v>0</v>
      </c>
      <c r="AT486" s="118">
        <f>IF('Copy &amp; Paste Roster Report Here'!$A483=AT$7,IF('Copy &amp; Paste Roster Report Here'!$M483="FT",1,0),0)</f>
        <v>0</v>
      </c>
      <c r="AU486" s="118">
        <f>IF('Copy &amp; Paste Roster Report Here'!$A483=AU$7,IF('Copy &amp; Paste Roster Report Here'!$M483="FT",1,0),0)</f>
        <v>0</v>
      </c>
      <c r="AV486" s="73">
        <f t="shared" si="115"/>
        <v>0</v>
      </c>
      <c r="AW486" s="119">
        <f>IF('Copy &amp; Paste Roster Report Here'!$A483=AW$7,IF('Copy &amp; Paste Roster Report Here'!$M483="HT",1,0),0)</f>
        <v>0</v>
      </c>
      <c r="AX486" s="119">
        <f>IF('Copy &amp; Paste Roster Report Here'!$A483=AX$7,IF('Copy &amp; Paste Roster Report Here'!$M483="HT",1,0),0)</f>
        <v>0</v>
      </c>
      <c r="AY486" s="119">
        <f>IF('Copy &amp; Paste Roster Report Here'!$A483=AY$7,IF('Copy &amp; Paste Roster Report Here'!$M483="HT",1,0),0)</f>
        <v>0</v>
      </c>
      <c r="AZ486" s="119">
        <f>IF('Copy &amp; Paste Roster Report Here'!$A483=AZ$7,IF('Copy &amp; Paste Roster Report Here'!$M483="HT",1,0),0)</f>
        <v>0</v>
      </c>
      <c r="BA486" s="119">
        <f>IF('Copy &amp; Paste Roster Report Here'!$A483=BA$7,IF('Copy &amp; Paste Roster Report Here'!$M483="HT",1,0),0)</f>
        <v>0</v>
      </c>
      <c r="BB486" s="119">
        <f>IF('Copy &amp; Paste Roster Report Here'!$A483=BB$7,IF('Copy &amp; Paste Roster Report Here'!$M483="HT",1,0),0)</f>
        <v>0</v>
      </c>
      <c r="BC486" s="119">
        <f>IF('Copy &amp; Paste Roster Report Here'!$A483=BC$7,IF('Copy &amp; Paste Roster Report Here'!$M483="HT",1,0),0)</f>
        <v>0</v>
      </c>
      <c r="BD486" s="119">
        <f>IF('Copy &amp; Paste Roster Report Here'!$A483=BD$7,IF('Copy &amp; Paste Roster Report Here'!$M483="HT",1,0),0)</f>
        <v>0</v>
      </c>
      <c r="BE486" s="119">
        <f>IF('Copy &amp; Paste Roster Report Here'!$A483=BE$7,IF('Copy &amp; Paste Roster Report Here'!$M483="HT",1,0),0)</f>
        <v>0</v>
      </c>
      <c r="BF486" s="119">
        <f>IF('Copy &amp; Paste Roster Report Here'!$A483=BF$7,IF('Copy &amp; Paste Roster Report Here'!$M483="HT",1,0),0)</f>
        <v>0</v>
      </c>
      <c r="BG486" s="119">
        <f>IF('Copy &amp; Paste Roster Report Here'!$A483=BG$7,IF('Copy &amp; Paste Roster Report Here'!$M483="HT",1,0),0)</f>
        <v>0</v>
      </c>
      <c r="BH486" s="73">
        <f t="shared" si="116"/>
        <v>0</v>
      </c>
      <c r="BI486" s="120">
        <f>IF('Copy &amp; Paste Roster Report Here'!$A483=BI$7,IF('Copy &amp; Paste Roster Report Here'!$M483="MT",1,0),0)</f>
        <v>0</v>
      </c>
      <c r="BJ486" s="120">
        <f>IF('Copy &amp; Paste Roster Report Here'!$A483=BJ$7,IF('Copy &amp; Paste Roster Report Here'!$M483="MT",1,0),0)</f>
        <v>0</v>
      </c>
      <c r="BK486" s="120">
        <f>IF('Copy &amp; Paste Roster Report Here'!$A483=BK$7,IF('Copy &amp; Paste Roster Report Here'!$M483="MT",1,0),0)</f>
        <v>0</v>
      </c>
      <c r="BL486" s="120">
        <f>IF('Copy &amp; Paste Roster Report Here'!$A483=BL$7,IF('Copy &amp; Paste Roster Report Here'!$M483="MT",1,0),0)</f>
        <v>0</v>
      </c>
      <c r="BM486" s="120">
        <f>IF('Copy &amp; Paste Roster Report Here'!$A483=BM$7,IF('Copy &amp; Paste Roster Report Here'!$M483="MT",1,0),0)</f>
        <v>0</v>
      </c>
      <c r="BN486" s="120">
        <f>IF('Copy &amp; Paste Roster Report Here'!$A483=BN$7,IF('Copy &amp; Paste Roster Report Here'!$M483="MT",1,0),0)</f>
        <v>0</v>
      </c>
      <c r="BO486" s="120">
        <f>IF('Copy &amp; Paste Roster Report Here'!$A483=BO$7,IF('Copy &amp; Paste Roster Report Here'!$M483="MT",1,0),0)</f>
        <v>0</v>
      </c>
      <c r="BP486" s="120">
        <f>IF('Copy &amp; Paste Roster Report Here'!$A483=BP$7,IF('Copy &amp; Paste Roster Report Here'!$M483="MT",1,0),0)</f>
        <v>0</v>
      </c>
      <c r="BQ486" s="120">
        <f>IF('Copy &amp; Paste Roster Report Here'!$A483=BQ$7,IF('Copy &amp; Paste Roster Report Here'!$M483="MT",1,0),0)</f>
        <v>0</v>
      </c>
      <c r="BR486" s="120">
        <f>IF('Copy &amp; Paste Roster Report Here'!$A483=BR$7,IF('Copy &amp; Paste Roster Report Here'!$M483="MT",1,0),0)</f>
        <v>0</v>
      </c>
      <c r="BS486" s="120">
        <f>IF('Copy &amp; Paste Roster Report Here'!$A483=BS$7,IF('Copy &amp; Paste Roster Report Here'!$M483="MT",1,0),0)</f>
        <v>0</v>
      </c>
      <c r="BT486" s="73">
        <f t="shared" si="117"/>
        <v>0</v>
      </c>
      <c r="BU486" s="121">
        <f>IF('Copy &amp; Paste Roster Report Here'!$A483=BU$7,IF('Copy &amp; Paste Roster Report Here'!$M483="fy",1,0),0)</f>
        <v>0</v>
      </c>
      <c r="BV486" s="121">
        <f>IF('Copy &amp; Paste Roster Report Here'!$A483=BV$7,IF('Copy &amp; Paste Roster Report Here'!$M483="fy",1,0),0)</f>
        <v>0</v>
      </c>
      <c r="BW486" s="121">
        <f>IF('Copy &amp; Paste Roster Report Here'!$A483=BW$7,IF('Copy &amp; Paste Roster Report Here'!$M483="fy",1,0),0)</f>
        <v>0</v>
      </c>
      <c r="BX486" s="121">
        <f>IF('Copy &amp; Paste Roster Report Here'!$A483=BX$7,IF('Copy &amp; Paste Roster Report Here'!$M483="fy",1,0),0)</f>
        <v>0</v>
      </c>
      <c r="BY486" s="121">
        <f>IF('Copy &amp; Paste Roster Report Here'!$A483=BY$7,IF('Copy &amp; Paste Roster Report Here'!$M483="fy",1,0),0)</f>
        <v>0</v>
      </c>
      <c r="BZ486" s="121">
        <f>IF('Copy &amp; Paste Roster Report Here'!$A483=BZ$7,IF('Copy &amp; Paste Roster Report Here'!$M483="fy",1,0),0)</f>
        <v>0</v>
      </c>
      <c r="CA486" s="121">
        <f>IF('Copy &amp; Paste Roster Report Here'!$A483=CA$7,IF('Copy &amp; Paste Roster Report Here'!$M483="fy",1,0),0)</f>
        <v>0</v>
      </c>
      <c r="CB486" s="121">
        <f>IF('Copy &amp; Paste Roster Report Here'!$A483=CB$7,IF('Copy &amp; Paste Roster Report Here'!$M483="fy",1,0),0)</f>
        <v>0</v>
      </c>
      <c r="CC486" s="121">
        <f>IF('Copy &amp; Paste Roster Report Here'!$A483=CC$7,IF('Copy &amp; Paste Roster Report Here'!$M483="fy",1,0),0)</f>
        <v>0</v>
      </c>
      <c r="CD486" s="121">
        <f>IF('Copy &amp; Paste Roster Report Here'!$A483=CD$7,IF('Copy &amp; Paste Roster Report Here'!$M483="fy",1,0),0)</f>
        <v>0</v>
      </c>
      <c r="CE486" s="121">
        <f>IF('Copy &amp; Paste Roster Report Here'!$A483=CE$7,IF('Copy &amp; Paste Roster Report Here'!$M483="fy",1,0),0)</f>
        <v>0</v>
      </c>
      <c r="CF486" s="73">
        <f t="shared" si="118"/>
        <v>0</v>
      </c>
      <c r="CG486" s="122">
        <f>IF('Copy &amp; Paste Roster Report Here'!$A483=CG$7,IF('Copy &amp; Paste Roster Report Here'!$M483="RH",1,0),0)</f>
        <v>0</v>
      </c>
      <c r="CH486" s="122">
        <f>IF('Copy &amp; Paste Roster Report Here'!$A483=CH$7,IF('Copy &amp; Paste Roster Report Here'!$M483="RH",1,0),0)</f>
        <v>0</v>
      </c>
      <c r="CI486" s="122">
        <f>IF('Copy &amp; Paste Roster Report Here'!$A483=CI$7,IF('Copy &amp; Paste Roster Report Here'!$M483="RH",1,0),0)</f>
        <v>0</v>
      </c>
      <c r="CJ486" s="122">
        <f>IF('Copy &amp; Paste Roster Report Here'!$A483=CJ$7,IF('Copy &amp; Paste Roster Report Here'!$M483="RH",1,0),0)</f>
        <v>0</v>
      </c>
      <c r="CK486" s="122">
        <f>IF('Copy &amp; Paste Roster Report Here'!$A483=CK$7,IF('Copy &amp; Paste Roster Report Here'!$M483="RH",1,0),0)</f>
        <v>0</v>
      </c>
      <c r="CL486" s="122">
        <f>IF('Copy &amp; Paste Roster Report Here'!$A483=CL$7,IF('Copy &amp; Paste Roster Report Here'!$M483="RH",1,0),0)</f>
        <v>0</v>
      </c>
      <c r="CM486" s="122">
        <f>IF('Copy &amp; Paste Roster Report Here'!$A483=CM$7,IF('Copy &amp; Paste Roster Report Here'!$M483="RH",1,0),0)</f>
        <v>0</v>
      </c>
      <c r="CN486" s="122">
        <f>IF('Copy &amp; Paste Roster Report Here'!$A483=CN$7,IF('Copy &amp; Paste Roster Report Here'!$M483="RH",1,0),0)</f>
        <v>0</v>
      </c>
      <c r="CO486" s="122">
        <f>IF('Copy &amp; Paste Roster Report Here'!$A483=CO$7,IF('Copy &amp; Paste Roster Report Here'!$M483="RH",1,0),0)</f>
        <v>0</v>
      </c>
      <c r="CP486" s="122">
        <f>IF('Copy &amp; Paste Roster Report Here'!$A483=CP$7,IF('Copy &amp; Paste Roster Report Here'!$M483="RH",1,0),0)</f>
        <v>0</v>
      </c>
      <c r="CQ486" s="122">
        <f>IF('Copy &amp; Paste Roster Report Here'!$A483=CQ$7,IF('Copy &amp; Paste Roster Report Here'!$M483="RH",1,0),0)</f>
        <v>0</v>
      </c>
      <c r="CR486" s="73">
        <f t="shared" si="119"/>
        <v>0</v>
      </c>
      <c r="CS486" s="123">
        <f>IF('Copy &amp; Paste Roster Report Here'!$A483=CS$7,IF('Copy &amp; Paste Roster Report Here'!$M483="QT",1,0),0)</f>
        <v>0</v>
      </c>
      <c r="CT486" s="123">
        <f>IF('Copy &amp; Paste Roster Report Here'!$A483=CT$7,IF('Copy &amp; Paste Roster Report Here'!$M483="QT",1,0),0)</f>
        <v>0</v>
      </c>
      <c r="CU486" s="123">
        <f>IF('Copy &amp; Paste Roster Report Here'!$A483=CU$7,IF('Copy &amp; Paste Roster Report Here'!$M483="QT",1,0),0)</f>
        <v>0</v>
      </c>
      <c r="CV486" s="123">
        <f>IF('Copy &amp; Paste Roster Report Here'!$A483=CV$7,IF('Copy &amp; Paste Roster Report Here'!$M483="QT",1,0),0)</f>
        <v>0</v>
      </c>
      <c r="CW486" s="123">
        <f>IF('Copy &amp; Paste Roster Report Here'!$A483=CW$7,IF('Copy &amp; Paste Roster Report Here'!$M483="QT",1,0),0)</f>
        <v>0</v>
      </c>
      <c r="CX486" s="123">
        <f>IF('Copy &amp; Paste Roster Report Here'!$A483=CX$7,IF('Copy &amp; Paste Roster Report Here'!$M483="QT",1,0),0)</f>
        <v>0</v>
      </c>
      <c r="CY486" s="123">
        <f>IF('Copy &amp; Paste Roster Report Here'!$A483=CY$7,IF('Copy &amp; Paste Roster Report Here'!$M483="QT",1,0),0)</f>
        <v>0</v>
      </c>
      <c r="CZ486" s="123">
        <f>IF('Copy &amp; Paste Roster Report Here'!$A483=CZ$7,IF('Copy &amp; Paste Roster Report Here'!$M483="QT",1,0),0)</f>
        <v>0</v>
      </c>
      <c r="DA486" s="123">
        <f>IF('Copy &amp; Paste Roster Report Here'!$A483=DA$7,IF('Copy &amp; Paste Roster Report Here'!$M483="QT",1,0),0)</f>
        <v>0</v>
      </c>
      <c r="DB486" s="123">
        <f>IF('Copy &amp; Paste Roster Report Here'!$A483=DB$7,IF('Copy &amp; Paste Roster Report Here'!$M483="QT",1,0),0)</f>
        <v>0</v>
      </c>
      <c r="DC486" s="123">
        <f>IF('Copy &amp; Paste Roster Report Here'!$A483=DC$7,IF('Copy &amp; Paste Roster Report Here'!$M483="QT",1,0),0)</f>
        <v>0</v>
      </c>
      <c r="DD486" s="73">
        <f t="shared" si="120"/>
        <v>0</v>
      </c>
      <c r="DE486" s="124">
        <f>IF('Copy &amp; Paste Roster Report Here'!$A483=DE$7,IF('Copy &amp; Paste Roster Report Here'!$M483="xxxxxxxxxxx",1,0),0)</f>
        <v>0</v>
      </c>
      <c r="DF486" s="124">
        <f>IF('Copy &amp; Paste Roster Report Here'!$A483=DF$7,IF('Copy &amp; Paste Roster Report Here'!$M483="xxxxxxxxxxx",1,0),0)</f>
        <v>0</v>
      </c>
      <c r="DG486" s="124">
        <f>IF('Copy &amp; Paste Roster Report Here'!$A483=DG$7,IF('Copy &amp; Paste Roster Report Here'!$M483="xxxxxxxxxxx",1,0),0)</f>
        <v>0</v>
      </c>
      <c r="DH486" s="124">
        <f>IF('Copy &amp; Paste Roster Report Here'!$A483=DH$7,IF('Copy &amp; Paste Roster Report Here'!$M483="xxxxxxxxxxx",1,0),0)</f>
        <v>0</v>
      </c>
      <c r="DI486" s="124">
        <f>IF('Copy &amp; Paste Roster Report Here'!$A483=DI$7,IF('Copy &amp; Paste Roster Report Here'!$M483="xxxxxxxxxxx",1,0),0)</f>
        <v>0</v>
      </c>
      <c r="DJ486" s="124">
        <f>IF('Copy &amp; Paste Roster Report Here'!$A483=DJ$7,IF('Copy &amp; Paste Roster Report Here'!$M483="xxxxxxxxxxx",1,0),0)</f>
        <v>0</v>
      </c>
      <c r="DK486" s="124">
        <f>IF('Copy &amp; Paste Roster Report Here'!$A483=DK$7,IF('Copy &amp; Paste Roster Report Here'!$M483="xxxxxxxxxxx",1,0),0)</f>
        <v>0</v>
      </c>
      <c r="DL486" s="124">
        <f>IF('Copy &amp; Paste Roster Report Here'!$A483=DL$7,IF('Copy &amp; Paste Roster Report Here'!$M483="xxxxxxxxxxx",1,0),0)</f>
        <v>0</v>
      </c>
      <c r="DM486" s="124">
        <f>IF('Copy &amp; Paste Roster Report Here'!$A483=DM$7,IF('Copy &amp; Paste Roster Report Here'!$M483="xxxxxxxxxxx",1,0),0)</f>
        <v>0</v>
      </c>
      <c r="DN486" s="124">
        <f>IF('Copy &amp; Paste Roster Report Here'!$A483=DN$7,IF('Copy &amp; Paste Roster Report Here'!$M483="xxxxxxxxxxx",1,0),0)</f>
        <v>0</v>
      </c>
      <c r="DO486" s="124">
        <f>IF('Copy &amp; Paste Roster Report Here'!$A483=DO$7,IF('Copy &amp; Paste Roster Report Here'!$M483="xxxxxxxxxxx",1,0),0)</f>
        <v>0</v>
      </c>
      <c r="DP486" s="125">
        <f t="shared" si="121"/>
        <v>0</v>
      </c>
      <c r="DQ486" s="126">
        <f t="shared" si="122"/>
        <v>0</v>
      </c>
    </row>
    <row r="487" spans="1:121" x14ac:dyDescent="0.25">
      <c r="A487" s="111">
        <f t="shared" si="108"/>
        <v>0</v>
      </c>
      <c r="B487" s="111">
        <f t="shared" si="109"/>
        <v>0</v>
      </c>
      <c r="C487" s="112">
        <f>+('Copy &amp; Paste Roster Report Here'!$P484-'Copy &amp; Paste Roster Report Here'!$O484)/30</f>
        <v>0</v>
      </c>
      <c r="D487" s="112">
        <f>+('Copy &amp; Paste Roster Report Here'!$P484-'Copy &amp; Paste Roster Report Here'!$O484)</f>
        <v>0</v>
      </c>
      <c r="E487" s="111">
        <f>'Copy &amp; Paste Roster Report Here'!N484</f>
        <v>0</v>
      </c>
      <c r="F487" s="111" t="str">
        <f t="shared" si="110"/>
        <v>N</v>
      </c>
      <c r="G487" s="111">
        <f>'Copy &amp; Paste Roster Report Here'!R484</f>
        <v>0</v>
      </c>
      <c r="H487" s="113">
        <f t="shared" si="111"/>
        <v>0</v>
      </c>
      <c r="I487" s="112">
        <f>IF(F487="N",$F$5-'Copy &amp; Paste Roster Report Here'!O484,+'Copy &amp; Paste Roster Report Here'!Q484-'Copy &amp; Paste Roster Report Here'!O484)</f>
        <v>0</v>
      </c>
      <c r="J487" s="114">
        <f t="shared" si="112"/>
        <v>0</v>
      </c>
      <c r="K487" s="114">
        <f t="shared" si="113"/>
        <v>0</v>
      </c>
      <c r="L487" s="115">
        <f>'Copy &amp; Paste Roster Report Here'!F484</f>
        <v>0</v>
      </c>
      <c r="M487" s="116">
        <f t="shared" si="114"/>
        <v>0</v>
      </c>
      <c r="N487" s="117">
        <f>IF('Copy &amp; Paste Roster Report Here'!$A484='Analytical Tests'!N$7,IF($F487="Y",+$H487*N$6,0),0)</f>
        <v>0</v>
      </c>
      <c r="O487" s="117">
        <f>IF('Copy &amp; Paste Roster Report Here'!$A484='Analytical Tests'!O$7,IF($F487="Y",+$H487*O$6,0),0)</f>
        <v>0</v>
      </c>
      <c r="P487" s="117">
        <f>IF('Copy &amp; Paste Roster Report Here'!$A484='Analytical Tests'!P$7,IF($F487="Y",+$H487*P$6,0),0)</f>
        <v>0</v>
      </c>
      <c r="Q487" s="117">
        <f>IF('Copy &amp; Paste Roster Report Here'!$A484='Analytical Tests'!Q$7,IF($F487="Y",+$H487*Q$6,0),0)</f>
        <v>0</v>
      </c>
      <c r="R487" s="117">
        <f>IF('Copy &amp; Paste Roster Report Here'!$A484='Analytical Tests'!R$7,IF($F487="Y",+$H487*R$6,0),0)</f>
        <v>0</v>
      </c>
      <c r="S487" s="117">
        <f>IF('Copy &amp; Paste Roster Report Here'!$A484='Analytical Tests'!S$7,IF($F487="Y",+$H487*S$6,0),0)</f>
        <v>0</v>
      </c>
      <c r="T487" s="117">
        <f>IF('Copy &amp; Paste Roster Report Here'!$A484='Analytical Tests'!T$7,IF($F487="Y",+$H487*T$6,0),0)</f>
        <v>0</v>
      </c>
      <c r="U487" s="117">
        <f>IF('Copy &amp; Paste Roster Report Here'!$A484='Analytical Tests'!U$7,IF($F487="Y",+$H487*U$6,0),0)</f>
        <v>0</v>
      </c>
      <c r="V487" s="117">
        <f>IF('Copy &amp; Paste Roster Report Here'!$A484='Analytical Tests'!V$7,IF($F487="Y",+$H487*V$6,0),0)</f>
        <v>0</v>
      </c>
      <c r="W487" s="117">
        <f>IF('Copy &amp; Paste Roster Report Here'!$A484='Analytical Tests'!W$7,IF($F487="Y",+$H487*W$6,0),0)</f>
        <v>0</v>
      </c>
      <c r="X487" s="117">
        <f>IF('Copy &amp; Paste Roster Report Here'!$A484='Analytical Tests'!X$7,IF($F487="Y",+$H487*X$6,0),0)</f>
        <v>0</v>
      </c>
      <c r="Y487" s="117" t="b">
        <f>IF('Copy &amp; Paste Roster Report Here'!$A484='Analytical Tests'!Y$7,IF($F487="N",IF($J487&gt;=$C487,Y$6,+($I487/$D487)*Y$6),0))</f>
        <v>0</v>
      </c>
      <c r="Z487" s="117" t="b">
        <f>IF('Copy &amp; Paste Roster Report Here'!$A484='Analytical Tests'!Z$7,IF($F487="N",IF($J487&gt;=$C487,Z$6,+($I487/$D487)*Z$6),0))</f>
        <v>0</v>
      </c>
      <c r="AA487" s="117" t="b">
        <f>IF('Copy &amp; Paste Roster Report Here'!$A484='Analytical Tests'!AA$7,IF($F487="N",IF($J487&gt;=$C487,AA$6,+($I487/$D487)*AA$6),0))</f>
        <v>0</v>
      </c>
      <c r="AB487" s="117" t="b">
        <f>IF('Copy &amp; Paste Roster Report Here'!$A484='Analytical Tests'!AB$7,IF($F487="N",IF($J487&gt;=$C487,AB$6,+($I487/$D487)*AB$6),0))</f>
        <v>0</v>
      </c>
      <c r="AC487" s="117" t="b">
        <f>IF('Copy &amp; Paste Roster Report Here'!$A484='Analytical Tests'!AC$7,IF($F487="N",IF($J487&gt;=$C487,AC$6,+($I487/$D487)*AC$6),0))</f>
        <v>0</v>
      </c>
      <c r="AD487" s="117" t="b">
        <f>IF('Copy &amp; Paste Roster Report Here'!$A484='Analytical Tests'!AD$7,IF($F487="N",IF($J487&gt;=$C487,AD$6,+($I487/$D487)*AD$6),0))</f>
        <v>0</v>
      </c>
      <c r="AE487" s="117" t="b">
        <f>IF('Copy &amp; Paste Roster Report Here'!$A484='Analytical Tests'!AE$7,IF($F487="N",IF($J487&gt;=$C487,AE$6,+($I487/$D487)*AE$6),0))</f>
        <v>0</v>
      </c>
      <c r="AF487" s="117" t="b">
        <f>IF('Copy &amp; Paste Roster Report Here'!$A484='Analytical Tests'!AF$7,IF($F487="N",IF($J487&gt;=$C487,AF$6,+($I487/$D487)*AF$6),0))</f>
        <v>0</v>
      </c>
      <c r="AG487" s="117" t="b">
        <f>IF('Copy &amp; Paste Roster Report Here'!$A484='Analytical Tests'!AG$7,IF($F487="N",IF($J487&gt;=$C487,AG$6,+($I487/$D487)*AG$6),0))</f>
        <v>0</v>
      </c>
      <c r="AH487" s="117" t="b">
        <f>IF('Copy &amp; Paste Roster Report Here'!$A484='Analytical Tests'!AH$7,IF($F487="N",IF($J487&gt;=$C487,AH$6,+($I487/$D487)*AH$6),0))</f>
        <v>0</v>
      </c>
      <c r="AI487" s="117" t="b">
        <f>IF('Copy &amp; Paste Roster Report Here'!$A484='Analytical Tests'!AI$7,IF($F487="N",IF($J487&gt;=$C487,AI$6,+($I487/$D487)*AI$6),0))</f>
        <v>0</v>
      </c>
      <c r="AJ487" s="79"/>
      <c r="AK487" s="118">
        <f>IF('Copy &amp; Paste Roster Report Here'!$A484=AK$7,IF('Copy &amp; Paste Roster Report Here'!$M484="FT",1,0),0)</f>
        <v>0</v>
      </c>
      <c r="AL487" s="118">
        <f>IF('Copy &amp; Paste Roster Report Here'!$A484=AL$7,IF('Copy &amp; Paste Roster Report Here'!$M484="FT",1,0),0)</f>
        <v>0</v>
      </c>
      <c r="AM487" s="118">
        <f>IF('Copy &amp; Paste Roster Report Here'!$A484=AM$7,IF('Copy &amp; Paste Roster Report Here'!$M484="FT",1,0),0)</f>
        <v>0</v>
      </c>
      <c r="AN487" s="118">
        <f>IF('Copy &amp; Paste Roster Report Here'!$A484=AN$7,IF('Copy &amp; Paste Roster Report Here'!$M484="FT",1,0),0)</f>
        <v>0</v>
      </c>
      <c r="AO487" s="118">
        <f>IF('Copy &amp; Paste Roster Report Here'!$A484=AO$7,IF('Copy &amp; Paste Roster Report Here'!$M484="FT",1,0),0)</f>
        <v>0</v>
      </c>
      <c r="AP487" s="118">
        <f>IF('Copy &amp; Paste Roster Report Here'!$A484=AP$7,IF('Copy &amp; Paste Roster Report Here'!$M484="FT",1,0),0)</f>
        <v>0</v>
      </c>
      <c r="AQ487" s="118">
        <f>IF('Copy &amp; Paste Roster Report Here'!$A484=AQ$7,IF('Copy &amp; Paste Roster Report Here'!$M484="FT",1,0),0)</f>
        <v>0</v>
      </c>
      <c r="AR487" s="118">
        <f>IF('Copy &amp; Paste Roster Report Here'!$A484=AR$7,IF('Copy &amp; Paste Roster Report Here'!$M484="FT",1,0),0)</f>
        <v>0</v>
      </c>
      <c r="AS487" s="118">
        <f>IF('Copy &amp; Paste Roster Report Here'!$A484=AS$7,IF('Copy &amp; Paste Roster Report Here'!$M484="FT",1,0),0)</f>
        <v>0</v>
      </c>
      <c r="AT487" s="118">
        <f>IF('Copy &amp; Paste Roster Report Here'!$A484=AT$7,IF('Copy &amp; Paste Roster Report Here'!$M484="FT",1,0),0)</f>
        <v>0</v>
      </c>
      <c r="AU487" s="118">
        <f>IF('Copy &amp; Paste Roster Report Here'!$A484=AU$7,IF('Copy &amp; Paste Roster Report Here'!$M484="FT",1,0),0)</f>
        <v>0</v>
      </c>
      <c r="AV487" s="73">
        <f t="shared" si="115"/>
        <v>0</v>
      </c>
      <c r="AW487" s="119">
        <f>IF('Copy &amp; Paste Roster Report Here'!$A484=AW$7,IF('Copy &amp; Paste Roster Report Here'!$M484="HT",1,0),0)</f>
        <v>0</v>
      </c>
      <c r="AX487" s="119">
        <f>IF('Copy &amp; Paste Roster Report Here'!$A484=AX$7,IF('Copy &amp; Paste Roster Report Here'!$M484="HT",1,0),0)</f>
        <v>0</v>
      </c>
      <c r="AY487" s="119">
        <f>IF('Copy &amp; Paste Roster Report Here'!$A484=AY$7,IF('Copy &amp; Paste Roster Report Here'!$M484="HT",1,0),0)</f>
        <v>0</v>
      </c>
      <c r="AZ487" s="119">
        <f>IF('Copy &amp; Paste Roster Report Here'!$A484=AZ$7,IF('Copy &amp; Paste Roster Report Here'!$M484="HT",1,0),0)</f>
        <v>0</v>
      </c>
      <c r="BA487" s="119">
        <f>IF('Copy &amp; Paste Roster Report Here'!$A484=BA$7,IF('Copy &amp; Paste Roster Report Here'!$M484="HT",1,0),0)</f>
        <v>0</v>
      </c>
      <c r="BB487" s="119">
        <f>IF('Copy &amp; Paste Roster Report Here'!$A484=BB$7,IF('Copy &amp; Paste Roster Report Here'!$M484="HT",1,0),0)</f>
        <v>0</v>
      </c>
      <c r="BC487" s="119">
        <f>IF('Copy &amp; Paste Roster Report Here'!$A484=BC$7,IF('Copy &amp; Paste Roster Report Here'!$M484="HT",1,0),0)</f>
        <v>0</v>
      </c>
      <c r="BD487" s="119">
        <f>IF('Copy &amp; Paste Roster Report Here'!$A484=BD$7,IF('Copy &amp; Paste Roster Report Here'!$M484="HT",1,0),0)</f>
        <v>0</v>
      </c>
      <c r="BE487" s="119">
        <f>IF('Copy &amp; Paste Roster Report Here'!$A484=BE$7,IF('Copy &amp; Paste Roster Report Here'!$M484="HT",1,0),0)</f>
        <v>0</v>
      </c>
      <c r="BF487" s="119">
        <f>IF('Copy &amp; Paste Roster Report Here'!$A484=BF$7,IF('Copy &amp; Paste Roster Report Here'!$M484="HT",1,0),0)</f>
        <v>0</v>
      </c>
      <c r="BG487" s="119">
        <f>IF('Copy &amp; Paste Roster Report Here'!$A484=BG$7,IF('Copy &amp; Paste Roster Report Here'!$M484="HT",1,0),0)</f>
        <v>0</v>
      </c>
      <c r="BH487" s="73">
        <f t="shared" si="116"/>
        <v>0</v>
      </c>
      <c r="BI487" s="120">
        <f>IF('Copy &amp; Paste Roster Report Here'!$A484=BI$7,IF('Copy &amp; Paste Roster Report Here'!$M484="MT",1,0),0)</f>
        <v>0</v>
      </c>
      <c r="BJ487" s="120">
        <f>IF('Copy &amp; Paste Roster Report Here'!$A484=BJ$7,IF('Copy &amp; Paste Roster Report Here'!$M484="MT",1,0),0)</f>
        <v>0</v>
      </c>
      <c r="BK487" s="120">
        <f>IF('Copy &amp; Paste Roster Report Here'!$A484=BK$7,IF('Copy &amp; Paste Roster Report Here'!$M484="MT",1,0),0)</f>
        <v>0</v>
      </c>
      <c r="BL487" s="120">
        <f>IF('Copy &amp; Paste Roster Report Here'!$A484=BL$7,IF('Copy &amp; Paste Roster Report Here'!$M484="MT",1,0),0)</f>
        <v>0</v>
      </c>
      <c r="BM487" s="120">
        <f>IF('Copy &amp; Paste Roster Report Here'!$A484=BM$7,IF('Copy &amp; Paste Roster Report Here'!$M484="MT",1,0),0)</f>
        <v>0</v>
      </c>
      <c r="BN487" s="120">
        <f>IF('Copy &amp; Paste Roster Report Here'!$A484=BN$7,IF('Copy &amp; Paste Roster Report Here'!$M484="MT",1,0),0)</f>
        <v>0</v>
      </c>
      <c r="BO487" s="120">
        <f>IF('Copy &amp; Paste Roster Report Here'!$A484=BO$7,IF('Copy &amp; Paste Roster Report Here'!$M484="MT",1,0),0)</f>
        <v>0</v>
      </c>
      <c r="BP487" s="120">
        <f>IF('Copy &amp; Paste Roster Report Here'!$A484=BP$7,IF('Copy &amp; Paste Roster Report Here'!$M484="MT",1,0),0)</f>
        <v>0</v>
      </c>
      <c r="BQ487" s="120">
        <f>IF('Copy &amp; Paste Roster Report Here'!$A484=BQ$7,IF('Copy &amp; Paste Roster Report Here'!$M484="MT",1,0),0)</f>
        <v>0</v>
      </c>
      <c r="BR487" s="120">
        <f>IF('Copy &amp; Paste Roster Report Here'!$A484=BR$7,IF('Copy &amp; Paste Roster Report Here'!$M484="MT",1,0),0)</f>
        <v>0</v>
      </c>
      <c r="BS487" s="120">
        <f>IF('Copy &amp; Paste Roster Report Here'!$A484=BS$7,IF('Copy &amp; Paste Roster Report Here'!$M484="MT",1,0),0)</f>
        <v>0</v>
      </c>
      <c r="BT487" s="73">
        <f t="shared" si="117"/>
        <v>0</v>
      </c>
      <c r="BU487" s="121">
        <f>IF('Copy &amp; Paste Roster Report Here'!$A484=BU$7,IF('Copy &amp; Paste Roster Report Here'!$M484="fy",1,0),0)</f>
        <v>0</v>
      </c>
      <c r="BV487" s="121">
        <f>IF('Copy &amp; Paste Roster Report Here'!$A484=BV$7,IF('Copy &amp; Paste Roster Report Here'!$M484="fy",1,0),0)</f>
        <v>0</v>
      </c>
      <c r="BW487" s="121">
        <f>IF('Copy &amp; Paste Roster Report Here'!$A484=BW$7,IF('Copy &amp; Paste Roster Report Here'!$M484="fy",1,0),0)</f>
        <v>0</v>
      </c>
      <c r="BX487" s="121">
        <f>IF('Copy &amp; Paste Roster Report Here'!$A484=BX$7,IF('Copy &amp; Paste Roster Report Here'!$M484="fy",1,0),0)</f>
        <v>0</v>
      </c>
      <c r="BY487" s="121">
        <f>IF('Copy &amp; Paste Roster Report Here'!$A484=BY$7,IF('Copy &amp; Paste Roster Report Here'!$M484="fy",1,0),0)</f>
        <v>0</v>
      </c>
      <c r="BZ487" s="121">
        <f>IF('Copy &amp; Paste Roster Report Here'!$A484=BZ$7,IF('Copy &amp; Paste Roster Report Here'!$M484="fy",1,0),0)</f>
        <v>0</v>
      </c>
      <c r="CA487" s="121">
        <f>IF('Copy &amp; Paste Roster Report Here'!$A484=CA$7,IF('Copy &amp; Paste Roster Report Here'!$M484="fy",1,0),0)</f>
        <v>0</v>
      </c>
      <c r="CB487" s="121">
        <f>IF('Copy &amp; Paste Roster Report Here'!$A484=CB$7,IF('Copy &amp; Paste Roster Report Here'!$M484="fy",1,0),0)</f>
        <v>0</v>
      </c>
      <c r="CC487" s="121">
        <f>IF('Copy &amp; Paste Roster Report Here'!$A484=CC$7,IF('Copy &amp; Paste Roster Report Here'!$M484="fy",1,0),0)</f>
        <v>0</v>
      </c>
      <c r="CD487" s="121">
        <f>IF('Copy &amp; Paste Roster Report Here'!$A484=CD$7,IF('Copy &amp; Paste Roster Report Here'!$M484="fy",1,0),0)</f>
        <v>0</v>
      </c>
      <c r="CE487" s="121">
        <f>IF('Copy &amp; Paste Roster Report Here'!$A484=CE$7,IF('Copy &amp; Paste Roster Report Here'!$M484="fy",1,0),0)</f>
        <v>0</v>
      </c>
      <c r="CF487" s="73">
        <f t="shared" si="118"/>
        <v>0</v>
      </c>
      <c r="CG487" s="122">
        <f>IF('Copy &amp; Paste Roster Report Here'!$A484=CG$7,IF('Copy &amp; Paste Roster Report Here'!$M484="RH",1,0),0)</f>
        <v>0</v>
      </c>
      <c r="CH487" s="122">
        <f>IF('Copy &amp; Paste Roster Report Here'!$A484=CH$7,IF('Copy &amp; Paste Roster Report Here'!$M484="RH",1,0),0)</f>
        <v>0</v>
      </c>
      <c r="CI487" s="122">
        <f>IF('Copy &amp; Paste Roster Report Here'!$A484=CI$7,IF('Copy &amp; Paste Roster Report Here'!$M484="RH",1,0),0)</f>
        <v>0</v>
      </c>
      <c r="CJ487" s="122">
        <f>IF('Copy &amp; Paste Roster Report Here'!$A484=CJ$7,IF('Copy &amp; Paste Roster Report Here'!$M484="RH",1,0),0)</f>
        <v>0</v>
      </c>
      <c r="CK487" s="122">
        <f>IF('Copy &amp; Paste Roster Report Here'!$A484=CK$7,IF('Copy &amp; Paste Roster Report Here'!$M484="RH",1,0),0)</f>
        <v>0</v>
      </c>
      <c r="CL487" s="122">
        <f>IF('Copy &amp; Paste Roster Report Here'!$A484=CL$7,IF('Copy &amp; Paste Roster Report Here'!$M484="RH",1,0),0)</f>
        <v>0</v>
      </c>
      <c r="CM487" s="122">
        <f>IF('Copy &amp; Paste Roster Report Here'!$A484=CM$7,IF('Copy &amp; Paste Roster Report Here'!$M484="RH",1,0),0)</f>
        <v>0</v>
      </c>
      <c r="CN487" s="122">
        <f>IF('Copy &amp; Paste Roster Report Here'!$A484=CN$7,IF('Copy &amp; Paste Roster Report Here'!$M484="RH",1,0),0)</f>
        <v>0</v>
      </c>
      <c r="CO487" s="122">
        <f>IF('Copy &amp; Paste Roster Report Here'!$A484=CO$7,IF('Copy &amp; Paste Roster Report Here'!$M484="RH",1,0),0)</f>
        <v>0</v>
      </c>
      <c r="CP487" s="122">
        <f>IF('Copy &amp; Paste Roster Report Here'!$A484=CP$7,IF('Copy &amp; Paste Roster Report Here'!$M484="RH",1,0),0)</f>
        <v>0</v>
      </c>
      <c r="CQ487" s="122">
        <f>IF('Copy &amp; Paste Roster Report Here'!$A484=CQ$7,IF('Copy &amp; Paste Roster Report Here'!$M484="RH",1,0),0)</f>
        <v>0</v>
      </c>
      <c r="CR487" s="73">
        <f t="shared" si="119"/>
        <v>0</v>
      </c>
      <c r="CS487" s="123">
        <f>IF('Copy &amp; Paste Roster Report Here'!$A484=CS$7,IF('Copy &amp; Paste Roster Report Here'!$M484="QT",1,0),0)</f>
        <v>0</v>
      </c>
      <c r="CT487" s="123">
        <f>IF('Copy &amp; Paste Roster Report Here'!$A484=CT$7,IF('Copy &amp; Paste Roster Report Here'!$M484="QT",1,0),0)</f>
        <v>0</v>
      </c>
      <c r="CU487" s="123">
        <f>IF('Copy &amp; Paste Roster Report Here'!$A484=CU$7,IF('Copy &amp; Paste Roster Report Here'!$M484="QT",1,0),0)</f>
        <v>0</v>
      </c>
      <c r="CV487" s="123">
        <f>IF('Copy &amp; Paste Roster Report Here'!$A484=CV$7,IF('Copy &amp; Paste Roster Report Here'!$M484="QT",1,0),0)</f>
        <v>0</v>
      </c>
      <c r="CW487" s="123">
        <f>IF('Copy &amp; Paste Roster Report Here'!$A484=CW$7,IF('Copy &amp; Paste Roster Report Here'!$M484="QT",1,0),0)</f>
        <v>0</v>
      </c>
      <c r="CX487" s="123">
        <f>IF('Copy &amp; Paste Roster Report Here'!$A484=CX$7,IF('Copy &amp; Paste Roster Report Here'!$M484="QT",1,0),0)</f>
        <v>0</v>
      </c>
      <c r="CY487" s="123">
        <f>IF('Copy &amp; Paste Roster Report Here'!$A484=CY$7,IF('Copy &amp; Paste Roster Report Here'!$M484="QT",1,0),0)</f>
        <v>0</v>
      </c>
      <c r="CZ487" s="123">
        <f>IF('Copy &amp; Paste Roster Report Here'!$A484=CZ$7,IF('Copy &amp; Paste Roster Report Here'!$M484="QT",1,0),0)</f>
        <v>0</v>
      </c>
      <c r="DA487" s="123">
        <f>IF('Copy &amp; Paste Roster Report Here'!$A484=DA$7,IF('Copy &amp; Paste Roster Report Here'!$M484="QT",1,0),0)</f>
        <v>0</v>
      </c>
      <c r="DB487" s="123">
        <f>IF('Copy &amp; Paste Roster Report Here'!$A484=DB$7,IF('Copy &amp; Paste Roster Report Here'!$M484="QT",1,0),0)</f>
        <v>0</v>
      </c>
      <c r="DC487" s="123">
        <f>IF('Copy &amp; Paste Roster Report Here'!$A484=DC$7,IF('Copy &amp; Paste Roster Report Here'!$M484="QT",1,0),0)</f>
        <v>0</v>
      </c>
      <c r="DD487" s="73">
        <f t="shared" si="120"/>
        <v>0</v>
      </c>
      <c r="DE487" s="124">
        <f>IF('Copy &amp; Paste Roster Report Here'!$A484=DE$7,IF('Copy &amp; Paste Roster Report Here'!$M484="xxxxxxxxxxx",1,0),0)</f>
        <v>0</v>
      </c>
      <c r="DF487" s="124">
        <f>IF('Copy &amp; Paste Roster Report Here'!$A484=DF$7,IF('Copy &amp; Paste Roster Report Here'!$M484="xxxxxxxxxxx",1,0),0)</f>
        <v>0</v>
      </c>
      <c r="DG487" s="124">
        <f>IF('Copy &amp; Paste Roster Report Here'!$A484=DG$7,IF('Copy &amp; Paste Roster Report Here'!$M484="xxxxxxxxxxx",1,0),0)</f>
        <v>0</v>
      </c>
      <c r="DH487" s="124">
        <f>IF('Copy &amp; Paste Roster Report Here'!$A484=DH$7,IF('Copy &amp; Paste Roster Report Here'!$M484="xxxxxxxxxxx",1,0),0)</f>
        <v>0</v>
      </c>
      <c r="DI487" s="124">
        <f>IF('Copy &amp; Paste Roster Report Here'!$A484=DI$7,IF('Copy &amp; Paste Roster Report Here'!$M484="xxxxxxxxxxx",1,0),0)</f>
        <v>0</v>
      </c>
      <c r="DJ487" s="124">
        <f>IF('Copy &amp; Paste Roster Report Here'!$A484=DJ$7,IF('Copy &amp; Paste Roster Report Here'!$M484="xxxxxxxxxxx",1,0),0)</f>
        <v>0</v>
      </c>
      <c r="DK487" s="124">
        <f>IF('Copy &amp; Paste Roster Report Here'!$A484=DK$7,IF('Copy &amp; Paste Roster Report Here'!$M484="xxxxxxxxxxx",1,0),0)</f>
        <v>0</v>
      </c>
      <c r="DL487" s="124">
        <f>IF('Copy &amp; Paste Roster Report Here'!$A484=DL$7,IF('Copy &amp; Paste Roster Report Here'!$M484="xxxxxxxxxxx",1,0),0)</f>
        <v>0</v>
      </c>
      <c r="DM487" s="124">
        <f>IF('Copy &amp; Paste Roster Report Here'!$A484=DM$7,IF('Copy &amp; Paste Roster Report Here'!$M484="xxxxxxxxxxx",1,0),0)</f>
        <v>0</v>
      </c>
      <c r="DN487" s="124">
        <f>IF('Copy &amp; Paste Roster Report Here'!$A484=DN$7,IF('Copy &amp; Paste Roster Report Here'!$M484="xxxxxxxxxxx",1,0),0)</f>
        <v>0</v>
      </c>
      <c r="DO487" s="124">
        <f>IF('Copy &amp; Paste Roster Report Here'!$A484=DO$7,IF('Copy &amp; Paste Roster Report Here'!$M484="xxxxxxxxxxx",1,0),0)</f>
        <v>0</v>
      </c>
      <c r="DP487" s="125">
        <f t="shared" si="121"/>
        <v>0</v>
      </c>
      <c r="DQ487" s="126">
        <f t="shared" si="122"/>
        <v>0</v>
      </c>
    </row>
    <row r="488" spans="1:121" x14ac:dyDescent="0.25">
      <c r="A488" s="111">
        <f t="shared" si="108"/>
        <v>0</v>
      </c>
      <c r="B488" s="111">
        <f t="shared" si="109"/>
        <v>0</v>
      </c>
      <c r="C488" s="112">
        <f>+('Copy &amp; Paste Roster Report Here'!$P485-'Copy &amp; Paste Roster Report Here'!$O485)/30</f>
        <v>0</v>
      </c>
      <c r="D488" s="112">
        <f>+('Copy &amp; Paste Roster Report Here'!$P485-'Copy &amp; Paste Roster Report Here'!$O485)</f>
        <v>0</v>
      </c>
      <c r="E488" s="111">
        <f>'Copy &amp; Paste Roster Report Here'!N485</f>
        <v>0</v>
      </c>
      <c r="F488" s="111" t="str">
        <f t="shared" si="110"/>
        <v>N</v>
      </c>
      <c r="G488" s="111">
        <f>'Copy &amp; Paste Roster Report Here'!R485</f>
        <v>0</v>
      </c>
      <c r="H488" s="113">
        <f t="shared" si="111"/>
        <v>0</v>
      </c>
      <c r="I488" s="112">
        <f>IF(F488="N",$F$5-'Copy &amp; Paste Roster Report Here'!O485,+'Copy &amp; Paste Roster Report Here'!Q485-'Copy &amp; Paste Roster Report Here'!O485)</f>
        <v>0</v>
      </c>
      <c r="J488" s="114">
        <f t="shared" si="112"/>
        <v>0</v>
      </c>
      <c r="K488" s="114">
        <f t="shared" si="113"/>
        <v>0</v>
      </c>
      <c r="L488" s="115">
        <f>'Copy &amp; Paste Roster Report Here'!F485</f>
        <v>0</v>
      </c>
      <c r="M488" s="116">
        <f t="shared" si="114"/>
        <v>0</v>
      </c>
      <c r="N488" s="117">
        <f>IF('Copy &amp; Paste Roster Report Here'!$A485='Analytical Tests'!N$7,IF($F488="Y",+$H488*N$6,0),0)</f>
        <v>0</v>
      </c>
      <c r="O488" s="117">
        <f>IF('Copy &amp; Paste Roster Report Here'!$A485='Analytical Tests'!O$7,IF($F488="Y",+$H488*O$6,0),0)</f>
        <v>0</v>
      </c>
      <c r="P488" s="117">
        <f>IF('Copy &amp; Paste Roster Report Here'!$A485='Analytical Tests'!P$7,IF($F488="Y",+$H488*P$6,0),0)</f>
        <v>0</v>
      </c>
      <c r="Q488" s="117">
        <f>IF('Copy &amp; Paste Roster Report Here'!$A485='Analytical Tests'!Q$7,IF($F488="Y",+$H488*Q$6,0),0)</f>
        <v>0</v>
      </c>
      <c r="R488" s="117">
        <f>IF('Copy &amp; Paste Roster Report Here'!$A485='Analytical Tests'!R$7,IF($F488="Y",+$H488*R$6,0),0)</f>
        <v>0</v>
      </c>
      <c r="S488" s="117">
        <f>IF('Copy &amp; Paste Roster Report Here'!$A485='Analytical Tests'!S$7,IF($F488="Y",+$H488*S$6,0),0)</f>
        <v>0</v>
      </c>
      <c r="T488" s="117">
        <f>IF('Copy &amp; Paste Roster Report Here'!$A485='Analytical Tests'!T$7,IF($F488="Y",+$H488*T$6,0),0)</f>
        <v>0</v>
      </c>
      <c r="U488" s="117">
        <f>IF('Copy &amp; Paste Roster Report Here'!$A485='Analytical Tests'!U$7,IF($F488="Y",+$H488*U$6,0),0)</f>
        <v>0</v>
      </c>
      <c r="V488" s="117">
        <f>IF('Copy &amp; Paste Roster Report Here'!$A485='Analytical Tests'!V$7,IF($F488="Y",+$H488*V$6,0),0)</f>
        <v>0</v>
      </c>
      <c r="W488" s="117">
        <f>IF('Copy &amp; Paste Roster Report Here'!$A485='Analytical Tests'!W$7,IF($F488="Y",+$H488*W$6,0),0)</f>
        <v>0</v>
      </c>
      <c r="X488" s="117">
        <f>IF('Copy &amp; Paste Roster Report Here'!$A485='Analytical Tests'!X$7,IF($F488="Y",+$H488*X$6,0),0)</f>
        <v>0</v>
      </c>
      <c r="Y488" s="117" t="b">
        <f>IF('Copy &amp; Paste Roster Report Here'!$A485='Analytical Tests'!Y$7,IF($F488="N",IF($J488&gt;=$C488,Y$6,+($I488/$D488)*Y$6),0))</f>
        <v>0</v>
      </c>
      <c r="Z488" s="117" t="b">
        <f>IF('Copy &amp; Paste Roster Report Here'!$A485='Analytical Tests'!Z$7,IF($F488="N",IF($J488&gt;=$C488,Z$6,+($I488/$D488)*Z$6),0))</f>
        <v>0</v>
      </c>
      <c r="AA488" s="117" t="b">
        <f>IF('Copy &amp; Paste Roster Report Here'!$A485='Analytical Tests'!AA$7,IF($F488="N",IF($J488&gt;=$C488,AA$6,+($I488/$D488)*AA$6),0))</f>
        <v>0</v>
      </c>
      <c r="AB488" s="117" t="b">
        <f>IF('Copy &amp; Paste Roster Report Here'!$A485='Analytical Tests'!AB$7,IF($F488="N",IF($J488&gt;=$C488,AB$6,+($I488/$D488)*AB$6),0))</f>
        <v>0</v>
      </c>
      <c r="AC488" s="117" t="b">
        <f>IF('Copy &amp; Paste Roster Report Here'!$A485='Analytical Tests'!AC$7,IF($F488="N",IF($J488&gt;=$C488,AC$6,+($I488/$D488)*AC$6),0))</f>
        <v>0</v>
      </c>
      <c r="AD488" s="117" t="b">
        <f>IF('Copy &amp; Paste Roster Report Here'!$A485='Analytical Tests'!AD$7,IF($F488="N",IF($J488&gt;=$C488,AD$6,+($I488/$D488)*AD$6),0))</f>
        <v>0</v>
      </c>
      <c r="AE488" s="117" t="b">
        <f>IF('Copy &amp; Paste Roster Report Here'!$A485='Analytical Tests'!AE$7,IF($F488="N",IF($J488&gt;=$C488,AE$6,+($I488/$D488)*AE$6),0))</f>
        <v>0</v>
      </c>
      <c r="AF488" s="117" t="b">
        <f>IF('Copy &amp; Paste Roster Report Here'!$A485='Analytical Tests'!AF$7,IF($F488="N",IF($J488&gt;=$C488,AF$6,+($I488/$D488)*AF$6),0))</f>
        <v>0</v>
      </c>
      <c r="AG488" s="117" t="b">
        <f>IF('Copy &amp; Paste Roster Report Here'!$A485='Analytical Tests'!AG$7,IF($F488="N",IF($J488&gt;=$C488,AG$6,+($I488/$D488)*AG$6),0))</f>
        <v>0</v>
      </c>
      <c r="AH488" s="117" t="b">
        <f>IF('Copy &amp; Paste Roster Report Here'!$A485='Analytical Tests'!AH$7,IF($F488="N",IF($J488&gt;=$C488,AH$6,+($I488/$D488)*AH$6),0))</f>
        <v>0</v>
      </c>
      <c r="AI488" s="117" t="b">
        <f>IF('Copy &amp; Paste Roster Report Here'!$A485='Analytical Tests'!AI$7,IF($F488="N",IF($J488&gt;=$C488,AI$6,+($I488/$D488)*AI$6),0))</f>
        <v>0</v>
      </c>
      <c r="AJ488" s="79"/>
      <c r="AK488" s="118">
        <f>IF('Copy &amp; Paste Roster Report Here'!$A485=AK$7,IF('Copy &amp; Paste Roster Report Here'!$M485="FT",1,0),0)</f>
        <v>0</v>
      </c>
      <c r="AL488" s="118">
        <f>IF('Copy &amp; Paste Roster Report Here'!$A485=AL$7,IF('Copy &amp; Paste Roster Report Here'!$M485="FT",1,0),0)</f>
        <v>0</v>
      </c>
      <c r="AM488" s="118">
        <f>IF('Copy &amp; Paste Roster Report Here'!$A485=AM$7,IF('Copy &amp; Paste Roster Report Here'!$M485="FT",1,0),0)</f>
        <v>0</v>
      </c>
      <c r="AN488" s="118">
        <f>IF('Copy &amp; Paste Roster Report Here'!$A485=AN$7,IF('Copy &amp; Paste Roster Report Here'!$M485="FT",1,0),0)</f>
        <v>0</v>
      </c>
      <c r="AO488" s="118">
        <f>IF('Copy &amp; Paste Roster Report Here'!$A485=AO$7,IF('Copy &amp; Paste Roster Report Here'!$M485="FT",1,0),0)</f>
        <v>0</v>
      </c>
      <c r="AP488" s="118">
        <f>IF('Copy &amp; Paste Roster Report Here'!$A485=AP$7,IF('Copy &amp; Paste Roster Report Here'!$M485="FT",1,0),0)</f>
        <v>0</v>
      </c>
      <c r="AQ488" s="118">
        <f>IF('Copy &amp; Paste Roster Report Here'!$A485=AQ$7,IF('Copy &amp; Paste Roster Report Here'!$M485="FT",1,0),0)</f>
        <v>0</v>
      </c>
      <c r="AR488" s="118">
        <f>IF('Copy &amp; Paste Roster Report Here'!$A485=AR$7,IF('Copy &amp; Paste Roster Report Here'!$M485="FT",1,0),0)</f>
        <v>0</v>
      </c>
      <c r="AS488" s="118">
        <f>IF('Copy &amp; Paste Roster Report Here'!$A485=AS$7,IF('Copy &amp; Paste Roster Report Here'!$M485="FT",1,0),0)</f>
        <v>0</v>
      </c>
      <c r="AT488" s="118">
        <f>IF('Copy &amp; Paste Roster Report Here'!$A485=AT$7,IF('Copy &amp; Paste Roster Report Here'!$M485="FT",1,0),0)</f>
        <v>0</v>
      </c>
      <c r="AU488" s="118">
        <f>IF('Copy &amp; Paste Roster Report Here'!$A485=AU$7,IF('Copy &amp; Paste Roster Report Here'!$M485="FT",1,0),0)</f>
        <v>0</v>
      </c>
      <c r="AV488" s="73">
        <f t="shared" si="115"/>
        <v>0</v>
      </c>
      <c r="AW488" s="119">
        <f>IF('Copy &amp; Paste Roster Report Here'!$A485=AW$7,IF('Copy &amp; Paste Roster Report Here'!$M485="HT",1,0),0)</f>
        <v>0</v>
      </c>
      <c r="AX488" s="119">
        <f>IF('Copy &amp; Paste Roster Report Here'!$A485=AX$7,IF('Copy &amp; Paste Roster Report Here'!$M485="HT",1,0),0)</f>
        <v>0</v>
      </c>
      <c r="AY488" s="119">
        <f>IF('Copy &amp; Paste Roster Report Here'!$A485=AY$7,IF('Copy &amp; Paste Roster Report Here'!$M485="HT",1,0),0)</f>
        <v>0</v>
      </c>
      <c r="AZ488" s="119">
        <f>IF('Copy &amp; Paste Roster Report Here'!$A485=AZ$7,IF('Copy &amp; Paste Roster Report Here'!$M485="HT",1,0),0)</f>
        <v>0</v>
      </c>
      <c r="BA488" s="119">
        <f>IF('Copy &amp; Paste Roster Report Here'!$A485=BA$7,IF('Copy &amp; Paste Roster Report Here'!$M485="HT",1,0),0)</f>
        <v>0</v>
      </c>
      <c r="BB488" s="119">
        <f>IF('Copy &amp; Paste Roster Report Here'!$A485=BB$7,IF('Copy &amp; Paste Roster Report Here'!$M485="HT",1,0),0)</f>
        <v>0</v>
      </c>
      <c r="BC488" s="119">
        <f>IF('Copy &amp; Paste Roster Report Here'!$A485=BC$7,IF('Copy &amp; Paste Roster Report Here'!$M485="HT",1,0),0)</f>
        <v>0</v>
      </c>
      <c r="BD488" s="119">
        <f>IF('Copy &amp; Paste Roster Report Here'!$A485=BD$7,IF('Copy &amp; Paste Roster Report Here'!$M485="HT",1,0),0)</f>
        <v>0</v>
      </c>
      <c r="BE488" s="119">
        <f>IF('Copy &amp; Paste Roster Report Here'!$A485=BE$7,IF('Copy &amp; Paste Roster Report Here'!$M485="HT",1,0),0)</f>
        <v>0</v>
      </c>
      <c r="BF488" s="119">
        <f>IF('Copy &amp; Paste Roster Report Here'!$A485=BF$7,IF('Copy &amp; Paste Roster Report Here'!$M485="HT",1,0),0)</f>
        <v>0</v>
      </c>
      <c r="BG488" s="119">
        <f>IF('Copy &amp; Paste Roster Report Here'!$A485=BG$7,IF('Copy &amp; Paste Roster Report Here'!$M485="HT",1,0),0)</f>
        <v>0</v>
      </c>
      <c r="BH488" s="73">
        <f t="shared" si="116"/>
        <v>0</v>
      </c>
      <c r="BI488" s="120">
        <f>IF('Copy &amp; Paste Roster Report Here'!$A485=BI$7,IF('Copy &amp; Paste Roster Report Here'!$M485="MT",1,0),0)</f>
        <v>0</v>
      </c>
      <c r="BJ488" s="120">
        <f>IF('Copy &amp; Paste Roster Report Here'!$A485=BJ$7,IF('Copy &amp; Paste Roster Report Here'!$M485="MT",1,0),0)</f>
        <v>0</v>
      </c>
      <c r="BK488" s="120">
        <f>IF('Copy &amp; Paste Roster Report Here'!$A485=BK$7,IF('Copy &amp; Paste Roster Report Here'!$M485="MT",1,0),0)</f>
        <v>0</v>
      </c>
      <c r="BL488" s="120">
        <f>IF('Copy &amp; Paste Roster Report Here'!$A485=BL$7,IF('Copy &amp; Paste Roster Report Here'!$M485="MT",1,0),0)</f>
        <v>0</v>
      </c>
      <c r="BM488" s="120">
        <f>IF('Copy &amp; Paste Roster Report Here'!$A485=BM$7,IF('Copy &amp; Paste Roster Report Here'!$M485="MT",1,0),0)</f>
        <v>0</v>
      </c>
      <c r="BN488" s="120">
        <f>IF('Copy &amp; Paste Roster Report Here'!$A485=BN$7,IF('Copy &amp; Paste Roster Report Here'!$M485="MT",1,0),0)</f>
        <v>0</v>
      </c>
      <c r="BO488" s="120">
        <f>IF('Copy &amp; Paste Roster Report Here'!$A485=BO$7,IF('Copy &amp; Paste Roster Report Here'!$M485="MT",1,0),0)</f>
        <v>0</v>
      </c>
      <c r="BP488" s="120">
        <f>IF('Copy &amp; Paste Roster Report Here'!$A485=BP$7,IF('Copy &amp; Paste Roster Report Here'!$M485="MT",1,0),0)</f>
        <v>0</v>
      </c>
      <c r="BQ488" s="120">
        <f>IF('Copy &amp; Paste Roster Report Here'!$A485=BQ$7,IF('Copy &amp; Paste Roster Report Here'!$M485="MT",1,0),0)</f>
        <v>0</v>
      </c>
      <c r="BR488" s="120">
        <f>IF('Copy &amp; Paste Roster Report Here'!$A485=BR$7,IF('Copy &amp; Paste Roster Report Here'!$M485="MT",1,0),0)</f>
        <v>0</v>
      </c>
      <c r="BS488" s="120">
        <f>IF('Copy &amp; Paste Roster Report Here'!$A485=BS$7,IF('Copy &amp; Paste Roster Report Here'!$M485="MT",1,0),0)</f>
        <v>0</v>
      </c>
      <c r="BT488" s="73">
        <f t="shared" si="117"/>
        <v>0</v>
      </c>
      <c r="BU488" s="121">
        <f>IF('Copy &amp; Paste Roster Report Here'!$A485=BU$7,IF('Copy &amp; Paste Roster Report Here'!$M485="fy",1,0),0)</f>
        <v>0</v>
      </c>
      <c r="BV488" s="121">
        <f>IF('Copy &amp; Paste Roster Report Here'!$A485=BV$7,IF('Copy &amp; Paste Roster Report Here'!$M485="fy",1,0),0)</f>
        <v>0</v>
      </c>
      <c r="BW488" s="121">
        <f>IF('Copy &amp; Paste Roster Report Here'!$A485=BW$7,IF('Copy &amp; Paste Roster Report Here'!$M485="fy",1,0),0)</f>
        <v>0</v>
      </c>
      <c r="BX488" s="121">
        <f>IF('Copy &amp; Paste Roster Report Here'!$A485=BX$7,IF('Copy &amp; Paste Roster Report Here'!$M485="fy",1,0),0)</f>
        <v>0</v>
      </c>
      <c r="BY488" s="121">
        <f>IF('Copy &amp; Paste Roster Report Here'!$A485=BY$7,IF('Copy &amp; Paste Roster Report Here'!$M485="fy",1,0),0)</f>
        <v>0</v>
      </c>
      <c r="BZ488" s="121">
        <f>IF('Copy &amp; Paste Roster Report Here'!$A485=BZ$7,IF('Copy &amp; Paste Roster Report Here'!$M485="fy",1,0),0)</f>
        <v>0</v>
      </c>
      <c r="CA488" s="121">
        <f>IF('Copy &amp; Paste Roster Report Here'!$A485=CA$7,IF('Copy &amp; Paste Roster Report Here'!$M485="fy",1,0),0)</f>
        <v>0</v>
      </c>
      <c r="CB488" s="121">
        <f>IF('Copy &amp; Paste Roster Report Here'!$A485=CB$7,IF('Copy &amp; Paste Roster Report Here'!$M485="fy",1,0),0)</f>
        <v>0</v>
      </c>
      <c r="CC488" s="121">
        <f>IF('Copy &amp; Paste Roster Report Here'!$A485=CC$7,IF('Copy &amp; Paste Roster Report Here'!$M485="fy",1,0),0)</f>
        <v>0</v>
      </c>
      <c r="CD488" s="121">
        <f>IF('Copy &amp; Paste Roster Report Here'!$A485=CD$7,IF('Copy &amp; Paste Roster Report Here'!$M485="fy",1,0),0)</f>
        <v>0</v>
      </c>
      <c r="CE488" s="121">
        <f>IF('Copy &amp; Paste Roster Report Here'!$A485=CE$7,IF('Copy &amp; Paste Roster Report Here'!$M485="fy",1,0),0)</f>
        <v>0</v>
      </c>
      <c r="CF488" s="73">
        <f t="shared" si="118"/>
        <v>0</v>
      </c>
      <c r="CG488" s="122">
        <f>IF('Copy &amp; Paste Roster Report Here'!$A485=CG$7,IF('Copy &amp; Paste Roster Report Here'!$M485="RH",1,0),0)</f>
        <v>0</v>
      </c>
      <c r="CH488" s="122">
        <f>IF('Copy &amp; Paste Roster Report Here'!$A485=CH$7,IF('Copy &amp; Paste Roster Report Here'!$M485="RH",1,0),0)</f>
        <v>0</v>
      </c>
      <c r="CI488" s="122">
        <f>IF('Copy &amp; Paste Roster Report Here'!$A485=CI$7,IF('Copy &amp; Paste Roster Report Here'!$M485="RH",1,0),0)</f>
        <v>0</v>
      </c>
      <c r="CJ488" s="122">
        <f>IF('Copy &amp; Paste Roster Report Here'!$A485=CJ$7,IF('Copy &amp; Paste Roster Report Here'!$M485="RH",1,0),0)</f>
        <v>0</v>
      </c>
      <c r="CK488" s="122">
        <f>IF('Copy &amp; Paste Roster Report Here'!$A485=CK$7,IF('Copy &amp; Paste Roster Report Here'!$M485="RH",1,0),0)</f>
        <v>0</v>
      </c>
      <c r="CL488" s="122">
        <f>IF('Copy &amp; Paste Roster Report Here'!$A485=CL$7,IF('Copy &amp; Paste Roster Report Here'!$M485="RH",1,0),0)</f>
        <v>0</v>
      </c>
      <c r="CM488" s="122">
        <f>IF('Copy &amp; Paste Roster Report Here'!$A485=CM$7,IF('Copy &amp; Paste Roster Report Here'!$M485="RH",1,0),0)</f>
        <v>0</v>
      </c>
      <c r="CN488" s="122">
        <f>IF('Copy &amp; Paste Roster Report Here'!$A485=CN$7,IF('Copy &amp; Paste Roster Report Here'!$M485="RH",1,0),0)</f>
        <v>0</v>
      </c>
      <c r="CO488" s="122">
        <f>IF('Copy &amp; Paste Roster Report Here'!$A485=CO$7,IF('Copy &amp; Paste Roster Report Here'!$M485="RH",1,0),0)</f>
        <v>0</v>
      </c>
      <c r="CP488" s="122">
        <f>IF('Copy &amp; Paste Roster Report Here'!$A485=CP$7,IF('Copy &amp; Paste Roster Report Here'!$M485="RH",1,0),0)</f>
        <v>0</v>
      </c>
      <c r="CQ488" s="122">
        <f>IF('Copy &amp; Paste Roster Report Here'!$A485=CQ$7,IF('Copy &amp; Paste Roster Report Here'!$M485="RH",1,0),0)</f>
        <v>0</v>
      </c>
      <c r="CR488" s="73">
        <f t="shared" si="119"/>
        <v>0</v>
      </c>
      <c r="CS488" s="123">
        <f>IF('Copy &amp; Paste Roster Report Here'!$A485=CS$7,IF('Copy &amp; Paste Roster Report Here'!$M485="QT",1,0),0)</f>
        <v>0</v>
      </c>
      <c r="CT488" s="123">
        <f>IF('Copy &amp; Paste Roster Report Here'!$A485=CT$7,IF('Copy &amp; Paste Roster Report Here'!$M485="QT",1,0),0)</f>
        <v>0</v>
      </c>
      <c r="CU488" s="123">
        <f>IF('Copy &amp; Paste Roster Report Here'!$A485=CU$7,IF('Copy &amp; Paste Roster Report Here'!$M485="QT",1,0),0)</f>
        <v>0</v>
      </c>
      <c r="CV488" s="123">
        <f>IF('Copy &amp; Paste Roster Report Here'!$A485=CV$7,IF('Copy &amp; Paste Roster Report Here'!$M485="QT",1,0),0)</f>
        <v>0</v>
      </c>
      <c r="CW488" s="123">
        <f>IF('Copy &amp; Paste Roster Report Here'!$A485=CW$7,IF('Copy &amp; Paste Roster Report Here'!$M485="QT",1,0),0)</f>
        <v>0</v>
      </c>
      <c r="CX488" s="123">
        <f>IF('Copy &amp; Paste Roster Report Here'!$A485=CX$7,IF('Copy &amp; Paste Roster Report Here'!$M485="QT",1,0),0)</f>
        <v>0</v>
      </c>
      <c r="CY488" s="123">
        <f>IF('Copy &amp; Paste Roster Report Here'!$A485=CY$7,IF('Copy &amp; Paste Roster Report Here'!$M485="QT",1,0),0)</f>
        <v>0</v>
      </c>
      <c r="CZ488" s="123">
        <f>IF('Copy &amp; Paste Roster Report Here'!$A485=CZ$7,IF('Copy &amp; Paste Roster Report Here'!$M485="QT",1,0),0)</f>
        <v>0</v>
      </c>
      <c r="DA488" s="123">
        <f>IF('Copy &amp; Paste Roster Report Here'!$A485=DA$7,IF('Copy &amp; Paste Roster Report Here'!$M485="QT",1,0),0)</f>
        <v>0</v>
      </c>
      <c r="DB488" s="123">
        <f>IF('Copy &amp; Paste Roster Report Here'!$A485=DB$7,IF('Copy &amp; Paste Roster Report Here'!$M485="QT",1,0),0)</f>
        <v>0</v>
      </c>
      <c r="DC488" s="123">
        <f>IF('Copy &amp; Paste Roster Report Here'!$A485=DC$7,IF('Copy &amp; Paste Roster Report Here'!$M485="QT",1,0),0)</f>
        <v>0</v>
      </c>
      <c r="DD488" s="73">
        <f t="shared" si="120"/>
        <v>0</v>
      </c>
      <c r="DE488" s="124">
        <f>IF('Copy &amp; Paste Roster Report Here'!$A485=DE$7,IF('Copy &amp; Paste Roster Report Here'!$M485="xxxxxxxxxxx",1,0),0)</f>
        <v>0</v>
      </c>
      <c r="DF488" s="124">
        <f>IF('Copy &amp; Paste Roster Report Here'!$A485=DF$7,IF('Copy &amp; Paste Roster Report Here'!$M485="xxxxxxxxxxx",1,0),0)</f>
        <v>0</v>
      </c>
      <c r="DG488" s="124">
        <f>IF('Copy &amp; Paste Roster Report Here'!$A485=DG$7,IF('Copy &amp; Paste Roster Report Here'!$M485="xxxxxxxxxxx",1,0),0)</f>
        <v>0</v>
      </c>
      <c r="DH488" s="124">
        <f>IF('Copy &amp; Paste Roster Report Here'!$A485=DH$7,IF('Copy &amp; Paste Roster Report Here'!$M485="xxxxxxxxxxx",1,0),0)</f>
        <v>0</v>
      </c>
      <c r="DI488" s="124">
        <f>IF('Copy &amp; Paste Roster Report Here'!$A485=DI$7,IF('Copy &amp; Paste Roster Report Here'!$M485="xxxxxxxxxxx",1,0),0)</f>
        <v>0</v>
      </c>
      <c r="DJ488" s="124">
        <f>IF('Copy &amp; Paste Roster Report Here'!$A485=DJ$7,IF('Copy &amp; Paste Roster Report Here'!$M485="xxxxxxxxxxx",1,0),0)</f>
        <v>0</v>
      </c>
      <c r="DK488" s="124">
        <f>IF('Copy &amp; Paste Roster Report Here'!$A485=DK$7,IF('Copy &amp; Paste Roster Report Here'!$M485="xxxxxxxxxxx",1,0),0)</f>
        <v>0</v>
      </c>
      <c r="DL488" s="124">
        <f>IF('Copy &amp; Paste Roster Report Here'!$A485=DL$7,IF('Copy &amp; Paste Roster Report Here'!$M485="xxxxxxxxxxx",1,0),0)</f>
        <v>0</v>
      </c>
      <c r="DM488" s="124">
        <f>IF('Copy &amp; Paste Roster Report Here'!$A485=DM$7,IF('Copy &amp; Paste Roster Report Here'!$M485="xxxxxxxxxxx",1,0),0)</f>
        <v>0</v>
      </c>
      <c r="DN488" s="124">
        <f>IF('Copy &amp; Paste Roster Report Here'!$A485=DN$7,IF('Copy &amp; Paste Roster Report Here'!$M485="xxxxxxxxxxx",1,0),0)</f>
        <v>0</v>
      </c>
      <c r="DO488" s="124">
        <f>IF('Copy &amp; Paste Roster Report Here'!$A485=DO$7,IF('Copy &amp; Paste Roster Report Here'!$M485="xxxxxxxxxxx",1,0),0)</f>
        <v>0</v>
      </c>
      <c r="DP488" s="125">
        <f t="shared" si="121"/>
        <v>0</v>
      </c>
      <c r="DQ488" s="126">
        <f t="shared" si="122"/>
        <v>0</v>
      </c>
    </row>
    <row r="489" spans="1:121" x14ac:dyDescent="0.25">
      <c r="A489" s="111">
        <f t="shared" si="108"/>
        <v>0</v>
      </c>
      <c r="B489" s="111">
        <f t="shared" si="109"/>
        <v>0</v>
      </c>
      <c r="C489" s="112">
        <f>+('Copy &amp; Paste Roster Report Here'!$P486-'Copy &amp; Paste Roster Report Here'!$O486)/30</f>
        <v>0</v>
      </c>
      <c r="D489" s="112">
        <f>+('Copy &amp; Paste Roster Report Here'!$P486-'Copy &amp; Paste Roster Report Here'!$O486)</f>
        <v>0</v>
      </c>
      <c r="E489" s="111">
        <f>'Copy &amp; Paste Roster Report Here'!N486</f>
        <v>0</v>
      </c>
      <c r="F489" s="111" t="str">
        <f t="shared" si="110"/>
        <v>N</v>
      </c>
      <c r="G489" s="111">
        <f>'Copy &amp; Paste Roster Report Here'!R486</f>
        <v>0</v>
      </c>
      <c r="H489" s="113">
        <f t="shared" si="111"/>
        <v>0</v>
      </c>
      <c r="I489" s="112">
        <f>IF(F489="N",$F$5-'Copy &amp; Paste Roster Report Here'!O486,+'Copy &amp; Paste Roster Report Here'!Q486-'Copy &amp; Paste Roster Report Here'!O486)</f>
        <v>0</v>
      </c>
      <c r="J489" s="114">
        <f t="shared" si="112"/>
        <v>0</v>
      </c>
      <c r="K489" s="114">
        <f t="shared" si="113"/>
        <v>0</v>
      </c>
      <c r="L489" s="115">
        <f>'Copy &amp; Paste Roster Report Here'!F486</f>
        <v>0</v>
      </c>
      <c r="M489" s="116">
        <f t="shared" si="114"/>
        <v>0</v>
      </c>
      <c r="N489" s="117">
        <f>IF('Copy &amp; Paste Roster Report Here'!$A486='Analytical Tests'!N$7,IF($F489="Y",+$H489*N$6,0),0)</f>
        <v>0</v>
      </c>
      <c r="O489" s="117">
        <f>IF('Copy &amp; Paste Roster Report Here'!$A486='Analytical Tests'!O$7,IF($F489="Y",+$H489*O$6,0),0)</f>
        <v>0</v>
      </c>
      <c r="P489" s="117">
        <f>IF('Copy &amp; Paste Roster Report Here'!$A486='Analytical Tests'!P$7,IF($F489="Y",+$H489*P$6,0),0)</f>
        <v>0</v>
      </c>
      <c r="Q489" s="117">
        <f>IF('Copy &amp; Paste Roster Report Here'!$A486='Analytical Tests'!Q$7,IF($F489="Y",+$H489*Q$6,0),0)</f>
        <v>0</v>
      </c>
      <c r="R489" s="117">
        <f>IF('Copy &amp; Paste Roster Report Here'!$A486='Analytical Tests'!R$7,IF($F489="Y",+$H489*R$6,0),0)</f>
        <v>0</v>
      </c>
      <c r="S489" s="117">
        <f>IF('Copy &amp; Paste Roster Report Here'!$A486='Analytical Tests'!S$7,IF($F489="Y",+$H489*S$6,0),0)</f>
        <v>0</v>
      </c>
      <c r="T489" s="117">
        <f>IF('Copy &amp; Paste Roster Report Here'!$A486='Analytical Tests'!T$7,IF($F489="Y",+$H489*T$6,0),0)</f>
        <v>0</v>
      </c>
      <c r="U489" s="117">
        <f>IF('Copy &amp; Paste Roster Report Here'!$A486='Analytical Tests'!U$7,IF($F489="Y",+$H489*U$6,0),0)</f>
        <v>0</v>
      </c>
      <c r="V489" s="117">
        <f>IF('Copy &amp; Paste Roster Report Here'!$A486='Analytical Tests'!V$7,IF($F489="Y",+$H489*V$6,0),0)</f>
        <v>0</v>
      </c>
      <c r="W489" s="117">
        <f>IF('Copy &amp; Paste Roster Report Here'!$A486='Analytical Tests'!W$7,IF($F489="Y",+$H489*W$6,0),0)</f>
        <v>0</v>
      </c>
      <c r="X489" s="117">
        <f>IF('Copy &amp; Paste Roster Report Here'!$A486='Analytical Tests'!X$7,IF($F489="Y",+$H489*X$6,0),0)</f>
        <v>0</v>
      </c>
      <c r="Y489" s="117" t="b">
        <f>IF('Copy &amp; Paste Roster Report Here'!$A486='Analytical Tests'!Y$7,IF($F489="N",IF($J489&gt;=$C489,Y$6,+($I489/$D489)*Y$6),0))</f>
        <v>0</v>
      </c>
      <c r="Z489" s="117" t="b">
        <f>IF('Copy &amp; Paste Roster Report Here'!$A486='Analytical Tests'!Z$7,IF($F489="N",IF($J489&gt;=$C489,Z$6,+($I489/$D489)*Z$6),0))</f>
        <v>0</v>
      </c>
      <c r="AA489" s="117" t="b">
        <f>IF('Copy &amp; Paste Roster Report Here'!$A486='Analytical Tests'!AA$7,IF($F489="N",IF($J489&gt;=$C489,AA$6,+($I489/$D489)*AA$6),0))</f>
        <v>0</v>
      </c>
      <c r="AB489" s="117" t="b">
        <f>IF('Copy &amp; Paste Roster Report Here'!$A486='Analytical Tests'!AB$7,IF($F489="N",IF($J489&gt;=$C489,AB$6,+($I489/$D489)*AB$6),0))</f>
        <v>0</v>
      </c>
      <c r="AC489" s="117" t="b">
        <f>IF('Copy &amp; Paste Roster Report Here'!$A486='Analytical Tests'!AC$7,IF($F489="N",IF($J489&gt;=$C489,AC$6,+($I489/$D489)*AC$6),0))</f>
        <v>0</v>
      </c>
      <c r="AD489" s="117" t="b">
        <f>IF('Copy &amp; Paste Roster Report Here'!$A486='Analytical Tests'!AD$7,IF($F489="N",IF($J489&gt;=$C489,AD$6,+($I489/$D489)*AD$6),0))</f>
        <v>0</v>
      </c>
      <c r="AE489" s="117" t="b">
        <f>IF('Copy &amp; Paste Roster Report Here'!$A486='Analytical Tests'!AE$7,IF($F489="N",IF($J489&gt;=$C489,AE$6,+($I489/$D489)*AE$6),0))</f>
        <v>0</v>
      </c>
      <c r="AF489" s="117" t="b">
        <f>IF('Copy &amp; Paste Roster Report Here'!$A486='Analytical Tests'!AF$7,IF($F489="N",IF($J489&gt;=$C489,AF$6,+($I489/$D489)*AF$6),0))</f>
        <v>0</v>
      </c>
      <c r="AG489" s="117" t="b">
        <f>IF('Copy &amp; Paste Roster Report Here'!$A486='Analytical Tests'!AG$7,IF($F489="N",IF($J489&gt;=$C489,AG$6,+($I489/$D489)*AG$6),0))</f>
        <v>0</v>
      </c>
      <c r="AH489" s="117" t="b">
        <f>IF('Copy &amp; Paste Roster Report Here'!$A486='Analytical Tests'!AH$7,IF($F489="N",IF($J489&gt;=$C489,AH$6,+($I489/$D489)*AH$6),0))</f>
        <v>0</v>
      </c>
      <c r="AI489" s="117" t="b">
        <f>IF('Copy &amp; Paste Roster Report Here'!$A486='Analytical Tests'!AI$7,IF($F489="N",IF($J489&gt;=$C489,AI$6,+($I489/$D489)*AI$6),0))</f>
        <v>0</v>
      </c>
      <c r="AJ489" s="79"/>
      <c r="AK489" s="118">
        <f>IF('Copy &amp; Paste Roster Report Here'!$A486=AK$7,IF('Copy &amp; Paste Roster Report Here'!$M486="FT",1,0),0)</f>
        <v>0</v>
      </c>
      <c r="AL489" s="118">
        <f>IF('Copy &amp; Paste Roster Report Here'!$A486=AL$7,IF('Copy &amp; Paste Roster Report Here'!$M486="FT",1,0),0)</f>
        <v>0</v>
      </c>
      <c r="AM489" s="118">
        <f>IF('Copy &amp; Paste Roster Report Here'!$A486=AM$7,IF('Copy &amp; Paste Roster Report Here'!$M486="FT",1,0),0)</f>
        <v>0</v>
      </c>
      <c r="AN489" s="118">
        <f>IF('Copy &amp; Paste Roster Report Here'!$A486=AN$7,IF('Copy &amp; Paste Roster Report Here'!$M486="FT",1,0),0)</f>
        <v>0</v>
      </c>
      <c r="AO489" s="118">
        <f>IF('Copy &amp; Paste Roster Report Here'!$A486=AO$7,IF('Copy &amp; Paste Roster Report Here'!$M486="FT",1,0),0)</f>
        <v>0</v>
      </c>
      <c r="AP489" s="118">
        <f>IF('Copy &amp; Paste Roster Report Here'!$A486=AP$7,IF('Copy &amp; Paste Roster Report Here'!$M486="FT",1,0),0)</f>
        <v>0</v>
      </c>
      <c r="AQ489" s="118">
        <f>IF('Copy &amp; Paste Roster Report Here'!$A486=AQ$7,IF('Copy &amp; Paste Roster Report Here'!$M486="FT",1,0),0)</f>
        <v>0</v>
      </c>
      <c r="AR489" s="118">
        <f>IF('Copy &amp; Paste Roster Report Here'!$A486=AR$7,IF('Copy &amp; Paste Roster Report Here'!$M486="FT",1,0),0)</f>
        <v>0</v>
      </c>
      <c r="AS489" s="118">
        <f>IF('Copy &amp; Paste Roster Report Here'!$A486=AS$7,IF('Copy &amp; Paste Roster Report Here'!$M486="FT",1,0),0)</f>
        <v>0</v>
      </c>
      <c r="AT489" s="118">
        <f>IF('Copy &amp; Paste Roster Report Here'!$A486=AT$7,IF('Copy &amp; Paste Roster Report Here'!$M486="FT",1,0),0)</f>
        <v>0</v>
      </c>
      <c r="AU489" s="118">
        <f>IF('Copy &amp; Paste Roster Report Here'!$A486=AU$7,IF('Copy &amp; Paste Roster Report Here'!$M486="FT",1,0),0)</f>
        <v>0</v>
      </c>
      <c r="AV489" s="73">
        <f t="shared" si="115"/>
        <v>0</v>
      </c>
      <c r="AW489" s="119">
        <f>IF('Copy &amp; Paste Roster Report Here'!$A486=AW$7,IF('Copy &amp; Paste Roster Report Here'!$M486="HT",1,0),0)</f>
        <v>0</v>
      </c>
      <c r="AX489" s="119">
        <f>IF('Copy &amp; Paste Roster Report Here'!$A486=AX$7,IF('Copy &amp; Paste Roster Report Here'!$M486="HT",1,0),0)</f>
        <v>0</v>
      </c>
      <c r="AY489" s="119">
        <f>IF('Copy &amp; Paste Roster Report Here'!$A486=AY$7,IF('Copy &amp; Paste Roster Report Here'!$M486="HT",1,0),0)</f>
        <v>0</v>
      </c>
      <c r="AZ489" s="119">
        <f>IF('Copy &amp; Paste Roster Report Here'!$A486=AZ$7,IF('Copy &amp; Paste Roster Report Here'!$M486="HT",1,0),0)</f>
        <v>0</v>
      </c>
      <c r="BA489" s="119">
        <f>IF('Copy &amp; Paste Roster Report Here'!$A486=BA$7,IF('Copy &amp; Paste Roster Report Here'!$M486="HT",1,0),0)</f>
        <v>0</v>
      </c>
      <c r="BB489" s="119">
        <f>IF('Copy &amp; Paste Roster Report Here'!$A486=BB$7,IF('Copy &amp; Paste Roster Report Here'!$M486="HT",1,0),0)</f>
        <v>0</v>
      </c>
      <c r="BC489" s="119">
        <f>IF('Copy &amp; Paste Roster Report Here'!$A486=BC$7,IF('Copy &amp; Paste Roster Report Here'!$M486="HT",1,0),0)</f>
        <v>0</v>
      </c>
      <c r="BD489" s="119">
        <f>IF('Copy &amp; Paste Roster Report Here'!$A486=BD$7,IF('Copy &amp; Paste Roster Report Here'!$M486="HT",1,0),0)</f>
        <v>0</v>
      </c>
      <c r="BE489" s="119">
        <f>IF('Copy &amp; Paste Roster Report Here'!$A486=BE$7,IF('Copy &amp; Paste Roster Report Here'!$M486="HT",1,0),0)</f>
        <v>0</v>
      </c>
      <c r="BF489" s="119">
        <f>IF('Copy &amp; Paste Roster Report Here'!$A486=BF$7,IF('Copy &amp; Paste Roster Report Here'!$M486="HT",1,0),0)</f>
        <v>0</v>
      </c>
      <c r="BG489" s="119">
        <f>IF('Copy &amp; Paste Roster Report Here'!$A486=BG$7,IF('Copy &amp; Paste Roster Report Here'!$M486="HT",1,0),0)</f>
        <v>0</v>
      </c>
      <c r="BH489" s="73">
        <f t="shared" si="116"/>
        <v>0</v>
      </c>
      <c r="BI489" s="120">
        <f>IF('Copy &amp; Paste Roster Report Here'!$A486=BI$7,IF('Copy &amp; Paste Roster Report Here'!$M486="MT",1,0),0)</f>
        <v>0</v>
      </c>
      <c r="BJ489" s="120">
        <f>IF('Copy &amp; Paste Roster Report Here'!$A486=BJ$7,IF('Copy &amp; Paste Roster Report Here'!$M486="MT",1,0),0)</f>
        <v>0</v>
      </c>
      <c r="BK489" s="120">
        <f>IF('Copy &amp; Paste Roster Report Here'!$A486=BK$7,IF('Copy &amp; Paste Roster Report Here'!$M486="MT",1,0),0)</f>
        <v>0</v>
      </c>
      <c r="BL489" s="120">
        <f>IF('Copy &amp; Paste Roster Report Here'!$A486=BL$7,IF('Copy &amp; Paste Roster Report Here'!$M486="MT",1,0),0)</f>
        <v>0</v>
      </c>
      <c r="BM489" s="120">
        <f>IF('Copy &amp; Paste Roster Report Here'!$A486=BM$7,IF('Copy &amp; Paste Roster Report Here'!$M486="MT",1,0),0)</f>
        <v>0</v>
      </c>
      <c r="BN489" s="120">
        <f>IF('Copy &amp; Paste Roster Report Here'!$A486=BN$7,IF('Copy &amp; Paste Roster Report Here'!$M486="MT",1,0),0)</f>
        <v>0</v>
      </c>
      <c r="BO489" s="120">
        <f>IF('Copy &amp; Paste Roster Report Here'!$A486=BO$7,IF('Copy &amp; Paste Roster Report Here'!$M486="MT",1,0),0)</f>
        <v>0</v>
      </c>
      <c r="BP489" s="120">
        <f>IF('Copy &amp; Paste Roster Report Here'!$A486=BP$7,IF('Copy &amp; Paste Roster Report Here'!$M486="MT",1,0),0)</f>
        <v>0</v>
      </c>
      <c r="BQ489" s="120">
        <f>IF('Copy &amp; Paste Roster Report Here'!$A486=BQ$7,IF('Copy &amp; Paste Roster Report Here'!$M486="MT",1,0),0)</f>
        <v>0</v>
      </c>
      <c r="BR489" s="120">
        <f>IF('Copy &amp; Paste Roster Report Here'!$A486=BR$7,IF('Copy &amp; Paste Roster Report Here'!$M486="MT",1,0),0)</f>
        <v>0</v>
      </c>
      <c r="BS489" s="120">
        <f>IF('Copy &amp; Paste Roster Report Here'!$A486=BS$7,IF('Copy &amp; Paste Roster Report Here'!$M486="MT",1,0),0)</f>
        <v>0</v>
      </c>
      <c r="BT489" s="73">
        <f t="shared" si="117"/>
        <v>0</v>
      </c>
      <c r="BU489" s="121">
        <f>IF('Copy &amp; Paste Roster Report Here'!$A486=BU$7,IF('Copy &amp; Paste Roster Report Here'!$M486="fy",1,0),0)</f>
        <v>0</v>
      </c>
      <c r="BV489" s="121">
        <f>IF('Copy &amp; Paste Roster Report Here'!$A486=BV$7,IF('Copy &amp; Paste Roster Report Here'!$M486="fy",1,0),0)</f>
        <v>0</v>
      </c>
      <c r="BW489" s="121">
        <f>IF('Copy &amp; Paste Roster Report Here'!$A486=BW$7,IF('Copy &amp; Paste Roster Report Here'!$M486="fy",1,0),0)</f>
        <v>0</v>
      </c>
      <c r="BX489" s="121">
        <f>IF('Copy &amp; Paste Roster Report Here'!$A486=BX$7,IF('Copy &amp; Paste Roster Report Here'!$M486="fy",1,0),0)</f>
        <v>0</v>
      </c>
      <c r="BY489" s="121">
        <f>IF('Copy &amp; Paste Roster Report Here'!$A486=BY$7,IF('Copy &amp; Paste Roster Report Here'!$M486="fy",1,0),0)</f>
        <v>0</v>
      </c>
      <c r="BZ489" s="121">
        <f>IF('Copy &amp; Paste Roster Report Here'!$A486=BZ$7,IF('Copy &amp; Paste Roster Report Here'!$M486="fy",1,0),0)</f>
        <v>0</v>
      </c>
      <c r="CA489" s="121">
        <f>IF('Copy &amp; Paste Roster Report Here'!$A486=CA$7,IF('Copy &amp; Paste Roster Report Here'!$M486="fy",1,0),0)</f>
        <v>0</v>
      </c>
      <c r="CB489" s="121">
        <f>IF('Copy &amp; Paste Roster Report Here'!$A486=CB$7,IF('Copy &amp; Paste Roster Report Here'!$M486="fy",1,0),0)</f>
        <v>0</v>
      </c>
      <c r="CC489" s="121">
        <f>IF('Copy &amp; Paste Roster Report Here'!$A486=CC$7,IF('Copy &amp; Paste Roster Report Here'!$M486="fy",1,0),0)</f>
        <v>0</v>
      </c>
      <c r="CD489" s="121">
        <f>IF('Copy &amp; Paste Roster Report Here'!$A486=CD$7,IF('Copy &amp; Paste Roster Report Here'!$M486="fy",1,0),0)</f>
        <v>0</v>
      </c>
      <c r="CE489" s="121">
        <f>IF('Copy &amp; Paste Roster Report Here'!$A486=CE$7,IF('Copy &amp; Paste Roster Report Here'!$M486="fy",1,0),0)</f>
        <v>0</v>
      </c>
      <c r="CF489" s="73">
        <f t="shared" si="118"/>
        <v>0</v>
      </c>
      <c r="CG489" s="122">
        <f>IF('Copy &amp; Paste Roster Report Here'!$A486=CG$7,IF('Copy &amp; Paste Roster Report Here'!$M486="RH",1,0),0)</f>
        <v>0</v>
      </c>
      <c r="CH489" s="122">
        <f>IF('Copy &amp; Paste Roster Report Here'!$A486=CH$7,IF('Copy &amp; Paste Roster Report Here'!$M486="RH",1,0),0)</f>
        <v>0</v>
      </c>
      <c r="CI489" s="122">
        <f>IF('Copy &amp; Paste Roster Report Here'!$A486=CI$7,IF('Copy &amp; Paste Roster Report Here'!$M486="RH",1,0),0)</f>
        <v>0</v>
      </c>
      <c r="CJ489" s="122">
        <f>IF('Copy &amp; Paste Roster Report Here'!$A486=CJ$7,IF('Copy &amp; Paste Roster Report Here'!$M486="RH",1,0),0)</f>
        <v>0</v>
      </c>
      <c r="CK489" s="122">
        <f>IF('Copy &amp; Paste Roster Report Here'!$A486=CK$7,IF('Copy &amp; Paste Roster Report Here'!$M486="RH",1,0),0)</f>
        <v>0</v>
      </c>
      <c r="CL489" s="122">
        <f>IF('Copy &amp; Paste Roster Report Here'!$A486=CL$7,IF('Copy &amp; Paste Roster Report Here'!$M486="RH",1,0),0)</f>
        <v>0</v>
      </c>
      <c r="CM489" s="122">
        <f>IF('Copy &amp; Paste Roster Report Here'!$A486=CM$7,IF('Copy &amp; Paste Roster Report Here'!$M486="RH",1,0),0)</f>
        <v>0</v>
      </c>
      <c r="CN489" s="122">
        <f>IF('Copy &amp; Paste Roster Report Here'!$A486=CN$7,IF('Copy &amp; Paste Roster Report Here'!$M486="RH",1,0),0)</f>
        <v>0</v>
      </c>
      <c r="CO489" s="122">
        <f>IF('Copy &amp; Paste Roster Report Here'!$A486=CO$7,IF('Copy &amp; Paste Roster Report Here'!$M486="RH",1,0),0)</f>
        <v>0</v>
      </c>
      <c r="CP489" s="122">
        <f>IF('Copy &amp; Paste Roster Report Here'!$A486=CP$7,IF('Copy &amp; Paste Roster Report Here'!$M486="RH",1,0),0)</f>
        <v>0</v>
      </c>
      <c r="CQ489" s="122">
        <f>IF('Copy &amp; Paste Roster Report Here'!$A486=CQ$7,IF('Copy &amp; Paste Roster Report Here'!$M486="RH",1,0),0)</f>
        <v>0</v>
      </c>
      <c r="CR489" s="73">
        <f t="shared" si="119"/>
        <v>0</v>
      </c>
      <c r="CS489" s="123">
        <f>IF('Copy &amp; Paste Roster Report Here'!$A486=CS$7,IF('Copy &amp; Paste Roster Report Here'!$M486="QT",1,0),0)</f>
        <v>0</v>
      </c>
      <c r="CT489" s="123">
        <f>IF('Copy &amp; Paste Roster Report Here'!$A486=CT$7,IF('Copy &amp; Paste Roster Report Here'!$M486="QT",1,0),0)</f>
        <v>0</v>
      </c>
      <c r="CU489" s="123">
        <f>IF('Copy &amp; Paste Roster Report Here'!$A486=CU$7,IF('Copy &amp; Paste Roster Report Here'!$M486="QT",1,0),0)</f>
        <v>0</v>
      </c>
      <c r="CV489" s="123">
        <f>IF('Copy &amp; Paste Roster Report Here'!$A486=CV$7,IF('Copy &amp; Paste Roster Report Here'!$M486="QT",1,0),0)</f>
        <v>0</v>
      </c>
      <c r="CW489" s="123">
        <f>IF('Copy &amp; Paste Roster Report Here'!$A486=CW$7,IF('Copy &amp; Paste Roster Report Here'!$M486="QT",1,0),0)</f>
        <v>0</v>
      </c>
      <c r="CX489" s="123">
        <f>IF('Copy &amp; Paste Roster Report Here'!$A486=CX$7,IF('Copy &amp; Paste Roster Report Here'!$M486="QT",1,0),0)</f>
        <v>0</v>
      </c>
      <c r="CY489" s="123">
        <f>IF('Copy &amp; Paste Roster Report Here'!$A486=CY$7,IF('Copy &amp; Paste Roster Report Here'!$M486="QT",1,0),0)</f>
        <v>0</v>
      </c>
      <c r="CZ489" s="123">
        <f>IF('Copy &amp; Paste Roster Report Here'!$A486=CZ$7,IF('Copy &amp; Paste Roster Report Here'!$M486="QT",1,0),0)</f>
        <v>0</v>
      </c>
      <c r="DA489" s="123">
        <f>IF('Copy &amp; Paste Roster Report Here'!$A486=DA$7,IF('Copy &amp; Paste Roster Report Here'!$M486="QT",1,0),0)</f>
        <v>0</v>
      </c>
      <c r="DB489" s="123">
        <f>IF('Copy &amp; Paste Roster Report Here'!$A486=DB$7,IF('Copy &amp; Paste Roster Report Here'!$M486="QT",1,0),0)</f>
        <v>0</v>
      </c>
      <c r="DC489" s="123">
        <f>IF('Copy &amp; Paste Roster Report Here'!$A486=DC$7,IF('Copy &amp; Paste Roster Report Here'!$M486="QT",1,0),0)</f>
        <v>0</v>
      </c>
      <c r="DD489" s="73">
        <f t="shared" si="120"/>
        <v>0</v>
      </c>
      <c r="DE489" s="124">
        <f>IF('Copy &amp; Paste Roster Report Here'!$A486=DE$7,IF('Copy &amp; Paste Roster Report Here'!$M486="xxxxxxxxxxx",1,0),0)</f>
        <v>0</v>
      </c>
      <c r="DF489" s="124">
        <f>IF('Copy &amp; Paste Roster Report Here'!$A486=DF$7,IF('Copy &amp; Paste Roster Report Here'!$M486="xxxxxxxxxxx",1,0),0)</f>
        <v>0</v>
      </c>
      <c r="DG489" s="124">
        <f>IF('Copy &amp; Paste Roster Report Here'!$A486=DG$7,IF('Copy &amp; Paste Roster Report Here'!$M486="xxxxxxxxxxx",1,0),0)</f>
        <v>0</v>
      </c>
      <c r="DH489" s="124">
        <f>IF('Copy &amp; Paste Roster Report Here'!$A486=DH$7,IF('Copy &amp; Paste Roster Report Here'!$M486="xxxxxxxxxxx",1,0),0)</f>
        <v>0</v>
      </c>
      <c r="DI489" s="124">
        <f>IF('Copy &amp; Paste Roster Report Here'!$A486=DI$7,IF('Copy &amp; Paste Roster Report Here'!$M486="xxxxxxxxxxx",1,0),0)</f>
        <v>0</v>
      </c>
      <c r="DJ489" s="124">
        <f>IF('Copy &amp; Paste Roster Report Here'!$A486=DJ$7,IF('Copy &amp; Paste Roster Report Here'!$M486="xxxxxxxxxxx",1,0),0)</f>
        <v>0</v>
      </c>
      <c r="DK489" s="124">
        <f>IF('Copy &amp; Paste Roster Report Here'!$A486=DK$7,IF('Copy &amp; Paste Roster Report Here'!$M486="xxxxxxxxxxx",1,0),0)</f>
        <v>0</v>
      </c>
      <c r="DL489" s="124">
        <f>IF('Copy &amp; Paste Roster Report Here'!$A486=DL$7,IF('Copy &amp; Paste Roster Report Here'!$M486="xxxxxxxxxxx",1,0),0)</f>
        <v>0</v>
      </c>
      <c r="DM489" s="124">
        <f>IF('Copy &amp; Paste Roster Report Here'!$A486=DM$7,IF('Copy &amp; Paste Roster Report Here'!$M486="xxxxxxxxxxx",1,0),0)</f>
        <v>0</v>
      </c>
      <c r="DN489" s="124">
        <f>IF('Copy &amp; Paste Roster Report Here'!$A486=DN$7,IF('Copy &amp; Paste Roster Report Here'!$M486="xxxxxxxxxxx",1,0),0)</f>
        <v>0</v>
      </c>
      <c r="DO489" s="124">
        <f>IF('Copy &amp; Paste Roster Report Here'!$A486=DO$7,IF('Copy &amp; Paste Roster Report Here'!$M486="xxxxxxxxxxx",1,0),0)</f>
        <v>0</v>
      </c>
      <c r="DP489" s="125">
        <f t="shared" si="121"/>
        <v>0</v>
      </c>
      <c r="DQ489" s="126">
        <f t="shared" si="122"/>
        <v>0</v>
      </c>
    </row>
    <row r="490" spans="1:121" x14ac:dyDescent="0.25">
      <c r="A490" s="111">
        <f t="shared" si="108"/>
        <v>0</v>
      </c>
      <c r="B490" s="111">
        <f t="shared" si="109"/>
        <v>0</v>
      </c>
      <c r="C490" s="112">
        <f>+('Copy &amp; Paste Roster Report Here'!$P487-'Copy &amp; Paste Roster Report Here'!$O487)/30</f>
        <v>0</v>
      </c>
      <c r="D490" s="112">
        <f>+('Copy &amp; Paste Roster Report Here'!$P487-'Copy &amp; Paste Roster Report Here'!$O487)</f>
        <v>0</v>
      </c>
      <c r="E490" s="111">
        <f>'Copy &amp; Paste Roster Report Here'!N487</f>
        <v>0</v>
      </c>
      <c r="F490" s="111" t="str">
        <f t="shared" si="110"/>
        <v>N</v>
      </c>
      <c r="G490" s="111">
        <f>'Copy &amp; Paste Roster Report Here'!R487</f>
        <v>0</v>
      </c>
      <c r="H490" s="113">
        <f t="shared" si="111"/>
        <v>0</v>
      </c>
      <c r="I490" s="112">
        <f>IF(F490="N",$F$5-'Copy &amp; Paste Roster Report Here'!O487,+'Copy &amp; Paste Roster Report Here'!Q487-'Copy &amp; Paste Roster Report Here'!O487)</f>
        <v>0</v>
      </c>
      <c r="J490" s="114">
        <f t="shared" si="112"/>
        <v>0</v>
      </c>
      <c r="K490" s="114">
        <f t="shared" si="113"/>
        <v>0</v>
      </c>
      <c r="L490" s="115">
        <f>'Copy &amp; Paste Roster Report Here'!F487</f>
        <v>0</v>
      </c>
      <c r="M490" s="116">
        <f t="shared" si="114"/>
        <v>0</v>
      </c>
      <c r="N490" s="117">
        <f>IF('Copy &amp; Paste Roster Report Here'!$A487='Analytical Tests'!N$7,IF($F490="Y",+$H490*N$6,0),0)</f>
        <v>0</v>
      </c>
      <c r="O490" s="117">
        <f>IF('Copy &amp; Paste Roster Report Here'!$A487='Analytical Tests'!O$7,IF($F490="Y",+$H490*O$6,0),0)</f>
        <v>0</v>
      </c>
      <c r="P490" s="117">
        <f>IF('Copy &amp; Paste Roster Report Here'!$A487='Analytical Tests'!P$7,IF($F490="Y",+$H490*P$6,0),0)</f>
        <v>0</v>
      </c>
      <c r="Q490" s="117">
        <f>IF('Copy &amp; Paste Roster Report Here'!$A487='Analytical Tests'!Q$7,IF($F490="Y",+$H490*Q$6,0),0)</f>
        <v>0</v>
      </c>
      <c r="R490" s="117">
        <f>IF('Copy &amp; Paste Roster Report Here'!$A487='Analytical Tests'!R$7,IF($F490="Y",+$H490*R$6,0),0)</f>
        <v>0</v>
      </c>
      <c r="S490" s="117">
        <f>IF('Copy &amp; Paste Roster Report Here'!$A487='Analytical Tests'!S$7,IF($F490="Y",+$H490*S$6,0),0)</f>
        <v>0</v>
      </c>
      <c r="T490" s="117">
        <f>IF('Copy &amp; Paste Roster Report Here'!$A487='Analytical Tests'!T$7,IF($F490="Y",+$H490*T$6,0),0)</f>
        <v>0</v>
      </c>
      <c r="U490" s="117">
        <f>IF('Copy &amp; Paste Roster Report Here'!$A487='Analytical Tests'!U$7,IF($F490="Y",+$H490*U$6,0),0)</f>
        <v>0</v>
      </c>
      <c r="V490" s="117">
        <f>IF('Copy &amp; Paste Roster Report Here'!$A487='Analytical Tests'!V$7,IF($F490="Y",+$H490*V$6,0),0)</f>
        <v>0</v>
      </c>
      <c r="W490" s="117">
        <f>IF('Copy &amp; Paste Roster Report Here'!$A487='Analytical Tests'!W$7,IF($F490="Y",+$H490*W$6,0),0)</f>
        <v>0</v>
      </c>
      <c r="X490" s="117">
        <f>IF('Copy &amp; Paste Roster Report Here'!$A487='Analytical Tests'!X$7,IF($F490="Y",+$H490*X$6,0),0)</f>
        <v>0</v>
      </c>
      <c r="Y490" s="117" t="b">
        <f>IF('Copy &amp; Paste Roster Report Here'!$A487='Analytical Tests'!Y$7,IF($F490="N",IF($J490&gt;=$C490,Y$6,+($I490/$D490)*Y$6),0))</f>
        <v>0</v>
      </c>
      <c r="Z490" s="117" t="b">
        <f>IF('Copy &amp; Paste Roster Report Here'!$A487='Analytical Tests'!Z$7,IF($F490="N",IF($J490&gt;=$C490,Z$6,+($I490/$D490)*Z$6),0))</f>
        <v>0</v>
      </c>
      <c r="AA490" s="117" t="b">
        <f>IF('Copy &amp; Paste Roster Report Here'!$A487='Analytical Tests'!AA$7,IF($F490="N",IF($J490&gt;=$C490,AA$6,+($I490/$D490)*AA$6),0))</f>
        <v>0</v>
      </c>
      <c r="AB490" s="117" t="b">
        <f>IF('Copy &amp; Paste Roster Report Here'!$A487='Analytical Tests'!AB$7,IF($F490="N",IF($J490&gt;=$C490,AB$6,+($I490/$D490)*AB$6),0))</f>
        <v>0</v>
      </c>
      <c r="AC490" s="117" t="b">
        <f>IF('Copy &amp; Paste Roster Report Here'!$A487='Analytical Tests'!AC$7,IF($F490="N",IF($J490&gt;=$C490,AC$6,+($I490/$D490)*AC$6),0))</f>
        <v>0</v>
      </c>
      <c r="AD490" s="117" t="b">
        <f>IF('Copy &amp; Paste Roster Report Here'!$A487='Analytical Tests'!AD$7,IF($F490="N",IF($J490&gt;=$C490,AD$6,+($I490/$D490)*AD$6),0))</f>
        <v>0</v>
      </c>
      <c r="AE490" s="117" t="b">
        <f>IF('Copy &amp; Paste Roster Report Here'!$A487='Analytical Tests'!AE$7,IF($F490="N",IF($J490&gt;=$C490,AE$6,+($I490/$D490)*AE$6),0))</f>
        <v>0</v>
      </c>
      <c r="AF490" s="117" t="b">
        <f>IF('Copy &amp; Paste Roster Report Here'!$A487='Analytical Tests'!AF$7,IF($F490="N",IF($J490&gt;=$C490,AF$6,+($I490/$D490)*AF$6),0))</f>
        <v>0</v>
      </c>
      <c r="AG490" s="117" t="b">
        <f>IF('Copy &amp; Paste Roster Report Here'!$A487='Analytical Tests'!AG$7,IF($F490="N",IF($J490&gt;=$C490,AG$6,+($I490/$D490)*AG$6),0))</f>
        <v>0</v>
      </c>
      <c r="AH490" s="117" t="b">
        <f>IF('Copy &amp; Paste Roster Report Here'!$A487='Analytical Tests'!AH$7,IF($F490="N",IF($J490&gt;=$C490,AH$6,+($I490/$D490)*AH$6),0))</f>
        <v>0</v>
      </c>
      <c r="AI490" s="117" t="b">
        <f>IF('Copy &amp; Paste Roster Report Here'!$A487='Analytical Tests'!AI$7,IF($F490="N",IF($J490&gt;=$C490,AI$6,+($I490/$D490)*AI$6),0))</f>
        <v>0</v>
      </c>
      <c r="AJ490" s="79"/>
      <c r="AK490" s="118">
        <f>IF('Copy &amp; Paste Roster Report Here'!$A487=AK$7,IF('Copy &amp; Paste Roster Report Here'!$M487="FT",1,0),0)</f>
        <v>0</v>
      </c>
      <c r="AL490" s="118">
        <f>IF('Copy &amp; Paste Roster Report Here'!$A487=AL$7,IF('Copy &amp; Paste Roster Report Here'!$M487="FT",1,0),0)</f>
        <v>0</v>
      </c>
      <c r="AM490" s="118">
        <f>IF('Copy &amp; Paste Roster Report Here'!$A487=AM$7,IF('Copy &amp; Paste Roster Report Here'!$M487="FT",1,0),0)</f>
        <v>0</v>
      </c>
      <c r="AN490" s="118">
        <f>IF('Copy &amp; Paste Roster Report Here'!$A487=AN$7,IF('Copy &amp; Paste Roster Report Here'!$M487="FT",1,0),0)</f>
        <v>0</v>
      </c>
      <c r="AO490" s="118">
        <f>IF('Copy &amp; Paste Roster Report Here'!$A487=AO$7,IF('Copy &amp; Paste Roster Report Here'!$M487="FT",1,0),0)</f>
        <v>0</v>
      </c>
      <c r="AP490" s="118">
        <f>IF('Copy &amp; Paste Roster Report Here'!$A487=AP$7,IF('Copy &amp; Paste Roster Report Here'!$M487="FT",1,0),0)</f>
        <v>0</v>
      </c>
      <c r="AQ490" s="118">
        <f>IF('Copy &amp; Paste Roster Report Here'!$A487=AQ$7,IF('Copy &amp; Paste Roster Report Here'!$M487="FT",1,0),0)</f>
        <v>0</v>
      </c>
      <c r="AR490" s="118">
        <f>IF('Copy &amp; Paste Roster Report Here'!$A487=AR$7,IF('Copy &amp; Paste Roster Report Here'!$M487="FT",1,0),0)</f>
        <v>0</v>
      </c>
      <c r="AS490" s="118">
        <f>IF('Copy &amp; Paste Roster Report Here'!$A487=AS$7,IF('Copy &amp; Paste Roster Report Here'!$M487="FT",1,0),0)</f>
        <v>0</v>
      </c>
      <c r="AT490" s="118">
        <f>IF('Copy &amp; Paste Roster Report Here'!$A487=AT$7,IF('Copy &amp; Paste Roster Report Here'!$M487="FT",1,0),0)</f>
        <v>0</v>
      </c>
      <c r="AU490" s="118">
        <f>IF('Copy &amp; Paste Roster Report Here'!$A487=AU$7,IF('Copy &amp; Paste Roster Report Here'!$M487="FT",1,0),0)</f>
        <v>0</v>
      </c>
      <c r="AV490" s="73">
        <f t="shared" si="115"/>
        <v>0</v>
      </c>
      <c r="AW490" s="119">
        <f>IF('Copy &amp; Paste Roster Report Here'!$A487=AW$7,IF('Copy &amp; Paste Roster Report Here'!$M487="HT",1,0),0)</f>
        <v>0</v>
      </c>
      <c r="AX490" s="119">
        <f>IF('Copy &amp; Paste Roster Report Here'!$A487=AX$7,IF('Copy &amp; Paste Roster Report Here'!$M487="HT",1,0),0)</f>
        <v>0</v>
      </c>
      <c r="AY490" s="119">
        <f>IF('Copy &amp; Paste Roster Report Here'!$A487=AY$7,IF('Copy &amp; Paste Roster Report Here'!$M487="HT",1,0),0)</f>
        <v>0</v>
      </c>
      <c r="AZ490" s="119">
        <f>IF('Copy &amp; Paste Roster Report Here'!$A487=AZ$7,IF('Copy &amp; Paste Roster Report Here'!$M487="HT",1,0),0)</f>
        <v>0</v>
      </c>
      <c r="BA490" s="119">
        <f>IF('Copy &amp; Paste Roster Report Here'!$A487=BA$7,IF('Copy &amp; Paste Roster Report Here'!$M487="HT",1,0),0)</f>
        <v>0</v>
      </c>
      <c r="BB490" s="119">
        <f>IF('Copy &amp; Paste Roster Report Here'!$A487=BB$7,IF('Copy &amp; Paste Roster Report Here'!$M487="HT",1,0),0)</f>
        <v>0</v>
      </c>
      <c r="BC490" s="119">
        <f>IF('Copy &amp; Paste Roster Report Here'!$A487=BC$7,IF('Copy &amp; Paste Roster Report Here'!$M487="HT",1,0),0)</f>
        <v>0</v>
      </c>
      <c r="BD490" s="119">
        <f>IF('Copy &amp; Paste Roster Report Here'!$A487=BD$7,IF('Copy &amp; Paste Roster Report Here'!$M487="HT",1,0),0)</f>
        <v>0</v>
      </c>
      <c r="BE490" s="119">
        <f>IF('Copy &amp; Paste Roster Report Here'!$A487=BE$7,IF('Copy &amp; Paste Roster Report Here'!$M487="HT",1,0),0)</f>
        <v>0</v>
      </c>
      <c r="BF490" s="119">
        <f>IF('Copy &amp; Paste Roster Report Here'!$A487=BF$7,IF('Copy &amp; Paste Roster Report Here'!$M487="HT",1,0),0)</f>
        <v>0</v>
      </c>
      <c r="BG490" s="119">
        <f>IF('Copy &amp; Paste Roster Report Here'!$A487=BG$7,IF('Copy &amp; Paste Roster Report Here'!$M487="HT",1,0),0)</f>
        <v>0</v>
      </c>
      <c r="BH490" s="73">
        <f t="shared" si="116"/>
        <v>0</v>
      </c>
      <c r="BI490" s="120">
        <f>IF('Copy &amp; Paste Roster Report Here'!$A487=BI$7,IF('Copy &amp; Paste Roster Report Here'!$M487="MT",1,0),0)</f>
        <v>0</v>
      </c>
      <c r="BJ490" s="120">
        <f>IF('Copy &amp; Paste Roster Report Here'!$A487=BJ$7,IF('Copy &amp; Paste Roster Report Here'!$M487="MT",1,0),0)</f>
        <v>0</v>
      </c>
      <c r="BK490" s="120">
        <f>IF('Copy &amp; Paste Roster Report Here'!$A487=BK$7,IF('Copy &amp; Paste Roster Report Here'!$M487="MT",1,0),0)</f>
        <v>0</v>
      </c>
      <c r="BL490" s="120">
        <f>IF('Copy &amp; Paste Roster Report Here'!$A487=BL$7,IF('Copy &amp; Paste Roster Report Here'!$M487="MT",1,0),0)</f>
        <v>0</v>
      </c>
      <c r="BM490" s="120">
        <f>IF('Copy &amp; Paste Roster Report Here'!$A487=BM$7,IF('Copy &amp; Paste Roster Report Here'!$M487="MT",1,0),0)</f>
        <v>0</v>
      </c>
      <c r="BN490" s="120">
        <f>IF('Copy &amp; Paste Roster Report Here'!$A487=BN$7,IF('Copy &amp; Paste Roster Report Here'!$M487="MT",1,0),0)</f>
        <v>0</v>
      </c>
      <c r="BO490" s="120">
        <f>IF('Copy &amp; Paste Roster Report Here'!$A487=BO$7,IF('Copy &amp; Paste Roster Report Here'!$M487="MT",1,0),0)</f>
        <v>0</v>
      </c>
      <c r="BP490" s="120">
        <f>IF('Copy &amp; Paste Roster Report Here'!$A487=BP$7,IF('Copy &amp; Paste Roster Report Here'!$M487="MT",1,0),0)</f>
        <v>0</v>
      </c>
      <c r="BQ490" s="120">
        <f>IF('Copy &amp; Paste Roster Report Here'!$A487=BQ$7,IF('Copy &amp; Paste Roster Report Here'!$M487="MT",1,0),0)</f>
        <v>0</v>
      </c>
      <c r="BR490" s="120">
        <f>IF('Copy &amp; Paste Roster Report Here'!$A487=BR$7,IF('Copy &amp; Paste Roster Report Here'!$M487="MT",1,0),0)</f>
        <v>0</v>
      </c>
      <c r="BS490" s="120">
        <f>IF('Copy &amp; Paste Roster Report Here'!$A487=BS$7,IF('Copy &amp; Paste Roster Report Here'!$M487="MT",1,0),0)</f>
        <v>0</v>
      </c>
      <c r="BT490" s="73">
        <f t="shared" si="117"/>
        <v>0</v>
      </c>
      <c r="BU490" s="121">
        <f>IF('Copy &amp; Paste Roster Report Here'!$A487=BU$7,IF('Copy &amp; Paste Roster Report Here'!$M487="fy",1,0),0)</f>
        <v>0</v>
      </c>
      <c r="BV490" s="121">
        <f>IF('Copy &amp; Paste Roster Report Here'!$A487=BV$7,IF('Copy &amp; Paste Roster Report Here'!$M487="fy",1,0),0)</f>
        <v>0</v>
      </c>
      <c r="BW490" s="121">
        <f>IF('Copy &amp; Paste Roster Report Here'!$A487=BW$7,IF('Copy &amp; Paste Roster Report Here'!$M487="fy",1,0),0)</f>
        <v>0</v>
      </c>
      <c r="BX490" s="121">
        <f>IF('Copy &amp; Paste Roster Report Here'!$A487=BX$7,IF('Copy &amp; Paste Roster Report Here'!$M487="fy",1,0),0)</f>
        <v>0</v>
      </c>
      <c r="BY490" s="121">
        <f>IF('Copy &amp; Paste Roster Report Here'!$A487=BY$7,IF('Copy &amp; Paste Roster Report Here'!$M487="fy",1,0),0)</f>
        <v>0</v>
      </c>
      <c r="BZ490" s="121">
        <f>IF('Copy &amp; Paste Roster Report Here'!$A487=BZ$7,IF('Copy &amp; Paste Roster Report Here'!$M487="fy",1,0),0)</f>
        <v>0</v>
      </c>
      <c r="CA490" s="121">
        <f>IF('Copy &amp; Paste Roster Report Here'!$A487=CA$7,IF('Copy &amp; Paste Roster Report Here'!$M487="fy",1,0),0)</f>
        <v>0</v>
      </c>
      <c r="CB490" s="121">
        <f>IF('Copy &amp; Paste Roster Report Here'!$A487=CB$7,IF('Copy &amp; Paste Roster Report Here'!$M487="fy",1,0),0)</f>
        <v>0</v>
      </c>
      <c r="CC490" s="121">
        <f>IF('Copy &amp; Paste Roster Report Here'!$A487=CC$7,IF('Copy &amp; Paste Roster Report Here'!$M487="fy",1,0),0)</f>
        <v>0</v>
      </c>
      <c r="CD490" s="121">
        <f>IF('Copy &amp; Paste Roster Report Here'!$A487=CD$7,IF('Copy &amp; Paste Roster Report Here'!$M487="fy",1,0),0)</f>
        <v>0</v>
      </c>
      <c r="CE490" s="121">
        <f>IF('Copy &amp; Paste Roster Report Here'!$A487=CE$7,IF('Copy &amp; Paste Roster Report Here'!$M487="fy",1,0),0)</f>
        <v>0</v>
      </c>
      <c r="CF490" s="73">
        <f t="shared" si="118"/>
        <v>0</v>
      </c>
      <c r="CG490" s="122">
        <f>IF('Copy &amp; Paste Roster Report Here'!$A487=CG$7,IF('Copy &amp; Paste Roster Report Here'!$M487="RH",1,0),0)</f>
        <v>0</v>
      </c>
      <c r="CH490" s="122">
        <f>IF('Copy &amp; Paste Roster Report Here'!$A487=CH$7,IF('Copy &amp; Paste Roster Report Here'!$M487="RH",1,0),0)</f>
        <v>0</v>
      </c>
      <c r="CI490" s="122">
        <f>IF('Copy &amp; Paste Roster Report Here'!$A487=CI$7,IF('Copy &amp; Paste Roster Report Here'!$M487="RH",1,0),0)</f>
        <v>0</v>
      </c>
      <c r="CJ490" s="122">
        <f>IF('Copy &amp; Paste Roster Report Here'!$A487=CJ$7,IF('Copy &amp; Paste Roster Report Here'!$M487="RH",1,0),0)</f>
        <v>0</v>
      </c>
      <c r="CK490" s="122">
        <f>IF('Copy &amp; Paste Roster Report Here'!$A487=CK$7,IF('Copy &amp; Paste Roster Report Here'!$M487="RH",1,0),0)</f>
        <v>0</v>
      </c>
      <c r="CL490" s="122">
        <f>IF('Copy &amp; Paste Roster Report Here'!$A487=CL$7,IF('Copy &amp; Paste Roster Report Here'!$M487="RH",1,0),0)</f>
        <v>0</v>
      </c>
      <c r="CM490" s="122">
        <f>IF('Copy &amp; Paste Roster Report Here'!$A487=CM$7,IF('Copy &amp; Paste Roster Report Here'!$M487="RH",1,0),0)</f>
        <v>0</v>
      </c>
      <c r="CN490" s="122">
        <f>IF('Copy &amp; Paste Roster Report Here'!$A487=CN$7,IF('Copy &amp; Paste Roster Report Here'!$M487="RH",1,0),0)</f>
        <v>0</v>
      </c>
      <c r="CO490" s="122">
        <f>IF('Copy &amp; Paste Roster Report Here'!$A487=CO$7,IF('Copy &amp; Paste Roster Report Here'!$M487="RH",1,0),0)</f>
        <v>0</v>
      </c>
      <c r="CP490" s="122">
        <f>IF('Copy &amp; Paste Roster Report Here'!$A487=CP$7,IF('Copy &amp; Paste Roster Report Here'!$M487="RH",1,0),0)</f>
        <v>0</v>
      </c>
      <c r="CQ490" s="122">
        <f>IF('Copy &amp; Paste Roster Report Here'!$A487=CQ$7,IF('Copy &amp; Paste Roster Report Here'!$M487="RH",1,0),0)</f>
        <v>0</v>
      </c>
      <c r="CR490" s="73">
        <f t="shared" si="119"/>
        <v>0</v>
      </c>
      <c r="CS490" s="123">
        <f>IF('Copy &amp; Paste Roster Report Here'!$A487=CS$7,IF('Copy &amp; Paste Roster Report Here'!$M487="QT",1,0),0)</f>
        <v>0</v>
      </c>
      <c r="CT490" s="123">
        <f>IF('Copy &amp; Paste Roster Report Here'!$A487=CT$7,IF('Copy &amp; Paste Roster Report Here'!$M487="QT",1,0),0)</f>
        <v>0</v>
      </c>
      <c r="CU490" s="123">
        <f>IF('Copy &amp; Paste Roster Report Here'!$A487=CU$7,IF('Copy &amp; Paste Roster Report Here'!$M487="QT",1,0),0)</f>
        <v>0</v>
      </c>
      <c r="CV490" s="123">
        <f>IF('Copy &amp; Paste Roster Report Here'!$A487=CV$7,IF('Copy &amp; Paste Roster Report Here'!$M487="QT",1,0),0)</f>
        <v>0</v>
      </c>
      <c r="CW490" s="123">
        <f>IF('Copy &amp; Paste Roster Report Here'!$A487=CW$7,IF('Copy &amp; Paste Roster Report Here'!$M487="QT",1,0),0)</f>
        <v>0</v>
      </c>
      <c r="CX490" s="123">
        <f>IF('Copy &amp; Paste Roster Report Here'!$A487=CX$7,IF('Copy &amp; Paste Roster Report Here'!$M487="QT",1,0),0)</f>
        <v>0</v>
      </c>
      <c r="CY490" s="123">
        <f>IF('Copy &amp; Paste Roster Report Here'!$A487=CY$7,IF('Copy &amp; Paste Roster Report Here'!$M487="QT",1,0),0)</f>
        <v>0</v>
      </c>
      <c r="CZ490" s="123">
        <f>IF('Copy &amp; Paste Roster Report Here'!$A487=CZ$7,IF('Copy &amp; Paste Roster Report Here'!$M487="QT",1,0),0)</f>
        <v>0</v>
      </c>
      <c r="DA490" s="123">
        <f>IF('Copy &amp; Paste Roster Report Here'!$A487=DA$7,IF('Copy &amp; Paste Roster Report Here'!$M487="QT",1,0),0)</f>
        <v>0</v>
      </c>
      <c r="DB490" s="123">
        <f>IF('Copy &amp; Paste Roster Report Here'!$A487=DB$7,IF('Copy &amp; Paste Roster Report Here'!$M487="QT",1,0),0)</f>
        <v>0</v>
      </c>
      <c r="DC490" s="123">
        <f>IF('Copy &amp; Paste Roster Report Here'!$A487=DC$7,IF('Copy &amp; Paste Roster Report Here'!$M487="QT",1,0),0)</f>
        <v>0</v>
      </c>
      <c r="DD490" s="73">
        <f t="shared" si="120"/>
        <v>0</v>
      </c>
      <c r="DE490" s="124">
        <f>IF('Copy &amp; Paste Roster Report Here'!$A487=DE$7,IF('Copy &amp; Paste Roster Report Here'!$M487="xxxxxxxxxxx",1,0),0)</f>
        <v>0</v>
      </c>
      <c r="DF490" s="124">
        <f>IF('Copy &amp; Paste Roster Report Here'!$A487=DF$7,IF('Copy &amp; Paste Roster Report Here'!$M487="xxxxxxxxxxx",1,0),0)</f>
        <v>0</v>
      </c>
      <c r="DG490" s="124">
        <f>IF('Copy &amp; Paste Roster Report Here'!$A487=DG$7,IF('Copy &amp; Paste Roster Report Here'!$M487="xxxxxxxxxxx",1,0),0)</f>
        <v>0</v>
      </c>
      <c r="DH490" s="124">
        <f>IF('Copy &amp; Paste Roster Report Here'!$A487=DH$7,IF('Copy &amp; Paste Roster Report Here'!$M487="xxxxxxxxxxx",1,0),0)</f>
        <v>0</v>
      </c>
      <c r="DI490" s="124">
        <f>IF('Copy &amp; Paste Roster Report Here'!$A487=DI$7,IF('Copy &amp; Paste Roster Report Here'!$M487="xxxxxxxxxxx",1,0),0)</f>
        <v>0</v>
      </c>
      <c r="DJ490" s="124">
        <f>IF('Copy &amp; Paste Roster Report Here'!$A487=DJ$7,IF('Copy &amp; Paste Roster Report Here'!$M487="xxxxxxxxxxx",1,0),0)</f>
        <v>0</v>
      </c>
      <c r="DK490" s="124">
        <f>IF('Copy &amp; Paste Roster Report Here'!$A487=DK$7,IF('Copy &amp; Paste Roster Report Here'!$M487="xxxxxxxxxxx",1,0),0)</f>
        <v>0</v>
      </c>
      <c r="DL490" s="124">
        <f>IF('Copy &amp; Paste Roster Report Here'!$A487=DL$7,IF('Copy &amp; Paste Roster Report Here'!$M487="xxxxxxxxxxx",1,0),0)</f>
        <v>0</v>
      </c>
      <c r="DM490" s="124">
        <f>IF('Copy &amp; Paste Roster Report Here'!$A487=DM$7,IF('Copy &amp; Paste Roster Report Here'!$M487="xxxxxxxxxxx",1,0),0)</f>
        <v>0</v>
      </c>
      <c r="DN490" s="124">
        <f>IF('Copy &amp; Paste Roster Report Here'!$A487=DN$7,IF('Copy &amp; Paste Roster Report Here'!$M487="xxxxxxxxxxx",1,0),0)</f>
        <v>0</v>
      </c>
      <c r="DO490" s="124">
        <f>IF('Copy &amp; Paste Roster Report Here'!$A487=DO$7,IF('Copy &amp; Paste Roster Report Here'!$M487="xxxxxxxxxxx",1,0),0)</f>
        <v>0</v>
      </c>
      <c r="DP490" s="125">
        <f t="shared" si="121"/>
        <v>0</v>
      </c>
      <c r="DQ490" s="126">
        <f t="shared" si="122"/>
        <v>0</v>
      </c>
    </row>
    <row r="491" spans="1:121" x14ac:dyDescent="0.25">
      <c r="A491" s="111">
        <f t="shared" si="108"/>
        <v>0</v>
      </c>
      <c r="B491" s="111">
        <f t="shared" si="109"/>
        <v>0</v>
      </c>
      <c r="C491" s="112">
        <f>+('Copy &amp; Paste Roster Report Here'!$P488-'Copy &amp; Paste Roster Report Here'!$O488)/30</f>
        <v>0</v>
      </c>
      <c r="D491" s="112">
        <f>+('Copy &amp; Paste Roster Report Here'!$P488-'Copy &amp; Paste Roster Report Here'!$O488)</f>
        <v>0</v>
      </c>
      <c r="E491" s="111">
        <f>'Copy &amp; Paste Roster Report Here'!N488</f>
        <v>0</v>
      </c>
      <c r="F491" s="111" t="str">
        <f t="shared" si="110"/>
        <v>N</v>
      </c>
      <c r="G491" s="111">
        <f>'Copy &amp; Paste Roster Report Here'!R488</f>
        <v>0</v>
      </c>
      <c r="H491" s="113">
        <f t="shared" si="111"/>
        <v>0</v>
      </c>
      <c r="I491" s="112">
        <f>IF(F491="N",$F$5-'Copy &amp; Paste Roster Report Here'!O488,+'Copy &amp; Paste Roster Report Here'!Q488-'Copy &amp; Paste Roster Report Here'!O488)</f>
        <v>0</v>
      </c>
      <c r="J491" s="114">
        <f t="shared" si="112"/>
        <v>0</v>
      </c>
      <c r="K491" s="114">
        <f t="shared" si="113"/>
        <v>0</v>
      </c>
      <c r="L491" s="115">
        <f>'Copy &amp; Paste Roster Report Here'!F488</f>
        <v>0</v>
      </c>
      <c r="M491" s="116">
        <f t="shared" si="114"/>
        <v>0</v>
      </c>
      <c r="N491" s="117">
        <f>IF('Copy &amp; Paste Roster Report Here'!$A488='Analytical Tests'!N$7,IF($F491="Y",+$H491*N$6,0),0)</f>
        <v>0</v>
      </c>
      <c r="O491" s="117">
        <f>IF('Copy &amp; Paste Roster Report Here'!$A488='Analytical Tests'!O$7,IF($F491="Y",+$H491*O$6,0),0)</f>
        <v>0</v>
      </c>
      <c r="P491" s="117">
        <f>IF('Copy &amp; Paste Roster Report Here'!$A488='Analytical Tests'!P$7,IF($F491="Y",+$H491*P$6,0),0)</f>
        <v>0</v>
      </c>
      <c r="Q491" s="117">
        <f>IF('Copy &amp; Paste Roster Report Here'!$A488='Analytical Tests'!Q$7,IF($F491="Y",+$H491*Q$6,0),0)</f>
        <v>0</v>
      </c>
      <c r="R491" s="117">
        <f>IF('Copy &amp; Paste Roster Report Here'!$A488='Analytical Tests'!R$7,IF($F491="Y",+$H491*R$6,0),0)</f>
        <v>0</v>
      </c>
      <c r="S491" s="117">
        <f>IF('Copy &amp; Paste Roster Report Here'!$A488='Analytical Tests'!S$7,IF($F491="Y",+$H491*S$6,0),0)</f>
        <v>0</v>
      </c>
      <c r="T491" s="117">
        <f>IF('Copy &amp; Paste Roster Report Here'!$A488='Analytical Tests'!T$7,IF($F491="Y",+$H491*T$6,0),0)</f>
        <v>0</v>
      </c>
      <c r="U491" s="117">
        <f>IF('Copy &amp; Paste Roster Report Here'!$A488='Analytical Tests'!U$7,IF($F491="Y",+$H491*U$6,0),0)</f>
        <v>0</v>
      </c>
      <c r="V491" s="117">
        <f>IF('Copy &amp; Paste Roster Report Here'!$A488='Analytical Tests'!V$7,IF($F491="Y",+$H491*V$6,0),0)</f>
        <v>0</v>
      </c>
      <c r="W491" s="117">
        <f>IF('Copy &amp; Paste Roster Report Here'!$A488='Analytical Tests'!W$7,IF($F491="Y",+$H491*W$6,0),0)</f>
        <v>0</v>
      </c>
      <c r="X491" s="117">
        <f>IF('Copy &amp; Paste Roster Report Here'!$A488='Analytical Tests'!X$7,IF($F491="Y",+$H491*X$6,0),0)</f>
        <v>0</v>
      </c>
      <c r="Y491" s="117" t="b">
        <f>IF('Copy &amp; Paste Roster Report Here'!$A488='Analytical Tests'!Y$7,IF($F491="N",IF($J491&gt;=$C491,Y$6,+($I491/$D491)*Y$6),0))</f>
        <v>0</v>
      </c>
      <c r="Z491" s="117" t="b">
        <f>IF('Copy &amp; Paste Roster Report Here'!$A488='Analytical Tests'!Z$7,IF($F491="N",IF($J491&gt;=$C491,Z$6,+($I491/$D491)*Z$6),0))</f>
        <v>0</v>
      </c>
      <c r="AA491" s="117" t="b">
        <f>IF('Copy &amp; Paste Roster Report Here'!$A488='Analytical Tests'!AA$7,IF($F491="N",IF($J491&gt;=$C491,AA$6,+($I491/$D491)*AA$6),0))</f>
        <v>0</v>
      </c>
      <c r="AB491" s="117" t="b">
        <f>IF('Copy &amp; Paste Roster Report Here'!$A488='Analytical Tests'!AB$7,IF($F491="N",IF($J491&gt;=$C491,AB$6,+($I491/$D491)*AB$6),0))</f>
        <v>0</v>
      </c>
      <c r="AC491" s="117" t="b">
        <f>IF('Copy &amp; Paste Roster Report Here'!$A488='Analytical Tests'!AC$7,IF($F491="N",IF($J491&gt;=$C491,AC$6,+($I491/$D491)*AC$6),0))</f>
        <v>0</v>
      </c>
      <c r="AD491" s="117" t="b">
        <f>IF('Copy &amp; Paste Roster Report Here'!$A488='Analytical Tests'!AD$7,IF($F491="N",IF($J491&gt;=$C491,AD$6,+($I491/$D491)*AD$6),0))</f>
        <v>0</v>
      </c>
      <c r="AE491" s="117" t="b">
        <f>IF('Copy &amp; Paste Roster Report Here'!$A488='Analytical Tests'!AE$7,IF($F491="N",IF($J491&gt;=$C491,AE$6,+($I491/$D491)*AE$6),0))</f>
        <v>0</v>
      </c>
      <c r="AF491" s="117" t="b">
        <f>IF('Copy &amp; Paste Roster Report Here'!$A488='Analytical Tests'!AF$7,IF($F491="N",IF($J491&gt;=$C491,AF$6,+($I491/$D491)*AF$6),0))</f>
        <v>0</v>
      </c>
      <c r="AG491" s="117" t="b">
        <f>IF('Copy &amp; Paste Roster Report Here'!$A488='Analytical Tests'!AG$7,IF($F491="N",IF($J491&gt;=$C491,AG$6,+($I491/$D491)*AG$6),0))</f>
        <v>0</v>
      </c>
      <c r="AH491" s="117" t="b">
        <f>IF('Copy &amp; Paste Roster Report Here'!$A488='Analytical Tests'!AH$7,IF($F491="N",IF($J491&gt;=$C491,AH$6,+($I491/$D491)*AH$6),0))</f>
        <v>0</v>
      </c>
      <c r="AI491" s="117" t="b">
        <f>IF('Copy &amp; Paste Roster Report Here'!$A488='Analytical Tests'!AI$7,IF($F491="N",IF($J491&gt;=$C491,AI$6,+($I491/$D491)*AI$6),0))</f>
        <v>0</v>
      </c>
      <c r="AJ491" s="79"/>
      <c r="AK491" s="118">
        <f>IF('Copy &amp; Paste Roster Report Here'!$A488=AK$7,IF('Copy &amp; Paste Roster Report Here'!$M488="FT",1,0),0)</f>
        <v>0</v>
      </c>
      <c r="AL491" s="118">
        <f>IF('Copy &amp; Paste Roster Report Here'!$A488=AL$7,IF('Copy &amp; Paste Roster Report Here'!$M488="FT",1,0),0)</f>
        <v>0</v>
      </c>
      <c r="AM491" s="118">
        <f>IF('Copy &amp; Paste Roster Report Here'!$A488=AM$7,IF('Copy &amp; Paste Roster Report Here'!$M488="FT",1,0),0)</f>
        <v>0</v>
      </c>
      <c r="AN491" s="118">
        <f>IF('Copy &amp; Paste Roster Report Here'!$A488=AN$7,IF('Copy &amp; Paste Roster Report Here'!$M488="FT",1,0),0)</f>
        <v>0</v>
      </c>
      <c r="AO491" s="118">
        <f>IF('Copy &amp; Paste Roster Report Here'!$A488=AO$7,IF('Copy &amp; Paste Roster Report Here'!$M488="FT",1,0),0)</f>
        <v>0</v>
      </c>
      <c r="AP491" s="118">
        <f>IF('Copy &amp; Paste Roster Report Here'!$A488=AP$7,IF('Copy &amp; Paste Roster Report Here'!$M488="FT",1,0),0)</f>
        <v>0</v>
      </c>
      <c r="AQ491" s="118">
        <f>IF('Copy &amp; Paste Roster Report Here'!$A488=AQ$7,IF('Copy &amp; Paste Roster Report Here'!$M488="FT",1,0),0)</f>
        <v>0</v>
      </c>
      <c r="AR491" s="118">
        <f>IF('Copy &amp; Paste Roster Report Here'!$A488=AR$7,IF('Copy &amp; Paste Roster Report Here'!$M488="FT",1,0),0)</f>
        <v>0</v>
      </c>
      <c r="AS491" s="118">
        <f>IF('Copy &amp; Paste Roster Report Here'!$A488=AS$7,IF('Copy &amp; Paste Roster Report Here'!$M488="FT",1,0),0)</f>
        <v>0</v>
      </c>
      <c r="AT491" s="118">
        <f>IF('Copy &amp; Paste Roster Report Here'!$A488=AT$7,IF('Copy &amp; Paste Roster Report Here'!$M488="FT",1,0),0)</f>
        <v>0</v>
      </c>
      <c r="AU491" s="118">
        <f>IF('Copy &amp; Paste Roster Report Here'!$A488=AU$7,IF('Copy &amp; Paste Roster Report Here'!$M488="FT",1,0),0)</f>
        <v>0</v>
      </c>
      <c r="AV491" s="73">
        <f t="shared" si="115"/>
        <v>0</v>
      </c>
      <c r="AW491" s="119">
        <f>IF('Copy &amp; Paste Roster Report Here'!$A488=AW$7,IF('Copy &amp; Paste Roster Report Here'!$M488="HT",1,0),0)</f>
        <v>0</v>
      </c>
      <c r="AX491" s="119">
        <f>IF('Copy &amp; Paste Roster Report Here'!$A488=AX$7,IF('Copy &amp; Paste Roster Report Here'!$M488="HT",1,0),0)</f>
        <v>0</v>
      </c>
      <c r="AY491" s="119">
        <f>IF('Copy &amp; Paste Roster Report Here'!$A488=AY$7,IF('Copy &amp; Paste Roster Report Here'!$M488="HT",1,0),0)</f>
        <v>0</v>
      </c>
      <c r="AZ491" s="119">
        <f>IF('Copy &amp; Paste Roster Report Here'!$A488=AZ$7,IF('Copy &amp; Paste Roster Report Here'!$M488="HT",1,0),0)</f>
        <v>0</v>
      </c>
      <c r="BA491" s="119">
        <f>IF('Copy &amp; Paste Roster Report Here'!$A488=BA$7,IF('Copy &amp; Paste Roster Report Here'!$M488="HT",1,0),0)</f>
        <v>0</v>
      </c>
      <c r="BB491" s="119">
        <f>IF('Copy &amp; Paste Roster Report Here'!$A488=BB$7,IF('Copy &amp; Paste Roster Report Here'!$M488="HT",1,0),0)</f>
        <v>0</v>
      </c>
      <c r="BC491" s="119">
        <f>IF('Copy &amp; Paste Roster Report Here'!$A488=BC$7,IF('Copy &amp; Paste Roster Report Here'!$M488="HT",1,0),0)</f>
        <v>0</v>
      </c>
      <c r="BD491" s="119">
        <f>IF('Copy &amp; Paste Roster Report Here'!$A488=BD$7,IF('Copy &amp; Paste Roster Report Here'!$M488="HT",1,0),0)</f>
        <v>0</v>
      </c>
      <c r="BE491" s="119">
        <f>IF('Copy &amp; Paste Roster Report Here'!$A488=BE$7,IF('Copy &amp; Paste Roster Report Here'!$M488="HT",1,0),0)</f>
        <v>0</v>
      </c>
      <c r="BF491" s="119">
        <f>IF('Copy &amp; Paste Roster Report Here'!$A488=BF$7,IF('Copy &amp; Paste Roster Report Here'!$M488="HT",1,0),0)</f>
        <v>0</v>
      </c>
      <c r="BG491" s="119">
        <f>IF('Copy &amp; Paste Roster Report Here'!$A488=BG$7,IF('Copy &amp; Paste Roster Report Here'!$M488="HT",1,0),0)</f>
        <v>0</v>
      </c>
      <c r="BH491" s="73">
        <f t="shared" si="116"/>
        <v>0</v>
      </c>
      <c r="BI491" s="120">
        <f>IF('Copy &amp; Paste Roster Report Here'!$A488=BI$7,IF('Copy &amp; Paste Roster Report Here'!$M488="MT",1,0),0)</f>
        <v>0</v>
      </c>
      <c r="BJ491" s="120">
        <f>IF('Copy &amp; Paste Roster Report Here'!$A488=BJ$7,IF('Copy &amp; Paste Roster Report Here'!$M488="MT",1,0),0)</f>
        <v>0</v>
      </c>
      <c r="BK491" s="120">
        <f>IF('Copy &amp; Paste Roster Report Here'!$A488=BK$7,IF('Copy &amp; Paste Roster Report Here'!$M488="MT",1,0),0)</f>
        <v>0</v>
      </c>
      <c r="BL491" s="120">
        <f>IF('Copy &amp; Paste Roster Report Here'!$A488=BL$7,IF('Copy &amp; Paste Roster Report Here'!$M488="MT",1,0),0)</f>
        <v>0</v>
      </c>
      <c r="BM491" s="120">
        <f>IF('Copy &amp; Paste Roster Report Here'!$A488=BM$7,IF('Copy &amp; Paste Roster Report Here'!$M488="MT",1,0),0)</f>
        <v>0</v>
      </c>
      <c r="BN491" s="120">
        <f>IF('Copy &amp; Paste Roster Report Here'!$A488=BN$7,IF('Copy &amp; Paste Roster Report Here'!$M488="MT",1,0),0)</f>
        <v>0</v>
      </c>
      <c r="BO491" s="120">
        <f>IF('Copy &amp; Paste Roster Report Here'!$A488=BO$7,IF('Copy &amp; Paste Roster Report Here'!$M488="MT",1,0),0)</f>
        <v>0</v>
      </c>
      <c r="BP491" s="120">
        <f>IF('Copy &amp; Paste Roster Report Here'!$A488=BP$7,IF('Copy &amp; Paste Roster Report Here'!$M488="MT",1,0),0)</f>
        <v>0</v>
      </c>
      <c r="BQ491" s="120">
        <f>IF('Copy &amp; Paste Roster Report Here'!$A488=BQ$7,IF('Copy &amp; Paste Roster Report Here'!$M488="MT",1,0),0)</f>
        <v>0</v>
      </c>
      <c r="BR491" s="120">
        <f>IF('Copy &amp; Paste Roster Report Here'!$A488=BR$7,IF('Copy &amp; Paste Roster Report Here'!$M488="MT",1,0),0)</f>
        <v>0</v>
      </c>
      <c r="BS491" s="120">
        <f>IF('Copy &amp; Paste Roster Report Here'!$A488=BS$7,IF('Copy &amp; Paste Roster Report Here'!$M488="MT",1,0),0)</f>
        <v>0</v>
      </c>
      <c r="BT491" s="73">
        <f t="shared" si="117"/>
        <v>0</v>
      </c>
      <c r="BU491" s="121">
        <f>IF('Copy &amp; Paste Roster Report Here'!$A488=BU$7,IF('Copy &amp; Paste Roster Report Here'!$M488="fy",1,0),0)</f>
        <v>0</v>
      </c>
      <c r="BV491" s="121">
        <f>IF('Copy &amp; Paste Roster Report Here'!$A488=BV$7,IF('Copy &amp; Paste Roster Report Here'!$M488="fy",1,0),0)</f>
        <v>0</v>
      </c>
      <c r="BW491" s="121">
        <f>IF('Copy &amp; Paste Roster Report Here'!$A488=BW$7,IF('Copy &amp; Paste Roster Report Here'!$M488="fy",1,0),0)</f>
        <v>0</v>
      </c>
      <c r="BX491" s="121">
        <f>IF('Copy &amp; Paste Roster Report Here'!$A488=BX$7,IF('Copy &amp; Paste Roster Report Here'!$M488="fy",1,0),0)</f>
        <v>0</v>
      </c>
      <c r="BY491" s="121">
        <f>IF('Copy &amp; Paste Roster Report Here'!$A488=BY$7,IF('Copy &amp; Paste Roster Report Here'!$M488="fy",1,0),0)</f>
        <v>0</v>
      </c>
      <c r="BZ491" s="121">
        <f>IF('Copy &amp; Paste Roster Report Here'!$A488=BZ$7,IF('Copy &amp; Paste Roster Report Here'!$M488="fy",1,0),0)</f>
        <v>0</v>
      </c>
      <c r="CA491" s="121">
        <f>IF('Copy &amp; Paste Roster Report Here'!$A488=CA$7,IF('Copy &amp; Paste Roster Report Here'!$M488="fy",1,0),0)</f>
        <v>0</v>
      </c>
      <c r="CB491" s="121">
        <f>IF('Copy &amp; Paste Roster Report Here'!$A488=CB$7,IF('Copy &amp; Paste Roster Report Here'!$M488="fy",1,0),0)</f>
        <v>0</v>
      </c>
      <c r="CC491" s="121">
        <f>IF('Copy &amp; Paste Roster Report Here'!$A488=CC$7,IF('Copy &amp; Paste Roster Report Here'!$M488="fy",1,0),0)</f>
        <v>0</v>
      </c>
      <c r="CD491" s="121">
        <f>IF('Copy &amp; Paste Roster Report Here'!$A488=CD$7,IF('Copy &amp; Paste Roster Report Here'!$M488="fy",1,0),0)</f>
        <v>0</v>
      </c>
      <c r="CE491" s="121">
        <f>IF('Copy &amp; Paste Roster Report Here'!$A488=CE$7,IF('Copy &amp; Paste Roster Report Here'!$M488="fy",1,0),0)</f>
        <v>0</v>
      </c>
      <c r="CF491" s="73">
        <f t="shared" si="118"/>
        <v>0</v>
      </c>
      <c r="CG491" s="122">
        <f>IF('Copy &amp; Paste Roster Report Here'!$A488=CG$7,IF('Copy &amp; Paste Roster Report Here'!$M488="RH",1,0),0)</f>
        <v>0</v>
      </c>
      <c r="CH491" s="122">
        <f>IF('Copy &amp; Paste Roster Report Here'!$A488=CH$7,IF('Copy &amp; Paste Roster Report Here'!$M488="RH",1,0),0)</f>
        <v>0</v>
      </c>
      <c r="CI491" s="122">
        <f>IF('Copy &amp; Paste Roster Report Here'!$A488=CI$7,IF('Copy &amp; Paste Roster Report Here'!$M488="RH",1,0),0)</f>
        <v>0</v>
      </c>
      <c r="CJ491" s="122">
        <f>IF('Copy &amp; Paste Roster Report Here'!$A488=CJ$7,IF('Copy &amp; Paste Roster Report Here'!$M488="RH",1,0),0)</f>
        <v>0</v>
      </c>
      <c r="CK491" s="122">
        <f>IF('Copy &amp; Paste Roster Report Here'!$A488=CK$7,IF('Copy &amp; Paste Roster Report Here'!$M488="RH",1,0),0)</f>
        <v>0</v>
      </c>
      <c r="CL491" s="122">
        <f>IF('Copy &amp; Paste Roster Report Here'!$A488=CL$7,IF('Copy &amp; Paste Roster Report Here'!$M488="RH",1,0),0)</f>
        <v>0</v>
      </c>
      <c r="CM491" s="122">
        <f>IF('Copy &amp; Paste Roster Report Here'!$A488=CM$7,IF('Copy &amp; Paste Roster Report Here'!$M488="RH",1,0),0)</f>
        <v>0</v>
      </c>
      <c r="CN491" s="122">
        <f>IF('Copy &amp; Paste Roster Report Here'!$A488=CN$7,IF('Copy &amp; Paste Roster Report Here'!$M488="RH",1,0),0)</f>
        <v>0</v>
      </c>
      <c r="CO491" s="122">
        <f>IF('Copy &amp; Paste Roster Report Here'!$A488=CO$7,IF('Copy &amp; Paste Roster Report Here'!$M488="RH",1,0),0)</f>
        <v>0</v>
      </c>
      <c r="CP491" s="122">
        <f>IF('Copy &amp; Paste Roster Report Here'!$A488=CP$7,IF('Copy &amp; Paste Roster Report Here'!$M488="RH",1,0),0)</f>
        <v>0</v>
      </c>
      <c r="CQ491" s="122">
        <f>IF('Copy &amp; Paste Roster Report Here'!$A488=CQ$7,IF('Copy &amp; Paste Roster Report Here'!$M488="RH",1,0),0)</f>
        <v>0</v>
      </c>
      <c r="CR491" s="73">
        <f t="shared" si="119"/>
        <v>0</v>
      </c>
      <c r="CS491" s="123">
        <f>IF('Copy &amp; Paste Roster Report Here'!$A488=CS$7,IF('Copy &amp; Paste Roster Report Here'!$M488="QT",1,0),0)</f>
        <v>0</v>
      </c>
      <c r="CT491" s="123">
        <f>IF('Copy &amp; Paste Roster Report Here'!$A488=CT$7,IF('Copy &amp; Paste Roster Report Here'!$M488="QT",1,0),0)</f>
        <v>0</v>
      </c>
      <c r="CU491" s="123">
        <f>IF('Copy &amp; Paste Roster Report Here'!$A488=CU$7,IF('Copy &amp; Paste Roster Report Here'!$M488="QT",1,0),0)</f>
        <v>0</v>
      </c>
      <c r="CV491" s="123">
        <f>IF('Copy &amp; Paste Roster Report Here'!$A488=CV$7,IF('Copy &amp; Paste Roster Report Here'!$M488="QT",1,0),0)</f>
        <v>0</v>
      </c>
      <c r="CW491" s="123">
        <f>IF('Copy &amp; Paste Roster Report Here'!$A488=CW$7,IF('Copy &amp; Paste Roster Report Here'!$M488="QT",1,0),0)</f>
        <v>0</v>
      </c>
      <c r="CX491" s="123">
        <f>IF('Copy &amp; Paste Roster Report Here'!$A488=CX$7,IF('Copy &amp; Paste Roster Report Here'!$M488="QT",1,0),0)</f>
        <v>0</v>
      </c>
      <c r="CY491" s="123">
        <f>IF('Copy &amp; Paste Roster Report Here'!$A488=CY$7,IF('Copy &amp; Paste Roster Report Here'!$M488="QT",1,0),0)</f>
        <v>0</v>
      </c>
      <c r="CZ491" s="123">
        <f>IF('Copy &amp; Paste Roster Report Here'!$A488=CZ$7,IF('Copy &amp; Paste Roster Report Here'!$M488="QT",1,0),0)</f>
        <v>0</v>
      </c>
      <c r="DA491" s="123">
        <f>IF('Copy &amp; Paste Roster Report Here'!$A488=DA$7,IF('Copy &amp; Paste Roster Report Here'!$M488="QT",1,0),0)</f>
        <v>0</v>
      </c>
      <c r="DB491" s="123">
        <f>IF('Copy &amp; Paste Roster Report Here'!$A488=DB$7,IF('Copy &amp; Paste Roster Report Here'!$M488="QT",1,0),0)</f>
        <v>0</v>
      </c>
      <c r="DC491" s="123">
        <f>IF('Copy &amp; Paste Roster Report Here'!$A488=DC$7,IF('Copy &amp; Paste Roster Report Here'!$M488="QT",1,0),0)</f>
        <v>0</v>
      </c>
      <c r="DD491" s="73">
        <f t="shared" si="120"/>
        <v>0</v>
      </c>
      <c r="DE491" s="124">
        <f>IF('Copy &amp; Paste Roster Report Here'!$A488=DE$7,IF('Copy &amp; Paste Roster Report Here'!$M488="xxxxxxxxxxx",1,0),0)</f>
        <v>0</v>
      </c>
      <c r="DF491" s="124">
        <f>IF('Copy &amp; Paste Roster Report Here'!$A488=DF$7,IF('Copy &amp; Paste Roster Report Here'!$M488="xxxxxxxxxxx",1,0),0)</f>
        <v>0</v>
      </c>
      <c r="DG491" s="124">
        <f>IF('Copy &amp; Paste Roster Report Here'!$A488=DG$7,IF('Copy &amp; Paste Roster Report Here'!$M488="xxxxxxxxxxx",1,0),0)</f>
        <v>0</v>
      </c>
      <c r="DH491" s="124">
        <f>IF('Copy &amp; Paste Roster Report Here'!$A488=DH$7,IF('Copy &amp; Paste Roster Report Here'!$M488="xxxxxxxxxxx",1,0),0)</f>
        <v>0</v>
      </c>
      <c r="DI491" s="124">
        <f>IF('Copy &amp; Paste Roster Report Here'!$A488=DI$7,IF('Copy &amp; Paste Roster Report Here'!$M488="xxxxxxxxxxx",1,0),0)</f>
        <v>0</v>
      </c>
      <c r="DJ491" s="124">
        <f>IF('Copy &amp; Paste Roster Report Here'!$A488=DJ$7,IF('Copy &amp; Paste Roster Report Here'!$M488="xxxxxxxxxxx",1,0),0)</f>
        <v>0</v>
      </c>
      <c r="DK491" s="124">
        <f>IF('Copy &amp; Paste Roster Report Here'!$A488=DK$7,IF('Copy &amp; Paste Roster Report Here'!$M488="xxxxxxxxxxx",1,0),0)</f>
        <v>0</v>
      </c>
      <c r="DL491" s="124">
        <f>IF('Copy &amp; Paste Roster Report Here'!$A488=DL$7,IF('Copy &amp; Paste Roster Report Here'!$M488="xxxxxxxxxxx",1,0),0)</f>
        <v>0</v>
      </c>
      <c r="DM491" s="124">
        <f>IF('Copy &amp; Paste Roster Report Here'!$A488=DM$7,IF('Copy &amp; Paste Roster Report Here'!$M488="xxxxxxxxxxx",1,0),0)</f>
        <v>0</v>
      </c>
      <c r="DN491" s="124">
        <f>IF('Copy &amp; Paste Roster Report Here'!$A488=DN$7,IF('Copy &amp; Paste Roster Report Here'!$M488="xxxxxxxxxxx",1,0),0)</f>
        <v>0</v>
      </c>
      <c r="DO491" s="124">
        <f>IF('Copy &amp; Paste Roster Report Here'!$A488=DO$7,IF('Copy &amp; Paste Roster Report Here'!$M488="xxxxxxxxxxx",1,0),0)</f>
        <v>0</v>
      </c>
      <c r="DP491" s="125">
        <f t="shared" si="121"/>
        <v>0</v>
      </c>
      <c r="DQ491" s="126">
        <f t="shared" si="122"/>
        <v>0</v>
      </c>
    </row>
    <row r="492" spans="1:121" x14ac:dyDescent="0.25">
      <c r="A492" s="111">
        <f t="shared" si="108"/>
        <v>0</v>
      </c>
      <c r="B492" s="111">
        <f t="shared" si="109"/>
        <v>0</v>
      </c>
      <c r="C492" s="112">
        <f>+('Copy &amp; Paste Roster Report Here'!$P489-'Copy &amp; Paste Roster Report Here'!$O489)/30</f>
        <v>0</v>
      </c>
      <c r="D492" s="112">
        <f>+('Copy &amp; Paste Roster Report Here'!$P489-'Copy &amp; Paste Roster Report Here'!$O489)</f>
        <v>0</v>
      </c>
      <c r="E492" s="111">
        <f>'Copy &amp; Paste Roster Report Here'!N489</f>
        <v>0</v>
      </c>
      <c r="F492" s="111" t="str">
        <f t="shared" si="110"/>
        <v>N</v>
      </c>
      <c r="G492" s="111">
        <f>'Copy &amp; Paste Roster Report Here'!R489</f>
        <v>0</v>
      </c>
      <c r="H492" s="113">
        <f t="shared" si="111"/>
        <v>0</v>
      </c>
      <c r="I492" s="112">
        <f>IF(F492="N",$F$5-'Copy &amp; Paste Roster Report Here'!O489,+'Copy &amp; Paste Roster Report Here'!Q489-'Copy &amp; Paste Roster Report Here'!O489)</f>
        <v>0</v>
      </c>
      <c r="J492" s="114">
        <f t="shared" si="112"/>
        <v>0</v>
      </c>
      <c r="K492" s="114">
        <f t="shared" si="113"/>
        <v>0</v>
      </c>
      <c r="L492" s="115">
        <f>'Copy &amp; Paste Roster Report Here'!F489</f>
        <v>0</v>
      </c>
      <c r="M492" s="116">
        <f t="shared" si="114"/>
        <v>0</v>
      </c>
      <c r="N492" s="117">
        <f>IF('Copy &amp; Paste Roster Report Here'!$A489='Analytical Tests'!N$7,IF($F492="Y",+$H492*N$6,0),0)</f>
        <v>0</v>
      </c>
      <c r="O492" s="117">
        <f>IF('Copy &amp; Paste Roster Report Here'!$A489='Analytical Tests'!O$7,IF($F492="Y",+$H492*O$6,0),0)</f>
        <v>0</v>
      </c>
      <c r="P492" s="117">
        <f>IF('Copy &amp; Paste Roster Report Here'!$A489='Analytical Tests'!P$7,IF($F492="Y",+$H492*P$6,0),0)</f>
        <v>0</v>
      </c>
      <c r="Q492" s="117">
        <f>IF('Copy &amp; Paste Roster Report Here'!$A489='Analytical Tests'!Q$7,IF($F492="Y",+$H492*Q$6,0),0)</f>
        <v>0</v>
      </c>
      <c r="R492" s="117">
        <f>IF('Copy &amp; Paste Roster Report Here'!$A489='Analytical Tests'!R$7,IF($F492="Y",+$H492*R$6,0),0)</f>
        <v>0</v>
      </c>
      <c r="S492" s="117">
        <f>IF('Copy &amp; Paste Roster Report Here'!$A489='Analytical Tests'!S$7,IF($F492="Y",+$H492*S$6,0),0)</f>
        <v>0</v>
      </c>
      <c r="T492" s="117">
        <f>IF('Copy &amp; Paste Roster Report Here'!$A489='Analytical Tests'!T$7,IF($F492="Y",+$H492*T$6,0),0)</f>
        <v>0</v>
      </c>
      <c r="U492" s="117">
        <f>IF('Copy &amp; Paste Roster Report Here'!$A489='Analytical Tests'!U$7,IF($F492="Y",+$H492*U$6,0),0)</f>
        <v>0</v>
      </c>
      <c r="V492" s="117">
        <f>IF('Copy &amp; Paste Roster Report Here'!$A489='Analytical Tests'!V$7,IF($F492="Y",+$H492*V$6,0),0)</f>
        <v>0</v>
      </c>
      <c r="W492" s="117">
        <f>IF('Copy &amp; Paste Roster Report Here'!$A489='Analytical Tests'!W$7,IF($F492="Y",+$H492*W$6,0),0)</f>
        <v>0</v>
      </c>
      <c r="X492" s="117">
        <f>IF('Copy &amp; Paste Roster Report Here'!$A489='Analytical Tests'!X$7,IF($F492="Y",+$H492*X$6,0),0)</f>
        <v>0</v>
      </c>
      <c r="Y492" s="117" t="b">
        <f>IF('Copy &amp; Paste Roster Report Here'!$A489='Analytical Tests'!Y$7,IF($F492="N",IF($J492&gt;=$C492,Y$6,+($I492/$D492)*Y$6),0))</f>
        <v>0</v>
      </c>
      <c r="Z492" s="117" t="b">
        <f>IF('Copy &amp; Paste Roster Report Here'!$A489='Analytical Tests'!Z$7,IF($F492="N",IF($J492&gt;=$C492,Z$6,+($I492/$D492)*Z$6),0))</f>
        <v>0</v>
      </c>
      <c r="AA492" s="117" t="b">
        <f>IF('Copy &amp; Paste Roster Report Here'!$A489='Analytical Tests'!AA$7,IF($F492="N",IF($J492&gt;=$C492,AA$6,+($I492/$D492)*AA$6),0))</f>
        <v>0</v>
      </c>
      <c r="AB492" s="117" t="b">
        <f>IF('Copy &amp; Paste Roster Report Here'!$A489='Analytical Tests'!AB$7,IF($F492="N",IF($J492&gt;=$C492,AB$6,+($I492/$D492)*AB$6),0))</f>
        <v>0</v>
      </c>
      <c r="AC492" s="117" t="b">
        <f>IF('Copy &amp; Paste Roster Report Here'!$A489='Analytical Tests'!AC$7,IF($F492="N",IF($J492&gt;=$C492,AC$6,+($I492/$D492)*AC$6),0))</f>
        <v>0</v>
      </c>
      <c r="AD492" s="117" t="b">
        <f>IF('Copy &amp; Paste Roster Report Here'!$A489='Analytical Tests'!AD$7,IF($F492="N",IF($J492&gt;=$C492,AD$6,+($I492/$D492)*AD$6),0))</f>
        <v>0</v>
      </c>
      <c r="AE492" s="117" t="b">
        <f>IF('Copy &amp; Paste Roster Report Here'!$A489='Analytical Tests'!AE$7,IF($F492="N",IF($J492&gt;=$C492,AE$6,+($I492/$D492)*AE$6),0))</f>
        <v>0</v>
      </c>
      <c r="AF492" s="117" t="b">
        <f>IF('Copy &amp; Paste Roster Report Here'!$A489='Analytical Tests'!AF$7,IF($F492="N",IF($J492&gt;=$C492,AF$6,+($I492/$D492)*AF$6),0))</f>
        <v>0</v>
      </c>
      <c r="AG492" s="117" t="b">
        <f>IF('Copy &amp; Paste Roster Report Here'!$A489='Analytical Tests'!AG$7,IF($F492="N",IF($J492&gt;=$C492,AG$6,+($I492/$D492)*AG$6),0))</f>
        <v>0</v>
      </c>
      <c r="AH492" s="117" t="b">
        <f>IF('Copy &amp; Paste Roster Report Here'!$A489='Analytical Tests'!AH$7,IF($F492="N",IF($J492&gt;=$C492,AH$6,+($I492/$D492)*AH$6),0))</f>
        <v>0</v>
      </c>
      <c r="AI492" s="117" t="b">
        <f>IF('Copy &amp; Paste Roster Report Here'!$A489='Analytical Tests'!AI$7,IF($F492="N",IF($J492&gt;=$C492,AI$6,+($I492/$D492)*AI$6),0))</f>
        <v>0</v>
      </c>
      <c r="AJ492" s="79"/>
      <c r="AK492" s="118">
        <f>IF('Copy &amp; Paste Roster Report Here'!$A489=AK$7,IF('Copy &amp; Paste Roster Report Here'!$M489="FT",1,0),0)</f>
        <v>0</v>
      </c>
      <c r="AL492" s="118">
        <f>IF('Copy &amp; Paste Roster Report Here'!$A489=AL$7,IF('Copy &amp; Paste Roster Report Here'!$M489="FT",1,0),0)</f>
        <v>0</v>
      </c>
      <c r="AM492" s="118">
        <f>IF('Copy &amp; Paste Roster Report Here'!$A489=AM$7,IF('Copy &amp; Paste Roster Report Here'!$M489="FT",1,0),0)</f>
        <v>0</v>
      </c>
      <c r="AN492" s="118">
        <f>IF('Copy &amp; Paste Roster Report Here'!$A489=AN$7,IF('Copy &amp; Paste Roster Report Here'!$M489="FT",1,0),0)</f>
        <v>0</v>
      </c>
      <c r="AO492" s="118">
        <f>IF('Copy &amp; Paste Roster Report Here'!$A489=AO$7,IF('Copy &amp; Paste Roster Report Here'!$M489="FT",1,0),0)</f>
        <v>0</v>
      </c>
      <c r="AP492" s="118">
        <f>IF('Copy &amp; Paste Roster Report Here'!$A489=AP$7,IF('Copy &amp; Paste Roster Report Here'!$M489="FT",1,0),0)</f>
        <v>0</v>
      </c>
      <c r="AQ492" s="118">
        <f>IF('Copy &amp; Paste Roster Report Here'!$A489=AQ$7,IF('Copy &amp; Paste Roster Report Here'!$M489="FT",1,0),0)</f>
        <v>0</v>
      </c>
      <c r="AR492" s="118">
        <f>IF('Copy &amp; Paste Roster Report Here'!$A489=AR$7,IF('Copy &amp; Paste Roster Report Here'!$M489="FT",1,0),0)</f>
        <v>0</v>
      </c>
      <c r="AS492" s="118">
        <f>IF('Copy &amp; Paste Roster Report Here'!$A489=AS$7,IF('Copy &amp; Paste Roster Report Here'!$M489="FT",1,0),0)</f>
        <v>0</v>
      </c>
      <c r="AT492" s="118">
        <f>IF('Copy &amp; Paste Roster Report Here'!$A489=AT$7,IF('Copy &amp; Paste Roster Report Here'!$M489="FT",1,0),0)</f>
        <v>0</v>
      </c>
      <c r="AU492" s="118">
        <f>IF('Copy &amp; Paste Roster Report Here'!$A489=AU$7,IF('Copy &amp; Paste Roster Report Here'!$M489="FT",1,0),0)</f>
        <v>0</v>
      </c>
      <c r="AV492" s="73">
        <f t="shared" si="115"/>
        <v>0</v>
      </c>
      <c r="AW492" s="119">
        <f>IF('Copy &amp; Paste Roster Report Here'!$A489=AW$7,IF('Copy &amp; Paste Roster Report Here'!$M489="HT",1,0),0)</f>
        <v>0</v>
      </c>
      <c r="AX492" s="119">
        <f>IF('Copy &amp; Paste Roster Report Here'!$A489=AX$7,IF('Copy &amp; Paste Roster Report Here'!$M489="HT",1,0),0)</f>
        <v>0</v>
      </c>
      <c r="AY492" s="119">
        <f>IF('Copy &amp; Paste Roster Report Here'!$A489=AY$7,IF('Copy &amp; Paste Roster Report Here'!$M489="HT",1,0),0)</f>
        <v>0</v>
      </c>
      <c r="AZ492" s="119">
        <f>IF('Copy &amp; Paste Roster Report Here'!$A489=AZ$7,IF('Copy &amp; Paste Roster Report Here'!$M489="HT",1,0),0)</f>
        <v>0</v>
      </c>
      <c r="BA492" s="119">
        <f>IF('Copy &amp; Paste Roster Report Here'!$A489=BA$7,IF('Copy &amp; Paste Roster Report Here'!$M489="HT",1,0),0)</f>
        <v>0</v>
      </c>
      <c r="BB492" s="119">
        <f>IF('Copy &amp; Paste Roster Report Here'!$A489=BB$7,IF('Copy &amp; Paste Roster Report Here'!$M489="HT",1,0),0)</f>
        <v>0</v>
      </c>
      <c r="BC492" s="119">
        <f>IF('Copy &amp; Paste Roster Report Here'!$A489=BC$7,IF('Copy &amp; Paste Roster Report Here'!$M489="HT",1,0),0)</f>
        <v>0</v>
      </c>
      <c r="BD492" s="119">
        <f>IF('Copy &amp; Paste Roster Report Here'!$A489=BD$7,IF('Copy &amp; Paste Roster Report Here'!$M489="HT",1,0),0)</f>
        <v>0</v>
      </c>
      <c r="BE492" s="119">
        <f>IF('Copy &amp; Paste Roster Report Here'!$A489=BE$7,IF('Copy &amp; Paste Roster Report Here'!$M489="HT",1,0),0)</f>
        <v>0</v>
      </c>
      <c r="BF492" s="119">
        <f>IF('Copy &amp; Paste Roster Report Here'!$A489=BF$7,IF('Copy &amp; Paste Roster Report Here'!$M489="HT",1,0),0)</f>
        <v>0</v>
      </c>
      <c r="BG492" s="119">
        <f>IF('Copy &amp; Paste Roster Report Here'!$A489=BG$7,IF('Copy &amp; Paste Roster Report Here'!$M489="HT",1,0),0)</f>
        <v>0</v>
      </c>
      <c r="BH492" s="73">
        <f t="shared" si="116"/>
        <v>0</v>
      </c>
      <c r="BI492" s="120">
        <f>IF('Copy &amp; Paste Roster Report Here'!$A489=BI$7,IF('Copy &amp; Paste Roster Report Here'!$M489="MT",1,0),0)</f>
        <v>0</v>
      </c>
      <c r="BJ492" s="120">
        <f>IF('Copy &amp; Paste Roster Report Here'!$A489=BJ$7,IF('Copy &amp; Paste Roster Report Here'!$M489="MT",1,0),0)</f>
        <v>0</v>
      </c>
      <c r="BK492" s="120">
        <f>IF('Copy &amp; Paste Roster Report Here'!$A489=BK$7,IF('Copy &amp; Paste Roster Report Here'!$M489="MT",1,0),0)</f>
        <v>0</v>
      </c>
      <c r="BL492" s="120">
        <f>IF('Copy &amp; Paste Roster Report Here'!$A489=BL$7,IF('Copy &amp; Paste Roster Report Here'!$M489="MT",1,0),0)</f>
        <v>0</v>
      </c>
      <c r="BM492" s="120">
        <f>IF('Copy &amp; Paste Roster Report Here'!$A489=BM$7,IF('Copy &amp; Paste Roster Report Here'!$M489="MT",1,0),0)</f>
        <v>0</v>
      </c>
      <c r="BN492" s="120">
        <f>IF('Copy &amp; Paste Roster Report Here'!$A489=BN$7,IF('Copy &amp; Paste Roster Report Here'!$M489="MT",1,0),0)</f>
        <v>0</v>
      </c>
      <c r="BO492" s="120">
        <f>IF('Copy &amp; Paste Roster Report Here'!$A489=BO$7,IF('Copy &amp; Paste Roster Report Here'!$M489="MT",1,0),0)</f>
        <v>0</v>
      </c>
      <c r="BP492" s="120">
        <f>IF('Copy &amp; Paste Roster Report Here'!$A489=BP$7,IF('Copy &amp; Paste Roster Report Here'!$M489="MT",1,0),0)</f>
        <v>0</v>
      </c>
      <c r="BQ492" s="120">
        <f>IF('Copy &amp; Paste Roster Report Here'!$A489=BQ$7,IF('Copy &amp; Paste Roster Report Here'!$M489="MT",1,0),0)</f>
        <v>0</v>
      </c>
      <c r="BR492" s="120">
        <f>IF('Copy &amp; Paste Roster Report Here'!$A489=BR$7,IF('Copy &amp; Paste Roster Report Here'!$M489="MT",1,0),0)</f>
        <v>0</v>
      </c>
      <c r="BS492" s="120">
        <f>IF('Copy &amp; Paste Roster Report Here'!$A489=BS$7,IF('Copy &amp; Paste Roster Report Here'!$M489="MT",1,0),0)</f>
        <v>0</v>
      </c>
      <c r="BT492" s="73">
        <f t="shared" si="117"/>
        <v>0</v>
      </c>
      <c r="BU492" s="121">
        <f>IF('Copy &amp; Paste Roster Report Here'!$A489=BU$7,IF('Copy &amp; Paste Roster Report Here'!$M489="fy",1,0),0)</f>
        <v>0</v>
      </c>
      <c r="BV492" s="121">
        <f>IF('Copy &amp; Paste Roster Report Here'!$A489=BV$7,IF('Copy &amp; Paste Roster Report Here'!$M489="fy",1,0),0)</f>
        <v>0</v>
      </c>
      <c r="BW492" s="121">
        <f>IF('Copy &amp; Paste Roster Report Here'!$A489=BW$7,IF('Copy &amp; Paste Roster Report Here'!$M489="fy",1,0),0)</f>
        <v>0</v>
      </c>
      <c r="BX492" s="121">
        <f>IF('Copy &amp; Paste Roster Report Here'!$A489=BX$7,IF('Copy &amp; Paste Roster Report Here'!$M489="fy",1,0),0)</f>
        <v>0</v>
      </c>
      <c r="BY492" s="121">
        <f>IF('Copy &amp; Paste Roster Report Here'!$A489=BY$7,IF('Copy &amp; Paste Roster Report Here'!$M489="fy",1,0),0)</f>
        <v>0</v>
      </c>
      <c r="BZ492" s="121">
        <f>IF('Copy &amp; Paste Roster Report Here'!$A489=BZ$7,IF('Copy &amp; Paste Roster Report Here'!$M489="fy",1,0),0)</f>
        <v>0</v>
      </c>
      <c r="CA492" s="121">
        <f>IF('Copy &amp; Paste Roster Report Here'!$A489=CA$7,IF('Copy &amp; Paste Roster Report Here'!$M489="fy",1,0),0)</f>
        <v>0</v>
      </c>
      <c r="CB492" s="121">
        <f>IF('Copy &amp; Paste Roster Report Here'!$A489=CB$7,IF('Copy &amp; Paste Roster Report Here'!$M489="fy",1,0),0)</f>
        <v>0</v>
      </c>
      <c r="CC492" s="121">
        <f>IF('Copy &amp; Paste Roster Report Here'!$A489=CC$7,IF('Copy &amp; Paste Roster Report Here'!$M489="fy",1,0),0)</f>
        <v>0</v>
      </c>
      <c r="CD492" s="121">
        <f>IF('Copy &amp; Paste Roster Report Here'!$A489=CD$7,IF('Copy &amp; Paste Roster Report Here'!$M489="fy",1,0),0)</f>
        <v>0</v>
      </c>
      <c r="CE492" s="121">
        <f>IF('Copy &amp; Paste Roster Report Here'!$A489=CE$7,IF('Copy &amp; Paste Roster Report Here'!$M489="fy",1,0),0)</f>
        <v>0</v>
      </c>
      <c r="CF492" s="73">
        <f t="shared" si="118"/>
        <v>0</v>
      </c>
      <c r="CG492" s="122">
        <f>IF('Copy &amp; Paste Roster Report Here'!$A489=CG$7,IF('Copy &amp; Paste Roster Report Here'!$M489="RH",1,0),0)</f>
        <v>0</v>
      </c>
      <c r="CH492" s="122">
        <f>IF('Copy &amp; Paste Roster Report Here'!$A489=CH$7,IF('Copy &amp; Paste Roster Report Here'!$M489="RH",1,0),0)</f>
        <v>0</v>
      </c>
      <c r="CI492" s="122">
        <f>IF('Copy &amp; Paste Roster Report Here'!$A489=CI$7,IF('Copy &amp; Paste Roster Report Here'!$M489="RH",1,0),0)</f>
        <v>0</v>
      </c>
      <c r="CJ492" s="122">
        <f>IF('Copy &amp; Paste Roster Report Here'!$A489=CJ$7,IF('Copy &amp; Paste Roster Report Here'!$M489="RH",1,0),0)</f>
        <v>0</v>
      </c>
      <c r="CK492" s="122">
        <f>IF('Copy &amp; Paste Roster Report Here'!$A489=CK$7,IF('Copy &amp; Paste Roster Report Here'!$M489="RH",1,0),0)</f>
        <v>0</v>
      </c>
      <c r="CL492" s="122">
        <f>IF('Copy &amp; Paste Roster Report Here'!$A489=CL$7,IF('Copy &amp; Paste Roster Report Here'!$M489="RH",1,0),0)</f>
        <v>0</v>
      </c>
      <c r="CM492" s="122">
        <f>IF('Copy &amp; Paste Roster Report Here'!$A489=CM$7,IF('Copy &amp; Paste Roster Report Here'!$M489="RH",1,0),0)</f>
        <v>0</v>
      </c>
      <c r="CN492" s="122">
        <f>IF('Copy &amp; Paste Roster Report Here'!$A489=CN$7,IF('Copy &amp; Paste Roster Report Here'!$M489="RH",1,0),0)</f>
        <v>0</v>
      </c>
      <c r="CO492" s="122">
        <f>IF('Copy &amp; Paste Roster Report Here'!$A489=CO$7,IF('Copy &amp; Paste Roster Report Here'!$M489="RH",1,0),0)</f>
        <v>0</v>
      </c>
      <c r="CP492" s="122">
        <f>IF('Copy &amp; Paste Roster Report Here'!$A489=CP$7,IF('Copy &amp; Paste Roster Report Here'!$M489="RH",1,0),0)</f>
        <v>0</v>
      </c>
      <c r="CQ492" s="122">
        <f>IF('Copy &amp; Paste Roster Report Here'!$A489=CQ$7,IF('Copy &amp; Paste Roster Report Here'!$M489="RH",1,0),0)</f>
        <v>0</v>
      </c>
      <c r="CR492" s="73">
        <f t="shared" si="119"/>
        <v>0</v>
      </c>
      <c r="CS492" s="123">
        <f>IF('Copy &amp; Paste Roster Report Here'!$A489=CS$7,IF('Copy &amp; Paste Roster Report Here'!$M489="QT",1,0),0)</f>
        <v>0</v>
      </c>
      <c r="CT492" s="123">
        <f>IF('Copy &amp; Paste Roster Report Here'!$A489=CT$7,IF('Copy &amp; Paste Roster Report Here'!$M489="QT",1,0),0)</f>
        <v>0</v>
      </c>
      <c r="CU492" s="123">
        <f>IF('Copy &amp; Paste Roster Report Here'!$A489=CU$7,IF('Copy &amp; Paste Roster Report Here'!$M489="QT",1,0),0)</f>
        <v>0</v>
      </c>
      <c r="CV492" s="123">
        <f>IF('Copy &amp; Paste Roster Report Here'!$A489=CV$7,IF('Copy &amp; Paste Roster Report Here'!$M489="QT",1,0),0)</f>
        <v>0</v>
      </c>
      <c r="CW492" s="123">
        <f>IF('Copy &amp; Paste Roster Report Here'!$A489=CW$7,IF('Copy &amp; Paste Roster Report Here'!$M489="QT",1,0),0)</f>
        <v>0</v>
      </c>
      <c r="CX492" s="123">
        <f>IF('Copy &amp; Paste Roster Report Here'!$A489=CX$7,IF('Copy &amp; Paste Roster Report Here'!$M489="QT",1,0),0)</f>
        <v>0</v>
      </c>
      <c r="CY492" s="123">
        <f>IF('Copy &amp; Paste Roster Report Here'!$A489=CY$7,IF('Copy &amp; Paste Roster Report Here'!$M489="QT",1,0),0)</f>
        <v>0</v>
      </c>
      <c r="CZ492" s="123">
        <f>IF('Copy &amp; Paste Roster Report Here'!$A489=CZ$7,IF('Copy &amp; Paste Roster Report Here'!$M489="QT",1,0),0)</f>
        <v>0</v>
      </c>
      <c r="DA492" s="123">
        <f>IF('Copy &amp; Paste Roster Report Here'!$A489=DA$7,IF('Copy &amp; Paste Roster Report Here'!$M489="QT",1,0),0)</f>
        <v>0</v>
      </c>
      <c r="DB492" s="123">
        <f>IF('Copy &amp; Paste Roster Report Here'!$A489=DB$7,IF('Copy &amp; Paste Roster Report Here'!$M489="QT",1,0),0)</f>
        <v>0</v>
      </c>
      <c r="DC492" s="123">
        <f>IF('Copy &amp; Paste Roster Report Here'!$A489=DC$7,IF('Copy &amp; Paste Roster Report Here'!$M489="QT",1,0),0)</f>
        <v>0</v>
      </c>
      <c r="DD492" s="73">
        <f t="shared" si="120"/>
        <v>0</v>
      </c>
      <c r="DE492" s="124">
        <f>IF('Copy &amp; Paste Roster Report Here'!$A489=DE$7,IF('Copy &amp; Paste Roster Report Here'!$M489="xxxxxxxxxxx",1,0),0)</f>
        <v>0</v>
      </c>
      <c r="DF492" s="124">
        <f>IF('Copy &amp; Paste Roster Report Here'!$A489=DF$7,IF('Copy &amp; Paste Roster Report Here'!$M489="xxxxxxxxxxx",1,0),0)</f>
        <v>0</v>
      </c>
      <c r="DG492" s="124">
        <f>IF('Copy &amp; Paste Roster Report Here'!$A489=DG$7,IF('Copy &amp; Paste Roster Report Here'!$M489="xxxxxxxxxxx",1,0),0)</f>
        <v>0</v>
      </c>
      <c r="DH492" s="124">
        <f>IF('Copy &amp; Paste Roster Report Here'!$A489=DH$7,IF('Copy &amp; Paste Roster Report Here'!$M489="xxxxxxxxxxx",1,0),0)</f>
        <v>0</v>
      </c>
      <c r="DI492" s="124">
        <f>IF('Copy &amp; Paste Roster Report Here'!$A489=DI$7,IF('Copy &amp; Paste Roster Report Here'!$M489="xxxxxxxxxxx",1,0),0)</f>
        <v>0</v>
      </c>
      <c r="DJ492" s="124">
        <f>IF('Copy &amp; Paste Roster Report Here'!$A489=DJ$7,IF('Copy &amp; Paste Roster Report Here'!$M489="xxxxxxxxxxx",1,0),0)</f>
        <v>0</v>
      </c>
      <c r="DK492" s="124">
        <f>IF('Copy &amp; Paste Roster Report Here'!$A489=DK$7,IF('Copy &amp; Paste Roster Report Here'!$M489="xxxxxxxxxxx",1,0),0)</f>
        <v>0</v>
      </c>
      <c r="DL492" s="124">
        <f>IF('Copy &amp; Paste Roster Report Here'!$A489=DL$7,IF('Copy &amp; Paste Roster Report Here'!$M489="xxxxxxxxxxx",1,0),0)</f>
        <v>0</v>
      </c>
      <c r="DM492" s="124">
        <f>IF('Copy &amp; Paste Roster Report Here'!$A489=DM$7,IF('Copy &amp; Paste Roster Report Here'!$M489="xxxxxxxxxxx",1,0),0)</f>
        <v>0</v>
      </c>
      <c r="DN492" s="124">
        <f>IF('Copy &amp; Paste Roster Report Here'!$A489=DN$7,IF('Copy &amp; Paste Roster Report Here'!$M489="xxxxxxxxxxx",1,0),0)</f>
        <v>0</v>
      </c>
      <c r="DO492" s="124">
        <f>IF('Copy &amp; Paste Roster Report Here'!$A489=DO$7,IF('Copy &amp; Paste Roster Report Here'!$M489="xxxxxxxxxxx",1,0),0)</f>
        <v>0</v>
      </c>
      <c r="DP492" s="125">
        <f t="shared" si="121"/>
        <v>0</v>
      </c>
      <c r="DQ492" s="126">
        <f t="shared" si="122"/>
        <v>0</v>
      </c>
    </row>
    <row r="493" spans="1:121" x14ac:dyDescent="0.25">
      <c r="A493" s="111">
        <f t="shared" si="108"/>
        <v>0</v>
      </c>
      <c r="B493" s="111">
        <f t="shared" si="109"/>
        <v>0</v>
      </c>
      <c r="C493" s="112">
        <f>+('Copy &amp; Paste Roster Report Here'!$P490-'Copy &amp; Paste Roster Report Here'!$O490)/30</f>
        <v>0</v>
      </c>
      <c r="D493" s="112">
        <f>+('Copy &amp; Paste Roster Report Here'!$P490-'Copy &amp; Paste Roster Report Here'!$O490)</f>
        <v>0</v>
      </c>
      <c r="E493" s="111">
        <f>'Copy &amp; Paste Roster Report Here'!N490</f>
        <v>0</v>
      </c>
      <c r="F493" s="111" t="str">
        <f t="shared" si="110"/>
        <v>N</v>
      </c>
      <c r="G493" s="111">
        <f>'Copy &amp; Paste Roster Report Here'!R490</f>
        <v>0</v>
      </c>
      <c r="H493" s="113">
        <f t="shared" si="111"/>
        <v>0</v>
      </c>
      <c r="I493" s="112">
        <f>IF(F493="N",$F$5-'Copy &amp; Paste Roster Report Here'!O490,+'Copy &amp; Paste Roster Report Here'!Q490-'Copy &amp; Paste Roster Report Here'!O490)</f>
        <v>0</v>
      </c>
      <c r="J493" s="114">
        <f t="shared" si="112"/>
        <v>0</v>
      </c>
      <c r="K493" s="114">
        <f t="shared" si="113"/>
        <v>0</v>
      </c>
      <c r="L493" s="115">
        <f>'Copy &amp; Paste Roster Report Here'!F490</f>
        <v>0</v>
      </c>
      <c r="M493" s="116">
        <f t="shared" si="114"/>
        <v>0</v>
      </c>
      <c r="N493" s="117">
        <f>IF('Copy &amp; Paste Roster Report Here'!$A490='Analytical Tests'!N$7,IF($F493="Y",+$H493*N$6,0),0)</f>
        <v>0</v>
      </c>
      <c r="O493" s="117">
        <f>IF('Copy &amp; Paste Roster Report Here'!$A490='Analytical Tests'!O$7,IF($F493="Y",+$H493*O$6,0),0)</f>
        <v>0</v>
      </c>
      <c r="P493" s="117">
        <f>IF('Copy &amp; Paste Roster Report Here'!$A490='Analytical Tests'!P$7,IF($F493="Y",+$H493*P$6,0),0)</f>
        <v>0</v>
      </c>
      <c r="Q493" s="117">
        <f>IF('Copy &amp; Paste Roster Report Here'!$A490='Analytical Tests'!Q$7,IF($F493="Y",+$H493*Q$6,0),0)</f>
        <v>0</v>
      </c>
      <c r="R493" s="117">
        <f>IF('Copy &amp; Paste Roster Report Here'!$A490='Analytical Tests'!R$7,IF($F493="Y",+$H493*R$6,0),0)</f>
        <v>0</v>
      </c>
      <c r="S493" s="117">
        <f>IF('Copy &amp; Paste Roster Report Here'!$A490='Analytical Tests'!S$7,IF($F493="Y",+$H493*S$6,0),0)</f>
        <v>0</v>
      </c>
      <c r="T493" s="117">
        <f>IF('Copy &amp; Paste Roster Report Here'!$A490='Analytical Tests'!T$7,IF($F493="Y",+$H493*T$6,0),0)</f>
        <v>0</v>
      </c>
      <c r="U493" s="117">
        <f>IF('Copy &amp; Paste Roster Report Here'!$A490='Analytical Tests'!U$7,IF($F493="Y",+$H493*U$6,0),0)</f>
        <v>0</v>
      </c>
      <c r="V493" s="117">
        <f>IF('Copy &amp; Paste Roster Report Here'!$A490='Analytical Tests'!V$7,IF($F493="Y",+$H493*V$6,0),0)</f>
        <v>0</v>
      </c>
      <c r="W493" s="117">
        <f>IF('Copy &amp; Paste Roster Report Here'!$A490='Analytical Tests'!W$7,IF($F493="Y",+$H493*W$6,0),0)</f>
        <v>0</v>
      </c>
      <c r="X493" s="117">
        <f>IF('Copy &amp; Paste Roster Report Here'!$A490='Analytical Tests'!X$7,IF($F493="Y",+$H493*X$6,0),0)</f>
        <v>0</v>
      </c>
      <c r="Y493" s="117" t="b">
        <f>IF('Copy &amp; Paste Roster Report Here'!$A490='Analytical Tests'!Y$7,IF($F493="N",IF($J493&gt;=$C493,Y$6,+($I493/$D493)*Y$6),0))</f>
        <v>0</v>
      </c>
      <c r="Z493" s="117" t="b">
        <f>IF('Copy &amp; Paste Roster Report Here'!$A490='Analytical Tests'!Z$7,IF($F493="N",IF($J493&gt;=$C493,Z$6,+($I493/$D493)*Z$6),0))</f>
        <v>0</v>
      </c>
      <c r="AA493" s="117" t="b">
        <f>IF('Copy &amp; Paste Roster Report Here'!$A490='Analytical Tests'!AA$7,IF($F493="N",IF($J493&gt;=$C493,AA$6,+($I493/$D493)*AA$6),0))</f>
        <v>0</v>
      </c>
      <c r="AB493" s="117" t="b">
        <f>IF('Copy &amp; Paste Roster Report Here'!$A490='Analytical Tests'!AB$7,IF($F493="N",IF($J493&gt;=$C493,AB$6,+($I493/$D493)*AB$6),0))</f>
        <v>0</v>
      </c>
      <c r="AC493" s="117" t="b">
        <f>IF('Copy &amp; Paste Roster Report Here'!$A490='Analytical Tests'!AC$7,IF($F493="N",IF($J493&gt;=$C493,AC$6,+($I493/$D493)*AC$6),0))</f>
        <v>0</v>
      </c>
      <c r="AD493" s="117" t="b">
        <f>IF('Copy &amp; Paste Roster Report Here'!$A490='Analytical Tests'!AD$7,IF($F493="N",IF($J493&gt;=$C493,AD$6,+($I493/$D493)*AD$6),0))</f>
        <v>0</v>
      </c>
      <c r="AE493" s="117" t="b">
        <f>IF('Copy &amp; Paste Roster Report Here'!$A490='Analytical Tests'!AE$7,IF($F493="N",IF($J493&gt;=$C493,AE$6,+($I493/$D493)*AE$6),0))</f>
        <v>0</v>
      </c>
      <c r="AF493" s="117" t="b">
        <f>IF('Copy &amp; Paste Roster Report Here'!$A490='Analytical Tests'!AF$7,IF($F493="N",IF($J493&gt;=$C493,AF$6,+($I493/$D493)*AF$6),0))</f>
        <v>0</v>
      </c>
      <c r="AG493" s="117" t="b">
        <f>IF('Copy &amp; Paste Roster Report Here'!$A490='Analytical Tests'!AG$7,IF($F493="N",IF($J493&gt;=$C493,AG$6,+($I493/$D493)*AG$6),0))</f>
        <v>0</v>
      </c>
      <c r="AH493" s="117" t="b">
        <f>IF('Copy &amp; Paste Roster Report Here'!$A490='Analytical Tests'!AH$7,IF($F493="N",IF($J493&gt;=$C493,AH$6,+($I493/$D493)*AH$6),0))</f>
        <v>0</v>
      </c>
      <c r="AI493" s="117" t="b">
        <f>IF('Copy &amp; Paste Roster Report Here'!$A490='Analytical Tests'!AI$7,IF($F493="N",IF($J493&gt;=$C493,AI$6,+($I493/$D493)*AI$6),0))</f>
        <v>0</v>
      </c>
      <c r="AJ493" s="79"/>
      <c r="AK493" s="118">
        <f>IF('Copy &amp; Paste Roster Report Here'!$A490=AK$7,IF('Copy &amp; Paste Roster Report Here'!$M490="FT",1,0),0)</f>
        <v>0</v>
      </c>
      <c r="AL493" s="118">
        <f>IF('Copy &amp; Paste Roster Report Here'!$A490=AL$7,IF('Copy &amp; Paste Roster Report Here'!$M490="FT",1,0),0)</f>
        <v>0</v>
      </c>
      <c r="AM493" s="118">
        <f>IF('Copy &amp; Paste Roster Report Here'!$A490=AM$7,IF('Copy &amp; Paste Roster Report Here'!$M490="FT",1,0),0)</f>
        <v>0</v>
      </c>
      <c r="AN493" s="118">
        <f>IF('Copy &amp; Paste Roster Report Here'!$A490=AN$7,IF('Copy &amp; Paste Roster Report Here'!$M490="FT",1,0),0)</f>
        <v>0</v>
      </c>
      <c r="AO493" s="118">
        <f>IF('Copy &amp; Paste Roster Report Here'!$A490=AO$7,IF('Copy &amp; Paste Roster Report Here'!$M490="FT",1,0),0)</f>
        <v>0</v>
      </c>
      <c r="AP493" s="118">
        <f>IF('Copy &amp; Paste Roster Report Here'!$A490=AP$7,IF('Copy &amp; Paste Roster Report Here'!$M490="FT",1,0),0)</f>
        <v>0</v>
      </c>
      <c r="AQ493" s="118">
        <f>IF('Copy &amp; Paste Roster Report Here'!$A490=AQ$7,IF('Copy &amp; Paste Roster Report Here'!$M490="FT",1,0),0)</f>
        <v>0</v>
      </c>
      <c r="AR493" s="118">
        <f>IF('Copy &amp; Paste Roster Report Here'!$A490=AR$7,IF('Copy &amp; Paste Roster Report Here'!$M490="FT",1,0),0)</f>
        <v>0</v>
      </c>
      <c r="AS493" s="118">
        <f>IF('Copy &amp; Paste Roster Report Here'!$A490=AS$7,IF('Copy &amp; Paste Roster Report Here'!$M490="FT",1,0),0)</f>
        <v>0</v>
      </c>
      <c r="AT493" s="118">
        <f>IF('Copy &amp; Paste Roster Report Here'!$A490=AT$7,IF('Copy &amp; Paste Roster Report Here'!$M490="FT",1,0),0)</f>
        <v>0</v>
      </c>
      <c r="AU493" s="118">
        <f>IF('Copy &amp; Paste Roster Report Here'!$A490=AU$7,IF('Copy &amp; Paste Roster Report Here'!$M490="FT",1,0),0)</f>
        <v>0</v>
      </c>
      <c r="AV493" s="73">
        <f t="shared" si="115"/>
        <v>0</v>
      </c>
      <c r="AW493" s="119">
        <f>IF('Copy &amp; Paste Roster Report Here'!$A490=AW$7,IF('Copy &amp; Paste Roster Report Here'!$M490="HT",1,0),0)</f>
        <v>0</v>
      </c>
      <c r="AX493" s="119">
        <f>IF('Copy &amp; Paste Roster Report Here'!$A490=AX$7,IF('Copy &amp; Paste Roster Report Here'!$M490="HT",1,0),0)</f>
        <v>0</v>
      </c>
      <c r="AY493" s="119">
        <f>IF('Copy &amp; Paste Roster Report Here'!$A490=AY$7,IF('Copy &amp; Paste Roster Report Here'!$M490="HT",1,0),0)</f>
        <v>0</v>
      </c>
      <c r="AZ493" s="119">
        <f>IF('Copy &amp; Paste Roster Report Here'!$A490=AZ$7,IF('Copy &amp; Paste Roster Report Here'!$M490="HT",1,0),0)</f>
        <v>0</v>
      </c>
      <c r="BA493" s="119">
        <f>IF('Copy &amp; Paste Roster Report Here'!$A490=BA$7,IF('Copy &amp; Paste Roster Report Here'!$M490="HT",1,0),0)</f>
        <v>0</v>
      </c>
      <c r="BB493" s="119">
        <f>IF('Copy &amp; Paste Roster Report Here'!$A490=BB$7,IF('Copy &amp; Paste Roster Report Here'!$M490="HT",1,0),0)</f>
        <v>0</v>
      </c>
      <c r="BC493" s="119">
        <f>IF('Copy &amp; Paste Roster Report Here'!$A490=BC$7,IF('Copy &amp; Paste Roster Report Here'!$M490="HT",1,0),0)</f>
        <v>0</v>
      </c>
      <c r="BD493" s="119">
        <f>IF('Copy &amp; Paste Roster Report Here'!$A490=BD$7,IF('Copy &amp; Paste Roster Report Here'!$M490="HT",1,0),0)</f>
        <v>0</v>
      </c>
      <c r="BE493" s="119">
        <f>IF('Copy &amp; Paste Roster Report Here'!$A490=BE$7,IF('Copy &amp; Paste Roster Report Here'!$M490="HT",1,0),0)</f>
        <v>0</v>
      </c>
      <c r="BF493" s="119">
        <f>IF('Copy &amp; Paste Roster Report Here'!$A490=BF$7,IF('Copy &amp; Paste Roster Report Here'!$M490="HT",1,0),0)</f>
        <v>0</v>
      </c>
      <c r="BG493" s="119">
        <f>IF('Copy &amp; Paste Roster Report Here'!$A490=BG$7,IF('Copy &amp; Paste Roster Report Here'!$M490="HT",1,0),0)</f>
        <v>0</v>
      </c>
      <c r="BH493" s="73">
        <f t="shared" si="116"/>
        <v>0</v>
      </c>
      <c r="BI493" s="120">
        <f>IF('Copy &amp; Paste Roster Report Here'!$A490=BI$7,IF('Copy &amp; Paste Roster Report Here'!$M490="MT",1,0),0)</f>
        <v>0</v>
      </c>
      <c r="BJ493" s="120">
        <f>IF('Copy &amp; Paste Roster Report Here'!$A490=BJ$7,IF('Copy &amp; Paste Roster Report Here'!$M490="MT",1,0),0)</f>
        <v>0</v>
      </c>
      <c r="BK493" s="120">
        <f>IF('Copy &amp; Paste Roster Report Here'!$A490=BK$7,IF('Copy &amp; Paste Roster Report Here'!$M490="MT",1,0),0)</f>
        <v>0</v>
      </c>
      <c r="BL493" s="120">
        <f>IF('Copy &amp; Paste Roster Report Here'!$A490=BL$7,IF('Copy &amp; Paste Roster Report Here'!$M490="MT",1,0),0)</f>
        <v>0</v>
      </c>
      <c r="BM493" s="120">
        <f>IF('Copy &amp; Paste Roster Report Here'!$A490=BM$7,IF('Copy &amp; Paste Roster Report Here'!$M490="MT",1,0),0)</f>
        <v>0</v>
      </c>
      <c r="BN493" s="120">
        <f>IF('Copy &amp; Paste Roster Report Here'!$A490=BN$7,IF('Copy &amp; Paste Roster Report Here'!$M490="MT",1,0),0)</f>
        <v>0</v>
      </c>
      <c r="BO493" s="120">
        <f>IF('Copy &amp; Paste Roster Report Here'!$A490=BO$7,IF('Copy &amp; Paste Roster Report Here'!$M490="MT",1,0),0)</f>
        <v>0</v>
      </c>
      <c r="BP493" s="120">
        <f>IF('Copy &amp; Paste Roster Report Here'!$A490=BP$7,IF('Copy &amp; Paste Roster Report Here'!$M490="MT",1,0),0)</f>
        <v>0</v>
      </c>
      <c r="BQ493" s="120">
        <f>IF('Copy &amp; Paste Roster Report Here'!$A490=BQ$7,IF('Copy &amp; Paste Roster Report Here'!$M490="MT",1,0),0)</f>
        <v>0</v>
      </c>
      <c r="BR493" s="120">
        <f>IF('Copy &amp; Paste Roster Report Here'!$A490=BR$7,IF('Copy &amp; Paste Roster Report Here'!$M490="MT",1,0),0)</f>
        <v>0</v>
      </c>
      <c r="BS493" s="120">
        <f>IF('Copy &amp; Paste Roster Report Here'!$A490=BS$7,IF('Copy &amp; Paste Roster Report Here'!$M490="MT",1,0),0)</f>
        <v>0</v>
      </c>
      <c r="BT493" s="73">
        <f t="shared" si="117"/>
        <v>0</v>
      </c>
      <c r="BU493" s="121">
        <f>IF('Copy &amp; Paste Roster Report Here'!$A490=BU$7,IF('Copy &amp; Paste Roster Report Here'!$M490="fy",1,0),0)</f>
        <v>0</v>
      </c>
      <c r="BV493" s="121">
        <f>IF('Copy &amp; Paste Roster Report Here'!$A490=BV$7,IF('Copy &amp; Paste Roster Report Here'!$M490="fy",1,0),0)</f>
        <v>0</v>
      </c>
      <c r="BW493" s="121">
        <f>IF('Copy &amp; Paste Roster Report Here'!$A490=BW$7,IF('Copy &amp; Paste Roster Report Here'!$M490="fy",1,0),0)</f>
        <v>0</v>
      </c>
      <c r="BX493" s="121">
        <f>IF('Copy &amp; Paste Roster Report Here'!$A490=BX$7,IF('Copy &amp; Paste Roster Report Here'!$M490="fy",1,0),0)</f>
        <v>0</v>
      </c>
      <c r="BY493" s="121">
        <f>IF('Copy &amp; Paste Roster Report Here'!$A490=BY$7,IF('Copy &amp; Paste Roster Report Here'!$M490="fy",1,0),0)</f>
        <v>0</v>
      </c>
      <c r="BZ493" s="121">
        <f>IF('Copy &amp; Paste Roster Report Here'!$A490=BZ$7,IF('Copy &amp; Paste Roster Report Here'!$M490="fy",1,0),0)</f>
        <v>0</v>
      </c>
      <c r="CA493" s="121">
        <f>IF('Copy &amp; Paste Roster Report Here'!$A490=CA$7,IF('Copy &amp; Paste Roster Report Here'!$M490="fy",1,0),0)</f>
        <v>0</v>
      </c>
      <c r="CB493" s="121">
        <f>IF('Copy &amp; Paste Roster Report Here'!$A490=CB$7,IF('Copy &amp; Paste Roster Report Here'!$M490="fy",1,0),0)</f>
        <v>0</v>
      </c>
      <c r="CC493" s="121">
        <f>IF('Copy &amp; Paste Roster Report Here'!$A490=CC$7,IF('Copy &amp; Paste Roster Report Here'!$M490="fy",1,0),0)</f>
        <v>0</v>
      </c>
      <c r="CD493" s="121">
        <f>IF('Copy &amp; Paste Roster Report Here'!$A490=CD$7,IF('Copy &amp; Paste Roster Report Here'!$M490="fy",1,0),0)</f>
        <v>0</v>
      </c>
      <c r="CE493" s="121">
        <f>IF('Copy &amp; Paste Roster Report Here'!$A490=CE$7,IF('Copy &amp; Paste Roster Report Here'!$M490="fy",1,0),0)</f>
        <v>0</v>
      </c>
      <c r="CF493" s="73">
        <f t="shared" si="118"/>
        <v>0</v>
      </c>
      <c r="CG493" s="122">
        <f>IF('Copy &amp; Paste Roster Report Here'!$A490=CG$7,IF('Copy &amp; Paste Roster Report Here'!$M490="RH",1,0),0)</f>
        <v>0</v>
      </c>
      <c r="CH493" s="122">
        <f>IF('Copy &amp; Paste Roster Report Here'!$A490=CH$7,IF('Copy &amp; Paste Roster Report Here'!$M490="RH",1,0),0)</f>
        <v>0</v>
      </c>
      <c r="CI493" s="122">
        <f>IF('Copy &amp; Paste Roster Report Here'!$A490=CI$7,IF('Copy &amp; Paste Roster Report Here'!$M490="RH",1,0),0)</f>
        <v>0</v>
      </c>
      <c r="CJ493" s="122">
        <f>IF('Copy &amp; Paste Roster Report Here'!$A490=CJ$7,IF('Copy &amp; Paste Roster Report Here'!$M490="RH",1,0),0)</f>
        <v>0</v>
      </c>
      <c r="CK493" s="122">
        <f>IF('Copy &amp; Paste Roster Report Here'!$A490=CK$7,IF('Copy &amp; Paste Roster Report Here'!$M490="RH",1,0),0)</f>
        <v>0</v>
      </c>
      <c r="CL493" s="122">
        <f>IF('Copy &amp; Paste Roster Report Here'!$A490=CL$7,IF('Copy &amp; Paste Roster Report Here'!$M490="RH",1,0),0)</f>
        <v>0</v>
      </c>
      <c r="CM493" s="122">
        <f>IF('Copy &amp; Paste Roster Report Here'!$A490=CM$7,IF('Copy &amp; Paste Roster Report Here'!$M490="RH",1,0),0)</f>
        <v>0</v>
      </c>
      <c r="CN493" s="122">
        <f>IF('Copy &amp; Paste Roster Report Here'!$A490=CN$7,IF('Copy &amp; Paste Roster Report Here'!$M490="RH",1,0),0)</f>
        <v>0</v>
      </c>
      <c r="CO493" s="122">
        <f>IF('Copy &amp; Paste Roster Report Here'!$A490=CO$7,IF('Copy &amp; Paste Roster Report Here'!$M490="RH",1,0),0)</f>
        <v>0</v>
      </c>
      <c r="CP493" s="122">
        <f>IF('Copy &amp; Paste Roster Report Here'!$A490=CP$7,IF('Copy &amp; Paste Roster Report Here'!$M490="RH",1,0),0)</f>
        <v>0</v>
      </c>
      <c r="CQ493" s="122">
        <f>IF('Copy &amp; Paste Roster Report Here'!$A490=CQ$7,IF('Copy &amp; Paste Roster Report Here'!$M490="RH",1,0),0)</f>
        <v>0</v>
      </c>
      <c r="CR493" s="73">
        <f t="shared" si="119"/>
        <v>0</v>
      </c>
      <c r="CS493" s="123">
        <f>IF('Copy &amp; Paste Roster Report Here'!$A490=CS$7,IF('Copy &amp; Paste Roster Report Here'!$M490="QT",1,0),0)</f>
        <v>0</v>
      </c>
      <c r="CT493" s="123">
        <f>IF('Copy &amp; Paste Roster Report Here'!$A490=CT$7,IF('Copy &amp; Paste Roster Report Here'!$M490="QT",1,0),0)</f>
        <v>0</v>
      </c>
      <c r="CU493" s="123">
        <f>IF('Copy &amp; Paste Roster Report Here'!$A490=CU$7,IF('Copy &amp; Paste Roster Report Here'!$M490="QT",1,0),0)</f>
        <v>0</v>
      </c>
      <c r="CV493" s="123">
        <f>IF('Copy &amp; Paste Roster Report Here'!$A490=CV$7,IF('Copy &amp; Paste Roster Report Here'!$M490="QT",1,0),0)</f>
        <v>0</v>
      </c>
      <c r="CW493" s="123">
        <f>IF('Copy &amp; Paste Roster Report Here'!$A490=CW$7,IF('Copy &amp; Paste Roster Report Here'!$M490="QT",1,0),0)</f>
        <v>0</v>
      </c>
      <c r="CX493" s="123">
        <f>IF('Copy &amp; Paste Roster Report Here'!$A490=CX$7,IF('Copy &amp; Paste Roster Report Here'!$M490="QT",1,0),0)</f>
        <v>0</v>
      </c>
      <c r="CY493" s="123">
        <f>IF('Copy &amp; Paste Roster Report Here'!$A490=CY$7,IF('Copy &amp; Paste Roster Report Here'!$M490="QT",1,0),0)</f>
        <v>0</v>
      </c>
      <c r="CZ493" s="123">
        <f>IF('Copy &amp; Paste Roster Report Here'!$A490=CZ$7,IF('Copy &amp; Paste Roster Report Here'!$M490="QT",1,0),0)</f>
        <v>0</v>
      </c>
      <c r="DA493" s="123">
        <f>IF('Copy &amp; Paste Roster Report Here'!$A490=DA$7,IF('Copy &amp; Paste Roster Report Here'!$M490="QT",1,0),0)</f>
        <v>0</v>
      </c>
      <c r="DB493" s="123">
        <f>IF('Copy &amp; Paste Roster Report Here'!$A490=DB$7,IF('Copy &amp; Paste Roster Report Here'!$M490="QT",1,0),0)</f>
        <v>0</v>
      </c>
      <c r="DC493" s="123">
        <f>IF('Copy &amp; Paste Roster Report Here'!$A490=DC$7,IF('Copy &amp; Paste Roster Report Here'!$M490="QT",1,0),0)</f>
        <v>0</v>
      </c>
      <c r="DD493" s="73">
        <f t="shared" si="120"/>
        <v>0</v>
      </c>
      <c r="DE493" s="124">
        <f>IF('Copy &amp; Paste Roster Report Here'!$A490=DE$7,IF('Copy &amp; Paste Roster Report Here'!$M490="xxxxxxxxxxx",1,0),0)</f>
        <v>0</v>
      </c>
      <c r="DF493" s="124">
        <f>IF('Copy &amp; Paste Roster Report Here'!$A490=DF$7,IF('Copy &amp; Paste Roster Report Here'!$M490="xxxxxxxxxxx",1,0),0)</f>
        <v>0</v>
      </c>
      <c r="DG493" s="124">
        <f>IF('Copy &amp; Paste Roster Report Here'!$A490=DG$7,IF('Copy &amp; Paste Roster Report Here'!$M490="xxxxxxxxxxx",1,0),0)</f>
        <v>0</v>
      </c>
      <c r="DH493" s="124">
        <f>IF('Copy &amp; Paste Roster Report Here'!$A490=DH$7,IF('Copy &amp; Paste Roster Report Here'!$M490="xxxxxxxxxxx",1,0),0)</f>
        <v>0</v>
      </c>
      <c r="DI493" s="124">
        <f>IF('Copy &amp; Paste Roster Report Here'!$A490=DI$7,IF('Copy &amp; Paste Roster Report Here'!$M490="xxxxxxxxxxx",1,0),0)</f>
        <v>0</v>
      </c>
      <c r="DJ493" s="124">
        <f>IF('Copy &amp; Paste Roster Report Here'!$A490=DJ$7,IF('Copy &amp; Paste Roster Report Here'!$M490="xxxxxxxxxxx",1,0),0)</f>
        <v>0</v>
      </c>
      <c r="DK493" s="124">
        <f>IF('Copy &amp; Paste Roster Report Here'!$A490=DK$7,IF('Copy &amp; Paste Roster Report Here'!$M490="xxxxxxxxxxx",1,0),0)</f>
        <v>0</v>
      </c>
      <c r="DL493" s="124">
        <f>IF('Copy &amp; Paste Roster Report Here'!$A490=DL$7,IF('Copy &amp; Paste Roster Report Here'!$M490="xxxxxxxxxxx",1,0),0)</f>
        <v>0</v>
      </c>
      <c r="DM493" s="124">
        <f>IF('Copy &amp; Paste Roster Report Here'!$A490=DM$7,IF('Copy &amp; Paste Roster Report Here'!$M490="xxxxxxxxxxx",1,0),0)</f>
        <v>0</v>
      </c>
      <c r="DN493" s="124">
        <f>IF('Copy &amp; Paste Roster Report Here'!$A490=DN$7,IF('Copy &amp; Paste Roster Report Here'!$M490="xxxxxxxxxxx",1,0),0)</f>
        <v>0</v>
      </c>
      <c r="DO493" s="124">
        <f>IF('Copy &amp; Paste Roster Report Here'!$A490=DO$7,IF('Copy &amp; Paste Roster Report Here'!$M490="xxxxxxxxxxx",1,0),0)</f>
        <v>0</v>
      </c>
      <c r="DP493" s="125">
        <f t="shared" si="121"/>
        <v>0</v>
      </c>
      <c r="DQ493" s="126">
        <f t="shared" si="122"/>
        <v>0</v>
      </c>
    </row>
    <row r="494" spans="1:121" x14ac:dyDescent="0.25">
      <c r="A494" s="111">
        <f t="shared" si="108"/>
        <v>0</v>
      </c>
      <c r="B494" s="111">
        <f t="shared" si="109"/>
        <v>0</v>
      </c>
      <c r="C494" s="112">
        <f>+('Copy &amp; Paste Roster Report Here'!$P491-'Copy &amp; Paste Roster Report Here'!$O491)/30</f>
        <v>0</v>
      </c>
      <c r="D494" s="112">
        <f>+('Copy &amp; Paste Roster Report Here'!$P491-'Copy &amp; Paste Roster Report Here'!$O491)</f>
        <v>0</v>
      </c>
      <c r="E494" s="111">
        <f>'Copy &amp; Paste Roster Report Here'!N491</f>
        <v>0</v>
      </c>
      <c r="F494" s="111" t="str">
        <f t="shared" si="110"/>
        <v>N</v>
      </c>
      <c r="G494" s="111">
        <f>'Copy &amp; Paste Roster Report Here'!R491</f>
        <v>0</v>
      </c>
      <c r="H494" s="113">
        <f t="shared" si="111"/>
        <v>0</v>
      </c>
      <c r="I494" s="112">
        <f>IF(F494="N",$F$5-'Copy &amp; Paste Roster Report Here'!O491,+'Copy &amp; Paste Roster Report Here'!Q491-'Copy &amp; Paste Roster Report Here'!O491)</f>
        <v>0</v>
      </c>
      <c r="J494" s="114">
        <f t="shared" si="112"/>
        <v>0</v>
      </c>
      <c r="K494" s="114">
        <f t="shared" si="113"/>
        <v>0</v>
      </c>
      <c r="L494" s="115">
        <f>'Copy &amp; Paste Roster Report Here'!F491</f>
        <v>0</v>
      </c>
      <c r="M494" s="116">
        <f t="shared" si="114"/>
        <v>0</v>
      </c>
      <c r="N494" s="117">
        <f>IF('Copy &amp; Paste Roster Report Here'!$A491='Analytical Tests'!N$7,IF($F494="Y",+$H494*N$6,0),0)</f>
        <v>0</v>
      </c>
      <c r="O494" s="117">
        <f>IF('Copy &amp; Paste Roster Report Here'!$A491='Analytical Tests'!O$7,IF($F494="Y",+$H494*O$6,0),0)</f>
        <v>0</v>
      </c>
      <c r="P494" s="117">
        <f>IF('Copy &amp; Paste Roster Report Here'!$A491='Analytical Tests'!P$7,IF($F494="Y",+$H494*P$6,0),0)</f>
        <v>0</v>
      </c>
      <c r="Q494" s="117">
        <f>IF('Copy &amp; Paste Roster Report Here'!$A491='Analytical Tests'!Q$7,IF($F494="Y",+$H494*Q$6,0),0)</f>
        <v>0</v>
      </c>
      <c r="R494" s="117">
        <f>IF('Copy &amp; Paste Roster Report Here'!$A491='Analytical Tests'!R$7,IF($F494="Y",+$H494*R$6,0),0)</f>
        <v>0</v>
      </c>
      <c r="S494" s="117">
        <f>IF('Copy &amp; Paste Roster Report Here'!$A491='Analytical Tests'!S$7,IF($F494="Y",+$H494*S$6,0),0)</f>
        <v>0</v>
      </c>
      <c r="T494" s="117">
        <f>IF('Copy &amp; Paste Roster Report Here'!$A491='Analytical Tests'!T$7,IF($F494="Y",+$H494*T$6,0),0)</f>
        <v>0</v>
      </c>
      <c r="U494" s="117">
        <f>IF('Copy &amp; Paste Roster Report Here'!$A491='Analytical Tests'!U$7,IF($F494="Y",+$H494*U$6,0),0)</f>
        <v>0</v>
      </c>
      <c r="V494" s="117">
        <f>IF('Copy &amp; Paste Roster Report Here'!$A491='Analytical Tests'!V$7,IF($F494="Y",+$H494*V$6,0),0)</f>
        <v>0</v>
      </c>
      <c r="W494" s="117">
        <f>IF('Copy &amp; Paste Roster Report Here'!$A491='Analytical Tests'!W$7,IF($F494="Y",+$H494*W$6,0),0)</f>
        <v>0</v>
      </c>
      <c r="X494" s="117">
        <f>IF('Copy &amp; Paste Roster Report Here'!$A491='Analytical Tests'!X$7,IF($F494="Y",+$H494*X$6,0),0)</f>
        <v>0</v>
      </c>
      <c r="Y494" s="117" t="b">
        <f>IF('Copy &amp; Paste Roster Report Here'!$A491='Analytical Tests'!Y$7,IF($F494="N",IF($J494&gt;=$C494,Y$6,+($I494/$D494)*Y$6),0))</f>
        <v>0</v>
      </c>
      <c r="Z494" s="117" t="b">
        <f>IF('Copy &amp; Paste Roster Report Here'!$A491='Analytical Tests'!Z$7,IF($F494="N",IF($J494&gt;=$C494,Z$6,+($I494/$D494)*Z$6),0))</f>
        <v>0</v>
      </c>
      <c r="AA494" s="117" t="b">
        <f>IF('Copy &amp; Paste Roster Report Here'!$A491='Analytical Tests'!AA$7,IF($F494="N",IF($J494&gt;=$C494,AA$6,+($I494/$D494)*AA$6),0))</f>
        <v>0</v>
      </c>
      <c r="AB494" s="117" t="b">
        <f>IF('Copy &amp; Paste Roster Report Here'!$A491='Analytical Tests'!AB$7,IF($F494="N",IF($J494&gt;=$C494,AB$6,+($I494/$D494)*AB$6),0))</f>
        <v>0</v>
      </c>
      <c r="AC494" s="117" t="b">
        <f>IF('Copy &amp; Paste Roster Report Here'!$A491='Analytical Tests'!AC$7,IF($F494="N",IF($J494&gt;=$C494,AC$6,+($I494/$D494)*AC$6),0))</f>
        <v>0</v>
      </c>
      <c r="AD494" s="117" t="b">
        <f>IF('Copy &amp; Paste Roster Report Here'!$A491='Analytical Tests'!AD$7,IF($F494="N",IF($J494&gt;=$C494,AD$6,+($I494/$D494)*AD$6),0))</f>
        <v>0</v>
      </c>
      <c r="AE494" s="117" t="b">
        <f>IF('Copy &amp; Paste Roster Report Here'!$A491='Analytical Tests'!AE$7,IF($F494="N",IF($J494&gt;=$C494,AE$6,+($I494/$D494)*AE$6),0))</f>
        <v>0</v>
      </c>
      <c r="AF494" s="117" t="b">
        <f>IF('Copy &amp; Paste Roster Report Here'!$A491='Analytical Tests'!AF$7,IF($F494="N",IF($J494&gt;=$C494,AF$6,+($I494/$D494)*AF$6),0))</f>
        <v>0</v>
      </c>
      <c r="AG494" s="117" t="b">
        <f>IF('Copy &amp; Paste Roster Report Here'!$A491='Analytical Tests'!AG$7,IF($F494="N",IF($J494&gt;=$C494,AG$6,+($I494/$D494)*AG$6),0))</f>
        <v>0</v>
      </c>
      <c r="AH494" s="117" t="b">
        <f>IF('Copy &amp; Paste Roster Report Here'!$A491='Analytical Tests'!AH$7,IF($F494="N",IF($J494&gt;=$C494,AH$6,+($I494/$D494)*AH$6),0))</f>
        <v>0</v>
      </c>
      <c r="AI494" s="117" t="b">
        <f>IF('Copy &amp; Paste Roster Report Here'!$A491='Analytical Tests'!AI$7,IF($F494="N",IF($J494&gt;=$C494,AI$6,+($I494/$D494)*AI$6),0))</f>
        <v>0</v>
      </c>
      <c r="AJ494" s="79"/>
      <c r="AK494" s="118">
        <f>IF('Copy &amp; Paste Roster Report Here'!$A491=AK$7,IF('Copy &amp; Paste Roster Report Here'!$M491="FT",1,0),0)</f>
        <v>0</v>
      </c>
      <c r="AL494" s="118">
        <f>IF('Copy &amp; Paste Roster Report Here'!$A491=AL$7,IF('Copy &amp; Paste Roster Report Here'!$M491="FT",1,0),0)</f>
        <v>0</v>
      </c>
      <c r="AM494" s="118">
        <f>IF('Copy &amp; Paste Roster Report Here'!$A491=AM$7,IF('Copy &amp; Paste Roster Report Here'!$M491="FT",1,0),0)</f>
        <v>0</v>
      </c>
      <c r="AN494" s="118">
        <f>IF('Copy &amp; Paste Roster Report Here'!$A491=AN$7,IF('Copy &amp; Paste Roster Report Here'!$M491="FT",1,0),0)</f>
        <v>0</v>
      </c>
      <c r="AO494" s="118">
        <f>IF('Copy &amp; Paste Roster Report Here'!$A491=AO$7,IF('Copy &amp; Paste Roster Report Here'!$M491="FT",1,0),0)</f>
        <v>0</v>
      </c>
      <c r="AP494" s="118">
        <f>IF('Copy &amp; Paste Roster Report Here'!$A491=AP$7,IF('Copy &amp; Paste Roster Report Here'!$M491="FT",1,0),0)</f>
        <v>0</v>
      </c>
      <c r="AQ494" s="118">
        <f>IF('Copy &amp; Paste Roster Report Here'!$A491=AQ$7,IF('Copy &amp; Paste Roster Report Here'!$M491="FT",1,0),0)</f>
        <v>0</v>
      </c>
      <c r="AR494" s="118">
        <f>IF('Copy &amp; Paste Roster Report Here'!$A491=AR$7,IF('Copy &amp; Paste Roster Report Here'!$M491="FT",1,0),0)</f>
        <v>0</v>
      </c>
      <c r="AS494" s="118">
        <f>IF('Copy &amp; Paste Roster Report Here'!$A491=AS$7,IF('Copy &amp; Paste Roster Report Here'!$M491="FT",1,0),0)</f>
        <v>0</v>
      </c>
      <c r="AT494" s="118">
        <f>IF('Copy &amp; Paste Roster Report Here'!$A491=AT$7,IF('Copy &amp; Paste Roster Report Here'!$M491="FT",1,0),0)</f>
        <v>0</v>
      </c>
      <c r="AU494" s="118">
        <f>IF('Copy &amp; Paste Roster Report Here'!$A491=AU$7,IF('Copy &amp; Paste Roster Report Here'!$M491="FT",1,0),0)</f>
        <v>0</v>
      </c>
      <c r="AV494" s="73">
        <f t="shared" si="115"/>
        <v>0</v>
      </c>
      <c r="AW494" s="119">
        <f>IF('Copy &amp; Paste Roster Report Here'!$A491=AW$7,IF('Copy &amp; Paste Roster Report Here'!$M491="HT",1,0),0)</f>
        <v>0</v>
      </c>
      <c r="AX494" s="119">
        <f>IF('Copy &amp; Paste Roster Report Here'!$A491=AX$7,IF('Copy &amp; Paste Roster Report Here'!$M491="HT",1,0),0)</f>
        <v>0</v>
      </c>
      <c r="AY494" s="119">
        <f>IF('Copy &amp; Paste Roster Report Here'!$A491=AY$7,IF('Copy &amp; Paste Roster Report Here'!$M491="HT",1,0),0)</f>
        <v>0</v>
      </c>
      <c r="AZ494" s="119">
        <f>IF('Copy &amp; Paste Roster Report Here'!$A491=AZ$7,IF('Copy &amp; Paste Roster Report Here'!$M491="HT",1,0),0)</f>
        <v>0</v>
      </c>
      <c r="BA494" s="119">
        <f>IF('Copy &amp; Paste Roster Report Here'!$A491=BA$7,IF('Copy &amp; Paste Roster Report Here'!$M491="HT",1,0),0)</f>
        <v>0</v>
      </c>
      <c r="BB494" s="119">
        <f>IF('Copy &amp; Paste Roster Report Here'!$A491=BB$7,IF('Copy &amp; Paste Roster Report Here'!$M491="HT",1,0),0)</f>
        <v>0</v>
      </c>
      <c r="BC494" s="119">
        <f>IF('Copy &amp; Paste Roster Report Here'!$A491=BC$7,IF('Copy &amp; Paste Roster Report Here'!$M491="HT",1,0),0)</f>
        <v>0</v>
      </c>
      <c r="BD494" s="119">
        <f>IF('Copy &amp; Paste Roster Report Here'!$A491=BD$7,IF('Copy &amp; Paste Roster Report Here'!$M491="HT",1,0),0)</f>
        <v>0</v>
      </c>
      <c r="BE494" s="119">
        <f>IF('Copy &amp; Paste Roster Report Here'!$A491=BE$7,IF('Copy &amp; Paste Roster Report Here'!$M491="HT",1,0),0)</f>
        <v>0</v>
      </c>
      <c r="BF494" s="119">
        <f>IF('Copy &amp; Paste Roster Report Here'!$A491=BF$7,IF('Copy &amp; Paste Roster Report Here'!$M491="HT",1,0),0)</f>
        <v>0</v>
      </c>
      <c r="BG494" s="119">
        <f>IF('Copy &amp; Paste Roster Report Here'!$A491=BG$7,IF('Copy &amp; Paste Roster Report Here'!$M491="HT",1,0),0)</f>
        <v>0</v>
      </c>
      <c r="BH494" s="73">
        <f t="shared" si="116"/>
        <v>0</v>
      </c>
      <c r="BI494" s="120">
        <f>IF('Copy &amp; Paste Roster Report Here'!$A491=BI$7,IF('Copy &amp; Paste Roster Report Here'!$M491="MT",1,0),0)</f>
        <v>0</v>
      </c>
      <c r="BJ494" s="120">
        <f>IF('Copy &amp; Paste Roster Report Here'!$A491=BJ$7,IF('Copy &amp; Paste Roster Report Here'!$M491="MT",1,0),0)</f>
        <v>0</v>
      </c>
      <c r="BK494" s="120">
        <f>IF('Copy &amp; Paste Roster Report Here'!$A491=BK$7,IF('Copy &amp; Paste Roster Report Here'!$M491="MT",1,0),0)</f>
        <v>0</v>
      </c>
      <c r="BL494" s="120">
        <f>IF('Copy &amp; Paste Roster Report Here'!$A491=BL$7,IF('Copy &amp; Paste Roster Report Here'!$M491="MT",1,0),0)</f>
        <v>0</v>
      </c>
      <c r="BM494" s="120">
        <f>IF('Copy &amp; Paste Roster Report Here'!$A491=BM$7,IF('Copy &amp; Paste Roster Report Here'!$M491="MT",1,0),0)</f>
        <v>0</v>
      </c>
      <c r="BN494" s="120">
        <f>IF('Copy &amp; Paste Roster Report Here'!$A491=BN$7,IF('Copy &amp; Paste Roster Report Here'!$M491="MT",1,0),0)</f>
        <v>0</v>
      </c>
      <c r="BO494" s="120">
        <f>IF('Copy &amp; Paste Roster Report Here'!$A491=BO$7,IF('Copy &amp; Paste Roster Report Here'!$M491="MT",1,0),0)</f>
        <v>0</v>
      </c>
      <c r="BP494" s="120">
        <f>IF('Copy &amp; Paste Roster Report Here'!$A491=BP$7,IF('Copy &amp; Paste Roster Report Here'!$M491="MT",1,0),0)</f>
        <v>0</v>
      </c>
      <c r="BQ494" s="120">
        <f>IF('Copy &amp; Paste Roster Report Here'!$A491=BQ$7,IF('Copy &amp; Paste Roster Report Here'!$M491="MT",1,0),0)</f>
        <v>0</v>
      </c>
      <c r="BR494" s="120">
        <f>IF('Copy &amp; Paste Roster Report Here'!$A491=BR$7,IF('Copy &amp; Paste Roster Report Here'!$M491="MT",1,0),0)</f>
        <v>0</v>
      </c>
      <c r="BS494" s="120">
        <f>IF('Copy &amp; Paste Roster Report Here'!$A491=BS$7,IF('Copy &amp; Paste Roster Report Here'!$M491="MT",1,0),0)</f>
        <v>0</v>
      </c>
      <c r="BT494" s="73">
        <f t="shared" si="117"/>
        <v>0</v>
      </c>
      <c r="BU494" s="121">
        <f>IF('Copy &amp; Paste Roster Report Here'!$A491=BU$7,IF('Copy &amp; Paste Roster Report Here'!$M491="fy",1,0),0)</f>
        <v>0</v>
      </c>
      <c r="BV494" s="121">
        <f>IF('Copy &amp; Paste Roster Report Here'!$A491=BV$7,IF('Copy &amp; Paste Roster Report Here'!$M491="fy",1,0),0)</f>
        <v>0</v>
      </c>
      <c r="BW494" s="121">
        <f>IF('Copy &amp; Paste Roster Report Here'!$A491=BW$7,IF('Copy &amp; Paste Roster Report Here'!$M491="fy",1,0),0)</f>
        <v>0</v>
      </c>
      <c r="BX494" s="121">
        <f>IF('Copy &amp; Paste Roster Report Here'!$A491=BX$7,IF('Copy &amp; Paste Roster Report Here'!$M491="fy",1,0),0)</f>
        <v>0</v>
      </c>
      <c r="BY494" s="121">
        <f>IF('Copy &amp; Paste Roster Report Here'!$A491=BY$7,IF('Copy &amp; Paste Roster Report Here'!$M491="fy",1,0),0)</f>
        <v>0</v>
      </c>
      <c r="BZ494" s="121">
        <f>IF('Copy &amp; Paste Roster Report Here'!$A491=BZ$7,IF('Copy &amp; Paste Roster Report Here'!$M491="fy",1,0),0)</f>
        <v>0</v>
      </c>
      <c r="CA494" s="121">
        <f>IF('Copy &amp; Paste Roster Report Here'!$A491=CA$7,IF('Copy &amp; Paste Roster Report Here'!$M491="fy",1,0),0)</f>
        <v>0</v>
      </c>
      <c r="CB494" s="121">
        <f>IF('Copy &amp; Paste Roster Report Here'!$A491=CB$7,IF('Copy &amp; Paste Roster Report Here'!$M491="fy",1,0),0)</f>
        <v>0</v>
      </c>
      <c r="CC494" s="121">
        <f>IF('Copy &amp; Paste Roster Report Here'!$A491=CC$7,IF('Copy &amp; Paste Roster Report Here'!$M491="fy",1,0),0)</f>
        <v>0</v>
      </c>
      <c r="CD494" s="121">
        <f>IF('Copy &amp; Paste Roster Report Here'!$A491=CD$7,IF('Copy &amp; Paste Roster Report Here'!$M491="fy",1,0),0)</f>
        <v>0</v>
      </c>
      <c r="CE494" s="121">
        <f>IF('Copy &amp; Paste Roster Report Here'!$A491=CE$7,IF('Copy &amp; Paste Roster Report Here'!$M491="fy",1,0),0)</f>
        <v>0</v>
      </c>
      <c r="CF494" s="73">
        <f t="shared" si="118"/>
        <v>0</v>
      </c>
      <c r="CG494" s="122">
        <f>IF('Copy &amp; Paste Roster Report Here'!$A491=CG$7,IF('Copy &amp; Paste Roster Report Here'!$M491="RH",1,0),0)</f>
        <v>0</v>
      </c>
      <c r="CH494" s="122">
        <f>IF('Copy &amp; Paste Roster Report Here'!$A491=CH$7,IF('Copy &amp; Paste Roster Report Here'!$M491="RH",1,0),0)</f>
        <v>0</v>
      </c>
      <c r="CI494" s="122">
        <f>IF('Copy &amp; Paste Roster Report Here'!$A491=CI$7,IF('Copy &amp; Paste Roster Report Here'!$M491="RH",1,0),0)</f>
        <v>0</v>
      </c>
      <c r="CJ494" s="122">
        <f>IF('Copy &amp; Paste Roster Report Here'!$A491=CJ$7,IF('Copy &amp; Paste Roster Report Here'!$M491="RH",1,0),0)</f>
        <v>0</v>
      </c>
      <c r="CK494" s="122">
        <f>IF('Copy &amp; Paste Roster Report Here'!$A491=CK$7,IF('Copy &amp; Paste Roster Report Here'!$M491="RH",1,0),0)</f>
        <v>0</v>
      </c>
      <c r="CL494" s="122">
        <f>IF('Copy &amp; Paste Roster Report Here'!$A491=CL$7,IF('Copy &amp; Paste Roster Report Here'!$M491="RH",1,0),0)</f>
        <v>0</v>
      </c>
      <c r="CM494" s="122">
        <f>IF('Copy &amp; Paste Roster Report Here'!$A491=CM$7,IF('Copy &amp; Paste Roster Report Here'!$M491="RH",1,0),0)</f>
        <v>0</v>
      </c>
      <c r="CN494" s="122">
        <f>IF('Copy &amp; Paste Roster Report Here'!$A491=CN$7,IF('Copy &amp; Paste Roster Report Here'!$M491="RH",1,0),0)</f>
        <v>0</v>
      </c>
      <c r="CO494" s="122">
        <f>IF('Copy &amp; Paste Roster Report Here'!$A491=CO$7,IF('Copy &amp; Paste Roster Report Here'!$M491="RH",1,0),0)</f>
        <v>0</v>
      </c>
      <c r="CP494" s="122">
        <f>IF('Copy &amp; Paste Roster Report Here'!$A491=CP$7,IF('Copy &amp; Paste Roster Report Here'!$M491="RH",1,0),0)</f>
        <v>0</v>
      </c>
      <c r="CQ494" s="122">
        <f>IF('Copy &amp; Paste Roster Report Here'!$A491=CQ$7,IF('Copy &amp; Paste Roster Report Here'!$M491="RH",1,0),0)</f>
        <v>0</v>
      </c>
      <c r="CR494" s="73">
        <f t="shared" si="119"/>
        <v>0</v>
      </c>
      <c r="CS494" s="123">
        <f>IF('Copy &amp; Paste Roster Report Here'!$A491=CS$7,IF('Copy &amp; Paste Roster Report Here'!$M491="QT",1,0),0)</f>
        <v>0</v>
      </c>
      <c r="CT494" s="123">
        <f>IF('Copy &amp; Paste Roster Report Here'!$A491=CT$7,IF('Copy &amp; Paste Roster Report Here'!$M491="QT",1,0),0)</f>
        <v>0</v>
      </c>
      <c r="CU494" s="123">
        <f>IF('Copy &amp; Paste Roster Report Here'!$A491=CU$7,IF('Copy &amp; Paste Roster Report Here'!$M491="QT",1,0),0)</f>
        <v>0</v>
      </c>
      <c r="CV494" s="123">
        <f>IF('Copy &amp; Paste Roster Report Here'!$A491=CV$7,IF('Copy &amp; Paste Roster Report Here'!$M491="QT",1,0),0)</f>
        <v>0</v>
      </c>
      <c r="CW494" s="123">
        <f>IF('Copy &amp; Paste Roster Report Here'!$A491=CW$7,IF('Copy &amp; Paste Roster Report Here'!$M491="QT",1,0),0)</f>
        <v>0</v>
      </c>
      <c r="CX494" s="123">
        <f>IF('Copy &amp; Paste Roster Report Here'!$A491=CX$7,IF('Copy &amp; Paste Roster Report Here'!$M491="QT",1,0),0)</f>
        <v>0</v>
      </c>
      <c r="CY494" s="123">
        <f>IF('Copy &amp; Paste Roster Report Here'!$A491=CY$7,IF('Copy &amp; Paste Roster Report Here'!$M491="QT",1,0),0)</f>
        <v>0</v>
      </c>
      <c r="CZ494" s="123">
        <f>IF('Copy &amp; Paste Roster Report Here'!$A491=CZ$7,IF('Copy &amp; Paste Roster Report Here'!$M491="QT",1,0),0)</f>
        <v>0</v>
      </c>
      <c r="DA494" s="123">
        <f>IF('Copy &amp; Paste Roster Report Here'!$A491=DA$7,IF('Copy &amp; Paste Roster Report Here'!$M491="QT",1,0),0)</f>
        <v>0</v>
      </c>
      <c r="DB494" s="123">
        <f>IF('Copy &amp; Paste Roster Report Here'!$A491=DB$7,IF('Copy &amp; Paste Roster Report Here'!$M491="QT",1,0),0)</f>
        <v>0</v>
      </c>
      <c r="DC494" s="123">
        <f>IF('Copy &amp; Paste Roster Report Here'!$A491=DC$7,IF('Copy &amp; Paste Roster Report Here'!$M491="QT",1,0),0)</f>
        <v>0</v>
      </c>
      <c r="DD494" s="73">
        <f t="shared" si="120"/>
        <v>0</v>
      </c>
      <c r="DE494" s="124">
        <f>IF('Copy &amp; Paste Roster Report Here'!$A491=DE$7,IF('Copy &amp; Paste Roster Report Here'!$M491="xxxxxxxxxxx",1,0),0)</f>
        <v>0</v>
      </c>
      <c r="DF494" s="124">
        <f>IF('Copy &amp; Paste Roster Report Here'!$A491=DF$7,IF('Copy &amp; Paste Roster Report Here'!$M491="xxxxxxxxxxx",1,0),0)</f>
        <v>0</v>
      </c>
      <c r="DG494" s="124">
        <f>IF('Copy &amp; Paste Roster Report Here'!$A491=DG$7,IF('Copy &amp; Paste Roster Report Here'!$M491="xxxxxxxxxxx",1,0),0)</f>
        <v>0</v>
      </c>
      <c r="DH494" s="124">
        <f>IF('Copy &amp; Paste Roster Report Here'!$A491=DH$7,IF('Copy &amp; Paste Roster Report Here'!$M491="xxxxxxxxxxx",1,0),0)</f>
        <v>0</v>
      </c>
      <c r="DI494" s="124">
        <f>IF('Copy &amp; Paste Roster Report Here'!$A491=DI$7,IF('Copy &amp; Paste Roster Report Here'!$M491="xxxxxxxxxxx",1,0),0)</f>
        <v>0</v>
      </c>
      <c r="DJ494" s="124">
        <f>IF('Copy &amp; Paste Roster Report Here'!$A491=DJ$7,IF('Copy &amp; Paste Roster Report Here'!$M491="xxxxxxxxxxx",1,0),0)</f>
        <v>0</v>
      </c>
      <c r="DK494" s="124">
        <f>IF('Copy &amp; Paste Roster Report Here'!$A491=DK$7,IF('Copy &amp; Paste Roster Report Here'!$M491="xxxxxxxxxxx",1,0),0)</f>
        <v>0</v>
      </c>
      <c r="DL494" s="124">
        <f>IF('Copy &amp; Paste Roster Report Here'!$A491=DL$7,IF('Copy &amp; Paste Roster Report Here'!$M491="xxxxxxxxxxx",1,0),0)</f>
        <v>0</v>
      </c>
      <c r="DM494" s="124">
        <f>IF('Copy &amp; Paste Roster Report Here'!$A491=DM$7,IF('Copy &amp; Paste Roster Report Here'!$M491="xxxxxxxxxxx",1,0),0)</f>
        <v>0</v>
      </c>
      <c r="DN494" s="124">
        <f>IF('Copy &amp; Paste Roster Report Here'!$A491=DN$7,IF('Copy &amp; Paste Roster Report Here'!$M491="xxxxxxxxxxx",1,0),0)</f>
        <v>0</v>
      </c>
      <c r="DO494" s="124">
        <f>IF('Copy &amp; Paste Roster Report Here'!$A491=DO$7,IF('Copy &amp; Paste Roster Report Here'!$M491="xxxxxxxxxxx",1,0),0)</f>
        <v>0</v>
      </c>
      <c r="DP494" s="125">
        <f t="shared" si="121"/>
        <v>0</v>
      </c>
      <c r="DQ494" s="126">
        <f t="shared" si="122"/>
        <v>0</v>
      </c>
    </row>
    <row r="495" spans="1:121" x14ac:dyDescent="0.25">
      <c r="A495" s="111">
        <f t="shared" si="108"/>
        <v>0</v>
      </c>
      <c r="B495" s="111">
        <f t="shared" si="109"/>
        <v>0</v>
      </c>
      <c r="C495" s="112">
        <f>+('Copy &amp; Paste Roster Report Here'!$P492-'Copy &amp; Paste Roster Report Here'!$O492)/30</f>
        <v>0</v>
      </c>
      <c r="D495" s="112">
        <f>+('Copy &amp; Paste Roster Report Here'!$P492-'Copy &amp; Paste Roster Report Here'!$O492)</f>
        <v>0</v>
      </c>
      <c r="E495" s="111">
        <f>'Copy &amp; Paste Roster Report Here'!N492</f>
        <v>0</v>
      </c>
      <c r="F495" s="111" t="str">
        <f t="shared" si="110"/>
        <v>N</v>
      </c>
      <c r="G495" s="111">
        <f>'Copy &amp; Paste Roster Report Here'!R492</f>
        <v>0</v>
      </c>
      <c r="H495" s="113">
        <f t="shared" si="111"/>
        <v>0</v>
      </c>
      <c r="I495" s="112">
        <f>IF(F495="N",$F$5-'Copy &amp; Paste Roster Report Here'!O492,+'Copy &amp; Paste Roster Report Here'!Q492-'Copy &amp; Paste Roster Report Here'!O492)</f>
        <v>0</v>
      </c>
      <c r="J495" s="114">
        <f t="shared" si="112"/>
        <v>0</v>
      </c>
      <c r="K495" s="114">
        <f t="shared" si="113"/>
        <v>0</v>
      </c>
      <c r="L495" s="115">
        <f>'Copy &amp; Paste Roster Report Here'!F492</f>
        <v>0</v>
      </c>
      <c r="M495" s="116">
        <f t="shared" si="114"/>
        <v>0</v>
      </c>
      <c r="N495" s="117">
        <f>IF('Copy &amp; Paste Roster Report Here'!$A492='Analytical Tests'!N$7,IF($F495="Y",+$H495*N$6,0),0)</f>
        <v>0</v>
      </c>
      <c r="O495" s="117">
        <f>IF('Copy &amp; Paste Roster Report Here'!$A492='Analytical Tests'!O$7,IF($F495="Y",+$H495*O$6,0),0)</f>
        <v>0</v>
      </c>
      <c r="P495" s="117">
        <f>IF('Copy &amp; Paste Roster Report Here'!$A492='Analytical Tests'!P$7,IF($F495="Y",+$H495*P$6,0),0)</f>
        <v>0</v>
      </c>
      <c r="Q495" s="117">
        <f>IF('Copy &amp; Paste Roster Report Here'!$A492='Analytical Tests'!Q$7,IF($F495="Y",+$H495*Q$6,0),0)</f>
        <v>0</v>
      </c>
      <c r="R495" s="117">
        <f>IF('Copy &amp; Paste Roster Report Here'!$A492='Analytical Tests'!R$7,IF($F495="Y",+$H495*R$6,0),0)</f>
        <v>0</v>
      </c>
      <c r="S495" s="117">
        <f>IF('Copy &amp; Paste Roster Report Here'!$A492='Analytical Tests'!S$7,IF($F495="Y",+$H495*S$6,0),0)</f>
        <v>0</v>
      </c>
      <c r="T495" s="117">
        <f>IF('Copy &amp; Paste Roster Report Here'!$A492='Analytical Tests'!T$7,IF($F495="Y",+$H495*T$6,0),0)</f>
        <v>0</v>
      </c>
      <c r="U495" s="117">
        <f>IF('Copy &amp; Paste Roster Report Here'!$A492='Analytical Tests'!U$7,IF($F495="Y",+$H495*U$6,0),0)</f>
        <v>0</v>
      </c>
      <c r="V495" s="117">
        <f>IF('Copy &amp; Paste Roster Report Here'!$A492='Analytical Tests'!V$7,IF($F495="Y",+$H495*V$6,0),0)</f>
        <v>0</v>
      </c>
      <c r="W495" s="117">
        <f>IF('Copy &amp; Paste Roster Report Here'!$A492='Analytical Tests'!W$7,IF($F495="Y",+$H495*W$6,0),0)</f>
        <v>0</v>
      </c>
      <c r="X495" s="117">
        <f>IF('Copy &amp; Paste Roster Report Here'!$A492='Analytical Tests'!X$7,IF($F495="Y",+$H495*X$6,0),0)</f>
        <v>0</v>
      </c>
      <c r="Y495" s="117" t="b">
        <f>IF('Copy &amp; Paste Roster Report Here'!$A492='Analytical Tests'!Y$7,IF($F495="N",IF($J495&gt;=$C495,Y$6,+($I495/$D495)*Y$6),0))</f>
        <v>0</v>
      </c>
      <c r="Z495" s="117" t="b">
        <f>IF('Copy &amp; Paste Roster Report Here'!$A492='Analytical Tests'!Z$7,IF($F495="N",IF($J495&gt;=$C495,Z$6,+($I495/$D495)*Z$6),0))</f>
        <v>0</v>
      </c>
      <c r="AA495" s="117" t="b">
        <f>IF('Copy &amp; Paste Roster Report Here'!$A492='Analytical Tests'!AA$7,IF($F495="N",IF($J495&gt;=$C495,AA$6,+($I495/$D495)*AA$6),0))</f>
        <v>0</v>
      </c>
      <c r="AB495" s="117" t="b">
        <f>IF('Copy &amp; Paste Roster Report Here'!$A492='Analytical Tests'!AB$7,IF($F495="N",IF($J495&gt;=$C495,AB$6,+($I495/$D495)*AB$6),0))</f>
        <v>0</v>
      </c>
      <c r="AC495" s="117" t="b">
        <f>IF('Copy &amp; Paste Roster Report Here'!$A492='Analytical Tests'!AC$7,IF($F495="N",IF($J495&gt;=$C495,AC$6,+($I495/$D495)*AC$6),0))</f>
        <v>0</v>
      </c>
      <c r="AD495" s="117" t="b">
        <f>IF('Copy &amp; Paste Roster Report Here'!$A492='Analytical Tests'!AD$7,IF($F495="N",IF($J495&gt;=$C495,AD$6,+($I495/$D495)*AD$6),0))</f>
        <v>0</v>
      </c>
      <c r="AE495" s="117" t="b">
        <f>IF('Copy &amp; Paste Roster Report Here'!$A492='Analytical Tests'!AE$7,IF($F495="N",IF($J495&gt;=$C495,AE$6,+($I495/$D495)*AE$6),0))</f>
        <v>0</v>
      </c>
      <c r="AF495" s="117" t="b">
        <f>IF('Copy &amp; Paste Roster Report Here'!$A492='Analytical Tests'!AF$7,IF($F495="N",IF($J495&gt;=$C495,AF$6,+($I495/$D495)*AF$6),0))</f>
        <v>0</v>
      </c>
      <c r="AG495" s="117" t="b">
        <f>IF('Copy &amp; Paste Roster Report Here'!$A492='Analytical Tests'!AG$7,IF($F495="N",IF($J495&gt;=$C495,AG$6,+($I495/$D495)*AG$6),0))</f>
        <v>0</v>
      </c>
      <c r="AH495" s="117" t="b">
        <f>IF('Copy &amp; Paste Roster Report Here'!$A492='Analytical Tests'!AH$7,IF($F495="N",IF($J495&gt;=$C495,AH$6,+($I495/$D495)*AH$6),0))</f>
        <v>0</v>
      </c>
      <c r="AI495" s="117" t="b">
        <f>IF('Copy &amp; Paste Roster Report Here'!$A492='Analytical Tests'!AI$7,IF($F495="N",IF($J495&gt;=$C495,AI$6,+($I495/$D495)*AI$6),0))</f>
        <v>0</v>
      </c>
      <c r="AJ495" s="79"/>
      <c r="AK495" s="118">
        <f>IF('Copy &amp; Paste Roster Report Here'!$A492=AK$7,IF('Copy &amp; Paste Roster Report Here'!$M492="FT",1,0),0)</f>
        <v>0</v>
      </c>
      <c r="AL495" s="118">
        <f>IF('Copy &amp; Paste Roster Report Here'!$A492=AL$7,IF('Copy &amp; Paste Roster Report Here'!$M492="FT",1,0),0)</f>
        <v>0</v>
      </c>
      <c r="AM495" s="118">
        <f>IF('Copy &amp; Paste Roster Report Here'!$A492=AM$7,IF('Copy &amp; Paste Roster Report Here'!$M492="FT",1,0),0)</f>
        <v>0</v>
      </c>
      <c r="AN495" s="118">
        <f>IF('Copy &amp; Paste Roster Report Here'!$A492=AN$7,IF('Copy &amp; Paste Roster Report Here'!$M492="FT",1,0),0)</f>
        <v>0</v>
      </c>
      <c r="AO495" s="118">
        <f>IF('Copy &amp; Paste Roster Report Here'!$A492=AO$7,IF('Copy &amp; Paste Roster Report Here'!$M492="FT",1,0),0)</f>
        <v>0</v>
      </c>
      <c r="AP495" s="118">
        <f>IF('Copy &amp; Paste Roster Report Here'!$A492=AP$7,IF('Copy &amp; Paste Roster Report Here'!$M492="FT",1,0),0)</f>
        <v>0</v>
      </c>
      <c r="AQ495" s="118">
        <f>IF('Copy &amp; Paste Roster Report Here'!$A492=AQ$7,IF('Copy &amp; Paste Roster Report Here'!$M492="FT",1,0),0)</f>
        <v>0</v>
      </c>
      <c r="AR495" s="118">
        <f>IF('Copy &amp; Paste Roster Report Here'!$A492=AR$7,IF('Copy &amp; Paste Roster Report Here'!$M492="FT",1,0),0)</f>
        <v>0</v>
      </c>
      <c r="AS495" s="118">
        <f>IF('Copy &amp; Paste Roster Report Here'!$A492=AS$7,IF('Copy &amp; Paste Roster Report Here'!$M492="FT",1,0),0)</f>
        <v>0</v>
      </c>
      <c r="AT495" s="118">
        <f>IF('Copy &amp; Paste Roster Report Here'!$A492=AT$7,IF('Copy &amp; Paste Roster Report Here'!$M492="FT",1,0),0)</f>
        <v>0</v>
      </c>
      <c r="AU495" s="118">
        <f>IF('Copy &amp; Paste Roster Report Here'!$A492=AU$7,IF('Copy &amp; Paste Roster Report Here'!$M492="FT",1,0),0)</f>
        <v>0</v>
      </c>
      <c r="AV495" s="73">
        <f t="shared" si="115"/>
        <v>0</v>
      </c>
      <c r="AW495" s="119">
        <f>IF('Copy &amp; Paste Roster Report Here'!$A492=AW$7,IF('Copy &amp; Paste Roster Report Here'!$M492="HT",1,0),0)</f>
        <v>0</v>
      </c>
      <c r="AX495" s="119">
        <f>IF('Copy &amp; Paste Roster Report Here'!$A492=AX$7,IF('Copy &amp; Paste Roster Report Here'!$M492="HT",1,0),0)</f>
        <v>0</v>
      </c>
      <c r="AY495" s="119">
        <f>IF('Copy &amp; Paste Roster Report Here'!$A492=AY$7,IF('Copy &amp; Paste Roster Report Here'!$M492="HT",1,0),0)</f>
        <v>0</v>
      </c>
      <c r="AZ495" s="119">
        <f>IF('Copy &amp; Paste Roster Report Here'!$A492=AZ$7,IF('Copy &amp; Paste Roster Report Here'!$M492="HT",1,0),0)</f>
        <v>0</v>
      </c>
      <c r="BA495" s="119">
        <f>IF('Copy &amp; Paste Roster Report Here'!$A492=BA$7,IF('Copy &amp; Paste Roster Report Here'!$M492="HT",1,0),0)</f>
        <v>0</v>
      </c>
      <c r="BB495" s="119">
        <f>IF('Copy &amp; Paste Roster Report Here'!$A492=BB$7,IF('Copy &amp; Paste Roster Report Here'!$M492="HT",1,0),0)</f>
        <v>0</v>
      </c>
      <c r="BC495" s="119">
        <f>IF('Copy &amp; Paste Roster Report Here'!$A492=BC$7,IF('Copy &amp; Paste Roster Report Here'!$M492="HT",1,0),0)</f>
        <v>0</v>
      </c>
      <c r="BD495" s="119">
        <f>IF('Copy &amp; Paste Roster Report Here'!$A492=BD$7,IF('Copy &amp; Paste Roster Report Here'!$M492="HT",1,0),0)</f>
        <v>0</v>
      </c>
      <c r="BE495" s="119">
        <f>IF('Copy &amp; Paste Roster Report Here'!$A492=BE$7,IF('Copy &amp; Paste Roster Report Here'!$M492="HT",1,0),0)</f>
        <v>0</v>
      </c>
      <c r="BF495" s="119">
        <f>IF('Copy &amp; Paste Roster Report Here'!$A492=BF$7,IF('Copy &amp; Paste Roster Report Here'!$M492="HT",1,0),0)</f>
        <v>0</v>
      </c>
      <c r="BG495" s="119">
        <f>IF('Copy &amp; Paste Roster Report Here'!$A492=BG$7,IF('Copy &amp; Paste Roster Report Here'!$M492="HT",1,0),0)</f>
        <v>0</v>
      </c>
      <c r="BH495" s="73">
        <f t="shared" si="116"/>
        <v>0</v>
      </c>
      <c r="BI495" s="120">
        <f>IF('Copy &amp; Paste Roster Report Here'!$A492=BI$7,IF('Copy &amp; Paste Roster Report Here'!$M492="MT",1,0),0)</f>
        <v>0</v>
      </c>
      <c r="BJ495" s="120">
        <f>IF('Copy &amp; Paste Roster Report Here'!$A492=BJ$7,IF('Copy &amp; Paste Roster Report Here'!$M492="MT",1,0),0)</f>
        <v>0</v>
      </c>
      <c r="BK495" s="120">
        <f>IF('Copy &amp; Paste Roster Report Here'!$A492=BK$7,IF('Copy &amp; Paste Roster Report Here'!$M492="MT",1,0),0)</f>
        <v>0</v>
      </c>
      <c r="BL495" s="120">
        <f>IF('Copy &amp; Paste Roster Report Here'!$A492=BL$7,IF('Copy &amp; Paste Roster Report Here'!$M492="MT",1,0),0)</f>
        <v>0</v>
      </c>
      <c r="BM495" s="120">
        <f>IF('Copy &amp; Paste Roster Report Here'!$A492=BM$7,IF('Copy &amp; Paste Roster Report Here'!$M492="MT",1,0),0)</f>
        <v>0</v>
      </c>
      <c r="BN495" s="120">
        <f>IF('Copy &amp; Paste Roster Report Here'!$A492=BN$7,IF('Copy &amp; Paste Roster Report Here'!$M492="MT",1,0),0)</f>
        <v>0</v>
      </c>
      <c r="BO495" s="120">
        <f>IF('Copy &amp; Paste Roster Report Here'!$A492=BO$7,IF('Copy &amp; Paste Roster Report Here'!$M492="MT",1,0),0)</f>
        <v>0</v>
      </c>
      <c r="BP495" s="120">
        <f>IF('Copy &amp; Paste Roster Report Here'!$A492=BP$7,IF('Copy &amp; Paste Roster Report Here'!$M492="MT",1,0),0)</f>
        <v>0</v>
      </c>
      <c r="BQ495" s="120">
        <f>IF('Copy &amp; Paste Roster Report Here'!$A492=BQ$7,IF('Copy &amp; Paste Roster Report Here'!$M492="MT",1,0),0)</f>
        <v>0</v>
      </c>
      <c r="BR495" s="120">
        <f>IF('Copy &amp; Paste Roster Report Here'!$A492=BR$7,IF('Copy &amp; Paste Roster Report Here'!$M492="MT",1,0),0)</f>
        <v>0</v>
      </c>
      <c r="BS495" s="120">
        <f>IF('Copy &amp; Paste Roster Report Here'!$A492=BS$7,IF('Copy &amp; Paste Roster Report Here'!$M492="MT",1,0),0)</f>
        <v>0</v>
      </c>
      <c r="BT495" s="73">
        <f t="shared" si="117"/>
        <v>0</v>
      </c>
      <c r="BU495" s="121">
        <f>IF('Copy &amp; Paste Roster Report Here'!$A492=BU$7,IF('Copy &amp; Paste Roster Report Here'!$M492="fy",1,0),0)</f>
        <v>0</v>
      </c>
      <c r="BV495" s="121">
        <f>IF('Copy &amp; Paste Roster Report Here'!$A492=BV$7,IF('Copy &amp; Paste Roster Report Here'!$M492="fy",1,0),0)</f>
        <v>0</v>
      </c>
      <c r="BW495" s="121">
        <f>IF('Copy &amp; Paste Roster Report Here'!$A492=BW$7,IF('Copy &amp; Paste Roster Report Here'!$M492="fy",1,0),0)</f>
        <v>0</v>
      </c>
      <c r="BX495" s="121">
        <f>IF('Copy &amp; Paste Roster Report Here'!$A492=BX$7,IF('Copy &amp; Paste Roster Report Here'!$M492="fy",1,0),0)</f>
        <v>0</v>
      </c>
      <c r="BY495" s="121">
        <f>IF('Copy &amp; Paste Roster Report Here'!$A492=BY$7,IF('Copy &amp; Paste Roster Report Here'!$M492="fy",1,0),0)</f>
        <v>0</v>
      </c>
      <c r="BZ495" s="121">
        <f>IF('Copy &amp; Paste Roster Report Here'!$A492=BZ$7,IF('Copy &amp; Paste Roster Report Here'!$M492="fy",1,0),0)</f>
        <v>0</v>
      </c>
      <c r="CA495" s="121">
        <f>IF('Copy &amp; Paste Roster Report Here'!$A492=CA$7,IF('Copy &amp; Paste Roster Report Here'!$M492="fy",1,0),0)</f>
        <v>0</v>
      </c>
      <c r="CB495" s="121">
        <f>IF('Copy &amp; Paste Roster Report Here'!$A492=CB$7,IF('Copy &amp; Paste Roster Report Here'!$M492="fy",1,0),0)</f>
        <v>0</v>
      </c>
      <c r="CC495" s="121">
        <f>IF('Copy &amp; Paste Roster Report Here'!$A492=CC$7,IF('Copy &amp; Paste Roster Report Here'!$M492="fy",1,0),0)</f>
        <v>0</v>
      </c>
      <c r="CD495" s="121">
        <f>IF('Copy &amp; Paste Roster Report Here'!$A492=CD$7,IF('Copy &amp; Paste Roster Report Here'!$M492="fy",1,0),0)</f>
        <v>0</v>
      </c>
      <c r="CE495" s="121">
        <f>IF('Copy &amp; Paste Roster Report Here'!$A492=CE$7,IF('Copy &amp; Paste Roster Report Here'!$M492="fy",1,0),0)</f>
        <v>0</v>
      </c>
      <c r="CF495" s="73">
        <f t="shared" si="118"/>
        <v>0</v>
      </c>
      <c r="CG495" s="122">
        <f>IF('Copy &amp; Paste Roster Report Here'!$A492=CG$7,IF('Copy &amp; Paste Roster Report Here'!$M492="RH",1,0),0)</f>
        <v>0</v>
      </c>
      <c r="CH495" s="122">
        <f>IF('Copy &amp; Paste Roster Report Here'!$A492=CH$7,IF('Copy &amp; Paste Roster Report Here'!$M492="RH",1,0),0)</f>
        <v>0</v>
      </c>
      <c r="CI495" s="122">
        <f>IF('Copy &amp; Paste Roster Report Here'!$A492=CI$7,IF('Copy &amp; Paste Roster Report Here'!$M492="RH",1,0),0)</f>
        <v>0</v>
      </c>
      <c r="CJ495" s="122">
        <f>IF('Copy &amp; Paste Roster Report Here'!$A492=CJ$7,IF('Copy &amp; Paste Roster Report Here'!$M492="RH",1,0),0)</f>
        <v>0</v>
      </c>
      <c r="CK495" s="122">
        <f>IF('Copy &amp; Paste Roster Report Here'!$A492=CK$7,IF('Copy &amp; Paste Roster Report Here'!$M492="RH",1,0),0)</f>
        <v>0</v>
      </c>
      <c r="CL495" s="122">
        <f>IF('Copy &amp; Paste Roster Report Here'!$A492=CL$7,IF('Copy &amp; Paste Roster Report Here'!$M492="RH",1,0),0)</f>
        <v>0</v>
      </c>
      <c r="CM495" s="122">
        <f>IF('Copy &amp; Paste Roster Report Here'!$A492=CM$7,IF('Copy &amp; Paste Roster Report Here'!$M492="RH",1,0),0)</f>
        <v>0</v>
      </c>
      <c r="CN495" s="122">
        <f>IF('Copy &amp; Paste Roster Report Here'!$A492=CN$7,IF('Copy &amp; Paste Roster Report Here'!$M492="RH",1,0),0)</f>
        <v>0</v>
      </c>
      <c r="CO495" s="122">
        <f>IF('Copy &amp; Paste Roster Report Here'!$A492=CO$7,IF('Copy &amp; Paste Roster Report Here'!$M492="RH",1,0),0)</f>
        <v>0</v>
      </c>
      <c r="CP495" s="122">
        <f>IF('Copy &amp; Paste Roster Report Here'!$A492=CP$7,IF('Copy &amp; Paste Roster Report Here'!$M492="RH",1,0),0)</f>
        <v>0</v>
      </c>
      <c r="CQ495" s="122">
        <f>IF('Copy &amp; Paste Roster Report Here'!$A492=CQ$7,IF('Copy &amp; Paste Roster Report Here'!$M492="RH",1,0),0)</f>
        <v>0</v>
      </c>
      <c r="CR495" s="73">
        <f t="shared" si="119"/>
        <v>0</v>
      </c>
      <c r="CS495" s="123">
        <f>IF('Copy &amp; Paste Roster Report Here'!$A492=CS$7,IF('Copy &amp; Paste Roster Report Here'!$M492="QT",1,0),0)</f>
        <v>0</v>
      </c>
      <c r="CT495" s="123">
        <f>IF('Copy &amp; Paste Roster Report Here'!$A492=CT$7,IF('Copy &amp; Paste Roster Report Here'!$M492="QT",1,0),0)</f>
        <v>0</v>
      </c>
      <c r="CU495" s="123">
        <f>IF('Copy &amp; Paste Roster Report Here'!$A492=CU$7,IF('Copy &amp; Paste Roster Report Here'!$M492="QT",1,0),0)</f>
        <v>0</v>
      </c>
      <c r="CV495" s="123">
        <f>IF('Copy &amp; Paste Roster Report Here'!$A492=CV$7,IF('Copy &amp; Paste Roster Report Here'!$M492="QT",1,0),0)</f>
        <v>0</v>
      </c>
      <c r="CW495" s="123">
        <f>IF('Copy &amp; Paste Roster Report Here'!$A492=CW$7,IF('Copy &amp; Paste Roster Report Here'!$M492="QT",1,0),0)</f>
        <v>0</v>
      </c>
      <c r="CX495" s="123">
        <f>IF('Copy &amp; Paste Roster Report Here'!$A492=CX$7,IF('Copy &amp; Paste Roster Report Here'!$M492="QT",1,0),0)</f>
        <v>0</v>
      </c>
      <c r="CY495" s="123">
        <f>IF('Copy &amp; Paste Roster Report Here'!$A492=CY$7,IF('Copy &amp; Paste Roster Report Here'!$M492="QT",1,0),0)</f>
        <v>0</v>
      </c>
      <c r="CZ495" s="123">
        <f>IF('Copy &amp; Paste Roster Report Here'!$A492=CZ$7,IF('Copy &amp; Paste Roster Report Here'!$M492="QT",1,0),0)</f>
        <v>0</v>
      </c>
      <c r="DA495" s="123">
        <f>IF('Copy &amp; Paste Roster Report Here'!$A492=DA$7,IF('Copy &amp; Paste Roster Report Here'!$M492="QT",1,0),0)</f>
        <v>0</v>
      </c>
      <c r="DB495" s="123">
        <f>IF('Copy &amp; Paste Roster Report Here'!$A492=DB$7,IF('Copy &amp; Paste Roster Report Here'!$M492="QT",1,0),0)</f>
        <v>0</v>
      </c>
      <c r="DC495" s="123">
        <f>IF('Copy &amp; Paste Roster Report Here'!$A492=DC$7,IF('Copy &amp; Paste Roster Report Here'!$M492="QT",1,0),0)</f>
        <v>0</v>
      </c>
      <c r="DD495" s="73">
        <f t="shared" si="120"/>
        <v>0</v>
      </c>
      <c r="DE495" s="124">
        <f>IF('Copy &amp; Paste Roster Report Here'!$A492=DE$7,IF('Copy &amp; Paste Roster Report Here'!$M492="xxxxxxxxxxx",1,0),0)</f>
        <v>0</v>
      </c>
      <c r="DF495" s="124">
        <f>IF('Copy &amp; Paste Roster Report Here'!$A492=DF$7,IF('Copy &amp; Paste Roster Report Here'!$M492="xxxxxxxxxxx",1,0),0)</f>
        <v>0</v>
      </c>
      <c r="DG495" s="124">
        <f>IF('Copy &amp; Paste Roster Report Here'!$A492=DG$7,IF('Copy &amp; Paste Roster Report Here'!$M492="xxxxxxxxxxx",1,0),0)</f>
        <v>0</v>
      </c>
      <c r="DH495" s="124">
        <f>IF('Copy &amp; Paste Roster Report Here'!$A492=DH$7,IF('Copy &amp; Paste Roster Report Here'!$M492="xxxxxxxxxxx",1,0),0)</f>
        <v>0</v>
      </c>
      <c r="DI495" s="124">
        <f>IF('Copy &amp; Paste Roster Report Here'!$A492=DI$7,IF('Copy &amp; Paste Roster Report Here'!$M492="xxxxxxxxxxx",1,0),0)</f>
        <v>0</v>
      </c>
      <c r="DJ495" s="124">
        <f>IF('Copy &amp; Paste Roster Report Here'!$A492=DJ$7,IF('Copy &amp; Paste Roster Report Here'!$M492="xxxxxxxxxxx",1,0),0)</f>
        <v>0</v>
      </c>
      <c r="DK495" s="124">
        <f>IF('Copy &amp; Paste Roster Report Here'!$A492=DK$7,IF('Copy &amp; Paste Roster Report Here'!$M492="xxxxxxxxxxx",1,0),0)</f>
        <v>0</v>
      </c>
      <c r="DL495" s="124">
        <f>IF('Copy &amp; Paste Roster Report Here'!$A492=DL$7,IF('Copy &amp; Paste Roster Report Here'!$M492="xxxxxxxxxxx",1,0),0)</f>
        <v>0</v>
      </c>
      <c r="DM495" s="124">
        <f>IF('Copy &amp; Paste Roster Report Here'!$A492=DM$7,IF('Copy &amp; Paste Roster Report Here'!$M492="xxxxxxxxxxx",1,0),0)</f>
        <v>0</v>
      </c>
      <c r="DN495" s="124">
        <f>IF('Copy &amp; Paste Roster Report Here'!$A492=DN$7,IF('Copy &amp; Paste Roster Report Here'!$M492="xxxxxxxxxxx",1,0),0)</f>
        <v>0</v>
      </c>
      <c r="DO495" s="124">
        <f>IF('Copy &amp; Paste Roster Report Here'!$A492=DO$7,IF('Copy &amp; Paste Roster Report Here'!$M492="xxxxxxxxxxx",1,0),0)</f>
        <v>0</v>
      </c>
      <c r="DP495" s="125">
        <f t="shared" si="121"/>
        <v>0</v>
      </c>
      <c r="DQ495" s="126">
        <f t="shared" si="122"/>
        <v>0</v>
      </c>
    </row>
    <row r="496" spans="1:121" x14ac:dyDescent="0.25">
      <c r="A496" s="111">
        <f t="shared" si="108"/>
        <v>0</v>
      </c>
      <c r="B496" s="111">
        <f t="shared" si="109"/>
        <v>0</v>
      </c>
      <c r="C496" s="112">
        <f>+('Copy &amp; Paste Roster Report Here'!$P493-'Copy &amp; Paste Roster Report Here'!$O493)/30</f>
        <v>0</v>
      </c>
      <c r="D496" s="112">
        <f>+('Copy &amp; Paste Roster Report Here'!$P493-'Copy &amp; Paste Roster Report Here'!$O493)</f>
        <v>0</v>
      </c>
      <c r="E496" s="111">
        <f>'Copy &amp; Paste Roster Report Here'!N493</f>
        <v>0</v>
      </c>
      <c r="F496" s="111" t="str">
        <f t="shared" si="110"/>
        <v>N</v>
      </c>
      <c r="G496" s="111">
        <f>'Copy &amp; Paste Roster Report Here'!R493</f>
        <v>0</v>
      </c>
      <c r="H496" s="113">
        <f t="shared" si="111"/>
        <v>0</v>
      </c>
      <c r="I496" s="112">
        <f>IF(F496="N",$F$5-'Copy &amp; Paste Roster Report Here'!O493,+'Copy &amp; Paste Roster Report Here'!Q493-'Copy &amp; Paste Roster Report Here'!O493)</f>
        <v>0</v>
      </c>
      <c r="J496" s="114">
        <f t="shared" si="112"/>
        <v>0</v>
      </c>
      <c r="K496" s="114">
        <f t="shared" si="113"/>
        <v>0</v>
      </c>
      <c r="L496" s="115">
        <f>'Copy &amp; Paste Roster Report Here'!F493</f>
        <v>0</v>
      </c>
      <c r="M496" s="116">
        <f t="shared" si="114"/>
        <v>0</v>
      </c>
      <c r="N496" s="117">
        <f>IF('Copy &amp; Paste Roster Report Here'!$A493='Analytical Tests'!N$7,IF($F496="Y",+$H496*N$6,0),0)</f>
        <v>0</v>
      </c>
      <c r="O496" s="117">
        <f>IF('Copy &amp; Paste Roster Report Here'!$A493='Analytical Tests'!O$7,IF($F496="Y",+$H496*O$6,0),0)</f>
        <v>0</v>
      </c>
      <c r="P496" s="117">
        <f>IF('Copy &amp; Paste Roster Report Here'!$A493='Analytical Tests'!P$7,IF($F496="Y",+$H496*P$6,0),0)</f>
        <v>0</v>
      </c>
      <c r="Q496" s="117">
        <f>IF('Copy &amp; Paste Roster Report Here'!$A493='Analytical Tests'!Q$7,IF($F496="Y",+$H496*Q$6,0),0)</f>
        <v>0</v>
      </c>
      <c r="R496" s="117">
        <f>IF('Copy &amp; Paste Roster Report Here'!$A493='Analytical Tests'!R$7,IF($F496="Y",+$H496*R$6,0),0)</f>
        <v>0</v>
      </c>
      <c r="S496" s="117">
        <f>IF('Copy &amp; Paste Roster Report Here'!$A493='Analytical Tests'!S$7,IF($F496="Y",+$H496*S$6,0),0)</f>
        <v>0</v>
      </c>
      <c r="T496" s="117">
        <f>IF('Copy &amp; Paste Roster Report Here'!$A493='Analytical Tests'!T$7,IF($F496="Y",+$H496*T$6,0),0)</f>
        <v>0</v>
      </c>
      <c r="U496" s="117">
        <f>IF('Copy &amp; Paste Roster Report Here'!$A493='Analytical Tests'!U$7,IF($F496="Y",+$H496*U$6,0),0)</f>
        <v>0</v>
      </c>
      <c r="V496" s="117">
        <f>IF('Copy &amp; Paste Roster Report Here'!$A493='Analytical Tests'!V$7,IF($F496="Y",+$H496*V$6,0),0)</f>
        <v>0</v>
      </c>
      <c r="W496" s="117">
        <f>IF('Copy &amp; Paste Roster Report Here'!$A493='Analytical Tests'!W$7,IF($F496="Y",+$H496*W$6,0),0)</f>
        <v>0</v>
      </c>
      <c r="X496" s="117">
        <f>IF('Copy &amp; Paste Roster Report Here'!$A493='Analytical Tests'!X$7,IF($F496="Y",+$H496*X$6,0),0)</f>
        <v>0</v>
      </c>
      <c r="Y496" s="117" t="b">
        <f>IF('Copy &amp; Paste Roster Report Here'!$A493='Analytical Tests'!Y$7,IF($F496="N",IF($J496&gt;=$C496,Y$6,+($I496/$D496)*Y$6),0))</f>
        <v>0</v>
      </c>
      <c r="Z496" s="117" t="b">
        <f>IF('Copy &amp; Paste Roster Report Here'!$A493='Analytical Tests'!Z$7,IF($F496="N",IF($J496&gt;=$C496,Z$6,+($I496/$D496)*Z$6),0))</f>
        <v>0</v>
      </c>
      <c r="AA496" s="117" t="b">
        <f>IF('Copy &amp; Paste Roster Report Here'!$A493='Analytical Tests'!AA$7,IF($F496="N",IF($J496&gt;=$C496,AA$6,+($I496/$D496)*AA$6),0))</f>
        <v>0</v>
      </c>
      <c r="AB496" s="117" t="b">
        <f>IF('Copy &amp; Paste Roster Report Here'!$A493='Analytical Tests'!AB$7,IF($F496="N",IF($J496&gt;=$C496,AB$6,+($I496/$D496)*AB$6),0))</f>
        <v>0</v>
      </c>
      <c r="AC496" s="117" t="b">
        <f>IF('Copy &amp; Paste Roster Report Here'!$A493='Analytical Tests'!AC$7,IF($F496="N",IF($J496&gt;=$C496,AC$6,+($I496/$D496)*AC$6),0))</f>
        <v>0</v>
      </c>
      <c r="AD496" s="117" t="b">
        <f>IF('Copy &amp; Paste Roster Report Here'!$A493='Analytical Tests'!AD$7,IF($F496="N",IF($J496&gt;=$C496,AD$6,+($I496/$D496)*AD$6),0))</f>
        <v>0</v>
      </c>
      <c r="AE496" s="117" t="b">
        <f>IF('Copy &amp; Paste Roster Report Here'!$A493='Analytical Tests'!AE$7,IF($F496="N",IF($J496&gt;=$C496,AE$6,+($I496/$D496)*AE$6),0))</f>
        <v>0</v>
      </c>
      <c r="AF496" s="117" t="b">
        <f>IF('Copy &amp; Paste Roster Report Here'!$A493='Analytical Tests'!AF$7,IF($F496="N",IF($J496&gt;=$C496,AF$6,+($I496/$D496)*AF$6),0))</f>
        <v>0</v>
      </c>
      <c r="AG496" s="117" t="b">
        <f>IF('Copy &amp; Paste Roster Report Here'!$A493='Analytical Tests'!AG$7,IF($F496="N",IF($J496&gt;=$C496,AG$6,+($I496/$D496)*AG$6),0))</f>
        <v>0</v>
      </c>
      <c r="AH496" s="117" t="b">
        <f>IF('Copy &amp; Paste Roster Report Here'!$A493='Analytical Tests'!AH$7,IF($F496="N",IF($J496&gt;=$C496,AH$6,+($I496/$D496)*AH$6),0))</f>
        <v>0</v>
      </c>
      <c r="AI496" s="117" t="b">
        <f>IF('Copy &amp; Paste Roster Report Here'!$A493='Analytical Tests'!AI$7,IF($F496="N",IF($J496&gt;=$C496,AI$6,+($I496/$D496)*AI$6),0))</f>
        <v>0</v>
      </c>
      <c r="AJ496" s="79"/>
      <c r="AK496" s="118">
        <f>IF('Copy &amp; Paste Roster Report Here'!$A493=AK$7,IF('Copy &amp; Paste Roster Report Here'!$M493="FT",1,0),0)</f>
        <v>0</v>
      </c>
      <c r="AL496" s="118">
        <f>IF('Copy &amp; Paste Roster Report Here'!$A493=AL$7,IF('Copy &amp; Paste Roster Report Here'!$M493="FT",1,0),0)</f>
        <v>0</v>
      </c>
      <c r="AM496" s="118">
        <f>IF('Copy &amp; Paste Roster Report Here'!$A493=AM$7,IF('Copy &amp; Paste Roster Report Here'!$M493="FT",1,0),0)</f>
        <v>0</v>
      </c>
      <c r="AN496" s="118">
        <f>IF('Copy &amp; Paste Roster Report Here'!$A493=AN$7,IF('Copy &amp; Paste Roster Report Here'!$M493="FT",1,0),0)</f>
        <v>0</v>
      </c>
      <c r="AO496" s="118">
        <f>IF('Copy &amp; Paste Roster Report Here'!$A493=AO$7,IF('Copy &amp; Paste Roster Report Here'!$M493="FT",1,0),0)</f>
        <v>0</v>
      </c>
      <c r="AP496" s="118">
        <f>IF('Copy &amp; Paste Roster Report Here'!$A493=AP$7,IF('Copy &amp; Paste Roster Report Here'!$M493="FT",1,0),0)</f>
        <v>0</v>
      </c>
      <c r="AQ496" s="118">
        <f>IF('Copy &amp; Paste Roster Report Here'!$A493=AQ$7,IF('Copy &amp; Paste Roster Report Here'!$M493="FT",1,0),0)</f>
        <v>0</v>
      </c>
      <c r="AR496" s="118">
        <f>IF('Copy &amp; Paste Roster Report Here'!$A493=AR$7,IF('Copy &amp; Paste Roster Report Here'!$M493="FT",1,0),0)</f>
        <v>0</v>
      </c>
      <c r="AS496" s="118">
        <f>IF('Copy &amp; Paste Roster Report Here'!$A493=AS$7,IF('Copy &amp; Paste Roster Report Here'!$M493="FT",1,0),0)</f>
        <v>0</v>
      </c>
      <c r="AT496" s="118">
        <f>IF('Copy &amp; Paste Roster Report Here'!$A493=AT$7,IF('Copy &amp; Paste Roster Report Here'!$M493="FT",1,0),0)</f>
        <v>0</v>
      </c>
      <c r="AU496" s="118">
        <f>IF('Copy &amp; Paste Roster Report Here'!$A493=AU$7,IF('Copy &amp; Paste Roster Report Here'!$M493="FT",1,0),0)</f>
        <v>0</v>
      </c>
      <c r="AV496" s="73">
        <f t="shared" si="115"/>
        <v>0</v>
      </c>
      <c r="AW496" s="119">
        <f>IF('Copy &amp; Paste Roster Report Here'!$A493=AW$7,IF('Copy &amp; Paste Roster Report Here'!$M493="HT",1,0),0)</f>
        <v>0</v>
      </c>
      <c r="AX496" s="119">
        <f>IF('Copy &amp; Paste Roster Report Here'!$A493=AX$7,IF('Copy &amp; Paste Roster Report Here'!$M493="HT",1,0),0)</f>
        <v>0</v>
      </c>
      <c r="AY496" s="119">
        <f>IF('Copy &amp; Paste Roster Report Here'!$A493=AY$7,IF('Copy &amp; Paste Roster Report Here'!$M493="HT",1,0),0)</f>
        <v>0</v>
      </c>
      <c r="AZ496" s="119">
        <f>IF('Copy &amp; Paste Roster Report Here'!$A493=AZ$7,IF('Copy &amp; Paste Roster Report Here'!$M493="HT",1,0),0)</f>
        <v>0</v>
      </c>
      <c r="BA496" s="119">
        <f>IF('Copy &amp; Paste Roster Report Here'!$A493=BA$7,IF('Copy &amp; Paste Roster Report Here'!$M493="HT",1,0),0)</f>
        <v>0</v>
      </c>
      <c r="BB496" s="119">
        <f>IF('Copy &amp; Paste Roster Report Here'!$A493=BB$7,IF('Copy &amp; Paste Roster Report Here'!$M493="HT",1,0),0)</f>
        <v>0</v>
      </c>
      <c r="BC496" s="119">
        <f>IF('Copy &amp; Paste Roster Report Here'!$A493=BC$7,IF('Copy &amp; Paste Roster Report Here'!$M493="HT",1,0),0)</f>
        <v>0</v>
      </c>
      <c r="BD496" s="119">
        <f>IF('Copy &amp; Paste Roster Report Here'!$A493=BD$7,IF('Copy &amp; Paste Roster Report Here'!$M493="HT",1,0),0)</f>
        <v>0</v>
      </c>
      <c r="BE496" s="119">
        <f>IF('Copy &amp; Paste Roster Report Here'!$A493=BE$7,IF('Copy &amp; Paste Roster Report Here'!$M493="HT",1,0),0)</f>
        <v>0</v>
      </c>
      <c r="BF496" s="119">
        <f>IF('Copy &amp; Paste Roster Report Here'!$A493=BF$7,IF('Copy &amp; Paste Roster Report Here'!$M493="HT",1,0),0)</f>
        <v>0</v>
      </c>
      <c r="BG496" s="119">
        <f>IF('Copy &amp; Paste Roster Report Here'!$A493=BG$7,IF('Copy &amp; Paste Roster Report Here'!$M493="HT",1,0),0)</f>
        <v>0</v>
      </c>
      <c r="BH496" s="73">
        <f t="shared" si="116"/>
        <v>0</v>
      </c>
      <c r="BI496" s="120">
        <f>IF('Copy &amp; Paste Roster Report Here'!$A493=BI$7,IF('Copy &amp; Paste Roster Report Here'!$M493="MT",1,0),0)</f>
        <v>0</v>
      </c>
      <c r="BJ496" s="120">
        <f>IF('Copy &amp; Paste Roster Report Here'!$A493=BJ$7,IF('Copy &amp; Paste Roster Report Here'!$M493="MT",1,0),0)</f>
        <v>0</v>
      </c>
      <c r="BK496" s="120">
        <f>IF('Copy &amp; Paste Roster Report Here'!$A493=BK$7,IF('Copy &amp; Paste Roster Report Here'!$M493="MT",1,0),0)</f>
        <v>0</v>
      </c>
      <c r="BL496" s="120">
        <f>IF('Copy &amp; Paste Roster Report Here'!$A493=BL$7,IF('Copy &amp; Paste Roster Report Here'!$M493="MT",1,0),0)</f>
        <v>0</v>
      </c>
      <c r="BM496" s="120">
        <f>IF('Copy &amp; Paste Roster Report Here'!$A493=BM$7,IF('Copy &amp; Paste Roster Report Here'!$M493="MT",1,0),0)</f>
        <v>0</v>
      </c>
      <c r="BN496" s="120">
        <f>IF('Copy &amp; Paste Roster Report Here'!$A493=BN$7,IF('Copy &amp; Paste Roster Report Here'!$M493="MT",1,0),0)</f>
        <v>0</v>
      </c>
      <c r="BO496" s="120">
        <f>IF('Copy &amp; Paste Roster Report Here'!$A493=BO$7,IF('Copy &amp; Paste Roster Report Here'!$M493="MT",1,0),0)</f>
        <v>0</v>
      </c>
      <c r="BP496" s="120">
        <f>IF('Copy &amp; Paste Roster Report Here'!$A493=BP$7,IF('Copy &amp; Paste Roster Report Here'!$M493="MT",1,0),0)</f>
        <v>0</v>
      </c>
      <c r="BQ496" s="120">
        <f>IF('Copy &amp; Paste Roster Report Here'!$A493=BQ$7,IF('Copy &amp; Paste Roster Report Here'!$M493="MT",1,0),0)</f>
        <v>0</v>
      </c>
      <c r="BR496" s="120">
        <f>IF('Copy &amp; Paste Roster Report Here'!$A493=BR$7,IF('Copy &amp; Paste Roster Report Here'!$M493="MT",1,0),0)</f>
        <v>0</v>
      </c>
      <c r="BS496" s="120">
        <f>IF('Copy &amp; Paste Roster Report Here'!$A493=BS$7,IF('Copy &amp; Paste Roster Report Here'!$M493="MT",1,0),0)</f>
        <v>0</v>
      </c>
      <c r="BT496" s="73">
        <f t="shared" si="117"/>
        <v>0</v>
      </c>
      <c r="BU496" s="121">
        <f>IF('Copy &amp; Paste Roster Report Here'!$A493=BU$7,IF('Copy &amp; Paste Roster Report Here'!$M493="fy",1,0),0)</f>
        <v>0</v>
      </c>
      <c r="BV496" s="121">
        <f>IF('Copy &amp; Paste Roster Report Here'!$A493=BV$7,IF('Copy &amp; Paste Roster Report Here'!$M493="fy",1,0),0)</f>
        <v>0</v>
      </c>
      <c r="BW496" s="121">
        <f>IF('Copy &amp; Paste Roster Report Here'!$A493=BW$7,IF('Copy &amp; Paste Roster Report Here'!$M493="fy",1,0),0)</f>
        <v>0</v>
      </c>
      <c r="BX496" s="121">
        <f>IF('Copy &amp; Paste Roster Report Here'!$A493=BX$7,IF('Copy &amp; Paste Roster Report Here'!$M493="fy",1,0),0)</f>
        <v>0</v>
      </c>
      <c r="BY496" s="121">
        <f>IF('Copy &amp; Paste Roster Report Here'!$A493=BY$7,IF('Copy &amp; Paste Roster Report Here'!$M493="fy",1,0),0)</f>
        <v>0</v>
      </c>
      <c r="BZ496" s="121">
        <f>IF('Copy &amp; Paste Roster Report Here'!$A493=BZ$7,IF('Copy &amp; Paste Roster Report Here'!$M493="fy",1,0),0)</f>
        <v>0</v>
      </c>
      <c r="CA496" s="121">
        <f>IF('Copy &amp; Paste Roster Report Here'!$A493=CA$7,IF('Copy &amp; Paste Roster Report Here'!$M493="fy",1,0),0)</f>
        <v>0</v>
      </c>
      <c r="CB496" s="121">
        <f>IF('Copy &amp; Paste Roster Report Here'!$A493=CB$7,IF('Copy &amp; Paste Roster Report Here'!$M493="fy",1,0),0)</f>
        <v>0</v>
      </c>
      <c r="CC496" s="121">
        <f>IF('Copy &amp; Paste Roster Report Here'!$A493=CC$7,IF('Copy &amp; Paste Roster Report Here'!$M493="fy",1,0),0)</f>
        <v>0</v>
      </c>
      <c r="CD496" s="121">
        <f>IF('Copy &amp; Paste Roster Report Here'!$A493=CD$7,IF('Copy &amp; Paste Roster Report Here'!$M493="fy",1,0),0)</f>
        <v>0</v>
      </c>
      <c r="CE496" s="121">
        <f>IF('Copy &amp; Paste Roster Report Here'!$A493=CE$7,IF('Copy &amp; Paste Roster Report Here'!$M493="fy",1,0),0)</f>
        <v>0</v>
      </c>
      <c r="CF496" s="73">
        <f t="shared" si="118"/>
        <v>0</v>
      </c>
      <c r="CG496" s="122">
        <f>IF('Copy &amp; Paste Roster Report Here'!$A493=CG$7,IF('Copy &amp; Paste Roster Report Here'!$M493="RH",1,0),0)</f>
        <v>0</v>
      </c>
      <c r="CH496" s="122">
        <f>IF('Copy &amp; Paste Roster Report Here'!$A493=CH$7,IF('Copy &amp; Paste Roster Report Here'!$M493="RH",1,0),0)</f>
        <v>0</v>
      </c>
      <c r="CI496" s="122">
        <f>IF('Copy &amp; Paste Roster Report Here'!$A493=CI$7,IF('Copy &amp; Paste Roster Report Here'!$M493="RH",1,0),0)</f>
        <v>0</v>
      </c>
      <c r="CJ496" s="122">
        <f>IF('Copy &amp; Paste Roster Report Here'!$A493=CJ$7,IF('Copy &amp; Paste Roster Report Here'!$M493="RH",1,0),0)</f>
        <v>0</v>
      </c>
      <c r="CK496" s="122">
        <f>IF('Copy &amp; Paste Roster Report Here'!$A493=CK$7,IF('Copy &amp; Paste Roster Report Here'!$M493="RH",1,0),0)</f>
        <v>0</v>
      </c>
      <c r="CL496" s="122">
        <f>IF('Copy &amp; Paste Roster Report Here'!$A493=CL$7,IF('Copy &amp; Paste Roster Report Here'!$M493="RH",1,0),0)</f>
        <v>0</v>
      </c>
      <c r="CM496" s="122">
        <f>IF('Copy &amp; Paste Roster Report Here'!$A493=CM$7,IF('Copy &amp; Paste Roster Report Here'!$M493="RH",1,0),0)</f>
        <v>0</v>
      </c>
      <c r="CN496" s="122">
        <f>IF('Copy &amp; Paste Roster Report Here'!$A493=CN$7,IF('Copy &amp; Paste Roster Report Here'!$M493="RH",1,0),0)</f>
        <v>0</v>
      </c>
      <c r="CO496" s="122">
        <f>IF('Copy &amp; Paste Roster Report Here'!$A493=CO$7,IF('Copy &amp; Paste Roster Report Here'!$M493="RH",1,0),0)</f>
        <v>0</v>
      </c>
      <c r="CP496" s="122">
        <f>IF('Copy &amp; Paste Roster Report Here'!$A493=CP$7,IF('Copy &amp; Paste Roster Report Here'!$M493="RH",1,0),0)</f>
        <v>0</v>
      </c>
      <c r="CQ496" s="122">
        <f>IF('Copy &amp; Paste Roster Report Here'!$A493=CQ$7,IF('Copy &amp; Paste Roster Report Here'!$M493="RH",1,0),0)</f>
        <v>0</v>
      </c>
      <c r="CR496" s="73">
        <f t="shared" si="119"/>
        <v>0</v>
      </c>
      <c r="CS496" s="123">
        <f>IF('Copy &amp; Paste Roster Report Here'!$A493=CS$7,IF('Copy &amp; Paste Roster Report Here'!$M493="QT",1,0),0)</f>
        <v>0</v>
      </c>
      <c r="CT496" s="123">
        <f>IF('Copy &amp; Paste Roster Report Here'!$A493=CT$7,IF('Copy &amp; Paste Roster Report Here'!$M493="QT",1,0),0)</f>
        <v>0</v>
      </c>
      <c r="CU496" s="123">
        <f>IF('Copy &amp; Paste Roster Report Here'!$A493=CU$7,IF('Copy &amp; Paste Roster Report Here'!$M493="QT",1,0),0)</f>
        <v>0</v>
      </c>
      <c r="CV496" s="123">
        <f>IF('Copy &amp; Paste Roster Report Here'!$A493=CV$7,IF('Copy &amp; Paste Roster Report Here'!$M493="QT",1,0),0)</f>
        <v>0</v>
      </c>
      <c r="CW496" s="123">
        <f>IF('Copy &amp; Paste Roster Report Here'!$A493=CW$7,IF('Copy &amp; Paste Roster Report Here'!$M493="QT",1,0),0)</f>
        <v>0</v>
      </c>
      <c r="CX496" s="123">
        <f>IF('Copy &amp; Paste Roster Report Here'!$A493=CX$7,IF('Copy &amp; Paste Roster Report Here'!$M493="QT",1,0),0)</f>
        <v>0</v>
      </c>
      <c r="CY496" s="123">
        <f>IF('Copy &amp; Paste Roster Report Here'!$A493=CY$7,IF('Copy &amp; Paste Roster Report Here'!$M493="QT",1,0),0)</f>
        <v>0</v>
      </c>
      <c r="CZ496" s="123">
        <f>IF('Copy &amp; Paste Roster Report Here'!$A493=CZ$7,IF('Copy &amp; Paste Roster Report Here'!$M493="QT",1,0),0)</f>
        <v>0</v>
      </c>
      <c r="DA496" s="123">
        <f>IF('Copy &amp; Paste Roster Report Here'!$A493=DA$7,IF('Copy &amp; Paste Roster Report Here'!$M493="QT",1,0),0)</f>
        <v>0</v>
      </c>
      <c r="DB496" s="123">
        <f>IF('Copy &amp; Paste Roster Report Here'!$A493=DB$7,IF('Copy &amp; Paste Roster Report Here'!$M493="QT",1,0),0)</f>
        <v>0</v>
      </c>
      <c r="DC496" s="123">
        <f>IF('Copy &amp; Paste Roster Report Here'!$A493=DC$7,IF('Copy &amp; Paste Roster Report Here'!$M493="QT",1,0),0)</f>
        <v>0</v>
      </c>
      <c r="DD496" s="73">
        <f t="shared" si="120"/>
        <v>0</v>
      </c>
      <c r="DE496" s="124">
        <f>IF('Copy &amp; Paste Roster Report Here'!$A493=DE$7,IF('Copy &amp; Paste Roster Report Here'!$M493="xxxxxxxxxxx",1,0),0)</f>
        <v>0</v>
      </c>
      <c r="DF496" s="124">
        <f>IF('Copy &amp; Paste Roster Report Here'!$A493=DF$7,IF('Copy &amp; Paste Roster Report Here'!$M493="xxxxxxxxxxx",1,0),0)</f>
        <v>0</v>
      </c>
      <c r="DG496" s="124">
        <f>IF('Copy &amp; Paste Roster Report Here'!$A493=DG$7,IF('Copy &amp; Paste Roster Report Here'!$M493="xxxxxxxxxxx",1,0),0)</f>
        <v>0</v>
      </c>
      <c r="DH496" s="124">
        <f>IF('Copy &amp; Paste Roster Report Here'!$A493=DH$7,IF('Copy &amp; Paste Roster Report Here'!$M493="xxxxxxxxxxx",1,0),0)</f>
        <v>0</v>
      </c>
      <c r="DI496" s="124">
        <f>IF('Copy &amp; Paste Roster Report Here'!$A493=DI$7,IF('Copy &amp; Paste Roster Report Here'!$M493="xxxxxxxxxxx",1,0),0)</f>
        <v>0</v>
      </c>
      <c r="DJ496" s="124">
        <f>IF('Copy &amp; Paste Roster Report Here'!$A493=DJ$7,IF('Copy &amp; Paste Roster Report Here'!$M493="xxxxxxxxxxx",1,0),0)</f>
        <v>0</v>
      </c>
      <c r="DK496" s="124">
        <f>IF('Copy &amp; Paste Roster Report Here'!$A493=DK$7,IF('Copy &amp; Paste Roster Report Here'!$M493="xxxxxxxxxxx",1,0),0)</f>
        <v>0</v>
      </c>
      <c r="DL496" s="124">
        <f>IF('Copy &amp; Paste Roster Report Here'!$A493=DL$7,IF('Copy &amp; Paste Roster Report Here'!$M493="xxxxxxxxxxx",1,0),0)</f>
        <v>0</v>
      </c>
      <c r="DM496" s="124">
        <f>IF('Copy &amp; Paste Roster Report Here'!$A493=DM$7,IF('Copy &amp; Paste Roster Report Here'!$M493="xxxxxxxxxxx",1,0),0)</f>
        <v>0</v>
      </c>
      <c r="DN496" s="124">
        <f>IF('Copy &amp; Paste Roster Report Here'!$A493=DN$7,IF('Copy &amp; Paste Roster Report Here'!$M493="xxxxxxxxxxx",1,0),0)</f>
        <v>0</v>
      </c>
      <c r="DO496" s="124">
        <f>IF('Copy &amp; Paste Roster Report Here'!$A493=DO$7,IF('Copy &amp; Paste Roster Report Here'!$M493="xxxxxxxxxxx",1,0),0)</f>
        <v>0</v>
      </c>
      <c r="DP496" s="125">
        <f t="shared" si="121"/>
        <v>0</v>
      </c>
      <c r="DQ496" s="126">
        <f t="shared" si="122"/>
        <v>0</v>
      </c>
    </row>
    <row r="497" spans="1:121" x14ac:dyDescent="0.25">
      <c r="A497" s="111">
        <f t="shared" si="108"/>
        <v>0</v>
      </c>
      <c r="B497" s="111">
        <f t="shared" si="109"/>
        <v>0</v>
      </c>
      <c r="C497" s="112">
        <f>+('Copy &amp; Paste Roster Report Here'!$P494-'Copy &amp; Paste Roster Report Here'!$O494)/30</f>
        <v>0</v>
      </c>
      <c r="D497" s="112">
        <f>+('Copy &amp; Paste Roster Report Here'!$P494-'Copy &amp; Paste Roster Report Here'!$O494)</f>
        <v>0</v>
      </c>
      <c r="E497" s="111">
        <f>'Copy &amp; Paste Roster Report Here'!N494</f>
        <v>0</v>
      </c>
      <c r="F497" s="111" t="str">
        <f t="shared" si="110"/>
        <v>N</v>
      </c>
      <c r="G497" s="111">
        <f>'Copy &amp; Paste Roster Report Here'!R494</f>
        <v>0</v>
      </c>
      <c r="H497" s="113">
        <f t="shared" si="111"/>
        <v>0</v>
      </c>
      <c r="I497" s="112">
        <f>IF(F497="N",$F$5-'Copy &amp; Paste Roster Report Here'!O494,+'Copy &amp; Paste Roster Report Here'!Q494-'Copy &amp; Paste Roster Report Here'!O494)</f>
        <v>0</v>
      </c>
      <c r="J497" s="114">
        <f t="shared" si="112"/>
        <v>0</v>
      </c>
      <c r="K497" s="114">
        <f t="shared" si="113"/>
        <v>0</v>
      </c>
      <c r="L497" s="115">
        <f>'Copy &amp; Paste Roster Report Here'!F494</f>
        <v>0</v>
      </c>
      <c r="M497" s="116">
        <f t="shared" si="114"/>
        <v>0</v>
      </c>
      <c r="N497" s="117">
        <f>IF('Copy &amp; Paste Roster Report Here'!$A494='Analytical Tests'!N$7,IF($F497="Y",+$H497*N$6,0),0)</f>
        <v>0</v>
      </c>
      <c r="O497" s="117">
        <f>IF('Copy &amp; Paste Roster Report Here'!$A494='Analytical Tests'!O$7,IF($F497="Y",+$H497*O$6,0),0)</f>
        <v>0</v>
      </c>
      <c r="P497" s="117">
        <f>IF('Copy &amp; Paste Roster Report Here'!$A494='Analytical Tests'!P$7,IF($F497="Y",+$H497*P$6,0),0)</f>
        <v>0</v>
      </c>
      <c r="Q497" s="117">
        <f>IF('Copy &amp; Paste Roster Report Here'!$A494='Analytical Tests'!Q$7,IF($F497="Y",+$H497*Q$6,0),0)</f>
        <v>0</v>
      </c>
      <c r="R497" s="117">
        <f>IF('Copy &amp; Paste Roster Report Here'!$A494='Analytical Tests'!R$7,IF($F497="Y",+$H497*R$6,0),0)</f>
        <v>0</v>
      </c>
      <c r="S497" s="117">
        <f>IF('Copy &amp; Paste Roster Report Here'!$A494='Analytical Tests'!S$7,IF($F497="Y",+$H497*S$6,0),0)</f>
        <v>0</v>
      </c>
      <c r="T497" s="117">
        <f>IF('Copy &amp; Paste Roster Report Here'!$A494='Analytical Tests'!T$7,IF($F497="Y",+$H497*T$6,0),0)</f>
        <v>0</v>
      </c>
      <c r="U497" s="117">
        <f>IF('Copy &amp; Paste Roster Report Here'!$A494='Analytical Tests'!U$7,IF($F497="Y",+$H497*U$6,0),0)</f>
        <v>0</v>
      </c>
      <c r="V497" s="117">
        <f>IF('Copy &amp; Paste Roster Report Here'!$A494='Analytical Tests'!V$7,IF($F497="Y",+$H497*V$6,0),0)</f>
        <v>0</v>
      </c>
      <c r="W497" s="117">
        <f>IF('Copy &amp; Paste Roster Report Here'!$A494='Analytical Tests'!W$7,IF($F497="Y",+$H497*W$6,0),0)</f>
        <v>0</v>
      </c>
      <c r="X497" s="117">
        <f>IF('Copy &amp; Paste Roster Report Here'!$A494='Analytical Tests'!X$7,IF($F497="Y",+$H497*X$6,0),0)</f>
        <v>0</v>
      </c>
      <c r="Y497" s="117" t="b">
        <f>IF('Copy &amp; Paste Roster Report Here'!$A494='Analytical Tests'!Y$7,IF($F497="N",IF($J497&gt;=$C497,Y$6,+($I497/$D497)*Y$6),0))</f>
        <v>0</v>
      </c>
      <c r="Z497" s="117" t="b">
        <f>IF('Copy &amp; Paste Roster Report Here'!$A494='Analytical Tests'!Z$7,IF($F497="N",IF($J497&gt;=$C497,Z$6,+($I497/$D497)*Z$6),0))</f>
        <v>0</v>
      </c>
      <c r="AA497" s="117" t="b">
        <f>IF('Copy &amp; Paste Roster Report Here'!$A494='Analytical Tests'!AA$7,IF($F497="N",IF($J497&gt;=$C497,AA$6,+($I497/$D497)*AA$6),0))</f>
        <v>0</v>
      </c>
      <c r="AB497" s="117" t="b">
        <f>IF('Copy &amp; Paste Roster Report Here'!$A494='Analytical Tests'!AB$7,IF($F497="N",IF($J497&gt;=$C497,AB$6,+($I497/$D497)*AB$6),0))</f>
        <v>0</v>
      </c>
      <c r="AC497" s="117" t="b">
        <f>IF('Copy &amp; Paste Roster Report Here'!$A494='Analytical Tests'!AC$7,IF($F497="N",IF($J497&gt;=$C497,AC$6,+($I497/$D497)*AC$6),0))</f>
        <v>0</v>
      </c>
      <c r="AD497" s="117" t="b">
        <f>IF('Copy &amp; Paste Roster Report Here'!$A494='Analytical Tests'!AD$7,IF($F497="N",IF($J497&gt;=$C497,AD$6,+($I497/$D497)*AD$6),0))</f>
        <v>0</v>
      </c>
      <c r="AE497" s="117" t="b">
        <f>IF('Copy &amp; Paste Roster Report Here'!$A494='Analytical Tests'!AE$7,IF($F497="N",IF($J497&gt;=$C497,AE$6,+($I497/$D497)*AE$6),0))</f>
        <v>0</v>
      </c>
      <c r="AF497" s="117" t="b">
        <f>IF('Copy &amp; Paste Roster Report Here'!$A494='Analytical Tests'!AF$7,IF($F497="N",IF($J497&gt;=$C497,AF$6,+($I497/$D497)*AF$6),0))</f>
        <v>0</v>
      </c>
      <c r="AG497" s="117" t="b">
        <f>IF('Copy &amp; Paste Roster Report Here'!$A494='Analytical Tests'!AG$7,IF($F497="N",IF($J497&gt;=$C497,AG$6,+($I497/$D497)*AG$6),0))</f>
        <v>0</v>
      </c>
      <c r="AH497" s="117" t="b">
        <f>IF('Copy &amp; Paste Roster Report Here'!$A494='Analytical Tests'!AH$7,IF($F497="N",IF($J497&gt;=$C497,AH$6,+($I497/$D497)*AH$6),0))</f>
        <v>0</v>
      </c>
      <c r="AI497" s="117" t="b">
        <f>IF('Copy &amp; Paste Roster Report Here'!$A494='Analytical Tests'!AI$7,IF($F497="N",IF($J497&gt;=$C497,AI$6,+($I497/$D497)*AI$6),0))</f>
        <v>0</v>
      </c>
      <c r="AJ497" s="79"/>
      <c r="AK497" s="118">
        <f>IF('Copy &amp; Paste Roster Report Here'!$A494=AK$7,IF('Copy &amp; Paste Roster Report Here'!$M494="FT",1,0),0)</f>
        <v>0</v>
      </c>
      <c r="AL497" s="118">
        <f>IF('Copy &amp; Paste Roster Report Here'!$A494=AL$7,IF('Copy &amp; Paste Roster Report Here'!$M494="FT",1,0),0)</f>
        <v>0</v>
      </c>
      <c r="AM497" s="118">
        <f>IF('Copy &amp; Paste Roster Report Here'!$A494=AM$7,IF('Copy &amp; Paste Roster Report Here'!$M494="FT",1,0),0)</f>
        <v>0</v>
      </c>
      <c r="AN497" s="118">
        <f>IF('Copy &amp; Paste Roster Report Here'!$A494=AN$7,IF('Copy &amp; Paste Roster Report Here'!$M494="FT",1,0),0)</f>
        <v>0</v>
      </c>
      <c r="AO497" s="118">
        <f>IF('Copy &amp; Paste Roster Report Here'!$A494=AO$7,IF('Copy &amp; Paste Roster Report Here'!$M494="FT",1,0),0)</f>
        <v>0</v>
      </c>
      <c r="AP497" s="118">
        <f>IF('Copy &amp; Paste Roster Report Here'!$A494=AP$7,IF('Copy &amp; Paste Roster Report Here'!$M494="FT",1,0),0)</f>
        <v>0</v>
      </c>
      <c r="AQ497" s="118">
        <f>IF('Copy &amp; Paste Roster Report Here'!$A494=AQ$7,IF('Copy &amp; Paste Roster Report Here'!$M494="FT",1,0),0)</f>
        <v>0</v>
      </c>
      <c r="AR497" s="118">
        <f>IF('Copy &amp; Paste Roster Report Here'!$A494=AR$7,IF('Copy &amp; Paste Roster Report Here'!$M494="FT",1,0),0)</f>
        <v>0</v>
      </c>
      <c r="AS497" s="118">
        <f>IF('Copy &amp; Paste Roster Report Here'!$A494=AS$7,IF('Copy &amp; Paste Roster Report Here'!$M494="FT",1,0),0)</f>
        <v>0</v>
      </c>
      <c r="AT497" s="118">
        <f>IF('Copy &amp; Paste Roster Report Here'!$A494=AT$7,IF('Copy &amp; Paste Roster Report Here'!$M494="FT",1,0),0)</f>
        <v>0</v>
      </c>
      <c r="AU497" s="118">
        <f>IF('Copy &amp; Paste Roster Report Here'!$A494=AU$7,IF('Copy &amp; Paste Roster Report Here'!$M494="FT",1,0),0)</f>
        <v>0</v>
      </c>
      <c r="AV497" s="73">
        <f t="shared" si="115"/>
        <v>0</v>
      </c>
      <c r="AW497" s="119">
        <f>IF('Copy &amp; Paste Roster Report Here'!$A494=AW$7,IF('Copy &amp; Paste Roster Report Here'!$M494="HT",1,0),0)</f>
        <v>0</v>
      </c>
      <c r="AX497" s="119">
        <f>IF('Copy &amp; Paste Roster Report Here'!$A494=AX$7,IF('Copy &amp; Paste Roster Report Here'!$M494="HT",1,0),0)</f>
        <v>0</v>
      </c>
      <c r="AY497" s="119">
        <f>IF('Copy &amp; Paste Roster Report Here'!$A494=AY$7,IF('Copy &amp; Paste Roster Report Here'!$M494="HT",1,0),0)</f>
        <v>0</v>
      </c>
      <c r="AZ497" s="119">
        <f>IF('Copy &amp; Paste Roster Report Here'!$A494=AZ$7,IF('Copy &amp; Paste Roster Report Here'!$M494="HT",1,0),0)</f>
        <v>0</v>
      </c>
      <c r="BA497" s="119">
        <f>IF('Copy &amp; Paste Roster Report Here'!$A494=BA$7,IF('Copy &amp; Paste Roster Report Here'!$M494="HT",1,0),0)</f>
        <v>0</v>
      </c>
      <c r="BB497" s="119">
        <f>IF('Copy &amp; Paste Roster Report Here'!$A494=BB$7,IF('Copy &amp; Paste Roster Report Here'!$M494="HT",1,0),0)</f>
        <v>0</v>
      </c>
      <c r="BC497" s="119">
        <f>IF('Copy &amp; Paste Roster Report Here'!$A494=BC$7,IF('Copy &amp; Paste Roster Report Here'!$M494="HT",1,0),0)</f>
        <v>0</v>
      </c>
      <c r="BD497" s="119">
        <f>IF('Copy &amp; Paste Roster Report Here'!$A494=BD$7,IF('Copy &amp; Paste Roster Report Here'!$M494="HT",1,0),0)</f>
        <v>0</v>
      </c>
      <c r="BE497" s="119">
        <f>IF('Copy &amp; Paste Roster Report Here'!$A494=BE$7,IF('Copy &amp; Paste Roster Report Here'!$M494="HT",1,0),0)</f>
        <v>0</v>
      </c>
      <c r="BF497" s="119">
        <f>IF('Copy &amp; Paste Roster Report Here'!$A494=BF$7,IF('Copy &amp; Paste Roster Report Here'!$M494="HT",1,0),0)</f>
        <v>0</v>
      </c>
      <c r="BG497" s="119">
        <f>IF('Copy &amp; Paste Roster Report Here'!$A494=BG$7,IF('Copy &amp; Paste Roster Report Here'!$M494="HT",1,0),0)</f>
        <v>0</v>
      </c>
      <c r="BH497" s="73">
        <f t="shared" si="116"/>
        <v>0</v>
      </c>
      <c r="BI497" s="120">
        <f>IF('Copy &amp; Paste Roster Report Here'!$A494=BI$7,IF('Copy &amp; Paste Roster Report Here'!$M494="MT",1,0),0)</f>
        <v>0</v>
      </c>
      <c r="BJ497" s="120">
        <f>IF('Copy &amp; Paste Roster Report Here'!$A494=BJ$7,IF('Copy &amp; Paste Roster Report Here'!$M494="MT",1,0),0)</f>
        <v>0</v>
      </c>
      <c r="BK497" s="120">
        <f>IF('Copy &amp; Paste Roster Report Here'!$A494=BK$7,IF('Copy &amp; Paste Roster Report Here'!$M494="MT",1,0),0)</f>
        <v>0</v>
      </c>
      <c r="BL497" s="120">
        <f>IF('Copy &amp; Paste Roster Report Here'!$A494=BL$7,IF('Copy &amp; Paste Roster Report Here'!$M494="MT",1,0),0)</f>
        <v>0</v>
      </c>
      <c r="BM497" s="120">
        <f>IF('Copy &amp; Paste Roster Report Here'!$A494=BM$7,IF('Copy &amp; Paste Roster Report Here'!$M494="MT",1,0),0)</f>
        <v>0</v>
      </c>
      <c r="BN497" s="120">
        <f>IF('Copy &amp; Paste Roster Report Here'!$A494=BN$7,IF('Copy &amp; Paste Roster Report Here'!$M494="MT",1,0),0)</f>
        <v>0</v>
      </c>
      <c r="BO497" s="120">
        <f>IF('Copy &amp; Paste Roster Report Here'!$A494=BO$7,IF('Copy &amp; Paste Roster Report Here'!$M494="MT",1,0),0)</f>
        <v>0</v>
      </c>
      <c r="BP497" s="120">
        <f>IF('Copy &amp; Paste Roster Report Here'!$A494=BP$7,IF('Copy &amp; Paste Roster Report Here'!$M494="MT",1,0),0)</f>
        <v>0</v>
      </c>
      <c r="BQ497" s="120">
        <f>IF('Copy &amp; Paste Roster Report Here'!$A494=BQ$7,IF('Copy &amp; Paste Roster Report Here'!$M494="MT",1,0),0)</f>
        <v>0</v>
      </c>
      <c r="BR497" s="120">
        <f>IF('Copy &amp; Paste Roster Report Here'!$A494=BR$7,IF('Copy &amp; Paste Roster Report Here'!$M494="MT",1,0),0)</f>
        <v>0</v>
      </c>
      <c r="BS497" s="120">
        <f>IF('Copy &amp; Paste Roster Report Here'!$A494=BS$7,IF('Copy &amp; Paste Roster Report Here'!$M494="MT",1,0),0)</f>
        <v>0</v>
      </c>
      <c r="BT497" s="73">
        <f t="shared" si="117"/>
        <v>0</v>
      </c>
      <c r="BU497" s="121">
        <f>IF('Copy &amp; Paste Roster Report Here'!$A494=BU$7,IF('Copy &amp; Paste Roster Report Here'!$M494="fy",1,0),0)</f>
        <v>0</v>
      </c>
      <c r="BV497" s="121">
        <f>IF('Copy &amp; Paste Roster Report Here'!$A494=BV$7,IF('Copy &amp; Paste Roster Report Here'!$M494="fy",1,0),0)</f>
        <v>0</v>
      </c>
      <c r="BW497" s="121">
        <f>IF('Copy &amp; Paste Roster Report Here'!$A494=BW$7,IF('Copy &amp; Paste Roster Report Here'!$M494="fy",1,0),0)</f>
        <v>0</v>
      </c>
      <c r="BX497" s="121">
        <f>IF('Copy &amp; Paste Roster Report Here'!$A494=BX$7,IF('Copy &amp; Paste Roster Report Here'!$M494="fy",1,0),0)</f>
        <v>0</v>
      </c>
      <c r="BY497" s="121">
        <f>IF('Copy &amp; Paste Roster Report Here'!$A494=BY$7,IF('Copy &amp; Paste Roster Report Here'!$M494="fy",1,0),0)</f>
        <v>0</v>
      </c>
      <c r="BZ497" s="121">
        <f>IF('Copy &amp; Paste Roster Report Here'!$A494=BZ$7,IF('Copy &amp; Paste Roster Report Here'!$M494="fy",1,0),0)</f>
        <v>0</v>
      </c>
      <c r="CA497" s="121">
        <f>IF('Copy &amp; Paste Roster Report Here'!$A494=CA$7,IF('Copy &amp; Paste Roster Report Here'!$M494="fy",1,0),0)</f>
        <v>0</v>
      </c>
      <c r="CB497" s="121">
        <f>IF('Copy &amp; Paste Roster Report Here'!$A494=CB$7,IF('Copy &amp; Paste Roster Report Here'!$M494="fy",1,0),0)</f>
        <v>0</v>
      </c>
      <c r="CC497" s="121">
        <f>IF('Copy &amp; Paste Roster Report Here'!$A494=CC$7,IF('Copy &amp; Paste Roster Report Here'!$M494="fy",1,0),0)</f>
        <v>0</v>
      </c>
      <c r="CD497" s="121">
        <f>IF('Copy &amp; Paste Roster Report Here'!$A494=CD$7,IF('Copy &amp; Paste Roster Report Here'!$M494="fy",1,0),0)</f>
        <v>0</v>
      </c>
      <c r="CE497" s="121">
        <f>IF('Copy &amp; Paste Roster Report Here'!$A494=CE$7,IF('Copy &amp; Paste Roster Report Here'!$M494="fy",1,0),0)</f>
        <v>0</v>
      </c>
      <c r="CF497" s="73">
        <f t="shared" si="118"/>
        <v>0</v>
      </c>
      <c r="CG497" s="122">
        <f>IF('Copy &amp; Paste Roster Report Here'!$A494=CG$7,IF('Copy &amp; Paste Roster Report Here'!$M494="RH",1,0),0)</f>
        <v>0</v>
      </c>
      <c r="CH497" s="122">
        <f>IF('Copy &amp; Paste Roster Report Here'!$A494=CH$7,IF('Copy &amp; Paste Roster Report Here'!$M494="RH",1,0),0)</f>
        <v>0</v>
      </c>
      <c r="CI497" s="122">
        <f>IF('Copy &amp; Paste Roster Report Here'!$A494=CI$7,IF('Copy &amp; Paste Roster Report Here'!$M494="RH",1,0),0)</f>
        <v>0</v>
      </c>
      <c r="CJ497" s="122">
        <f>IF('Copy &amp; Paste Roster Report Here'!$A494=CJ$7,IF('Copy &amp; Paste Roster Report Here'!$M494="RH",1,0),0)</f>
        <v>0</v>
      </c>
      <c r="CK497" s="122">
        <f>IF('Copy &amp; Paste Roster Report Here'!$A494=CK$7,IF('Copy &amp; Paste Roster Report Here'!$M494="RH",1,0),0)</f>
        <v>0</v>
      </c>
      <c r="CL497" s="122">
        <f>IF('Copy &amp; Paste Roster Report Here'!$A494=CL$7,IF('Copy &amp; Paste Roster Report Here'!$M494="RH",1,0),0)</f>
        <v>0</v>
      </c>
      <c r="CM497" s="122">
        <f>IF('Copy &amp; Paste Roster Report Here'!$A494=CM$7,IF('Copy &amp; Paste Roster Report Here'!$M494="RH",1,0),0)</f>
        <v>0</v>
      </c>
      <c r="CN497" s="122">
        <f>IF('Copy &amp; Paste Roster Report Here'!$A494=CN$7,IF('Copy &amp; Paste Roster Report Here'!$M494="RH",1,0),0)</f>
        <v>0</v>
      </c>
      <c r="CO497" s="122">
        <f>IF('Copy &amp; Paste Roster Report Here'!$A494=CO$7,IF('Copy &amp; Paste Roster Report Here'!$M494="RH",1,0),0)</f>
        <v>0</v>
      </c>
      <c r="CP497" s="122">
        <f>IF('Copy &amp; Paste Roster Report Here'!$A494=CP$7,IF('Copy &amp; Paste Roster Report Here'!$M494="RH",1,0),0)</f>
        <v>0</v>
      </c>
      <c r="CQ497" s="122">
        <f>IF('Copy &amp; Paste Roster Report Here'!$A494=CQ$7,IF('Copy &amp; Paste Roster Report Here'!$M494="RH",1,0),0)</f>
        <v>0</v>
      </c>
      <c r="CR497" s="73">
        <f t="shared" si="119"/>
        <v>0</v>
      </c>
      <c r="CS497" s="123">
        <f>IF('Copy &amp; Paste Roster Report Here'!$A494=CS$7,IF('Copy &amp; Paste Roster Report Here'!$M494="QT",1,0),0)</f>
        <v>0</v>
      </c>
      <c r="CT497" s="123">
        <f>IF('Copy &amp; Paste Roster Report Here'!$A494=CT$7,IF('Copy &amp; Paste Roster Report Here'!$M494="QT",1,0),0)</f>
        <v>0</v>
      </c>
      <c r="CU497" s="123">
        <f>IF('Copy &amp; Paste Roster Report Here'!$A494=CU$7,IF('Copy &amp; Paste Roster Report Here'!$M494="QT",1,0),0)</f>
        <v>0</v>
      </c>
      <c r="CV497" s="123">
        <f>IF('Copy &amp; Paste Roster Report Here'!$A494=CV$7,IF('Copy &amp; Paste Roster Report Here'!$M494="QT",1,0),0)</f>
        <v>0</v>
      </c>
      <c r="CW497" s="123">
        <f>IF('Copy &amp; Paste Roster Report Here'!$A494=CW$7,IF('Copy &amp; Paste Roster Report Here'!$M494="QT",1,0),0)</f>
        <v>0</v>
      </c>
      <c r="CX497" s="123">
        <f>IF('Copy &amp; Paste Roster Report Here'!$A494=CX$7,IF('Copy &amp; Paste Roster Report Here'!$M494="QT",1,0),0)</f>
        <v>0</v>
      </c>
      <c r="CY497" s="123">
        <f>IF('Copy &amp; Paste Roster Report Here'!$A494=CY$7,IF('Copy &amp; Paste Roster Report Here'!$M494="QT",1,0),0)</f>
        <v>0</v>
      </c>
      <c r="CZ497" s="123">
        <f>IF('Copy &amp; Paste Roster Report Here'!$A494=CZ$7,IF('Copy &amp; Paste Roster Report Here'!$M494="QT",1,0),0)</f>
        <v>0</v>
      </c>
      <c r="DA497" s="123">
        <f>IF('Copy &amp; Paste Roster Report Here'!$A494=DA$7,IF('Copy &amp; Paste Roster Report Here'!$M494="QT",1,0),0)</f>
        <v>0</v>
      </c>
      <c r="DB497" s="123">
        <f>IF('Copy &amp; Paste Roster Report Here'!$A494=DB$7,IF('Copy &amp; Paste Roster Report Here'!$M494="QT",1,0),0)</f>
        <v>0</v>
      </c>
      <c r="DC497" s="123">
        <f>IF('Copy &amp; Paste Roster Report Here'!$A494=DC$7,IF('Copy &amp; Paste Roster Report Here'!$M494="QT",1,0),0)</f>
        <v>0</v>
      </c>
      <c r="DD497" s="73">
        <f t="shared" si="120"/>
        <v>0</v>
      </c>
      <c r="DE497" s="124">
        <f>IF('Copy &amp; Paste Roster Report Here'!$A494=DE$7,IF('Copy &amp; Paste Roster Report Here'!$M494="xxxxxxxxxxx",1,0),0)</f>
        <v>0</v>
      </c>
      <c r="DF497" s="124">
        <f>IF('Copy &amp; Paste Roster Report Here'!$A494=DF$7,IF('Copy &amp; Paste Roster Report Here'!$M494="xxxxxxxxxxx",1,0),0)</f>
        <v>0</v>
      </c>
      <c r="DG497" s="124">
        <f>IF('Copy &amp; Paste Roster Report Here'!$A494=DG$7,IF('Copy &amp; Paste Roster Report Here'!$M494="xxxxxxxxxxx",1,0),0)</f>
        <v>0</v>
      </c>
      <c r="DH497" s="124">
        <f>IF('Copy &amp; Paste Roster Report Here'!$A494=DH$7,IF('Copy &amp; Paste Roster Report Here'!$M494="xxxxxxxxxxx",1,0),0)</f>
        <v>0</v>
      </c>
      <c r="DI497" s="124">
        <f>IF('Copy &amp; Paste Roster Report Here'!$A494=DI$7,IF('Copy &amp; Paste Roster Report Here'!$M494="xxxxxxxxxxx",1,0),0)</f>
        <v>0</v>
      </c>
      <c r="DJ497" s="124">
        <f>IF('Copy &amp; Paste Roster Report Here'!$A494=DJ$7,IF('Copy &amp; Paste Roster Report Here'!$M494="xxxxxxxxxxx",1,0),0)</f>
        <v>0</v>
      </c>
      <c r="DK497" s="124">
        <f>IF('Copy &amp; Paste Roster Report Here'!$A494=DK$7,IF('Copy &amp; Paste Roster Report Here'!$M494="xxxxxxxxxxx",1,0),0)</f>
        <v>0</v>
      </c>
      <c r="DL497" s="124">
        <f>IF('Copy &amp; Paste Roster Report Here'!$A494=DL$7,IF('Copy &amp; Paste Roster Report Here'!$M494="xxxxxxxxxxx",1,0),0)</f>
        <v>0</v>
      </c>
      <c r="DM497" s="124">
        <f>IF('Copy &amp; Paste Roster Report Here'!$A494=DM$7,IF('Copy &amp; Paste Roster Report Here'!$M494="xxxxxxxxxxx",1,0),0)</f>
        <v>0</v>
      </c>
      <c r="DN497" s="124">
        <f>IF('Copy &amp; Paste Roster Report Here'!$A494=DN$7,IF('Copy &amp; Paste Roster Report Here'!$M494="xxxxxxxxxxx",1,0),0)</f>
        <v>0</v>
      </c>
      <c r="DO497" s="124">
        <f>IF('Copy &amp; Paste Roster Report Here'!$A494=DO$7,IF('Copy &amp; Paste Roster Report Here'!$M494="xxxxxxxxxxx",1,0),0)</f>
        <v>0</v>
      </c>
      <c r="DP497" s="125">
        <f t="shared" si="121"/>
        <v>0</v>
      </c>
      <c r="DQ497" s="126">
        <f t="shared" si="122"/>
        <v>0</v>
      </c>
    </row>
    <row r="498" spans="1:121" x14ac:dyDescent="0.25">
      <c r="A498" s="111">
        <f t="shared" si="108"/>
        <v>0</v>
      </c>
      <c r="B498" s="111">
        <f t="shared" si="109"/>
        <v>0</v>
      </c>
      <c r="C498" s="112">
        <f>+('Copy &amp; Paste Roster Report Here'!$P495-'Copy &amp; Paste Roster Report Here'!$O495)/30</f>
        <v>0</v>
      </c>
      <c r="D498" s="112">
        <f>+('Copy &amp; Paste Roster Report Here'!$P495-'Copy &amp; Paste Roster Report Here'!$O495)</f>
        <v>0</v>
      </c>
      <c r="E498" s="111">
        <f>'Copy &amp; Paste Roster Report Here'!N495</f>
        <v>0</v>
      </c>
      <c r="F498" s="111" t="str">
        <f t="shared" si="110"/>
        <v>N</v>
      </c>
      <c r="G498" s="111">
        <f>'Copy &amp; Paste Roster Report Here'!R495</f>
        <v>0</v>
      </c>
      <c r="H498" s="113">
        <f t="shared" si="111"/>
        <v>0</v>
      </c>
      <c r="I498" s="112">
        <f>IF(F498="N",$F$5-'Copy &amp; Paste Roster Report Here'!O495,+'Copy &amp; Paste Roster Report Here'!Q495-'Copy &amp; Paste Roster Report Here'!O495)</f>
        <v>0</v>
      </c>
      <c r="J498" s="114">
        <f t="shared" si="112"/>
        <v>0</v>
      </c>
      <c r="K498" s="114">
        <f t="shared" si="113"/>
        <v>0</v>
      </c>
      <c r="L498" s="115">
        <f>'Copy &amp; Paste Roster Report Here'!F495</f>
        <v>0</v>
      </c>
      <c r="M498" s="116">
        <f t="shared" si="114"/>
        <v>0</v>
      </c>
      <c r="N498" s="117">
        <f>IF('Copy &amp; Paste Roster Report Here'!$A495='Analytical Tests'!N$7,IF($F498="Y",+$H498*N$6,0),0)</f>
        <v>0</v>
      </c>
      <c r="O498" s="117">
        <f>IF('Copy &amp; Paste Roster Report Here'!$A495='Analytical Tests'!O$7,IF($F498="Y",+$H498*O$6,0),0)</f>
        <v>0</v>
      </c>
      <c r="P498" s="117">
        <f>IF('Copy &amp; Paste Roster Report Here'!$A495='Analytical Tests'!P$7,IF($F498="Y",+$H498*P$6,0),0)</f>
        <v>0</v>
      </c>
      <c r="Q498" s="117">
        <f>IF('Copy &amp; Paste Roster Report Here'!$A495='Analytical Tests'!Q$7,IF($F498="Y",+$H498*Q$6,0),0)</f>
        <v>0</v>
      </c>
      <c r="R498" s="117">
        <f>IF('Copy &amp; Paste Roster Report Here'!$A495='Analytical Tests'!R$7,IF($F498="Y",+$H498*R$6,0),0)</f>
        <v>0</v>
      </c>
      <c r="S498" s="117">
        <f>IF('Copy &amp; Paste Roster Report Here'!$A495='Analytical Tests'!S$7,IF($F498="Y",+$H498*S$6,0),0)</f>
        <v>0</v>
      </c>
      <c r="T498" s="117">
        <f>IF('Copy &amp; Paste Roster Report Here'!$A495='Analytical Tests'!T$7,IF($F498="Y",+$H498*T$6,0),0)</f>
        <v>0</v>
      </c>
      <c r="U498" s="117">
        <f>IF('Copy &amp; Paste Roster Report Here'!$A495='Analytical Tests'!U$7,IF($F498="Y",+$H498*U$6,0),0)</f>
        <v>0</v>
      </c>
      <c r="V498" s="117">
        <f>IF('Copy &amp; Paste Roster Report Here'!$A495='Analytical Tests'!V$7,IF($F498="Y",+$H498*V$6,0),0)</f>
        <v>0</v>
      </c>
      <c r="W498" s="117">
        <f>IF('Copy &amp; Paste Roster Report Here'!$A495='Analytical Tests'!W$7,IF($F498="Y",+$H498*W$6,0),0)</f>
        <v>0</v>
      </c>
      <c r="X498" s="117">
        <f>IF('Copy &amp; Paste Roster Report Here'!$A495='Analytical Tests'!X$7,IF($F498="Y",+$H498*X$6,0),0)</f>
        <v>0</v>
      </c>
      <c r="Y498" s="117" t="b">
        <f>IF('Copy &amp; Paste Roster Report Here'!$A495='Analytical Tests'!Y$7,IF($F498="N",IF($J498&gt;=$C498,Y$6,+($I498/$D498)*Y$6),0))</f>
        <v>0</v>
      </c>
      <c r="Z498" s="117" t="b">
        <f>IF('Copy &amp; Paste Roster Report Here'!$A495='Analytical Tests'!Z$7,IF($F498="N",IF($J498&gt;=$C498,Z$6,+($I498/$D498)*Z$6),0))</f>
        <v>0</v>
      </c>
      <c r="AA498" s="117" t="b">
        <f>IF('Copy &amp; Paste Roster Report Here'!$A495='Analytical Tests'!AA$7,IF($F498="N",IF($J498&gt;=$C498,AA$6,+($I498/$D498)*AA$6),0))</f>
        <v>0</v>
      </c>
      <c r="AB498" s="117" t="b">
        <f>IF('Copy &amp; Paste Roster Report Here'!$A495='Analytical Tests'!AB$7,IF($F498="N",IF($J498&gt;=$C498,AB$6,+($I498/$D498)*AB$6),0))</f>
        <v>0</v>
      </c>
      <c r="AC498" s="117" t="b">
        <f>IF('Copy &amp; Paste Roster Report Here'!$A495='Analytical Tests'!AC$7,IF($F498="N",IF($J498&gt;=$C498,AC$6,+($I498/$D498)*AC$6),0))</f>
        <v>0</v>
      </c>
      <c r="AD498" s="117" t="b">
        <f>IF('Copy &amp; Paste Roster Report Here'!$A495='Analytical Tests'!AD$7,IF($F498="N",IF($J498&gt;=$C498,AD$6,+($I498/$D498)*AD$6),0))</f>
        <v>0</v>
      </c>
      <c r="AE498" s="117" t="b">
        <f>IF('Copy &amp; Paste Roster Report Here'!$A495='Analytical Tests'!AE$7,IF($F498="N",IF($J498&gt;=$C498,AE$6,+($I498/$D498)*AE$6),0))</f>
        <v>0</v>
      </c>
      <c r="AF498" s="117" t="b">
        <f>IF('Copy &amp; Paste Roster Report Here'!$A495='Analytical Tests'!AF$7,IF($F498="N",IF($J498&gt;=$C498,AF$6,+($I498/$D498)*AF$6),0))</f>
        <v>0</v>
      </c>
      <c r="AG498" s="117" t="b">
        <f>IF('Copy &amp; Paste Roster Report Here'!$A495='Analytical Tests'!AG$7,IF($F498="N",IF($J498&gt;=$C498,AG$6,+($I498/$D498)*AG$6),0))</f>
        <v>0</v>
      </c>
      <c r="AH498" s="117" t="b">
        <f>IF('Copy &amp; Paste Roster Report Here'!$A495='Analytical Tests'!AH$7,IF($F498="N",IF($J498&gt;=$C498,AH$6,+($I498/$D498)*AH$6),0))</f>
        <v>0</v>
      </c>
      <c r="AI498" s="117" t="b">
        <f>IF('Copy &amp; Paste Roster Report Here'!$A495='Analytical Tests'!AI$7,IF($F498="N",IF($J498&gt;=$C498,AI$6,+($I498/$D498)*AI$6),0))</f>
        <v>0</v>
      </c>
      <c r="AJ498" s="79"/>
      <c r="AK498" s="118">
        <f>IF('Copy &amp; Paste Roster Report Here'!$A495=AK$7,IF('Copy &amp; Paste Roster Report Here'!$M495="FT",1,0),0)</f>
        <v>0</v>
      </c>
      <c r="AL498" s="118">
        <f>IF('Copy &amp; Paste Roster Report Here'!$A495=AL$7,IF('Copy &amp; Paste Roster Report Here'!$M495="FT",1,0),0)</f>
        <v>0</v>
      </c>
      <c r="AM498" s="118">
        <f>IF('Copy &amp; Paste Roster Report Here'!$A495=AM$7,IF('Copy &amp; Paste Roster Report Here'!$M495="FT",1,0),0)</f>
        <v>0</v>
      </c>
      <c r="AN498" s="118">
        <f>IF('Copy &amp; Paste Roster Report Here'!$A495=AN$7,IF('Copy &amp; Paste Roster Report Here'!$M495="FT",1,0),0)</f>
        <v>0</v>
      </c>
      <c r="AO498" s="118">
        <f>IF('Copy &amp; Paste Roster Report Here'!$A495=AO$7,IF('Copy &amp; Paste Roster Report Here'!$M495="FT",1,0),0)</f>
        <v>0</v>
      </c>
      <c r="AP498" s="118">
        <f>IF('Copy &amp; Paste Roster Report Here'!$A495=AP$7,IF('Copy &amp; Paste Roster Report Here'!$M495="FT",1,0),0)</f>
        <v>0</v>
      </c>
      <c r="AQ498" s="118">
        <f>IF('Copy &amp; Paste Roster Report Here'!$A495=AQ$7,IF('Copy &amp; Paste Roster Report Here'!$M495="FT",1,0),0)</f>
        <v>0</v>
      </c>
      <c r="AR498" s="118">
        <f>IF('Copy &amp; Paste Roster Report Here'!$A495=AR$7,IF('Copy &amp; Paste Roster Report Here'!$M495="FT",1,0),0)</f>
        <v>0</v>
      </c>
      <c r="AS498" s="118">
        <f>IF('Copy &amp; Paste Roster Report Here'!$A495=AS$7,IF('Copy &amp; Paste Roster Report Here'!$M495="FT",1,0),0)</f>
        <v>0</v>
      </c>
      <c r="AT498" s="118">
        <f>IF('Copy &amp; Paste Roster Report Here'!$A495=AT$7,IF('Copy &amp; Paste Roster Report Here'!$M495="FT",1,0),0)</f>
        <v>0</v>
      </c>
      <c r="AU498" s="118">
        <f>IF('Copy &amp; Paste Roster Report Here'!$A495=AU$7,IF('Copy &amp; Paste Roster Report Here'!$M495="FT",1,0),0)</f>
        <v>0</v>
      </c>
      <c r="AV498" s="73">
        <f t="shared" si="115"/>
        <v>0</v>
      </c>
      <c r="AW498" s="119">
        <f>IF('Copy &amp; Paste Roster Report Here'!$A495=AW$7,IF('Copy &amp; Paste Roster Report Here'!$M495="HT",1,0),0)</f>
        <v>0</v>
      </c>
      <c r="AX498" s="119">
        <f>IF('Copy &amp; Paste Roster Report Here'!$A495=AX$7,IF('Copy &amp; Paste Roster Report Here'!$M495="HT",1,0),0)</f>
        <v>0</v>
      </c>
      <c r="AY498" s="119">
        <f>IF('Copy &amp; Paste Roster Report Here'!$A495=AY$7,IF('Copy &amp; Paste Roster Report Here'!$M495="HT",1,0),0)</f>
        <v>0</v>
      </c>
      <c r="AZ498" s="119">
        <f>IF('Copy &amp; Paste Roster Report Here'!$A495=AZ$7,IF('Copy &amp; Paste Roster Report Here'!$M495="HT",1,0),0)</f>
        <v>0</v>
      </c>
      <c r="BA498" s="119">
        <f>IF('Copy &amp; Paste Roster Report Here'!$A495=BA$7,IF('Copy &amp; Paste Roster Report Here'!$M495="HT",1,0),0)</f>
        <v>0</v>
      </c>
      <c r="BB498" s="119">
        <f>IF('Copy &amp; Paste Roster Report Here'!$A495=BB$7,IF('Copy &amp; Paste Roster Report Here'!$M495="HT",1,0),0)</f>
        <v>0</v>
      </c>
      <c r="BC498" s="119">
        <f>IF('Copy &amp; Paste Roster Report Here'!$A495=BC$7,IF('Copy &amp; Paste Roster Report Here'!$M495="HT",1,0),0)</f>
        <v>0</v>
      </c>
      <c r="BD498" s="119">
        <f>IF('Copy &amp; Paste Roster Report Here'!$A495=BD$7,IF('Copy &amp; Paste Roster Report Here'!$M495="HT",1,0),0)</f>
        <v>0</v>
      </c>
      <c r="BE498" s="119">
        <f>IF('Copy &amp; Paste Roster Report Here'!$A495=BE$7,IF('Copy &amp; Paste Roster Report Here'!$M495="HT",1,0),0)</f>
        <v>0</v>
      </c>
      <c r="BF498" s="119">
        <f>IF('Copy &amp; Paste Roster Report Here'!$A495=BF$7,IF('Copy &amp; Paste Roster Report Here'!$M495="HT",1,0),0)</f>
        <v>0</v>
      </c>
      <c r="BG498" s="119">
        <f>IF('Copy &amp; Paste Roster Report Here'!$A495=BG$7,IF('Copy &amp; Paste Roster Report Here'!$M495="HT",1,0),0)</f>
        <v>0</v>
      </c>
      <c r="BH498" s="73">
        <f t="shared" si="116"/>
        <v>0</v>
      </c>
      <c r="BI498" s="120">
        <f>IF('Copy &amp; Paste Roster Report Here'!$A495=BI$7,IF('Copy &amp; Paste Roster Report Here'!$M495="MT",1,0),0)</f>
        <v>0</v>
      </c>
      <c r="BJ498" s="120">
        <f>IF('Copy &amp; Paste Roster Report Here'!$A495=BJ$7,IF('Copy &amp; Paste Roster Report Here'!$M495="MT",1,0),0)</f>
        <v>0</v>
      </c>
      <c r="BK498" s="120">
        <f>IF('Copy &amp; Paste Roster Report Here'!$A495=BK$7,IF('Copy &amp; Paste Roster Report Here'!$M495="MT",1,0),0)</f>
        <v>0</v>
      </c>
      <c r="BL498" s="120">
        <f>IF('Copy &amp; Paste Roster Report Here'!$A495=BL$7,IF('Copy &amp; Paste Roster Report Here'!$M495="MT",1,0),0)</f>
        <v>0</v>
      </c>
      <c r="BM498" s="120">
        <f>IF('Copy &amp; Paste Roster Report Here'!$A495=BM$7,IF('Copy &amp; Paste Roster Report Here'!$M495="MT",1,0),0)</f>
        <v>0</v>
      </c>
      <c r="BN498" s="120">
        <f>IF('Copy &amp; Paste Roster Report Here'!$A495=BN$7,IF('Copy &amp; Paste Roster Report Here'!$M495="MT",1,0),0)</f>
        <v>0</v>
      </c>
      <c r="BO498" s="120">
        <f>IF('Copy &amp; Paste Roster Report Here'!$A495=BO$7,IF('Copy &amp; Paste Roster Report Here'!$M495="MT",1,0),0)</f>
        <v>0</v>
      </c>
      <c r="BP498" s="120">
        <f>IF('Copy &amp; Paste Roster Report Here'!$A495=BP$7,IF('Copy &amp; Paste Roster Report Here'!$M495="MT",1,0),0)</f>
        <v>0</v>
      </c>
      <c r="BQ498" s="120">
        <f>IF('Copy &amp; Paste Roster Report Here'!$A495=BQ$7,IF('Copy &amp; Paste Roster Report Here'!$M495="MT",1,0),0)</f>
        <v>0</v>
      </c>
      <c r="BR498" s="120">
        <f>IF('Copy &amp; Paste Roster Report Here'!$A495=BR$7,IF('Copy &amp; Paste Roster Report Here'!$M495="MT",1,0),0)</f>
        <v>0</v>
      </c>
      <c r="BS498" s="120">
        <f>IF('Copy &amp; Paste Roster Report Here'!$A495=BS$7,IF('Copy &amp; Paste Roster Report Here'!$M495="MT",1,0),0)</f>
        <v>0</v>
      </c>
      <c r="BT498" s="73">
        <f t="shared" si="117"/>
        <v>0</v>
      </c>
      <c r="BU498" s="121">
        <f>IF('Copy &amp; Paste Roster Report Here'!$A495=BU$7,IF('Copy &amp; Paste Roster Report Here'!$M495="fy",1,0),0)</f>
        <v>0</v>
      </c>
      <c r="BV498" s="121">
        <f>IF('Copy &amp; Paste Roster Report Here'!$A495=BV$7,IF('Copy &amp; Paste Roster Report Here'!$M495="fy",1,0),0)</f>
        <v>0</v>
      </c>
      <c r="BW498" s="121">
        <f>IF('Copy &amp; Paste Roster Report Here'!$A495=BW$7,IF('Copy &amp; Paste Roster Report Here'!$M495="fy",1,0),0)</f>
        <v>0</v>
      </c>
      <c r="BX498" s="121">
        <f>IF('Copy &amp; Paste Roster Report Here'!$A495=BX$7,IF('Copy &amp; Paste Roster Report Here'!$M495="fy",1,0),0)</f>
        <v>0</v>
      </c>
      <c r="BY498" s="121">
        <f>IF('Copy &amp; Paste Roster Report Here'!$A495=BY$7,IF('Copy &amp; Paste Roster Report Here'!$M495="fy",1,0),0)</f>
        <v>0</v>
      </c>
      <c r="BZ498" s="121">
        <f>IF('Copy &amp; Paste Roster Report Here'!$A495=BZ$7,IF('Copy &amp; Paste Roster Report Here'!$M495="fy",1,0),0)</f>
        <v>0</v>
      </c>
      <c r="CA498" s="121">
        <f>IF('Copy &amp; Paste Roster Report Here'!$A495=CA$7,IF('Copy &amp; Paste Roster Report Here'!$M495="fy",1,0),0)</f>
        <v>0</v>
      </c>
      <c r="CB498" s="121">
        <f>IF('Copy &amp; Paste Roster Report Here'!$A495=CB$7,IF('Copy &amp; Paste Roster Report Here'!$M495="fy",1,0),0)</f>
        <v>0</v>
      </c>
      <c r="CC498" s="121">
        <f>IF('Copy &amp; Paste Roster Report Here'!$A495=CC$7,IF('Copy &amp; Paste Roster Report Here'!$M495="fy",1,0),0)</f>
        <v>0</v>
      </c>
      <c r="CD498" s="121">
        <f>IF('Copy &amp; Paste Roster Report Here'!$A495=CD$7,IF('Copy &amp; Paste Roster Report Here'!$M495="fy",1,0),0)</f>
        <v>0</v>
      </c>
      <c r="CE498" s="121">
        <f>IF('Copy &amp; Paste Roster Report Here'!$A495=CE$7,IF('Copy &amp; Paste Roster Report Here'!$M495="fy",1,0),0)</f>
        <v>0</v>
      </c>
      <c r="CF498" s="73">
        <f t="shared" si="118"/>
        <v>0</v>
      </c>
      <c r="CG498" s="122">
        <f>IF('Copy &amp; Paste Roster Report Here'!$A495=CG$7,IF('Copy &amp; Paste Roster Report Here'!$M495="RH",1,0),0)</f>
        <v>0</v>
      </c>
      <c r="CH498" s="122">
        <f>IF('Copy &amp; Paste Roster Report Here'!$A495=CH$7,IF('Copy &amp; Paste Roster Report Here'!$M495="RH",1,0),0)</f>
        <v>0</v>
      </c>
      <c r="CI498" s="122">
        <f>IF('Copy &amp; Paste Roster Report Here'!$A495=CI$7,IF('Copy &amp; Paste Roster Report Here'!$M495="RH",1,0),0)</f>
        <v>0</v>
      </c>
      <c r="CJ498" s="122">
        <f>IF('Copy &amp; Paste Roster Report Here'!$A495=CJ$7,IF('Copy &amp; Paste Roster Report Here'!$M495="RH",1,0),0)</f>
        <v>0</v>
      </c>
      <c r="CK498" s="122">
        <f>IF('Copy &amp; Paste Roster Report Here'!$A495=CK$7,IF('Copy &amp; Paste Roster Report Here'!$M495="RH",1,0),0)</f>
        <v>0</v>
      </c>
      <c r="CL498" s="122">
        <f>IF('Copy &amp; Paste Roster Report Here'!$A495=CL$7,IF('Copy &amp; Paste Roster Report Here'!$M495="RH",1,0),0)</f>
        <v>0</v>
      </c>
      <c r="CM498" s="122">
        <f>IF('Copy &amp; Paste Roster Report Here'!$A495=CM$7,IF('Copy &amp; Paste Roster Report Here'!$M495="RH",1,0),0)</f>
        <v>0</v>
      </c>
      <c r="CN498" s="122">
        <f>IF('Copy &amp; Paste Roster Report Here'!$A495=CN$7,IF('Copy &amp; Paste Roster Report Here'!$M495="RH",1,0),0)</f>
        <v>0</v>
      </c>
      <c r="CO498" s="122">
        <f>IF('Copy &amp; Paste Roster Report Here'!$A495=CO$7,IF('Copy &amp; Paste Roster Report Here'!$M495="RH",1,0),0)</f>
        <v>0</v>
      </c>
      <c r="CP498" s="122">
        <f>IF('Copy &amp; Paste Roster Report Here'!$A495=CP$7,IF('Copy &amp; Paste Roster Report Here'!$M495="RH",1,0),0)</f>
        <v>0</v>
      </c>
      <c r="CQ498" s="122">
        <f>IF('Copy &amp; Paste Roster Report Here'!$A495=CQ$7,IF('Copy &amp; Paste Roster Report Here'!$M495="RH",1,0),0)</f>
        <v>0</v>
      </c>
      <c r="CR498" s="73">
        <f t="shared" si="119"/>
        <v>0</v>
      </c>
      <c r="CS498" s="123">
        <f>IF('Copy &amp; Paste Roster Report Here'!$A495=CS$7,IF('Copy &amp; Paste Roster Report Here'!$M495="QT",1,0),0)</f>
        <v>0</v>
      </c>
      <c r="CT498" s="123">
        <f>IF('Copy &amp; Paste Roster Report Here'!$A495=CT$7,IF('Copy &amp; Paste Roster Report Here'!$M495="QT",1,0),0)</f>
        <v>0</v>
      </c>
      <c r="CU498" s="123">
        <f>IF('Copy &amp; Paste Roster Report Here'!$A495=CU$7,IF('Copy &amp; Paste Roster Report Here'!$M495="QT",1,0),0)</f>
        <v>0</v>
      </c>
      <c r="CV498" s="123">
        <f>IF('Copy &amp; Paste Roster Report Here'!$A495=CV$7,IF('Copy &amp; Paste Roster Report Here'!$M495="QT",1,0),0)</f>
        <v>0</v>
      </c>
      <c r="CW498" s="123">
        <f>IF('Copy &amp; Paste Roster Report Here'!$A495=CW$7,IF('Copy &amp; Paste Roster Report Here'!$M495="QT",1,0),0)</f>
        <v>0</v>
      </c>
      <c r="CX498" s="123">
        <f>IF('Copy &amp; Paste Roster Report Here'!$A495=CX$7,IF('Copy &amp; Paste Roster Report Here'!$M495="QT",1,0),0)</f>
        <v>0</v>
      </c>
      <c r="CY498" s="123">
        <f>IF('Copy &amp; Paste Roster Report Here'!$A495=CY$7,IF('Copy &amp; Paste Roster Report Here'!$M495="QT",1,0),0)</f>
        <v>0</v>
      </c>
      <c r="CZ498" s="123">
        <f>IF('Copy &amp; Paste Roster Report Here'!$A495=CZ$7,IF('Copy &amp; Paste Roster Report Here'!$M495="QT",1,0),0)</f>
        <v>0</v>
      </c>
      <c r="DA498" s="123">
        <f>IF('Copy &amp; Paste Roster Report Here'!$A495=DA$7,IF('Copy &amp; Paste Roster Report Here'!$M495="QT",1,0),0)</f>
        <v>0</v>
      </c>
      <c r="DB498" s="123">
        <f>IF('Copy &amp; Paste Roster Report Here'!$A495=DB$7,IF('Copy &amp; Paste Roster Report Here'!$M495="QT",1,0),0)</f>
        <v>0</v>
      </c>
      <c r="DC498" s="123">
        <f>IF('Copy &amp; Paste Roster Report Here'!$A495=DC$7,IF('Copy &amp; Paste Roster Report Here'!$M495="QT",1,0),0)</f>
        <v>0</v>
      </c>
      <c r="DD498" s="73">
        <f t="shared" si="120"/>
        <v>0</v>
      </c>
      <c r="DE498" s="124">
        <f>IF('Copy &amp; Paste Roster Report Here'!$A495=DE$7,IF('Copy &amp; Paste Roster Report Here'!$M495="xxxxxxxxxxx",1,0),0)</f>
        <v>0</v>
      </c>
      <c r="DF498" s="124">
        <f>IF('Copy &amp; Paste Roster Report Here'!$A495=DF$7,IF('Copy &amp; Paste Roster Report Here'!$M495="xxxxxxxxxxx",1,0),0)</f>
        <v>0</v>
      </c>
      <c r="DG498" s="124">
        <f>IF('Copy &amp; Paste Roster Report Here'!$A495=DG$7,IF('Copy &amp; Paste Roster Report Here'!$M495="xxxxxxxxxxx",1,0),0)</f>
        <v>0</v>
      </c>
      <c r="DH498" s="124">
        <f>IF('Copy &amp; Paste Roster Report Here'!$A495=DH$7,IF('Copy &amp; Paste Roster Report Here'!$M495="xxxxxxxxxxx",1,0),0)</f>
        <v>0</v>
      </c>
      <c r="DI498" s="124">
        <f>IF('Copy &amp; Paste Roster Report Here'!$A495=DI$7,IF('Copy &amp; Paste Roster Report Here'!$M495="xxxxxxxxxxx",1,0),0)</f>
        <v>0</v>
      </c>
      <c r="DJ498" s="124">
        <f>IF('Copy &amp; Paste Roster Report Here'!$A495=DJ$7,IF('Copy &amp; Paste Roster Report Here'!$M495="xxxxxxxxxxx",1,0),0)</f>
        <v>0</v>
      </c>
      <c r="DK498" s="124">
        <f>IF('Copy &amp; Paste Roster Report Here'!$A495=DK$7,IF('Copy &amp; Paste Roster Report Here'!$M495="xxxxxxxxxxx",1,0),0)</f>
        <v>0</v>
      </c>
      <c r="DL498" s="124">
        <f>IF('Copy &amp; Paste Roster Report Here'!$A495=DL$7,IF('Copy &amp; Paste Roster Report Here'!$M495="xxxxxxxxxxx",1,0),0)</f>
        <v>0</v>
      </c>
      <c r="DM498" s="124">
        <f>IF('Copy &amp; Paste Roster Report Here'!$A495=DM$7,IF('Copy &amp; Paste Roster Report Here'!$M495="xxxxxxxxxxx",1,0),0)</f>
        <v>0</v>
      </c>
      <c r="DN498" s="124">
        <f>IF('Copy &amp; Paste Roster Report Here'!$A495=DN$7,IF('Copy &amp; Paste Roster Report Here'!$M495="xxxxxxxxxxx",1,0),0)</f>
        <v>0</v>
      </c>
      <c r="DO498" s="124">
        <f>IF('Copy &amp; Paste Roster Report Here'!$A495=DO$7,IF('Copy &amp; Paste Roster Report Here'!$M495="xxxxxxxxxxx",1,0),0)</f>
        <v>0</v>
      </c>
      <c r="DP498" s="125">
        <f t="shared" si="121"/>
        <v>0</v>
      </c>
      <c r="DQ498" s="126">
        <f t="shared" si="122"/>
        <v>0</v>
      </c>
    </row>
    <row r="499" spans="1:121" x14ac:dyDescent="0.25">
      <c r="A499" s="111">
        <f t="shared" si="108"/>
        <v>0</v>
      </c>
      <c r="B499" s="111">
        <f t="shared" si="109"/>
        <v>0</v>
      </c>
      <c r="C499" s="112">
        <f>+('Copy &amp; Paste Roster Report Here'!$P496-'Copy &amp; Paste Roster Report Here'!$O496)/30</f>
        <v>0</v>
      </c>
      <c r="D499" s="112">
        <f>+('Copy &amp; Paste Roster Report Here'!$P496-'Copy &amp; Paste Roster Report Here'!$O496)</f>
        <v>0</v>
      </c>
      <c r="E499" s="111">
        <f>'Copy &amp; Paste Roster Report Here'!N496</f>
        <v>0</v>
      </c>
      <c r="F499" s="111" t="str">
        <f t="shared" si="110"/>
        <v>N</v>
      </c>
      <c r="G499" s="111">
        <f>'Copy &amp; Paste Roster Report Here'!R496</f>
        <v>0</v>
      </c>
      <c r="H499" s="113">
        <f t="shared" si="111"/>
        <v>0</v>
      </c>
      <c r="I499" s="112">
        <f>IF(F499="N",$F$5-'Copy &amp; Paste Roster Report Here'!O496,+'Copy &amp; Paste Roster Report Here'!Q496-'Copy &amp; Paste Roster Report Here'!O496)</f>
        <v>0</v>
      </c>
      <c r="J499" s="114">
        <f t="shared" si="112"/>
        <v>0</v>
      </c>
      <c r="K499" s="114">
        <f t="shared" si="113"/>
        <v>0</v>
      </c>
      <c r="L499" s="115">
        <f>'Copy &amp; Paste Roster Report Here'!F496</f>
        <v>0</v>
      </c>
      <c r="M499" s="116">
        <f t="shared" si="114"/>
        <v>0</v>
      </c>
      <c r="N499" s="117">
        <f>IF('Copy &amp; Paste Roster Report Here'!$A496='Analytical Tests'!N$7,IF($F499="Y",+$H499*N$6,0),0)</f>
        <v>0</v>
      </c>
      <c r="O499" s="117">
        <f>IF('Copy &amp; Paste Roster Report Here'!$A496='Analytical Tests'!O$7,IF($F499="Y",+$H499*O$6,0),0)</f>
        <v>0</v>
      </c>
      <c r="P499" s="117">
        <f>IF('Copy &amp; Paste Roster Report Here'!$A496='Analytical Tests'!P$7,IF($F499="Y",+$H499*P$6,0),0)</f>
        <v>0</v>
      </c>
      <c r="Q499" s="117">
        <f>IF('Copy &amp; Paste Roster Report Here'!$A496='Analytical Tests'!Q$7,IF($F499="Y",+$H499*Q$6,0),0)</f>
        <v>0</v>
      </c>
      <c r="R499" s="117">
        <f>IF('Copy &amp; Paste Roster Report Here'!$A496='Analytical Tests'!R$7,IF($F499="Y",+$H499*R$6,0),0)</f>
        <v>0</v>
      </c>
      <c r="S499" s="117">
        <f>IF('Copy &amp; Paste Roster Report Here'!$A496='Analytical Tests'!S$7,IF($F499="Y",+$H499*S$6,0),0)</f>
        <v>0</v>
      </c>
      <c r="T499" s="117">
        <f>IF('Copy &amp; Paste Roster Report Here'!$A496='Analytical Tests'!T$7,IF($F499="Y",+$H499*T$6,0),0)</f>
        <v>0</v>
      </c>
      <c r="U499" s="117">
        <f>IF('Copy &amp; Paste Roster Report Here'!$A496='Analytical Tests'!U$7,IF($F499="Y",+$H499*U$6,0),0)</f>
        <v>0</v>
      </c>
      <c r="V499" s="117">
        <f>IF('Copy &amp; Paste Roster Report Here'!$A496='Analytical Tests'!V$7,IF($F499="Y",+$H499*V$6,0),0)</f>
        <v>0</v>
      </c>
      <c r="W499" s="117">
        <f>IF('Copy &amp; Paste Roster Report Here'!$A496='Analytical Tests'!W$7,IF($F499="Y",+$H499*W$6,0),0)</f>
        <v>0</v>
      </c>
      <c r="X499" s="117">
        <f>IF('Copy &amp; Paste Roster Report Here'!$A496='Analytical Tests'!X$7,IF($F499="Y",+$H499*X$6,0),0)</f>
        <v>0</v>
      </c>
      <c r="Y499" s="117" t="b">
        <f>IF('Copy &amp; Paste Roster Report Here'!$A496='Analytical Tests'!Y$7,IF($F499="N",IF($J499&gt;=$C499,Y$6,+($I499/$D499)*Y$6),0))</f>
        <v>0</v>
      </c>
      <c r="Z499" s="117" t="b">
        <f>IF('Copy &amp; Paste Roster Report Here'!$A496='Analytical Tests'!Z$7,IF($F499="N",IF($J499&gt;=$C499,Z$6,+($I499/$D499)*Z$6),0))</f>
        <v>0</v>
      </c>
      <c r="AA499" s="117" t="b">
        <f>IF('Copy &amp; Paste Roster Report Here'!$A496='Analytical Tests'!AA$7,IF($F499="N",IF($J499&gt;=$C499,AA$6,+($I499/$D499)*AA$6),0))</f>
        <v>0</v>
      </c>
      <c r="AB499" s="117" t="b">
        <f>IF('Copy &amp; Paste Roster Report Here'!$A496='Analytical Tests'!AB$7,IF($F499="N",IF($J499&gt;=$C499,AB$6,+($I499/$D499)*AB$6),0))</f>
        <v>0</v>
      </c>
      <c r="AC499" s="117" t="b">
        <f>IF('Copy &amp; Paste Roster Report Here'!$A496='Analytical Tests'!AC$7,IF($F499="N",IF($J499&gt;=$C499,AC$6,+($I499/$D499)*AC$6),0))</f>
        <v>0</v>
      </c>
      <c r="AD499" s="117" t="b">
        <f>IF('Copy &amp; Paste Roster Report Here'!$A496='Analytical Tests'!AD$7,IF($F499="N",IF($J499&gt;=$C499,AD$6,+($I499/$D499)*AD$6),0))</f>
        <v>0</v>
      </c>
      <c r="AE499" s="117" t="b">
        <f>IF('Copy &amp; Paste Roster Report Here'!$A496='Analytical Tests'!AE$7,IF($F499="N",IF($J499&gt;=$C499,AE$6,+($I499/$D499)*AE$6),0))</f>
        <v>0</v>
      </c>
      <c r="AF499" s="117" t="b">
        <f>IF('Copy &amp; Paste Roster Report Here'!$A496='Analytical Tests'!AF$7,IF($F499="N",IF($J499&gt;=$C499,AF$6,+($I499/$D499)*AF$6),0))</f>
        <v>0</v>
      </c>
      <c r="AG499" s="117" t="b">
        <f>IF('Copy &amp; Paste Roster Report Here'!$A496='Analytical Tests'!AG$7,IF($F499="N",IF($J499&gt;=$C499,AG$6,+($I499/$D499)*AG$6),0))</f>
        <v>0</v>
      </c>
      <c r="AH499" s="117" t="b">
        <f>IF('Copy &amp; Paste Roster Report Here'!$A496='Analytical Tests'!AH$7,IF($F499="N",IF($J499&gt;=$C499,AH$6,+($I499/$D499)*AH$6),0))</f>
        <v>0</v>
      </c>
      <c r="AI499" s="117" t="b">
        <f>IF('Copy &amp; Paste Roster Report Here'!$A496='Analytical Tests'!AI$7,IF($F499="N",IF($J499&gt;=$C499,AI$6,+($I499/$D499)*AI$6),0))</f>
        <v>0</v>
      </c>
      <c r="AJ499" s="79"/>
      <c r="AK499" s="118">
        <f>IF('Copy &amp; Paste Roster Report Here'!$A496=AK$7,IF('Copy &amp; Paste Roster Report Here'!$M496="FT",1,0),0)</f>
        <v>0</v>
      </c>
      <c r="AL499" s="118">
        <f>IF('Copy &amp; Paste Roster Report Here'!$A496=AL$7,IF('Copy &amp; Paste Roster Report Here'!$M496="FT",1,0),0)</f>
        <v>0</v>
      </c>
      <c r="AM499" s="118">
        <f>IF('Copy &amp; Paste Roster Report Here'!$A496=AM$7,IF('Copy &amp; Paste Roster Report Here'!$M496="FT",1,0),0)</f>
        <v>0</v>
      </c>
      <c r="AN499" s="118">
        <f>IF('Copy &amp; Paste Roster Report Here'!$A496=AN$7,IF('Copy &amp; Paste Roster Report Here'!$M496="FT",1,0),0)</f>
        <v>0</v>
      </c>
      <c r="AO499" s="118">
        <f>IF('Copy &amp; Paste Roster Report Here'!$A496=AO$7,IF('Copy &amp; Paste Roster Report Here'!$M496="FT",1,0),0)</f>
        <v>0</v>
      </c>
      <c r="AP499" s="118">
        <f>IF('Copy &amp; Paste Roster Report Here'!$A496=AP$7,IF('Copy &amp; Paste Roster Report Here'!$M496="FT",1,0),0)</f>
        <v>0</v>
      </c>
      <c r="AQ499" s="118">
        <f>IF('Copy &amp; Paste Roster Report Here'!$A496=AQ$7,IF('Copy &amp; Paste Roster Report Here'!$M496="FT",1,0),0)</f>
        <v>0</v>
      </c>
      <c r="AR499" s="118">
        <f>IF('Copy &amp; Paste Roster Report Here'!$A496=AR$7,IF('Copy &amp; Paste Roster Report Here'!$M496="FT",1,0),0)</f>
        <v>0</v>
      </c>
      <c r="AS499" s="118">
        <f>IF('Copy &amp; Paste Roster Report Here'!$A496=AS$7,IF('Copy &amp; Paste Roster Report Here'!$M496="FT",1,0),0)</f>
        <v>0</v>
      </c>
      <c r="AT499" s="118">
        <f>IF('Copy &amp; Paste Roster Report Here'!$A496=AT$7,IF('Copy &amp; Paste Roster Report Here'!$M496="FT",1,0),0)</f>
        <v>0</v>
      </c>
      <c r="AU499" s="118">
        <f>IF('Copy &amp; Paste Roster Report Here'!$A496=AU$7,IF('Copy &amp; Paste Roster Report Here'!$M496="FT",1,0),0)</f>
        <v>0</v>
      </c>
      <c r="AV499" s="73">
        <f t="shared" si="115"/>
        <v>0</v>
      </c>
      <c r="AW499" s="119">
        <f>IF('Copy &amp; Paste Roster Report Here'!$A496=AW$7,IF('Copy &amp; Paste Roster Report Here'!$M496="HT",1,0),0)</f>
        <v>0</v>
      </c>
      <c r="AX499" s="119">
        <f>IF('Copy &amp; Paste Roster Report Here'!$A496=AX$7,IF('Copy &amp; Paste Roster Report Here'!$M496="HT",1,0),0)</f>
        <v>0</v>
      </c>
      <c r="AY499" s="119">
        <f>IF('Copy &amp; Paste Roster Report Here'!$A496=AY$7,IF('Copy &amp; Paste Roster Report Here'!$M496="HT",1,0),0)</f>
        <v>0</v>
      </c>
      <c r="AZ499" s="119">
        <f>IF('Copy &amp; Paste Roster Report Here'!$A496=AZ$7,IF('Copy &amp; Paste Roster Report Here'!$M496="HT",1,0),0)</f>
        <v>0</v>
      </c>
      <c r="BA499" s="119">
        <f>IF('Copy &amp; Paste Roster Report Here'!$A496=BA$7,IF('Copy &amp; Paste Roster Report Here'!$M496="HT",1,0),0)</f>
        <v>0</v>
      </c>
      <c r="BB499" s="119">
        <f>IF('Copy &amp; Paste Roster Report Here'!$A496=BB$7,IF('Copy &amp; Paste Roster Report Here'!$M496="HT",1,0),0)</f>
        <v>0</v>
      </c>
      <c r="BC499" s="119">
        <f>IF('Copy &amp; Paste Roster Report Here'!$A496=BC$7,IF('Copy &amp; Paste Roster Report Here'!$M496="HT",1,0),0)</f>
        <v>0</v>
      </c>
      <c r="BD499" s="119">
        <f>IF('Copy &amp; Paste Roster Report Here'!$A496=BD$7,IF('Copy &amp; Paste Roster Report Here'!$M496="HT",1,0),0)</f>
        <v>0</v>
      </c>
      <c r="BE499" s="119">
        <f>IF('Copy &amp; Paste Roster Report Here'!$A496=BE$7,IF('Copy &amp; Paste Roster Report Here'!$M496="HT",1,0),0)</f>
        <v>0</v>
      </c>
      <c r="BF499" s="119">
        <f>IF('Copy &amp; Paste Roster Report Here'!$A496=BF$7,IF('Copy &amp; Paste Roster Report Here'!$M496="HT",1,0),0)</f>
        <v>0</v>
      </c>
      <c r="BG499" s="119">
        <f>IF('Copy &amp; Paste Roster Report Here'!$A496=BG$7,IF('Copy &amp; Paste Roster Report Here'!$M496="HT",1,0),0)</f>
        <v>0</v>
      </c>
      <c r="BH499" s="73">
        <f t="shared" si="116"/>
        <v>0</v>
      </c>
      <c r="BI499" s="120">
        <f>IF('Copy &amp; Paste Roster Report Here'!$A496=BI$7,IF('Copy &amp; Paste Roster Report Here'!$M496="MT",1,0),0)</f>
        <v>0</v>
      </c>
      <c r="BJ499" s="120">
        <f>IF('Copy &amp; Paste Roster Report Here'!$A496=BJ$7,IF('Copy &amp; Paste Roster Report Here'!$M496="MT",1,0),0)</f>
        <v>0</v>
      </c>
      <c r="BK499" s="120">
        <f>IF('Copy &amp; Paste Roster Report Here'!$A496=BK$7,IF('Copy &amp; Paste Roster Report Here'!$M496="MT",1,0),0)</f>
        <v>0</v>
      </c>
      <c r="BL499" s="120">
        <f>IF('Copy &amp; Paste Roster Report Here'!$A496=BL$7,IF('Copy &amp; Paste Roster Report Here'!$M496="MT",1,0),0)</f>
        <v>0</v>
      </c>
      <c r="BM499" s="120">
        <f>IF('Copy &amp; Paste Roster Report Here'!$A496=BM$7,IF('Copy &amp; Paste Roster Report Here'!$M496="MT",1,0),0)</f>
        <v>0</v>
      </c>
      <c r="BN499" s="120">
        <f>IF('Copy &amp; Paste Roster Report Here'!$A496=BN$7,IF('Copy &amp; Paste Roster Report Here'!$M496="MT",1,0),0)</f>
        <v>0</v>
      </c>
      <c r="BO499" s="120">
        <f>IF('Copy &amp; Paste Roster Report Here'!$A496=BO$7,IF('Copy &amp; Paste Roster Report Here'!$M496="MT",1,0),0)</f>
        <v>0</v>
      </c>
      <c r="BP499" s="120">
        <f>IF('Copy &amp; Paste Roster Report Here'!$A496=BP$7,IF('Copy &amp; Paste Roster Report Here'!$M496="MT",1,0),0)</f>
        <v>0</v>
      </c>
      <c r="BQ499" s="120">
        <f>IF('Copy &amp; Paste Roster Report Here'!$A496=BQ$7,IF('Copy &amp; Paste Roster Report Here'!$M496="MT",1,0),0)</f>
        <v>0</v>
      </c>
      <c r="BR499" s="120">
        <f>IF('Copy &amp; Paste Roster Report Here'!$A496=BR$7,IF('Copy &amp; Paste Roster Report Here'!$M496="MT",1,0),0)</f>
        <v>0</v>
      </c>
      <c r="BS499" s="120">
        <f>IF('Copy &amp; Paste Roster Report Here'!$A496=BS$7,IF('Copy &amp; Paste Roster Report Here'!$M496="MT",1,0),0)</f>
        <v>0</v>
      </c>
      <c r="BT499" s="73">
        <f t="shared" si="117"/>
        <v>0</v>
      </c>
      <c r="BU499" s="121">
        <f>IF('Copy &amp; Paste Roster Report Here'!$A496=BU$7,IF('Copy &amp; Paste Roster Report Here'!$M496="fy",1,0),0)</f>
        <v>0</v>
      </c>
      <c r="BV499" s="121">
        <f>IF('Copy &amp; Paste Roster Report Here'!$A496=BV$7,IF('Copy &amp; Paste Roster Report Here'!$M496="fy",1,0),0)</f>
        <v>0</v>
      </c>
      <c r="BW499" s="121">
        <f>IF('Copy &amp; Paste Roster Report Here'!$A496=BW$7,IF('Copy &amp; Paste Roster Report Here'!$M496="fy",1,0),0)</f>
        <v>0</v>
      </c>
      <c r="BX499" s="121">
        <f>IF('Copy &amp; Paste Roster Report Here'!$A496=BX$7,IF('Copy &amp; Paste Roster Report Here'!$M496="fy",1,0),0)</f>
        <v>0</v>
      </c>
      <c r="BY499" s="121">
        <f>IF('Copy &amp; Paste Roster Report Here'!$A496=BY$7,IF('Copy &amp; Paste Roster Report Here'!$M496="fy",1,0),0)</f>
        <v>0</v>
      </c>
      <c r="BZ499" s="121">
        <f>IF('Copy &amp; Paste Roster Report Here'!$A496=BZ$7,IF('Copy &amp; Paste Roster Report Here'!$M496="fy",1,0),0)</f>
        <v>0</v>
      </c>
      <c r="CA499" s="121">
        <f>IF('Copy &amp; Paste Roster Report Here'!$A496=CA$7,IF('Copy &amp; Paste Roster Report Here'!$M496="fy",1,0),0)</f>
        <v>0</v>
      </c>
      <c r="CB499" s="121">
        <f>IF('Copy &amp; Paste Roster Report Here'!$A496=CB$7,IF('Copy &amp; Paste Roster Report Here'!$M496="fy",1,0),0)</f>
        <v>0</v>
      </c>
      <c r="CC499" s="121">
        <f>IF('Copy &amp; Paste Roster Report Here'!$A496=CC$7,IF('Copy &amp; Paste Roster Report Here'!$M496="fy",1,0),0)</f>
        <v>0</v>
      </c>
      <c r="CD499" s="121">
        <f>IF('Copy &amp; Paste Roster Report Here'!$A496=CD$7,IF('Copy &amp; Paste Roster Report Here'!$M496="fy",1,0),0)</f>
        <v>0</v>
      </c>
      <c r="CE499" s="121">
        <f>IF('Copy &amp; Paste Roster Report Here'!$A496=CE$7,IF('Copy &amp; Paste Roster Report Here'!$M496="fy",1,0),0)</f>
        <v>0</v>
      </c>
      <c r="CF499" s="73">
        <f t="shared" si="118"/>
        <v>0</v>
      </c>
      <c r="CG499" s="122">
        <f>IF('Copy &amp; Paste Roster Report Here'!$A496=CG$7,IF('Copy &amp; Paste Roster Report Here'!$M496="RH",1,0),0)</f>
        <v>0</v>
      </c>
      <c r="CH499" s="122">
        <f>IF('Copy &amp; Paste Roster Report Here'!$A496=CH$7,IF('Copy &amp; Paste Roster Report Here'!$M496="RH",1,0),0)</f>
        <v>0</v>
      </c>
      <c r="CI499" s="122">
        <f>IF('Copy &amp; Paste Roster Report Here'!$A496=CI$7,IF('Copy &amp; Paste Roster Report Here'!$M496="RH",1,0),0)</f>
        <v>0</v>
      </c>
      <c r="CJ499" s="122">
        <f>IF('Copy &amp; Paste Roster Report Here'!$A496=CJ$7,IF('Copy &amp; Paste Roster Report Here'!$M496="RH",1,0),0)</f>
        <v>0</v>
      </c>
      <c r="CK499" s="122">
        <f>IF('Copy &amp; Paste Roster Report Here'!$A496=CK$7,IF('Copy &amp; Paste Roster Report Here'!$M496="RH",1,0),0)</f>
        <v>0</v>
      </c>
      <c r="CL499" s="122">
        <f>IF('Copy &amp; Paste Roster Report Here'!$A496=CL$7,IF('Copy &amp; Paste Roster Report Here'!$M496="RH",1,0),0)</f>
        <v>0</v>
      </c>
      <c r="CM499" s="122">
        <f>IF('Copy &amp; Paste Roster Report Here'!$A496=CM$7,IF('Copy &amp; Paste Roster Report Here'!$M496="RH",1,0),0)</f>
        <v>0</v>
      </c>
      <c r="CN499" s="122">
        <f>IF('Copy &amp; Paste Roster Report Here'!$A496=CN$7,IF('Copy &amp; Paste Roster Report Here'!$M496="RH",1,0),0)</f>
        <v>0</v>
      </c>
      <c r="CO499" s="122">
        <f>IF('Copy &amp; Paste Roster Report Here'!$A496=CO$7,IF('Copy &amp; Paste Roster Report Here'!$M496="RH",1,0),0)</f>
        <v>0</v>
      </c>
      <c r="CP499" s="122">
        <f>IF('Copy &amp; Paste Roster Report Here'!$A496=CP$7,IF('Copy &amp; Paste Roster Report Here'!$M496="RH",1,0),0)</f>
        <v>0</v>
      </c>
      <c r="CQ499" s="122">
        <f>IF('Copy &amp; Paste Roster Report Here'!$A496=CQ$7,IF('Copy &amp; Paste Roster Report Here'!$M496="RH",1,0),0)</f>
        <v>0</v>
      </c>
      <c r="CR499" s="73">
        <f t="shared" si="119"/>
        <v>0</v>
      </c>
      <c r="CS499" s="123">
        <f>IF('Copy &amp; Paste Roster Report Here'!$A496=CS$7,IF('Copy &amp; Paste Roster Report Here'!$M496="QT",1,0),0)</f>
        <v>0</v>
      </c>
      <c r="CT499" s="123">
        <f>IF('Copy &amp; Paste Roster Report Here'!$A496=CT$7,IF('Copy &amp; Paste Roster Report Here'!$M496="QT",1,0),0)</f>
        <v>0</v>
      </c>
      <c r="CU499" s="123">
        <f>IF('Copy &amp; Paste Roster Report Here'!$A496=CU$7,IF('Copy &amp; Paste Roster Report Here'!$M496="QT",1,0),0)</f>
        <v>0</v>
      </c>
      <c r="CV499" s="123">
        <f>IF('Copy &amp; Paste Roster Report Here'!$A496=CV$7,IF('Copy &amp; Paste Roster Report Here'!$M496="QT",1,0),0)</f>
        <v>0</v>
      </c>
      <c r="CW499" s="123">
        <f>IF('Copy &amp; Paste Roster Report Here'!$A496=CW$7,IF('Copy &amp; Paste Roster Report Here'!$M496="QT",1,0),0)</f>
        <v>0</v>
      </c>
      <c r="CX499" s="123">
        <f>IF('Copy &amp; Paste Roster Report Here'!$A496=CX$7,IF('Copy &amp; Paste Roster Report Here'!$M496="QT",1,0),0)</f>
        <v>0</v>
      </c>
      <c r="CY499" s="123">
        <f>IF('Copy &amp; Paste Roster Report Here'!$A496=CY$7,IF('Copy &amp; Paste Roster Report Here'!$M496="QT",1,0),0)</f>
        <v>0</v>
      </c>
      <c r="CZ499" s="123">
        <f>IF('Copy &amp; Paste Roster Report Here'!$A496=CZ$7,IF('Copy &amp; Paste Roster Report Here'!$M496="QT",1,0),0)</f>
        <v>0</v>
      </c>
      <c r="DA499" s="123">
        <f>IF('Copy &amp; Paste Roster Report Here'!$A496=DA$7,IF('Copy &amp; Paste Roster Report Here'!$M496="QT",1,0),0)</f>
        <v>0</v>
      </c>
      <c r="DB499" s="123">
        <f>IF('Copy &amp; Paste Roster Report Here'!$A496=DB$7,IF('Copy &amp; Paste Roster Report Here'!$M496="QT",1,0),0)</f>
        <v>0</v>
      </c>
      <c r="DC499" s="123">
        <f>IF('Copy &amp; Paste Roster Report Here'!$A496=DC$7,IF('Copy &amp; Paste Roster Report Here'!$M496="QT",1,0),0)</f>
        <v>0</v>
      </c>
      <c r="DD499" s="73">
        <f t="shared" si="120"/>
        <v>0</v>
      </c>
      <c r="DE499" s="124">
        <f>IF('Copy &amp; Paste Roster Report Here'!$A496=DE$7,IF('Copy &amp; Paste Roster Report Here'!$M496="xxxxxxxxxxx",1,0),0)</f>
        <v>0</v>
      </c>
      <c r="DF499" s="124">
        <f>IF('Copy &amp; Paste Roster Report Here'!$A496=DF$7,IF('Copy &amp; Paste Roster Report Here'!$M496="xxxxxxxxxxx",1,0),0)</f>
        <v>0</v>
      </c>
      <c r="DG499" s="124">
        <f>IF('Copy &amp; Paste Roster Report Here'!$A496=DG$7,IF('Copy &amp; Paste Roster Report Here'!$M496="xxxxxxxxxxx",1,0),0)</f>
        <v>0</v>
      </c>
      <c r="DH499" s="124">
        <f>IF('Copy &amp; Paste Roster Report Here'!$A496=DH$7,IF('Copy &amp; Paste Roster Report Here'!$M496="xxxxxxxxxxx",1,0),0)</f>
        <v>0</v>
      </c>
      <c r="DI499" s="124">
        <f>IF('Copy &amp; Paste Roster Report Here'!$A496=DI$7,IF('Copy &amp; Paste Roster Report Here'!$M496="xxxxxxxxxxx",1,0),0)</f>
        <v>0</v>
      </c>
      <c r="DJ499" s="124">
        <f>IF('Copy &amp; Paste Roster Report Here'!$A496=DJ$7,IF('Copy &amp; Paste Roster Report Here'!$M496="xxxxxxxxxxx",1,0),0)</f>
        <v>0</v>
      </c>
      <c r="DK499" s="124">
        <f>IF('Copy &amp; Paste Roster Report Here'!$A496=DK$7,IF('Copy &amp; Paste Roster Report Here'!$M496="xxxxxxxxxxx",1,0),0)</f>
        <v>0</v>
      </c>
      <c r="DL499" s="124">
        <f>IF('Copy &amp; Paste Roster Report Here'!$A496=DL$7,IF('Copy &amp; Paste Roster Report Here'!$M496="xxxxxxxxxxx",1,0),0)</f>
        <v>0</v>
      </c>
      <c r="DM499" s="124">
        <f>IF('Copy &amp; Paste Roster Report Here'!$A496=DM$7,IF('Copy &amp; Paste Roster Report Here'!$M496="xxxxxxxxxxx",1,0),0)</f>
        <v>0</v>
      </c>
      <c r="DN499" s="124">
        <f>IF('Copy &amp; Paste Roster Report Here'!$A496=DN$7,IF('Copy &amp; Paste Roster Report Here'!$M496="xxxxxxxxxxx",1,0),0)</f>
        <v>0</v>
      </c>
      <c r="DO499" s="124">
        <f>IF('Copy &amp; Paste Roster Report Here'!$A496=DO$7,IF('Copy &amp; Paste Roster Report Here'!$M496="xxxxxxxxxxx",1,0),0)</f>
        <v>0</v>
      </c>
      <c r="DP499" s="125">
        <f t="shared" si="121"/>
        <v>0</v>
      </c>
      <c r="DQ499" s="126">
        <f t="shared" si="122"/>
        <v>0</v>
      </c>
    </row>
    <row r="500" spans="1:121" x14ac:dyDescent="0.25">
      <c r="A500" s="111">
        <f t="shared" si="108"/>
        <v>0</v>
      </c>
      <c r="B500" s="111">
        <f t="shared" si="109"/>
        <v>0</v>
      </c>
      <c r="C500" s="112">
        <f>+('Copy &amp; Paste Roster Report Here'!$P497-'Copy &amp; Paste Roster Report Here'!$O497)/30</f>
        <v>0</v>
      </c>
      <c r="D500" s="112">
        <f>+('Copy &amp; Paste Roster Report Here'!$P497-'Copy &amp; Paste Roster Report Here'!$O497)</f>
        <v>0</v>
      </c>
      <c r="E500" s="111">
        <f>'Copy &amp; Paste Roster Report Here'!N497</f>
        <v>0</v>
      </c>
      <c r="F500" s="111" t="str">
        <f t="shared" si="110"/>
        <v>N</v>
      </c>
      <c r="G500" s="111">
        <f>'Copy &amp; Paste Roster Report Here'!R497</f>
        <v>0</v>
      </c>
      <c r="H500" s="113">
        <f t="shared" si="111"/>
        <v>0</v>
      </c>
      <c r="I500" s="112">
        <f>IF(F500="N",$F$5-'Copy &amp; Paste Roster Report Here'!O497,+'Copy &amp; Paste Roster Report Here'!Q497-'Copy &amp; Paste Roster Report Here'!O497)</f>
        <v>0</v>
      </c>
      <c r="J500" s="114">
        <f t="shared" si="112"/>
        <v>0</v>
      </c>
      <c r="K500" s="114">
        <f t="shared" si="113"/>
        <v>0</v>
      </c>
      <c r="L500" s="115">
        <f>'Copy &amp; Paste Roster Report Here'!F497</f>
        <v>0</v>
      </c>
      <c r="M500" s="116">
        <f t="shared" si="114"/>
        <v>0</v>
      </c>
      <c r="N500" s="117">
        <f>IF('Copy &amp; Paste Roster Report Here'!$A497='Analytical Tests'!N$7,IF($F500="Y",+$H500*N$6,0),0)</f>
        <v>0</v>
      </c>
      <c r="O500" s="117">
        <f>IF('Copy &amp; Paste Roster Report Here'!$A497='Analytical Tests'!O$7,IF($F500="Y",+$H500*O$6,0),0)</f>
        <v>0</v>
      </c>
      <c r="P500" s="117">
        <f>IF('Copy &amp; Paste Roster Report Here'!$A497='Analytical Tests'!P$7,IF($F500="Y",+$H500*P$6,0),0)</f>
        <v>0</v>
      </c>
      <c r="Q500" s="117">
        <f>IF('Copy &amp; Paste Roster Report Here'!$A497='Analytical Tests'!Q$7,IF($F500="Y",+$H500*Q$6,0),0)</f>
        <v>0</v>
      </c>
      <c r="R500" s="117">
        <f>IF('Copy &amp; Paste Roster Report Here'!$A497='Analytical Tests'!R$7,IF($F500="Y",+$H500*R$6,0),0)</f>
        <v>0</v>
      </c>
      <c r="S500" s="117">
        <f>IF('Copy &amp; Paste Roster Report Here'!$A497='Analytical Tests'!S$7,IF($F500="Y",+$H500*S$6,0),0)</f>
        <v>0</v>
      </c>
      <c r="T500" s="117">
        <f>IF('Copy &amp; Paste Roster Report Here'!$A497='Analytical Tests'!T$7,IF($F500="Y",+$H500*T$6,0),0)</f>
        <v>0</v>
      </c>
      <c r="U500" s="117">
        <f>IF('Copy &amp; Paste Roster Report Here'!$A497='Analytical Tests'!U$7,IF($F500="Y",+$H500*U$6,0),0)</f>
        <v>0</v>
      </c>
      <c r="V500" s="117">
        <f>IF('Copy &amp; Paste Roster Report Here'!$A497='Analytical Tests'!V$7,IF($F500="Y",+$H500*V$6,0),0)</f>
        <v>0</v>
      </c>
      <c r="W500" s="117">
        <f>IF('Copy &amp; Paste Roster Report Here'!$A497='Analytical Tests'!W$7,IF($F500="Y",+$H500*W$6,0),0)</f>
        <v>0</v>
      </c>
      <c r="X500" s="117">
        <f>IF('Copy &amp; Paste Roster Report Here'!$A497='Analytical Tests'!X$7,IF($F500="Y",+$H500*X$6,0),0)</f>
        <v>0</v>
      </c>
      <c r="Y500" s="117" t="b">
        <f>IF('Copy &amp; Paste Roster Report Here'!$A497='Analytical Tests'!Y$7,IF($F500="N",IF($J500&gt;=$C500,Y$6,+($I500/$D500)*Y$6),0))</f>
        <v>0</v>
      </c>
      <c r="Z500" s="117" t="b">
        <f>IF('Copy &amp; Paste Roster Report Here'!$A497='Analytical Tests'!Z$7,IF($F500="N",IF($J500&gt;=$C500,Z$6,+($I500/$D500)*Z$6),0))</f>
        <v>0</v>
      </c>
      <c r="AA500" s="117" t="b">
        <f>IF('Copy &amp; Paste Roster Report Here'!$A497='Analytical Tests'!AA$7,IF($F500="N",IF($J500&gt;=$C500,AA$6,+($I500/$D500)*AA$6),0))</f>
        <v>0</v>
      </c>
      <c r="AB500" s="117" t="b">
        <f>IF('Copy &amp; Paste Roster Report Here'!$A497='Analytical Tests'!AB$7,IF($F500="N",IF($J500&gt;=$C500,AB$6,+($I500/$D500)*AB$6),0))</f>
        <v>0</v>
      </c>
      <c r="AC500" s="117" t="b">
        <f>IF('Copy &amp; Paste Roster Report Here'!$A497='Analytical Tests'!AC$7,IF($F500="N",IF($J500&gt;=$C500,AC$6,+($I500/$D500)*AC$6),0))</f>
        <v>0</v>
      </c>
      <c r="AD500" s="117" t="b">
        <f>IF('Copy &amp; Paste Roster Report Here'!$A497='Analytical Tests'!AD$7,IF($F500="N",IF($J500&gt;=$C500,AD$6,+($I500/$D500)*AD$6),0))</f>
        <v>0</v>
      </c>
      <c r="AE500" s="117" t="b">
        <f>IF('Copy &amp; Paste Roster Report Here'!$A497='Analytical Tests'!AE$7,IF($F500="N",IF($J500&gt;=$C500,AE$6,+($I500/$D500)*AE$6),0))</f>
        <v>0</v>
      </c>
      <c r="AF500" s="117" t="b">
        <f>IF('Copy &amp; Paste Roster Report Here'!$A497='Analytical Tests'!AF$7,IF($F500="N",IF($J500&gt;=$C500,AF$6,+($I500/$D500)*AF$6),0))</f>
        <v>0</v>
      </c>
      <c r="AG500" s="117" t="b">
        <f>IF('Copy &amp; Paste Roster Report Here'!$A497='Analytical Tests'!AG$7,IF($F500="N",IF($J500&gt;=$C500,AG$6,+($I500/$D500)*AG$6),0))</f>
        <v>0</v>
      </c>
      <c r="AH500" s="117" t="b">
        <f>IF('Copy &amp; Paste Roster Report Here'!$A497='Analytical Tests'!AH$7,IF($F500="N",IF($J500&gt;=$C500,AH$6,+($I500/$D500)*AH$6),0))</f>
        <v>0</v>
      </c>
      <c r="AI500" s="117" t="b">
        <f>IF('Copy &amp; Paste Roster Report Here'!$A497='Analytical Tests'!AI$7,IF($F500="N",IF($J500&gt;=$C500,AI$6,+($I500/$D500)*AI$6),0))</f>
        <v>0</v>
      </c>
      <c r="AJ500" s="79"/>
      <c r="AK500" s="118">
        <f>IF('Copy &amp; Paste Roster Report Here'!$A497=AK$7,IF('Copy &amp; Paste Roster Report Here'!$M497="FT",1,0),0)</f>
        <v>0</v>
      </c>
      <c r="AL500" s="118">
        <f>IF('Copy &amp; Paste Roster Report Here'!$A497=AL$7,IF('Copy &amp; Paste Roster Report Here'!$M497="FT",1,0),0)</f>
        <v>0</v>
      </c>
      <c r="AM500" s="118">
        <f>IF('Copy &amp; Paste Roster Report Here'!$A497=AM$7,IF('Copy &amp; Paste Roster Report Here'!$M497="FT",1,0),0)</f>
        <v>0</v>
      </c>
      <c r="AN500" s="118">
        <f>IF('Copy &amp; Paste Roster Report Here'!$A497=AN$7,IF('Copy &amp; Paste Roster Report Here'!$M497="FT",1,0),0)</f>
        <v>0</v>
      </c>
      <c r="AO500" s="118">
        <f>IF('Copy &amp; Paste Roster Report Here'!$A497=AO$7,IF('Copy &amp; Paste Roster Report Here'!$M497="FT",1,0),0)</f>
        <v>0</v>
      </c>
      <c r="AP500" s="118">
        <f>IF('Copy &amp; Paste Roster Report Here'!$A497=AP$7,IF('Copy &amp; Paste Roster Report Here'!$M497="FT",1,0),0)</f>
        <v>0</v>
      </c>
      <c r="AQ500" s="118">
        <f>IF('Copy &amp; Paste Roster Report Here'!$A497=AQ$7,IF('Copy &amp; Paste Roster Report Here'!$M497="FT",1,0),0)</f>
        <v>0</v>
      </c>
      <c r="AR500" s="118">
        <f>IF('Copy &amp; Paste Roster Report Here'!$A497=AR$7,IF('Copy &amp; Paste Roster Report Here'!$M497="FT",1,0),0)</f>
        <v>0</v>
      </c>
      <c r="AS500" s="118">
        <f>IF('Copy &amp; Paste Roster Report Here'!$A497=AS$7,IF('Copy &amp; Paste Roster Report Here'!$M497="FT",1,0),0)</f>
        <v>0</v>
      </c>
      <c r="AT500" s="118">
        <f>IF('Copy &amp; Paste Roster Report Here'!$A497=AT$7,IF('Copy &amp; Paste Roster Report Here'!$M497="FT",1,0),0)</f>
        <v>0</v>
      </c>
      <c r="AU500" s="118">
        <f>IF('Copy &amp; Paste Roster Report Here'!$A497=AU$7,IF('Copy &amp; Paste Roster Report Here'!$M497="FT",1,0),0)</f>
        <v>0</v>
      </c>
      <c r="AV500" s="73">
        <f t="shared" si="115"/>
        <v>0</v>
      </c>
      <c r="AW500" s="119">
        <f>IF('Copy &amp; Paste Roster Report Here'!$A497=AW$7,IF('Copy &amp; Paste Roster Report Here'!$M497="HT",1,0),0)</f>
        <v>0</v>
      </c>
      <c r="AX500" s="119">
        <f>IF('Copy &amp; Paste Roster Report Here'!$A497=AX$7,IF('Copy &amp; Paste Roster Report Here'!$M497="HT",1,0),0)</f>
        <v>0</v>
      </c>
      <c r="AY500" s="119">
        <f>IF('Copy &amp; Paste Roster Report Here'!$A497=AY$7,IF('Copy &amp; Paste Roster Report Here'!$M497="HT",1,0),0)</f>
        <v>0</v>
      </c>
      <c r="AZ500" s="119">
        <f>IF('Copy &amp; Paste Roster Report Here'!$A497=AZ$7,IF('Copy &amp; Paste Roster Report Here'!$M497="HT",1,0),0)</f>
        <v>0</v>
      </c>
      <c r="BA500" s="119">
        <f>IF('Copy &amp; Paste Roster Report Here'!$A497=BA$7,IF('Copy &amp; Paste Roster Report Here'!$M497="HT",1,0),0)</f>
        <v>0</v>
      </c>
      <c r="BB500" s="119">
        <f>IF('Copy &amp; Paste Roster Report Here'!$A497=BB$7,IF('Copy &amp; Paste Roster Report Here'!$M497="HT",1,0),0)</f>
        <v>0</v>
      </c>
      <c r="BC500" s="119">
        <f>IF('Copy &amp; Paste Roster Report Here'!$A497=BC$7,IF('Copy &amp; Paste Roster Report Here'!$M497="HT",1,0),0)</f>
        <v>0</v>
      </c>
      <c r="BD500" s="119">
        <f>IF('Copy &amp; Paste Roster Report Here'!$A497=BD$7,IF('Copy &amp; Paste Roster Report Here'!$M497="HT",1,0),0)</f>
        <v>0</v>
      </c>
      <c r="BE500" s="119">
        <f>IF('Copy &amp; Paste Roster Report Here'!$A497=BE$7,IF('Copy &amp; Paste Roster Report Here'!$M497="HT",1,0),0)</f>
        <v>0</v>
      </c>
      <c r="BF500" s="119">
        <f>IF('Copy &amp; Paste Roster Report Here'!$A497=BF$7,IF('Copy &amp; Paste Roster Report Here'!$M497="HT",1,0),0)</f>
        <v>0</v>
      </c>
      <c r="BG500" s="119">
        <f>IF('Copy &amp; Paste Roster Report Here'!$A497=BG$7,IF('Copy &amp; Paste Roster Report Here'!$M497="HT",1,0),0)</f>
        <v>0</v>
      </c>
      <c r="BH500" s="73">
        <f t="shared" si="116"/>
        <v>0</v>
      </c>
      <c r="BI500" s="120">
        <f>IF('Copy &amp; Paste Roster Report Here'!$A497=BI$7,IF('Copy &amp; Paste Roster Report Here'!$M497="MT",1,0),0)</f>
        <v>0</v>
      </c>
      <c r="BJ500" s="120">
        <f>IF('Copy &amp; Paste Roster Report Here'!$A497=BJ$7,IF('Copy &amp; Paste Roster Report Here'!$M497="MT",1,0),0)</f>
        <v>0</v>
      </c>
      <c r="BK500" s="120">
        <f>IF('Copy &amp; Paste Roster Report Here'!$A497=BK$7,IF('Copy &amp; Paste Roster Report Here'!$M497="MT",1,0),0)</f>
        <v>0</v>
      </c>
      <c r="BL500" s="120">
        <f>IF('Copy &amp; Paste Roster Report Here'!$A497=BL$7,IF('Copy &amp; Paste Roster Report Here'!$M497="MT",1,0),0)</f>
        <v>0</v>
      </c>
      <c r="BM500" s="120">
        <f>IF('Copy &amp; Paste Roster Report Here'!$A497=BM$7,IF('Copy &amp; Paste Roster Report Here'!$M497="MT",1,0),0)</f>
        <v>0</v>
      </c>
      <c r="BN500" s="120">
        <f>IF('Copy &amp; Paste Roster Report Here'!$A497=BN$7,IF('Copy &amp; Paste Roster Report Here'!$M497="MT",1,0),0)</f>
        <v>0</v>
      </c>
      <c r="BO500" s="120">
        <f>IF('Copy &amp; Paste Roster Report Here'!$A497=BO$7,IF('Copy &amp; Paste Roster Report Here'!$M497="MT",1,0),0)</f>
        <v>0</v>
      </c>
      <c r="BP500" s="120">
        <f>IF('Copy &amp; Paste Roster Report Here'!$A497=BP$7,IF('Copy &amp; Paste Roster Report Here'!$M497="MT",1,0),0)</f>
        <v>0</v>
      </c>
      <c r="BQ500" s="120">
        <f>IF('Copy &amp; Paste Roster Report Here'!$A497=BQ$7,IF('Copy &amp; Paste Roster Report Here'!$M497="MT",1,0),0)</f>
        <v>0</v>
      </c>
      <c r="BR500" s="120">
        <f>IF('Copy &amp; Paste Roster Report Here'!$A497=BR$7,IF('Copy &amp; Paste Roster Report Here'!$M497="MT",1,0),0)</f>
        <v>0</v>
      </c>
      <c r="BS500" s="120">
        <f>IF('Copy &amp; Paste Roster Report Here'!$A497=BS$7,IF('Copy &amp; Paste Roster Report Here'!$M497="MT",1,0),0)</f>
        <v>0</v>
      </c>
      <c r="BT500" s="73">
        <f t="shared" si="117"/>
        <v>0</v>
      </c>
      <c r="BU500" s="121">
        <f>IF('Copy &amp; Paste Roster Report Here'!$A497=BU$7,IF('Copy &amp; Paste Roster Report Here'!$M497="fy",1,0),0)</f>
        <v>0</v>
      </c>
      <c r="BV500" s="121">
        <f>IF('Copy &amp; Paste Roster Report Here'!$A497=BV$7,IF('Copy &amp; Paste Roster Report Here'!$M497="fy",1,0),0)</f>
        <v>0</v>
      </c>
      <c r="BW500" s="121">
        <f>IF('Copy &amp; Paste Roster Report Here'!$A497=BW$7,IF('Copy &amp; Paste Roster Report Here'!$M497="fy",1,0),0)</f>
        <v>0</v>
      </c>
      <c r="BX500" s="121">
        <f>IF('Copy &amp; Paste Roster Report Here'!$A497=BX$7,IF('Copy &amp; Paste Roster Report Here'!$M497="fy",1,0),0)</f>
        <v>0</v>
      </c>
      <c r="BY500" s="121">
        <f>IF('Copy &amp; Paste Roster Report Here'!$A497=BY$7,IF('Copy &amp; Paste Roster Report Here'!$M497="fy",1,0),0)</f>
        <v>0</v>
      </c>
      <c r="BZ500" s="121">
        <f>IF('Copy &amp; Paste Roster Report Here'!$A497=BZ$7,IF('Copy &amp; Paste Roster Report Here'!$M497="fy",1,0),0)</f>
        <v>0</v>
      </c>
      <c r="CA500" s="121">
        <f>IF('Copy &amp; Paste Roster Report Here'!$A497=CA$7,IF('Copy &amp; Paste Roster Report Here'!$M497="fy",1,0),0)</f>
        <v>0</v>
      </c>
      <c r="CB500" s="121">
        <f>IF('Copy &amp; Paste Roster Report Here'!$A497=CB$7,IF('Copy &amp; Paste Roster Report Here'!$M497="fy",1,0),0)</f>
        <v>0</v>
      </c>
      <c r="CC500" s="121">
        <f>IF('Copy &amp; Paste Roster Report Here'!$A497=CC$7,IF('Copy &amp; Paste Roster Report Here'!$M497="fy",1,0),0)</f>
        <v>0</v>
      </c>
      <c r="CD500" s="121">
        <f>IF('Copy &amp; Paste Roster Report Here'!$A497=CD$7,IF('Copy &amp; Paste Roster Report Here'!$M497="fy",1,0),0)</f>
        <v>0</v>
      </c>
      <c r="CE500" s="121">
        <f>IF('Copy &amp; Paste Roster Report Here'!$A497=CE$7,IF('Copy &amp; Paste Roster Report Here'!$M497="fy",1,0),0)</f>
        <v>0</v>
      </c>
      <c r="CF500" s="73">
        <f t="shared" si="118"/>
        <v>0</v>
      </c>
      <c r="CG500" s="122">
        <f>IF('Copy &amp; Paste Roster Report Here'!$A497=CG$7,IF('Copy &amp; Paste Roster Report Here'!$M497="RH",1,0),0)</f>
        <v>0</v>
      </c>
      <c r="CH500" s="122">
        <f>IF('Copy &amp; Paste Roster Report Here'!$A497=CH$7,IF('Copy &amp; Paste Roster Report Here'!$M497="RH",1,0),0)</f>
        <v>0</v>
      </c>
      <c r="CI500" s="122">
        <f>IF('Copy &amp; Paste Roster Report Here'!$A497=CI$7,IF('Copy &amp; Paste Roster Report Here'!$M497="RH",1,0),0)</f>
        <v>0</v>
      </c>
      <c r="CJ500" s="122">
        <f>IF('Copy &amp; Paste Roster Report Here'!$A497=CJ$7,IF('Copy &amp; Paste Roster Report Here'!$M497="RH",1,0),0)</f>
        <v>0</v>
      </c>
      <c r="CK500" s="122">
        <f>IF('Copy &amp; Paste Roster Report Here'!$A497=CK$7,IF('Copy &amp; Paste Roster Report Here'!$M497="RH",1,0),0)</f>
        <v>0</v>
      </c>
      <c r="CL500" s="122">
        <f>IF('Copy &amp; Paste Roster Report Here'!$A497=CL$7,IF('Copy &amp; Paste Roster Report Here'!$M497="RH",1,0),0)</f>
        <v>0</v>
      </c>
      <c r="CM500" s="122">
        <f>IF('Copy &amp; Paste Roster Report Here'!$A497=CM$7,IF('Copy &amp; Paste Roster Report Here'!$M497="RH",1,0),0)</f>
        <v>0</v>
      </c>
      <c r="CN500" s="122">
        <f>IF('Copy &amp; Paste Roster Report Here'!$A497=CN$7,IF('Copy &amp; Paste Roster Report Here'!$M497="RH",1,0),0)</f>
        <v>0</v>
      </c>
      <c r="CO500" s="122">
        <f>IF('Copy &amp; Paste Roster Report Here'!$A497=CO$7,IF('Copy &amp; Paste Roster Report Here'!$M497="RH",1,0),0)</f>
        <v>0</v>
      </c>
      <c r="CP500" s="122">
        <f>IF('Copy &amp; Paste Roster Report Here'!$A497=CP$7,IF('Copy &amp; Paste Roster Report Here'!$M497="RH",1,0),0)</f>
        <v>0</v>
      </c>
      <c r="CQ500" s="122">
        <f>IF('Copy &amp; Paste Roster Report Here'!$A497=CQ$7,IF('Copy &amp; Paste Roster Report Here'!$M497="RH",1,0),0)</f>
        <v>0</v>
      </c>
      <c r="CR500" s="73">
        <f t="shared" si="119"/>
        <v>0</v>
      </c>
      <c r="CS500" s="123">
        <f>IF('Copy &amp; Paste Roster Report Here'!$A497=CS$7,IF('Copy &amp; Paste Roster Report Here'!$M497="QT",1,0),0)</f>
        <v>0</v>
      </c>
      <c r="CT500" s="123">
        <f>IF('Copy &amp; Paste Roster Report Here'!$A497=CT$7,IF('Copy &amp; Paste Roster Report Here'!$M497="QT",1,0),0)</f>
        <v>0</v>
      </c>
      <c r="CU500" s="123">
        <f>IF('Copy &amp; Paste Roster Report Here'!$A497=CU$7,IF('Copy &amp; Paste Roster Report Here'!$M497="QT",1,0),0)</f>
        <v>0</v>
      </c>
      <c r="CV500" s="123">
        <f>IF('Copy &amp; Paste Roster Report Here'!$A497=CV$7,IF('Copy &amp; Paste Roster Report Here'!$M497="QT",1,0),0)</f>
        <v>0</v>
      </c>
      <c r="CW500" s="123">
        <f>IF('Copy &amp; Paste Roster Report Here'!$A497=CW$7,IF('Copy &amp; Paste Roster Report Here'!$M497="QT",1,0),0)</f>
        <v>0</v>
      </c>
      <c r="CX500" s="123">
        <f>IF('Copy &amp; Paste Roster Report Here'!$A497=CX$7,IF('Copy &amp; Paste Roster Report Here'!$M497="QT",1,0),0)</f>
        <v>0</v>
      </c>
      <c r="CY500" s="123">
        <f>IF('Copy &amp; Paste Roster Report Here'!$A497=CY$7,IF('Copy &amp; Paste Roster Report Here'!$M497="QT",1,0),0)</f>
        <v>0</v>
      </c>
      <c r="CZ500" s="123">
        <f>IF('Copy &amp; Paste Roster Report Here'!$A497=CZ$7,IF('Copy &amp; Paste Roster Report Here'!$M497="QT",1,0),0)</f>
        <v>0</v>
      </c>
      <c r="DA500" s="123">
        <f>IF('Copy &amp; Paste Roster Report Here'!$A497=DA$7,IF('Copy &amp; Paste Roster Report Here'!$M497="QT",1,0),0)</f>
        <v>0</v>
      </c>
      <c r="DB500" s="123">
        <f>IF('Copy &amp; Paste Roster Report Here'!$A497=DB$7,IF('Copy &amp; Paste Roster Report Here'!$M497="QT",1,0),0)</f>
        <v>0</v>
      </c>
      <c r="DC500" s="123">
        <f>IF('Copy &amp; Paste Roster Report Here'!$A497=DC$7,IF('Copy &amp; Paste Roster Report Here'!$M497="QT",1,0),0)</f>
        <v>0</v>
      </c>
      <c r="DD500" s="73">
        <f t="shared" si="120"/>
        <v>0</v>
      </c>
      <c r="DE500" s="124">
        <f>IF('Copy &amp; Paste Roster Report Here'!$A497=DE$7,IF('Copy &amp; Paste Roster Report Here'!$M497="xxxxxxxxxxx",1,0),0)</f>
        <v>0</v>
      </c>
      <c r="DF500" s="124">
        <f>IF('Copy &amp; Paste Roster Report Here'!$A497=DF$7,IF('Copy &amp; Paste Roster Report Here'!$M497="xxxxxxxxxxx",1,0),0)</f>
        <v>0</v>
      </c>
      <c r="DG500" s="124">
        <f>IF('Copy &amp; Paste Roster Report Here'!$A497=DG$7,IF('Copy &amp; Paste Roster Report Here'!$M497="xxxxxxxxxxx",1,0),0)</f>
        <v>0</v>
      </c>
      <c r="DH500" s="124">
        <f>IF('Copy &amp; Paste Roster Report Here'!$A497=DH$7,IF('Copy &amp; Paste Roster Report Here'!$M497="xxxxxxxxxxx",1,0),0)</f>
        <v>0</v>
      </c>
      <c r="DI500" s="124">
        <f>IF('Copy &amp; Paste Roster Report Here'!$A497=DI$7,IF('Copy &amp; Paste Roster Report Here'!$M497="xxxxxxxxxxx",1,0),0)</f>
        <v>0</v>
      </c>
      <c r="DJ500" s="124">
        <f>IF('Copy &amp; Paste Roster Report Here'!$A497=DJ$7,IF('Copy &amp; Paste Roster Report Here'!$M497="xxxxxxxxxxx",1,0),0)</f>
        <v>0</v>
      </c>
      <c r="DK500" s="124">
        <f>IF('Copy &amp; Paste Roster Report Here'!$A497=DK$7,IF('Copy &amp; Paste Roster Report Here'!$M497="xxxxxxxxxxx",1,0),0)</f>
        <v>0</v>
      </c>
      <c r="DL500" s="124">
        <f>IF('Copy &amp; Paste Roster Report Here'!$A497=DL$7,IF('Copy &amp; Paste Roster Report Here'!$M497="xxxxxxxxxxx",1,0),0)</f>
        <v>0</v>
      </c>
      <c r="DM500" s="124">
        <f>IF('Copy &amp; Paste Roster Report Here'!$A497=DM$7,IF('Copy &amp; Paste Roster Report Here'!$M497="xxxxxxxxxxx",1,0),0)</f>
        <v>0</v>
      </c>
      <c r="DN500" s="124">
        <f>IF('Copy &amp; Paste Roster Report Here'!$A497=DN$7,IF('Copy &amp; Paste Roster Report Here'!$M497="xxxxxxxxxxx",1,0),0)</f>
        <v>0</v>
      </c>
      <c r="DO500" s="124">
        <f>IF('Copy &amp; Paste Roster Report Here'!$A497=DO$7,IF('Copy &amp; Paste Roster Report Here'!$M497="xxxxxxxxxxx",1,0),0)</f>
        <v>0</v>
      </c>
      <c r="DP500" s="125">
        <f t="shared" si="121"/>
        <v>0</v>
      </c>
      <c r="DQ500" s="126">
        <f t="shared" si="122"/>
        <v>0</v>
      </c>
    </row>
    <row r="501" spans="1:121" x14ac:dyDescent="0.25">
      <c r="A501" s="111">
        <f t="shared" si="108"/>
        <v>0</v>
      </c>
      <c r="B501" s="111">
        <f t="shared" si="109"/>
        <v>0</v>
      </c>
      <c r="C501" s="112">
        <f>+('Copy &amp; Paste Roster Report Here'!$P498-'Copy &amp; Paste Roster Report Here'!$O498)/30</f>
        <v>0</v>
      </c>
      <c r="D501" s="112">
        <f>+('Copy &amp; Paste Roster Report Here'!$P498-'Copy &amp; Paste Roster Report Here'!$O498)</f>
        <v>0</v>
      </c>
      <c r="E501" s="111">
        <f>'Copy &amp; Paste Roster Report Here'!N498</f>
        <v>0</v>
      </c>
      <c r="F501" s="111" t="str">
        <f t="shared" si="110"/>
        <v>N</v>
      </c>
      <c r="G501" s="111">
        <f>'Copy &amp; Paste Roster Report Here'!R498</f>
        <v>0</v>
      </c>
      <c r="H501" s="113">
        <f t="shared" si="111"/>
        <v>0</v>
      </c>
      <c r="I501" s="112">
        <f>IF(F501="N",$F$5-'Copy &amp; Paste Roster Report Here'!O498,+'Copy &amp; Paste Roster Report Here'!Q498-'Copy &amp; Paste Roster Report Here'!O498)</f>
        <v>0</v>
      </c>
      <c r="J501" s="114">
        <f t="shared" si="112"/>
        <v>0</v>
      </c>
      <c r="K501" s="114">
        <f t="shared" si="113"/>
        <v>0</v>
      </c>
      <c r="L501" s="115">
        <f>'Copy &amp; Paste Roster Report Here'!F498</f>
        <v>0</v>
      </c>
      <c r="M501" s="116">
        <f t="shared" si="114"/>
        <v>0</v>
      </c>
      <c r="N501" s="117">
        <f>IF('Copy &amp; Paste Roster Report Here'!$A498='Analytical Tests'!N$7,IF($F501="Y",+$H501*N$6,0),0)</f>
        <v>0</v>
      </c>
      <c r="O501" s="117">
        <f>IF('Copy &amp; Paste Roster Report Here'!$A498='Analytical Tests'!O$7,IF($F501="Y",+$H501*O$6,0),0)</f>
        <v>0</v>
      </c>
      <c r="P501" s="117">
        <f>IF('Copy &amp; Paste Roster Report Here'!$A498='Analytical Tests'!P$7,IF($F501="Y",+$H501*P$6,0),0)</f>
        <v>0</v>
      </c>
      <c r="Q501" s="117">
        <f>IF('Copy &amp; Paste Roster Report Here'!$A498='Analytical Tests'!Q$7,IF($F501="Y",+$H501*Q$6,0),0)</f>
        <v>0</v>
      </c>
      <c r="R501" s="117">
        <f>IF('Copy &amp; Paste Roster Report Here'!$A498='Analytical Tests'!R$7,IF($F501="Y",+$H501*R$6,0),0)</f>
        <v>0</v>
      </c>
      <c r="S501" s="117">
        <f>IF('Copy &amp; Paste Roster Report Here'!$A498='Analytical Tests'!S$7,IF($F501="Y",+$H501*S$6,0),0)</f>
        <v>0</v>
      </c>
      <c r="T501" s="117">
        <f>IF('Copy &amp; Paste Roster Report Here'!$A498='Analytical Tests'!T$7,IF($F501="Y",+$H501*T$6,0),0)</f>
        <v>0</v>
      </c>
      <c r="U501" s="117">
        <f>IF('Copy &amp; Paste Roster Report Here'!$A498='Analytical Tests'!U$7,IF($F501="Y",+$H501*U$6,0),0)</f>
        <v>0</v>
      </c>
      <c r="V501" s="117">
        <f>IF('Copy &amp; Paste Roster Report Here'!$A498='Analytical Tests'!V$7,IF($F501="Y",+$H501*V$6,0),0)</f>
        <v>0</v>
      </c>
      <c r="W501" s="117">
        <f>IF('Copy &amp; Paste Roster Report Here'!$A498='Analytical Tests'!W$7,IF($F501="Y",+$H501*W$6,0),0)</f>
        <v>0</v>
      </c>
      <c r="X501" s="117">
        <f>IF('Copy &amp; Paste Roster Report Here'!$A498='Analytical Tests'!X$7,IF($F501="Y",+$H501*X$6,0),0)</f>
        <v>0</v>
      </c>
      <c r="Y501" s="117" t="b">
        <f>IF('Copy &amp; Paste Roster Report Here'!$A498='Analytical Tests'!Y$7,IF($F501="N",IF($J501&gt;=$C501,Y$6,+($I501/$D501)*Y$6),0))</f>
        <v>0</v>
      </c>
      <c r="Z501" s="117" t="b">
        <f>IF('Copy &amp; Paste Roster Report Here'!$A498='Analytical Tests'!Z$7,IF($F501="N",IF($J501&gt;=$C501,Z$6,+($I501/$D501)*Z$6),0))</f>
        <v>0</v>
      </c>
      <c r="AA501" s="117" t="b">
        <f>IF('Copy &amp; Paste Roster Report Here'!$A498='Analytical Tests'!AA$7,IF($F501="N",IF($J501&gt;=$C501,AA$6,+($I501/$D501)*AA$6),0))</f>
        <v>0</v>
      </c>
      <c r="AB501" s="117" t="b">
        <f>IF('Copy &amp; Paste Roster Report Here'!$A498='Analytical Tests'!AB$7,IF($F501="N",IF($J501&gt;=$C501,AB$6,+($I501/$D501)*AB$6),0))</f>
        <v>0</v>
      </c>
      <c r="AC501" s="117" t="b">
        <f>IF('Copy &amp; Paste Roster Report Here'!$A498='Analytical Tests'!AC$7,IF($F501="N",IF($J501&gt;=$C501,AC$6,+($I501/$D501)*AC$6),0))</f>
        <v>0</v>
      </c>
      <c r="AD501" s="117" t="b">
        <f>IF('Copy &amp; Paste Roster Report Here'!$A498='Analytical Tests'!AD$7,IF($F501="N",IF($J501&gt;=$C501,AD$6,+($I501/$D501)*AD$6),0))</f>
        <v>0</v>
      </c>
      <c r="AE501" s="117" t="b">
        <f>IF('Copy &amp; Paste Roster Report Here'!$A498='Analytical Tests'!AE$7,IF($F501="N",IF($J501&gt;=$C501,AE$6,+($I501/$D501)*AE$6),0))</f>
        <v>0</v>
      </c>
      <c r="AF501" s="117" t="b">
        <f>IF('Copy &amp; Paste Roster Report Here'!$A498='Analytical Tests'!AF$7,IF($F501="N",IF($J501&gt;=$C501,AF$6,+($I501/$D501)*AF$6),0))</f>
        <v>0</v>
      </c>
      <c r="AG501" s="117" t="b">
        <f>IF('Copy &amp; Paste Roster Report Here'!$A498='Analytical Tests'!AG$7,IF($F501="N",IF($J501&gt;=$C501,AG$6,+($I501/$D501)*AG$6),0))</f>
        <v>0</v>
      </c>
      <c r="AH501" s="117" t="b">
        <f>IF('Copy &amp; Paste Roster Report Here'!$A498='Analytical Tests'!AH$7,IF($F501="N",IF($J501&gt;=$C501,AH$6,+($I501/$D501)*AH$6),0))</f>
        <v>0</v>
      </c>
      <c r="AI501" s="117" t="b">
        <f>IF('Copy &amp; Paste Roster Report Here'!$A498='Analytical Tests'!AI$7,IF($F501="N",IF($J501&gt;=$C501,AI$6,+($I501/$D501)*AI$6),0))</f>
        <v>0</v>
      </c>
      <c r="AJ501" s="79"/>
      <c r="AK501" s="118">
        <f>IF('Copy &amp; Paste Roster Report Here'!$A498=AK$7,IF('Copy &amp; Paste Roster Report Here'!$M498="FT",1,0),0)</f>
        <v>0</v>
      </c>
      <c r="AL501" s="118">
        <f>IF('Copy &amp; Paste Roster Report Here'!$A498=AL$7,IF('Copy &amp; Paste Roster Report Here'!$M498="FT",1,0),0)</f>
        <v>0</v>
      </c>
      <c r="AM501" s="118">
        <f>IF('Copy &amp; Paste Roster Report Here'!$A498=AM$7,IF('Copy &amp; Paste Roster Report Here'!$M498="FT",1,0),0)</f>
        <v>0</v>
      </c>
      <c r="AN501" s="118">
        <f>IF('Copy &amp; Paste Roster Report Here'!$A498=AN$7,IF('Copy &amp; Paste Roster Report Here'!$M498="FT",1,0),0)</f>
        <v>0</v>
      </c>
      <c r="AO501" s="118">
        <f>IF('Copy &amp; Paste Roster Report Here'!$A498=AO$7,IF('Copy &amp; Paste Roster Report Here'!$M498="FT",1,0),0)</f>
        <v>0</v>
      </c>
      <c r="AP501" s="118">
        <f>IF('Copy &amp; Paste Roster Report Here'!$A498=AP$7,IF('Copy &amp; Paste Roster Report Here'!$M498="FT",1,0),0)</f>
        <v>0</v>
      </c>
      <c r="AQ501" s="118">
        <f>IF('Copy &amp; Paste Roster Report Here'!$A498=AQ$7,IF('Copy &amp; Paste Roster Report Here'!$M498="FT",1,0),0)</f>
        <v>0</v>
      </c>
      <c r="AR501" s="118">
        <f>IF('Copy &amp; Paste Roster Report Here'!$A498=AR$7,IF('Copy &amp; Paste Roster Report Here'!$M498="FT",1,0),0)</f>
        <v>0</v>
      </c>
      <c r="AS501" s="118">
        <f>IF('Copy &amp; Paste Roster Report Here'!$A498=AS$7,IF('Copy &amp; Paste Roster Report Here'!$M498="FT",1,0),0)</f>
        <v>0</v>
      </c>
      <c r="AT501" s="118">
        <f>IF('Copy &amp; Paste Roster Report Here'!$A498=AT$7,IF('Copy &amp; Paste Roster Report Here'!$M498="FT",1,0),0)</f>
        <v>0</v>
      </c>
      <c r="AU501" s="118">
        <f>IF('Copy &amp; Paste Roster Report Here'!$A498=AU$7,IF('Copy &amp; Paste Roster Report Here'!$M498="FT",1,0),0)</f>
        <v>0</v>
      </c>
      <c r="AV501" s="73">
        <f t="shared" si="115"/>
        <v>0</v>
      </c>
      <c r="AW501" s="119">
        <f>IF('Copy &amp; Paste Roster Report Here'!$A498=AW$7,IF('Copy &amp; Paste Roster Report Here'!$M498="HT",1,0),0)</f>
        <v>0</v>
      </c>
      <c r="AX501" s="119">
        <f>IF('Copy &amp; Paste Roster Report Here'!$A498=AX$7,IF('Copy &amp; Paste Roster Report Here'!$M498="HT",1,0),0)</f>
        <v>0</v>
      </c>
      <c r="AY501" s="119">
        <f>IF('Copy &amp; Paste Roster Report Here'!$A498=AY$7,IF('Copy &amp; Paste Roster Report Here'!$M498="HT",1,0),0)</f>
        <v>0</v>
      </c>
      <c r="AZ501" s="119">
        <f>IF('Copy &amp; Paste Roster Report Here'!$A498=AZ$7,IF('Copy &amp; Paste Roster Report Here'!$M498="HT",1,0),0)</f>
        <v>0</v>
      </c>
      <c r="BA501" s="119">
        <f>IF('Copy &amp; Paste Roster Report Here'!$A498=BA$7,IF('Copy &amp; Paste Roster Report Here'!$M498="HT",1,0),0)</f>
        <v>0</v>
      </c>
      <c r="BB501" s="119">
        <f>IF('Copy &amp; Paste Roster Report Here'!$A498=BB$7,IF('Copy &amp; Paste Roster Report Here'!$M498="HT",1,0),0)</f>
        <v>0</v>
      </c>
      <c r="BC501" s="119">
        <f>IF('Copy &amp; Paste Roster Report Here'!$A498=BC$7,IF('Copy &amp; Paste Roster Report Here'!$M498="HT",1,0),0)</f>
        <v>0</v>
      </c>
      <c r="BD501" s="119">
        <f>IF('Copy &amp; Paste Roster Report Here'!$A498=BD$7,IF('Copy &amp; Paste Roster Report Here'!$M498="HT",1,0),0)</f>
        <v>0</v>
      </c>
      <c r="BE501" s="119">
        <f>IF('Copy &amp; Paste Roster Report Here'!$A498=BE$7,IF('Copy &amp; Paste Roster Report Here'!$M498="HT",1,0),0)</f>
        <v>0</v>
      </c>
      <c r="BF501" s="119">
        <f>IF('Copy &amp; Paste Roster Report Here'!$A498=BF$7,IF('Copy &amp; Paste Roster Report Here'!$M498="HT",1,0),0)</f>
        <v>0</v>
      </c>
      <c r="BG501" s="119">
        <f>IF('Copy &amp; Paste Roster Report Here'!$A498=BG$7,IF('Copy &amp; Paste Roster Report Here'!$M498="HT",1,0),0)</f>
        <v>0</v>
      </c>
      <c r="BH501" s="73">
        <f t="shared" si="116"/>
        <v>0</v>
      </c>
      <c r="BI501" s="120">
        <f>IF('Copy &amp; Paste Roster Report Here'!$A498=BI$7,IF('Copy &amp; Paste Roster Report Here'!$M498="MT",1,0),0)</f>
        <v>0</v>
      </c>
      <c r="BJ501" s="120">
        <f>IF('Copy &amp; Paste Roster Report Here'!$A498=BJ$7,IF('Copy &amp; Paste Roster Report Here'!$M498="MT",1,0),0)</f>
        <v>0</v>
      </c>
      <c r="BK501" s="120">
        <f>IF('Copy &amp; Paste Roster Report Here'!$A498=BK$7,IF('Copy &amp; Paste Roster Report Here'!$M498="MT",1,0),0)</f>
        <v>0</v>
      </c>
      <c r="BL501" s="120">
        <f>IF('Copy &amp; Paste Roster Report Here'!$A498=BL$7,IF('Copy &amp; Paste Roster Report Here'!$M498="MT",1,0),0)</f>
        <v>0</v>
      </c>
      <c r="BM501" s="120">
        <f>IF('Copy &amp; Paste Roster Report Here'!$A498=BM$7,IF('Copy &amp; Paste Roster Report Here'!$M498="MT",1,0),0)</f>
        <v>0</v>
      </c>
      <c r="BN501" s="120">
        <f>IF('Copy &amp; Paste Roster Report Here'!$A498=BN$7,IF('Copy &amp; Paste Roster Report Here'!$M498="MT",1,0),0)</f>
        <v>0</v>
      </c>
      <c r="BO501" s="120">
        <f>IF('Copy &amp; Paste Roster Report Here'!$A498=BO$7,IF('Copy &amp; Paste Roster Report Here'!$M498="MT",1,0),0)</f>
        <v>0</v>
      </c>
      <c r="BP501" s="120">
        <f>IF('Copy &amp; Paste Roster Report Here'!$A498=BP$7,IF('Copy &amp; Paste Roster Report Here'!$M498="MT",1,0),0)</f>
        <v>0</v>
      </c>
      <c r="BQ501" s="120">
        <f>IF('Copy &amp; Paste Roster Report Here'!$A498=BQ$7,IF('Copy &amp; Paste Roster Report Here'!$M498="MT",1,0),0)</f>
        <v>0</v>
      </c>
      <c r="BR501" s="120">
        <f>IF('Copy &amp; Paste Roster Report Here'!$A498=BR$7,IF('Copy &amp; Paste Roster Report Here'!$M498="MT",1,0),0)</f>
        <v>0</v>
      </c>
      <c r="BS501" s="120">
        <f>IF('Copy &amp; Paste Roster Report Here'!$A498=BS$7,IF('Copy &amp; Paste Roster Report Here'!$M498="MT",1,0),0)</f>
        <v>0</v>
      </c>
      <c r="BT501" s="73">
        <f t="shared" si="117"/>
        <v>0</v>
      </c>
      <c r="BU501" s="121">
        <f>IF('Copy &amp; Paste Roster Report Here'!$A498=BU$7,IF('Copy &amp; Paste Roster Report Here'!$M498="fy",1,0),0)</f>
        <v>0</v>
      </c>
      <c r="BV501" s="121">
        <f>IF('Copy &amp; Paste Roster Report Here'!$A498=BV$7,IF('Copy &amp; Paste Roster Report Here'!$M498="fy",1,0),0)</f>
        <v>0</v>
      </c>
      <c r="BW501" s="121">
        <f>IF('Copy &amp; Paste Roster Report Here'!$A498=BW$7,IF('Copy &amp; Paste Roster Report Here'!$M498="fy",1,0),0)</f>
        <v>0</v>
      </c>
      <c r="BX501" s="121">
        <f>IF('Copy &amp; Paste Roster Report Here'!$A498=BX$7,IF('Copy &amp; Paste Roster Report Here'!$M498="fy",1,0),0)</f>
        <v>0</v>
      </c>
      <c r="BY501" s="121">
        <f>IF('Copy &amp; Paste Roster Report Here'!$A498=BY$7,IF('Copy &amp; Paste Roster Report Here'!$M498="fy",1,0),0)</f>
        <v>0</v>
      </c>
      <c r="BZ501" s="121">
        <f>IF('Copy &amp; Paste Roster Report Here'!$A498=BZ$7,IF('Copy &amp; Paste Roster Report Here'!$M498="fy",1,0),0)</f>
        <v>0</v>
      </c>
      <c r="CA501" s="121">
        <f>IF('Copy &amp; Paste Roster Report Here'!$A498=CA$7,IF('Copy &amp; Paste Roster Report Here'!$M498="fy",1,0),0)</f>
        <v>0</v>
      </c>
      <c r="CB501" s="121">
        <f>IF('Copy &amp; Paste Roster Report Here'!$A498=CB$7,IF('Copy &amp; Paste Roster Report Here'!$M498="fy",1,0),0)</f>
        <v>0</v>
      </c>
      <c r="CC501" s="121">
        <f>IF('Copy &amp; Paste Roster Report Here'!$A498=CC$7,IF('Copy &amp; Paste Roster Report Here'!$M498="fy",1,0),0)</f>
        <v>0</v>
      </c>
      <c r="CD501" s="121">
        <f>IF('Copy &amp; Paste Roster Report Here'!$A498=CD$7,IF('Copy &amp; Paste Roster Report Here'!$M498="fy",1,0),0)</f>
        <v>0</v>
      </c>
      <c r="CE501" s="121">
        <f>IF('Copy &amp; Paste Roster Report Here'!$A498=CE$7,IF('Copy &amp; Paste Roster Report Here'!$M498="fy",1,0),0)</f>
        <v>0</v>
      </c>
      <c r="CF501" s="73">
        <f t="shared" si="118"/>
        <v>0</v>
      </c>
      <c r="CG501" s="122">
        <f>IF('Copy &amp; Paste Roster Report Here'!$A498=CG$7,IF('Copy &amp; Paste Roster Report Here'!$M498="RH",1,0),0)</f>
        <v>0</v>
      </c>
      <c r="CH501" s="122">
        <f>IF('Copy &amp; Paste Roster Report Here'!$A498=CH$7,IF('Copy &amp; Paste Roster Report Here'!$M498="RH",1,0),0)</f>
        <v>0</v>
      </c>
      <c r="CI501" s="122">
        <f>IF('Copy &amp; Paste Roster Report Here'!$A498=CI$7,IF('Copy &amp; Paste Roster Report Here'!$M498="RH",1,0),0)</f>
        <v>0</v>
      </c>
      <c r="CJ501" s="122">
        <f>IF('Copy &amp; Paste Roster Report Here'!$A498=CJ$7,IF('Copy &amp; Paste Roster Report Here'!$M498="RH",1,0),0)</f>
        <v>0</v>
      </c>
      <c r="CK501" s="122">
        <f>IF('Copy &amp; Paste Roster Report Here'!$A498=CK$7,IF('Copy &amp; Paste Roster Report Here'!$M498="RH",1,0),0)</f>
        <v>0</v>
      </c>
      <c r="CL501" s="122">
        <f>IF('Copy &amp; Paste Roster Report Here'!$A498=CL$7,IF('Copy &amp; Paste Roster Report Here'!$M498="RH",1,0),0)</f>
        <v>0</v>
      </c>
      <c r="CM501" s="122">
        <f>IF('Copy &amp; Paste Roster Report Here'!$A498=CM$7,IF('Copy &amp; Paste Roster Report Here'!$M498="RH",1,0),0)</f>
        <v>0</v>
      </c>
      <c r="CN501" s="122">
        <f>IF('Copy &amp; Paste Roster Report Here'!$A498=CN$7,IF('Copy &amp; Paste Roster Report Here'!$M498="RH",1,0),0)</f>
        <v>0</v>
      </c>
      <c r="CO501" s="122">
        <f>IF('Copy &amp; Paste Roster Report Here'!$A498=CO$7,IF('Copy &amp; Paste Roster Report Here'!$M498="RH",1,0),0)</f>
        <v>0</v>
      </c>
      <c r="CP501" s="122">
        <f>IF('Copy &amp; Paste Roster Report Here'!$A498=CP$7,IF('Copy &amp; Paste Roster Report Here'!$M498="RH",1,0),0)</f>
        <v>0</v>
      </c>
      <c r="CQ501" s="122">
        <f>IF('Copy &amp; Paste Roster Report Here'!$A498=CQ$7,IF('Copy &amp; Paste Roster Report Here'!$M498="RH",1,0),0)</f>
        <v>0</v>
      </c>
      <c r="CR501" s="73">
        <f t="shared" si="119"/>
        <v>0</v>
      </c>
      <c r="CS501" s="123">
        <f>IF('Copy &amp; Paste Roster Report Here'!$A498=CS$7,IF('Copy &amp; Paste Roster Report Here'!$M498="QT",1,0),0)</f>
        <v>0</v>
      </c>
      <c r="CT501" s="123">
        <f>IF('Copy &amp; Paste Roster Report Here'!$A498=CT$7,IF('Copy &amp; Paste Roster Report Here'!$M498="QT",1,0),0)</f>
        <v>0</v>
      </c>
      <c r="CU501" s="123">
        <f>IF('Copy &amp; Paste Roster Report Here'!$A498=CU$7,IF('Copy &amp; Paste Roster Report Here'!$M498="QT",1,0),0)</f>
        <v>0</v>
      </c>
      <c r="CV501" s="123">
        <f>IF('Copy &amp; Paste Roster Report Here'!$A498=CV$7,IF('Copy &amp; Paste Roster Report Here'!$M498="QT",1,0),0)</f>
        <v>0</v>
      </c>
      <c r="CW501" s="123">
        <f>IF('Copy &amp; Paste Roster Report Here'!$A498=CW$7,IF('Copy &amp; Paste Roster Report Here'!$M498="QT",1,0),0)</f>
        <v>0</v>
      </c>
      <c r="CX501" s="123">
        <f>IF('Copy &amp; Paste Roster Report Here'!$A498=CX$7,IF('Copy &amp; Paste Roster Report Here'!$M498="QT",1,0),0)</f>
        <v>0</v>
      </c>
      <c r="CY501" s="123">
        <f>IF('Copy &amp; Paste Roster Report Here'!$A498=CY$7,IF('Copy &amp; Paste Roster Report Here'!$M498="QT",1,0),0)</f>
        <v>0</v>
      </c>
      <c r="CZ501" s="123">
        <f>IF('Copy &amp; Paste Roster Report Here'!$A498=CZ$7,IF('Copy &amp; Paste Roster Report Here'!$M498="QT",1,0),0)</f>
        <v>0</v>
      </c>
      <c r="DA501" s="123">
        <f>IF('Copy &amp; Paste Roster Report Here'!$A498=DA$7,IF('Copy &amp; Paste Roster Report Here'!$M498="QT",1,0),0)</f>
        <v>0</v>
      </c>
      <c r="DB501" s="123">
        <f>IF('Copy &amp; Paste Roster Report Here'!$A498=DB$7,IF('Copy &amp; Paste Roster Report Here'!$M498="QT",1,0),0)</f>
        <v>0</v>
      </c>
      <c r="DC501" s="123">
        <f>IF('Copy &amp; Paste Roster Report Here'!$A498=DC$7,IF('Copy &amp; Paste Roster Report Here'!$M498="QT",1,0),0)</f>
        <v>0</v>
      </c>
      <c r="DD501" s="73">
        <f t="shared" si="120"/>
        <v>0</v>
      </c>
      <c r="DE501" s="124">
        <f>IF('Copy &amp; Paste Roster Report Here'!$A498=DE$7,IF('Copy &amp; Paste Roster Report Here'!$M498="xxxxxxxxxxx",1,0),0)</f>
        <v>0</v>
      </c>
      <c r="DF501" s="124">
        <f>IF('Copy &amp; Paste Roster Report Here'!$A498=DF$7,IF('Copy &amp; Paste Roster Report Here'!$M498="xxxxxxxxxxx",1,0),0)</f>
        <v>0</v>
      </c>
      <c r="DG501" s="124">
        <f>IF('Copy &amp; Paste Roster Report Here'!$A498=DG$7,IF('Copy &amp; Paste Roster Report Here'!$M498="xxxxxxxxxxx",1,0),0)</f>
        <v>0</v>
      </c>
      <c r="DH501" s="124">
        <f>IF('Copy &amp; Paste Roster Report Here'!$A498=DH$7,IF('Copy &amp; Paste Roster Report Here'!$M498="xxxxxxxxxxx",1,0),0)</f>
        <v>0</v>
      </c>
      <c r="DI501" s="124">
        <f>IF('Copy &amp; Paste Roster Report Here'!$A498=DI$7,IF('Copy &amp; Paste Roster Report Here'!$M498="xxxxxxxxxxx",1,0),0)</f>
        <v>0</v>
      </c>
      <c r="DJ501" s="124">
        <f>IF('Copy &amp; Paste Roster Report Here'!$A498=DJ$7,IF('Copy &amp; Paste Roster Report Here'!$M498="xxxxxxxxxxx",1,0),0)</f>
        <v>0</v>
      </c>
      <c r="DK501" s="124">
        <f>IF('Copy &amp; Paste Roster Report Here'!$A498=DK$7,IF('Copy &amp; Paste Roster Report Here'!$M498="xxxxxxxxxxx",1,0),0)</f>
        <v>0</v>
      </c>
      <c r="DL501" s="124">
        <f>IF('Copy &amp; Paste Roster Report Here'!$A498=DL$7,IF('Copy &amp; Paste Roster Report Here'!$M498="xxxxxxxxxxx",1,0),0)</f>
        <v>0</v>
      </c>
      <c r="DM501" s="124">
        <f>IF('Copy &amp; Paste Roster Report Here'!$A498=DM$7,IF('Copy &amp; Paste Roster Report Here'!$M498="xxxxxxxxxxx",1,0),0)</f>
        <v>0</v>
      </c>
      <c r="DN501" s="124">
        <f>IF('Copy &amp; Paste Roster Report Here'!$A498=DN$7,IF('Copy &amp; Paste Roster Report Here'!$M498="xxxxxxxxxxx",1,0),0)</f>
        <v>0</v>
      </c>
      <c r="DO501" s="124">
        <f>IF('Copy &amp; Paste Roster Report Here'!$A498=DO$7,IF('Copy &amp; Paste Roster Report Here'!$M498="xxxxxxxxxxx",1,0),0)</f>
        <v>0</v>
      </c>
      <c r="DP501" s="125">
        <f t="shared" si="121"/>
        <v>0</v>
      </c>
      <c r="DQ501" s="126">
        <f t="shared" si="122"/>
        <v>0</v>
      </c>
    </row>
    <row r="502" spans="1:121" x14ac:dyDescent="0.25">
      <c r="A502" s="111">
        <f t="shared" si="108"/>
        <v>0</v>
      </c>
      <c r="B502" s="111">
        <f t="shared" si="109"/>
        <v>0</v>
      </c>
      <c r="C502" s="112">
        <f>+('Copy &amp; Paste Roster Report Here'!$P499-'Copy &amp; Paste Roster Report Here'!$O499)/30</f>
        <v>0</v>
      </c>
      <c r="D502" s="112">
        <f>+('Copy &amp; Paste Roster Report Here'!$P499-'Copy &amp; Paste Roster Report Here'!$O499)</f>
        <v>0</v>
      </c>
      <c r="E502" s="111">
        <f>'Copy &amp; Paste Roster Report Here'!N499</f>
        <v>0</v>
      </c>
      <c r="F502" s="111" t="str">
        <f t="shared" si="110"/>
        <v>N</v>
      </c>
      <c r="G502" s="111">
        <f>'Copy &amp; Paste Roster Report Here'!R499</f>
        <v>0</v>
      </c>
      <c r="H502" s="113">
        <f t="shared" si="111"/>
        <v>0</v>
      </c>
      <c r="I502" s="112">
        <f>IF(F502="N",$F$5-'Copy &amp; Paste Roster Report Here'!O499,+'Copy &amp; Paste Roster Report Here'!Q499-'Copy &amp; Paste Roster Report Here'!O499)</f>
        <v>0</v>
      </c>
      <c r="J502" s="114">
        <f t="shared" si="112"/>
        <v>0</v>
      </c>
      <c r="K502" s="114">
        <f t="shared" si="113"/>
        <v>0</v>
      </c>
      <c r="L502" s="115">
        <f>'Copy &amp; Paste Roster Report Here'!F499</f>
        <v>0</v>
      </c>
      <c r="M502" s="116">
        <f t="shared" si="114"/>
        <v>0</v>
      </c>
      <c r="N502" s="117">
        <f>IF('Copy &amp; Paste Roster Report Here'!$A499='Analytical Tests'!N$7,IF($F502="Y",+$H502*N$6,0),0)</f>
        <v>0</v>
      </c>
      <c r="O502" s="117">
        <f>IF('Copy &amp; Paste Roster Report Here'!$A499='Analytical Tests'!O$7,IF($F502="Y",+$H502*O$6,0),0)</f>
        <v>0</v>
      </c>
      <c r="P502" s="117">
        <f>IF('Copy &amp; Paste Roster Report Here'!$A499='Analytical Tests'!P$7,IF($F502="Y",+$H502*P$6,0),0)</f>
        <v>0</v>
      </c>
      <c r="Q502" s="117">
        <f>IF('Copy &amp; Paste Roster Report Here'!$A499='Analytical Tests'!Q$7,IF($F502="Y",+$H502*Q$6,0),0)</f>
        <v>0</v>
      </c>
      <c r="R502" s="117">
        <f>IF('Copy &amp; Paste Roster Report Here'!$A499='Analytical Tests'!R$7,IF($F502="Y",+$H502*R$6,0),0)</f>
        <v>0</v>
      </c>
      <c r="S502" s="117">
        <f>IF('Copy &amp; Paste Roster Report Here'!$A499='Analytical Tests'!S$7,IF($F502="Y",+$H502*S$6,0),0)</f>
        <v>0</v>
      </c>
      <c r="T502" s="117">
        <f>IF('Copy &amp; Paste Roster Report Here'!$A499='Analytical Tests'!T$7,IF($F502="Y",+$H502*T$6,0),0)</f>
        <v>0</v>
      </c>
      <c r="U502" s="117">
        <f>IF('Copy &amp; Paste Roster Report Here'!$A499='Analytical Tests'!U$7,IF($F502="Y",+$H502*U$6,0),0)</f>
        <v>0</v>
      </c>
      <c r="V502" s="117">
        <f>IF('Copy &amp; Paste Roster Report Here'!$A499='Analytical Tests'!V$7,IF($F502="Y",+$H502*V$6,0),0)</f>
        <v>0</v>
      </c>
      <c r="W502" s="117">
        <f>IF('Copy &amp; Paste Roster Report Here'!$A499='Analytical Tests'!W$7,IF($F502="Y",+$H502*W$6,0),0)</f>
        <v>0</v>
      </c>
      <c r="X502" s="117">
        <f>IF('Copy &amp; Paste Roster Report Here'!$A499='Analytical Tests'!X$7,IF($F502="Y",+$H502*X$6,0),0)</f>
        <v>0</v>
      </c>
      <c r="Y502" s="117" t="b">
        <f>IF('Copy &amp; Paste Roster Report Here'!$A499='Analytical Tests'!Y$7,IF($F502="N",IF($J502&gt;=$C502,Y$6,+($I502/$D502)*Y$6),0))</f>
        <v>0</v>
      </c>
      <c r="Z502" s="117" t="b">
        <f>IF('Copy &amp; Paste Roster Report Here'!$A499='Analytical Tests'!Z$7,IF($F502="N",IF($J502&gt;=$C502,Z$6,+($I502/$D502)*Z$6),0))</f>
        <v>0</v>
      </c>
      <c r="AA502" s="117" t="b">
        <f>IF('Copy &amp; Paste Roster Report Here'!$A499='Analytical Tests'!AA$7,IF($F502="N",IF($J502&gt;=$C502,AA$6,+($I502/$D502)*AA$6),0))</f>
        <v>0</v>
      </c>
      <c r="AB502" s="117" t="b">
        <f>IF('Copy &amp; Paste Roster Report Here'!$A499='Analytical Tests'!AB$7,IF($F502="N",IF($J502&gt;=$C502,AB$6,+($I502/$D502)*AB$6),0))</f>
        <v>0</v>
      </c>
      <c r="AC502" s="117" t="b">
        <f>IF('Copy &amp; Paste Roster Report Here'!$A499='Analytical Tests'!AC$7,IF($F502="N",IF($J502&gt;=$C502,AC$6,+($I502/$D502)*AC$6),0))</f>
        <v>0</v>
      </c>
      <c r="AD502" s="117" t="b">
        <f>IF('Copy &amp; Paste Roster Report Here'!$A499='Analytical Tests'!AD$7,IF($F502="N",IF($J502&gt;=$C502,AD$6,+($I502/$D502)*AD$6),0))</f>
        <v>0</v>
      </c>
      <c r="AE502" s="117" t="b">
        <f>IF('Copy &amp; Paste Roster Report Here'!$A499='Analytical Tests'!AE$7,IF($F502="N",IF($J502&gt;=$C502,AE$6,+($I502/$D502)*AE$6),0))</f>
        <v>0</v>
      </c>
      <c r="AF502" s="117" t="b">
        <f>IF('Copy &amp; Paste Roster Report Here'!$A499='Analytical Tests'!AF$7,IF($F502="N",IF($J502&gt;=$C502,AF$6,+($I502/$D502)*AF$6),0))</f>
        <v>0</v>
      </c>
      <c r="AG502" s="117" t="b">
        <f>IF('Copy &amp; Paste Roster Report Here'!$A499='Analytical Tests'!AG$7,IF($F502="N",IF($J502&gt;=$C502,AG$6,+($I502/$D502)*AG$6),0))</f>
        <v>0</v>
      </c>
      <c r="AH502" s="117" t="b">
        <f>IF('Copy &amp; Paste Roster Report Here'!$A499='Analytical Tests'!AH$7,IF($F502="N",IF($J502&gt;=$C502,AH$6,+($I502/$D502)*AH$6),0))</f>
        <v>0</v>
      </c>
      <c r="AI502" s="117" t="b">
        <f>IF('Copy &amp; Paste Roster Report Here'!$A499='Analytical Tests'!AI$7,IF($F502="N",IF($J502&gt;=$C502,AI$6,+($I502/$D502)*AI$6),0))</f>
        <v>0</v>
      </c>
      <c r="AJ502" s="79"/>
      <c r="AK502" s="118">
        <f>IF('Copy &amp; Paste Roster Report Here'!$A499=AK$7,IF('Copy &amp; Paste Roster Report Here'!$M499="FT",1,0),0)</f>
        <v>0</v>
      </c>
      <c r="AL502" s="118">
        <f>IF('Copy &amp; Paste Roster Report Here'!$A499=AL$7,IF('Copy &amp; Paste Roster Report Here'!$M499="FT",1,0),0)</f>
        <v>0</v>
      </c>
      <c r="AM502" s="118">
        <f>IF('Copy &amp; Paste Roster Report Here'!$A499=AM$7,IF('Copy &amp; Paste Roster Report Here'!$M499="FT",1,0),0)</f>
        <v>0</v>
      </c>
      <c r="AN502" s="118">
        <f>IF('Copy &amp; Paste Roster Report Here'!$A499=AN$7,IF('Copy &amp; Paste Roster Report Here'!$M499="FT",1,0),0)</f>
        <v>0</v>
      </c>
      <c r="AO502" s="118">
        <f>IF('Copy &amp; Paste Roster Report Here'!$A499=AO$7,IF('Copy &amp; Paste Roster Report Here'!$M499="FT",1,0),0)</f>
        <v>0</v>
      </c>
      <c r="AP502" s="118">
        <f>IF('Copy &amp; Paste Roster Report Here'!$A499=AP$7,IF('Copy &amp; Paste Roster Report Here'!$M499="FT",1,0),0)</f>
        <v>0</v>
      </c>
      <c r="AQ502" s="118">
        <f>IF('Copy &amp; Paste Roster Report Here'!$A499=AQ$7,IF('Copy &amp; Paste Roster Report Here'!$M499="FT",1,0),0)</f>
        <v>0</v>
      </c>
      <c r="AR502" s="118">
        <f>IF('Copy &amp; Paste Roster Report Here'!$A499=AR$7,IF('Copy &amp; Paste Roster Report Here'!$M499="FT",1,0),0)</f>
        <v>0</v>
      </c>
      <c r="AS502" s="118">
        <f>IF('Copy &amp; Paste Roster Report Here'!$A499=AS$7,IF('Copy &amp; Paste Roster Report Here'!$M499="FT",1,0),0)</f>
        <v>0</v>
      </c>
      <c r="AT502" s="118">
        <f>IF('Copy &amp; Paste Roster Report Here'!$A499=AT$7,IF('Copy &amp; Paste Roster Report Here'!$M499="FT",1,0),0)</f>
        <v>0</v>
      </c>
      <c r="AU502" s="118">
        <f>IF('Copy &amp; Paste Roster Report Here'!$A499=AU$7,IF('Copy &amp; Paste Roster Report Here'!$M499="FT",1,0),0)</f>
        <v>0</v>
      </c>
      <c r="AV502" s="73">
        <f t="shared" si="115"/>
        <v>0</v>
      </c>
      <c r="AW502" s="119">
        <f>IF('Copy &amp; Paste Roster Report Here'!$A499=AW$7,IF('Copy &amp; Paste Roster Report Here'!$M499="HT",1,0),0)</f>
        <v>0</v>
      </c>
      <c r="AX502" s="119">
        <f>IF('Copy &amp; Paste Roster Report Here'!$A499=AX$7,IF('Copy &amp; Paste Roster Report Here'!$M499="HT",1,0),0)</f>
        <v>0</v>
      </c>
      <c r="AY502" s="119">
        <f>IF('Copy &amp; Paste Roster Report Here'!$A499=AY$7,IF('Copy &amp; Paste Roster Report Here'!$M499="HT",1,0),0)</f>
        <v>0</v>
      </c>
      <c r="AZ502" s="119">
        <f>IF('Copy &amp; Paste Roster Report Here'!$A499=AZ$7,IF('Copy &amp; Paste Roster Report Here'!$M499="HT",1,0),0)</f>
        <v>0</v>
      </c>
      <c r="BA502" s="119">
        <f>IF('Copy &amp; Paste Roster Report Here'!$A499=BA$7,IF('Copy &amp; Paste Roster Report Here'!$M499="HT",1,0),0)</f>
        <v>0</v>
      </c>
      <c r="BB502" s="119">
        <f>IF('Copy &amp; Paste Roster Report Here'!$A499=BB$7,IF('Copy &amp; Paste Roster Report Here'!$M499="HT",1,0),0)</f>
        <v>0</v>
      </c>
      <c r="BC502" s="119">
        <f>IF('Copy &amp; Paste Roster Report Here'!$A499=BC$7,IF('Copy &amp; Paste Roster Report Here'!$M499="HT",1,0),0)</f>
        <v>0</v>
      </c>
      <c r="BD502" s="119">
        <f>IF('Copy &amp; Paste Roster Report Here'!$A499=BD$7,IF('Copy &amp; Paste Roster Report Here'!$M499="HT",1,0),0)</f>
        <v>0</v>
      </c>
      <c r="BE502" s="119">
        <f>IF('Copy &amp; Paste Roster Report Here'!$A499=BE$7,IF('Copy &amp; Paste Roster Report Here'!$M499="HT",1,0),0)</f>
        <v>0</v>
      </c>
      <c r="BF502" s="119">
        <f>IF('Copy &amp; Paste Roster Report Here'!$A499=BF$7,IF('Copy &amp; Paste Roster Report Here'!$M499="HT",1,0),0)</f>
        <v>0</v>
      </c>
      <c r="BG502" s="119">
        <f>IF('Copy &amp; Paste Roster Report Here'!$A499=BG$7,IF('Copy &amp; Paste Roster Report Here'!$M499="HT",1,0),0)</f>
        <v>0</v>
      </c>
      <c r="BH502" s="73">
        <f t="shared" si="116"/>
        <v>0</v>
      </c>
      <c r="BI502" s="120">
        <f>IF('Copy &amp; Paste Roster Report Here'!$A499=BI$7,IF('Copy &amp; Paste Roster Report Here'!$M499="MT",1,0),0)</f>
        <v>0</v>
      </c>
      <c r="BJ502" s="120">
        <f>IF('Copy &amp; Paste Roster Report Here'!$A499=BJ$7,IF('Copy &amp; Paste Roster Report Here'!$M499="MT",1,0),0)</f>
        <v>0</v>
      </c>
      <c r="BK502" s="120">
        <f>IF('Copy &amp; Paste Roster Report Here'!$A499=BK$7,IF('Copy &amp; Paste Roster Report Here'!$M499="MT",1,0),0)</f>
        <v>0</v>
      </c>
      <c r="BL502" s="120">
        <f>IF('Copy &amp; Paste Roster Report Here'!$A499=BL$7,IF('Copy &amp; Paste Roster Report Here'!$M499="MT",1,0),0)</f>
        <v>0</v>
      </c>
      <c r="BM502" s="120">
        <f>IF('Copy &amp; Paste Roster Report Here'!$A499=BM$7,IF('Copy &amp; Paste Roster Report Here'!$M499="MT",1,0),0)</f>
        <v>0</v>
      </c>
      <c r="BN502" s="120">
        <f>IF('Copy &amp; Paste Roster Report Here'!$A499=BN$7,IF('Copy &amp; Paste Roster Report Here'!$M499="MT",1,0),0)</f>
        <v>0</v>
      </c>
      <c r="BO502" s="120">
        <f>IF('Copy &amp; Paste Roster Report Here'!$A499=BO$7,IF('Copy &amp; Paste Roster Report Here'!$M499="MT",1,0),0)</f>
        <v>0</v>
      </c>
      <c r="BP502" s="120">
        <f>IF('Copy &amp; Paste Roster Report Here'!$A499=BP$7,IF('Copy &amp; Paste Roster Report Here'!$M499="MT",1,0),0)</f>
        <v>0</v>
      </c>
      <c r="BQ502" s="120">
        <f>IF('Copy &amp; Paste Roster Report Here'!$A499=BQ$7,IF('Copy &amp; Paste Roster Report Here'!$M499="MT",1,0),0)</f>
        <v>0</v>
      </c>
      <c r="BR502" s="120">
        <f>IF('Copy &amp; Paste Roster Report Here'!$A499=BR$7,IF('Copy &amp; Paste Roster Report Here'!$M499="MT",1,0),0)</f>
        <v>0</v>
      </c>
      <c r="BS502" s="120">
        <f>IF('Copy &amp; Paste Roster Report Here'!$A499=BS$7,IF('Copy &amp; Paste Roster Report Here'!$M499="MT",1,0),0)</f>
        <v>0</v>
      </c>
      <c r="BT502" s="73">
        <f t="shared" si="117"/>
        <v>0</v>
      </c>
      <c r="BU502" s="121">
        <f>IF('Copy &amp; Paste Roster Report Here'!$A499=BU$7,IF('Copy &amp; Paste Roster Report Here'!$M499="fy",1,0),0)</f>
        <v>0</v>
      </c>
      <c r="BV502" s="121">
        <f>IF('Copy &amp; Paste Roster Report Here'!$A499=BV$7,IF('Copy &amp; Paste Roster Report Here'!$M499="fy",1,0),0)</f>
        <v>0</v>
      </c>
      <c r="BW502" s="121">
        <f>IF('Copy &amp; Paste Roster Report Here'!$A499=BW$7,IF('Copy &amp; Paste Roster Report Here'!$M499="fy",1,0),0)</f>
        <v>0</v>
      </c>
      <c r="BX502" s="121">
        <f>IF('Copy &amp; Paste Roster Report Here'!$A499=BX$7,IF('Copy &amp; Paste Roster Report Here'!$M499="fy",1,0),0)</f>
        <v>0</v>
      </c>
      <c r="BY502" s="121">
        <f>IF('Copy &amp; Paste Roster Report Here'!$A499=BY$7,IF('Copy &amp; Paste Roster Report Here'!$M499="fy",1,0),0)</f>
        <v>0</v>
      </c>
      <c r="BZ502" s="121">
        <f>IF('Copy &amp; Paste Roster Report Here'!$A499=BZ$7,IF('Copy &amp; Paste Roster Report Here'!$M499="fy",1,0),0)</f>
        <v>0</v>
      </c>
      <c r="CA502" s="121">
        <f>IF('Copy &amp; Paste Roster Report Here'!$A499=CA$7,IF('Copy &amp; Paste Roster Report Here'!$M499="fy",1,0),0)</f>
        <v>0</v>
      </c>
      <c r="CB502" s="121">
        <f>IF('Copy &amp; Paste Roster Report Here'!$A499=CB$7,IF('Copy &amp; Paste Roster Report Here'!$M499="fy",1,0),0)</f>
        <v>0</v>
      </c>
      <c r="CC502" s="121">
        <f>IF('Copy &amp; Paste Roster Report Here'!$A499=CC$7,IF('Copy &amp; Paste Roster Report Here'!$M499="fy",1,0),0)</f>
        <v>0</v>
      </c>
      <c r="CD502" s="121">
        <f>IF('Copy &amp; Paste Roster Report Here'!$A499=CD$7,IF('Copy &amp; Paste Roster Report Here'!$M499="fy",1,0),0)</f>
        <v>0</v>
      </c>
      <c r="CE502" s="121">
        <f>IF('Copy &amp; Paste Roster Report Here'!$A499=CE$7,IF('Copy &amp; Paste Roster Report Here'!$M499="fy",1,0),0)</f>
        <v>0</v>
      </c>
      <c r="CF502" s="73">
        <f t="shared" si="118"/>
        <v>0</v>
      </c>
      <c r="CG502" s="122">
        <f>IF('Copy &amp; Paste Roster Report Here'!$A499=CG$7,IF('Copy &amp; Paste Roster Report Here'!$M499="RH",1,0),0)</f>
        <v>0</v>
      </c>
      <c r="CH502" s="122">
        <f>IF('Copy &amp; Paste Roster Report Here'!$A499=CH$7,IF('Copy &amp; Paste Roster Report Here'!$M499="RH",1,0),0)</f>
        <v>0</v>
      </c>
      <c r="CI502" s="122">
        <f>IF('Copy &amp; Paste Roster Report Here'!$A499=CI$7,IF('Copy &amp; Paste Roster Report Here'!$M499="RH",1,0),0)</f>
        <v>0</v>
      </c>
      <c r="CJ502" s="122">
        <f>IF('Copy &amp; Paste Roster Report Here'!$A499=CJ$7,IF('Copy &amp; Paste Roster Report Here'!$M499="RH",1,0),0)</f>
        <v>0</v>
      </c>
      <c r="CK502" s="122">
        <f>IF('Copy &amp; Paste Roster Report Here'!$A499=CK$7,IF('Copy &amp; Paste Roster Report Here'!$M499="RH",1,0),0)</f>
        <v>0</v>
      </c>
      <c r="CL502" s="122">
        <f>IF('Copy &amp; Paste Roster Report Here'!$A499=CL$7,IF('Copy &amp; Paste Roster Report Here'!$M499="RH",1,0),0)</f>
        <v>0</v>
      </c>
      <c r="CM502" s="122">
        <f>IF('Copy &amp; Paste Roster Report Here'!$A499=CM$7,IF('Copy &amp; Paste Roster Report Here'!$M499="RH",1,0),0)</f>
        <v>0</v>
      </c>
      <c r="CN502" s="122">
        <f>IF('Copy &amp; Paste Roster Report Here'!$A499=CN$7,IF('Copy &amp; Paste Roster Report Here'!$M499="RH",1,0),0)</f>
        <v>0</v>
      </c>
      <c r="CO502" s="122">
        <f>IF('Copy &amp; Paste Roster Report Here'!$A499=CO$7,IF('Copy &amp; Paste Roster Report Here'!$M499="RH",1,0),0)</f>
        <v>0</v>
      </c>
      <c r="CP502" s="122">
        <f>IF('Copy &amp; Paste Roster Report Here'!$A499=CP$7,IF('Copy &amp; Paste Roster Report Here'!$M499="RH",1,0),0)</f>
        <v>0</v>
      </c>
      <c r="CQ502" s="122">
        <f>IF('Copy &amp; Paste Roster Report Here'!$A499=CQ$7,IF('Copy &amp; Paste Roster Report Here'!$M499="RH",1,0),0)</f>
        <v>0</v>
      </c>
      <c r="CR502" s="73">
        <f t="shared" si="119"/>
        <v>0</v>
      </c>
      <c r="CS502" s="123">
        <f>IF('Copy &amp; Paste Roster Report Here'!$A499=CS$7,IF('Copy &amp; Paste Roster Report Here'!$M499="QT",1,0),0)</f>
        <v>0</v>
      </c>
      <c r="CT502" s="123">
        <f>IF('Copy &amp; Paste Roster Report Here'!$A499=CT$7,IF('Copy &amp; Paste Roster Report Here'!$M499="QT",1,0),0)</f>
        <v>0</v>
      </c>
      <c r="CU502" s="123">
        <f>IF('Copy &amp; Paste Roster Report Here'!$A499=CU$7,IF('Copy &amp; Paste Roster Report Here'!$M499="QT",1,0),0)</f>
        <v>0</v>
      </c>
      <c r="CV502" s="123">
        <f>IF('Copy &amp; Paste Roster Report Here'!$A499=CV$7,IF('Copy &amp; Paste Roster Report Here'!$M499="QT",1,0),0)</f>
        <v>0</v>
      </c>
      <c r="CW502" s="123">
        <f>IF('Copy &amp; Paste Roster Report Here'!$A499=CW$7,IF('Copy &amp; Paste Roster Report Here'!$M499="QT",1,0),0)</f>
        <v>0</v>
      </c>
      <c r="CX502" s="123">
        <f>IF('Copy &amp; Paste Roster Report Here'!$A499=CX$7,IF('Copy &amp; Paste Roster Report Here'!$M499="QT",1,0),0)</f>
        <v>0</v>
      </c>
      <c r="CY502" s="123">
        <f>IF('Copy &amp; Paste Roster Report Here'!$A499=CY$7,IF('Copy &amp; Paste Roster Report Here'!$M499="QT",1,0),0)</f>
        <v>0</v>
      </c>
      <c r="CZ502" s="123">
        <f>IF('Copy &amp; Paste Roster Report Here'!$A499=CZ$7,IF('Copy &amp; Paste Roster Report Here'!$M499="QT",1,0),0)</f>
        <v>0</v>
      </c>
      <c r="DA502" s="123">
        <f>IF('Copy &amp; Paste Roster Report Here'!$A499=DA$7,IF('Copy &amp; Paste Roster Report Here'!$M499="QT",1,0),0)</f>
        <v>0</v>
      </c>
      <c r="DB502" s="123">
        <f>IF('Copy &amp; Paste Roster Report Here'!$A499=DB$7,IF('Copy &amp; Paste Roster Report Here'!$M499="QT",1,0),0)</f>
        <v>0</v>
      </c>
      <c r="DC502" s="123">
        <f>IF('Copy &amp; Paste Roster Report Here'!$A499=DC$7,IF('Copy &amp; Paste Roster Report Here'!$M499="QT",1,0),0)</f>
        <v>0</v>
      </c>
      <c r="DD502" s="73">
        <f t="shared" si="120"/>
        <v>0</v>
      </c>
      <c r="DE502" s="124">
        <f>IF('Copy &amp; Paste Roster Report Here'!$A499=DE$7,IF('Copy &amp; Paste Roster Report Here'!$M499="xxxxxxxxxxx",1,0),0)</f>
        <v>0</v>
      </c>
      <c r="DF502" s="124">
        <f>IF('Copy &amp; Paste Roster Report Here'!$A499=DF$7,IF('Copy &amp; Paste Roster Report Here'!$M499="xxxxxxxxxxx",1,0),0)</f>
        <v>0</v>
      </c>
      <c r="DG502" s="124">
        <f>IF('Copy &amp; Paste Roster Report Here'!$A499=DG$7,IF('Copy &amp; Paste Roster Report Here'!$M499="xxxxxxxxxxx",1,0),0)</f>
        <v>0</v>
      </c>
      <c r="DH502" s="124">
        <f>IF('Copy &amp; Paste Roster Report Here'!$A499=DH$7,IF('Copy &amp; Paste Roster Report Here'!$M499="xxxxxxxxxxx",1,0),0)</f>
        <v>0</v>
      </c>
      <c r="DI502" s="124">
        <f>IF('Copy &amp; Paste Roster Report Here'!$A499=DI$7,IF('Copy &amp; Paste Roster Report Here'!$M499="xxxxxxxxxxx",1,0),0)</f>
        <v>0</v>
      </c>
      <c r="DJ502" s="124">
        <f>IF('Copy &amp; Paste Roster Report Here'!$A499=DJ$7,IF('Copy &amp; Paste Roster Report Here'!$M499="xxxxxxxxxxx",1,0),0)</f>
        <v>0</v>
      </c>
      <c r="DK502" s="124">
        <f>IF('Copy &amp; Paste Roster Report Here'!$A499=DK$7,IF('Copy &amp; Paste Roster Report Here'!$M499="xxxxxxxxxxx",1,0),0)</f>
        <v>0</v>
      </c>
      <c r="DL502" s="124">
        <f>IF('Copy &amp; Paste Roster Report Here'!$A499=DL$7,IF('Copy &amp; Paste Roster Report Here'!$M499="xxxxxxxxxxx",1,0),0)</f>
        <v>0</v>
      </c>
      <c r="DM502" s="124">
        <f>IF('Copy &amp; Paste Roster Report Here'!$A499=DM$7,IF('Copy &amp; Paste Roster Report Here'!$M499="xxxxxxxxxxx",1,0),0)</f>
        <v>0</v>
      </c>
      <c r="DN502" s="124">
        <f>IF('Copy &amp; Paste Roster Report Here'!$A499=DN$7,IF('Copy &amp; Paste Roster Report Here'!$M499="xxxxxxxxxxx",1,0),0)</f>
        <v>0</v>
      </c>
      <c r="DO502" s="124">
        <f>IF('Copy &amp; Paste Roster Report Here'!$A499=DO$7,IF('Copy &amp; Paste Roster Report Here'!$M499="xxxxxxxxxxx",1,0),0)</f>
        <v>0</v>
      </c>
      <c r="DP502" s="125">
        <f t="shared" si="121"/>
        <v>0</v>
      </c>
      <c r="DQ502" s="126">
        <f t="shared" si="122"/>
        <v>0</v>
      </c>
    </row>
    <row r="503" spans="1:121" x14ac:dyDescent="0.25">
      <c r="A503" s="111">
        <f t="shared" si="108"/>
        <v>0</v>
      </c>
      <c r="B503" s="111">
        <f t="shared" si="109"/>
        <v>0</v>
      </c>
      <c r="C503" s="112">
        <f>+('Copy &amp; Paste Roster Report Here'!$P500-'Copy &amp; Paste Roster Report Here'!$O500)/30</f>
        <v>0</v>
      </c>
      <c r="D503" s="112">
        <f>+('Copy &amp; Paste Roster Report Here'!$P500-'Copy &amp; Paste Roster Report Here'!$O500)</f>
        <v>0</v>
      </c>
      <c r="E503" s="111">
        <f>'Copy &amp; Paste Roster Report Here'!N500</f>
        <v>0</v>
      </c>
      <c r="F503" s="111" t="str">
        <f t="shared" si="110"/>
        <v>N</v>
      </c>
      <c r="G503" s="111">
        <f>'Copy &amp; Paste Roster Report Here'!R500</f>
        <v>0</v>
      </c>
      <c r="H503" s="113">
        <f t="shared" si="111"/>
        <v>0</v>
      </c>
      <c r="I503" s="112">
        <f>IF(F503="N",$F$5-'Copy &amp; Paste Roster Report Here'!O500,+'Copy &amp; Paste Roster Report Here'!Q500-'Copy &amp; Paste Roster Report Here'!O500)</f>
        <v>0</v>
      </c>
      <c r="J503" s="114">
        <f t="shared" si="112"/>
        <v>0</v>
      </c>
      <c r="K503" s="114">
        <f t="shared" si="113"/>
        <v>0</v>
      </c>
      <c r="L503" s="115">
        <f>'Copy &amp; Paste Roster Report Here'!F500</f>
        <v>0</v>
      </c>
      <c r="M503" s="116">
        <f t="shared" si="114"/>
        <v>0</v>
      </c>
      <c r="N503" s="117">
        <f>IF('Copy &amp; Paste Roster Report Here'!$A500='Analytical Tests'!N$7,IF($F503="Y",+$H503*N$6,0),0)</f>
        <v>0</v>
      </c>
      <c r="O503" s="117">
        <f>IF('Copy &amp; Paste Roster Report Here'!$A500='Analytical Tests'!O$7,IF($F503="Y",+$H503*O$6,0),0)</f>
        <v>0</v>
      </c>
      <c r="P503" s="117">
        <f>IF('Copy &amp; Paste Roster Report Here'!$A500='Analytical Tests'!P$7,IF($F503="Y",+$H503*P$6,0),0)</f>
        <v>0</v>
      </c>
      <c r="Q503" s="117">
        <f>IF('Copy &amp; Paste Roster Report Here'!$A500='Analytical Tests'!Q$7,IF($F503="Y",+$H503*Q$6,0),0)</f>
        <v>0</v>
      </c>
      <c r="R503" s="117">
        <f>IF('Copy &amp; Paste Roster Report Here'!$A500='Analytical Tests'!R$7,IF($F503="Y",+$H503*R$6,0),0)</f>
        <v>0</v>
      </c>
      <c r="S503" s="117">
        <f>IF('Copy &amp; Paste Roster Report Here'!$A500='Analytical Tests'!S$7,IF($F503="Y",+$H503*S$6,0),0)</f>
        <v>0</v>
      </c>
      <c r="T503" s="117">
        <f>IF('Copy &amp; Paste Roster Report Here'!$A500='Analytical Tests'!T$7,IF($F503="Y",+$H503*T$6,0),0)</f>
        <v>0</v>
      </c>
      <c r="U503" s="117">
        <f>IF('Copy &amp; Paste Roster Report Here'!$A500='Analytical Tests'!U$7,IF($F503="Y",+$H503*U$6,0),0)</f>
        <v>0</v>
      </c>
      <c r="V503" s="117">
        <f>IF('Copy &amp; Paste Roster Report Here'!$A500='Analytical Tests'!V$7,IF($F503="Y",+$H503*V$6,0),0)</f>
        <v>0</v>
      </c>
      <c r="W503" s="117">
        <f>IF('Copy &amp; Paste Roster Report Here'!$A500='Analytical Tests'!W$7,IF($F503="Y",+$H503*W$6,0),0)</f>
        <v>0</v>
      </c>
      <c r="X503" s="117">
        <f>IF('Copy &amp; Paste Roster Report Here'!$A500='Analytical Tests'!X$7,IF($F503="Y",+$H503*X$6,0),0)</f>
        <v>0</v>
      </c>
      <c r="Y503" s="117" t="b">
        <f>IF('Copy &amp; Paste Roster Report Here'!$A500='Analytical Tests'!Y$7,IF($F503="N",IF($J503&gt;=$C503,Y$6,+($I503/$D503)*Y$6),0))</f>
        <v>0</v>
      </c>
      <c r="Z503" s="117" t="b">
        <f>IF('Copy &amp; Paste Roster Report Here'!$A500='Analytical Tests'!Z$7,IF($F503="N",IF($J503&gt;=$C503,Z$6,+($I503/$D503)*Z$6),0))</f>
        <v>0</v>
      </c>
      <c r="AA503" s="117" t="b">
        <f>IF('Copy &amp; Paste Roster Report Here'!$A500='Analytical Tests'!AA$7,IF($F503="N",IF($J503&gt;=$C503,AA$6,+($I503/$D503)*AA$6),0))</f>
        <v>0</v>
      </c>
      <c r="AB503" s="117" t="b">
        <f>IF('Copy &amp; Paste Roster Report Here'!$A500='Analytical Tests'!AB$7,IF($F503="N",IF($J503&gt;=$C503,AB$6,+($I503/$D503)*AB$6),0))</f>
        <v>0</v>
      </c>
      <c r="AC503" s="117" t="b">
        <f>IF('Copy &amp; Paste Roster Report Here'!$A500='Analytical Tests'!AC$7,IF($F503="N",IF($J503&gt;=$C503,AC$6,+($I503/$D503)*AC$6),0))</f>
        <v>0</v>
      </c>
      <c r="AD503" s="117" t="b">
        <f>IF('Copy &amp; Paste Roster Report Here'!$A500='Analytical Tests'!AD$7,IF($F503="N",IF($J503&gt;=$C503,AD$6,+($I503/$D503)*AD$6),0))</f>
        <v>0</v>
      </c>
      <c r="AE503" s="117" t="b">
        <f>IF('Copy &amp; Paste Roster Report Here'!$A500='Analytical Tests'!AE$7,IF($F503="N",IF($J503&gt;=$C503,AE$6,+($I503/$D503)*AE$6),0))</f>
        <v>0</v>
      </c>
      <c r="AF503" s="117" t="b">
        <f>IF('Copy &amp; Paste Roster Report Here'!$A500='Analytical Tests'!AF$7,IF($F503="N",IF($J503&gt;=$C503,AF$6,+($I503/$D503)*AF$6),0))</f>
        <v>0</v>
      </c>
      <c r="AG503" s="117" t="b">
        <f>IF('Copy &amp; Paste Roster Report Here'!$A500='Analytical Tests'!AG$7,IF($F503="N",IF($J503&gt;=$C503,AG$6,+($I503/$D503)*AG$6),0))</f>
        <v>0</v>
      </c>
      <c r="AH503" s="117" t="b">
        <f>IF('Copy &amp; Paste Roster Report Here'!$A500='Analytical Tests'!AH$7,IF($F503="N",IF($J503&gt;=$C503,AH$6,+($I503/$D503)*AH$6),0))</f>
        <v>0</v>
      </c>
      <c r="AI503" s="117" t="b">
        <f>IF('Copy &amp; Paste Roster Report Here'!$A500='Analytical Tests'!AI$7,IF($F503="N",IF($J503&gt;=$C503,AI$6,+($I503/$D503)*AI$6),0))</f>
        <v>0</v>
      </c>
      <c r="AJ503" s="79"/>
      <c r="AK503" s="118">
        <f>IF('Copy &amp; Paste Roster Report Here'!$A500=AK$7,IF('Copy &amp; Paste Roster Report Here'!$M500="FT",1,0),0)</f>
        <v>0</v>
      </c>
      <c r="AL503" s="118">
        <f>IF('Copy &amp; Paste Roster Report Here'!$A500=AL$7,IF('Copy &amp; Paste Roster Report Here'!$M500="FT",1,0),0)</f>
        <v>0</v>
      </c>
      <c r="AM503" s="118">
        <f>IF('Copy &amp; Paste Roster Report Here'!$A500=AM$7,IF('Copy &amp; Paste Roster Report Here'!$M500="FT",1,0),0)</f>
        <v>0</v>
      </c>
      <c r="AN503" s="118">
        <f>IF('Copy &amp; Paste Roster Report Here'!$A500=AN$7,IF('Copy &amp; Paste Roster Report Here'!$M500="FT",1,0),0)</f>
        <v>0</v>
      </c>
      <c r="AO503" s="118">
        <f>IF('Copy &amp; Paste Roster Report Here'!$A500=AO$7,IF('Copy &amp; Paste Roster Report Here'!$M500="FT",1,0),0)</f>
        <v>0</v>
      </c>
      <c r="AP503" s="118">
        <f>IF('Copy &amp; Paste Roster Report Here'!$A500=AP$7,IF('Copy &amp; Paste Roster Report Here'!$M500="FT",1,0),0)</f>
        <v>0</v>
      </c>
      <c r="AQ503" s="118">
        <f>IF('Copy &amp; Paste Roster Report Here'!$A500=AQ$7,IF('Copy &amp; Paste Roster Report Here'!$M500="FT",1,0),0)</f>
        <v>0</v>
      </c>
      <c r="AR503" s="118">
        <f>IF('Copy &amp; Paste Roster Report Here'!$A500=AR$7,IF('Copy &amp; Paste Roster Report Here'!$M500="FT",1,0),0)</f>
        <v>0</v>
      </c>
      <c r="AS503" s="118">
        <f>IF('Copy &amp; Paste Roster Report Here'!$A500=AS$7,IF('Copy &amp; Paste Roster Report Here'!$M500="FT",1,0),0)</f>
        <v>0</v>
      </c>
      <c r="AT503" s="118">
        <f>IF('Copy &amp; Paste Roster Report Here'!$A500=AT$7,IF('Copy &amp; Paste Roster Report Here'!$M500="FT",1,0),0)</f>
        <v>0</v>
      </c>
      <c r="AU503" s="118">
        <f>IF('Copy &amp; Paste Roster Report Here'!$A500=AU$7,IF('Copy &amp; Paste Roster Report Here'!$M500="FT",1,0),0)</f>
        <v>0</v>
      </c>
      <c r="AV503" s="73">
        <f t="shared" si="115"/>
        <v>0</v>
      </c>
      <c r="AW503" s="119">
        <f>IF('Copy &amp; Paste Roster Report Here'!$A500=AW$7,IF('Copy &amp; Paste Roster Report Here'!$M500="HT",1,0),0)</f>
        <v>0</v>
      </c>
      <c r="AX503" s="119">
        <f>IF('Copy &amp; Paste Roster Report Here'!$A500=AX$7,IF('Copy &amp; Paste Roster Report Here'!$M500="HT",1,0),0)</f>
        <v>0</v>
      </c>
      <c r="AY503" s="119">
        <f>IF('Copy &amp; Paste Roster Report Here'!$A500=AY$7,IF('Copy &amp; Paste Roster Report Here'!$M500="HT",1,0),0)</f>
        <v>0</v>
      </c>
      <c r="AZ503" s="119">
        <f>IF('Copy &amp; Paste Roster Report Here'!$A500=AZ$7,IF('Copy &amp; Paste Roster Report Here'!$M500="HT",1,0),0)</f>
        <v>0</v>
      </c>
      <c r="BA503" s="119">
        <f>IF('Copy &amp; Paste Roster Report Here'!$A500=BA$7,IF('Copy &amp; Paste Roster Report Here'!$M500="HT",1,0),0)</f>
        <v>0</v>
      </c>
      <c r="BB503" s="119">
        <f>IF('Copy &amp; Paste Roster Report Here'!$A500=BB$7,IF('Copy &amp; Paste Roster Report Here'!$M500="HT",1,0),0)</f>
        <v>0</v>
      </c>
      <c r="BC503" s="119">
        <f>IF('Copy &amp; Paste Roster Report Here'!$A500=BC$7,IF('Copy &amp; Paste Roster Report Here'!$M500="HT",1,0),0)</f>
        <v>0</v>
      </c>
      <c r="BD503" s="119">
        <f>IF('Copy &amp; Paste Roster Report Here'!$A500=BD$7,IF('Copy &amp; Paste Roster Report Here'!$M500="HT",1,0),0)</f>
        <v>0</v>
      </c>
      <c r="BE503" s="119">
        <f>IF('Copy &amp; Paste Roster Report Here'!$A500=BE$7,IF('Copy &amp; Paste Roster Report Here'!$M500="HT",1,0),0)</f>
        <v>0</v>
      </c>
      <c r="BF503" s="119">
        <f>IF('Copy &amp; Paste Roster Report Here'!$A500=BF$7,IF('Copy &amp; Paste Roster Report Here'!$M500="HT",1,0),0)</f>
        <v>0</v>
      </c>
      <c r="BG503" s="119">
        <f>IF('Copy &amp; Paste Roster Report Here'!$A500=BG$7,IF('Copy &amp; Paste Roster Report Here'!$M500="HT",1,0),0)</f>
        <v>0</v>
      </c>
      <c r="BH503" s="73">
        <f t="shared" si="116"/>
        <v>0</v>
      </c>
      <c r="BI503" s="120">
        <f>IF('Copy &amp; Paste Roster Report Here'!$A500=BI$7,IF('Copy &amp; Paste Roster Report Here'!$M500="MT",1,0),0)</f>
        <v>0</v>
      </c>
      <c r="BJ503" s="120">
        <f>IF('Copy &amp; Paste Roster Report Here'!$A500=BJ$7,IF('Copy &amp; Paste Roster Report Here'!$M500="MT",1,0),0)</f>
        <v>0</v>
      </c>
      <c r="BK503" s="120">
        <f>IF('Copy &amp; Paste Roster Report Here'!$A500=BK$7,IF('Copy &amp; Paste Roster Report Here'!$M500="MT",1,0),0)</f>
        <v>0</v>
      </c>
      <c r="BL503" s="120">
        <f>IF('Copy &amp; Paste Roster Report Here'!$A500=BL$7,IF('Copy &amp; Paste Roster Report Here'!$M500="MT",1,0),0)</f>
        <v>0</v>
      </c>
      <c r="BM503" s="120">
        <f>IF('Copy &amp; Paste Roster Report Here'!$A500=BM$7,IF('Copy &amp; Paste Roster Report Here'!$M500="MT",1,0),0)</f>
        <v>0</v>
      </c>
      <c r="BN503" s="120">
        <f>IF('Copy &amp; Paste Roster Report Here'!$A500=BN$7,IF('Copy &amp; Paste Roster Report Here'!$M500="MT",1,0),0)</f>
        <v>0</v>
      </c>
      <c r="BO503" s="120">
        <f>IF('Copy &amp; Paste Roster Report Here'!$A500=BO$7,IF('Copy &amp; Paste Roster Report Here'!$M500="MT",1,0),0)</f>
        <v>0</v>
      </c>
      <c r="BP503" s="120">
        <f>IF('Copy &amp; Paste Roster Report Here'!$A500=BP$7,IF('Copy &amp; Paste Roster Report Here'!$M500="MT",1,0),0)</f>
        <v>0</v>
      </c>
      <c r="BQ503" s="120">
        <f>IF('Copy &amp; Paste Roster Report Here'!$A500=BQ$7,IF('Copy &amp; Paste Roster Report Here'!$M500="MT",1,0),0)</f>
        <v>0</v>
      </c>
      <c r="BR503" s="120">
        <f>IF('Copy &amp; Paste Roster Report Here'!$A500=BR$7,IF('Copy &amp; Paste Roster Report Here'!$M500="MT",1,0),0)</f>
        <v>0</v>
      </c>
      <c r="BS503" s="120">
        <f>IF('Copy &amp; Paste Roster Report Here'!$A500=BS$7,IF('Copy &amp; Paste Roster Report Here'!$M500="MT",1,0),0)</f>
        <v>0</v>
      </c>
      <c r="BT503" s="73">
        <f t="shared" si="117"/>
        <v>0</v>
      </c>
      <c r="BU503" s="121">
        <f>IF('Copy &amp; Paste Roster Report Here'!$A500=BU$7,IF('Copy &amp; Paste Roster Report Here'!$M500="fy",1,0),0)</f>
        <v>0</v>
      </c>
      <c r="BV503" s="121">
        <f>IF('Copy &amp; Paste Roster Report Here'!$A500=BV$7,IF('Copy &amp; Paste Roster Report Here'!$M500="fy",1,0),0)</f>
        <v>0</v>
      </c>
      <c r="BW503" s="121">
        <f>IF('Copy &amp; Paste Roster Report Here'!$A500=BW$7,IF('Copy &amp; Paste Roster Report Here'!$M500="fy",1,0),0)</f>
        <v>0</v>
      </c>
      <c r="BX503" s="121">
        <f>IF('Copy &amp; Paste Roster Report Here'!$A500=BX$7,IF('Copy &amp; Paste Roster Report Here'!$M500="fy",1,0),0)</f>
        <v>0</v>
      </c>
      <c r="BY503" s="121">
        <f>IF('Copy &amp; Paste Roster Report Here'!$A500=BY$7,IF('Copy &amp; Paste Roster Report Here'!$M500="fy",1,0),0)</f>
        <v>0</v>
      </c>
      <c r="BZ503" s="121">
        <f>IF('Copy &amp; Paste Roster Report Here'!$A500=BZ$7,IF('Copy &amp; Paste Roster Report Here'!$M500="fy",1,0),0)</f>
        <v>0</v>
      </c>
      <c r="CA503" s="121">
        <f>IF('Copy &amp; Paste Roster Report Here'!$A500=CA$7,IF('Copy &amp; Paste Roster Report Here'!$M500="fy",1,0),0)</f>
        <v>0</v>
      </c>
      <c r="CB503" s="121">
        <f>IF('Copy &amp; Paste Roster Report Here'!$A500=CB$7,IF('Copy &amp; Paste Roster Report Here'!$M500="fy",1,0),0)</f>
        <v>0</v>
      </c>
      <c r="CC503" s="121">
        <f>IF('Copy &amp; Paste Roster Report Here'!$A500=CC$7,IF('Copy &amp; Paste Roster Report Here'!$M500="fy",1,0),0)</f>
        <v>0</v>
      </c>
      <c r="CD503" s="121">
        <f>IF('Copy &amp; Paste Roster Report Here'!$A500=CD$7,IF('Copy &amp; Paste Roster Report Here'!$M500="fy",1,0),0)</f>
        <v>0</v>
      </c>
      <c r="CE503" s="121">
        <f>IF('Copy &amp; Paste Roster Report Here'!$A500=CE$7,IF('Copy &amp; Paste Roster Report Here'!$M500="fy",1,0),0)</f>
        <v>0</v>
      </c>
      <c r="CF503" s="73">
        <f t="shared" si="118"/>
        <v>0</v>
      </c>
      <c r="CG503" s="122">
        <f>IF('Copy &amp; Paste Roster Report Here'!$A500=CG$7,IF('Copy &amp; Paste Roster Report Here'!$M500="RH",1,0),0)</f>
        <v>0</v>
      </c>
      <c r="CH503" s="122">
        <f>IF('Copy &amp; Paste Roster Report Here'!$A500=CH$7,IF('Copy &amp; Paste Roster Report Here'!$M500="RH",1,0),0)</f>
        <v>0</v>
      </c>
      <c r="CI503" s="122">
        <f>IF('Copy &amp; Paste Roster Report Here'!$A500=CI$7,IF('Copy &amp; Paste Roster Report Here'!$M500="RH",1,0),0)</f>
        <v>0</v>
      </c>
      <c r="CJ503" s="122">
        <f>IF('Copy &amp; Paste Roster Report Here'!$A500=CJ$7,IF('Copy &amp; Paste Roster Report Here'!$M500="RH",1,0),0)</f>
        <v>0</v>
      </c>
      <c r="CK503" s="122">
        <f>IF('Copy &amp; Paste Roster Report Here'!$A500=CK$7,IF('Copy &amp; Paste Roster Report Here'!$M500="RH",1,0),0)</f>
        <v>0</v>
      </c>
      <c r="CL503" s="122">
        <f>IF('Copy &amp; Paste Roster Report Here'!$A500=CL$7,IF('Copy &amp; Paste Roster Report Here'!$M500="RH",1,0),0)</f>
        <v>0</v>
      </c>
      <c r="CM503" s="122">
        <f>IF('Copy &amp; Paste Roster Report Here'!$A500=CM$7,IF('Copy &amp; Paste Roster Report Here'!$M500="RH",1,0),0)</f>
        <v>0</v>
      </c>
      <c r="CN503" s="122">
        <f>IF('Copy &amp; Paste Roster Report Here'!$A500=CN$7,IF('Copy &amp; Paste Roster Report Here'!$M500="RH",1,0),0)</f>
        <v>0</v>
      </c>
      <c r="CO503" s="122">
        <f>IF('Copy &amp; Paste Roster Report Here'!$A500=CO$7,IF('Copy &amp; Paste Roster Report Here'!$M500="RH",1,0),0)</f>
        <v>0</v>
      </c>
      <c r="CP503" s="122">
        <f>IF('Copy &amp; Paste Roster Report Here'!$A500=CP$7,IF('Copy &amp; Paste Roster Report Here'!$M500="RH",1,0),0)</f>
        <v>0</v>
      </c>
      <c r="CQ503" s="122">
        <f>IF('Copy &amp; Paste Roster Report Here'!$A500=CQ$7,IF('Copy &amp; Paste Roster Report Here'!$M500="RH",1,0),0)</f>
        <v>0</v>
      </c>
      <c r="CR503" s="73">
        <f t="shared" si="119"/>
        <v>0</v>
      </c>
      <c r="CS503" s="123">
        <f>IF('Copy &amp; Paste Roster Report Here'!$A500=CS$7,IF('Copy &amp; Paste Roster Report Here'!$M500="QT",1,0),0)</f>
        <v>0</v>
      </c>
      <c r="CT503" s="123">
        <f>IF('Copy &amp; Paste Roster Report Here'!$A500=CT$7,IF('Copy &amp; Paste Roster Report Here'!$M500="QT",1,0),0)</f>
        <v>0</v>
      </c>
      <c r="CU503" s="123">
        <f>IF('Copy &amp; Paste Roster Report Here'!$A500=CU$7,IF('Copy &amp; Paste Roster Report Here'!$M500="QT",1,0),0)</f>
        <v>0</v>
      </c>
      <c r="CV503" s="123">
        <f>IF('Copy &amp; Paste Roster Report Here'!$A500=CV$7,IF('Copy &amp; Paste Roster Report Here'!$M500="QT",1,0),0)</f>
        <v>0</v>
      </c>
      <c r="CW503" s="123">
        <f>IF('Copy &amp; Paste Roster Report Here'!$A500=CW$7,IF('Copy &amp; Paste Roster Report Here'!$M500="QT",1,0),0)</f>
        <v>0</v>
      </c>
      <c r="CX503" s="123">
        <f>IF('Copy &amp; Paste Roster Report Here'!$A500=CX$7,IF('Copy &amp; Paste Roster Report Here'!$M500="QT",1,0),0)</f>
        <v>0</v>
      </c>
      <c r="CY503" s="123">
        <f>IF('Copy &amp; Paste Roster Report Here'!$A500=CY$7,IF('Copy &amp; Paste Roster Report Here'!$M500="QT",1,0),0)</f>
        <v>0</v>
      </c>
      <c r="CZ503" s="123">
        <f>IF('Copy &amp; Paste Roster Report Here'!$A500=CZ$7,IF('Copy &amp; Paste Roster Report Here'!$M500="QT",1,0),0)</f>
        <v>0</v>
      </c>
      <c r="DA503" s="123">
        <f>IF('Copy &amp; Paste Roster Report Here'!$A500=DA$7,IF('Copy &amp; Paste Roster Report Here'!$M500="QT",1,0),0)</f>
        <v>0</v>
      </c>
      <c r="DB503" s="123">
        <f>IF('Copy &amp; Paste Roster Report Here'!$A500=DB$7,IF('Copy &amp; Paste Roster Report Here'!$M500="QT",1,0),0)</f>
        <v>0</v>
      </c>
      <c r="DC503" s="123">
        <f>IF('Copy &amp; Paste Roster Report Here'!$A500=DC$7,IF('Copy &amp; Paste Roster Report Here'!$M500="QT",1,0),0)</f>
        <v>0</v>
      </c>
      <c r="DD503" s="73">
        <f t="shared" si="120"/>
        <v>0</v>
      </c>
      <c r="DE503" s="124">
        <f>IF('Copy &amp; Paste Roster Report Here'!$A500=DE$7,IF('Copy &amp; Paste Roster Report Here'!$M500="xxxxxxxxxxx",1,0),0)</f>
        <v>0</v>
      </c>
      <c r="DF503" s="124">
        <f>IF('Copy &amp; Paste Roster Report Here'!$A500=DF$7,IF('Copy &amp; Paste Roster Report Here'!$M500="xxxxxxxxxxx",1,0),0)</f>
        <v>0</v>
      </c>
      <c r="DG503" s="124">
        <f>IF('Copy &amp; Paste Roster Report Here'!$A500=DG$7,IF('Copy &amp; Paste Roster Report Here'!$M500="xxxxxxxxxxx",1,0),0)</f>
        <v>0</v>
      </c>
      <c r="DH503" s="124">
        <f>IF('Copy &amp; Paste Roster Report Here'!$A500=DH$7,IF('Copy &amp; Paste Roster Report Here'!$M500="xxxxxxxxxxx",1,0),0)</f>
        <v>0</v>
      </c>
      <c r="DI503" s="124">
        <f>IF('Copy &amp; Paste Roster Report Here'!$A500=DI$7,IF('Copy &amp; Paste Roster Report Here'!$M500="xxxxxxxxxxx",1,0),0)</f>
        <v>0</v>
      </c>
      <c r="DJ503" s="124">
        <f>IF('Copy &amp; Paste Roster Report Here'!$A500=DJ$7,IF('Copy &amp; Paste Roster Report Here'!$M500="xxxxxxxxxxx",1,0),0)</f>
        <v>0</v>
      </c>
      <c r="DK503" s="124">
        <f>IF('Copy &amp; Paste Roster Report Here'!$A500=DK$7,IF('Copy &amp; Paste Roster Report Here'!$M500="xxxxxxxxxxx",1,0),0)</f>
        <v>0</v>
      </c>
      <c r="DL503" s="124">
        <f>IF('Copy &amp; Paste Roster Report Here'!$A500=DL$7,IF('Copy &amp; Paste Roster Report Here'!$M500="xxxxxxxxxxx",1,0),0)</f>
        <v>0</v>
      </c>
      <c r="DM503" s="124">
        <f>IF('Copy &amp; Paste Roster Report Here'!$A500=DM$7,IF('Copy &amp; Paste Roster Report Here'!$M500="xxxxxxxxxxx",1,0),0)</f>
        <v>0</v>
      </c>
      <c r="DN503" s="124">
        <f>IF('Copy &amp; Paste Roster Report Here'!$A500=DN$7,IF('Copy &amp; Paste Roster Report Here'!$M500="xxxxxxxxxxx",1,0),0)</f>
        <v>0</v>
      </c>
      <c r="DO503" s="124">
        <f>IF('Copy &amp; Paste Roster Report Here'!$A500=DO$7,IF('Copy &amp; Paste Roster Report Here'!$M500="xxxxxxxxxxx",1,0),0)</f>
        <v>0</v>
      </c>
      <c r="DP503" s="125">
        <f t="shared" si="121"/>
        <v>0</v>
      </c>
      <c r="DQ503" s="126">
        <f t="shared" si="122"/>
        <v>0</v>
      </c>
    </row>
    <row r="504" spans="1:121" x14ac:dyDescent="0.25">
      <c r="A504" s="111">
        <f t="shared" si="108"/>
        <v>0</v>
      </c>
      <c r="B504" s="111">
        <f t="shared" si="109"/>
        <v>0</v>
      </c>
      <c r="C504" s="112">
        <f>+('Copy &amp; Paste Roster Report Here'!$P501-'Copy &amp; Paste Roster Report Here'!$O501)/30</f>
        <v>0</v>
      </c>
      <c r="D504" s="112">
        <f>+('Copy &amp; Paste Roster Report Here'!$P501-'Copy &amp; Paste Roster Report Here'!$O501)</f>
        <v>0</v>
      </c>
      <c r="E504" s="111">
        <f>'Copy &amp; Paste Roster Report Here'!N501</f>
        <v>0</v>
      </c>
      <c r="F504" s="111" t="str">
        <f t="shared" si="110"/>
        <v>N</v>
      </c>
      <c r="G504" s="111">
        <f>'Copy &amp; Paste Roster Report Here'!R501</f>
        <v>0</v>
      </c>
      <c r="H504" s="113">
        <f t="shared" si="111"/>
        <v>0</v>
      </c>
      <c r="I504" s="112">
        <f>IF(F504="N",$F$5-'Copy &amp; Paste Roster Report Here'!O501,+'Copy &amp; Paste Roster Report Here'!Q501-'Copy &amp; Paste Roster Report Here'!O501)</f>
        <v>0</v>
      </c>
      <c r="J504" s="114">
        <f t="shared" si="112"/>
        <v>0</v>
      </c>
      <c r="K504" s="114">
        <f t="shared" si="113"/>
        <v>0</v>
      </c>
      <c r="L504" s="115">
        <f>'Copy &amp; Paste Roster Report Here'!F501</f>
        <v>0</v>
      </c>
      <c r="M504" s="116">
        <f t="shared" si="114"/>
        <v>0</v>
      </c>
      <c r="N504" s="117">
        <f>IF('Copy &amp; Paste Roster Report Here'!$A501='Analytical Tests'!N$7,IF($F504="Y",+$H504*N$6,0),0)</f>
        <v>0</v>
      </c>
      <c r="O504" s="117">
        <f>IF('Copy &amp; Paste Roster Report Here'!$A501='Analytical Tests'!O$7,IF($F504="Y",+$H504*O$6,0),0)</f>
        <v>0</v>
      </c>
      <c r="P504" s="117">
        <f>IF('Copy &amp; Paste Roster Report Here'!$A501='Analytical Tests'!P$7,IF($F504="Y",+$H504*P$6,0),0)</f>
        <v>0</v>
      </c>
      <c r="Q504" s="117">
        <f>IF('Copy &amp; Paste Roster Report Here'!$A501='Analytical Tests'!Q$7,IF($F504="Y",+$H504*Q$6,0),0)</f>
        <v>0</v>
      </c>
      <c r="R504" s="117">
        <f>IF('Copy &amp; Paste Roster Report Here'!$A501='Analytical Tests'!R$7,IF($F504="Y",+$H504*R$6,0),0)</f>
        <v>0</v>
      </c>
      <c r="S504" s="117">
        <f>IF('Copy &amp; Paste Roster Report Here'!$A501='Analytical Tests'!S$7,IF($F504="Y",+$H504*S$6,0),0)</f>
        <v>0</v>
      </c>
      <c r="T504" s="117">
        <f>IF('Copy &amp; Paste Roster Report Here'!$A501='Analytical Tests'!T$7,IF($F504="Y",+$H504*T$6,0),0)</f>
        <v>0</v>
      </c>
      <c r="U504" s="117">
        <f>IF('Copy &amp; Paste Roster Report Here'!$A501='Analytical Tests'!U$7,IF($F504="Y",+$H504*U$6,0),0)</f>
        <v>0</v>
      </c>
      <c r="V504" s="117">
        <f>IF('Copy &amp; Paste Roster Report Here'!$A501='Analytical Tests'!V$7,IF($F504="Y",+$H504*V$6,0),0)</f>
        <v>0</v>
      </c>
      <c r="W504" s="117">
        <f>IF('Copy &amp; Paste Roster Report Here'!$A501='Analytical Tests'!W$7,IF($F504="Y",+$H504*W$6,0),0)</f>
        <v>0</v>
      </c>
      <c r="X504" s="117">
        <f>IF('Copy &amp; Paste Roster Report Here'!$A501='Analytical Tests'!X$7,IF($F504="Y",+$H504*X$6,0),0)</f>
        <v>0</v>
      </c>
      <c r="Y504" s="117" t="b">
        <f>IF('Copy &amp; Paste Roster Report Here'!$A501='Analytical Tests'!Y$7,IF($F504="N",IF($J504&gt;=$C504,Y$6,+($I504/$D504)*Y$6),0))</f>
        <v>0</v>
      </c>
      <c r="Z504" s="117" t="b">
        <f>IF('Copy &amp; Paste Roster Report Here'!$A501='Analytical Tests'!Z$7,IF($F504="N",IF($J504&gt;=$C504,Z$6,+($I504/$D504)*Z$6),0))</f>
        <v>0</v>
      </c>
      <c r="AA504" s="117" t="b">
        <f>IF('Copy &amp; Paste Roster Report Here'!$A501='Analytical Tests'!AA$7,IF($F504="N",IF($J504&gt;=$C504,AA$6,+($I504/$D504)*AA$6),0))</f>
        <v>0</v>
      </c>
      <c r="AB504" s="117" t="b">
        <f>IF('Copy &amp; Paste Roster Report Here'!$A501='Analytical Tests'!AB$7,IF($F504="N",IF($J504&gt;=$C504,AB$6,+($I504/$D504)*AB$6),0))</f>
        <v>0</v>
      </c>
      <c r="AC504" s="117" t="b">
        <f>IF('Copy &amp; Paste Roster Report Here'!$A501='Analytical Tests'!AC$7,IF($F504="N",IF($J504&gt;=$C504,AC$6,+($I504/$D504)*AC$6),0))</f>
        <v>0</v>
      </c>
      <c r="AD504" s="117" t="b">
        <f>IF('Copy &amp; Paste Roster Report Here'!$A501='Analytical Tests'!AD$7,IF($F504="N",IF($J504&gt;=$C504,AD$6,+($I504/$D504)*AD$6),0))</f>
        <v>0</v>
      </c>
      <c r="AE504" s="117" t="b">
        <f>IF('Copy &amp; Paste Roster Report Here'!$A501='Analytical Tests'!AE$7,IF($F504="N",IF($J504&gt;=$C504,AE$6,+($I504/$D504)*AE$6),0))</f>
        <v>0</v>
      </c>
      <c r="AF504" s="117" t="b">
        <f>IF('Copy &amp; Paste Roster Report Here'!$A501='Analytical Tests'!AF$7,IF($F504="N",IF($J504&gt;=$C504,AF$6,+($I504/$D504)*AF$6),0))</f>
        <v>0</v>
      </c>
      <c r="AG504" s="117" t="b">
        <f>IF('Copy &amp; Paste Roster Report Here'!$A501='Analytical Tests'!AG$7,IF($F504="N",IF($J504&gt;=$C504,AG$6,+($I504/$D504)*AG$6),0))</f>
        <v>0</v>
      </c>
      <c r="AH504" s="117" t="b">
        <f>IF('Copy &amp; Paste Roster Report Here'!$A501='Analytical Tests'!AH$7,IF($F504="N",IF($J504&gt;=$C504,AH$6,+($I504/$D504)*AH$6),0))</f>
        <v>0</v>
      </c>
      <c r="AI504" s="117" t="b">
        <f>IF('Copy &amp; Paste Roster Report Here'!$A501='Analytical Tests'!AI$7,IF($F504="N",IF($J504&gt;=$C504,AI$6,+($I504/$D504)*AI$6),0))</f>
        <v>0</v>
      </c>
      <c r="AJ504" s="79"/>
      <c r="AK504" s="118">
        <f>IF('Copy &amp; Paste Roster Report Here'!$A501=AK$7,IF('Copy &amp; Paste Roster Report Here'!$M501="FT",1,0),0)</f>
        <v>0</v>
      </c>
      <c r="AL504" s="118">
        <f>IF('Copy &amp; Paste Roster Report Here'!$A501=AL$7,IF('Copy &amp; Paste Roster Report Here'!$M501="FT",1,0),0)</f>
        <v>0</v>
      </c>
      <c r="AM504" s="118">
        <f>IF('Copy &amp; Paste Roster Report Here'!$A501=AM$7,IF('Copy &amp; Paste Roster Report Here'!$M501="FT",1,0),0)</f>
        <v>0</v>
      </c>
      <c r="AN504" s="118">
        <f>IF('Copy &amp; Paste Roster Report Here'!$A501=AN$7,IF('Copy &amp; Paste Roster Report Here'!$M501="FT",1,0),0)</f>
        <v>0</v>
      </c>
      <c r="AO504" s="118">
        <f>IF('Copy &amp; Paste Roster Report Here'!$A501=AO$7,IF('Copy &amp; Paste Roster Report Here'!$M501="FT",1,0),0)</f>
        <v>0</v>
      </c>
      <c r="AP504" s="118">
        <f>IF('Copy &amp; Paste Roster Report Here'!$A501=AP$7,IF('Copy &amp; Paste Roster Report Here'!$M501="FT",1,0),0)</f>
        <v>0</v>
      </c>
      <c r="AQ504" s="118">
        <f>IF('Copy &amp; Paste Roster Report Here'!$A501=AQ$7,IF('Copy &amp; Paste Roster Report Here'!$M501="FT",1,0),0)</f>
        <v>0</v>
      </c>
      <c r="AR504" s="118">
        <f>IF('Copy &amp; Paste Roster Report Here'!$A501=AR$7,IF('Copy &amp; Paste Roster Report Here'!$M501="FT",1,0),0)</f>
        <v>0</v>
      </c>
      <c r="AS504" s="118">
        <f>IF('Copy &amp; Paste Roster Report Here'!$A501=AS$7,IF('Copy &amp; Paste Roster Report Here'!$M501="FT",1,0),0)</f>
        <v>0</v>
      </c>
      <c r="AT504" s="118">
        <f>IF('Copy &amp; Paste Roster Report Here'!$A501=AT$7,IF('Copy &amp; Paste Roster Report Here'!$M501="FT",1,0),0)</f>
        <v>0</v>
      </c>
      <c r="AU504" s="118">
        <f>IF('Copy &amp; Paste Roster Report Here'!$A501=AU$7,IF('Copy &amp; Paste Roster Report Here'!$M501="FT",1,0),0)</f>
        <v>0</v>
      </c>
      <c r="AV504" s="73">
        <f t="shared" si="115"/>
        <v>0</v>
      </c>
      <c r="AW504" s="119">
        <f>IF('Copy &amp; Paste Roster Report Here'!$A501=AW$7,IF('Copy &amp; Paste Roster Report Here'!$M501="HT",1,0),0)</f>
        <v>0</v>
      </c>
      <c r="AX504" s="119">
        <f>IF('Copy &amp; Paste Roster Report Here'!$A501=AX$7,IF('Copy &amp; Paste Roster Report Here'!$M501="HT",1,0),0)</f>
        <v>0</v>
      </c>
      <c r="AY504" s="119">
        <f>IF('Copy &amp; Paste Roster Report Here'!$A501=AY$7,IF('Copy &amp; Paste Roster Report Here'!$M501="HT",1,0),0)</f>
        <v>0</v>
      </c>
      <c r="AZ504" s="119">
        <f>IF('Copy &amp; Paste Roster Report Here'!$A501=AZ$7,IF('Copy &amp; Paste Roster Report Here'!$M501="HT",1,0),0)</f>
        <v>0</v>
      </c>
      <c r="BA504" s="119">
        <f>IF('Copy &amp; Paste Roster Report Here'!$A501=BA$7,IF('Copy &amp; Paste Roster Report Here'!$M501="HT",1,0),0)</f>
        <v>0</v>
      </c>
      <c r="BB504" s="119">
        <f>IF('Copy &amp; Paste Roster Report Here'!$A501=BB$7,IF('Copy &amp; Paste Roster Report Here'!$M501="HT",1,0),0)</f>
        <v>0</v>
      </c>
      <c r="BC504" s="119">
        <f>IF('Copy &amp; Paste Roster Report Here'!$A501=BC$7,IF('Copy &amp; Paste Roster Report Here'!$M501="HT",1,0),0)</f>
        <v>0</v>
      </c>
      <c r="BD504" s="119">
        <f>IF('Copy &amp; Paste Roster Report Here'!$A501=BD$7,IF('Copy &amp; Paste Roster Report Here'!$M501="HT",1,0),0)</f>
        <v>0</v>
      </c>
      <c r="BE504" s="119">
        <f>IF('Copy &amp; Paste Roster Report Here'!$A501=BE$7,IF('Copy &amp; Paste Roster Report Here'!$M501="HT",1,0),0)</f>
        <v>0</v>
      </c>
      <c r="BF504" s="119">
        <f>IF('Copy &amp; Paste Roster Report Here'!$A501=BF$7,IF('Copy &amp; Paste Roster Report Here'!$M501="HT",1,0),0)</f>
        <v>0</v>
      </c>
      <c r="BG504" s="119">
        <f>IF('Copy &amp; Paste Roster Report Here'!$A501=BG$7,IF('Copy &amp; Paste Roster Report Here'!$M501="HT",1,0),0)</f>
        <v>0</v>
      </c>
      <c r="BH504" s="73">
        <f t="shared" si="116"/>
        <v>0</v>
      </c>
      <c r="BI504" s="120">
        <f>IF('Copy &amp; Paste Roster Report Here'!$A501=BI$7,IF('Copy &amp; Paste Roster Report Here'!$M501="MT",1,0),0)</f>
        <v>0</v>
      </c>
      <c r="BJ504" s="120">
        <f>IF('Copy &amp; Paste Roster Report Here'!$A501=BJ$7,IF('Copy &amp; Paste Roster Report Here'!$M501="MT",1,0),0)</f>
        <v>0</v>
      </c>
      <c r="BK504" s="120">
        <f>IF('Copy &amp; Paste Roster Report Here'!$A501=BK$7,IF('Copy &amp; Paste Roster Report Here'!$M501="MT",1,0),0)</f>
        <v>0</v>
      </c>
      <c r="BL504" s="120">
        <f>IF('Copy &amp; Paste Roster Report Here'!$A501=BL$7,IF('Copy &amp; Paste Roster Report Here'!$M501="MT",1,0),0)</f>
        <v>0</v>
      </c>
      <c r="BM504" s="120">
        <f>IF('Copy &amp; Paste Roster Report Here'!$A501=BM$7,IF('Copy &amp; Paste Roster Report Here'!$M501="MT",1,0),0)</f>
        <v>0</v>
      </c>
      <c r="BN504" s="120">
        <f>IF('Copy &amp; Paste Roster Report Here'!$A501=BN$7,IF('Copy &amp; Paste Roster Report Here'!$M501="MT",1,0),0)</f>
        <v>0</v>
      </c>
      <c r="BO504" s="120">
        <f>IF('Copy &amp; Paste Roster Report Here'!$A501=BO$7,IF('Copy &amp; Paste Roster Report Here'!$M501="MT",1,0),0)</f>
        <v>0</v>
      </c>
      <c r="BP504" s="120">
        <f>IF('Copy &amp; Paste Roster Report Here'!$A501=BP$7,IF('Copy &amp; Paste Roster Report Here'!$M501="MT",1,0),0)</f>
        <v>0</v>
      </c>
      <c r="BQ504" s="120">
        <f>IF('Copy &amp; Paste Roster Report Here'!$A501=BQ$7,IF('Copy &amp; Paste Roster Report Here'!$M501="MT",1,0),0)</f>
        <v>0</v>
      </c>
      <c r="BR504" s="120">
        <f>IF('Copy &amp; Paste Roster Report Here'!$A501=BR$7,IF('Copy &amp; Paste Roster Report Here'!$M501="MT",1,0),0)</f>
        <v>0</v>
      </c>
      <c r="BS504" s="120">
        <f>IF('Copy &amp; Paste Roster Report Here'!$A501=BS$7,IF('Copy &amp; Paste Roster Report Here'!$M501="MT",1,0),0)</f>
        <v>0</v>
      </c>
      <c r="BT504" s="73">
        <f t="shared" si="117"/>
        <v>0</v>
      </c>
      <c r="BU504" s="121">
        <f>IF('Copy &amp; Paste Roster Report Here'!$A501=BU$7,IF('Copy &amp; Paste Roster Report Here'!$M501="fy",1,0),0)</f>
        <v>0</v>
      </c>
      <c r="BV504" s="121">
        <f>IF('Copy &amp; Paste Roster Report Here'!$A501=BV$7,IF('Copy &amp; Paste Roster Report Here'!$M501="fy",1,0),0)</f>
        <v>0</v>
      </c>
      <c r="BW504" s="121">
        <f>IF('Copy &amp; Paste Roster Report Here'!$A501=BW$7,IF('Copy &amp; Paste Roster Report Here'!$M501="fy",1,0),0)</f>
        <v>0</v>
      </c>
      <c r="BX504" s="121">
        <f>IF('Copy &amp; Paste Roster Report Here'!$A501=BX$7,IF('Copy &amp; Paste Roster Report Here'!$M501="fy",1,0),0)</f>
        <v>0</v>
      </c>
      <c r="BY504" s="121">
        <f>IF('Copy &amp; Paste Roster Report Here'!$A501=BY$7,IF('Copy &amp; Paste Roster Report Here'!$M501="fy",1,0),0)</f>
        <v>0</v>
      </c>
      <c r="BZ504" s="121">
        <f>IF('Copy &amp; Paste Roster Report Here'!$A501=BZ$7,IF('Copy &amp; Paste Roster Report Here'!$M501="fy",1,0),0)</f>
        <v>0</v>
      </c>
      <c r="CA504" s="121">
        <f>IF('Copy &amp; Paste Roster Report Here'!$A501=CA$7,IF('Copy &amp; Paste Roster Report Here'!$M501="fy",1,0),0)</f>
        <v>0</v>
      </c>
      <c r="CB504" s="121">
        <f>IF('Copy &amp; Paste Roster Report Here'!$A501=CB$7,IF('Copy &amp; Paste Roster Report Here'!$M501="fy",1,0),0)</f>
        <v>0</v>
      </c>
      <c r="CC504" s="121">
        <f>IF('Copy &amp; Paste Roster Report Here'!$A501=CC$7,IF('Copy &amp; Paste Roster Report Here'!$M501="fy",1,0),0)</f>
        <v>0</v>
      </c>
      <c r="CD504" s="121">
        <f>IF('Copy &amp; Paste Roster Report Here'!$A501=CD$7,IF('Copy &amp; Paste Roster Report Here'!$M501="fy",1,0),0)</f>
        <v>0</v>
      </c>
      <c r="CE504" s="121">
        <f>IF('Copy &amp; Paste Roster Report Here'!$A501=CE$7,IF('Copy &amp; Paste Roster Report Here'!$M501="fy",1,0),0)</f>
        <v>0</v>
      </c>
      <c r="CF504" s="73">
        <f t="shared" si="118"/>
        <v>0</v>
      </c>
      <c r="CG504" s="122">
        <f>IF('Copy &amp; Paste Roster Report Here'!$A501=CG$7,IF('Copy &amp; Paste Roster Report Here'!$M501="RH",1,0),0)</f>
        <v>0</v>
      </c>
      <c r="CH504" s="122">
        <f>IF('Copy &amp; Paste Roster Report Here'!$A501=CH$7,IF('Copy &amp; Paste Roster Report Here'!$M501="RH",1,0),0)</f>
        <v>0</v>
      </c>
      <c r="CI504" s="122">
        <f>IF('Copy &amp; Paste Roster Report Here'!$A501=CI$7,IF('Copy &amp; Paste Roster Report Here'!$M501="RH",1,0),0)</f>
        <v>0</v>
      </c>
      <c r="CJ504" s="122">
        <f>IF('Copy &amp; Paste Roster Report Here'!$A501=CJ$7,IF('Copy &amp; Paste Roster Report Here'!$M501="RH",1,0),0)</f>
        <v>0</v>
      </c>
      <c r="CK504" s="122">
        <f>IF('Copy &amp; Paste Roster Report Here'!$A501=CK$7,IF('Copy &amp; Paste Roster Report Here'!$M501="RH",1,0),0)</f>
        <v>0</v>
      </c>
      <c r="CL504" s="122">
        <f>IF('Copy &amp; Paste Roster Report Here'!$A501=CL$7,IF('Copy &amp; Paste Roster Report Here'!$M501="RH",1,0),0)</f>
        <v>0</v>
      </c>
      <c r="CM504" s="122">
        <f>IF('Copy &amp; Paste Roster Report Here'!$A501=CM$7,IF('Copy &amp; Paste Roster Report Here'!$M501="RH",1,0),0)</f>
        <v>0</v>
      </c>
      <c r="CN504" s="122">
        <f>IF('Copy &amp; Paste Roster Report Here'!$A501=CN$7,IF('Copy &amp; Paste Roster Report Here'!$M501="RH",1,0),0)</f>
        <v>0</v>
      </c>
      <c r="CO504" s="122">
        <f>IF('Copy &amp; Paste Roster Report Here'!$A501=CO$7,IF('Copy &amp; Paste Roster Report Here'!$M501="RH",1,0),0)</f>
        <v>0</v>
      </c>
      <c r="CP504" s="122">
        <f>IF('Copy &amp; Paste Roster Report Here'!$A501=CP$7,IF('Copy &amp; Paste Roster Report Here'!$M501="RH",1,0),0)</f>
        <v>0</v>
      </c>
      <c r="CQ504" s="122">
        <f>IF('Copy &amp; Paste Roster Report Here'!$A501=CQ$7,IF('Copy &amp; Paste Roster Report Here'!$M501="RH",1,0),0)</f>
        <v>0</v>
      </c>
      <c r="CR504" s="73">
        <f t="shared" si="119"/>
        <v>0</v>
      </c>
      <c r="CS504" s="123">
        <f>IF('Copy &amp; Paste Roster Report Here'!$A501=CS$7,IF('Copy &amp; Paste Roster Report Here'!$M501="QT",1,0),0)</f>
        <v>0</v>
      </c>
      <c r="CT504" s="123">
        <f>IF('Copy &amp; Paste Roster Report Here'!$A501=CT$7,IF('Copy &amp; Paste Roster Report Here'!$M501="QT",1,0),0)</f>
        <v>0</v>
      </c>
      <c r="CU504" s="123">
        <f>IF('Copy &amp; Paste Roster Report Here'!$A501=CU$7,IF('Copy &amp; Paste Roster Report Here'!$M501="QT",1,0),0)</f>
        <v>0</v>
      </c>
      <c r="CV504" s="123">
        <f>IF('Copy &amp; Paste Roster Report Here'!$A501=CV$7,IF('Copy &amp; Paste Roster Report Here'!$M501="QT",1,0),0)</f>
        <v>0</v>
      </c>
      <c r="CW504" s="123">
        <f>IF('Copy &amp; Paste Roster Report Here'!$A501=CW$7,IF('Copy &amp; Paste Roster Report Here'!$M501="QT",1,0),0)</f>
        <v>0</v>
      </c>
      <c r="CX504" s="123">
        <f>IF('Copy &amp; Paste Roster Report Here'!$A501=CX$7,IF('Copy &amp; Paste Roster Report Here'!$M501="QT",1,0),0)</f>
        <v>0</v>
      </c>
      <c r="CY504" s="123">
        <f>IF('Copy &amp; Paste Roster Report Here'!$A501=CY$7,IF('Copy &amp; Paste Roster Report Here'!$M501="QT",1,0),0)</f>
        <v>0</v>
      </c>
      <c r="CZ504" s="123">
        <f>IF('Copy &amp; Paste Roster Report Here'!$A501=CZ$7,IF('Copy &amp; Paste Roster Report Here'!$M501="QT",1,0),0)</f>
        <v>0</v>
      </c>
      <c r="DA504" s="123">
        <f>IF('Copy &amp; Paste Roster Report Here'!$A501=DA$7,IF('Copy &amp; Paste Roster Report Here'!$M501="QT",1,0),0)</f>
        <v>0</v>
      </c>
      <c r="DB504" s="123">
        <f>IF('Copy &amp; Paste Roster Report Here'!$A501=DB$7,IF('Copy &amp; Paste Roster Report Here'!$M501="QT",1,0),0)</f>
        <v>0</v>
      </c>
      <c r="DC504" s="123">
        <f>IF('Copy &amp; Paste Roster Report Here'!$A501=DC$7,IF('Copy &amp; Paste Roster Report Here'!$M501="QT",1,0),0)</f>
        <v>0</v>
      </c>
      <c r="DD504" s="73">
        <f t="shared" si="120"/>
        <v>0</v>
      </c>
      <c r="DE504" s="124">
        <f>IF('Copy &amp; Paste Roster Report Here'!$A501=DE$7,IF('Copy &amp; Paste Roster Report Here'!$M501="xxxxxxxxxxx",1,0),0)</f>
        <v>0</v>
      </c>
      <c r="DF504" s="124">
        <f>IF('Copy &amp; Paste Roster Report Here'!$A501=DF$7,IF('Copy &amp; Paste Roster Report Here'!$M501="xxxxxxxxxxx",1,0),0)</f>
        <v>0</v>
      </c>
      <c r="DG504" s="124">
        <f>IF('Copy &amp; Paste Roster Report Here'!$A501=DG$7,IF('Copy &amp; Paste Roster Report Here'!$M501="xxxxxxxxxxx",1,0),0)</f>
        <v>0</v>
      </c>
      <c r="DH504" s="124">
        <f>IF('Copy &amp; Paste Roster Report Here'!$A501=DH$7,IF('Copy &amp; Paste Roster Report Here'!$M501="xxxxxxxxxxx",1,0),0)</f>
        <v>0</v>
      </c>
      <c r="DI504" s="124">
        <f>IF('Copy &amp; Paste Roster Report Here'!$A501=DI$7,IF('Copy &amp; Paste Roster Report Here'!$M501="xxxxxxxxxxx",1,0),0)</f>
        <v>0</v>
      </c>
      <c r="DJ504" s="124">
        <f>IF('Copy &amp; Paste Roster Report Here'!$A501=DJ$7,IF('Copy &amp; Paste Roster Report Here'!$M501="xxxxxxxxxxx",1,0),0)</f>
        <v>0</v>
      </c>
      <c r="DK504" s="124">
        <f>IF('Copy &amp; Paste Roster Report Here'!$A501=DK$7,IF('Copy &amp; Paste Roster Report Here'!$M501="xxxxxxxxxxx",1,0),0)</f>
        <v>0</v>
      </c>
      <c r="DL504" s="124">
        <f>IF('Copy &amp; Paste Roster Report Here'!$A501=DL$7,IF('Copy &amp; Paste Roster Report Here'!$M501="xxxxxxxxxxx",1,0),0)</f>
        <v>0</v>
      </c>
      <c r="DM504" s="124">
        <f>IF('Copy &amp; Paste Roster Report Here'!$A501=DM$7,IF('Copy &amp; Paste Roster Report Here'!$M501="xxxxxxxxxxx",1,0),0)</f>
        <v>0</v>
      </c>
      <c r="DN504" s="124">
        <f>IF('Copy &amp; Paste Roster Report Here'!$A501=DN$7,IF('Copy &amp; Paste Roster Report Here'!$M501="xxxxxxxxxxx",1,0),0)</f>
        <v>0</v>
      </c>
      <c r="DO504" s="124">
        <f>IF('Copy &amp; Paste Roster Report Here'!$A501=DO$7,IF('Copy &amp; Paste Roster Report Here'!$M501="xxxxxxxxxxx",1,0),0)</f>
        <v>0</v>
      </c>
      <c r="DP504" s="125">
        <f t="shared" si="121"/>
        <v>0</v>
      </c>
      <c r="DQ504" s="126">
        <f t="shared" si="122"/>
        <v>0</v>
      </c>
    </row>
    <row r="505" spans="1:121" x14ac:dyDescent="0.25">
      <c r="A505" s="111">
        <f t="shared" si="108"/>
        <v>0</v>
      </c>
      <c r="B505" s="111">
        <f t="shared" si="109"/>
        <v>0</v>
      </c>
      <c r="C505" s="112">
        <f>+('Copy &amp; Paste Roster Report Here'!$P502-'Copy &amp; Paste Roster Report Here'!$O502)/30</f>
        <v>0</v>
      </c>
      <c r="D505" s="112">
        <f>+('Copy &amp; Paste Roster Report Here'!$P502-'Copy &amp; Paste Roster Report Here'!$O502)</f>
        <v>0</v>
      </c>
      <c r="E505" s="111">
        <f>'Copy &amp; Paste Roster Report Here'!N502</f>
        <v>0</v>
      </c>
      <c r="F505" s="111" t="str">
        <f t="shared" si="110"/>
        <v>N</v>
      </c>
      <c r="G505" s="111">
        <f>'Copy &amp; Paste Roster Report Here'!R502</f>
        <v>0</v>
      </c>
      <c r="H505" s="113">
        <f t="shared" si="111"/>
        <v>0</v>
      </c>
      <c r="I505" s="112">
        <f>IF(F505="N",$F$5-'Copy &amp; Paste Roster Report Here'!O502,+'Copy &amp; Paste Roster Report Here'!Q502-'Copy &amp; Paste Roster Report Here'!O502)</f>
        <v>0</v>
      </c>
      <c r="J505" s="114">
        <f t="shared" si="112"/>
        <v>0</v>
      </c>
      <c r="K505" s="114">
        <f t="shared" si="113"/>
        <v>0</v>
      </c>
      <c r="L505" s="115">
        <f>'Copy &amp; Paste Roster Report Here'!F502</f>
        <v>0</v>
      </c>
      <c r="M505" s="116">
        <f t="shared" si="114"/>
        <v>0</v>
      </c>
      <c r="N505" s="117">
        <f>IF('Copy &amp; Paste Roster Report Here'!$A502='Analytical Tests'!N$7,IF($F505="Y",+$H505*N$6,0),0)</f>
        <v>0</v>
      </c>
      <c r="O505" s="117">
        <f>IF('Copy &amp; Paste Roster Report Here'!$A502='Analytical Tests'!O$7,IF($F505="Y",+$H505*O$6,0),0)</f>
        <v>0</v>
      </c>
      <c r="P505" s="117">
        <f>IF('Copy &amp; Paste Roster Report Here'!$A502='Analytical Tests'!P$7,IF($F505="Y",+$H505*P$6,0),0)</f>
        <v>0</v>
      </c>
      <c r="Q505" s="117">
        <f>IF('Copy &amp; Paste Roster Report Here'!$A502='Analytical Tests'!Q$7,IF($F505="Y",+$H505*Q$6,0),0)</f>
        <v>0</v>
      </c>
      <c r="R505" s="117">
        <f>IF('Copy &amp; Paste Roster Report Here'!$A502='Analytical Tests'!R$7,IF($F505="Y",+$H505*R$6,0),0)</f>
        <v>0</v>
      </c>
      <c r="S505" s="117">
        <f>IF('Copy &amp; Paste Roster Report Here'!$A502='Analytical Tests'!S$7,IF($F505="Y",+$H505*S$6,0),0)</f>
        <v>0</v>
      </c>
      <c r="T505" s="117">
        <f>IF('Copy &amp; Paste Roster Report Here'!$A502='Analytical Tests'!T$7,IF($F505="Y",+$H505*T$6,0),0)</f>
        <v>0</v>
      </c>
      <c r="U505" s="117">
        <f>IF('Copy &amp; Paste Roster Report Here'!$A502='Analytical Tests'!U$7,IF($F505="Y",+$H505*U$6,0),0)</f>
        <v>0</v>
      </c>
      <c r="V505" s="117">
        <f>IF('Copy &amp; Paste Roster Report Here'!$A502='Analytical Tests'!V$7,IF($F505="Y",+$H505*V$6,0),0)</f>
        <v>0</v>
      </c>
      <c r="W505" s="117">
        <f>IF('Copy &amp; Paste Roster Report Here'!$A502='Analytical Tests'!W$7,IF($F505="Y",+$H505*W$6,0),0)</f>
        <v>0</v>
      </c>
      <c r="X505" s="117">
        <f>IF('Copy &amp; Paste Roster Report Here'!$A502='Analytical Tests'!X$7,IF($F505="Y",+$H505*X$6,0),0)</f>
        <v>0</v>
      </c>
      <c r="Y505" s="117" t="b">
        <f>IF('Copy &amp; Paste Roster Report Here'!$A502='Analytical Tests'!Y$7,IF($F505="N",IF($J505&gt;=$C505,Y$6,+($I505/$D505)*Y$6),0))</f>
        <v>0</v>
      </c>
      <c r="Z505" s="117" t="b">
        <f>IF('Copy &amp; Paste Roster Report Here'!$A502='Analytical Tests'!Z$7,IF($F505="N",IF($J505&gt;=$C505,Z$6,+($I505/$D505)*Z$6),0))</f>
        <v>0</v>
      </c>
      <c r="AA505" s="117" t="b">
        <f>IF('Copy &amp; Paste Roster Report Here'!$A502='Analytical Tests'!AA$7,IF($F505="N",IF($J505&gt;=$C505,AA$6,+($I505/$D505)*AA$6),0))</f>
        <v>0</v>
      </c>
      <c r="AB505" s="117" t="b">
        <f>IF('Copy &amp; Paste Roster Report Here'!$A502='Analytical Tests'!AB$7,IF($F505="N",IF($J505&gt;=$C505,AB$6,+($I505/$D505)*AB$6),0))</f>
        <v>0</v>
      </c>
      <c r="AC505" s="117" t="b">
        <f>IF('Copy &amp; Paste Roster Report Here'!$A502='Analytical Tests'!AC$7,IF($F505="N",IF($J505&gt;=$C505,AC$6,+($I505/$D505)*AC$6),0))</f>
        <v>0</v>
      </c>
      <c r="AD505" s="117" t="b">
        <f>IF('Copy &amp; Paste Roster Report Here'!$A502='Analytical Tests'!AD$7,IF($F505="N",IF($J505&gt;=$C505,AD$6,+($I505/$D505)*AD$6),0))</f>
        <v>0</v>
      </c>
      <c r="AE505" s="117" t="b">
        <f>IF('Copy &amp; Paste Roster Report Here'!$A502='Analytical Tests'!AE$7,IF($F505="N",IF($J505&gt;=$C505,AE$6,+($I505/$D505)*AE$6),0))</f>
        <v>0</v>
      </c>
      <c r="AF505" s="117" t="b">
        <f>IF('Copy &amp; Paste Roster Report Here'!$A502='Analytical Tests'!AF$7,IF($F505="N",IF($J505&gt;=$C505,AF$6,+($I505/$D505)*AF$6),0))</f>
        <v>0</v>
      </c>
      <c r="AG505" s="117" t="b">
        <f>IF('Copy &amp; Paste Roster Report Here'!$A502='Analytical Tests'!AG$7,IF($F505="N",IF($J505&gt;=$C505,AG$6,+($I505/$D505)*AG$6),0))</f>
        <v>0</v>
      </c>
      <c r="AH505" s="117" t="b">
        <f>IF('Copy &amp; Paste Roster Report Here'!$A502='Analytical Tests'!AH$7,IF($F505="N",IF($J505&gt;=$C505,AH$6,+($I505/$D505)*AH$6),0))</f>
        <v>0</v>
      </c>
      <c r="AI505" s="117" t="b">
        <f>IF('Copy &amp; Paste Roster Report Here'!$A502='Analytical Tests'!AI$7,IF($F505="N",IF($J505&gt;=$C505,AI$6,+($I505/$D505)*AI$6),0))</f>
        <v>0</v>
      </c>
      <c r="AJ505" s="79"/>
      <c r="AK505" s="118">
        <f>IF('Copy &amp; Paste Roster Report Here'!$A502=AK$7,IF('Copy &amp; Paste Roster Report Here'!$M502="FT",1,0),0)</f>
        <v>0</v>
      </c>
      <c r="AL505" s="118">
        <f>IF('Copy &amp; Paste Roster Report Here'!$A502=AL$7,IF('Copy &amp; Paste Roster Report Here'!$M502="FT",1,0),0)</f>
        <v>0</v>
      </c>
      <c r="AM505" s="118">
        <f>IF('Copy &amp; Paste Roster Report Here'!$A502=AM$7,IF('Copy &amp; Paste Roster Report Here'!$M502="FT",1,0),0)</f>
        <v>0</v>
      </c>
      <c r="AN505" s="118">
        <f>IF('Copy &amp; Paste Roster Report Here'!$A502=AN$7,IF('Copy &amp; Paste Roster Report Here'!$M502="FT",1,0),0)</f>
        <v>0</v>
      </c>
      <c r="AO505" s="118">
        <f>IF('Copy &amp; Paste Roster Report Here'!$A502=AO$7,IF('Copy &amp; Paste Roster Report Here'!$M502="FT",1,0),0)</f>
        <v>0</v>
      </c>
      <c r="AP505" s="118">
        <f>IF('Copy &amp; Paste Roster Report Here'!$A502=AP$7,IF('Copy &amp; Paste Roster Report Here'!$M502="FT",1,0),0)</f>
        <v>0</v>
      </c>
      <c r="AQ505" s="118">
        <f>IF('Copy &amp; Paste Roster Report Here'!$A502=AQ$7,IF('Copy &amp; Paste Roster Report Here'!$M502="FT",1,0),0)</f>
        <v>0</v>
      </c>
      <c r="AR505" s="118">
        <f>IF('Copy &amp; Paste Roster Report Here'!$A502=AR$7,IF('Copy &amp; Paste Roster Report Here'!$M502="FT",1,0),0)</f>
        <v>0</v>
      </c>
      <c r="AS505" s="118">
        <f>IF('Copy &amp; Paste Roster Report Here'!$A502=AS$7,IF('Copy &amp; Paste Roster Report Here'!$M502="FT",1,0),0)</f>
        <v>0</v>
      </c>
      <c r="AT505" s="118">
        <f>IF('Copy &amp; Paste Roster Report Here'!$A502=AT$7,IF('Copy &amp; Paste Roster Report Here'!$M502="FT",1,0),0)</f>
        <v>0</v>
      </c>
      <c r="AU505" s="118">
        <f>IF('Copy &amp; Paste Roster Report Here'!$A502=AU$7,IF('Copy &amp; Paste Roster Report Here'!$M502="FT",1,0),0)</f>
        <v>0</v>
      </c>
      <c r="AV505" s="73">
        <f t="shared" si="115"/>
        <v>0</v>
      </c>
      <c r="AW505" s="119">
        <f>IF('Copy &amp; Paste Roster Report Here'!$A502=AW$7,IF('Copy &amp; Paste Roster Report Here'!$M502="HT",1,0),0)</f>
        <v>0</v>
      </c>
      <c r="AX505" s="119">
        <f>IF('Copy &amp; Paste Roster Report Here'!$A502=AX$7,IF('Copy &amp; Paste Roster Report Here'!$M502="HT",1,0),0)</f>
        <v>0</v>
      </c>
      <c r="AY505" s="119">
        <f>IF('Copy &amp; Paste Roster Report Here'!$A502=AY$7,IF('Copy &amp; Paste Roster Report Here'!$M502="HT",1,0),0)</f>
        <v>0</v>
      </c>
      <c r="AZ505" s="119">
        <f>IF('Copy &amp; Paste Roster Report Here'!$A502=AZ$7,IF('Copy &amp; Paste Roster Report Here'!$M502="HT",1,0),0)</f>
        <v>0</v>
      </c>
      <c r="BA505" s="119">
        <f>IF('Copy &amp; Paste Roster Report Here'!$A502=BA$7,IF('Copy &amp; Paste Roster Report Here'!$M502="HT",1,0),0)</f>
        <v>0</v>
      </c>
      <c r="BB505" s="119">
        <f>IF('Copy &amp; Paste Roster Report Here'!$A502=BB$7,IF('Copy &amp; Paste Roster Report Here'!$M502="HT",1,0),0)</f>
        <v>0</v>
      </c>
      <c r="BC505" s="119">
        <f>IF('Copy &amp; Paste Roster Report Here'!$A502=BC$7,IF('Copy &amp; Paste Roster Report Here'!$M502="HT",1,0),0)</f>
        <v>0</v>
      </c>
      <c r="BD505" s="119">
        <f>IF('Copy &amp; Paste Roster Report Here'!$A502=BD$7,IF('Copy &amp; Paste Roster Report Here'!$M502="HT",1,0),0)</f>
        <v>0</v>
      </c>
      <c r="BE505" s="119">
        <f>IF('Copy &amp; Paste Roster Report Here'!$A502=BE$7,IF('Copy &amp; Paste Roster Report Here'!$M502="HT",1,0),0)</f>
        <v>0</v>
      </c>
      <c r="BF505" s="119">
        <f>IF('Copy &amp; Paste Roster Report Here'!$A502=BF$7,IF('Copy &amp; Paste Roster Report Here'!$M502="HT",1,0),0)</f>
        <v>0</v>
      </c>
      <c r="BG505" s="119">
        <f>IF('Copy &amp; Paste Roster Report Here'!$A502=BG$7,IF('Copy &amp; Paste Roster Report Here'!$M502="HT",1,0),0)</f>
        <v>0</v>
      </c>
      <c r="BH505" s="73">
        <f t="shared" si="116"/>
        <v>0</v>
      </c>
      <c r="BI505" s="120">
        <f>IF('Copy &amp; Paste Roster Report Here'!$A502=BI$7,IF('Copy &amp; Paste Roster Report Here'!$M502="MT",1,0),0)</f>
        <v>0</v>
      </c>
      <c r="BJ505" s="120">
        <f>IF('Copy &amp; Paste Roster Report Here'!$A502=BJ$7,IF('Copy &amp; Paste Roster Report Here'!$M502="MT",1,0),0)</f>
        <v>0</v>
      </c>
      <c r="BK505" s="120">
        <f>IF('Copy &amp; Paste Roster Report Here'!$A502=BK$7,IF('Copy &amp; Paste Roster Report Here'!$M502="MT",1,0),0)</f>
        <v>0</v>
      </c>
      <c r="BL505" s="120">
        <f>IF('Copy &amp; Paste Roster Report Here'!$A502=BL$7,IF('Copy &amp; Paste Roster Report Here'!$M502="MT",1,0),0)</f>
        <v>0</v>
      </c>
      <c r="BM505" s="120">
        <f>IF('Copy &amp; Paste Roster Report Here'!$A502=BM$7,IF('Copy &amp; Paste Roster Report Here'!$M502="MT",1,0),0)</f>
        <v>0</v>
      </c>
      <c r="BN505" s="120">
        <f>IF('Copy &amp; Paste Roster Report Here'!$A502=BN$7,IF('Copy &amp; Paste Roster Report Here'!$M502="MT",1,0),0)</f>
        <v>0</v>
      </c>
      <c r="BO505" s="120">
        <f>IF('Copy &amp; Paste Roster Report Here'!$A502=BO$7,IF('Copy &amp; Paste Roster Report Here'!$M502="MT",1,0),0)</f>
        <v>0</v>
      </c>
      <c r="BP505" s="120">
        <f>IF('Copy &amp; Paste Roster Report Here'!$A502=BP$7,IF('Copy &amp; Paste Roster Report Here'!$M502="MT",1,0),0)</f>
        <v>0</v>
      </c>
      <c r="BQ505" s="120">
        <f>IF('Copy &amp; Paste Roster Report Here'!$A502=BQ$7,IF('Copy &amp; Paste Roster Report Here'!$M502="MT",1,0),0)</f>
        <v>0</v>
      </c>
      <c r="BR505" s="120">
        <f>IF('Copy &amp; Paste Roster Report Here'!$A502=BR$7,IF('Copy &amp; Paste Roster Report Here'!$M502="MT",1,0),0)</f>
        <v>0</v>
      </c>
      <c r="BS505" s="120">
        <f>IF('Copy &amp; Paste Roster Report Here'!$A502=BS$7,IF('Copy &amp; Paste Roster Report Here'!$M502="MT",1,0),0)</f>
        <v>0</v>
      </c>
      <c r="BT505" s="73">
        <f t="shared" si="117"/>
        <v>0</v>
      </c>
      <c r="BU505" s="121">
        <f>IF('Copy &amp; Paste Roster Report Here'!$A502=BU$7,IF('Copy &amp; Paste Roster Report Here'!$M502="fy",1,0),0)</f>
        <v>0</v>
      </c>
      <c r="BV505" s="121">
        <f>IF('Copy &amp; Paste Roster Report Here'!$A502=BV$7,IF('Copy &amp; Paste Roster Report Here'!$M502="fy",1,0),0)</f>
        <v>0</v>
      </c>
      <c r="BW505" s="121">
        <f>IF('Copy &amp; Paste Roster Report Here'!$A502=BW$7,IF('Copy &amp; Paste Roster Report Here'!$M502="fy",1,0),0)</f>
        <v>0</v>
      </c>
      <c r="BX505" s="121">
        <f>IF('Copy &amp; Paste Roster Report Here'!$A502=BX$7,IF('Copy &amp; Paste Roster Report Here'!$M502="fy",1,0),0)</f>
        <v>0</v>
      </c>
      <c r="BY505" s="121">
        <f>IF('Copy &amp; Paste Roster Report Here'!$A502=BY$7,IF('Copy &amp; Paste Roster Report Here'!$M502="fy",1,0),0)</f>
        <v>0</v>
      </c>
      <c r="BZ505" s="121">
        <f>IF('Copy &amp; Paste Roster Report Here'!$A502=BZ$7,IF('Copy &amp; Paste Roster Report Here'!$M502="fy",1,0),0)</f>
        <v>0</v>
      </c>
      <c r="CA505" s="121">
        <f>IF('Copy &amp; Paste Roster Report Here'!$A502=CA$7,IF('Copy &amp; Paste Roster Report Here'!$M502="fy",1,0),0)</f>
        <v>0</v>
      </c>
      <c r="CB505" s="121">
        <f>IF('Copy &amp; Paste Roster Report Here'!$A502=CB$7,IF('Copy &amp; Paste Roster Report Here'!$M502="fy",1,0),0)</f>
        <v>0</v>
      </c>
      <c r="CC505" s="121">
        <f>IF('Copy &amp; Paste Roster Report Here'!$A502=CC$7,IF('Copy &amp; Paste Roster Report Here'!$M502="fy",1,0),0)</f>
        <v>0</v>
      </c>
      <c r="CD505" s="121">
        <f>IF('Copy &amp; Paste Roster Report Here'!$A502=CD$7,IF('Copy &amp; Paste Roster Report Here'!$M502="fy",1,0),0)</f>
        <v>0</v>
      </c>
      <c r="CE505" s="121">
        <f>IF('Copy &amp; Paste Roster Report Here'!$A502=CE$7,IF('Copy &amp; Paste Roster Report Here'!$M502="fy",1,0),0)</f>
        <v>0</v>
      </c>
      <c r="CF505" s="73">
        <f t="shared" si="118"/>
        <v>0</v>
      </c>
      <c r="CG505" s="122">
        <f>IF('Copy &amp; Paste Roster Report Here'!$A502=CG$7,IF('Copy &amp; Paste Roster Report Here'!$M502="RH",1,0),0)</f>
        <v>0</v>
      </c>
      <c r="CH505" s="122">
        <f>IF('Copy &amp; Paste Roster Report Here'!$A502=CH$7,IF('Copy &amp; Paste Roster Report Here'!$M502="RH",1,0),0)</f>
        <v>0</v>
      </c>
      <c r="CI505" s="122">
        <f>IF('Copy &amp; Paste Roster Report Here'!$A502=CI$7,IF('Copy &amp; Paste Roster Report Here'!$M502="RH",1,0),0)</f>
        <v>0</v>
      </c>
      <c r="CJ505" s="122">
        <f>IF('Copy &amp; Paste Roster Report Here'!$A502=CJ$7,IF('Copy &amp; Paste Roster Report Here'!$M502="RH",1,0),0)</f>
        <v>0</v>
      </c>
      <c r="CK505" s="122">
        <f>IF('Copy &amp; Paste Roster Report Here'!$A502=CK$7,IF('Copy &amp; Paste Roster Report Here'!$M502="RH",1,0),0)</f>
        <v>0</v>
      </c>
      <c r="CL505" s="122">
        <f>IF('Copy &amp; Paste Roster Report Here'!$A502=CL$7,IF('Copy &amp; Paste Roster Report Here'!$M502="RH",1,0),0)</f>
        <v>0</v>
      </c>
      <c r="CM505" s="122">
        <f>IF('Copy &amp; Paste Roster Report Here'!$A502=CM$7,IF('Copy &amp; Paste Roster Report Here'!$M502="RH",1,0),0)</f>
        <v>0</v>
      </c>
      <c r="CN505" s="122">
        <f>IF('Copy &amp; Paste Roster Report Here'!$A502=CN$7,IF('Copy &amp; Paste Roster Report Here'!$M502="RH",1,0),0)</f>
        <v>0</v>
      </c>
      <c r="CO505" s="122">
        <f>IF('Copy &amp; Paste Roster Report Here'!$A502=CO$7,IF('Copy &amp; Paste Roster Report Here'!$M502="RH",1,0),0)</f>
        <v>0</v>
      </c>
      <c r="CP505" s="122">
        <f>IF('Copy &amp; Paste Roster Report Here'!$A502=CP$7,IF('Copy &amp; Paste Roster Report Here'!$M502="RH",1,0),0)</f>
        <v>0</v>
      </c>
      <c r="CQ505" s="122">
        <f>IF('Copy &amp; Paste Roster Report Here'!$A502=CQ$7,IF('Copy &amp; Paste Roster Report Here'!$M502="RH",1,0),0)</f>
        <v>0</v>
      </c>
      <c r="CR505" s="73">
        <f t="shared" si="119"/>
        <v>0</v>
      </c>
      <c r="CS505" s="123">
        <f>IF('Copy &amp; Paste Roster Report Here'!$A502=CS$7,IF('Copy &amp; Paste Roster Report Here'!$M502="QT",1,0),0)</f>
        <v>0</v>
      </c>
      <c r="CT505" s="123">
        <f>IF('Copy &amp; Paste Roster Report Here'!$A502=CT$7,IF('Copy &amp; Paste Roster Report Here'!$M502="QT",1,0),0)</f>
        <v>0</v>
      </c>
      <c r="CU505" s="123">
        <f>IF('Copy &amp; Paste Roster Report Here'!$A502=CU$7,IF('Copy &amp; Paste Roster Report Here'!$M502="QT",1,0),0)</f>
        <v>0</v>
      </c>
      <c r="CV505" s="123">
        <f>IF('Copy &amp; Paste Roster Report Here'!$A502=CV$7,IF('Copy &amp; Paste Roster Report Here'!$M502="QT",1,0),0)</f>
        <v>0</v>
      </c>
      <c r="CW505" s="123">
        <f>IF('Copy &amp; Paste Roster Report Here'!$A502=CW$7,IF('Copy &amp; Paste Roster Report Here'!$M502="QT",1,0),0)</f>
        <v>0</v>
      </c>
      <c r="CX505" s="123">
        <f>IF('Copy &amp; Paste Roster Report Here'!$A502=CX$7,IF('Copy &amp; Paste Roster Report Here'!$M502="QT",1,0),0)</f>
        <v>0</v>
      </c>
      <c r="CY505" s="123">
        <f>IF('Copy &amp; Paste Roster Report Here'!$A502=CY$7,IF('Copy &amp; Paste Roster Report Here'!$M502="QT",1,0),0)</f>
        <v>0</v>
      </c>
      <c r="CZ505" s="123">
        <f>IF('Copy &amp; Paste Roster Report Here'!$A502=CZ$7,IF('Copy &amp; Paste Roster Report Here'!$M502="QT",1,0),0)</f>
        <v>0</v>
      </c>
      <c r="DA505" s="123">
        <f>IF('Copy &amp; Paste Roster Report Here'!$A502=DA$7,IF('Copy &amp; Paste Roster Report Here'!$M502="QT",1,0),0)</f>
        <v>0</v>
      </c>
      <c r="DB505" s="123">
        <f>IF('Copy &amp; Paste Roster Report Here'!$A502=DB$7,IF('Copy &amp; Paste Roster Report Here'!$M502="QT",1,0),0)</f>
        <v>0</v>
      </c>
      <c r="DC505" s="123">
        <f>IF('Copy &amp; Paste Roster Report Here'!$A502=DC$7,IF('Copy &amp; Paste Roster Report Here'!$M502="QT",1,0),0)</f>
        <v>0</v>
      </c>
      <c r="DD505" s="73">
        <f t="shared" si="120"/>
        <v>0</v>
      </c>
      <c r="DE505" s="124">
        <f>IF('Copy &amp; Paste Roster Report Here'!$A502=DE$7,IF('Copy &amp; Paste Roster Report Here'!$M502="xxxxxxxxxxx",1,0),0)</f>
        <v>0</v>
      </c>
      <c r="DF505" s="124">
        <f>IF('Copy &amp; Paste Roster Report Here'!$A502=DF$7,IF('Copy &amp; Paste Roster Report Here'!$M502="xxxxxxxxxxx",1,0),0)</f>
        <v>0</v>
      </c>
      <c r="DG505" s="124">
        <f>IF('Copy &amp; Paste Roster Report Here'!$A502=DG$7,IF('Copy &amp; Paste Roster Report Here'!$M502="xxxxxxxxxxx",1,0),0)</f>
        <v>0</v>
      </c>
      <c r="DH505" s="124">
        <f>IF('Copy &amp; Paste Roster Report Here'!$A502=DH$7,IF('Copy &amp; Paste Roster Report Here'!$M502="xxxxxxxxxxx",1,0),0)</f>
        <v>0</v>
      </c>
      <c r="DI505" s="124">
        <f>IF('Copy &amp; Paste Roster Report Here'!$A502=DI$7,IF('Copy &amp; Paste Roster Report Here'!$M502="xxxxxxxxxxx",1,0),0)</f>
        <v>0</v>
      </c>
      <c r="DJ505" s="124">
        <f>IF('Copy &amp; Paste Roster Report Here'!$A502=DJ$7,IF('Copy &amp; Paste Roster Report Here'!$M502="xxxxxxxxxxx",1,0),0)</f>
        <v>0</v>
      </c>
      <c r="DK505" s="124">
        <f>IF('Copy &amp; Paste Roster Report Here'!$A502=DK$7,IF('Copy &amp; Paste Roster Report Here'!$M502="xxxxxxxxxxx",1,0),0)</f>
        <v>0</v>
      </c>
      <c r="DL505" s="124">
        <f>IF('Copy &amp; Paste Roster Report Here'!$A502=DL$7,IF('Copy &amp; Paste Roster Report Here'!$M502="xxxxxxxxxxx",1,0),0)</f>
        <v>0</v>
      </c>
      <c r="DM505" s="124">
        <f>IF('Copy &amp; Paste Roster Report Here'!$A502=DM$7,IF('Copy &amp; Paste Roster Report Here'!$M502="xxxxxxxxxxx",1,0),0)</f>
        <v>0</v>
      </c>
      <c r="DN505" s="124">
        <f>IF('Copy &amp; Paste Roster Report Here'!$A502=DN$7,IF('Copy &amp; Paste Roster Report Here'!$M502="xxxxxxxxxxx",1,0),0)</f>
        <v>0</v>
      </c>
      <c r="DO505" s="124">
        <f>IF('Copy &amp; Paste Roster Report Here'!$A502=DO$7,IF('Copy &amp; Paste Roster Report Here'!$M502="xxxxxxxxxxx",1,0),0)</f>
        <v>0</v>
      </c>
      <c r="DP505" s="125">
        <f t="shared" si="121"/>
        <v>0</v>
      </c>
      <c r="DQ505" s="126">
        <f t="shared" si="122"/>
        <v>0</v>
      </c>
    </row>
    <row r="506" spans="1:121" x14ac:dyDescent="0.25">
      <c r="A506" s="111">
        <f t="shared" si="108"/>
        <v>0</v>
      </c>
      <c r="B506" s="111">
        <f t="shared" si="109"/>
        <v>0</v>
      </c>
      <c r="C506" s="112">
        <f>+('Copy &amp; Paste Roster Report Here'!$P503-'Copy &amp; Paste Roster Report Here'!$O503)/30</f>
        <v>0</v>
      </c>
      <c r="D506" s="112">
        <f>+('Copy &amp; Paste Roster Report Here'!$P503-'Copy &amp; Paste Roster Report Here'!$O503)</f>
        <v>0</v>
      </c>
      <c r="E506" s="111">
        <f>'Copy &amp; Paste Roster Report Here'!N503</f>
        <v>0</v>
      </c>
      <c r="F506" s="111" t="str">
        <f t="shared" si="110"/>
        <v>N</v>
      </c>
      <c r="G506" s="111">
        <f>'Copy &amp; Paste Roster Report Here'!R503</f>
        <v>0</v>
      </c>
      <c r="H506" s="113">
        <f t="shared" si="111"/>
        <v>0</v>
      </c>
      <c r="I506" s="112">
        <f>IF(F506="N",$F$5-'Copy &amp; Paste Roster Report Here'!O503,+'Copy &amp; Paste Roster Report Here'!Q503-'Copy &amp; Paste Roster Report Here'!O503)</f>
        <v>0</v>
      </c>
      <c r="J506" s="114">
        <f t="shared" si="112"/>
        <v>0</v>
      </c>
      <c r="K506" s="114">
        <f t="shared" si="113"/>
        <v>0</v>
      </c>
      <c r="L506" s="115">
        <f>'Copy &amp; Paste Roster Report Here'!F503</f>
        <v>0</v>
      </c>
      <c r="M506" s="116">
        <f t="shared" si="114"/>
        <v>0</v>
      </c>
      <c r="N506" s="117">
        <f>IF('Copy &amp; Paste Roster Report Here'!$A503='Analytical Tests'!N$7,IF($F506="Y",+$H506*N$6,0),0)</f>
        <v>0</v>
      </c>
      <c r="O506" s="117">
        <f>IF('Copy &amp; Paste Roster Report Here'!$A503='Analytical Tests'!O$7,IF($F506="Y",+$H506*O$6,0),0)</f>
        <v>0</v>
      </c>
      <c r="P506" s="117">
        <f>IF('Copy &amp; Paste Roster Report Here'!$A503='Analytical Tests'!P$7,IF($F506="Y",+$H506*P$6,0),0)</f>
        <v>0</v>
      </c>
      <c r="Q506" s="117">
        <f>IF('Copy &amp; Paste Roster Report Here'!$A503='Analytical Tests'!Q$7,IF($F506="Y",+$H506*Q$6,0),0)</f>
        <v>0</v>
      </c>
      <c r="R506" s="117">
        <f>IF('Copy &amp; Paste Roster Report Here'!$A503='Analytical Tests'!R$7,IF($F506="Y",+$H506*R$6,0),0)</f>
        <v>0</v>
      </c>
      <c r="S506" s="117">
        <f>IF('Copy &amp; Paste Roster Report Here'!$A503='Analytical Tests'!S$7,IF($F506="Y",+$H506*S$6,0),0)</f>
        <v>0</v>
      </c>
      <c r="T506" s="117">
        <f>IF('Copy &amp; Paste Roster Report Here'!$A503='Analytical Tests'!T$7,IF($F506="Y",+$H506*T$6,0),0)</f>
        <v>0</v>
      </c>
      <c r="U506" s="117">
        <f>IF('Copy &amp; Paste Roster Report Here'!$A503='Analytical Tests'!U$7,IF($F506="Y",+$H506*U$6,0),0)</f>
        <v>0</v>
      </c>
      <c r="V506" s="117">
        <f>IF('Copy &amp; Paste Roster Report Here'!$A503='Analytical Tests'!V$7,IF($F506="Y",+$H506*V$6,0),0)</f>
        <v>0</v>
      </c>
      <c r="W506" s="117">
        <f>IF('Copy &amp; Paste Roster Report Here'!$A503='Analytical Tests'!W$7,IF($F506="Y",+$H506*W$6,0),0)</f>
        <v>0</v>
      </c>
      <c r="X506" s="117">
        <f>IF('Copy &amp; Paste Roster Report Here'!$A503='Analytical Tests'!X$7,IF($F506="Y",+$H506*X$6,0),0)</f>
        <v>0</v>
      </c>
      <c r="Y506" s="117" t="b">
        <f>IF('Copy &amp; Paste Roster Report Here'!$A503='Analytical Tests'!Y$7,IF($F506="N",IF($J506&gt;=$C506,Y$6,+($I506/$D506)*Y$6),0))</f>
        <v>0</v>
      </c>
      <c r="Z506" s="117" t="b">
        <f>IF('Copy &amp; Paste Roster Report Here'!$A503='Analytical Tests'!Z$7,IF($F506="N",IF($J506&gt;=$C506,Z$6,+($I506/$D506)*Z$6),0))</f>
        <v>0</v>
      </c>
      <c r="AA506" s="117" t="b">
        <f>IF('Copy &amp; Paste Roster Report Here'!$A503='Analytical Tests'!AA$7,IF($F506="N",IF($J506&gt;=$C506,AA$6,+($I506/$D506)*AA$6),0))</f>
        <v>0</v>
      </c>
      <c r="AB506" s="117" t="b">
        <f>IF('Copy &amp; Paste Roster Report Here'!$A503='Analytical Tests'!AB$7,IF($F506="N",IF($J506&gt;=$C506,AB$6,+($I506/$D506)*AB$6),0))</f>
        <v>0</v>
      </c>
      <c r="AC506" s="117" t="b">
        <f>IF('Copy &amp; Paste Roster Report Here'!$A503='Analytical Tests'!AC$7,IF($F506="N",IF($J506&gt;=$C506,AC$6,+($I506/$D506)*AC$6),0))</f>
        <v>0</v>
      </c>
      <c r="AD506" s="117" t="b">
        <f>IF('Copy &amp; Paste Roster Report Here'!$A503='Analytical Tests'!AD$7,IF($F506="N",IF($J506&gt;=$C506,AD$6,+($I506/$D506)*AD$6),0))</f>
        <v>0</v>
      </c>
      <c r="AE506" s="117" t="b">
        <f>IF('Copy &amp; Paste Roster Report Here'!$A503='Analytical Tests'!AE$7,IF($F506="N",IF($J506&gt;=$C506,AE$6,+($I506/$D506)*AE$6),0))</f>
        <v>0</v>
      </c>
      <c r="AF506" s="117" t="b">
        <f>IF('Copy &amp; Paste Roster Report Here'!$A503='Analytical Tests'!AF$7,IF($F506="N",IF($J506&gt;=$C506,AF$6,+($I506/$D506)*AF$6),0))</f>
        <v>0</v>
      </c>
      <c r="AG506" s="117" t="b">
        <f>IF('Copy &amp; Paste Roster Report Here'!$A503='Analytical Tests'!AG$7,IF($F506="N",IF($J506&gt;=$C506,AG$6,+($I506/$D506)*AG$6),0))</f>
        <v>0</v>
      </c>
      <c r="AH506" s="117" t="b">
        <f>IF('Copy &amp; Paste Roster Report Here'!$A503='Analytical Tests'!AH$7,IF($F506="N",IF($J506&gt;=$C506,AH$6,+($I506/$D506)*AH$6),0))</f>
        <v>0</v>
      </c>
      <c r="AI506" s="117" t="b">
        <f>IF('Copy &amp; Paste Roster Report Here'!$A503='Analytical Tests'!AI$7,IF($F506="N",IF($J506&gt;=$C506,AI$6,+($I506/$D506)*AI$6),0))</f>
        <v>0</v>
      </c>
      <c r="AJ506" s="79"/>
      <c r="AK506" s="118">
        <f>IF('Copy &amp; Paste Roster Report Here'!$A503=AK$7,IF('Copy &amp; Paste Roster Report Here'!$M503="FT",1,0),0)</f>
        <v>0</v>
      </c>
      <c r="AL506" s="118">
        <f>IF('Copy &amp; Paste Roster Report Here'!$A503=AL$7,IF('Copy &amp; Paste Roster Report Here'!$M503="FT",1,0),0)</f>
        <v>0</v>
      </c>
      <c r="AM506" s="118">
        <f>IF('Copy &amp; Paste Roster Report Here'!$A503=AM$7,IF('Copy &amp; Paste Roster Report Here'!$M503="FT",1,0),0)</f>
        <v>0</v>
      </c>
      <c r="AN506" s="118">
        <f>IF('Copy &amp; Paste Roster Report Here'!$A503=AN$7,IF('Copy &amp; Paste Roster Report Here'!$M503="FT",1,0),0)</f>
        <v>0</v>
      </c>
      <c r="AO506" s="118">
        <f>IF('Copy &amp; Paste Roster Report Here'!$A503=AO$7,IF('Copy &amp; Paste Roster Report Here'!$M503="FT",1,0),0)</f>
        <v>0</v>
      </c>
      <c r="AP506" s="118">
        <f>IF('Copy &amp; Paste Roster Report Here'!$A503=AP$7,IF('Copy &amp; Paste Roster Report Here'!$M503="FT",1,0),0)</f>
        <v>0</v>
      </c>
      <c r="AQ506" s="118">
        <f>IF('Copy &amp; Paste Roster Report Here'!$A503=AQ$7,IF('Copy &amp; Paste Roster Report Here'!$M503="FT",1,0),0)</f>
        <v>0</v>
      </c>
      <c r="AR506" s="118">
        <f>IF('Copy &amp; Paste Roster Report Here'!$A503=AR$7,IF('Copy &amp; Paste Roster Report Here'!$M503="FT",1,0),0)</f>
        <v>0</v>
      </c>
      <c r="AS506" s="118">
        <f>IF('Copy &amp; Paste Roster Report Here'!$A503=AS$7,IF('Copy &amp; Paste Roster Report Here'!$M503="FT",1,0),0)</f>
        <v>0</v>
      </c>
      <c r="AT506" s="118">
        <f>IF('Copy &amp; Paste Roster Report Here'!$A503=AT$7,IF('Copy &amp; Paste Roster Report Here'!$M503="FT",1,0),0)</f>
        <v>0</v>
      </c>
      <c r="AU506" s="118">
        <f>IF('Copy &amp; Paste Roster Report Here'!$A503=AU$7,IF('Copy &amp; Paste Roster Report Here'!$M503="FT",1,0),0)</f>
        <v>0</v>
      </c>
      <c r="AV506" s="73">
        <f t="shared" si="115"/>
        <v>0</v>
      </c>
      <c r="AW506" s="119">
        <f>IF('Copy &amp; Paste Roster Report Here'!$A503=AW$7,IF('Copy &amp; Paste Roster Report Here'!$M503="HT",1,0),0)</f>
        <v>0</v>
      </c>
      <c r="AX506" s="119">
        <f>IF('Copy &amp; Paste Roster Report Here'!$A503=AX$7,IF('Copy &amp; Paste Roster Report Here'!$M503="HT",1,0),0)</f>
        <v>0</v>
      </c>
      <c r="AY506" s="119">
        <f>IF('Copy &amp; Paste Roster Report Here'!$A503=AY$7,IF('Copy &amp; Paste Roster Report Here'!$M503="HT",1,0),0)</f>
        <v>0</v>
      </c>
      <c r="AZ506" s="119">
        <f>IF('Copy &amp; Paste Roster Report Here'!$A503=AZ$7,IF('Copy &amp; Paste Roster Report Here'!$M503="HT",1,0),0)</f>
        <v>0</v>
      </c>
      <c r="BA506" s="119">
        <f>IF('Copy &amp; Paste Roster Report Here'!$A503=BA$7,IF('Copy &amp; Paste Roster Report Here'!$M503="HT",1,0),0)</f>
        <v>0</v>
      </c>
      <c r="BB506" s="119">
        <f>IF('Copy &amp; Paste Roster Report Here'!$A503=BB$7,IF('Copy &amp; Paste Roster Report Here'!$M503="HT",1,0),0)</f>
        <v>0</v>
      </c>
      <c r="BC506" s="119">
        <f>IF('Copy &amp; Paste Roster Report Here'!$A503=BC$7,IF('Copy &amp; Paste Roster Report Here'!$M503="HT",1,0),0)</f>
        <v>0</v>
      </c>
      <c r="BD506" s="119">
        <f>IF('Copy &amp; Paste Roster Report Here'!$A503=BD$7,IF('Copy &amp; Paste Roster Report Here'!$M503="HT",1,0),0)</f>
        <v>0</v>
      </c>
      <c r="BE506" s="119">
        <f>IF('Copy &amp; Paste Roster Report Here'!$A503=BE$7,IF('Copy &amp; Paste Roster Report Here'!$M503="HT",1,0),0)</f>
        <v>0</v>
      </c>
      <c r="BF506" s="119">
        <f>IF('Copy &amp; Paste Roster Report Here'!$A503=BF$7,IF('Copy &amp; Paste Roster Report Here'!$M503="HT",1,0),0)</f>
        <v>0</v>
      </c>
      <c r="BG506" s="119">
        <f>IF('Copy &amp; Paste Roster Report Here'!$A503=BG$7,IF('Copy &amp; Paste Roster Report Here'!$M503="HT",1,0),0)</f>
        <v>0</v>
      </c>
      <c r="BH506" s="73">
        <f t="shared" si="116"/>
        <v>0</v>
      </c>
      <c r="BI506" s="120">
        <f>IF('Copy &amp; Paste Roster Report Here'!$A503=BI$7,IF('Copy &amp; Paste Roster Report Here'!$M503="MT",1,0),0)</f>
        <v>0</v>
      </c>
      <c r="BJ506" s="120">
        <f>IF('Copy &amp; Paste Roster Report Here'!$A503=BJ$7,IF('Copy &amp; Paste Roster Report Here'!$M503="MT",1,0),0)</f>
        <v>0</v>
      </c>
      <c r="BK506" s="120">
        <f>IF('Copy &amp; Paste Roster Report Here'!$A503=BK$7,IF('Copy &amp; Paste Roster Report Here'!$M503="MT",1,0),0)</f>
        <v>0</v>
      </c>
      <c r="BL506" s="120">
        <f>IF('Copy &amp; Paste Roster Report Here'!$A503=BL$7,IF('Copy &amp; Paste Roster Report Here'!$M503="MT",1,0),0)</f>
        <v>0</v>
      </c>
      <c r="BM506" s="120">
        <f>IF('Copy &amp; Paste Roster Report Here'!$A503=BM$7,IF('Copy &amp; Paste Roster Report Here'!$M503="MT",1,0),0)</f>
        <v>0</v>
      </c>
      <c r="BN506" s="120">
        <f>IF('Copy &amp; Paste Roster Report Here'!$A503=BN$7,IF('Copy &amp; Paste Roster Report Here'!$M503="MT",1,0),0)</f>
        <v>0</v>
      </c>
      <c r="BO506" s="120">
        <f>IF('Copy &amp; Paste Roster Report Here'!$A503=BO$7,IF('Copy &amp; Paste Roster Report Here'!$M503="MT",1,0),0)</f>
        <v>0</v>
      </c>
      <c r="BP506" s="120">
        <f>IF('Copy &amp; Paste Roster Report Here'!$A503=BP$7,IF('Copy &amp; Paste Roster Report Here'!$M503="MT",1,0),0)</f>
        <v>0</v>
      </c>
      <c r="BQ506" s="120">
        <f>IF('Copy &amp; Paste Roster Report Here'!$A503=BQ$7,IF('Copy &amp; Paste Roster Report Here'!$M503="MT",1,0),0)</f>
        <v>0</v>
      </c>
      <c r="BR506" s="120">
        <f>IF('Copy &amp; Paste Roster Report Here'!$A503=BR$7,IF('Copy &amp; Paste Roster Report Here'!$M503="MT",1,0),0)</f>
        <v>0</v>
      </c>
      <c r="BS506" s="120">
        <f>IF('Copy &amp; Paste Roster Report Here'!$A503=BS$7,IF('Copy &amp; Paste Roster Report Here'!$M503="MT",1,0),0)</f>
        <v>0</v>
      </c>
      <c r="BT506" s="73">
        <f t="shared" si="117"/>
        <v>0</v>
      </c>
      <c r="BU506" s="121">
        <f>IF('Copy &amp; Paste Roster Report Here'!$A503=BU$7,IF('Copy &amp; Paste Roster Report Here'!$M503="fy",1,0),0)</f>
        <v>0</v>
      </c>
      <c r="BV506" s="121">
        <f>IF('Copy &amp; Paste Roster Report Here'!$A503=BV$7,IF('Copy &amp; Paste Roster Report Here'!$M503="fy",1,0),0)</f>
        <v>0</v>
      </c>
      <c r="BW506" s="121">
        <f>IF('Copy &amp; Paste Roster Report Here'!$A503=BW$7,IF('Copy &amp; Paste Roster Report Here'!$M503="fy",1,0),0)</f>
        <v>0</v>
      </c>
      <c r="BX506" s="121">
        <f>IF('Copy &amp; Paste Roster Report Here'!$A503=BX$7,IF('Copy &amp; Paste Roster Report Here'!$M503="fy",1,0),0)</f>
        <v>0</v>
      </c>
      <c r="BY506" s="121">
        <f>IF('Copy &amp; Paste Roster Report Here'!$A503=BY$7,IF('Copy &amp; Paste Roster Report Here'!$M503="fy",1,0),0)</f>
        <v>0</v>
      </c>
      <c r="BZ506" s="121">
        <f>IF('Copy &amp; Paste Roster Report Here'!$A503=BZ$7,IF('Copy &amp; Paste Roster Report Here'!$M503="fy",1,0),0)</f>
        <v>0</v>
      </c>
      <c r="CA506" s="121">
        <f>IF('Copy &amp; Paste Roster Report Here'!$A503=CA$7,IF('Copy &amp; Paste Roster Report Here'!$M503="fy",1,0),0)</f>
        <v>0</v>
      </c>
      <c r="CB506" s="121">
        <f>IF('Copy &amp; Paste Roster Report Here'!$A503=CB$7,IF('Copy &amp; Paste Roster Report Here'!$M503="fy",1,0),0)</f>
        <v>0</v>
      </c>
      <c r="CC506" s="121">
        <f>IF('Copy &amp; Paste Roster Report Here'!$A503=CC$7,IF('Copy &amp; Paste Roster Report Here'!$M503="fy",1,0),0)</f>
        <v>0</v>
      </c>
      <c r="CD506" s="121">
        <f>IF('Copy &amp; Paste Roster Report Here'!$A503=CD$7,IF('Copy &amp; Paste Roster Report Here'!$M503="fy",1,0),0)</f>
        <v>0</v>
      </c>
      <c r="CE506" s="121">
        <f>IF('Copy &amp; Paste Roster Report Here'!$A503=CE$7,IF('Copy &amp; Paste Roster Report Here'!$M503="fy",1,0),0)</f>
        <v>0</v>
      </c>
      <c r="CF506" s="73">
        <f t="shared" si="118"/>
        <v>0</v>
      </c>
      <c r="CG506" s="122">
        <f>IF('Copy &amp; Paste Roster Report Here'!$A503=CG$7,IF('Copy &amp; Paste Roster Report Here'!$M503="RH",1,0),0)</f>
        <v>0</v>
      </c>
      <c r="CH506" s="122">
        <f>IF('Copy &amp; Paste Roster Report Here'!$A503=CH$7,IF('Copy &amp; Paste Roster Report Here'!$M503="RH",1,0),0)</f>
        <v>0</v>
      </c>
      <c r="CI506" s="122">
        <f>IF('Copy &amp; Paste Roster Report Here'!$A503=CI$7,IF('Copy &amp; Paste Roster Report Here'!$M503="RH",1,0),0)</f>
        <v>0</v>
      </c>
      <c r="CJ506" s="122">
        <f>IF('Copy &amp; Paste Roster Report Here'!$A503=CJ$7,IF('Copy &amp; Paste Roster Report Here'!$M503="RH",1,0),0)</f>
        <v>0</v>
      </c>
      <c r="CK506" s="122">
        <f>IF('Copy &amp; Paste Roster Report Here'!$A503=CK$7,IF('Copy &amp; Paste Roster Report Here'!$M503="RH",1,0),0)</f>
        <v>0</v>
      </c>
      <c r="CL506" s="122">
        <f>IF('Copy &amp; Paste Roster Report Here'!$A503=CL$7,IF('Copy &amp; Paste Roster Report Here'!$M503="RH",1,0),0)</f>
        <v>0</v>
      </c>
      <c r="CM506" s="122">
        <f>IF('Copy &amp; Paste Roster Report Here'!$A503=CM$7,IF('Copy &amp; Paste Roster Report Here'!$M503="RH",1,0),0)</f>
        <v>0</v>
      </c>
      <c r="CN506" s="122">
        <f>IF('Copy &amp; Paste Roster Report Here'!$A503=CN$7,IF('Copy &amp; Paste Roster Report Here'!$M503="RH",1,0),0)</f>
        <v>0</v>
      </c>
      <c r="CO506" s="122">
        <f>IF('Copy &amp; Paste Roster Report Here'!$A503=CO$7,IF('Copy &amp; Paste Roster Report Here'!$M503="RH",1,0),0)</f>
        <v>0</v>
      </c>
      <c r="CP506" s="122">
        <f>IF('Copy &amp; Paste Roster Report Here'!$A503=CP$7,IF('Copy &amp; Paste Roster Report Here'!$M503="RH",1,0),0)</f>
        <v>0</v>
      </c>
      <c r="CQ506" s="122">
        <f>IF('Copy &amp; Paste Roster Report Here'!$A503=CQ$7,IF('Copy &amp; Paste Roster Report Here'!$M503="RH",1,0),0)</f>
        <v>0</v>
      </c>
      <c r="CR506" s="73">
        <f t="shared" si="119"/>
        <v>0</v>
      </c>
      <c r="CS506" s="123">
        <f>IF('Copy &amp; Paste Roster Report Here'!$A503=CS$7,IF('Copy &amp; Paste Roster Report Here'!$M503="QT",1,0),0)</f>
        <v>0</v>
      </c>
      <c r="CT506" s="123">
        <f>IF('Copy &amp; Paste Roster Report Here'!$A503=CT$7,IF('Copy &amp; Paste Roster Report Here'!$M503="QT",1,0),0)</f>
        <v>0</v>
      </c>
      <c r="CU506" s="123">
        <f>IF('Copy &amp; Paste Roster Report Here'!$A503=CU$7,IF('Copy &amp; Paste Roster Report Here'!$M503="QT",1,0),0)</f>
        <v>0</v>
      </c>
      <c r="CV506" s="123">
        <f>IF('Copy &amp; Paste Roster Report Here'!$A503=CV$7,IF('Copy &amp; Paste Roster Report Here'!$M503="QT",1,0),0)</f>
        <v>0</v>
      </c>
      <c r="CW506" s="123">
        <f>IF('Copy &amp; Paste Roster Report Here'!$A503=CW$7,IF('Copy &amp; Paste Roster Report Here'!$M503="QT",1,0),0)</f>
        <v>0</v>
      </c>
      <c r="CX506" s="123">
        <f>IF('Copy &amp; Paste Roster Report Here'!$A503=CX$7,IF('Copy &amp; Paste Roster Report Here'!$M503="QT",1,0),0)</f>
        <v>0</v>
      </c>
      <c r="CY506" s="123">
        <f>IF('Copy &amp; Paste Roster Report Here'!$A503=CY$7,IF('Copy &amp; Paste Roster Report Here'!$M503="QT",1,0),0)</f>
        <v>0</v>
      </c>
      <c r="CZ506" s="123">
        <f>IF('Copy &amp; Paste Roster Report Here'!$A503=CZ$7,IF('Copy &amp; Paste Roster Report Here'!$M503="QT",1,0),0)</f>
        <v>0</v>
      </c>
      <c r="DA506" s="123">
        <f>IF('Copy &amp; Paste Roster Report Here'!$A503=DA$7,IF('Copy &amp; Paste Roster Report Here'!$M503="QT",1,0),0)</f>
        <v>0</v>
      </c>
      <c r="DB506" s="123">
        <f>IF('Copy &amp; Paste Roster Report Here'!$A503=DB$7,IF('Copy &amp; Paste Roster Report Here'!$M503="QT",1,0),0)</f>
        <v>0</v>
      </c>
      <c r="DC506" s="123">
        <f>IF('Copy &amp; Paste Roster Report Here'!$A503=DC$7,IF('Copy &amp; Paste Roster Report Here'!$M503="QT",1,0),0)</f>
        <v>0</v>
      </c>
      <c r="DD506" s="73">
        <f t="shared" si="120"/>
        <v>0</v>
      </c>
      <c r="DE506" s="124">
        <f>IF('Copy &amp; Paste Roster Report Here'!$A503=DE$7,IF('Copy &amp; Paste Roster Report Here'!$M503="xxxxxxxxxxx",1,0),0)</f>
        <v>0</v>
      </c>
      <c r="DF506" s="124">
        <f>IF('Copy &amp; Paste Roster Report Here'!$A503=DF$7,IF('Copy &amp; Paste Roster Report Here'!$M503="xxxxxxxxxxx",1,0),0)</f>
        <v>0</v>
      </c>
      <c r="DG506" s="124">
        <f>IF('Copy &amp; Paste Roster Report Here'!$A503=DG$7,IF('Copy &amp; Paste Roster Report Here'!$M503="xxxxxxxxxxx",1,0),0)</f>
        <v>0</v>
      </c>
      <c r="DH506" s="124">
        <f>IF('Copy &amp; Paste Roster Report Here'!$A503=DH$7,IF('Copy &amp; Paste Roster Report Here'!$M503="xxxxxxxxxxx",1,0),0)</f>
        <v>0</v>
      </c>
      <c r="DI506" s="124">
        <f>IF('Copy &amp; Paste Roster Report Here'!$A503=DI$7,IF('Copy &amp; Paste Roster Report Here'!$M503="xxxxxxxxxxx",1,0),0)</f>
        <v>0</v>
      </c>
      <c r="DJ506" s="124">
        <f>IF('Copy &amp; Paste Roster Report Here'!$A503=DJ$7,IF('Copy &amp; Paste Roster Report Here'!$M503="xxxxxxxxxxx",1,0),0)</f>
        <v>0</v>
      </c>
      <c r="DK506" s="124">
        <f>IF('Copy &amp; Paste Roster Report Here'!$A503=DK$7,IF('Copy &amp; Paste Roster Report Here'!$M503="xxxxxxxxxxx",1,0),0)</f>
        <v>0</v>
      </c>
      <c r="DL506" s="124">
        <f>IF('Copy &amp; Paste Roster Report Here'!$A503=DL$7,IF('Copy &amp; Paste Roster Report Here'!$M503="xxxxxxxxxxx",1,0),0)</f>
        <v>0</v>
      </c>
      <c r="DM506" s="124">
        <f>IF('Copy &amp; Paste Roster Report Here'!$A503=DM$7,IF('Copy &amp; Paste Roster Report Here'!$M503="xxxxxxxxxxx",1,0),0)</f>
        <v>0</v>
      </c>
      <c r="DN506" s="124">
        <f>IF('Copy &amp; Paste Roster Report Here'!$A503=DN$7,IF('Copy &amp; Paste Roster Report Here'!$M503="xxxxxxxxxxx",1,0),0)</f>
        <v>0</v>
      </c>
      <c r="DO506" s="124">
        <f>IF('Copy &amp; Paste Roster Report Here'!$A503=DO$7,IF('Copy &amp; Paste Roster Report Here'!$M503="xxxxxxxxxxx",1,0),0)</f>
        <v>0</v>
      </c>
      <c r="DP506" s="125">
        <f t="shared" si="121"/>
        <v>0</v>
      </c>
      <c r="DQ506" s="126">
        <f t="shared" si="122"/>
        <v>0</v>
      </c>
    </row>
    <row r="507" spans="1:121" x14ac:dyDescent="0.25">
      <c r="A507" s="111">
        <f t="shared" si="108"/>
        <v>0</v>
      </c>
      <c r="B507" s="111">
        <f t="shared" si="109"/>
        <v>0</v>
      </c>
      <c r="C507" s="112">
        <f>+('Copy &amp; Paste Roster Report Here'!$P504-'Copy &amp; Paste Roster Report Here'!$O504)/30</f>
        <v>0</v>
      </c>
      <c r="D507" s="112">
        <f>+('Copy &amp; Paste Roster Report Here'!$P504-'Copy &amp; Paste Roster Report Here'!$O504)</f>
        <v>0</v>
      </c>
      <c r="E507" s="111">
        <f>'Copy &amp; Paste Roster Report Here'!N504</f>
        <v>0</v>
      </c>
      <c r="F507" s="111" t="str">
        <f t="shared" si="110"/>
        <v>N</v>
      </c>
      <c r="G507" s="111">
        <f>'Copy &amp; Paste Roster Report Here'!R504</f>
        <v>0</v>
      </c>
      <c r="H507" s="113">
        <f t="shared" si="111"/>
        <v>0</v>
      </c>
      <c r="I507" s="112">
        <f>IF(F507="N",$F$5-'Copy &amp; Paste Roster Report Here'!O504,+'Copy &amp; Paste Roster Report Here'!Q504-'Copy &amp; Paste Roster Report Here'!O504)</f>
        <v>0</v>
      </c>
      <c r="J507" s="114">
        <f t="shared" si="112"/>
        <v>0</v>
      </c>
      <c r="K507" s="114">
        <f t="shared" si="113"/>
        <v>0</v>
      </c>
      <c r="L507" s="115">
        <f>'Copy &amp; Paste Roster Report Here'!F504</f>
        <v>0</v>
      </c>
      <c r="M507" s="116">
        <f t="shared" si="114"/>
        <v>0</v>
      </c>
      <c r="N507" s="117">
        <f>IF('Copy &amp; Paste Roster Report Here'!$A504='Analytical Tests'!N$7,IF($F507="Y",+$H507*N$6,0),0)</f>
        <v>0</v>
      </c>
      <c r="O507" s="117">
        <f>IF('Copy &amp; Paste Roster Report Here'!$A504='Analytical Tests'!O$7,IF($F507="Y",+$H507*O$6,0),0)</f>
        <v>0</v>
      </c>
      <c r="P507" s="117">
        <f>IF('Copy &amp; Paste Roster Report Here'!$A504='Analytical Tests'!P$7,IF($F507="Y",+$H507*P$6,0),0)</f>
        <v>0</v>
      </c>
      <c r="Q507" s="117">
        <f>IF('Copy &amp; Paste Roster Report Here'!$A504='Analytical Tests'!Q$7,IF($F507="Y",+$H507*Q$6,0),0)</f>
        <v>0</v>
      </c>
      <c r="R507" s="117">
        <f>IF('Copy &amp; Paste Roster Report Here'!$A504='Analytical Tests'!R$7,IF($F507="Y",+$H507*R$6,0),0)</f>
        <v>0</v>
      </c>
      <c r="S507" s="117">
        <f>IF('Copy &amp; Paste Roster Report Here'!$A504='Analytical Tests'!S$7,IF($F507="Y",+$H507*S$6,0),0)</f>
        <v>0</v>
      </c>
      <c r="T507" s="117">
        <f>IF('Copy &amp; Paste Roster Report Here'!$A504='Analytical Tests'!T$7,IF($F507="Y",+$H507*T$6,0),0)</f>
        <v>0</v>
      </c>
      <c r="U507" s="117">
        <f>IF('Copy &amp; Paste Roster Report Here'!$A504='Analytical Tests'!U$7,IF($F507="Y",+$H507*U$6,0),0)</f>
        <v>0</v>
      </c>
      <c r="V507" s="117">
        <f>IF('Copy &amp; Paste Roster Report Here'!$A504='Analytical Tests'!V$7,IF($F507="Y",+$H507*V$6,0),0)</f>
        <v>0</v>
      </c>
      <c r="W507" s="117">
        <f>IF('Copy &amp; Paste Roster Report Here'!$A504='Analytical Tests'!W$7,IF($F507="Y",+$H507*W$6,0),0)</f>
        <v>0</v>
      </c>
      <c r="X507" s="117">
        <f>IF('Copy &amp; Paste Roster Report Here'!$A504='Analytical Tests'!X$7,IF($F507="Y",+$H507*X$6,0),0)</f>
        <v>0</v>
      </c>
      <c r="Y507" s="117" t="b">
        <f>IF('Copy &amp; Paste Roster Report Here'!$A504='Analytical Tests'!Y$7,IF($F507="N",IF($J507&gt;=$C507,Y$6,+($I507/$D507)*Y$6),0))</f>
        <v>0</v>
      </c>
      <c r="Z507" s="117" t="b">
        <f>IF('Copy &amp; Paste Roster Report Here'!$A504='Analytical Tests'!Z$7,IF($F507="N",IF($J507&gt;=$C507,Z$6,+($I507/$D507)*Z$6),0))</f>
        <v>0</v>
      </c>
      <c r="AA507" s="117" t="b">
        <f>IF('Copy &amp; Paste Roster Report Here'!$A504='Analytical Tests'!AA$7,IF($F507="N",IF($J507&gt;=$C507,AA$6,+($I507/$D507)*AA$6),0))</f>
        <v>0</v>
      </c>
      <c r="AB507" s="117" t="b">
        <f>IF('Copy &amp; Paste Roster Report Here'!$A504='Analytical Tests'!AB$7,IF($F507="N",IF($J507&gt;=$C507,AB$6,+($I507/$D507)*AB$6),0))</f>
        <v>0</v>
      </c>
      <c r="AC507" s="117" t="b">
        <f>IF('Copy &amp; Paste Roster Report Here'!$A504='Analytical Tests'!AC$7,IF($F507="N",IF($J507&gt;=$C507,AC$6,+($I507/$D507)*AC$6),0))</f>
        <v>0</v>
      </c>
      <c r="AD507" s="117" t="b">
        <f>IF('Copy &amp; Paste Roster Report Here'!$A504='Analytical Tests'!AD$7,IF($F507="N",IF($J507&gt;=$C507,AD$6,+($I507/$D507)*AD$6),0))</f>
        <v>0</v>
      </c>
      <c r="AE507" s="117" t="b">
        <f>IF('Copy &amp; Paste Roster Report Here'!$A504='Analytical Tests'!AE$7,IF($F507="N",IF($J507&gt;=$C507,AE$6,+($I507/$D507)*AE$6),0))</f>
        <v>0</v>
      </c>
      <c r="AF507" s="117" t="b">
        <f>IF('Copy &amp; Paste Roster Report Here'!$A504='Analytical Tests'!AF$7,IF($F507="N",IF($J507&gt;=$C507,AF$6,+($I507/$D507)*AF$6),0))</f>
        <v>0</v>
      </c>
      <c r="AG507" s="117" t="b">
        <f>IF('Copy &amp; Paste Roster Report Here'!$A504='Analytical Tests'!AG$7,IF($F507="N",IF($J507&gt;=$C507,AG$6,+($I507/$D507)*AG$6),0))</f>
        <v>0</v>
      </c>
      <c r="AH507" s="117" t="b">
        <f>IF('Copy &amp; Paste Roster Report Here'!$A504='Analytical Tests'!AH$7,IF($F507="N",IF($J507&gt;=$C507,AH$6,+($I507/$D507)*AH$6),0))</f>
        <v>0</v>
      </c>
      <c r="AI507" s="117" t="b">
        <f>IF('Copy &amp; Paste Roster Report Here'!$A504='Analytical Tests'!AI$7,IF($F507="N",IF($J507&gt;=$C507,AI$6,+($I507/$D507)*AI$6),0))</f>
        <v>0</v>
      </c>
      <c r="AJ507" s="79"/>
      <c r="AK507" s="118">
        <f>IF('Copy &amp; Paste Roster Report Here'!$A504=AK$7,IF('Copy &amp; Paste Roster Report Here'!$M504="FT",1,0),0)</f>
        <v>0</v>
      </c>
      <c r="AL507" s="118">
        <f>IF('Copy &amp; Paste Roster Report Here'!$A504=AL$7,IF('Copy &amp; Paste Roster Report Here'!$M504="FT",1,0),0)</f>
        <v>0</v>
      </c>
      <c r="AM507" s="118">
        <f>IF('Copy &amp; Paste Roster Report Here'!$A504=AM$7,IF('Copy &amp; Paste Roster Report Here'!$M504="FT",1,0),0)</f>
        <v>0</v>
      </c>
      <c r="AN507" s="118">
        <f>IF('Copy &amp; Paste Roster Report Here'!$A504=AN$7,IF('Copy &amp; Paste Roster Report Here'!$M504="FT",1,0),0)</f>
        <v>0</v>
      </c>
      <c r="AO507" s="118">
        <f>IF('Copy &amp; Paste Roster Report Here'!$A504=AO$7,IF('Copy &amp; Paste Roster Report Here'!$M504="FT",1,0),0)</f>
        <v>0</v>
      </c>
      <c r="AP507" s="118">
        <f>IF('Copy &amp; Paste Roster Report Here'!$A504=AP$7,IF('Copy &amp; Paste Roster Report Here'!$M504="FT",1,0),0)</f>
        <v>0</v>
      </c>
      <c r="AQ507" s="118">
        <f>IF('Copy &amp; Paste Roster Report Here'!$A504=AQ$7,IF('Copy &amp; Paste Roster Report Here'!$M504="FT",1,0),0)</f>
        <v>0</v>
      </c>
      <c r="AR507" s="118">
        <f>IF('Copy &amp; Paste Roster Report Here'!$A504=AR$7,IF('Copy &amp; Paste Roster Report Here'!$M504="FT",1,0),0)</f>
        <v>0</v>
      </c>
      <c r="AS507" s="118">
        <f>IF('Copy &amp; Paste Roster Report Here'!$A504=AS$7,IF('Copy &amp; Paste Roster Report Here'!$M504="FT",1,0),0)</f>
        <v>0</v>
      </c>
      <c r="AT507" s="118">
        <f>IF('Copy &amp; Paste Roster Report Here'!$A504=AT$7,IF('Copy &amp; Paste Roster Report Here'!$M504="FT",1,0),0)</f>
        <v>0</v>
      </c>
      <c r="AU507" s="118">
        <f>IF('Copy &amp; Paste Roster Report Here'!$A504=AU$7,IF('Copy &amp; Paste Roster Report Here'!$M504="FT",1,0),0)</f>
        <v>0</v>
      </c>
      <c r="AV507" s="73">
        <f t="shared" si="115"/>
        <v>0</v>
      </c>
      <c r="AW507" s="119">
        <f>IF('Copy &amp; Paste Roster Report Here'!$A504=AW$7,IF('Copy &amp; Paste Roster Report Here'!$M504="HT",1,0),0)</f>
        <v>0</v>
      </c>
      <c r="AX507" s="119">
        <f>IF('Copy &amp; Paste Roster Report Here'!$A504=AX$7,IF('Copy &amp; Paste Roster Report Here'!$M504="HT",1,0),0)</f>
        <v>0</v>
      </c>
      <c r="AY507" s="119">
        <f>IF('Copy &amp; Paste Roster Report Here'!$A504=AY$7,IF('Copy &amp; Paste Roster Report Here'!$M504="HT",1,0),0)</f>
        <v>0</v>
      </c>
      <c r="AZ507" s="119">
        <f>IF('Copy &amp; Paste Roster Report Here'!$A504=AZ$7,IF('Copy &amp; Paste Roster Report Here'!$M504="HT",1,0),0)</f>
        <v>0</v>
      </c>
      <c r="BA507" s="119">
        <f>IF('Copy &amp; Paste Roster Report Here'!$A504=BA$7,IF('Copy &amp; Paste Roster Report Here'!$M504="HT",1,0),0)</f>
        <v>0</v>
      </c>
      <c r="BB507" s="119">
        <f>IF('Copy &amp; Paste Roster Report Here'!$A504=BB$7,IF('Copy &amp; Paste Roster Report Here'!$M504="HT",1,0),0)</f>
        <v>0</v>
      </c>
      <c r="BC507" s="119">
        <f>IF('Copy &amp; Paste Roster Report Here'!$A504=BC$7,IF('Copy &amp; Paste Roster Report Here'!$M504="HT",1,0),0)</f>
        <v>0</v>
      </c>
      <c r="BD507" s="119">
        <f>IF('Copy &amp; Paste Roster Report Here'!$A504=BD$7,IF('Copy &amp; Paste Roster Report Here'!$M504="HT",1,0),0)</f>
        <v>0</v>
      </c>
      <c r="BE507" s="119">
        <f>IF('Copy &amp; Paste Roster Report Here'!$A504=BE$7,IF('Copy &amp; Paste Roster Report Here'!$M504="HT",1,0),0)</f>
        <v>0</v>
      </c>
      <c r="BF507" s="119">
        <f>IF('Copy &amp; Paste Roster Report Here'!$A504=BF$7,IF('Copy &amp; Paste Roster Report Here'!$M504="HT",1,0),0)</f>
        <v>0</v>
      </c>
      <c r="BG507" s="119">
        <f>IF('Copy &amp; Paste Roster Report Here'!$A504=BG$7,IF('Copy &amp; Paste Roster Report Here'!$M504="HT",1,0),0)</f>
        <v>0</v>
      </c>
      <c r="BH507" s="73">
        <f t="shared" si="116"/>
        <v>0</v>
      </c>
      <c r="BI507" s="120">
        <f>IF('Copy &amp; Paste Roster Report Here'!$A504=BI$7,IF('Copy &amp; Paste Roster Report Here'!$M504="MT",1,0),0)</f>
        <v>0</v>
      </c>
      <c r="BJ507" s="120">
        <f>IF('Copy &amp; Paste Roster Report Here'!$A504=BJ$7,IF('Copy &amp; Paste Roster Report Here'!$M504="MT",1,0),0)</f>
        <v>0</v>
      </c>
      <c r="BK507" s="120">
        <f>IF('Copy &amp; Paste Roster Report Here'!$A504=BK$7,IF('Copy &amp; Paste Roster Report Here'!$M504="MT",1,0),0)</f>
        <v>0</v>
      </c>
      <c r="BL507" s="120">
        <f>IF('Copy &amp; Paste Roster Report Here'!$A504=BL$7,IF('Copy &amp; Paste Roster Report Here'!$M504="MT",1,0),0)</f>
        <v>0</v>
      </c>
      <c r="BM507" s="120">
        <f>IF('Copy &amp; Paste Roster Report Here'!$A504=BM$7,IF('Copy &amp; Paste Roster Report Here'!$M504="MT",1,0),0)</f>
        <v>0</v>
      </c>
      <c r="BN507" s="120">
        <f>IF('Copy &amp; Paste Roster Report Here'!$A504=BN$7,IF('Copy &amp; Paste Roster Report Here'!$M504="MT",1,0),0)</f>
        <v>0</v>
      </c>
      <c r="BO507" s="120">
        <f>IF('Copy &amp; Paste Roster Report Here'!$A504=BO$7,IF('Copy &amp; Paste Roster Report Here'!$M504="MT",1,0),0)</f>
        <v>0</v>
      </c>
      <c r="BP507" s="120">
        <f>IF('Copy &amp; Paste Roster Report Here'!$A504=BP$7,IF('Copy &amp; Paste Roster Report Here'!$M504="MT",1,0),0)</f>
        <v>0</v>
      </c>
      <c r="BQ507" s="120">
        <f>IF('Copy &amp; Paste Roster Report Here'!$A504=BQ$7,IF('Copy &amp; Paste Roster Report Here'!$M504="MT",1,0),0)</f>
        <v>0</v>
      </c>
      <c r="BR507" s="120">
        <f>IF('Copy &amp; Paste Roster Report Here'!$A504=BR$7,IF('Copy &amp; Paste Roster Report Here'!$M504="MT",1,0),0)</f>
        <v>0</v>
      </c>
      <c r="BS507" s="120">
        <f>IF('Copy &amp; Paste Roster Report Here'!$A504=BS$7,IF('Copy &amp; Paste Roster Report Here'!$M504="MT",1,0),0)</f>
        <v>0</v>
      </c>
      <c r="BT507" s="73">
        <f t="shared" si="117"/>
        <v>0</v>
      </c>
      <c r="BU507" s="121">
        <f>IF('Copy &amp; Paste Roster Report Here'!$A504=BU$7,IF('Copy &amp; Paste Roster Report Here'!$M504="fy",1,0),0)</f>
        <v>0</v>
      </c>
      <c r="BV507" s="121">
        <f>IF('Copy &amp; Paste Roster Report Here'!$A504=BV$7,IF('Copy &amp; Paste Roster Report Here'!$M504="fy",1,0),0)</f>
        <v>0</v>
      </c>
      <c r="BW507" s="121">
        <f>IF('Copy &amp; Paste Roster Report Here'!$A504=BW$7,IF('Copy &amp; Paste Roster Report Here'!$M504="fy",1,0),0)</f>
        <v>0</v>
      </c>
      <c r="BX507" s="121">
        <f>IF('Copy &amp; Paste Roster Report Here'!$A504=BX$7,IF('Copy &amp; Paste Roster Report Here'!$M504="fy",1,0),0)</f>
        <v>0</v>
      </c>
      <c r="BY507" s="121">
        <f>IF('Copy &amp; Paste Roster Report Here'!$A504=BY$7,IF('Copy &amp; Paste Roster Report Here'!$M504="fy",1,0),0)</f>
        <v>0</v>
      </c>
      <c r="BZ507" s="121">
        <f>IF('Copy &amp; Paste Roster Report Here'!$A504=BZ$7,IF('Copy &amp; Paste Roster Report Here'!$M504="fy",1,0),0)</f>
        <v>0</v>
      </c>
      <c r="CA507" s="121">
        <f>IF('Copy &amp; Paste Roster Report Here'!$A504=CA$7,IF('Copy &amp; Paste Roster Report Here'!$M504="fy",1,0),0)</f>
        <v>0</v>
      </c>
      <c r="CB507" s="121">
        <f>IF('Copy &amp; Paste Roster Report Here'!$A504=CB$7,IF('Copy &amp; Paste Roster Report Here'!$M504="fy",1,0),0)</f>
        <v>0</v>
      </c>
      <c r="CC507" s="121">
        <f>IF('Copy &amp; Paste Roster Report Here'!$A504=CC$7,IF('Copy &amp; Paste Roster Report Here'!$M504="fy",1,0),0)</f>
        <v>0</v>
      </c>
      <c r="CD507" s="121">
        <f>IF('Copy &amp; Paste Roster Report Here'!$A504=CD$7,IF('Copy &amp; Paste Roster Report Here'!$M504="fy",1,0),0)</f>
        <v>0</v>
      </c>
      <c r="CE507" s="121">
        <f>IF('Copy &amp; Paste Roster Report Here'!$A504=CE$7,IF('Copy &amp; Paste Roster Report Here'!$M504="fy",1,0),0)</f>
        <v>0</v>
      </c>
      <c r="CF507" s="73">
        <f t="shared" si="118"/>
        <v>0</v>
      </c>
      <c r="CG507" s="122">
        <f>IF('Copy &amp; Paste Roster Report Here'!$A504=CG$7,IF('Copy &amp; Paste Roster Report Here'!$M504="RH",1,0),0)</f>
        <v>0</v>
      </c>
      <c r="CH507" s="122">
        <f>IF('Copy &amp; Paste Roster Report Here'!$A504=CH$7,IF('Copy &amp; Paste Roster Report Here'!$M504="RH",1,0),0)</f>
        <v>0</v>
      </c>
      <c r="CI507" s="122">
        <f>IF('Copy &amp; Paste Roster Report Here'!$A504=CI$7,IF('Copy &amp; Paste Roster Report Here'!$M504="RH",1,0),0)</f>
        <v>0</v>
      </c>
      <c r="CJ507" s="122">
        <f>IF('Copy &amp; Paste Roster Report Here'!$A504=CJ$7,IF('Copy &amp; Paste Roster Report Here'!$M504="RH",1,0),0)</f>
        <v>0</v>
      </c>
      <c r="CK507" s="122">
        <f>IF('Copy &amp; Paste Roster Report Here'!$A504=CK$7,IF('Copy &amp; Paste Roster Report Here'!$M504="RH",1,0),0)</f>
        <v>0</v>
      </c>
      <c r="CL507" s="122">
        <f>IF('Copy &amp; Paste Roster Report Here'!$A504=CL$7,IF('Copy &amp; Paste Roster Report Here'!$M504="RH",1,0),0)</f>
        <v>0</v>
      </c>
      <c r="CM507" s="122">
        <f>IF('Copy &amp; Paste Roster Report Here'!$A504=CM$7,IF('Copy &amp; Paste Roster Report Here'!$M504="RH",1,0),0)</f>
        <v>0</v>
      </c>
      <c r="CN507" s="122">
        <f>IF('Copy &amp; Paste Roster Report Here'!$A504=CN$7,IF('Copy &amp; Paste Roster Report Here'!$M504="RH",1,0),0)</f>
        <v>0</v>
      </c>
      <c r="CO507" s="122">
        <f>IF('Copy &amp; Paste Roster Report Here'!$A504=CO$7,IF('Copy &amp; Paste Roster Report Here'!$M504="RH",1,0),0)</f>
        <v>0</v>
      </c>
      <c r="CP507" s="122">
        <f>IF('Copy &amp; Paste Roster Report Here'!$A504=CP$7,IF('Copy &amp; Paste Roster Report Here'!$M504="RH",1,0),0)</f>
        <v>0</v>
      </c>
      <c r="CQ507" s="122">
        <f>IF('Copy &amp; Paste Roster Report Here'!$A504=CQ$7,IF('Copy &amp; Paste Roster Report Here'!$M504="RH",1,0),0)</f>
        <v>0</v>
      </c>
      <c r="CR507" s="73">
        <f t="shared" si="119"/>
        <v>0</v>
      </c>
      <c r="CS507" s="123">
        <f>IF('Copy &amp; Paste Roster Report Here'!$A504=CS$7,IF('Copy &amp; Paste Roster Report Here'!$M504="QT",1,0),0)</f>
        <v>0</v>
      </c>
      <c r="CT507" s="123">
        <f>IF('Copy &amp; Paste Roster Report Here'!$A504=CT$7,IF('Copy &amp; Paste Roster Report Here'!$M504="QT",1,0),0)</f>
        <v>0</v>
      </c>
      <c r="CU507" s="123">
        <f>IF('Copy &amp; Paste Roster Report Here'!$A504=CU$7,IF('Copy &amp; Paste Roster Report Here'!$M504="QT",1,0),0)</f>
        <v>0</v>
      </c>
      <c r="CV507" s="123">
        <f>IF('Copy &amp; Paste Roster Report Here'!$A504=CV$7,IF('Copy &amp; Paste Roster Report Here'!$M504="QT",1,0),0)</f>
        <v>0</v>
      </c>
      <c r="CW507" s="123">
        <f>IF('Copy &amp; Paste Roster Report Here'!$A504=CW$7,IF('Copy &amp; Paste Roster Report Here'!$M504="QT",1,0),0)</f>
        <v>0</v>
      </c>
      <c r="CX507" s="123">
        <f>IF('Copy &amp; Paste Roster Report Here'!$A504=CX$7,IF('Copy &amp; Paste Roster Report Here'!$M504="QT",1,0),0)</f>
        <v>0</v>
      </c>
      <c r="CY507" s="123">
        <f>IF('Copy &amp; Paste Roster Report Here'!$A504=CY$7,IF('Copy &amp; Paste Roster Report Here'!$M504="QT",1,0),0)</f>
        <v>0</v>
      </c>
      <c r="CZ507" s="123">
        <f>IF('Copy &amp; Paste Roster Report Here'!$A504=CZ$7,IF('Copy &amp; Paste Roster Report Here'!$M504="QT",1,0),0)</f>
        <v>0</v>
      </c>
      <c r="DA507" s="123">
        <f>IF('Copy &amp; Paste Roster Report Here'!$A504=DA$7,IF('Copy &amp; Paste Roster Report Here'!$M504="QT",1,0),0)</f>
        <v>0</v>
      </c>
      <c r="DB507" s="123">
        <f>IF('Copy &amp; Paste Roster Report Here'!$A504=DB$7,IF('Copy &amp; Paste Roster Report Here'!$M504="QT",1,0),0)</f>
        <v>0</v>
      </c>
      <c r="DC507" s="123">
        <f>IF('Copy &amp; Paste Roster Report Here'!$A504=DC$7,IF('Copy &amp; Paste Roster Report Here'!$M504="QT",1,0),0)</f>
        <v>0</v>
      </c>
      <c r="DD507" s="73">
        <f t="shared" si="120"/>
        <v>0</v>
      </c>
      <c r="DE507" s="124">
        <f>IF('Copy &amp; Paste Roster Report Here'!$A504=DE$7,IF('Copy &amp; Paste Roster Report Here'!$M504="xxxxxxxxxxx",1,0),0)</f>
        <v>0</v>
      </c>
      <c r="DF507" s="124">
        <f>IF('Copy &amp; Paste Roster Report Here'!$A504=DF$7,IF('Copy &amp; Paste Roster Report Here'!$M504="xxxxxxxxxxx",1,0),0)</f>
        <v>0</v>
      </c>
      <c r="DG507" s="124">
        <f>IF('Copy &amp; Paste Roster Report Here'!$A504=DG$7,IF('Copy &amp; Paste Roster Report Here'!$M504="xxxxxxxxxxx",1,0),0)</f>
        <v>0</v>
      </c>
      <c r="DH507" s="124">
        <f>IF('Copy &amp; Paste Roster Report Here'!$A504=DH$7,IF('Copy &amp; Paste Roster Report Here'!$M504="xxxxxxxxxxx",1,0),0)</f>
        <v>0</v>
      </c>
      <c r="DI507" s="124">
        <f>IF('Copy &amp; Paste Roster Report Here'!$A504=DI$7,IF('Copy &amp; Paste Roster Report Here'!$M504="xxxxxxxxxxx",1,0),0)</f>
        <v>0</v>
      </c>
      <c r="DJ507" s="124">
        <f>IF('Copy &amp; Paste Roster Report Here'!$A504=DJ$7,IF('Copy &amp; Paste Roster Report Here'!$M504="xxxxxxxxxxx",1,0),0)</f>
        <v>0</v>
      </c>
      <c r="DK507" s="124">
        <f>IF('Copy &amp; Paste Roster Report Here'!$A504=DK$7,IF('Copy &amp; Paste Roster Report Here'!$M504="xxxxxxxxxxx",1,0),0)</f>
        <v>0</v>
      </c>
      <c r="DL507" s="124">
        <f>IF('Copy &amp; Paste Roster Report Here'!$A504=DL$7,IF('Copy &amp; Paste Roster Report Here'!$M504="xxxxxxxxxxx",1,0),0)</f>
        <v>0</v>
      </c>
      <c r="DM507" s="124">
        <f>IF('Copy &amp; Paste Roster Report Here'!$A504=DM$7,IF('Copy &amp; Paste Roster Report Here'!$M504="xxxxxxxxxxx",1,0),0)</f>
        <v>0</v>
      </c>
      <c r="DN507" s="124">
        <f>IF('Copy &amp; Paste Roster Report Here'!$A504=DN$7,IF('Copy &amp; Paste Roster Report Here'!$M504="xxxxxxxxxxx",1,0),0)</f>
        <v>0</v>
      </c>
      <c r="DO507" s="124">
        <f>IF('Copy &amp; Paste Roster Report Here'!$A504=DO$7,IF('Copy &amp; Paste Roster Report Here'!$M504="xxxxxxxxxxx",1,0),0)</f>
        <v>0</v>
      </c>
      <c r="DP507" s="125">
        <f t="shared" si="121"/>
        <v>0</v>
      </c>
      <c r="DQ507" s="126">
        <f t="shared" si="122"/>
        <v>0</v>
      </c>
    </row>
    <row r="508" spans="1:121" x14ac:dyDescent="0.25">
      <c r="A508" s="111">
        <f t="shared" si="108"/>
        <v>0</v>
      </c>
      <c r="B508" s="111">
        <f t="shared" si="109"/>
        <v>0</v>
      </c>
      <c r="C508" s="112">
        <f>+('Copy &amp; Paste Roster Report Here'!$P505-'Copy &amp; Paste Roster Report Here'!$O505)/30</f>
        <v>0</v>
      </c>
      <c r="D508" s="112">
        <f>+('Copy &amp; Paste Roster Report Here'!$P505-'Copy &amp; Paste Roster Report Here'!$O505)</f>
        <v>0</v>
      </c>
      <c r="E508" s="111">
        <f>'Copy &amp; Paste Roster Report Here'!N505</f>
        <v>0</v>
      </c>
      <c r="F508" s="111" t="str">
        <f t="shared" si="110"/>
        <v>N</v>
      </c>
      <c r="G508" s="111">
        <f>'Copy &amp; Paste Roster Report Here'!R505</f>
        <v>0</v>
      </c>
      <c r="H508" s="113">
        <f t="shared" si="111"/>
        <v>0</v>
      </c>
      <c r="I508" s="112">
        <f>IF(F508="N",$F$5-'Copy &amp; Paste Roster Report Here'!O505,+'Copy &amp; Paste Roster Report Here'!Q505-'Copy &amp; Paste Roster Report Here'!O505)</f>
        <v>0</v>
      </c>
      <c r="J508" s="114">
        <f t="shared" si="112"/>
        <v>0</v>
      </c>
      <c r="K508" s="114">
        <f t="shared" si="113"/>
        <v>0</v>
      </c>
      <c r="L508" s="115">
        <f>'Copy &amp; Paste Roster Report Here'!F505</f>
        <v>0</v>
      </c>
      <c r="M508" s="116">
        <f t="shared" si="114"/>
        <v>0</v>
      </c>
      <c r="N508" s="117">
        <f>IF('Copy &amp; Paste Roster Report Here'!$A505='Analytical Tests'!N$7,IF($F508="Y",+$H508*N$6,0),0)</f>
        <v>0</v>
      </c>
      <c r="O508" s="117">
        <f>IF('Copy &amp; Paste Roster Report Here'!$A505='Analytical Tests'!O$7,IF($F508="Y",+$H508*O$6,0),0)</f>
        <v>0</v>
      </c>
      <c r="P508" s="117">
        <f>IF('Copy &amp; Paste Roster Report Here'!$A505='Analytical Tests'!P$7,IF($F508="Y",+$H508*P$6,0),0)</f>
        <v>0</v>
      </c>
      <c r="Q508" s="117">
        <f>IF('Copy &amp; Paste Roster Report Here'!$A505='Analytical Tests'!Q$7,IF($F508="Y",+$H508*Q$6,0),0)</f>
        <v>0</v>
      </c>
      <c r="R508" s="117">
        <f>IF('Copy &amp; Paste Roster Report Here'!$A505='Analytical Tests'!R$7,IF($F508="Y",+$H508*R$6,0),0)</f>
        <v>0</v>
      </c>
      <c r="S508" s="117">
        <f>IF('Copy &amp; Paste Roster Report Here'!$A505='Analytical Tests'!S$7,IF($F508="Y",+$H508*S$6,0),0)</f>
        <v>0</v>
      </c>
      <c r="T508" s="117">
        <f>IF('Copy &amp; Paste Roster Report Here'!$A505='Analytical Tests'!T$7,IF($F508="Y",+$H508*T$6,0),0)</f>
        <v>0</v>
      </c>
      <c r="U508" s="117">
        <f>IF('Copy &amp; Paste Roster Report Here'!$A505='Analytical Tests'!U$7,IF($F508="Y",+$H508*U$6,0),0)</f>
        <v>0</v>
      </c>
      <c r="V508" s="117">
        <f>IF('Copy &amp; Paste Roster Report Here'!$A505='Analytical Tests'!V$7,IF($F508="Y",+$H508*V$6,0),0)</f>
        <v>0</v>
      </c>
      <c r="W508" s="117">
        <f>IF('Copy &amp; Paste Roster Report Here'!$A505='Analytical Tests'!W$7,IF($F508="Y",+$H508*W$6,0),0)</f>
        <v>0</v>
      </c>
      <c r="X508" s="117">
        <f>IF('Copy &amp; Paste Roster Report Here'!$A505='Analytical Tests'!X$7,IF($F508="Y",+$H508*X$6,0),0)</f>
        <v>0</v>
      </c>
      <c r="Y508" s="117" t="b">
        <f>IF('Copy &amp; Paste Roster Report Here'!$A505='Analytical Tests'!Y$7,IF($F508="N",IF($J508&gt;=$C508,Y$6,+($I508/$D508)*Y$6),0))</f>
        <v>0</v>
      </c>
      <c r="Z508" s="117" t="b">
        <f>IF('Copy &amp; Paste Roster Report Here'!$A505='Analytical Tests'!Z$7,IF($F508="N",IF($J508&gt;=$C508,Z$6,+($I508/$D508)*Z$6),0))</f>
        <v>0</v>
      </c>
      <c r="AA508" s="117" t="b">
        <f>IF('Copy &amp; Paste Roster Report Here'!$A505='Analytical Tests'!AA$7,IF($F508="N",IF($J508&gt;=$C508,AA$6,+($I508/$D508)*AA$6),0))</f>
        <v>0</v>
      </c>
      <c r="AB508" s="117" t="b">
        <f>IF('Copy &amp; Paste Roster Report Here'!$A505='Analytical Tests'!AB$7,IF($F508="N",IF($J508&gt;=$C508,AB$6,+($I508/$D508)*AB$6),0))</f>
        <v>0</v>
      </c>
      <c r="AC508" s="117" t="b">
        <f>IF('Copy &amp; Paste Roster Report Here'!$A505='Analytical Tests'!AC$7,IF($F508="N",IF($J508&gt;=$C508,AC$6,+($I508/$D508)*AC$6),0))</f>
        <v>0</v>
      </c>
      <c r="AD508" s="117" t="b">
        <f>IF('Copy &amp; Paste Roster Report Here'!$A505='Analytical Tests'!AD$7,IF($F508="N",IF($J508&gt;=$C508,AD$6,+($I508/$D508)*AD$6),0))</f>
        <v>0</v>
      </c>
      <c r="AE508" s="117" t="b">
        <f>IF('Copy &amp; Paste Roster Report Here'!$A505='Analytical Tests'!AE$7,IF($F508="N",IF($J508&gt;=$C508,AE$6,+($I508/$D508)*AE$6),0))</f>
        <v>0</v>
      </c>
      <c r="AF508" s="117" t="b">
        <f>IF('Copy &amp; Paste Roster Report Here'!$A505='Analytical Tests'!AF$7,IF($F508="N",IF($J508&gt;=$C508,AF$6,+($I508/$D508)*AF$6),0))</f>
        <v>0</v>
      </c>
      <c r="AG508" s="117" t="b">
        <f>IF('Copy &amp; Paste Roster Report Here'!$A505='Analytical Tests'!AG$7,IF($F508="N",IF($J508&gt;=$C508,AG$6,+($I508/$D508)*AG$6),0))</f>
        <v>0</v>
      </c>
      <c r="AH508" s="117" t="b">
        <f>IF('Copy &amp; Paste Roster Report Here'!$A505='Analytical Tests'!AH$7,IF($F508="N",IF($J508&gt;=$C508,AH$6,+($I508/$D508)*AH$6),0))</f>
        <v>0</v>
      </c>
      <c r="AI508" s="117" t="b">
        <f>IF('Copy &amp; Paste Roster Report Here'!$A505='Analytical Tests'!AI$7,IF($F508="N",IF($J508&gt;=$C508,AI$6,+($I508/$D508)*AI$6),0))</f>
        <v>0</v>
      </c>
      <c r="AJ508" s="79"/>
      <c r="AK508" s="118">
        <f>IF('Copy &amp; Paste Roster Report Here'!$A505=AK$7,IF('Copy &amp; Paste Roster Report Here'!$M505="FT",1,0),0)</f>
        <v>0</v>
      </c>
      <c r="AL508" s="118">
        <f>IF('Copy &amp; Paste Roster Report Here'!$A505=AL$7,IF('Copy &amp; Paste Roster Report Here'!$M505="FT",1,0),0)</f>
        <v>0</v>
      </c>
      <c r="AM508" s="118">
        <f>IF('Copy &amp; Paste Roster Report Here'!$A505=AM$7,IF('Copy &amp; Paste Roster Report Here'!$M505="FT",1,0),0)</f>
        <v>0</v>
      </c>
      <c r="AN508" s="118">
        <f>IF('Copy &amp; Paste Roster Report Here'!$A505=AN$7,IF('Copy &amp; Paste Roster Report Here'!$M505="FT",1,0),0)</f>
        <v>0</v>
      </c>
      <c r="AO508" s="118">
        <f>IF('Copy &amp; Paste Roster Report Here'!$A505=AO$7,IF('Copy &amp; Paste Roster Report Here'!$M505="FT",1,0),0)</f>
        <v>0</v>
      </c>
      <c r="AP508" s="118">
        <f>IF('Copy &amp; Paste Roster Report Here'!$A505=AP$7,IF('Copy &amp; Paste Roster Report Here'!$M505="FT",1,0),0)</f>
        <v>0</v>
      </c>
      <c r="AQ508" s="118">
        <f>IF('Copy &amp; Paste Roster Report Here'!$A505=AQ$7,IF('Copy &amp; Paste Roster Report Here'!$M505="FT",1,0),0)</f>
        <v>0</v>
      </c>
      <c r="AR508" s="118">
        <f>IF('Copy &amp; Paste Roster Report Here'!$A505=AR$7,IF('Copy &amp; Paste Roster Report Here'!$M505="FT",1,0),0)</f>
        <v>0</v>
      </c>
      <c r="AS508" s="118">
        <f>IF('Copy &amp; Paste Roster Report Here'!$A505=AS$7,IF('Copy &amp; Paste Roster Report Here'!$M505="FT",1,0),0)</f>
        <v>0</v>
      </c>
      <c r="AT508" s="118">
        <f>IF('Copy &amp; Paste Roster Report Here'!$A505=AT$7,IF('Copy &amp; Paste Roster Report Here'!$M505="FT",1,0),0)</f>
        <v>0</v>
      </c>
      <c r="AU508" s="118">
        <f>IF('Copy &amp; Paste Roster Report Here'!$A505=AU$7,IF('Copy &amp; Paste Roster Report Here'!$M505="FT",1,0),0)</f>
        <v>0</v>
      </c>
      <c r="AV508" s="73">
        <f t="shared" si="115"/>
        <v>0</v>
      </c>
      <c r="AW508" s="119">
        <f>IF('Copy &amp; Paste Roster Report Here'!$A505=AW$7,IF('Copy &amp; Paste Roster Report Here'!$M505="HT",1,0),0)</f>
        <v>0</v>
      </c>
      <c r="AX508" s="119">
        <f>IF('Copy &amp; Paste Roster Report Here'!$A505=AX$7,IF('Copy &amp; Paste Roster Report Here'!$M505="HT",1,0),0)</f>
        <v>0</v>
      </c>
      <c r="AY508" s="119">
        <f>IF('Copy &amp; Paste Roster Report Here'!$A505=AY$7,IF('Copy &amp; Paste Roster Report Here'!$M505="HT",1,0),0)</f>
        <v>0</v>
      </c>
      <c r="AZ508" s="119">
        <f>IF('Copy &amp; Paste Roster Report Here'!$A505=AZ$7,IF('Copy &amp; Paste Roster Report Here'!$M505="HT",1,0),0)</f>
        <v>0</v>
      </c>
      <c r="BA508" s="119">
        <f>IF('Copy &amp; Paste Roster Report Here'!$A505=BA$7,IF('Copy &amp; Paste Roster Report Here'!$M505="HT",1,0),0)</f>
        <v>0</v>
      </c>
      <c r="BB508" s="119">
        <f>IF('Copy &amp; Paste Roster Report Here'!$A505=BB$7,IF('Copy &amp; Paste Roster Report Here'!$M505="HT",1,0),0)</f>
        <v>0</v>
      </c>
      <c r="BC508" s="119">
        <f>IF('Copy &amp; Paste Roster Report Here'!$A505=BC$7,IF('Copy &amp; Paste Roster Report Here'!$M505="HT",1,0),0)</f>
        <v>0</v>
      </c>
      <c r="BD508" s="119">
        <f>IF('Copy &amp; Paste Roster Report Here'!$A505=BD$7,IF('Copy &amp; Paste Roster Report Here'!$M505="HT",1,0),0)</f>
        <v>0</v>
      </c>
      <c r="BE508" s="119">
        <f>IF('Copy &amp; Paste Roster Report Here'!$A505=BE$7,IF('Copy &amp; Paste Roster Report Here'!$M505="HT",1,0),0)</f>
        <v>0</v>
      </c>
      <c r="BF508" s="119">
        <f>IF('Copy &amp; Paste Roster Report Here'!$A505=BF$7,IF('Copy &amp; Paste Roster Report Here'!$M505="HT",1,0),0)</f>
        <v>0</v>
      </c>
      <c r="BG508" s="119">
        <f>IF('Copy &amp; Paste Roster Report Here'!$A505=BG$7,IF('Copy &amp; Paste Roster Report Here'!$M505="HT",1,0),0)</f>
        <v>0</v>
      </c>
      <c r="BH508" s="73">
        <f t="shared" si="116"/>
        <v>0</v>
      </c>
      <c r="BI508" s="120">
        <f>IF('Copy &amp; Paste Roster Report Here'!$A505=BI$7,IF('Copy &amp; Paste Roster Report Here'!$M505="MT",1,0),0)</f>
        <v>0</v>
      </c>
      <c r="BJ508" s="120">
        <f>IF('Copy &amp; Paste Roster Report Here'!$A505=BJ$7,IF('Copy &amp; Paste Roster Report Here'!$M505="MT",1,0),0)</f>
        <v>0</v>
      </c>
      <c r="BK508" s="120">
        <f>IF('Copy &amp; Paste Roster Report Here'!$A505=BK$7,IF('Copy &amp; Paste Roster Report Here'!$M505="MT",1,0),0)</f>
        <v>0</v>
      </c>
      <c r="BL508" s="120">
        <f>IF('Copy &amp; Paste Roster Report Here'!$A505=BL$7,IF('Copy &amp; Paste Roster Report Here'!$M505="MT",1,0),0)</f>
        <v>0</v>
      </c>
      <c r="BM508" s="120">
        <f>IF('Copy &amp; Paste Roster Report Here'!$A505=BM$7,IF('Copy &amp; Paste Roster Report Here'!$M505="MT",1,0),0)</f>
        <v>0</v>
      </c>
      <c r="BN508" s="120">
        <f>IF('Copy &amp; Paste Roster Report Here'!$A505=BN$7,IF('Copy &amp; Paste Roster Report Here'!$M505="MT",1,0),0)</f>
        <v>0</v>
      </c>
      <c r="BO508" s="120">
        <f>IF('Copy &amp; Paste Roster Report Here'!$A505=BO$7,IF('Copy &amp; Paste Roster Report Here'!$M505="MT",1,0),0)</f>
        <v>0</v>
      </c>
      <c r="BP508" s="120">
        <f>IF('Copy &amp; Paste Roster Report Here'!$A505=BP$7,IF('Copy &amp; Paste Roster Report Here'!$M505="MT",1,0),0)</f>
        <v>0</v>
      </c>
      <c r="BQ508" s="120">
        <f>IF('Copy &amp; Paste Roster Report Here'!$A505=BQ$7,IF('Copy &amp; Paste Roster Report Here'!$M505="MT",1,0),0)</f>
        <v>0</v>
      </c>
      <c r="BR508" s="120">
        <f>IF('Copy &amp; Paste Roster Report Here'!$A505=BR$7,IF('Copy &amp; Paste Roster Report Here'!$M505="MT",1,0),0)</f>
        <v>0</v>
      </c>
      <c r="BS508" s="120">
        <f>IF('Copy &amp; Paste Roster Report Here'!$A505=BS$7,IF('Copy &amp; Paste Roster Report Here'!$M505="MT",1,0),0)</f>
        <v>0</v>
      </c>
      <c r="BT508" s="73">
        <f t="shared" si="117"/>
        <v>0</v>
      </c>
      <c r="BU508" s="121">
        <f>IF('Copy &amp; Paste Roster Report Here'!$A505=BU$7,IF('Copy &amp; Paste Roster Report Here'!$M505="fy",1,0),0)</f>
        <v>0</v>
      </c>
      <c r="BV508" s="121">
        <f>IF('Copy &amp; Paste Roster Report Here'!$A505=BV$7,IF('Copy &amp; Paste Roster Report Here'!$M505="fy",1,0),0)</f>
        <v>0</v>
      </c>
      <c r="BW508" s="121">
        <f>IF('Copy &amp; Paste Roster Report Here'!$A505=BW$7,IF('Copy &amp; Paste Roster Report Here'!$M505="fy",1,0),0)</f>
        <v>0</v>
      </c>
      <c r="BX508" s="121">
        <f>IF('Copy &amp; Paste Roster Report Here'!$A505=BX$7,IF('Copy &amp; Paste Roster Report Here'!$M505="fy",1,0),0)</f>
        <v>0</v>
      </c>
      <c r="BY508" s="121">
        <f>IF('Copy &amp; Paste Roster Report Here'!$A505=BY$7,IF('Copy &amp; Paste Roster Report Here'!$M505="fy",1,0),0)</f>
        <v>0</v>
      </c>
      <c r="BZ508" s="121">
        <f>IF('Copy &amp; Paste Roster Report Here'!$A505=BZ$7,IF('Copy &amp; Paste Roster Report Here'!$M505="fy",1,0),0)</f>
        <v>0</v>
      </c>
      <c r="CA508" s="121">
        <f>IF('Copy &amp; Paste Roster Report Here'!$A505=CA$7,IF('Copy &amp; Paste Roster Report Here'!$M505="fy",1,0),0)</f>
        <v>0</v>
      </c>
      <c r="CB508" s="121">
        <f>IF('Copy &amp; Paste Roster Report Here'!$A505=CB$7,IF('Copy &amp; Paste Roster Report Here'!$M505="fy",1,0),0)</f>
        <v>0</v>
      </c>
      <c r="CC508" s="121">
        <f>IF('Copy &amp; Paste Roster Report Here'!$A505=CC$7,IF('Copy &amp; Paste Roster Report Here'!$M505="fy",1,0),0)</f>
        <v>0</v>
      </c>
      <c r="CD508" s="121">
        <f>IF('Copy &amp; Paste Roster Report Here'!$A505=CD$7,IF('Copy &amp; Paste Roster Report Here'!$M505="fy",1,0),0)</f>
        <v>0</v>
      </c>
      <c r="CE508" s="121">
        <f>IF('Copy &amp; Paste Roster Report Here'!$A505=CE$7,IF('Copy &amp; Paste Roster Report Here'!$M505="fy",1,0),0)</f>
        <v>0</v>
      </c>
      <c r="CF508" s="73">
        <f t="shared" si="118"/>
        <v>0</v>
      </c>
      <c r="CG508" s="122">
        <f>IF('Copy &amp; Paste Roster Report Here'!$A505=CG$7,IF('Copy &amp; Paste Roster Report Here'!$M505="RH",1,0),0)</f>
        <v>0</v>
      </c>
      <c r="CH508" s="122">
        <f>IF('Copy &amp; Paste Roster Report Here'!$A505=CH$7,IF('Copy &amp; Paste Roster Report Here'!$M505="RH",1,0),0)</f>
        <v>0</v>
      </c>
      <c r="CI508" s="122">
        <f>IF('Copy &amp; Paste Roster Report Here'!$A505=CI$7,IF('Copy &amp; Paste Roster Report Here'!$M505="RH",1,0),0)</f>
        <v>0</v>
      </c>
      <c r="CJ508" s="122">
        <f>IF('Copy &amp; Paste Roster Report Here'!$A505=CJ$7,IF('Copy &amp; Paste Roster Report Here'!$M505="RH",1,0),0)</f>
        <v>0</v>
      </c>
      <c r="CK508" s="122">
        <f>IF('Copy &amp; Paste Roster Report Here'!$A505=CK$7,IF('Copy &amp; Paste Roster Report Here'!$M505="RH",1,0),0)</f>
        <v>0</v>
      </c>
      <c r="CL508" s="122">
        <f>IF('Copy &amp; Paste Roster Report Here'!$A505=CL$7,IF('Copy &amp; Paste Roster Report Here'!$M505="RH",1,0),0)</f>
        <v>0</v>
      </c>
      <c r="CM508" s="122">
        <f>IF('Copy &amp; Paste Roster Report Here'!$A505=CM$7,IF('Copy &amp; Paste Roster Report Here'!$M505="RH",1,0),0)</f>
        <v>0</v>
      </c>
      <c r="CN508" s="122">
        <f>IF('Copy &amp; Paste Roster Report Here'!$A505=CN$7,IF('Copy &amp; Paste Roster Report Here'!$M505="RH",1,0),0)</f>
        <v>0</v>
      </c>
      <c r="CO508" s="122">
        <f>IF('Copy &amp; Paste Roster Report Here'!$A505=CO$7,IF('Copy &amp; Paste Roster Report Here'!$M505="RH",1,0),0)</f>
        <v>0</v>
      </c>
      <c r="CP508" s="122">
        <f>IF('Copy &amp; Paste Roster Report Here'!$A505=CP$7,IF('Copy &amp; Paste Roster Report Here'!$M505="RH",1,0),0)</f>
        <v>0</v>
      </c>
      <c r="CQ508" s="122">
        <f>IF('Copy &amp; Paste Roster Report Here'!$A505=CQ$7,IF('Copy &amp; Paste Roster Report Here'!$M505="RH",1,0),0)</f>
        <v>0</v>
      </c>
      <c r="CR508" s="73">
        <f t="shared" si="119"/>
        <v>0</v>
      </c>
      <c r="CS508" s="123">
        <f>IF('Copy &amp; Paste Roster Report Here'!$A505=CS$7,IF('Copy &amp; Paste Roster Report Here'!$M505="QT",1,0),0)</f>
        <v>0</v>
      </c>
      <c r="CT508" s="123">
        <f>IF('Copy &amp; Paste Roster Report Here'!$A505=CT$7,IF('Copy &amp; Paste Roster Report Here'!$M505="QT",1,0),0)</f>
        <v>0</v>
      </c>
      <c r="CU508" s="123">
        <f>IF('Copy &amp; Paste Roster Report Here'!$A505=CU$7,IF('Copy &amp; Paste Roster Report Here'!$M505="QT",1,0),0)</f>
        <v>0</v>
      </c>
      <c r="CV508" s="123">
        <f>IF('Copy &amp; Paste Roster Report Here'!$A505=CV$7,IF('Copy &amp; Paste Roster Report Here'!$M505="QT",1,0),0)</f>
        <v>0</v>
      </c>
      <c r="CW508" s="123">
        <f>IF('Copy &amp; Paste Roster Report Here'!$A505=CW$7,IF('Copy &amp; Paste Roster Report Here'!$M505="QT",1,0),0)</f>
        <v>0</v>
      </c>
      <c r="CX508" s="123">
        <f>IF('Copy &amp; Paste Roster Report Here'!$A505=CX$7,IF('Copy &amp; Paste Roster Report Here'!$M505="QT",1,0),0)</f>
        <v>0</v>
      </c>
      <c r="CY508" s="123">
        <f>IF('Copy &amp; Paste Roster Report Here'!$A505=CY$7,IF('Copy &amp; Paste Roster Report Here'!$M505="QT",1,0),0)</f>
        <v>0</v>
      </c>
      <c r="CZ508" s="123">
        <f>IF('Copy &amp; Paste Roster Report Here'!$A505=CZ$7,IF('Copy &amp; Paste Roster Report Here'!$M505="QT",1,0),0)</f>
        <v>0</v>
      </c>
      <c r="DA508" s="123">
        <f>IF('Copy &amp; Paste Roster Report Here'!$A505=DA$7,IF('Copy &amp; Paste Roster Report Here'!$M505="QT",1,0),0)</f>
        <v>0</v>
      </c>
      <c r="DB508" s="123">
        <f>IF('Copy &amp; Paste Roster Report Here'!$A505=DB$7,IF('Copy &amp; Paste Roster Report Here'!$M505="QT",1,0),0)</f>
        <v>0</v>
      </c>
      <c r="DC508" s="123">
        <f>IF('Copy &amp; Paste Roster Report Here'!$A505=DC$7,IF('Copy &amp; Paste Roster Report Here'!$M505="QT",1,0),0)</f>
        <v>0</v>
      </c>
      <c r="DD508" s="73">
        <f t="shared" si="120"/>
        <v>0</v>
      </c>
      <c r="DE508" s="124">
        <f>IF('Copy &amp; Paste Roster Report Here'!$A505=DE$7,IF('Copy &amp; Paste Roster Report Here'!$M505="xxxxxxxxxxx",1,0),0)</f>
        <v>0</v>
      </c>
      <c r="DF508" s="124">
        <f>IF('Copy &amp; Paste Roster Report Here'!$A505=DF$7,IF('Copy &amp; Paste Roster Report Here'!$M505="xxxxxxxxxxx",1,0),0)</f>
        <v>0</v>
      </c>
      <c r="DG508" s="124">
        <f>IF('Copy &amp; Paste Roster Report Here'!$A505=DG$7,IF('Copy &amp; Paste Roster Report Here'!$M505="xxxxxxxxxxx",1,0),0)</f>
        <v>0</v>
      </c>
      <c r="DH508" s="124">
        <f>IF('Copy &amp; Paste Roster Report Here'!$A505=DH$7,IF('Copy &amp; Paste Roster Report Here'!$M505="xxxxxxxxxxx",1,0),0)</f>
        <v>0</v>
      </c>
      <c r="DI508" s="124">
        <f>IF('Copy &amp; Paste Roster Report Here'!$A505=DI$7,IF('Copy &amp; Paste Roster Report Here'!$M505="xxxxxxxxxxx",1,0),0)</f>
        <v>0</v>
      </c>
      <c r="DJ508" s="124">
        <f>IF('Copy &amp; Paste Roster Report Here'!$A505=DJ$7,IF('Copy &amp; Paste Roster Report Here'!$M505="xxxxxxxxxxx",1,0),0)</f>
        <v>0</v>
      </c>
      <c r="DK508" s="124">
        <f>IF('Copy &amp; Paste Roster Report Here'!$A505=DK$7,IF('Copy &amp; Paste Roster Report Here'!$M505="xxxxxxxxxxx",1,0),0)</f>
        <v>0</v>
      </c>
      <c r="DL508" s="124">
        <f>IF('Copy &amp; Paste Roster Report Here'!$A505=DL$7,IF('Copy &amp; Paste Roster Report Here'!$M505="xxxxxxxxxxx",1,0),0)</f>
        <v>0</v>
      </c>
      <c r="DM508" s="124">
        <f>IF('Copy &amp; Paste Roster Report Here'!$A505=DM$7,IF('Copy &amp; Paste Roster Report Here'!$M505="xxxxxxxxxxx",1,0),0)</f>
        <v>0</v>
      </c>
      <c r="DN508" s="124">
        <f>IF('Copy &amp; Paste Roster Report Here'!$A505=DN$7,IF('Copy &amp; Paste Roster Report Here'!$M505="xxxxxxxxxxx",1,0),0)</f>
        <v>0</v>
      </c>
      <c r="DO508" s="124">
        <f>IF('Copy &amp; Paste Roster Report Here'!$A505=DO$7,IF('Copy &amp; Paste Roster Report Here'!$M505="xxxxxxxxxxx",1,0),0)</f>
        <v>0</v>
      </c>
      <c r="DP508" s="125">
        <f t="shared" si="121"/>
        <v>0</v>
      </c>
      <c r="DQ508" s="126">
        <f t="shared" si="122"/>
        <v>0</v>
      </c>
    </row>
    <row r="509" spans="1:121" x14ac:dyDescent="0.25">
      <c r="A509" s="111">
        <f t="shared" si="108"/>
        <v>0</v>
      </c>
      <c r="B509" s="111">
        <f t="shared" si="109"/>
        <v>0</v>
      </c>
      <c r="C509" s="112">
        <f>+('Copy &amp; Paste Roster Report Here'!$P506-'Copy &amp; Paste Roster Report Here'!$O506)/30</f>
        <v>0</v>
      </c>
      <c r="D509" s="112">
        <f>+('Copy &amp; Paste Roster Report Here'!$P506-'Copy &amp; Paste Roster Report Here'!$O506)</f>
        <v>0</v>
      </c>
      <c r="E509" s="111">
        <f>'Copy &amp; Paste Roster Report Here'!N506</f>
        <v>0</v>
      </c>
      <c r="F509" s="111" t="str">
        <f t="shared" si="110"/>
        <v>N</v>
      </c>
      <c r="G509" s="111">
        <f>'Copy &amp; Paste Roster Report Here'!R506</f>
        <v>0</v>
      </c>
      <c r="H509" s="113">
        <f t="shared" si="111"/>
        <v>0</v>
      </c>
      <c r="I509" s="112">
        <f>IF(F509="N",$F$5-'Copy &amp; Paste Roster Report Here'!O506,+'Copy &amp; Paste Roster Report Here'!Q506-'Copy &amp; Paste Roster Report Here'!O506)</f>
        <v>0</v>
      </c>
      <c r="J509" s="114">
        <f t="shared" si="112"/>
        <v>0</v>
      </c>
      <c r="K509" s="114">
        <f t="shared" si="113"/>
        <v>0</v>
      </c>
      <c r="L509" s="115">
        <f>'Copy &amp; Paste Roster Report Here'!F506</f>
        <v>0</v>
      </c>
      <c r="M509" s="116">
        <f t="shared" si="114"/>
        <v>0</v>
      </c>
      <c r="N509" s="117">
        <f>IF('Copy &amp; Paste Roster Report Here'!$A506='Analytical Tests'!N$7,IF($F509="Y",+$H509*N$6,0),0)</f>
        <v>0</v>
      </c>
      <c r="O509" s="117">
        <f>IF('Copy &amp; Paste Roster Report Here'!$A506='Analytical Tests'!O$7,IF($F509="Y",+$H509*O$6,0),0)</f>
        <v>0</v>
      </c>
      <c r="P509" s="117">
        <f>IF('Copy &amp; Paste Roster Report Here'!$A506='Analytical Tests'!P$7,IF($F509="Y",+$H509*P$6,0),0)</f>
        <v>0</v>
      </c>
      <c r="Q509" s="117">
        <f>IF('Copy &amp; Paste Roster Report Here'!$A506='Analytical Tests'!Q$7,IF($F509="Y",+$H509*Q$6,0),0)</f>
        <v>0</v>
      </c>
      <c r="R509" s="117">
        <f>IF('Copy &amp; Paste Roster Report Here'!$A506='Analytical Tests'!R$7,IF($F509="Y",+$H509*R$6,0),0)</f>
        <v>0</v>
      </c>
      <c r="S509" s="117">
        <f>IF('Copy &amp; Paste Roster Report Here'!$A506='Analytical Tests'!S$7,IF($F509="Y",+$H509*S$6,0),0)</f>
        <v>0</v>
      </c>
      <c r="T509" s="117">
        <f>IF('Copy &amp; Paste Roster Report Here'!$A506='Analytical Tests'!T$7,IF($F509="Y",+$H509*T$6,0),0)</f>
        <v>0</v>
      </c>
      <c r="U509" s="117">
        <f>IF('Copy &amp; Paste Roster Report Here'!$A506='Analytical Tests'!U$7,IF($F509="Y",+$H509*U$6,0),0)</f>
        <v>0</v>
      </c>
      <c r="V509" s="117">
        <f>IF('Copy &amp; Paste Roster Report Here'!$A506='Analytical Tests'!V$7,IF($F509="Y",+$H509*V$6,0),0)</f>
        <v>0</v>
      </c>
      <c r="W509" s="117">
        <f>IF('Copy &amp; Paste Roster Report Here'!$A506='Analytical Tests'!W$7,IF($F509="Y",+$H509*W$6,0),0)</f>
        <v>0</v>
      </c>
      <c r="X509" s="117">
        <f>IF('Copy &amp; Paste Roster Report Here'!$A506='Analytical Tests'!X$7,IF($F509="Y",+$H509*X$6,0),0)</f>
        <v>0</v>
      </c>
      <c r="Y509" s="117" t="b">
        <f>IF('Copy &amp; Paste Roster Report Here'!$A506='Analytical Tests'!Y$7,IF($F509="N",IF($J509&gt;=$C509,Y$6,+($I509/$D509)*Y$6),0))</f>
        <v>0</v>
      </c>
      <c r="Z509" s="117" t="b">
        <f>IF('Copy &amp; Paste Roster Report Here'!$A506='Analytical Tests'!Z$7,IF($F509="N",IF($J509&gt;=$C509,Z$6,+($I509/$D509)*Z$6),0))</f>
        <v>0</v>
      </c>
      <c r="AA509" s="117" t="b">
        <f>IF('Copy &amp; Paste Roster Report Here'!$A506='Analytical Tests'!AA$7,IF($F509="N",IF($J509&gt;=$C509,AA$6,+($I509/$D509)*AA$6),0))</f>
        <v>0</v>
      </c>
      <c r="AB509" s="117" t="b">
        <f>IF('Copy &amp; Paste Roster Report Here'!$A506='Analytical Tests'!AB$7,IF($F509="N",IF($J509&gt;=$C509,AB$6,+($I509/$D509)*AB$6),0))</f>
        <v>0</v>
      </c>
      <c r="AC509" s="117" t="b">
        <f>IF('Copy &amp; Paste Roster Report Here'!$A506='Analytical Tests'!AC$7,IF($F509="N",IF($J509&gt;=$C509,AC$6,+($I509/$D509)*AC$6),0))</f>
        <v>0</v>
      </c>
      <c r="AD509" s="117" t="b">
        <f>IF('Copy &amp; Paste Roster Report Here'!$A506='Analytical Tests'!AD$7,IF($F509="N",IF($J509&gt;=$C509,AD$6,+($I509/$D509)*AD$6),0))</f>
        <v>0</v>
      </c>
      <c r="AE509" s="117" t="b">
        <f>IF('Copy &amp; Paste Roster Report Here'!$A506='Analytical Tests'!AE$7,IF($F509="N",IF($J509&gt;=$C509,AE$6,+($I509/$D509)*AE$6),0))</f>
        <v>0</v>
      </c>
      <c r="AF509" s="117" t="b">
        <f>IF('Copy &amp; Paste Roster Report Here'!$A506='Analytical Tests'!AF$7,IF($F509="N",IF($J509&gt;=$C509,AF$6,+($I509/$D509)*AF$6),0))</f>
        <v>0</v>
      </c>
      <c r="AG509" s="117" t="b">
        <f>IF('Copy &amp; Paste Roster Report Here'!$A506='Analytical Tests'!AG$7,IF($F509="N",IF($J509&gt;=$C509,AG$6,+($I509/$D509)*AG$6),0))</f>
        <v>0</v>
      </c>
      <c r="AH509" s="117" t="b">
        <f>IF('Copy &amp; Paste Roster Report Here'!$A506='Analytical Tests'!AH$7,IF($F509="N",IF($J509&gt;=$C509,AH$6,+($I509/$D509)*AH$6),0))</f>
        <v>0</v>
      </c>
      <c r="AI509" s="117" t="b">
        <f>IF('Copy &amp; Paste Roster Report Here'!$A506='Analytical Tests'!AI$7,IF($F509="N",IF($J509&gt;=$C509,AI$6,+($I509/$D509)*AI$6),0))</f>
        <v>0</v>
      </c>
      <c r="AJ509" s="79"/>
      <c r="AK509" s="118">
        <f>IF('Copy &amp; Paste Roster Report Here'!$A506=AK$7,IF('Copy &amp; Paste Roster Report Here'!$M506="FT",1,0),0)</f>
        <v>0</v>
      </c>
      <c r="AL509" s="118">
        <f>IF('Copy &amp; Paste Roster Report Here'!$A506=AL$7,IF('Copy &amp; Paste Roster Report Here'!$M506="FT",1,0),0)</f>
        <v>0</v>
      </c>
      <c r="AM509" s="118">
        <f>IF('Copy &amp; Paste Roster Report Here'!$A506=AM$7,IF('Copy &amp; Paste Roster Report Here'!$M506="FT",1,0),0)</f>
        <v>0</v>
      </c>
      <c r="AN509" s="118">
        <f>IF('Copy &amp; Paste Roster Report Here'!$A506=AN$7,IF('Copy &amp; Paste Roster Report Here'!$M506="FT",1,0),0)</f>
        <v>0</v>
      </c>
      <c r="AO509" s="118">
        <f>IF('Copy &amp; Paste Roster Report Here'!$A506=AO$7,IF('Copy &amp; Paste Roster Report Here'!$M506="FT",1,0),0)</f>
        <v>0</v>
      </c>
      <c r="AP509" s="118">
        <f>IF('Copy &amp; Paste Roster Report Here'!$A506=AP$7,IF('Copy &amp; Paste Roster Report Here'!$M506="FT",1,0),0)</f>
        <v>0</v>
      </c>
      <c r="AQ509" s="118">
        <f>IF('Copy &amp; Paste Roster Report Here'!$A506=AQ$7,IF('Copy &amp; Paste Roster Report Here'!$M506="FT",1,0),0)</f>
        <v>0</v>
      </c>
      <c r="AR509" s="118">
        <f>IF('Copy &amp; Paste Roster Report Here'!$A506=AR$7,IF('Copy &amp; Paste Roster Report Here'!$M506="FT",1,0),0)</f>
        <v>0</v>
      </c>
      <c r="AS509" s="118">
        <f>IF('Copy &amp; Paste Roster Report Here'!$A506=AS$7,IF('Copy &amp; Paste Roster Report Here'!$M506="FT",1,0),0)</f>
        <v>0</v>
      </c>
      <c r="AT509" s="118">
        <f>IF('Copy &amp; Paste Roster Report Here'!$A506=AT$7,IF('Copy &amp; Paste Roster Report Here'!$M506="FT",1,0),0)</f>
        <v>0</v>
      </c>
      <c r="AU509" s="118">
        <f>IF('Copy &amp; Paste Roster Report Here'!$A506=AU$7,IF('Copy &amp; Paste Roster Report Here'!$M506="FT",1,0),0)</f>
        <v>0</v>
      </c>
      <c r="AV509" s="73">
        <f t="shared" si="115"/>
        <v>0</v>
      </c>
      <c r="AW509" s="119">
        <f>IF('Copy &amp; Paste Roster Report Here'!$A506=AW$7,IF('Copy &amp; Paste Roster Report Here'!$M506="HT",1,0),0)</f>
        <v>0</v>
      </c>
      <c r="AX509" s="119">
        <f>IF('Copy &amp; Paste Roster Report Here'!$A506=AX$7,IF('Copy &amp; Paste Roster Report Here'!$M506="HT",1,0),0)</f>
        <v>0</v>
      </c>
      <c r="AY509" s="119">
        <f>IF('Copy &amp; Paste Roster Report Here'!$A506=AY$7,IF('Copy &amp; Paste Roster Report Here'!$M506="HT",1,0),0)</f>
        <v>0</v>
      </c>
      <c r="AZ509" s="119">
        <f>IF('Copy &amp; Paste Roster Report Here'!$A506=AZ$7,IF('Copy &amp; Paste Roster Report Here'!$M506="HT",1,0),0)</f>
        <v>0</v>
      </c>
      <c r="BA509" s="119">
        <f>IF('Copy &amp; Paste Roster Report Here'!$A506=BA$7,IF('Copy &amp; Paste Roster Report Here'!$M506="HT",1,0),0)</f>
        <v>0</v>
      </c>
      <c r="BB509" s="119">
        <f>IF('Copy &amp; Paste Roster Report Here'!$A506=BB$7,IF('Copy &amp; Paste Roster Report Here'!$M506="HT",1,0),0)</f>
        <v>0</v>
      </c>
      <c r="BC509" s="119">
        <f>IF('Copy &amp; Paste Roster Report Here'!$A506=BC$7,IF('Copy &amp; Paste Roster Report Here'!$M506="HT",1,0),0)</f>
        <v>0</v>
      </c>
      <c r="BD509" s="119">
        <f>IF('Copy &amp; Paste Roster Report Here'!$A506=BD$7,IF('Copy &amp; Paste Roster Report Here'!$M506="HT",1,0),0)</f>
        <v>0</v>
      </c>
      <c r="BE509" s="119">
        <f>IF('Copy &amp; Paste Roster Report Here'!$A506=BE$7,IF('Copy &amp; Paste Roster Report Here'!$M506="HT",1,0),0)</f>
        <v>0</v>
      </c>
      <c r="BF509" s="119">
        <f>IF('Copy &amp; Paste Roster Report Here'!$A506=BF$7,IF('Copy &amp; Paste Roster Report Here'!$M506="HT",1,0),0)</f>
        <v>0</v>
      </c>
      <c r="BG509" s="119">
        <f>IF('Copy &amp; Paste Roster Report Here'!$A506=BG$7,IF('Copy &amp; Paste Roster Report Here'!$M506="HT",1,0),0)</f>
        <v>0</v>
      </c>
      <c r="BH509" s="73">
        <f t="shared" si="116"/>
        <v>0</v>
      </c>
      <c r="BI509" s="120">
        <f>IF('Copy &amp; Paste Roster Report Here'!$A506=BI$7,IF('Copy &amp; Paste Roster Report Here'!$M506="MT",1,0),0)</f>
        <v>0</v>
      </c>
      <c r="BJ509" s="120">
        <f>IF('Copy &amp; Paste Roster Report Here'!$A506=BJ$7,IF('Copy &amp; Paste Roster Report Here'!$M506="MT",1,0),0)</f>
        <v>0</v>
      </c>
      <c r="BK509" s="120">
        <f>IF('Copy &amp; Paste Roster Report Here'!$A506=BK$7,IF('Copy &amp; Paste Roster Report Here'!$M506="MT",1,0),0)</f>
        <v>0</v>
      </c>
      <c r="BL509" s="120">
        <f>IF('Copy &amp; Paste Roster Report Here'!$A506=BL$7,IF('Copy &amp; Paste Roster Report Here'!$M506="MT",1,0),0)</f>
        <v>0</v>
      </c>
      <c r="BM509" s="120">
        <f>IF('Copy &amp; Paste Roster Report Here'!$A506=BM$7,IF('Copy &amp; Paste Roster Report Here'!$M506="MT",1,0),0)</f>
        <v>0</v>
      </c>
      <c r="BN509" s="120">
        <f>IF('Copy &amp; Paste Roster Report Here'!$A506=BN$7,IF('Copy &amp; Paste Roster Report Here'!$M506="MT",1,0),0)</f>
        <v>0</v>
      </c>
      <c r="BO509" s="120">
        <f>IF('Copy &amp; Paste Roster Report Here'!$A506=BO$7,IF('Copy &amp; Paste Roster Report Here'!$M506="MT",1,0),0)</f>
        <v>0</v>
      </c>
      <c r="BP509" s="120">
        <f>IF('Copy &amp; Paste Roster Report Here'!$A506=BP$7,IF('Copy &amp; Paste Roster Report Here'!$M506="MT",1,0),0)</f>
        <v>0</v>
      </c>
      <c r="BQ509" s="120">
        <f>IF('Copy &amp; Paste Roster Report Here'!$A506=BQ$7,IF('Copy &amp; Paste Roster Report Here'!$M506="MT",1,0),0)</f>
        <v>0</v>
      </c>
      <c r="BR509" s="120">
        <f>IF('Copy &amp; Paste Roster Report Here'!$A506=BR$7,IF('Copy &amp; Paste Roster Report Here'!$M506="MT",1,0),0)</f>
        <v>0</v>
      </c>
      <c r="BS509" s="120">
        <f>IF('Copy &amp; Paste Roster Report Here'!$A506=BS$7,IF('Copy &amp; Paste Roster Report Here'!$M506="MT",1,0),0)</f>
        <v>0</v>
      </c>
      <c r="BT509" s="73">
        <f t="shared" si="117"/>
        <v>0</v>
      </c>
      <c r="BU509" s="121">
        <f>IF('Copy &amp; Paste Roster Report Here'!$A506=BU$7,IF('Copy &amp; Paste Roster Report Here'!$M506="fy",1,0),0)</f>
        <v>0</v>
      </c>
      <c r="BV509" s="121">
        <f>IF('Copy &amp; Paste Roster Report Here'!$A506=BV$7,IF('Copy &amp; Paste Roster Report Here'!$M506="fy",1,0),0)</f>
        <v>0</v>
      </c>
      <c r="BW509" s="121">
        <f>IF('Copy &amp; Paste Roster Report Here'!$A506=BW$7,IF('Copy &amp; Paste Roster Report Here'!$M506="fy",1,0),0)</f>
        <v>0</v>
      </c>
      <c r="BX509" s="121">
        <f>IF('Copy &amp; Paste Roster Report Here'!$A506=BX$7,IF('Copy &amp; Paste Roster Report Here'!$M506="fy",1,0),0)</f>
        <v>0</v>
      </c>
      <c r="BY509" s="121">
        <f>IF('Copy &amp; Paste Roster Report Here'!$A506=BY$7,IF('Copy &amp; Paste Roster Report Here'!$M506="fy",1,0),0)</f>
        <v>0</v>
      </c>
      <c r="BZ509" s="121">
        <f>IF('Copy &amp; Paste Roster Report Here'!$A506=BZ$7,IF('Copy &amp; Paste Roster Report Here'!$M506="fy",1,0),0)</f>
        <v>0</v>
      </c>
      <c r="CA509" s="121">
        <f>IF('Copy &amp; Paste Roster Report Here'!$A506=CA$7,IF('Copy &amp; Paste Roster Report Here'!$M506="fy",1,0),0)</f>
        <v>0</v>
      </c>
      <c r="CB509" s="121">
        <f>IF('Copy &amp; Paste Roster Report Here'!$A506=CB$7,IF('Copy &amp; Paste Roster Report Here'!$M506="fy",1,0),0)</f>
        <v>0</v>
      </c>
      <c r="CC509" s="121">
        <f>IF('Copy &amp; Paste Roster Report Here'!$A506=CC$7,IF('Copy &amp; Paste Roster Report Here'!$M506="fy",1,0),0)</f>
        <v>0</v>
      </c>
      <c r="CD509" s="121">
        <f>IF('Copy &amp; Paste Roster Report Here'!$A506=CD$7,IF('Copy &amp; Paste Roster Report Here'!$M506="fy",1,0),0)</f>
        <v>0</v>
      </c>
      <c r="CE509" s="121">
        <f>IF('Copy &amp; Paste Roster Report Here'!$A506=CE$7,IF('Copy &amp; Paste Roster Report Here'!$M506="fy",1,0),0)</f>
        <v>0</v>
      </c>
      <c r="CF509" s="73">
        <f t="shared" si="118"/>
        <v>0</v>
      </c>
      <c r="CG509" s="122">
        <f>IF('Copy &amp; Paste Roster Report Here'!$A506=CG$7,IF('Copy &amp; Paste Roster Report Here'!$M506="RH",1,0),0)</f>
        <v>0</v>
      </c>
      <c r="CH509" s="122">
        <f>IF('Copy &amp; Paste Roster Report Here'!$A506=CH$7,IF('Copy &amp; Paste Roster Report Here'!$M506="RH",1,0),0)</f>
        <v>0</v>
      </c>
      <c r="CI509" s="122">
        <f>IF('Copy &amp; Paste Roster Report Here'!$A506=CI$7,IF('Copy &amp; Paste Roster Report Here'!$M506="RH",1,0),0)</f>
        <v>0</v>
      </c>
      <c r="CJ509" s="122">
        <f>IF('Copy &amp; Paste Roster Report Here'!$A506=CJ$7,IF('Copy &amp; Paste Roster Report Here'!$M506="RH",1,0),0)</f>
        <v>0</v>
      </c>
      <c r="CK509" s="122">
        <f>IF('Copy &amp; Paste Roster Report Here'!$A506=CK$7,IF('Copy &amp; Paste Roster Report Here'!$M506="RH",1,0),0)</f>
        <v>0</v>
      </c>
      <c r="CL509" s="122">
        <f>IF('Copy &amp; Paste Roster Report Here'!$A506=CL$7,IF('Copy &amp; Paste Roster Report Here'!$M506="RH",1,0),0)</f>
        <v>0</v>
      </c>
      <c r="CM509" s="122">
        <f>IF('Copy &amp; Paste Roster Report Here'!$A506=CM$7,IF('Copy &amp; Paste Roster Report Here'!$M506="RH",1,0),0)</f>
        <v>0</v>
      </c>
      <c r="CN509" s="122">
        <f>IF('Copy &amp; Paste Roster Report Here'!$A506=CN$7,IF('Copy &amp; Paste Roster Report Here'!$M506="RH",1,0),0)</f>
        <v>0</v>
      </c>
      <c r="CO509" s="122">
        <f>IF('Copy &amp; Paste Roster Report Here'!$A506=CO$7,IF('Copy &amp; Paste Roster Report Here'!$M506="RH",1,0),0)</f>
        <v>0</v>
      </c>
      <c r="CP509" s="122">
        <f>IF('Copy &amp; Paste Roster Report Here'!$A506=CP$7,IF('Copy &amp; Paste Roster Report Here'!$M506="RH",1,0),0)</f>
        <v>0</v>
      </c>
      <c r="CQ509" s="122">
        <f>IF('Copy &amp; Paste Roster Report Here'!$A506=CQ$7,IF('Copy &amp; Paste Roster Report Here'!$M506="RH",1,0),0)</f>
        <v>0</v>
      </c>
      <c r="CR509" s="73">
        <f t="shared" si="119"/>
        <v>0</v>
      </c>
      <c r="CS509" s="123">
        <f>IF('Copy &amp; Paste Roster Report Here'!$A506=CS$7,IF('Copy &amp; Paste Roster Report Here'!$M506="QT",1,0),0)</f>
        <v>0</v>
      </c>
      <c r="CT509" s="123">
        <f>IF('Copy &amp; Paste Roster Report Here'!$A506=CT$7,IF('Copy &amp; Paste Roster Report Here'!$M506="QT",1,0),0)</f>
        <v>0</v>
      </c>
      <c r="CU509" s="123">
        <f>IF('Copy &amp; Paste Roster Report Here'!$A506=CU$7,IF('Copy &amp; Paste Roster Report Here'!$M506="QT",1,0),0)</f>
        <v>0</v>
      </c>
      <c r="CV509" s="123">
        <f>IF('Copy &amp; Paste Roster Report Here'!$A506=CV$7,IF('Copy &amp; Paste Roster Report Here'!$M506="QT",1,0),0)</f>
        <v>0</v>
      </c>
      <c r="CW509" s="123">
        <f>IF('Copy &amp; Paste Roster Report Here'!$A506=CW$7,IF('Copy &amp; Paste Roster Report Here'!$M506="QT",1,0),0)</f>
        <v>0</v>
      </c>
      <c r="CX509" s="123">
        <f>IF('Copy &amp; Paste Roster Report Here'!$A506=CX$7,IF('Copy &amp; Paste Roster Report Here'!$M506="QT",1,0),0)</f>
        <v>0</v>
      </c>
      <c r="CY509" s="123">
        <f>IF('Copy &amp; Paste Roster Report Here'!$A506=CY$7,IF('Copy &amp; Paste Roster Report Here'!$M506="QT",1,0),0)</f>
        <v>0</v>
      </c>
      <c r="CZ509" s="123">
        <f>IF('Copy &amp; Paste Roster Report Here'!$A506=CZ$7,IF('Copy &amp; Paste Roster Report Here'!$M506="QT",1,0),0)</f>
        <v>0</v>
      </c>
      <c r="DA509" s="123">
        <f>IF('Copy &amp; Paste Roster Report Here'!$A506=DA$7,IF('Copy &amp; Paste Roster Report Here'!$M506="QT",1,0),0)</f>
        <v>0</v>
      </c>
      <c r="DB509" s="123">
        <f>IF('Copy &amp; Paste Roster Report Here'!$A506=DB$7,IF('Copy &amp; Paste Roster Report Here'!$M506="QT",1,0),0)</f>
        <v>0</v>
      </c>
      <c r="DC509" s="123">
        <f>IF('Copy &amp; Paste Roster Report Here'!$A506=DC$7,IF('Copy &amp; Paste Roster Report Here'!$M506="QT",1,0),0)</f>
        <v>0</v>
      </c>
      <c r="DD509" s="73">
        <f t="shared" si="120"/>
        <v>0</v>
      </c>
      <c r="DE509" s="124">
        <f>IF('Copy &amp; Paste Roster Report Here'!$A506=DE$7,IF('Copy &amp; Paste Roster Report Here'!$M506="xxxxxxxxxxx",1,0),0)</f>
        <v>0</v>
      </c>
      <c r="DF509" s="124">
        <f>IF('Copy &amp; Paste Roster Report Here'!$A506=DF$7,IF('Copy &amp; Paste Roster Report Here'!$M506="xxxxxxxxxxx",1,0),0)</f>
        <v>0</v>
      </c>
      <c r="DG509" s="124">
        <f>IF('Copy &amp; Paste Roster Report Here'!$A506=DG$7,IF('Copy &amp; Paste Roster Report Here'!$M506="xxxxxxxxxxx",1,0),0)</f>
        <v>0</v>
      </c>
      <c r="DH509" s="124">
        <f>IF('Copy &amp; Paste Roster Report Here'!$A506=DH$7,IF('Copy &amp; Paste Roster Report Here'!$M506="xxxxxxxxxxx",1,0),0)</f>
        <v>0</v>
      </c>
      <c r="DI509" s="124">
        <f>IF('Copy &amp; Paste Roster Report Here'!$A506=DI$7,IF('Copy &amp; Paste Roster Report Here'!$M506="xxxxxxxxxxx",1,0),0)</f>
        <v>0</v>
      </c>
      <c r="DJ509" s="124">
        <f>IF('Copy &amp; Paste Roster Report Here'!$A506=DJ$7,IF('Copy &amp; Paste Roster Report Here'!$M506="xxxxxxxxxxx",1,0),0)</f>
        <v>0</v>
      </c>
      <c r="DK509" s="124">
        <f>IF('Copy &amp; Paste Roster Report Here'!$A506=DK$7,IF('Copy &amp; Paste Roster Report Here'!$M506="xxxxxxxxxxx",1,0),0)</f>
        <v>0</v>
      </c>
      <c r="DL509" s="124">
        <f>IF('Copy &amp; Paste Roster Report Here'!$A506=DL$7,IF('Copy &amp; Paste Roster Report Here'!$M506="xxxxxxxxxxx",1,0),0)</f>
        <v>0</v>
      </c>
      <c r="DM509" s="124">
        <f>IF('Copy &amp; Paste Roster Report Here'!$A506=DM$7,IF('Copy &amp; Paste Roster Report Here'!$M506="xxxxxxxxxxx",1,0),0)</f>
        <v>0</v>
      </c>
      <c r="DN509" s="124">
        <f>IF('Copy &amp; Paste Roster Report Here'!$A506=DN$7,IF('Copy &amp; Paste Roster Report Here'!$M506="xxxxxxxxxxx",1,0),0)</f>
        <v>0</v>
      </c>
      <c r="DO509" s="124">
        <f>IF('Copy &amp; Paste Roster Report Here'!$A506=DO$7,IF('Copy &amp; Paste Roster Report Here'!$M506="xxxxxxxxxxx",1,0),0)</f>
        <v>0</v>
      </c>
      <c r="DP509" s="125">
        <f t="shared" si="121"/>
        <v>0</v>
      </c>
      <c r="DQ509" s="126">
        <f t="shared" si="122"/>
        <v>0</v>
      </c>
    </row>
    <row r="510" spans="1:121" x14ac:dyDescent="0.25">
      <c r="A510" s="111">
        <f t="shared" si="108"/>
        <v>0</v>
      </c>
      <c r="B510" s="111">
        <f t="shared" si="109"/>
        <v>0</v>
      </c>
      <c r="C510" s="112">
        <f>+('Copy &amp; Paste Roster Report Here'!$P507-'Copy &amp; Paste Roster Report Here'!$O507)/30</f>
        <v>0</v>
      </c>
      <c r="D510" s="112">
        <f>+('Copy &amp; Paste Roster Report Here'!$P507-'Copy &amp; Paste Roster Report Here'!$O507)</f>
        <v>0</v>
      </c>
      <c r="E510" s="111">
        <f>'Copy &amp; Paste Roster Report Here'!N507</f>
        <v>0</v>
      </c>
      <c r="F510" s="111" t="str">
        <f t="shared" si="110"/>
        <v>N</v>
      </c>
      <c r="G510" s="111">
        <f>'Copy &amp; Paste Roster Report Here'!R507</f>
        <v>0</v>
      </c>
      <c r="H510" s="113">
        <f t="shared" si="111"/>
        <v>0</v>
      </c>
      <c r="I510" s="112">
        <f>IF(F510="N",$F$5-'Copy &amp; Paste Roster Report Here'!O507,+'Copy &amp; Paste Roster Report Here'!Q507-'Copy &amp; Paste Roster Report Here'!O507)</f>
        <v>0</v>
      </c>
      <c r="J510" s="114">
        <f t="shared" si="112"/>
        <v>0</v>
      </c>
      <c r="K510" s="114">
        <f t="shared" si="113"/>
        <v>0</v>
      </c>
      <c r="L510" s="115">
        <f>'Copy &amp; Paste Roster Report Here'!F507</f>
        <v>0</v>
      </c>
      <c r="M510" s="116">
        <f t="shared" si="114"/>
        <v>0</v>
      </c>
      <c r="N510" s="117">
        <f>IF('Copy &amp; Paste Roster Report Here'!$A507='Analytical Tests'!N$7,IF($F510="Y",+$H510*N$6,0),0)</f>
        <v>0</v>
      </c>
      <c r="O510" s="117">
        <f>IF('Copy &amp; Paste Roster Report Here'!$A507='Analytical Tests'!O$7,IF($F510="Y",+$H510*O$6,0),0)</f>
        <v>0</v>
      </c>
      <c r="P510" s="117">
        <f>IF('Copy &amp; Paste Roster Report Here'!$A507='Analytical Tests'!P$7,IF($F510="Y",+$H510*P$6,0),0)</f>
        <v>0</v>
      </c>
      <c r="Q510" s="117">
        <f>IF('Copy &amp; Paste Roster Report Here'!$A507='Analytical Tests'!Q$7,IF($F510="Y",+$H510*Q$6,0),0)</f>
        <v>0</v>
      </c>
      <c r="R510" s="117">
        <f>IF('Copy &amp; Paste Roster Report Here'!$A507='Analytical Tests'!R$7,IF($F510="Y",+$H510*R$6,0),0)</f>
        <v>0</v>
      </c>
      <c r="S510" s="117">
        <f>IF('Copy &amp; Paste Roster Report Here'!$A507='Analytical Tests'!S$7,IF($F510="Y",+$H510*S$6,0),0)</f>
        <v>0</v>
      </c>
      <c r="T510" s="117">
        <f>IF('Copy &amp; Paste Roster Report Here'!$A507='Analytical Tests'!T$7,IF($F510="Y",+$H510*T$6,0),0)</f>
        <v>0</v>
      </c>
      <c r="U510" s="117">
        <f>IF('Copy &amp; Paste Roster Report Here'!$A507='Analytical Tests'!U$7,IF($F510="Y",+$H510*U$6,0),0)</f>
        <v>0</v>
      </c>
      <c r="V510" s="117">
        <f>IF('Copy &amp; Paste Roster Report Here'!$A507='Analytical Tests'!V$7,IF($F510="Y",+$H510*V$6,0),0)</f>
        <v>0</v>
      </c>
      <c r="W510" s="117">
        <f>IF('Copy &amp; Paste Roster Report Here'!$A507='Analytical Tests'!W$7,IF($F510="Y",+$H510*W$6,0),0)</f>
        <v>0</v>
      </c>
      <c r="X510" s="117">
        <f>IF('Copy &amp; Paste Roster Report Here'!$A507='Analytical Tests'!X$7,IF($F510="Y",+$H510*X$6,0),0)</f>
        <v>0</v>
      </c>
      <c r="Y510" s="117" t="b">
        <f>IF('Copy &amp; Paste Roster Report Here'!$A507='Analytical Tests'!Y$7,IF($F510="N",IF($J510&gt;=$C510,Y$6,+($I510/$D510)*Y$6),0))</f>
        <v>0</v>
      </c>
      <c r="Z510" s="117" t="b">
        <f>IF('Copy &amp; Paste Roster Report Here'!$A507='Analytical Tests'!Z$7,IF($F510="N",IF($J510&gt;=$C510,Z$6,+($I510/$D510)*Z$6),0))</f>
        <v>0</v>
      </c>
      <c r="AA510" s="117" t="b">
        <f>IF('Copy &amp; Paste Roster Report Here'!$A507='Analytical Tests'!AA$7,IF($F510="N",IF($J510&gt;=$C510,AA$6,+($I510/$D510)*AA$6),0))</f>
        <v>0</v>
      </c>
      <c r="AB510" s="117" t="b">
        <f>IF('Copy &amp; Paste Roster Report Here'!$A507='Analytical Tests'!AB$7,IF($F510="N",IF($J510&gt;=$C510,AB$6,+($I510/$D510)*AB$6),0))</f>
        <v>0</v>
      </c>
      <c r="AC510" s="117" t="b">
        <f>IF('Copy &amp; Paste Roster Report Here'!$A507='Analytical Tests'!AC$7,IF($F510="N",IF($J510&gt;=$C510,AC$6,+($I510/$D510)*AC$6),0))</f>
        <v>0</v>
      </c>
      <c r="AD510" s="117" t="b">
        <f>IF('Copy &amp; Paste Roster Report Here'!$A507='Analytical Tests'!AD$7,IF($F510="N",IF($J510&gt;=$C510,AD$6,+($I510/$D510)*AD$6),0))</f>
        <v>0</v>
      </c>
      <c r="AE510" s="117" t="b">
        <f>IF('Copy &amp; Paste Roster Report Here'!$A507='Analytical Tests'!AE$7,IF($F510="N",IF($J510&gt;=$C510,AE$6,+($I510/$D510)*AE$6),0))</f>
        <v>0</v>
      </c>
      <c r="AF510" s="117" t="b">
        <f>IF('Copy &amp; Paste Roster Report Here'!$A507='Analytical Tests'!AF$7,IF($F510="N",IF($J510&gt;=$C510,AF$6,+($I510/$D510)*AF$6),0))</f>
        <v>0</v>
      </c>
      <c r="AG510" s="117" t="b">
        <f>IF('Copy &amp; Paste Roster Report Here'!$A507='Analytical Tests'!AG$7,IF($F510="N",IF($J510&gt;=$C510,AG$6,+($I510/$D510)*AG$6),0))</f>
        <v>0</v>
      </c>
      <c r="AH510" s="117" t="b">
        <f>IF('Copy &amp; Paste Roster Report Here'!$A507='Analytical Tests'!AH$7,IF($F510="N",IF($J510&gt;=$C510,AH$6,+($I510/$D510)*AH$6),0))</f>
        <v>0</v>
      </c>
      <c r="AI510" s="117" t="b">
        <f>IF('Copy &amp; Paste Roster Report Here'!$A507='Analytical Tests'!AI$7,IF($F510="N",IF($J510&gt;=$C510,AI$6,+($I510/$D510)*AI$6),0))</f>
        <v>0</v>
      </c>
      <c r="AJ510" s="79"/>
      <c r="AK510" s="118">
        <f>IF('Copy &amp; Paste Roster Report Here'!$A507=AK$7,IF('Copy &amp; Paste Roster Report Here'!$M507="FT",1,0),0)</f>
        <v>0</v>
      </c>
      <c r="AL510" s="118">
        <f>IF('Copy &amp; Paste Roster Report Here'!$A507=AL$7,IF('Copy &amp; Paste Roster Report Here'!$M507="FT",1,0),0)</f>
        <v>0</v>
      </c>
      <c r="AM510" s="118">
        <f>IF('Copy &amp; Paste Roster Report Here'!$A507=AM$7,IF('Copy &amp; Paste Roster Report Here'!$M507="FT",1,0),0)</f>
        <v>0</v>
      </c>
      <c r="AN510" s="118">
        <f>IF('Copy &amp; Paste Roster Report Here'!$A507=AN$7,IF('Copy &amp; Paste Roster Report Here'!$M507="FT",1,0),0)</f>
        <v>0</v>
      </c>
      <c r="AO510" s="118">
        <f>IF('Copy &amp; Paste Roster Report Here'!$A507=AO$7,IF('Copy &amp; Paste Roster Report Here'!$M507="FT",1,0),0)</f>
        <v>0</v>
      </c>
      <c r="AP510" s="118">
        <f>IF('Copy &amp; Paste Roster Report Here'!$A507=AP$7,IF('Copy &amp; Paste Roster Report Here'!$M507="FT",1,0),0)</f>
        <v>0</v>
      </c>
      <c r="AQ510" s="118">
        <f>IF('Copy &amp; Paste Roster Report Here'!$A507=AQ$7,IF('Copy &amp; Paste Roster Report Here'!$M507="FT",1,0),0)</f>
        <v>0</v>
      </c>
      <c r="AR510" s="118">
        <f>IF('Copy &amp; Paste Roster Report Here'!$A507=AR$7,IF('Copy &amp; Paste Roster Report Here'!$M507="FT",1,0),0)</f>
        <v>0</v>
      </c>
      <c r="AS510" s="118">
        <f>IF('Copy &amp; Paste Roster Report Here'!$A507=AS$7,IF('Copy &amp; Paste Roster Report Here'!$M507="FT",1,0),0)</f>
        <v>0</v>
      </c>
      <c r="AT510" s="118">
        <f>IF('Copy &amp; Paste Roster Report Here'!$A507=AT$7,IF('Copy &amp; Paste Roster Report Here'!$M507="FT",1,0),0)</f>
        <v>0</v>
      </c>
      <c r="AU510" s="118">
        <f>IF('Copy &amp; Paste Roster Report Here'!$A507=AU$7,IF('Copy &amp; Paste Roster Report Here'!$M507="FT",1,0),0)</f>
        <v>0</v>
      </c>
      <c r="AV510" s="73">
        <f t="shared" si="115"/>
        <v>0</v>
      </c>
      <c r="AW510" s="119">
        <f>IF('Copy &amp; Paste Roster Report Here'!$A507=AW$7,IF('Copy &amp; Paste Roster Report Here'!$M507="HT",1,0),0)</f>
        <v>0</v>
      </c>
      <c r="AX510" s="119">
        <f>IF('Copy &amp; Paste Roster Report Here'!$A507=AX$7,IF('Copy &amp; Paste Roster Report Here'!$M507="HT",1,0),0)</f>
        <v>0</v>
      </c>
      <c r="AY510" s="119">
        <f>IF('Copy &amp; Paste Roster Report Here'!$A507=AY$7,IF('Copy &amp; Paste Roster Report Here'!$M507="HT",1,0),0)</f>
        <v>0</v>
      </c>
      <c r="AZ510" s="119">
        <f>IF('Copy &amp; Paste Roster Report Here'!$A507=AZ$7,IF('Copy &amp; Paste Roster Report Here'!$M507="HT",1,0),0)</f>
        <v>0</v>
      </c>
      <c r="BA510" s="119">
        <f>IF('Copy &amp; Paste Roster Report Here'!$A507=BA$7,IF('Copy &amp; Paste Roster Report Here'!$M507="HT",1,0),0)</f>
        <v>0</v>
      </c>
      <c r="BB510" s="119">
        <f>IF('Copy &amp; Paste Roster Report Here'!$A507=BB$7,IF('Copy &amp; Paste Roster Report Here'!$M507="HT",1,0),0)</f>
        <v>0</v>
      </c>
      <c r="BC510" s="119">
        <f>IF('Copy &amp; Paste Roster Report Here'!$A507=BC$7,IF('Copy &amp; Paste Roster Report Here'!$M507="HT",1,0),0)</f>
        <v>0</v>
      </c>
      <c r="BD510" s="119">
        <f>IF('Copy &amp; Paste Roster Report Here'!$A507=BD$7,IF('Copy &amp; Paste Roster Report Here'!$M507="HT",1,0),0)</f>
        <v>0</v>
      </c>
      <c r="BE510" s="119">
        <f>IF('Copy &amp; Paste Roster Report Here'!$A507=BE$7,IF('Copy &amp; Paste Roster Report Here'!$M507="HT",1,0),0)</f>
        <v>0</v>
      </c>
      <c r="BF510" s="119">
        <f>IF('Copy &amp; Paste Roster Report Here'!$A507=BF$7,IF('Copy &amp; Paste Roster Report Here'!$M507="HT",1,0),0)</f>
        <v>0</v>
      </c>
      <c r="BG510" s="119">
        <f>IF('Copy &amp; Paste Roster Report Here'!$A507=BG$7,IF('Copy &amp; Paste Roster Report Here'!$M507="HT",1,0),0)</f>
        <v>0</v>
      </c>
      <c r="BH510" s="73">
        <f t="shared" si="116"/>
        <v>0</v>
      </c>
      <c r="BI510" s="120">
        <f>IF('Copy &amp; Paste Roster Report Here'!$A507=BI$7,IF('Copy &amp; Paste Roster Report Here'!$M507="MT",1,0),0)</f>
        <v>0</v>
      </c>
      <c r="BJ510" s="120">
        <f>IF('Copy &amp; Paste Roster Report Here'!$A507=BJ$7,IF('Copy &amp; Paste Roster Report Here'!$M507="MT",1,0),0)</f>
        <v>0</v>
      </c>
      <c r="BK510" s="120">
        <f>IF('Copy &amp; Paste Roster Report Here'!$A507=BK$7,IF('Copy &amp; Paste Roster Report Here'!$M507="MT",1,0),0)</f>
        <v>0</v>
      </c>
      <c r="BL510" s="120">
        <f>IF('Copy &amp; Paste Roster Report Here'!$A507=BL$7,IF('Copy &amp; Paste Roster Report Here'!$M507="MT",1,0),0)</f>
        <v>0</v>
      </c>
      <c r="BM510" s="120">
        <f>IF('Copy &amp; Paste Roster Report Here'!$A507=BM$7,IF('Copy &amp; Paste Roster Report Here'!$M507="MT",1,0),0)</f>
        <v>0</v>
      </c>
      <c r="BN510" s="120">
        <f>IF('Copy &amp; Paste Roster Report Here'!$A507=BN$7,IF('Copy &amp; Paste Roster Report Here'!$M507="MT",1,0),0)</f>
        <v>0</v>
      </c>
      <c r="BO510" s="120">
        <f>IF('Copy &amp; Paste Roster Report Here'!$A507=BO$7,IF('Copy &amp; Paste Roster Report Here'!$M507="MT",1,0),0)</f>
        <v>0</v>
      </c>
      <c r="BP510" s="120">
        <f>IF('Copy &amp; Paste Roster Report Here'!$A507=BP$7,IF('Copy &amp; Paste Roster Report Here'!$M507="MT",1,0),0)</f>
        <v>0</v>
      </c>
      <c r="BQ510" s="120">
        <f>IF('Copy &amp; Paste Roster Report Here'!$A507=BQ$7,IF('Copy &amp; Paste Roster Report Here'!$M507="MT",1,0),0)</f>
        <v>0</v>
      </c>
      <c r="BR510" s="120">
        <f>IF('Copy &amp; Paste Roster Report Here'!$A507=BR$7,IF('Copy &amp; Paste Roster Report Here'!$M507="MT",1,0),0)</f>
        <v>0</v>
      </c>
      <c r="BS510" s="120">
        <f>IF('Copy &amp; Paste Roster Report Here'!$A507=BS$7,IF('Copy &amp; Paste Roster Report Here'!$M507="MT",1,0),0)</f>
        <v>0</v>
      </c>
      <c r="BT510" s="73">
        <f t="shared" si="117"/>
        <v>0</v>
      </c>
      <c r="BU510" s="121">
        <f>IF('Copy &amp; Paste Roster Report Here'!$A507=BU$7,IF('Copy &amp; Paste Roster Report Here'!$M507="fy",1,0),0)</f>
        <v>0</v>
      </c>
      <c r="BV510" s="121">
        <f>IF('Copy &amp; Paste Roster Report Here'!$A507=BV$7,IF('Copy &amp; Paste Roster Report Here'!$M507="fy",1,0),0)</f>
        <v>0</v>
      </c>
      <c r="BW510" s="121">
        <f>IF('Copy &amp; Paste Roster Report Here'!$A507=BW$7,IF('Copy &amp; Paste Roster Report Here'!$M507="fy",1,0),0)</f>
        <v>0</v>
      </c>
      <c r="BX510" s="121">
        <f>IF('Copy &amp; Paste Roster Report Here'!$A507=BX$7,IF('Copy &amp; Paste Roster Report Here'!$M507="fy",1,0),0)</f>
        <v>0</v>
      </c>
      <c r="BY510" s="121">
        <f>IF('Copy &amp; Paste Roster Report Here'!$A507=BY$7,IF('Copy &amp; Paste Roster Report Here'!$M507="fy",1,0),0)</f>
        <v>0</v>
      </c>
      <c r="BZ510" s="121">
        <f>IF('Copy &amp; Paste Roster Report Here'!$A507=BZ$7,IF('Copy &amp; Paste Roster Report Here'!$M507="fy",1,0),0)</f>
        <v>0</v>
      </c>
      <c r="CA510" s="121">
        <f>IF('Copy &amp; Paste Roster Report Here'!$A507=CA$7,IF('Copy &amp; Paste Roster Report Here'!$M507="fy",1,0),0)</f>
        <v>0</v>
      </c>
      <c r="CB510" s="121">
        <f>IF('Copy &amp; Paste Roster Report Here'!$A507=CB$7,IF('Copy &amp; Paste Roster Report Here'!$M507="fy",1,0),0)</f>
        <v>0</v>
      </c>
      <c r="CC510" s="121">
        <f>IF('Copy &amp; Paste Roster Report Here'!$A507=CC$7,IF('Copy &amp; Paste Roster Report Here'!$M507="fy",1,0),0)</f>
        <v>0</v>
      </c>
      <c r="CD510" s="121">
        <f>IF('Copy &amp; Paste Roster Report Here'!$A507=CD$7,IF('Copy &amp; Paste Roster Report Here'!$M507="fy",1,0),0)</f>
        <v>0</v>
      </c>
      <c r="CE510" s="121">
        <f>IF('Copy &amp; Paste Roster Report Here'!$A507=CE$7,IF('Copy &amp; Paste Roster Report Here'!$M507="fy",1,0),0)</f>
        <v>0</v>
      </c>
      <c r="CF510" s="73">
        <f t="shared" si="118"/>
        <v>0</v>
      </c>
      <c r="CG510" s="122">
        <f>IF('Copy &amp; Paste Roster Report Here'!$A507=CG$7,IF('Copy &amp; Paste Roster Report Here'!$M507="RH",1,0),0)</f>
        <v>0</v>
      </c>
      <c r="CH510" s="122">
        <f>IF('Copy &amp; Paste Roster Report Here'!$A507=CH$7,IF('Copy &amp; Paste Roster Report Here'!$M507="RH",1,0),0)</f>
        <v>0</v>
      </c>
      <c r="CI510" s="122">
        <f>IF('Copy &amp; Paste Roster Report Here'!$A507=CI$7,IF('Copy &amp; Paste Roster Report Here'!$M507="RH",1,0),0)</f>
        <v>0</v>
      </c>
      <c r="CJ510" s="122">
        <f>IF('Copy &amp; Paste Roster Report Here'!$A507=CJ$7,IF('Copy &amp; Paste Roster Report Here'!$M507="RH",1,0),0)</f>
        <v>0</v>
      </c>
      <c r="CK510" s="122">
        <f>IF('Copy &amp; Paste Roster Report Here'!$A507=CK$7,IF('Copy &amp; Paste Roster Report Here'!$M507="RH",1,0),0)</f>
        <v>0</v>
      </c>
      <c r="CL510" s="122">
        <f>IF('Copy &amp; Paste Roster Report Here'!$A507=CL$7,IF('Copy &amp; Paste Roster Report Here'!$M507="RH",1,0),0)</f>
        <v>0</v>
      </c>
      <c r="CM510" s="122">
        <f>IF('Copy &amp; Paste Roster Report Here'!$A507=CM$7,IF('Copy &amp; Paste Roster Report Here'!$M507="RH",1,0),0)</f>
        <v>0</v>
      </c>
      <c r="CN510" s="122">
        <f>IF('Copy &amp; Paste Roster Report Here'!$A507=CN$7,IF('Copy &amp; Paste Roster Report Here'!$M507="RH",1,0),0)</f>
        <v>0</v>
      </c>
      <c r="CO510" s="122">
        <f>IF('Copy &amp; Paste Roster Report Here'!$A507=CO$7,IF('Copy &amp; Paste Roster Report Here'!$M507="RH",1,0),0)</f>
        <v>0</v>
      </c>
      <c r="CP510" s="122">
        <f>IF('Copy &amp; Paste Roster Report Here'!$A507=CP$7,IF('Copy &amp; Paste Roster Report Here'!$M507="RH",1,0),0)</f>
        <v>0</v>
      </c>
      <c r="CQ510" s="122">
        <f>IF('Copy &amp; Paste Roster Report Here'!$A507=CQ$7,IF('Copy &amp; Paste Roster Report Here'!$M507="RH",1,0),0)</f>
        <v>0</v>
      </c>
      <c r="CR510" s="73">
        <f t="shared" si="119"/>
        <v>0</v>
      </c>
      <c r="CS510" s="123">
        <f>IF('Copy &amp; Paste Roster Report Here'!$A507=CS$7,IF('Copy &amp; Paste Roster Report Here'!$M507="QT",1,0),0)</f>
        <v>0</v>
      </c>
      <c r="CT510" s="123">
        <f>IF('Copy &amp; Paste Roster Report Here'!$A507=CT$7,IF('Copy &amp; Paste Roster Report Here'!$M507="QT",1,0),0)</f>
        <v>0</v>
      </c>
      <c r="CU510" s="123">
        <f>IF('Copy &amp; Paste Roster Report Here'!$A507=CU$7,IF('Copy &amp; Paste Roster Report Here'!$M507="QT",1,0),0)</f>
        <v>0</v>
      </c>
      <c r="CV510" s="123">
        <f>IF('Copy &amp; Paste Roster Report Here'!$A507=CV$7,IF('Copy &amp; Paste Roster Report Here'!$M507="QT",1,0),0)</f>
        <v>0</v>
      </c>
      <c r="CW510" s="123">
        <f>IF('Copy &amp; Paste Roster Report Here'!$A507=CW$7,IF('Copy &amp; Paste Roster Report Here'!$M507="QT",1,0),0)</f>
        <v>0</v>
      </c>
      <c r="CX510" s="123">
        <f>IF('Copy &amp; Paste Roster Report Here'!$A507=CX$7,IF('Copy &amp; Paste Roster Report Here'!$M507="QT",1,0),0)</f>
        <v>0</v>
      </c>
      <c r="CY510" s="123">
        <f>IF('Copy &amp; Paste Roster Report Here'!$A507=CY$7,IF('Copy &amp; Paste Roster Report Here'!$M507="QT",1,0),0)</f>
        <v>0</v>
      </c>
      <c r="CZ510" s="123">
        <f>IF('Copy &amp; Paste Roster Report Here'!$A507=CZ$7,IF('Copy &amp; Paste Roster Report Here'!$M507="QT",1,0),0)</f>
        <v>0</v>
      </c>
      <c r="DA510" s="123">
        <f>IF('Copy &amp; Paste Roster Report Here'!$A507=DA$7,IF('Copy &amp; Paste Roster Report Here'!$M507="QT",1,0),0)</f>
        <v>0</v>
      </c>
      <c r="DB510" s="123">
        <f>IF('Copy &amp; Paste Roster Report Here'!$A507=DB$7,IF('Copy &amp; Paste Roster Report Here'!$M507="QT",1,0),0)</f>
        <v>0</v>
      </c>
      <c r="DC510" s="123">
        <f>IF('Copy &amp; Paste Roster Report Here'!$A507=DC$7,IF('Copy &amp; Paste Roster Report Here'!$M507="QT",1,0),0)</f>
        <v>0</v>
      </c>
      <c r="DD510" s="73">
        <f t="shared" si="120"/>
        <v>0</v>
      </c>
      <c r="DE510" s="124">
        <f>IF('Copy &amp; Paste Roster Report Here'!$A507=DE$7,IF('Copy &amp; Paste Roster Report Here'!$M507="xxxxxxxxxxx",1,0),0)</f>
        <v>0</v>
      </c>
      <c r="DF510" s="124">
        <f>IF('Copy &amp; Paste Roster Report Here'!$A507=DF$7,IF('Copy &amp; Paste Roster Report Here'!$M507="xxxxxxxxxxx",1,0),0)</f>
        <v>0</v>
      </c>
      <c r="DG510" s="124">
        <f>IF('Copy &amp; Paste Roster Report Here'!$A507=DG$7,IF('Copy &amp; Paste Roster Report Here'!$M507="xxxxxxxxxxx",1,0),0)</f>
        <v>0</v>
      </c>
      <c r="DH510" s="124">
        <f>IF('Copy &amp; Paste Roster Report Here'!$A507=DH$7,IF('Copy &amp; Paste Roster Report Here'!$M507="xxxxxxxxxxx",1,0),0)</f>
        <v>0</v>
      </c>
      <c r="DI510" s="124">
        <f>IF('Copy &amp; Paste Roster Report Here'!$A507=DI$7,IF('Copy &amp; Paste Roster Report Here'!$M507="xxxxxxxxxxx",1,0),0)</f>
        <v>0</v>
      </c>
      <c r="DJ510" s="124">
        <f>IF('Copy &amp; Paste Roster Report Here'!$A507=DJ$7,IF('Copy &amp; Paste Roster Report Here'!$M507="xxxxxxxxxxx",1,0),0)</f>
        <v>0</v>
      </c>
      <c r="DK510" s="124">
        <f>IF('Copy &amp; Paste Roster Report Here'!$A507=DK$7,IF('Copy &amp; Paste Roster Report Here'!$M507="xxxxxxxxxxx",1,0),0)</f>
        <v>0</v>
      </c>
      <c r="DL510" s="124">
        <f>IF('Copy &amp; Paste Roster Report Here'!$A507=DL$7,IF('Copy &amp; Paste Roster Report Here'!$M507="xxxxxxxxxxx",1,0),0)</f>
        <v>0</v>
      </c>
      <c r="DM510" s="124">
        <f>IF('Copy &amp; Paste Roster Report Here'!$A507=DM$7,IF('Copy &amp; Paste Roster Report Here'!$M507="xxxxxxxxxxx",1,0),0)</f>
        <v>0</v>
      </c>
      <c r="DN510" s="124">
        <f>IF('Copy &amp; Paste Roster Report Here'!$A507=DN$7,IF('Copy &amp; Paste Roster Report Here'!$M507="xxxxxxxxxxx",1,0),0)</f>
        <v>0</v>
      </c>
      <c r="DO510" s="124">
        <f>IF('Copy &amp; Paste Roster Report Here'!$A507=DO$7,IF('Copy &amp; Paste Roster Report Here'!$M507="xxxxxxxxxxx",1,0),0)</f>
        <v>0</v>
      </c>
      <c r="DP510" s="125">
        <f t="shared" si="121"/>
        <v>0</v>
      </c>
      <c r="DQ510" s="126">
        <f t="shared" si="122"/>
        <v>0</v>
      </c>
    </row>
    <row r="511" spans="1:121" x14ac:dyDescent="0.25">
      <c r="A511" s="111">
        <f t="shared" si="108"/>
        <v>0</v>
      </c>
      <c r="B511" s="111">
        <f t="shared" si="109"/>
        <v>0</v>
      </c>
      <c r="C511" s="112">
        <f>+('Copy &amp; Paste Roster Report Here'!$P508-'Copy &amp; Paste Roster Report Here'!$O508)/30</f>
        <v>0</v>
      </c>
      <c r="D511" s="112">
        <f>+('Copy &amp; Paste Roster Report Here'!$P508-'Copy &amp; Paste Roster Report Here'!$O508)</f>
        <v>0</v>
      </c>
      <c r="E511" s="111">
        <f>'Copy &amp; Paste Roster Report Here'!N508</f>
        <v>0</v>
      </c>
      <c r="F511" s="111" t="str">
        <f t="shared" si="110"/>
        <v>N</v>
      </c>
      <c r="G511" s="111">
        <f>'Copy &amp; Paste Roster Report Here'!R508</f>
        <v>0</v>
      </c>
      <c r="H511" s="113">
        <f t="shared" si="111"/>
        <v>0</v>
      </c>
      <c r="I511" s="112">
        <f>IF(F511="N",$F$5-'Copy &amp; Paste Roster Report Here'!O508,+'Copy &amp; Paste Roster Report Here'!Q508-'Copy &amp; Paste Roster Report Here'!O508)</f>
        <v>0</v>
      </c>
      <c r="J511" s="114">
        <f t="shared" si="112"/>
        <v>0</v>
      </c>
      <c r="K511" s="114">
        <f t="shared" si="113"/>
        <v>0</v>
      </c>
      <c r="L511" s="115">
        <f>'Copy &amp; Paste Roster Report Here'!F508</f>
        <v>0</v>
      </c>
      <c r="M511" s="116">
        <f t="shared" si="114"/>
        <v>0</v>
      </c>
      <c r="N511" s="117">
        <f>IF('Copy &amp; Paste Roster Report Here'!$A508='Analytical Tests'!N$7,IF($F511="Y",+$H511*N$6,0),0)</f>
        <v>0</v>
      </c>
      <c r="O511" s="117">
        <f>IF('Copy &amp; Paste Roster Report Here'!$A508='Analytical Tests'!O$7,IF($F511="Y",+$H511*O$6,0),0)</f>
        <v>0</v>
      </c>
      <c r="P511" s="117">
        <f>IF('Copy &amp; Paste Roster Report Here'!$A508='Analytical Tests'!P$7,IF($F511="Y",+$H511*P$6,0),0)</f>
        <v>0</v>
      </c>
      <c r="Q511" s="117">
        <f>IF('Copy &amp; Paste Roster Report Here'!$A508='Analytical Tests'!Q$7,IF($F511="Y",+$H511*Q$6,0),0)</f>
        <v>0</v>
      </c>
      <c r="R511" s="117">
        <f>IF('Copy &amp; Paste Roster Report Here'!$A508='Analytical Tests'!R$7,IF($F511="Y",+$H511*R$6,0),0)</f>
        <v>0</v>
      </c>
      <c r="S511" s="117">
        <f>IF('Copy &amp; Paste Roster Report Here'!$A508='Analytical Tests'!S$7,IF($F511="Y",+$H511*S$6,0),0)</f>
        <v>0</v>
      </c>
      <c r="T511" s="117">
        <f>IF('Copy &amp; Paste Roster Report Here'!$A508='Analytical Tests'!T$7,IF($F511="Y",+$H511*T$6,0),0)</f>
        <v>0</v>
      </c>
      <c r="U511" s="117">
        <f>IF('Copy &amp; Paste Roster Report Here'!$A508='Analytical Tests'!U$7,IF($F511="Y",+$H511*U$6,0),0)</f>
        <v>0</v>
      </c>
      <c r="V511" s="117">
        <f>IF('Copy &amp; Paste Roster Report Here'!$A508='Analytical Tests'!V$7,IF($F511="Y",+$H511*V$6,0),0)</f>
        <v>0</v>
      </c>
      <c r="W511" s="117">
        <f>IF('Copy &amp; Paste Roster Report Here'!$A508='Analytical Tests'!W$7,IF($F511="Y",+$H511*W$6,0),0)</f>
        <v>0</v>
      </c>
      <c r="X511" s="117">
        <f>IF('Copy &amp; Paste Roster Report Here'!$A508='Analytical Tests'!X$7,IF($F511="Y",+$H511*X$6,0),0)</f>
        <v>0</v>
      </c>
      <c r="Y511" s="117" t="b">
        <f>IF('Copy &amp; Paste Roster Report Here'!$A508='Analytical Tests'!Y$7,IF($F511="N",IF($J511&gt;=$C511,Y$6,+($I511/$D511)*Y$6),0))</f>
        <v>0</v>
      </c>
      <c r="Z511" s="117" t="b">
        <f>IF('Copy &amp; Paste Roster Report Here'!$A508='Analytical Tests'!Z$7,IF($F511="N",IF($J511&gt;=$C511,Z$6,+($I511/$D511)*Z$6),0))</f>
        <v>0</v>
      </c>
      <c r="AA511" s="117" t="b">
        <f>IF('Copy &amp; Paste Roster Report Here'!$A508='Analytical Tests'!AA$7,IF($F511="N",IF($J511&gt;=$C511,AA$6,+($I511/$D511)*AA$6),0))</f>
        <v>0</v>
      </c>
      <c r="AB511" s="117" t="b">
        <f>IF('Copy &amp; Paste Roster Report Here'!$A508='Analytical Tests'!AB$7,IF($F511="N",IF($J511&gt;=$C511,AB$6,+($I511/$D511)*AB$6),0))</f>
        <v>0</v>
      </c>
      <c r="AC511" s="117" t="b">
        <f>IF('Copy &amp; Paste Roster Report Here'!$A508='Analytical Tests'!AC$7,IF($F511="N",IF($J511&gt;=$C511,AC$6,+($I511/$D511)*AC$6),0))</f>
        <v>0</v>
      </c>
      <c r="AD511" s="117" t="b">
        <f>IF('Copy &amp; Paste Roster Report Here'!$A508='Analytical Tests'!AD$7,IF($F511="N",IF($J511&gt;=$C511,AD$6,+($I511/$D511)*AD$6),0))</f>
        <v>0</v>
      </c>
      <c r="AE511" s="117" t="b">
        <f>IF('Copy &amp; Paste Roster Report Here'!$A508='Analytical Tests'!AE$7,IF($F511="N",IF($J511&gt;=$C511,AE$6,+($I511/$D511)*AE$6),0))</f>
        <v>0</v>
      </c>
      <c r="AF511" s="117" t="b">
        <f>IF('Copy &amp; Paste Roster Report Here'!$A508='Analytical Tests'!AF$7,IF($F511="N",IF($J511&gt;=$C511,AF$6,+($I511/$D511)*AF$6),0))</f>
        <v>0</v>
      </c>
      <c r="AG511" s="117" t="b">
        <f>IF('Copy &amp; Paste Roster Report Here'!$A508='Analytical Tests'!AG$7,IF($F511="N",IF($J511&gt;=$C511,AG$6,+($I511/$D511)*AG$6),0))</f>
        <v>0</v>
      </c>
      <c r="AH511" s="117" t="b">
        <f>IF('Copy &amp; Paste Roster Report Here'!$A508='Analytical Tests'!AH$7,IF($F511="N",IF($J511&gt;=$C511,AH$6,+($I511/$D511)*AH$6),0))</f>
        <v>0</v>
      </c>
      <c r="AI511" s="117" t="b">
        <f>IF('Copy &amp; Paste Roster Report Here'!$A508='Analytical Tests'!AI$7,IF($F511="N",IF($J511&gt;=$C511,AI$6,+($I511/$D511)*AI$6),0))</f>
        <v>0</v>
      </c>
      <c r="AJ511" s="79"/>
      <c r="AK511" s="118">
        <f>IF('Copy &amp; Paste Roster Report Here'!$A508=AK$7,IF('Copy &amp; Paste Roster Report Here'!$M508="FT",1,0),0)</f>
        <v>0</v>
      </c>
      <c r="AL511" s="118">
        <f>IF('Copy &amp; Paste Roster Report Here'!$A508=AL$7,IF('Copy &amp; Paste Roster Report Here'!$M508="FT",1,0),0)</f>
        <v>0</v>
      </c>
      <c r="AM511" s="118">
        <f>IF('Copy &amp; Paste Roster Report Here'!$A508=AM$7,IF('Copy &amp; Paste Roster Report Here'!$M508="FT",1,0),0)</f>
        <v>0</v>
      </c>
      <c r="AN511" s="118">
        <f>IF('Copy &amp; Paste Roster Report Here'!$A508=AN$7,IF('Copy &amp; Paste Roster Report Here'!$M508="FT",1,0),0)</f>
        <v>0</v>
      </c>
      <c r="AO511" s="118">
        <f>IF('Copy &amp; Paste Roster Report Here'!$A508=AO$7,IF('Copy &amp; Paste Roster Report Here'!$M508="FT",1,0),0)</f>
        <v>0</v>
      </c>
      <c r="AP511" s="118">
        <f>IF('Copy &amp; Paste Roster Report Here'!$A508=AP$7,IF('Copy &amp; Paste Roster Report Here'!$M508="FT",1,0),0)</f>
        <v>0</v>
      </c>
      <c r="AQ511" s="118">
        <f>IF('Copy &amp; Paste Roster Report Here'!$A508=AQ$7,IF('Copy &amp; Paste Roster Report Here'!$M508="FT",1,0),0)</f>
        <v>0</v>
      </c>
      <c r="AR511" s="118">
        <f>IF('Copy &amp; Paste Roster Report Here'!$A508=AR$7,IF('Copy &amp; Paste Roster Report Here'!$M508="FT",1,0),0)</f>
        <v>0</v>
      </c>
      <c r="AS511" s="118">
        <f>IF('Copy &amp; Paste Roster Report Here'!$A508=AS$7,IF('Copy &amp; Paste Roster Report Here'!$M508="FT",1,0),0)</f>
        <v>0</v>
      </c>
      <c r="AT511" s="118">
        <f>IF('Copy &amp; Paste Roster Report Here'!$A508=AT$7,IF('Copy &amp; Paste Roster Report Here'!$M508="FT",1,0),0)</f>
        <v>0</v>
      </c>
      <c r="AU511" s="118">
        <f>IF('Copy &amp; Paste Roster Report Here'!$A508=AU$7,IF('Copy &amp; Paste Roster Report Here'!$M508="FT",1,0),0)</f>
        <v>0</v>
      </c>
      <c r="AV511" s="73">
        <f t="shared" si="115"/>
        <v>0</v>
      </c>
      <c r="AW511" s="119">
        <f>IF('Copy &amp; Paste Roster Report Here'!$A508=AW$7,IF('Copy &amp; Paste Roster Report Here'!$M508="HT",1,0),0)</f>
        <v>0</v>
      </c>
      <c r="AX511" s="119">
        <f>IF('Copy &amp; Paste Roster Report Here'!$A508=AX$7,IF('Copy &amp; Paste Roster Report Here'!$M508="HT",1,0),0)</f>
        <v>0</v>
      </c>
      <c r="AY511" s="119">
        <f>IF('Copy &amp; Paste Roster Report Here'!$A508=AY$7,IF('Copy &amp; Paste Roster Report Here'!$M508="HT",1,0),0)</f>
        <v>0</v>
      </c>
      <c r="AZ511" s="119">
        <f>IF('Copy &amp; Paste Roster Report Here'!$A508=AZ$7,IF('Copy &amp; Paste Roster Report Here'!$M508="HT",1,0),0)</f>
        <v>0</v>
      </c>
      <c r="BA511" s="119">
        <f>IF('Copy &amp; Paste Roster Report Here'!$A508=BA$7,IF('Copy &amp; Paste Roster Report Here'!$M508="HT",1,0),0)</f>
        <v>0</v>
      </c>
      <c r="BB511" s="119">
        <f>IF('Copy &amp; Paste Roster Report Here'!$A508=BB$7,IF('Copy &amp; Paste Roster Report Here'!$M508="HT",1,0),0)</f>
        <v>0</v>
      </c>
      <c r="BC511" s="119">
        <f>IF('Copy &amp; Paste Roster Report Here'!$A508=BC$7,IF('Copy &amp; Paste Roster Report Here'!$M508="HT",1,0),0)</f>
        <v>0</v>
      </c>
      <c r="BD511" s="119">
        <f>IF('Copy &amp; Paste Roster Report Here'!$A508=BD$7,IF('Copy &amp; Paste Roster Report Here'!$M508="HT",1,0),0)</f>
        <v>0</v>
      </c>
      <c r="BE511" s="119">
        <f>IF('Copy &amp; Paste Roster Report Here'!$A508=BE$7,IF('Copy &amp; Paste Roster Report Here'!$M508="HT",1,0),0)</f>
        <v>0</v>
      </c>
      <c r="BF511" s="119">
        <f>IF('Copy &amp; Paste Roster Report Here'!$A508=BF$7,IF('Copy &amp; Paste Roster Report Here'!$M508="HT",1,0),0)</f>
        <v>0</v>
      </c>
      <c r="BG511" s="119">
        <f>IF('Copy &amp; Paste Roster Report Here'!$A508=BG$7,IF('Copy &amp; Paste Roster Report Here'!$M508="HT",1,0),0)</f>
        <v>0</v>
      </c>
      <c r="BH511" s="73">
        <f t="shared" si="116"/>
        <v>0</v>
      </c>
      <c r="BI511" s="120">
        <f>IF('Copy &amp; Paste Roster Report Here'!$A508=BI$7,IF('Copy &amp; Paste Roster Report Here'!$M508="MT",1,0),0)</f>
        <v>0</v>
      </c>
      <c r="BJ511" s="120">
        <f>IF('Copy &amp; Paste Roster Report Here'!$A508=BJ$7,IF('Copy &amp; Paste Roster Report Here'!$M508="MT",1,0),0)</f>
        <v>0</v>
      </c>
      <c r="BK511" s="120">
        <f>IF('Copy &amp; Paste Roster Report Here'!$A508=BK$7,IF('Copy &amp; Paste Roster Report Here'!$M508="MT",1,0),0)</f>
        <v>0</v>
      </c>
      <c r="BL511" s="120">
        <f>IF('Copy &amp; Paste Roster Report Here'!$A508=BL$7,IF('Copy &amp; Paste Roster Report Here'!$M508="MT",1,0),0)</f>
        <v>0</v>
      </c>
      <c r="BM511" s="120">
        <f>IF('Copy &amp; Paste Roster Report Here'!$A508=BM$7,IF('Copy &amp; Paste Roster Report Here'!$M508="MT",1,0),0)</f>
        <v>0</v>
      </c>
      <c r="BN511" s="120">
        <f>IF('Copy &amp; Paste Roster Report Here'!$A508=BN$7,IF('Copy &amp; Paste Roster Report Here'!$M508="MT",1,0),0)</f>
        <v>0</v>
      </c>
      <c r="BO511" s="120">
        <f>IF('Copy &amp; Paste Roster Report Here'!$A508=BO$7,IF('Copy &amp; Paste Roster Report Here'!$M508="MT",1,0),0)</f>
        <v>0</v>
      </c>
      <c r="BP511" s="120">
        <f>IF('Copy &amp; Paste Roster Report Here'!$A508=BP$7,IF('Copy &amp; Paste Roster Report Here'!$M508="MT",1,0),0)</f>
        <v>0</v>
      </c>
      <c r="BQ511" s="120">
        <f>IF('Copy &amp; Paste Roster Report Here'!$A508=BQ$7,IF('Copy &amp; Paste Roster Report Here'!$M508="MT",1,0),0)</f>
        <v>0</v>
      </c>
      <c r="BR511" s="120">
        <f>IF('Copy &amp; Paste Roster Report Here'!$A508=BR$7,IF('Copy &amp; Paste Roster Report Here'!$M508="MT",1,0),0)</f>
        <v>0</v>
      </c>
      <c r="BS511" s="120">
        <f>IF('Copy &amp; Paste Roster Report Here'!$A508=BS$7,IF('Copy &amp; Paste Roster Report Here'!$M508="MT",1,0),0)</f>
        <v>0</v>
      </c>
      <c r="BT511" s="73">
        <f t="shared" si="117"/>
        <v>0</v>
      </c>
      <c r="BU511" s="121">
        <f>IF('Copy &amp; Paste Roster Report Here'!$A508=BU$7,IF('Copy &amp; Paste Roster Report Here'!$M508="fy",1,0),0)</f>
        <v>0</v>
      </c>
      <c r="BV511" s="121">
        <f>IF('Copy &amp; Paste Roster Report Here'!$A508=BV$7,IF('Copy &amp; Paste Roster Report Here'!$M508="fy",1,0),0)</f>
        <v>0</v>
      </c>
      <c r="BW511" s="121">
        <f>IF('Copy &amp; Paste Roster Report Here'!$A508=BW$7,IF('Copy &amp; Paste Roster Report Here'!$M508="fy",1,0),0)</f>
        <v>0</v>
      </c>
      <c r="BX511" s="121">
        <f>IF('Copy &amp; Paste Roster Report Here'!$A508=BX$7,IF('Copy &amp; Paste Roster Report Here'!$M508="fy",1,0),0)</f>
        <v>0</v>
      </c>
      <c r="BY511" s="121">
        <f>IF('Copy &amp; Paste Roster Report Here'!$A508=BY$7,IF('Copy &amp; Paste Roster Report Here'!$M508="fy",1,0),0)</f>
        <v>0</v>
      </c>
      <c r="BZ511" s="121">
        <f>IF('Copy &amp; Paste Roster Report Here'!$A508=BZ$7,IF('Copy &amp; Paste Roster Report Here'!$M508="fy",1,0),0)</f>
        <v>0</v>
      </c>
      <c r="CA511" s="121">
        <f>IF('Copy &amp; Paste Roster Report Here'!$A508=CA$7,IF('Copy &amp; Paste Roster Report Here'!$M508="fy",1,0),0)</f>
        <v>0</v>
      </c>
      <c r="CB511" s="121">
        <f>IF('Copy &amp; Paste Roster Report Here'!$A508=CB$7,IF('Copy &amp; Paste Roster Report Here'!$M508="fy",1,0),0)</f>
        <v>0</v>
      </c>
      <c r="CC511" s="121">
        <f>IF('Copy &amp; Paste Roster Report Here'!$A508=CC$7,IF('Copy &amp; Paste Roster Report Here'!$M508="fy",1,0),0)</f>
        <v>0</v>
      </c>
      <c r="CD511" s="121">
        <f>IF('Copy &amp; Paste Roster Report Here'!$A508=CD$7,IF('Copy &amp; Paste Roster Report Here'!$M508="fy",1,0),0)</f>
        <v>0</v>
      </c>
      <c r="CE511" s="121">
        <f>IF('Copy &amp; Paste Roster Report Here'!$A508=CE$7,IF('Copy &amp; Paste Roster Report Here'!$M508="fy",1,0),0)</f>
        <v>0</v>
      </c>
      <c r="CF511" s="73">
        <f t="shared" si="118"/>
        <v>0</v>
      </c>
      <c r="CG511" s="122">
        <f>IF('Copy &amp; Paste Roster Report Here'!$A508=CG$7,IF('Copy &amp; Paste Roster Report Here'!$M508="RH",1,0),0)</f>
        <v>0</v>
      </c>
      <c r="CH511" s="122">
        <f>IF('Copy &amp; Paste Roster Report Here'!$A508=CH$7,IF('Copy &amp; Paste Roster Report Here'!$M508="RH",1,0),0)</f>
        <v>0</v>
      </c>
      <c r="CI511" s="122">
        <f>IF('Copy &amp; Paste Roster Report Here'!$A508=CI$7,IF('Copy &amp; Paste Roster Report Here'!$M508="RH",1,0),0)</f>
        <v>0</v>
      </c>
      <c r="CJ511" s="122">
        <f>IF('Copy &amp; Paste Roster Report Here'!$A508=CJ$7,IF('Copy &amp; Paste Roster Report Here'!$M508="RH",1,0),0)</f>
        <v>0</v>
      </c>
      <c r="CK511" s="122">
        <f>IF('Copy &amp; Paste Roster Report Here'!$A508=CK$7,IF('Copy &amp; Paste Roster Report Here'!$M508="RH",1,0),0)</f>
        <v>0</v>
      </c>
      <c r="CL511" s="122">
        <f>IF('Copy &amp; Paste Roster Report Here'!$A508=CL$7,IF('Copy &amp; Paste Roster Report Here'!$M508="RH",1,0),0)</f>
        <v>0</v>
      </c>
      <c r="CM511" s="122">
        <f>IF('Copy &amp; Paste Roster Report Here'!$A508=CM$7,IF('Copy &amp; Paste Roster Report Here'!$M508="RH",1,0),0)</f>
        <v>0</v>
      </c>
      <c r="CN511" s="122">
        <f>IF('Copy &amp; Paste Roster Report Here'!$A508=CN$7,IF('Copy &amp; Paste Roster Report Here'!$M508="RH",1,0),0)</f>
        <v>0</v>
      </c>
      <c r="CO511" s="122">
        <f>IF('Copy &amp; Paste Roster Report Here'!$A508=CO$7,IF('Copy &amp; Paste Roster Report Here'!$M508="RH",1,0),0)</f>
        <v>0</v>
      </c>
      <c r="CP511" s="122">
        <f>IF('Copy &amp; Paste Roster Report Here'!$A508=CP$7,IF('Copy &amp; Paste Roster Report Here'!$M508="RH",1,0),0)</f>
        <v>0</v>
      </c>
      <c r="CQ511" s="122">
        <f>IF('Copy &amp; Paste Roster Report Here'!$A508=CQ$7,IF('Copy &amp; Paste Roster Report Here'!$M508="RH",1,0),0)</f>
        <v>0</v>
      </c>
      <c r="CR511" s="73">
        <f t="shared" si="119"/>
        <v>0</v>
      </c>
      <c r="CS511" s="123">
        <f>IF('Copy &amp; Paste Roster Report Here'!$A508=CS$7,IF('Copy &amp; Paste Roster Report Here'!$M508="QT",1,0),0)</f>
        <v>0</v>
      </c>
      <c r="CT511" s="123">
        <f>IF('Copy &amp; Paste Roster Report Here'!$A508=CT$7,IF('Copy &amp; Paste Roster Report Here'!$M508="QT",1,0),0)</f>
        <v>0</v>
      </c>
      <c r="CU511" s="123">
        <f>IF('Copy &amp; Paste Roster Report Here'!$A508=CU$7,IF('Copy &amp; Paste Roster Report Here'!$M508="QT",1,0),0)</f>
        <v>0</v>
      </c>
      <c r="CV511" s="123">
        <f>IF('Copy &amp; Paste Roster Report Here'!$A508=CV$7,IF('Copy &amp; Paste Roster Report Here'!$M508="QT",1,0),0)</f>
        <v>0</v>
      </c>
      <c r="CW511" s="123">
        <f>IF('Copy &amp; Paste Roster Report Here'!$A508=CW$7,IF('Copy &amp; Paste Roster Report Here'!$M508="QT",1,0),0)</f>
        <v>0</v>
      </c>
      <c r="CX511" s="123">
        <f>IF('Copy &amp; Paste Roster Report Here'!$A508=CX$7,IF('Copy &amp; Paste Roster Report Here'!$M508="QT",1,0),0)</f>
        <v>0</v>
      </c>
      <c r="CY511" s="123">
        <f>IF('Copy &amp; Paste Roster Report Here'!$A508=CY$7,IF('Copy &amp; Paste Roster Report Here'!$M508="QT",1,0),0)</f>
        <v>0</v>
      </c>
      <c r="CZ511" s="123">
        <f>IF('Copy &amp; Paste Roster Report Here'!$A508=CZ$7,IF('Copy &amp; Paste Roster Report Here'!$M508="QT",1,0),0)</f>
        <v>0</v>
      </c>
      <c r="DA511" s="123">
        <f>IF('Copy &amp; Paste Roster Report Here'!$A508=DA$7,IF('Copy &amp; Paste Roster Report Here'!$M508="QT",1,0),0)</f>
        <v>0</v>
      </c>
      <c r="DB511" s="123">
        <f>IF('Copy &amp; Paste Roster Report Here'!$A508=DB$7,IF('Copy &amp; Paste Roster Report Here'!$M508="QT",1,0),0)</f>
        <v>0</v>
      </c>
      <c r="DC511" s="123">
        <f>IF('Copy &amp; Paste Roster Report Here'!$A508=DC$7,IF('Copy &amp; Paste Roster Report Here'!$M508="QT",1,0),0)</f>
        <v>0</v>
      </c>
      <c r="DD511" s="73">
        <f t="shared" si="120"/>
        <v>0</v>
      </c>
      <c r="DE511" s="124">
        <f>IF('Copy &amp; Paste Roster Report Here'!$A508=DE$7,IF('Copy &amp; Paste Roster Report Here'!$M508="xxxxxxxxxxx",1,0),0)</f>
        <v>0</v>
      </c>
      <c r="DF511" s="124">
        <f>IF('Copy &amp; Paste Roster Report Here'!$A508=DF$7,IF('Copy &amp; Paste Roster Report Here'!$M508="xxxxxxxxxxx",1,0),0)</f>
        <v>0</v>
      </c>
      <c r="DG511" s="124">
        <f>IF('Copy &amp; Paste Roster Report Here'!$A508=DG$7,IF('Copy &amp; Paste Roster Report Here'!$M508="xxxxxxxxxxx",1,0),0)</f>
        <v>0</v>
      </c>
      <c r="DH511" s="124">
        <f>IF('Copy &amp; Paste Roster Report Here'!$A508=DH$7,IF('Copy &amp; Paste Roster Report Here'!$M508="xxxxxxxxxxx",1,0),0)</f>
        <v>0</v>
      </c>
      <c r="DI511" s="124">
        <f>IF('Copy &amp; Paste Roster Report Here'!$A508=DI$7,IF('Copy &amp; Paste Roster Report Here'!$M508="xxxxxxxxxxx",1,0),0)</f>
        <v>0</v>
      </c>
      <c r="DJ511" s="124">
        <f>IF('Copy &amp; Paste Roster Report Here'!$A508=DJ$7,IF('Copy &amp; Paste Roster Report Here'!$M508="xxxxxxxxxxx",1,0),0)</f>
        <v>0</v>
      </c>
      <c r="DK511" s="124">
        <f>IF('Copy &amp; Paste Roster Report Here'!$A508=DK$7,IF('Copy &amp; Paste Roster Report Here'!$M508="xxxxxxxxxxx",1,0),0)</f>
        <v>0</v>
      </c>
      <c r="DL511" s="124">
        <f>IF('Copy &amp; Paste Roster Report Here'!$A508=DL$7,IF('Copy &amp; Paste Roster Report Here'!$M508="xxxxxxxxxxx",1,0),0)</f>
        <v>0</v>
      </c>
      <c r="DM511" s="124">
        <f>IF('Copy &amp; Paste Roster Report Here'!$A508=DM$7,IF('Copy &amp; Paste Roster Report Here'!$M508="xxxxxxxxxxx",1,0),0)</f>
        <v>0</v>
      </c>
      <c r="DN511" s="124">
        <f>IF('Copy &amp; Paste Roster Report Here'!$A508=DN$7,IF('Copy &amp; Paste Roster Report Here'!$M508="xxxxxxxxxxx",1,0),0)</f>
        <v>0</v>
      </c>
      <c r="DO511" s="124">
        <f>IF('Copy &amp; Paste Roster Report Here'!$A508=DO$7,IF('Copy &amp; Paste Roster Report Here'!$M508="xxxxxxxxxxx",1,0),0)</f>
        <v>0</v>
      </c>
      <c r="DP511" s="125">
        <f t="shared" si="121"/>
        <v>0</v>
      </c>
      <c r="DQ511" s="126">
        <f t="shared" si="122"/>
        <v>0</v>
      </c>
    </row>
    <row r="512" spans="1:121" x14ac:dyDescent="0.25">
      <c r="A512" s="111">
        <f t="shared" si="108"/>
        <v>0</v>
      </c>
      <c r="B512" s="111">
        <f t="shared" si="109"/>
        <v>0</v>
      </c>
      <c r="C512" s="112">
        <f>+('Copy &amp; Paste Roster Report Here'!$P509-'Copy &amp; Paste Roster Report Here'!$O509)/30</f>
        <v>0</v>
      </c>
      <c r="D512" s="112">
        <f>+('Copy &amp; Paste Roster Report Here'!$P509-'Copy &amp; Paste Roster Report Here'!$O509)</f>
        <v>0</v>
      </c>
      <c r="E512" s="111">
        <f>'Copy &amp; Paste Roster Report Here'!N509</f>
        <v>0</v>
      </c>
      <c r="F512" s="111" t="str">
        <f t="shared" si="110"/>
        <v>N</v>
      </c>
      <c r="G512" s="111">
        <f>'Copy &amp; Paste Roster Report Here'!R509</f>
        <v>0</v>
      </c>
      <c r="H512" s="113">
        <f t="shared" si="111"/>
        <v>0</v>
      </c>
      <c r="I512" s="112">
        <f>IF(F512="N",$F$5-'Copy &amp; Paste Roster Report Here'!O509,+'Copy &amp; Paste Roster Report Here'!Q509-'Copy &amp; Paste Roster Report Here'!O509)</f>
        <v>0</v>
      </c>
      <c r="J512" s="114">
        <f t="shared" si="112"/>
        <v>0</v>
      </c>
      <c r="K512" s="114">
        <f t="shared" si="113"/>
        <v>0</v>
      </c>
      <c r="L512" s="115">
        <f>'Copy &amp; Paste Roster Report Here'!F509</f>
        <v>0</v>
      </c>
      <c r="M512" s="116">
        <f t="shared" si="114"/>
        <v>0</v>
      </c>
      <c r="N512" s="117">
        <f>IF('Copy &amp; Paste Roster Report Here'!$A509='Analytical Tests'!N$7,IF($F512="Y",+$H512*N$6,0),0)</f>
        <v>0</v>
      </c>
      <c r="O512" s="117">
        <f>IF('Copy &amp; Paste Roster Report Here'!$A509='Analytical Tests'!O$7,IF($F512="Y",+$H512*O$6,0),0)</f>
        <v>0</v>
      </c>
      <c r="P512" s="117">
        <f>IF('Copy &amp; Paste Roster Report Here'!$A509='Analytical Tests'!P$7,IF($F512="Y",+$H512*P$6,0),0)</f>
        <v>0</v>
      </c>
      <c r="Q512" s="117">
        <f>IF('Copy &amp; Paste Roster Report Here'!$A509='Analytical Tests'!Q$7,IF($F512="Y",+$H512*Q$6,0),0)</f>
        <v>0</v>
      </c>
      <c r="R512" s="117">
        <f>IF('Copy &amp; Paste Roster Report Here'!$A509='Analytical Tests'!R$7,IF($F512="Y",+$H512*R$6,0),0)</f>
        <v>0</v>
      </c>
      <c r="S512" s="117">
        <f>IF('Copy &amp; Paste Roster Report Here'!$A509='Analytical Tests'!S$7,IF($F512="Y",+$H512*S$6,0),0)</f>
        <v>0</v>
      </c>
      <c r="T512" s="117">
        <f>IF('Copy &amp; Paste Roster Report Here'!$A509='Analytical Tests'!T$7,IF($F512="Y",+$H512*T$6,0),0)</f>
        <v>0</v>
      </c>
      <c r="U512" s="117">
        <f>IF('Copy &amp; Paste Roster Report Here'!$A509='Analytical Tests'!U$7,IF($F512="Y",+$H512*U$6,0),0)</f>
        <v>0</v>
      </c>
      <c r="V512" s="117">
        <f>IF('Copy &amp; Paste Roster Report Here'!$A509='Analytical Tests'!V$7,IF($F512="Y",+$H512*V$6,0),0)</f>
        <v>0</v>
      </c>
      <c r="W512" s="117">
        <f>IF('Copy &amp; Paste Roster Report Here'!$A509='Analytical Tests'!W$7,IF($F512="Y",+$H512*W$6,0),0)</f>
        <v>0</v>
      </c>
      <c r="X512" s="117">
        <f>IF('Copy &amp; Paste Roster Report Here'!$A509='Analytical Tests'!X$7,IF($F512="Y",+$H512*X$6,0),0)</f>
        <v>0</v>
      </c>
      <c r="Y512" s="117" t="b">
        <f>IF('Copy &amp; Paste Roster Report Here'!$A509='Analytical Tests'!Y$7,IF($F512="N",IF($J512&gt;=$C512,Y$6,+($I512/$D512)*Y$6),0))</f>
        <v>0</v>
      </c>
      <c r="Z512" s="117" t="b">
        <f>IF('Copy &amp; Paste Roster Report Here'!$A509='Analytical Tests'!Z$7,IF($F512="N",IF($J512&gt;=$C512,Z$6,+($I512/$D512)*Z$6),0))</f>
        <v>0</v>
      </c>
      <c r="AA512" s="117" t="b">
        <f>IF('Copy &amp; Paste Roster Report Here'!$A509='Analytical Tests'!AA$7,IF($F512="N",IF($J512&gt;=$C512,AA$6,+($I512/$D512)*AA$6),0))</f>
        <v>0</v>
      </c>
      <c r="AB512" s="117" t="b">
        <f>IF('Copy &amp; Paste Roster Report Here'!$A509='Analytical Tests'!AB$7,IF($F512="N",IF($J512&gt;=$C512,AB$6,+($I512/$D512)*AB$6),0))</f>
        <v>0</v>
      </c>
      <c r="AC512" s="117" t="b">
        <f>IF('Copy &amp; Paste Roster Report Here'!$A509='Analytical Tests'!AC$7,IF($F512="N",IF($J512&gt;=$C512,AC$6,+($I512/$D512)*AC$6),0))</f>
        <v>0</v>
      </c>
      <c r="AD512" s="117" t="b">
        <f>IF('Copy &amp; Paste Roster Report Here'!$A509='Analytical Tests'!AD$7,IF($F512="N",IF($J512&gt;=$C512,AD$6,+($I512/$D512)*AD$6),0))</f>
        <v>0</v>
      </c>
      <c r="AE512" s="117" t="b">
        <f>IF('Copy &amp; Paste Roster Report Here'!$A509='Analytical Tests'!AE$7,IF($F512="N",IF($J512&gt;=$C512,AE$6,+($I512/$D512)*AE$6),0))</f>
        <v>0</v>
      </c>
      <c r="AF512" s="117" t="b">
        <f>IF('Copy &amp; Paste Roster Report Here'!$A509='Analytical Tests'!AF$7,IF($F512="N",IF($J512&gt;=$C512,AF$6,+($I512/$D512)*AF$6),0))</f>
        <v>0</v>
      </c>
      <c r="AG512" s="117" t="b">
        <f>IF('Copy &amp; Paste Roster Report Here'!$A509='Analytical Tests'!AG$7,IF($F512="N",IF($J512&gt;=$C512,AG$6,+($I512/$D512)*AG$6),0))</f>
        <v>0</v>
      </c>
      <c r="AH512" s="117" t="b">
        <f>IF('Copy &amp; Paste Roster Report Here'!$A509='Analytical Tests'!AH$7,IF($F512="N",IF($J512&gt;=$C512,AH$6,+($I512/$D512)*AH$6),0))</f>
        <v>0</v>
      </c>
      <c r="AI512" s="117" t="b">
        <f>IF('Copy &amp; Paste Roster Report Here'!$A509='Analytical Tests'!AI$7,IF($F512="N",IF($J512&gt;=$C512,AI$6,+($I512/$D512)*AI$6),0))</f>
        <v>0</v>
      </c>
      <c r="AJ512" s="79"/>
      <c r="AK512" s="118">
        <f>IF('Copy &amp; Paste Roster Report Here'!$A509=AK$7,IF('Copy &amp; Paste Roster Report Here'!$M509="FT",1,0),0)</f>
        <v>0</v>
      </c>
      <c r="AL512" s="118">
        <f>IF('Copy &amp; Paste Roster Report Here'!$A509=AL$7,IF('Copy &amp; Paste Roster Report Here'!$M509="FT",1,0),0)</f>
        <v>0</v>
      </c>
      <c r="AM512" s="118">
        <f>IF('Copy &amp; Paste Roster Report Here'!$A509=AM$7,IF('Copy &amp; Paste Roster Report Here'!$M509="FT",1,0),0)</f>
        <v>0</v>
      </c>
      <c r="AN512" s="118">
        <f>IF('Copy &amp; Paste Roster Report Here'!$A509=AN$7,IF('Copy &amp; Paste Roster Report Here'!$M509="FT",1,0),0)</f>
        <v>0</v>
      </c>
      <c r="AO512" s="118">
        <f>IF('Copy &amp; Paste Roster Report Here'!$A509=AO$7,IF('Copy &amp; Paste Roster Report Here'!$M509="FT",1,0),0)</f>
        <v>0</v>
      </c>
      <c r="AP512" s="118">
        <f>IF('Copy &amp; Paste Roster Report Here'!$A509=AP$7,IF('Copy &amp; Paste Roster Report Here'!$M509="FT",1,0),0)</f>
        <v>0</v>
      </c>
      <c r="AQ512" s="118">
        <f>IF('Copy &amp; Paste Roster Report Here'!$A509=AQ$7,IF('Copy &amp; Paste Roster Report Here'!$M509="FT",1,0),0)</f>
        <v>0</v>
      </c>
      <c r="AR512" s="118">
        <f>IF('Copy &amp; Paste Roster Report Here'!$A509=AR$7,IF('Copy &amp; Paste Roster Report Here'!$M509="FT",1,0),0)</f>
        <v>0</v>
      </c>
      <c r="AS512" s="118">
        <f>IF('Copy &amp; Paste Roster Report Here'!$A509=AS$7,IF('Copy &amp; Paste Roster Report Here'!$M509="FT",1,0),0)</f>
        <v>0</v>
      </c>
      <c r="AT512" s="118">
        <f>IF('Copy &amp; Paste Roster Report Here'!$A509=AT$7,IF('Copy &amp; Paste Roster Report Here'!$M509="FT",1,0),0)</f>
        <v>0</v>
      </c>
      <c r="AU512" s="118">
        <f>IF('Copy &amp; Paste Roster Report Here'!$A509=AU$7,IF('Copy &amp; Paste Roster Report Here'!$M509="FT",1,0),0)</f>
        <v>0</v>
      </c>
      <c r="AV512" s="73">
        <f t="shared" si="115"/>
        <v>0</v>
      </c>
      <c r="AW512" s="119">
        <f>IF('Copy &amp; Paste Roster Report Here'!$A509=AW$7,IF('Copy &amp; Paste Roster Report Here'!$M509="HT",1,0),0)</f>
        <v>0</v>
      </c>
      <c r="AX512" s="119">
        <f>IF('Copy &amp; Paste Roster Report Here'!$A509=AX$7,IF('Copy &amp; Paste Roster Report Here'!$M509="HT",1,0),0)</f>
        <v>0</v>
      </c>
      <c r="AY512" s="119">
        <f>IF('Copy &amp; Paste Roster Report Here'!$A509=AY$7,IF('Copy &amp; Paste Roster Report Here'!$M509="HT",1,0),0)</f>
        <v>0</v>
      </c>
      <c r="AZ512" s="119">
        <f>IF('Copy &amp; Paste Roster Report Here'!$A509=AZ$7,IF('Copy &amp; Paste Roster Report Here'!$M509="HT",1,0),0)</f>
        <v>0</v>
      </c>
      <c r="BA512" s="119">
        <f>IF('Copy &amp; Paste Roster Report Here'!$A509=BA$7,IF('Copy &amp; Paste Roster Report Here'!$M509="HT",1,0),0)</f>
        <v>0</v>
      </c>
      <c r="BB512" s="119">
        <f>IF('Copy &amp; Paste Roster Report Here'!$A509=BB$7,IF('Copy &amp; Paste Roster Report Here'!$M509="HT",1,0),0)</f>
        <v>0</v>
      </c>
      <c r="BC512" s="119">
        <f>IF('Copy &amp; Paste Roster Report Here'!$A509=BC$7,IF('Copy &amp; Paste Roster Report Here'!$M509="HT",1,0),0)</f>
        <v>0</v>
      </c>
      <c r="BD512" s="119">
        <f>IF('Copy &amp; Paste Roster Report Here'!$A509=BD$7,IF('Copy &amp; Paste Roster Report Here'!$M509="HT",1,0),0)</f>
        <v>0</v>
      </c>
      <c r="BE512" s="119">
        <f>IF('Copy &amp; Paste Roster Report Here'!$A509=BE$7,IF('Copy &amp; Paste Roster Report Here'!$M509="HT",1,0),0)</f>
        <v>0</v>
      </c>
      <c r="BF512" s="119">
        <f>IF('Copy &amp; Paste Roster Report Here'!$A509=BF$7,IF('Copy &amp; Paste Roster Report Here'!$M509="HT",1,0),0)</f>
        <v>0</v>
      </c>
      <c r="BG512" s="119">
        <f>IF('Copy &amp; Paste Roster Report Here'!$A509=BG$7,IF('Copy &amp; Paste Roster Report Here'!$M509="HT",1,0),0)</f>
        <v>0</v>
      </c>
      <c r="BH512" s="73">
        <f t="shared" si="116"/>
        <v>0</v>
      </c>
      <c r="BI512" s="120">
        <f>IF('Copy &amp; Paste Roster Report Here'!$A509=BI$7,IF('Copy &amp; Paste Roster Report Here'!$M509="MT",1,0),0)</f>
        <v>0</v>
      </c>
      <c r="BJ512" s="120">
        <f>IF('Copy &amp; Paste Roster Report Here'!$A509=BJ$7,IF('Copy &amp; Paste Roster Report Here'!$M509="MT",1,0),0)</f>
        <v>0</v>
      </c>
      <c r="BK512" s="120">
        <f>IF('Copy &amp; Paste Roster Report Here'!$A509=BK$7,IF('Copy &amp; Paste Roster Report Here'!$M509="MT",1,0),0)</f>
        <v>0</v>
      </c>
      <c r="BL512" s="120">
        <f>IF('Copy &amp; Paste Roster Report Here'!$A509=BL$7,IF('Copy &amp; Paste Roster Report Here'!$M509="MT",1,0),0)</f>
        <v>0</v>
      </c>
      <c r="BM512" s="120">
        <f>IF('Copy &amp; Paste Roster Report Here'!$A509=BM$7,IF('Copy &amp; Paste Roster Report Here'!$M509="MT",1,0),0)</f>
        <v>0</v>
      </c>
      <c r="BN512" s="120">
        <f>IF('Copy &amp; Paste Roster Report Here'!$A509=BN$7,IF('Copy &amp; Paste Roster Report Here'!$M509="MT",1,0),0)</f>
        <v>0</v>
      </c>
      <c r="BO512" s="120">
        <f>IF('Copy &amp; Paste Roster Report Here'!$A509=BO$7,IF('Copy &amp; Paste Roster Report Here'!$M509="MT",1,0),0)</f>
        <v>0</v>
      </c>
      <c r="BP512" s="120">
        <f>IF('Copy &amp; Paste Roster Report Here'!$A509=BP$7,IF('Copy &amp; Paste Roster Report Here'!$M509="MT",1,0),0)</f>
        <v>0</v>
      </c>
      <c r="BQ512" s="120">
        <f>IF('Copy &amp; Paste Roster Report Here'!$A509=BQ$7,IF('Copy &amp; Paste Roster Report Here'!$M509="MT",1,0),0)</f>
        <v>0</v>
      </c>
      <c r="BR512" s="120">
        <f>IF('Copy &amp; Paste Roster Report Here'!$A509=BR$7,IF('Copy &amp; Paste Roster Report Here'!$M509="MT",1,0),0)</f>
        <v>0</v>
      </c>
      <c r="BS512" s="120">
        <f>IF('Copy &amp; Paste Roster Report Here'!$A509=BS$7,IF('Copy &amp; Paste Roster Report Here'!$M509="MT",1,0),0)</f>
        <v>0</v>
      </c>
      <c r="BT512" s="73">
        <f t="shared" si="117"/>
        <v>0</v>
      </c>
      <c r="BU512" s="121">
        <f>IF('Copy &amp; Paste Roster Report Here'!$A509=BU$7,IF('Copy &amp; Paste Roster Report Here'!$M509="fy",1,0),0)</f>
        <v>0</v>
      </c>
      <c r="BV512" s="121">
        <f>IF('Copy &amp; Paste Roster Report Here'!$A509=BV$7,IF('Copy &amp; Paste Roster Report Here'!$M509="fy",1,0),0)</f>
        <v>0</v>
      </c>
      <c r="BW512" s="121">
        <f>IF('Copy &amp; Paste Roster Report Here'!$A509=BW$7,IF('Copy &amp; Paste Roster Report Here'!$M509="fy",1,0),0)</f>
        <v>0</v>
      </c>
      <c r="BX512" s="121">
        <f>IF('Copy &amp; Paste Roster Report Here'!$A509=BX$7,IF('Copy &amp; Paste Roster Report Here'!$M509="fy",1,0),0)</f>
        <v>0</v>
      </c>
      <c r="BY512" s="121">
        <f>IF('Copy &amp; Paste Roster Report Here'!$A509=BY$7,IF('Copy &amp; Paste Roster Report Here'!$M509="fy",1,0),0)</f>
        <v>0</v>
      </c>
      <c r="BZ512" s="121">
        <f>IF('Copy &amp; Paste Roster Report Here'!$A509=BZ$7,IF('Copy &amp; Paste Roster Report Here'!$M509="fy",1,0),0)</f>
        <v>0</v>
      </c>
      <c r="CA512" s="121">
        <f>IF('Copy &amp; Paste Roster Report Here'!$A509=CA$7,IF('Copy &amp; Paste Roster Report Here'!$M509="fy",1,0),0)</f>
        <v>0</v>
      </c>
      <c r="CB512" s="121">
        <f>IF('Copy &amp; Paste Roster Report Here'!$A509=CB$7,IF('Copy &amp; Paste Roster Report Here'!$M509="fy",1,0),0)</f>
        <v>0</v>
      </c>
      <c r="CC512" s="121">
        <f>IF('Copy &amp; Paste Roster Report Here'!$A509=CC$7,IF('Copy &amp; Paste Roster Report Here'!$M509="fy",1,0),0)</f>
        <v>0</v>
      </c>
      <c r="CD512" s="121">
        <f>IF('Copy &amp; Paste Roster Report Here'!$A509=CD$7,IF('Copy &amp; Paste Roster Report Here'!$M509="fy",1,0),0)</f>
        <v>0</v>
      </c>
      <c r="CE512" s="121">
        <f>IF('Copy &amp; Paste Roster Report Here'!$A509=CE$7,IF('Copy &amp; Paste Roster Report Here'!$M509="fy",1,0),0)</f>
        <v>0</v>
      </c>
      <c r="CF512" s="73">
        <f t="shared" si="118"/>
        <v>0</v>
      </c>
      <c r="CG512" s="122">
        <f>IF('Copy &amp; Paste Roster Report Here'!$A509=CG$7,IF('Copy &amp; Paste Roster Report Here'!$M509="RH",1,0),0)</f>
        <v>0</v>
      </c>
      <c r="CH512" s="122">
        <f>IF('Copy &amp; Paste Roster Report Here'!$A509=CH$7,IF('Copy &amp; Paste Roster Report Here'!$M509="RH",1,0),0)</f>
        <v>0</v>
      </c>
      <c r="CI512" s="122">
        <f>IF('Copy &amp; Paste Roster Report Here'!$A509=CI$7,IF('Copy &amp; Paste Roster Report Here'!$M509="RH",1,0),0)</f>
        <v>0</v>
      </c>
      <c r="CJ512" s="122">
        <f>IF('Copy &amp; Paste Roster Report Here'!$A509=CJ$7,IF('Copy &amp; Paste Roster Report Here'!$M509="RH",1,0),0)</f>
        <v>0</v>
      </c>
      <c r="CK512" s="122">
        <f>IF('Copy &amp; Paste Roster Report Here'!$A509=CK$7,IF('Copy &amp; Paste Roster Report Here'!$M509="RH",1,0),0)</f>
        <v>0</v>
      </c>
      <c r="CL512" s="122">
        <f>IF('Copy &amp; Paste Roster Report Here'!$A509=CL$7,IF('Copy &amp; Paste Roster Report Here'!$M509="RH",1,0),0)</f>
        <v>0</v>
      </c>
      <c r="CM512" s="122">
        <f>IF('Copy &amp; Paste Roster Report Here'!$A509=CM$7,IF('Copy &amp; Paste Roster Report Here'!$M509="RH",1,0),0)</f>
        <v>0</v>
      </c>
      <c r="CN512" s="122">
        <f>IF('Copy &amp; Paste Roster Report Here'!$A509=CN$7,IF('Copy &amp; Paste Roster Report Here'!$M509="RH",1,0),0)</f>
        <v>0</v>
      </c>
      <c r="CO512" s="122">
        <f>IF('Copy &amp; Paste Roster Report Here'!$A509=CO$7,IF('Copy &amp; Paste Roster Report Here'!$M509="RH",1,0),0)</f>
        <v>0</v>
      </c>
      <c r="CP512" s="122">
        <f>IF('Copy &amp; Paste Roster Report Here'!$A509=CP$7,IF('Copy &amp; Paste Roster Report Here'!$M509="RH",1,0),0)</f>
        <v>0</v>
      </c>
      <c r="CQ512" s="122">
        <f>IF('Copy &amp; Paste Roster Report Here'!$A509=CQ$7,IF('Copy &amp; Paste Roster Report Here'!$M509="RH",1,0),0)</f>
        <v>0</v>
      </c>
      <c r="CR512" s="73">
        <f t="shared" si="119"/>
        <v>0</v>
      </c>
      <c r="CS512" s="123">
        <f>IF('Copy &amp; Paste Roster Report Here'!$A509=CS$7,IF('Copy &amp; Paste Roster Report Here'!$M509="QT",1,0),0)</f>
        <v>0</v>
      </c>
      <c r="CT512" s="123">
        <f>IF('Copy &amp; Paste Roster Report Here'!$A509=CT$7,IF('Copy &amp; Paste Roster Report Here'!$M509="QT",1,0),0)</f>
        <v>0</v>
      </c>
      <c r="CU512" s="123">
        <f>IF('Copy &amp; Paste Roster Report Here'!$A509=CU$7,IF('Copy &amp; Paste Roster Report Here'!$M509="QT",1,0),0)</f>
        <v>0</v>
      </c>
      <c r="CV512" s="123">
        <f>IF('Copy &amp; Paste Roster Report Here'!$A509=CV$7,IF('Copy &amp; Paste Roster Report Here'!$M509="QT",1,0),0)</f>
        <v>0</v>
      </c>
      <c r="CW512" s="123">
        <f>IF('Copy &amp; Paste Roster Report Here'!$A509=CW$7,IF('Copy &amp; Paste Roster Report Here'!$M509="QT",1,0),0)</f>
        <v>0</v>
      </c>
      <c r="CX512" s="123">
        <f>IF('Copy &amp; Paste Roster Report Here'!$A509=CX$7,IF('Copy &amp; Paste Roster Report Here'!$M509="QT",1,0),0)</f>
        <v>0</v>
      </c>
      <c r="CY512" s="123">
        <f>IF('Copy &amp; Paste Roster Report Here'!$A509=CY$7,IF('Copy &amp; Paste Roster Report Here'!$M509="QT",1,0),0)</f>
        <v>0</v>
      </c>
      <c r="CZ512" s="123">
        <f>IF('Copy &amp; Paste Roster Report Here'!$A509=CZ$7,IF('Copy &amp; Paste Roster Report Here'!$M509="QT",1,0),0)</f>
        <v>0</v>
      </c>
      <c r="DA512" s="123">
        <f>IF('Copy &amp; Paste Roster Report Here'!$A509=DA$7,IF('Copy &amp; Paste Roster Report Here'!$M509="QT",1,0),0)</f>
        <v>0</v>
      </c>
      <c r="DB512" s="123">
        <f>IF('Copy &amp; Paste Roster Report Here'!$A509=DB$7,IF('Copy &amp; Paste Roster Report Here'!$M509="QT",1,0),0)</f>
        <v>0</v>
      </c>
      <c r="DC512" s="123">
        <f>IF('Copy &amp; Paste Roster Report Here'!$A509=DC$7,IF('Copy &amp; Paste Roster Report Here'!$M509="QT",1,0),0)</f>
        <v>0</v>
      </c>
      <c r="DD512" s="73">
        <f t="shared" si="120"/>
        <v>0</v>
      </c>
      <c r="DE512" s="124">
        <f>IF('Copy &amp; Paste Roster Report Here'!$A509=DE$7,IF('Copy &amp; Paste Roster Report Here'!$M509="xxxxxxxxxxx",1,0),0)</f>
        <v>0</v>
      </c>
      <c r="DF512" s="124">
        <f>IF('Copy &amp; Paste Roster Report Here'!$A509=DF$7,IF('Copy &amp; Paste Roster Report Here'!$M509="xxxxxxxxxxx",1,0),0)</f>
        <v>0</v>
      </c>
      <c r="DG512" s="124">
        <f>IF('Copy &amp; Paste Roster Report Here'!$A509=DG$7,IF('Copy &amp; Paste Roster Report Here'!$M509="xxxxxxxxxxx",1,0),0)</f>
        <v>0</v>
      </c>
      <c r="DH512" s="124">
        <f>IF('Copy &amp; Paste Roster Report Here'!$A509=DH$7,IF('Copy &amp; Paste Roster Report Here'!$M509="xxxxxxxxxxx",1,0),0)</f>
        <v>0</v>
      </c>
      <c r="DI512" s="124">
        <f>IF('Copy &amp; Paste Roster Report Here'!$A509=DI$7,IF('Copy &amp; Paste Roster Report Here'!$M509="xxxxxxxxxxx",1,0),0)</f>
        <v>0</v>
      </c>
      <c r="DJ512" s="124">
        <f>IF('Copy &amp; Paste Roster Report Here'!$A509=DJ$7,IF('Copy &amp; Paste Roster Report Here'!$M509="xxxxxxxxxxx",1,0),0)</f>
        <v>0</v>
      </c>
      <c r="DK512" s="124">
        <f>IF('Copy &amp; Paste Roster Report Here'!$A509=DK$7,IF('Copy &amp; Paste Roster Report Here'!$M509="xxxxxxxxxxx",1,0),0)</f>
        <v>0</v>
      </c>
      <c r="DL512" s="124">
        <f>IF('Copy &amp; Paste Roster Report Here'!$A509=DL$7,IF('Copy &amp; Paste Roster Report Here'!$M509="xxxxxxxxxxx",1,0),0)</f>
        <v>0</v>
      </c>
      <c r="DM512" s="124">
        <f>IF('Copy &amp; Paste Roster Report Here'!$A509=DM$7,IF('Copy &amp; Paste Roster Report Here'!$M509="xxxxxxxxxxx",1,0),0)</f>
        <v>0</v>
      </c>
      <c r="DN512" s="124">
        <f>IF('Copy &amp; Paste Roster Report Here'!$A509=DN$7,IF('Copy &amp; Paste Roster Report Here'!$M509="xxxxxxxxxxx",1,0),0)</f>
        <v>0</v>
      </c>
      <c r="DO512" s="124">
        <f>IF('Copy &amp; Paste Roster Report Here'!$A509=DO$7,IF('Copy &amp; Paste Roster Report Here'!$M509="xxxxxxxxxxx",1,0),0)</f>
        <v>0</v>
      </c>
      <c r="DP512" s="125">
        <f t="shared" si="121"/>
        <v>0</v>
      </c>
      <c r="DQ512" s="126">
        <f t="shared" si="122"/>
        <v>0</v>
      </c>
    </row>
    <row r="513" spans="1:121" x14ac:dyDescent="0.25">
      <c r="A513" s="111">
        <f t="shared" si="108"/>
        <v>0</v>
      </c>
      <c r="B513" s="111">
        <f t="shared" si="109"/>
        <v>0</v>
      </c>
      <c r="C513" s="112">
        <f>+('Copy &amp; Paste Roster Report Here'!$P510-'Copy &amp; Paste Roster Report Here'!$O510)/30</f>
        <v>0</v>
      </c>
      <c r="D513" s="112">
        <f>+('Copy &amp; Paste Roster Report Here'!$P510-'Copy &amp; Paste Roster Report Here'!$O510)</f>
        <v>0</v>
      </c>
      <c r="E513" s="111">
        <f>'Copy &amp; Paste Roster Report Here'!N510</f>
        <v>0</v>
      </c>
      <c r="F513" s="111" t="str">
        <f t="shared" si="110"/>
        <v>N</v>
      </c>
      <c r="G513" s="111">
        <f>'Copy &amp; Paste Roster Report Here'!R510</f>
        <v>0</v>
      </c>
      <c r="H513" s="113">
        <f t="shared" si="111"/>
        <v>0</v>
      </c>
      <c r="I513" s="112">
        <f>IF(F513="N",$F$5-'Copy &amp; Paste Roster Report Here'!O510,+'Copy &amp; Paste Roster Report Here'!Q510-'Copy &amp; Paste Roster Report Here'!O510)</f>
        <v>0</v>
      </c>
      <c r="J513" s="114">
        <f t="shared" si="112"/>
        <v>0</v>
      </c>
      <c r="K513" s="114">
        <f t="shared" si="113"/>
        <v>0</v>
      </c>
      <c r="L513" s="115">
        <f>'Copy &amp; Paste Roster Report Here'!F510</f>
        <v>0</v>
      </c>
      <c r="M513" s="116">
        <f t="shared" si="114"/>
        <v>0</v>
      </c>
      <c r="N513" s="117">
        <f>IF('Copy &amp; Paste Roster Report Here'!$A510='Analytical Tests'!N$7,IF($F513="Y",+$H513*N$6,0),0)</f>
        <v>0</v>
      </c>
      <c r="O513" s="117">
        <f>IF('Copy &amp; Paste Roster Report Here'!$A510='Analytical Tests'!O$7,IF($F513="Y",+$H513*O$6,0),0)</f>
        <v>0</v>
      </c>
      <c r="P513" s="117">
        <f>IF('Copy &amp; Paste Roster Report Here'!$A510='Analytical Tests'!P$7,IF($F513="Y",+$H513*P$6,0),0)</f>
        <v>0</v>
      </c>
      <c r="Q513" s="117">
        <f>IF('Copy &amp; Paste Roster Report Here'!$A510='Analytical Tests'!Q$7,IF($F513="Y",+$H513*Q$6,0),0)</f>
        <v>0</v>
      </c>
      <c r="R513" s="117">
        <f>IF('Copy &amp; Paste Roster Report Here'!$A510='Analytical Tests'!R$7,IF($F513="Y",+$H513*R$6,0),0)</f>
        <v>0</v>
      </c>
      <c r="S513" s="117">
        <f>IF('Copy &amp; Paste Roster Report Here'!$A510='Analytical Tests'!S$7,IF($F513="Y",+$H513*S$6,0),0)</f>
        <v>0</v>
      </c>
      <c r="T513" s="117">
        <f>IF('Copy &amp; Paste Roster Report Here'!$A510='Analytical Tests'!T$7,IF($F513="Y",+$H513*T$6,0),0)</f>
        <v>0</v>
      </c>
      <c r="U513" s="117">
        <f>IF('Copy &amp; Paste Roster Report Here'!$A510='Analytical Tests'!U$7,IF($F513="Y",+$H513*U$6,0),0)</f>
        <v>0</v>
      </c>
      <c r="V513" s="117">
        <f>IF('Copy &amp; Paste Roster Report Here'!$A510='Analytical Tests'!V$7,IF($F513="Y",+$H513*V$6,0),0)</f>
        <v>0</v>
      </c>
      <c r="W513" s="117">
        <f>IF('Copy &amp; Paste Roster Report Here'!$A510='Analytical Tests'!W$7,IF($F513="Y",+$H513*W$6,0),0)</f>
        <v>0</v>
      </c>
      <c r="X513" s="117">
        <f>IF('Copy &amp; Paste Roster Report Here'!$A510='Analytical Tests'!X$7,IF($F513="Y",+$H513*X$6,0),0)</f>
        <v>0</v>
      </c>
      <c r="Y513" s="117" t="b">
        <f>IF('Copy &amp; Paste Roster Report Here'!$A510='Analytical Tests'!Y$7,IF($F513="N",IF($J513&gt;=$C513,Y$6,+($I513/$D513)*Y$6),0))</f>
        <v>0</v>
      </c>
      <c r="Z513" s="117" t="b">
        <f>IF('Copy &amp; Paste Roster Report Here'!$A510='Analytical Tests'!Z$7,IF($F513="N",IF($J513&gt;=$C513,Z$6,+($I513/$D513)*Z$6),0))</f>
        <v>0</v>
      </c>
      <c r="AA513" s="117" t="b">
        <f>IF('Copy &amp; Paste Roster Report Here'!$A510='Analytical Tests'!AA$7,IF($F513="N",IF($J513&gt;=$C513,AA$6,+($I513/$D513)*AA$6),0))</f>
        <v>0</v>
      </c>
      <c r="AB513" s="117" t="b">
        <f>IF('Copy &amp; Paste Roster Report Here'!$A510='Analytical Tests'!AB$7,IF($F513="N",IF($J513&gt;=$C513,AB$6,+($I513/$D513)*AB$6),0))</f>
        <v>0</v>
      </c>
      <c r="AC513" s="117" t="b">
        <f>IF('Copy &amp; Paste Roster Report Here'!$A510='Analytical Tests'!AC$7,IF($F513="N",IF($J513&gt;=$C513,AC$6,+($I513/$D513)*AC$6),0))</f>
        <v>0</v>
      </c>
      <c r="AD513" s="117" t="b">
        <f>IF('Copy &amp; Paste Roster Report Here'!$A510='Analytical Tests'!AD$7,IF($F513="N",IF($J513&gt;=$C513,AD$6,+($I513/$D513)*AD$6),0))</f>
        <v>0</v>
      </c>
      <c r="AE513" s="117" t="b">
        <f>IF('Copy &amp; Paste Roster Report Here'!$A510='Analytical Tests'!AE$7,IF($F513="N",IF($J513&gt;=$C513,AE$6,+($I513/$D513)*AE$6),0))</f>
        <v>0</v>
      </c>
      <c r="AF513" s="117" t="b">
        <f>IF('Copy &amp; Paste Roster Report Here'!$A510='Analytical Tests'!AF$7,IF($F513="N",IF($J513&gt;=$C513,AF$6,+($I513/$D513)*AF$6),0))</f>
        <v>0</v>
      </c>
      <c r="AG513" s="117" t="b">
        <f>IF('Copy &amp; Paste Roster Report Here'!$A510='Analytical Tests'!AG$7,IF($F513="N",IF($J513&gt;=$C513,AG$6,+($I513/$D513)*AG$6),0))</f>
        <v>0</v>
      </c>
      <c r="AH513" s="117" t="b">
        <f>IF('Copy &amp; Paste Roster Report Here'!$A510='Analytical Tests'!AH$7,IF($F513="N",IF($J513&gt;=$C513,AH$6,+($I513/$D513)*AH$6),0))</f>
        <v>0</v>
      </c>
      <c r="AI513" s="117" t="b">
        <f>IF('Copy &amp; Paste Roster Report Here'!$A510='Analytical Tests'!AI$7,IF($F513="N",IF($J513&gt;=$C513,AI$6,+($I513/$D513)*AI$6),0))</f>
        <v>0</v>
      </c>
      <c r="AJ513" s="79"/>
      <c r="AK513" s="118">
        <f>IF('Copy &amp; Paste Roster Report Here'!$A510=AK$7,IF('Copy &amp; Paste Roster Report Here'!$M510="FT",1,0),0)</f>
        <v>0</v>
      </c>
      <c r="AL513" s="118">
        <f>IF('Copy &amp; Paste Roster Report Here'!$A510=AL$7,IF('Copy &amp; Paste Roster Report Here'!$M510="FT",1,0),0)</f>
        <v>0</v>
      </c>
      <c r="AM513" s="118">
        <f>IF('Copy &amp; Paste Roster Report Here'!$A510=AM$7,IF('Copy &amp; Paste Roster Report Here'!$M510="FT",1,0),0)</f>
        <v>0</v>
      </c>
      <c r="AN513" s="118">
        <f>IF('Copy &amp; Paste Roster Report Here'!$A510=AN$7,IF('Copy &amp; Paste Roster Report Here'!$M510="FT",1,0),0)</f>
        <v>0</v>
      </c>
      <c r="AO513" s="118">
        <f>IF('Copy &amp; Paste Roster Report Here'!$A510=AO$7,IF('Copy &amp; Paste Roster Report Here'!$M510="FT",1,0),0)</f>
        <v>0</v>
      </c>
      <c r="AP513" s="118">
        <f>IF('Copy &amp; Paste Roster Report Here'!$A510=AP$7,IF('Copy &amp; Paste Roster Report Here'!$M510="FT",1,0),0)</f>
        <v>0</v>
      </c>
      <c r="AQ513" s="118">
        <f>IF('Copy &amp; Paste Roster Report Here'!$A510=AQ$7,IF('Copy &amp; Paste Roster Report Here'!$M510="FT",1,0),0)</f>
        <v>0</v>
      </c>
      <c r="AR513" s="118">
        <f>IF('Copy &amp; Paste Roster Report Here'!$A510=AR$7,IF('Copy &amp; Paste Roster Report Here'!$M510="FT",1,0),0)</f>
        <v>0</v>
      </c>
      <c r="AS513" s="118">
        <f>IF('Copy &amp; Paste Roster Report Here'!$A510=AS$7,IF('Copy &amp; Paste Roster Report Here'!$M510="FT",1,0),0)</f>
        <v>0</v>
      </c>
      <c r="AT513" s="118">
        <f>IF('Copy &amp; Paste Roster Report Here'!$A510=AT$7,IF('Copy &amp; Paste Roster Report Here'!$M510="FT",1,0),0)</f>
        <v>0</v>
      </c>
      <c r="AU513" s="118">
        <f>IF('Copy &amp; Paste Roster Report Here'!$A510=AU$7,IF('Copy &amp; Paste Roster Report Here'!$M510="FT",1,0),0)</f>
        <v>0</v>
      </c>
      <c r="AV513" s="73">
        <f t="shared" si="115"/>
        <v>0</v>
      </c>
      <c r="AW513" s="119">
        <f>IF('Copy &amp; Paste Roster Report Here'!$A510=AW$7,IF('Copy &amp; Paste Roster Report Here'!$M510="HT",1,0),0)</f>
        <v>0</v>
      </c>
      <c r="AX513" s="119">
        <f>IF('Copy &amp; Paste Roster Report Here'!$A510=AX$7,IF('Copy &amp; Paste Roster Report Here'!$M510="HT",1,0),0)</f>
        <v>0</v>
      </c>
      <c r="AY513" s="119">
        <f>IF('Copy &amp; Paste Roster Report Here'!$A510=AY$7,IF('Copy &amp; Paste Roster Report Here'!$M510="HT",1,0),0)</f>
        <v>0</v>
      </c>
      <c r="AZ513" s="119">
        <f>IF('Copy &amp; Paste Roster Report Here'!$A510=AZ$7,IF('Copy &amp; Paste Roster Report Here'!$M510="HT",1,0),0)</f>
        <v>0</v>
      </c>
      <c r="BA513" s="119">
        <f>IF('Copy &amp; Paste Roster Report Here'!$A510=BA$7,IF('Copy &amp; Paste Roster Report Here'!$M510="HT",1,0),0)</f>
        <v>0</v>
      </c>
      <c r="BB513" s="119">
        <f>IF('Copy &amp; Paste Roster Report Here'!$A510=BB$7,IF('Copy &amp; Paste Roster Report Here'!$M510="HT",1,0),0)</f>
        <v>0</v>
      </c>
      <c r="BC513" s="119">
        <f>IF('Copy &amp; Paste Roster Report Here'!$A510=BC$7,IF('Copy &amp; Paste Roster Report Here'!$M510="HT",1,0),0)</f>
        <v>0</v>
      </c>
      <c r="BD513" s="119">
        <f>IF('Copy &amp; Paste Roster Report Here'!$A510=BD$7,IF('Copy &amp; Paste Roster Report Here'!$M510="HT",1,0),0)</f>
        <v>0</v>
      </c>
      <c r="BE513" s="119">
        <f>IF('Copy &amp; Paste Roster Report Here'!$A510=BE$7,IF('Copy &amp; Paste Roster Report Here'!$M510="HT",1,0),0)</f>
        <v>0</v>
      </c>
      <c r="BF513" s="119">
        <f>IF('Copy &amp; Paste Roster Report Here'!$A510=BF$7,IF('Copy &amp; Paste Roster Report Here'!$M510="HT",1,0),0)</f>
        <v>0</v>
      </c>
      <c r="BG513" s="119">
        <f>IF('Copy &amp; Paste Roster Report Here'!$A510=BG$7,IF('Copy &amp; Paste Roster Report Here'!$M510="HT",1,0),0)</f>
        <v>0</v>
      </c>
      <c r="BH513" s="73">
        <f t="shared" si="116"/>
        <v>0</v>
      </c>
      <c r="BI513" s="120">
        <f>IF('Copy &amp; Paste Roster Report Here'!$A510=BI$7,IF('Copy &amp; Paste Roster Report Here'!$M510="MT",1,0),0)</f>
        <v>0</v>
      </c>
      <c r="BJ513" s="120">
        <f>IF('Copy &amp; Paste Roster Report Here'!$A510=BJ$7,IF('Copy &amp; Paste Roster Report Here'!$M510="MT",1,0),0)</f>
        <v>0</v>
      </c>
      <c r="BK513" s="120">
        <f>IF('Copy &amp; Paste Roster Report Here'!$A510=BK$7,IF('Copy &amp; Paste Roster Report Here'!$M510="MT",1,0),0)</f>
        <v>0</v>
      </c>
      <c r="BL513" s="120">
        <f>IF('Copy &amp; Paste Roster Report Here'!$A510=BL$7,IF('Copy &amp; Paste Roster Report Here'!$M510="MT",1,0),0)</f>
        <v>0</v>
      </c>
      <c r="BM513" s="120">
        <f>IF('Copy &amp; Paste Roster Report Here'!$A510=BM$7,IF('Copy &amp; Paste Roster Report Here'!$M510="MT",1,0),0)</f>
        <v>0</v>
      </c>
      <c r="BN513" s="120">
        <f>IF('Copy &amp; Paste Roster Report Here'!$A510=BN$7,IF('Copy &amp; Paste Roster Report Here'!$M510="MT",1,0),0)</f>
        <v>0</v>
      </c>
      <c r="BO513" s="120">
        <f>IF('Copy &amp; Paste Roster Report Here'!$A510=BO$7,IF('Copy &amp; Paste Roster Report Here'!$M510="MT",1,0),0)</f>
        <v>0</v>
      </c>
      <c r="BP513" s="120">
        <f>IF('Copy &amp; Paste Roster Report Here'!$A510=BP$7,IF('Copy &amp; Paste Roster Report Here'!$M510="MT",1,0),0)</f>
        <v>0</v>
      </c>
      <c r="BQ513" s="120">
        <f>IF('Copy &amp; Paste Roster Report Here'!$A510=BQ$7,IF('Copy &amp; Paste Roster Report Here'!$M510="MT",1,0),0)</f>
        <v>0</v>
      </c>
      <c r="BR513" s="120">
        <f>IF('Copy &amp; Paste Roster Report Here'!$A510=BR$7,IF('Copy &amp; Paste Roster Report Here'!$M510="MT",1,0),0)</f>
        <v>0</v>
      </c>
      <c r="BS513" s="120">
        <f>IF('Copy &amp; Paste Roster Report Here'!$A510=BS$7,IF('Copy &amp; Paste Roster Report Here'!$M510="MT",1,0),0)</f>
        <v>0</v>
      </c>
      <c r="BT513" s="73">
        <f t="shared" si="117"/>
        <v>0</v>
      </c>
      <c r="BU513" s="121">
        <f>IF('Copy &amp; Paste Roster Report Here'!$A510=BU$7,IF('Copy &amp; Paste Roster Report Here'!$M510="fy",1,0),0)</f>
        <v>0</v>
      </c>
      <c r="BV513" s="121">
        <f>IF('Copy &amp; Paste Roster Report Here'!$A510=BV$7,IF('Copy &amp; Paste Roster Report Here'!$M510="fy",1,0),0)</f>
        <v>0</v>
      </c>
      <c r="BW513" s="121">
        <f>IF('Copy &amp; Paste Roster Report Here'!$A510=BW$7,IF('Copy &amp; Paste Roster Report Here'!$M510="fy",1,0),0)</f>
        <v>0</v>
      </c>
      <c r="BX513" s="121">
        <f>IF('Copy &amp; Paste Roster Report Here'!$A510=BX$7,IF('Copy &amp; Paste Roster Report Here'!$M510="fy",1,0),0)</f>
        <v>0</v>
      </c>
      <c r="BY513" s="121">
        <f>IF('Copy &amp; Paste Roster Report Here'!$A510=BY$7,IF('Copy &amp; Paste Roster Report Here'!$M510="fy",1,0),0)</f>
        <v>0</v>
      </c>
      <c r="BZ513" s="121">
        <f>IF('Copy &amp; Paste Roster Report Here'!$A510=BZ$7,IF('Copy &amp; Paste Roster Report Here'!$M510="fy",1,0),0)</f>
        <v>0</v>
      </c>
      <c r="CA513" s="121">
        <f>IF('Copy &amp; Paste Roster Report Here'!$A510=CA$7,IF('Copy &amp; Paste Roster Report Here'!$M510="fy",1,0),0)</f>
        <v>0</v>
      </c>
      <c r="CB513" s="121">
        <f>IF('Copy &amp; Paste Roster Report Here'!$A510=CB$7,IF('Copy &amp; Paste Roster Report Here'!$M510="fy",1,0),0)</f>
        <v>0</v>
      </c>
      <c r="CC513" s="121">
        <f>IF('Copy &amp; Paste Roster Report Here'!$A510=CC$7,IF('Copy &amp; Paste Roster Report Here'!$M510="fy",1,0),0)</f>
        <v>0</v>
      </c>
      <c r="CD513" s="121">
        <f>IF('Copy &amp; Paste Roster Report Here'!$A510=CD$7,IF('Copy &amp; Paste Roster Report Here'!$M510="fy",1,0),0)</f>
        <v>0</v>
      </c>
      <c r="CE513" s="121">
        <f>IF('Copy &amp; Paste Roster Report Here'!$A510=CE$7,IF('Copy &amp; Paste Roster Report Here'!$M510="fy",1,0),0)</f>
        <v>0</v>
      </c>
      <c r="CF513" s="73">
        <f t="shared" si="118"/>
        <v>0</v>
      </c>
      <c r="CG513" s="122">
        <f>IF('Copy &amp; Paste Roster Report Here'!$A510=CG$7,IF('Copy &amp; Paste Roster Report Here'!$M510="RH",1,0),0)</f>
        <v>0</v>
      </c>
      <c r="CH513" s="122">
        <f>IF('Copy &amp; Paste Roster Report Here'!$A510=CH$7,IF('Copy &amp; Paste Roster Report Here'!$M510="RH",1,0),0)</f>
        <v>0</v>
      </c>
      <c r="CI513" s="122">
        <f>IF('Copy &amp; Paste Roster Report Here'!$A510=CI$7,IF('Copy &amp; Paste Roster Report Here'!$M510="RH",1,0),0)</f>
        <v>0</v>
      </c>
      <c r="CJ513" s="122">
        <f>IF('Copy &amp; Paste Roster Report Here'!$A510=CJ$7,IF('Copy &amp; Paste Roster Report Here'!$M510="RH",1,0),0)</f>
        <v>0</v>
      </c>
      <c r="CK513" s="122">
        <f>IF('Copy &amp; Paste Roster Report Here'!$A510=CK$7,IF('Copy &amp; Paste Roster Report Here'!$M510="RH",1,0),0)</f>
        <v>0</v>
      </c>
      <c r="CL513" s="122">
        <f>IF('Copy &amp; Paste Roster Report Here'!$A510=CL$7,IF('Copy &amp; Paste Roster Report Here'!$M510="RH",1,0),0)</f>
        <v>0</v>
      </c>
      <c r="CM513" s="122">
        <f>IF('Copy &amp; Paste Roster Report Here'!$A510=CM$7,IF('Copy &amp; Paste Roster Report Here'!$M510="RH",1,0),0)</f>
        <v>0</v>
      </c>
      <c r="CN513" s="122">
        <f>IF('Copy &amp; Paste Roster Report Here'!$A510=CN$7,IF('Copy &amp; Paste Roster Report Here'!$M510="RH",1,0),0)</f>
        <v>0</v>
      </c>
      <c r="CO513" s="122">
        <f>IF('Copy &amp; Paste Roster Report Here'!$A510=CO$7,IF('Copy &amp; Paste Roster Report Here'!$M510="RH",1,0),0)</f>
        <v>0</v>
      </c>
      <c r="CP513" s="122">
        <f>IF('Copy &amp; Paste Roster Report Here'!$A510=CP$7,IF('Copy &amp; Paste Roster Report Here'!$M510="RH",1,0),0)</f>
        <v>0</v>
      </c>
      <c r="CQ513" s="122">
        <f>IF('Copy &amp; Paste Roster Report Here'!$A510=CQ$7,IF('Copy &amp; Paste Roster Report Here'!$M510="RH",1,0),0)</f>
        <v>0</v>
      </c>
      <c r="CR513" s="73">
        <f t="shared" si="119"/>
        <v>0</v>
      </c>
      <c r="CS513" s="123">
        <f>IF('Copy &amp; Paste Roster Report Here'!$A510=CS$7,IF('Copy &amp; Paste Roster Report Here'!$M510="QT",1,0),0)</f>
        <v>0</v>
      </c>
      <c r="CT513" s="123">
        <f>IF('Copy &amp; Paste Roster Report Here'!$A510=CT$7,IF('Copy &amp; Paste Roster Report Here'!$M510="QT",1,0),0)</f>
        <v>0</v>
      </c>
      <c r="CU513" s="123">
        <f>IF('Copy &amp; Paste Roster Report Here'!$A510=CU$7,IF('Copy &amp; Paste Roster Report Here'!$M510="QT",1,0),0)</f>
        <v>0</v>
      </c>
      <c r="CV513" s="123">
        <f>IF('Copy &amp; Paste Roster Report Here'!$A510=CV$7,IF('Copy &amp; Paste Roster Report Here'!$M510="QT",1,0),0)</f>
        <v>0</v>
      </c>
      <c r="CW513" s="123">
        <f>IF('Copy &amp; Paste Roster Report Here'!$A510=CW$7,IF('Copy &amp; Paste Roster Report Here'!$M510="QT",1,0),0)</f>
        <v>0</v>
      </c>
      <c r="CX513" s="123">
        <f>IF('Copy &amp; Paste Roster Report Here'!$A510=CX$7,IF('Copy &amp; Paste Roster Report Here'!$M510="QT",1,0),0)</f>
        <v>0</v>
      </c>
      <c r="CY513" s="123">
        <f>IF('Copy &amp; Paste Roster Report Here'!$A510=CY$7,IF('Copy &amp; Paste Roster Report Here'!$M510="QT",1,0),0)</f>
        <v>0</v>
      </c>
      <c r="CZ513" s="123">
        <f>IF('Copy &amp; Paste Roster Report Here'!$A510=CZ$7,IF('Copy &amp; Paste Roster Report Here'!$M510="QT",1,0),0)</f>
        <v>0</v>
      </c>
      <c r="DA513" s="123">
        <f>IF('Copy &amp; Paste Roster Report Here'!$A510=DA$7,IF('Copy &amp; Paste Roster Report Here'!$M510="QT",1,0),0)</f>
        <v>0</v>
      </c>
      <c r="DB513" s="123">
        <f>IF('Copy &amp; Paste Roster Report Here'!$A510=DB$7,IF('Copy &amp; Paste Roster Report Here'!$M510="QT",1,0),0)</f>
        <v>0</v>
      </c>
      <c r="DC513" s="123">
        <f>IF('Copy &amp; Paste Roster Report Here'!$A510=DC$7,IF('Copy &amp; Paste Roster Report Here'!$M510="QT",1,0),0)</f>
        <v>0</v>
      </c>
      <c r="DD513" s="73">
        <f t="shared" si="120"/>
        <v>0</v>
      </c>
      <c r="DE513" s="124">
        <f>IF('Copy &amp; Paste Roster Report Here'!$A510=DE$7,IF('Copy &amp; Paste Roster Report Here'!$M510="xxxxxxxxxxx",1,0),0)</f>
        <v>0</v>
      </c>
      <c r="DF513" s="124">
        <f>IF('Copy &amp; Paste Roster Report Here'!$A510=DF$7,IF('Copy &amp; Paste Roster Report Here'!$M510="xxxxxxxxxxx",1,0),0)</f>
        <v>0</v>
      </c>
      <c r="DG513" s="124">
        <f>IF('Copy &amp; Paste Roster Report Here'!$A510=DG$7,IF('Copy &amp; Paste Roster Report Here'!$M510="xxxxxxxxxxx",1,0),0)</f>
        <v>0</v>
      </c>
      <c r="DH513" s="124">
        <f>IF('Copy &amp; Paste Roster Report Here'!$A510=DH$7,IF('Copy &amp; Paste Roster Report Here'!$M510="xxxxxxxxxxx",1,0),0)</f>
        <v>0</v>
      </c>
      <c r="DI513" s="124">
        <f>IF('Copy &amp; Paste Roster Report Here'!$A510=DI$7,IF('Copy &amp; Paste Roster Report Here'!$M510="xxxxxxxxxxx",1,0),0)</f>
        <v>0</v>
      </c>
      <c r="DJ513" s="124">
        <f>IF('Copy &amp; Paste Roster Report Here'!$A510=DJ$7,IF('Copy &amp; Paste Roster Report Here'!$M510="xxxxxxxxxxx",1,0),0)</f>
        <v>0</v>
      </c>
      <c r="DK513" s="124">
        <f>IF('Copy &amp; Paste Roster Report Here'!$A510=DK$7,IF('Copy &amp; Paste Roster Report Here'!$M510="xxxxxxxxxxx",1,0),0)</f>
        <v>0</v>
      </c>
      <c r="DL513" s="124">
        <f>IF('Copy &amp; Paste Roster Report Here'!$A510=DL$7,IF('Copy &amp; Paste Roster Report Here'!$M510="xxxxxxxxxxx",1,0),0)</f>
        <v>0</v>
      </c>
      <c r="DM513" s="124">
        <f>IF('Copy &amp; Paste Roster Report Here'!$A510=DM$7,IF('Copy &amp; Paste Roster Report Here'!$M510="xxxxxxxxxxx",1,0),0)</f>
        <v>0</v>
      </c>
      <c r="DN513" s="124">
        <f>IF('Copy &amp; Paste Roster Report Here'!$A510=DN$7,IF('Copy &amp; Paste Roster Report Here'!$M510="xxxxxxxxxxx",1,0),0)</f>
        <v>0</v>
      </c>
      <c r="DO513" s="124">
        <f>IF('Copy &amp; Paste Roster Report Here'!$A510=DO$7,IF('Copy &amp; Paste Roster Report Here'!$M510="xxxxxxxxxxx",1,0),0)</f>
        <v>0</v>
      </c>
      <c r="DP513" s="125">
        <f t="shared" si="121"/>
        <v>0</v>
      </c>
      <c r="DQ513" s="126">
        <f t="shared" si="122"/>
        <v>0</v>
      </c>
    </row>
    <row r="514" spans="1:121" x14ac:dyDescent="0.25">
      <c r="A514" s="111">
        <f t="shared" si="108"/>
        <v>0</v>
      </c>
      <c r="B514" s="111">
        <f t="shared" si="109"/>
        <v>0</v>
      </c>
      <c r="C514" s="112">
        <f>+('Copy &amp; Paste Roster Report Here'!$P511-'Copy &amp; Paste Roster Report Here'!$O511)/30</f>
        <v>0</v>
      </c>
      <c r="D514" s="112">
        <f>+('Copy &amp; Paste Roster Report Here'!$P511-'Copy &amp; Paste Roster Report Here'!$O511)</f>
        <v>0</v>
      </c>
      <c r="E514" s="111">
        <f>'Copy &amp; Paste Roster Report Here'!N511</f>
        <v>0</v>
      </c>
      <c r="F514" s="111" t="str">
        <f t="shared" si="110"/>
        <v>N</v>
      </c>
      <c r="G514" s="111">
        <f>'Copy &amp; Paste Roster Report Here'!R511</f>
        <v>0</v>
      </c>
      <c r="H514" s="113">
        <f t="shared" si="111"/>
        <v>0</v>
      </c>
      <c r="I514" s="112">
        <f>IF(F514="N",$F$5-'Copy &amp; Paste Roster Report Here'!O511,+'Copy &amp; Paste Roster Report Here'!Q511-'Copy &amp; Paste Roster Report Here'!O511)</f>
        <v>0</v>
      </c>
      <c r="J514" s="114">
        <f t="shared" si="112"/>
        <v>0</v>
      </c>
      <c r="K514" s="114">
        <f t="shared" si="113"/>
        <v>0</v>
      </c>
      <c r="L514" s="115">
        <f>'Copy &amp; Paste Roster Report Here'!F511</f>
        <v>0</v>
      </c>
      <c r="M514" s="116">
        <f t="shared" si="114"/>
        <v>0</v>
      </c>
      <c r="N514" s="117">
        <f>IF('Copy &amp; Paste Roster Report Here'!$A511='Analytical Tests'!N$7,IF($F514="Y",+$H514*N$6,0),0)</f>
        <v>0</v>
      </c>
      <c r="O514" s="117">
        <f>IF('Copy &amp; Paste Roster Report Here'!$A511='Analytical Tests'!O$7,IF($F514="Y",+$H514*O$6,0),0)</f>
        <v>0</v>
      </c>
      <c r="P514" s="117">
        <f>IF('Copy &amp; Paste Roster Report Here'!$A511='Analytical Tests'!P$7,IF($F514="Y",+$H514*P$6,0),0)</f>
        <v>0</v>
      </c>
      <c r="Q514" s="117">
        <f>IF('Copy &amp; Paste Roster Report Here'!$A511='Analytical Tests'!Q$7,IF($F514="Y",+$H514*Q$6,0),0)</f>
        <v>0</v>
      </c>
      <c r="R514" s="117">
        <f>IF('Copy &amp; Paste Roster Report Here'!$A511='Analytical Tests'!R$7,IF($F514="Y",+$H514*R$6,0),0)</f>
        <v>0</v>
      </c>
      <c r="S514" s="117">
        <f>IF('Copy &amp; Paste Roster Report Here'!$A511='Analytical Tests'!S$7,IF($F514="Y",+$H514*S$6,0),0)</f>
        <v>0</v>
      </c>
      <c r="T514" s="117">
        <f>IF('Copy &amp; Paste Roster Report Here'!$A511='Analytical Tests'!T$7,IF($F514="Y",+$H514*T$6,0),0)</f>
        <v>0</v>
      </c>
      <c r="U514" s="117">
        <f>IF('Copy &amp; Paste Roster Report Here'!$A511='Analytical Tests'!U$7,IF($F514="Y",+$H514*U$6,0),0)</f>
        <v>0</v>
      </c>
      <c r="V514" s="117">
        <f>IF('Copy &amp; Paste Roster Report Here'!$A511='Analytical Tests'!V$7,IF($F514="Y",+$H514*V$6,0),0)</f>
        <v>0</v>
      </c>
      <c r="W514" s="117">
        <f>IF('Copy &amp; Paste Roster Report Here'!$A511='Analytical Tests'!W$7,IF($F514="Y",+$H514*W$6,0),0)</f>
        <v>0</v>
      </c>
      <c r="X514" s="117">
        <f>IF('Copy &amp; Paste Roster Report Here'!$A511='Analytical Tests'!X$7,IF($F514="Y",+$H514*X$6,0),0)</f>
        <v>0</v>
      </c>
      <c r="Y514" s="117" t="b">
        <f>IF('Copy &amp; Paste Roster Report Here'!$A511='Analytical Tests'!Y$7,IF($F514="N",IF($J514&gt;=$C514,Y$6,+($I514/$D514)*Y$6),0))</f>
        <v>0</v>
      </c>
      <c r="Z514" s="117" t="b">
        <f>IF('Copy &amp; Paste Roster Report Here'!$A511='Analytical Tests'!Z$7,IF($F514="N",IF($J514&gt;=$C514,Z$6,+($I514/$D514)*Z$6),0))</f>
        <v>0</v>
      </c>
      <c r="AA514" s="117" t="b">
        <f>IF('Copy &amp; Paste Roster Report Here'!$A511='Analytical Tests'!AA$7,IF($F514="N",IF($J514&gt;=$C514,AA$6,+($I514/$D514)*AA$6),0))</f>
        <v>0</v>
      </c>
      <c r="AB514" s="117" t="b">
        <f>IF('Copy &amp; Paste Roster Report Here'!$A511='Analytical Tests'!AB$7,IF($F514="N",IF($J514&gt;=$C514,AB$6,+($I514/$D514)*AB$6),0))</f>
        <v>0</v>
      </c>
      <c r="AC514" s="117" t="b">
        <f>IF('Copy &amp; Paste Roster Report Here'!$A511='Analytical Tests'!AC$7,IF($F514="N",IF($J514&gt;=$C514,AC$6,+($I514/$D514)*AC$6),0))</f>
        <v>0</v>
      </c>
      <c r="AD514" s="117" t="b">
        <f>IF('Copy &amp; Paste Roster Report Here'!$A511='Analytical Tests'!AD$7,IF($F514="N",IF($J514&gt;=$C514,AD$6,+($I514/$D514)*AD$6),0))</f>
        <v>0</v>
      </c>
      <c r="AE514" s="117" t="b">
        <f>IF('Copy &amp; Paste Roster Report Here'!$A511='Analytical Tests'!AE$7,IF($F514="N",IF($J514&gt;=$C514,AE$6,+($I514/$D514)*AE$6),0))</f>
        <v>0</v>
      </c>
      <c r="AF514" s="117" t="b">
        <f>IF('Copy &amp; Paste Roster Report Here'!$A511='Analytical Tests'!AF$7,IF($F514="N",IF($J514&gt;=$C514,AF$6,+($I514/$D514)*AF$6),0))</f>
        <v>0</v>
      </c>
      <c r="AG514" s="117" t="b">
        <f>IF('Copy &amp; Paste Roster Report Here'!$A511='Analytical Tests'!AG$7,IF($F514="N",IF($J514&gt;=$C514,AG$6,+($I514/$D514)*AG$6),0))</f>
        <v>0</v>
      </c>
      <c r="AH514" s="117" t="b">
        <f>IF('Copy &amp; Paste Roster Report Here'!$A511='Analytical Tests'!AH$7,IF($F514="N",IF($J514&gt;=$C514,AH$6,+($I514/$D514)*AH$6),0))</f>
        <v>0</v>
      </c>
      <c r="AI514" s="117" t="b">
        <f>IF('Copy &amp; Paste Roster Report Here'!$A511='Analytical Tests'!AI$7,IF($F514="N",IF($J514&gt;=$C514,AI$6,+($I514/$D514)*AI$6),0))</f>
        <v>0</v>
      </c>
      <c r="AJ514" s="79"/>
      <c r="AK514" s="118">
        <f>IF('Copy &amp; Paste Roster Report Here'!$A511=AK$7,IF('Copy &amp; Paste Roster Report Here'!$M511="FT",1,0),0)</f>
        <v>0</v>
      </c>
      <c r="AL514" s="118">
        <f>IF('Copy &amp; Paste Roster Report Here'!$A511=AL$7,IF('Copy &amp; Paste Roster Report Here'!$M511="FT",1,0),0)</f>
        <v>0</v>
      </c>
      <c r="AM514" s="118">
        <f>IF('Copy &amp; Paste Roster Report Here'!$A511=AM$7,IF('Copy &amp; Paste Roster Report Here'!$M511="FT",1,0),0)</f>
        <v>0</v>
      </c>
      <c r="AN514" s="118">
        <f>IF('Copy &amp; Paste Roster Report Here'!$A511=AN$7,IF('Copy &amp; Paste Roster Report Here'!$M511="FT",1,0),0)</f>
        <v>0</v>
      </c>
      <c r="AO514" s="118">
        <f>IF('Copy &amp; Paste Roster Report Here'!$A511=AO$7,IF('Copy &amp; Paste Roster Report Here'!$M511="FT",1,0),0)</f>
        <v>0</v>
      </c>
      <c r="AP514" s="118">
        <f>IF('Copy &amp; Paste Roster Report Here'!$A511=AP$7,IF('Copy &amp; Paste Roster Report Here'!$M511="FT",1,0),0)</f>
        <v>0</v>
      </c>
      <c r="AQ514" s="118">
        <f>IF('Copy &amp; Paste Roster Report Here'!$A511=AQ$7,IF('Copy &amp; Paste Roster Report Here'!$M511="FT",1,0),0)</f>
        <v>0</v>
      </c>
      <c r="AR514" s="118">
        <f>IF('Copy &amp; Paste Roster Report Here'!$A511=AR$7,IF('Copy &amp; Paste Roster Report Here'!$M511="FT",1,0),0)</f>
        <v>0</v>
      </c>
      <c r="AS514" s="118">
        <f>IF('Copy &amp; Paste Roster Report Here'!$A511=AS$7,IF('Copy &amp; Paste Roster Report Here'!$M511="FT",1,0),0)</f>
        <v>0</v>
      </c>
      <c r="AT514" s="118">
        <f>IF('Copy &amp; Paste Roster Report Here'!$A511=AT$7,IF('Copy &amp; Paste Roster Report Here'!$M511="FT",1,0),0)</f>
        <v>0</v>
      </c>
      <c r="AU514" s="118">
        <f>IF('Copy &amp; Paste Roster Report Here'!$A511=AU$7,IF('Copy &amp; Paste Roster Report Here'!$M511="FT",1,0),0)</f>
        <v>0</v>
      </c>
      <c r="AV514" s="73">
        <f t="shared" si="115"/>
        <v>0</v>
      </c>
      <c r="AW514" s="119">
        <f>IF('Copy &amp; Paste Roster Report Here'!$A511=AW$7,IF('Copy &amp; Paste Roster Report Here'!$M511="HT",1,0),0)</f>
        <v>0</v>
      </c>
      <c r="AX514" s="119">
        <f>IF('Copy &amp; Paste Roster Report Here'!$A511=AX$7,IF('Copy &amp; Paste Roster Report Here'!$M511="HT",1,0),0)</f>
        <v>0</v>
      </c>
      <c r="AY514" s="119">
        <f>IF('Copy &amp; Paste Roster Report Here'!$A511=AY$7,IF('Copy &amp; Paste Roster Report Here'!$M511="HT",1,0),0)</f>
        <v>0</v>
      </c>
      <c r="AZ514" s="119">
        <f>IF('Copy &amp; Paste Roster Report Here'!$A511=AZ$7,IF('Copy &amp; Paste Roster Report Here'!$M511="HT",1,0),0)</f>
        <v>0</v>
      </c>
      <c r="BA514" s="119">
        <f>IF('Copy &amp; Paste Roster Report Here'!$A511=BA$7,IF('Copy &amp; Paste Roster Report Here'!$M511="HT",1,0),0)</f>
        <v>0</v>
      </c>
      <c r="BB514" s="119">
        <f>IF('Copy &amp; Paste Roster Report Here'!$A511=BB$7,IF('Copy &amp; Paste Roster Report Here'!$M511="HT",1,0),0)</f>
        <v>0</v>
      </c>
      <c r="BC514" s="119">
        <f>IF('Copy &amp; Paste Roster Report Here'!$A511=BC$7,IF('Copy &amp; Paste Roster Report Here'!$M511="HT",1,0),0)</f>
        <v>0</v>
      </c>
      <c r="BD514" s="119">
        <f>IF('Copy &amp; Paste Roster Report Here'!$A511=BD$7,IF('Copy &amp; Paste Roster Report Here'!$M511="HT",1,0),0)</f>
        <v>0</v>
      </c>
      <c r="BE514" s="119">
        <f>IF('Copy &amp; Paste Roster Report Here'!$A511=BE$7,IF('Copy &amp; Paste Roster Report Here'!$M511="HT",1,0),0)</f>
        <v>0</v>
      </c>
      <c r="BF514" s="119">
        <f>IF('Copy &amp; Paste Roster Report Here'!$A511=BF$7,IF('Copy &amp; Paste Roster Report Here'!$M511="HT",1,0),0)</f>
        <v>0</v>
      </c>
      <c r="BG514" s="119">
        <f>IF('Copy &amp; Paste Roster Report Here'!$A511=BG$7,IF('Copy &amp; Paste Roster Report Here'!$M511="HT",1,0),0)</f>
        <v>0</v>
      </c>
      <c r="BH514" s="73">
        <f t="shared" si="116"/>
        <v>0</v>
      </c>
      <c r="BI514" s="120">
        <f>IF('Copy &amp; Paste Roster Report Here'!$A511=BI$7,IF('Copy &amp; Paste Roster Report Here'!$M511="MT",1,0),0)</f>
        <v>0</v>
      </c>
      <c r="BJ514" s="120">
        <f>IF('Copy &amp; Paste Roster Report Here'!$A511=BJ$7,IF('Copy &amp; Paste Roster Report Here'!$M511="MT",1,0),0)</f>
        <v>0</v>
      </c>
      <c r="BK514" s="120">
        <f>IF('Copy &amp; Paste Roster Report Here'!$A511=BK$7,IF('Copy &amp; Paste Roster Report Here'!$M511="MT",1,0),0)</f>
        <v>0</v>
      </c>
      <c r="BL514" s="120">
        <f>IF('Copy &amp; Paste Roster Report Here'!$A511=BL$7,IF('Copy &amp; Paste Roster Report Here'!$M511="MT",1,0),0)</f>
        <v>0</v>
      </c>
      <c r="BM514" s="120">
        <f>IF('Copy &amp; Paste Roster Report Here'!$A511=BM$7,IF('Copy &amp; Paste Roster Report Here'!$M511="MT",1,0),0)</f>
        <v>0</v>
      </c>
      <c r="BN514" s="120">
        <f>IF('Copy &amp; Paste Roster Report Here'!$A511=BN$7,IF('Copy &amp; Paste Roster Report Here'!$M511="MT",1,0),0)</f>
        <v>0</v>
      </c>
      <c r="BO514" s="120">
        <f>IF('Copy &amp; Paste Roster Report Here'!$A511=BO$7,IF('Copy &amp; Paste Roster Report Here'!$M511="MT",1,0),0)</f>
        <v>0</v>
      </c>
      <c r="BP514" s="120">
        <f>IF('Copy &amp; Paste Roster Report Here'!$A511=BP$7,IF('Copy &amp; Paste Roster Report Here'!$M511="MT",1,0),0)</f>
        <v>0</v>
      </c>
      <c r="BQ514" s="120">
        <f>IF('Copy &amp; Paste Roster Report Here'!$A511=BQ$7,IF('Copy &amp; Paste Roster Report Here'!$M511="MT",1,0),0)</f>
        <v>0</v>
      </c>
      <c r="BR514" s="120">
        <f>IF('Copy &amp; Paste Roster Report Here'!$A511=BR$7,IF('Copy &amp; Paste Roster Report Here'!$M511="MT",1,0),0)</f>
        <v>0</v>
      </c>
      <c r="BS514" s="120">
        <f>IF('Copy &amp; Paste Roster Report Here'!$A511=BS$7,IF('Copy &amp; Paste Roster Report Here'!$M511="MT",1,0),0)</f>
        <v>0</v>
      </c>
      <c r="BT514" s="73">
        <f t="shared" si="117"/>
        <v>0</v>
      </c>
      <c r="BU514" s="121">
        <f>IF('Copy &amp; Paste Roster Report Here'!$A511=BU$7,IF('Copy &amp; Paste Roster Report Here'!$M511="fy",1,0),0)</f>
        <v>0</v>
      </c>
      <c r="BV514" s="121">
        <f>IF('Copy &amp; Paste Roster Report Here'!$A511=BV$7,IF('Copy &amp; Paste Roster Report Here'!$M511="fy",1,0),0)</f>
        <v>0</v>
      </c>
      <c r="BW514" s="121">
        <f>IF('Copy &amp; Paste Roster Report Here'!$A511=BW$7,IF('Copy &amp; Paste Roster Report Here'!$M511="fy",1,0),0)</f>
        <v>0</v>
      </c>
      <c r="BX514" s="121">
        <f>IF('Copy &amp; Paste Roster Report Here'!$A511=BX$7,IF('Copy &amp; Paste Roster Report Here'!$M511="fy",1,0),0)</f>
        <v>0</v>
      </c>
      <c r="BY514" s="121">
        <f>IF('Copy &amp; Paste Roster Report Here'!$A511=BY$7,IF('Copy &amp; Paste Roster Report Here'!$M511="fy",1,0),0)</f>
        <v>0</v>
      </c>
      <c r="BZ514" s="121">
        <f>IF('Copy &amp; Paste Roster Report Here'!$A511=BZ$7,IF('Copy &amp; Paste Roster Report Here'!$M511="fy",1,0),0)</f>
        <v>0</v>
      </c>
      <c r="CA514" s="121">
        <f>IF('Copy &amp; Paste Roster Report Here'!$A511=CA$7,IF('Copy &amp; Paste Roster Report Here'!$M511="fy",1,0),0)</f>
        <v>0</v>
      </c>
      <c r="CB514" s="121">
        <f>IF('Copy &amp; Paste Roster Report Here'!$A511=CB$7,IF('Copy &amp; Paste Roster Report Here'!$M511="fy",1,0),0)</f>
        <v>0</v>
      </c>
      <c r="CC514" s="121">
        <f>IF('Copy &amp; Paste Roster Report Here'!$A511=CC$7,IF('Copy &amp; Paste Roster Report Here'!$M511="fy",1,0),0)</f>
        <v>0</v>
      </c>
      <c r="CD514" s="121">
        <f>IF('Copy &amp; Paste Roster Report Here'!$A511=CD$7,IF('Copy &amp; Paste Roster Report Here'!$M511="fy",1,0),0)</f>
        <v>0</v>
      </c>
      <c r="CE514" s="121">
        <f>IF('Copy &amp; Paste Roster Report Here'!$A511=CE$7,IF('Copy &amp; Paste Roster Report Here'!$M511="fy",1,0),0)</f>
        <v>0</v>
      </c>
      <c r="CF514" s="73">
        <f t="shared" si="118"/>
        <v>0</v>
      </c>
      <c r="CG514" s="122">
        <f>IF('Copy &amp; Paste Roster Report Here'!$A511=CG$7,IF('Copy &amp; Paste Roster Report Here'!$M511="RH",1,0),0)</f>
        <v>0</v>
      </c>
      <c r="CH514" s="122">
        <f>IF('Copy &amp; Paste Roster Report Here'!$A511=CH$7,IF('Copy &amp; Paste Roster Report Here'!$M511="RH",1,0),0)</f>
        <v>0</v>
      </c>
      <c r="CI514" s="122">
        <f>IF('Copy &amp; Paste Roster Report Here'!$A511=CI$7,IF('Copy &amp; Paste Roster Report Here'!$M511="RH",1,0),0)</f>
        <v>0</v>
      </c>
      <c r="CJ514" s="122">
        <f>IF('Copy &amp; Paste Roster Report Here'!$A511=CJ$7,IF('Copy &amp; Paste Roster Report Here'!$M511="RH",1,0),0)</f>
        <v>0</v>
      </c>
      <c r="CK514" s="122">
        <f>IF('Copy &amp; Paste Roster Report Here'!$A511=CK$7,IF('Copy &amp; Paste Roster Report Here'!$M511="RH",1,0),0)</f>
        <v>0</v>
      </c>
      <c r="CL514" s="122">
        <f>IF('Copy &amp; Paste Roster Report Here'!$A511=CL$7,IF('Copy &amp; Paste Roster Report Here'!$M511="RH",1,0),0)</f>
        <v>0</v>
      </c>
      <c r="CM514" s="122">
        <f>IF('Copy &amp; Paste Roster Report Here'!$A511=CM$7,IF('Copy &amp; Paste Roster Report Here'!$M511="RH",1,0),0)</f>
        <v>0</v>
      </c>
      <c r="CN514" s="122">
        <f>IF('Copy &amp; Paste Roster Report Here'!$A511=CN$7,IF('Copy &amp; Paste Roster Report Here'!$M511="RH",1,0),0)</f>
        <v>0</v>
      </c>
      <c r="CO514" s="122">
        <f>IF('Copy &amp; Paste Roster Report Here'!$A511=CO$7,IF('Copy &amp; Paste Roster Report Here'!$M511="RH",1,0),0)</f>
        <v>0</v>
      </c>
      <c r="CP514" s="122">
        <f>IF('Copy &amp; Paste Roster Report Here'!$A511=CP$7,IF('Copy &amp; Paste Roster Report Here'!$M511="RH",1,0),0)</f>
        <v>0</v>
      </c>
      <c r="CQ514" s="122">
        <f>IF('Copy &amp; Paste Roster Report Here'!$A511=CQ$7,IF('Copy &amp; Paste Roster Report Here'!$M511="RH",1,0),0)</f>
        <v>0</v>
      </c>
      <c r="CR514" s="73">
        <f t="shared" si="119"/>
        <v>0</v>
      </c>
      <c r="CS514" s="123">
        <f>IF('Copy &amp; Paste Roster Report Here'!$A511=CS$7,IF('Copy &amp; Paste Roster Report Here'!$M511="QT",1,0),0)</f>
        <v>0</v>
      </c>
      <c r="CT514" s="123">
        <f>IF('Copy &amp; Paste Roster Report Here'!$A511=CT$7,IF('Copy &amp; Paste Roster Report Here'!$M511="QT",1,0),0)</f>
        <v>0</v>
      </c>
      <c r="CU514" s="123">
        <f>IF('Copy &amp; Paste Roster Report Here'!$A511=CU$7,IF('Copy &amp; Paste Roster Report Here'!$M511="QT",1,0),0)</f>
        <v>0</v>
      </c>
      <c r="CV514" s="123">
        <f>IF('Copy &amp; Paste Roster Report Here'!$A511=CV$7,IF('Copy &amp; Paste Roster Report Here'!$M511="QT",1,0),0)</f>
        <v>0</v>
      </c>
      <c r="CW514" s="123">
        <f>IF('Copy &amp; Paste Roster Report Here'!$A511=CW$7,IF('Copy &amp; Paste Roster Report Here'!$M511="QT",1,0),0)</f>
        <v>0</v>
      </c>
      <c r="CX514" s="123">
        <f>IF('Copy &amp; Paste Roster Report Here'!$A511=CX$7,IF('Copy &amp; Paste Roster Report Here'!$M511="QT",1,0),0)</f>
        <v>0</v>
      </c>
      <c r="CY514" s="123">
        <f>IF('Copy &amp; Paste Roster Report Here'!$A511=CY$7,IF('Copy &amp; Paste Roster Report Here'!$M511="QT",1,0),0)</f>
        <v>0</v>
      </c>
      <c r="CZ514" s="123">
        <f>IF('Copy &amp; Paste Roster Report Here'!$A511=CZ$7,IF('Copy &amp; Paste Roster Report Here'!$M511="QT",1,0),0)</f>
        <v>0</v>
      </c>
      <c r="DA514" s="123">
        <f>IF('Copy &amp; Paste Roster Report Here'!$A511=DA$7,IF('Copy &amp; Paste Roster Report Here'!$M511="QT",1,0),0)</f>
        <v>0</v>
      </c>
      <c r="DB514" s="123">
        <f>IF('Copy &amp; Paste Roster Report Here'!$A511=DB$7,IF('Copy &amp; Paste Roster Report Here'!$M511="QT",1,0),0)</f>
        <v>0</v>
      </c>
      <c r="DC514" s="123">
        <f>IF('Copy &amp; Paste Roster Report Here'!$A511=DC$7,IF('Copy &amp; Paste Roster Report Here'!$M511="QT",1,0),0)</f>
        <v>0</v>
      </c>
      <c r="DD514" s="73">
        <f t="shared" si="120"/>
        <v>0</v>
      </c>
      <c r="DE514" s="124">
        <f>IF('Copy &amp; Paste Roster Report Here'!$A511=DE$7,IF('Copy &amp; Paste Roster Report Here'!$M511="xxxxxxxxxxx",1,0),0)</f>
        <v>0</v>
      </c>
      <c r="DF514" s="124">
        <f>IF('Copy &amp; Paste Roster Report Here'!$A511=DF$7,IF('Copy &amp; Paste Roster Report Here'!$M511="xxxxxxxxxxx",1,0),0)</f>
        <v>0</v>
      </c>
      <c r="DG514" s="124">
        <f>IF('Copy &amp; Paste Roster Report Here'!$A511=DG$7,IF('Copy &amp; Paste Roster Report Here'!$M511="xxxxxxxxxxx",1,0),0)</f>
        <v>0</v>
      </c>
      <c r="DH514" s="124">
        <f>IF('Copy &amp; Paste Roster Report Here'!$A511=DH$7,IF('Copy &amp; Paste Roster Report Here'!$M511="xxxxxxxxxxx",1,0),0)</f>
        <v>0</v>
      </c>
      <c r="DI514" s="124">
        <f>IF('Copy &amp; Paste Roster Report Here'!$A511=DI$7,IF('Copy &amp; Paste Roster Report Here'!$M511="xxxxxxxxxxx",1,0),0)</f>
        <v>0</v>
      </c>
      <c r="DJ514" s="124">
        <f>IF('Copy &amp; Paste Roster Report Here'!$A511=DJ$7,IF('Copy &amp; Paste Roster Report Here'!$M511="xxxxxxxxxxx",1,0),0)</f>
        <v>0</v>
      </c>
      <c r="DK514" s="124">
        <f>IF('Copy &amp; Paste Roster Report Here'!$A511=DK$7,IF('Copy &amp; Paste Roster Report Here'!$M511="xxxxxxxxxxx",1,0),0)</f>
        <v>0</v>
      </c>
      <c r="DL514" s="124">
        <f>IF('Copy &amp; Paste Roster Report Here'!$A511=DL$7,IF('Copy &amp; Paste Roster Report Here'!$M511="xxxxxxxxxxx",1,0),0)</f>
        <v>0</v>
      </c>
      <c r="DM514" s="124">
        <f>IF('Copy &amp; Paste Roster Report Here'!$A511=DM$7,IF('Copy &amp; Paste Roster Report Here'!$M511="xxxxxxxxxxx",1,0),0)</f>
        <v>0</v>
      </c>
      <c r="DN514" s="124">
        <f>IF('Copy &amp; Paste Roster Report Here'!$A511=DN$7,IF('Copy &amp; Paste Roster Report Here'!$M511="xxxxxxxxxxx",1,0),0)</f>
        <v>0</v>
      </c>
      <c r="DO514" s="124">
        <f>IF('Copy &amp; Paste Roster Report Here'!$A511=DO$7,IF('Copy &amp; Paste Roster Report Here'!$M511="xxxxxxxxxxx",1,0),0)</f>
        <v>0</v>
      </c>
      <c r="DP514" s="125">
        <f t="shared" si="121"/>
        <v>0</v>
      </c>
      <c r="DQ514" s="126">
        <f t="shared" si="122"/>
        <v>0</v>
      </c>
    </row>
    <row r="515" spans="1:121" x14ac:dyDescent="0.25">
      <c r="A515" s="111">
        <f t="shared" si="108"/>
        <v>0</v>
      </c>
      <c r="B515" s="111">
        <f t="shared" si="109"/>
        <v>0</v>
      </c>
      <c r="C515" s="112">
        <f>+('Copy &amp; Paste Roster Report Here'!$P512-'Copy &amp; Paste Roster Report Here'!$O512)/30</f>
        <v>0</v>
      </c>
      <c r="D515" s="112">
        <f>+('Copy &amp; Paste Roster Report Here'!$P512-'Copy &amp; Paste Roster Report Here'!$O512)</f>
        <v>0</v>
      </c>
      <c r="E515" s="111">
        <f>'Copy &amp; Paste Roster Report Here'!N512</f>
        <v>0</v>
      </c>
      <c r="F515" s="111" t="str">
        <f t="shared" si="110"/>
        <v>N</v>
      </c>
      <c r="G515" s="111">
        <f>'Copy &amp; Paste Roster Report Here'!R512</f>
        <v>0</v>
      </c>
      <c r="H515" s="113">
        <f t="shared" si="111"/>
        <v>0</v>
      </c>
      <c r="I515" s="112">
        <f>IF(F515="N",$F$5-'Copy &amp; Paste Roster Report Here'!O512,+'Copy &amp; Paste Roster Report Here'!Q512-'Copy &amp; Paste Roster Report Here'!O512)</f>
        <v>0</v>
      </c>
      <c r="J515" s="114">
        <f t="shared" si="112"/>
        <v>0</v>
      </c>
      <c r="K515" s="114">
        <f t="shared" si="113"/>
        <v>0</v>
      </c>
      <c r="L515" s="115">
        <f>'Copy &amp; Paste Roster Report Here'!F512</f>
        <v>0</v>
      </c>
      <c r="M515" s="116">
        <f t="shared" si="114"/>
        <v>0</v>
      </c>
      <c r="N515" s="117">
        <f>IF('Copy &amp; Paste Roster Report Here'!$A512='Analytical Tests'!N$7,IF($F515="Y",+$H515*N$6,0),0)</f>
        <v>0</v>
      </c>
      <c r="O515" s="117">
        <f>IF('Copy &amp; Paste Roster Report Here'!$A512='Analytical Tests'!O$7,IF($F515="Y",+$H515*O$6,0),0)</f>
        <v>0</v>
      </c>
      <c r="P515" s="117">
        <f>IF('Copy &amp; Paste Roster Report Here'!$A512='Analytical Tests'!P$7,IF($F515="Y",+$H515*P$6,0),0)</f>
        <v>0</v>
      </c>
      <c r="Q515" s="117">
        <f>IF('Copy &amp; Paste Roster Report Here'!$A512='Analytical Tests'!Q$7,IF($F515="Y",+$H515*Q$6,0),0)</f>
        <v>0</v>
      </c>
      <c r="R515" s="117">
        <f>IF('Copy &amp; Paste Roster Report Here'!$A512='Analytical Tests'!R$7,IF($F515="Y",+$H515*R$6,0),0)</f>
        <v>0</v>
      </c>
      <c r="S515" s="117">
        <f>IF('Copy &amp; Paste Roster Report Here'!$A512='Analytical Tests'!S$7,IF($F515="Y",+$H515*S$6,0),0)</f>
        <v>0</v>
      </c>
      <c r="T515" s="117">
        <f>IF('Copy &amp; Paste Roster Report Here'!$A512='Analytical Tests'!T$7,IF($F515="Y",+$H515*T$6,0),0)</f>
        <v>0</v>
      </c>
      <c r="U515" s="117">
        <f>IF('Copy &amp; Paste Roster Report Here'!$A512='Analytical Tests'!U$7,IF($F515="Y",+$H515*U$6,0),0)</f>
        <v>0</v>
      </c>
      <c r="V515" s="117">
        <f>IF('Copy &amp; Paste Roster Report Here'!$A512='Analytical Tests'!V$7,IF($F515="Y",+$H515*V$6,0),0)</f>
        <v>0</v>
      </c>
      <c r="W515" s="117">
        <f>IF('Copy &amp; Paste Roster Report Here'!$A512='Analytical Tests'!W$7,IF($F515="Y",+$H515*W$6,0),0)</f>
        <v>0</v>
      </c>
      <c r="X515" s="117">
        <f>IF('Copy &amp; Paste Roster Report Here'!$A512='Analytical Tests'!X$7,IF($F515="Y",+$H515*X$6,0),0)</f>
        <v>0</v>
      </c>
      <c r="Y515" s="117" t="b">
        <f>IF('Copy &amp; Paste Roster Report Here'!$A512='Analytical Tests'!Y$7,IF($F515="N",IF($J515&gt;=$C515,Y$6,+($I515/$D515)*Y$6),0))</f>
        <v>0</v>
      </c>
      <c r="Z515" s="117" t="b">
        <f>IF('Copy &amp; Paste Roster Report Here'!$A512='Analytical Tests'!Z$7,IF($F515="N",IF($J515&gt;=$C515,Z$6,+($I515/$D515)*Z$6),0))</f>
        <v>0</v>
      </c>
      <c r="AA515" s="117" t="b">
        <f>IF('Copy &amp; Paste Roster Report Here'!$A512='Analytical Tests'!AA$7,IF($F515="N",IF($J515&gt;=$C515,AA$6,+($I515/$D515)*AA$6),0))</f>
        <v>0</v>
      </c>
      <c r="AB515" s="117" t="b">
        <f>IF('Copy &amp; Paste Roster Report Here'!$A512='Analytical Tests'!AB$7,IF($F515="N",IF($J515&gt;=$C515,AB$6,+($I515/$D515)*AB$6),0))</f>
        <v>0</v>
      </c>
      <c r="AC515" s="117" t="b">
        <f>IF('Copy &amp; Paste Roster Report Here'!$A512='Analytical Tests'!AC$7,IF($F515="N",IF($J515&gt;=$C515,AC$6,+($I515/$D515)*AC$6),0))</f>
        <v>0</v>
      </c>
      <c r="AD515" s="117" t="b">
        <f>IF('Copy &amp; Paste Roster Report Here'!$A512='Analytical Tests'!AD$7,IF($F515="N",IF($J515&gt;=$C515,AD$6,+($I515/$D515)*AD$6),0))</f>
        <v>0</v>
      </c>
      <c r="AE515" s="117" t="b">
        <f>IF('Copy &amp; Paste Roster Report Here'!$A512='Analytical Tests'!AE$7,IF($F515="N",IF($J515&gt;=$C515,AE$6,+($I515/$D515)*AE$6),0))</f>
        <v>0</v>
      </c>
      <c r="AF515" s="117" t="b">
        <f>IF('Copy &amp; Paste Roster Report Here'!$A512='Analytical Tests'!AF$7,IF($F515="N",IF($J515&gt;=$C515,AF$6,+($I515/$D515)*AF$6),0))</f>
        <v>0</v>
      </c>
      <c r="AG515" s="117" t="b">
        <f>IF('Copy &amp; Paste Roster Report Here'!$A512='Analytical Tests'!AG$7,IF($F515="N",IF($J515&gt;=$C515,AG$6,+($I515/$D515)*AG$6),0))</f>
        <v>0</v>
      </c>
      <c r="AH515" s="117" t="b">
        <f>IF('Copy &amp; Paste Roster Report Here'!$A512='Analytical Tests'!AH$7,IF($F515="N",IF($J515&gt;=$C515,AH$6,+($I515/$D515)*AH$6),0))</f>
        <v>0</v>
      </c>
      <c r="AI515" s="117" t="b">
        <f>IF('Copy &amp; Paste Roster Report Here'!$A512='Analytical Tests'!AI$7,IF($F515="N",IF($J515&gt;=$C515,AI$6,+($I515/$D515)*AI$6),0))</f>
        <v>0</v>
      </c>
      <c r="AJ515" s="79"/>
      <c r="AK515" s="118">
        <f>IF('Copy &amp; Paste Roster Report Here'!$A512=AK$7,IF('Copy &amp; Paste Roster Report Here'!$M512="FT",1,0),0)</f>
        <v>0</v>
      </c>
      <c r="AL515" s="118">
        <f>IF('Copy &amp; Paste Roster Report Here'!$A512=AL$7,IF('Copy &amp; Paste Roster Report Here'!$M512="FT",1,0),0)</f>
        <v>0</v>
      </c>
      <c r="AM515" s="118">
        <f>IF('Copy &amp; Paste Roster Report Here'!$A512=AM$7,IF('Copy &amp; Paste Roster Report Here'!$M512="FT",1,0),0)</f>
        <v>0</v>
      </c>
      <c r="AN515" s="118">
        <f>IF('Copy &amp; Paste Roster Report Here'!$A512=AN$7,IF('Copy &amp; Paste Roster Report Here'!$M512="FT",1,0),0)</f>
        <v>0</v>
      </c>
      <c r="AO515" s="118">
        <f>IF('Copy &amp; Paste Roster Report Here'!$A512=AO$7,IF('Copy &amp; Paste Roster Report Here'!$M512="FT",1,0),0)</f>
        <v>0</v>
      </c>
      <c r="AP515" s="118">
        <f>IF('Copy &amp; Paste Roster Report Here'!$A512=AP$7,IF('Copy &amp; Paste Roster Report Here'!$M512="FT",1,0),0)</f>
        <v>0</v>
      </c>
      <c r="AQ515" s="118">
        <f>IF('Copy &amp; Paste Roster Report Here'!$A512=AQ$7,IF('Copy &amp; Paste Roster Report Here'!$M512="FT",1,0),0)</f>
        <v>0</v>
      </c>
      <c r="AR515" s="118">
        <f>IF('Copy &amp; Paste Roster Report Here'!$A512=AR$7,IF('Copy &amp; Paste Roster Report Here'!$M512="FT",1,0),0)</f>
        <v>0</v>
      </c>
      <c r="AS515" s="118">
        <f>IF('Copy &amp; Paste Roster Report Here'!$A512=AS$7,IF('Copy &amp; Paste Roster Report Here'!$M512="FT",1,0),0)</f>
        <v>0</v>
      </c>
      <c r="AT515" s="118">
        <f>IF('Copy &amp; Paste Roster Report Here'!$A512=AT$7,IF('Copy &amp; Paste Roster Report Here'!$M512="FT",1,0),0)</f>
        <v>0</v>
      </c>
      <c r="AU515" s="118">
        <f>IF('Copy &amp; Paste Roster Report Here'!$A512=AU$7,IF('Copy &amp; Paste Roster Report Here'!$M512="FT",1,0),0)</f>
        <v>0</v>
      </c>
      <c r="AV515" s="73">
        <f t="shared" si="115"/>
        <v>0</v>
      </c>
      <c r="AW515" s="119">
        <f>IF('Copy &amp; Paste Roster Report Here'!$A512=AW$7,IF('Copy &amp; Paste Roster Report Here'!$M512="HT",1,0),0)</f>
        <v>0</v>
      </c>
      <c r="AX515" s="119">
        <f>IF('Copy &amp; Paste Roster Report Here'!$A512=AX$7,IF('Copy &amp; Paste Roster Report Here'!$M512="HT",1,0),0)</f>
        <v>0</v>
      </c>
      <c r="AY515" s="119">
        <f>IF('Copy &amp; Paste Roster Report Here'!$A512=AY$7,IF('Copy &amp; Paste Roster Report Here'!$M512="HT",1,0),0)</f>
        <v>0</v>
      </c>
      <c r="AZ515" s="119">
        <f>IF('Copy &amp; Paste Roster Report Here'!$A512=AZ$7,IF('Copy &amp; Paste Roster Report Here'!$M512="HT",1,0),0)</f>
        <v>0</v>
      </c>
      <c r="BA515" s="119">
        <f>IF('Copy &amp; Paste Roster Report Here'!$A512=BA$7,IF('Copy &amp; Paste Roster Report Here'!$M512="HT",1,0),0)</f>
        <v>0</v>
      </c>
      <c r="BB515" s="119">
        <f>IF('Copy &amp; Paste Roster Report Here'!$A512=BB$7,IF('Copy &amp; Paste Roster Report Here'!$M512="HT",1,0),0)</f>
        <v>0</v>
      </c>
      <c r="BC515" s="119">
        <f>IF('Copy &amp; Paste Roster Report Here'!$A512=BC$7,IF('Copy &amp; Paste Roster Report Here'!$M512="HT",1,0),0)</f>
        <v>0</v>
      </c>
      <c r="BD515" s="119">
        <f>IF('Copy &amp; Paste Roster Report Here'!$A512=BD$7,IF('Copy &amp; Paste Roster Report Here'!$M512="HT",1,0),0)</f>
        <v>0</v>
      </c>
      <c r="BE515" s="119">
        <f>IF('Copy &amp; Paste Roster Report Here'!$A512=BE$7,IF('Copy &amp; Paste Roster Report Here'!$M512="HT",1,0),0)</f>
        <v>0</v>
      </c>
      <c r="BF515" s="119">
        <f>IF('Copy &amp; Paste Roster Report Here'!$A512=BF$7,IF('Copy &amp; Paste Roster Report Here'!$M512="HT",1,0),0)</f>
        <v>0</v>
      </c>
      <c r="BG515" s="119">
        <f>IF('Copy &amp; Paste Roster Report Here'!$A512=BG$7,IF('Copy &amp; Paste Roster Report Here'!$M512="HT",1,0),0)</f>
        <v>0</v>
      </c>
      <c r="BH515" s="73">
        <f t="shared" si="116"/>
        <v>0</v>
      </c>
      <c r="BI515" s="120">
        <f>IF('Copy &amp; Paste Roster Report Here'!$A512=BI$7,IF('Copy &amp; Paste Roster Report Here'!$M512="MT",1,0),0)</f>
        <v>0</v>
      </c>
      <c r="BJ515" s="120">
        <f>IF('Copy &amp; Paste Roster Report Here'!$A512=BJ$7,IF('Copy &amp; Paste Roster Report Here'!$M512="MT",1,0),0)</f>
        <v>0</v>
      </c>
      <c r="BK515" s="120">
        <f>IF('Copy &amp; Paste Roster Report Here'!$A512=BK$7,IF('Copy &amp; Paste Roster Report Here'!$M512="MT",1,0),0)</f>
        <v>0</v>
      </c>
      <c r="BL515" s="120">
        <f>IF('Copy &amp; Paste Roster Report Here'!$A512=BL$7,IF('Copy &amp; Paste Roster Report Here'!$M512="MT",1,0),0)</f>
        <v>0</v>
      </c>
      <c r="BM515" s="120">
        <f>IF('Copy &amp; Paste Roster Report Here'!$A512=BM$7,IF('Copy &amp; Paste Roster Report Here'!$M512="MT",1,0),0)</f>
        <v>0</v>
      </c>
      <c r="BN515" s="120">
        <f>IF('Copy &amp; Paste Roster Report Here'!$A512=BN$7,IF('Copy &amp; Paste Roster Report Here'!$M512="MT",1,0),0)</f>
        <v>0</v>
      </c>
      <c r="BO515" s="120">
        <f>IF('Copy &amp; Paste Roster Report Here'!$A512=BO$7,IF('Copy &amp; Paste Roster Report Here'!$M512="MT",1,0),0)</f>
        <v>0</v>
      </c>
      <c r="BP515" s="120">
        <f>IF('Copy &amp; Paste Roster Report Here'!$A512=BP$7,IF('Copy &amp; Paste Roster Report Here'!$M512="MT",1,0),0)</f>
        <v>0</v>
      </c>
      <c r="BQ515" s="120">
        <f>IF('Copy &amp; Paste Roster Report Here'!$A512=BQ$7,IF('Copy &amp; Paste Roster Report Here'!$M512="MT",1,0),0)</f>
        <v>0</v>
      </c>
      <c r="BR515" s="120">
        <f>IF('Copy &amp; Paste Roster Report Here'!$A512=BR$7,IF('Copy &amp; Paste Roster Report Here'!$M512="MT",1,0),0)</f>
        <v>0</v>
      </c>
      <c r="BS515" s="120">
        <f>IF('Copy &amp; Paste Roster Report Here'!$A512=BS$7,IF('Copy &amp; Paste Roster Report Here'!$M512="MT",1,0),0)</f>
        <v>0</v>
      </c>
      <c r="BT515" s="73">
        <f t="shared" si="117"/>
        <v>0</v>
      </c>
      <c r="BU515" s="121">
        <f>IF('Copy &amp; Paste Roster Report Here'!$A512=BU$7,IF('Copy &amp; Paste Roster Report Here'!$M512="fy",1,0),0)</f>
        <v>0</v>
      </c>
      <c r="BV515" s="121">
        <f>IF('Copy &amp; Paste Roster Report Here'!$A512=BV$7,IF('Copy &amp; Paste Roster Report Here'!$M512="fy",1,0),0)</f>
        <v>0</v>
      </c>
      <c r="BW515" s="121">
        <f>IF('Copy &amp; Paste Roster Report Here'!$A512=BW$7,IF('Copy &amp; Paste Roster Report Here'!$M512="fy",1,0),0)</f>
        <v>0</v>
      </c>
      <c r="BX515" s="121">
        <f>IF('Copy &amp; Paste Roster Report Here'!$A512=BX$7,IF('Copy &amp; Paste Roster Report Here'!$M512="fy",1,0),0)</f>
        <v>0</v>
      </c>
      <c r="BY515" s="121">
        <f>IF('Copy &amp; Paste Roster Report Here'!$A512=BY$7,IF('Copy &amp; Paste Roster Report Here'!$M512="fy",1,0),0)</f>
        <v>0</v>
      </c>
      <c r="BZ515" s="121">
        <f>IF('Copy &amp; Paste Roster Report Here'!$A512=BZ$7,IF('Copy &amp; Paste Roster Report Here'!$M512="fy",1,0),0)</f>
        <v>0</v>
      </c>
      <c r="CA515" s="121">
        <f>IF('Copy &amp; Paste Roster Report Here'!$A512=CA$7,IF('Copy &amp; Paste Roster Report Here'!$M512="fy",1,0),0)</f>
        <v>0</v>
      </c>
      <c r="CB515" s="121">
        <f>IF('Copy &amp; Paste Roster Report Here'!$A512=CB$7,IF('Copy &amp; Paste Roster Report Here'!$M512="fy",1,0),0)</f>
        <v>0</v>
      </c>
      <c r="CC515" s="121">
        <f>IF('Copy &amp; Paste Roster Report Here'!$A512=CC$7,IF('Copy &amp; Paste Roster Report Here'!$M512="fy",1,0),0)</f>
        <v>0</v>
      </c>
      <c r="CD515" s="121">
        <f>IF('Copy &amp; Paste Roster Report Here'!$A512=CD$7,IF('Copy &amp; Paste Roster Report Here'!$M512="fy",1,0),0)</f>
        <v>0</v>
      </c>
      <c r="CE515" s="121">
        <f>IF('Copy &amp; Paste Roster Report Here'!$A512=CE$7,IF('Copy &amp; Paste Roster Report Here'!$M512="fy",1,0),0)</f>
        <v>0</v>
      </c>
      <c r="CF515" s="73">
        <f t="shared" si="118"/>
        <v>0</v>
      </c>
      <c r="CG515" s="122">
        <f>IF('Copy &amp; Paste Roster Report Here'!$A512=CG$7,IF('Copy &amp; Paste Roster Report Here'!$M512="RH",1,0),0)</f>
        <v>0</v>
      </c>
      <c r="CH515" s="122">
        <f>IF('Copy &amp; Paste Roster Report Here'!$A512=CH$7,IF('Copy &amp; Paste Roster Report Here'!$M512="RH",1,0),0)</f>
        <v>0</v>
      </c>
      <c r="CI515" s="122">
        <f>IF('Copy &amp; Paste Roster Report Here'!$A512=CI$7,IF('Copy &amp; Paste Roster Report Here'!$M512="RH",1,0),0)</f>
        <v>0</v>
      </c>
      <c r="CJ515" s="122">
        <f>IF('Copy &amp; Paste Roster Report Here'!$A512=CJ$7,IF('Copy &amp; Paste Roster Report Here'!$M512="RH",1,0),0)</f>
        <v>0</v>
      </c>
      <c r="CK515" s="122">
        <f>IF('Copy &amp; Paste Roster Report Here'!$A512=CK$7,IF('Copy &amp; Paste Roster Report Here'!$M512="RH",1,0),0)</f>
        <v>0</v>
      </c>
      <c r="CL515" s="122">
        <f>IF('Copy &amp; Paste Roster Report Here'!$A512=CL$7,IF('Copy &amp; Paste Roster Report Here'!$M512="RH",1,0),0)</f>
        <v>0</v>
      </c>
      <c r="CM515" s="122">
        <f>IF('Copy &amp; Paste Roster Report Here'!$A512=CM$7,IF('Copy &amp; Paste Roster Report Here'!$M512="RH",1,0),0)</f>
        <v>0</v>
      </c>
      <c r="CN515" s="122">
        <f>IF('Copy &amp; Paste Roster Report Here'!$A512=CN$7,IF('Copy &amp; Paste Roster Report Here'!$M512="RH",1,0),0)</f>
        <v>0</v>
      </c>
      <c r="CO515" s="122">
        <f>IF('Copy &amp; Paste Roster Report Here'!$A512=CO$7,IF('Copy &amp; Paste Roster Report Here'!$M512="RH",1,0),0)</f>
        <v>0</v>
      </c>
      <c r="CP515" s="122">
        <f>IF('Copy &amp; Paste Roster Report Here'!$A512=CP$7,IF('Copy &amp; Paste Roster Report Here'!$M512="RH",1,0),0)</f>
        <v>0</v>
      </c>
      <c r="CQ515" s="122">
        <f>IF('Copy &amp; Paste Roster Report Here'!$A512=CQ$7,IF('Copy &amp; Paste Roster Report Here'!$M512="RH",1,0),0)</f>
        <v>0</v>
      </c>
      <c r="CR515" s="73">
        <f t="shared" si="119"/>
        <v>0</v>
      </c>
      <c r="CS515" s="123">
        <f>IF('Copy &amp; Paste Roster Report Here'!$A512=CS$7,IF('Copy &amp; Paste Roster Report Here'!$M512="QT",1,0),0)</f>
        <v>0</v>
      </c>
      <c r="CT515" s="123">
        <f>IF('Copy &amp; Paste Roster Report Here'!$A512=CT$7,IF('Copy &amp; Paste Roster Report Here'!$M512="QT",1,0),0)</f>
        <v>0</v>
      </c>
      <c r="CU515" s="123">
        <f>IF('Copy &amp; Paste Roster Report Here'!$A512=CU$7,IF('Copy &amp; Paste Roster Report Here'!$M512="QT",1,0),0)</f>
        <v>0</v>
      </c>
      <c r="CV515" s="123">
        <f>IF('Copy &amp; Paste Roster Report Here'!$A512=CV$7,IF('Copy &amp; Paste Roster Report Here'!$M512="QT",1,0),0)</f>
        <v>0</v>
      </c>
      <c r="CW515" s="123">
        <f>IF('Copy &amp; Paste Roster Report Here'!$A512=CW$7,IF('Copy &amp; Paste Roster Report Here'!$M512="QT",1,0),0)</f>
        <v>0</v>
      </c>
      <c r="CX515" s="123">
        <f>IF('Copy &amp; Paste Roster Report Here'!$A512=CX$7,IF('Copy &amp; Paste Roster Report Here'!$M512="QT",1,0),0)</f>
        <v>0</v>
      </c>
      <c r="CY515" s="123">
        <f>IF('Copy &amp; Paste Roster Report Here'!$A512=CY$7,IF('Copy &amp; Paste Roster Report Here'!$M512="QT",1,0),0)</f>
        <v>0</v>
      </c>
      <c r="CZ515" s="123">
        <f>IF('Copy &amp; Paste Roster Report Here'!$A512=CZ$7,IF('Copy &amp; Paste Roster Report Here'!$M512="QT",1,0),0)</f>
        <v>0</v>
      </c>
      <c r="DA515" s="123">
        <f>IF('Copy &amp; Paste Roster Report Here'!$A512=DA$7,IF('Copy &amp; Paste Roster Report Here'!$M512="QT",1,0),0)</f>
        <v>0</v>
      </c>
      <c r="DB515" s="123">
        <f>IF('Copy &amp; Paste Roster Report Here'!$A512=DB$7,IF('Copy &amp; Paste Roster Report Here'!$M512="QT",1,0),0)</f>
        <v>0</v>
      </c>
      <c r="DC515" s="123">
        <f>IF('Copy &amp; Paste Roster Report Here'!$A512=DC$7,IF('Copy &amp; Paste Roster Report Here'!$M512="QT",1,0),0)</f>
        <v>0</v>
      </c>
      <c r="DD515" s="73">
        <f t="shared" si="120"/>
        <v>0</v>
      </c>
      <c r="DE515" s="124">
        <f>IF('Copy &amp; Paste Roster Report Here'!$A512=DE$7,IF('Copy &amp; Paste Roster Report Here'!$M512="xxxxxxxxxxx",1,0),0)</f>
        <v>0</v>
      </c>
      <c r="DF515" s="124">
        <f>IF('Copy &amp; Paste Roster Report Here'!$A512=DF$7,IF('Copy &amp; Paste Roster Report Here'!$M512="xxxxxxxxxxx",1,0),0)</f>
        <v>0</v>
      </c>
      <c r="DG515" s="124">
        <f>IF('Copy &amp; Paste Roster Report Here'!$A512=DG$7,IF('Copy &amp; Paste Roster Report Here'!$M512="xxxxxxxxxxx",1,0),0)</f>
        <v>0</v>
      </c>
      <c r="DH515" s="124">
        <f>IF('Copy &amp; Paste Roster Report Here'!$A512=DH$7,IF('Copy &amp; Paste Roster Report Here'!$M512="xxxxxxxxxxx",1,0),0)</f>
        <v>0</v>
      </c>
      <c r="DI515" s="124">
        <f>IF('Copy &amp; Paste Roster Report Here'!$A512=DI$7,IF('Copy &amp; Paste Roster Report Here'!$M512="xxxxxxxxxxx",1,0),0)</f>
        <v>0</v>
      </c>
      <c r="DJ515" s="124">
        <f>IF('Copy &amp; Paste Roster Report Here'!$A512=DJ$7,IF('Copy &amp; Paste Roster Report Here'!$M512="xxxxxxxxxxx",1,0),0)</f>
        <v>0</v>
      </c>
      <c r="DK515" s="124">
        <f>IF('Copy &amp; Paste Roster Report Here'!$A512=DK$7,IF('Copy &amp; Paste Roster Report Here'!$M512="xxxxxxxxxxx",1,0),0)</f>
        <v>0</v>
      </c>
      <c r="DL515" s="124">
        <f>IF('Copy &amp; Paste Roster Report Here'!$A512=DL$7,IF('Copy &amp; Paste Roster Report Here'!$M512="xxxxxxxxxxx",1,0),0)</f>
        <v>0</v>
      </c>
      <c r="DM515" s="124">
        <f>IF('Copy &amp; Paste Roster Report Here'!$A512=DM$7,IF('Copy &amp; Paste Roster Report Here'!$M512="xxxxxxxxxxx",1,0),0)</f>
        <v>0</v>
      </c>
      <c r="DN515" s="124">
        <f>IF('Copy &amp; Paste Roster Report Here'!$A512=DN$7,IF('Copy &amp; Paste Roster Report Here'!$M512="xxxxxxxxxxx",1,0),0)</f>
        <v>0</v>
      </c>
      <c r="DO515" s="124">
        <f>IF('Copy &amp; Paste Roster Report Here'!$A512=DO$7,IF('Copy &amp; Paste Roster Report Here'!$M512="xxxxxxxxxxx",1,0),0)</f>
        <v>0</v>
      </c>
      <c r="DP515" s="125">
        <f t="shared" si="121"/>
        <v>0</v>
      </c>
      <c r="DQ515" s="126">
        <f t="shared" si="122"/>
        <v>0</v>
      </c>
    </row>
    <row r="516" spans="1:121" x14ac:dyDescent="0.25">
      <c r="A516" s="111">
        <f t="shared" si="108"/>
        <v>0</v>
      </c>
      <c r="B516" s="111">
        <f t="shared" si="109"/>
        <v>0</v>
      </c>
      <c r="C516" s="112">
        <f>+('Copy &amp; Paste Roster Report Here'!$P513-'Copy &amp; Paste Roster Report Here'!$O513)/30</f>
        <v>0</v>
      </c>
      <c r="D516" s="112">
        <f>+('Copy &amp; Paste Roster Report Here'!$P513-'Copy &amp; Paste Roster Report Here'!$O513)</f>
        <v>0</v>
      </c>
      <c r="E516" s="111">
        <f>'Copy &amp; Paste Roster Report Here'!N513</f>
        <v>0</v>
      </c>
      <c r="F516" s="111" t="str">
        <f t="shared" si="110"/>
        <v>N</v>
      </c>
      <c r="G516" s="111">
        <f>'Copy &amp; Paste Roster Report Here'!R513</f>
        <v>0</v>
      </c>
      <c r="H516" s="113">
        <f t="shared" si="111"/>
        <v>0</v>
      </c>
      <c r="I516" s="112">
        <f>IF(F516="N",$F$5-'Copy &amp; Paste Roster Report Here'!O513,+'Copy &amp; Paste Roster Report Here'!Q513-'Copy &amp; Paste Roster Report Here'!O513)</f>
        <v>0</v>
      </c>
      <c r="J516" s="114">
        <f t="shared" si="112"/>
        <v>0</v>
      </c>
      <c r="K516" s="114">
        <f t="shared" si="113"/>
        <v>0</v>
      </c>
      <c r="L516" s="115">
        <f>'Copy &amp; Paste Roster Report Here'!F513</f>
        <v>0</v>
      </c>
      <c r="M516" s="116">
        <f t="shared" si="114"/>
        <v>0</v>
      </c>
      <c r="N516" s="117">
        <f>IF('Copy &amp; Paste Roster Report Here'!$A513='Analytical Tests'!N$7,IF($F516="Y",+$H516*N$6,0),0)</f>
        <v>0</v>
      </c>
      <c r="O516" s="117">
        <f>IF('Copy &amp; Paste Roster Report Here'!$A513='Analytical Tests'!O$7,IF($F516="Y",+$H516*O$6,0),0)</f>
        <v>0</v>
      </c>
      <c r="P516" s="117">
        <f>IF('Copy &amp; Paste Roster Report Here'!$A513='Analytical Tests'!P$7,IF($F516="Y",+$H516*P$6,0),0)</f>
        <v>0</v>
      </c>
      <c r="Q516" s="117">
        <f>IF('Copy &amp; Paste Roster Report Here'!$A513='Analytical Tests'!Q$7,IF($F516="Y",+$H516*Q$6,0),0)</f>
        <v>0</v>
      </c>
      <c r="R516" s="117">
        <f>IF('Copy &amp; Paste Roster Report Here'!$A513='Analytical Tests'!R$7,IF($F516="Y",+$H516*R$6,0),0)</f>
        <v>0</v>
      </c>
      <c r="S516" s="117">
        <f>IF('Copy &amp; Paste Roster Report Here'!$A513='Analytical Tests'!S$7,IF($F516="Y",+$H516*S$6,0),0)</f>
        <v>0</v>
      </c>
      <c r="T516" s="117">
        <f>IF('Copy &amp; Paste Roster Report Here'!$A513='Analytical Tests'!T$7,IF($F516="Y",+$H516*T$6,0),0)</f>
        <v>0</v>
      </c>
      <c r="U516" s="117">
        <f>IF('Copy &amp; Paste Roster Report Here'!$A513='Analytical Tests'!U$7,IF($F516="Y",+$H516*U$6,0),0)</f>
        <v>0</v>
      </c>
      <c r="V516" s="117">
        <f>IF('Copy &amp; Paste Roster Report Here'!$A513='Analytical Tests'!V$7,IF($F516="Y",+$H516*V$6,0),0)</f>
        <v>0</v>
      </c>
      <c r="W516" s="117">
        <f>IF('Copy &amp; Paste Roster Report Here'!$A513='Analytical Tests'!W$7,IF($F516="Y",+$H516*W$6,0),0)</f>
        <v>0</v>
      </c>
      <c r="X516" s="117">
        <f>IF('Copy &amp; Paste Roster Report Here'!$A513='Analytical Tests'!X$7,IF($F516="Y",+$H516*X$6,0),0)</f>
        <v>0</v>
      </c>
      <c r="Y516" s="117" t="b">
        <f>IF('Copy &amp; Paste Roster Report Here'!$A513='Analytical Tests'!Y$7,IF($F516="N",IF($J516&gt;=$C516,Y$6,+($I516/$D516)*Y$6),0))</f>
        <v>0</v>
      </c>
      <c r="Z516" s="117" t="b">
        <f>IF('Copy &amp; Paste Roster Report Here'!$A513='Analytical Tests'!Z$7,IF($F516="N",IF($J516&gt;=$C516,Z$6,+($I516/$D516)*Z$6),0))</f>
        <v>0</v>
      </c>
      <c r="AA516" s="117" t="b">
        <f>IF('Copy &amp; Paste Roster Report Here'!$A513='Analytical Tests'!AA$7,IF($F516="N",IF($J516&gt;=$C516,AA$6,+($I516/$D516)*AA$6),0))</f>
        <v>0</v>
      </c>
      <c r="AB516" s="117" t="b">
        <f>IF('Copy &amp; Paste Roster Report Here'!$A513='Analytical Tests'!AB$7,IF($F516="N",IF($J516&gt;=$C516,AB$6,+($I516/$D516)*AB$6),0))</f>
        <v>0</v>
      </c>
      <c r="AC516" s="117" t="b">
        <f>IF('Copy &amp; Paste Roster Report Here'!$A513='Analytical Tests'!AC$7,IF($F516="N",IF($J516&gt;=$C516,AC$6,+($I516/$D516)*AC$6),0))</f>
        <v>0</v>
      </c>
      <c r="AD516" s="117" t="b">
        <f>IF('Copy &amp; Paste Roster Report Here'!$A513='Analytical Tests'!AD$7,IF($F516="N",IF($J516&gt;=$C516,AD$6,+($I516/$D516)*AD$6),0))</f>
        <v>0</v>
      </c>
      <c r="AE516" s="117" t="b">
        <f>IF('Copy &amp; Paste Roster Report Here'!$A513='Analytical Tests'!AE$7,IF($F516="N",IF($J516&gt;=$C516,AE$6,+($I516/$D516)*AE$6),0))</f>
        <v>0</v>
      </c>
      <c r="AF516" s="117" t="b">
        <f>IF('Copy &amp; Paste Roster Report Here'!$A513='Analytical Tests'!AF$7,IF($F516="N",IF($J516&gt;=$C516,AF$6,+($I516/$D516)*AF$6),0))</f>
        <v>0</v>
      </c>
      <c r="AG516" s="117" t="b">
        <f>IF('Copy &amp; Paste Roster Report Here'!$A513='Analytical Tests'!AG$7,IF($F516="N",IF($J516&gt;=$C516,AG$6,+($I516/$D516)*AG$6),0))</f>
        <v>0</v>
      </c>
      <c r="AH516" s="117" t="b">
        <f>IF('Copy &amp; Paste Roster Report Here'!$A513='Analytical Tests'!AH$7,IF($F516="N",IF($J516&gt;=$C516,AH$6,+($I516/$D516)*AH$6),0))</f>
        <v>0</v>
      </c>
      <c r="AI516" s="117" t="b">
        <f>IF('Copy &amp; Paste Roster Report Here'!$A513='Analytical Tests'!AI$7,IF($F516="N",IF($J516&gt;=$C516,AI$6,+($I516/$D516)*AI$6),0))</f>
        <v>0</v>
      </c>
      <c r="AJ516" s="79"/>
      <c r="AK516" s="118">
        <f>IF('Copy &amp; Paste Roster Report Here'!$A513=AK$7,IF('Copy &amp; Paste Roster Report Here'!$M513="FT",1,0),0)</f>
        <v>0</v>
      </c>
      <c r="AL516" s="118">
        <f>IF('Copy &amp; Paste Roster Report Here'!$A513=AL$7,IF('Copy &amp; Paste Roster Report Here'!$M513="FT",1,0),0)</f>
        <v>0</v>
      </c>
      <c r="AM516" s="118">
        <f>IF('Copy &amp; Paste Roster Report Here'!$A513=AM$7,IF('Copy &amp; Paste Roster Report Here'!$M513="FT",1,0),0)</f>
        <v>0</v>
      </c>
      <c r="AN516" s="118">
        <f>IF('Copy &amp; Paste Roster Report Here'!$A513=AN$7,IF('Copy &amp; Paste Roster Report Here'!$M513="FT",1,0),0)</f>
        <v>0</v>
      </c>
      <c r="AO516" s="118">
        <f>IF('Copy &amp; Paste Roster Report Here'!$A513=AO$7,IF('Copy &amp; Paste Roster Report Here'!$M513="FT",1,0),0)</f>
        <v>0</v>
      </c>
      <c r="AP516" s="118">
        <f>IF('Copy &amp; Paste Roster Report Here'!$A513=AP$7,IF('Copy &amp; Paste Roster Report Here'!$M513="FT",1,0),0)</f>
        <v>0</v>
      </c>
      <c r="AQ516" s="118">
        <f>IF('Copy &amp; Paste Roster Report Here'!$A513=AQ$7,IF('Copy &amp; Paste Roster Report Here'!$M513="FT",1,0),0)</f>
        <v>0</v>
      </c>
      <c r="AR516" s="118">
        <f>IF('Copy &amp; Paste Roster Report Here'!$A513=AR$7,IF('Copy &amp; Paste Roster Report Here'!$M513="FT",1,0),0)</f>
        <v>0</v>
      </c>
      <c r="AS516" s="118">
        <f>IF('Copy &amp; Paste Roster Report Here'!$A513=AS$7,IF('Copy &amp; Paste Roster Report Here'!$M513="FT",1,0),0)</f>
        <v>0</v>
      </c>
      <c r="AT516" s="118">
        <f>IF('Copy &amp; Paste Roster Report Here'!$A513=AT$7,IF('Copy &amp; Paste Roster Report Here'!$M513="FT",1,0),0)</f>
        <v>0</v>
      </c>
      <c r="AU516" s="118">
        <f>IF('Copy &amp; Paste Roster Report Here'!$A513=AU$7,IF('Copy &amp; Paste Roster Report Here'!$M513="FT",1,0),0)</f>
        <v>0</v>
      </c>
      <c r="AV516" s="73">
        <f t="shared" si="115"/>
        <v>0</v>
      </c>
      <c r="AW516" s="119">
        <f>IF('Copy &amp; Paste Roster Report Here'!$A513=AW$7,IF('Copy &amp; Paste Roster Report Here'!$M513="HT",1,0),0)</f>
        <v>0</v>
      </c>
      <c r="AX516" s="119">
        <f>IF('Copy &amp; Paste Roster Report Here'!$A513=AX$7,IF('Copy &amp; Paste Roster Report Here'!$M513="HT",1,0),0)</f>
        <v>0</v>
      </c>
      <c r="AY516" s="119">
        <f>IF('Copy &amp; Paste Roster Report Here'!$A513=AY$7,IF('Copy &amp; Paste Roster Report Here'!$M513="HT",1,0),0)</f>
        <v>0</v>
      </c>
      <c r="AZ516" s="119">
        <f>IF('Copy &amp; Paste Roster Report Here'!$A513=AZ$7,IF('Copy &amp; Paste Roster Report Here'!$M513="HT",1,0),0)</f>
        <v>0</v>
      </c>
      <c r="BA516" s="119">
        <f>IF('Copy &amp; Paste Roster Report Here'!$A513=BA$7,IF('Copy &amp; Paste Roster Report Here'!$M513="HT",1,0),0)</f>
        <v>0</v>
      </c>
      <c r="BB516" s="119">
        <f>IF('Copy &amp; Paste Roster Report Here'!$A513=BB$7,IF('Copy &amp; Paste Roster Report Here'!$M513="HT",1,0),0)</f>
        <v>0</v>
      </c>
      <c r="BC516" s="119">
        <f>IF('Copy &amp; Paste Roster Report Here'!$A513=BC$7,IF('Copy &amp; Paste Roster Report Here'!$M513="HT",1,0),0)</f>
        <v>0</v>
      </c>
      <c r="BD516" s="119">
        <f>IF('Copy &amp; Paste Roster Report Here'!$A513=BD$7,IF('Copy &amp; Paste Roster Report Here'!$M513="HT",1,0),0)</f>
        <v>0</v>
      </c>
      <c r="BE516" s="119">
        <f>IF('Copy &amp; Paste Roster Report Here'!$A513=BE$7,IF('Copy &amp; Paste Roster Report Here'!$M513="HT",1,0),0)</f>
        <v>0</v>
      </c>
      <c r="BF516" s="119">
        <f>IF('Copy &amp; Paste Roster Report Here'!$A513=BF$7,IF('Copy &amp; Paste Roster Report Here'!$M513="HT",1,0),0)</f>
        <v>0</v>
      </c>
      <c r="BG516" s="119">
        <f>IF('Copy &amp; Paste Roster Report Here'!$A513=BG$7,IF('Copy &amp; Paste Roster Report Here'!$M513="HT",1,0),0)</f>
        <v>0</v>
      </c>
      <c r="BH516" s="73">
        <f t="shared" si="116"/>
        <v>0</v>
      </c>
      <c r="BI516" s="120">
        <f>IF('Copy &amp; Paste Roster Report Here'!$A513=BI$7,IF('Copy &amp; Paste Roster Report Here'!$M513="MT",1,0),0)</f>
        <v>0</v>
      </c>
      <c r="BJ516" s="120">
        <f>IF('Copy &amp; Paste Roster Report Here'!$A513=BJ$7,IF('Copy &amp; Paste Roster Report Here'!$M513="MT",1,0),0)</f>
        <v>0</v>
      </c>
      <c r="BK516" s="120">
        <f>IF('Copy &amp; Paste Roster Report Here'!$A513=BK$7,IF('Copy &amp; Paste Roster Report Here'!$M513="MT",1,0),0)</f>
        <v>0</v>
      </c>
      <c r="BL516" s="120">
        <f>IF('Copy &amp; Paste Roster Report Here'!$A513=BL$7,IF('Copy &amp; Paste Roster Report Here'!$M513="MT",1,0),0)</f>
        <v>0</v>
      </c>
      <c r="BM516" s="120">
        <f>IF('Copy &amp; Paste Roster Report Here'!$A513=BM$7,IF('Copy &amp; Paste Roster Report Here'!$M513="MT",1,0),0)</f>
        <v>0</v>
      </c>
      <c r="BN516" s="120">
        <f>IF('Copy &amp; Paste Roster Report Here'!$A513=BN$7,IF('Copy &amp; Paste Roster Report Here'!$M513="MT",1,0),0)</f>
        <v>0</v>
      </c>
      <c r="BO516" s="120">
        <f>IF('Copy &amp; Paste Roster Report Here'!$A513=BO$7,IF('Copy &amp; Paste Roster Report Here'!$M513="MT",1,0),0)</f>
        <v>0</v>
      </c>
      <c r="BP516" s="120">
        <f>IF('Copy &amp; Paste Roster Report Here'!$A513=BP$7,IF('Copy &amp; Paste Roster Report Here'!$M513="MT",1,0),0)</f>
        <v>0</v>
      </c>
      <c r="BQ516" s="120">
        <f>IF('Copy &amp; Paste Roster Report Here'!$A513=BQ$7,IF('Copy &amp; Paste Roster Report Here'!$M513="MT",1,0),0)</f>
        <v>0</v>
      </c>
      <c r="BR516" s="120">
        <f>IF('Copy &amp; Paste Roster Report Here'!$A513=BR$7,IF('Copy &amp; Paste Roster Report Here'!$M513="MT",1,0),0)</f>
        <v>0</v>
      </c>
      <c r="BS516" s="120">
        <f>IF('Copy &amp; Paste Roster Report Here'!$A513=BS$7,IF('Copy &amp; Paste Roster Report Here'!$M513="MT",1,0),0)</f>
        <v>0</v>
      </c>
      <c r="BT516" s="73">
        <f t="shared" si="117"/>
        <v>0</v>
      </c>
      <c r="BU516" s="121">
        <f>IF('Copy &amp; Paste Roster Report Here'!$A513=BU$7,IF('Copy &amp; Paste Roster Report Here'!$M513="fy",1,0),0)</f>
        <v>0</v>
      </c>
      <c r="BV516" s="121">
        <f>IF('Copy &amp; Paste Roster Report Here'!$A513=BV$7,IF('Copy &amp; Paste Roster Report Here'!$M513="fy",1,0),0)</f>
        <v>0</v>
      </c>
      <c r="BW516" s="121">
        <f>IF('Copy &amp; Paste Roster Report Here'!$A513=BW$7,IF('Copy &amp; Paste Roster Report Here'!$M513="fy",1,0),0)</f>
        <v>0</v>
      </c>
      <c r="BX516" s="121">
        <f>IF('Copy &amp; Paste Roster Report Here'!$A513=BX$7,IF('Copy &amp; Paste Roster Report Here'!$M513="fy",1,0),0)</f>
        <v>0</v>
      </c>
      <c r="BY516" s="121">
        <f>IF('Copy &amp; Paste Roster Report Here'!$A513=BY$7,IF('Copy &amp; Paste Roster Report Here'!$M513="fy",1,0),0)</f>
        <v>0</v>
      </c>
      <c r="BZ516" s="121">
        <f>IF('Copy &amp; Paste Roster Report Here'!$A513=BZ$7,IF('Copy &amp; Paste Roster Report Here'!$M513="fy",1,0),0)</f>
        <v>0</v>
      </c>
      <c r="CA516" s="121">
        <f>IF('Copy &amp; Paste Roster Report Here'!$A513=CA$7,IF('Copy &amp; Paste Roster Report Here'!$M513="fy",1,0),0)</f>
        <v>0</v>
      </c>
      <c r="CB516" s="121">
        <f>IF('Copy &amp; Paste Roster Report Here'!$A513=CB$7,IF('Copy &amp; Paste Roster Report Here'!$M513="fy",1,0),0)</f>
        <v>0</v>
      </c>
      <c r="CC516" s="121">
        <f>IF('Copy &amp; Paste Roster Report Here'!$A513=CC$7,IF('Copy &amp; Paste Roster Report Here'!$M513="fy",1,0),0)</f>
        <v>0</v>
      </c>
      <c r="CD516" s="121">
        <f>IF('Copy &amp; Paste Roster Report Here'!$A513=CD$7,IF('Copy &amp; Paste Roster Report Here'!$M513="fy",1,0),0)</f>
        <v>0</v>
      </c>
      <c r="CE516" s="121">
        <f>IF('Copy &amp; Paste Roster Report Here'!$A513=CE$7,IF('Copy &amp; Paste Roster Report Here'!$M513="fy",1,0),0)</f>
        <v>0</v>
      </c>
      <c r="CF516" s="73">
        <f t="shared" si="118"/>
        <v>0</v>
      </c>
      <c r="CG516" s="122">
        <f>IF('Copy &amp; Paste Roster Report Here'!$A513=CG$7,IF('Copy &amp; Paste Roster Report Here'!$M513="RH",1,0),0)</f>
        <v>0</v>
      </c>
      <c r="CH516" s="122">
        <f>IF('Copy &amp; Paste Roster Report Here'!$A513=CH$7,IF('Copy &amp; Paste Roster Report Here'!$M513="RH",1,0),0)</f>
        <v>0</v>
      </c>
      <c r="CI516" s="122">
        <f>IF('Copy &amp; Paste Roster Report Here'!$A513=CI$7,IF('Copy &amp; Paste Roster Report Here'!$M513="RH",1,0),0)</f>
        <v>0</v>
      </c>
      <c r="CJ516" s="122">
        <f>IF('Copy &amp; Paste Roster Report Here'!$A513=CJ$7,IF('Copy &amp; Paste Roster Report Here'!$M513="RH",1,0),0)</f>
        <v>0</v>
      </c>
      <c r="CK516" s="122">
        <f>IF('Copy &amp; Paste Roster Report Here'!$A513=CK$7,IF('Copy &amp; Paste Roster Report Here'!$M513="RH",1,0),0)</f>
        <v>0</v>
      </c>
      <c r="CL516" s="122">
        <f>IF('Copy &amp; Paste Roster Report Here'!$A513=CL$7,IF('Copy &amp; Paste Roster Report Here'!$M513="RH",1,0),0)</f>
        <v>0</v>
      </c>
      <c r="CM516" s="122">
        <f>IF('Copy &amp; Paste Roster Report Here'!$A513=CM$7,IF('Copy &amp; Paste Roster Report Here'!$M513="RH",1,0),0)</f>
        <v>0</v>
      </c>
      <c r="CN516" s="122">
        <f>IF('Copy &amp; Paste Roster Report Here'!$A513=CN$7,IF('Copy &amp; Paste Roster Report Here'!$M513="RH",1,0),0)</f>
        <v>0</v>
      </c>
      <c r="CO516" s="122">
        <f>IF('Copy &amp; Paste Roster Report Here'!$A513=CO$7,IF('Copy &amp; Paste Roster Report Here'!$M513="RH",1,0),0)</f>
        <v>0</v>
      </c>
      <c r="CP516" s="122">
        <f>IF('Copy &amp; Paste Roster Report Here'!$A513=CP$7,IF('Copy &amp; Paste Roster Report Here'!$M513="RH",1,0),0)</f>
        <v>0</v>
      </c>
      <c r="CQ516" s="122">
        <f>IF('Copy &amp; Paste Roster Report Here'!$A513=CQ$7,IF('Copy &amp; Paste Roster Report Here'!$M513="RH",1,0),0)</f>
        <v>0</v>
      </c>
      <c r="CR516" s="73">
        <f t="shared" si="119"/>
        <v>0</v>
      </c>
      <c r="CS516" s="123">
        <f>IF('Copy &amp; Paste Roster Report Here'!$A513=CS$7,IF('Copy &amp; Paste Roster Report Here'!$M513="QT",1,0),0)</f>
        <v>0</v>
      </c>
      <c r="CT516" s="123">
        <f>IF('Copy &amp; Paste Roster Report Here'!$A513=CT$7,IF('Copy &amp; Paste Roster Report Here'!$M513="QT",1,0),0)</f>
        <v>0</v>
      </c>
      <c r="CU516" s="123">
        <f>IF('Copy &amp; Paste Roster Report Here'!$A513=CU$7,IF('Copy &amp; Paste Roster Report Here'!$M513="QT",1,0),0)</f>
        <v>0</v>
      </c>
      <c r="CV516" s="123">
        <f>IF('Copy &amp; Paste Roster Report Here'!$A513=CV$7,IF('Copy &amp; Paste Roster Report Here'!$M513="QT",1,0),0)</f>
        <v>0</v>
      </c>
      <c r="CW516" s="123">
        <f>IF('Copy &amp; Paste Roster Report Here'!$A513=CW$7,IF('Copy &amp; Paste Roster Report Here'!$M513="QT",1,0),0)</f>
        <v>0</v>
      </c>
      <c r="CX516" s="123">
        <f>IF('Copy &amp; Paste Roster Report Here'!$A513=CX$7,IF('Copy &amp; Paste Roster Report Here'!$M513="QT",1,0),0)</f>
        <v>0</v>
      </c>
      <c r="CY516" s="123">
        <f>IF('Copy &amp; Paste Roster Report Here'!$A513=CY$7,IF('Copy &amp; Paste Roster Report Here'!$M513="QT",1,0),0)</f>
        <v>0</v>
      </c>
      <c r="CZ516" s="123">
        <f>IF('Copy &amp; Paste Roster Report Here'!$A513=CZ$7,IF('Copy &amp; Paste Roster Report Here'!$M513="QT",1,0),0)</f>
        <v>0</v>
      </c>
      <c r="DA516" s="123">
        <f>IF('Copy &amp; Paste Roster Report Here'!$A513=DA$7,IF('Copy &amp; Paste Roster Report Here'!$M513="QT",1,0),0)</f>
        <v>0</v>
      </c>
      <c r="DB516" s="123">
        <f>IF('Copy &amp; Paste Roster Report Here'!$A513=DB$7,IF('Copy &amp; Paste Roster Report Here'!$M513="QT",1,0),0)</f>
        <v>0</v>
      </c>
      <c r="DC516" s="123">
        <f>IF('Copy &amp; Paste Roster Report Here'!$A513=DC$7,IF('Copy &amp; Paste Roster Report Here'!$M513="QT",1,0),0)</f>
        <v>0</v>
      </c>
      <c r="DD516" s="73">
        <f t="shared" si="120"/>
        <v>0</v>
      </c>
      <c r="DE516" s="124">
        <f>IF('Copy &amp; Paste Roster Report Here'!$A513=DE$7,IF('Copy &amp; Paste Roster Report Here'!$M513="xxxxxxxxxxx",1,0),0)</f>
        <v>0</v>
      </c>
      <c r="DF516" s="124">
        <f>IF('Copy &amp; Paste Roster Report Here'!$A513=DF$7,IF('Copy &amp; Paste Roster Report Here'!$M513="xxxxxxxxxxx",1,0),0)</f>
        <v>0</v>
      </c>
      <c r="DG516" s="124">
        <f>IF('Copy &amp; Paste Roster Report Here'!$A513=DG$7,IF('Copy &amp; Paste Roster Report Here'!$M513="xxxxxxxxxxx",1,0),0)</f>
        <v>0</v>
      </c>
      <c r="DH516" s="124">
        <f>IF('Copy &amp; Paste Roster Report Here'!$A513=DH$7,IF('Copy &amp; Paste Roster Report Here'!$M513="xxxxxxxxxxx",1,0),0)</f>
        <v>0</v>
      </c>
      <c r="DI516" s="124">
        <f>IF('Copy &amp; Paste Roster Report Here'!$A513=DI$7,IF('Copy &amp; Paste Roster Report Here'!$M513="xxxxxxxxxxx",1,0),0)</f>
        <v>0</v>
      </c>
      <c r="DJ516" s="124">
        <f>IF('Copy &amp; Paste Roster Report Here'!$A513=DJ$7,IF('Copy &amp; Paste Roster Report Here'!$M513="xxxxxxxxxxx",1,0),0)</f>
        <v>0</v>
      </c>
      <c r="DK516" s="124">
        <f>IF('Copy &amp; Paste Roster Report Here'!$A513=DK$7,IF('Copy &amp; Paste Roster Report Here'!$M513="xxxxxxxxxxx",1,0),0)</f>
        <v>0</v>
      </c>
      <c r="DL516" s="124">
        <f>IF('Copy &amp; Paste Roster Report Here'!$A513=DL$7,IF('Copy &amp; Paste Roster Report Here'!$M513="xxxxxxxxxxx",1,0),0)</f>
        <v>0</v>
      </c>
      <c r="DM516" s="124">
        <f>IF('Copy &amp; Paste Roster Report Here'!$A513=DM$7,IF('Copy &amp; Paste Roster Report Here'!$M513="xxxxxxxxxxx",1,0),0)</f>
        <v>0</v>
      </c>
      <c r="DN516" s="124">
        <f>IF('Copy &amp; Paste Roster Report Here'!$A513=DN$7,IF('Copy &amp; Paste Roster Report Here'!$M513="xxxxxxxxxxx",1,0),0)</f>
        <v>0</v>
      </c>
      <c r="DO516" s="124">
        <f>IF('Copy &amp; Paste Roster Report Here'!$A513=DO$7,IF('Copy &amp; Paste Roster Report Here'!$M513="xxxxxxxxxxx",1,0),0)</f>
        <v>0</v>
      </c>
      <c r="DP516" s="125">
        <f t="shared" si="121"/>
        <v>0</v>
      </c>
      <c r="DQ516" s="126">
        <f t="shared" si="122"/>
        <v>0</v>
      </c>
    </row>
    <row r="517" spans="1:121" x14ac:dyDescent="0.25">
      <c r="A517" s="111">
        <f t="shared" si="108"/>
        <v>0</v>
      </c>
      <c r="B517" s="111">
        <f t="shared" si="109"/>
        <v>0</v>
      </c>
      <c r="C517" s="112">
        <f>+('Copy &amp; Paste Roster Report Here'!$P514-'Copy &amp; Paste Roster Report Here'!$O514)/30</f>
        <v>0</v>
      </c>
      <c r="D517" s="112">
        <f>+('Copy &amp; Paste Roster Report Here'!$P514-'Copy &amp; Paste Roster Report Here'!$O514)</f>
        <v>0</v>
      </c>
      <c r="E517" s="111">
        <f>'Copy &amp; Paste Roster Report Here'!N514</f>
        <v>0</v>
      </c>
      <c r="F517" s="111" t="str">
        <f t="shared" si="110"/>
        <v>N</v>
      </c>
      <c r="G517" s="111">
        <f>'Copy &amp; Paste Roster Report Here'!R514</f>
        <v>0</v>
      </c>
      <c r="H517" s="113">
        <f t="shared" si="111"/>
        <v>0</v>
      </c>
      <c r="I517" s="112">
        <f>IF(F517="N",$F$5-'Copy &amp; Paste Roster Report Here'!O514,+'Copy &amp; Paste Roster Report Here'!Q514-'Copy &amp; Paste Roster Report Here'!O514)</f>
        <v>0</v>
      </c>
      <c r="J517" s="114">
        <f t="shared" si="112"/>
        <v>0</v>
      </c>
      <c r="K517" s="114">
        <f t="shared" si="113"/>
        <v>0</v>
      </c>
      <c r="L517" s="115">
        <f>'Copy &amp; Paste Roster Report Here'!F514</f>
        <v>0</v>
      </c>
      <c r="M517" s="116">
        <f t="shared" si="114"/>
        <v>0</v>
      </c>
      <c r="N517" s="117">
        <f>IF('Copy &amp; Paste Roster Report Here'!$A514='Analytical Tests'!N$7,IF($F517="Y",+$H517*N$6,0),0)</f>
        <v>0</v>
      </c>
      <c r="O517" s="117">
        <f>IF('Copy &amp; Paste Roster Report Here'!$A514='Analytical Tests'!O$7,IF($F517="Y",+$H517*O$6,0),0)</f>
        <v>0</v>
      </c>
      <c r="P517" s="117">
        <f>IF('Copy &amp; Paste Roster Report Here'!$A514='Analytical Tests'!P$7,IF($F517="Y",+$H517*P$6,0),0)</f>
        <v>0</v>
      </c>
      <c r="Q517" s="117">
        <f>IF('Copy &amp; Paste Roster Report Here'!$A514='Analytical Tests'!Q$7,IF($F517="Y",+$H517*Q$6,0),0)</f>
        <v>0</v>
      </c>
      <c r="R517" s="117">
        <f>IF('Copy &amp; Paste Roster Report Here'!$A514='Analytical Tests'!R$7,IF($F517="Y",+$H517*R$6,0),0)</f>
        <v>0</v>
      </c>
      <c r="S517" s="117">
        <f>IF('Copy &amp; Paste Roster Report Here'!$A514='Analytical Tests'!S$7,IF($F517="Y",+$H517*S$6,0),0)</f>
        <v>0</v>
      </c>
      <c r="T517" s="117">
        <f>IF('Copy &amp; Paste Roster Report Here'!$A514='Analytical Tests'!T$7,IF($F517="Y",+$H517*T$6,0),0)</f>
        <v>0</v>
      </c>
      <c r="U517" s="117">
        <f>IF('Copy &amp; Paste Roster Report Here'!$A514='Analytical Tests'!U$7,IF($F517="Y",+$H517*U$6,0),0)</f>
        <v>0</v>
      </c>
      <c r="V517" s="117">
        <f>IF('Copy &amp; Paste Roster Report Here'!$A514='Analytical Tests'!V$7,IF($F517="Y",+$H517*V$6,0),0)</f>
        <v>0</v>
      </c>
      <c r="W517" s="117">
        <f>IF('Copy &amp; Paste Roster Report Here'!$A514='Analytical Tests'!W$7,IF($F517="Y",+$H517*W$6,0),0)</f>
        <v>0</v>
      </c>
      <c r="X517" s="117">
        <f>IF('Copy &amp; Paste Roster Report Here'!$A514='Analytical Tests'!X$7,IF($F517="Y",+$H517*X$6,0),0)</f>
        <v>0</v>
      </c>
      <c r="Y517" s="117" t="b">
        <f>IF('Copy &amp; Paste Roster Report Here'!$A514='Analytical Tests'!Y$7,IF($F517="N",IF($J517&gt;=$C517,Y$6,+($I517/$D517)*Y$6),0))</f>
        <v>0</v>
      </c>
      <c r="Z517" s="117" t="b">
        <f>IF('Copy &amp; Paste Roster Report Here'!$A514='Analytical Tests'!Z$7,IF($F517="N",IF($J517&gt;=$C517,Z$6,+($I517/$D517)*Z$6),0))</f>
        <v>0</v>
      </c>
      <c r="AA517" s="117" t="b">
        <f>IF('Copy &amp; Paste Roster Report Here'!$A514='Analytical Tests'!AA$7,IF($F517="N",IF($J517&gt;=$C517,AA$6,+($I517/$D517)*AA$6),0))</f>
        <v>0</v>
      </c>
      <c r="AB517" s="117" t="b">
        <f>IF('Copy &amp; Paste Roster Report Here'!$A514='Analytical Tests'!AB$7,IF($F517="N",IF($J517&gt;=$C517,AB$6,+($I517/$D517)*AB$6),0))</f>
        <v>0</v>
      </c>
      <c r="AC517" s="117" t="b">
        <f>IF('Copy &amp; Paste Roster Report Here'!$A514='Analytical Tests'!AC$7,IF($F517="N",IF($J517&gt;=$C517,AC$6,+($I517/$D517)*AC$6),0))</f>
        <v>0</v>
      </c>
      <c r="AD517" s="117" t="b">
        <f>IF('Copy &amp; Paste Roster Report Here'!$A514='Analytical Tests'!AD$7,IF($F517="N",IF($J517&gt;=$C517,AD$6,+($I517/$D517)*AD$6),0))</f>
        <v>0</v>
      </c>
      <c r="AE517" s="117" t="b">
        <f>IF('Copy &amp; Paste Roster Report Here'!$A514='Analytical Tests'!AE$7,IF($F517="N",IF($J517&gt;=$C517,AE$6,+($I517/$D517)*AE$6),0))</f>
        <v>0</v>
      </c>
      <c r="AF517" s="117" t="b">
        <f>IF('Copy &amp; Paste Roster Report Here'!$A514='Analytical Tests'!AF$7,IF($F517="N",IF($J517&gt;=$C517,AF$6,+($I517/$D517)*AF$6),0))</f>
        <v>0</v>
      </c>
      <c r="AG517" s="117" t="b">
        <f>IF('Copy &amp; Paste Roster Report Here'!$A514='Analytical Tests'!AG$7,IF($F517="N",IF($J517&gt;=$C517,AG$6,+($I517/$D517)*AG$6),0))</f>
        <v>0</v>
      </c>
      <c r="AH517" s="117" t="b">
        <f>IF('Copy &amp; Paste Roster Report Here'!$A514='Analytical Tests'!AH$7,IF($F517="N",IF($J517&gt;=$C517,AH$6,+($I517/$D517)*AH$6),0))</f>
        <v>0</v>
      </c>
      <c r="AI517" s="117" t="b">
        <f>IF('Copy &amp; Paste Roster Report Here'!$A514='Analytical Tests'!AI$7,IF($F517="N",IF($J517&gt;=$C517,AI$6,+($I517/$D517)*AI$6),0))</f>
        <v>0</v>
      </c>
      <c r="AJ517" s="79"/>
      <c r="AK517" s="118">
        <f>IF('Copy &amp; Paste Roster Report Here'!$A514=AK$7,IF('Copy &amp; Paste Roster Report Here'!$M514="FT",1,0),0)</f>
        <v>0</v>
      </c>
      <c r="AL517" s="118">
        <f>IF('Copy &amp; Paste Roster Report Here'!$A514=AL$7,IF('Copy &amp; Paste Roster Report Here'!$M514="FT",1,0),0)</f>
        <v>0</v>
      </c>
      <c r="AM517" s="118">
        <f>IF('Copy &amp; Paste Roster Report Here'!$A514=AM$7,IF('Copy &amp; Paste Roster Report Here'!$M514="FT",1,0),0)</f>
        <v>0</v>
      </c>
      <c r="AN517" s="118">
        <f>IF('Copy &amp; Paste Roster Report Here'!$A514=AN$7,IF('Copy &amp; Paste Roster Report Here'!$M514="FT",1,0),0)</f>
        <v>0</v>
      </c>
      <c r="AO517" s="118">
        <f>IF('Copy &amp; Paste Roster Report Here'!$A514=AO$7,IF('Copy &amp; Paste Roster Report Here'!$M514="FT",1,0),0)</f>
        <v>0</v>
      </c>
      <c r="AP517" s="118">
        <f>IF('Copy &amp; Paste Roster Report Here'!$A514=AP$7,IF('Copy &amp; Paste Roster Report Here'!$M514="FT",1,0),0)</f>
        <v>0</v>
      </c>
      <c r="AQ517" s="118">
        <f>IF('Copy &amp; Paste Roster Report Here'!$A514=AQ$7,IF('Copy &amp; Paste Roster Report Here'!$M514="FT",1,0),0)</f>
        <v>0</v>
      </c>
      <c r="AR517" s="118">
        <f>IF('Copy &amp; Paste Roster Report Here'!$A514=AR$7,IF('Copy &amp; Paste Roster Report Here'!$M514="FT",1,0),0)</f>
        <v>0</v>
      </c>
      <c r="AS517" s="118">
        <f>IF('Copy &amp; Paste Roster Report Here'!$A514=AS$7,IF('Copy &amp; Paste Roster Report Here'!$M514="FT",1,0),0)</f>
        <v>0</v>
      </c>
      <c r="AT517" s="118">
        <f>IF('Copy &amp; Paste Roster Report Here'!$A514=AT$7,IF('Copy &amp; Paste Roster Report Here'!$M514="FT",1,0),0)</f>
        <v>0</v>
      </c>
      <c r="AU517" s="118">
        <f>IF('Copy &amp; Paste Roster Report Here'!$A514=AU$7,IF('Copy &amp; Paste Roster Report Here'!$M514="FT",1,0),0)</f>
        <v>0</v>
      </c>
      <c r="AV517" s="73">
        <f t="shared" si="115"/>
        <v>0</v>
      </c>
      <c r="AW517" s="119">
        <f>IF('Copy &amp; Paste Roster Report Here'!$A514=AW$7,IF('Copy &amp; Paste Roster Report Here'!$M514="HT",1,0),0)</f>
        <v>0</v>
      </c>
      <c r="AX517" s="119">
        <f>IF('Copy &amp; Paste Roster Report Here'!$A514=AX$7,IF('Copy &amp; Paste Roster Report Here'!$M514="HT",1,0),0)</f>
        <v>0</v>
      </c>
      <c r="AY517" s="119">
        <f>IF('Copy &amp; Paste Roster Report Here'!$A514=AY$7,IF('Copy &amp; Paste Roster Report Here'!$M514="HT",1,0),0)</f>
        <v>0</v>
      </c>
      <c r="AZ517" s="119">
        <f>IF('Copy &amp; Paste Roster Report Here'!$A514=AZ$7,IF('Copy &amp; Paste Roster Report Here'!$M514="HT",1,0),0)</f>
        <v>0</v>
      </c>
      <c r="BA517" s="119">
        <f>IF('Copy &amp; Paste Roster Report Here'!$A514=BA$7,IF('Copy &amp; Paste Roster Report Here'!$M514="HT",1,0),0)</f>
        <v>0</v>
      </c>
      <c r="BB517" s="119">
        <f>IF('Copy &amp; Paste Roster Report Here'!$A514=BB$7,IF('Copy &amp; Paste Roster Report Here'!$M514="HT",1,0),0)</f>
        <v>0</v>
      </c>
      <c r="BC517" s="119">
        <f>IF('Copy &amp; Paste Roster Report Here'!$A514=BC$7,IF('Copy &amp; Paste Roster Report Here'!$M514="HT",1,0),0)</f>
        <v>0</v>
      </c>
      <c r="BD517" s="119">
        <f>IF('Copy &amp; Paste Roster Report Here'!$A514=BD$7,IF('Copy &amp; Paste Roster Report Here'!$M514="HT",1,0),0)</f>
        <v>0</v>
      </c>
      <c r="BE517" s="119">
        <f>IF('Copy &amp; Paste Roster Report Here'!$A514=BE$7,IF('Copy &amp; Paste Roster Report Here'!$M514="HT",1,0),0)</f>
        <v>0</v>
      </c>
      <c r="BF517" s="119">
        <f>IF('Copy &amp; Paste Roster Report Here'!$A514=BF$7,IF('Copy &amp; Paste Roster Report Here'!$M514="HT",1,0),0)</f>
        <v>0</v>
      </c>
      <c r="BG517" s="119">
        <f>IF('Copy &amp; Paste Roster Report Here'!$A514=BG$7,IF('Copy &amp; Paste Roster Report Here'!$M514="HT",1,0),0)</f>
        <v>0</v>
      </c>
      <c r="BH517" s="73">
        <f t="shared" si="116"/>
        <v>0</v>
      </c>
      <c r="BI517" s="120">
        <f>IF('Copy &amp; Paste Roster Report Here'!$A514=BI$7,IF('Copy &amp; Paste Roster Report Here'!$M514="MT",1,0),0)</f>
        <v>0</v>
      </c>
      <c r="BJ517" s="120">
        <f>IF('Copy &amp; Paste Roster Report Here'!$A514=BJ$7,IF('Copy &amp; Paste Roster Report Here'!$M514="MT",1,0),0)</f>
        <v>0</v>
      </c>
      <c r="BK517" s="120">
        <f>IF('Copy &amp; Paste Roster Report Here'!$A514=BK$7,IF('Copy &amp; Paste Roster Report Here'!$M514="MT",1,0),0)</f>
        <v>0</v>
      </c>
      <c r="BL517" s="120">
        <f>IF('Copy &amp; Paste Roster Report Here'!$A514=BL$7,IF('Copy &amp; Paste Roster Report Here'!$M514="MT",1,0),0)</f>
        <v>0</v>
      </c>
      <c r="BM517" s="120">
        <f>IF('Copy &amp; Paste Roster Report Here'!$A514=BM$7,IF('Copy &amp; Paste Roster Report Here'!$M514="MT",1,0),0)</f>
        <v>0</v>
      </c>
      <c r="BN517" s="120">
        <f>IF('Copy &amp; Paste Roster Report Here'!$A514=BN$7,IF('Copy &amp; Paste Roster Report Here'!$M514="MT",1,0),0)</f>
        <v>0</v>
      </c>
      <c r="BO517" s="120">
        <f>IF('Copy &amp; Paste Roster Report Here'!$A514=BO$7,IF('Copy &amp; Paste Roster Report Here'!$M514="MT",1,0),0)</f>
        <v>0</v>
      </c>
      <c r="BP517" s="120">
        <f>IF('Copy &amp; Paste Roster Report Here'!$A514=BP$7,IF('Copy &amp; Paste Roster Report Here'!$M514="MT",1,0),0)</f>
        <v>0</v>
      </c>
      <c r="BQ517" s="120">
        <f>IF('Copy &amp; Paste Roster Report Here'!$A514=BQ$7,IF('Copy &amp; Paste Roster Report Here'!$M514="MT",1,0),0)</f>
        <v>0</v>
      </c>
      <c r="BR517" s="120">
        <f>IF('Copy &amp; Paste Roster Report Here'!$A514=BR$7,IF('Copy &amp; Paste Roster Report Here'!$M514="MT",1,0),0)</f>
        <v>0</v>
      </c>
      <c r="BS517" s="120">
        <f>IF('Copy &amp; Paste Roster Report Here'!$A514=BS$7,IF('Copy &amp; Paste Roster Report Here'!$M514="MT",1,0),0)</f>
        <v>0</v>
      </c>
      <c r="BT517" s="73">
        <f t="shared" si="117"/>
        <v>0</v>
      </c>
      <c r="BU517" s="121">
        <f>IF('Copy &amp; Paste Roster Report Here'!$A514=BU$7,IF('Copy &amp; Paste Roster Report Here'!$M514="fy",1,0),0)</f>
        <v>0</v>
      </c>
      <c r="BV517" s="121">
        <f>IF('Copy &amp; Paste Roster Report Here'!$A514=BV$7,IF('Copy &amp; Paste Roster Report Here'!$M514="fy",1,0),0)</f>
        <v>0</v>
      </c>
      <c r="BW517" s="121">
        <f>IF('Copy &amp; Paste Roster Report Here'!$A514=BW$7,IF('Copy &amp; Paste Roster Report Here'!$M514="fy",1,0),0)</f>
        <v>0</v>
      </c>
      <c r="BX517" s="121">
        <f>IF('Copy &amp; Paste Roster Report Here'!$A514=BX$7,IF('Copy &amp; Paste Roster Report Here'!$M514="fy",1,0),0)</f>
        <v>0</v>
      </c>
      <c r="BY517" s="121">
        <f>IF('Copy &amp; Paste Roster Report Here'!$A514=BY$7,IF('Copy &amp; Paste Roster Report Here'!$M514="fy",1,0),0)</f>
        <v>0</v>
      </c>
      <c r="BZ517" s="121">
        <f>IF('Copy &amp; Paste Roster Report Here'!$A514=BZ$7,IF('Copy &amp; Paste Roster Report Here'!$M514="fy",1,0),0)</f>
        <v>0</v>
      </c>
      <c r="CA517" s="121">
        <f>IF('Copy &amp; Paste Roster Report Here'!$A514=CA$7,IF('Copy &amp; Paste Roster Report Here'!$M514="fy",1,0),0)</f>
        <v>0</v>
      </c>
      <c r="CB517" s="121">
        <f>IF('Copy &amp; Paste Roster Report Here'!$A514=CB$7,IF('Copy &amp; Paste Roster Report Here'!$M514="fy",1,0),0)</f>
        <v>0</v>
      </c>
      <c r="CC517" s="121">
        <f>IF('Copy &amp; Paste Roster Report Here'!$A514=CC$7,IF('Copy &amp; Paste Roster Report Here'!$M514="fy",1,0),0)</f>
        <v>0</v>
      </c>
      <c r="CD517" s="121">
        <f>IF('Copy &amp; Paste Roster Report Here'!$A514=CD$7,IF('Copy &amp; Paste Roster Report Here'!$M514="fy",1,0),0)</f>
        <v>0</v>
      </c>
      <c r="CE517" s="121">
        <f>IF('Copy &amp; Paste Roster Report Here'!$A514=CE$7,IF('Copy &amp; Paste Roster Report Here'!$M514="fy",1,0),0)</f>
        <v>0</v>
      </c>
      <c r="CF517" s="73">
        <f t="shared" si="118"/>
        <v>0</v>
      </c>
      <c r="CG517" s="122">
        <f>IF('Copy &amp; Paste Roster Report Here'!$A514=CG$7,IF('Copy &amp; Paste Roster Report Here'!$M514="RH",1,0),0)</f>
        <v>0</v>
      </c>
      <c r="CH517" s="122">
        <f>IF('Copy &amp; Paste Roster Report Here'!$A514=CH$7,IF('Copy &amp; Paste Roster Report Here'!$M514="RH",1,0),0)</f>
        <v>0</v>
      </c>
      <c r="CI517" s="122">
        <f>IF('Copy &amp; Paste Roster Report Here'!$A514=CI$7,IF('Copy &amp; Paste Roster Report Here'!$M514="RH",1,0),0)</f>
        <v>0</v>
      </c>
      <c r="CJ517" s="122">
        <f>IF('Copy &amp; Paste Roster Report Here'!$A514=CJ$7,IF('Copy &amp; Paste Roster Report Here'!$M514="RH",1,0),0)</f>
        <v>0</v>
      </c>
      <c r="CK517" s="122">
        <f>IF('Copy &amp; Paste Roster Report Here'!$A514=CK$7,IF('Copy &amp; Paste Roster Report Here'!$M514="RH",1,0),0)</f>
        <v>0</v>
      </c>
      <c r="CL517" s="122">
        <f>IF('Copy &amp; Paste Roster Report Here'!$A514=CL$7,IF('Copy &amp; Paste Roster Report Here'!$M514="RH",1,0),0)</f>
        <v>0</v>
      </c>
      <c r="CM517" s="122">
        <f>IF('Copy &amp; Paste Roster Report Here'!$A514=CM$7,IF('Copy &amp; Paste Roster Report Here'!$M514="RH",1,0),0)</f>
        <v>0</v>
      </c>
      <c r="CN517" s="122">
        <f>IF('Copy &amp; Paste Roster Report Here'!$A514=CN$7,IF('Copy &amp; Paste Roster Report Here'!$M514="RH",1,0),0)</f>
        <v>0</v>
      </c>
      <c r="CO517" s="122">
        <f>IF('Copy &amp; Paste Roster Report Here'!$A514=CO$7,IF('Copy &amp; Paste Roster Report Here'!$M514="RH",1,0),0)</f>
        <v>0</v>
      </c>
      <c r="CP517" s="122">
        <f>IF('Copy &amp; Paste Roster Report Here'!$A514=CP$7,IF('Copy &amp; Paste Roster Report Here'!$M514="RH",1,0),0)</f>
        <v>0</v>
      </c>
      <c r="CQ517" s="122">
        <f>IF('Copy &amp; Paste Roster Report Here'!$A514=CQ$7,IF('Copy &amp; Paste Roster Report Here'!$M514="RH",1,0),0)</f>
        <v>0</v>
      </c>
      <c r="CR517" s="73">
        <f t="shared" si="119"/>
        <v>0</v>
      </c>
      <c r="CS517" s="123">
        <f>IF('Copy &amp; Paste Roster Report Here'!$A514=CS$7,IF('Copy &amp; Paste Roster Report Here'!$M514="QT",1,0),0)</f>
        <v>0</v>
      </c>
      <c r="CT517" s="123">
        <f>IF('Copy &amp; Paste Roster Report Here'!$A514=CT$7,IF('Copy &amp; Paste Roster Report Here'!$M514="QT",1,0),0)</f>
        <v>0</v>
      </c>
      <c r="CU517" s="123">
        <f>IF('Copy &amp; Paste Roster Report Here'!$A514=CU$7,IF('Copy &amp; Paste Roster Report Here'!$M514="QT",1,0),0)</f>
        <v>0</v>
      </c>
      <c r="CV517" s="123">
        <f>IF('Copy &amp; Paste Roster Report Here'!$A514=CV$7,IF('Copy &amp; Paste Roster Report Here'!$M514="QT",1,0),0)</f>
        <v>0</v>
      </c>
      <c r="CW517" s="123">
        <f>IF('Copy &amp; Paste Roster Report Here'!$A514=CW$7,IF('Copy &amp; Paste Roster Report Here'!$M514="QT",1,0),0)</f>
        <v>0</v>
      </c>
      <c r="CX517" s="123">
        <f>IF('Copy &amp; Paste Roster Report Here'!$A514=CX$7,IF('Copy &amp; Paste Roster Report Here'!$M514="QT",1,0),0)</f>
        <v>0</v>
      </c>
      <c r="CY517" s="123">
        <f>IF('Copy &amp; Paste Roster Report Here'!$A514=CY$7,IF('Copy &amp; Paste Roster Report Here'!$M514="QT",1,0),0)</f>
        <v>0</v>
      </c>
      <c r="CZ517" s="123">
        <f>IF('Copy &amp; Paste Roster Report Here'!$A514=CZ$7,IF('Copy &amp; Paste Roster Report Here'!$M514="QT",1,0),0)</f>
        <v>0</v>
      </c>
      <c r="DA517" s="123">
        <f>IF('Copy &amp; Paste Roster Report Here'!$A514=DA$7,IF('Copy &amp; Paste Roster Report Here'!$M514="QT",1,0),0)</f>
        <v>0</v>
      </c>
      <c r="DB517" s="123">
        <f>IF('Copy &amp; Paste Roster Report Here'!$A514=DB$7,IF('Copy &amp; Paste Roster Report Here'!$M514="QT",1,0),0)</f>
        <v>0</v>
      </c>
      <c r="DC517" s="123">
        <f>IF('Copy &amp; Paste Roster Report Here'!$A514=DC$7,IF('Copy &amp; Paste Roster Report Here'!$M514="QT",1,0),0)</f>
        <v>0</v>
      </c>
      <c r="DD517" s="73">
        <f t="shared" si="120"/>
        <v>0</v>
      </c>
      <c r="DE517" s="124">
        <f>IF('Copy &amp; Paste Roster Report Here'!$A514=DE$7,IF('Copy &amp; Paste Roster Report Here'!$M514="xxxxxxxxxxx",1,0),0)</f>
        <v>0</v>
      </c>
      <c r="DF517" s="124">
        <f>IF('Copy &amp; Paste Roster Report Here'!$A514=DF$7,IF('Copy &amp; Paste Roster Report Here'!$M514="xxxxxxxxxxx",1,0),0)</f>
        <v>0</v>
      </c>
      <c r="DG517" s="124">
        <f>IF('Copy &amp; Paste Roster Report Here'!$A514=DG$7,IF('Copy &amp; Paste Roster Report Here'!$M514="xxxxxxxxxxx",1,0),0)</f>
        <v>0</v>
      </c>
      <c r="DH517" s="124">
        <f>IF('Copy &amp; Paste Roster Report Here'!$A514=DH$7,IF('Copy &amp; Paste Roster Report Here'!$M514="xxxxxxxxxxx",1,0),0)</f>
        <v>0</v>
      </c>
      <c r="DI517" s="124">
        <f>IF('Copy &amp; Paste Roster Report Here'!$A514=DI$7,IF('Copy &amp; Paste Roster Report Here'!$M514="xxxxxxxxxxx",1,0),0)</f>
        <v>0</v>
      </c>
      <c r="DJ517" s="124">
        <f>IF('Copy &amp; Paste Roster Report Here'!$A514=DJ$7,IF('Copy &amp; Paste Roster Report Here'!$M514="xxxxxxxxxxx",1,0),0)</f>
        <v>0</v>
      </c>
      <c r="DK517" s="124">
        <f>IF('Copy &amp; Paste Roster Report Here'!$A514=DK$7,IF('Copy &amp; Paste Roster Report Here'!$M514="xxxxxxxxxxx",1,0),0)</f>
        <v>0</v>
      </c>
      <c r="DL517" s="124">
        <f>IF('Copy &amp; Paste Roster Report Here'!$A514=DL$7,IF('Copy &amp; Paste Roster Report Here'!$M514="xxxxxxxxxxx",1,0),0)</f>
        <v>0</v>
      </c>
      <c r="DM517" s="124">
        <f>IF('Copy &amp; Paste Roster Report Here'!$A514=DM$7,IF('Copy &amp; Paste Roster Report Here'!$M514="xxxxxxxxxxx",1,0),0)</f>
        <v>0</v>
      </c>
      <c r="DN517" s="124">
        <f>IF('Copy &amp; Paste Roster Report Here'!$A514=DN$7,IF('Copy &amp; Paste Roster Report Here'!$M514="xxxxxxxxxxx",1,0),0)</f>
        <v>0</v>
      </c>
      <c r="DO517" s="124">
        <f>IF('Copy &amp; Paste Roster Report Here'!$A514=DO$7,IF('Copy &amp; Paste Roster Report Here'!$M514="xxxxxxxxxxx",1,0),0)</f>
        <v>0</v>
      </c>
      <c r="DP517" s="125">
        <f t="shared" si="121"/>
        <v>0</v>
      </c>
      <c r="DQ517" s="126">
        <f t="shared" si="122"/>
        <v>0</v>
      </c>
    </row>
    <row r="518" spans="1:121" x14ac:dyDescent="0.25">
      <c r="A518" s="111">
        <f t="shared" si="108"/>
        <v>0</v>
      </c>
      <c r="B518" s="111">
        <f t="shared" si="109"/>
        <v>0</v>
      </c>
      <c r="C518" s="112">
        <f>+('Copy &amp; Paste Roster Report Here'!$P515-'Copy &amp; Paste Roster Report Here'!$O515)/30</f>
        <v>0</v>
      </c>
      <c r="D518" s="112">
        <f>+('Copy &amp; Paste Roster Report Here'!$P515-'Copy &amp; Paste Roster Report Here'!$O515)</f>
        <v>0</v>
      </c>
      <c r="E518" s="111">
        <f>'Copy &amp; Paste Roster Report Here'!N515</f>
        <v>0</v>
      </c>
      <c r="F518" s="111" t="str">
        <f t="shared" si="110"/>
        <v>N</v>
      </c>
      <c r="G518" s="111">
        <f>'Copy &amp; Paste Roster Report Here'!R515</f>
        <v>0</v>
      </c>
      <c r="H518" s="113">
        <f t="shared" si="111"/>
        <v>0</v>
      </c>
      <c r="I518" s="112">
        <f>IF(F518="N",$F$5-'Copy &amp; Paste Roster Report Here'!O515,+'Copy &amp; Paste Roster Report Here'!Q515-'Copy &amp; Paste Roster Report Here'!O515)</f>
        <v>0</v>
      </c>
      <c r="J518" s="114">
        <f t="shared" si="112"/>
        <v>0</v>
      </c>
      <c r="K518" s="114">
        <f t="shared" si="113"/>
        <v>0</v>
      </c>
      <c r="L518" s="115">
        <f>'Copy &amp; Paste Roster Report Here'!F515</f>
        <v>0</v>
      </c>
      <c r="M518" s="116">
        <f t="shared" si="114"/>
        <v>0</v>
      </c>
      <c r="N518" s="117">
        <f>IF('Copy &amp; Paste Roster Report Here'!$A515='Analytical Tests'!N$7,IF($F518="Y",+$H518*N$6,0),0)</f>
        <v>0</v>
      </c>
      <c r="O518" s="117">
        <f>IF('Copy &amp; Paste Roster Report Here'!$A515='Analytical Tests'!O$7,IF($F518="Y",+$H518*O$6,0),0)</f>
        <v>0</v>
      </c>
      <c r="P518" s="117">
        <f>IF('Copy &amp; Paste Roster Report Here'!$A515='Analytical Tests'!P$7,IF($F518="Y",+$H518*P$6,0),0)</f>
        <v>0</v>
      </c>
      <c r="Q518" s="117">
        <f>IF('Copy &amp; Paste Roster Report Here'!$A515='Analytical Tests'!Q$7,IF($F518="Y",+$H518*Q$6,0),0)</f>
        <v>0</v>
      </c>
      <c r="R518" s="117">
        <f>IF('Copy &amp; Paste Roster Report Here'!$A515='Analytical Tests'!R$7,IF($F518="Y",+$H518*R$6,0),0)</f>
        <v>0</v>
      </c>
      <c r="S518" s="117">
        <f>IF('Copy &amp; Paste Roster Report Here'!$A515='Analytical Tests'!S$7,IF($F518="Y",+$H518*S$6,0),0)</f>
        <v>0</v>
      </c>
      <c r="T518" s="117">
        <f>IF('Copy &amp; Paste Roster Report Here'!$A515='Analytical Tests'!T$7,IF($F518="Y",+$H518*T$6,0),0)</f>
        <v>0</v>
      </c>
      <c r="U518" s="117">
        <f>IF('Copy &amp; Paste Roster Report Here'!$A515='Analytical Tests'!U$7,IF($F518="Y",+$H518*U$6,0),0)</f>
        <v>0</v>
      </c>
      <c r="V518" s="117">
        <f>IF('Copy &amp; Paste Roster Report Here'!$A515='Analytical Tests'!V$7,IF($F518="Y",+$H518*V$6,0),0)</f>
        <v>0</v>
      </c>
      <c r="W518" s="117">
        <f>IF('Copy &amp; Paste Roster Report Here'!$A515='Analytical Tests'!W$7,IF($F518="Y",+$H518*W$6,0),0)</f>
        <v>0</v>
      </c>
      <c r="X518" s="117">
        <f>IF('Copy &amp; Paste Roster Report Here'!$A515='Analytical Tests'!X$7,IF($F518="Y",+$H518*X$6,0),0)</f>
        <v>0</v>
      </c>
      <c r="Y518" s="117" t="b">
        <f>IF('Copy &amp; Paste Roster Report Here'!$A515='Analytical Tests'!Y$7,IF($F518="N",IF($J518&gt;=$C518,Y$6,+($I518/$D518)*Y$6),0))</f>
        <v>0</v>
      </c>
      <c r="Z518" s="117" t="b">
        <f>IF('Copy &amp; Paste Roster Report Here'!$A515='Analytical Tests'!Z$7,IF($F518="N",IF($J518&gt;=$C518,Z$6,+($I518/$D518)*Z$6),0))</f>
        <v>0</v>
      </c>
      <c r="AA518" s="117" t="b">
        <f>IF('Copy &amp; Paste Roster Report Here'!$A515='Analytical Tests'!AA$7,IF($F518="N",IF($J518&gt;=$C518,AA$6,+($I518/$D518)*AA$6),0))</f>
        <v>0</v>
      </c>
      <c r="AB518" s="117" t="b">
        <f>IF('Copy &amp; Paste Roster Report Here'!$A515='Analytical Tests'!AB$7,IF($F518="N",IF($J518&gt;=$C518,AB$6,+($I518/$D518)*AB$6),0))</f>
        <v>0</v>
      </c>
      <c r="AC518" s="117" t="b">
        <f>IF('Copy &amp; Paste Roster Report Here'!$A515='Analytical Tests'!AC$7,IF($F518="N",IF($J518&gt;=$C518,AC$6,+($I518/$D518)*AC$6),0))</f>
        <v>0</v>
      </c>
      <c r="AD518" s="117" t="b">
        <f>IF('Copy &amp; Paste Roster Report Here'!$A515='Analytical Tests'!AD$7,IF($F518="N",IF($J518&gt;=$C518,AD$6,+($I518/$D518)*AD$6),0))</f>
        <v>0</v>
      </c>
      <c r="AE518" s="117" t="b">
        <f>IF('Copy &amp; Paste Roster Report Here'!$A515='Analytical Tests'!AE$7,IF($F518="N",IF($J518&gt;=$C518,AE$6,+($I518/$D518)*AE$6),0))</f>
        <v>0</v>
      </c>
      <c r="AF518" s="117" t="b">
        <f>IF('Copy &amp; Paste Roster Report Here'!$A515='Analytical Tests'!AF$7,IF($F518="N",IF($J518&gt;=$C518,AF$6,+($I518/$D518)*AF$6),0))</f>
        <v>0</v>
      </c>
      <c r="AG518" s="117" t="b">
        <f>IF('Copy &amp; Paste Roster Report Here'!$A515='Analytical Tests'!AG$7,IF($F518="N",IF($J518&gt;=$C518,AG$6,+($I518/$D518)*AG$6),0))</f>
        <v>0</v>
      </c>
      <c r="AH518" s="117" t="b">
        <f>IF('Copy &amp; Paste Roster Report Here'!$A515='Analytical Tests'!AH$7,IF($F518="N",IF($J518&gt;=$C518,AH$6,+($I518/$D518)*AH$6),0))</f>
        <v>0</v>
      </c>
      <c r="AI518" s="117" t="b">
        <f>IF('Copy &amp; Paste Roster Report Here'!$A515='Analytical Tests'!AI$7,IF($F518="N",IF($J518&gt;=$C518,AI$6,+($I518/$D518)*AI$6),0))</f>
        <v>0</v>
      </c>
      <c r="AJ518" s="79"/>
      <c r="AK518" s="118">
        <f>IF('Copy &amp; Paste Roster Report Here'!$A515=AK$7,IF('Copy &amp; Paste Roster Report Here'!$M515="FT",1,0),0)</f>
        <v>0</v>
      </c>
      <c r="AL518" s="118">
        <f>IF('Copy &amp; Paste Roster Report Here'!$A515=AL$7,IF('Copy &amp; Paste Roster Report Here'!$M515="FT",1,0),0)</f>
        <v>0</v>
      </c>
      <c r="AM518" s="118">
        <f>IF('Copy &amp; Paste Roster Report Here'!$A515=AM$7,IF('Copy &amp; Paste Roster Report Here'!$M515="FT",1,0),0)</f>
        <v>0</v>
      </c>
      <c r="AN518" s="118">
        <f>IF('Copy &amp; Paste Roster Report Here'!$A515=AN$7,IF('Copy &amp; Paste Roster Report Here'!$M515="FT",1,0),0)</f>
        <v>0</v>
      </c>
      <c r="AO518" s="118">
        <f>IF('Copy &amp; Paste Roster Report Here'!$A515=AO$7,IF('Copy &amp; Paste Roster Report Here'!$M515="FT",1,0),0)</f>
        <v>0</v>
      </c>
      <c r="AP518" s="118">
        <f>IF('Copy &amp; Paste Roster Report Here'!$A515=AP$7,IF('Copy &amp; Paste Roster Report Here'!$M515="FT",1,0),0)</f>
        <v>0</v>
      </c>
      <c r="AQ518" s="118">
        <f>IF('Copy &amp; Paste Roster Report Here'!$A515=AQ$7,IF('Copy &amp; Paste Roster Report Here'!$M515="FT",1,0),0)</f>
        <v>0</v>
      </c>
      <c r="AR518" s="118">
        <f>IF('Copy &amp; Paste Roster Report Here'!$A515=AR$7,IF('Copy &amp; Paste Roster Report Here'!$M515="FT",1,0),0)</f>
        <v>0</v>
      </c>
      <c r="AS518" s="118">
        <f>IF('Copy &amp; Paste Roster Report Here'!$A515=AS$7,IF('Copy &amp; Paste Roster Report Here'!$M515="FT",1,0),0)</f>
        <v>0</v>
      </c>
      <c r="AT518" s="118">
        <f>IF('Copy &amp; Paste Roster Report Here'!$A515=AT$7,IF('Copy &amp; Paste Roster Report Here'!$M515="FT",1,0),0)</f>
        <v>0</v>
      </c>
      <c r="AU518" s="118">
        <f>IF('Copy &amp; Paste Roster Report Here'!$A515=AU$7,IF('Copy &amp; Paste Roster Report Here'!$M515="FT",1,0),0)</f>
        <v>0</v>
      </c>
      <c r="AV518" s="73">
        <f t="shared" si="115"/>
        <v>0</v>
      </c>
      <c r="AW518" s="119">
        <f>IF('Copy &amp; Paste Roster Report Here'!$A515=AW$7,IF('Copy &amp; Paste Roster Report Here'!$M515="HT",1,0),0)</f>
        <v>0</v>
      </c>
      <c r="AX518" s="119">
        <f>IF('Copy &amp; Paste Roster Report Here'!$A515=AX$7,IF('Copy &amp; Paste Roster Report Here'!$M515="HT",1,0),0)</f>
        <v>0</v>
      </c>
      <c r="AY518" s="119">
        <f>IF('Copy &amp; Paste Roster Report Here'!$A515=AY$7,IF('Copy &amp; Paste Roster Report Here'!$M515="HT",1,0),0)</f>
        <v>0</v>
      </c>
      <c r="AZ518" s="119">
        <f>IF('Copy &amp; Paste Roster Report Here'!$A515=AZ$7,IF('Copy &amp; Paste Roster Report Here'!$M515="HT",1,0),0)</f>
        <v>0</v>
      </c>
      <c r="BA518" s="119">
        <f>IF('Copy &amp; Paste Roster Report Here'!$A515=BA$7,IF('Copy &amp; Paste Roster Report Here'!$M515="HT",1,0),0)</f>
        <v>0</v>
      </c>
      <c r="BB518" s="119">
        <f>IF('Copy &amp; Paste Roster Report Here'!$A515=BB$7,IF('Copy &amp; Paste Roster Report Here'!$M515="HT",1,0),0)</f>
        <v>0</v>
      </c>
      <c r="BC518" s="119">
        <f>IF('Copy &amp; Paste Roster Report Here'!$A515=BC$7,IF('Copy &amp; Paste Roster Report Here'!$M515="HT",1,0),0)</f>
        <v>0</v>
      </c>
      <c r="BD518" s="119">
        <f>IF('Copy &amp; Paste Roster Report Here'!$A515=BD$7,IF('Copy &amp; Paste Roster Report Here'!$M515="HT",1,0),0)</f>
        <v>0</v>
      </c>
      <c r="BE518" s="119">
        <f>IF('Copy &amp; Paste Roster Report Here'!$A515=BE$7,IF('Copy &amp; Paste Roster Report Here'!$M515="HT",1,0),0)</f>
        <v>0</v>
      </c>
      <c r="BF518" s="119">
        <f>IF('Copy &amp; Paste Roster Report Here'!$A515=BF$7,IF('Copy &amp; Paste Roster Report Here'!$M515="HT",1,0),0)</f>
        <v>0</v>
      </c>
      <c r="BG518" s="119">
        <f>IF('Copy &amp; Paste Roster Report Here'!$A515=BG$7,IF('Copy &amp; Paste Roster Report Here'!$M515="HT",1,0),0)</f>
        <v>0</v>
      </c>
      <c r="BH518" s="73">
        <f t="shared" si="116"/>
        <v>0</v>
      </c>
      <c r="BI518" s="120">
        <f>IF('Copy &amp; Paste Roster Report Here'!$A515=BI$7,IF('Copy &amp; Paste Roster Report Here'!$M515="MT",1,0),0)</f>
        <v>0</v>
      </c>
      <c r="BJ518" s="120">
        <f>IF('Copy &amp; Paste Roster Report Here'!$A515=BJ$7,IF('Copy &amp; Paste Roster Report Here'!$M515="MT",1,0),0)</f>
        <v>0</v>
      </c>
      <c r="BK518" s="120">
        <f>IF('Copy &amp; Paste Roster Report Here'!$A515=BK$7,IF('Copy &amp; Paste Roster Report Here'!$M515="MT",1,0),0)</f>
        <v>0</v>
      </c>
      <c r="BL518" s="120">
        <f>IF('Copy &amp; Paste Roster Report Here'!$A515=BL$7,IF('Copy &amp; Paste Roster Report Here'!$M515="MT",1,0),0)</f>
        <v>0</v>
      </c>
      <c r="BM518" s="120">
        <f>IF('Copy &amp; Paste Roster Report Here'!$A515=BM$7,IF('Copy &amp; Paste Roster Report Here'!$M515="MT",1,0),0)</f>
        <v>0</v>
      </c>
      <c r="BN518" s="120">
        <f>IF('Copy &amp; Paste Roster Report Here'!$A515=BN$7,IF('Copy &amp; Paste Roster Report Here'!$M515="MT",1,0),0)</f>
        <v>0</v>
      </c>
      <c r="BO518" s="120">
        <f>IF('Copy &amp; Paste Roster Report Here'!$A515=BO$7,IF('Copy &amp; Paste Roster Report Here'!$M515="MT",1,0),0)</f>
        <v>0</v>
      </c>
      <c r="BP518" s="120">
        <f>IF('Copy &amp; Paste Roster Report Here'!$A515=BP$7,IF('Copy &amp; Paste Roster Report Here'!$M515="MT",1,0),0)</f>
        <v>0</v>
      </c>
      <c r="BQ518" s="120">
        <f>IF('Copy &amp; Paste Roster Report Here'!$A515=BQ$7,IF('Copy &amp; Paste Roster Report Here'!$M515="MT",1,0),0)</f>
        <v>0</v>
      </c>
      <c r="BR518" s="120">
        <f>IF('Copy &amp; Paste Roster Report Here'!$A515=BR$7,IF('Copy &amp; Paste Roster Report Here'!$M515="MT",1,0),0)</f>
        <v>0</v>
      </c>
      <c r="BS518" s="120">
        <f>IF('Copy &amp; Paste Roster Report Here'!$A515=BS$7,IF('Copy &amp; Paste Roster Report Here'!$M515="MT",1,0),0)</f>
        <v>0</v>
      </c>
      <c r="BT518" s="73">
        <f t="shared" si="117"/>
        <v>0</v>
      </c>
      <c r="BU518" s="121">
        <f>IF('Copy &amp; Paste Roster Report Here'!$A515=BU$7,IF('Copy &amp; Paste Roster Report Here'!$M515="fy",1,0),0)</f>
        <v>0</v>
      </c>
      <c r="BV518" s="121">
        <f>IF('Copy &amp; Paste Roster Report Here'!$A515=BV$7,IF('Copy &amp; Paste Roster Report Here'!$M515="fy",1,0),0)</f>
        <v>0</v>
      </c>
      <c r="BW518" s="121">
        <f>IF('Copy &amp; Paste Roster Report Here'!$A515=BW$7,IF('Copy &amp; Paste Roster Report Here'!$M515="fy",1,0),0)</f>
        <v>0</v>
      </c>
      <c r="BX518" s="121">
        <f>IF('Copy &amp; Paste Roster Report Here'!$A515=BX$7,IF('Copy &amp; Paste Roster Report Here'!$M515="fy",1,0),0)</f>
        <v>0</v>
      </c>
      <c r="BY518" s="121">
        <f>IF('Copy &amp; Paste Roster Report Here'!$A515=BY$7,IF('Copy &amp; Paste Roster Report Here'!$M515="fy",1,0),0)</f>
        <v>0</v>
      </c>
      <c r="BZ518" s="121">
        <f>IF('Copy &amp; Paste Roster Report Here'!$A515=BZ$7,IF('Copy &amp; Paste Roster Report Here'!$M515="fy",1,0),0)</f>
        <v>0</v>
      </c>
      <c r="CA518" s="121">
        <f>IF('Copy &amp; Paste Roster Report Here'!$A515=CA$7,IF('Copy &amp; Paste Roster Report Here'!$M515="fy",1,0),0)</f>
        <v>0</v>
      </c>
      <c r="CB518" s="121">
        <f>IF('Copy &amp; Paste Roster Report Here'!$A515=CB$7,IF('Copy &amp; Paste Roster Report Here'!$M515="fy",1,0),0)</f>
        <v>0</v>
      </c>
      <c r="CC518" s="121">
        <f>IF('Copy &amp; Paste Roster Report Here'!$A515=CC$7,IF('Copy &amp; Paste Roster Report Here'!$M515="fy",1,0),0)</f>
        <v>0</v>
      </c>
      <c r="CD518" s="121">
        <f>IF('Copy &amp; Paste Roster Report Here'!$A515=CD$7,IF('Copy &amp; Paste Roster Report Here'!$M515="fy",1,0),0)</f>
        <v>0</v>
      </c>
      <c r="CE518" s="121">
        <f>IF('Copy &amp; Paste Roster Report Here'!$A515=CE$7,IF('Copy &amp; Paste Roster Report Here'!$M515="fy",1,0),0)</f>
        <v>0</v>
      </c>
      <c r="CF518" s="73">
        <f t="shared" si="118"/>
        <v>0</v>
      </c>
      <c r="CG518" s="122">
        <f>IF('Copy &amp; Paste Roster Report Here'!$A515=CG$7,IF('Copy &amp; Paste Roster Report Here'!$M515="RH",1,0),0)</f>
        <v>0</v>
      </c>
      <c r="CH518" s="122">
        <f>IF('Copy &amp; Paste Roster Report Here'!$A515=CH$7,IF('Copy &amp; Paste Roster Report Here'!$M515="RH",1,0),0)</f>
        <v>0</v>
      </c>
      <c r="CI518" s="122">
        <f>IF('Copy &amp; Paste Roster Report Here'!$A515=CI$7,IF('Copy &amp; Paste Roster Report Here'!$M515="RH",1,0),0)</f>
        <v>0</v>
      </c>
      <c r="CJ518" s="122">
        <f>IF('Copy &amp; Paste Roster Report Here'!$A515=CJ$7,IF('Copy &amp; Paste Roster Report Here'!$M515="RH",1,0),0)</f>
        <v>0</v>
      </c>
      <c r="CK518" s="122">
        <f>IF('Copy &amp; Paste Roster Report Here'!$A515=CK$7,IF('Copy &amp; Paste Roster Report Here'!$M515="RH",1,0),0)</f>
        <v>0</v>
      </c>
      <c r="CL518" s="122">
        <f>IF('Copy &amp; Paste Roster Report Here'!$A515=CL$7,IF('Copy &amp; Paste Roster Report Here'!$M515="RH",1,0),0)</f>
        <v>0</v>
      </c>
      <c r="CM518" s="122">
        <f>IF('Copy &amp; Paste Roster Report Here'!$A515=CM$7,IF('Copy &amp; Paste Roster Report Here'!$M515="RH",1,0),0)</f>
        <v>0</v>
      </c>
      <c r="CN518" s="122">
        <f>IF('Copy &amp; Paste Roster Report Here'!$A515=CN$7,IF('Copy &amp; Paste Roster Report Here'!$M515="RH",1,0),0)</f>
        <v>0</v>
      </c>
      <c r="CO518" s="122">
        <f>IF('Copy &amp; Paste Roster Report Here'!$A515=CO$7,IF('Copy &amp; Paste Roster Report Here'!$M515="RH",1,0),0)</f>
        <v>0</v>
      </c>
      <c r="CP518" s="122">
        <f>IF('Copy &amp; Paste Roster Report Here'!$A515=CP$7,IF('Copy &amp; Paste Roster Report Here'!$M515="RH",1,0),0)</f>
        <v>0</v>
      </c>
      <c r="CQ518" s="122">
        <f>IF('Copy &amp; Paste Roster Report Here'!$A515=CQ$7,IF('Copy &amp; Paste Roster Report Here'!$M515="RH",1,0),0)</f>
        <v>0</v>
      </c>
      <c r="CR518" s="73">
        <f t="shared" si="119"/>
        <v>0</v>
      </c>
      <c r="CS518" s="123">
        <f>IF('Copy &amp; Paste Roster Report Here'!$A515=CS$7,IF('Copy &amp; Paste Roster Report Here'!$M515="QT",1,0),0)</f>
        <v>0</v>
      </c>
      <c r="CT518" s="123">
        <f>IF('Copy &amp; Paste Roster Report Here'!$A515=CT$7,IF('Copy &amp; Paste Roster Report Here'!$M515="QT",1,0),0)</f>
        <v>0</v>
      </c>
      <c r="CU518" s="123">
        <f>IF('Copy &amp; Paste Roster Report Here'!$A515=CU$7,IF('Copy &amp; Paste Roster Report Here'!$M515="QT",1,0),0)</f>
        <v>0</v>
      </c>
      <c r="CV518" s="123">
        <f>IF('Copy &amp; Paste Roster Report Here'!$A515=CV$7,IF('Copy &amp; Paste Roster Report Here'!$M515="QT",1,0),0)</f>
        <v>0</v>
      </c>
      <c r="CW518" s="123">
        <f>IF('Copy &amp; Paste Roster Report Here'!$A515=CW$7,IF('Copy &amp; Paste Roster Report Here'!$M515="QT",1,0),0)</f>
        <v>0</v>
      </c>
      <c r="CX518" s="123">
        <f>IF('Copy &amp; Paste Roster Report Here'!$A515=CX$7,IF('Copy &amp; Paste Roster Report Here'!$M515="QT",1,0),0)</f>
        <v>0</v>
      </c>
      <c r="CY518" s="123">
        <f>IF('Copy &amp; Paste Roster Report Here'!$A515=CY$7,IF('Copy &amp; Paste Roster Report Here'!$M515="QT",1,0),0)</f>
        <v>0</v>
      </c>
      <c r="CZ518" s="123">
        <f>IF('Copy &amp; Paste Roster Report Here'!$A515=CZ$7,IF('Copy &amp; Paste Roster Report Here'!$M515="QT",1,0),0)</f>
        <v>0</v>
      </c>
      <c r="DA518" s="123">
        <f>IF('Copy &amp; Paste Roster Report Here'!$A515=DA$7,IF('Copy &amp; Paste Roster Report Here'!$M515="QT",1,0),0)</f>
        <v>0</v>
      </c>
      <c r="DB518" s="123">
        <f>IF('Copy &amp; Paste Roster Report Here'!$A515=DB$7,IF('Copy &amp; Paste Roster Report Here'!$M515="QT",1,0),0)</f>
        <v>0</v>
      </c>
      <c r="DC518" s="123">
        <f>IF('Copy &amp; Paste Roster Report Here'!$A515=DC$7,IF('Copy &amp; Paste Roster Report Here'!$M515="QT",1,0),0)</f>
        <v>0</v>
      </c>
      <c r="DD518" s="73">
        <f t="shared" si="120"/>
        <v>0</v>
      </c>
      <c r="DE518" s="124">
        <f>IF('Copy &amp; Paste Roster Report Here'!$A515=DE$7,IF('Copy &amp; Paste Roster Report Here'!$M515="xxxxxxxxxxx",1,0),0)</f>
        <v>0</v>
      </c>
      <c r="DF518" s="124">
        <f>IF('Copy &amp; Paste Roster Report Here'!$A515=DF$7,IF('Copy &amp; Paste Roster Report Here'!$M515="xxxxxxxxxxx",1,0),0)</f>
        <v>0</v>
      </c>
      <c r="DG518" s="124">
        <f>IF('Copy &amp; Paste Roster Report Here'!$A515=DG$7,IF('Copy &amp; Paste Roster Report Here'!$M515="xxxxxxxxxxx",1,0),0)</f>
        <v>0</v>
      </c>
      <c r="DH518" s="124">
        <f>IF('Copy &amp; Paste Roster Report Here'!$A515=DH$7,IF('Copy &amp; Paste Roster Report Here'!$M515="xxxxxxxxxxx",1,0),0)</f>
        <v>0</v>
      </c>
      <c r="DI518" s="124">
        <f>IF('Copy &amp; Paste Roster Report Here'!$A515=DI$7,IF('Copy &amp; Paste Roster Report Here'!$M515="xxxxxxxxxxx",1,0),0)</f>
        <v>0</v>
      </c>
      <c r="DJ518" s="124">
        <f>IF('Copy &amp; Paste Roster Report Here'!$A515=DJ$7,IF('Copy &amp; Paste Roster Report Here'!$M515="xxxxxxxxxxx",1,0),0)</f>
        <v>0</v>
      </c>
      <c r="DK518" s="124">
        <f>IF('Copy &amp; Paste Roster Report Here'!$A515=DK$7,IF('Copy &amp; Paste Roster Report Here'!$M515="xxxxxxxxxxx",1,0),0)</f>
        <v>0</v>
      </c>
      <c r="DL518" s="124">
        <f>IF('Copy &amp; Paste Roster Report Here'!$A515=DL$7,IF('Copy &amp; Paste Roster Report Here'!$M515="xxxxxxxxxxx",1,0),0)</f>
        <v>0</v>
      </c>
      <c r="DM518" s="124">
        <f>IF('Copy &amp; Paste Roster Report Here'!$A515=DM$7,IF('Copy &amp; Paste Roster Report Here'!$M515="xxxxxxxxxxx",1,0),0)</f>
        <v>0</v>
      </c>
      <c r="DN518" s="124">
        <f>IF('Copy &amp; Paste Roster Report Here'!$A515=DN$7,IF('Copy &amp; Paste Roster Report Here'!$M515="xxxxxxxxxxx",1,0),0)</f>
        <v>0</v>
      </c>
      <c r="DO518" s="124">
        <f>IF('Copy &amp; Paste Roster Report Here'!$A515=DO$7,IF('Copy &amp; Paste Roster Report Here'!$M515="xxxxxxxxxxx",1,0),0)</f>
        <v>0</v>
      </c>
      <c r="DP518" s="125">
        <f t="shared" si="121"/>
        <v>0</v>
      </c>
      <c r="DQ518" s="126">
        <f t="shared" si="122"/>
        <v>0</v>
      </c>
    </row>
    <row r="519" spans="1:121" x14ac:dyDescent="0.25">
      <c r="A519" s="111">
        <f t="shared" si="108"/>
        <v>0</v>
      </c>
      <c r="B519" s="111">
        <f t="shared" si="109"/>
        <v>0</v>
      </c>
      <c r="C519" s="112">
        <f>+('Copy &amp; Paste Roster Report Here'!$P516-'Copy &amp; Paste Roster Report Here'!$O516)/30</f>
        <v>0</v>
      </c>
      <c r="D519" s="112">
        <f>+('Copy &amp; Paste Roster Report Here'!$P516-'Copy &amp; Paste Roster Report Here'!$O516)</f>
        <v>0</v>
      </c>
      <c r="E519" s="111">
        <f>'Copy &amp; Paste Roster Report Here'!N516</f>
        <v>0</v>
      </c>
      <c r="F519" s="111" t="str">
        <f t="shared" si="110"/>
        <v>N</v>
      </c>
      <c r="G519" s="111">
        <f>'Copy &amp; Paste Roster Report Here'!R516</f>
        <v>0</v>
      </c>
      <c r="H519" s="113">
        <f t="shared" si="111"/>
        <v>0</v>
      </c>
      <c r="I519" s="112">
        <f>IF(F519="N",$F$5-'Copy &amp; Paste Roster Report Here'!O516,+'Copy &amp; Paste Roster Report Here'!Q516-'Copy &amp; Paste Roster Report Here'!O516)</f>
        <v>0</v>
      </c>
      <c r="J519" s="114">
        <f t="shared" si="112"/>
        <v>0</v>
      </c>
      <c r="K519" s="114">
        <f t="shared" si="113"/>
        <v>0</v>
      </c>
      <c r="L519" s="115">
        <f>'Copy &amp; Paste Roster Report Here'!F516</f>
        <v>0</v>
      </c>
      <c r="M519" s="116">
        <f t="shared" si="114"/>
        <v>0</v>
      </c>
      <c r="N519" s="117">
        <f>IF('Copy &amp; Paste Roster Report Here'!$A516='Analytical Tests'!N$7,IF($F519="Y",+$H519*N$6,0),0)</f>
        <v>0</v>
      </c>
      <c r="O519" s="117">
        <f>IF('Copy &amp; Paste Roster Report Here'!$A516='Analytical Tests'!O$7,IF($F519="Y",+$H519*O$6,0),0)</f>
        <v>0</v>
      </c>
      <c r="P519" s="117">
        <f>IF('Copy &amp; Paste Roster Report Here'!$A516='Analytical Tests'!P$7,IF($F519="Y",+$H519*P$6,0),0)</f>
        <v>0</v>
      </c>
      <c r="Q519" s="117">
        <f>IF('Copy &amp; Paste Roster Report Here'!$A516='Analytical Tests'!Q$7,IF($F519="Y",+$H519*Q$6,0),0)</f>
        <v>0</v>
      </c>
      <c r="R519" s="117">
        <f>IF('Copy &amp; Paste Roster Report Here'!$A516='Analytical Tests'!R$7,IF($F519="Y",+$H519*R$6,0),0)</f>
        <v>0</v>
      </c>
      <c r="S519" s="117">
        <f>IF('Copy &amp; Paste Roster Report Here'!$A516='Analytical Tests'!S$7,IF($F519="Y",+$H519*S$6,0),0)</f>
        <v>0</v>
      </c>
      <c r="T519" s="117">
        <f>IF('Copy &amp; Paste Roster Report Here'!$A516='Analytical Tests'!T$7,IF($F519="Y",+$H519*T$6,0),0)</f>
        <v>0</v>
      </c>
      <c r="U519" s="117">
        <f>IF('Copy &amp; Paste Roster Report Here'!$A516='Analytical Tests'!U$7,IF($F519="Y",+$H519*U$6,0),0)</f>
        <v>0</v>
      </c>
      <c r="V519" s="117">
        <f>IF('Copy &amp; Paste Roster Report Here'!$A516='Analytical Tests'!V$7,IF($F519="Y",+$H519*V$6,0),0)</f>
        <v>0</v>
      </c>
      <c r="W519" s="117">
        <f>IF('Copy &amp; Paste Roster Report Here'!$A516='Analytical Tests'!W$7,IF($F519="Y",+$H519*W$6,0),0)</f>
        <v>0</v>
      </c>
      <c r="X519" s="117">
        <f>IF('Copy &amp; Paste Roster Report Here'!$A516='Analytical Tests'!X$7,IF($F519="Y",+$H519*X$6,0),0)</f>
        <v>0</v>
      </c>
      <c r="Y519" s="117" t="b">
        <f>IF('Copy &amp; Paste Roster Report Here'!$A516='Analytical Tests'!Y$7,IF($F519="N",IF($J519&gt;=$C519,Y$6,+($I519/$D519)*Y$6),0))</f>
        <v>0</v>
      </c>
      <c r="Z519" s="117" t="b">
        <f>IF('Copy &amp; Paste Roster Report Here'!$A516='Analytical Tests'!Z$7,IF($F519="N",IF($J519&gt;=$C519,Z$6,+($I519/$D519)*Z$6),0))</f>
        <v>0</v>
      </c>
      <c r="AA519" s="117" t="b">
        <f>IF('Copy &amp; Paste Roster Report Here'!$A516='Analytical Tests'!AA$7,IF($F519="N",IF($J519&gt;=$C519,AA$6,+($I519/$D519)*AA$6),0))</f>
        <v>0</v>
      </c>
      <c r="AB519" s="117" t="b">
        <f>IF('Copy &amp; Paste Roster Report Here'!$A516='Analytical Tests'!AB$7,IF($F519="N",IF($J519&gt;=$C519,AB$6,+($I519/$D519)*AB$6),0))</f>
        <v>0</v>
      </c>
      <c r="AC519" s="117" t="b">
        <f>IF('Copy &amp; Paste Roster Report Here'!$A516='Analytical Tests'!AC$7,IF($F519="N",IF($J519&gt;=$C519,AC$6,+($I519/$D519)*AC$6),0))</f>
        <v>0</v>
      </c>
      <c r="AD519" s="117" t="b">
        <f>IF('Copy &amp; Paste Roster Report Here'!$A516='Analytical Tests'!AD$7,IF($F519="N",IF($J519&gt;=$C519,AD$6,+($I519/$D519)*AD$6),0))</f>
        <v>0</v>
      </c>
      <c r="AE519" s="117" t="b">
        <f>IF('Copy &amp; Paste Roster Report Here'!$A516='Analytical Tests'!AE$7,IF($F519="N",IF($J519&gt;=$C519,AE$6,+($I519/$D519)*AE$6),0))</f>
        <v>0</v>
      </c>
      <c r="AF519" s="117" t="b">
        <f>IF('Copy &amp; Paste Roster Report Here'!$A516='Analytical Tests'!AF$7,IF($F519="N",IF($J519&gt;=$C519,AF$6,+($I519/$D519)*AF$6),0))</f>
        <v>0</v>
      </c>
      <c r="AG519" s="117" t="b">
        <f>IF('Copy &amp; Paste Roster Report Here'!$A516='Analytical Tests'!AG$7,IF($F519="N",IF($J519&gt;=$C519,AG$6,+($I519/$D519)*AG$6),0))</f>
        <v>0</v>
      </c>
      <c r="AH519" s="117" t="b">
        <f>IF('Copy &amp; Paste Roster Report Here'!$A516='Analytical Tests'!AH$7,IF($F519="N",IF($J519&gt;=$C519,AH$6,+($I519/$D519)*AH$6),0))</f>
        <v>0</v>
      </c>
      <c r="AI519" s="117" t="b">
        <f>IF('Copy &amp; Paste Roster Report Here'!$A516='Analytical Tests'!AI$7,IF($F519="N",IF($J519&gt;=$C519,AI$6,+($I519/$D519)*AI$6),0))</f>
        <v>0</v>
      </c>
      <c r="AJ519" s="79"/>
      <c r="AK519" s="118">
        <f>IF('Copy &amp; Paste Roster Report Here'!$A516=AK$7,IF('Copy &amp; Paste Roster Report Here'!$M516="FT",1,0),0)</f>
        <v>0</v>
      </c>
      <c r="AL519" s="118">
        <f>IF('Copy &amp; Paste Roster Report Here'!$A516=AL$7,IF('Copy &amp; Paste Roster Report Here'!$M516="FT",1,0),0)</f>
        <v>0</v>
      </c>
      <c r="AM519" s="118">
        <f>IF('Copy &amp; Paste Roster Report Here'!$A516=AM$7,IF('Copy &amp; Paste Roster Report Here'!$M516="FT",1,0),0)</f>
        <v>0</v>
      </c>
      <c r="AN519" s="118">
        <f>IF('Copy &amp; Paste Roster Report Here'!$A516=AN$7,IF('Copy &amp; Paste Roster Report Here'!$M516="FT",1,0),0)</f>
        <v>0</v>
      </c>
      <c r="AO519" s="118">
        <f>IF('Copy &amp; Paste Roster Report Here'!$A516=AO$7,IF('Copy &amp; Paste Roster Report Here'!$M516="FT",1,0),0)</f>
        <v>0</v>
      </c>
      <c r="AP519" s="118">
        <f>IF('Copy &amp; Paste Roster Report Here'!$A516=AP$7,IF('Copy &amp; Paste Roster Report Here'!$M516="FT",1,0),0)</f>
        <v>0</v>
      </c>
      <c r="AQ519" s="118">
        <f>IF('Copy &amp; Paste Roster Report Here'!$A516=AQ$7,IF('Copy &amp; Paste Roster Report Here'!$M516="FT",1,0),0)</f>
        <v>0</v>
      </c>
      <c r="AR519" s="118">
        <f>IF('Copy &amp; Paste Roster Report Here'!$A516=AR$7,IF('Copy &amp; Paste Roster Report Here'!$M516="FT",1,0),0)</f>
        <v>0</v>
      </c>
      <c r="AS519" s="118">
        <f>IF('Copy &amp; Paste Roster Report Here'!$A516=AS$7,IF('Copy &amp; Paste Roster Report Here'!$M516="FT",1,0),0)</f>
        <v>0</v>
      </c>
      <c r="AT519" s="118">
        <f>IF('Copy &amp; Paste Roster Report Here'!$A516=AT$7,IF('Copy &amp; Paste Roster Report Here'!$M516="FT",1,0),0)</f>
        <v>0</v>
      </c>
      <c r="AU519" s="118">
        <f>IF('Copy &amp; Paste Roster Report Here'!$A516=AU$7,IF('Copy &amp; Paste Roster Report Here'!$M516="FT",1,0),0)</f>
        <v>0</v>
      </c>
      <c r="AV519" s="73">
        <f t="shared" si="115"/>
        <v>0</v>
      </c>
      <c r="AW519" s="119">
        <f>IF('Copy &amp; Paste Roster Report Here'!$A516=AW$7,IF('Copy &amp; Paste Roster Report Here'!$M516="HT",1,0),0)</f>
        <v>0</v>
      </c>
      <c r="AX519" s="119">
        <f>IF('Copy &amp; Paste Roster Report Here'!$A516=AX$7,IF('Copy &amp; Paste Roster Report Here'!$M516="HT",1,0),0)</f>
        <v>0</v>
      </c>
      <c r="AY519" s="119">
        <f>IF('Copy &amp; Paste Roster Report Here'!$A516=AY$7,IF('Copy &amp; Paste Roster Report Here'!$M516="HT",1,0),0)</f>
        <v>0</v>
      </c>
      <c r="AZ519" s="119">
        <f>IF('Copy &amp; Paste Roster Report Here'!$A516=AZ$7,IF('Copy &amp; Paste Roster Report Here'!$M516="HT",1,0),0)</f>
        <v>0</v>
      </c>
      <c r="BA519" s="119">
        <f>IF('Copy &amp; Paste Roster Report Here'!$A516=BA$7,IF('Copy &amp; Paste Roster Report Here'!$M516="HT",1,0),0)</f>
        <v>0</v>
      </c>
      <c r="BB519" s="119">
        <f>IF('Copy &amp; Paste Roster Report Here'!$A516=BB$7,IF('Copy &amp; Paste Roster Report Here'!$M516="HT",1,0),0)</f>
        <v>0</v>
      </c>
      <c r="BC519" s="119">
        <f>IF('Copy &amp; Paste Roster Report Here'!$A516=BC$7,IF('Copy &amp; Paste Roster Report Here'!$M516="HT",1,0),0)</f>
        <v>0</v>
      </c>
      <c r="BD519" s="119">
        <f>IF('Copy &amp; Paste Roster Report Here'!$A516=BD$7,IF('Copy &amp; Paste Roster Report Here'!$M516="HT",1,0),0)</f>
        <v>0</v>
      </c>
      <c r="BE519" s="119">
        <f>IF('Copy &amp; Paste Roster Report Here'!$A516=BE$7,IF('Copy &amp; Paste Roster Report Here'!$M516="HT",1,0),0)</f>
        <v>0</v>
      </c>
      <c r="BF519" s="119">
        <f>IF('Copy &amp; Paste Roster Report Here'!$A516=BF$7,IF('Copy &amp; Paste Roster Report Here'!$M516="HT",1,0),0)</f>
        <v>0</v>
      </c>
      <c r="BG519" s="119">
        <f>IF('Copy &amp; Paste Roster Report Here'!$A516=BG$7,IF('Copy &amp; Paste Roster Report Here'!$M516="HT",1,0),0)</f>
        <v>0</v>
      </c>
      <c r="BH519" s="73">
        <f t="shared" si="116"/>
        <v>0</v>
      </c>
      <c r="BI519" s="120">
        <f>IF('Copy &amp; Paste Roster Report Here'!$A516=BI$7,IF('Copy &amp; Paste Roster Report Here'!$M516="MT",1,0),0)</f>
        <v>0</v>
      </c>
      <c r="BJ519" s="120">
        <f>IF('Copy &amp; Paste Roster Report Here'!$A516=BJ$7,IF('Copy &amp; Paste Roster Report Here'!$M516="MT",1,0),0)</f>
        <v>0</v>
      </c>
      <c r="BK519" s="120">
        <f>IF('Copy &amp; Paste Roster Report Here'!$A516=BK$7,IF('Copy &amp; Paste Roster Report Here'!$M516="MT",1,0),0)</f>
        <v>0</v>
      </c>
      <c r="BL519" s="120">
        <f>IF('Copy &amp; Paste Roster Report Here'!$A516=BL$7,IF('Copy &amp; Paste Roster Report Here'!$M516="MT",1,0),0)</f>
        <v>0</v>
      </c>
      <c r="BM519" s="120">
        <f>IF('Copy &amp; Paste Roster Report Here'!$A516=BM$7,IF('Copy &amp; Paste Roster Report Here'!$M516="MT",1,0),0)</f>
        <v>0</v>
      </c>
      <c r="BN519" s="120">
        <f>IF('Copy &amp; Paste Roster Report Here'!$A516=BN$7,IF('Copy &amp; Paste Roster Report Here'!$M516="MT",1,0),0)</f>
        <v>0</v>
      </c>
      <c r="BO519" s="120">
        <f>IF('Copy &amp; Paste Roster Report Here'!$A516=BO$7,IF('Copy &amp; Paste Roster Report Here'!$M516="MT",1,0),0)</f>
        <v>0</v>
      </c>
      <c r="BP519" s="120">
        <f>IF('Copy &amp; Paste Roster Report Here'!$A516=BP$7,IF('Copy &amp; Paste Roster Report Here'!$M516="MT",1,0),0)</f>
        <v>0</v>
      </c>
      <c r="BQ519" s="120">
        <f>IF('Copy &amp; Paste Roster Report Here'!$A516=BQ$7,IF('Copy &amp; Paste Roster Report Here'!$M516="MT",1,0),0)</f>
        <v>0</v>
      </c>
      <c r="BR519" s="120">
        <f>IF('Copy &amp; Paste Roster Report Here'!$A516=BR$7,IF('Copy &amp; Paste Roster Report Here'!$M516="MT",1,0),0)</f>
        <v>0</v>
      </c>
      <c r="BS519" s="120">
        <f>IF('Copy &amp; Paste Roster Report Here'!$A516=BS$7,IF('Copy &amp; Paste Roster Report Here'!$M516="MT",1,0),0)</f>
        <v>0</v>
      </c>
      <c r="BT519" s="73">
        <f t="shared" si="117"/>
        <v>0</v>
      </c>
      <c r="BU519" s="121">
        <f>IF('Copy &amp; Paste Roster Report Here'!$A516=BU$7,IF('Copy &amp; Paste Roster Report Here'!$M516="fy",1,0),0)</f>
        <v>0</v>
      </c>
      <c r="BV519" s="121">
        <f>IF('Copy &amp; Paste Roster Report Here'!$A516=BV$7,IF('Copy &amp; Paste Roster Report Here'!$M516="fy",1,0),0)</f>
        <v>0</v>
      </c>
      <c r="BW519" s="121">
        <f>IF('Copy &amp; Paste Roster Report Here'!$A516=BW$7,IF('Copy &amp; Paste Roster Report Here'!$M516="fy",1,0),0)</f>
        <v>0</v>
      </c>
      <c r="BX519" s="121">
        <f>IF('Copy &amp; Paste Roster Report Here'!$A516=BX$7,IF('Copy &amp; Paste Roster Report Here'!$M516="fy",1,0),0)</f>
        <v>0</v>
      </c>
      <c r="BY519" s="121">
        <f>IF('Copy &amp; Paste Roster Report Here'!$A516=BY$7,IF('Copy &amp; Paste Roster Report Here'!$M516="fy",1,0),0)</f>
        <v>0</v>
      </c>
      <c r="BZ519" s="121">
        <f>IF('Copy &amp; Paste Roster Report Here'!$A516=BZ$7,IF('Copy &amp; Paste Roster Report Here'!$M516="fy",1,0),0)</f>
        <v>0</v>
      </c>
      <c r="CA519" s="121">
        <f>IF('Copy &amp; Paste Roster Report Here'!$A516=CA$7,IF('Copy &amp; Paste Roster Report Here'!$M516="fy",1,0),0)</f>
        <v>0</v>
      </c>
      <c r="CB519" s="121">
        <f>IF('Copy &amp; Paste Roster Report Here'!$A516=CB$7,IF('Copy &amp; Paste Roster Report Here'!$M516="fy",1,0),0)</f>
        <v>0</v>
      </c>
      <c r="CC519" s="121">
        <f>IF('Copy &amp; Paste Roster Report Here'!$A516=CC$7,IF('Copy &amp; Paste Roster Report Here'!$M516="fy",1,0),0)</f>
        <v>0</v>
      </c>
      <c r="CD519" s="121">
        <f>IF('Copy &amp; Paste Roster Report Here'!$A516=CD$7,IF('Copy &amp; Paste Roster Report Here'!$M516="fy",1,0),0)</f>
        <v>0</v>
      </c>
      <c r="CE519" s="121">
        <f>IF('Copy &amp; Paste Roster Report Here'!$A516=CE$7,IF('Copy &amp; Paste Roster Report Here'!$M516="fy",1,0),0)</f>
        <v>0</v>
      </c>
      <c r="CF519" s="73">
        <f t="shared" si="118"/>
        <v>0</v>
      </c>
      <c r="CG519" s="122">
        <f>IF('Copy &amp; Paste Roster Report Here'!$A516=CG$7,IF('Copy &amp; Paste Roster Report Here'!$M516="RH",1,0),0)</f>
        <v>0</v>
      </c>
      <c r="CH519" s="122">
        <f>IF('Copy &amp; Paste Roster Report Here'!$A516=CH$7,IF('Copy &amp; Paste Roster Report Here'!$M516="RH",1,0),0)</f>
        <v>0</v>
      </c>
      <c r="CI519" s="122">
        <f>IF('Copy &amp; Paste Roster Report Here'!$A516=CI$7,IF('Copy &amp; Paste Roster Report Here'!$M516="RH",1,0),0)</f>
        <v>0</v>
      </c>
      <c r="CJ519" s="122">
        <f>IF('Copy &amp; Paste Roster Report Here'!$A516=CJ$7,IF('Copy &amp; Paste Roster Report Here'!$M516="RH",1,0),0)</f>
        <v>0</v>
      </c>
      <c r="CK519" s="122">
        <f>IF('Copy &amp; Paste Roster Report Here'!$A516=CK$7,IF('Copy &amp; Paste Roster Report Here'!$M516="RH",1,0),0)</f>
        <v>0</v>
      </c>
      <c r="CL519" s="122">
        <f>IF('Copy &amp; Paste Roster Report Here'!$A516=CL$7,IF('Copy &amp; Paste Roster Report Here'!$M516="RH",1,0),0)</f>
        <v>0</v>
      </c>
      <c r="CM519" s="122">
        <f>IF('Copy &amp; Paste Roster Report Here'!$A516=CM$7,IF('Copy &amp; Paste Roster Report Here'!$M516="RH",1,0),0)</f>
        <v>0</v>
      </c>
      <c r="CN519" s="122">
        <f>IF('Copy &amp; Paste Roster Report Here'!$A516=CN$7,IF('Copy &amp; Paste Roster Report Here'!$M516="RH",1,0),0)</f>
        <v>0</v>
      </c>
      <c r="CO519" s="122">
        <f>IF('Copy &amp; Paste Roster Report Here'!$A516=CO$7,IF('Copy &amp; Paste Roster Report Here'!$M516="RH",1,0),0)</f>
        <v>0</v>
      </c>
      <c r="CP519" s="122">
        <f>IF('Copy &amp; Paste Roster Report Here'!$A516=CP$7,IF('Copy &amp; Paste Roster Report Here'!$M516="RH",1,0),0)</f>
        <v>0</v>
      </c>
      <c r="CQ519" s="122">
        <f>IF('Copy &amp; Paste Roster Report Here'!$A516=CQ$7,IF('Copy &amp; Paste Roster Report Here'!$M516="RH",1,0),0)</f>
        <v>0</v>
      </c>
      <c r="CR519" s="73">
        <f t="shared" si="119"/>
        <v>0</v>
      </c>
      <c r="CS519" s="123">
        <f>IF('Copy &amp; Paste Roster Report Here'!$A516=CS$7,IF('Copy &amp; Paste Roster Report Here'!$M516="QT",1,0),0)</f>
        <v>0</v>
      </c>
      <c r="CT519" s="123">
        <f>IF('Copy &amp; Paste Roster Report Here'!$A516=CT$7,IF('Copy &amp; Paste Roster Report Here'!$M516="QT",1,0),0)</f>
        <v>0</v>
      </c>
      <c r="CU519" s="123">
        <f>IF('Copy &amp; Paste Roster Report Here'!$A516=CU$7,IF('Copy &amp; Paste Roster Report Here'!$M516="QT",1,0),0)</f>
        <v>0</v>
      </c>
      <c r="CV519" s="123">
        <f>IF('Copy &amp; Paste Roster Report Here'!$A516=CV$7,IF('Copy &amp; Paste Roster Report Here'!$M516="QT",1,0),0)</f>
        <v>0</v>
      </c>
      <c r="CW519" s="123">
        <f>IF('Copy &amp; Paste Roster Report Here'!$A516=CW$7,IF('Copy &amp; Paste Roster Report Here'!$M516="QT",1,0),0)</f>
        <v>0</v>
      </c>
      <c r="CX519" s="123">
        <f>IF('Copy &amp; Paste Roster Report Here'!$A516=CX$7,IF('Copy &amp; Paste Roster Report Here'!$M516="QT",1,0),0)</f>
        <v>0</v>
      </c>
      <c r="CY519" s="123">
        <f>IF('Copy &amp; Paste Roster Report Here'!$A516=CY$7,IF('Copy &amp; Paste Roster Report Here'!$M516="QT",1,0),0)</f>
        <v>0</v>
      </c>
      <c r="CZ519" s="123">
        <f>IF('Copy &amp; Paste Roster Report Here'!$A516=CZ$7,IF('Copy &amp; Paste Roster Report Here'!$M516="QT",1,0),0)</f>
        <v>0</v>
      </c>
      <c r="DA519" s="123">
        <f>IF('Copy &amp; Paste Roster Report Here'!$A516=DA$7,IF('Copy &amp; Paste Roster Report Here'!$M516="QT",1,0),0)</f>
        <v>0</v>
      </c>
      <c r="DB519" s="123">
        <f>IF('Copy &amp; Paste Roster Report Here'!$A516=DB$7,IF('Copy &amp; Paste Roster Report Here'!$M516="QT",1,0),0)</f>
        <v>0</v>
      </c>
      <c r="DC519" s="123">
        <f>IF('Copy &amp; Paste Roster Report Here'!$A516=DC$7,IF('Copy &amp; Paste Roster Report Here'!$M516="QT",1,0),0)</f>
        <v>0</v>
      </c>
      <c r="DD519" s="73">
        <f t="shared" si="120"/>
        <v>0</v>
      </c>
      <c r="DE519" s="124">
        <f>IF('Copy &amp; Paste Roster Report Here'!$A516=DE$7,IF('Copy &amp; Paste Roster Report Here'!$M516="xxxxxxxxxxx",1,0),0)</f>
        <v>0</v>
      </c>
      <c r="DF519" s="124">
        <f>IF('Copy &amp; Paste Roster Report Here'!$A516=DF$7,IF('Copy &amp; Paste Roster Report Here'!$M516="xxxxxxxxxxx",1,0),0)</f>
        <v>0</v>
      </c>
      <c r="DG519" s="124">
        <f>IF('Copy &amp; Paste Roster Report Here'!$A516=DG$7,IF('Copy &amp; Paste Roster Report Here'!$M516="xxxxxxxxxxx",1,0),0)</f>
        <v>0</v>
      </c>
      <c r="DH519" s="124">
        <f>IF('Copy &amp; Paste Roster Report Here'!$A516=DH$7,IF('Copy &amp; Paste Roster Report Here'!$M516="xxxxxxxxxxx",1,0),0)</f>
        <v>0</v>
      </c>
      <c r="DI519" s="124">
        <f>IF('Copy &amp; Paste Roster Report Here'!$A516=DI$7,IF('Copy &amp; Paste Roster Report Here'!$M516="xxxxxxxxxxx",1,0),0)</f>
        <v>0</v>
      </c>
      <c r="DJ519" s="124">
        <f>IF('Copy &amp; Paste Roster Report Here'!$A516=DJ$7,IF('Copy &amp; Paste Roster Report Here'!$M516="xxxxxxxxxxx",1,0),0)</f>
        <v>0</v>
      </c>
      <c r="DK519" s="124">
        <f>IF('Copy &amp; Paste Roster Report Here'!$A516=DK$7,IF('Copy &amp; Paste Roster Report Here'!$M516="xxxxxxxxxxx",1,0),0)</f>
        <v>0</v>
      </c>
      <c r="DL519" s="124">
        <f>IF('Copy &amp; Paste Roster Report Here'!$A516=DL$7,IF('Copy &amp; Paste Roster Report Here'!$M516="xxxxxxxxxxx",1,0),0)</f>
        <v>0</v>
      </c>
      <c r="DM519" s="124">
        <f>IF('Copy &amp; Paste Roster Report Here'!$A516=DM$7,IF('Copy &amp; Paste Roster Report Here'!$M516="xxxxxxxxxxx",1,0),0)</f>
        <v>0</v>
      </c>
      <c r="DN519" s="124">
        <f>IF('Copy &amp; Paste Roster Report Here'!$A516=DN$7,IF('Copy &amp; Paste Roster Report Here'!$M516="xxxxxxxxxxx",1,0),0)</f>
        <v>0</v>
      </c>
      <c r="DO519" s="124">
        <f>IF('Copy &amp; Paste Roster Report Here'!$A516=DO$7,IF('Copy &amp; Paste Roster Report Here'!$M516="xxxxxxxxxxx",1,0),0)</f>
        <v>0</v>
      </c>
      <c r="DP519" s="125">
        <f t="shared" si="121"/>
        <v>0</v>
      </c>
      <c r="DQ519" s="126">
        <f t="shared" si="122"/>
        <v>0</v>
      </c>
    </row>
    <row r="520" spans="1:121" x14ac:dyDescent="0.25">
      <c r="A520" s="111">
        <f t="shared" si="108"/>
        <v>0</v>
      </c>
      <c r="B520" s="111">
        <f t="shared" si="109"/>
        <v>0</v>
      </c>
      <c r="C520" s="112">
        <f>+('Copy &amp; Paste Roster Report Here'!$P517-'Copy &amp; Paste Roster Report Here'!$O517)/30</f>
        <v>0</v>
      </c>
      <c r="D520" s="112">
        <f>+('Copy &amp; Paste Roster Report Here'!$P517-'Copy &amp; Paste Roster Report Here'!$O517)</f>
        <v>0</v>
      </c>
      <c r="E520" s="111">
        <f>'Copy &amp; Paste Roster Report Here'!N517</f>
        <v>0</v>
      </c>
      <c r="F520" s="111" t="str">
        <f t="shared" si="110"/>
        <v>N</v>
      </c>
      <c r="G520" s="111">
        <f>'Copy &amp; Paste Roster Report Here'!R517</f>
        <v>0</v>
      </c>
      <c r="H520" s="113">
        <f t="shared" si="111"/>
        <v>0</v>
      </c>
      <c r="I520" s="112">
        <f>IF(F520="N",$F$5-'Copy &amp; Paste Roster Report Here'!O517,+'Copy &amp; Paste Roster Report Here'!Q517-'Copy &amp; Paste Roster Report Here'!O517)</f>
        <v>0</v>
      </c>
      <c r="J520" s="114">
        <f t="shared" si="112"/>
        <v>0</v>
      </c>
      <c r="K520" s="114">
        <f t="shared" si="113"/>
        <v>0</v>
      </c>
      <c r="L520" s="115">
        <f>'Copy &amp; Paste Roster Report Here'!F517</f>
        <v>0</v>
      </c>
      <c r="M520" s="116">
        <f t="shared" si="114"/>
        <v>0</v>
      </c>
      <c r="N520" s="117">
        <f>IF('Copy &amp; Paste Roster Report Here'!$A517='Analytical Tests'!N$7,IF($F520="Y",+$H520*N$6,0),0)</f>
        <v>0</v>
      </c>
      <c r="O520" s="117">
        <f>IF('Copy &amp; Paste Roster Report Here'!$A517='Analytical Tests'!O$7,IF($F520="Y",+$H520*O$6,0),0)</f>
        <v>0</v>
      </c>
      <c r="P520" s="117">
        <f>IF('Copy &amp; Paste Roster Report Here'!$A517='Analytical Tests'!P$7,IF($F520="Y",+$H520*P$6,0),0)</f>
        <v>0</v>
      </c>
      <c r="Q520" s="117">
        <f>IF('Copy &amp; Paste Roster Report Here'!$A517='Analytical Tests'!Q$7,IF($F520="Y",+$H520*Q$6,0),0)</f>
        <v>0</v>
      </c>
      <c r="R520" s="117">
        <f>IF('Copy &amp; Paste Roster Report Here'!$A517='Analytical Tests'!R$7,IF($F520="Y",+$H520*R$6,0),0)</f>
        <v>0</v>
      </c>
      <c r="S520" s="117">
        <f>IF('Copy &amp; Paste Roster Report Here'!$A517='Analytical Tests'!S$7,IF($F520="Y",+$H520*S$6,0),0)</f>
        <v>0</v>
      </c>
      <c r="T520" s="117">
        <f>IF('Copy &amp; Paste Roster Report Here'!$A517='Analytical Tests'!T$7,IF($F520="Y",+$H520*T$6,0),0)</f>
        <v>0</v>
      </c>
      <c r="U520" s="117">
        <f>IF('Copy &amp; Paste Roster Report Here'!$A517='Analytical Tests'!U$7,IF($F520="Y",+$H520*U$6,0),0)</f>
        <v>0</v>
      </c>
      <c r="V520" s="117">
        <f>IF('Copy &amp; Paste Roster Report Here'!$A517='Analytical Tests'!V$7,IF($F520="Y",+$H520*V$6,0),0)</f>
        <v>0</v>
      </c>
      <c r="W520" s="117">
        <f>IF('Copy &amp; Paste Roster Report Here'!$A517='Analytical Tests'!W$7,IF($F520="Y",+$H520*W$6,0),0)</f>
        <v>0</v>
      </c>
      <c r="X520" s="117">
        <f>IF('Copy &amp; Paste Roster Report Here'!$A517='Analytical Tests'!X$7,IF($F520="Y",+$H520*X$6,0),0)</f>
        <v>0</v>
      </c>
      <c r="Y520" s="117" t="b">
        <f>IF('Copy &amp; Paste Roster Report Here'!$A517='Analytical Tests'!Y$7,IF($F520="N",IF($J520&gt;=$C520,Y$6,+($I520/$D520)*Y$6),0))</f>
        <v>0</v>
      </c>
      <c r="Z520" s="117" t="b">
        <f>IF('Copy &amp; Paste Roster Report Here'!$A517='Analytical Tests'!Z$7,IF($F520="N",IF($J520&gt;=$C520,Z$6,+($I520/$D520)*Z$6),0))</f>
        <v>0</v>
      </c>
      <c r="AA520" s="117" t="b">
        <f>IF('Copy &amp; Paste Roster Report Here'!$A517='Analytical Tests'!AA$7,IF($F520="N",IF($J520&gt;=$C520,AA$6,+($I520/$D520)*AA$6),0))</f>
        <v>0</v>
      </c>
      <c r="AB520" s="117" t="b">
        <f>IF('Copy &amp; Paste Roster Report Here'!$A517='Analytical Tests'!AB$7,IF($F520="N",IF($J520&gt;=$C520,AB$6,+($I520/$D520)*AB$6),0))</f>
        <v>0</v>
      </c>
      <c r="AC520" s="117" t="b">
        <f>IF('Copy &amp; Paste Roster Report Here'!$A517='Analytical Tests'!AC$7,IF($F520="N",IF($J520&gt;=$C520,AC$6,+($I520/$D520)*AC$6),0))</f>
        <v>0</v>
      </c>
      <c r="AD520" s="117" t="b">
        <f>IF('Copy &amp; Paste Roster Report Here'!$A517='Analytical Tests'!AD$7,IF($F520="N",IF($J520&gt;=$C520,AD$6,+($I520/$D520)*AD$6),0))</f>
        <v>0</v>
      </c>
      <c r="AE520" s="117" t="b">
        <f>IF('Copy &amp; Paste Roster Report Here'!$A517='Analytical Tests'!AE$7,IF($F520="N",IF($J520&gt;=$C520,AE$6,+($I520/$D520)*AE$6),0))</f>
        <v>0</v>
      </c>
      <c r="AF520" s="117" t="b">
        <f>IF('Copy &amp; Paste Roster Report Here'!$A517='Analytical Tests'!AF$7,IF($F520="N",IF($J520&gt;=$C520,AF$6,+($I520/$D520)*AF$6),0))</f>
        <v>0</v>
      </c>
      <c r="AG520" s="117" t="b">
        <f>IF('Copy &amp; Paste Roster Report Here'!$A517='Analytical Tests'!AG$7,IF($F520="N",IF($J520&gt;=$C520,AG$6,+($I520/$D520)*AG$6),0))</f>
        <v>0</v>
      </c>
      <c r="AH520" s="117" t="b">
        <f>IF('Copy &amp; Paste Roster Report Here'!$A517='Analytical Tests'!AH$7,IF($F520="N",IF($J520&gt;=$C520,AH$6,+($I520/$D520)*AH$6),0))</f>
        <v>0</v>
      </c>
      <c r="AI520" s="117" t="b">
        <f>IF('Copy &amp; Paste Roster Report Here'!$A517='Analytical Tests'!AI$7,IF($F520="N",IF($J520&gt;=$C520,AI$6,+($I520/$D520)*AI$6),0))</f>
        <v>0</v>
      </c>
      <c r="AJ520" s="79"/>
      <c r="AK520" s="118">
        <f>IF('Copy &amp; Paste Roster Report Here'!$A517=AK$7,IF('Copy &amp; Paste Roster Report Here'!$M517="FT",1,0),0)</f>
        <v>0</v>
      </c>
      <c r="AL520" s="118">
        <f>IF('Copy &amp; Paste Roster Report Here'!$A517=AL$7,IF('Copy &amp; Paste Roster Report Here'!$M517="FT",1,0),0)</f>
        <v>0</v>
      </c>
      <c r="AM520" s="118">
        <f>IF('Copy &amp; Paste Roster Report Here'!$A517=AM$7,IF('Copy &amp; Paste Roster Report Here'!$M517="FT",1,0),0)</f>
        <v>0</v>
      </c>
      <c r="AN520" s="118">
        <f>IF('Copy &amp; Paste Roster Report Here'!$A517=AN$7,IF('Copy &amp; Paste Roster Report Here'!$M517="FT",1,0),0)</f>
        <v>0</v>
      </c>
      <c r="AO520" s="118">
        <f>IF('Copy &amp; Paste Roster Report Here'!$A517=AO$7,IF('Copy &amp; Paste Roster Report Here'!$M517="FT",1,0),0)</f>
        <v>0</v>
      </c>
      <c r="AP520" s="118">
        <f>IF('Copy &amp; Paste Roster Report Here'!$A517=AP$7,IF('Copy &amp; Paste Roster Report Here'!$M517="FT",1,0),0)</f>
        <v>0</v>
      </c>
      <c r="AQ520" s="118">
        <f>IF('Copy &amp; Paste Roster Report Here'!$A517=AQ$7,IF('Copy &amp; Paste Roster Report Here'!$M517="FT",1,0),0)</f>
        <v>0</v>
      </c>
      <c r="AR520" s="118">
        <f>IF('Copy &amp; Paste Roster Report Here'!$A517=AR$7,IF('Copy &amp; Paste Roster Report Here'!$M517="FT",1,0),0)</f>
        <v>0</v>
      </c>
      <c r="AS520" s="118">
        <f>IF('Copy &amp; Paste Roster Report Here'!$A517=AS$7,IF('Copy &amp; Paste Roster Report Here'!$M517="FT",1,0),0)</f>
        <v>0</v>
      </c>
      <c r="AT520" s="118">
        <f>IF('Copy &amp; Paste Roster Report Here'!$A517=AT$7,IF('Copy &amp; Paste Roster Report Here'!$M517="FT",1,0),0)</f>
        <v>0</v>
      </c>
      <c r="AU520" s="118">
        <f>IF('Copy &amp; Paste Roster Report Here'!$A517=AU$7,IF('Copy &amp; Paste Roster Report Here'!$M517="FT",1,0),0)</f>
        <v>0</v>
      </c>
      <c r="AV520" s="73">
        <f t="shared" si="115"/>
        <v>0</v>
      </c>
      <c r="AW520" s="119">
        <f>IF('Copy &amp; Paste Roster Report Here'!$A517=AW$7,IF('Copy &amp; Paste Roster Report Here'!$M517="HT",1,0),0)</f>
        <v>0</v>
      </c>
      <c r="AX520" s="119">
        <f>IF('Copy &amp; Paste Roster Report Here'!$A517=AX$7,IF('Copy &amp; Paste Roster Report Here'!$M517="HT",1,0),0)</f>
        <v>0</v>
      </c>
      <c r="AY520" s="119">
        <f>IF('Copy &amp; Paste Roster Report Here'!$A517=AY$7,IF('Copy &amp; Paste Roster Report Here'!$M517="HT",1,0),0)</f>
        <v>0</v>
      </c>
      <c r="AZ520" s="119">
        <f>IF('Copy &amp; Paste Roster Report Here'!$A517=AZ$7,IF('Copy &amp; Paste Roster Report Here'!$M517="HT",1,0),0)</f>
        <v>0</v>
      </c>
      <c r="BA520" s="119">
        <f>IF('Copy &amp; Paste Roster Report Here'!$A517=BA$7,IF('Copy &amp; Paste Roster Report Here'!$M517="HT",1,0),0)</f>
        <v>0</v>
      </c>
      <c r="BB520" s="119">
        <f>IF('Copy &amp; Paste Roster Report Here'!$A517=BB$7,IF('Copy &amp; Paste Roster Report Here'!$M517="HT",1,0),0)</f>
        <v>0</v>
      </c>
      <c r="BC520" s="119">
        <f>IF('Copy &amp; Paste Roster Report Here'!$A517=BC$7,IF('Copy &amp; Paste Roster Report Here'!$M517="HT",1,0),0)</f>
        <v>0</v>
      </c>
      <c r="BD520" s="119">
        <f>IF('Copy &amp; Paste Roster Report Here'!$A517=BD$7,IF('Copy &amp; Paste Roster Report Here'!$M517="HT",1,0),0)</f>
        <v>0</v>
      </c>
      <c r="BE520" s="119">
        <f>IF('Copy &amp; Paste Roster Report Here'!$A517=BE$7,IF('Copy &amp; Paste Roster Report Here'!$M517="HT",1,0),0)</f>
        <v>0</v>
      </c>
      <c r="BF520" s="119">
        <f>IF('Copy &amp; Paste Roster Report Here'!$A517=BF$7,IF('Copy &amp; Paste Roster Report Here'!$M517="HT",1,0),0)</f>
        <v>0</v>
      </c>
      <c r="BG520" s="119">
        <f>IF('Copy &amp; Paste Roster Report Here'!$A517=BG$7,IF('Copy &amp; Paste Roster Report Here'!$M517="HT",1,0),0)</f>
        <v>0</v>
      </c>
      <c r="BH520" s="73">
        <f t="shared" si="116"/>
        <v>0</v>
      </c>
      <c r="BI520" s="120">
        <f>IF('Copy &amp; Paste Roster Report Here'!$A517=BI$7,IF('Copy &amp; Paste Roster Report Here'!$M517="MT",1,0),0)</f>
        <v>0</v>
      </c>
      <c r="BJ520" s="120">
        <f>IF('Copy &amp; Paste Roster Report Here'!$A517=BJ$7,IF('Copy &amp; Paste Roster Report Here'!$M517="MT",1,0),0)</f>
        <v>0</v>
      </c>
      <c r="BK520" s="120">
        <f>IF('Copy &amp; Paste Roster Report Here'!$A517=BK$7,IF('Copy &amp; Paste Roster Report Here'!$M517="MT",1,0),0)</f>
        <v>0</v>
      </c>
      <c r="BL520" s="120">
        <f>IF('Copy &amp; Paste Roster Report Here'!$A517=BL$7,IF('Copy &amp; Paste Roster Report Here'!$M517="MT",1,0),0)</f>
        <v>0</v>
      </c>
      <c r="BM520" s="120">
        <f>IF('Copy &amp; Paste Roster Report Here'!$A517=BM$7,IF('Copy &amp; Paste Roster Report Here'!$M517="MT",1,0),0)</f>
        <v>0</v>
      </c>
      <c r="BN520" s="120">
        <f>IF('Copy &amp; Paste Roster Report Here'!$A517=BN$7,IF('Copy &amp; Paste Roster Report Here'!$M517="MT",1,0),0)</f>
        <v>0</v>
      </c>
      <c r="BO520" s="120">
        <f>IF('Copy &amp; Paste Roster Report Here'!$A517=BO$7,IF('Copy &amp; Paste Roster Report Here'!$M517="MT",1,0),0)</f>
        <v>0</v>
      </c>
      <c r="BP520" s="120">
        <f>IF('Copy &amp; Paste Roster Report Here'!$A517=BP$7,IF('Copy &amp; Paste Roster Report Here'!$M517="MT",1,0),0)</f>
        <v>0</v>
      </c>
      <c r="BQ520" s="120">
        <f>IF('Copy &amp; Paste Roster Report Here'!$A517=BQ$7,IF('Copy &amp; Paste Roster Report Here'!$M517="MT",1,0),0)</f>
        <v>0</v>
      </c>
      <c r="BR520" s="120">
        <f>IF('Copy &amp; Paste Roster Report Here'!$A517=BR$7,IF('Copy &amp; Paste Roster Report Here'!$M517="MT",1,0),0)</f>
        <v>0</v>
      </c>
      <c r="BS520" s="120">
        <f>IF('Copy &amp; Paste Roster Report Here'!$A517=BS$7,IF('Copy &amp; Paste Roster Report Here'!$M517="MT",1,0),0)</f>
        <v>0</v>
      </c>
      <c r="BT520" s="73">
        <f t="shared" si="117"/>
        <v>0</v>
      </c>
      <c r="BU520" s="121">
        <f>IF('Copy &amp; Paste Roster Report Here'!$A517=BU$7,IF('Copy &amp; Paste Roster Report Here'!$M517="fy",1,0),0)</f>
        <v>0</v>
      </c>
      <c r="BV520" s="121">
        <f>IF('Copy &amp; Paste Roster Report Here'!$A517=BV$7,IF('Copy &amp; Paste Roster Report Here'!$M517="fy",1,0),0)</f>
        <v>0</v>
      </c>
      <c r="BW520" s="121">
        <f>IF('Copy &amp; Paste Roster Report Here'!$A517=BW$7,IF('Copy &amp; Paste Roster Report Here'!$M517="fy",1,0),0)</f>
        <v>0</v>
      </c>
      <c r="BX520" s="121">
        <f>IF('Copy &amp; Paste Roster Report Here'!$A517=BX$7,IF('Copy &amp; Paste Roster Report Here'!$M517="fy",1,0),0)</f>
        <v>0</v>
      </c>
      <c r="BY520" s="121">
        <f>IF('Copy &amp; Paste Roster Report Here'!$A517=BY$7,IF('Copy &amp; Paste Roster Report Here'!$M517="fy",1,0),0)</f>
        <v>0</v>
      </c>
      <c r="BZ520" s="121">
        <f>IF('Copy &amp; Paste Roster Report Here'!$A517=BZ$7,IF('Copy &amp; Paste Roster Report Here'!$M517="fy",1,0),0)</f>
        <v>0</v>
      </c>
      <c r="CA520" s="121">
        <f>IF('Copy &amp; Paste Roster Report Here'!$A517=CA$7,IF('Copy &amp; Paste Roster Report Here'!$M517="fy",1,0),0)</f>
        <v>0</v>
      </c>
      <c r="CB520" s="121">
        <f>IF('Copy &amp; Paste Roster Report Here'!$A517=CB$7,IF('Copy &amp; Paste Roster Report Here'!$M517="fy",1,0),0)</f>
        <v>0</v>
      </c>
      <c r="CC520" s="121">
        <f>IF('Copy &amp; Paste Roster Report Here'!$A517=CC$7,IF('Copy &amp; Paste Roster Report Here'!$M517="fy",1,0),0)</f>
        <v>0</v>
      </c>
      <c r="CD520" s="121">
        <f>IF('Copy &amp; Paste Roster Report Here'!$A517=CD$7,IF('Copy &amp; Paste Roster Report Here'!$M517="fy",1,0),0)</f>
        <v>0</v>
      </c>
      <c r="CE520" s="121">
        <f>IF('Copy &amp; Paste Roster Report Here'!$A517=CE$7,IF('Copy &amp; Paste Roster Report Here'!$M517="fy",1,0),0)</f>
        <v>0</v>
      </c>
      <c r="CF520" s="73">
        <f t="shared" si="118"/>
        <v>0</v>
      </c>
      <c r="CG520" s="122">
        <f>IF('Copy &amp; Paste Roster Report Here'!$A517=CG$7,IF('Copy &amp; Paste Roster Report Here'!$M517="RH",1,0),0)</f>
        <v>0</v>
      </c>
      <c r="CH520" s="122">
        <f>IF('Copy &amp; Paste Roster Report Here'!$A517=CH$7,IF('Copy &amp; Paste Roster Report Here'!$M517="RH",1,0),0)</f>
        <v>0</v>
      </c>
      <c r="CI520" s="122">
        <f>IF('Copy &amp; Paste Roster Report Here'!$A517=CI$7,IF('Copy &amp; Paste Roster Report Here'!$M517="RH",1,0),0)</f>
        <v>0</v>
      </c>
      <c r="CJ520" s="122">
        <f>IF('Copy &amp; Paste Roster Report Here'!$A517=CJ$7,IF('Copy &amp; Paste Roster Report Here'!$M517="RH",1,0),0)</f>
        <v>0</v>
      </c>
      <c r="CK520" s="122">
        <f>IF('Copy &amp; Paste Roster Report Here'!$A517=CK$7,IF('Copy &amp; Paste Roster Report Here'!$M517="RH",1,0),0)</f>
        <v>0</v>
      </c>
      <c r="CL520" s="122">
        <f>IF('Copy &amp; Paste Roster Report Here'!$A517=CL$7,IF('Copy &amp; Paste Roster Report Here'!$M517="RH",1,0),0)</f>
        <v>0</v>
      </c>
      <c r="CM520" s="122">
        <f>IF('Copy &amp; Paste Roster Report Here'!$A517=CM$7,IF('Copy &amp; Paste Roster Report Here'!$M517="RH",1,0),0)</f>
        <v>0</v>
      </c>
      <c r="CN520" s="122">
        <f>IF('Copy &amp; Paste Roster Report Here'!$A517=CN$7,IF('Copy &amp; Paste Roster Report Here'!$M517="RH",1,0),0)</f>
        <v>0</v>
      </c>
      <c r="CO520" s="122">
        <f>IF('Copy &amp; Paste Roster Report Here'!$A517=CO$7,IF('Copy &amp; Paste Roster Report Here'!$M517="RH",1,0),0)</f>
        <v>0</v>
      </c>
      <c r="CP520" s="122">
        <f>IF('Copy &amp; Paste Roster Report Here'!$A517=CP$7,IF('Copy &amp; Paste Roster Report Here'!$M517="RH",1,0),0)</f>
        <v>0</v>
      </c>
      <c r="CQ520" s="122">
        <f>IF('Copy &amp; Paste Roster Report Here'!$A517=CQ$7,IF('Copy &amp; Paste Roster Report Here'!$M517="RH",1,0),0)</f>
        <v>0</v>
      </c>
      <c r="CR520" s="73">
        <f t="shared" si="119"/>
        <v>0</v>
      </c>
      <c r="CS520" s="123">
        <f>IF('Copy &amp; Paste Roster Report Here'!$A517=CS$7,IF('Copy &amp; Paste Roster Report Here'!$M517="QT",1,0),0)</f>
        <v>0</v>
      </c>
      <c r="CT520" s="123">
        <f>IF('Copy &amp; Paste Roster Report Here'!$A517=CT$7,IF('Copy &amp; Paste Roster Report Here'!$M517="QT",1,0),0)</f>
        <v>0</v>
      </c>
      <c r="CU520" s="123">
        <f>IF('Copy &amp; Paste Roster Report Here'!$A517=CU$7,IF('Copy &amp; Paste Roster Report Here'!$M517="QT",1,0),0)</f>
        <v>0</v>
      </c>
      <c r="CV520" s="123">
        <f>IF('Copy &amp; Paste Roster Report Here'!$A517=CV$7,IF('Copy &amp; Paste Roster Report Here'!$M517="QT",1,0),0)</f>
        <v>0</v>
      </c>
      <c r="CW520" s="123">
        <f>IF('Copy &amp; Paste Roster Report Here'!$A517=CW$7,IF('Copy &amp; Paste Roster Report Here'!$M517="QT",1,0),0)</f>
        <v>0</v>
      </c>
      <c r="CX520" s="123">
        <f>IF('Copy &amp; Paste Roster Report Here'!$A517=CX$7,IF('Copy &amp; Paste Roster Report Here'!$M517="QT",1,0),0)</f>
        <v>0</v>
      </c>
      <c r="CY520" s="123">
        <f>IF('Copy &amp; Paste Roster Report Here'!$A517=CY$7,IF('Copy &amp; Paste Roster Report Here'!$M517="QT",1,0),0)</f>
        <v>0</v>
      </c>
      <c r="CZ520" s="123">
        <f>IF('Copy &amp; Paste Roster Report Here'!$A517=CZ$7,IF('Copy &amp; Paste Roster Report Here'!$M517="QT",1,0),0)</f>
        <v>0</v>
      </c>
      <c r="DA520" s="123">
        <f>IF('Copy &amp; Paste Roster Report Here'!$A517=DA$7,IF('Copy &amp; Paste Roster Report Here'!$M517="QT",1,0),0)</f>
        <v>0</v>
      </c>
      <c r="DB520" s="123">
        <f>IF('Copy &amp; Paste Roster Report Here'!$A517=DB$7,IF('Copy &amp; Paste Roster Report Here'!$M517="QT",1,0),0)</f>
        <v>0</v>
      </c>
      <c r="DC520" s="123">
        <f>IF('Copy &amp; Paste Roster Report Here'!$A517=DC$7,IF('Copy &amp; Paste Roster Report Here'!$M517="QT",1,0),0)</f>
        <v>0</v>
      </c>
      <c r="DD520" s="73">
        <f t="shared" si="120"/>
        <v>0</v>
      </c>
      <c r="DE520" s="124">
        <f>IF('Copy &amp; Paste Roster Report Here'!$A517=DE$7,IF('Copy &amp; Paste Roster Report Here'!$M517="xxxxxxxxxxx",1,0),0)</f>
        <v>0</v>
      </c>
      <c r="DF520" s="124">
        <f>IF('Copy &amp; Paste Roster Report Here'!$A517=DF$7,IF('Copy &amp; Paste Roster Report Here'!$M517="xxxxxxxxxxx",1,0),0)</f>
        <v>0</v>
      </c>
      <c r="DG520" s="124">
        <f>IF('Copy &amp; Paste Roster Report Here'!$A517=DG$7,IF('Copy &amp; Paste Roster Report Here'!$M517="xxxxxxxxxxx",1,0),0)</f>
        <v>0</v>
      </c>
      <c r="DH520" s="124">
        <f>IF('Copy &amp; Paste Roster Report Here'!$A517=DH$7,IF('Copy &amp; Paste Roster Report Here'!$M517="xxxxxxxxxxx",1,0),0)</f>
        <v>0</v>
      </c>
      <c r="DI520" s="124">
        <f>IF('Copy &amp; Paste Roster Report Here'!$A517=DI$7,IF('Copy &amp; Paste Roster Report Here'!$M517="xxxxxxxxxxx",1,0),0)</f>
        <v>0</v>
      </c>
      <c r="DJ520" s="124">
        <f>IF('Copy &amp; Paste Roster Report Here'!$A517=DJ$7,IF('Copy &amp; Paste Roster Report Here'!$M517="xxxxxxxxxxx",1,0),0)</f>
        <v>0</v>
      </c>
      <c r="DK520" s="124">
        <f>IF('Copy &amp; Paste Roster Report Here'!$A517=DK$7,IF('Copy &amp; Paste Roster Report Here'!$M517="xxxxxxxxxxx",1,0),0)</f>
        <v>0</v>
      </c>
      <c r="DL520" s="124">
        <f>IF('Copy &amp; Paste Roster Report Here'!$A517=DL$7,IF('Copy &amp; Paste Roster Report Here'!$M517="xxxxxxxxxxx",1,0),0)</f>
        <v>0</v>
      </c>
      <c r="DM520" s="124">
        <f>IF('Copy &amp; Paste Roster Report Here'!$A517=DM$7,IF('Copy &amp; Paste Roster Report Here'!$M517="xxxxxxxxxxx",1,0),0)</f>
        <v>0</v>
      </c>
      <c r="DN520" s="124">
        <f>IF('Copy &amp; Paste Roster Report Here'!$A517=DN$7,IF('Copy &amp; Paste Roster Report Here'!$M517="xxxxxxxxxxx",1,0),0)</f>
        <v>0</v>
      </c>
      <c r="DO520" s="124">
        <f>IF('Copy &amp; Paste Roster Report Here'!$A517=DO$7,IF('Copy &amp; Paste Roster Report Here'!$M517="xxxxxxxxxxx",1,0),0)</f>
        <v>0</v>
      </c>
      <c r="DP520" s="125">
        <f t="shared" si="121"/>
        <v>0</v>
      </c>
      <c r="DQ520" s="126">
        <f t="shared" si="122"/>
        <v>0</v>
      </c>
    </row>
    <row r="521" spans="1:121" x14ac:dyDescent="0.25">
      <c r="A521" s="111">
        <f t="shared" ref="A521:A584" si="123">AV521</f>
        <v>0</v>
      </c>
      <c r="B521" s="111">
        <f t="shared" ref="B521:B584" si="124">IF(BH521+BT521+CF521+CR521+DD521+DP521&gt;0,1,0)</f>
        <v>0</v>
      </c>
      <c r="C521" s="112">
        <f>+('Copy &amp; Paste Roster Report Here'!$P518-'Copy &amp; Paste Roster Report Here'!$O518)/30</f>
        <v>0</v>
      </c>
      <c r="D521" s="112">
        <f>+('Copy &amp; Paste Roster Report Here'!$P518-'Copy &amp; Paste Roster Report Here'!$O518)</f>
        <v>0</v>
      </c>
      <c r="E521" s="111">
        <f>'Copy &amp; Paste Roster Report Here'!N518</f>
        <v>0</v>
      </c>
      <c r="F521" s="111" t="str">
        <f t="shared" ref="F521:F584" si="125">IF(E521="completed","Y",IF(E521="ended service early","Y","N"))</f>
        <v>N</v>
      </c>
      <c r="G521" s="111">
        <f>'Copy &amp; Paste Roster Report Here'!R518</f>
        <v>0</v>
      </c>
      <c r="H521" s="113">
        <f t="shared" ref="H521:H584" si="126">IF(G521&gt;=1700,1,+G521/1700)</f>
        <v>0</v>
      </c>
      <c r="I521" s="112">
        <f>IF(F521="N",$F$5-'Copy &amp; Paste Roster Report Here'!O518,+'Copy &amp; Paste Roster Report Here'!Q518-'Copy &amp; Paste Roster Report Here'!O518)</f>
        <v>0</v>
      </c>
      <c r="J521" s="114">
        <f t="shared" ref="J521:J584" si="127">IF(I521="N/A","N/A",+I521/30)</f>
        <v>0</v>
      </c>
      <c r="K521" s="114">
        <f t="shared" ref="K521:K584" si="128">ROUNDUP(J521,0)</f>
        <v>0</v>
      </c>
      <c r="L521" s="115">
        <f>'Copy &amp; Paste Roster Report Here'!F518</f>
        <v>0</v>
      </c>
      <c r="M521" s="116">
        <f t="shared" ref="M521:M584" si="129">SUM(N521:AI521)</f>
        <v>0</v>
      </c>
      <c r="N521" s="117">
        <f>IF('Copy &amp; Paste Roster Report Here'!$A518='Analytical Tests'!N$7,IF($F521="Y",+$H521*N$6,0),0)</f>
        <v>0</v>
      </c>
      <c r="O521" s="117">
        <f>IF('Copy &amp; Paste Roster Report Here'!$A518='Analytical Tests'!O$7,IF($F521="Y",+$H521*O$6,0),0)</f>
        <v>0</v>
      </c>
      <c r="P521" s="117">
        <f>IF('Copy &amp; Paste Roster Report Here'!$A518='Analytical Tests'!P$7,IF($F521="Y",+$H521*P$6,0),0)</f>
        <v>0</v>
      </c>
      <c r="Q521" s="117">
        <f>IF('Copy &amp; Paste Roster Report Here'!$A518='Analytical Tests'!Q$7,IF($F521="Y",+$H521*Q$6,0),0)</f>
        <v>0</v>
      </c>
      <c r="R521" s="117">
        <f>IF('Copy &amp; Paste Roster Report Here'!$A518='Analytical Tests'!R$7,IF($F521="Y",+$H521*R$6,0),0)</f>
        <v>0</v>
      </c>
      <c r="S521" s="117">
        <f>IF('Copy &amp; Paste Roster Report Here'!$A518='Analytical Tests'!S$7,IF($F521="Y",+$H521*S$6,0),0)</f>
        <v>0</v>
      </c>
      <c r="T521" s="117">
        <f>IF('Copy &amp; Paste Roster Report Here'!$A518='Analytical Tests'!T$7,IF($F521="Y",+$H521*T$6,0),0)</f>
        <v>0</v>
      </c>
      <c r="U521" s="117">
        <f>IF('Copy &amp; Paste Roster Report Here'!$A518='Analytical Tests'!U$7,IF($F521="Y",+$H521*U$6,0),0)</f>
        <v>0</v>
      </c>
      <c r="V521" s="117">
        <f>IF('Copy &amp; Paste Roster Report Here'!$A518='Analytical Tests'!V$7,IF($F521="Y",+$H521*V$6,0),0)</f>
        <v>0</v>
      </c>
      <c r="W521" s="117">
        <f>IF('Copy &amp; Paste Roster Report Here'!$A518='Analytical Tests'!W$7,IF($F521="Y",+$H521*W$6,0),0)</f>
        <v>0</v>
      </c>
      <c r="X521" s="117">
        <f>IF('Copy &amp; Paste Roster Report Here'!$A518='Analytical Tests'!X$7,IF($F521="Y",+$H521*X$6,0),0)</f>
        <v>0</v>
      </c>
      <c r="Y521" s="117" t="b">
        <f>IF('Copy &amp; Paste Roster Report Here'!$A518='Analytical Tests'!Y$7,IF($F521="N",IF($J521&gt;=$C521,Y$6,+($I521/$D521)*Y$6),0))</f>
        <v>0</v>
      </c>
      <c r="Z521" s="117" t="b">
        <f>IF('Copy &amp; Paste Roster Report Here'!$A518='Analytical Tests'!Z$7,IF($F521="N",IF($J521&gt;=$C521,Z$6,+($I521/$D521)*Z$6),0))</f>
        <v>0</v>
      </c>
      <c r="AA521" s="117" t="b">
        <f>IF('Copy &amp; Paste Roster Report Here'!$A518='Analytical Tests'!AA$7,IF($F521="N",IF($J521&gt;=$C521,AA$6,+($I521/$D521)*AA$6),0))</f>
        <v>0</v>
      </c>
      <c r="AB521" s="117" t="b">
        <f>IF('Copy &amp; Paste Roster Report Here'!$A518='Analytical Tests'!AB$7,IF($F521="N",IF($J521&gt;=$C521,AB$6,+($I521/$D521)*AB$6),0))</f>
        <v>0</v>
      </c>
      <c r="AC521" s="117" t="b">
        <f>IF('Copy &amp; Paste Roster Report Here'!$A518='Analytical Tests'!AC$7,IF($F521="N",IF($J521&gt;=$C521,AC$6,+($I521/$D521)*AC$6),0))</f>
        <v>0</v>
      </c>
      <c r="AD521" s="117" t="b">
        <f>IF('Copy &amp; Paste Roster Report Here'!$A518='Analytical Tests'!AD$7,IF($F521="N",IF($J521&gt;=$C521,AD$6,+($I521/$D521)*AD$6),0))</f>
        <v>0</v>
      </c>
      <c r="AE521" s="117" t="b">
        <f>IF('Copy &amp; Paste Roster Report Here'!$A518='Analytical Tests'!AE$7,IF($F521="N",IF($J521&gt;=$C521,AE$6,+($I521/$D521)*AE$6),0))</f>
        <v>0</v>
      </c>
      <c r="AF521" s="117" t="b">
        <f>IF('Copy &amp; Paste Roster Report Here'!$A518='Analytical Tests'!AF$7,IF($F521="N",IF($J521&gt;=$C521,AF$6,+($I521/$D521)*AF$6),0))</f>
        <v>0</v>
      </c>
      <c r="AG521" s="117" t="b">
        <f>IF('Copy &amp; Paste Roster Report Here'!$A518='Analytical Tests'!AG$7,IF($F521="N",IF($J521&gt;=$C521,AG$6,+($I521/$D521)*AG$6),0))</f>
        <v>0</v>
      </c>
      <c r="AH521" s="117" t="b">
        <f>IF('Copy &amp; Paste Roster Report Here'!$A518='Analytical Tests'!AH$7,IF($F521="N",IF($J521&gt;=$C521,AH$6,+($I521/$D521)*AH$6),0))</f>
        <v>0</v>
      </c>
      <c r="AI521" s="117" t="b">
        <f>IF('Copy &amp; Paste Roster Report Here'!$A518='Analytical Tests'!AI$7,IF($F521="N",IF($J521&gt;=$C521,AI$6,+($I521/$D521)*AI$6),0))</f>
        <v>0</v>
      </c>
      <c r="AJ521" s="79"/>
      <c r="AK521" s="118">
        <f>IF('Copy &amp; Paste Roster Report Here'!$A518=AK$7,IF('Copy &amp; Paste Roster Report Here'!$M518="FT",1,0),0)</f>
        <v>0</v>
      </c>
      <c r="AL521" s="118">
        <f>IF('Copy &amp; Paste Roster Report Here'!$A518=AL$7,IF('Copy &amp; Paste Roster Report Here'!$M518="FT",1,0),0)</f>
        <v>0</v>
      </c>
      <c r="AM521" s="118">
        <f>IF('Copy &amp; Paste Roster Report Here'!$A518=AM$7,IF('Copy &amp; Paste Roster Report Here'!$M518="FT",1,0),0)</f>
        <v>0</v>
      </c>
      <c r="AN521" s="118">
        <f>IF('Copy &amp; Paste Roster Report Here'!$A518=AN$7,IF('Copy &amp; Paste Roster Report Here'!$M518="FT",1,0),0)</f>
        <v>0</v>
      </c>
      <c r="AO521" s="118">
        <f>IF('Copy &amp; Paste Roster Report Here'!$A518=AO$7,IF('Copy &amp; Paste Roster Report Here'!$M518="FT",1,0),0)</f>
        <v>0</v>
      </c>
      <c r="AP521" s="118">
        <f>IF('Copy &amp; Paste Roster Report Here'!$A518=AP$7,IF('Copy &amp; Paste Roster Report Here'!$M518="FT",1,0),0)</f>
        <v>0</v>
      </c>
      <c r="AQ521" s="118">
        <f>IF('Copy &amp; Paste Roster Report Here'!$A518=AQ$7,IF('Copy &amp; Paste Roster Report Here'!$M518="FT",1,0),0)</f>
        <v>0</v>
      </c>
      <c r="AR521" s="118">
        <f>IF('Copy &amp; Paste Roster Report Here'!$A518=AR$7,IF('Copy &amp; Paste Roster Report Here'!$M518="FT",1,0),0)</f>
        <v>0</v>
      </c>
      <c r="AS521" s="118">
        <f>IF('Copy &amp; Paste Roster Report Here'!$A518=AS$7,IF('Copy &amp; Paste Roster Report Here'!$M518="FT",1,0),0)</f>
        <v>0</v>
      </c>
      <c r="AT521" s="118">
        <f>IF('Copy &amp; Paste Roster Report Here'!$A518=AT$7,IF('Copy &amp; Paste Roster Report Here'!$M518="FT",1,0),0)</f>
        <v>0</v>
      </c>
      <c r="AU521" s="118">
        <f>IF('Copy &amp; Paste Roster Report Here'!$A518=AU$7,IF('Copy &amp; Paste Roster Report Here'!$M518="FT",1,0),0)</f>
        <v>0</v>
      </c>
      <c r="AV521" s="73">
        <f t="shared" ref="AV521:AV584" si="130">SUM(AK521:AU521)</f>
        <v>0</v>
      </c>
      <c r="AW521" s="119">
        <f>IF('Copy &amp; Paste Roster Report Here'!$A518=AW$7,IF('Copy &amp; Paste Roster Report Here'!$M518="HT",1,0),0)</f>
        <v>0</v>
      </c>
      <c r="AX521" s="119">
        <f>IF('Copy &amp; Paste Roster Report Here'!$A518=AX$7,IF('Copy &amp; Paste Roster Report Here'!$M518="HT",1,0),0)</f>
        <v>0</v>
      </c>
      <c r="AY521" s="119">
        <f>IF('Copy &amp; Paste Roster Report Here'!$A518=AY$7,IF('Copy &amp; Paste Roster Report Here'!$M518="HT",1,0),0)</f>
        <v>0</v>
      </c>
      <c r="AZ521" s="119">
        <f>IF('Copy &amp; Paste Roster Report Here'!$A518=AZ$7,IF('Copy &amp; Paste Roster Report Here'!$M518="HT",1,0),0)</f>
        <v>0</v>
      </c>
      <c r="BA521" s="119">
        <f>IF('Copy &amp; Paste Roster Report Here'!$A518=BA$7,IF('Copy &amp; Paste Roster Report Here'!$M518="HT",1,0),0)</f>
        <v>0</v>
      </c>
      <c r="BB521" s="119">
        <f>IF('Copy &amp; Paste Roster Report Here'!$A518=BB$7,IF('Copy &amp; Paste Roster Report Here'!$M518="HT",1,0),0)</f>
        <v>0</v>
      </c>
      <c r="BC521" s="119">
        <f>IF('Copy &amp; Paste Roster Report Here'!$A518=BC$7,IF('Copy &amp; Paste Roster Report Here'!$M518="HT",1,0),0)</f>
        <v>0</v>
      </c>
      <c r="BD521" s="119">
        <f>IF('Copy &amp; Paste Roster Report Here'!$A518=BD$7,IF('Copy &amp; Paste Roster Report Here'!$M518="HT",1,0),0)</f>
        <v>0</v>
      </c>
      <c r="BE521" s="119">
        <f>IF('Copy &amp; Paste Roster Report Here'!$A518=BE$7,IF('Copy &amp; Paste Roster Report Here'!$M518="HT",1,0),0)</f>
        <v>0</v>
      </c>
      <c r="BF521" s="119">
        <f>IF('Copy &amp; Paste Roster Report Here'!$A518=BF$7,IF('Copy &amp; Paste Roster Report Here'!$M518="HT",1,0),0)</f>
        <v>0</v>
      </c>
      <c r="BG521" s="119">
        <f>IF('Copy &amp; Paste Roster Report Here'!$A518=BG$7,IF('Copy &amp; Paste Roster Report Here'!$M518="HT",1,0),0)</f>
        <v>0</v>
      </c>
      <c r="BH521" s="73">
        <f t="shared" ref="BH521:BH584" si="131">SUM(AW521:BG521)</f>
        <v>0</v>
      </c>
      <c r="BI521" s="120">
        <f>IF('Copy &amp; Paste Roster Report Here'!$A518=BI$7,IF('Copy &amp; Paste Roster Report Here'!$M518="MT",1,0),0)</f>
        <v>0</v>
      </c>
      <c r="BJ521" s="120">
        <f>IF('Copy &amp; Paste Roster Report Here'!$A518=BJ$7,IF('Copy &amp; Paste Roster Report Here'!$M518="MT",1,0),0)</f>
        <v>0</v>
      </c>
      <c r="BK521" s="120">
        <f>IF('Copy &amp; Paste Roster Report Here'!$A518=BK$7,IF('Copy &amp; Paste Roster Report Here'!$M518="MT",1,0),0)</f>
        <v>0</v>
      </c>
      <c r="BL521" s="120">
        <f>IF('Copy &amp; Paste Roster Report Here'!$A518=BL$7,IF('Copy &amp; Paste Roster Report Here'!$M518="MT",1,0),0)</f>
        <v>0</v>
      </c>
      <c r="BM521" s="120">
        <f>IF('Copy &amp; Paste Roster Report Here'!$A518=BM$7,IF('Copy &amp; Paste Roster Report Here'!$M518="MT",1,0),0)</f>
        <v>0</v>
      </c>
      <c r="BN521" s="120">
        <f>IF('Copy &amp; Paste Roster Report Here'!$A518=BN$7,IF('Copy &amp; Paste Roster Report Here'!$M518="MT",1,0),0)</f>
        <v>0</v>
      </c>
      <c r="BO521" s="120">
        <f>IF('Copy &amp; Paste Roster Report Here'!$A518=BO$7,IF('Copy &amp; Paste Roster Report Here'!$M518="MT",1,0),0)</f>
        <v>0</v>
      </c>
      <c r="BP521" s="120">
        <f>IF('Copy &amp; Paste Roster Report Here'!$A518=BP$7,IF('Copy &amp; Paste Roster Report Here'!$M518="MT",1,0),0)</f>
        <v>0</v>
      </c>
      <c r="BQ521" s="120">
        <f>IF('Copy &amp; Paste Roster Report Here'!$A518=BQ$7,IF('Copy &amp; Paste Roster Report Here'!$M518="MT",1,0),0)</f>
        <v>0</v>
      </c>
      <c r="BR521" s="120">
        <f>IF('Copy &amp; Paste Roster Report Here'!$A518=BR$7,IF('Copy &amp; Paste Roster Report Here'!$M518="MT",1,0),0)</f>
        <v>0</v>
      </c>
      <c r="BS521" s="120">
        <f>IF('Copy &amp; Paste Roster Report Here'!$A518=BS$7,IF('Copy &amp; Paste Roster Report Here'!$M518="MT",1,0),0)</f>
        <v>0</v>
      </c>
      <c r="BT521" s="73">
        <f t="shared" ref="BT521:BT584" si="132">SUM(BI521:BS521)</f>
        <v>0</v>
      </c>
      <c r="BU521" s="121">
        <f>IF('Copy &amp; Paste Roster Report Here'!$A518=BU$7,IF('Copy &amp; Paste Roster Report Here'!$M518="fy",1,0),0)</f>
        <v>0</v>
      </c>
      <c r="BV521" s="121">
        <f>IF('Copy &amp; Paste Roster Report Here'!$A518=BV$7,IF('Copy &amp; Paste Roster Report Here'!$M518="fy",1,0),0)</f>
        <v>0</v>
      </c>
      <c r="BW521" s="121">
        <f>IF('Copy &amp; Paste Roster Report Here'!$A518=BW$7,IF('Copy &amp; Paste Roster Report Here'!$M518="fy",1,0),0)</f>
        <v>0</v>
      </c>
      <c r="BX521" s="121">
        <f>IF('Copy &amp; Paste Roster Report Here'!$A518=BX$7,IF('Copy &amp; Paste Roster Report Here'!$M518="fy",1,0),0)</f>
        <v>0</v>
      </c>
      <c r="BY521" s="121">
        <f>IF('Copy &amp; Paste Roster Report Here'!$A518=BY$7,IF('Copy &amp; Paste Roster Report Here'!$M518="fy",1,0),0)</f>
        <v>0</v>
      </c>
      <c r="BZ521" s="121">
        <f>IF('Copy &amp; Paste Roster Report Here'!$A518=BZ$7,IF('Copy &amp; Paste Roster Report Here'!$M518="fy",1,0),0)</f>
        <v>0</v>
      </c>
      <c r="CA521" s="121">
        <f>IF('Copy &amp; Paste Roster Report Here'!$A518=CA$7,IF('Copy &amp; Paste Roster Report Here'!$M518="fy",1,0),0)</f>
        <v>0</v>
      </c>
      <c r="CB521" s="121">
        <f>IF('Copy &amp; Paste Roster Report Here'!$A518=CB$7,IF('Copy &amp; Paste Roster Report Here'!$M518="fy",1,0),0)</f>
        <v>0</v>
      </c>
      <c r="CC521" s="121">
        <f>IF('Copy &amp; Paste Roster Report Here'!$A518=CC$7,IF('Copy &amp; Paste Roster Report Here'!$M518="fy",1,0),0)</f>
        <v>0</v>
      </c>
      <c r="CD521" s="121">
        <f>IF('Copy &amp; Paste Roster Report Here'!$A518=CD$7,IF('Copy &amp; Paste Roster Report Here'!$M518="fy",1,0),0)</f>
        <v>0</v>
      </c>
      <c r="CE521" s="121">
        <f>IF('Copy &amp; Paste Roster Report Here'!$A518=CE$7,IF('Copy &amp; Paste Roster Report Here'!$M518="fy",1,0),0)</f>
        <v>0</v>
      </c>
      <c r="CF521" s="73">
        <f t="shared" ref="CF521:CF584" si="133">SUM(BU521:CE521)</f>
        <v>0</v>
      </c>
      <c r="CG521" s="122">
        <f>IF('Copy &amp; Paste Roster Report Here'!$A518=CG$7,IF('Copy &amp; Paste Roster Report Here'!$M518="RH",1,0),0)</f>
        <v>0</v>
      </c>
      <c r="CH521" s="122">
        <f>IF('Copy &amp; Paste Roster Report Here'!$A518=CH$7,IF('Copy &amp; Paste Roster Report Here'!$M518="RH",1,0),0)</f>
        <v>0</v>
      </c>
      <c r="CI521" s="122">
        <f>IF('Copy &amp; Paste Roster Report Here'!$A518=CI$7,IF('Copy &amp; Paste Roster Report Here'!$M518="RH",1,0),0)</f>
        <v>0</v>
      </c>
      <c r="CJ521" s="122">
        <f>IF('Copy &amp; Paste Roster Report Here'!$A518=CJ$7,IF('Copy &amp; Paste Roster Report Here'!$M518="RH",1,0),0)</f>
        <v>0</v>
      </c>
      <c r="CK521" s="122">
        <f>IF('Copy &amp; Paste Roster Report Here'!$A518=CK$7,IF('Copy &amp; Paste Roster Report Here'!$M518="RH",1,0),0)</f>
        <v>0</v>
      </c>
      <c r="CL521" s="122">
        <f>IF('Copy &amp; Paste Roster Report Here'!$A518=CL$7,IF('Copy &amp; Paste Roster Report Here'!$M518="RH",1,0),0)</f>
        <v>0</v>
      </c>
      <c r="CM521" s="122">
        <f>IF('Copy &amp; Paste Roster Report Here'!$A518=CM$7,IF('Copy &amp; Paste Roster Report Here'!$M518="RH",1,0),0)</f>
        <v>0</v>
      </c>
      <c r="CN521" s="122">
        <f>IF('Copy &amp; Paste Roster Report Here'!$A518=CN$7,IF('Copy &amp; Paste Roster Report Here'!$M518="RH",1,0),0)</f>
        <v>0</v>
      </c>
      <c r="CO521" s="122">
        <f>IF('Copy &amp; Paste Roster Report Here'!$A518=CO$7,IF('Copy &amp; Paste Roster Report Here'!$M518="RH",1,0),0)</f>
        <v>0</v>
      </c>
      <c r="CP521" s="122">
        <f>IF('Copy &amp; Paste Roster Report Here'!$A518=CP$7,IF('Copy &amp; Paste Roster Report Here'!$M518="RH",1,0),0)</f>
        <v>0</v>
      </c>
      <c r="CQ521" s="122">
        <f>IF('Copy &amp; Paste Roster Report Here'!$A518=CQ$7,IF('Copy &amp; Paste Roster Report Here'!$M518="RH",1,0),0)</f>
        <v>0</v>
      </c>
      <c r="CR521" s="73">
        <f t="shared" ref="CR521:CR584" si="134">SUM(CG521:CQ521)</f>
        <v>0</v>
      </c>
      <c r="CS521" s="123">
        <f>IF('Copy &amp; Paste Roster Report Here'!$A518=CS$7,IF('Copy &amp; Paste Roster Report Here'!$M518="QT",1,0),0)</f>
        <v>0</v>
      </c>
      <c r="CT521" s="123">
        <f>IF('Copy &amp; Paste Roster Report Here'!$A518=CT$7,IF('Copy &amp; Paste Roster Report Here'!$M518="QT",1,0),0)</f>
        <v>0</v>
      </c>
      <c r="CU521" s="123">
        <f>IF('Copy &amp; Paste Roster Report Here'!$A518=CU$7,IF('Copy &amp; Paste Roster Report Here'!$M518="QT",1,0),0)</f>
        <v>0</v>
      </c>
      <c r="CV521" s="123">
        <f>IF('Copy &amp; Paste Roster Report Here'!$A518=CV$7,IF('Copy &amp; Paste Roster Report Here'!$M518="QT",1,0),0)</f>
        <v>0</v>
      </c>
      <c r="CW521" s="123">
        <f>IF('Copy &amp; Paste Roster Report Here'!$A518=CW$7,IF('Copy &amp; Paste Roster Report Here'!$M518="QT",1,0),0)</f>
        <v>0</v>
      </c>
      <c r="CX521" s="123">
        <f>IF('Copy &amp; Paste Roster Report Here'!$A518=CX$7,IF('Copy &amp; Paste Roster Report Here'!$M518="QT",1,0),0)</f>
        <v>0</v>
      </c>
      <c r="CY521" s="123">
        <f>IF('Copy &amp; Paste Roster Report Here'!$A518=CY$7,IF('Copy &amp; Paste Roster Report Here'!$M518="QT",1,0),0)</f>
        <v>0</v>
      </c>
      <c r="CZ521" s="123">
        <f>IF('Copy &amp; Paste Roster Report Here'!$A518=CZ$7,IF('Copy &amp; Paste Roster Report Here'!$M518="QT",1,0),0)</f>
        <v>0</v>
      </c>
      <c r="DA521" s="123">
        <f>IF('Copy &amp; Paste Roster Report Here'!$A518=DA$7,IF('Copy &amp; Paste Roster Report Here'!$M518="QT",1,0),0)</f>
        <v>0</v>
      </c>
      <c r="DB521" s="123">
        <f>IF('Copy &amp; Paste Roster Report Here'!$A518=DB$7,IF('Copy &amp; Paste Roster Report Here'!$M518="QT",1,0),0)</f>
        <v>0</v>
      </c>
      <c r="DC521" s="123">
        <f>IF('Copy &amp; Paste Roster Report Here'!$A518=DC$7,IF('Copy &amp; Paste Roster Report Here'!$M518="QT",1,0),0)</f>
        <v>0</v>
      </c>
      <c r="DD521" s="73">
        <f t="shared" ref="DD521:DD584" si="135">SUM(CS521:DC521)</f>
        <v>0</v>
      </c>
      <c r="DE521" s="124">
        <f>IF('Copy &amp; Paste Roster Report Here'!$A518=DE$7,IF('Copy &amp; Paste Roster Report Here'!$M518="xxxxxxxxxxx",1,0),0)</f>
        <v>0</v>
      </c>
      <c r="DF521" s="124">
        <f>IF('Copy &amp; Paste Roster Report Here'!$A518=DF$7,IF('Copy &amp; Paste Roster Report Here'!$M518="xxxxxxxxxxx",1,0),0)</f>
        <v>0</v>
      </c>
      <c r="DG521" s="124">
        <f>IF('Copy &amp; Paste Roster Report Here'!$A518=DG$7,IF('Copy &amp; Paste Roster Report Here'!$M518="xxxxxxxxxxx",1,0),0)</f>
        <v>0</v>
      </c>
      <c r="DH521" s="124">
        <f>IF('Copy &amp; Paste Roster Report Here'!$A518=DH$7,IF('Copy &amp; Paste Roster Report Here'!$M518="xxxxxxxxxxx",1,0),0)</f>
        <v>0</v>
      </c>
      <c r="DI521" s="124">
        <f>IF('Copy &amp; Paste Roster Report Here'!$A518=DI$7,IF('Copy &amp; Paste Roster Report Here'!$M518="xxxxxxxxxxx",1,0),0)</f>
        <v>0</v>
      </c>
      <c r="DJ521" s="124">
        <f>IF('Copy &amp; Paste Roster Report Here'!$A518=DJ$7,IF('Copy &amp; Paste Roster Report Here'!$M518="xxxxxxxxxxx",1,0),0)</f>
        <v>0</v>
      </c>
      <c r="DK521" s="124">
        <f>IF('Copy &amp; Paste Roster Report Here'!$A518=DK$7,IF('Copy &amp; Paste Roster Report Here'!$M518="xxxxxxxxxxx",1,0),0)</f>
        <v>0</v>
      </c>
      <c r="DL521" s="124">
        <f>IF('Copy &amp; Paste Roster Report Here'!$A518=DL$7,IF('Copy &amp; Paste Roster Report Here'!$M518="xxxxxxxxxxx",1,0),0)</f>
        <v>0</v>
      </c>
      <c r="DM521" s="124">
        <f>IF('Copy &amp; Paste Roster Report Here'!$A518=DM$7,IF('Copy &amp; Paste Roster Report Here'!$M518="xxxxxxxxxxx",1,0),0)</f>
        <v>0</v>
      </c>
      <c r="DN521" s="124">
        <f>IF('Copy &amp; Paste Roster Report Here'!$A518=DN$7,IF('Copy &amp; Paste Roster Report Here'!$M518="xxxxxxxxxxx",1,0),0)</f>
        <v>0</v>
      </c>
      <c r="DO521" s="124">
        <f>IF('Copy &amp; Paste Roster Report Here'!$A518=DO$7,IF('Copy &amp; Paste Roster Report Here'!$M518="xxxxxxxxxxx",1,0),0)</f>
        <v>0</v>
      </c>
      <c r="DP521" s="125">
        <f t="shared" ref="DP521:DP584" si="136">SUM(DE521:DO521)</f>
        <v>0</v>
      </c>
      <c r="DQ521" s="126">
        <f t="shared" ref="DQ521:DQ584" si="137">DP521+DD521+CR521+CF521+BT521+BH521+AV521</f>
        <v>0</v>
      </c>
    </row>
    <row r="522" spans="1:121" x14ac:dyDescent="0.25">
      <c r="A522" s="111">
        <f t="shared" si="123"/>
        <v>0</v>
      </c>
      <c r="B522" s="111">
        <f t="shared" si="124"/>
        <v>0</v>
      </c>
      <c r="C522" s="112">
        <f>+('Copy &amp; Paste Roster Report Here'!$P519-'Copy &amp; Paste Roster Report Here'!$O519)/30</f>
        <v>0</v>
      </c>
      <c r="D522" s="112">
        <f>+('Copy &amp; Paste Roster Report Here'!$P519-'Copy &amp; Paste Roster Report Here'!$O519)</f>
        <v>0</v>
      </c>
      <c r="E522" s="111">
        <f>'Copy &amp; Paste Roster Report Here'!N519</f>
        <v>0</v>
      </c>
      <c r="F522" s="111" t="str">
        <f t="shared" si="125"/>
        <v>N</v>
      </c>
      <c r="G522" s="111">
        <f>'Copy &amp; Paste Roster Report Here'!R519</f>
        <v>0</v>
      </c>
      <c r="H522" s="113">
        <f t="shared" si="126"/>
        <v>0</v>
      </c>
      <c r="I522" s="112">
        <f>IF(F522="N",$F$5-'Copy &amp; Paste Roster Report Here'!O519,+'Copy &amp; Paste Roster Report Here'!Q519-'Copy &amp; Paste Roster Report Here'!O519)</f>
        <v>0</v>
      </c>
      <c r="J522" s="114">
        <f t="shared" si="127"/>
        <v>0</v>
      </c>
      <c r="K522" s="114">
        <f t="shared" si="128"/>
        <v>0</v>
      </c>
      <c r="L522" s="115">
        <f>'Copy &amp; Paste Roster Report Here'!F519</f>
        <v>0</v>
      </c>
      <c r="M522" s="116">
        <f t="shared" si="129"/>
        <v>0</v>
      </c>
      <c r="N522" s="117">
        <f>IF('Copy &amp; Paste Roster Report Here'!$A519='Analytical Tests'!N$7,IF($F522="Y",+$H522*N$6,0),0)</f>
        <v>0</v>
      </c>
      <c r="O522" s="117">
        <f>IF('Copy &amp; Paste Roster Report Here'!$A519='Analytical Tests'!O$7,IF($F522="Y",+$H522*O$6,0),0)</f>
        <v>0</v>
      </c>
      <c r="P522" s="117">
        <f>IF('Copy &amp; Paste Roster Report Here'!$A519='Analytical Tests'!P$7,IF($F522="Y",+$H522*P$6,0),0)</f>
        <v>0</v>
      </c>
      <c r="Q522" s="117">
        <f>IF('Copy &amp; Paste Roster Report Here'!$A519='Analytical Tests'!Q$7,IF($F522="Y",+$H522*Q$6,0),0)</f>
        <v>0</v>
      </c>
      <c r="R522" s="117">
        <f>IF('Copy &amp; Paste Roster Report Here'!$A519='Analytical Tests'!R$7,IF($F522="Y",+$H522*R$6,0),0)</f>
        <v>0</v>
      </c>
      <c r="S522" s="117">
        <f>IF('Copy &amp; Paste Roster Report Here'!$A519='Analytical Tests'!S$7,IF($F522="Y",+$H522*S$6,0),0)</f>
        <v>0</v>
      </c>
      <c r="T522" s="117">
        <f>IF('Copy &amp; Paste Roster Report Here'!$A519='Analytical Tests'!T$7,IF($F522="Y",+$H522*T$6,0),0)</f>
        <v>0</v>
      </c>
      <c r="U522" s="117">
        <f>IF('Copy &amp; Paste Roster Report Here'!$A519='Analytical Tests'!U$7,IF($F522="Y",+$H522*U$6,0),0)</f>
        <v>0</v>
      </c>
      <c r="V522" s="117">
        <f>IF('Copy &amp; Paste Roster Report Here'!$A519='Analytical Tests'!V$7,IF($F522="Y",+$H522*V$6,0),0)</f>
        <v>0</v>
      </c>
      <c r="W522" s="117">
        <f>IF('Copy &amp; Paste Roster Report Here'!$A519='Analytical Tests'!W$7,IF($F522="Y",+$H522*W$6,0),0)</f>
        <v>0</v>
      </c>
      <c r="X522" s="117">
        <f>IF('Copy &amp; Paste Roster Report Here'!$A519='Analytical Tests'!X$7,IF($F522="Y",+$H522*X$6,0),0)</f>
        <v>0</v>
      </c>
      <c r="Y522" s="117" t="b">
        <f>IF('Copy &amp; Paste Roster Report Here'!$A519='Analytical Tests'!Y$7,IF($F522="N",IF($J522&gt;=$C522,Y$6,+($I522/$D522)*Y$6),0))</f>
        <v>0</v>
      </c>
      <c r="Z522" s="117" t="b">
        <f>IF('Copy &amp; Paste Roster Report Here'!$A519='Analytical Tests'!Z$7,IF($F522="N",IF($J522&gt;=$C522,Z$6,+($I522/$D522)*Z$6),0))</f>
        <v>0</v>
      </c>
      <c r="AA522" s="117" t="b">
        <f>IF('Copy &amp; Paste Roster Report Here'!$A519='Analytical Tests'!AA$7,IF($F522="N",IF($J522&gt;=$C522,AA$6,+($I522/$D522)*AA$6),0))</f>
        <v>0</v>
      </c>
      <c r="AB522" s="117" t="b">
        <f>IF('Copy &amp; Paste Roster Report Here'!$A519='Analytical Tests'!AB$7,IF($F522="N",IF($J522&gt;=$C522,AB$6,+($I522/$D522)*AB$6),0))</f>
        <v>0</v>
      </c>
      <c r="AC522" s="117" t="b">
        <f>IF('Copy &amp; Paste Roster Report Here'!$A519='Analytical Tests'!AC$7,IF($F522="N",IF($J522&gt;=$C522,AC$6,+($I522/$D522)*AC$6),0))</f>
        <v>0</v>
      </c>
      <c r="AD522" s="117" t="b">
        <f>IF('Copy &amp; Paste Roster Report Here'!$A519='Analytical Tests'!AD$7,IF($F522="N",IF($J522&gt;=$C522,AD$6,+($I522/$D522)*AD$6),0))</f>
        <v>0</v>
      </c>
      <c r="AE522" s="117" t="b">
        <f>IF('Copy &amp; Paste Roster Report Here'!$A519='Analytical Tests'!AE$7,IF($F522="N",IF($J522&gt;=$C522,AE$6,+($I522/$D522)*AE$6),0))</f>
        <v>0</v>
      </c>
      <c r="AF522" s="117" t="b">
        <f>IF('Copy &amp; Paste Roster Report Here'!$A519='Analytical Tests'!AF$7,IF($F522="N",IF($J522&gt;=$C522,AF$6,+($I522/$D522)*AF$6),0))</f>
        <v>0</v>
      </c>
      <c r="AG522" s="117" t="b">
        <f>IF('Copy &amp; Paste Roster Report Here'!$A519='Analytical Tests'!AG$7,IF($F522="N",IF($J522&gt;=$C522,AG$6,+($I522/$D522)*AG$6),0))</f>
        <v>0</v>
      </c>
      <c r="AH522" s="117" t="b">
        <f>IF('Copy &amp; Paste Roster Report Here'!$A519='Analytical Tests'!AH$7,IF($F522="N",IF($J522&gt;=$C522,AH$6,+($I522/$D522)*AH$6),0))</f>
        <v>0</v>
      </c>
      <c r="AI522" s="117" t="b">
        <f>IF('Copy &amp; Paste Roster Report Here'!$A519='Analytical Tests'!AI$7,IF($F522="N",IF($J522&gt;=$C522,AI$6,+($I522/$D522)*AI$6),0))</f>
        <v>0</v>
      </c>
      <c r="AJ522" s="79"/>
      <c r="AK522" s="118">
        <f>IF('Copy &amp; Paste Roster Report Here'!$A519=AK$7,IF('Copy &amp; Paste Roster Report Here'!$M519="FT",1,0),0)</f>
        <v>0</v>
      </c>
      <c r="AL522" s="118">
        <f>IF('Copy &amp; Paste Roster Report Here'!$A519=AL$7,IF('Copy &amp; Paste Roster Report Here'!$M519="FT",1,0),0)</f>
        <v>0</v>
      </c>
      <c r="AM522" s="118">
        <f>IF('Copy &amp; Paste Roster Report Here'!$A519=AM$7,IF('Copy &amp; Paste Roster Report Here'!$M519="FT",1,0),0)</f>
        <v>0</v>
      </c>
      <c r="AN522" s="118">
        <f>IF('Copy &amp; Paste Roster Report Here'!$A519=AN$7,IF('Copy &amp; Paste Roster Report Here'!$M519="FT",1,0),0)</f>
        <v>0</v>
      </c>
      <c r="AO522" s="118">
        <f>IF('Copy &amp; Paste Roster Report Here'!$A519=AO$7,IF('Copy &amp; Paste Roster Report Here'!$M519="FT",1,0),0)</f>
        <v>0</v>
      </c>
      <c r="AP522" s="118">
        <f>IF('Copy &amp; Paste Roster Report Here'!$A519=AP$7,IF('Copy &amp; Paste Roster Report Here'!$M519="FT",1,0),0)</f>
        <v>0</v>
      </c>
      <c r="AQ522" s="118">
        <f>IF('Copy &amp; Paste Roster Report Here'!$A519=AQ$7,IF('Copy &amp; Paste Roster Report Here'!$M519="FT",1,0),0)</f>
        <v>0</v>
      </c>
      <c r="AR522" s="118">
        <f>IF('Copy &amp; Paste Roster Report Here'!$A519=AR$7,IF('Copy &amp; Paste Roster Report Here'!$M519="FT",1,0),0)</f>
        <v>0</v>
      </c>
      <c r="AS522" s="118">
        <f>IF('Copy &amp; Paste Roster Report Here'!$A519=AS$7,IF('Copy &amp; Paste Roster Report Here'!$M519="FT",1,0),0)</f>
        <v>0</v>
      </c>
      <c r="AT522" s="118">
        <f>IF('Copy &amp; Paste Roster Report Here'!$A519=AT$7,IF('Copy &amp; Paste Roster Report Here'!$M519="FT",1,0),0)</f>
        <v>0</v>
      </c>
      <c r="AU522" s="118">
        <f>IF('Copy &amp; Paste Roster Report Here'!$A519=AU$7,IF('Copy &amp; Paste Roster Report Here'!$M519="FT",1,0),0)</f>
        <v>0</v>
      </c>
      <c r="AV522" s="73">
        <f t="shared" si="130"/>
        <v>0</v>
      </c>
      <c r="AW522" s="119">
        <f>IF('Copy &amp; Paste Roster Report Here'!$A519=AW$7,IF('Copy &amp; Paste Roster Report Here'!$M519="HT",1,0),0)</f>
        <v>0</v>
      </c>
      <c r="AX522" s="119">
        <f>IF('Copy &amp; Paste Roster Report Here'!$A519=AX$7,IF('Copy &amp; Paste Roster Report Here'!$M519="HT",1,0),0)</f>
        <v>0</v>
      </c>
      <c r="AY522" s="119">
        <f>IF('Copy &amp; Paste Roster Report Here'!$A519=AY$7,IF('Copy &amp; Paste Roster Report Here'!$M519="HT",1,0),0)</f>
        <v>0</v>
      </c>
      <c r="AZ522" s="119">
        <f>IF('Copy &amp; Paste Roster Report Here'!$A519=AZ$7,IF('Copy &amp; Paste Roster Report Here'!$M519="HT",1,0),0)</f>
        <v>0</v>
      </c>
      <c r="BA522" s="119">
        <f>IF('Copy &amp; Paste Roster Report Here'!$A519=BA$7,IF('Copy &amp; Paste Roster Report Here'!$M519="HT",1,0),0)</f>
        <v>0</v>
      </c>
      <c r="BB522" s="119">
        <f>IF('Copy &amp; Paste Roster Report Here'!$A519=BB$7,IF('Copy &amp; Paste Roster Report Here'!$M519="HT",1,0),0)</f>
        <v>0</v>
      </c>
      <c r="BC522" s="119">
        <f>IF('Copy &amp; Paste Roster Report Here'!$A519=BC$7,IF('Copy &amp; Paste Roster Report Here'!$M519="HT",1,0),0)</f>
        <v>0</v>
      </c>
      <c r="BD522" s="119">
        <f>IF('Copy &amp; Paste Roster Report Here'!$A519=BD$7,IF('Copy &amp; Paste Roster Report Here'!$M519="HT",1,0),0)</f>
        <v>0</v>
      </c>
      <c r="BE522" s="119">
        <f>IF('Copy &amp; Paste Roster Report Here'!$A519=BE$7,IF('Copy &amp; Paste Roster Report Here'!$M519="HT",1,0),0)</f>
        <v>0</v>
      </c>
      <c r="BF522" s="119">
        <f>IF('Copy &amp; Paste Roster Report Here'!$A519=BF$7,IF('Copy &amp; Paste Roster Report Here'!$M519="HT",1,0),0)</f>
        <v>0</v>
      </c>
      <c r="BG522" s="119">
        <f>IF('Copy &amp; Paste Roster Report Here'!$A519=BG$7,IF('Copy &amp; Paste Roster Report Here'!$M519="HT",1,0),0)</f>
        <v>0</v>
      </c>
      <c r="BH522" s="73">
        <f t="shared" si="131"/>
        <v>0</v>
      </c>
      <c r="BI522" s="120">
        <f>IF('Copy &amp; Paste Roster Report Here'!$A519=BI$7,IF('Copy &amp; Paste Roster Report Here'!$M519="MT",1,0),0)</f>
        <v>0</v>
      </c>
      <c r="BJ522" s="120">
        <f>IF('Copy &amp; Paste Roster Report Here'!$A519=BJ$7,IF('Copy &amp; Paste Roster Report Here'!$M519="MT",1,0),0)</f>
        <v>0</v>
      </c>
      <c r="BK522" s="120">
        <f>IF('Copy &amp; Paste Roster Report Here'!$A519=BK$7,IF('Copy &amp; Paste Roster Report Here'!$M519="MT",1,0),0)</f>
        <v>0</v>
      </c>
      <c r="BL522" s="120">
        <f>IF('Copy &amp; Paste Roster Report Here'!$A519=BL$7,IF('Copy &amp; Paste Roster Report Here'!$M519="MT",1,0),0)</f>
        <v>0</v>
      </c>
      <c r="BM522" s="120">
        <f>IF('Copy &amp; Paste Roster Report Here'!$A519=BM$7,IF('Copy &amp; Paste Roster Report Here'!$M519="MT",1,0),0)</f>
        <v>0</v>
      </c>
      <c r="BN522" s="120">
        <f>IF('Copy &amp; Paste Roster Report Here'!$A519=BN$7,IF('Copy &amp; Paste Roster Report Here'!$M519="MT",1,0),0)</f>
        <v>0</v>
      </c>
      <c r="BO522" s="120">
        <f>IF('Copy &amp; Paste Roster Report Here'!$A519=BO$7,IF('Copy &amp; Paste Roster Report Here'!$M519="MT",1,0),0)</f>
        <v>0</v>
      </c>
      <c r="BP522" s="120">
        <f>IF('Copy &amp; Paste Roster Report Here'!$A519=BP$7,IF('Copy &amp; Paste Roster Report Here'!$M519="MT",1,0),0)</f>
        <v>0</v>
      </c>
      <c r="BQ522" s="120">
        <f>IF('Copy &amp; Paste Roster Report Here'!$A519=BQ$7,IF('Copy &amp; Paste Roster Report Here'!$M519="MT",1,0),0)</f>
        <v>0</v>
      </c>
      <c r="BR522" s="120">
        <f>IF('Copy &amp; Paste Roster Report Here'!$A519=BR$7,IF('Copy &amp; Paste Roster Report Here'!$M519="MT",1,0),0)</f>
        <v>0</v>
      </c>
      <c r="BS522" s="120">
        <f>IF('Copy &amp; Paste Roster Report Here'!$A519=BS$7,IF('Copy &amp; Paste Roster Report Here'!$M519="MT",1,0),0)</f>
        <v>0</v>
      </c>
      <c r="BT522" s="73">
        <f t="shared" si="132"/>
        <v>0</v>
      </c>
      <c r="BU522" s="121">
        <f>IF('Copy &amp; Paste Roster Report Here'!$A519=BU$7,IF('Copy &amp; Paste Roster Report Here'!$M519="fy",1,0),0)</f>
        <v>0</v>
      </c>
      <c r="BV522" s="121">
        <f>IF('Copy &amp; Paste Roster Report Here'!$A519=BV$7,IF('Copy &amp; Paste Roster Report Here'!$M519="fy",1,0),0)</f>
        <v>0</v>
      </c>
      <c r="BW522" s="121">
        <f>IF('Copy &amp; Paste Roster Report Here'!$A519=BW$7,IF('Copy &amp; Paste Roster Report Here'!$M519="fy",1,0),0)</f>
        <v>0</v>
      </c>
      <c r="BX522" s="121">
        <f>IF('Copy &amp; Paste Roster Report Here'!$A519=BX$7,IF('Copy &amp; Paste Roster Report Here'!$M519="fy",1,0),0)</f>
        <v>0</v>
      </c>
      <c r="BY522" s="121">
        <f>IF('Copy &amp; Paste Roster Report Here'!$A519=BY$7,IF('Copy &amp; Paste Roster Report Here'!$M519="fy",1,0),0)</f>
        <v>0</v>
      </c>
      <c r="BZ522" s="121">
        <f>IF('Copy &amp; Paste Roster Report Here'!$A519=BZ$7,IF('Copy &amp; Paste Roster Report Here'!$M519="fy",1,0),0)</f>
        <v>0</v>
      </c>
      <c r="CA522" s="121">
        <f>IF('Copy &amp; Paste Roster Report Here'!$A519=CA$7,IF('Copy &amp; Paste Roster Report Here'!$M519="fy",1,0),0)</f>
        <v>0</v>
      </c>
      <c r="CB522" s="121">
        <f>IF('Copy &amp; Paste Roster Report Here'!$A519=CB$7,IF('Copy &amp; Paste Roster Report Here'!$M519="fy",1,0),0)</f>
        <v>0</v>
      </c>
      <c r="CC522" s="121">
        <f>IF('Copy &amp; Paste Roster Report Here'!$A519=CC$7,IF('Copy &amp; Paste Roster Report Here'!$M519="fy",1,0),0)</f>
        <v>0</v>
      </c>
      <c r="CD522" s="121">
        <f>IF('Copy &amp; Paste Roster Report Here'!$A519=CD$7,IF('Copy &amp; Paste Roster Report Here'!$M519="fy",1,0),0)</f>
        <v>0</v>
      </c>
      <c r="CE522" s="121">
        <f>IF('Copy &amp; Paste Roster Report Here'!$A519=CE$7,IF('Copy &amp; Paste Roster Report Here'!$M519="fy",1,0),0)</f>
        <v>0</v>
      </c>
      <c r="CF522" s="73">
        <f t="shared" si="133"/>
        <v>0</v>
      </c>
      <c r="CG522" s="122">
        <f>IF('Copy &amp; Paste Roster Report Here'!$A519=CG$7,IF('Copy &amp; Paste Roster Report Here'!$M519="RH",1,0),0)</f>
        <v>0</v>
      </c>
      <c r="CH522" s="122">
        <f>IF('Copy &amp; Paste Roster Report Here'!$A519=CH$7,IF('Copy &amp; Paste Roster Report Here'!$M519="RH",1,0),0)</f>
        <v>0</v>
      </c>
      <c r="CI522" s="122">
        <f>IF('Copy &amp; Paste Roster Report Here'!$A519=CI$7,IF('Copy &amp; Paste Roster Report Here'!$M519="RH",1,0),0)</f>
        <v>0</v>
      </c>
      <c r="CJ522" s="122">
        <f>IF('Copy &amp; Paste Roster Report Here'!$A519=CJ$7,IF('Copy &amp; Paste Roster Report Here'!$M519="RH",1,0),0)</f>
        <v>0</v>
      </c>
      <c r="CK522" s="122">
        <f>IF('Copy &amp; Paste Roster Report Here'!$A519=CK$7,IF('Copy &amp; Paste Roster Report Here'!$M519="RH",1,0),0)</f>
        <v>0</v>
      </c>
      <c r="CL522" s="122">
        <f>IF('Copy &amp; Paste Roster Report Here'!$A519=CL$7,IF('Copy &amp; Paste Roster Report Here'!$M519="RH",1,0),0)</f>
        <v>0</v>
      </c>
      <c r="CM522" s="122">
        <f>IF('Copy &amp; Paste Roster Report Here'!$A519=CM$7,IF('Copy &amp; Paste Roster Report Here'!$M519="RH",1,0),0)</f>
        <v>0</v>
      </c>
      <c r="CN522" s="122">
        <f>IF('Copy &amp; Paste Roster Report Here'!$A519=CN$7,IF('Copy &amp; Paste Roster Report Here'!$M519="RH",1,0),0)</f>
        <v>0</v>
      </c>
      <c r="CO522" s="122">
        <f>IF('Copy &amp; Paste Roster Report Here'!$A519=CO$7,IF('Copy &amp; Paste Roster Report Here'!$M519="RH",1,0),0)</f>
        <v>0</v>
      </c>
      <c r="CP522" s="122">
        <f>IF('Copy &amp; Paste Roster Report Here'!$A519=CP$7,IF('Copy &amp; Paste Roster Report Here'!$M519="RH",1,0),0)</f>
        <v>0</v>
      </c>
      <c r="CQ522" s="122">
        <f>IF('Copy &amp; Paste Roster Report Here'!$A519=CQ$7,IF('Copy &amp; Paste Roster Report Here'!$M519="RH",1,0),0)</f>
        <v>0</v>
      </c>
      <c r="CR522" s="73">
        <f t="shared" si="134"/>
        <v>0</v>
      </c>
      <c r="CS522" s="123">
        <f>IF('Copy &amp; Paste Roster Report Here'!$A519=CS$7,IF('Copy &amp; Paste Roster Report Here'!$M519="QT",1,0),0)</f>
        <v>0</v>
      </c>
      <c r="CT522" s="123">
        <f>IF('Copy &amp; Paste Roster Report Here'!$A519=CT$7,IF('Copy &amp; Paste Roster Report Here'!$M519="QT",1,0),0)</f>
        <v>0</v>
      </c>
      <c r="CU522" s="123">
        <f>IF('Copy &amp; Paste Roster Report Here'!$A519=CU$7,IF('Copy &amp; Paste Roster Report Here'!$M519="QT",1,0),0)</f>
        <v>0</v>
      </c>
      <c r="CV522" s="123">
        <f>IF('Copy &amp; Paste Roster Report Here'!$A519=CV$7,IF('Copy &amp; Paste Roster Report Here'!$M519="QT",1,0),0)</f>
        <v>0</v>
      </c>
      <c r="CW522" s="123">
        <f>IF('Copy &amp; Paste Roster Report Here'!$A519=CW$7,IF('Copy &amp; Paste Roster Report Here'!$M519="QT",1,0),0)</f>
        <v>0</v>
      </c>
      <c r="CX522" s="123">
        <f>IF('Copy &amp; Paste Roster Report Here'!$A519=CX$7,IF('Copy &amp; Paste Roster Report Here'!$M519="QT",1,0),0)</f>
        <v>0</v>
      </c>
      <c r="CY522" s="123">
        <f>IF('Copy &amp; Paste Roster Report Here'!$A519=CY$7,IF('Copy &amp; Paste Roster Report Here'!$M519="QT",1,0),0)</f>
        <v>0</v>
      </c>
      <c r="CZ522" s="123">
        <f>IF('Copy &amp; Paste Roster Report Here'!$A519=CZ$7,IF('Copy &amp; Paste Roster Report Here'!$M519="QT",1,0),0)</f>
        <v>0</v>
      </c>
      <c r="DA522" s="123">
        <f>IF('Copy &amp; Paste Roster Report Here'!$A519=DA$7,IF('Copy &amp; Paste Roster Report Here'!$M519="QT",1,0),0)</f>
        <v>0</v>
      </c>
      <c r="DB522" s="123">
        <f>IF('Copy &amp; Paste Roster Report Here'!$A519=DB$7,IF('Copy &amp; Paste Roster Report Here'!$M519="QT",1,0),0)</f>
        <v>0</v>
      </c>
      <c r="DC522" s="123">
        <f>IF('Copy &amp; Paste Roster Report Here'!$A519=DC$7,IF('Copy &amp; Paste Roster Report Here'!$M519="QT",1,0),0)</f>
        <v>0</v>
      </c>
      <c r="DD522" s="73">
        <f t="shared" si="135"/>
        <v>0</v>
      </c>
      <c r="DE522" s="124">
        <f>IF('Copy &amp; Paste Roster Report Here'!$A519=DE$7,IF('Copy &amp; Paste Roster Report Here'!$M519="xxxxxxxxxxx",1,0),0)</f>
        <v>0</v>
      </c>
      <c r="DF522" s="124">
        <f>IF('Copy &amp; Paste Roster Report Here'!$A519=DF$7,IF('Copy &amp; Paste Roster Report Here'!$M519="xxxxxxxxxxx",1,0),0)</f>
        <v>0</v>
      </c>
      <c r="DG522" s="124">
        <f>IF('Copy &amp; Paste Roster Report Here'!$A519=DG$7,IF('Copy &amp; Paste Roster Report Here'!$M519="xxxxxxxxxxx",1,0),0)</f>
        <v>0</v>
      </c>
      <c r="DH522" s="124">
        <f>IF('Copy &amp; Paste Roster Report Here'!$A519=DH$7,IF('Copy &amp; Paste Roster Report Here'!$M519="xxxxxxxxxxx",1,0),0)</f>
        <v>0</v>
      </c>
      <c r="DI522" s="124">
        <f>IF('Copy &amp; Paste Roster Report Here'!$A519=DI$7,IF('Copy &amp; Paste Roster Report Here'!$M519="xxxxxxxxxxx",1,0),0)</f>
        <v>0</v>
      </c>
      <c r="DJ522" s="124">
        <f>IF('Copy &amp; Paste Roster Report Here'!$A519=DJ$7,IF('Copy &amp; Paste Roster Report Here'!$M519="xxxxxxxxxxx",1,0),0)</f>
        <v>0</v>
      </c>
      <c r="DK522" s="124">
        <f>IF('Copy &amp; Paste Roster Report Here'!$A519=DK$7,IF('Copy &amp; Paste Roster Report Here'!$M519="xxxxxxxxxxx",1,0),0)</f>
        <v>0</v>
      </c>
      <c r="DL522" s="124">
        <f>IF('Copy &amp; Paste Roster Report Here'!$A519=DL$7,IF('Copy &amp; Paste Roster Report Here'!$M519="xxxxxxxxxxx",1,0),0)</f>
        <v>0</v>
      </c>
      <c r="DM522" s="124">
        <f>IF('Copy &amp; Paste Roster Report Here'!$A519=DM$7,IF('Copy &amp; Paste Roster Report Here'!$M519="xxxxxxxxxxx",1,0),0)</f>
        <v>0</v>
      </c>
      <c r="DN522" s="124">
        <f>IF('Copy &amp; Paste Roster Report Here'!$A519=DN$7,IF('Copy &amp; Paste Roster Report Here'!$M519="xxxxxxxxxxx",1,0),0)</f>
        <v>0</v>
      </c>
      <c r="DO522" s="124">
        <f>IF('Copy &amp; Paste Roster Report Here'!$A519=DO$7,IF('Copy &amp; Paste Roster Report Here'!$M519="xxxxxxxxxxx",1,0),0)</f>
        <v>0</v>
      </c>
      <c r="DP522" s="125">
        <f t="shared" si="136"/>
        <v>0</v>
      </c>
      <c r="DQ522" s="126">
        <f t="shared" si="137"/>
        <v>0</v>
      </c>
    </row>
    <row r="523" spans="1:121" x14ac:dyDescent="0.25">
      <c r="A523" s="111">
        <f t="shared" si="123"/>
        <v>0</v>
      </c>
      <c r="B523" s="111">
        <f t="shared" si="124"/>
        <v>0</v>
      </c>
      <c r="C523" s="112">
        <f>+('Copy &amp; Paste Roster Report Here'!$P520-'Copy &amp; Paste Roster Report Here'!$O520)/30</f>
        <v>0</v>
      </c>
      <c r="D523" s="112">
        <f>+('Copy &amp; Paste Roster Report Here'!$P520-'Copy &amp; Paste Roster Report Here'!$O520)</f>
        <v>0</v>
      </c>
      <c r="E523" s="111">
        <f>'Copy &amp; Paste Roster Report Here'!N520</f>
        <v>0</v>
      </c>
      <c r="F523" s="111" t="str">
        <f t="shared" si="125"/>
        <v>N</v>
      </c>
      <c r="G523" s="111">
        <f>'Copy &amp; Paste Roster Report Here'!R520</f>
        <v>0</v>
      </c>
      <c r="H523" s="113">
        <f t="shared" si="126"/>
        <v>0</v>
      </c>
      <c r="I523" s="112">
        <f>IF(F523="N",$F$5-'Copy &amp; Paste Roster Report Here'!O520,+'Copy &amp; Paste Roster Report Here'!Q520-'Copy &amp; Paste Roster Report Here'!O520)</f>
        <v>0</v>
      </c>
      <c r="J523" s="114">
        <f t="shared" si="127"/>
        <v>0</v>
      </c>
      <c r="K523" s="114">
        <f t="shared" si="128"/>
        <v>0</v>
      </c>
      <c r="L523" s="115">
        <f>'Copy &amp; Paste Roster Report Here'!F520</f>
        <v>0</v>
      </c>
      <c r="M523" s="116">
        <f t="shared" si="129"/>
        <v>0</v>
      </c>
      <c r="N523" s="117">
        <f>IF('Copy &amp; Paste Roster Report Here'!$A520='Analytical Tests'!N$7,IF($F523="Y",+$H523*N$6,0),0)</f>
        <v>0</v>
      </c>
      <c r="O523" s="117">
        <f>IF('Copy &amp; Paste Roster Report Here'!$A520='Analytical Tests'!O$7,IF($F523="Y",+$H523*O$6,0),0)</f>
        <v>0</v>
      </c>
      <c r="P523" s="117">
        <f>IF('Copy &amp; Paste Roster Report Here'!$A520='Analytical Tests'!P$7,IF($F523="Y",+$H523*P$6,0),0)</f>
        <v>0</v>
      </c>
      <c r="Q523" s="117">
        <f>IF('Copy &amp; Paste Roster Report Here'!$A520='Analytical Tests'!Q$7,IF($F523="Y",+$H523*Q$6,0),0)</f>
        <v>0</v>
      </c>
      <c r="R523" s="117">
        <f>IF('Copy &amp; Paste Roster Report Here'!$A520='Analytical Tests'!R$7,IF($F523="Y",+$H523*R$6,0),0)</f>
        <v>0</v>
      </c>
      <c r="S523" s="117">
        <f>IF('Copy &amp; Paste Roster Report Here'!$A520='Analytical Tests'!S$7,IF($F523="Y",+$H523*S$6,0),0)</f>
        <v>0</v>
      </c>
      <c r="T523" s="117">
        <f>IF('Copy &amp; Paste Roster Report Here'!$A520='Analytical Tests'!T$7,IF($F523="Y",+$H523*T$6,0),0)</f>
        <v>0</v>
      </c>
      <c r="U523" s="117">
        <f>IF('Copy &amp; Paste Roster Report Here'!$A520='Analytical Tests'!U$7,IF($F523="Y",+$H523*U$6,0),0)</f>
        <v>0</v>
      </c>
      <c r="V523" s="117">
        <f>IF('Copy &amp; Paste Roster Report Here'!$A520='Analytical Tests'!V$7,IF($F523="Y",+$H523*V$6,0),0)</f>
        <v>0</v>
      </c>
      <c r="W523" s="117">
        <f>IF('Copy &amp; Paste Roster Report Here'!$A520='Analytical Tests'!W$7,IF($F523="Y",+$H523*W$6,0),0)</f>
        <v>0</v>
      </c>
      <c r="X523" s="117">
        <f>IF('Copy &amp; Paste Roster Report Here'!$A520='Analytical Tests'!X$7,IF($F523="Y",+$H523*X$6,0),0)</f>
        <v>0</v>
      </c>
      <c r="Y523" s="117" t="b">
        <f>IF('Copy &amp; Paste Roster Report Here'!$A520='Analytical Tests'!Y$7,IF($F523="N",IF($J523&gt;=$C523,Y$6,+($I523/$D523)*Y$6),0))</f>
        <v>0</v>
      </c>
      <c r="Z523" s="117" t="b">
        <f>IF('Copy &amp; Paste Roster Report Here'!$A520='Analytical Tests'!Z$7,IF($F523="N",IF($J523&gt;=$C523,Z$6,+($I523/$D523)*Z$6),0))</f>
        <v>0</v>
      </c>
      <c r="AA523" s="117" t="b">
        <f>IF('Copy &amp; Paste Roster Report Here'!$A520='Analytical Tests'!AA$7,IF($F523="N",IF($J523&gt;=$C523,AA$6,+($I523/$D523)*AA$6),0))</f>
        <v>0</v>
      </c>
      <c r="AB523" s="117" t="b">
        <f>IF('Copy &amp; Paste Roster Report Here'!$A520='Analytical Tests'!AB$7,IF($F523="N",IF($J523&gt;=$C523,AB$6,+($I523/$D523)*AB$6),0))</f>
        <v>0</v>
      </c>
      <c r="AC523" s="117" t="b">
        <f>IF('Copy &amp; Paste Roster Report Here'!$A520='Analytical Tests'!AC$7,IF($F523="N",IF($J523&gt;=$C523,AC$6,+($I523/$D523)*AC$6),0))</f>
        <v>0</v>
      </c>
      <c r="AD523" s="117" t="b">
        <f>IF('Copy &amp; Paste Roster Report Here'!$A520='Analytical Tests'!AD$7,IF($F523="N",IF($J523&gt;=$C523,AD$6,+($I523/$D523)*AD$6),0))</f>
        <v>0</v>
      </c>
      <c r="AE523" s="117" t="b">
        <f>IF('Copy &amp; Paste Roster Report Here'!$A520='Analytical Tests'!AE$7,IF($F523="N",IF($J523&gt;=$C523,AE$6,+($I523/$D523)*AE$6),0))</f>
        <v>0</v>
      </c>
      <c r="AF523" s="117" t="b">
        <f>IF('Copy &amp; Paste Roster Report Here'!$A520='Analytical Tests'!AF$7,IF($F523="N",IF($J523&gt;=$C523,AF$6,+($I523/$D523)*AF$6),0))</f>
        <v>0</v>
      </c>
      <c r="AG523" s="117" t="b">
        <f>IF('Copy &amp; Paste Roster Report Here'!$A520='Analytical Tests'!AG$7,IF($F523="N",IF($J523&gt;=$C523,AG$6,+($I523/$D523)*AG$6),0))</f>
        <v>0</v>
      </c>
      <c r="AH523" s="117" t="b">
        <f>IF('Copy &amp; Paste Roster Report Here'!$A520='Analytical Tests'!AH$7,IF($F523="N",IF($J523&gt;=$C523,AH$6,+($I523/$D523)*AH$6),0))</f>
        <v>0</v>
      </c>
      <c r="AI523" s="117" t="b">
        <f>IF('Copy &amp; Paste Roster Report Here'!$A520='Analytical Tests'!AI$7,IF($F523="N",IF($J523&gt;=$C523,AI$6,+($I523/$D523)*AI$6),0))</f>
        <v>0</v>
      </c>
      <c r="AJ523" s="79"/>
      <c r="AK523" s="118">
        <f>IF('Copy &amp; Paste Roster Report Here'!$A520=AK$7,IF('Copy &amp; Paste Roster Report Here'!$M520="FT",1,0),0)</f>
        <v>0</v>
      </c>
      <c r="AL523" s="118">
        <f>IF('Copy &amp; Paste Roster Report Here'!$A520=AL$7,IF('Copy &amp; Paste Roster Report Here'!$M520="FT",1,0),0)</f>
        <v>0</v>
      </c>
      <c r="AM523" s="118">
        <f>IF('Copy &amp; Paste Roster Report Here'!$A520=AM$7,IF('Copy &amp; Paste Roster Report Here'!$M520="FT",1,0),0)</f>
        <v>0</v>
      </c>
      <c r="AN523" s="118">
        <f>IF('Copy &amp; Paste Roster Report Here'!$A520=AN$7,IF('Copy &amp; Paste Roster Report Here'!$M520="FT",1,0),0)</f>
        <v>0</v>
      </c>
      <c r="AO523" s="118">
        <f>IF('Copy &amp; Paste Roster Report Here'!$A520=AO$7,IF('Copy &amp; Paste Roster Report Here'!$M520="FT",1,0),0)</f>
        <v>0</v>
      </c>
      <c r="AP523" s="118">
        <f>IF('Copy &amp; Paste Roster Report Here'!$A520=AP$7,IF('Copy &amp; Paste Roster Report Here'!$M520="FT",1,0),0)</f>
        <v>0</v>
      </c>
      <c r="AQ523" s="118">
        <f>IF('Copy &amp; Paste Roster Report Here'!$A520=AQ$7,IF('Copy &amp; Paste Roster Report Here'!$M520="FT",1,0),0)</f>
        <v>0</v>
      </c>
      <c r="AR523" s="118">
        <f>IF('Copy &amp; Paste Roster Report Here'!$A520=AR$7,IF('Copy &amp; Paste Roster Report Here'!$M520="FT",1,0),0)</f>
        <v>0</v>
      </c>
      <c r="AS523" s="118">
        <f>IF('Copy &amp; Paste Roster Report Here'!$A520=AS$7,IF('Copy &amp; Paste Roster Report Here'!$M520="FT",1,0),0)</f>
        <v>0</v>
      </c>
      <c r="AT523" s="118">
        <f>IF('Copy &amp; Paste Roster Report Here'!$A520=AT$7,IF('Copy &amp; Paste Roster Report Here'!$M520="FT",1,0),0)</f>
        <v>0</v>
      </c>
      <c r="AU523" s="118">
        <f>IF('Copy &amp; Paste Roster Report Here'!$A520=AU$7,IF('Copy &amp; Paste Roster Report Here'!$M520="FT",1,0),0)</f>
        <v>0</v>
      </c>
      <c r="AV523" s="73">
        <f t="shared" si="130"/>
        <v>0</v>
      </c>
      <c r="AW523" s="119">
        <f>IF('Copy &amp; Paste Roster Report Here'!$A520=AW$7,IF('Copy &amp; Paste Roster Report Here'!$M520="HT",1,0),0)</f>
        <v>0</v>
      </c>
      <c r="AX523" s="119">
        <f>IF('Copy &amp; Paste Roster Report Here'!$A520=AX$7,IF('Copy &amp; Paste Roster Report Here'!$M520="HT",1,0),0)</f>
        <v>0</v>
      </c>
      <c r="AY523" s="119">
        <f>IF('Copy &amp; Paste Roster Report Here'!$A520=AY$7,IF('Copy &amp; Paste Roster Report Here'!$M520="HT",1,0),0)</f>
        <v>0</v>
      </c>
      <c r="AZ523" s="119">
        <f>IF('Copy &amp; Paste Roster Report Here'!$A520=AZ$7,IF('Copy &amp; Paste Roster Report Here'!$M520="HT",1,0),0)</f>
        <v>0</v>
      </c>
      <c r="BA523" s="119">
        <f>IF('Copy &amp; Paste Roster Report Here'!$A520=BA$7,IF('Copy &amp; Paste Roster Report Here'!$M520="HT",1,0),0)</f>
        <v>0</v>
      </c>
      <c r="BB523" s="119">
        <f>IF('Copy &amp; Paste Roster Report Here'!$A520=BB$7,IF('Copy &amp; Paste Roster Report Here'!$M520="HT",1,0),0)</f>
        <v>0</v>
      </c>
      <c r="BC523" s="119">
        <f>IF('Copy &amp; Paste Roster Report Here'!$A520=BC$7,IF('Copy &amp; Paste Roster Report Here'!$M520="HT",1,0),0)</f>
        <v>0</v>
      </c>
      <c r="BD523" s="119">
        <f>IF('Copy &amp; Paste Roster Report Here'!$A520=BD$7,IF('Copy &amp; Paste Roster Report Here'!$M520="HT",1,0),0)</f>
        <v>0</v>
      </c>
      <c r="BE523" s="119">
        <f>IF('Copy &amp; Paste Roster Report Here'!$A520=BE$7,IF('Copy &amp; Paste Roster Report Here'!$M520="HT",1,0),0)</f>
        <v>0</v>
      </c>
      <c r="BF523" s="119">
        <f>IF('Copy &amp; Paste Roster Report Here'!$A520=BF$7,IF('Copy &amp; Paste Roster Report Here'!$M520="HT",1,0),0)</f>
        <v>0</v>
      </c>
      <c r="BG523" s="119">
        <f>IF('Copy &amp; Paste Roster Report Here'!$A520=BG$7,IF('Copy &amp; Paste Roster Report Here'!$M520="HT",1,0),0)</f>
        <v>0</v>
      </c>
      <c r="BH523" s="73">
        <f t="shared" si="131"/>
        <v>0</v>
      </c>
      <c r="BI523" s="120">
        <f>IF('Copy &amp; Paste Roster Report Here'!$A520=BI$7,IF('Copy &amp; Paste Roster Report Here'!$M520="MT",1,0),0)</f>
        <v>0</v>
      </c>
      <c r="BJ523" s="120">
        <f>IF('Copy &amp; Paste Roster Report Here'!$A520=BJ$7,IF('Copy &amp; Paste Roster Report Here'!$M520="MT",1,0),0)</f>
        <v>0</v>
      </c>
      <c r="BK523" s="120">
        <f>IF('Copy &amp; Paste Roster Report Here'!$A520=BK$7,IF('Copy &amp; Paste Roster Report Here'!$M520="MT",1,0),0)</f>
        <v>0</v>
      </c>
      <c r="BL523" s="120">
        <f>IF('Copy &amp; Paste Roster Report Here'!$A520=BL$7,IF('Copy &amp; Paste Roster Report Here'!$M520="MT",1,0),0)</f>
        <v>0</v>
      </c>
      <c r="BM523" s="120">
        <f>IF('Copy &amp; Paste Roster Report Here'!$A520=BM$7,IF('Copy &amp; Paste Roster Report Here'!$M520="MT",1,0),0)</f>
        <v>0</v>
      </c>
      <c r="BN523" s="120">
        <f>IF('Copy &amp; Paste Roster Report Here'!$A520=BN$7,IF('Copy &amp; Paste Roster Report Here'!$M520="MT",1,0),0)</f>
        <v>0</v>
      </c>
      <c r="BO523" s="120">
        <f>IF('Copy &amp; Paste Roster Report Here'!$A520=BO$7,IF('Copy &amp; Paste Roster Report Here'!$M520="MT",1,0),0)</f>
        <v>0</v>
      </c>
      <c r="BP523" s="120">
        <f>IF('Copy &amp; Paste Roster Report Here'!$A520=BP$7,IF('Copy &amp; Paste Roster Report Here'!$M520="MT",1,0),0)</f>
        <v>0</v>
      </c>
      <c r="BQ523" s="120">
        <f>IF('Copy &amp; Paste Roster Report Here'!$A520=BQ$7,IF('Copy &amp; Paste Roster Report Here'!$M520="MT",1,0),0)</f>
        <v>0</v>
      </c>
      <c r="BR523" s="120">
        <f>IF('Copy &amp; Paste Roster Report Here'!$A520=BR$7,IF('Copy &amp; Paste Roster Report Here'!$M520="MT",1,0),0)</f>
        <v>0</v>
      </c>
      <c r="BS523" s="120">
        <f>IF('Copy &amp; Paste Roster Report Here'!$A520=BS$7,IF('Copy &amp; Paste Roster Report Here'!$M520="MT",1,0),0)</f>
        <v>0</v>
      </c>
      <c r="BT523" s="73">
        <f t="shared" si="132"/>
        <v>0</v>
      </c>
      <c r="BU523" s="121">
        <f>IF('Copy &amp; Paste Roster Report Here'!$A520=BU$7,IF('Copy &amp; Paste Roster Report Here'!$M520="fy",1,0),0)</f>
        <v>0</v>
      </c>
      <c r="BV523" s="121">
        <f>IF('Copy &amp; Paste Roster Report Here'!$A520=BV$7,IF('Copy &amp; Paste Roster Report Here'!$M520="fy",1,0),0)</f>
        <v>0</v>
      </c>
      <c r="BW523" s="121">
        <f>IF('Copy &amp; Paste Roster Report Here'!$A520=BW$7,IF('Copy &amp; Paste Roster Report Here'!$M520="fy",1,0),0)</f>
        <v>0</v>
      </c>
      <c r="BX523" s="121">
        <f>IF('Copy &amp; Paste Roster Report Here'!$A520=BX$7,IF('Copy &amp; Paste Roster Report Here'!$M520="fy",1,0),0)</f>
        <v>0</v>
      </c>
      <c r="BY523" s="121">
        <f>IF('Copy &amp; Paste Roster Report Here'!$A520=BY$7,IF('Copy &amp; Paste Roster Report Here'!$M520="fy",1,0),0)</f>
        <v>0</v>
      </c>
      <c r="BZ523" s="121">
        <f>IF('Copy &amp; Paste Roster Report Here'!$A520=BZ$7,IF('Copy &amp; Paste Roster Report Here'!$M520="fy",1,0),0)</f>
        <v>0</v>
      </c>
      <c r="CA523" s="121">
        <f>IF('Copy &amp; Paste Roster Report Here'!$A520=CA$7,IF('Copy &amp; Paste Roster Report Here'!$M520="fy",1,0),0)</f>
        <v>0</v>
      </c>
      <c r="CB523" s="121">
        <f>IF('Copy &amp; Paste Roster Report Here'!$A520=CB$7,IF('Copy &amp; Paste Roster Report Here'!$M520="fy",1,0),0)</f>
        <v>0</v>
      </c>
      <c r="CC523" s="121">
        <f>IF('Copy &amp; Paste Roster Report Here'!$A520=CC$7,IF('Copy &amp; Paste Roster Report Here'!$M520="fy",1,0),0)</f>
        <v>0</v>
      </c>
      <c r="CD523" s="121">
        <f>IF('Copy &amp; Paste Roster Report Here'!$A520=CD$7,IF('Copy &amp; Paste Roster Report Here'!$M520="fy",1,0),0)</f>
        <v>0</v>
      </c>
      <c r="CE523" s="121">
        <f>IF('Copy &amp; Paste Roster Report Here'!$A520=CE$7,IF('Copy &amp; Paste Roster Report Here'!$M520="fy",1,0),0)</f>
        <v>0</v>
      </c>
      <c r="CF523" s="73">
        <f t="shared" si="133"/>
        <v>0</v>
      </c>
      <c r="CG523" s="122">
        <f>IF('Copy &amp; Paste Roster Report Here'!$A520=CG$7,IF('Copy &amp; Paste Roster Report Here'!$M520="RH",1,0),0)</f>
        <v>0</v>
      </c>
      <c r="CH523" s="122">
        <f>IF('Copy &amp; Paste Roster Report Here'!$A520=CH$7,IF('Copy &amp; Paste Roster Report Here'!$M520="RH",1,0),0)</f>
        <v>0</v>
      </c>
      <c r="CI523" s="122">
        <f>IF('Copy &amp; Paste Roster Report Here'!$A520=CI$7,IF('Copy &amp; Paste Roster Report Here'!$M520="RH",1,0),0)</f>
        <v>0</v>
      </c>
      <c r="CJ523" s="122">
        <f>IF('Copy &amp; Paste Roster Report Here'!$A520=CJ$7,IF('Copy &amp; Paste Roster Report Here'!$M520="RH",1,0),0)</f>
        <v>0</v>
      </c>
      <c r="CK523" s="122">
        <f>IF('Copy &amp; Paste Roster Report Here'!$A520=CK$7,IF('Copy &amp; Paste Roster Report Here'!$M520="RH",1,0),0)</f>
        <v>0</v>
      </c>
      <c r="CL523" s="122">
        <f>IF('Copy &amp; Paste Roster Report Here'!$A520=CL$7,IF('Copy &amp; Paste Roster Report Here'!$M520="RH",1,0),0)</f>
        <v>0</v>
      </c>
      <c r="CM523" s="122">
        <f>IF('Copy &amp; Paste Roster Report Here'!$A520=CM$7,IF('Copy &amp; Paste Roster Report Here'!$M520="RH",1,0),0)</f>
        <v>0</v>
      </c>
      <c r="CN523" s="122">
        <f>IF('Copy &amp; Paste Roster Report Here'!$A520=CN$7,IF('Copy &amp; Paste Roster Report Here'!$M520="RH",1,0),0)</f>
        <v>0</v>
      </c>
      <c r="CO523" s="122">
        <f>IF('Copy &amp; Paste Roster Report Here'!$A520=CO$7,IF('Copy &amp; Paste Roster Report Here'!$M520="RH",1,0),0)</f>
        <v>0</v>
      </c>
      <c r="CP523" s="122">
        <f>IF('Copy &amp; Paste Roster Report Here'!$A520=CP$7,IF('Copy &amp; Paste Roster Report Here'!$M520="RH",1,0),0)</f>
        <v>0</v>
      </c>
      <c r="CQ523" s="122">
        <f>IF('Copy &amp; Paste Roster Report Here'!$A520=CQ$7,IF('Copy &amp; Paste Roster Report Here'!$M520="RH",1,0),0)</f>
        <v>0</v>
      </c>
      <c r="CR523" s="73">
        <f t="shared" si="134"/>
        <v>0</v>
      </c>
      <c r="CS523" s="123">
        <f>IF('Copy &amp; Paste Roster Report Here'!$A520=CS$7,IF('Copy &amp; Paste Roster Report Here'!$M520="QT",1,0),0)</f>
        <v>0</v>
      </c>
      <c r="CT523" s="123">
        <f>IF('Copy &amp; Paste Roster Report Here'!$A520=CT$7,IF('Copy &amp; Paste Roster Report Here'!$M520="QT",1,0),0)</f>
        <v>0</v>
      </c>
      <c r="CU523" s="123">
        <f>IF('Copy &amp; Paste Roster Report Here'!$A520=CU$7,IF('Copy &amp; Paste Roster Report Here'!$M520="QT",1,0),0)</f>
        <v>0</v>
      </c>
      <c r="CV523" s="123">
        <f>IF('Copy &amp; Paste Roster Report Here'!$A520=CV$7,IF('Copy &amp; Paste Roster Report Here'!$M520="QT",1,0),0)</f>
        <v>0</v>
      </c>
      <c r="CW523" s="123">
        <f>IF('Copy &amp; Paste Roster Report Here'!$A520=CW$7,IF('Copy &amp; Paste Roster Report Here'!$M520="QT",1,0),0)</f>
        <v>0</v>
      </c>
      <c r="CX523" s="123">
        <f>IF('Copy &amp; Paste Roster Report Here'!$A520=CX$7,IF('Copy &amp; Paste Roster Report Here'!$M520="QT",1,0),0)</f>
        <v>0</v>
      </c>
      <c r="CY523" s="123">
        <f>IF('Copy &amp; Paste Roster Report Here'!$A520=CY$7,IF('Copy &amp; Paste Roster Report Here'!$M520="QT",1,0),0)</f>
        <v>0</v>
      </c>
      <c r="CZ523" s="123">
        <f>IF('Copy &amp; Paste Roster Report Here'!$A520=CZ$7,IF('Copy &amp; Paste Roster Report Here'!$M520="QT",1,0),0)</f>
        <v>0</v>
      </c>
      <c r="DA523" s="123">
        <f>IF('Copy &amp; Paste Roster Report Here'!$A520=DA$7,IF('Copy &amp; Paste Roster Report Here'!$M520="QT",1,0),0)</f>
        <v>0</v>
      </c>
      <c r="DB523" s="123">
        <f>IF('Copy &amp; Paste Roster Report Here'!$A520=DB$7,IF('Copy &amp; Paste Roster Report Here'!$M520="QT",1,0),0)</f>
        <v>0</v>
      </c>
      <c r="DC523" s="123">
        <f>IF('Copy &amp; Paste Roster Report Here'!$A520=DC$7,IF('Copy &amp; Paste Roster Report Here'!$M520="QT",1,0),0)</f>
        <v>0</v>
      </c>
      <c r="DD523" s="73">
        <f t="shared" si="135"/>
        <v>0</v>
      </c>
      <c r="DE523" s="124">
        <f>IF('Copy &amp; Paste Roster Report Here'!$A520=DE$7,IF('Copy &amp; Paste Roster Report Here'!$M520="xxxxxxxxxxx",1,0),0)</f>
        <v>0</v>
      </c>
      <c r="DF523" s="124">
        <f>IF('Copy &amp; Paste Roster Report Here'!$A520=DF$7,IF('Copy &amp; Paste Roster Report Here'!$M520="xxxxxxxxxxx",1,0),0)</f>
        <v>0</v>
      </c>
      <c r="DG523" s="124">
        <f>IF('Copy &amp; Paste Roster Report Here'!$A520=DG$7,IF('Copy &amp; Paste Roster Report Here'!$M520="xxxxxxxxxxx",1,0),0)</f>
        <v>0</v>
      </c>
      <c r="DH523" s="124">
        <f>IF('Copy &amp; Paste Roster Report Here'!$A520=DH$7,IF('Copy &amp; Paste Roster Report Here'!$M520="xxxxxxxxxxx",1,0),0)</f>
        <v>0</v>
      </c>
      <c r="DI523" s="124">
        <f>IF('Copy &amp; Paste Roster Report Here'!$A520=DI$7,IF('Copy &amp; Paste Roster Report Here'!$M520="xxxxxxxxxxx",1,0),0)</f>
        <v>0</v>
      </c>
      <c r="DJ523" s="124">
        <f>IF('Copy &amp; Paste Roster Report Here'!$A520=DJ$7,IF('Copy &amp; Paste Roster Report Here'!$M520="xxxxxxxxxxx",1,0),0)</f>
        <v>0</v>
      </c>
      <c r="DK523" s="124">
        <f>IF('Copy &amp; Paste Roster Report Here'!$A520=DK$7,IF('Copy &amp; Paste Roster Report Here'!$M520="xxxxxxxxxxx",1,0),0)</f>
        <v>0</v>
      </c>
      <c r="DL523" s="124">
        <f>IF('Copy &amp; Paste Roster Report Here'!$A520=DL$7,IF('Copy &amp; Paste Roster Report Here'!$M520="xxxxxxxxxxx",1,0),0)</f>
        <v>0</v>
      </c>
      <c r="DM523" s="124">
        <f>IF('Copy &amp; Paste Roster Report Here'!$A520=DM$7,IF('Copy &amp; Paste Roster Report Here'!$M520="xxxxxxxxxxx",1,0),0)</f>
        <v>0</v>
      </c>
      <c r="DN523" s="124">
        <f>IF('Copy &amp; Paste Roster Report Here'!$A520=DN$7,IF('Copy &amp; Paste Roster Report Here'!$M520="xxxxxxxxxxx",1,0),0)</f>
        <v>0</v>
      </c>
      <c r="DO523" s="124">
        <f>IF('Copy &amp; Paste Roster Report Here'!$A520=DO$7,IF('Copy &amp; Paste Roster Report Here'!$M520="xxxxxxxxxxx",1,0),0)</f>
        <v>0</v>
      </c>
      <c r="DP523" s="125">
        <f t="shared" si="136"/>
        <v>0</v>
      </c>
      <c r="DQ523" s="126">
        <f t="shared" si="137"/>
        <v>0</v>
      </c>
    </row>
    <row r="524" spans="1:121" x14ac:dyDescent="0.25">
      <c r="A524" s="111">
        <f t="shared" si="123"/>
        <v>0</v>
      </c>
      <c r="B524" s="111">
        <f t="shared" si="124"/>
        <v>0</v>
      </c>
      <c r="C524" s="112">
        <f>+('Copy &amp; Paste Roster Report Here'!$P521-'Copy &amp; Paste Roster Report Here'!$O521)/30</f>
        <v>0</v>
      </c>
      <c r="D524" s="112">
        <f>+('Copy &amp; Paste Roster Report Here'!$P521-'Copy &amp; Paste Roster Report Here'!$O521)</f>
        <v>0</v>
      </c>
      <c r="E524" s="111">
        <f>'Copy &amp; Paste Roster Report Here'!N521</f>
        <v>0</v>
      </c>
      <c r="F524" s="111" t="str">
        <f t="shared" si="125"/>
        <v>N</v>
      </c>
      <c r="G524" s="111">
        <f>'Copy &amp; Paste Roster Report Here'!R521</f>
        <v>0</v>
      </c>
      <c r="H524" s="113">
        <f t="shared" si="126"/>
        <v>0</v>
      </c>
      <c r="I524" s="112">
        <f>IF(F524="N",$F$5-'Copy &amp; Paste Roster Report Here'!O521,+'Copy &amp; Paste Roster Report Here'!Q521-'Copy &amp; Paste Roster Report Here'!O521)</f>
        <v>0</v>
      </c>
      <c r="J524" s="114">
        <f t="shared" si="127"/>
        <v>0</v>
      </c>
      <c r="K524" s="114">
        <f t="shared" si="128"/>
        <v>0</v>
      </c>
      <c r="L524" s="115">
        <f>'Copy &amp; Paste Roster Report Here'!F521</f>
        <v>0</v>
      </c>
      <c r="M524" s="116">
        <f t="shared" si="129"/>
        <v>0</v>
      </c>
      <c r="N524" s="117">
        <f>IF('Copy &amp; Paste Roster Report Here'!$A521='Analytical Tests'!N$7,IF($F524="Y",+$H524*N$6,0),0)</f>
        <v>0</v>
      </c>
      <c r="O524" s="117">
        <f>IF('Copy &amp; Paste Roster Report Here'!$A521='Analytical Tests'!O$7,IF($F524="Y",+$H524*O$6,0),0)</f>
        <v>0</v>
      </c>
      <c r="P524" s="117">
        <f>IF('Copy &amp; Paste Roster Report Here'!$A521='Analytical Tests'!P$7,IF($F524="Y",+$H524*P$6,0),0)</f>
        <v>0</v>
      </c>
      <c r="Q524" s="117">
        <f>IF('Copy &amp; Paste Roster Report Here'!$A521='Analytical Tests'!Q$7,IF($F524="Y",+$H524*Q$6,0),0)</f>
        <v>0</v>
      </c>
      <c r="R524" s="117">
        <f>IF('Copy &amp; Paste Roster Report Here'!$A521='Analytical Tests'!R$7,IF($F524="Y",+$H524*R$6,0),0)</f>
        <v>0</v>
      </c>
      <c r="S524" s="117">
        <f>IF('Copy &amp; Paste Roster Report Here'!$A521='Analytical Tests'!S$7,IF($F524="Y",+$H524*S$6,0),0)</f>
        <v>0</v>
      </c>
      <c r="T524" s="117">
        <f>IF('Copy &amp; Paste Roster Report Here'!$A521='Analytical Tests'!T$7,IF($F524="Y",+$H524*T$6,0),0)</f>
        <v>0</v>
      </c>
      <c r="U524" s="117">
        <f>IF('Copy &amp; Paste Roster Report Here'!$A521='Analytical Tests'!U$7,IF($F524="Y",+$H524*U$6,0),0)</f>
        <v>0</v>
      </c>
      <c r="V524" s="117">
        <f>IF('Copy &amp; Paste Roster Report Here'!$A521='Analytical Tests'!V$7,IF($F524="Y",+$H524*V$6,0),0)</f>
        <v>0</v>
      </c>
      <c r="W524" s="117">
        <f>IF('Copy &amp; Paste Roster Report Here'!$A521='Analytical Tests'!W$7,IF($F524="Y",+$H524*W$6,0),0)</f>
        <v>0</v>
      </c>
      <c r="X524" s="117">
        <f>IF('Copy &amp; Paste Roster Report Here'!$A521='Analytical Tests'!X$7,IF($F524="Y",+$H524*X$6,0),0)</f>
        <v>0</v>
      </c>
      <c r="Y524" s="117" t="b">
        <f>IF('Copy &amp; Paste Roster Report Here'!$A521='Analytical Tests'!Y$7,IF($F524="N",IF($J524&gt;=$C524,Y$6,+($I524/$D524)*Y$6),0))</f>
        <v>0</v>
      </c>
      <c r="Z524" s="117" t="b">
        <f>IF('Copy &amp; Paste Roster Report Here'!$A521='Analytical Tests'!Z$7,IF($F524="N",IF($J524&gt;=$C524,Z$6,+($I524/$D524)*Z$6),0))</f>
        <v>0</v>
      </c>
      <c r="AA524" s="117" t="b">
        <f>IF('Copy &amp; Paste Roster Report Here'!$A521='Analytical Tests'!AA$7,IF($F524="N",IF($J524&gt;=$C524,AA$6,+($I524/$D524)*AA$6),0))</f>
        <v>0</v>
      </c>
      <c r="AB524" s="117" t="b">
        <f>IF('Copy &amp; Paste Roster Report Here'!$A521='Analytical Tests'!AB$7,IF($F524="N",IF($J524&gt;=$C524,AB$6,+($I524/$D524)*AB$6),0))</f>
        <v>0</v>
      </c>
      <c r="AC524" s="117" t="b">
        <f>IF('Copy &amp; Paste Roster Report Here'!$A521='Analytical Tests'!AC$7,IF($F524="N",IF($J524&gt;=$C524,AC$6,+($I524/$D524)*AC$6),0))</f>
        <v>0</v>
      </c>
      <c r="AD524" s="117" t="b">
        <f>IF('Copy &amp; Paste Roster Report Here'!$A521='Analytical Tests'!AD$7,IF($F524="N",IF($J524&gt;=$C524,AD$6,+($I524/$D524)*AD$6),0))</f>
        <v>0</v>
      </c>
      <c r="AE524" s="117" t="b">
        <f>IF('Copy &amp; Paste Roster Report Here'!$A521='Analytical Tests'!AE$7,IF($F524="N",IF($J524&gt;=$C524,AE$6,+($I524/$D524)*AE$6),0))</f>
        <v>0</v>
      </c>
      <c r="AF524" s="117" t="b">
        <f>IF('Copy &amp; Paste Roster Report Here'!$A521='Analytical Tests'!AF$7,IF($F524="N",IF($J524&gt;=$C524,AF$6,+($I524/$D524)*AF$6),0))</f>
        <v>0</v>
      </c>
      <c r="AG524" s="117" t="b">
        <f>IF('Copy &amp; Paste Roster Report Here'!$A521='Analytical Tests'!AG$7,IF($F524="N",IF($J524&gt;=$C524,AG$6,+($I524/$D524)*AG$6),0))</f>
        <v>0</v>
      </c>
      <c r="AH524" s="117" t="b">
        <f>IF('Copy &amp; Paste Roster Report Here'!$A521='Analytical Tests'!AH$7,IF($F524="N",IF($J524&gt;=$C524,AH$6,+($I524/$D524)*AH$6),0))</f>
        <v>0</v>
      </c>
      <c r="AI524" s="117" t="b">
        <f>IF('Copy &amp; Paste Roster Report Here'!$A521='Analytical Tests'!AI$7,IF($F524="N",IF($J524&gt;=$C524,AI$6,+($I524/$D524)*AI$6),0))</f>
        <v>0</v>
      </c>
      <c r="AJ524" s="79"/>
      <c r="AK524" s="118">
        <f>IF('Copy &amp; Paste Roster Report Here'!$A521=AK$7,IF('Copy &amp; Paste Roster Report Here'!$M521="FT",1,0),0)</f>
        <v>0</v>
      </c>
      <c r="AL524" s="118">
        <f>IF('Copy &amp; Paste Roster Report Here'!$A521=AL$7,IF('Copy &amp; Paste Roster Report Here'!$M521="FT",1,0),0)</f>
        <v>0</v>
      </c>
      <c r="AM524" s="118">
        <f>IF('Copy &amp; Paste Roster Report Here'!$A521=AM$7,IF('Copy &amp; Paste Roster Report Here'!$M521="FT",1,0),0)</f>
        <v>0</v>
      </c>
      <c r="AN524" s="118">
        <f>IF('Copy &amp; Paste Roster Report Here'!$A521=AN$7,IF('Copy &amp; Paste Roster Report Here'!$M521="FT",1,0),0)</f>
        <v>0</v>
      </c>
      <c r="AO524" s="118">
        <f>IF('Copy &amp; Paste Roster Report Here'!$A521=AO$7,IF('Copy &amp; Paste Roster Report Here'!$M521="FT",1,0),0)</f>
        <v>0</v>
      </c>
      <c r="AP524" s="118">
        <f>IF('Copy &amp; Paste Roster Report Here'!$A521=AP$7,IF('Copy &amp; Paste Roster Report Here'!$M521="FT",1,0),0)</f>
        <v>0</v>
      </c>
      <c r="AQ524" s="118">
        <f>IF('Copy &amp; Paste Roster Report Here'!$A521=AQ$7,IF('Copy &amp; Paste Roster Report Here'!$M521="FT",1,0),0)</f>
        <v>0</v>
      </c>
      <c r="AR524" s="118">
        <f>IF('Copy &amp; Paste Roster Report Here'!$A521=AR$7,IF('Copy &amp; Paste Roster Report Here'!$M521="FT",1,0),0)</f>
        <v>0</v>
      </c>
      <c r="AS524" s="118">
        <f>IF('Copy &amp; Paste Roster Report Here'!$A521=AS$7,IF('Copy &amp; Paste Roster Report Here'!$M521="FT",1,0),0)</f>
        <v>0</v>
      </c>
      <c r="AT524" s="118">
        <f>IF('Copy &amp; Paste Roster Report Here'!$A521=AT$7,IF('Copy &amp; Paste Roster Report Here'!$M521="FT",1,0),0)</f>
        <v>0</v>
      </c>
      <c r="AU524" s="118">
        <f>IF('Copy &amp; Paste Roster Report Here'!$A521=AU$7,IF('Copy &amp; Paste Roster Report Here'!$M521="FT",1,0),0)</f>
        <v>0</v>
      </c>
      <c r="AV524" s="73">
        <f t="shared" si="130"/>
        <v>0</v>
      </c>
      <c r="AW524" s="119">
        <f>IF('Copy &amp; Paste Roster Report Here'!$A521=AW$7,IF('Copy &amp; Paste Roster Report Here'!$M521="HT",1,0),0)</f>
        <v>0</v>
      </c>
      <c r="AX524" s="119">
        <f>IF('Copy &amp; Paste Roster Report Here'!$A521=AX$7,IF('Copy &amp; Paste Roster Report Here'!$M521="HT",1,0),0)</f>
        <v>0</v>
      </c>
      <c r="AY524" s="119">
        <f>IF('Copy &amp; Paste Roster Report Here'!$A521=AY$7,IF('Copy &amp; Paste Roster Report Here'!$M521="HT",1,0),0)</f>
        <v>0</v>
      </c>
      <c r="AZ524" s="119">
        <f>IF('Copy &amp; Paste Roster Report Here'!$A521=AZ$7,IF('Copy &amp; Paste Roster Report Here'!$M521="HT",1,0),0)</f>
        <v>0</v>
      </c>
      <c r="BA524" s="119">
        <f>IF('Copy &amp; Paste Roster Report Here'!$A521=BA$7,IF('Copy &amp; Paste Roster Report Here'!$M521="HT",1,0),0)</f>
        <v>0</v>
      </c>
      <c r="BB524" s="119">
        <f>IF('Copy &amp; Paste Roster Report Here'!$A521=BB$7,IF('Copy &amp; Paste Roster Report Here'!$M521="HT",1,0),0)</f>
        <v>0</v>
      </c>
      <c r="BC524" s="119">
        <f>IF('Copy &amp; Paste Roster Report Here'!$A521=BC$7,IF('Copy &amp; Paste Roster Report Here'!$M521="HT",1,0),0)</f>
        <v>0</v>
      </c>
      <c r="BD524" s="119">
        <f>IF('Copy &amp; Paste Roster Report Here'!$A521=BD$7,IF('Copy &amp; Paste Roster Report Here'!$M521="HT",1,0),0)</f>
        <v>0</v>
      </c>
      <c r="BE524" s="119">
        <f>IF('Copy &amp; Paste Roster Report Here'!$A521=BE$7,IF('Copy &amp; Paste Roster Report Here'!$M521="HT",1,0),0)</f>
        <v>0</v>
      </c>
      <c r="BF524" s="119">
        <f>IF('Copy &amp; Paste Roster Report Here'!$A521=BF$7,IF('Copy &amp; Paste Roster Report Here'!$M521="HT",1,0),0)</f>
        <v>0</v>
      </c>
      <c r="BG524" s="119">
        <f>IF('Copy &amp; Paste Roster Report Here'!$A521=BG$7,IF('Copy &amp; Paste Roster Report Here'!$M521="HT",1,0),0)</f>
        <v>0</v>
      </c>
      <c r="BH524" s="73">
        <f t="shared" si="131"/>
        <v>0</v>
      </c>
      <c r="BI524" s="120">
        <f>IF('Copy &amp; Paste Roster Report Here'!$A521=BI$7,IF('Copy &amp; Paste Roster Report Here'!$M521="MT",1,0),0)</f>
        <v>0</v>
      </c>
      <c r="BJ524" s="120">
        <f>IF('Copy &amp; Paste Roster Report Here'!$A521=BJ$7,IF('Copy &amp; Paste Roster Report Here'!$M521="MT",1,0),0)</f>
        <v>0</v>
      </c>
      <c r="BK524" s="120">
        <f>IF('Copy &amp; Paste Roster Report Here'!$A521=BK$7,IF('Copy &amp; Paste Roster Report Here'!$M521="MT",1,0),0)</f>
        <v>0</v>
      </c>
      <c r="BL524" s="120">
        <f>IF('Copy &amp; Paste Roster Report Here'!$A521=BL$7,IF('Copy &amp; Paste Roster Report Here'!$M521="MT",1,0),0)</f>
        <v>0</v>
      </c>
      <c r="BM524" s="120">
        <f>IF('Copy &amp; Paste Roster Report Here'!$A521=BM$7,IF('Copy &amp; Paste Roster Report Here'!$M521="MT",1,0),0)</f>
        <v>0</v>
      </c>
      <c r="BN524" s="120">
        <f>IF('Copy &amp; Paste Roster Report Here'!$A521=BN$7,IF('Copy &amp; Paste Roster Report Here'!$M521="MT",1,0),0)</f>
        <v>0</v>
      </c>
      <c r="BO524" s="120">
        <f>IF('Copy &amp; Paste Roster Report Here'!$A521=BO$7,IF('Copy &amp; Paste Roster Report Here'!$M521="MT",1,0),0)</f>
        <v>0</v>
      </c>
      <c r="BP524" s="120">
        <f>IF('Copy &amp; Paste Roster Report Here'!$A521=BP$7,IF('Copy &amp; Paste Roster Report Here'!$M521="MT",1,0),0)</f>
        <v>0</v>
      </c>
      <c r="BQ524" s="120">
        <f>IF('Copy &amp; Paste Roster Report Here'!$A521=BQ$7,IF('Copy &amp; Paste Roster Report Here'!$M521="MT",1,0),0)</f>
        <v>0</v>
      </c>
      <c r="BR524" s="120">
        <f>IF('Copy &amp; Paste Roster Report Here'!$A521=BR$7,IF('Copy &amp; Paste Roster Report Here'!$M521="MT",1,0),0)</f>
        <v>0</v>
      </c>
      <c r="BS524" s="120">
        <f>IF('Copy &amp; Paste Roster Report Here'!$A521=BS$7,IF('Copy &amp; Paste Roster Report Here'!$M521="MT",1,0),0)</f>
        <v>0</v>
      </c>
      <c r="BT524" s="73">
        <f t="shared" si="132"/>
        <v>0</v>
      </c>
      <c r="BU524" s="121">
        <f>IF('Copy &amp; Paste Roster Report Here'!$A521=BU$7,IF('Copy &amp; Paste Roster Report Here'!$M521="fy",1,0),0)</f>
        <v>0</v>
      </c>
      <c r="BV524" s="121">
        <f>IF('Copy &amp; Paste Roster Report Here'!$A521=BV$7,IF('Copy &amp; Paste Roster Report Here'!$M521="fy",1,0),0)</f>
        <v>0</v>
      </c>
      <c r="BW524" s="121">
        <f>IF('Copy &amp; Paste Roster Report Here'!$A521=BW$7,IF('Copy &amp; Paste Roster Report Here'!$M521="fy",1,0),0)</f>
        <v>0</v>
      </c>
      <c r="BX524" s="121">
        <f>IF('Copy &amp; Paste Roster Report Here'!$A521=BX$7,IF('Copy &amp; Paste Roster Report Here'!$M521="fy",1,0),0)</f>
        <v>0</v>
      </c>
      <c r="BY524" s="121">
        <f>IF('Copy &amp; Paste Roster Report Here'!$A521=BY$7,IF('Copy &amp; Paste Roster Report Here'!$M521="fy",1,0),0)</f>
        <v>0</v>
      </c>
      <c r="BZ524" s="121">
        <f>IF('Copy &amp; Paste Roster Report Here'!$A521=BZ$7,IF('Copy &amp; Paste Roster Report Here'!$M521="fy",1,0),0)</f>
        <v>0</v>
      </c>
      <c r="CA524" s="121">
        <f>IF('Copy &amp; Paste Roster Report Here'!$A521=CA$7,IF('Copy &amp; Paste Roster Report Here'!$M521="fy",1,0),0)</f>
        <v>0</v>
      </c>
      <c r="CB524" s="121">
        <f>IF('Copy &amp; Paste Roster Report Here'!$A521=CB$7,IF('Copy &amp; Paste Roster Report Here'!$M521="fy",1,0),0)</f>
        <v>0</v>
      </c>
      <c r="CC524" s="121">
        <f>IF('Copy &amp; Paste Roster Report Here'!$A521=CC$7,IF('Copy &amp; Paste Roster Report Here'!$M521="fy",1,0),0)</f>
        <v>0</v>
      </c>
      <c r="CD524" s="121">
        <f>IF('Copy &amp; Paste Roster Report Here'!$A521=CD$7,IF('Copy &amp; Paste Roster Report Here'!$M521="fy",1,0),0)</f>
        <v>0</v>
      </c>
      <c r="CE524" s="121">
        <f>IF('Copy &amp; Paste Roster Report Here'!$A521=CE$7,IF('Copy &amp; Paste Roster Report Here'!$M521="fy",1,0),0)</f>
        <v>0</v>
      </c>
      <c r="CF524" s="73">
        <f t="shared" si="133"/>
        <v>0</v>
      </c>
      <c r="CG524" s="122">
        <f>IF('Copy &amp; Paste Roster Report Here'!$A521=CG$7,IF('Copy &amp; Paste Roster Report Here'!$M521="RH",1,0),0)</f>
        <v>0</v>
      </c>
      <c r="CH524" s="122">
        <f>IF('Copy &amp; Paste Roster Report Here'!$A521=CH$7,IF('Copy &amp; Paste Roster Report Here'!$M521="RH",1,0),0)</f>
        <v>0</v>
      </c>
      <c r="CI524" s="122">
        <f>IF('Copy &amp; Paste Roster Report Here'!$A521=CI$7,IF('Copy &amp; Paste Roster Report Here'!$M521="RH",1,0),0)</f>
        <v>0</v>
      </c>
      <c r="CJ524" s="122">
        <f>IF('Copy &amp; Paste Roster Report Here'!$A521=CJ$7,IF('Copy &amp; Paste Roster Report Here'!$M521="RH",1,0),0)</f>
        <v>0</v>
      </c>
      <c r="CK524" s="122">
        <f>IF('Copy &amp; Paste Roster Report Here'!$A521=CK$7,IF('Copy &amp; Paste Roster Report Here'!$M521="RH",1,0),0)</f>
        <v>0</v>
      </c>
      <c r="CL524" s="122">
        <f>IF('Copy &amp; Paste Roster Report Here'!$A521=CL$7,IF('Copy &amp; Paste Roster Report Here'!$M521="RH",1,0),0)</f>
        <v>0</v>
      </c>
      <c r="CM524" s="122">
        <f>IF('Copy &amp; Paste Roster Report Here'!$A521=CM$7,IF('Copy &amp; Paste Roster Report Here'!$M521="RH",1,0),0)</f>
        <v>0</v>
      </c>
      <c r="CN524" s="122">
        <f>IF('Copy &amp; Paste Roster Report Here'!$A521=CN$7,IF('Copy &amp; Paste Roster Report Here'!$M521="RH",1,0),0)</f>
        <v>0</v>
      </c>
      <c r="CO524" s="122">
        <f>IF('Copy &amp; Paste Roster Report Here'!$A521=CO$7,IF('Copy &amp; Paste Roster Report Here'!$M521="RH",1,0),0)</f>
        <v>0</v>
      </c>
      <c r="CP524" s="122">
        <f>IF('Copy &amp; Paste Roster Report Here'!$A521=CP$7,IF('Copy &amp; Paste Roster Report Here'!$M521="RH",1,0),0)</f>
        <v>0</v>
      </c>
      <c r="CQ524" s="122">
        <f>IF('Copy &amp; Paste Roster Report Here'!$A521=CQ$7,IF('Copy &amp; Paste Roster Report Here'!$M521="RH",1,0),0)</f>
        <v>0</v>
      </c>
      <c r="CR524" s="73">
        <f t="shared" si="134"/>
        <v>0</v>
      </c>
      <c r="CS524" s="123">
        <f>IF('Copy &amp; Paste Roster Report Here'!$A521=CS$7,IF('Copy &amp; Paste Roster Report Here'!$M521="QT",1,0),0)</f>
        <v>0</v>
      </c>
      <c r="CT524" s="123">
        <f>IF('Copy &amp; Paste Roster Report Here'!$A521=CT$7,IF('Copy &amp; Paste Roster Report Here'!$M521="QT",1,0),0)</f>
        <v>0</v>
      </c>
      <c r="CU524" s="123">
        <f>IF('Copy &amp; Paste Roster Report Here'!$A521=CU$7,IF('Copy &amp; Paste Roster Report Here'!$M521="QT",1,0),0)</f>
        <v>0</v>
      </c>
      <c r="CV524" s="123">
        <f>IF('Copy &amp; Paste Roster Report Here'!$A521=CV$7,IF('Copy &amp; Paste Roster Report Here'!$M521="QT",1,0),0)</f>
        <v>0</v>
      </c>
      <c r="CW524" s="123">
        <f>IF('Copy &amp; Paste Roster Report Here'!$A521=CW$7,IF('Copy &amp; Paste Roster Report Here'!$M521="QT",1,0),0)</f>
        <v>0</v>
      </c>
      <c r="CX524" s="123">
        <f>IF('Copy &amp; Paste Roster Report Here'!$A521=CX$7,IF('Copy &amp; Paste Roster Report Here'!$M521="QT",1,0),0)</f>
        <v>0</v>
      </c>
      <c r="CY524" s="123">
        <f>IF('Copy &amp; Paste Roster Report Here'!$A521=CY$7,IF('Copy &amp; Paste Roster Report Here'!$M521="QT",1,0),0)</f>
        <v>0</v>
      </c>
      <c r="CZ524" s="123">
        <f>IF('Copy &amp; Paste Roster Report Here'!$A521=CZ$7,IF('Copy &amp; Paste Roster Report Here'!$M521="QT",1,0),0)</f>
        <v>0</v>
      </c>
      <c r="DA524" s="123">
        <f>IF('Copy &amp; Paste Roster Report Here'!$A521=DA$7,IF('Copy &amp; Paste Roster Report Here'!$M521="QT",1,0),0)</f>
        <v>0</v>
      </c>
      <c r="DB524" s="123">
        <f>IF('Copy &amp; Paste Roster Report Here'!$A521=DB$7,IF('Copy &amp; Paste Roster Report Here'!$M521="QT",1,0),0)</f>
        <v>0</v>
      </c>
      <c r="DC524" s="123">
        <f>IF('Copy &amp; Paste Roster Report Here'!$A521=DC$7,IF('Copy &amp; Paste Roster Report Here'!$M521="QT",1,0),0)</f>
        <v>0</v>
      </c>
      <c r="DD524" s="73">
        <f t="shared" si="135"/>
        <v>0</v>
      </c>
      <c r="DE524" s="124">
        <f>IF('Copy &amp; Paste Roster Report Here'!$A521=DE$7,IF('Copy &amp; Paste Roster Report Here'!$M521="xxxxxxxxxxx",1,0),0)</f>
        <v>0</v>
      </c>
      <c r="DF524" s="124">
        <f>IF('Copy &amp; Paste Roster Report Here'!$A521=DF$7,IF('Copy &amp; Paste Roster Report Here'!$M521="xxxxxxxxxxx",1,0),0)</f>
        <v>0</v>
      </c>
      <c r="DG524" s="124">
        <f>IF('Copy &amp; Paste Roster Report Here'!$A521=DG$7,IF('Copy &amp; Paste Roster Report Here'!$M521="xxxxxxxxxxx",1,0),0)</f>
        <v>0</v>
      </c>
      <c r="DH524" s="124">
        <f>IF('Copy &amp; Paste Roster Report Here'!$A521=DH$7,IF('Copy &amp; Paste Roster Report Here'!$M521="xxxxxxxxxxx",1,0),0)</f>
        <v>0</v>
      </c>
      <c r="DI524" s="124">
        <f>IF('Copy &amp; Paste Roster Report Here'!$A521=DI$7,IF('Copy &amp; Paste Roster Report Here'!$M521="xxxxxxxxxxx",1,0),0)</f>
        <v>0</v>
      </c>
      <c r="DJ524" s="124">
        <f>IF('Copy &amp; Paste Roster Report Here'!$A521=DJ$7,IF('Copy &amp; Paste Roster Report Here'!$M521="xxxxxxxxxxx",1,0),0)</f>
        <v>0</v>
      </c>
      <c r="DK524" s="124">
        <f>IF('Copy &amp; Paste Roster Report Here'!$A521=DK$7,IF('Copy &amp; Paste Roster Report Here'!$M521="xxxxxxxxxxx",1,0),0)</f>
        <v>0</v>
      </c>
      <c r="DL524" s="124">
        <f>IF('Copy &amp; Paste Roster Report Here'!$A521=DL$7,IF('Copy &amp; Paste Roster Report Here'!$M521="xxxxxxxxxxx",1,0),0)</f>
        <v>0</v>
      </c>
      <c r="DM524" s="124">
        <f>IF('Copy &amp; Paste Roster Report Here'!$A521=DM$7,IF('Copy &amp; Paste Roster Report Here'!$M521="xxxxxxxxxxx",1,0),0)</f>
        <v>0</v>
      </c>
      <c r="DN524" s="124">
        <f>IF('Copy &amp; Paste Roster Report Here'!$A521=DN$7,IF('Copy &amp; Paste Roster Report Here'!$M521="xxxxxxxxxxx",1,0),0)</f>
        <v>0</v>
      </c>
      <c r="DO524" s="124">
        <f>IF('Copy &amp; Paste Roster Report Here'!$A521=DO$7,IF('Copy &amp; Paste Roster Report Here'!$M521="xxxxxxxxxxx",1,0),0)</f>
        <v>0</v>
      </c>
      <c r="DP524" s="125">
        <f t="shared" si="136"/>
        <v>0</v>
      </c>
      <c r="DQ524" s="126">
        <f t="shared" si="137"/>
        <v>0</v>
      </c>
    </row>
    <row r="525" spans="1:121" x14ac:dyDescent="0.25">
      <c r="A525" s="111">
        <f t="shared" si="123"/>
        <v>0</v>
      </c>
      <c r="B525" s="111">
        <f t="shared" si="124"/>
        <v>0</v>
      </c>
      <c r="C525" s="112">
        <f>+('Copy &amp; Paste Roster Report Here'!$P522-'Copy &amp; Paste Roster Report Here'!$O522)/30</f>
        <v>0</v>
      </c>
      <c r="D525" s="112">
        <f>+('Copy &amp; Paste Roster Report Here'!$P522-'Copy &amp; Paste Roster Report Here'!$O522)</f>
        <v>0</v>
      </c>
      <c r="E525" s="111">
        <f>'Copy &amp; Paste Roster Report Here'!N522</f>
        <v>0</v>
      </c>
      <c r="F525" s="111" t="str">
        <f t="shared" si="125"/>
        <v>N</v>
      </c>
      <c r="G525" s="111">
        <f>'Copy &amp; Paste Roster Report Here'!R522</f>
        <v>0</v>
      </c>
      <c r="H525" s="113">
        <f t="shared" si="126"/>
        <v>0</v>
      </c>
      <c r="I525" s="112">
        <f>IF(F525="N",$F$5-'Copy &amp; Paste Roster Report Here'!O522,+'Copy &amp; Paste Roster Report Here'!Q522-'Copy &amp; Paste Roster Report Here'!O522)</f>
        <v>0</v>
      </c>
      <c r="J525" s="114">
        <f t="shared" si="127"/>
        <v>0</v>
      </c>
      <c r="K525" s="114">
        <f t="shared" si="128"/>
        <v>0</v>
      </c>
      <c r="L525" s="115">
        <f>'Copy &amp; Paste Roster Report Here'!F522</f>
        <v>0</v>
      </c>
      <c r="M525" s="116">
        <f t="shared" si="129"/>
        <v>0</v>
      </c>
      <c r="N525" s="117">
        <f>IF('Copy &amp; Paste Roster Report Here'!$A522='Analytical Tests'!N$7,IF($F525="Y",+$H525*N$6,0),0)</f>
        <v>0</v>
      </c>
      <c r="O525" s="117">
        <f>IF('Copy &amp; Paste Roster Report Here'!$A522='Analytical Tests'!O$7,IF($F525="Y",+$H525*O$6,0),0)</f>
        <v>0</v>
      </c>
      <c r="P525" s="117">
        <f>IF('Copy &amp; Paste Roster Report Here'!$A522='Analytical Tests'!P$7,IF($F525="Y",+$H525*P$6,0),0)</f>
        <v>0</v>
      </c>
      <c r="Q525" s="117">
        <f>IF('Copy &amp; Paste Roster Report Here'!$A522='Analytical Tests'!Q$7,IF($F525="Y",+$H525*Q$6,0),0)</f>
        <v>0</v>
      </c>
      <c r="R525" s="117">
        <f>IF('Copy &amp; Paste Roster Report Here'!$A522='Analytical Tests'!R$7,IF($F525="Y",+$H525*R$6,0),0)</f>
        <v>0</v>
      </c>
      <c r="S525" s="117">
        <f>IF('Copy &amp; Paste Roster Report Here'!$A522='Analytical Tests'!S$7,IF($F525="Y",+$H525*S$6,0),0)</f>
        <v>0</v>
      </c>
      <c r="T525" s="117">
        <f>IF('Copy &amp; Paste Roster Report Here'!$A522='Analytical Tests'!T$7,IF($F525="Y",+$H525*T$6,0),0)</f>
        <v>0</v>
      </c>
      <c r="U525" s="117">
        <f>IF('Copy &amp; Paste Roster Report Here'!$A522='Analytical Tests'!U$7,IF($F525="Y",+$H525*U$6,0),0)</f>
        <v>0</v>
      </c>
      <c r="V525" s="117">
        <f>IF('Copy &amp; Paste Roster Report Here'!$A522='Analytical Tests'!V$7,IF($F525="Y",+$H525*V$6,0),0)</f>
        <v>0</v>
      </c>
      <c r="W525" s="117">
        <f>IF('Copy &amp; Paste Roster Report Here'!$A522='Analytical Tests'!W$7,IF($F525="Y",+$H525*W$6,0),0)</f>
        <v>0</v>
      </c>
      <c r="X525" s="117">
        <f>IF('Copy &amp; Paste Roster Report Here'!$A522='Analytical Tests'!X$7,IF($F525="Y",+$H525*X$6,0),0)</f>
        <v>0</v>
      </c>
      <c r="Y525" s="117" t="b">
        <f>IF('Copy &amp; Paste Roster Report Here'!$A522='Analytical Tests'!Y$7,IF($F525="N",IF($J525&gt;=$C525,Y$6,+($I525/$D525)*Y$6),0))</f>
        <v>0</v>
      </c>
      <c r="Z525" s="117" t="b">
        <f>IF('Copy &amp; Paste Roster Report Here'!$A522='Analytical Tests'!Z$7,IF($F525="N",IF($J525&gt;=$C525,Z$6,+($I525/$D525)*Z$6),0))</f>
        <v>0</v>
      </c>
      <c r="AA525" s="117" t="b">
        <f>IF('Copy &amp; Paste Roster Report Here'!$A522='Analytical Tests'!AA$7,IF($F525="N",IF($J525&gt;=$C525,AA$6,+($I525/$D525)*AA$6),0))</f>
        <v>0</v>
      </c>
      <c r="AB525" s="117" t="b">
        <f>IF('Copy &amp; Paste Roster Report Here'!$A522='Analytical Tests'!AB$7,IF($F525="N",IF($J525&gt;=$C525,AB$6,+($I525/$D525)*AB$6),0))</f>
        <v>0</v>
      </c>
      <c r="AC525" s="117" t="b">
        <f>IF('Copy &amp; Paste Roster Report Here'!$A522='Analytical Tests'!AC$7,IF($F525="N",IF($J525&gt;=$C525,AC$6,+($I525/$D525)*AC$6),0))</f>
        <v>0</v>
      </c>
      <c r="AD525" s="117" t="b">
        <f>IF('Copy &amp; Paste Roster Report Here'!$A522='Analytical Tests'!AD$7,IF($F525="N",IF($J525&gt;=$C525,AD$6,+($I525/$D525)*AD$6),0))</f>
        <v>0</v>
      </c>
      <c r="AE525" s="117" t="b">
        <f>IF('Copy &amp; Paste Roster Report Here'!$A522='Analytical Tests'!AE$7,IF($F525="N",IF($J525&gt;=$C525,AE$6,+($I525/$D525)*AE$6),0))</f>
        <v>0</v>
      </c>
      <c r="AF525" s="117" t="b">
        <f>IF('Copy &amp; Paste Roster Report Here'!$A522='Analytical Tests'!AF$7,IF($F525="N",IF($J525&gt;=$C525,AF$6,+($I525/$D525)*AF$6),0))</f>
        <v>0</v>
      </c>
      <c r="AG525" s="117" t="b">
        <f>IF('Copy &amp; Paste Roster Report Here'!$A522='Analytical Tests'!AG$7,IF($F525="N",IF($J525&gt;=$C525,AG$6,+($I525/$D525)*AG$6),0))</f>
        <v>0</v>
      </c>
      <c r="AH525" s="117" t="b">
        <f>IF('Copy &amp; Paste Roster Report Here'!$A522='Analytical Tests'!AH$7,IF($F525="N",IF($J525&gt;=$C525,AH$6,+($I525/$D525)*AH$6),0))</f>
        <v>0</v>
      </c>
      <c r="AI525" s="117" t="b">
        <f>IF('Copy &amp; Paste Roster Report Here'!$A522='Analytical Tests'!AI$7,IF($F525="N",IF($J525&gt;=$C525,AI$6,+($I525/$D525)*AI$6),0))</f>
        <v>0</v>
      </c>
      <c r="AJ525" s="79"/>
      <c r="AK525" s="118">
        <f>IF('Copy &amp; Paste Roster Report Here'!$A522=AK$7,IF('Copy &amp; Paste Roster Report Here'!$M522="FT",1,0),0)</f>
        <v>0</v>
      </c>
      <c r="AL525" s="118">
        <f>IF('Copy &amp; Paste Roster Report Here'!$A522=AL$7,IF('Copy &amp; Paste Roster Report Here'!$M522="FT",1,0),0)</f>
        <v>0</v>
      </c>
      <c r="AM525" s="118">
        <f>IF('Copy &amp; Paste Roster Report Here'!$A522=AM$7,IF('Copy &amp; Paste Roster Report Here'!$M522="FT",1,0),0)</f>
        <v>0</v>
      </c>
      <c r="AN525" s="118">
        <f>IF('Copy &amp; Paste Roster Report Here'!$A522=AN$7,IF('Copy &amp; Paste Roster Report Here'!$M522="FT",1,0),0)</f>
        <v>0</v>
      </c>
      <c r="AO525" s="118">
        <f>IF('Copy &amp; Paste Roster Report Here'!$A522=AO$7,IF('Copy &amp; Paste Roster Report Here'!$M522="FT",1,0),0)</f>
        <v>0</v>
      </c>
      <c r="AP525" s="118">
        <f>IF('Copy &amp; Paste Roster Report Here'!$A522=AP$7,IF('Copy &amp; Paste Roster Report Here'!$M522="FT",1,0),0)</f>
        <v>0</v>
      </c>
      <c r="AQ525" s="118">
        <f>IF('Copy &amp; Paste Roster Report Here'!$A522=AQ$7,IF('Copy &amp; Paste Roster Report Here'!$M522="FT",1,0),0)</f>
        <v>0</v>
      </c>
      <c r="AR525" s="118">
        <f>IF('Copy &amp; Paste Roster Report Here'!$A522=AR$7,IF('Copy &amp; Paste Roster Report Here'!$M522="FT",1,0),0)</f>
        <v>0</v>
      </c>
      <c r="AS525" s="118">
        <f>IF('Copy &amp; Paste Roster Report Here'!$A522=AS$7,IF('Copy &amp; Paste Roster Report Here'!$M522="FT",1,0),0)</f>
        <v>0</v>
      </c>
      <c r="AT525" s="118">
        <f>IF('Copy &amp; Paste Roster Report Here'!$A522=AT$7,IF('Copy &amp; Paste Roster Report Here'!$M522="FT",1,0),0)</f>
        <v>0</v>
      </c>
      <c r="AU525" s="118">
        <f>IF('Copy &amp; Paste Roster Report Here'!$A522=AU$7,IF('Copy &amp; Paste Roster Report Here'!$M522="FT",1,0),0)</f>
        <v>0</v>
      </c>
      <c r="AV525" s="73">
        <f t="shared" si="130"/>
        <v>0</v>
      </c>
      <c r="AW525" s="119">
        <f>IF('Copy &amp; Paste Roster Report Here'!$A522=AW$7,IF('Copy &amp; Paste Roster Report Here'!$M522="HT",1,0),0)</f>
        <v>0</v>
      </c>
      <c r="AX525" s="119">
        <f>IF('Copy &amp; Paste Roster Report Here'!$A522=AX$7,IF('Copy &amp; Paste Roster Report Here'!$M522="HT",1,0),0)</f>
        <v>0</v>
      </c>
      <c r="AY525" s="119">
        <f>IF('Copy &amp; Paste Roster Report Here'!$A522=AY$7,IF('Copy &amp; Paste Roster Report Here'!$M522="HT",1,0),0)</f>
        <v>0</v>
      </c>
      <c r="AZ525" s="119">
        <f>IF('Copy &amp; Paste Roster Report Here'!$A522=AZ$7,IF('Copy &amp; Paste Roster Report Here'!$M522="HT",1,0),0)</f>
        <v>0</v>
      </c>
      <c r="BA525" s="119">
        <f>IF('Copy &amp; Paste Roster Report Here'!$A522=BA$7,IF('Copy &amp; Paste Roster Report Here'!$M522="HT",1,0),0)</f>
        <v>0</v>
      </c>
      <c r="BB525" s="119">
        <f>IF('Copy &amp; Paste Roster Report Here'!$A522=BB$7,IF('Copy &amp; Paste Roster Report Here'!$M522="HT",1,0),0)</f>
        <v>0</v>
      </c>
      <c r="BC525" s="119">
        <f>IF('Copy &amp; Paste Roster Report Here'!$A522=BC$7,IF('Copy &amp; Paste Roster Report Here'!$M522="HT",1,0),0)</f>
        <v>0</v>
      </c>
      <c r="BD525" s="119">
        <f>IF('Copy &amp; Paste Roster Report Here'!$A522=BD$7,IF('Copy &amp; Paste Roster Report Here'!$M522="HT",1,0),0)</f>
        <v>0</v>
      </c>
      <c r="BE525" s="119">
        <f>IF('Copy &amp; Paste Roster Report Here'!$A522=BE$7,IF('Copy &amp; Paste Roster Report Here'!$M522="HT",1,0),0)</f>
        <v>0</v>
      </c>
      <c r="BF525" s="119">
        <f>IF('Copy &amp; Paste Roster Report Here'!$A522=BF$7,IF('Copy &amp; Paste Roster Report Here'!$M522="HT",1,0),0)</f>
        <v>0</v>
      </c>
      <c r="BG525" s="119">
        <f>IF('Copy &amp; Paste Roster Report Here'!$A522=BG$7,IF('Copy &amp; Paste Roster Report Here'!$M522="HT",1,0),0)</f>
        <v>0</v>
      </c>
      <c r="BH525" s="73">
        <f t="shared" si="131"/>
        <v>0</v>
      </c>
      <c r="BI525" s="120">
        <f>IF('Copy &amp; Paste Roster Report Here'!$A522=BI$7,IF('Copy &amp; Paste Roster Report Here'!$M522="MT",1,0),0)</f>
        <v>0</v>
      </c>
      <c r="BJ525" s="120">
        <f>IF('Copy &amp; Paste Roster Report Here'!$A522=BJ$7,IF('Copy &amp; Paste Roster Report Here'!$M522="MT",1,0),0)</f>
        <v>0</v>
      </c>
      <c r="BK525" s="120">
        <f>IF('Copy &amp; Paste Roster Report Here'!$A522=BK$7,IF('Copy &amp; Paste Roster Report Here'!$M522="MT",1,0),0)</f>
        <v>0</v>
      </c>
      <c r="BL525" s="120">
        <f>IF('Copy &amp; Paste Roster Report Here'!$A522=BL$7,IF('Copy &amp; Paste Roster Report Here'!$M522="MT",1,0),0)</f>
        <v>0</v>
      </c>
      <c r="BM525" s="120">
        <f>IF('Copy &amp; Paste Roster Report Here'!$A522=BM$7,IF('Copy &amp; Paste Roster Report Here'!$M522="MT",1,0),0)</f>
        <v>0</v>
      </c>
      <c r="BN525" s="120">
        <f>IF('Copy &amp; Paste Roster Report Here'!$A522=BN$7,IF('Copy &amp; Paste Roster Report Here'!$M522="MT",1,0),0)</f>
        <v>0</v>
      </c>
      <c r="BO525" s="120">
        <f>IF('Copy &amp; Paste Roster Report Here'!$A522=BO$7,IF('Copy &amp; Paste Roster Report Here'!$M522="MT",1,0),0)</f>
        <v>0</v>
      </c>
      <c r="BP525" s="120">
        <f>IF('Copy &amp; Paste Roster Report Here'!$A522=BP$7,IF('Copy &amp; Paste Roster Report Here'!$M522="MT",1,0),0)</f>
        <v>0</v>
      </c>
      <c r="BQ525" s="120">
        <f>IF('Copy &amp; Paste Roster Report Here'!$A522=BQ$7,IF('Copy &amp; Paste Roster Report Here'!$M522="MT",1,0),0)</f>
        <v>0</v>
      </c>
      <c r="BR525" s="120">
        <f>IF('Copy &amp; Paste Roster Report Here'!$A522=BR$7,IF('Copy &amp; Paste Roster Report Here'!$M522="MT",1,0),0)</f>
        <v>0</v>
      </c>
      <c r="BS525" s="120">
        <f>IF('Copy &amp; Paste Roster Report Here'!$A522=BS$7,IF('Copy &amp; Paste Roster Report Here'!$M522="MT",1,0),0)</f>
        <v>0</v>
      </c>
      <c r="BT525" s="73">
        <f t="shared" si="132"/>
        <v>0</v>
      </c>
      <c r="BU525" s="121">
        <f>IF('Copy &amp; Paste Roster Report Here'!$A522=BU$7,IF('Copy &amp; Paste Roster Report Here'!$M522="fy",1,0),0)</f>
        <v>0</v>
      </c>
      <c r="BV525" s="121">
        <f>IF('Copy &amp; Paste Roster Report Here'!$A522=BV$7,IF('Copy &amp; Paste Roster Report Here'!$M522="fy",1,0),0)</f>
        <v>0</v>
      </c>
      <c r="BW525" s="121">
        <f>IF('Copy &amp; Paste Roster Report Here'!$A522=BW$7,IF('Copy &amp; Paste Roster Report Here'!$M522="fy",1,0),0)</f>
        <v>0</v>
      </c>
      <c r="BX525" s="121">
        <f>IF('Copy &amp; Paste Roster Report Here'!$A522=BX$7,IF('Copy &amp; Paste Roster Report Here'!$M522="fy",1,0),0)</f>
        <v>0</v>
      </c>
      <c r="BY525" s="121">
        <f>IF('Copy &amp; Paste Roster Report Here'!$A522=BY$7,IF('Copy &amp; Paste Roster Report Here'!$M522="fy",1,0),0)</f>
        <v>0</v>
      </c>
      <c r="BZ525" s="121">
        <f>IF('Copy &amp; Paste Roster Report Here'!$A522=BZ$7,IF('Copy &amp; Paste Roster Report Here'!$M522="fy",1,0),0)</f>
        <v>0</v>
      </c>
      <c r="CA525" s="121">
        <f>IF('Copy &amp; Paste Roster Report Here'!$A522=CA$7,IF('Copy &amp; Paste Roster Report Here'!$M522="fy",1,0),0)</f>
        <v>0</v>
      </c>
      <c r="CB525" s="121">
        <f>IF('Copy &amp; Paste Roster Report Here'!$A522=CB$7,IF('Copy &amp; Paste Roster Report Here'!$M522="fy",1,0),0)</f>
        <v>0</v>
      </c>
      <c r="CC525" s="121">
        <f>IF('Copy &amp; Paste Roster Report Here'!$A522=CC$7,IF('Copy &amp; Paste Roster Report Here'!$M522="fy",1,0),0)</f>
        <v>0</v>
      </c>
      <c r="CD525" s="121">
        <f>IF('Copy &amp; Paste Roster Report Here'!$A522=CD$7,IF('Copy &amp; Paste Roster Report Here'!$M522="fy",1,0),0)</f>
        <v>0</v>
      </c>
      <c r="CE525" s="121">
        <f>IF('Copy &amp; Paste Roster Report Here'!$A522=CE$7,IF('Copy &amp; Paste Roster Report Here'!$M522="fy",1,0),0)</f>
        <v>0</v>
      </c>
      <c r="CF525" s="73">
        <f t="shared" si="133"/>
        <v>0</v>
      </c>
      <c r="CG525" s="122">
        <f>IF('Copy &amp; Paste Roster Report Here'!$A522=CG$7,IF('Copy &amp; Paste Roster Report Here'!$M522="RH",1,0),0)</f>
        <v>0</v>
      </c>
      <c r="CH525" s="122">
        <f>IF('Copy &amp; Paste Roster Report Here'!$A522=CH$7,IF('Copy &amp; Paste Roster Report Here'!$M522="RH",1,0),0)</f>
        <v>0</v>
      </c>
      <c r="CI525" s="122">
        <f>IF('Copy &amp; Paste Roster Report Here'!$A522=CI$7,IF('Copy &amp; Paste Roster Report Here'!$M522="RH",1,0),0)</f>
        <v>0</v>
      </c>
      <c r="CJ525" s="122">
        <f>IF('Copy &amp; Paste Roster Report Here'!$A522=CJ$7,IF('Copy &amp; Paste Roster Report Here'!$M522="RH",1,0),0)</f>
        <v>0</v>
      </c>
      <c r="CK525" s="122">
        <f>IF('Copy &amp; Paste Roster Report Here'!$A522=CK$7,IF('Copy &amp; Paste Roster Report Here'!$M522="RH",1,0),0)</f>
        <v>0</v>
      </c>
      <c r="CL525" s="122">
        <f>IF('Copy &amp; Paste Roster Report Here'!$A522=CL$7,IF('Copy &amp; Paste Roster Report Here'!$M522="RH",1,0),0)</f>
        <v>0</v>
      </c>
      <c r="CM525" s="122">
        <f>IF('Copy &amp; Paste Roster Report Here'!$A522=CM$7,IF('Copy &amp; Paste Roster Report Here'!$M522="RH",1,0),0)</f>
        <v>0</v>
      </c>
      <c r="CN525" s="122">
        <f>IF('Copy &amp; Paste Roster Report Here'!$A522=CN$7,IF('Copy &amp; Paste Roster Report Here'!$M522="RH",1,0),0)</f>
        <v>0</v>
      </c>
      <c r="CO525" s="122">
        <f>IF('Copy &amp; Paste Roster Report Here'!$A522=CO$7,IF('Copy &amp; Paste Roster Report Here'!$M522="RH",1,0),0)</f>
        <v>0</v>
      </c>
      <c r="CP525" s="122">
        <f>IF('Copy &amp; Paste Roster Report Here'!$A522=CP$7,IF('Copy &amp; Paste Roster Report Here'!$M522="RH",1,0),0)</f>
        <v>0</v>
      </c>
      <c r="CQ525" s="122">
        <f>IF('Copy &amp; Paste Roster Report Here'!$A522=CQ$7,IF('Copy &amp; Paste Roster Report Here'!$M522="RH",1,0),0)</f>
        <v>0</v>
      </c>
      <c r="CR525" s="73">
        <f t="shared" si="134"/>
        <v>0</v>
      </c>
      <c r="CS525" s="123">
        <f>IF('Copy &amp; Paste Roster Report Here'!$A522=CS$7,IF('Copy &amp; Paste Roster Report Here'!$M522="QT",1,0),0)</f>
        <v>0</v>
      </c>
      <c r="CT525" s="123">
        <f>IF('Copy &amp; Paste Roster Report Here'!$A522=CT$7,IF('Copy &amp; Paste Roster Report Here'!$M522="QT",1,0),0)</f>
        <v>0</v>
      </c>
      <c r="CU525" s="123">
        <f>IF('Copy &amp; Paste Roster Report Here'!$A522=CU$7,IF('Copy &amp; Paste Roster Report Here'!$M522="QT",1,0),0)</f>
        <v>0</v>
      </c>
      <c r="CV525" s="123">
        <f>IF('Copy &amp; Paste Roster Report Here'!$A522=CV$7,IF('Copy &amp; Paste Roster Report Here'!$M522="QT",1,0),0)</f>
        <v>0</v>
      </c>
      <c r="CW525" s="123">
        <f>IF('Copy &amp; Paste Roster Report Here'!$A522=CW$7,IF('Copy &amp; Paste Roster Report Here'!$M522="QT",1,0),0)</f>
        <v>0</v>
      </c>
      <c r="CX525" s="123">
        <f>IF('Copy &amp; Paste Roster Report Here'!$A522=CX$7,IF('Copy &amp; Paste Roster Report Here'!$M522="QT",1,0),0)</f>
        <v>0</v>
      </c>
      <c r="CY525" s="123">
        <f>IF('Copy &amp; Paste Roster Report Here'!$A522=CY$7,IF('Copy &amp; Paste Roster Report Here'!$M522="QT",1,0),0)</f>
        <v>0</v>
      </c>
      <c r="CZ525" s="123">
        <f>IF('Copy &amp; Paste Roster Report Here'!$A522=CZ$7,IF('Copy &amp; Paste Roster Report Here'!$M522="QT",1,0),0)</f>
        <v>0</v>
      </c>
      <c r="DA525" s="123">
        <f>IF('Copy &amp; Paste Roster Report Here'!$A522=DA$7,IF('Copy &amp; Paste Roster Report Here'!$M522="QT",1,0),0)</f>
        <v>0</v>
      </c>
      <c r="DB525" s="123">
        <f>IF('Copy &amp; Paste Roster Report Here'!$A522=DB$7,IF('Copy &amp; Paste Roster Report Here'!$M522="QT",1,0),0)</f>
        <v>0</v>
      </c>
      <c r="DC525" s="123">
        <f>IF('Copy &amp; Paste Roster Report Here'!$A522=DC$7,IF('Copy &amp; Paste Roster Report Here'!$M522="QT",1,0),0)</f>
        <v>0</v>
      </c>
      <c r="DD525" s="73">
        <f t="shared" si="135"/>
        <v>0</v>
      </c>
      <c r="DE525" s="124">
        <f>IF('Copy &amp; Paste Roster Report Here'!$A522=DE$7,IF('Copy &amp; Paste Roster Report Here'!$M522="xxxxxxxxxxx",1,0),0)</f>
        <v>0</v>
      </c>
      <c r="DF525" s="124">
        <f>IF('Copy &amp; Paste Roster Report Here'!$A522=DF$7,IF('Copy &amp; Paste Roster Report Here'!$M522="xxxxxxxxxxx",1,0),0)</f>
        <v>0</v>
      </c>
      <c r="DG525" s="124">
        <f>IF('Copy &amp; Paste Roster Report Here'!$A522=DG$7,IF('Copy &amp; Paste Roster Report Here'!$M522="xxxxxxxxxxx",1,0),0)</f>
        <v>0</v>
      </c>
      <c r="DH525" s="124">
        <f>IF('Copy &amp; Paste Roster Report Here'!$A522=DH$7,IF('Copy &amp; Paste Roster Report Here'!$M522="xxxxxxxxxxx",1,0),0)</f>
        <v>0</v>
      </c>
      <c r="DI525" s="124">
        <f>IF('Copy &amp; Paste Roster Report Here'!$A522=DI$7,IF('Copy &amp; Paste Roster Report Here'!$M522="xxxxxxxxxxx",1,0),0)</f>
        <v>0</v>
      </c>
      <c r="DJ525" s="124">
        <f>IF('Copy &amp; Paste Roster Report Here'!$A522=DJ$7,IF('Copy &amp; Paste Roster Report Here'!$M522="xxxxxxxxxxx",1,0),0)</f>
        <v>0</v>
      </c>
      <c r="DK525" s="124">
        <f>IF('Copy &amp; Paste Roster Report Here'!$A522=DK$7,IF('Copy &amp; Paste Roster Report Here'!$M522="xxxxxxxxxxx",1,0),0)</f>
        <v>0</v>
      </c>
      <c r="DL525" s="124">
        <f>IF('Copy &amp; Paste Roster Report Here'!$A522=DL$7,IF('Copy &amp; Paste Roster Report Here'!$M522="xxxxxxxxxxx",1,0),0)</f>
        <v>0</v>
      </c>
      <c r="DM525" s="124">
        <f>IF('Copy &amp; Paste Roster Report Here'!$A522=DM$7,IF('Copy &amp; Paste Roster Report Here'!$M522="xxxxxxxxxxx",1,0),0)</f>
        <v>0</v>
      </c>
      <c r="DN525" s="124">
        <f>IF('Copy &amp; Paste Roster Report Here'!$A522=DN$7,IF('Copy &amp; Paste Roster Report Here'!$M522="xxxxxxxxxxx",1,0),0)</f>
        <v>0</v>
      </c>
      <c r="DO525" s="124">
        <f>IF('Copy &amp; Paste Roster Report Here'!$A522=DO$7,IF('Copy &amp; Paste Roster Report Here'!$M522="xxxxxxxxxxx",1,0),0)</f>
        <v>0</v>
      </c>
      <c r="DP525" s="125">
        <f t="shared" si="136"/>
        <v>0</v>
      </c>
      <c r="DQ525" s="126">
        <f t="shared" si="137"/>
        <v>0</v>
      </c>
    </row>
    <row r="526" spans="1:121" x14ac:dyDescent="0.25">
      <c r="A526" s="111">
        <f t="shared" si="123"/>
        <v>0</v>
      </c>
      <c r="B526" s="111">
        <f t="shared" si="124"/>
        <v>0</v>
      </c>
      <c r="C526" s="112">
        <f>+('Copy &amp; Paste Roster Report Here'!$P523-'Copy &amp; Paste Roster Report Here'!$O523)/30</f>
        <v>0</v>
      </c>
      <c r="D526" s="112">
        <f>+('Copy &amp; Paste Roster Report Here'!$P523-'Copy &amp; Paste Roster Report Here'!$O523)</f>
        <v>0</v>
      </c>
      <c r="E526" s="111">
        <f>'Copy &amp; Paste Roster Report Here'!N523</f>
        <v>0</v>
      </c>
      <c r="F526" s="111" t="str">
        <f t="shared" si="125"/>
        <v>N</v>
      </c>
      <c r="G526" s="111">
        <f>'Copy &amp; Paste Roster Report Here'!R523</f>
        <v>0</v>
      </c>
      <c r="H526" s="113">
        <f t="shared" si="126"/>
        <v>0</v>
      </c>
      <c r="I526" s="112">
        <f>IF(F526="N",$F$5-'Copy &amp; Paste Roster Report Here'!O523,+'Copy &amp; Paste Roster Report Here'!Q523-'Copy &amp; Paste Roster Report Here'!O523)</f>
        <v>0</v>
      </c>
      <c r="J526" s="114">
        <f t="shared" si="127"/>
        <v>0</v>
      </c>
      <c r="K526" s="114">
        <f t="shared" si="128"/>
        <v>0</v>
      </c>
      <c r="L526" s="115">
        <f>'Copy &amp; Paste Roster Report Here'!F523</f>
        <v>0</v>
      </c>
      <c r="M526" s="116">
        <f t="shared" si="129"/>
        <v>0</v>
      </c>
      <c r="N526" s="117">
        <f>IF('Copy &amp; Paste Roster Report Here'!$A523='Analytical Tests'!N$7,IF($F526="Y",+$H526*N$6,0),0)</f>
        <v>0</v>
      </c>
      <c r="O526" s="117">
        <f>IF('Copy &amp; Paste Roster Report Here'!$A523='Analytical Tests'!O$7,IF($F526="Y",+$H526*O$6,0),0)</f>
        <v>0</v>
      </c>
      <c r="P526" s="117">
        <f>IF('Copy &amp; Paste Roster Report Here'!$A523='Analytical Tests'!P$7,IF($F526="Y",+$H526*P$6,0),0)</f>
        <v>0</v>
      </c>
      <c r="Q526" s="117">
        <f>IF('Copy &amp; Paste Roster Report Here'!$A523='Analytical Tests'!Q$7,IF($F526="Y",+$H526*Q$6,0),0)</f>
        <v>0</v>
      </c>
      <c r="R526" s="117">
        <f>IF('Copy &amp; Paste Roster Report Here'!$A523='Analytical Tests'!R$7,IF($F526="Y",+$H526*R$6,0),0)</f>
        <v>0</v>
      </c>
      <c r="S526" s="117">
        <f>IF('Copy &amp; Paste Roster Report Here'!$A523='Analytical Tests'!S$7,IF($F526="Y",+$H526*S$6,0),0)</f>
        <v>0</v>
      </c>
      <c r="T526" s="117">
        <f>IF('Copy &amp; Paste Roster Report Here'!$A523='Analytical Tests'!T$7,IF($F526="Y",+$H526*T$6,0),0)</f>
        <v>0</v>
      </c>
      <c r="U526" s="117">
        <f>IF('Copy &amp; Paste Roster Report Here'!$A523='Analytical Tests'!U$7,IF($F526="Y",+$H526*U$6,0),0)</f>
        <v>0</v>
      </c>
      <c r="V526" s="117">
        <f>IF('Copy &amp; Paste Roster Report Here'!$A523='Analytical Tests'!V$7,IF($F526="Y",+$H526*V$6,0),0)</f>
        <v>0</v>
      </c>
      <c r="W526" s="117">
        <f>IF('Copy &amp; Paste Roster Report Here'!$A523='Analytical Tests'!W$7,IF($F526="Y",+$H526*W$6,0),0)</f>
        <v>0</v>
      </c>
      <c r="X526" s="117">
        <f>IF('Copy &amp; Paste Roster Report Here'!$A523='Analytical Tests'!X$7,IF($F526="Y",+$H526*X$6,0),0)</f>
        <v>0</v>
      </c>
      <c r="Y526" s="117" t="b">
        <f>IF('Copy &amp; Paste Roster Report Here'!$A523='Analytical Tests'!Y$7,IF($F526="N",IF($J526&gt;=$C526,Y$6,+($I526/$D526)*Y$6),0))</f>
        <v>0</v>
      </c>
      <c r="Z526" s="117" t="b">
        <f>IF('Copy &amp; Paste Roster Report Here'!$A523='Analytical Tests'!Z$7,IF($F526="N",IF($J526&gt;=$C526,Z$6,+($I526/$D526)*Z$6),0))</f>
        <v>0</v>
      </c>
      <c r="AA526" s="117" t="b">
        <f>IF('Copy &amp; Paste Roster Report Here'!$A523='Analytical Tests'!AA$7,IF($F526="N",IF($J526&gt;=$C526,AA$6,+($I526/$D526)*AA$6),0))</f>
        <v>0</v>
      </c>
      <c r="AB526" s="117" t="b">
        <f>IF('Copy &amp; Paste Roster Report Here'!$A523='Analytical Tests'!AB$7,IF($F526="N",IF($J526&gt;=$C526,AB$6,+($I526/$D526)*AB$6),0))</f>
        <v>0</v>
      </c>
      <c r="AC526" s="117" t="b">
        <f>IF('Copy &amp; Paste Roster Report Here'!$A523='Analytical Tests'!AC$7,IF($F526="N",IF($J526&gt;=$C526,AC$6,+($I526/$D526)*AC$6),0))</f>
        <v>0</v>
      </c>
      <c r="AD526" s="117" t="b">
        <f>IF('Copy &amp; Paste Roster Report Here'!$A523='Analytical Tests'!AD$7,IF($F526="N",IF($J526&gt;=$C526,AD$6,+($I526/$D526)*AD$6),0))</f>
        <v>0</v>
      </c>
      <c r="AE526" s="117" t="b">
        <f>IF('Copy &amp; Paste Roster Report Here'!$A523='Analytical Tests'!AE$7,IF($F526="N",IF($J526&gt;=$C526,AE$6,+($I526/$D526)*AE$6),0))</f>
        <v>0</v>
      </c>
      <c r="AF526" s="117" t="b">
        <f>IF('Copy &amp; Paste Roster Report Here'!$A523='Analytical Tests'!AF$7,IF($F526="N",IF($J526&gt;=$C526,AF$6,+($I526/$D526)*AF$6),0))</f>
        <v>0</v>
      </c>
      <c r="AG526" s="117" t="b">
        <f>IF('Copy &amp; Paste Roster Report Here'!$A523='Analytical Tests'!AG$7,IF($F526="N",IF($J526&gt;=$C526,AG$6,+($I526/$D526)*AG$6),0))</f>
        <v>0</v>
      </c>
      <c r="AH526" s="117" t="b">
        <f>IF('Copy &amp; Paste Roster Report Here'!$A523='Analytical Tests'!AH$7,IF($F526="N",IF($J526&gt;=$C526,AH$6,+($I526/$D526)*AH$6),0))</f>
        <v>0</v>
      </c>
      <c r="AI526" s="117" t="b">
        <f>IF('Copy &amp; Paste Roster Report Here'!$A523='Analytical Tests'!AI$7,IF($F526="N",IF($J526&gt;=$C526,AI$6,+($I526/$D526)*AI$6),0))</f>
        <v>0</v>
      </c>
      <c r="AJ526" s="79"/>
      <c r="AK526" s="118">
        <f>IF('Copy &amp; Paste Roster Report Here'!$A523=AK$7,IF('Copy &amp; Paste Roster Report Here'!$M523="FT",1,0),0)</f>
        <v>0</v>
      </c>
      <c r="AL526" s="118">
        <f>IF('Copy &amp; Paste Roster Report Here'!$A523=AL$7,IF('Copy &amp; Paste Roster Report Here'!$M523="FT",1,0),0)</f>
        <v>0</v>
      </c>
      <c r="AM526" s="118">
        <f>IF('Copy &amp; Paste Roster Report Here'!$A523=AM$7,IF('Copy &amp; Paste Roster Report Here'!$M523="FT",1,0),0)</f>
        <v>0</v>
      </c>
      <c r="AN526" s="118">
        <f>IF('Copy &amp; Paste Roster Report Here'!$A523=AN$7,IF('Copy &amp; Paste Roster Report Here'!$M523="FT",1,0),0)</f>
        <v>0</v>
      </c>
      <c r="AO526" s="118">
        <f>IF('Copy &amp; Paste Roster Report Here'!$A523=AO$7,IF('Copy &amp; Paste Roster Report Here'!$M523="FT",1,0),0)</f>
        <v>0</v>
      </c>
      <c r="AP526" s="118">
        <f>IF('Copy &amp; Paste Roster Report Here'!$A523=AP$7,IF('Copy &amp; Paste Roster Report Here'!$M523="FT",1,0),0)</f>
        <v>0</v>
      </c>
      <c r="AQ526" s="118">
        <f>IF('Copy &amp; Paste Roster Report Here'!$A523=AQ$7,IF('Copy &amp; Paste Roster Report Here'!$M523="FT",1,0),0)</f>
        <v>0</v>
      </c>
      <c r="AR526" s="118">
        <f>IF('Copy &amp; Paste Roster Report Here'!$A523=AR$7,IF('Copy &amp; Paste Roster Report Here'!$M523="FT",1,0),0)</f>
        <v>0</v>
      </c>
      <c r="AS526" s="118">
        <f>IF('Copy &amp; Paste Roster Report Here'!$A523=AS$7,IF('Copy &amp; Paste Roster Report Here'!$M523="FT",1,0),0)</f>
        <v>0</v>
      </c>
      <c r="AT526" s="118">
        <f>IF('Copy &amp; Paste Roster Report Here'!$A523=AT$7,IF('Copy &amp; Paste Roster Report Here'!$M523="FT",1,0),0)</f>
        <v>0</v>
      </c>
      <c r="AU526" s="118">
        <f>IF('Copy &amp; Paste Roster Report Here'!$A523=AU$7,IF('Copy &amp; Paste Roster Report Here'!$M523="FT",1,0),0)</f>
        <v>0</v>
      </c>
      <c r="AV526" s="73">
        <f t="shared" si="130"/>
        <v>0</v>
      </c>
      <c r="AW526" s="119">
        <f>IF('Copy &amp; Paste Roster Report Here'!$A523=AW$7,IF('Copy &amp; Paste Roster Report Here'!$M523="HT",1,0),0)</f>
        <v>0</v>
      </c>
      <c r="AX526" s="119">
        <f>IF('Copy &amp; Paste Roster Report Here'!$A523=AX$7,IF('Copy &amp; Paste Roster Report Here'!$M523="HT",1,0),0)</f>
        <v>0</v>
      </c>
      <c r="AY526" s="119">
        <f>IF('Copy &amp; Paste Roster Report Here'!$A523=AY$7,IF('Copy &amp; Paste Roster Report Here'!$M523="HT",1,0),0)</f>
        <v>0</v>
      </c>
      <c r="AZ526" s="119">
        <f>IF('Copy &amp; Paste Roster Report Here'!$A523=AZ$7,IF('Copy &amp; Paste Roster Report Here'!$M523="HT",1,0),0)</f>
        <v>0</v>
      </c>
      <c r="BA526" s="119">
        <f>IF('Copy &amp; Paste Roster Report Here'!$A523=BA$7,IF('Copy &amp; Paste Roster Report Here'!$M523="HT",1,0),0)</f>
        <v>0</v>
      </c>
      <c r="BB526" s="119">
        <f>IF('Copy &amp; Paste Roster Report Here'!$A523=BB$7,IF('Copy &amp; Paste Roster Report Here'!$M523="HT",1,0),0)</f>
        <v>0</v>
      </c>
      <c r="BC526" s="119">
        <f>IF('Copy &amp; Paste Roster Report Here'!$A523=BC$7,IF('Copy &amp; Paste Roster Report Here'!$M523="HT",1,0),0)</f>
        <v>0</v>
      </c>
      <c r="BD526" s="119">
        <f>IF('Copy &amp; Paste Roster Report Here'!$A523=BD$7,IF('Copy &amp; Paste Roster Report Here'!$M523="HT",1,0),0)</f>
        <v>0</v>
      </c>
      <c r="BE526" s="119">
        <f>IF('Copy &amp; Paste Roster Report Here'!$A523=BE$7,IF('Copy &amp; Paste Roster Report Here'!$M523="HT",1,0),0)</f>
        <v>0</v>
      </c>
      <c r="BF526" s="119">
        <f>IF('Copy &amp; Paste Roster Report Here'!$A523=BF$7,IF('Copy &amp; Paste Roster Report Here'!$M523="HT",1,0),0)</f>
        <v>0</v>
      </c>
      <c r="BG526" s="119">
        <f>IF('Copy &amp; Paste Roster Report Here'!$A523=BG$7,IF('Copy &amp; Paste Roster Report Here'!$M523="HT",1,0),0)</f>
        <v>0</v>
      </c>
      <c r="BH526" s="73">
        <f t="shared" si="131"/>
        <v>0</v>
      </c>
      <c r="BI526" s="120">
        <f>IF('Copy &amp; Paste Roster Report Here'!$A523=BI$7,IF('Copy &amp; Paste Roster Report Here'!$M523="MT",1,0),0)</f>
        <v>0</v>
      </c>
      <c r="BJ526" s="120">
        <f>IF('Copy &amp; Paste Roster Report Here'!$A523=BJ$7,IF('Copy &amp; Paste Roster Report Here'!$M523="MT",1,0),0)</f>
        <v>0</v>
      </c>
      <c r="BK526" s="120">
        <f>IF('Copy &amp; Paste Roster Report Here'!$A523=BK$7,IF('Copy &amp; Paste Roster Report Here'!$M523="MT",1,0),0)</f>
        <v>0</v>
      </c>
      <c r="BL526" s="120">
        <f>IF('Copy &amp; Paste Roster Report Here'!$A523=BL$7,IF('Copy &amp; Paste Roster Report Here'!$M523="MT",1,0),0)</f>
        <v>0</v>
      </c>
      <c r="BM526" s="120">
        <f>IF('Copy &amp; Paste Roster Report Here'!$A523=BM$7,IF('Copy &amp; Paste Roster Report Here'!$M523="MT",1,0),0)</f>
        <v>0</v>
      </c>
      <c r="BN526" s="120">
        <f>IF('Copy &amp; Paste Roster Report Here'!$A523=BN$7,IF('Copy &amp; Paste Roster Report Here'!$M523="MT",1,0),0)</f>
        <v>0</v>
      </c>
      <c r="BO526" s="120">
        <f>IF('Copy &amp; Paste Roster Report Here'!$A523=BO$7,IF('Copy &amp; Paste Roster Report Here'!$M523="MT",1,0),0)</f>
        <v>0</v>
      </c>
      <c r="BP526" s="120">
        <f>IF('Copy &amp; Paste Roster Report Here'!$A523=BP$7,IF('Copy &amp; Paste Roster Report Here'!$M523="MT",1,0),0)</f>
        <v>0</v>
      </c>
      <c r="BQ526" s="120">
        <f>IF('Copy &amp; Paste Roster Report Here'!$A523=BQ$7,IF('Copy &amp; Paste Roster Report Here'!$M523="MT",1,0),0)</f>
        <v>0</v>
      </c>
      <c r="BR526" s="120">
        <f>IF('Copy &amp; Paste Roster Report Here'!$A523=BR$7,IF('Copy &amp; Paste Roster Report Here'!$M523="MT",1,0),0)</f>
        <v>0</v>
      </c>
      <c r="BS526" s="120">
        <f>IF('Copy &amp; Paste Roster Report Here'!$A523=BS$7,IF('Copy &amp; Paste Roster Report Here'!$M523="MT",1,0),0)</f>
        <v>0</v>
      </c>
      <c r="BT526" s="73">
        <f t="shared" si="132"/>
        <v>0</v>
      </c>
      <c r="BU526" s="121">
        <f>IF('Copy &amp; Paste Roster Report Here'!$A523=BU$7,IF('Copy &amp; Paste Roster Report Here'!$M523="fy",1,0),0)</f>
        <v>0</v>
      </c>
      <c r="BV526" s="121">
        <f>IF('Copy &amp; Paste Roster Report Here'!$A523=BV$7,IF('Copy &amp; Paste Roster Report Here'!$M523="fy",1,0),0)</f>
        <v>0</v>
      </c>
      <c r="BW526" s="121">
        <f>IF('Copy &amp; Paste Roster Report Here'!$A523=BW$7,IF('Copy &amp; Paste Roster Report Here'!$M523="fy",1,0),0)</f>
        <v>0</v>
      </c>
      <c r="BX526" s="121">
        <f>IF('Copy &amp; Paste Roster Report Here'!$A523=BX$7,IF('Copy &amp; Paste Roster Report Here'!$M523="fy",1,0),0)</f>
        <v>0</v>
      </c>
      <c r="BY526" s="121">
        <f>IF('Copy &amp; Paste Roster Report Here'!$A523=BY$7,IF('Copy &amp; Paste Roster Report Here'!$M523="fy",1,0),0)</f>
        <v>0</v>
      </c>
      <c r="BZ526" s="121">
        <f>IF('Copy &amp; Paste Roster Report Here'!$A523=BZ$7,IF('Copy &amp; Paste Roster Report Here'!$M523="fy",1,0),0)</f>
        <v>0</v>
      </c>
      <c r="CA526" s="121">
        <f>IF('Copy &amp; Paste Roster Report Here'!$A523=CA$7,IF('Copy &amp; Paste Roster Report Here'!$M523="fy",1,0),0)</f>
        <v>0</v>
      </c>
      <c r="CB526" s="121">
        <f>IF('Copy &amp; Paste Roster Report Here'!$A523=CB$7,IF('Copy &amp; Paste Roster Report Here'!$M523="fy",1,0),0)</f>
        <v>0</v>
      </c>
      <c r="CC526" s="121">
        <f>IF('Copy &amp; Paste Roster Report Here'!$A523=CC$7,IF('Copy &amp; Paste Roster Report Here'!$M523="fy",1,0),0)</f>
        <v>0</v>
      </c>
      <c r="CD526" s="121">
        <f>IF('Copy &amp; Paste Roster Report Here'!$A523=CD$7,IF('Copy &amp; Paste Roster Report Here'!$M523="fy",1,0),0)</f>
        <v>0</v>
      </c>
      <c r="CE526" s="121">
        <f>IF('Copy &amp; Paste Roster Report Here'!$A523=CE$7,IF('Copy &amp; Paste Roster Report Here'!$M523="fy",1,0),0)</f>
        <v>0</v>
      </c>
      <c r="CF526" s="73">
        <f t="shared" si="133"/>
        <v>0</v>
      </c>
      <c r="CG526" s="122">
        <f>IF('Copy &amp; Paste Roster Report Here'!$A523=CG$7,IF('Copy &amp; Paste Roster Report Here'!$M523="RH",1,0),0)</f>
        <v>0</v>
      </c>
      <c r="CH526" s="122">
        <f>IF('Copy &amp; Paste Roster Report Here'!$A523=CH$7,IF('Copy &amp; Paste Roster Report Here'!$M523="RH",1,0),0)</f>
        <v>0</v>
      </c>
      <c r="CI526" s="122">
        <f>IF('Copy &amp; Paste Roster Report Here'!$A523=CI$7,IF('Copy &amp; Paste Roster Report Here'!$M523="RH",1,0),0)</f>
        <v>0</v>
      </c>
      <c r="CJ526" s="122">
        <f>IF('Copy &amp; Paste Roster Report Here'!$A523=CJ$7,IF('Copy &amp; Paste Roster Report Here'!$M523="RH",1,0),0)</f>
        <v>0</v>
      </c>
      <c r="CK526" s="122">
        <f>IF('Copy &amp; Paste Roster Report Here'!$A523=CK$7,IF('Copy &amp; Paste Roster Report Here'!$M523="RH",1,0),0)</f>
        <v>0</v>
      </c>
      <c r="CL526" s="122">
        <f>IF('Copy &amp; Paste Roster Report Here'!$A523=CL$7,IF('Copy &amp; Paste Roster Report Here'!$M523="RH",1,0),0)</f>
        <v>0</v>
      </c>
      <c r="CM526" s="122">
        <f>IF('Copy &amp; Paste Roster Report Here'!$A523=CM$7,IF('Copy &amp; Paste Roster Report Here'!$M523="RH",1,0),0)</f>
        <v>0</v>
      </c>
      <c r="CN526" s="122">
        <f>IF('Copy &amp; Paste Roster Report Here'!$A523=CN$7,IF('Copy &amp; Paste Roster Report Here'!$M523="RH",1,0),0)</f>
        <v>0</v>
      </c>
      <c r="CO526" s="122">
        <f>IF('Copy &amp; Paste Roster Report Here'!$A523=CO$7,IF('Copy &amp; Paste Roster Report Here'!$M523="RH",1,0),0)</f>
        <v>0</v>
      </c>
      <c r="CP526" s="122">
        <f>IF('Copy &amp; Paste Roster Report Here'!$A523=CP$7,IF('Copy &amp; Paste Roster Report Here'!$M523="RH",1,0),0)</f>
        <v>0</v>
      </c>
      <c r="CQ526" s="122">
        <f>IF('Copy &amp; Paste Roster Report Here'!$A523=CQ$7,IF('Copy &amp; Paste Roster Report Here'!$M523="RH",1,0),0)</f>
        <v>0</v>
      </c>
      <c r="CR526" s="73">
        <f t="shared" si="134"/>
        <v>0</v>
      </c>
      <c r="CS526" s="123">
        <f>IF('Copy &amp; Paste Roster Report Here'!$A523=CS$7,IF('Copy &amp; Paste Roster Report Here'!$M523="QT",1,0),0)</f>
        <v>0</v>
      </c>
      <c r="CT526" s="123">
        <f>IF('Copy &amp; Paste Roster Report Here'!$A523=CT$7,IF('Copy &amp; Paste Roster Report Here'!$M523="QT",1,0),0)</f>
        <v>0</v>
      </c>
      <c r="CU526" s="123">
        <f>IF('Copy &amp; Paste Roster Report Here'!$A523=CU$7,IF('Copy &amp; Paste Roster Report Here'!$M523="QT",1,0),0)</f>
        <v>0</v>
      </c>
      <c r="CV526" s="123">
        <f>IF('Copy &amp; Paste Roster Report Here'!$A523=CV$7,IF('Copy &amp; Paste Roster Report Here'!$M523="QT",1,0),0)</f>
        <v>0</v>
      </c>
      <c r="CW526" s="123">
        <f>IF('Copy &amp; Paste Roster Report Here'!$A523=CW$7,IF('Copy &amp; Paste Roster Report Here'!$M523="QT",1,0),0)</f>
        <v>0</v>
      </c>
      <c r="CX526" s="123">
        <f>IF('Copy &amp; Paste Roster Report Here'!$A523=CX$7,IF('Copy &amp; Paste Roster Report Here'!$M523="QT",1,0),0)</f>
        <v>0</v>
      </c>
      <c r="CY526" s="123">
        <f>IF('Copy &amp; Paste Roster Report Here'!$A523=CY$7,IF('Copy &amp; Paste Roster Report Here'!$M523="QT",1,0),0)</f>
        <v>0</v>
      </c>
      <c r="CZ526" s="123">
        <f>IF('Copy &amp; Paste Roster Report Here'!$A523=CZ$7,IF('Copy &amp; Paste Roster Report Here'!$M523="QT",1,0),0)</f>
        <v>0</v>
      </c>
      <c r="DA526" s="123">
        <f>IF('Copy &amp; Paste Roster Report Here'!$A523=DA$7,IF('Copy &amp; Paste Roster Report Here'!$M523="QT",1,0),0)</f>
        <v>0</v>
      </c>
      <c r="DB526" s="123">
        <f>IF('Copy &amp; Paste Roster Report Here'!$A523=DB$7,IF('Copy &amp; Paste Roster Report Here'!$M523="QT",1,0),0)</f>
        <v>0</v>
      </c>
      <c r="DC526" s="123">
        <f>IF('Copy &amp; Paste Roster Report Here'!$A523=DC$7,IF('Copy &amp; Paste Roster Report Here'!$M523="QT",1,0),0)</f>
        <v>0</v>
      </c>
      <c r="DD526" s="73">
        <f t="shared" si="135"/>
        <v>0</v>
      </c>
      <c r="DE526" s="124">
        <f>IF('Copy &amp; Paste Roster Report Here'!$A523=DE$7,IF('Copy &amp; Paste Roster Report Here'!$M523="xxxxxxxxxxx",1,0),0)</f>
        <v>0</v>
      </c>
      <c r="DF526" s="124">
        <f>IF('Copy &amp; Paste Roster Report Here'!$A523=DF$7,IF('Copy &amp; Paste Roster Report Here'!$M523="xxxxxxxxxxx",1,0),0)</f>
        <v>0</v>
      </c>
      <c r="DG526" s="124">
        <f>IF('Copy &amp; Paste Roster Report Here'!$A523=DG$7,IF('Copy &amp; Paste Roster Report Here'!$M523="xxxxxxxxxxx",1,0),0)</f>
        <v>0</v>
      </c>
      <c r="DH526" s="124">
        <f>IF('Copy &amp; Paste Roster Report Here'!$A523=DH$7,IF('Copy &amp; Paste Roster Report Here'!$M523="xxxxxxxxxxx",1,0),0)</f>
        <v>0</v>
      </c>
      <c r="DI526" s="124">
        <f>IF('Copy &amp; Paste Roster Report Here'!$A523=DI$7,IF('Copy &amp; Paste Roster Report Here'!$M523="xxxxxxxxxxx",1,0),0)</f>
        <v>0</v>
      </c>
      <c r="DJ526" s="124">
        <f>IF('Copy &amp; Paste Roster Report Here'!$A523=DJ$7,IF('Copy &amp; Paste Roster Report Here'!$M523="xxxxxxxxxxx",1,0),0)</f>
        <v>0</v>
      </c>
      <c r="DK526" s="124">
        <f>IF('Copy &amp; Paste Roster Report Here'!$A523=DK$7,IF('Copy &amp; Paste Roster Report Here'!$M523="xxxxxxxxxxx",1,0),0)</f>
        <v>0</v>
      </c>
      <c r="DL526" s="124">
        <f>IF('Copy &amp; Paste Roster Report Here'!$A523=DL$7,IF('Copy &amp; Paste Roster Report Here'!$M523="xxxxxxxxxxx",1,0),0)</f>
        <v>0</v>
      </c>
      <c r="DM526" s="124">
        <f>IF('Copy &amp; Paste Roster Report Here'!$A523=DM$7,IF('Copy &amp; Paste Roster Report Here'!$M523="xxxxxxxxxxx",1,0),0)</f>
        <v>0</v>
      </c>
      <c r="DN526" s="124">
        <f>IF('Copy &amp; Paste Roster Report Here'!$A523=DN$7,IF('Copy &amp; Paste Roster Report Here'!$M523="xxxxxxxxxxx",1,0),0)</f>
        <v>0</v>
      </c>
      <c r="DO526" s="124">
        <f>IF('Copy &amp; Paste Roster Report Here'!$A523=DO$7,IF('Copy &amp; Paste Roster Report Here'!$M523="xxxxxxxxxxx",1,0),0)</f>
        <v>0</v>
      </c>
      <c r="DP526" s="125">
        <f t="shared" si="136"/>
        <v>0</v>
      </c>
      <c r="DQ526" s="126">
        <f t="shared" si="137"/>
        <v>0</v>
      </c>
    </row>
    <row r="527" spans="1:121" x14ac:dyDescent="0.25">
      <c r="A527" s="111">
        <f t="shared" si="123"/>
        <v>0</v>
      </c>
      <c r="B527" s="111">
        <f t="shared" si="124"/>
        <v>0</v>
      </c>
      <c r="C527" s="112">
        <f>+('Copy &amp; Paste Roster Report Here'!$P524-'Copy &amp; Paste Roster Report Here'!$O524)/30</f>
        <v>0</v>
      </c>
      <c r="D527" s="112">
        <f>+('Copy &amp; Paste Roster Report Here'!$P524-'Copy &amp; Paste Roster Report Here'!$O524)</f>
        <v>0</v>
      </c>
      <c r="E527" s="111">
        <f>'Copy &amp; Paste Roster Report Here'!N524</f>
        <v>0</v>
      </c>
      <c r="F527" s="111" t="str">
        <f t="shared" si="125"/>
        <v>N</v>
      </c>
      <c r="G527" s="111">
        <f>'Copy &amp; Paste Roster Report Here'!R524</f>
        <v>0</v>
      </c>
      <c r="H527" s="113">
        <f t="shared" si="126"/>
        <v>0</v>
      </c>
      <c r="I527" s="112">
        <f>IF(F527="N",$F$5-'Copy &amp; Paste Roster Report Here'!O524,+'Copy &amp; Paste Roster Report Here'!Q524-'Copy &amp; Paste Roster Report Here'!O524)</f>
        <v>0</v>
      </c>
      <c r="J527" s="114">
        <f t="shared" si="127"/>
        <v>0</v>
      </c>
      <c r="K527" s="114">
        <f t="shared" si="128"/>
        <v>0</v>
      </c>
      <c r="L527" s="115">
        <f>'Copy &amp; Paste Roster Report Here'!F524</f>
        <v>0</v>
      </c>
      <c r="M527" s="116">
        <f t="shared" si="129"/>
        <v>0</v>
      </c>
      <c r="N527" s="117">
        <f>IF('Copy &amp; Paste Roster Report Here'!$A524='Analytical Tests'!N$7,IF($F527="Y",+$H527*N$6,0),0)</f>
        <v>0</v>
      </c>
      <c r="O527" s="117">
        <f>IF('Copy &amp; Paste Roster Report Here'!$A524='Analytical Tests'!O$7,IF($F527="Y",+$H527*O$6,0),0)</f>
        <v>0</v>
      </c>
      <c r="P527" s="117">
        <f>IF('Copy &amp; Paste Roster Report Here'!$A524='Analytical Tests'!P$7,IF($F527="Y",+$H527*P$6,0),0)</f>
        <v>0</v>
      </c>
      <c r="Q527" s="117">
        <f>IF('Copy &amp; Paste Roster Report Here'!$A524='Analytical Tests'!Q$7,IF($F527="Y",+$H527*Q$6,0),0)</f>
        <v>0</v>
      </c>
      <c r="R527" s="117">
        <f>IF('Copy &amp; Paste Roster Report Here'!$A524='Analytical Tests'!R$7,IF($F527="Y",+$H527*R$6,0),0)</f>
        <v>0</v>
      </c>
      <c r="S527" s="117">
        <f>IF('Copy &amp; Paste Roster Report Here'!$A524='Analytical Tests'!S$7,IF($F527="Y",+$H527*S$6,0),0)</f>
        <v>0</v>
      </c>
      <c r="T527" s="117">
        <f>IF('Copy &amp; Paste Roster Report Here'!$A524='Analytical Tests'!T$7,IF($F527="Y",+$H527*T$6,0),0)</f>
        <v>0</v>
      </c>
      <c r="U527" s="117">
        <f>IF('Copy &amp; Paste Roster Report Here'!$A524='Analytical Tests'!U$7,IF($F527="Y",+$H527*U$6,0),0)</f>
        <v>0</v>
      </c>
      <c r="V527" s="117">
        <f>IF('Copy &amp; Paste Roster Report Here'!$A524='Analytical Tests'!V$7,IF($F527="Y",+$H527*V$6,0),0)</f>
        <v>0</v>
      </c>
      <c r="W527" s="117">
        <f>IF('Copy &amp; Paste Roster Report Here'!$A524='Analytical Tests'!W$7,IF($F527="Y",+$H527*W$6,0),0)</f>
        <v>0</v>
      </c>
      <c r="X527" s="117">
        <f>IF('Copy &amp; Paste Roster Report Here'!$A524='Analytical Tests'!X$7,IF($F527="Y",+$H527*X$6,0),0)</f>
        <v>0</v>
      </c>
      <c r="Y527" s="117" t="b">
        <f>IF('Copy &amp; Paste Roster Report Here'!$A524='Analytical Tests'!Y$7,IF($F527="N",IF($J527&gt;=$C527,Y$6,+($I527/$D527)*Y$6),0))</f>
        <v>0</v>
      </c>
      <c r="Z527" s="117" t="b">
        <f>IF('Copy &amp; Paste Roster Report Here'!$A524='Analytical Tests'!Z$7,IF($F527="N",IF($J527&gt;=$C527,Z$6,+($I527/$D527)*Z$6),0))</f>
        <v>0</v>
      </c>
      <c r="AA527" s="117" t="b">
        <f>IF('Copy &amp; Paste Roster Report Here'!$A524='Analytical Tests'!AA$7,IF($F527="N",IF($J527&gt;=$C527,AA$6,+($I527/$D527)*AA$6),0))</f>
        <v>0</v>
      </c>
      <c r="AB527" s="117" t="b">
        <f>IF('Copy &amp; Paste Roster Report Here'!$A524='Analytical Tests'!AB$7,IF($F527="N",IF($J527&gt;=$C527,AB$6,+($I527/$D527)*AB$6),0))</f>
        <v>0</v>
      </c>
      <c r="AC527" s="117" t="b">
        <f>IF('Copy &amp; Paste Roster Report Here'!$A524='Analytical Tests'!AC$7,IF($F527="N",IF($J527&gt;=$C527,AC$6,+($I527/$D527)*AC$6),0))</f>
        <v>0</v>
      </c>
      <c r="AD527" s="117" t="b">
        <f>IF('Copy &amp; Paste Roster Report Here'!$A524='Analytical Tests'!AD$7,IF($F527="N",IF($J527&gt;=$C527,AD$6,+($I527/$D527)*AD$6),0))</f>
        <v>0</v>
      </c>
      <c r="AE527" s="117" t="b">
        <f>IF('Copy &amp; Paste Roster Report Here'!$A524='Analytical Tests'!AE$7,IF($F527="N",IF($J527&gt;=$C527,AE$6,+($I527/$D527)*AE$6),0))</f>
        <v>0</v>
      </c>
      <c r="AF527" s="117" t="b">
        <f>IF('Copy &amp; Paste Roster Report Here'!$A524='Analytical Tests'!AF$7,IF($F527="N",IF($J527&gt;=$C527,AF$6,+($I527/$D527)*AF$6),0))</f>
        <v>0</v>
      </c>
      <c r="AG527" s="117" t="b">
        <f>IF('Copy &amp; Paste Roster Report Here'!$A524='Analytical Tests'!AG$7,IF($F527="N",IF($J527&gt;=$C527,AG$6,+($I527/$D527)*AG$6),0))</f>
        <v>0</v>
      </c>
      <c r="AH527" s="117" t="b">
        <f>IF('Copy &amp; Paste Roster Report Here'!$A524='Analytical Tests'!AH$7,IF($F527="N",IF($J527&gt;=$C527,AH$6,+($I527/$D527)*AH$6),0))</f>
        <v>0</v>
      </c>
      <c r="AI527" s="117" t="b">
        <f>IF('Copy &amp; Paste Roster Report Here'!$A524='Analytical Tests'!AI$7,IF($F527="N",IF($J527&gt;=$C527,AI$6,+($I527/$D527)*AI$6),0))</f>
        <v>0</v>
      </c>
      <c r="AJ527" s="79"/>
      <c r="AK527" s="118">
        <f>IF('Copy &amp; Paste Roster Report Here'!$A524=AK$7,IF('Copy &amp; Paste Roster Report Here'!$M524="FT",1,0),0)</f>
        <v>0</v>
      </c>
      <c r="AL527" s="118">
        <f>IF('Copy &amp; Paste Roster Report Here'!$A524=AL$7,IF('Copy &amp; Paste Roster Report Here'!$M524="FT",1,0),0)</f>
        <v>0</v>
      </c>
      <c r="AM527" s="118">
        <f>IF('Copy &amp; Paste Roster Report Here'!$A524=AM$7,IF('Copy &amp; Paste Roster Report Here'!$M524="FT",1,0),0)</f>
        <v>0</v>
      </c>
      <c r="AN527" s="118">
        <f>IF('Copy &amp; Paste Roster Report Here'!$A524=AN$7,IF('Copy &amp; Paste Roster Report Here'!$M524="FT",1,0),0)</f>
        <v>0</v>
      </c>
      <c r="AO527" s="118">
        <f>IF('Copy &amp; Paste Roster Report Here'!$A524=AO$7,IF('Copy &amp; Paste Roster Report Here'!$M524="FT",1,0),0)</f>
        <v>0</v>
      </c>
      <c r="AP527" s="118">
        <f>IF('Copy &amp; Paste Roster Report Here'!$A524=AP$7,IF('Copy &amp; Paste Roster Report Here'!$M524="FT",1,0),0)</f>
        <v>0</v>
      </c>
      <c r="AQ527" s="118">
        <f>IF('Copy &amp; Paste Roster Report Here'!$A524=AQ$7,IF('Copy &amp; Paste Roster Report Here'!$M524="FT",1,0),0)</f>
        <v>0</v>
      </c>
      <c r="AR527" s="118">
        <f>IF('Copy &amp; Paste Roster Report Here'!$A524=AR$7,IF('Copy &amp; Paste Roster Report Here'!$M524="FT",1,0),0)</f>
        <v>0</v>
      </c>
      <c r="AS527" s="118">
        <f>IF('Copy &amp; Paste Roster Report Here'!$A524=AS$7,IF('Copy &amp; Paste Roster Report Here'!$M524="FT",1,0),0)</f>
        <v>0</v>
      </c>
      <c r="AT527" s="118">
        <f>IF('Copy &amp; Paste Roster Report Here'!$A524=AT$7,IF('Copy &amp; Paste Roster Report Here'!$M524="FT",1,0),0)</f>
        <v>0</v>
      </c>
      <c r="AU527" s="118">
        <f>IF('Copy &amp; Paste Roster Report Here'!$A524=AU$7,IF('Copy &amp; Paste Roster Report Here'!$M524="FT",1,0),0)</f>
        <v>0</v>
      </c>
      <c r="AV527" s="73">
        <f t="shared" si="130"/>
        <v>0</v>
      </c>
      <c r="AW527" s="119">
        <f>IF('Copy &amp; Paste Roster Report Here'!$A524=AW$7,IF('Copy &amp; Paste Roster Report Here'!$M524="HT",1,0),0)</f>
        <v>0</v>
      </c>
      <c r="AX527" s="119">
        <f>IF('Copy &amp; Paste Roster Report Here'!$A524=AX$7,IF('Copy &amp; Paste Roster Report Here'!$M524="HT",1,0),0)</f>
        <v>0</v>
      </c>
      <c r="AY527" s="119">
        <f>IF('Copy &amp; Paste Roster Report Here'!$A524=AY$7,IF('Copy &amp; Paste Roster Report Here'!$M524="HT",1,0),0)</f>
        <v>0</v>
      </c>
      <c r="AZ527" s="119">
        <f>IF('Copy &amp; Paste Roster Report Here'!$A524=AZ$7,IF('Copy &amp; Paste Roster Report Here'!$M524="HT",1,0),0)</f>
        <v>0</v>
      </c>
      <c r="BA527" s="119">
        <f>IF('Copy &amp; Paste Roster Report Here'!$A524=BA$7,IF('Copy &amp; Paste Roster Report Here'!$M524="HT",1,0),0)</f>
        <v>0</v>
      </c>
      <c r="BB527" s="119">
        <f>IF('Copy &amp; Paste Roster Report Here'!$A524=BB$7,IF('Copy &amp; Paste Roster Report Here'!$M524="HT",1,0),0)</f>
        <v>0</v>
      </c>
      <c r="BC527" s="119">
        <f>IF('Copy &amp; Paste Roster Report Here'!$A524=BC$7,IF('Copy &amp; Paste Roster Report Here'!$M524="HT",1,0),0)</f>
        <v>0</v>
      </c>
      <c r="BD527" s="119">
        <f>IF('Copy &amp; Paste Roster Report Here'!$A524=BD$7,IF('Copy &amp; Paste Roster Report Here'!$M524="HT",1,0),0)</f>
        <v>0</v>
      </c>
      <c r="BE527" s="119">
        <f>IF('Copy &amp; Paste Roster Report Here'!$A524=BE$7,IF('Copy &amp; Paste Roster Report Here'!$M524="HT",1,0),0)</f>
        <v>0</v>
      </c>
      <c r="BF527" s="119">
        <f>IF('Copy &amp; Paste Roster Report Here'!$A524=BF$7,IF('Copy &amp; Paste Roster Report Here'!$M524="HT",1,0),0)</f>
        <v>0</v>
      </c>
      <c r="BG527" s="119">
        <f>IF('Copy &amp; Paste Roster Report Here'!$A524=BG$7,IF('Copy &amp; Paste Roster Report Here'!$M524="HT",1,0),0)</f>
        <v>0</v>
      </c>
      <c r="BH527" s="73">
        <f t="shared" si="131"/>
        <v>0</v>
      </c>
      <c r="BI527" s="120">
        <f>IF('Copy &amp; Paste Roster Report Here'!$A524=BI$7,IF('Copy &amp; Paste Roster Report Here'!$M524="MT",1,0),0)</f>
        <v>0</v>
      </c>
      <c r="BJ527" s="120">
        <f>IF('Copy &amp; Paste Roster Report Here'!$A524=BJ$7,IF('Copy &amp; Paste Roster Report Here'!$M524="MT",1,0),0)</f>
        <v>0</v>
      </c>
      <c r="BK527" s="120">
        <f>IF('Copy &amp; Paste Roster Report Here'!$A524=BK$7,IF('Copy &amp; Paste Roster Report Here'!$M524="MT",1,0),0)</f>
        <v>0</v>
      </c>
      <c r="BL527" s="120">
        <f>IF('Copy &amp; Paste Roster Report Here'!$A524=BL$7,IF('Copy &amp; Paste Roster Report Here'!$M524="MT",1,0),0)</f>
        <v>0</v>
      </c>
      <c r="BM527" s="120">
        <f>IF('Copy &amp; Paste Roster Report Here'!$A524=BM$7,IF('Copy &amp; Paste Roster Report Here'!$M524="MT",1,0),0)</f>
        <v>0</v>
      </c>
      <c r="BN527" s="120">
        <f>IF('Copy &amp; Paste Roster Report Here'!$A524=BN$7,IF('Copy &amp; Paste Roster Report Here'!$M524="MT",1,0),0)</f>
        <v>0</v>
      </c>
      <c r="BO527" s="120">
        <f>IF('Copy &amp; Paste Roster Report Here'!$A524=BO$7,IF('Copy &amp; Paste Roster Report Here'!$M524="MT",1,0),0)</f>
        <v>0</v>
      </c>
      <c r="BP527" s="120">
        <f>IF('Copy &amp; Paste Roster Report Here'!$A524=BP$7,IF('Copy &amp; Paste Roster Report Here'!$M524="MT",1,0),0)</f>
        <v>0</v>
      </c>
      <c r="BQ527" s="120">
        <f>IF('Copy &amp; Paste Roster Report Here'!$A524=BQ$7,IF('Copy &amp; Paste Roster Report Here'!$M524="MT",1,0),0)</f>
        <v>0</v>
      </c>
      <c r="BR527" s="120">
        <f>IF('Copy &amp; Paste Roster Report Here'!$A524=BR$7,IF('Copy &amp; Paste Roster Report Here'!$M524="MT",1,0),0)</f>
        <v>0</v>
      </c>
      <c r="BS527" s="120">
        <f>IF('Copy &amp; Paste Roster Report Here'!$A524=BS$7,IF('Copy &amp; Paste Roster Report Here'!$M524="MT",1,0),0)</f>
        <v>0</v>
      </c>
      <c r="BT527" s="73">
        <f t="shared" si="132"/>
        <v>0</v>
      </c>
      <c r="BU527" s="121">
        <f>IF('Copy &amp; Paste Roster Report Here'!$A524=BU$7,IF('Copy &amp; Paste Roster Report Here'!$M524="fy",1,0),0)</f>
        <v>0</v>
      </c>
      <c r="BV527" s="121">
        <f>IF('Copy &amp; Paste Roster Report Here'!$A524=BV$7,IF('Copy &amp; Paste Roster Report Here'!$M524="fy",1,0),0)</f>
        <v>0</v>
      </c>
      <c r="BW527" s="121">
        <f>IF('Copy &amp; Paste Roster Report Here'!$A524=BW$7,IF('Copy &amp; Paste Roster Report Here'!$M524="fy",1,0),0)</f>
        <v>0</v>
      </c>
      <c r="BX527" s="121">
        <f>IF('Copy &amp; Paste Roster Report Here'!$A524=BX$7,IF('Copy &amp; Paste Roster Report Here'!$M524="fy",1,0),0)</f>
        <v>0</v>
      </c>
      <c r="BY527" s="121">
        <f>IF('Copy &amp; Paste Roster Report Here'!$A524=BY$7,IF('Copy &amp; Paste Roster Report Here'!$M524="fy",1,0),0)</f>
        <v>0</v>
      </c>
      <c r="BZ527" s="121">
        <f>IF('Copy &amp; Paste Roster Report Here'!$A524=BZ$7,IF('Copy &amp; Paste Roster Report Here'!$M524="fy",1,0),0)</f>
        <v>0</v>
      </c>
      <c r="CA527" s="121">
        <f>IF('Copy &amp; Paste Roster Report Here'!$A524=CA$7,IF('Copy &amp; Paste Roster Report Here'!$M524="fy",1,0),0)</f>
        <v>0</v>
      </c>
      <c r="CB527" s="121">
        <f>IF('Copy &amp; Paste Roster Report Here'!$A524=CB$7,IF('Copy &amp; Paste Roster Report Here'!$M524="fy",1,0),0)</f>
        <v>0</v>
      </c>
      <c r="CC527" s="121">
        <f>IF('Copy &amp; Paste Roster Report Here'!$A524=CC$7,IF('Copy &amp; Paste Roster Report Here'!$M524="fy",1,0),0)</f>
        <v>0</v>
      </c>
      <c r="CD527" s="121">
        <f>IF('Copy &amp; Paste Roster Report Here'!$A524=CD$7,IF('Copy &amp; Paste Roster Report Here'!$M524="fy",1,0),0)</f>
        <v>0</v>
      </c>
      <c r="CE527" s="121">
        <f>IF('Copy &amp; Paste Roster Report Here'!$A524=CE$7,IF('Copy &amp; Paste Roster Report Here'!$M524="fy",1,0),0)</f>
        <v>0</v>
      </c>
      <c r="CF527" s="73">
        <f t="shared" si="133"/>
        <v>0</v>
      </c>
      <c r="CG527" s="122">
        <f>IF('Copy &amp; Paste Roster Report Here'!$A524=CG$7,IF('Copy &amp; Paste Roster Report Here'!$M524="RH",1,0),0)</f>
        <v>0</v>
      </c>
      <c r="CH527" s="122">
        <f>IF('Copy &amp; Paste Roster Report Here'!$A524=CH$7,IF('Copy &amp; Paste Roster Report Here'!$M524="RH",1,0),0)</f>
        <v>0</v>
      </c>
      <c r="CI527" s="122">
        <f>IF('Copy &amp; Paste Roster Report Here'!$A524=CI$7,IF('Copy &amp; Paste Roster Report Here'!$M524="RH",1,0),0)</f>
        <v>0</v>
      </c>
      <c r="CJ527" s="122">
        <f>IF('Copy &amp; Paste Roster Report Here'!$A524=CJ$7,IF('Copy &amp; Paste Roster Report Here'!$M524="RH",1,0),0)</f>
        <v>0</v>
      </c>
      <c r="CK527" s="122">
        <f>IF('Copy &amp; Paste Roster Report Here'!$A524=CK$7,IF('Copy &amp; Paste Roster Report Here'!$M524="RH",1,0),0)</f>
        <v>0</v>
      </c>
      <c r="CL527" s="122">
        <f>IF('Copy &amp; Paste Roster Report Here'!$A524=CL$7,IF('Copy &amp; Paste Roster Report Here'!$M524="RH",1,0),0)</f>
        <v>0</v>
      </c>
      <c r="CM527" s="122">
        <f>IF('Copy &amp; Paste Roster Report Here'!$A524=CM$7,IF('Copy &amp; Paste Roster Report Here'!$M524="RH",1,0),0)</f>
        <v>0</v>
      </c>
      <c r="CN527" s="122">
        <f>IF('Copy &amp; Paste Roster Report Here'!$A524=CN$7,IF('Copy &amp; Paste Roster Report Here'!$M524="RH",1,0),0)</f>
        <v>0</v>
      </c>
      <c r="CO527" s="122">
        <f>IF('Copy &amp; Paste Roster Report Here'!$A524=CO$7,IF('Copy &amp; Paste Roster Report Here'!$M524="RH",1,0),0)</f>
        <v>0</v>
      </c>
      <c r="CP527" s="122">
        <f>IF('Copy &amp; Paste Roster Report Here'!$A524=CP$7,IF('Copy &amp; Paste Roster Report Here'!$M524="RH",1,0),0)</f>
        <v>0</v>
      </c>
      <c r="CQ527" s="122">
        <f>IF('Copy &amp; Paste Roster Report Here'!$A524=CQ$7,IF('Copy &amp; Paste Roster Report Here'!$M524="RH",1,0),0)</f>
        <v>0</v>
      </c>
      <c r="CR527" s="73">
        <f t="shared" si="134"/>
        <v>0</v>
      </c>
      <c r="CS527" s="123">
        <f>IF('Copy &amp; Paste Roster Report Here'!$A524=CS$7,IF('Copy &amp; Paste Roster Report Here'!$M524="QT",1,0),0)</f>
        <v>0</v>
      </c>
      <c r="CT527" s="123">
        <f>IF('Copy &amp; Paste Roster Report Here'!$A524=CT$7,IF('Copy &amp; Paste Roster Report Here'!$M524="QT",1,0),0)</f>
        <v>0</v>
      </c>
      <c r="CU527" s="123">
        <f>IF('Copy &amp; Paste Roster Report Here'!$A524=CU$7,IF('Copy &amp; Paste Roster Report Here'!$M524="QT",1,0),0)</f>
        <v>0</v>
      </c>
      <c r="CV527" s="123">
        <f>IF('Copy &amp; Paste Roster Report Here'!$A524=CV$7,IF('Copy &amp; Paste Roster Report Here'!$M524="QT",1,0),0)</f>
        <v>0</v>
      </c>
      <c r="CW527" s="123">
        <f>IF('Copy &amp; Paste Roster Report Here'!$A524=CW$7,IF('Copy &amp; Paste Roster Report Here'!$M524="QT",1,0),0)</f>
        <v>0</v>
      </c>
      <c r="CX527" s="123">
        <f>IF('Copy &amp; Paste Roster Report Here'!$A524=CX$7,IF('Copy &amp; Paste Roster Report Here'!$M524="QT",1,0),0)</f>
        <v>0</v>
      </c>
      <c r="CY527" s="123">
        <f>IF('Copy &amp; Paste Roster Report Here'!$A524=CY$7,IF('Copy &amp; Paste Roster Report Here'!$M524="QT",1,0),0)</f>
        <v>0</v>
      </c>
      <c r="CZ527" s="123">
        <f>IF('Copy &amp; Paste Roster Report Here'!$A524=CZ$7,IF('Copy &amp; Paste Roster Report Here'!$M524="QT",1,0),0)</f>
        <v>0</v>
      </c>
      <c r="DA527" s="123">
        <f>IF('Copy &amp; Paste Roster Report Here'!$A524=DA$7,IF('Copy &amp; Paste Roster Report Here'!$M524="QT",1,0),0)</f>
        <v>0</v>
      </c>
      <c r="DB527" s="123">
        <f>IF('Copy &amp; Paste Roster Report Here'!$A524=DB$7,IF('Copy &amp; Paste Roster Report Here'!$M524="QT",1,0),0)</f>
        <v>0</v>
      </c>
      <c r="DC527" s="123">
        <f>IF('Copy &amp; Paste Roster Report Here'!$A524=DC$7,IF('Copy &amp; Paste Roster Report Here'!$M524="QT",1,0),0)</f>
        <v>0</v>
      </c>
      <c r="DD527" s="73">
        <f t="shared" si="135"/>
        <v>0</v>
      </c>
      <c r="DE527" s="124">
        <f>IF('Copy &amp; Paste Roster Report Here'!$A524=DE$7,IF('Copy &amp; Paste Roster Report Here'!$M524="xxxxxxxxxxx",1,0),0)</f>
        <v>0</v>
      </c>
      <c r="DF527" s="124">
        <f>IF('Copy &amp; Paste Roster Report Here'!$A524=DF$7,IF('Copy &amp; Paste Roster Report Here'!$M524="xxxxxxxxxxx",1,0),0)</f>
        <v>0</v>
      </c>
      <c r="DG527" s="124">
        <f>IF('Copy &amp; Paste Roster Report Here'!$A524=DG$7,IF('Copy &amp; Paste Roster Report Here'!$M524="xxxxxxxxxxx",1,0),0)</f>
        <v>0</v>
      </c>
      <c r="DH527" s="124">
        <f>IF('Copy &amp; Paste Roster Report Here'!$A524=DH$7,IF('Copy &amp; Paste Roster Report Here'!$M524="xxxxxxxxxxx",1,0),0)</f>
        <v>0</v>
      </c>
      <c r="DI527" s="124">
        <f>IF('Copy &amp; Paste Roster Report Here'!$A524=DI$7,IF('Copy &amp; Paste Roster Report Here'!$M524="xxxxxxxxxxx",1,0),0)</f>
        <v>0</v>
      </c>
      <c r="DJ527" s="124">
        <f>IF('Copy &amp; Paste Roster Report Here'!$A524=DJ$7,IF('Copy &amp; Paste Roster Report Here'!$M524="xxxxxxxxxxx",1,0),0)</f>
        <v>0</v>
      </c>
      <c r="DK527" s="124">
        <f>IF('Copy &amp; Paste Roster Report Here'!$A524=DK$7,IF('Copy &amp; Paste Roster Report Here'!$M524="xxxxxxxxxxx",1,0),0)</f>
        <v>0</v>
      </c>
      <c r="DL527" s="124">
        <f>IF('Copy &amp; Paste Roster Report Here'!$A524=DL$7,IF('Copy &amp; Paste Roster Report Here'!$M524="xxxxxxxxxxx",1,0),0)</f>
        <v>0</v>
      </c>
      <c r="DM527" s="124">
        <f>IF('Copy &amp; Paste Roster Report Here'!$A524=DM$7,IF('Copy &amp; Paste Roster Report Here'!$M524="xxxxxxxxxxx",1,0),0)</f>
        <v>0</v>
      </c>
      <c r="DN527" s="124">
        <f>IF('Copy &amp; Paste Roster Report Here'!$A524=DN$7,IF('Copy &amp; Paste Roster Report Here'!$M524="xxxxxxxxxxx",1,0),0)</f>
        <v>0</v>
      </c>
      <c r="DO527" s="124">
        <f>IF('Copy &amp; Paste Roster Report Here'!$A524=DO$7,IF('Copy &amp; Paste Roster Report Here'!$M524="xxxxxxxxxxx",1,0),0)</f>
        <v>0</v>
      </c>
      <c r="DP527" s="125">
        <f t="shared" si="136"/>
        <v>0</v>
      </c>
      <c r="DQ527" s="126">
        <f t="shared" si="137"/>
        <v>0</v>
      </c>
    </row>
    <row r="528" spans="1:121" x14ac:dyDescent="0.25">
      <c r="A528" s="111">
        <f t="shared" si="123"/>
        <v>0</v>
      </c>
      <c r="B528" s="111">
        <f t="shared" si="124"/>
        <v>0</v>
      </c>
      <c r="C528" s="112">
        <f>+('Copy &amp; Paste Roster Report Here'!$P525-'Copy &amp; Paste Roster Report Here'!$O525)/30</f>
        <v>0</v>
      </c>
      <c r="D528" s="112">
        <f>+('Copy &amp; Paste Roster Report Here'!$P525-'Copy &amp; Paste Roster Report Here'!$O525)</f>
        <v>0</v>
      </c>
      <c r="E528" s="111">
        <f>'Copy &amp; Paste Roster Report Here'!N525</f>
        <v>0</v>
      </c>
      <c r="F528" s="111" t="str">
        <f t="shared" si="125"/>
        <v>N</v>
      </c>
      <c r="G528" s="111">
        <f>'Copy &amp; Paste Roster Report Here'!R525</f>
        <v>0</v>
      </c>
      <c r="H528" s="113">
        <f t="shared" si="126"/>
        <v>0</v>
      </c>
      <c r="I528" s="112">
        <f>IF(F528="N",$F$5-'Copy &amp; Paste Roster Report Here'!O525,+'Copy &amp; Paste Roster Report Here'!Q525-'Copy &amp; Paste Roster Report Here'!O525)</f>
        <v>0</v>
      </c>
      <c r="J528" s="114">
        <f t="shared" si="127"/>
        <v>0</v>
      </c>
      <c r="K528" s="114">
        <f t="shared" si="128"/>
        <v>0</v>
      </c>
      <c r="L528" s="115">
        <f>'Copy &amp; Paste Roster Report Here'!F525</f>
        <v>0</v>
      </c>
      <c r="M528" s="116">
        <f t="shared" si="129"/>
        <v>0</v>
      </c>
      <c r="N528" s="117">
        <f>IF('Copy &amp; Paste Roster Report Here'!$A525='Analytical Tests'!N$7,IF($F528="Y",+$H528*N$6,0),0)</f>
        <v>0</v>
      </c>
      <c r="O528" s="117">
        <f>IF('Copy &amp; Paste Roster Report Here'!$A525='Analytical Tests'!O$7,IF($F528="Y",+$H528*O$6,0),0)</f>
        <v>0</v>
      </c>
      <c r="P528" s="117">
        <f>IF('Copy &amp; Paste Roster Report Here'!$A525='Analytical Tests'!P$7,IF($F528="Y",+$H528*P$6,0),0)</f>
        <v>0</v>
      </c>
      <c r="Q528" s="117">
        <f>IF('Copy &amp; Paste Roster Report Here'!$A525='Analytical Tests'!Q$7,IF($F528="Y",+$H528*Q$6,0),0)</f>
        <v>0</v>
      </c>
      <c r="R528" s="117">
        <f>IF('Copy &amp; Paste Roster Report Here'!$A525='Analytical Tests'!R$7,IF($F528="Y",+$H528*R$6,0),0)</f>
        <v>0</v>
      </c>
      <c r="S528" s="117">
        <f>IF('Copy &amp; Paste Roster Report Here'!$A525='Analytical Tests'!S$7,IF($F528="Y",+$H528*S$6,0),0)</f>
        <v>0</v>
      </c>
      <c r="T528" s="117">
        <f>IF('Copy &amp; Paste Roster Report Here'!$A525='Analytical Tests'!T$7,IF($F528="Y",+$H528*T$6,0),0)</f>
        <v>0</v>
      </c>
      <c r="U528" s="117">
        <f>IF('Copy &amp; Paste Roster Report Here'!$A525='Analytical Tests'!U$7,IF($F528="Y",+$H528*U$6,0),0)</f>
        <v>0</v>
      </c>
      <c r="V528" s="117">
        <f>IF('Copy &amp; Paste Roster Report Here'!$A525='Analytical Tests'!V$7,IF($F528="Y",+$H528*V$6,0),0)</f>
        <v>0</v>
      </c>
      <c r="W528" s="117">
        <f>IF('Copy &amp; Paste Roster Report Here'!$A525='Analytical Tests'!W$7,IF($F528="Y",+$H528*W$6,0),0)</f>
        <v>0</v>
      </c>
      <c r="X528" s="117">
        <f>IF('Copy &amp; Paste Roster Report Here'!$A525='Analytical Tests'!X$7,IF($F528="Y",+$H528*X$6,0),0)</f>
        <v>0</v>
      </c>
      <c r="Y528" s="117" t="b">
        <f>IF('Copy &amp; Paste Roster Report Here'!$A525='Analytical Tests'!Y$7,IF($F528="N",IF($J528&gt;=$C528,Y$6,+($I528/$D528)*Y$6),0))</f>
        <v>0</v>
      </c>
      <c r="Z528" s="117" t="b">
        <f>IF('Copy &amp; Paste Roster Report Here'!$A525='Analytical Tests'!Z$7,IF($F528="N",IF($J528&gt;=$C528,Z$6,+($I528/$D528)*Z$6),0))</f>
        <v>0</v>
      </c>
      <c r="AA528" s="117" t="b">
        <f>IF('Copy &amp; Paste Roster Report Here'!$A525='Analytical Tests'!AA$7,IF($F528="N",IF($J528&gt;=$C528,AA$6,+($I528/$D528)*AA$6),0))</f>
        <v>0</v>
      </c>
      <c r="AB528" s="117" t="b">
        <f>IF('Copy &amp; Paste Roster Report Here'!$A525='Analytical Tests'!AB$7,IF($F528="N",IF($J528&gt;=$C528,AB$6,+($I528/$D528)*AB$6),0))</f>
        <v>0</v>
      </c>
      <c r="AC528" s="117" t="b">
        <f>IF('Copy &amp; Paste Roster Report Here'!$A525='Analytical Tests'!AC$7,IF($F528="N",IF($J528&gt;=$C528,AC$6,+($I528/$D528)*AC$6),0))</f>
        <v>0</v>
      </c>
      <c r="AD528" s="117" t="b">
        <f>IF('Copy &amp; Paste Roster Report Here'!$A525='Analytical Tests'!AD$7,IF($F528="N",IF($J528&gt;=$C528,AD$6,+($I528/$D528)*AD$6),0))</f>
        <v>0</v>
      </c>
      <c r="AE528" s="117" t="b">
        <f>IF('Copy &amp; Paste Roster Report Here'!$A525='Analytical Tests'!AE$7,IF($F528="N",IF($J528&gt;=$C528,AE$6,+($I528/$D528)*AE$6),0))</f>
        <v>0</v>
      </c>
      <c r="AF528" s="117" t="b">
        <f>IF('Copy &amp; Paste Roster Report Here'!$A525='Analytical Tests'!AF$7,IF($F528="N",IF($J528&gt;=$C528,AF$6,+($I528/$D528)*AF$6),0))</f>
        <v>0</v>
      </c>
      <c r="AG528" s="117" t="b">
        <f>IF('Copy &amp; Paste Roster Report Here'!$A525='Analytical Tests'!AG$7,IF($F528="N",IF($J528&gt;=$C528,AG$6,+($I528/$D528)*AG$6),0))</f>
        <v>0</v>
      </c>
      <c r="AH528" s="117" t="b">
        <f>IF('Copy &amp; Paste Roster Report Here'!$A525='Analytical Tests'!AH$7,IF($F528="N",IF($J528&gt;=$C528,AH$6,+($I528/$D528)*AH$6),0))</f>
        <v>0</v>
      </c>
      <c r="AI528" s="117" t="b">
        <f>IF('Copy &amp; Paste Roster Report Here'!$A525='Analytical Tests'!AI$7,IF($F528="N",IF($J528&gt;=$C528,AI$6,+($I528/$D528)*AI$6),0))</f>
        <v>0</v>
      </c>
      <c r="AJ528" s="79"/>
      <c r="AK528" s="118">
        <f>IF('Copy &amp; Paste Roster Report Here'!$A525=AK$7,IF('Copy &amp; Paste Roster Report Here'!$M525="FT",1,0),0)</f>
        <v>0</v>
      </c>
      <c r="AL528" s="118">
        <f>IF('Copy &amp; Paste Roster Report Here'!$A525=AL$7,IF('Copy &amp; Paste Roster Report Here'!$M525="FT",1,0),0)</f>
        <v>0</v>
      </c>
      <c r="AM528" s="118">
        <f>IF('Copy &amp; Paste Roster Report Here'!$A525=AM$7,IF('Copy &amp; Paste Roster Report Here'!$M525="FT",1,0),0)</f>
        <v>0</v>
      </c>
      <c r="AN528" s="118">
        <f>IF('Copy &amp; Paste Roster Report Here'!$A525=AN$7,IF('Copy &amp; Paste Roster Report Here'!$M525="FT",1,0),0)</f>
        <v>0</v>
      </c>
      <c r="AO528" s="118">
        <f>IF('Copy &amp; Paste Roster Report Here'!$A525=AO$7,IF('Copy &amp; Paste Roster Report Here'!$M525="FT",1,0),0)</f>
        <v>0</v>
      </c>
      <c r="AP528" s="118">
        <f>IF('Copy &amp; Paste Roster Report Here'!$A525=AP$7,IF('Copy &amp; Paste Roster Report Here'!$M525="FT",1,0),0)</f>
        <v>0</v>
      </c>
      <c r="AQ528" s="118">
        <f>IF('Copy &amp; Paste Roster Report Here'!$A525=AQ$7,IF('Copy &amp; Paste Roster Report Here'!$M525="FT",1,0),0)</f>
        <v>0</v>
      </c>
      <c r="AR528" s="118">
        <f>IF('Copy &amp; Paste Roster Report Here'!$A525=AR$7,IF('Copy &amp; Paste Roster Report Here'!$M525="FT",1,0),0)</f>
        <v>0</v>
      </c>
      <c r="AS528" s="118">
        <f>IF('Copy &amp; Paste Roster Report Here'!$A525=AS$7,IF('Copy &amp; Paste Roster Report Here'!$M525="FT",1,0),0)</f>
        <v>0</v>
      </c>
      <c r="AT528" s="118">
        <f>IF('Copy &amp; Paste Roster Report Here'!$A525=AT$7,IF('Copy &amp; Paste Roster Report Here'!$M525="FT",1,0),0)</f>
        <v>0</v>
      </c>
      <c r="AU528" s="118">
        <f>IF('Copy &amp; Paste Roster Report Here'!$A525=AU$7,IF('Copy &amp; Paste Roster Report Here'!$M525="FT",1,0),0)</f>
        <v>0</v>
      </c>
      <c r="AV528" s="73">
        <f t="shared" si="130"/>
        <v>0</v>
      </c>
      <c r="AW528" s="119">
        <f>IF('Copy &amp; Paste Roster Report Here'!$A525=AW$7,IF('Copy &amp; Paste Roster Report Here'!$M525="HT",1,0),0)</f>
        <v>0</v>
      </c>
      <c r="AX528" s="119">
        <f>IF('Copy &amp; Paste Roster Report Here'!$A525=AX$7,IF('Copy &amp; Paste Roster Report Here'!$M525="HT",1,0),0)</f>
        <v>0</v>
      </c>
      <c r="AY528" s="119">
        <f>IF('Copy &amp; Paste Roster Report Here'!$A525=AY$7,IF('Copy &amp; Paste Roster Report Here'!$M525="HT",1,0),0)</f>
        <v>0</v>
      </c>
      <c r="AZ528" s="119">
        <f>IF('Copy &amp; Paste Roster Report Here'!$A525=AZ$7,IF('Copy &amp; Paste Roster Report Here'!$M525="HT",1,0),0)</f>
        <v>0</v>
      </c>
      <c r="BA528" s="119">
        <f>IF('Copy &amp; Paste Roster Report Here'!$A525=BA$7,IF('Copy &amp; Paste Roster Report Here'!$M525="HT",1,0),0)</f>
        <v>0</v>
      </c>
      <c r="BB528" s="119">
        <f>IF('Copy &amp; Paste Roster Report Here'!$A525=BB$7,IF('Copy &amp; Paste Roster Report Here'!$M525="HT",1,0),0)</f>
        <v>0</v>
      </c>
      <c r="BC528" s="119">
        <f>IF('Copy &amp; Paste Roster Report Here'!$A525=BC$7,IF('Copy &amp; Paste Roster Report Here'!$M525="HT",1,0),0)</f>
        <v>0</v>
      </c>
      <c r="BD528" s="119">
        <f>IF('Copy &amp; Paste Roster Report Here'!$A525=BD$7,IF('Copy &amp; Paste Roster Report Here'!$M525="HT",1,0),0)</f>
        <v>0</v>
      </c>
      <c r="BE528" s="119">
        <f>IF('Copy &amp; Paste Roster Report Here'!$A525=BE$7,IF('Copy &amp; Paste Roster Report Here'!$M525="HT",1,0),0)</f>
        <v>0</v>
      </c>
      <c r="BF528" s="119">
        <f>IF('Copy &amp; Paste Roster Report Here'!$A525=BF$7,IF('Copy &amp; Paste Roster Report Here'!$M525="HT",1,0),0)</f>
        <v>0</v>
      </c>
      <c r="BG528" s="119">
        <f>IF('Copy &amp; Paste Roster Report Here'!$A525=BG$7,IF('Copy &amp; Paste Roster Report Here'!$M525="HT",1,0),0)</f>
        <v>0</v>
      </c>
      <c r="BH528" s="73">
        <f t="shared" si="131"/>
        <v>0</v>
      </c>
      <c r="BI528" s="120">
        <f>IF('Copy &amp; Paste Roster Report Here'!$A525=BI$7,IF('Copy &amp; Paste Roster Report Here'!$M525="MT",1,0),0)</f>
        <v>0</v>
      </c>
      <c r="BJ528" s="120">
        <f>IF('Copy &amp; Paste Roster Report Here'!$A525=BJ$7,IF('Copy &amp; Paste Roster Report Here'!$M525="MT",1,0),0)</f>
        <v>0</v>
      </c>
      <c r="BK528" s="120">
        <f>IF('Copy &amp; Paste Roster Report Here'!$A525=BK$7,IF('Copy &amp; Paste Roster Report Here'!$M525="MT",1,0),0)</f>
        <v>0</v>
      </c>
      <c r="BL528" s="120">
        <f>IF('Copy &amp; Paste Roster Report Here'!$A525=BL$7,IF('Copy &amp; Paste Roster Report Here'!$M525="MT",1,0),0)</f>
        <v>0</v>
      </c>
      <c r="BM528" s="120">
        <f>IF('Copy &amp; Paste Roster Report Here'!$A525=BM$7,IF('Copy &amp; Paste Roster Report Here'!$M525="MT",1,0),0)</f>
        <v>0</v>
      </c>
      <c r="BN528" s="120">
        <f>IF('Copy &amp; Paste Roster Report Here'!$A525=BN$7,IF('Copy &amp; Paste Roster Report Here'!$M525="MT",1,0),0)</f>
        <v>0</v>
      </c>
      <c r="BO528" s="120">
        <f>IF('Copy &amp; Paste Roster Report Here'!$A525=BO$7,IF('Copy &amp; Paste Roster Report Here'!$M525="MT",1,0),0)</f>
        <v>0</v>
      </c>
      <c r="BP528" s="120">
        <f>IF('Copy &amp; Paste Roster Report Here'!$A525=BP$7,IF('Copy &amp; Paste Roster Report Here'!$M525="MT",1,0),0)</f>
        <v>0</v>
      </c>
      <c r="BQ528" s="120">
        <f>IF('Copy &amp; Paste Roster Report Here'!$A525=BQ$7,IF('Copy &amp; Paste Roster Report Here'!$M525="MT",1,0),0)</f>
        <v>0</v>
      </c>
      <c r="BR528" s="120">
        <f>IF('Copy &amp; Paste Roster Report Here'!$A525=BR$7,IF('Copy &amp; Paste Roster Report Here'!$M525="MT",1,0),0)</f>
        <v>0</v>
      </c>
      <c r="BS528" s="120">
        <f>IF('Copy &amp; Paste Roster Report Here'!$A525=BS$7,IF('Copy &amp; Paste Roster Report Here'!$M525="MT",1,0),0)</f>
        <v>0</v>
      </c>
      <c r="BT528" s="73">
        <f t="shared" si="132"/>
        <v>0</v>
      </c>
      <c r="BU528" s="121">
        <f>IF('Copy &amp; Paste Roster Report Here'!$A525=BU$7,IF('Copy &amp; Paste Roster Report Here'!$M525="fy",1,0),0)</f>
        <v>0</v>
      </c>
      <c r="BV528" s="121">
        <f>IF('Copy &amp; Paste Roster Report Here'!$A525=BV$7,IF('Copy &amp; Paste Roster Report Here'!$M525="fy",1,0),0)</f>
        <v>0</v>
      </c>
      <c r="BW528" s="121">
        <f>IF('Copy &amp; Paste Roster Report Here'!$A525=BW$7,IF('Copy &amp; Paste Roster Report Here'!$M525="fy",1,0),0)</f>
        <v>0</v>
      </c>
      <c r="BX528" s="121">
        <f>IF('Copy &amp; Paste Roster Report Here'!$A525=BX$7,IF('Copy &amp; Paste Roster Report Here'!$M525="fy",1,0),0)</f>
        <v>0</v>
      </c>
      <c r="BY528" s="121">
        <f>IF('Copy &amp; Paste Roster Report Here'!$A525=BY$7,IF('Copy &amp; Paste Roster Report Here'!$M525="fy",1,0),0)</f>
        <v>0</v>
      </c>
      <c r="BZ528" s="121">
        <f>IF('Copy &amp; Paste Roster Report Here'!$A525=BZ$7,IF('Copy &amp; Paste Roster Report Here'!$M525="fy",1,0),0)</f>
        <v>0</v>
      </c>
      <c r="CA528" s="121">
        <f>IF('Copy &amp; Paste Roster Report Here'!$A525=CA$7,IF('Copy &amp; Paste Roster Report Here'!$M525="fy",1,0),0)</f>
        <v>0</v>
      </c>
      <c r="CB528" s="121">
        <f>IF('Copy &amp; Paste Roster Report Here'!$A525=CB$7,IF('Copy &amp; Paste Roster Report Here'!$M525="fy",1,0),0)</f>
        <v>0</v>
      </c>
      <c r="CC528" s="121">
        <f>IF('Copy &amp; Paste Roster Report Here'!$A525=CC$7,IF('Copy &amp; Paste Roster Report Here'!$M525="fy",1,0),0)</f>
        <v>0</v>
      </c>
      <c r="CD528" s="121">
        <f>IF('Copy &amp; Paste Roster Report Here'!$A525=CD$7,IF('Copy &amp; Paste Roster Report Here'!$M525="fy",1,0),0)</f>
        <v>0</v>
      </c>
      <c r="CE528" s="121">
        <f>IF('Copy &amp; Paste Roster Report Here'!$A525=CE$7,IF('Copy &amp; Paste Roster Report Here'!$M525="fy",1,0),0)</f>
        <v>0</v>
      </c>
      <c r="CF528" s="73">
        <f t="shared" si="133"/>
        <v>0</v>
      </c>
      <c r="CG528" s="122">
        <f>IF('Copy &amp; Paste Roster Report Here'!$A525=CG$7,IF('Copy &amp; Paste Roster Report Here'!$M525="RH",1,0),0)</f>
        <v>0</v>
      </c>
      <c r="CH528" s="122">
        <f>IF('Copy &amp; Paste Roster Report Here'!$A525=CH$7,IF('Copy &amp; Paste Roster Report Here'!$M525="RH",1,0),0)</f>
        <v>0</v>
      </c>
      <c r="CI528" s="122">
        <f>IF('Copy &amp; Paste Roster Report Here'!$A525=CI$7,IF('Copy &amp; Paste Roster Report Here'!$M525="RH",1,0),0)</f>
        <v>0</v>
      </c>
      <c r="CJ528" s="122">
        <f>IF('Copy &amp; Paste Roster Report Here'!$A525=CJ$7,IF('Copy &amp; Paste Roster Report Here'!$M525="RH",1,0),0)</f>
        <v>0</v>
      </c>
      <c r="CK528" s="122">
        <f>IF('Copy &amp; Paste Roster Report Here'!$A525=CK$7,IF('Copy &amp; Paste Roster Report Here'!$M525="RH",1,0),0)</f>
        <v>0</v>
      </c>
      <c r="CL528" s="122">
        <f>IF('Copy &amp; Paste Roster Report Here'!$A525=CL$7,IF('Copy &amp; Paste Roster Report Here'!$M525="RH",1,0),0)</f>
        <v>0</v>
      </c>
      <c r="CM528" s="122">
        <f>IF('Copy &amp; Paste Roster Report Here'!$A525=CM$7,IF('Copy &amp; Paste Roster Report Here'!$M525="RH",1,0),0)</f>
        <v>0</v>
      </c>
      <c r="CN528" s="122">
        <f>IF('Copy &amp; Paste Roster Report Here'!$A525=CN$7,IF('Copy &amp; Paste Roster Report Here'!$M525="RH",1,0),0)</f>
        <v>0</v>
      </c>
      <c r="CO528" s="122">
        <f>IF('Copy &amp; Paste Roster Report Here'!$A525=CO$7,IF('Copy &amp; Paste Roster Report Here'!$M525="RH",1,0),0)</f>
        <v>0</v>
      </c>
      <c r="CP528" s="122">
        <f>IF('Copy &amp; Paste Roster Report Here'!$A525=CP$7,IF('Copy &amp; Paste Roster Report Here'!$M525="RH",1,0),0)</f>
        <v>0</v>
      </c>
      <c r="CQ528" s="122">
        <f>IF('Copy &amp; Paste Roster Report Here'!$A525=CQ$7,IF('Copy &amp; Paste Roster Report Here'!$M525="RH",1,0),0)</f>
        <v>0</v>
      </c>
      <c r="CR528" s="73">
        <f t="shared" si="134"/>
        <v>0</v>
      </c>
      <c r="CS528" s="123">
        <f>IF('Copy &amp; Paste Roster Report Here'!$A525=CS$7,IF('Copy &amp; Paste Roster Report Here'!$M525="QT",1,0),0)</f>
        <v>0</v>
      </c>
      <c r="CT528" s="123">
        <f>IF('Copy &amp; Paste Roster Report Here'!$A525=CT$7,IF('Copy &amp; Paste Roster Report Here'!$M525="QT",1,0),0)</f>
        <v>0</v>
      </c>
      <c r="CU528" s="123">
        <f>IF('Copy &amp; Paste Roster Report Here'!$A525=CU$7,IF('Copy &amp; Paste Roster Report Here'!$M525="QT",1,0),0)</f>
        <v>0</v>
      </c>
      <c r="CV528" s="123">
        <f>IF('Copy &amp; Paste Roster Report Here'!$A525=CV$7,IF('Copy &amp; Paste Roster Report Here'!$M525="QT",1,0),0)</f>
        <v>0</v>
      </c>
      <c r="CW528" s="123">
        <f>IF('Copy &amp; Paste Roster Report Here'!$A525=CW$7,IF('Copy &amp; Paste Roster Report Here'!$M525="QT",1,0),0)</f>
        <v>0</v>
      </c>
      <c r="CX528" s="123">
        <f>IF('Copy &amp; Paste Roster Report Here'!$A525=CX$7,IF('Copy &amp; Paste Roster Report Here'!$M525="QT",1,0),0)</f>
        <v>0</v>
      </c>
      <c r="CY528" s="123">
        <f>IF('Copy &amp; Paste Roster Report Here'!$A525=CY$7,IF('Copy &amp; Paste Roster Report Here'!$M525="QT",1,0),0)</f>
        <v>0</v>
      </c>
      <c r="CZ528" s="123">
        <f>IF('Copy &amp; Paste Roster Report Here'!$A525=CZ$7,IF('Copy &amp; Paste Roster Report Here'!$M525="QT",1,0),0)</f>
        <v>0</v>
      </c>
      <c r="DA528" s="123">
        <f>IF('Copy &amp; Paste Roster Report Here'!$A525=DA$7,IF('Copy &amp; Paste Roster Report Here'!$M525="QT",1,0),0)</f>
        <v>0</v>
      </c>
      <c r="DB528" s="123">
        <f>IF('Copy &amp; Paste Roster Report Here'!$A525=DB$7,IF('Copy &amp; Paste Roster Report Here'!$M525="QT",1,0),0)</f>
        <v>0</v>
      </c>
      <c r="DC528" s="123">
        <f>IF('Copy &amp; Paste Roster Report Here'!$A525=DC$7,IF('Copy &amp; Paste Roster Report Here'!$M525="QT",1,0),0)</f>
        <v>0</v>
      </c>
      <c r="DD528" s="73">
        <f t="shared" si="135"/>
        <v>0</v>
      </c>
      <c r="DE528" s="124">
        <f>IF('Copy &amp; Paste Roster Report Here'!$A525=DE$7,IF('Copy &amp; Paste Roster Report Here'!$M525="xxxxxxxxxxx",1,0),0)</f>
        <v>0</v>
      </c>
      <c r="DF528" s="124">
        <f>IF('Copy &amp; Paste Roster Report Here'!$A525=DF$7,IF('Copy &amp; Paste Roster Report Here'!$M525="xxxxxxxxxxx",1,0),0)</f>
        <v>0</v>
      </c>
      <c r="DG528" s="124">
        <f>IF('Copy &amp; Paste Roster Report Here'!$A525=DG$7,IF('Copy &amp; Paste Roster Report Here'!$M525="xxxxxxxxxxx",1,0),0)</f>
        <v>0</v>
      </c>
      <c r="DH528" s="124">
        <f>IF('Copy &amp; Paste Roster Report Here'!$A525=DH$7,IF('Copy &amp; Paste Roster Report Here'!$M525="xxxxxxxxxxx",1,0),0)</f>
        <v>0</v>
      </c>
      <c r="DI528" s="124">
        <f>IF('Copy &amp; Paste Roster Report Here'!$A525=DI$7,IF('Copy &amp; Paste Roster Report Here'!$M525="xxxxxxxxxxx",1,0),0)</f>
        <v>0</v>
      </c>
      <c r="DJ528" s="124">
        <f>IF('Copy &amp; Paste Roster Report Here'!$A525=DJ$7,IF('Copy &amp; Paste Roster Report Here'!$M525="xxxxxxxxxxx",1,0),0)</f>
        <v>0</v>
      </c>
      <c r="DK528" s="124">
        <f>IF('Copy &amp; Paste Roster Report Here'!$A525=DK$7,IF('Copy &amp; Paste Roster Report Here'!$M525="xxxxxxxxxxx",1,0),0)</f>
        <v>0</v>
      </c>
      <c r="DL528" s="124">
        <f>IF('Copy &amp; Paste Roster Report Here'!$A525=DL$7,IF('Copy &amp; Paste Roster Report Here'!$M525="xxxxxxxxxxx",1,0),0)</f>
        <v>0</v>
      </c>
      <c r="DM528" s="124">
        <f>IF('Copy &amp; Paste Roster Report Here'!$A525=DM$7,IF('Copy &amp; Paste Roster Report Here'!$M525="xxxxxxxxxxx",1,0),0)</f>
        <v>0</v>
      </c>
      <c r="DN528" s="124">
        <f>IF('Copy &amp; Paste Roster Report Here'!$A525=DN$7,IF('Copy &amp; Paste Roster Report Here'!$M525="xxxxxxxxxxx",1,0),0)</f>
        <v>0</v>
      </c>
      <c r="DO528" s="124">
        <f>IF('Copy &amp; Paste Roster Report Here'!$A525=DO$7,IF('Copy &amp; Paste Roster Report Here'!$M525="xxxxxxxxxxx",1,0),0)</f>
        <v>0</v>
      </c>
      <c r="DP528" s="125">
        <f t="shared" si="136"/>
        <v>0</v>
      </c>
      <c r="DQ528" s="126">
        <f t="shared" si="137"/>
        <v>0</v>
      </c>
    </row>
    <row r="529" spans="1:121" x14ac:dyDescent="0.25">
      <c r="A529" s="111">
        <f t="shared" si="123"/>
        <v>0</v>
      </c>
      <c r="B529" s="111">
        <f t="shared" si="124"/>
        <v>0</v>
      </c>
      <c r="C529" s="112">
        <f>+('Copy &amp; Paste Roster Report Here'!$P526-'Copy &amp; Paste Roster Report Here'!$O526)/30</f>
        <v>0</v>
      </c>
      <c r="D529" s="112">
        <f>+('Copy &amp; Paste Roster Report Here'!$P526-'Copy &amp; Paste Roster Report Here'!$O526)</f>
        <v>0</v>
      </c>
      <c r="E529" s="111">
        <f>'Copy &amp; Paste Roster Report Here'!N526</f>
        <v>0</v>
      </c>
      <c r="F529" s="111" t="str">
        <f t="shared" si="125"/>
        <v>N</v>
      </c>
      <c r="G529" s="111">
        <f>'Copy &amp; Paste Roster Report Here'!R526</f>
        <v>0</v>
      </c>
      <c r="H529" s="113">
        <f t="shared" si="126"/>
        <v>0</v>
      </c>
      <c r="I529" s="112">
        <f>IF(F529="N",$F$5-'Copy &amp; Paste Roster Report Here'!O526,+'Copy &amp; Paste Roster Report Here'!Q526-'Copy &amp; Paste Roster Report Here'!O526)</f>
        <v>0</v>
      </c>
      <c r="J529" s="114">
        <f t="shared" si="127"/>
        <v>0</v>
      </c>
      <c r="K529" s="114">
        <f t="shared" si="128"/>
        <v>0</v>
      </c>
      <c r="L529" s="115">
        <f>'Copy &amp; Paste Roster Report Here'!F526</f>
        <v>0</v>
      </c>
      <c r="M529" s="116">
        <f t="shared" si="129"/>
        <v>0</v>
      </c>
      <c r="N529" s="117">
        <f>IF('Copy &amp; Paste Roster Report Here'!$A526='Analytical Tests'!N$7,IF($F529="Y",+$H529*N$6,0),0)</f>
        <v>0</v>
      </c>
      <c r="O529" s="117">
        <f>IF('Copy &amp; Paste Roster Report Here'!$A526='Analytical Tests'!O$7,IF($F529="Y",+$H529*O$6,0),0)</f>
        <v>0</v>
      </c>
      <c r="P529" s="117">
        <f>IF('Copy &amp; Paste Roster Report Here'!$A526='Analytical Tests'!P$7,IF($F529="Y",+$H529*P$6,0),0)</f>
        <v>0</v>
      </c>
      <c r="Q529" s="117">
        <f>IF('Copy &amp; Paste Roster Report Here'!$A526='Analytical Tests'!Q$7,IF($F529="Y",+$H529*Q$6,0),0)</f>
        <v>0</v>
      </c>
      <c r="R529" s="117">
        <f>IF('Copy &amp; Paste Roster Report Here'!$A526='Analytical Tests'!R$7,IF($F529="Y",+$H529*R$6,0),0)</f>
        <v>0</v>
      </c>
      <c r="S529" s="117">
        <f>IF('Copy &amp; Paste Roster Report Here'!$A526='Analytical Tests'!S$7,IF($F529="Y",+$H529*S$6,0),0)</f>
        <v>0</v>
      </c>
      <c r="T529" s="117">
        <f>IF('Copy &amp; Paste Roster Report Here'!$A526='Analytical Tests'!T$7,IF($F529="Y",+$H529*T$6,0),0)</f>
        <v>0</v>
      </c>
      <c r="U529" s="117">
        <f>IF('Copy &amp; Paste Roster Report Here'!$A526='Analytical Tests'!U$7,IF($F529="Y",+$H529*U$6,0),0)</f>
        <v>0</v>
      </c>
      <c r="V529" s="117">
        <f>IF('Copy &amp; Paste Roster Report Here'!$A526='Analytical Tests'!V$7,IF($F529="Y",+$H529*V$6,0),0)</f>
        <v>0</v>
      </c>
      <c r="W529" s="117">
        <f>IF('Copy &amp; Paste Roster Report Here'!$A526='Analytical Tests'!W$7,IF($F529="Y",+$H529*W$6,0),0)</f>
        <v>0</v>
      </c>
      <c r="X529" s="117">
        <f>IF('Copy &amp; Paste Roster Report Here'!$A526='Analytical Tests'!X$7,IF($F529="Y",+$H529*X$6,0),0)</f>
        <v>0</v>
      </c>
      <c r="Y529" s="117" t="b">
        <f>IF('Copy &amp; Paste Roster Report Here'!$A526='Analytical Tests'!Y$7,IF($F529="N",IF($J529&gt;=$C529,Y$6,+($I529/$D529)*Y$6),0))</f>
        <v>0</v>
      </c>
      <c r="Z529" s="117" t="b">
        <f>IF('Copy &amp; Paste Roster Report Here'!$A526='Analytical Tests'!Z$7,IF($F529="N",IF($J529&gt;=$C529,Z$6,+($I529/$D529)*Z$6),0))</f>
        <v>0</v>
      </c>
      <c r="AA529" s="117" t="b">
        <f>IF('Copy &amp; Paste Roster Report Here'!$A526='Analytical Tests'!AA$7,IF($F529="N",IF($J529&gt;=$C529,AA$6,+($I529/$D529)*AA$6),0))</f>
        <v>0</v>
      </c>
      <c r="AB529" s="117" t="b">
        <f>IF('Copy &amp; Paste Roster Report Here'!$A526='Analytical Tests'!AB$7,IF($F529="N",IF($J529&gt;=$C529,AB$6,+($I529/$D529)*AB$6),0))</f>
        <v>0</v>
      </c>
      <c r="AC529" s="117" t="b">
        <f>IF('Copy &amp; Paste Roster Report Here'!$A526='Analytical Tests'!AC$7,IF($F529="N",IF($J529&gt;=$C529,AC$6,+($I529/$D529)*AC$6),0))</f>
        <v>0</v>
      </c>
      <c r="AD529" s="117" t="b">
        <f>IF('Copy &amp; Paste Roster Report Here'!$A526='Analytical Tests'!AD$7,IF($F529="N",IF($J529&gt;=$C529,AD$6,+($I529/$D529)*AD$6),0))</f>
        <v>0</v>
      </c>
      <c r="AE529" s="117" t="b">
        <f>IF('Copy &amp; Paste Roster Report Here'!$A526='Analytical Tests'!AE$7,IF($F529="N",IF($J529&gt;=$C529,AE$6,+($I529/$D529)*AE$6),0))</f>
        <v>0</v>
      </c>
      <c r="AF529" s="117" t="b">
        <f>IF('Copy &amp; Paste Roster Report Here'!$A526='Analytical Tests'!AF$7,IF($F529="N",IF($J529&gt;=$C529,AF$6,+($I529/$D529)*AF$6),0))</f>
        <v>0</v>
      </c>
      <c r="AG529" s="117" t="b">
        <f>IF('Copy &amp; Paste Roster Report Here'!$A526='Analytical Tests'!AG$7,IF($F529="N",IF($J529&gt;=$C529,AG$6,+($I529/$D529)*AG$6),0))</f>
        <v>0</v>
      </c>
      <c r="AH529" s="117" t="b">
        <f>IF('Copy &amp; Paste Roster Report Here'!$A526='Analytical Tests'!AH$7,IF($F529="N",IF($J529&gt;=$C529,AH$6,+($I529/$D529)*AH$6),0))</f>
        <v>0</v>
      </c>
      <c r="AI529" s="117" t="b">
        <f>IF('Copy &amp; Paste Roster Report Here'!$A526='Analytical Tests'!AI$7,IF($F529="N",IF($J529&gt;=$C529,AI$6,+($I529/$D529)*AI$6),0))</f>
        <v>0</v>
      </c>
      <c r="AJ529" s="79"/>
      <c r="AK529" s="118">
        <f>IF('Copy &amp; Paste Roster Report Here'!$A526=AK$7,IF('Copy &amp; Paste Roster Report Here'!$M526="FT",1,0),0)</f>
        <v>0</v>
      </c>
      <c r="AL529" s="118">
        <f>IF('Copy &amp; Paste Roster Report Here'!$A526=AL$7,IF('Copy &amp; Paste Roster Report Here'!$M526="FT",1,0),0)</f>
        <v>0</v>
      </c>
      <c r="AM529" s="118">
        <f>IF('Copy &amp; Paste Roster Report Here'!$A526=AM$7,IF('Copy &amp; Paste Roster Report Here'!$M526="FT",1,0),0)</f>
        <v>0</v>
      </c>
      <c r="AN529" s="118">
        <f>IF('Copy &amp; Paste Roster Report Here'!$A526=AN$7,IF('Copy &amp; Paste Roster Report Here'!$M526="FT",1,0),0)</f>
        <v>0</v>
      </c>
      <c r="AO529" s="118">
        <f>IF('Copy &amp; Paste Roster Report Here'!$A526=AO$7,IF('Copy &amp; Paste Roster Report Here'!$M526="FT",1,0),0)</f>
        <v>0</v>
      </c>
      <c r="AP529" s="118">
        <f>IF('Copy &amp; Paste Roster Report Here'!$A526=AP$7,IF('Copy &amp; Paste Roster Report Here'!$M526="FT",1,0),0)</f>
        <v>0</v>
      </c>
      <c r="AQ529" s="118">
        <f>IF('Copy &amp; Paste Roster Report Here'!$A526=AQ$7,IF('Copy &amp; Paste Roster Report Here'!$M526="FT",1,0),0)</f>
        <v>0</v>
      </c>
      <c r="AR529" s="118">
        <f>IF('Copy &amp; Paste Roster Report Here'!$A526=AR$7,IF('Copy &amp; Paste Roster Report Here'!$M526="FT",1,0),0)</f>
        <v>0</v>
      </c>
      <c r="AS529" s="118">
        <f>IF('Copy &amp; Paste Roster Report Here'!$A526=AS$7,IF('Copy &amp; Paste Roster Report Here'!$M526="FT",1,0),0)</f>
        <v>0</v>
      </c>
      <c r="AT529" s="118">
        <f>IF('Copy &amp; Paste Roster Report Here'!$A526=AT$7,IF('Copy &amp; Paste Roster Report Here'!$M526="FT",1,0),0)</f>
        <v>0</v>
      </c>
      <c r="AU529" s="118">
        <f>IF('Copy &amp; Paste Roster Report Here'!$A526=AU$7,IF('Copy &amp; Paste Roster Report Here'!$M526="FT",1,0),0)</f>
        <v>0</v>
      </c>
      <c r="AV529" s="73">
        <f t="shared" si="130"/>
        <v>0</v>
      </c>
      <c r="AW529" s="119">
        <f>IF('Copy &amp; Paste Roster Report Here'!$A526=AW$7,IF('Copy &amp; Paste Roster Report Here'!$M526="HT",1,0),0)</f>
        <v>0</v>
      </c>
      <c r="AX529" s="119">
        <f>IF('Copy &amp; Paste Roster Report Here'!$A526=AX$7,IF('Copy &amp; Paste Roster Report Here'!$M526="HT",1,0),0)</f>
        <v>0</v>
      </c>
      <c r="AY529" s="119">
        <f>IF('Copy &amp; Paste Roster Report Here'!$A526=AY$7,IF('Copy &amp; Paste Roster Report Here'!$M526="HT",1,0),0)</f>
        <v>0</v>
      </c>
      <c r="AZ529" s="119">
        <f>IF('Copy &amp; Paste Roster Report Here'!$A526=AZ$7,IF('Copy &amp; Paste Roster Report Here'!$M526="HT",1,0),0)</f>
        <v>0</v>
      </c>
      <c r="BA529" s="119">
        <f>IF('Copy &amp; Paste Roster Report Here'!$A526=BA$7,IF('Copy &amp; Paste Roster Report Here'!$M526="HT",1,0),0)</f>
        <v>0</v>
      </c>
      <c r="BB529" s="119">
        <f>IF('Copy &amp; Paste Roster Report Here'!$A526=BB$7,IF('Copy &amp; Paste Roster Report Here'!$M526="HT",1,0),0)</f>
        <v>0</v>
      </c>
      <c r="BC529" s="119">
        <f>IF('Copy &amp; Paste Roster Report Here'!$A526=BC$7,IF('Copy &amp; Paste Roster Report Here'!$M526="HT",1,0),0)</f>
        <v>0</v>
      </c>
      <c r="BD529" s="119">
        <f>IF('Copy &amp; Paste Roster Report Here'!$A526=BD$7,IF('Copy &amp; Paste Roster Report Here'!$M526="HT",1,0),0)</f>
        <v>0</v>
      </c>
      <c r="BE529" s="119">
        <f>IF('Copy &amp; Paste Roster Report Here'!$A526=BE$7,IF('Copy &amp; Paste Roster Report Here'!$M526="HT",1,0),0)</f>
        <v>0</v>
      </c>
      <c r="BF529" s="119">
        <f>IF('Copy &amp; Paste Roster Report Here'!$A526=BF$7,IF('Copy &amp; Paste Roster Report Here'!$M526="HT",1,0),0)</f>
        <v>0</v>
      </c>
      <c r="BG529" s="119">
        <f>IF('Copy &amp; Paste Roster Report Here'!$A526=BG$7,IF('Copy &amp; Paste Roster Report Here'!$M526="HT",1,0),0)</f>
        <v>0</v>
      </c>
      <c r="BH529" s="73">
        <f t="shared" si="131"/>
        <v>0</v>
      </c>
      <c r="BI529" s="120">
        <f>IF('Copy &amp; Paste Roster Report Here'!$A526=BI$7,IF('Copy &amp; Paste Roster Report Here'!$M526="MT",1,0),0)</f>
        <v>0</v>
      </c>
      <c r="BJ529" s="120">
        <f>IF('Copy &amp; Paste Roster Report Here'!$A526=BJ$7,IF('Copy &amp; Paste Roster Report Here'!$M526="MT",1,0),0)</f>
        <v>0</v>
      </c>
      <c r="BK529" s="120">
        <f>IF('Copy &amp; Paste Roster Report Here'!$A526=BK$7,IF('Copy &amp; Paste Roster Report Here'!$M526="MT",1,0),0)</f>
        <v>0</v>
      </c>
      <c r="BL529" s="120">
        <f>IF('Copy &amp; Paste Roster Report Here'!$A526=BL$7,IF('Copy &amp; Paste Roster Report Here'!$M526="MT",1,0),0)</f>
        <v>0</v>
      </c>
      <c r="BM529" s="120">
        <f>IF('Copy &amp; Paste Roster Report Here'!$A526=BM$7,IF('Copy &amp; Paste Roster Report Here'!$M526="MT",1,0),0)</f>
        <v>0</v>
      </c>
      <c r="BN529" s="120">
        <f>IF('Copy &amp; Paste Roster Report Here'!$A526=BN$7,IF('Copy &amp; Paste Roster Report Here'!$M526="MT",1,0),0)</f>
        <v>0</v>
      </c>
      <c r="BO529" s="120">
        <f>IF('Copy &amp; Paste Roster Report Here'!$A526=BO$7,IF('Copy &amp; Paste Roster Report Here'!$M526="MT",1,0),0)</f>
        <v>0</v>
      </c>
      <c r="BP529" s="120">
        <f>IF('Copy &amp; Paste Roster Report Here'!$A526=BP$7,IF('Copy &amp; Paste Roster Report Here'!$M526="MT",1,0),0)</f>
        <v>0</v>
      </c>
      <c r="BQ529" s="120">
        <f>IF('Copy &amp; Paste Roster Report Here'!$A526=BQ$7,IF('Copy &amp; Paste Roster Report Here'!$M526="MT",1,0),0)</f>
        <v>0</v>
      </c>
      <c r="BR529" s="120">
        <f>IF('Copy &amp; Paste Roster Report Here'!$A526=BR$7,IF('Copy &amp; Paste Roster Report Here'!$M526="MT",1,0),0)</f>
        <v>0</v>
      </c>
      <c r="BS529" s="120">
        <f>IF('Copy &amp; Paste Roster Report Here'!$A526=BS$7,IF('Copy &amp; Paste Roster Report Here'!$M526="MT",1,0),0)</f>
        <v>0</v>
      </c>
      <c r="BT529" s="73">
        <f t="shared" si="132"/>
        <v>0</v>
      </c>
      <c r="BU529" s="121">
        <f>IF('Copy &amp; Paste Roster Report Here'!$A526=BU$7,IF('Copy &amp; Paste Roster Report Here'!$M526="fy",1,0),0)</f>
        <v>0</v>
      </c>
      <c r="BV529" s="121">
        <f>IF('Copy &amp; Paste Roster Report Here'!$A526=BV$7,IF('Copy &amp; Paste Roster Report Here'!$M526="fy",1,0),0)</f>
        <v>0</v>
      </c>
      <c r="BW529" s="121">
        <f>IF('Copy &amp; Paste Roster Report Here'!$A526=BW$7,IF('Copy &amp; Paste Roster Report Here'!$M526="fy",1,0),0)</f>
        <v>0</v>
      </c>
      <c r="BX529" s="121">
        <f>IF('Copy &amp; Paste Roster Report Here'!$A526=BX$7,IF('Copy &amp; Paste Roster Report Here'!$M526="fy",1,0),0)</f>
        <v>0</v>
      </c>
      <c r="BY529" s="121">
        <f>IF('Copy &amp; Paste Roster Report Here'!$A526=BY$7,IF('Copy &amp; Paste Roster Report Here'!$M526="fy",1,0),0)</f>
        <v>0</v>
      </c>
      <c r="BZ529" s="121">
        <f>IF('Copy &amp; Paste Roster Report Here'!$A526=BZ$7,IF('Copy &amp; Paste Roster Report Here'!$M526="fy",1,0),0)</f>
        <v>0</v>
      </c>
      <c r="CA529" s="121">
        <f>IF('Copy &amp; Paste Roster Report Here'!$A526=CA$7,IF('Copy &amp; Paste Roster Report Here'!$M526="fy",1,0),0)</f>
        <v>0</v>
      </c>
      <c r="CB529" s="121">
        <f>IF('Copy &amp; Paste Roster Report Here'!$A526=CB$7,IF('Copy &amp; Paste Roster Report Here'!$M526="fy",1,0),0)</f>
        <v>0</v>
      </c>
      <c r="CC529" s="121">
        <f>IF('Copy &amp; Paste Roster Report Here'!$A526=CC$7,IF('Copy &amp; Paste Roster Report Here'!$M526="fy",1,0),0)</f>
        <v>0</v>
      </c>
      <c r="CD529" s="121">
        <f>IF('Copy &amp; Paste Roster Report Here'!$A526=CD$7,IF('Copy &amp; Paste Roster Report Here'!$M526="fy",1,0),0)</f>
        <v>0</v>
      </c>
      <c r="CE529" s="121">
        <f>IF('Copy &amp; Paste Roster Report Here'!$A526=CE$7,IF('Copy &amp; Paste Roster Report Here'!$M526="fy",1,0),0)</f>
        <v>0</v>
      </c>
      <c r="CF529" s="73">
        <f t="shared" si="133"/>
        <v>0</v>
      </c>
      <c r="CG529" s="122">
        <f>IF('Copy &amp; Paste Roster Report Here'!$A526=CG$7,IF('Copy &amp; Paste Roster Report Here'!$M526="RH",1,0),0)</f>
        <v>0</v>
      </c>
      <c r="CH529" s="122">
        <f>IF('Copy &amp; Paste Roster Report Here'!$A526=CH$7,IF('Copy &amp; Paste Roster Report Here'!$M526="RH",1,0),0)</f>
        <v>0</v>
      </c>
      <c r="CI529" s="122">
        <f>IF('Copy &amp; Paste Roster Report Here'!$A526=CI$7,IF('Copy &amp; Paste Roster Report Here'!$M526="RH",1,0),0)</f>
        <v>0</v>
      </c>
      <c r="CJ529" s="122">
        <f>IF('Copy &amp; Paste Roster Report Here'!$A526=CJ$7,IF('Copy &amp; Paste Roster Report Here'!$M526="RH",1,0),0)</f>
        <v>0</v>
      </c>
      <c r="CK529" s="122">
        <f>IF('Copy &amp; Paste Roster Report Here'!$A526=CK$7,IF('Copy &amp; Paste Roster Report Here'!$M526="RH",1,0),0)</f>
        <v>0</v>
      </c>
      <c r="CL529" s="122">
        <f>IF('Copy &amp; Paste Roster Report Here'!$A526=CL$7,IF('Copy &amp; Paste Roster Report Here'!$M526="RH",1,0),0)</f>
        <v>0</v>
      </c>
      <c r="CM529" s="122">
        <f>IF('Copy &amp; Paste Roster Report Here'!$A526=CM$7,IF('Copy &amp; Paste Roster Report Here'!$M526="RH",1,0),0)</f>
        <v>0</v>
      </c>
      <c r="CN529" s="122">
        <f>IF('Copy &amp; Paste Roster Report Here'!$A526=CN$7,IF('Copy &amp; Paste Roster Report Here'!$M526="RH",1,0),0)</f>
        <v>0</v>
      </c>
      <c r="CO529" s="122">
        <f>IF('Copy &amp; Paste Roster Report Here'!$A526=CO$7,IF('Copy &amp; Paste Roster Report Here'!$M526="RH",1,0),0)</f>
        <v>0</v>
      </c>
      <c r="CP529" s="122">
        <f>IF('Copy &amp; Paste Roster Report Here'!$A526=CP$7,IF('Copy &amp; Paste Roster Report Here'!$M526="RH",1,0),0)</f>
        <v>0</v>
      </c>
      <c r="CQ529" s="122">
        <f>IF('Copy &amp; Paste Roster Report Here'!$A526=CQ$7,IF('Copy &amp; Paste Roster Report Here'!$M526="RH",1,0),0)</f>
        <v>0</v>
      </c>
      <c r="CR529" s="73">
        <f t="shared" si="134"/>
        <v>0</v>
      </c>
      <c r="CS529" s="123">
        <f>IF('Copy &amp; Paste Roster Report Here'!$A526=CS$7,IF('Copy &amp; Paste Roster Report Here'!$M526="QT",1,0),0)</f>
        <v>0</v>
      </c>
      <c r="CT529" s="123">
        <f>IF('Copy &amp; Paste Roster Report Here'!$A526=CT$7,IF('Copy &amp; Paste Roster Report Here'!$M526="QT",1,0),0)</f>
        <v>0</v>
      </c>
      <c r="CU529" s="123">
        <f>IF('Copy &amp; Paste Roster Report Here'!$A526=CU$7,IF('Copy &amp; Paste Roster Report Here'!$M526="QT",1,0),0)</f>
        <v>0</v>
      </c>
      <c r="CV529" s="123">
        <f>IF('Copy &amp; Paste Roster Report Here'!$A526=CV$7,IF('Copy &amp; Paste Roster Report Here'!$M526="QT",1,0),0)</f>
        <v>0</v>
      </c>
      <c r="CW529" s="123">
        <f>IF('Copy &amp; Paste Roster Report Here'!$A526=CW$7,IF('Copy &amp; Paste Roster Report Here'!$M526="QT",1,0),0)</f>
        <v>0</v>
      </c>
      <c r="CX529" s="123">
        <f>IF('Copy &amp; Paste Roster Report Here'!$A526=CX$7,IF('Copy &amp; Paste Roster Report Here'!$M526="QT",1,0),0)</f>
        <v>0</v>
      </c>
      <c r="CY529" s="123">
        <f>IF('Copy &amp; Paste Roster Report Here'!$A526=CY$7,IF('Copy &amp; Paste Roster Report Here'!$M526="QT",1,0),0)</f>
        <v>0</v>
      </c>
      <c r="CZ529" s="123">
        <f>IF('Copy &amp; Paste Roster Report Here'!$A526=CZ$7,IF('Copy &amp; Paste Roster Report Here'!$M526="QT",1,0),0)</f>
        <v>0</v>
      </c>
      <c r="DA529" s="123">
        <f>IF('Copy &amp; Paste Roster Report Here'!$A526=DA$7,IF('Copy &amp; Paste Roster Report Here'!$M526="QT",1,0),0)</f>
        <v>0</v>
      </c>
      <c r="DB529" s="123">
        <f>IF('Copy &amp; Paste Roster Report Here'!$A526=DB$7,IF('Copy &amp; Paste Roster Report Here'!$M526="QT",1,0),0)</f>
        <v>0</v>
      </c>
      <c r="DC529" s="123">
        <f>IF('Copy &amp; Paste Roster Report Here'!$A526=DC$7,IF('Copy &amp; Paste Roster Report Here'!$M526="QT",1,0),0)</f>
        <v>0</v>
      </c>
      <c r="DD529" s="73">
        <f t="shared" si="135"/>
        <v>0</v>
      </c>
      <c r="DE529" s="124">
        <f>IF('Copy &amp; Paste Roster Report Here'!$A526=DE$7,IF('Copy &amp; Paste Roster Report Here'!$M526="xxxxxxxxxxx",1,0),0)</f>
        <v>0</v>
      </c>
      <c r="DF529" s="124">
        <f>IF('Copy &amp; Paste Roster Report Here'!$A526=DF$7,IF('Copy &amp; Paste Roster Report Here'!$M526="xxxxxxxxxxx",1,0),0)</f>
        <v>0</v>
      </c>
      <c r="DG529" s="124">
        <f>IF('Copy &amp; Paste Roster Report Here'!$A526=DG$7,IF('Copy &amp; Paste Roster Report Here'!$M526="xxxxxxxxxxx",1,0),0)</f>
        <v>0</v>
      </c>
      <c r="DH529" s="124">
        <f>IF('Copy &amp; Paste Roster Report Here'!$A526=DH$7,IF('Copy &amp; Paste Roster Report Here'!$M526="xxxxxxxxxxx",1,0),0)</f>
        <v>0</v>
      </c>
      <c r="DI529" s="124">
        <f>IF('Copy &amp; Paste Roster Report Here'!$A526=DI$7,IF('Copy &amp; Paste Roster Report Here'!$M526="xxxxxxxxxxx",1,0),0)</f>
        <v>0</v>
      </c>
      <c r="DJ529" s="124">
        <f>IF('Copy &amp; Paste Roster Report Here'!$A526=DJ$7,IF('Copy &amp; Paste Roster Report Here'!$M526="xxxxxxxxxxx",1,0),0)</f>
        <v>0</v>
      </c>
      <c r="DK529" s="124">
        <f>IF('Copy &amp; Paste Roster Report Here'!$A526=DK$7,IF('Copy &amp; Paste Roster Report Here'!$M526="xxxxxxxxxxx",1,0),0)</f>
        <v>0</v>
      </c>
      <c r="DL529" s="124">
        <f>IF('Copy &amp; Paste Roster Report Here'!$A526=DL$7,IF('Copy &amp; Paste Roster Report Here'!$M526="xxxxxxxxxxx",1,0),0)</f>
        <v>0</v>
      </c>
      <c r="DM529" s="124">
        <f>IF('Copy &amp; Paste Roster Report Here'!$A526=DM$7,IF('Copy &amp; Paste Roster Report Here'!$M526="xxxxxxxxxxx",1,0),0)</f>
        <v>0</v>
      </c>
      <c r="DN529" s="124">
        <f>IF('Copy &amp; Paste Roster Report Here'!$A526=DN$7,IF('Copy &amp; Paste Roster Report Here'!$M526="xxxxxxxxxxx",1,0),0)</f>
        <v>0</v>
      </c>
      <c r="DO529" s="124">
        <f>IF('Copy &amp; Paste Roster Report Here'!$A526=DO$7,IF('Copy &amp; Paste Roster Report Here'!$M526="xxxxxxxxxxx",1,0),0)</f>
        <v>0</v>
      </c>
      <c r="DP529" s="125">
        <f t="shared" si="136"/>
        <v>0</v>
      </c>
      <c r="DQ529" s="126">
        <f t="shared" si="137"/>
        <v>0</v>
      </c>
    </row>
    <row r="530" spans="1:121" x14ac:dyDescent="0.25">
      <c r="A530" s="111">
        <f t="shared" si="123"/>
        <v>0</v>
      </c>
      <c r="B530" s="111">
        <f t="shared" si="124"/>
        <v>0</v>
      </c>
      <c r="C530" s="112">
        <f>+('Copy &amp; Paste Roster Report Here'!$P527-'Copy &amp; Paste Roster Report Here'!$O527)/30</f>
        <v>0</v>
      </c>
      <c r="D530" s="112">
        <f>+('Copy &amp; Paste Roster Report Here'!$P527-'Copy &amp; Paste Roster Report Here'!$O527)</f>
        <v>0</v>
      </c>
      <c r="E530" s="111">
        <f>'Copy &amp; Paste Roster Report Here'!N527</f>
        <v>0</v>
      </c>
      <c r="F530" s="111" t="str">
        <f t="shared" si="125"/>
        <v>N</v>
      </c>
      <c r="G530" s="111">
        <f>'Copy &amp; Paste Roster Report Here'!R527</f>
        <v>0</v>
      </c>
      <c r="H530" s="113">
        <f t="shared" si="126"/>
        <v>0</v>
      </c>
      <c r="I530" s="112">
        <f>IF(F530="N",$F$5-'Copy &amp; Paste Roster Report Here'!O527,+'Copy &amp; Paste Roster Report Here'!Q527-'Copy &amp; Paste Roster Report Here'!O527)</f>
        <v>0</v>
      </c>
      <c r="J530" s="114">
        <f t="shared" si="127"/>
        <v>0</v>
      </c>
      <c r="K530" s="114">
        <f t="shared" si="128"/>
        <v>0</v>
      </c>
      <c r="L530" s="115">
        <f>'Copy &amp; Paste Roster Report Here'!F527</f>
        <v>0</v>
      </c>
      <c r="M530" s="116">
        <f t="shared" si="129"/>
        <v>0</v>
      </c>
      <c r="N530" s="117">
        <f>IF('Copy &amp; Paste Roster Report Here'!$A527='Analytical Tests'!N$7,IF($F530="Y",+$H530*N$6,0),0)</f>
        <v>0</v>
      </c>
      <c r="O530" s="117">
        <f>IF('Copy &amp; Paste Roster Report Here'!$A527='Analytical Tests'!O$7,IF($F530="Y",+$H530*O$6,0),0)</f>
        <v>0</v>
      </c>
      <c r="P530" s="117">
        <f>IF('Copy &amp; Paste Roster Report Here'!$A527='Analytical Tests'!P$7,IF($F530="Y",+$H530*P$6,0),0)</f>
        <v>0</v>
      </c>
      <c r="Q530" s="117">
        <f>IF('Copy &amp; Paste Roster Report Here'!$A527='Analytical Tests'!Q$7,IF($F530="Y",+$H530*Q$6,0),0)</f>
        <v>0</v>
      </c>
      <c r="R530" s="117">
        <f>IF('Copy &amp; Paste Roster Report Here'!$A527='Analytical Tests'!R$7,IF($F530="Y",+$H530*R$6,0),0)</f>
        <v>0</v>
      </c>
      <c r="S530" s="117">
        <f>IF('Copy &amp; Paste Roster Report Here'!$A527='Analytical Tests'!S$7,IF($F530="Y",+$H530*S$6,0),0)</f>
        <v>0</v>
      </c>
      <c r="T530" s="117">
        <f>IF('Copy &amp; Paste Roster Report Here'!$A527='Analytical Tests'!T$7,IF($F530="Y",+$H530*T$6,0),0)</f>
        <v>0</v>
      </c>
      <c r="U530" s="117">
        <f>IF('Copy &amp; Paste Roster Report Here'!$A527='Analytical Tests'!U$7,IF($F530="Y",+$H530*U$6,0),0)</f>
        <v>0</v>
      </c>
      <c r="V530" s="117">
        <f>IF('Copy &amp; Paste Roster Report Here'!$A527='Analytical Tests'!V$7,IF($F530="Y",+$H530*V$6,0),0)</f>
        <v>0</v>
      </c>
      <c r="W530" s="117">
        <f>IF('Copy &amp; Paste Roster Report Here'!$A527='Analytical Tests'!W$7,IF($F530="Y",+$H530*W$6,0),0)</f>
        <v>0</v>
      </c>
      <c r="X530" s="117">
        <f>IF('Copy &amp; Paste Roster Report Here'!$A527='Analytical Tests'!X$7,IF($F530="Y",+$H530*X$6,0),0)</f>
        <v>0</v>
      </c>
      <c r="Y530" s="117" t="b">
        <f>IF('Copy &amp; Paste Roster Report Here'!$A527='Analytical Tests'!Y$7,IF($F530="N",IF($J530&gt;=$C530,Y$6,+($I530/$D530)*Y$6),0))</f>
        <v>0</v>
      </c>
      <c r="Z530" s="117" t="b">
        <f>IF('Copy &amp; Paste Roster Report Here'!$A527='Analytical Tests'!Z$7,IF($F530="N",IF($J530&gt;=$C530,Z$6,+($I530/$D530)*Z$6),0))</f>
        <v>0</v>
      </c>
      <c r="AA530" s="117" t="b">
        <f>IF('Copy &amp; Paste Roster Report Here'!$A527='Analytical Tests'!AA$7,IF($F530="N",IF($J530&gt;=$C530,AA$6,+($I530/$D530)*AA$6),0))</f>
        <v>0</v>
      </c>
      <c r="AB530" s="117" t="b">
        <f>IF('Copy &amp; Paste Roster Report Here'!$A527='Analytical Tests'!AB$7,IF($F530="N",IF($J530&gt;=$C530,AB$6,+($I530/$D530)*AB$6),0))</f>
        <v>0</v>
      </c>
      <c r="AC530" s="117" t="b">
        <f>IF('Copy &amp; Paste Roster Report Here'!$A527='Analytical Tests'!AC$7,IF($F530="N",IF($J530&gt;=$C530,AC$6,+($I530/$D530)*AC$6),0))</f>
        <v>0</v>
      </c>
      <c r="AD530" s="117" t="b">
        <f>IF('Copy &amp; Paste Roster Report Here'!$A527='Analytical Tests'!AD$7,IF($F530="N",IF($J530&gt;=$C530,AD$6,+($I530/$D530)*AD$6),0))</f>
        <v>0</v>
      </c>
      <c r="AE530" s="117" t="b">
        <f>IF('Copy &amp; Paste Roster Report Here'!$A527='Analytical Tests'!AE$7,IF($F530="N",IF($J530&gt;=$C530,AE$6,+($I530/$D530)*AE$6),0))</f>
        <v>0</v>
      </c>
      <c r="AF530" s="117" t="b">
        <f>IF('Copy &amp; Paste Roster Report Here'!$A527='Analytical Tests'!AF$7,IF($F530="N",IF($J530&gt;=$C530,AF$6,+($I530/$D530)*AF$6),0))</f>
        <v>0</v>
      </c>
      <c r="AG530" s="117" t="b">
        <f>IF('Copy &amp; Paste Roster Report Here'!$A527='Analytical Tests'!AG$7,IF($F530="N",IF($J530&gt;=$C530,AG$6,+($I530/$D530)*AG$6),0))</f>
        <v>0</v>
      </c>
      <c r="AH530" s="117" t="b">
        <f>IF('Copy &amp; Paste Roster Report Here'!$A527='Analytical Tests'!AH$7,IF($F530="N",IF($J530&gt;=$C530,AH$6,+($I530/$D530)*AH$6),0))</f>
        <v>0</v>
      </c>
      <c r="AI530" s="117" t="b">
        <f>IF('Copy &amp; Paste Roster Report Here'!$A527='Analytical Tests'!AI$7,IF($F530="N",IF($J530&gt;=$C530,AI$6,+($I530/$D530)*AI$6),0))</f>
        <v>0</v>
      </c>
      <c r="AJ530" s="79"/>
      <c r="AK530" s="118">
        <f>IF('Copy &amp; Paste Roster Report Here'!$A527=AK$7,IF('Copy &amp; Paste Roster Report Here'!$M527="FT",1,0),0)</f>
        <v>0</v>
      </c>
      <c r="AL530" s="118">
        <f>IF('Copy &amp; Paste Roster Report Here'!$A527=AL$7,IF('Copy &amp; Paste Roster Report Here'!$M527="FT",1,0),0)</f>
        <v>0</v>
      </c>
      <c r="AM530" s="118">
        <f>IF('Copy &amp; Paste Roster Report Here'!$A527=AM$7,IF('Copy &amp; Paste Roster Report Here'!$M527="FT",1,0),0)</f>
        <v>0</v>
      </c>
      <c r="AN530" s="118">
        <f>IF('Copy &amp; Paste Roster Report Here'!$A527=AN$7,IF('Copy &amp; Paste Roster Report Here'!$M527="FT",1,0),0)</f>
        <v>0</v>
      </c>
      <c r="AO530" s="118">
        <f>IF('Copy &amp; Paste Roster Report Here'!$A527=AO$7,IF('Copy &amp; Paste Roster Report Here'!$M527="FT",1,0),0)</f>
        <v>0</v>
      </c>
      <c r="AP530" s="118">
        <f>IF('Copy &amp; Paste Roster Report Here'!$A527=AP$7,IF('Copy &amp; Paste Roster Report Here'!$M527="FT",1,0),0)</f>
        <v>0</v>
      </c>
      <c r="AQ530" s="118">
        <f>IF('Copy &amp; Paste Roster Report Here'!$A527=AQ$7,IF('Copy &amp; Paste Roster Report Here'!$M527="FT",1,0),0)</f>
        <v>0</v>
      </c>
      <c r="AR530" s="118">
        <f>IF('Copy &amp; Paste Roster Report Here'!$A527=AR$7,IF('Copy &amp; Paste Roster Report Here'!$M527="FT",1,0),0)</f>
        <v>0</v>
      </c>
      <c r="AS530" s="118">
        <f>IF('Copy &amp; Paste Roster Report Here'!$A527=AS$7,IF('Copy &amp; Paste Roster Report Here'!$M527="FT",1,0),0)</f>
        <v>0</v>
      </c>
      <c r="AT530" s="118">
        <f>IF('Copy &amp; Paste Roster Report Here'!$A527=AT$7,IF('Copy &amp; Paste Roster Report Here'!$M527="FT",1,0),0)</f>
        <v>0</v>
      </c>
      <c r="AU530" s="118">
        <f>IF('Copy &amp; Paste Roster Report Here'!$A527=AU$7,IF('Copy &amp; Paste Roster Report Here'!$M527="FT",1,0),0)</f>
        <v>0</v>
      </c>
      <c r="AV530" s="73">
        <f t="shared" si="130"/>
        <v>0</v>
      </c>
      <c r="AW530" s="119">
        <f>IF('Copy &amp; Paste Roster Report Here'!$A527=AW$7,IF('Copy &amp; Paste Roster Report Here'!$M527="HT",1,0),0)</f>
        <v>0</v>
      </c>
      <c r="AX530" s="119">
        <f>IF('Copy &amp; Paste Roster Report Here'!$A527=AX$7,IF('Copy &amp; Paste Roster Report Here'!$M527="HT",1,0),0)</f>
        <v>0</v>
      </c>
      <c r="AY530" s="119">
        <f>IF('Copy &amp; Paste Roster Report Here'!$A527=AY$7,IF('Copy &amp; Paste Roster Report Here'!$M527="HT",1,0),0)</f>
        <v>0</v>
      </c>
      <c r="AZ530" s="119">
        <f>IF('Copy &amp; Paste Roster Report Here'!$A527=AZ$7,IF('Copy &amp; Paste Roster Report Here'!$M527="HT",1,0),0)</f>
        <v>0</v>
      </c>
      <c r="BA530" s="119">
        <f>IF('Copy &amp; Paste Roster Report Here'!$A527=BA$7,IF('Copy &amp; Paste Roster Report Here'!$M527="HT",1,0),0)</f>
        <v>0</v>
      </c>
      <c r="BB530" s="119">
        <f>IF('Copy &amp; Paste Roster Report Here'!$A527=BB$7,IF('Copy &amp; Paste Roster Report Here'!$M527="HT",1,0),0)</f>
        <v>0</v>
      </c>
      <c r="BC530" s="119">
        <f>IF('Copy &amp; Paste Roster Report Here'!$A527=BC$7,IF('Copy &amp; Paste Roster Report Here'!$M527="HT",1,0),0)</f>
        <v>0</v>
      </c>
      <c r="BD530" s="119">
        <f>IF('Copy &amp; Paste Roster Report Here'!$A527=BD$7,IF('Copy &amp; Paste Roster Report Here'!$M527="HT",1,0),0)</f>
        <v>0</v>
      </c>
      <c r="BE530" s="119">
        <f>IF('Copy &amp; Paste Roster Report Here'!$A527=BE$7,IF('Copy &amp; Paste Roster Report Here'!$M527="HT",1,0),0)</f>
        <v>0</v>
      </c>
      <c r="BF530" s="119">
        <f>IF('Copy &amp; Paste Roster Report Here'!$A527=BF$7,IF('Copy &amp; Paste Roster Report Here'!$M527="HT",1,0),0)</f>
        <v>0</v>
      </c>
      <c r="BG530" s="119">
        <f>IF('Copy &amp; Paste Roster Report Here'!$A527=BG$7,IF('Copy &amp; Paste Roster Report Here'!$M527="HT",1,0),0)</f>
        <v>0</v>
      </c>
      <c r="BH530" s="73">
        <f t="shared" si="131"/>
        <v>0</v>
      </c>
      <c r="BI530" s="120">
        <f>IF('Copy &amp; Paste Roster Report Here'!$A527=BI$7,IF('Copy &amp; Paste Roster Report Here'!$M527="MT",1,0),0)</f>
        <v>0</v>
      </c>
      <c r="BJ530" s="120">
        <f>IF('Copy &amp; Paste Roster Report Here'!$A527=BJ$7,IF('Copy &amp; Paste Roster Report Here'!$M527="MT",1,0),0)</f>
        <v>0</v>
      </c>
      <c r="BK530" s="120">
        <f>IF('Copy &amp; Paste Roster Report Here'!$A527=BK$7,IF('Copy &amp; Paste Roster Report Here'!$M527="MT",1,0),0)</f>
        <v>0</v>
      </c>
      <c r="BL530" s="120">
        <f>IF('Copy &amp; Paste Roster Report Here'!$A527=BL$7,IF('Copy &amp; Paste Roster Report Here'!$M527="MT",1,0),0)</f>
        <v>0</v>
      </c>
      <c r="BM530" s="120">
        <f>IF('Copy &amp; Paste Roster Report Here'!$A527=BM$7,IF('Copy &amp; Paste Roster Report Here'!$M527="MT",1,0),0)</f>
        <v>0</v>
      </c>
      <c r="BN530" s="120">
        <f>IF('Copy &amp; Paste Roster Report Here'!$A527=BN$7,IF('Copy &amp; Paste Roster Report Here'!$M527="MT",1,0),0)</f>
        <v>0</v>
      </c>
      <c r="BO530" s="120">
        <f>IF('Copy &amp; Paste Roster Report Here'!$A527=BO$7,IF('Copy &amp; Paste Roster Report Here'!$M527="MT",1,0),0)</f>
        <v>0</v>
      </c>
      <c r="BP530" s="120">
        <f>IF('Copy &amp; Paste Roster Report Here'!$A527=BP$7,IF('Copy &amp; Paste Roster Report Here'!$M527="MT",1,0),0)</f>
        <v>0</v>
      </c>
      <c r="BQ530" s="120">
        <f>IF('Copy &amp; Paste Roster Report Here'!$A527=BQ$7,IF('Copy &amp; Paste Roster Report Here'!$M527="MT",1,0),0)</f>
        <v>0</v>
      </c>
      <c r="BR530" s="120">
        <f>IF('Copy &amp; Paste Roster Report Here'!$A527=BR$7,IF('Copy &amp; Paste Roster Report Here'!$M527="MT",1,0),0)</f>
        <v>0</v>
      </c>
      <c r="BS530" s="120">
        <f>IF('Copy &amp; Paste Roster Report Here'!$A527=BS$7,IF('Copy &amp; Paste Roster Report Here'!$M527="MT",1,0),0)</f>
        <v>0</v>
      </c>
      <c r="BT530" s="73">
        <f t="shared" si="132"/>
        <v>0</v>
      </c>
      <c r="BU530" s="121">
        <f>IF('Copy &amp; Paste Roster Report Here'!$A527=BU$7,IF('Copy &amp; Paste Roster Report Here'!$M527="fy",1,0),0)</f>
        <v>0</v>
      </c>
      <c r="BV530" s="121">
        <f>IF('Copy &amp; Paste Roster Report Here'!$A527=BV$7,IF('Copy &amp; Paste Roster Report Here'!$M527="fy",1,0),0)</f>
        <v>0</v>
      </c>
      <c r="BW530" s="121">
        <f>IF('Copy &amp; Paste Roster Report Here'!$A527=BW$7,IF('Copy &amp; Paste Roster Report Here'!$M527="fy",1,0),0)</f>
        <v>0</v>
      </c>
      <c r="BX530" s="121">
        <f>IF('Copy &amp; Paste Roster Report Here'!$A527=BX$7,IF('Copy &amp; Paste Roster Report Here'!$M527="fy",1,0),0)</f>
        <v>0</v>
      </c>
      <c r="BY530" s="121">
        <f>IF('Copy &amp; Paste Roster Report Here'!$A527=BY$7,IF('Copy &amp; Paste Roster Report Here'!$M527="fy",1,0),0)</f>
        <v>0</v>
      </c>
      <c r="BZ530" s="121">
        <f>IF('Copy &amp; Paste Roster Report Here'!$A527=BZ$7,IF('Copy &amp; Paste Roster Report Here'!$M527="fy",1,0),0)</f>
        <v>0</v>
      </c>
      <c r="CA530" s="121">
        <f>IF('Copy &amp; Paste Roster Report Here'!$A527=CA$7,IF('Copy &amp; Paste Roster Report Here'!$M527="fy",1,0),0)</f>
        <v>0</v>
      </c>
      <c r="CB530" s="121">
        <f>IF('Copy &amp; Paste Roster Report Here'!$A527=CB$7,IF('Copy &amp; Paste Roster Report Here'!$M527="fy",1,0),0)</f>
        <v>0</v>
      </c>
      <c r="CC530" s="121">
        <f>IF('Copy &amp; Paste Roster Report Here'!$A527=CC$7,IF('Copy &amp; Paste Roster Report Here'!$M527="fy",1,0),0)</f>
        <v>0</v>
      </c>
      <c r="CD530" s="121">
        <f>IF('Copy &amp; Paste Roster Report Here'!$A527=CD$7,IF('Copy &amp; Paste Roster Report Here'!$M527="fy",1,0),0)</f>
        <v>0</v>
      </c>
      <c r="CE530" s="121">
        <f>IF('Copy &amp; Paste Roster Report Here'!$A527=CE$7,IF('Copy &amp; Paste Roster Report Here'!$M527="fy",1,0),0)</f>
        <v>0</v>
      </c>
      <c r="CF530" s="73">
        <f t="shared" si="133"/>
        <v>0</v>
      </c>
      <c r="CG530" s="122">
        <f>IF('Copy &amp; Paste Roster Report Here'!$A527=CG$7,IF('Copy &amp; Paste Roster Report Here'!$M527="RH",1,0),0)</f>
        <v>0</v>
      </c>
      <c r="CH530" s="122">
        <f>IF('Copy &amp; Paste Roster Report Here'!$A527=CH$7,IF('Copy &amp; Paste Roster Report Here'!$M527="RH",1,0),0)</f>
        <v>0</v>
      </c>
      <c r="CI530" s="122">
        <f>IF('Copy &amp; Paste Roster Report Here'!$A527=CI$7,IF('Copy &amp; Paste Roster Report Here'!$M527="RH",1,0),0)</f>
        <v>0</v>
      </c>
      <c r="CJ530" s="122">
        <f>IF('Copy &amp; Paste Roster Report Here'!$A527=CJ$7,IF('Copy &amp; Paste Roster Report Here'!$M527="RH",1,0),0)</f>
        <v>0</v>
      </c>
      <c r="CK530" s="122">
        <f>IF('Copy &amp; Paste Roster Report Here'!$A527=CK$7,IF('Copy &amp; Paste Roster Report Here'!$M527="RH",1,0),0)</f>
        <v>0</v>
      </c>
      <c r="CL530" s="122">
        <f>IF('Copy &amp; Paste Roster Report Here'!$A527=CL$7,IF('Copy &amp; Paste Roster Report Here'!$M527="RH",1,0),0)</f>
        <v>0</v>
      </c>
      <c r="CM530" s="122">
        <f>IF('Copy &amp; Paste Roster Report Here'!$A527=CM$7,IF('Copy &amp; Paste Roster Report Here'!$M527="RH",1,0),0)</f>
        <v>0</v>
      </c>
      <c r="CN530" s="122">
        <f>IF('Copy &amp; Paste Roster Report Here'!$A527=CN$7,IF('Copy &amp; Paste Roster Report Here'!$M527="RH",1,0),0)</f>
        <v>0</v>
      </c>
      <c r="CO530" s="122">
        <f>IF('Copy &amp; Paste Roster Report Here'!$A527=CO$7,IF('Copy &amp; Paste Roster Report Here'!$M527="RH",1,0),0)</f>
        <v>0</v>
      </c>
      <c r="CP530" s="122">
        <f>IF('Copy &amp; Paste Roster Report Here'!$A527=CP$7,IF('Copy &amp; Paste Roster Report Here'!$M527="RH",1,0),0)</f>
        <v>0</v>
      </c>
      <c r="CQ530" s="122">
        <f>IF('Copy &amp; Paste Roster Report Here'!$A527=CQ$7,IF('Copy &amp; Paste Roster Report Here'!$M527="RH",1,0),0)</f>
        <v>0</v>
      </c>
      <c r="CR530" s="73">
        <f t="shared" si="134"/>
        <v>0</v>
      </c>
      <c r="CS530" s="123">
        <f>IF('Copy &amp; Paste Roster Report Here'!$A527=CS$7,IF('Copy &amp; Paste Roster Report Here'!$M527="QT",1,0),0)</f>
        <v>0</v>
      </c>
      <c r="CT530" s="123">
        <f>IF('Copy &amp; Paste Roster Report Here'!$A527=CT$7,IF('Copy &amp; Paste Roster Report Here'!$M527="QT",1,0),0)</f>
        <v>0</v>
      </c>
      <c r="CU530" s="123">
        <f>IF('Copy &amp; Paste Roster Report Here'!$A527=CU$7,IF('Copy &amp; Paste Roster Report Here'!$M527="QT",1,0),0)</f>
        <v>0</v>
      </c>
      <c r="CV530" s="123">
        <f>IF('Copy &amp; Paste Roster Report Here'!$A527=CV$7,IF('Copy &amp; Paste Roster Report Here'!$M527="QT",1,0),0)</f>
        <v>0</v>
      </c>
      <c r="CW530" s="123">
        <f>IF('Copy &amp; Paste Roster Report Here'!$A527=CW$7,IF('Copy &amp; Paste Roster Report Here'!$M527="QT",1,0),0)</f>
        <v>0</v>
      </c>
      <c r="CX530" s="123">
        <f>IF('Copy &amp; Paste Roster Report Here'!$A527=CX$7,IF('Copy &amp; Paste Roster Report Here'!$M527="QT",1,0),0)</f>
        <v>0</v>
      </c>
      <c r="CY530" s="123">
        <f>IF('Copy &amp; Paste Roster Report Here'!$A527=CY$7,IF('Copy &amp; Paste Roster Report Here'!$M527="QT",1,0),0)</f>
        <v>0</v>
      </c>
      <c r="CZ530" s="123">
        <f>IF('Copy &amp; Paste Roster Report Here'!$A527=CZ$7,IF('Copy &amp; Paste Roster Report Here'!$M527="QT",1,0),0)</f>
        <v>0</v>
      </c>
      <c r="DA530" s="123">
        <f>IF('Copy &amp; Paste Roster Report Here'!$A527=DA$7,IF('Copy &amp; Paste Roster Report Here'!$M527="QT",1,0),0)</f>
        <v>0</v>
      </c>
      <c r="DB530" s="123">
        <f>IF('Copy &amp; Paste Roster Report Here'!$A527=DB$7,IF('Copy &amp; Paste Roster Report Here'!$M527="QT",1,0),0)</f>
        <v>0</v>
      </c>
      <c r="DC530" s="123">
        <f>IF('Copy &amp; Paste Roster Report Here'!$A527=DC$7,IF('Copy &amp; Paste Roster Report Here'!$M527="QT",1,0),0)</f>
        <v>0</v>
      </c>
      <c r="DD530" s="73">
        <f t="shared" si="135"/>
        <v>0</v>
      </c>
      <c r="DE530" s="124">
        <f>IF('Copy &amp; Paste Roster Report Here'!$A527=DE$7,IF('Copy &amp; Paste Roster Report Here'!$M527="xxxxxxxxxxx",1,0),0)</f>
        <v>0</v>
      </c>
      <c r="DF530" s="124">
        <f>IF('Copy &amp; Paste Roster Report Here'!$A527=DF$7,IF('Copy &amp; Paste Roster Report Here'!$M527="xxxxxxxxxxx",1,0),0)</f>
        <v>0</v>
      </c>
      <c r="DG530" s="124">
        <f>IF('Copy &amp; Paste Roster Report Here'!$A527=DG$7,IF('Copy &amp; Paste Roster Report Here'!$M527="xxxxxxxxxxx",1,0),0)</f>
        <v>0</v>
      </c>
      <c r="DH530" s="124">
        <f>IF('Copy &amp; Paste Roster Report Here'!$A527=DH$7,IF('Copy &amp; Paste Roster Report Here'!$M527="xxxxxxxxxxx",1,0),0)</f>
        <v>0</v>
      </c>
      <c r="DI530" s="124">
        <f>IF('Copy &amp; Paste Roster Report Here'!$A527=DI$7,IF('Copy &amp; Paste Roster Report Here'!$M527="xxxxxxxxxxx",1,0),0)</f>
        <v>0</v>
      </c>
      <c r="DJ530" s="124">
        <f>IF('Copy &amp; Paste Roster Report Here'!$A527=DJ$7,IF('Copy &amp; Paste Roster Report Here'!$M527="xxxxxxxxxxx",1,0),0)</f>
        <v>0</v>
      </c>
      <c r="DK530" s="124">
        <f>IF('Copy &amp; Paste Roster Report Here'!$A527=DK$7,IF('Copy &amp; Paste Roster Report Here'!$M527="xxxxxxxxxxx",1,0),0)</f>
        <v>0</v>
      </c>
      <c r="DL530" s="124">
        <f>IF('Copy &amp; Paste Roster Report Here'!$A527=DL$7,IF('Copy &amp; Paste Roster Report Here'!$M527="xxxxxxxxxxx",1,0),0)</f>
        <v>0</v>
      </c>
      <c r="DM530" s="124">
        <f>IF('Copy &amp; Paste Roster Report Here'!$A527=DM$7,IF('Copy &amp; Paste Roster Report Here'!$M527="xxxxxxxxxxx",1,0),0)</f>
        <v>0</v>
      </c>
      <c r="DN530" s="124">
        <f>IF('Copy &amp; Paste Roster Report Here'!$A527=DN$7,IF('Copy &amp; Paste Roster Report Here'!$M527="xxxxxxxxxxx",1,0),0)</f>
        <v>0</v>
      </c>
      <c r="DO530" s="124">
        <f>IF('Copy &amp; Paste Roster Report Here'!$A527=DO$7,IF('Copy &amp; Paste Roster Report Here'!$M527="xxxxxxxxxxx",1,0),0)</f>
        <v>0</v>
      </c>
      <c r="DP530" s="125">
        <f t="shared" si="136"/>
        <v>0</v>
      </c>
      <c r="DQ530" s="126">
        <f t="shared" si="137"/>
        <v>0</v>
      </c>
    </row>
    <row r="531" spans="1:121" x14ac:dyDescent="0.25">
      <c r="A531" s="111">
        <f t="shared" si="123"/>
        <v>0</v>
      </c>
      <c r="B531" s="111">
        <f t="shared" si="124"/>
        <v>0</v>
      </c>
      <c r="C531" s="112">
        <f>+('Copy &amp; Paste Roster Report Here'!$P528-'Copy &amp; Paste Roster Report Here'!$O528)/30</f>
        <v>0</v>
      </c>
      <c r="D531" s="112">
        <f>+('Copy &amp; Paste Roster Report Here'!$P528-'Copy &amp; Paste Roster Report Here'!$O528)</f>
        <v>0</v>
      </c>
      <c r="E531" s="111">
        <f>'Copy &amp; Paste Roster Report Here'!N528</f>
        <v>0</v>
      </c>
      <c r="F531" s="111" t="str">
        <f t="shared" si="125"/>
        <v>N</v>
      </c>
      <c r="G531" s="111">
        <f>'Copy &amp; Paste Roster Report Here'!R528</f>
        <v>0</v>
      </c>
      <c r="H531" s="113">
        <f t="shared" si="126"/>
        <v>0</v>
      </c>
      <c r="I531" s="112">
        <f>IF(F531="N",$F$5-'Copy &amp; Paste Roster Report Here'!O528,+'Copy &amp; Paste Roster Report Here'!Q528-'Copy &amp; Paste Roster Report Here'!O528)</f>
        <v>0</v>
      </c>
      <c r="J531" s="114">
        <f t="shared" si="127"/>
        <v>0</v>
      </c>
      <c r="K531" s="114">
        <f t="shared" si="128"/>
        <v>0</v>
      </c>
      <c r="L531" s="115">
        <f>'Copy &amp; Paste Roster Report Here'!F528</f>
        <v>0</v>
      </c>
      <c r="M531" s="116">
        <f t="shared" si="129"/>
        <v>0</v>
      </c>
      <c r="N531" s="117">
        <f>IF('Copy &amp; Paste Roster Report Here'!$A528='Analytical Tests'!N$7,IF($F531="Y",+$H531*N$6,0),0)</f>
        <v>0</v>
      </c>
      <c r="O531" s="117">
        <f>IF('Copy &amp; Paste Roster Report Here'!$A528='Analytical Tests'!O$7,IF($F531="Y",+$H531*O$6,0),0)</f>
        <v>0</v>
      </c>
      <c r="P531" s="117">
        <f>IF('Copy &amp; Paste Roster Report Here'!$A528='Analytical Tests'!P$7,IF($F531="Y",+$H531*P$6,0),0)</f>
        <v>0</v>
      </c>
      <c r="Q531" s="117">
        <f>IF('Copy &amp; Paste Roster Report Here'!$A528='Analytical Tests'!Q$7,IF($F531="Y",+$H531*Q$6,0),0)</f>
        <v>0</v>
      </c>
      <c r="R531" s="117">
        <f>IF('Copy &amp; Paste Roster Report Here'!$A528='Analytical Tests'!R$7,IF($F531="Y",+$H531*R$6,0),0)</f>
        <v>0</v>
      </c>
      <c r="S531" s="117">
        <f>IF('Copy &amp; Paste Roster Report Here'!$A528='Analytical Tests'!S$7,IF($F531="Y",+$H531*S$6,0),0)</f>
        <v>0</v>
      </c>
      <c r="T531" s="117">
        <f>IF('Copy &amp; Paste Roster Report Here'!$A528='Analytical Tests'!T$7,IF($F531="Y",+$H531*T$6,0),0)</f>
        <v>0</v>
      </c>
      <c r="U531" s="117">
        <f>IF('Copy &amp; Paste Roster Report Here'!$A528='Analytical Tests'!U$7,IF($F531="Y",+$H531*U$6,0),0)</f>
        <v>0</v>
      </c>
      <c r="V531" s="117">
        <f>IF('Copy &amp; Paste Roster Report Here'!$A528='Analytical Tests'!V$7,IF($F531="Y",+$H531*V$6,0),0)</f>
        <v>0</v>
      </c>
      <c r="W531" s="117">
        <f>IF('Copy &amp; Paste Roster Report Here'!$A528='Analytical Tests'!W$7,IF($F531="Y",+$H531*W$6,0),0)</f>
        <v>0</v>
      </c>
      <c r="X531" s="117">
        <f>IF('Copy &amp; Paste Roster Report Here'!$A528='Analytical Tests'!X$7,IF($F531="Y",+$H531*X$6,0),0)</f>
        <v>0</v>
      </c>
      <c r="Y531" s="117" t="b">
        <f>IF('Copy &amp; Paste Roster Report Here'!$A528='Analytical Tests'!Y$7,IF($F531="N",IF($J531&gt;=$C531,Y$6,+($I531/$D531)*Y$6),0))</f>
        <v>0</v>
      </c>
      <c r="Z531" s="117" t="b">
        <f>IF('Copy &amp; Paste Roster Report Here'!$A528='Analytical Tests'!Z$7,IF($F531="N",IF($J531&gt;=$C531,Z$6,+($I531/$D531)*Z$6),0))</f>
        <v>0</v>
      </c>
      <c r="AA531" s="117" t="b">
        <f>IF('Copy &amp; Paste Roster Report Here'!$A528='Analytical Tests'!AA$7,IF($F531="N",IF($J531&gt;=$C531,AA$6,+($I531/$D531)*AA$6),0))</f>
        <v>0</v>
      </c>
      <c r="AB531" s="117" t="b">
        <f>IF('Copy &amp; Paste Roster Report Here'!$A528='Analytical Tests'!AB$7,IF($F531="N",IF($J531&gt;=$C531,AB$6,+($I531/$D531)*AB$6),0))</f>
        <v>0</v>
      </c>
      <c r="AC531" s="117" t="b">
        <f>IF('Copy &amp; Paste Roster Report Here'!$A528='Analytical Tests'!AC$7,IF($F531="N",IF($J531&gt;=$C531,AC$6,+($I531/$D531)*AC$6),0))</f>
        <v>0</v>
      </c>
      <c r="AD531" s="117" t="b">
        <f>IF('Copy &amp; Paste Roster Report Here'!$A528='Analytical Tests'!AD$7,IF($F531="N",IF($J531&gt;=$C531,AD$6,+($I531/$D531)*AD$6),0))</f>
        <v>0</v>
      </c>
      <c r="AE531" s="117" t="b">
        <f>IF('Copy &amp; Paste Roster Report Here'!$A528='Analytical Tests'!AE$7,IF($F531="N",IF($J531&gt;=$C531,AE$6,+($I531/$D531)*AE$6),0))</f>
        <v>0</v>
      </c>
      <c r="AF531" s="117" t="b">
        <f>IF('Copy &amp; Paste Roster Report Here'!$A528='Analytical Tests'!AF$7,IF($F531="N",IF($J531&gt;=$C531,AF$6,+($I531/$D531)*AF$6),0))</f>
        <v>0</v>
      </c>
      <c r="AG531" s="117" t="b">
        <f>IF('Copy &amp; Paste Roster Report Here'!$A528='Analytical Tests'!AG$7,IF($F531="N",IF($J531&gt;=$C531,AG$6,+($I531/$D531)*AG$6),0))</f>
        <v>0</v>
      </c>
      <c r="AH531" s="117" t="b">
        <f>IF('Copy &amp; Paste Roster Report Here'!$A528='Analytical Tests'!AH$7,IF($F531="N",IF($J531&gt;=$C531,AH$6,+($I531/$D531)*AH$6),0))</f>
        <v>0</v>
      </c>
      <c r="AI531" s="117" t="b">
        <f>IF('Copy &amp; Paste Roster Report Here'!$A528='Analytical Tests'!AI$7,IF($F531="N",IF($J531&gt;=$C531,AI$6,+($I531/$D531)*AI$6),0))</f>
        <v>0</v>
      </c>
      <c r="AJ531" s="79"/>
      <c r="AK531" s="118">
        <f>IF('Copy &amp; Paste Roster Report Here'!$A528=AK$7,IF('Copy &amp; Paste Roster Report Here'!$M528="FT",1,0),0)</f>
        <v>0</v>
      </c>
      <c r="AL531" s="118">
        <f>IF('Copy &amp; Paste Roster Report Here'!$A528=AL$7,IF('Copy &amp; Paste Roster Report Here'!$M528="FT",1,0),0)</f>
        <v>0</v>
      </c>
      <c r="AM531" s="118">
        <f>IF('Copy &amp; Paste Roster Report Here'!$A528=AM$7,IF('Copy &amp; Paste Roster Report Here'!$M528="FT",1,0),0)</f>
        <v>0</v>
      </c>
      <c r="AN531" s="118">
        <f>IF('Copy &amp; Paste Roster Report Here'!$A528=AN$7,IF('Copy &amp; Paste Roster Report Here'!$M528="FT",1,0),0)</f>
        <v>0</v>
      </c>
      <c r="AO531" s="118">
        <f>IF('Copy &amp; Paste Roster Report Here'!$A528=AO$7,IF('Copy &amp; Paste Roster Report Here'!$M528="FT",1,0),0)</f>
        <v>0</v>
      </c>
      <c r="AP531" s="118">
        <f>IF('Copy &amp; Paste Roster Report Here'!$A528=AP$7,IF('Copy &amp; Paste Roster Report Here'!$M528="FT",1,0),0)</f>
        <v>0</v>
      </c>
      <c r="AQ531" s="118">
        <f>IF('Copy &amp; Paste Roster Report Here'!$A528=AQ$7,IF('Copy &amp; Paste Roster Report Here'!$M528="FT",1,0),0)</f>
        <v>0</v>
      </c>
      <c r="AR531" s="118">
        <f>IF('Copy &amp; Paste Roster Report Here'!$A528=AR$7,IF('Copy &amp; Paste Roster Report Here'!$M528="FT",1,0),0)</f>
        <v>0</v>
      </c>
      <c r="AS531" s="118">
        <f>IF('Copy &amp; Paste Roster Report Here'!$A528=AS$7,IF('Copy &amp; Paste Roster Report Here'!$M528="FT",1,0),0)</f>
        <v>0</v>
      </c>
      <c r="AT531" s="118">
        <f>IF('Copy &amp; Paste Roster Report Here'!$A528=AT$7,IF('Copy &amp; Paste Roster Report Here'!$M528="FT",1,0),0)</f>
        <v>0</v>
      </c>
      <c r="AU531" s="118">
        <f>IF('Copy &amp; Paste Roster Report Here'!$A528=AU$7,IF('Copy &amp; Paste Roster Report Here'!$M528="FT",1,0),0)</f>
        <v>0</v>
      </c>
      <c r="AV531" s="73">
        <f t="shared" si="130"/>
        <v>0</v>
      </c>
      <c r="AW531" s="119">
        <f>IF('Copy &amp; Paste Roster Report Here'!$A528=AW$7,IF('Copy &amp; Paste Roster Report Here'!$M528="HT",1,0),0)</f>
        <v>0</v>
      </c>
      <c r="AX531" s="119">
        <f>IF('Copy &amp; Paste Roster Report Here'!$A528=AX$7,IF('Copy &amp; Paste Roster Report Here'!$M528="HT",1,0),0)</f>
        <v>0</v>
      </c>
      <c r="AY531" s="119">
        <f>IF('Copy &amp; Paste Roster Report Here'!$A528=AY$7,IF('Copy &amp; Paste Roster Report Here'!$M528="HT",1,0),0)</f>
        <v>0</v>
      </c>
      <c r="AZ531" s="119">
        <f>IF('Copy &amp; Paste Roster Report Here'!$A528=AZ$7,IF('Copy &amp; Paste Roster Report Here'!$M528="HT",1,0),0)</f>
        <v>0</v>
      </c>
      <c r="BA531" s="119">
        <f>IF('Copy &amp; Paste Roster Report Here'!$A528=BA$7,IF('Copy &amp; Paste Roster Report Here'!$M528="HT",1,0),0)</f>
        <v>0</v>
      </c>
      <c r="BB531" s="119">
        <f>IF('Copy &amp; Paste Roster Report Here'!$A528=BB$7,IF('Copy &amp; Paste Roster Report Here'!$M528="HT",1,0),0)</f>
        <v>0</v>
      </c>
      <c r="BC531" s="119">
        <f>IF('Copy &amp; Paste Roster Report Here'!$A528=BC$7,IF('Copy &amp; Paste Roster Report Here'!$M528="HT",1,0),0)</f>
        <v>0</v>
      </c>
      <c r="BD531" s="119">
        <f>IF('Copy &amp; Paste Roster Report Here'!$A528=BD$7,IF('Copy &amp; Paste Roster Report Here'!$M528="HT",1,0),0)</f>
        <v>0</v>
      </c>
      <c r="BE531" s="119">
        <f>IF('Copy &amp; Paste Roster Report Here'!$A528=BE$7,IF('Copy &amp; Paste Roster Report Here'!$M528="HT",1,0),0)</f>
        <v>0</v>
      </c>
      <c r="BF531" s="119">
        <f>IF('Copy &amp; Paste Roster Report Here'!$A528=BF$7,IF('Copy &amp; Paste Roster Report Here'!$M528="HT",1,0),0)</f>
        <v>0</v>
      </c>
      <c r="BG531" s="119">
        <f>IF('Copy &amp; Paste Roster Report Here'!$A528=BG$7,IF('Copy &amp; Paste Roster Report Here'!$M528="HT",1,0),0)</f>
        <v>0</v>
      </c>
      <c r="BH531" s="73">
        <f t="shared" si="131"/>
        <v>0</v>
      </c>
      <c r="BI531" s="120">
        <f>IF('Copy &amp; Paste Roster Report Here'!$A528=BI$7,IF('Copy &amp; Paste Roster Report Here'!$M528="MT",1,0),0)</f>
        <v>0</v>
      </c>
      <c r="BJ531" s="120">
        <f>IF('Copy &amp; Paste Roster Report Here'!$A528=BJ$7,IF('Copy &amp; Paste Roster Report Here'!$M528="MT",1,0),0)</f>
        <v>0</v>
      </c>
      <c r="BK531" s="120">
        <f>IF('Copy &amp; Paste Roster Report Here'!$A528=BK$7,IF('Copy &amp; Paste Roster Report Here'!$M528="MT",1,0),0)</f>
        <v>0</v>
      </c>
      <c r="BL531" s="120">
        <f>IF('Copy &amp; Paste Roster Report Here'!$A528=BL$7,IF('Copy &amp; Paste Roster Report Here'!$M528="MT",1,0),0)</f>
        <v>0</v>
      </c>
      <c r="BM531" s="120">
        <f>IF('Copy &amp; Paste Roster Report Here'!$A528=BM$7,IF('Copy &amp; Paste Roster Report Here'!$M528="MT",1,0),0)</f>
        <v>0</v>
      </c>
      <c r="BN531" s="120">
        <f>IF('Copy &amp; Paste Roster Report Here'!$A528=BN$7,IF('Copy &amp; Paste Roster Report Here'!$M528="MT",1,0),0)</f>
        <v>0</v>
      </c>
      <c r="BO531" s="120">
        <f>IF('Copy &amp; Paste Roster Report Here'!$A528=BO$7,IF('Copy &amp; Paste Roster Report Here'!$M528="MT",1,0),0)</f>
        <v>0</v>
      </c>
      <c r="BP531" s="120">
        <f>IF('Copy &amp; Paste Roster Report Here'!$A528=BP$7,IF('Copy &amp; Paste Roster Report Here'!$M528="MT",1,0),0)</f>
        <v>0</v>
      </c>
      <c r="BQ531" s="120">
        <f>IF('Copy &amp; Paste Roster Report Here'!$A528=BQ$7,IF('Copy &amp; Paste Roster Report Here'!$M528="MT",1,0),0)</f>
        <v>0</v>
      </c>
      <c r="BR531" s="120">
        <f>IF('Copy &amp; Paste Roster Report Here'!$A528=BR$7,IF('Copy &amp; Paste Roster Report Here'!$M528="MT",1,0),0)</f>
        <v>0</v>
      </c>
      <c r="BS531" s="120">
        <f>IF('Copy &amp; Paste Roster Report Here'!$A528=BS$7,IF('Copy &amp; Paste Roster Report Here'!$M528="MT",1,0),0)</f>
        <v>0</v>
      </c>
      <c r="BT531" s="73">
        <f t="shared" si="132"/>
        <v>0</v>
      </c>
      <c r="BU531" s="121">
        <f>IF('Copy &amp; Paste Roster Report Here'!$A528=BU$7,IF('Copy &amp; Paste Roster Report Here'!$M528="fy",1,0),0)</f>
        <v>0</v>
      </c>
      <c r="BV531" s="121">
        <f>IF('Copy &amp; Paste Roster Report Here'!$A528=BV$7,IF('Copy &amp; Paste Roster Report Here'!$M528="fy",1,0),0)</f>
        <v>0</v>
      </c>
      <c r="BW531" s="121">
        <f>IF('Copy &amp; Paste Roster Report Here'!$A528=BW$7,IF('Copy &amp; Paste Roster Report Here'!$M528="fy",1,0),0)</f>
        <v>0</v>
      </c>
      <c r="BX531" s="121">
        <f>IF('Copy &amp; Paste Roster Report Here'!$A528=BX$7,IF('Copy &amp; Paste Roster Report Here'!$M528="fy",1,0),0)</f>
        <v>0</v>
      </c>
      <c r="BY531" s="121">
        <f>IF('Copy &amp; Paste Roster Report Here'!$A528=BY$7,IF('Copy &amp; Paste Roster Report Here'!$M528="fy",1,0),0)</f>
        <v>0</v>
      </c>
      <c r="BZ531" s="121">
        <f>IF('Copy &amp; Paste Roster Report Here'!$A528=BZ$7,IF('Copy &amp; Paste Roster Report Here'!$M528="fy",1,0),0)</f>
        <v>0</v>
      </c>
      <c r="CA531" s="121">
        <f>IF('Copy &amp; Paste Roster Report Here'!$A528=CA$7,IF('Copy &amp; Paste Roster Report Here'!$M528="fy",1,0),0)</f>
        <v>0</v>
      </c>
      <c r="CB531" s="121">
        <f>IF('Copy &amp; Paste Roster Report Here'!$A528=CB$7,IF('Copy &amp; Paste Roster Report Here'!$M528="fy",1,0),0)</f>
        <v>0</v>
      </c>
      <c r="CC531" s="121">
        <f>IF('Copy &amp; Paste Roster Report Here'!$A528=CC$7,IF('Copy &amp; Paste Roster Report Here'!$M528="fy",1,0),0)</f>
        <v>0</v>
      </c>
      <c r="CD531" s="121">
        <f>IF('Copy &amp; Paste Roster Report Here'!$A528=CD$7,IF('Copy &amp; Paste Roster Report Here'!$M528="fy",1,0),0)</f>
        <v>0</v>
      </c>
      <c r="CE531" s="121">
        <f>IF('Copy &amp; Paste Roster Report Here'!$A528=CE$7,IF('Copy &amp; Paste Roster Report Here'!$M528="fy",1,0),0)</f>
        <v>0</v>
      </c>
      <c r="CF531" s="73">
        <f t="shared" si="133"/>
        <v>0</v>
      </c>
      <c r="CG531" s="122">
        <f>IF('Copy &amp; Paste Roster Report Here'!$A528=CG$7,IF('Copy &amp; Paste Roster Report Here'!$M528="RH",1,0),0)</f>
        <v>0</v>
      </c>
      <c r="CH531" s="122">
        <f>IF('Copy &amp; Paste Roster Report Here'!$A528=CH$7,IF('Copy &amp; Paste Roster Report Here'!$M528="RH",1,0),0)</f>
        <v>0</v>
      </c>
      <c r="CI531" s="122">
        <f>IF('Copy &amp; Paste Roster Report Here'!$A528=CI$7,IF('Copy &amp; Paste Roster Report Here'!$M528="RH",1,0),0)</f>
        <v>0</v>
      </c>
      <c r="CJ531" s="122">
        <f>IF('Copy &amp; Paste Roster Report Here'!$A528=CJ$7,IF('Copy &amp; Paste Roster Report Here'!$M528="RH",1,0),0)</f>
        <v>0</v>
      </c>
      <c r="CK531" s="122">
        <f>IF('Copy &amp; Paste Roster Report Here'!$A528=CK$7,IF('Copy &amp; Paste Roster Report Here'!$M528="RH",1,0),0)</f>
        <v>0</v>
      </c>
      <c r="CL531" s="122">
        <f>IF('Copy &amp; Paste Roster Report Here'!$A528=CL$7,IF('Copy &amp; Paste Roster Report Here'!$M528="RH",1,0),0)</f>
        <v>0</v>
      </c>
      <c r="CM531" s="122">
        <f>IF('Copy &amp; Paste Roster Report Here'!$A528=CM$7,IF('Copy &amp; Paste Roster Report Here'!$M528="RH",1,0),0)</f>
        <v>0</v>
      </c>
      <c r="CN531" s="122">
        <f>IF('Copy &amp; Paste Roster Report Here'!$A528=CN$7,IF('Copy &amp; Paste Roster Report Here'!$M528="RH",1,0),0)</f>
        <v>0</v>
      </c>
      <c r="CO531" s="122">
        <f>IF('Copy &amp; Paste Roster Report Here'!$A528=CO$7,IF('Copy &amp; Paste Roster Report Here'!$M528="RH",1,0),0)</f>
        <v>0</v>
      </c>
      <c r="CP531" s="122">
        <f>IF('Copy &amp; Paste Roster Report Here'!$A528=CP$7,IF('Copy &amp; Paste Roster Report Here'!$M528="RH",1,0),0)</f>
        <v>0</v>
      </c>
      <c r="CQ531" s="122">
        <f>IF('Copy &amp; Paste Roster Report Here'!$A528=CQ$7,IF('Copy &amp; Paste Roster Report Here'!$M528="RH",1,0),0)</f>
        <v>0</v>
      </c>
      <c r="CR531" s="73">
        <f t="shared" si="134"/>
        <v>0</v>
      </c>
      <c r="CS531" s="123">
        <f>IF('Copy &amp; Paste Roster Report Here'!$A528=CS$7,IF('Copy &amp; Paste Roster Report Here'!$M528="QT",1,0),0)</f>
        <v>0</v>
      </c>
      <c r="CT531" s="123">
        <f>IF('Copy &amp; Paste Roster Report Here'!$A528=CT$7,IF('Copy &amp; Paste Roster Report Here'!$M528="QT",1,0),0)</f>
        <v>0</v>
      </c>
      <c r="CU531" s="123">
        <f>IF('Copy &amp; Paste Roster Report Here'!$A528=CU$7,IF('Copy &amp; Paste Roster Report Here'!$M528="QT",1,0),0)</f>
        <v>0</v>
      </c>
      <c r="CV531" s="123">
        <f>IF('Copy &amp; Paste Roster Report Here'!$A528=CV$7,IF('Copy &amp; Paste Roster Report Here'!$M528="QT",1,0),0)</f>
        <v>0</v>
      </c>
      <c r="CW531" s="123">
        <f>IF('Copy &amp; Paste Roster Report Here'!$A528=CW$7,IF('Copy &amp; Paste Roster Report Here'!$M528="QT",1,0),0)</f>
        <v>0</v>
      </c>
      <c r="CX531" s="123">
        <f>IF('Copy &amp; Paste Roster Report Here'!$A528=CX$7,IF('Copy &amp; Paste Roster Report Here'!$M528="QT",1,0),0)</f>
        <v>0</v>
      </c>
      <c r="CY531" s="123">
        <f>IF('Copy &amp; Paste Roster Report Here'!$A528=CY$7,IF('Copy &amp; Paste Roster Report Here'!$M528="QT",1,0),0)</f>
        <v>0</v>
      </c>
      <c r="CZ531" s="123">
        <f>IF('Copy &amp; Paste Roster Report Here'!$A528=CZ$7,IF('Copy &amp; Paste Roster Report Here'!$M528="QT",1,0),0)</f>
        <v>0</v>
      </c>
      <c r="DA531" s="123">
        <f>IF('Copy &amp; Paste Roster Report Here'!$A528=DA$7,IF('Copy &amp; Paste Roster Report Here'!$M528="QT",1,0),0)</f>
        <v>0</v>
      </c>
      <c r="DB531" s="123">
        <f>IF('Copy &amp; Paste Roster Report Here'!$A528=DB$7,IF('Copy &amp; Paste Roster Report Here'!$M528="QT",1,0),0)</f>
        <v>0</v>
      </c>
      <c r="DC531" s="123">
        <f>IF('Copy &amp; Paste Roster Report Here'!$A528=DC$7,IF('Copy &amp; Paste Roster Report Here'!$M528="QT",1,0),0)</f>
        <v>0</v>
      </c>
      <c r="DD531" s="73">
        <f t="shared" si="135"/>
        <v>0</v>
      </c>
      <c r="DE531" s="124">
        <f>IF('Copy &amp; Paste Roster Report Here'!$A528=DE$7,IF('Copy &amp; Paste Roster Report Here'!$M528="xxxxxxxxxxx",1,0),0)</f>
        <v>0</v>
      </c>
      <c r="DF531" s="124">
        <f>IF('Copy &amp; Paste Roster Report Here'!$A528=DF$7,IF('Copy &amp; Paste Roster Report Here'!$M528="xxxxxxxxxxx",1,0),0)</f>
        <v>0</v>
      </c>
      <c r="DG531" s="124">
        <f>IF('Copy &amp; Paste Roster Report Here'!$A528=DG$7,IF('Copy &amp; Paste Roster Report Here'!$M528="xxxxxxxxxxx",1,0),0)</f>
        <v>0</v>
      </c>
      <c r="DH531" s="124">
        <f>IF('Copy &amp; Paste Roster Report Here'!$A528=DH$7,IF('Copy &amp; Paste Roster Report Here'!$M528="xxxxxxxxxxx",1,0),0)</f>
        <v>0</v>
      </c>
      <c r="DI531" s="124">
        <f>IF('Copy &amp; Paste Roster Report Here'!$A528=DI$7,IF('Copy &amp; Paste Roster Report Here'!$M528="xxxxxxxxxxx",1,0),0)</f>
        <v>0</v>
      </c>
      <c r="DJ531" s="124">
        <f>IF('Copy &amp; Paste Roster Report Here'!$A528=DJ$7,IF('Copy &amp; Paste Roster Report Here'!$M528="xxxxxxxxxxx",1,0),0)</f>
        <v>0</v>
      </c>
      <c r="DK531" s="124">
        <f>IF('Copy &amp; Paste Roster Report Here'!$A528=DK$7,IF('Copy &amp; Paste Roster Report Here'!$M528="xxxxxxxxxxx",1,0),0)</f>
        <v>0</v>
      </c>
      <c r="DL531" s="124">
        <f>IF('Copy &amp; Paste Roster Report Here'!$A528=DL$7,IF('Copy &amp; Paste Roster Report Here'!$M528="xxxxxxxxxxx",1,0),0)</f>
        <v>0</v>
      </c>
      <c r="DM531" s="124">
        <f>IF('Copy &amp; Paste Roster Report Here'!$A528=DM$7,IF('Copy &amp; Paste Roster Report Here'!$M528="xxxxxxxxxxx",1,0),0)</f>
        <v>0</v>
      </c>
      <c r="DN531" s="124">
        <f>IF('Copy &amp; Paste Roster Report Here'!$A528=DN$7,IF('Copy &amp; Paste Roster Report Here'!$M528="xxxxxxxxxxx",1,0),0)</f>
        <v>0</v>
      </c>
      <c r="DO531" s="124">
        <f>IF('Copy &amp; Paste Roster Report Here'!$A528=DO$7,IF('Copy &amp; Paste Roster Report Here'!$M528="xxxxxxxxxxx",1,0),0)</f>
        <v>0</v>
      </c>
      <c r="DP531" s="125">
        <f t="shared" si="136"/>
        <v>0</v>
      </c>
      <c r="DQ531" s="126">
        <f t="shared" si="137"/>
        <v>0</v>
      </c>
    </row>
    <row r="532" spans="1:121" x14ac:dyDescent="0.25">
      <c r="A532" s="111">
        <f t="shared" si="123"/>
        <v>0</v>
      </c>
      <c r="B532" s="111">
        <f t="shared" si="124"/>
        <v>0</v>
      </c>
      <c r="C532" s="112">
        <f>+('Copy &amp; Paste Roster Report Here'!$P529-'Copy &amp; Paste Roster Report Here'!$O529)/30</f>
        <v>0</v>
      </c>
      <c r="D532" s="112">
        <f>+('Copy &amp; Paste Roster Report Here'!$P529-'Copy &amp; Paste Roster Report Here'!$O529)</f>
        <v>0</v>
      </c>
      <c r="E532" s="111">
        <f>'Copy &amp; Paste Roster Report Here'!N529</f>
        <v>0</v>
      </c>
      <c r="F532" s="111" t="str">
        <f t="shared" si="125"/>
        <v>N</v>
      </c>
      <c r="G532" s="111">
        <f>'Copy &amp; Paste Roster Report Here'!R529</f>
        <v>0</v>
      </c>
      <c r="H532" s="113">
        <f t="shared" si="126"/>
        <v>0</v>
      </c>
      <c r="I532" s="112">
        <f>IF(F532="N",$F$5-'Copy &amp; Paste Roster Report Here'!O529,+'Copy &amp; Paste Roster Report Here'!Q529-'Copy &amp; Paste Roster Report Here'!O529)</f>
        <v>0</v>
      </c>
      <c r="J532" s="114">
        <f t="shared" si="127"/>
        <v>0</v>
      </c>
      <c r="K532" s="114">
        <f t="shared" si="128"/>
        <v>0</v>
      </c>
      <c r="L532" s="115">
        <f>'Copy &amp; Paste Roster Report Here'!F529</f>
        <v>0</v>
      </c>
      <c r="M532" s="116">
        <f t="shared" si="129"/>
        <v>0</v>
      </c>
      <c r="N532" s="117">
        <f>IF('Copy &amp; Paste Roster Report Here'!$A529='Analytical Tests'!N$7,IF($F532="Y",+$H532*N$6,0),0)</f>
        <v>0</v>
      </c>
      <c r="O532" s="117">
        <f>IF('Copy &amp; Paste Roster Report Here'!$A529='Analytical Tests'!O$7,IF($F532="Y",+$H532*O$6,0),0)</f>
        <v>0</v>
      </c>
      <c r="P532" s="117">
        <f>IF('Copy &amp; Paste Roster Report Here'!$A529='Analytical Tests'!P$7,IF($F532="Y",+$H532*P$6,0),0)</f>
        <v>0</v>
      </c>
      <c r="Q532" s="117">
        <f>IF('Copy &amp; Paste Roster Report Here'!$A529='Analytical Tests'!Q$7,IF($F532="Y",+$H532*Q$6,0),0)</f>
        <v>0</v>
      </c>
      <c r="R532" s="117">
        <f>IF('Copy &amp; Paste Roster Report Here'!$A529='Analytical Tests'!R$7,IF($F532="Y",+$H532*R$6,0),0)</f>
        <v>0</v>
      </c>
      <c r="S532" s="117">
        <f>IF('Copy &amp; Paste Roster Report Here'!$A529='Analytical Tests'!S$7,IF($F532="Y",+$H532*S$6,0),0)</f>
        <v>0</v>
      </c>
      <c r="T532" s="117">
        <f>IF('Copy &amp; Paste Roster Report Here'!$A529='Analytical Tests'!T$7,IF($F532="Y",+$H532*T$6,0),0)</f>
        <v>0</v>
      </c>
      <c r="U532" s="117">
        <f>IF('Copy &amp; Paste Roster Report Here'!$A529='Analytical Tests'!U$7,IF($F532="Y",+$H532*U$6,0),0)</f>
        <v>0</v>
      </c>
      <c r="V532" s="117">
        <f>IF('Copy &amp; Paste Roster Report Here'!$A529='Analytical Tests'!V$7,IF($F532="Y",+$H532*V$6,0),0)</f>
        <v>0</v>
      </c>
      <c r="W532" s="117">
        <f>IF('Copy &amp; Paste Roster Report Here'!$A529='Analytical Tests'!W$7,IF($F532="Y",+$H532*W$6,0),0)</f>
        <v>0</v>
      </c>
      <c r="X532" s="117">
        <f>IF('Copy &amp; Paste Roster Report Here'!$A529='Analytical Tests'!X$7,IF($F532="Y",+$H532*X$6,0),0)</f>
        <v>0</v>
      </c>
      <c r="Y532" s="117" t="b">
        <f>IF('Copy &amp; Paste Roster Report Here'!$A529='Analytical Tests'!Y$7,IF($F532="N",IF($J532&gt;=$C532,Y$6,+($I532/$D532)*Y$6),0))</f>
        <v>0</v>
      </c>
      <c r="Z532" s="117" t="b">
        <f>IF('Copy &amp; Paste Roster Report Here'!$A529='Analytical Tests'!Z$7,IF($F532="N",IF($J532&gt;=$C532,Z$6,+($I532/$D532)*Z$6),0))</f>
        <v>0</v>
      </c>
      <c r="AA532" s="117" t="b">
        <f>IF('Copy &amp; Paste Roster Report Here'!$A529='Analytical Tests'!AA$7,IF($F532="N",IF($J532&gt;=$C532,AA$6,+($I532/$D532)*AA$6),0))</f>
        <v>0</v>
      </c>
      <c r="AB532" s="117" t="b">
        <f>IF('Copy &amp; Paste Roster Report Here'!$A529='Analytical Tests'!AB$7,IF($F532="N",IF($J532&gt;=$C532,AB$6,+($I532/$D532)*AB$6),0))</f>
        <v>0</v>
      </c>
      <c r="AC532" s="117" t="b">
        <f>IF('Copy &amp; Paste Roster Report Here'!$A529='Analytical Tests'!AC$7,IF($F532="N",IF($J532&gt;=$C532,AC$6,+($I532/$D532)*AC$6),0))</f>
        <v>0</v>
      </c>
      <c r="AD532" s="117" t="b">
        <f>IF('Copy &amp; Paste Roster Report Here'!$A529='Analytical Tests'!AD$7,IF($F532="N",IF($J532&gt;=$C532,AD$6,+($I532/$D532)*AD$6),0))</f>
        <v>0</v>
      </c>
      <c r="AE532" s="117" t="b">
        <f>IF('Copy &amp; Paste Roster Report Here'!$A529='Analytical Tests'!AE$7,IF($F532="N",IF($J532&gt;=$C532,AE$6,+($I532/$D532)*AE$6),0))</f>
        <v>0</v>
      </c>
      <c r="AF532" s="117" t="b">
        <f>IF('Copy &amp; Paste Roster Report Here'!$A529='Analytical Tests'!AF$7,IF($F532="N",IF($J532&gt;=$C532,AF$6,+($I532/$D532)*AF$6),0))</f>
        <v>0</v>
      </c>
      <c r="AG532" s="117" t="b">
        <f>IF('Copy &amp; Paste Roster Report Here'!$A529='Analytical Tests'!AG$7,IF($F532="N",IF($J532&gt;=$C532,AG$6,+($I532/$D532)*AG$6),0))</f>
        <v>0</v>
      </c>
      <c r="AH532" s="117" t="b">
        <f>IF('Copy &amp; Paste Roster Report Here'!$A529='Analytical Tests'!AH$7,IF($F532="N",IF($J532&gt;=$C532,AH$6,+($I532/$D532)*AH$6),0))</f>
        <v>0</v>
      </c>
      <c r="AI532" s="117" t="b">
        <f>IF('Copy &amp; Paste Roster Report Here'!$A529='Analytical Tests'!AI$7,IF($F532="N",IF($J532&gt;=$C532,AI$6,+($I532/$D532)*AI$6),0))</f>
        <v>0</v>
      </c>
      <c r="AJ532" s="79"/>
      <c r="AK532" s="118">
        <f>IF('Copy &amp; Paste Roster Report Here'!$A529=AK$7,IF('Copy &amp; Paste Roster Report Here'!$M529="FT",1,0),0)</f>
        <v>0</v>
      </c>
      <c r="AL532" s="118">
        <f>IF('Copy &amp; Paste Roster Report Here'!$A529=AL$7,IF('Copy &amp; Paste Roster Report Here'!$M529="FT",1,0),0)</f>
        <v>0</v>
      </c>
      <c r="AM532" s="118">
        <f>IF('Copy &amp; Paste Roster Report Here'!$A529=AM$7,IF('Copy &amp; Paste Roster Report Here'!$M529="FT",1,0),0)</f>
        <v>0</v>
      </c>
      <c r="AN532" s="118">
        <f>IF('Copy &amp; Paste Roster Report Here'!$A529=AN$7,IF('Copy &amp; Paste Roster Report Here'!$M529="FT",1,0),0)</f>
        <v>0</v>
      </c>
      <c r="AO532" s="118">
        <f>IF('Copy &amp; Paste Roster Report Here'!$A529=AO$7,IF('Copy &amp; Paste Roster Report Here'!$M529="FT",1,0),0)</f>
        <v>0</v>
      </c>
      <c r="AP532" s="118">
        <f>IF('Copy &amp; Paste Roster Report Here'!$A529=AP$7,IF('Copy &amp; Paste Roster Report Here'!$M529="FT",1,0),0)</f>
        <v>0</v>
      </c>
      <c r="AQ532" s="118">
        <f>IF('Copy &amp; Paste Roster Report Here'!$A529=AQ$7,IF('Copy &amp; Paste Roster Report Here'!$M529="FT",1,0),0)</f>
        <v>0</v>
      </c>
      <c r="AR532" s="118">
        <f>IF('Copy &amp; Paste Roster Report Here'!$A529=AR$7,IF('Copy &amp; Paste Roster Report Here'!$M529="FT",1,0),0)</f>
        <v>0</v>
      </c>
      <c r="AS532" s="118">
        <f>IF('Copy &amp; Paste Roster Report Here'!$A529=AS$7,IF('Copy &amp; Paste Roster Report Here'!$M529="FT",1,0),0)</f>
        <v>0</v>
      </c>
      <c r="AT532" s="118">
        <f>IF('Copy &amp; Paste Roster Report Here'!$A529=AT$7,IF('Copy &amp; Paste Roster Report Here'!$M529="FT",1,0),0)</f>
        <v>0</v>
      </c>
      <c r="AU532" s="118">
        <f>IF('Copy &amp; Paste Roster Report Here'!$A529=AU$7,IF('Copy &amp; Paste Roster Report Here'!$M529="FT",1,0),0)</f>
        <v>0</v>
      </c>
      <c r="AV532" s="73">
        <f t="shared" si="130"/>
        <v>0</v>
      </c>
      <c r="AW532" s="119">
        <f>IF('Copy &amp; Paste Roster Report Here'!$A529=AW$7,IF('Copy &amp; Paste Roster Report Here'!$M529="HT",1,0),0)</f>
        <v>0</v>
      </c>
      <c r="AX532" s="119">
        <f>IF('Copy &amp; Paste Roster Report Here'!$A529=AX$7,IF('Copy &amp; Paste Roster Report Here'!$M529="HT",1,0),0)</f>
        <v>0</v>
      </c>
      <c r="AY532" s="119">
        <f>IF('Copy &amp; Paste Roster Report Here'!$A529=AY$7,IF('Copy &amp; Paste Roster Report Here'!$M529="HT",1,0),0)</f>
        <v>0</v>
      </c>
      <c r="AZ532" s="119">
        <f>IF('Copy &amp; Paste Roster Report Here'!$A529=AZ$7,IF('Copy &amp; Paste Roster Report Here'!$M529="HT",1,0),0)</f>
        <v>0</v>
      </c>
      <c r="BA532" s="119">
        <f>IF('Copy &amp; Paste Roster Report Here'!$A529=BA$7,IF('Copy &amp; Paste Roster Report Here'!$M529="HT",1,0),0)</f>
        <v>0</v>
      </c>
      <c r="BB532" s="119">
        <f>IF('Copy &amp; Paste Roster Report Here'!$A529=BB$7,IF('Copy &amp; Paste Roster Report Here'!$M529="HT",1,0),0)</f>
        <v>0</v>
      </c>
      <c r="BC532" s="119">
        <f>IF('Copy &amp; Paste Roster Report Here'!$A529=BC$7,IF('Copy &amp; Paste Roster Report Here'!$M529="HT",1,0),0)</f>
        <v>0</v>
      </c>
      <c r="BD532" s="119">
        <f>IF('Copy &amp; Paste Roster Report Here'!$A529=BD$7,IF('Copy &amp; Paste Roster Report Here'!$M529="HT",1,0),0)</f>
        <v>0</v>
      </c>
      <c r="BE532" s="119">
        <f>IF('Copy &amp; Paste Roster Report Here'!$A529=BE$7,IF('Copy &amp; Paste Roster Report Here'!$M529="HT",1,0),0)</f>
        <v>0</v>
      </c>
      <c r="BF532" s="119">
        <f>IF('Copy &amp; Paste Roster Report Here'!$A529=BF$7,IF('Copy &amp; Paste Roster Report Here'!$M529="HT",1,0),0)</f>
        <v>0</v>
      </c>
      <c r="BG532" s="119">
        <f>IF('Copy &amp; Paste Roster Report Here'!$A529=BG$7,IF('Copy &amp; Paste Roster Report Here'!$M529="HT",1,0),0)</f>
        <v>0</v>
      </c>
      <c r="BH532" s="73">
        <f t="shared" si="131"/>
        <v>0</v>
      </c>
      <c r="BI532" s="120">
        <f>IF('Copy &amp; Paste Roster Report Here'!$A529=BI$7,IF('Copy &amp; Paste Roster Report Here'!$M529="MT",1,0),0)</f>
        <v>0</v>
      </c>
      <c r="BJ532" s="120">
        <f>IF('Copy &amp; Paste Roster Report Here'!$A529=BJ$7,IF('Copy &amp; Paste Roster Report Here'!$M529="MT",1,0),0)</f>
        <v>0</v>
      </c>
      <c r="BK532" s="120">
        <f>IF('Copy &amp; Paste Roster Report Here'!$A529=BK$7,IF('Copy &amp; Paste Roster Report Here'!$M529="MT",1,0),0)</f>
        <v>0</v>
      </c>
      <c r="BL532" s="120">
        <f>IF('Copy &amp; Paste Roster Report Here'!$A529=BL$7,IF('Copy &amp; Paste Roster Report Here'!$M529="MT",1,0),0)</f>
        <v>0</v>
      </c>
      <c r="BM532" s="120">
        <f>IF('Copy &amp; Paste Roster Report Here'!$A529=BM$7,IF('Copy &amp; Paste Roster Report Here'!$M529="MT",1,0),0)</f>
        <v>0</v>
      </c>
      <c r="BN532" s="120">
        <f>IF('Copy &amp; Paste Roster Report Here'!$A529=BN$7,IF('Copy &amp; Paste Roster Report Here'!$M529="MT",1,0),0)</f>
        <v>0</v>
      </c>
      <c r="BO532" s="120">
        <f>IF('Copy &amp; Paste Roster Report Here'!$A529=BO$7,IF('Copy &amp; Paste Roster Report Here'!$M529="MT",1,0),0)</f>
        <v>0</v>
      </c>
      <c r="BP532" s="120">
        <f>IF('Copy &amp; Paste Roster Report Here'!$A529=BP$7,IF('Copy &amp; Paste Roster Report Here'!$M529="MT",1,0),0)</f>
        <v>0</v>
      </c>
      <c r="BQ532" s="120">
        <f>IF('Copy &amp; Paste Roster Report Here'!$A529=BQ$7,IF('Copy &amp; Paste Roster Report Here'!$M529="MT",1,0),0)</f>
        <v>0</v>
      </c>
      <c r="BR532" s="120">
        <f>IF('Copy &amp; Paste Roster Report Here'!$A529=BR$7,IF('Copy &amp; Paste Roster Report Here'!$M529="MT",1,0),0)</f>
        <v>0</v>
      </c>
      <c r="BS532" s="120">
        <f>IF('Copy &amp; Paste Roster Report Here'!$A529=BS$7,IF('Copy &amp; Paste Roster Report Here'!$M529="MT",1,0),0)</f>
        <v>0</v>
      </c>
      <c r="BT532" s="73">
        <f t="shared" si="132"/>
        <v>0</v>
      </c>
      <c r="BU532" s="121">
        <f>IF('Copy &amp; Paste Roster Report Here'!$A529=BU$7,IF('Copy &amp; Paste Roster Report Here'!$M529="fy",1,0),0)</f>
        <v>0</v>
      </c>
      <c r="BV532" s="121">
        <f>IF('Copy &amp; Paste Roster Report Here'!$A529=BV$7,IF('Copy &amp; Paste Roster Report Here'!$M529="fy",1,0),0)</f>
        <v>0</v>
      </c>
      <c r="BW532" s="121">
        <f>IF('Copy &amp; Paste Roster Report Here'!$A529=BW$7,IF('Copy &amp; Paste Roster Report Here'!$M529="fy",1,0),0)</f>
        <v>0</v>
      </c>
      <c r="BX532" s="121">
        <f>IF('Copy &amp; Paste Roster Report Here'!$A529=BX$7,IF('Copy &amp; Paste Roster Report Here'!$M529="fy",1,0),0)</f>
        <v>0</v>
      </c>
      <c r="BY532" s="121">
        <f>IF('Copy &amp; Paste Roster Report Here'!$A529=BY$7,IF('Copy &amp; Paste Roster Report Here'!$M529="fy",1,0),0)</f>
        <v>0</v>
      </c>
      <c r="BZ532" s="121">
        <f>IF('Copy &amp; Paste Roster Report Here'!$A529=BZ$7,IF('Copy &amp; Paste Roster Report Here'!$M529="fy",1,0),0)</f>
        <v>0</v>
      </c>
      <c r="CA532" s="121">
        <f>IF('Copy &amp; Paste Roster Report Here'!$A529=CA$7,IF('Copy &amp; Paste Roster Report Here'!$M529="fy",1,0),0)</f>
        <v>0</v>
      </c>
      <c r="CB532" s="121">
        <f>IF('Copy &amp; Paste Roster Report Here'!$A529=CB$7,IF('Copy &amp; Paste Roster Report Here'!$M529="fy",1,0),0)</f>
        <v>0</v>
      </c>
      <c r="CC532" s="121">
        <f>IF('Copy &amp; Paste Roster Report Here'!$A529=CC$7,IF('Copy &amp; Paste Roster Report Here'!$M529="fy",1,0),0)</f>
        <v>0</v>
      </c>
      <c r="CD532" s="121">
        <f>IF('Copy &amp; Paste Roster Report Here'!$A529=CD$7,IF('Copy &amp; Paste Roster Report Here'!$M529="fy",1,0),0)</f>
        <v>0</v>
      </c>
      <c r="CE532" s="121">
        <f>IF('Copy &amp; Paste Roster Report Here'!$A529=CE$7,IF('Copy &amp; Paste Roster Report Here'!$M529="fy",1,0),0)</f>
        <v>0</v>
      </c>
      <c r="CF532" s="73">
        <f t="shared" si="133"/>
        <v>0</v>
      </c>
      <c r="CG532" s="122">
        <f>IF('Copy &amp; Paste Roster Report Here'!$A529=CG$7,IF('Copy &amp; Paste Roster Report Here'!$M529="RH",1,0),0)</f>
        <v>0</v>
      </c>
      <c r="CH532" s="122">
        <f>IF('Copy &amp; Paste Roster Report Here'!$A529=CH$7,IF('Copy &amp; Paste Roster Report Here'!$M529="RH",1,0),0)</f>
        <v>0</v>
      </c>
      <c r="CI532" s="122">
        <f>IF('Copy &amp; Paste Roster Report Here'!$A529=CI$7,IF('Copy &amp; Paste Roster Report Here'!$M529="RH",1,0),0)</f>
        <v>0</v>
      </c>
      <c r="CJ532" s="122">
        <f>IF('Copy &amp; Paste Roster Report Here'!$A529=CJ$7,IF('Copy &amp; Paste Roster Report Here'!$M529="RH",1,0),0)</f>
        <v>0</v>
      </c>
      <c r="CK532" s="122">
        <f>IF('Copy &amp; Paste Roster Report Here'!$A529=CK$7,IF('Copy &amp; Paste Roster Report Here'!$M529="RH",1,0),0)</f>
        <v>0</v>
      </c>
      <c r="CL532" s="122">
        <f>IF('Copy &amp; Paste Roster Report Here'!$A529=CL$7,IF('Copy &amp; Paste Roster Report Here'!$M529="RH",1,0),0)</f>
        <v>0</v>
      </c>
      <c r="CM532" s="122">
        <f>IF('Copy &amp; Paste Roster Report Here'!$A529=CM$7,IF('Copy &amp; Paste Roster Report Here'!$M529="RH",1,0),0)</f>
        <v>0</v>
      </c>
      <c r="CN532" s="122">
        <f>IF('Copy &amp; Paste Roster Report Here'!$A529=CN$7,IF('Copy &amp; Paste Roster Report Here'!$M529="RH",1,0),0)</f>
        <v>0</v>
      </c>
      <c r="CO532" s="122">
        <f>IF('Copy &amp; Paste Roster Report Here'!$A529=CO$7,IF('Copy &amp; Paste Roster Report Here'!$M529="RH",1,0),0)</f>
        <v>0</v>
      </c>
      <c r="CP532" s="122">
        <f>IF('Copy &amp; Paste Roster Report Here'!$A529=CP$7,IF('Copy &amp; Paste Roster Report Here'!$M529="RH",1,0),0)</f>
        <v>0</v>
      </c>
      <c r="CQ532" s="122">
        <f>IF('Copy &amp; Paste Roster Report Here'!$A529=CQ$7,IF('Copy &amp; Paste Roster Report Here'!$M529="RH",1,0),0)</f>
        <v>0</v>
      </c>
      <c r="CR532" s="73">
        <f t="shared" si="134"/>
        <v>0</v>
      </c>
      <c r="CS532" s="123">
        <f>IF('Copy &amp; Paste Roster Report Here'!$A529=CS$7,IF('Copy &amp; Paste Roster Report Here'!$M529="QT",1,0),0)</f>
        <v>0</v>
      </c>
      <c r="CT532" s="123">
        <f>IF('Copy &amp; Paste Roster Report Here'!$A529=CT$7,IF('Copy &amp; Paste Roster Report Here'!$M529="QT",1,0),0)</f>
        <v>0</v>
      </c>
      <c r="CU532" s="123">
        <f>IF('Copy &amp; Paste Roster Report Here'!$A529=CU$7,IF('Copy &amp; Paste Roster Report Here'!$M529="QT",1,0),0)</f>
        <v>0</v>
      </c>
      <c r="CV532" s="123">
        <f>IF('Copy &amp; Paste Roster Report Here'!$A529=CV$7,IF('Copy &amp; Paste Roster Report Here'!$M529="QT",1,0),0)</f>
        <v>0</v>
      </c>
      <c r="CW532" s="123">
        <f>IF('Copy &amp; Paste Roster Report Here'!$A529=CW$7,IF('Copy &amp; Paste Roster Report Here'!$M529="QT",1,0),0)</f>
        <v>0</v>
      </c>
      <c r="CX532" s="123">
        <f>IF('Copy &amp; Paste Roster Report Here'!$A529=CX$7,IF('Copy &amp; Paste Roster Report Here'!$M529="QT",1,0),0)</f>
        <v>0</v>
      </c>
      <c r="CY532" s="123">
        <f>IF('Copy &amp; Paste Roster Report Here'!$A529=CY$7,IF('Copy &amp; Paste Roster Report Here'!$M529="QT",1,0),0)</f>
        <v>0</v>
      </c>
      <c r="CZ532" s="123">
        <f>IF('Copy &amp; Paste Roster Report Here'!$A529=CZ$7,IF('Copy &amp; Paste Roster Report Here'!$M529="QT",1,0),0)</f>
        <v>0</v>
      </c>
      <c r="DA532" s="123">
        <f>IF('Copy &amp; Paste Roster Report Here'!$A529=DA$7,IF('Copy &amp; Paste Roster Report Here'!$M529="QT",1,0),0)</f>
        <v>0</v>
      </c>
      <c r="DB532" s="123">
        <f>IF('Copy &amp; Paste Roster Report Here'!$A529=DB$7,IF('Copy &amp; Paste Roster Report Here'!$M529="QT",1,0),0)</f>
        <v>0</v>
      </c>
      <c r="DC532" s="123">
        <f>IF('Copy &amp; Paste Roster Report Here'!$A529=DC$7,IF('Copy &amp; Paste Roster Report Here'!$M529="QT",1,0),0)</f>
        <v>0</v>
      </c>
      <c r="DD532" s="73">
        <f t="shared" si="135"/>
        <v>0</v>
      </c>
      <c r="DE532" s="124">
        <f>IF('Copy &amp; Paste Roster Report Here'!$A529=DE$7,IF('Copy &amp; Paste Roster Report Here'!$M529="xxxxxxxxxxx",1,0),0)</f>
        <v>0</v>
      </c>
      <c r="DF532" s="124">
        <f>IF('Copy &amp; Paste Roster Report Here'!$A529=DF$7,IF('Copy &amp; Paste Roster Report Here'!$M529="xxxxxxxxxxx",1,0),0)</f>
        <v>0</v>
      </c>
      <c r="DG532" s="124">
        <f>IF('Copy &amp; Paste Roster Report Here'!$A529=DG$7,IF('Copy &amp; Paste Roster Report Here'!$M529="xxxxxxxxxxx",1,0),0)</f>
        <v>0</v>
      </c>
      <c r="DH532" s="124">
        <f>IF('Copy &amp; Paste Roster Report Here'!$A529=DH$7,IF('Copy &amp; Paste Roster Report Here'!$M529="xxxxxxxxxxx",1,0),0)</f>
        <v>0</v>
      </c>
      <c r="DI532" s="124">
        <f>IF('Copy &amp; Paste Roster Report Here'!$A529=DI$7,IF('Copy &amp; Paste Roster Report Here'!$M529="xxxxxxxxxxx",1,0),0)</f>
        <v>0</v>
      </c>
      <c r="DJ532" s="124">
        <f>IF('Copy &amp; Paste Roster Report Here'!$A529=DJ$7,IF('Copy &amp; Paste Roster Report Here'!$M529="xxxxxxxxxxx",1,0),0)</f>
        <v>0</v>
      </c>
      <c r="DK532" s="124">
        <f>IF('Copy &amp; Paste Roster Report Here'!$A529=DK$7,IF('Copy &amp; Paste Roster Report Here'!$M529="xxxxxxxxxxx",1,0),0)</f>
        <v>0</v>
      </c>
      <c r="DL532" s="124">
        <f>IF('Copy &amp; Paste Roster Report Here'!$A529=DL$7,IF('Copy &amp; Paste Roster Report Here'!$M529="xxxxxxxxxxx",1,0),0)</f>
        <v>0</v>
      </c>
      <c r="DM532" s="124">
        <f>IF('Copy &amp; Paste Roster Report Here'!$A529=DM$7,IF('Copy &amp; Paste Roster Report Here'!$M529="xxxxxxxxxxx",1,0),0)</f>
        <v>0</v>
      </c>
      <c r="DN532" s="124">
        <f>IF('Copy &amp; Paste Roster Report Here'!$A529=DN$7,IF('Copy &amp; Paste Roster Report Here'!$M529="xxxxxxxxxxx",1,0),0)</f>
        <v>0</v>
      </c>
      <c r="DO532" s="124">
        <f>IF('Copy &amp; Paste Roster Report Here'!$A529=DO$7,IF('Copy &amp; Paste Roster Report Here'!$M529="xxxxxxxxxxx",1,0),0)</f>
        <v>0</v>
      </c>
      <c r="DP532" s="125">
        <f t="shared" si="136"/>
        <v>0</v>
      </c>
      <c r="DQ532" s="126">
        <f t="shared" si="137"/>
        <v>0</v>
      </c>
    </row>
    <row r="533" spans="1:121" x14ac:dyDescent="0.25">
      <c r="A533" s="111">
        <f t="shared" si="123"/>
        <v>0</v>
      </c>
      <c r="B533" s="111">
        <f t="shared" si="124"/>
        <v>0</v>
      </c>
      <c r="C533" s="112">
        <f>+('Copy &amp; Paste Roster Report Here'!$P530-'Copy &amp; Paste Roster Report Here'!$O530)/30</f>
        <v>0</v>
      </c>
      <c r="D533" s="112">
        <f>+('Copy &amp; Paste Roster Report Here'!$P530-'Copy &amp; Paste Roster Report Here'!$O530)</f>
        <v>0</v>
      </c>
      <c r="E533" s="111">
        <f>'Copy &amp; Paste Roster Report Here'!N530</f>
        <v>0</v>
      </c>
      <c r="F533" s="111" t="str">
        <f t="shared" si="125"/>
        <v>N</v>
      </c>
      <c r="G533" s="111">
        <f>'Copy &amp; Paste Roster Report Here'!R530</f>
        <v>0</v>
      </c>
      <c r="H533" s="113">
        <f t="shared" si="126"/>
        <v>0</v>
      </c>
      <c r="I533" s="112">
        <f>IF(F533="N",$F$5-'Copy &amp; Paste Roster Report Here'!O530,+'Copy &amp; Paste Roster Report Here'!Q530-'Copy &amp; Paste Roster Report Here'!O530)</f>
        <v>0</v>
      </c>
      <c r="J533" s="114">
        <f t="shared" si="127"/>
        <v>0</v>
      </c>
      <c r="K533" s="114">
        <f t="shared" si="128"/>
        <v>0</v>
      </c>
      <c r="L533" s="115">
        <f>'Copy &amp; Paste Roster Report Here'!F530</f>
        <v>0</v>
      </c>
      <c r="M533" s="116">
        <f t="shared" si="129"/>
        <v>0</v>
      </c>
      <c r="N533" s="117">
        <f>IF('Copy &amp; Paste Roster Report Here'!$A530='Analytical Tests'!N$7,IF($F533="Y",+$H533*N$6,0),0)</f>
        <v>0</v>
      </c>
      <c r="O533" s="117">
        <f>IF('Copy &amp; Paste Roster Report Here'!$A530='Analytical Tests'!O$7,IF($F533="Y",+$H533*O$6,0),0)</f>
        <v>0</v>
      </c>
      <c r="P533" s="117">
        <f>IF('Copy &amp; Paste Roster Report Here'!$A530='Analytical Tests'!P$7,IF($F533="Y",+$H533*P$6,0),0)</f>
        <v>0</v>
      </c>
      <c r="Q533" s="117">
        <f>IF('Copy &amp; Paste Roster Report Here'!$A530='Analytical Tests'!Q$7,IF($F533="Y",+$H533*Q$6,0),0)</f>
        <v>0</v>
      </c>
      <c r="R533" s="117">
        <f>IF('Copy &amp; Paste Roster Report Here'!$A530='Analytical Tests'!R$7,IF($F533="Y",+$H533*R$6,0),0)</f>
        <v>0</v>
      </c>
      <c r="S533" s="117">
        <f>IF('Copy &amp; Paste Roster Report Here'!$A530='Analytical Tests'!S$7,IF($F533="Y",+$H533*S$6,0),0)</f>
        <v>0</v>
      </c>
      <c r="T533" s="117">
        <f>IF('Copy &amp; Paste Roster Report Here'!$A530='Analytical Tests'!T$7,IF($F533="Y",+$H533*T$6,0),0)</f>
        <v>0</v>
      </c>
      <c r="U533" s="117">
        <f>IF('Copy &amp; Paste Roster Report Here'!$A530='Analytical Tests'!U$7,IF($F533="Y",+$H533*U$6,0),0)</f>
        <v>0</v>
      </c>
      <c r="V533" s="117">
        <f>IF('Copy &amp; Paste Roster Report Here'!$A530='Analytical Tests'!V$7,IF($F533="Y",+$H533*V$6,0),0)</f>
        <v>0</v>
      </c>
      <c r="W533" s="117">
        <f>IF('Copy &amp; Paste Roster Report Here'!$A530='Analytical Tests'!W$7,IF($F533="Y",+$H533*W$6,0),0)</f>
        <v>0</v>
      </c>
      <c r="X533" s="117">
        <f>IF('Copy &amp; Paste Roster Report Here'!$A530='Analytical Tests'!X$7,IF($F533="Y",+$H533*X$6,0),0)</f>
        <v>0</v>
      </c>
      <c r="Y533" s="117" t="b">
        <f>IF('Copy &amp; Paste Roster Report Here'!$A530='Analytical Tests'!Y$7,IF($F533="N",IF($J533&gt;=$C533,Y$6,+($I533/$D533)*Y$6),0))</f>
        <v>0</v>
      </c>
      <c r="Z533" s="117" t="b">
        <f>IF('Copy &amp; Paste Roster Report Here'!$A530='Analytical Tests'!Z$7,IF($F533="N",IF($J533&gt;=$C533,Z$6,+($I533/$D533)*Z$6),0))</f>
        <v>0</v>
      </c>
      <c r="AA533" s="117" t="b">
        <f>IF('Copy &amp; Paste Roster Report Here'!$A530='Analytical Tests'!AA$7,IF($F533="N",IF($J533&gt;=$C533,AA$6,+($I533/$D533)*AA$6),0))</f>
        <v>0</v>
      </c>
      <c r="AB533" s="117" t="b">
        <f>IF('Copy &amp; Paste Roster Report Here'!$A530='Analytical Tests'!AB$7,IF($F533="N",IF($J533&gt;=$C533,AB$6,+($I533/$D533)*AB$6),0))</f>
        <v>0</v>
      </c>
      <c r="AC533" s="117" t="b">
        <f>IF('Copy &amp; Paste Roster Report Here'!$A530='Analytical Tests'!AC$7,IF($F533="N",IF($J533&gt;=$C533,AC$6,+($I533/$D533)*AC$6),0))</f>
        <v>0</v>
      </c>
      <c r="AD533" s="117" t="b">
        <f>IF('Copy &amp; Paste Roster Report Here'!$A530='Analytical Tests'!AD$7,IF($F533="N",IF($J533&gt;=$C533,AD$6,+($I533/$D533)*AD$6),0))</f>
        <v>0</v>
      </c>
      <c r="AE533" s="117" t="b">
        <f>IF('Copy &amp; Paste Roster Report Here'!$A530='Analytical Tests'!AE$7,IF($F533="N",IF($J533&gt;=$C533,AE$6,+($I533/$D533)*AE$6),0))</f>
        <v>0</v>
      </c>
      <c r="AF533" s="117" t="b">
        <f>IF('Copy &amp; Paste Roster Report Here'!$A530='Analytical Tests'!AF$7,IF($F533="N",IF($J533&gt;=$C533,AF$6,+($I533/$D533)*AF$6),0))</f>
        <v>0</v>
      </c>
      <c r="AG533" s="117" t="b">
        <f>IF('Copy &amp; Paste Roster Report Here'!$A530='Analytical Tests'!AG$7,IF($F533="N",IF($J533&gt;=$C533,AG$6,+($I533/$D533)*AG$6),0))</f>
        <v>0</v>
      </c>
      <c r="AH533" s="117" t="b">
        <f>IF('Copy &amp; Paste Roster Report Here'!$A530='Analytical Tests'!AH$7,IF($F533="N",IF($J533&gt;=$C533,AH$6,+($I533/$D533)*AH$6),0))</f>
        <v>0</v>
      </c>
      <c r="AI533" s="117" t="b">
        <f>IF('Copy &amp; Paste Roster Report Here'!$A530='Analytical Tests'!AI$7,IF($F533="N",IF($J533&gt;=$C533,AI$6,+($I533/$D533)*AI$6),0))</f>
        <v>0</v>
      </c>
      <c r="AJ533" s="79"/>
      <c r="AK533" s="118">
        <f>IF('Copy &amp; Paste Roster Report Here'!$A530=AK$7,IF('Copy &amp; Paste Roster Report Here'!$M530="FT",1,0),0)</f>
        <v>0</v>
      </c>
      <c r="AL533" s="118">
        <f>IF('Copy &amp; Paste Roster Report Here'!$A530=AL$7,IF('Copy &amp; Paste Roster Report Here'!$M530="FT",1,0),0)</f>
        <v>0</v>
      </c>
      <c r="AM533" s="118">
        <f>IF('Copy &amp; Paste Roster Report Here'!$A530=AM$7,IF('Copy &amp; Paste Roster Report Here'!$M530="FT",1,0),0)</f>
        <v>0</v>
      </c>
      <c r="AN533" s="118">
        <f>IF('Copy &amp; Paste Roster Report Here'!$A530=AN$7,IF('Copy &amp; Paste Roster Report Here'!$M530="FT",1,0),0)</f>
        <v>0</v>
      </c>
      <c r="AO533" s="118">
        <f>IF('Copy &amp; Paste Roster Report Here'!$A530=AO$7,IF('Copy &amp; Paste Roster Report Here'!$M530="FT",1,0),0)</f>
        <v>0</v>
      </c>
      <c r="AP533" s="118">
        <f>IF('Copy &amp; Paste Roster Report Here'!$A530=AP$7,IF('Copy &amp; Paste Roster Report Here'!$M530="FT",1,0),0)</f>
        <v>0</v>
      </c>
      <c r="AQ533" s="118">
        <f>IF('Copy &amp; Paste Roster Report Here'!$A530=AQ$7,IF('Copy &amp; Paste Roster Report Here'!$M530="FT",1,0),0)</f>
        <v>0</v>
      </c>
      <c r="AR533" s="118">
        <f>IF('Copy &amp; Paste Roster Report Here'!$A530=AR$7,IF('Copy &amp; Paste Roster Report Here'!$M530="FT",1,0),0)</f>
        <v>0</v>
      </c>
      <c r="AS533" s="118">
        <f>IF('Copy &amp; Paste Roster Report Here'!$A530=AS$7,IF('Copy &amp; Paste Roster Report Here'!$M530="FT",1,0),0)</f>
        <v>0</v>
      </c>
      <c r="AT533" s="118">
        <f>IF('Copy &amp; Paste Roster Report Here'!$A530=AT$7,IF('Copy &amp; Paste Roster Report Here'!$M530="FT",1,0),0)</f>
        <v>0</v>
      </c>
      <c r="AU533" s="118">
        <f>IF('Copy &amp; Paste Roster Report Here'!$A530=AU$7,IF('Copy &amp; Paste Roster Report Here'!$M530="FT",1,0),0)</f>
        <v>0</v>
      </c>
      <c r="AV533" s="73">
        <f t="shared" si="130"/>
        <v>0</v>
      </c>
      <c r="AW533" s="119">
        <f>IF('Copy &amp; Paste Roster Report Here'!$A530=AW$7,IF('Copy &amp; Paste Roster Report Here'!$M530="HT",1,0),0)</f>
        <v>0</v>
      </c>
      <c r="AX533" s="119">
        <f>IF('Copy &amp; Paste Roster Report Here'!$A530=AX$7,IF('Copy &amp; Paste Roster Report Here'!$M530="HT",1,0),0)</f>
        <v>0</v>
      </c>
      <c r="AY533" s="119">
        <f>IF('Copy &amp; Paste Roster Report Here'!$A530=AY$7,IF('Copy &amp; Paste Roster Report Here'!$M530="HT",1,0),0)</f>
        <v>0</v>
      </c>
      <c r="AZ533" s="119">
        <f>IF('Copy &amp; Paste Roster Report Here'!$A530=AZ$7,IF('Copy &amp; Paste Roster Report Here'!$M530="HT",1,0),0)</f>
        <v>0</v>
      </c>
      <c r="BA533" s="119">
        <f>IF('Copy &amp; Paste Roster Report Here'!$A530=BA$7,IF('Copy &amp; Paste Roster Report Here'!$M530="HT",1,0),0)</f>
        <v>0</v>
      </c>
      <c r="BB533" s="119">
        <f>IF('Copy &amp; Paste Roster Report Here'!$A530=BB$7,IF('Copy &amp; Paste Roster Report Here'!$M530="HT",1,0),0)</f>
        <v>0</v>
      </c>
      <c r="BC533" s="119">
        <f>IF('Copy &amp; Paste Roster Report Here'!$A530=BC$7,IF('Copy &amp; Paste Roster Report Here'!$M530="HT",1,0),0)</f>
        <v>0</v>
      </c>
      <c r="BD533" s="119">
        <f>IF('Copy &amp; Paste Roster Report Here'!$A530=BD$7,IF('Copy &amp; Paste Roster Report Here'!$M530="HT",1,0),0)</f>
        <v>0</v>
      </c>
      <c r="BE533" s="119">
        <f>IF('Copy &amp; Paste Roster Report Here'!$A530=BE$7,IF('Copy &amp; Paste Roster Report Here'!$M530="HT",1,0),0)</f>
        <v>0</v>
      </c>
      <c r="BF533" s="119">
        <f>IF('Copy &amp; Paste Roster Report Here'!$A530=BF$7,IF('Copy &amp; Paste Roster Report Here'!$M530="HT",1,0),0)</f>
        <v>0</v>
      </c>
      <c r="BG533" s="119">
        <f>IF('Copy &amp; Paste Roster Report Here'!$A530=BG$7,IF('Copy &amp; Paste Roster Report Here'!$M530="HT",1,0),0)</f>
        <v>0</v>
      </c>
      <c r="BH533" s="73">
        <f t="shared" si="131"/>
        <v>0</v>
      </c>
      <c r="BI533" s="120">
        <f>IF('Copy &amp; Paste Roster Report Here'!$A530=BI$7,IF('Copy &amp; Paste Roster Report Here'!$M530="MT",1,0),0)</f>
        <v>0</v>
      </c>
      <c r="BJ533" s="120">
        <f>IF('Copy &amp; Paste Roster Report Here'!$A530=BJ$7,IF('Copy &amp; Paste Roster Report Here'!$M530="MT",1,0),0)</f>
        <v>0</v>
      </c>
      <c r="BK533" s="120">
        <f>IF('Copy &amp; Paste Roster Report Here'!$A530=BK$7,IF('Copy &amp; Paste Roster Report Here'!$M530="MT",1,0),0)</f>
        <v>0</v>
      </c>
      <c r="BL533" s="120">
        <f>IF('Copy &amp; Paste Roster Report Here'!$A530=BL$7,IF('Copy &amp; Paste Roster Report Here'!$M530="MT",1,0),0)</f>
        <v>0</v>
      </c>
      <c r="BM533" s="120">
        <f>IF('Copy &amp; Paste Roster Report Here'!$A530=BM$7,IF('Copy &amp; Paste Roster Report Here'!$M530="MT",1,0),0)</f>
        <v>0</v>
      </c>
      <c r="BN533" s="120">
        <f>IF('Copy &amp; Paste Roster Report Here'!$A530=BN$7,IF('Copy &amp; Paste Roster Report Here'!$M530="MT",1,0),0)</f>
        <v>0</v>
      </c>
      <c r="BO533" s="120">
        <f>IF('Copy &amp; Paste Roster Report Here'!$A530=BO$7,IF('Copy &amp; Paste Roster Report Here'!$M530="MT",1,0),0)</f>
        <v>0</v>
      </c>
      <c r="BP533" s="120">
        <f>IF('Copy &amp; Paste Roster Report Here'!$A530=BP$7,IF('Copy &amp; Paste Roster Report Here'!$M530="MT",1,0),0)</f>
        <v>0</v>
      </c>
      <c r="BQ533" s="120">
        <f>IF('Copy &amp; Paste Roster Report Here'!$A530=BQ$7,IF('Copy &amp; Paste Roster Report Here'!$M530="MT",1,0),0)</f>
        <v>0</v>
      </c>
      <c r="BR533" s="120">
        <f>IF('Copy &amp; Paste Roster Report Here'!$A530=BR$7,IF('Copy &amp; Paste Roster Report Here'!$M530="MT",1,0),0)</f>
        <v>0</v>
      </c>
      <c r="BS533" s="120">
        <f>IF('Copy &amp; Paste Roster Report Here'!$A530=BS$7,IF('Copy &amp; Paste Roster Report Here'!$M530="MT",1,0),0)</f>
        <v>0</v>
      </c>
      <c r="BT533" s="73">
        <f t="shared" si="132"/>
        <v>0</v>
      </c>
      <c r="BU533" s="121">
        <f>IF('Copy &amp; Paste Roster Report Here'!$A530=BU$7,IF('Copy &amp; Paste Roster Report Here'!$M530="fy",1,0),0)</f>
        <v>0</v>
      </c>
      <c r="BV533" s="121">
        <f>IF('Copy &amp; Paste Roster Report Here'!$A530=BV$7,IF('Copy &amp; Paste Roster Report Here'!$M530="fy",1,0),0)</f>
        <v>0</v>
      </c>
      <c r="BW533" s="121">
        <f>IF('Copy &amp; Paste Roster Report Here'!$A530=BW$7,IF('Copy &amp; Paste Roster Report Here'!$M530="fy",1,0),0)</f>
        <v>0</v>
      </c>
      <c r="BX533" s="121">
        <f>IF('Copy &amp; Paste Roster Report Here'!$A530=BX$7,IF('Copy &amp; Paste Roster Report Here'!$M530="fy",1,0),0)</f>
        <v>0</v>
      </c>
      <c r="BY533" s="121">
        <f>IF('Copy &amp; Paste Roster Report Here'!$A530=BY$7,IF('Copy &amp; Paste Roster Report Here'!$M530="fy",1,0),0)</f>
        <v>0</v>
      </c>
      <c r="BZ533" s="121">
        <f>IF('Copy &amp; Paste Roster Report Here'!$A530=BZ$7,IF('Copy &amp; Paste Roster Report Here'!$M530="fy",1,0),0)</f>
        <v>0</v>
      </c>
      <c r="CA533" s="121">
        <f>IF('Copy &amp; Paste Roster Report Here'!$A530=CA$7,IF('Copy &amp; Paste Roster Report Here'!$M530="fy",1,0),0)</f>
        <v>0</v>
      </c>
      <c r="CB533" s="121">
        <f>IF('Copy &amp; Paste Roster Report Here'!$A530=CB$7,IF('Copy &amp; Paste Roster Report Here'!$M530="fy",1,0),0)</f>
        <v>0</v>
      </c>
      <c r="CC533" s="121">
        <f>IF('Copy &amp; Paste Roster Report Here'!$A530=CC$7,IF('Copy &amp; Paste Roster Report Here'!$M530="fy",1,0),0)</f>
        <v>0</v>
      </c>
      <c r="CD533" s="121">
        <f>IF('Copy &amp; Paste Roster Report Here'!$A530=CD$7,IF('Copy &amp; Paste Roster Report Here'!$M530="fy",1,0),0)</f>
        <v>0</v>
      </c>
      <c r="CE533" s="121">
        <f>IF('Copy &amp; Paste Roster Report Here'!$A530=CE$7,IF('Copy &amp; Paste Roster Report Here'!$M530="fy",1,0),0)</f>
        <v>0</v>
      </c>
      <c r="CF533" s="73">
        <f t="shared" si="133"/>
        <v>0</v>
      </c>
      <c r="CG533" s="122">
        <f>IF('Copy &amp; Paste Roster Report Here'!$A530=CG$7,IF('Copy &amp; Paste Roster Report Here'!$M530="RH",1,0),0)</f>
        <v>0</v>
      </c>
      <c r="CH533" s="122">
        <f>IF('Copy &amp; Paste Roster Report Here'!$A530=CH$7,IF('Copy &amp; Paste Roster Report Here'!$M530="RH",1,0),0)</f>
        <v>0</v>
      </c>
      <c r="CI533" s="122">
        <f>IF('Copy &amp; Paste Roster Report Here'!$A530=CI$7,IF('Copy &amp; Paste Roster Report Here'!$M530="RH",1,0),0)</f>
        <v>0</v>
      </c>
      <c r="CJ533" s="122">
        <f>IF('Copy &amp; Paste Roster Report Here'!$A530=CJ$7,IF('Copy &amp; Paste Roster Report Here'!$M530="RH",1,0),0)</f>
        <v>0</v>
      </c>
      <c r="CK533" s="122">
        <f>IF('Copy &amp; Paste Roster Report Here'!$A530=CK$7,IF('Copy &amp; Paste Roster Report Here'!$M530="RH",1,0),0)</f>
        <v>0</v>
      </c>
      <c r="CL533" s="122">
        <f>IF('Copy &amp; Paste Roster Report Here'!$A530=CL$7,IF('Copy &amp; Paste Roster Report Here'!$M530="RH",1,0),0)</f>
        <v>0</v>
      </c>
      <c r="CM533" s="122">
        <f>IF('Copy &amp; Paste Roster Report Here'!$A530=CM$7,IF('Copy &amp; Paste Roster Report Here'!$M530="RH",1,0),0)</f>
        <v>0</v>
      </c>
      <c r="CN533" s="122">
        <f>IF('Copy &amp; Paste Roster Report Here'!$A530=CN$7,IF('Copy &amp; Paste Roster Report Here'!$M530="RH",1,0),0)</f>
        <v>0</v>
      </c>
      <c r="CO533" s="122">
        <f>IF('Copy &amp; Paste Roster Report Here'!$A530=CO$7,IF('Copy &amp; Paste Roster Report Here'!$M530="RH",1,0),0)</f>
        <v>0</v>
      </c>
      <c r="CP533" s="122">
        <f>IF('Copy &amp; Paste Roster Report Here'!$A530=CP$7,IF('Copy &amp; Paste Roster Report Here'!$M530="RH",1,0),0)</f>
        <v>0</v>
      </c>
      <c r="CQ533" s="122">
        <f>IF('Copy &amp; Paste Roster Report Here'!$A530=CQ$7,IF('Copy &amp; Paste Roster Report Here'!$M530="RH",1,0),0)</f>
        <v>0</v>
      </c>
      <c r="CR533" s="73">
        <f t="shared" si="134"/>
        <v>0</v>
      </c>
      <c r="CS533" s="123">
        <f>IF('Copy &amp; Paste Roster Report Here'!$A530=CS$7,IF('Copy &amp; Paste Roster Report Here'!$M530="QT",1,0),0)</f>
        <v>0</v>
      </c>
      <c r="CT533" s="123">
        <f>IF('Copy &amp; Paste Roster Report Here'!$A530=CT$7,IF('Copy &amp; Paste Roster Report Here'!$M530="QT",1,0),0)</f>
        <v>0</v>
      </c>
      <c r="CU533" s="123">
        <f>IF('Copy &amp; Paste Roster Report Here'!$A530=CU$7,IF('Copy &amp; Paste Roster Report Here'!$M530="QT",1,0),0)</f>
        <v>0</v>
      </c>
      <c r="CV533" s="123">
        <f>IF('Copy &amp; Paste Roster Report Here'!$A530=CV$7,IF('Copy &amp; Paste Roster Report Here'!$M530="QT",1,0),0)</f>
        <v>0</v>
      </c>
      <c r="CW533" s="123">
        <f>IF('Copy &amp; Paste Roster Report Here'!$A530=CW$7,IF('Copy &amp; Paste Roster Report Here'!$M530="QT",1,0),0)</f>
        <v>0</v>
      </c>
      <c r="CX533" s="123">
        <f>IF('Copy &amp; Paste Roster Report Here'!$A530=CX$7,IF('Copy &amp; Paste Roster Report Here'!$M530="QT",1,0),0)</f>
        <v>0</v>
      </c>
      <c r="CY533" s="123">
        <f>IF('Copy &amp; Paste Roster Report Here'!$A530=CY$7,IF('Copy &amp; Paste Roster Report Here'!$M530="QT",1,0),0)</f>
        <v>0</v>
      </c>
      <c r="CZ533" s="123">
        <f>IF('Copy &amp; Paste Roster Report Here'!$A530=CZ$7,IF('Copy &amp; Paste Roster Report Here'!$M530="QT",1,0),0)</f>
        <v>0</v>
      </c>
      <c r="DA533" s="123">
        <f>IF('Copy &amp; Paste Roster Report Here'!$A530=DA$7,IF('Copy &amp; Paste Roster Report Here'!$M530="QT",1,0),0)</f>
        <v>0</v>
      </c>
      <c r="DB533" s="123">
        <f>IF('Copy &amp; Paste Roster Report Here'!$A530=DB$7,IF('Copy &amp; Paste Roster Report Here'!$M530="QT",1,0),0)</f>
        <v>0</v>
      </c>
      <c r="DC533" s="123">
        <f>IF('Copy &amp; Paste Roster Report Here'!$A530=DC$7,IF('Copy &amp; Paste Roster Report Here'!$M530="QT",1,0),0)</f>
        <v>0</v>
      </c>
      <c r="DD533" s="73">
        <f t="shared" si="135"/>
        <v>0</v>
      </c>
      <c r="DE533" s="124">
        <f>IF('Copy &amp; Paste Roster Report Here'!$A530=DE$7,IF('Copy &amp; Paste Roster Report Here'!$M530="xxxxxxxxxxx",1,0),0)</f>
        <v>0</v>
      </c>
      <c r="DF533" s="124">
        <f>IF('Copy &amp; Paste Roster Report Here'!$A530=DF$7,IF('Copy &amp; Paste Roster Report Here'!$M530="xxxxxxxxxxx",1,0),0)</f>
        <v>0</v>
      </c>
      <c r="DG533" s="124">
        <f>IF('Copy &amp; Paste Roster Report Here'!$A530=DG$7,IF('Copy &amp; Paste Roster Report Here'!$M530="xxxxxxxxxxx",1,0),0)</f>
        <v>0</v>
      </c>
      <c r="DH533" s="124">
        <f>IF('Copy &amp; Paste Roster Report Here'!$A530=DH$7,IF('Copy &amp; Paste Roster Report Here'!$M530="xxxxxxxxxxx",1,0),0)</f>
        <v>0</v>
      </c>
      <c r="DI533" s="124">
        <f>IF('Copy &amp; Paste Roster Report Here'!$A530=DI$7,IF('Copy &amp; Paste Roster Report Here'!$M530="xxxxxxxxxxx",1,0),0)</f>
        <v>0</v>
      </c>
      <c r="DJ533" s="124">
        <f>IF('Copy &amp; Paste Roster Report Here'!$A530=DJ$7,IF('Copy &amp; Paste Roster Report Here'!$M530="xxxxxxxxxxx",1,0),0)</f>
        <v>0</v>
      </c>
      <c r="DK533" s="124">
        <f>IF('Copy &amp; Paste Roster Report Here'!$A530=DK$7,IF('Copy &amp; Paste Roster Report Here'!$M530="xxxxxxxxxxx",1,0),0)</f>
        <v>0</v>
      </c>
      <c r="DL533" s="124">
        <f>IF('Copy &amp; Paste Roster Report Here'!$A530=DL$7,IF('Copy &amp; Paste Roster Report Here'!$M530="xxxxxxxxxxx",1,0),0)</f>
        <v>0</v>
      </c>
      <c r="DM533" s="124">
        <f>IF('Copy &amp; Paste Roster Report Here'!$A530=DM$7,IF('Copy &amp; Paste Roster Report Here'!$M530="xxxxxxxxxxx",1,0),0)</f>
        <v>0</v>
      </c>
      <c r="DN533" s="124">
        <f>IF('Copy &amp; Paste Roster Report Here'!$A530=DN$7,IF('Copy &amp; Paste Roster Report Here'!$M530="xxxxxxxxxxx",1,0),0)</f>
        <v>0</v>
      </c>
      <c r="DO533" s="124">
        <f>IF('Copy &amp; Paste Roster Report Here'!$A530=DO$7,IF('Copy &amp; Paste Roster Report Here'!$M530="xxxxxxxxxxx",1,0),0)</f>
        <v>0</v>
      </c>
      <c r="DP533" s="125">
        <f t="shared" si="136"/>
        <v>0</v>
      </c>
      <c r="DQ533" s="126">
        <f t="shared" si="137"/>
        <v>0</v>
      </c>
    </row>
    <row r="534" spans="1:121" x14ac:dyDescent="0.25">
      <c r="A534" s="111">
        <f t="shared" si="123"/>
        <v>0</v>
      </c>
      <c r="B534" s="111">
        <f t="shared" si="124"/>
        <v>0</v>
      </c>
      <c r="C534" s="112">
        <f>+('Copy &amp; Paste Roster Report Here'!$P531-'Copy &amp; Paste Roster Report Here'!$O531)/30</f>
        <v>0</v>
      </c>
      <c r="D534" s="112">
        <f>+('Copy &amp; Paste Roster Report Here'!$P531-'Copy &amp; Paste Roster Report Here'!$O531)</f>
        <v>0</v>
      </c>
      <c r="E534" s="111">
        <f>'Copy &amp; Paste Roster Report Here'!N531</f>
        <v>0</v>
      </c>
      <c r="F534" s="111" t="str">
        <f t="shared" si="125"/>
        <v>N</v>
      </c>
      <c r="G534" s="111">
        <f>'Copy &amp; Paste Roster Report Here'!R531</f>
        <v>0</v>
      </c>
      <c r="H534" s="113">
        <f t="shared" si="126"/>
        <v>0</v>
      </c>
      <c r="I534" s="112">
        <f>IF(F534="N",$F$5-'Copy &amp; Paste Roster Report Here'!O531,+'Copy &amp; Paste Roster Report Here'!Q531-'Copy &amp; Paste Roster Report Here'!O531)</f>
        <v>0</v>
      </c>
      <c r="J534" s="114">
        <f t="shared" si="127"/>
        <v>0</v>
      </c>
      <c r="K534" s="114">
        <f t="shared" si="128"/>
        <v>0</v>
      </c>
      <c r="L534" s="115">
        <f>'Copy &amp; Paste Roster Report Here'!F531</f>
        <v>0</v>
      </c>
      <c r="M534" s="116">
        <f t="shared" si="129"/>
        <v>0</v>
      </c>
      <c r="N534" s="117">
        <f>IF('Copy &amp; Paste Roster Report Here'!$A531='Analytical Tests'!N$7,IF($F534="Y",+$H534*N$6,0),0)</f>
        <v>0</v>
      </c>
      <c r="O534" s="117">
        <f>IF('Copy &amp; Paste Roster Report Here'!$A531='Analytical Tests'!O$7,IF($F534="Y",+$H534*O$6,0),0)</f>
        <v>0</v>
      </c>
      <c r="P534" s="117">
        <f>IF('Copy &amp; Paste Roster Report Here'!$A531='Analytical Tests'!P$7,IF($F534="Y",+$H534*P$6,0),0)</f>
        <v>0</v>
      </c>
      <c r="Q534" s="117">
        <f>IF('Copy &amp; Paste Roster Report Here'!$A531='Analytical Tests'!Q$7,IF($F534="Y",+$H534*Q$6,0),0)</f>
        <v>0</v>
      </c>
      <c r="R534" s="117">
        <f>IF('Copy &amp; Paste Roster Report Here'!$A531='Analytical Tests'!R$7,IF($F534="Y",+$H534*R$6,0),0)</f>
        <v>0</v>
      </c>
      <c r="S534" s="117">
        <f>IF('Copy &amp; Paste Roster Report Here'!$A531='Analytical Tests'!S$7,IF($F534="Y",+$H534*S$6,0),0)</f>
        <v>0</v>
      </c>
      <c r="T534" s="117">
        <f>IF('Copy &amp; Paste Roster Report Here'!$A531='Analytical Tests'!T$7,IF($F534="Y",+$H534*T$6,0),0)</f>
        <v>0</v>
      </c>
      <c r="U534" s="117">
        <f>IF('Copy &amp; Paste Roster Report Here'!$A531='Analytical Tests'!U$7,IF($F534="Y",+$H534*U$6,0),0)</f>
        <v>0</v>
      </c>
      <c r="V534" s="117">
        <f>IF('Copy &amp; Paste Roster Report Here'!$A531='Analytical Tests'!V$7,IF($F534="Y",+$H534*V$6,0),0)</f>
        <v>0</v>
      </c>
      <c r="W534" s="117">
        <f>IF('Copy &amp; Paste Roster Report Here'!$A531='Analytical Tests'!W$7,IF($F534="Y",+$H534*W$6,0),0)</f>
        <v>0</v>
      </c>
      <c r="X534" s="117">
        <f>IF('Copy &amp; Paste Roster Report Here'!$A531='Analytical Tests'!X$7,IF($F534="Y",+$H534*X$6,0),0)</f>
        <v>0</v>
      </c>
      <c r="Y534" s="117" t="b">
        <f>IF('Copy &amp; Paste Roster Report Here'!$A531='Analytical Tests'!Y$7,IF($F534="N",IF($J534&gt;=$C534,Y$6,+($I534/$D534)*Y$6),0))</f>
        <v>0</v>
      </c>
      <c r="Z534" s="117" t="b">
        <f>IF('Copy &amp; Paste Roster Report Here'!$A531='Analytical Tests'!Z$7,IF($F534="N",IF($J534&gt;=$C534,Z$6,+($I534/$D534)*Z$6),0))</f>
        <v>0</v>
      </c>
      <c r="AA534" s="117" t="b">
        <f>IF('Copy &amp; Paste Roster Report Here'!$A531='Analytical Tests'!AA$7,IF($F534="N",IF($J534&gt;=$C534,AA$6,+($I534/$D534)*AA$6),0))</f>
        <v>0</v>
      </c>
      <c r="AB534" s="117" t="b">
        <f>IF('Copy &amp; Paste Roster Report Here'!$A531='Analytical Tests'!AB$7,IF($F534="N",IF($J534&gt;=$C534,AB$6,+($I534/$D534)*AB$6),0))</f>
        <v>0</v>
      </c>
      <c r="AC534" s="117" t="b">
        <f>IF('Copy &amp; Paste Roster Report Here'!$A531='Analytical Tests'!AC$7,IF($F534="N",IF($J534&gt;=$C534,AC$6,+($I534/$D534)*AC$6),0))</f>
        <v>0</v>
      </c>
      <c r="AD534" s="117" t="b">
        <f>IF('Copy &amp; Paste Roster Report Here'!$A531='Analytical Tests'!AD$7,IF($F534="N",IF($J534&gt;=$C534,AD$6,+($I534/$D534)*AD$6),0))</f>
        <v>0</v>
      </c>
      <c r="AE534" s="117" t="b">
        <f>IF('Copy &amp; Paste Roster Report Here'!$A531='Analytical Tests'!AE$7,IF($F534="N",IF($J534&gt;=$C534,AE$6,+($I534/$D534)*AE$6),0))</f>
        <v>0</v>
      </c>
      <c r="AF534" s="117" t="b">
        <f>IF('Copy &amp; Paste Roster Report Here'!$A531='Analytical Tests'!AF$7,IF($F534="N",IF($J534&gt;=$C534,AF$6,+($I534/$D534)*AF$6),0))</f>
        <v>0</v>
      </c>
      <c r="AG534" s="117" t="b">
        <f>IF('Copy &amp; Paste Roster Report Here'!$A531='Analytical Tests'!AG$7,IF($F534="N",IF($J534&gt;=$C534,AG$6,+($I534/$D534)*AG$6),0))</f>
        <v>0</v>
      </c>
      <c r="AH534" s="117" t="b">
        <f>IF('Copy &amp; Paste Roster Report Here'!$A531='Analytical Tests'!AH$7,IF($F534="N",IF($J534&gt;=$C534,AH$6,+($I534/$D534)*AH$6),0))</f>
        <v>0</v>
      </c>
      <c r="AI534" s="117" t="b">
        <f>IF('Copy &amp; Paste Roster Report Here'!$A531='Analytical Tests'!AI$7,IF($F534="N",IF($J534&gt;=$C534,AI$6,+($I534/$D534)*AI$6),0))</f>
        <v>0</v>
      </c>
      <c r="AJ534" s="79"/>
      <c r="AK534" s="118">
        <f>IF('Copy &amp; Paste Roster Report Here'!$A531=AK$7,IF('Copy &amp; Paste Roster Report Here'!$M531="FT",1,0),0)</f>
        <v>0</v>
      </c>
      <c r="AL534" s="118">
        <f>IF('Copy &amp; Paste Roster Report Here'!$A531=AL$7,IF('Copy &amp; Paste Roster Report Here'!$M531="FT",1,0),0)</f>
        <v>0</v>
      </c>
      <c r="AM534" s="118">
        <f>IF('Copy &amp; Paste Roster Report Here'!$A531=AM$7,IF('Copy &amp; Paste Roster Report Here'!$M531="FT",1,0),0)</f>
        <v>0</v>
      </c>
      <c r="AN534" s="118">
        <f>IF('Copy &amp; Paste Roster Report Here'!$A531=AN$7,IF('Copy &amp; Paste Roster Report Here'!$M531="FT",1,0),0)</f>
        <v>0</v>
      </c>
      <c r="AO534" s="118">
        <f>IF('Copy &amp; Paste Roster Report Here'!$A531=AO$7,IF('Copy &amp; Paste Roster Report Here'!$M531="FT",1,0),0)</f>
        <v>0</v>
      </c>
      <c r="AP534" s="118">
        <f>IF('Copy &amp; Paste Roster Report Here'!$A531=AP$7,IF('Copy &amp; Paste Roster Report Here'!$M531="FT",1,0),0)</f>
        <v>0</v>
      </c>
      <c r="AQ534" s="118">
        <f>IF('Copy &amp; Paste Roster Report Here'!$A531=AQ$7,IF('Copy &amp; Paste Roster Report Here'!$M531="FT",1,0),0)</f>
        <v>0</v>
      </c>
      <c r="AR534" s="118">
        <f>IF('Copy &amp; Paste Roster Report Here'!$A531=AR$7,IF('Copy &amp; Paste Roster Report Here'!$M531="FT",1,0),0)</f>
        <v>0</v>
      </c>
      <c r="AS534" s="118">
        <f>IF('Copy &amp; Paste Roster Report Here'!$A531=AS$7,IF('Copy &amp; Paste Roster Report Here'!$M531="FT",1,0),0)</f>
        <v>0</v>
      </c>
      <c r="AT534" s="118">
        <f>IF('Copy &amp; Paste Roster Report Here'!$A531=AT$7,IF('Copy &amp; Paste Roster Report Here'!$M531="FT",1,0),0)</f>
        <v>0</v>
      </c>
      <c r="AU534" s="118">
        <f>IF('Copy &amp; Paste Roster Report Here'!$A531=AU$7,IF('Copy &amp; Paste Roster Report Here'!$M531="FT",1,0),0)</f>
        <v>0</v>
      </c>
      <c r="AV534" s="73">
        <f t="shared" si="130"/>
        <v>0</v>
      </c>
      <c r="AW534" s="119">
        <f>IF('Copy &amp; Paste Roster Report Here'!$A531=AW$7,IF('Copy &amp; Paste Roster Report Here'!$M531="HT",1,0),0)</f>
        <v>0</v>
      </c>
      <c r="AX534" s="119">
        <f>IF('Copy &amp; Paste Roster Report Here'!$A531=AX$7,IF('Copy &amp; Paste Roster Report Here'!$M531="HT",1,0),0)</f>
        <v>0</v>
      </c>
      <c r="AY534" s="119">
        <f>IF('Copy &amp; Paste Roster Report Here'!$A531=AY$7,IF('Copy &amp; Paste Roster Report Here'!$M531="HT",1,0),0)</f>
        <v>0</v>
      </c>
      <c r="AZ534" s="119">
        <f>IF('Copy &amp; Paste Roster Report Here'!$A531=AZ$7,IF('Copy &amp; Paste Roster Report Here'!$M531="HT",1,0),0)</f>
        <v>0</v>
      </c>
      <c r="BA534" s="119">
        <f>IF('Copy &amp; Paste Roster Report Here'!$A531=BA$7,IF('Copy &amp; Paste Roster Report Here'!$M531="HT",1,0),0)</f>
        <v>0</v>
      </c>
      <c r="BB534" s="119">
        <f>IF('Copy &amp; Paste Roster Report Here'!$A531=BB$7,IF('Copy &amp; Paste Roster Report Here'!$M531="HT",1,0),0)</f>
        <v>0</v>
      </c>
      <c r="BC534" s="119">
        <f>IF('Copy &amp; Paste Roster Report Here'!$A531=BC$7,IF('Copy &amp; Paste Roster Report Here'!$M531="HT",1,0),0)</f>
        <v>0</v>
      </c>
      <c r="BD534" s="119">
        <f>IF('Copy &amp; Paste Roster Report Here'!$A531=BD$7,IF('Copy &amp; Paste Roster Report Here'!$M531="HT",1,0),0)</f>
        <v>0</v>
      </c>
      <c r="BE534" s="119">
        <f>IF('Copy &amp; Paste Roster Report Here'!$A531=BE$7,IF('Copy &amp; Paste Roster Report Here'!$M531="HT",1,0),0)</f>
        <v>0</v>
      </c>
      <c r="BF534" s="119">
        <f>IF('Copy &amp; Paste Roster Report Here'!$A531=BF$7,IF('Copy &amp; Paste Roster Report Here'!$M531="HT",1,0),0)</f>
        <v>0</v>
      </c>
      <c r="BG534" s="119">
        <f>IF('Copy &amp; Paste Roster Report Here'!$A531=BG$7,IF('Copy &amp; Paste Roster Report Here'!$M531="HT",1,0),0)</f>
        <v>0</v>
      </c>
      <c r="BH534" s="73">
        <f t="shared" si="131"/>
        <v>0</v>
      </c>
      <c r="BI534" s="120">
        <f>IF('Copy &amp; Paste Roster Report Here'!$A531=BI$7,IF('Copy &amp; Paste Roster Report Here'!$M531="MT",1,0),0)</f>
        <v>0</v>
      </c>
      <c r="BJ534" s="120">
        <f>IF('Copy &amp; Paste Roster Report Here'!$A531=BJ$7,IF('Copy &amp; Paste Roster Report Here'!$M531="MT",1,0),0)</f>
        <v>0</v>
      </c>
      <c r="BK534" s="120">
        <f>IF('Copy &amp; Paste Roster Report Here'!$A531=BK$7,IF('Copy &amp; Paste Roster Report Here'!$M531="MT",1,0),0)</f>
        <v>0</v>
      </c>
      <c r="BL534" s="120">
        <f>IF('Copy &amp; Paste Roster Report Here'!$A531=BL$7,IF('Copy &amp; Paste Roster Report Here'!$M531="MT",1,0),0)</f>
        <v>0</v>
      </c>
      <c r="BM534" s="120">
        <f>IF('Copy &amp; Paste Roster Report Here'!$A531=BM$7,IF('Copy &amp; Paste Roster Report Here'!$M531="MT",1,0),0)</f>
        <v>0</v>
      </c>
      <c r="BN534" s="120">
        <f>IF('Copy &amp; Paste Roster Report Here'!$A531=BN$7,IF('Copy &amp; Paste Roster Report Here'!$M531="MT",1,0),0)</f>
        <v>0</v>
      </c>
      <c r="BO534" s="120">
        <f>IF('Copy &amp; Paste Roster Report Here'!$A531=BO$7,IF('Copy &amp; Paste Roster Report Here'!$M531="MT",1,0),0)</f>
        <v>0</v>
      </c>
      <c r="BP534" s="120">
        <f>IF('Copy &amp; Paste Roster Report Here'!$A531=BP$7,IF('Copy &amp; Paste Roster Report Here'!$M531="MT",1,0),0)</f>
        <v>0</v>
      </c>
      <c r="BQ534" s="120">
        <f>IF('Copy &amp; Paste Roster Report Here'!$A531=BQ$7,IF('Copy &amp; Paste Roster Report Here'!$M531="MT",1,0),0)</f>
        <v>0</v>
      </c>
      <c r="BR534" s="120">
        <f>IF('Copy &amp; Paste Roster Report Here'!$A531=BR$7,IF('Copy &amp; Paste Roster Report Here'!$M531="MT",1,0),0)</f>
        <v>0</v>
      </c>
      <c r="BS534" s="120">
        <f>IF('Copy &amp; Paste Roster Report Here'!$A531=BS$7,IF('Copy &amp; Paste Roster Report Here'!$M531="MT",1,0),0)</f>
        <v>0</v>
      </c>
      <c r="BT534" s="73">
        <f t="shared" si="132"/>
        <v>0</v>
      </c>
      <c r="BU534" s="121">
        <f>IF('Copy &amp; Paste Roster Report Here'!$A531=BU$7,IF('Copy &amp; Paste Roster Report Here'!$M531="fy",1,0),0)</f>
        <v>0</v>
      </c>
      <c r="BV534" s="121">
        <f>IF('Copy &amp; Paste Roster Report Here'!$A531=BV$7,IF('Copy &amp; Paste Roster Report Here'!$M531="fy",1,0),0)</f>
        <v>0</v>
      </c>
      <c r="BW534" s="121">
        <f>IF('Copy &amp; Paste Roster Report Here'!$A531=BW$7,IF('Copy &amp; Paste Roster Report Here'!$M531="fy",1,0),0)</f>
        <v>0</v>
      </c>
      <c r="BX534" s="121">
        <f>IF('Copy &amp; Paste Roster Report Here'!$A531=BX$7,IF('Copy &amp; Paste Roster Report Here'!$M531="fy",1,0),0)</f>
        <v>0</v>
      </c>
      <c r="BY534" s="121">
        <f>IF('Copy &amp; Paste Roster Report Here'!$A531=BY$7,IF('Copy &amp; Paste Roster Report Here'!$M531="fy",1,0),0)</f>
        <v>0</v>
      </c>
      <c r="BZ534" s="121">
        <f>IF('Copy &amp; Paste Roster Report Here'!$A531=BZ$7,IF('Copy &amp; Paste Roster Report Here'!$M531="fy",1,0),0)</f>
        <v>0</v>
      </c>
      <c r="CA534" s="121">
        <f>IF('Copy &amp; Paste Roster Report Here'!$A531=CA$7,IF('Copy &amp; Paste Roster Report Here'!$M531="fy",1,0),0)</f>
        <v>0</v>
      </c>
      <c r="CB534" s="121">
        <f>IF('Copy &amp; Paste Roster Report Here'!$A531=CB$7,IF('Copy &amp; Paste Roster Report Here'!$M531="fy",1,0),0)</f>
        <v>0</v>
      </c>
      <c r="CC534" s="121">
        <f>IF('Copy &amp; Paste Roster Report Here'!$A531=CC$7,IF('Copy &amp; Paste Roster Report Here'!$M531="fy",1,0),0)</f>
        <v>0</v>
      </c>
      <c r="CD534" s="121">
        <f>IF('Copy &amp; Paste Roster Report Here'!$A531=CD$7,IF('Copy &amp; Paste Roster Report Here'!$M531="fy",1,0),0)</f>
        <v>0</v>
      </c>
      <c r="CE534" s="121">
        <f>IF('Copy &amp; Paste Roster Report Here'!$A531=CE$7,IF('Copy &amp; Paste Roster Report Here'!$M531="fy",1,0),0)</f>
        <v>0</v>
      </c>
      <c r="CF534" s="73">
        <f t="shared" si="133"/>
        <v>0</v>
      </c>
      <c r="CG534" s="122">
        <f>IF('Copy &amp; Paste Roster Report Here'!$A531=CG$7,IF('Copy &amp; Paste Roster Report Here'!$M531="RH",1,0),0)</f>
        <v>0</v>
      </c>
      <c r="CH534" s="122">
        <f>IF('Copy &amp; Paste Roster Report Here'!$A531=CH$7,IF('Copy &amp; Paste Roster Report Here'!$M531="RH",1,0),0)</f>
        <v>0</v>
      </c>
      <c r="CI534" s="122">
        <f>IF('Copy &amp; Paste Roster Report Here'!$A531=CI$7,IF('Copy &amp; Paste Roster Report Here'!$M531="RH",1,0),0)</f>
        <v>0</v>
      </c>
      <c r="CJ534" s="122">
        <f>IF('Copy &amp; Paste Roster Report Here'!$A531=CJ$7,IF('Copy &amp; Paste Roster Report Here'!$M531="RH",1,0),0)</f>
        <v>0</v>
      </c>
      <c r="CK534" s="122">
        <f>IF('Copy &amp; Paste Roster Report Here'!$A531=CK$7,IF('Copy &amp; Paste Roster Report Here'!$M531="RH",1,0),0)</f>
        <v>0</v>
      </c>
      <c r="CL534" s="122">
        <f>IF('Copy &amp; Paste Roster Report Here'!$A531=CL$7,IF('Copy &amp; Paste Roster Report Here'!$M531="RH",1,0),0)</f>
        <v>0</v>
      </c>
      <c r="CM534" s="122">
        <f>IF('Copy &amp; Paste Roster Report Here'!$A531=CM$7,IF('Copy &amp; Paste Roster Report Here'!$M531="RH",1,0),0)</f>
        <v>0</v>
      </c>
      <c r="CN534" s="122">
        <f>IF('Copy &amp; Paste Roster Report Here'!$A531=CN$7,IF('Copy &amp; Paste Roster Report Here'!$M531="RH",1,0),0)</f>
        <v>0</v>
      </c>
      <c r="CO534" s="122">
        <f>IF('Copy &amp; Paste Roster Report Here'!$A531=CO$7,IF('Copy &amp; Paste Roster Report Here'!$M531="RH",1,0),0)</f>
        <v>0</v>
      </c>
      <c r="CP534" s="122">
        <f>IF('Copy &amp; Paste Roster Report Here'!$A531=CP$7,IF('Copy &amp; Paste Roster Report Here'!$M531="RH",1,0),0)</f>
        <v>0</v>
      </c>
      <c r="CQ534" s="122">
        <f>IF('Copy &amp; Paste Roster Report Here'!$A531=CQ$7,IF('Copy &amp; Paste Roster Report Here'!$M531="RH",1,0),0)</f>
        <v>0</v>
      </c>
      <c r="CR534" s="73">
        <f t="shared" si="134"/>
        <v>0</v>
      </c>
      <c r="CS534" s="123">
        <f>IF('Copy &amp; Paste Roster Report Here'!$A531=CS$7,IF('Copy &amp; Paste Roster Report Here'!$M531="QT",1,0),0)</f>
        <v>0</v>
      </c>
      <c r="CT534" s="123">
        <f>IF('Copy &amp; Paste Roster Report Here'!$A531=CT$7,IF('Copy &amp; Paste Roster Report Here'!$M531="QT",1,0),0)</f>
        <v>0</v>
      </c>
      <c r="CU534" s="123">
        <f>IF('Copy &amp; Paste Roster Report Here'!$A531=CU$7,IF('Copy &amp; Paste Roster Report Here'!$M531="QT",1,0),0)</f>
        <v>0</v>
      </c>
      <c r="CV534" s="123">
        <f>IF('Copy &amp; Paste Roster Report Here'!$A531=CV$7,IF('Copy &amp; Paste Roster Report Here'!$M531="QT",1,0),0)</f>
        <v>0</v>
      </c>
      <c r="CW534" s="123">
        <f>IF('Copy &amp; Paste Roster Report Here'!$A531=CW$7,IF('Copy &amp; Paste Roster Report Here'!$M531="QT",1,0),0)</f>
        <v>0</v>
      </c>
      <c r="CX534" s="123">
        <f>IF('Copy &amp; Paste Roster Report Here'!$A531=CX$7,IF('Copy &amp; Paste Roster Report Here'!$M531="QT",1,0),0)</f>
        <v>0</v>
      </c>
      <c r="CY534" s="123">
        <f>IF('Copy &amp; Paste Roster Report Here'!$A531=CY$7,IF('Copy &amp; Paste Roster Report Here'!$M531="QT",1,0),0)</f>
        <v>0</v>
      </c>
      <c r="CZ534" s="123">
        <f>IF('Copy &amp; Paste Roster Report Here'!$A531=CZ$7,IF('Copy &amp; Paste Roster Report Here'!$M531="QT",1,0),0)</f>
        <v>0</v>
      </c>
      <c r="DA534" s="123">
        <f>IF('Copy &amp; Paste Roster Report Here'!$A531=DA$7,IF('Copy &amp; Paste Roster Report Here'!$M531="QT",1,0),0)</f>
        <v>0</v>
      </c>
      <c r="DB534" s="123">
        <f>IF('Copy &amp; Paste Roster Report Here'!$A531=DB$7,IF('Copy &amp; Paste Roster Report Here'!$M531="QT",1,0),0)</f>
        <v>0</v>
      </c>
      <c r="DC534" s="123">
        <f>IF('Copy &amp; Paste Roster Report Here'!$A531=DC$7,IF('Copy &amp; Paste Roster Report Here'!$M531="QT",1,0),0)</f>
        <v>0</v>
      </c>
      <c r="DD534" s="73">
        <f t="shared" si="135"/>
        <v>0</v>
      </c>
      <c r="DE534" s="124">
        <f>IF('Copy &amp; Paste Roster Report Here'!$A531=DE$7,IF('Copy &amp; Paste Roster Report Here'!$M531="xxxxxxxxxxx",1,0),0)</f>
        <v>0</v>
      </c>
      <c r="DF534" s="124">
        <f>IF('Copy &amp; Paste Roster Report Here'!$A531=DF$7,IF('Copy &amp; Paste Roster Report Here'!$M531="xxxxxxxxxxx",1,0),0)</f>
        <v>0</v>
      </c>
      <c r="DG534" s="124">
        <f>IF('Copy &amp; Paste Roster Report Here'!$A531=DG$7,IF('Copy &amp; Paste Roster Report Here'!$M531="xxxxxxxxxxx",1,0),0)</f>
        <v>0</v>
      </c>
      <c r="DH534" s="124">
        <f>IF('Copy &amp; Paste Roster Report Here'!$A531=DH$7,IF('Copy &amp; Paste Roster Report Here'!$M531="xxxxxxxxxxx",1,0),0)</f>
        <v>0</v>
      </c>
      <c r="DI534" s="124">
        <f>IF('Copy &amp; Paste Roster Report Here'!$A531=DI$7,IF('Copy &amp; Paste Roster Report Here'!$M531="xxxxxxxxxxx",1,0),0)</f>
        <v>0</v>
      </c>
      <c r="DJ534" s="124">
        <f>IF('Copy &amp; Paste Roster Report Here'!$A531=DJ$7,IF('Copy &amp; Paste Roster Report Here'!$M531="xxxxxxxxxxx",1,0),0)</f>
        <v>0</v>
      </c>
      <c r="DK534" s="124">
        <f>IF('Copy &amp; Paste Roster Report Here'!$A531=DK$7,IF('Copy &amp; Paste Roster Report Here'!$M531="xxxxxxxxxxx",1,0),0)</f>
        <v>0</v>
      </c>
      <c r="DL534" s="124">
        <f>IF('Copy &amp; Paste Roster Report Here'!$A531=DL$7,IF('Copy &amp; Paste Roster Report Here'!$M531="xxxxxxxxxxx",1,0),0)</f>
        <v>0</v>
      </c>
      <c r="DM534" s="124">
        <f>IF('Copy &amp; Paste Roster Report Here'!$A531=DM$7,IF('Copy &amp; Paste Roster Report Here'!$M531="xxxxxxxxxxx",1,0),0)</f>
        <v>0</v>
      </c>
      <c r="DN534" s="124">
        <f>IF('Copy &amp; Paste Roster Report Here'!$A531=DN$7,IF('Copy &amp; Paste Roster Report Here'!$M531="xxxxxxxxxxx",1,0),0)</f>
        <v>0</v>
      </c>
      <c r="DO534" s="124">
        <f>IF('Copy &amp; Paste Roster Report Here'!$A531=DO$7,IF('Copy &amp; Paste Roster Report Here'!$M531="xxxxxxxxxxx",1,0),0)</f>
        <v>0</v>
      </c>
      <c r="DP534" s="125">
        <f t="shared" si="136"/>
        <v>0</v>
      </c>
      <c r="DQ534" s="126">
        <f t="shared" si="137"/>
        <v>0</v>
      </c>
    </row>
    <row r="535" spans="1:121" x14ac:dyDescent="0.25">
      <c r="A535" s="111">
        <f t="shared" si="123"/>
        <v>0</v>
      </c>
      <c r="B535" s="111">
        <f t="shared" si="124"/>
        <v>0</v>
      </c>
      <c r="C535" s="112">
        <f>+('Copy &amp; Paste Roster Report Here'!$P532-'Copy &amp; Paste Roster Report Here'!$O532)/30</f>
        <v>0</v>
      </c>
      <c r="D535" s="112">
        <f>+('Copy &amp; Paste Roster Report Here'!$P532-'Copy &amp; Paste Roster Report Here'!$O532)</f>
        <v>0</v>
      </c>
      <c r="E535" s="111">
        <f>'Copy &amp; Paste Roster Report Here'!N532</f>
        <v>0</v>
      </c>
      <c r="F535" s="111" t="str">
        <f t="shared" si="125"/>
        <v>N</v>
      </c>
      <c r="G535" s="111">
        <f>'Copy &amp; Paste Roster Report Here'!R532</f>
        <v>0</v>
      </c>
      <c r="H535" s="113">
        <f t="shared" si="126"/>
        <v>0</v>
      </c>
      <c r="I535" s="112">
        <f>IF(F535="N",$F$5-'Copy &amp; Paste Roster Report Here'!O532,+'Copy &amp; Paste Roster Report Here'!Q532-'Copy &amp; Paste Roster Report Here'!O532)</f>
        <v>0</v>
      </c>
      <c r="J535" s="114">
        <f t="shared" si="127"/>
        <v>0</v>
      </c>
      <c r="K535" s="114">
        <f t="shared" si="128"/>
        <v>0</v>
      </c>
      <c r="L535" s="115">
        <f>'Copy &amp; Paste Roster Report Here'!F532</f>
        <v>0</v>
      </c>
      <c r="M535" s="116">
        <f t="shared" si="129"/>
        <v>0</v>
      </c>
      <c r="N535" s="117">
        <f>IF('Copy &amp; Paste Roster Report Here'!$A532='Analytical Tests'!N$7,IF($F535="Y",+$H535*N$6,0),0)</f>
        <v>0</v>
      </c>
      <c r="O535" s="117">
        <f>IF('Copy &amp; Paste Roster Report Here'!$A532='Analytical Tests'!O$7,IF($F535="Y",+$H535*O$6,0),0)</f>
        <v>0</v>
      </c>
      <c r="P535" s="117">
        <f>IF('Copy &amp; Paste Roster Report Here'!$A532='Analytical Tests'!P$7,IF($F535="Y",+$H535*P$6,0),0)</f>
        <v>0</v>
      </c>
      <c r="Q535" s="117">
        <f>IF('Copy &amp; Paste Roster Report Here'!$A532='Analytical Tests'!Q$7,IF($F535="Y",+$H535*Q$6,0),0)</f>
        <v>0</v>
      </c>
      <c r="R535" s="117">
        <f>IF('Copy &amp; Paste Roster Report Here'!$A532='Analytical Tests'!R$7,IF($F535="Y",+$H535*R$6,0),0)</f>
        <v>0</v>
      </c>
      <c r="S535" s="117">
        <f>IF('Copy &amp; Paste Roster Report Here'!$A532='Analytical Tests'!S$7,IF($F535="Y",+$H535*S$6,0),0)</f>
        <v>0</v>
      </c>
      <c r="T535" s="117">
        <f>IF('Copy &amp; Paste Roster Report Here'!$A532='Analytical Tests'!T$7,IF($F535="Y",+$H535*T$6,0),0)</f>
        <v>0</v>
      </c>
      <c r="U535" s="117">
        <f>IF('Copy &amp; Paste Roster Report Here'!$A532='Analytical Tests'!U$7,IF($F535="Y",+$H535*U$6,0),0)</f>
        <v>0</v>
      </c>
      <c r="V535" s="117">
        <f>IF('Copy &amp; Paste Roster Report Here'!$A532='Analytical Tests'!V$7,IF($F535="Y",+$H535*V$6,0),0)</f>
        <v>0</v>
      </c>
      <c r="W535" s="117">
        <f>IF('Copy &amp; Paste Roster Report Here'!$A532='Analytical Tests'!W$7,IF($F535="Y",+$H535*W$6,0),0)</f>
        <v>0</v>
      </c>
      <c r="X535" s="117">
        <f>IF('Copy &amp; Paste Roster Report Here'!$A532='Analytical Tests'!X$7,IF($F535="Y",+$H535*X$6,0),0)</f>
        <v>0</v>
      </c>
      <c r="Y535" s="117" t="b">
        <f>IF('Copy &amp; Paste Roster Report Here'!$A532='Analytical Tests'!Y$7,IF($F535="N",IF($J535&gt;=$C535,Y$6,+($I535/$D535)*Y$6),0))</f>
        <v>0</v>
      </c>
      <c r="Z535" s="117" t="b">
        <f>IF('Copy &amp; Paste Roster Report Here'!$A532='Analytical Tests'!Z$7,IF($F535="N",IF($J535&gt;=$C535,Z$6,+($I535/$D535)*Z$6),0))</f>
        <v>0</v>
      </c>
      <c r="AA535" s="117" t="b">
        <f>IF('Copy &amp; Paste Roster Report Here'!$A532='Analytical Tests'!AA$7,IF($F535="N",IF($J535&gt;=$C535,AA$6,+($I535/$D535)*AA$6),0))</f>
        <v>0</v>
      </c>
      <c r="AB535" s="117" t="b">
        <f>IF('Copy &amp; Paste Roster Report Here'!$A532='Analytical Tests'!AB$7,IF($F535="N",IF($J535&gt;=$C535,AB$6,+($I535/$D535)*AB$6),0))</f>
        <v>0</v>
      </c>
      <c r="AC535" s="117" t="b">
        <f>IF('Copy &amp; Paste Roster Report Here'!$A532='Analytical Tests'!AC$7,IF($F535="N",IF($J535&gt;=$C535,AC$6,+($I535/$D535)*AC$6),0))</f>
        <v>0</v>
      </c>
      <c r="AD535" s="117" t="b">
        <f>IF('Copy &amp; Paste Roster Report Here'!$A532='Analytical Tests'!AD$7,IF($F535="N",IF($J535&gt;=$C535,AD$6,+($I535/$D535)*AD$6),0))</f>
        <v>0</v>
      </c>
      <c r="AE535" s="117" t="b">
        <f>IF('Copy &amp; Paste Roster Report Here'!$A532='Analytical Tests'!AE$7,IF($F535="N",IF($J535&gt;=$C535,AE$6,+($I535/$D535)*AE$6),0))</f>
        <v>0</v>
      </c>
      <c r="AF535" s="117" t="b">
        <f>IF('Copy &amp; Paste Roster Report Here'!$A532='Analytical Tests'!AF$7,IF($F535="N",IF($J535&gt;=$C535,AF$6,+($I535/$D535)*AF$6),0))</f>
        <v>0</v>
      </c>
      <c r="AG535" s="117" t="b">
        <f>IF('Copy &amp; Paste Roster Report Here'!$A532='Analytical Tests'!AG$7,IF($F535="N",IF($J535&gt;=$C535,AG$6,+($I535/$D535)*AG$6),0))</f>
        <v>0</v>
      </c>
      <c r="AH535" s="117" t="b">
        <f>IF('Copy &amp; Paste Roster Report Here'!$A532='Analytical Tests'!AH$7,IF($F535="N",IF($J535&gt;=$C535,AH$6,+($I535/$D535)*AH$6),0))</f>
        <v>0</v>
      </c>
      <c r="AI535" s="117" t="b">
        <f>IF('Copy &amp; Paste Roster Report Here'!$A532='Analytical Tests'!AI$7,IF($F535="N",IF($J535&gt;=$C535,AI$6,+($I535/$D535)*AI$6),0))</f>
        <v>0</v>
      </c>
      <c r="AJ535" s="79"/>
      <c r="AK535" s="118">
        <f>IF('Copy &amp; Paste Roster Report Here'!$A532=AK$7,IF('Copy &amp; Paste Roster Report Here'!$M532="FT",1,0),0)</f>
        <v>0</v>
      </c>
      <c r="AL535" s="118">
        <f>IF('Copy &amp; Paste Roster Report Here'!$A532=AL$7,IF('Copy &amp; Paste Roster Report Here'!$M532="FT",1,0),0)</f>
        <v>0</v>
      </c>
      <c r="AM535" s="118">
        <f>IF('Copy &amp; Paste Roster Report Here'!$A532=AM$7,IF('Copy &amp; Paste Roster Report Here'!$M532="FT",1,0),0)</f>
        <v>0</v>
      </c>
      <c r="AN535" s="118">
        <f>IF('Copy &amp; Paste Roster Report Here'!$A532=AN$7,IF('Copy &amp; Paste Roster Report Here'!$M532="FT",1,0),0)</f>
        <v>0</v>
      </c>
      <c r="AO535" s="118">
        <f>IF('Copy &amp; Paste Roster Report Here'!$A532=AO$7,IF('Copy &amp; Paste Roster Report Here'!$M532="FT",1,0),0)</f>
        <v>0</v>
      </c>
      <c r="AP535" s="118">
        <f>IF('Copy &amp; Paste Roster Report Here'!$A532=AP$7,IF('Copy &amp; Paste Roster Report Here'!$M532="FT",1,0),0)</f>
        <v>0</v>
      </c>
      <c r="AQ535" s="118">
        <f>IF('Copy &amp; Paste Roster Report Here'!$A532=AQ$7,IF('Copy &amp; Paste Roster Report Here'!$M532="FT",1,0),0)</f>
        <v>0</v>
      </c>
      <c r="AR535" s="118">
        <f>IF('Copy &amp; Paste Roster Report Here'!$A532=AR$7,IF('Copy &amp; Paste Roster Report Here'!$M532="FT",1,0),0)</f>
        <v>0</v>
      </c>
      <c r="AS535" s="118">
        <f>IF('Copy &amp; Paste Roster Report Here'!$A532=AS$7,IF('Copy &amp; Paste Roster Report Here'!$M532="FT",1,0),0)</f>
        <v>0</v>
      </c>
      <c r="AT535" s="118">
        <f>IF('Copy &amp; Paste Roster Report Here'!$A532=AT$7,IF('Copy &amp; Paste Roster Report Here'!$M532="FT",1,0),0)</f>
        <v>0</v>
      </c>
      <c r="AU535" s="118">
        <f>IF('Copy &amp; Paste Roster Report Here'!$A532=AU$7,IF('Copy &amp; Paste Roster Report Here'!$M532="FT",1,0),0)</f>
        <v>0</v>
      </c>
      <c r="AV535" s="73">
        <f t="shared" si="130"/>
        <v>0</v>
      </c>
      <c r="AW535" s="119">
        <f>IF('Copy &amp; Paste Roster Report Here'!$A532=AW$7,IF('Copy &amp; Paste Roster Report Here'!$M532="HT",1,0),0)</f>
        <v>0</v>
      </c>
      <c r="AX535" s="119">
        <f>IF('Copy &amp; Paste Roster Report Here'!$A532=AX$7,IF('Copy &amp; Paste Roster Report Here'!$M532="HT",1,0),0)</f>
        <v>0</v>
      </c>
      <c r="AY535" s="119">
        <f>IF('Copy &amp; Paste Roster Report Here'!$A532=AY$7,IF('Copy &amp; Paste Roster Report Here'!$M532="HT",1,0),0)</f>
        <v>0</v>
      </c>
      <c r="AZ535" s="119">
        <f>IF('Copy &amp; Paste Roster Report Here'!$A532=AZ$7,IF('Copy &amp; Paste Roster Report Here'!$M532="HT",1,0),0)</f>
        <v>0</v>
      </c>
      <c r="BA535" s="119">
        <f>IF('Copy &amp; Paste Roster Report Here'!$A532=BA$7,IF('Copy &amp; Paste Roster Report Here'!$M532="HT",1,0),0)</f>
        <v>0</v>
      </c>
      <c r="BB535" s="119">
        <f>IF('Copy &amp; Paste Roster Report Here'!$A532=BB$7,IF('Copy &amp; Paste Roster Report Here'!$M532="HT",1,0),0)</f>
        <v>0</v>
      </c>
      <c r="BC535" s="119">
        <f>IF('Copy &amp; Paste Roster Report Here'!$A532=BC$7,IF('Copy &amp; Paste Roster Report Here'!$M532="HT",1,0),0)</f>
        <v>0</v>
      </c>
      <c r="BD535" s="119">
        <f>IF('Copy &amp; Paste Roster Report Here'!$A532=BD$7,IF('Copy &amp; Paste Roster Report Here'!$M532="HT",1,0),0)</f>
        <v>0</v>
      </c>
      <c r="BE535" s="119">
        <f>IF('Copy &amp; Paste Roster Report Here'!$A532=BE$7,IF('Copy &amp; Paste Roster Report Here'!$M532="HT",1,0),0)</f>
        <v>0</v>
      </c>
      <c r="BF535" s="119">
        <f>IF('Copy &amp; Paste Roster Report Here'!$A532=BF$7,IF('Copy &amp; Paste Roster Report Here'!$M532="HT",1,0),0)</f>
        <v>0</v>
      </c>
      <c r="BG535" s="119">
        <f>IF('Copy &amp; Paste Roster Report Here'!$A532=BG$7,IF('Copy &amp; Paste Roster Report Here'!$M532="HT",1,0),0)</f>
        <v>0</v>
      </c>
      <c r="BH535" s="73">
        <f t="shared" si="131"/>
        <v>0</v>
      </c>
      <c r="BI535" s="120">
        <f>IF('Copy &amp; Paste Roster Report Here'!$A532=BI$7,IF('Copy &amp; Paste Roster Report Here'!$M532="MT",1,0),0)</f>
        <v>0</v>
      </c>
      <c r="BJ535" s="120">
        <f>IF('Copy &amp; Paste Roster Report Here'!$A532=BJ$7,IF('Copy &amp; Paste Roster Report Here'!$M532="MT",1,0),0)</f>
        <v>0</v>
      </c>
      <c r="BK535" s="120">
        <f>IF('Copy &amp; Paste Roster Report Here'!$A532=BK$7,IF('Copy &amp; Paste Roster Report Here'!$M532="MT",1,0),0)</f>
        <v>0</v>
      </c>
      <c r="BL535" s="120">
        <f>IF('Copy &amp; Paste Roster Report Here'!$A532=BL$7,IF('Copy &amp; Paste Roster Report Here'!$M532="MT",1,0),0)</f>
        <v>0</v>
      </c>
      <c r="BM535" s="120">
        <f>IF('Copy &amp; Paste Roster Report Here'!$A532=BM$7,IF('Copy &amp; Paste Roster Report Here'!$M532="MT",1,0),0)</f>
        <v>0</v>
      </c>
      <c r="BN535" s="120">
        <f>IF('Copy &amp; Paste Roster Report Here'!$A532=BN$7,IF('Copy &amp; Paste Roster Report Here'!$M532="MT",1,0),0)</f>
        <v>0</v>
      </c>
      <c r="BO535" s="120">
        <f>IF('Copy &amp; Paste Roster Report Here'!$A532=BO$7,IF('Copy &amp; Paste Roster Report Here'!$M532="MT",1,0),0)</f>
        <v>0</v>
      </c>
      <c r="BP535" s="120">
        <f>IF('Copy &amp; Paste Roster Report Here'!$A532=BP$7,IF('Copy &amp; Paste Roster Report Here'!$M532="MT",1,0),0)</f>
        <v>0</v>
      </c>
      <c r="BQ535" s="120">
        <f>IF('Copy &amp; Paste Roster Report Here'!$A532=BQ$7,IF('Copy &amp; Paste Roster Report Here'!$M532="MT",1,0),0)</f>
        <v>0</v>
      </c>
      <c r="BR535" s="120">
        <f>IF('Copy &amp; Paste Roster Report Here'!$A532=BR$7,IF('Copy &amp; Paste Roster Report Here'!$M532="MT",1,0),0)</f>
        <v>0</v>
      </c>
      <c r="BS535" s="120">
        <f>IF('Copy &amp; Paste Roster Report Here'!$A532=BS$7,IF('Copy &amp; Paste Roster Report Here'!$M532="MT",1,0),0)</f>
        <v>0</v>
      </c>
      <c r="BT535" s="73">
        <f t="shared" si="132"/>
        <v>0</v>
      </c>
      <c r="BU535" s="121">
        <f>IF('Copy &amp; Paste Roster Report Here'!$A532=BU$7,IF('Copy &amp; Paste Roster Report Here'!$M532="fy",1,0),0)</f>
        <v>0</v>
      </c>
      <c r="BV535" s="121">
        <f>IF('Copy &amp; Paste Roster Report Here'!$A532=BV$7,IF('Copy &amp; Paste Roster Report Here'!$M532="fy",1,0),0)</f>
        <v>0</v>
      </c>
      <c r="BW535" s="121">
        <f>IF('Copy &amp; Paste Roster Report Here'!$A532=BW$7,IF('Copy &amp; Paste Roster Report Here'!$M532="fy",1,0),0)</f>
        <v>0</v>
      </c>
      <c r="BX535" s="121">
        <f>IF('Copy &amp; Paste Roster Report Here'!$A532=BX$7,IF('Copy &amp; Paste Roster Report Here'!$M532="fy",1,0),0)</f>
        <v>0</v>
      </c>
      <c r="BY535" s="121">
        <f>IF('Copy &amp; Paste Roster Report Here'!$A532=BY$7,IF('Copy &amp; Paste Roster Report Here'!$M532="fy",1,0),0)</f>
        <v>0</v>
      </c>
      <c r="BZ535" s="121">
        <f>IF('Copy &amp; Paste Roster Report Here'!$A532=BZ$7,IF('Copy &amp; Paste Roster Report Here'!$M532="fy",1,0),0)</f>
        <v>0</v>
      </c>
      <c r="CA535" s="121">
        <f>IF('Copy &amp; Paste Roster Report Here'!$A532=CA$7,IF('Copy &amp; Paste Roster Report Here'!$M532="fy",1,0),0)</f>
        <v>0</v>
      </c>
      <c r="CB535" s="121">
        <f>IF('Copy &amp; Paste Roster Report Here'!$A532=CB$7,IF('Copy &amp; Paste Roster Report Here'!$M532="fy",1,0),0)</f>
        <v>0</v>
      </c>
      <c r="CC535" s="121">
        <f>IF('Copy &amp; Paste Roster Report Here'!$A532=CC$7,IF('Copy &amp; Paste Roster Report Here'!$M532="fy",1,0),0)</f>
        <v>0</v>
      </c>
      <c r="CD535" s="121">
        <f>IF('Copy &amp; Paste Roster Report Here'!$A532=CD$7,IF('Copy &amp; Paste Roster Report Here'!$M532="fy",1,0),0)</f>
        <v>0</v>
      </c>
      <c r="CE535" s="121">
        <f>IF('Copy &amp; Paste Roster Report Here'!$A532=CE$7,IF('Copy &amp; Paste Roster Report Here'!$M532="fy",1,0),0)</f>
        <v>0</v>
      </c>
      <c r="CF535" s="73">
        <f t="shared" si="133"/>
        <v>0</v>
      </c>
      <c r="CG535" s="122">
        <f>IF('Copy &amp; Paste Roster Report Here'!$A532=CG$7,IF('Copy &amp; Paste Roster Report Here'!$M532="RH",1,0),0)</f>
        <v>0</v>
      </c>
      <c r="CH535" s="122">
        <f>IF('Copy &amp; Paste Roster Report Here'!$A532=CH$7,IF('Copy &amp; Paste Roster Report Here'!$M532="RH",1,0),0)</f>
        <v>0</v>
      </c>
      <c r="CI535" s="122">
        <f>IF('Copy &amp; Paste Roster Report Here'!$A532=CI$7,IF('Copy &amp; Paste Roster Report Here'!$M532="RH",1,0),0)</f>
        <v>0</v>
      </c>
      <c r="CJ535" s="122">
        <f>IF('Copy &amp; Paste Roster Report Here'!$A532=CJ$7,IF('Copy &amp; Paste Roster Report Here'!$M532="RH",1,0),0)</f>
        <v>0</v>
      </c>
      <c r="CK535" s="122">
        <f>IF('Copy &amp; Paste Roster Report Here'!$A532=CK$7,IF('Copy &amp; Paste Roster Report Here'!$M532="RH",1,0),0)</f>
        <v>0</v>
      </c>
      <c r="CL535" s="122">
        <f>IF('Copy &amp; Paste Roster Report Here'!$A532=CL$7,IF('Copy &amp; Paste Roster Report Here'!$M532="RH",1,0),0)</f>
        <v>0</v>
      </c>
      <c r="CM535" s="122">
        <f>IF('Copy &amp; Paste Roster Report Here'!$A532=CM$7,IF('Copy &amp; Paste Roster Report Here'!$M532="RH",1,0),0)</f>
        <v>0</v>
      </c>
      <c r="CN535" s="122">
        <f>IF('Copy &amp; Paste Roster Report Here'!$A532=CN$7,IF('Copy &amp; Paste Roster Report Here'!$M532="RH",1,0),0)</f>
        <v>0</v>
      </c>
      <c r="CO535" s="122">
        <f>IF('Copy &amp; Paste Roster Report Here'!$A532=CO$7,IF('Copy &amp; Paste Roster Report Here'!$M532="RH",1,0),0)</f>
        <v>0</v>
      </c>
      <c r="CP535" s="122">
        <f>IF('Copy &amp; Paste Roster Report Here'!$A532=CP$7,IF('Copy &amp; Paste Roster Report Here'!$M532="RH",1,0),0)</f>
        <v>0</v>
      </c>
      <c r="CQ535" s="122">
        <f>IF('Copy &amp; Paste Roster Report Here'!$A532=CQ$7,IF('Copy &amp; Paste Roster Report Here'!$M532="RH",1,0),0)</f>
        <v>0</v>
      </c>
      <c r="CR535" s="73">
        <f t="shared" si="134"/>
        <v>0</v>
      </c>
      <c r="CS535" s="123">
        <f>IF('Copy &amp; Paste Roster Report Here'!$A532=CS$7,IF('Copy &amp; Paste Roster Report Here'!$M532="QT",1,0),0)</f>
        <v>0</v>
      </c>
      <c r="CT535" s="123">
        <f>IF('Copy &amp; Paste Roster Report Here'!$A532=CT$7,IF('Copy &amp; Paste Roster Report Here'!$M532="QT",1,0),0)</f>
        <v>0</v>
      </c>
      <c r="CU535" s="123">
        <f>IF('Copy &amp; Paste Roster Report Here'!$A532=CU$7,IF('Copy &amp; Paste Roster Report Here'!$M532="QT",1,0),0)</f>
        <v>0</v>
      </c>
      <c r="CV535" s="123">
        <f>IF('Copy &amp; Paste Roster Report Here'!$A532=CV$7,IF('Copy &amp; Paste Roster Report Here'!$M532="QT",1,0),0)</f>
        <v>0</v>
      </c>
      <c r="CW535" s="123">
        <f>IF('Copy &amp; Paste Roster Report Here'!$A532=CW$7,IF('Copy &amp; Paste Roster Report Here'!$M532="QT",1,0),0)</f>
        <v>0</v>
      </c>
      <c r="CX535" s="123">
        <f>IF('Copy &amp; Paste Roster Report Here'!$A532=CX$7,IF('Copy &amp; Paste Roster Report Here'!$M532="QT",1,0),0)</f>
        <v>0</v>
      </c>
      <c r="CY535" s="123">
        <f>IF('Copy &amp; Paste Roster Report Here'!$A532=CY$7,IF('Copy &amp; Paste Roster Report Here'!$M532="QT",1,0),0)</f>
        <v>0</v>
      </c>
      <c r="CZ535" s="123">
        <f>IF('Copy &amp; Paste Roster Report Here'!$A532=CZ$7,IF('Copy &amp; Paste Roster Report Here'!$M532="QT",1,0),0)</f>
        <v>0</v>
      </c>
      <c r="DA535" s="123">
        <f>IF('Copy &amp; Paste Roster Report Here'!$A532=DA$7,IF('Copy &amp; Paste Roster Report Here'!$M532="QT",1,0),0)</f>
        <v>0</v>
      </c>
      <c r="DB535" s="123">
        <f>IF('Copy &amp; Paste Roster Report Here'!$A532=DB$7,IF('Copy &amp; Paste Roster Report Here'!$M532="QT",1,0),0)</f>
        <v>0</v>
      </c>
      <c r="DC535" s="123">
        <f>IF('Copy &amp; Paste Roster Report Here'!$A532=DC$7,IF('Copy &amp; Paste Roster Report Here'!$M532="QT",1,0),0)</f>
        <v>0</v>
      </c>
      <c r="DD535" s="73">
        <f t="shared" si="135"/>
        <v>0</v>
      </c>
      <c r="DE535" s="124">
        <f>IF('Copy &amp; Paste Roster Report Here'!$A532=DE$7,IF('Copy &amp; Paste Roster Report Here'!$M532="xxxxxxxxxxx",1,0),0)</f>
        <v>0</v>
      </c>
      <c r="DF535" s="124">
        <f>IF('Copy &amp; Paste Roster Report Here'!$A532=DF$7,IF('Copy &amp; Paste Roster Report Here'!$M532="xxxxxxxxxxx",1,0),0)</f>
        <v>0</v>
      </c>
      <c r="DG535" s="124">
        <f>IF('Copy &amp; Paste Roster Report Here'!$A532=DG$7,IF('Copy &amp; Paste Roster Report Here'!$M532="xxxxxxxxxxx",1,0),0)</f>
        <v>0</v>
      </c>
      <c r="DH535" s="124">
        <f>IF('Copy &amp; Paste Roster Report Here'!$A532=DH$7,IF('Copy &amp; Paste Roster Report Here'!$M532="xxxxxxxxxxx",1,0),0)</f>
        <v>0</v>
      </c>
      <c r="DI535" s="124">
        <f>IF('Copy &amp; Paste Roster Report Here'!$A532=DI$7,IF('Copy &amp; Paste Roster Report Here'!$M532="xxxxxxxxxxx",1,0),0)</f>
        <v>0</v>
      </c>
      <c r="DJ535" s="124">
        <f>IF('Copy &amp; Paste Roster Report Here'!$A532=DJ$7,IF('Copy &amp; Paste Roster Report Here'!$M532="xxxxxxxxxxx",1,0),0)</f>
        <v>0</v>
      </c>
      <c r="DK535" s="124">
        <f>IF('Copy &amp; Paste Roster Report Here'!$A532=DK$7,IF('Copy &amp; Paste Roster Report Here'!$M532="xxxxxxxxxxx",1,0),0)</f>
        <v>0</v>
      </c>
      <c r="DL535" s="124">
        <f>IF('Copy &amp; Paste Roster Report Here'!$A532=DL$7,IF('Copy &amp; Paste Roster Report Here'!$M532="xxxxxxxxxxx",1,0),0)</f>
        <v>0</v>
      </c>
      <c r="DM535" s="124">
        <f>IF('Copy &amp; Paste Roster Report Here'!$A532=DM$7,IF('Copy &amp; Paste Roster Report Here'!$M532="xxxxxxxxxxx",1,0),0)</f>
        <v>0</v>
      </c>
      <c r="DN535" s="124">
        <f>IF('Copy &amp; Paste Roster Report Here'!$A532=DN$7,IF('Copy &amp; Paste Roster Report Here'!$M532="xxxxxxxxxxx",1,0),0)</f>
        <v>0</v>
      </c>
      <c r="DO535" s="124">
        <f>IF('Copy &amp; Paste Roster Report Here'!$A532=DO$7,IF('Copy &amp; Paste Roster Report Here'!$M532="xxxxxxxxxxx",1,0),0)</f>
        <v>0</v>
      </c>
      <c r="DP535" s="125">
        <f t="shared" si="136"/>
        <v>0</v>
      </c>
      <c r="DQ535" s="126">
        <f t="shared" si="137"/>
        <v>0</v>
      </c>
    </row>
    <row r="536" spans="1:121" x14ac:dyDescent="0.25">
      <c r="A536" s="111">
        <f t="shared" si="123"/>
        <v>0</v>
      </c>
      <c r="B536" s="111">
        <f t="shared" si="124"/>
        <v>0</v>
      </c>
      <c r="C536" s="112">
        <f>+('Copy &amp; Paste Roster Report Here'!$P533-'Copy &amp; Paste Roster Report Here'!$O533)/30</f>
        <v>0</v>
      </c>
      <c r="D536" s="112">
        <f>+('Copy &amp; Paste Roster Report Here'!$P533-'Copy &amp; Paste Roster Report Here'!$O533)</f>
        <v>0</v>
      </c>
      <c r="E536" s="111">
        <f>'Copy &amp; Paste Roster Report Here'!N533</f>
        <v>0</v>
      </c>
      <c r="F536" s="111" t="str">
        <f t="shared" si="125"/>
        <v>N</v>
      </c>
      <c r="G536" s="111">
        <f>'Copy &amp; Paste Roster Report Here'!R533</f>
        <v>0</v>
      </c>
      <c r="H536" s="113">
        <f t="shared" si="126"/>
        <v>0</v>
      </c>
      <c r="I536" s="112">
        <f>IF(F536="N",$F$5-'Copy &amp; Paste Roster Report Here'!O533,+'Copy &amp; Paste Roster Report Here'!Q533-'Copy &amp; Paste Roster Report Here'!O533)</f>
        <v>0</v>
      </c>
      <c r="J536" s="114">
        <f t="shared" si="127"/>
        <v>0</v>
      </c>
      <c r="K536" s="114">
        <f t="shared" si="128"/>
        <v>0</v>
      </c>
      <c r="L536" s="115">
        <f>'Copy &amp; Paste Roster Report Here'!F533</f>
        <v>0</v>
      </c>
      <c r="M536" s="116">
        <f t="shared" si="129"/>
        <v>0</v>
      </c>
      <c r="N536" s="117">
        <f>IF('Copy &amp; Paste Roster Report Here'!$A533='Analytical Tests'!N$7,IF($F536="Y",+$H536*N$6,0),0)</f>
        <v>0</v>
      </c>
      <c r="O536" s="117">
        <f>IF('Copy &amp; Paste Roster Report Here'!$A533='Analytical Tests'!O$7,IF($F536="Y",+$H536*O$6,0),0)</f>
        <v>0</v>
      </c>
      <c r="P536" s="117">
        <f>IF('Copy &amp; Paste Roster Report Here'!$A533='Analytical Tests'!P$7,IF($F536="Y",+$H536*P$6,0),0)</f>
        <v>0</v>
      </c>
      <c r="Q536" s="117">
        <f>IF('Copy &amp; Paste Roster Report Here'!$A533='Analytical Tests'!Q$7,IF($F536="Y",+$H536*Q$6,0),0)</f>
        <v>0</v>
      </c>
      <c r="R536" s="117">
        <f>IF('Copy &amp; Paste Roster Report Here'!$A533='Analytical Tests'!R$7,IF($F536="Y",+$H536*R$6,0),0)</f>
        <v>0</v>
      </c>
      <c r="S536" s="117">
        <f>IF('Copy &amp; Paste Roster Report Here'!$A533='Analytical Tests'!S$7,IF($F536="Y",+$H536*S$6,0),0)</f>
        <v>0</v>
      </c>
      <c r="T536" s="117">
        <f>IF('Copy &amp; Paste Roster Report Here'!$A533='Analytical Tests'!T$7,IF($F536="Y",+$H536*T$6,0),0)</f>
        <v>0</v>
      </c>
      <c r="U536" s="117">
        <f>IF('Copy &amp; Paste Roster Report Here'!$A533='Analytical Tests'!U$7,IF($F536="Y",+$H536*U$6,0),0)</f>
        <v>0</v>
      </c>
      <c r="V536" s="117">
        <f>IF('Copy &amp; Paste Roster Report Here'!$A533='Analytical Tests'!V$7,IF($F536="Y",+$H536*V$6,0),0)</f>
        <v>0</v>
      </c>
      <c r="W536" s="117">
        <f>IF('Copy &amp; Paste Roster Report Here'!$A533='Analytical Tests'!W$7,IF($F536="Y",+$H536*W$6,0),0)</f>
        <v>0</v>
      </c>
      <c r="X536" s="117">
        <f>IF('Copy &amp; Paste Roster Report Here'!$A533='Analytical Tests'!X$7,IF($F536="Y",+$H536*X$6,0),0)</f>
        <v>0</v>
      </c>
      <c r="Y536" s="117" t="b">
        <f>IF('Copy &amp; Paste Roster Report Here'!$A533='Analytical Tests'!Y$7,IF($F536="N",IF($J536&gt;=$C536,Y$6,+($I536/$D536)*Y$6),0))</f>
        <v>0</v>
      </c>
      <c r="Z536" s="117" t="b">
        <f>IF('Copy &amp; Paste Roster Report Here'!$A533='Analytical Tests'!Z$7,IF($F536="N",IF($J536&gt;=$C536,Z$6,+($I536/$D536)*Z$6),0))</f>
        <v>0</v>
      </c>
      <c r="AA536" s="117" t="b">
        <f>IF('Copy &amp; Paste Roster Report Here'!$A533='Analytical Tests'!AA$7,IF($F536="N",IF($J536&gt;=$C536,AA$6,+($I536/$D536)*AA$6),0))</f>
        <v>0</v>
      </c>
      <c r="AB536" s="117" t="b">
        <f>IF('Copy &amp; Paste Roster Report Here'!$A533='Analytical Tests'!AB$7,IF($F536="N",IF($J536&gt;=$C536,AB$6,+($I536/$D536)*AB$6),0))</f>
        <v>0</v>
      </c>
      <c r="AC536" s="117" t="b">
        <f>IF('Copy &amp; Paste Roster Report Here'!$A533='Analytical Tests'!AC$7,IF($F536="N",IF($J536&gt;=$C536,AC$6,+($I536/$D536)*AC$6),0))</f>
        <v>0</v>
      </c>
      <c r="AD536" s="117" t="b">
        <f>IF('Copy &amp; Paste Roster Report Here'!$A533='Analytical Tests'!AD$7,IF($F536="N",IF($J536&gt;=$C536,AD$6,+($I536/$D536)*AD$6),0))</f>
        <v>0</v>
      </c>
      <c r="AE536" s="117" t="b">
        <f>IF('Copy &amp; Paste Roster Report Here'!$A533='Analytical Tests'!AE$7,IF($F536="N",IF($J536&gt;=$C536,AE$6,+($I536/$D536)*AE$6),0))</f>
        <v>0</v>
      </c>
      <c r="AF536" s="117" t="b">
        <f>IF('Copy &amp; Paste Roster Report Here'!$A533='Analytical Tests'!AF$7,IF($F536="N",IF($J536&gt;=$C536,AF$6,+($I536/$D536)*AF$6),0))</f>
        <v>0</v>
      </c>
      <c r="AG536" s="117" t="b">
        <f>IF('Copy &amp; Paste Roster Report Here'!$A533='Analytical Tests'!AG$7,IF($F536="N",IF($J536&gt;=$C536,AG$6,+($I536/$D536)*AG$6),0))</f>
        <v>0</v>
      </c>
      <c r="AH536" s="117" t="b">
        <f>IF('Copy &amp; Paste Roster Report Here'!$A533='Analytical Tests'!AH$7,IF($F536="N",IF($J536&gt;=$C536,AH$6,+($I536/$D536)*AH$6),0))</f>
        <v>0</v>
      </c>
      <c r="AI536" s="117" t="b">
        <f>IF('Copy &amp; Paste Roster Report Here'!$A533='Analytical Tests'!AI$7,IF($F536="N",IF($J536&gt;=$C536,AI$6,+($I536/$D536)*AI$6),0))</f>
        <v>0</v>
      </c>
      <c r="AJ536" s="79"/>
      <c r="AK536" s="118">
        <f>IF('Copy &amp; Paste Roster Report Here'!$A533=AK$7,IF('Copy &amp; Paste Roster Report Here'!$M533="FT",1,0),0)</f>
        <v>0</v>
      </c>
      <c r="AL536" s="118">
        <f>IF('Copy &amp; Paste Roster Report Here'!$A533=AL$7,IF('Copy &amp; Paste Roster Report Here'!$M533="FT",1,0),0)</f>
        <v>0</v>
      </c>
      <c r="AM536" s="118">
        <f>IF('Copy &amp; Paste Roster Report Here'!$A533=AM$7,IF('Copy &amp; Paste Roster Report Here'!$M533="FT",1,0),0)</f>
        <v>0</v>
      </c>
      <c r="AN536" s="118">
        <f>IF('Copy &amp; Paste Roster Report Here'!$A533=AN$7,IF('Copy &amp; Paste Roster Report Here'!$M533="FT",1,0),0)</f>
        <v>0</v>
      </c>
      <c r="AO536" s="118">
        <f>IF('Copy &amp; Paste Roster Report Here'!$A533=AO$7,IF('Copy &amp; Paste Roster Report Here'!$M533="FT",1,0),0)</f>
        <v>0</v>
      </c>
      <c r="AP536" s="118">
        <f>IF('Copy &amp; Paste Roster Report Here'!$A533=AP$7,IF('Copy &amp; Paste Roster Report Here'!$M533="FT",1,0),0)</f>
        <v>0</v>
      </c>
      <c r="AQ536" s="118">
        <f>IF('Copy &amp; Paste Roster Report Here'!$A533=AQ$7,IF('Copy &amp; Paste Roster Report Here'!$M533="FT",1,0),0)</f>
        <v>0</v>
      </c>
      <c r="AR536" s="118">
        <f>IF('Copy &amp; Paste Roster Report Here'!$A533=AR$7,IF('Copy &amp; Paste Roster Report Here'!$M533="FT",1,0),0)</f>
        <v>0</v>
      </c>
      <c r="AS536" s="118">
        <f>IF('Copy &amp; Paste Roster Report Here'!$A533=AS$7,IF('Copy &amp; Paste Roster Report Here'!$M533="FT",1,0),0)</f>
        <v>0</v>
      </c>
      <c r="AT536" s="118">
        <f>IF('Copy &amp; Paste Roster Report Here'!$A533=AT$7,IF('Copy &amp; Paste Roster Report Here'!$M533="FT",1,0),0)</f>
        <v>0</v>
      </c>
      <c r="AU536" s="118">
        <f>IF('Copy &amp; Paste Roster Report Here'!$A533=AU$7,IF('Copy &amp; Paste Roster Report Here'!$M533="FT",1,0),0)</f>
        <v>0</v>
      </c>
      <c r="AV536" s="73">
        <f t="shared" si="130"/>
        <v>0</v>
      </c>
      <c r="AW536" s="119">
        <f>IF('Copy &amp; Paste Roster Report Here'!$A533=AW$7,IF('Copy &amp; Paste Roster Report Here'!$M533="HT",1,0),0)</f>
        <v>0</v>
      </c>
      <c r="AX536" s="119">
        <f>IF('Copy &amp; Paste Roster Report Here'!$A533=AX$7,IF('Copy &amp; Paste Roster Report Here'!$M533="HT",1,0),0)</f>
        <v>0</v>
      </c>
      <c r="AY536" s="119">
        <f>IF('Copy &amp; Paste Roster Report Here'!$A533=AY$7,IF('Copy &amp; Paste Roster Report Here'!$M533="HT",1,0),0)</f>
        <v>0</v>
      </c>
      <c r="AZ536" s="119">
        <f>IF('Copy &amp; Paste Roster Report Here'!$A533=AZ$7,IF('Copy &amp; Paste Roster Report Here'!$M533="HT",1,0),0)</f>
        <v>0</v>
      </c>
      <c r="BA536" s="119">
        <f>IF('Copy &amp; Paste Roster Report Here'!$A533=BA$7,IF('Copy &amp; Paste Roster Report Here'!$M533="HT",1,0),0)</f>
        <v>0</v>
      </c>
      <c r="BB536" s="119">
        <f>IF('Copy &amp; Paste Roster Report Here'!$A533=BB$7,IF('Copy &amp; Paste Roster Report Here'!$M533="HT",1,0),0)</f>
        <v>0</v>
      </c>
      <c r="BC536" s="119">
        <f>IF('Copy &amp; Paste Roster Report Here'!$A533=BC$7,IF('Copy &amp; Paste Roster Report Here'!$M533="HT",1,0),0)</f>
        <v>0</v>
      </c>
      <c r="BD536" s="119">
        <f>IF('Copy &amp; Paste Roster Report Here'!$A533=BD$7,IF('Copy &amp; Paste Roster Report Here'!$M533="HT",1,0),0)</f>
        <v>0</v>
      </c>
      <c r="BE536" s="119">
        <f>IF('Copy &amp; Paste Roster Report Here'!$A533=BE$7,IF('Copy &amp; Paste Roster Report Here'!$M533="HT",1,0),0)</f>
        <v>0</v>
      </c>
      <c r="BF536" s="119">
        <f>IF('Copy &amp; Paste Roster Report Here'!$A533=BF$7,IF('Copy &amp; Paste Roster Report Here'!$M533="HT",1,0),0)</f>
        <v>0</v>
      </c>
      <c r="BG536" s="119">
        <f>IF('Copy &amp; Paste Roster Report Here'!$A533=BG$7,IF('Copy &amp; Paste Roster Report Here'!$M533="HT",1,0),0)</f>
        <v>0</v>
      </c>
      <c r="BH536" s="73">
        <f t="shared" si="131"/>
        <v>0</v>
      </c>
      <c r="BI536" s="120">
        <f>IF('Copy &amp; Paste Roster Report Here'!$A533=BI$7,IF('Copy &amp; Paste Roster Report Here'!$M533="MT",1,0),0)</f>
        <v>0</v>
      </c>
      <c r="BJ536" s="120">
        <f>IF('Copy &amp; Paste Roster Report Here'!$A533=BJ$7,IF('Copy &amp; Paste Roster Report Here'!$M533="MT",1,0),0)</f>
        <v>0</v>
      </c>
      <c r="BK536" s="120">
        <f>IF('Copy &amp; Paste Roster Report Here'!$A533=BK$7,IF('Copy &amp; Paste Roster Report Here'!$M533="MT",1,0),0)</f>
        <v>0</v>
      </c>
      <c r="BL536" s="120">
        <f>IF('Copy &amp; Paste Roster Report Here'!$A533=BL$7,IF('Copy &amp; Paste Roster Report Here'!$M533="MT",1,0),0)</f>
        <v>0</v>
      </c>
      <c r="BM536" s="120">
        <f>IF('Copy &amp; Paste Roster Report Here'!$A533=BM$7,IF('Copy &amp; Paste Roster Report Here'!$M533="MT",1,0),0)</f>
        <v>0</v>
      </c>
      <c r="BN536" s="120">
        <f>IF('Copy &amp; Paste Roster Report Here'!$A533=BN$7,IF('Copy &amp; Paste Roster Report Here'!$M533="MT",1,0),0)</f>
        <v>0</v>
      </c>
      <c r="BO536" s="120">
        <f>IF('Copy &amp; Paste Roster Report Here'!$A533=BO$7,IF('Copy &amp; Paste Roster Report Here'!$M533="MT",1,0),0)</f>
        <v>0</v>
      </c>
      <c r="BP536" s="120">
        <f>IF('Copy &amp; Paste Roster Report Here'!$A533=BP$7,IF('Copy &amp; Paste Roster Report Here'!$M533="MT",1,0),0)</f>
        <v>0</v>
      </c>
      <c r="BQ536" s="120">
        <f>IF('Copy &amp; Paste Roster Report Here'!$A533=BQ$7,IF('Copy &amp; Paste Roster Report Here'!$M533="MT",1,0),0)</f>
        <v>0</v>
      </c>
      <c r="BR536" s="120">
        <f>IF('Copy &amp; Paste Roster Report Here'!$A533=BR$7,IF('Copy &amp; Paste Roster Report Here'!$M533="MT",1,0),0)</f>
        <v>0</v>
      </c>
      <c r="BS536" s="120">
        <f>IF('Copy &amp; Paste Roster Report Here'!$A533=BS$7,IF('Copy &amp; Paste Roster Report Here'!$M533="MT",1,0),0)</f>
        <v>0</v>
      </c>
      <c r="BT536" s="73">
        <f t="shared" si="132"/>
        <v>0</v>
      </c>
      <c r="BU536" s="121">
        <f>IF('Copy &amp; Paste Roster Report Here'!$A533=BU$7,IF('Copy &amp; Paste Roster Report Here'!$M533="fy",1,0),0)</f>
        <v>0</v>
      </c>
      <c r="BV536" s="121">
        <f>IF('Copy &amp; Paste Roster Report Here'!$A533=BV$7,IF('Copy &amp; Paste Roster Report Here'!$M533="fy",1,0),0)</f>
        <v>0</v>
      </c>
      <c r="BW536" s="121">
        <f>IF('Copy &amp; Paste Roster Report Here'!$A533=BW$7,IF('Copy &amp; Paste Roster Report Here'!$M533="fy",1,0),0)</f>
        <v>0</v>
      </c>
      <c r="BX536" s="121">
        <f>IF('Copy &amp; Paste Roster Report Here'!$A533=BX$7,IF('Copy &amp; Paste Roster Report Here'!$M533="fy",1,0),0)</f>
        <v>0</v>
      </c>
      <c r="BY536" s="121">
        <f>IF('Copy &amp; Paste Roster Report Here'!$A533=BY$7,IF('Copy &amp; Paste Roster Report Here'!$M533="fy",1,0),0)</f>
        <v>0</v>
      </c>
      <c r="BZ536" s="121">
        <f>IF('Copy &amp; Paste Roster Report Here'!$A533=BZ$7,IF('Copy &amp; Paste Roster Report Here'!$M533="fy",1,0),0)</f>
        <v>0</v>
      </c>
      <c r="CA536" s="121">
        <f>IF('Copy &amp; Paste Roster Report Here'!$A533=CA$7,IF('Copy &amp; Paste Roster Report Here'!$M533="fy",1,0),0)</f>
        <v>0</v>
      </c>
      <c r="CB536" s="121">
        <f>IF('Copy &amp; Paste Roster Report Here'!$A533=CB$7,IF('Copy &amp; Paste Roster Report Here'!$M533="fy",1,0),0)</f>
        <v>0</v>
      </c>
      <c r="CC536" s="121">
        <f>IF('Copy &amp; Paste Roster Report Here'!$A533=CC$7,IF('Copy &amp; Paste Roster Report Here'!$M533="fy",1,0),0)</f>
        <v>0</v>
      </c>
      <c r="CD536" s="121">
        <f>IF('Copy &amp; Paste Roster Report Here'!$A533=CD$7,IF('Copy &amp; Paste Roster Report Here'!$M533="fy",1,0),0)</f>
        <v>0</v>
      </c>
      <c r="CE536" s="121">
        <f>IF('Copy &amp; Paste Roster Report Here'!$A533=CE$7,IF('Copy &amp; Paste Roster Report Here'!$M533="fy",1,0),0)</f>
        <v>0</v>
      </c>
      <c r="CF536" s="73">
        <f t="shared" si="133"/>
        <v>0</v>
      </c>
      <c r="CG536" s="122">
        <f>IF('Copy &amp; Paste Roster Report Here'!$A533=CG$7,IF('Copy &amp; Paste Roster Report Here'!$M533="RH",1,0),0)</f>
        <v>0</v>
      </c>
      <c r="CH536" s="122">
        <f>IF('Copy &amp; Paste Roster Report Here'!$A533=CH$7,IF('Copy &amp; Paste Roster Report Here'!$M533="RH",1,0),0)</f>
        <v>0</v>
      </c>
      <c r="CI536" s="122">
        <f>IF('Copy &amp; Paste Roster Report Here'!$A533=CI$7,IF('Copy &amp; Paste Roster Report Here'!$M533="RH",1,0),0)</f>
        <v>0</v>
      </c>
      <c r="CJ536" s="122">
        <f>IF('Copy &amp; Paste Roster Report Here'!$A533=CJ$7,IF('Copy &amp; Paste Roster Report Here'!$M533="RH",1,0),0)</f>
        <v>0</v>
      </c>
      <c r="CK536" s="122">
        <f>IF('Copy &amp; Paste Roster Report Here'!$A533=CK$7,IF('Copy &amp; Paste Roster Report Here'!$M533="RH",1,0),0)</f>
        <v>0</v>
      </c>
      <c r="CL536" s="122">
        <f>IF('Copy &amp; Paste Roster Report Here'!$A533=CL$7,IF('Copy &amp; Paste Roster Report Here'!$M533="RH",1,0),0)</f>
        <v>0</v>
      </c>
      <c r="CM536" s="122">
        <f>IF('Copy &amp; Paste Roster Report Here'!$A533=CM$7,IF('Copy &amp; Paste Roster Report Here'!$M533="RH",1,0),0)</f>
        <v>0</v>
      </c>
      <c r="CN536" s="122">
        <f>IF('Copy &amp; Paste Roster Report Here'!$A533=CN$7,IF('Copy &amp; Paste Roster Report Here'!$M533="RH",1,0),0)</f>
        <v>0</v>
      </c>
      <c r="CO536" s="122">
        <f>IF('Copy &amp; Paste Roster Report Here'!$A533=CO$7,IF('Copy &amp; Paste Roster Report Here'!$M533="RH",1,0),0)</f>
        <v>0</v>
      </c>
      <c r="CP536" s="122">
        <f>IF('Copy &amp; Paste Roster Report Here'!$A533=CP$7,IF('Copy &amp; Paste Roster Report Here'!$M533="RH",1,0),0)</f>
        <v>0</v>
      </c>
      <c r="CQ536" s="122">
        <f>IF('Copy &amp; Paste Roster Report Here'!$A533=CQ$7,IF('Copy &amp; Paste Roster Report Here'!$M533="RH",1,0),0)</f>
        <v>0</v>
      </c>
      <c r="CR536" s="73">
        <f t="shared" si="134"/>
        <v>0</v>
      </c>
      <c r="CS536" s="123">
        <f>IF('Copy &amp; Paste Roster Report Here'!$A533=CS$7,IF('Copy &amp; Paste Roster Report Here'!$M533="QT",1,0),0)</f>
        <v>0</v>
      </c>
      <c r="CT536" s="123">
        <f>IF('Copy &amp; Paste Roster Report Here'!$A533=CT$7,IF('Copy &amp; Paste Roster Report Here'!$M533="QT",1,0),0)</f>
        <v>0</v>
      </c>
      <c r="CU536" s="123">
        <f>IF('Copy &amp; Paste Roster Report Here'!$A533=CU$7,IF('Copy &amp; Paste Roster Report Here'!$M533="QT",1,0),0)</f>
        <v>0</v>
      </c>
      <c r="CV536" s="123">
        <f>IF('Copy &amp; Paste Roster Report Here'!$A533=CV$7,IF('Copy &amp; Paste Roster Report Here'!$M533="QT",1,0),0)</f>
        <v>0</v>
      </c>
      <c r="CW536" s="123">
        <f>IF('Copy &amp; Paste Roster Report Here'!$A533=CW$7,IF('Copy &amp; Paste Roster Report Here'!$M533="QT",1,0),0)</f>
        <v>0</v>
      </c>
      <c r="CX536" s="123">
        <f>IF('Copy &amp; Paste Roster Report Here'!$A533=CX$7,IF('Copy &amp; Paste Roster Report Here'!$M533="QT",1,0),0)</f>
        <v>0</v>
      </c>
      <c r="CY536" s="123">
        <f>IF('Copy &amp; Paste Roster Report Here'!$A533=CY$7,IF('Copy &amp; Paste Roster Report Here'!$M533="QT",1,0),0)</f>
        <v>0</v>
      </c>
      <c r="CZ536" s="123">
        <f>IF('Copy &amp; Paste Roster Report Here'!$A533=CZ$7,IF('Copy &amp; Paste Roster Report Here'!$M533="QT",1,0),0)</f>
        <v>0</v>
      </c>
      <c r="DA536" s="123">
        <f>IF('Copy &amp; Paste Roster Report Here'!$A533=DA$7,IF('Copy &amp; Paste Roster Report Here'!$M533="QT",1,0),0)</f>
        <v>0</v>
      </c>
      <c r="DB536" s="123">
        <f>IF('Copy &amp; Paste Roster Report Here'!$A533=DB$7,IF('Copy &amp; Paste Roster Report Here'!$M533="QT",1,0),0)</f>
        <v>0</v>
      </c>
      <c r="DC536" s="123">
        <f>IF('Copy &amp; Paste Roster Report Here'!$A533=DC$7,IF('Copy &amp; Paste Roster Report Here'!$M533="QT",1,0),0)</f>
        <v>0</v>
      </c>
      <c r="DD536" s="73">
        <f t="shared" si="135"/>
        <v>0</v>
      </c>
      <c r="DE536" s="124">
        <f>IF('Copy &amp; Paste Roster Report Here'!$A533=DE$7,IF('Copy &amp; Paste Roster Report Here'!$M533="xxxxxxxxxxx",1,0),0)</f>
        <v>0</v>
      </c>
      <c r="DF536" s="124">
        <f>IF('Copy &amp; Paste Roster Report Here'!$A533=DF$7,IF('Copy &amp; Paste Roster Report Here'!$M533="xxxxxxxxxxx",1,0),0)</f>
        <v>0</v>
      </c>
      <c r="DG536" s="124">
        <f>IF('Copy &amp; Paste Roster Report Here'!$A533=DG$7,IF('Copy &amp; Paste Roster Report Here'!$M533="xxxxxxxxxxx",1,0),0)</f>
        <v>0</v>
      </c>
      <c r="DH536" s="124">
        <f>IF('Copy &amp; Paste Roster Report Here'!$A533=DH$7,IF('Copy &amp; Paste Roster Report Here'!$M533="xxxxxxxxxxx",1,0),0)</f>
        <v>0</v>
      </c>
      <c r="DI536" s="124">
        <f>IF('Copy &amp; Paste Roster Report Here'!$A533=DI$7,IF('Copy &amp; Paste Roster Report Here'!$M533="xxxxxxxxxxx",1,0),0)</f>
        <v>0</v>
      </c>
      <c r="DJ536" s="124">
        <f>IF('Copy &amp; Paste Roster Report Here'!$A533=DJ$7,IF('Copy &amp; Paste Roster Report Here'!$M533="xxxxxxxxxxx",1,0),0)</f>
        <v>0</v>
      </c>
      <c r="DK536" s="124">
        <f>IF('Copy &amp; Paste Roster Report Here'!$A533=DK$7,IF('Copy &amp; Paste Roster Report Here'!$M533="xxxxxxxxxxx",1,0),0)</f>
        <v>0</v>
      </c>
      <c r="DL536" s="124">
        <f>IF('Copy &amp; Paste Roster Report Here'!$A533=DL$7,IF('Copy &amp; Paste Roster Report Here'!$M533="xxxxxxxxxxx",1,0),0)</f>
        <v>0</v>
      </c>
      <c r="DM536" s="124">
        <f>IF('Copy &amp; Paste Roster Report Here'!$A533=DM$7,IF('Copy &amp; Paste Roster Report Here'!$M533="xxxxxxxxxxx",1,0),0)</f>
        <v>0</v>
      </c>
      <c r="DN536" s="124">
        <f>IF('Copy &amp; Paste Roster Report Here'!$A533=DN$7,IF('Copy &amp; Paste Roster Report Here'!$M533="xxxxxxxxxxx",1,0),0)</f>
        <v>0</v>
      </c>
      <c r="DO536" s="124">
        <f>IF('Copy &amp; Paste Roster Report Here'!$A533=DO$7,IF('Copy &amp; Paste Roster Report Here'!$M533="xxxxxxxxxxx",1,0),0)</f>
        <v>0</v>
      </c>
      <c r="DP536" s="125">
        <f t="shared" si="136"/>
        <v>0</v>
      </c>
      <c r="DQ536" s="126">
        <f t="shared" si="137"/>
        <v>0</v>
      </c>
    </row>
    <row r="537" spans="1:121" x14ac:dyDescent="0.25">
      <c r="A537" s="111">
        <f t="shared" si="123"/>
        <v>0</v>
      </c>
      <c r="B537" s="111">
        <f t="shared" si="124"/>
        <v>0</v>
      </c>
      <c r="C537" s="112">
        <f>+('Copy &amp; Paste Roster Report Here'!$P534-'Copy &amp; Paste Roster Report Here'!$O534)/30</f>
        <v>0</v>
      </c>
      <c r="D537" s="112">
        <f>+('Copy &amp; Paste Roster Report Here'!$P534-'Copy &amp; Paste Roster Report Here'!$O534)</f>
        <v>0</v>
      </c>
      <c r="E537" s="111">
        <f>'Copy &amp; Paste Roster Report Here'!N534</f>
        <v>0</v>
      </c>
      <c r="F537" s="111" t="str">
        <f t="shared" si="125"/>
        <v>N</v>
      </c>
      <c r="G537" s="111">
        <f>'Copy &amp; Paste Roster Report Here'!R534</f>
        <v>0</v>
      </c>
      <c r="H537" s="113">
        <f t="shared" si="126"/>
        <v>0</v>
      </c>
      <c r="I537" s="112">
        <f>IF(F537="N",$F$5-'Copy &amp; Paste Roster Report Here'!O534,+'Copy &amp; Paste Roster Report Here'!Q534-'Copy &amp; Paste Roster Report Here'!O534)</f>
        <v>0</v>
      </c>
      <c r="J537" s="114">
        <f t="shared" si="127"/>
        <v>0</v>
      </c>
      <c r="K537" s="114">
        <f t="shared" si="128"/>
        <v>0</v>
      </c>
      <c r="L537" s="115">
        <f>'Copy &amp; Paste Roster Report Here'!F534</f>
        <v>0</v>
      </c>
      <c r="M537" s="116">
        <f t="shared" si="129"/>
        <v>0</v>
      </c>
      <c r="N537" s="117">
        <f>IF('Copy &amp; Paste Roster Report Here'!$A534='Analytical Tests'!N$7,IF($F537="Y",+$H537*N$6,0),0)</f>
        <v>0</v>
      </c>
      <c r="O537" s="117">
        <f>IF('Copy &amp; Paste Roster Report Here'!$A534='Analytical Tests'!O$7,IF($F537="Y",+$H537*O$6,0),0)</f>
        <v>0</v>
      </c>
      <c r="P537" s="117">
        <f>IF('Copy &amp; Paste Roster Report Here'!$A534='Analytical Tests'!P$7,IF($F537="Y",+$H537*P$6,0),0)</f>
        <v>0</v>
      </c>
      <c r="Q537" s="117">
        <f>IF('Copy &amp; Paste Roster Report Here'!$A534='Analytical Tests'!Q$7,IF($F537="Y",+$H537*Q$6,0),0)</f>
        <v>0</v>
      </c>
      <c r="R537" s="117">
        <f>IF('Copy &amp; Paste Roster Report Here'!$A534='Analytical Tests'!R$7,IF($F537="Y",+$H537*R$6,0),0)</f>
        <v>0</v>
      </c>
      <c r="S537" s="117">
        <f>IF('Copy &amp; Paste Roster Report Here'!$A534='Analytical Tests'!S$7,IF($F537="Y",+$H537*S$6,0),0)</f>
        <v>0</v>
      </c>
      <c r="T537" s="117">
        <f>IF('Copy &amp; Paste Roster Report Here'!$A534='Analytical Tests'!T$7,IF($F537="Y",+$H537*T$6,0),0)</f>
        <v>0</v>
      </c>
      <c r="U537" s="117">
        <f>IF('Copy &amp; Paste Roster Report Here'!$A534='Analytical Tests'!U$7,IF($F537="Y",+$H537*U$6,0),0)</f>
        <v>0</v>
      </c>
      <c r="V537" s="117">
        <f>IF('Copy &amp; Paste Roster Report Here'!$A534='Analytical Tests'!V$7,IF($F537="Y",+$H537*V$6,0),0)</f>
        <v>0</v>
      </c>
      <c r="W537" s="117">
        <f>IF('Copy &amp; Paste Roster Report Here'!$A534='Analytical Tests'!W$7,IF($F537="Y",+$H537*W$6,0),0)</f>
        <v>0</v>
      </c>
      <c r="X537" s="117">
        <f>IF('Copy &amp; Paste Roster Report Here'!$A534='Analytical Tests'!X$7,IF($F537="Y",+$H537*X$6,0),0)</f>
        <v>0</v>
      </c>
      <c r="Y537" s="117" t="b">
        <f>IF('Copy &amp; Paste Roster Report Here'!$A534='Analytical Tests'!Y$7,IF($F537="N",IF($J537&gt;=$C537,Y$6,+($I537/$D537)*Y$6),0))</f>
        <v>0</v>
      </c>
      <c r="Z537" s="117" t="b">
        <f>IF('Copy &amp; Paste Roster Report Here'!$A534='Analytical Tests'!Z$7,IF($F537="N",IF($J537&gt;=$C537,Z$6,+($I537/$D537)*Z$6),0))</f>
        <v>0</v>
      </c>
      <c r="AA537" s="117" t="b">
        <f>IF('Copy &amp; Paste Roster Report Here'!$A534='Analytical Tests'!AA$7,IF($F537="N",IF($J537&gt;=$C537,AA$6,+($I537/$D537)*AA$6),0))</f>
        <v>0</v>
      </c>
      <c r="AB537" s="117" t="b">
        <f>IF('Copy &amp; Paste Roster Report Here'!$A534='Analytical Tests'!AB$7,IF($F537="N",IF($J537&gt;=$C537,AB$6,+($I537/$D537)*AB$6),0))</f>
        <v>0</v>
      </c>
      <c r="AC537" s="117" t="b">
        <f>IF('Copy &amp; Paste Roster Report Here'!$A534='Analytical Tests'!AC$7,IF($F537="N",IF($J537&gt;=$C537,AC$6,+($I537/$D537)*AC$6),0))</f>
        <v>0</v>
      </c>
      <c r="AD537" s="117" t="b">
        <f>IF('Copy &amp; Paste Roster Report Here'!$A534='Analytical Tests'!AD$7,IF($F537="N",IF($J537&gt;=$C537,AD$6,+($I537/$D537)*AD$6),0))</f>
        <v>0</v>
      </c>
      <c r="AE537" s="117" t="b">
        <f>IF('Copy &amp; Paste Roster Report Here'!$A534='Analytical Tests'!AE$7,IF($F537="N",IF($J537&gt;=$C537,AE$6,+($I537/$D537)*AE$6),0))</f>
        <v>0</v>
      </c>
      <c r="AF537" s="117" t="b">
        <f>IF('Copy &amp; Paste Roster Report Here'!$A534='Analytical Tests'!AF$7,IF($F537="N",IF($J537&gt;=$C537,AF$6,+($I537/$D537)*AF$6),0))</f>
        <v>0</v>
      </c>
      <c r="AG537" s="117" t="b">
        <f>IF('Copy &amp; Paste Roster Report Here'!$A534='Analytical Tests'!AG$7,IF($F537="N",IF($J537&gt;=$C537,AG$6,+($I537/$D537)*AG$6),0))</f>
        <v>0</v>
      </c>
      <c r="AH537" s="117" t="b">
        <f>IF('Copy &amp; Paste Roster Report Here'!$A534='Analytical Tests'!AH$7,IF($F537="N",IF($J537&gt;=$C537,AH$6,+($I537/$D537)*AH$6),0))</f>
        <v>0</v>
      </c>
      <c r="AI537" s="117" t="b">
        <f>IF('Copy &amp; Paste Roster Report Here'!$A534='Analytical Tests'!AI$7,IF($F537="N",IF($J537&gt;=$C537,AI$6,+($I537/$D537)*AI$6),0))</f>
        <v>0</v>
      </c>
      <c r="AJ537" s="79"/>
      <c r="AK537" s="118">
        <f>IF('Copy &amp; Paste Roster Report Here'!$A534=AK$7,IF('Copy &amp; Paste Roster Report Here'!$M534="FT",1,0),0)</f>
        <v>0</v>
      </c>
      <c r="AL537" s="118">
        <f>IF('Copy &amp; Paste Roster Report Here'!$A534=AL$7,IF('Copy &amp; Paste Roster Report Here'!$M534="FT",1,0),0)</f>
        <v>0</v>
      </c>
      <c r="AM537" s="118">
        <f>IF('Copy &amp; Paste Roster Report Here'!$A534=AM$7,IF('Copy &amp; Paste Roster Report Here'!$M534="FT",1,0),0)</f>
        <v>0</v>
      </c>
      <c r="AN537" s="118">
        <f>IF('Copy &amp; Paste Roster Report Here'!$A534=AN$7,IF('Copy &amp; Paste Roster Report Here'!$M534="FT",1,0),0)</f>
        <v>0</v>
      </c>
      <c r="AO537" s="118">
        <f>IF('Copy &amp; Paste Roster Report Here'!$A534=AO$7,IF('Copy &amp; Paste Roster Report Here'!$M534="FT",1,0),0)</f>
        <v>0</v>
      </c>
      <c r="AP537" s="118">
        <f>IF('Copy &amp; Paste Roster Report Here'!$A534=AP$7,IF('Copy &amp; Paste Roster Report Here'!$M534="FT",1,0),0)</f>
        <v>0</v>
      </c>
      <c r="AQ537" s="118">
        <f>IF('Copy &amp; Paste Roster Report Here'!$A534=AQ$7,IF('Copy &amp; Paste Roster Report Here'!$M534="FT",1,0),0)</f>
        <v>0</v>
      </c>
      <c r="AR537" s="118">
        <f>IF('Copy &amp; Paste Roster Report Here'!$A534=AR$7,IF('Copy &amp; Paste Roster Report Here'!$M534="FT",1,0),0)</f>
        <v>0</v>
      </c>
      <c r="AS537" s="118">
        <f>IF('Copy &amp; Paste Roster Report Here'!$A534=AS$7,IF('Copy &amp; Paste Roster Report Here'!$M534="FT",1,0),0)</f>
        <v>0</v>
      </c>
      <c r="AT537" s="118">
        <f>IF('Copy &amp; Paste Roster Report Here'!$A534=AT$7,IF('Copy &amp; Paste Roster Report Here'!$M534="FT",1,0),0)</f>
        <v>0</v>
      </c>
      <c r="AU537" s="118">
        <f>IF('Copy &amp; Paste Roster Report Here'!$A534=AU$7,IF('Copy &amp; Paste Roster Report Here'!$M534="FT",1,0),0)</f>
        <v>0</v>
      </c>
      <c r="AV537" s="73">
        <f t="shared" si="130"/>
        <v>0</v>
      </c>
      <c r="AW537" s="119">
        <f>IF('Copy &amp; Paste Roster Report Here'!$A534=AW$7,IF('Copy &amp; Paste Roster Report Here'!$M534="HT",1,0),0)</f>
        <v>0</v>
      </c>
      <c r="AX537" s="119">
        <f>IF('Copy &amp; Paste Roster Report Here'!$A534=AX$7,IF('Copy &amp; Paste Roster Report Here'!$M534="HT",1,0),0)</f>
        <v>0</v>
      </c>
      <c r="AY537" s="119">
        <f>IF('Copy &amp; Paste Roster Report Here'!$A534=AY$7,IF('Copy &amp; Paste Roster Report Here'!$M534="HT",1,0),0)</f>
        <v>0</v>
      </c>
      <c r="AZ537" s="119">
        <f>IF('Copy &amp; Paste Roster Report Here'!$A534=AZ$7,IF('Copy &amp; Paste Roster Report Here'!$M534="HT",1,0),0)</f>
        <v>0</v>
      </c>
      <c r="BA537" s="119">
        <f>IF('Copy &amp; Paste Roster Report Here'!$A534=BA$7,IF('Copy &amp; Paste Roster Report Here'!$M534="HT",1,0),0)</f>
        <v>0</v>
      </c>
      <c r="BB537" s="119">
        <f>IF('Copy &amp; Paste Roster Report Here'!$A534=BB$7,IF('Copy &amp; Paste Roster Report Here'!$M534="HT",1,0),0)</f>
        <v>0</v>
      </c>
      <c r="BC537" s="119">
        <f>IF('Copy &amp; Paste Roster Report Here'!$A534=BC$7,IF('Copy &amp; Paste Roster Report Here'!$M534="HT",1,0),0)</f>
        <v>0</v>
      </c>
      <c r="BD537" s="119">
        <f>IF('Copy &amp; Paste Roster Report Here'!$A534=BD$7,IF('Copy &amp; Paste Roster Report Here'!$M534="HT",1,0),0)</f>
        <v>0</v>
      </c>
      <c r="BE537" s="119">
        <f>IF('Copy &amp; Paste Roster Report Here'!$A534=BE$7,IF('Copy &amp; Paste Roster Report Here'!$M534="HT",1,0),0)</f>
        <v>0</v>
      </c>
      <c r="BF537" s="119">
        <f>IF('Copy &amp; Paste Roster Report Here'!$A534=BF$7,IF('Copy &amp; Paste Roster Report Here'!$M534="HT",1,0),0)</f>
        <v>0</v>
      </c>
      <c r="BG537" s="119">
        <f>IF('Copy &amp; Paste Roster Report Here'!$A534=BG$7,IF('Copy &amp; Paste Roster Report Here'!$M534="HT",1,0),0)</f>
        <v>0</v>
      </c>
      <c r="BH537" s="73">
        <f t="shared" si="131"/>
        <v>0</v>
      </c>
      <c r="BI537" s="120">
        <f>IF('Copy &amp; Paste Roster Report Here'!$A534=BI$7,IF('Copy &amp; Paste Roster Report Here'!$M534="MT",1,0),0)</f>
        <v>0</v>
      </c>
      <c r="BJ537" s="120">
        <f>IF('Copy &amp; Paste Roster Report Here'!$A534=BJ$7,IF('Copy &amp; Paste Roster Report Here'!$M534="MT",1,0),0)</f>
        <v>0</v>
      </c>
      <c r="BK537" s="120">
        <f>IF('Copy &amp; Paste Roster Report Here'!$A534=BK$7,IF('Copy &amp; Paste Roster Report Here'!$M534="MT",1,0),0)</f>
        <v>0</v>
      </c>
      <c r="BL537" s="120">
        <f>IF('Copy &amp; Paste Roster Report Here'!$A534=BL$7,IF('Copy &amp; Paste Roster Report Here'!$M534="MT",1,0),0)</f>
        <v>0</v>
      </c>
      <c r="BM537" s="120">
        <f>IF('Copy &amp; Paste Roster Report Here'!$A534=BM$7,IF('Copy &amp; Paste Roster Report Here'!$M534="MT",1,0),0)</f>
        <v>0</v>
      </c>
      <c r="BN537" s="120">
        <f>IF('Copy &amp; Paste Roster Report Here'!$A534=BN$7,IF('Copy &amp; Paste Roster Report Here'!$M534="MT",1,0),0)</f>
        <v>0</v>
      </c>
      <c r="BO537" s="120">
        <f>IF('Copy &amp; Paste Roster Report Here'!$A534=BO$7,IF('Copy &amp; Paste Roster Report Here'!$M534="MT",1,0),0)</f>
        <v>0</v>
      </c>
      <c r="BP537" s="120">
        <f>IF('Copy &amp; Paste Roster Report Here'!$A534=BP$7,IF('Copy &amp; Paste Roster Report Here'!$M534="MT",1,0),0)</f>
        <v>0</v>
      </c>
      <c r="BQ537" s="120">
        <f>IF('Copy &amp; Paste Roster Report Here'!$A534=BQ$7,IF('Copy &amp; Paste Roster Report Here'!$M534="MT",1,0),0)</f>
        <v>0</v>
      </c>
      <c r="BR537" s="120">
        <f>IF('Copy &amp; Paste Roster Report Here'!$A534=BR$7,IF('Copy &amp; Paste Roster Report Here'!$M534="MT",1,0),0)</f>
        <v>0</v>
      </c>
      <c r="BS537" s="120">
        <f>IF('Copy &amp; Paste Roster Report Here'!$A534=BS$7,IF('Copy &amp; Paste Roster Report Here'!$M534="MT",1,0),0)</f>
        <v>0</v>
      </c>
      <c r="BT537" s="73">
        <f t="shared" si="132"/>
        <v>0</v>
      </c>
      <c r="BU537" s="121">
        <f>IF('Copy &amp; Paste Roster Report Here'!$A534=BU$7,IF('Copy &amp; Paste Roster Report Here'!$M534="fy",1,0),0)</f>
        <v>0</v>
      </c>
      <c r="BV537" s="121">
        <f>IF('Copy &amp; Paste Roster Report Here'!$A534=BV$7,IF('Copy &amp; Paste Roster Report Here'!$M534="fy",1,0),0)</f>
        <v>0</v>
      </c>
      <c r="BW537" s="121">
        <f>IF('Copy &amp; Paste Roster Report Here'!$A534=BW$7,IF('Copy &amp; Paste Roster Report Here'!$M534="fy",1,0),0)</f>
        <v>0</v>
      </c>
      <c r="BX537" s="121">
        <f>IF('Copy &amp; Paste Roster Report Here'!$A534=BX$7,IF('Copy &amp; Paste Roster Report Here'!$M534="fy",1,0),0)</f>
        <v>0</v>
      </c>
      <c r="BY537" s="121">
        <f>IF('Copy &amp; Paste Roster Report Here'!$A534=BY$7,IF('Copy &amp; Paste Roster Report Here'!$M534="fy",1,0),0)</f>
        <v>0</v>
      </c>
      <c r="BZ537" s="121">
        <f>IF('Copy &amp; Paste Roster Report Here'!$A534=BZ$7,IF('Copy &amp; Paste Roster Report Here'!$M534="fy",1,0),0)</f>
        <v>0</v>
      </c>
      <c r="CA537" s="121">
        <f>IF('Copy &amp; Paste Roster Report Here'!$A534=CA$7,IF('Copy &amp; Paste Roster Report Here'!$M534="fy",1,0),0)</f>
        <v>0</v>
      </c>
      <c r="CB537" s="121">
        <f>IF('Copy &amp; Paste Roster Report Here'!$A534=CB$7,IF('Copy &amp; Paste Roster Report Here'!$M534="fy",1,0),0)</f>
        <v>0</v>
      </c>
      <c r="CC537" s="121">
        <f>IF('Copy &amp; Paste Roster Report Here'!$A534=CC$7,IF('Copy &amp; Paste Roster Report Here'!$M534="fy",1,0),0)</f>
        <v>0</v>
      </c>
      <c r="CD537" s="121">
        <f>IF('Copy &amp; Paste Roster Report Here'!$A534=CD$7,IF('Copy &amp; Paste Roster Report Here'!$M534="fy",1,0),0)</f>
        <v>0</v>
      </c>
      <c r="CE537" s="121">
        <f>IF('Copy &amp; Paste Roster Report Here'!$A534=CE$7,IF('Copy &amp; Paste Roster Report Here'!$M534="fy",1,0),0)</f>
        <v>0</v>
      </c>
      <c r="CF537" s="73">
        <f t="shared" si="133"/>
        <v>0</v>
      </c>
      <c r="CG537" s="122">
        <f>IF('Copy &amp; Paste Roster Report Here'!$A534=CG$7,IF('Copy &amp; Paste Roster Report Here'!$M534="RH",1,0),0)</f>
        <v>0</v>
      </c>
      <c r="CH537" s="122">
        <f>IF('Copy &amp; Paste Roster Report Here'!$A534=CH$7,IF('Copy &amp; Paste Roster Report Here'!$M534="RH",1,0),0)</f>
        <v>0</v>
      </c>
      <c r="CI537" s="122">
        <f>IF('Copy &amp; Paste Roster Report Here'!$A534=CI$7,IF('Copy &amp; Paste Roster Report Here'!$M534="RH",1,0),0)</f>
        <v>0</v>
      </c>
      <c r="CJ537" s="122">
        <f>IF('Copy &amp; Paste Roster Report Here'!$A534=CJ$7,IF('Copy &amp; Paste Roster Report Here'!$M534="RH",1,0),0)</f>
        <v>0</v>
      </c>
      <c r="CK537" s="122">
        <f>IF('Copy &amp; Paste Roster Report Here'!$A534=CK$7,IF('Copy &amp; Paste Roster Report Here'!$M534="RH",1,0),0)</f>
        <v>0</v>
      </c>
      <c r="CL537" s="122">
        <f>IF('Copy &amp; Paste Roster Report Here'!$A534=CL$7,IF('Copy &amp; Paste Roster Report Here'!$M534="RH",1,0),0)</f>
        <v>0</v>
      </c>
      <c r="CM537" s="122">
        <f>IF('Copy &amp; Paste Roster Report Here'!$A534=CM$7,IF('Copy &amp; Paste Roster Report Here'!$M534="RH",1,0),0)</f>
        <v>0</v>
      </c>
      <c r="CN537" s="122">
        <f>IF('Copy &amp; Paste Roster Report Here'!$A534=CN$7,IF('Copy &amp; Paste Roster Report Here'!$M534="RH",1,0),0)</f>
        <v>0</v>
      </c>
      <c r="CO537" s="122">
        <f>IF('Copy &amp; Paste Roster Report Here'!$A534=CO$7,IF('Copy &amp; Paste Roster Report Here'!$M534="RH",1,0),0)</f>
        <v>0</v>
      </c>
      <c r="CP537" s="122">
        <f>IF('Copy &amp; Paste Roster Report Here'!$A534=CP$7,IF('Copy &amp; Paste Roster Report Here'!$M534="RH",1,0),0)</f>
        <v>0</v>
      </c>
      <c r="CQ537" s="122">
        <f>IF('Copy &amp; Paste Roster Report Here'!$A534=CQ$7,IF('Copy &amp; Paste Roster Report Here'!$M534="RH",1,0),0)</f>
        <v>0</v>
      </c>
      <c r="CR537" s="73">
        <f t="shared" si="134"/>
        <v>0</v>
      </c>
      <c r="CS537" s="123">
        <f>IF('Copy &amp; Paste Roster Report Here'!$A534=CS$7,IF('Copy &amp; Paste Roster Report Here'!$M534="QT",1,0),0)</f>
        <v>0</v>
      </c>
      <c r="CT537" s="123">
        <f>IF('Copy &amp; Paste Roster Report Here'!$A534=CT$7,IF('Copy &amp; Paste Roster Report Here'!$M534="QT",1,0),0)</f>
        <v>0</v>
      </c>
      <c r="CU537" s="123">
        <f>IF('Copy &amp; Paste Roster Report Here'!$A534=CU$7,IF('Copy &amp; Paste Roster Report Here'!$M534="QT",1,0),0)</f>
        <v>0</v>
      </c>
      <c r="CV537" s="123">
        <f>IF('Copy &amp; Paste Roster Report Here'!$A534=CV$7,IF('Copy &amp; Paste Roster Report Here'!$M534="QT",1,0),0)</f>
        <v>0</v>
      </c>
      <c r="CW537" s="123">
        <f>IF('Copy &amp; Paste Roster Report Here'!$A534=CW$7,IF('Copy &amp; Paste Roster Report Here'!$M534="QT",1,0),0)</f>
        <v>0</v>
      </c>
      <c r="CX537" s="123">
        <f>IF('Copy &amp; Paste Roster Report Here'!$A534=CX$7,IF('Copy &amp; Paste Roster Report Here'!$M534="QT",1,0),0)</f>
        <v>0</v>
      </c>
      <c r="CY537" s="123">
        <f>IF('Copy &amp; Paste Roster Report Here'!$A534=CY$7,IF('Copy &amp; Paste Roster Report Here'!$M534="QT",1,0),0)</f>
        <v>0</v>
      </c>
      <c r="CZ537" s="123">
        <f>IF('Copy &amp; Paste Roster Report Here'!$A534=CZ$7,IF('Copy &amp; Paste Roster Report Here'!$M534="QT",1,0),0)</f>
        <v>0</v>
      </c>
      <c r="DA537" s="123">
        <f>IF('Copy &amp; Paste Roster Report Here'!$A534=DA$7,IF('Copy &amp; Paste Roster Report Here'!$M534="QT",1,0),0)</f>
        <v>0</v>
      </c>
      <c r="DB537" s="123">
        <f>IF('Copy &amp; Paste Roster Report Here'!$A534=DB$7,IF('Copy &amp; Paste Roster Report Here'!$M534="QT",1,0),0)</f>
        <v>0</v>
      </c>
      <c r="DC537" s="123">
        <f>IF('Copy &amp; Paste Roster Report Here'!$A534=DC$7,IF('Copy &amp; Paste Roster Report Here'!$M534="QT",1,0),0)</f>
        <v>0</v>
      </c>
      <c r="DD537" s="73">
        <f t="shared" si="135"/>
        <v>0</v>
      </c>
      <c r="DE537" s="124">
        <f>IF('Copy &amp; Paste Roster Report Here'!$A534=DE$7,IF('Copy &amp; Paste Roster Report Here'!$M534="xxxxxxxxxxx",1,0),0)</f>
        <v>0</v>
      </c>
      <c r="DF537" s="124">
        <f>IF('Copy &amp; Paste Roster Report Here'!$A534=DF$7,IF('Copy &amp; Paste Roster Report Here'!$M534="xxxxxxxxxxx",1,0),0)</f>
        <v>0</v>
      </c>
      <c r="DG537" s="124">
        <f>IF('Copy &amp; Paste Roster Report Here'!$A534=DG$7,IF('Copy &amp; Paste Roster Report Here'!$M534="xxxxxxxxxxx",1,0),0)</f>
        <v>0</v>
      </c>
      <c r="DH537" s="124">
        <f>IF('Copy &amp; Paste Roster Report Here'!$A534=DH$7,IF('Copy &amp; Paste Roster Report Here'!$M534="xxxxxxxxxxx",1,0),0)</f>
        <v>0</v>
      </c>
      <c r="DI537" s="124">
        <f>IF('Copy &amp; Paste Roster Report Here'!$A534=DI$7,IF('Copy &amp; Paste Roster Report Here'!$M534="xxxxxxxxxxx",1,0),0)</f>
        <v>0</v>
      </c>
      <c r="DJ537" s="124">
        <f>IF('Copy &amp; Paste Roster Report Here'!$A534=DJ$7,IF('Copy &amp; Paste Roster Report Here'!$M534="xxxxxxxxxxx",1,0),0)</f>
        <v>0</v>
      </c>
      <c r="DK537" s="124">
        <f>IF('Copy &amp; Paste Roster Report Here'!$A534=DK$7,IF('Copy &amp; Paste Roster Report Here'!$M534="xxxxxxxxxxx",1,0),0)</f>
        <v>0</v>
      </c>
      <c r="DL537" s="124">
        <f>IF('Copy &amp; Paste Roster Report Here'!$A534=DL$7,IF('Copy &amp; Paste Roster Report Here'!$M534="xxxxxxxxxxx",1,0),0)</f>
        <v>0</v>
      </c>
      <c r="DM537" s="124">
        <f>IF('Copy &amp; Paste Roster Report Here'!$A534=DM$7,IF('Copy &amp; Paste Roster Report Here'!$M534="xxxxxxxxxxx",1,0),0)</f>
        <v>0</v>
      </c>
      <c r="DN537" s="124">
        <f>IF('Copy &amp; Paste Roster Report Here'!$A534=DN$7,IF('Copy &amp; Paste Roster Report Here'!$M534="xxxxxxxxxxx",1,0),0)</f>
        <v>0</v>
      </c>
      <c r="DO537" s="124">
        <f>IF('Copy &amp; Paste Roster Report Here'!$A534=DO$7,IF('Copy &amp; Paste Roster Report Here'!$M534="xxxxxxxxxxx",1,0),0)</f>
        <v>0</v>
      </c>
      <c r="DP537" s="125">
        <f t="shared" si="136"/>
        <v>0</v>
      </c>
      <c r="DQ537" s="126">
        <f t="shared" si="137"/>
        <v>0</v>
      </c>
    </row>
    <row r="538" spans="1:121" x14ac:dyDescent="0.25">
      <c r="A538" s="111">
        <f t="shared" si="123"/>
        <v>0</v>
      </c>
      <c r="B538" s="111">
        <f t="shared" si="124"/>
        <v>0</v>
      </c>
      <c r="C538" s="112">
        <f>+('Copy &amp; Paste Roster Report Here'!$P535-'Copy &amp; Paste Roster Report Here'!$O535)/30</f>
        <v>0</v>
      </c>
      <c r="D538" s="112">
        <f>+('Copy &amp; Paste Roster Report Here'!$P535-'Copy &amp; Paste Roster Report Here'!$O535)</f>
        <v>0</v>
      </c>
      <c r="E538" s="111">
        <f>'Copy &amp; Paste Roster Report Here'!N535</f>
        <v>0</v>
      </c>
      <c r="F538" s="111" t="str">
        <f t="shared" si="125"/>
        <v>N</v>
      </c>
      <c r="G538" s="111">
        <f>'Copy &amp; Paste Roster Report Here'!R535</f>
        <v>0</v>
      </c>
      <c r="H538" s="113">
        <f t="shared" si="126"/>
        <v>0</v>
      </c>
      <c r="I538" s="112">
        <f>IF(F538="N",$F$5-'Copy &amp; Paste Roster Report Here'!O535,+'Copy &amp; Paste Roster Report Here'!Q535-'Copy &amp; Paste Roster Report Here'!O535)</f>
        <v>0</v>
      </c>
      <c r="J538" s="114">
        <f t="shared" si="127"/>
        <v>0</v>
      </c>
      <c r="K538" s="114">
        <f t="shared" si="128"/>
        <v>0</v>
      </c>
      <c r="L538" s="115">
        <f>'Copy &amp; Paste Roster Report Here'!F535</f>
        <v>0</v>
      </c>
      <c r="M538" s="116">
        <f t="shared" si="129"/>
        <v>0</v>
      </c>
      <c r="N538" s="117">
        <f>IF('Copy &amp; Paste Roster Report Here'!$A535='Analytical Tests'!N$7,IF($F538="Y",+$H538*N$6,0),0)</f>
        <v>0</v>
      </c>
      <c r="O538" s="117">
        <f>IF('Copy &amp; Paste Roster Report Here'!$A535='Analytical Tests'!O$7,IF($F538="Y",+$H538*O$6,0),0)</f>
        <v>0</v>
      </c>
      <c r="P538" s="117">
        <f>IF('Copy &amp; Paste Roster Report Here'!$A535='Analytical Tests'!P$7,IF($F538="Y",+$H538*P$6,0),0)</f>
        <v>0</v>
      </c>
      <c r="Q538" s="117">
        <f>IF('Copy &amp; Paste Roster Report Here'!$A535='Analytical Tests'!Q$7,IF($F538="Y",+$H538*Q$6,0),0)</f>
        <v>0</v>
      </c>
      <c r="R538" s="117">
        <f>IF('Copy &amp; Paste Roster Report Here'!$A535='Analytical Tests'!R$7,IF($F538="Y",+$H538*R$6,0),0)</f>
        <v>0</v>
      </c>
      <c r="S538" s="117">
        <f>IF('Copy &amp; Paste Roster Report Here'!$A535='Analytical Tests'!S$7,IF($F538="Y",+$H538*S$6,0),0)</f>
        <v>0</v>
      </c>
      <c r="T538" s="117">
        <f>IF('Copy &amp; Paste Roster Report Here'!$A535='Analytical Tests'!T$7,IF($F538="Y",+$H538*T$6,0),0)</f>
        <v>0</v>
      </c>
      <c r="U538" s="117">
        <f>IF('Copy &amp; Paste Roster Report Here'!$A535='Analytical Tests'!U$7,IF($F538="Y",+$H538*U$6,0),0)</f>
        <v>0</v>
      </c>
      <c r="V538" s="117">
        <f>IF('Copy &amp; Paste Roster Report Here'!$A535='Analytical Tests'!V$7,IF($F538="Y",+$H538*V$6,0),0)</f>
        <v>0</v>
      </c>
      <c r="W538" s="117">
        <f>IF('Copy &amp; Paste Roster Report Here'!$A535='Analytical Tests'!W$7,IF($F538="Y",+$H538*W$6,0),0)</f>
        <v>0</v>
      </c>
      <c r="X538" s="117">
        <f>IF('Copy &amp; Paste Roster Report Here'!$A535='Analytical Tests'!X$7,IF($F538="Y",+$H538*X$6,0),0)</f>
        <v>0</v>
      </c>
      <c r="Y538" s="117" t="b">
        <f>IF('Copy &amp; Paste Roster Report Here'!$A535='Analytical Tests'!Y$7,IF($F538="N",IF($J538&gt;=$C538,Y$6,+($I538/$D538)*Y$6),0))</f>
        <v>0</v>
      </c>
      <c r="Z538" s="117" t="b">
        <f>IF('Copy &amp; Paste Roster Report Here'!$A535='Analytical Tests'!Z$7,IF($F538="N",IF($J538&gt;=$C538,Z$6,+($I538/$D538)*Z$6),0))</f>
        <v>0</v>
      </c>
      <c r="AA538" s="117" t="b">
        <f>IF('Copy &amp; Paste Roster Report Here'!$A535='Analytical Tests'!AA$7,IF($F538="N",IF($J538&gt;=$C538,AA$6,+($I538/$D538)*AA$6),0))</f>
        <v>0</v>
      </c>
      <c r="AB538" s="117" t="b">
        <f>IF('Copy &amp; Paste Roster Report Here'!$A535='Analytical Tests'!AB$7,IF($F538="N",IF($J538&gt;=$C538,AB$6,+($I538/$D538)*AB$6),0))</f>
        <v>0</v>
      </c>
      <c r="AC538" s="117" t="b">
        <f>IF('Copy &amp; Paste Roster Report Here'!$A535='Analytical Tests'!AC$7,IF($F538="N",IF($J538&gt;=$C538,AC$6,+($I538/$D538)*AC$6),0))</f>
        <v>0</v>
      </c>
      <c r="AD538" s="117" t="b">
        <f>IF('Copy &amp; Paste Roster Report Here'!$A535='Analytical Tests'!AD$7,IF($F538="N",IF($J538&gt;=$C538,AD$6,+($I538/$D538)*AD$6),0))</f>
        <v>0</v>
      </c>
      <c r="AE538" s="117" t="b">
        <f>IF('Copy &amp; Paste Roster Report Here'!$A535='Analytical Tests'!AE$7,IF($F538="N",IF($J538&gt;=$C538,AE$6,+($I538/$D538)*AE$6),0))</f>
        <v>0</v>
      </c>
      <c r="AF538" s="117" t="b">
        <f>IF('Copy &amp; Paste Roster Report Here'!$A535='Analytical Tests'!AF$7,IF($F538="N",IF($J538&gt;=$C538,AF$6,+($I538/$D538)*AF$6),0))</f>
        <v>0</v>
      </c>
      <c r="AG538" s="117" t="b">
        <f>IF('Copy &amp; Paste Roster Report Here'!$A535='Analytical Tests'!AG$7,IF($F538="N",IF($J538&gt;=$C538,AG$6,+($I538/$D538)*AG$6),0))</f>
        <v>0</v>
      </c>
      <c r="AH538" s="117" t="b">
        <f>IF('Copy &amp; Paste Roster Report Here'!$A535='Analytical Tests'!AH$7,IF($F538="N",IF($J538&gt;=$C538,AH$6,+($I538/$D538)*AH$6),0))</f>
        <v>0</v>
      </c>
      <c r="AI538" s="117" t="b">
        <f>IF('Copy &amp; Paste Roster Report Here'!$A535='Analytical Tests'!AI$7,IF($F538="N",IF($J538&gt;=$C538,AI$6,+($I538/$D538)*AI$6),0))</f>
        <v>0</v>
      </c>
      <c r="AJ538" s="79"/>
      <c r="AK538" s="118">
        <f>IF('Copy &amp; Paste Roster Report Here'!$A535=AK$7,IF('Copy &amp; Paste Roster Report Here'!$M535="FT",1,0),0)</f>
        <v>0</v>
      </c>
      <c r="AL538" s="118">
        <f>IF('Copy &amp; Paste Roster Report Here'!$A535=AL$7,IF('Copy &amp; Paste Roster Report Here'!$M535="FT",1,0),0)</f>
        <v>0</v>
      </c>
      <c r="AM538" s="118">
        <f>IF('Copy &amp; Paste Roster Report Here'!$A535=AM$7,IF('Copy &amp; Paste Roster Report Here'!$M535="FT",1,0),0)</f>
        <v>0</v>
      </c>
      <c r="AN538" s="118">
        <f>IF('Copy &amp; Paste Roster Report Here'!$A535=AN$7,IF('Copy &amp; Paste Roster Report Here'!$M535="FT",1,0),0)</f>
        <v>0</v>
      </c>
      <c r="AO538" s="118">
        <f>IF('Copy &amp; Paste Roster Report Here'!$A535=AO$7,IF('Copy &amp; Paste Roster Report Here'!$M535="FT",1,0),0)</f>
        <v>0</v>
      </c>
      <c r="AP538" s="118">
        <f>IF('Copy &amp; Paste Roster Report Here'!$A535=AP$7,IF('Copy &amp; Paste Roster Report Here'!$M535="FT",1,0),0)</f>
        <v>0</v>
      </c>
      <c r="AQ538" s="118">
        <f>IF('Copy &amp; Paste Roster Report Here'!$A535=AQ$7,IF('Copy &amp; Paste Roster Report Here'!$M535="FT",1,0),0)</f>
        <v>0</v>
      </c>
      <c r="AR538" s="118">
        <f>IF('Copy &amp; Paste Roster Report Here'!$A535=AR$7,IF('Copy &amp; Paste Roster Report Here'!$M535="FT",1,0),0)</f>
        <v>0</v>
      </c>
      <c r="AS538" s="118">
        <f>IF('Copy &amp; Paste Roster Report Here'!$A535=AS$7,IF('Copy &amp; Paste Roster Report Here'!$M535="FT",1,0),0)</f>
        <v>0</v>
      </c>
      <c r="AT538" s="118">
        <f>IF('Copy &amp; Paste Roster Report Here'!$A535=AT$7,IF('Copy &amp; Paste Roster Report Here'!$M535="FT",1,0),0)</f>
        <v>0</v>
      </c>
      <c r="AU538" s="118">
        <f>IF('Copy &amp; Paste Roster Report Here'!$A535=AU$7,IF('Copy &amp; Paste Roster Report Here'!$M535="FT",1,0),0)</f>
        <v>0</v>
      </c>
      <c r="AV538" s="73">
        <f t="shared" si="130"/>
        <v>0</v>
      </c>
      <c r="AW538" s="119">
        <f>IF('Copy &amp; Paste Roster Report Here'!$A535=AW$7,IF('Copy &amp; Paste Roster Report Here'!$M535="HT",1,0),0)</f>
        <v>0</v>
      </c>
      <c r="AX538" s="119">
        <f>IF('Copy &amp; Paste Roster Report Here'!$A535=AX$7,IF('Copy &amp; Paste Roster Report Here'!$M535="HT",1,0),0)</f>
        <v>0</v>
      </c>
      <c r="AY538" s="119">
        <f>IF('Copy &amp; Paste Roster Report Here'!$A535=AY$7,IF('Copy &amp; Paste Roster Report Here'!$M535="HT",1,0),0)</f>
        <v>0</v>
      </c>
      <c r="AZ538" s="119">
        <f>IF('Copy &amp; Paste Roster Report Here'!$A535=AZ$7,IF('Copy &amp; Paste Roster Report Here'!$M535="HT",1,0),0)</f>
        <v>0</v>
      </c>
      <c r="BA538" s="119">
        <f>IF('Copy &amp; Paste Roster Report Here'!$A535=BA$7,IF('Copy &amp; Paste Roster Report Here'!$M535="HT",1,0),0)</f>
        <v>0</v>
      </c>
      <c r="BB538" s="119">
        <f>IF('Copy &amp; Paste Roster Report Here'!$A535=BB$7,IF('Copy &amp; Paste Roster Report Here'!$M535="HT",1,0),0)</f>
        <v>0</v>
      </c>
      <c r="BC538" s="119">
        <f>IF('Copy &amp; Paste Roster Report Here'!$A535=BC$7,IF('Copy &amp; Paste Roster Report Here'!$M535="HT",1,0),0)</f>
        <v>0</v>
      </c>
      <c r="BD538" s="119">
        <f>IF('Copy &amp; Paste Roster Report Here'!$A535=BD$7,IF('Copy &amp; Paste Roster Report Here'!$M535="HT",1,0),0)</f>
        <v>0</v>
      </c>
      <c r="BE538" s="119">
        <f>IF('Copy &amp; Paste Roster Report Here'!$A535=BE$7,IF('Copy &amp; Paste Roster Report Here'!$M535="HT",1,0),0)</f>
        <v>0</v>
      </c>
      <c r="BF538" s="119">
        <f>IF('Copy &amp; Paste Roster Report Here'!$A535=BF$7,IF('Copy &amp; Paste Roster Report Here'!$M535="HT",1,0),0)</f>
        <v>0</v>
      </c>
      <c r="BG538" s="119">
        <f>IF('Copy &amp; Paste Roster Report Here'!$A535=BG$7,IF('Copy &amp; Paste Roster Report Here'!$M535="HT",1,0),0)</f>
        <v>0</v>
      </c>
      <c r="BH538" s="73">
        <f t="shared" si="131"/>
        <v>0</v>
      </c>
      <c r="BI538" s="120">
        <f>IF('Copy &amp; Paste Roster Report Here'!$A535=BI$7,IF('Copy &amp; Paste Roster Report Here'!$M535="MT",1,0),0)</f>
        <v>0</v>
      </c>
      <c r="BJ538" s="120">
        <f>IF('Copy &amp; Paste Roster Report Here'!$A535=BJ$7,IF('Copy &amp; Paste Roster Report Here'!$M535="MT",1,0),0)</f>
        <v>0</v>
      </c>
      <c r="BK538" s="120">
        <f>IF('Copy &amp; Paste Roster Report Here'!$A535=BK$7,IF('Copy &amp; Paste Roster Report Here'!$M535="MT",1,0),0)</f>
        <v>0</v>
      </c>
      <c r="BL538" s="120">
        <f>IF('Copy &amp; Paste Roster Report Here'!$A535=BL$7,IF('Copy &amp; Paste Roster Report Here'!$M535="MT",1,0),0)</f>
        <v>0</v>
      </c>
      <c r="BM538" s="120">
        <f>IF('Copy &amp; Paste Roster Report Here'!$A535=BM$7,IF('Copy &amp; Paste Roster Report Here'!$M535="MT",1,0),0)</f>
        <v>0</v>
      </c>
      <c r="BN538" s="120">
        <f>IF('Copy &amp; Paste Roster Report Here'!$A535=BN$7,IF('Copy &amp; Paste Roster Report Here'!$M535="MT",1,0),0)</f>
        <v>0</v>
      </c>
      <c r="BO538" s="120">
        <f>IF('Copy &amp; Paste Roster Report Here'!$A535=BO$7,IF('Copy &amp; Paste Roster Report Here'!$M535="MT",1,0),0)</f>
        <v>0</v>
      </c>
      <c r="BP538" s="120">
        <f>IF('Copy &amp; Paste Roster Report Here'!$A535=BP$7,IF('Copy &amp; Paste Roster Report Here'!$M535="MT",1,0),0)</f>
        <v>0</v>
      </c>
      <c r="BQ538" s="120">
        <f>IF('Copy &amp; Paste Roster Report Here'!$A535=BQ$7,IF('Copy &amp; Paste Roster Report Here'!$M535="MT",1,0),0)</f>
        <v>0</v>
      </c>
      <c r="BR538" s="120">
        <f>IF('Copy &amp; Paste Roster Report Here'!$A535=BR$7,IF('Copy &amp; Paste Roster Report Here'!$M535="MT",1,0),0)</f>
        <v>0</v>
      </c>
      <c r="BS538" s="120">
        <f>IF('Copy &amp; Paste Roster Report Here'!$A535=BS$7,IF('Copy &amp; Paste Roster Report Here'!$M535="MT",1,0),0)</f>
        <v>0</v>
      </c>
      <c r="BT538" s="73">
        <f t="shared" si="132"/>
        <v>0</v>
      </c>
      <c r="BU538" s="121">
        <f>IF('Copy &amp; Paste Roster Report Here'!$A535=BU$7,IF('Copy &amp; Paste Roster Report Here'!$M535="fy",1,0),0)</f>
        <v>0</v>
      </c>
      <c r="BV538" s="121">
        <f>IF('Copy &amp; Paste Roster Report Here'!$A535=BV$7,IF('Copy &amp; Paste Roster Report Here'!$M535="fy",1,0),0)</f>
        <v>0</v>
      </c>
      <c r="BW538" s="121">
        <f>IF('Copy &amp; Paste Roster Report Here'!$A535=BW$7,IF('Copy &amp; Paste Roster Report Here'!$M535="fy",1,0),0)</f>
        <v>0</v>
      </c>
      <c r="BX538" s="121">
        <f>IF('Copy &amp; Paste Roster Report Here'!$A535=BX$7,IF('Copy &amp; Paste Roster Report Here'!$M535="fy",1,0),0)</f>
        <v>0</v>
      </c>
      <c r="BY538" s="121">
        <f>IF('Copy &amp; Paste Roster Report Here'!$A535=BY$7,IF('Copy &amp; Paste Roster Report Here'!$M535="fy",1,0),0)</f>
        <v>0</v>
      </c>
      <c r="BZ538" s="121">
        <f>IF('Copy &amp; Paste Roster Report Here'!$A535=BZ$7,IF('Copy &amp; Paste Roster Report Here'!$M535="fy",1,0),0)</f>
        <v>0</v>
      </c>
      <c r="CA538" s="121">
        <f>IF('Copy &amp; Paste Roster Report Here'!$A535=CA$7,IF('Copy &amp; Paste Roster Report Here'!$M535="fy",1,0),0)</f>
        <v>0</v>
      </c>
      <c r="CB538" s="121">
        <f>IF('Copy &amp; Paste Roster Report Here'!$A535=CB$7,IF('Copy &amp; Paste Roster Report Here'!$M535="fy",1,0),0)</f>
        <v>0</v>
      </c>
      <c r="CC538" s="121">
        <f>IF('Copy &amp; Paste Roster Report Here'!$A535=CC$7,IF('Copy &amp; Paste Roster Report Here'!$M535="fy",1,0),0)</f>
        <v>0</v>
      </c>
      <c r="CD538" s="121">
        <f>IF('Copy &amp; Paste Roster Report Here'!$A535=CD$7,IF('Copy &amp; Paste Roster Report Here'!$M535="fy",1,0),0)</f>
        <v>0</v>
      </c>
      <c r="CE538" s="121">
        <f>IF('Copy &amp; Paste Roster Report Here'!$A535=CE$7,IF('Copy &amp; Paste Roster Report Here'!$M535="fy",1,0),0)</f>
        <v>0</v>
      </c>
      <c r="CF538" s="73">
        <f t="shared" si="133"/>
        <v>0</v>
      </c>
      <c r="CG538" s="122">
        <f>IF('Copy &amp; Paste Roster Report Here'!$A535=CG$7,IF('Copy &amp; Paste Roster Report Here'!$M535="RH",1,0),0)</f>
        <v>0</v>
      </c>
      <c r="CH538" s="122">
        <f>IF('Copy &amp; Paste Roster Report Here'!$A535=CH$7,IF('Copy &amp; Paste Roster Report Here'!$M535="RH",1,0),0)</f>
        <v>0</v>
      </c>
      <c r="CI538" s="122">
        <f>IF('Copy &amp; Paste Roster Report Here'!$A535=CI$7,IF('Copy &amp; Paste Roster Report Here'!$M535="RH",1,0),0)</f>
        <v>0</v>
      </c>
      <c r="CJ538" s="122">
        <f>IF('Copy &amp; Paste Roster Report Here'!$A535=CJ$7,IF('Copy &amp; Paste Roster Report Here'!$M535="RH",1,0),0)</f>
        <v>0</v>
      </c>
      <c r="CK538" s="122">
        <f>IF('Copy &amp; Paste Roster Report Here'!$A535=CK$7,IF('Copy &amp; Paste Roster Report Here'!$M535="RH",1,0),0)</f>
        <v>0</v>
      </c>
      <c r="CL538" s="122">
        <f>IF('Copy &amp; Paste Roster Report Here'!$A535=CL$7,IF('Copy &amp; Paste Roster Report Here'!$M535="RH",1,0),0)</f>
        <v>0</v>
      </c>
      <c r="CM538" s="122">
        <f>IF('Copy &amp; Paste Roster Report Here'!$A535=CM$7,IF('Copy &amp; Paste Roster Report Here'!$M535="RH",1,0),0)</f>
        <v>0</v>
      </c>
      <c r="CN538" s="122">
        <f>IF('Copy &amp; Paste Roster Report Here'!$A535=CN$7,IF('Copy &amp; Paste Roster Report Here'!$M535="RH",1,0),0)</f>
        <v>0</v>
      </c>
      <c r="CO538" s="122">
        <f>IF('Copy &amp; Paste Roster Report Here'!$A535=CO$7,IF('Copy &amp; Paste Roster Report Here'!$M535="RH",1,0),0)</f>
        <v>0</v>
      </c>
      <c r="CP538" s="122">
        <f>IF('Copy &amp; Paste Roster Report Here'!$A535=CP$7,IF('Copy &amp; Paste Roster Report Here'!$M535="RH",1,0),0)</f>
        <v>0</v>
      </c>
      <c r="CQ538" s="122">
        <f>IF('Copy &amp; Paste Roster Report Here'!$A535=CQ$7,IF('Copy &amp; Paste Roster Report Here'!$M535="RH",1,0),0)</f>
        <v>0</v>
      </c>
      <c r="CR538" s="73">
        <f t="shared" si="134"/>
        <v>0</v>
      </c>
      <c r="CS538" s="123">
        <f>IF('Copy &amp; Paste Roster Report Here'!$A535=CS$7,IF('Copy &amp; Paste Roster Report Here'!$M535="QT",1,0),0)</f>
        <v>0</v>
      </c>
      <c r="CT538" s="123">
        <f>IF('Copy &amp; Paste Roster Report Here'!$A535=CT$7,IF('Copy &amp; Paste Roster Report Here'!$M535="QT",1,0),0)</f>
        <v>0</v>
      </c>
      <c r="CU538" s="123">
        <f>IF('Copy &amp; Paste Roster Report Here'!$A535=CU$7,IF('Copy &amp; Paste Roster Report Here'!$M535="QT",1,0),0)</f>
        <v>0</v>
      </c>
      <c r="CV538" s="123">
        <f>IF('Copy &amp; Paste Roster Report Here'!$A535=CV$7,IF('Copy &amp; Paste Roster Report Here'!$M535="QT",1,0),0)</f>
        <v>0</v>
      </c>
      <c r="CW538" s="123">
        <f>IF('Copy &amp; Paste Roster Report Here'!$A535=CW$7,IF('Copy &amp; Paste Roster Report Here'!$M535="QT",1,0),0)</f>
        <v>0</v>
      </c>
      <c r="CX538" s="123">
        <f>IF('Copy &amp; Paste Roster Report Here'!$A535=CX$7,IF('Copy &amp; Paste Roster Report Here'!$M535="QT",1,0),0)</f>
        <v>0</v>
      </c>
      <c r="CY538" s="123">
        <f>IF('Copy &amp; Paste Roster Report Here'!$A535=CY$7,IF('Copy &amp; Paste Roster Report Here'!$M535="QT",1,0),0)</f>
        <v>0</v>
      </c>
      <c r="CZ538" s="123">
        <f>IF('Copy &amp; Paste Roster Report Here'!$A535=CZ$7,IF('Copy &amp; Paste Roster Report Here'!$M535="QT",1,0),0)</f>
        <v>0</v>
      </c>
      <c r="DA538" s="123">
        <f>IF('Copy &amp; Paste Roster Report Here'!$A535=DA$7,IF('Copy &amp; Paste Roster Report Here'!$M535="QT",1,0),0)</f>
        <v>0</v>
      </c>
      <c r="DB538" s="123">
        <f>IF('Copy &amp; Paste Roster Report Here'!$A535=DB$7,IF('Copy &amp; Paste Roster Report Here'!$M535="QT",1,0),0)</f>
        <v>0</v>
      </c>
      <c r="DC538" s="123">
        <f>IF('Copy &amp; Paste Roster Report Here'!$A535=DC$7,IF('Copy &amp; Paste Roster Report Here'!$M535="QT",1,0),0)</f>
        <v>0</v>
      </c>
      <c r="DD538" s="73">
        <f t="shared" si="135"/>
        <v>0</v>
      </c>
      <c r="DE538" s="124">
        <f>IF('Copy &amp; Paste Roster Report Here'!$A535=DE$7,IF('Copy &amp; Paste Roster Report Here'!$M535="xxxxxxxxxxx",1,0),0)</f>
        <v>0</v>
      </c>
      <c r="DF538" s="124">
        <f>IF('Copy &amp; Paste Roster Report Here'!$A535=DF$7,IF('Copy &amp; Paste Roster Report Here'!$M535="xxxxxxxxxxx",1,0),0)</f>
        <v>0</v>
      </c>
      <c r="DG538" s="124">
        <f>IF('Copy &amp; Paste Roster Report Here'!$A535=DG$7,IF('Copy &amp; Paste Roster Report Here'!$M535="xxxxxxxxxxx",1,0),0)</f>
        <v>0</v>
      </c>
      <c r="DH538" s="124">
        <f>IF('Copy &amp; Paste Roster Report Here'!$A535=DH$7,IF('Copy &amp; Paste Roster Report Here'!$M535="xxxxxxxxxxx",1,0),0)</f>
        <v>0</v>
      </c>
      <c r="DI538" s="124">
        <f>IF('Copy &amp; Paste Roster Report Here'!$A535=DI$7,IF('Copy &amp; Paste Roster Report Here'!$M535="xxxxxxxxxxx",1,0),0)</f>
        <v>0</v>
      </c>
      <c r="DJ538" s="124">
        <f>IF('Copy &amp; Paste Roster Report Here'!$A535=DJ$7,IF('Copy &amp; Paste Roster Report Here'!$M535="xxxxxxxxxxx",1,0),0)</f>
        <v>0</v>
      </c>
      <c r="DK538" s="124">
        <f>IF('Copy &amp; Paste Roster Report Here'!$A535=DK$7,IF('Copy &amp; Paste Roster Report Here'!$M535="xxxxxxxxxxx",1,0),0)</f>
        <v>0</v>
      </c>
      <c r="DL538" s="124">
        <f>IF('Copy &amp; Paste Roster Report Here'!$A535=DL$7,IF('Copy &amp; Paste Roster Report Here'!$M535="xxxxxxxxxxx",1,0),0)</f>
        <v>0</v>
      </c>
      <c r="DM538" s="124">
        <f>IF('Copy &amp; Paste Roster Report Here'!$A535=DM$7,IF('Copy &amp; Paste Roster Report Here'!$M535="xxxxxxxxxxx",1,0),0)</f>
        <v>0</v>
      </c>
      <c r="DN538" s="124">
        <f>IF('Copy &amp; Paste Roster Report Here'!$A535=DN$7,IF('Copy &amp; Paste Roster Report Here'!$M535="xxxxxxxxxxx",1,0),0)</f>
        <v>0</v>
      </c>
      <c r="DO538" s="124">
        <f>IF('Copy &amp; Paste Roster Report Here'!$A535=DO$7,IF('Copy &amp; Paste Roster Report Here'!$M535="xxxxxxxxxxx",1,0),0)</f>
        <v>0</v>
      </c>
      <c r="DP538" s="125">
        <f t="shared" si="136"/>
        <v>0</v>
      </c>
      <c r="DQ538" s="126">
        <f t="shared" si="137"/>
        <v>0</v>
      </c>
    </row>
    <row r="539" spans="1:121" x14ac:dyDescent="0.25">
      <c r="A539" s="111">
        <f t="shared" si="123"/>
        <v>0</v>
      </c>
      <c r="B539" s="111">
        <f t="shared" si="124"/>
        <v>0</v>
      </c>
      <c r="C539" s="112">
        <f>+('Copy &amp; Paste Roster Report Here'!$P536-'Copy &amp; Paste Roster Report Here'!$O536)/30</f>
        <v>0</v>
      </c>
      <c r="D539" s="112">
        <f>+('Copy &amp; Paste Roster Report Here'!$P536-'Copy &amp; Paste Roster Report Here'!$O536)</f>
        <v>0</v>
      </c>
      <c r="E539" s="111">
        <f>'Copy &amp; Paste Roster Report Here'!N536</f>
        <v>0</v>
      </c>
      <c r="F539" s="111" t="str">
        <f t="shared" si="125"/>
        <v>N</v>
      </c>
      <c r="G539" s="111">
        <f>'Copy &amp; Paste Roster Report Here'!R536</f>
        <v>0</v>
      </c>
      <c r="H539" s="113">
        <f t="shared" si="126"/>
        <v>0</v>
      </c>
      <c r="I539" s="112">
        <f>IF(F539="N",$F$5-'Copy &amp; Paste Roster Report Here'!O536,+'Copy &amp; Paste Roster Report Here'!Q536-'Copy &amp; Paste Roster Report Here'!O536)</f>
        <v>0</v>
      </c>
      <c r="J539" s="114">
        <f t="shared" si="127"/>
        <v>0</v>
      </c>
      <c r="K539" s="114">
        <f t="shared" si="128"/>
        <v>0</v>
      </c>
      <c r="L539" s="115">
        <f>'Copy &amp; Paste Roster Report Here'!F536</f>
        <v>0</v>
      </c>
      <c r="M539" s="116">
        <f t="shared" si="129"/>
        <v>0</v>
      </c>
      <c r="N539" s="117">
        <f>IF('Copy &amp; Paste Roster Report Here'!$A536='Analytical Tests'!N$7,IF($F539="Y",+$H539*N$6,0),0)</f>
        <v>0</v>
      </c>
      <c r="O539" s="117">
        <f>IF('Copy &amp; Paste Roster Report Here'!$A536='Analytical Tests'!O$7,IF($F539="Y",+$H539*O$6,0),0)</f>
        <v>0</v>
      </c>
      <c r="P539" s="117">
        <f>IF('Copy &amp; Paste Roster Report Here'!$A536='Analytical Tests'!P$7,IF($F539="Y",+$H539*P$6,0),0)</f>
        <v>0</v>
      </c>
      <c r="Q539" s="117">
        <f>IF('Copy &amp; Paste Roster Report Here'!$A536='Analytical Tests'!Q$7,IF($F539="Y",+$H539*Q$6,0),0)</f>
        <v>0</v>
      </c>
      <c r="R539" s="117">
        <f>IF('Copy &amp; Paste Roster Report Here'!$A536='Analytical Tests'!R$7,IF($F539="Y",+$H539*R$6,0),0)</f>
        <v>0</v>
      </c>
      <c r="S539" s="117">
        <f>IF('Copy &amp; Paste Roster Report Here'!$A536='Analytical Tests'!S$7,IF($F539="Y",+$H539*S$6,0),0)</f>
        <v>0</v>
      </c>
      <c r="T539" s="117">
        <f>IF('Copy &amp; Paste Roster Report Here'!$A536='Analytical Tests'!T$7,IF($F539="Y",+$H539*T$6,0),0)</f>
        <v>0</v>
      </c>
      <c r="U539" s="117">
        <f>IF('Copy &amp; Paste Roster Report Here'!$A536='Analytical Tests'!U$7,IF($F539="Y",+$H539*U$6,0),0)</f>
        <v>0</v>
      </c>
      <c r="V539" s="117">
        <f>IF('Copy &amp; Paste Roster Report Here'!$A536='Analytical Tests'!V$7,IF($F539="Y",+$H539*V$6,0),0)</f>
        <v>0</v>
      </c>
      <c r="W539" s="117">
        <f>IF('Copy &amp; Paste Roster Report Here'!$A536='Analytical Tests'!W$7,IF($F539="Y",+$H539*W$6,0),0)</f>
        <v>0</v>
      </c>
      <c r="X539" s="117">
        <f>IF('Copy &amp; Paste Roster Report Here'!$A536='Analytical Tests'!X$7,IF($F539="Y",+$H539*X$6,0),0)</f>
        <v>0</v>
      </c>
      <c r="Y539" s="117" t="b">
        <f>IF('Copy &amp; Paste Roster Report Here'!$A536='Analytical Tests'!Y$7,IF($F539="N",IF($J539&gt;=$C539,Y$6,+($I539/$D539)*Y$6),0))</f>
        <v>0</v>
      </c>
      <c r="Z539" s="117" t="b">
        <f>IF('Copy &amp; Paste Roster Report Here'!$A536='Analytical Tests'!Z$7,IF($F539="N",IF($J539&gt;=$C539,Z$6,+($I539/$D539)*Z$6),0))</f>
        <v>0</v>
      </c>
      <c r="AA539" s="117" t="b">
        <f>IF('Copy &amp; Paste Roster Report Here'!$A536='Analytical Tests'!AA$7,IF($F539="N",IF($J539&gt;=$C539,AA$6,+($I539/$D539)*AA$6),0))</f>
        <v>0</v>
      </c>
      <c r="AB539" s="117" t="b">
        <f>IF('Copy &amp; Paste Roster Report Here'!$A536='Analytical Tests'!AB$7,IF($F539="N",IF($J539&gt;=$C539,AB$6,+($I539/$D539)*AB$6),0))</f>
        <v>0</v>
      </c>
      <c r="AC539" s="117" t="b">
        <f>IF('Copy &amp; Paste Roster Report Here'!$A536='Analytical Tests'!AC$7,IF($F539="N",IF($J539&gt;=$C539,AC$6,+($I539/$D539)*AC$6),0))</f>
        <v>0</v>
      </c>
      <c r="AD539" s="117" t="b">
        <f>IF('Copy &amp; Paste Roster Report Here'!$A536='Analytical Tests'!AD$7,IF($F539="N",IF($J539&gt;=$C539,AD$6,+($I539/$D539)*AD$6),0))</f>
        <v>0</v>
      </c>
      <c r="AE539" s="117" t="b">
        <f>IF('Copy &amp; Paste Roster Report Here'!$A536='Analytical Tests'!AE$7,IF($F539="N",IF($J539&gt;=$C539,AE$6,+($I539/$D539)*AE$6),0))</f>
        <v>0</v>
      </c>
      <c r="AF539" s="117" t="b">
        <f>IF('Copy &amp; Paste Roster Report Here'!$A536='Analytical Tests'!AF$7,IF($F539="N",IF($J539&gt;=$C539,AF$6,+($I539/$D539)*AF$6),0))</f>
        <v>0</v>
      </c>
      <c r="AG539" s="117" t="b">
        <f>IF('Copy &amp; Paste Roster Report Here'!$A536='Analytical Tests'!AG$7,IF($F539="N",IF($J539&gt;=$C539,AG$6,+($I539/$D539)*AG$6),0))</f>
        <v>0</v>
      </c>
      <c r="AH539" s="117" t="b">
        <f>IF('Copy &amp; Paste Roster Report Here'!$A536='Analytical Tests'!AH$7,IF($F539="N",IF($J539&gt;=$C539,AH$6,+($I539/$D539)*AH$6),0))</f>
        <v>0</v>
      </c>
      <c r="AI539" s="117" t="b">
        <f>IF('Copy &amp; Paste Roster Report Here'!$A536='Analytical Tests'!AI$7,IF($F539="N",IF($J539&gt;=$C539,AI$6,+($I539/$D539)*AI$6),0))</f>
        <v>0</v>
      </c>
      <c r="AJ539" s="79"/>
      <c r="AK539" s="118">
        <f>IF('Copy &amp; Paste Roster Report Here'!$A536=AK$7,IF('Copy &amp; Paste Roster Report Here'!$M536="FT",1,0),0)</f>
        <v>0</v>
      </c>
      <c r="AL539" s="118">
        <f>IF('Copy &amp; Paste Roster Report Here'!$A536=AL$7,IF('Copy &amp; Paste Roster Report Here'!$M536="FT",1,0),0)</f>
        <v>0</v>
      </c>
      <c r="AM539" s="118">
        <f>IF('Copy &amp; Paste Roster Report Here'!$A536=AM$7,IF('Copy &amp; Paste Roster Report Here'!$M536="FT",1,0),0)</f>
        <v>0</v>
      </c>
      <c r="AN539" s="118">
        <f>IF('Copy &amp; Paste Roster Report Here'!$A536=AN$7,IF('Copy &amp; Paste Roster Report Here'!$M536="FT",1,0),0)</f>
        <v>0</v>
      </c>
      <c r="AO539" s="118">
        <f>IF('Copy &amp; Paste Roster Report Here'!$A536=AO$7,IF('Copy &amp; Paste Roster Report Here'!$M536="FT",1,0),0)</f>
        <v>0</v>
      </c>
      <c r="AP539" s="118">
        <f>IF('Copy &amp; Paste Roster Report Here'!$A536=AP$7,IF('Copy &amp; Paste Roster Report Here'!$M536="FT",1,0),0)</f>
        <v>0</v>
      </c>
      <c r="AQ539" s="118">
        <f>IF('Copy &amp; Paste Roster Report Here'!$A536=AQ$7,IF('Copy &amp; Paste Roster Report Here'!$M536="FT",1,0),0)</f>
        <v>0</v>
      </c>
      <c r="AR539" s="118">
        <f>IF('Copy &amp; Paste Roster Report Here'!$A536=AR$7,IF('Copy &amp; Paste Roster Report Here'!$M536="FT",1,0),0)</f>
        <v>0</v>
      </c>
      <c r="AS539" s="118">
        <f>IF('Copy &amp; Paste Roster Report Here'!$A536=AS$7,IF('Copy &amp; Paste Roster Report Here'!$M536="FT",1,0),0)</f>
        <v>0</v>
      </c>
      <c r="AT539" s="118">
        <f>IF('Copy &amp; Paste Roster Report Here'!$A536=AT$7,IF('Copy &amp; Paste Roster Report Here'!$M536="FT",1,0),0)</f>
        <v>0</v>
      </c>
      <c r="AU539" s="118">
        <f>IF('Copy &amp; Paste Roster Report Here'!$A536=AU$7,IF('Copy &amp; Paste Roster Report Here'!$M536="FT",1,0),0)</f>
        <v>0</v>
      </c>
      <c r="AV539" s="73">
        <f t="shared" si="130"/>
        <v>0</v>
      </c>
      <c r="AW539" s="119">
        <f>IF('Copy &amp; Paste Roster Report Here'!$A536=AW$7,IF('Copy &amp; Paste Roster Report Here'!$M536="HT",1,0),0)</f>
        <v>0</v>
      </c>
      <c r="AX539" s="119">
        <f>IF('Copy &amp; Paste Roster Report Here'!$A536=AX$7,IF('Copy &amp; Paste Roster Report Here'!$M536="HT",1,0),0)</f>
        <v>0</v>
      </c>
      <c r="AY539" s="119">
        <f>IF('Copy &amp; Paste Roster Report Here'!$A536=AY$7,IF('Copy &amp; Paste Roster Report Here'!$M536="HT",1,0),0)</f>
        <v>0</v>
      </c>
      <c r="AZ539" s="119">
        <f>IF('Copy &amp; Paste Roster Report Here'!$A536=AZ$7,IF('Copy &amp; Paste Roster Report Here'!$M536="HT",1,0),0)</f>
        <v>0</v>
      </c>
      <c r="BA539" s="119">
        <f>IF('Copy &amp; Paste Roster Report Here'!$A536=BA$7,IF('Copy &amp; Paste Roster Report Here'!$M536="HT",1,0),0)</f>
        <v>0</v>
      </c>
      <c r="BB539" s="119">
        <f>IF('Copy &amp; Paste Roster Report Here'!$A536=BB$7,IF('Copy &amp; Paste Roster Report Here'!$M536="HT",1,0),0)</f>
        <v>0</v>
      </c>
      <c r="BC539" s="119">
        <f>IF('Copy &amp; Paste Roster Report Here'!$A536=BC$7,IF('Copy &amp; Paste Roster Report Here'!$M536="HT",1,0),0)</f>
        <v>0</v>
      </c>
      <c r="BD539" s="119">
        <f>IF('Copy &amp; Paste Roster Report Here'!$A536=BD$7,IF('Copy &amp; Paste Roster Report Here'!$M536="HT",1,0),0)</f>
        <v>0</v>
      </c>
      <c r="BE539" s="119">
        <f>IF('Copy &amp; Paste Roster Report Here'!$A536=BE$7,IF('Copy &amp; Paste Roster Report Here'!$M536="HT",1,0),0)</f>
        <v>0</v>
      </c>
      <c r="BF539" s="119">
        <f>IF('Copy &amp; Paste Roster Report Here'!$A536=BF$7,IF('Copy &amp; Paste Roster Report Here'!$M536="HT",1,0),0)</f>
        <v>0</v>
      </c>
      <c r="BG539" s="119">
        <f>IF('Copy &amp; Paste Roster Report Here'!$A536=BG$7,IF('Copy &amp; Paste Roster Report Here'!$M536="HT",1,0),0)</f>
        <v>0</v>
      </c>
      <c r="BH539" s="73">
        <f t="shared" si="131"/>
        <v>0</v>
      </c>
      <c r="BI539" s="120">
        <f>IF('Copy &amp; Paste Roster Report Here'!$A536=BI$7,IF('Copy &amp; Paste Roster Report Here'!$M536="MT",1,0),0)</f>
        <v>0</v>
      </c>
      <c r="BJ539" s="120">
        <f>IF('Copy &amp; Paste Roster Report Here'!$A536=BJ$7,IF('Copy &amp; Paste Roster Report Here'!$M536="MT",1,0),0)</f>
        <v>0</v>
      </c>
      <c r="BK539" s="120">
        <f>IF('Copy &amp; Paste Roster Report Here'!$A536=BK$7,IF('Copy &amp; Paste Roster Report Here'!$M536="MT",1,0),0)</f>
        <v>0</v>
      </c>
      <c r="BL539" s="120">
        <f>IF('Copy &amp; Paste Roster Report Here'!$A536=BL$7,IF('Copy &amp; Paste Roster Report Here'!$M536="MT",1,0),0)</f>
        <v>0</v>
      </c>
      <c r="BM539" s="120">
        <f>IF('Copy &amp; Paste Roster Report Here'!$A536=BM$7,IF('Copy &amp; Paste Roster Report Here'!$M536="MT",1,0),0)</f>
        <v>0</v>
      </c>
      <c r="BN539" s="120">
        <f>IF('Copy &amp; Paste Roster Report Here'!$A536=BN$7,IF('Copy &amp; Paste Roster Report Here'!$M536="MT",1,0),0)</f>
        <v>0</v>
      </c>
      <c r="BO539" s="120">
        <f>IF('Copy &amp; Paste Roster Report Here'!$A536=BO$7,IF('Copy &amp; Paste Roster Report Here'!$M536="MT",1,0),0)</f>
        <v>0</v>
      </c>
      <c r="BP539" s="120">
        <f>IF('Copy &amp; Paste Roster Report Here'!$A536=BP$7,IF('Copy &amp; Paste Roster Report Here'!$M536="MT",1,0),0)</f>
        <v>0</v>
      </c>
      <c r="BQ539" s="120">
        <f>IF('Copy &amp; Paste Roster Report Here'!$A536=BQ$7,IF('Copy &amp; Paste Roster Report Here'!$M536="MT",1,0),0)</f>
        <v>0</v>
      </c>
      <c r="BR539" s="120">
        <f>IF('Copy &amp; Paste Roster Report Here'!$A536=BR$7,IF('Copy &amp; Paste Roster Report Here'!$M536="MT",1,0),0)</f>
        <v>0</v>
      </c>
      <c r="BS539" s="120">
        <f>IF('Copy &amp; Paste Roster Report Here'!$A536=BS$7,IF('Copy &amp; Paste Roster Report Here'!$M536="MT",1,0),0)</f>
        <v>0</v>
      </c>
      <c r="BT539" s="73">
        <f t="shared" si="132"/>
        <v>0</v>
      </c>
      <c r="BU539" s="121">
        <f>IF('Copy &amp; Paste Roster Report Here'!$A536=BU$7,IF('Copy &amp; Paste Roster Report Here'!$M536="fy",1,0),0)</f>
        <v>0</v>
      </c>
      <c r="BV539" s="121">
        <f>IF('Copy &amp; Paste Roster Report Here'!$A536=BV$7,IF('Copy &amp; Paste Roster Report Here'!$M536="fy",1,0),0)</f>
        <v>0</v>
      </c>
      <c r="BW539" s="121">
        <f>IF('Copy &amp; Paste Roster Report Here'!$A536=BW$7,IF('Copy &amp; Paste Roster Report Here'!$M536="fy",1,0),0)</f>
        <v>0</v>
      </c>
      <c r="BX539" s="121">
        <f>IF('Copy &amp; Paste Roster Report Here'!$A536=BX$7,IF('Copy &amp; Paste Roster Report Here'!$M536="fy",1,0),0)</f>
        <v>0</v>
      </c>
      <c r="BY539" s="121">
        <f>IF('Copy &amp; Paste Roster Report Here'!$A536=BY$7,IF('Copy &amp; Paste Roster Report Here'!$M536="fy",1,0),0)</f>
        <v>0</v>
      </c>
      <c r="BZ539" s="121">
        <f>IF('Copy &amp; Paste Roster Report Here'!$A536=BZ$7,IF('Copy &amp; Paste Roster Report Here'!$M536="fy",1,0),0)</f>
        <v>0</v>
      </c>
      <c r="CA539" s="121">
        <f>IF('Copy &amp; Paste Roster Report Here'!$A536=CA$7,IF('Copy &amp; Paste Roster Report Here'!$M536="fy",1,0),0)</f>
        <v>0</v>
      </c>
      <c r="CB539" s="121">
        <f>IF('Copy &amp; Paste Roster Report Here'!$A536=CB$7,IF('Copy &amp; Paste Roster Report Here'!$M536="fy",1,0),0)</f>
        <v>0</v>
      </c>
      <c r="CC539" s="121">
        <f>IF('Copy &amp; Paste Roster Report Here'!$A536=CC$7,IF('Copy &amp; Paste Roster Report Here'!$M536="fy",1,0),0)</f>
        <v>0</v>
      </c>
      <c r="CD539" s="121">
        <f>IF('Copy &amp; Paste Roster Report Here'!$A536=CD$7,IF('Copy &amp; Paste Roster Report Here'!$M536="fy",1,0),0)</f>
        <v>0</v>
      </c>
      <c r="CE539" s="121">
        <f>IF('Copy &amp; Paste Roster Report Here'!$A536=CE$7,IF('Copy &amp; Paste Roster Report Here'!$M536="fy",1,0),0)</f>
        <v>0</v>
      </c>
      <c r="CF539" s="73">
        <f t="shared" si="133"/>
        <v>0</v>
      </c>
      <c r="CG539" s="122">
        <f>IF('Copy &amp; Paste Roster Report Here'!$A536=CG$7,IF('Copy &amp; Paste Roster Report Here'!$M536="RH",1,0),0)</f>
        <v>0</v>
      </c>
      <c r="CH539" s="122">
        <f>IF('Copy &amp; Paste Roster Report Here'!$A536=CH$7,IF('Copy &amp; Paste Roster Report Here'!$M536="RH",1,0),0)</f>
        <v>0</v>
      </c>
      <c r="CI539" s="122">
        <f>IF('Copy &amp; Paste Roster Report Here'!$A536=CI$7,IF('Copy &amp; Paste Roster Report Here'!$M536="RH",1,0),0)</f>
        <v>0</v>
      </c>
      <c r="CJ539" s="122">
        <f>IF('Copy &amp; Paste Roster Report Here'!$A536=CJ$7,IF('Copy &amp; Paste Roster Report Here'!$M536="RH",1,0),0)</f>
        <v>0</v>
      </c>
      <c r="CK539" s="122">
        <f>IF('Copy &amp; Paste Roster Report Here'!$A536=CK$7,IF('Copy &amp; Paste Roster Report Here'!$M536="RH",1,0),0)</f>
        <v>0</v>
      </c>
      <c r="CL539" s="122">
        <f>IF('Copy &amp; Paste Roster Report Here'!$A536=CL$7,IF('Copy &amp; Paste Roster Report Here'!$M536="RH",1,0),0)</f>
        <v>0</v>
      </c>
      <c r="CM539" s="122">
        <f>IF('Copy &amp; Paste Roster Report Here'!$A536=CM$7,IF('Copy &amp; Paste Roster Report Here'!$M536="RH",1,0),0)</f>
        <v>0</v>
      </c>
      <c r="CN539" s="122">
        <f>IF('Copy &amp; Paste Roster Report Here'!$A536=CN$7,IF('Copy &amp; Paste Roster Report Here'!$M536="RH",1,0),0)</f>
        <v>0</v>
      </c>
      <c r="CO539" s="122">
        <f>IF('Copy &amp; Paste Roster Report Here'!$A536=CO$7,IF('Copy &amp; Paste Roster Report Here'!$M536="RH",1,0),0)</f>
        <v>0</v>
      </c>
      <c r="CP539" s="122">
        <f>IF('Copy &amp; Paste Roster Report Here'!$A536=CP$7,IF('Copy &amp; Paste Roster Report Here'!$M536="RH",1,0),0)</f>
        <v>0</v>
      </c>
      <c r="CQ539" s="122">
        <f>IF('Copy &amp; Paste Roster Report Here'!$A536=CQ$7,IF('Copy &amp; Paste Roster Report Here'!$M536="RH",1,0),0)</f>
        <v>0</v>
      </c>
      <c r="CR539" s="73">
        <f t="shared" si="134"/>
        <v>0</v>
      </c>
      <c r="CS539" s="123">
        <f>IF('Copy &amp; Paste Roster Report Here'!$A536=CS$7,IF('Copy &amp; Paste Roster Report Here'!$M536="QT",1,0),0)</f>
        <v>0</v>
      </c>
      <c r="CT539" s="123">
        <f>IF('Copy &amp; Paste Roster Report Here'!$A536=CT$7,IF('Copy &amp; Paste Roster Report Here'!$M536="QT",1,0),0)</f>
        <v>0</v>
      </c>
      <c r="CU539" s="123">
        <f>IF('Copy &amp; Paste Roster Report Here'!$A536=CU$7,IF('Copy &amp; Paste Roster Report Here'!$M536="QT",1,0),0)</f>
        <v>0</v>
      </c>
      <c r="CV539" s="123">
        <f>IF('Copy &amp; Paste Roster Report Here'!$A536=CV$7,IF('Copy &amp; Paste Roster Report Here'!$M536="QT",1,0),0)</f>
        <v>0</v>
      </c>
      <c r="CW539" s="123">
        <f>IF('Copy &amp; Paste Roster Report Here'!$A536=CW$7,IF('Copy &amp; Paste Roster Report Here'!$M536="QT",1,0),0)</f>
        <v>0</v>
      </c>
      <c r="CX539" s="123">
        <f>IF('Copy &amp; Paste Roster Report Here'!$A536=CX$7,IF('Copy &amp; Paste Roster Report Here'!$M536="QT",1,0),0)</f>
        <v>0</v>
      </c>
      <c r="CY539" s="123">
        <f>IF('Copy &amp; Paste Roster Report Here'!$A536=CY$7,IF('Copy &amp; Paste Roster Report Here'!$M536="QT",1,0),0)</f>
        <v>0</v>
      </c>
      <c r="CZ539" s="123">
        <f>IF('Copy &amp; Paste Roster Report Here'!$A536=CZ$7,IF('Copy &amp; Paste Roster Report Here'!$M536="QT",1,0),0)</f>
        <v>0</v>
      </c>
      <c r="DA539" s="123">
        <f>IF('Copy &amp; Paste Roster Report Here'!$A536=DA$7,IF('Copy &amp; Paste Roster Report Here'!$M536="QT",1,0),0)</f>
        <v>0</v>
      </c>
      <c r="DB539" s="123">
        <f>IF('Copy &amp; Paste Roster Report Here'!$A536=DB$7,IF('Copy &amp; Paste Roster Report Here'!$M536="QT",1,0),0)</f>
        <v>0</v>
      </c>
      <c r="DC539" s="123">
        <f>IF('Copy &amp; Paste Roster Report Here'!$A536=DC$7,IF('Copy &amp; Paste Roster Report Here'!$M536="QT",1,0),0)</f>
        <v>0</v>
      </c>
      <c r="DD539" s="73">
        <f t="shared" si="135"/>
        <v>0</v>
      </c>
      <c r="DE539" s="124">
        <f>IF('Copy &amp; Paste Roster Report Here'!$A536=DE$7,IF('Copy &amp; Paste Roster Report Here'!$M536="xxxxxxxxxxx",1,0),0)</f>
        <v>0</v>
      </c>
      <c r="DF539" s="124">
        <f>IF('Copy &amp; Paste Roster Report Here'!$A536=DF$7,IF('Copy &amp; Paste Roster Report Here'!$M536="xxxxxxxxxxx",1,0),0)</f>
        <v>0</v>
      </c>
      <c r="DG539" s="124">
        <f>IF('Copy &amp; Paste Roster Report Here'!$A536=DG$7,IF('Copy &amp; Paste Roster Report Here'!$M536="xxxxxxxxxxx",1,0),0)</f>
        <v>0</v>
      </c>
      <c r="DH539" s="124">
        <f>IF('Copy &amp; Paste Roster Report Here'!$A536=DH$7,IF('Copy &amp; Paste Roster Report Here'!$M536="xxxxxxxxxxx",1,0),0)</f>
        <v>0</v>
      </c>
      <c r="DI539" s="124">
        <f>IF('Copy &amp; Paste Roster Report Here'!$A536=DI$7,IF('Copy &amp; Paste Roster Report Here'!$M536="xxxxxxxxxxx",1,0),0)</f>
        <v>0</v>
      </c>
      <c r="DJ539" s="124">
        <f>IF('Copy &amp; Paste Roster Report Here'!$A536=DJ$7,IF('Copy &amp; Paste Roster Report Here'!$M536="xxxxxxxxxxx",1,0),0)</f>
        <v>0</v>
      </c>
      <c r="DK539" s="124">
        <f>IF('Copy &amp; Paste Roster Report Here'!$A536=DK$7,IF('Copy &amp; Paste Roster Report Here'!$M536="xxxxxxxxxxx",1,0),0)</f>
        <v>0</v>
      </c>
      <c r="DL539" s="124">
        <f>IF('Copy &amp; Paste Roster Report Here'!$A536=DL$7,IF('Copy &amp; Paste Roster Report Here'!$M536="xxxxxxxxxxx",1,0),0)</f>
        <v>0</v>
      </c>
      <c r="DM539" s="124">
        <f>IF('Copy &amp; Paste Roster Report Here'!$A536=DM$7,IF('Copy &amp; Paste Roster Report Here'!$M536="xxxxxxxxxxx",1,0),0)</f>
        <v>0</v>
      </c>
      <c r="DN539" s="124">
        <f>IF('Copy &amp; Paste Roster Report Here'!$A536=DN$7,IF('Copy &amp; Paste Roster Report Here'!$M536="xxxxxxxxxxx",1,0),0)</f>
        <v>0</v>
      </c>
      <c r="DO539" s="124">
        <f>IF('Copy &amp; Paste Roster Report Here'!$A536=DO$7,IF('Copy &amp; Paste Roster Report Here'!$M536="xxxxxxxxxxx",1,0),0)</f>
        <v>0</v>
      </c>
      <c r="DP539" s="125">
        <f t="shared" si="136"/>
        <v>0</v>
      </c>
      <c r="DQ539" s="126">
        <f t="shared" si="137"/>
        <v>0</v>
      </c>
    </row>
    <row r="540" spans="1:121" x14ac:dyDescent="0.25">
      <c r="A540" s="111">
        <f t="shared" si="123"/>
        <v>0</v>
      </c>
      <c r="B540" s="111">
        <f t="shared" si="124"/>
        <v>0</v>
      </c>
      <c r="C540" s="112">
        <f>+('Copy &amp; Paste Roster Report Here'!$P537-'Copy &amp; Paste Roster Report Here'!$O537)/30</f>
        <v>0</v>
      </c>
      <c r="D540" s="112">
        <f>+('Copy &amp; Paste Roster Report Here'!$P537-'Copy &amp; Paste Roster Report Here'!$O537)</f>
        <v>0</v>
      </c>
      <c r="E540" s="111">
        <f>'Copy &amp; Paste Roster Report Here'!N537</f>
        <v>0</v>
      </c>
      <c r="F540" s="111" t="str">
        <f t="shared" si="125"/>
        <v>N</v>
      </c>
      <c r="G540" s="111">
        <f>'Copy &amp; Paste Roster Report Here'!R537</f>
        <v>0</v>
      </c>
      <c r="H540" s="113">
        <f t="shared" si="126"/>
        <v>0</v>
      </c>
      <c r="I540" s="112">
        <f>IF(F540="N",$F$5-'Copy &amp; Paste Roster Report Here'!O537,+'Copy &amp; Paste Roster Report Here'!Q537-'Copy &amp; Paste Roster Report Here'!O537)</f>
        <v>0</v>
      </c>
      <c r="J540" s="114">
        <f t="shared" si="127"/>
        <v>0</v>
      </c>
      <c r="K540" s="114">
        <f t="shared" si="128"/>
        <v>0</v>
      </c>
      <c r="L540" s="115">
        <f>'Copy &amp; Paste Roster Report Here'!F537</f>
        <v>0</v>
      </c>
      <c r="M540" s="116">
        <f t="shared" si="129"/>
        <v>0</v>
      </c>
      <c r="N540" s="117">
        <f>IF('Copy &amp; Paste Roster Report Here'!$A537='Analytical Tests'!N$7,IF($F540="Y",+$H540*N$6,0),0)</f>
        <v>0</v>
      </c>
      <c r="O540" s="117">
        <f>IF('Copy &amp; Paste Roster Report Here'!$A537='Analytical Tests'!O$7,IF($F540="Y",+$H540*O$6,0),0)</f>
        <v>0</v>
      </c>
      <c r="P540" s="117">
        <f>IF('Copy &amp; Paste Roster Report Here'!$A537='Analytical Tests'!P$7,IF($F540="Y",+$H540*P$6,0),0)</f>
        <v>0</v>
      </c>
      <c r="Q540" s="117">
        <f>IF('Copy &amp; Paste Roster Report Here'!$A537='Analytical Tests'!Q$7,IF($F540="Y",+$H540*Q$6,0),0)</f>
        <v>0</v>
      </c>
      <c r="R540" s="117">
        <f>IF('Copy &amp; Paste Roster Report Here'!$A537='Analytical Tests'!R$7,IF($F540="Y",+$H540*R$6,0),0)</f>
        <v>0</v>
      </c>
      <c r="S540" s="117">
        <f>IF('Copy &amp; Paste Roster Report Here'!$A537='Analytical Tests'!S$7,IF($F540="Y",+$H540*S$6,0),0)</f>
        <v>0</v>
      </c>
      <c r="T540" s="117">
        <f>IF('Copy &amp; Paste Roster Report Here'!$A537='Analytical Tests'!T$7,IF($F540="Y",+$H540*T$6,0),0)</f>
        <v>0</v>
      </c>
      <c r="U540" s="117">
        <f>IF('Copy &amp; Paste Roster Report Here'!$A537='Analytical Tests'!U$7,IF($F540="Y",+$H540*U$6,0),0)</f>
        <v>0</v>
      </c>
      <c r="V540" s="117">
        <f>IF('Copy &amp; Paste Roster Report Here'!$A537='Analytical Tests'!V$7,IF($F540="Y",+$H540*V$6,0),0)</f>
        <v>0</v>
      </c>
      <c r="W540" s="117">
        <f>IF('Copy &amp; Paste Roster Report Here'!$A537='Analytical Tests'!W$7,IF($F540="Y",+$H540*W$6,0),0)</f>
        <v>0</v>
      </c>
      <c r="X540" s="117">
        <f>IF('Copy &amp; Paste Roster Report Here'!$A537='Analytical Tests'!X$7,IF($F540="Y",+$H540*X$6,0),0)</f>
        <v>0</v>
      </c>
      <c r="Y540" s="117" t="b">
        <f>IF('Copy &amp; Paste Roster Report Here'!$A537='Analytical Tests'!Y$7,IF($F540="N",IF($J540&gt;=$C540,Y$6,+($I540/$D540)*Y$6),0))</f>
        <v>0</v>
      </c>
      <c r="Z540" s="117" t="b">
        <f>IF('Copy &amp; Paste Roster Report Here'!$A537='Analytical Tests'!Z$7,IF($F540="N",IF($J540&gt;=$C540,Z$6,+($I540/$D540)*Z$6),0))</f>
        <v>0</v>
      </c>
      <c r="AA540" s="117" t="b">
        <f>IF('Copy &amp; Paste Roster Report Here'!$A537='Analytical Tests'!AA$7,IF($F540="N",IF($J540&gt;=$C540,AA$6,+($I540/$D540)*AA$6),0))</f>
        <v>0</v>
      </c>
      <c r="AB540" s="117" t="b">
        <f>IF('Copy &amp; Paste Roster Report Here'!$A537='Analytical Tests'!AB$7,IF($F540="N",IF($J540&gt;=$C540,AB$6,+($I540/$D540)*AB$6),0))</f>
        <v>0</v>
      </c>
      <c r="AC540" s="117" t="b">
        <f>IF('Copy &amp; Paste Roster Report Here'!$A537='Analytical Tests'!AC$7,IF($F540="N",IF($J540&gt;=$C540,AC$6,+($I540/$D540)*AC$6),0))</f>
        <v>0</v>
      </c>
      <c r="AD540" s="117" t="b">
        <f>IF('Copy &amp; Paste Roster Report Here'!$A537='Analytical Tests'!AD$7,IF($F540="N",IF($J540&gt;=$C540,AD$6,+($I540/$D540)*AD$6),0))</f>
        <v>0</v>
      </c>
      <c r="AE540" s="117" t="b">
        <f>IF('Copy &amp; Paste Roster Report Here'!$A537='Analytical Tests'!AE$7,IF($F540="N",IF($J540&gt;=$C540,AE$6,+($I540/$D540)*AE$6),0))</f>
        <v>0</v>
      </c>
      <c r="AF540" s="117" t="b">
        <f>IF('Copy &amp; Paste Roster Report Here'!$A537='Analytical Tests'!AF$7,IF($F540="N",IF($J540&gt;=$C540,AF$6,+($I540/$D540)*AF$6),0))</f>
        <v>0</v>
      </c>
      <c r="AG540" s="117" t="b">
        <f>IF('Copy &amp; Paste Roster Report Here'!$A537='Analytical Tests'!AG$7,IF($F540="N",IF($J540&gt;=$C540,AG$6,+($I540/$D540)*AG$6),0))</f>
        <v>0</v>
      </c>
      <c r="AH540" s="117" t="b">
        <f>IF('Copy &amp; Paste Roster Report Here'!$A537='Analytical Tests'!AH$7,IF($F540="N",IF($J540&gt;=$C540,AH$6,+($I540/$D540)*AH$6),0))</f>
        <v>0</v>
      </c>
      <c r="AI540" s="117" t="b">
        <f>IF('Copy &amp; Paste Roster Report Here'!$A537='Analytical Tests'!AI$7,IF($F540="N",IF($J540&gt;=$C540,AI$6,+($I540/$D540)*AI$6),0))</f>
        <v>0</v>
      </c>
      <c r="AJ540" s="79"/>
      <c r="AK540" s="118">
        <f>IF('Copy &amp; Paste Roster Report Here'!$A537=AK$7,IF('Copy &amp; Paste Roster Report Here'!$M537="FT",1,0),0)</f>
        <v>0</v>
      </c>
      <c r="AL540" s="118">
        <f>IF('Copy &amp; Paste Roster Report Here'!$A537=AL$7,IF('Copy &amp; Paste Roster Report Here'!$M537="FT",1,0),0)</f>
        <v>0</v>
      </c>
      <c r="AM540" s="118">
        <f>IF('Copy &amp; Paste Roster Report Here'!$A537=AM$7,IF('Copy &amp; Paste Roster Report Here'!$M537="FT",1,0),0)</f>
        <v>0</v>
      </c>
      <c r="AN540" s="118">
        <f>IF('Copy &amp; Paste Roster Report Here'!$A537=AN$7,IF('Copy &amp; Paste Roster Report Here'!$M537="FT",1,0),0)</f>
        <v>0</v>
      </c>
      <c r="AO540" s="118">
        <f>IF('Copy &amp; Paste Roster Report Here'!$A537=AO$7,IF('Copy &amp; Paste Roster Report Here'!$M537="FT",1,0),0)</f>
        <v>0</v>
      </c>
      <c r="AP540" s="118">
        <f>IF('Copy &amp; Paste Roster Report Here'!$A537=AP$7,IF('Copy &amp; Paste Roster Report Here'!$M537="FT",1,0),0)</f>
        <v>0</v>
      </c>
      <c r="AQ540" s="118">
        <f>IF('Copy &amp; Paste Roster Report Here'!$A537=AQ$7,IF('Copy &amp; Paste Roster Report Here'!$M537="FT",1,0),0)</f>
        <v>0</v>
      </c>
      <c r="AR540" s="118">
        <f>IF('Copy &amp; Paste Roster Report Here'!$A537=AR$7,IF('Copy &amp; Paste Roster Report Here'!$M537="FT",1,0),0)</f>
        <v>0</v>
      </c>
      <c r="AS540" s="118">
        <f>IF('Copy &amp; Paste Roster Report Here'!$A537=AS$7,IF('Copy &amp; Paste Roster Report Here'!$M537="FT",1,0),0)</f>
        <v>0</v>
      </c>
      <c r="AT540" s="118">
        <f>IF('Copy &amp; Paste Roster Report Here'!$A537=AT$7,IF('Copy &amp; Paste Roster Report Here'!$M537="FT",1,0),0)</f>
        <v>0</v>
      </c>
      <c r="AU540" s="118">
        <f>IF('Copy &amp; Paste Roster Report Here'!$A537=AU$7,IF('Copy &amp; Paste Roster Report Here'!$M537="FT",1,0),0)</f>
        <v>0</v>
      </c>
      <c r="AV540" s="73">
        <f t="shared" si="130"/>
        <v>0</v>
      </c>
      <c r="AW540" s="119">
        <f>IF('Copy &amp; Paste Roster Report Here'!$A537=AW$7,IF('Copy &amp; Paste Roster Report Here'!$M537="HT",1,0),0)</f>
        <v>0</v>
      </c>
      <c r="AX540" s="119">
        <f>IF('Copy &amp; Paste Roster Report Here'!$A537=AX$7,IF('Copy &amp; Paste Roster Report Here'!$M537="HT",1,0),0)</f>
        <v>0</v>
      </c>
      <c r="AY540" s="119">
        <f>IF('Copy &amp; Paste Roster Report Here'!$A537=AY$7,IF('Copy &amp; Paste Roster Report Here'!$M537="HT",1,0),0)</f>
        <v>0</v>
      </c>
      <c r="AZ540" s="119">
        <f>IF('Copy &amp; Paste Roster Report Here'!$A537=AZ$7,IF('Copy &amp; Paste Roster Report Here'!$M537="HT",1,0),0)</f>
        <v>0</v>
      </c>
      <c r="BA540" s="119">
        <f>IF('Copy &amp; Paste Roster Report Here'!$A537=BA$7,IF('Copy &amp; Paste Roster Report Here'!$M537="HT",1,0),0)</f>
        <v>0</v>
      </c>
      <c r="BB540" s="119">
        <f>IF('Copy &amp; Paste Roster Report Here'!$A537=BB$7,IF('Copy &amp; Paste Roster Report Here'!$M537="HT",1,0),0)</f>
        <v>0</v>
      </c>
      <c r="BC540" s="119">
        <f>IF('Copy &amp; Paste Roster Report Here'!$A537=BC$7,IF('Copy &amp; Paste Roster Report Here'!$M537="HT",1,0),0)</f>
        <v>0</v>
      </c>
      <c r="BD540" s="119">
        <f>IF('Copy &amp; Paste Roster Report Here'!$A537=BD$7,IF('Copy &amp; Paste Roster Report Here'!$M537="HT",1,0),0)</f>
        <v>0</v>
      </c>
      <c r="BE540" s="119">
        <f>IF('Copy &amp; Paste Roster Report Here'!$A537=BE$7,IF('Copy &amp; Paste Roster Report Here'!$M537="HT",1,0),0)</f>
        <v>0</v>
      </c>
      <c r="BF540" s="119">
        <f>IF('Copy &amp; Paste Roster Report Here'!$A537=BF$7,IF('Copy &amp; Paste Roster Report Here'!$M537="HT",1,0),0)</f>
        <v>0</v>
      </c>
      <c r="BG540" s="119">
        <f>IF('Copy &amp; Paste Roster Report Here'!$A537=BG$7,IF('Copy &amp; Paste Roster Report Here'!$M537="HT",1,0),0)</f>
        <v>0</v>
      </c>
      <c r="BH540" s="73">
        <f t="shared" si="131"/>
        <v>0</v>
      </c>
      <c r="BI540" s="120">
        <f>IF('Copy &amp; Paste Roster Report Here'!$A537=BI$7,IF('Copy &amp; Paste Roster Report Here'!$M537="MT",1,0),0)</f>
        <v>0</v>
      </c>
      <c r="BJ540" s="120">
        <f>IF('Copy &amp; Paste Roster Report Here'!$A537=BJ$7,IF('Copy &amp; Paste Roster Report Here'!$M537="MT",1,0),0)</f>
        <v>0</v>
      </c>
      <c r="BK540" s="120">
        <f>IF('Copy &amp; Paste Roster Report Here'!$A537=BK$7,IF('Copy &amp; Paste Roster Report Here'!$M537="MT",1,0),0)</f>
        <v>0</v>
      </c>
      <c r="BL540" s="120">
        <f>IF('Copy &amp; Paste Roster Report Here'!$A537=BL$7,IF('Copy &amp; Paste Roster Report Here'!$M537="MT",1,0),0)</f>
        <v>0</v>
      </c>
      <c r="BM540" s="120">
        <f>IF('Copy &amp; Paste Roster Report Here'!$A537=BM$7,IF('Copy &amp; Paste Roster Report Here'!$M537="MT",1,0),0)</f>
        <v>0</v>
      </c>
      <c r="BN540" s="120">
        <f>IF('Copy &amp; Paste Roster Report Here'!$A537=BN$7,IF('Copy &amp; Paste Roster Report Here'!$M537="MT",1,0),0)</f>
        <v>0</v>
      </c>
      <c r="BO540" s="120">
        <f>IF('Copy &amp; Paste Roster Report Here'!$A537=BO$7,IF('Copy &amp; Paste Roster Report Here'!$M537="MT",1,0),0)</f>
        <v>0</v>
      </c>
      <c r="BP540" s="120">
        <f>IF('Copy &amp; Paste Roster Report Here'!$A537=BP$7,IF('Copy &amp; Paste Roster Report Here'!$M537="MT",1,0),0)</f>
        <v>0</v>
      </c>
      <c r="BQ540" s="120">
        <f>IF('Copy &amp; Paste Roster Report Here'!$A537=BQ$7,IF('Copy &amp; Paste Roster Report Here'!$M537="MT",1,0),0)</f>
        <v>0</v>
      </c>
      <c r="BR540" s="120">
        <f>IF('Copy &amp; Paste Roster Report Here'!$A537=BR$7,IF('Copy &amp; Paste Roster Report Here'!$M537="MT",1,0),0)</f>
        <v>0</v>
      </c>
      <c r="BS540" s="120">
        <f>IF('Copy &amp; Paste Roster Report Here'!$A537=BS$7,IF('Copy &amp; Paste Roster Report Here'!$M537="MT",1,0),0)</f>
        <v>0</v>
      </c>
      <c r="BT540" s="73">
        <f t="shared" si="132"/>
        <v>0</v>
      </c>
      <c r="BU540" s="121">
        <f>IF('Copy &amp; Paste Roster Report Here'!$A537=BU$7,IF('Copy &amp; Paste Roster Report Here'!$M537="fy",1,0),0)</f>
        <v>0</v>
      </c>
      <c r="BV540" s="121">
        <f>IF('Copy &amp; Paste Roster Report Here'!$A537=BV$7,IF('Copy &amp; Paste Roster Report Here'!$M537="fy",1,0),0)</f>
        <v>0</v>
      </c>
      <c r="BW540" s="121">
        <f>IF('Copy &amp; Paste Roster Report Here'!$A537=BW$7,IF('Copy &amp; Paste Roster Report Here'!$M537="fy",1,0),0)</f>
        <v>0</v>
      </c>
      <c r="BX540" s="121">
        <f>IF('Copy &amp; Paste Roster Report Here'!$A537=BX$7,IF('Copy &amp; Paste Roster Report Here'!$M537="fy",1,0),0)</f>
        <v>0</v>
      </c>
      <c r="BY540" s="121">
        <f>IF('Copy &amp; Paste Roster Report Here'!$A537=BY$7,IF('Copy &amp; Paste Roster Report Here'!$M537="fy",1,0),0)</f>
        <v>0</v>
      </c>
      <c r="BZ540" s="121">
        <f>IF('Copy &amp; Paste Roster Report Here'!$A537=BZ$7,IF('Copy &amp; Paste Roster Report Here'!$M537="fy",1,0),0)</f>
        <v>0</v>
      </c>
      <c r="CA540" s="121">
        <f>IF('Copy &amp; Paste Roster Report Here'!$A537=CA$7,IF('Copy &amp; Paste Roster Report Here'!$M537="fy",1,0),0)</f>
        <v>0</v>
      </c>
      <c r="CB540" s="121">
        <f>IF('Copy &amp; Paste Roster Report Here'!$A537=CB$7,IF('Copy &amp; Paste Roster Report Here'!$M537="fy",1,0),0)</f>
        <v>0</v>
      </c>
      <c r="CC540" s="121">
        <f>IF('Copy &amp; Paste Roster Report Here'!$A537=CC$7,IF('Copy &amp; Paste Roster Report Here'!$M537="fy",1,0),0)</f>
        <v>0</v>
      </c>
      <c r="CD540" s="121">
        <f>IF('Copy &amp; Paste Roster Report Here'!$A537=CD$7,IF('Copy &amp; Paste Roster Report Here'!$M537="fy",1,0),0)</f>
        <v>0</v>
      </c>
      <c r="CE540" s="121">
        <f>IF('Copy &amp; Paste Roster Report Here'!$A537=CE$7,IF('Copy &amp; Paste Roster Report Here'!$M537="fy",1,0),0)</f>
        <v>0</v>
      </c>
      <c r="CF540" s="73">
        <f t="shared" si="133"/>
        <v>0</v>
      </c>
      <c r="CG540" s="122">
        <f>IF('Copy &amp; Paste Roster Report Here'!$A537=CG$7,IF('Copy &amp; Paste Roster Report Here'!$M537="RH",1,0),0)</f>
        <v>0</v>
      </c>
      <c r="CH540" s="122">
        <f>IF('Copy &amp; Paste Roster Report Here'!$A537=CH$7,IF('Copy &amp; Paste Roster Report Here'!$M537="RH",1,0),0)</f>
        <v>0</v>
      </c>
      <c r="CI540" s="122">
        <f>IF('Copy &amp; Paste Roster Report Here'!$A537=CI$7,IF('Copy &amp; Paste Roster Report Here'!$M537="RH",1,0),0)</f>
        <v>0</v>
      </c>
      <c r="CJ540" s="122">
        <f>IF('Copy &amp; Paste Roster Report Here'!$A537=CJ$7,IF('Copy &amp; Paste Roster Report Here'!$M537="RH",1,0),0)</f>
        <v>0</v>
      </c>
      <c r="CK540" s="122">
        <f>IF('Copy &amp; Paste Roster Report Here'!$A537=CK$7,IF('Copy &amp; Paste Roster Report Here'!$M537="RH",1,0),0)</f>
        <v>0</v>
      </c>
      <c r="CL540" s="122">
        <f>IF('Copy &amp; Paste Roster Report Here'!$A537=CL$7,IF('Copy &amp; Paste Roster Report Here'!$M537="RH",1,0),0)</f>
        <v>0</v>
      </c>
      <c r="CM540" s="122">
        <f>IF('Copy &amp; Paste Roster Report Here'!$A537=CM$7,IF('Copy &amp; Paste Roster Report Here'!$M537="RH",1,0),0)</f>
        <v>0</v>
      </c>
      <c r="CN540" s="122">
        <f>IF('Copy &amp; Paste Roster Report Here'!$A537=CN$7,IF('Copy &amp; Paste Roster Report Here'!$M537="RH",1,0),0)</f>
        <v>0</v>
      </c>
      <c r="CO540" s="122">
        <f>IF('Copy &amp; Paste Roster Report Here'!$A537=CO$7,IF('Copy &amp; Paste Roster Report Here'!$M537="RH",1,0),0)</f>
        <v>0</v>
      </c>
      <c r="CP540" s="122">
        <f>IF('Copy &amp; Paste Roster Report Here'!$A537=CP$7,IF('Copy &amp; Paste Roster Report Here'!$M537="RH",1,0),0)</f>
        <v>0</v>
      </c>
      <c r="CQ540" s="122">
        <f>IF('Copy &amp; Paste Roster Report Here'!$A537=CQ$7,IF('Copy &amp; Paste Roster Report Here'!$M537="RH",1,0),0)</f>
        <v>0</v>
      </c>
      <c r="CR540" s="73">
        <f t="shared" si="134"/>
        <v>0</v>
      </c>
      <c r="CS540" s="123">
        <f>IF('Copy &amp; Paste Roster Report Here'!$A537=CS$7,IF('Copy &amp; Paste Roster Report Here'!$M537="QT",1,0),0)</f>
        <v>0</v>
      </c>
      <c r="CT540" s="123">
        <f>IF('Copy &amp; Paste Roster Report Here'!$A537=CT$7,IF('Copy &amp; Paste Roster Report Here'!$M537="QT",1,0),0)</f>
        <v>0</v>
      </c>
      <c r="CU540" s="123">
        <f>IF('Copy &amp; Paste Roster Report Here'!$A537=CU$7,IF('Copy &amp; Paste Roster Report Here'!$M537="QT",1,0),0)</f>
        <v>0</v>
      </c>
      <c r="CV540" s="123">
        <f>IF('Copy &amp; Paste Roster Report Here'!$A537=CV$7,IF('Copy &amp; Paste Roster Report Here'!$M537="QT",1,0),0)</f>
        <v>0</v>
      </c>
      <c r="CW540" s="123">
        <f>IF('Copy &amp; Paste Roster Report Here'!$A537=CW$7,IF('Copy &amp; Paste Roster Report Here'!$M537="QT",1,0),0)</f>
        <v>0</v>
      </c>
      <c r="CX540" s="123">
        <f>IF('Copy &amp; Paste Roster Report Here'!$A537=CX$7,IF('Copy &amp; Paste Roster Report Here'!$M537="QT",1,0),0)</f>
        <v>0</v>
      </c>
      <c r="CY540" s="123">
        <f>IF('Copy &amp; Paste Roster Report Here'!$A537=CY$7,IF('Copy &amp; Paste Roster Report Here'!$M537="QT",1,0),0)</f>
        <v>0</v>
      </c>
      <c r="CZ540" s="123">
        <f>IF('Copy &amp; Paste Roster Report Here'!$A537=CZ$7,IF('Copy &amp; Paste Roster Report Here'!$M537="QT",1,0),0)</f>
        <v>0</v>
      </c>
      <c r="DA540" s="123">
        <f>IF('Copy &amp; Paste Roster Report Here'!$A537=DA$7,IF('Copy &amp; Paste Roster Report Here'!$M537="QT",1,0),0)</f>
        <v>0</v>
      </c>
      <c r="DB540" s="123">
        <f>IF('Copy &amp; Paste Roster Report Here'!$A537=DB$7,IF('Copy &amp; Paste Roster Report Here'!$M537="QT",1,0),0)</f>
        <v>0</v>
      </c>
      <c r="DC540" s="123">
        <f>IF('Copy &amp; Paste Roster Report Here'!$A537=DC$7,IF('Copy &amp; Paste Roster Report Here'!$M537="QT",1,0),0)</f>
        <v>0</v>
      </c>
      <c r="DD540" s="73">
        <f t="shared" si="135"/>
        <v>0</v>
      </c>
      <c r="DE540" s="124">
        <f>IF('Copy &amp; Paste Roster Report Here'!$A537=DE$7,IF('Copy &amp; Paste Roster Report Here'!$M537="xxxxxxxxxxx",1,0),0)</f>
        <v>0</v>
      </c>
      <c r="DF540" s="124">
        <f>IF('Copy &amp; Paste Roster Report Here'!$A537=DF$7,IF('Copy &amp; Paste Roster Report Here'!$M537="xxxxxxxxxxx",1,0),0)</f>
        <v>0</v>
      </c>
      <c r="DG540" s="124">
        <f>IF('Copy &amp; Paste Roster Report Here'!$A537=DG$7,IF('Copy &amp; Paste Roster Report Here'!$M537="xxxxxxxxxxx",1,0),0)</f>
        <v>0</v>
      </c>
      <c r="DH540" s="124">
        <f>IF('Copy &amp; Paste Roster Report Here'!$A537=DH$7,IF('Copy &amp; Paste Roster Report Here'!$M537="xxxxxxxxxxx",1,0),0)</f>
        <v>0</v>
      </c>
      <c r="DI540" s="124">
        <f>IF('Copy &amp; Paste Roster Report Here'!$A537=DI$7,IF('Copy &amp; Paste Roster Report Here'!$M537="xxxxxxxxxxx",1,0),0)</f>
        <v>0</v>
      </c>
      <c r="DJ540" s="124">
        <f>IF('Copy &amp; Paste Roster Report Here'!$A537=DJ$7,IF('Copy &amp; Paste Roster Report Here'!$M537="xxxxxxxxxxx",1,0),0)</f>
        <v>0</v>
      </c>
      <c r="DK540" s="124">
        <f>IF('Copy &amp; Paste Roster Report Here'!$A537=DK$7,IF('Copy &amp; Paste Roster Report Here'!$M537="xxxxxxxxxxx",1,0),0)</f>
        <v>0</v>
      </c>
      <c r="DL540" s="124">
        <f>IF('Copy &amp; Paste Roster Report Here'!$A537=DL$7,IF('Copy &amp; Paste Roster Report Here'!$M537="xxxxxxxxxxx",1,0),0)</f>
        <v>0</v>
      </c>
      <c r="DM540" s="124">
        <f>IF('Copy &amp; Paste Roster Report Here'!$A537=DM$7,IF('Copy &amp; Paste Roster Report Here'!$M537="xxxxxxxxxxx",1,0),0)</f>
        <v>0</v>
      </c>
      <c r="DN540" s="124">
        <f>IF('Copy &amp; Paste Roster Report Here'!$A537=DN$7,IF('Copy &amp; Paste Roster Report Here'!$M537="xxxxxxxxxxx",1,0),0)</f>
        <v>0</v>
      </c>
      <c r="DO540" s="124">
        <f>IF('Copy &amp; Paste Roster Report Here'!$A537=DO$7,IF('Copy &amp; Paste Roster Report Here'!$M537="xxxxxxxxxxx",1,0),0)</f>
        <v>0</v>
      </c>
      <c r="DP540" s="125">
        <f t="shared" si="136"/>
        <v>0</v>
      </c>
      <c r="DQ540" s="126">
        <f t="shared" si="137"/>
        <v>0</v>
      </c>
    </row>
    <row r="541" spans="1:121" x14ac:dyDescent="0.25">
      <c r="A541" s="111">
        <f t="shared" si="123"/>
        <v>0</v>
      </c>
      <c r="B541" s="111">
        <f t="shared" si="124"/>
        <v>0</v>
      </c>
      <c r="C541" s="112">
        <f>+('Copy &amp; Paste Roster Report Here'!$P538-'Copy &amp; Paste Roster Report Here'!$O538)/30</f>
        <v>0</v>
      </c>
      <c r="D541" s="112">
        <f>+('Copy &amp; Paste Roster Report Here'!$P538-'Copy &amp; Paste Roster Report Here'!$O538)</f>
        <v>0</v>
      </c>
      <c r="E541" s="111">
        <f>'Copy &amp; Paste Roster Report Here'!N538</f>
        <v>0</v>
      </c>
      <c r="F541" s="111" t="str">
        <f t="shared" si="125"/>
        <v>N</v>
      </c>
      <c r="G541" s="111">
        <f>'Copy &amp; Paste Roster Report Here'!R538</f>
        <v>0</v>
      </c>
      <c r="H541" s="113">
        <f t="shared" si="126"/>
        <v>0</v>
      </c>
      <c r="I541" s="112">
        <f>IF(F541="N",$F$5-'Copy &amp; Paste Roster Report Here'!O538,+'Copy &amp; Paste Roster Report Here'!Q538-'Copy &amp; Paste Roster Report Here'!O538)</f>
        <v>0</v>
      </c>
      <c r="J541" s="114">
        <f t="shared" si="127"/>
        <v>0</v>
      </c>
      <c r="K541" s="114">
        <f t="shared" si="128"/>
        <v>0</v>
      </c>
      <c r="L541" s="115">
        <f>'Copy &amp; Paste Roster Report Here'!F538</f>
        <v>0</v>
      </c>
      <c r="M541" s="116">
        <f t="shared" si="129"/>
        <v>0</v>
      </c>
      <c r="N541" s="117">
        <f>IF('Copy &amp; Paste Roster Report Here'!$A538='Analytical Tests'!N$7,IF($F541="Y",+$H541*N$6,0),0)</f>
        <v>0</v>
      </c>
      <c r="O541" s="117">
        <f>IF('Copy &amp; Paste Roster Report Here'!$A538='Analytical Tests'!O$7,IF($F541="Y",+$H541*O$6,0),0)</f>
        <v>0</v>
      </c>
      <c r="P541" s="117">
        <f>IF('Copy &amp; Paste Roster Report Here'!$A538='Analytical Tests'!P$7,IF($F541="Y",+$H541*P$6,0),0)</f>
        <v>0</v>
      </c>
      <c r="Q541" s="117">
        <f>IF('Copy &amp; Paste Roster Report Here'!$A538='Analytical Tests'!Q$7,IF($F541="Y",+$H541*Q$6,0),0)</f>
        <v>0</v>
      </c>
      <c r="R541" s="117">
        <f>IF('Copy &amp; Paste Roster Report Here'!$A538='Analytical Tests'!R$7,IF($F541="Y",+$H541*R$6,0),0)</f>
        <v>0</v>
      </c>
      <c r="S541" s="117">
        <f>IF('Copy &amp; Paste Roster Report Here'!$A538='Analytical Tests'!S$7,IF($F541="Y",+$H541*S$6,0),0)</f>
        <v>0</v>
      </c>
      <c r="T541" s="117">
        <f>IF('Copy &amp; Paste Roster Report Here'!$A538='Analytical Tests'!T$7,IF($F541="Y",+$H541*T$6,0),0)</f>
        <v>0</v>
      </c>
      <c r="U541" s="117">
        <f>IF('Copy &amp; Paste Roster Report Here'!$A538='Analytical Tests'!U$7,IF($F541="Y",+$H541*U$6,0),0)</f>
        <v>0</v>
      </c>
      <c r="V541" s="117">
        <f>IF('Copy &amp; Paste Roster Report Here'!$A538='Analytical Tests'!V$7,IF($F541="Y",+$H541*V$6,0),0)</f>
        <v>0</v>
      </c>
      <c r="W541" s="117">
        <f>IF('Copy &amp; Paste Roster Report Here'!$A538='Analytical Tests'!W$7,IF($F541="Y",+$H541*W$6,0),0)</f>
        <v>0</v>
      </c>
      <c r="X541" s="117">
        <f>IF('Copy &amp; Paste Roster Report Here'!$A538='Analytical Tests'!X$7,IF($F541="Y",+$H541*X$6,0),0)</f>
        <v>0</v>
      </c>
      <c r="Y541" s="117" t="b">
        <f>IF('Copy &amp; Paste Roster Report Here'!$A538='Analytical Tests'!Y$7,IF($F541="N",IF($J541&gt;=$C541,Y$6,+($I541/$D541)*Y$6),0))</f>
        <v>0</v>
      </c>
      <c r="Z541" s="117" t="b">
        <f>IF('Copy &amp; Paste Roster Report Here'!$A538='Analytical Tests'!Z$7,IF($F541="N",IF($J541&gt;=$C541,Z$6,+($I541/$D541)*Z$6),0))</f>
        <v>0</v>
      </c>
      <c r="AA541" s="117" t="b">
        <f>IF('Copy &amp; Paste Roster Report Here'!$A538='Analytical Tests'!AA$7,IF($F541="N",IF($J541&gt;=$C541,AA$6,+($I541/$D541)*AA$6),0))</f>
        <v>0</v>
      </c>
      <c r="AB541" s="117" t="b">
        <f>IF('Copy &amp; Paste Roster Report Here'!$A538='Analytical Tests'!AB$7,IF($F541="N",IF($J541&gt;=$C541,AB$6,+($I541/$D541)*AB$6),0))</f>
        <v>0</v>
      </c>
      <c r="AC541" s="117" t="b">
        <f>IF('Copy &amp; Paste Roster Report Here'!$A538='Analytical Tests'!AC$7,IF($F541="N",IF($J541&gt;=$C541,AC$6,+($I541/$D541)*AC$6),0))</f>
        <v>0</v>
      </c>
      <c r="AD541" s="117" t="b">
        <f>IF('Copy &amp; Paste Roster Report Here'!$A538='Analytical Tests'!AD$7,IF($F541="N",IF($J541&gt;=$C541,AD$6,+($I541/$D541)*AD$6),0))</f>
        <v>0</v>
      </c>
      <c r="AE541" s="117" t="b">
        <f>IF('Copy &amp; Paste Roster Report Here'!$A538='Analytical Tests'!AE$7,IF($F541="N",IF($J541&gt;=$C541,AE$6,+($I541/$D541)*AE$6),0))</f>
        <v>0</v>
      </c>
      <c r="AF541" s="117" t="b">
        <f>IF('Copy &amp; Paste Roster Report Here'!$A538='Analytical Tests'!AF$7,IF($F541="N",IF($J541&gt;=$C541,AF$6,+($I541/$D541)*AF$6),0))</f>
        <v>0</v>
      </c>
      <c r="AG541" s="117" t="b">
        <f>IF('Copy &amp; Paste Roster Report Here'!$A538='Analytical Tests'!AG$7,IF($F541="N",IF($J541&gt;=$C541,AG$6,+($I541/$D541)*AG$6),0))</f>
        <v>0</v>
      </c>
      <c r="AH541" s="117" t="b">
        <f>IF('Copy &amp; Paste Roster Report Here'!$A538='Analytical Tests'!AH$7,IF($F541="N",IF($J541&gt;=$C541,AH$6,+($I541/$D541)*AH$6),0))</f>
        <v>0</v>
      </c>
      <c r="AI541" s="117" t="b">
        <f>IF('Copy &amp; Paste Roster Report Here'!$A538='Analytical Tests'!AI$7,IF($F541="N",IF($J541&gt;=$C541,AI$6,+($I541/$D541)*AI$6),0))</f>
        <v>0</v>
      </c>
      <c r="AJ541" s="79"/>
      <c r="AK541" s="118">
        <f>IF('Copy &amp; Paste Roster Report Here'!$A538=AK$7,IF('Copy &amp; Paste Roster Report Here'!$M538="FT",1,0),0)</f>
        <v>0</v>
      </c>
      <c r="AL541" s="118">
        <f>IF('Copy &amp; Paste Roster Report Here'!$A538=AL$7,IF('Copy &amp; Paste Roster Report Here'!$M538="FT",1,0),0)</f>
        <v>0</v>
      </c>
      <c r="AM541" s="118">
        <f>IF('Copy &amp; Paste Roster Report Here'!$A538=AM$7,IF('Copy &amp; Paste Roster Report Here'!$M538="FT",1,0),0)</f>
        <v>0</v>
      </c>
      <c r="AN541" s="118">
        <f>IF('Copy &amp; Paste Roster Report Here'!$A538=AN$7,IF('Copy &amp; Paste Roster Report Here'!$M538="FT",1,0),0)</f>
        <v>0</v>
      </c>
      <c r="AO541" s="118">
        <f>IF('Copy &amp; Paste Roster Report Here'!$A538=AO$7,IF('Copy &amp; Paste Roster Report Here'!$M538="FT",1,0),0)</f>
        <v>0</v>
      </c>
      <c r="AP541" s="118">
        <f>IF('Copy &amp; Paste Roster Report Here'!$A538=AP$7,IF('Copy &amp; Paste Roster Report Here'!$M538="FT",1,0),0)</f>
        <v>0</v>
      </c>
      <c r="AQ541" s="118">
        <f>IF('Copy &amp; Paste Roster Report Here'!$A538=AQ$7,IF('Copy &amp; Paste Roster Report Here'!$M538="FT",1,0),0)</f>
        <v>0</v>
      </c>
      <c r="AR541" s="118">
        <f>IF('Copy &amp; Paste Roster Report Here'!$A538=AR$7,IF('Copy &amp; Paste Roster Report Here'!$M538="FT",1,0),0)</f>
        <v>0</v>
      </c>
      <c r="AS541" s="118">
        <f>IF('Copy &amp; Paste Roster Report Here'!$A538=AS$7,IF('Copy &amp; Paste Roster Report Here'!$M538="FT",1,0),0)</f>
        <v>0</v>
      </c>
      <c r="AT541" s="118">
        <f>IF('Copy &amp; Paste Roster Report Here'!$A538=AT$7,IF('Copy &amp; Paste Roster Report Here'!$M538="FT",1,0),0)</f>
        <v>0</v>
      </c>
      <c r="AU541" s="118">
        <f>IF('Copy &amp; Paste Roster Report Here'!$A538=AU$7,IF('Copy &amp; Paste Roster Report Here'!$M538="FT",1,0),0)</f>
        <v>0</v>
      </c>
      <c r="AV541" s="73">
        <f t="shared" si="130"/>
        <v>0</v>
      </c>
      <c r="AW541" s="119">
        <f>IF('Copy &amp; Paste Roster Report Here'!$A538=AW$7,IF('Copy &amp; Paste Roster Report Here'!$M538="HT",1,0),0)</f>
        <v>0</v>
      </c>
      <c r="AX541" s="119">
        <f>IF('Copy &amp; Paste Roster Report Here'!$A538=AX$7,IF('Copy &amp; Paste Roster Report Here'!$M538="HT",1,0),0)</f>
        <v>0</v>
      </c>
      <c r="AY541" s="119">
        <f>IF('Copy &amp; Paste Roster Report Here'!$A538=AY$7,IF('Copy &amp; Paste Roster Report Here'!$M538="HT",1,0),0)</f>
        <v>0</v>
      </c>
      <c r="AZ541" s="119">
        <f>IF('Copy &amp; Paste Roster Report Here'!$A538=AZ$7,IF('Copy &amp; Paste Roster Report Here'!$M538="HT",1,0),0)</f>
        <v>0</v>
      </c>
      <c r="BA541" s="119">
        <f>IF('Copy &amp; Paste Roster Report Here'!$A538=BA$7,IF('Copy &amp; Paste Roster Report Here'!$M538="HT",1,0),0)</f>
        <v>0</v>
      </c>
      <c r="BB541" s="119">
        <f>IF('Copy &amp; Paste Roster Report Here'!$A538=BB$7,IF('Copy &amp; Paste Roster Report Here'!$M538="HT",1,0),0)</f>
        <v>0</v>
      </c>
      <c r="BC541" s="119">
        <f>IF('Copy &amp; Paste Roster Report Here'!$A538=BC$7,IF('Copy &amp; Paste Roster Report Here'!$M538="HT",1,0),0)</f>
        <v>0</v>
      </c>
      <c r="BD541" s="119">
        <f>IF('Copy &amp; Paste Roster Report Here'!$A538=BD$7,IF('Copy &amp; Paste Roster Report Here'!$M538="HT",1,0),0)</f>
        <v>0</v>
      </c>
      <c r="BE541" s="119">
        <f>IF('Copy &amp; Paste Roster Report Here'!$A538=BE$7,IF('Copy &amp; Paste Roster Report Here'!$M538="HT",1,0),0)</f>
        <v>0</v>
      </c>
      <c r="BF541" s="119">
        <f>IF('Copy &amp; Paste Roster Report Here'!$A538=BF$7,IF('Copy &amp; Paste Roster Report Here'!$M538="HT",1,0),0)</f>
        <v>0</v>
      </c>
      <c r="BG541" s="119">
        <f>IF('Copy &amp; Paste Roster Report Here'!$A538=BG$7,IF('Copy &amp; Paste Roster Report Here'!$M538="HT",1,0),0)</f>
        <v>0</v>
      </c>
      <c r="BH541" s="73">
        <f t="shared" si="131"/>
        <v>0</v>
      </c>
      <c r="BI541" s="120">
        <f>IF('Copy &amp; Paste Roster Report Here'!$A538=BI$7,IF('Copy &amp; Paste Roster Report Here'!$M538="MT",1,0),0)</f>
        <v>0</v>
      </c>
      <c r="BJ541" s="120">
        <f>IF('Copy &amp; Paste Roster Report Here'!$A538=BJ$7,IF('Copy &amp; Paste Roster Report Here'!$M538="MT",1,0),0)</f>
        <v>0</v>
      </c>
      <c r="BK541" s="120">
        <f>IF('Copy &amp; Paste Roster Report Here'!$A538=BK$7,IF('Copy &amp; Paste Roster Report Here'!$M538="MT",1,0),0)</f>
        <v>0</v>
      </c>
      <c r="BL541" s="120">
        <f>IF('Copy &amp; Paste Roster Report Here'!$A538=BL$7,IF('Copy &amp; Paste Roster Report Here'!$M538="MT",1,0),0)</f>
        <v>0</v>
      </c>
      <c r="BM541" s="120">
        <f>IF('Copy &amp; Paste Roster Report Here'!$A538=BM$7,IF('Copy &amp; Paste Roster Report Here'!$M538="MT",1,0),0)</f>
        <v>0</v>
      </c>
      <c r="BN541" s="120">
        <f>IF('Copy &amp; Paste Roster Report Here'!$A538=BN$7,IF('Copy &amp; Paste Roster Report Here'!$M538="MT",1,0),0)</f>
        <v>0</v>
      </c>
      <c r="BO541" s="120">
        <f>IF('Copy &amp; Paste Roster Report Here'!$A538=BO$7,IF('Copy &amp; Paste Roster Report Here'!$M538="MT",1,0),0)</f>
        <v>0</v>
      </c>
      <c r="BP541" s="120">
        <f>IF('Copy &amp; Paste Roster Report Here'!$A538=BP$7,IF('Copy &amp; Paste Roster Report Here'!$M538="MT",1,0),0)</f>
        <v>0</v>
      </c>
      <c r="BQ541" s="120">
        <f>IF('Copy &amp; Paste Roster Report Here'!$A538=BQ$7,IF('Copy &amp; Paste Roster Report Here'!$M538="MT",1,0),0)</f>
        <v>0</v>
      </c>
      <c r="BR541" s="120">
        <f>IF('Copy &amp; Paste Roster Report Here'!$A538=BR$7,IF('Copy &amp; Paste Roster Report Here'!$M538="MT",1,0),0)</f>
        <v>0</v>
      </c>
      <c r="BS541" s="120">
        <f>IF('Copy &amp; Paste Roster Report Here'!$A538=BS$7,IF('Copy &amp; Paste Roster Report Here'!$M538="MT",1,0),0)</f>
        <v>0</v>
      </c>
      <c r="BT541" s="73">
        <f t="shared" si="132"/>
        <v>0</v>
      </c>
      <c r="BU541" s="121">
        <f>IF('Copy &amp; Paste Roster Report Here'!$A538=BU$7,IF('Copy &amp; Paste Roster Report Here'!$M538="fy",1,0),0)</f>
        <v>0</v>
      </c>
      <c r="BV541" s="121">
        <f>IF('Copy &amp; Paste Roster Report Here'!$A538=BV$7,IF('Copy &amp; Paste Roster Report Here'!$M538="fy",1,0),0)</f>
        <v>0</v>
      </c>
      <c r="BW541" s="121">
        <f>IF('Copy &amp; Paste Roster Report Here'!$A538=BW$7,IF('Copy &amp; Paste Roster Report Here'!$M538="fy",1,0),0)</f>
        <v>0</v>
      </c>
      <c r="BX541" s="121">
        <f>IF('Copy &amp; Paste Roster Report Here'!$A538=BX$7,IF('Copy &amp; Paste Roster Report Here'!$M538="fy",1,0),0)</f>
        <v>0</v>
      </c>
      <c r="BY541" s="121">
        <f>IF('Copy &amp; Paste Roster Report Here'!$A538=BY$7,IF('Copy &amp; Paste Roster Report Here'!$M538="fy",1,0),0)</f>
        <v>0</v>
      </c>
      <c r="BZ541" s="121">
        <f>IF('Copy &amp; Paste Roster Report Here'!$A538=BZ$7,IF('Copy &amp; Paste Roster Report Here'!$M538="fy",1,0),0)</f>
        <v>0</v>
      </c>
      <c r="CA541" s="121">
        <f>IF('Copy &amp; Paste Roster Report Here'!$A538=CA$7,IF('Copy &amp; Paste Roster Report Here'!$M538="fy",1,0),0)</f>
        <v>0</v>
      </c>
      <c r="CB541" s="121">
        <f>IF('Copy &amp; Paste Roster Report Here'!$A538=CB$7,IF('Copy &amp; Paste Roster Report Here'!$M538="fy",1,0),0)</f>
        <v>0</v>
      </c>
      <c r="CC541" s="121">
        <f>IF('Copy &amp; Paste Roster Report Here'!$A538=CC$7,IF('Copy &amp; Paste Roster Report Here'!$M538="fy",1,0),0)</f>
        <v>0</v>
      </c>
      <c r="CD541" s="121">
        <f>IF('Copy &amp; Paste Roster Report Here'!$A538=CD$7,IF('Copy &amp; Paste Roster Report Here'!$M538="fy",1,0),0)</f>
        <v>0</v>
      </c>
      <c r="CE541" s="121">
        <f>IF('Copy &amp; Paste Roster Report Here'!$A538=CE$7,IF('Copy &amp; Paste Roster Report Here'!$M538="fy",1,0),0)</f>
        <v>0</v>
      </c>
      <c r="CF541" s="73">
        <f t="shared" si="133"/>
        <v>0</v>
      </c>
      <c r="CG541" s="122">
        <f>IF('Copy &amp; Paste Roster Report Here'!$A538=CG$7,IF('Copy &amp; Paste Roster Report Here'!$M538="RH",1,0),0)</f>
        <v>0</v>
      </c>
      <c r="CH541" s="122">
        <f>IF('Copy &amp; Paste Roster Report Here'!$A538=CH$7,IF('Copy &amp; Paste Roster Report Here'!$M538="RH",1,0),0)</f>
        <v>0</v>
      </c>
      <c r="CI541" s="122">
        <f>IF('Copy &amp; Paste Roster Report Here'!$A538=CI$7,IF('Copy &amp; Paste Roster Report Here'!$M538="RH",1,0),0)</f>
        <v>0</v>
      </c>
      <c r="CJ541" s="122">
        <f>IF('Copy &amp; Paste Roster Report Here'!$A538=CJ$7,IF('Copy &amp; Paste Roster Report Here'!$M538="RH",1,0),0)</f>
        <v>0</v>
      </c>
      <c r="CK541" s="122">
        <f>IF('Copy &amp; Paste Roster Report Here'!$A538=CK$7,IF('Copy &amp; Paste Roster Report Here'!$M538="RH",1,0),0)</f>
        <v>0</v>
      </c>
      <c r="CL541" s="122">
        <f>IF('Copy &amp; Paste Roster Report Here'!$A538=CL$7,IF('Copy &amp; Paste Roster Report Here'!$M538="RH",1,0),0)</f>
        <v>0</v>
      </c>
      <c r="CM541" s="122">
        <f>IF('Copy &amp; Paste Roster Report Here'!$A538=CM$7,IF('Copy &amp; Paste Roster Report Here'!$M538="RH",1,0),0)</f>
        <v>0</v>
      </c>
      <c r="CN541" s="122">
        <f>IF('Copy &amp; Paste Roster Report Here'!$A538=CN$7,IF('Copy &amp; Paste Roster Report Here'!$M538="RH",1,0),0)</f>
        <v>0</v>
      </c>
      <c r="CO541" s="122">
        <f>IF('Copy &amp; Paste Roster Report Here'!$A538=CO$7,IF('Copy &amp; Paste Roster Report Here'!$M538="RH",1,0),0)</f>
        <v>0</v>
      </c>
      <c r="CP541" s="122">
        <f>IF('Copy &amp; Paste Roster Report Here'!$A538=CP$7,IF('Copy &amp; Paste Roster Report Here'!$M538="RH",1,0),0)</f>
        <v>0</v>
      </c>
      <c r="CQ541" s="122">
        <f>IF('Copy &amp; Paste Roster Report Here'!$A538=CQ$7,IF('Copy &amp; Paste Roster Report Here'!$M538="RH",1,0),0)</f>
        <v>0</v>
      </c>
      <c r="CR541" s="73">
        <f t="shared" si="134"/>
        <v>0</v>
      </c>
      <c r="CS541" s="123">
        <f>IF('Copy &amp; Paste Roster Report Here'!$A538=CS$7,IF('Copy &amp; Paste Roster Report Here'!$M538="QT",1,0),0)</f>
        <v>0</v>
      </c>
      <c r="CT541" s="123">
        <f>IF('Copy &amp; Paste Roster Report Here'!$A538=CT$7,IF('Copy &amp; Paste Roster Report Here'!$M538="QT",1,0),0)</f>
        <v>0</v>
      </c>
      <c r="CU541" s="123">
        <f>IF('Copy &amp; Paste Roster Report Here'!$A538=CU$7,IF('Copy &amp; Paste Roster Report Here'!$M538="QT",1,0),0)</f>
        <v>0</v>
      </c>
      <c r="CV541" s="123">
        <f>IF('Copy &amp; Paste Roster Report Here'!$A538=CV$7,IF('Copy &amp; Paste Roster Report Here'!$M538="QT",1,0),0)</f>
        <v>0</v>
      </c>
      <c r="CW541" s="123">
        <f>IF('Copy &amp; Paste Roster Report Here'!$A538=CW$7,IF('Copy &amp; Paste Roster Report Here'!$M538="QT",1,0),0)</f>
        <v>0</v>
      </c>
      <c r="CX541" s="123">
        <f>IF('Copy &amp; Paste Roster Report Here'!$A538=CX$7,IF('Copy &amp; Paste Roster Report Here'!$M538="QT",1,0),0)</f>
        <v>0</v>
      </c>
      <c r="CY541" s="123">
        <f>IF('Copy &amp; Paste Roster Report Here'!$A538=CY$7,IF('Copy &amp; Paste Roster Report Here'!$M538="QT",1,0),0)</f>
        <v>0</v>
      </c>
      <c r="CZ541" s="123">
        <f>IF('Copy &amp; Paste Roster Report Here'!$A538=CZ$7,IF('Copy &amp; Paste Roster Report Here'!$M538="QT",1,0),0)</f>
        <v>0</v>
      </c>
      <c r="DA541" s="123">
        <f>IF('Copy &amp; Paste Roster Report Here'!$A538=DA$7,IF('Copy &amp; Paste Roster Report Here'!$M538="QT",1,0),0)</f>
        <v>0</v>
      </c>
      <c r="DB541" s="123">
        <f>IF('Copy &amp; Paste Roster Report Here'!$A538=DB$7,IF('Copy &amp; Paste Roster Report Here'!$M538="QT",1,0),0)</f>
        <v>0</v>
      </c>
      <c r="DC541" s="123">
        <f>IF('Copy &amp; Paste Roster Report Here'!$A538=DC$7,IF('Copy &amp; Paste Roster Report Here'!$M538="QT",1,0),0)</f>
        <v>0</v>
      </c>
      <c r="DD541" s="73">
        <f t="shared" si="135"/>
        <v>0</v>
      </c>
      <c r="DE541" s="124">
        <f>IF('Copy &amp; Paste Roster Report Here'!$A538=DE$7,IF('Copy &amp; Paste Roster Report Here'!$M538="xxxxxxxxxxx",1,0),0)</f>
        <v>0</v>
      </c>
      <c r="DF541" s="124">
        <f>IF('Copy &amp; Paste Roster Report Here'!$A538=DF$7,IF('Copy &amp; Paste Roster Report Here'!$M538="xxxxxxxxxxx",1,0),0)</f>
        <v>0</v>
      </c>
      <c r="DG541" s="124">
        <f>IF('Copy &amp; Paste Roster Report Here'!$A538=DG$7,IF('Copy &amp; Paste Roster Report Here'!$M538="xxxxxxxxxxx",1,0),0)</f>
        <v>0</v>
      </c>
      <c r="DH541" s="124">
        <f>IF('Copy &amp; Paste Roster Report Here'!$A538=DH$7,IF('Copy &amp; Paste Roster Report Here'!$M538="xxxxxxxxxxx",1,0),0)</f>
        <v>0</v>
      </c>
      <c r="DI541" s="124">
        <f>IF('Copy &amp; Paste Roster Report Here'!$A538=DI$7,IF('Copy &amp; Paste Roster Report Here'!$M538="xxxxxxxxxxx",1,0),0)</f>
        <v>0</v>
      </c>
      <c r="DJ541" s="124">
        <f>IF('Copy &amp; Paste Roster Report Here'!$A538=DJ$7,IF('Copy &amp; Paste Roster Report Here'!$M538="xxxxxxxxxxx",1,0),0)</f>
        <v>0</v>
      </c>
      <c r="DK541" s="124">
        <f>IF('Copy &amp; Paste Roster Report Here'!$A538=DK$7,IF('Copy &amp; Paste Roster Report Here'!$M538="xxxxxxxxxxx",1,0),0)</f>
        <v>0</v>
      </c>
      <c r="DL541" s="124">
        <f>IF('Copy &amp; Paste Roster Report Here'!$A538=DL$7,IF('Copy &amp; Paste Roster Report Here'!$M538="xxxxxxxxxxx",1,0),0)</f>
        <v>0</v>
      </c>
      <c r="DM541" s="124">
        <f>IF('Copy &amp; Paste Roster Report Here'!$A538=DM$7,IF('Copy &amp; Paste Roster Report Here'!$M538="xxxxxxxxxxx",1,0),0)</f>
        <v>0</v>
      </c>
      <c r="DN541" s="124">
        <f>IF('Copy &amp; Paste Roster Report Here'!$A538=DN$7,IF('Copy &amp; Paste Roster Report Here'!$M538="xxxxxxxxxxx",1,0),0)</f>
        <v>0</v>
      </c>
      <c r="DO541" s="124">
        <f>IF('Copy &amp; Paste Roster Report Here'!$A538=DO$7,IF('Copy &amp; Paste Roster Report Here'!$M538="xxxxxxxxxxx",1,0),0)</f>
        <v>0</v>
      </c>
      <c r="DP541" s="125">
        <f t="shared" si="136"/>
        <v>0</v>
      </c>
      <c r="DQ541" s="126">
        <f t="shared" si="137"/>
        <v>0</v>
      </c>
    </row>
    <row r="542" spans="1:121" x14ac:dyDescent="0.25">
      <c r="A542" s="111">
        <f t="shared" si="123"/>
        <v>0</v>
      </c>
      <c r="B542" s="111">
        <f t="shared" si="124"/>
        <v>0</v>
      </c>
      <c r="C542" s="112">
        <f>+('Copy &amp; Paste Roster Report Here'!$P539-'Copy &amp; Paste Roster Report Here'!$O539)/30</f>
        <v>0</v>
      </c>
      <c r="D542" s="112">
        <f>+('Copy &amp; Paste Roster Report Here'!$P539-'Copy &amp; Paste Roster Report Here'!$O539)</f>
        <v>0</v>
      </c>
      <c r="E542" s="111">
        <f>'Copy &amp; Paste Roster Report Here'!N539</f>
        <v>0</v>
      </c>
      <c r="F542" s="111" t="str">
        <f t="shared" si="125"/>
        <v>N</v>
      </c>
      <c r="G542" s="111">
        <f>'Copy &amp; Paste Roster Report Here'!R539</f>
        <v>0</v>
      </c>
      <c r="H542" s="113">
        <f t="shared" si="126"/>
        <v>0</v>
      </c>
      <c r="I542" s="112">
        <f>IF(F542="N",$F$5-'Copy &amp; Paste Roster Report Here'!O539,+'Copy &amp; Paste Roster Report Here'!Q539-'Copy &amp; Paste Roster Report Here'!O539)</f>
        <v>0</v>
      </c>
      <c r="J542" s="114">
        <f t="shared" si="127"/>
        <v>0</v>
      </c>
      <c r="K542" s="114">
        <f t="shared" si="128"/>
        <v>0</v>
      </c>
      <c r="L542" s="115">
        <f>'Copy &amp; Paste Roster Report Here'!F539</f>
        <v>0</v>
      </c>
      <c r="M542" s="116">
        <f t="shared" si="129"/>
        <v>0</v>
      </c>
      <c r="N542" s="117">
        <f>IF('Copy &amp; Paste Roster Report Here'!$A539='Analytical Tests'!N$7,IF($F542="Y",+$H542*N$6,0),0)</f>
        <v>0</v>
      </c>
      <c r="O542" s="117">
        <f>IF('Copy &amp; Paste Roster Report Here'!$A539='Analytical Tests'!O$7,IF($F542="Y",+$H542*O$6,0),0)</f>
        <v>0</v>
      </c>
      <c r="P542" s="117">
        <f>IF('Copy &amp; Paste Roster Report Here'!$A539='Analytical Tests'!P$7,IF($F542="Y",+$H542*P$6,0),0)</f>
        <v>0</v>
      </c>
      <c r="Q542" s="117">
        <f>IF('Copy &amp; Paste Roster Report Here'!$A539='Analytical Tests'!Q$7,IF($F542="Y",+$H542*Q$6,0),0)</f>
        <v>0</v>
      </c>
      <c r="R542" s="117">
        <f>IF('Copy &amp; Paste Roster Report Here'!$A539='Analytical Tests'!R$7,IF($F542="Y",+$H542*R$6,0),0)</f>
        <v>0</v>
      </c>
      <c r="S542" s="117">
        <f>IF('Copy &amp; Paste Roster Report Here'!$A539='Analytical Tests'!S$7,IF($F542="Y",+$H542*S$6,0),0)</f>
        <v>0</v>
      </c>
      <c r="T542" s="117">
        <f>IF('Copy &amp; Paste Roster Report Here'!$A539='Analytical Tests'!T$7,IF($F542="Y",+$H542*T$6,0),0)</f>
        <v>0</v>
      </c>
      <c r="U542" s="117">
        <f>IF('Copy &amp; Paste Roster Report Here'!$A539='Analytical Tests'!U$7,IF($F542="Y",+$H542*U$6,0),0)</f>
        <v>0</v>
      </c>
      <c r="V542" s="117">
        <f>IF('Copy &amp; Paste Roster Report Here'!$A539='Analytical Tests'!V$7,IF($F542="Y",+$H542*V$6,0),0)</f>
        <v>0</v>
      </c>
      <c r="W542" s="117">
        <f>IF('Copy &amp; Paste Roster Report Here'!$A539='Analytical Tests'!W$7,IF($F542="Y",+$H542*W$6,0),0)</f>
        <v>0</v>
      </c>
      <c r="X542" s="117">
        <f>IF('Copy &amp; Paste Roster Report Here'!$A539='Analytical Tests'!X$7,IF($F542="Y",+$H542*X$6,0),0)</f>
        <v>0</v>
      </c>
      <c r="Y542" s="117" t="b">
        <f>IF('Copy &amp; Paste Roster Report Here'!$A539='Analytical Tests'!Y$7,IF($F542="N",IF($J542&gt;=$C542,Y$6,+($I542/$D542)*Y$6),0))</f>
        <v>0</v>
      </c>
      <c r="Z542" s="117" t="b">
        <f>IF('Copy &amp; Paste Roster Report Here'!$A539='Analytical Tests'!Z$7,IF($F542="N",IF($J542&gt;=$C542,Z$6,+($I542/$D542)*Z$6),0))</f>
        <v>0</v>
      </c>
      <c r="AA542" s="117" t="b">
        <f>IF('Copy &amp; Paste Roster Report Here'!$A539='Analytical Tests'!AA$7,IF($F542="N",IF($J542&gt;=$C542,AA$6,+($I542/$D542)*AA$6),0))</f>
        <v>0</v>
      </c>
      <c r="AB542" s="117" t="b">
        <f>IF('Copy &amp; Paste Roster Report Here'!$A539='Analytical Tests'!AB$7,IF($F542="N",IF($J542&gt;=$C542,AB$6,+($I542/$D542)*AB$6),0))</f>
        <v>0</v>
      </c>
      <c r="AC542" s="117" t="b">
        <f>IF('Copy &amp; Paste Roster Report Here'!$A539='Analytical Tests'!AC$7,IF($F542="N",IF($J542&gt;=$C542,AC$6,+($I542/$D542)*AC$6),0))</f>
        <v>0</v>
      </c>
      <c r="AD542" s="117" t="b">
        <f>IF('Copy &amp; Paste Roster Report Here'!$A539='Analytical Tests'!AD$7,IF($F542="N",IF($J542&gt;=$C542,AD$6,+($I542/$D542)*AD$6),0))</f>
        <v>0</v>
      </c>
      <c r="AE542" s="117" t="b">
        <f>IF('Copy &amp; Paste Roster Report Here'!$A539='Analytical Tests'!AE$7,IF($F542="N",IF($J542&gt;=$C542,AE$6,+($I542/$D542)*AE$6),0))</f>
        <v>0</v>
      </c>
      <c r="AF542" s="117" t="b">
        <f>IF('Copy &amp; Paste Roster Report Here'!$A539='Analytical Tests'!AF$7,IF($F542="N",IF($J542&gt;=$C542,AF$6,+($I542/$D542)*AF$6),0))</f>
        <v>0</v>
      </c>
      <c r="AG542" s="117" t="b">
        <f>IF('Copy &amp; Paste Roster Report Here'!$A539='Analytical Tests'!AG$7,IF($F542="N",IF($J542&gt;=$C542,AG$6,+($I542/$D542)*AG$6),0))</f>
        <v>0</v>
      </c>
      <c r="AH542" s="117" t="b">
        <f>IF('Copy &amp; Paste Roster Report Here'!$A539='Analytical Tests'!AH$7,IF($F542="N",IF($J542&gt;=$C542,AH$6,+($I542/$D542)*AH$6),0))</f>
        <v>0</v>
      </c>
      <c r="AI542" s="117" t="b">
        <f>IF('Copy &amp; Paste Roster Report Here'!$A539='Analytical Tests'!AI$7,IF($F542="N",IF($J542&gt;=$C542,AI$6,+($I542/$D542)*AI$6),0))</f>
        <v>0</v>
      </c>
      <c r="AJ542" s="79"/>
      <c r="AK542" s="118">
        <f>IF('Copy &amp; Paste Roster Report Here'!$A539=AK$7,IF('Copy &amp; Paste Roster Report Here'!$M539="FT",1,0),0)</f>
        <v>0</v>
      </c>
      <c r="AL542" s="118">
        <f>IF('Copy &amp; Paste Roster Report Here'!$A539=AL$7,IF('Copy &amp; Paste Roster Report Here'!$M539="FT",1,0),0)</f>
        <v>0</v>
      </c>
      <c r="AM542" s="118">
        <f>IF('Copy &amp; Paste Roster Report Here'!$A539=AM$7,IF('Copy &amp; Paste Roster Report Here'!$M539="FT",1,0),0)</f>
        <v>0</v>
      </c>
      <c r="AN542" s="118">
        <f>IF('Copy &amp; Paste Roster Report Here'!$A539=AN$7,IF('Copy &amp; Paste Roster Report Here'!$M539="FT",1,0),0)</f>
        <v>0</v>
      </c>
      <c r="AO542" s="118">
        <f>IF('Copy &amp; Paste Roster Report Here'!$A539=AO$7,IF('Copy &amp; Paste Roster Report Here'!$M539="FT",1,0),0)</f>
        <v>0</v>
      </c>
      <c r="AP542" s="118">
        <f>IF('Copy &amp; Paste Roster Report Here'!$A539=AP$7,IF('Copy &amp; Paste Roster Report Here'!$M539="FT",1,0),0)</f>
        <v>0</v>
      </c>
      <c r="AQ542" s="118">
        <f>IF('Copy &amp; Paste Roster Report Here'!$A539=AQ$7,IF('Copy &amp; Paste Roster Report Here'!$M539="FT",1,0),0)</f>
        <v>0</v>
      </c>
      <c r="AR542" s="118">
        <f>IF('Copy &amp; Paste Roster Report Here'!$A539=AR$7,IF('Copy &amp; Paste Roster Report Here'!$M539="FT",1,0),0)</f>
        <v>0</v>
      </c>
      <c r="AS542" s="118">
        <f>IF('Copy &amp; Paste Roster Report Here'!$A539=AS$7,IF('Copy &amp; Paste Roster Report Here'!$M539="FT",1,0),0)</f>
        <v>0</v>
      </c>
      <c r="AT542" s="118">
        <f>IF('Copy &amp; Paste Roster Report Here'!$A539=AT$7,IF('Copy &amp; Paste Roster Report Here'!$M539="FT",1,0),0)</f>
        <v>0</v>
      </c>
      <c r="AU542" s="118">
        <f>IF('Copy &amp; Paste Roster Report Here'!$A539=AU$7,IF('Copy &amp; Paste Roster Report Here'!$M539="FT",1,0),0)</f>
        <v>0</v>
      </c>
      <c r="AV542" s="73">
        <f t="shared" si="130"/>
        <v>0</v>
      </c>
      <c r="AW542" s="119">
        <f>IF('Copy &amp; Paste Roster Report Here'!$A539=AW$7,IF('Copy &amp; Paste Roster Report Here'!$M539="HT",1,0),0)</f>
        <v>0</v>
      </c>
      <c r="AX542" s="119">
        <f>IF('Copy &amp; Paste Roster Report Here'!$A539=AX$7,IF('Copy &amp; Paste Roster Report Here'!$M539="HT",1,0),0)</f>
        <v>0</v>
      </c>
      <c r="AY542" s="119">
        <f>IF('Copy &amp; Paste Roster Report Here'!$A539=AY$7,IF('Copy &amp; Paste Roster Report Here'!$M539="HT",1,0),0)</f>
        <v>0</v>
      </c>
      <c r="AZ542" s="119">
        <f>IF('Copy &amp; Paste Roster Report Here'!$A539=AZ$7,IF('Copy &amp; Paste Roster Report Here'!$M539="HT",1,0),0)</f>
        <v>0</v>
      </c>
      <c r="BA542" s="119">
        <f>IF('Copy &amp; Paste Roster Report Here'!$A539=BA$7,IF('Copy &amp; Paste Roster Report Here'!$M539="HT",1,0),0)</f>
        <v>0</v>
      </c>
      <c r="BB542" s="119">
        <f>IF('Copy &amp; Paste Roster Report Here'!$A539=BB$7,IF('Copy &amp; Paste Roster Report Here'!$M539="HT",1,0),0)</f>
        <v>0</v>
      </c>
      <c r="BC542" s="119">
        <f>IF('Copy &amp; Paste Roster Report Here'!$A539=BC$7,IF('Copy &amp; Paste Roster Report Here'!$M539="HT",1,0),0)</f>
        <v>0</v>
      </c>
      <c r="BD542" s="119">
        <f>IF('Copy &amp; Paste Roster Report Here'!$A539=BD$7,IF('Copy &amp; Paste Roster Report Here'!$M539="HT",1,0),0)</f>
        <v>0</v>
      </c>
      <c r="BE542" s="119">
        <f>IF('Copy &amp; Paste Roster Report Here'!$A539=BE$7,IF('Copy &amp; Paste Roster Report Here'!$M539="HT",1,0),0)</f>
        <v>0</v>
      </c>
      <c r="BF542" s="119">
        <f>IF('Copy &amp; Paste Roster Report Here'!$A539=BF$7,IF('Copy &amp; Paste Roster Report Here'!$M539="HT",1,0),0)</f>
        <v>0</v>
      </c>
      <c r="BG542" s="119">
        <f>IF('Copy &amp; Paste Roster Report Here'!$A539=BG$7,IF('Copy &amp; Paste Roster Report Here'!$M539="HT",1,0),0)</f>
        <v>0</v>
      </c>
      <c r="BH542" s="73">
        <f t="shared" si="131"/>
        <v>0</v>
      </c>
      <c r="BI542" s="120">
        <f>IF('Copy &amp; Paste Roster Report Here'!$A539=BI$7,IF('Copy &amp; Paste Roster Report Here'!$M539="MT",1,0),0)</f>
        <v>0</v>
      </c>
      <c r="BJ542" s="120">
        <f>IF('Copy &amp; Paste Roster Report Here'!$A539=BJ$7,IF('Copy &amp; Paste Roster Report Here'!$M539="MT",1,0),0)</f>
        <v>0</v>
      </c>
      <c r="BK542" s="120">
        <f>IF('Copy &amp; Paste Roster Report Here'!$A539=BK$7,IF('Copy &amp; Paste Roster Report Here'!$M539="MT",1,0),0)</f>
        <v>0</v>
      </c>
      <c r="BL542" s="120">
        <f>IF('Copy &amp; Paste Roster Report Here'!$A539=BL$7,IF('Copy &amp; Paste Roster Report Here'!$M539="MT",1,0),0)</f>
        <v>0</v>
      </c>
      <c r="BM542" s="120">
        <f>IF('Copy &amp; Paste Roster Report Here'!$A539=BM$7,IF('Copy &amp; Paste Roster Report Here'!$M539="MT",1,0),0)</f>
        <v>0</v>
      </c>
      <c r="BN542" s="120">
        <f>IF('Copy &amp; Paste Roster Report Here'!$A539=BN$7,IF('Copy &amp; Paste Roster Report Here'!$M539="MT",1,0),0)</f>
        <v>0</v>
      </c>
      <c r="BO542" s="120">
        <f>IF('Copy &amp; Paste Roster Report Here'!$A539=BO$7,IF('Copy &amp; Paste Roster Report Here'!$M539="MT",1,0),0)</f>
        <v>0</v>
      </c>
      <c r="BP542" s="120">
        <f>IF('Copy &amp; Paste Roster Report Here'!$A539=BP$7,IF('Copy &amp; Paste Roster Report Here'!$M539="MT",1,0),0)</f>
        <v>0</v>
      </c>
      <c r="BQ542" s="120">
        <f>IF('Copy &amp; Paste Roster Report Here'!$A539=BQ$7,IF('Copy &amp; Paste Roster Report Here'!$M539="MT",1,0),0)</f>
        <v>0</v>
      </c>
      <c r="BR542" s="120">
        <f>IF('Copy &amp; Paste Roster Report Here'!$A539=BR$7,IF('Copy &amp; Paste Roster Report Here'!$M539="MT",1,0),0)</f>
        <v>0</v>
      </c>
      <c r="BS542" s="120">
        <f>IF('Copy &amp; Paste Roster Report Here'!$A539=BS$7,IF('Copy &amp; Paste Roster Report Here'!$M539="MT",1,0),0)</f>
        <v>0</v>
      </c>
      <c r="BT542" s="73">
        <f t="shared" si="132"/>
        <v>0</v>
      </c>
      <c r="BU542" s="121">
        <f>IF('Copy &amp; Paste Roster Report Here'!$A539=BU$7,IF('Copy &amp; Paste Roster Report Here'!$M539="fy",1,0),0)</f>
        <v>0</v>
      </c>
      <c r="BV542" s="121">
        <f>IF('Copy &amp; Paste Roster Report Here'!$A539=BV$7,IF('Copy &amp; Paste Roster Report Here'!$M539="fy",1,0),0)</f>
        <v>0</v>
      </c>
      <c r="BW542" s="121">
        <f>IF('Copy &amp; Paste Roster Report Here'!$A539=BW$7,IF('Copy &amp; Paste Roster Report Here'!$M539="fy",1,0),0)</f>
        <v>0</v>
      </c>
      <c r="BX542" s="121">
        <f>IF('Copy &amp; Paste Roster Report Here'!$A539=BX$7,IF('Copy &amp; Paste Roster Report Here'!$M539="fy",1,0),0)</f>
        <v>0</v>
      </c>
      <c r="BY542" s="121">
        <f>IF('Copy &amp; Paste Roster Report Here'!$A539=BY$7,IF('Copy &amp; Paste Roster Report Here'!$M539="fy",1,0),0)</f>
        <v>0</v>
      </c>
      <c r="BZ542" s="121">
        <f>IF('Copy &amp; Paste Roster Report Here'!$A539=BZ$7,IF('Copy &amp; Paste Roster Report Here'!$M539="fy",1,0),0)</f>
        <v>0</v>
      </c>
      <c r="CA542" s="121">
        <f>IF('Copy &amp; Paste Roster Report Here'!$A539=CA$7,IF('Copy &amp; Paste Roster Report Here'!$M539="fy",1,0),0)</f>
        <v>0</v>
      </c>
      <c r="CB542" s="121">
        <f>IF('Copy &amp; Paste Roster Report Here'!$A539=CB$7,IF('Copy &amp; Paste Roster Report Here'!$M539="fy",1,0),0)</f>
        <v>0</v>
      </c>
      <c r="CC542" s="121">
        <f>IF('Copy &amp; Paste Roster Report Here'!$A539=CC$7,IF('Copy &amp; Paste Roster Report Here'!$M539="fy",1,0),0)</f>
        <v>0</v>
      </c>
      <c r="CD542" s="121">
        <f>IF('Copy &amp; Paste Roster Report Here'!$A539=CD$7,IF('Copy &amp; Paste Roster Report Here'!$M539="fy",1,0),0)</f>
        <v>0</v>
      </c>
      <c r="CE542" s="121">
        <f>IF('Copy &amp; Paste Roster Report Here'!$A539=CE$7,IF('Copy &amp; Paste Roster Report Here'!$M539="fy",1,0),0)</f>
        <v>0</v>
      </c>
      <c r="CF542" s="73">
        <f t="shared" si="133"/>
        <v>0</v>
      </c>
      <c r="CG542" s="122">
        <f>IF('Copy &amp; Paste Roster Report Here'!$A539=CG$7,IF('Copy &amp; Paste Roster Report Here'!$M539="RH",1,0),0)</f>
        <v>0</v>
      </c>
      <c r="CH542" s="122">
        <f>IF('Copy &amp; Paste Roster Report Here'!$A539=CH$7,IF('Copy &amp; Paste Roster Report Here'!$M539="RH",1,0),0)</f>
        <v>0</v>
      </c>
      <c r="CI542" s="122">
        <f>IF('Copy &amp; Paste Roster Report Here'!$A539=CI$7,IF('Copy &amp; Paste Roster Report Here'!$M539="RH",1,0),0)</f>
        <v>0</v>
      </c>
      <c r="CJ542" s="122">
        <f>IF('Copy &amp; Paste Roster Report Here'!$A539=CJ$7,IF('Copy &amp; Paste Roster Report Here'!$M539="RH",1,0),0)</f>
        <v>0</v>
      </c>
      <c r="CK542" s="122">
        <f>IF('Copy &amp; Paste Roster Report Here'!$A539=CK$7,IF('Copy &amp; Paste Roster Report Here'!$M539="RH",1,0),0)</f>
        <v>0</v>
      </c>
      <c r="CL542" s="122">
        <f>IF('Copy &amp; Paste Roster Report Here'!$A539=CL$7,IF('Copy &amp; Paste Roster Report Here'!$M539="RH",1,0),0)</f>
        <v>0</v>
      </c>
      <c r="CM542" s="122">
        <f>IF('Copy &amp; Paste Roster Report Here'!$A539=CM$7,IF('Copy &amp; Paste Roster Report Here'!$M539="RH",1,0),0)</f>
        <v>0</v>
      </c>
      <c r="CN542" s="122">
        <f>IF('Copy &amp; Paste Roster Report Here'!$A539=CN$7,IF('Copy &amp; Paste Roster Report Here'!$M539="RH",1,0),0)</f>
        <v>0</v>
      </c>
      <c r="CO542" s="122">
        <f>IF('Copy &amp; Paste Roster Report Here'!$A539=CO$7,IF('Copy &amp; Paste Roster Report Here'!$M539="RH",1,0),0)</f>
        <v>0</v>
      </c>
      <c r="CP542" s="122">
        <f>IF('Copy &amp; Paste Roster Report Here'!$A539=CP$7,IF('Copy &amp; Paste Roster Report Here'!$M539="RH",1,0),0)</f>
        <v>0</v>
      </c>
      <c r="CQ542" s="122">
        <f>IF('Copy &amp; Paste Roster Report Here'!$A539=CQ$7,IF('Copy &amp; Paste Roster Report Here'!$M539="RH",1,0),0)</f>
        <v>0</v>
      </c>
      <c r="CR542" s="73">
        <f t="shared" si="134"/>
        <v>0</v>
      </c>
      <c r="CS542" s="123">
        <f>IF('Copy &amp; Paste Roster Report Here'!$A539=CS$7,IF('Copy &amp; Paste Roster Report Here'!$M539="QT",1,0),0)</f>
        <v>0</v>
      </c>
      <c r="CT542" s="123">
        <f>IF('Copy &amp; Paste Roster Report Here'!$A539=CT$7,IF('Copy &amp; Paste Roster Report Here'!$M539="QT",1,0),0)</f>
        <v>0</v>
      </c>
      <c r="CU542" s="123">
        <f>IF('Copy &amp; Paste Roster Report Here'!$A539=CU$7,IF('Copy &amp; Paste Roster Report Here'!$M539="QT",1,0),0)</f>
        <v>0</v>
      </c>
      <c r="CV542" s="123">
        <f>IF('Copy &amp; Paste Roster Report Here'!$A539=CV$7,IF('Copy &amp; Paste Roster Report Here'!$M539="QT",1,0),0)</f>
        <v>0</v>
      </c>
      <c r="CW542" s="123">
        <f>IF('Copy &amp; Paste Roster Report Here'!$A539=CW$7,IF('Copy &amp; Paste Roster Report Here'!$M539="QT",1,0),0)</f>
        <v>0</v>
      </c>
      <c r="CX542" s="123">
        <f>IF('Copy &amp; Paste Roster Report Here'!$A539=CX$7,IF('Copy &amp; Paste Roster Report Here'!$M539="QT",1,0),0)</f>
        <v>0</v>
      </c>
      <c r="CY542" s="123">
        <f>IF('Copy &amp; Paste Roster Report Here'!$A539=CY$7,IF('Copy &amp; Paste Roster Report Here'!$M539="QT",1,0),0)</f>
        <v>0</v>
      </c>
      <c r="CZ542" s="123">
        <f>IF('Copy &amp; Paste Roster Report Here'!$A539=CZ$7,IF('Copy &amp; Paste Roster Report Here'!$M539="QT",1,0),0)</f>
        <v>0</v>
      </c>
      <c r="DA542" s="123">
        <f>IF('Copy &amp; Paste Roster Report Here'!$A539=DA$7,IF('Copy &amp; Paste Roster Report Here'!$M539="QT",1,0),0)</f>
        <v>0</v>
      </c>
      <c r="DB542" s="123">
        <f>IF('Copy &amp; Paste Roster Report Here'!$A539=DB$7,IF('Copy &amp; Paste Roster Report Here'!$M539="QT",1,0),0)</f>
        <v>0</v>
      </c>
      <c r="DC542" s="123">
        <f>IF('Copy &amp; Paste Roster Report Here'!$A539=DC$7,IF('Copy &amp; Paste Roster Report Here'!$M539="QT",1,0),0)</f>
        <v>0</v>
      </c>
      <c r="DD542" s="73">
        <f t="shared" si="135"/>
        <v>0</v>
      </c>
      <c r="DE542" s="124">
        <f>IF('Copy &amp; Paste Roster Report Here'!$A539=DE$7,IF('Copy &amp; Paste Roster Report Here'!$M539="xxxxxxxxxxx",1,0),0)</f>
        <v>0</v>
      </c>
      <c r="DF542" s="124">
        <f>IF('Copy &amp; Paste Roster Report Here'!$A539=DF$7,IF('Copy &amp; Paste Roster Report Here'!$M539="xxxxxxxxxxx",1,0),0)</f>
        <v>0</v>
      </c>
      <c r="DG542" s="124">
        <f>IF('Copy &amp; Paste Roster Report Here'!$A539=DG$7,IF('Copy &amp; Paste Roster Report Here'!$M539="xxxxxxxxxxx",1,0),0)</f>
        <v>0</v>
      </c>
      <c r="DH542" s="124">
        <f>IF('Copy &amp; Paste Roster Report Here'!$A539=DH$7,IF('Copy &amp; Paste Roster Report Here'!$M539="xxxxxxxxxxx",1,0),0)</f>
        <v>0</v>
      </c>
      <c r="DI542" s="124">
        <f>IF('Copy &amp; Paste Roster Report Here'!$A539=DI$7,IF('Copy &amp; Paste Roster Report Here'!$M539="xxxxxxxxxxx",1,0),0)</f>
        <v>0</v>
      </c>
      <c r="DJ542" s="124">
        <f>IF('Copy &amp; Paste Roster Report Here'!$A539=DJ$7,IF('Copy &amp; Paste Roster Report Here'!$M539="xxxxxxxxxxx",1,0),0)</f>
        <v>0</v>
      </c>
      <c r="DK542" s="124">
        <f>IF('Copy &amp; Paste Roster Report Here'!$A539=DK$7,IF('Copy &amp; Paste Roster Report Here'!$M539="xxxxxxxxxxx",1,0),0)</f>
        <v>0</v>
      </c>
      <c r="DL542" s="124">
        <f>IF('Copy &amp; Paste Roster Report Here'!$A539=DL$7,IF('Copy &amp; Paste Roster Report Here'!$M539="xxxxxxxxxxx",1,0),0)</f>
        <v>0</v>
      </c>
      <c r="DM542" s="124">
        <f>IF('Copy &amp; Paste Roster Report Here'!$A539=DM$7,IF('Copy &amp; Paste Roster Report Here'!$M539="xxxxxxxxxxx",1,0),0)</f>
        <v>0</v>
      </c>
      <c r="DN542" s="124">
        <f>IF('Copy &amp; Paste Roster Report Here'!$A539=DN$7,IF('Copy &amp; Paste Roster Report Here'!$M539="xxxxxxxxxxx",1,0),0)</f>
        <v>0</v>
      </c>
      <c r="DO542" s="124">
        <f>IF('Copy &amp; Paste Roster Report Here'!$A539=DO$7,IF('Copy &amp; Paste Roster Report Here'!$M539="xxxxxxxxxxx",1,0),0)</f>
        <v>0</v>
      </c>
      <c r="DP542" s="125">
        <f t="shared" si="136"/>
        <v>0</v>
      </c>
      <c r="DQ542" s="126">
        <f t="shared" si="137"/>
        <v>0</v>
      </c>
    </row>
    <row r="543" spans="1:121" x14ac:dyDescent="0.25">
      <c r="A543" s="111">
        <f t="shared" si="123"/>
        <v>0</v>
      </c>
      <c r="B543" s="111">
        <f t="shared" si="124"/>
        <v>0</v>
      </c>
      <c r="C543" s="112">
        <f>+('Copy &amp; Paste Roster Report Here'!$P540-'Copy &amp; Paste Roster Report Here'!$O540)/30</f>
        <v>0</v>
      </c>
      <c r="D543" s="112">
        <f>+('Copy &amp; Paste Roster Report Here'!$P540-'Copy &amp; Paste Roster Report Here'!$O540)</f>
        <v>0</v>
      </c>
      <c r="E543" s="111">
        <f>'Copy &amp; Paste Roster Report Here'!N540</f>
        <v>0</v>
      </c>
      <c r="F543" s="111" t="str">
        <f t="shared" si="125"/>
        <v>N</v>
      </c>
      <c r="G543" s="111">
        <f>'Copy &amp; Paste Roster Report Here'!R540</f>
        <v>0</v>
      </c>
      <c r="H543" s="113">
        <f t="shared" si="126"/>
        <v>0</v>
      </c>
      <c r="I543" s="112">
        <f>IF(F543="N",$F$5-'Copy &amp; Paste Roster Report Here'!O540,+'Copy &amp; Paste Roster Report Here'!Q540-'Copy &amp; Paste Roster Report Here'!O540)</f>
        <v>0</v>
      </c>
      <c r="J543" s="114">
        <f t="shared" si="127"/>
        <v>0</v>
      </c>
      <c r="K543" s="114">
        <f t="shared" si="128"/>
        <v>0</v>
      </c>
      <c r="L543" s="115">
        <f>'Copy &amp; Paste Roster Report Here'!F540</f>
        <v>0</v>
      </c>
      <c r="M543" s="116">
        <f t="shared" si="129"/>
        <v>0</v>
      </c>
      <c r="N543" s="117">
        <f>IF('Copy &amp; Paste Roster Report Here'!$A540='Analytical Tests'!N$7,IF($F543="Y",+$H543*N$6,0),0)</f>
        <v>0</v>
      </c>
      <c r="O543" s="117">
        <f>IF('Copy &amp; Paste Roster Report Here'!$A540='Analytical Tests'!O$7,IF($F543="Y",+$H543*O$6,0),0)</f>
        <v>0</v>
      </c>
      <c r="P543" s="117">
        <f>IF('Copy &amp; Paste Roster Report Here'!$A540='Analytical Tests'!P$7,IF($F543="Y",+$H543*P$6,0),0)</f>
        <v>0</v>
      </c>
      <c r="Q543" s="117">
        <f>IF('Copy &amp; Paste Roster Report Here'!$A540='Analytical Tests'!Q$7,IF($F543="Y",+$H543*Q$6,0),0)</f>
        <v>0</v>
      </c>
      <c r="R543" s="117">
        <f>IF('Copy &amp; Paste Roster Report Here'!$A540='Analytical Tests'!R$7,IF($F543="Y",+$H543*R$6,0),0)</f>
        <v>0</v>
      </c>
      <c r="S543" s="117">
        <f>IF('Copy &amp; Paste Roster Report Here'!$A540='Analytical Tests'!S$7,IF($F543="Y",+$H543*S$6,0),0)</f>
        <v>0</v>
      </c>
      <c r="T543" s="117">
        <f>IF('Copy &amp; Paste Roster Report Here'!$A540='Analytical Tests'!T$7,IF($F543="Y",+$H543*T$6,0),0)</f>
        <v>0</v>
      </c>
      <c r="U543" s="117">
        <f>IF('Copy &amp; Paste Roster Report Here'!$A540='Analytical Tests'!U$7,IF($F543="Y",+$H543*U$6,0),0)</f>
        <v>0</v>
      </c>
      <c r="V543" s="117">
        <f>IF('Copy &amp; Paste Roster Report Here'!$A540='Analytical Tests'!V$7,IF($F543="Y",+$H543*V$6,0),0)</f>
        <v>0</v>
      </c>
      <c r="W543" s="117">
        <f>IF('Copy &amp; Paste Roster Report Here'!$A540='Analytical Tests'!W$7,IF($F543="Y",+$H543*W$6,0),0)</f>
        <v>0</v>
      </c>
      <c r="X543" s="117">
        <f>IF('Copy &amp; Paste Roster Report Here'!$A540='Analytical Tests'!X$7,IF($F543="Y",+$H543*X$6,0),0)</f>
        <v>0</v>
      </c>
      <c r="Y543" s="117" t="b">
        <f>IF('Copy &amp; Paste Roster Report Here'!$A540='Analytical Tests'!Y$7,IF($F543="N",IF($J543&gt;=$C543,Y$6,+($I543/$D543)*Y$6),0))</f>
        <v>0</v>
      </c>
      <c r="Z543" s="117" t="b">
        <f>IF('Copy &amp; Paste Roster Report Here'!$A540='Analytical Tests'!Z$7,IF($F543="N",IF($J543&gt;=$C543,Z$6,+($I543/$D543)*Z$6),0))</f>
        <v>0</v>
      </c>
      <c r="AA543" s="117" t="b">
        <f>IF('Copy &amp; Paste Roster Report Here'!$A540='Analytical Tests'!AA$7,IF($F543="N",IF($J543&gt;=$C543,AA$6,+($I543/$D543)*AA$6),0))</f>
        <v>0</v>
      </c>
      <c r="AB543" s="117" t="b">
        <f>IF('Copy &amp; Paste Roster Report Here'!$A540='Analytical Tests'!AB$7,IF($F543="N",IF($J543&gt;=$C543,AB$6,+($I543/$D543)*AB$6),0))</f>
        <v>0</v>
      </c>
      <c r="AC543" s="117" t="b">
        <f>IF('Copy &amp; Paste Roster Report Here'!$A540='Analytical Tests'!AC$7,IF($F543="N",IF($J543&gt;=$C543,AC$6,+($I543/$D543)*AC$6),0))</f>
        <v>0</v>
      </c>
      <c r="AD543" s="117" t="b">
        <f>IF('Copy &amp; Paste Roster Report Here'!$A540='Analytical Tests'!AD$7,IF($F543="N",IF($J543&gt;=$C543,AD$6,+($I543/$D543)*AD$6),0))</f>
        <v>0</v>
      </c>
      <c r="AE543" s="117" t="b">
        <f>IF('Copy &amp; Paste Roster Report Here'!$A540='Analytical Tests'!AE$7,IF($F543="N",IF($J543&gt;=$C543,AE$6,+($I543/$D543)*AE$6),0))</f>
        <v>0</v>
      </c>
      <c r="AF543" s="117" t="b">
        <f>IF('Copy &amp; Paste Roster Report Here'!$A540='Analytical Tests'!AF$7,IF($F543="N",IF($J543&gt;=$C543,AF$6,+($I543/$D543)*AF$6),0))</f>
        <v>0</v>
      </c>
      <c r="AG543" s="117" t="b">
        <f>IF('Copy &amp; Paste Roster Report Here'!$A540='Analytical Tests'!AG$7,IF($F543="N",IF($J543&gt;=$C543,AG$6,+($I543/$D543)*AG$6),0))</f>
        <v>0</v>
      </c>
      <c r="AH543" s="117" t="b">
        <f>IF('Copy &amp; Paste Roster Report Here'!$A540='Analytical Tests'!AH$7,IF($F543="N",IF($J543&gt;=$C543,AH$6,+($I543/$D543)*AH$6),0))</f>
        <v>0</v>
      </c>
      <c r="AI543" s="117" t="b">
        <f>IF('Copy &amp; Paste Roster Report Here'!$A540='Analytical Tests'!AI$7,IF($F543="N",IF($J543&gt;=$C543,AI$6,+($I543/$D543)*AI$6),0))</f>
        <v>0</v>
      </c>
      <c r="AJ543" s="79"/>
      <c r="AK543" s="118">
        <f>IF('Copy &amp; Paste Roster Report Here'!$A540=AK$7,IF('Copy &amp; Paste Roster Report Here'!$M540="FT",1,0),0)</f>
        <v>0</v>
      </c>
      <c r="AL543" s="118">
        <f>IF('Copy &amp; Paste Roster Report Here'!$A540=AL$7,IF('Copy &amp; Paste Roster Report Here'!$M540="FT",1,0),0)</f>
        <v>0</v>
      </c>
      <c r="AM543" s="118">
        <f>IF('Copy &amp; Paste Roster Report Here'!$A540=AM$7,IF('Copy &amp; Paste Roster Report Here'!$M540="FT",1,0),0)</f>
        <v>0</v>
      </c>
      <c r="AN543" s="118">
        <f>IF('Copy &amp; Paste Roster Report Here'!$A540=AN$7,IF('Copy &amp; Paste Roster Report Here'!$M540="FT",1,0),0)</f>
        <v>0</v>
      </c>
      <c r="AO543" s="118">
        <f>IF('Copy &amp; Paste Roster Report Here'!$A540=AO$7,IF('Copy &amp; Paste Roster Report Here'!$M540="FT",1,0),0)</f>
        <v>0</v>
      </c>
      <c r="AP543" s="118">
        <f>IF('Copy &amp; Paste Roster Report Here'!$A540=AP$7,IF('Copy &amp; Paste Roster Report Here'!$M540="FT",1,0),0)</f>
        <v>0</v>
      </c>
      <c r="AQ543" s="118">
        <f>IF('Copy &amp; Paste Roster Report Here'!$A540=AQ$7,IF('Copy &amp; Paste Roster Report Here'!$M540="FT",1,0),0)</f>
        <v>0</v>
      </c>
      <c r="AR543" s="118">
        <f>IF('Copy &amp; Paste Roster Report Here'!$A540=AR$7,IF('Copy &amp; Paste Roster Report Here'!$M540="FT",1,0),0)</f>
        <v>0</v>
      </c>
      <c r="AS543" s="118">
        <f>IF('Copy &amp; Paste Roster Report Here'!$A540=AS$7,IF('Copy &amp; Paste Roster Report Here'!$M540="FT",1,0),0)</f>
        <v>0</v>
      </c>
      <c r="AT543" s="118">
        <f>IF('Copy &amp; Paste Roster Report Here'!$A540=AT$7,IF('Copy &amp; Paste Roster Report Here'!$M540="FT",1,0),0)</f>
        <v>0</v>
      </c>
      <c r="AU543" s="118">
        <f>IF('Copy &amp; Paste Roster Report Here'!$A540=AU$7,IF('Copy &amp; Paste Roster Report Here'!$M540="FT",1,0),0)</f>
        <v>0</v>
      </c>
      <c r="AV543" s="73">
        <f t="shared" si="130"/>
        <v>0</v>
      </c>
      <c r="AW543" s="119">
        <f>IF('Copy &amp; Paste Roster Report Here'!$A540=AW$7,IF('Copy &amp; Paste Roster Report Here'!$M540="HT",1,0),0)</f>
        <v>0</v>
      </c>
      <c r="AX543" s="119">
        <f>IF('Copy &amp; Paste Roster Report Here'!$A540=AX$7,IF('Copy &amp; Paste Roster Report Here'!$M540="HT",1,0),0)</f>
        <v>0</v>
      </c>
      <c r="AY543" s="119">
        <f>IF('Copy &amp; Paste Roster Report Here'!$A540=AY$7,IF('Copy &amp; Paste Roster Report Here'!$M540="HT",1,0),0)</f>
        <v>0</v>
      </c>
      <c r="AZ543" s="119">
        <f>IF('Copy &amp; Paste Roster Report Here'!$A540=AZ$7,IF('Copy &amp; Paste Roster Report Here'!$M540="HT",1,0),0)</f>
        <v>0</v>
      </c>
      <c r="BA543" s="119">
        <f>IF('Copy &amp; Paste Roster Report Here'!$A540=BA$7,IF('Copy &amp; Paste Roster Report Here'!$M540="HT",1,0),0)</f>
        <v>0</v>
      </c>
      <c r="BB543" s="119">
        <f>IF('Copy &amp; Paste Roster Report Here'!$A540=BB$7,IF('Copy &amp; Paste Roster Report Here'!$M540="HT",1,0),0)</f>
        <v>0</v>
      </c>
      <c r="BC543" s="119">
        <f>IF('Copy &amp; Paste Roster Report Here'!$A540=BC$7,IF('Copy &amp; Paste Roster Report Here'!$M540="HT",1,0),0)</f>
        <v>0</v>
      </c>
      <c r="BD543" s="119">
        <f>IF('Copy &amp; Paste Roster Report Here'!$A540=BD$7,IF('Copy &amp; Paste Roster Report Here'!$M540="HT",1,0),0)</f>
        <v>0</v>
      </c>
      <c r="BE543" s="119">
        <f>IF('Copy &amp; Paste Roster Report Here'!$A540=BE$7,IF('Copy &amp; Paste Roster Report Here'!$M540="HT",1,0),0)</f>
        <v>0</v>
      </c>
      <c r="BF543" s="119">
        <f>IF('Copy &amp; Paste Roster Report Here'!$A540=BF$7,IF('Copy &amp; Paste Roster Report Here'!$M540="HT",1,0),0)</f>
        <v>0</v>
      </c>
      <c r="BG543" s="119">
        <f>IF('Copy &amp; Paste Roster Report Here'!$A540=BG$7,IF('Copy &amp; Paste Roster Report Here'!$M540="HT",1,0),0)</f>
        <v>0</v>
      </c>
      <c r="BH543" s="73">
        <f t="shared" si="131"/>
        <v>0</v>
      </c>
      <c r="BI543" s="120">
        <f>IF('Copy &amp; Paste Roster Report Here'!$A540=BI$7,IF('Copy &amp; Paste Roster Report Here'!$M540="MT",1,0),0)</f>
        <v>0</v>
      </c>
      <c r="BJ543" s="120">
        <f>IF('Copy &amp; Paste Roster Report Here'!$A540=BJ$7,IF('Copy &amp; Paste Roster Report Here'!$M540="MT",1,0),0)</f>
        <v>0</v>
      </c>
      <c r="BK543" s="120">
        <f>IF('Copy &amp; Paste Roster Report Here'!$A540=BK$7,IF('Copy &amp; Paste Roster Report Here'!$M540="MT",1,0),0)</f>
        <v>0</v>
      </c>
      <c r="BL543" s="120">
        <f>IF('Copy &amp; Paste Roster Report Here'!$A540=BL$7,IF('Copy &amp; Paste Roster Report Here'!$M540="MT",1,0),0)</f>
        <v>0</v>
      </c>
      <c r="BM543" s="120">
        <f>IF('Copy &amp; Paste Roster Report Here'!$A540=BM$7,IF('Copy &amp; Paste Roster Report Here'!$M540="MT",1,0),0)</f>
        <v>0</v>
      </c>
      <c r="BN543" s="120">
        <f>IF('Copy &amp; Paste Roster Report Here'!$A540=BN$7,IF('Copy &amp; Paste Roster Report Here'!$M540="MT",1,0),0)</f>
        <v>0</v>
      </c>
      <c r="BO543" s="120">
        <f>IF('Copy &amp; Paste Roster Report Here'!$A540=BO$7,IF('Copy &amp; Paste Roster Report Here'!$M540="MT",1,0),0)</f>
        <v>0</v>
      </c>
      <c r="BP543" s="120">
        <f>IF('Copy &amp; Paste Roster Report Here'!$A540=BP$7,IF('Copy &amp; Paste Roster Report Here'!$M540="MT",1,0),0)</f>
        <v>0</v>
      </c>
      <c r="BQ543" s="120">
        <f>IF('Copy &amp; Paste Roster Report Here'!$A540=BQ$7,IF('Copy &amp; Paste Roster Report Here'!$M540="MT",1,0),0)</f>
        <v>0</v>
      </c>
      <c r="BR543" s="120">
        <f>IF('Copy &amp; Paste Roster Report Here'!$A540=BR$7,IF('Copy &amp; Paste Roster Report Here'!$M540="MT",1,0),0)</f>
        <v>0</v>
      </c>
      <c r="BS543" s="120">
        <f>IF('Copy &amp; Paste Roster Report Here'!$A540=BS$7,IF('Copy &amp; Paste Roster Report Here'!$M540="MT",1,0),0)</f>
        <v>0</v>
      </c>
      <c r="BT543" s="73">
        <f t="shared" si="132"/>
        <v>0</v>
      </c>
      <c r="BU543" s="121">
        <f>IF('Copy &amp; Paste Roster Report Here'!$A540=BU$7,IF('Copy &amp; Paste Roster Report Here'!$M540="fy",1,0),0)</f>
        <v>0</v>
      </c>
      <c r="BV543" s="121">
        <f>IF('Copy &amp; Paste Roster Report Here'!$A540=BV$7,IF('Copy &amp; Paste Roster Report Here'!$M540="fy",1,0),0)</f>
        <v>0</v>
      </c>
      <c r="BW543" s="121">
        <f>IF('Copy &amp; Paste Roster Report Here'!$A540=BW$7,IF('Copy &amp; Paste Roster Report Here'!$M540="fy",1,0),0)</f>
        <v>0</v>
      </c>
      <c r="BX543" s="121">
        <f>IF('Copy &amp; Paste Roster Report Here'!$A540=BX$7,IF('Copy &amp; Paste Roster Report Here'!$M540="fy",1,0),0)</f>
        <v>0</v>
      </c>
      <c r="BY543" s="121">
        <f>IF('Copy &amp; Paste Roster Report Here'!$A540=BY$7,IF('Copy &amp; Paste Roster Report Here'!$M540="fy",1,0),0)</f>
        <v>0</v>
      </c>
      <c r="BZ543" s="121">
        <f>IF('Copy &amp; Paste Roster Report Here'!$A540=BZ$7,IF('Copy &amp; Paste Roster Report Here'!$M540="fy",1,0),0)</f>
        <v>0</v>
      </c>
      <c r="CA543" s="121">
        <f>IF('Copy &amp; Paste Roster Report Here'!$A540=CA$7,IF('Copy &amp; Paste Roster Report Here'!$M540="fy",1,0),0)</f>
        <v>0</v>
      </c>
      <c r="CB543" s="121">
        <f>IF('Copy &amp; Paste Roster Report Here'!$A540=CB$7,IF('Copy &amp; Paste Roster Report Here'!$M540="fy",1,0),0)</f>
        <v>0</v>
      </c>
      <c r="CC543" s="121">
        <f>IF('Copy &amp; Paste Roster Report Here'!$A540=CC$7,IF('Copy &amp; Paste Roster Report Here'!$M540="fy",1,0),0)</f>
        <v>0</v>
      </c>
      <c r="CD543" s="121">
        <f>IF('Copy &amp; Paste Roster Report Here'!$A540=CD$7,IF('Copy &amp; Paste Roster Report Here'!$M540="fy",1,0),0)</f>
        <v>0</v>
      </c>
      <c r="CE543" s="121">
        <f>IF('Copy &amp; Paste Roster Report Here'!$A540=CE$7,IF('Copy &amp; Paste Roster Report Here'!$M540="fy",1,0),0)</f>
        <v>0</v>
      </c>
      <c r="CF543" s="73">
        <f t="shared" si="133"/>
        <v>0</v>
      </c>
      <c r="CG543" s="122">
        <f>IF('Copy &amp; Paste Roster Report Here'!$A540=CG$7,IF('Copy &amp; Paste Roster Report Here'!$M540="RH",1,0),0)</f>
        <v>0</v>
      </c>
      <c r="CH543" s="122">
        <f>IF('Copy &amp; Paste Roster Report Here'!$A540=CH$7,IF('Copy &amp; Paste Roster Report Here'!$M540="RH",1,0),0)</f>
        <v>0</v>
      </c>
      <c r="CI543" s="122">
        <f>IF('Copy &amp; Paste Roster Report Here'!$A540=CI$7,IF('Copy &amp; Paste Roster Report Here'!$M540="RH",1,0),0)</f>
        <v>0</v>
      </c>
      <c r="CJ543" s="122">
        <f>IF('Copy &amp; Paste Roster Report Here'!$A540=CJ$7,IF('Copy &amp; Paste Roster Report Here'!$M540="RH",1,0),0)</f>
        <v>0</v>
      </c>
      <c r="CK543" s="122">
        <f>IF('Copy &amp; Paste Roster Report Here'!$A540=CK$7,IF('Copy &amp; Paste Roster Report Here'!$M540="RH",1,0),0)</f>
        <v>0</v>
      </c>
      <c r="CL543" s="122">
        <f>IF('Copy &amp; Paste Roster Report Here'!$A540=CL$7,IF('Copy &amp; Paste Roster Report Here'!$M540="RH",1,0),0)</f>
        <v>0</v>
      </c>
      <c r="CM543" s="122">
        <f>IF('Copy &amp; Paste Roster Report Here'!$A540=CM$7,IF('Copy &amp; Paste Roster Report Here'!$M540="RH",1,0),0)</f>
        <v>0</v>
      </c>
      <c r="CN543" s="122">
        <f>IF('Copy &amp; Paste Roster Report Here'!$A540=CN$7,IF('Copy &amp; Paste Roster Report Here'!$M540="RH",1,0),0)</f>
        <v>0</v>
      </c>
      <c r="CO543" s="122">
        <f>IF('Copy &amp; Paste Roster Report Here'!$A540=CO$7,IF('Copy &amp; Paste Roster Report Here'!$M540="RH",1,0),0)</f>
        <v>0</v>
      </c>
      <c r="CP543" s="122">
        <f>IF('Copy &amp; Paste Roster Report Here'!$A540=CP$7,IF('Copy &amp; Paste Roster Report Here'!$M540="RH",1,0),0)</f>
        <v>0</v>
      </c>
      <c r="CQ543" s="122">
        <f>IF('Copy &amp; Paste Roster Report Here'!$A540=CQ$7,IF('Copy &amp; Paste Roster Report Here'!$M540="RH",1,0),0)</f>
        <v>0</v>
      </c>
      <c r="CR543" s="73">
        <f t="shared" si="134"/>
        <v>0</v>
      </c>
      <c r="CS543" s="123">
        <f>IF('Copy &amp; Paste Roster Report Here'!$A540=CS$7,IF('Copy &amp; Paste Roster Report Here'!$M540="QT",1,0),0)</f>
        <v>0</v>
      </c>
      <c r="CT543" s="123">
        <f>IF('Copy &amp; Paste Roster Report Here'!$A540=CT$7,IF('Copy &amp; Paste Roster Report Here'!$M540="QT",1,0),0)</f>
        <v>0</v>
      </c>
      <c r="CU543" s="123">
        <f>IF('Copy &amp; Paste Roster Report Here'!$A540=CU$7,IF('Copy &amp; Paste Roster Report Here'!$M540="QT",1,0),0)</f>
        <v>0</v>
      </c>
      <c r="CV543" s="123">
        <f>IF('Copy &amp; Paste Roster Report Here'!$A540=CV$7,IF('Copy &amp; Paste Roster Report Here'!$M540="QT",1,0),0)</f>
        <v>0</v>
      </c>
      <c r="CW543" s="123">
        <f>IF('Copy &amp; Paste Roster Report Here'!$A540=CW$7,IF('Copy &amp; Paste Roster Report Here'!$M540="QT",1,0),0)</f>
        <v>0</v>
      </c>
      <c r="CX543" s="123">
        <f>IF('Copy &amp; Paste Roster Report Here'!$A540=CX$7,IF('Copy &amp; Paste Roster Report Here'!$M540="QT",1,0),0)</f>
        <v>0</v>
      </c>
      <c r="CY543" s="123">
        <f>IF('Copy &amp; Paste Roster Report Here'!$A540=CY$7,IF('Copy &amp; Paste Roster Report Here'!$M540="QT",1,0),0)</f>
        <v>0</v>
      </c>
      <c r="CZ543" s="123">
        <f>IF('Copy &amp; Paste Roster Report Here'!$A540=CZ$7,IF('Copy &amp; Paste Roster Report Here'!$M540="QT",1,0),0)</f>
        <v>0</v>
      </c>
      <c r="DA543" s="123">
        <f>IF('Copy &amp; Paste Roster Report Here'!$A540=DA$7,IF('Copy &amp; Paste Roster Report Here'!$M540="QT",1,0),0)</f>
        <v>0</v>
      </c>
      <c r="DB543" s="123">
        <f>IF('Copy &amp; Paste Roster Report Here'!$A540=DB$7,IF('Copy &amp; Paste Roster Report Here'!$M540="QT",1,0),0)</f>
        <v>0</v>
      </c>
      <c r="DC543" s="123">
        <f>IF('Copy &amp; Paste Roster Report Here'!$A540=DC$7,IF('Copy &amp; Paste Roster Report Here'!$M540="QT",1,0),0)</f>
        <v>0</v>
      </c>
      <c r="DD543" s="73">
        <f t="shared" si="135"/>
        <v>0</v>
      </c>
      <c r="DE543" s="124">
        <f>IF('Copy &amp; Paste Roster Report Here'!$A540=DE$7,IF('Copy &amp; Paste Roster Report Here'!$M540="xxxxxxxxxxx",1,0),0)</f>
        <v>0</v>
      </c>
      <c r="DF543" s="124">
        <f>IF('Copy &amp; Paste Roster Report Here'!$A540=DF$7,IF('Copy &amp; Paste Roster Report Here'!$M540="xxxxxxxxxxx",1,0),0)</f>
        <v>0</v>
      </c>
      <c r="DG543" s="124">
        <f>IF('Copy &amp; Paste Roster Report Here'!$A540=DG$7,IF('Copy &amp; Paste Roster Report Here'!$M540="xxxxxxxxxxx",1,0),0)</f>
        <v>0</v>
      </c>
      <c r="DH543" s="124">
        <f>IF('Copy &amp; Paste Roster Report Here'!$A540=DH$7,IF('Copy &amp; Paste Roster Report Here'!$M540="xxxxxxxxxxx",1,0),0)</f>
        <v>0</v>
      </c>
      <c r="DI543" s="124">
        <f>IF('Copy &amp; Paste Roster Report Here'!$A540=DI$7,IF('Copy &amp; Paste Roster Report Here'!$M540="xxxxxxxxxxx",1,0),0)</f>
        <v>0</v>
      </c>
      <c r="DJ543" s="124">
        <f>IF('Copy &amp; Paste Roster Report Here'!$A540=DJ$7,IF('Copy &amp; Paste Roster Report Here'!$M540="xxxxxxxxxxx",1,0),0)</f>
        <v>0</v>
      </c>
      <c r="DK543" s="124">
        <f>IF('Copy &amp; Paste Roster Report Here'!$A540=DK$7,IF('Copy &amp; Paste Roster Report Here'!$M540="xxxxxxxxxxx",1,0),0)</f>
        <v>0</v>
      </c>
      <c r="DL543" s="124">
        <f>IF('Copy &amp; Paste Roster Report Here'!$A540=DL$7,IF('Copy &amp; Paste Roster Report Here'!$M540="xxxxxxxxxxx",1,0),0)</f>
        <v>0</v>
      </c>
      <c r="DM543" s="124">
        <f>IF('Copy &amp; Paste Roster Report Here'!$A540=DM$7,IF('Copy &amp; Paste Roster Report Here'!$M540="xxxxxxxxxxx",1,0),0)</f>
        <v>0</v>
      </c>
      <c r="DN543" s="124">
        <f>IF('Copy &amp; Paste Roster Report Here'!$A540=DN$7,IF('Copy &amp; Paste Roster Report Here'!$M540="xxxxxxxxxxx",1,0),0)</f>
        <v>0</v>
      </c>
      <c r="DO543" s="124">
        <f>IF('Copy &amp; Paste Roster Report Here'!$A540=DO$7,IF('Copy &amp; Paste Roster Report Here'!$M540="xxxxxxxxxxx",1,0),0)</f>
        <v>0</v>
      </c>
      <c r="DP543" s="125">
        <f t="shared" si="136"/>
        <v>0</v>
      </c>
      <c r="DQ543" s="126">
        <f t="shared" si="137"/>
        <v>0</v>
      </c>
    </row>
    <row r="544" spans="1:121" x14ac:dyDescent="0.25">
      <c r="A544" s="111">
        <f t="shared" si="123"/>
        <v>0</v>
      </c>
      <c r="B544" s="111">
        <f t="shared" si="124"/>
        <v>0</v>
      </c>
      <c r="C544" s="112">
        <f>+('Copy &amp; Paste Roster Report Here'!$P541-'Copy &amp; Paste Roster Report Here'!$O541)/30</f>
        <v>0</v>
      </c>
      <c r="D544" s="112">
        <f>+('Copy &amp; Paste Roster Report Here'!$P541-'Copy &amp; Paste Roster Report Here'!$O541)</f>
        <v>0</v>
      </c>
      <c r="E544" s="111">
        <f>'Copy &amp; Paste Roster Report Here'!N541</f>
        <v>0</v>
      </c>
      <c r="F544" s="111" t="str">
        <f t="shared" si="125"/>
        <v>N</v>
      </c>
      <c r="G544" s="111">
        <f>'Copy &amp; Paste Roster Report Here'!R541</f>
        <v>0</v>
      </c>
      <c r="H544" s="113">
        <f t="shared" si="126"/>
        <v>0</v>
      </c>
      <c r="I544" s="112">
        <f>IF(F544="N",$F$5-'Copy &amp; Paste Roster Report Here'!O541,+'Copy &amp; Paste Roster Report Here'!Q541-'Copy &amp; Paste Roster Report Here'!O541)</f>
        <v>0</v>
      </c>
      <c r="J544" s="114">
        <f t="shared" si="127"/>
        <v>0</v>
      </c>
      <c r="K544" s="114">
        <f t="shared" si="128"/>
        <v>0</v>
      </c>
      <c r="L544" s="115">
        <f>'Copy &amp; Paste Roster Report Here'!F541</f>
        <v>0</v>
      </c>
      <c r="M544" s="116">
        <f t="shared" si="129"/>
        <v>0</v>
      </c>
      <c r="N544" s="117">
        <f>IF('Copy &amp; Paste Roster Report Here'!$A541='Analytical Tests'!N$7,IF($F544="Y",+$H544*N$6,0),0)</f>
        <v>0</v>
      </c>
      <c r="O544" s="117">
        <f>IF('Copy &amp; Paste Roster Report Here'!$A541='Analytical Tests'!O$7,IF($F544="Y",+$H544*O$6,0),0)</f>
        <v>0</v>
      </c>
      <c r="P544" s="117">
        <f>IF('Copy &amp; Paste Roster Report Here'!$A541='Analytical Tests'!P$7,IF($F544="Y",+$H544*P$6,0),0)</f>
        <v>0</v>
      </c>
      <c r="Q544" s="117">
        <f>IF('Copy &amp; Paste Roster Report Here'!$A541='Analytical Tests'!Q$7,IF($F544="Y",+$H544*Q$6,0),0)</f>
        <v>0</v>
      </c>
      <c r="R544" s="117">
        <f>IF('Copy &amp; Paste Roster Report Here'!$A541='Analytical Tests'!R$7,IF($F544="Y",+$H544*R$6,0),0)</f>
        <v>0</v>
      </c>
      <c r="S544" s="117">
        <f>IF('Copy &amp; Paste Roster Report Here'!$A541='Analytical Tests'!S$7,IF($F544="Y",+$H544*S$6,0),0)</f>
        <v>0</v>
      </c>
      <c r="T544" s="117">
        <f>IF('Copy &amp; Paste Roster Report Here'!$A541='Analytical Tests'!T$7,IF($F544="Y",+$H544*T$6,0),0)</f>
        <v>0</v>
      </c>
      <c r="U544" s="117">
        <f>IF('Copy &amp; Paste Roster Report Here'!$A541='Analytical Tests'!U$7,IF($F544="Y",+$H544*U$6,0),0)</f>
        <v>0</v>
      </c>
      <c r="V544" s="117">
        <f>IF('Copy &amp; Paste Roster Report Here'!$A541='Analytical Tests'!V$7,IF($F544="Y",+$H544*V$6,0),0)</f>
        <v>0</v>
      </c>
      <c r="W544" s="117">
        <f>IF('Copy &amp; Paste Roster Report Here'!$A541='Analytical Tests'!W$7,IF($F544="Y",+$H544*W$6,0),0)</f>
        <v>0</v>
      </c>
      <c r="X544" s="117">
        <f>IF('Copy &amp; Paste Roster Report Here'!$A541='Analytical Tests'!X$7,IF($F544="Y",+$H544*X$6,0),0)</f>
        <v>0</v>
      </c>
      <c r="Y544" s="117" t="b">
        <f>IF('Copy &amp; Paste Roster Report Here'!$A541='Analytical Tests'!Y$7,IF($F544="N",IF($J544&gt;=$C544,Y$6,+($I544/$D544)*Y$6),0))</f>
        <v>0</v>
      </c>
      <c r="Z544" s="117" t="b">
        <f>IF('Copy &amp; Paste Roster Report Here'!$A541='Analytical Tests'!Z$7,IF($F544="N",IF($J544&gt;=$C544,Z$6,+($I544/$D544)*Z$6),0))</f>
        <v>0</v>
      </c>
      <c r="AA544" s="117" t="b">
        <f>IF('Copy &amp; Paste Roster Report Here'!$A541='Analytical Tests'!AA$7,IF($F544="N",IF($J544&gt;=$C544,AA$6,+($I544/$D544)*AA$6),0))</f>
        <v>0</v>
      </c>
      <c r="AB544" s="117" t="b">
        <f>IF('Copy &amp; Paste Roster Report Here'!$A541='Analytical Tests'!AB$7,IF($F544="N",IF($J544&gt;=$C544,AB$6,+($I544/$D544)*AB$6),0))</f>
        <v>0</v>
      </c>
      <c r="AC544" s="117" t="b">
        <f>IF('Copy &amp; Paste Roster Report Here'!$A541='Analytical Tests'!AC$7,IF($F544="N",IF($J544&gt;=$C544,AC$6,+($I544/$D544)*AC$6),0))</f>
        <v>0</v>
      </c>
      <c r="AD544" s="117" t="b">
        <f>IF('Copy &amp; Paste Roster Report Here'!$A541='Analytical Tests'!AD$7,IF($F544="N",IF($J544&gt;=$C544,AD$6,+($I544/$D544)*AD$6),0))</f>
        <v>0</v>
      </c>
      <c r="AE544" s="117" t="b">
        <f>IF('Copy &amp; Paste Roster Report Here'!$A541='Analytical Tests'!AE$7,IF($F544="N",IF($J544&gt;=$C544,AE$6,+($I544/$D544)*AE$6),0))</f>
        <v>0</v>
      </c>
      <c r="AF544" s="117" t="b">
        <f>IF('Copy &amp; Paste Roster Report Here'!$A541='Analytical Tests'!AF$7,IF($F544="N",IF($J544&gt;=$C544,AF$6,+($I544/$D544)*AF$6),0))</f>
        <v>0</v>
      </c>
      <c r="AG544" s="117" t="b">
        <f>IF('Copy &amp; Paste Roster Report Here'!$A541='Analytical Tests'!AG$7,IF($F544="N",IF($J544&gt;=$C544,AG$6,+($I544/$D544)*AG$6),0))</f>
        <v>0</v>
      </c>
      <c r="AH544" s="117" t="b">
        <f>IF('Copy &amp; Paste Roster Report Here'!$A541='Analytical Tests'!AH$7,IF($F544="N",IF($J544&gt;=$C544,AH$6,+($I544/$D544)*AH$6),0))</f>
        <v>0</v>
      </c>
      <c r="AI544" s="117" t="b">
        <f>IF('Copy &amp; Paste Roster Report Here'!$A541='Analytical Tests'!AI$7,IF($F544="N",IF($J544&gt;=$C544,AI$6,+($I544/$D544)*AI$6),0))</f>
        <v>0</v>
      </c>
      <c r="AJ544" s="79"/>
      <c r="AK544" s="118">
        <f>IF('Copy &amp; Paste Roster Report Here'!$A541=AK$7,IF('Copy &amp; Paste Roster Report Here'!$M541="FT",1,0),0)</f>
        <v>0</v>
      </c>
      <c r="AL544" s="118">
        <f>IF('Copy &amp; Paste Roster Report Here'!$A541=AL$7,IF('Copy &amp; Paste Roster Report Here'!$M541="FT",1,0),0)</f>
        <v>0</v>
      </c>
      <c r="AM544" s="118">
        <f>IF('Copy &amp; Paste Roster Report Here'!$A541=AM$7,IF('Copy &amp; Paste Roster Report Here'!$M541="FT",1,0),0)</f>
        <v>0</v>
      </c>
      <c r="AN544" s="118">
        <f>IF('Copy &amp; Paste Roster Report Here'!$A541=AN$7,IF('Copy &amp; Paste Roster Report Here'!$M541="FT",1,0),0)</f>
        <v>0</v>
      </c>
      <c r="AO544" s="118">
        <f>IF('Copy &amp; Paste Roster Report Here'!$A541=AO$7,IF('Copy &amp; Paste Roster Report Here'!$M541="FT",1,0),0)</f>
        <v>0</v>
      </c>
      <c r="AP544" s="118">
        <f>IF('Copy &amp; Paste Roster Report Here'!$A541=AP$7,IF('Copy &amp; Paste Roster Report Here'!$M541="FT",1,0),0)</f>
        <v>0</v>
      </c>
      <c r="AQ544" s="118">
        <f>IF('Copy &amp; Paste Roster Report Here'!$A541=AQ$7,IF('Copy &amp; Paste Roster Report Here'!$M541="FT",1,0),0)</f>
        <v>0</v>
      </c>
      <c r="AR544" s="118">
        <f>IF('Copy &amp; Paste Roster Report Here'!$A541=AR$7,IF('Copy &amp; Paste Roster Report Here'!$M541="FT",1,0),0)</f>
        <v>0</v>
      </c>
      <c r="AS544" s="118">
        <f>IF('Copy &amp; Paste Roster Report Here'!$A541=AS$7,IF('Copy &amp; Paste Roster Report Here'!$M541="FT",1,0),0)</f>
        <v>0</v>
      </c>
      <c r="AT544" s="118">
        <f>IF('Copy &amp; Paste Roster Report Here'!$A541=AT$7,IF('Copy &amp; Paste Roster Report Here'!$M541="FT",1,0),0)</f>
        <v>0</v>
      </c>
      <c r="AU544" s="118">
        <f>IF('Copy &amp; Paste Roster Report Here'!$A541=AU$7,IF('Copy &amp; Paste Roster Report Here'!$M541="FT",1,0),0)</f>
        <v>0</v>
      </c>
      <c r="AV544" s="73">
        <f t="shared" si="130"/>
        <v>0</v>
      </c>
      <c r="AW544" s="119">
        <f>IF('Copy &amp; Paste Roster Report Here'!$A541=AW$7,IF('Copy &amp; Paste Roster Report Here'!$M541="HT",1,0),0)</f>
        <v>0</v>
      </c>
      <c r="AX544" s="119">
        <f>IF('Copy &amp; Paste Roster Report Here'!$A541=AX$7,IF('Copy &amp; Paste Roster Report Here'!$M541="HT",1,0),0)</f>
        <v>0</v>
      </c>
      <c r="AY544" s="119">
        <f>IF('Copy &amp; Paste Roster Report Here'!$A541=AY$7,IF('Copy &amp; Paste Roster Report Here'!$M541="HT",1,0),0)</f>
        <v>0</v>
      </c>
      <c r="AZ544" s="119">
        <f>IF('Copy &amp; Paste Roster Report Here'!$A541=AZ$7,IF('Copy &amp; Paste Roster Report Here'!$M541="HT",1,0),0)</f>
        <v>0</v>
      </c>
      <c r="BA544" s="119">
        <f>IF('Copy &amp; Paste Roster Report Here'!$A541=BA$7,IF('Copy &amp; Paste Roster Report Here'!$M541="HT",1,0),0)</f>
        <v>0</v>
      </c>
      <c r="BB544" s="119">
        <f>IF('Copy &amp; Paste Roster Report Here'!$A541=BB$7,IF('Copy &amp; Paste Roster Report Here'!$M541="HT",1,0),0)</f>
        <v>0</v>
      </c>
      <c r="BC544" s="119">
        <f>IF('Copy &amp; Paste Roster Report Here'!$A541=BC$7,IF('Copy &amp; Paste Roster Report Here'!$M541="HT",1,0),0)</f>
        <v>0</v>
      </c>
      <c r="BD544" s="119">
        <f>IF('Copy &amp; Paste Roster Report Here'!$A541=BD$7,IF('Copy &amp; Paste Roster Report Here'!$M541="HT",1,0),0)</f>
        <v>0</v>
      </c>
      <c r="BE544" s="119">
        <f>IF('Copy &amp; Paste Roster Report Here'!$A541=BE$7,IF('Copy &amp; Paste Roster Report Here'!$M541="HT",1,0),0)</f>
        <v>0</v>
      </c>
      <c r="BF544" s="119">
        <f>IF('Copy &amp; Paste Roster Report Here'!$A541=BF$7,IF('Copy &amp; Paste Roster Report Here'!$M541="HT",1,0),0)</f>
        <v>0</v>
      </c>
      <c r="BG544" s="119">
        <f>IF('Copy &amp; Paste Roster Report Here'!$A541=BG$7,IF('Copy &amp; Paste Roster Report Here'!$M541="HT",1,0),0)</f>
        <v>0</v>
      </c>
      <c r="BH544" s="73">
        <f t="shared" si="131"/>
        <v>0</v>
      </c>
      <c r="BI544" s="120">
        <f>IF('Copy &amp; Paste Roster Report Here'!$A541=BI$7,IF('Copy &amp; Paste Roster Report Here'!$M541="MT",1,0),0)</f>
        <v>0</v>
      </c>
      <c r="BJ544" s="120">
        <f>IF('Copy &amp; Paste Roster Report Here'!$A541=BJ$7,IF('Copy &amp; Paste Roster Report Here'!$M541="MT",1,0),0)</f>
        <v>0</v>
      </c>
      <c r="BK544" s="120">
        <f>IF('Copy &amp; Paste Roster Report Here'!$A541=BK$7,IF('Copy &amp; Paste Roster Report Here'!$M541="MT",1,0),0)</f>
        <v>0</v>
      </c>
      <c r="BL544" s="120">
        <f>IF('Copy &amp; Paste Roster Report Here'!$A541=BL$7,IF('Copy &amp; Paste Roster Report Here'!$M541="MT",1,0),0)</f>
        <v>0</v>
      </c>
      <c r="BM544" s="120">
        <f>IF('Copy &amp; Paste Roster Report Here'!$A541=BM$7,IF('Copy &amp; Paste Roster Report Here'!$M541="MT",1,0),0)</f>
        <v>0</v>
      </c>
      <c r="BN544" s="120">
        <f>IF('Copy &amp; Paste Roster Report Here'!$A541=BN$7,IF('Copy &amp; Paste Roster Report Here'!$M541="MT",1,0),0)</f>
        <v>0</v>
      </c>
      <c r="BO544" s="120">
        <f>IF('Copy &amp; Paste Roster Report Here'!$A541=BO$7,IF('Copy &amp; Paste Roster Report Here'!$M541="MT",1,0),0)</f>
        <v>0</v>
      </c>
      <c r="BP544" s="120">
        <f>IF('Copy &amp; Paste Roster Report Here'!$A541=BP$7,IF('Copy &amp; Paste Roster Report Here'!$M541="MT",1,0),0)</f>
        <v>0</v>
      </c>
      <c r="BQ544" s="120">
        <f>IF('Copy &amp; Paste Roster Report Here'!$A541=BQ$7,IF('Copy &amp; Paste Roster Report Here'!$M541="MT",1,0),0)</f>
        <v>0</v>
      </c>
      <c r="BR544" s="120">
        <f>IF('Copy &amp; Paste Roster Report Here'!$A541=BR$7,IF('Copy &amp; Paste Roster Report Here'!$M541="MT",1,0),0)</f>
        <v>0</v>
      </c>
      <c r="BS544" s="120">
        <f>IF('Copy &amp; Paste Roster Report Here'!$A541=BS$7,IF('Copy &amp; Paste Roster Report Here'!$M541="MT",1,0),0)</f>
        <v>0</v>
      </c>
      <c r="BT544" s="73">
        <f t="shared" si="132"/>
        <v>0</v>
      </c>
      <c r="BU544" s="121">
        <f>IF('Copy &amp; Paste Roster Report Here'!$A541=BU$7,IF('Copy &amp; Paste Roster Report Here'!$M541="fy",1,0),0)</f>
        <v>0</v>
      </c>
      <c r="BV544" s="121">
        <f>IF('Copy &amp; Paste Roster Report Here'!$A541=BV$7,IF('Copy &amp; Paste Roster Report Here'!$M541="fy",1,0),0)</f>
        <v>0</v>
      </c>
      <c r="BW544" s="121">
        <f>IF('Copy &amp; Paste Roster Report Here'!$A541=BW$7,IF('Copy &amp; Paste Roster Report Here'!$M541="fy",1,0),0)</f>
        <v>0</v>
      </c>
      <c r="BX544" s="121">
        <f>IF('Copy &amp; Paste Roster Report Here'!$A541=BX$7,IF('Copy &amp; Paste Roster Report Here'!$M541="fy",1,0),0)</f>
        <v>0</v>
      </c>
      <c r="BY544" s="121">
        <f>IF('Copy &amp; Paste Roster Report Here'!$A541=BY$7,IF('Copy &amp; Paste Roster Report Here'!$M541="fy",1,0),0)</f>
        <v>0</v>
      </c>
      <c r="BZ544" s="121">
        <f>IF('Copy &amp; Paste Roster Report Here'!$A541=BZ$7,IF('Copy &amp; Paste Roster Report Here'!$M541="fy",1,0),0)</f>
        <v>0</v>
      </c>
      <c r="CA544" s="121">
        <f>IF('Copy &amp; Paste Roster Report Here'!$A541=CA$7,IF('Copy &amp; Paste Roster Report Here'!$M541="fy",1,0),0)</f>
        <v>0</v>
      </c>
      <c r="CB544" s="121">
        <f>IF('Copy &amp; Paste Roster Report Here'!$A541=CB$7,IF('Copy &amp; Paste Roster Report Here'!$M541="fy",1,0),0)</f>
        <v>0</v>
      </c>
      <c r="CC544" s="121">
        <f>IF('Copy &amp; Paste Roster Report Here'!$A541=CC$7,IF('Copy &amp; Paste Roster Report Here'!$M541="fy",1,0),0)</f>
        <v>0</v>
      </c>
      <c r="CD544" s="121">
        <f>IF('Copy &amp; Paste Roster Report Here'!$A541=CD$7,IF('Copy &amp; Paste Roster Report Here'!$M541="fy",1,0),0)</f>
        <v>0</v>
      </c>
      <c r="CE544" s="121">
        <f>IF('Copy &amp; Paste Roster Report Here'!$A541=CE$7,IF('Copy &amp; Paste Roster Report Here'!$M541="fy",1,0),0)</f>
        <v>0</v>
      </c>
      <c r="CF544" s="73">
        <f t="shared" si="133"/>
        <v>0</v>
      </c>
      <c r="CG544" s="122">
        <f>IF('Copy &amp; Paste Roster Report Here'!$A541=CG$7,IF('Copy &amp; Paste Roster Report Here'!$M541="RH",1,0),0)</f>
        <v>0</v>
      </c>
      <c r="CH544" s="122">
        <f>IF('Copy &amp; Paste Roster Report Here'!$A541=CH$7,IF('Copy &amp; Paste Roster Report Here'!$M541="RH",1,0),0)</f>
        <v>0</v>
      </c>
      <c r="CI544" s="122">
        <f>IF('Copy &amp; Paste Roster Report Here'!$A541=CI$7,IF('Copy &amp; Paste Roster Report Here'!$M541="RH",1,0),0)</f>
        <v>0</v>
      </c>
      <c r="CJ544" s="122">
        <f>IF('Copy &amp; Paste Roster Report Here'!$A541=CJ$7,IF('Copy &amp; Paste Roster Report Here'!$M541="RH",1,0),0)</f>
        <v>0</v>
      </c>
      <c r="CK544" s="122">
        <f>IF('Copy &amp; Paste Roster Report Here'!$A541=CK$7,IF('Copy &amp; Paste Roster Report Here'!$M541="RH",1,0),0)</f>
        <v>0</v>
      </c>
      <c r="CL544" s="122">
        <f>IF('Copy &amp; Paste Roster Report Here'!$A541=CL$7,IF('Copy &amp; Paste Roster Report Here'!$M541="RH",1,0),0)</f>
        <v>0</v>
      </c>
      <c r="CM544" s="122">
        <f>IF('Copy &amp; Paste Roster Report Here'!$A541=CM$7,IF('Copy &amp; Paste Roster Report Here'!$M541="RH",1,0),0)</f>
        <v>0</v>
      </c>
      <c r="CN544" s="122">
        <f>IF('Copy &amp; Paste Roster Report Here'!$A541=CN$7,IF('Copy &amp; Paste Roster Report Here'!$M541="RH",1,0),0)</f>
        <v>0</v>
      </c>
      <c r="CO544" s="122">
        <f>IF('Copy &amp; Paste Roster Report Here'!$A541=CO$7,IF('Copy &amp; Paste Roster Report Here'!$M541="RH",1,0),0)</f>
        <v>0</v>
      </c>
      <c r="CP544" s="122">
        <f>IF('Copy &amp; Paste Roster Report Here'!$A541=CP$7,IF('Copy &amp; Paste Roster Report Here'!$M541="RH",1,0),0)</f>
        <v>0</v>
      </c>
      <c r="CQ544" s="122">
        <f>IF('Copy &amp; Paste Roster Report Here'!$A541=CQ$7,IF('Copy &amp; Paste Roster Report Here'!$M541="RH",1,0),0)</f>
        <v>0</v>
      </c>
      <c r="CR544" s="73">
        <f t="shared" si="134"/>
        <v>0</v>
      </c>
      <c r="CS544" s="123">
        <f>IF('Copy &amp; Paste Roster Report Here'!$A541=CS$7,IF('Copy &amp; Paste Roster Report Here'!$M541="QT",1,0),0)</f>
        <v>0</v>
      </c>
      <c r="CT544" s="123">
        <f>IF('Copy &amp; Paste Roster Report Here'!$A541=CT$7,IF('Copy &amp; Paste Roster Report Here'!$M541="QT",1,0),0)</f>
        <v>0</v>
      </c>
      <c r="CU544" s="123">
        <f>IF('Copy &amp; Paste Roster Report Here'!$A541=CU$7,IF('Copy &amp; Paste Roster Report Here'!$M541="QT",1,0),0)</f>
        <v>0</v>
      </c>
      <c r="CV544" s="123">
        <f>IF('Copy &amp; Paste Roster Report Here'!$A541=CV$7,IF('Copy &amp; Paste Roster Report Here'!$M541="QT",1,0),0)</f>
        <v>0</v>
      </c>
      <c r="CW544" s="123">
        <f>IF('Copy &amp; Paste Roster Report Here'!$A541=CW$7,IF('Copy &amp; Paste Roster Report Here'!$M541="QT",1,0),0)</f>
        <v>0</v>
      </c>
      <c r="CX544" s="123">
        <f>IF('Copy &amp; Paste Roster Report Here'!$A541=CX$7,IF('Copy &amp; Paste Roster Report Here'!$M541="QT",1,0),0)</f>
        <v>0</v>
      </c>
      <c r="CY544" s="123">
        <f>IF('Copy &amp; Paste Roster Report Here'!$A541=CY$7,IF('Copy &amp; Paste Roster Report Here'!$M541="QT",1,0),0)</f>
        <v>0</v>
      </c>
      <c r="CZ544" s="123">
        <f>IF('Copy &amp; Paste Roster Report Here'!$A541=CZ$7,IF('Copy &amp; Paste Roster Report Here'!$M541="QT",1,0),0)</f>
        <v>0</v>
      </c>
      <c r="DA544" s="123">
        <f>IF('Copy &amp; Paste Roster Report Here'!$A541=DA$7,IF('Copy &amp; Paste Roster Report Here'!$M541="QT",1,0),0)</f>
        <v>0</v>
      </c>
      <c r="DB544" s="123">
        <f>IF('Copy &amp; Paste Roster Report Here'!$A541=DB$7,IF('Copy &amp; Paste Roster Report Here'!$M541="QT",1,0),0)</f>
        <v>0</v>
      </c>
      <c r="DC544" s="123">
        <f>IF('Copy &amp; Paste Roster Report Here'!$A541=DC$7,IF('Copy &amp; Paste Roster Report Here'!$M541="QT",1,0),0)</f>
        <v>0</v>
      </c>
      <c r="DD544" s="73">
        <f t="shared" si="135"/>
        <v>0</v>
      </c>
      <c r="DE544" s="124">
        <f>IF('Copy &amp; Paste Roster Report Here'!$A541=DE$7,IF('Copy &amp; Paste Roster Report Here'!$M541="xxxxxxxxxxx",1,0),0)</f>
        <v>0</v>
      </c>
      <c r="DF544" s="124">
        <f>IF('Copy &amp; Paste Roster Report Here'!$A541=DF$7,IF('Copy &amp; Paste Roster Report Here'!$M541="xxxxxxxxxxx",1,0),0)</f>
        <v>0</v>
      </c>
      <c r="DG544" s="124">
        <f>IF('Copy &amp; Paste Roster Report Here'!$A541=DG$7,IF('Copy &amp; Paste Roster Report Here'!$M541="xxxxxxxxxxx",1,0),0)</f>
        <v>0</v>
      </c>
      <c r="DH544" s="124">
        <f>IF('Copy &amp; Paste Roster Report Here'!$A541=DH$7,IF('Copy &amp; Paste Roster Report Here'!$M541="xxxxxxxxxxx",1,0),0)</f>
        <v>0</v>
      </c>
      <c r="DI544" s="124">
        <f>IF('Copy &amp; Paste Roster Report Here'!$A541=DI$7,IF('Copy &amp; Paste Roster Report Here'!$M541="xxxxxxxxxxx",1,0),0)</f>
        <v>0</v>
      </c>
      <c r="DJ544" s="124">
        <f>IF('Copy &amp; Paste Roster Report Here'!$A541=DJ$7,IF('Copy &amp; Paste Roster Report Here'!$M541="xxxxxxxxxxx",1,0),0)</f>
        <v>0</v>
      </c>
      <c r="DK544" s="124">
        <f>IF('Copy &amp; Paste Roster Report Here'!$A541=DK$7,IF('Copy &amp; Paste Roster Report Here'!$M541="xxxxxxxxxxx",1,0),0)</f>
        <v>0</v>
      </c>
      <c r="DL544" s="124">
        <f>IF('Copy &amp; Paste Roster Report Here'!$A541=DL$7,IF('Copy &amp; Paste Roster Report Here'!$M541="xxxxxxxxxxx",1,0),0)</f>
        <v>0</v>
      </c>
      <c r="DM544" s="124">
        <f>IF('Copy &amp; Paste Roster Report Here'!$A541=DM$7,IF('Copy &amp; Paste Roster Report Here'!$M541="xxxxxxxxxxx",1,0),0)</f>
        <v>0</v>
      </c>
      <c r="DN544" s="124">
        <f>IF('Copy &amp; Paste Roster Report Here'!$A541=DN$7,IF('Copy &amp; Paste Roster Report Here'!$M541="xxxxxxxxxxx",1,0),0)</f>
        <v>0</v>
      </c>
      <c r="DO544" s="124">
        <f>IF('Copy &amp; Paste Roster Report Here'!$A541=DO$7,IF('Copy &amp; Paste Roster Report Here'!$M541="xxxxxxxxxxx",1,0),0)</f>
        <v>0</v>
      </c>
      <c r="DP544" s="125">
        <f t="shared" si="136"/>
        <v>0</v>
      </c>
      <c r="DQ544" s="126">
        <f t="shared" si="137"/>
        <v>0</v>
      </c>
    </row>
    <row r="545" spans="1:121" x14ac:dyDescent="0.25">
      <c r="A545" s="111">
        <f t="shared" si="123"/>
        <v>0</v>
      </c>
      <c r="B545" s="111">
        <f t="shared" si="124"/>
        <v>0</v>
      </c>
      <c r="C545" s="112">
        <f>+('Copy &amp; Paste Roster Report Here'!$P542-'Copy &amp; Paste Roster Report Here'!$O542)/30</f>
        <v>0</v>
      </c>
      <c r="D545" s="112">
        <f>+('Copy &amp; Paste Roster Report Here'!$P542-'Copy &amp; Paste Roster Report Here'!$O542)</f>
        <v>0</v>
      </c>
      <c r="E545" s="111">
        <f>'Copy &amp; Paste Roster Report Here'!N542</f>
        <v>0</v>
      </c>
      <c r="F545" s="111" t="str">
        <f t="shared" si="125"/>
        <v>N</v>
      </c>
      <c r="G545" s="111">
        <f>'Copy &amp; Paste Roster Report Here'!R542</f>
        <v>0</v>
      </c>
      <c r="H545" s="113">
        <f t="shared" si="126"/>
        <v>0</v>
      </c>
      <c r="I545" s="112">
        <f>IF(F545="N",$F$5-'Copy &amp; Paste Roster Report Here'!O542,+'Copy &amp; Paste Roster Report Here'!Q542-'Copy &amp; Paste Roster Report Here'!O542)</f>
        <v>0</v>
      </c>
      <c r="J545" s="114">
        <f t="shared" si="127"/>
        <v>0</v>
      </c>
      <c r="K545" s="114">
        <f t="shared" si="128"/>
        <v>0</v>
      </c>
      <c r="L545" s="115">
        <f>'Copy &amp; Paste Roster Report Here'!F542</f>
        <v>0</v>
      </c>
      <c r="M545" s="116">
        <f t="shared" si="129"/>
        <v>0</v>
      </c>
      <c r="N545" s="117">
        <f>IF('Copy &amp; Paste Roster Report Here'!$A542='Analytical Tests'!N$7,IF($F545="Y",+$H545*N$6,0),0)</f>
        <v>0</v>
      </c>
      <c r="O545" s="117">
        <f>IF('Copy &amp; Paste Roster Report Here'!$A542='Analytical Tests'!O$7,IF($F545="Y",+$H545*O$6,0),0)</f>
        <v>0</v>
      </c>
      <c r="P545" s="117">
        <f>IF('Copy &amp; Paste Roster Report Here'!$A542='Analytical Tests'!P$7,IF($F545="Y",+$H545*P$6,0),0)</f>
        <v>0</v>
      </c>
      <c r="Q545" s="117">
        <f>IF('Copy &amp; Paste Roster Report Here'!$A542='Analytical Tests'!Q$7,IF($F545="Y",+$H545*Q$6,0),0)</f>
        <v>0</v>
      </c>
      <c r="R545" s="117">
        <f>IF('Copy &amp; Paste Roster Report Here'!$A542='Analytical Tests'!R$7,IF($F545="Y",+$H545*R$6,0),0)</f>
        <v>0</v>
      </c>
      <c r="S545" s="117">
        <f>IF('Copy &amp; Paste Roster Report Here'!$A542='Analytical Tests'!S$7,IF($F545="Y",+$H545*S$6,0),0)</f>
        <v>0</v>
      </c>
      <c r="T545" s="117">
        <f>IF('Copy &amp; Paste Roster Report Here'!$A542='Analytical Tests'!T$7,IF($F545="Y",+$H545*T$6,0),0)</f>
        <v>0</v>
      </c>
      <c r="U545" s="117">
        <f>IF('Copy &amp; Paste Roster Report Here'!$A542='Analytical Tests'!U$7,IF($F545="Y",+$H545*U$6,0),0)</f>
        <v>0</v>
      </c>
      <c r="V545" s="117">
        <f>IF('Copy &amp; Paste Roster Report Here'!$A542='Analytical Tests'!V$7,IF($F545="Y",+$H545*V$6,0),0)</f>
        <v>0</v>
      </c>
      <c r="W545" s="117">
        <f>IF('Copy &amp; Paste Roster Report Here'!$A542='Analytical Tests'!W$7,IF($F545="Y",+$H545*W$6,0),0)</f>
        <v>0</v>
      </c>
      <c r="X545" s="117">
        <f>IF('Copy &amp; Paste Roster Report Here'!$A542='Analytical Tests'!X$7,IF($F545="Y",+$H545*X$6,0),0)</f>
        <v>0</v>
      </c>
      <c r="Y545" s="117" t="b">
        <f>IF('Copy &amp; Paste Roster Report Here'!$A542='Analytical Tests'!Y$7,IF($F545="N",IF($J545&gt;=$C545,Y$6,+($I545/$D545)*Y$6),0))</f>
        <v>0</v>
      </c>
      <c r="Z545" s="117" t="b">
        <f>IF('Copy &amp; Paste Roster Report Here'!$A542='Analytical Tests'!Z$7,IF($F545="N",IF($J545&gt;=$C545,Z$6,+($I545/$D545)*Z$6),0))</f>
        <v>0</v>
      </c>
      <c r="AA545" s="117" t="b">
        <f>IF('Copy &amp; Paste Roster Report Here'!$A542='Analytical Tests'!AA$7,IF($F545="N",IF($J545&gt;=$C545,AA$6,+($I545/$D545)*AA$6),0))</f>
        <v>0</v>
      </c>
      <c r="AB545" s="117" t="b">
        <f>IF('Copy &amp; Paste Roster Report Here'!$A542='Analytical Tests'!AB$7,IF($F545="N",IF($J545&gt;=$C545,AB$6,+($I545/$D545)*AB$6),0))</f>
        <v>0</v>
      </c>
      <c r="AC545" s="117" t="b">
        <f>IF('Copy &amp; Paste Roster Report Here'!$A542='Analytical Tests'!AC$7,IF($F545="N",IF($J545&gt;=$C545,AC$6,+($I545/$D545)*AC$6),0))</f>
        <v>0</v>
      </c>
      <c r="AD545" s="117" t="b">
        <f>IF('Copy &amp; Paste Roster Report Here'!$A542='Analytical Tests'!AD$7,IF($F545="N",IF($J545&gt;=$C545,AD$6,+($I545/$D545)*AD$6),0))</f>
        <v>0</v>
      </c>
      <c r="AE545" s="117" t="b">
        <f>IF('Copy &amp; Paste Roster Report Here'!$A542='Analytical Tests'!AE$7,IF($F545="N",IF($J545&gt;=$C545,AE$6,+($I545/$D545)*AE$6),0))</f>
        <v>0</v>
      </c>
      <c r="AF545" s="117" t="b">
        <f>IF('Copy &amp; Paste Roster Report Here'!$A542='Analytical Tests'!AF$7,IF($F545="N",IF($J545&gt;=$C545,AF$6,+($I545/$D545)*AF$6),0))</f>
        <v>0</v>
      </c>
      <c r="AG545" s="117" t="b">
        <f>IF('Copy &amp; Paste Roster Report Here'!$A542='Analytical Tests'!AG$7,IF($F545="N",IF($J545&gt;=$C545,AG$6,+($I545/$D545)*AG$6),0))</f>
        <v>0</v>
      </c>
      <c r="AH545" s="117" t="b">
        <f>IF('Copy &amp; Paste Roster Report Here'!$A542='Analytical Tests'!AH$7,IF($F545="N",IF($J545&gt;=$C545,AH$6,+($I545/$D545)*AH$6),0))</f>
        <v>0</v>
      </c>
      <c r="AI545" s="117" t="b">
        <f>IF('Copy &amp; Paste Roster Report Here'!$A542='Analytical Tests'!AI$7,IF($F545="N",IF($J545&gt;=$C545,AI$6,+($I545/$D545)*AI$6),0))</f>
        <v>0</v>
      </c>
      <c r="AJ545" s="79"/>
      <c r="AK545" s="118">
        <f>IF('Copy &amp; Paste Roster Report Here'!$A542=AK$7,IF('Copy &amp; Paste Roster Report Here'!$M542="FT",1,0),0)</f>
        <v>0</v>
      </c>
      <c r="AL545" s="118">
        <f>IF('Copy &amp; Paste Roster Report Here'!$A542=AL$7,IF('Copy &amp; Paste Roster Report Here'!$M542="FT",1,0),0)</f>
        <v>0</v>
      </c>
      <c r="AM545" s="118">
        <f>IF('Copy &amp; Paste Roster Report Here'!$A542=AM$7,IF('Copy &amp; Paste Roster Report Here'!$M542="FT",1,0),0)</f>
        <v>0</v>
      </c>
      <c r="AN545" s="118">
        <f>IF('Copy &amp; Paste Roster Report Here'!$A542=AN$7,IF('Copy &amp; Paste Roster Report Here'!$M542="FT",1,0),0)</f>
        <v>0</v>
      </c>
      <c r="AO545" s="118">
        <f>IF('Copy &amp; Paste Roster Report Here'!$A542=AO$7,IF('Copy &amp; Paste Roster Report Here'!$M542="FT",1,0),0)</f>
        <v>0</v>
      </c>
      <c r="AP545" s="118">
        <f>IF('Copy &amp; Paste Roster Report Here'!$A542=AP$7,IF('Copy &amp; Paste Roster Report Here'!$M542="FT",1,0),0)</f>
        <v>0</v>
      </c>
      <c r="AQ545" s="118">
        <f>IF('Copy &amp; Paste Roster Report Here'!$A542=AQ$7,IF('Copy &amp; Paste Roster Report Here'!$M542="FT",1,0),0)</f>
        <v>0</v>
      </c>
      <c r="AR545" s="118">
        <f>IF('Copy &amp; Paste Roster Report Here'!$A542=AR$7,IF('Copy &amp; Paste Roster Report Here'!$M542="FT",1,0),0)</f>
        <v>0</v>
      </c>
      <c r="AS545" s="118">
        <f>IF('Copy &amp; Paste Roster Report Here'!$A542=AS$7,IF('Copy &amp; Paste Roster Report Here'!$M542="FT",1,0),0)</f>
        <v>0</v>
      </c>
      <c r="AT545" s="118">
        <f>IF('Copy &amp; Paste Roster Report Here'!$A542=AT$7,IF('Copy &amp; Paste Roster Report Here'!$M542="FT",1,0),0)</f>
        <v>0</v>
      </c>
      <c r="AU545" s="118">
        <f>IF('Copy &amp; Paste Roster Report Here'!$A542=AU$7,IF('Copy &amp; Paste Roster Report Here'!$M542="FT",1,0),0)</f>
        <v>0</v>
      </c>
      <c r="AV545" s="73">
        <f t="shared" si="130"/>
        <v>0</v>
      </c>
      <c r="AW545" s="119">
        <f>IF('Copy &amp; Paste Roster Report Here'!$A542=AW$7,IF('Copy &amp; Paste Roster Report Here'!$M542="HT",1,0),0)</f>
        <v>0</v>
      </c>
      <c r="AX545" s="119">
        <f>IF('Copy &amp; Paste Roster Report Here'!$A542=AX$7,IF('Copy &amp; Paste Roster Report Here'!$M542="HT",1,0),0)</f>
        <v>0</v>
      </c>
      <c r="AY545" s="119">
        <f>IF('Copy &amp; Paste Roster Report Here'!$A542=AY$7,IF('Copy &amp; Paste Roster Report Here'!$M542="HT",1,0),0)</f>
        <v>0</v>
      </c>
      <c r="AZ545" s="119">
        <f>IF('Copy &amp; Paste Roster Report Here'!$A542=AZ$7,IF('Copy &amp; Paste Roster Report Here'!$M542="HT",1,0),0)</f>
        <v>0</v>
      </c>
      <c r="BA545" s="119">
        <f>IF('Copy &amp; Paste Roster Report Here'!$A542=BA$7,IF('Copy &amp; Paste Roster Report Here'!$M542="HT",1,0),0)</f>
        <v>0</v>
      </c>
      <c r="BB545" s="119">
        <f>IF('Copy &amp; Paste Roster Report Here'!$A542=BB$7,IF('Copy &amp; Paste Roster Report Here'!$M542="HT",1,0),0)</f>
        <v>0</v>
      </c>
      <c r="BC545" s="119">
        <f>IF('Copy &amp; Paste Roster Report Here'!$A542=BC$7,IF('Copy &amp; Paste Roster Report Here'!$M542="HT",1,0),0)</f>
        <v>0</v>
      </c>
      <c r="BD545" s="119">
        <f>IF('Copy &amp; Paste Roster Report Here'!$A542=BD$7,IF('Copy &amp; Paste Roster Report Here'!$M542="HT",1,0),0)</f>
        <v>0</v>
      </c>
      <c r="BE545" s="119">
        <f>IF('Copy &amp; Paste Roster Report Here'!$A542=BE$7,IF('Copy &amp; Paste Roster Report Here'!$M542="HT",1,0),0)</f>
        <v>0</v>
      </c>
      <c r="BF545" s="119">
        <f>IF('Copy &amp; Paste Roster Report Here'!$A542=BF$7,IF('Copy &amp; Paste Roster Report Here'!$M542="HT",1,0),0)</f>
        <v>0</v>
      </c>
      <c r="BG545" s="119">
        <f>IF('Copy &amp; Paste Roster Report Here'!$A542=BG$7,IF('Copy &amp; Paste Roster Report Here'!$M542="HT",1,0),0)</f>
        <v>0</v>
      </c>
      <c r="BH545" s="73">
        <f t="shared" si="131"/>
        <v>0</v>
      </c>
      <c r="BI545" s="120">
        <f>IF('Copy &amp; Paste Roster Report Here'!$A542=BI$7,IF('Copy &amp; Paste Roster Report Here'!$M542="MT",1,0),0)</f>
        <v>0</v>
      </c>
      <c r="BJ545" s="120">
        <f>IF('Copy &amp; Paste Roster Report Here'!$A542=BJ$7,IF('Copy &amp; Paste Roster Report Here'!$M542="MT",1,0),0)</f>
        <v>0</v>
      </c>
      <c r="BK545" s="120">
        <f>IF('Copy &amp; Paste Roster Report Here'!$A542=BK$7,IF('Copy &amp; Paste Roster Report Here'!$M542="MT",1,0),0)</f>
        <v>0</v>
      </c>
      <c r="BL545" s="120">
        <f>IF('Copy &amp; Paste Roster Report Here'!$A542=BL$7,IF('Copy &amp; Paste Roster Report Here'!$M542="MT",1,0),0)</f>
        <v>0</v>
      </c>
      <c r="BM545" s="120">
        <f>IF('Copy &amp; Paste Roster Report Here'!$A542=BM$7,IF('Copy &amp; Paste Roster Report Here'!$M542="MT",1,0),0)</f>
        <v>0</v>
      </c>
      <c r="BN545" s="120">
        <f>IF('Copy &amp; Paste Roster Report Here'!$A542=BN$7,IF('Copy &amp; Paste Roster Report Here'!$M542="MT",1,0),0)</f>
        <v>0</v>
      </c>
      <c r="BO545" s="120">
        <f>IF('Copy &amp; Paste Roster Report Here'!$A542=BO$7,IF('Copy &amp; Paste Roster Report Here'!$M542="MT",1,0),0)</f>
        <v>0</v>
      </c>
      <c r="BP545" s="120">
        <f>IF('Copy &amp; Paste Roster Report Here'!$A542=BP$7,IF('Copy &amp; Paste Roster Report Here'!$M542="MT",1,0),0)</f>
        <v>0</v>
      </c>
      <c r="BQ545" s="120">
        <f>IF('Copy &amp; Paste Roster Report Here'!$A542=BQ$7,IF('Copy &amp; Paste Roster Report Here'!$M542="MT",1,0),0)</f>
        <v>0</v>
      </c>
      <c r="BR545" s="120">
        <f>IF('Copy &amp; Paste Roster Report Here'!$A542=BR$7,IF('Copy &amp; Paste Roster Report Here'!$M542="MT",1,0),0)</f>
        <v>0</v>
      </c>
      <c r="BS545" s="120">
        <f>IF('Copy &amp; Paste Roster Report Here'!$A542=BS$7,IF('Copy &amp; Paste Roster Report Here'!$M542="MT",1,0),0)</f>
        <v>0</v>
      </c>
      <c r="BT545" s="73">
        <f t="shared" si="132"/>
        <v>0</v>
      </c>
      <c r="BU545" s="121">
        <f>IF('Copy &amp; Paste Roster Report Here'!$A542=BU$7,IF('Copy &amp; Paste Roster Report Here'!$M542="fy",1,0),0)</f>
        <v>0</v>
      </c>
      <c r="BV545" s="121">
        <f>IF('Copy &amp; Paste Roster Report Here'!$A542=BV$7,IF('Copy &amp; Paste Roster Report Here'!$M542="fy",1,0),0)</f>
        <v>0</v>
      </c>
      <c r="BW545" s="121">
        <f>IF('Copy &amp; Paste Roster Report Here'!$A542=BW$7,IF('Copy &amp; Paste Roster Report Here'!$M542="fy",1,0),0)</f>
        <v>0</v>
      </c>
      <c r="BX545" s="121">
        <f>IF('Copy &amp; Paste Roster Report Here'!$A542=BX$7,IF('Copy &amp; Paste Roster Report Here'!$M542="fy",1,0),0)</f>
        <v>0</v>
      </c>
      <c r="BY545" s="121">
        <f>IF('Copy &amp; Paste Roster Report Here'!$A542=BY$7,IF('Copy &amp; Paste Roster Report Here'!$M542="fy",1,0),0)</f>
        <v>0</v>
      </c>
      <c r="BZ545" s="121">
        <f>IF('Copy &amp; Paste Roster Report Here'!$A542=BZ$7,IF('Copy &amp; Paste Roster Report Here'!$M542="fy",1,0),0)</f>
        <v>0</v>
      </c>
      <c r="CA545" s="121">
        <f>IF('Copy &amp; Paste Roster Report Here'!$A542=CA$7,IF('Copy &amp; Paste Roster Report Here'!$M542="fy",1,0),0)</f>
        <v>0</v>
      </c>
      <c r="CB545" s="121">
        <f>IF('Copy &amp; Paste Roster Report Here'!$A542=CB$7,IF('Copy &amp; Paste Roster Report Here'!$M542="fy",1,0),0)</f>
        <v>0</v>
      </c>
      <c r="CC545" s="121">
        <f>IF('Copy &amp; Paste Roster Report Here'!$A542=CC$7,IF('Copy &amp; Paste Roster Report Here'!$M542="fy",1,0),0)</f>
        <v>0</v>
      </c>
      <c r="CD545" s="121">
        <f>IF('Copy &amp; Paste Roster Report Here'!$A542=CD$7,IF('Copy &amp; Paste Roster Report Here'!$M542="fy",1,0),0)</f>
        <v>0</v>
      </c>
      <c r="CE545" s="121">
        <f>IF('Copy &amp; Paste Roster Report Here'!$A542=CE$7,IF('Copy &amp; Paste Roster Report Here'!$M542="fy",1,0),0)</f>
        <v>0</v>
      </c>
      <c r="CF545" s="73">
        <f t="shared" si="133"/>
        <v>0</v>
      </c>
      <c r="CG545" s="122">
        <f>IF('Copy &amp; Paste Roster Report Here'!$A542=CG$7,IF('Copy &amp; Paste Roster Report Here'!$M542="RH",1,0),0)</f>
        <v>0</v>
      </c>
      <c r="CH545" s="122">
        <f>IF('Copy &amp; Paste Roster Report Here'!$A542=CH$7,IF('Copy &amp; Paste Roster Report Here'!$M542="RH",1,0),0)</f>
        <v>0</v>
      </c>
      <c r="CI545" s="122">
        <f>IF('Copy &amp; Paste Roster Report Here'!$A542=CI$7,IF('Copy &amp; Paste Roster Report Here'!$M542="RH",1,0),0)</f>
        <v>0</v>
      </c>
      <c r="CJ545" s="122">
        <f>IF('Copy &amp; Paste Roster Report Here'!$A542=CJ$7,IF('Copy &amp; Paste Roster Report Here'!$M542="RH",1,0),0)</f>
        <v>0</v>
      </c>
      <c r="CK545" s="122">
        <f>IF('Copy &amp; Paste Roster Report Here'!$A542=CK$7,IF('Copy &amp; Paste Roster Report Here'!$M542="RH",1,0),0)</f>
        <v>0</v>
      </c>
      <c r="CL545" s="122">
        <f>IF('Copy &amp; Paste Roster Report Here'!$A542=CL$7,IF('Copy &amp; Paste Roster Report Here'!$M542="RH",1,0),0)</f>
        <v>0</v>
      </c>
      <c r="CM545" s="122">
        <f>IF('Copy &amp; Paste Roster Report Here'!$A542=CM$7,IF('Copy &amp; Paste Roster Report Here'!$M542="RH",1,0),0)</f>
        <v>0</v>
      </c>
      <c r="CN545" s="122">
        <f>IF('Copy &amp; Paste Roster Report Here'!$A542=CN$7,IF('Copy &amp; Paste Roster Report Here'!$M542="RH",1,0),0)</f>
        <v>0</v>
      </c>
      <c r="CO545" s="122">
        <f>IF('Copy &amp; Paste Roster Report Here'!$A542=CO$7,IF('Copy &amp; Paste Roster Report Here'!$M542="RH",1,0),0)</f>
        <v>0</v>
      </c>
      <c r="CP545" s="122">
        <f>IF('Copy &amp; Paste Roster Report Here'!$A542=CP$7,IF('Copy &amp; Paste Roster Report Here'!$M542="RH",1,0),0)</f>
        <v>0</v>
      </c>
      <c r="CQ545" s="122">
        <f>IF('Copy &amp; Paste Roster Report Here'!$A542=CQ$7,IF('Copy &amp; Paste Roster Report Here'!$M542="RH",1,0),0)</f>
        <v>0</v>
      </c>
      <c r="CR545" s="73">
        <f t="shared" si="134"/>
        <v>0</v>
      </c>
      <c r="CS545" s="123">
        <f>IF('Copy &amp; Paste Roster Report Here'!$A542=CS$7,IF('Copy &amp; Paste Roster Report Here'!$M542="QT",1,0),0)</f>
        <v>0</v>
      </c>
      <c r="CT545" s="123">
        <f>IF('Copy &amp; Paste Roster Report Here'!$A542=CT$7,IF('Copy &amp; Paste Roster Report Here'!$M542="QT",1,0),0)</f>
        <v>0</v>
      </c>
      <c r="CU545" s="123">
        <f>IF('Copy &amp; Paste Roster Report Here'!$A542=CU$7,IF('Copy &amp; Paste Roster Report Here'!$M542="QT",1,0),0)</f>
        <v>0</v>
      </c>
      <c r="CV545" s="123">
        <f>IF('Copy &amp; Paste Roster Report Here'!$A542=CV$7,IF('Copy &amp; Paste Roster Report Here'!$M542="QT",1,0),0)</f>
        <v>0</v>
      </c>
      <c r="CW545" s="123">
        <f>IF('Copy &amp; Paste Roster Report Here'!$A542=CW$7,IF('Copy &amp; Paste Roster Report Here'!$M542="QT",1,0),0)</f>
        <v>0</v>
      </c>
      <c r="CX545" s="123">
        <f>IF('Copy &amp; Paste Roster Report Here'!$A542=CX$7,IF('Copy &amp; Paste Roster Report Here'!$M542="QT",1,0),0)</f>
        <v>0</v>
      </c>
      <c r="CY545" s="123">
        <f>IF('Copy &amp; Paste Roster Report Here'!$A542=CY$7,IF('Copy &amp; Paste Roster Report Here'!$M542="QT",1,0),0)</f>
        <v>0</v>
      </c>
      <c r="CZ545" s="123">
        <f>IF('Copy &amp; Paste Roster Report Here'!$A542=CZ$7,IF('Copy &amp; Paste Roster Report Here'!$M542="QT",1,0),0)</f>
        <v>0</v>
      </c>
      <c r="DA545" s="123">
        <f>IF('Copy &amp; Paste Roster Report Here'!$A542=DA$7,IF('Copy &amp; Paste Roster Report Here'!$M542="QT",1,0),0)</f>
        <v>0</v>
      </c>
      <c r="DB545" s="123">
        <f>IF('Copy &amp; Paste Roster Report Here'!$A542=DB$7,IF('Copy &amp; Paste Roster Report Here'!$M542="QT",1,0),0)</f>
        <v>0</v>
      </c>
      <c r="DC545" s="123">
        <f>IF('Copy &amp; Paste Roster Report Here'!$A542=DC$7,IF('Copy &amp; Paste Roster Report Here'!$M542="QT",1,0),0)</f>
        <v>0</v>
      </c>
      <c r="DD545" s="73">
        <f t="shared" si="135"/>
        <v>0</v>
      </c>
      <c r="DE545" s="124">
        <f>IF('Copy &amp; Paste Roster Report Here'!$A542=DE$7,IF('Copy &amp; Paste Roster Report Here'!$M542="xxxxxxxxxxx",1,0),0)</f>
        <v>0</v>
      </c>
      <c r="DF545" s="124">
        <f>IF('Copy &amp; Paste Roster Report Here'!$A542=DF$7,IF('Copy &amp; Paste Roster Report Here'!$M542="xxxxxxxxxxx",1,0),0)</f>
        <v>0</v>
      </c>
      <c r="DG545" s="124">
        <f>IF('Copy &amp; Paste Roster Report Here'!$A542=DG$7,IF('Copy &amp; Paste Roster Report Here'!$M542="xxxxxxxxxxx",1,0),0)</f>
        <v>0</v>
      </c>
      <c r="DH545" s="124">
        <f>IF('Copy &amp; Paste Roster Report Here'!$A542=DH$7,IF('Copy &amp; Paste Roster Report Here'!$M542="xxxxxxxxxxx",1,0),0)</f>
        <v>0</v>
      </c>
      <c r="DI545" s="124">
        <f>IF('Copy &amp; Paste Roster Report Here'!$A542=DI$7,IF('Copy &amp; Paste Roster Report Here'!$M542="xxxxxxxxxxx",1,0),0)</f>
        <v>0</v>
      </c>
      <c r="DJ545" s="124">
        <f>IF('Copy &amp; Paste Roster Report Here'!$A542=DJ$7,IF('Copy &amp; Paste Roster Report Here'!$M542="xxxxxxxxxxx",1,0),0)</f>
        <v>0</v>
      </c>
      <c r="DK545" s="124">
        <f>IF('Copy &amp; Paste Roster Report Here'!$A542=DK$7,IF('Copy &amp; Paste Roster Report Here'!$M542="xxxxxxxxxxx",1,0),0)</f>
        <v>0</v>
      </c>
      <c r="DL545" s="124">
        <f>IF('Copy &amp; Paste Roster Report Here'!$A542=DL$7,IF('Copy &amp; Paste Roster Report Here'!$M542="xxxxxxxxxxx",1,0),0)</f>
        <v>0</v>
      </c>
      <c r="DM545" s="124">
        <f>IF('Copy &amp; Paste Roster Report Here'!$A542=DM$7,IF('Copy &amp; Paste Roster Report Here'!$M542="xxxxxxxxxxx",1,0),0)</f>
        <v>0</v>
      </c>
      <c r="DN545" s="124">
        <f>IF('Copy &amp; Paste Roster Report Here'!$A542=DN$7,IF('Copy &amp; Paste Roster Report Here'!$M542="xxxxxxxxxxx",1,0),0)</f>
        <v>0</v>
      </c>
      <c r="DO545" s="124">
        <f>IF('Copy &amp; Paste Roster Report Here'!$A542=DO$7,IF('Copy &amp; Paste Roster Report Here'!$M542="xxxxxxxxxxx",1,0),0)</f>
        <v>0</v>
      </c>
      <c r="DP545" s="125">
        <f t="shared" si="136"/>
        <v>0</v>
      </c>
      <c r="DQ545" s="126">
        <f t="shared" si="137"/>
        <v>0</v>
      </c>
    </row>
    <row r="546" spans="1:121" x14ac:dyDescent="0.25">
      <c r="A546" s="111">
        <f t="shared" si="123"/>
        <v>0</v>
      </c>
      <c r="B546" s="111">
        <f t="shared" si="124"/>
        <v>0</v>
      </c>
      <c r="C546" s="112">
        <f>+('Copy &amp; Paste Roster Report Here'!$P543-'Copy &amp; Paste Roster Report Here'!$O543)/30</f>
        <v>0</v>
      </c>
      <c r="D546" s="112">
        <f>+('Copy &amp; Paste Roster Report Here'!$P543-'Copy &amp; Paste Roster Report Here'!$O543)</f>
        <v>0</v>
      </c>
      <c r="E546" s="111">
        <f>'Copy &amp; Paste Roster Report Here'!N543</f>
        <v>0</v>
      </c>
      <c r="F546" s="111" t="str">
        <f t="shared" si="125"/>
        <v>N</v>
      </c>
      <c r="G546" s="111">
        <f>'Copy &amp; Paste Roster Report Here'!R543</f>
        <v>0</v>
      </c>
      <c r="H546" s="113">
        <f t="shared" si="126"/>
        <v>0</v>
      </c>
      <c r="I546" s="112">
        <f>IF(F546="N",$F$5-'Copy &amp; Paste Roster Report Here'!O543,+'Copy &amp; Paste Roster Report Here'!Q543-'Copy &amp; Paste Roster Report Here'!O543)</f>
        <v>0</v>
      </c>
      <c r="J546" s="114">
        <f t="shared" si="127"/>
        <v>0</v>
      </c>
      <c r="K546" s="114">
        <f t="shared" si="128"/>
        <v>0</v>
      </c>
      <c r="L546" s="115">
        <f>'Copy &amp; Paste Roster Report Here'!F543</f>
        <v>0</v>
      </c>
      <c r="M546" s="116">
        <f t="shared" si="129"/>
        <v>0</v>
      </c>
      <c r="N546" s="117">
        <f>IF('Copy &amp; Paste Roster Report Here'!$A543='Analytical Tests'!N$7,IF($F546="Y",+$H546*N$6,0),0)</f>
        <v>0</v>
      </c>
      <c r="O546" s="117">
        <f>IF('Copy &amp; Paste Roster Report Here'!$A543='Analytical Tests'!O$7,IF($F546="Y",+$H546*O$6,0),0)</f>
        <v>0</v>
      </c>
      <c r="P546" s="117">
        <f>IF('Copy &amp; Paste Roster Report Here'!$A543='Analytical Tests'!P$7,IF($F546="Y",+$H546*P$6,0),0)</f>
        <v>0</v>
      </c>
      <c r="Q546" s="117">
        <f>IF('Copy &amp; Paste Roster Report Here'!$A543='Analytical Tests'!Q$7,IF($F546="Y",+$H546*Q$6,0),0)</f>
        <v>0</v>
      </c>
      <c r="R546" s="117">
        <f>IF('Copy &amp; Paste Roster Report Here'!$A543='Analytical Tests'!R$7,IF($F546="Y",+$H546*R$6,0),0)</f>
        <v>0</v>
      </c>
      <c r="S546" s="117">
        <f>IF('Copy &amp; Paste Roster Report Here'!$A543='Analytical Tests'!S$7,IF($F546="Y",+$H546*S$6,0),0)</f>
        <v>0</v>
      </c>
      <c r="T546" s="117">
        <f>IF('Copy &amp; Paste Roster Report Here'!$A543='Analytical Tests'!T$7,IF($F546="Y",+$H546*T$6,0),0)</f>
        <v>0</v>
      </c>
      <c r="U546" s="117">
        <f>IF('Copy &amp; Paste Roster Report Here'!$A543='Analytical Tests'!U$7,IF($F546="Y",+$H546*U$6,0),0)</f>
        <v>0</v>
      </c>
      <c r="V546" s="117">
        <f>IF('Copy &amp; Paste Roster Report Here'!$A543='Analytical Tests'!V$7,IF($F546="Y",+$H546*V$6,0),0)</f>
        <v>0</v>
      </c>
      <c r="W546" s="117">
        <f>IF('Copy &amp; Paste Roster Report Here'!$A543='Analytical Tests'!W$7,IF($F546="Y",+$H546*W$6,0),0)</f>
        <v>0</v>
      </c>
      <c r="X546" s="117">
        <f>IF('Copy &amp; Paste Roster Report Here'!$A543='Analytical Tests'!X$7,IF($F546="Y",+$H546*X$6,0),0)</f>
        <v>0</v>
      </c>
      <c r="Y546" s="117" t="b">
        <f>IF('Copy &amp; Paste Roster Report Here'!$A543='Analytical Tests'!Y$7,IF($F546="N",IF($J546&gt;=$C546,Y$6,+($I546/$D546)*Y$6),0))</f>
        <v>0</v>
      </c>
      <c r="Z546" s="117" t="b">
        <f>IF('Copy &amp; Paste Roster Report Here'!$A543='Analytical Tests'!Z$7,IF($F546="N",IF($J546&gt;=$C546,Z$6,+($I546/$D546)*Z$6),0))</f>
        <v>0</v>
      </c>
      <c r="AA546" s="117" t="b">
        <f>IF('Copy &amp; Paste Roster Report Here'!$A543='Analytical Tests'!AA$7,IF($F546="N",IF($J546&gt;=$C546,AA$6,+($I546/$D546)*AA$6),0))</f>
        <v>0</v>
      </c>
      <c r="AB546" s="117" t="b">
        <f>IF('Copy &amp; Paste Roster Report Here'!$A543='Analytical Tests'!AB$7,IF($F546="N",IF($J546&gt;=$C546,AB$6,+($I546/$D546)*AB$6),0))</f>
        <v>0</v>
      </c>
      <c r="AC546" s="117" t="b">
        <f>IF('Copy &amp; Paste Roster Report Here'!$A543='Analytical Tests'!AC$7,IF($F546="N",IF($J546&gt;=$C546,AC$6,+($I546/$D546)*AC$6),0))</f>
        <v>0</v>
      </c>
      <c r="AD546" s="117" t="b">
        <f>IF('Copy &amp; Paste Roster Report Here'!$A543='Analytical Tests'!AD$7,IF($F546="N",IF($J546&gt;=$C546,AD$6,+($I546/$D546)*AD$6),0))</f>
        <v>0</v>
      </c>
      <c r="AE546" s="117" t="b">
        <f>IF('Copy &amp; Paste Roster Report Here'!$A543='Analytical Tests'!AE$7,IF($F546="N",IF($J546&gt;=$C546,AE$6,+($I546/$D546)*AE$6),0))</f>
        <v>0</v>
      </c>
      <c r="AF546" s="117" t="b">
        <f>IF('Copy &amp; Paste Roster Report Here'!$A543='Analytical Tests'!AF$7,IF($F546="N",IF($J546&gt;=$C546,AF$6,+($I546/$D546)*AF$6),0))</f>
        <v>0</v>
      </c>
      <c r="AG546" s="117" t="b">
        <f>IF('Copy &amp; Paste Roster Report Here'!$A543='Analytical Tests'!AG$7,IF($F546="N",IF($J546&gt;=$C546,AG$6,+($I546/$D546)*AG$6),0))</f>
        <v>0</v>
      </c>
      <c r="AH546" s="117" t="b">
        <f>IF('Copy &amp; Paste Roster Report Here'!$A543='Analytical Tests'!AH$7,IF($F546="N",IF($J546&gt;=$C546,AH$6,+($I546/$D546)*AH$6),0))</f>
        <v>0</v>
      </c>
      <c r="AI546" s="117" t="b">
        <f>IF('Copy &amp; Paste Roster Report Here'!$A543='Analytical Tests'!AI$7,IF($F546="N",IF($J546&gt;=$C546,AI$6,+($I546/$D546)*AI$6),0))</f>
        <v>0</v>
      </c>
      <c r="AJ546" s="79"/>
      <c r="AK546" s="118">
        <f>IF('Copy &amp; Paste Roster Report Here'!$A543=AK$7,IF('Copy &amp; Paste Roster Report Here'!$M543="FT",1,0),0)</f>
        <v>0</v>
      </c>
      <c r="AL546" s="118">
        <f>IF('Copy &amp; Paste Roster Report Here'!$A543=AL$7,IF('Copy &amp; Paste Roster Report Here'!$M543="FT",1,0),0)</f>
        <v>0</v>
      </c>
      <c r="AM546" s="118">
        <f>IF('Copy &amp; Paste Roster Report Here'!$A543=AM$7,IF('Copy &amp; Paste Roster Report Here'!$M543="FT",1,0),0)</f>
        <v>0</v>
      </c>
      <c r="AN546" s="118">
        <f>IF('Copy &amp; Paste Roster Report Here'!$A543=AN$7,IF('Copy &amp; Paste Roster Report Here'!$M543="FT",1,0),0)</f>
        <v>0</v>
      </c>
      <c r="AO546" s="118">
        <f>IF('Copy &amp; Paste Roster Report Here'!$A543=AO$7,IF('Copy &amp; Paste Roster Report Here'!$M543="FT",1,0),0)</f>
        <v>0</v>
      </c>
      <c r="AP546" s="118">
        <f>IF('Copy &amp; Paste Roster Report Here'!$A543=AP$7,IF('Copy &amp; Paste Roster Report Here'!$M543="FT",1,0),0)</f>
        <v>0</v>
      </c>
      <c r="AQ546" s="118">
        <f>IF('Copy &amp; Paste Roster Report Here'!$A543=AQ$7,IF('Copy &amp; Paste Roster Report Here'!$M543="FT",1,0),0)</f>
        <v>0</v>
      </c>
      <c r="AR546" s="118">
        <f>IF('Copy &amp; Paste Roster Report Here'!$A543=AR$7,IF('Copy &amp; Paste Roster Report Here'!$M543="FT",1,0),0)</f>
        <v>0</v>
      </c>
      <c r="AS546" s="118">
        <f>IF('Copy &amp; Paste Roster Report Here'!$A543=AS$7,IF('Copy &amp; Paste Roster Report Here'!$M543="FT",1,0),0)</f>
        <v>0</v>
      </c>
      <c r="AT546" s="118">
        <f>IF('Copy &amp; Paste Roster Report Here'!$A543=AT$7,IF('Copy &amp; Paste Roster Report Here'!$M543="FT",1,0),0)</f>
        <v>0</v>
      </c>
      <c r="AU546" s="118">
        <f>IF('Copy &amp; Paste Roster Report Here'!$A543=AU$7,IF('Copy &amp; Paste Roster Report Here'!$M543="FT",1,0),0)</f>
        <v>0</v>
      </c>
      <c r="AV546" s="73">
        <f t="shared" si="130"/>
        <v>0</v>
      </c>
      <c r="AW546" s="119">
        <f>IF('Copy &amp; Paste Roster Report Here'!$A543=AW$7,IF('Copy &amp; Paste Roster Report Here'!$M543="HT",1,0),0)</f>
        <v>0</v>
      </c>
      <c r="AX546" s="119">
        <f>IF('Copy &amp; Paste Roster Report Here'!$A543=AX$7,IF('Copy &amp; Paste Roster Report Here'!$M543="HT",1,0),0)</f>
        <v>0</v>
      </c>
      <c r="AY546" s="119">
        <f>IF('Copy &amp; Paste Roster Report Here'!$A543=AY$7,IF('Copy &amp; Paste Roster Report Here'!$M543="HT",1,0),0)</f>
        <v>0</v>
      </c>
      <c r="AZ546" s="119">
        <f>IF('Copy &amp; Paste Roster Report Here'!$A543=AZ$7,IF('Copy &amp; Paste Roster Report Here'!$M543="HT",1,0),0)</f>
        <v>0</v>
      </c>
      <c r="BA546" s="119">
        <f>IF('Copy &amp; Paste Roster Report Here'!$A543=BA$7,IF('Copy &amp; Paste Roster Report Here'!$M543="HT",1,0),0)</f>
        <v>0</v>
      </c>
      <c r="BB546" s="119">
        <f>IF('Copy &amp; Paste Roster Report Here'!$A543=BB$7,IF('Copy &amp; Paste Roster Report Here'!$M543="HT",1,0),0)</f>
        <v>0</v>
      </c>
      <c r="BC546" s="119">
        <f>IF('Copy &amp; Paste Roster Report Here'!$A543=BC$7,IF('Copy &amp; Paste Roster Report Here'!$M543="HT",1,0),0)</f>
        <v>0</v>
      </c>
      <c r="BD546" s="119">
        <f>IF('Copy &amp; Paste Roster Report Here'!$A543=BD$7,IF('Copy &amp; Paste Roster Report Here'!$M543="HT",1,0),0)</f>
        <v>0</v>
      </c>
      <c r="BE546" s="119">
        <f>IF('Copy &amp; Paste Roster Report Here'!$A543=BE$7,IF('Copy &amp; Paste Roster Report Here'!$M543="HT",1,0),0)</f>
        <v>0</v>
      </c>
      <c r="BF546" s="119">
        <f>IF('Copy &amp; Paste Roster Report Here'!$A543=BF$7,IF('Copy &amp; Paste Roster Report Here'!$M543="HT",1,0),0)</f>
        <v>0</v>
      </c>
      <c r="BG546" s="119">
        <f>IF('Copy &amp; Paste Roster Report Here'!$A543=BG$7,IF('Copy &amp; Paste Roster Report Here'!$M543="HT",1,0),0)</f>
        <v>0</v>
      </c>
      <c r="BH546" s="73">
        <f t="shared" si="131"/>
        <v>0</v>
      </c>
      <c r="BI546" s="120">
        <f>IF('Copy &amp; Paste Roster Report Here'!$A543=BI$7,IF('Copy &amp; Paste Roster Report Here'!$M543="MT",1,0),0)</f>
        <v>0</v>
      </c>
      <c r="BJ546" s="120">
        <f>IF('Copy &amp; Paste Roster Report Here'!$A543=BJ$7,IF('Copy &amp; Paste Roster Report Here'!$M543="MT",1,0),0)</f>
        <v>0</v>
      </c>
      <c r="BK546" s="120">
        <f>IF('Copy &amp; Paste Roster Report Here'!$A543=BK$7,IF('Copy &amp; Paste Roster Report Here'!$M543="MT",1,0),0)</f>
        <v>0</v>
      </c>
      <c r="BL546" s="120">
        <f>IF('Copy &amp; Paste Roster Report Here'!$A543=BL$7,IF('Copy &amp; Paste Roster Report Here'!$M543="MT",1,0),0)</f>
        <v>0</v>
      </c>
      <c r="BM546" s="120">
        <f>IF('Copy &amp; Paste Roster Report Here'!$A543=BM$7,IF('Copy &amp; Paste Roster Report Here'!$M543="MT",1,0),0)</f>
        <v>0</v>
      </c>
      <c r="BN546" s="120">
        <f>IF('Copy &amp; Paste Roster Report Here'!$A543=BN$7,IF('Copy &amp; Paste Roster Report Here'!$M543="MT",1,0),0)</f>
        <v>0</v>
      </c>
      <c r="BO546" s="120">
        <f>IF('Copy &amp; Paste Roster Report Here'!$A543=BO$7,IF('Copy &amp; Paste Roster Report Here'!$M543="MT",1,0),0)</f>
        <v>0</v>
      </c>
      <c r="BP546" s="120">
        <f>IF('Copy &amp; Paste Roster Report Here'!$A543=BP$7,IF('Copy &amp; Paste Roster Report Here'!$M543="MT",1,0),0)</f>
        <v>0</v>
      </c>
      <c r="BQ546" s="120">
        <f>IF('Copy &amp; Paste Roster Report Here'!$A543=BQ$7,IF('Copy &amp; Paste Roster Report Here'!$M543="MT",1,0),0)</f>
        <v>0</v>
      </c>
      <c r="BR546" s="120">
        <f>IF('Copy &amp; Paste Roster Report Here'!$A543=BR$7,IF('Copy &amp; Paste Roster Report Here'!$M543="MT",1,0),0)</f>
        <v>0</v>
      </c>
      <c r="BS546" s="120">
        <f>IF('Copy &amp; Paste Roster Report Here'!$A543=BS$7,IF('Copy &amp; Paste Roster Report Here'!$M543="MT",1,0),0)</f>
        <v>0</v>
      </c>
      <c r="BT546" s="73">
        <f t="shared" si="132"/>
        <v>0</v>
      </c>
      <c r="BU546" s="121">
        <f>IF('Copy &amp; Paste Roster Report Here'!$A543=BU$7,IF('Copy &amp; Paste Roster Report Here'!$M543="fy",1,0),0)</f>
        <v>0</v>
      </c>
      <c r="BV546" s="121">
        <f>IF('Copy &amp; Paste Roster Report Here'!$A543=BV$7,IF('Copy &amp; Paste Roster Report Here'!$M543="fy",1,0),0)</f>
        <v>0</v>
      </c>
      <c r="BW546" s="121">
        <f>IF('Copy &amp; Paste Roster Report Here'!$A543=BW$7,IF('Copy &amp; Paste Roster Report Here'!$M543="fy",1,0),0)</f>
        <v>0</v>
      </c>
      <c r="BX546" s="121">
        <f>IF('Copy &amp; Paste Roster Report Here'!$A543=BX$7,IF('Copy &amp; Paste Roster Report Here'!$M543="fy",1,0),0)</f>
        <v>0</v>
      </c>
      <c r="BY546" s="121">
        <f>IF('Copy &amp; Paste Roster Report Here'!$A543=BY$7,IF('Copy &amp; Paste Roster Report Here'!$M543="fy",1,0),0)</f>
        <v>0</v>
      </c>
      <c r="BZ546" s="121">
        <f>IF('Copy &amp; Paste Roster Report Here'!$A543=BZ$7,IF('Copy &amp; Paste Roster Report Here'!$M543="fy",1,0),0)</f>
        <v>0</v>
      </c>
      <c r="CA546" s="121">
        <f>IF('Copy &amp; Paste Roster Report Here'!$A543=CA$7,IF('Copy &amp; Paste Roster Report Here'!$M543="fy",1,0),0)</f>
        <v>0</v>
      </c>
      <c r="CB546" s="121">
        <f>IF('Copy &amp; Paste Roster Report Here'!$A543=CB$7,IF('Copy &amp; Paste Roster Report Here'!$M543="fy",1,0),0)</f>
        <v>0</v>
      </c>
      <c r="CC546" s="121">
        <f>IF('Copy &amp; Paste Roster Report Here'!$A543=CC$7,IF('Copy &amp; Paste Roster Report Here'!$M543="fy",1,0),0)</f>
        <v>0</v>
      </c>
      <c r="CD546" s="121">
        <f>IF('Copy &amp; Paste Roster Report Here'!$A543=CD$7,IF('Copy &amp; Paste Roster Report Here'!$M543="fy",1,0),0)</f>
        <v>0</v>
      </c>
      <c r="CE546" s="121">
        <f>IF('Copy &amp; Paste Roster Report Here'!$A543=CE$7,IF('Copy &amp; Paste Roster Report Here'!$M543="fy",1,0),0)</f>
        <v>0</v>
      </c>
      <c r="CF546" s="73">
        <f t="shared" si="133"/>
        <v>0</v>
      </c>
      <c r="CG546" s="122">
        <f>IF('Copy &amp; Paste Roster Report Here'!$A543=CG$7,IF('Copy &amp; Paste Roster Report Here'!$M543="RH",1,0),0)</f>
        <v>0</v>
      </c>
      <c r="CH546" s="122">
        <f>IF('Copy &amp; Paste Roster Report Here'!$A543=CH$7,IF('Copy &amp; Paste Roster Report Here'!$M543="RH",1,0),0)</f>
        <v>0</v>
      </c>
      <c r="CI546" s="122">
        <f>IF('Copy &amp; Paste Roster Report Here'!$A543=CI$7,IF('Copy &amp; Paste Roster Report Here'!$M543="RH",1,0),0)</f>
        <v>0</v>
      </c>
      <c r="CJ546" s="122">
        <f>IF('Copy &amp; Paste Roster Report Here'!$A543=CJ$7,IF('Copy &amp; Paste Roster Report Here'!$M543="RH",1,0),0)</f>
        <v>0</v>
      </c>
      <c r="CK546" s="122">
        <f>IF('Copy &amp; Paste Roster Report Here'!$A543=CK$7,IF('Copy &amp; Paste Roster Report Here'!$M543="RH",1,0),0)</f>
        <v>0</v>
      </c>
      <c r="CL546" s="122">
        <f>IF('Copy &amp; Paste Roster Report Here'!$A543=CL$7,IF('Copy &amp; Paste Roster Report Here'!$M543="RH",1,0),0)</f>
        <v>0</v>
      </c>
      <c r="CM546" s="122">
        <f>IF('Copy &amp; Paste Roster Report Here'!$A543=CM$7,IF('Copy &amp; Paste Roster Report Here'!$M543="RH",1,0),0)</f>
        <v>0</v>
      </c>
      <c r="CN546" s="122">
        <f>IF('Copy &amp; Paste Roster Report Here'!$A543=CN$7,IF('Copy &amp; Paste Roster Report Here'!$M543="RH",1,0),0)</f>
        <v>0</v>
      </c>
      <c r="CO546" s="122">
        <f>IF('Copy &amp; Paste Roster Report Here'!$A543=CO$7,IF('Copy &amp; Paste Roster Report Here'!$M543="RH",1,0),0)</f>
        <v>0</v>
      </c>
      <c r="CP546" s="122">
        <f>IF('Copy &amp; Paste Roster Report Here'!$A543=CP$7,IF('Copy &amp; Paste Roster Report Here'!$M543="RH",1,0),0)</f>
        <v>0</v>
      </c>
      <c r="CQ546" s="122">
        <f>IF('Copy &amp; Paste Roster Report Here'!$A543=CQ$7,IF('Copy &amp; Paste Roster Report Here'!$M543="RH",1,0),0)</f>
        <v>0</v>
      </c>
      <c r="CR546" s="73">
        <f t="shared" si="134"/>
        <v>0</v>
      </c>
      <c r="CS546" s="123">
        <f>IF('Copy &amp; Paste Roster Report Here'!$A543=CS$7,IF('Copy &amp; Paste Roster Report Here'!$M543="QT",1,0),0)</f>
        <v>0</v>
      </c>
      <c r="CT546" s="123">
        <f>IF('Copy &amp; Paste Roster Report Here'!$A543=CT$7,IF('Copy &amp; Paste Roster Report Here'!$M543="QT",1,0),0)</f>
        <v>0</v>
      </c>
      <c r="CU546" s="123">
        <f>IF('Copy &amp; Paste Roster Report Here'!$A543=CU$7,IF('Copy &amp; Paste Roster Report Here'!$M543="QT",1,0),0)</f>
        <v>0</v>
      </c>
      <c r="CV546" s="123">
        <f>IF('Copy &amp; Paste Roster Report Here'!$A543=CV$7,IF('Copy &amp; Paste Roster Report Here'!$M543="QT",1,0),0)</f>
        <v>0</v>
      </c>
      <c r="CW546" s="123">
        <f>IF('Copy &amp; Paste Roster Report Here'!$A543=CW$7,IF('Copy &amp; Paste Roster Report Here'!$M543="QT",1,0),0)</f>
        <v>0</v>
      </c>
      <c r="CX546" s="123">
        <f>IF('Copy &amp; Paste Roster Report Here'!$A543=CX$7,IF('Copy &amp; Paste Roster Report Here'!$M543="QT",1,0),0)</f>
        <v>0</v>
      </c>
      <c r="CY546" s="123">
        <f>IF('Copy &amp; Paste Roster Report Here'!$A543=CY$7,IF('Copy &amp; Paste Roster Report Here'!$M543="QT",1,0),0)</f>
        <v>0</v>
      </c>
      <c r="CZ546" s="123">
        <f>IF('Copy &amp; Paste Roster Report Here'!$A543=CZ$7,IF('Copy &amp; Paste Roster Report Here'!$M543="QT",1,0),0)</f>
        <v>0</v>
      </c>
      <c r="DA546" s="123">
        <f>IF('Copy &amp; Paste Roster Report Here'!$A543=DA$7,IF('Copy &amp; Paste Roster Report Here'!$M543="QT",1,0),0)</f>
        <v>0</v>
      </c>
      <c r="DB546" s="123">
        <f>IF('Copy &amp; Paste Roster Report Here'!$A543=DB$7,IF('Copy &amp; Paste Roster Report Here'!$M543="QT",1,0),0)</f>
        <v>0</v>
      </c>
      <c r="DC546" s="123">
        <f>IF('Copy &amp; Paste Roster Report Here'!$A543=DC$7,IF('Copy &amp; Paste Roster Report Here'!$M543="QT",1,0),0)</f>
        <v>0</v>
      </c>
      <c r="DD546" s="73">
        <f t="shared" si="135"/>
        <v>0</v>
      </c>
      <c r="DE546" s="124">
        <f>IF('Copy &amp; Paste Roster Report Here'!$A543=DE$7,IF('Copy &amp; Paste Roster Report Here'!$M543="xxxxxxxxxxx",1,0),0)</f>
        <v>0</v>
      </c>
      <c r="DF546" s="124">
        <f>IF('Copy &amp; Paste Roster Report Here'!$A543=DF$7,IF('Copy &amp; Paste Roster Report Here'!$M543="xxxxxxxxxxx",1,0),0)</f>
        <v>0</v>
      </c>
      <c r="DG546" s="124">
        <f>IF('Copy &amp; Paste Roster Report Here'!$A543=DG$7,IF('Copy &amp; Paste Roster Report Here'!$M543="xxxxxxxxxxx",1,0),0)</f>
        <v>0</v>
      </c>
      <c r="DH546" s="124">
        <f>IF('Copy &amp; Paste Roster Report Here'!$A543=DH$7,IF('Copy &amp; Paste Roster Report Here'!$M543="xxxxxxxxxxx",1,0),0)</f>
        <v>0</v>
      </c>
      <c r="DI546" s="124">
        <f>IF('Copy &amp; Paste Roster Report Here'!$A543=DI$7,IF('Copy &amp; Paste Roster Report Here'!$M543="xxxxxxxxxxx",1,0),0)</f>
        <v>0</v>
      </c>
      <c r="DJ546" s="124">
        <f>IF('Copy &amp; Paste Roster Report Here'!$A543=DJ$7,IF('Copy &amp; Paste Roster Report Here'!$M543="xxxxxxxxxxx",1,0),0)</f>
        <v>0</v>
      </c>
      <c r="DK546" s="124">
        <f>IF('Copy &amp; Paste Roster Report Here'!$A543=DK$7,IF('Copy &amp; Paste Roster Report Here'!$M543="xxxxxxxxxxx",1,0),0)</f>
        <v>0</v>
      </c>
      <c r="DL546" s="124">
        <f>IF('Copy &amp; Paste Roster Report Here'!$A543=DL$7,IF('Copy &amp; Paste Roster Report Here'!$M543="xxxxxxxxxxx",1,0),0)</f>
        <v>0</v>
      </c>
      <c r="DM546" s="124">
        <f>IF('Copy &amp; Paste Roster Report Here'!$A543=DM$7,IF('Copy &amp; Paste Roster Report Here'!$M543="xxxxxxxxxxx",1,0),0)</f>
        <v>0</v>
      </c>
      <c r="DN546" s="124">
        <f>IF('Copy &amp; Paste Roster Report Here'!$A543=DN$7,IF('Copy &amp; Paste Roster Report Here'!$M543="xxxxxxxxxxx",1,0),0)</f>
        <v>0</v>
      </c>
      <c r="DO546" s="124">
        <f>IF('Copy &amp; Paste Roster Report Here'!$A543=DO$7,IF('Copy &amp; Paste Roster Report Here'!$M543="xxxxxxxxxxx",1,0),0)</f>
        <v>0</v>
      </c>
      <c r="DP546" s="125">
        <f t="shared" si="136"/>
        <v>0</v>
      </c>
      <c r="DQ546" s="126">
        <f t="shared" si="137"/>
        <v>0</v>
      </c>
    </row>
    <row r="547" spans="1:121" x14ac:dyDescent="0.25">
      <c r="A547" s="111">
        <f t="shared" si="123"/>
        <v>0</v>
      </c>
      <c r="B547" s="111">
        <f t="shared" si="124"/>
        <v>0</v>
      </c>
      <c r="C547" s="112">
        <f>+('Copy &amp; Paste Roster Report Here'!$P544-'Copy &amp; Paste Roster Report Here'!$O544)/30</f>
        <v>0</v>
      </c>
      <c r="D547" s="112">
        <f>+('Copy &amp; Paste Roster Report Here'!$P544-'Copy &amp; Paste Roster Report Here'!$O544)</f>
        <v>0</v>
      </c>
      <c r="E547" s="111">
        <f>'Copy &amp; Paste Roster Report Here'!N544</f>
        <v>0</v>
      </c>
      <c r="F547" s="111" t="str">
        <f t="shared" si="125"/>
        <v>N</v>
      </c>
      <c r="G547" s="111">
        <f>'Copy &amp; Paste Roster Report Here'!R544</f>
        <v>0</v>
      </c>
      <c r="H547" s="113">
        <f t="shared" si="126"/>
        <v>0</v>
      </c>
      <c r="I547" s="112">
        <f>IF(F547="N",$F$5-'Copy &amp; Paste Roster Report Here'!O544,+'Copy &amp; Paste Roster Report Here'!Q544-'Copy &amp; Paste Roster Report Here'!O544)</f>
        <v>0</v>
      </c>
      <c r="J547" s="114">
        <f t="shared" si="127"/>
        <v>0</v>
      </c>
      <c r="K547" s="114">
        <f t="shared" si="128"/>
        <v>0</v>
      </c>
      <c r="L547" s="115">
        <f>'Copy &amp; Paste Roster Report Here'!F544</f>
        <v>0</v>
      </c>
      <c r="M547" s="116">
        <f t="shared" si="129"/>
        <v>0</v>
      </c>
      <c r="N547" s="117">
        <f>IF('Copy &amp; Paste Roster Report Here'!$A544='Analytical Tests'!N$7,IF($F547="Y",+$H547*N$6,0),0)</f>
        <v>0</v>
      </c>
      <c r="O547" s="117">
        <f>IF('Copy &amp; Paste Roster Report Here'!$A544='Analytical Tests'!O$7,IF($F547="Y",+$H547*O$6,0),0)</f>
        <v>0</v>
      </c>
      <c r="P547" s="117">
        <f>IF('Copy &amp; Paste Roster Report Here'!$A544='Analytical Tests'!P$7,IF($F547="Y",+$H547*P$6,0),0)</f>
        <v>0</v>
      </c>
      <c r="Q547" s="117">
        <f>IF('Copy &amp; Paste Roster Report Here'!$A544='Analytical Tests'!Q$7,IF($F547="Y",+$H547*Q$6,0),0)</f>
        <v>0</v>
      </c>
      <c r="R547" s="117">
        <f>IF('Copy &amp; Paste Roster Report Here'!$A544='Analytical Tests'!R$7,IF($F547="Y",+$H547*R$6,0),0)</f>
        <v>0</v>
      </c>
      <c r="S547" s="117">
        <f>IF('Copy &amp; Paste Roster Report Here'!$A544='Analytical Tests'!S$7,IF($F547="Y",+$H547*S$6,0),0)</f>
        <v>0</v>
      </c>
      <c r="T547" s="117">
        <f>IF('Copy &amp; Paste Roster Report Here'!$A544='Analytical Tests'!T$7,IF($F547="Y",+$H547*T$6,0),0)</f>
        <v>0</v>
      </c>
      <c r="U547" s="117">
        <f>IF('Copy &amp; Paste Roster Report Here'!$A544='Analytical Tests'!U$7,IF($F547="Y",+$H547*U$6,0),0)</f>
        <v>0</v>
      </c>
      <c r="V547" s="117">
        <f>IF('Copy &amp; Paste Roster Report Here'!$A544='Analytical Tests'!V$7,IF($F547="Y",+$H547*V$6,0),0)</f>
        <v>0</v>
      </c>
      <c r="W547" s="117">
        <f>IF('Copy &amp; Paste Roster Report Here'!$A544='Analytical Tests'!W$7,IF($F547="Y",+$H547*W$6,0),0)</f>
        <v>0</v>
      </c>
      <c r="X547" s="117">
        <f>IF('Copy &amp; Paste Roster Report Here'!$A544='Analytical Tests'!X$7,IF($F547="Y",+$H547*X$6,0),0)</f>
        <v>0</v>
      </c>
      <c r="Y547" s="117" t="b">
        <f>IF('Copy &amp; Paste Roster Report Here'!$A544='Analytical Tests'!Y$7,IF($F547="N",IF($J547&gt;=$C547,Y$6,+($I547/$D547)*Y$6),0))</f>
        <v>0</v>
      </c>
      <c r="Z547" s="117" t="b">
        <f>IF('Copy &amp; Paste Roster Report Here'!$A544='Analytical Tests'!Z$7,IF($F547="N",IF($J547&gt;=$C547,Z$6,+($I547/$D547)*Z$6),0))</f>
        <v>0</v>
      </c>
      <c r="AA547" s="117" t="b">
        <f>IF('Copy &amp; Paste Roster Report Here'!$A544='Analytical Tests'!AA$7,IF($F547="N",IF($J547&gt;=$C547,AA$6,+($I547/$D547)*AA$6),0))</f>
        <v>0</v>
      </c>
      <c r="AB547" s="117" t="b">
        <f>IF('Copy &amp; Paste Roster Report Here'!$A544='Analytical Tests'!AB$7,IF($F547="N",IF($J547&gt;=$C547,AB$6,+($I547/$D547)*AB$6),0))</f>
        <v>0</v>
      </c>
      <c r="AC547" s="117" t="b">
        <f>IF('Copy &amp; Paste Roster Report Here'!$A544='Analytical Tests'!AC$7,IF($F547="N",IF($J547&gt;=$C547,AC$6,+($I547/$D547)*AC$6),0))</f>
        <v>0</v>
      </c>
      <c r="AD547" s="117" t="b">
        <f>IF('Copy &amp; Paste Roster Report Here'!$A544='Analytical Tests'!AD$7,IF($F547="N",IF($J547&gt;=$C547,AD$6,+($I547/$D547)*AD$6),0))</f>
        <v>0</v>
      </c>
      <c r="AE547" s="117" t="b">
        <f>IF('Copy &amp; Paste Roster Report Here'!$A544='Analytical Tests'!AE$7,IF($F547="N",IF($J547&gt;=$C547,AE$6,+($I547/$D547)*AE$6),0))</f>
        <v>0</v>
      </c>
      <c r="AF547" s="117" t="b">
        <f>IF('Copy &amp; Paste Roster Report Here'!$A544='Analytical Tests'!AF$7,IF($F547="N",IF($J547&gt;=$C547,AF$6,+($I547/$D547)*AF$6),0))</f>
        <v>0</v>
      </c>
      <c r="AG547" s="117" t="b">
        <f>IF('Copy &amp; Paste Roster Report Here'!$A544='Analytical Tests'!AG$7,IF($F547="N",IF($J547&gt;=$C547,AG$6,+($I547/$D547)*AG$6),0))</f>
        <v>0</v>
      </c>
      <c r="AH547" s="117" t="b">
        <f>IF('Copy &amp; Paste Roster Report Here'!$A544='Analytical Tests'!AH$7,IF($F547="N",IF($J547&gt;=$C547,AH$6,+($I547/$D547)*AH$6),0))</f>
        <v>0</v>
      </c>
      <c r="AI547" s="117" t="b">
        <f>IF('Copy &amp; Paste Roster Report Here'!$A544='Analytical Tests'!AI$7,IF($F547="N",IF($J547&gt;=$C547,AI$6,+($I547/$D547)*AI$6),0))</f>
        <v>0</v>
      </c>
      <c r="AJ547" s="79"/>
      <c r="AK547" s="118">
        <f>IF('Copy &amp; Paste Roster Report Here'!$A544=AK$7,IF('Copy &amp; Paste Roster Report Here'!$M544="FT",1,0),0)</f>
        <v>0</v>
      </c>
      <c r="AL547" s="118">
        <f>IF('Copy &amp; Paste Roster Report Here'!$A544=AL$7,IF('Copy &amp; Paste Roster Report Here'!$M544="FT",1,0),0)</f>
        <v>0</v>
      </c>
      <c r="AM547" s="118">
        <f>IF('Copy &amp; Paste Roster Report Here'!$A544=AM$7,IF('Copy &amp; Paste Roster Report Here'!$M544="FT",1,0),0)</f>
        <v>0</v>
      </c>
      <c r="AN547" s="118">
        <f>IF('Copy &amp; Paste Roster Report Here'!$A544=AN$7,IF('Copy &amp; Paste Roster Report Here'!$M544="FT",1,0),0)</f>
        <v>0</v>
      </c>
      <c r="AO547" s="118">
        <f>IF('Copy &amp; Paste Roster Report Here'!$A544=AO$7,IF('Copy &amp; Paste Roster Report Here'!$M544="FT",1,0),0)</f>
        <v>0</v>
      </c>
      <c r="AP547" s="118">
        <f>IF('Copy &amp; Paste Roster Report Here'!$A544=AP$7,IF('Copy &amp; Paste Roster Report Here'!$M544="FT",1,0),0)</f>
        <v>0</v>
      </c>
      <c r="AQ547" s="118">
        <f>IF('Copy &amp; Paste Roster Report Here'!$A544=AQ$7,IF('Copy &amp; Paste Roster Report Here'!$M544="FT",1,0),0)</f>
        <v>0</v>
      </c>
      <c r="AR547" s="118">
        <f>IF('Copy &amp; Paste Roster Report Here'!$A544=AR$7,IF('Copy &amp; Paste Roster Report Here'!$M544="FT",1,0),0)</f>
        <v>0</v>
      </c>
      <c r="AS547" s="118">
        <f>IF('Copy &amp; Paste Roster Report Here'!$A544=AS$7,IF('Copy &amp; Paste Roster Report Here'!$M544="FT",1,0),0)</f>
        <v>0</v>
      </c>
      <c r="AT547" s="118">
        <f>IF('Copy &amp; Paste Roster Report Here'!$A544=AT$7,IF('Copy &amp; Paste Roster Report Here'!$M544="FT",1,0),0)</f>
        <v>0</v>
      </c>
      <c r="AU547" s="118">
        <f>IF('Copy &amp; Paste Roster Report Here'!$A544=AU$7,IF('Copy &amp; Paste Roster Report Here'!$M544="FT",1,0),0)</f>
        <v>0</v>
      </c>
      <c r="AV547" s="73">
        <f t="shared" si="130"/>
        <v>0</v>
      </c>
      <c r="AW547" s="119">
        <f>IF('Copy &amp; Paste Roster Report Here'!$A544=AW$7,IF('Copy &amp; Paste Roster Report Here'!$M544="HT",1,0),0)</f>
        <v>0</v>
      </c>
      <c r="AX547" s="119">
        <f>IF('Copy &amp; Paste Roster Report Here'!$A544=AX$7,IF('Copy &amp; Paste Roster Report Here'!$M544="HT",1,0),0)</f>
        <v>0</v>
      </c>
      <c r="AY547" s="119">
        <f>IF('Copy &amp; Paste Roster Report Here'!$A544=AY$7,IF('Copy &amp; Paste Roster Report Here'!$M544="HT",1,0),0)</f>
        <v>0</v>
      </c>
      <c r="AZ547" s="119">
        <f>IF('Copy &amp; Paste Roster Report Here'!$A544=AZ$7,IF('Copy &amp; Paste Roster Report Here'!$M544="HT",1,0),0)</f>
        <v>0</v>
      </c>
      <c r="BA547" s="119">
        <f>IF('Copy &amp; Paste Roster Report Here'!$A544=BA$7,IF('Copy &amp; Paste Roster Report Here'!$M544="HT",1,0),0)</f>
        <v>0</v>
      </c>
      <c r="BB547" s="119">
        <f>IF('Copy &amp; Paste Roster Report Here'!$A544=BB$7,IF('Copy &amp; Paste Roster Report Here'!$M544="HT",1,0),0)</f>
        <v>0</v>
      </c>
      <c r="BC547" s="119">
        <f>IF('Copy &amp; Paste Roster Report Here'!$A544=BC$7,IF('Copy &amp; Paste Roster Report Here'!$M544="HT",1,0),0)</f>
        <v>0</v>
      </c>
      <c r="BD547" s="119">
        <f>IF('Copy &amp; Paste Roster Report Here'!$A544=BD$7,IF('Copy &amp; Paste Roster Report Here'!$M544="HT",1,0),0)</f>
        <v>0</v>
      </c>
      <c r="BE547" s="119">
        <f>IF('Copy &amp; Paste Roster Report Here'!$A544=BE$7,IF('Copy &amp; Paste Roster Report Here'!$M544="HT",1,0),0)</f>
        <v>0</v>
      </c>
      <c r="BF547" s="119">
        <f>IF('Copy &amp; Paste Roster Report Here'!$A544=BF$7,IF('Copy &amp; Paste Roster Report Here'!$M544="HT",1,0),0)</f>
        <v>0</v>
      </c>
      <c r="BG547" s="119">
        <f>IF('Copy &amp; Paste Roster Report Here'!$A544=BG$7,IF('Copy &amp; Paste Roster Report Here'!$M544="HT",1,0),0)</f>
        <v>0</v>
      </c>
      <c r="BH547" s="73">
        <f t="shared" si="131"/>
        <v>0</v>
      </c>
      <c r="BI547" s="120">
        <f>IF('Copy &amp; Paste Roster Report Here'!$A544=BI$7,IF('Copy &amp; Paste Roster Report Here'!$M544="MT",1,0),0)</f>
        <v>0</v>
      </c>
      <c r="BJ547" s="120">
        <f>IF('Copy &amp; Paste Roster Report Here'!$A544=BJ$7,IF('Copy &amp; Paste Roster Report Here'!$M544="MT",1,0),0)</f>
        <v>0</v>
      </c>
      <c r="BK547" s="120">
        <f>IF('Copy &amp; Paste Roster Report Here'!$A544=BK$7,IF('Copy &amp; Paste Roster Report Here'!$M544="MT",1,0),0)</f>
        <v>0</v>
      </c>
      <c r="BL547" s="120">
        <f>IF('Copy &amp; Paste Roster Report Here'!$A544=BL$7,IF('Copy &amp; Paste Roster Report Here'!$M544="MT",1,0),0)</f>
        <v>0</v>
      </c>
      <c r="BM547" s="120">
        <f>IF('Copy &amp; Paste Roster Report Here'!$A544=BM$7,IF('Copy &amp; Paste Roster Report Here'!$M544="MT",1,0),0)</f>
        <v>0</v>
      </c>
      <c r="BN547" s="120">
        <f>IF('Copy &amp; Paste Roster Report Here'!$A544=BN$7,IF('Copy &amp; Paste Roster Report Here'!$M544="MT",1,0),0)</f>
        <v>0</v>
      </c>
      <c r="BO547" s="120">
        <f>IF('Copy &amp; Paste Roster Report Here'!$A544=BO$7,IF('Copy &amp; Paste Roster Report Here'!$M544="MT",1,0),0)</f>
        <v>0</v>
      </c>
      <c r="BP547" s="120">
        <f>IF('Copy &amp; Paste Roster Report Here'!$A544=BP$7,IF('Copy &amp; Paste Roster Report Here'!$M544="MT",1,0),0)</f>
        <v>0</v>
      </c>
      <c r="BQ547" s="120">
        <f>IF('Copy &amp; Paste Roster Report Here'!$A544=BQ$7,IF('Copy &amp; Paste Roster Report Here'!$M544="MT",1,0),0)</f>
        <v>0</v>
      </c>
      <c r="BR547" s="120">
        <f>IF('Copy &amp; Paste Roster Report Here'!$A544=BR$7,IF('Copy &amp; Paste Roster Report Here'!$M544="MT",1,0),0)</f>
        <v>0</v>
      </c>
      <c r="BS547" s="120">
        <f>IF('Copy &amp; Paste Roster Report Here'!$A544=BS$7,IF('Copy &amp; Paste Roster Report Here'!$M544="MT",1,0),0)</f>
        <v>0</v>
      </c>
      <c r="BT547" s="73">
        <f t="shared" si="132"/>
        <v>0</v>
      </c>
      <c r="BU547" s="121">
        <f>IF('Copy &amp; Paste Roster Report Here'!$A544=BU$7,IF('Copy &amp; Paste Roster Report Here'!$M544="fy",1,0),0)</f>
        <v>0</v>
      </c>
      <c r="BV547" s="121">
        <f>IF('Copy &amp; Paste Roster Report Here'!$A544=BV$7,IF('Copy &amp; Paste Roster Report Here'!$M544="fy",1,0),0)</f>
        <v>0</v>
      </c>
      <c r="BW547" s="121">
        <f>IF('Copy &amp; Paste Roster Report Here'!$A544=BW$7,IF('Copy &amp; Paste Roster Report Here'!$M544="fy",1,0),0)</f>
        <v>0</v>
      </c>
      <c r="BX547" s="121">
        <f>IF('Copy &amp; Paste Roster Report Here'!$A544=BX$7,IF('Copy &amp; Paste Roster Report Here'!$M544="fy",1,0),0)</f>
        <v>0</v>
      </c>
      <c r="BY547" s="121">
        <f>IF('Copy &amp; Paste Roster Report Here'!$A544=BY$7,IF('Copy &amp; Paste Roster Report Here'!$M544="fy",1,0),0)</f>
        <v>0</v>
      </c>
      <c r="BZ547" s="121">
        <f>IF('Copy &amp; Paste Roster Report Here'!$A544=BZ$7,IF('Copy &amp; Paste Roster Report Here'!$M544="fy",1,0),0)</f>
        <v>0</v>
      </c>
      <c r="CA547" s="121">
        <f>IF('Copy &amp; Paste Roster Report Here'!$A544=CA$7,IF('Copy &amp; Paste Roster Report Here'!$M544="fy",1,0),0)</f>
        <v>0</v>
      </c>
      <c r="CB547" s="121">
        <f>IF('Copy &amp; Paste Roster Report Here'!$A544=CB$7,IF('Copy &amp; Paste Roster Report Here'!$M544="fy",1,0),0)</f>
        <v>0</v>
      </c>
      <c r="CC547" s="121">
        <f>IF('Copy &amp; Paste Roster Report Here'!$A544=CC$7,IF('Copy &amp; Paste Roster Report Here'!$M544="fy",1,0),0)</f>
        <v>0</v>
      </c>
      <c r="CD547" s="121">
        <f>IF('Copy &amp; Paste Roster Report Here'!$A544=CD$7,IF('Copy &amp; Paste Roster Report Here'!$M544="fy",1,0),0)</f>
        <v>0</v>
      </c>
      <c r="CE547" s="121">
        <f>IF('Copy &amp; Paste Roster Report Here'!$A544=CE$7,IF('Copy &amp; Paste Roster Report Here'!$M544="fy",1,0),0)</f>
        <v>0</v>
      </c>
      <c r="CF547" s="73">
        <f t="shared" si="133"/>
        <v>0</v>
      </c>
      <c r="CG547" s="122">
        <f>IF('Copy &amp; Paste Roster Report Here'!$A544=CG$7,IF('Copy &amp; Paste Roster Report Here'!$M544="RH",1,0),0)</f>
        <v>0</v>
      </c>
      <c r="CH547" s="122">
        <f>IF('Copy &amp; Paste Roster Report Here'!$A544=CH$7,IF('Copy &amp; Paste Roster Report Here'!$M544="RH",1,0),0)</f>
        <v>0</v>
      </c>
      <c r="CI547" s="122">
        <f>IF('Copy &amp; Paste Roster Report Here'!$A544=CI$7,IF('Copy &amp; Paste Roster Report Here'!$M544="RH",1,0),0)</f>
        <v>0</v>
      </c>
      <c r="CJ547" s="122">
        <f>IF('Copy &amp; Paste Roster Report Here'!$A544=CJ$7,IF('Copy &amp; Paste Roster Report Here'!$M544="RH",1,0),0)</f>
        <v>0</v>
      </c>
      <c r="CK547" s="122">
        <f>IF('Copy &amp; Paste Roster Report Here'!$A544=CK$7,IF('Copy &amp; Paste Roster Report Here'!$M544="RH",1,0),0)</f>
        <v>0</v>
      </c>
      <c r="CL547" s="122">
        <f>IF('Copy &amp; Paste Roster Report Here'!$A544=CL$7,IF('Copy &amp; Paste Roster Report Here'!$M544="RH",1,0),0)</f>
        <v>0</v>
      </c>
      <c r="CM547" s="122">
        <f>IF('Copy &amp; Paste Roster Report Here'!$A544=CM$7,IF('Copy &amp; Paste Roster Report Here'!$M544="RH",1,0),0)</f>
        <v>0</v>
      </c>
      <c r="CN547" s="122">
        <f>IF('Copy &amp; Paste Roster Report Here'!$A544=CN$7,IF('Copy &amp; Paste Roster Report Here'!$M544="RH",1,0),0)</f>
        <v>0</v>
      </c>
      <c r="CO547" s="122">
        <f>IF('Copy &amp; Paste Roster Report Here'!$A544=CO$7,IF('Copy &amp; Paste Roster Report Here'!$M544="RH",1,0),0)</f>
        <v>0</v>
      </c>
      <c r="CP547" s="122">
        <f>IF('Copy &amp; Paste Roster Report Here'!$A544=CP$7,IF('Copy &amp; Paste Roster Report Here'!$M544="RH",1,0),0)</f>
        <v>0</v>
      </c>
      <c r="CQ547" s="122">
        <f>IF('Copy &amp; Paste Roster Report Here'!$A544=CQ$7,IF('Copy &amp; Paste Roster Report Here'!$M544="RH",1,0),0)</f>
        <v>0</v>
      </c>
      <c r="CR547" s="73">
        <f t="shared" si="134"/>
        <v>0</v>
      </c>
      <c r="CS547" s="123">
        <f>IF('Copy &amp; Paste Roster Report Here'!$A544=CS$7,IF('Copy &amp; Paste Roster Report Here'!$M544="QT",1,0),0)</f>
        <v>0</v>
      </c>
      <c r="CT547" s="123">
        <f>IF('Copy &amp; Paste Roster Report Here'!$A544=CT$7,IF('Copy &amp; Paste Roster Report Here'!$M544="QT",1,0),0)</f>
        <v>0</v>
      </c>
      <c r="CU547" s="123">
        <f>IF('Copy &amp; Paste Roster Report Here'!$A544=CU$7,IF('Copy &amp; Paste Roster Report Here'!$M544="QT",1,0),0)</f>
        <v>0</v>
      </c>
      <c r="CV547" s="123">
        <f>IF('Copy &amp; Paste Roster Report Here'!$A544=CV$7,IF('Copy &amp; Paste Roster Report Here'!$M544="QT",1,0),0)</f>
        <v>0</v>
      </c>
      <c r="CW547" s="123">
        <f>IF('Copy &amp; Paste Roster Report Here'!$A544=CW$7,IF('Copy &amp; Paste Roster Report Here'!$M544="QT",1,0),0)</f>
        <v>0</v>
      </c>
      <c r="CX547" s="123">
        <f>IF('Copy &amp; Paste Roster Report Here'!$A544=CX$7,IF('Copy &amp; Paste Roster Report Here'!$M544="QT",1,0),0)</f>
        <v>0</v>
      </c>
      <c r="CY547" s="123">
        <f>IF('Copy &amp; Paste Roster Report Here'!$A544=CY$7,IF('Copy &amp; Paste Roster Report Here'!$M544="QT",1,0),0)</f>
        <v>0</v>
      </c>
      <c r="CZ547" s="123">
        <f>IF('Copy &amp; Paste Roster Report Here'!$A544=CZ$7,IF('Copy &amp; Paste Roster Report Here'!$M544="QT",1,0),0)</f>
        <v>0</v>
      </c>
      <c r="DA547" s="123">
        <f>IF('Copy &amp; Paste Roster Report Here'!$A544=DA$7,IF('Copy &amp; Paste Roster Report Here'!$M544="QT",1,0),0)</f>
        <v>0</v>
      </c>
      <c r="DB547" s="123">
        <f>IF('Copy &amp; Paste Roster Report Here'!$A544=DB$7,IF('Copy &amp; Paste Roster Report Here'!$M544="QT",1,0),0)</f>
        <v>0</v>
      </c>
      <c r="DC547" s="123">
        <f>IF('Copy &amp; Paste Roster Report Here'!$A544=DC$7,IF('Copy &amp; Paste Roster Report Here'!$M544="QT",1,0),0)</f>
        <v>0</v>
      </c>
      <c r="DD547" s="73">
        <f t="shared" si="135"/>
        <v>0</v>
      </c>
      <c r="DE547" s="124">
        <f>IF('Copy &amp; Paste Roster Report Here'!$A544=DE$7,IF('Copy &amp; Paste Roster Report Here'!$M544="xxxxxxxxxxx",1,0),0)</f>
        <v>0</v>
      </c>
      <c r="DF547" s="124">
        <f>IF('Copy &amp; Paste Roster Report Here'!$A544=DF$7,IF('Copy &amp; Paste Roster Report Here'!$M544="xxxxxxxxxxx",1,0),0)</f>
        <v>0</v>
      </c>
      <c r="DG547" s="124">
        <f>IF('Copy &amp; Paste Roster Report Here'!$A544=DG$7,IF('Copy &amp; Paste Roster Report Here'!$M544="xxxxxxxxxxx",1,0),0)</f>
        <v>0</v>
      </c>
      <c r="DH547" s="124">
        <f>IF('Copy &amp; Paste Roster Report Here'!$A544=DH$7,IF('Copy &amp; Paste Roster Report Here'!$M544="xxxxxxxxxxx",1,0),0)</f>
        <v>0</v>
      </c>
      <c r="DI547" s="124">
        <f>IF('Copy &amp; Paste Roster Report Here'!$A544=DI$7,IF('Copy &amp; Paste Roster Report Here'!$M544="xxxxxxxxxxx",1,0),0)</f>
        <v>0</v>
      </c>
      <c r="DJ547" s="124">
        <f>IF('Copy &amp; Paste Roster Report Here'!$A544=DJ$7,IF('Copy &amp; Paste Roster Report Here'!$M544="xxxxxxxxxxx",1,0),0)</f>
        <v>0</v>
      </c>
      <c r="DK547" s="124">
        <f>IF('Copy &amp; Paste Roster Report Here'!$A544=DK$7,IF('Copy &amp; Paste Roster Report Here'!$M544="xxxxxxxxxxx",1,0),0)</f>
        <v>0</v>
      </c>
      <c r="DL547" s="124">
        <f>IF('Copy &amp; Paste Roster Report Here'!$A544=DL$7,IF('Copy &amp; Paste Roster Report Here'!$M544="xxxxxxxxxxx",1,0),0)</f>
        <v>0</v>
      </c>
      <c r="DM547" s="124">
        <f>IF('Copy &amp; Paste Roster Report Here'!$A544=DM$7,IF('Copy &amp; Paste Roster Report Here'!$M544="xxxxxxxxxxx",1,0),0)</f>
        <v>0</v>
      </c>
      <c r="DN547" s="124">
        <f>IF('Copy &amp; Paste Roster Report Here'!$A544=DN$7,IF('Copy &amp; Paste Roster Report Here'!$M544="xxxxxxxxxxx",1,0),0)</f>
        <v>0</v>
      </c>
      <c r="DO547" s="124">
        <f>IF('Copy &amp; Paste Roster Report Here'!$A544=DO$7,IF('Copy &amp; Paste Roster Report Here'!$M544="xxxxxxxxxxx",1,0),0)</f>
        <v>0</v>
      </c>
      <c r="DP547" s="125">
        <f t="shared" si="136"/>
        <v>0</v>
      </c>
      <c r="DQ547" s="126">
        <f t="shared" si="137"/>
        <v>0</v>
      </c>
    </row>
    <row r="548" spans="1:121" x14ac:dyDescent="0.25">
      <c r="A548" s="111">
        <f t="shared" si="123"/>
        <v>0</v>
      </c>
      <c r="B548" s="111">
        <f t="shared" si="124"/>
        <v>0</v>
      </c>
      <c r="C548" s="112">
        <f>+('Copy &amp; Paste Roster Report Here'!$P545-'Copy &amp; Paste Roster Report Here'!$O545)/30</f>
        <v>0</v>
      </c>
      <c r="D548" s="112">
        <f>+('Copy &amp; Paste Roster Report Here'!$P545-'Copy &amp; Paste Roster Report Here'!$O545)</f>
        <v>0</v>
      </c>
      <c r="E548" s="111">
        <f>'Copy &amp; Paste Roster Report Here'!N545</f>
        <v>0</v>
      </c>
      <c r="F548" s="111" t="str">
        <f t="shared" si="125"/>
        <v>N</v>
      </c>
      <c r="G548" s="111">
        <f>'Copy &amp; Paste Roster Report Here'!R545</f>
        <v>0</v>
      </c>
      <c r="H548" s="113">
        <f t="shared" si="126"/>
        <v>0</v>
      </c>
      <c r="I548" s="112">
        <f>IF(F548="N",$F$5-'Copy &amp; Paste Roster Report Here'!O545,+'Copy &amp; Paste Roster Report Here'!Q545-'Copy &amp; Paste Roster Report Here'!O545)</f>
        <v>0</v>
      </c>
      <c r="J548" s="114">
        <f t="shared" si="127"/>
        <v>0</v>
      </c>
      <c r="K548" s="114">
        <f t="shared" si="128"/>
        <v>0</v>
      </c>
      <c r="L548" s="115">
        <f>'Copy &amp; Paste Roster Report Here'!F545</f>
        <v>0</v>
      </c>
      <c r="M548" s="116">
        <f t="shared" si="129"/>
        <v>0</v>
      </c>
      <c r="N548" s="117">
        <f>IF('Copy &amp; Paste Roster Report Here'!$A545='Analytical Tests'!N$7,IF($F548="Y",+$H548*N$6,0),0)</f>
        <v>0</v>
      </c>
      <c r="O548" s="117">
        <f>IF('Copy &amp; Paste Roster Report Here'!$A545='Analytical Tests'!O$7,IF($F548="Y",+$H548*O$6,0),0)</f>
        <v>0</v>
      </c>
      <c r="P548" s="117">
        <f>IF('Copy &amp; Paste Roster Report Here'!$A545='Analytical Tests'!P$7,IF($F548="Y",+$H548*P$6,0),0)</f>
        <v>0</v>
      </c>
      <c r="Q548" s="117">
        <f>IF('Copy &amp; Paste Roster Report Here'!$A545='Analytical Tests'!Q$7,IF($F548="Y",+$H548*Q$6,0),0)</f>
        <v>0</v>
      </c>
      <c r="R548" s="117">
        <f>IF('Copy &amp; Paste Roster Report Here'!$A545='Analytical Tests'!R$7,IF($F548="Y",+$H548*R$6,0),0)</f>
        <v>0</v>
      </c>
      <c r="S548" s="117">
        <f>IF('Copy &amp; Paste Roster Report Here'!$A545='Analytical Tests'!S$7,IF($F548="Y",+$H548*S$6,0),0)</f>
        <v>0</v>
      </c>
      <c r="T548" s="117">
        <f>IF('Copy &amp; Paste Roster Report Here'!$A545='Analytical Tests'!T$7,IF($F548="Y",+$H548*T$6,0),0)</f>
        <v>0</v>
      </c>
      <c r="U548" s="117">
        <f>IF('Copy &amp; Paste Roster Report Here'!$A545='Analytical Tests'!U$7,IF($F548="Y",+$H548*U$6,0),0)</f>
        <v>0</v>
      </c>
      <c r="V548" s="117">
        <f>IF('Copy &amp; Paste Roster Report Here'!$A545='Analytical Tests'!V$7,IF($F548="Y",+$H548*V$6,0),0)</f>
        <v>0</v>
      </c>
      <c r="W548" s="117">
        <f>IF('Copy &amp; Paste Roster Report Here'!$A545='Analytical Tests'!W$7,IF($F548="Y",+$H548*W$6,0),0)</f>
        <v>0</v>
      </c>
      <c r="X548" s="117">
        <f>IF('Copy &amp; Paste Roster Report Here'!$A545='Analytical Tests'!X$7,IF($F548="Y",+$H548*X$6,0),0)</f>
        <v>0</v>
      </c>
      <c r="Y548" s="117" t="b">
        <f>IF('Copy &amp; Paste Roster Report Here'!$A545='Analytical Tests'!Y$7,IF($F548="N",IF($J548&gt;=$C548,Y$6,+($I548/$D548)*Y$6),0))</f>
        <v>0</v>
      </c>
      <c r="Z548" s="117" t="b">
        <f>IF('Copy &amp; Paste Roster Report Here'!$A545='Analytical Tests'!Z$7,IF($F548="N",IF($J548&gt;=$C548,Z$6,+($I548/$D548)*Z$6),0))</f>
        <v>0</v>
      </c>
      <c r="AA548" s="117" t="b">
        <f>IF('Copy &amp; Paste Roster Report Here'!$A545='Analytical Tests'!AA$7,IF($F548="N",IF($J548&gt;=$C548,AA$6,+($I548/$D548)*AA$6),0))</f>
        <v>0</v>
      </c>
      <c r="AB548" s="117" t="b">
        <f>IF('Copy &amp; Paste Roster Report Here'!$A545='Analytical Tests'!AB$7,IF($F548="N",IF($J548&gt;=$C548,AB$6,+($I548/$D548)*AB$6),0))</f>
        <v>0</v>
      </c>
      <c r="AC548" s="117" t="b">
        <f>IF('Copy &amp; Paste Roster Report Here'!$A545='Analytical Tests'!AC$7,IF($F548="N",IF($J548&gt;=$C548,AC$6,+($I548/$D548)*AC$6),0))</f>
        <v>0</v>
      </c>
      <c r="AD548" s="117" t="b">
        <f>IF('Copy &amp; Paste Roster Report Here'!$A545='Analytical Tests'!AD$7,IF($F548="N",IF($J548&gt;=$C548,AD$6,+($I548/$D548)*AD$6),0))</f>
        <v>0</v>
      </c>
      <c r="AE548" s="117" t="b">
        <f>IF('Copy &amp; Paste Roster Report Here'!$A545='Analytical Tests'!AE$7,IF($F548="N",IF($J548&gt;=$C548,AE$6,+($I548/$D548)*AE$6),0))</f>
        <v>0</v>
      </c>
      <c r="AF548" s="117" t="b">
        <f>IF('Copy &amp; Paste Roster Report Here'!$A545='Analytical Tests'!AF$7,IF($F548="N",IF($J548&gt;=$C548,AF$6,+($I548/$D548)*AF$6),0))</f>
        <v>0</v>
      </c>
      <c r="AG548" s="117" t="b">
        <f>IF('Copy &amp; Paste Roster Report Here'!$A545='Analytical Tests'!AG$7,IF($F548="N",IF($J548&gt;=$C548,AG$6,+($I548/$D548)*AG$6),0))</f>
        <v>0</v>
      </c>
      <c r="AH548" s="117" t="b">
        <f>IF('Copy &amp; Paste Roster Report Here'!$A545='Analytical Tests'!AH$7,IF($F548="N",IF($J548&gt;=$C548,AH$6,+($I548/$D548)*AH$6),0))</f>
        <v>0</v>
      </c>
      <c r="AI548" s="117" t="b">
        <f>IF('Copy &amp; Paste Roster Report Here'!$A545='Analytical Tests'!AI$7,IF($F548="N",IF($J548&gt;=$C548,AI$6,+($I548/$D548)*AI$6),0))</f>
        <v>0</v>
      </c>
      <c r="AJ548" s="79"/>
      <c r="AK548" s="118">
        <f>IF('Copy &amp; Paste Roster Report Here'!$A545=AK$7,IF('Copy &amp; Paste Roster Report Here'!$M545="FT",1,0),0)</f>
        <v>0</v>
      </c>
      <c r="AL548" s="118">
        <f>IF('Copy &amp; Paste Roster Report Here'!$A545=AL$7,IF('Copy &amp; Paste Roster Report Here'!$M545="FT",1,0),0)</f>
        <v>0</v>
      </c>
      <c r="AM548" s="118">
        <f>IF('Copy &amp; Paste Roster Report Here'!$A545=AM$7,IF('Copy &amp; Paste Roster Report Here'!$M545="FT",1,0),0)</f>
        <v>0</v>
      </c>
      <c r="AN548" s="118">
        <f>IF('Copy &amp; Paste Roster Report Here'!$A545=AN$7,IF('Copy &amp; Paste Roster Report Here'!$M545="FT",1,0),0)</f>
        <v>0</v>
      </c>
      <c r="AO548" s="118">
        <f>IF('Copy &amp; Paste Roster Report Here'!$A545=AO$7,IF('Copy &amp; Paste Roster Report Here'!$M545="FT",1,0),0)</f>
        <v>0</v>
      </c>
      <c r="AP548" s="118">
        <f>IF('Copy &amp; Paste Roster Report Here'!$A545=AP$7,IF('Copy &amp; Paste Roster Report Here'!$M545="FT",1,0),0)</f>
        <v>0</v>
      </c>
      <c r="AQ548" s="118">
        <f>IF('Copy &amp; Paste Roster Report Here'!$A545=AQ$7,IF('Copy &amp; Paste Roster Report Here'!$M545="FT",1,0),0)</f>
        <v>0</v>
      </c>
      <c r="AR548" s="118">
        <f>IF('Copy &amp; Paste Roster Report Here'!$A545=AR$7,IF('Copy &amp; Paste Roster Report Here'!$M545="FT",1,0),0)</f>
        <v>0</v>
      </c>
      <c r="AS548" s="118">
        <f>IF('Copy &amp; Paste Roster Report Here'!$A545=AS$7,IF('Copy &amp; Paste Roster Report Here'!$M545="FT",1,0),0)</f>
        <v>0</v>
      </c>
      <c r="AT548" s="118">
        <f>IF('Copy &amp; Paste Roster Report Here'!$A545=AT$7,IF('Copy &amp; Paste Roster Report Here'!$M545="FT",1,0),0)</f>
        <v>0</v>
      </c>
      <c r="AU548" s="118">
        <f>IF('Copy &amp; Paste Roster Report Here'!$A545=AU$7,IF('Copy &amp; Paste Roster Report Here'!$M545="FT",1,0),0)</f>
        <v>0</v>
      </c>
      <c r="AV548" s="73">
        <f t="shared" si="130"/>
        <v>0</v>
      </c>
      <c r="AW548" s="119">
        <f>IF('Copy &amp; Paste Roster Report Here'!$A545=AW$7,IF('Copy &amp; Paste Roster Report Here'!$M545="HT",1,0),0)</f>
        <v>0</v>
      </c>
      <c r="AX548" s="119">
        <f>IF('Copy &amp; Paste Roster Report Here'!$A545=AX$7,IF('Copy &amp; Paste Roster Report Here'!$M545="HT",1,0),0)</f>
        <v>0</v>
      </c>
      <c r="AY548" s="119">
        <f>IF('Copy &amp; Paste Roster Report Here'!$A545=AY$7,IF('Copy &amp; Paste Roster Report Here'!$M545="HT",1,0),0)</f>
        <v>0</v>
      </c>
      <c r="AZ548" s="119">
        <f>IF('Copy &amp; Paste Roster Report Here'!$A545=AZ$7,IF('Copy &amp; Paste Roster Report Here'!$M545="HT",1,0),0)</f>
        <v>0</v>
      </c>
      <c r="BA548" s="119">
        <f>IF('Copy &amp; Paste Roster Report Here'!$A545=BA$7,IF('Copy &amp; Paste Roster Report Here'!$M545="HT",1,0),0)</f>
        <v>0</v>
      </c>
      <c r="BB548" s="119">
        <f>IF('Copy &amp; Paste Roster Report Here'!$A545=BB$7,IF('Copy &amp; Paste Roster Report Here'!$M545="HT",1,0),0)</f>
        <v>0</v>
      </c>
      <c r="BC548" s="119">
        <f>IF('Copy &amp; Paste Roster Report Here'!$A545=BC$7,IF('Copy &amp; Paste Roster Report Here'!$M545="HT",1,0),0)</f>
        <v>0</v>
      </c>
      <c r="BD548" s="119">
        <f>IF('Copy &amp; Paste Roster Report Here'!$A545=BD$7,IF('Copy &amp; Paste Roster Report Here'!$M545="HT",1,0),0)</f>
        <v>0</v>
      </c>
      <c r="BE548" s="119">
        <f>IF('Copy &amp; Paste Roster Report Here'!$A545=BE$7,IF('Copy &amp; Paste Roster Report Here'!$M545="HT",1,0),0)</f>
        <v>0</v>
      </c>
      <c r="BF548" s="119">
        <f>IF('Copy &amp; Paste Roster Report Here'!$A545=BF$7,IF('Copy &amp; Paste Roster Report Here'!$M545="HT",1,0),0)</f>
        <v>0</v>
      </c>
      <c r="BG548" s="119">
        <f>IF('Copy &amp; Paste Roster Report Here'!$A545=BG$7,IF('Copy &amp; Paste Roster Report Here'!$M545="HT",1,0),0)</f>
        <v>0</v>
      </c>
      <c r="BH548" s="73">
        <f t="shared" si="131"/>
        <v>0</v>
      </c>
      <c r="BI548" s="120">
        <f>IF('Copy &amp; Paste Roster Report Here'!$A545=BI$7,IF('Copy &amp; Paste Roster Report Here'!$M545="MT",1,0),0)</f>
        <v>0</v>
      </c>
      <c r="BJ548" s="120">
        <f>IF('Copy &amp; Paste Roster Report Here'!$A545=BJ$7,IF('Copy &amp; Paste Roster Report Here'!$M545="MT",1,0),0)</f>
        <v>0</v>
      </c>
      <c r="BK548" s="120">
        <f>IF('Copy &amp; Paste Roster Report Here'!$A545=BK$7,IF('Copy &amp; Paste Roster Report Here'!$M545="MT",1,0),0)</f>
        <v>0</v>
      </c>
      <c r="BL548" s="120">
        <f>IF('Copy &amp; Paste Roster Report Here'!$A545=BL$7,IF('Copy &amp; Paste Roster Report Here'!$M545="MT",1,0),0)</f>
        <v>0</v>
      </c>
      <c r="BM548" s="120">
        <f>IF('Copy &amp; Paste Roster Report Here'!$A545=BM$7,IF('Copy &amp; Paste Roster Report Here'!$M545="MT",1,0),0)</f>
        <v>0</v>
      </c>
      <c r="BN548" s="120">
        <f>IF('Copy &amp; Paste Roster Report Here'!$A545=BN$7,IF('Copy &amp; Paste Roster Report Here'!$M545="MT",1,0),0)</f>
        <v>0</v>
      </c>
      <c r="BO548" s="120">
        <f>IF('Copy &amp; Paste Roster Report Here'!$A545=BO$7,IF('Copy &amp; Paste Roster Report Here'!$M545="MT",1,0),0)</f>
        <v>0</v>
      </c>
      <c r="BP548" s="120">
        <f>IF('Copy &amp; Paste Roster Report Here'!$A545=BP$7,IF('Copy &amp; Paste Roster Report Here'!$M545="MT",1,0),0)</f>
        <v>0</v>
      </c>
      <c r="BQ548" s="120">
        <f>IF('Copy &amp; Paste Roster Report Here'!$A545=BQ$7,IF('Copy &amp; Paste Roster Report Here'!$M545="MT",1,0),0)</f>
        <v>0</v>
      </c>
      <c r="BR548" s="120">
        <f>IF('Copy &amp; Paste Roster Report Here'!$A545=BR$7,IF('Copy &amp; Paste Roster Report Here'!$M545="MT",1,0),0)</f>
        <v>0</v>
      </c>
      <c r="BS548" s="120">
        <f>IF('Copy &amp; Paste Roster Report Here'!$A545=BS$7,IF('Copy &amp; Paste Roster Report Here'!$M545="MT",1,0),0)</f>
        <v>0</v>
      </c>
      <c r="BT548" s="73">
        <f t="shared" si="132"/>
        <v>0</v>
      </c>
      <c r="BU548" s="121">
        <f>IF('Copy &amp; Paste Roster Report Here'!$A545=BU$7,IF('Copy &amp; Paste Roster Report Here'!$M545="fy",1,0),0)</f>
        <v>0</v>
      </c>
      <c r="BV548" s="121">
        <f>IF('Copy &amp; Paste Roster Report Here'!$A545=BV$7,IF('Copy &amp; Paste Roster Report Here'!$M545="fy",1,0),0)</f>
        <v>0</v>
      </c>
      <c r="BW548" s="121">
        <f>IF('Copy &amp; Paste Roster Report Here'!$A545=BW$7,IF('Copy &amp; Paste Roster Report Here'!$M545="fy",1,0),0)</f>
        <v>0</v>
      </c>
      <c r="BX548" s="121">
        <f>IF('Copy &amp; Paste Roster Report Here'!$A545=BX$7,IF('Copy &amp; Paste Roster Report Here'!$M545="fy",1,0),0)</f>
        <v>0</v>
      </c>
      <c r="BY548" s="121">
        <f>IF('Copy &amp; Paste Roster Report Here'!$A545=BY$7,IF('Copy &amp; Paste Roster Report Here'!$M545="fy",1,0),0)</f>
        <v>0</v>
      </c>
      <c r="BZ548" s="121">
        <f>IF('Copy &amp; Paste Roster Report Here'!$A545=BZ$7,IF('Copy &amp; Paste Roster Report Here'!$M545="fy",1,0),0)</f>
        <v>0</v>
      </c>
      <c r="CA548" s="121">
        <f>IF('Copy &amp; Paste Roster Report Here'!$A545=CA$7,IF('Copy &amp; Paste Roster Report Here'!$M545="fy",1,0),0)</f>
        <v>0</v>
      </c>
      <c r="CB548" s="121">
        <f>IF('Copy &amp; Paste Roster Report Here'!$A545=CB$7,IF('Copy &amp; Paste Roster Report Here'!$M545="fy",1,0),0)</f>
        <v>0</v>
      </c>
      <c r="CC548" s="121">
        <f>IF('Copy &amp; Paste Roster Report Here'!$A545=CC$7,IF('Copy &amp; Paste Roster Report Here'!$M545="fy",1,0),0)</f>
        <v>0</v>
      </c>
      <c r="CD548" s="121">
        <f>IF('Copy &amp; Paste Roster Report Here'!$A545=CD$7,IF('Copy &amp; Paste Roster Report Here'!$M545="fy",1,0),0)</f>
        <v>0</v>
      </c>
      <c r="CE548" s="121">
        <f>IF('Copy &amp; Paste Roster Report Here'!$A545=CE$7,IF('Copy &amp; Paste Roster Report Here'!$M545="fy",1,0),0)</f>
        <v>0</v>
      </c>
      <c r="CF548" s="73">
        <f t="shared" si="133"/>
        <v>0</v>
      </c>
      <c r="CG548" s="122">
        <f>IF('Copy &amp; Paste Roster Report Here'!$A545=CG$7,IF('Copy &amp; Paste Roster Report Here'!$M545="RH",1,0),0)</f>
        <v>0</v>
      </c>
      <c r="CH548" s="122">
        <f>IF('Copy &amp; Paste Roster Report Here'!$A545=CH$7,IF('Copy &amp; Paste Roster Report Here'!$M545="RH",1,0),0)</f>
        <v>0</v>
      </c>
      <c r="CI548" s="122">
        <f>IF('Copy &amp; Paste Roster Report Here'!$A545=CI$7,IF('Copy &amp; Paste Roster Report Here'!$M545="RH",1,0),0)</f>
        <v>0</v>
      </c>
      <c r="CJ548" s="122">
        <f>IF('Copy &amp; Paste Roster Report Here'!$A545=CJ$7,IF('Copy &amp; Paste Roster Report Here'!$M545="RH",1,0),0)</f>
        <v>0</v>
      </c>
      <c r="CK548" s="122">
        <f>IF('Copy &amp; Paste Roster Report Here'!$A545=CK$7,IF('Copy &amp; Paste Roster Report Here'!$M545="RH",1,0),0)</f>
        <v>0</v>
      </c>
      <c r="CL548" s="122">
        <f>IF('Copy &amp; Paste Roster Report Here'!$A545=CL$7,IF('Copy &amp; Paste Roster Report Here'!$M545="RH",1,0),0)</f>
        <v>0</v>
      </c>
      <c r="CM548" s="122">
        <f>IF('Copy &amp; Paste Roster Report Here'!$A545=CM$7,IF('Copy &amp; Paste Roster Report Here'!$M545="RH",1,0),0)</f>
        <v>0</v>
      </c>
      <c r="CN548" s="122">
        <f>IF('Copy &amp; Paste Roster Report Here'!$A545=CN$7,IF('Copy &amp; Paste Roster Report Here'!$M545="RH",1,0),0)</f>
        <v>0</v>
      </c>
      <c r="CO548" s="122">
        <f>IF('Copy &amp; Paste Roster Report Here'!$A545=CO$7,IF('Copy &amp; Paste Roster Report Here'!$M545="RH",1,0),0)</f>
        <v>0</v>
      </c>
      <c r="CP548" s="122">
        <f>IF('Copy &amp; Paste Roster Report Here'!$A545=CP$7,IF('Copy &amp; Paste Roster Report Here'!$M545="RH",1,0),0)</f>
        <v>0</v>
      </c>
      <c r="CQ548" s="122">
        <f>IF('Copy &amp; Paste Roster Report Here'!$A545=CQ$7,IF('Copy &amp; Paste Roster Report Here'!$M545="RH",1,0),0)</f>
        <v>0</v>
      </c>
      <c r="CR548" s="73">
        <f t="shared" si="134"/>
        <v>0</v>
      </c>
      <c r="CS548" s="123">
        <f>IF('Copy &amp; Paste Roster Report Here'!$A545=CS$7,IF('Copy &amp; Paste Roster Report Here'!$M545="QT",1,0),0)</f>
        <v>0</v>
      </c>
      <c r="CT548" s="123">
        <f>IF('Copy &amp; Paste Roster Report Here'!$A545=CT$7,IF('Copy &amp; Paste Roster Report Here'!$M545="QT",1,0),0)</f>
        <v>0</v>
      </c>
      <c r="CU548" s="123">
        <f>IF('Copy &amp; Paste Roster Report Here'!$A545=CU$7,IF('Copy &amp; Paste Roster Report Here'!$M545="QT",1,0),0)</f>
        <v>0</v>
      </c>
      <c r="CV548" s="123">
        <f>IF('Copy &amp; Paste Roster Report Here'!$A545=CV$7,IF('Copy &amp; Paste Roster Report Here'!$M545="QT",1,0),0)</f>
        <v>0</v>
      </c>
      <c r="CW548" s="123">
        <f>IF('Copy &amp; Paste Roster Report Here'!$A545=CW$7,IF('Copy &amp; Paste Roster Report Here'!$M545="QT",1,0),0)</f>
        <v>0</v>
      </c>
      <c r="CX548" s="123">
        <f>IF('Copy &amp; Paste Roster Report Here'!$A545=CX$7,IF('Copy &amp; Paste Roster Report Here'!$M545="QT",1,0),0)</f>
        <v>0</v>
      </c>
      <c r="CY548" s="123">
        <f>IF('Copy &amp; Paste Roster Report Here'!$A545=CY$7,IF('Copy &amp; Paste Roster Report Here'!$M545="QT",1,0),0)</f>
        <v>0</v>
      </c>
      <c r="CZ548" s="123">
        <f>IF('Copy &amp; Paste Roster Report Here'!$A545=CZ$7,IF('Copy &amp; Paste Roster Report Here'!$M545="QT",1,0),0)</f>
        <v>0</v>
      </c>
      <c r="DA548" s="123">
        <f>IF('Copy &amp; Paste Roster Report Here'!$A545=DA$7,IF('Copy &amp; Paste Roster Report Here'!$M545="QT",1,0),0)</f>
        <v>0</v>
      </c>
      <c r="DB548" s="123">
        <f>IF('Copy &amp; Paste Roster Report Here'!$A545=DB$7,IF('Copy &amp; Paste Roster Report Here'!$M545="QT",1,0),0)</f>
        <v>0</v>
      </c>
      <c r="DC548" s="123">
        <f>IF('Copy &amp; Paste Roster Report Here'!$A545=DC$7,IF('Copy &amp; Paste Roster Report Here'!$M545="QT",1,0),0)</f>
        <v>0</v>
      </c>
      <c r="DD548" s="73">
        <f t="shared" si="135"/>
        <v>0</v>
      </c>
      <c r="DE548" s="124">
        <f>IF('Copy &amp; Paste Roster Report Here'!$A545=DE$7,IF('Copy &amp; Paste Roster Report Here'!$M545="xxxxxxxxxxx",1,0),0)</f>
        <v>0</v>
      </c>
      <c r="DF548" s="124">
        <f>IF('Copy &amp; Paste Roster Report Here'!$A545=DF$7,IF('Copy &amp; Paste Roster Report Here'!$M545="xxxxxxxxxxx",1,0),0)</f>
        <v>0</v>
      </c>
      <c r="DG548" s="124">
        <f>IF('Copy &amp; Paste Roster Report Here'!$A545=DG$7,IF('Copy &amp; Paste Roster Report Here'!$M545="xxxxxxxxxxx",1,0),0)</f>
        <v>0</v>
      </c>
      <c r="DH548" s="124">
        <f>IF('Copy &amp; Paste Roster Report Here'!$A545=DH$7,IF('Copy &amp; Paste Roster Report Here'!$M545="xxxxxxxxxxx",1,0),0)</f>
        <v>0</v>
      </c>
      <c r="DI548" s="124">
        <f>IF('Copy &amp; Paste Roster Report Here'!$A545=DI$7,IF('Copy &amp; Paste Roster Report Here'!$M545="xxxxxxxxxxx",1,0),0)</f>
        <v>0</v>
      </c>
      <c r="DJ548" s="124">
        <f>IF('Copy &amp; Paste Roster Report Here'!$A545=DJ$7,IF('Copy &amp; Paste Roster Report Here'!$M545="xxxxxxxxxxx",1,0),0)</f>
        <v>0</v>
      </c>
      <c r="DK548" s="124">
        <f>IF('Copy &amp; Paste Roster Report Here'!$A545=DK$7,IF('Copy &amp; Paste Roster Report Here'!$M545="xxxxxxxxxxx",1,0),0)</f>
        <v>0</v>
      </c>
      <c r="DL548" s="124">
        <f>IF('Copy &amp; Paste Roster Report Here'!$A545=DL$7,IF('Copy &amp; Paste Roster Report Here'!$M545="xxxxxxxxxxx",1,0),0)</f>
        <v>0</v>
      </c>
      <c r="DM548" s="124">
        <f>IF('Copy &amp; Paste Roster Report Here'!$A545=DM$7,IF('Copy &amp; Paste Roster Report Here'!$M545="xxxxxxxxxxx",1,0),0)</f>
        <v>0</v>
      </c>
      <c r="DN548" s="124">
        <f>IF('Copy &amp; Paste Roster Report Here'!$A545=DN$7,IF('Copy &amp; Paste Roster Report Here'!$M545="xxxxxxxxxxx",1,0),0)</f>
        <v>0</v>
      </c>
      <c r="DO548" s="124">
        <f>IF('Copy &amp; Paste Roster Report Here'!$A545=DO$7,IF('Copy &amp; Paste Roster Report Here'!$M545="xxxxxxxxxxx",1,0),0)</f>
        <v>0</v>
      </c>
      <c r="DP548" s="125">
        <f t="shared" si="136"/>
        <v>0</v>
      </c>
      <c r="DQ548" s="126">
        <f t="shared" si="137"/>
        <v>0</v>
      </c>
    </row>
    <row r="549" spans="1:121" x14ac:dyDescent="0.25">
      <c r="A549" s="111">
        <f t="shared" si="123"/>
        <v>0</v>
      </c>
      <c r="B549" s="111">
        <f t="shared" si="124"/>
        <v>0</v>
      </c>
      <c r="C549" s="112">
        <f>+('Copy &amp; Paste Roster Report Here'!$P546-'Copy &amp; Paste Roster Report Here'!$O546)/30</f>
        <v>0</v>
      </c>
      <c r="D549" s="112">
        <f>+('Copy &amp; Paste Roster Report Here'!$P546-'Copy &amp; Paste Roster Report Here'!$O546)</f>
        <v>0</v>
      </c>
      <c r="E549" s="111">
        <f>'Copy &amp; Paste Roster Report Here'!N546</f>
        <v>0</v>
      </c>
      <c r="F549" s="111" t="str">
        <f t="shared" si="125"/>
        <v>N</v>
      </c>
      <c r="G549" s="111">
        <f>'Copy &amp; Paste Roster Report Here'!R546</f>
        <v>0</v>
      </c>
      <c r="H549" s="113">
        <f t="shared" si="126"/>
        <v>0</v>
      </c>
      <c r="I549" s="112">
        <f>IF(F549="N",$F$5-'Copy &amp; Paste Roster Report Here'!O546,+'Copy &amp; Paste Roster Report Here'!Q546-'Copy &amp; Paste Roster Report Here'!O546)</f>
        <v>0</v>
      </c>
      <c r="J549" s="114">
        <f t="shared" si="127"/>
        <v>0</v>
      </c>
      <c r="K549" s="114">
        <f t="shared" si="128"/>
        <v>0</v>
      </c>
      <c r="L549" s="115">
        <f>'Copy &amp; Paste Roster Report Here'!F546</f>
        <v>0</v>
      </c>
      <c r="M549" s="116">
        <f t="shared" si="129"/>
        <v>0</v>
      </c>
      <c r="N549" s="117">
        <f>IF('Copy &amp; Paste Roster Report Here'!$A546='Analytical Tests'!N$7,IF($F549="Y",+$H549*N$6,0),0)</f>
        <v>0</v>
      </c>
      <c r="O549" s="117">
        <f>IF('Copy &amp; Paste Roster Report Here'!$A546='Analytical Tests'!O$7,IF($F549="Y",+$H549*O$6,0),0)</f>
        <v>0</v>
      </c>
      <c r="P549" s="117">
        <f>IF('Copy &amp; Paste Roster Report Here'!$A546='Analytical Tests'!P$7,IF($F549="Y",+$H549*P$6,0),0)</f>
        <v>0</v>
      </c>
      <c r="Q549" s="117">
        <f>IF('Copy &amp; Paste Roster Report Here'!$A546='Analytical Tests'!Q$7,IF($F549="Y",+$H549*Q$6,0),0)</f>
        <v>0</v>
      </c>
      <c r="R549" s="117">
        <f>IF('Copy &amp; Paste Roster Report Here'!$A546='Analytical Tests'!R$7,IF($F549="Y",+$H549*R$6,0),0)</f>
        <v>0</v>
      </c>
      <c r="S549" s="117">
        <f>IF('Copy &amp; Paste Roster Report Here'!$A546='Analytical Tests'!S$7,IF($F549="Y",+$H549*S$6,0),0)</f>
        <v>0</v>
      </c>
      <c r="T549" s="117">
        <f>IF('Copy &amp; Paste Roster Report Here'!$A546='Analytical Tests'!T$7,IF($F549="Y",+$H549*T$6,0),0)</f>
        <v>0</v>
      </c>
      <c r="U549" s="117">
        <f>IF('Copy &amp; Paste Roster Report Here'!$A546='Analytical Tests'!U$7,IF($F549="Y",+$H549*U$6,0),0)</f>
        <v>0</v>
      </c>
      <c r="V549" s="117">
        <f>IF('Copy &amp; Paste Roster Report Here'!$A546='Analytical Tests'!V$7,IF($F549="Y",+$H549*V$6,0),0)</f>
        <v>0</v>
      </c>
      <c r="W549" s="117">
        <f>IF('Copy &amp; Paste Roster Report Here'!$A546='Analytical Tests'!W$7,IF($F549="Y",+$H549*W$6,0),0)</f>
        <v>0</v>
      </c>
      <c r="X549" s="117">
        <f>IF('Copy &amp; Paste Roster Report Here'!$A546='Analytical Tests'!X$7,IF($F549="Y",+$H549*X$6,0),0)</f>
        <v>0</v>
      </c>
      <c r="Y549" s="117" t="b">
        <f>IF('Copy &amp; Paste Roster Report Here'!$A546='Analytical Tests'!Y$7,IF($F549="N",IF($J549&gt;=$C549,Y$6,+($I549/$D549)*Y$6),0))</f>
        <v>0</v>
      </c>
      <c r="Z549" s="117" t="b">
        <f>IF('Copy &amp; Paste Roster Report Here'!$A546='Analytical Tests'!Z$7,IF($F549="N",IF($J549&gt;=$C549,Z$6,+($I549/$D549)*Z$6),0))</f>
        <v>0</v>
      </c>
      <c r="AA549" s="117" t="b">
        <f>IF('Copy &amp; Paste Roster Report Here'!$A546='Analytical Tests'!AA$7,IF($F549="N",IF($J549&gt;=$C549,AA$6,+($I549/$D549)*AA$6),0))</f>
        <v>0</v>
      </c>
      <c r="AB549" s="117" t="b">
        <f>IF('Copy &amp; Paste Roster Report Here'!$A546='Analytical Tests'!AB$7,IF($F549="N",IF($J549&gt;=$C549,AB$6,+($I549/$D549)*AB$6),0))</f>
        <v>0</v>
      </c>
      <c r="AC549" s="117" t="b">
        <f>IF('Copy &amp; Paste Roster Report Here'!$A546='Analytical Tests'!AC$7,IF($F549="N",IF($J549&gt;=$C549,AC$6,+($I549/$D549)*AC$6),0))</f>
        <v>0</v>
      </c>
      <c r="AD549" s="117" t="b">
        <f>IF('Copy &amp; Paste Roster Report Here'!$A546='Analytical Tests'!AD$7,IF($F549="N",IF($J549&gt;=$C549,AD$6,+($I549/$D549)*AD$6),0))</f>
        <v>0</v>
      </c>
      <c r="AE549" s="117" t="b">
        <f>IF('Copy &amp; Paste Roster Report Here'!$A546='Analytical Tests'!AE$7,IF($F549="N",IF($J549&gt;=$C549,AE$6,+($I549/$D549)*AE$6),0))</f>
        <v>0</v>
      </c>
      <c r="AF549" s="117" t="b">
        <f>IF('Copy &amp; Paste Roster Report Here'!$A546='Analytical Tests'!AF$7,IF($F549="N",IF($J549&gt;=$C549,AF$6,+($I549/$D549)*AF$6),0))</f>
        <v>0</v>
      </c>
      <c r="AG549" s="117" t="b">
        <f>IF('Copy &amp; Paste Roster Report Here'!$A546='Analytical Tests'!AG$7,IF($F549="N",IF($J549&gt;=$C549,AG$6,+($I549/$D549)*AG$6),0))</f>
        <v>0</v>
      </c>
      <c r="AH549" s="117" t="b">
        <f>IF('Copy &amp; Paste Roster Report Here'!$A546='Analytical Tests'!AH$7,IF($F549="N",IF($J549&gt;=$C549,AH$6,+($I549/$D549)*AH$6),0))</f>
        <v>0</v>
      </c>
      <c r="AI549" s="117" t="b">
        <f>IF('Copy &amp; Paste Roster Report Here'!$A546='Analytical Tests'!AI$7,IF($F549="N",IF($J549&gt;=$C549,AI$6,+($I549/$D549)*AI$6),0))</f>
        <v>0</v>
      </c>
      <c r="AJ549" s="79"/>
      <c r="AK549" s="118">
        <f>IF('Copy &amp; Paste Roster Report Here'!$A546=AK$7,IF('Copy &amp; Paste Roster Report Here'!$M546="FT",1,0),0)</f>
        <v>0</v>
      </c>
      <c r="AL549" s="118">
        <f>IF('Copy &amp; Paste Roster Report Here'!$A546=AL$7,IF('Copy &amp; Paste Roster Report Here'!$M546="FT",1,0),0)</f>
        <v>0</v>
      </c>
      <c r="AM549" s="118">
        <f>IF('Copy &amp; Paste Roster Report Here'!$A546=AM$7,IF('Copy &amp; Paste Roster Report Here'!$M546="FT",1,0),0)</f>
        <v>0</v>
      </c>
      <c r="AN549" s="118">
        <f>IF('Copy &amp; Paste Roster Report Here'!$A546=AN$7,IF('Copy &amp; Paste Roster Report Here'!$M546="FT",1,0),0)</f>
        <v>0</v>
      </c>
      <c r="AO549" s="118">
        <f>IF('Copy &amp; Paste Roster Report Here'!$A546=AO$7,IF('Copy &amp; Paste Roster Report Here'!$M546="FT",1,0),0)</f>
        <v>0</v>
      </c>
      <c r="AP549" s="118">
        <f>IF('Copy &amp; Paste Roster Report Here'!$A546=AP$7,IF('Copy &amp; Paste Roster Report Here'!$M546="FT",1,0),0)</f>
        <v>0</v>
      </c>
      <c r="AQ549" s="118">
        <f>IF('Copy &amp; Paste Roster Report Here'!$A546=AQ$7,IF('Copy &amp; Paste Roster Report Here'!$M546="FT",1,0),0)</f>
        <v>0</v>
      </c>
      <c r="AR549" s="118">
        <f>IF('Copy &amp; Paste Roster Report Here'!$A546=AR$7,IF('Copy &amp; Paste Roster Report Here'!$M546="FT",1,0),0)</f>
        <v>0</v>
      </c>
      <c r="AS549" s="118">
        <f>IF('Copy &amp; Paste Roster Report Here'!$A546=AS$7,IF('Copy &amp; Paste Roster Report Here'!$M546="FT",1,0),0)</f>
        <v>0</v>
      </c>
      <c r="AT549" s="118">
        <f>IF('Copy &amp; Paste Roster Report Here'!$A546=AT$7,IF('Copy &amp; Paste Roster Report Here'!$M546="FT",1,0),0)</f>
        <v>0</v>
      </c>
      <c r="AU549" s="118">
        <f>IF('Copy &amp; Paste Roster Report Here'!$A546=AU$7,IF('Copy &amp; Paste Roster Report Here'!$M546="FT",1,0),0)</f>
        <v>0</v>
      </c>
      <c r="AV549" s="73">
        <f t="shared" si="130"/>
        <v>0</v>
      </c>
      <c r="AW549" s="119">
        <f>IF('Copy &amp; Paste Roster Report Here'!$A546=AW$7,IF('Copy &amp; Paste Roster Report Here'!$M546="HT",1,0),0)</f>
        <v>0</v>
      </c>
      <c r="AX549" s="119">
        <f>IF('Copy &amp; Paste Roster Report Here'!$A546=AX$7,IF('Copy &amp; Paste Roster Report Here'!$M546="HT",1,0),0)</f>
        <v>0</v>
      </c>
      <c r="AY549" s="119">
        <f>IF('Copy &amp; Paste Roster Report Here'!$A546=AY$7,IF('Copy &amp; Paste Roster Report Here'!$M546="HT",1,0),0)</f>
        <v>0</v>
      </c>
      <c r="AZ549" s="119">
        <f>IF('Copy &amp; Paste Roster Report Here'!$A546=AZ$7,IF('Copy &amp; Paste Roster Report Here'!$M546="HT",1,0),0)</f>
        <v>0</v>
      </c>
      <c r="BA549" s="119">
        <f>IF('Copy &amp; Paste Roster Report Here'!$A546=BA$7,IF('Copy &amp; Paste Roster Report Here'!$M546="HT",1,0),0)</f>
        <v>0</v>
      </c>
      <c r="BB549" s="119">
        <f>IF('Copy &amp; Paste Roster Report Here'!$A546=BB$7,IF('Copy &amp; Paste Roster Report Here'!$M546="HT",1,0),0)</f>
        <v>0</v>
      </c>
      <c r="BC549" s="119">
        <f>IF('Copy &amp; Paste Roster Report Here'!$A546=BC$7,IF('Copy &amp; Paste Roster Report Here'!$M546="HT",1,0),0)</f>
        <v>0</v>
      </c>
      <c r="BD549" s="119">
        <f>IF('Copy &amp; Paste Roster Report Here'!$A546=BD$7,IF('Copy &amp; Paste Roster Report Here'!$M546="HT",1,0),0)</f>
        <v>0</v>
      </c>
      <c r="BE549" s="119">
        <f>IF('Copy &amp; Paste Roster Report Here'!$A546=BE$7,IF('Copy &amp; Paste Roster Report Here'!$M546="HT",1,0),0)</f>
        <v>0</v>
      </c>
      <c r="BF549" s="119">
        <f>IF('Copy &amp; Paste Roster Report Here'!$A546=BF$7,IF('Copy &amp; Paste Roster Report Here'!$M546="HT",1,0),0)</f>
        <v>0</v>
      </c>
      <c r="BG549" s="119">
        <f>IF('Copy &amp; Paste Roster Report Here'!$A546=BG$7,IF('Copy &amp; Paste Roster Report Here'!$M546="HT",1,0),0)</f>
        <v>0</v>
      </c>
      <c r="BH549" s="73">
        <f t="shared" si="131"/>
        <v>0</v>
      </c>
      <c r="BI549" s="120">
        <f>IF('Copy &amp; Paste Roster Report Here'!$A546=BI$7,IF('Copy &amp; Paste Roster Report Here'!$M546="MT",1,0),0)</f>
        <v>0</v>
      </c>
      <c r="BJ549" s="120">
        <f>IF('Copy &amp; Paste Roster Report Here'!$A546=BJ$7,IF('Copy &amp; Paste Roster Report Here'!$M546="MT",1,0),0)</f>
        <v>0</v>
      </c>
      <c r="BK549" s="120">
        <f>IF('Copy &amp; Paste Roster Report Here'!$A546=BK$7,IF('Copy &amp; Paste Roster Report Here'!$M546="MT",1,0),0)</f>
        <v>0</v>
      </c>
      <c r="BL549" s="120">
        <f>IF('Copy &amp; Paste Roster Report Here'!$A546=BL$7,IF('Copy &amp; Paste Roster Report Here'!$M546="MT",1,0),0)</f>
        <v>0</v>
      </c>
      <c r="BM549" s="120">
        <f>IF('Copy &amp; Paste Roster Report Here'!$A546=BM$7,IF('Copy &amp; Paste Roster Report Here'!$M546="MT",1,0),0)</f>
        <v>0</v>
      </c>
      <c r="BN549" s="120">
        <f>IF('Copy &amp; Paste Roster Report Here'!$A546=BN$7,IF('Copy &amp; Paste Roster Report Here'!$M546="MT",1,0),0)</f>
        <v>0</v>
      </c>
      <c r="BO549" s="120">
        <f>IF('Copy &amp; Paste Roster Report Here'!$A546=BO$7,IF('Copy &amp; Paste Roster Report Here'!$M546="MT",1,0),0)</f>
        <v>0</v>
      </c>
      <c r="BP549" s="120">
        <f>IF('Copy &amp; Paste Roster Report Here'!$A546=BP$7,IF('Copy &amp; Paste Roster Report Here'!$M546="MT",1,0),0)</f>
        <v>0</v>
      </c>
      <c r="BQ549" s="120">
        <f>IF('Copy &amp; Paste Roster Report Here'!$A546=BQ$7,IF('Copy &amp; Paste Roster Report Here'!$M546="MT",1,0),0)</f>
        <v>0</v>
      </c>
      <c r="BR549" s="120">
        <f>IF('Copy &amp; Paste Roster Report Here'!$A546=BR$7,IF('Copy &amp; Paste Roster Report Here'!$M546="MT",1,0),0)</f>
        <v>0</v>
      </c>
      <c r="BS549" s="120">
        <f>IF('Copy &amp; Paste Roster Report Here'!$A546=BS$7,IF('Copy &amp; Paste Roster Report Here'!$M546="MT",1,0),0)</f>
        <v>0</v>
      </c>
      <c r="BT549" s="73">
        <f t="shared" si="132"/>
        <v>0</v>
      </c>
      <c r="BU549" s="121">
        <f>IF('Copy &amp; Paste Roster Report Here'!$A546=BU$7,IF('Copy &amp; Paste Roster Report Here'!$M546="fy",1,0),0)</f>
        <v>0</v>
      </c>
      <c r="BV549" s="121">
        <f>IF('Copy &amp; Paste Roster Report Here'!$A546=BV$7,IF('Copy &amp; Paste Roster Report Here'!$M546="fy",1,0),0)</f>
        <v>0</v>
      </c>
      <c r="BW549" s="121">
        <f>IF('Copy &amp; Paste Roster Report Here'!$A546=BW$7,IF('Copy &amp; Paste Roster Report Here'!$M546="fy",1,0),0)</f>
        <v>0</v>
      </c>
      <c r="BX549" s="121">
        <f>IF('Copy &amp; Paste Roster Report Here'!$A546=BX$7,IF('Copy &amp; Paste Roster Report Here'!$M546="fy",1,0),0)</f>
        <v>0</v>
      </c>
      <c r="BY549" s="121">
        <f>IF('Copy &amp; Paste Roster Report Here'!$A546=BY$7,IF('Copy &amp; Paste Roster Report Here'!$M546="fy",1,0),0)</f>
        <v>0</v>
      </c>
      <c r="BZ549" s="121">
        <f>IF('Copy &amp; Paste Roster Report Here'!$A546=BZ$7,IF('Copy &amp; Paste Roster Report Here'!$M546="fy",1,0),0)</f>
        <v>0</v>
      </c>
      <c r="CA549" s="121">
        <f>IF('Copy &amp; Paste Roster Report Here'!$A546=CA$7,IF('Copy &amp; Paste Roster Report Here'!$M546="fy",1,0),0)</f>
        <v>0</v>
      </c>
      <c r="CB549" s="121">
        <f>IF('Copy &amp; Paste Roster Report Here'!$A546=CB$7,IF('Copy &amp; Paste Roster Report Here'!$M546="fy",1,0),0)</f>
        <v>0</v>
      </c>
      <c r="CC549" s="121">
        <f>IF('Copy &amp; Paste Roster Report Here'!$A546=CC$7,IF('Copy &amp; Paste Roster Report Here'!$M546="fy",1,0),0)</f>
        <v>0</v>
      </c>
      <c r="CD549" s="121">
        <f>IF('Copy &amp; Paste Roster Report Here'!$A546=CD$7,IF('Copy &amp; Paste Roster Report Here'!$M546="fy",1,0),0)</f>
        <v>0</v>
      </c>
      <c r="CE549" s="121">
        <f>IF('Copy &amp; Paste Roster Report Here'!$A546=CE$7,IF('Copy &amp; Paste Roster Report Here'!$M546="fy",1,0),0)</f>
        <v>0</v>
      </c>
      <c r="CF549" s="73">
        <f t="shared" si="133"/>
        <v>0</v>
      </c>
      <c r="CG549" s="122">
        <f>IF('Copy &amp; Paste Roster Report Here'!$A546=CG$7,IF('Copy &amp; Paste Roster Report Here'!$M546="RH",1,0),0)</f>
        <v>0</v>
      </c>
      <c r="CH549" s="122">
        <f>IF('Copy &amp; Paste Roster Report Here'!$A546=CH$7,IF('Copy &amp; Paste Roster Report Here'!$M546="RH",1,0),0)</f>
        <v>0</v>
      </c>
      <c r="CI549" s="122">
        <f>IF('Copy &amp; Paste Roster Report Here'!$A546=CI$7,IF('Copy &amp; Paste Roster Report Here'!$M546="RH",1,0),0)</f>
        <v>0</v>
      </c>
      <c r="CJ549" s="122">
        <f>IF('Copy &amp; Paste Roster Report Here'!$A546=CJ$7,IF('Copy &amp; Paste Roster Report Here'!$M546="RH",1,0),0)</f>
        <v>0</v>
      </c>
      <c r="CK549" s="122">
        <f>IF('Copy &amp; Paste Roster Report Here'!$A546=CK$7,IF('Copy &amp; Paste Roster Report Here'!$M546="RH",1,0),0)</f>
        <v>0</v>
      </c>
      <c r="CL549" s="122">
        <f>IF('Copy &amp; Paste Roster Report Here'!$A546=CL$7,IF('Copy &amp; Paste Roster Report Here'!$M546="RH",1,0),0)</f>
        <v>0</v>
      </c>
      <c r="CM549" s="122">
        <f>IF('Copy &amp; Paste Roster Report Here'!$A546=CM$7,IF('Copy &amp; Paste Roster Report Here'!$M546="RH",1,0),0)</f>
        <v>0</v>
      </c>
      <c r="CN549" s="122">
        <f>IF('Copy &amp; Paste Roster Report Here'!$A546=CN$7,IF('Copy &amp; Paste Roster Report Here'!$M546="RH",1,0),0)</f>
        <v>0</v>
      </c>
      <c r="CO549" s="122">
        <f>IF('Copy &amp; Paste Roster Report Here'!$A546=CO$7,IF('Copy &amp; Paste Roster Report Here'!$M546="RH",1,0),0)</f>
        <v>0</v>
      </c>
      <c r="CP549" s="122">
        <f>IF('Copy &amp; Paste Roster Report Here'!$A546=CP$7,IF('Copy &amp; Paste Roster Report Here'!$M546="RH",1,0),0)</f>
        <v>0</v>
      </c>
      <c r="CQ549" s="122">
        <f>IF('Copy &amp; Paste Roster Report Here'!$A546=CQ$7,IF('Copy &amp; Paste Roster Report Here'!$M546="RH",1,0),0)</f>
        <v>0</v>
      </c>
      <c r="CR549" s="73">
        <f t="shared" si="134"/>
        <v>0</v>
      </c>
      <c r="CS549" s="123">
        <f>IF('Copy &amp; Paste Roster Report Here'!$A546=CS$7,IF('Copy &amp; Paste Roster Report Here'!$M546="QT",1,0),0)</f>
        <v>0</v>
      </c>
      <c r="CT549" s="123">
        <f>IF('Copy &amp; Paste Roster Report Here'!$A546=CT$7,IF('Copy &amp; Paste Roster Report Here'!$M546="QT",1,0),0)</f>
        <v>0</v>
      </c>
      <c r="CU549" s="123">
        <f>IF('Copy &amp; Paste Roster Report Here'!$A546=CU$7,IF('Copy &amp; Paste Roster Report Here'!$M546="QT",1,0),0)</f>
        <v>0</v>
      </c>
      <c r="CV549" s="123">
        <f>IF('Copy &amp; Paste Roster Report Here'!$A546=CV$7,IF('Copy &amp; Paste Roster Report Here'!$M546="QT",1,0),0)</f>
        <v>0</v>
      </c>
      <c r="CW549" s="123">
        <f>IF('Copy &amp; Paste Roster Report Here'!$A546=CW$7,IF('Copy &amp; Paste Roster Report Here'!$M546="QT",1,0),0)</f>
        <v>0</v>
      </c>
      <c r="CX549" s="123">
        <f>IF('Copy &amp; Paste Roster Report Here'!$A546=CX$7,IF('Copy &amp; Paste Roster Report Here'!$M546="QT",1,0),0)</f>
        <v>0</v>
      </c>
      <c r="CY549" s="123">
        <f>IF('Copy &amp; Paste Roster Report Here'!$A546=CY$7,IF('Copy &amp; Paste Roster Report Here'!$M546="QT",1,0),0)</f>
        <v>0</v>
      </c>
      <c r="CZ549" s="123">
        <f>IF('Copy &amp; Paste Roster Report Here'!$A546=CZ$7,IF('Copy &amp; Paste Roster Report Here'!$M546="QT",1,0),0)</f>
        <v>0</v>
      </c>
      <c r="DA549" s="123">
        <f>IF('Copy &amp; Paste Roster Report Here'!$A546=DA$7,IF('Copy &amp; Paste Roster Report Here'!$M546="QT",1,0),0)</f>
        <v>0</v>
      </c>
      <c r="DB549" s="123">
        <f>IF('Copy &amp; Paste Roster Report Here'!$A546=DB$7,IF('Copy &amp; Paste Roster Report Here'!$M546="QT",1,0),0)</f>
        <v>0</v>
      </c>
      <c r="DC549" s="123">
        <f>IF('Copy &amp; Paste Roster Report Here'!$A546=DC$7,IF('Copy &amp; Paste Roster Report Here'!$M546="QT",1,0),0)</f>
        <v>0</v>
      </c>
      <c r="DD549" s="73">
        <f t="shared" si="135"/>
        <v>0</v>
      </c>
      <c r="DE549" s="124">
        <f>IF('Copy &amp; Paste Roster Report Here'!$A546=DE$7,IF('Copy &amp; Paste Roster Report Here'!$M546="xxxxxxxxxxx",1,0),0)</f>
        <v>0</v>
      </c>
      <c r="DF549" s="124">
        <f>IF('Copy &amp; Paste Roster Report Here'!$A546=DF$7,IF('Copy &amp; Paste Roster Report Here'!$M546="xxxxxxxxxxx",1,0),0)</f>
        <v>0</v>
      </c>
      <c r="DG549" s="124">
        <f>IF('Copy &amp; Paste Roster Report Here'!$A546=DG$7,IF('Copy &amp; Paste Roster Report Here'!$M546="xxxxxxxxxxx",1,0),0)</f>
        <v>0</v>
      </c>
      <c r="DH549" s="124">
        <f>IF('Copy &amp; Paste Roster Report Here'!$A546=DH$7,IF('Copy &amp; Paste Roster Report Here'!$M546="xxxxxxxxxxx",1,0),0)</f>
        <v>0</v>
      </c>
      <c r="DI549" s="124">
        <f>IF('Copy &amp; Paste Roster Report Here'!$A546=DI$7,IF('Copy &amp; Paste Roster Report Here'!$M546="xxxxxxxxxxx",1,0),0)</f>
        <v>0</v>
      </c>
      <c r="DJ549" s="124">
        <f>IF('Copy &amp; Paste Roster Report Here'!$A546=DJ$7,IF('Copy &amp; Paste Roster Report Here'!$M546="xxxxxxxxxxx",1,0),0)</f>
        <v>0</v>
      </c>
      <c r="DK549" s="124">
        <f>IF('Copy &amp; Paste Roster Report Here'!$A546=DK$7,IF('Copy &amp; Paste Roster Report Here'!$M546="xxxxxxxxxxx",1,0),0)</f>
        <v>0</v>
      </c>
      <c r="DL549" s="124">
        <f>IF('Copy &amp; Paste Roster Report Here'!$A546=DL$7,IF('Copy &amp; Paste Roster Report Here'!$M546="xxxxxxxxxxx",1,0),0)</f>
        <v>0</v>
      </c>
      <c r="DM549" s="124">
        <f>IF('Copy &amp; Paste Roster Report Here'!$A546=DM$7,IF('Copy &amp; Paste Roster Report Here'!$M546="xxxxxxxxxxx",1,0),0)</f>
        <v>0</v>
      </c>
      <c r="DN549" s="124">
        <f>IF('Copy &amp; Paste Roster Report Here'!$A546=DN$7,IF('Copy &amp; Paste Roster Report Here'!$M546="xxxxxxxxxxx",1,0),0)</f>
        <v>0</v>
      </c>
      <c r="DO549" s="124">
        <f>IF('Copy &amp; Paste Roster Report Here'!$A546=DO$7,IF('Copy &amp; Paste Roster Report Here'!$M546="xxxxxxxxxxx",1,0),0)</f>
        <v>0</v>
      </c>
      <c r="DP549" s="125">
        <f t="shared" si="136"/>
        <v>0</v>
      </c>
      <c r="DQ549" s="126">
        <f t="shared" si="137"/>
        <v>0</v>
      </c>
    </row>
    <row r="550" spans="1:121" x14ac:dyDescent="0.25">
      <c r="A550" s="111">
        <f t="shared" si="123"/>
        <v>0</v>
      </c>
      <c r="B550" s="111">
        <f t="shared" si="124"/>
        <v>0</v>
      </c>
      <c r="C550" s="112">
        <f>+('Copy &amp; Paste Roster Report Here'!$P547-'Copy &amp; Paste Roster Report Here'!$O547)/30</f>
        <v>0</v>
      </c>
      <c r="D550" s="112">
        <f>+('Copy &amp; Paste Roster Report Here'!$P547-'Copy &amp; Paste Roster Report Here'!$O547)</f>
        <v>0</v>
      </c>
      <c r="E550" s="111">
        <f>'Copy &amp; Paste Roster Report Here'!N547</f>
        <v>0</v>
      </c>
      <c r="F550" s="111" t="str">
        <f t="shared" si="125"/>
        <v>N</v>
      </c>
      <c r="G550" s="111">
        <f>'Copy &amp; Paste Roster Report Here'!R547</f>
        <v>0</v>
      </c>
      <c r="H550" s="113">
        <f t="shared" si="126"/>
        <v>0</v>
      </c>
      <c r="I550" s="112">
        <f>IF(F550="N",$F$5-'Copy &amp; Paste Roster Report Here'!O547,+'Copy &amp; Paste Roster Report Here'!Q547-'Copy &amp; Paste Roster Report Here'!O547)</f>
        <v>0</v>
      </c>
      <c r="J550" s="114">
        <f t="shared" si="127"/>
        <v>0</v>
      </c>
      <c r="K550" s="114">
        <f t="shared" si="128"/>
        <v>0</v>
      </c>
      <c r="L550" s="115">
        <f>'Copy &amp; Paste Roster Report Here'!F547</f>
        <v>0</v>
      </c>
      <c r="M550" s="116">
        <f t="shared" si="129"/>
        <v>0</v>
      </c>
      <c r="N550" s="117">
        <f>IF('Copy &amp; Paste Roster Report Here'!$A547='Analytical Tests'!N$7,IF($F550="Y",+$H550*N$6,0),0)</f>
        <v>0</v>
      </c>
      <c r="O550" s="117">
        <f>IF('Copy &amp; Paste Roster Report Here'!$A547='Analytical Tests'!O$7,IF($F550="Y",+$H550*O$6,0),0)</f>
        <v>0</v>
      </c>
      <c r="P550" s="117">
        <f>IF('Copy &amp; Paste Roster Report Here'!$A547='Analytical Tests'!P$7,IF($F550="Y",+$H550*P$6,0),0)</f>
        <v>0</v>
      </c>
      <c r="Q550" s="117">
        <f>IF('Copy &amp; Paste Roster Report Here'!$A547='Analytical Tests'!Q$7,IF($F550="Y",+$H550*Q$6,0),0)</f>
        <v>0</v>
      </c>
      <c r="R550" s="117">
        <f>IF('Copy &amp; Paste Roster Report Here'!$A547='Analytical Tests'!R$7,IF($F550="Y",+$H550*R$6,0),0)</f>
        <v>0</v>
      </c>
      <c r="S550" s="117">
        <f>IF('Copy &amp; Paste Roster Report Here'!$A547='Analytical Tests'!S$7,IF($F550="Y",+$H550*S$6,0),0)</f>
        <v>0</v>
      </c>
      <c r="T550" s="117">
        <f>IF('Copy &amp; Paste Roster Report Here'!$A547='Analytical Tests'!T$7,IF($F550="Y",+$H550*T$6,0),0)</f>
        <v>0</v>
      </c>
      <c r="U550" s="117">
        <f>IF('Copy &amp; Paste Roster Report Here'!$A547='Analytical Tests'!U$7,IF($F550="Y",+$H550*U$6,0),0)</f>
        <v>0</v>
      </c>
      <c r="V550" s="117">
        <f>IF('Copy &amp; Paste Roster Report Here'!$A547='Analytical Tests'!V$7,IF($F550="Y",+$H550*V$6,0),0)</f>
        <v>0</v>
      </c>
      <c r="W550" s="117">
        <f>IF('Copy &amp; Paste Roster Report Here'!$A547='Analytical Tests'!W$7,IF($F550="Y",+$H550*W$6,0),0)</f>
        <v>0</v>
      </c>
      <c r="X550" s="117">
        <f>IF('Copy &amp; Paste Roster Report Here'!$A547='Analytical Tests'!X$7,IF($F550="Y",+$H550*X$6,0),0)</f>
        <v>0</v>
      </c>
      <c r="Y550" s="117" t="b">
        <f>IF('Copy &amp; Paste Roster Report Here'!$A547='Analytical Tests'!Y$7,IF($F550="N",IF($J550&gt;=$C550,Y$6,+($I550/$D550)*Y$6),0))</f>
        <v>0</v>
      </c>
      <c r="Z550" s="117" t="b">
        <f>IF('Copy &amp; Paste Roster Report Here'!$A547='Analytical Tests'!Z$7,IF($F550="N",IF($J550&gt;=$C550,Z$6,+($I550/$D550)*Z$6),0))</f>
        <v>0</v>
      </c>
      <c r="AA550" s="117" t="b">
        <f>IF('Copy &amp; Paste Roster Report Here'!$A547='Analytical Tests'!AA$7,IF($F550="N",IF($J550&gt;=$C550,AA$6,+($I550/$D550)*AA$6),0))</f>
        <v>0</v>
      </c>
      <c r="AB550" s="117" t="b">
        <f>IF('Copy &amp; Paste Roster Report Here'!$A547='Analytical Tests'!AB$7,IF($F550="N",IF($J550&gt;=$C550,AB$6,+($I550/$D550)*AB$6),0))</f>
        <v>0</v>
      </c>
      <c r="AC550" s="117" t="b">
        <f>IF('Copy &amp; Paste Roster Report Here'!$A547='Analytical Tests'!AC$7,IF($F550="N",IF($J550&gt;=$C550,AC$6,+($I550/$D550)*AC$6),0))</f>
        <v>0</v>
      </c>
      <c r="AD550" s="117" t="b">
        <f>IF('Copy &amp; Paste Roster Report Here'!$A547='Analytical Tests'!AD$7,IF($F550="N",IF($J550&gt;=$C550,AD$6,+($I550/$D550)*AD$6),0))</f>
        <v>0</v>
      </c>
      <c r="AE550" s="117" t="b">
        <f>IF('Copy &amp; Paste Roster Report Here'!$A547='Analytical Tests'!AE$7,IF($F550="N",IF($J550&gt;=$C550,AE$6,+($I550/$D550)*AE$6),0))</f>
        <v>0</v>
      </c>
      <c r="AF550" s="117" t="b">
        <f>IF('Copy &amp; Paste Roster Report Here'!$A547='Analytical Tests'!AF$7,IF($F550="N",IF($J550&gt;=$C550,AF$6,+($I550/$D550)*AF$6),0))</f>
        <v>0</v>
      </c>
      <c r="AG550" s="117" t="b">
        <f>IF('Copy &amp; Paste Roster Report Here'!$A547='Analytical Tests'!AG$7,IF($F550="N",IF($J550&gt;=$C550,AG$6,+($I550/$D550)*AG$6),0))</f>
        <v>0</v>
      </c>
      <c r="AH550" s="117" t="b">
        <f>IF('Copy &amp; Paste Roster Report Here'!$A547='Analytical Tests'!AH$7,IF($F550="N",IF($J550&gt;=$C550,AH$6,+($I550/$D550)*AH$6),0))</f>
        <v>0</v>
      </c>
      <c r="AI550" s="117" t="b">
        <f>IF('Copy &amp; Paste Roster Report Here'!$A547='Analytical Tests'!AI$7,IF($F550="N",IF($J550&gt;=$C550,AI$6,+($I550/$D550)*AI$6),0))</f>
        <v>0</v>
      </c>
      <c r="AJ550" s="79"/>
      <c r="AK550" s="118">
        <f>IF('Copy &amp; Paste Roster Report Here'!$A547=AK$7,IF('Copy &amp; Paste Roster Report Here'!$M547="FT",1,0),0)</f>
        <v>0</v>
      </c>
      <c r="AL550" s="118">
        <f>IF('Copy &amp; Paste Roster Report Here'!$A547=AL$7,IF('Copy &amp; Paste Roster Report Here'!$M547="FT",1,0),0)</f>
        <v>0</v>
      </c>
      <c r="AM550" s="118">
        <f>IF('Copy &amp; Paste Roster Report Here'!$A547=AM$7,IF('Copy &amp; Paste Roster Report Here'!$M547="FT",1,0),0)</f>
        <v>0</v>
      </c>
      <c r="AN550" s="118">
        <f>IF('Copy &amp; Paste Roster Report Here'!$A547=AN$7,IF('Copy &amp; Paste Roster Report Here'!$M547="FT",1,0),0)</f>
        <v>0</v>
      </c>
      <c r="AO550" s="118">
        <f>IF('Copy &amp; Paste Roster Report Here'!$A547=AO$7,IF('Copy &amp; Paste Roster Report Here'!$M547="FT",1,0),0)</f>
        <v>0</v>
      </c>
      <c r="AP550" s="118">
        <f>IF('Copy &amp; Paste Roster Report Here'!$A547=AP$7,IF('Copy &amp; Paste Roster Report Here'!$M547="FT",1,0),0)</f>
        <v>0</v>
      </c>
      <c r="AQ550" s="118">
        <f>IF('Copy &amp; Paste Roster Report Here'!$A547=AQ$7,IF('Copy &amp; Paste Roster Report Here'!$M547="FT",1,0),0)</f>
        <v>0</v>
      </c>
      <c r="AR550" s="118">
        <f>IF('Copy &amp; Paste Roster Report Here'!$A547=AR$7,IF('Copy &amp; Paste Roster Report Here'!$M547="FT",1,0),0)</f>
        <v>0</v>
      </c>
      <c r="AS550" s="118">
        <f>IF('Copy &amp; Paste Roster Report Here'!$A547=AS$7,IF('Copy &amp; Paste Roster Report Here'!$M547="FT",1,0),0)</f>
        <v>0</v>
      </c>
      <c r="AT550" s="118">
        <f>IF('Copy &amp; Paste Roster Report Here'!$A547=AT$7,IF('Copy &amp; Paste Roster Report Here'!$M547="FT",1,0),0)</f>
        <v>0</v>
      </c>
      <c r="AU550" s="118">
        <f>IF('Copy &amp; Paste Roster Report Here'!$A547=AU$7,IF('Copy &amp; Paste Roster Report Here'!$M547="FT",1,0),0)</f>
        <v>0</v>
      </c>
      <c r="AV550" s="73">
        <f t="shared" si="130"/>
        <v>0</v>
      </c>
      <c r="AW550" s="119">
        <f>IF('Copy &amp; Paste Roster Report Here'!$A547=AW$7,IF('Copy &amp; Paste Roster Report Here'!$M547="HT",1,0),0)</f>
        <v>0</v>
      </c>
      <c r="AX550" s="119">
        <f>IF('Copy &amp; Paste Roster Report Here'!$A547=AX$7,IF('Copy &amp; Paste Roster Report Here'!$M547="HT",1,0),0)</f>
        <v>0</v>
      </c>
      <c r="AY550" s="119">
        <f>IF('Copy &amp; Paste Roster Report Here'!$A547=AY$7,IF('Copy &amp; Paste Roster Report Here'!$M547="HT",1,0),0)</f>
        <v>0</v>
      </c>
      <c r="AZ550" s="119">
        <f>IF('Copy &amp; Paste Roster Report Here'!$A547=AZ$7,IF('Copy &amp; Paste Roster Report Here'!$M547="HT",1,0),0)</f>
        <v>0</v>
      </c>
      <c r="BA550" s="119">
        <f>IF('Copy &amp; Paste Roster Report Here'!$A547=BA$7,IF('Copy &amp; Paste Roster Report Here'!$M547="HT",1,0),0)</f>
        <v>0</v>
      </c>
      <c r="BB550" s="119">
        <f>IF('Copy &amp; Paste Roster Report Here'!$A547=BB$7,IF('Copy &amp; Paste Roster Report Here'!$M547="HT",1,0),0)</f>
        <v>0</v>
      </c>
      <c r="BC550" s="119">
        <f>IF('Copy &amp; Paste Roster Report Here'!$A547=BC$7,IF('Copy &amp; Paste Roster Report Here'!$M547="HT",1,0),0)</f>
        <v>0</v>
      </c>
      <c r="BD550" s="119">
        <f>IF('Copy &amp; Paste Roster Report Here'!$A547=BD$7,IF('Copy &amp; Paste Roster Report Here'!$M547="HT",1,0),0)</f>
        <v>0</v>
      </c>
      <c r="BE550" s="119">
        <f>IF('Copy &amp; Paste Roster Report Here'!$A547=BE$7,IF('Copy &amp; Paste Roster Report Here'!$M547="HT",1,0),0)</f>
        <v>0</v>
      </c>
      <c r="BF550" s="119">
        <f>IF('Copy &amp; Paste Roster Report Here'!$A547=BF$7,IF('Copy &amp; Paste Roster Report Here'!$M547="HT",1,0),0)</f>
        <v>0</v>
      </c>
      <c r="BG550" s="119">
        <f>IF('Copy &amp; Paste Roster Report Here'!$A547=BG$7,IF('Copy &amp; Paste Roster Report Here'!$M547="HT",1,0),0)</f>
        <v>0</v>
      </c>
      <c r="BH550" s="73">
        <f t="shared" si="131"/>
        <v>0</v>
      </c>
      <c r="BI550" s="120">
        <f>IF('Copy &amp; Paste Roster Report Here'!$A547=BI$7,IF('Copy &amp; Paste Roster Report Here'!$M547="MT",1,0),0)</f>
        <v>0</v>
      </c>
      <c r="BJ550" s="120">
        <f>IF('Copy &amp; Paste Roster Report Here'!$A547=BJ$7,IF('Copy &amp; Paste Roster Report Here'!$M547="MT",1,0),0)</f>
        <v>0</v>
      </c>
      <c r="BK550" s="120">
        <f>IF('Copy &amp; Paste Roster Report Here'!$A547=BK$7,IF('Copy &amp; Paste Roster Report Here'!$M547="MT",1,0),0)</f>
        <v>0</v>
      </c>
      <c r="BL550" s="120">
        <f>IF('Copy &amp; Paste Roster Report Here'!$A547=BL$7,IF('Copy &amp; Paste Roster Report Here'!$M547="MT",1,0),0)</f>
        <v>0</v>
      </c>
      <c r="BM550" s="120">
        <f>IF('Copy &amp; Paste Roster Report Here'!$A547=BM$7,IF('Copy &amp; Paste Roster Report Here'!$M547="MT",1,0),0)</f>
        <v>0</v>
      </c>
      <c r="BN550" s="120">
        <f>IF('Copy &amp; Paste Roster Report Here'!$A547=BN$7,IF('Copy &amp; Paste Roster Report Here'!$M547="MT",1,0),0)</f>
        <v>0</v>
      </c>
      <c r="BO550" s="120">
        <f>IF('Copy &amp; Paste Roster Report Here'!$A547=BO$7,IF('Copy &amp; Paste Roster Report Here'!$M547="MT",1,0),0)</f>
        <v>0</v>
      </c>
      <c r="BP550" s="120">
        <f>IF('Copy &amp; Paste Roster Report Here'!$A547=BP$7,IF('Copy &amp; Paste Roster Report Here'!$M547="MT",1,0),0)</f>
        <v>0</v>
      </c>
      <c r="BQ550" s="120">
        <f>IF('Copy &amp; Paste Roster Report Here'!$A547=BQ$7,IF('Copy &amp; Paste Roster Report Here'!$M547="MT",1,0),0)</f>
        <v>0</v>
      </c>
      <c r="BR550" s="120">
        <f>IF('Copy &amp; Paste Roster Report Here'!$A547=BR$7,IF('Copy &amp; Paste Roster Report Here'!$M547="MT",1,0),0)</f>
        <v>0</v>
      </c>
      <c r="BS550" s="120">
        <f>IF('Copy &amp; Paste Roster Report Here'!$A547=BS$7,IF('Copy &amp; Paste Roster Report Here'!$M547="MT",1,0),0)</f>
        <v>0</v>
      </c>
      <c r="BT550" s="73">
        <f t="shared" si="132"/>
        <v>0</v>
      </c>
      <c r="BU550" s="121">
        <f>IF('Copy &amp; Paste Roster Report Here'!$A547=BU$7,IF('Copy &amp; Paste Roster Report Here'!$M547="fy",1,0),0)</f>
        <v>0</v>
      </c>
      <c r="BV550" s="121">
        <f>IF('Copy &amp; Paste Roster Report Here'!$A547=BV$7,IF('Copy &amp; Paste Roster Report Here'!$M547="fy",1,0),0)</f>
        <v>0</v>
      </c>
      <c r="BW550" s="121">
        <f>IF('Copy &amp; Paste Roster Report Here'!$A547=BW$7,IF('Copy &amp; Paste Roster Report Here'!$M547="fy",1,0),0)</f>
        <v>0</v>
      </c>
      <c r="BX550" s="121">
        <f>IF('Copy &amp; Paste Roster Report Here'!$A547=BX$7,IF('Copy &amp; Paste Roster Report Here'!$M547="fy",1,0),0)</f>
        <v>0</v>
      </c>
      <c r="BY550" s="121">
        <f>IF('Copy &amp; Paste Roster Report Here'!$A547=BY$7,IF('Copy &amp; Paste Roster Report Here'!$M547="fy",1,0),0)</f>
        <v>0</v>
      </c>
      <c r="BZ550" s="121">
        <f>IF('Copy &amp; Paste Roster Report Here'!$A547=BZ$7,IF('Copy &amp; Paste Roster Report Here'!$M547="fy",1,0),0)</f>
        <v>0</v>
      </c>
      <c r="CA550" s="121">
        <f>IF('Copy &amp; Paste Roster Report Here'!$A547=CA$7,IF('Copy &amp; Paste Roster Report Here'!$M547="fy",1,0),0)</f>
        <v>0</v>
      </c>
      <c r="CB550" s="121">
        <f>IF('Copy &amp; Paste Roster Report Here'!$A547=CB$7,IF('Copy &amp; Paste Roster Report Here'!$M547="fy",1,0),0)</f>
        <v>0</v>
      </c>
      <c r="CC550" s="121">
        <f>IF('Copy &amp; Paste Roster Report Here'!$A547=CC$7,IF('Copy &amp; Paste Roster Report Here'!$M547="fy",1,0),0)</f>
        <v>0</v>
      </c>
      <c r="CD550" s="121">
        <f>IF('Copy &amp; Paste Roster Report Here'!$A547=CD$7,IF('Copy &amp; Paste Roster Report Here'!$M547="fy",1,0),0)</f>
        <v>0</v>
      </c>
      <c r="CE550" s="121">
        <f>IF('Copy &amp; Paste Roster Report Here'!$A547=CE$7,IF('Copy &amp; Paste Roster Report Here'!$M547="fy",1,0),0)</f>
        <v>0</v>
      </c>
      <c r="CF550" s="73">
        <f t="shared" si="133"/>
        <v>0</v>
      </c>
      <c r="CG550" s="122">
        <f>IF('Copy &amp; Paste Roster Report Here'!$A547=CG$7,IF('Copy &amp; Paste Roster Report Here'!$M547="RH",1,0),0)</f>
        <v>0</v>
      </c>
      <c r="CH550" s="122">
        <f>IF('Copy &amp; Paste Roster Report Here'!$A547=CH$7,IF('Copy &amp; Paste Roster Report Here'!$M547="RH",1,0),0)</f>
        <v>0</v>
      </c>
      <c r="CI550" s="122">
        <f>IF('Copy &amp; Paste Roster Report Here'!$A547=CI$7,IF('Copy &amp; Paste Roster Report Here'!$M547="RH",1,0),0)</f>
        <v>0</v>
      </c>
      <c r="CJ550" s="122">
        <f>IF('Copy &amp; Paste Roster Report Here'!$A547=CJ$7,IF('Copy &amp; Paste Roster Report Here'!$M547="RH",1,0),0)</f>
        <v>0</v>
      </c>
      <c r="CK550" s="122">
        <f>IF('Copy &amp; Paste Roster Report Here'!$A547=CK$7,IF('Copy &amp; Paste Roster Report Here'!$M547="RH",1,0),0)</f>
        <v>0</v>
      </c>
      <c r="CL550" s="122">
        <f>IF('Copy &amp; Paste Roster Report Here'!$A547=CL$7,IF('Copy &amp; Paste Roster Report Here'!$M547="RH",1,0),0)</f>
        <v>0</v>
      </c>
      <c r="CM550" s="122">
        <f>IF('Copy &amp; Paste Roster Report Here'!$A547=CM$7,IF('Copy &amp; Paste Roster Report Here'!$M547="RH",1,0),0)</f>
        <v>0</v>
      </c>
      <c r="CN550" s="122">
        <f>IF('Copy &amp; Paste Roster Report Here'!$A547=CN$7,IF('Copy &amp; Paste Roster Report Here'!$M547="RH",1,0),0)</f>
        <v>0</v>
      </c>
      <c r="CO550" s="122">
        <f>IF('Copy &amp; Paste Roster Report Here'!$A547=CO$7,IF('Copy &amp; Paste Roster Report Here'!$M547="RH",1,0),0)</f>
        <v>0</v>
      </c>
      <c r="CP550" s="122">
        <f>IF('Copy &amp; Paste Roster Report Here'!$A547=CP$7,IF('Copy &amp; Paste Roster Report Here'!$M547="RH",1,0),0)</f>
        <v>0</v>
      </c>
      <c r="CQ550" s="122">
        <f>IF('Copy &amp; Paste Roster Report Here'!$A547=CQ$7,IF('Copy &amp; Paste Roster Report Here'!$M547="RH",1,0),0)</f>
        <v>0</v>
      </c>
      <c r="CR550" s="73">
        <f t="shared" si="134"/>
        <v>0</v>
      </c>
      <c r="CS550" s="123">
        <f>IF('Copy &amp; Paste Roster Report Here'!$A547=CS$7,IF('Copy &amp; Paste Roster Report Here'!$M547="QT",1,0),0)</f>
        <v>0</v>
      </c>
      <c r="CT550" s="123">
        <f>IF('Copy &amp; Paste Roster Report Here'!$A547=CT$7,IF('Copy &amp; Paste Roster Report Here'!$M547="QT",1,0),0)</f>
        <v>0</v>
      </c>
      <c r="CU550" s="123">
        <f>IF('Copy &amp; Paste Roster Report Here'!$A547=CU$7,IF('Copy &amp; Paste Roster Report Here'!$M547="QT",1,0),0)</f>
        <v>0</v>
      </c>
      <c r="CV550" s="123">
        <f>IF('Copy &amp; Paste Roster Report Here'!$A547=CV$7,IF('Copy &amp; Paste Roster Report Here'!$M547="QT",1,0),0)</f>
        <v>0</v>
      </c>
      <c r="CW550" s="123">
        <f>IF('Copy &amp; Paste Roster Report Here'!$A547=CW$7,IF('Copy &amp; Paste Roster Report Here'!$M547="QT",1,0),0)</f>
        <v>0</v>
      </c>
      <c r="CX550" s="123">
        <f>IF('Copy &amp; Paste Roster Report Here'!$A547=CX$7,IF('Copy &amp; Paste Roster Report Here'!$M547="QT",1,0),0)</f>
        <v>0</v>
      </c>
      <c r="CY550" s="123">
        <f>IF('Copy &amp; Paste Roster Report Here'!$A547=CY$7,IF('Copy &amp; Paste Roster Report Here'!$M547="QT",1,0),0)</f>
        <v>0</v>
      </c>
      <c r="CZ550" s="123">
        <f>IF('Copy &amp; Paste Roster Report Here'!$A547=CZ$7,IF('Copy &amp; Paste Roster Report Here'!$M547="QT",1,0),0)</f>
        <v>0</v>
      </c>
      <c r="DA550" s="123">
        <f>IF('Copy &amp; Paste Roster Report Here'!$A547=DA$7,IF('Copy &amp; Paste Roster Report Here'!$M547="QT",1,0),0)</f>
        <v>0</v>
      </c>
      <c r="DB550" s="123">
        <f>IF('Copy &amp; Paste Roster Report Here'!$A547=DB$7,IF('Copy &amp; Paste Roster Report Here'!$M547="QT",1,0),0)</f>
        <v>0</v>
      </c>
      <c r="DC550" s="123">
        <f>IF('Copy &amp; Paste Roster Report Here'!$A547=DC$7,IF('Copy &amp; Paste Roster Report Here'!$M547="QT",1,0),0)</f>
        <v>0</v>
      </c>
      <c r="DD550" s="73">
        <f t="shared" si="135"/>
        <v>0</v>
      </c>
      <c r="DE550" s="124">
        <f>IF('Copy &amp; Paste Roster Report Here'!$A547=DE$7,IF('Copy &amp; Paste Roster Report Here'!$M547="xxxxxxxxxxx",1,0),0)</f>
        <v>0</v>
      </c>
      <c r="DF550" s="124">
        <f>IF('Copy &amp; Paste Roster Report Here'!$A547=DF$7,IF('Copy &amp; Paste Roster Report Here'!$M547="xxxxxxxxxxx",1,0),0)</f>
        <v>0</v>
      </c>
      <c r="DG550" s="124">
        <f>IF('Copy &amp; Paste Roster Report Here'!$A547=DG$7,IF('Copy &amp; Paste Roster Report Here'!$M547="xxxxxxxxxxx",1,0),0)</f>
        <v>0</v>
      </c>
      <c r="DH550" s="124">
        <f>IF('Copy &amp; Paste Roster Report Here'!$A547=DH$7,IF('Copy &amp; Paste Roster Report Here'!$M547="xxxxxxxxxxx",1,0),0)</f>
        <v>0</v>
      </c>
      <c r="DI550" s="124">
        <f>IF('Copy &amp; Paste Roster Report Here'!$A547=DI$7,IF('Copy &amp; Paste Roster Report Here'!$M547="xxxxxxxxxxx",1,0),0)</f>
        <v>0</v>
      </c>
      <c r="DJ550" s="124">
        <f>IF('Copy &amp; Paste Roster Report Here'!$A547=DJ$7,IF('Copy &amp; Paste Roster Report Here'!$M547="xxxxxxxxxxx",1,0),0)</f>
        <v>0</v>
      </c>
      <c r="DK550" s="124">
        <f>IF('Copy &amp; Paste Roster Report Here'!$A547=DK$7,IF('Copy &amp; Paste Roster Report Here'!$M547="xxxxxxxxxxx",1,0),0)</f>
        <v>0</v>
      </c>
      <c r="DL550" s="124">
        <f>IF('Copy &amp; Paste Roster Report Here'!$A547=DL$7,IF('Copy &amp; Paste Roster Report Here'!$M547="xxxxxxxxxxx",1,0),0)</f>
        <v>0</v>
      </c>
      <c r="DM550" s="124">
        <f>IF('Copy &amp; Paste Roster Report Here'!$A547=DM$7,IF('Copy &amp; Paste Roster Report Here'!$M547="xxxxxxxxxxx",1,0),0)</f>
        <v>0</v>
      </c>
      <c r="DN550" s="124">
        <f>IF('Copy &amp; Paste Roster Report Here'!$A547=DN$7,IF('Copy &amp; Paste Roster Report Here'!$M547="xxxxxxxxxxx",1,0),0)</f>
        <v>0</v>
      </c>
      <c r="DO550" s="124">
        <f>IF('Copy &amp; Paste Roster Report Here'!$A547=DO$7,IF('Copy &amp; Paste Roster Report Here'!$M547="xxxxxxxxxxx",1,0),0)</f>
        <v>0</v>
      </c>
      <c r="DP550" s="125">
        <f t="shared" si="136"/>
        <v>0</v>
      </c>
      <c r="DQ550" s="126">
        <f t="shared" si="137"/>
        <v>0</v>
      </c>
    </row>
    <row r="551" spans="1:121" x14ac:dyDescent="0.25">
      <c r="A551" s="111">
        <f t="shared" si="123"/>
        <v>0</v>
      </c>
      <c r="B551" s="111">
        <f t="shared" si="124"/>
        <v>0</v>
      </c>
      <c r="C551" s="112">
        <f>+('Copy &amp; Paste Roster Report Here'!$P548-'Copy &amp; Paste Roster Report Here'!$O548)/30</f>
        <v>0</v>
      </c>
      <c r="D551" s="112">
        <f>+('Copy &amp; Paste Roster Report Here'!$P548-'Copy &amp; Paste Roster Report Here'!$O548)</f>
        <v>0</v>
      </c>
      <c r="E551" s="111">
        <f>'Copy &amp; Paste Roster Report Here'!N548</f>
        <v>0</v>
      </c>
      <c r="F551" s="111" t="str">
        <f t="shared" si="125"/>
        <v>N</v>
      </c>
      <c r="G551" s="111">
        <f>'Copy &amp; Paste Roster Report Here'!R548</f>
        <v>0</v>
      </c>
      <c r="H551" s="113">
        <f t="shared" si="126"/>
        <v>0</v>
      </c>
      <c r="I551" s="112">
        <f>IF(F551="N",$F$5-'Copy &amp; Paste Roster Report Here'!O548,+'Copy &amp; Paste Roster Report Here'!Q548-'Copy &amp; Paste Roster Report Here'!O548)</f>
        <v>0</v>
      </c>
      <c r="J551" s="114">
        <f t="shared" si="127"/>
        <v>0</v>
      </c>
      <c r="K551" s="114">
        <f t="shared" si="128"/>
        <v>0</v>
      </c>
      <c r="L551" s="115">
        <f>'Copy &amp; Paste Roster Report Here'!F548</f>
        <v>0</v>
      </c>
      <c r="M551" s="116">
        <f t="shared" si="129"/>
        <v>0</v>
      </c>
      <c r="N551" s="117">
        <f>IF('Copy &amp; Paste Roster Report Here'!$A548='Analytical Tests'!N$7,IF($F551="Y",+$H551*N$6,0),0)</f>
        <v>0</v>
      </c>
      <c r="O551" s="117">
        <f>IF('Copy &amp; Paste Roster Report Here'!$A548='Analytical Tests'!O$7,IF($F551="Y",+$H551*O$6,0),0)</f>
        <v>0</v>
      </c>
      <c r="P551" s="117">
        <f>IF('Copy &amp; Paste Roster Report Here'!$A548='Analytical Tests'!P$7,IF($F551="Y",+$H551*P$6,0),0)</f>
        <v>0</v>
      </c>
      <c r="Q551" s="117">
        <f>IF('Copy &amp; Paste Roster Report Here'!$A548='Analytical Tests'!Q$7,IF($F551="Y",+$H551*Q$6,0),0)</f>
        <v>0</v>
      </c>
      <c r="R551" s="117">
        <f>IF('Copy &amp; Paste Roster Report Here'!$A548='Analytical Tests'!R$7,IF($F551="Y",+$H551*R$6,0),0)</f>
        <v>0</v>
      </c>
      <c r="S551" s="117">
        <f>IF('Copy &amp; Paste Roster Report Here'!$A548='Analytical Tests'!S$7,IF($F551="Y",+$H551*S$6,0),0)</f>
        <v>0</v>
      </c>
      <c r="T551" s="117">
        <f>IF('Copy &amp; Paste Roster Report Here'!$A548='Analytical Tests'!T$7,IF($F551="Y",+$H551*T$6,0),0)</f>
        <v>0</v>
      </c>
      <c r="U551" s="117">
        <f>IF('Copy &amp; Paste Roster Report Here'!$A548='Analytical Tests'!U$7,IF($F551="Y",+$H551*U$6,0),0)</f>
        <v>0</v>
      </c>
      <c r="V551" s="117">
        <f>IF('Copy &amp; Paste Roster Report Here'!$A548='Analytical Tests'!V$7,IF($F551="Y",+$H551*V$6,0),0)</f>
        <v>0</v>
      </c>
      <c r="W551" s="117">
        <f>IF('Copy &amp; Paste Roster Report Here'!$A548='Analytical Tests'!W$7,IF($F551="Y",+$H551*W$6,0),0)</f>
        <v>0</v>
      </c>
      <c r="X551" s="117">
        <f>IF('Copy &amp; Paste Roster Report Here'!$A548='Analytical Tests'!X$7,IF($F551="Y",+$H551*X$6,0),0)</f>
        <v>0</v>
      </c>
      <c r="Y551" s="117" t="b">
        <f>IF('Copy &amp; Paste Roster Report Here'!$A548='Analytical Tests'!Y$7,IF($F551="N",IF($J551&gt;=$C551,Y$6,+($I551/$D551)*Y$6),0))</f>
        <v>0</v>
      </c>
      <c r="Z551" s="117" t="b">
        <f>IF('Copy &amp; Paste Roster Report Here'!$A548='Analytical Tests'!Z$7,IF($F551="N",IF($J551&gt;=$C551,Z$6,+($I551/$D551)*Z$6),0))</f>
        <v>0</v>
      </c>
      <c r="AA551" s="117" t="b">
        <f>IF('Copy &amp; Paste Roster Report Here'!$A548='Analytical Tests'!AA$7,IF($F551="N",IF($J551&gt;=$C551,AA$6,+($I551/$D551)*AA$6),0))</f>
        <v>0</v>
      </c>
      <c r="AB551" s="117" t="b">
        <f>IF('Copy &amp; Paste Roster Report Here'!$A548='Analytical Tests'!AB$7,IF($F551="N",IF($J551&gt;=$C551,AB$6,+($I551/$D551)*AB$6),0))</f>
        <v>0</v>
      </c>
      <c r="AC551" s="117" t="b">
        <f>IF('Copy &amp; Paste Roster Report Here'!$A548='Analytical Tests'!AC$7,IF($F551="N",IF($J551&gt;=$C551,AC$6,+($I551/$D551)*AC$6),0))</f>
        <v>0</v>
      </c>
      <c r="AD551" s="117" t="b">
        <f>IF('Copy &amp; Paste Roster Report Here'!$A548='Analytical Tests'!AD$7,IF($F551="N",IF($J551&gt;=$C551,AD$6,+($I551/$D551)*AD$6),0))</f>
        <v>0</v>
      </c>
      <c r="AE551" s="117" t="b">
        <f>IF('Copy &amp; Paste Roster Report Here'!$A548='Analytical Tests'!AE$7,IF($F551="N",IF($J551&gt;=$C551,AE$6,+($I551/$D551)*AE$6),0))</f>
        <v>0</v>
      </c>
      <c r="AF551" s="117" t="b">
        <f>IF('Copy &amp; Paste Roster Report Here'!$A548='Analytical Tests'!AF$7,IF($F551="N",IF($J551&gt;=$C551,AF$6,+($I551/$D551)*AF$6),0))</f>
        <v>0</v>
      </c>
      <c r="AG551" s="117" t="b">
        <f>IF('Copy &amp; Paste Roster Report Here'!$A548='Analytical Tests'!AG$7,IF($F551="N",IF($J551&gt;=$C551,AG$6,+($I551/$D551)*AG$6),0))</f>
        <v>0</v>
      </c>
      <c r="AH551" s="117" t="b">
        <f>IF('Copy &amp; Paste Roster Report Here'!$A548='Analytical Tests'!AH$7,IF($F551="N",IF($J551&gt;=$C551,AH$6,+($I551/$D551)*AH$6),0))</f>
        <v>0</v>
      </c>
      <c r="AI551" s="117" t="b">
        <f>IF('Copy &amp; Paste Roster Report Here'!$A548='Analytical Tests'!AI$7,IF($F551="N",IF($J551&gt;=$C551,AI$6,+($I551/$D551)*AI$6),0))</f>
        <v>0</v>
      </c>
      <c r="AJ551" s="79"/>
      <c r="AK551" s="118">
        <f>IF('Copy &amp; Paste Roster Report Here'!$A548=AK$7,IF('Copy &amp; Paste Roster Report Here'!$M548="FT",1,0),0)</f>
        <v>0</v>
      </c>
      <c r="AL551" s="118">
        <f>IF('Copy &amp; Paste Roster Report Here'!$A548=AL$7,IF('Copy &amp; Paste Roster Report Here'!$M548="FT",1,0),0)</f>
        <v>0</v>
      </c>
      <c r="AM551" s="118">
        <f>IF('Copy &amp; Paste Roster Report Here'!$A548=AM$7,IF('Copy &amp; Paste Roster Report Here'!$M548="FT",1,0),0)</f>
        <v>0</v>
      </c>
      <c r="AN551" s="118">
        <f>IF('Copy &amp; Paste Roster Report Here'!$A548=AN$7,IF('Copy &amp; Paste Roster Report Here'!$M548="FT",1,0),0)</f>
        <v>0</v>
      </c>
      <c r="AO551" s="118">
        <f>IF('Copy &amp; Paste Roster Report Here'!$A548=AO$7,IF('Copy &amp; Paste Roster Report Here'!$M548="FT",1,0),0)</f>
        <v>0</v>
      </c>
      <c r="AP551" s="118">
        <f>IF('Copy &amp; Paste Roster Report Here'!$A548=AP$7,IF('Copy &amp; Paste Roster Report Here'!$M548="FT",1,0),0)</f>
        <v>0</v>
      </c>
      <c r="AQ551" s="118">
        <f>IF('Copy &amp; Paste Roster Report Here'!$A548=AQ$7,IF('Copy &amp; Paste Roster Report Here'!$M548="FT",1,0),0)</f>
        <v>0</v>
      </c>
      <c r="AR551" s="118">
        <f>IF('Copy &amp; Paste Roster Report Here'!$A548=AR$7,IF('Copy &amp; Paste Roster Report Here'!$M548="FT",1,0),0)</f>
        <v>0</v>
      </c>
      <c r="AS551" s="118">
        <f>IF('Copy &amp; Paste Roster Report Here'!$A548=AS$7,IF('Copy &amp; Paste Roster Report Here'!$M548="FT",1,0),0)</f>
        <v>0</v>
      </c>
      <c r="AT551" s="118">
        <f>IF('Copy &amp; Paste Roster Report Here'!$A548=AT$7,IF('Copy &amp; Paste Roster Report Here'!$M548="FT",1,0),0)</f>
        <v>0</v>
      </c>
      <c r="AU551" s="118">
        <f>IF('Copy &amp; Paste Roster Report Here'!$A548=AU$7,IF('Copy &amp; Paste Roster Report Here'!$M548="FT",1,0),0)</f>
        <v>0</v>
      </c>
      <c r="AV551" s="73">
        <f t="shared" si="130"/>
        <v>0</v>
      </c>
      <c r="AW551" s="119">
        <f>IF('Copy &amp; Paste Roster Report Here'!$A548=AW$7,IF('Copy &amp; Paste Roster Report Here'!$M548="HT",1,0),0)</f>
        <v>0</v>
      </c>
      <c r="AX551" s="119">
        <f>IF('Copy &amp; Paste Roster Report Here'!$A548=AX$7,IF('Copy &amp; Paste Roster Report Here'!$M548="HT",1,0),0)</f>
        <v>0</v>
      </c>
      <c r="AY551" s="119">
        <f>IF('Copy &amp; Paste Roster Report Here'!$A548=AY$7,IF('Copy &amp; Paste Roster Report Here'!$M548="HT",1,0),0)</f>
        <v>0</v>
      </c>
      <c r="AZ551" s="119">
        <f>IF('Copy &amp; Paste Roster Report Here'!$A548=AZ$7,IF('Copy &amp; Paste Roster Report Here'!$M548="HT",1,0),0)</f>
        <v>0</v>
      </c>
      <c r="BA551" s="119">
        <f>IF('Copy &amp; Paste Roster Report Here'!$A548=BA$7,IF('Copy &amp; Paste Roster Report Here'!$M548="HT",1,0),0)</f>
        <v>0</v>
      </c>
      <c r="BB551" s="119">
        <f>IF('Copy &amp; Paste Roster Report Here'!$A548=BB$7,IF('Copy &amp; Paste Roster Report Here'!$M548="HT",1,0),0)</f>
        <v>0</v>
      </c>
      <c r="BC551" s="119">
        <f>IF('Copy &amp; Paste Roster Report Here'!$A548=BC$7,IF('Copy &amp; Paste Roster Report Here'!$M548="HT",1,0),0)</f>
        <v>0</v>
      </c>
      <c r="BD551" s="119">
        <f>IF('Copy &amp; Paste Roster Report Here'!$A548=BD$7,IF('Copy &amp; Paste Roster Report Here'!$M548="HT",1,0),0)</f>
        <v>0</v>
      </c>
      <c r="BE551" s="119">
        <f>IF('Copy &amp; Paste Roster Report Here'!$A548=BE$7,IF('Copy &amp; Paste Roster Report Here'!$M548="HT",1,0),0)</f>
        <v>0</v>
      </c>
      <c r="BF551" s="119">
        <f>IF('Copy &amp; Paste Roster Report Here'!$A548=BF$7,IF('Copy &amp; Paste Roster Report Here'!$M548="HT",1,0),0)</f>
        <v>0</v>
      </c>
      <c r="BG551" s="119">
        <f>IF('Copy &amp; Paste Roster Report Here'!$A548=BG$7,IF('Copy &amp; Paste Roster Report Here'!$M548="HT",1,0),0)</f>
        <v>0</v>
      </c>
      <c r="BH551" s="73">
        <f t="shared" si="131"/>
        <v>0</v>
      </c>
      <c r="BI551" s="120">
        <f>IF('Copy &amp; Paste Roster Report Here'!$A548=BI$7,IF('Copy &amp; Paste Roster Report Here'!$M548="MT",1,0),0)</f>
        <v>0</v>
      </c>
      <c r="BJ551" s="120">
        <f>IF('Copy &amp; Paste Roster Report Here'!$A548=BJ$7,IF('Copy &amp; Paste Roster Report Here'!$M548="MT",1,0),0)</f>
        <v>0</v>
      </c>
      <c r="BK551" s="120">
        <f>IF('Copy &amp; Paste Roster Report Here'!$A548=BK$7,IF('Copy &amp; Paste Roster Report Here'!$M548="MT",1,0),0)</f>
        <v>0</v>
      </c>
      <c r="BL551" s="120">
        <f>IF('Copy &amp; Paste Roster Report Here'!$A548=BL$7,IF('Copy &amp; Paste Roster Report Here'!$M548="MT",1,0),0)</f>
        <v>0</v>
      </c>
      <c r="BM551" s="120">
        <f>IF('Copy &amp; Paste Roster Report Here'!$A548=BM$7,IF('Copy &amp; Paste Roster Report Here'!$M548="MT",1,0),0)</f>
        <v>0</v>
      </c>
      <c r="BN551" s="120">
        <f>IF('Copy &amp; Paste Roster Report Here'!$A548=BN$7,IF('Copy &amp; Paste Roster Report Here'!$M548="MT",1,0),0)</f>
        <v>0</v>
      </c>
      <c r="BO551" s="120">
        <f>IF('Copy &amp; Paste Roster Report Here'!$A548=BO$7,IF('Copy &amp; Paste Roster Report Here'!$M548="MT",1,0),0)</f>
        <v>0</v>
      </c>
      <c r="BP551" s="120">
        <f>IF('Copy &amp; Paste Roster Report Here'!$A548=BP$7,IF('Copy &amp; Paste Roster Report Here'!$M548="MT",1,0),0)</f>
        <v>0</v>
      </c>
      <c r="BQ551" s="120">
        <f>IF('Copy &amp; Paste Roster Report Here'!$A548=BQ$7,IF('Copy &amp; Paste Roster Report Here'!$M548="MT",1,0),0)</f>
        <v>0</v>
      </c>
      <c r="BR551" s="120">
        <f>IF('Copy &amp; Paste Roster Report Here'!$A548=BR$7,IF('Copy &amp; Paste Roster Report Here'!$M548="MT",1,0),0)</f>
        <v>0</v>
      </c>
      <c r="BS551" s="120">
        <f>IF('Copy &amp; Paste Roster Report Here'!$A548=BS$7,IF('Copy &amp; Paste Roster Report Here'!$M548="MT",1,0),0)</f>
        <v>0</v>
      </c>
      <c r="BT551" s="73">
        <f t="shared" si="132"/>
        <v>0</v>
      </c>
      <c r="BU551" s="121">
        <f>IF('Copy &amp; Paste Roster Report Here'!$A548=BU$7,IF('Copy &amp; Paste Roster Report Here'!$M548="fy",1,0),0)</f>
        <v>0</v>
      </c>
      <c r="BV551" s="121">
        <f>IF('Copy &amp; Paste Roster Report Here'!$A548=BV$7,IF('Copy &amp; Paste Roster Report Here'!$M548="fy",1,0),0)</f>
        <v>0</v>
      </c>
      <c r="BW551" s="121">
        <f>IF('Copy &amp; Paste Roster Report Here'!$A548=BW$7,IF('Copy &amp; Paste Roster Report Here'!$M548="fy",1,0),0)</f>
        <v>0</v>
      </c>
      <c r="BX551" s="121">
        <f>IF('Copy &amp; Paste Roster Report Here'!$A548=BX$7,IF('Copy &amp; Paste Roster Report Here'!$M548="fy",1,0),0)</f>
        <v>0</v>
      </c>
      <c r="BY551" s="121">
        <f>IF('Copy &amp; Paste Roster Report Here'!$A548=BY$7,IF('Copy &amp; Paste Roster Report Here'!$M548="fy",1,0),0)</f>
        <v>0</v>
      </c>
      <c r="BZ551" s="121">
        <f>IF('Copy &amp; Paste Roster Report Here'!$A548=BZ$7,IF('Copy &amp; Paste Roster Report Here'!$M548="fy",1,0),0)</f>
        <v>0</v>
      </c>
      <c r="CA551" s="121">
        <f>IF('Copy &amp; Paste Roster Report Here'!$A548=CA$7,IF('Copy &amp; Paste Roster Report Here'!$M548="fy",1,0),0)</f>
        <v>0</v>
      </c>
      <c r="CB551" s="121">
        <f>IF('Copy &amp; Paste Roster Report Here'!$A548=CB$7,IF('Copy &amp; Paste Roster Report Here'!$M548="fy",1,0),0)</f>
        <v>0</v>
      </c>
      <c r="CC551" s="121">
        <f>IF('Copy &amp; Paste Roster Report Here'!$A548=CC$7,IF('Copy &amp; Paste Roster Report Here'!$M548="fy",1,0),0)</f>
        <v>0</v>
      </c>
      <c r="CD551" s="121">
        <f>IF('Copy &amp; Paste Roster Report Here'!$A548=CD$7,IF('Copy &amp; Paste Roster Report Here'!$M548="fy",1,0),0)</f>
        <v>0</v>
      </c>
      <c r="CE551" s="121">
        <f>IF('Copy &amp; Paste Roster Report Here'!$A548=CE$7,IF('Copy &amp; Paste Roster Report Here'!$M548="fy",1,0),0)</f>
        <v>0</v>
      </c>
      <c r="CF551" s="73">
        <f t="shared" si="133"/>
        <v>0</v>
      </c>
      <c r="CG551" s="122">
        <f>IF('Copy &amp; Paste Roster Report Here'!$A548=CG$7,IF('Copy &amp; Paste Roster Report Here'!$M548="RH",1,0),0)</f>
        <v>0</v>
      </c>
      <c r="CH551" s="122">
        <f>IF('Copy &amp; Paste Roster Report Here'!$A548=CH$7,IF('Copy &amp; Paste Roster Report Here'!$M548="RH",1,0),0)</f>
        <v>0</v>
      </c>
      <c r="CI551" s="122">
        <f>IF('Copy &amp; Paste Roster Report Here'!$A548=CI$7,IF('Copy &amp; Paste Roster Report Here'!$M548="RH",1,0),0)</f>
        <v>0</v>
      </c>
      <c r="CJ551" s="122">
        <f>IF('Copy &amp; Paste Roster Report Here'!$A548=CJ$7,IF('Copy &amp; Paste Roster Report Here'!$M548="RH",1,0),0)</f>
        <v>0</v>
      </c>
      <c r="CK551" s="122">
        <f>IF('Copy &amp; Paste Roster Report Here'!$A548=CK$7,IF('Copy &amp; Paste Roster Report Here'!$M548="RH",1,0),0)</f>
        <v>0</v>
      </c>
      <c r="CL551" s="122">
        <f>IF('Copy &amp; Paste Roster Report Here'!$A548=CL$7,IF('Copy &amp; Paste Roster Report Here'!$M548="RH",1,0),0)</f>
        <v>0</v>
      </c>
      <c r="CM551" s="122">
        <f>IF('Copy &amp; Paste Roster Report Here'!$A548=CM$7,IF('Copy &amp; Paste Roster Report Here'!$M548="RH",1,0),0)</f>
        <v>0</v>
      </c>
      <c r="CN551" s="122">
        <f>IF('Copy &amp; Paste Roster Report Here'!$A548=CN$7,IF('Copy &amp; Paste Roster Report Here'!$M548="RH",1,0),0)</f>
        <v>0</v>
      </c>
      <c r="CO551" s="122">
        <f>IF('Copy &amp; Paste Roster Report Here'!$A548=CO$7,IF('Copy &amp; Paste Roster Report Here'!$M548="RH",1,0),0)</f>
        <v>0</v>
      </c>
      <c r="CP551" s="122">
        <f>IF('Copy &amp; Paste Roster Report Here'!$A548=CP$7,IF('Copy &amp; Paste Roster Report Here'!$M548="RH",1,0),0)</f>
        <v>0</v>
      </c>
      <c r="CQ551" s="122">
        <f>IF('Copy &amp; Paste Roster Report Here'!$A548=CQ$7,IF('Copy &amp; Paste Roster Report Here'!$M548="RH",1,0),0)</f>
        <v>0</v>
      </c>
      <c r="CR551" s="73">
        <f t="shared" si="134"/>
        <v>0</v>
      </c>
      <c r="CS551" s="123">
        <f>IF('Copy &amp; Paste Roster Report Here'!$A548=CS$7,IF('Copy &amp; Paste Roster Report Here'!$M548="QT",1,0),0)</f>
        <v>0</v>
      </c>
      <c r="CT551" s="123">
        <f>IF('Copy &amp; Paste Roster Report Here'!$A548=CT$7,IF('Copy &amp; Paste Roster Report Here'!$M548="QT",1,0),0)</f>
        <v>0</v>
      </c>
      <c r="CU551" s="123">
        <f>IF('Copy &amp; Paste Roster Report Here'!$A548=CU$7,IF('Copy &amp; Paste Roster Report Here'!$M548="QT",1,0),0)</f>
        <v>0</v>
      </c>
      <c r="CV551" s="123">
        <f>IF('Copy &amp; Paste Roster Report Here'!$A548=CV$7,IF('Copy &amp; Paste Roster Report Here'!$M548="QT",1,0),0)</f>
        <v>0</v>
      </c>
      <c r="CW551" s="123">
        <f>IF('Copy &amp; Paste Roster Report Here'!$A548=CW$7,IF('Copy &amp; Paste Roster Report Here'!$M548="QT",1,0),0)</f>
        <v>0</v>
      </c>
      <c r="CX551" s="123">
        <f>IF('Copy &amp; Paste Roster Report Here'!$A548=CX$7,IF('Copy &amp; Paste Roster Report Here'!$M548="QT",1,0),0)</f>
        <v>0</v>
      </c>
      <c r="CY551" s="123">
        <f>IF('Copy &amp; Paste Roster Report Here'!$A548=CY$7,IF('Copy &amp; Paste Roster Report Here'!$M548="QT",1,0),0)</f>
        <v>0</v>
      </c>
      <c r="CZ551" s="123">
        <f>IF('Copy &amp; Paste Roster Report Here'!$A548=CZ$7,IF('Copy &amp; Paste Roster Report Here'!$M548="QT",1,0),0)</f>
        <v>0</v>
      </c>
      <c r="DA551" s="123">
        <f>IF('Copy &amp; Paste Roster Report Here'!$A548=DA$7,IF('Copy &amp; Paste Roster Report Here'!$M548="QT",1,0),0)</f>
        <v>0</v>
      </c>
      <c r="DB551" s="123">
        <f>IF('Copy &amp; Paste Roster Report Here'!$A548=DB$7,IF('Copy &amp; Paste Roster Report Here'!$M548="QT",1,0),0)</f>
        <v>0</v>
      </c>
      <c r="DC551" s="123">
        <f>IF('Copy &amp; Paste Roster Report Here'!$A548=DC$7,IF('Copy &amp; Paste Roster Report Here'!$M548="QT",1,0),0)</f>
        <v>0</v>
      </c>
      <c r="DD551" s="73">
        <f t="shared" si="135"/>
        <v>0</v>
      </c>
      <c r="DE551" s="124">
        <f>IF('Copy &amp; Paste Roster Report Here'!$A548=DE$7,IF('Copy &amp; Paste Roster Report Here'!$M548="xxxxxxxxxxx",1,0),0)</f>
        <v>0</v>
      </c>
      <c r="DF551" s="124">
        <f>IF('Copy &amp; Paste Roster Report Here'!$A548=DF$7,IF('Copy &amp; Paste Roster Report Here'!$M548="xxxxxxxxxxx",1,0),0)</f>
        <v>0</v>
      </c>
      <c r="DG551" s="124">
        <f>IF('Copy &amp; Paste Roster Report Here'!$A548=DG$7,IF('Copy &amp; Paste Roster Report Here'!$M548="xxxxxxxxxxx",1,0),0)</f>
        <v>0</v>
      </c>
      <c r="DH551" s="124">
        <f>IF('Copy &amp; Paste Roster Report Here'!$A548=DH$7,IF('Copy &amp; Paste Roster Report Here'!$M548="xxxxxxxxxxx",1,0),0)</f>
        <v>0</v>
      </c>
      <c r="DI551" s="124">
        <f>IF('Copy &amp; Paste Roster Report Here'!$A548=DI$7,IF('Copy &amp; Paste Roster Report Here'!$M548="xxxxxxxxxxx",1,0),0)</f>
        <v>0</v>
      </c>
      <c r="DJ551" s="124">
        <f>IF('Copy &amp; Paste Roster Report Here'!$A548=DJ$7,IF('Copy &amp; Paste Roster Report Here'!$M548="xxxxxxxxxxx",1,0),0)</f>
        <v>0</v>
      </c>
      <c r="DK551" s="124">
        <f>IF('Copy &amp; Paste Roster Report Here'!$A548=DK$7,IF('Copy &amp; Paste Roster Report Here'!$M548="xxxxxxxxxxx",1,0),0)</f>
        <v>0</v>
      </c>
      <c r="DL551" s="124">
        <f>IF('Copy &amp; Paste Roster Report Here'!$A548=DL$7,IF('Copy &amp; Paste Roster Report Here'!$M548="xxxxxxxxxxx",1,0),0)</f>
        <v>0</v>
      </c>
      <c r="DM551" s="124">
        <f>IF('Copy &amp; Paste Roster Report Here'!$A548=DM$7,IF('Copy &amp; Paste Roster Report Here'!$M548="xxxxxxxxxxx",1,0),0)</f>
        <v>0</v>
      </c>
      <c r="DN551" s="124">
        <f>IF('Copy &amp; Paste Roster Report Here'!$A548=DN$7,IF('Copy &amp; Paste Roster Report Here'!$M548="xxxxxxxxxxx",1,0),0)</f>
        <v>0</v>
      </c>
      <c r="DO551" s="124">
        <f>IF('Copy &amp; Paste Roster Report Here'!$A548=DO$7,IF('Copy &amp; Paste Roster Report Here'!$M548="xxxxxxxxxxx",1,0),0)</f>
        <v>0</v>
      </c>
      <c r="DP551" s="125">
        <f t="shared" si="136"/>
        <v>0</v>
      </c>
      <c r="DQ551" s="126">
        <f t="shared" si="137"/>
        <v>0</v>
      </c>
    </row>
    <row r="552" spans="1:121" x14ac:dyDescent="0.25">
      <c r="A552" s="111">
        <f t="shared" si="123"/>
        <v>0</v>
      </c>
      <c r="B552" s="111">
        <f t="shared" si="124"/>
        <v>0</v>
      </c>
      <c r="C552" s="112">
        <f>+('Copy &amp; Paste Roster Report Here'!$P549-'Copy &amp; Paste Roster Report Here'!$O549)/30</f>
        <v>0</v>
      </c>
      <c r="D552" s="112">
        <f>+('Copy &amp; Paste Roster Report Here'!$P549-'Copy &amp; Paste Roster Report Here'!$O549)</f>
        <v>0</v>
      </c>
      <c r="E552" s="111">
        <f>'Copy &amp; Paste Roster Report Here'!N549</f>
        <v>0</v>
      </c>
      <c r="F552" s="111" t="str">
        <f t="shared" si="125"/>
        <v>N</v>
      </c>
      <c r="G552" s="111">
        <f>'Copy &amp; Paste Roster Report Here'!R549</f>
        <v>0</v>
      </c>
      <c r="H552" s="113">
        <f t="shared" si="126"/>
        <v>0</v>
      </c>
      <c r="I552" s="112">
        <f>IF(F552="N",$F$5-'Copy &amp; Paste Roster Report Here'!O549,+'Copy &amp; Paste Roster Report Here'!Q549-'Copy &amp; Paste Roster Report Here'!O549)</f>
        <v>0</v>
      </c>
      <c r="J552" s="114">
        <f t="shared" si="127"/>
        <v>0</v>
      </c>
      <c r="K552" s="114">
        <f t="shared" si="128"/>
        <v>0</v>
      </c>
      <c r="L552" s="115">
        <f>'Copy &amp; Paste Roster Report Here'!F549</f>
        <v>0</v>
      </c>
      <c r="M552" s="116">
        <f t="shared" si="129"/>
        <v>0</v>
      </c>
      <c r="N552" s="117">
        <f>IF('Copy &amp; Paste Roster Report Here'!$A549='Analytical Tests'!N$7,IF($F552="Y",+$H552*N$6,0),0)</f>
        <v>0</v>
      </c>
      <c r="O552" s="117">
        <f>IF('Copy &amp; Paste Roster Report Here'!$A549='Analytical Tests'!O$7,IF($F552="Y",+$H552*O$6,0),0)</f>
        <v>0</v>
      </c>
      <c r="P552" s="117">
        <f>IF('Copy &amp; Paste Roster Report Here'!$A549='Analytical Tests'!P$7,IF($F552="Y",+$H552*P$6,0),0)</f>
        <v>0</v>
      </c>
      <c r="Q552" s="117">
        <f>IF('Copy &amp; Paste Roster Report Here'!$A549='Analytical Tests'!Q$7,IF($F552="Y",+$H552*Q$6,0),0)</f>
        <v>0</v>
      </c>
      <c r="R552" s="117">
        <f>IF('Copy &amp; Paste Roster Report Here'!$A549='Analytical Tests'!R$7,IF($F552="Y",+$H552*R$6,0),0)</f>
        <v>0</v>
      </c>
      <c r="S552" s="117">
        <f>IF('Copy &amp; Paste Roster Report Here'!$A549='Analytical Tests'!S$7,IF($F552="Y",+$H552*S$6,0),0)</f>
        <v>0</v>
      </c>
      <c r="T552" s="117">
        <f>IF('Copy &amp; Paste Roster Report Here'!$A549='Analytical Tests'!T$7,IF($F552="Y",+$H552*T$6,0),0)</f>
        <v>0</v>
      </c>
      <c r="U552" s="117">
        <f>IF('Copy &amp; Paste Roster Report Here'!$A549='Analytical Tests'!U$7,IF($F552="Y",+$H552*U$6,0),0)</f>
        <v>0</v>
      </c>
      <c r="V552" s="117">
        <f>IF('Copy &amp; Paste Roster Report Here'!$A549='Analytical Tests'!V$7,IF($F552="Y",+$H552*V$6,0),0)</f>
        <v>0</v>
      </c>
      <c r="W552" s="117">
        <f>IF('Copy &amp; Paste Roster Report Here'!$A549='Analytical Tests'!W$7,IF($F552="Y",+$H552*W$6,0),0)</f>
        <v>0</v>
      </c>
      <c r="X552" s="117">
        <f>IF('Copy &amp; Paste Roster Report Here'!$A549='Analytical Tests'!X$7,IF($F552="Y",+$H552*X$6,0),0)</f>
        <v>0</v>
      </c>
      <c r="Y552" s="117" t="b">
        <f>IF('Copy &amp; Paste Roster Report Here'!$A549='Analytical Tests'!Y$7,IF($F552="N",IF($J552&gt;=$C552,Y$6,+($I552/$D552)*Y$6),0))</f>
        <v>0</v>
      </c>
      <c r="Z552" s="117" t="b">
        <f>IF('Copy &amp; Paste Roster Report Here'!$A549='Analytical Tests'!Z$7,IF($F552="N",IF($J552&gt;=$C552,Z$6,+($I552/$D552)*Z$6),0))</f>
        <v>0</v>
      </c>
      <c r="AA552" s="117" t="b">
        <f>IF('Copy &amp; Paste Roster Report Here'!$A549='Analytical Tests'!AA$7,IF($F552="N",IF($J552&gt;=$C552,AA$6,+($I552/$D552)*AA$6),0))</f>
        <v>0</v>
      </c>
      <c r="AB552" s="117" t="b">
        <f>IF('Copy &amp; Paste Roster Report Here'!$A549='Analytical Tests'!AB$7,IF($F552="N",IF($J552&gt;=$C552,AB$6,+($I552/$D552)*AB$6),0))</f>
        <v>0</v>
      </c>
      <c r="AC552" s="117" t="b">
        <f>IF('Copy &amp; Paste Roster Report Here'!$A549='Analytical Tests'!AC$7,IF($F552="N",IF($J552&gt;=$C552,AC$6,+($I552/$D552)*AC$6),0))</f>
        <v>0</v>
      </c>
      <c r="AD552" s="117" t="b">
        <f>IF('Copy &amp; Paste Roster Report Here'!$A549='Analytical Tests'!AD$7,IF($F552="N",IF($J552&gt;=$C552,AD$6,+($I552/$D552)*AD$6),0))</f>
        <v>0</v>
      </c>
      <c r="AE552" s="117" t="b">
        <f>IF('Copy &amp; Paste Roster Report Here'!$A549='Analytical Tests'!AE$7,IF($F552="N",IF($J552&gt;=$C552,AE$6,+($I552/$D552)*AE$6),0))</f>
        <v>0</v>
      </c>
      <c r="AF552" s="117" t="b">
        <f>IF('Copy &amp; Paste Roster Report Here'!$A549='Analytical Tests'!AF$7,IF($F552="N",IF($J552&gt;=$C552,AF$6,+($I552/$D552)*AF$6),0))</f>
        <v>0</v>
      </c>
      <c r="AG552" s="117" t="b">
        <f>IF('Copy &amp; Paste Roster Report Here'!$A549='Analytical Tests'!AG$7,IF($F552="N",IF($J552&gt;=$C552,AG$6,+($I552/$D552)*AG$6),0))</f>
        <v>0</v>
      </c>
      <c r="AH552" s="117" t="b">
        <f>IF('Copy &amp; Paste Roster Report Here'!$A549='Analytical Tests'!AH$7,IF($F552="N",IF($J552&gt;=$C552,AH$6,+($I552/$D552)*AH$6),0))</f>
        <v>0</v>
      </c>
      <c r="AI552" s="117" t="b">
        <f>IF('Copy &amp; Paste Roster Report Here'!$A549='Analytical Tests'!AI$7,IF($F552="N",IF($J552&gt;=$C552,AI$6,+($I552/$D552)*AI$6),0))</f>
        <v>0</v>
      </c>
      <c r="AJ552" s="79"/>
      <c r="AK552" s="118">
        <f>IF('Copy &amp; Paste Roster Report Here'!$A549=AK$7,IF('Copy &amp; Paste Roster Report Here'!$M549="FT",1,0),0)</f>
        <v>0</v>
      </c>
      <c r="AL552" s="118">
        <f>IF('Copy &amp; Paste Roster Report Here'!$A549=AL$7,IF('Copy &amp; Paste Roster Report Here'!$M549="FT",1,0),0)</f>
        <v>0</v>
      </c>
      <c r="AM552" s="118">
        <f>IF('Copy &amp; Paste Roster Report Here'!$A549=AM$7,IF('Copy &amp; Paste Roster Report Here'!$M549="FT",1,0),0)</f>
        <v>0</v>
      </c>
      <c r="AN552" s="118">
        <f>IF('Copy &amp; Paste Roster Report Here'!$A549=AN$7,IF('Copy &amp; Paste Roster Report Here'!$M549="FT",1,0),0)</f>
        <v>0</v>
      </c>
      <c r="AO552" s="118">
        <f>IF('Copy &amp; Paste Roster Report Here'!$A549=AO$7,IF('Copy &amp; Paste Roster Report Here'!$M549="FT",1,0),0)</f>
        <v>0</v>
      </c>
      <c r="AP552" s="118">
        <f>IF('Copy &amp; Paste Roster Report Here'!$A549=AP$7,IF('Copy &amp; Paste Roster Report Here'!$M549="FT",1,0),0)</f>
        <v>0</v>
      </c>
      <c r="AQ552" s="118">
        <f>IF('Copy &amp; Paste Roster Report Here'!$A549=AQ$7,IF('Copy &amp; Paste Roster Report Here'!$M549="FT",1,0),0)</f>
        <v>0</v>
      </c>
      <c r="AR552" s="118">
        <f>IF('Copy &amp; Paste Roster Report Here'!$A549=AR$7,IF('Copy &amp; Paste Roster Report Here'!$M549="FT",1,0),0)</f>
        <v>0</v>
      </c>
      <c r="AS552" s="118">
        <f>IF('Copy &amp; Paste Roster Report Here'!$A549=AS$7,IF('Copy &amp; Paste Roster Report Here'!$M549="FT",1,0),0)</f>
        <v>0</v>
      </c>
      <c r="AT552" s="118">
        <f>IF('Copy &amp; Paste Roster Report Here'!$A549=AT$7,IF('Copy &amp; Paste Roster Report Here'!$M549="FT",1,0),0)</f>
        <v>0</v>
      </c>
      <c r="AU552" s="118">
        <f>IF('Copy &amp; Paste Roster Report Here'!$A549=AU$7,IF('Copy &amp; Paste Roster Report Here'!$M549="FT",1,0),0)</f>
        <v>0</v>
      </c>
      <c r="AV552" s="73">
        <f t="shared" si="130"/>
        <v>0</v>
      </c>
      <c r="AW552" s="119">
        <f>IF('Copy &amp; Paste Roster Report Here'!$A549=AW$7,IF('Copy &amp; Paste Roster Report Here'!$M549="HT",1,0),0)</f>
        <v>0</v>
      </c>
      <c r="AX552" s="119">
        <f>IF('Copy &amp; Paste Roster Report Here'!$A549=AX$7,IF('Copy &amp; Paste Roster Report Here'!$M549="HT",1,0),0)</f>
        <v>0</v>
      </c>
      <c r="AY552" s="119">
        <f>IF('Copy &amp; Paste Roster Report Here'!$A549=AY$7,IF('Copy &amp; Paste Roster Report Here'!$M549="HT",1,0),0)</f>
        <v>0</v>
      </c>
      <c r="AZ552" s="119">
        <f>IF('Copy &amp; Paste Roster Report Here'!$A549=AZ$7,IF('Copy &amp; Paste Roster Report Here'!$M549="HT",1,0),0)</f>
        <v>0</v>
      </c>
      <c r="BA552" s="119">
        <f>IF('Copy &amp; Paste Roster Report Here'!$A549=BA$7,IF('Copy &amp; Paste Roster Report Here'!$M549="HT",1,0),0)</f>
        <v>0</v>
      </c>
      <c r="BB552" s="119">
        <f>IF('Copy &amp; Paste Roster Report Here'!$A549=BB$7,IF('Copy &amp; Paste Roster Report Here'!$M549="HT",1,0),0)</f>
        <v>0</v>
      </c>
      <c r="BC552" s="119">
        <f>IF('Copy &amp; Paste Roster Report Here'!$A549=BC$7,IF('Copy &amp; Paste Roster Report Here'!$M549="HT",1,0),0)</f>
        <v>0</v>
      </c>
      <c r="BD552" s="119">
        <f>IF('Copy &amp; Paste Roster Report Here'!$A549=BD$7,IF('Copy &amp; Paste Roster Report Here'!$M549="HT",1,0),0)</f>
        <v>0</v>
      </c>
      <c r="BE552" s="119">
        <f>IF('Copy &amp; Paste Roster Report Here'!$A549=BE$7,IF('Copy &amp; Paste Roster Report Here'!$M549="HT",1,0),0)</f>
        <v>0</v>
      </c>
      <c r="BF552" s="119">
        <f>IF('Copy &amp; Paste Roster Report Here'!$A549=BF$7,IF('Copy &amp; Paste Roster Report Here'!$M549="HT",1,0),0)</f>
        <v>0</v>
      </c>
      <c r="BG552" s="119">
        <f>IF('Copy &amp; Paste Roster Report Here'!$A549=BG$7,IF('Copy &amp; Paste Roster Report Here'!$M549="HT",1,0),0)</f>
        <v>0</v>
      </c>
      <c r="BH552" s="73">
        <f t="shared" si="131"/>
        <v>0</v>
      </c>
      <c r="BI552" s="120">
        <f>IF('Copy &amp; Paste Roster Report Here'!$A549=BI$7,IF('Copy &amp; Paste Roster Report Here'!$M549="MT",1,0),0)</f>
        <v>0</v>
      </c>
      <c r="BJ552" s="120">
        <f>IF('Copy &amp; Paste Roster Report Here'!$A549=BJ$7,IF('Copy &amp; Paste Roster Report Here'!$M549="MT",1,0),0)</f>
        <v>0</v>
      </c>
      <c r="BK552" s="120">
        <f>IF('Copy &amp; Paste Roster Report Here'!$A549=BK$7,IF('Copy &amp; Paste Roster Report Here'!$M549="MT",1,0),0)</f>
        <v>0</v>
      </c>
      <c r="BL552" s="120">
        <f>IF('Copy &amp; Paste Roster Report Here'!$A549=BL$7,IF('Copy &amp; Paste Roster Report Here'!$M549="MT",1,0),0)</f>
        <v>0</v>
      </c>
      <c r="BM552" s="120">
        <f>IF('Copy &amp; Paste Roster Report Here'!$A549=BM$7,IF('Copy &amp; Paste Roster Report Here'!$M549="MT",1,0),0)</f>
        <v>0</v>
      </c>
      <c r="BN552" s="120">
        <f>IF('Copy &amp; Paste Roster Report Here'!$A549=BN$7,IF('Copy &amp; Paste Roster Report Here'!$M549="MT",1,0),0)</f>
        <v>0</v>
      </c>
      <c r="BO552" s="120">
        <f>IF('Copy &amp; Paste Roster Report Here'!$A549=BO$7,IF('Copy &amp; Paste Roster Report Here'!$M549="MT",1,0),0)</f>
        <v>0</v>
      </c>
      <c r="BP552" s="120">
        <f>IF('Copy &amp; Paste Roster Report Here'!$A549=BP$7,IF('Copy &amp; Paste Roster Report Here'!$M549="MT",1,0),0)</f>
        <v>0</v>
      </c>
      <c r="BQ552" s="120">
        <f>IF('Copy &amp; Paste Roster Report Here'!$A549=BQ$7,IF('Copy &amp; Paste Roster Report Here'!$M549="MT",1,0),0)</f>
        <v>0</v>
      </c>
      <c r="BR552" s="120">
        <f>IF('Copy &amp; Paste Roster Report Here'!$A549=BR$7,IF('Copy &amp; Paste Roster Report Here'!$M549="MT",1,0),0)</f>
        <v>0</v>
      </c>
      <c r="BS552" s="120">
        <f>IF('Copy &amp; Paste Roster Report Here'!$A549=BS$7,IF('Copy &amp; Paste Roster Report Here'!$M549="MT",1,0),0)</f>
        <v>0</v>
      </c>
      <c r="BT552" s="73">
        <f t="shared" si="132"/>
        <v>0</v>
      </c>
      <c r="BU552" s="121">
        <f>IF('Copy &amp; Paste Roster Report Here'!$A549=BU$7,IF('Copy &amp; Paste Roster Report Here'!$M549="fy",1,0),0)</f>
        <v>0</v>
      </c>
      <c r="BV552" s="121">
        <f>IF('Copy &amp; Paste Roster Report Here'!$A549=BV$7,IF('Copy &amp; Paste Roster Report Here'!$M549="fy",1,0),0)</f>
        <v>0</v>
      </c>
      <c r="BW552" s="121">
        <f>IF('Copy &amp; Paste Roster Report Here'!$A549=BW$7,IF('Copy &amp; Paste Roster Report Here'!$M549="fy",1,0),0)</f>
        <v>0</v>
      </c>
      <c r="BX552" s="121">
        <f>IF('Copy &amp; Paste Roster Report Here'!$A549=BX$7,IF('Copy &amp; Paste Roster Report Here'!$M549="fy",1,0),0)</f>
        <v>0</v>
      </c>
      <c r="BY552" s="121">
        <f>IF('Copy &amp; Paste Roster Report Here'!$A549=BY$7,IF('Copy &amp; Paste Roster Report Here'!$M549="fy",1,0),0)</f>
        <v>0</v>
      </c>
      <c r="BZ552" s="121">
        <f>IF('Copy &amp; Paste Roster Report Here'!$A549=BZ$7,IF('Copy &amp; Paste Roster Report Here'!$M549="fy",1,0),0)</f>
        <v>0</v>
      </c>
      <c r="CA552" s="121">
        <f>IF('Copy &amp; Paste Roster Report Here'!$A549=CA$7,IF('Copy &amp; Paste Roster Report Here'!$M549="fy",1,0),0)</f>
        <v>0</v>
      </c>
      <c r="CB552" s="121">
        <f>IF('Copy &amp; Paste Roster Report Here'!$A549=CB$7,IF('Copy &amp; Paste Roster Report Here'!$M549="fy",1,0),0)</f>
        <v>0</v>
      </c>
      <c r="CC552" s="121">
        <f>IF('Copy &amp; Paste Roster Report Here'!$A549=CC$7,IF('Copy &amp; Paste Roster Report Here'!$M549="fy",1,0),0)</f>
        <v>0</v>
      </c>
      <c r="CD552" s="121">
        <f>IF('Copy &amp; Paste Roster Report Here'!$A549=CD$7,IF('Copy &amp; Paste Roster Report Here'!$M549="fy",1,0),0)</f>
        <v>0</v>
      </c>
      <c r="CE552" s="121">
        <f>IF('Copy &amp; Paste Roster Report Here'!$A549=CE$7,IF('Copy &amp; Paste Roster Report Here'!$M549="fy",1,0),0)</f>
        <v>0</v>
      </c>
      <c r="CF552" s="73">
        <f t="shared" si="133"/>
        <v>0</v>
      </c>
      <c r="CG552" s="122">
        <f>IF('Copy &amp; Paste Roster Report Here'!$A549=CG$7,IF('Copy &amp; Paste Roster Report Here'!$M549="RH",1,0),0)</f>
        <v>0</v>
      </c>
      <c r="CH552" s="122">
        <f>IF('Copy &amp; Paste Roster Report Here'!$A549=CH$7,IF('Copy &amp; Paste Roster Report Here'!$M549="RH",1,0),0)</f>
        <v>0</v>
      </c>
      <c r="CI552" s="122">
        <f>IF('Copy &amp; Paste Roster Report Here'!$A549=CI$7,IF('Copy &amp; Paste Roster Report Here'!$M549="RH",1,0),0)</f>
        <v>0</v>
      </c>
      <c r="CJ552" s="122">
        <f>IF('Copy &amp; Paste Roster Report Here'!$A549=CJ$7,IF('Copy &amp; Paste Roster Report Here'!$M549="RH",1,0),0)</f>
        <v>0</v>
      </c>
      <c r="CK552" s="122">
        <f>IF('Copy &amp; Paste Roster Report Here'!$A549=CK$7,IF('Copy &amp; Paste Roster Report Here'!$M549="RH",1,0),0)</f>
        <v>0</v>
      </c>
      <c r="CL552" s="122">
        <f>IF('Copy &amp; Paste Roster Report Here'!$A549=CL$7,IF('Copy &amp; Paste Roster Report Here'!$M549="RH",1,0),0)</f>
        <v>0</v>
      </c>
      <c r="CM552" s="122">
        <f>IF('Copy &amp; Paste Roster Report Here'!$A549=CM$7,IF('Copy &amp; Paste Roster Report Here'!$M549="RH",1,0),0)</f>
        <v>0</v>
      </c>
      <c r="CN552" s="122">
        <f>IF('Copy &amp; Paste Roster Report Here'!$A549=CN$7,IF('Copy &amp; Paste Roster Report Here'!$M549="RH",1,0),0)</f>
        <v>0</v>
      </c>
      <c r="CO552" s="122">
        <f>IF('Copy &amp; Paste Roster Report Here'!$A549=CO$7,IF('Copy &amp; Paste Roster Report Here'!$M549="RH",1,0),0)</f>
        <v>0</v>
      </c>
      <c r="CP552" s="122">
        <f>IF('Copy &amp; Paste Roster Report Here'!$A549=CP$7,IF('Copy &amp; Paste Roster Report Here'!$M549="RH",1,0),0)</f>
        <v>0</v>
      </c>
      <c r="CQ552" s="122">
        <f>IF('Copy &amp; Paste Roster Report Here'!$A549=CQ$7,IF('Copy &amp; Paste Roster Report Here'!$M549="RH",1,0),0)</f>
        <v>0</v>
      </c>
      <c r="CR552" s="73">
        <f t="shared" si="134"/>
        <v>0</v>
      </c>
      <c r="CS552" s="123">
        <f>IF('Copy &amp; Paste Roster Report Here'!$A549=CS$7,IF('Copy &amp; Paste Roster Report Here'!$M549="QT",1,0),0)</f>
        <v>0</v>
      </c>
      <c r="CT552" s="123">
        <f>IF('Copy &amp; Paste Roster Report Here'!$A549=CT$7,IF('Copy &amp; Paste Roster Report Here'!$M549="QT",1,0),0)</f>
        <v>0</v>
      </c>
      <c r="CU552" s="123">
        <f>IF('Copy &amp; Paste Roster Report Here'!$A549=CU$7,IF('Copy &amp; Paste Roster Report Here'!$M549="QT",1,0),0)</f>
        <v>0</v>
      </c>
      <c r="CV552" s="123">
        <f>IF('Copy &amp; Paste Roster Report Here'!$A549=CV$7,IF('Copy &amp; Paste Roster Report Here'!$M549="QT",1,0),0)</f>
        <v>0</v>
      </c>
      <c r="CW552" s="123">
        <f>IF('Copy &amp; Paste Roster Report Here'!$A549=CW$7,IF('Copy &amp; Paste Roster Report Here'!$M549="QT",1,0),0)</f>
        <v>0</v>
      </c>
      <c r="CX552" s="123">
        <f>IF('Copy &amp; Paste Roster Report Here'!$A549=CX$7,IF('Copy &amp; Paste Roster Report Here'!$M549="QT",1,0),0)</f>
        <v>0</v>
      </c>
      <c r="CY552" s="123">
        <f>IF('Copy &amp; Paste Roster Report Here'!$A549=CY$7,IF('Copy &amp; Paste Roster Report Here'!$M549="QT",1,0),0)</f>
        <v>0</v>
      </c>
      <c r="CZ552" s="123">
        <f>IF('Copy &amp; Paste Roster Report Here'!$A549=CZ$7,IF('Copy &amp; Paste Roster Report Here'!$M549="QT",1,0),0)</f>
        <v>0</v>
      </c>
      <c r="DA552" s="123">
        <f>IF('Copy &amp; Paste Roster Report Here'!$A549=DA$7,IF('Copy &amp; Paste Roster Report Here'!$M549="QT",1,0),0)</f>
        <v>0</v>
      </c>
      <c r="DB552" s="123">
        <f>IF('Copy &amp; Paste Roster Report Here'!$A549=DB$7,IF('Copy &amp; Paste Roster Report Here'!$M549="QT",1,0),0)</f>
        <v>0</v>
      </c>
      <c r="DC552" s="123">
        <f>IF('Copy &amp; Paste Roster Report Here'!$A549=DC$7,IF('Copy &amp; Paste Roster Report Here'!$M549="QT",1,0),0)</f>
        <v>0</v>
      </c>
      <c r="DD552" s="73">
        <f t="shared" si="135"/>
        <v>0</v>
      </c>
      <c r="DE552" s="124">
        <f>IF('Copy &amp; Paste Roster Report Here'!$A549=DE$7,IF('Copy &amp; Paste Roster Report Here'!$M549="xxxxxxxxxxx",1,0),0)</f>
        <v>0</v>
      </c>
      <c r="DF552" s="124">
        <f>IF('Copy &amp; Paste Roster Report Here'!$A549=DF$7,IF('Copy &amp; Paste Roster Report Here'!$M549="xxxxxxxxxxx",1,0),0)</f>
        <v>0</v>
      </c>
      <c r="DG552" s="124">
        <f>IF('Copy &amp; Paste Roster Report Here'!$A549=DG$7,IF('Copy &amp; Paste Roster Report Here'!$M549="xxxxxxxxxxx",1,0),0)</f>
        <v>0</v>
      </c>
      <c r="DH552" s="124">
        <f>IF('Copy &amp; Paste Roster Report Here'!$A549=DH$7,IF('Copy &amp; Paste Roster Report Here'!$M549="xxxxxxxxxxx",1,0),0)</f>
        <v>0</v>
      </c>
      <c r="DI552" s="124">
        <f>IF('Copy &amp; Paste Roster Report Here'!$A549=DI$7,IF('Copy &amp; Paste Roster Report Here'!$M549="xxxxxxxxxxx",1,0),0)</f>
        <v>0</v>
      </c>
      <c r="DJ552" s="124">
        <f>IF('Copy &amp; Paste Roster Report Here'!$A549=DJ$7,IF('Copy &amp; Paste Roster Report Here'!$M549="xxxxxxxxxxx",1,0),0)</f>
        <v>0</v>
      </c>
      <c r="DK552" s="124">
        <f>IF('Copy &amp; Paste Roster Report Here'!$A549=DK$7,IF('Copy &amp; Paste Roster Report Here'!$M549="xxxxxxxxxxx",1,0),0)</f>
        <v>0</v>
      </c>
      <c r="DL552" s="124">
        <f>IF('Copy &amp; Paste Roster Report Here'!$A549=DL$7,IF('Copy &amp; Paste Roster Report Here'!$M549="xxxxxxxxxxx",1,0),0)</f>
        <v>0</v>
      </c>
      <c r="DM552" s="124">
        <f>IF('Copy &amp; Paste Roster Report Here'!$A549=DM$7,IF('Copy &amp; Paste Roster Report Here'!$M549="xxxxxxxxxxx",1,0),0)</f>
        <v>0</v>
      </c>
      <c r="DN552" s="124">
        <f>IF('Copy &amp; Paste Roster Report Here'!$A549=DN$7,IF('Copy &amp; Paste Roster Report Here'!$M549="xxxxxxxxxxx",1,0),0)</f>
        <v>0</v>
      </c>
      <c r="DO552" s="124">
        <f>IF('Copy &amp; Paste Roster Report Here'!$A549=DO$7,IF('Copy &amp; Paste Roster Report Here'!$M549="xxxxxxxxxxx",1,0),0)</f>
        <v>0</v>
      </c>
      <c r="DP552" s="125">
        <f t="shared" si="136"/>
        <v>0</v>
      </c>
      <c r="DQ552" s="126">
        <f t="shared" si="137"/>
        <v>0</v>
      </c>
    </row>
    <row r="553" spans="1:121" x14ac:dyDescent="0.25">
      <c r="A553" s="111">
        <f t="shared" si="123"/>
        <v>0</v>
      </c>
      <c r="B553" s="111">
        <f t="shared" si="124"/>
        <v>0</v>
      </c>
      <c r="C553" s="112">
        <f>+('Copy &amp; Paste Roster Report Here'!$P550-'Copy &amp; Paste Roster Report Here'!$O550)/30</f>
        <v>0</v>
      </c>
      <c r="D553" s="112">
        <f>+('Copy &amp; Paste Roster Report Here'!$P550-'Copy &amp; Paste Roster Report Here'!$O550)</f>
        <v>0</v>
      </c>
      <c r="E553" s="111">
        <f>'Copy &amp; Paste Roster Report Here'!N550</f>
        <v>0</v>
      </c>
      <c r="F553" s="111" t="str">
        <f t="shared" si="125"/>
        <v>N</v>
      </c>
      <c r="G553" s="111">
        <f>'Copy &amp; Paste Roster Report Here'!R550</f>
        <v>0</v>
      </c>
      <c r="H553" s="113">
        <f t="shared" si="126"/>
        <v>0</v>
      </c>
      <c r="I553" s="112">
        <f>IF(F553="N",$F$5-'Copy &amp; Paste Roster Report Here'!O550,+'Copy &amp; Paste Roster Report Here'!Q550-'Copy &amp; Paste Roster Report Here'!O550)</f>
        <v>0</v>
      </c>
      <c r="J553" s="114">
        <f t="shared" si="127"/>
        <v>0</v>
      </c>
      <c r="K553" s="114">
        <f t="shared" si="128"/>
        <v>0</v>
      </c>
      <c r="L553" s="115">
        <f>'Copy &amp; Paste Roster Report Here'!F550</f>
        <v>0</v>
      </c>
      <c r="M553" s="116">
        <f t="shared" si="129"/>
        <v>0</v>
      </c>
      <c r="N553" s="117">
        <f>IF('Copy &amp; Paste Roster Report Here'!$A550='Analytical Tests'!N$7,IF($F553="Y",+$H553*N$6,0),0)</f>
        <v>0</v>
      </c>
      <c r="O553" s="117">
        <f>IF('Copy &amp; Paste Roster Report Here'!$A550='Analytical Tests'!O$7,IF($F553="Y",+$H553*O$6,0),0)</f>
        <v>0</v>
      </c>
      <c r="P553" s="117">
        <f>IF('Copy &amp; Paste Roster Report Here'!$A550='Analytical Tests'!P$7,IF($F553="Y",+$H553*P$6,0),0)</f>
        <v>0</v>
      </c>
      <c r="Q553" s="117">
        <f>IF('Copy &amp; Paste Roster Report Here'!$A550='Analytical Tests'!Q$7,IF($F553="Y",+$H553*Q$6,0),0)</f>
        <v>0</v>
      </c>
      <c r="R553" s="117">
        <f>IF('Copy &amp; Paste Roster Report Here'!$A550='Analytical Tests'!R$7,IF($F553="Y",+$H553*R$6,0),0)</f>
        <v>0</v>
      </c>
      <c r="S553" s="117">
        <f>IF('Copy &amp; Paste Roster Report Here'!$A550='Analytical Tests'!S$7,IF($F553="Y",+$H553*S$6,0),0)</f>
        <v>0</v>
      </c>
      <c r="T553" s="117">
        <f>IF('Copy &amp; Paste Roster Report Here'!$A550='Analytical Tests'!T$7,IF($F553="Y",+$H553*T$6,0),0)</f>
        <v>0</v>
      </c>
      <c r="U553" s="117">
        <f>IF('Copy &amp; Paste Roster Report Here'!$A550='Analytical Tests'!U$7,IF($F553="Y",+$H553*U$6,0),0)</f>
        <v>0</v>
      </c>
      <c r="V553" s="117">
        <f>IF('Copy &amp; Paste Roster Report Here'!$A550='Analytical Tests'!V$7,IF($F553="Y",+$H553*V$6,0),0)</f>
        <v>0</v>
      </c>
      <c r="W553" s="117">
        <f>IF('Copy &amp; Paste Roster Report Here'!$A550='Analytical Tests'!W$7,IF($F553="Y",+$H553*W$6,0),0)</f>
        <v>0</v>
      </c>
      <c r="X553" s="117">
        <f>IF('Copy &amp; Paste Roster Report Here'!$A550='Analytical Tests'!X$7,IF($F553="Y",+$H553*X$6,0),0)</f>
        <v>0</v>
      </c>
      <c r="Y553" s="117" t="b">
        <f>IF('Copy &amp; Paste Roster Report Here'!$A550='Analytical Tests'!Y$7,IF($F553="N",IF($J553&gt;=$C553,Y$6,+($I553/$D553)*Y$6),0))</f>
        <v>0</v>
      </c>
      <c r="Z553" s="117" t="b">
        <f>IF('Copy &amp; Paste Roster Report Here'!$A550='Analytical Tests'!Z$7,IF($F553="N",IF($J553&gt;=$C553,Z$6,+($I553/$D553)*Z$6),0))</f>
        <v>0</v>
      </c>
      <c r="AA553" s="117" t="b">
        <f>IF('Copy &amp; Paste Roster Report Here'!$A550='Analytical Tests'!AA$7,IF($F553="N",IF($J553&gt;=$C553,AA$6,+($I553/$D553)*AA$6),0))</f>
        <v>0</v>
      </c>
      <c r="AB553" s="117" t="b">
        <f>IF('Copy &amp; Paste Roster Report Here'!$A550='Analytical Tests'!AB$7,IF($F553="N",IF($J553&gt;=$C553,AB$6,+($I553/$D553)*AB$6),0))</f>
        <v>0</v>
      </c>
      <c r="AC553" s="117" t="b">
        <f>IF('Copy &amp; Paste Roster Report Here'!$A550='Analytical Tests'!AC$7,IF($F553="N",IF($J553&gt;=$C553,AC$6,+($I553/$D553)*AC$6),0))</f>
        <v>0</v>
      </c>
      <c r="AD553" s="117" t="b">
        <f>IF('Copy &amp; Paste Roster Report Here'!$A550='Analytical Tests'!AD$7,IF($F553="N",IF($J553&gt;=$C553,AD$6,+($I553/$D553)*AD$6),0))</f>
        <v>0</v>
      </c>
      <c r="AE553" s="117" t="b">
        <f>IF('Copy &amp; Paste Roster Report Here'!$A550='Analytical Tests'!AE$7,IF($F553="N",IF($J553&gt;=$C553,AE$6,+($I553/$D553)*AE$6),0))</f>
        <v>0</v>
      </c>
      <c r="AF553" s="117" t="b">
        <f>IF('Copy &amp; Paste Roster Report Here'!$A550='Analytical Tests'!AF$7,IF($F553="N",IF($J553&gt;=$C553,AF$6,+($I553/$D553)*AF$6),0))</f>
        <v>0</v>
      </c>
      <c r="AG553" s="117" t="b">
        <f>IF('Copy &amp; Paste Roster Report Here'!$A550='Analytical Tests'!AG$7,IF($F553="N",IF($J553&gt;=$C553,AG$6,+($I553/$D553)*AG$6),0))</f>
        <v>0</v>
      </c>
      <c r="AH553" s="117" t="b">
        <f>IF('Copy &amp; Paste Roster Report Here'!$A550='Analytical Tests'!AH$7,IF($F553="N",IF($J553&gt;=$C553,AH$6,+($I553/$D553)*AH$6),0))</f>
        <v>0</v>
      </c>
      <c r="AI553" s="117" t="b">
        <f>IF('Copy &amp; Paste Roster Report Here'!$A550='Analytical Tests'!AI$7,IF($F553="N",IF($J553&gt;=$C553,AI$6,+($I553/$D553)*AI$6),0))</f>
        <v>0</v>
      </c>
      <c r="AJ553" s="79"/>
      <c r="AK553" s="118">
        <f>IF('Copy &amp; Paste Roster Report Here'!$A550=AK$7,IF('Copy &amp; Paste Roster Report Here'!$M550="FT",1,0),0)</f>
        <v>0</v>
      </c>
      <c r="AL553" s="118">
        <f>IF('Copy &amp; Paste Roster Report Here'!$A550=AL$7,IF('Copy &amp; Paste Roster Report Here'!$M550="FT",1,0),0)</f>
        <v>0</v>
      </c>
      <c r="AM553" s="118">
        <f>IF('Copy &amp; Paste Roster Report Here'!$A550=AM$7,IF('Copy &amp; Paste Roster Report Here'!$M550="FT",1,0),0)</f>
        <v>0</v>
      </c>
      <c r="AN553" s="118">
        <f>IF('Copy &amp; Paste Roster Report Here'!$A550=AN$7,IF('Copy &amp; Paste Roster Report Here'!$M550="FT",1,0),0)</f>
        <v>0</v>
      </c>
      <c r="AO553" s="118">
        <f>IF('Copy &amp; Paste Roster Report Here'!$A550=AO$7,IF('Copy &amp; Paste Roster Report Here'!$M550="FT",1,0),0)</f>
        <v>0</v>
      </c>
      <c r="AP553" s="118">
        <f>IF('Copy &amp; Paste Roster Report Here'!$A550=AP$7,IF('Copy &amp; Paste Roster Report Here'!$M550="FT",1,0),0)</f>
        <v>0</v>
      </c>
      <c r="AQ553" s="118">
        <f>IF('Copy &amp; Paste Roster Report Here'!$A550=AQ$7,IF('Copy &amp; Paste Roster Report Here'!$M550="FT",1,0),0)</f>
        <v>0</v>
      </c>
      <c r="AR553" s="118">
        <f>IF('Copy &amp; Paste Roster Report Here'!$A550=AR$7,IF('Copy &amp; Paste Roster Report Here'!$M550="FT",1,0),0)</f>
        <v>0</v>
      </c>
      <c r="AS553" s="118">
        <f>IF('Copy &amp; Paste Roster Report Here'!$A550=AS$7,IF('Copy &amp; Paste Roster Report Here'!$M550="FT",1,0),0)</f>
        <v>0</v>
      </c>
      <c r="AT553" s="118">
        <f>IF('Copy &amp; Paste Roster Report Here'!$A550=AT$7,IF('Copy &amp; Paste Roster Report Here'!$M550="FT",1,0),0)</f>
        <v>0</v>
      </c>
      <c r="AU553" s="118">
        <f>IF('Copy &amp; Paste Roster Report Here'!$A550=AU$7,IF('Copy &amp; Paste Roster Report Here'!$M550="FT",1,0),0)</f>
        <v>0</v>
      </c>
      <c r="AV553" s="73">
        <f t="shared" si="130"/>
        <v>0</v>
      </c>
      <c r="AW553" s="119">
        <f>IF('Copy &amp; Paste Roster Report Here'!$A550=AW$7,IF('Copy &amp; Paste Roster Report Here'!$M550="HT",1,0),0)</f>
        <v>0</v>
      </c>
      <c r="AX553" s="119">
        <f>IF('Copy &amp; Paste Roster Report Here'!$A550=AX$7,IF('Copy &amp; Paste Roster Report Here'!$M550="HT",1,0),0)</f>
        <v>0</v>
      </c>
      <c r="AY553" s="119">
        <f>IF('Copy &amp; Paste Roster Report Here'!$A550=AY$7,IF('Copy &amp; Paste Roster Report Here'!$M550="HT",1,0),0)</f>
        <v>0</v>
      </c>
      <c r="AZ553" s="119">
        <f>IF('Copy &amp; Paste Roster Report Here'!$A550=AZ$7,IF('Copy &amp; Paste Roster Report Here'!$M550="HT",1,0),0)</f>
        <v>0</v>
      </c>
      <c r="BA553" s="119">
        <f>IF('Copy &amp; Paste Roster Report Here'!$A550=BA$7,IF('Copy &amp; Paste Roster Report Here'!$M550="HT",1,0),0)</f>
        <v>0</v>
      </c>
      <c r="BB553" s="119">
        <f>IF('Copy &amp; Paste Roster Report Here'!$A550=BB$7,IF('Copy &amp; Paste Roster Report Here'!$M550="HT",1,0),0)</f>
        <v>0</v>
      </c>
      <c r="BC553" s="119">
        <f>IF('Copy &amp; Paste Roster Report Here'!$A550=BC$7,IF('Copy &amp; Paste Roster Report Here'!$M550="HT",1,0),0)</f>
        <v>0</v>
      </c>
      <c r="BD553" s="119">
        <f>IF('Copy &amp; Paste Roster Report Here'!$A550=BD$7,IF('Copy &amp; Paste Roster Report Here'!$M550="HT",1,0),0)</f>
        <v>0</v>
      </c>
      <c r="BE553" s="119">
        <f>IF('Copy &amp; Paste Roster Report Here'!$A550=BE$7,IF('Copy &amp; Paste Roster Report Here'!$M550="HT",1,0),0)</f>
        <v>0</v>
      </c>
      <c r="BF553" s="119">
        <f>IF('Copy &amp; Paste Roster Report Here'!$A550=BF$7,IF('Copy &amp; Paste Roster Report Here'!$M550="HT",1,0),0)</f>
        <v>0</v>
      </c>
      <c r="BG553" s="119">
        <f>IF('Copy &amp; Paste Roster Report Here'!$A550=BG$7,IF('Copy &amp; Paste Roster Report Here'!$M550="HT",1,0),0)</f>
        <v>0</v>
      </c>
      <c r="BH553" s="73">
        <f t="shared" si="131"/>
        <v>0</v>
      </c>
      <c r="BI553" s="120">
        <f>IF('Copy &amp; Paste Roster Report Here'!$A550=BI$7,IF('Copy &amp; Paste Roster Report Here'!$M550="MT",1,0),0)</f>
        <v>0</v>
      </c>
      <c r="BJ553" s="120">
        <f>IF('Copy &amp; Paste Roster Report Here'!$A550=BJ$7,IF('Copy &amp; Paste Roster Report Here'!$M550="MT",1,0),0)</f>
        <v>0</v>
      </c>
      <c r="BK553" s="120">
        <f>IF('Copy &amp; Paste Roster Report Here'!$A550=BK$7,IF('Copy &amp; Paste Roster Report Here'!$M550="MT",1,0),0)</f>
        <v>0</v>
      </c>
      <c r="BL553" s="120">
        <f>IF('Copy &amp; Paste Roster Report Here'!$A550=BL$7,IF('Copy &amp; Paste Roster Report Here'!$M550="MT",1,0),0)</f>
        <v>0</v>
      </c>
      <c r="BM553" s="120">
        <f>IF('Copy &amp; Paste Roster Report Here'!$A550=BM$7,IF('Copy &amp; Paste Roster Report Here'!$M550="MT",1,0),0)</f>
        <v>0</v>
      </c>
      <c r="BN553" s="120">
        <f>IF('Copy &amp; Paste Roster Report Here'!$A550=BN$7,IF('Copy &amp; Paste Roster Report Here'!$M550="MT",1,0),0)</f>
        <v>0</v>
      </c>
      <c r="BO553" s="120">
        <f>IF('Copy &amp; Paste Roster Report Here'!$A550=BO$7,IF('Copy &amp; Paste Roster Report Here'!$M550="MT",1,0),0)</f>
        <v>0</v>
      </c>
      <c r="BP553" s="120">
        <f>IF('Copy &amp; Paste Roster Report Here'!$A550=BP$7,IF('Copy &amp; Paste Roster Report Here'!$M550="MT",1,0),0)</f>
        <v>0</v>
      </c>
      <c r="BQ553" s="120">
        <f>IF('Copy &amp; Paste Roster Report Here'!$A550=BQ$7,IF('Copy &amp; Paste Roster Report Here'!$M550="MT",1,0),0)</f>
        <v>0</v>
      </c>
      <c r="BR553" s="120">
        <f>IF('Copy &amp; Paste Roster Report Here'!$A550=BR$7,IF('Copy &amp; Paste Roster Report Here'!$M550="MT",1,0),0)</f>
        <v>0</v>
      </c>
      <c r="BS553" s="120">
        <f>IF('Copy &amp; Paste Roster Report Here'!$A550=BS$7,IF('Copy &amp; Paste Roster Report Here'!$M550="MT",1,0),0)</f>
        <v>0</v>
      </c>
      <c r="BT553" s="73">
        <f t="shared" si="132"/>
        <v>0</v>
      </c>
      <c r="BU553" s="121">
        <f>IF('Copy &amp; Paste Roster Report Here'!$A550=BU$7,IF('Copy &amp; Paste Roster Report Here'!$M550="fy",1,0),0)</f>
        <v>0</v>
      </c>
      <c r="BV553" s="121">
        <f>IF('Copy &amp; Paste Roster Report Here'!$A550=BV$7,IF('Copy &amp; Paste Roster Report Here'!$M550="fy",1,0),0)</f>
        <v>0</v>
      </c>
      <c r="BW553" s="121">
        <f>IF('Copy &amp; Paste Roster Report Here'!$A550=BW$7,IF('Copy &amp; Paste Roster Report Here'!$M550="fy",1,0),0)</f>
        <v>0</v>
      </c>
      <c r="BX553" s="121">
        <f>IF('Copy &amp; Paste Roster Report Here'!$A550=BX$7,IF('Copy &amp; Paste Roster Report Here'!$M550="fy",1,0),0)</f>
        <v>0</v>
      </c>
      <c r="BY553" s="121">
        <f>IF('Copy &amp; Paste Roster Report Here'!$A550=BY$7,IF('Copy &amp; Paste Roster Report Here'!$M550="fy",1,0),0)</f>
        <v>0</v>
      </c>
      <c r="BZ553" s="121">
        <f>IF('Copy &amp; Paste Roster Report Here'!$A550=BZ$7,IF('Copy &amp; Paste Roster Report Here'!$M550="fy",1,0),0)</f>
        <v>0</v>
      </c>
      <c r="CA553" s="121">
        <f>IF('Copy &amp; Paste Roster Report Here'!$A550=CA$7,IF('Copy &amp; Paste Roster Report Here'!$M550="fy",1,0),0)</f>
        <v>0</v>
      </c>
      <c r="CB553" s="121">
        <f>IF('Copy &amp; Paste Roster Report Here'!$A550=CB$7,IF('Copy &amp; Paste Roster Report Here'!$M550="fy",1,0),0)</f>
        <v>0</v>
      </c>
      <c r="CC553" s="121">
        <f>IF('Copy &amp; Paste Roster Report Here'!$A550=CC$7,IF('Copy &amp; Paste Roster Report Here'!$M550="fy",1,0),0)</f>
        <v>0</v>
      </c>
      <c r="CD553" s="121">
        <f>IF('Copy &amp; Paste Roster Report Here'!$A550=CD$7,IF('Copy &amp; Paste Roster Report Here'!$M550="fy",1,0),0)</f>
        <v>0</v>
      </c>
      <c r="CE553" s="121">
        <f>IF('Copy &amp; Paste Roster Report Here'!$A550=CE$7,IF('Copy &amp; Paste Roster Report Here'!$M550="fy",1,0),0)</f>
        <v>0</v>
      </c>
      <c r="CF553" s="73">
        <f t="shared" si="133"/>
        <v>0</v>
      </c>
      <c r="CG553" s="122">
        <f>IF('Copy &amp; Paste Roster Report Here'!$A550=CG$7,IF('Copy &amp; Paste Roster Report Here'!$M550="RH",1,0),0)</f>
        <v>0</v>
      </c>
      <c r="CH553" s="122">
        <f>IF('Copy &amp; Paste Roster Report Here'!$A550=CH$7,IF('Copy &amp; Paste Roster Report Here'!$M550="RH",1,0),0)</f>
        <v>0</v>
      </c>
      <c r="CI553" s="122">
        <f>IF('Copy &amp; Paste Roster Report Here'!$A550=CI$7,IF('Copy &amp; Paste Roster Report Here'!$M550="RH",1,0),0)</f>
        <v>0</v>
      </c>
      <c r="CJ553" s="122">
        <f>IF('Copy &amp; Paste Roster Report Here'!$A550=CJ$7,IF('Copy &amp; Paste Roster Report Here'!$M550="RH",1,0),0)</f>
        <v>0</v>
      </c>
      <c r="CK553" s="122">
        <f>IF('Copy &amp; Paste Roster Report Here'!$A550=CK$7,IF('Copy &amp; Paste Roster Report Here'!$M550="RH",1,0),0)</f>
        <v>0</v>
      </c>
      <c r="CL553" s="122">
        <f>IF('Copy &amp; Paste Roster Report Here'!$A550=CL$7,IF('Copy &amp; Paste Roster Report Here'!$M550="RH",1,0),0)</f>
        <v>0</v>
      </c>
      <c r="CM553" s="122">
        <f>IF('Copy &amp; Paste Roster Report Here'!$A550=CM$7,IF('Copy &amp; Paste Roster Report Here'!$M550="RH",1,0),0)</f>
        <v>0</v>
      </c>
      <c r="CN553" s="122">
        <f>IF('Copy &amp; Paste Roster Report Here'!$A550=CN$7,IF('Copy &amp; Paste Roster Report Here'!$M550="RH",1,0),0)</f>
        <v>0</v>
      </c>
      <c r="CO553" s="122">
        <f>IF('Copy &amp; Paste Roster Report Here'!$A550=CO$7,IF('Copy &amp; Paste Roster Report Here'!$M550="RH",1,0),0)</f>
        <v>0</v>
      </c>
      <c r="CP553" s="122">
        <f>IF('Copy &amp; Paste Roster Report Here'!$A550=CP$7,IF('Copy &amp; Paste Roster Report Here'!$M550="RH",1,0),0)</f>
        <v>0</v>
      </c>
      <c r="CQ553" s="122">
        <f>IF('Copy &amp; Paste Roster Report Here'!$A550=CQ$7,IF('Copy &amp; Paste Roster Report Here'!$M550="RH",1,0),0)</f>
        <v>0</v>
      </c>
      <c r="CR553" s="73">
        <f t="shared" si="134"/>
        <v>0</v>
      </c>
      <c r="CS553" s="123">
        <f>IF('Copy &amp; Paste Roster Report Here'!$A550=CS$7,IF('Copy &amp; Paste Roster Report Here'!$M550="QT",1,0),0)</f>
        <v>0</v>
      </c>
      <c r="CT553" s="123">
        <f>IF('Copy &amp; Paste Roster Report Here'!$A550=CT$7,IF('Copy &amp; Paste Roster Report Here'!$M550="QT",1,0),0)</f>
        <v>0</v>
      </c>
      <c r="CU553" s="123">
        <f>IF('Copy &amp; Paste Roster Report Here'!$A550=CU$7,IF('Copy &amp; Paste Roster Report Here'!$M550="QT",1,0),0)</f>
        <v>0</v>
      </c>
      <c r="CV553" s="123">
        <f>IF('Copy &amp; Paste Roster Report Here'!$A550=CV$7,IF('Copy &amp; Paste Roster Report Here'!$M550="QT",1,0),0)</f>
        <v>0</v>
      </c>
      <c r="CW553" s="123">
        <f>IF('Copy &amp; Paste Roster Report Here'!$A550=CW$7,IF('Copy &amp; Paste Roster Report Here'!$M550="QT",1,0),0)</f>
        <v>0</v>
      </c>
      <c r="CX553" s="123">
        <f>IF('Copy &amp; Paste Roster Report Here'!$A550=CX$7,IF('Copy &amp; Paste Roster Report Here'!$M550="QT",1,0),0)</f>
        <v>0</v>
      </c>
      <c r="CY553" s="123">
        <f>IF('Copy &amp; Paste Roster Report Here'!$A550=CY$7,IF('Copy &amp; Paste Roster Report Here'!$M550="QT",1,0),0)</f>
        <v>0</v>
      </c>
      <c r="CZ553" s="123">
        <f>IF('Copy &amp; Paste Roster Report Here'!$A550=CZ$7,IF('Copy &amp; Paste Roster Report Here'!$M550="QT",1,0),0)</f>
        <v>0</v>
      </c>
      <c r="DA553" s="123">
        <f>IF('Copy &amp; Paste Roster Report Here'!$A550=DA$7,IF('Copy &amp; Paste Roster Report Here'!$M550="QT",1,0),0)</f>
        <v>0</v>
      </c>
      <c r="DB553" s="123">
        <f>IF('Copy &amp; Paste Roster Report Here'!$A550=DB$7,IF('Copy &amp; Paste Roster Report Here'!$M550="QT",1,0),0)</f>
        <v>0</v>
      </c>
      <c r="DC553" s="123">
        <f>IF('Copy &amp; Paste Roster Report Here'!$A550=DC$7,IF('Copy &amp; Paste Roster Report Here'!$M550="QT",1,0),0)</f>
        <v>0</v>
      </c>
      <c r="DD553" s="73">
        <f t="shared" si="135"/>
        <v>0</v>
      </c>
      <c r="DE553" s="124">
        <f>IF('Copy &amp; Paste Roster Report Here'!$A550=DE$7,IF('Copy &amp; Paste Roster Report Here'!$M550="xxxxxxxxxxx",1,0),0)</f>
        <v>0</v>
      </c>
      <c r="DF553" s="124">
        <f>IF('Copy &amp; Paste Roster Report Here'!$A550=DF$7,IF('Copy &amp; Paste Roster Report Here'!$M550="xxxxxxxxxxx",1,0),0)</f>
        <v>0</v>
      </c>
      <c r="DG553" s="124">
        <f>IF('Copy &amp; Paste Roster Report Here'!$A550=DG$7,IF('Copy &amp; Paste Roster Report Here'!$M550="xxxxxxxxxxx",1,0),0)</f>
        <v>0</v>
      </c>
      <c r="DH553" s="124">
        <f>IF('Copy &amp; Paste Roster Report Here'!$A550=DH$7,IF('Copy &amp; Paste Roster Report Here'!$M550="xxxxxxxxxxx",1,0),0)</f>
        <v>0</v>
      </c>
      <c r="DI553" s="124">
        <f>IF('Copy &amp; Paste Roster Report Here'!$A550=DI$7,IF('Copy &amp; Paste Roster Report Here'!$M550="xxxxxxxxxxx",1,0),0)</f>
        <v>0</v>
      </c>
      <c r="DJ553" s="124">
        <f>IF('Copy &amp; Paste Roster Report Here'!$A550=DJ$7,IF('Copy &amp; Paste Roster Report Here'!$M550="xxxxxxxxxxx",1,0),0)</f>
        <v>0</v>
      </c>
      <c r="DK553" s="124">
        <f>IF('Copy &amp; Paste Roster Report Here'!$A550=DK$7,IF('Copy &amp; Paste Roster Report Here'!$M550="xxxxxxxxxxx",1,0),0)</f>
        <v>0</v>
      </c>
      <c r="DL553" s="124">
        <f>IF('Copy &amp; Paste Roster Report Here'!$A550=DL$7,IF('Copy &amp; Paste Roster Report Here'!$M550="xxxxxxxxxxx",1,0),0)</f>
        <v>0</v>
      </c>
      <c r="DM553" s="124">
        <f>IF('Copy &amp; Paste Roster Report Here'!$A550=DM$7,IF('Copy &amp; Paste Roster Report Here'!$M550="xxxxxxxxxxx",1,0),0)</f>
        <v>0</v>
      </c>
      <c r="DN553" s="124">
        <f>IF('Copy &amp; Paste Roster Report Here'!$A550=DN$7,IF('Copy &amp; Paste Roster Report Here'!$M550="xxxxxxxxxxx",1,0),0)</f>
        <v>0</v>
      </c>
      <c r="DO553" s="124">
        <f>IF('Copy &amp; Paste Roster Report Here'!$A550=DO$7,IF('Copy &amp; Paste Roster Report Here'!$M550="xxxxxxxxxxx",1,0),0)</f>
        <v>0</v>
      </c>
      <c r="DP553" s="125">
        <f t="shared" si="136"/>
        <v>0</v>
      </c>
      <c r="DQ553" s="126">
        <f t="shared" si="137"/>
        <v>0</v>
      </c>
    </row>
    <row r="554" spans="1:121" x14ac:dyDescent="0.25">
      <c r="A554" s="111">
        <f t="shared" si="123"/>
        <v>0</v>
      </c>
      <c r="B554" s="111">
        <f t="shared" si="124"/>
        <v>0</v>
      </c>
      <c r="C554" s="112">
        <f>+('Copy &amp; Paste Roster Report Here'!$P551-'Copy &amp; Paste Roster Report Here'!$O551)/30</f>
        <v>0</v>
      </c>
      <c r="D554" s="112">
        <f>+('Copy &amp; Paste Roster Report Here'!$P551-'Copy &amp; Paste Roster Report Here'!$O551)</f>
        <v>0</v>
      </c>
      <c r="E554" s="111">
        <f>'Copy &amp; Paste Roster Report Here'!N551</f>
        <v>0</v>
      </c>
      <c r="F554" s="111" t="str">
        <f t="shared" si="125"/>
        <v>N</v>
      </c>
      <c r="G554" s="111">
        <f>'Copy &amp; Paste Roster Report Here'!R551</f>
        <v>0</v>
      </c>
      <c r="H554" s="113">
        <f t="shared" si="126"/>
        <v>0</v>
      </c>
      <c r="I554" s="112">
        <f>IF(F554="N",$F$5-'Copy &amp; Paste Roster Report Here'!O551,+'Copy &amp; Paste Roster Report Here'!Q551-'Copy &amp; Paste Roster Report Here'!O551)</f>
        <v>0</v>
      </c>
      <c r="J554" s="114">
        <f t="shared" si="127"/>
        <v>0</v>
      </c>
      <c r="K554" s="114">
        <f t="shared" si="128"/>
        <v>0</v>
      </c>
      <c r="L554" s="115">
        <f>'Copy &amp; Paste Roster Report Here'!F551</f>
        <v>0</v>
      </c>
      <c r="M554" s="116">
        <f t="shared" si="129"/>
        <v>0</v>
      </c>
      <c r="N554" s="117">
        <f>IF('Copy &amp; Paste Roster Report Here'!$A551='Analytical Tests'!N$7,IF($F554="Y",+$H554*N$6,0),0)</f>
        <v>0</v>
      </c>
      <c r="O554" s="117">
        <f>IF('Copy &amp; Paste Roster Report Here'!$A551='Analytical Tests'!O$7,IF($F554="Y",+$H554*O$6,0),0)</f>
        <v>0</v>
      </c>
      <c r="P554" s="117">
        <f>IF('Copy &amp; Paste Roster Report Here'!$A551='Analytical Tests'!P$7,IF($F554="Y",+$H554*P$6,0),0)</f>
        <v>0</v>
      </c>
      <c r="Q554" s="117">
        <f>IF('Copy &amp; Paste Roster Report Here'!$A551='Analytical Tests'!Q$7,IF($F554="Y",+$H554*Q$6,0),0)</f>
        <v>0</v>
      </c>
      <c r="R554" s="117">
        <f>IF('Copy &amp; Paste Roster Report Here'!$A551='Analytical Tests'!R$7,IF($F554="Y",+$H554*R$6,0),0)</f>
        <v>0</v>
      </c>
      <c r="S554" s="117">
        <f>IF('Copy &amp; Paste Roster Report Here'!$A551='Analytical Tests'!S$7,IF($F554="Y",+$H554*S$6,0),0)</f>
        <v>0</v>
      </c>
      <c r="T554" s="117">
        <f>IF('Copy &amp; Paste Roster Report Here'!$A551='Analytical Tests'!T$7,IF($F554="Y",+$H554*T$6,0),0)</f>
        <v>0</v>
      </c>
      <c r="U554" s="117">
        <f>IF('Copy &amp; Paste Roster Report Here'!$A551='Analytical Tests'!U$7,IF($F554="Y",+$H554*U$6,0),0)</f>
        <v>0</v>
      </c>
      <c r="V554" s="117">
        <f>IF('Copy &amp; Paste Roster Report Here'!$A551='Analytical Tests'!V$7,IF($F554="Y",+$H554*V$6,0),0)</f>
        <v>0</v>
      </c>
      <c r="W554" s="117">
        <f>IF('Copy &amp; Paste Roster Report Here'!$A551='Analytical Tests'!W$7,IF($F554="Y",+$H554*W$6,0),0)</f>
        <v>0</v>
      </c>
      <c r="X554" s="117">
        <f>IF('Copy &amp; Paste Roster Report Here'!$A551='Analytical Tests'!X$7,IF($F554="Y",+$H554*X$6,0),0)</f>
        <v>0</v>
      </c>
      <c r="Y554" s="117" t="b">
        <f>IF('Copy &amp; Paste Roster Report Here'!$A551='Analytical Tests'!Y$7,IF($F554="N",IF($J554&gt;=$C554,Y$6,+($I554/$D554)*Y$6),0))</f>
        <v>0</v>
      </c>
      <c r="Z554" s="117" t="b">
        <f>IF('Copy &amp; Paste Roster Report Here'!$A551='Analytical Tests'!Z$7,IF($F554="N",IF($J554&gt;=$C554,Z$6,+($I554/$D554)*Z$6),0))</f>
        <v>0</v>
      </c>
      <c r="AA554" s="117" t="b">
        <f>IF('Copy &amp; Paste Roster Report Here'!$A551='Analytical Tests'!AA$7,IF($F554="N",IF($J554&gt;=$C554,AA$6,+($I554/$D554)*AA$6),0))</f>
        <v>0</v>
      </c>
      <c r="AB554" s="117" t="b">
        <f>IF('Copy &amp; Paste Roster Report Here'!$A551='Analytical Tests'!AB$7,IF($F554="N",IF($J554&gt;=$C554,AB$6,+($I554/$D554)*AB$6),0))</f>
        <v>0</v>
      </c>
      <c r="AC554" s="117" t="b">
        <f>IF('Copy &amp; Paste Roster Report Here'!$A551='Analytical Tests'!AC$7,IF($F554="N",IF($J554&gt;=$C554,AC$6,+($I554/$D554)*AC$6),0))</f>
        <v>0</v>
      </c>
      <c r="AD554" s="117" t="b">
        <f>IF('Copy &amp; Paste Roster Report Here'!$A551='Analytical Tests'!AD$7,IF($F554="N",IF($J554&gt;=$C554,AD$6,+($I554/$D554)*AD$6),0))</f>
        <v>0</v>
      </c>
      <c r="AE554" s="117" t="b">
        <f>IF('Copy &amp; Paste Roster Report Here'!$A551='Analytical Tests'!AE$7,IF($F554="N",IF($J554&gt;=$C554,AE$6,+($I554/$D554)*AE$6),0))</f>
        <v>0</v>
      </c>
      <c r="AF554" s="117" t="b">
        <f>IF('Copy &amp; Paste Roster Report Here'!$A551='Analytical Tests'!AF$7,IF($F554="N",IF($J554&gt;=$C554,AF$6,+($I554/$D554)*AF$6),0))</f>
        <v>0</v>
      </c>
      <c r="AG554" s="117" t="b">
        <f>IF('Copy &amp; Paste Roster Report Here'!$A551='Analytical Tests'!AG$7,IF($F554="N",IF($J554&gt;=$C554,AG$6,+($I554/$D554)*AG$6),0))</f>
        <v>0</v>
      </c>
      <c r="AH554" s="117" t="b">
        <f>IF('Copy &amp; Paste Roster Report Here'!$A551='Analytical Tests'!AH$7,IF($F554="N",IF($J554&gt;=$C554,AH$6,+($I554/$D554)*AH$6),0))</f>
        <v>0</v>
      </c>
      <c r="AI554" s="117" t="b">
        <f>IF('Copy &amp; Paste Roster Report Here'!$A551='Analytical Tests'!AI$7,IF($F554="N",IF($J554&gt;=$C554,AI$6,+($I554/$D554)*AI$6),0))</f>
        <v>0</v>
      </c>
      <c r="AJ554" s="79"/>
      <c r="AK554" s="118">
        <f>IF('Copy &amp; Paste Roster Report Here'!$A551=AK$7,IF('Copy &amp; Paste Roster Report Here'!$M551="FT",1,0),0)</f>
        <v>0</v>
      </c>
      <c r="AL554" s="118">
        <f>IF('Copy &amp; Paste Roster Report Here'!$A551=AL$7,IF('Copy &amp; Paste Roster Report Here'!$M551="FT",1,0),0)</f>
        <v>0</v>
      </c>
      <c r="AM554" s="118">
        <f>IF('Copy &amp; Paste Roster Report Here'!$A551=AM$7,IF('Copy &amp; Paste Roster Report Here'!$M551="FT",1,0),0)</f>
        <v>0</v>
      </c>
      <c r="AN554" s="118">
        <f>IF('Copy &amp; Paste Roster Report Here'!$A551=AN$7,IF('Copy &amp; Paste Roster Report Here'!$M551="FT",1,0),0)</f>
        <v>0</v>
      </c>
      <c r="AO554" s="118">
        <f>IF('Copy &amp; Paste Roster Report Here'!$A551=AO$7,IF('Copy &amp; Paste Roster Report Here'!$M551="FT",1,0),0)</f>
        <v>0</v>
      </c>
      <c r="AP554" s="118">
        <f>IF('Copy &amp; Paste Roster Report Here'!$A551=AP$7,IF('Copy &amp; Paste Roster Report Here'!$M551="FT",1,0),0)</f>
        <v>0</v>
      </c>
      <c r="AQ554" s="118">
        <f>IF('Copy &amp; Paste Roster Report Here'!$A551=AQ$7,IF('Copy &amp; Paste Roster Report Here'!$M551="FT",1,0),0)</f>
        <v>0</v>
      </c>
      <c r="AR554" s="118">
        <f>IF('Copy &amp; Paste Roster Report Here'!$A551=AR$7,IF('Copy &amp; Paste Roster Report Here'!$M551="FT",1,0),0)</f>
        <v>0</v>
      </c>
      <c r="AS554" s="118">
        <f>IF('Copy &amp; Paste Roster Report Here'!$A551=AS$7,IF('Copy &amp; Paste Roster Report Here'!$M551="FT",1,0),0)</f>
        <v>0</v>
      </c>
      <c r="AT554" s="118">
        <f>IF('Copy &amp; Paste Roster Report Here'!$A551=AT$7,IF('Copy &amp; Paste Roster Report Here'!$M551="FT",1,0),0)</f>
        <v>0</v>
      </c>
      <c r="AU554" s="118">
        <f>IF('Copy &amp; Paste Roster Report Here'!$A551=AU$7,IF('Copy &amp; Paste Roster Report Here'!$M551="FT",1,0),0)</f>
        <v>0</v>
      </c>
      <c r="AV554" s="73">
        <f t="shared" si="130"/>
        <v>0</v>
      </c>
      <c r="AW554" s="119">
        <f>IF('Copy &amp; Paste Roster Report Here'!$A551=AW$7,IF('Copy &amp; Paste Roster Report Here'!$M551="HT",1,0),0)</f>
        <v>0</v>
      </c>
      <c r="AX554" s="119">
        <f>IF('Copy &amp; Paste Roster Report Here'!$A551=AX$7,IF('Copy &amp; Paste Roster Report Here'!$M551="HT",1,0),0)</f>
        <v>0</v>
      </c>
      <c r="AY554" s="119">
        <f>IF('Copy &amp; Paste Roster Report Here'!$A551=AY$7,IF('Copy &amp; Paste Roster Report Here'!$M551="HT",1,0),0)</f>
        <v>0</v>
      </c>
      <c r="AZ554" s="119">
        <f>IF('Copy &amp; Paste Roster Report Here'!$A551=AZ$7,IF('Copy &amp; Paste Roster Report Here'!$M551="HT",1,0),0)</f>
        <v>0</v>
      </c>
      <c r="BA554" s="119">
        <f>IF('Copy &amp; Paste Roster Report Here'!$A551=BA$7,IF('Copy &amp; Paste Roster Report Here'!$M551="HT",1,0),0)</f>
        <v>0</v>
      </c>
      <c r="BB554" s="119">
        <f>IF('Copy &amp; Paste Roster Report Here'!$A551=BB$7,IF('Copy &amp; Paste Roster Report Here'!$M551="HT",1,0),0)</f>
        <v>0</v>
      </c>
      <c r="BC554" s="119">
        <f>IF('Copy &amp; Paste Roster Report Here'!$A551=BC$7,IF('Copy &amp; Paste Roster Report Here'!$M551="HT",1,0),0)</f>
        <v>0</v>
      </c>
      <c r="BD554" s="119">
        <f>IF('Copy &amp; Paste Roster Report Here'!$A551=BD$7,IF('Copy &amp; Paste Roster Report Here'!$M551="HT",1,0),0)</f>
        <v>0</v>
      </c>
      <c r="BE554" s="119">
        <f>IF('Copy &amp; Paste Roster Report Here'!$A551=BE$7,IF('Copy &amp; Paste Roster Report Here'!$M551="HT",1,0),0)</f>
        <v>0</v>
      </c>
      <c r="BF554" s="119">
        <f>IF('Copy &amp; Paste Roster Report Here'!$A551=BF$7,IF('Copy &amp; Paste Roster Report Here'!$M551="HT",1,0),0)</f>
        <v>0</v>
      </c>
      <c r="BG554" s="119">
        <f>IF('Copy &amp; Paste Roster Report Here'!$A551=BG$7,IF('Copy &amp; Paste Roster Report Here'!$M551="HT",1,0),0)</f>
        <v>0</v>
      </c>
      <c r="BH554" s="73">
        <f t="shared" si="131"/>
        <v>0</v>
      </c>
      <c r="BI554" s="120">
        <f>IF('Copy &amp; Paste Roster Report Here'!$A551=BI$7,IF('Copy &amp; Paste Roster Report Here'!$M551="MT",1,0),0)</f>
        <v>0</v>
      </c>
      <c r="BJ554" s="120">
        <f>IF('Copy &amp; Paste Roster Report Here'!$A551=BJ$7,IF('Copy &amp; Paste Roster Report Here'!$M551="MT",1,0),0)</f>
        <v>0</v>
      </c>
      <c r="BK554" s="120">
        <f>IF('Copy &amp; Paste Roster Report Here'!$A551=BK$7,IF('Copy &amp; Paste Roster Report Here'!$M551="MT",1,0),0)</f>
        <v>0</v>
      </c>
      <c r="BL554" s="120">
        <f>IF('Copy &amp; Paste Roster Report Here'!$A551=BL$7,IF('Copy &amp; Paste Roster Report Here'!$M551="MT",1,0),0)</f>
        <v>0</v>
      </c>
      <c r="BM554" s="120">
        <f>IF('Copy &amp; Paste Roster Report Here'!$A551=BM$7,IF('Copy &amp; Paste Roster Report Here'!$M551="MT",1,0),0)</f>
        <v>0</v>
      </c>
      <c r="BN554" s="120">
        <f>IF('Copy &amp; Paste Roster Report Here'!$A551=BN$7,IF('Copy &amp; Paste Roster Report Here'!$M551="MT",1,0),0)</f>
        <v>0</v>
      </c>
      <c r="BO554" s="120">
        <f>IF('Copy &amp; Paste Roster Report Here'!$A551=BO$7,IF('Copy &amp; Paste Roster Report Here'!$M551="MT",1,0),0)</f>
        <v>0</v>
      </c>
      <c r="BP554" s="120">
        <f>IF('Copy &amp; Paste Roster Report Here'!$A551=BP$7,IF('Copy &amp; Paste Roster Report Here'!$M551="MT",1,0),0)</f>
        <v>0</v>
      </c>
      <c r="BQ554" s="120">
        <f>IF('Copy &amp; Paste Roster Report Here'!$A551=BQ$7,IF('Copy &amp; Paste Roster Report Here'!$M551="MT",1,0),0)</f>
        <v>0</v>
      </c>
      <c r="BR554" s="120">
        <f>IF('Copy &amp; Paste Roster Report Here'!$A551=BR$7,IF('Copy &amp; Paste Roster Report Here'!$M551="MT",1,0),0)</f>
        <v>0</v>
      </c>
      <c r="BS554" s="120">
        <f>IF('Copy &amp; Paste Roster Report Here'!$A551=BS$7,IF('Copy &amp; Paste Roster Report Here'!$M551="MT",1,0),0)</f>
        <v>0</v>
      </c>
      <c r="BT554" s="73">
        <f t="shared" si="132"/>
        <v>0</v>
      </c>
      <c r="BU554" s="121">
        <f>IF('Copy &amp; Paste Roster Report Here'!$A551=BU$7,IF('Copy &amp; Paste Roster Report Here'!$M551="fy",1,0),0)</f>
        <v>0</v>
      </c>
      <c r="BV554" s="121">
        <f>IF('Copy &amp; Paste Roster Report Here'!$A551=BV$7,IF('Copy &amp; Paste Roster Report Here'!$M551="fy",1,0),0)</f>
        <v>0</v>
      </c>
      <c r="BW554" s="121">
        <f>IF('Copy &amp; Paste Roster Report Here'!$A551=BW$7,IF('Copy &amp; Paste Roster Report Here'!$M551="fy",1,0),0)</f>
        <v>0</v>
      </c>
      <c r="BX554" s="121">
        <f>IF('Copy &amp; Paste Roster Report Here'!$A551=BX$7,IF('Copy &amp; Paste Roster Report Here'!$M551="fy",1,0),0)</f>
        <v>0</v>
      </c>
      <c r="BY554" s="121">
        <f>IF('Copy &amp; Paste Roster Report Here'!$A551=BY$7,IF('Copy &amp; Paste Roster Report Here'!$M551="fy",1,0),0)</f>
        <v>0</v>
      </c>
      <c r="BZ554" s="121">
        <f>IF('Copy &amp; Paste Roster Report Here'!$A551=BZ$7,IF('Copy &amp; Paste Roster Report Here'!$M551="fy",1,0),0)</f>
        <v>0</v>
      </c>
      <c r="CA554" s="121">
        <f>IF('Copy &amp; Paste Roster Report Here'!$A551=CA$7,IF('Copy &amp; Paste Roster Report Here'!$M551="fy",1,0),0)</f>
        <v>0</v>
      </c>
      <c r="CB554" s="121">
        <f>IF('Copy &amp; Paste Roster Report Here'!$A551=CB$7,IF('Copy &amp; Paste Roster Report Here'!$M551="fy",1,0),0)</f>
        <v>0</v>
      </c>
      <c r="CC554" s="121">
        <f>IF('Copy &amp; Paste Roster Report Here'!$A551=CC$7,IF('Copy &amp; Paste Roster Report Here'!$M551="fy",1,0),0)</f>
        <v>0</v>
      </c>
      <c r="CD554" s="121">
        <f>IF('Copy &amp; Paste Roster Report Here'!$A551=CD$7,IF('Copy &amp; Paste Roster Report Here'!$M551="fy",1,0),0)</f>
        <v>0</v>
      </c>
      <c r="CE554" s="121">
        <f>IF('Copy &amp; Paste Roster Report Here'!$A551=CE$7,IF('Copy &amp; Paste Roster Report Here'!$M551="fy",1,0),0)</f>
        <v>0</v>
      </c>
      <c r="CF554" s="73">
        <f t="shared" si="133"/>
        <v>0</v>
      </c>
      <c r="CG554" s="122">
        <f>IF('Copy &amp; Paste Roster Report Here'!$A551=CG$7,IF('Copy &amp; Paste Roster Report Here'!$M551="RH",1,0),0)</f>
        <v>0</v>
      </c>
      <c r="CH554" s="122">
        <f>IF('Copy &amp; Paste Roster Report Here'!$A551=CH$7,IF('Copy &amp; Paste Roster Report Here'!$M551="RH",1,0),0)</f>
        <v>0</v>
      </c>
      <c r="CI554" s="122">
        <f>IF('Copy &amp; Paste Roster Report Here'!$A551=CI$7,IF('Copy &amp; Paste Roster Report Here'!$M551="RH",1,0),0)</f>
        <v>0</v>
      </c>
      <c r="CJ554" s="122">
        <f>IF('Copy &amp; Paste Roster Report Here'!$A551=CJ$7,IF('Copy &amp; Paste Roster Report Here'!$M551="RH",1,0),0)</f>
        <v>0</v>
      </c>
      <c r="CK554" s="122">
        <f>IF('Copy &amp; Paste Roster Report Here'!$A551=CK$7,IF('Copy &amp; Paste Roster Report Here'!$M551="RH",1,0),0)</f>
        <v>0</v>
      </c>
      <c r="CL554" s="122">
        <f>IF('Copy &amp; Paste Roster Report Here'!$A551=CL$7,IF('Copy &amp; Paste Roster Report Here'!$M551="RH",1,0),0)</f>
        <v>0</v>
      </c>
      <c r="CM554" s="122">
        <f>IF('Copy &amp; Paste Roster Report Here'!$A551=CM$7,IF('Copy &amp; Paste Roster Report Here'!$M551="RH",1,0),0)</f>
        <v>0</v>
      </c>
      <c r="CN554" s="122">
        <f>IF('Copy &amp; Paste Roster Report Here'!$A551=CN$7,IF('Copy &amp; Paste Roster Report Here'!$M551="RH",1,0),0)</f>
        <v>0</v>
      </c>
      <c r="CO554" s="122">
        <f>IF('Copy &amp; Paste Roster Report Here'!$A551=CO$7,IF('Copy &amp; Paste Roster Report Here'!$M551="RH",1,0),0)</f>
        <v>0</v>
      </c>
      <c r="CP554" s="122">
        <f>IF('Copy &amp; Paste Roster Report Here'!$A551=CP$7,IF('Copy &amp; Paste Roster Report Here'!$M551="RH",1,0),0)</f>
        <v>0</v>
      </c>
      <c r="CQ554" s="122">
        <f>IF('Copy &amp; Paste Roster Report Here'!$A551=CQ$7,IF('Copy &amp; Paste Roster Report Here'!$M551="RH",1,0),0)</f>
        <v>0</v>
      </c>
      <c r="CR554" s="73">
        <f t="shared" si="134"/>
        <v>0</v>
      </c>
      <c r="CS554" s="123">
        <f>IF('Copy &amp; Paste Roster Report Here'!$A551=CS$7,IF('Copy &amp; Paste Roster Report Here'!$M551="QT",1,0),0)</f>
        <v>0</v>
      </c>
      <c r="CT554" s="123">
        <f>IF('Copy &amp; Paste Roster Report Here'!$A551=CT$7,IF('Copy &amp; Paste Roster Report Here'!$M551="QT",1,0),0)</f>
        <v>0</v>
      </c>
      <c r="CU554" s="123">
        <f>IF('Copy &amp; Paste Roster Report Here'!$A551=CU$7,IF('Copy &amp; Paste Roster Report Here'!$M551="QT",1,0),0)</f>
        <v>0</v>
      </c>
      <c r="CV554" s="123">
        <f>IF('Copy &amp; Paste Roster Report Here'!$A551=CV$7,IF('Copy &amp; Paste Roster Report Here'!$M551="QT",1,0),0)</f>
        <v>0</v>
      </c>
      <c r="CW554" s="123">
        <f>IF('Copy &amp; Paste Roster Report Here'!$A551=CW$7,IF('Copy &amp; Paste Roster Report Here'!$M551="QT",1,0),0)</f>
        <v>0</v>
      </c>
      <c r="CX554" s="123">
        <f>IF('Copy &amp; Paste Roster Report Here'!$A551=CX$7,IF('Copy &amp; Paste Roster Report Here'!$M551="QT",1,0),0)</f>
        <v>0</v>
      </c>
      <c r="CY554" s="123">
        <f>IF('Copy &amp; Paste Roster Report Here'!$A551=CY$7,IF('Copy &amp; Paste Roster Report Here'!$M551="QT",1,0),0)</f>
        <v>0</v>
      </c>
      <c r="CZ554" s="123">
        <f>IF('Copy &amp; Paste Roster Report Here'!$A551=CZ$7,IF('Copy &amp; Paste Roster Report Here'!$M551="QT",1,0),0)</f>
        <v>0</v>
      </c>
      <c r="DA554" s="123">
        <f>IF('Copy &amp; Paste Roster Report Here'!$A551=DA$7,IF('Copy &amp; Paste Roster Report Here'!$M551="QT",1,0),0)</f>
        <v>0</v>
      </c>
      <c r="DB554" s="123">
        <f>IF('Copy &amp; Paste Roster Report Here'!$A551=DB$7,IF('Copy &amp; Paste Roster Report Here'!$M551="QT",1,0),0)</f>
        <v>0</v>
      </c>
      <c r="DC554" s="123">
        <f>IF('Copy &amp; Paste Roster Report Here'!$A551=DC$7,IF('Copy &amp; Paste Roster Report Here'!$M551="QT",1,0),0)</f>
        <v>0</v>
      </c>
      <c r="DD554" s="73">
        <f t="shared" si="135"/>
        <v>0</v>
      </c>
      <c r="DE554" s="124">
        <f>IF('Copy &amp; Paste Roster Report Here'!$A551=DE$7,IF('Copy &amp; Paste Roster Report Here'!$M551="xxxxxxxxxxx",1,0),0)</f>
        <v>0</v>
      </c>
      <c r="DF554" s="124">
        <f>IF('Copy &amp; Paste Roster Report Here'!$A551=DF$7,IF('Copy &amp; Paste Roster Report Here'!$M551="xxxxxxxxxxx",1,0),0)</f>
        <v>0</v>
      </c>
      <c r="DG554" s="124">
        <f>IF('Copy &amp; Paste Roster Report Here'!$A551=DG$7,IF('Copy &amp; Paste Roster Report Here'!$M551="xxxxxxxxxxx",1,0),0)</f>
        <v>0</v>
      </c>
      <c r="DH554" s="124">
        <f>IF('Copy &amp; Paste Roster Report Here'!$A551=DH$7,IF('Copy &amp; Paste Roster Report Here'!$M551="xxxxxxxxxxx",1,0),0)</f>
        <v>0</v>
      </c>
      <c r="DI554" s="124">
        <f>IF('Copy &amp; Paste Roster Report Here'!$A551=DI$7,IF('Copy &amp; Paste Roster Report Here'!$M551="xxxxxxxxxxx",1,0),0)</f>
        <v>0</v>
      </c>
      <c r="DJ554" s="124">
        <f>IF('Copy &amp; Paste Roster Report Here'!$A551=DJ$7,IF('Copy &amp; Paste Roster Report Here'!$M551="xxxxxxxxxxx",1,0),0)</f>
        <v>0</v>
      </c>
      <c r="DK554" s="124">
        <f>IF('Copy &amp; Paste Roster Report Here'!$A551=DK$7,IF('Copy &amp; Paste Roster Report Here'!$M551="xxxxxxxxxxx",1,0),0)</f>
        <v>0</v>
      </c>
      <c r="DL554" s="124">
        <f>IF('Copy &amp; Paste Roster Report Here'!$A551=DL$7,IF('Copy &amp; Paste Roster Report Here'!$M551="xxxxxxxxxxx",1,0),0)</f>
        <v>0</v>
      </c>
      <c r="DM554" s="124">
        <f>IF('Copy &amp; Paste Roster Report Here'!$A551=DM$7,IF('Copy &amp; Paste Roster Report Here'!$M551="xxxxxxxxxxx",1,0),0)</f>
        <v>0</v>
      </c>
      <c r="DN554" s="124">
        <f>IF('Copy &amp; Paste Roster Report Here'!$A551=DN$7,IF('Copy &amp; Paste Roster Report Here'!$M551="xxxxxxxxxxx",1,0),0)</f>
        <v>0</v>
      </c>
      <c r="DO554" s="124">
        <f>IF('Copy &amp; Paste Roster Report Here'!$A551=DO$7,IF('Copy &amp; Paste Roster Report Here'!$M551="xxxxxxxxxxx",1,0),0)</f>
        <v>0</v>
      </c>
      <c r="DP554" s="125">
        <f t="shared" si="136"/>
        <v>0</v>
      </c>
      <c r="DQ554" s="126">
        <f t="shared" si="137"/>
        <v>0</v>
      </c>
    </row>
    <row r="555" spans="1:121" x14ac:dyDescent="0.25">
      <c r="A555" s="111">
        <f t="shared" si="123"/>
        <v>0</v>
      </c>
      <c r="B555" s="111">
        <f t="shared" si="124"/>
        <v>0</v>
      </c>
      <c r="C555" s="112">
        <f>+('Copy &amp; Paste Roster Report Here'!$P552-'Copy &amp; Paste Roster Report Here'!$O552)/30</f>
        <v>0</v>
      </c>
      <c r="D555" s="112">
        <f>+('Copy &amp; Paste Roster Report Here'!$P552-'Copy &amp; Paste Roster Report Here'!$O552)</f>
        <v>0</v>
      </c>
      <c r="E555" s="111">
        <f>'Copy &amp; Paste Roster Report Here'!N552</f>
        <v>0</v>
      </c>
      <c r="F555" s="111" t="str">
        <f t="shared" si="125"/>
        <v>N</v>
      </c>
      <c r="G555" s="111">
        <f>'Copy &amp; Paste Roster Report Here'!R552</f>
        <v>0</v>
      </c>
      <c r="H555" s="113">
        <f t="shared" si="126"/>
        <v>0</v>
      </c>
      <c r="I555" s="112">
        <f>IF(F555="N",$F$5-'Copy &amp; Paste Roster Report Here'!O552,+'Copy &amp; Paste Roster Report Here'!Q552-'Copy &amp; Paste Roster Report Here'!O552)</f>
        <v>0</v>
      </c>
      <c r="J555" s="114">
        <f t="shared" si="127"/>
        <v>0</v>
      </c>
      <c r="K555" s="114">
        <f t="shared" si="128"/>
        <v>0</v>
      </c>
      <c r="L555" s="115">
        <f>'Copy &amp; Paste Roster Report Here'!F552</f>
        <v>0</v>
      </c>
      <c r="M555" s="116">
        <f t="shared" si="129"/>
        <v>0</v>
      </c>
      <c r="N555" s="117">
        <f>IF('Copy &amp; Paste Roster Report Here'!$A552='Analytical Tests'!N$7,IF($F555="Y",+$H555*N$6,0),0)</f>
        <v>0</v>
      </c>
      <c r="O555" s="117">
        <f>IF('Copy &amp; Paste Roster Report Here'!$A552='Analytical Tests'!O$7,IF($F555="Y",+$H555*O$6,0),0)</f>
        <v>0</v>
      </c>
      <c r="P555" s="117">
        <f>IF('Copy &amp; Paste Roster Report Here'!$A552='Analytical Tests'!P$7,IF($F555="Y",+$H555*P$6,0),0)</f>
        <v>0</v>
      </c>
      <c r="Q555" s="117">
        <f>IF('Copy &amp; Paste Roster Report Here'!$A552='Analytical Tests'!Q$7,IF($F555="Y",+$H555*Q$6,0),0)</f>
        <v>0</v>
      </c>
      <c r="R555" s="117">
        <f>IF('Copy &amp; Paste Roster Report Here'!$A552='Analytical Tests'!R$7,IF($F555="Y",+$H555*R$6,0),0)</f>
        <v>0</v>
      </c>
      <c r="S555" s="117">
        <f>IF('Copy &amp; Paste Roster Report Here'!$A552='Analytical Tests'!S$7,IF($F555="Y",+$H555*S$6,0),0)</f>
        <v>0</v>
      </c>
      <c r="T555" s="117">
        <f>IF('Copy &amp; Paste Roster Report Here'!$A552='Analytical Tests'!T$7,IF($F555="Y",+$H555*T$6,0),0)</f>
        <v>0</v>
      </c>
      <c r="U555" s="117">
        <f>IF('Copy &amp; Paste Roster Report Here'!$A552='Analytical Tests'!U$7,IF($F555="Y",+$H555*U$6,0),0)</f>
        <v>0</v>
      </c>
      <c r="V555" s="117">
        <f>IF('Copy &amp; Paste Roster Report Here'!$A552='Analytical Tests'!V$7,IF($F555="Y",+$H555*V$6,0),0)</f>
        <v>0</v>
      </c>
      <c r="W555" s="117">
        <f>IF('Copy &amp; Paste Roster Report Here'!$A552='Analytical Tests'!W$7,IF($F555="Y",+$H555*W$6,0),0)</f>
        <v>0</v>
      </c>
      <c r="X555" s="117">
        <f>IF('Copy &amp; Paste Roster Report Here'!$A552='Analytical Tests'!X$7,IF($F555="Y",+$H555*X$6,0),0)</f>
        <v>0</v>
      </c>
      <c r="Y555" s="117" t="b">
        <f>IF('Copy &amp; Paste Roster Report Here'!$A552='Analytical Tests'!Y$7,IF($F555="N",IF($J555&gt;=$C555,Y$6,+($I555/$D555)*Y$6),0))</f>
        <v>0</v>
      </c>
      <c r="Z555" s="117" t="b">
        <f>IF('Copy &amp; Paste Roster Report Here'!$A552='Analytical Tests'!Z$7,IF($F555="N",IF($J555&gt;=$C555,Z$6,+($I555/$D555)*Z$6),0))</f>
        <v>0</v>
      </c>
      <c r="AA555" s="117" t="b">
        <f>IF('Copy &amp; Paste Roster Report Here'!$A552='Analytical Tests'!AA$7,IF($F555="N",IF($J555&gt;=$C555,AA$6,+($I555/$D555)*AA$6),0))</f>
        <v>0</v>
      </c>
      <c r="AB555" s="117" t="b">
        <f>IF('Copy &amp; Paste Roster Report Here'!$A552='Analytical Tests'!AB$7,IF($F555="N",IF($J555&gt;=$C555,AB$6,+($I555/$D555)*AB$6),0))</f>
        <v>0</v>
      </c>
      <c r="AC555" s="117" t="b">
        <f>IF('Copy &amp; Paste Roster Report Here'!$A552='Analytical Tests'!AC$7,IF($F555="N",IF($J555&gt;=$C555,AC$6,+($I555/$D555)*AC$6),0))</f>
        <v>0</v>
      </c>
      <c r="AD555" s="117" t="b">
        <f>IF('Copy &amp; Paste Roster Report Here'!$A552='Analytical Tests'!AD$7,IF($F555="N",IF($J555&gt;=$C555,AD$6,+($I555/$D555)*AD$6),0))</f>
        <v>0</v>
      </c>
      <c r="AE555" s="117" t="b">
        <f>IF('Copy &amp; Paste Roster Report Here'!$A552='Analytical Tests'!AE$7,IF($F555="N",IF($J555&gt;=$C555,AE$6,+($I555/$D555)*AE$6),0))</f>
        <v>0</v>
      </c>
      <c r="AF555" s="117" t="b">
        <f>IF('Copy &amp; Paste Roster Report Here'!$A552='Analytical Tests'!AF$7,IF($F555="N",IF($J555&gt;=$C555,AF$6,+($I555/$D555)*AF$6),0))</f>
        <v>0</v>
      </c>
      <c r="AG555" s="117" t="b">
        <f>IF('Copy &amp; Paste Roster Report Here'!$A552='Analytical Tests'!AG$7,IF($F555="N",IF($J555&gt;=$C555,AG$6,+($I555/$D555)*AG$6),0))</f>
        <v>0</v>
      </c>
      <c r="AH555" s="117" t="b">
        <f>IF('Copy &amp; Paste Roster Report Here'!$A552='Analytical Tests'!AH$7,IF($F555="N",IF($J555&gt;=$C555,AH$6,+($I555/$D555)*AH$6),0))</f>
        <v>0</v>
      </c>
      <c r="AI555" s="117" t="b">
        <f>IF('Copy &amp; Paste Roster Report Here'!$A552='Analytical Tests'!AI$7,IF($F555="N",IF($J555&gt;=$C555,AI$6,+($I555/$D555)*AI$6),0))</f>
        <v>0</v>
      </c>
      <c r="AJ555" s="79"/>
      <c r="AK555" s="118">
        <f>IF('Copy &amp; Paste Roster Report Here'!$A552=AK$7,IF('Copy &amp; Paste Roster Report Here'!$M552="FT",1,0),0)</f>
        <v>0</v>
      </c>
      <c r="AL555" s="118">
        <f>IF('Copy &amp; Paste Roster Report Here'!$A552=AL$7,IF('Copy &amp; Paste Roster Report Here'!$M552="FT",1,0),0)</f>
        <v>0</v>
      </c>
      <c r="AM555" s="118">
        <f>IF('Copy &amp; Paste Roster Report Here'!$A552=AM$7,IF('Copy &amp; Paste Roster Report Here'!$M552="FT",1,0),0)</f>
        <v>0</v>
      </c>
      <c r="AN555" s="118">
        <f>IF('Copy &amp; Paste Roster Report Here'!$A552=AN$7,IF('Copy &amp; Paste Roster Report Here'!$M552="FT",1,0),0)</f>
        <v>0</v>
      </c>
      <c r="AO555" s="118">
        <f>IF('Copy &amp; Paste Roster Report Here'!$A552=AO$7,IF('Copy &amp; Paste Roster Report Here'!$M552="FT",1,0),0)</f>
        <v>0</v>
      </c>
      <c r="AP555" s="118">
        <f>IF('Copy &amp; Paste Roster Report Here'!$A552=AP$7,IF('Copy &amp; Paste Roster Report Here'!$M552="FT",1,0),0)</f>
        <v>0</v>
      </c>
      <c r="AQ555" s="118">
        <f>IF('Copy &amp; Paste Roster Report Here'!$A552=AQ$7,IF('Copy &amp; Paste Roster Report Here'!$M552="FT",1,0),0)</f>
        <v>0</v>
      </c>
      <c r="AR555" s="118">
        <f>IF('Copy &amp; Paste Roster Report Here'!$A552=AR$7,IF('Copy &amp; Paste Roster Report Here'!$M552="FT",1,0),0)</f>
        <v>0</v>
      </c>
      <c r="AS555" s="118">
        <f>IF('Copy &amp; Paste Roster Report Here'!$A552=AS$7,IF('Copy &amp; Paste Roster Report Here'!$M552="FT",1,0),0)</f>
        <v>0</v>
      </c>
      <c r="AT555" s="118">
        <f>IF('Copy &amp; Paste Roster Report Here'!$A552=AT$7,IF('Copy &amp; Paste Roster Report Here'!$M552="FT",1,0),0)</f>
        <v>0</v>
      </c>
      <c r="AU555" s="118">
        <f>IF('Copy &amp; Paste Roster Report Here'!$A552=AU$7,IF('Copy &amp; Paste Roster Report Here'!$M552="FT",1,0),0)</f>
        <v>0</v>
      </c>
      <c r="AV555" s="73">
        <f t="shared" si="130"/>
        <v>0</v>
      </c>
      <c r="AW555" s="119">
        <f>IF('Copy &amp; Paste Roster Report Here'!$A552=AW$7,IF('Copy &amp; Paste Roster Report Here'!$M552="HT",1,0),0)</f>
        <v>0</v>
      </c>
      <c r="AX555" s="119">
        <f>IF('Copy &amp; Paste Roster Report Here'!$A552=AX$7,IF('Copy &amp; Paste Roster Report Here'!$M552="HT",1,0),0)</f>
        <v>0</v>
      </c>
      <c r="AY555" s="119">
        <f>IF('Copy &amp; Paste Roster Report Here'!$A552=AY$7,IF('Copy &amp; Paste Roster Report Here'!$M552="HT",1,0),0)</f>
        <v>0</v>
      </c>
      <c r="AZ555" s="119">
        <f>IF('Copy &amp; Paste Roster Report Here'!$A552=AZ$7,IF('Copy &amp; Paste Roster Report Here'!$M552="HT",1,0),0)</f>
        <v>0</v>
      </c>
      <c r="BA555" s="119">
        <f>IF('Copy &amp; Paste Roster Report Here'!$A552=BA$7,IF('Copy &amp; Paste Roster Report Here'!$M552="HT",1,0),0)</f>
        <v>0</v>
      </c>
      <c r="BB555" s="119">
        <f>IF('Copy &amp; Paste Roster Report Here'!$A552=BB$7,IF('Copy &amp; Paste Roster Report Here'!$M552="HT",1,0),0)</f>
        <v>0</v>
      </c>
      <c r="BC555" s="119">
        <f>IF('Copy &amp; Paste Roster Report Here'!$A552=BC$7,IF('Copy &amp; Paste Roster Report Here'!$M552="HT",1,0),0)</f>
        <v>0</v>
      </c>
      <c r="BD555" s="119">
        <f>IF('Copy &amp; Paste Roster Report Here'!$A552=BD$7,IF('Copy &amp; Paste Roster Report Here'!$M552="HT",1,0),0)</f>
        <v>0</v>
      </c>
      <c r="BE555" s="119">
        <f>IF('Copy &amp; Paste Roster Report Here'!$A552=BE$7,IF('Copy &amp; Paste Roster Report Here'!$M552="HT",1,0),0)</f>
        <v>0</v>
      </c>
      <c r="BF555" s="119">
        <f>IF('Copy &amp; Paste Roster Report Here'!$A552=BF$7,IF('Copy &amp; Paste Roster Report Here'!$M552="HT",1,0),0)</f>
        <v>0</v>
      </c>
      <c r="BG555" s="119">
        <f>IF('Copy &amp; Paste Roster Report Here'!$A552=BG$7,IF('Copy &amp; Paste Roster Report Here'!$M552="HT",1,0),0)</f>
        <v>0</v>
      </c>
      <c r="BH555" s="73">
        <f t="shared" si="131"/>
        <v>0</v>
      </c>
      <c r="BI555" s="120">
        <f>IF('Copy &amp; Paste Roster Report Here'!$A552=BI$7,IF('Copy &amp; Paste Roster Report Here'!$M552="MT",1,0),0)</f>
        <v>0</v>
      </c>
      <c r="BJ555" s="120">
        <f>IF('Copy &amp; Paste Roster Report Here'!$A552=BJ$7,IF('Copy &amp; Paste Roster Report Here'!$M552="MT",1,0),0)</f>
        <v>0</v>
      </c>
      <c r="BK555" s="120">
        <f>IF('Copy &amp; Paste Roster Report Here'!$A552=BK$7,IF('Copy &amp; Paste Roster Report Here'!$M552="MT",1,0),0)</f>
        <v>0</v>
      </c>
      <c r="BL555" s="120">
        <f>IF('Copy &amp; Paste Roster Report Here'!$A552=BL$7,IF('Copy &amp; Paste Roster Report Here'!$M552="MT",1,0),0)</f>
        <v>0</v>
      </c>
      <c r="BM555" s="120">
        <f>IF('Copy &amp; Paste Roster Report Here'!$A552=BM$7,IF('Copy &amp; Paste Roster Report Here'!$M552="MT",1,0),0)</f>
        <v>0</v>
      </c>
      <c r="BN555" s="120">
        <f>IF('Copy &amp; Paste Roster Report Here'!$A552=BN$7,IF('Copy &amp; Paste Roster Report Here'!$M552="MT",1,0),0)</f>
        <v>0</v>
      </c>
      <c r="BO555" s="120">
        <f>IF('Copy &amp; Paste Roster Report Here'!$A552=BO$7,IF('Copy &amp; Paste Roster Report Here'!$M552="MT",1,0),0)</f>
        <v>0</v>
      </c>
      <c r="BP555" s="120">
        <f>IF('Copy &amp; Paste Roster Report Here'!$A552=BP$7,IF('Copy &amp; Paste Roster Report Here'!$M552="MT",1,0),0)</f>
        <v>0</v>
      </c>
      <c r="BQ555" s="120">
        <f>IF('Copy &amp; Paste Roster Report Here'!$A552=BQ$7,IF('Copy &amp; Paste Roster Report Here'!$M552="MT",1,0),0)</f>
        <v>0</v>
      </c>
      <c r="BR555" s="120">
        <f>IF('Copy &amp; Paste Roster Report Here'!$A552=BR$7,IF('Copy &amp; Paste Roster Report Here'!$M552="MT",1,0),0)</f>
        <v>0</v>
      </c>
      <c r="BS555" s="120">
        <f>IF('Copy &amp; Paste Roster Report Here'!$A552=BS$7,IF('Copy &amp; Paste Roster Report Here'!$M552="MT",1,0),0)</f>
        <v>0</v>
      </c>
      <c r="BT555" s="73">
        <f t="shared" si="132"/>
        <v>0</v>
      </c>
      <c r="BU555" s="121">
        <f>IF('Copy &amp; Paste Roster Report Here'!$A552=BU$7,IF('Copy &amp; Paste Roster Report Here'!$M552="fy",1,0),0)</f>
        <v>0</v>
      </c>
      <c r="BV555" s="121">
        <f>IF('Copy &amp; Paste Roster Report Here'!$A552=BV$7,IF('Copy &amp; Paste Roster Report Here'!$M552="fy",1,0),0)</f>
        <v>0</v>
      </c>
      <c r="BW555" s="121">
        <f>IF('Copy &amp; Paste Roster Report Here'!$A552=BW$7,IF('Copy &amp; Paste Roster Report Here'!$M552="fy",1,0),0)</f>
        <v>0</v>
      </c>
      <c r="BX555" s="121">
        <f>IF('Copy &amp; Paste Roster Report Here'!$A552=BX$7,IF('Copy &amp; Paste Roster Report Here'!$M552="fy",1,0),0)</f>
        <v>0</v>
      </c>
      <c r="BY555" s="121">
        <f>IF('Copy &amp; Paste Roster Report Here'!$A552=BY$7,IF('Copy &amp; Paste Roster Report Here'!$M552="fy",1,0),0)</f>
        <v>0</v>
      </c>
      <c r="BZ555" s="121">
        <f>IF('Copy &amp; Paste Roster Report Here'!$A552=BZ$7,IF('Copy &amp; Paste Roster Report Here'!$M552="fy",1,0),0)</f>
        <v>0</v>
      </c>
      <c r="CA555" s="121">
        <f>IF('Copy &amp; Paste Roster Report Here'!$A552=CA$7,IF('Copy &amp; Paste Roster Report Here'!$M552="fy",1,0),0)</f>
        <v>0</v>
      </c>
      <c r="CB555" s="121">
        <f>IF('Copy &amp; Paste Roster Report Here'!$A552=CB$7,IF('Copy &amp; Paste Roster Report Here'!$M552="fy",1,0),0)</f>
        <v>0</v>
      </c>
      <c r="CC555" s="121">
        <f>IF('Copy &amp; Paste Roster Report Here'!$A552=CC$7,IF('Copy &amp; Paste Roster Report Here'!$M552="fy",1,0),0)</f>
        <v>0</v>
      </c>
      <c r="CD555" s="121">
        <f>IF('Copy &amp; Paste Roster Report Here'!$A552=CD$7,IF('Copy &amp; Paste Roster Report Here'!$M552="fy",1,0),0)</f>
        <v>0</v>
      </c>
      <c r="CE555" s="121">
        <f>IF('Copy &amp; Paste Roster Report Here'!$A552=CE$7,IF('Copy &amp; Paste Roster Report Here'!$M552="fy",1,0),0)</f>
        <v>0</v>
      </c>
      <c r="CF555" s="73">
        <f t="shared" si="133"/>
        <v>0</v>
      </c>
      <c r="CG555" s="122">
        <f>IF('Copy &amp; Paste Roster Report Here'!$A552=CG$7,IF('Copy &amp; Paste Roster Report Here'!$M552="RH",1,0),0)</f>
        <v>0</v>
      </c>
      <c r="CH555" s="122">
        <f>IF('Copy &amp; Paste Roster Report Here'!$A552=CH$7,IF('Copy &amp; Paste Roster Report Here'!$M552="RH",1,0),0)</f>
        <v>0</v>
      </c>
      <c r="CI555" s="122">
        <f>IF('Copy &amp; Paste Roster Report Here'!$A552=CI$7,IF('Copy &amp; Paste Roster Report Here'!$M552="RH",1,0),0)</f>
        <v>0</v>
      </c>
      <c r="CJ555" s="122">
        <f>IF('Copy &amp; Paste Roster Report Here'!$A552=CJ$7,IF('Copy &amp; Paste Roster Report Here'!$M552="RH",1,0),0)</f>
        <v>0</v>
      </c>
      <c r="CK555" s="122">
        <f>IF('Copy &amp; Paste Roster Report Here'!$A552=CK$7,IF('Copy &amp; Paste Roster Report Here'!$M552="RH",1,0),0)</f>
        <v>0</v>
      </c>
      <c r="CL555" s="122">
        <f>IF('Copy &amp; Paste Roster Report Here'!$A552=CL$7,IF('Copy &amp; Paste Roster Report Here'!$M552="RH",1,0),0)</f>
        <v>0</v>
      </c>
      <c r="CM555" s="122">
        <f>IF('Copy &amp; Paste Roster Report Here'!$A552=CM$7,IF('Copy &amp; Paste Roster Report Here'!$M552="RH",1,0),0)</f>
        <v>0</v>
      </c>
      <c r="CN555" s="122">
        <f>IF('Copy &amp; Paste Roster Report Here'!$A552=CN$7,IF('Copy &amp; Paste Roster Report Here'!$M552="RH",1,0),0)</f>
        <v>0</v>
      </c>
      <c r="CO555" s="122">
        <f>IF('Copy &amp; Paste Roster Report Here'!$A552=CO$7,IF('Copy &amp; Paste Roster Report Here'!$M552="RH",1,0),0)</f>
        <v>0</v>
      </c>
      <c r="CP555" s="122">
        <f>IF('Copy &amp; Paste Roster Report Here'!$A552=CP$7,IF('Copy &amp; Paste Roster Report Here'!$M552="RH",1,0),0)</f>
        <v>0</v>
      </c>
      <c r="CQ555" s="122">
        <f>IF('Copy &amp; Paste Roster Report Here'!$A552=CQ$7,IF('Copy &amp; Paste Roster Report Here'!$M552="RH",1,0),0)</f>
        <v>0</v>
      </c>
      <c r="CR555" s="73">
        <f t="shared" si="134"/>
        <v>0</v>
      </c>
      <c r="CS555" s="123">
        <f>IF('Copy &amp; Paste Roster Report Here'!$A552=CS$7,IF('Copy &amp; Paste Roster Report Here'!$M552="QT",1,0),0)</f>
        <v>0</v>
      </c>
      <c r="CT555" s="123">
        <f>IF('Copy &amp; Paste Roster Report Here'!$A552=CT$7,IF('Copy &amp; Paste Roster Report Here'!$M552="QT",1,0),0)</f>
        <v>0</v>
      </c>
      <c r="CU555" s="123">
        <f>IF('Copy &amp; Paste Roster Report Here'!$A552=CU$7,IF('Copy &amp; Paste Roster Report Here'!$M552="QT",1,0),0)</f>
        <v>0</v>
      </c>
      <c r="CV555" s="123">
        <f>IF('Copy &amp; Paste Roster Report Here'!$A552=CV$7,IF('Copy &amp; Paste Roster Report Here'!$M552="QT",1,0),0)</f>
        <v>0</v>
      </c>
      <c r="CW555" s="123">
        <f>IF('Copy &amp; Paste Roster Report Here'!$A552=CW$7,IF('Copy &amp; Paste Roster Report Here'!$M552="QT",1,0),0)</f>
        <v>0</v>
      </c>
      <c r="CX555" s="123">
        <f>IF('Copy &amp; Paste Roster Report Here'!$A552=CX$7,IF('Copy &amp; Paste Roster Report Here'!$M552="QT",1,0),0)</f>
        <v>0</v>
      </c>
      <c r="CY555" s="123">
        <f>IF('Copy &amp; Paste Roster Report Here'!$A552=CY$7,IF('Copy &amp; Paste Roster Report Here'!$M552="QT",1,0),0)</f>
        <v>0</v>
      </c>
      <c r="CZ555" s="123">
        <f>IF('Copy &amp; Paste Roster Report Here'!$A552=CZ$7,IF('Copy &amp; Paste Roster Report Here'!$M552="QT",1,0),0)</f>
        <v>0</v>
      </c>
      <c r="DA555" s="123">
        <f>IF('Copy &amp; Paste Roster Report Here'!$A552=DA$7,IF('Copy &amp; Paste Roster Report Here'!$M552="QT",1,0),0)</f>
        <v>0</v>
      </c>
      <c r="DB555" s="123">
        <f>IF('Copy &amp; Paste Roster Report Here'!$A552=DB$7,IF('Copy &amp; Paste Roster Report Here'!$M552="QT",1,0),0)</f>
        <v>0</v>
      </c>
      <c r="DC555" s="123">
        <f>IF('Copy &amp; Paste Roster Report Here'!$A552=DC$7,IF('Copy &amp; Paste Roster Report Here'!$M552="QT",1,0),0)</f>
        <v>0</v>
      </c>
      <c r="DD555" s="73">
        <f t="shared" si="135"/>
        <v>0</v>
      </c>
      <c r="DE555" s="124">
        <f>IF('Copy &amp; Paste Roster Report Here'!$A552=DE$7,IF('Copy &amp; Paste Roster Report Here'!$M552="xxxxxxxxxxx",1,0),0)</f>
        <v>0</v>
      </c>
      <c r="DF555" s="124">
        <f>IF('Copy &amp; Paste Roster Report Here'!$A552=DF$7,IF('Copy &amp; Paste Roster Report Here'!$M552="xxxxxxxxxxx",1,0),0)</f>
        <v>0</v>
      </c>
      <c r="DG555" s="124">
        <f>IF('Copy &amp; Paste Roster Report Here'!$A552=DG$7,IF('Copy &amp; Paste Roster Report Here'!$M552="xxxxxxxxxxx",1,0),0)</f>
        <v>0</v>
      </c>
      <c r="DH555" s="124">
        <f>IF('Copy &amp; Paste Roster Report Here'!$A552=DH$7,IF('Copy &amp; Paste Roster Report Here'!$M552="xxxxxxxxxxx",1,0),0)</f>
        <v>0</v>
      </c>
      <c r="DI555" s="124">
        <f>IF('Copy &amp; Paste Roster Report Here'!$A552=DI$7,IF('Copy &amp; Paste Roster Report Here'!$M552="xxxxxxxxxxx",1,0),0)</f>
        <v>0</v>
      </c>
      <c r="DJ555" s="124">
        <f>IF('Copy &amp; Paste Roster Report Here'!$A552=DJ$7,IF('Copy &amp; Paste Roster Report Here'!$M552="xxxxxxxxxxx",1,0),0)</f>
        <v>0</v>
      </c>
      <c r="DK555" s="124">
        <f>IF('Copy &amp; Paste Roster Report Here'!$A552=DK$7,IF('Copy &amp; Paste Roster Report Here'!$M552="xxxxxxxxxxx",1,0),0)</f>
        <v>0</v>
      </c>
      <c r="DL555" s="124">
        <f>IF('Copy &amp; Paste Roster Report Here'!$A552=DL$7,IF('Copy &amp; Paste Roster Report Here'!$M552="xxxxxxxxxxx",1,0),0)</f>
        <v>0</v>
      </c>
      <c r="DM555" s="124">
        <f>IF('Copy &amp; Paste Roster Report Here'!$A552=DM$7,IF('Copy &amp; Paste Roster Report Here'!$M552="xxxxxxxxxxx",1,0),0)</f>
        <v>0</v>
      </c>
      <c r="DN555" s="124">
        <f>IF('Copy &amp; Paste Roster Report Here'!$A552=DN$7,IF('Copy &amp; Paste Roster Report Here'!$M552="xxxxxxxxxxx",1,0),0)</f>
        <v>0</v>
      </c>
      <c r="DO555" s="124">
        <f>IF('Copy &amp; Paste Roster Report Here'!$A552=DO$7,IF('Copy &amp; Paste Roster Report Here'!$M552="xxxxxxxxxxx",1,0),0)</f>
        <v>0</v>
      </c>
      <c r="DP555" s="125">
        <f t="shared" si="136"/>
        <v>0</v>
      </c>
      <c r="DQ555" s="126">
        <f t="shared" si="137"/>
        <v>0</v>
      </c>
    </row>
    <row r="556" spans="1:121" x14ac:dyDescent="0.25">
      <c r="A556" s="111">
        <f t="shared" si="123"/>
        <v>0</v>
      </c>
      <c r="B556" s="111">
        <f t="shared" si="124"/>
        <v>0</v>
      </c>
      <c r="C556" s="112">
        <f>+('Copy &amp; Paste Roster Report Here'!$P553-'Copy &amp; Paste Roster Report Here'!$O553)/30</f>
        <v>0</v>
      </c>
      <c r="D556" s="112">
        <f>+('Copy &amp; Paste Roster Report Here'!$P553-'Copy &amp; Paste Roster Report Here'!$O553)</f>
        <v>0</v>
      </c>
      <c r="E556" s="111">
        <f>'Copy &amp; Paste Roster Report Here'!N553</f>
        <v>0</v>
      </c>
      <c r="F556" s="111" t="str">
        <f t="shared" si="125"/>
        <v>N</v>
      </c>
      <c r="G556" s="111">
        <f>'Copy &amp; Paste Roster Report Here'!R553</f>
        <v>0</v>
      </c>
      <c r="H556" s="113">
        <f t="shared" si="126"/>
        <v>0</v>
      </c>
      <c r="I556" s="112">
        <f>IF(F556="N",$F$5-'Copy &amp; Paste Roster Report Here'!O553,+'Copy &amp; Paste Roster Report Here'!Q553-'Copy &amp; Paste Roster Report Here'!O553)</f>
        <v>0</v>
      </c>
      <c r="J556" s="114">
        <f t="shared" si="127"/>
        <v>0</v>
      </c>
      <c r="K556" s="114">
        <f t="shared" si="128"/>
        <v>0</v>
      </c>
      <c r="L556" s="115">
        <f>'Copy &amp; Paste Roster Report Here'!F553</f>
        <v>0</v>
      </c>
      <c r="M556" s="116">
        <f t="shared" si="129"/>
        <v>0</v>
      </c>
      <c r="N556" s="117">
        <f>IF('Copy &amp; Paste Roster Report Here'!$A553='Analytical Tests'!N$7,IF($F556="Y",+$H556*N$6,0),0)</f>
        <v>0</v>
      </c>
      <c r="O556" s="117">
        <f>IF('Copy &amp; Paste Roster Report Here'!$A553='Analytical Tests'!O$7,IF($F556="Y",+$H556*O$6,0),0)</f>
        <v>0</v>
      </c>
      <c r="P556" s="117">
        <f>IF('Copy &amp; Paste Roster Report Here'!$A553='Analytical Tests'!P$7,IF($F556="Y",+$H556*P$6,0),0)</f>
        <v>0</v>
      </c>
      <c r="Q556" s="117">
        <f>IF('Copy &amp; Paste Roster Report Here'!$A553='Analytical Tests'!Q$7,IF($F556="Y",+$H556*Q$6,0),0)</f>
        <v>0</v>
      </c>
      <c r="R556" s="117">
        <f>IF('Copy &amp; Paste Roster Report Here'!$A553='Analytical Tests'!R$7,IF($F556="Y",+$H556*R$6,0),0)</f>
        <v>0</v>
      </c>
      <c r="S556" s="117">
        <f>IF('Copy &amp; Paste Roster Report Here'!$A553='Analytical Tests'!S$7,IF($F556="Y",+$H556*S$6,0),0)</f>
        <v>0</v>
      </c>
      <c r="T556" s="117">
        <f>IF('Copy &amp; Paste Roster Report Here'!$A553='Analytical Tests'!T$7,IF($F556="Y",+$H556*T$6,0),0)</f>
        <v>0</v>
      </c>
      <c r="U556" s="117">
        <f>IF('Copy &amp; Paste Roster Report Here'!$A553='Analytical Tests'!U$7,IF($F556="Y",+$H556*U$6,0),0)</f>
        <v>0</v>
      </c>
      <c r="V556" s="117">
        <f>IF('Copy &amp; Paste Roster Report Here'!$A553='Analytical Tests'!V$7,IF($F556="Y",+$H556*V$6,0),0)</f>
        <v>0</v>
      </c>
      <c r="W556" s="117">
        <f>IF('Copy &amp; Paste Roster Report Here'!$A553='Analytical Tests'!W$7,IF($F556="Y",+$H556*W$6,0),0)</f>
        <v>0</v>
      </c>
      <c r="X556" s="117">
        <f>IF('Copy &amp; Paste Roster Report Here'!$A553='Analytical Tests'!X$7,IF($F556="Y",+$H556*X$6,0),0)</f>
        <v>0</v>
      </c>
      <c r="Y556" s="117" t="b">
        <f>IF('Copy &amp; Paste Roster Report Here'!$A553='Analytical Tests'!Y$7,IF($F556="N",IF($J556&gt;=$C556,Y$6,+($I556/$D556)*Y$6),0))</f>
        <v>0</v>
      </c>
      <c r="Z556" s="117" t="b">
        <f>IF('Copy &amp; Paste Roster Report Here'!$A553='Analytical Tests'!Z$7,IF($F556="N",IF($J556&gt;=$C556,Z$6,+($I556/$D556)*Z$6),0))</f>
        <v>0</v>
      </c>
      <c r="AA556" s="117" t="b">
        <f>IF('Copy &amp; Paste Roster Report Here'!$A553='Analytical Tests'!AA$7,IF($F556="N",IF($J556&gt;=$C556,AA$6,+($I556/$D556)*AA$6),0))</f>
        <v>0</v>
      </c>
      <c r="AB556" s="117" t="b">
        <f>IF('Copy &amp; Paste Roster Report Here'!$A553='Analytical Tests'!AB$7,IF($F556="N",IF($J556&gt;=$C556,AB$6,+($I556/$D556)*AB$6),0))</f>
        <v>0</v>
      </c>
      <c r="AC556" s="117" t="b">
        <f>IF('Copy &amp; Paste Roster Report Here'!$A553='Analytical Tests'!AC$7,IF($F556="N",IF($J556&gt;=$C556,AC$6,+($I556/$D556)*AC$6),0))</f>
        <v>0</v>
      </c>
      <c r="AD556" s="117" t="b">
        <f>IF('Copy &amp; Paste Roster Report Here'!$A553='Analytical Tests'!AD$7,IF($F556="N",IF($J556&gt;=$C556,AD$6,+($I556/$D556)*AD$6),0))</f>
        <v>0</v>
      </c>
      <c r="AE556" s="117" t="b">
        <f>IF('Copy &amp; Paste Roster Report Here'!$A553='Analytical Tests'!AE$7,IF($F556="N",IF($J556&gt;=$C556,AE$6,+($I556/$D556)*AE$6),0))</f>
        <v>0</v>
      </c>
      <c r="AF556" s="117" t="b">
        <f>IF('Copy &amp; Paste Roster Report Here'!$A553='Analytical Tests'!AF$7,IF($F556="N",IF($J556&gt;=$C556,AF$6,+($I556/$D556)*AF$6),0))</f>
        <v>0</v>
      </c>
      <c r="AG556" s="117" t="b">
        <f>IF('Copy &amp; Paste Roster Report Here'!$A553='Analytical Tests'!AG$7,IF($F556="N",IF($J556&gt;=$C556,AG$6,+($I556/$D556)*AG$6),0))</f>
        <v>0</v>
      </c>
      <c r="AH556" s="117" t="b">
        <f>IF('Copy &amp; Paste Roster Report Here'!$A553='Analytical Tests'!AH$7,IF($F556="N",IF($J556&gt;=$C556,AH$6,+($I556/$D556)*AH$6),0))</f>
        <v>0</v>
      </c>
      <c r="AI556" s="117" t="b">
        <f>IF('Copy &amp; Paste Roster Report Here'!$A553='Analytical Tests'!AI$7,IF($F556="N",IF($J556&gt;=$C556,AI$6,+($I556/$D556)*AI$6),0))</f>
        <v>0</v>
      </c>
      <c r="AJ556" s="79"/>
      <c r="AK556" s="118">
        <f>IF('Copy &amp; Paste Roster Report Here'!$A553=AK$7,IF('Copy &amp; Paste Roster Report Here'!$M553="FT",1,0),0)</f>
        <v>0</v>
      </c>
      <c r="AL556" s="118">
        <f>IF('Copy &amp; Paste Roster Report Here'!$A553=AL$7,IF('Copy &amp; Paste Roster Report Here'!$M553="FT",1,0),0)</f>
        <v>0</v>
      </c>
      <c r="AM556" s="118">
        <f>IF('Copy &amp; Paste Roster Report Here'!$A553=AM$7,IF('Copy &amp; Paste Roster Report Here'!$M553="FT",1,0),0)</f>
        <v>0</v>
      </c>
      <c r="AN556" s="118">
        <f>IF('Copy &amp; Paste Roster Report Here'!$A553=AN$7,IF('Copy &amp; Paste Roster Report Here'!$M553="FT",1,0),0)</f>
        <v>0</v>
      </c>
      <c r="AO556" s="118">
        <f>IF('Copy &amp; Paste Roster Report Here'!$A553=AO$7,IF('Copy &amp; Paste Roster Report Here'!$M553="FT",1,0),0)</f>
        <v>0</v>
      </c>
      <c r="AP556" s="118">
        <f>IF('Copy &amp; Paste Roster Report Here'!$A553=AP$7,IF('Copy &amp; Paste Roster Report Here'!$M553="FT",1,0),0)</f>
        <v>0</v>
      </c>
      <c r="AQ556" s="118">
        <f>IF('Copy &amp; Paste Roster Report Here'!$A553=AQ$7,IF('Copy &amp; Paste Roster Report Here'!$M553="FT",1,0),0)</f>
        <v>0</v>
      </c>
      <c r="AR556" s="118">
        <f>IF('Copy &amp; Paste Roster Report Here'!$A553=AR$7,IF('Copy &amp; Paste Roster Report Here'!$M553="FT",1,0),0)</f>
        <v>0</v>
      </c>
      <c r="AS556" s="118">
        <f>IF('Copy &amp; Paste Roster Report Here'!$A553=AS$7,IF('Copy &amp; Paste Roster Report Here'!$M553="FT",1,0),0)</f>
        <v>0</v>
      </c>
      <c r="AT556" s="118">
        <f>IF('Copy &amp; Paste Roster Report Here'!$A553=AT$7,IF('Copy &amp; Paste Roster Report Here'!$M553="FT",1,0),0)</f>
        <v>0</v>
      </c>
      <c r="AU556" s="118">
        <f>IF('Copy &amp; Paste Roster Report Here'!$A553=AU$7,IF('Copy &amp; Paste Roster Report Here'!$M553="FT",1,0),0)</f>
        <v>0</v>
      </c>
      <c r="AV556" s="73">
        <f t="shared" si="130"/>
        <v>0</v>
      </c>
      <c r="AW556" s="119">
        <f>IF('Copy &amp; Paste Roster Report Here'!$A553=AW$7,IF('Copy &amp; Paste Roster Report Here'!$M553="HT",1,0),0)</f>
        <v>0</v>
      </c>
      <c r="AX556" s="119">
        <f>IF('Copy &amp; Paste Roster Report Here'!$A553=AX$7,IF('Copy &amp; Paste Roster Report Here'!$M553="HT",1,0),0)</f>
        <v>0</v>
      </c>
      <c r="AY556" s="119">
        <f>IF('Copy &amp; Paste Roster Report Here'!$A553=AY$7,IF('Copy &amp; Paste Roster Report Here'!$M553="HT",1,0),0)</f>
        <v>0</v>
      </c>
      <c r="AZ556" s="119">
        <f>IF('Copy &amp; Paste Roster Report Here'!$A553=AZ$7,IF('Copy &amp; Paste Roster Report Here'!$M553="HT",1,0),0)</f>
        <v>0</v>
      </c>
      <c r="BA556" s="119">
        <f>IF('Copy &amp; Paste Roster Report Here'!$A553=BA$7,IF('Copy &amp; Paste Roster Report Here'!$M553="HT",1,0),0)</f>
        <v>0</v>
      </c>
      <c r="BB556" s="119">
        <f>IF('Copy &amp; Paste Roster Report Here'!$A553=BB$7,IF('Copy &amp; Paste Roster Report Here'!$M553="HT",1,0),0)</f>
        <v>0</v>
      </c>
      <c r="BC556" s="119">
        <f>IF('Copy &amp; Paste Roster Report Here'!$A553=BC$7,IF('Copy &amp; Paste Roster Report Here'!$M553="HT",1,0),0)</f>
        <v>0</v>
      </c>
      <c r="BD556" s="119">
        <f>IF('Copy &amp; Paste Roster Report Here'!$A553=BD$7,IF('Copy &amp; Paste Roster Report Here'!$M553="HT",1,0),0)</f>
        <v>0</v>
      </c>
      <c r="BE556" s="119">
        <f>IF('Copy &amp; Paste Roster Report Here'!$A553=BE$7,IF('Copy &amp; Paste Roster Report Here'!$M553="HT",1,0),0)</f>
        <v>0</v>
      </c>
      <c r="BF556" s="119">
        <f>IF('Copy &amp; Paste Roster Report Here'!$A553=BF$7,IF('Copy &amp; Paste Roster Report Here'!$M553="HT",1,0),0)</f>
        <v>0</v>
      </c>
      <c r="BG556" s="119">
        <f>IF('Copy &amp; Paste Roster Report Here'!$A553=BG$7,IF('Copy &amp; Paste Roster Report Here'!$M553="HT",1,0),0)</f>
        <v>0</v>
      </c>
      <c r="BH556" s="73">
        <f t="shared" si="131"/>
        <v>0</v>
      </c>
      <c r="BI556" s="120">
        <f>IF('Copy &amp; Paste Roster Report Here'!$A553=BI$7,IF('Copy &amp; Paste Roster Report Here'!$M553="MT",1,0),0)</f>
        <v>0</v>
      </c>
      <c r="BJ556" s="120">
        <f>IF('Copy &amp; Paste Roster Report Here'!$A553=BJ$7,IF('Copy &amp; Paste Roster Report Here'!$M553="MT",1,0),0)</f>
        <v>0</v>
      </c>
      <c r="BK556" s="120">
        <f>IF('Copy &amp; Paste Roster Report Here'!$A553=BK$7,IF('Copy &amp; Paste Roster Report Here'!$M553="MT",1,0),0)</f>
        <v>0</v>
      </c>
      <c r="BL556" s="120">
        <f>IF('Copy &amp; Paste Roster Report Here'!$A553=BL$7,IF('Copy &amp; Paste Roster Report Here'!$M553="MT",1,0),0)</f>
        <v>0</v>
      </c>
      <c r="BM556" s="120">
        <f>IF('Copy &amp; Paste Roster Report Here'!$A553=BM$7,IF('Copy &amp; Paste Roster Report Here'!$M553="MT",1,0),0)</f>
        <v>0</v>
      </c>
      <c r="BN556" s="120">
        <f>IF('Copy &amp; Paste Roster Report Here'!$A553=BN$7,IF('Copy &amp; Paste Roster Report Here'!$M553="MT",1,0),0)</f>
        <v>0</v>
      </c>
      <c r="BO556" s="120">
        <f>IF('Copy &amp; Paste Roster Report Here'!$A553=BO$7,IF('Copy &amp; Paste Roster Report Here'!$M553="MT",1,0),0)</f>
        <v>0</v>
      </c>
      <c r="BP556" s="120">
        <f>IF('Copy &amp; Paste Roster Report Here'!$A553=BP$7,IF('Copy &amp; Paste Roster Report Here'!$M553="MT",1,0),0)</f>
        <v>0</v>
      </c>
      <c r="BQ556" s="120">
        <f>IF('Copy &amp; Paste Roster Report Here'!$A553=BQ$7,IF('Copy &amp; Paste Roster Report Here'!$M553="MT",1,0),0)</f>
        <v>0</v>
      </c>
      <c r="BR556" s="120">
        <f>IF('Copy &amp; Paste Roster Report Here'!$A553=BR$7,IF('Copy &amp; Paste Roster Report Here'!$M553="MT",1,0),0)</f>
        <v>0</v>
      </c>
      <c r="BS556" s="120">
        <f>IF('Copy &amp; Paste Roster Report Here'!$A553=BS$7,IF('Copy &amp; Paste Roster Report Here'!$M553="MT",1,0),0)</f>
        <v>0</v>
      </c>
      <c r="BT556" s="73">
        <f t="shared" si="132"/>
        <v>0</v>
      </c>
      <c r="BU556" s="121">
        <f>IF('Copy &amp; Paste Roster Report Here'!$A553=BU$7,IF('Copy &amp; Paste Roster Report Here'!$M553="fy",1,0),0)</f>
        <v>0</v>
      </c>
      <c r="BV556" s="121">
        <f>IF('Copy &amp; Paste Roster Report Here'!$A553=BV$7,IF('Copy &amp; Paste Roster Report Here'!$M553="fy",1,0),0)</f>
        <v>0</v>
      </c>
      <c r="BW556" s="121">
        <f>IF('Copy &amp; Paste Roster Report Here'!$A553=BW$7,IF('Copy &amp; Paste Roster Report Here'!$M553="fy",1,0),0)</f>
        <v>0</v>
      </c>
      <c r="BX556" s="121">
        <f>IF('Copy &amp; Paste Roster Report Here'!$A553=BX$7,IF('Copy &amp; Paste Roster Report Here'!$M553="fy",1,0),0)</f>
        <v>0</v>
      </c>
      <c r="BY556" s="121">
        <f>IF('Copy &amp; Paste Roster Report Here'!$A553=BY$7,IF('Copy &amp; Paste Roster Report Here'!$M553="fy",1,0),0)</f>
        <v>0</v>
      </c>
      <c r="BZ556" s="121">
        <f>IF('Copy &amp; Paste Roster Report Here'!$A553=BZ$7,IF('Copy &amp; Paste Roster Report Here'!$M553="fy",1,0),0)</f>
        <v>0</v>
      </c>
      <c r="CA556" s="121">
        <f>IF('Copy &amp; Paste Roster Report Here'!$A553=CA$7,IF('Copy &amp; Paste Roster Report Here'!$M553="fy",1,0),0)</f>
        <v>0</v>
      </c>
      <c r="CB556" s="121">
        <f>IF('Copy &amp; Paste Roster Report Here'!$A553=CB$7,IF('Copy &amp; Paste Roster Report Here'!$M553="fy",1,0),0)</f>
        <v>0</v>
      </c>
      <c r="CC556" s="121">
        <f>IF('Copy &amp; Paste Roster Report Here'!$A553=CC$7,IF('Copy &amp; Paste Roster Report Here'!$M553="fy",1,0),0)</f>
        <v>0</v>
      </c>
      <c r="CD556" s="121">
        <f>IF('Copy &amp; Paste Roster Report Here'!$A553=CD$7,IF('Copy &amp; Paste Roster Report Here'!$M553="fy",1,0),0)</f>
        <v>0</v>
      </c>
      <c r="CE556" s="121">
        <f>IF('Copy &amp; Paste Roster Report Here'!$A553=CE$7,IF('Copy &amp; Paste Roster Report Here'!$M553="fy",1,0),0)</f>
        <v>0</v>
      </c>
      <c r="CF556" s="73">
        <f t="shared" si="133"/>
        <v>0</v>
      </c>
      <c r="CG556" s="122">
        <f>IF('Copy &amp; Paste Roster Report Here'!$A553=CG$7,IF('Copy &amp; Paste Roster Report Here'!$M553="RH",1,0),0)</f>
        <v>0</v>
      </c>
      <c r="CH556" s="122">
        <f>IF('Copy &amp; Paste Roster Report Here'!$A553=CH$7,IF('Copy &amp; Paste Roster Report Here'!$M553="RH",1,0),0)</f>
        <v>0</v>
      </c>
      <c r="CI556" s="122">
        <f>IF('Copy &amp; Paste Roster Report Here'!$A553=CI$7,IF('Copy &amp; Paste Roster Report Here'!$M553="RH",1,0),0)</f>
        <v>0</v>
      </c>
      <c r="CJ556" s="122">
        <f>IF('Copy &amp; Paste Roster Report Here'!$A553=CJ$7,IF('Copy &amp; Paste Roster Report Here'!$M553="RH",1,0),0)</f>
        <v>0</v>
      </c>
      <c r="CK556" s="122">
        <f>IF('Copy &amp; Paste Roster Report Here'!$A553=CK$7,IF('Copy &amp; Paste Roster Report Here'!$M553="RH",1,0),0)</f>
        <v>0</v>
      </c>
      <c r="CL556" s="122">
        <f>IF('Copy &amp; Paste Roster Report Here'!$A553=CL$7,IF('Copy &amp; Paste Roster Report Here'!$M553="RH",1,0),0)</f>
        <v>0</v>
      </c>
      <c r="CM556" s="122">
        <f>IF('Copy &amp; Paste Roster Report Here'!$A553=CM$7,IF('Copy &amp; Paste Roster Report Here'!$M553="RH",1,0),0)</f>
        <v>0</v>
      </c>
      <c r="CN556" s="122">
        <f>IF('Copy &amp; Paste Roster Report Here'!$A553=CN$7,IF('Copy &amp; Paste Roster Report Here'!$M553="RH",1,0),0)</f>
        <v>0</v>
      </c>
      <c r="CO556" s="122">
        <f>IF('Copy &amp; Paste Roster Report Here'!$A553=CO$7,IF('Copy &amp; Paste Roster Report Here'!$M553="RH",1,0),0)</f>
        <v>0</v>
      </c>
      <c r="CP556" s="122">
        <f>IF('Copy &amp; Paste Roster Report Here'!$A553=CP$7,IF('Copy &amp; Paste Roster Report Here'!$M553="RH",1,0),0)</f>
        <v>0</v>
      </c>
      <c r="CQ556" s="122">
        <f>IF('Copy &amp; Paste Roster Report Here'!$A553=CQ$7,IF('Copy &amp; Paste Roster Report Here'!$M553="RH",1,0),0)</f>
        <v>0</v>
      </c>
      <c r="CR556" s="73">
        <f t="shared" si="134"/>
        <v>0</v>
      </c>
      <c r="CS556" s="123">
        <f>IF('Copy &amp; Paste Roster Report Here'!$A553=CS$7,IF('Copy &amp; Paste Roster Report Here'!$M553="QT",1,0),0)</f>
        <v>0</v>
      </c>
      <c r="CT556" s="123">
        <f>IF('Copy &amp; Paste Roster Report Here'!$A553=CT$7,IF('Copy &amp; Paste Roster Report Here'!$M553="QT",1,0),0)</f>
        <v>0</v>
      </c>
      <c r="CU556" s="123">
        <f>IF('Copy &amp; Paste Roster Report Here'!$A553=CU$7,IF('Copy &amp; Paste Roster Report Here'!$M553="QT",1,0),0)</f>
        <v>0</v>
      </c>
      <c r="CV556" s="123">
        <f>IF('Copy &amp; Paste Roster Report Here'!$A553=CV$7,IF('Copy &amp; Paste Roster Report Here'!$M553="QT",1,0),0)</f>
        <v>0</v>
      </c>
      <c r="CW556" s="123">
        <f>IF('Copy &amp; Paste Roster Report Here'!$A553=CW$7,IF('Copy &amp; Paste Roster Report Here'!$M553="QT",1,0),0)</f>
        <v>0</v>
      </c>
      <c r="CX556" s="123">
        <f>IF('Copy &amp; Paste Roster Report Here'!$A553=CX$7,IF('Copy &amp; Paste Roster Report Here'!$M553="QT",1,0),0)</f>
        <v>0</v>
      </c>
      <c r="CY556" s="123">
        <f>IF('Copy &amp; Paste Roster Report Here'!$A553=CY$7,IF('Copy &amp; Paste Roster Report Here'!$M553="QT",1,0),0)</f>
        <v>0</v>
      </c>
      <c r="CZ556" s="123">
        <f>IF('Copy &amp; Paste Roster Report Here'!$A553=CZ$7,IF('Copy &amp; Paste Roster Report Here'!$M553="QT",1,0),0)</f>
        <v>0</v>
      </c>
      <c r="DA556" s="123">
        <f>IF('Copy &amp; Paste Roster Report Here'!$A553=DA$7,IF('Copy &amp; Paste Roster Report Here'!$M553="QT",1,0),0)</f>
        <v>0</v>
      </c>
      <c r="DB556" s="123">
        <f>IF('Copy &amp; Paste Roster Report Here'!$A553=DB$7,IF('Copy &amp; Paste Roster Report Here'!$M553="QT",1,0),0)</f>
        <v>0</v>
      </c>
      <c r="DC556" s="123">
        <f>IF('Copy &amp; Paste Roster Report Here'!$A553=DC$7,IF('Copy &amp; Paste Roster Report Here'!$M553="QT",1,0),0)</f>
        <v>0</v>
      </c>
      <c r="DD556" s="73">
        <f t="shared" si="135"/>
        <v>0</v>
      </c>
      <c r="DE556" s="124">
        <f>IF('Copy &amp; Paste Roster Report Here'!$A553=DE$7,IF('Copy &amp; Paste Roster Report Here'!$M553="xxxxxxxxxxx",1,0),0)</f>
        <v>0</v>
      </c>
      <c r="DF556" s="124">
        <f>IF('Copy &amp; Paste Roster Report Here'!$A553=DF$7,IF('Copy &amp; Paste Roster Report Here'!$M553="xxxxxxxxxxx",1,0),0)</f>
        <v>0</v>
      </c>
      <c r="DG556" s="124">
        <f>IF('Copy &amp; Paste Roster Report Here'!$A553=DG$7,IF('Copy &amp; Paste Roster Report Here'!$M553="xxxxxxxxxxx",1,0),0)</f>
        <v>0</v>
      </c>
      <c r="DH556" s="124">
        <f>IF('Copy &amp; Paste Roster Report Here'!$A553=DH$7,IF('Copy &amp; Paste Roster Report Here'!$M553="xxxxxxxxxxx",1,0),0)</f>
        <v>0</v>
      </c>
      <c r="DI556" s="124">
        <f>IF('Copy &amp; Paste Roster Report Here'!$A553=DI$7,IF('Copy &amp; Paste Roster Report Here'!$M553="xxxxxxxxxxx",1,0),0)</f>
        <v>0</v>
      </c>
      <c r="DJ556" s="124">
        <f>IF('Copy &amp; Paste Roster Report Here'!$A553=DJ$7,IF('Copy &amp; Paste Roster Report Here'!$M553="xxxxxxxxxxx",1,0),0)</f>
        <v>0</v>
      </c>
      <c r="DK556" s="124">
        <f>IF('Copy &amp; Paste Roster Report Here'!$A553=DK$7,IF('Copy &amp; Paste Roster Report Here'!$M553="xxxxxxxxxxx",1,0),0)</f>
        <v>0</v>
      </c>
      <c r="DL556" s="124">
        <f>IF('Copy &amp; Paste Roster Report Here'!$A553=DL$7,IF('Copy &amp; Paste Roster Report Here'!$M553="xxxxxxxxxxx",1,0),0)</f>
        <v>0</v>
      </c>
      <c r="DM556" s="124">
        <f>IF('Copy &amp; Paste Roster Report Here'!$A553=DM$7,IF('Copy &amp; Paste Roster Report Here'!$M553="xxxxxxxxxxx",1,0),0)</f>
        <v>0</v>
      </c>
      <c r="DN556" s="124">
        <f>IF('Copy &amp; Paste Roster Report Here'!$A553=DN$7,IF('Copy &amp; Paste Roster Report Here'!$M553="xxxxxxxxxxx",1,0),0)</f>
        <v>0</v>
      </c>
      <c r="DO556" s="124">
        <f>IF('Copy &amp; Paste Roster Report Here'!$A553=DO$7,IF('Copy &amp; Paste Roster Report Here'!$M553="xxxxxxxxxxx",1,0),0)</f>
        <v>0</v>
      </c>
      <c r="DP556" s="125">
        <f t="shared" si="136"/>
        <v>0</v>
      </c>
      <c r="DQ556" s="126">
        <f t="shared" si="137"/>
        <v>0</v>
      </c>
    </row>
    <row r="557" spans="1:121" x14ac:dyDescent="0.25">
      <c r="A557" s="111">
        <f t="shared" si="123"/>
        <v>0</v>
      </c>
      <c r="B557" s="111">
        <f t="shared" si="124"/>
        <v>0</v>
      </c>
      <c r="C557" s="112">
        <f>+('Copy &amp; Paste Roster Report Here'!$P554-'Copy &amp; Paste Roster Report Here'!$O554)/30</f>
        <v>0</v>
      </c>
      <c r="D557" s="112">
        <f>+('Copy &amp; Paste Roster Report Here'!$P554-'Copy &amp; Paste Roster Report Here'!$O554)</f>
        <v>0</v>
      </c>
      <c r="E557" s="111">
        <f>'Copy &amp; Paste Roster Report Here'!N554</f>
        <v>0</v>
      </c>
      <c r="F557" s="111" t="str">
        <f t="shared" si="125"/>
        <v>N</v>
      </c>
      <c r="G557" s="111">
        <f>'Copy &amp; Paste Roster Report Here'!R554</f>
        <v>0</v>
      </c>
      <c r="H557" s="113">
        <f t="shared" si="126"/>
        <v>0</v>
      </c>
      <c r="I557" s="112">
        <f>IF(F557="N",$F$5-'Copy &amp; Paste Roster Report Here'!O554,+'Copy &amp; Paste Roster Report Here'!Q554-'Copy &amp; Paste Roster Report Here'!O554)</f>
        <v>0</v>
      </c>
      <c r="J557" s="114">
        <f t="shared" si="127"/>
        <v>0</v>
      </c>
      <c r="K557" s="114">
        <f t="shared" si="128"/>
        <v>0</v>
      </c>
      <c r="L557" s="115">
        <f>'Copy &amp; Paste Roster Report Here'!F554</f>
        <v>0</v>
      </c>
      <c r="M557" s="116">
        <f t="shared" si="129"/>
        <v>0</v>
      </c>
      <c r="N557" s="117">
        <f>IF('Copy &amp; Paste Roster Report Here'!$A554='Analytical Tests'!N$7,IF($F557="Y",+$H557*N$6,0),0)</f>
        <v>0</v>
      </c>
      <c r="O557" s="117">
        <f>IF('Copy &amp; Paste Roster Report Here'!$A554='Analytical Tests'!O$7,IF($F557="Y",+$H557*O$6,0),0)</f>
        <v>0</v>
      </c>
      <c r="P557" s="117">
        <f>IF('Copy &amp; Paste Roster Report Here'!$A554='Analytical Tests'!P$7,IF($F557="Y",+$H557*P$6,0),0)</f>
        <v>0</v>
      </c>
      <c r="Q557" s="117">
        <f>IF('Copy &amp; Paste Roster Report Here'!$A554='Analytical Tests'!Q$7,IF($F557="Y",+$H557*Q$6,0),0)</f>
        <v>0</v>
      </c>
      <c r="R557" s="117">
        <f>IF('Copy &amp; Paste Roster Report Here'!$A554='Analytical Tests'!R$7,IF($F557="Y",+$H557*R$6,0),0)</f>
        <v>0</v>
      </c>
      <c r="S557" s="117">
        <f>IF('Copy &amp; Paste Roster Report Here'!$A554='Analytical Tests'!S$7,IF($F557="Y",+$H557*S$6,0),0)</f>
        <v>0</v>
      </c>
      <c r="T557" s="117">
        <f>IF('Copy &amp; Paste Roster Report Here'!$A554='Analytical Tests'!T$7,IF($F557="Y",+$H557*T$6,0),0)</f>
        <v>0</v>
      </c>
      <c r="U557" s="117">
        <f>IF('Copy &amp; Paste Roster Report Here'!$A554='Analytical Tests'!U$7,IF($F557="Y",+$H557*U$6,0),0)</f>
        <v>0</v>
      </c>
      <c r="V557" s="117">
        <f>IF('Copy &amp; Paste Roster Report Here'!$A554='Analytical Tests'!V$7,IF($F557="Y",+$H557*V$6,0),0)</f>
        <v>0</v>
      </c>
      <c r="W557" s="117">
        <f>IF('Copy &amp; Paste Roster Report Here'!$A554='Analytical Tests'!W$7,IF($F557="Y",+$H557*W$6,0),0)</f>
        <v>0</v>
      </c>
      <c r="X557" s="117">
        <f>IF('Copy &amp; Paste Roster Report Here'!$A554='Analytical Tests'!X$7,IF($F557="Y",+$H557*X$6,0),0)</f>
        <v>0</v>
      </c>
      <c r="Y557" s="117" t="b">
        <f>IF('Copy &amp; Paste Roster Report Here'!$A554='Analytical Tests'!Y$7,IF($F557="N",IF($J557&gt;=$C557,Y$6,+($I557/$D557)*Y$6),0))</f>
        <v>0</v>
      </c>
      <c r="Z557" s="117" t="b">
        <f>IF('Copy &amp; Paste Roster Report Here'!$A554='Analytical Tests'!Z$7,IF($F557="N",IF($J557&gt;=$C557,Z$6,+($I557/$D557)*Z$6),0))</f>
        <v>0</v>
      </c>
      <c r="AA557" s="117" t="b">
        <f>IF('Copy &amp; Paste Roster Report Here'!$A554='Analytical Tests'!AA$7,IF($F557="N",IF($J557&gt;=$C557,AA$6,+($I557/$D557)*AA$6),0))</f>
        <v>0</v>
      </c>
      <c r="AB557" s="117" t="b">
        <f>IF('Copy &amp; Paste Roster Report Here'!$A554='Analytical Tests'!AB$7,IF($F557="N",IF($J557&gt;=$C557,AB$6,+($I557/$D557)*AB$6),0))</f>
        <v>0</v>
      </c>
      <c r="AC557" s="117" t="b">
        <f>IF('Copy &amp; Paste Roster Report Here'!$A554='Analytical Tests'!AC$7,IF($F557="N",IF($J557&gt;=$C557,AC$6,+($I557/$D557)*AC$6),0))</f>
        <v>0</v>
      </c>
      <c r="AD557" s="117" t="b">
        <f>IF('Copy &amp; Paste Roster Report Here'!$A554='Analytical Tests'!AD$7,IF($F557="N",IF($J557&gt;=$C557,AD$6,+($I557/$D557)*AD$6),0))</f>
        <v>0</v>
      </c>
      <c r="AE557" s="117" t="b">
        <f>IF('Copy &amp; Paste Roster Report Here'!$A554='Analytical Tests'!AE$7,IF($F557="N",IF($J557&gt;=$C557,AE$6,+($I557/$D557)*AE$6),0))</f>
        <v>0</v>
      </c>
      <c r="AF557" s="117" t="b">
        <f>IF('Copy &amp; Paste Roster Report Here'!$A554='Analytical Tests'!AF$7,IF($F557="N",IF($J557&gt;=$C557,AF$6,+($I557/$D557)*AF$6),0))</f>
        <v>0</v>
      </c>
      <c r="AG557" s="117" t="b">
        <f>IF('Copy &amp; Paste Roster Report Here'!$A554='Analytical Tests'!AG$7,IF($F557="N",IF($J557&gt;=$C557,AG$6,+($I557/$D557)*AG$6),0))</f>
        <v>0</v>
      </c>
      <c r="AH557" s="117" t="b">
        <f>IF('Copy &amp; Paste Roster Report Here'!$A554='Analytical Tests'!AH$7,IF($F557="N",IF($J557&gt;=$C557,AH$6,+($I557/$D557)*AH$6),0))</f>
        <v>0</v>
      </c>
      <c r="AI557" s="117" t="b">
        <f>IF('Copy &amp; Paste Roster Report Here'!$A554='Analytical Tests'!AI$7,IF($F557="N",IF($J557&gt;=$C557,AI$6,+($I557/$D557)*AI$6),0))</f>
        <v>0</v>
      </c>
      <c r="AJ557" s="79"/>
      <c r="AK557" s="118">
        <f>IF('Copy &amp; Paste Roster Report Here'!$A554=AK$7,IF('Copy &amp; Paste Roster Report Here'!$M554="FT",1,0),0)</f>
        <v>0</v>
      </c>
      <c r="AL557" s="118">
        <f>IF('Copy &amp; Paste Roster Report Here'!$A554=AL$7,IF('Copy &amp; Paste Roster Report Here'!$M554="FT",1,0),0)</f>
        <v>0</v>
      </c>
      <c r="AM557" s="118">
        <f>IF('Copy &amp; Paste Roster Report Here'!$A554=AM$7,IF('Copy &amp; Paste Roster Report Here'!$M554="FT",1,0),0)</f>
        <v>0</v>
      </c>
      <c r="AN557" s="118">
        <f>IF('Copy &amp; Paste Roster Report Here'!$A554=AN$7,IF('Copy &amp; Paste Roster Report Here'!$M554="FT",1,0),0)</f>
        <v>0</v>
      </c>
      <c r="AO557" s="118">
        <f>IF('Copy &amp; Paste Roster Report Here'!$A554=AO$7,IF('Copy &amp; Paste Roster Report Here'!$M554="FT",1,0),0)</f>
        <v>0</v>
      </c>
      <c r="AP557" s="118">
        <f>IF('Copy &amp; Paste Roster Report Here'!$A554=AP$7,IF('Copy &amp; Paste Roster Report Here'!$M554="FT",1,0),0)</f>
        <v>0</v>
      </c>
      <c r="AQ557" s="118">
        <f>IF('Copy &amp; Paste Roster Report Here'!$A554=AQ$7,IF('Copy &amp; Paste Roster Report Here'!$M554="FT",1,0),0)</f>
        <v>0</v>
      </c>
      <c r="AR557" s="118">
        <f>IF('Copy &amp; Paste Roster Report Here'!$A554=AR$7,IF('Copy &amp; Paste Roster Report Here'!$M554="FT",1,0),0)</f>
        <v>0</v>
      </c>
      <c r="AS557" s="118">
        <f>IF('Copy &amp; Paste Roster Report Here'!$A554=AS$7,IF('Copy &amp; Paste Roster Report Here'!$M554="FT",1,0),0)</f>
        <v>0</v>
      </c>
      <c r="AT557" s="118">
        <f>IF('Copy &amp; Paste Roster Report Here'!$A554=AT$7,IF('Copy &amp; Paste Roster Report Here'!$M554="FT",1,0),0)</f>
        <v>0</v>
      </c>
      <c r="AU557" s="118">
        <f>IF('Copy &amp; Paste Roster Report Here'!$A554=AU$7,IF('Copy &amp; Paste Roster Report Here'!$M554="FT",1,0),0)</f>
        <v>0</v>
      </c>
      <c r="AV557" s="73">
        <f t="shared" si="130"/>
        <v>0</v>
      </c>
      <c r="AW557" s="119">
        <f>IF('Copy &amp; Paste Roster Report Here'!$A554=AW$7,IF('Copy &amp; Paste Roster Report Here'!$M554="HT",1,0),0)</f>
        <v>0</v>
      </c>
      <c r="AX557" s="119">
        <f>IF('Copy &amp; Paste Roster Report Here'!$A554=AX$7,IF('Copy &amp; Paste Roster Report Here'!$M554="HT",1,0),0)</f>
        <v>0</v>
      </c>
      <c r="AY557" s="119">
        <f>IF('Copy &amp; Paste Roster Report Here'!$A554=AY$7,IF('Copy &amp; Paste Roster Report Here'!$M554="HT",1,0),0)</f>
        <v>0</v>
      </c>
      <c r="AZ557" s="119">
        <f>IF('Copy &amp; Paste Roster Report Here'!$A554=AZ$7,IF('Copy &amp; Paste Roster Report Here'!$M554="HT",1,0),0)</f>
        <v>0</v>
      </c>
      <c r="BA557" s="119">
        <f>IF('Copy &amp; Paste Roster Report Here'!$A554=BA$7,IF('Copy &amp; Paste Roster Report Here'!$M554="HT",1,0),0)</f>
        <v>0</v>
      </c>
      <c r="BB557" s="119">
        <f>IF('Copy &amp; Paste Roster Report Here'!$A554=BB$7,IF('Copy &amp; Paste Roster Report Here'!$M554="HT",1,0),0)</f>
        <v>0</v>
      </c>
      <c r="BC557" s="119">
        <f>IF('Copy &amp; Paste Roster Report Here'!$A554=BC$7,IF('Copy &amp; Paste Roster Report Here'!$M554="HT",1,0),0)</f>
        <v>0</v>
      </c>
      <c r="BD557" s="119">
        <f>IF('Copy &amp; Paste Roster Report Here'!$A554=BD$7,IF('Copy &amp; Paste Roster Report Here'!$M554="HT",1,0),0)</f>
        <v>0</v>
      </c>
      <c r="BE557" s="119">
        <f>IF('Copy &amp; Paste Roster Report Here'!$A554=BE$7,IF('Copy &amp; Paste Roster Report Here'!$M554="HT",1,0),0)</f>
        <v>0</v>
      </c>
      <c r="BF557" s="119">
        <f>IF('Copy &amp; Paste Roster Report Here'!$A554=BF$7,IF('Copy &amp; Paste Roster Report Here'!$M554="HT",1,0),0)</f>
        <v>0</v>
      </c>
      <c r="BG557" s="119">
        <f>IF('Copy &amp; Paste Roster Report Here'!$A554=BG$7,IF('Copy &amp; Paste Roster Report Here'!$M554="HT",1,0),0)</f>
        <v>0</v>
      </c>
      <c r="BH557" s="73">
        <f t="shared" si="131"/>
        <v>0</v>
      </c>
      <c r="BI557" s="120">
        <f>IF('Copy &amp; Paste Roster Report Here'!$A554=BI$7,IF('Copy &amp; Paste Roster Report Here'!$M554="MT",1,0),0)</f>
        <v>0</v>
      </c>
      <c r="BJ557" s="120">
        <f>IF('Copy &amp; Paste Roster Report Here'!$A554=BJ$7,IF('Copy &amp; Paste Roster Report Here'!$M554="MT",1,0),0)</f>
        <v>0</v>
      </c>
      <c r="BK557" s="120">
        <f>IF('Copy &amp; Paste Roster Report Here'!$A554=BK$7,IF('Copy &amp; Paste Roster Report Here'!$M554="MT",1,0),0)</f>
        <v>0</v>
      </c>
      <c r="BL557" s="120">
        <f>IF('Copy &amp; Paste Roster Report Here'!$A554=BL$7,IF('Copy &amp; Paste Roster Report Here'!$M554="MT",1,0),0)</f>
        <v>0</v>
      </c>
      <c r="BM557" s="120">
        <f>IF('Copy &amp; Paste Roster Report Here'!$A554=BM$7,IF('Copy &amp; Paste Roster Report Here'!$M554="MT",1,0),0)</f>
        <v>0</v>
      </c>
      <c r="BN557" s="120">
        <f>IF('Copy &amp; Paste Roster Report Here'!$A554=BN$7,IF('Copy &amp; Paste Roster Report Here'!$M554="MT",1,0),0)</f>
        <v>0</v>
      </c>
      <c r="BO557" s="120">
        <f>IF('Copy &amp; Paste Roster Report Here'!$A554=BO$7,IF('Copy &amp; Paste Roster Report Here'!$M554="MT",1,0),0)</f>
        <v>0</v>
      </c>
      <c r="BP557" s="120">
        <f>IF('Copy &amp; Paste Roster Report Here'!$A554=BP$7,IF('Copy &amp; Paste Roster Report Here'!$M554="MT",1,0),0)</f>
        <v>0</v>
      </c>
      <c r="BQ557" s="120">
        <f>IF('Copy &amp; Paste Roster Report Here'!$A554=BQ$7,IF('Copy &amp; Paste Roster Report Here'!$M554="MT",1,0),0)</f>
        <v>0</v>
      </c>
      <c r="BR557" s="120">
        <f>IF('Copy &amp; Paste Roster Report Here'!$A554=BR$7,IF('Copy &amp; Paste Roster Report Here'!$M554="MT",1,0),0)</f>
        <v>0</v>
      </c>
      <c r="BS557" s="120">
        <f>IF('Copy &amp; Paste Roster Report Here'!$A554=BS$7,IF('Copy &amp; Paste Roster Report Here'!$M554="MT",1,0),0)</f>
        <v>0</v>
      </c>
      <c r="BT557" s="73">
        <f t="shared" si="132"/>
        <v>0</v>
      </c>
      <c r="BU557" s="121">
        <f>IF('Copy &amp; Paste Roster Report Here'!$A554=BU$7,IF('Copy &amp; Paste Roster Report Here'!$M554="fy",1,0),0)</f>
        <v>0</v>
      </c>
      <c r="BV557" s="121">
        <f>IF('Copy &amp; Paste Roster Report Here'!$A554=BV$7,IF('Copy &amp; Paste Roster Report Here'!$M554="fy",1,0),0)</f>
        <v>0</v>
      </c>
      <c r="BW557" s="121">
        <f>IF('Copy &amp; Paste Roster Report Here'!$A554=BW$7,IF('Copy &amp; Paste Roster Report Here'!$M554="fy",1,0),0)</f>
        <v>0</v>
      </c>
      <c r="BX557" s="121">
        <f>IF('Copy &amp; Paste Roster Report Here'!$A554=BX$7,IF('Copy &amp; Paste Roster Report Here'!$M554="fy",1,0),0)</f>
        <v>0</v>
      </c>
      <c r="BY557" s="121">
        <f>IF('Copy &amp; Paste Roster Report Here'!$A554=BY$7,IF('Copy &amp; Paste Roster Report Here'!$M554="fy",1,0),0)</f>
        <v>0</v>
      </c>
      <c r="BZ557" s="121">
        <f>IF('Copy &amp; Paste Roster Report Here'!$A554=BZ$7,IF('Copy &amp; Paste Roster Report Here'!$M554="fy",1,0),0)</f>
        <v>0</v>
      </c>
      <c r="CA557" s="121">
        <f>IF('Copy &amp; Paste Roster Report Here'!$A554=CA$7,IF('Copy &amp; Paste Roster Report Here'!$M554="fy",1,0),0)</f>
        <v>0</v>
      </c>
      <c r="CB557" s="121">
        <f>IF('Copy &amp; Paste Roster Report Here'!$A554=CB$7,IF('Copy &amp; Paste Roster Report Here'!$M554="fy",1,0),0)</f>
        <v>0</v>
      </c>
      <c r="CC557" s="121">
        <f>IF('Copy &amp; Paste Roster Report Here'!$A554=CC$7,IF('Copy &amp; Paste Roster Report Here'!$M554="fy",1,0),0)</f>
        <v>0</v>
      </c>
      <c r="CD557" s="121">
        <f>IF('Copy &amp; Paste Roster Report Here'!$A554=CD$7,IF('Copy &amp; Paste Roster Report Here'!$M554="fy",1,0),0)</f>
        <v>0</v>
      </c>
      <c r="CE557" s="121">
        <f>IF('Copy &amp; Paste Roster Report Here'!$A554=CE$7,IF('Copy &amp; Paste Roster Report Here'!$M554="fy",1,0),0)</f>
        <v>0</v>
      </c>
      <c r="CF557" s="73">
        <f t="shared" si="133"/>
        <v>0</v>
      </c>
      <c r="CG557" s="122">
        <f>IF('Copy &amp; Paste Roster Report Here'!$A554=CG$7,IF('Copy &amp; Paste Roster Report Here'!$M554="RH",1,0),0)</f>
        <v>0</v>
      </c>
      <c r="CH557" s="122">
        <f>IF('Copy &amp; Paste Roster Report Here'!$A554=CH$7,IF('Copy &amp; Paste Roster Report Here'!$M554="RH",1,0),0)</f>
        <v>0</v>
      </c>
      <c r="CI557" s="122">
        <f>IF('Copy &amp; Paste Roster Report Here'!$A554=CI$7,IF('Copy &amp; Paste Roster Report Here'!$M554="RH",1,0),0)</f>
        <v>0</v>
      </c>
      <c r="CJ557" s="122">
        <f>IF('Copy &amp; Paste Roster Report Here'!$A554=CJ$7,IF('Copy &amp; Paste Roster Report Here'!$M554="RH",1,0),0)</f>
        <v>0</v>
      </c>
      <c r="CK557" s="122">
        <f>IF('Copy &amp; Paste Roster Report Here'!$A554=CK$7,IF('Copy &amp; Paste Roster Report Here'!$M554="RH",1,0),0)</f>
        <v>0</v>
      </c>
      <c r="CL557" s="122">
        <f>IF('Copy &amp; Paste Roster Report Here'!$A554=CL$7,IF('Copy &amp; Paste Roster Report Here'!$M554="RH",1,0),0)</f>
        <v>0</v>
      </c>
      <c r="CM557" s="122">
        <f>IF('Copy &amp; Paste Roster Report Here'!$A554=CM$7,IF('Copy &amp; Paste Roster Report Here'!$M554="RH",1,0),0)</f>
        <v>0</v>
      </c>
      <c r="CN557" s="122">
        <f>IF('Copy &amp; Paste Roster Report Here'!$A554=CN$7,IF('Copy &amp; Paste Roster Report Here'!$M554="RH",1,0),0)</f>
        <v>0</v>
      </c>
      <c r="CO557" s="122">
        <f>IF('Copy &amp; Paste Roster Report Here'!$A554=CO$7,IF('Copy &amp; Paste Roster Report Here'!$M554="RH",1,0),0)</f>
        <v>0</v>
      </c>
      <c r="CP557" s="122">
        <f>IF('Copy &amp; Paste Roster Report Here'!$A554=CP$7,IF('Copy &amp; Paste Roster Report Here'!$M554="RH",1,0),0)</f>
        <v>0</v>
      </c>
      <c r="CQ557" s="122">
        <f>IF('Copy &amp; Paste Roster Report Here'!$A554=CQ$7,IF('Copy &amp; Paste Roster Report Here'!$M554="RH",1,0),0)</f>
        <v>0</v>
      </c>
      <c r="CR557" s="73">
        <f t="shared" si="134"/>
        <v>0</v>
      </c>
      <c r="CS557" s="123">
        <f>IF('Copy &amp; Paste Roster Report Here'!$A554=CS$7,IF('Copy &amp; Paste Roster Report Here'!$M554="QT",1,0),0)</f>
        <v>0</v>
      </c>
      <c r="CT557" s="123">
        <f>IF('Copy &amp; Paste Roster Report Here'!$A554=CT$7,IF('Copy &amp; Paste Roster Report Here'!$M554="QT",1,0),0)</f>
        <v>0</v>
      </c>
      <c r="CU557" s="123">
        <f>IF('Copy &amp; Paste Roster Report Here'!$A554=CU$7,IF('Copy &amp; Paste Roster Report Here'!$M554="QT",1,0),0)</f>
        <v>0</v>
      </c>
      <c r="CV557" s="123">
        <f>IF('Copy &amp; Paste Roster Report Here'!$A554=CV$7,IF('Copy &amp; Paste Roster Report Here'!$M554="QT",1,0),0)</f>
        <v>0</v>
      </c>
      <c r="CW557" s="123">
        <f>IF('Copy &amp; Paste Roster Report Here'!$A554=CW$7,IF('Copy &amp; Paste Roster Report Here'!$M554="QT",1,0),0)</f>
        <v>0</v>
      </c>
      <c r="CX557" s="123">
        <f>IF('Copy &amp; Paste Roster Report Here'!$A554=CX$7,IF('Copy &amp; Paste Roster Report Here'!$M554="QT",1,0),0)</f>
        <v>0</v>
      </c>
      <c r="CY557" s="123">
        <f>IF('Copy &amp; Paste Roster Report Here'!$A554=CY$7,IF('Copy &amp; Paste Roster Report Here'!$M554="QT",1,0),0)</f>
        <v>0</v>
      </c>
      <c r="CZ557" s="123">
        <f>IF('Copy &amp; Paste Roster Report Here'!$A554=CZ$7,IF('Copy &amp; Paste Roster Report Here'!$M554="QT",1,0),0)</f>
        <v>0</v>
      </c>
      <c r="DA557" s="123">
        <f>IF('Copy &amp; Paste Roster Report Here'!$A554=DA$7,IF('Copy &amp; Paste Roster Report Here'!$M554="QT",1,0),0)</f>
        <v>0</v>
      </c>
      <c r="DB557" s="123">
        <f>IF('Copy &amp; Paste Roster Report Here'!$A554=DB$7,IF('Copy &amp; Paste Roster Report Here'!$M554="QT",1,0),0)</f>
        <v>0</v>
      </c>
      <c r="DC557" s="123">
        <f>IF('Copy &amp; Paste Roster Report Here'!$A554=DC$7,IF('Copy &amp; Paste Roster Report Here'!$M554="QT",1,0),0)</f>
        <v>0</v>
      </c>
      <c r="DD557" s="73">
        <f t="shared" si="135"/>
        <v>0</v>
      </c>
      <c r="DE557" s="124">
        <f>IF('Copy &amp; Paste Roster Report Here'!$A554=DE$7,IF('Copy &amp; Paste Roster Report Here'!$M554="xxxxxxxxxxx",1,0),0)</f>
        <v>0</v>
      </c>
      <c r="DF557" s="124">
        <f>IF('Copy &amp; Paste Roster Report Here'!$A554=DF$7,IF('Copy &amp; Paste Roster Report Here'!$M554="xxxxxxxxxxx",1,0),0)</f>
        <v>0</v>
      </c>
      <c r="DG557" s="124">
        <f>IF('Copy &amp; Paste Roster Report Here'!$A554=DG$7,IF('Copy &amp; Paste Roster Report Here'!$M554="xxxxxxxxxxx",1,0),0)</f>
        <v>0</v>
      </c>
      <c r="DH557" s="124">
        <f>IF('Copy &amp; Paste Roster Report Here'!$A554=DH$7,IF('Copy &amp; Paste Roster Report Here'!$M554="xxxxxxxxxxx",1,0),0)</f>
        <v>0</v>
      </c>
      <c r="DI557" s="124">
        <f>IF('Copy &amp; Paste Roster Report Here'!$A554=DI$7,IF('Copy &amp; Paste Roster Report Here'!$M554="xxxxxxxxxxx",1,0),0)</f>
        <v>0</v>
      </c>
      <c r="DJ557" s="124">
        <f>IF('Copy &amp; Paste Roster Report Here'!$A554=DJ$7,IF('Copy &amp; Paste Roster Report Here'!$M554="xxxxxxxxxxx",1,0),0)</f>
        <v>0</v>
      </c>
      <c r="DK557" s="124">
        <f>IF('Copy &amp; Paste Roster Report Here'!$A554=DK$7,IF('Copy &amp; Paste Roster Report Here'!$M554="xxxxxxxxxxx",1,0),0)</f>
        <v>0</v>
      </c>
      <c r="DL557" s="124">
        <f>IF('Copy &amp; Paste Roster Report Here'!$A554=DL$7,IF('Copy &amp; Paste Roster Report Here'!$M554="xxxxxxxxxxx",1,0),0)</f>
        <v>0</v>
      </c>
      <c r="DM557" s="124">
        <f>IF('Copy &amp; Paste Roster Report Here'!$A554=DM$7,IF('Copy &amp; Paste Roster Report Here'!$M554="xxxxxxxxxxx",1,0),0)</f>
        <v>0</v>
      </c>
      <c r="DN557" s="124">
        <f>IF('Copy &amp; Paste Roster Report Here'!$A554=DN$7,IF('Copy &amp; Paste Roster Report Here'!$M554="xxxxxxxxxxx",1,0),0)</f>
        <v>0</v>
      </c>
      <c r="DO557" s="124">
        <f>IF('Copy &amp; Paste Roster Report Here'!$A554=DO$7,IF('Copy &amp; Paste Roster Report Here'!$M554="xxxxxxxxxxx",1,0),0)</f>
        <v>0</v>
      </c>
      <c r="DP557" s="125">
        <f t="shared" si="136"/>
        <v>0</v>
      </c>
      <c r="DQ557" s="126">
        <f t="shared" si="137"/>
        <v>0</v>
      </c>
    </row>
    <row r="558" spans="1:121" x14ac:dyDescent="0.25">
      <c r="A558" s="111">
        <f t="shared" si="123"/>
        <v>0</v>
      </c>
      <c r="B558" s="111">
        <f t="shared" si="124"/>
        <v>0</v>
      </c>
      <c r="C558" s="112">
        <f>+('Copy &amp; Paste Roster Report Here'!$P555-'Copy &amp; Paste Roster Report Here'!$O555)/30</f>
        <v>0</v>
      </c>
      <c r="D558" s="112">
        <f>+('Copy &amp; Paste Roster Report Here'!$P555-'Copy &amp; Paste Roster Report Here'!$O555)</f>
        <v>0</v>
      </c>
      <c r="E558" s="111">
        <f>'Copy &amp; Paste Roster Report Here'!N555</f>
        <v>0</v>
      </c>
      <c r="F558" s="111" t="str">
        <f t="shared" si="125"/>
        <v>N</v>
      </c>
      <c r="G558" s="111">
        <f>'Copy &amp; Paste Roster Report Here'!R555</f>
        <v>0</v>
      </c>
      <c r="H558" s="113">
        <f t="shared" si="126"/>
        <v>0</v>
      </c>
      <c r="I558" s="112">
        <f>IF(F558="N",$F$5-'Copy &amp; Paste Roster Report Here'!O555,+'Copy &amp; Paste Roster Report Here'!Q555-'Copy &amp; Paste Roster Report Here'!O555)</f>
        <v>0</v>
      </c>
      <c r="J558" s="114">
        <f t="shared" si="127"/>
        <v>0</v>
      </c>
      <c r="K558" s="114">
        <f t="shared" si="128"/>
        <v>0</v>
      </c>
      <c r="L558" s="115">
        <f>'Copy &amp; Paste Roster Report Here'!F555</f>
        <v>0</v>
      </c>
      <c r="M558" s="116">
        <f t="shared" si="129"/>
        <v>0</v>
      </c>
      <c r="N558" s="117">
        <f>IF('Copy &amp; Paste Roster Report Here'!$A555='Analytical Tests'!N$7,IF($F558="Y",+$H558*N$6,0),0)</f>
        <v>0</v>
      </c>
      <c r="O558" s="117">
        <f>IF('Copy &amp; Paste Roster Report Here'!$A555='Analytical Tests'!O$7,IF($F558="Y",+$H558*O$6,0),0)</f>
        <v>0</v>
      </c>
      <c r="P558" s="117">
        <f>IF('Copy &amp; Paste Roster Report Here'!$A555='Analytical Tests'!P$7,IF($F558="Y",+$H558*P$6,0),0)</f>
        <v>0</v>
      </c>
      <c r="Q558" s="117">
        <f>IF('Copy &amp; Paste Roster Report Here'!$A555='Analytical Tests'!Q$7,IF($F558="Y",+$H558*Q$6,0),0)</f>
        <v>0</v>
      </c>
      <c r="R558" s="117">
        <f>IF('Copy &amp; Paste Roster Report Here'!$A555='Analytical Tests'!R$7,IF($F558="Y",+$H558*R$6,0),0)</f>
        <v>0</v>
      </c>
      <c r="S558" s="117">
        <f>IF('Copy &amp; Paste Roster Report Here'!$A555='Analytical Tests'!S$7,IF($F558="Y",+$H558*S$6,0),0)</f>
        <v>0</v>
      </c>
      <c r="T558" s="117">
        <f>IF('Copy &amp; Paste Roster Report Here'!$A555='Analytical Tests'!T$7,IF($F558="Y",+$H558*T$6,0),0)</f>
        <v>0</v>
      </c>
      <c r="U558" s="117">
        <f>IF('Copy &amp; Paste Roster Report Here'!$A555='Analytical Tests'!U$7,IF($F558="Y",+$H558*U$6,0),0)</f>
        <v>0</v>
      </c>
      <c r="V558" s="117">
        <f>IF('Copy &amp; Paste Roster Report Here'!$A555='Analytical Tests'!V$7,IF($F558="Y",+$H558*V$6,0),0)</f>
        <v>0</v>
      </c>
      <c r="W558" s="117">
        <f>IF('Copy &amp; Paste Roster Report Here'!$A555='Analytical Tests'!W$7,IF($F558="Y",+$H558*W$6,0),0)</f>
        <v>0</v>
      </c>
      <c r="X558" s="117">
        <f>IF('Copy &amp; Paste Roster Report Here'!$A555='Analytical Tests'!X$7,IF($F558="Y",+$H558*X$6,0),0)</f>
        <v>0</v>
      </c>
      <c r="Y558" s="117" t="b">
        <f>IF('Copy &amp; Paste Roster Report Here'!$A555='Analytical Tests'!Y$7,IF($F558="N",IF($J558&gt;=$C558,Y$6,+($I558/$D558)*Y$6),0))</f>
        <v>0</v>
      </c>
      <c r="Z558" s="117" t="b">
        <f>IF('Copy &amp; Paste Roster Report Here'!$A555='Analytical Tests'!Z$7,IF($F558="N",IF($J558&gt;=$C558,Z$6,+($I558/$D558)*Z$6),0))</f>
        <v>0</v>
      </c>
      <c r="AA558" s="117" t="b">
        <f>IF('Copy &amp; Paste Roster Report Here'!$A555='Analytical Tests'!AA$7,IF($F558="N",IF($J558&gt;=$C558,AA$6,+($I558/$D558)*AA$6),0))</f>
        <v>0</v>
      </c>
      <c r="AB558" s="117" t="b">
        <f>IF('Copy &amp; Paste Roster Report Here'!$A555='Analytical Tests'!AB$7,IF($F558="N",IF($J558&gt;=$C558,AB$6,+($I558/$D558)*AB$6),0))</f>
        <v>0</v>
      </c>
      <c r="AC558" s="117" t="b">
        <f>IF('Copy &amp; Paste Roster Report Here'!$A555='Analytical Tests'!AC$7,IF($F558="N",IF($J558&gt;=$C558,AC$6,+($I558/$D558)*AC$6),0))</f>
        <v>0</v>
      </c>
      <c r="AD558" s="117" t="b">
        <f>IF('Copy &amp; Paste Roster Report Here'!$A555='Analytical Tests'!AD$7,IF($F558="N",IF($J558&gt;=$C558,AD$6,+($I558/$D558)*AD$6),0))</f>
        <v>0</v>
      </c>
      <c r="AE558" s="117" t="b">
        <f>IF('Copy &amp; Paste Roster Report Here'!$A555='Analytical Tests'!AE$7,IF($F558="N",IF($J558&gt;=$C558,AE$6,+($I558/$D558)*AE$6),0))</f>
        <v>0</v>
      </c>
      <c r="AF558" s="117" t="b">
        <f>IF('Copy &amp; Paste Roster Report Here'!$A555='Analytical Tests'!AF$7,IF($F558="N",IF($J558&gt;=$C558,AF$6,+($I558/$D558)*AF$6),0))</f>
        <v>0</v>
      </c>
      <c r="AG558" s="117" t="b">
        <f>IF('Copy &amp; Paste Roster Report Here'!$A555='Analytical Tests'!AG$7,IF($F558="N",IF($J558&gt;=$C558,AG$6,+($I558/$D558)*AG$6),0))</f>
        <v>0</v>
      </c>
      <c r="AH558" s="117" t="b">
        <f>IF('Copy &amp; Paste Roster Report Here'!$A555='Analytical Tests'!AH$7,IF($F558="N",IF($J558&gt;=$C558,AH$6,+($I558/$D558)*AH$6),0))</f>
        <v>0</v>
      </c>
      <c r="AI558" s="117" t="b">
        <f>IF('Copy &amp; Paste Roster Report Here'!$A555='Analytical Tests'!AI$7,IF($F558="N",IF($J558&gt;=$C558,AI$6,+($I558/$D558)*AI$6),0))</f>
        <v>0</v>
      </c>
      <c r="AJ558" s="79"/>
      <c r="AK558" s="118">
        <f>IF('Copy &amp; Paste Roster Report Here'!$A555=AK$7,IF('Copy &amp; Paste Roster Report Here'!$M555="FT",1,0),0)</f>
        <v>0</v>
      </c>
      <c r="AL558" s="118">
        <f>IF('Copy &amp; Paste Roster Report Here'!$A555=AL$7,IF('Copy &amp; Paste Roster Report Here'!$M555="FT",1,0),0)</f>
        <v>0</v>
      </c>
      <c r="AM558" s="118">
        <f>IF('Copy &amp; Paste Roster Report Here'!$A555=AM$7,IF('Copy &amp; Paste Roster Report Here'!$M555="FT",1,0),0)</f>
        <v>0</v>
      </c>
      <c r="AN558" s="118">
        <f>IF('Copy &amp; Paste Roster Report Here'!$A555=AN$7,IF('Copy &amp; Paste Roster Report Here'!$M555="FT",1,0),0)</f>
        <v>0</v>
      </c>
      <c r="AO558" s="118">
        <f>IF('Copy &amp; Paste Roster Report Here'!$A555=AO$7,IF('Copy &amp; Paste Roster Report Here'!$M555="FT",1,0),0)</f>
        <v>0</v>
      </c>
      <c r="AP558" s="118">
        <f>IF('Copy &amp; Paste Roster Report Here'!$A555=AP$7,IF('Copy &amp; Paste Roster Report Here'!$M555="FT",1,0),0)</f>
        <v>0</v>
      </c>
      <c r="AQ558" s="118">
        <f>IF('Copy &amp; Paste Roster Report Here'!$A555=AQ$7,IF('Copy &amp; Paste Roster Report Here'!$M555="FT",1,0),0)</f>
        <v>0</v>
      </c>
      <c r="AR558" s="118">
        <f>IF('Copy &amp; Paste Roster Report Here'!$A555=AR$7,IF('Copy &amp; Paste Roster Report Here'!$M555="FT",1,0),0)</f>
        <v>0</v>
      </c>
      <c r="AS558" s="118">
        <f>IF('Copy &amp; Paste Roster Report Here'!$A555=AS$7,IF('Copy &amp; Paste Roster Report Here'!$M555="FT",1,0),0)</f>
        <v>0</v>
      </c>
      <c r="AT558" s="118">
        <f>IF('Copy &amp; Paste Roster Report Here'!$A555=AT$7,IF('Copy &amp; Paste Roster Report Here'!$M555="FT",1,0),0)</f>
        <v>0</v>
      </c>
      <c r="AU558" s="118">
        <f>IF('Copy &amp; Paste Roster Report Here'!$A555=AU$7,IF('Copy &amp; Paste Roster Report Here'!$M555="FT",1,0),0)</f>
        <v>0</v>
      </c>
      <c r="AV558" s="73">
        <f t="shared" si="130"/>
        <v>0</v>
      </c>
      <c r="AW558" s="119">
        <f>IF('Copy &amp; Paste Roster Report Here'!$A555=AW$7,IF('Copy &amp; Paste Roster Report Here'!$M555="HT",1,0),0)</f>
        <v>0</v>
      </c>
      <c r="AX558" s="119">
        <f>IF('Copy &amp; Paste Roster Report Here'!$A555=AX$7,IF('Copy &amp; Paste Roster Report Here'!$M555="HT",1,0),0)</f>
        <v>0</v>
      </c>
      <c r="AY558" s="119">
        <f>IF('Copy &amp; Paste Roster Report Here'!$A555=AY$7,IF('Copy &amp; Paste Roster Report Here'!$M555="HT",1,0),0)</f>
        <v>0</v>
      </c>
      <c r="AZ558" s="119">
        <f>IF('Copy &amp; Paste Roster Report Here'!$A555=AZ$7,IF('Copy &amp; Paste Roster Report Here'!$M555="HT",1,0),0)</f>
        <v>0</v>
      </c>
      <c r="BA558" s="119">
        <f>IF('Copy &amp; Paste Roster Report Here'!$A555=BA$7,IF('Copy &amp; Paste Roster Report Here'!$M555="HT",1,0),0)</f>
        <v>0</v>
      </c>
      <c r="BB558" s="119">
        <f>IF('Copy &amp; Paste Roster Report Here'!$A555=BB$7,IF('Copy &amp; Paste Roster Report Here'!$M555="HT",1,0),0)</f>
        <v>0</v>
      </c>
      <c r="BC558" s="119">
        <f>IF('Copy &amp; Paste Roster Report Here'!$A555=BC$7,IF('Copy &amp; Paste Roster Report Here'!$M555="HT",1,0),0)</f>
        <v>0</v>
      </c>
      <c r="BD558" s="119">
        <f>IF('Copy &amp; Paste Roster Report Here'!$A555=BD$7,IF('Copy &amp; Paste Roster Report Here'!$M555="HT",1,0),0)</f>
        <v>0</v>
      </c>
      <c r="BE558" s="119">
        <f>IF('Copy &amp; Paste Roster Report Here'!$A555=BE$7,IF('Copy &amp; Paste Roster Report Here'!$M555="HT",1,0),0)</f>
        <v>0</v>
      </c>
      <c r="BF558" s="119">
        <f>IF('Copy &amp; Paste Roster Report Here'!$A555=BF$7,IF('Copy &amp; Paste Roster Report Here'!$M555="HT",1,0),0)</f>
        <v>0</v>
      </c>
      <c r="BG558" s="119">
        <f>IF('Copy &amp; Paste Roster Report Here'!$A555=BG$7,IF('Copy &amp; Paste Roster Report Here'!$M555="HT",1,0),0)</f>
        <v>0</v>
      </c>
      <c r="BH558" s="73">
        <f t="shared" si="131"/>
        <v>0</v>
      </c>
      <c r="BI558" s="120">
        <f>IF('Copy &amp; Paste Roster Report Here'!$A555=BI$7,IF('Copy &amp; Paste Roster Report Here'!$M555="MT",1,0),0)</f>
        <v>0</v>
      </c>
      <c r="BJ558" s="120">
        <f>IF('Copy &amp; Paste Roster Report Here'!$A555=BJ$7,IF('Copy &amp; Paste Roster Report Here'!$M555="MT",1,0),0)</f>
        <v>0</v>
      </c>
      <c r="BK558" s="120">
        <f>IF('Copy &amp; Paste Roster Report Here'!$A555=BK$7,IF('Copy &amp; Paste Roster Report Here'!$M555="MT",1,0),0)</f>
        <v>0</v>
      </c>
      <c r="BL558" s="120">
        <f>IF('Copy &amp; Paste Roster Report Here'!$A555=BL$7,IF('Copy &amp; Paste Roster Report Here'!$M555="MT",1,0),0)</f>
        <v>0</v>
      </c>
      <c r="BM558" s="120">
        <f>IF('Copy &amp; Paste Roster Report Here'!$A555=BM$7,IF('Copy &amp; Paste Roster Report Here'!$M555="MT",1,0),0)</f>
        <v>0</v>
      </c>
      <c r="BN558" s="120">
        <f>IF('Copy &amp; Paste Roster Report Here'!$A555=BN$7,IF('Copy &amp; Paste Roster Report Here'!$M555="MT",1,0),0)</f>
        <v>0</v>
      </c>
      <c r="BO558" s="120">
        <f>IF('Copy &amp; Paste Roster Report Here'!$A555=BO$7,IF('Copy &amp; Paste Roster Report Here'!$M555="MT",1,0),0)</f>
        <v>0</v>
      </c>
      <c r="BP558" s="120">
        <f>IF('Copy &amp; Paste Roster Report Here'!$A555=BP$7,IF('Copy &amp; Paste Roster Report Here'!$M555="MT",1,0),0)</f>
        <v>0</v>
      </c>
      <c r="BQ558" s="120">
        <f>IF('Copy &amp; Paste Roster Report Here'!$A555=BQ$7,IF('Copy &amp; Paste Roster Report Here'!$M555="MT",1,0),0)</f>
        <v>0</v>
      </c>
      <c r="BR558" s="120">
        <f>IF('Copy &amp; Paste Roster Report Here'!$A555=BR$7,IF('Copy &amp; Paste Roster Report Here'!$M555="MT",1,0),0)</f>
        <v>0</v>
      </c>
      <c r="BS558" s="120">
        <f>IF('Copy &amp; Paste Roster Report Here'!$A555=BS$7,IF('Copy &amp; Paste Roster Report Here'!$M555="MT",1,0),0)</f>
        <v>0</v>
      </c>
      <c r="BT558" s="73">
        <f t="shared" si="132"/>
        <v>0</v>
      </c>
      <c r="BU558" s="121">
        <f>IF('Copy &amp; Paste Roster Report Here'!$A555=BU$7,IF('Copy &amp; Paste Roster Report Here'!$M555="fy",1,0),0)</f>
        <v>0</v>
      </c>
      <c r="BV558" s="121">
        <f>IF('Copy &amp; Paste Roster Report Here'!$A555=BV$7,IF('Copy &amp; Paste Roster Report Here'!$M555="fy",1,0),0)</f>
        <v>0</v>
      </c>
      <c r="BW558" s="121">
        <f>IF('Copy &amp; Paste Roster Report Here'!$A555=BW$7,IF('Copy &amp; Paste Roster Report Here'!$M555="fy",1,0),0)</f>
        <v>0</v>
      </c>
      <c r="BX558" s="121">
        <f>IF('Copy &amp; Paste Roster Report Here'!$A555=BX$7,IF('Copy &amp; Paste Roster Report Here'!$M555="fy",1,0),0)</f>
        <v>0</v>
      </c>
      <c r="BY558" s="121">
        <f>IF('Copy &amp; Paste Roster Report Here'!$A555=BY$7,IF('Copy &amp; Paste Roster Report Here'!$M555="fy",1,0),0)</f>
        <v>0</v>
      </c>
      <c r="BZ558" s="121">
        <f>IF('Copy &amp; Paste Roster Report Here'!$A555=BZ$7,IF('Copy &amp; Paste Roster Report Here'!$M555="fy",1,0),0)</f>
        <v>0</v>
      </c>
      <c r="CA558" s="121">
        <f>IF('Copy &amp; Paste Roster Report Here'!$A555=CA$7,IF('Copy &amp; Paste Roster Report Here'!$M555="fy",1,0),0)</f>
        <v>0</v>
      </c>
      <c r="CB558" s="121">
        <f>IF('Copy &amp; Paste Roster Report Here'!$A555=CB$7,IF('Copy &amp; Paste Roster Report Here'!$M555="fy",1,0),0)</f>
        <v>0</v>
      </c>
      <c r="CC558" s="121">
        <f>IF('Copy &amp; Paste Roster Report Here'!$A555=CC$7,IF('Copy &amp; Paste Roster Report Here'!$M555="fy",1,0),0)</f>
        <v>0</v>
      </c>
      <c r="CD558" s="121">
        <f>IF('Copy &amp; Paste Roster Report Here'!$A555=CD$7,IF('Copy &amp; Paste Roster Report Here'!$M555="fy",1,0),0)</f>
        <v>0</v>
      </c>
      <c r="CE558" s="121">
        <f>IF('Copy &amp; Paste Roster Report Here'!$A555=CE$7,IF('Copy &amp; Paste Roster Report Here'!$M555="fy",1,0),0)</f>
        <v>0</v>
      </c>
      <c r="CF558" s="73">
        <f t="shared" si="133"/>
        <v>0</v>
      </c>
      <c r="CG558" s="122">
        <f>IF('Copy &amp; Paste Roster Report Here'!$A555=CG$7,IF('Copy &amp; Paste Roster Report Here'!$M555="RH",1,0),0)</f>
        <v>0</v>
      </c>
      <c r="CH558" s="122">
        <f>IF('Copy &amp; Paste Roster Report Here'!$A555=CH$7,IF('Copy &amp; Paste Roster Report Here'!$M555="RH",1,0),0)</f>
        <v>0</v>
      </c>
      <c r="CI558" s="122">
        <f>IF('Copy &amp; Paste Roster Report Here'!$A555=CI$7,IF('Copy &amp; Paste Roster Report Here'!$M555="RH",1,0),0)</f>
        <v>0</v>
      </c>
      <c r="CJ558" s="122">
        <f>IF('Copy &amp; Paste Roster Report Here'!$A555=CJ$7,IF('Copy &amp; Paste Roster Report Here'!$M555="RH",1,0),0)</f>
        <v>0</v>
      </c>
      <c r="CK558" s="122">
        <f>IF('Copy &amp; Paste Roster Report Here'!$A555=CK$7,IF('Copy &amp; Paste Roster Report Here'!$M555="RH",1,0),0)</f>
        <v>0</v>
      </c>
      <c r="CL558" s="122">
        <f>IF('Copy &amp; Paste Roster Report Here'!$A555=CL$7,IF('Copy &amp; Paste Roster Report Here'!$M555="RH",1,0),0)</f>
        <v>0</v>
      </c>
      <c r="CM558" s="122">
        <f>IF('Copy &amp; Paste Roster Report Here'!$A555=CM$7,IF('Copy &amp; Paste Roster Report Here'!$M555="RH",1,0),0)</f>
        <v>0</v>
      </c>
      <c r="CN558" s="122">
        <f>IF('Copy &amp; Paste Roster Report Here'!$A555=CN$7,IF('Copy &amp; Paste Roster Report Here'!$M555="RH",1,0),0)</f>
        <v>0</v>
      </c>
      <c r="CO558" s="122">
        <f>IF('Copy &amp; Paste Roster Report Here'!$A555=CO$7,IF('Copy &amp; Paste Roster Report Here'!$M555="RH",1,0),0)</f>
        <v>0</v>
      </c>
      <c r="CP558" s="122">
        <f>IF('Copy &amp; Paste Roster Report Here'!$A555=CP$7,IF('Copy &amp; Paste Roster Report Here'!$M555="RH",1,0),0)</f>
        <v>0</v>
      </c>
      <c r="CQ558" s="122">
        <f>IF('Copy &amp; Paste Roster Report Here'!$A555=CQ$7,IF('Copy &amp; Paste Roster Report Here'!$M555="RH",1,0),0)</f>
        <v>0</v>
      </c>
      <c r="CR558" s="73">
        <f t="shared" si="134"/>
        <v>0</v>
      </c>
      <c r="CS558" s="123">
        <f>IF('Copy &amp; Paste Roster Report Here'!$A555=CS$7,IF('Copy &amp; Paste Roster Report Here'!$M555="QT",1,0),0)</f>
        <v>0</v>
      </c>
      <c r="CT558" s="123">
        <f>IF('Copy &amp; Paste Roster Report Here'!$A555=CT$7,IF('Copy &amp; Paste Roster Report Here'!$M555="QT",1,0),0)</f>
        <v>0</v>
      </c>
      <c r="CU558" s="123">
        <f>IF('Copy &amp; Paste Roster Report Here'!$A555=CU$7,IF('Copy &amp; Paste Roster Report Here'!$M555="QT",1,0),0)</f>
        <v>0</v>
      </c>
      <c r="CV558" s="123">
        <f>IF('Copy &amp; Paste Roster Report Here'!$A555=CV$7,IF('Copy &amp; Paste Roster Report Here'!$M555="QT",1,0),0)</f>
        <v>0</v>
      </c>
      <c r="CW558" s="123">
        <f>IF('Copy &amp; Paste Roster Report Here'!$A555=CW$7,IF('Copy &amp; Paste Roster Report Here'!$M555="QT",1,0),0)</f>
        <v>0</v>
      </c>
      <c r="CX558" s="123">
        <f>IF('Copy &amp; Paste Roster Report Here'!$A555=CX$7,IF('Copy &amp; Paste Roster Report Here'!$M555="QT",1,0),0)</f>
        <v>0</v>
      </c>
      <c r="CY558" s="123">
        <f>IF('Copy &amp; Paste Roster Report Here'!$A555=CY$7,IF('Copy &amp; Paste Roster Report Here'!$M555="QT",1,0),0)</f>
        <v>0</v>
      </c>
      <c r="CZ558" s="123">
        <f>IF('Copy &amp; Paste Roster Report Here'!$A555=CZ$7,IF('Copy &amp; Paste Roster Report Here'!$M555="QT",1,0),0)</f>
        <v>0</v>
      </c>
      <c r="DA558" s="123">
        <f>IF('Copy &amp; Paste Roster Report Here'!$A555=DA$7,IF('Copy &amp; Paste Roster Report Here'!$M555="QT",1,0),0)</f>
        <v>0</v>
      </c>
      <c r="DB558" s="123">
        <f>IF('Copy &amp; Paste Roster Report Here'!$A555=DB$7,IF('Copy &amp; Paste Roster Report Here'!$M555="QT",1,0),0)</f>
        <v>0</v>
      </c>
      <c r="DC558" s="123">
        <f>IF('Copy &amp; Paste Roster Report Here'!$A555=DC$7,IF('Copy &amp; Paste Roster Report Here'!$M555="QT",1,0),0)</f>
        <v>0</v>
      </c>
      <c r="DD558" s="73">
        <f t="shared" si="135"/>
        <v>0</v>
      </c>
      <c r="DE558" s="124">
        <f>IF('Copy &amp; Paste Roster Report Here'!$A555=DE$7,IF('Copy &amp; Paste Roster Report Here'!$M555="xxxxxxxxxxx",1,0),0)</f>
        <v>0</v>
      </c>
      <c r="DF558" s="124">
        <f>IF('Copy &amp; Paste Roster Report Here'!$A555=DF$7,IF('Copy &amp; Paste Roster Report Here'!$M555="xxxxxxxxxxx",1,0),0)</f>
        <v>0</v>
      </c>
      <c r="DG558" s="124">
        <f>IF('Copy &amp; Paste Roster Report Here'!$A555=DG$7,IF('Copy &amp; Paste Roster Report Here'!$M555="xxxxxxxxxxx",1,0),0)</f>
        <v>0</v>
      </c>
      <c r="DH558" s="124">
        <f>IF('Copy &amp; Paste Roster Report Here'!$A555=DH$7,IF('Copy &amp; Paste Roster Report Here'!$M555="xxxxxxxxxxx",1,0),0)</f>
        <v>0</v>
      </c>
      <c r="DI558" s="124">
        <f>IF('Copy &amp; Paste Roster Report Here'!$A555=DI$7,IF('Copy &amp; Paste Roster Report Here'!$M555="xxxxxxxxxxx",1,0),0)</f>
        <v>0</v>
      </c>
      <c r="DJ558" s="124">
        <f>IF('Copy &amp; Paste Roster Report Here'!$A555=DJ$7,IF('Copy &amp; Paste Roster Report Here'!$M555="xxxxxxxxxxx",1,0),0)</f>
        <v>0</v>
      </c>
      <c r="DK558" s="124">
        <f>IF('Copy &amp; Paste Roster Report Here'!$A555=DK$7,IF('Copy &amp; Paste Roster Report Here'!$M555="xxxxxxxxxxx",1,0),0)</f>
        <v>0</v>
      </c>
      <c r="DL558" s="124">
        <f>IF('Copy &amp; Paste Roster Report Here'!$A555=DL$7,IF('Copy &amp; Paste Roster Report Here'!$M555="xxxxxxxxxxx",1,0),0)</f>
        <v>0</v>
      </c>
      <c r="DM558" s="124">
        <f>IF('Copy &amp; Paste Roster Report Here'!$A555=DM$7,IF('Copy &amp; Paste Roster Report Here'!$M555="xxxxxxxxxxx",1,0),0)</f>
        <v>0</v>
      </c>
      <c r="DN558" s="124">
        <f>IF('Copy &amp; Paste Roster Report Here'!$A555=DN$7,IF('Copy &amp; Paste Roster Report Here'!$M555="xxxxxxxxxxx",1,0),0)</f>
        <v>0</v>
      </c>
      <c r="DO558" s="124">
        <f>IF('Copy &amp; Paste Roster Report Here'!$A555=DO$7,IF('Copy &amp; Paste Roster Report Here'!$M555="xxxxxxxxxxx",1,0),0)</f>
        <v>0</v>
      </c>
      <c r="DP558" s="125">
        <f t="shared" si="136"/>
        <v>0</v>
      </c>
      <c r="DQ558" s="126">
        <f t="shared" si="137"/>
        <v>0</v>
      </c>
    </row>
    <row r="559" spans="1:121" x14ac:dyDescent="0.25">
      <c r="A559" s="111">
        <f t="shared" si="123"/>
        <v>0</v>
      </c>
      <c r="B559" s="111">
        <f t="shared" si="124"/>
        <v>0</v>
      </c>
      <c r="C559" s="112">
        <f>+('Copy &amp; Paste Roster Report Here'!$P556-'Copy &amp; Paste Roster Report Here'!$O556)/30</f>
        <v>0</v>
      </c>
      <c r="D559" s="112">
        <f>+('Copy &amp; Paste Roster Report Here'!$P556-'Copy &amp; Paste Roster Report Here'!$O556)</f>
        <v>0</v>
      </c>
      <c r="E559" s="111">
        <f>'Copy &amp; Paste Roster Report Here'!N556</f>
        <v>0</v>
      </c>
      <c r="F559" s="111" t="str">
        <f t="shared" si="125"/>
        <v>N</v>
      </c>
      <c r="G559" s="111">
        <f>'Copy &amp; Paste Roster Report Here'!R556</f>
        <v>0</v>
      </c>
      <c r="H559" s="113">
        <f t="shared" si="126"/>
        <v>0</v>
      </c>
      <c r="I559" s="112">
        <f>IF(F559="N",$F$5-'Copy &amp; Paste Roster Report Here'!O556,+'Copy &amp; Paste Roster Report Here'!Q556-'Copy &amp; Paste Roster Report Here'!O556)</f>
        <v>0</v>
      </c>
      <c r="J559" s="114">
        <f t="shared" si="127"/>
        <v>0</v>
      </c>
      <c r="K559" s="114">
        <f t="shared" si="128"/>
        <v>0</v>
      </c>
      <c r="L559" s="115">
        <f>'Copy &amp; Paste Roster Report Here'!F556</f>
        <v>0</v>
      </c>
      <c r="M559" s="116">
        <f t="shared" si="129"/>
        <v>0</v>
      </c>
      <c r="N559" s="117">
        <f>IF('Copy &amp; Paste Roster Report Here'!$A556='Analytical Tests'!N$7,IF($F559="Y",+$H559*N$6,0),0)</f>
        <v>0</v>
      </c>
      <c r="O559" s="117">
        <f>IF('Copy &amp; Paste Roster Report Here'!$A556='Analytical Tests'!O$7,IF($F559="Y",+$H559*O$6,0),0)</f>
        <v>0</v>
      </c>
      <c r="P559" s="117">
        <f>IF('Copy &amp; Paste Roster Report Here'!$A556='Analytical Tests'!P$7,IF($F559="Y",+$H559*P$6,0),0)</f>
        <v>0</v>
      </c>
      <c r="Q559" s="117">
        <f>IF('Copy &amp; Paste Roster Report Here'!$A556='Analytical Tests'!Q$7,IF($F559="Y",+$H559*Q$6,0),0)</f>
        <v>0</v>
      </c>
      <c r="R559" s="117">
        <f>IF('Copy &amp; Paste Roster Report Here'!$A556='Analytical Tests'!R$7,IF($F559="Y",+$H559*R$6,0),0)</f>
        <v>0</v>
      </c>
      <c r="S559" s="117">
        <f>IF('Copy &amp; Paste Roster Report Here'!$A556='Analytical Tests'!S$7,IF($F559="Y",+$H559*S$6,0),0)</f>
        <v>0</v>
      </c>
      <c r="T559" s="117">
        <f>IF('Copy &amp; Paste Roster Report Here'!$A556='Analytical Tests'!T$7,IF($F559="Y",+$H559*T$6,0),0)</f>
        <v>0</v>
      </c>
      <c r="U559" s="117">
        <f>IF('Copy &amp; Paste Roster Report Here'!$A556='Analytical Tests'!U$7,IF($F559="Y",+$H559*U$6,0),0)</f>
        <v>0</v>
      </c>
      <c r="V559" s="117">
        <f>IF('Copy &amp; Paste Roster Report Here'!$A556='Analytical Tests'!V$7,IF($F559="Y",+$H559*V$6,0),0)</f>
        <v>0</v>
      </c>
      <c r="W559" s="117">
        <f>IF('Copy &amp; Paste Roster Report Here'!$A556='Analytical Tests'!W$7,IF($F559="Y",+$H559*W$6,0),0)</f>
        <v>0</v>
      </c>
      <c r="X559" s="117">
        <f>IF('Copy &amp; Paste Roster Report Here'!$A556='Analytical Tests'!X$7,IF($F559="Y",+$H559*X$6,0),0)</f>
        <v>0</v>
      </c>
      <c r="Y559" s="117" t="b">
        <f>IF('Copy &amp; Paste Roster Report Here'!$A556='Analytical Tests'!Y$7,IF($F559="N",IF($J559&gt;=$C559,Y$6,+($I559/$D559)*Y$6),0))</f>
        <v>0</v>
      </c>
      <c r="Z559" s="117" t="b">
        <f>IF('Copy &amp; Paste Roster Report Here'!$A556='Analytical Tests'!Z$7,IF($F559="N",IF($J559&gt;=$C559,Z$6,+($I559/$D559)*Z$6),0))</f>
        <v>0</v>
      </c>
      <c r="AA559" s="117" t="b">
        <f>IF('Copy &amp; Paste Roster Report Here'!$A556='Analytical Tests'!AA$7,IF($F559="N",IF($J559&gt;=$C559,AA$6,+($I559/$D559)*AA$6),0))</f>
        <v>0</v>
      </c>
      <c r="AB559" s="117" t="b">
        <f>IF('Copy &amp; Paste Roster Report Here'!$A556='Analytical Tests'!AB$7,IF($F559="N",IF($J559&gt;=$C559,AB$6,+($I559/$D559)*AB$6),0))</f>
        <v>0</v>
      </c>
      <c r="AC559" s="117" t="b">
        <f>IF('Copy &amp; Paste Roster Report Here'!$A556='Analytical Tests'!AC$7,IF($F559="N",IF($J559&gt;=$C559,AC$6,+($I559/$D559)*AC$6),0))</f>
        <v>0</v>
      </c>
      <c r="AD559" s="117" t="b">
        <f>IF('Copy &amp; Paste Roster Report Here'!$A556='Analytical Tests'!AD$7,IF($F559="N",IF($J559&gt;=$C559,AD$6,+($I559/$D559)*AD$6),0))</f>
        <v>0</v>
      </c>
      <c r="AE559" s="117" t="b">
        <f>IF('Copy &amp; Paste Roster Report Here'!$A556='Analytical Tests'!AE$7,IF($F559="N",IF($J559&gt;=$C559,AE$6,+($I559/$D559)*AE$6),0))</f>
        <v>0</v>
      </c>
      <c r="AF559" s="117" t="b">
        <f>IF('Copy &amp; Paste Roster Report Here'!$A556='Analytical Tests'!AF$7,IF($F559="N",IF($J559&gt;=$C559,AF$6,+($I559/$D559)*AF$6),0))</f>
        <v>0</v>
      </c>
      <c r="AG559" s="117" t="b">
        <f>IF('Copy &amp; Paste Roster Report Here'!$A556='Analytical Tests'!AG$7,IF($F559="N",IF($J559&gt;=$C559,AG$6,+($I559/$D559)*AG$6),0))</f>
        <v>0</v>
      </c>
      <c r="AH559" s="117" t="b">
        <f>IF('Copy &amp; Paste Roster Report Here'!$A556='Analytical Tests'!AH$7,IF($F559="N",IF($J559&gt;=$C559,AH$6,+($I559/$D559)*AH$6),0))</f>
        <v>0</v>
      </c>
      <c r="AI559" s="117" t="b">
        <f>IF('Copy &amp; Paste Roster Report Here'!$A556='Analytical Tests'!AI$7,IF($F559="N",IF($J559&gt;=$C559,AI$6,+($I559/$D559)*AI$6),0))</f>
        <v>0</v>
      </c>
      <c r="AJ559" s="79"/>
      <c r="AK559" s="118">
        <f>IF('Copy &amp; Paste Roster Report Here'!$A556=AK$7,IF('Copy &amp; Paste Roster Report Here'!$M556="FT",1,0),0)</f>
        <v>0</v>
      </c>
      <c r="AL559" s="118">
        <f>IF('Copy &amp; Paste Roster Report Here'!$A556=AL$7,IF('Copy &amp; Paste Roster Report Here'!$M556="FT",1,0),0)</f>
        <v>0</v>
      </c>
      <c r="AM559" s="118">
        <f>IF('Copy &amp; Paste Roster Report Here'!$A556=AM$7,IF('Copy &amp; Paste Roster Report Here'!$M556="FT",1,0),0)</f>
        <v>0</v>
      </c>
      <c r="AN559" s="118">
        <f>IF('Copy &amp; Paste Roster Report Here'!$A556=AN$7,IF('Copy &amp; Paste Roster Report Here'!$M556="FT",1,0),0)</f>
        <v>0</v>
      </c>
      <c r="AO559" s="118">
        <f>IF('Copy &amp; Paste Roster Report Here'!$A556=AO$7,IF('Copy &amp; Paste Roster Report Here'!$M556="FT",1,0),0)</f>
        <v>0</v>
      </c>
      <c r="AP559" s="118">
        <f>IF('Copy &amp; Paste Roster Report Here'!$A556=AP$7,IF('Copy &amp; Paste Roster Report Here'!$M556="FT",1,0),0)</f>
        <v>0</v>
      </c>
      <c r="AQ559" s="118">
        <f>IF('Copy &amp; Paste Roster Report Here'!$A556=AQ$7,IF('Copy &amp; Paste Roster Report Here'!$M556="FT",1,0),0)</f>
        <v>0</v>
      </c>
      <c r="AR559" s="118">
        <f>IF('Copy &amp; Paste Roster Report Here'!$A556=AR$7,IF('Copy &amp; Paste Roster Report Here'!$M556="FT",1,0),0)</f>
        <v>0</v>
      </c>
      <c r="AS559" s="118">
        <f>IF('Copy &amp; Paste Roster Report Here'!$A556=AS$7,IF('Copy &amp; Paste Roster Report Here'!$M556="FT",1,0),0)</f>
        <v>0</v>
      </c>
      <c r="AT559" s="118">
        <f>IF('Copy &amp; Paste Roster Report Here'!$A556=AT$7,IF('Copy &amp; Paste Roster Report Here'!$M556="FT",1,0),0)</f>
        <v>0</v>
      </c>
      <c r="AU559" s="118">
        <f>IF('Copy &amp; Paste Roster Report Here'!$A556=AU$7,IF('Copy &amp; Paste Roster Report Here'!$M556="FT",1,0),0)</f>
        <v>0</v>
      </c>
      <c r="AV559" s="73">
        <f t="shared" si="130"/>
        <v>0</v>
      </c>
      <c r="AW559" s="119">
        <f>IF('Copy &amp; Paste Roster Report Here'!$A556=AW$7,IF('Copy &amp; Paste Roster Report Here'!$M556="HT",1,0),0)</f>
        <v>0</v>
      </c>
      <c r="AX559" s="119">
        <f>IF('Copy &amp; Paste Roster Report Here'!$A556=AX$7,IF('Copy &amp; Paste Roster Report Here'!$M556="HT",1,0),0)</f>
        <v>0</v>
      </c>
      <c r="AY559" s="119">
        <f>IF('Copy &amp; Paste Roster Report Here'!$A556=AY$7,IF('Copy &amp; Paste Roster Report Here'!$M556="HT",1,0),0)</f>
        <v>0</v>
      </c>
      <c r="AZ559" s="119">
        <f>IF('Copy &amp; Paste Roster Report Here'!$A556=AZ$7,IF('Copy &amp; Paste Roster Report Here'!$M556="HT",1,0),0)</f>
        <v>0</v>
      </c>
      <c r="BA559" s="119">
        <f>IF('Copy &amp; Paste Roster Report Here'!$A556=BA$7,IF('Copy &amp; Paste Roster Report Here'!$M556="HT",1,0),0)</f>
        <v>0</v>
      </c>
      <c r="BB559" s="119">
        <f>IF('Copy &amp; Paste Roster Report Here'!$A556=BB$7,IF('Copy &amp; Paste Roster Report Here'!$M556="HT",1,0),0)</f>
        <v>0</v>
      </c>
      <c r="BC559" s="119">
        <f>IF('Copy &amp; Paste Roster Report Here'!$A556=BC$7,IF('Copy &amp; Paste Roster Report Here'!$M556="HT",1,0),0)</f>
        <v>0</v>
      </c>
      <c r="BD559" s="119">
        <f>IF('Copy &amp; Paste Roster Report Here'!$A556=BD$7,IF('Copy &amp; Paste Roster Report Here'!$M556="HT",1,0),0)</f>
        <v>0</v>
      </c>
      <c r="BE559" s="119">
        <f>IF('Copy &amp; Paste Roster Report Here'!$A556=BE$7,IF('Copy &amp; Paste Roster Report Here'!$M556="HT",1,0),0)</f>
        <v>0</v>
      </c>
      <c r="BF559" s="119">
        <f>IF('Copy &amp; Paste Roster Report Here'!$A556=BF$7,IF('Copy &amp; Paste Roster Report Here'!$M556="HT",1,0),0)</f>
        <v>0</v>
      </c>
      <c r="BG559" s="119">
        <f>IF('Copy &amp; Paste Roster Report Here'!$A556=BG$7,IF('Copy &amp; Paste Roster Report Here'!$M556="HT",1,0),0)</f>
        <v>0</v>
      </c>
      <c r="BH559" s="73">
        <f t="shared" si="131"/>
        <v>0</v>
      </c>
      <c r="BI559" s="120">
        <f>IF('Copy &amp; Paste Roster Report Here'!$A556=BI$7,IF('Copy &amp; Paste Roster Report Here'!$M556="MT",1,0),0)</f>
        <v>0</v>
      </c>
      <c r="BJ559" s="120">
        <f>IF('Copy &amp; Paste Roster Report Here'!$A556=BJ$7,IF('Copy &amp; Paste Roster Report Here'!$M556="MT",1,0),0)</f>
        <v>0</v>
      </c>
      <c r="BK559" s="120">
        <f>IF('Copy &amp; Paste Roster Report Here'!$A556=BK$7,IF('Copy &amp; Paste Roster Report Here'!$M556="MT",1,0),0)</f>
        <v>0</v>
      </c>
      <c r="BL559" s="120">
        <f>IF('Copy &amp; Paste Roster Report Here'!$A556=BL$7,IF('Copy &amp; Paste Roster Report Here'!$M556="MT",1,0),0)</f>
        <v>0</v>
      </c>
      <c r="BM559" s="120">
        <f>IF('Copy &amp; Paste Roster Report Here'!$A556=BM$7,IF('Copy &amp; Paste Roster Report Here'!$M556="MT",1,0),0)</f>
        <v>0</v>
      </c>
      <c r="BN559" s="120">
        <f>IF('Copy &amp; Paste Roster Report Here'!$A556=BN$7,IF('Copy &amp; Paste Roster Report Here'!$M556="MT",1,0),0)</f>
        <v>0</v>
      </c>
      <c r="BO559" s="120">
        <f>IF('Copy &amp; Paste Roster Report Here'!$A556=BO$7,IF('Copy &amp; Paste Roster Report Here'!$M556="MT",1,0),0)</f>
        <v>0</v>
      </c>
      <c r="BP559" s="120">
        <f>IF('Copy &amp; Paste Roster Report Here'!$A556=BP$7,IF('Copy &amp; Paste Roster Report Here'!$M556="MT",1,0),0)</f>
        <v>0</v>
      </c>
      <c r="BQ559" s="120">
        <f>IF('Copy &amp; Paste Roster Report Here'!$A556=BQ$7,IF('Copy &amp; Paste Roster Report Here'!$M556="MT",1,0),0)</f>
        <v>0</v>
      </c>
      <c r="BR559" s="120">
        <f>IF('Copy &amp; Paste Roster Report Here'!$A556=BR$7,IF('Copy &amp; Paste Roster Report Here'!$M556="MT",1,0),0)</f>
        <v>0</v>
      </c>
      <c r="BS559" s="120">
        <f>IF('Copy &amp; Paste Roster Report Here'!$A556=BS$7,IF('Copy &amp; Paste Roster Report Here'!$M556="MT",1,0),0)</f>
        <v>0</v>
      </c>
      <c r="BT559" s="73">
        <f t="shared" si="132"/>
        <v>0</v>
      </c>
      <c r="BU559" s="121">
        <f>IF('Copy &amp; Paste Roster Report Here'!$A556=BU$7,IF('Copy &amp; Paste Roster Report Here'!$M556="fy",1,0),0)</f>
        <v>0</v>
      </c>
      <c r="BV559" s="121">
        <f>IF('Copy &amp; Paste Roster Report Here'!$A556=BV$7,IF('Copy &amp; Paste Roster Report Here'!$M556="fy",1,0),0)</f>
        <v>0</v>
      </c>
      <c r="BW559" s="121">
        <f>IF('Copy &amp; Paste Roster Report Here'!$A556=BW$7,IF('Copy &amp; Paste Roster Report Here'!$M556="fy",1,0),0)</f>
        <v>0</v>
      </c>
      <c r="BX559" s="121">
        <f>IF('Copy &amp; Paste Roster Report Here'!$A556=BX$7,IF('Copy &amp; Paste Roster Report Here'!$M556="fy",1,0),0)</f>
        <v>0</v>
      </c>
      <c r="BY559" s="121">
        <f>IF('Copy &amp; Paste Roster Report Here'!$A556=BY$7,IF('Copy &amp; Paste Roster Report Here'!$M556="fy",1,0),0)</f>
        <v>0</v>
      </c>
      <c r="BZ559" s="121">
        <f>IF('Copy &amp; Paste Roster Report Here'!$A556=BZ$7,IF('Copy &amp; Paste Roster Report Here'!$M556="fy",1,0),0)</f>
        <v>0</v>
      </c>
      <c r="CA559" s="121">
        <f>IF('Copy &amp; Paste Roster Report Here'!$A556=CA$7,IF('Copy &amp; Paste Roster Report Here'!$M556="fy",1,0),0)</f>
        <v>0</v>
      </c>
      <c r="CB559" s="121">
        <f>IF('Copy &amp; Paste Roster Report Here'!$A556=CB$7,IF('Copy &amp; Paste Roster Report Here'!$M556="fy",1,0),0)</f>
        <v>0</v>
      </c>
      <c r="CC559" s="121">
        <f>IF('Copy &amp; Paste Roster Report Here'!$A556=CC$7,IF('Copy &amp; Paste Roster Report Here'!$M556="fy",1,0),0)</f>
        <v>0</v>
      </c>
      <c r="CD559" s="121">
        <f>IF('Copy &amp; Paste Roster Report Here'!$A556=CD$7,IF('Copy &amp; Paste Roster Report Here'!$M556="fy",1,0),0)</f>
        <v>0</v>
      </c>
      <c r="CE559" s="121">
        <f>IF('Copy &amp; Paste Roster Report Here'!$A556=CE$7,IF('Copy &amp; Paste Roster Report Here'!$M556="fy",1,0),0)</f>
        <v>0</v>
      </c>
      <c r="CF559" s="73">
        <f t="shared" si="133"/>
        <v>0</v>
      </c>
      <c r="CG559" s="122">
        <f>IF('Copy &amp; Paste Roster Report Here'!$A556=CG$7,IF('Copy &amp; Paste Roster Report Here'!$M556="RH",1,0),0)</f>
        <v>0</v>
      </c>
      <c r="CH559" s="122">
        <f>IF('Copy &amp; Paste Roster Report Here'!$A556=CH$7,IF('Copy &amp; Paste Roster Report Here'!$M556="RH",1,0),0)</f>
        <v>0</v>
      </c>
      <c r="CI559" s="122">
        <f>IF('Copy &amp; Paste Roster Report Here'!$A556=CI$7,IF('Copy &amp; Paste Roster Report Here'!$M556="RH",1,0),0)</f>
        <v>0</v>
      </c>
      <c r="CJ559" s="122">
        <f>IF('Copy &amp; Paste Roster Report Here'!$A556=CJ$7,IF('Copy &amp; Paste Roster Report Here'!$M556="RH",1,0),0)</f>
        <v>0</v>
      </c>
      <c r="CK559" s="122">
        <f>IF('Copy &amp; Paste Roster Report Here'!$A556=CK$7,IF('Copy &amp; Paste Roster Report Here'!$M556="RH",1,0),0)</f>
        <v>0</v>
      </c>
      <c r="CL559" s="122">
        <f>IF('Copy &amp; Paste Roster Report Here'!$A556=CL$7,IF('Copy &amp; Paste Roster Report Here'!$M556="RH",1,0),0)</f>
        <v>0</v>
      </c>
      <c r="CM559" s="122">
        <f>IF('Copy &amp; Paste Roster Report Here'!$A556=CM$7,IF('Copy &amp; Paste Roster Report Here'!$M556="RH",1,0),0)</f>
        <v>0</v>
      </c>
      <c r="CN559" s="122">
        <f>IF('Copy &amp; Paste Roster Report Here'!$A556=CN$7,IF('Copy &amp; Paste Roster Report Here'!$M556="RH",1,0),0)</f>
        <v>0</v>
      </c>
      <c r="CO559" s="122">
        <f>IF('Copy &amp; Paste Roster Report Here'!$A556=CO$7,IF('Copy &amp; Paste Roster Report Here'!$M556="RH",1,0),0)</f>
        <v>0</v>
      </c>
      <c r="CP559" s="122">
        <f>IF('Copy &amp; Paste Roster Report Here'!$A556=CP$7,IF('Copy &amp; Paste Roster Report Here'!$M556="RH",1,0),0)</f>
        <v>0</v>
      </c>
      <c r="CQ559" s="122">
        <f>IF('Copy &amp; Paste Roster Report Here'!$A556=CQ$7,IF('Copy &amp; Paste Roster Report Here'!$M556="RH",1,0),0)</f>
        <v>0</v>
      </c>
      <c r="CR559" s="73">
        <f t="shared" si="134"/>
        <v>0</v>
      </c>
      <c r="CS559" s="123">
        <f>IF('Copy &amp; Paste Roster Report Here'!$A556=CS$7,IF('Copy &amp; Paste Roster Report Here'!$M556="QT",1,0),0)</f>
        <v>0</v>
      </c>
      <c r="CT559" s="123">
        <f>IF('Copy &amp; Paste Roster Report Here'!$A556=CT$7,IF('Copy &amp; Paste Roster Report Here'!$M556="QT",1,0),0)</f>
        <v>0</v>
      </c>
      <c r="CU559" s="123">
        <f>IF('Copy &amp; Paste Roster Report Here'!$A556=CU$7,IF('Copy &amp; Paste Roster Report Here'!$M556="QT",1,0),0)</f>
        <v>0</v>
      </c>
      <c r="CV559" s="123">
        <f>IF('Copy &amp; Paste Roster Report Here'!$A556=CV$7,IF('Copy &amp; Paste Roster Report Here'!$M556="QT",1,0),0)</f>
        <v>0</v>
      </c>
      <c r="CW559" s="123">
        <f>IF('Copy &amp; Paste Roster Report Here'!$A556=CW$7,IF('Copy &amp; Paste Roster Report Here'!$M556="QT",1,0),0)</f>
        <v>0</v>
      </c>
      <c r="CX559" s="123">
        <f>IF('Copy &amp; Paste Roster Report Here'!$A556=CX$7,IF('Copy &amp; Paste Roster Report Here'!$M556="QT",1,0),0)</f>
        <v>0</v>
      </c>
      <c r="CY559" s="123">
        <f>IF('Copy &amp; Paste Roster Report Here'!$A556=CY$7,IF('Copy &amp; Paste Roster Report Here'!$M556="QT",1,0),0)</f>
        <v>0</v>
      </c>
      <c r="CZ559" s="123">
        <f>IF('Copy &amp; Paste Roster Report Here'!$A556=CZ$7,IF('Copy &amp; Paste Roster Report Here'!$M556="QT",1,0),0)</f>
        <v>0</v>
      </c>
      <c r="DA559" s="123">
        <f>IF('Copy &amp; Paste Roster Report Here'!$A556=DA$7,IF('Copy &amp; Paste Roster Report Here'!$M556="QT",1,0),0)</f>
        <v>0</v>
      </c>
      <c r="DB559" s="123">
        <f>IF('Copy &amp; Paste Roster Report Here'!$A556=DB$7,IF('Copy &amp; Paste Roster Report Here'!$M556="QT",1,0),0)</f>
        <v>0</v>
      </c>
      <c r="DC559" s="123">
        <f>IF('Copy &amp; Paste Roster Report Here'!$A556=DC$7,IF('Copy &amp; Paste Roster Report Here'!$M556="QT",1,0),0)</f>
        <v>0</v>
      </c>
      <c r="DD559" s="73">
        <f t="shared" si="135"/>
        <v>0</v>
      </c>
      <c r="DE559" s="124">
        <f>IF('Copy &amp; Paste Roster Report Here'!$A556=DE$7,IF('Copy &amp; Paste Roster Report Here'!$M556="xxxxxxxxxxx",1,0),0)</f>
        <v>0</v>
      </c>
      <c r="DF559" s="124">
        <f>IF('Copy &amp; Paste Roster Report Here'!$A556=DF$7,IF('Copy &amp; Paste Roster Report Here'!$M556="xxxxxxxxxxx",1,0),0)</f>
        <v>0</v>
      </c>
      <c r="DG559" s="124">
        <f>IF('Copy &amp; Paste Roster Report Here'!$A556=DG$7,IF('Copy &amp; Paste Roster Report Here'!$M556="xxxxxxxxxxx",1,0),0)</f>
        <v>0</v>
      </c>
      <c r="DH559" s="124">
        <f>IF('Copy &amp; Paste Roster Report Here'!$A556=DH$7,IF('Copy &amp; Paste Roster Report Here'!$M556="xxxxxxxxxxx",1,0),0)</f>
        <v>0</v>
      </c>
      <c r="DI559" s="124">
        <f>IF('Copy &amp; Paste Roster Report Here'!$A556=DI$7,IF('Copy &amp; Paste Roster Report Here'!$M556="xxxxxxxxxxx",1,0),0)</f>
        <v>0</v>
      </c>
      <c r="DJ559" s="124">
        <f>IF('Copy &amp; Paste Roster Report Here'!$A556=DJ$7,IF('Copy &amp; Paste Roster Report Here'!$M556="xxxxxxxxxxx",1,0),0)</f>
        <v>0</v>
      </c>
      <c r="DK559" s="124">
        <f>IF('Copy &amp; Paste Roster Report Here'!$A556=DK$7,IF('Copy &amp; Paste Roster Report Here'!$M556="xxxxxxxxxxx",1,0),0)</f>
        <v>0</v>
      </c>
      <c r="DL559" s="124">
        <f>IF('Copy &amp; Paste Roster Report Here'!$A556=DL$7,IF('Copy &amp; Paste Roster Report Here'!$M556="xxxxxxxxxxx",1,0),0)</f>
        <v>0</v>
      </c>
      <c r="DM559" s="124">
        <f>IF('Copy &amp; Paste Roster Report Here'!$A556=DM$7,IF('Copy &amp; Paste Roster Report Here'!$M556="xxxxxxxxxxx",1,0),0)</f>
        <v>0</v>
      </c>
      <c r="DN559" s="124">
        <f>IF('Copy &amp; Paste Roster Report Here'!$A556=DN$7,IF('Copy &amp; Paste Roster Report Here'!$M556="xxxxxxxxxxx",1,0),0)</f>
        <v>0</v>
      </c>
      <c r="DO559" s="124">
        <f>IF('Copy &amp; Paste Roster Report Here'!$A556=DO$7,IF('Copy &amp; Paste Roster Report Here'!$M556="xxxxxxxxxxx",1,0),0)</f>
        <v>0</v>
      </c>
      <c r="DP559" s="125">
        <f t="shared" si="136"/>
        <v>0</v>
      </c>
      <c r="DQ559" s="126">
        <f t="shared" si="137"/>
        <v>0</v>
      </c>
    </row>
    <row r="560" spans="1:121" x14ac:dyDescent="0.25">
      <c r="A560" s="111">
        <f t="shared" si="123"/>
        <v>0</v>
      </c>
      <c r="B560" s="111">
        <f t="shared" si="124"/>
        <v>0</v>
      </c>
      <c r="C560" s="112">
        <f>+('Copy &amp; Paste Roster Report Here'!$P557-'Copy &amp; Paste Roster Report Here'!$O557)/30</f>
        <v>0</v>
      </c>
      <c r="D560" s="112">
        <f>+('Copy &amp; Paste Roster Report Here'!$P557-'Copy &amp; Paste Roster Report Here'!$O557)</f>
        <v>0</v>
      </c>
      <c r="E560" s="111">
        <f>'Copy &amp; Paste Roster Report Here'!N557</f>
        <v>0</v>
      </c>
      <c r="F560" s="111" t="str">
        <f t="shared" si="125"/>
        <v>N</v>
      </c>
      <c r="G560" s="111">
        <f>'Copy &amp; Paste Roster Report Here'!R557</f>
        <v>0</v>
      </c>
      <c r="H560" s="113">
        <f t="shared" si="126"/>
        <v>0</v>
      </c>
      <c r="I560" s="112">
        <f>IF(F560="N",$F$5-'Copy &amp; Paste Roster Report Here'!O557,+'Copy &amp; Paste Roster Report Here'!Q557-'Copy &amp; Paste Roster Report Here'!O557)</f>
        <v>0</v>
      </c>
      <c r="J560" s="114">
        <f t="shared" si="127"/>
        <v>0</v>
      </c>
      <c r="K560" s="114">
        <f t="shared" si="128"/>
        <v>0</v>
      </c>
      <c r="L560" s="115">
        <f>'Copy &amp; Paste Roster Report Here'!F557</f>
        <v>0</v>
      </c>
      <c r="M560" s="116">
        <f t="shared" si="129"/>
        <v>0</v>
      </c>
      <c r="N560" s="117">
        <f>IF('Copy &amp; Paste Roster Report Here'!$A557='Analytical Tests'!N$7,IF($F560="Y",+$H560*N$6,0),0)</f>
        <v>0</v>
      </c>
      <c r="O560" s="117">
        <f>IF('Copy &amp; Paste Roster Report Here'!$A557='Analytical Tests'!O$7,IF($F560="Y",+$H560*O$6,0),0)</f>
        <v>0</v>
      </c>
      <c r="P560" s="117">
        <f>IF('Copy &amp; Paste Roster Report Here'!$A557='Analytical Tests'!P$7,IF($F560="Y",+$H560*P$6,0),0)</f>
        <v>0</v>
      </c>
      <c r="Q560" s="117">
        <f>IF('Copy &amp; Paste Roster Report Here'!$A557='Analytical Tests'!Q$7,IF($F560="Y",+$H560*Q$6,0),0)</f>
        <v>0</v>
      </c>
      <c r="R560" s="117">
        <f>IF('Copy &amp; Paste Roster Report Here'!$A557='Analytical Tests'!R$7,IF($F560="Y",+$H560*R$6,0),0)</f>
        <v>0</v>
      </c>
      <c r="S560" s="117">
        <f>IF('Copy &amp; Paste Roster Report Here'!$A557='Analytical Tests'!S$7,IF($F560="Y",+$H560*S$6,0),0)</f>
        <v>0</v>
      </c>
      <c r="T560" s="117">
        <f>IF('Copy &amp; Paste Roster Report Here'!$A557='Analytical Tests'!T$7,IF($F560="Y",+$H560*T$6,0),0)</f>
        <v>0</v>
      </c>
      <c r="U560" s="117">
        <f>IF('Copy &amp; Paste Roster Report Here'!$A557='Analytical Tests'!U$7,IF($F560="Y",+$H560*U$6,0),0)</f>
        <v>0</v>
      </c>
      <c r="V560" s="117">
        <f>IF('Copy &amp; Paste Roster Report Here'!$A557='Analytical Tests'!V$7,IF($F560="Y",+$H560*V$6,0),0)</f>
        <v>0</v>
      </c>
      <c r="W560" s="117">
        <f>IF('Copy &amp; Paste Roster Report Here'!$A557='Analytical Tests'!W$7,IF($F560="Y",+$H560*W$6,0),0)</f>
        <v>0</v>
      </c>
      <c r="X560" s="117">
        <f>IF('Copy &amp; Paste Roster Report Here'!$A557='Analytical Tests'!X$7,IF($F560="Y",+$H560*X$6,0),0)</f>
        <v>0</v>
      </c>
      <c r="Y560" s="117" t="b">
        <f>IF('Copy &amp; Paste Roster Report Here'!$A557='Analytical Tests'!Y$7,IF($F560="N",IF($J560&gt;=$C560,Y$6,+($I560/$D560)*Y$6),0))</f>
        <v>0</v>
      </c>
      <c r="Z560" s="117" t="b">
        <f>IF('Copy &amp; Paste Roster Report Here'!$A557='Analytical Tests'!Z$7,IF($F560="N",IF($J560&gt;=$C560,Z$6,+($I560/$D560)*Z$6),0))</f>
        <v>0</v>
      </c>
      <c r="AA560" s="117" t="b">
        <f>IF('Copy &amp; Paste Roster Report Here'!$A557='Analytical Tests'!AA$7,IF($F560="N",IF($J560&gt;=$C560,AA$6,+($I560/$D560)*AA$6),0))</f>
        <v>0</v>
      </c>
      <c r="AB560" s="117" t="b">
        <f>IF('Copy &amp; Paste Roster Report Here'!$A557='Analytical Tests'!AB$7,IF($F560="N",IF($J560&gt;=$C560,AB$6,+($I560/$D560)*AB$6),0))</f>
        <v>0</v>
      </c>
      <c r="AC560" s="117" t="b">
        <f>IF('Copy &amp; Paste Roster Report Here'!$A557='Analytical Tests'!AC$7,IF($F560="N",IF($J560&gt;=$C560,AC$6,+($I560/$D560)*AC$6),0))</f>
        <v>0</v>
      </c>
      <c r="AD560" s="117" t="b">
        <f>IF('Copy &amp; Paste Roster Report Here'!$A557='Analytical Tests'!AD$7,IF($F560="N",IF($J560&gt;=$C560,AD$6,+($I560/$D560)*AD$6),0))</f>
        <v>0</v>
      </c>
      <c r="AE560" s="117" t="b">
        <f>IF('Copy &amp; Paste Roster Report Here'!$A557='Analytical Tests'!AE$7,IF($F560="N",IF($J560&gt;=$C560,AE$6,+($I560/$D560)*AE$6),0))</f>
        <v>0</v>
      </c>
      <c r="AF560" s="117" t="b">
        <f>IF('Copy &amp; Paste Roster Report Here'!$A557='Analytical Tests'!AF$7,IF($F560="N",IF($J560&gt;=$C560,AF$6,+($I560/$D560)*AF$6),0))</f>
        <v>0</v>
      </c>
      <c r="AG560" s="117" t="b">
        <f>IF('Copy &amp; Paste Roster Report Here'!$A557='Analytical Tests'!AG$7,IF($F560="N",IF($J560&gt;=$C560,AG$6,+($I560/$D560)*AG$6),0))</f>
        <v>0</v>
      </c>
      <c r="AH560" s="117" t="b">
        <f>IF('Copy &amp; Paste Roster Report Here'!$A557='Analytical Tests'!AH$7,IF($F560="N",IF($J560&gt;=$C560,AH$6,+($I560/$D560)*AH$6),0))</f>
        <v>0</v>
      </c>
      <c r="AI560" s="117" t="b">
        <f>IF('Copy &amp; Paste Roster Report Here'!$A557='Analytical Tests'!AI$7,IF($F560="N",IF($J560&gt;=$C560,AI$6,+($I560/$D560)*AI$6),0))</f>
        <v>0</v>
      </c>
      <c r="AJ560" s="79"/>
      <c r="AK560" s="118">
        <f>IF('Copy &amp; Paste Roster Report Here'!$A557=AK$7,IF('Copy &amp; Paste Roster Report Here'!$M557="FT",1,0),0)</f>
        <v>0</v>
      </c>
      <c r="AL560" s="118">
        <f>IF('Copy &amp; Paste Roster Report Here'!$A557=AL$7,IF('Copy &amp; Paste Roster Report Here'!$M557="FT",1,0),0)</f>
        <v>0</v>
      </c>
      <c r="AM560" s="118">
        <f>IF('Copy &amp; Paste Roster Report Here'!$A557=AM$7,IF('Copy &amp; Paste Roster Report Here'!$M557="FT",1,0),0)</f>
        <v>0</v>
      </c>
      <c r="AN560" s="118">
        <f>IF('Copy &amp; Paste Roster Report Here'!$A557=AN$7,IF('Copy &amp; Paste Roster Report Here'!$M557="FT",1,0),0)</f>
        <v>0</v>
      </c>
      <c r="AO560" s="118">
        <f>IF('Copy &amp; Paste Roster Report Here'!$A557=AO$7,IF('Copy &amp; Paste Roster Report Here'!$M557="FT",1,0),0)</f>
        <v>0</v>
      </c>
      <c r="AP560" s="118">
        <f>IF('Copy &amp; Paste Roster Report Here'!$A557=AP$7,IF('Copy &amp; Paste Roster Report Here'!$M557="FT",1,0),0)</f>
        <v>0</v>
      </c>
      <c r="AQ560" s="118">
        <f>IF('Copy &amp; Paste Roster Report Here'!$A557=AQ$7,IF('Copy &amp; Paste Roster Report Here'!$M557="FT",1,0),0)</f>
        <v>0</v>
      </c>
      <c r="AR560" s="118">
        <f>IF('Copy &amp; Paste Roster Report Here'!$A557=AR$7,IF('Copy &amp; Paste Roster Report Here'!$M557="FT",1,0),0)</f>
        <v>0</v>
      </c>
      <c r="AS560" s="118">
        <f>IF('Copy &amp; Paste Roster Report Here'!$A557=AS$7,IF('Copy &amp; Paste Roster Report Here'!$M557="FT",1,0),0)</f>
        <v>0</v>
      </c>
      <c r="AT560" s="118">
        <f>IF('Copy &amp; Paste Roster Report Here'!$A557=AT$7,IF('Copy &amp; Paste Roster Report Here'!$M557="FT",1,0),0)</f>
        <v>0</v>
      </c>
      <c r="AU560" s="118">
        <f>IF('Copy &amp; Paste Roster Report Here'!$A557=AU$7,IF('Copy &amp; Paste Roster Report Here'!$M557="FT",1,0),0)</f>
        <v>0</v>
      </c>
      <c r="AV560" s="73">
        <f t="shared" si="130"/>
        <v>0</v>
      </c>
      <c r="AW560" s="119">
        <f>IF('Copy &amp; Paste Roster Report Here'!$A557=AW$7,IF('Copy &amp; Paste Roster Report Here'!$M557="HT",1,0),0)</f>
        <v>0</v>
      </c>
      <c r="AX560" s="119">
        <f>IF('Copy &amp; Paste Roster Report Here'!$A557=AX$7,IF('Copy &amp; Paste Roster Report Here'!$M557="HT",1,0),0)</f>
        <v>0</v>
      </c>
      <c r="AY560" s="119">
        <f>IF('Copy &amp; Paste Roster Report Here'!$A557=AY$7,IF('Copy &amp; Paste Roster Report Here'!$M557="HT",1,0),0)</f>
        <v>0</v>
      </c>
      <c r="AZ560" s="119">
        <f>IF('Copy &amp; Paste Roster Report Here'!$A557=AZ$7,IF('Copy &amp; Paste Roster Report Here'!$M557="HT",1,0),0)</f>
        <v>0</v>
      </c>
      <c r="BA560" s="119">
        <f>IF('Copy &amp; Paste Roster Report Here'!$A557=BA$7,IF('Copy &amp; Paste Roster Report Here'!$M557="HT",1,0),0)</f>
        <v>0</v>
      </c>
      <c r="BB560" s="119">
        <f>IF('Copy &amp; Paste Roster Report Here'!$A557=BB$7,IF('Copy &amp; Paste Roster Report Here'!$M557="HT",1,0),0)</f>
        <v>0</v>
      </c>
      <c r="BC560" s="119">
        <f>IF('Copy &amp; Paste Roster Report Here'!$A557=BC$7,IF('Copy &amp; Paste Roster Report Here'!$M557="HT",1,0),0)</f>
        <v>0</v>
      </c>
      <c r="BD560" s="119">
        <f>IF('Copy &amp; Paste Roster Report Here'!$A557=BD$7,IF('Copy &amp; Paste Roster Report Here'!$M557="HT",1,0),0)</f>
        <v>0</v>
      </c>
      <c r="BE560" s="119">
        <f>IF('Copy &amp; Paste Roster Report Here'!$A557=BE$7,IF('Copy &amp; Paste Roster Report Here'!$M557="HT",1,0),0)</f>
        <v>0</v>
      </c>
      <c r="BF560" s="119">
        <f>IF('Copy &amp; Paste Roster Report Here'!$A557=BF$7,IF('Copy &amp; Paste Roster Report Here'!$M557="HT",1,0),0)</f>
        <v>0</v>
      </c>
      <c r="BG560" s="119">
        <f>IF('Copy &amp; Paste Roster Report Here'!$A557=BG$7,IF('Copy &amp; Paste Roster Report Here'!$M557="HT",1,0),0)</f>
        <v>0</v>
      </c>
      <c r="BH560" s="73">
        <f t="shared" si="131"/>
        <v>0</v>
      </c>
      <c r="BI560" s="120">
        <f>IF('Copy &amp; Paste Roster Report Here'!$A557=BI$7,IF('Copy &amp; Paste Roster Report Here'!$M557="MT",1,0),0)</f>
        <v>0</v>
      </c>
      <c r="BJ560" s="120">
        <f>IF('Copy &amp; Paste Roster Report Here'!$A557=BJ$7,IF('Copy &amp; Paste Roster Report Here'!$M557="MT",1,0),0)</f>
        <v>0</v>
      </c>
      <c r="BK560" s="120">
        <f>IF('Copy &amp; Paste Roster Report Here'!$A557=BK$7,IF('Copy &amp; Paste Roster Report Here'!$M557="MT",1,0),0)</f>
        <v>0</v>
      </c>
      <c r="BL560" s="120">
        <f>IF('Copy &amp; Paste Roster Report Here'!$A557=BL$7,IF('Copy &amp; Paste Roster Report Here'!$M557="MT",1,0),0)</f>
        <v>0</v>
      </c>
      <c r="BM560" s="120">
        <f>IF('Copy &amp; Paste Roster Report Here'!$A557=BM$7,IF('Copy &amp; Paste Roster Report Here'!$M557="MT",1,0),0)</f>
        <v>0</v>
      </c>
      <c r="BN560" s="120">
        <f>IF('Copy &amp; Paste Roster Report Here'!$A557=BN$7,IF('Copy &amp; Paste Roster Report Here'!$M557="MT",1,0),0)</f>
        <v>0</v>
      </c>
      <c r="BO560" s="120">
        <f>IF('Copy &amp; Paste Roster Report Here'!$A557=BO$7,IF('Copy &amp; Paste Roster Report Here'!$M557="MT",1,0),0)</f>
        <v>0</v>
      </c>
      <c r="BP560" s="120">
        <f>IF('Copy &amp; Paste Roster Report Here'!$A557=BP$7,IF('Copy &amp; Paste Roster Report Here'!$M557="MT",1,0),0)</f>
        <v>0</v>
      </c>
      <c r="BQ560" s="120">
        <f>IF('Copy &amp; Paste Roster Report Here'!$A557=BQ$7,IF('Copy &amp; Paste Roster Report Here'!$M557="MT",1,0),0)</f>
        <v>0</v>
      </c>
      <c r="BR560" s="120">
        <f>IF('Copy &amp; Paste Roster Report Here'!$A557=BR$7,IF('Copy &amp; Paste Roster Report Here'!$M557="MT",1,0),0)</f>
        <v>0</v>
      </c>
      <c r="BS560" s="120">
        <f>IF('Copy &amp; Paste Roster Report Here'!$A557=BS$7,IF('Copy &amp; Paste Roster Report Here'!$M557="MT",1,0),0)</f>
        <v>0</v>
      </c>
      <c r="BT560" s="73">
        <f t="shared" si="132"/>
        <v>0</v>
      </c>
      <c r="BU560" s="121">
        <f>IF('Copy &amp; Paste Roster Report Here'!$A557=BU$7,IF('Copy &amp; Paste Roster Report Here'!$M557="fy",1,0),0)</f>
        <v>0</v>
      </c>
      <c r="BV560" s="121">
        <f>IF('Copy &amp; Paste Roster Report Here'!$A557=BV$7,IF('Copy &amp; Paste Roster Report Here'!$M557="fy",1,0),0)</f>
        <v>0</v>
      </c>
      <c r="BW560" s="121">
        <f>IF('Copy &amp; Paste Roster Report Here'!$A557=BW$7,IF('Copy &amp; Paste Roster Report Here'!$M557="fy",1,0),0)</f>
        <v>0</v>
      </c>
      <c r="BX560" s="121">
        <f>IF('Copy &amp; Paste Roster Report Here'!$A557=BX$7,IF('Copy &amp; Paste Roster Report Here'!$M557="fy",1,0),0)</f>
        <v>0</v>
      </c>
      <c r="BY560" s="121">
        <f>IF('Copy &amp; Paste Roster Report Here'!$A557=BY$7,IF('Copy &amp; Paste Roster Report Here'!$M557="fy",1,0),0)</f>
        <v>0</v>
      </c>
      <c r="BZ560" s="121">
        <f>IF('Copy &amp; Paste Roster Report Here'!$A557=BZ$7,IF('Copy &amp; Paste Roster Report Here'!$M557="fy",1,0),0)</f>
        <v>0</v>
      </c>
      <c r="CA560" s="121">
        <f>IF('Copy &amp; Paste Roster Report Here'!$A557=CA$7,IF('Copy &amp; Paste Roster Report Here'!$M557="fy",1,0),0)</f>
        <v>0</v>
      </c>
      <c r="CB560" s="121">
        <f>IF('Copy &amp; Paste Roster Report Here'!$A557=CB$7,IF('Copy &amp; Paste Roster Report Here'!$M557="fy",1,0),0)</f>
        <v>0</v>
      </c>
      <c r="CC560" s="121">
        <f>IF('Copy &amp; Paste Roster Report Here'!$A557=CC$7,IF('Copy &amp; Paste Roster Report Here'!$M557="fy",1,0),0)</f>
        <v>0</v>
      </c>
      <c r="CD560" s="121">
        <f>IF('Copy &amp; Paste Roster Report Here'!$A557=CD$7,IF('Copy &amp; Paste Roster Report Here'!$M557="fy",1,0),0)</f>
        <v>0</v>
      </c>
      <c r="CE560" s="121">
        <f>IF('Copy &amp; Paste Roster Report Here'!$A557=CE$7,IF('Copy &amp; Paste Roster Report Here'!$M557="fy",1,0),0)</f>
        <v>0</v>
      </c>
      <c r="CF560" s="73">
        <f t="shared" si="133"/>
        <v>0</v>
      </c>
      <c r="CG560" s="122">
        <f>IF('Copy &amp; Paste Roster Report Here'!$A557=CG$7,IF('Copy &amp; Paste Roster Report Here'!$M557="RH",1,0),0)</f>
        <v>0</v>
      </c>
      <c r="CH560" s="122">
        <f>IF('Copy &amp; Paste Roster Report Here'!$A557=CH$7,IF('Copy &amp; Paste Roster Report Here'!$M557="RH",1,0),0)</f>
        <v>0</v>
      </c>
      <c r="CI560" s="122">
        <f>IF('Copy &amp; Paste Roster Report Here'!$A557=CI$7,IF('Copy &amp; Paste Roster Report Here'!$M557="RH",1,0),0)</f>
        <v>0</v>
      </c>
      <c r="CJ560" s="122">
        <f>IF('Copy &amp; Paste Roster Report Here'!$A557=CJ$7,IF('Copy &amp; Paste Roster Report Here'!$M557="RH",1,0),0)</f>
        <v>0</v>
      </c>
      <c r="CK560" s="122">
        <f>IF('Copy &amp; Paste Roster Report Here'!$A557=CK$7,IF('Copy &amp; Paste Roster Report Here'!$M557="RH",1,0),0)</f>
        <v>0</v>
      </c>
      <c r="CL560" s="122">
        <f>IF('Copy &amp; Paste Roster Report Here'!$A557=CL$7,IF('Copy &amp; Paste Roster Report Here'!$M557="RH",1,0),0)</f>
        <v>0</v>
      </c>
      <c r="CM560" s="122">
        <f>IF('Copy &amp; Paste Roster Report Here'!$A557=CM$7,IF('Copy &amp; Paste Roster Report Here'!$M557="RH",1,0),0)</f>
        <v>0</v>
      </c>
      <c r="CN560" s="122">
        <f>IF('Copy &amp; Paste Roster Report Here'!$A557=CN$7,IF('Copy &amp; Paste Roster Report Here'!$M557="RH",1,0),0)</f>
        <v>0</v>
      </c>
      <c r="CO560" s="122">
        <f>IF('Copy &amp; Paste Roster Report Here'!$A557=CO$7,IF('Copy &amp; Paste Roster Report Here'!$M557="RH",1,0),0)</f>
        <v>0</v>
      </c>
      <c r="CP560" s="122">
        <f>IF('Copy &amp; Paste Roster Report Here'!$A557=CP$7,IF('Copy &amp; Paste Roster Report Here'!$M557="RH",1,0),0)</f>
        <v>0</v>
      </c>
      <c r="CQ560" s="122">
        <f>IF('Copy &amp; Paste Roster Report Here'!$A557=CQ$7,IF('Copy &amp; Paste Roster Report Here'!$M557="RH",1,0),0)</f>
        <v>0</v>
      </c>
      <c r="CR560" s="73">
        <f t="shared" si="134"/>
        <v>0</v>
      </c>
      <c r="CS560" s="123">
        <f>IF('Copy &amp; Paste Roster Report Here'!$A557=CS$7,IF('Copy &amp; Paste Roster Report Here'!$M557="QT",1,0),0)</f>
        <v>0</v>
      </c>
      <c r="CT560" s="123">
        <f>IF('Copy &amp; Paste Roster Report Here'!$A557=CT$7,IF('Copy &amp; Paste Roster Report Here'!$M557="QT",1,0),0)</f>
        <v>0</v>
      </c>
      <c r="CU560" s="123">
        <f>IF('Copy &amp; Paste Roster Report Here'!$A557=CU$7,IF('Copy &amp; Paste Roster Report Here'!$M557="QT",1,0),0)</f>
        <v>0</v>
      </c>
      <c r="CV560" s="123">
        <f>IF('Copy &amp; Paste Roster Report Here'!$A557=CV$7,IF('Copy &amp; Paste Roster Report Here'!$M557="QT",1,0),0)</f>
        <v>0</v>
      </c>
      <c r="CW560" s="123">
        <f>IF('Copy &amp; Paste Roster Report Here'!$A557=CW$7,IF('Copy &amp; Paste Roster Report Here'!$M557="QT",1,0),0)</f>
        <v>0</v>
      </c>
      <c r="CX560" s="123">
        <f>IF('Copy &amp; Paste Roster Report Here'!$A557=CX$7,IF('Copy &amp; Paste Roster Report Here'!$M557="QT",1,0),0)</f>
        <v>0</v>
      </c>
      <c r="CY560" s="123">
        <f>IF('Copy &amp; Paste Roster Report Here'!$A557=CY$7,IF('Copy &amp; Paste Roster Report Here'!$M557="QT",1,0),0)</f>
        <v>0</v>
      </c>
      <c r="CZ560" s="123">
        <f>IF('Copy &amp; Paste Roster Report Here'!$A557=CZ$7,IF('Copy &amp; Paste Roster Report Here'!$M557="QT",1,0),0)</f>
        <v>0</v>
      </c>
      <c r="DA560" s="123">
        <f>IF('Copy &amp; Paste Roster Report Here'!$A557=DA$7,IF('Copy &amp; Paste Roster Report Here'!$M557="QT",1,0),0)</f>
        <v>0</v>
      </c>
      <c r="DB560" s="123">
        <f>IF('Copy &amp; Paste Roster Report Here'!$A557=DB$7,IF('Copy &amp; Paste Roster Report Here'!$M557="QT",1,0),0)</f>
        <v>0</v>
      </c>
      <c r="DC560" s="123">
        <f>IF('Copy &amp; Paste Roster Report Here'!$A557=DC$7,IF('Copy &amp; Paste Roster Report Here'!$M557="QT",1,0),0)</f>
        <v>0</v>
      </c>
      <c r="DD560" s="73">
        <f t="shared" si="135"/>
        <v>0</v>
      </c>
      <c r="DE560" s="124">
        <f>IF('Copy &amp; Paste Roster Report Here'!$A557=DE$7,IF('Copy &amp; Paste Roster Report Here'!$M557="xxxxxxxxxxx",1,0),0)</f>
        <v>0</v>
      </c>
      <c r="DF560" s="124">
        <f>IF('Copy &amp; Paste Roster Report Here'!$A557=DF$7,IF('Copy &amp; Paste Roster Report Here'!$M557="xxxxxxxxxxx",1,0),0)</f>
        <v>0</v>
      </c>
      <c r="DG560" s="124">
        <f>IF('Copy &amp; Paste Roster Report Here'!$A557=DG$7,IF('Copy &amp; Paste Roster Report Here'!$M557="xxxxxxxxxxx",1,0),0)</f>
        <v>0</v>
      </c>
      <c r="DH560" s="124">
        <f>IF('Copy &amp; Paste Roster Report Here'!$A557=DH$7,IF('Copy &amp; Paste Roster Report Here'!$M557="xxxxxxxxxxx",1,0),0)</f>
        <v>0</v>
      </c>
      <c r="DI560" s="124">
        <f>IF('Copy &amp; Paste Roster Report Here'!$A557=DI$7,IF('Copy &amp; Paste Roster Report Here'!$M557="xxxxxxxxxxx",1,0),0)</f>
        <v>0</v>
      </c>
      <c r="DJ560" s="124">
        <f>IF('Copy &amp; Paste Roster Report Here'!$A557=DJ$7,IF('Copy &amp; Paste Roster Report Here'!$M557="xxxxxxxxxxx",1,0),0)</f>
        <v>0</v>
      </c>
      <c r="DK560" s="124">
        <f>IF('Copy &amp; Paste Roster Report Here'!$A557=DK$7,IF('Copy &amp; Paste Roster Report Here'!$M557="xxxxxxxxxxx",1,0),0)</f>
        <v>0</v>
      </c>
      <c r="DL560" s="124">
        <f>IF('Copy &amp; Paste Roster Report Here'!$A557=DL$7,IF('Copy &amp; Paste Roster Report Here'!$M557="xxxxxxxxxxx",1,0),0)</f>
        <v>0</v>
      </c>
      <c r="DM560" s="124">
        <f>IF('Copy &amp; Paste Roster Report Here'!$A557=DM$7,IF('Copy &amp; Paste Roster Report Here'!$M557="xxxxxxxxxxx",1,0),0)</f>
        <v>0</v>
      </c>
      <c r="DN560" s="124">
        <f>IF('Copy &amp; Paste Roster Report Here'!$A557=DN$7,IF('Copy &amp; Paste Roster Report Here'!$M557="xxxxxxxxxxx",1,0),0)</f>
        <v>0</v>
      </c>
      <c r="DO560" s="124">
        <f>IF('Copy &amp; Paste Roster Report Here'!$A557=DO$7,IF('Copy &amp; Paste Roster Report Here'!$M557="xxxxxxxxxxx",1,0),0)</f>
        <v>0</v>
      </c>
      <c r="DP560" s="125">
        <f t="shared" si="136"/>
        <v>0</v>
      </c>
      <c r="DQ560" s="126">
        <f t="shared" si="137"/>
        <v>0</v>
      </c>
    </row>
    <row r="561" spans="1:121" x14ac:dyDescent="0.25">
      <c r="A561" s="111">
        <f t="shared" si="123"/>
        <v>0</v>
      </c>
      <c r="B561" s="111">
        <f t="shared" si="124"/>
        <v>0</v>
      </c>
      <c r="C561" s="112">
        <f>+('Copy &amp; Paste Roster Report Here'!$P558-'Copy &amp; Paste Roster Report Here'!$O558)/30</f>
        <v>0</v>
      </c>
      <c r="D561" s="112">
        <f>+('Copy &amp; Paste Roster Report Here'!$P558-'Copy &amp; Paste Roster Report Here'!$O558)</f>
        <v>0</v>
      </c>
      <c r="E561" s="111">
        <f>'Copy &amp; Paste Roster Report Here'!N558</f>
        <v>0</v>
      </c>
      <c r="F561" s="111" t="str">
        <f t="shared" si="125"/>
        <v>N</v>
      </c>
      <c r="G561" s="111">
        <f>'Copy &amp; Paste Roster Report Here'!R558</f>
        <v>0</v>
      </c>
      <c r="H561" s="113">
        <f t="shared" si="126"/>
        <v>0</v>
      </c>
      <c r="I561" s="112">
        <f>IF(F561="N",$F$5-'Copy &amp; Paste Roster Report Here'!O558,+'Copy &amp; Paste Roster Report Here'!Q558-'Copy &amp; Paste Roster Report Here'!O558)</f>
        <v>0</v>
      </c>
      <c r="J561" s="114">
        <f t="shared" si="127"/>
        <v>0</v>
      </c>
      <c r="K561" s="114">
        <f t="shared" si="128"/>
        <v>0</v>
      </c>
      <c r="L561" s="115">
        <f>'Copy &amp; Paste Roster Report Here'!F558</f>
        <v>0</v>
      </c>
      <c r="M561" s="116">
        <f t="shared" si="129"/>
        <v>0</v>
      </c>
      <c r="N561" s="117">
        <f>IF('Copy &amp; Paste Roster Report Here'!$A558='Analytical Tests'!N$7,IF($F561="Y",+$H561*N$6,0),0)</f>
        <v>0</v>
      </c>
      <c r="O561" s="117">
        <f>IF('Copy &amp; Paste Roster Report Here'!$A558='Analytical Tests'!O$7,IF($F561="Y",+$H561*O$6,0),0)</f>
        <v>0</v>
      </c>
      <c r="P561" s="117">
        <f>IF('Copy &amp; Paste Roster Report Here'!$A558='Analytical Tests'!P$7,IF($F561="Y",+$H561*P$6,0),0)</f>
        <v>0</v>
      </c>
      <c r="Q561" s="117">
        <f>IF('Copy &amp; Paste Roster Report Here'!$A558='Analytical Tests'!Q$7,IF($F561="Y",+$H561*Q$6,0),0)</f>
        <v>0</v>
      </c>
      <c r="R561" s="117">
        <f>IF('Copy &amp; Paste Roster Report Here'!$A558='Analytical Tests'!R$7,IF($F561="Y",+$H561*R$6,0),0)</f>
        <v>0</v>
      </c>
      <c r="S561" s="117">
        <f>IF('Copy &amp; Paste Roster Report Here'!$A558='Analytical Tests'!S$7,IF($F561="Y",+$H561*S$6,0),0)</f>
        <v>0</v>
      </c>
      <c r="T561" s="117">
        <f>IF('Copy &amp; Paste Roster Report Here'!$A558='Analytical Tests'!T$7,IF($F561="Y",+$H561*T$6,0),0)</f>
        <v>0</v>
      </c>
      <c r="U561" s="117">
        <f>IF('Copy &amp; Paste Roster Report Here'!$A558='Analytical Tests'!U$7,IF($F561="Y",+$H561*U$6,0),0)</f>
        <v>0</v>
      </c>
      <c r="V561" s="117">
        <f>IF('Copy &amp; Paste Roster Report Here'!$A558='Analytical Tests'!V$7,IF($F561="Y",+$H561*V$6,0),0)</f>
        <v>0</v>
      </c>
      <c r="W561" s="117">
        <f>IF('Copy &amp; Paste Roster Report Here'!$A558='Analytical Tests'!W$7,IF($F561="Y",+$H561*W$6,0),0)</f>
        <v>0</v>
      </c>
      <c r="X561" s="117">
        <f>IF('Copy &amp; Paste Roster Report Here'!$A558='Analytical Tests'!X$7,IF($F561="Y",+$H561*X$6,0),0)</f>
        <v>0</v>
      </c>
      <c r="Y561" s="117" t="b">
        <f>IF('Copy &amp; Paste Roster Report Here'!$A558='Analytical Tests'!Y$7,IF($F561="N",IF($J561&gt;=$C561,Y$6,+($I561/$D561)*Y$6),0))</f>
        <v>0</v>
      </c>
      <c r="Z561" s="117" t="b">
        <f>IF('Copy &amp; Paste Roster Report Here'!$A558='Analytical Tests'!Z$7,IF($F561="N",IF($J561&gt;=$C561,Z$6,+($I561/$D561)*Z$6),0))</f>
        <v>0</v>
      </c>
      <c r="AA561" s="117" t="b">
        <f>IF('Copy &amp; Paste Roster Report Here'!$A558='Analytical Tests'!AA$7,IF($F561="N",IF($J561&gt;=$C561,AA$6,+($I561/$D561)*AA$6),0))</f>
        <v>0</v>
      </c>
      <c r="AB561" s="117" t="b">
        <f>IF('Copy &amp; Paste Roster Report Here'!$A558='Analytical Tests'!AB$7,IF($F561="N",IF($J561&gt;=$C561,AB$6,+($I561/$D561)*AB$6),0))</f>
        <v>0</v>
      </c>
      <c r="AC561" s="117" t="b">
        <f>IF('Copy &amp; Paste Roster Report Here'!$A558='Analytical Tests'!AC$7,IF($F561="N",IF($J561&gt;=$C561,AC$6,+($I561/$D561)*AC$6),0))</f>
        <v>0</v>
      </c>
      <c r="AD561" s="117" t="b">
        <f>IF('Copy &amp; Paste Roster Report Here'!$A558='Analytical Tests'!AD$7,IF($F561="N",IF($J561&gt;=$C561,AD$6,+($I561/$D561)*AD$6),0))</f>
        <v>0</v>
      </c>
      <c r="AE561" s="117" t="b">
        <f>IF('Copy &amp; Paste Roster Report Here'!$A558='Analytical Tests'!AE$7,IF($F561="N",IF($J561&gt;=$C561,AE$6,+($I561/$D561)*AE$6),0))</f>
        <v>0</v>
      </c>
      <c r="AF561" s="117" t="b">
        <f>IF('Copy &amp; Paste Roster Report Here'!$A558='Analytical Tests'!AF$7,IF($F561="N",IF($J561&gt;=$C561,AF$6,+($I561/$D561)*AF$6),0))</f>
        <v>0</v>
      </c>
      <c r="AG561" s="117" t="b">
        <f>IF('Copy &amp; Paste Roster Report Here'!$A558='Analytical Tests'!AG$7,IF($F561="N",IF($J561&gt;=$C561,AG$6,+($I561/$D561)*AG$6),0))</f>
        <v>0</v>
      </c>
      <c r="AH561" s="117" t="b">
        <f>IF('Copy &amp; Paste Roster Report Here'!$A558='Analytical Tests'!AH$7,IF($F561="N",IF($J561&gt;=$C561,AH$6,+($I561/$D561)*AH$6),0))</f>
        <v>0</v>
      </c>
      <c r="AI561" s="117" t="b">
        <f>IF('Copy &amp; Paste Roster Report Here'!$A558='Analytical Tests'!AI$7,IF($F561="N",IF($J561&gt;=$C561,AI$6,+($I561/$D561)*AI$6),0))</f>
        <v>0</v>
      </c>
      <c r="AJ561" s="79"/>
      <c r="AK561" s="118">
        <f>IF('Copy &amp; Paste Roster Report Here'!$A558=AK$7,IF('Copy &amp; Paste Roster Report Here'!$M558="FT",1,0),0)</f>
        <v>0</v>
      </c>
      <c r="AL561" s="118">
        <f>IF('Copy &amp; Paste Roster Report Here'!$A558=AL$7,IF('Copy &amp; Paste Roster Report Here'!$M558="FT",1,0),0)</f>
        <v>0</v>
      </c>
      <c r="AM561" s="118">
        <f>IF('Copy &amp; Paste Roster Report Here'!$A558=AM$7,IF('Copy &amp; Paste Roster Report Here'!$M558="FT",1,0),0)</f>
        <v>0</v>
      </c>
      <c r="AN561" s="118">
        <f>IF('Copy &amp; Paste Roster Report Here'!$A558=AN$7,IF('Copy &amp; Paste Roster Report Here'!$M558="FT",1,0),0)</f>
        <v>0</v>
      </c>
      <c r="AO561" s="118">
        <f>IF('Copy &amp; Paste Roster Report Here'!$A558=AO$7,IF('Copy &amp; Paste Roster Report Here'!$M558="FT",1,0),0)</f>
        <v>0</v>
      </c>
      <c r="AP561" s="118">
        <f>IF('Copy &amp; Paste Roster Report Here'!$A558=AP$7,IF('Copy &amp; Paste Roster Report Here'!$M558="FT",1,0),0)</f>
        <v>0</v>
      </c>
      <c r="AQ561" s="118">
        <f>IF('Copy &amp; Paste Roster Report Here'!$A558=AQ$7,IF('Copy &amp; Paste Roster Report Here'!$M558="FT",1,0),0)</f>
        <v>0</v>
      </c>
      <c r="AR561" s="118">
        <f>IF('Copy &amp; Paste Roster Report Here'!$A558=AR$7,IF('Copy &amp; Paste Roster Report Here'!$M558="FT",1,0),0)</f>
        <v>0</v>
      </c>
      <c r="AS561" s="118">
        <f>IF('Copy &amp; Paste Roster Report Here'!$A558=AS$7,IF('Copy &amp; Paste Roster Report Here'!$M558="FT",1,0),0)</f>
        <v>0</v>
      </c>
      <c r="AT561" s="118">
        <f>IF('Copy &amp; Paste Roster Report Here'!$A558=AT$7,IF('Copy &amp; Paste Roster Report Here'!$M558="FT",1,0),0)</f>
        <v>0</v>
      </c>
      <c r="AU561" s="118">
        <f>IF('Copy &amp; Paste Roster Report Here'!$A558=AU$7,IF('Copy &amp; Paste Roster Report Here'!$M558="FT",1,0),0)</f>
        <v>0</v>
      </c>
      <c r="AV561" s="73">
        <f t="shared" si="130"/>
        <v>0</v>
      </c>
      <c r="AW561" s="119">
        <f>IF('Copy &amp; Paste Roster Report Here'!$A558=AW$7,IF('Copy &amp; Paste Roster Report Here'!$M558="HT",1,0),0)</f>
        <v>0</v>
      </c>
      <c r="AX561" s="119">
        <f>IF('Copy &amp; Paste Roster Report Here'!$A558=AX$7,IF('Copy &amp; Paste Roster Report Here'!$M558="HT",1,0),0)</f>
        <v>0</v>
      </c>
      <c r="AY561" s="119">
        <f>IF('Copy &amp; Paste Roster Report Here'!$A558=AY$7,IF('Copy &amp; Paste Roster Report Here'!$M558="HT",1,0),0)</f>
        <v>0</v>
      </c>
      <c r="AZ561" s="119">
        <f>IF('Copy &amp; Paste Roster Report Here'!$A558=AZ$7,IF('Copy &amp; Paste Roster Report Here'!$M558="HT",1,0),0)</f>
        <v>0</v>
      </c>
      <c r="BA561" s="119">
        <f>IF('Copy &amp; Paste Roster Report Here'!$A558=BA$7,IF('Copy &amp; Paste Roster Report Here'!$M558="HT",1,0),0)</f>
        <v>0</v>
      </c>
      <c r="BB561" s="119">
        <f>IF('Copy &amp; Paste Roster Report Here'!$A558=BB$7,IF('Copy &amp; Paste Roster Report Here'!$M558="HT",1,0),0)</f>
        <v>0</v>
      </c>
      <c r="BC561" s="119">
        <f>IF('Copy &amp; Paste Roster Report Here'!$A558=BC$7,IF('Copy &amp; Paste Roster Report Here'!$M558="HT",1,0),0)</f>
        <v>0</v>
      </c>
      <c r="BD561" s="119">
        <f>IF('Copy &amp; Paste Roster Report Here'!$A558=BD$7,IF('Copy &amp; Paste Roster Report Here'!$M558="HT",1,0),0)</f>
        <v>0</v>
      </c>
      <c r="BE561" s="119">
        <f>IF('Copy &amp; Paste Roster Report Here'!$A558=BE$7,IF('Copy &amp; Paste Roster Report Here'!$M558="HT",1,0),0)</f>
        <v>0</v>
      </c>
      <c r="BF561" s="119">
        <f>IF('Copy &amp; Paste Roster Report Here'!$A558=BF$7,IF('Copy &amp; Paste Roster Report Here'!$M558="HT",1,0),0)</f>
        <v>0</v>
      </c>
      <c r="BG561" s="119">
        <f>IF('Copy &amp; Paste Roster Report Here'!$A558=BG$7,IF('Copy &amp; Paste Roster Report Here'!$M558="HT",1,0),0)</f>
        <v>0</v>
      </c>
      <c r="BH561" s="73">
        <f t="shared" si="131"/>
        <v>0</v>
      </c>
      <c r="BI561" s="120">
        <f>IF('Copy &amp; Paste Roster Report Here'!$A558=BI$7,IF('Copy &amp; Paste Roster Report Here'!$M558="MT",1,0),0)</f>
        <v>0</v>
      </c>
      <c r="BJ561" s="120">
        <f>IF('Copy &amp; Paste Roster Report Here'!$A558=BJ$7,IF('Copy &amp; Paste Roster Report Here'!$M558="MT",1,0),0)</f>
        <v>0</v>
      </c>
      <c r="BK561" s="120">
        <f>IF('Copy &amp; Paste Roster Report Here'!$A558=BK$7,IF('Copy &amp; Paste Roster Report Here'!$M558="MT",1,0),0)</f>
        <v>0</v>
      </c>
      <c r="BL561" s="120">
        <f>IF('Copy &amp; Paste Roster Report Here'!$A558=BL$7,IF('Copy &amp; Paste Roster Report Here'!$M558="MT",1,0),0)</f>
        <v>0</v>
      </c>
      <c r="BM561" s="120">
        <f>IF('Copy &amp; Paste Roster Report Here'!$A558=BM$7,IF('Copy &amp; Paste Roster Report Here'!$M558="MT",1,0),0)</f>
        <v>0</v>
      </c>
      <c r="BN561" s="120">
        <f>IF('Copy &amp; Paste Roster Report Here'!$A558=BN$7,IF('Copy &amp; Paste Roster Report Here'!$M558="MT",1,0),0)</f>
        <v>0</v>
      </c>
      <c r="BO561" s="120">
        <f>IF('Copy &amp; Paste Roster Report Here'!$A558=BO$7,IF('Copy &amp; Paste Roster Report Here'!$M558="MT",1,0),0)</f>
        <v>0</v>
      </c>
      <c r="BP561" s="120">
        <f>IF('Copy &amp; Paste Roster Report Here'!$A558=BP$7,IF('Copy &amp; Paste Roster Report Here'!$M558="MT",1,0),0)</f>
        <v>0</v>
      </c>
      <c r="BQ561" s="120">
        <f>IF('Copy &amp; Paste Roster Report Here'!$A558=BQ$7,IF('Copy &amp; Paste Roster Report Here'!$M558="MT",1,0),0)</f>
        <v>0</v>
      </c>
      <c r="BR561" s="120">
        <f>IF('Copy &amp; Paste Roster Report Here'!$A558=BR$7,IF('Copy &amp; Paste Roster Report Here'!$M558="MT",1,0),0)</f>
        <v>0</v>
      </c>
      <c r="BS561" s="120">
        <f>IF('Copy &amp; Paste Roster Report Here'!$A558=BS$7,IF('Copy &amp; Paste Roster Report Here'!$M558="MT",1,0),0)</f>
        <v>0</v>
      </c>
      <c r="BT561" s="73">
        <f t="shared" si="132"/>
        <v>0</v>
      </c>
      <c r="BU561" s="121">
        <f>IF('Copy &amp; Paste Roster Report Here'!$A558=BU$7,IF('Copy &amp; Paste Roster Report Here'!$M558="fy",1,0),0)</f>
        <v>0</v>
      </c>
      <c r="BV561" s="121">
        <f>IF('Copy &amp; Paste Roster Report Here'!$A558=BV$7,IF('Copy &amp; Paste Roster Report Here'!$M558="fy",1,0),0)</f>
        <v>0</v>
      </c>
      <c r="BW561" s="121">
        <f>IF('Copy &amp; Paste Roster Report Here'!$A558=BW$7,IF('Copy &amp; Paste Roster Report Here'!$M558="fy",1,0),0)</f>
        <v>0</v>
      </c>
      <c r="BX561" s="121">
        <f>IF('Copy &amp; Paste Roster Report Here'!$A558=BX$7,IF('Copy &amp; Paste Roster Report Here'!$M558="fy",1,0),0)</f>
        <v>0</v>
      </c>
      <c r="BY561" s="121">
        <f>IF('Copy &amp; Paste Roster Report Here'!$A558=BY$7,IF('Copy &amp; Paste Roster Report Here'!$M558="fy",1,0),0)</f>
        <v>0</v>
      </c>
      <c r="BZ561" s="121">
        <f>IF('Copy &amp; Paste Roster Report Here'!$A558=BZ$7,IF('Copy &amp; Paste Roster Report Here'!$M558="fy",1,0),0)</f>
        <v>0</v>
      </c>
      <c r="CA561" s="121">
        <f>IF('Copy &amp; Paste Roster Report Here'!$A558=CA$7,IF('Copy &amp; Paste Roster Report Here'!$M558="fy",1,0),0)</f>
        <v>0</v>
      </c>
      <c r="CB561" s="121">
        <f>IF('Copy &amp; Paste Roster Report Here'!$A558=CB$7,IF('Copy &amp; Paste Roster Report Here'!$M558="fy",1,0),0)</f>
        <v>0</v>
      </c>
      <c r="CC561" s="121">
        <f>IF('Copy &amp; Paste Roster Report Here'!$A558=CC$7,IF('Copy &amp; Paste Roster Report Here'!$M558="fy",1,0),0)</f>
        <v>0</v>
      </c>
      <c r="CD561" s="121">
        <f>IF('Copy &amp; Paste Roster Report Here'!$A558=CD$7,IF('Copy &amp; Paste Roster Report Here'!$M558="fy",1,0),0)</f>
        <v>0</v>
      </c>
      <c r="CE561" s="121">
        <f>IF('Copy &amp; Paste Roster Report Here'!$A558=CE$7,IF('Copy &amp; Paste Roster Report Here'!$M558="fy",1,0),0)</f>
        <v>0</v>
      </c>
      <c r="CF561" s="73">
        <f t="shared" si="133"/>
        <v>0</v>
      </c>
      <c r="CG561" s="122">
        <f>IF('Copy &amp; Paste Roster Report Here'!$A558=CG$7,IF('Copy &amp; Paste Roster Report Here'!$M558="RH",1,0),0)</f>
        <v>0</v>
      </c>
      <c r="CH561" s="122">
        <f>IF('Copy &amp; Paste Roster Report Here'!$A558=CH$7,IF('Copy &amp; Paste Roster Report Here'!$M558="RH",1,0),0)</f>
        <v>0</v>
      </c>
      <c r="CI561" s="122">
        <f>IF('Copy &amp; Paste Roster Report Here'!$A558=CI$7,IF('Copy &amp; Paste Roster Report Here'!$M558="RH",1,0),0)</f>
        <v>0</v>
      </c>
      <c r="CJ561" s="122">
        <f>IF('Copy &amp; Paste Roster Report Here'!$A558=CJ$7,IF('Copy &amp; Paste Roster Report Here'!$M558="RH",1,0),0)</f>
        <v>0</v>
      </c>
      <c r="CK561" s="122">
        <f>IF('Copy &amp; Paste Roster Report Here'!$A558=CK$7,IF('Copy &amp; Paste Roster Report Here'!$M558="RH",1,0),0)</f>
        <v>0</v>
      </c>
      <c r="CL561" s="122">
        <f>IF('Copy &amp; Paste Roster Report Here'!$A558=CL$7,IF('Copy &amp; Paste Roster Report Here'!$M558="RH",1,0),0)</f>
        <v>0</v>
      </c>
      <c r="CM561" s="122">
        <f>IF('Copy &amp; Paste Roster Report Here'!$A558=CM$7,IF('Copy &amp; Paste Roster Report Here'!$M558="RH",1,0),0)</f>
        <v>0</v>
      </c>
      <c r="CN561" s="122">
        <f>IF('Copy &amp; Paste Roster Report Here'!$A558=CN$7,IF('Copy &amp; Paste Roster Report Here'!$M558="RH",1,0),0)</f>
        <v>0</v>
      </c>
      <c r="CO561" s="122">
        <f>IF('Copy &amp; Paste Roster Report Here'!$A558=CO$7,IF('Copy &amp; Paste Roster Report Here'!$M558="RH",1,0),0)</f>
        <v>0</v>
      </c>
      <c r="CP561" s="122">
        <f>IF('Copy &amp; Paste Roster Report Here'!$A558=CP$7,IF('Copy &amp; Paste Roster Report Here'!$M558="RH",1,0),0)</f>
        <v>0</v>
      </c>
      <c r="CQ561" s="122">
        <f>IF('Copy &amp; Paste Roster Report Here'!$A558=CQ$7,IF('Copy &amp; Paste Roster Report Here'!$M558="RH",1,0),0)</f>
        <v>0</v>
      </c>
      <c r="CR561" s="73">
        <f t="shared" si="134"/>
        <v>0</v>
      </c>
      <c r="CS561" s="123">
        <f>IF('Copy &amp; Paste Roster Report Here'!$A558=CS$7,IF('Copy &amp; Paste Roster Report Here'!$M558="QT",1,0),0)</f>
        <v>0</v>
      </c>
      <c r="CT561" s="123">
        <f>IF('Copy &amp; Paste Roster Report Here'!$A558=CT$7,IF('Copy &amp; Paste Roster Report Here'!$M558="QT",1,0),0)</f>
        <v>0</v>
      </c>
      <c r="CU561" s="123">
        <f>IF('Copy &amp; Paste Roster Report Here'!$A558=CU$7,IF('Copy &amp; Paste Roster Report Here'!$M558="QT",1,0),0)</f>
        <v>0</v>
      </c>
      <c r="CV561" s="123">
        <f>IF('Copy &amp; Paste Roster Report Here'!$A558=CV$7,IF('Copy &amp; Paste Roster Report Here'!$M558="QT",1,0),0)</f>
        <v>0</v>
      </c>
      <c r="CW561" s="123">
        <f>IF('Copy &amp; Paste Roster Report Here'!$A558=CW$7,IF('Copy &amp; Paste Roster Report Here'!$M558="QT",1,0),0)</f>
        <v>0</v>
      </c>
      <c r="CX561" s="123">
        <f>IF('Copy &amp; Paste Roster Report Here'!$A558=CX$7,IF('Copy &amp; Paste Roster Report Here'!$M558="QT",1,0),0)</f>
        <v>0</v>
      </c>
      <c r="CY561" s="123">
        <f>IF('Copy &amp; Paste Roster Report Here'!$A558=CY$7,IF('Copy &amp; Paste Roster Report Here'!$M558="QT",1,0),0)</f>
        <v>0</v>
      </c>
      <c r="CZ561" s="123">
        <f>IF('Copy &amp; Paste Roster Report Here'!$A558=CZ$7,IF('Copy &amp; Paste Roster Report Here'!$M558="QT",1,0),0)</f>
        <v>0</v>
      </c>
      <c r="DA561" s="123">
        <f>IF('Copy &amp; Paste Roster Report Here'!$A558=DA$7,IF('Copy &amp; Paste Roster Report Here'!$M558="QT",1,0),0)</f>
        <v>0</v>
      </c>
      <c r="DB561" s="123">
        <f>IF('Copy &amp; Paste Roster Report Here'!$A558=DB$7,IF('Copy &amp; Paste Roster Report Here'!$M558="QT",1,0),0)</f>
        <v>0</v>
      </c>
      <c r="DC561" s="123">
        <f>IF('Copy &amp; Paste Roster Report Here'!$A558=DC$7,IF('Copy &amp; Paste Roster Report Here'!$M558="QT",1,0),0)</f>
        <v>0</v>
      </c>
      <c r="DD561" s="73">
        <f t="shared" si="135"/>
        <v>0</v>
      </c>
      <c r="DE561" s="124">
        <f>IF('Copy &amp; Paste Roster Report Here'!$A558=DE$7,IF('Copy &amp; Paste Roster Report Here'!$M558="xxxxxxxxxxx",1,0),0)</f>
        <v>0</v>
      </c>
      <c r="DF561" s="124">
        <f>IF('Copy &amp; Paste Roster Report Here'!$A558=DF$7,IF('Copy &amp; Paste Roster Report Here'!$M558="xxxxxxxxxxx",1,0),0)</f>
        <v>0</v>
      </c>
      <c r="DG561" s="124">
        <f>IF('Copy &amp; Paste Roster Report Here'!$A558=DG$7,IF('Copy &amp; Paste Roster Report Here'!$M558="xxxxxxxxxxx",1,0),0)</f>
        <v>0</v>
      </c>
      <c r="DH561" s="124">
        <f>IF('Copy &amp; Paste Roster Report Here'!$A558=DH$7,IF('Copy &amp; Paste Roster Report Here'!$M558="xxxxxxxxxxx",1,0),0)</f>
        <v>0</v>
      </c>
      <c r="DI561" s="124">
        <f>IF('Copy &amp; Paste Roster Report Here'!$A558=DI$7,IF('Copy &amp; Paste Roster Report Here'!$M558="xxxxxxxxxxx",1,0),0)</f>
        <v>0</v>
      </c>
      <c r="DJ561" s="124">
        <f>IF('Copy &amp; Paste Roster Report Here'!$A558=DJ$7,IF('Copy &amp; Paste Roster Report Here'!$M558="xxxxxxxxxxx",1,0),0)</f>
        <v>0</v>
      </c>
      <c r="DK561" s="124">
        <f>IF('Copy &amp; Paste Roster Report Here'!$A558=DK$7,IF('Copy &amp; Paste Roster Report Here'!$M558="xxxxxxxxxxx",1,0),0)</f>
        <v>0</v>
      </c>
      <c r="DL561" s="124">
        <f>IF('Copy &amp; Paste Roster Report Here'!$A558=DL$7,IF('Copy &amp; Paste Roster Report Here'!$M558="xxxxxxxxxxx",1,0),0)</f>
        <v>0</v>
      </c>
      <c r="DM561" s="124">
        <f>IF('Copy &amp; Paste Roster Report Here'!$A558=DM$7,IF('Copy &amp; Paste Roster Report Here'!$M558="xxxxxxxxxxx",1,0),0)</f>
        <v>0</v>
      </c>
      <c r="DN561" s="124">
        <f>IF('Copy &amp; Paste Roster Report Here'!$A558=DN$7,IF('Copy &amp; Paste Roster Report Here'!$M558="xxxxxxxxxxx",1,0),0)</f>
        <v>0</v>
      </c>
      <c r="DO561" s="124">
        <f>IF('Copy &amp; Paste Roster Report Here'!$A558=DO$7,IF('Copy &amp; Paste Roster Report Here'!$M558="xxxxxxxxxxx",1,0),0)</f>
        <v>0</v>
      </c>
      <c r="DP561" s="125">
        <f t="shared" si="136"/>
        <v>0</v>
      </c>
      <c r="DQ561" s="126">
        <f t="shared" si="137"/>
        <v>0</v>
      </c>
    </row>
    <row r="562" spans="1:121" x14ac:dyDescent="0.25">
      <c r="A562" s="111">
        <f t="shared" si="123"/>
        <v>0</v>
      </c>
      <c r="B562" s="111">
        <f t="shared" si="124"/>
        <v>0</v>
      </c>
      <c r="C562" s="112">
        <f>+('Copy &amp; Paste Roster Report Here'!$P559-'Copy &amp; Paste Roster Report Here'!$O559)/30</f>
        <v>0</v>
      </c>
      <c r="D562" s="112">
        <f>+('Copy &amp; Paste Roster Report Here'!$P559-'Copy &amp; Paste Roster Report Here'!$O559)</f>
        <v>0</v>
      </c>
      <c r="E562" s="111">
        <f>'Copy &amp; Paste Roster Report Here'!N559</f>
        <v>0</v>
      </c>
      <c r="F562" s="111" t="str">
        <f t="shared" si="125"/>
        <v>N</v>
      </c>
      <c r="G562" s="111">
        <f>'Copy &amp; Paste Roster Report Here'!R559</f>
        <v>0</v>
      </c>
      <c r="H562" s="113">
        <f t="shared" si="126"/>
        <v>0</v>
      </c>
      <c r="I562" s="112">
        <f>IF(F562="N",$F$5-'Copy &amp; Paste Roster Report Here'!O559,+'Copy &amp; Paste Roster Report Here'!Q559-'Copy &amp; Paste Roster Report Here'!O559)</f>
        <v>0</v>
      </c>
      <c r="J562" s="114">
        <f t="shared" si="127"/>
        <v>0</v>
      </c>
      <c r="K562" s="114">
        <f t="shared" si="128"/>
        <v>0</v>
      </c>
      <c r="L562" s="115">
        <f>'Copy &amp; Paste Roster Report Here'!F559</f>
        <v>0</v>
      </c>
      <c r="M562" s="116">
        <f t="shared" si="129"/>
        <v>0</v>
      </c>
      <c r="N562" s="117">
        <f>IF('Copy &amp; Paste Roster Report Here'!$A559='Analytical Tests'!N$7,IF($F562="Y",+$H562*N$6,0),0)</f>
        <v>0</v>
      </c>
      <c r="O562" s="117">
        <f>IF('Copy &amp; Paste Roster Report Here'!$A559='Analytical Tests'!O$7,IF($F562="Y",+$H562*O$6,0),0)</f>
        <v>0</v>
      </c>
      <c r="P562" s="117">
        <f>IF('Copy &amp; Paste Roster Report Here'!$A559='Analytical Tests'!P$7,IF($F562="Y",+$H562*P$6,0),0)</f>
        <v>0</v>
      </c>
      <c r="Q562" s="117">
        <f>IF('Copy &amp; Paste Roster Report Here'!$A559='Analytical Tests'!Q$7,IF($F562="Y",+$H562*Q$6,0),0)</f>
        <v>0</v>
      </c>
      <c r="R562" s="117">
        <f>IF('Copy &amp; Paste Roster Report Here'!$A559='Analytical Tests'!R$7,IF($F562="Y",+$H562*R$6,0),0)</f>
        <v>0</v>
      </c>
      <c r="S562" s="117">
        <f>IF('Copy &amp; Paste Roster Report Here'!$A559='Analytical Tests'!S$7,IF($F562="Y",+$H562*S$6,0),0)</f>
        <v>0</v>
      </c>
      <c r="T562" s="117">
        <f>IF('Copy &amp; Paste Roster Report Here'!$A559='Analytical Tests'!T$7,IF($F562="Y",+$H562*T$6,0),0)</f>
        <v>0</v>
      </c>
      <c r="U562" s="117">
        <f>IF('Copy &amp; Paste Roster Report Here'!$A559='Analytical Tests'!U$7,IF($F562="Y",+$H562*U$6,0),0)</f>
        <v>0</v>
      </c>
      <c r="V562" s="117">
        <f>IF('Copy &amp; Paste Roster Report Here'!$A559='Analytical Tests'!V$7,IF($F562="Y",+$H562*V$6,0),0)</f>
        <v>0</v>
      </c>
      <c r="W562" s="117">
        <f>IF('Copy &amp; Paste Roster Report Here'!$A559='Analytical Tests'!W$7,IF($F562="Y",+$H562*W$6,0),0)</f>
        <v>0</v>
      </c>
      <c r="X562" s="117">
        <f>IF('Copy &amp; Paste Roster Report Here'!$A559='Analytical Tests'!X$7,IF($F562="Y",+$H562*X$6,0),0)</f>
        <v>0</v>
      </c>
      <c r="Y562" s="117" t="b">
        <f>IF('Copy &amp; Paste Roster Report Here'!$A559='Analytical Tests'!Y$7,IF($F562="N",IF($J562&gt;=$C562,Y$6,+($I562/$D562)*Y$6),0))</f>
        <v>0</v>
      </c>
      <c r="Z562" s="117" t="b">
        <f>IF('Copy &amp; Paste Roster Report Here'!$A559='Analytical Tests'!Z$7,IF($F562="N",IF($J562&gt;=$C562,Z$6,+($I562/$D562)*Z$6),0))</f>
        <v>0</v>
      </c>
      <c r="AA562" s="117" t="b">
        <f>IF('Copy &amp; Paste Roster Report Here'!$A559='Analytical Tests'!AA$7,IF($F562="N",IF($J562&gt;=$C562,AA$6,+($I562/$D562)*AA$6),0))</f>
        <v>0</v>
      </c>
      <c r="AB562" s="117" t="b">
        <f>IF('Copy &amp; Paste Roster Report Here'!$A559='Analytical Tests'!AB$7,IF($F562="N",IF($J562&gt;=$C562,AB$6,+($I562/$D562)*AB$6),0))</f>
        <v>0</v>
      </c>
      <c r="AC562" s="117" t="b">
        <f>IF('Copy &amp; Paste Roster Report Here'!$A559='Analytical Tests'!AC$7,IF($F562="N",IF($J562&gt;=$C562,AC$6,+($I562/$D562)*AC$6),0))</f>
        <v>0</v>
      </c>
      <c r="AD562" s="117" t="b">
        <f>IF('Copy &amp; Paste Roster Report Here'!$A559='Analytical Tests'!AD$7,IF($F562="N",IF($J562&gt;=$C562,AD$6,+($I562/$D562)*AD$6),0))</f>
        <v>0</v>
      </c>
      <c r="AE562" s="117" t="b">
        <f>IF('Copy &amp; Paste Roster Report Here'!$A559='Analytical Tests'!AE$7,IF($F562="N",IF($J562&gt;=$C562,AE$6,+($I562/$D562)*AE$6),0))</f>
        <v>0</v>
      </c>
      <c r="AF562" s="117" t="b">
        <f>IF('Copy &amp; Paste Roster Report Here'!$A559='Analytical Tests'!AF$7,IF($F562="N",IF($J562&gt;=$C562,AF$6,+($I562/$D562)*AF$6),0))</f>
        <v>0</v>
      </c>
      <c r="AG562" s="117" t="b">
        <f>IF('Copy &amp; Paste Roster Report Here'!$A559='Analytical Tests'!AG$7,IF($F562="N",IF($J562&gt;=$C562,AG$6,+($I562/$D562)*AG$6),0))</f>
        <v>0</v>
      </c>
      <c r="AH562" s="117" t="b">
        <f>IF('Copy &amp; Paste Roster Report Here'!$A559='Analytical Tests'!AH$7,IF($F562="N",IF($J562&gt;=$C562,AH$6,+($I562/$D562)*AH$6),0))</f>
        <v>0</v>
      </c>
      <c r="AI562" s="117" t="b">
        <f>IF('Copy &amp; Paste Roster Report Here'!$A559='Analytical Tests'!AI$7,IF($F562="N",IF($J562&gt;=$C562,AI$6,+($I562/$D562)*AI$6),0))</f>
        <v>0</v>
      </c>
      <c r="AJ562" s="79"/>
      <c r="AK562" s="118">
        <f>IF('Copy &amp; Paste Roster Report Here'!$A559=AK$7,IF('Copy &amp; Paste Roster Report Here'!$M559="FT",1,0),0)</f>
        <v>0</v>
      </c>
      <c r="AL562" s="118">
        <f>IF('Copy &amp; Paste Roster Report Here'!$A559=AL$7,IF('Copy &amp; Paste Roster Report Here'!$M559="FT",1,0),0)</f>
        <v>0</v>
      </c>
      <c r="AM562" s="118">
        <f>IF('Copy &amp; Paste Roster Report Here'!$A559=AM$7,IF('Copy &amp; Paste Roster Report Here'!$M559="FT",1,0),0)</f>
        <v>0</v>
      </c>
      <c r="AN562" s="118">
        <f>IF('Copy &amp; Paste Roster Report Here'!$A559=AN$7,IF('Copy &amp; Paste Roster Report Here'!$M559="FT",1,0),0)</f>
        <v>0</v>
      </c>
      <c r="AO562" s="118">
        <f>IF('Copy &amp; Paste Roster Report Here'!$A559=AO$7,IF('Copy &amp; Paste Roster Report Here'!$M559="FT",1,0),0)</f>
        <v>0</v>
      </c>
      <c r="AP562" s="118">
        <f>IF('Copy &amp; Paste Roster Report Here'!$A559=AP$7,IF('Copy &amp; Paste Roster Report Here'!$M559="FT",1,0),0)</f>
        <v>0</v>
      </c>
      <c r="AQ562" s="118">
        <f>IF('Copy &amp; Paste Roster Report Here'!$A559=AQ$7,IF('Copy &amp; Paste Roster Report Here'!$M559="FT",1,0),0)</f>
        <v>0</v>
      </c>
      <c r="AR562" s="118">
        <f>IF('Copy &amp; Paste Roster Report Here'!$A559=AR$7,IF('Copy &amp; Paste Roster Report Here'!$M559="FT",1,0),0)</f>
        <v>0</v>
      </c>
      <c r="AS562" s="118">
        <f>IF('Copy &amp; Paste Roster Report Here'!$A559=AS$7,IF('Copy &amp; Paste Roster Report Here'!$M559="FT",1,0),0)</f>
        <v>0</v>
      </c>
      <c r="AT562" s="118">
        <f>IF('Copy &amp; Paste Roster Report Here'!$A559=AT$7,IF('Copy &amp; Paste Roster Report Here'!$M559="FT",1,0),0)</f>
        <v>0</v>
      </c>
      <c r="AU562" s="118">
        <f>IF('Copy &amp; Paste Roster Report Here'!$A559=AU$7,IF('Copy &amp; Paste Roster Report Here'!$M559="FT",1,0),0)</f>
        <v>0</v>
      </c>
      <c r="AV562" s="73">
        <f t="shared" si="130"/>
        <v>0</v>
      </c>
      <c r="AW562" s="119">
        <f>IF('Copy &amp; Paste Roster Report Here'!$A559=AW$7,IF('Copy &amp; Paste Roster Report Here'!$M559="HT",1,0),0)</f>
        <v>0</v>
      </c>
      <c r="AX562" s="119">
        <f>IF('Copy &amp; Paste Roster Report Here'!$A559=AX$7,IF('Copy &amp; Paste Roster Report Here'!$M559="HT",1,0),0)</f>
        <v>0</v>
      </c>
      <c r="AY562" s="119">
        <f>IF('Copy &amp; Paste Roster Report Here'!$A559=AY$7,IF('Copy &amp; Paste Roster Report Here'!$M559="HT",1,0),0)</f>
        <v>0</v>
      </c>
      <c r="AZ562" s="119">
        <f>IF('Copy &amp; Paste Roster Report Here'!$A559=AZ$7,IF('Copy &amp; Paste Roster Report Here'!$M559="HT",1,0),0)</f>
        <v>0</v>
      </c>
      <c r="BA562" s="119">
        <f>IF('Copy &amp; Paste Roster Report Here'!$A559=BA$7,IF('Copy &amp; Paste Roster Report Here'!$M559="HT",1,0),0)</f>
        <v>0</v>
      </c>
      <c r="BB562" s="119">
        <f>IF('Copy &amp; Paste Roster Report Here'!$A559=BB$7,IF('Copy &amp; Paste Roster Report Here'!$M559="HT",1,0),0)</f>
        <v>0</v>
      </c>
      <c r="BC562" s="119">
        <f>IF('Copy &amp; Paste Roster Report Here'!$A559=BC$7,IF('Copy &amp; Paste Roster Report Here'!$M559="HT",1,0),0)</f>
        <v>0</v>
      </c>
      <c r="BD562" s="119">
        <f>IF('Copy &amp; Paste Roster Report Here'!$A559=BD$7,IF('Copy &amp; Paste Roster Report Here'!$M559="HT",1,0),0)</f>
        <v>0</v>
      </c>
      <c r="BE562" s="119">
        <f>IF('Copy &amp; Paste Roster Report Here'!$A559=BE$7,IF('Copy &amp; Paste Roster Report Here'!$M559="HT",1,0),0)</f>
        <v>0</v>
      </c>
      <c r="BF562" s="119">
        <f>IF('Copy &amp; Paste Roster Report Here'!$A559=BF$7,IF('Copy &amp; Paste Roster Report Here'!$M559="HT",1,0),0)</f>
        <v>0</v>
      </c>
      <c r="BG562" s="119">
        <f>IF('Copy &amp; Paste Roster Report Here'!$A559=BG$7,IF('Copy &amp; Paste Roster Report Here'!$M559="HT",1,0),0)</f>
        <v>0</v>
      </c>
      <c r="BH562" s="73">
        <f t="shared" si="131"/>
        <v>0</v>
      </c>
      <c r="BI562" s="120">
        <f>IF('Copy &amp; Paste Roster Report Here'!$A559=BI$7,IF('Copy &amp; Paste Roster Report Here'!$M559="MT",1,0),0)</f>
        <v>0</v>
      </c>
      <c r="BJ562" s="120">
        <f>IF('Copy &amp; Paste Roster Report Here'!$A559=BJ$7,IF('Copy &amp; Paste Roster Report Here'!$M559="MT",1,0),0)</f>
        <v>0</v>
      </c>
      <c r="BK562" s="120">
        <f>IF('Copy &amp; Paste Roster Report Here'!$A559=BK$7,IF('Copy &amp; Paste Roster Report Here'!$M559="MT",1,0),0)</f>
        <v>0</v>
      </c>
      <c r="BL562" s="120">
        <f>IF('Copy &amp; Paste Roster Report Here'!$A559=BL$7,IF('Copy &amp; Paste Roster Report Here'!$M559="MT",1,0),0)</f>
        <v>0</v>
      </c>
      <c r="BM562" s="120">
        <f>IF('Copy &amp; Paste Roster Report Here'!$A559=BM$7,IF('Copy &amp; Paste Roster Report Here'!$M559="MT",1,0),0)</f>
        <v>0</v>
      </c>
      <c r="BN562" s="120">
        <f>IF('Copy &amp; Paste Roster Report Here'!$A559=BN$7,IF('Copy &amp; Paste Roster Report Here'!$M559="MT",1,0),0)</f>
        <v>0</v>
      </c>
      <c r="BO562" s="120">
        <f>IF('Copy &amp; Paste Roster Report Here'!$A559=BO$7,IF('Copy &amp; Paste Roster Report Here'!$M559="MT",1,0),0)</f>
        <v>0</v>
      </c>
      <c r="BP562" s="120">
        <f>IF('Copy &amp; Paste Roster Report Here'!$A559=BP$7,IF('Copy &amp; Paste Roster Report Here'!$M559="MT",1,0),0)</f>
        <v>0</v>
      </c>
      <c r="BQ562" s="120">
        <f>IF('Copy &amp; Paste Roster Report Here'!$A559=BQ$7,IF('Copy &amp; Paste Roster Report Here'!$M559="MT",1,0),0)</f>
        <v>0</v>
      </c>
      <c r="BR562" s="120">
        <f>IF('Copy &amp; Paste Roster Report Here'!$A559=BR$7,IF('Copy &amp; Paste Roster Report Here'!$M559="MT",1,0),0)</f>
        <v>0</v>
      </c>
      <c r="BS562" s="120">
        <f>IF('Copy &amp; Paste Roster Report Here'!$A559=BS$7,IF('Copy &amp; Paste Roster Report Here'!$M559="MT",1,0),0)</f>
        <v>0</v>
      </c>
      <c r="BT562" s="73">
        <f t="shared" si="132"/>
        <v>0</v>
      </c>
      <c r="BU562" s="121">
        <f>IF('Copy &amp; Paste Roster Report Here'!$A559=BU$7,IF('Copy &amp; Paste Roster Report Here'!$M559="fy",1,0),0)</f>
        <v>0</v>
      </c>
      <c r="BV562" s="121">
        <f>IF('Copy &amp; Paste Roster Report Here'!$A559=BV$7,IF('Copy &amp; Paste Roster Report Here'!$M559="fy",1,0),0)</f>
        <v>0</v>
      </c>
      <c r="BW562" s="121">
        <f>IF('Copy &amp; Paste Roster Report Here'!$A559=BW$7,IF('Copy &amp; Paste Roster Report Here'!$M559="fy",1,0),0)</f>
        <v>0</v>
      </c>
      <c r="BX562" s="121">
        <f>IF('Copy &amp; Paste Roster Report Here'!$A559=BX$7,IF('Copy &amp; Paste Roster Report Here'!$M559="fy",1,0),0)</f>
        <v>0</v>
      </c>
      <c r="BY562" s="121">
        <f>IF('Copy &amp; Paste Roster Report Here'!$A559=BY$7,IF('Copy &amp; Paste Roster Report Here'!$M559="fy",1,0),0)</f>
        <v>0</v>
      </c>
      <c r="BZ562" s="121">
        <f>IF('Copy &amp; Paste Roster Report Here'!$A559=BZ$7,IF('Copy &amp; Paste Roster Report Here'!$M559="fy",1,0),0)</f>
        <v>0</v>
      </c>
      <c r="CA562" s="121">
        <f>IF('Copy &amp; Paste Roster Report Here'!$A559=CA$7,IF('Copy &amp; Paste Roster Report Here'!$M559="fy",1,0),0)</f>
        <v>0</v>
      </c>
      <c r="CB562" s="121">
        <f>IF('Copy &amp; Paste Roster Report Here'!$A559=CB$7,IF('Copy &amp; Paste Roster Report Here'!$M559="fy",1,0),0)</f>
        <v>0</v>
      </c>
      <c r="CC562" s="121">
        <f>IF('Copy &amp; Paste Roster Report Here'!$A559=CC$7,IF('Copy &amp; Paste Roster Report Here'!$M559="fy",1,0),0)</f>
        <v>0</v>
      </c>
      <c r="CD562" s="121">
        <f>IF('Copy &amp; Paste Roster Report Here'!$A559=CD$7,IF('Copy &amp; Paste Roster Report Here'!$M559="fy",1,0),0)</f>
        <v>0</v>
      </c>
      <c r="CE562" s="121">
        <f>IF('Copy &amp; Paste Roster Report Here'!$A559=CE$7,IF('Copy &amp; Paste Roster Report Here'!$M559="fy",1,0),0)</f>
        <v>0</v>
      </c>
      <c r="CF562" s="73">
        <f t="shared" si="133"/>
        <v>0</v>
      </c>
      <c r="CG562" s="122">
        <f>IF('Copy &amp; Paste Roster Report Here'!$A559=CG$7,IF('Copy &amp; Paste Roster Report Here'!$M559="RH",1,0),0)</f>
        <v>0</v>
      </c>
      <c r="CH562" s="122">
        <f>IF('Copy &amp; Paste Roster Report Here'!$A559=CH$7,IF('Copy &amp; Paste Roster Report Here'!$M559="RH",1,0),0)</f>
        <v>0</v>
      </c>
      <c r="CI562" s="122">
        <f>IF('Copy &amp; Paste Roster Report Here'!$A559=CI$7,IF('Copy &amp; Paste Roster Report Here'!$M559="RH",1,0),0)</f>
        <v>0</v>
      </c>
      <c r="CJ562" s="122">
        <f>IF('Copy &amp; Paste Roster Report Here'!$A559=CJ$7,IF('Copy &amp; Paste Roster Report Here'!$M559="RH",1,0),0)</f>
        <v>0</v>
      </c>
      <c r="CK562" s="122">
        <f>IF('Copy &amp; Paste Roster Report Here'!$A559=CK$7,IF('Copy &amp; Paste Roster Report Here'!$M559="RH",1,0),0)</f>
        <v>0</v>
      </c>
      <c r="CL562" s="122">
        <f>IF('Copy &amp; Paste Roster Report Here'!$A559=CL$7,IF('Copy &amp; Paste Roster Report Here'!$M559="RH",1,0),0)</f>
        <v>0</v>
      </c>
      <c r="CM562" s="122">
        <f>IF('Copy &amp; Paste Roster Report Here'!$A559=CM$7,IF('Copy &amp; Paste Roster Report Here'!$M559="RH",1,0),0)</f>
        <v>0</v>
      </c>
      <c r="CN562" s="122">
        <f>IF('Copy &amp; Paste Roster Report Here'!$A559=CN$7,IF('Copy &amp; Paste Roster Report Here'!$M559="RH",1,0),0)</f>
        <v>0</v>
      </c>
      <c r="CO562" s="122">
        <f>IF('Copy &amp; Paste Roster Report Here'!$A559=CO$7,IF('Copy &amp; Paste Roster Report Here'!$M559="RH",1,0),0)</f>
        <v>0</v>
      </c>
      <c r="CP562" s="122">
        <f>IF('Copy &amp; Paste Roster Report Here'!$A559=CP$7,IF('Copy &amp; Paste Roster Report Here'!$M559="RH",1,0),0)</f>
        <v>0</v>
      </c>
      <c r="CQ562" s="122">
        <f>IF('Copy &amp; Paste Roster Report Here'!$A559=CQ$7,IF('Copy &amp; Paste Roster Report Here'!$M559="RH",1,0),0)</f>
        <v>0</v>
      </c>
      <c r="CR562" s="73">
        <f t="shared" si="134"/>
        <v>0</v>
      </c>
      <c r="CS562" s="123">
        <f>IF('Copy &amp; Paste Roster Report Here'!$A559=CS$7,IF('Copy &amp; Paste Roster Report Here'!$M559="QT",1,0),0)</f>
        <v>0</v>
      </c>
      <c r="CT562" s="123">
        <f>IF('Copy &amp; Paste Roster Report Here'!$A559=CT$7,IF('Copy &amp; Paste Roster Report Here'!$M559="QT",1,0),0)</f>
        <v>0</v>
      </c>
      <c r="CU562" s="123">
        <f>IF('Copy &amp; Paste Roster Report Here'!$A559=CU$7,IF('Copy &amp; Paste Roster Report Here'!$M559="QT",1,0),0)</f>
        <v>0</v>
      </c>
      <c r="CV562" s="123">
        <f>IF('Copy &amp; Paste Roster Report Here'!$A559=CV$7,IF('Copy &amp; Paste Roster Report Here'!$M559="QT",1,0),0)</f>
        <v>0</v>
      </c>
      <c r="CW562" s="123">
        <f>IF('Copy &amp; Paste Roster Report Here'!$A559=CW$7,IF('Copy &amp; Paste Roster Report Here'!$M559="QT",1,0),0)</f>
        <v>0</v>
      </c>
      <c r="CX562" s="123">
        <f>IF('Copy &amp; Paste Roster Report Here'!$A559=CX$7,IF('Copy &amp; Paste Roster Report Here'!$M559="QT",1,0),0)</f>
        <v>0</v>
      </c>
      <c r="CY562" s="123">
        <f>IF('Copy &amp; Paste Roster Report Here'!$A559=CY$7,IF('Copy &amp; Paste Roster Report Here'!$M559="QT",1,0),0)</f>
        <v>0</v>
      </c>
      <c r="CZ562" s="123">
        <f>IF('Copy &amp; Paste Roster Report Here'!$A559=CZ$7,IF('Copy &amp; Paste Roster Report Here'!$M559="QT",1,0),0)</f>
        <v>0</v>
      </c>
      <c r="DA562" s="123">
        <f>IF('Copy &amp; Paste Roster Report Here'!$A559=DA$7,IF('Copy &amp; Paste Roster Report Here'!$M559="QT",1,0),0)</f>
        <v>0</v>
      </c>
      <c r="DB562" s="123">
        <f>IF('Copy &amp; Paste Roster Report Here'!$A559=DB$7,IF('Copy &amp; Paste Roster Report Here'!$M559="QT",1,0),0)</f>
        <v>0</v>
      </c>
      <c r="DC562" s="123">
        <f>IF('Copy &amp; Paste Roster Report Here'!$A559=DC$7,IF('Copy &amp; Paste Roster Report Here'!$M559="QT",1,0),0)</f>
        <v>0</v>
      </c>
      <c r="DD562" s="73">
        <f t="shared" si="135"/>
        <v>0</v>
      </c>
      <c r="DE562" s="124">
        <f>IF('Copy &amp; Paste Roster Report Here'!$A559=DE$7,IF('Copy &amp; Paste Roster Report Here'!$M559="xxxxxxxxxxx",1,0),0)</f>
        <v>0</v>
      </c>
      <c r="DF562" s="124">
        <f>IF('Copy &amp; Paste Roster Report Here'!$A559=DF$7,IF('Copy &amp; Paste Roster Report Here'!$M559="xxxxxxxxxxx",1,0),0)</f>
        <v>0</v>
      </c>
      <c r="DG562" s="124">
        <f>IF('Copy &amp; Paste Roster Report Here'!$A559=DG$7,IF('Copy &amp; Paste Roster Report Here'!$M559="xxxxxxxxxxx",1,0),0)</f>
        <v>0</v>
      </c>
      <c r="DH562" s="124">
        <f>IF('Copy &amp; Paste Roster Report Here'!$A559=DH$7,IF('Copy &amp; Paste Roster Report Here'!$M559="xxxxxxxxxxx",1,0),0)</f>
        <v>0</v>
      </c>
      <c r="DI562" s="124">
        <f>IF('Copy &amp; Paste Roster Report Here'!$A559=DI$7,IF('Copy &amp; Paste Roster Report Here'!$M559="xxxxxxxxxxx",1,0),0)</f>
        <v>0</v>
      </c>
      <c r="DJ562" s="124">
        <f>IF('Copy &amp; Paste Roster Report Here'!$A559=DJ$7,IF('Copy &amp; Paste Roster Report Here'!$M559="xxxxxxxxxxx",1,0),0)</f>
        <v>0</v>
      </c>
      <c r="DK562" s="124">
        <f>IF('Copy &amp; Paste Roster Report Here'!$A559=DK$7,IF('Copy &amp; Paste Roster Report Here'!$M559="xxxxxxxxxxx",1,0),0)</f>
        <v>0</v>
      </c>
      <c r="DL562" s="124">
        <f>IF('Copy &amp; Paste Roster Report Here'!$A559=DL$7,IF('Copy &amp; Paste Roster Report Here'!$M559="xxxxxxxxxxx",1,0),0)</f>
        <v>0</v>
      </c>
      <c r="DM562" s="124">
        <f>IF('Copy &amp; Paste Roster Report Here'!$A559=DM$7,IF('Copy &amp; Paste Roster Report Here'!$M559="xxxxxxxxxxx",1,0),0)</f>
        <v>0</v>
      </c>
      <c r="DN562" s="124">
        <f>IF('Copy &amp; Paste Roster Report Here'!$A559=DN$7,IF('Copy &amp; Paste Roster Report Here'!$M559="xxxxxxxxxxx",1,0),0)</f>
        <v>0</v>
      </c>
      <c r="DO562" s="124">
        <f>IF('Copy &amp; Paste Roster Report Here'!$A559=DO$7,IF('Copy &amp; Paste Roster Report Here'!$M559="xxxxxxxxxxx",1,0),0)</f>
        <v>0</v>
      </c>
      <c r="DP562" s="125">
        <f t="shared" si="136"/>
        <v>0</v>
      </c>
      <c r="DQ562" s="126">
        <f t="shared" si="137"/>
        <v>0</v>
      </c>
    </row>
    <row r="563" spans="1:121" x14ac:dyDescent="0.25">
      <c r="A563" s="111">
        <f t="shared" si="123"/>
        <v>0</v>
      </c>
      <c r="B563" s="111">
        <f t="shared" si="124"/>
        <v>0</v>
      </c>
      <c r="C563" s="112">
        <f>+('Copy &amp; Paste Roster Report Here'!$P560-'Copy &amp; Paste Roster Report Here'!$O560)/30</f>
        <v>0</v>
      </c>
      <c r="D563" s="112">
        <f>+('Copy &amp; Paste Roster Report Here'!$P560-'Copy &amp; Paste Roster Report Here'!$O560)</f>
        <v>0</v>
      </c>
      <c r="E563" s="111">
        <f>'Copy &amp; Paste Roster Report Here'!N560</f>
        <v>0</v>
      </c>
      <c r="F563" s="111" t="str">
        <f t="shared" si="125"/>
        <v>N</v>
      </c>
      <c r="G563" s="111">
        <f>'Copy &amp; Paste Roster Report Here'!R560</f>
        <v>0</v>
      </c>
      <c r="H563" s="113">
        <f t="shared" si="126"/>
        <v>0</v>
      </c>
      <c r="I563" s="112">
        <f>IF(F563="N",$F$5-'Copy &amp; Paste Roster Report Here'!O560,+'Copy &amp; Paste Roster Report Here'!Q560-'Copy &amp; Paste Roster Report Here'!O560)</f>
        <v>0</v>
      </c>
      <c r="J563" s="114">
        <f t="shared" si="127"/>
        <v>0</v>
      </c>
      <c r="K563" s="114">
        <f t="shared" si="128"/>
        <v>0</v>
      </c>
      <c r="L563" s="115">
        <f>'Copy &amp; Paste Roster Report Here'!F560</f>
        <v>0</v>
      </c>
      <c r="M563" s="116">
        <f t="shared" si="129"/>
        <v>0</v>
      </c>
      <c r="N563" s="117">
        <f>IF('Copy &amp; Paste Roster Report Here'!$A560='Analytical Tests'!N$7,IF($F563="Y",+$H563*N$6,0),0)</f>
        <v>0</v>
      </c>
      <c r="O563" s="117">
        <f>IF('Copy &amp; Paste Roster Report Here'!$A560='Analytical Tests'!O$7,IF($F563="Y",+$H563*O$6,0),0)</f>
        <v>0</v>
      </c>
      <c r="P563" s="117">
        <f>IF('Copy &amp; Paste Roster Report Here'!$A560='Analytical Tests'!P$7,IF($F563="Y",+$H563*P$6,0),0)</f>
        <v>0</v>
      </c>
      <c r="Q563" s="117">
        <f>IF('Copy &amp; Paste Roster Report Here'!$A560='Analytical Tests'!Q$7,IF($F563="Y",+$H563*Q$6,0),0)</f>
        <v>0</v>
      </c>
      <c r="R563" s="117">
        <f>IF('Copy &amp; Paste Roster Report Here'!$A560='Analytical Tests'!R$7,IF($F563="Y",+$H563*R$6,0),0)</f>
        <v>0</v>
      </c>
      <c r="S563" s="117">
        <f>IF('Copy &amp; Paste Roster Report Here'!$A560='Analytical Tests'!S$7,IF($F563="Y",+$H563*S$6,0),0)</f>
        <v>0</v>
      </c>
      <c r="T563" s="117">
        <f>IF('Copy &amp; Paste Roster Report Here'!$A560='Analytical Tests'!T$7,IF($F563="Y",+$H563*T$6,0),0)</f>
        <v>0</v>
      </c>
      <c r="U563" s="117">
        <f>IF('Copy &amp; Paste Roster Report Here'!$A560='Analytical Tests'!U$7,IF($F563="Y",+$H563*U$6,0),0)</f>
        <v>0</v>
      </c>
      <c r="V563" s="117">
        <f>IF('Copy &amp; Paste Roster Report Here'!$A560='Analytical Tests'!V$7,IF($F563="Y",+$H563*V$6,0),0)</f>
        <v>0</v>
      </c>
      <c r="W563" s="117">
        <f>IF('Copy &amp; Paste Roster Report Here'!$A560='Analytical Tests'!W$7,IF($F563="Y",+$H563*W$6,0),0)</f>
        <v>0</v>
      </c>
      <c r="X563" s="117">
        <f>IF('Copy &amp; Paste Roster Report Here'!$A560='Analytical Tests'!X$7,IF($F563="Y",+$H563*X$6,0),0)</f>
        <v>0</v>
      </c>
      <c r="Y563" s="117" t="b">
        <f>IF('Copy &amp; Paste Roster Report Here'!$A560='Analytical Tests'!Y$7,IF($F563="N",IF($J563&gt;=$C563,Y$6,+($I563/$D563)*Y$6),0))</f>
        <v>0</v>
      </c>
      <c r="Z563" s="117" t="b">
        <f>IF('Copy &amp; Paste Roster Report Here'!$A560='Analytical Tests'!Z$7,IF($F563="N",IF($J563&gt;=$C563,Z$6,+($I563/$D563)*Z$6),0))</f>
        <v>0</v>
      </c>
      <c r="AA563" s="117" t="b">
        <f>IF('Copy &amp; Paste Roster Report Here'!$A560='Analytical Tests'!AA$7,IF($F563="N",IF($J563&gt;=$C563,AA$6,+($I563/$D563)*AA$6),0))</f>
        <v>0</v>
      </c>
      <c r="AB563" s="117" t="b">
        <f>IF('Copy &amp; Paste Roster Report Here'!$A560='Analytical Tests'!AB$7,IF($F563="N",IF($J563&gt;=$C563,AB$6,+($I563/$D563)*AB$6),0))</f>
        <v>0</v>
      </c>
      <c r="AC563" s="117" t="b">
        <f>IF('Copy &amp; Paste Roster Report Here'!$A560='Analytical Tests'!AC$7,IF($F563="N",IF($J563&gt;=$C563,AC$6,+($I563/$D563)*AC$6),0))</f>
        <v>0</v>
      </c>
      <c r="AD563" s="117" t="b">
        <f>IF('Copy &amp; Paste Roster Report Here'!$A560='Analytical Tests'!AD$7,IF($F563="N",IF($J563&gt;=$C563,AD$6,+($I563/$D563)*AD$6),0))</f>
        <v>0</v>
      </c>
      <c r="AE563" s="117" t="b">
        <f>IF('Copy &amp; Paste Roster Report Here'!$A560='Analytical Tests'!AE$7,IF($F563="N",IF($J563&gt;=$C563,AE$6,+($I563/$D563)*AE$6),0))</f>
        <v>0</v>
      </c>
      <c r="AF563" s="117" t="b">
        <f>IF('Copy &amp; Paste Roster Report Here'!$A560='Analytical Tests'!AF$7,IF($F563="N",IF($J563&gt;=$C563,AF$6,+($I563/$D563)*AF$6),0))</f>
        <v>0</v>
      </c>
      <c r="AG563" s="117" t="b">
        <f>IF('Copy &amp; Paste Roster Report Here'!$A560='Analytical Tests'!AG$7,IF($F563="N",IF($J563&gt;=$C563,AG$6,+($I563/$D563)*AG$6),0))</f>
        <v>0</v>
      </c>
      <c r="AH563" s="117" t="b">
        <f>IF('Copy &amp; Paste Roster Report Here'!$A560='Analytical Tests'!AH$7,IF($F563="N",IF($J563&gt;=$C563,AH$6,+($I563/$D563)*AH$6),0))</f>
        <v>0</v>
      </c>
      <c r="AI563" s="117" t="b">
        <f>IF('Copy &amp; Paste Roster Report Here'!$A560='Analytical Tests'!AI$7,IF($F563="N",IF($J563&gt;=$C563,AI$6,+($I563/$D563)*AI$6),0))</f>
        <v>0</v>
      </c>
      <c r="AJ563" s="79"/>
      <c r="AK563" s="118">
        <f>IF('Copy &amp; Paste Roster Report Here'!$A560=AK$7,IF('Copy &amp; Paste Roster Report Here'!$M560="FT",1,0),0)</f>
        <v>0</v>
      </c>
      <c r="AL563" s="118">
        <f>IF('Copy &amp; Paste Roster Report Here'!$A560=AL$7,IF('Copy &amp; Paste Roster Report Here'!$M560="FT",1,0),0)</f>
        <v>0</v>
      </c>
      <c r="AM563" s="118">
        <f>IF('Copy &amp; Paste Roster Report Here'!$A560=AM$7,IF('Copy &amp; Paste Roster Report Here'!$M560="FT",1,0),0)</f>
        <v>0</v>
      </c>
      <c r="AN563" s="118">
        <f>IF('Copy &amp; Paste Roster Report Here'!$A560=AN$7,IF('Copy &amp; Paste Roster Report Here'!$M560="FT",1,0),0)</f>
        <v>0</v>
      </c>
      <c r="AO563" s="118">
        <f>IF('Copy &amp; Paste Roster Report Here'!$A560=AO$7,IF('Copy &amp; Paste Roster Report Here'!$M560="FT",1,0),0)</f>
        <v>0</v>
      </c>
      <c r="AP563" s="118">
        <f>IF('Copy &amp; Paste Roster Report Here'!$A560=AP$7,IF('Copy &amp; Paste Roster Report Here'!$M560="FT",1,0),0)</f>
        <v>0</v>
      </c>
      <c r="AQ563" s="118">
        <f>IF('Copy &amp; Paste Roster Report Here'!$A560=AQ$7,IF('Copy &amp; Paste Roster Report Here'!$M560="FT",1,0),0)</f>
        <v>0</v>
      </c>
      <c r="AR563" s="118">
        <f>IF('Copy &amp; Paste Roster Report Here'!$A560=AR$7,IF('Copy &amp; Paste Roster Report Here'!$M560="FT",1,0),0)</f>
        <v>0</v>
      </c>
      <c r="AS563" s="118">
        <f>IF('Copy &amp; Paste Roster Report Here'!$A560=AS$7,IF('Copy &amp; Paste Roster Report Here'!$M560="FT",1,0),0)</f>
        <v>0</v>
      </c>
      <c r="AT563" s="118">
        <f>IF('Copy &amp; Paste Roster Report Here'!$A560=AT$7,IF('Copy &amp; Paste Roster Report Here'!$M560="FT",1,0),0)</f>
        <v>0</v>
      </c>
      <c r="AU563" s="118">
        <f>IF('Copy &amp; Paste Roster Report Here'!$A560=AU$7,IF('Copy &amp; Paste Roster Report Here'!$M560="FT",1,0),0)</f>
        <v>0</v>
      </c>
      <c r="AV563" s="73">
        <f t="shared" si="130"/>
        <v>0</v>
      </c>
      <c r="AW563" s="119">
        <f>IF('Copy &amp; Paste Roster Report Here'!$A560=AW$7,IF('Copy &amp; Paste Roster Report Here'!$M560="HT",1,0),0)</f>
        <v>0</v>
      </c>
      <c r="AX563" s="119">
        <f>IF('Copy &amp; Paste Roster Report Here'!$A560=AX$7,IF('Copy &amp; Paste Roster Report Here'!$M560="HT",1,0),0)</f>
        <v>0</v>
      </c>
      <c r="AY563" s="119">
        <f>IF('Copy &amp; Paste Roster Report Here'!$A560=AY$7,IF('Copy &amp; Paste Roster Report Here'!$M560="HT",1,0),0)</f>
        <v>0</v>
      </c>
      <c r="AZ563" s="119">
        <f>IF('Copy &amp; Paste Roster Report Here'!$A560=AZ$7,IF('Copy &amp; Paste Roster Report Here'!$M560="HT",1,0),0)</f>
        <v>0</v>
      </c>
      <c r="BA563" s="119">
        <f>IF('Copy &amp; Paste Roster Report Here'!$A560=BA$7,IF('Copy &amp; Paste Roster Report Here'!$M560="HT",1,0),0)</f>
        <v>0</v>
      </c>
      <c r="BB563" s="119">
        <f>IF('Copy &amp; Paste Roster Report Here'!$A560=BB$7,IF('Copy &amp; Paste Roster Report Here'!$M560="HT",1,0),0)</f>
        <v>0</v>
      </c>
      <c r="BC563" s="119">
        <f>IF('Copy &amp; Paste Roster Report Here'!$A560=BC$7,IF('Copy &amp; Paste Roster Report Here'!$M560="HT",1,0),0)</f>
        <v>0</v>
      </c>
      <c r="BD563" s="119">
        <f>IF('Copy &amp; Paste Roster Report Here'!$A560=BD$7,IF('Copy &amp; Paste Roster Report Here'!$M560="HT",1,0),0)</f>
        <v>0</v>
      </c>
      <c r="BE563" s="119">
        <f>IF('Copy &amp; Paste Roster Report Here'!$A560=BE$7,IF('Copy &amp; Paste Roster Report Here'!$M560="HT",1,0),0)</f>
        <v>0</v>
      </c>
      <c r="BF563" s="119">
        <f>IF('Copy &amp; Paste Roster Report Here'!$A560=BF$7,IF('Copy &amp; Paste Roster Report Here'!$M560="HT",1,0),0)</f>
        <v>0</v>
      </c>
      <c r="BG563" s="119">
        <f>IF('Copy &amp; Paste Roster Report Here'!$A560=BG$7,IF('Copy &amp; Paste Roster Report Here'!$M560="HT",1,0),0)</f>
        <v>0</v>
      </c>
      <c r="BH563" s="73">
        <f t="shared" si="131"/>
        <v>0</v>
      </c>
      <c r="BI563" s="120">
        <f>IF('Copy &amp; Paste Roster Report Here'!$A560=BI$7,IF('Copy &amp; Paste Roster Report Here'!$M560="MT",1,0),0)</f>
        <v>0</v>
      </c>
      <c r="BJ563" s="120">
        <f>IF('Copy &amp; Paste Roster Report Here'!$A560=BJ$7,IF('Copy &amp; Paste Roster Report Here'!$M560="MT",1,0),0)</f>
        <v>0</v>
      </c>
      <c r="BK563" s="120">
        <f>IF('Copy &amp; Paste Roster Report Here'!$A560=BK$7,IF('Copy &amp; Paste Roster Report Here'!$M560="MT",1,0),0)</f>
        <v>0</v>
      </c>
      <c r="BL563" s="120">
        <f>IF('Copy &amp; Paste Roster Report Here'!$A560=BL$7,IF('Copy &amp; Paste Roster Report Here'!$M560="MT",1,0),0)</f>
        <v>0</v>
      </c>
      <c r="BM563" s="120">
        <f>IF('Copy &amp; Paste Roster Report Here'!$A560=BM$7,IF('Copy &amp; Paste Roster Report Here'!$M560="MT",1,0),0)</f>
        <v>0</v>
      </c>
      <c r="BN563" s="120">
        <f>IF('Copy &amp; Paste Roster Report Here'!$A560=BN$7,IF('Copy &amp; Paste Roster Report Here'!$M560="MT",1,0),0)</f>
        <v>0</v>
      </c>
      <c r="BO563" s="120">
        <f>IF('Copy &amp; Paste Roster Report Here'!$A560=BO$7,IF('Copy &amp; Paste Roster Report Here'!$M560="MT",1,0),0)</f>
        <v>0</v>
      </c>
      <c r="BP563" s="120">
        <f>IF('Copy &amp; Paste Roster Report Here'!$A560=BP$7,IF('Copy &amp; Paste Roster Report Here'!$M560="MT",1,0),0)</f>
        <v>0</v>
      </c>
      <c r="BQ563" s="120">
        <f>IF('Copy &amp; Paste Roster Report Here'!$A560=BQ$7,IF('Copy &amp; Paste Roster Report Here'!$M560="MT",1,0),0)</f>
        <v>0</v>
      </c>
      <c r="BR563" s="120">
        <f>IF('Copy &amp; Paste Roster Report Here'!$A560=BR$7,IF('Copy &amp; Paste Roster Report Here'!$M560="MT",1,0),0)</f>
        <v>0</v>
      </c>
      <c r="BS563" s="120">
        <f>IF('Copy &amp; Paste Roster Report Here'!$A560=BS$7,IF('Copy &amp; Paste Roster Report Here'!$M560="MT",1,0),0)</f>
        <v>0</v>
      </c>
      <c r="BT563" s="73">
        <f t="shared" si="132"/>
        <v>0</v>
      </c>
      <c r="BU563" s="121">
        <f>IF('Copy &amp; Paste Roster Report Here'!$A560=BU$7,IF('Copy &amp; Paste Roster Report Here'!$M560="fy",1,0),0)</f>
        <v>0</v>
      </c>
      <c r="BV563" s="121">
        <f>IF('Copy &amp; Paste Roster Report Here'!$A560=BV$7,IF('Copy &amp; Paste Roster Report Here'!$M560="fy",1,0),0)</f>
        <v>0</v>
      </c>
      <c r="BW563" s="121">
        <f>IF('Copy &amp; Paste Roster Report Here'!$A560=BW$7,IF('Copy &amp; Paste Roster Report Here'!$M560="fy",1,0),0)</f>
        <v>0</v>
      </c>
      <c r="BX563" s="121">
        <f>IF('Copy &amp; Paste Roster Report Here'!$A560=BX$7,IF('Copy &amp; Paste Roster Report Here'!$M560="fy",1,0),0)</f>
        <v>0</v>
      </c>
      <c r="BY563" s="121">
        <f>IF('Copy &amp; Paste Roster Report Here'!$A560=BY$7,IF('Copy &amp; Paste Roster Report Here'!$M560="fy",1,0),0)</f>
        <v>0</v>
      </c>
      <c r="BZ563" s="121">
        <f>IF('Copy &amp; Paste Roster Report Here'!$A560=BZ$7,IF('Copy &amp; Paste Roster Report Here'!$M560="fy",1,0),0)</f>
        <v>0</v>
      </c>
      <c r="CA563" s="121">
        <f>IF('Copy &amp; Paste Roster Report Here'!$A560=CA$7,IF('Copy &amp; Paste Roster Report Here'!$M560="fy",1,0),0)</f>
        <v>0</v>
      </c>
      <c r="CB563" s="121">
        <f>IF('Copy &amp; Paste Roster Report Here'!$A560=CB$7,IF('Copy &amp; Paste Roster Report Here'!$M560="fy",1,0),0)</f>
        <v>0</v>
      </c>
      <c r="CC563" s="121">
        <f>IF('Copy &amp; Paste Roster Report Here'!$A560=CC$7,IF('Copy &amp; Paste Roster Report Here'!$M560="fy",1,0),0)</f>
        <v>0</v>
      </c>
      <c r="CD563" s="121">
        <f>IF('Copy &amp; Paste Roster Report Here'!$A560=CD$7,IF('Copy &amp; Paste Roster Report Here'!$M560="fy",1,0),0)</f>
        <v>0</v>
      </c>
      <c r="CE563" s="121">
        <f>IF('Copy &amp; Paste Roster Report Here'!$A560=CE$7,IF('Copy &amp; Paste Roster Report Here'!$M560="fy",1,0),0)</f>
        <v>0</v>
      </c>
      <c r="CF563" s="73">
        <f t="shared" si="133"/>
        <v>0</v>
      </c>
      <c r="CG563" s="122">
        <f>IF('Copy &amp; Paste Roster Report Here'!$A560=CG$7,IF('Copy &amp; Paste Roster Report Here'!$M560="RH",1,0),0)</f>
        <v>0</v>
      </c>
      <c r="CH563" s="122">
        <f>IF('Copy &amp; Paste Roster Report Here'!$A560=CH$7,IF('Copy &amp; Paste Roster Report Here'!$M560="RH",1,0),0)</f>
        <v>0</v>
      </c>
      <c r="CI563" s="122">
        <f>IF('Copy &amp; Paste Roster Report Here'!$A560=CI$7,IF('Copy &amp; Paste Roster Report Here'!$M560="RH",1,0),0)</f>
        <v>0</v>
      </c>
      <c r="CJ563" s="122">
        <f>IF('Copy &amp; Paste Roster Report Here'!$A560=CJ$7,IF('Copy &amp; Paste Roster Report Here'!$M560="RH",1,0),0)</f>
        <v>0</v>
      </c>
      <c r="CK563" s="122">
        <f>IF('Copy &amp; Paste Roster Report Here'!$A560=CK$7,IF('Copy &amp; Paste Roster Report Here'!$M560="RH",1,0),0)</f>
        <v>0</v>
      </c>
      <c r="CL563" s="122">
        <f>IF('Copy &amp; Paste Roster Report Here'!$A560=CL$7,IF('Copy &amp; Paste Roster Report Here'!$M560="RH",1,0),0)</f>
        <v>0</v>
      </c>
      <c r="CM563" s="122">
        <f>IF('Copy &amp; Paste Roster Report Here'!$A560=CM$7,IF('Copy &amp; Paste Roster Report Here'!$M560="RH",1,0),0)</f>
        <v>0</v>
      </c>
      <c r="CN563" s="122">
        <f>IF('Copy &amp; Paste Roster Report Here'!$A560=CN$7,IF('Copy &amp; Paste Roster Report Here'!$M560="RH",1,0),0)</f>
        <v>0</v>
      </c>
      <c r="CO563" s="122">
        <f>IF('Copy &amp; Paste Roster Report Here'!$A560=CO$7,IF('Copy &amp; Paste Roster Report Here'!$M560="RH",1,0),0)</f>
        <v>0</v>
      </c>
      <c r="CP563" s="122">
        <f>IF('Copy &amp; Paste Roster Report Here'!$A560=CP$7,IF('Copy &amp; Paste Roster Report Here'!$M560="RH",1,0),0)</f>
        <v>0</v>
      </c>
      <c r="CQ563" s="122">
        <f>IF('Copy &amp; Paste Roster Report Here'!$A560=CQ$7,IF('Copy &amp; Paste Roster Report Here'!$M560="RH",1,0),0)</f>
        <v>0</v>
      </c>
      <c r="CR563" s="73">
        <f t="shared" si="134"/>
        <v>0</v>
      </c>
      <c r="CS563" s="123">
        <f>IF('Copy &amp; Paste Roster Report Here'!$A560=CS$7,IF('Copy &amp; Paste Roster Report Here'!$M560="QT",1,0),0)</f>
        <v>0</v>
      </c>
      <c r="CT563" s="123">
        <f>IF('Copy &amp; Paste Roster Report Here'!$A560=CT$7,IF('Copy &amp; Paste Roster Report Here'!$M560="QT",1,0),0)</f>
        <v>0</v>
      </c>
      <c r="CU563" s="123">
        <f>IF('Copy &amp; Paste Roster Report Here'!$A560=CU$7,IF('Copy &amp; Paste Roster Report Here'!$M560="QT",1,0),0)</f>
        <v>0</v>
      </c>
      <c r="CV563" s="123">
        <f>IF('Copy &amp; Paste Roster Report Here'!$A560=CV$7,IF('Copy &amp; Paste Roster Report Here'!$M560="QT",1,0),0)</f>
        <v>0</v>
      </c>
      <c r="CW563" s="123">
        <f>IF('Copy &amp; Paste Roster Report Here'!$A560=CW$7,IF('Copy &amp; Paste Roster Report Here'!$M560="QT",1,0),0)</f>
        <v>0</v>
      </c>
      <c r="CX563" s="123">
        <f>IF('Copy &amp; Paste Roster Report Here'!$A560=CX$7,IF('Copy &amp; Paste Roster Report Here'!$M560="QT",1,0),0)</f>
        <v>0</v>
      </c>
      <c r="CY563" s="123">
        <f>IF('Copy &amp; Paste Roster Report Here'!$A560=CY$7,IF('Copy &amp; Paste Roster Report Here'!$M560="QT",1,0),0)</f>
        <v>0</v>
      </c>
      <c r="CZ563" s="123">
        <f>IF('Copy &amp; Paste Roster Report Here'!$A560=CZ$7,IF('Copy &amp; Paste Roster Report Here'!$M560="QT",1,0),0)</f>
        <v>0</v>
      </c>
      <c r="DA563" s="123">
        <f>IF('Copy &amp; Paste Roster Report Here'!$A560=DA$7,IF('Copy &amp; Paste Roster Report Here'!$M560="QT",1,0),0)</f>
        <v>0</v>
      </c>
      <c r="DB563" s="123">
        <f>IF('Copy &amp; Paste Roster Report Here'!$A560=DB$7,IF('Copy &amp; Paste Roster Report Here'!$M560="QT",1,0),0)</f>
        <v>0</v>
      </c>
      <c r="DC563" s="123">
        <f>IF('Copy &amp; Paste Roster Report Here'!$A560=DC$7,IF('Copy &amp; Paste Roster Report Here'!$M560="QT",1,0),0)</f>
        <v>0</v>
      </c>
      <c r="DD563" s="73">
        <f t="shared" si="135"/>
        <v>0</v>
      </c>
      <c r="DE563" s="124">
        <f>IF('Copy &amp; Paste Roster Report Here'!$A560=DE$7,IF('Copy &amp; Paste Roster Report Here'!$M560="xxxxxxxxxxx",1,0),0)</f>
        <v>0</v>
      </c>
      <c r="DF563" s="124">
        <f>IF('Copy &amp; Paste Roster Report Here'!$A560=DF$7,IF('Copy &amp; Paste Roster Report Here'!$M560="xxxxxxxxxxx",1,0),0)</f>
        <v>0</v>
      </c>
      <c r="DG563" s="124">
        <f>IF('Copy &amp; Paste Roster Report Here'!$A560=DG$7,IF('Copy &amp; Paste Roster Report Here'!$M560="xxxxxxxxxxx",1,0),0)</f>
        <v>0</v>
      </c>
      <c r="DH563" s="124">
        <f>IF('Copy &amp; Paste Roster Report Here'!$A560=DH$7,IF('Copy &amp; Paste Roster Report Here'!$M560="xxxxxxxxxxx",1,0),0)</f>
        <v>0</v>
      </c>
      <c r="DI563" s="124">
        <f>IF('Copy &amp; Paste Roster Report Here'!$A560=DI$7,IF('Copy &amp; Paste Roster Report Here'!$M560="xxxxxxxxxxx",1,0),0)</f>
        <v>0</v>
      </c>
      <c r="DJ563" s="124">
        <f>IF('Copy &amp; Paste Roster Report Here'!$A560=DJ$7,IF('Copy &amp; Paste Roster Report Here'!$M560="xxxxxxxxxxx",1,0),0)</f>
        <v>0</v>
      </c>
      <c r="DK563" s="124">
        <f>IF('Copy &amp; Paste Roster Report Here'!$A560=DK$7,IF('Copy &amp; Paste Roster Report Here'!$M560="xxxxxxxxxxx",1,0),0)</f>
        <v>0</v>
      </c>
      <c r="DL563" s="124">
        <f>IF('Copy &amp; Paste Roster Report Here'!$A560=DL$7,IF('Copy &amp; Paste Roster Report Here'!$M560="xxxxxxxxxxx",1,0),0)</f>
        <v>0</v>
      </c>
      <c r="DM563" s="124">
        <f>IF('Copy &amp; Paste Roster Report Here'!$A560=DM$7,IF('Copy &amp; Paste Roster Report Here'!$M560="xxxxxxxxxxx",1,0),0)</f>
        <v>0</v>
      </c>
      <c r="DN563" s="124">
        <f>IF('Copy &amp; Paste Roster Report Here'!$A560=DN$7,IF('Copy &amp; Paste Roster Report Here'!$M560="xxxxxxxxxxx",1,0),0)</f>
        <v>0</v>
      </c>
      <c r="DO563" s="124">
        <f>IF('Copy &amp; Paste Roster Report Here'!$A560=DO$7,IF('Copy &amp; Paste Roster Report Here'!$M560="xxxxxxxxxxx",1,0),0)</f>
        <v>0</v>
      </c>
      <c r="DP563" s="125">
        <f t="shared" si="136"/>
        <v>0</v>
      </c>
      <c r="DQ563" s="126">
        <f t="shared" si="137"/>
        <v>0</v>
      </c>
    </row>
    <row r="564" spans="1:121" x14ac:dyDescent="0.25">
      <c r="A564" s="111">
        <f t="shared" si="123"/>
        <v>0</v>
      </c>
      <c r="B564" s="111">
        <f t="shared" si="124"/>
        <v>0</v>
      </c>
      <c r="C564" s="112">
        <f>+('Copy &amp; Paste Roster Report Here'!$P561-'Copy &amp; Paste Roster Report Here'!$O561)/30</f>
        <v>0</v>
      </c>
      <c r="D564" s="112">
        <f>+('Copy &amp; Paste Roster Report Here'!$P561-'Copy &amp; Paste Roster Report Here'!$O561)</f>
        <v>0</v>
      </c>
      <c r="E564" s="111">
        <f>'Copy &amp; Paste Roster Report Here'!N561</f>
        <v>0</v>
      </c>
      <c r="F564" s="111" t="str">
        <f t="shared" si="125"/>
        <v>N</v>
      </c>
      <c r="G564" s="111">
        <f>'Copy &amp; Paste Roster Report Here'!R561</f>
        <v>0</v>
      </c>
      <c r="H564" s="113">
        <f t="shared" si="126"/>
        <v>0</v>
      </c>
      <c r="I564" s="112">
        <f>IF(F564="N",$F$5-'Copy &amp; Paste Roster Report Here'!O561,+'Copy &amp; Paste Roster Report Here'!Q561-'Copy &amp; Paste Roster Report Here'!O561)</f>
        <v>0</v>
      </c>
      <c r="J564" s="114">
        <f t="shared" si="127"/>
        <v>0</v>
      </c>
      <c r="K564" s="114">
        <f t="shared" si="128"/>
        <v>0</v>
      </c>
      <c r="L564" s="115">
        <f>'Copy &amp; Paste Roster Report Here'!F561</f>
        <v>0</v>
      </c>
      <c r="M564" s="116">
        <f t="shared" si="129"/>
        <v>0</v>
      </c>
      <c r="N564" s="117">
        <f>IF('Copy &amp; Paste Roster Report Here'!$A561='Analytical Tests'!N$7,IF($F564="Y",+$H564*N$6,0),0)</f>
        <v>0</v>
      </c>
      <c r="O564" s="117">
        <f>IF('Copy &amp; Paste Roster Report Here'!$A561='Analytical Tests'!O$7,IF($F564="Y",+$H564*O$6,0),0)</f>
        <v>0</v>
      </c>
      <c r="P564" s="117">
        <f>IF('Copy &amp; Paste Roster Report Here'!$A561='Analytical Tests'!P$7,IF($F564="Y",+$H564*P$6,0),0)</f>
        <v>0</v>
      </c>
      <c r="Q564" s="117">
        <f>IF('Copy &amp; Paste Roster Report Here'!$A561='Analytical Tests'!Q$7,IF($F564="Y",+$H564*Q$6,0),0)</f>
        <v>0</v>
      </c>
      <c r="R564" s="117">
        <f>IF('Copy &amp; Paste Roster Report Here'!$A561='Analytical Tests'!R$7,IF($F564="Y",+$H564*R$6,0),0)</f>
        <v>0</v>
      </c>
      <c r="S564" s="117">
        <f>IF('Copy &amp; Paste Roster Report Here'!$A561='Analytical Tests'!S$7,IF($F564="Y",+$H564*S$6,0),0)</f>
        <v>0</v>
      </c>
      <c r="T564" s="117">
        <f>IF('Copy &amp; Paste Roster Report Here'!$A561='Analytical Tests'!T$7,IF($F564="Y",+$H564*T$6,0),0)</f>
        <v>0</v>
      </c>
      <c r="U564" s="117">
        <f>IF('Copy &amp; Paste Roster Report Here'!$A561='Analytical Tests'!U$7,IF($F564="Y",+$H564*U$6,0),0)</f>
        <v>0</v>
      </c>
      <c r="V564" s="117">
        <f>IF('Copy &amp; Paste Roster Report Here'!$A561='Analytical Tests'!V$7,IF($F564="Y",+$H564*V$6,0),0)</f>
        <v>0</v>
      </c>
      <c r="W564" s="117">
        <f>IF('Copy &amp; Paste Roster Report Here'!$A561='Analytical Tests'!W$7,IF($F564="Y",+$H564*W$6,0),0)</f>
        <v>0</v>
      </c>
      <c r="X564" s="117">
        <f>IF('Copy &amp; Paste Roster Report Here'!$A561='Analytical Tests'!X$7,IF($F564="Y",+$H564*X$6,0),0)</f>
        <v>0</v>
      </c>
      <c r="Y564" s="117" t="b">
        <f>IF('Copy &amp; Paste Roster Report Here'!$A561='Analytical Tests'!Y$7,IF($F564="N",IF($J564&gt;=$C564,Y$6,+($I564/$D564)*Y$6),0))</f>
        <v>0</v>
      </c>
      <c r="Z564" s="117" t="b">
        <f>IF('Copy &amp; Paste Roster Report Here'!$A561='Analytical Tests'!Z$7,IF($F564="N",IF($J564&gt;=$C564,Z$6,+($I564/$D564)*Z$6),0))</f>
        <v>0</v>
      </c>
      <c r="AA564" s="117" t="b">
        <f>IF('Copy &amp; Paste Roster Report Here'!$A561='Analytical Tests'!AA$7,IF($F564="N",IF($J564&gt;=$C564,AA$6,+($I564/$D564)*AA$6),0))</f>
        <v>0</v>
      </c>
      <c r="AB564" s="117" t="b">
        <f>IF('Copy &amp; Paste Roster Report Here'!$A561='Analytical Tests'!AB$7,IF($F564="N",IF($J564&gt;=$C564,AB$6,+($I564/$D564)*AB$6),0))</f>
        <v>0</v>
      </c>
      <c r="AC564" s="117" t="b">
        <f>IF('Copy &amp; Paste Roster Report Here'!$A561='Analytical Tests'!AC$7,IF($F564="N",IF($J564&gt;=$C564,AC$6,+($I564/$D564)*AC$6),0))</f>
        <v>0</v>
      </c>
      <c r="AD564" s="117" t="b">
        <f>IF('Copy &amp; Paste Roster Report Here'!$A561='Analytical Tests'!AD$7,IF($F564="N",IF($J564&gt;=$C564,AD$6,+($I564/$D564)*AD$6),0))</f>
        <v>0</v>
      </c>
      <c r="AE564" s="117" t="b">
        <f>IF('Copy &amp; Paste Roster Report Here'!$A561='Analytical Tests'!AE$7,IF($F564="N",IF($J564&gt;=$C564,AE$6,+($I564/$D564)*AE$6),0))</f>
        <v>0</v>
      </c>
      <c r="AF564" s="117" t="b">
        <f>IF('Copy &amp; Paste Roster Report Here'!$A561='Analytical Tests'!AF$7,IF($F564="N",IF($J564&gt;=$C564,AF$6,+($I564/$D564)*AF$6),0))</f>
        <v>0</v>
      </c>
      <c r="AG564" s="117" t="b">
        <f>IF('Copy &amp; Paste Roster Report Here'!$A561='Analytical Tests'!AG$7,IF($F564="N",IF($J564&gt;=$C564,AG$6,+($I564/$D564)*AG$6),0))</f>
        <v>0</v>
      </c>
      <c r="AH564" s="117" t="b">
        <f>IF('Copy &amp; Paste Roster Report Here'!$A561='Analytical Tests'!AH$7,IF($F564="N",IF($J564&gt;=$C564,AH$6,+($I564/$D564)*AH$6),0))</f>
        <v>0</v>
      </c>
      <c r="AI564" s="117" t="b">
        <f>IF('Copy &amp; Paste Roster Report Here'!$A561='Analytical Tests'!AI$7,IF($F564="N",IF($J564&gt;=$C564,AI$6,+($I564/$D564)*AI$6),0))</f>
        <v>0</v>
      </c>
      <c r="AJ564" s="79"/>
      <c r="AK564" s="118">
        <f>IF('Copy &amp; Paste Roster Report Here'!$A561=AK$7,IF('Copy &amp; Paste Roster Report Here'!$M561="FT",1,0),0)</f>
        <v>0</v>
      </c>
      <c r="AL564" s="118">
        <f>IF('Copy &amp; Paste Roster Report Here'!$A561=AL$7,IF('Copy &amp; Paste Roster Report Here'!$M561="FT",1,0),0)</f>
        <v>0</v>
      </c>
      <c r="AM564" s="118">
        <f>IF('Copy &amp; Paste Roster Report Here'!$A561=AM$7,IF('Copy &amp; Paste Roster Report Here'!$M561="FT",1,0),0)</f>
        <v>0</v>
      </c>
      <c r="AN564" s="118">
        <f>IF('Copy &amp; Paste Roster Report Here'!$A561=AN$7,IF('Copy &amp; Paste Roster Report Here'!$M561="FT",1,0),0)</f>
        <v>0</v>
      </c>
      <c r="AO564" s="118">
        <f>IF('Copy &amp; Paste Roster Report Here'!$A561=AO$7,IF('Copy &amp; Paste Roster Report Here'!$M561="FT",1,0),0)</f>
        <v>0</v>
      </c>
      <c r="AP564" s="118">
        <f>IF('Copy &amp; Paste Roster Report Here'!$A561=AP$7,IF('Copy &amp; Paste Roster Report Here'!$M561="FT",1,0),0)</f>
        <v>0</v>
      </c>
      <c r="AQ564" s="118">
        <f>IF('Copy &amp; Paste Roster Report Here'!$A561=AQ$7,IF('Copy &amp; Paste Roster Report Here'!$M561="FT",1,0),0)</f>
        <v>0</v>
      </c>
      <c r="AR564" s="118">
        <f>IF('Copy &amp; Paste Roster Report Here'!$A561=AR$7,IF('Copy &amp; Paste Roster Report Here'!$M561="FT",1,0),0)</f>
        <v>0</v>
      </c>
      <c r="AS564" s="118">
        <f>IF('Copy &amp; Paste Roster Report Here'!$A561=AS$7,IF('Copy &amp; Paste Roster Report Here'!$M561="FT",1,0),0)</f>
        <v>0</v>
      </c>
      <c r="AT564" s="118">
        <f>IF('Copy &amp; Paste Roster Report Here'!$A561=AT$7,IF('Copy &amp; Paste Roster Report Here'!$M561="FT",1,0),0)</f>
        <v>0</v>
      </c>
      <c r="AU564" s="118">
        <f>IF('Copy &amp; Paste Roster Report Here'!$A561=AU$7,IF('Copy &amp; Paste Roster Report Here'!$M561="FT",1,0),0)</f>
        <v>0</v>
      </c>
      <c r="AV564" s="73">
        <f t="shared" si="130"/>
        <v>0</v>
      </c>
      <c r="AW564" s="119">
        <f>IF('Copy &amp; Paste Roster Report Here'!$A561=AW$7,IF('Copy &amp; Paste Roster Report Here'!$M561="HT",1,0),0)</f>
        <v>0</v>
      </c>
      <c r="AX564" s="119">
        <f>IF('Copy &amp; Paste Roster Report Here'!$A561=AX$7,IF('Copy &amp; Paste Roster Report Here'!$M561="HT",1,0),0)</f>
        <v>0</v>
      </c>
      <c r="AY564" s="119">
        <f>IF('Copy &amp; Paste Roster Report Here'!$A561=AY$7,IF('Copy &amp; Paste Roster Report Here'!$M561="HT",1,0),0)</f>
        <v>0</v>
      </c>
      <c r="AZ564" s="119">
        <f>IF('Copy &amp; Paste Roster Report Here'!$A561=AZ$7,IF('Copy &amp; Paste Roster Report Here'!$M561="HT",1,0),0)</f>
        <v>0</v>
      </c>
      <c r="BA564" s="119">
        <f>IF('Copy &amp; Paste Roster Report Here'!$A561=BA$7,IF('Copy &amp; Paste Roster Report Here'!$M561="HT",1,0),0)</f>
        <v>0</v>
      </c>
      <c r="BB564" s="119">
        <f>IF('Copy &amp; Paste Roster Report Here'!$A561=BB$7,IF('Copy &amp; Paste Roster Report Here'!$M561="HT",1,0),0)</f>
        <v>0</v>
      </c>
      <c r="BC564" s="119">
        <f>IF('Copy &amp; Paste Roster Report Here'!$A561=BC$7,IF('Copy &amp; Paste Roster Report Here'!$M561="HT",1,0),0)</f>
        <v>0</v>
      </c>
      <c r="BD564" s="119">
        <f>IF('Copy &amp; Paste Roster Report Here'!$A561=BD$7,IF('Copy &amp; Paste Roster Report Here'!$M561="HT",1,0),0)</f>
        <v>0</v>
      </c>
      <c r="BE564" s="119">
        <f>IF('Copy &amp; Paste Roster Report Here'!$A561=BE$7,IF('Copy &amp; Paste Roster Report Here'!$M561="HT",1,0),0)</f>
        <v>0</v>
      </c>
      <c r="BF564" s="119">
        <f>IF('Copy &amp; Paste Roster Report Here'!$A561=BF$7,IF('Copy &amp; Paste Roster Report Here'!$M561="HT",1,0),0)</f>
        <v>0</v>
      </c>
      <c r="BG564" s="119">
        <f>IF('Copy &amp; Paste Roster Report Here'!$A561=BG$7,IF('Copy &amp; Paste Roster Report Here'!$M561="HT",1,0),0)</f>
        <v>0</v>
      </c>
      <c r="BH564" s="73">
        <f t="shared" si="131"/>
        <v>0</v>
      </c>
      <c r="BI564" s="120">
        <f>IF('Copy &amp; Paste Roster Report Here'!$A561=BI$7,IF('Copy &amp; Paste Roster Report Here'!$M561="MT",1,0),0)</f>
        <v>0</v>
      </c>
      <c r="BJ564" s="120">
        <f>IF('Copy &amp; Paste Roster Report Here'!$A561=BJ$7,IF('Copy &amp; Paste Roster Report Here'!$M561="MT",1,0),0)</f>
        <v>0</v>
      </c>
      <c r="BK564" s="120">
        <f>IF('Copy &amp; Paste Roster Report Here'!$A561=BK$7,IF('Copy &amp; Paste Roster Report Here'!$M561="MT",1,0),0)</f>
        <v>0</v>
      </c>
      <c r="BL564" s="120">
        <f>IF('Copy &amp; Paste Roster Report Here'!$A561=BL$7,IF('Copy &amp; Paste Roster Report Here'!$M561="MT",1,0),0)</f>
        <v>0</v>
      </c>
      <c r="BM564" s="120">
        <f>IF('Copy &amp; Paste Roster Report Here'!$A561=BM$7,IF('Copy &amp; Paste Roster Report Here'!$M561="MT",1,0),0)</f>
        <v>0</v>
      </c>
      <c r="BN564" s="120">
        <f>IF('Copy &amp; Paste Roster Report Here'!$A561=BN$7,IF('Copy &amp; Paste Roster Report Here'!$M561="MT",1,0),0)</f>
        <v>0</v>
      </c>
      <c r="BO564" s="120">
        <f>IF('Copy &amp; Paste Roster Report Here'!$A561=BO$7,IF('Copy &amp; Paste Roster Report Here'!$M561="MT",1,0),0)</f>
        <v>0</v>
      </c>
      <c r="BP564" s="120">
        <f>IF('Copy &amp; Paste Roster Report Here'!$A561=BP$7,IF('Copy &amp; Paste Roster Report Here'!$M561="MT",1,0),0)</f>
        <v>0</v>
      </c>
      <c r="BQ564" s="120">
        <f>IF('Copy &amp; Paste Roster Report Here'!$A561=BQ$7,IF('Copy &amp; Paste Roster Report Here'!$M561="MT",1,0),0)</f>
        <v>0</v>
      </c>
      <c r="BR564" s="120">
        <f>IF('Copy &amp; Paste Roster Report Here'!$A561=BR$7,IF('Copy &amp; Paste Roster Report Here'!$M561="MT",1,0),0)</f>
        <v>0</v>
      </c>
      <c r="BS564" s="120">
        <f>IF('Copy &amp; Paste Roster Report Here'!$A561=BS$7,IF('Copy &amp; Paste Roster Report Here'!$M561="MT",1,0),0)</f>
        <v>0</v>
      </c>
      <c r="BT564" s="73">
        <f t="shared" si="132"/>
        <v>0</v>
      </c>
      <c r="BU564" s="121">
        <f>IF('Copy &amp; Paste Roster Report Here'!$A561=BU$7,IF('Copy &amp; Paste Roster Report Here'!$M561="fy",1,0),0)</f>
        <v>0</v>
      </c>
      <c r="BV564" s="121">
        <f>IF('Copy &amp; Paste Roster Report Here'!$A561=BV$7,IF('Copy &amp; Paste Roster Report Here'!$M561="fy",1,0),0)</f>
        <v>0</v>
      </c>
      <c r="BW564" s="121">
        <f>IF('Copy &amp; Paste Roster Report Here'!$A561=BW$7,IF('Copy &amp; Paste Roster Report Here'!$M561="fy",1,0),0)</f>
        <v>0</v>
      </c>
      <c r="BX564" s="121">
        <f>IF('Copy &amp; Paste Roster Report Here'!$A561=BX$7,IF('Copy &amp; Paste Roster Report Here'!$M561="fy",1,0),0)</f>
        <v>0</v>
      </c>
      <c r="BY564" s="121">
        <f>IF('Copy &amp; Paste Roster Report Here'!$A561=BY$7,IF('Copy &amp; Paste Roster Report Here'!$M561="fy",1,0),0)</f>
        <v>0</v>
      </c>
      <c r="BZ564" s="121">
        <f>IF('Copy &amp; Paste Roster Report Here'!$A561=BZ$7,IF('Copy &amp; Paste Roster Report Here'!$M561="fy",1,0),0)</f>
        <v>0</v>
      </c>
      <c r="CA564" s="121">
        <f>IF('Copy &amp; Paste Roster Report Here'!$A561=CA$7,IF('Copy &amp; Paste Roster Report Here'!$M561="fy",1,0),0)</f>
        <v>0</v>
      </c>
      <c r="CB564" s="121">
        <f>IF('Copy &amp; Paste Roster Report Here'!$A561=CB$7,IF('Copy &amp; Paste Roster Report Here'!$M561="fy",1,0),0)</f>
        <v>0</v>
      </c>
      <c r="CC564" s="121">
        <f>IF('Copy &amp; Paste Roster Report Here'!$A561=CC$7,IF('Copy &amp; Paste Roster Report Here'!$M561="fy",1,0),0)</f>
        <v>0</v>
      </c>
      <c r="CD564" s="121">
        <f>IF('Copy &amp; Paste Roster Report Here'!$A561=CD$7,IF('Copy &amp; Paste Roster Report Here'!$M561="fy",1,0),0)</f>
        <v>0</v>
      </c>
      <c r="CE564" s="121">
        <f>IF('Copy &amp; Paste Roster Report Here'!$A561=CE$7,IF('Copy &amp; Paste Roster Report Here'!$M561="fy",1,0),0)</f>
        <v>0</v>
      </c>
      <c r="CF564" s="73">
        <f t="shared" si="133"/>
        <v>0</v>
      </c>
      <c r="CG564" s="122">
        <f>IF('Copy &amp; Paste Roster Report Here'!$A561=CG$7,IF('Copy &amp; Paste Roster Report Here'!$M561="RH",1,0),0)</f>
        <v>0</v>
      </c>
      <c r="CH564" s="122">
        <f>IF('Copy &amp; Paste Roster Report Here'!$A561=CH$7,IF('Copy &amp; Paste Roster Report Here'!$M561="RH",1,0),0)</f>
        <v>0</v>
      </c>
      <c r="CI564" s="122">
        <f>IF('Copy &amp; Paste Roster Report Here'!$A561=CI$7,IF('Copy &amp; Paste Roster Report Here'!$M561="RH",1,0),0)</f>
        <v>0</v>
      </c>
      <c r="CJ564" s="122">
        <f>IF('Copy &amp; Paste Roster Report Here'!$A561=CJ$7,IF('Copy &amp; Paste Roster Report Here'!$M561="RH",1,0),0)</f>
        <v>0</v>
      </c>
      <c r="CK564" s="122">
        <f>IF('Copy &amp; Paste Roster Report Here'!$A561=CK$7,IF('Copy &amp; Paste Roster Report Here'!$M561="RH",1,0),0)</f>
        <v>0</v>
      </c>
      <c r="CL564" s="122">
        <f>IF('Copy &amp; Paste Roster Report Here'!$A561=CL$7,IF('Copy &amp; Paste Roster Report Here'!$M561="RH",1,0),0)</f>
        <v>0</v>
      </c>
      <c r="CM564" s="122">
        <f>IF('Copy &amp; Paste Roster Report Here'!$A561=CM$7,IF('Copy &amp; Paste Roster Report Here'!$M561="RH",1,0),0)</f>
        <v>0</v>
      </c>
      <c r="CN564" s="122">
        <f>IF('Copy &amp; Paste Roster Report Here'!$A561=CN$7,IF('Copy &amp; Paste Roster Report Here'!$M561="RH",1,0),0)</f>
        <v>0</v>
      </c>
      <c r="CO564" s="122">
        <f>IF('Copy &amp; Paste Roster Report Here'!$A561=CO$7,IF('Copy &amp; Paste Roster Report Here'!$M561="RH",1,0),0)</f>
        <v>0</v>
      </c>
      <c r="CP564" s="122">
        <f>IF('Copy &amp; Paste Roster Report Here'!$A561=CP$7,IF('Copy &amp; Paste Roster Report Here'!$M561="RH",1,0),0)</f>
        <v>0</v>
      </c>
      <c r="CQ564" s="122">
        <f>IF('Copy &amp; Paste Roster Report Here'!$A561=CQ$7,IF('Copy &amp; Paste Roster Report Here'!$M561="RH",1,0),0)</f>
        <v>0</v>
      </c>
      <c r="CR564" s="73">
        <f t="shared" si="134"/>
        <v>0</v>
      </c>
      <c r="CS564" s="123">
        <f>IF('Copy &amp; Paste Roster Report Here'!$A561=CS$7,IF('Copy &amp; Paste Roster Report Here'!$M561="QT",1,0),0)</f>
        <v>0</v>
      </c>
      <c r="CT564" s="123">
        <f>IF('Copy &amp; Paste Roster Report Here'!$A561=CT$7,IF('Copy &amp; Paste Roster Report Here'!$M561="QT",1,0),0)</f>
        <v>0</v>
      </c>
      <c r="CU564" s="123">
        <f>IF('Copy &amp; Paste Roster Report Here'!$A561=CU$7,IF('Copy &amp; Paste Roster Report Here'!$M561="QT",1,0),0)</f>
        <v>0</v>
      </c>
      <c r="CV564" s="123">
        <f>IF('Copy &amp; Paste Roster Report Here'!$A561=CV$7,IF('Copy &amp; Paste Roster Report Here'!$M561="QT",1,0),0)</f>
        <v>0</v>
      </c>
      <c r="CW564" s="123">
        <f>IF('Copy &amp; Paste Roster Report Here'!$A561=CW$7,IF('Copy &amp; Paste Roster Report Here'!$M561="QT",1,0),0)</f>
        <v>0</v>
      </c>
      <c r="CX564" s="123">
        <f>IF('Copy &amp; Paste Roster Report Here'!$A561=CX$7,IF('Copy &amp; Paste Roster Report Here'!$M561="QT",1,0),0)</f>
        <v>0</v>
      </c>
      <c r="CY564" s="123">
        <f>IF('Copy &amp; Paste Roster Report Here'!$A561=CY$7,IF('Copy &amp; Paste Roster Report Here'!$M561="QT",1,0),0)</f>
        <v>0</v>
      </c>
      <c r="CZ564" s="123">
        <f>IF('Copy &amp; Paste Roster Report Here'!$A561=CZ$7,IF('Copy &amp; Paste Roster Report Here'!$M561="QT",1,0),0)</f>
        <v>0</v>
      </c>
      <c r="DA564" s="123">
        <f>IF('Copy &amp; Paste Roster Report Here'!$A561=DA$7,IF('Copy &amp; Paste Roster Report Here'!$M561="QT",1,0),0)</f>
        <v>0</v>
      </c>
      <c r="DB564" s="123">
        <f>IF('Copy &amp; Paste Roster Report Here'!$A561=DB$7,IF('Copy &amp; Paste Roster Report Here'!$M561="QT",1,0),0)</f>
        <v>0</v>
      </c>
      <c r="DC564" s="123">
        <f>IF('Copy &amp; Paste Roster Report Here'!$A561=DC$7,IF('Copy &amp; Paste Roster Report Here'!$M561="QT",1,0),0)</f>
        <v>0</v>
      </c>
      <c r="DD564" s="73">
        <f t="shared" si="135"/>
        <v>0</v>
      </c>
      <c r="DE564" s="124">
        <f>IF('Copy &amp; Paste Roster Report Here'!$A561=DE$7,IF('Copy &amp; Paste Roster Report Here'!$M561="xxxxxxxxxxx",1,0),0)</f>
        <v>0</v>
      </c>
      <c r="DF564" s="124">
        <f>IF('Copy &amp; Paste Roster Report Here'!$A561=DF$7,IF('Copy &amp; Paste Roster Report Here'!$M561="xxxxxxxxxxx",1,0),0)</f>
        <v>0</v>
      </c>
      <c r="DG564" s="124">
        <f>IF('Copy &amp; Paste Roster Report Here'!$A561=DG$7,IF('Copy &amp; Paste Roster Report Here'!$M561="xxxxxxxxxxx",1,0),0)</f>
        <v>0</v>
      </c>
      <c r="DH564" s="124">
        <f>IF('Copy &amp; Paste Roster Report Here'!$A561=DH$7,IF('Copy &amp; Paste Roster Report Here'!$M561="xxxxxxxxxxx",1,0),0)</f>
        <v>0</v>
      </c>
      <c r="DI564" s="124">
        <f>IF('Copy &amp; Paste Roster Report Here'!$A561=DI$7,IF('Copy &amp; Paste Roster Report Here'!$M561="xxxxxxxxxxx",1,0),0)</f>
        <v>0</v>
      </c>
      <c r="DJ564" s="124">
        <f>IF('Copy &amp; Paste Roster Report Here'!$A561=DJ$7,IF('Copy &amp; Paste Roster Report Here'!$M561="xxxxxxxxxxx",1,0),0)</f>
        <v>0</v>
      </c>
      <c r="DK564" s="124">
        <f>IF('Copy &amp; Paste Roster Report Here'!$A561=DK$7,IF('Copy &amp; Paste Roster Report Here'!$M561="xxxxxxxxxxx",1,0),0)</f>
        <v>0</v>
      </c>
      <c r="DL564" s="124">
        <f>IF('Copy &amp; Paste Roster Report Here'!$A561=DL$7,IF('Copy &amp; Paste Roster Report Here'!$M561="xxxxxxxxxxx",1,0),0)</f>
        <v>0</v>
      </c>
      <c r="DM564" s="124">
        <f>IF('Copy &amp; Paste Roster Report Here'!$A561=DM$7,IF('Copy &amp; Paste Roster Report Here'!$M561="xxxxxxxxxxx",1,0),0)</f>
        <v>0</v>
      </c>
      <c r="DN564" s="124">
        <f>IF('Copy &amp; Paste Roster Report Here'!$A561=DN$7,IF('Copy &amp; Paste Roster Report Here'!$M561="xxxxxxxxxxx",1,0),0)</f>
        <v>0</v>
      </c>
      <c r="DO564" s="124">
        <f>IF('Copy &amp; Paste Roster Report Here'!$A561=DO$7,IF('Copy &amp; Paste Roster Report Here'!$M561="xxxxxxxxxxx",1,0),0)</f>
        <v>0</v>
      </c>
      <c r="DP564" s="125">
        <f t="shared" si="136"/>
        <v>0</v>
      </c>
      <c r="DQ564" s="126">
        <f t="shared" si="137"/>
        <v>0</v>
      </c>
    </row>
    <row r="565" spans="1:121" x14ac:dyDescent="0.25">
      <c r="A565" s="111">
        <f t="shared" si="123"/>
        <v>0</v>
      </c>
      <c r="B565" s="111">
        <f t="shared" si="124"/>
        <v>0</v>
      </c>
      <c r="C565" s="112">
        <f>+('Copy &amp; Paste Roster Report Here'!$P562-'Copy &amp; Paste Roster Report Here'!$O562)/30</f>
        <v>0</v>
      </c>
      <c r="D565" s="112">
        <f>+('Copy &amp; Paste Roster Report Here'!$P562-'Copy &amp; Paste Roster Report Here'!$O562)</f>
        <v>0</v>
      </c>
      <c r="E565" s="111">
        <f>'Copy &amp; Paste Roster Report Here'!N562</f>
        <v>0</v>
      </c>
      <c r="F565" s="111" t="str">
        <f t="shared" si="125"/>
        <v>N</v>
      </c>
      <c r="G565" s="111">
        <f>'Copy &amp; Paste Roster Report Here'!R562</f>
        <v>0</v>
      </c>
      <c r="H565" s="113">
        <f t="shared" si="126"/>
        <v>0</v>
      </c>
      <c r="I565" s="112">
        <f>IF(F565="N",$F$5-'Copy &amp; Paste Roster Report Here'!O562,+'Copy &amp; Paste Roster Report Here'!Q562-'Copy &amp; Paste Roster Report Here'!O562)</f>
        <v>0</v>
      </c>
      <c r="J565" s="114">
        <f t="shared" si="127"/>
        <v>0</v>
      </c>
      <c r="K565" s="114">
        <f t="shared" si="128"/>
        <v>0</v>
      </c>
      <c r="L565" s="115">
        <f>'Copy &amp; Paste Roster Report Here'!F562</f>
        <v>0</v>
      </c>
      <c r="M565" s="116">
        <f t="shared" si="129"/>
        <v>0</v>
      </c>
      <c r="N565" s="117">
        <f>IF('Copy &amp; Paste Roster Report Here'!$A562='Analytical Tests'!N$7,IF($F565="Y",+$H565*N$6,0),0)</f>
        <v>0</v>
      </c>
      <c r="O565" s="117">
        <f>IF('Copy &amp; Paste Roster Report Here'!$A562='Analytical Tests'!O$7,IF($F565="Y",+$H565*O$6,0),0)</f>
        <v>0</v>
      </c>
      <c r="P565" s="117">
        <f>IF('Copy &amp; Paste Roster Report Here'!$A562='Analytical Tests'!P$7,IF($F565="Y",+$H565*P$6,0),0)</f>
        <v>0</v>
      </c>
      <c r="Q565" s="117">
        <f>IF('Copy &amp; Paste Roster Report Here'!$A562='Analytical Tests'!Q$7,IF($F565="Y",+$H565*Q$6,0),0)</f>
        <v>0</v>
      </c>
      <c r="R565" s="117">
        <f>IF('Copy &amp; Paste Roster Report Here'!$A562='Analytical Tests'!R$7,IF($F565="Y",+$H565*R$6,0),0)</f>
        <v>0</v>
      </c>
      <c r="S565" s="117">
        <f>IF('Copy &amp; Paste Roster Report Here'!$A562='Analytical Tests'!S$7,IF($F565="Y",+$H565*S$6,0),0)</f>
        <v>0</v>
      </c>
      <c r="T565" s="117">
        <f>IF('Copy &amp; Paste Roster Report Here'!$A562='Analytical Tests'!T$7,IF($F565="Y",+$H565*T$6,0),0)</f>
        <v>0</v>
      </c>
      <c r="U565" s="117">
        <f>IF('Copy &amp; Paste Roster Report Here'!$A562='Analytical Tests'!U$7,IF($F565="Y",+$H565*U$6,0),0)</f>
        <v>0</v>
      </c>
      <c r="V565" s="117">
        <f>IF('Copy &amp; Paste Roster Report Here'!$A562='Analytical Tests'!V$7,IF($F565="Y",+$H565*V$6,0),0)</f>
        <v>0</v>
      </c>
      <c r="W565" s="117">
        <f>IF('Copy &amp; Paste Roster Report Here'!$A562='Analytical Tests'!W$7,IF($F565="Y",+$H565*W$6,0),0)</f>
        <v>0</v>
      </c>
      <c r="X565" s="117">
        <f>IF('Copy &amp; Paste Roster Report Here'!$A562='Analytical Tests'!X$7,IF($F565="Y",+$H565*X$6,0),0)</f>
        <v>0</v>
      </c>
      <c r="Y565" s="117" t="b">
        <f>IF('Copy &amp; Paste Roster Report Here'!$A562='Analytical Tests'!Y$7,IF($F565="N",IF($J565&gt;=$C565,Y$6,+($I565/$D565)*Y$6),0))</f>
        <v>0</v>
      </c>
      <c r="Z565" s="117" t="b">
        <f>IF('Copy &amp; Paste Roster Report Here'!$A562='Analytical Tests'!Z$7,IF($F565="N",IF($J565&gt;=$C565,Z$6,+($I565/$D565)*Z$6),0))</f>
        <v>0</v>
      </c>
      <c r="AA565" s="117" t="b">
        <f>IF('Copy &amp; Paste Roster Report Here'!$A562='Analytical Tests'!AA$7,IF($F565="N",IF($J565&gt;=$C565,AA$6,+($I565/$D565)*AA$6),0))</f>
        <v>0</v>
      </c>
      <c r="AB565" s="117" t="b">
        <f>IF('Copy &amp; Paste Roster Report Here'!$A562='Analytical Tests'!AB$7,IF($F565="N",IF($J565&gt;=$C565,AB$6,+($I565/$D565)*AB$6),0))</f>
        <v>0</v>
      </c>
      <c r="AC565" s="117" t="b">
        <f>IF('Copy &amp; Paste Roster Report Here'!$A562='Analytical Tests'!AC$7,IF($F565="N",IF($J565&gt;=$C565,AC$6,+($I565/$D565)*AC$6),0))</f>
        <v>0</v>
      </c>
      <c r="AD565" s="117" t="b">
        <f>IF('Copy &amp; Paste Roster Report Here'!$A562='Analytical Tests'!AD$7,IF($F565="N",IF($J565&gt;=$C565,AD$6,+($I565/$D565)*AD$6),0))</f>
        <v>0</v>
      </c>
      <c r="AE565" s="117" t="b">
        <f>IF('Copy &amp; Paste Roster Report Here'!$A562='Analytical Tests'!AE$7,IF($F565="N",IF($J565&gt;=$C565,AE$6,+($I565/$D565)*AE$6),0))</f>
        <v>0</v>
      </c>
      <c r="AF565" s="117" t="b">
        <f>IF('Copy &amp; Paste Roster Report Here'!$A562='Analytical Tests'!AF$7,IF($F565="N",IF($J565&gt;=$C565,AF$6,+($I565/$D565)*AF$6),0))</f>
        <v>0</v>
      </c>
      <c r="AG565" s="117" t="b">
        <f>IF('Copy &amp; Paste Roster Report Here'!$A562='Analytical Tests'!AG$7,IF($F565="N",IF($J565&gt;=$C565,AG$6,+($I565/$D565)*AG$6),0))</f>
        <v>0</v>
      </c>
      <c r="AH565" s="117" t="b">
        <f>IF('Copy &amp; Paste Roster Report Here'!$A562='Analytical Tests'!AH$7,IF($F565="N",IF($J565&gt;=$C565,AH$6,+($I565/$D565)*AH$6),0))</f>
        <v>0</v>
      </c>
      <c r="AI565" s="117" t="b">
        <f>IF('Copy &amp; Paste Roster Report Here'!$A562='Analytical Tests'!AI$7,IF($F565="N",IF($J565&gt;=$C565,AI$6,+($I565/$D565)*AI$6),0))</f>
        <v>0</v>
      </c>
      <c r="AJ565" s="79"/>
      <c r="AK565" s="118">
        <f>IF('Copy &amp; Paste Roster Report Here'!$A562=AK$7,IF('Copy &amp; Paste Roster Report Here'!$M562="FT",1,0),0)</f>
        <v>0</v>
      </c>
      <c r="AL565" s="118">
        <f>IF('Copy &amp; Paste Roster Report Here'!$A562=AL$7,IF('Copy &amp; Paste Roster Report Here'!$M562="FT",1,0),0)</f>
        <v>0</v>
      </c>
      <c r="AM565" s="118">
        <f>IF('Copy &amp; Paste Roster Report Here'!$A562=AM$7,IF('Copy &amp; Paste Roster Report Here'!$M562="FT",1,0),0)</f>
        <v>0</v>
      </c>
      <c r="AN565" s="118">
        <f>IF('Copy &amp; Paste Roster Report Here'!$A562=AN$7,IF('Copy &amp; Paste Roster Report Here'!$M562="FT",1,0),0)</f>
        <v>0</v>
      </c>
      <c r="AO565" s="118">
        <f>IF('Copy &amp; Paste Roster Report Here'!$A562=AO$7,IF('Copy &amp; Paste Roster Report Here'!$M562="FT",1,0),0)</f>
        <v>0</v>
      </c>
      <c r="AP565" s="118">
        <f>IF('Copy &amp; Paste Roster Report Here'!$A562=AP$7,IF('Copy &amp; Paste Roster Report Here'!$M562="FT",1,0),0)</f>
        <v>0</v>
      </c>
      <c r="AQ565" s="118">
        <f>IF('Copy &amp; Paste Roster Report Here'!$A562=AQ$7,IF('Copy &amp; Paste Roster Report Here'!$M562="FT",1,0),0)</f>
        <v>0</v>
      </c>
      <c r="AR565" s="118">
        <f>IF('Copy &amp; Paste Roster Report Here'!$A562=AR$7,IF('Copy &amp; Paste Roster Report Here'!$M562="FT",1,0),0)</f>
        <v>0</v>
      </c>
      <c r="AS565" s="118">
        <f>IF('Copy &amp; Paste Roster Report Here'!$A562=AS$7,IF('Copy &amp; Paste Roster Report Here'!$M562="FT",1,0),0)</f>
        <v>0</v>
      </c>
      <c r="AT565" s="118">
        <f>IF('Copy &amp; Paste Roster Report Here'!$A562=AT$7,IF('Copy &amp; Paste Roster Report Here'!$M562="FT",1,0),0)</f>
        <v>0</v>
      </c>
      <c r="AU565" s="118">
        <f>IF('Copy &amp; Paste Roster Report Here'!$A562=AU$7,IF('Copy &amp; Paste Roster Report Here'!$M562="FT",1,0),0)</f>
        <v>0</v>
      </c>
      <c r="AV565" s="73">
        <f t="shared" si="130"/>
        <v>0</v>
      </c>
      <c r="AW565" s="119">
        <f>IF('Copy &amp; Paste Roster Report Here'!$A562=AW$7,IF('Copy &amp; Paste Roster Report Here'!$M562="HT",1,0),0)</f>
        <v>0</v>
      </c>
      <c r="AX565" s="119">
        <f>IF('Copy &amp; Paste Roster Report Here'!$A562=AX$7,IF('Copy &amp; Paste Roster Report Here'!$M562="HT",1,0),0)</f>
        <v>0</v>
      </c>
      <c r="AY565" s="119">
        <f>IF('Copy &amp; Paste Roster Report Here'!$A562=AY$7,IF('Copy &amp; Paste Roster Report Here'!$M562="HT",1,0),0)</f>
        <v>0</v>
      </c>
      <c r="AZ565" s="119">
        <f>IF('Copy &amp; Paste Roster Report Here'!$A562=AZ$7,IF('Copy &amp; Paste Roster Report Here'!$M562="HT",1,0),0)</f>
        <v>0</v>
      </c>
      <c r="BA565" s="119">
        <f>IF('Copy &amp; Paste Roster Report Here'!$A562=BA$7,IF('Copy &amp; Paste Roster Report Here'!$M562="HT",1,0),0)</f>
        <v>0</v>
      </c>
      <c r="BB565" s="119">
        <f>IF('Copy &amp; Paste Roster Report Here'!$A562=BB$7,IF('Copy &amp; Paste Roster Report Here'!$M562="HT",1,0),0)</f>
        <v>0</v>
      </c>
      <c r="BC565" s="119">
        <f>IF('Copy &amp; Paste Roster Report Here'!$A562=BC$7,IF('Copy &amp; Paste Roster Report Here'!$M562="HT",1,0),0)</f>
        <v>0</v>
      </c>
      <c r="BD565" s="119">
        <f>IF('Copy &amp; Paste Roster Report Here'!$A562=BD$7,IF('Copy &amp; Paste Roster Report Here'!$M562="HT",1,0),0)</f>
        <v>0</v>
      </c>
      <c r="BE565" s="119">
        <f>IF('Copy &amp; Paste Roster Report Here'!$A562=BE$7,IF('Copy &amp; Paste Roster Report Here'!$M562="HT",1,0),0)</f>
        <v>0</v>
      </c>
      <c r="BF565" s="119">
        <f>IF('Copy &amp; Paste Roster Report Here'!$A562=BF$7,IF('Copy &amp; Paste Roster Report Here'!$M562="HT",1,0),0)</f>
        <v>0</v>
      </c>
      <c r="BG565" s="119">
        <f>IF('Copy &amp; Paste Roster Report Here'!$A562=BG$7,IF('Copy &amp; Paste Roster Report Here'!$M562="HT",1,0),0)</f>
        <v>0</v>
      </c>
      <c r="BH565" s="73">
        <f t="shared" si="131"/>
        <v>0</v>
      </c>
      <c r="BI565" s="120">
        <f>IF('Copy &amp; Paste Roster Report Here'!$A562=BI$7,IF('Copy &amp; Paste Roster Report Here'!$M562="MT",1,0),0)</f>
        <v>0</v>
      </c>
      <c r="BJ565" s="120">
        <f>IF('Copy &amp; Paste Roster Report Here'!$A562=BJ$7,IF('Copy &amp; Paste Roster Report Here'!$M562="MT",1,0),0)</f>
        <v>0</v>
      </c>
      <c r="BK565" s="120">
        <f>IF('Copy &amp; Paste Roster Report Here'!$A562=BK$7,IF('Copy &amp; Paste Roster Report Here'!$M562="MT",1,0),0)</f>
        <v>0</v>
      </c>
      <c r="BL565" s="120">
        <f>IF('Copy &amp; Paste Roster Report Here'!$A562=BL$7,IF('Copy &amp; Paste Roster Report Here'!$M562="MT",1,0),0)</f>
        <v>0</v>
      </c>
      <c r="BM565" s="120">
        <f>IF('Copy &amp; Paste Roster Report Here'!$A562=BM$7,IF('Copy &amp; Paste Roster Report Here'!$M562="MT",1,0),0)</f>
        <v>0</v>
      </c>
      <c r="BN565" s="120">
        <f>IF('Copy &amp; Paste Roster Report Here'!$A562=BN$7,IF('Copy &amp; Paste Roster Report Here'!$M562="MT",1,0),0)</f>
        <v>0</v>
      </c>
      <c r="BO565" s="120">
        <f>IF('Copy &amp; Paste Roster Report Here'!$A562=BO$7,IF('Copy &amp; Paste Roster Report Here'!$M562="MT",1,0),0)</f>
        <v>0</v>
      </c>
      <c r="BP565" s="120">
        <f>IF('Copy &amp; Paste Roster Report Here'!$A562=BP$7,IF('Copy &amp; Paste Roster Report Here'!$M562="MT",1,0),0)</f>
        <v>0</v>
      </c>
      <c r="BQ565" s="120">
        <f>IF('Copy &amp; Paste Roster Report Here'!$A562=BQ$7,IF('Copy &amp; Paste Roster Report Here'!$M562="MT",1,0),0)</f>
        <v>0</v>
      </c>
      <c r="BR565" s="120">
        <f>IF('Copy &amp; Paste Roster Report Here'!$A562=BR$7,IF('Copy &amp; Paste Roster Report Here'!$M562="MT",1,0),0)</f>
        <v>0</v>
      </c>
      <c r="BS565" s="120">
        <f>IF('Copy &amp; Paste Roster Report Here'!$A562=BS$7,IF('Copy &amp; Paste Roster Report Here'!$M562="MT",1,0),0)</f>
        <v>0</v>
      </c>
      <c r="BT565" s="73">
        <f t="shared" si="132"/>
        <v>0</v>
      </c>
      <c r="BU565" s="121">
        <f>IF('Copy &amp; Paste Roster Report Here'!$A562=BU$7,IF('Copy &amp; Paste Roster Report Here'!$M562="fy",1,0),0)</f>
        <v>0</v>
      </c>
      <c r="BV565" s="121">
        <f>IF('Copy &amp; Paste Roster Report Here'!$A562=BV$7,IF('Copy &amp; Paste Roster Report Here'!$M562="fy",1,0),0)</f>
        <v>0</v>
      </c>
      <c r="BW565" s="121">
        <f>IF('Copy &amp; Paste Roster Report Here'!$A562=BW$7,IF('Copy &amp; Paste Roster Report Here'!$M562="fy",1,0),0)</f>
        <v>0</v>
      </c>
      <c r="BX565" s="121">
        <f>IF('Copy &amp; Paste Roster Report Here'!$A562=BX$7,IF('Copy &amp; Paste Roster Report Here'!$M562="fy",1,0),0)</f>
        <v>0</v>
      </c>
      <c r="BY565" s="121">
        <f>IF('Copy &amp; Paste Roster Report Here'!$A562=BY$7,IF('Copy &amp; Paste Roster Report Here'!$M562="fy",1,0),0)</f>
        <v>0</v>
      </c>
      <c r="BZ565" s="121">
        <f>IF('Copy &amp; Paste Roster Report Here'!$A562=BZ$7,IF('Copy &amp; Paste Roster Report Here'!$M562="fy",1,0),0)</f>
        <v>0</v>
      </c>
      <c r="CA565" s="121">
        <f>IF('Copy &amp; Paste Roster Report Here'!$A562=CA$7,IF('Copy &amp; Paste Roster Report Here'!$M562="fy",1,0),0)</f>
        <v>0</v>
      </c>
      <c r="CB565" s="121">
        <f>IF('Copy &amp; Paste Roster Report Here'!$A562=CB$7,IF('Copy &amp; Paste Roster Report Here'!$M562="fy",1,0),0)</f>
        <v>0</v>
      </c>
      <c r="CC565" s="121">
        <f>IF('Copy &amp; Paste Roster Report Here'!$A562=CC$7,IF('Copy &amp; Paste Roster Report Here'!$M562="fy",1,0),0)</f>
        <v>0</v>
      </c>
      <c r="CD565" s="121">
        <f>IF('Copy &amp; Paste Roster Report Here'!$A562=CD$7,IF('Copy &amp; Paste Roster Report Here'!$M562="fy",1,0),0)</f>
        <v>0</v>
      </c>
      <c r="CE565" s="121">
        <f>IF('Copy &amp; Paste Roster Report Here'!$A562=CE$7,IF('Copy &amp; Paste Roster Report Here'!$M562="fy",1,0),0)</f>
        <v>0</v>
      </c>
      <c r="CF565" s="73">
        <f t="shared" si="133"/>
        <v>0</v>
      </c>
      <c r="CG565" s="122">
        <f>IF('Copy &amp; Paste Roster Report Here'!$A562=CG$7,IF('Copy &amp; Paste Roster Report Here'!$M562="RH",1,0),0)</f>
        <v>0</v>
      </c>
      <c r="CH565" s="122">
        <f>IF('Copy &amp; Paste Roster Report Here'!$A562=CH$7,IF('Copy &amp; Paste Roster Report Here'!$M562="RH",1,0),0)</f>
        <v>0</v>
      </c>
      <c r="CI565" s="122">
        <f>IF('Copy &amp; Paste Roster Report Here'!$A562=CI$7,IF('Copy &amp; Paste Roster Report Here'!$M562="RH",1,0),0)</f>
        <v>0</v>
      </c>
      <c r="CJ565" s="122">
        <f>IF('Copy &amp; Paste Roster Report Here'!$A562=CJ$7,IF('Copy &amp; Paste Roster Report Here'!$M562="RH",1,0),0)</f>
        <v>0</v>
      </c>
      <c r="CK565" s="122">
        <f>IF('Copy &amp; Paste Roster Report Here'!$A562=CK$7,IF('Copy &amp; Paste Roster Report Here'!$M562="RH",1,0),0)</f>
        <v>0</v>
      </c>
      <c r="CL565" s="122">
        <f>IF('Copy &amp; Paste Roster Report Here'!$A562=CL$7,IF('Copy &amp; Paste Roster Report Here'!$M562="RH",1,0),0)</f>
        <v>0</v>
      </c>
      <c r="CM565" s="122">
        <f>IF('Copy &amp; Paste Roster Report Here'!$A562=CM$7,IF('Copy &amp; Paste Roster Report Here'!$M562="RH",1,0),0)</f>
        <v>0</v>
      </c>
      <c r="CN565" s="122">
        <f>IF('Copy &amp; Paste Roster Report Here'!$A562=CN$7,IF('Copy &amp; Paste Roster Report Here'!$M562="RH",1,0),0)</f>
        <v>0</v>
      </c>
      <c r="CO565" s="122">
        <f>IF('Copy &amp; Paste Roster Report Here'!$A562=CO$7,IF('Copy &amp; Paste Roster Report Here'!$M562="RH",1,0),0)</f>
        <v>0</v>
      </c>
      <c r="CP565" s="122">
        <f>IF('Copy &amp; Paste Roster Report Here'!$A562=CP$7,IF('Copy &amp; Paste Roster Report Here'!$M562="RH",1,0),0)</f>
        <v>0</v>
      </c>
      <c r="CQ565" s="122">
        <f>IF('Copy &amp; Paste Roster Report Here'!$A562=CQ$7,IF('Copy &amp; Paste Roster Report Here'!$M562="RH",1,0),0)</f>
        <v>0</v>
      </c>
      <c r="CR565" s="73">
        <f t="shared" si="134"/>
        <v>0</v>
      </c>
      <c r="CS565" s="123">
        <f>IF('Copy &amp; Paste Roster Report Here'!$A562=CS$7,IF('Copy &amp; Paste Roster Report Here'!$M562="QT",1,0),0)</f>
        <v>0</v>
      </c>
      <c r="CT565" s="123">
        <f>IF('Copy &amp; Paste Roster Report Here'!$A562=CT$7,IF('Copy &amp; Paste Roster Report Here'!$M562="QT",1,0),0)</f>
        <v>0</v>
      </c>
      <c r="CU565" s="123">
        <f>IF('Copy &amp; Paste Roster Report Here'!$A562=CU$7,IF('Copy &amp; Paste Roster Report Here'!$M562="QT",1,0),0)</f>
        <v>0</v>
      </c>
      <c r="CV565" s="123">
        <f>IF('Copy &amp; Paste Roster Report Here'!$A562=CV$7,IF('Copy &amp; Paste Roster Report Here'!$M562="QT",1,0),0)</f>
        <v>0</v>
      </c>
      <c r="CW565" s="123">
        <f>IF('Copy &amp; Paste Roster Report Here'!$A562=CW$7,IF('Copy &amp; Paste Roster Report Here'!$M562="QT",1,0),0)</f>
        <v>0</v>
      </c>
      <c r="CX565" s="123">
        <f>IF('Copy &amp; Paste Roster Report Here'!$A562=CX$7,IF('Copy &amp; Paste Roster Report Here'!$M562="QT",1,0),0)</f>
        <v>0</v>
      </c>
      <c r="CY565" s="123">
        <f>IF('Copy &amp; Paste Roster Report Here'!$A562=CY$7,IF('Copy &amp; Paste Roster Report Here'!$M562="QT",1,0),0)</f>
        <v>0</v>
      </c>
      <c r="CZ565" s="123">
        <f>IF('Copy &amp; Paste Roster Report Here'!$A562=CZ$7,IF('Copy &amp; Paste Roster Report Here'!$M562="QT",1,0),0)</f>
        <v>0</v>
      </c>
      <c r="DA565" s="123">
        <f>IF('Copy &amp; Paste Roster Report Here'!$A562=DA$7,IF('Copy &amp; Paste Roster Report Here'!$M562="QT",1,0),0)</f>
        <v>0</v>
      </c>
      <c r="DB565" s="123">
        <f>IF('Copy &amp; Paste Roster Report Here'!$A562=DB$7,IF('Copy &amp; Paste Roster Report Here'!$M562="QT",1,0),0)</f>
        <v>0</v>
      </c>
      <c r="DC565" s="123">
        <f>IF('Copy &amp; Paste Roster Report Here'!$A562=DC$7,IF('Copy &amp; Paste Roster Report Here'!$M562="QT",1,0),0)</f>
        <v>0</v>
      </c>
      <c r="DD565" s="73">
        <f t="shared" si="135"/>
        <v>0</v>
      </c>
      <c r="DE565" s="124">
        <f>IF('Copy &amp; Paste Roster Report Here'!$A562=DE$7,IF('Copy &amp; Paste Roster Report Here'!$M562="xxxxxxxxxxx",1,0),0)</f>
        <v>0</v>
      </c>
      <c r="DF565" s="124">
        <f>IF('Copy &amp; Paste Roster Report Here'!$A562=DF$7,IF('Copy &amp; Paste Roster Report Here'!$M562="xxxxxxxxxxx",1,0),0)</f>
        <v>0</v>
      </c>
      <c r="DG565" s="124">
        <f>IF('Copy &amp; Paste Roster Report Here'!$A562=DG$7,IF('Copy &amp; Paste Roster Report Here'!$M562="xxxxxxxxxxx",1,0),0)</f>
        <v>0</v>
      </c>
      <c r="DH565" s="124">
        <f>IF('Copy &amp; Paste Roster Report Here'!$A562=DH$7,IF('Copy &amp; Paste Roster Report Here'!$M562="xxxxxxxxxxx",1,0),0)</f>
        <v>0</v>
      </c>
      <c r="DI565" s="124">
        <f>IF('Copy &amp; Paste Roster Report Here'!$A562=DI$7,IF('Copy &amp; Paste Roster Report Here'!$M562="xxxxxxxxxxx",1,0),0)</f>
        <v>0</v>
      </c>
      <c r="DJ565" s="124">
        <f>IF('Copy &amp; Paste Roster Report Here'!$A562=DJ$7,IF('Copy &amp; Paste Roster Report Here'!$M562="xxxxxxxxxxx",1,0),0)</f>
        <v>0</v>
      </c>
      <c r="DK565" s="124">
        <f>IF('Copy &amp; Paste Roster Report Here'!$A562=DK$7,IF('Copy &amp; Paste Roster Report Here'!$M562="xxxxxxxxxxx",1,0),0)</f>
        <v>0</v>
      </c>
      <c r="DL565" s="124">
        <f>IF('Copy &amp; Paste Roster Report Here'!$A562=DL$7,IF('Copy &amp; Paste Roster Report Here'!$M562="xxxxxxxxxxx",1,0),0)</f>
        <v>0</v>
      </c>
      <c r="DM565" s="124">
        <f>IF('Copy &amp; Paste Roster Report Here'!$A562=DM$7,IF('Copy &amp; Paste Roster Report Here'!$M562="xxxxxxxxxxx",1,0),0)</f>
        <v>0</v>
      </c>
      <c r="DN565" s="124">
        <f>IF('Copy &amp; Paste Roster Report Here'!$A562=DN$7,IF('Copy &amp; Paste Roster Report Here'!$M562="xxxxxxxxxxx",1,0),0)</f>
        <v>0</v>
      </c>
      <c r="DO565" s="124">
        <f>IF('Copy &amp; Paste Roster Report Here'!$A562=DO$7,IF('Copy &amp; Paste Roster Report Here'!$M562="xxxxxxxxxxx",1,0),0)</f>
        <v>0</v>
      </c>
      <c r="DP565" s="125">
        <f t="shared" si="136"/>
        <v>0</v>
      </c>
      <c r="DQ565" s="126">
        <f t="shared" si="137"/>
        <v>0</v>
      </c>
    </row>
    <row r="566" spans="1:121" x14ac:dyDescent="0.25">
      <c r="A566" s="111">
        <f t="shared" si="123"/>
        <v>0</v>
      </c>
      <c r="B566" s="111">
        <f t="shared" si="124"/>
        <v>0</v>
      </c>
      <c r="C566" s="112">
        <f>+('Copy &amp; Paste Roster Report Here'!$P563-'Copy &amp; Paste Roster Report Here'!$O563)/30</f>
        <v>0</v>
      </c>
      <c r="D566" s="112">
        <f>+('Copy &amp; Paste Roster Report Here'!$P563-'Copy &amp; Paste Roster Report Here'!$O563)</f>
        <v>0</v>
      </c>
      <c r="E566" s="111">
        <f>'Copy &amp; Paste Roster Report Here'!N563</f>
        <v>0</v>
      </c>
      <c r="F566" s="111" t="str">
        <f t="shared" si="125"/>
        <v>N</v>
      </c>
      <c r="G566" s="111">
        <f>'Copy &amp; Paste Roster Report Here'!R563</f>
        <v>0</v>
      </c>
      <c r="H566" s="113">
        <f t="shared" si="126"/>
        <v>0</v>
      </c>
      <c r="I566" s="112">
        <f>IF(F566="N",$F$5-'Copy &amp; Paste Roster Report Here'!O563,+'Copy &amp; Paste Roster Report Here'!Q563-'Copy &amp; Paste Roster Report Here'!O563)</f>
        <v>0</v>
      </c>
      <c r="J566" s="114">
        <f t="shared" si="127"/>
        <v>0</v>
      </c>
      <c r="K566" s="114">
        <f t="shared" si="128"/>
        <v>0</v>
      </c>
      <c r="L566" s="115">
        <f>'Copy &amp; Paste Roster Report Here'!F563</f>
        <v>0</v>
      </c>
      <c r="M566" s="116">
        <f t="shared" si="129"/>
        <v>0</v>
      </c>
      <c r="N566" s="117">
        <f>IF('Copy &amp; Paste Roster Report Here'!$A563='Analytical Tests'!N$7,IF($F566="Y",+$H566*N$6,0),0)</f>
        <v>0</v>
      </c>
      <c r="O566" s="117">
        <f>IF('Copy &amp; Paste Roster Report Here'!$A563='Analytical Tests'!O$7,IF($F566="Y",+$H566*O$6,0),0)</f>
        <v>0</v>
      </c>
      <c r="P566" s="117">
        <f>IF('Copy &amp; Paste Roster Report Here'!$A563='Analytical Tests'!P$7,IF($F566="Y",+$H566*P$6,0),0)</f>
        <v>0</v>
      </c>
      <c r="Q566" s="117">
        <f>IF('Copy &amp; Paste Roster Report Here'!$A563='Analytical Tests'!Q$7,IF($F566="Y",+$H566*Q$6,0),0)</f>
        <v>0</v>
      </c>
      <c r="R566" s="117">
        <f>IF('Copy &amp; Paste Roster Report Here'!$A563='Analytical Tests'!R$7,IF($F566="Y",+$H566*R$6,0),0)</f>
        <v>0</v>
      </c>
      <c r="S566" s="117">
        <f>IF('Copy &amp; Paste Roster Report Here'!$A563='Analytical Tests'!S$7,IF($F566="Y",+$H566*S$6,0),0)</f>
        <v>0</v>
      </c>
      <c r="T566" s="117">
        <f>IF('Copy &amp; Paste Roster Report Here'!$A563='Analytical Tests'!T$7,IF($F566="Y",+$H566*T$6,0),0)</f>
        <v>0</v>
      </c>
      <c r="U566" s="117">
        <f>IF('Copy &amp; Paste Roster Report Here'!$A563='Analytical Tests'!U$7,IF($F566="Y",+$H566*U$6,0),0)</f>
        <v>0</v>
      </c>
      <c r="V566" s="117">
        <f>IF('Copy &amp; Paste Roster Report Here'!$A563='Analytical Tests'!V$7,IF($F566="Y",+$H566*V$6,0),0)</f>
        <v>0</v>
      </c>
      <c r="W566" s="117">
        <f>IF('Copy &amp; Paste Roster Report Here'!$A563='Analytical Tests'!W$7,IF($F566="Y",+$H566*W$6,0),0)</f>
        <v>0</v>
      </c>
      <c r="X566" s="117">
        <f>IF('Copy &amp; Paste Roster Report Here'!$A563='Analytical Tests'!X$7,IF($F566="Y",+$H566*X$6,0),0)</f>
        <v>0</v>
      </c>
      <c r="Y566" s="117" t="b">
        <f>IF('Copy &amp; Paste Roster Report Here'!$A563='Analytical Tests'!Y$7,IF($F566="N",IF($J566&gt;=$C566,Y$6,+($I566/$D566)*Y$6),0))</f>
        <v>0</v>
      </c>
      <c r="Z566" s="117" t="b">
        <f>IF('Copy &amp; Paste Roster Report Here'!$A563='Analytical Tests'!Z$7,IF($F566="N",IF($J566&gt;=$C566,Z$6,+($I566/$D566)*Z$6),0))</f>
        <v>0</v>
      </c>
      <c r="AA566" s="117" t="b">
        <f>IF('Copy &amp; Paste Roster Report Here'!$A563='Analytical Tests'!AA$7,IF($F566="N",IF($J566&gt;=$C566,AA$6,+($I566/$D566)*AA$6),0))</f>
        <v>0</v>
      </c>
      <c r="AB566" s="117" t="b">
        <f>IF('Copy &amp; Paste Roster Report Here'!$A563='Analytical Tests'!AB$7,IF($F566="N",IF($J566&gt;=$C566,AB$6,+($I566/$D566)*AB$6),0))</f>
        <v>0</v>
      </c>
      <c r="AC566" s="117" t="b">
        <f>IF('Copy &amp; Paste Roster Report Here'!$A563='Analytical Tests'!AC$7,IF($F566="N",IF($J566&gt;=$C566,AC$6,+($I566/$D566)*AC$6),0))</f>
        <v>0</v>
      </c>
      <c r="AD566" s="117" t="b">
        <f>IF('Copy &amp; Paste Roster Report Here'!$A563='Analytical Tests'!AD$7,IF($F566="N",IF($J566&gt;=$C566,AD$6,+($I566/$D566)*AD$6),0))</f>
        <v>0</v>
      </c>
      <c r="AE566" s="117" t="b">
        <f>IF('Copy &amp; Paste Roster Report Here'!$A563='Analytical Tests'!AE$7,IF($F566="N",IF($J566&gt;=$C566,AE$6,+($I566/$D566)*AE$6),0))</f>
        <v>0</v>
      </c>
      <c r="AF566" s="117" t="b">
        <f>IF('Copy &amp; Paste Roster Report Here'!$A563='Analytical Tests'!AF$7,IF($F566="N",IF($J566&gt;=$C566,AF$6,+($I566/$D566)*AF$6),0))</f>
        <v>0</v>
      </c>
      <c r="AG566" s="117" t="b">
        <f>IF('Copy &amp; Paste Roster Report Here'!$A563='Analytical Tests'!AG$7,IF($F566="N",IF($J566&gt;=$C566,AG$6,+($I566/$D566)*AG$6),0))</f>
        <v>0</v>
      </c>
      <c r="AH566" s="117" t="b">
        <f>IF('Copy &amp; Paste Roster Report Here'!$A563='Analytical Tests'!AH$7,IF($F566="N",IF($J566&gt;=$C566,AH$6,+($I566/$D566)*AH$6),0))</f>
        <v>0</v>
      </c>
      <c r="AI566" s="117" t="b">
        <f>IF('Copy &amp; Paste Roster Report Here'!$A563='Analytical Tests'!AI$7,IF($F566="N",IF($J566&gt;=$C566,AI$6,+($I566/$D566)*AI$6),0))</f>
        <v>0</v>
      </c>
      <c r="AJ566" s="79"/>
      <c r="AK566" s="118">
        <f>IF('Copy &amp; Paste Roster Report Here'!$A563=AK$7,IF('Copy &amp; Paste Roster Report Here'!$M563="FT",1,0),0)</f>
        <v>0</v>
      </c>
      <c r="AL566" s="118">
        <f>IF('Copy &amp; Paste Roster Report Here'!$A563=AL$7,IF('Copy &amp; Paste Roster Report Here'!$M563="FT",1,0),0)</f>
        <v>0</v>
      </c>
      <c r="AM566" s="118">
        <f>IF('Copy &amp; Paste Roster Report Here'!$A563=AM$7,IF('Copy &amp; Paste Roster Report Here'!$M563="FT",1,0),0)</f>
        <v>0</v>
      </c>
      <c r="AN566" s="118">
        <f>IF('Copy &amp; Paste Roster Report Here'!$A563=AN$7,IF('Copy &amp; Paste Roster Report Here'!$M563="FT",1,0),0)</f>
        <v>0</v>
      </c>
      <c r="AO566" s="118">
        <f>IF('Copy &amp; Paste Roster Report Here'!$A563=AO$7,IF('Copy &amp; Paste Roster Report Here'!$M563="FT",1,0),0)</f>
        <v>0</v>
      </c>
      <c r="AP566" s="118">
        <f>IF('Copy &amp; Paste Roster Report Here'!$A563=AP$7,IF('Copy &amp; Paste Roster Report Here'!$M563="FT",1,0),0)</f>
        <v>0</v>
      </c>
      <c r="AQ566" s="118">
        <f>IF('Copy &amp; Paste Roster Report Here'!$A563=AQ$7,IF('Copy &amp; Paste Roster Report Here'!$M563="FT",1,0),0)</f>
        <v>0</v>
      </c>
      <c r="AR566" s="118">
        <f>IF('Copy &amp; Paste Roster Report Here'!$A563=AR$7,IF('Copy &amp; Paste Roster Report Here'!$M563="FT",1,0),0)</f>
        <v>0</v>
      </c>
      <c r="AS566" s="118">
        <f>IF('Copy &amp; Paste Roster Report Here'!$A563=AS$7,IF('Copy &amp; Paste Roster Report Here'!$M563="FT",1,0),0)</f>
        <v>0</v>
      </c>
      <c r="AT566" s="118">
        <f>IF('Copy &amp; Paste Roster Report Here'!$A563=AT$7,IF('Copy &amp; Paste Roster Report Here'!$M563="FT",1,0),0)</f>
        <v>0</v>
      </c>
      <c r="AU566" s="118">
        <f>IF('Copy &amp; Paste Roster Report Here'!$A563=AU$7,IF('Copy &amp; Paste Roster Report Here'!$M563="FT",1,0),0)</f>
        <v>0</v>
      </c>
      <c r="AV566" s="73">
        <f t="shared" si="130"/>
        <v>0</v>
      </c>
      <c r="AW566" s="119">
        <f>IF('Copy &amp; Paste Roster Report Here'!$A563=AW$7,IF('Copy &amp; Paste Roster Report Here'!$M563="HT",1,0),0)</f>
        <v>0</v>
      </c>
      <c r="AX566" s="119">
        <f>IF('Copy &amp; Paste Roster Report Here'!$A563=AX$7,IF('Copy &amp; Paste Roster Report Here'!$M563="HT",1,0),0)</f>
        <v>0</v>
      </c>
      <c r="AY566" s="119">
        <f>IF('Copy &amp; Paste Roster Report Here'!$A563=AY$7,IF('Copy &amp; Paste Roster Report Here'!$M563="HT",1,0),0)</f>
        <v>0</v>
      </c>
      <c r="AZ566" s="119">
        <f>IF('Copy &amp; Paste Roster Report Here'!$A563=AZ$7,IF('Copy &amp; Paste Roster Report Here'!$M563="HT",1,0),0)</f>
        <v>0</v>
      </c>
      <c r="BA566" s="119">
        <f>IF('Copy &amp; Paste Roster Report Here'!$A563=BA$7,IF('Copy &amp; Paste Roster Report Here'!$M563="HT",1,0),0)</f>
        <v>0</v>
      </c>
      <c r="BB566" s="119">
        <f>IF('Copy &amp; Paste Roster Report Here'!$A563=BB$7,IF('Copy &amp; Paste Roster Report Here'!$M563="HT",1,0),0)</f>
        <v>0</v>
      </c>
      <c r="BC566" s="119">
        <f>IF('Copy &amp; Paste Roster Report Here'!$A563=BC$7,IF('Copy &amp; Paste Roster Report Here'!$M563="HT",1,0),0)</f>
        <v>0</v>
      </c>
      <c r="BD566" s="119">
        <f>IF('Copy &amp; Paste Roster Report Here'!$A563=BD$7,IF('Copy &amp; Paste Roster Report Here'!$M563="HT",1,0),0)</f>
        <v>0</v>
      </c>
      <c r="BE566" s="119">
        <f>IF('Copy &amp; Paste Roster Report Here'!$A563=BE$7,IF('Copy &amp; Paste Roster Report Here'!$M563="HT",1,0),0)</f>
        <v>0</v>
      </c>
      <c r="BF566" s="119">
        <f>IF('Copy &amp; Paste Roster Report Here'!$A563=BF$7,IF('Copy &amp; Paste Roster Report Here'!$M563="HT",1,0),0)</f>
        <v>0</v>
      </c>
      <c r="BG566" s="119">
        <f>IF('Copy &amp; Paste Roster Report Here'!$A563=BG$7,IF('Copy &amp; Paste Roster Report Here'!$M563="HT",1,0),0)</f>
        <v>0</v>
      </c>
      <c r="BH566" s="73">
        <f t="shared" si="131"/>
        <v>0</v>
      </c>
      <c r="BI566" s="120">
        <f>IF('Copy &amp; Paste Roster Report Here'!$A563=BI$7,IF('Copy &amp; Paste Roster Report Here'!$M563="MT",1,0),0)</f>
        <v>0</v>
      </c>
      <c r="BJ566" s="120">
        <f>IF('Copy &amp; Paste Roster Report Here'!$A563=BJ$7,IF('Copy &amp; Paste Roster Report Here'!$M563="MT",1,0),0)</f>
        <v>0</v>
      </c>
      <c r="BK566" s="120">
        <f>IF('Copy &amp; Paste Roster Report Here'!$A563=BK$7,IF('Copy &amp; Paste Roster Report Here'!$M563="MT",1,0),0)</f>
        <v>0</v>
      </c>
      <c r="BL566" s="120">
        <f>IF('Copy &amp; Paste Roster Report Here'!$A563=BL$7,IF('Copy &amp; Paste Roster Report Here'!$M563="MT",1,0),0)</f>
        <v>0</v>
      </c>
      <c r="BM566" s="120">
        <f>IF('Copy &amp; Paste Roster Report Here'!$A563=BM$7,IF('Copy &amp; Paste Roster Report Here'!$M563="MT",1,0),0)</f>
        <v>0</v>
      </c>
      <c r="BN566" s="120">
        <f>IF('Copy &amp; Paste Roster Report Here'!$A563=BN$7,IF('Copy &amp; Paste Roster Report Here'!$M563="MT",1,0),0)</f>
        <v>0</v>
      </c>
      <c r="BO566" s="120">
        <f>IF('Copy &amp; Paste Roster Report Here'!$A563=BO$7,IF('Copy &amp; Paste Roster Report Here'!$M563="MT",1,0),0)</f>
        <v>0</v>
      </c>
      <c r="BP566" s="120">
        <f>IF('Copy &amp; Paste Roster Report Here'!$A563=BP$7,IF('Copy &amp; Paste Roster Report Here'!$M563="MT",1,0),0)</f>
        <v>0</v>
      </c>
      <c r="BQ566" s="120">
        <f>IF('Copy &amp; Paste Roster Report Here'!$A563=BQ$7,IF('Copy &amp; Paste Roster Report Here'!$M563="MT",1,0),0)</f>
        <v>0</v>
      </c>
      <c r="BR566" s="120">
        <f>IF('Copy &amp; Paste Roster Report Here'!$A563=BR$7,IF('Copy &amp; Paste Roster Report Here'!$M563="MT",1,0),0)</f>
        <v>0</v>
      </c>
      <c r="BS566" s="120">
        <f>IF('Copy &amp; Paste Roster Report Here'!$A563=BS$7,IF('Copy &amp; Paste Roster Report Here'!$M563="MT",1,0),0)</f>
        <v>0</v>
      </c>
      <c r="BT566" s="73">
        <f t="shared" si="132"/>
        <v>0</v>
      </c>
      <c r="BU566" s="121">
        <f>IF('Copy &amp; Paste Roster Report Here'!$A563=BU$7,IF('Copy &amp; Paste Roster Report Here'!$M563="fy",1,0),0)</f>
        <v>0</v>
      </c>
      <c r="BV566" s="121">
        <f>IF('Copy &amp; Paste Roster Report Here'!$A563=BV$7,IF('Copy &amp; Paste Roster Report Here'!$M563="fy",1,0),0)</f>
        <v>0</v>
      </c>
      <c r="BW566" s="121">
        <f>IF('Copy &amp; Paste Roster Report Here'!$A563=BW$7,IF('Copy &amp; Paste Roster Report Here'!$M563="fy",1,0),0)</f>
        <v>0</v>
      </c>
      <c r="BX566" s="121">
        <f>IF('Copy &amp; Paste Roster Report Here'!$A563=BX$7,IF('Copy &amp; Paste Roster Report Here'!$M563="fy",1,0),0)</f>
        <v>0</v>
      </c>
      <c r="BY566" s="121">
        <f>IF('Copy &amp; Paste Roster Report Here'!$A563=BY$7,IF('Copy &amp; Paste Roster Report Here'!$M563="fy",1,0),0)</f>
        <v>0</v>
      </c>
      <c r="BZ566" s="121">
        <f>IF('Copy &amp; Paste Roster Report Here'!$A563=BZ$7,IF('Copy &amp; Paste Roster Report Here'!$M563="fy",1,0),0)</f>
        <v>0</v>
      </c>
      <c r="CA566" s="121">
        <f>IF('Copy &amp; Paste Roster Report Here'!$A563=CA$7,IF('Copy &amp; Paste Roster Report Here'!$M563="fy",1,0),0)</f>
        <v>0</v>
      </c>
      <c r="CB566" s="121">
        <f>IF('Copy &amp; Paste Roster Report Here'!$A563=CB$7,IF('Copy &amp; Paste Roster Report Here'!$M563="fy",1,0),0)</f>
        <v>0</v>
      </c>
      <c r="CC566" s="121">
        <f>IF('Copy &amp; Paste Roster Report Here'!$A563=CC$7,IF('Copy &amp; Paste Roster Report Here'!$M563="fy",1,0),0)</f>
        <v>0</v>
      </c>
      <c r="CD566" s="121">
        <f>IF('Copy &amp; Paste Roster Report Here'!$A563=CD$7,IF('Copy &amp; Paste Roster Report Here'!$M563="fy",1,0),0)</f>
        <v>0</v>
      </c>
      <c r="CE566" s="121">
        <f>IF('Copy &amp; Paste Roster Report Here'!$A563=CE$7,IF('Copy &amp; Paste Roster Report Here'!$M563="fy",1,0),0)</f>
        <v>0</v>
      </c>
      <c r="CF566" s="73">
        <f t="shared" si="133"/>
        <v>0</v>
      </c>
      <c r="CG566" s="122">
        <f>IF('Copy &amp; Paste Roster Report Here'!$A563=CG$7,IF('Copy &amp; Paste Roster Report Here'!$M563="RH",1,0),0)</f>
        <v>0</v>
      </c>
      <c r="CH566" s="122">
        <f>IF('Copy &amp; Paste Roster Report Here'!$A563=CH$7,IF('Copy &amp; Paste Roster Report Here'!$M563="RH",1,0),0)</f>
        <v>0</v>
      </c>
      <c r="CI566" s="122">
        <f>IF('Copy &amp; Paste Roster Report Here'!$A563=CI$7,IF('Copy &amp; Paste Roster Report Here'!$M563="RH",1,0),0)</f>
        <v>0</v>
      </c>
      <c r="CJ566" s="122">
        <f>IF('Copy &amp; Paste Roster Report Here'!$A563=CJ$7,IF('Copy &amp; Paste Roster Report Here'!$M563="RH",1,0),0)</f>
        <v>0</v>
      </c>
      <c r="CK566" s="122">
        <f>IF('Copy &amp; Paste Roster Report Here'!$A563=CK$7,IF('Copy &amp; Paste Roster Report Here'!$M563="RH",1,0),0)</f>
        <v>0</v>
      </c>
      <c r="CL566" s="122">
        <f>IF('Copy &amp; Paste Roster Report Here'!$A563=CL$7,IF('Copy &amp; Paste Roster Report Here'!$M563="RH",1,0),0)</f>
        <v>0</v>
      </c>
      <c r="CM566" s="122">
        <f>IF('Copy &amp; Paste Roster Report Here'!$A563=CM$7,IF('Copy &amp; Paste Roster Report Here'!$M563="RH",1,0),0)</f>
        <v>0</v>
      </c>
      <c r="CN566" s="122">
        <f>IF('Copy &amp; Paste Roster Report Here'!$A563=CN$7,IF('Copy &amp; Paste Roster Report Here'!$M563="RH",1,0),0)</f>
        <v>0</v>
      </c>
      <c r="CO566" s="122">
        <f>IF('Copy &amp; Paste Roster Report Here'!$A563=CO$7,IF('Copy &amp; Paste Roster Report Here'!$M563="RH",1,0),0)</f>
        <v>0</v>
      </c>
      <c r="CP566" s="122">
        <f>IF('Copy &amp; Paste Roster Report Here'!$A563=CP$7,IF('Copy &amp; Paste Roster Report Here'!$M563="RH",1,0),0)</f>
        <v>0</v>
      </c>
      <c r="CQ566" s="122">
        <f>IF('Copy &amp; Paste Roster Report Here'!$A563=CQ$7,IF('Copy &amp; Paste Roster Report Here'!$M563="RH",1,0),0)</f>
        <v>0</v>
      </c>
      <c r="CR566" s="73">
        <f t="shared" si="134"/>
        <v>0</v>
      </c>
      <c r="CS566" s="123">
        <f>IF('Copy &amp; Paste Roster Report Here'!$A563=CS$7,IF('Copy &amp; Paste Roster Report Here'!$M563="QT",1,0),0)</f>
        <v>0</v>
      </c>
      <c r="CT566" s="123">
        <f>IF('Copy &amp; Paste Roster Report Here'!$A563=CT$7,IF('Copy &amp; Paste Roster Report Here'!$M563="QT",1,0),0)</f>
        <v>0</v>
      </c>
      <c r="CU566" s="123">
        <f>IF('Copy &amp; Paste Roster Report Here'!$A563=CU$7,IF('Copy &amp; Paste Roster Report Here'!$M563="QT",1,0),0)</f>
        <v>0</v>
      </c>
      <c r="CV566" s="123">
        <f>IF('Copy &amp; Paste Roster Report Here'!$A563=CV$7,IF('Copy &amp; Paste Roster Report Here'!$M563="QT",1,0),0)</f>
        <v>0</v>
      </c>
      <c r="CW566" s="123">
        <f>IF('Copy &amp; Paste Roster Report Here'!$A563=CW$7,IF('Copy &amp; Paste Roster Report Here'!$M563="QT",1,0),0)</f>
        <v>0</v>
      </c>
      <c r="CX566" s="123">
        <f>IF('Copy &amp; Paste Roster Report Here'!$A563=CX$7,IF('Copy &amp; Paste Roster Report Here'!$M563="QT",1,0),0)</f>
        <v>0</v>
      </c>
      <c r="CY566" s="123">
        <f>IF('Copy &amp; Paste Roster Report Here'!$A563=CY$7,IF('Copy &amp; Paste Roster Report Here'!$M563="QT",1,0),0)</f>
        <v>0</v>
      </c>
      <c r="CZ566" s="123">
        <f>IF('Copy &amp; Paste Roster Report Here'!$A563=CZ$7,IF('Copy &amp; Paste Roster Report Here'!$M563="QT",1,0),0)</f>
        <v>0</v>
      </c>
      <c r="DA566" s="123">
        <f>IF('Copy &amp; Paste Roster Report Here'!$A563=DA$7,IF('Copy &amp; Paste Roster Report Here'!$M563="QT",1,0),0)</f>
        <v>0</v>
      </c>
      <c r="DB566" s="123">
        <f>IF('Copy &amp; Paste Roster Report Here'!$A563=DB$7,IF('Copy &amp; Paste Roster Report Here'!$M563="QT",1,0),0)</f>
        <v>0</v>
      </c>
      <c r="DC566" s="123">
        <f>IF('Copy &amp; Paste Roster Report Here'!$A563=DC$7,IF('Copy &amp; Paste Roster Report Here'!$M563="QT",1,0),0)</f>
        <v>0</v>
      </c>
      <c r="DD566" s="73">
        <f t="shared" si="135"/>
        <v>0</v>
      </c>
      <c r="DE566" s="124">
        <f>IF('Copy &amp; Paste Roster Report Here'!$A563=DE$7,IF('Copy &amp; Paste Roster Report Here'!$M563="xxxxxxxxxxx",1,0),0)</f>
        <v>0</v>
      </c>
      <c r="DF566" s="124">
        <f>IF('Copy &amp; Paste Roster Report Here'!$A563=DF$7,IF('Copy &amp; Paste Roster Report Here'!$M563="xxxxxxxxxxx",1,0),0)</f>
        <v>0</v>
      </c>
      <c r="DG566" s="124">
        <f>IF('Copy &amp; Paste Roster Report Here'!$A563=DG$7,IF('Copy &amp; Paste Roster Report Here'!$M563="xxxxxxxxxxx",1,0),0)</f>
        <v>0</v>
      </c>
      <c r="DH566" s="124">
        <f>IF('Copy &amp; Paste Roster Report Here'!$A563=DH$7,IF('Copy &amp; Paste Roster Report Here'!$M563="xxxxxxxxxxx",1,0),0)</f>
        <v>0</v>
      </c>
      <c r="DI566" s="124">
        <f>IF('Copy &amp; Paste Roster Report Here'!$A563=DI$7,IF('Copy &amp; Paste Roster Report Here'!$M563="xxxxxxxxxxx",1,0),0)</f>
        <v>0</v>
      </c>
      <c r="DJ566" s="124">
        <f>IF('Copy &amp; Paste Roster Report Here'!$A563=DJ$7,IF('Copy &amp; Paste Roster Report Here'!$M563="xxxxxxxxxxx",1,0),0)</f>
        <v>0</v>
      </c>
      <c r="DK566" s="124">
        <f>IF('Copy &amp; Paste Roster Report Here'!$A563=DK$7,IF('Copy &amp; Paste Roster Report Here'!$M563="xxxxxxxxxxx",1,0),0)</f>
        <v>0</v>
      </c>
      <c r="DL566" s="124">
        <f>IF('Copy &amp; Paste Roster Report Here'!$A563=DL$7,IF('Copy &amp; Paste Roster Report Here'!$M563="xxxxxxxxxxx",1,0),0)</f>
        <v>0</v>
      </c>
      <c r="DM566" s="124">
        <f>IF('Copy &amp; Paste Roster Report Here'!$A563=DM$7,IF('Copy &amp; Paste Roster Report Here'!$M563="xxxxxxxxxxx",1,0),0)</f>
        <v>0</v>
      </c>
      <c r="DN566" s="124">
        <f>IF('Copy &amp; Paste Roster Report Here'!$A563=DN$7,IF('Copy &amp; Paste Roster Report Here'!$M563="xxxxxxxxxxx",1,0),0)</f>
        <v>0</v>
      </c>
      <c r="DO566" s="124">
        <f>IF('Copy &amp; Paste Roster Report Here'!$A563=DO$7,IF('Copy &amp; Paste Roster Report Here'!$M563="xxxxxxxxxxx",1,0),0)</f>
        <v>0</v>
      </c>
      <c r="DP566" s="125">
        <f t="shared" si="136"/>
        <v>0</v>
      </c>
      <c r="DQ566" s="126">
        <f t="shared" si="137"/>
        <v>0</v>
      </c>
    </row>
    <row r="567" spans="1:121" x14ac:dyDescent="0.25">
      <c r="A567" s="111">
        <f t="shared" si="123"/>
        <v>0</v>
      </c>
      <c r="B567" s="111">
        <f t="shared" si="124"/>
        <v>0</v>
      </c>
      <c r="C567" s="112">
        <f>+('Copy &amp; Paste Roster Report Here'!$P564-'Copy &amp; Paste Roster Report Here'!$O564)/30</f>
        <v>0</v>
      </c>
      <c r="D567" s="112">
        <f>+('Copy &amp; Paste Roster Report Here'!$P564-'Copy &amp; Paste Roster Report Here'!$O564)</f>
        <v>0</v>
      </c>
      <c r="E567" s="111">
        <f>'Copy &amp; Paste Roster Report Here'!N564</f>
        <v>0</v>
      </c>
      <c r="F567" s="111" t="str">
        <f t="shared" si="125"/>
        <v>N</v>
      </c>
      <c r="G567" s="111">
        <f>'Copy &amp; Paste Roster Report Here'!R564</f>
        <v>0</v>
      </c>
      <c r="H567" s="113">
        <f t="shared" si="126"/>
        <v>0</v>
      </c>
      <c r="I567" s="112">
        <f>IF(F567="N",$F$5-'Copy &amp; Paste Roster Report Here'!O564,+'Copy &amp; Paste Roster Report Here'!Q564-'Copy &amp; Paste Roster Report Here'!O564)</f>
        <v>0</v>
      </c>
      <c r="J567" s="114">
        <f t="shared" si="127"/>
        <v>0</v>
      </c>
      <c r="K567" s="114">
        <f t="shared" si="128"/>
        <v>0</v>
      </c>
      <c r="L567" s="115">
        <f>'Copy &amp; Paste Roster Report Here'!F564</f>
        <v>0</v>
      </c>
      <c r="M567" s="116">
        <f t="shared" si="129"/>
        <v>0</v>
      </c>
      <c r="N567" s="117">
        <f>IF('Copy &amp; Paste Roster Report Here'!$A564='Analytical Tests'!N$7,IF($F567="Y",+$H567*N$6,0),0)</f>
        <v>0</v>
      </c>
      <c r="O567" s="117">
        <f>IF('Copy &amp; Paste Roster Report Here'!$A564='Analytical Tests'!O$7,IF($F567="Y",+$H567*O$6,0),0)</f>
        <v>0</v>
      </c>
      <c r="P567" s="117">
        <f>IF('Copy &amp; Paste Roster Report Here'!$A564='Analytical Tests'!P$7,IF($F567="Y",+$H567*P$6,0),0)</f>
        <v>0</v>
      </c>
      <c r="Q567" s="117">
        <f>IF('Copy &amp; Paste Roster Report Here'!$A564='Analytical Tests'!Q$7,IF($F567="Y",+$H567*Q$6,0),0)</f>
        <v>0</v>
      </c>
      <c r="R567" s="117">
        <f>IF('Copy &amp; Paste Roster Report Here'!$A564='Analytical Tests'!R$7,IF($F567="Y",+$H567*R$6,0),0)</f>
        <v>0</v>
      </c>
      <c r="S567" s="117">
        <f>IF('Copy &amp; Paste Roster Report Here'!$A564='Analytical Tests'!S$7,IF($F567="Y",+$H567*S$6,0),0)</f>
        <v>0</v>
      </c>
      <c r="T567" s="117">
        <f>IF('Copy &amp; Paste Roster Report Here'!$A564='Analytical Tests'!T$7,IF($F567="Y",+$H567*T$6,0),0)</f>
        <v>0</v>
      </c>
      <c r="U567" s="117">
        <f>IF('Copy &amp; Paste Roster Report Here'!$A564='Analytical Tests'!U$7,IF($F567="Y",+$H567*U$6,0),0)</f>
        <v>0</v>
      </c>
      <c r="V567" s="117">
        <f>IF('Copy &amp; Paste Roster Report Here'!$A564='Analytical Tests'!V$7,IF($F567="Y",+$H567*V$6,0),0)</f>
        <v>0</v>
      </c>
      <c r="W567" s="117">
        <f>IF('Copy &amp; Paste Roster Report Here'!$A564='Analytical Tests'!W$7,IF($F567="Y",+$H567*W$6,0),0)</f>
        <v>0</v>
      </c>
      <c r="X567" s="117">
        <f>IF('Copy &amp; Paste Roster Report Here'!$A564='Analytical Tests'!X$7,IF($F567="Y",+$H567*X$6,0),0)</f>
        <v>0</v>
      </c>
      <c r="Y567" s="117" t="b">
        <f>IF('Copy &amp; Paste Roster Report Here'!$A564='Analytical Tests'!Y$7,IF($F567="N",IF($J567&gt;=$C567,Y$6,+($I567/$D567)*Y$6),0))</f>
        <v>0</v>
      </c>
      <c r="Z567" s="117" t="b">
        <f>IF('Copy &amp; Paste Roster Report Here'!$A564='Analytical Tests'!Z$7,IF($F567="N",IF($J567&gt;=$C567,Z$6,+($I567/$D567)*Z$6),0))</f>
        <v>0</v>
      </c>
      <c r="AA567" s="117" t="b">
        <f>IF('Copy &amp; Paste Roster Report Here'!$A564='Analytical Tests'!AA$7,IF($F567="N",IF($J567&gt;=$C567,AA$6,+($I567/$D567)*AA$6),0))</f>
        <v>0</v>
      </c>
      <c r="AB567" s="117" t="b">
        <f>IF('Copy &amp; Paste Roster Report Here'!$A564='Analytical Tests'!AB$7,IF($F567="N",IF($J567&gt;=$C567,AB$6,+($I567/$D567)*AB$6),0))</f>
        <v>0</v>
      </c>
      <c r="AC567" s="117" t="b">
        <f>IF('Copy &amp; Paste Roster Report Here'!$A564='Analytical Tests'!AC$7,IF($F567="N",IF($J567&gt;=$C567,AC$6,+($I567/$D567)*AC$6),0))</f>
        <v>0</v>
      </c>
      <c r="AD567" s="117" t="b">
        <f>IF('Copy &amp; Paste Roster Report Here'!$A564='Analytical Tests'!AD$7,IF($F567="N",IF($J567&gt;=$C567,AD$6,+($I567/$D567)*AD$6),0))</f>
        <v>0</v>
      </c>
      <c r="AE567" s="117" t="b">
        <f>IF('Copy &amp; Paste Roster Report Here'!$A564='Analytical Tests'!AE$7,IF($F567="N",IF($J567&gt;=$C567,AE$6,+($I567/$D567)*AE$6),0))</f>
        <v>0</v>
      </c>
      <c r="AF567" s="117" t="b">
        <f>IF('Copy &amp; Paste Roster Report Here'!$A564='Analytical Tests'!AF$7,IF($F567="N",IF($J567&gt;=$C567,AF$6,+($I567/$D567)*AF$6),0))</f>
        <v>0</v>
      </c>
      <c r="AG567" s="117" t="b">
        <f>IF('Copy &amp; Paste Roster Report Here'!$A564='Analytical Tests'!AG$7,IF($F567="N",IF($J567&gt;=$C567,AG$6,+($I567/$D567)*AG$6),0))</f>
        <v>0</v>
      </c>
      <c r="AH567" s="117" t="b">
        <f>IF('Copy &amp; Paste Roster Report Here'!$A564='Analytical Tests'!AH$7,IF($F567="N",IF($J567&gt;=$C567,AH$6,+($I567/$D567)*AH$6),0))</f>
        <v>0</v>
      </c>
      <c r="AI567" s="117" t="b">
        <f>IF('Copy &amp; Paste Roster Report Here'!$A564='Analytical Tests'!AI$7,IF($F567="N",IF($J567&gt;=$C567,AI$6,+($I567/$D567)*AI$6),0))</f>
        <v>0</v>
      </c>
      <c r="AJ567" s="79"/>
      <c r="AK567" s="118">
        <f>IF('Copy &amp; Paste Roster Report Here'!$A564=AK$7,IF('Copy &amp; Paste Roster Report Here'!$M564="FT",1,0),0)</f>
        <v>0</v>
      </c>
      <c r="AL567" s="118">
        <f>IF('Copy &amp; Paste Roster Report Here'!$A564=AL$7,IF('Copy &amp; Paste Roster Report Here'!$M564="FT",1,0),0)</f>
        <v>0</v>
      </c>
      <c r="AM567" s="118">
        <f>IF('Copy &amp; Paste Roster Report Here'!$A564=AM$7,IF('Copy &amp; Paste Roster Report Here'!$M564="FT",1,0),0)</f>
        <v>0</v>
      </c>
      <c r="AN567" s="118">
        <f>IF('Copy &amp; Paste Roster Report Here'!$A564=AN$7,IF('Copy &amp; Paste Roster Report Here'!$M564="FT",1,0),0)</f>
        <v>0</v>
      </c>
      <c r="AO567" s="118">
        <f>IF('Copy &amp; Paste Roster Report Here'!$A564=AO$7,IF('Copy &amp; Paste Roster Report Here'!$M564="FT",1,0),0)</f>
        <v>0</v>
      </c>
      <c r="AP567" s="118">
        <f>IF('Copy &amp; Paste Roster Report Here'!$A564=AP$7,IF('Copy &amp; Paste Roster Report Here'!$M564="FT",1,0),0)</f>
        <v>0</v>
      </c>
      <c r="AQ567" s="118">
        <f>IF('Copy &amp; Paste Roster Report Here'!$A564=AQ$7,IF('Copy &amp; Paste Roster Report Here'!$M564="FT",1,0),0)</f>
        <v>0</v>
      </c>
      <c r="AR567" s="118">
        <f>IF('Copy &amp; Paste Roster Report Here'!$A564=AR$7,IF('Copy &amp; Paste Roster Report Here'!$M564="FT",1,0),0)</f>
        <v>0</v>
      </c>
      <c r="AS567" s="118">
        <f>IF('Copy &amp; Paste Roster Report Here'!$A564=AS$7,IF('Copy &amp; Paste Roster Report Here'!$M564="FT",1,0),0)</f>
        <v>0</v>
      </c>
      <c r="AT567" s="118">
        <f>IF('Copy &amp; Paste Roster Report Here'!$A564=AT$7,IF('Copy &amp; Paste Roster Report Here'!$M564="FT",1,0),0)</f>
        <v>0</v>
      </c>
      <c r="AU567" s="118">
        <f>IF('Copy &amp; Paste Roster Report Here'!$A564=AU$7,IF('Copy &amp; Paste Roster Report Here'!$M564="FT",1,0),0)</f>
        <v>0</v>
      </c>
      <c r="AV567" s="73">
        <f t="shared" si="130"/>
        <v>0</v>
      </c>
      <c r="AW567" s="119">
        <f>IF('Copy &amp; Paste Roster Report Here'!$A564=AW$7,IF('Copy &amp; Paste Roster Report Here'!$M564="HT",1,0),0)</f>
        <v>0</v>
      </c>
      <c r="AX567" s="119">
        <f>IF('Copy &amp; Paste Roster Report Here'!$A564=AX$7,IF('Copy &amp; Paste Roster Report Here'!$M564="HT",1,0),0)</f>
        <v>0</v>
      </c>
      <c r="AY567" s="119">
        <f>IF('Copy &amp; Paste Roster Report Here'!$A564=AY$7,IF('Copy &amp; Paste Roster Report Here'!$M564="HT",1,0),0)</f>
        <v>0</v>
      </c>
      <c r="AZ567" s="119">
        <f>IF('Copy &amp; Paste Roster Report Here'!$A564=AZ$7,IF('Copy &amp; Paste Roster Report Here'!$M564="HT",1,0),0)</f>
        <v>0</v>
      </c>
      <c r="BA567" s="119">
        <f>IF('Copy &amp; Paste Roster Report Here'!$A564=BA$7,IF('Copy &amp; Paste Roster Report Here'!$M564="HT",1,0),0)</f>
        <v>0</v>
      </c>
      <c r="BB567" s="119">
        <f>IF('Copy &amp; Paste Roster Report Here'!$A564=BB$7,IF('Copy &amp; Paste Roster Report Here'!$M564="HT",1,0),0)</f>
        <v>0</v>
      </c>
      <c r="BC567" s="119">
        <f>IF('Copy &amp; Paste Roster Report Here'!$A564=BC$7,IF('Copy &amp; Paste Roster Report Here'!$M564="HT",1,0),0)</f>
        <v>0</v>
      </c>
      <c r="BD567" s="119">
        <f>IF('Copy &amp; Paste Roster Report Here'!$A564=BD$7,IF('Copy &amp; Paste Roster Report Here'!$M564="HT",1,0),0)</f>
        <v>0</v>
      </c>
      <c r="BE567" s="119">
        <f>IF('Copy &amp; Paste Roster Report Here'!$A564=BE$7,IF('Copy &amp; Paste Roster Report Here'!$M564="HT",1,0),0)</f>
        <v>0</v>
      </c>
      <c r="BF567" s="119">
        <f>IF('Copy &amp; Paste Roster Report Here'!$A564=BF$7,IF('Copy &amp; Paste Roster Report Here'!$M564="HT",1,0),0)</f>
        <v>0</v>
      </c>
      <c r="BG567" s="119">
        <f>IF('Copy &amp; Paste Roster Report Here'!$A564=BG$7,IF('Copy &amp; Paste Roster Report Here'!$M564="HT",1,0),0)</f>
        <v>0</v>
      </c>
      <c r="BH567" s="73">
        <f t="shared" si="131"/>
        <v>0</v>
      </c>
      <c r="BI567" s="120">
        <f>IF('Copy &amp; Paste Roster Report Here'!$A564=BI$7,IF('Copy &amp; Paste Roster Report Here'!$M564="MT",1,0),0)</f>
        <v>0</v>
      </c>
      <c r="BJ567" s="120">
        <f>IF('Copy &amp; Paste Roster Report Here'!$A564=BJ$7,IF('Copy &amp; Paste Roster Report Here'!$M564="MT",1,0),0)</f>
        <v>0</v>
      </c>
      <c r="BK567" s="120">
        <f>IF('Copy &amp; Paste Roster Report Here'!$A564=BK$7,IF('Copy &amp; Paste Roster Report Here'!$M564="MT",1,0),0)</f>
        <v>0</v>
      </c>
      <c r="BL567" s="120">
        <f>IF('Copy &amp; Paste Roster Report Here'!$A564=BL$7,IF('Copy &amp; Paste Roster Report Here'!$M564="MT",1,0),0)</f>
        <v>0</v>
      </c>
      <c r="BM567" s="120">
        <f>IF('Copy &amp; Paste Roster Report Here'!$A564=BM$7,IF('Copy &amp; Paste Roster Report Here'!$M564="MT",1,0),0)</f>
        <v>0</v>
      </c>
      <c r="BN567" s="120">
        <f>IF('Copy &amp; Paste Roster Report Here'!$A564=BN$7,IF('Copy &amp; Paste Roster Report Here'!$M564="MT",1,0),0)</f>
        <v>0</v>
      </c>
      <c r="BO567" s="120">
        <f>IF('Copy &amp; Paste Roster Report Here'!$A564=BO$7,IF('Copy &amp; Paste Roster Report Here'!$M564="MT",1,0),0)</f>
        <v>0</v>
      </c>
      <c r="BP567" s="120">
        <f>IF('Copy &amp; Paste Roster Report Here'!$A564=BP$7,IF('Copy &amp; Paste Roster Report Here'!$M564="MT",1,0),0)</f>
        <v>0</v>
      </c>
      <c r="BQ567" s="120">
        <f>IF('Copy &amp; Paste Roster Report Here'!$A564=BQ$7,IF('Copy &amp; Paste Roster Report Here'!$M564="MT",1,0),0)</f>
        <v>0</v>
      </c>
      <c r="BR567" s="120">
        <f>IF('Copy &amp; Paste Roster Report Here'!$A564=BR$7,IF('Copy &amp; Paste Roster Report Here'!$M564="MT",1,0),0)</f>
        <v>0</v>
      </c>
      <c r="BS567" s="120">
        <f>IF('Copy &amp; Paste Roster Report Here'!$A564=BS$7,IF('Copy &amp; Paste Roster Report Here'!$M564="MT",1,0),0)</f>
        <v>0</v>
      </c>
      <c r="BT567" s="73">
        <f t="shared" si="132"/>
        <v>0</v>
      </c>
      <c r="BU567" s="121">
        <f>IF('Copy &amp; Paste Roster Report Here'!$A564=BU$7,IF('Copy &amp; Paste Roster Report Here'!$M564="fy",1,0),0)</f>
        <v>0</v>
      </c>
      <c r="BV567" s="121">
        <f>IF('Copy &amp; Paste Roster Report Here'!$A564=BV$7,IF('Copy &amp; Paste Roster Report Here'!$M564="fy",1,0),0)</f>
        <v>0</v>
      </c>
      <c r="BW567" s="121">
        <f>IF('Copy &amp; Paste Roster Report Here'!$A564=BW$7,IF('Copy &amp; Paste Roster Report Here'!$M564="fy",1,0),0)</f>
        <v>0</v>
      </c>
      <c r="BX567" s="121">
        <f>IF('Copy &amp; Paste Roster Report Here'!$A564=BX$7,IF('Copy &amp; Paste Roster Report Here'!$M564="fy",1,0),0)</f>
        <v>0</v>
      </c>
      <c r="BY567" s="121">
        <f>IF('Copy &amp; Paste Roster Report Here'!$A564=BY$7,IF('Copy &amp; Paste Roster Report Here'!$M564="fy",1,0),0)</f>
        <v>0</v>
      </c>
      <c r="BZ567" s="121">
        <f>IF('Copy &amp; Paste Roster Report Here'!$A564=BZ$7,IF('Copy &amp; Paste Roster Report Here'!$M564="fy",1,0),0)</f>
        <v>0</v>
      </c>
      <c r="CA567" s="121">
        <f>IF('Copy &amp; Paste Roster Report Here'!$A564=CA$7,IF('Copy &amp; Paste Roster Report Here'!$M564="fy",1,0),0)</f>
        <v>0</v>
      </c>
      <c r="CB567" s="121">
        <f>IF('Copy &amp; Paste Roster Report Here'!$A564=CB$7,IF('Copy &amp; Paste Roster Report Here'!$M564="fy",1,0),0)</f>
        <v>0</v>
      </c>
      <c r="CC567" s="121">
        <f>IF('Copy &amp; Paste Roster Report Here'!$A564=CC$7,IF('Copy &amp; Paste Roster Report Here'!$M564="fy",1,0),0)</f>
        <v>0</v>
      </c>
      <c r="CD567" s="121">
        <f>IF('Copy &amp; Paste Roster Report Here'!$A564=CD$7,IF('Copy &amp; Paste Roster Report Here'!$M564="fy",1,0),0)</f>
        <v>0</v>
      </c>
      <c r="CE567" s="121">
        <f>IF('Copy &amp; Paste Roster Report Here'!$A564=CE$7,IF('Copy &amp; Paste Roster Report Here'!$M564="fy",1,0),0)</f>
        <v>0</v>
      </c>
      <c r="CF567" s="73">
        <f t="shared" si="133"/>
        <v>0</v>
      </c>
      <c r="CG567" s="122">
        <f>IF('Copy &amp; Paste Roster Report Here'!$A564=CG$7,IF('Copy &amp; Paste Roster Report Here'!$M564="RH",1,0),0)</f>
        <v>0</v>
      </c>
      <c r="CH567" s="122">
        <f>IF('Copy &amp; Paste Roster Report Here'!$A564=CH$7,IF('Copy &amp; Paste Roster Report Here'!$M564="RH",1,0),0)</f>
        <v>0</v>
      </c>
      <c r="CI567" s="122">
        <f>IF('Copy &amp; Paste Roster Report Here'!$A564=CI$7,IF('Copy &amp; Paste Roster Report Here'!$M564="RH",1,0),0)</f>
        <v>0</v>
      </c>
      <c r="CJ567" s="122">
        <f>IF('Copy &amp; Paste Roster Report Here'!$A564=CJ$7,IF('Copy &amp; Paste Roster Report Here'!$M564="RH",1,0),0)</f>
        <v>0</v>
      </c>
      <c r="CK567" s="122">
        <f>IF('Copy &amp; Paste Roster Report Here'!$A564=CK$7,IF('Copy &amp; Paste Roster Report Here'!$M564="RH",1,0),0)</f>
        <v>0</v>
      </c>
      <c r="CL567" s="122">
        <f>IF('Copy &amp; Paste Roster Report Here'!$A564=CL$7,IF('Copy &amp; Paste Roster Report Here'!$M564="RH",1,0),0)</f>
        <v>0</v>
      </c>
      <c r="CM567" s="122">
        <f>IF('Copy &amp; Paste Roster Report Here'!$A564=CM$7,IF('Copy &amp; Paste Roster Report Here'!$M564="RH",1,0),0)</f>
        <v>0</v>
      </c>
      <c r="CN567" s="122">
        <f>IF('Copy &amp; Paste Roster Report Here'!$A564=CN$7,IF('Copy &amp; Paste Roster Report Here'!$M564="RH",1,0),0)</f>
        <v>0</v>
      </c>
      <c r="CO567" s="122">
        <f>IF('Copy &amp; Paste Roster Report Here'!$A564=CO$7,IF('Copy &amp; Paste Roster Report Here'!$M564="RH",1,0),0)</f>
        <v>0</v>
      </c>
      <c r="CP567" s="122">
        <f>IF('Copy &amp; Paste Roster Report Here'!$A564=CP$7,IF('Copy &amp; Paste Roster Report Here'!$M564="RH",1,0),0)</f>
        <v>0</v>
      </c>
      <c r="CQ567" s="122">
        <f>IF('Copy &amp; Paste Roster Report Here'!$A564=CQ$7,IF('Copy &amp; Paste Roster Report Here'!$M564="RH",1,0),0)</f>
        <v>0</v>
      </c>
      <c r="CR567" s="73">
        <f t="shared" si="134"/>
        <v>0</v>
      </c>
      <c r="CS567" s="123">
        <f>IF('Copy &amp; Paste Roster Report Here'!$A564=CS$7,IF('Copy &amp; Paste Roster Report Here'!$M564="QT",1,0),0)</f>
        <v>0</v>
      </c>
      <c r="CT567" s="123">
        <f>IF('Copy &amp; Paste Roster Report Here'!$A564=CT$7,IF('Copy &amp; Paste Roster Report Here'!$M564="QT",1,0),0)</f>
        <v>0</v>
      </c>
      <c r="CU567" s="123">
        <f>IF('Copy &amp; Paste Roster Report Here'!$A564=CU$7,IF('Copy &amp; Paste Roster Report Here'!$M564="QT",1,0),0)</f>
        <v>0</v>
      </c>
      <c r="CV567" s="123">
        <f>IF('Copy &amp; Paste Roster Report Here'!$A564=CV$7,IF('Copy &amp; Paste Roster Report Here'!$M564="QT",1,0),0)</f>
        <v>0</v>
      </c>
      <c r="CW567" s="123">
        <f>IF('Copy &amp; Paste Roster Report Here'!$A564=CW$7,IF('Copy &amp; Paste Roster Report Here'!$M564="QT",1,0),0)</f>
        <v>0</v>
      </c>
      <c r="CX567" s="123">
        <f>IF('Copy &amp; Paste Roster Report Here'!$A564=CX$7,IF('Copy &amp; Paste Roster Report Here'!$M564="QT",1,0),0)</f>
        <v>0</v>
      </c>
      <c r="CY567" s="123">
        <f>IF('Copy &amp; Paste Roster Report Here'!$A564=CY$7,IF('Copy &amp; Paste Roster Report Here'!$M564="QT",1,0),0)</f>
        <v>0</v>
      </c>
      <c r="CZ567" s="123">
        <f>IF('Copy &amp; Paste Roster Report Here'!$A564=CZ$7,IF('Copy &amp; Paste Roster Report Here'!$M564="QT",1,0),0)</f>
        <v>0</v>
      </c>
      <c r="DA567" s="123">
        <f>IF('Copy &amp; Paste Roster Report Here'!$A564=DA$7,IF('Copy &amp; Paste Roster Report Here'!$M564="QT",1,0),0)</f>
        <v>0</v>
      </c>
      <c r="DB567" s="123">
        <f>IF('Copy &amp; Paste Roster Report Here'!$A564=DB$7,IF('Copy &amp; Paste Roster Report Here'!$M564="QT",1,0),0)</f>
        <v>0</v>
      </c>
      <c r="DC567" s="123">
        <f>IF('Copy &amp; Paste Roster Report Here'!$A564=DC$7,IF('Copy &amp; Paste Roster Report Here'!$M564="QT",1,0),0)</f>
        <v>0</v>
      </c>
      <c r="DD567" s="73">
        <f t="shared" si="135"/>
        <v>0</v>
      </c>
      <c r="DE567" s="124">
        <f>IF('Copy &amp; Paste Roster Report Here'!$A564=DE$7,IF('Copy &amp; Paste Roster Report Here'!$M564="xxxxxxxxxxx",1,0),0)</f>
        <v>0</v>
      </c>
      <c r="DF567" s="124">
        <f>IF('Copy &amp; Paste Roster Report Here'!$A564=DF$7,IF('Copy &amp; Paste Roster Report Here'!$M564="xxxxxxxxxxx",1,0),0)</f>
        <v>0</v>
      </c>
      <c r="DG567" s="124">
        <f>IF('Copy &amp; Paste Roster Report Here'!$A564=DG$7,IF('Copy &amp; Paste Roster Report Here'!$M564="xxxxxxxxxxx",1,0),0)</f>
        <v>0</v>
      </c>
      <c r="DH567" s="124">
        <f>IF('Copy &amp; Paste Roster Report Here'!$A564=DH$7,IF('Copy &amp; Paste Roster Report Here'!$M564="xxxxxxxxxxx",1,0),0)</f>
        <v>0</v>
      </c>
      <c r="DI567" s="124">
        <f>IF('Copy &amp; Paste Roster Report Here'!$A564=DI$7,IF('Copy &amp; Paste Roster Report Here'!$M564="xxxxxxxxxxx",1,0),0)</f>
        <v>0</v>
      </c>
      <c r="DJ567" s="124">
        <f>IF('Copy &amp; Paste Roster Report Here'!$A564=DJ$7,IF('Copy &amp; Paste Roster Report Here'!$M564="xxxxxxxxxxx",1,0),0)</f>
        <v>0</v>
      </c>
      <c r="DK567" s="124">
        <f>IF('Copy &amp; Paste Roster Report Here'!$A564=DK$7,IF('Copy &amp; Paste Roster Report Here'!$M564="xxxxxxxxxxx",1,0),0)</f>
        <v>0</v>
      </c>
      <c r="DL567" s="124">
        <f>IF('Copy &amp; Paste Roster Report Here'!$A564=DL$7,IF('Copy &amp; Paste Roster Report Here'!$M564="xxxxxxxxxxx",1,0),0)</f>
        <v>0</v>
      </c>
      <c r="DM567" s="124">
        <f>IF('Copy &amp; Paste Roster Report Here'!$A564=DM$7,IF('Copy &amp; Paste Roster Report Here'!$M564="xxxxxxxxxxx",1,0),0)</f>
        <v>0</v>
      </c>
      <c r="DN567" s="124">
        <f>IF('Copy &amp; Paste Roster Report Here'!$A564=DN$7,IF('Copy &amp; Paste Roster Report Here'!$M564="xxxxxxxxxxx",1,0),0)</f>
        <v>0</v>
      </c>
      <c r="DO567" s="124">
        <f>IF('Copy &amp; Paste Roster Report Here'!$A564=DO$7,IF('Copy &amp; Paste Roster Report Here'!$M564="xxxxxxxxxxx",1,0),0)</f>
        <v>0</v>
      </c>
      <c r="DP567" s="125">
        <f t="shared" si="136"/>
        <v>0</v>
      </c>
      <c r="DQ567" s="126">
        <f t="shared" si="137"/>
        <v>0</v>
      </c>
    </row>
    <row r="568" spans="1:121" x14ac:dyDescent="0.25">
      <c r="A568" s="111">
        <f t="shared" si="123"/>
        <v>0</v>
      </c>
      <c r="B568" s="111">
        <f t="shared" si="124"/>
        <v>0</v>
      </c>
      <c r="C568" s="112">
        <f>+('Copy &amp; Paste Roster Report Here'!$P565-'Copy &amp; Paste Roster Report Here'!$O565)/30</f>
        <v>0</v>
      </c>
      <c r="D568" s="112">
        <f>+('Copy &amp; Paste Roster Report Here'!$P565-'Copy &amp; Paste Roster Report Here'!$O565)</f>
        <v>0</v>
      </c>
      <c r="E568" s="111">
        <f>'Copy &amp; Paste Roster Report Here'!N565</f>
        <v>0</v>
      </c>
      <c r="F568" s="111" t="str">
        <f t="shared" si="125"/>
        <v>N</v>
      </c>
      <c r="G568" s="111">
        <f>'Copy &amp; Paste Roster Report Here'!R565</f>
        <v>0</v>
      </c>
      <c r="H568" s="113">
        <f t="shared" si="126"/>
        <v>0</v>
      </c>
      <c r="I568" s="112">
        <f>IF(F568="N",$F$5-'Copy &amp; Paste Roster Report Here'!O565,+'Copy &amp; Paste Roster Report Here'!Q565-'Copy &amp; Paste Roster Report Here'!O565)</f>
        <v>0</v>
      </c>
      <c r="J568" s="114">
        <f t="shared" si="127"/>
        <v>0</v>
      </c>
      <c r="K568" s="114">
        <f t="shared" si="128"/>
        <v>0</v>
      </c>
      <c r="L568" s="115">
        <f>'Copy &amp; Paste Roster Report Here'!F565</f>
        <v>0</v>
      </c>
      <c r="M568" s="116">
        <f t="shared" si="129"/>
        <v>0</v>
      </c>
      <c r="N568" s="117">
        <f>IF('Copy &amp; Paste Roster Report Here'!$A565='Analytical Tests'!N$7,IF($F568="Y",+$H568*N$6,0),0)</f>
        <v>0</v>
      </c>
      <c r="O568" s="117">
        <f>IF('Copy &amp; Paste Roster Report Here'!$A565='Analytical Tests'!O$7,IF($F568="Y",+$H568*O$6,0),0)</f>
        <v>0</v>
      </c>
      <c r="P568" s="117">
        <f>IF('Copy &amp; Paste Roster Report Here'!$A565='Analytical Tests'!P$7,IF($F568="Y",+$H568*P$6,0),0)</f>
        <v>0</v>
      </c>
      <c r="Q568" s="117">
        <f>IF('Copy &amp; Paste Roster Report Here'!$A565='Analytical Tests'!Q$7,IF($F568="Y",+$H568*Q$6,0),0)</f>
        <v>0</v>
      </c>
      <c r="R568" s="117">
        <f>IF('Copy &amp; Paste Roster Report Here'!$A565='Analytical Tests'!R$7,IF($F568="Y",+$H568*R$6,0),0)</f>
        <v>0</v>
      </c>
      <c r="S568" s="117">
        <f>IF('Copy &amp; Paste Roster Report Here'!$A565='Analytical Tests'!S$7,IF($F568="Y",+$H568*S$6,0),0)</f>
        <v>0</v>
      </c>
      <c r="T568" s="117">
        <f>IF('Copy &amp; Paste Roster Report Here'!$A565='Analytical Tests'!T$7,IF($F568="Y",+$H568*T$6,0),0)</f>
        <v>0</v>
      </c>
      <c r="U568" s="117">
        <f>IF('Copy &amp; Paste Roster Report Here'!$A565='Analytical Tests'!U$7,IF($F568="Y",+$H568*U$6,0),0)</f>
        <v>0</v>
      </c>
      <c r="V568" s="117">
        <f>IF('Copy &amp; Paste Roster Report Here'!$A565='Analytical Tests'!V$7,IF($F568="Y",+$H568*V$6,0),0)</f>
        <v>0</v>
      </c>
      <c r="W568" s="117">
        <f>IF('Copy &amp; Paste Roster Report Here'!$A565='Analytical Tests'!W$7,IF($F568="Y",+$H568*W$6,0),0)</f>
        <v>0</v>
      </c>
      <c r="X568" s="117">
        <f>IF('Copy &amp; Paste Roster Report Here'!$A565='Analytical Tests'!X$7,IF($F568="Y",+$H568*X$6,0),0)</f>
        <v>0</v>
      </c>
      <c r="Y568" s="117" t="b">
        <f>IF('Copy &amp; Paste Roster Report Here'!$A565='Analytical Tests'!Y$7,IF($F568="N",IF($J568&gt;=$C568,Y$6,+($I568/$D568)*Y$6),0))</f>
        <v>0</v>
      </c>
      <c r="Z568" s="117" t="b">
        <f>IF('Copy &amp; Paste Roster Report Here'!$A565='Analytical Tests'!Z$7,IF($F568="N",IF($J568&gt;=$C568,Z$6,+($I568/$D568)*Z$6),0))</f>
        <v>0</v>
      </c>
      <c r="AA568" s="117" t="b">
        <f>IF('Copy &amp; Paste Roster Report Here'!$A565='Analytical Tests'!AA$7,IF($F568="N",IF($J568&gt;=$C568,AA$6,+($I568/$D568)*AA$6),0))</f>
        <v>0</v>
      </c>
      <c r="AB568" s="117" t="b">
        <f>IF('Copy &amp; Paste Roster Report Here'!$A565='Analytical Tests'!AB$7,IF($F568="N",IF($J568&gt;=$C568,AB$6,+($I568/$D568)*AB$6),0))</f>
        <v>0</v>
      </c>
      <c r="AC568" s="117" t="b">
        <f>IF('Copy &amp; Paste Roster Report Here'!$A565='Analytical Tests'!AC$7,IF($F568="N",IF($J568&gt;=$C568,AC$6,+($I568/$D568)*AC$6),0))</f>
        <v>0</v>
      </c>
      <c r="AD568" s="117" t="b">
        <f>IF('Copy &amp; Paste Roster Report Here'!$A565='Analytical Tests'!AD$7,IF($F568="N",IF($J568&gt;=$C568,AD$6,+($I568/$D568)*AD$6),0))</f>
        <v>0</v>
      </c>
      <c r="AE568" s="117" t="b">
        <f>IF('Copy &amp; Paste Roster Report Here'!$A565='Analytical Tests'!AE$7,IF($F568="N",IF($J568&gt;=$C568,AE$6,+($I568/$D568)*AE$6),0))</f>
        <v>0</v>
      </c>
      <c r="AF568" s="117" t="b">
        <f>IF('Copy &amp; Paste Roster Report Here'!$A565='Analytical Tests'!AF$7,IF($F568="N",IF($J568&gt;=$C568,AF$6,+($I568/$D568)*AF$6),0))</f>
        <v>0</v>
      </c>
      <c r="AG568" s="117" t="b">
        <f>IF('Copy &amp; Paste Roster Report Here'!$A565='Analytical Tests'!AG$7,IF($F568="N",IF($J568&gt;=$C568,AG$6,+($I568/$D568)*AG$6),0))</f>
        <v>0</v>
      </c>
      <c r="AH568" s="117" t="b">
        <f>IF('Copy &amp; Paste Roster Report Here'!$A565='Analytical Tests'!AH$7,IF($F568="N",IF($J568&gt;=$C568,AH$6,+($I568/$D568)*AH$6),0))</f>
        <v>0</v>
      </c>
      <c r="AI568" s="117" t="b">
        <f>IF('Copy &amp; Paste Roster Report Here'!$A565='Analytical Tests'!AI$7,IF($F568="N",IF($J568&gt;=$C568,AI$6,+($I568/$D568)*AI$6),0))</f>
        <v>0</v>
      </c>
      <c r="AJ568" s="79"/>
      <c r="AK568" s="118">
        <f>IF('Copy &amp; Paste Roster Report Here'!$A565=AK$7,IF('Copy &amp; Paste Roster Report Here'!$M565="FT",1,0),0)</f>
        <v>0</v>
      </c>
      <c r="AL568" s="118">
        <f>IF('Copy &amp; Paste Roster Report Here'!$A565=AL$7,IF('Copy &amp; Paste Roster Report Here'!$M565="FT",1,0),0)</f>
        <v>0</v>
      </c>
      <c r="AM568" s="118">
        <f>IF('Copy &amp; Paste Roster Report Here'!$A565=AM$7,IF('Copy &amp; Paste Roster Report Here'!$M565="FT",1,0),0)</f>
        <v>0</v>
      </c>
      <c r="AN568" s="118">
        <f>IF('Copy &amp; Paste Roster Report Here'!$A565=AN$7,IF('Copy &amp; Paste Roster Report Here'!$M565="FT",1,0),0)</f>
        <v>0</v>
      </c>
      <c r="AO568" s="118">
        <f>IF('Copy &amp; Paste Roster Report Here'!$A565=AO$7,IF('Copy &amp; Paste Roster Report Here'!$M565="FT",1,0),0)</f>
        <v>0</v>
      </c>
      <c r="AP568" s="118">
        <f>IF('Copy &amp; Paste Roster Report Here'!$A565=AP$7,IF('Copy &amp; Paste Roster Report Here'!$M565="FT",1,0),0)</f>
        <v>0</v>
      </c>
      <c r="AQ568" s="118">
        <f>IF('Copy &amp; Paste Roster Report Here'!$A565=AQ$7,IF('Copy &amp; Paste Roster Report Here'!$M565="FT",1,0),0)</f>
        <v>0</v>
      </c>
      <c r="AR568" s="118">
        <f>IF('Copy &amp; Paste Roster Report Here'!$A565=AR$7,IF('Copy &amp; Paste Roster Report Here'!$M565="FT",1,0),0)</f>
        <v>0</v>
      </c>
      <c r="AS568" s="118">
        <f>IF('Copy &amp; Paste Roster Report Here'!$A565=AS$7,IF('Copy &amp; Paste Roster Report Here'!$M565="FT",1,0),0)</f>
        <v>0</v>
      </c>
      <c r="AT568" s="118">
        <f>IF('Copy &amp; Paste Roster Report Here'!$A565=AT$7,IF('Copy &amp; Paste Roster Report Here'!$M565="FT",1,0),0)</f>
        <v>0</v>
      </c>
      <c r="AU568" s="118">
        <f>IF('Copy &amp; Paste Roster Report Here'!$A565=AU$7,IF('Copy &amp; Paste Roster Report Here'!$M565="FT",1,0),0)</f>
        <v>0</v>
      </c>
      <c r="AV568" s="73">
        <f t="shared" si="130"/>
        <v>0</v>
      </c>
      <c r="AW568" s="119">
        <f>IF('Copy &amp; Paste Roster Report Here'!$A565=AW$7,IF('Copy &amp; Paste Roster Report Here'!$M565="HT",1,0),0)</f>
        <v>0</v>
      </c>
      <c r="AX568" s="119">
        <f>IF('Copy &amp; Paste Roster Report Here'!$A565=AX$7,IF('Copy &amp; Paste Roster Report Here'!$M565="HT",1,0),0)</f>
        <v>0</v>
      </c>
      <c r="AY568" s="119">
        <f>IF('Copy &amp; Paste Roster Report Here'!$A565=AY$7,IF('Copy &amp; Paste Roster Report Here'!$M565="HT",1,0),0)</f>
        <v>0</v>
      </c>
      <c r="AZ568" s="119">
        <f>IF('Copy &amp; Paste Roster Report Here'!$A565=AZ$7,IF('Copy &amp; Paste Roster Report Here'!$M565="HT",1,0),0)</f>
        <v>0</v>
      </c>
      <c r="BA568" s="119">
        <f>IF('Copy &amp; Paste Roster Report Here'!$A565=BA$7,IF('Copy &amp; Paste Roster Report Here'!$M565="HT",1,0),0)</f>
        <v>0</v>
      </c>
      <c r="BB568" s="119">
        <f>IF('Copy &amp; Paste Roster Report Here'!$A565=BB$7,IF('Copy &amp; Paste Roster Report Here'!$M565="HT",1,0),0)</f>
        <v>0</v>
      </c>
      <c r="BC568" s="119">
        <f>IF('Copy &amp; Paste Roster Report Here'!$A565=BC$7,IF('Copy &amp; Paste Roster Report Here'!$M565="HT",1,0),0)</f>
        <v>0</v>
      </c>
      <c r="BD568" s="119">
        <f>IF('Copy &amp; Paste Roster Report Here'!$A565=BD$7,IF('Copy &amp; Paste Roster Report Here'!$M565="HT",1,0),0)</f>
        <v>0</v>
      </c>
      <c r="BE568" s="119">
        <f>IF('Copy &amp; Paste Roster Report Here'!$A565=BE$7,IF('Copy &amp; Paste Roster Report Here'!$M565="HT",1,0),0)</f>
        <v>0</v>
      </c>
      <c r="BF568" s="119">
        <f>IF('Copy &amp; Paste Roster Report Here'!$A565=BF$7,IF('Copy &amp; Paste Roster Report Here'!$M565="HT",1,0),0)</f>
        <v>0</v>
      </c>
      <c r="BG568" s="119">
        <f>IF('Copy &amp; Paste Roster Report Here'!$A565=BG$7,IF('Copy &amp; Paste Roster Report Here'!$M565="HT",1,0),0)</f>
        <v>0</v>
      </c>
      <c r="BH568" s="73">
        <f t="shared" si="131"/>
        <v>0</v>
      </c>
      <c r="BI568" s="120">
        <f>IF('Copy &amp; Paste Roster Report Here'!$A565=BI$7,IF('Copy &amp; Paste Roster Report Here'!$M565="MT",1,0),0)</f>
        <v>0</v>
      </c>
      <c r="BJ568" s="120">
        <f>IF('Copy &amp; Paste Roster Report Here'!$A565=BJ$7,IF('Copy &amp; Paste Roster Report Here'!$M565="MT",1,0),0)</f>
        <v>0</v>
      </c>
      <c r="BK568" s="120">
        <f>IF('Copy &amp; Paste Roster Report Here'!$A565=BK$7,IF('Copy &amp; Paste Roster Report Here'!$M565="MT",1,0),0)</f>
        <v>0</v>
      </c>
      <c r="BL568" s="120">
        <f>IF('Copy &amp; Paste Roster Report Here'!$A565=BL$7,IF('Copy &amp; Paste Roster Report Here'!$M565="MT",1,0),0)</f>
        <v>0</v>
      </c>
      <c r="BM568" s="120">
        <f>IF('Copy &amp; Paste Roster Report Here'!$A565=BM$7,IF('Copy &amp; Paste Roster Report Here'!$M565="MT",1,0),0)</f>
        <v>0</v>
      </c>
      <c r="BN568" s="120">
        <f>IF('Copy &amp; Paste Roster Report Here'!$A565=BN$7,IF('Copy &amp; Paste Roster Report Here'!$M565="MT",1,0),0)</f>
        <v>0</v>
      </c>
      <c r="BO568" s="120">
        <f>IF('Copy &amp; Paste Roster Report Here'!$A565=BO$7,IF('Copy &amp; Paste Roster Report Here'!$M565="MT",1,0),0)</f>
        <v>0</v>
      </c>
      <c r="BP568" s="120">
        <f>IF('Copy &amp; Paste Roster Report Here'!$A565=BP$7,IF('Copy &amp; Paste Roster Report Here'!$M565="MT",1,0),0)</f>
        <v>0</v>
      </c>
      <c r="BQ568" s="120">
        <f>IF('Copy &amp; Paste Roster Report Here'!$A565=BQ$7,IF('Copy &amp; Paste Roster Report Here'!$M565="MT",1,0),0)</f>
        <v>0</v>
      </c>
      <c r="BR568" s="120">
        <f>IF('Copy &amp; Paste Roster Report Here'!$A565=BR$7,IF('Copy &amp; Paste Roster Report Here'!$M565="MT",1,0),0)</f>
        <v>0</v>
      </c>
      <c r="BS568" s="120">
        <f>IF('Copy &amp; Paste Roster Report Here'!$A565=BS$7,IF('Copy &amp; Paste Roster Report Here'!$M565="MT",1,0),0)</f>
        <v>0</v>
      </c>
      <c r="BT568" s="73">
        <f t="shared" si="132"/>
        <v>0</v>
      </c>
      <c r="BU568" s="121">
        <f>IF('Copy &amp; Paste Roster Report Here'!$A565=BU$7,IF('Copy &amp; Paste Roster Report Here'!$M565="fy",1,0),0)</f>
        <v>0</v>
      </c>
      <c r="BV568" s="121">
        <f>IF('Copy &amp; Paste Roster Report Here'!$A565=BV$7,IF('Copy &amp; Paste Roster Report Here'!$M565="fy",1,0),0)</f>
        <v>0</v>
      </c>
      <c r="BW568" s="121">
        <f>IF('Copy &amp; Paste Roster Report Here'!$A565=BW$7,IF('Copy &amp; Paste Roster Report Here'!$M565="fy",1,0),0)</f>
        <v>0</v>
      </c>
      <c r="BX568" s="121">
        <f>IF('Copy &amp; Paste Roster Report Here'!$A565=BX$7,IF('Copy &amp; Paste Roster Report Here'!$M565="fy",1,0),0)</f>
        <v>0</v>
      </c>
      <c r="BY568" s="121">
        <f>IF('Copy &amp; Paste Roster Report Here'!$A565=BY$7,IF('Copy &amp; Paste Roster Report Here'!$M565="fy",1,0),0)</f>
        <v>0</v>
      </c>
      <c r="BZ568" s="121">
        <f>IF('Copy &amp; Paste Roster Report Here'!$A565=BZ$7,IF('Copy &amp; Paste Roster Report Here'!$M565="fy",1,0),0)</f>
        <v>0</v>
      </c>
      <c r="CA568" s="121">
        <f>IF('Copy &amp; Paste Roster Report Here'!$A565=CA$7,IF('Copy &amp; Paste Roster Report Here'!$M565="fy",1,0),0)</f>
        <v>0</v>
      </c>
      <c r="CB568" s="121">
        <f>IF('Copy &amp; Paste Roster Report Here'!$A565=CB$7,IF('Copy &amp; Paste Roster Report Here'!$M565="fy",1,0),0)</f>
        <v>0</v>
      </c>
      <c r="CC568" s="121">
        <f>IF('Copy &amp; Paste Roster Report Here'!$A565=CC$7,IF('Copy &amp; Paste Roster Report Here'!$M565="fy",1,0),0)</f>
        <v>0</v>
      </c>
      <c r="CD568" s="121">
        <f>IF('Copy &amp; Paste Roster Report Here'!$A565=CD$7,IF('Copy &amp; Paste Roster Report Here'!$M565="fy",1,0),0)</f>
        <v>0</v>
      </c>
      <c r="CE568" s="121">
        <f>IF('Copy &amp; Paste Roster Report Here'!$A565=CE$7,IF('Copy &amp; Paste Roster Report Here'!$M565="fy",1,0),0)</f>
        <v>0</v>
      </c>
      <c r="CF568" s="73">
        <f t="shared" si="133"/>
        <v>0</v>
      </c>
      <c r="CG568" s="122">
        <f>IF('Copy &amp; Paste Roster Report Here'!$A565=CG$7,IF('Copy &amp; Paste Roster Report Here'!$M565="RH",1,0),0)</f>
        <v>0</v>
      </c>
      <c r="CH568" s="122">
        <f>IF('Copy &amp; Paste Roster Report Here'!$A565=CH$7,IF('Copy &amp; Paste Roster Report Here'!$M565="RH",1,0),0)</f>
        <v>0</v>
      </c>
      <c r="CI568" s="122">
        <f>IF('Copy &amp; Paste Roster Report Here'!$A565=CI$7,IF('Copy &amp; Paste Roster Report Here'!$M565="RH",1,0),0)</f>
        <v>0</v>
      </c>
      <c r="CJ568" s="122">
        <f>IF('Copy &amp; Paste Roster Report Here'!$A565=CJ$7,IF('Copy &amp; Paste Roster Report Here'!$M565="RH",1,0),0)</f>
        <v>0</v>
      </c>
      <c r="CK568" s="122">
        <f>IF('Copy &amp; Paste Roster Report Here'!$A565=CK$7,IF('Copy &amp; Paste Roster Report Here'!$M565="RH",1,0),0)</f>
        <v>0</v>
      </c>
      <c r="CL568" s="122">
        <f>IF('Copy &amp; Paste Roster Report Here'!$A565=CL$7,IF('Copy &amp; Paste Roster Report Here'!$M565="RH",1,0),0)</f>
        <v>0</v>
      </c>
      <c r="CM568" s="122">
        <f>IF('Copy &amp; Paste Roster Report Here'!$A565=CM$7,IF('Copy &amp; Paste Roster Report Here'!$M565="RH",1,0),0)</f>
        <v>0</v>
      </c>
      <c r="CN568" s="122">
        <f>IF('Copy &amp; Paste Roster Report Here'!$A565=CN$7,IF('Copy &amp; Paste Roster Report Here'!$M565="RH",1,0),0)</f>
        <v>0</v>
      </c>
      <c r="CO568" s="122">
        <f>IF('Copy &amp; Paste Roster Report Here'!$A565=CO$7,IF('Copy &amp; Paste Roster Report Here'!$M565="RH",1,0),0)</f>
        <v>0</v>
      </c>
      <c r="CP568" s="122">
        <f>IF('Copy &amp; Paste Roster Report Here'!$A565=CP$7,IF('Copy &amp; Paste Roster Report Here'!$M565="RH",1,0),0)</f>
        <v>0</v>
      </c>
      <c r="CQ568" s="122">
        <f>IF('Copy &amp; Paste Roster Report Here'!$A565=CQ$7,IF('Copy &amp; Paste Roster Report Here'!$M565="RH",1,0),0)</f>
        <v>0</v>
      </c>
      <c r="CR568" s="73">
        <f t="shared" si="134"/>
        <v>0</v>
      </c>
      <c r="CS568" s="123">
        <f>IF('Copy &amp; Paste Roster Report Here'!$A565=CS$7,IF('Copy &amp; Paste Roster Report Here'!$M565="QT",1,0),0)</f>
        <v>0</v>
      </c>
      <c r="CT568" s="123">
        <f>IF('Copy &amp; Paste Roster Report Here'!$A565=CT$7,IF('Copy &amp; Paste Roster Report Here'!$M565="QT",1,0),0)</f>
        <v>0</v>
      </c>
      <c r="CU568" s="123">
        <f>IF('Copy &amp; Paste Roster Report Here'!$A565=CU$7,IF('Copy &amp; Paste Roster Report Here'!$M565="QT",1,0),0)</f>
        <v>0</v>
      </c>
      <c r="CV568" s="123">
        <f>IF('Copy &amp; Paste Roster Report Here'!$A565=CV$7,IF('Copy &amp; Paste Roster Report Here'!$M565="QT",1,0),0)</f>
        <v>0</v>
      </c>
      <c r="CW568" s="123">
        <f>IF('Copy &amp; Paste Roster Report Here'!$A565=CW$7,IF('Copy &amp; Paste Roster Report Here'!$M565="QT",1,0),0)</f>
        <v>0</v>
      </c>
      <c r="CX568" s="123">
        <f>IF('Copy &amp; Paste Roster Report Here'!$A565=CX$7,IF('Copy &amp; Paste Roster Report Here'!$M565="QT",1,0),0)</f>
        <v>0</v>
      </c>
      <c r="CY568" s="123">
        <f>IF('Copy &amp; Paste Roster Report Here'!$A565=CY$7,IF('Copy &amp; Paste Roster Report Here'!$M565="QT",1,0),0)</f>
        <v>0</v>
      </c>
      <c r="CZ568" s="123">
        <f>IF('Copy &amp; Paste Roster Report Here'!$A565=CZ$7,IF('Copy &amp; Paste Roster Report Here'!$M565="QT",1,0),0)</f>
        <v>0</v>
      </c>
      <c r="DA568" s="123">
        <f>IF('Copy &amp; Paste Roster Report Here'!$A565=DA$7,IF('Copy &amp; Paste Roster Report Here'!$M565="QT",1,0),0)</f>
        <v>0</v>
      </c>
      <c r="DB568" s="123">
        <f>IF('Copy &amp; Paste Roster Report Here'!$A565=DB$7,IF('Copy &amp; Paste Roster Report Here'!$M565="QT",1,0),0)</f>
        <v>0</v>
      </c>
      <c r="DC568" s="123">
        <f>IF('Copy &amp; Paste Roster Report Here'!$A565=DC$7,IF('Copy &amp; Paste Roster Report Here'!$M565="QT",1,0),0)</f>
        <v>0</v>
      </c>
      <c r="DD568" s="73">
        <f t="shared" si="135"/>
        <v>0</v>
      </c>
      <c r="DE568" s="124">
        <f>IF('Copy &amp; Paste Roster Report Here'!$A565=DE$7,IF('Copy &amp; Paste Roster Report Here'!$M565="xxxxxxxxxxx",1,0),0)</f>
        <v>0</v>
      </c>
      <c r="DF568" s="124">
        <f>IF('Copy &amp; Paste Roster Report Here'!$A565=DF$7,IF('Copy &amp; Paste Roster Report Here'!$M565="xxxxxxxxxxx",1,0),0)</f>
        <v>0</v>
      </c>
      <c r="DG568" s="124">
        <f>IF('Copy &amp; Paste Roster Report Here'!$A565=DG$7,IF('Copy &amp; Paste Roster Report Here'!$M565="xxxxxxxxxxx",1,0),0)</f>
        <v>0</v>
      </c>
      <c r="DH568" s="124">
        <f>IF('Copy &amp; Paste Roster Report Here'!$A565=DH$7,IF('Copy &amp; Paste Roster Report Here'!$M565="xxxxxxxxxxx",1,0),0)</f>
        <v>0</v>
      </c>
      <c r="DI568" s="124">
        <f>IF('Copy &amp; Paste Roster Report Here'!$A565=DI$7,IF('Copy &amp; Paste Roster Report Here'!$M565="xxxxxxxxxxx",1,0),0)</f>
        <v>0</v>
      </c>
      <c r="DJ568" s="124">
        <f>IF('Copy &amp; Paste Roster Report Here'!$A565=DJ$7,IF('Copy &amp; Paste Roster Report Here'!$M565="xxxxxxxxxxx",1,0),0)</f>
        <v>0</v>
      </c>
      <c r="DK568" s="124">
        <f>IF('Copy &amp; Paste Roster Report Here'!$A565=DK$7,IF('Copy &amp; Paste Roster Report Here'!$M565="xxxxxxxxxxx",1,0),0)</f>
        <v>0</v>
      </c>
      <c r="DL568" s="124">
        <f>IF('Copy &amp; Paste Roster Report Here'!$A565=DL$7,IF('Copy &amp; Paste Roster Report Here'!$M565="xxxxxxxxxxx",1,0),0)</f>
        <v>0</v>
      </c>
      <c r="DM568" s="124">
        <f>IF('Copy &amp; Paste Roster Report Here'!$A565=DM$7,IF('Copy &amp; Paste Roster Report Here'!$M565="xxxxxxxxxxx",1,0),0)</f>
        <v>0</v>
      </c>
      <c r="DN568" s="124">
        <f>IF('Copy &amp; Paste Roster Report Here'!$A565=DN$7,IF('Copy &amp; Paste Roster Report Here'!$M565="xxxxxxxxxxx",1,0),0)</f>
        <v>0</v>
      </c>
      <c r="DO568" s="124">
        <f>IF('Copy &amp; Paste Roster Report Here'!$A565=DO$7,IF('Copy &amp; Paste Roster Report Here'!$M565="xxxxxxxxxxx",1,0),0)</f>
        <v>0</v>
      </c>
      <c r="DP568" s="125">
        <f t="shared" si="136"/>
        <v>0</v>
      </c>
      <c r="DQ568" s="126">
        <f t="shared" si="137"/>
        <v>0</v>
      </c>
    </row>
    <row r="569" spans="1:121" x14ac:dyDescent="0.25">
      <c r="A569" s="111">
        <f t="shared" si="123"/>
        <v>0</v>
      </c>
      <c r="B569" s="111">
        <f t="shared" si="124"/>
        <v>0</v>
      </c>
      <c r="C569" s="112">
        <f>+('Copy &amp; Paste Roster Report Here'!$P566-'Copy &amp; Paste Roster Report Here'!$O566)/30</f>
        <v>0</v>
      </c>
      <c r="D569" s="112">
        <f>+('Copy &amp; Paste Roster Report Here'!$P566-'Copy &amp; Paste Roster Report Here'!$O566)</f>
        <v>0</v>
      </c>
      <c r="E569" s="111">
        <f>'Copy &amp; Paste Roster Report Here'!N566</f>
        <v>0</v>
      </c>
      <c r="F569" s="111" t="str">
        <f t="shared" si="125"/>
        <v>N</v>
      </c>
      <c r="G569" s="111">
        <f>'Copy &amp; Paste Roster Report Here'!R566</f>
        <v>0</v>
      </c>
      <c r="H569" s="113">
        <f t="shared" si="126"/>
        <v>0</v>
      </c>
      <c r="I569" s="112">
        <f>IF(F569="N",$F$5-'Copy &amp; Paste Roster Report Here'!O566,+'Copy &amp; Paste Roster Report Here'!Q566-'Copy &amp; Paste Roster Report Here'!O566)</f>
        <v>0</v>
      </c>
      <c r="J569" s="114">
        <f t="shared" si="127"/>
        <v>0</v>
      </c>
      <c r="K569" s="114">
        <f t="shared" si="128"/>
        <v>0</v>
      </c>
      <c r="L569" s="115">
        <f>'Copy &amp; Paste Roster Report Here'!F566</f>
        <v>0</v>
      </c>
      <c r="M569" s="116">
        <f t="shared" si="129"/>
        <v>0</v>
      </c>
      <c r="N569" s="117">
        <f>IF('Copy &amp; Paste Roster Report Here'!$A566='Analytical Tests'!N$7,IF($F569="Y",+$H569*N$6,0),0)</f>
        <v>0</v>
      </c>
      <c r="O569" s="117">
        <f>IF('Copy &amp; Paste Roster Report Here'!$A566='Analytical Tests'!O$7,IF($F569="Y",+$H569*O$6,0),0)</f>
        <v>0</v>
      </c>
      <c r="P569" s="117">
        <f>IF('Copy &amp; Paste Roster Report Here'!$A566='Analytical Tests'!P$7,IF($F569="Y",+$H569*P$6,0),0)</f>
        <v>0</v>
      </c>
      <c r="Q569" s="117">
        <f>IF('Copy &amp; Paste Roster Report Here'!$A566='Analytical Tests'!Q$7,IF($F569="Y",+$H569*Q$6,0),0)</f>
        <v>0</v>
      </c>
      <c r="R569" s="117">
        <f>IF('Copy &amp; Paste Roster Report Here'!$A566='Analytical Tests'!R$7,IF($F569="Y",+$H569*R$6,0),0)</f>
        <v>0</v>
      </c>
      <c r="S569" s="117">
        <f>IF('Copy &amp; Paste Roster Report Here'!$A566='Analytical Tests'!S$7,IF($F569="Y",+$H569*S$6,0),0)</f>
        <v>0</v>
      </c>
      <c r="T569" s="117">
        <f>IF('Copy &amp; Paste Roster Report Here'!$A566='Analytical Tests'!T$7,IF($F569="Y",+$H569*T$6,0),0)</f>
        <v>0</v>
      </c>
      <c r="U569" s="117">
        <f>IF('Copy &amp; Paste Roster Report Here'!$A566='Analytical Tests'!U$7,IF($F569="Y",+$H569*U$6,0),0)</f>
        <v>0</v>
      </c>
      <c r="V569" s="117">
        <f>IF('Copy &amp; Paste Roster Report Here'!$A566='Analytical Tests'!V$7,IF($F569="Y",+$H569*V$6,0),0)</f>
        <v>0</v>
      </c>
      <c r="W569" s="117">
        <f>IF('Copy &amp; Paste Roster Report Here'!$A566='Analytical Tests'!W$7,IF($F569="Y",+$H569*W$6,0),0)</f>
        <v>0</v>
      </c>
      <c r="X569" s="117">
        <f>IF('Copy &amp; Paste Roster Report Here'!$A566='Analytical Tests'!X$7,IF($F569="Y",+$H569*X$6,0),0)</f>
        <v>0</v>
      </c>
      <c r="Y569" s="117" t="b">
        <f>IF('Copy &amp; Paste Roster Report Here'!$A566='Analytical Tests'!Y$7,IF($F569="N",IF($J569&gt;=$C569,Y$6,+($I569/$D569)*Y$6),0))</f>
        <v>0</v>
      </c>
      <c r="Z569" s="117" t="b">
        <f>IF('Copy &amp; Paste Roster Report Here'!$A566='Analytical Tests'!Z$7,IF($F569="N",IF($J569&gt;=$C569,Z$6,+($I569/$D569)*Z$6),0))</f>
        <v>0</v>
      </c>
      <c r="AA569" s="117" t="b">
        <f>IF('Copy &amp; Paste Roster Report Here'!$A566='Analytical Tests'!AA$7,IF($F569="N",IF($J569&gt;=$C569,AA$6,+($I569/$D569)*AA$6),0))</f>
        <v>0</v>
      </c>
      <c r="AB569" s="117" t="b">
        <f>IF('Copy &amp; Paste Roster Report Here'!$A566='Analytical Tests'!AB$7,IF($F569="N",IF($J569&gt;=$C569,AB$6,+($I569/$D569)*AB$6),0))</f>
        <v>0</v>
      </c>
      <c r="AC569" s="117" t="b">
        <f>IF('Copy &amp; Paste Roster Report Here'!$A566='Analytical Tests'!AC$7,IF($F569="N",IF($J569&gt;=$C569,AC$6,+($I569/$D569)*AC$6),0))</f>
        <v>0</v>
      </c>
      <c r="AD569" s="117" t="b">
        <f>IF('Copy &amp; Paste Roster Report Here'!$A566='Analytical Tests'!AD$7,IF($F569="N",IF($J569&gt;=$C569,AD$6,+($I569/$D569)*AD$6),0))</f>
        <v>0</v>
      </c>
      <c r="AE569" s="117" t="b">
        <f>IF('Copy &amp; Paste Roster Report Here'!$A566='Analytical Tests'!AE$7,IF($F569="N",IF($J569&gt;=$C569,AE$6,+($I569/$D569)*AE$6),0))</f>
        <v>0</v>
      </c>
      <c r="AF569" s="117" t="b">
        <f>IF('Copy &amp; Paste Roster Report Here'!$A566='Analytical Tests'!AF$7,IF($F569="N",IF($J569&gt;=$C569,AF$6,+($I569/$D569)*AF$6),0))</f>
        <v>0</v>
      </c>
      <c r="AG569" s="117" t="b">
        <f>IF('Copy &amp; Paste Roster Report Here'!$A566='Analytical Tests'!AG$7,IF($F569="N",IF($J569&gt;=$C569,AG$6,+($I569/$D569)*AG$6),0))</f>
        <v>0</v>
      </c>
      <c r="AH569" s="117" t="b">
        <f>IF('Copy &amp; Paste Roster Report Here'!$A566='Analytical Tests'!AH$7,IF($F569="N",IF($J569&gt;=$C569,AH$6,+($I569/$D569)*AH$6),0))</f>
        <v>0</v>
      </c>
      <c r="AI569" s="117" t="b">
        <f>IF('Copy &amp; Paste Roster Report Here'!$A566='Analytical Tests'!AI$7,IF($F569="N",IF($J569&gt;=$C569,AI$6,+($I569/$D569)*AI$6),0))</f>
        <v>0</v>
      </c>
      <c r="AJ569" s="79"/>
      <c r="AK569" s="118">
        <f>IF('Copy &amp; Paste Roster Report Here'!$A566=AK$7,IF('Copy &amp; Paste Roster Report Here'!$M566="FT",1,0),0)</f>
        <v>0</v>
      </c>
      <c r="AL569" s="118">
        <f>IF('Copy &amp; Paste Roster Report Here'!$A566=AL$7,IF('Copy &amp; Paste Roster Report Here'!$M566="FT",1,0),0)</f>
        <v>0</v>
      </c>
      <c r="AM569" s="118">
        <f>IF('Copy &amp; Paste Roster Report Here'!$A566=AM$7,IF('Copy &amp; Paste Roster Report Here'!$M566="FT",1,0),0)</f>
        <v>0</v>
      </c>
      <c r="AN569" s="118">
        <f>IF('Copy &amp; Paste Roster Report Here'!$A566=AN$7,IF('Copy &amp; Paste Roster Report Here'!$M566="FT",1,0),0)</f>
        <v>0</v>
      </c>
      <c r="AO569" s="118">
        <f>IF('Copy &amp; Paste Roster Report Here'!$A566=AO$7,IF('Copy &amp; Paste Roster Report Here'!$M566="FT",1,0),0)</f>
        <v>0</v>
      </c>
      <c r="AP569" s="118">
        <f>IF('Copy &amp; Paste Roster Report Here'!$A566=AP$7,IF('Copy &amp; Paste Roster Report Here'!$M566="FT",1,0),0)</f>
        <v>0</v>
      </c>
      <c r="AQ569" s="118">
        <f>IF('Copy &amp; Paste Roster Report Here'!$A566=AQ$7,IF('Copy &amp; Paste Roster Report Here'!$M566="FT",1,0),0)</f>
        <v>0</v>
      </c>
      <c r="AR569" s="118">
        <f>IF('Copy &amp; Paste Roster Report Here'!$A566=AR$7,IF('Copy &amp; Paste Roster Report Here'!$M566="FT",1,0),0)</f>
        <v>0</v>
      </c>
      <c r="AS569" s="118">
        <f>IF('Copy &amp; Paste Roster Report Here'!$A566=AS$7,IF('Copy &amp; Paste Roster Report Here'!$M566="FT",1,0),0)</f>
        <v>0</v>
      </c>
      <c r="AT569" s="118">
        <f>IF('Copy &amp; Paste Roster Report Here'!$A566=AT$7,IF('Copy &amp; Paste Roster Report Here'!$M566="FT",1,0),0)</f>
        <v>0</v>
      </c>
      <c r="AU569" s="118">
        <f>IF('Copy &amp; Paste Roster Report Here'!$A566=AU$7,IF('Copy &amp; Paste Roster Report Here'!$M566="FT",1,0),0)</f>
        <v>0</v>
      </c>
      <c r="AV569" s="73">
        <f t="shared" si="130"/>
        <v>0</v>
      </c>
      <c r="AW569" s="119">
        <f>IF('Copy &amp; Paste Roster Report Here'!$A566=AW$7,IF('Copy &amp; Paste Roster Report Here'!$M566="HT",1,0),0)</f>
        <v>0</v>
      </c>
      <c r="AX569" s="119">
        <f>IF('Copy &amp; Paste Roster Report Here'!$A566=AX$7,IF('Copy &amp; Paste Roster Report Here'!$M566="HT",1,0),0)</f>
        <v>0</v>
      </c>
      <c r="AY569" s="119">
        <f>IF('Copy &amp; Paste Roster Report Here'!$A566=AY$7,IF('Copy &amp; Paste Roster Report Here'!$M566="HT",1,0),0)</f>
        <v>0</v>
      </c>
      <c r="AZ569" s="119">
        <f>IF('Copy &amp; Paste Roster Report Here'!$A566=AZ$7,IF('Copy &amp; Paste Roster Report Here'!$M566="HT",1,0),0)</f>
        <v>0</v>
      </c>
      <c r="BA569" s="119">
        <f>IF('Copy &amp; Paste Roster Report Here'!$A566=BA$7,IF('Copy &amp; Paste Roster Report Here'!$M566="HT",1,0),0)</f>
        <v>0</v>
      </c>
      <c r="BB569" s="119">
        <f>IF('Copy &amp; Paste Roster Report Here'!$A566=BB$7,IF('Copy &amp; Paste Roster Report Here'!$M566="HT",1,0),0)</f>
        <v>0</v>
      </c>
      <c r="BC569" s="119">
        <f>IF('Copy &amp; Paste Roster Report Here'!$A566=BC$7,IF('Copy &amp; Paste Roster Report Here'!$M566="HT",1,0),0)</f>
        <v>0</v>
      </c>
      <c r="BD569" s="119">
        <f>IF('Copy &amp; Paste Roster Report Here'!$A566=BD$7,IF('Copy &amp; Paste Roster Report Here'!$M566="HT",1,0),0)</f>
        <v>0</v>
      </c>
      <c r="BE569" s="119">
        <f>IF('Copy &amp; Paste Roster Report Here'!$A566=BE$7,IF('Copy &amp; Paste Roster Report Here'!$M566="HT",1,0),0)</f>
        <v>0</v>
      </c>
      <c r="BF569" s="119">
        <f>IF('Copy &amp; Paste Roster Report Here'!$A566=BF$7,IF('Copy &amp; Paste Roster Report Here'!$M566="HT",1,0),0)</f>
        <v>0</v>
      </c>
      <c r="BG569" s="119">
        <f>IF('Copy &amp; Paste Roster Report Here'!$A566=BG$7,IF('Copy &amp; Paste Roster Report Here'!$M566="HT",1,0),0)</f>
        <v>0</v>
      </c>
      <c r="BH569" s="73">
        <f t="shared" si="131"/>
        <v>0</v>
      </c>
      <c r="BI569" s="120">
        <f>IF('Copy &amp; Paste Roster Report Here'!$A566=BI$7,IF('Copy &amp; Paste Roster Report Here'!$M566="MT",1,0),0)</f>
        <v>0</v>
      </c>
      <c r="BJ569" s="120">
        <f>IF('Copy &amp; Paste Roster Report Here'!$A566=BJ$7,IF('Copy &amp; Paste Roster Report Here'!$M566="MT",1,0),0)</f>
        <v>0</v>
      </c>
      <c r="BK569" s="120">
        <f>IF('Copy &amp; Paste Roster Report Here'!$A566=BK$7,IF('Copy &amp; Paste Roster Report Here'!$M566="MT",1,0),0)</f>
        <v>0</v>
      </c>
      <c r="BL569" s="120">
        <f>IF('Copy &amp; Paste Roster Report Here'!$A566=BL$7,IF('Copy &amp; Paste Roster Report Here'!$M566="MT",1,0),0)</f>
        <v>0</v>
      </c>
      <c r="BM569" s="120">
        <f>IF('Copy &amp; Paste Roster Report Here'!$A566=BM$7,IF('Copy &amp; Paste Roster Report Here'!$M566="MT",1,0),0)</f>
        <v>0</v>
      </c>
      <c r="BN569" s="120">
        <f>IF('Copy &amp; Paste Roster Report Here'!$A566=BN$7,IF('Copy &amp; Paste Roster Report Here'!$M566="MT",1,0),0)</f>
        <v>0</v>
      </c>
      <c r="BO569" s="120">
        <f>IF('Copy &amp; Paste Roster Report Here'!$A566=BO$7,IF('Copy &amp; Paste Roster Report Here'!$M566="MT",1,0),0)</f>
        <v>0</v>
      </c>
      <c r="BP569" s="120">
        <f>IF('Copy &amp; Paste Roster Report Here'!$A566=BP$7,IF('Copy &amp; Paste Roster Report Here'!$M566="MT",1,0),0)</f>
        <v>0</v>
      </c>
      <c r="BQ569" s="120">
        <f>IF('Copy &amp; Paste Roster Report Here'!$A566=BQ$7,IF('Copy &amp; Paste Roster Report Here'!$M566="MT",1,0),0)</f>
        <v>0</v>
      </c>
      <c r="BR569" s="120">
        <f>IF('Copy &amp; Paste Roster Report Here'!$A566=BR$7,IF('Copy &amp; Paste Roster Report Here'!$M566="MT",1,0),0)</f>
        <v>0</v>
      </c>
      <c r="BS569" s="120">
        <f>IF('Copy &amp; Paste Roster Report Here'!$A566=BS$7,IF('Copy &amp; Paste Roster Report Here'!$M566="MT",1,0),0)</f>
        <v>0</v>
      </c>
      <c r="BT569" s="73">
        <f t="shared" si="132"/>
        <v>0</v>
      </c>
      <c r="BU569" s="121">
        <f>IF('Copy &amp; Paste Roster Report Here'!$A566=BU$7,IF('Copy &amp; Paste Roster Report Here'!$M566="fy",1,0),0)</f>
        <v>0</v>
      </c>
      <c r="BV569" s="121">
        <f>IF('Copy &amp; Paste Roster Report Here'!$A566=BV$7,IF('Copy &amp; Paste Roster Report Here'!$M566="fy",1,0),0)</f>
        <v>0</v>
      </c>
      <c r="BW569" s="121">
        <f>IF('Copy &amp; Paste Roster Report Here'!$A566=BW$7,IF('Copy &amp; Paste Roster Report Here'!$M566="fy",1,0),0)</f>
        <v>0</v>
      </c>
      <c r="BX569" s="121">
        <f>IF('Copy &amp; Paste Roster Report Here'!$A566=BX$7,IF('Copy &amp; Paste Roster Report Here'!$M566="fy",1,0),0)</f>
        <v>0</v>
      </c>
      <c r="BY569" s="121">
        <f>IF('Copy &amp; Paste Roster Report Here'!$A566=BY$7,IF('Copy &amp; Paste Roster Report Here'!$M566="fy",1,0),0)</f>
        <v>0</v>
      </c>
      <c r="BZ569" s="121">
        <f>IF('Copy &amp; Paste Roster Report Here'!$A566=BZ$7,IF('Copy &amp; Paste Roster Report Here'!$M566="fy",1,0),0)</f>
        <v>0</v>
      </c>
      <c r="CA569" s="121">
        <f>IF('Copy &amp; Paste Roster Report Here'!$A566=CA$7,IF('Copy &amp; Paste Roster Report Here'!$M566="fy",1,0),0)</f>
        <v>0</v>
      </c>
      <c r="CB569" s="121">
        <f>IF('Copy &amp; Paste Roster Report Here'!$A566=CB$7,IF('Copy &amp; Paste Roster Report Here'!$M566="fy",1,0),0)</f>
        <v>0</v>
      </c>
      <c r="CC569" s="121">
        <f>IF('Copy &amp; Paste Roster Report Here'!$A566=CC$7,IF('Copy &amp; Paste Roster Report Here'!$M566="fy",1,0),0)</f>
        <v>0</v>
      </c>
      <c r="CD569" s="121">
        <f>IF('Copy &amp; Paste Roster Report Here'!$A566=CD$7,IF('Copy &amp; Paste Roster Report Here'!$M566="fy",1,0),0)</f>
        <v>0</v>
      </c>
      <c r="CE569" s="121">
        <f>IF('Copy &amp; Paste Roster Report Here'!$A566=CE$7,IF('Copy &amp; Paste Roster Report Here'!$M566="fy",1,0),0)</f>
        <v>0</v>
      </c>
      <c r="CF569" s="73">
        <f t="shared" si="133"/>
        <v>0</v>
      </c>
      <c r="CG569" s="122">
        <f>IF('Copy &amp; Paste Roster Report Here'!$A566=CG$7,IF('Copy &amp; Paste Roster Report Here'!$M566="RH",1,0),0)</f>
        <v>0</v>
      </c>
      <c r="CH569" s="122">
        <f>IF('Copy &amp; Paste Roster Report Here'!$A566=CH$7,IF('Copy &amp; Paste Roster Report Here'!$M566="RH",1,0),0)</f>
        <v>0</v>
      </c>
      <c r="CI569" s="122">
        <f>IF('Copy &amp; Paste Roster Report Here'!$A566=CI$7,IF('Copy &amp; Paste Roster Report Here'!$M566="RH",1,0),0)</f>
        <v>0</v>
      </c>
      <c r="CJ569" s="122">
        <f>IF('Copy &amp; Paste Roster Report Here'!$A566=CJ$7,IF('Copy &amp; Paste Roster Report Here'!$M566="RH",1,0),0)</f>
        <v>0</v>
      </c>
      <c r="CK569" s="122">
        <f>IF('Copy &amp; Paste Roster Report Here'!$A566=CK$7,IF('Copy &amp; Paste Roster Report Here'!$M566="RH",1,0),0)</f>
        <v>0</v>
      </c>
      <c r="CL569" s="122">
        <f>IF('Copy &amp; Paste Roster Report Here'!$A566=CL$7,IF('Copy &amp; Paste Roster Report Here'!$M566="RH",1,0),0)</f>
        <v>0</v>
      </c>
      <c r="CM569" s="122">
        <f>IF('Copy &amp; Paste Roster Report Here'!$A566=CM$7,IF('Copy &amp; Paste Roster Report Here'!$M566="RH",1,0),0)</f>
        <v>0</v>
      </c>
      <c r="CN569" s="122">
        <f>IF('Copy &amp; Paste Roster Report Here'!$A566=CN$7,IF('Copy &amp; Paste Roster Report Here'!$M566="RH",1,0),0)</f>
        <v>0</v>
      </c>
      <c r="CO569" s="122">
        <f>IF('Copy &amp; Paste Roster Report Here'!$A566=CO$7,IF('Copy &amp; Paste Roster Report Here'!$M566="RH",1,0),0)</f>
        <v>0</v>
      </c>
      <c r="CP569" s="122">
        <f>IF('Copy &amp; Paste Roster Report Here'!$A566=CP$7,IF('Copy &amp; Paste Roster Report Here'!$M566="RH",1,0),0)</f>
        <v>0</v>
      </c>
      <c r="CQ569" s="122">
        <f>IF('Copy &amp; Paste Roster Report Here'!$A566=CQ$7,IF('Copy &amp; Paste Roster Report Here'!$M566="RH",1,0),0)</f>
        <v>0</v>
      </c>
      <c r="CR569" s="73">
        <f t="shared" si="134"/>
        <v>0</v>
      </c>
      <c r="CS569" s="123">
        <f>IF('Copy &amp; Paste Roster Report Here'!$A566=CS$7,IF('Copy &amp; Paste Roster Report Here'!$M566="QT",1,0),0)</f>
        <v>0</v>
      </c>
      <c r="CT569" s="123">
        <f>IF('Copy &amp; Paste Roster Report Here'!$A566=CT$7,IF('Copy &amp; Paste Roster Report Here'!$M566="QT",1,0),0)</f>
        <v>0</v>
      </c>
      <c r="CU569" s="123">
        <f>IF('Copy &amp; Paste Roster Report Here'!$A566=CU$7,IF('Copy &amp; Paste Roster Report Here'!$M566="QT",1,0),0)</f>
        <v>0</v>
      </c>
      <c r="CV569" s="123">
        <f>IF('Copy &amp; Paste Roster Report Here'!$A566=CV$7,IF('Copy &amp; Paste Roster Report Here'!$M566="QT",1,0),0)</f>
        <v>0</v>
      </c>
      <c r="CW569" s="123">
        <f>IF('Copy &amp; Paste Roster Report Here'!$A566=CW$7,IF('Copy &amp; Paste Roster Report Here'!$M566="QT",1,0),0)</f>
        <v>0</v>
      </c>
      <c r="CX569" s="123">
        <f>IF('Copy &amp; Paste Roster Report Here'!$A566=CX$7,IF('Copy &amp; Paste Roster Report Here'!$M566="QT",1,0),0)</f>
        <v>0</v>
      </c>
      <c r="CY569" s="123">
        <f>IF('Copy &amp; Paste Roster Report Here'!$A566=CY$7,IF('Copy &amp; Paste Roster Report Here'!$M566="QT",1,0),0)</f>
        <v>0</v>
      </c>
      <c r="CZ569" s="123">
        <f>IF('Copy &amp; Paste Roster Report Here'!$A566=CZ$7,IF('Copy &amp; Paste Roster Report Here'!$M566="QT",1,0),0)</f>
        <v>0</v>
      </c>
      <c r="DA569" s="123">
        <f>IF('Copy &amp; Paste Roster Report Here'!$A566=DA$7,IF('Copy &amp; Paste Roster Report Here'!$M566="QT",1,0),0)</f>
        <v>0</v>
      </c>
      <c r="DB569" s="123">
        <f>IF('Copy &amp; Paste Roster Report Here'!$A566=DB$7,IF('Copy &amp; Paste Roster Report Here'!$M566="QT",1,0),0)</f>
        <v>0</v>
      </c>
      <c r="DC569" s="123">
        <f>IF('Copy &amp; Paste Roster Report Here'!$A566=DC$7,IF('Copy &amp; Paste Roster Report Here'!$M566="QT",1,0),0)</f>
        <v>0</v>
      </c>
      <c r="DD569" s="73">
        <f t="shared" si="135"/>
        <v>0</v>
      </c>
      <c r="DE569" s="124">
        <f>IF('Copy &amp; Paste Roster Report Here'!$A566=DE$7,IF('Copy &amp; Paste Roster Report Here'!$M566="xxxxxxxxxxx",1,0),0)</f>
        <v>0</v>
      </c>
      <c r="DF569" s="124">
        <f>IF('Copy &amp; Paste Roster Report Here'!$A566=DF$7,IF('Copy &amp; Paste Roster Report Here'!$M566="xxxxxxxxxxx",1,0),0)</f>
        <v>0</v>
      </c>
      <c r="DG569" s="124">
        <f>IF('Copy &amp; Paste Roster Report Here'!$A566=DG$7,IF('Copy &amp; Paste Roster Report Here'!$M566="xxxxxxxxxxx",1,0),0)</f>
        <v>0</v>
      </c>
      <c r="DH569" s="124">
        <f>IF('Copy &amp; Paste Roster Report Here'!$A566=DH$7,IF('Copy &amp; Paste Roster Report Here'!$M566="xxxxxxxxxxx",1,0),0)</f>
        <v>0</v>
      </c>
      <c r="DI569" s="124">
        <f>IF('Copy &amp; Paste Roster Report Here'!$A566=DI$7,IF('Copy &amp; Paste Roster Report Here'!$M566="xxxxxxxxxxx",1,0),0)</f>
        <v>0</v>
      </c>
      <c r="DJ569" s="124">
        <f>IF('Copy &amp; Paste Roster Report Here'!$A566=DJ$7,IF('Copy &amp; Paste Roster Report Here'!$M566="xxxxxxxxxxx",1,0),0)</f>
        <v>0</v>
      </c>
      <c r="DK569" s="124">
        <f>IF('Copy &amp; Paste Roster Report Here'!$A566=DK$7,IF('Copy &amp; Paste Roster Report Here'!$M566="xxxxxxxxxxx",1,0),0)</f>
        <v>0</v>
      </c>
      <c r="DL569" s="124">
        <f>IF('Copy &amp; Paste Roster Report Here'!$A566=DL$7,IF('Copy &amp; Paste Roster Report Here'!$M566="xxxxxxxxxxx",1,0),0)</f>
        <v>0</v>
      </c>
      <c r="DM569" s="124">
        <f>IF('Copy &amp; Paste Roster Report Here'!$A566=DM$7,IF('Copy &amp; Paste Roster Report Here'!$M566="xxxxxxxxxxx",1,0),0)</f>
        <v>0</v>
      </c>
      <c r="DN569" s="124">
        <f>IF('Copy &amp; Paste Roster Report Here'!$A566=DN$7,IF('Copy &amp; Paste Roster Report Here'!$M566="xxxxxxxxxxx",1,0),0)</f>
        <v>0</v>
      </c>
      <c r="DO569" s="124">
        <f>IF('Copy &amp; Paste Roster Report Here'!$A566=DO$7,IF('Copy &amp; Paste Roster Report Here'!$M566="xxxxxxxxxxx",1,0),0)</f>
        <v>0</v>
      </c>
      <c r="DP569" s="125">
        <f t="shared" si="136"/>
        <v>0</v>
      </c>
      <c r="DQ569" s="126">
        <f t="shared" si="137"/>
        <v>0</v>
      </c>
    </row>
    <row r="570" spans="1:121" x14ac:dyDescent="0.25">
      <c r="A570" s="111">
        <f t="shared" si="123"/>
        <v>0</v>
      </c>
      <c r="B570" s="111">
        <f t="shared" si="124"/>
        <v>0</v>
      </c>
      <c r="C570" s="112">
        <f>+('Copy &amp; Paste Roster Report Here'!$P567-'Copy &amp; Paste Roster Report Here'!$O567)/30</f>
        <v>0</v>
      </c>
      <c r="D570" s="112">
        <f>+('Copy &amp; Paste Roster Report Here'!$P567-'Copy &amp; Paste Roster Report Here'!$O567)</f>
        <v>0</v>
      </c>
      <c r="E570" s="111">
        <f>'Copy &amp; Paste Roster Report Here'!N567</f>
        <v>0</v>
      </c>
      <c r="F570" s="111" t="str">
        <f t="shared" si="125"/>
        <v>N</v>
      </c>
      <c r="G570" s="111">
        <f>'Copy &amp; Paste Roster Report Here'!R567</f>
        <v>0</v>
      </c>
      <c r="H570" s="113">
        <f t="shared" si="126"/>
        <v>0</v>
      </c>
      <c r="I570" s="112">
        <f>IF(F570="N",$F$5-'Copy &amp; Paste Roster Report Here'!O567,+'Copy &amp; Paste Roster Report Here'!Q567-'Copy &amp; Paste Roster Report Here'!O567)</f>
        <v>0</v>
      </c>
      <c r="J570" s="114">
        <f t="shared" si="127"/>
        <v>0</v>
      </c>
      <c r="K570" s="114">
        <f t="shared" si="128"/>
        <v>0</v>
      </c>
      <c r="L570" s="115">
        <f>'Copy &amp; Paste Roster Report Here'!F567</f>
        <v>0</v>
      </c>
      <c r="M570" s="116">
        <f t="shared" si="129"/>
        <v>0</v>
      </c>
      <c r="N570" s="117">
        <f>IF('Copy &amp; Paste Roster Report Here'!$A567='Analytical Tests'!N$7,IF($F570="Y",+$H570*N$6,0),0)</f>
        <v>0</v>
      </c>
      <c r="O570" s="117">
        <f>IF('Copy &amp; Paste Roster Report Here'!$A567='Analytical Tests'!O$7,IF($F570="Y",+$H570*O$6,0),0)</f>
        <v>0</v>
      </c>
      <c r="P570" s="117">
        <f>IF('Copy &amp; Paste Roster Report Here'!$A567='Analytical Tests'!P$7,IF($F570="Y",+$H570*P$6,0),0)</f>
        <v>0</v>
      </c>
      <c r="Q570" s="117">
        <f>IF('Copy &amp; Paste Roster Report Here'!$A567='Analytical Tests'!Q$7,IF($F570="Y",+$H570*Q$6,0),0)</f>
        <v>0</v>
      </c>
      <c r="R570" s="117">
        <f>IF('Copy &amp; Paste Roster Report Here'!$A567='Analytical Tests'!R$7,IF($F570="Y",+$H570*R$6,0),0)</f>
        <v>0</v>
      </c>
      <c r="S570" s="117">
        <f>IF('Copy &amp; Paste Roster Report Here'!$A567='Analytical Tests'!S$7,IF($F570="Y",+$H570*S$6,0),0)</f>
        <v>0</v>
      </c>
      <c r="T570" s="117">
        <f>IF('Copy &amp; Paste Roster Report Here'!$A567='Analytical Tests'!T$7,IF($F570="Y",+$H570*T$6,0),0)</f>
        <v>0</v>
      </c>
      <c r="U570" s="117">
        <f>IF('Copy &amp; Paste Roster Report Here'!$A567='Analytical Tests'!U$7,IF($F570="Y",+$H570*U$6,0),0)</f>
        <v>0</v>
      </c>
      <c r="V570" s="117">
        <f>IF('Copy &amp; Paste Roster Report Here'!$A567='Analytical Tests'!V$7,IF($F570="Y",+$H570*V$6,0),0)</f>
        <v>0</v>
      </c>
      <c r="W570" s="117">
        <f>IF('Copy &amp; Paste Roster Report Here'!$A567='Analytical Tests'!W$7,IF($F570="Y",+$H570*W$6,0),0)</f>
        <v>0</v>
      </c>
      <c r="X570" s="117">
        <f>IF('Copy &amp; Paste Roster Report Here'!$A567='Analytical Tests'!X$7,IF($F570="Y",+$H570*X$6,0),0)</f>
        <v>0</v>
      </c>
      <c r="Y570" s="117" t="b">
        <f>IF('Copy &amp; Paste Roster Report Here'!$A567='Analytical Tests'!Y$7,IF($F570="N",IF($J570&gt;=$C570,Y$6,+($I570/$D570)*Y$6),0))</f>
        <v>0</v>
      </c>
      <c r="Z570" s="117" t="b">
        <f>IF('Copy &amp; Paste Roster Report Here'!$A567='Analytical Tests'!Z$7,IF($F570="N",IF($J570&gt;=$C570,Z$6,+($I570/$D570)*Z$6),0))</f>
        <v>0</v>
      </c>
      <c r="AA570" s="117" t="b">
        <f>IF('Copy &amp; Paste Roster Report Here'!$A567='Analytical Tests'!AA$7,IF($F570="N",IF($J570&gt;=$C570,AA$6,+($I570/$D570)*AA$6),0))</f>
        <v>0</v>
      </c>
      <c r="AB570" s="117" t="b">
        <f>IF('Copy &amp; Paste Roster Report Here'!$A567='Analytical Tests'!AB$7,IF($F570="N",IF($J570&gt;=$C570,AB$6,+($I570/$D570)*AB$6),0))</f>
        <v>0</v>
      </c>
      <c r="AC570" s="117" t="b">
        <f>IF('Copy &amp; Paste Roster Report Here'!$A567='Analytical Tests'!AC$7,IF($F570="N",IF($J570&gt;=$C570,AC$6,+($I570/$D570)*AC$6),0))</f>
        <v>0</v>
      </c>
      <c r="AD570" s="117" t="b">
        <f>IF('Copy &amp; Paste Roster Report Here'!$A567='Analytical Tests'!AD$7,IF($F570="N",IF($J570&gt;=$C570,AD$6,+($I570/$D570)*AD$6),0))</f>
        <v>0</v>
      </c>
      <c r="AE570" s="117" t="b">
        <f>IF('Copy &amp; Paste Roster Report Here'!$A567='Analytical Tests'!AE$7,IF($F570="N",IF($J570&gt;=$C570,AE$6,+($I570/$D570)*AE$6),0))</f>
        <v>0</v>
      </c>
      <c r="AF570" s="117" t="b">
        <f>IF('Copy &amp; Paste Roster Report Here'!$A567='Analytical Tests'!AF$7,IF($F570="N",IF($J570&gt;=$C570,AF$6,+($I570/$D570)*AF$6),0))</f>
        <v>0</v>
      </c>
      <c r="AG570" s="117" t="b">
        <f>IF('Copy &amp; Paste Roster Report Here'!$A567='Analytical Tests'!AG$7,IF($F570="N",IF($J570&gt;=$C570,AG$6,+($I570/$D570)*AG$6),0))</f>
        <v>0</v>
      </c>
      <c r="AH570" s="117" t="b">
        <f>IF('Copy &amp; Paste Roster Report Here'!$A567='Analytical Tests'!AH$7,IF($F570="N",IF($J570&gt;=$C570,AH$6,+($I570/$D570)*AH$6),0))</f>
        <v>0</v>
      </c>
      <c r="AI570" s="117" t="b">
        <f>IF('Copy &amp; Paste Roster Report Here'!$A567='Analytical Tests'!AI$7,IF($F570="N",IF($J570&gt;=$C570,AI$6,+($I570/$D570)*AI$6),0))</f>
        <v>0</v>
      </c>
      <c r="AJ570" s="79"/>
      <c r="AK570" s="118">
        <f>IF('Copy &amp; Paste Roster Report Here'!$A567=AK$7,IF('Copy &amp; Paste Roster Report Here'!$M567="FT",1,0),0)</f>
        <v>0</v>
      </c>
      <c r="AL570" s="118">
        <f>IF('Copy &amp; Paste Roster Report Here'!$A567=AL$7,IF('Copy &amp; Paste Roster Report Here'!$M567="FT",1,0),0)</f>
        <v>0</v>
      </c>
      <c r="AM570" s="118">
        <f>IF('Copy &amp; Paste Roster Report Here'!$A567=AM$7,IF('Copy &amp; Paste Roster Report Here'!$M567="FT",1,0),0)</f>
        <v>0</v>
      </c>
      <c r="AN570" s="118">
        <f>IF('Copy &amp; Paste Roster Report Here'!$A567=AN$7,IF('Copy &amp; Paste Roster Report Here'!$M567="FT",1,0),0)</f>
        <v>0</v>
      </c>
      <c r="AO570" s="118">
        <f>IF('Copy &amp; Paste Roster Report Here'!$A567=AO$7,IF('Copy &amp; Paste Roster Report Here'!$M567="FT",1,0),0)</f>
        <v>0</v>
      </c>
      <c r="AP570" s="118">
        <f>IF('Copy &amp; Paste Roster Report Here'!$A567=AP$7,IF('Copy &amp; Paste Roster Report Here'!$M567="FT",1,0),0)</f>
        <v>0</v>
      </c>
      <c r="AQ570" s="118">
        <f>IF('Copy &amp; Paste Roster Report Here'!$A567=AQ$7,IF('Copy &amp; Paste Roster Report Here'!$M567="FT",1,0),0)</f>
        <v>0</v>
      </c>
      <c r="AR570" s="118">
        <f>IF('Copy &amp; Paste Roster Report Here'!$A567=AR$7,IF('Copy &amp; Paste Roster Report Here'!$M567="FT",1,0),0)</f>
        <v>0</v>
      </c>
      <c r="AS570" s="118">
        <f>IF('Copy &amp; Paste Roster Report Here'!$A567=AS$7,IF('Copy &amp; Paste Roster Report Here'!$M567="FT",1,0),0)</f>
        <v>0</v>
      </c>
      <c r="AT570" s="118">
        <f>IF('Copy &amp; Paste Roster Report Here'!$A567=AT$7,IF('Copy &amp; Paste Roster Report Here'!$M567="FT",1,0),0)</f>
        <v>0</v>
      </c>
      <c r="AU570" s="118">
        <f>IF('Copy &amp; Paste Roster Report Here'!$A567=AU$7,IF('Copy &amp; Paste Roster Report Here'!$M567="FT",1,0),0)</f>
        <v>0</v>
      </c>
      <c r="AV570" s="73">
        <f t="shared" si="130"/>
        <v>0</v>
      </c>
      <c r="AW570" s="119">
        <f>IF('Copy &amp; Paste Roster Report Here'!$A567=AW$7,IF('Copy &amp; Paste Roster Report Here'!$M567="HT",1,0),0)</f>
        <v>0</v>
      </c>
      <c r="AX570" s="119">
        <f>IF('Copy &amp; Paste Roster Report Here'!$A567=AX$7,IF('Copy &amp; Paste Roster Report Here'!$M567="HT",1,0),0)</f>
        <v>0</v>
      </c>
      <c r="AY570" s="119">
        <f>IF('Copy &amp; Paste Roster Report Here'!$A567=AY$7,IF('Copy &amp; Paste Roster Report Here'!$M567="HT",1,0),0)</f>
        <v>0</v>
      </c>
      <c r="AZ570" s="119">
        <f>IF('Copy &amp; Paste Roster Report Here'!$A567=AZ$7,IF('Copy &amp; Paste Roster Report Here'!$M567="HT",1,0),0)</f>
        <v>0</v>
      </c>
      <c r="BA570" s="119">
        <f>IF('Copy &amp; Paste Roster Report Here'!$A567=BA$7,IF('Copy &amp; Paste Roster Report Here'!$M567="HT",1,0),0)</f>
        <v>0</v>
      </c>
      <c r="BB570" s="119">
        <f>IF('Copy &amp; Paste Roster Report Here'!$A567=BB$7,IF('Copy &amp; Paste Roster Report Here'!$M567="HT",1,0),0)</f>
        <v>0</v>
      </c>
      <c r="BC570" s="119">
        <f>IF('Copy &amp; Paste Roster Report Here'!$A567=BC$7,IF('Copy &amp; Paste Roster Report Here'!$M567="HT",1,0),0)</f>
        <v>0</v>
      </c>
      <c r="BD570" s="119">
        <f>IF('Copy &amp; Paste Roster Report Here'!$A567=BD$7,IF('Copy &amp; Paste Roster Report Here'!$M567="HT",1,0),0)</f>
        <v>0</v>
      </c>
      <c r="BE570" s="119">
        <f>IF('Copy &amp; Paste Roster Report Here'!$A567=BE$7,IF('Copy &amp; Paste Roster Report Here'!$M567="HT",1,0),0)</f>
        <v>0</v>
      </c>
      <c r="BF570" s="119">
        <f>IF('Copy &amp; Paste Roster Report Here'!$A567=BF$7,IF('Copy &amp; Paste Roster Report Here'!$M567="HT",1,0),0)</f>
        <v>0</v>
      </c>
      <c r="BG570" s="119">
        <f>IF('Copy &amp; Paste Roster Report Here'!$A567=BG$7,IF('Copy &amp; Paste Roster Report Here'!$M567="HT",1,0),0)</f>
        <v>0</v>
      </c>
      <c r="BH570" s="73">
        <f t="shared" si="131"/>
        <v>0</v>
      </c>
      <c r="BI570" s="120">
        <f>IF('Copy &amp; Paste Roster Report Here'!$A567=BI$7,IF('Copy &amp; Paste Roster Report Here'!$M567="MT",1,0),0)</f>
        <v>0</v>
      </c>
      <c r="BJ570" s="120">
        <f>IF('Copy &amp; Paste Roster Report Here'!$A567=BJ$7,IF('Copy &amp; Paste Roster Report Here'!$M567="MT",1,0),0)</f>
        <v>0</v>
      </c>
      <c r="BK570" s="120">
        <f>IF('Copy &amp; Paste Roster Report Here'!$A567=BK$7,IF('Copy &amp; Paste Roster Report Here'!$M567="MT",1,0),0)</f>
        <v>0</v>
      </c>
      <c r="BL570" s="120">
        <f>IF('Copy &amp; Paste Roster Report Here'!$A567=BL$7,IF('Copy &amp; Paste Roster Report Here'!$M567="MT",1,0),0)</f>
        <v>0</v>
      </c>
      <c r="BM570" s="120">
        <f>IF('Copy &amp; Paste Roster Report Here'!$A567=BM$7,IF('Copy &amp; Paste Roster Report Here'!$M567="MT",1,0),0)</f>
        <v>0</v>
      </c>
      <c r="BN570" s="120">
        <f>IF('Copy &amp; Paste Roster Report Here'!$A567=BN$7,IF('Copy &amp; Paste Roster Report Here'!$M567="MT",1,0),0)</f>
        <v>0</v>
      </c>
      <c r="BO570" s="120">
        <f>IF('Copy &amp; Paste Roster Report Here'!$A567=BO$7,IF('Copy &amp; Paste Roster Report Here'!$M567="MT",1,0),0)</f>
        <v>0</v>
      </c>
      <c r="BP570" s="120">
        <f>IF('Copy &amp; Paste Roster Report Here'!$A567=BP$7,IF('Copy &amp; Paste Roster Report Here'!$M567="MT",1,0),0)</f>
        <v>0</v>
      </c>
      <c r="BQ570" s="120">
        <f>IF('Copy &amp; Paste Roster Report Here'!$A567=BQ$7,IF('Copy &amp; Paste Roster Report Here'!$M567="MT",1,0),0)</f>
        <v>0</v>
      </c>
      <c r="BR570" s="120">
        <f>IF('Copy &amp; Paste Roster Report Here'!$A567=BR$7,IF('Copy &amp; Paste Roster Report Here'!$M567="MT",1,0),0)</f>
        <v>0</v>
      </c>
      <c r="BS570" s="120">
        <f>IF('Copy &amp; Paste Roster Report Here'!$A567=BS$7,IF('Copy &amp; Paste Roster Report Here'!$M567="MT",1,0),0)</f>
        <v>0</v>
      </c>
      <c r="BT570" s="73">
        <f t="shared" si="132"/>
        <v>0</v>
      </c>
      <c r="BU570" s="121">
        <f>IF('Copy &amp; Paste Roster Report Here'!$A567=BU$7,IF('Copy &amp; Paste Roster Report Here'!$M567="fy",1,0),0)</f>
        <v>0</v>
      </c>
      <c r="BV570" s="121">
        <f>IF('Copy &amp; Paste Roster Report Here'!$A567=BV$7,IF('Copy &amp; Paste Roster Report Here'!$M567="fy",1,0),0)</f>
        <v>0</v>
      </c>
      <c r="BW570" s="121">
        <f>IF('Copy &amp; Paste Roster Report Here'!$A567=BW$7,IF('Copy &amp; Paste Roster Report Here'!$M567="fy",1,0),0)</f>
        <v>0</v>
      </c>
      <c r="BX570" s="121">
        <f>IF('Copy &amp; Paste Roster Report Here'!$A567=BX$7,IF('Copy &amp; Paste Roster Report Here'!$M567="fy",1,0),0)</f>
        <v>0</v>
      </c>
      <c r="BY570" s="121">
        <f>IF('Copy &amp; Paste Roster Report Here'!$A567=BY$7,IF('Copy &amp; Paste Roster Report Here'!$M567="fy",1,0),0)</f>
        <v>0</v>
      </c>
      <c r="BZ570" s="121">
        <f>IF('Copy &amp; Paste Roster Report Here'!$A567=BZ$7,IF('Copy &amp; Paste Roster Report Here'!$M567="fy",1,0),0)</f>
        <v>0</v>
      </c>
      <c r="CA570" s="121">
        <f>IF('Copy &amp; Paste Roster Report Here'!$A567=CA$7,IF('Copy &amp; Paste Roster Report Here'!$M567="fy",1,0),0)</f>
        <v>0</v>
      </c>
      <c r="CB570" s="121">
        <f>IF('Copy &amp; Paste Roster Report Here'!$A567=CB$7,IF('Copy &amp; Paste Roster Report Here'!$M567="fy",1,0),0)</f>
        <v>0</v>
      </c>
      <c r="CC570" s="121">
        <f>IF('Copy &amp; Paste Roster Report Here'!$A567=CC$7,IF('Copy &amp; Paste Roster Report Here'!$M567="fy",1,0),0)</f>
        <v>0</v>
      </c>
      <c r="CD570" s="121">
        <f>IF('Copy &amp; Paste Roster Report Here'!$A567=CD$7,IF('Copy &amp; Paste Roster Report Here'!$M567="fy",1,0),0)</f>
        <v>0</v>
      </c>
      <c r="CE570" s="121">
        <f>IF('Copy &amp; Paste Roster Report Here'!$A567=CE$7,IF('Copy &amp; Paste Roster Report Here'!$M567="fy",1,0),0)</f>
        <v>0</v>
      </c>
      <c r="CF570" s="73">
        <f t="shared" si="133"/>
        <v>0</v>
      </c>
      <c r="CG570" s="122">
        <f>IF('Copy &amp; Paste Roster Report Here'!$A567=CG$7,IF('Copy &amp; Paste Roster Report Here'!$M567="RH",1,0),0)</f>
        <v>0</v>
      </c>
      <c r="CH570" s="122">
        <f>IF('Copy &amp; Paste Roster Report Here'!$A567=CH$7,IF('Copy &amp; Paste Roster Report Here'!$M567="RH",1,0),0)</f>
        <v>0</v>
      </c>
      <c r="CI570" s="122">
        <f>IF('Copy &amp; Paste Roster Report Here'!$A567=CI$7,IF('Copy &amp; Paste Roster Report Here'!$M567="RH",1,0),0)</f>
        <v>0</v>
      </c>
      <c r="CJ570" s="122">
        <f>IF('Copy &amp; Paste Roster Report Here'!$A567=CJ$7,IF('Copy &amp; Paste Roster Report Here'!$M567="RH",1,0),0)</f>
        <v>0</v>
      </c>
      <c r="CK570" s="122">
        <f>IF('Copy &amp; Paste Roster Report Here'!$A567=CK$7,IF('Copy &amp; Paste Roster Report Here'!$M567="RH",1,0),0)</f>
        <v>0</v>
      </c>
      <c r="CL570" s="122">
        <f>IF('Copy &amp; Paste Roster Report Here'!$A567=CL$7,IF('Copy &amp; Paste Roster Report Here'!$M567="RH",1,0),0)</f>
        <v>0</v>
      </c>
      <c r="CM570" s="122">
        <f>IF('Copy &amp; Paste Roster Report Here'!$A567=CM$7,IF('Copy &amp; Paste Roster Report Here'!$M567="RH",1,0),0)</f>
        <v>0</v>
      </c>
      <c r="CN570" s="122">
        <f>IF('Copy &amp; Paste Roster Report Here'!$A567=CN$7,IF('Copy &amp; Paste Roster Report Here'!$M567="RH",1,0),0)</f>
        <v>0</v>
      </c>
      <c r="CO570" s="122">
        <f>IF('Copy &amp; Paste Roster Report Here'!$A567=CO$7,IF('Copy &amp; Paste Roster Report Here'!$M567="RH",1,0),0)</f>
        <v>0</v>
      </c>
      <c r="CP570" s="122">
        <f>IF('Copy &amp; Paste Roster Report Here'!$A567=CP$7,IF('Copy &amp; Paste Roster Report Here'!$M567="RH",1,0),0)</f>
        <v>0</v>
      </c>
      <c r="CQ570" s="122">
        <f>IF('Copy &amp; Paste Roster Report Here'!$A567=CQ$7,IF('Copy &amp; Paste Roster Report Here'!$M567="RH",1,0),0)</f>
        <v>0</v>
      </c>
      <c r="CR570" s="73">
        <f t="shared" si="134"/>
        <v>0</v>
      </c>
      <c r="CS570" s="123">
        <f>IF('Copy &amp; Paste Roster Report Here'!$A567=CS$7,IF('Copy &amp; Paste Roster Report Here'!$M567="QT",1,0),0)</f>
        <v>0</v>
      </c>
      <c r="CT570" s="123">
        <f>IF('Copy &amp; Paste Roster Report Here'!$A567=CT$7,IF('Copy &amp; Paste Roster Report Here'!$M567="QT",1,0),0)</f>
        <v>0</v>
      </c>
      <c r="CU570" s="123">
        <f>IF('Copy &amp; Paste Roster Report Here'!$A567=CU$7,IF('Copy &amp; Paste Roster Report Here'!$M567="QT",1,0),0)</f>
        <v>0</v>
      </c>
      <c r="CV570" s="123">
        <f>IF('Copy &amp; Paste Roster Report Here'!$A567=CV$7,IF('Copy &amp; Paste Roster Report Here'!$M567="QT",1,0),0)</f>
        <v>0</v>
      </c>
      <c r="CW570" s="123">
        <f>IF('Copy &amp; Paste Roster Report Here'!$A567=CW$7,IF('Copy &amp; Paste Roster Report Here'!$M567="QT",1,0),0)</f>
        <v>0</v>
      </c>
      <c r="CX570" s="123">
        <f>IF('Copy &amp; Paste Roster Report Here'!$A567=CX$7,IF('Copy &amp; Paste Roster Report Here'!$M567="QT",1,0),0)</f>
        <v>0</v>
      </c>
      <c r="CY570" s="123">
        <f>IF('Copy &amp; Paste Roster Report Here'!$A567=CY$7,IF('Copy &amp; Paste Roster Report Here'!$M567="QT",1,0),0)</f>
        <v>0</v>
      </c>
      <c r="CZ570" s="123">
        <f>IF('Copy &amp; Paste Roster Report Here'!$A567=CZ$7,IF('Copy &amp; Paste Roster Report Here'!$M567="QT",1,0),0)</f>
        <v>0</v>
      </c>
      <c r="DA570" s="123">
        <f>IF('Copy &amp; Paste Roster Report Here'!$A567=DA$7,IF('Copy &amp; Paste Roster Report Here'!$M567="QT",1,0),0)</f>
        <v>0</v>
      </c>
      <c r="DB570" s="123">
        <f>IF('Copy &amp; Paste Roster Report Here'!$A567=DB$7,IF('Copy &amp; Paste Roster Report Here'!$M567="QT",1,0),0)</f>
        <v>0</v>
      </c>
      <c r="DC570" s="123">
        <f>IF('Copy &amp; Paste Roster Report Here'!$A567=DC$7,IF('Copy &amp; Paste Roster Report Here'!$M567="QT",1,0),0)</f>
        <v>0</v>
      </c>
      <c r="DD570" s="73">
        <f t="shared" si="135"/>
        <v>0</v>
      </c>
      <c r="DE570" s="124">
        <f>IF('Copy &amp; Paste Roster Report Here'!$A567=DE$7,IF('Copy &amp; Paste Roster Report Here'!$M567="xxxxxxxxxxx",1,0),0)</f>
        <v>0</v>
      </c>
      <c r="DF570" s="124">
        <f>IF('Copy &amp; Paste Roster Report Here'!$A567=DF$7,IF('Copy &amp; Paste Roster Report Here'!$M567="xxxxxxxxxxx",1,0),0)</f>
        <v>0</v>
      </c>
      <c r="DG570" s="124">
        <f>IF('Copy &amp; Paste Roster Report Here'!$A567=DG$7,IF('Copy &amp; Paste Roster Report Here'!$M567="xxxxxxxxxxx",1,0),0)</f>
        <v>0</v>
      </c>
      <c r="DH570" s="124">
        <f>IF('Copy &amp; Paste Roster Report Here'!$A567=DH$7,IF('Copy &amp; Paste Roster Report Here'!$M567="xxxxxxxxxxx",1,0),0)</f>
        <v>0</v>
      </c>
      <c r="DI570" s="124">
        <f>IF('Copy &amp; Paste Roster Report Here'!$A567=DI$7,IF('Copy &amp; Paste Roster Report Here'!$M567="xxxxxxxxxxx",1,0),0)</f>
        <v>0</v>
      </c>
      <c r="DJ570" s="124">
        <f>IF('Copy &amp; Paste Roster Report Here'!$A567=DJ$7,IF('Copy &amp; Paste Roster Report Here'!$M567="xxxxxxxxxxx",1,0),0)</f>
        <v>0</v>
      </c>
      <c r="DK570" s="124">
        <f>IF('Copy &amp; Paste Roster Report Here'!$A567=DK$7,IF('Copy &amp; Paste Roster Report Here'!$M567="xxxxxxxxxxx",1,0),0)</f>
        <v>0</v>
      </c>
      <c r="DL570" s="124">
        <f>IF('Copy &amp; Paste Roster Report Here'!$A567=DL$7,IF('Copy &amp; Paste Roster Report Here'!$M567="xxxxxxxxxxx",1,0),0)</f>
        <v>0</v>
      </c>
      <c r="DM570" s="124">
        <f>IF('Copy &amp; Paste Roster Report Here'!$A567=DM$7,IF('Copy &amp; Paste Roster Report Here'!$M567="xxxxxxxxxxx",1,0),0)</f>
        <v>0</v>
      </c>
      <c r="DN570" s="124">
        <f>IF('Copy &amp; Paste Roster Report Here'!$A567=DN$7,IF('Copy &amp; Paste Roster Report Here'!$M567="xxxxxxxxxxx",1,0),0)</f>
        <v>0</v>
      </c>
      <c r="DO570" s="124">
        <f>IF('Copy &amp; Paste Roster Report Here'!$A567=DO$7,IF('Copy &amp; Paste Roster Report Here'!$M567="xxxxxxxxxxx",1,0),0)</f>
        <v>0</v>
      </c>
      <c r="DP570" s="125">
        <f t="shared" si="136"/>
        <v>0</v>
      </c>
      <c r="DQ570" s="126">
        <f t="shared" si="137"/>
        <v>0</v>
      </c>
    </row>
    <row r="571" spans="1:121" x14ac:dyDescent="0.25">
      <c r="A571" s="111">
        <f t="shared" si="123"/>
        <v>0</v>
      </c>
      <c r="B571" s="111">
        <f t="shared" si="124"/>
        <v>0</v>
      </c>
      <c r="C571" s="112">
        <f>+('Copy &amp; Paste Roster Report Here'!$P568-'Copy &amp; Paste Roster Report Here'!$O568)/30</f>
        <v>0</v>
      </c>
      <c r="D571" s="112">
        <f>+('Copy &amp; Paste Roster Report Here'!$P568-'Copy &amp; Paste Roster Report Here'!$O568)</f>
        <v>0</v>
      </c>
      <c r="E571" s="111">
        <f>'Copy &amp; Paste Roster Report Here'!N568</f>
        <v>0</v>
      </c>
      <c r="F571" s="111" t="str">
        <f t="shared" si="125"/>
        <v>N</v>
      </c>
      <c r="G571" s="111">
        <f>'Copy &amp; Paste Roster Report Here'!R568</f>
        <v>0</v>
      </c>
      <c r="H571" s="113">
        <f t="shared" si="126"/>
        <v>0</v>
      </c>
      <c r="I571" s="112">
        <f>IF(F571="N",$F$5-'Copy &amp; Paste Roster Report Here'!O568,+'Copy &amp; Paste Roster Report Here'!Q568-'Copy &amp; Paste Roster Report Here'!O568)</f>
        <v>0</v>
      </c>
      <c r="J571" s="114">
        <f t="shared" si="127"/>
        <v>0</v>
      </c>
      <c r="K571" s="114">
        <f t="shared" si="128"/>
        <v>0</v>
      </c>
      <c r="L571" s="115">
        <f>'Copy &amp; Paste Roster Report Here'!F568</f>
        <v>0</v>
      </c>
      <c r="M571" s="116">
        <f t="shared" si="129"/>
        <v>0</v>
      </c>
      <c r="N571" s="117">
        <f>IF('Copy &amp; Paste Roster Report Here'!$A568='Analytical Tests'!N$7,IF($F571="Y",+$H571*N$6,0),0)</f>
        <v>0</v>
      </c>
      <c r="O571" s="117">
        <f>IF('Copy &amp; Paste Roster Report Here'!$A568='Analytical Tests'!O$7,IF($F571="Y",+$H571*O$6,0),0)</f>
        <v>0</v>
      </c>
      <c r="P571" s="117">
        <f>IF('Copy &amp; Paste Roster Report Here'!$A568='Analytical Tests'!P$7,IF($F571="Y",+$H571*P$6,0),0)</f>
        <v>0</v>
      </c>
      <c r="Q571" s="117">
        <f>IF('Copy &amp; Paste Roster Report Here'!$A568='Analytical Tests'!Q$7,IF($F571="Y",+$H571*Q$6,0),0)</f>
        <v>0</v>
      </c>
      <c r="R571" s="117">
        <f>IF('Copy &amp; Paste Roster Report Here'!$A568='Analytical Tests'!R$7,IF($F571="Y",+$H571*R$6,0),0)</f>
        <v>0</v>
      </c>
      <c r="S571" s="117">
        <f>IF('Copy &amp; Paste Roster Report Here'!$A568='Analytical Tests'!S$7,IF($F571="Y",+$H571*S$6,0),0)</f>
        <v>0</v>
      </c>
      <c r="T571" s="117">
        <f>IF('Copy &amp; Paste Roster Report Here'!$A568='Analytical Tests'!T$7,IF($F571="Y",+$H571*T$6,0),0)</f>
        <v>0</v>
      </c>
      <c r="U571" s="117">
        <f>IF('Copy &amp; Paste Roster Report Here'!$A568='Analytical Tests'!U$7,IF($F571="Y",+$H571*U$6,0),0)</f>
        <v>0</v>
      </c>
      <c r="V571" s="117">
        <f>IF('Copy &amp; Paste Roster Report Here'!$A568='Analytical Tests'!V$7,IF($F571="Y",+$H571*V$6,0),0)</f>
        <v>0</v>
      </c>
      <c r="W571" s="117">
        <f>IF('Copy &amp; Paste Roster Report Here'!$A568='Analytical Tests'!W$7,IF($F571="Y",+$H571*W$6,0),0)</f>
        <v>0</v>
      </c>
      <c r="X571" s="117">
        <f>IF('Copy &amp; Paste Roster Report Here'!$A568='Analytical Tests'!X$7,IF($F571="Y",+$H571*X$6,0),0)</f>
        <v>0</v>
      </c>
      <c r="Y571" s="117" t="b">
        <f>IF('Copy &amp; Paste Roster Report Here'!$A568='Analytical Tests'!Y$7,IF($F571="N",IF($J571&gt;=$C571,Y$6,+($I571/$D571)*Y$6),0))</f>
        <v>0</v>
      </c>
      <c r="Z571" s="117" t="b">
        <f>IF('Copy &amp; Paste Roster Report Here'!$A568='Analytical Tests'!Z$7,IF($F571="N",IF($J571&gt;=$C571,Z$6,+($I571/$D571)*Z$6),0))</f>
        <v>0</v>
      </c>
      <c r="AA571" s="117" t="b">
        <f>IF('Copy &amp; Paste Roster Report Here'!$A568='Analytical Tests'!AA$7,IF($F571="N",IF($J571&gt;=$C571,AA$6,+($I571/$D571)*AA$6),0))</f>
        <v>0</v>
      </c>
      <c r="AB571" s="117" t="b">
        <f>IF('Copy &amp; Paste Roster Report Here'!$A568='Analytical Tests'!AB$7,IF($F571="N",IF($J571&gt;=$C571,AB$6,+($I571/$D571)*AB$6),0))</f>
        <v>0</v>
      </c>
      <c r="AC571" s="117" t="b">
        <f>IF('Copy &amp; Paste Roster Report Here'!$A568='Analytical Tests'!AC$7,IF($F571="N",IF($J571&gt;=$C571,AC$6,+($I571/$D571)*AC$6),0))</f>
        <v>0</v>
      </c>
      <c r="AD571" s="117" t="b">
        <f>IF('Copy &amp; Paste Roster Report Here'!$A568='Analytical Tests'!AD$7,IF($F571="N",IF($J571&gt;=$C571,AD$6,+($I571/$D571)*AD$6),0))</f>
        <v>0</v>
      </c>
      <c r="AE571" s="117" t="b">
        <f>IF('Copy &amp; Paste Roster Report Here'!$A568='Analytical Tests'!AE$7,IF($F571="N",IF($J571&gt;=$C571,AE$6,+($I571/$D571)*AE$6),0))</f>
        <v>0</v>
      </c>
      <c r="AF571" s="117" t="b">
        <f>IF('Copy &amp; Paste Roster Report Here'!$A568='Analytical Tests'!AF$7,IF($F571="N",IF($J571&gt;=$C571,AF$6,+($I571/$D571)*AF$6),0))</f>
        <v>0</v>
      </c>
      <c r="AG571" s="117" t="b">
        <f>IF('Copy &amp; Paste Roster Report Here'!$A568='Analytical Tests'!AG$7,IF($F571="N",IF($J571&gt;=$C571,AG$6,+($I571/$D571)*AG$6),0))</f>
        <v>0</v>
      </c>
      <c r="AH571" s="117" t="b">
        <f>IF('Copy &amp; Paste Roster Report Here'!$A568='Analytical Tests'!AH$7,IF($F571="N",IF($J571&gt;=$C571,AH$6,+($I571/$D571)*AH$6),0))</f>
        <v>0</v>
      </c>
      <c r="AI571" s="117" t="b">
        <f>IF('Copy &amp; Paste Roster Report Here'!$A568='Analytical Tests'!AI$7,IF($F571="N",IF($J571&gt;=$C571,AI$6,+($I571/$D571)*AI$6),0))</f>
        <v>0</v>
      </c>
      <c r="AJ571" s="79"/>
      <c r="AK571" s="118">
        <f>IF('Copy &amp; Paste Roster Report Here'!$A568=AK$7,IF('Copy &amp; Paste Roster Report Here'!$M568="FT",1,0),0)</f>
        <v>0</v>
      </c>
      <c r="AL571" s="118">
        <f>IF('Copy &amp; Paste Roster Report Here'!$A568=AL$7,IF('Copy &amp; Paste Roster Report Here'!$M568="FT",1,0),0)</f>
        <v>0</v>
      </c>
      <c r="AM571" s="118">
        <f>IF('Copy &amp; Paste Roster Report Here'!$A568=AM$7,IF('Copy &amp; Paste Roster Report Here'!$M568="FT",1,0),0)</f>
        <v>0</v>
      </c>
      <c r="AN571" s="118">
        <f>IF('Copy &amp; Paste Roster Report Here'!$A568=AN$7,IF('Copy &amp; Paste Roster Report Here'!$M568="FT",1,0),0)</f>
        <v>0</v>
      </c>
      <c r="AO571" s="118">
        <f>IF('Copy &amp; Paste Roster Report Here'!$A568=AO$7,IF('Copy &amp; Paste Roster Report Here'!$M568="FT",1,0),0)</f>
        <v>0</v>
      </c>
      <c r="AP571" s="118">
        <f>IF('Copy &amp; Paste Roster Report Here'!$A568=AP$7,IF('Copy &amp; Paste Roster Report Here'!$M568="FT",1,0),0)</f>
        <v>0</v>
      </c>
      <c r="AQ571" s="118">
        <f>IF('Copy &amp; Paste Roster Report Here'!$A568=AQ$7,IF('Copy &amp; Paste Roster Report Here'!$M568="FT",1,0),0)</f>
        <v>0</v>
      </c>
      <c r="AR571" s="118">
        <f>IF('Copy &amp; Paste Roster Report Here'!$A568=AR$7,IF('Copy &amp; Paste Roster Report Here'!$M568="FT",1,0),0)</f>
        <v>0</v>
      </c>
      <c r="AS571" s="118">
        <f>IF('Copy &amp; Paste Roster Report Here'!$A568=AS$7,IF('Copy &amp; Paste Roster Report Here'!$M568="FT",1,0),0)</f>
        <v>0</v>
      </c>
      <c r="AT571" s="118">
        <f>IF('Copy &amp; Paste Roster Report Here'!$A568=AT$7,IF('Copy &amp; Paste Roster Report Here'!$M568="FT",1,0),0)</f>
        <v>0</v>
      </c>
      <c r="AU571" s="118">
        <f>IF('Copy &amp; Paste Roster Report Here'!$A568=AU$7,IF('Copy &amp; Paste Roster Report Here'!$M568="FT",1,0),0)</f>
        <v>0</v>
      </c>
      <c r="AV571" s="73">
        <f t="shared" si="130"/>
        <v>0</v>
      </c>
      <c r="AW571" s="119">
        <f>IF('Copy &amp; Paste Roster Report Here'!$A568=AW$7,IF('Copy &amp; Paste Roster Report Here'!$M568="HT",1,0),0)</f>
        <v>0</v>
      </c>
      <c r="AX571" s="119">
        <f>IF('Copy &amp; Paste Roster Report Here'!$A568=AX$7,IF('Copy &amp; Paste Roster Report Here'!$M568="HT",1,0),0)</f>
        <v>0</v>
      </c>
      <c r="AY571" s="119">
        <f>IF('Copy &amp; Paste Roster Report Here'!$A568=AY$7,IF('Copy &amp; Paste Roster Report Here'!$M568="HT",1,0),0)</f>
        <v>0</v>
      </c>
      <c r="AZ571" s="119">
        <f>IF('Copy &amp; Paste Roster Report Here'!$A568=AZ$7,IF('Copy &amp; Paste Roster Report Here'!$M568="HT",1,0),0)</f>
        <v>0</v>
      </c>
      <c r="BA571" s="119">
        <f>IF('Copy &amp; Paste Roster Report Here'!$A568=BA$7,IF('Copy &amp; Paste Roster Report Here'!$M568="HT",1,0),0)</f>
        <v>0</v>
      </c>
      <c r="BB571" s="119">
        <f>IF('Copy &amp; Paste Roster Report Here'!$A568=BB$7,IF('Copy &amp; Paste Roster Report Here'!$M568="HT",1,0),0)</f>
        <v>0</v>
      </c>
      <c r="BC571" s="119">
        <f>IF('Copy &amp; Paste Roster Report Here'!$A568=BC$7,IF('Copy &amp; Paste Roster Report Here'!$M568="HT",1,0),0)</f>
        <v>0</v>
      </c>
      <c r="BD571" s="119">
        <f>IF('Copy &amp; Paste Roster Report Here'!$A568=BD$7,IF('Copy &amp; Paste Roster Report Here'!$M568="HT",1,0),0)</f>
        <v>0</v>
      </c>
      <c r="BE571" s="119">
        <f>IF('Copy &amp; Paste Roster Report Here'!$A568=BE$7,IF('Copy &amp; Paste Roster Report Here'!$M568="HT",1,0),0)</f>
        <v>0</v>
      </c>
      <c r="BF571" s="119">
        <f>IF('Copy &amp; Paste Roster Report Here'!$A568=BF$7,IF('Copy &amp; Paste Roster Report Here'!$M568="HT",1,0),0)</f>
        <v>0</v>
      </c>
      <c r="BG571" s="119">
        <f>IF('Copy &amp; Paste Roster Report Here'!$A568=BG$7,IF('Copy &amp; Paste Roster Report Here'!$M568="HT",1,0),0)</f>
        <v>0</v>
      </c>
      <c r="BH571" s="73">
        <f t="shared" si="131"/>
        <v>0</v>
      </c>
      <c r="BI571" s="120">
        <f>IF('Copy &amp; Paste Roster Report Here'!$A568=BI$7,IF('Copy &amp; Paste Roster Report Here'!$M568="MT",1,0),0)</f>
        <v>0</v>
      </c>
      <c r="BJ571" s="120">
        <f>IF('Copy &amp; Paste Roster Report Here'!$A568=BJ$7,IF('Copy &amp; Paste Roster Report Here'!$M568="MT",1,0),0)</f>
        <v>0</v>
      </c>
      <c r="BK571" s="120">
        <f>IF('Copy &amp; Paste Roster Report Here'!$A568=BK$7,IF('Copy &amp; Paste Roster Report Here'!$M568="MT",1,0),0)</f>
        <v>0</v>
      </c>
      <c r="BL571" s="120">
        <f>IF('Copy &amp; Paste Roster Report Here'!$A568=BL$7,IF('Copy &amp; Paste Roster Report Here'!$M568="MT",1,0),0)</f>
        <v>0</v>
      </c>
      <c r="BM571" s="120">
        <f>IF('Copy &amp; Paste Roster Report Here'!$A568=BM$7,IF('Copy &amp; Paste Roster Report Here'!$M568="MT",1,0),0)</f>
        <v>0</v>
      </c>
      <c r="BN571" s="120">
        <f>IF('Copy &amp; Paste Roster Report Here'!$A568=BN$7,IF('Copy &amp; Paste Roster Report Here'!$M568="MT",1,0),0)</f>
        <v>0</v>
      </c>
      <c r="BO571" s="120">
        <f>IF('Copy &amp; Paste Roster Report Here'!$A568=BO$7,IF('Copy &amp; Paste Roster Report Here'!$M568="MT",1,0),0)</f>
        <v>0</v>
      </c>
      <c r="BP571" s="120">
        <f>IF('Copy &amp; Paste Roster Report Here'!$A568=BP$7,IF('Copy &amp; Paste Roster Report Here'!$M568="MT",1,0),0)</f>
        <v>0</v>
      </c>
      <c r="BQ571" s="120">
        <f>IF('Copy &amp; Paste Roster Report Here'!$A568=BQ$7,IF('Copy &amp; Paste Roster Report Here'!$M568="MT",1,0),0)</f>
        <v>0</v>
      </c>
      <c r="BR571" s="120">
        <f>IF('Copy &amp; Paste Roster Report Here'!$A568=BR$7,IF('Copy &amp; Paste Roster Report Here'!$M568="MT",1,0),0)</f>
        <v>0</v>
      </c>
      <c r="BS571" s="120">
        <f>IF('Copy &amp; Paste Roster Report Here'!$A568=BS$7,IF('Copy &amp; Paste Roster Report Here'!$M568="MT",1,0),0)</f>
        <v>0</v>
      </c>
      <c r="BT571" s="73">
        <f t="shared" si="132"/>
        <v>0</v>
      </c>
      <c r="BU571" s="121">
        <f>IF('Copy &amp; Paste Roster Report Here'!$A568=BU$7,IF('Copy &amp; Paste Roster Report Here'!$M568="fy",1,0),0)</f>
        <v>0</v>
      </c>
      <c r="BV571" s="121">
        <f>IF('Copy &amp; Paste Roster Report Here'!$A568=BV$7,IF('Copy &amp; Paste Roster Report Here'!$M568="fy",1,0),0)</f>
        <v>0</v>
      </c>
      <c r="BW571" s="121">
        <f>IF('Copy &amp; Paste Roster Report Here'!$A568=BW$7,IF('Copy &amp; Paste Roster Report Here'!$M568="fy",1,0),0)</f>
        <v>0</v>
      </c>
      <c r="BX571" s="121">
        <f>IF('Copy &amp; Paste Roster Report Here'!$A568=BX$7,IF('Copy &amp; Paste Roster Report Here'!$M568="fy",1,0),0)</f>
        <v>0</v>
      </c>
      <c r="BY571" s="121">
        <f>IF('Copy &amp; Paste Roster Report Here'!$A568=BY$7,IF('Copy &amp; Paste Roster Report Here'!$M568="fy",1,0),0)</f>
        <v>0</v>
      </c>
      <c r="BZ571" s="121">
        <f>IF('Copy &amp; Paste Roster Report Here'!$A568=BZ$7,IF('Copy &amp; Paste Roster Report Here'!$M568="fy",1,0),0)</f>
        <v>0</v>
      </c>
      <c r="CA571" s="121">
        <f>IF('Copy &amp; Paste Roster Report Here'!$A568=CA$7,IF('Copy &amp; Paste Roster Report Here'!$M568="fy",1,0),0)</f>
        <v>0</v>
      </c>
      <c r="CB571" s="121">
        <f>IF('Copy &amp; Paste Roster Report Here'!$A568=CB$7,IF('Copy &amp; Paste Roster Report Here'!$M568="fy",1,0),0)</f>
        <v>0</v>
      </c>
      <c r="CC571" s="121">
        <f>IF('Copy &amp; Paste Roster Report Here'!$A568=CC$7,IF('Copy &amp; Paste Roster Report Here'!$M568="fy",1,0),0)</f>
        <v>0</v>
      </c>
      <c r="CD571" s="121">
        <f>IF('Copy &amp; Paste Roster Report Here'!$A568=CD$7,IF('Copy &amp; Paste Roster Report Here'!$M568="fy",1,0),0)</f>
        <v>0</v>
      </c>
      <c r="CE571" s="121">
        <f>IF('Copy &amp; Paste Roster Report Here'!$A568=CE$7,IF('Copy &amp; Paste Roster Report Here'!$M568="fy",1,0),0)</f>
        <v>0</v>
      </c>
      <c r="CF571" s="73">
        <f t="shared" si="133"/>
        <v>0</v>
      </c>
      <c r="CG571" s="122">
        <f>IF('Copy &amp; Paste Roster Report Here'!$A568=CG$7,IF('Copy &amp; Paste Roster Report Here'!$M568="RH",1,0),0)</f>
        <v>0</v>
      </c>
      <c r="CH571" s="122">
        <f>IF('Copy &amp; Paste Roster Report Here'!$A568=CH$7,IF('Copy &amp; Paste Roster Report Here'!$M568="RH",1,0),0)</f>
        <v>0</v>
      </c>
      <c r="CI571" s="122">
        <f>IF('Copy &amp; Paste Roster Report Here'!$A568=CI$7,IF('Copy &amp; Paste Roster Report Here'!$M568="RH",1,0),0)</f>
        <v>0</v>
      </c>
      <c r="CJ571" s="122">
        <f>IF('Copy &amp; Paste Roster Report Here'!$A568=CJ$7,IF('Copy &amp; Paste Roster Report Here'!$M568="RH",1,0),0)</f>
        <v>0</v>
      </c>
      <c r="CK571" s="122">
        <f>IF('Copy &amp; Paste Roster Report Here'!$A568=CK$7,IF('Copy &amp; Paste Roster Report Here'!$M568="RH",1,0),0)</f>
        <v>0</v>
      </c>
      <c r="CL571" s="122">
        <f>IF('Copy &amp; Paste Roster Report Here'!$A568=CL$7,IF('Copy &amp; Paste Roster Report Here'!$M568="RH",1,0),0)</f>
        <v>0</v>
      </c>
      <c r="CM571" s="122">
        <f>IF('Copy &amp; Paste Roster Report Here'!$A568=CM$7,IF('Copy &amp; Paste Roster Report Here'!$M568="RH",1,0),0)</f>
        <v>0</v>
      </c>
      <c r="CN571" s="122">
        <f>IF('Copy &amp; Paste Roster Report Here'!$A568=CN$7,IF('Copy &amp; Paste Roster Report Here'!$M568="RH",1,0),0)</f>
        <v>0</v>
      </c>
      <c r="CO571" s="122">
        <f>IF('Copy &amp; Paste Roster Report Here'!$A568=CO$7,IF('Copy &amp; Paste Roster Report Here'!$M568="RH",1,0),0)</f>
        <v>0</v>
      </c>
      <c r="CP571" s="122">
        <f>IF('Copy &amp; Paste Roster Report Here'!$A568=CP$7,IF('Copy &amp; Paste Roster Report Here'!$M568="RH",1,0),0)</f>
        <v>0</v>
      </c>
      <c r="CQ571" s="122">
        <f>IF('Copy &amp; Paste Roster Report Here'!$A568=CQ$7,IF('Copy &amp; Paste Roster Report Here'!$M568="RH",1,0),0)</f>
        <v>0</v>
      </c>
      <c r="CR571" s="73">
        <f t="shared" si="134"/>
        <v>0</v>
      </c>
      <c r="CS571" s="123">
        <f>IF('Copy &amp; Paste Roster Report Here'!$A568=CS$7,IF('Copy &amp; Paste Roster Report Here'!$M568="QT",1,0),0)</f>
        <v>0</v>
      </c>
      <c r="CT571" s="123">
        <f>IF('Copy &amp; Paste Roster Report Here'!$A568=CT$7,IF('Copy &amp; Paste Roster Report Here'!$M568="QT",1,0),0)</f>
        <v>0</v>
      </c>
      <c r="CU571" s="123">
        <f>IF('Copy &amp; Paste Roster Report Here'!$A568=CU$7,IF('Copy &amp; Paste Roster Report Here'!$M568="QT",1,0),0)</f>
        <v>0</v>
      </c>
      <c r="CV571" s="123">
        <f>IF('Copy &amp; Paste Roster Report Here'!$A568=CV$7,IF('Copy &amp; Paste Roster Report Here'!$M568="QT",1,0),0)</f>
        <v>0</v>
      </c>
      <c r="CW571" s="123">
        <f>IF('Copy &amp; Paste Roster Report Here'!$A568=CW$7,IF('Copy &amp; Paste Roster Report Here'!$M568="QT",1,0),0)</f>
        <v>0</v>
      </c>
      <c r="CX571" s="123">
        <f>IF('Copy &amp; Paste Roster Report Here'!$A568=CX$7,IF('Copy &amp; Paste Roster Report Here'!$M568="QT",1,0),0)</f>
        <v>0</v>
      </c>
      <c r="CY571" s="123">
        <f>IF('Copy &amp; Paste Roster Report Here'!$A568=CY$7,IF('Copy &amp; Paste Roster Report Here'!$M568="QT",1,0),0)</f>
        <v>0</v>
      </c>
      <c r="CZ571" s="123">
        <f>IF('Copy &amp; Paste Roster Report Here'!$A568=CZ$7,IF('Copy &amp; Paste Roster Report Here'!$M568="QT",1,0),0)</f>
        <v>0</v>
      </c>
      <c r="DA571" s="123">
        <f>IF('Copy &amp; Paste Roster Report Here'!$A568=DA$7,IF('Copy &amp; Paste Roster Report Here'!$M568="QT",1,0),0)</f>
        <v>0</v>
      </c>
      <c r="DB571" s="123">
        <f>IF('Copy &amp; Paste Roster Report Here'!$A568=DB$7,IF('Copy &amp; Paste Roster Report Here'!$M568="QT",1,0),0)</f>
        <v>0</v>
      </c>
      <c r="DC571" s="123">
        <f>IF('Copy &amp; Paste Roster Report Here'!$A568=DC$7,IF('Copy &amp; Paste Roster Report Here'!$M568="QT",1,0),0)</f>
        <v>0</v>
      </c>
      <c r="DD571" s="73">
        <f t="shared" si="135"/>
        <v>0</v>
      </c>
      <c r="DE571" s="124">
        <f>IF('Copy &amp; Paste Roster Report Here'!$A568=DE$7,IF('Copy &amp; Paste Roster Report Here'!$M568="xxxxxxxxxxx",1,0),0)</f>
        <v>0</v>
      </c>
      <c r="DF571" s="124">
        <f>IF('Copy &amp; Paste Roster Report Here'!$A568=DF$7,IF('Copy &amp; Paste Roster Report Here'!$M568="xxxxxxxxxxx",1,0),0)</f>
        <v>0</v>
      </c>
      <c r="DG571" s="124">
        <f>IF('Copy &amp; Paste Roster Report Here'!$A568=DG$7,IF('Copy &amp; Paste Roster Report Here'!$M568="xxxxxxxxxxx",1,0),0)</f>
        <v>0</v>
      </c>
      <c r="DH571" s="124">
        <f>IF('Copy &amp; Paste Roster Report Here'!$A568=DH$7,IF('Copy &amp; Paste Roster Report Here'!$M568="xxxxxxxxxxx",1,0),0)</f>
        <v>0</v>
      </c>
      <c r="DI571" s="124">
        <f>IF('Copy &amp; Paste Roster Report Here'!$A568=DI$7,IF('Copy &amp; Paste Roster Report Here'!$M568="xxxxxxxxxxx",1,0),0)</f>
        <v>0</v>
      </c>
      <c r="DJ571" s="124">
        <f>IF('Copy &amp; Paste Roster Report Here'!$A568=DJ$7,IF('Copy &amp; Paste Roster Report Here'!$M568="xxxxxxxxxxx",1,0),0)</f>
        <v>0</v>
      </c>
      <c r="DK571" s="124">
        <f>IF('Copy &amp; Paste Roster Report Here'!$A568=DK$7,IF('Copy &amp; Paste Roster Report Here'!$M568="xxxxxxxxxxx",1,0),0)</f>
        <v>0</v>
      </c>
      <c r="DL571" s="124">
        <f>IF('Copy &amp; Paste Roster Report Here'!$A568=DL$7,IF('Copy &amp; Paste Roster Report Here'!$M568="xxxxxxxxxxx",1,0),0)</f>
        <v>0</v>
      </c>
      <c r="DM571" s="124">
        <f>IF('Copy &amp; Paste Roster Report Here'!$A568=DM$7,IF('Copy &amp; Paste Roster Report Here'!$M568="xxxxxxxxxxx",1,0),0)</f>
        <v>0</v>
      </c>
      <c r="DN571" s="124">
        <f>IF('Copy &amp; Paste Roster Report Here'!$A568=DN$7,IF('Copy &amp; Paste Roster Report Here'!$M568="xxxxxxxxxxx",1,0),0)</f>
        <v>0</v>
      </c>
      <c r="DO571" s="124">
        <f>IF('Copy &amp; Paste Roster Report Here'!$A568=DO$7,IF('Copy &amp; Paste Roster Report Here'!$M568="xxxxxxxxxxx",1,0),0)</f>
        <v>0</v>
      </c>
      <c r="DP571" s="125">
        <f t="shared" si="136"/>
        <v>0</v>
      </c>
      <c r="DQ571" s="126">
        <f t="shared" si="137"/>
        <v>0</v>
      </c>
    </row>
    <row r="572" spans="1:121" x14ac:dyDescent="0.25">
      <c r="A572" s="111">
        <f t="shared" si="123"/>
        <v>0</v>
      </c>
      <c r="B572" s="111">
        <f t="shared" si="124"/>
        <v>0</v>
      </c>
      <c r="C572" s="112">
        <f>+('Copy &amp; Paste Roster Report Here'!$P569-'Copy &amp; Paste Roster Report Here'!$O569)/30</f>
        <v>0</v>
      </c>
      <c r="D572" s="112">
        <f>+('Copy &amp; Paste Roster Report Here'!$P569-'Copy &amp; Paste Roster Report Here'!$O569)</f>
        <v>0</v>
      </c>
      <c r="E572" s="111">
        <f>'Copy &amp; Paste Roster Report Here'!N569</f>
        <v>0</v>
      </c>
      <c r="F572" s="111" t="str">
        <f t="shared" si="125"/>
        <v>N</v>
      </c>
      <c r="G572" s="111">
        <f>'Copy &amp; Paste Roster Report Here'!R569</f>
        <v>0</v>
      </c>
      <c r="H572" s="113">
        <f t="shared" si="126"/>
        <v>0</v>
      </c>
      <c r="I572" s="112">
        <f>IF(F572="N",$F$5-'Copy &amp; Paste Roster Report Here'!O569,+'Copy &amp; Paste Roster Report Here'!Q569-'Copy &amp; Paste Roster Report Here'!O569)</f>
        <v>0</v>
      </c>
      <c r="J572" s="114">
        <f t="shared" si="127"/>
        <v>0</v>
      </c>
      <c r="K572" s="114">
        <f t="shared" si="128"/>
        <v>0</v>
      </c>
      <c r="L572" s="115">
        <f>'Copy &amp; Paste Roster Report Here'!F569</f>
        <v>0</v>
      </c>
      <c r="M572" s="116">
        <f t="shared" si="129"/>
        <v>0</v>
      </c>
      <c r="N572" s="117">
        <f>IF('Copy &amp; Paste Roster Report Here'!$A569='Analytical Tests'!N$7,IF($F572="Y",+$H572*N$6,0),0)</f>
        <v>0</v>
      </c>
      <c r="O572" s="117">
        <f>IF('Copy &amp; Paste Roster Report Here'!$A569='Analytical Tests'!O$7,IF($F572="Y",+$H572*O$6,0),0)</f>
        <v>0</v>
      </c>
      <c r="P572" s="117">
        <f>IF('Copy &amp; Paste Roster Report Here'!$A569='Analytical Tests'!P$7,IF($F572="Y",+$H572*P$6,0),0)</f>
        <v>0</v>
      </c>
      <c r="Q572" s="117">
        <f>IF('Copy &amp; Paste Roster Report Here'!$A569='Analytical Tests'!Q$7,IF($F572="Y",+$H572*Q$6,0),0)</f>
        <v>0</v>
      </c>
      <c r="R572" s="117">
        <f>IF('Copy &amp; Paste Roster Report Here'!$A569='Analytical Tests'!R$7,IF($F572="Y",+$H572*R$6,0),0)</f>
        <v>0</v>
      </c>
      <c r="S572" s="117">
        <f>IF('Copy &amp; Paste Roster Report Here'!$A569='Analytical Tests'!S$7,IF($F572="Y",+$H572*S$6,0),0)</f>
        <v>0</v>
      </c>
      <c r="T572" s="117">
        <f>IF('Copy &amp; Paste Roster Report Here'!$A569='Analytical Tests'!T$7,IF($F572="Y",+$H572*T$6,0),0)</f>
        <v>0</v>
      </c>
      <c r="U572" s="117">
        <f>IF('Copy &amp; Paste Roster Report Here'!$A569='Analytical Tests'!U$7,IF($F572="Y",+$H572*U$6,0),0)</f>
        <v>0</v>
      </c>
      <c r="V572" s="117">
        <f>IF('Copy &amp; Paste Roster Report Here'!$A569='Analytical Tests'!V$7,IF($F572="Y",+$H572*V$6,0),0)</f>
        <v>0</v>
      </c>
      <c r="W572" s="117">
        <f>IF('Copy &amp; Paste Roster Report Here'!$A569='Analytical Tests'!W$7,IF($F572="Y",+$H572*W$6,0),0)</f>
        <v>0</v>
      </c>
      <c r="X572" s="117">
        <f>IF('Copy &amp; Paste Roster Report Here'!$A569='Analytical Tests'!X$7,IF($F572="Y",+$H572*X$6,0),0)</f>
        <v>0</v>
      </c>
      <c r="Y572" s="117" t="b">
        <f>IF('Copy &amp; Paste Roster Report Here'!$A569='Analytical Tests'!Y$7,IF($F572="N",IF($J572&gt;=$C572,Y$6,+($I572/$D572)*Y$6),0))</f>
        <v>0</v>
      </c>
      <c r="Z572" s="117" t="b">
        <f>IF('Copy &amp; Paste Roster Report Here'!$A569='Analytical Tests'!Z$7,IF($F572="N",IF($J572&gt;=$C572,Z$6,+($I572/$D572)*Z$6),0))</f>
        <v>0</v>
      </c>
      <c r="AA572" s="117" t="b">
        <f>IF('Copy &amp; Paste Roster Report Here'!$A569='Analytical Tests'!AA$7,IF($F572="N",IF($J572&gt;=$C572,AA$6,+($I572/$D572)*AA$6),0))</f>
        <v>0</v>
      </c>
      <c r="AB572" s="117" t="b">
        <f>IF('Copy &amp; Paste Roster Report Here'!$A569='Analytical Tests'!AB$7,IF($F572="N",IF($J572&gt;=$C572,AB$6,+($I572/$D572)*AB$6),0))</f>
        <v>0</v>
      </c>
      <c r="AC572" s="117" t="b">
        <f>IF('Copy &amp; Paste Roster Report Here'!$A569='Analytical Tests'!AC$7,IF($F572="N",IF($J572&gt;=$C572,AC$6,+($I572/$D572)*AC$6),0))</f>
        <v>0</v>
      </c>
      <c r="AD572" s="117" t="b">
        <f>IF('Copy &amp; Paste Roster Report Here'!$A569='Analytical Tests'!AD$7,IF($F572="N",IF($J572&gt;=$C572,AD$6,+($I572/$D572)*AD$6),0))</f>
        <v>0</v>
      </c>
      <c r="AE572" s="117" t="b">
        <f>IF('Copy &amp; Paste Roster Report Here'!$A569='Analytical Tests'!AE$7,IF($F572="N",IF($J572&gt;=$C572,AE$6,+($I572/$D572)*AE$6),0))</f>
        <v>0</v>
      </c>
      <c r="AF572" s="117" t="b">
        <f>IF('Copy &amp; Paste Roster Report Here'!$A569='Analytical Tests'!AF$7,IF($F572="N",IF($J572&gt;=$C572,AF$6,+($I572/$D572)*AF$6),0))</f>
        <v>0</v>
      </c>
      <c r="AG572" s="117" t="b">
        <f>IF('Copy &amp; Paste Roster Report Here'!$A569='Analytical Tests'!AG$7,IF($F572="N",IF($J572&gt;=$C572,AG$6,+($I572/$D572)*AG$6),0))</f>
        <v>0</v>
      </c>
      <c r="AH572" s="117" t="b">
        <f>IF('Copy &amp; Paste Roster Report Here'!$A569='Analytical Tests'!AH$7,IF($F572="N",IF($J572&gt;=$C572,AH$6,+($I572/$D572)*AH$6),0))</f>
        <v>0</v>
      </c>
      <c r="AI572" s="117" t="b">
        <f>IF('Copy &amp; Paste Roster Report Here'!$A569='Analytical Tests'!AI$7,IF($F572="N",IF($J572&gt;=$C572,AI$6,+($I572/$D572)*AI$6),0))</f>
        <v>0</v>
      </c>
      <c r="AJ572" s="79"/>
      <c r="AK572" s="118">
        <f>IF('Copy &amp; Paste Roster Report Here'!$A569=AK$7,IF('Copy &amp; Paste Roster Report Here'!$M569="FT",1,0),0)</f>
        <v>0</v>
      </c>
      <c r="AL572" s="118">
        <f>IF('Copy &amp; Paste Roster Report Here'!$A569=AL$7,IF('Copy &amp; Paste Roster Report Here'!$M569="FT",1,0),0)</f>
        <v>0</v>
      </c>
      <c r="AM572" s="118">
        <f>IF('Copy &amp; Paste Roster Report Here'!$A569=AM$7,IF('Copy &amp; Paste Roster Report Here'!$M569="FT",1,0),0)</f>
        <v>0</v>
      </c>
      <c r="AN572" s="118">
        <f>IF('Copy &amp; Paste Roster Report Here'!$A569=AN$7,IF('Copy &amp; Paste Roster Report Here'!$M569="FT",1,0),0)</f>
        <v>0</v>
      </c>
      <c r="AO572" s="118">
        <f>IF('Copy &amp; Paste Roster Report Here'!$A569=AO$7,IF('Copy &amp; Paste Roster Report Here'!$M569="FT",1,0),0)</f>
        <v>0</v>
      </c>
      <c r="AP572" s="118">
        <f>IF('Copy &amp; Paste Roster Report Here'!$A569=AP$7,IF('Copy &amp; Paste Roster Report Here'!$M569="FT",1,0),0)</f>
        <v>0</v>
      </c>
      <c r="AQ572" s="118">
        <f>IF('Copy &amp; Paste Roster Report Here'!$A569=AQ$7,IF('Copy &amp; Paste Roster Report Here'!$M569="FT",1,0),0)</f>
        <v>0</v>
      </c>
      <c r="AR572" s="118">
        <f>IF('Copy &amp; Paste Roster Report Here'!$A569=AR$7,IF('Copy &amp; Paste Roster Report Here'!$M569="FT",1,0),0)</f>
        <v>0</v>
      </c>
      <c r="AS572" s="118">
        <f>IF('Copy &amp; Paste Roster Report Here'!$A569=AS$7,IF('Copy &amp; Paste Roster Report Here'!$M569="FT",1,0),0)</f>
        <v>0</v>
      </c>
      <c r="AT572" s="118">
        <f>IF('Copy &amp; Paste Roster Report Here'!$A569=AT$7,IF('Copy &amp; Paste Roster Report Here'!$M569="FT",1,0),0)</f>
        <v>0</v>
      </c>
      <c r="AU572" s="118">
        <f>IF('Copy &amp; Paste Roster Report Here'!$A569=AU$7,IF('Copy &amp; Paste Roster Report Here'!$M569="FT",1,0),0)</f>
        <v>0</v>
      </c>
      <c r="AV572" s="73">
        <f t="shared" si="130"/>
        <v>0</v>
      </c>
      <c r="AW572" s="119">
        <f>IF('Copy &amp; Paste Roster Report Here'!$A569=AW$7,IF('Copy &amp; Paste Roster Report Here'!$M569="HT",1,0),0)</f>
        <v>0</v>
      </c>
      <c r="AX572" s="119">
        <f>IF('Copy &amp; Paste Roster Report Here'!$A569=AX$7,IF('Copy &amp; Paste Roster Report Here'!$M569="HT",1,0),0)</f>
        <v>0</v>
      </c>
      <c r="AY572" s="119">
        <f>IF('Copy &amp; Paste Roster Report Here'!$A569=AY$7,IF('Copy &amp; Paste Roster Report Here'!$M569="HT",1,0),0)</f>
        <v>0</v>
      </c>
      <c r="AZ572" s="119">
        <f>IF('Copy &amp; Paste Roster Report Here'!$A569=AZ$7,IF('Copy &amp; Paste Roster Report Here'!$M569="HT",1,0),0)</f>
        <v>0</v>
      </c>
      <c r="BA572" s="119">
        <f>IF('Copy &amp; Paste Roster Report Here'!$A569=BA$7,IF('Copy &amp; Paste Roster Report Here'!$M569="HT",1,0),0)</f>
        <v>0</v>
      </c>
      <c r="BB572" s="119">
        <f>IF('Copy &amp; Paste Roster Report Here'!$A569=BB$7,IF('Copy &amp; Paste Roster Report Here'!$M569="HT",1,0),0)</f>
        <v>0</v>
      </c>
      <c r="BC572" s="119">
        <f>IF('Copy &amp; Paste Roster Report Here'!$A569=BC$7,IF('Copy &amp; Paste Roster Report Here'!$M569="HT",1,0),0)</f>
        <v>0</v>
      </c>
      <c r="BD572" s="119">
        <f>IF('Copy &amp; Paste Roster Report Here'!$A569=BD$7,IF('Copy &amp; Paste Roster Report Here'!$M569="HT",1,0),0)</f>
        <v>0</v>
      </c>
      <c r="BE572" s="119">
        <f>IF('Copy &amp; Paste Roster Report Here'!$A569=BE$7,IF('Copy &amp; Paste Roster Report Here'!$M569="HT",1,0),0)</f>
        <v>0</v>
      </c>
      <c r="BF572" s="119">
        <f>IF('Copy &amp; Paste Roster Report Here'!$A569=BF$7,IF('Copy &amp; Paste Roster Report Here'!$M569="HT",1,0),0)</f>
        <v>0</v>
      </c>
      <c r="BG572" s="119">
        <f>IF('Copy &amp; Paste Roster Report Here'!$A569=BG$7,IF('Copy &amp; Paste Roster Report Here'!$M569="HT",1,0),0)</f>
        <v>0</v>
      </c>
      <c r="BH572" s="73">
        <f t="shared" si="131"/>
        <v>0</v>
      </c>
      <c r="BI572" s="120">
        <f>IF('Copy &amp; Paste Roster Report Here'!$A569=BI$7,IF('Copy &amp; Paste Roster Report Here'!$M569="MT",1,0),0)</f>
        <v>0</v>
      </c>
      <c r="BJ572" s="120">
        <f>IF('Copy &amp; Paste Roster Report Here'!$A569=BJ$7,IF('Copy &amp; Paste Roster Report Here'!$M569="MT",1,0),0)</f>
        <v>0</v>
      </c>
      <c r="BK572" s="120">
        <f>IF('Copy &amp; Paste Roster Report Here'!$A569=BK$7,IF('Copy &amp; Paste Roster Report Here'!$M569="MT",1,0),0)</f>
        <v>0</v>
      </c>
      <c r="BL572" s="120">
        <f>IF('Copy &amp; Paste Roster Report Here'!$A569=BL$7,IF('Copy &amp; Paste Roster Report Here'!$M569="MT",1,0),0)</f>
        <v>0</v>
      </c>
      <c r="BM572" s="120">
        <f>IF('Copy &amp; Paste Roster Report Here'!$A569=BM$7,IF('Copy &amp; Paste Roster Report Here'!$M569="MT",1,0),0)</f>
        <v>0</v>
      </c>
      <c r="BN572" s="120">
        <f>IF('Copy &amp; Paste Roster Report Here'!$A569=BN$7,IF('Copy &amp; Paste Roster Report Here'!$M569="MT",1,0),0)</f>
        <v>0</v>
      </c>
      <c r="BO572" s="120">
        <f>IF('Copy &amp; Paste Roster Report Here'!$A569=BO$7,IF('Copy &amp; Paste Roster Report Here'!$M569="MT",1,0),0)</f>
        <v>0</v>
      </c>
      <c r="BP572" s="120">
        <f>IF('Copy &amp; Paste Roster Report Here'!$A569=BP$7,IF('Copy &amp; Paste Roster Report Here'!$M569="MT",1,0),0)</f>
        <v>0</v>
      </c>
      <c r="BQ572" s="120">
        <f>IF('Copy &amp; Paste Roster Report Here'!$A569=BQ$7,IF('Copy &amp; Paste Roster Report Here'!$M569="MT",1,0),0)</f>
        <v>0</v>
      </c>
      <c r="BR572" s="120">
        <f>IF('Copy &amp; Paste Roster Report Here'!$A569=BR$7,IF('Copy &amp; Paste Roster Report Here'!$M569="MT",1,0),0)</f>
        <v>0</v>
      </c>
      <c r="BS572" s="120">
        <f>IF('Copy &amp; Paste Roster Report Here'!$A569=BS$7,IF('Copy &amp; Paste Roster Report Here'!$M569="MT",1,0),0)</f>
        <v>0</v>
      </c>
      <c r="BT572" s="73">
        <f t="shared" si="132"/>
        <v>0</v>
      </c>
      <c r="BU572" s="121">
        <f>IF('Copy &amp; Paste Roster Report Here'!$A569=BU$7,IF('Copy &amp; Paste Roster Report Here'!$M569="fy",1,0),0)</f>
        <v>0</v>
      </c>
      <c r="BV572" s="121">
        <f>IF('Copy &amp; Paste Roster Report Here'!$A569=BV$7,IF('Copy &amp; Paste Roster Report Here'!$M569="fy",1,0),0)</f>
        <v>0</v>
      </c>
      <c r="BW572" s="121">
        <f>IF('Copy &amp; Paste Roster Report Here'!$A569=BW$7,IF('Copy &amp; Paste Roster Report Here'!$M569="fy",1,0),0)</f>
        <v>0</v>
      </c>
      <c r="BX572" s="121">
        <f>IF('Copy &amp; Paste Roster Report Here'!$A569=BX$7,IF('Copy &amp; Paste Roster Report Here'!$M569="fy",1,0),0)</f>
        <v>0</v>
      </c>
      <c r="BY572" s="121">
        <f>IF('Copy &amp; Paste Roster Report Here'!$A569=BY$7,IF('Copy &amp; Paste Roster Report Here'!$M569="fy",1,0),0)</f>
        <v>0</v>
      </c>
      <c r="BZ572" s="121">
        <f>IF('Copy &amp; Paste Roster Report Here'!$A569=BZ$7,IF('Copy &amp; Paste Roster Report Here'!$M569="fy",1,0),0)</f>
        <v>0</v>
      </c>
      <c r="CA572" s="121">
        <f>IF('Copy &amp; Paste Roster Report Here'!$A569=CA$7,IF('Copy &amp; Paste Roster Report Here'!$M569="fy",1,0),0)</f>
        <v>0</v>
      </c>
      <c r="CB572" s="121">
        <f>IF('Copy &amp; Paste Roster Report Here'!$A569=CB$7,IF('Copy &amp; Paste Roster Report Here'!$M569="fy",1,0),0)</f>
        <v>0</v>
      </c>
      <c r="CC572" s="121">
        <f>IF('Copy &amp; Paste Roster Report Here'!$A569=CC$7,IF('Copy &amp; Paste Roster Report Here'!$M569="fy",1,0),0)</f>
        <v>0</v>
      </c>
      <c r="CD572" s="121">
        <f>IF('Copy &amp; Paste Roster Report Here'!$A569=CD$7,IF('Copy &amp; Paste Roster Report Here'!$M569="fy",1,0),0)</f>
        <v>0</v>
      </c>
      <c r="CE572" s="121">
        <f>IF('Copy &amp; Paste Roster Report Here'!$A569=CE$7,IF('Copy &amp; Paste Roster Report Here'!$M569="fy",1,0),0)</f>
        <v>0</v>
      </c>
      <c r="CF572" s="73">
        <f t="shared" si="133"/>
        <v>0</v>
      </c>
      <c r="CG572" s="122">
        <f>IF('Copy &amp; Paste Roster Report Here'!$A569=CG$7,IF('Copy &amp; Paste Roster Report Here'!$M569="RH",1,0),0)</f>
        <v>0</v>
      </c>
      <c r="CH572" s="122">
        <f>IF('Copy &amp; Paste Roster Report Here'!$A569=CH$7,IF('Copy &amp; Paste Roster Report Here'!$M569="RH",1,0),0)</f>
        <v>0</v>
      </c>
      <c r="CI572" s="122">
        <f>IF('Copy &amp; Paste Roster Report Here'!$A569=CI$7,IF('Copy &amp; Paste Roster Report Here'!$M569="RH",1,0),0)</f>
        <v>0</v>
      </c>
      <c r="CJ572" s="122">
        <f>IF('Copy &amp; Paste Roster Report Here'!$A569=CJ$7,IF('Copy &amp; Paste Roster Report Here'!$M569="RH",1,0),0)</f>
        <v>0</v>
      </c>
      <c r="CK572" s="122">
        <f>IF('Copy &amp; Paste Roster Report Here'!$A569=CK$7,IF('Copy &amp; Paste Roster Report Here'!$M569="RH",1,0),0)</f>
        <v>0</v>
      </c>
      <c r="CL572" s="122">
        <f>IF('Copy &amp; Paste Roster Report Here'!$A569=CL$7,IF('Copy &amp; Paste Roster Report Here'!$M569="RH",1,0),0)</f>
        <v>0</v>
      </c>
      <c r="CM572" s="122">
        <f>IF('Copy &amp; Paste Roster Report Here'!$A569=CM$7,IF('Copy &amp; Paste Roster Report Here'!$M569="RH",1,0),0)</f>
        <v>0</v>
      </c>
      <c r="CN572" s="122">
        <f>IF('Copy &amp; Paste Roster Report Here'!$A569=CN$7,IF('Copy &amp; Paste Roster Report Here'!$M569="RH",1,0),0)</f>
        <v>0</v>
      </c>
      <c r="CO572" s="122">
        <f>IF('Copy &amp; Paste Roster Report Here'!$A569=CO$7,IF('Copy &amp; Paste Roster Report Here'!$M569="RH",1,0),0)</f>
        <v>0</v>
      </c>
      <c r="CP572" s="122">
        <f>IF('Copy &amp; Paste Roster Report Here'!$A569=CP$7,IF('Copy &amp; Paste Roster Report Here'!$M569="RH",1,0),0)</f>
        <v>0</v>
      </c>
      <c r="CQ572" s="122">
        <f>IF('Copy &amp; Paste Roster Report Here'!$A569=CQ$7,IF('Copy &amp; Paste Roster Report Here'!$M569="RH",1,0),0)</f>
        <v>0</v>
      </c>
      <c r="CR572" s="73">
        <f t="shared" si="134"/>
        <v>0</v>
      </c>
      <c r="CS572" s="123">
        <f>IF('Copy &amp; Paste Roster Report Here'!$A569=CS$7,IF('Copy &amp; Paste Roster Report Here'!$M569="QT",1,0),0)</f>
        <v>0</v>
      </c>
      <c r="CT572" s="123">
        <f>IF('Copy &amp; Paste Roster Report Here'!$A569=CT$7,IF('Copy &amp; Paste Roster Report Here'!$M569="QT",1,0),0)</f>
        <v>0</v>
      </c>
      <c r="CU572" s="123">
        <f>IF('Copy &amp; Paste Roster Report Here'!$A569=CU$7,IF('Copy &amp; Paste Roster Report Here'!$M569="QT",1,0),0)</f>
        <v>0</v>
      </c>
      <c r="CV572" s="123">
        <f>IF('Copy &amp; Paste Roster Report Here'!$A569=CV$7,IF('Copy &amp; Paste Roster Report Here'!$M569="QT",1,0),0)</f>
        <v>0</v>
      </c>
      <c r="CW572" s="123">
        <f>IF('Copy &amp; Paste Roster Report Here'!$A569=CW$7,IF('Copy &amp; Paste Roster Report Here'!$M569="QT",1,0),0)</f>
        <v>0</v>
      </c>
      <c r="CX572" s="123">
        <f>IF('Copy &amp; Paste Roster Report Here'!$A569=CX$7,IF('Copy &amp; Paste Roster Report Here'!$M569="QT",1,0),0)</f>
        <v>0</v>
      </c>
      <c r="CY572" s="123">
        <f>IF('Copy &amp; Paste Roster Report Here'!$A569=CY$7,IF('Copy &amp; Paste Roster Report Here'!$M569="QT",1,0),0)</f>
        <v>0</v>
      </c>
      <c r="CZ572" s="123">
        <f>IF('Copy &amp; Paste Roster Report Here'!$A569=CZ$7,IF('Copy &amp; Paste Roster Report Here'!$M569="QT",1,0),0)</f>
        <v>0</v>
      </c>
      <c r="DA572" s="123">
        <f>IF('Copy &amp; Paste Roster Report Here'!$A569=DA$7,IF('Copy &amp; Paste Roster Report Here'!$M569="QT",1,0),0)</f>
        <v>0</v>
      </c>
      <c r="DB572" s="123">
        <f>IF('Copy &amp; Paste Roster Report Here'!$A569=DB$7,IF('Copy &amp; Paste Roster Report Here'!$M569="QT",1,0),0)</f>
        <v>0</v>
      </c>
      <c r="DC572" s="123">
        <f>IF('Copy &amp; Paste Roster Report Here'!$A569=DC$7,IF('Copy &amp; Paste Roster Report Here'!$M569="QT",1,0),0)</f>
        <v>0</v>
      </c>
      <c r="DD572" s="73">
        <f t="shared" si="135"/>
        <v>0</v>
      </c>
      <c r="DE572" s="124">
        <f>IF('Copy &amp; Paste Roster Report Here'!$A569=DE$7,IF('Copy &amp; Paste Roster Report Here'!$M569="xxxxxxxxxxx",1,0),0)</f>
        <v>0</v>
      </c>
      <c r="DF572" s="124">
        <f>IF('Copy &amp; Paste Roster Report Here'!$A569=DF$7,IF('Copy &amp; Paste Roster Report Here'!$M569="xxxxxxxxxxx",1,0),0)</f>
        <v>0</v>
      </c>
      <c r="DG572" s="124">
        <f>IF('Copy &amp; Paste Roster Report Here'!$A569=DG$7,IF('Copy &amp; Paste Roster Report Here'!$M569="xxxxxxxxxxx",1,0),0)</f>
        <v>0</v>
      </c>
      <c r="DH572" s="124">
        <f>IF('Copy &amp; Paste Roster Report Here'!$A569=DH$7,IF('Copy &amp; Paste Roster Report Here'!$M569="xxxxxxxxxxx",1,0),0)</f>
        <v>0</v>
      </c>
      <c r="DI572" s="124">
        <f>IF('Copy &amp; Paste Roster Report Here'!$A569=DI$7,IF('Copy &amp; Paste Roster Report Here'!$M569="xxxxxxxxxxx",1,0),0)</f>
        <v>0</v>
      </c>
      <c r="DJ572" s="124">
        <f>IF('Copy &amp; Paste Roster Report Here'!$A569=DJ$7,IF('Copy &amp; Paste Roster Report Here'!$M569="xxxxxxxxxxx",1,0),0)</f>
        <v>0</v>
      </c>
      <c r="DK572" s="124">
        <f>IF('Copy &amp; Paste Roster Report Here'!$A569=DK$7,IF('Copy &amp; Paste Roster Report Here'!$M569="xxxxxxxxxxx",1,0),0)</f>
        <v>0</v>
      </c>
      <c r="DL572" s="124">
        <f>IF('Copy &amp; Paste Roster Report Here'!$A569=DL$7,IF('Copy &amp; Paste Roster Report Here'!$M569="xxxxxxxxxxx",1,0),0)</f>
        <v>0</v>
      </c>
      <c r="DM572" s="124">
        <f>IF('Copy &amp; Paste Roster Report Here'!$A569=DM$7,IF('Copy &amp; Paste Roster Report Here'!$M569="xxxxxxxxxxx",1,0),0)</f>
        <v>0</v>
      </c>
      <c r="DN572" s="124">
        <f>IF('Copy &amp; Paste Roster Report Here'!$A569=DN$7,IF('Copy &amp; Paste Roster Report Here'!$M569="xxxxxxxxxxx",1,0),0)</f>
        <v>0</v>
      </c>
      <c r="DO572" s="124">
        <f>IF('Copy &amp; Paste Roster Report Here'!$A569=DO$7,IF('Copy &amp; Paste Roster Report Here'!$M569="xxxxxxxxxxx",1,0),0)</f>
        <v>0</v>
      </c>
      <c r="DP572" s="125">
        <f t="shared" si="136"/>
        <v>0</v>
      </c>
      <c r="DQ572" s="126">
        <f t="shared" si="137"/>
        <v>0</v>
      </c>
    </row>
    <row r="573" spans="1:121" x14ac:dyDescent="0.25">
      <c r="A573" s="111">
        <f t="shared" si="123"/>
        <v>0</v>
      </c>
      <c r="B573" s="111">
        <f t="shared" si="124"/>
        <v>0</v>
      </c>
      <c r="C573" s="112">
        <f>+('Copy &amp; Paste Roster Report Here'!$P570-'Copy &amp; Paste Roster Report Here'!$O570)/30</f>
        <v>0</v>
      </c>
      <c r="D573" s="112">
        <f>+('Copy &amp; Paste Roster Report Here'!$P570-'Copy &amp; Paste Roster Report Here'!$O570)</f>
        <v>0</v>
      </c>
      <c r="E573" s="111">
        <f>'Copy &amp; Paste Roster Report Here'!N570</f>
        <v>0</v>
      </c>
      <c r="F573" s="111" t="str">
        <f t="shared" si="125"/>
        <v>N</v>
      </c>
      <c r="G573" s="111">
        <f>'Copy &amp; Paste Roster Report Here'!R570</f>
        <v>0</v>
      </c>
      <c r="H573" s="113">
        <f t="shared" si="126"/>
        <v>0</v>
      </c>
      <c r="I573" s="112">
        <f>IF(F573="N",$F$5-'Copy &amp; Paste Roster Report Here'!O570,+'Copy &amp; Paste Roster Report Here'!Q570-'Copy &amp; Paste Roster Report Here'!O570)</f>
        <v>0</v>
      </c>
      <c r="J573" s="114">
        <f t="shared" si="127"/>
        <v>0</v>
      </c>
      <c r="K573" s="114">
        <f t="shared" si="128"/>
        <v>0</v>
      </c>
      <c r="L573" s="115">
        <f>'Copy &amp; Paste Roster Report Here'!F570</f>
        <v>0</v>
      </c>
      <c r="M573" s="116">
        <f t="shared" si="129"/>
        <v>0</v>
      </c>
      <c r="N573" s="117">
        <f>IF('Copy &amp; Paste Roster Report Here'!$A570='Analytical Tests'!N$7,IF($F573="Y",+$H573*N$6,0),0)</f>
        <v>0</v>
      </c>
      <c r="O573" s="117">
        <f>IF('Copy &amp; Paste Roster Report Here'!$A570='Analytical Tests'!O$7,IF($F573="Y",+$H573*O$6,0),0)</f>
        <v>0</v>
      </c>
      <c r="P573" s="117">
        <f>IF('Copy &amp; Paste Roster Report Here'!$A570='Analytical Tests'!P$7,IF($F573="Y",+$H573*P$6,0),0)</f>
        <v>0</v>
      </c>
      <c r="Q573" s="117">
        <f>IF('Copy &amp; Paste Roster Report Here'!$A570='Analytical Tests'!Q$7,IF($F573="Y",+$H573*Q$6,0),0)</f>
        <v>0</v>
      </c>
      <c r="R573" s="117">
        <f>IF('Copy &amp; Paste Roster Report Here'!$A570='Analytical Tests'!R$7,IF($F573="Y",+$H573*R$6,0),0)</f>
        <v>0</v>
      </c>
      <c r="S573" s="117">
        <f>IF('Copy &amp; Paste Roster Report Here'!$A570='Analytical Tests'!S$7,IF($F573="Y",+$H573*S$6,0),0)</f>
        <v>0</v>
      </c>
      <c r="T573" s="117">
        <f>IF('Copy &amp; Paste Roster Report Here'!$A570='Analytical Tests'!T$7,IF($F573="Y",+$H573*T$6,0),0)</f>
        <v>0</v>
      </c>
      <c r="U573" s="117">
        <f>IF('Copy &amp; Paste Roster Report Here'!$A570='Analytical Tests'!U$7,IF($F573="Y",+$H573*U$6,0),0)</f>
        <v>0</v>
      </c>
      <c r="V573" s="117">
        <f>IF('Copy &amp; Paste Roster Report Here'!$A570='Analytical Tests'!V$7,IF($F573="Y",+$H573*V$6,0),0)</f>
        <v>0</v>
      </c>
      <c r="W573" s="117">
        <f>IF('Copy &amp; Paste Roster Report Here'!$A570='Analytical Tests'!W$7,IF($F573="Y",+$H573*W$6,0),0)</f>
        <v>0</v>
      </c>
      <c r="X573" s="117">
        <f>IF('Copy &amp; Paste Roster Report Here'!$A570='Analytical Tests'!X$7,IF($F573="Y",+$H573*X$6,0),0)</f>
        <v>0</v>
      </c>
      <c r="Y573" s="117" t="b">
        <f>IF('Copy &amp; Paste Roster Report Here'!$A570='Analytical Tests'!Y$7,IF($F573="N",IF($J573&gt;=$C573,Y$6,+($I573/$D573)*Y$6),0))</f>
        <v>0</v>
      </c>
      <c r="Z573" s="117" t="b">
        <f>IF('Copy &amp; Paste Roster Report Here'!$A570='Analytical Tests'!Z$7,IF($F573="N",IF($J573&gt;=$C573,Z$6,+($I573/$D573)*Z$6),0))</f>
        <v>0</v>
      </c>
      <c r="AA573" s="117" t="b">
        <f>IF('Copy &amp; Paste Roster Report Here'!$A570='Analytical Tests'!AA$7,IF($F573="N",IF($J573&gt;=$C573,AA$6,+($I573/$D573)*AA$6),0))</f>
        <v>0</v>
      </c>
      <c r="AB573" s="117" t="b">
        <f>IF('Copy &amp; Paste Roster Report Here'!$A570='Analytical Tests'!AB$7,IF($F573="N",IF($J573&gt;=$C573,AB$6,+($I573/$D573)*AB$6),0))</f>
        <v>0</v>
      </c>
      <c r="AC573" s="117" t="b">
        <f>IF('Copy &amp; Paste Roster Report Here'!$A570='Analytical Tests'!AC$7,IF($F573="N",IF($J573&gt;=$C573,AC$6,+($I573/$D573)*AC$6),0))</f>
        <v>0</v>
      </c>
      <c r="AD573" s="117" t="b">
        <f>IF('Copy &amp; Paste Roster Report Here'!$A570='Analytical Tests'!AD$7,IF($F573="N",IF($J573&gt;=$C573,AD$6,+($I573/$D573)*AD$6),0))</f>
        <v>0</v>
      </c>
      <c r="AE573" s="117" t="b">
        <f>IF('Copy &amp; Paste Roster Report Here'!$A570='Analytical Tests'!AE$7,IF($F573="N",IF($J573&gt;=$C573,AE$6,+($I573/$D573)*AE$6),0))</f>
        <v>0</v>
      </c>
      <c r="AF573" s="117" t="b">
        <f>IF('Copy &amp; Paste Roster Report Here'!$A570='Analytical Tests'!AF$7,IF($F573="N",IF($J573&gt;=$C573,AF$6,+($I573/$D573)*AF$6),0))</f>
        <v>0</v>
      </c>
      <c r="AG573" s="117" t="b">
        <f>IF('Copy &amp; Paste Roster Report Here'!$A570='Analytical Tests'!AG$7,IF($F573="N",IF($J573&gt;=$C573,AG$6,+($I573/$D573)*AG$6),0))</f>
        <v>0</v>
      </c>
      <c r="AH573" s="117" t="b">
        <f>IF('Copy &amp; Paste Roster Report Here'!$A570='Analytical Tests'!AH$7,IF($F573="N",IF($J573&gt;=$C573,AH$6,+($I573/$D573)*AH$6),0))</f>
        <v>0</v>
      </c>
      <c r="AI573" s="117" t="b">
        <f>IF('Copy &amp; Paste Roster Report Here'!$A570='Analytical Tests'!AI$7,IF($F573="N",IF($J573&gt;=$C573,AI$6,+($I573/$D573)*AI$6),0))</f>
        <v>0</v>
      </c>
      <c r="AJ573" s="79"/>
      <c r="AK573" s="118">
        <f>IF('Copy &amp; Paste Roster Report Here'!$A570=AK$7,IF('Copy &amp; Paste Roster Report Here'!$M570="FT",1,0),0)</f>
        <v>0</v>
      </c>
      <c r="AL573" s="118">
        <f>IF('Copy &amp; Paste Roster Report Here'!$A570=AL$7,IF('Copy &amp; Paste Roster Report Here'!$M570="FT",1,0),0)</f>
        <v>0</v>
      </c>
      <c r="AM573" s="118">
        <f>IF('Copy &amp; Paste Roster Report Here'!$A570=AM$7,IF('Copy &amp; Paste Roster Report Here'!$M570="FT",1,0),0)</f>
        <v>0</v>
      </c>
      <c r="AN573" s="118">
        <f>IF('Copy &amp; Paste Roster Report Here'!$A570=AN$7,IF('Copy &amp; Paste Roster Report Here'!$M570="FT",1,0),0)</f>
        <v>0</v>
      </c>
      <c r="AO573" s="118">
        <f>IF('Copy &amp; Paste Roster Report Here'!$A570=AO$7,IF('Copy &amp; Paste Roster Report Here'!$M570="FT",1,0),0)</f>
        <v>0</v>
      </c>
      <c r="AP573" s="118">
        <f>IF('Copy &amp; Paste Roster Report Here'!$A570=AP$7,IF('Copy &amp; Paste Roster Report Here'!$M570="FT",1,0),0)</f>
        <v>0</v>
      </c>
      <c r="AQ573" s="118">
        <f>IF('Copy &amp; Paste Roster Report Here'!$A570=AQ$7,IF('Copy &amp; Paste Roster Report Here'!$M570="FT",1,0),0)</f>
        <v>0</v>
      </c>
      <c r="AR573" s="118">
        <f>IF('Copy &amp; Paste Roster Report Here'!$A570=AR$7,IF('Copy &amp; Paste Roster Report Here'!$M570="FT",1,0),0)</f>
        <v>0</v>
      </c>
      <c r="AS573" s="118">
        <f>IF('Copy &amp; Paste Roster Report Here'!$A570=AS$7,IF('Copy &amp; Paste Roster Report Here'!$M570="FT",1,0),0)</f>
        <v>0</v>
      </c>
      <c r="AT573" s="118">
        <f>IF('Copy &amp; Paste Roster Report Here'!$A570=AT$7,IF('Copy &amp; Paste Roster Report Here'!$M570="FT",1,0),0)</f>
        <v>0</v>
      </c>
      <c r="AU573" s="118">
        <f>IF('Copy &amp; Paste Roster Report Here'!$A570=AU$7,IF('Copy &amp; Paste Roster Report Here'!$M570="FT",1,0),0)</f>
        <v>0</v>
      </c>
      <c r="AV573" s="73">
        <f t="shared" si="130"/>
        <v>0</v>
      </c>
      <c r="AW573" s="119">
        <f>IF('Copy &amp; Paste Roster Report Here'!$A570=AW$7,IF('Copy &amp; Paste Roster Report Here'!$M570="HT",1,0),0)</f>
        <v>0</v>
      </c>
      <c r="AX573" s="119">
        <f>IF('Copy &amp; Paste Roster Report Here'!$A570=AX$7,IF('Copy &amp; Paste Roster Report Here'!$M570="HT",1,0),0)</f>
        <v>0</v>
      </c>
      <c r="AY573" s="119">
        <f>IF('Copy &amp; Paste Roster Report Here'!$A570=AY$7,IF('Copy &amp; Paste Roster Report Here'!$M570="HT",1,0),0)</f>
        <v>0</v>
      </c>
      <c r="AZ573" s="119">
        <f>IF('Copy &amp; Paste Roster Report Here'!$A570=AZ$7,IF('Copy &amp; Paste Roster Report Here'!$M570="HT",1,0),0)</f>
        <v>0</v>
      </c>
      <c r="BA573" s="119">
        <f>IF('Copy &amp; Paste Roster Report Here'!$A570=BA$7,IF('Copy &amp; Paste Roster Report Here'!$M570="HT",1,0),0)</f>
        <v>0</v>
      </c>
      <c r="BB573" s="119">
        <f>IF('Copy &amp; Paste Roster Report Here'!$A570=BB$7,IF('Copy &amp; Paste Roster Report Here'!$M570="HT",1,0),0)</f>
        <v>0</v>
      </c>
      <c r="BC573" s="119">
        <f>IF('Copy &amp; Paste Roster Report Here'!$A570=BC$7,IF('Copy &amp; Paste Roster Report Here'!$M570="HT",1,0),0)</f>
        <v>0</v>
      </c>
      <c r="BD573" s="119">
        <f>IF('Copy &amp; Paste Roster Report Here'!$A570=BD$7,IF('Copy &amp; Paste Roster Report Here'!$M570="HT",1,0),0)</f>
        <v>0</v>
      </c>
      <c r="BE573" s="119">
        <f>IF('Copy &amp; Paste Roster Report Here'!$A570=BE$7,IF('Copy &amp; Paste Roster Report Here'!$M570="HT",1,0),0)</f>
        <v>0</v>
      </c>
      <c r="BF573" s="119">
        <f>IF('Copy &amp; Paste Roster Report Here'!$A570=BF$7,IF('Copy &amp; Paste Roster Report Here'!$M570="HT",1,0),0)</f>
        <v>0</v>
      </c>
      <c r="BG573" s="119">
        <f>IF('Copy &amp; Paste Roster Report Here'!$A570=BG$7,IF('Copy &amp; Paste Roster Report Here'!$M570="HT",1,0),0)</f>
        <v>0</v>
      </c>
      <c r="BH573" s="73">
        <f t="shared" si="131"/>
        <v>0</v>
      </c>
      <c r="BI573" s="120">
        <f>IF('Copy &amp; Paste Roster Report Here'!$A570=BI$7,IF('Copy &amp; Paste Roster Report Here'!$M570="MT",1,0),0)</f>
        <v>0</v>
      </c>
      <c r="BJ573" s="120">
        <f>IF('Copy &amp; Paste Roster Report Here'!$A570=BJ$7,IF('Copy &amp; Paste Roster Report Here'!$M570="MT",1,0),0)</f>
        <v>0</v>
      </c>
      <c r="BK573" s="120">
        <f>IF('Copy &amp; Paste Roster Report Here'!$A570=BK$7,IF('Copy &amp; Paste Roster Report Here'!$M570="MT",1,0),0)</f>
        <v>0</v>
      </c>
      <c r="BL573" s="120">
        <f>IF('Copy &amp; Paste Roster Report Here'!$A570=BL$7,IF('Copy &amp; Paste Roster Report Here'!$M570="MT",1,0),0)</f>
        <v>0</v>
      </c>
      <c r="BM573" s="120">
        <f>IF('Copy &amp; Paste Roster Report Here'!$A570=BM$7,IF('Copy &amp; Paste Roster Report Here'!$M570="MT",1,0),0)</f>
        <v>0</v>
      </c>
      <c r="BN573" s="120">
        <f>IF('Copy &amp; Paste Roster Report Here'!$A570=BN$7,IF('Copy &amp; Paste Roster Report Here'!$M570="MT",1,0),0)</f>
        <v>0</v>
      </c>
      <c r="BO573" s="120">
        <f>IF('Copy &amp; Paste Roster Report Here'!$A570=BO$7,IF('Copy &amp; Paste Roster Report Here'!$M570="MT",1,0),0)</f>
        <v>0</v>
      </c>
      <c r="BP573" s="120">
        <f>IF('Copy &amp; Paste Roster Report Here'!$A570=BP$7,IF('Copy &amp; Paste Roster Report Here'!$M570="MT",1,0),0)</f>
        <v>0</v>
      </c>
      <c r="BQ573" s="120">
        <f>IF('Copy &amp; Paste Roster Report Here'!$A570=BQ$7,IF('Copy &amp; Paste Roster Report Here'!$M570="MT",1,0),0)</f>
        <v>0</v>
      </c>
      <c r="BR573" s="120">
        <f>IF('Copy &amp; Paste Roster Report Here'!$A570=BR$7,IF('Copy &amp; Paste Roster Report Here'!$M570="MT",1,0),0)</f>
        <v>0</v>
      </c>
      <c r="BS573" s="120">
        <f>IF('Copy &amp; Paste Roster Report Here'!$A570=BS$7,IF('Copy &amp; Paste Roster Report Here'!$M570="MT",1,0),0)</f>
        <v>0</v>
      </c>
      <c r="BT573" s="73">
        <f t="shared" si="132"/>
        <v>0</v>
      </c>
      <c r="BU573" s="121">
        <f>IF('Copy &amp; Paste Roster Report Here'!$A570=BU$7,IF('Copy &amp; Paste Roster Report Here'!$M570="fy",1,0),0)</f>
        <v>0</v>
      </c>
      <c r="BV573" s="121">
        <f>IF('Copy &amp; Paste Roster Report Here'!$A570=BV$7,IF('Copy &amp; Paste Roster Report Here'!$M570="fy",1,0),0)</f>
        <v>0</v>
      </c>
      <c r="BW573" s="121">
        <f>IF('Copy &amp; Paste Roster Report Here'!$A570=BW$7,IF('Copy &amp; Paste Roster Report Here'!$M570="fy",1,0),0)</f>
        <v>0</v>
      </c>
      <c r="BX573" s="121">
        <f>IF('Copy &amp; Paste Roster Report Here'!$A570=BX$7,IF('Copy &amp; Paste Roster Report Here'!$M570="fy",1,0),0)</f>
        <v>0</v>
      </c>
      <c r="BY573" s="121">
        <f>IF('Copy &amp; Paste Roster Report Here'!$A570=BY$7,IF('Copy &amp; Paste Roster Report Here'!$M570="fy",1,0),0)</f>
        <v>0</v>
      </c>
      <c r="BZ573" s="121">
        <f>IF('Copy &amp; Paste Roster Report Here'!$A570=BZ$7,IF('Copy &amp; Paste Roster Report Here'!$M570="fy",1,0),0)</f>
        <v>0</v>
      </c>
      <c r="CA573" s="121">
        <f>IF('Copy &amp; Paste Roster Report Here'!$A570=CA$7,IF('Copy &amp; Paste Roster Report Here'!$M570="fy",1,0),0)</f>
        <v>0</v>
      </c>
      <c r="CB573" s="121">
        <f>IF('Copy &amp; Paste Roster Report Here'!$A570=CB$7,IF('Copy &amp; Paste Roster Report Here'!$M570="fy",1,0),0)</f>
        <v>0</v>
      </c>
      <c r="CC573" s="121">
        <f>IF('Copy &amp; Paste Roster Report Here'!$A570=CC$7,IF('Copy &amp; Paste Roster Report Here'!$M570="fy",1,0),0)</f>
        <v>0</v>
      </c>
      <c r="CD573" s="121">
        <f>IF('Copy &amp; Paste Roster Report Here'!$A570=CD$7,IF('Copy &amp; Paste Roster Report Here'!$M570="fy",1,0),0)</f>
        <v>0</v>
      </c>
      <c r="CE573" s="121">
        <f>IF('Copy &amp; Paste Roster Report Here'!$A570=CE$7,IF('Copy &amp; Paste Roster Report Here'!$M570="fy",1,0),0)</f>
        <v>0</v>
      </c>
      <c r="CF573" s="73">
        <f t="shared" si="133"/>
        <v>0</v>
      </c>
      <c r="CG573" s="122">
        <f>IF('Copy &amp; Paste Roster Report Here'!$A570=CG$7,IF('Copy &amp; Paste Roster Report Here'!$M570="RH",1,0),0)</f>
        <v>0</v>
      </c>
      <c r="CH573" s="122">
        <f>IF('Copy &amp; Paste Roster Report Here'!$A570=CH$7,IF('Copy &amp; Paste Roster Report Here'!$M570="RH",1,0),0)</f>
        <v>0</v>
      </c>
      <c r="CI573" s="122">
        <f>IF('Copy &amp; Paste Roster Report Here'!$A570=CI$7,IF('Copy &amp; Paste Roster Report Here'!$M570="RH",1,0),0)</f>
        <v>0</v>
      </c>
      <c r="CJ573" s="122">
        <f>IF('Copy &amp; Paste Roster Report Here'!$A570=CJ$7,IF('Copy &amp; Paste Roster Report Here'!$M570="RH",1,0),0)</f>
        <v>0</v>
      </c>
      <c r="CK573" s="122">
        <f>IF('Copy &amp; Paste Roster Report Here'!$A570=CK$7,IF('Copy &amp; Paste Roster Report Here'!$M570="RH",1,0),0)</f>
        <v>0</v>
      </c>
      <c r="CL573" s="122">
        <f>IF('Copy &amp; Paste Roster Report Here'!$A570=CL$7,IF('Copy &amp; Paste Roster Report Here'!$M570="RH",1,0),0)</f>
        <v>0</v>
      </c>
      <c r="CM573" s="122">
        <f>IF('Copy &amp; Paste Roster Report Here'!$A570=CM$7,IF('Copy &amp; Paste Roster Report Here'!$M570="RH",1,0),0)</f>
        <v>0</v>
      </c>
      <c r="CN573" s="122">
        <f>IF('Copy &amp; Paste Roster Report Here'!$A570=CN$7,IF('Copy &amp; Paste Roster Report Here'!$M570="RH",1,0),0)</f>
        <v>0</v>
      </c>
      <c r="CO573" s="122">
        <f>IF('Copy &amp; Paste Roster Report Here'!$A570=CO$7,IF('Copy &amp; Paste Roster Report Here'!$M570="RH",1,0),0)</f>
        <v>0</v>
      </c>
      <c r="CP573" s="122">
        <f>IF('Copy &amp; Paste Roster Report Here'!$A570=CP$7,IF('Copy &amp; Paste Roster Report Here'!$M570="RH",1,0),0)</f>
        <v>0</v>
      </c>
      <c r="CQ573" s="122">
        <f>IF('Copy &amp; Paste Roster Report Here'!$A570=CQ$7,IF('Copy &amp; Paste Roster Report Here'!$M570="RH",1,0),0)</f>
        <v>0</v>
      </c>
      <c r="CR573" s="73">
        <f t="shared" si="134"/>
        <v>0</v>
      </c>
      <c r="CS573" s="123">
        <f>IF('Copy &amp; Paste Roster Report Here'!$A570=CS$7,IF('Copy &amp; Paste Roster Report Here'!$M570="QT",1,0),0)</f>
        <v>0</v>
      </c>
      <c r="CT573" s="123">
        <f>IF('Copy &amp; Paste Roster Report Here'!$A570=CT$7,IF('Copy &amp; Paste Roster Report Here'!$M570="QT",1,0),0)</f>
        <v>0</v>
      </c>
      <c r="CU573" s="123">
        <f>IF('Copy &amp; Paste Roster Report Here'!$A570=CU$7,IF('Copy &amp; Paste Roster Report Here'!$M570="QT",1,0),0)</f>
        <v>0</v>
      </c>
      <c r="CV573" s="123">
        <f>IF('Copy &amp; Paste Roster Report Here'!$A570=CV$7,IF('Copy &amp; Paste Roster Report Here'!$M570="QT",1,0),0)</f>
        <v>0</v>
      </c>
      <c r="CW573" s="123">
        <f>IF('Copy &amp; Paste Roster Report Here'!$A570=CW$7,IF('Copy &amp; Paste Roster Report Here'!$M570="QT",1,0),0)</f>
        <v>0</v>
      </c>
      <c r="CX573" s="123">
        <f>IF('Copy &amp; Paste Roster Report Here'!$A570=CX$7,IF('Copy &amp; Paste Roster Report Here'!$M570="QT",1,0),0)</f>
        <v>0</v>
      </c>
      <c r="CY573" s="123">
        <f>IF('Copy &amp; Paste Roster Report Here'!$A570=CY$7,IF('Copy &amp; Paste Roster Report Here'!$M570="QT",1,0),0)</f>
        <v>0</v>
      </c>
      <c r="CZ573" s="123">
        <f>IF('Copy &amp; Paste Roster Report Here'!$A570=CZ$7,IF('Copy &amp; Paste Roster Report Here'!$M570="QT",1,0),0)</f>
        <v>0</v>
      </c>
      <c r="DA573" s="123">
        <f>IF('Copy &amp; Paste Roster Report Here'!$A570=DA$7,IF('Copy &amp; Paste Roster Report Here'!$M570="QT",1,0),0)</f>
        <v>0</v>
      </c>
      <c r="DB573" s="123">
        <f>IF('Copy &amp; Paste Roster Report Here'!$A570=DB$7,IF('Copy &amp; Paste Roster Report Here'!$M570="QT",1,0),0)</f>
        <v>0</v>
      </c>
      <c r="DC573" s="123">
        <f>IF('Copy &amp; Paste Roster Report Here'!$A570=DC$7,IF('Copy &amp; Paste Roster Report Here'!$M570="QT",1,0),0)</f>
        <v>0</v>
      </c>
      <c r="DD573" s="73">
        <f t="shared" si="135"/>
        <v>0</v>
      </c>
      <c r="DE573" s="124">
        <f>IF('Copy &amp; Paste Roster Report Here'!$A570=DE$7,IF('Copy &amp; Paste Roster Report Here'!$M570="xxxxxxxxxxx",1,0),0)</f>
        <v>0</v>
      </c>
      <c r="DF573" s="124">
        <f>IF('Copy &amp; Paste Roster Report Here'!$A570=DF$7,IF('Copy &amp; Paste Roster Report Here'!$M570="xxxxxxxxxxx",1,0),0)</f>
        <v>0</v>
      </c>
      <c r="DG573" s="124">
        <f>IF('Copy &amp; Paste Roster Report Here'!$A570=DG$7,IF('Copy &amp; Paste Roster Report Here'!$M570="xxxxxxxxxxx",1,0),0)</f>
        <v>0</v>
      </c>
      <c r="DH573" s="124">
        <f>IF('Copy &amp; Paste Roster Report Here'!$A570=DH$7,IF('Copy &amp; Paste Roster Report Here'!$M570="xxxxxxxxxxx",1,0),0)</f>
        <v>0</v>
      </c>
      <c r="DI573" s="124">
        <f>IF('Copy &amp; Paste Roster Report Here'!$A570=DI$7,IF('Copy &amp; Paste Roster Report Here'!$M570="xxxxxxxxxxx",1,0),0)</f>
        <v>0</v>
      </c>
      <c r="DJ573" s="124">
        <f>IF('Copy &amp; Paste Roster Report Here'!$A570=DJ$7,IF('Copy &amp; Paste Roster Report Here'!$M570="xxxxxxxxxxx",1,0),0)</f>
        <v>0</v>
      </c>
      <c r="DK573" s="124">
        <f>IF('Copy &amp; Paste Roster Report Here'!$A570=DK$7,IF('Copy &amp; Paste Roster Report Here'!$M570="xxxxxxxxxxx",1,0),0)</f>
        <v>0</v>
      </c>
      <c r="DL573" s="124">
        <f>IF('Copy &amp; Paste Roster Report Here'!$A570=DL$7,IF('Copy &amp; Paste Roster Report Here'!$M570="xxxxxxxxxxx",1,0),0)</f>
        <v>0</v>
      </c>
      <c r="DM573" s="124">
        <f>IF('Copy &amp; Paste Roster Report Here'!$A570=DM$7,IF('Copy &amp; Paste Roster Report Here'!$M570="xxxxxxxxxxx",1,0),0)</f>
        <v>0</v>
      </c>
      <c r="DN573" s="124">
        <f>IF('Copy &amp; Paste Roster Report Here'!$A570=DN$7,IF('Copy &amp; Paste Roster Report Here'!$M570="xxxxxxxxxxx",1,0),0)</f>
        <v>0</v>
      </c>
      <c r="DO573" s="124">
        <f>IF('Copy &amp; Paste Roster Report Here'!$A570=DO$7,IF('Copy &amp; Paste Roster Report Here'!$M570="xxxxxxxxxxx",1,0),0)</f>
        <v>0</v>
      </c>
      <c r="DP573" s="125">
        <f t="shared" si="136"/>
        <v>0</v>
      </c>
      <c r="DQ573" s="126">
        <f t="shared" si="137"/>
        <v>0</v>
      </c>
    </row>
    <row r="574" spans="1:121" x14ac:dyDescent="0.25">
      <c r="A574" s="111">
        <f t="shared" si="123"/>
        <v>0</v>
      </c>
      <c r="B574" s="111">
        <f t="shared" si="124"/>
        <v>0</v>
      </c>
      <c r="C574" s="112">
        <f>+('Copy &amp; Paste Roster Report Here'!$P571-'Copy &amp; Paste Roster Report Here'!$O571)/30</f>
        <v>0</v>
      </c>
      <c r="D574" s="112">
        <f>+('Copy &amp; Paste Roster Report Here'!$P571-'Copy &amp; Paste Roster Report Here'!$O571)</f>
        <v>0</v>
      </c>
      <c r="E574" s="111">
        <f>'Copy &amp; Paste Roster Report Here'!N571</f>
        <v>0</v>
      </c>
      <c r="F574" s="111" t="str">
        <f t="shared" si="125"/>
        <v>N</v>
      </c>
      <c r="G574" s="111">
        <f>'Copy &amp; Paste Roster Report Here'!R571</f>
        <v>0</v>
      </c>
      <c r="H574" s="113">
        <f t="shared" si="126"/>
        <v>0</v>
      </c>
      <c r="I574" s="112">
        <f>IF(F574="N",$F$5-'Copy &amp; Paste Roster Report Here'!O571,+'Copy &amp; Paste Roster Report Here'!Q571-'Copy &amp; Paste Roster Report Here'!O571)</f>
        <v>0</v>
      </c>
      <c r="J574" s="114">
        <f t="shared" si="127"/>
        <v>0</v>
      </c>
      <c r="K574" s="114">
        <f t="shared" si="128"/>
        <v>0</v>
      </c>
      <c r="L574" s="115">
        <f>'Copy &amp; Paste Roster Report Here'!F571</f>
        <v>0</v>
      </c>
      <c r="M574" s="116">
        <f t="shared" si="129"/>
        <v>0</v>
      </c>
      <c r="N574" s="117">
        <f>IF('Copy &amp; Paste Roster Report Here'!$A571='Analytical Tests'!N$7,IF($F574="Y",+$H574*N$6,0),0)</f>
        <v>0</v>
      </c>
      <c r="O574" s="117">
        <f>IF('Copy &amp; Paste Roster Report Here'!$A571='Analytical Tests'!O$7,IF($F574="Y",+$H574*O$6,0),0)</f>
        <v>0</v>
      </c>
      <c r="P574" s="117">
        <f>IF('Copy &amp; Paste Roster Report Here'!$A571='Analytical Tests'!P$7,IF($F574="Y",+$H574*P$6,0),0)</f>
        <v>0</v>
      </c>
      <c r="Q574" s="117">
        <f>IF('Copy &amp; Paste Roster Report Here'!$A571='Analytical Tests'!Q$7,IF($F574="Y",+$H574*Q$6,0),0)</f>
        <v>0</v>
      </c>
      <c r="R574" s="117">
        <f>IF('Copy &amp; Paste Roster Report Here'!$A571='Analytical Tests'!R$7,IF($F574="Y",+$H574*R$6,0),0)</f>
        <v>0</v>
      </c>
      <c r="S574" s="117">
        <f>IF('Copy &amp; Paste Roster Report Here'!$A571='Analytical Tests'!S$7,IF($F574="Y",+$H574*S$6,0),0)</f>
        <v>0</v>
      </c>
      <c r="T574" s="117">
        <f>IF('Copy &amp; Paste Roster Report Here'!$A571='Analytical Tests'!T$7,IF($F574="Y",+$H574*T$6,0),0)</f>
        <v>0</v>
      </c>
      <c r="U574" s="117">
        <f>IF('Copy &amp; Paste Roster Report Here'!$A571='Analytical Tests'!U$7,IF($F574="Y",+$H574*U$6,0),0)</f>
        <v>0</v>
      </c>
      <c r="V574" s="117">
        <f>IF('Copy &amp; Paste Roster Report Here'!$A571='Analytical Tests'!V$7,IF($F574="Y",+$H574*V$6,0),0)</f>
        <v>0</v>
      </c>
      <c r="W574" s="117">
        <f>IF('Copy &amp; Paste Roster Report Here'!$A571='Analytical Tests'!W$7,IF($F574="Y",+$H574*W$6,0),0)</f>
        <v>0</v>
      </c>
      <c r="X574" s="117">
        <f>IF('Copy &amp; Paste Roster Report Here'!$A571='Analytical Tests'!X$7,IF($F574="Y",+$H574*X$6,0),0)</f>
        <v>0</v>
      </c>
      <c r="Y574" s="117" t="b">
        <f>IF('Copy &amp; Paste Roster Report Here'!$A571='Analytical Tests'!Y$7,IF($F574="N",IF($J574&gt;=$C574,Y$6,+($I574/$D574)*Y$6),0))</f>
        <v>0</v>
      </c>
      <c r="Z574" s="117" t="b">
        <f>IF('Copy &amp; Paste Roster Report Here'!$A571='Analytical Tests'!Z$7,IF($F574="N",IF($J574&gt;=$C574,Z$6,+($I574/$D574)*Z$6),0))</f>
        <v>0</v>
      </c>
      <c r="AA574" s="117" t="b">
        <f>IF('Copy &amp; Paste Roster Report Here'!$A571='Analytical Tests'!AA$7,IF($F574="N",IF($J574&gt;=$C574,AA$6,+($I574/$D574)*AA$6),0))</f>
        <v>0</v>
      </c>
      <c r="AB574" s="117" t="b">
        <f>IF('Copy &amp; Paste Roster Report Here'!$A571='Analytical Tests'!AB$7,IF($F574="N",IF($J574&gt;=$C574,AB$6,+($I574/$D574)*AB$6),0))</f>
        <v>0</v>
      </c>
      <c r="AC574" s="117" t="b">
        <f>IF('Copy &amp; Paste Roster Report Here'!$A571='Analytical Tests'!AC$7,IF($F574="N",IF($J574&gt;=$C574,AC$6,+($I574/$D574)*AC$6),0))</f>
        <v>0</v>
      </c>
      <c r="AD574" s="117" t="b">
        <f>IF('Copy &amp; Paste Roster Report Here'!$A571='Analytical Tests'!AD$7,IF($F574="N",IF($J574&gt;=$C574,AD$6,+($I574/$D574)*AD$6),0))</f>
        <v>0</v>
      </c>
      <c r="AE574" s="117" t="b">
        <f>IF('Copy &amp; Paste Roster Report Here'!$A571='Analytical Tests'!AE$7,IF($F574="N",IF($J574&gt;=$C574,AE$6,+($I574/$D574)*AE$6),0))</f>
        <v>0</v>
      </c>
      <c r="AF574" s="117" t="b">
        <f>IF('Copy &amp; Paste Roster Report Here'!$A571='Analytical Tests'!AF$7,IF($F574="N",IF($J574&gt;=$C574,AF$6,+($I574/$D574)*AF$6),0))</f>
        <v>0</v>
      </c>
      <c r="AG574" s="117" t="b">
        <f>IF('Copy &amp; Paste Roster Report Here'!$A571='Analytical Tests'!AG$7,IF($F574="N",IF($J574&gt;=$C574,AG$6,+($I574/$D574)*AG$6),0))</f>
        <v>0</v>
      </c>
      <c r="AH574" s="117" t="b">
        <f>IF('Copy &amp; Paste Roster Report Here'!$A571='Analytical Tests'!AH$7,IF($F574="N",IF($J574&gt;=$C574,AH$6,+($I574/$D574)*AH$6),0))</f>
        <v>0</v>
      </c>
      <c r="AI574" s="117" t="b">
        <f>IF('Copy &amp; Paste Roster Report Here'!$A571='Analytical Tests'!AI$7,IF($F574="N",IF($J574&gt;=$C574,AI$6,+($I574/$D574)*AI$6),0))</f>
        <v>0</v>
      </c>
      <c r="AJ574" s="79"/>
      <c r="AK574" s="118">
        <f>IF('Copy &amp; Paste Roster Report Here'!$A571=AK$7,IF('Copy &amp; Paste Roster Report Here'!$M571="FT",1,0),0)</f>
        <v>0</v>
      </c>
      <c r="AL574" s="118">
        <f>IF('Copy &amp; Paste Roster Report Here'!$A571=AL$7,IF('Copy &amp; Paste Roster Report Here'!$M571="FT",1,0),0)</f>
        <v>0</v>
      </c>
      <c r="AM574" s="118">
        <f>IF('Copy &amp; Paste Roster Report Here'!$A571=AM$7,IF('Copy &amp; Paste Roster Report Here'!$M571="FT",1,0),0)</f>
        <v>0</v>
      </c>
      <c r="AN574" s="118">
        <f>IF('Copy &amp; Paste Roster Report Here'!$A571=AN$7,IF('Copy &amp; Paste Roster Report Here'!$M571="FT",1,0),0)</f>
        <v>0</v>
      </c>
      <c r="AO574" s="118">
        <f>IF('Copy &amp; Paste Roster Report Here'!$A571=AO$7,IF('Copy &amp; Paste Roster Report Here'!$M571="FT",1,0),0)</f>
        <v>0</v>
      </c>
      <c r="AP574" s="118">
        <f>IF('Copy &amp; Paste Roster Report Here'!$A571=AP$7,IF('Copy &amp; Paste Roster Report Here'!$M571="FT",1,0),0)</f>
        <v>0</v>
      </c>
      <c r="AQ574" s="118">
        <f>IF('Copy &amp; Paste Roster Report Here'!$A571=AQ$7,IF('Copy &amp; Paste Roster Report Here'!$M571="FT",1,0),0)</f>
        <v>0</v>
      </c>
      <c r="AR574" s="118">
        <f>IF('Copy &amp; Paste Roster Report Here'!$A571=AR$7,IF('Copy &amp; Paste Roster Report Here'!$M571="FT",1,0),0)</f>
        <v>0</v>
      </c>
      <c r="AS574" s="118">
        <f>IF('Copy &amp; Paste Roster Report Here'!$A571=AS$7,IF('Copy &amp; Paste Roster Report Here'!$M571="FT",1,0),0)</f>
        <v>0</v>
      </c>
      <c r="AT574" s="118">
        <f>IF('Copy &amp; Paste Roster Report Here'!$A571=AT$7,IF('Copy &amp; Paste Roster Report Here'!$M571="FT",1,0),0)</f>
        <v>0</v>
      </c>
      <c r="AU574" s="118">
        <f>IF('Copy &amp; Paste Roster Report Here'!$A571=AU$7,IF('Copy &amp; Paste Roster Report Here'!$M571="FT",1,0),0)</f>
        <v>0</v>
      </c>
      <c r="AV574" s="73">
        <f t="shared" si="130"/>
        <v>0</v>
      </c>
      <c r="AW574" s="119">
        <f>IF('Copy &amp; Paste Roster Report Here'!$A571=AW$7,IF('Copy &amp; Paste Roster Report Here'!$M571="HT",1,0),0)</f>
        <v>0</v>
      </c>
      <c r="AX574" s="119">
        <f>IF('Copy &amp; Paste Roster Report Here'!$A571=AX$7,IF('Copy &amp; Paste Roster Report Here'!$M571="HT",1,0),0)</f>
        <v>0</v>
      </c>
      <c r="AY574" s="119">
        <f>IF('Copy &amp; Paste Roster Report Here'!$A571=AY$7,IF('Copy &amp; Paste Roster Report Here'!$M571="HT",1,0),0)</f>
        <v>0</v>
      </c>
      <c r="AZ574" s="119">
        <f>IF('Copy &amp; Paste Roster Report Here'!$A571=AZ$7,IF('Copy &amp; Paste Roster Report Here'!$M571="HT",1,0),0)</f>
        <v>0</v>
      </c>
      <c r="BA574" s="119">
        <f>IF('Copy &amp; Paste Roster Report Here'!$A571=BA$7,IF('Copy &amp; Paste Roster Report Here'!$M571="HT",1,0),0)</f>
        <v>0</v>
      </c>
      <c r="BB574" s="119">
        <f>IF('Copy &amp; Paste Roster Report Here'!$A571=BB$7,IF('Copy &amp; Paste Roster Report Here'!$M571="HT",1,0),0)</f>
        <v>0</v>
      </c>
      <c r="BC574" s="119">
        <f>IF('Copy &amp; Paste Roster Report Here'!$A571=BC$7,IF('Copy &amp; Paste Roster Report Here'!$M571="HT",1,0),0)</f>
        <v>0</v>
      </c>
      <c r="BD574" s="119">
        <f>IF('Copy &amp; Paste Roster Report Here'!$A571=BD$7,IF('Copy &amp; Paste Roster Report Here'!$M571="HT",1,0),0)</f>
        <v>0</v>
      </c>
      <c r="BE574" s="119">
        <f>IF('Copy &amp; Paste Roster Report Here'!$A571=BE$7,IF('Copy &amp; Paste Roster Report Here'!$M571="HT",1,0),0)</f>
        <v>0</v>
      </c>
      <c r="BF574" s="119">
        <f>IF('Copy &amp; Paste Roster Report Here'!$A571=BF$7,IF('Copy &amp; Paste Roster Report Here'!$M571="HT",1,0),0)</f>
        <v>0</v>
      </c>
      <c r="BG574" s="119">
        <f>IF('Copy &amp; Paste Roster Report Here'!$A571=BG$7,IF('Copy &amp; Paste Roster Report Here'!$M571="HT",1,0),0)</f>
        <v>0</v>
      </c>
      <c r="BH574" s="73">
        <f t="shared" si="131"/>
        <v>0</v>
      </c>
      <c r="BI574" s="120">
        <f>IF('Copy &amp; Paste Roster Report Here'!$A571=BI$7,IF('Copy &amp; Paste Roster Report Here'!$M571="MT",1,0),0)</f>
        <v>0</v>
      </c>
      <c r="BJ574" s="120">
        <f>IF('Copy &amp; Paste Roster Report Here'!$A571=BJ$7,IF('Copy &amp; Paste Roster Report Here'!$M571="MT",1,0),0)</f>
        <v>0</v>
      </c>
      <c r="BK574" s="120">
        <f>IF('Copy &amp; Paste Roster Report Here'!$A571=BK$7,IF('Copy &amp; Paste Roster Report Here'!$M571="MT",1,0),0)</f>
        <v>0</v>
      </c>
      <c r="BL574" s="120">
        <f>IF('Copy &amp; Paste Roster Report Here'!$A571=BL$7,IF('Copy &amp; Paste Roster Report Here'!$M571="MT",1,0),0)</f>
        <v>0</v>
      </c>
      <c r="BM574" s="120">
        <f>IF('Copy &amp; Paste Roster Report Here'!$A571=BM$7,IF('Copy &amp; Paste Roster Report Here'!$M571="MT",1,0),0)</f>
        <v>0</v>
      </c>
      <c r="BN574" s="120">
        <f>IF('Copy &amp; Paste Roster Report Here'!$A571=BN$7,IF('Copy &amp; Paste Roster Report Here'!$M571="MT",1,0),0)</f>
        <v>0</v>
      </c>
      <c r="BO574" s="120">
        <f>IF('Copy &amp; Paste Roster Report Here'!$A571=BO$7,IF('Copy &amp; Paste Roster Report Here'!$M571="MT",1,0),0)</f>
        <v>0</v>
      </c>
      <c r="BP574" s="120">
        <f>IF('Copy &amp; Paste Roster Report Here'!$A571=BP$7,IF('Copy &amp; Paste Roster Report Here'!$M571="MT",1,0),0)</f>
        <v>0</v>
      </c>
      <c r="BQ574" s="120">
        <f>IF('Copy &amp; Paste Roster Report Here'!$A571=BQ$7,IF('Copy &amp; Paste Roster Report Here'!$M571="MT",1,0),0)</f>
        <v>0</v>
      </c>
      <c r="BR574" s="120">
        <f>IF('Copy &amp; Paste Roster Report Here'!$A571=BR$7,IF('Copy &amp; Paste Roster Report Here'!$M571="MT",1,0),0)</f>
        <v>0</v>
      </c>
      <c r="BS574" s="120">
        <f>IF('Copy &amp; Paste Roster Report Here'!$A571=BS$7,IF('Copy &amp; Paste Roster Report Here'!$M571="MT",1,0),0)</f>
        <v>0</v>
      </c>
      <c r="BT574" s="73">
        <f t="shared" si="132"/>
        <v>0</v>
      </c>
      <c r="BU574" s="121">
        <f>IF('Copy &amp; Paste Roster Report Here'!$A571=BU$7,IF('Copy &amp; Paste Roster Report Here'!$M571="fy",1,0),0)</f>
        <v>0</v>
      </c>
      <c r="BV574" s="121">
        <f>IF('Copy &amp; Paste Roster Report Here'!$A571=BV$7,IF('Copy &amp; Paste Roster Report Here'!$M571="fy",1,0),0)</f>
        <v>0</v>
      </c>
      <c r="BW574" s="121">
        <f>IF('Copy &amp; Paste Roster Report Here'!$A571=BW$7,IF('Copy &amp; Paste Roster Report Here'!$M571="fy",1,0),0)</f>
        <v>0</v>
      </c>
      <c r="BX574" s="121">
        <f>IF('Copy &amp; Paste Roster Report Here'!$A571=BX$7,IF('Copy &amp; Paste Roster Report Here'!$M571="fy",1,0),0)</f>
        <v>0</v>
      </c>
      <c r="BY574" s="121">
        <f>IF('Copy &amp; Paste Roster Report Here'!$A571=BY$7,IF('Copy &amp; Paste Roster Report Here'!$M571="fy",1,0),0)</f>
        <v>0</v>
      </c>
      <c r="BZ574" s="121">
        <f>IF('Copy &amp; Paste Roster Report Here'!$A571=BZ$7,IF('Copy &amp; Paste Roster Report Here'!$M571="fy",1,0),0)</f>
        <v>0</v>
      </c>
      <c r="CA574" s="121">
        <f>IF('Copy &amp; Paste Roster Report Here'!$A571=CA$7,IF('Copy &amp; Paste Roster Report Here'!$M571="fy",1,0),0)</f>
        <v>0</v>
      </c>
      <c r="CB574" s="121">
        <f>IF('Copy &amp; Paste Roster Report Here'!$A571=CB$7,IF('Copy &amp; Paste Roster Report Here'!$M571="fy",1,0),0)</f>
        <v>0</v>
      </c>
      <c r="CC574" s="121">
        <f>IF('Copy &amp; Paste Roster Report Here'!$A571=CC$7,IF('Copy &amp; Paste Roster Report Here'!$M571="fy",1,0),0)</f>
        <v>0</v>
      </c>
      <c r="CD574" s="121">
        <f>IF('Copy &amp; Paste Roster Report Here'!$A571=CD$7,IF('Copy &amp; Paste Roster Report Here'!$M571="fy",1,0),0)</f>
        <v>0</v>
      </c>
      <c r="CE574" s="121">
        <f>IF('Copy &amp; Paste Roster Report Here'!$A571=CE$7,IF('Copy &amp; Paste Roster Report Here'!$M571="fy",1,0),0)</f>
        <v>0</v>
      </c>
      <c r="CF574" s="73">
        <f t="shared" si="133"/>
        <v>0</v>
      </c>
      <c r="CG574" s="122">
        <f>IF('Copy &amp; Paste Roster Report Here'!$A571=CG$7,IF('Copy &amp; Paste Roster Report Here'!$M571="RH",1,0),0)</f>
        <v>0</v>
      </c>
      <c r="CH574" s="122">
        <f>IF('Copy &amp; Paste Roster Report Here'!$A571=CH$7,IF('Copy &amp; Paste Roster Report Here'!$M571="RH",1,0),0)</f>
        <v>0</v>
      </c>
      <c r="CI574" s="122">
        <f>IF('Copy &amp; Paste Roster Report Here'!$A571=CI$7,IF('Copy &amp; Paste Roster Report Here'!$M571="RH",1,0),0)</f>
        <v>0</v>
      </c>
      <c r="CJ574" s="122">
        <f>IF('Copy &amp; Paste Roster Report Here'!$A571=CJ$7,IF('Copy &amp; Paste Roster Report Here'!$M571="RH",1,0),0)</f>
        <v>0</v>
      </c>
      <c r="CK574" s="122">
        <f>IF('Copy &amp; Paste Roster Report Here'!$A571=CK$7,IF('Copy &amp; Paste Roster Report Here'!$M571="RH",1,0),0)</f>
        <v>0</v>
      </c>
      <c r="CL574" s="122">
        <f>IF('Copy &amp; Paste Roster Report Here'!$A571=CL$7,IF('Copy &amp; Paste Roster Report Here'!$M571="RH",1,0),0)</f>
        <v>0</v>
      </c>
      <c r="CM574" s="122">
        <f>IF('Copy &amp; Paste Roster Report Here'!$A571=CM$7,IF('Copy &amp; Paste Roster Report Here'!$M571="RH",1,0),0)</f>
        <v>0</v>
      </c>
      <c r="CN574" s="122">
        <f>IF('Copy &amp; Paste Roster Report Here'!$A571=CN$7,IF('Copy &amp; Paste Roster Report Here'!$M571="RH",1,0),0)</f>
        <v>0</v>
      </c>
      <c r="CO574" s="122">
        <f>IF('Copy &amp; Paste Roster Report Here'!$A571=CO$7,IF('Copy &amp; Paste Roster Report Here'!$M571="RH",1,0),0)</f>
        <v>0</v>
      </c>
      <c r="CP574" s="122">
        <f>IF('Copy &amp; Paste Roster Report Here'!$A571=CP$7,IF('Copy &amp; Paste Roster Report Here'!$M571="RH",1,0),0)</f>
        <v>0</v>
      </c>
      <c r="CQ574" s="122">
        <f>IF('Copy &amp; Paste Roster Report Here'!$A571=CQ$7,IF('Copy &amp; Paste Roster Report Here'!$M571="RH",1,0),0)</f>
        <v>0</v>
      </c>
      <c r="CR574" s="73">
        <f t="shared" si="134"/>
        <v>0</v>
      </c>
      <c r="CS574" s="123">
        <f>IF('Copy &amp; Paste Roster Report Here'!$A571=CS$7,IF('Copy &amp; Paste Roster Report Here'!$M571="QT",1,0),0)</f>
        <v>0</v>
      </c>
      <c r="CT574" s="123">
        <f>IF('Copy &amp; Paste Roster Report Here'!$A571=CT$7,IF('Copy &amp; Paste Roster Report Here'!$M571="QT",1,0),0)</f>
        <v>0</v>
      </c>
      <c r="CU574" s="123">
        <f>IF('Copy &amp; Paste Roster Report Here'!$A571=CU$7,IF('Copy &amp; Paste Roster Report Here'!$M571="QT",1,0),0)</f>
        <v>0</v>
      </c>
      <c r="CV574" s="123">
        <f>IF('Copy &amp; Paste Roster Report Here'!$A571=CV$7,IF('Copy &amp; Paste Roster Report Here'!$M571="QT",1,0),0)</f>
        <v>0</v>
      </c>
      <c r="CW574" s="123">
        <f>IF('Copy &amp; Paste Roster Report Here'!$A571=CW$7,IF('Copy &amp; Paste Roster Report Here'!$M571="QT",1,0),0)</f>
        <v>0</v>
      </c>
      <c r="CX574" s="123">
        <f>IF('Copy &amp; Paste Roster Report Here'!$A571=CX$7,IF('Copy &amp; Paste Roster Report Here'!$M571="QT",1,0),0)</f>
        <v>0</v>
      </c>
      <c r="CY574" s="123">
        <f>IF('Copy &amp; Paste Roster Report Here'!$A571=CY$7,IF('Copy &amp; Paste Roster Report Here'!$M571="QT",1,0),0)</f>
        <v>0</v>
      </c>
      <c r="CZ574" s="123">
        <f>IF('Copy &amp; Paste Roster Report Here'!$A571=CZ$7,IF('Copy &amp; Paste Roster Report Here'!$M571="QT",1,0),0)</f>
        <v>0</v>
      </c>
      <c r="DA574" s="123">
        <f>IF('Copy &amp; Paste Roster Report Here'!$A571=DA$7,IF('Copy &amp; Paste Roster Report Here'!$M571="QT",1,0),0)</f>
        <v>0</v>
      </c>
      <c r="DB574" s="123">
        <f>IF('Copy &amp; Paste Roster Report Here'!$A571=DB$7,IF('Copy &amp; Paste Roster Report Here'!$M571="QT",1,0),0)</f>
        <v>0</v>
      </c>
      <c r="DC574" s="123">
        <f>IF('Copy &amp; Paste Roster Report Here'!$A571=DC$7,IF('Copy &amp; Paste Roster Report Here'!$M571="QT",1,0),0)</f>
        <v>0</v>
      </c>
      <c r="DD574" s="73">
        <f t="shared" si="135"/>
        <v>0</v>
      </c>
      <c r="DE574" s="124">
        <f>IF('Copy &amp; Paste Roster Report Here'!$A571=DE$7,IF('Copy &amp; Paste Roster Report Here'!$M571="xxxxxxxxxxx",1,0),0)</f>
        <v>0</v>
      </c>
      <c r="DF574" s="124">
        <f>IF('Copy &amp; Paste Roster Report Here'!$A571=DF$7,IF('Copy &amp; Paste Roster Report Here'!$M571="xxxxxxxxxxx",1,0),0)</f>
        <v>0</v>
      </c>
      <c r="DG574" s="124">
        <f>IF('Copy &amp; Paste Roster Report Here'!$A571=DG$7,IF('Copy &amp; Paste Roster Report Here'!$M571="xxxxxxxxxxx",1,0),0)</f>
        <v>0</v>
      </c>
      <c r="DH574" s="124">
        <f>IF('Copy &amp; Paste Roster Report Here'!$A571=DH$7,IF('Copy &amp; Paste Roster Report Here'!$M571="xxxxxxxxxxx",1,0),0)</f>
        <v>0</v>
      </c>
      <c r="DI574" s="124">
        <f>IF('Copy &amp; Paste Roster Report Here'!$A571=DI$7,IF('Copy &amp; Paste Roster Report Here'!$M571="xxxxxxxxxxx",1,0),0)</f>
        <v>0</v>
      </c>
      <c r="DJ574" s="124">
        <f>IF('Copy &amp; Paste Roster Report Here'!$A571=DJ$7,IF('Copy &amp; Paste Roster Report Here'!$M571="xxxxxxxxxxx",1,0),0)</f>
        <v>0</v>
      </c>
      <c r="DK574" s="124">
        <f>IF('Copy &amp; Paste Roster Report Here'!$A571=DK$7,IF('Copy &amp; Paste Roster Report Here'!$M571="xxxxxxxxxxx",1,0),0)</f>
        <v>0</v>
      </c>
      <c r="DL574" s="124">
        <f>IF('Copy &amp; Paste Roster Report Here'!$A571=DL$7,IF('Copy &amp; Paste Roster Report Here'!$M571="xxxxxxxxxxx",1,0),0)</f>
        <v>0</v>
      </c>
      <c r="DM574" s="124">
        <f>IF('Copy &amp; Paste Roster Report Here'!$A571=DM$7,IF('Copy &amp; Paste Roster Report Here'!$M571="xxxxxxxxxxx",1,0),0)</f>
        <v>0</v>
      </c>
      <c r="DN574" s="124">
        <f>IF('Copy &amp; Paste Roster Report Here'!$A571=DN$7,IF('Copy &amp; Paste Roster Report Here'!$M571="xxxxxxxxxxx",1,0),0)</f>
        <v>0</v>
      </c>
      <c r="DO574" s="124">
        <f>IF('Copy &amp; Paste Roster Report Here'!$A571=DO$7,IF('Copy &amp; Paste Roster Report Here'!$M571="xxxxxxxxxxx",1,0),0)</f>
        <v>0</v>
      </c>
      <c r="DP574" s="125">
        <f t="shared" si="136"/>
        <v>0</v>
      </c>
      <c r="DQ574" s="126">
        <f t="shared" si="137"/>
        <v>0</v>
      </c>
    </row>
    <row r="575" spans="1:121" x14ac:dyDescent="0.25">
      <c r="A575" s="111">
        <f t="shared" si="123"/>
        <v>0</v>
      </c>
      <c r="B575" s="111">
        <f t="shared" si="124"/>
        <v>0</v>
      </c>
      <c r="C575" s="112">
        <f>+('Copy &amp; Paste Roster Report Here'!$P572-'Copy &amp; Paste Roster Report Here'!$O572)/30</f>
        <v>0</v>
      </c>
      <c r="D575" s="112">
        <f>+('Copy &amp; Paste Roster Report Here'!$P572-'Copy &amp; Paste Roster Report Here'!$O572)</f>
        <v>0</v>
      </c>
      <c r="E575" s="111">
        <f>'Copy &amp; Paste Roster Report Here'!N572</f>
        <v>0</v>
      </c>
      <c r="F575" s="111" t="str">
        <f t="shared" si="125"/>
        <v>N</v>
      </c>
      <c r="G575" s="111">
        <f>'Copy &amp; Paste Roster Report Here'!R572</f>
        <v>0</v>
      </c>
      <c r="H575" s="113">
        <f t="shared" si="126"/>
        <v>0</v>
      </c>
      <c r="I575" s="112">
        <f>IF(F575="N",$F$5-'Copy &amp; Paste Roster Report Here'!O572,+'Copy &amp; Paste Roster Report Here'!Q572-'Copy &amp; Paste Roster Report Here'!O572)</f>
        <v>0</v>
      </c>
      <c r="J575" s="114">
        <f t="shared" si="127"/>
        <v>0</v>
      </c>
      <c r="K575" s="114">
        <f t="shared" si="128"/>
        <v>0</v>
      </c>
      <c r="L575" s="115">
        <f>'Copy &amp; Paste Roster Report Here'!F572</f>
        <v>0</v>
      </c>
      <c r="M575" s="116">
        <f t="shared" si="129"/>
        <v>0</v>
      </c>
      <c r="N575" s="117">
        <f>IF('Copy &amp; Paste Roster Report Here'!$A572='Analytical Tests'!N$7,IF($F575="Y",+$H575*N$6,0),0)</f>
        <v>0</v>
      </c>
      <c r="O575" s="117">
        <f>IF('Copy &amp; Paste Roster Report Here'!$A572='Analytical Tests'!O$7,IF($F575="Y",+$H575*O$6,0),0)</f>
        <v>0</v>
      </c>
      <c r="P575" s="117">
        <f>IF('Copy &amp; Paste Roster Report Here'!$A572='Analytical Tests'!P$7,IF($F575="Y",+$H575*P$6,0),0)</f>
        <v>0</v>
      </c>
      <c r="Q575" s="117">
        <f>IF('Copy &amp; Paste Roster Report Here'!$A572='Analytical Tests'!Q$7,IF($F575="Y",+$H575*Q$6,0),0)</f>
        <v>0</v>
      </c>
      <c r="R575" s="117">
        <f>IF('Copy &amp; Paste Roster Report Here'!$A572='Analytical Tests'!R$7,IF($F575="Y",+$H575*R$6,0),0)</f>
        <v>0</v>
      </c>
      <c r="S575" s="117">
        <f>IF('Copy &amp; Paste Roster Report Here'!$A572='Analytical Tests'!S$7,IF($F575="Y",+$H575*S$6,0),0)</f>
        <v>0</v>
      </c>
      <c r="T575" s="117">
        <f>IF('Copy &amp; Paste Roster Report Here'!$A572='Analytical Tests'!T$7,IF($F575="Y",+$H575*T$6,0),0)</f>
        <v>0</v>
      </c>
      <c r="U575" s="117">
        <f>IF('Copy &amp; Paste Roster Report Here'!$A572='Analytical Tests'!U$7,IF($F575="Y",+$H575*U$6,0),0)</f>
        <v>0</v>
      </c>
      <c r="V575" s="117">
        <f>IF('Copy &amp; Paste Roster Report Here'!$A572='Analytical Tests'!V$7,IF($F575="Y",+$H575*V$6,0),0)</f>
        <v>0</v>
      </c>
      <c r="W575" s="117">
        <f>IF('Copy &amp; Paste Roster Report Here'!$A572='Analytical Tests'!W$7,IF($F575="Y",+$H575*W$6,0),0)</f>
        <v>0</v>
      </c>
      <c r="X575" s="117">
        <f>IF('Copy &amp; Paste Roster Report Here'!$A572='Analytical Tests'!X$7,IF($F575="Y",+$H575*X$6,0),0)</f>
        <v>0</v>
      </c>
      <c r="Y575" s="117" t="b">
        <f>IF('Copy &amp; Paste Roster Report Here'!$A572='Analytical Tests'!Y$7,IF($F575="N",IF($J575&gt;=$C575,Y$6,+($I575/$D575)*Y$6),0))</f>
        <v>0</v>
      </c>
      <c r="Z575" s="117" t="b">
        <f>IF('Copy &amp; Paste Roster Report Here'!$A572='Analytical Tests'!Z$7,IF($F575="N",IF($J575&gt;=$C575,Z$6,+($I575/$D575)*Z$6),0))</f>
        <v>0</v>
      </c>
      <c r="AA575" s="117" t="b">
        <f>IF('Copy &amp; Paste Roster Report Here'!$A572='Analytical Tests'!AA$7,IF($F575="N",IF($J575&gt;=$C575,AA$6,+($I575/$D575)*AA$6),0))</f>
        <v>0</v>
      </c>
      <c r="AB575" s="117" t="b">
        <f>IF('Copy &amp; Paste Roster Report Here'!$A572='Analytical Tests'!AB$7,IF($F575="N",IF($J575&gt;=$C575,AB$6,+($I575/$D575)*AB$6),0))</f>
        <v>0</v>
      </c>
      <c r="AC575" s="117" t="b">
        <f>IF('Copy &amp; Paste Roster Report Here'!$A572='Analytical Tests'!AC$7,IF($F575="N",IF($J575&gt;=$C575,AC$6,+($I575/$D575)*AC$6),0))</f>
        <v>0</v>
      </c>
      <c r="AD575" s="117" t="b">
        <f>IF('Copy &amp; Paste Roster Report Here'!$A572='Analytical Tests'!AD$7,IF($F575="N",IF($J575&gt;=$C575,AD$6,+($I575/$D575)*AD$6),0))</f>
        <v>0</v>
      </c>
      <c r="AE575" s="117" t="b">
        <f>IF('Copy &amp; Paste Roster Report Here'!$A572='Analytical Tests'!AE$7,IF($F575="N",IF($J575&gt;=$C575,AE$6,+($I575/$D575)*AE$6),0))</f>
        <v>0</v>
      </c>
      <c r="AF575" s="117" t="b">
        <f>IF('Copy &amp; Paste Roster Report Here'!$A572='Analytical Tests'!AF$7,IF($F575="N",IF($J575&gt;=$C575,AF$6,+($I575/$D575)*AF$6),0))</f>
        <v>0</v>
      </c>
      <c r="AG575" s="117" t="b">
        <f>IF('Copy &amp; Paste Roster Report Here'!$A572='Analytical Tests'!AG$7,IF($F575="N",IF($J575&gt;=$C575,AG$6,+($I575/$D575)*AG$6),0))</f>
        <v>0</v>
      </c>
      <c r="AH575" s="117" t="b">
        <f>IF('Copy &amp; Paste Roster Report Here'!$A572='Analytical Tests'!AH$7,IF($F575="N",IF($J575&gt;=$C575,AH$6,+($I575/$D575)*AH$6),0))</f>
        <v>0</v>
      </c>
      <c r="AI575" s="117" t="b">
        <f>IF('Copy &amp; Paste Roster Report Here'!$A572='Analytical Tests'!AI$7,IF($F575="N",IF($J575&gt;=$C575,AI$6,+($I575/$D575)*AI$6),0))</f>
        <v>0</v>
      </c>
      <c r="AJ575" s="79"/>
      <c r="AK575" s="118">
        <f>IF('Copy &amp; Paste Roster Report Here'!$A572=AK$7,IF('Copy &amp; Paste Roster Report Here'!$M572="FT",1,0),0)</f>
        <v>0</v>
      </c>
      <c r="AL575" s="118">
        <f>IF('Copy &amp; Paste Roster Report Here'!$A572=AL$7,IF('Copy &amp; Paste Roster Report Here'!$M572="FT",1,0),0)</f>
        <v>0</v>
      </c>
      <c r="AM575" s="118">
        <f>IF('Copy &amp; Paste Roster Report Here'!$A572=AM$7,IF('Copy &amp; Paste Roster Report Here'!$M572="FT",1,0),0)</f>
        <v>0</v>
      </c>
      <c r="AN575" s="118">
        <f>IF('Copy &amp; Paste Roster Report Here'!$A572=AN$7,IF('Copy &amp; Paste Roster Report Here'!$M572="FT",1,0),0)</f>
        <v>0</v>
      </c>
      <c r="AO575" s="118">
        <f>IF('Copy &amp; Paste Roster Report Here'!$A572=AO$7,IF('Copy &amp; Paste Roster Report Here'!$M572="FT",1,0),0)</f>
        <v>0</v>
      </c>
      <c r="AP575" s="118">
        <f>IF('Copy &amp; Paste Roster Report Here'!$A572=AP$7,IF('Copy &amp; Paste Roster Report Here'!$M572="FT",1,0),0)</f>
        <v>0</v>
      </c>
      <c r="AQ575" s="118">
        <f>IF('Copy &amp; Paste Roster Report Here'!$A572=AQ$7,IF('Copy &amp; Paste Roster Report Here'!$M572="FT",1,0),0)</f>
        <v>0</v>
      </c>
      <c r="AR575" s="118">
        <f>IF('Copy &amp; Paste Roster Report Here'!$A572=AR$7,IF('Copy &amp; Paste Roster Report Here'!$M572="FT",1,0),0)</f>
        <v>0</v>
      </c>
      <c r="AS575" s="118">
        <f>IF('Copy &amp; Paste Roster Report Here'!$A572=AS$7,IF('Copy &amp; Paste Roster Report Here'!$M572="FT",1,0),0)</f>
        <v>0</v>
      </c>
      <c r="AT575" s="118">
        <f>IF('Copy &amp; Paste Roster Report Here'!$A572=AT$7,IF('Copy &amp; Paste Roster Report Here'!$M572="FT",1,0),0)</f>
        <v>0</v>
      </c>
      <c r="AU575" s="118">
        <f>IF('Copy &amp; Paste Roster Report Here'!$A572=AU$7,IF('Copy &amp; Paste Roster Report Here'!$M572="FT",1,0),0)</f>
        <v>0</v>
      </c>
      <c r="AV575" s="73">
        <f t="shared" si="130"/>
        <v>0</v>
      </c>
      <c r="AW575" s="119">
        <f>IF('Copy &amp; Paste Roster Report Here'!$A572=AW$7,IF('Copy &amp; Paste Roster Report Here'!$M572="HT",1,0),0)</f>
        <v>0</v>
      </c>
      <c r="AX575" s="119">
        <f>IF('Copy &amp; Paste Roster Report Here'!$A572=AX$7,IF('Copy &amp; Paste Roster Report Here'!$M572="HT",1,0),0)</f>
        <v>0</v>
      </c>
      <c r="AY575" s="119">
        <f>IF('Copy &amp; Paste Roster Report Here'!$A572=AY$7,IF('Copy &amp; Paste Roster Report Here'!$M572="HT",1,0),0)</f>
        <v>0</v>
      </c>
      <c r="AZ575" s="119">
        <f>IF('Copy &amp; Paste Roster Report Here'!$A572=AZ$7,IF('Copy &amp; Paste Roster Report Here'!$M572="HT",1,0),0)</f>
        <v>0</v>
      </c>
      <c r="BA575" s="119">
        <f>IF('Copy &amp; Paste Roster Report Here'!$A572=BA$7,IF('Copy &amp; Paste Roster Report Here'!$M572="HT",1,0),0)</f>
        <v>0</v>
      </c>
      <c r="BB575" s="119">
        <f>IF('Copy &amp; Paste Roster Report Here'!$A572=BB$7,IF('Copy &amp; Paste Roster Report Here'!$M572="HT",1,0),0)</f>
        <v>0</v>
      </c>
      <c r="BC575" s="119">
        <f>IF('Copy &amp; Paste Roster Report Here'!$A572=BC$7,IF('Copy &amp; Paste Roster Report Here'!$M572="HT",1,0),0)</f>
        <v>0</v>
      </c>
      <c r="BD575" s="119">
        <f>IF('Copy &amp; Paste Roster Report Here'!$A572=BD$7,IF('Copy &amp; Paste Roster Report Here'!$M572="HT",1,0),0)</f>
        <v>0</v>
      </c>
      <c r="BE575" s="119">
        <f>IF('Copy &amp; Paste Roster Report Here'!$A572=BE$7,IF('Copy &amp; Paste Roster Report Here'!$M572="HT",1,0),0)</f>
        <v>0</v>
      </c>
      <c r="BF575" s="119">
        <f>IF('Copy &amp; Paste Roster Report Here'!$A572=BF$7,IF('Copy &amp; Paste Roster Report Here'!$M572="HT",1,0),0)</f>
        <v>0</v>
      </c>
      <c r="BG575" s="119">
        <f>IF('Copy &amp; Paste Roster Report Here'!$A572=BG$7,IF('Copy &amp; Paste Roster Report Here'!$M572="HT",1,0),0)</f>
        <v>0</v>
      </c>
      <c r="BH575" s="73">
        <f t="shared" si="131"/>
        <v>0</v>
      </c>
      <c r="BI575" s="120">
        <f>IF('Copy &amp; Paste Roster Report Here'!$A572=BI$7,IF('Copy &amp; Paste Roster Report Here'!$M572="MT",1,0),0)</f>
        <v>0</v>
      </c>
      <c r="BJ575" s="120">
        <f>IF('Copy &amp; Paste Roster Report Here'!$A572=BJ$7,IF('Copy &amp; Paste Roster Report Here'!$M572="MT",1,0),0)</f>
        <v>0</v>
      </c>
      <c r="BK575" s="120">
        <f>IF('Copy &amp; Paste Roster Report Here'!$A572=BK$7,IF('Copy &amp; Paste Roster Report Here'!$M572="MT",1,0),0)</f>
        <v>0</v>
      </c>
      <c r="BL575" s="120">
        <f>IF('Copy &amp; Paste Roster Report Here'!$A572=BL$7,IF('Copy &amp; Paste Roster Report Here'!$M572="MT",1,0),0)</f>
        <v>0</v>
      </c>
      <c r="BM575" s="120">
        <f>IF('Copy &amp; Paste Roster Report Here'!$A572=BM$7,IF('Copy &amp; Paste Roster Report Here'!$M572="MT",1,0),0)</f>
        <v>0</v>
      </c>
      <c r="BN575" s="120">
        <f>IF('Copy &amp; Paste Roster Report Here'!$A572=BN$7,IF('Copy &amp; Paste Roster Report Here'!$M572="MT",1,0),0)</f>
        <v>0</v>
      </c>
      <c r="BO575" s="120">
        <f>IF('Copy &amp; Paste Roster Report Here'!$A572=BO$7,IF('Copy &amp; Paste Roster Report Here'!$M572="MT",1,0),0)</f>
        <v>0</v>
      </c>
      <c r="BP575" s="120">
        <f>IF('Copy &amp; Paste Roster Report Here'!$A572=BP$7,IF('Copy &amp; Paste Roster Report Here'!$M572="MT",1,0),0)</f>
        <v>0</v>
      </c>
      <c r="BQ575" s="120">
        <f>IF('Copy &amp; Paste Roster Report Here'!$A572=BQ$7,IF('Copy &amp; Paste Roster Report Here'!$M572="MT",1,0),0)</f>
        <v>0</v>
      </c>
      <c r="BR575" s="120">
        <f>IF('Copy &amp; Paste Roster Report Here'!$A572=BR$7,IF('Copy &amp; Paste Roster Report Here'!$M572="MT",1,0),0)</f>
        <v>0</v>
      </c>
      <c r="BS575" s="120">
        <f>IF('Copy &amp; Paste Roster Report Here'!$A572=BS$7,IF('Copy &amp; Paste Roster Report Here'!$M572="MT",1,0),0)</f>
        <v>0</v>
      </c>
      <c r="BT575" s="73">
        <f t="shared" si="132"/>
        <v>0</v>
      </c>
      <c r="BU575" s="121">
        <f>IF('Copy &amp; Paste Roster Report Here'!$A572=BU$7,IF('Copy &amp; Paste Roster Report Here'!$M572="fy",1,0),0)</f>
        <v>0</v>
      </c>
      <c r="BV575" s="121">
        <f>IF('Copy &amp; Paste Roster Report Here'!$A572=BV$7,IF('Copy &amp; Paste Roster Report Here'!$M572="fy",1,0),0)</f>
        <v>0</v>
      </c>
      <c r="BW575" s="121">
        <f>IF('Copy &amp; Paste Roster Report Here'!$A572=BW$7,IF('Copy &amp; Paste Roster Report Here'!$M572="fy",1,0),0)</f>
        <v>0</v>
      </c>
      <c r="BX575" s="121">
        <f>IF('Copy &amp; Paste Roster Report Here'!$A572=BX$7,IF('Copy &amp; Paste Roster Report Here'!$M572="fy",1,0),0)</f>
        <v>0</v>
      </c>
      <c r="BY575" s="121">
        <f>IF('Copy &amp; Paste Roster Report Here'!$A572=BY$7,IF('Copy &amp; Paste Roster Report Here'!$M572="fy",1,0),0)</f>
        <v>0</v>
      </c>
      <c r="BZ575" s="121">
        <f>IF('Copy &amp; Paste Roster Report Here'!$A572=BZ$7,IF('Copy &amp; Paste Roster Report Here'!$M572="fy",1,0),0)</f>
        <v>0</v>
      </c>
      <c r="CA575" s="121">
        <f>IF('Copy &amp; Paste Roster Report Here'!$A572=CA$7,IF('Copy &amp; Paste Roster Report Here'!$M572="fy",1,0),0)</f>
        <v>0</v>
      </c>
      <c r="CB575" s="121">
        <f>IF('Copy &amp; Paste Roster Report Here'!$A572=CB$7,IF('Copy &amp; Paste Roster Report Here'!$M572="fy",1,0),0)</f>
        <v>0</v>
      </c>
      <c r="CC575" s="121">
        <f>IF('Copy &amp; Paste Roster Report Here'!$A572=CC$7,IF('Copy &amp; Paste Roster Report Here'!$M572="fy",1,0),0)</f>
        <v>0</v>
      </c>
      <c r="CD575" s="121">
        <f>IF('Copy &amp; Paste Roster Report Here'!$A572=CD$7,IF('Copy &amp; Paste Roster Report Here'!$M572="fy",1,0),0)</f>
        <v>0</v>
      </c>
      <c r="CE575" s="121">
        <f>IF('Copy &amp; Paste Roster Report Here'!$A572=CE$7,IF('Copy &amp; Paste Roster Report Here'!$M572="fy",1,0),0)</f>
        <v>0</v>
      </c>
      <c r="CF575" s="73">
        <f t="shared" si="133"/>
        <v>0</v>
      </c>
      <c r="CG575" s="122">
        <f>IF('Copy &amp; Paste Roster Report Here'!$A572=CG$7,IF('Copy &amp; Paste Roster Report Here'!$M572="RH",1,0),0)</f>
        <v>0</v>
      </c>
      <c r="CH575" s="122">
        <f>IF('Copy &amp; Paste Roster Report Here'!$A572=CH$7,IF('Copy &amp; Paste Roster Report Here'!$M572="RH",1,0),0)</f>
        <v>0</v>
      </c>
      <c r="CI575" s="122">
        <f>IF('Copy &amp; Paste Roster Report Here'!$A572=CI$7,IF('Copy &amp; Paste Roster Report Here'!$M572="RH",1,0),0)</f>
        <v>0</v>
      </c>
      <c r="CJ575" s="122">
        <f>IF('Copy &amp; Paste Roster Report Here'!$A572=CJ$7,IF('Copy &amp; Paste Roster Report Here'!$M572="RH",1,0),0)</f>
        <v>0</v>
      </c>
      <c r="CK575" s="122">
        <f>IF('Copy &amp; Paste Roster Report Here'!$A572=CK$7,IF('Copy &amp; Paste Roster Report Here'!$M572="RH",1,0),0)</f>
        <v>0</v>
      </c>
      <c r="CL575" s="122">
        <f>IF('Copy &amp; Paste Roster Report Here'!$A572=CL$7,IF('Copy &amp; Paste Roster Report Here'!$M572="RH",1,0),0)</f>
        <v>0</v>
      </c>
      <c r="CM575" s="122">
        <f>IF('Copy &amp; Paste Roster Report Here'!$A572=CM$7,IF('Copy &amp; Paste Roster Report Here'!$M572="RH",1,0),0)</f>
        <v>0</v>
      </c>
      <c r="CN575" s="122">
        <f>IF('Copy &amp; Paste Roster Report Here'!$A572=CN$7,IF('Copy &amp; Paste Roster Report Here'!$M572="RH",1,0),0)</f>
        <v>0</v>
      </c>
      <c r="CO575" s="122">
        <f>IF('Copy &amp; Paste Roster Report Here'!$A572=CO$7,IF('Copy &amp; Paste Roster Report Here'!$M572="RH",1,0),0)</f>
        <v>0</v>
      </c>
      <c r="CP575" s="122">
        <f>IF('Copy &amp; Paste Roster Report Here'!$A572=CP$7,IF('Copy &amp; Paste Roster Report Here'!$M572="RH",1,0),0)</f>
        <v>0</v>
      </c>
      <c r="CQ575" s="122">
        <f>IF('Copy &amp; Paste Roster Report Here'!$A572=CQ$7,IF('Copy &amp; Paste Roster Report Here'!$M572="RH",1,0),0)</f>
        <v>0</v>
      </c>
      <c r="CR575" s="73">
        <f t="shared" si="134"/>
        <v>0</v>
      </c>
      <c r="CS575" s="123">
        <f>IF('Copy &amp; Paste Roster Report Here'!$A572=CS$7,IF('Copy &amp; Paste Roster Report Here'!$M572="QT",1,0),0)</f>
        <v>0</v>
      </c>
      <c r="CT575" s="123">
        <f>IF('Copy &amp; Paste Roster Report Here'!$A572=CT$7,IF('Copy &amp; Paste Roster Report Here'!$M572="QT",1,0),0)</f>
        <v>0</v>
      </c>
      <c r="CU575" s="123">
        <f>IF('Copy &amp; Paste Roster Report Here'!$A572=CU$7,IF('Copy &amp; Paste Roster Report Here'!$M572="QT",1,0),0)</f>
        <v>0</v>
      </c>
      <c r="CV575" s="123">
        <f>IF('Copy &amp; Paste Roster Report Here'!$A572=CV$7,IF('Copy &amp; Paste Roster Report Here'!$M572="QT",1,0),0)</f>
        <v>0</v>
      </c>
      <c r="CW575" s="123">
        <f>IF('Copy &amp; Paste Roster Report Here'!$A572=CW$7,IF('Copy &amp; Paste Roster Report Here'!$M572="QT",1,0),0)</f>
        <v>0</v>
      </c>
      <c r="CX575" s="123">
        <f>IF('Copy &amp; Paste Roster Report Here'!$A572=CX$7,IF('Copy &amp; Paste Roster Report Here'!$M572="QT",1,0),0)</f>
        <v>0</v>
      </c>
      <c r="CY575" s="123">
        <f>IF('Copy &amp; Paste Roster Report Here'!$A572=CY$7,IF('Copy &amp; Paste Roster Report Here'!$M572="QT",1,0),0)</f>
        <v>0</v>
      </c>
      <c r="CZ575" s="123">
        <f>IF('Copy &amp; Paste Roster Report Here'!$A572=CZ$7,IF('Copy &amp; Paste Roster Report Here'!$M572="QT",1,0),0)</f>
        <v>0</v>
      </c>
      <c r="DA575" s="123">
        <f>IF('Copy &amp; Paste Roster Report Here'!$A572=DA$7,IF('Copy &amp; Paste Roster Report Here'!$M572="QT",1,0),0)</f>
        <v>0</v>
      </c>
      <c r="DB575" s="123">
        <f>IF('Copy &amp; Paste Roster Report Here'!$A572=DB$7,IF('Copy &amp; Paste Roster Report Here'!$M572="QT",1,0),0)</f>
        <v>0</v>
      </c>
      <c r="DC575" s="123">
        <f>IF('Copy &amp; Paste Roster Report Here'!$A572=DC$7,IF('Copy &amp; Paste Roster Report Here'!$M572="QT",1,0),0)</f>
        <v>0</v>
      </c>
      <c r="DD575" s="73">
        <f t="shared" si="135"/>
        <v>0</v>
      </c>
      <c r="DE575" s="124">
        <f>IF('Copy &amp; Paste Roster Report Here'!$A572=DE$7,IF('Copy &amp; Paste Roster Report Here'!$M572="xxxxxxxxxxx",1,0),0)</f>
        <v>0</v>
      </c>
      <c r="DF575" s="124">
        <f>IF('Copy &amp; Paste Roster Report Here'!$A572=DF$7,IF('Copy &amp; Paste Roster Report Here'!$M572="xxxxxxxxxxx",1,0),0)</f>
        <v>0</v>
      </c>
      <c r="DG575" s="124">
        <f>IF('Copy &amp; Paste Roster Report Here'!$A572=DG$7,IF('Copy &amp; Paste Roster Report Here'!$M572="xxxxxxxxxxx",1,0),0)</f>
        <v>0</v>
      </c>
      <c r="DH575" s="124">
        <f>IF('Copy &amp; Paste Roster Report Here'!$A572=DH$7,IF('Copy &amp; Paste Roster Report Here'!$M572="xxxxxxxxxxx",1,0),0)</f>
        <v>0</v>
      </c>
      <c r="DI575" s="124">
        <f>IF('Copy &amp; Paste Roster Report Here'!$A572=DI$7,IF('Copy &amp; Paste Roster Report Here'!$M572="xxxxxxxxxxx",1,0),0)</f>
        <v>0</v>
      </c>
      <c r="DJ575" s="124">
        <f>IF('Copy &amp; Paste Roster Report Here'!$A572=DJ$7,IF('Copy &amp; Paste Roster Report Here'!$M572="xxxxxxxxxxx",1,0),0)</f>
        <v>0</v>
      </c>
      <c r="DK575" s="124">
        <f>IF('Copy &amp; Paste Roster Report Here'!$A572=DK$7,IF('Copy &amp; Paste Roster Report Here'!$M572="xxxxxxxxxxx",1,0),0)</f>
        <v>0</v>
      </c>
      <c r="DL575" s="124">
        <f>IF('Copy &amp; Paste Roster Report Here'!$A572=DL$7,IF('Copy &amp; Paste Roster Report Here'!$M572="xxxxxxxxxxx",1,0),0)</f>
        <v>0</v>
      </c>
      <c r="DM575" s="124">
        <f>IF('Copy &amp; Paste Roster Report Here'!$A572=DM$7,IF('Copy &amp; Paste Roster Report Here'!$M572="xxxxxxxxxxx",1,0),0)</f>
        <v>0</v>
      </c>
      <c r="DN575" s="124">
        <f>IF('Copy &amp; Paste Roster Report Here'!$A572=DN$7,IF('Copy &amp; Paste Roster Report Here'!$M572="xxxxxxxxxxx",1,0),0)</f>
        <v>0</v>
      </c>
      <c r="DO575" s="124">
        <f>IF('Copy &amp; Paste Roster Report Here'!$A572=DO$7,IF('Copy &amp; Paste Roster Report Here'!$M572="xxxxxxxxxxx",1,0),0)</f>
        <v>0</v>
      </c>
      <c r="DP575" s="125">
        <f t="shared" si="136"/>
        <v>0</v>
      </c>
      <c r="DQ575" s="126">
        <f t="shared" si="137"/>
        <v>0</v>
      </c>
    </row>
    <row r="576" spans="1:121" x14ac:dyDescent="0.25">
      <c r="A576" s="111">
        <f t="shared" si="123"/>
        <v>0</v>
      </c>
      <c r="B576" s="111">
        <f t="shared" si="124"/>
        <v>0</v>
      </c>
      <c r="C576" s="112">
        <f>+('Copy &amp; Paste Roster Report Here'!$P573-'Copy &amp; Paste Roster Report Here'!$O573)/30</f>
        <v>0</v>
      </c>
      <c r="D576" s="112">
        <f>+('Copy &amp; Paste Roster Report Here'!$P573-'Copy &amp; Paste Roster Report Here'!$O573)</f>
        <v>0</v>
      </c>
      <c r="E576" s="111">
        <f>'Copy &amp; Paste Roster Report Here'!N573</f>
        <v>0</v>
      </c>
      <c r="F576" s="111" t="str">
        <f t="shared" si="125"/>
        <v>N</v>
      </c>
      <c r="G576" s="111">
        <f>'Copy &amp; Paste Roster Report Here'!R573</f>
        <v>0</v>
      </c>
      <c r="H576" s="113">
        <f t="shared" si="126"/>
        <v>0</v>
      </c>
      <c r="I576" s="112">
        <f>IF(F576="N",$F$5-'Copy &amp; Paste Roster Report Here'!O573,+'Copy &amp; Paste Roster Report Here'!Q573-'Copy &amp; Paste Roster Report Here'!O573)</f>
        <v>0</v>
      </c>
      <c r="J576" s="114">
        <f t="shared" si="127"/>
        <v>0</v>
      </c>
      <c r="K576" s="114">
        <f t="shared" si="128"/>
        <v>0</v>
      </c>
      <c r="L576" s="115">
        <f>'Copy &amp; Paste Roster Report Here'!F573</f>
        <v>0</v>
      </c>
      <c r="M576" s="116">
        <f t="shared" si="129"/>
        <v>0</v>
      </c>
      <c r="N576" s="117">
        <f>IF('Copy &amp; Paste Roster Report Here'!$A573='Analytical Tests'!N$7,IF($F576="Y",+$H576*N$6,0),0)</f>
        <v>0</v>
      </c>
      <c r="O576" s="117">
        <f>IF('Copy &amp; Paste Roster Report Here'!$A573='Analytical Tests'!O$7,IF($F576="Y",+$H576*O$6,0),0)</f>
        <v>0</v>
      </c>
      <c r="P576" s="117">
        <f>IF('Copy &amp; Paste Roster Report Here'!$A573='Analytical Tests'!P$7,IF($F576="Y",+$H576*P$6,0),0)</f>
        <v>0</v>
      </c>
      <c r="Q576" s="117">
        <f>IF('Copy &amp; Paste Roster Report Here'!$A573='Analytical Tests'!Q$7,IF($F576="Y",+$H576*Q$6,0),0)</f>
        <v>0</v>
      </c>
      <c r="R576" s="117">
        <f>IF('Copy &amp; Paste Roster Report Here'!$A573='Analytical Tests'!R$7,IF($F576="Y",+$H576*R$6,0),0)</f>
        <v>0</v>
      </c>
      <c r="S576" s="117">
        <f>IF('Copy &amp; Paste Roster Report Here'!$A573='Analytical Tests'!S$7,IF($F576="Y",+$H576*S$6,0),0)</f>
        <v>0</v>
      </c>
      <c r="T576" s="117">
        <f>IF('Copy &amp; Paste Roster Report Here'!$A573='Analytical Tests'!T$7,IF($F576="Y",+$H576*T$6,0),0)</f>
        <v>0</v>
      </c>
      <c r="U576" s="117">
        <f>IF('Copy &amp; Paste Roster Report Here'!$A573='Analytical Tests'!U$7,IF($F576="Y",+$H576*U$6,0),0)</f>
        <v>0</v>
      </c>
      <c r="V576" s="117">
        <f>IF('Copy &amp; Paste Roster Report Here'!$A573='Analytical Tests'!V$7,IF($F576="Y",+$H576*V$6,0),0)</f>
        <v>0</v>
      </c>
      <c r="W576" s="117">
        <f>IF('Copy &amp; Paste Roster Report Here'!$A573='Analytical Tests'!W$7,IF($F576="Y",+$H576*W$6,0),0)</f>
        <v>0</v>
      </c>
      <c r="X576" s="117">
        <f>IF('Copy &amp; Paste Roster Report Here'!$A573='Analytical Tests'!X$7,IF($F576="Y",+$H576*X$6,0),0)</f>
        <v>0</v>
      </c>
      <c r="Y576" s="117" t="b">
        <f>IF('Copy &amp; Paste Roster Report Here'!$A573='Analytical Tests'!Y$7,IF($F576="N",IF($J576&gt;=$C576,Y$6,+($I576/$D576)*Y$6),0))</f>
        <v>0</v>
      </c>
      <c r="Z576" s="117" t="b">
        <f>IF('Copy &amp; Paste Roster Report Here'!$A573='Analytical Tests'!Z$7,IF($F576="N",IF($J576&gt;=$C576,Z$6,+($I576/$D576)*Z$6),0))</f>
        <v>0</v>
      </c>
      <c r="AA576" s="117" t="b">
        <f>IF('Copy &amp; Paste Roster Report Here'!$A573='Analytical Tests'!AA$7,IF($F576="N",IF($J576&gt;=$C576,AA$6,+($I576/$D576)*AA$6),0))</f>
        <v>0</v>
      </c>
      <c r="AB576" s="117" t="b">
        <f>IF('Copy &amp; Paste Roster Report Here'!$A573='Analytical Tests'!AB$7,IF($F576="N",IF($J576&gt;=$C576,AB$6,+($I576/$D576)*AB$6),0))</f>
        <v>0</v>
      </c>
      <c r="AC576" s="117" t="b">
        <f>IF('Copy &amp; Paste Roster Report Here'!$A573='Analytical Tests'!AC$7,IF($F576="N",IF($J576&gt;=$C576,AC$6,+($I576/$D576)*AC$6),0))</f>
        <v>0</v>
      </c>
      <c r="AD576" s="117" t="b">
        <f>IF('Copy &amp; Paste Roster Report Here'!$A573='Analytical Tests'!AD$7,IF($F576="N",IF($J576&gt;=$C576,AD$6,+($I576/$D576)*AD$6),0))</f>
        <v>0</v>
      </c>
      <c r="AE576" s="117" t="b">
        <f>IF('Copy &amp; Paste Roster Report Here'!$A573='Analytical Tests'!AE$7,IF($F576="N",IF($J576&gt;=$C576,AE$6,+($I576/$D576)*AE$6),0))</f>
        <v>0</v>
      </c>
      <c r="AF576" s="117" t="b">
        <f>IF('Copy &amp; Paste Roster Report Here'!$A573='Analytical Tests'!AF$7,IF($F576="N",IF($J576&gt;=$C576,AF$6,+($I576/$D576)*AF$6),0))</f>
        <v>0</v>
      </c>
      <c r="AG576" s="117" t="b">
        <f>IF('Copy &amp; Paste Roster Report Here'!$A573='Analytical Tests'!AG$7,IF($F576="N",IF($J576&gt;=$C576,AG$6,+($I576/$D576)*AG$6),0))</f>
        <v>0</v>
      </c>
      <c r="AH576" s="117" t="b">
        <f>IF('Copy &amp; Paste Roster Report Here'!$A573='Analytical Tests'!AH$7,IF($F576="N",IF($J576&gt;=$C576,AH$6,+($I576/$D576)*AH$6),0))</f>
        <v>0</v>
      </c>
      <c r="AI576" s="117" t="b">
        <f>IF('Copy &amp; Paste Roster Report Here'!$A573='Analytical Tests'!AI$7,IF($F576="N",IF($J576&gt;=$C576,AI$6,+($I576/$D576)*AI$6),0))</f>
        <v>0</v>
      </c>
      <c r="AJ576" s="79"/>
      <c r="AK576" s="118">
        <f>IF('Copy &amp; Paste Roster Report Here'!$A573=AK$7,IF('Copy &amp; Paste Roster Report Here'!$M573="FT",1,0),0)</f>
        <v>0</v>
      </c>
      <c r="AL576" s="118">
        <f>IF('Copy &amp; Paste Roster Report Here'!$A573=AL$7,IF('Copy &amp; Paste Roster Report Here'!$M573="FT",1,0),0)</f>
        <v>0</v>
      </c>
      <c r="AM576" s="118">
        <f>IF('Copy &amp; Paste Roster Report Here'!$A573=AM$7,IF('Copy &amp; Paste Roster Report Here'!$M573="FT",1,0),0)</f>
        <v>0</v>
      </c>
      <c r="AN576" s="118">
        <f>IF('Copy &amp; Paste Roster Report Here'!$A573=AN$7,IF('Copy &amp; Paste Roster Report Here'!$M573="FT",1,0),0)</f>
        <v>0</v>
      </c>
      <c r="AO576" s="118">
        <f>IF('Copy &amp; Paste Roster Report Here'!$A573=AO$7,IF('Copy &amp; Paste Roster Report Here'!$M573="FT",1,0),0)</f>
        <v>0</v>
      </c>
      <c r="AP576" s="118">
        <f>IF('Copy &amp; Paste Roster Report Here'!$A573=AP$7,IF('Copy &amp; Paste Roster Report Here'!$M573="FT",1,0),0)</f>
        <v>0</v>
      </c>
      <c r="AQ576" s="118">
        <f>IF('Copy &amp; Paste Roster Report Here'!$A573=AQ$7,IF('Copy &amp; Paste Roster Report Here'!$M573="FT",1,0),0)</f>
        <v>0</v>
      </c>
      <c r="AR576" s="118">
        <f>IF('Copy &amp; Paste Roster Report Here'!$A573=AR$7,IF('Copy &amp; Paste Roster Report Here'!$M573="FT",1,0),0)</f>
        <v>0</v>
      </c>
      <c r="AS576" s="118">
        <f>IF('Copy &amp; Paste Roster Report Here'!$A573=AS$7,IF('Copy &amp; Paste Roster Report Here'!$M573="FT",1,0),0)</f>
        <v>0</v>
      </c>
      <c r="AT576" s="118">
        <f>IF('Copy &amp; Paste Roster Report Here'!$A573=AT$7,IF('Copy &amp; Paste Roster Report Here'!$M573="FT",1,0),0)</f>
        <v>0</v>
      </c>
      <c r="AU576" s="118">
        <f>IF('Copy &amp; Paste Roster Report Here'!$A573=AU$7,IF('Copy &amp; Paste Roster Report Here'!$M573="FT",1,0),0)</f>
        <v>0</v>
      </c>
      <c r="AV576" s="73">
        <f t="shared" si="130"/>
        <v>0</v>
      </c>
      <c r="AW576" s="119">
        <f>IF('Copy &amp; Paste Roster Report Here'!$A573=AW$7,IF('Copy &amp; Paste Roster Report Here'!$M573="HT",1,0),0)</f>
        <v>0</v>
      </c>
      <c r="AX576" s="119">
        <f>IF('Copy &amp; Paste Roster Report Here'!$A573=AX$7,IF('Copy &amp; Paste Roster Report Here'!$M573="HT",1,0),0)</f>
        <v>0</v>
      </c>
      <c r="AY576" s="119">
        <f>IF('Copy &amp; Paste Roster Report Here'!$A573=AY$7,IF('Copy &amp; Paste Roster Report Here'!$M573="HT",1,0),0)</f>
        <v>0</v>
      </c>
      <c r="AZ576" s="119">
        <f>IF('Copy &amp; Paste Roster Report Here'!$A573=AZ$7,IF('Copy &amp; Paste Roster Report Here'!$M573="HT",1,0),0)</f>
        <v>0</v>
      </c>
      <c r="BA576" s="119">
        <f>IF('Copy &amp; Paste Roster Report Here'!$A573=BA$7,IF('Copy &amp; Paste Roster Report Here'!$M573="HT",1,0),0)</f>
        <v>0</v>
      </c>
      <c r="BB576" s="119">
        <f>IF('Copy &amp; Paste Roster Report Here'!$A573=BB$7,IF('Copy &amp; Paste Roster Report Here'!$M573="HT",1,0),0)</f>
        <v>0</v>
      </c>
      <c r="BC576" s="119">
        <f>IF('Copy &amp; Paste Roster Report Here'!$A573=BC$7,IF('Copy &amp; Paste Roster Report Here'!$M573="HT",1,0),0)</f>
        <v>0</v>
      </c>
      <c r="BD576" s="119">
        <f>IF('Copy &amp; Paste Roster Report Here'!$A573=BD$7,IF('Copy &amp; Paste Roster Report Here'!$M573="HT",1,0),0)</f>
        <v>0</v>
      </c>
      <c r="BE576" s="119">
        <f>IF('Copy &amp; Paste Roster Report Here'!$A573=BE$7,IF('Copy &amp; Paste Roster Report Here'!$M573="HT",1,0),0)</f>
        <v>0</v>
      </c>
      <c r="BF576" s="119">
        <f>IF('Copy &amp; Paste Roster Report Here'!$A573=BF$7,IF('Copy &amp; Paste Roster Report Here'!$M573="HT",1,0),0)</f>
        <v>0</v>
      </c>
      <c r="BG576" s="119">
        <f>IF('Copy &amp; Paste Roster Report Here'!$A573=BG$7,IF('Copy &amp; Paste Roster Report Here'!$M573="HT",1,0),0)</f>
        <v>0</v>
      </c>
      <c r="BH576" s="73">
        <f t="shared" si="131"/>
        <v>0</v>
      </c>
      <c r="BI576" s="120">
        <f>IF('Copy &amp; Paste Roster Report Here'!$A573=BI$7,IF('Copy &amp; Paste Roster Report Here'!$M573="MT",1,0),0)</f>
        <v>0</v>
      </c>
      <c r="BJ576" s="120">
        <f>IF('Copy &amp; Paste Roster Report Here'!$A573=BJ$7,IF('Copy &amp; Paste Roster Report Here'!$M573="MT",1,0),0)</f>
        <v>0</v>
      </c>
      <c r="BK576" s="120">
        <f>IF('Copy &amp; Paste Roster Report Here'!$A573=BK$7,IF('Copy &amp; Paste Roster Report Here'!$M573="MT",1,0),0)</f>
        <v>0</v>
      </c>
      <c r="BL576" s="120">
        <f>IF('Copy &amp; Paste Roster Report Here'!$A573=BL$7,IF('Copy &amp; Paste Roster Report Here'!$M573="MT",1,0),0)</f>
        <v>0</v>
      </c>
      <c r="BM576" s="120">
        <f>IF('Copy &amp; Paste Roster Report Here'!$A573=BM$7,IF('Copy &amp; Paste Roster Report Here'!$M573="MT",1,0),0)</f>
        <v>0</v>
      </c>
      <c r="BN576" s="120">
        <f>IF('Copy &amp; Paste Roster Report Here'!$A573=BN$7,IF('Copy &amp; Paste Roster Report Here'!$M573="MT",1,0),0)</f>
        <v>0</v>
      </c>
      <c r="BO576" s="120">
        <f>IF('Copy &amp; Paste Roster Report Here'!$A573=BO$7,IF('Copy &amp; Paste Roster Report Here'!$M573="MT",1,0),0)</f>
        <v>0</v>
      </c>
      <c r="BP576" s="120">
        <f>IF('Copy &amp; Paste Roster Report Here'!$A573=BP$7,IF('Copy &amp; Paste Roster Report Here'!$M573="MT",1,0),0)</f>
        <v>0</v>
      </c>
      <c r="BQ576" s="120">
        <f>IF('Copy &amp; Paste Roster Report Here'!$A573=BQ$7,IF('Copy &amp; Paste Roster Report Here'!$M573="MT",1,0),0)</f>
        <v>0</v>
      </c>
      <c r="BR576" s="120">
        <f>IF('Copy &amp; Paste Roster Report Here'!$A573=BR$7,IF('Copy &amp; Paste Roster Report Here'!$M573="MT",1,0),0)</f>
        <v>0</v>
      </c>
      <c r="BS576" s="120">
        <f>IF('Copy &amp; Paste Roster Report Here'!$A573=BS$7,IF('Copy &amp; Paste Roster Report Here'!$M573="MT",1,0),0)</f>
        <v>0</v>
      </c>
      <c r="BT576" s="73">
        <f t="shared" si="132"/>
        <v>0</v>
      </c>
      <c r="BU576" s="121">
        <f>IF('Copy &amp; Paste Roster Report Here'!$A573=BU$7,IF('Copy &amp; Paste Roster Report Here'!$M573="fy",1,0),0)</f>
        <v>0</v>
      </c>
      <c r="BV576" s="121">
        <f>IF('Copy &amp; Paste Roster Report Here'!$A573=BV$7,IF('Copy &amp; Paste Roster Report Here'!$M573="fy",1,0),0)</f>
        <v>0</v>
      </c>
      <c r="BW576" s="121">
        <f>IF('Copy &amp; Paste Roster Report Here'!$A573=BW$7,IF('Copy &amp; Paste Roster Report Here'!$M573="fy",1,0),0)</f>
        <v>0</v>
      </c>
      <c r="BX576" s="121">
        <f>IF('Copy &amp; Paste Roster Report Here'!$A573=BX$7,IF('Copy &amp; Paste Roster Report Here'!$M573="fy",1,0),0)</f>
        <v>0</v>
      </c>
      <c r="BY576" s="121">
        <f>IF('Copy &amp; Paste Roster Report Here'!$A573=BY$7,IF('Copy &amp; Paste Roster Report Here'!$M573="fy",1,0),0)</f>
        <v>0</v>
      </c>
      <c r="BZ576" s="121">
        <f>IF('Copy &amp; Paste Roster Report Here'!$A573=BZ$7,IF('Copy &amp; Paste Roster Report Here'!$M573="fy",1,0),0)</f>
        <v>0</v>
      </c>
      <c r="CA576" s="121">
        <f>IF('Copy &amp; Paste Roster Report Here'!$A573=CA$7,IF('Copy &amp; Paste Roster Report Here'!$M573="fy",1,0),0)</f>
        <v>0</v>
      </c>
      <c r="CB576" s="121">
        <f>IF('Copy &amp; Paste Roster Report Here'!$A573=CB$7,IF('Copy &amp; Paste Roster Report Here'!$M573="fy",1,0),0)</f>
        <v>0</v>
      </c>
      <c r="CC576" s="121">
        <f>IF('Copy &amp; Paste Roster Report Here'!$A573=CC$7,IF('Copy &amp; Paste Roster Report Here'!$M573="fy",1,0),0)</f>
        <v>0</v>
      </c>
      <c r="CD576" s="121">
        <f>IF('Copy &amp; Paste Roster Report Here'!$A573=CD$7,IF('Copy &amp; Paste Roster Report Here'!$M573="fy",1,0),0)</f>
        <v>0</v>
      </c>
      <c r="CE576" s="121">
        <f>IF('Copy &amp; Paste Roster Report Here'!$A573=CE$7,IF('Copy &amp; Paste Roster Report Here'!$M573="fy",1,0),0)</f>
        <v>0</v>
      </c>
      <c r="CF576" s="73">
        <f t="shared" si="133"/>
        <v>0</v>
      </c>
      <c r="CG576" s="122">
        <f>IF('Copy &amp; Paste Roster Report Here'!$A573=CG$7,IF('Copy &amp; Paste Roster Report Here'!$M573="RH",1,0),0)</f>
        <v>0</v>
      </c>
      <c r="CH576" s="122">
        <f>IF('Copy &amp; Paste Roster Report Here'!$A573=CH$7,IF('Copy &amp; Paste Roster Report Here'!$M573="RH",1,0),0)</f>
        <v>0</v>
      </c>
      <c r="CI576" s="122">
        <f>IF('Copy &amp; Paste Roster Report Here'!$A573=CI$7,IF('Copy &amp; Paste Roster Report Here'!$M573="RH",1,0),0)</f>
        <v>0</v>
      </c>
      <c r="CJ576" s="122">
        <f>IF('Copy &amp; Paste Roster Report Here'!$A573=CJ$7,IF('Copy &amp; Paste Roster Report Here'!$M573="RH",1,0),0)</f>
        <v>0</v>
      </c>
      <c r="CK576" s="122">
        <f>IF('Copy &amp; Paste Roster Report Here'!$A573=CK$7,IF('Copy &amp; Paste Roster Report Here'!$M573="RH",1,0),0)</f>
        <v>0</v>
      </c>
      <c r="CL576" s="122">
        <f>IF('Copy &amp; Paste Roster Report Here'!$A573=CL$7,IF('Copy &amp; Paste Roster Report Here'!$M573="RH",1,0),0)</f>
        <v>0</v>
      </c>
      <c r="CM576" s="122">
        <f>IF('Copy &amp; Paste Roster Report Here'!$A573=CM$7,IF('Copy &amp; Paste Roster Report Here'!$M573="RH",1,0),0)</f>
        <v>0</v>
      </c>
      <c r="CN576" s="122">
        <f>IF('Copy &amp; Paste Roster Report Here'!$A573=CN$7,IF('Copy &amp; Paste Roster Report Here'!$M573="RH",1,0),0)</f>
        <v>0</v>
      </c>
      <c r="CO576" s="122">
        <f>IF('Copy &amp; Paste Roster Report Here'!$A573=CO$7,IF('Copy &amp; Paste Roster Report Here'!$M573="RH",1,0),0)</f>
        <v>0</v>
      </c>
      <c r="CP576" s="122">
        <f>IF('Copy &amp; Paste Roster Report Here'!$A573=CP$7,IF('Copy &amp; Paste Roster Report Here'!$M573="RH",1,0),0)</f>
        <v>0</v>
      </c>
      <c r="CQ576" s="122">
        <f>IF('Copy &amp; Paste Roster Report Here'!$A573=CQ$7,IF('Copy &amp; Paste Roster Report Here'!$M573="RH",1,0),0)</f>
        <v>0</v>
      </c>
      <c r="CR576" s="73">
        <f t="shared" si="134"/>
        <v>0</v>
      </c>
      <c r="CS576" s="123">
        <f>IF('Copy &amp; Paste Roster Report Here'!$A573=CS$7,IF('Copy &amp; Paste Roster Report Here'!$M573="QT",1,0),0)</f>
        <v>0</v>
      </c>
      <c r="CT576" s="123">
        <f>IF('Copy &amp; Paste Roster Report Here'!$A573=CT$7,IF('Copy &amp; Paste Roster Report Here'!$M573="QT",1,0),0)</f>
        <v>0</v>
      </c>
      <c r="CU576" s="123">
        <f>IF('Copy &amp; Paste Roster Report Here'!$A573=CU$7,IF('Copy &amp; Paste Roster Report Here'!$M573="QT",1,0),0)</f>
        <v>0</v>
      </c>
      <c r="CV576" s="123">
        <f>IF('Copy &amp; Paste Roster Report Here'!$A573=CV$7,IF('Copy &amp; Paste Roster Report Here'!$M573="QT",1,0),0)</f>
        <v>0</v>
      </c>
      <c r="CW576" s="123">
        <f>IF('Copy &amp; Paste Roster Report Here'!$A573=CW$7,IF('Copy &amp; Paste Roster Report Here'!$M573="QT",1,0),0)</f>
        <v>0</v>
      </c>
      <c r="CX576" s="123">
        <f>IF('Copy &amp; Paste Roster Report Here'!$A573=CX$7,IF('Copy &amp; Paste Roster Report Here'!$M573="QT",1,0),0)</f>
        <v>0</v>
      </c>
      <c r="CY576" s="123">
        <f>IF('Copy &amp; Paste Roster Report Here'!$A573=CY$7,IF('Copy &amp; Paste Roster Report Here'!$M573="QT",1,0),0)</f>
        <v>0</v>
      </c>
      <c r="CZ576" s="123">
        <f>IF('Copy &amp; Paste Roster Report Here'!$A573=CZ$7,IF('Copy &amp; Paste Roster Report Here'!$M573="QT",1,0),0)</f>
        <v>0</v>
      </c>
      <c r="DA576" s="123">
        <f>IF('Copy &amp; Paste Roster Report Here'!$A573=DA$7,IF('Copy &amp; Paste Roster Report Here'!$M573="QT",1,0),0)</f>
        <v>0</v>
      </c>
      <c r="DB576" s="123">
        <f>IF('Copy &amp; Paste Roster Report Here'!$A573=DB$7,IF('Copy &amp; Paste Roster Report Here'!$M573="QT",1,0),0)</f>
        <v>0</v>
      </c>
      <c r="DC576" s="123">
        <f>IF('Copy &amp; Paste Roster Report Here'!$A573=DC$7,IF('Copy &amp; Paste Roster Report Here'!$M573="QT",1,0),0)</f>
        <v>0</v>
      </c>
      <c r="DD576" s="73">
        <f t="shared" si="135"/>
        <v>0</v>
      </c>
      <c r="DE576" s="124">
        <f>IF('Copy &amp; Paste Roster Report Here'!$A573=DE$7,IF('Copy &amp; Paste Roster Report Here'!$M573="xxxxxxxxxxx",1,0),0)</f>
        <v>0</v>
      </c>
      <c r="DF576" s="124">
        <f>IF('Copy &amp; Paste Roster Report Here'!$A573=DF$7,IF('Copy &amp; Paste Roster Report Here'!$M573="xxxxxxxxxxx",1,0),0)</f>
        <v>0</v>
      </c>
      <c r="DG576" s="124">
        <f>IF('Copy &amp; Paste Roster Report Here'!$A573=DG$7,IF('Copy &amp; Paste Roster Report Here'!$M573="xxxxxxxxxxx",1,0),0)</f>
        <v>0</v>
      </c>
      <c r="DH576" s="124">
        <f>IF('Copy &amp; Paste Roster Report Here'!$A573=DH$7,IF('Copy &amp; Paste Roster Report Here'!$M573="xxxxxxxxxxx",1,0),0)</f>
        <v>0</v>
      </c>
      <c r="DI576" s="124">
        <f>IF('Copy &amp; Paste Roster Report Here'!$A573=DI$7,IF('Copy &amp; Paste Roster Report Here'!$M573="xxxxxxxxxxx",1,0),0)</f>
        <v>0</v>
      </c>
      <c r="DJ576" s="124">
        <f>IF('Copy &amp; Paste Roster Report Here'!$A573=DJ$7,IF('Copy &amp; Paste Roster Report Here'!$M573="xxxxxxxxxxx",1,0),0)</f>
        <v>0</v>
      </c>
      <c r="DK576" s="124">
        <f>IF('Copy &amp; Paste Roster Report Here'!$A573=DK$7,IF('Copy &amp; Paste Roster Report Here'!$M573="xxxxxxxxxxx",1,0),0)</f>
        <v>0</v>
      </c>
      <c r="DL576" s="124">
        <f>IF('Copy &amp; Paste Roster Report Here'!$A573=DL$7,IF('Copy &amp; Paste Roster Report Here'!$M573="xxxxxxxxxxx",1,0),0)</f>
        <v>0</v>
      </c>
      <c r="DM576" s="124">
        <f>IF('Copy &amp; Paste Roster Report Here'!$A573=DM$7,IF('Copy &amp; Paste Roster Report Here'!$M573="xxxxxxxxxxx",1,0),0)</f>
        <v>0</v>
      </c>
      <c r="DN576" s="124">
        <f>IF('Copy &amp; Paste Roster Report Here'!$A573=DN$7,IF('Copy &amp; Paste Roster Report Here'!$M573="xxxxxxxxxxx",1,0),0)</f>
        <v>0</v>
      </c>
      <c r="DO576" s="124">
        <f>IF('Copy &amp; Paste Roster Report Here'!$A573=DO$7,IF('Copy &amp; Paste Roster Report Here'!$M573="xxxxxxxxxxx",1,0),0)</f>
        <v>0</v>
      </c>
      <c r="DP576" s="125">
        <f t="shared" si="136"/>
        <v>0</v>
      </c>
      <c r="DQ576" s="126">
        <f t="shared" si="137"/>
        <v>0</v>
      </c>
    </row>
    <row r="577" spans="1:121" x14ac:dyDescent="0.25">
      <c r="A577" s="111">
        <f t="shared" si="123"/>
        <v>0</v>
      </c>
      <c r="B577" s="111">
        <f t="shared" si="124"/>
        <v>0</v>
      </c>
      <c r="C577" s="112">
        <f>+('Copy &amp; Paste Roster Report Here'!$P574-'Copy &amp; Paste Roster Report Here'!$O574)/30</f>
        <v>0</v>
      </c>
      <c r="D577" s="112">
        <f>+('Copy &amp; Paste Roster Report Here'!$P574-'Copy &amp; Paste Roster Report Here'!$O574)</f>
        <v>0</v>
      </c>
      <c r="E577" s="111">
        <f>'Copy &amp; Paste Roster Report Here'!N574</f>
        <v>0</v>
      </c>
      <c r="F577" s="111" t="str">
        <f t="shared" si="125"/>
        <v>N</v>
      </c>
      <c r="G577" s="111">
        <f>'Copy &amp; Paste Roster Report Here'!R574</f>
        <v>0</v>
      </c>
      <c r="H577" s="113">
        <f t="shared" si="126"/>
        <v>0</v>
      </c>
      <c r="I577" s="112">
        <f>IF(F577="N",$F$5-'Copy &amp; Paste Roster Report Here'!O574,+'Copy &amp; Paste Roster Report Here'!Q574-'Copy &amp; Paste Roster Report Here'!O574)</f>
        <v>0</v>
      </c>
      <c r="J577" s="114">
        <f t="shared" si="127"/>
        <v>0</v>
      </c>
      <c r="K577" s="114">
        <f t="shared" si="128"/>
        <v>0</v>
      </c>
      <c r="L577" s="115">
        <f>'Copy &amp; Paste Roster Report Here'!F574</f>
        <v>0</v>
      </c>
      <c r="M577" s="116">
        <f t="shared" si="129"/>
        <v>0</v>
      </c>
      <c r="N577" s="117">
        <f>IF('Copy &amp; Paste Roster Report Here'!$A574='Analytical Tests'!N$7,IF($F577="Y",+$H577*N$6,0),0)</f>
        <v>0</v>
      </c>
      <c r="O577" s="117">
        <f>IF('Copy &amp; Paste Roster Report Here'!$A574='Analytical Tests'!O$7,IF($F577="Y",+$H577*O$6,0),0)</f>
        <v>0</v>
      </c>
      <c r="P577" s="117">
        <f>IF('Copy &amp; Paste Roster Report Here'!$A574='Analytical Tests'!P$7,IF($F577="Y",+$H577*P$6,0),0)</f>
        <v>0</v>
      </c>
      <c r="Q577" s="117">
        <f>IF('Copy &amp; Paste Roster Report Here'!$A574='Analytical Tests'!Q$7,IF($F577="Y",+$H577*Q$6,0),0)</f>
        <v>0</v>
      </c>
      <c r="R577" s="117">
        <f>IF('Copy &amp; Paste Roster Report Here'!$A574='Analytical Tests'!R$7,IF($F577="Y",+$H577*R$6,0),0)</f>
        <v>0</v>
      </c>
      <c r="S577" s="117">
        <f>IF('Copy &amp; Paste Roster Report Here'!$A574='Analytical Tests'!S$7,IF($F577="Y",+$H577*S$6,0),0)</f>
        <v>0</v>
      </c>
      <c r="T577" s="117">
        <f>IF('Copy &amp; Paste Roster Report Here'!$A574='Analytical Tests'!T$7,IF($F577="Y",+$H577*T$6,0),0)</f>
        <v>0</v>
      </c>
      <c r="U577" s="117">
        <f>IF('Copy &amp; Paste Roster Report Here'!$A574='Analytical Tests'!U$7,IF($F577="Y",+$H577*U$6,0),0)</f>
        <v>0</v>
      </c>
      <c r="V577" s="117">
        <f>IF('Copy &amp; Paste Roster Report Here'!$A574='Analytical Tests'!V$7,IF($F577="Y",+$H577*V$6,0),0)</f>
        <v>0</v>
      </c>
      <c r="W577" s="117">
        <f>IF('Copy &amp; Paste Roster Report Here'!$A574='Analytical Tests'!W$7,IF($F577="Y",+$H577*W$6,0),0)</f>
        <v>0</v>
      </c>
      <c r="X577" s="117">
        <f>IF('Copy &amp; Paste Roster Report Here'!$A574='Analytical Tests'!X$7,IF($F577="Y",+$H577*X$6,0),0)</f>
        <v>0</v>
      </c>
      <c r="Y577" s="117" t="b">
        <f>IF('Copy &amp; Paste Roster Report Here'!$A574='Analytical Tests'!Y$7,IF($F577="N",IF($J577&gt;=$C577,Y$6,+($I577/$D577)*Y$6),0))</f>
        <v>0</v>
      </c>
      <c r="Z577" s="117" t="b">
        <f>IF('Copy &amp; Paste Roster Report Here'!$A574='Analytical Tests'!Z$7,IF($F577="N",IF($J577&gt;=$C577,Z$6,+($I577/$D577)*Z$6),0))</f>
        <v>0</v>
      </c>
      <c r="AA577" s="117" t="b">
        <f>IF('Copy &amp; Paste Roster Report Here'!$A574='Analytical Tests'!AA$7,IF($F577="N",IF($J577&gt;=$C577,AA$6,+($I577/$D577)*AA$6),0))</f>
        <v>0</v>
      </c>
      <c r="AB577" s="117" t="b">
        <f>IF('Copy &amp; Paste Roster Report Here'!$A574='Analytical Tests'!AB$7,IF($F577="N",IF($J577&gt;=$C577,AB$6,+($I577/$D577)*AB$6),0))</f>
        <v>0</v>
      </c>
      <c r="AC577" s="117" t="b">
        <f>IF('Copy &amp; Paste Roster Report Here'!$A574='Analytical Tests'!AC$7,IF($F577="N",IF($J577&gt;=$C577,AC$6,+($I577/$D577)*AC$6),0))</f>
        <v>0</v>
      </c>
      <c r="AD577" s="117" t="b">
        <f>IF('Copy &amp; Paste Roster Report Here'!$A574='Analytical Tests'!AD$7,IF($F577="N",IF($J577&gt;=$C577,AD$6,+($I577/$D577)*AD$6),0))</f>
        <v>0</v>
      </c>
      <c r="AE577" s="117" t="b">
        <f>IF('Copy &amp; Paste Roster Report Here'!$A574='Analytical Tests'!AE$7,IF($F577="N",IF($J577&gt;=$C577,AE$6,+($I577/$D577)*AE$6),0))</f>
        <v>0</v>
      </c>
      <c r="AF577" s="117" t="b">
        <f>IF('Copy &amp; Paste Roster Report Here'!$A574='Analytical Tests'!AF$7,IF($F577="N",IF($J577&gt;=$C577,AF$6,+($I577/$D577)*AF$6),0))</f>
        <v>0</v>
      </c>
      <c r="AG577" s="117" t="b">
        <f>IF('Copy &amp; Paste Roster Report Here'!$A574='Analytical Tests'!AG$7,IF($F577="N",IF($J577&gt;=$C577,AG$6,+($I577/$D577)*AG$6),0))</f>
        <v>0</v>
      </c>
      <c r="AH577" s="117" t="b">
        <f>IF('Copy &amp; Paste Roster Report Here'!$A574='Analytical Tests'!AH$7,IF($F577="N",IF($J577&gt;=$C577,AH$6,+($I577/$D577)*AH$6),0))</f>
        <v>0</v>
      </c>
      <c r="AI577" s="117" t="b">
        <f>IF('Copy &amp; Paste Roster Report Here'!$A574='Analytical Tests'!AI$7,IF($F577="N",IF($J577&gt;=$C577,AI$6,+($I577/$D577)*AI$6),0))</f>
        <v>0</v>
      </c>
      <c r="AJ577" s="79"/>
      <c r="AK577" s="118">
        <f>IF('Copy &amp; Paste Roster Report Here'!$A574=AK$7,IF('Copy &amp; Paste Roster Report Here'!$M574="FT",1,0),0)</f>
        <v>0</v>
      </c>
      <c r="AL577" s="118">
        <f>IF('Copy &amp; Paste Roster Report Here'!$A574=AL$7,IF('Copy &amp; Paste Roster Report Here'!$M574="FT",1,0),0)</f>
        <v>0</v>
      </c>
      <c r="AM577" s="118">
        <f>IF('Copy &amp; Paste Roster Report Here'!$A574=AM$7,IF('Copy &amp; Paste Roster Report Here'!$M574="FT",1,0),0)</f>
        <v>0</v>
      </c>
      <c r="AN577" s="118">
        <f>IF('Copy &amp; Paste Roster Report Here'!$A574=AN$7,IF('Copy &amp; Paste Roster Report Here'!$M574="FT",1,0),0)</f>
        <v>0</v>
      </c>
      <c r="AO577" s="118">
        <f>IF('Copy &amp; Paste Roster Report Here'!$A574=AO$7,IF('Copy &amp; Paste Roster Report Here'!$M574="FT",1,0),0)</f>
        <v>0</v>
      </c>
      <c r="AP577" s="118">
        <f>IF('Copy &amp; Paste Roster Report Here'!$A574=AP$7,IF('Copy &amp; Paste Roster Report Here'!$M574="FT",1,0),0)</f>
        <v>0</v>
      </c>
      <c r="AQ577" s="118">
        <f>IF('Copy &amp; Paste Roster Report Here'!$A574=AQ$7,IF('Copy &amp; Paste Roster Report Here'!$M574="FT",1,0),0)</f>
        <v>0</v>
      </c>
      <c r="AR577" s="118">
        <f>IF('Copy &amp; Paste Roster Report Here'!$A574=AR$7,IF('Copy &amp; Paste Roster Report Here'!$M574="FT",1,0),0)</f>
        <v>0</v>
      </c>
      <c r="AS577" s="118">
        <f>IF('Copy &amp; Paste Roster Report Here'!$A574=AS$7,IF('Copy &amp; Paste Roster Report Here'!$M574="FT",1,0),0)</f>
        <v>0</v>
      </c>
      <c r="AT577" s="118">
        <f>IF('Copy &amp; Paste Roster Report Here'!$A574=AT$7,IF('Copy &amp; Paste Roster Report Here'!$M574="FT",1,0),0)</f>
        <v>0</v>
      </c>
      <c r="AU577" s="118">
        <f>IF('Copy &amp; Paste Roster Report Here'!$A574=AU$7,IF('Copy &amp; Paste Roster Report Here'!$M574="FT",1,0),0)</f>
        <v>0</v>
      </c>
      <c r="AV577" s="73">
        <f t="shared" si="130"/>
        <v>0</v>
      </c>
      <c r="AW577" s="119">
        <f>IF('Copy &amp; Paste Roster Report Here'!$A574=AW$7,IF('Copy &amp; Paste Roster Report Here'!$M574="HT",1,0),0)</f>
        <v>0</v>
      </c>
      <c r="AX577" s="119">
        <f>IF('Copy &amp; Paste Roster Report Here'!$A574=AX$7,IF('Copy &amp; Paste Roster Report Here'!$M574="HT",1,0),0)</f>
        <v>0</v>
      </c>
      <c r="AY577" s="119">
        <f>IF('Copy &amp; Paste Roster Report Here'!$A574=AY$7,IF('Copy &amp; Paste Roster Report Here'!$M574="HT",1,0),0)</f>
        <v>0</v>
      </c>
      <c r="AZ577" s="119">
        <f>IF('Copy &amp; Paste Roster Report Here'!$A574=AZ$7,IF('Copy &amp; Paste Roster Report Here'!$M574="HT",1,0),0)</f>
        <v>0</v>
      </c>
      <c r="BA577" s="119">
        <f>IF('Copy &amp; Paste Roster Report Here'!$A574=BA$7,IF('Copy &amp; Paste Roster Report Here'!$M574="HT",1,0),0)</f>
        <v>0</v>
      </c>
      <c r="BB577" s="119">
        <f>IF('Copy &amp; Paste Roster Report Here'!$A574=BB$7,IF('Copy &amp; Paste Roster Report Here'!$M574="HT",1,0),0)</f>
        <v>0</v>
      </c>
      <c r="BC577" s="119">
        <f>IF('Copy &amp; Paste Roster Report Here'!$A574=BC$7,IF('Copy &amp; Paste Roster Report Here'!$M574="HT",1,0),0)</f>
        <v>0</v>
      </c>
      <c r="BD577" s="119">
        <f>IF('Copy &amp; Paste Roster Report Here'!$A574=BD$7,IF('Copy &amp; Paste Roster Report Here'!$M574="HT",1,0),0)</f>
        <v>0</v>
      </c>
      <c r="BE577" s="119">
        <f>IF('Copy &amp; Paste Roster Report Here'!$A574=BE$7,IF('Copy &amp; Paste Roster Report Here'!$M574="HT",1,0),0)</f>
        <v>0</v>
      </c>
      <c r="BF577" s="119">
        <f>IF('Copy &amp; Paste Roster Report Here'!$A574=BF$7,IF('Copy &amp; Paste Roster Report Here'!$M574="HT",1,0),0)</f>
        <v>0</v>
      </c>
      <c r="BG577" s="119">
        <f>IF('Copy &amp; Paste Roster Report Here'!$A574=BG$7,IF('Copy &amp; Paste Roster Report Here'!$M574="HT",1,0),0)</f>
        <v>0</v>
      </c>
      <c r="BH577" s="73">
        <f t="shared" si="131"/>
        <v>0</v>
      </c>
      <c r="BI577" s="120">
        <f>IF('Copy &amp; Paste Roster Report Here'!$A574=BI$7,IF('Copy &amp; Paste Roster Report Here'!$M574="MT",1,0),0)</f>
        <v>0</v>
      </c>
      <c r="BJ577" s="120">
        <f>IF('Copy &amp; Paste Roster Report Here'!$A574=BJ$7,IF('Copy &amp; Paste Roster Report Here'!$M574="MT",1,0),0)</f>
        <v>0</v>
      </c>
      <c r="BK577" s="120">
        <f>IF('Copy &amp; Paste Roster Report Here'!$A574=BK$7,IF('Copy &amp; Paste Roster Report Here'!$M574="MT",1,0),0)</f>
        <v>0</v>
      </c>
      <c r="BL577" s="120">
        <f>IF('Copy &amp; Paste Roster Report Here'!$A574=BL$7,IF('Copy &amp; Paste Roster Report Here'!$M574="MT",1,0),0)</f>
        <v>0</v>
      </c>
      <c r="BM577" s="120">
        <f>IF('Copy &amp; Paste Roster Report Here'!$A574=BM$7,IF('Copy &amp; Paste Roster Report Here'!$M574="MT",1,0),0)</f>
        <v>0</v>
      </c>
      <c r="BN577" s="120">
        <f>IF('Copy &amp; Paste Roster Report Here'!$A574=BN$7,IF('Copy &amp; Paste Roster Report Here'!$M574="MT",1,0),0)</f>
        <v>0</v>
      </c>
      <c r="BO577" s="120">
        <f>IF('Copy &amp; Paste Roster Report Here'!$A574=BO$7,IF('Copy &amp; Paste Roster Report Here'!$M574="MT",1,0),0)</f>
        <v>0</v>
      </c>
      <c r="BP577" s="120">
        <f>IF('Copy &amp; Paste Roster Report Here'!$A574=BP$7,IF('Copy &amp; Paste Roster Report Here'!$M574="MT",1,0),0)</f>
        <v>0</v>
      </c>
      <c r="BQ577" s="120">
        <f>IF('Copy &amp; Paste Roster Report Here'!$A574=BQ$7,IF('Copy &amp; Paste Roster Report Here'!$M574="MT",1,0),0)</f>
        <v>0</v>
      </c>
      <c r="BR577" s="120">
        <f>IF('Copy &amp; Paste Roster Report Here'!$A574=BR$7,IF('Copy &amp; Paste Roster Report Here'!$M574="MT",1,0),0)</f>
        <v>0</v>
      </c>
      <c r="BS577" s="120">
        <f>IF('Copy &amp; Paste Roster Report Here'!$A574=BS$7,IF('Copy &amp; Paste Roster Report Here'!$M574="MT",1,0),0)</f>
        <v>0</v>
      </c>
      <c r="BT577" s="73">
        <f t="shared" si="132"/>
        <v>0</v>
      </c>
      <c r="BU577" s="121">
        <f>IF('Copy &amp; Paste Roster Report Here'!$A574=BU$7,IF('Copy &amp; Paste Roster Report Here'!$M574="fy",1,0),0)</f>
        <v>0</v>
      </c>
      <c r="BV577" s="121">
        <f>IF('Copy &amp; Paste Roster Report Here'!$A574=BV$7,IF('Copy &amp; Paste Roster Report Here'!$M574="fy",1,0),0)</f>
        <v>0</v>
      </c>
      <c r="BW577" s="121">
        <f>IF('Copy &amp; Paste Roster Report Here'!$A574=BW$7,IF('Copy &amp; Paste Roster Report Here'!$M574="fy",1,0),0)</f>
        <v>0</v>
      </c>
      <c r="BX577" s="121">
        <f>IF('Copy &amp; Paste Roster Report Here'!$A574=BX$7,IF('Copy &amp; Paste Roster Report Here'!$M574="fy",1,0),0)</f>
        <v>0</v>
      </c>
      <c r="BY577" s="121">
        <f>IF('Copy &amp; Paste Roster Report Here'!$A574=BY$7,IF('Copy &amp; Paste Roster Report Here'!$M574="fy",1,0),0)</f>
        <v>0</v>
      </c>
      <c r="BZ577" s="121">
        <f>IF('Copy &amp; Paste Roster Report Here'!$A574=BZ$7,IF('Copy &amp; Paste Roster Report Here'!$M574="fy",1,0),0)</f>
        <v>0</v>
      </c>
      <c r="CA577" s="121">
        <f>IF('Copy &amp; Paste Roster Report Here'!$A574=CA$7,IF('Copy &amp; Paste Roster Report Here'!$M574="fy",1,0),0)</f>
        <v>0</v>
      </c>
      <c r="CB577" s="121">
        <f>IF('Copy &amp; Paste Roster Report Here'!$A574=CB$7,IF('Copy &amp; Paste Roster Report Here'!$M574="fy",1,0),0)</f>
        <v>0</v>
      </c>
      <c r="CC577" s="121">
        <f>IF('Copy &amp; Paste Roster Report Here'!$A574=CC$7,IF('Copy &amp; Paste Roster Report Here'!$M574="fy",1,0),0)</f>
        <v>0</v>
      </c>
      <c r="CD577" s="121">
        <f>IF('Copy &amp; Paste Roster Report Here'!$A574=CD$7,IF('Copy &amp; Paste Roster Report Here'!$M574="fy",1,0),0)</f>
        <v>0</v>
      </c>
      <c r="CE577" s="121">
        <f>IF('Copy &amp; Paste Roster Report Here'!$A574=CE$7,IF('Copy &amp; Paste Roster Report Here'!$M574="fy",1,0),0)</f>
        <v>0</v>
      </c>
      <c r="CF577" s="73">
        <f t="shared" si="133"/>
        <v>0</v>
      </c>
      <c r="CG577" s="122">
        <f>IF('Copy &amp; Paste Roster Report Here'!$A574=CG$7,IF('Copy &amp; Paste Roster Report Here'!$M574="RH",1,0),0)</f>
        <v>0</v>
      </c>
      <c r="CH577" s="122">
        <f>IF('Copy &amp; Paste Roster Report Here'!$A574=CH$7,IF('Copy &amp; Paste Roster Report Here'!$M574="RH",1,0),0)</f>
        <v>0</v>
      </c>
      <c r="CI577" s="122">
        <f>IF('Copy &amp; Paste Roster Report Here'!$A574=CI$7,IF('Copy &amp; Paste Roster Report Here'!$M574="RH",1,0),0)</f>
        <v>0</v>
      </c>
      <c r="CJ577" s="122">
        <f>IF('Copy &amp; Paste Roster Report Here'!$A574=CJ$7,IF('Copy &amp; Paste Roster Report Here'!$M574="RH",1,0),0)</f>
        <v>0</v>
      </c>
      <c r="CK577" s="122">
        <f>IF('Copy &amp; Paste Roster Report Here'!$A574=CK$7,IF('Copy &amp; Paste Roster Report Here'!$M574="RH",1,0),0)</f>
        <v>0</v>
      </c>
      <c r="CL577" s="122">
        <f>IF('Copy &amp; Paste Roster Report Here'!$A574=CL$7,IF('Copy &amp; Paste Roster Report Here'!$M574="RH",1,0),0)</f>
        <v>0</v>
      </c>
      <c r="CM577" s="122">
        <f>IF('Copy &amp; Paste Roster Report Here'!$A574=CM$7,IF('Copy &amp; Paste Roster Report Here'!$M574="RH",1,0),0)</f>
        <v>0</v>
      </c>
      <c r="CN577" s="122">
        <f>IF('Copy &amp; Paste Roster Report Here'!$A574=CN$7,IF('Copy &amp; Paste Roster Report Here'!$M574="RH",1,0),0)</f>
        <v>0</v>
      </c>
      <c r="CO577" s="122">
        <f>IF('Copy &amp; Paste Roster Report Here'!$A574=CO$7,IF('Copy &amp; Paste Roster Report Here'!$M574="RH",1,0),0)</f>
        <v>0</v>
      </c>
      <c r="CP577" s="122">
        <f>IF('Copy &amp; Paste Roster Report Here'!$A574=CP$7,IF('Copy &amp; Paste Roster Report Here'!$M574="RH",1,0),0)</f>
        <v>0</v>
      </c>
      <c r="CQ577" s="122">
        <f>IF('Copy &amp; Paste Roster Report Here'!$A574=CQ$7,IF('Copy &amp; Paste Roster Report Here'!$M574="RH",1,0),0)</f>
        <v>0</v>
      </c>
      <c r="CR577" s="73">
        <f t="shared" si="134"/>
        <v>0</v>
      </c>
      <c r="CS577" s="123">
        <f>IF('Copy &amp; Paste Roster Report Here'!$A574=CS$7,IF('Copy &amp; Paste Roster Report Here'!$M574="QT",1,0),0)</f>
        <v>0</v>
      </c>
      <c r="CT577" s="123">
        <f>IF('Copy &amp; Paste Roster Report Here'!$A574=CT$7,IF('Copy &amp; Paste Roster Report Here'!$M574="QT",1,0),0)</f>
        <v>0</v>
      </c>
      <c r="CU577" s="123">
        <f>IF('Copy &amp; Paste Roster Report Here'!$A574=CU$7,IF('Copy &amp; Paste Roster Report Here'!$M574="QT",1,0),0)</f>
        <v>0</v>
      </c>
      <c r="CV577" s="123">
        <f>IF('Copy &amp; Paste Roster Report Here'!$A574=CV$7,IF('Copy &amp; Paste Roster Report Here'!$M574="QT",1,0),0)</f>
        <v>0</v>
      </c>
      <c r="CW577" s="123">
        <f>IF('Copy &amp; Paste Roster Report Here'!$A574=CW$7,IF('Copy &amp; Paste Roster Report Here'!$M574="QT",1,0),0)</f>
        <v>0</v>
      </c>
      <c r="CX577" s="123">
        <f>IF('Copy &amp; Paste Roster Report Here'!$A574=CX$7,IF('Copy &amp; Paste Roster Report Here'!$M574="QT",1,0),0)</f>
        <v>0</v>
      </c>
      <c r="CY577" s="123">
        <f>IF('Copy &amp; Paste Roster Report Here'!$A574=CY$7,IF('Copy &amp; Paste Roster Report Here'!$M574="QT",1,0),0)</f>
        <v>0</v>
      </c>
      <c r="CZ577" s="123">
        <f>IF('Copy &amp; Paste Roster Report Here'!$A574=CZ$7,IF('Copy &amp; Paste Roster Report Here'!$M574="QT",1,0),0)</f>
        <v>0</v>
      </c>
      <c r="DA577" s="123">
        <f>IF('Copy &amp; Paste Roster Report Here'!$A574=DA$7,IF('Copy &amp; Paste Roster Report Here'!$M574="QT",1,0),0)</f>
        <v>0</v>
      </c>
      <c r="DB577" s="123">
        <f>IF('Copy &amp; Paste Roster Report Here'!$A574=DB$7,IF('Copy &amp; Paste Roster Report Here'!$M574="QT",1,0),0)</f>
        <v>0</v>
      </c>
      <c r="DC577" s="123">
        <f>IF('Copy &amp; Paste Roster Report Here'!$A574=DC$7,IF('Copy &amp; Paste Roster Report Here'!$M574="QT",1,0),0)</f>
        <v>0</v>
      </c>
      <c r="DD577" s="73">
        <f t="shared" si="135"/>
        <v>0</v>
      </c>
      <c r="DE577" s="124">
        <f>IF('Copy &amp; Paste Roster Report Here'!$A574=DE$7,IF('Copy &amp; Paste Roster Report Here'!$M574="xxxxxxxxxxx",1,0),0)</f>
        <v>0</v>
      </c>
      <c r="DF577" s="124">
        <f>IF('Copy &amp; Paste Roster Report Here'!$A574=DF$7,IF('Copy &amp; Paste Roster Report Here'!$M574="xxxxxxxxxxx",1,0),0)</f>
        <v>0</v>
      </c>
      <c r="DG577" s="124">
        <f>IF('Copy &amp; Paste Roster Report Here'!$A574=DG$7,IF('Copy &amp; Paste Roster Report Here'!$M574="xxxxxxxxxxx",1,0),0)</f>
        <v>0</v>
      </c>
      <c r="DH577" s="124">
        <f>IF('Copy &amp; Paste Roster Report Here'!$A574=DH$7,IF('Copy &amp; Paste Roster Report Here'!$M574="xxxxxxxxxxx",1,0),0)</f>
        <v>0</v>
      </c>
      <c r="DI577" s="124">
        <f>IF('Copy &amp; Paste Roster Report Here'!$A574=DI$7,IF('Copy &amp; Paste Roster Report Here'!$M574="xxxxxxxxxxx",1,0),0)</f>
        <v>0</v>
      </c>
      <c r="DJ577" s="124">
        <f>IF('Copy &amp; Paste Roster Report Here'!$A574=DJ$7,IF('Copy &amp; Paste Roster Report Here'!$M574="xxxxxxxxxxx",1,0),0)</f>
        <v>0</v>
      </c>
      <c r="DK577" s="124">
        <f>IF('Copy &amp; Paste Roster Report Here'!$A574=DK$7,IF('Copy &amp; Paste Roster Report Here'!$M574="xxxxxxxxxxx",1,0),0)</f>
        <v>0</v>
      </c>
      <c r="DL577" s="124">
        <f>IF('Copy &amp; Paste Roster Report Here'!$A574=DL$7,IF('Copy &amp; Paste Roster Report Here'!$M574="xxxxxxxxxxx",1,0),0)</f>
        <v>0</v>
      </c>
      <c r="DM577" s="124">
        <f>IF('Copy &amp; Paste Roster Report Here'!$A574=DM$7,IF('Copy &amp; Paste Roster Report Here'!$M574="xxxxxxxxxxx",1,0),0)</f>
        <v>0</v>
      </c>
      <c r="DN577" s="124">
        <f>IF('Copy &amp; Paste Roster Report Here'!$A574=DN$7,IF('Copy &amp; Paste Roster Report Here'!$M574="xxxxxxxxxxx",1,0),0)</f>
        <v>0</v>
      </c>
      <c r="DO577" s="124">
        <f>IF('Copy &amp; Paste Roster Report Here'!$A574=DO$7,IF('Copy &amp; Paste Roster Report Here'!$M574="xxxxxxxxxxx",1,0),0)</f>
        <v>0</v>
      </c>
      <c r="DP577" s="125">
        <f t="shared" si="136"/>
        <v>0</v>
      </c>
      <c r="DQ577" s="126">
        <f t="shared" si="137"/>
        <v>0</v>
      </c>
    </row>
    <row r="578" spans="1:121" x14ac:dyDescent="0.25">
      <c r="A578" s="111">
        <f t="shared" si="123"/>
        <v>0</v>
      </c>
      <c r="B578" s="111">
        <f t="shared" si="124"/>
        <v>0</v>
      </c>
      <c r="C578" s="112">
        <f>+('Copy &amp; Paste Roster Report Here'!$P575-'Copy &amp; Paste Roster Report Here'!$O575)/30</f>
        <v>0</v>
      </c>
      <c r="D578" s="112">
        <f>+('Copy &amp; Paste Roster Report Here'!$P575-'Copy &amp; Paste Roster Report Here'!$O575)</f>
        <v>0</v>
      </c>
      <c r="E578" s="111">
        <f>'Copy &amp; Paste Roster Report Here'!N575</f>
        <v>0</v>
      </c>
      <c r="F578" s="111" t="str">
        <f t="shared" si="125"/>
        <v>N</v>
      </c>
      <c r="G578" s="111">
        <f>'Copy &amp; Paste Roster Report Here'!R575</f>
        <v>0</v>
      </c>
      <c r="H578" s="113">
        <f t="shared" si="126"/>
        <v>0</v>
      </c>
      <c r="I578" s="112">
        <f>IF(F578="N",$F$5-'Copy &amp; Paste Roster Report Here'!O575,+'Copy &amp; Paste Roster Report Here'!Q575-'Copy &amp; Paste Roster Report Here'!O575)</f>
        <v>0</v>
      </c>
      <c r="J578" s="114">
        <f t="shared" si="127"/>
        <v>0</v>
      </c>
      <c r="K578" s="114">
        <f t="shared" si="128"/>
        <v>0</v>
      </c>
      <c r="L578" s="115">
        <f>'Copy &amp; Paste Roster Report Here'!F575</f>
        <v>0</v>
      </c>
      <c r="M578" s="116">
        <f t="shared" si="129"/>
        <v>0</v>
      </c>
      <c r="N578" s="117">
        <f>IF('Copy &amp; Paste Roster Report Here'!$A575='Analytical Tests'!N$7,IF($F578="Y",+$H578*N$6,0),0)</f>
        <v>0</v>
      </c>
      <c r="O578" s="117">
        <f>IF('Copy &amp; Paste Roster Report Here'!$A575='Analytical Tests'!O$7,IF($F578="Y",+$H578*O$6,0),0)</f>
        <v>0</v>
      </c>
      <c r="P578" s="117">
        <f>IF('Copy &amp; Paste Roster Report Here'!$A575='Analytical Tests'!P$7,IF($F578="Y",+$H578*P$6,0),0)</f>
        <v>0</v>
      </c>
      <c r="Q578" s="117">
        <f>IF('Copy &amp; Paste Roster Report Here'!$A575='Analytical Tests'!Q$7,IF($F578="Y",+$H578*Q$6,0),0)</f>
        <v>0</v>
      </c>
      <c r="R578" s="117">
        <f>IF('Copy &amp; Paste Roster Report Here'!$A575='Analytical Tests'!R$7,IF($F578="Y",+$H578*R$6,0),0)</f>
        <v>0</v>
      </c>
      <c r="S578" s="117">
        <f>IF('Copy &amp; Paste Roster Report Here'!$A575='Analytical Tests'!S$7,IF($F578="Y",+$H578*S$6,0),0)</f>
        <v>0</v>
      </c>
      <c r="T578" s="117">
        <f>IF('Copy &amp; Paste Roster Report Here'!$A575='Analytical Tests'!T$7,IF($F578="Y",+$H578*T$6,0),0)</f>
        <v>0</v>
      </c>
      <c r="U578" s="117">
        <f>IF('Copy &amp; Paste Roster Report Here'!$A575='Analytical Tests'!U$7,IF($F578="Y",+$H578*U$6,0),0)</f>
        <v>0</v>
      </c>
      <c r="V578" s="117">
        <f>IF('Copy &amp; Paste Roster Report Here'!$A575='Analytical Tests'!V$7,IF($F578="Y",+$H578*V$6,0),0)</f>
        <v>0</v>
      </c>
      <c r="W578" s="117">
        <f>IF('Copy &amp; Paste Roster Report Here'!$A575='Analytical Tests'!W$7,IF($F578="Y",+$H578*W$6,0),0)</f>
        <v>0</v>
      </c>
      <c r="X578" s="117">
        <f>IF('Copy &amp; Paste Roster Report Here'!$A575='Analytical Tests'!X$7,IF($F578="Y",+$H578*X$6,0),0)</f>
        <v>0</v>
      </c>
      <c r="Y578" s="117" t="b">
        <f>IF('Copy &amp; Paste Roster Report Here'!$A575='Analytical Tests'!Y$7,IF($F578="N",IF($J578&gt;=$C578,Y$6,+($I578/$D578)*Y$6),0))</f>
        <v>0</v>
      </c>
      <c r="Z578" s="117" t="b">
        <f>IF('Copy &amp; Paste Roster Report Here'!$A575='Analytical Tests'!Z$7,IF($F578="N",IF($J578&gt;=$C578,Z$6,+($I578/$D578)*Z$6),0))</f>
        <v>0</v>
      </c>
      <c r="AA578" s="117" t="b">
        <f>IF('Copy &amp; Paste Roster Report Here'!$A575='Analytical Tests'!AA$7,IF($F578="N",IF($J578&gt;=$C578,AA$6,+($I578/$D578)*AA$6),0))</f>
        <v>0</v>
      </c>
      <c r="AB578" s="117" t="b">
        <f>IF('Copy &amp; Paste Roster Report Here'!$A575='Analytical Tests'!AB$7,IF($F578="N",IF($J578&gt;=$C578,AB$6,+($I578/$D578)*AB$6),0))</f>
        <v>0</v>
      </c>
      <c r="AC578" s="117" t="b">
        <f>IF('Copy &amp; Paste Roster Report Here'!$A575='Analytical Tests'!AC$7,IF($F578="N",IF($J578&gt;=$C578,AC$6,+($I578/$D578)*AC$6),0))</f>
        <v>0</v>
      </c>
      <c r="AD578" s="117" t="b">
        <f>IF('Copy &amp; Paste Roster Report Here'!$A575='Analytical Tests'!AD$7,IF($F578="N",IF($J578&gt;=$C578,AD$6,+($I578/$D578)*AD$6),0))</f>
        <v>0</v>
      </c>
      <c r="AE578" s="117" t="b">
        <f>IF('Copy &amp; Paste Roster Report Here'!$A575='Analytical Tests'!AE$7,IF($F578="N",IF($J578&gt;=$C578,AE$6,+($I578/$D578)*AE$6),0))</f>
        <v>0</v>
      </c>
      <c r="AF578" s="117" t="b">
        <f>IF('Copy &amp; Paste Roster Report Here'!$A575='Analytical Tests'!AF$7,IF($F578="N",IF($J578&gt;=$C578,AF$6,+($I578/$D578)*AF$6),0))</f>
        <v>0</v>
      </c>
      <c r="AG578" s="117" t="b">
        <f>IF('Copy &amp; Paste Roster Report Here'!$A575='Analytical Tests'!AG$7,IF($F578="N",IF($J578&gt;=$C578,AG$6,+($I578/$D578)*AG$6),0))</f>
        <v>0</v>
      </c>
      <c r="AH578" s="117" t="b">
        <f>IF('Copy &amp; Paste Roster Report Here'!$A575='Analytical Tests'!AH$7,IF($F578="N",IF($J578&gt;=$C578,AH$6,+($I578/$D578)*AH$6),0))</f>
        <v>0</v>
      </c>
      <c r="AI578" s="117" t="b">
        <f>IF('Copy &amp; Paste Roster Report Here'!$A575='Analytical Tests'!AI$7,IF($F578="N",IF($J578&gt;=$C578,AI$6,+($I578/$D578)*AI$6),0))</f>
        <v>0</v>
      </c>
      <c r="AJ578" s="79"/>
      <c r="AK578" s="118">
        <f>IF('Copy &amp; Paste Roster Report Here'!$A575=AK$7,IF('Copy &amp; Paste Roster Report Here'!$M575="FT",1,0),0)</f>
        <v>0</v>
      </c>
      <c r="AL578" s="118">
        <f>IF('Copy &amp; Paste Roster Report Here'!$A575=AL$7,IF('Copy &amp; Paste Roster Report Here'!$M575="FT",1,0),0)</f>
        <v>0</v>
      </c>
      <c r="AM578" s="118">
        <f>IF('Copy &amp; Paste Roster Report Here'!$A575=AM$7,IF('Copy &amp; Paste Roster Report Here'!$M575="FT",1,0),0)</f>
        <v>0</v>
      </c>
      <c r="AN578" s="118">
        <f>IF('Copy &amp; Paste Roster Report Here'!$A575=AN$7,IF('Copy &amp; Paste Roster Report Here'!$M575="FT",1,0),0)</f>
        <v>0</v>
      </c>
      <c r="AO578" s="118">
        <f>IF('Copy &amp; Paste Roster Report Here'!$A575=AO$7,IF('Copy &amp; Paste Roster Report Here'!$M575="FT",1,0),0)</f>
        <v>0</v>
      </c>
      <c r="AP578" s="118">
        <f>IF('Copy &amp; Paste Roster Report Here'!$A575=AP$7,IF('Copy &amp; Paste Roster Report Here'!$M575="FT",1,0),0)</f>
        <v>0</v>
      </c>
      <c r="AQ578" s="118">
        <f>IF('Copy &amp; Paste Roster Report Here'!$A575=AQ$7,IF('Copy &amp; Paste Roster Report Here'!$M575="FT",1,0),0)</f>
        <v>0</v>
      </c>
      <c r="AR578" s="118">
        <f>IF('Copy &amp; Paste Roster Report Here'!$A575=AR$7,IF('Copy &amp; Paste Roster Report Here'!$M575="FT",1,0),0)</f>
        <v>0</v>
      </c>
      <c r="AS578" s="118">
        <f>IF('Copy &amp; Paste Roster Report Here'!$A575=AS$7,IF('Copy &amp; Paste Roster Report Here'!$M575="FT",1,0),0)</f>
        <v>0</v>
      </c>
      <c r="AT578" s="118">
        <f>IF('Copy &amp; Paste Roster Report Here'!$A575=AT$7,IF('Copy &amp; Paste Roster Report Here'!$M575="FT",1,0),0)</f>
        <v>0</v>
      </c>
      <c r="AU578" s="118">
        <f>IF('Copy &amp; Paste Roster Report Here'!$A575=AU$7,IF('Copy &amp; Paste Roster Report Here'!$M575="FT",1,0),0)</f>
        <v>0</v>
      </c>
      <c r="AV578" s="73">
        <f t="shared" si="130"/>
        <v>0</v>
      </c>
      <c r="AW578" s="119">
        <f>IF('Copy &amp; Paste Roster Report Here'!$A575=AW$7,IF('Copy &amp; Paste Roster Report Here'!$M575="HT",1,0),0)</f>
        <v>0</v>
      </c>
      <c r="AX578" s="119">
        <f>IF('Copy &amp; Paste Roster Report Here'!$A575=AX$7,IF('Copy &amp; Paste Roster Report Here'!$M575="HT",1,0),0)</f>
        <v>0</v>
      </c>
      <c r="AY578" s="119">
        <f>IF('Copy &amp; Paste Roster Report Here'!$A575=AY$7,IF('Copy &amp; Paste Roster Report Here'!$M575="HT",1,0),0)</f>
        <v>0</v>
      </c>
      <c r="AZ578" s="119">
        <f>IF('Copy &amp; Paste Roster Report Here'!$A575=AZ$7,IF('Copy &amp; Paste Roster Report Here'!$M575="HT",1,0),0)</f>
        <v>0</v>
      </c>
      <c r="BA578" s="119">
        <f>IF('Copy &amp; Paste Roster Report Here'!$A575=BA$7,IF('Copy &amp; Paste Roster Report Here'!$M575="HT",1,0),0)</f>
        <v>0</v>
      </c>
      <c r="BB578" s="119">
        <f>IF('Copy &amp; Paste Roster Report Here'!$A575=BB$7,IF('Copy &amp; Paste Roster Report Here'!$M575="HT",1,0),0)</f>
        <v>0</v>
      </c>
      <c r="BC578" s="119">
        <f>IF('Copy &amp; Paste Roster Report Here'!$A575=BC$7,IF('Copy &amp; Paste Roster Report Here'!$M575="HT",1,0),0)</f>
        <v>0</v>
      </c>
      <c r="BD578" s="119">
        <f>IF('Copy &amp; Paste Roster Report Here'!$A575=BD$7,IF('Copy &amp; Paste Roster Report Here'!$M575="HT",1,0),0)</f>
        <v>0</v>
      </c>
      <c r="BE578" s="119">
        <f>IF('Copy &amp; Paste Roster Report Here'!$A575=BE$7,IF('Copy &amp; Paste Roster Report Here'!$M575="HT",1,0),0)</f>
        <v>0</v>
      </c>
      <c r="BF578" s="119">
        <f>IF('Copy &amp; Paste Roster Report Here'!$A575=BF$7,IF('Copy &amp; Paste Roster Report Here'!$M575="HT",1,0),0)</f>
        <v>0</v>
      </c>
      <c r="BG578" s="119">
        <f>IF('Copy &amp; Paste Roster Report Here'!$A575=BG$7,IF('Copy &amp; Paste Roster Report Here'!$M575="HT",1,0),0)</f>
        <v>0</v>
      </c>
      <c r="BH578" s="73">
        <f t="shared" si="131"/>
        <v>0</v>
      </c>
      <c r="BI578" s="120">
        <f>IF('Copy &amp; Paste Roster Report Here'!$A575=BI$7,IF('Copy &amp; Paste Roster Report Here'!$M575="MT",1,0),0)</f>
        <v>0</v>
      </c>
      <c r="BJ578" s="120">
        <f>IF('Copy &amp; Paste Roster Report Here'!$A575=BJ$7,IF('Copy &amp; Paste Roster Report Here'!$M575="MT",1,0),0)</f>
        <v>0</v>
      </c>
      <c r="BK578" s="120">
        <f>IF('Copy &amp; Paste Roster Report Here'!$A575=BK$7,IF('Copy &amp; Paste Roster Report Here'!$M575="MT",1,0),0)</f>
        <v>0</v>
      </c>
      <c r="BL578" s="120">
        <f>IF('Copy &amp; Paste Roster Report Here'!$A575=BL$7,IF('Copy &amp; Paste Roster Report Here'!$M575="MT",1,0),0)</f>
        <v>0</v>
      </c>
      <c r="BM578" s="120">
        <f>IF('Copy &amp; Paste Roster Report Here'!$A575=BM$7,IF('Copy &amp; Paste Roster Report Here'!$M575="MT",1,0),0)</f>
        <v>0</v>
      </c>
      <c r="BN578" s="120">
        <f>IF('Copy &amp; Paste Roster Report Here'!$A575=BN$7,IF('Copy &amp; Paste Roster Report Here'!$M575="MT",1,0),0)</f>
        <v>0</v>
      </c>
      <c r="BO578" s="120">
        <f>IF('Copy &amp; Paste Roster Report Here'!$A575=BO$7,IF('Copy &amp; Paste Roster Report Here'!$M575="MT",1,0),0)</f>
        <v>0</v>
      </c>
      <c r="BP578" s="120">
        <f>IF('Copy &amp; Paste Roster Report Here'!$A575=BP$7,IF('Copy &amp; Paste Roster Report Here'!$M575="MT",1,0),0)</f>
        <v>0</v>
      </c>
      <c r="BQ578" s="120">
        <f>IF('Copy &amp; Paste Roster Report Here'!$A575=BQ$7,IF('Copy &amp; Paste Roster Report Here'!$M575="MT",1,0),0)</f>
        <v>0</v>
      </c>
      <c r="BR578" s="120">
        <f>IF('Copy &amp; Paste Roster Report Here'!$A575=BR$7,IF('Copy &amp; Paste Roster Report Here'!$M575="MT",1,0),0)</f>
        <v>0</v>
      </c>
      <c r="BS578" s="120">
        <f>IF('Copy &amp; Paste Roster Report Here'!$A575=BS$7,IF('Copy &amp; Paste Roster Report Here'!$M575="MT",1,0),0)</f>
        <v>0</v>
      </c>
      <c r="BT578" s="73">
        <f t="shared" si="132"/>
        <v>0</v>
      </c>
      <c r="BU578" s="121">
        <f>IF('Copy &amp; Paste Roster Report Here'!$A575=BU$7,IF('Copy &amp; Paste Roster Report Here'!$M575="fy",1,0),0)</f>
        <v>0</v>
      </c>
      <c r="BV578" s="121">
        <f>IF('Copy &amp; Paste Roster Report Here'!$A575=BV$7,IF('Copy &amp; Paste Roster Report Here'!$M575="fy",1,0),0)</f>
        <v>0</v>
      </c>
      <c r="BW578" s="121">
        <f>IF('Copy &amp; Paste Roster Report Here'!$A575=BW$7,IF('Copy &amp; Paste Roster Report Here'!$M575="fy",1,0),0)</f>
        <v>0</v>
      </c>
      <c r="BX578" s="121">
        <f>IF('Copy &amp; Paste Roster Report Here'!$A575=BX$7,IF('Copy &amp; Paste Roster Report Here'!$M575="fy",1,0),0)</f>
        <v>0</v>
      </c>
      <c r="BY578" s="121">
        <f>IF('Copy &amp; Paste Roster Report Here'!$A575=BY$7,IF('Copy &amp; Paste Roster Report Here'!$M575="fy",1,0),0)</f>
        <v>0</v>
      </c>
      <c r="BZ578" s="121">
        <f>IF('Copy &amp; Paste Roster Report Here'!$A575=BZ$7,IF('Copy &amp; Paste Roster Report Here'!$M575="fy",1,0),0)</f>
        <v>0</v>
      </c>
      <c r="CA578" s="121">
        <f>IF('Copy &amp; Paste Roster Report Here'!$A575=CA$7,IF('Copy &amp; Paste Roster Report Here'!$M575="fy",1,0),0)</f>
        <v>0</v>
      </c>
      <c r="CB578" s="121">
        <f>IF('Copy &amp; Paste Roster Report Here'!$A575=CB$7,IF('Copy &amp; Paste Roster Report Here'!$M575="fy",1,0),0)</f>
        <v>0</v>
      </c>
      <c r="CC578" s="121">
        <f>IF('Copy &amp; Paste Roster Report Here'!$A575=CC$7,IF('Copy &amp; Paste Roster Report Here'!$M575="fy",1,0),0)</f>
        <v>0</v>
      </c>
      <c r="CD578" s="121">
        <f>IF('Copy &amp; Paste Roster Report Here'!$A575=CD$7,IF('Copy &amp; Paste Roster Report Here'!$M575="fy",1,0),0)</f>
        <v>0</v>
      </c>
      <c r="CE578" s="121">
        <f>IF('Copy &amp; Paste Roster Report Here'!$A575=CE$7,IF('Copy &amp; Paste Roster Report Here'!$M575="fy",1,0),0)</f>
        <v>0</v>
      </c>
      <c r="CF578" s="73">
        <f t="shared" si="133"/>
        <v>0</v>
      </c>
      <c r="CG578" s="122">
        <f>IF('Copy &amp; Paste Roster Report Here'!$A575=CG$7,IF('Copy &amp; Paste Roster Report Here'!$M575="RH",1,0),0)</f>
        <v>0</v>
      </c>
      <c r="CH578" s="122">
        <f>IF('Copy &amp; Paste Roster Report Here'!$A575=CH$7,IF('Copy &amp; Paste Roster Report Here'!$M575="RH",1,0),0)</f>
        <v>0</v>
      </c>
      <c r="CI578" s="122">
        <f>IF('Copy &amp; Paste Roster Report Here'!$A575=CI$7,IF('Copy &amp; Paste Roster Report Here'!$M575="RH",1,0),0)</f>
        <v>0</v>
      </c>
      <c r="CJ578" s="122">
        <f>IF('Copy &amp; Paste Roster Report Here'!$A575=CJ$7,IF('Copy &amp; Paste Roster Report Here'!$M575="RH",1,0),0)</f>
        <v>0</v>
      </c>
      <c r="CK578" s="122">
        <f>IF('Copy &amp; Paste Roster Report Here'!$A575=CK$7,IF('Copy &amp; Paste Roster Report Here'!$M575="RH",1,0),0)</f>
        <v>0</v>
      </c>
      <c r="CL578" s="122">
        <f>IF('Copy &amp; Paste Roster Report Here'!$A575=CL$7,IF('Copy &amp; Paste Roster Report Here'!$M575="RH",1,0),0)</f>
        <v>0</v>
      </c>
      <c r="CM578" s="122">
        <f>IF('Copy &amp; Paste Roster Report Here'!$A575=CM$7,IF('Copy &amp; Paste Roster Report Here'!$M575="RH",1,0),0)</f>
        <v>0</v>
      </c>
      <c r="CN578" s="122">
        <f>IF('Copy &amp; Paste Roster Report Here'!$A575=CN$7,IF('Copy &amp; Paste Roster Report Here'!$M575="RH",1,0),0)</f>
        <v>0</v>
      </c>
      <c r="CO578" s="122">
        <f>IF('Copy &amp; Paste Roster Report Here'!$A575=CO$7,IF('Copy &amp; Paste Roster Report Here'!$M575="RH",1,0),0)</f>
        <v>0</v>
      </c>
      <c r="CP578" s="122">
        <f>IF('Copy &amp; Paste Roster Report Here'!$A575=CP$7,IF('Copy &amp; Paste Roster Report Here'!$M575="RH",1,0),0)</f>
        <v>0</v>
      </c>
      <c r="CQ578" s="122">
        <f>IF('Copy &amp; Paste Roster Report Here'!$A575=CQ$7,IF('Copy &amp; Paste Roster Report Here'!$M575="RH",1,0),0)</f>
        <v>0</v>
      </c>
      <c r="CR578" s="73">
        <f t="shared" si="134"/>
        <v>0</v>
      </c>
      <c r="CS578" s="123">
        <f>IF('Copy &amp; Paste Roster Report Here'!$A575=CS$7,IF('Copy &amp; Paste Roster Report Here'!$M575="QT",1,0),0)</f>
        <v>0</v>
      </c>
      <c r="CT578" s="123">
        <f>IF('Copy &amp; Paste Roster Report Here'!$A575=CT$7,IF('Copy &amp; Paste Roster Report Here'!$M575="QT",1,0),0)</f>
        <v>0</v>
      </c>
      <c r="CU578" s="123">
        <f>IF('Copy &amp; Paste Roster Report Here'!$A575=CU$7,IF('Copy &amp; Paste Roster Report Here'!$M575="QT",1,0),0)</f>
        <v>0</v>
      </c>
      <c r="CV578" s="123">
        <f>IF('Copy &amp; Paste Roster Report Here'!$A575=CV$7,IF('Copy &amp; Paste Roster Report Here'!$M575="QT",1,0),0)</f>
        <v>0</v>
      </c>
      <c r="CW578" s="123">
        <f>IF('Copy &amp; Paste Roster Report Here'!$A575=CW$7,IF('Copy &amp; Paste Roster Report Here'!$M575="QT",1,0),0)</f>
        <v>0</v>
      </c>
      <c r="CX578" s="123">
        <f>IF('Copy &amp; Paste Roster Report Here'!$A575=CX$7,IF('Copy &amp; Paste Roster Report Here'!$M575="QT",1,0),0)</f>
        <v>0</v>
      </c>
      <c r="CY578" s="123">
        <f>IF('Copy &amp; Paste Roster Report Here'!$A575=CY$7,IF('Copy &amp; Paste Roster Report Here'!$M575="QT",1,0),0)</f>
        <v>0</v>
      </c>
      <c r="CZ578" s="123">
        <f>IF('Copy &amp; Paste Roster Report Here'!$A575=CZ$7,IF('Copy &amp; Paste Roster Report Here'!$M575="QT",1,0),0)</f>
        <v>0</v>
      </c>
      <c r="DA578" s="123">
        <f>IF('Copy &amp; Paste Roster Report Here'!$A575=DA$7,IF('Copy &amp; Paste Roster Report Here'!$M575="QT",1,0),0)</f>
        <v>0</v>
      </c>
      <c r="DB578" s="123">
        <f>IF('Copy &amp; Paste Roster Report Here'!$A575=DB$7,IF('Copy &amp; Paste Roster Report Here'!$M575="QT",1,0),0)</f>
        <v>0</v>
      </c>
      <c r="DC578" s="123">
        <f>IF('Copy &amp; Paste Roster Report Here'!$A575=DC$7,IF('Copy &amp; Paste Roster Report Here'!$M575="QT",1,0),0)</f>
        <v>0</v>
      </c>
      <c r="DD578" s="73">
        <f t="shared" si="135"/>
        <v>0</v>
      </c>
      <c r="DE578" s="124">
        <f>IF('Copy &amp; Paste Roster Report Here'!$A575=DE$7,IF('Copy &amp; Paste Roster Report Here'!$M575="xxxxxxxxxxx",1,0),0)</f>
        <v>0</v>
      </c>
      <c r="DF578" s="124">
        <f>IF('Copy &amp; Paste Roster Report Here'!$A575=DF$7,IF('Copy &amp; Paste Roster Report Here'!$M575="xxxxxxxxxxx",1,0),0)</f>
        <v>0</v>
      </c>
      <c r="DG578" s="124">
        <f>IF('Copy &amp; Paste Roster Report Here'!$A575=DG$7,IF('Copy &amp; Paste Roster Report Here'!$M575="xxxxxxxxxxx",1,0),0)</f>
        <v>0</v>
      </c>
      <c r="DH578" s="124">
        <f>IF('Copy &amp; Paste Roster Report Here'!$A575=DH$7,IF('Copy &amp; Paste Roster Report Here'!$M575="xxxxxxxxxxx",1,0),0)</f>
        <v>0</v>
      </c>
      <c r="DI578" s="124">
        <f>IF('Copy &amp; Paste Roster Report Here'!$A575=DI$7,IF('Copy &amp; Paste Roster Report Here'!$M575="xxxxxxxxxxx",1,0),0)</f>
        <v>0</v>
      </c>
      <c r="DJ578" s="124">
        <f>IF('Copy &amp; Paste Roster Report Here'!$A575=DJ$7,IF('Copy &amp; Paste Roster Report Here'!$M575="xxxxxxxxxxx",1,0),0)</f>
        <v>0</v>
      </c>
      <c r="DK578" s="124">
        <f>IF('Copy &amp; Paste Roster Report Here'!$A575=DK$7,IF('Copy &amp; Paste Roster Report Here'!$M575="xxxxxxxxxxx",1,0),0)</f>
        <v>0</v>
      </c>
      <c r="DL578" s="124">
        <f>IF('Copy &amp; Paste Roster Report Here'!$A575=DL$7,IF('Copy &amp; Paste Roster Report Here'!$M575="xxxxxxxxxxx",1,0),0)</f>
        <v>0</v>
      </c>
      <c r="DM578" s="124">
        <f>IF('Copy &amp; Paste Roster Report Here'!$A575=DM$7,IF('Copy &amp; Paste Roster Report Here'!$M575="xxxxxxxxxxx",1,0),0)</f>
        <v>0</v>
      </c>
      <c r="DN578" s="124">
        <f>IF('Copy &amp; Paste Roster Report Here'!$A575=DN$7,IF('Copy &amp; Paste Roster Report Here'!$M575="xxxxxxxxxxx",1,0),0)</f>
        <v>0</v>
      </c>
      <c r="DO578" s="124">
        <f>IF('Copy &amp; Paste Roster Report Here'!$A575=DO$7,IF('Copy &amp; Paste Roster Report Here'!$M575="xxxxxxxxxxx",1,0),0)</f>
        <v>0</v>
      </c>
      <c r="DP578" s="125">
        <f t="shared" si="136"/>
        <v>0</v>
      </c>
      <c r="DQ578" s="126">
        <f t="shared" si="137"/>
        <v>0</v>
      </c>
    </row>
    <row r="579" spans="1:121" x14ac:dyDescent="0.25">
      <c r="A579" s="111">
        <f t="shared" si="123"/>
        <v>0</v>
      </c>
      <c r="B579" s="111">
        <f t="shared" si="124"/>
        <v>0</v>
      </c>
      <c r="C579" s="112">
        <f>+('Copy &amp; Paste Roster Report Here'!$P576-'Copy &amp; Paste Roster Report Here'!$O576)/30</f>
        <v>0</v>
      </c>
      <c r="D579" s="112">
        <f>+('Copy &amp; Paste Roster Report Here'!$P576-'Copy &amp; Paste Roster Report Here'!$O576)</f>
        <v>0</v>
      </c>
      <c r="E579" s="111">
        <f>'Copy &amp; Paste Roster Report Here'!N576</f>
        <v>0</v>
      </c>
      <c r="F579" s="111" t="str">
        <f t="shared" si="125"/>
        <v>N</v>
      </c>
      <c r="G579" s="111">
        <f>'Copy &amp; Paste Roster Report Here'!R576</f>
        <v>0</v>
      </c>
      <c r="H579" s="113">
        <f t="shared" si="126"/>
        <v>0</v>
      </c>
      <c r="I579" s="112">
        <f>IF(F579="N",$F$5-'Copy &amp; Paste Roster Report Here'!O576,+'Copy &amp; Paste Roster Report Here'!Q576-'Copy &amp; Paste Roster Report Here'!O576)</f>
        <v>0</v>
      </c>
      <c r="J579" s="114">
        <f t="shared" si="127"/>
        <v>0</v>
      </c>
      <c r="K579" s="114">
        <f t="shared" si="128"/>
        <v>0</v>
      </c>
      <c r="L579" s="115">
        <f>'Copy &amp; Paste Roster Report Here'!F576</f>
        <v>0</v>
      </c>
      <c r="M579" s="116">
        <f t="shared" si="129"/>
        <v>0</v>
      </c>
      <c r="N579" s="117">
        <f>IF('Copy &amp; Paste Roster Report Here'!$A576='Analytical Tests'!N$7,IF($F579="Y",+$H579*N$6,0),0)</f>
        <v>0</v>
      </c>
      <c r="O579" s="117">
        <f>IF('Copy &amp; Paste Roster Report Here'!$A576='Analytical Tests'!O$7,IF($F579="Y",+$H579*O$6,0),0)</f>
        <v>0</v>
      </c>
      <c r="P579" s="117">
        <f>IF('Copy &amp; Paste Roster Report Here'!$A576='Analytical Tests'!P$7,IF($F579="Y",+$H579*P$6,0),0)</f>
        <v>0</v>
      </c>
      <c r="Q579" s="117">
        <f>IF('Copy &amp; Paste Roster Report Here'!$A576='Analytical Tests'!Q$7,IF($F579="Y",+$H579*Q$6,0),0)</f>
        <v>0</v>
      </c>
      <c r="R579" s="117">
        <f>IF('Copy &amp; Paste Roster Report Here'!$A576='Analytical Tests'!R$7,IF($F579="Y",+$H579*R$6,0),0)</f>
        <v>0</v>
      </c>
      <c r="S579" s="117">
        <f>IF('Copy &amp; Paste Roster Report Here'!$A576='Analytical Tests'!S$7,IF($F579="Y",+$H579*S$6,0),0)</f>
        <v>0</v>
      </c>
      <c r="T579" s="117">
        <f>IF('Copy &amp; Paste Roster Report Here'!$A576='Analytical Tests'!T$7,IF($F579="Y",+$H579*T$6,0),0)</f>
        <v>0</v>
      </c>
      <c r="U579" s="117">
        <f>IF('Copy &amp; Paste Roster Report Here'!$A576='Analytical Tests'!U$7,IF($F579="Y",+$H579*U$6,0),0)</f>
        <v>0</v>
      </c>
      <c r="V579" s="117">
        <f>IF('Copy &amp; Paste Roster Report Here'!$A576='Analytical Tests'!V$7,IF($F579="Y",+$H579*V$6,0),0)</f>
        <v>0</v>
      </c>
      <c r="W579" s="117">
        <f>IF('Copy &amp; Paste Roster Report Here'!$A576='Analytical Tests'!W$7,IF($F579="Y",+$H579*W$6,0),0)</f>
        <v>0</v>
      </c>
      <c r="X579" s="117">
        <f>IF('Copy &amp; Paste Roster Report Here'!$A576='Analytical Tests'!X$7,IF($F579="Y",+$H579*X$6,0),0)</f>
        <v>0</v>
      </c>
      <c r="Y579" s="117" t="b">
        <f>IF('Copy &amp; Paste Roster Report Here'!$A576='Analytical Tests'!Y$7,IF($F579="N",IF($J579&gt;=$C579,Y$6,+($I579/$D579)*Y$6),0))</f>
        <v>0</v>
      </c>
      <c r="Z579" s="117" t="b">
        <f>IF('Copy &amp; Paste Roster Report Here'!$A576='Analytical Tests'!Z$7,IF($F579="N",IF($J579&gt;=$C579,Z$6,+($I579/$D579)*Z$6),0))</f>
        <v>0</v>
      </c>
      <c r="AA579" s="117" t="b">
        <f>IF('Copy &amp; Paste Roster Report Here'!$A576='Analytical Tests'!AA$7,IF($F579="N",IF($J579&gt;=$C579,AA$6,+($I579/$D579)*AA$6),0))</f>
        <v>0</v>
      </c>
      <c r="AB579" s="117" t="b">
        <f>IF('Copy &amp; Paste Roster Report Here'!$A576='Analytical Tests'!AB$7,IF($F579="N",IF($J579&gt;=$C579,AB$6,+($I579/$D579)*AB$6),0))</f>
        <v>0</v>
      </c>
      <c r="AC579" s="117" t="b">
        <f>IF('Copy &amp; Paste Roster Report Here'!$A576='Analytical Tests'!AC$7,IF($F579="N",IF($J579&gt;=$C579,AC$6,+($I579/$D579)*AC$6),0))</f>
        <v>0</v>
      </c>
      <c r="AD579" s="117" t="b">
        <f>IF('Copy &amp; Paste Roster Report Here'!$A576='Analytical Tests'!AD$7,IF($F579="N",IF($J579&gt;=$C579,AD$6,+($I579/$D579)*AD$6),0))</f>
        <v>0</v>
      </c>
      <c r="AE579" s="117" t="b">
        <f>IF('Copy &amp; Paste Roster Report Here'!$A576='Analytical Tests'!AE$7,IF($F579="N",IF($J579&gt;=$C579,AE$6,+($I579/$D579)*AE$6),0))</f>
        <v>0</v>
      </c>
      <c r="AF579" s="117" t="b">
        <f>IF('Copy &amp; Paste Roster Report Here'!$A576='Analytical Tests'!AF$7,IF($F579="N",IF($J579&gt;=$C579,AF$6,+($I579/$D579)*AF$6),0))</f>
        <v>0</v>
      </c>
      <c r="AG579" s="117" t="b">
        <f>IF('Copy &amp; Paste Roster Report Here'!$A576='Analytical Tests'!AG$7,IF($F579="N",IF($J579&gt;=$C579,AG$6,+($I579/$D579)*AG$6),0))</f>
        <v>0</v>
      </c>
      <c r="AH579" s="117" t="b">
        <f>IF('Copy &amp; Paste Roster Report Here'!$A576='Analytical Tests'!AH$7,IF($F579="N",IF($J579&gt;=$C579,AH$6,+($I579/$D579)*AH$6),0))</f>
        <v>0</v>
      </c>
      <c r="AI579" s="117" t="b">
        <f>IF('Copy &amp; Paste Roster Report Here'!$A576='Analytical Tests'!AI$7,IF($F579="N",IF($J579&gt;=$C579,AI$6,+($I579/$D579)*AI$6),0))</f>
        <v>0</v>
      </c>
      <c r="AJ579" s="79"/>
      <c r="AK579" s="118">
        <f>IF('Copy &amp; Paste Roster Report Here'!$A576=AK$7,IF('Copy &amp; Paste Roster Report Here'!$M576="FT",1,0),0)</f>
        <v>0</v>
      </c>
      <c r="AL579" s="118">
        <f>IF('Copy &amp; Paste Roster Report Here'!$A576=AL$7,IF('Copy &amp; Paste Roster Report Here'!$M576="FT",1,0),0)</f>
        <v>0</v>
      </c>
      <c r="AM579" s="118">
        <f>IF('Copy &amp; Paste Roster Report Here'!$A576=AM$7,IF('Copy &amp; Paste Roster Report Here'!$M576="FT",1,0),0)</f>
        <v>0</v>
      </c>
      <c r="AN579" s="118">
        <f>IF('Copy &amp; Paste Roster Report Here'!$A576=AN$7,IF('Copy &amp; Paste Roster Report Here'!$M576="FT",1,0),0)</f>
        <v>0</v>
      </c>
      <c r="AO579" s="118">
        <f>IF('Copy &amp; Paste Roster Report Here'!$A576=AO$7,IF('Copy &amp; Paste Roster Report Here'!$M576="FT",1,0),0)</f>
        <v>0</v>
      </c>
      <c r="AP579" s="118">
        <f>IF('Copy &amp; Paste Roster Report Here'!$A576=AP$7,IF('Copy &amp; Paste Roster Report Here'!$M576="FT",1,0),0)</f>
        <v>0</v>
      </c>
      <c r="AQ579" s="118">
        <f>IF('Copy &amp; Paste Roster Report Here'!$A576=AQ$7,IF('Copy &amp; Paste Roster Report Here'!$M576="FT",1,0),0)</f>
        <v>0</v>
      </c>
      <c r="AR579" s="118">
        <f>IF('Copy &amp; Paste Roster Report Here'!$A576=AR$7,IF('Copy &amp; Paste Roster Report Here'!$M576="FT",1,0),0)</f>
        <v>0</v>
      </c>
      <c r="AS579" s="118">
        <f>IF('Copy &amp; Paste Roster Report Here'!$A576=AS$7,IF('Copy &amp; Paste Roster Report Here'!$M576="FT",1,0),0)</f>
        <v>0</v>
      </c>
      <c r="AT579" s="118">
        <f>IF('Copy &amp; Paste Roster Report Here'!$A576=AT$7,IF('Copy &amp; Paste Roster Report Here'!$M576="FT",1,0),0)</f>
        <v>0</v>
      </c>
      <c r="AU579" s="118">
        <f>IF('Copy &amp; Paste Roster Report Here'!$A576=AU$7,IF('Copy &amp; Paste Roster Report Here'!$M576="FT",1,0),0)</f>
        <v>0</v>
      </c>
      <c r="AV579" s="73">
        <f t="shared" si="130"/>
        <v>0</v>
      </c>
      <c r="AW579" s="119">
        <f>IF('Copy &amp; Paste Roster Report Here'!$A576=AW$7,IF('Copy &amp; Paste Roster Report Here'!$M576="HT",1,0),0)</f>
        <v>0</v>
      </c>
      <c r="AX579" s="119">
        <f>IF('Copy &amp; Paste Roster Report Here'!$A576=AX$7,IF('Copy &amp; Paste Roster Report Here'!$M576="HT",1,0),0)</f>
        <v>0</v>
      </c>
      <c r="AY579" s="119">
        <f>IF('Copy &amp; Paste Roster Report Here'!$A576=AY$7,IF('Copy &amp; Paste Roster Report Here'!$M576="HT",1,0),0)</f>
        <v>0</v>
      </c>
      <c r="AZ579" s="119">
        <f>IF('Copy &amp; Paste Roster Report Here'!$A576=AZ$7,IF('Copy &amp; Paste Roster Report Here'!$M576="HT",1,0),0)</f>
        <v>0</v>
      </c>
      <c r="BA579" s="119">
        <f>IF('Copy &amp; Paste Roster Report Here'!$A576=BA$7,IF('Copy &amp; Paste Roster Report Here'!$M576="HT",1,0),0)</f>
        <v>0</v>
      </c>
      <c r="BB579" s="119">
        <f>IF('Copy &amp; Paste Roster Report Here'!$A576=BB$7,IF('Copy &amp; Paste Roster Report Here'!$M576="HT",1,0),0)</f>
        <v>0</v>
      </c>
      <c r="BC579" s="119">
        <f>IF('Copy &amp; Paste Roster Report Here'!$A576=BC$7,IF('Copy &amp; Paste Roster Report Here'!$M576="HT",1,0),0)</f>
        <v>0</v>
      </c>
      <c r="BD579" s="119">
        <f>IF('Copy &amp; Paste Roster Report Here'!$A576=BD$7,IF('Copy &amp; Paste Roster Report Here'!$M576="HT",1,0),0)</f>
        <v>0</v>
      </c>
      <c r="BE579" s="119">
        <f>IF('Copy &amp; Paste Roster Report Here'!$A576=BE$7,IF('Copy &amp; Paste Roster Report Here'!$M576="HT",1,0),0)</f>
        <v>0</v>
      </c>
      <c r="BF579" s="119">
        <f>IF('Copy &amp; Paste Roster Report Here'!$A576=BF$7,IF('Copy &amp; Paste Roster Report Here'!$M576="HT",1,0),0)</f>
        <v>0</v>
      </c>
      <c r="BG579" s="119">
        <f>IF('Copy &amp; Paste Roster Report Here'!$A576=BG$7,IF('Copy &amp; Paste Roster Report Here'!$M576="HT",1,0),0)</f>
        <v>0</v>
      </c>
      <c r="BH579" s="73">
        <f t="shared" si="131"/>
        <v>0</v>
      </c>
      <c r="BI579" s="120">
        <f>IF('Copy &amp; Paste Roster Report Here'!$A576=BI$7,IF('Copy &amp; Paste Roster Report Here'!$M576="MT",1,0),0)</f>
        <v>0</v>
      </c>
      <c r="BJ579" s="120">
        <f>IF('Copy &amp; Paste Roster Report Here'!$A576=BJ$7,IF('Copy &amp; Paste Roster Report Here'!$M576="MT",1,0),0)</f>
        <v>0</v>
      </c>
      <c r="BK579" s="120">
        <f>IF('Copy &amp; Paste Roster Report Here'!$A576=BK$7,IF('Copy &amp; Paste Roster Report Here'!$M576="MT",1,0),0)</f>
        <v>0</v>
      </c>
      <c r="BL579" s="120">
        <f>IF('Copy &amp; Paste Roster Report Here'!$A576=BL$7,IF('Copy &amp; Paste Roster Report Here'!$M576="MT",1,0),0)</f>
        <v>0</v>
      </c>
      <c r="BM579" s="120">
        <f>IF('Copy &amp; Paste Roster Report Here'!$A576=BM$7,IF('Copy &amp; Paste Roster Report Here'!$M576="MT",1,0),0)</f>
        <v>0</v>
      </c>
      <c r="BN579" s="120">
        <f>IF('Copy &amp; Paste Roster Report Here'!$A576=BN$7,IF('Copy &amp; Paste Roster Report Here'!$M576="MT",1,0),0)</f>
        <v>0</v>
      </c>
      <c r="BO579" s="120">
        <f>IF('Copy &amp; Paste Roster Report Here'!$A576=BO$7,IF('Copy &amp; Paste Roster Report Here'!$M576="MT",1,0),0)</f>
        <v>0</v>
      </c>
      <c r="BP579" s="120">
        <f>IF('Copy &amp; Paste Roster Report Here'!$A576=BP$7,IF('Copy &amp; Paste Roster Report Here'!$M576="MT",1,0),0)</f>
        <v>0</v>
      </c>
      <c r="BQ579" s="120">
        <f>IF('Copy &amp; Paste Roster Report Here'!$A576=BQ$7,IF('Copy &amp; Paste Roster Report Here'!$M576="MT",1,0),0)</f>
        <v>0</v>
      </c>
      <c r="BR579" s="120">
        <f>IF('Copy &amp; Paste Roster Report Here'!$A576=BR$7,IF('Copy &amp; Paste Roster Report Here'!$M576="MT",1,0),0)</f>
        <v>0</v>
      </c>
      <c r="BS579" s="120">
        <f>IF('Copy &amp; Paste Roster Report Here'!$A576=BS$7,IF('Copy &amp; Paste Roster Report Here'!$M576="MT",1,0),0)</f>
        <v>0</v>
      </c>
      <c r="BT579" s="73">
        <f t="shared" si="132"/>
        <v>0</v>
      </c>
      <c r="BU579" s="121">
        <f>IF('Copy &amp; Paste Roster Report Here'!$A576=BU$7,IF('Copy &amp; Paste Roster Report Here'!$M576="fy",1,0),0)</f>
        <v>0</v>
      </c>
      <c r="BV579" s="121">
        <f>IF('Copy &amp; Paste Roster Report Here'!$A576=BV$7,IF('Copy &amp; Paste Roster Report Here'!$M576="fy",1,0),0)</f>
        <v>0</v>
      </c>
      <c r="BW579" s="121">
        <f>IF('Copy &amp; Paste Roster Report Here'!$A576=BW$7,IF('Copy &amp; Paste Roster Report Here'!$M576="fy",1,0),0)</f>
        <v>0</v>
      </c>
      <c r="BX579" s="121">
        <f>IF('Copy &amp; Paste Roster Report Here'!$A576=BX$7,IF('Copy &amp; Paste Roster Report Here'!$M576="fy",1,0),0)</f>
        <v>0</v>
      </c>
      <c r="BY579" s="121">
        <f>IF('Copy &amp; Paste Roster Report Here'!$A576=BY$7,IF('Copy &amp; Paste Roster Report Here'!$M576="fy",1,0),0)</f>
        <v>0</v>
      </c>
      <c r="BZ579" s="121">
        <f>IF('Copy &amp; Paste Roster Report Here'!$A576=BZ$7,IF('Copy &amp; Paste Roster Report Here'!$M576="fy",1,0),0)</f>
        <v>0</v>
      </c>
      <c r="CA579" s="121">
        <f>IF('Copy &amp; Paste Roster Report Here'!$A576=CA$7,IF('Copy &amp; Paste Roster Report Here'!$M576="fy",1,0),0)</f>
        <v>0</v>
      </c>
      <c r="CB579" s="121">
        <f>IF('Copy &amp; Paste Roster Report Here'!$A576=CB$7,IF('Copy &amp; Paste Roster Report Here'!$M576="fy",1,0),0)</f>
        <v>0</v>
      </c>
      <c r="CC579" s="121">
        <f>IF('Copy &amp; Paste Roster Report Here'!$A576=CC$7,IF('Copy &amp; Paste Roster Report Here'!$M576="fy",1,0),0)</f>
        <v>0</v>
      </c>
      <c r="CD579" s="121">
        <f>IF('Copy &amp; Paste Roster Report Here'!$A576=CD$7,IF('Copy &amp; Paste Roster Report Here'!$M576="fy",1,0),0)</f>
        <v>0</v>
      </c>
      <c r="CE579" s="121">
        <f>IF('Copy &amp; Paste Roster Report Here'!$A576=CE$7,IF('Copy &amp; Paste Roster Report Here'!$M576="fy",1,0),0)</f>
        <v>0</v>
      </c>
      <c r="CF579" s="73">
        <f t="shared" si="133"/>
        <v>0</v>
      </c>
      <c r="CG579" s="122">
        <f>IF('Copy &amp; Paste Roster Report Here'!$A576=CG$7,IF('Copy &amp; Paste Roster Report Here'!$M576="RH",1,0),0)</f>
        <v>0</v>
      </c>
      <c r="CH579" s="122">
        <f>IF('Copy &amp; Paste Roster Report Here'!$A576=CH$7,IF('Copy &amp; Paste Roster Report Here'!$M576="RH",1,0),0)</f>
        <v>0</v>
      </c>
      <c r="CI579" s="122">
        <f>IF('Copy &amp; Paste Roster Report Here'!$A576=CI$7,IF('Copy &amp; Paste Roster Report Here'!$M576="RH",1,0),0)</f>
        <v>0</v>
      </c>
      <c r="CJ579" s="122">
        <f>IF('Copy &amp; Paste Roster Report Here'!$A576=CJ$7,IF('Copy &amp; Paste Roster Report Here'!$M576="RH",1,0),0)</f>
        <v>0</v>
      </c>
      <c r="CK579" s="122">
        <f>IF('Copy &amp; Paste Roster Report Here'!$A576=CK$7,IF('Copy &amp; Paste Roster Report Here'!$M576="RH",1,0),0)</f>
        <v>0</v>
      </c>
      <c r="CL579" s="122">
        <f>IF('Copy &amp; Paste Roster Report Here'!$A576=CL$7,IF('Copy &amp; Paste Roster Report Here'!$M576="RH",1,0),0)</f>
        <v>0</v>
      </c>
      <c r="CM579" s="122">
        <f>IF('Copy &amp; Paste Roster Report Here'!$A576=CM$7,IF('Copy &amp; Paste Roster Report Here'!$M576="RH",1,0),0)</f>
        <v>0</v>
      </c>
      <c r="CN579" s="122">
        <f>IF('Copy &amp; Paste Roster Report Here'!$A576=CN$7,IF('Copy &amp; Paste Roster Report Here'!$M576="RH",1,0),0)</f>
        <v>0</v>
      </c>
      <c r="CO579" s="122">
        <f>IF('Copy &amp; Paste Roster Report Here'!$A576=CO$7,IF('Copy &amp; Paste Roster Report Here'!$M576="RH",1,0),0)</f>
        <v>0</v>
      </c>
      <c r="CP579" s="122">
        <f>IF('Copy &amp; Paste Roster Report Here'!$A576=CP$7,IF('Copy &amp; Paste Roster Report Here'!$M576="RH",1,0),0)</f>
        <v>0</v>
      </c>
      <c r="CQ579" s="122">
        <f>IF('Copy &amp; Paste Roster Report Here'!$A576=CQ$7,IF('Copy &amp; Paste Roster Report Here'!$M576="RH",1,0),0)</f>
        <v>0</v>
      </c>
      <c r="CR579" s="73">
        <f t="shared" si="134"/>
        <v>0</v>
      </c>
      <c r="CS579" s="123">
        <f>IF('Copy &amp; Paste Roster Report Here'!$A576=CS$7,IF('Copy &amp; Paste Roster Report Here'!$M576="QT",1,0),0)</f>
        <v>0</v>
      </c>
      <c r="CT579" s="123">
        <f>IF('Copy &amp; Paste Roster Report Here'!$A576=CT$7,IF('Copy &amp; Paste Roster Report Here'!$M576="QT",1,0),0)</f>
        <v>0</v>
      </c>
      <c r="CU579" s="123">
        <f>IF('Copy &amp; Paste Roster Report Here'!$A576=CU$7,IF('Copy &amp; Paste Roster Report Here'!$M576="QT",1,0),0)</f>
        <v>0</v>
      </c>
      <c r="CV579" s="123">
        <f>IF('Copy &amp; Paste Roster Report Here'!$A576=CV$7,IF('Copy &amp; Paste Roster Report Here'!$M576="QT",1,0),0)</f>
        <v>0</v>
      </c>
      <c r="CW579" s="123">
        <f>IF('Copy &amp; Paste Roster Report Here'!$A576=CW$7,IF('Copy &amp; Paste Roster Report Here'!$M576="QT",1,0),0)</f>
        <v>0</v>
      </c>
      <c r="CX579" s="123">
        <f>IF('Copy &amp; Paste Roster Report Here'!$A576=CX$7,IF('Copy &amp; Paste Roster Report Here'!$M576="QT",1,0),0)</f>
        <v>0</v>
      </c>
      <c r="CY579" s="123">
        <f>IF('Copy &amp; Paste Roster Report Here'!$A576=CY$7,IF('Copy &amp; Paste Roster Report Here'!$M576="QT",1,0),0)</f>
        <v>0</v>
      </c>
      <c r="CZ579" s="123">
        <f>IF('Copy &amp; Paste Roster Report Here'!$A576=CZ$7,IF('Copy &amp; Paste Roster Report Here'!$M576="QT",1,0),0)</f>
        <v>0</v>
      </c>
      <c r="DA579" s="123">
        <f>IF('Copy &amp; Paste Roster Report Here'!$A576=DA$7,IF('Copy &amp; Paste Roster Report Here'!$M576="QT",1,0),0)</f>
        <v>0</v>
      </c>
      <c r="DB579" s="123">
        <f>IF('Copy &amp; Paste Roster Report Here'!$A576=DB$7,IF('Copy &amp; Paste Roster Report Here'!$M576="QT",1,0),0)</f>
        <v>0</v>
      </c>
      <c r="DC579" s="123">
        <f>IF('Copy &amp; Paste Roster Report Here'!$A576=DC$7,IF('Copy &amp; Paste Roster Report Here'!$M576="QT",1,0),0)</f>
        <v>0</v>
      </c>
      <c r="DD579" s="73">
        <f t="shared" si="135"/>
        <v>0</v>
      </c>
      <c r="DE579" s="124">
        <f>IF('Copy &amp; Paste Roster Report Here'!$A576=DE$7,IF('Copy &amp; Paste Roster Report Here'!$M576="xxxxxxxxxxx",1,0),0)</f>
        <v>0</v>
      </c>
      <c r="DF579" s="124">
        <f>IF('Copy &amp; Paste Roster Report Here'!$A576=DF$7,IF('Copy &amp; Paste Roster Report Here'!$M576="xxxxxxxxxxx",1,0),0)</f>
        <v>0</v>
      </c>
      <c r="DG579" s="124">
        <f>IF('Copy &amp; Paste Roster Report Here'!$A576=DG$7,IF('Copy &amp; Paste Roster Report Here'!$M576="xxxxxxxxxxx",1,0),0)</f>
        <v>0</v>
      </c>
      <c r="DH579" s="124">
        <f>IF('Copy &amp; Paste Roster Report Here'!$A576=DH$7,IF('Copy &amp; Paste Roster Report Here'!$M576="xxxxxxxxxxx",1,0),0)</f>
        <v>0</v>
      </c>
      <c r="DI579" s="124">
        <f>IF('Copy &amp; Paste Roster Report Here'!$A576=DI$7,IF('Copy &amp; Paste Roster Report Here'!$M576="xxxxxxxxxxx",1,0),0)</f>
        <v>0</v>
      </c>
      <c r="DJ579" s="124">
        <f>IF('Copy &amp; Paste Roster Report Here'!$A576=DJ$7,IF('Copy &amp; Paste Roster Report Here'!$M576="xxxxxxxxxxx",1,0),0)</f>
        <v>0</v>
      </c>
      <c r="DK579" s="124">
        <f>IF('Copy &amp; Paste Roster Report Here'!$A576=DK$7,IF('Copy &amp; Paste Roster Report Here'!$M576="xxxxxxxxxxx",1,0),0)</f>
        <v>0</v>
      </c>
      <c r="DL579" s="124">
        <f>IF('Copy &amp; Paste Roster Report Here'!$A576=DL$7,IF('Copy &amp; Paste Roster Report Here'!$M576="xxxxxxxxxxx",1,0),0)</f>
        <v>0</v>
      </c>
      <c r="DM579" s="124">
        <f>IF('Copy &amp; Paste Roster Report Here'!$A576=DM$7,IF('Copy &amp; Paste Roster Report Here'!$M576="xxxxxxxxxxx",1,0),0)</f>
        <v>0</v>
      </c>
      <c r="DN579" s="124">
        <f>IF('Copy &amp; Paste Roster Report Here'!$A576=DN$7,IF('Copy &amp; Paste Roster Report Here'!$M576="xxxxxxxxxxx",1,0),0)</f>
        <v>0</v>
      </c>
      <c r="DO579" s="124">
        <f>IF('Copy &amp; Paste Roster Report Here'!$A576=DO$7,IF('Copy &amp; Paste Roster Report Here'!$M576="xxxxxxxxxxx",1,0),0)</f>
        <v>0</v>
      </c>
      <c r="DP579" s="125">
        <f t="shared" si="136"/>
        <v>0</v>
      </c>
      <c r="DQ579" s="126">
        <f t="shared" si="137"/>
        <v>0</v>
      </c>
    </row>
    <row r="580" spans="1:121" x14ac:dyDescent="0.25">
      <c r="A580" s="111">
        <f t="shared" si="123"/>
        <v>0</v>
      </c>
      <c r="B580" s="111">
        <f t="shared" si="124"/>
        <v>0</v>
      </c>
      <c r="C580" s="112">
        <f>+('Copy &amp; Paste Roster Report Here'!$P577-'Copy &amp; Paste Roster Report Here'!$O577)/30</f>
        <v>0</v>
      </c>
      <c r="D580" s="112">
        <f>+('Copy &amp; Paste Roster Report Here'!$P577-'Copy &amp; Paste Roster Report Here'!$O577)</f>
        <v>0</v>
      </c>
      <c r="E580" s="111">
        <f>'Copy &amp; Paste Roster Report Here'!N577</f>
        <v>0</v>
      </c>
      <c r="F580" s="111" t="str">
        <f t="shared" si="125"/>
        <v>N</v>
      </c>
      <c r="G580" s="111">
        <f>'Copy &amp; Paste Roster Report Here'!R577</f>
        <v>0</v>
      </c>
      <c r="H580" s="113">
        <f t="shared" si="126"/>
        <v>0</v>
      </c>
      <c r="I580" s="112">
        <f>IF(F580="N",$F$5-'Copy &amp; Paste Roster Report Here'!O577,+'Copy &amp; Paste Roster Report Here'!Q577-'Copy &amp; Paste Roster Report Here'!O577)</f>
        <v>0</v>
      </c>
      <c r="J580" s="114">
        <f t="shared" si="127"/>
        <v>0</v>
      </c>
      <c r="K580" s="114">
        <f t="shared" si="128"/>
        <v>0</v>
      </c>
      <c r="L580" s="115">
        <f>'Copy &amp; Paste Roster Report Here'!F577</f>
        <v>0</v>
      </c>
      <c r="M580" s="116">
        <f t="shared" si="129"/>
        <v>0</v>
      </c>
      <c r="N580" s="117">
        <f>IF('Copy &amp; Paste Roster Report Here'!$A577='Analytical Tests'!N$7,IF($F580="Y",+$H580*N$6,0),0)</f>
        <v>0</v>
      </c>
      <c r="O580" s="117">
        <f>IF('Copy &amp; Paste Roster Report Here'!$A577='Analytical Tests'!O$7,IF($F580="Y",+$H580*O$6,0),0)</f>
        <v>0</v>
      </c>
      <c r="P580" s="117">
        <f>IF('Copy &amp; Paste Roster Report Here'!$A577='Analytical Tests'!P$7,IF($F580="Y",+$H580*P$6,0),0)</f>
        <v>0</v>
      </c>
      <c r="Q580" s="117">
        <f>IF('Copy &amp; Paste Roster Report Here'!$A577='Analytical Tests'!Q$7,IF($F580="Y",+$H580*Q$6,0),0)</f>
        <v>0</v>
      </c>
      <c r="R580" s="117">
        <f>IF('Copy &amp; Paste Roster Report Here'!$A577='Analytical Tests'!R$7,IF($F580="Y",+$H580*R$6,0),0)</f>
        <v>0</v>
      </c>
      <c r="S580" s="117">
        <f>IF('Copy &amp; Paste Roster Report Here'!$A577='Analytical Tests'!S$7,IF($F580="Y",+$H580*S$6,0),0)</f>
        <v>0</v>
      </c>
      <c r="T580" s="117">
        <f>IF('Copy &amp; Paste Roster Report Here'!$A577='Analytical Tests'!T$7,IF($F580="Y",+$H580*T$6,0),0)</f>
        <v>0</v>
      </c>
      <c r="U580" s="117">
        <f>IF('Copy &amp; Paste Roster Report Here'!$A577='Analytical Tests'!U$7,IF($F580="Y",+$H580*U$6,0),0)</f>
        <v>0</v>
      </c>
      <c r="V580" s="117">
        <f>IF('Copy &amp; Paste Roster Report Here'!$A577='Analytical Tests'!V$7,IF($F580="Y",+$H580*V$6,0),0)</f>
        <v>0</v>
      </c>
      <c r="W580" s="117">
        <f>IF('Copy &amp; Paste Roster Report Here'!$A577='Analytical Tests'!W$7,IF($F580="Y",+$H580*W$6,0),0)</f>
        <v>0</v>
      </c>
      <c r="X580" s="117">
        <f>IF('Copy &amp; Paste Roster Report Here'!$A577='Analytical Tests'!X$7,IF($F580="Y",+$H580*X$6,0),0)</f>
        <v>0</v>
      </c>
      <c r="Y580" s="117" t="b">
        <f>IF('Copy &amp; Paste Roster Report Here'!$A577='Analytical Tests'!Y$7,IF($F580="N",IF($J580&gt;=$C580,Y$6,+($I580/$D580)*Y$6),0))</f>
        <v>0</v>
      </c>
      <c r="Z580" s="117" t="b">
        <f>IF('Copy &amp; Paste Roster Report Here'!$A577='Analytical Tests'!Z$7,IF($F580="N",IF($J580&gt;=$C580,Z$6,+($I580/$D580)*Z$6),0))</f>
        <v>0</v>
      </c>
      <c r="AA580" s="117" t="b">
        <f>IF('Copy &amp; Paste Roster Report Here'!$A577='Analytical Tests'!AA$7,IF($F580="N",IF($J580&gt;=$C580,AA$6,+($I580/$D580)*AA$6),0))</f>
        <v>0</v>
      </c>
      <c r="AB580" s="117" t="b">
        <f>IF('Copy &amp; Paste Roster Report Here'!$A577='Analytical Tests'!AB$7,IF($F580="N",IF($J580&gt;=$C580,AB$6,+($I580/$D580)*AB$6),0))</f>
        <v>0</v>
      </c>
      <c r="AC580" s="117" t="b">
        <f>IF('Copy &amp; Paste Roster Report Here'!$A577='Analytical Tests'!AC$7,IF($F580="N",IF($J580&gt;=$C580,AC$6,+($I580/$D580)*AC$6),0))</f>
        <v>0</v>
      </c>
      <c r="AD580" s="117" t="b">
        <f>IF('Copy &amp; Paste Roster Report Here'!$A577='Analytical Tests'!AD$7,IF($F580="N",IF($J580&gt;=$C580,AD$6,+($I580/$D580)*AD$6),0))</f>
        <v>0</v>
      </c>
      <c r="AE580" s="117" t="b">
        <f>IF('Copy &amp; Paste Roster Report Here'!$A577='Analytical Tests'!AE$7,IF($F580="N",IF($J580&gt;=$C580,AE$6,+($I580/$D580)*AE$6),0))</f>
        <v>0</v>
      </c>
      <c r="AF580" s="117" t="b">
        <f>IF('Copy &amp; Paste Roster Report Here'!$A577='Analytical Tests'!AF$7,IF($F580="N",IF($J580&gt;=$C580,AF$6,+($I580/$D580)*AF$6),0))</f>
        <v>0</v>
      </c>
      <c r="AG580" s="117" t="b">
        <f>IF('Copy &amp; Paste Roster Report Here'!$A577='Analytical Tests'!AG$7,IF($F580="N",IF($J580&gt;=$C580,AG$6,+($I580/$D580)*AG$6),0))</f>
        <v>0</v>
      </c>
      <c r="AH580" s="117" t="b">
        <f>IF('Copy &amp; Paste Roster Report Here'!$A577='Analytical Tests'!AH$7,IF($F580="N",IF($J580&gt;=$C580,AH$6,+($I580/$D580)*AH$6),0))</f>
        <v>0</v>
      </c>
      <c r="AI580" s="117" t="b">
        <f>IF('Copy &amp; Paste Roster Report Here'!$A577='Analytical Tests'!AI$7,IF($F580="N",IF($J580&gt;=$C580,AI$6,+($I580/$D580)*AI$6),0))</f>
        <v>0</v>
      </c>
      <c r="AJ580" s="79"/>
      <c r="AK580" s="118">
        <f>IF('Copy &amp; Paste Roster Report Here'!$A577=AK$7,IF('Copy &amp; Paste Roster Report Here'!$M577="FT",1,0),0)</f>
        <v>0</v>
      </c>
      <c r="AL580" s="118">
        <f>IF('Copy &amp; Paste Roster Report Here'!$A577=AL$7,IF('Copy &amp; Paste Roster Report Here'!$M577="FT",1,0),0)</f>
        <v>0</v>
      </c>
      <c r="AM580" s="118">
        <f>IF('Copy &amp; Paste Roster Report Here'!$A577=AM$7,IF('Copy &amp; Paste Roster Report Here'!$M577="FT",1,0),0)</f>
        <v>0</v>
      </c>
      <c r="AN580" s="118">
        <f>IF('Copy &amp; Paste Roster Report Here'!$A577=AN$7,IF('Copy &amp; Paste Roster Report Here'!$M577="FT",1,0),0)</f>
        <v>0</v>
      </c>
      <c r="AO580" s="118">
        <f>IF('Copy &amp; Paste Roster Report Here'!$A577=AO$7,IF('Copy &amp; Paste Roster Report Here'!$M577="FT",1,0),0)</f>
        <v>0</v>
      </c>
      <c r="AP580" s="118">
        <f>IF('Copy &amp; Paste Roster Report Here'!$A577=AP$7,IF('Copy &amp; Paste Roster Report Here'!$M577="FT",1,0),0)</f>
        <v>0</v>
      </c>
      <c r="AQ580" s="118">
        <f>IF('Copy &amp; Paste Roster Report Here'!$A577=AQ$7,IF('Copy &amp; Paste Roster Report Here'!$M577="FT",1,0),0)</f>
        <v>0</v>
      </c>
      <c r="AR580" s="118">
        <f>IF('Copy &amp; Paste Roster Report Here'!$A577=AR$7,IF('Copy &amp; Paste Roster Report Here'!$M577="FT",1,0),0)</f>
        <v>0</v>
      </c>
      <c r="AS580" s="118">
        <f>IF('Copy &amp; Paste Roster Report Here'!$A577=AS$7,IF('Copy &amp; Paste Roster Report Here'!$M577="FT",1,0),0)</f>
        <v>0</v>
      </c>
      <c r="AT580" s="118">
        <f>IF('Copy &amp; Paste Roster Report Here'!$A577=AT$7,IF('Copy &amp; Paste Roster Report Here'!$M577="FT",1,0),0)</f>
        <v>0</v>
      </c>
      <c r="AU580" s="118">
        <f>IF('Copy &amp; Paste Roster Report Here'!$A577=AU$7,IF('Copy &amp; Paste Roster Report Here'!$M577="FT",1,0),0)</f>
        <v>0</v>
      </c>
      <c r="AV580" s="73">
        <f t="shared" si="130"/>
        <v>0</v>
      </c>
      <c r="AW580" s="119">
        <f>IF('Copy &amp; Paste Roster Report Here'!$A577=AW$7,IF('Copy &amp; Paste Roster Report Here'!$M577="HT",1,0),0)</f>
        <v>0</v>
      </c>
      <c r="AX580" s="119">
        <f>IF('Copy &amp; Paste Roster Report Here'!$A577=AX$7,IF('Copy &amp; Paste Roster Report Here'!$M577="HT",1,0),0)</f>
        <v>0</v>
      </c>
      <c r="AY580" s="119">
        <f>IF('Copy &amp; Paste Roster Report Here'!$A577=AY$7,IF('Copy &amp; Paste Roster Report Here'!$M577="HT",1,0),0)</f>
        <v>0</v>
      </c>
      <c r="AZ580" s="119">
        <f>IF('Copy &amp; Paste Roster Report Here'!$A577=AZ$7,IF('Copy &amp; Paste Roster Report Here'!$M577="HT",1,0),0)</f>
        <v>0</v>
      </c>
      <c r="BA580" s="119">
        <f>IF('Copy &amp; Paste Roster Report Here'!$A577=BA$7,IF('Copy &amp; Paste Roster Report Here'!$M577="HT",1,0),0)</f>
        <v>0</v>
      </c>
      <c r="BB580" s="119">
        <f>IF('Copy &amp; Paste Roster Report Here'!$A577=BB$7,IF('Copy &amp; Paste Roster Report Here'!$M577="HT",1,0),0)</f>
        <v>0</v>
      </c>
      <c r="BC580" s="119">
        <f>IF('Copy &amp; Paste Roster Report Here'!$A577=BC$7,IF('Copy &amp; Paste Roster Report Here'!$M577="HT",1,0),0)</f>
        <v>0</v>
      </c>
      <c r="BD580" s="119">
        <f>IF('Copy &amp; Paste Roster Report Here'!$A577=BD$7,IF('Copy &amp; Paste Roster Report Here'!$M577="HT",1,0),0)</f>
        <v>0</v>
      </c>
      <c r="BE580" s="119">
        <f>IF('Copy &amp; Paste Roster Report Here'!$A577=BE$7,IF('Copy &amp; Paste Roster Report Here'!$M577="HT",1,0),0)</f>
        <v>0</v>
      </c>
      <c r="BF580" s="119">
        <f>IF('Copy &amp; Paste Roster Report Here'!$A577=BF$7,IF('Copy &amp; Paste Roster Report Here'!$M577="HT",1,0),0)</f>
        <v>0</v>
      </c>
      <c r="BG580" s="119">
        <f>IF('Copy &amp; Paste Roster Report Here'!$A577=BG$7,IF('Copy &amp; Paste Roster Report Here'!$M577="HT",1,0),0)</f>
        <v>0</v>
      </c>
      <c r="BH580" s="73">
        <f t="shared" si="131"/>
        <v>0</v>
      </c>
      <c r="BI580" s="120">
        <f>IF('Copy &amp; Paste Roster Report Here'!$A577=BI$7,IF('Copy &amp; Paste Roster Report Here'!$M577="MT",1,0),0)</f>
        <v>0</v>
      </c>
      <c r="BJ580" s="120">
        <f>IF('Copy &amp; Paste Roster Report Here'!$A577=BJ$7,IF('Copy &amp; Paste Roster Report Here'!$M577="MT",1,0),0)</f>
        <v>0</v>
      </c>
      <c r="BK580" s="120">
        <f>IF('Copy &amp; Paste Roster Report Here'!$A577=BK$7,IF('Copy &amp; Paste Roster Report Here'!$M577="MT",1,0),0)</f>
        <v>0</v>
      </c>
      <c r="BL580" s="120">
        <f>IF('Copy &amp; Paste Roster Report Here'!$A577=BL$7,IF('Copy &amp; Paste Roster Report Here'!$M577="MT",1,0),0)</f>
        <v>0</v>
      </c>
      <c r="BM580" s="120">
        <f>IF('Copy &amp; Paste Roster Report Here'!$A577=BM$7,IF('Copy &amp; Paste Roster Report Here'!$M577="MT",1,0),0)</f>
        <v>0</v>
      </c>
      <c r="BN580" s="120">
        <f>IF('Copy &amp; Paste Roster Report Here'!$A577=BN$7,IF('Copy &amp; Paste Roster Report Here'!$M577="MT",1,0),0)</f>
        <v>0</v>
      </c>
      <c r="BO580" s="120">
        <f>IF('Copy &amp; Paste Roster Report Here'!$A577=BO$7,IF('Copy &amp; Paste Roster Report Here'!$M577="MT",1,0),0)</f>
        <v>0</v>
      </c>
      <c r="BP580" s="120">
        <f>IF('Copy &amp; Paste Roster Report Here'!$A577=BP$7,IF('Copy &amp; Paste Roster Report Here'!$M577="MT",1,0),0)</f>
        <v>0</v>
      </c>
      <c r="BQ580" s="120">
        <f>IF('Copy &amp; Paste Roster Report Here'!$A577=BQ$7,IF('Copy &amp; Paste Roster Report Here'!$M577="MT",1,0),0)</f>
        <v>0</v>
      </c>
      <c r="BR580" s="120">
        <f>IF('Copy &amp; Paste Roster Report Here'!$A577=BR$7,IF('Copy &amp; Paste Roster Report Here'!$M577="MT",1,0),0)</f>
        <v>0</v>
      </c>
      <c r="BS580" s="120">
        <f>IF('Copy &amp; Paste Roster Report Here'!$A577=BS$7,IF('Copy &amp; Paste Roster Report Here'!$M577="MT",1,0),0)</f>
        <v>0</v>
      </c>
      <c r="BT580" s="73">
        <f t="shared" si="132"/>
        <v>0</v>
      </c>
      <c r="BU580" s="121">
        <f>IF('Copy &amp; Paste Roster Report Here'!$A577=BU$7,IF('Copy &amp; Paste Roster Report Here'!$M577="fy",1,0),0)</f>
        <v>0</v>
      </c>
      <c r="BV580" s="121">
        <f>IF('Copy &amp; Paste Roster Report Here'!$A577=BV$7,IF('Copy &amp; Paste Roster Report Here'!$M577="fy",1,0),0)</f>
        <v>0</v>
      </c>
      <c r="BW580" s="121">
        <f>IF('Copy &amp; Paste Roster Report Here'!$A577=BW$7,IF('Copy &amp; Paste Roster Report Here'!$M577="fy",1,0),0)</f>
        <v>0</v>
      </c>
      <c r="BX580" s="121">
        <f>IF('Copy &amp; Paste Roster Report Here'!$A577=BX$7,IF('Copy &amp; Paste Roster Report Here'!$M577="fy",1,0),0)</f>
        <v>0</v>
      </c>
      <c r="BY580" s="121">
        <f>IF('Copy &amp; Paste Roster Report Here'!$A577=BY$7,IF('Copy &amp; Paste Roster Report Here'!$M577="fy",1,0),0)</f>
        <v>0</v>
      </c>
      <c r="BZ580" s="121">
        <f>IF('Copy &amp; Paste Roster Report Here'!$A577=BZ$7,IF('Copy &amp; Paste Roster Report Here'!$M577="fy",1,0),0)</f>
        <v>0</v>
      </c>
      <c r="CA580" s="121">
        <f>IF('Copy &amp; Paste Roster Report Here'!$A577=CA$7,IF('Copy &amp; Paste Roster Report Here'!$M577="fy",1,0),0)</f>
        <v>0</v>
      </c>
      <c r="CB580" s="121">
        <f>IF('Copy &amp; Paste Roster Report Here'!$A577=CB$7,IF('Copy &amp; Paste Roster Report Here'!$M577="fy",1,0),0)</f>
        <v>0</v>
      </c>
      <c r="CC580" s="121">
        <f>IF('Copy &amp; Paste Roster Report Here'!$A577=CC$7,IF('Copy &amp; Paste Roster Report Here'!$M577="fy",1,0),0)</f>
        <v>0</v>
      </c>
      <c r="CD580" s="121">
        <f>IF('Copy &amp; Paste Roster Report Here'!$A577=CD$7,IF('Copy &amp; Paste Roster Report Here'!$M577="fy",1,0),0)</f>
        <v>0</v>
      </c>
      <c r="CE580" s="121">
        <f>IF('Copy &amp; Paste Roster Report Here'!$A577=CE$7,IF('Copy &amp; Paste Roster Report Here'!$M577="fy",1,0),0)</f>
        <v>0</v>
      </c>
      <c r="CF580" s="73">
        <f t="shared" si="133"/>
        <v>0</v>
      </c>
      <c r="CG580" s="122">
        <f>IF('Copy &amp; Paste Roster Report Here'!$A577=CG$7,IF('Copy &amp; Paste Roster Report Here'!$M577="RH",1,0),0)</f>
        <v>0</v>
      </c>
      <c r="CH580" s="122">
        <f>IF('Copy &amp; Paste Roster Report Here'!$A577=CH$7,IF('Copy &amp; Paste Roster Report Here'!$M577="RH",1,0),0)</f>
        <v>0</v>
      </c>
      <c r="CI580" s="122">
        <f>IF('Copy &amp; Paste Roster Report Here'!$A577=CI$7,IF('Copy &amp; Paste Roster Report Here'!$M577="RH",1,0),0)</f>
        <v>0</v>
      </c>
      <c r="CJ580" s="122">
        <f>IF('Copy &amp; Paste Roster Report Here'!$A577=CJ$7,IF('Copy &amp; Paste Roster Report Here'!$M577="RH",1,0),0)</f>
        <v>0</v>
      </c>
      <c r="CK580" s="122">
        <f>IF('Copy &amp; Paste Roster Report Here'!$A577=CK$7,IF('Copy &amp; Paste Roster Report Here'!$M577="RH",1,0),0)</f>
        <v>0</v>
      </c>
      <c r="CL580" s="122">
        <f>IF('Copy &amp; Paste Roster Report Here'!$A577=CL$7,IF('Copy &amp; Paste Roster Report Here'!$M577="RH",1,0),0)</f>
        <v>0</v>
      </c>
      <c r="CM580" s="122">
        <f>IF('Copy &amp; Paste Roster Report Here'!$A577=CM$7,IF('Copy &amp; Paste Roster Report Here'!$M577="RH",1,0),0)</f>
        <v>0</v>
      </c>
      <c r="CN580" s="122">
        <f>IF('Copy &amp; Paste Roster Report Here'!$A577=CN$7,IF('Copy &amp; Paste Roster Report Here'!$M577="RH",1,0),0)</f>
        <v>0</v>
      </c>
      <c r="CO580" s="122">
        <f>IF('Copy &amp; Paste Roster Report Here'!$A577=CO$7,IF('Copy &amp; Paste Roster Report Here'!$M577="RH",1,0),0)</f>
        <v>0</v>
      </c>
      <c r="CP580" s="122">
        <f>IF('Copy &amp; Paste Roster Report Here'!$A577=CP$7,IF('Copy &amp; Paste Roster Report Here'!$M577="RH",1,0),0)</f>
        <v>0</v>
      </c>
      <c r="CQ580" s="122">
        <f>IF('Copy &amp; Paste Roster Report Here'!$A577=CQ$7,IF('Copy &amp; Paste Roster Report Here'!$M577="RH",1,0),0)</f>
        <v>0</v>
      </c>
      <c r="CR580" s="73">
        <f t="shared" si="134"/>
        <v>0</v>
      </c>
      <c r="CS580" s="123">
        <f>IF('Copy &amp; Paste Roster Report Here'!$A577=CS$7,IF('Copy &amp; Paste Roster Report Here'!$M577="QT",1,0),0)</f>
        <v>0</v>
      </c>
      <c r="CT580" s="123">
        <f>IF('Copy &amp; Paste Roster Report Here'!$A577=CT$7,IF('Copy &amp; Paste Roster Report Here'!$M577="QT",1,0),0)</f>
        <v>0</v>
      </c>
      <c r="CU580" s="123">
        <f>IF('Copy &amp; Paste Roster Report Here'!$A577=CU$7,IF('Copy &amp; Paste Roster Report Here'!$M577="QT",1,0),0)</f>
        <v>0</v>
      </c>
      <c r="CV580" s="123">
        <f>IF('Copy &amp; Paste Roster Report Here'!$A577=CV$7,IF('Copy &amp; Paste Roster Report Here'!$M577="QT",1,0),0)</f>
        <v>0</v>
      </c>
      <c r="CW580" s="123">
        <f>IF('Copy &amp; Paste Roster Report Here'!$A577=CW$7,IF('Copy &amp; Paste Roster Report Here'!$M577="QT",1,0),0)</f>
        <v>0</v>
      </c>
      <c r="CX580" s="123">
        <f>IF('Copy &amp; Paste Roster Report Here'!$A577=CX$7,IF('Copy &amp; Paste Roster Report Here'!$M577="QT",1,0),0)</f>
        <v>0</v>
      </c>
      <c r="CY580" s="123">
        <f>IF('Copy &amp; Paste Roster Report Here'!$A577=CY$7,IF('Copy &amp; Paste Roster Report Here'!$M577="QT",1,0),0)</f>
        <v>0</v>
      </c>
      <c r="CZ580" s="123">
        <f>IF('Copy &amp; Paste Roster Report Here'!$A577=CZ$7,IF('Copy &amp; Paste Roster Report Here'!$M577="QT",1,0),0)</f>
        <v>0</v>
      </c>
      <c r="DA580" s="123">
        <f>IF('Copy &amp; Paste Roster Report Here'!$A577=DA$7,IF('Copy &amp; Paste Roster Report Here'!$M577="QT",1,0),0)</f>
        <v>0</v>
      </c>
      <c r="DB580" s="123">
        <f>IF('Copy &amp; Paste Roster Report Here'!$A577=DB$7,IF('Copy &amp; Paste Roster Report Here'!$M577="QT",1,0),0)</f>
        <v>0</v>
      </c>
      <c r="DC580" s="123">
        <f>IF('Copy &amp; Paste Roster Report Here'!$A577=DC$7,IF('Copy &amp; Paste Roster Report Here'!$M577="QT",1,0),0)</f>
        <v>0</v>
      </c>
      <c r="DD580" s="73">
        <f t="shared" si="135"/>
        <v>0</v>
      </c>
      <c r="DE580" s="124">
        <f>IF('Copy &amp; Paste Roster Report Here'!$A577=DE$7,IF('Copy &amp; Paste Roster Report Here'!$M577="xxxxxxxxxxx",1,0),0)</f>
        <v>0</v>
      </c>
      <c r="DF580" s="124">
        <f>IF('Copy &amp; Paste Roster Report Here'!$A577=DF$7,IF('Copy &amp; Paste Roster Report Here'!$M577="xxxxxxxxxxx",1,0),0)</f>
        <v>0</v>
      </c>
      <c r="DG580" s="124">
        <f>IF('Copy &amp; Paste Roster Report Here'!$A577=DG$7,IF('Copy &amp; Paste Roster Report Here'!$M577="xxxxxxxxxxx",1,0),0)</f>
        <v>0</v>
      </c>
      <c r="DH580" s="124">
        <f>IF('Copy &amp; Paste Roster Report Here'!$A577=DH$7,IF('Copy &amp; Paste Roster Report Here'!$M577="xxxxxxxxxxx",1,0),0)</f>
        <v>0</v>
      </c>
      <c r="DI580" s="124">
        <f>IF('Copy &amp; Paste Roster Report Here'!$A577=DI$7,IF('Copy &amp; Paste Roster Report Here'!$M577="xxxxxxxxxxx",1,0),0)</f>
        <v>0</v>
      </c>
      <c r="DJ580" s="124">
        <f>IF('Copy &amp; Paste Roster Report Here'!$A577=DJ$7,IF('Copy &amp; Paste Roster Report Here'!$M577="xxxxxxxxxxx",1,0),0)</f>
        <v>0</v>
      </c>
      <c r="DK580" s="124">
        <f>IF('Copy &amp; Paste Roster Report Here'!$A577=DK$7,IF('Copy &amp; Paste Roster Report Here'!$M577="xxxxxxxxxxx",1,0),0)</f>
        <v>0</v>
      </c>
      <c r="DL580" s="124">
        <f>IF('Copy &amp; Paste Roster Report Here'!$A577=DL$7,IF('Copy &amp; Paste Roster Report Here'!$M577="xxxxxxxxxxx",1,0),0)</f>
        <v>0</v>
      </c>
      <c r="DM580" s="124">
        <f>IF('Copy &amp; Paste Roster Report Here'!$A577=DM$7,IF('Copy &amp; Paste Roster Report Here'!$M577="xxxxxxxxxxx",1,0),0)</f>
        <v>0</v>
      </c>
      <c r="DN580" s="124">
        <f>IF('Copy &amp; Paste Roster Report Here'!$A577=DN$7,IF('Copy &amp; Paste Roster Report Here'!$M577="xxxxxxxxxxx",1,0),0)</f>
        <v>0</v>
      </c>
      <c r="DO580" s="124">
        <f>IF('Copy &amp; Paste Roster Report Here'!$A577=DO$7,IF('Copy &amp; Paste Roster Report Here'!$M577="xxxxxxxxxxx",1,0),0)</f>
        <v>0</v>
      </c>
      <c r="DP580" s="125">
        <f t="shared" si="136"/>
        <v>0</v>
      </c>
      <c r="DQ580" s="126">
        <f t="shared" si="137"/>
        <v>0</v>
      </c>
    </row>
    <row r="581" spans="1:121" x14ac:dyDescent="0.25">
      <c r="A581" s="111">
        <f t="shared" si="123"/>
        <v>0</v>
      </c>
      <c r="B581" s="111">
        <f t="shared" si="124"/>
        <v>0</v>
      </c>
      <c r="C581" s="112">
        <f>+('Copy &amp; Paste Roster Report Here'!$P578-'Copy &amp; Paste Roster Report Here'!$O578)/30</f>
        <v>0</v>
      </c>
      <c r="D581" s="112">
        <f>+('Copy &amp; Paste Roster Report Here'!$P578-'Copy &amp; Paste Roster Report Here'!$O578)</f>
        <v>0</v>
      </c>
      <c r="E581" s="111">
        <f>'Copy &amp; Paste Roster Report Here'!N578</f>
        <v>0</v>
      </c>
      <c r="F581" s="111" t="str">
        <f t="shared" si="125"/>
        <v>N</v>
      </c>
      <c r="G581" s="111">
        <f>'Copy &amp; Paste Roster Report Here'!R578</f>
        <v>0</v>
      </c>
      <c r="H581" s="113">
        <f t="shared" si="126"/>
        <v>0</v>
      </c>
      <c r="I581" s="112">
        <f>IF(F581="N",$F$5-'Copy &amp; Paste Roster Report Here'!O578,+'Copy &amp; Paste Roster Report Here'!Q578-'Copy &amp; Paste Roster Report Here'!O578)</f>
        <v>0</v>
      </c>
      <c r="J581" s="114">
        <f t="shared" si="127"/>
        <v>0</v>
      </c>
      <c r="K581" s="114">
        <f t="shared" si="128"/>
        <v>0</v>
      </c>
      <c r="L581" s="115">
        <f>'Copy &amp; Paste Roster Report Here'!F578</f>
        <v>0</v>
      </c>
      <c r="M581" s="116">
        <f t="shared" si="129"/>
        <v>0</v>
      </c>
      <c r="N581" s="117">
        <f>IF('Copy &amp; Paste Roster Report Here'!$A578='Analytical Tests'!N$7,IF($F581="Y",+$H581*N$6,0),0)</f>
        <v>0</v>
      </c>
      <c r="O581" s="117">
        <f>IF('Copy &amp; Paste Roster Report Here'!$A578='Analytical Tests'!O$7,IF($F581="Y",+$H581*O$6,0),0)</f>
        <v>0</v>
      </c>
      <c r="P581" s="117">
        <f>IF('Copy &amp; Paste Roster Report Here'!$A578='Analytical Tests'!P$7,IF($F581="Y",+$H581*P$6,0),0)</f>
        <v>0</v>
      </c>
      <c r="Q581" s="117">
        <f>IF('Copy &amp; Paste Roster Report Here'!$A578='Analytical Tests'!Q$7,IF($F581="Y",+$H581*Q$6,0),0)</f>
        <v>0</v>
      </c>
      <c r="R581" s="117">
        <f>IF('Copy &amp; Paste Roster Report Here'!$A578='Analytical Tests'!R$7,IF($F581="Y",+$H581*R$6,0),0)</f>
        <v>0</v>
      </c>
      <c r="S581" s="117">
        <f>IF('Copy &amp; Paste Roster Report Here'!$A578='Analytical Tests'!S$7,IF($F581="Y",+$H581*S$6,0),0)</f>
        <v>0</v>
      </c>
      <c r="T581" s="117">
        <f>IF('Copy &amp; Paste Roster Report Here'!$A578='Analytical Tests'!T$7,IF($F581="Y",+$H581*T$6,0),0)</f>
        <v>0</v>
      </c>
      <c r="U581" s="117">
        <f>IF('Copy &amp; Paste Roster Report Here'!$A578='Analytical Tests'!U$7,IF($F581="Y",+$H581*U$6,0),0)</f>
        <v>0</v>
      </c>
      <c r="V581" s="117">
        <f>IF('Copy &amp; Paste Roster Report Here'!$A578='Analytical Tests'!V$7,IF($F581="Y",+$H581*V$6,0),0)</f>
        <v>0</v>
      </c>
      <c r="W581" s="117">
        <f>IF('Copy &amp; Paste Roster Report Here'!$A578='Analytical Tests'!W$7,IF($F581="Y",+$H581*W$6,0),0)</f>
        <v>0</v>
      </c>
      <c r="X581" s="117">
        <f>IF('Copy &amp; Paste Roster Report Here'!$A578='Analytical Tests'!X$7,IF($F581="Y",+$H581*X$6,0),0)</f>
        <v>0</v>
      </c>
      <c r="Y581" s="117" t="b">
        <f>IF('Copy &amp; Paste Roster Report Here'!$A578='Analytical Tests'!Y$7,IF($F581="N",IF($J581&gt;=$C581,Y$6,+($I581/$D581)*Y$6),0))</f>
        <v>0</v>
      </c>
      <c r="Z581" s="117" t="b">
        <f>IF('Copy &amp; Paste Roster Report Here'!$A578='Analytical Tests'!Z$7,IF($F581="N",IF($J581&gt;=$C581,Z$6,+($I581/$D581)*Z$6),0))</f>
        <v>0</v>
      </c>
      <c r="AA581" s="117" t="b">
        <f>IF('Copy &amp; Paste Roster Report Here'!$A578='Analytical Tests'!AA$7,IF($F581="N",IF($J581&gt;=$C581,AA$6,+($I581/$D581)*AA$6),0))</f>
        <v>0</v>
      </c>
      <c r="AB581" s="117" t="b">
        <f>IF('Copy &amp; Paste Roster Report Here'!$A578='Analytical Tests'!AB$7,IF($F581="N",IF($J581&gt;=$C581,AB$6,+($I581/$D581)*AB$6),0))</f>
        <v>0</v>
      </c>
      <c r="AC581" s="117" t="b">
        <f>IF('Copy &amp; Paste Roster Report Here'!$A578='Analytical Tests'!AC$7,IF($F581="N",IF($J581&gt;=$C581,AC$6,+($I581/$D581)*AC$6),0))</f>
        <v>0</v>
      </c>
      <c r="AD581" s="117" t="b">
        <f>IF('Copy &amp; Paste Roster Report Here'!$A578='Analytical Tests'!AD$7,IF($F581="N",IF($J581&gt;=$C581,AD$6,+($I581/$D581)*AD$6),0))</f>
        <v>0</v>
      </c>
      <c r="AE581" s="117" t="b">
        <f>IF('Copy &amp; Paste Roster Report Here'!$A578='Analytical Tests'!AE$7,IF($F581="N",IF($J581&gt;=$C581,AE$6,+($I581/$D581)*AE$6),0))</f>
        <v>0</v>
      </c>
      <c r="AF581" s="117" t="b">
        <f>IF('Copy &amp; Paste Roster Report Here'!$A578='Analytical Tests'!AF$7,IF($F581="N",IF($J581&gt;=$C581,AF$6,+($I581/$D581)*AF$6),0))</f>
        <v>0</v>
      </c>
      <c r="AG581" s="117" t="b">
        <f>IF('Copy &amp; Paste Roster Report Here'!$A578='Analytical Tests'!AG$7,IF($F581="N",IF($J581&gt;=$C581,AG$6,+($I581/$D581)*AG$6),0))</f>
        <v>0</v>
      </c>
      <c r="AH581" s="117" t="b">
        <f>IF('Copy &amp; Paste Roster Report Here'!$A578='Analytical Tests'!AH$7,IF($F581="N",IF($J581&gt;=$C581,AH$6,+($I581/$D581)*AH$6),0))</f>
        <v>0</v>
      </c>
      <c r="AI581" s="117" t="b">
        <f>IF('Copy &amp; Paste Roster Report Here'!$A578='Analytical Tests'!AI$7,IF($F581="N",IF($J581&gt;=$C581,AI$6,+($I581/$D581)*AI$6),0))</f>
        <v>0</v>
      </c>
      <c r="AJ581" s="79"/>
      <c r="AK581" s="118">
        <f>IF('Copy &amp; Paste Roster Report Here'!$A578=AK$7,IF('Copy &amp; Paste Roster Report Here'!$M578="FT",1,0),0)</f>
        <v>0</v>
      </c>
      <c r="AL581" s="118">
        <f>IF('Copy &amp; Paste Roster Report Here'!$A578=AL$7,IF('Copy &amp; Paste Roster Report Here'!$M578="FT",1,0),0)</f>
        <v>0</v>
      </c>
      <c r="AM581" s="118">
        <f>IF('Copy &amp; Paste Roster Report Here'!$A578=AM$7,IF('Copy &amp; Paste Roster Report Here'!$M578="FT",1,0),0)</f>
        <v>0</v>
      </c>
      <c r="AN581" s="118">
        <f>IF('Copy &amp; Paste Roster Report Here'!$A578=AN$7,IF('Copy &amp; Paste Roster Report Here'!$M578="FT",1,0),0)</f>
        <v>0</v>
      </c>
      <c r="AO581" s="118">
        <f>IF('Copy &amp; Paste Roster Report Here'!$A578=AO$7,IF('Copy &amp; Paste Roster Report Here'!$M578="FT",1,0),0)</f>
        <v>0</v>
      </c>
      <c r="AP581" s="118">
        <f>IF('Copy &amp; Paste Roster Report Here'!$A578=AP$7,IF('Copy &amp; Paste Roster Report Here'!$M578="FT",1,0),0)</f>
        <v>0</v>
      </c>
      <c r="AQ581" s="118">
        <f>IF('Copy &amp; Paste Roster Report Here'!$A578=AQ$7,IF('Copy &amp; Paste Roster Report Here'!$M578="FT",1,0),0)</f>
        <v>0</v>
      </c>
      <c r="AR581" s="118">
        <f>IF('Copy &amp; Paste Roster Report Here'!$A578=AR$7,IF('Copy &amp; Paste Roster Report Here'!$M578="FT",1,0),0)</f>
        <v>0</v>
      </c>
      <c r="AS581" s="118">
        <f>IF('Copy &amp; Paste Roster Report Here'!$A578=AS$7,IF('Copy &amp; Paste Roster Report Here'!$M578="FT",1,0),0)</f>
        <v>0</v>
      </c>
      <c r="AT581" s="118">
        <f>IF('Copy &amp; Paste Roster Report Here'!$A578=AT$7,IF('Copy &amp; Paste Roster Report Here'!$M578="FT",1,0),0)</f>
        <v>0</v>
      </c>
      <c r="AU581" s="118">
        <f>IF('Copy &amp; Paste Roster Report Here'!$A578=AU$7,IF('Copy &amp; Paste Roster Report Here'!$M578="FT",1,0),0)</f>
        <v>0</v>
      </c>
      <c r="AV581" s="73">
        <f t="shared" si="130"/>
        <v>0</v>
      </c>
      <c r="AW581" s="119">
        <f>IF('Copy &amp; Paste Roster Report Here'!$A578=AW$7,IF('Copy &amp; Paste Roster Report Here'!$M578="HT",1,0),0)</f>
        <v>0</v>
      </c>
      <c r="AX581" s="119">
        <f>IF('Copy &amp; Paste Roster Report Here'!$A578=AX$7,IF('Copy &amp; Paste Roster Report Here'!$M578="HT",1,0),0)</f>
        <v>0</v>
      </c>
      <c r="AY581" s="119">
        <f>IF('Copy &amp; Paste Roster Report Here'!$A578=AY$7,IF('Copy &amp; Paste Roster Report Here'!$M578="HT",1,0),0)</f>
        <v>0</v>
      </c>
      <c r="AZ581" s="119">
        <f>IF('Copy &amp; Paste Roster Report Here'!$A578=AZ$7,IF('Copy &amp; Paste Roster Report Here'!$M578="HT",1,0),0)</f>
        <v>0</v>
      </c>
      <c r="BA581" s="119">
        <f>IF('Copy &amp; Paste Roster Report Here'!$A578=BA$7,IF('Copy &amp; Paste Roster Report Here'!$M578="HT",1,0),0)</f>
        <v>0</v>
      </c>
      <c r="BB581" s="119">
        <f>IF('Copy &amp; Paste Roster Report Here'!$A578=BB$7,IF('Copy &amp; Paste Roster Report Here'!$M578="HT",1,0),0)</f>
        <v>0</v>
      </c>
      <c r="BC581" s="119">
        <f>IF('Copy &amp; Paste Roster Report Here'!$A578=BC$7,IF('Copy &amp; Paste Roster Report Here'!$M578="HT",1,0),0)</f>
        <v>0</v>
      </c>
      <c r="BD581" s="119">
        <f>IF('Copy &amp; Paste Roster Report Here'!$A578=BD$7,IF('Copy &amp; Paste Roster Report Here'!$M578="HT",1,0),0)</f>
        <v>0</v>
      </c>
      <c r="BE581" s="119">
        <f>IF('Copy &amp; Paste Roster Report Here'!$A578=BE$7,IF('Copy &amp; Paste Roster Report Here'!$M578="HT",1,0),0)</f>
        <v>0</v>
      </c>
      <c r="BF581" s="119">
        <f>IF('Copy &amp; Paste Roster Report Here'!$A578=BF$7,IF('Copy &amp; Paste Roster Report Here'!$M578="HT",1,0),0)</f>
        <v>0</v>
      </c>
      <c r="BG581" s="119">
        <f>IF('Copy &amp; Paste Roster Report Here'!$A578=BG$7,IF('Copy &amp; Paste Roster Report Here'!$M578="HT",1,0),0)</f>
        <v>0</v>
      </c>
      <c r="BH581" s="73">
        <f t="shared" si="131"/>
        <v>0</v>
      </c>
      <c r="BI581" s="120">
        <f>IF('Copy &amp; Paste Roster Report Here'!$A578=BI$7,IF('Copy &amp; Paste Roster Report Here'!$M578="MT",1,0),0)</f>
        <v>0</v>
      </c>
      <c r="BJ581" s="120">
        <f>IF('Copy &amp; Paste Roster Report Here'!$A578=BJ$7,IF('Copy &amp; Paste Roster Report Here'!$M578="MT",1,0),0)</f>
        <v>0</v>
      </c>
      <c r="BK581" s="120">
        <f>IF('Copy &amp; Paste Roster Report Here'!$A578=BK$7,IF('Copy &amp; Paste Roster Report Here'!$M578="MT",1,0),0)</f>
        <v>0</v>
      </c>
      <c r="BL581" s="120">
        <f>IF('Copy &amp; Paste Roster Report Here'!$A578=BL$7,IF('Copy &amp; Paste Roster Report Here'!$M578="MT",1,0),0)</f>
        <v>0</v>
      </c>
      <c r="BM581" s="120">
        <f>IF('Copy &amp; Paste Roster Report Here'!$A578=BM$7,IF('Copy &amp; Paste Roster Report Here'!$M578="MT",1,0),0)</f>
        <v>0</v>
      </c>
      <c r="BN581" s="120">
        <f>IF('Copy &amp; Paste Roster Report Here'!$A578=BN$7,IF('Copy &amp; Paste Roster Report Here'!$M578="MT",1,0),0)</f>
        <v>0</v>
      </c>
      <c r="BO581" s="120">
        <f>IF('Copy &amp; Paste Roster Report Here'!$A578=BO$7,IF('Copy &amp; Paste Roster Report Here'!$M578="MT",1,0),0)</f>
        <v>0</v>
      </c>
      <c r="BP581" s="120">
        <f>IF('Copy &amp; Paste Roster Report Here'!$A578=BP$7,IF('Copy &amp; Paste Roster Report Here'!$M578="MT",1,0),0)</f>
        <v>0</v>
      </c>
      <c r="BQ581" s="120">
        <f>IF('Copy &amp; Paste Roster Report Here'!$A578=BQ$7,IF('Copy &amp; Paste Roster Report Here'!$M578="MT",1,0),0)</f>
        <v>0</v>
      </c>
      <c r="BR581" s="120">
        <f>IF('Copy &amp; Paste Roster Report Here'!$A578=BR$7,IF('Copy &amp; Paste Roster Report Here'!$M578="MT",1,0),0)</f>
        <v>0</v>
      </c>
      <c r="BS581" s="120">
        <f>IF('Copy &amp; Paste Roster Report Here'!$A578=BS$7,IF('Copy &amp; Paste Roster Report Here'!$M578="MT",1,0),0)</f>
        <v>0</v>
      </c>
      <c r="BT581" s="73">
        <f t="shared" si="132"/>
        <v>0</v>
      </c>
      <c r="BU581" s="121">
        <f>IF('Copy &amp; Paste Roster Report Here'!$A578=BU$7,IF('Copy &amp; Paste Roster Report Here'!$M578="fy",1,0),0)</f>
        <v>0</v>
      </c>
      <c r="BV581" s="121">
        <f>IF('Copy &amp; Paste Roster Report Here'!$A578=BV$7,IF('Copy &amp; Paste Roster Report Here'!$M578="fy",1,0),0)</f>
        <v>0</v>
      </c>
      <c r="BW581" s="121">
        <f>IF('Copy &amp; Paste Roster Report Here'!$A578=BW$7,IF('Copy &amp; Paste Roster Report Here'!$M578="fy",1,0),0)</f>
        <v>0</v>
      </c>
      <c r="BX581" s="121">
        <f>IF('Copy &amp; Paste Roster Report Here'!$A578=BX$7,IF('Copy &amp; Paste Roster Report Here'!$M578="fy",1,0),0)</f>
        <v>0</v>
      </c>
      <c r="BY581" s="121">
        <f>IF('Copy &amp; Paste Roster Report Here'!$A578=BY$7,IF('Copy &amp; Paste Roster Report Here'!$M578="fy",1,0),0)</f>
        <v>0</v>
      </c>
      <c r="BZ581" s="121">
        <f>IF('Copy &amp; Paste Roster Report Here'!$A578=BZ$7,IF('Copy &amp; Paste Roster Report Here'!$M578="fy",1,0),0)</f>
        <v>0</v>
      </c>
      <c r="CA581" s="121">
        <f>IF('Copy &amp; Paste Roster Report Here'!$A578=CA$7,IF('Copy &amp; Paste Roster Report Here'!$M578="fy",1,0),0)</f>
        <v>0</v>
      </c>
      <c r="CB581" s="121">
        <f>IF('Copy &amp; Paste Roster Report Here'!$A578=CB$7,IF('Copy &amp; Paste Roster Report Here'!$M578="fy",1,0),0)</f>
        <v>0</v>
      </c>
      <c r="CC581" s="121">
        <f>IF('Copy &amp; Paste Roster Report Here'!$A578=CC$7,IF('Copy &amp; Paste Roster Report Here'!$M578="fy",1,0),0)</f>
        <v>0</v>
      </c>
      <c r="CD581" s="121">
        <f>IF('Copy &amp; Paste Roster Report Here'!$A578=CD$7,IF('Copy &amp; Paste Roster Report Here'!$M578="fy",1,0),0)</f>
        <v>0</v>
      </c>
      <c r="CE581" s="121">
        <f>IF('Copy &amp; Paste Roster Report Here'!$A578=CE$7,IF('Copy &amp; Paste Roster Report Here'!$M578="fy",1,0),0)</f>
        <v>0</v>
      </c>
      <c r="CF581" s="73">
        <f t="shared" si="133"/>
        <v>0</v>
      </c>
      <c r="CG581" s="122">
        <f>IF('Copy &amp; Paste Roster Report Here'!$A578=CG$7,IF('Copy &amp; Paste Roster Report Here'!$M578="RH",1,0),0)</f>
        <v>0</v>
      </c>
      <c r="CH581" s="122">
        <f>IF('Copy &amp; Paste Roster Report Here'!$A578=CH$7,IF('Copy &amp; Paste Roster Report Here'!$M578="RH",1,0),0)</f>
        <v>0</v>
      </c>
      <c r="CI581" s="122">
        <f>IF('Copy &amp; Paste Roster Report Here'!$A578=CI$7,IF('Copy &amp; Paste Roster Report Here'!$M578="RH",1,0),0)</f>
        <v>0</v>
      </c>
      <c r="CJ581" s="122">
        <f>IF('Copy &amp; Paste Roster Report Here'!$A578=CJ$7,IF('Copy &amp; Paste Roster Report Here'!$M578="RH",1,0),0)</f>
        <v>0</v>
      </c>
      <c r="CK581" s="122">
        <f>IF('Copy &amp; Paste Roster Report Here'!$A578=CK$7,IF('Copy &amp; Paste Roster Report Here'!$M578="RH",1,0),0)</f>
        <v>0</v>
      </c>
      <c r="CL581" s="122">
        <f>IF('Copy &amp; Paste Roster Report Here'!$A578=CL$7,IF('Copy &amp; Paste Roster Report Here'!$M578="RH",1,0),0)</f>
        <v>0</v>
      </c>
      <c r="CM581" s="122">
        <f>IF('Copy &amp; Paste Roster Report Here'!$A578=CM$7,IF('Copy &amp; Paste Roster Report Here'!$M578="RH",1,0),0)</f>
        <v>0</v>
      </c>
      <c r="CN581" s="122">
        <f>IF('Copy &amp; Paste Roster Report Here'!$A578=CN$7,IF('Copy &amp; Paste Roster Report Here'!$M578="RH",1,0),0)</f>
        <v>0</v>
      </c>
      <c r="CO581" s="122">
        <f>IF('Copy &amp; Paste Roster Report Here'!$A578=CO$7,IF('Copy &amp; Paste Roster Report Here'!$M578="RH",1,0),0)</f>
        <v>0</v>
      </c>
      <c r="CP581" s="122">
        <f>IF('Copy &amp; Paste Roster Report Here'!$A578=CP$7,IF('Copy &amp; Paste Roster Report Here'!$M578="RH",1,0),0)</f>
        <v>0</v>
      </c>
      <c r="CQ581" s="122">
        <f>IF('Copy &amp; Paste Roster Report Here'!$A578=CQ$7,IF('Copy &amp; Paste Roster Report Here'!$M578="RH",1,0),0)</f>
        <v>0</v>
      </c>
      <c r="CR581" s="73">
        <f t="shared" si="134"/>
        <v>0</v>
      </c>
      <c r="CS581" s="123">
        <f>IF('Copy &amp; Paste Roster Report Here'!$A578=CS$7,IF('Copy &amp; Paste Roster Report Here'!$M578="QT",1,0),0)</f>
        <v>0</v>
      </c>
      <c r="CT581" s="123">
        <f>IF('Copy &amp; Paste Roster Report Here'!$A578=CT$7,IF('Copy &amp; Paste Roster Report Here'!$M578="QT",1,0),0)</f>
        <v>0</v>
      </c>
      <c r="CU581" s="123">
        <f>IF('Copy &amp; Paste Roster Report Here'!$A578=CU$7,IF('Copy &amp; Paste Roster Report Here'!$M578="QT",1,0),0)</f>
        <v>0</v>
      </c>
      <c r="CV581" s="123">
        <f>IF('Copy &amp; Paste Roster Report Here'!$A578=CV$7,IF('Copy &amp; Paste Roster Report Here'!$M578="QT",1,0),0)</f>
        <v>0</v>
      </c>
      <c r="CW581" s="123">
        <f>IF('Copy &amp; Paste Roster Report Here'!$A578=CW$7,IF('Copy &amp; Paste Roster Report Here'!$M578="QT",1,0),0)</f>
        <v>0</v>
      </c>
      <c r="CX581" s="123">
        <f>IF('Copy &amp; Paste Roster Report Here'!$A578=CX$7,IF('Copy &amp; Paste Roster Report Here'!$M578="QT",1,0),0)</f>
        <v>0</v>
      </c>
      <c r="CY581" s="123">
        <f>IF('Copy &amp; Paste Roster Report Here'!$A578=CY$7,IF('Copy &amp; Paste Roster Report Here'!$M578="QT",1,0),0)</f>
        <v>0</v>
      </c>
      <c r="CZ581" s="123">
        <f>IF('Copy &amp; Paste Roster Report Here'!$A578=CZ$7,IF('Copy &amp; Paste Roster Report Here'!$M578="QT",1,0),0)</f>
        <v>0</v>
      </c>
      <c r="DA581" s="123">
        <f>IF('Copy &amp; Paste Roster Report Here'!$A578=DA$7,IF('Copy &amp; Paste Roster Report Here'!$M578="QT",1,0),0)</f>
        <v>0</v>
      </c>
      <c r="DB581" s="123">
        <f>IF('Copy &amp; Paste Roster Report Here'!$A578=DB$7,IF('Copy &amp; Paste Roster Report Here'!$M578="QT",1,0),0)</f>
        <v>0</v>
      </c>
      <c r="DC581" s="123">
        <f>IF('Copy &amp; Paste Roster Report Here'!$A578=DC$7,IF('Copy &amp; Paste Roster Report Here'!$M578="QT",1,0),0)</f>
        <v>0</v>
      </c>
      <c r="DD581" s="73">
        <f t="shared" si="135"/>
        <v>0</v>
      </c>
      <c r="DE581" s="124">
        <f>IF('Copy &amp; Paste Roster Report Here'!$A578=DE$7,IF('Copy &amp; Paste Roster Report Here'!$M578="xxxxxxxxxxx",1,0),0)</f>
        <v>0</v>
      </c>
      <c r="DF581" s="124">
        <f>IF('Copy &amp; Paste Roster Report Here'!$A578=DF$7,IF('Copy &amp; Paste Roster Report Here'!$M578="xxxxxxxxxxx",1,0),0)</f>
        <v>0</v>
      </c>
      <c r="DG581" s="124">
        <f>IF('Copy &amp; Paste Roster Report Here'!$A578=DG$7,IF('Copy &amp; Paste Roster Report Here'!$M578="xxxxxxxxxxx",1,0),0)</f>
        <v>0</v>
      </c>
      <c r="DH581" s="124">
        <f>IF('Copy &amp; Paste Roster Report Here'!$A578=DH$7,IF('Copy &amp; Paste Roster Report Here'!$M578="xxxxxxxxxxx",1,0),0)</f>
        <v>0</v>
      </c>
      <c r="DI581" s="124">
        <f>IF('Copy &amp; Paste Roster Report Here'!$A578=DI$7,IF('Copy &amp; Paste Roster Report Here'!$M578="xxxxxxxxxxx",1,0),0)</f>
        <v>0</v>
      </c>
      <c r="DJ581" s="124">
        <f>IF('Copy &amp; Paste Roster Report Here'!$A578=DJ$7,IF('Copy &amp; Paste Roster Report Here'!$M578="xxxxxxxxxxx",1,0),0)</f>
        <v>0</v>
      </c>
      <c r="DK581" s="124">
        <f>IF('Copy &amp; Paste Roster Report Here'!$A578=DK$7,IF('Copy &amp; Paste Roster Report Here'!$M578="xxxxxxxxxxx",1,0),0)</f>
        <v>0</v>
      </c>
      <c r="DL581" s="124">
        <f>IF('Copy &amp; Paste Roster Report Here'!$A578=DL$7,IF('Copy &amp; Paste Roster Report Here'!$M578="xxxxxxxxxxx",1,0),0)</f>
        <v>0</v>
      </c>
      <c r="DM581" s="124">
        <f>IF('Copy &amp; Paste Roster Report Here'!$A578=DM$7,IF('Copy &amp; Paste Roster Report Here'!$M578="xxxxxxxxxxx",1,0),0)</f>
        <v>0</v>
      </c>
      <c r="DN581" s="124">
        <f>IF('Copy &amp; Paste Roster Report Here'!$A578=DN$7,IF('Copy &amp; Paste Roster Report Here'!$M578="xxxxxxxxxxx",1,0),0)</f>
        <v>0</v>
      </c>
      <c r="DO581" s="124">
        <f>IF('Copy &amp; Paste Roster Report Here'!$A578=DO$7,IF('Copy &amp; Paste Roster Report Here'!$M578="xxxxxxxxxxx",1,0),0)</f>
        <v>0</v>
      </c>
      <c r="DP581" s="125">
        <f t="shared" si="136"/>
        <v>0</v>
      </c>
      <c r="DQ581" s="126">
        <f t="shared" si="137"/>
        <v>0</v>
      </c>
    </row>
    <row r="582" spans="1:121" x14ac:dyDescent="0.25">
      <c r="A582" s="111">
        <f t="shared" si="123"/>
        <v>0</v>
      </c>
      <c r="B582" s="111">
        <f t="shared" si="124"/>
        <v>0</v>
      </c>
      <c r="C582" s="112">
        <f>+('Copy &amp; Paste Roster Report Here'!$P579-'Copy &amp; Paste Roster Report Here'!$O579)/30</f>
        <v>0</v>
      </c>
      <c r="D582" s="112">
        <f>+('Copy &amp; Paste Roster Report Here'!$P579-'Copy &amp; Paste Roster Report Here'!$O579)</f>
        <v>0</v>
      </c>
      <c r="E582" s="111">
        <f>'Copy &amp; Paste Roster Report Here'!N579</f>
        <v>0</v>
      </c>
      <c r="F582" s="111" t="str">
        <f t="shared" si="125"/>
        <v>N</v>
      </c>
      <c r="G582" s="111">
        <f>'Copy &amp; Paste Roster Report Here'!R579</f>
        <v>0</v>
      </c>
      <c r="H582" s="113">
        <f t="shared" si="126"/>
        <v>0</v>
      </c>
      <c r="I582" s="112">
        <f>IF(F582="N",$F$5-'Copy &amp; Paste Roster Report Here'!O579,+'Copy &amp; Paste Roster Report Here'!Q579-'Copy &amp; Paste Roster Report Here'!O579)</f>
        <v>0</v>
      </c>
      <c r="J582" s="114">
        <f t="shared" si="127"/>
        <v>0</v>
      </c>
      <c r="K582" s="114">
        <f t="shared" si="128"/>
        <v>0</v>
      </c>
      <c r="L582" s="115">
        <f>'Copy &amp; Paste Roster Report Here'!F579</f>
        <v>0</v>
      </c>
      <c r="M582" s="116">
        <f t="shared" si="129"/>
        <v>0</v>
      </c>
      <c r="N582" s="117">
        <f>IF('Copy &amp; Paste Roster Report Here'!$A579='Analytical Tests'!N$7,IF($F582="Y",+$H582*N$6,0),0)</f>
        <v>0</v>
      </c>
      <c r="O582" s="117">
        <f>IF('Copy &amp; Paste Roster Report Here'!$A579='Analytical Tests'!O$7,IF($F582="Y",+$H582*O$6,0),0)</f>
        <v>0</v>
      </c>
      <c r="P582" s="117">
        <f>IF('Copy &amp; Paste Roster Report Here'!$A579='Analytical Tests'!P$7,IF($F582="Y",+$H582*P$6,0),0)</f>
        <v>0</v>
      </c>
      <c r="Q582" s="117">
        <f>IF('Copy &amp; Paste Roster Report Here'!$A579='Analytical Tests'!Q$7,IF($F582="Y",+$H582*Q$6,0),0)</f>
        <v>0</v>
      </c>
      <c r="R582" s="117">
        <f>IF('Copy &amp; Paste Roster Report Here'!$A579='Analytical Tests'!R$7,IF($F582="Y",+$H582*R$6,0),0)</f>
        <v>0</v>
      </c>
      <c r="S582" s="117">
        <f>IF('Copy &amp; Paste Roster Report Here'!$A579='Analytical Tests'!S$7,IF($F582="Y",+$H582*S$6,0),0)</f>
        <v>0</v>
      </c>
      <c r="T582" s="117">
        <f>IF('Copy &amp; Paste Roster Report Here'!$A579='Analytical Tests'!T$7,IF($F582="Y",+$H582*T$6,0),0)</f>
        <v>0</v>
      </c>
      <c r="U582" s="117">
        <f>IF('Copy &amp; Paste Roster Report Here'!$A579='Analytical Tests'!U$7,IF($F582="Y",+$H582*U$6,0),0)</f>
        <v>0</v>
      </c>
      <c r="V582" s="117">
        <f>IF('Copy &amp; Paste Roster Report Here'!$A579='Analytical Tests'!V$7,IF($F582="Y",+$H582*V$6,0),0)</f>
        <v>0</v>
      </c>
      <c r="W582" s="117">
        <f>IF('Copy &amp; Paste Roster Report Here'!$A579='Analytical Tests'!W$7,IF($F582="Y",+$H582*W$6,0),0)</f>
        <v>0</v>
      </c>
      <c r="X582" s="117">
        <f>IF('Copy &amp; Paste Roster Report Here'!$A579='Analytical Tests'!X$7,IF($F582="Y",+$H582*X$6,0),0)</f>
        <v>0</v>
      </c>
      <c r="Y582" s="117" t="b">
        <f>IF('Copy &amp; Paste Roster Report Here'!$A579='Analytical Tests'!Y$7,IF($F582="N",IF($J582&gt;=$C582,Y$6,+($I582/$D582)*Y$6),0))</f>
        <v>0</v>
      </c>
      <c r="Z582" s="117" t="b">
        <f>IF('Copy &amp; Paste Roster Report Here'!$A579='Analytical Tests'!Z$7,IF($F582="N",IF($J582&gt;=$C582,Z$6,+($I582/$D582)*Z$6),0))</f>
        <v>0</v>
      </c>
      <c r="AA582" s="117" t="b">
        <f>IF('Copy &amp; Paste Roster Report Here'!$A579='Analytical Tests'!AA$7,IF($F582="N",IF($J582&gt;=$C582,AA$6,+($I582/$D582)*AA$6),0))</f>
        <v>0</v>
      </c>
      <c r="AB582" s="117" t="b">
        <f>IF('Copy &amp; Paste Roster Report Here'!$A579='Analytical Tests'!AB$7,IF($F582="N",IF($J582&gt;=$C582,AB$6,+($I582/$D582)*AB$6),0))</f>
        <v>0</v>
      </c>
      <c r="AC582" s="117" t="b">
        <f>IF('Copy &amp; Paste Roster Report Here'!$A579='Analytical Tests'!AC$7,IF($F582="N",IF($J582&gt;=$C582,AC$6,+($I582/$D582)*AC$6),0))</f>
        <v>0</v>
      </c>
      <c r="AD582" s="117" t="b">
        <f>IF('Copy &amp; Paste Roster Report Here'!$A579='Analytical Tests'!AD$7,IF($F582="N",IF($J582&gt;=$C582,AD$6,+($I582/$D582)*AD$6),0))</f>
        <v>0</v>
      </c>
      <c r="AE582" s="117" t="b">
        <f>IF('Copy &amp; Paste Roster Report Here'!$A579='Analytical Tests'!AE$7,IF($F582="N",IF($J582&gt;=$C582,AE$6,+($I582/$D582)*AE$6),0))</f>
        <v>0</v>
      </c>
      <c r="AF582" s="117" t="b">
        <f>IF('Copy &amp; Paste Roster Report Here'!$A579='Analytical Tests'!AF$7,IF($F582="N",IF($J582&gt;=$C582,AF$6,+($I582/$D582)*AF$6),0))</f>
        <v>0</v>
      </c>
      <c r="AG582" s="117" t="b">
        <f>IF('Copy &amp; Paste Roster Report Here'!$A579='Analytical Tests'!AG$7,IF($F582="N",IF($J582&gt;=$C582,AG$6,+($I582/$D582)*AG$6),0))</f>
        <v>0</v>
      </c>
      <c r="AH582" s="117" t="b">
        <f>IF('Copy &amp; Paste Roster Report Here'!$A579='Analytical Tests'!AH$7,IF($F582="N",IF($J582&gt;=$C582,AH$6,+($I582/$D582)*AH$6),0))</f>
        <v>0</v>
      </c>
      <c r="AI582" s="117" t="b">
        <f>IF('Copy &amp; Paste Roster Report Here'!$A579='Analytical Tests'!AI$7,IF($F582="N",IF($J582&gt;=$C582,AI$6,+($I582/$D582)*AI$6),0))</f>
        <v>0</v>
      </c>
      <c r="AJ582" s="79"/>
      <c r="AK582" s="118">
        <f>IF('Copy &amp; Paste Roster Report Here'!$A579=AK$7,IF('Copy &amp; Paste Roster Report Here'!$M579="FT",1,0),0)</f>
        <v>0</v>
      </c>
      <c r="AL582" s="118">
        <f>IF('Copy &amp; Paste Roster Report Here'!$A579=AL$7,IF('Copy &amp; Paste Roster Report Here'!$M579="FT",1,0),0)</f>
        <v>0</v>
      </c>
      <c r="AM582" s="118">
        <f>IF('Copy &amp; Paste Roster Report Here'!$A579=AM$7,IF('Copy &amp; Paste Roster Report Here'!$M579="FT",1,0),0)</f>
        <v>0</v>
      </c>
      <c r="AN582" s="118">
        <f>IF('Copy &amp; Paste Roster Report Here'!$A579=AN$7,IF('Copy &amp; Paste Roster Report Here'!$M579="FT",1,0),0)</f>
        <v>0</v>
      </c>
      <c r="AO582" s="118">
        <f>IF('Copy &amp; Paste Roster Report Here'!$A579=AO$7,IF('Copy &amp; Paste Roster Report Here'!$M579="FT",1,0),0)</f>
        <v>0</v>
      </c>
      <c r="AP582" s="118">
        <f>IF('Copy &amp; Paste Roster Report Here'!$A579=AP$7,IF('Copy &amp; Paste Roster Report Here'!$M579="FT",1,0),0)</f>
        <v>0</v>
      </c>
      <c r="AQ582" s="118">
        <f>IF('Copy &amp; Paste Roster Report Here'!$A579=AQ$7,IF('Copy &amp; Paste Roster Report Here'!$M579="FT",1,0),0)</f>
        <v>0</v>
      </c>
      <c r="AR582" s="118">
        <f>IF('Copy &amp; Paste Roster Report Here'!$A579=AR$7,IF('Copy &amp; Paste Roster Report Here'!$M579="FT",1,0),0)</f>
        <v>0</v>
      </c>
      <c r="AS582" s="118">
        <f>IF('Copy &amp; Paste Roster Report Here'!$A579=AS$7,IF('Copy &amp; Paste Roster Report Here'!$M579="FT",1,0),0)</f>
        <v>0</v>
      </c>
      <c r="AT582" s="118">
        <f>IF('Copy &amp; Paste Roster Report Here'!$A579=AT$7,IF('Copy &amp; Paste Roster Report Here'!$M579="FT",1,0),0)</f>
        <v>0</v>
      </c>
      <c r="AU582" s="118">
        <f>IF('Copy &amp; Paste Roster Report Here'!$A579=AU$7,IF('Copy &amp; Paste Roster Report Here'!$M579="FT",1,0),0)</f>
        <v>0</v>
      </c>
      <c r="AV582" s="73">
        <f t="shared" si="130"/>
        <v>0</v>
      </c>
      <c r="AW582" s="119">
        <f>IF('Copy &amp; Paste Roster Report Here'!$A579=AW$7,IF('Copy &amp; Paste Roster Report Here'!$M579="HT",1,0),0)</f>
        <v>0</v>
      </c>
      <c r="AX582" s="119">
        <f>IF('Copy &amp; Paste Roster Report Here'!$A579=AX$7,IF('Copy &amp; Paste Roster Report Here'!$M579="HT",1,0),0)</f>
        <v>0</v>
      </c>
      <c r="AY582" s="119">
        <f>IF('Copy &amp; Paste Roster Report Here'!$A579=AY$7,IF('Copy &amp; Paste Roster Report Here'!$M579="HT",1,0),0)</f>
        <v>0</v>
      </c>
      <c r="AZ582" s="119">
        <f>IF('Copy &amp; Paste Roster Report Here'!$A579=AZ$7,IF('Copy &amp; Paste Roster Report Here'!$M579="HT",1,0),0)</f>
        <v>0</v>
      </c>
      <c r="BA582" s="119">
        <f>IF('Copy &amp; Paste Roster Report Here'!$A579=BA$7,IF('Copy &amp; Paste Roster Report Here'!$M579="HT",1,0),0)</f>
        <v>0</v>
      </c>
      <c r="BB582" s="119">
        <f>IF('Copy &amp; Paste Roster Report Here'!$A579=BB$7,IF('Copy &amp; Paste Roster Report Here'!$M579="HT",1,0),0)</f>
        <v>0</v>
      </c>
      <c r="BC582" s="119">
        <f>IF('Copy &amp; Paste Roster Report Here'!$A579=BC$7,IF('Copy &amp; Paste Roster Report Here'!$M579="HT",1,0),0)</f>
        <v>0</v>
      </c>
      <c r="BD582" s="119">
        <f>IF('Copy &amp; Paste Roster Report Here'!$A579=BD$7,IF('Copy &amp; Paste Roster Report Here'!$M579="HT",1,0),0)</f>
        <v>0</v>
      </c>
      <c r="BE582" s="119">
        <f>IF('Copy &amp; Paste Roster Report Here'!$A579=BE$7,IF('Copy &amp; Paste Roster Report Here'!$M579="HT",1,0),0)</f>
        <v>0</v>
      </c>
      <c r="BF582" s="119">
        <f>IF('Copy &amp; Paste Roster Report Here'!$A579=BF$7,IF('Copy &amp; Paste Roster Report Here'!$M579="HT",1,0),0)</f>
        <v>0</v>
      </c>
      <c r="BG582" s="119">
        <f>IF('Copy &amp; Paste Roster Report Here'!$A579=BG$7,IF('Copy &amp; Paste Roster Report Here'!$M579="HT",1,0),0)</f>
        <v>0</v>
      </c>
      <c r="BH582" s="73">
        <f t="shared" si="131"/>
        <v>0</v>
      </c>
      <c r="BI582" s="120">
        <f>IF('Copy &amp; Paste Roster Report Here'!$A579=BI$7,IF('Copy &amp; Paste Roster Report Here'!$M579="MT",1,0),0)</f>
        <v>0</v>
      </c>
      <c r="BJ582" s="120">
        <f>IF('Copy &amp; Paste Roster Report Here'!$A579=BJ$7,IF('Copy &amp; Paste Roster Report Here'!$M579="MT",1,0),0)</f>
        <v>0</v>
      </c>
      <c r="BK582" s="120">
        <f>IF('Copy &amp; Paste Roster Report Here'!$A579=BK$7,IF('Copy &amp; Paste Roster Report Here'!$M579="MT",1,0),0)</f>
        <v>0</v>
      </c>
      <c r="BL582" s="120">
        <f>IF('Copy &amp; Paste Roster Report Here'!$A579=BL$7,IF('Copy &amp; Paste Roster Report Here'!$M579="MT",1,0),0)</f>
        <v>0</v>
      </c>
      <c r="BM582" s="120">
        <f>IF('Copy &amp; Paste Roster Report Here'!$A579=BM$7,IF('Copy &amp; Paste Roster Report Here'!$M579="MT",1,0),0)</f>
        <v>0</v>
      </c>
      <c r="BN582" s="120">
        <f>IF('Copy &amp; Paste Roster Report Here'!$A579=BN$7,IF('Copy &amp; Paste Roster Report Here'!$M579="MT",1,0),0)</f>
        <v>0</v>
      </c>
      <c r="BO582" s="120">
        <f>IF('Copy &amp; Paste Roster Report Here'!$A579=BO$7,IF('Copy &amp; Paste Roster Report Here'!$M579="MT",1,0),0)</f>
        <v>0</v>
      </c>
      <c r="BP582" s="120">
        <f>IF('Copy &amp; Paste Roster Report Here'!$A579=BP$7,IF('Copy &amp; Paste Roster Report Here'!$M579="MT",1,0),0)</f>
        <v>0</v>
      </c>
      <c r="BQ582" s="120">
        <f>IF('Copy &amp; Paste Roster Report Here'!$A579=BQ$7,IF('Copy &amp; Paste Roster Report Here'!$M579="MT",1,0),0)</f>
        <v>0</v>
      </c>
      <c r="BR582" s="120">
        <f>IF('Copy &amp; Paste Roster Report Here'!$A579=BR$7,IF('Copy &amp; Paste Roster Report Here'!$M579="MT",1,0),0)</f>
        <v>0</v>
      </c>
      <c r="BS582" s="120">
        <f>IF('Copy &amp; Paste Roster Report Here'!$A579=BS$7,IF('Copy &amp; Paste Roster Report Here'!$M579="MT",1,0),0)</f>
        <v>0</v>
      </c>
      <c r="BT582" s="73">
        <f t="shared" si="132"/>
        <v>0</v>
      </c>
      <c r="BU582" s="121">
        <f>IF('Copy &amp; Paste Roster Report Here'!$A579=BU$7,IF('Copy &amp; Paste Roster Report Here'!$M579="fy",1,0),0)</f>
        <v>0</v>
      </c>
      <c r="BV582" s="121">
        <f>IF('Copy &amp; Paste Roster Report Here'!$A579=BV$7,IF('Copy &amp; Paste Roster Report Here'!$M579="fy",1,0),0)</f>
        <v>0</v>
      </c>
      <c r="BW582" s="121">
        <f>IF('Copy &amp; Paste Roster Report Here'!$A579=BW$7,IF('Copy &amp; Paste Roster Report Here'!$M579="fy",1,0),0)</f>
        <v>0</v>
      </c>
      <c r="BX582" s="121">
        <f>IF('Copy &amp; Paste Roster Report Here'!$A579=BX$7,IF('Copy &amp; Paste Roster Report Here'!$M579="fy",1,0),0)</f>
        <v>0</v>
      </c>
      <c r="BY582" s="121">
        <f>IF('Copy &amp; Paste Roster Report Here'!$A579=BY$7,IF('Copy &amp; Paste Roster Report Here'!$M579="fy",1,0),0)</f>
        <v>0</v>
      </c>
      <c r="BZ582" s="121">
        <f>IF('Copy &amp; Paste Roster Report Here'!$A579=BZ$7,IF('Copy &amp; Paste Roster Report Here'!$M579="fy",1,0),0)</f>
        <v>0</v>
      </c>
      <c r="CA582" s="121">
        <f>IF('Copy &amp; Paste Roster Report Here'!$A579=CA$7,IF('Copy &amp; Paste Roster Report Here'!$M579="fy",1,0),0)</f>
        <v>0</v>
      </c>
      <c r="CB582" s="121">
        <f>IF('Copy &amp; Paste Roster Report Here'!$A579=CB$7,IF('Copy &amp; Paste Roster Report Here'!$M579="fy",1,0),0)</f>
        <v>0</v>
      </c>
      <c r="CC582" s="121">
        <f>IF('Copy &amp; Paste Roster Report Here'!$A579=CC$7,IF('Copy &amp; Paste Roster Report Here'!$M579="fy",1,0),0)</f>
        <v>0</v>
      </c>
      <c r="CD582" s="121">
        <f>IF('Copy &amp; Paste Roster Report Here'!$A579=CD$7,IF('Copy &amp; Paste Roster Report Here'!$M579="fy",1,0),0)</f>
        <v>0</v>
      </c>
      <c r="CE582" s="121">
        <f>IF('Copy &amp; Paste Roster Report Here'!$A579=CE$7,IF('Copy &amp; Paste Roster Report Here'!$M579="fy",1,0),0)</f>
        <v>0</v>
      </c>
      <c r="CF582" s="73">
        <f t="shared" si="133"/>
        <v>0</v>
      </c>
      <c r="CG582" s="122">
        <f>IF('Copy &amp; Paste Roster Report Here'!$A579=CG$7,IF('Copy &amp; Paste Roster Report Here'!$M579="RH",1,0),0)</f>
        <v>0</v>
      </c>
      <c r="CH582" s="122">
        <f>IF('Copy &amp; Paste Roster Report Here'!$A579=CH$7,IF('Copy &amp; Paste Roster Report Here'!$M579="RH",1,0),0)</f>
        <v>0</v>
      </c>
      <c r="CI582" s="122">
        <f>IF('Copy &amp; Paste Roster Report Here'!$A579=CI$7,IF('Copy &amp; Paste Roster Report Here'!$M579="RH",1,0),0)</f>
        <v>0</v>
      </c>
      <c r="CJ582" s="122">
        <f>IF('Copy &amp; Paste Roster Report Here'!$A579=CJ$7,IF('Copy &amp; Paste Roster Report Here'!$M579="RH",1,0),0)</f>
        <v>0</v>
      </c>
      <c r="CK582" s="122">
        <f>IF('Copy &amp; Paste Roster Report Here'!$A579=CK$7,IF('Copy &amp; Paste Roster Report Here'!$M579="RH",1,0),0)</f>
        <v>0</v>
      </c>
      <c r="CL582" s="122">
        <f>IF('Copy &amp; Paste Roster Report Here'!$A579=CL$7,IF('Copy &amp; Paste Roster Report Here'!$M579="RH",1,0),0)</f>
        <v>0</v>
      </c>
      <c r="CM582" s="122">
        <f>IF('Copy &amp; Paste Roster Report Here'!$A579=CM$7,IF('Copy &amp; Paste Roster Report Here'!$M579="RH",1,0),0)</f>
        <v>0</v>
      </c>
      <c r="CN582" s="122">
        <f>IF('Copy &amp; Paste Roster Report Here'!$A579=CN$7,IF('Copy &amp; Paste Roster Report Here'!$M579="RH",1,0),0)</f>
        <v>0</v>
      </c>
      <c r="CO582" s="122">
        <f>IF('Copy &amp; Paste Roster Report Here'!$A579=CO$7,IF('Copy &amp; Paste Roster Report Here'!$M579="RH",1,0),0)</f>
        <v>0</v>
      </c>
      <c r="CP582" s="122">
        <f>IF('Copy &amp; Paste Roster Report Here'!$A579=CP$7,IF('Copy &amp; Paste Roster Report Here'!$M579="RH",1,0),0)</f>
        <v>0</v>
      </c>
      <c r="CQ582" s="122">
        <f>IF('Copy &amp; Paste Roster Report Here'!$A579=CQ$7,IF('Copy &amp; Paste Roster Report Here'!$M579="RH",1,0),0)</f>
        <v>0</v>
      </c>
      <c r="CR582" s="73">
        <f t="shared" si="134"/>
        <v>0</v>
      </c>
      <c r="CS582" s="123">
        <f>IF('Copy &amp; Paste Roster Report Here'!$A579=CS$7,IF('Copy &amp; Paste Roster Report Here'!$M579="QT",1,0),0)</f>
        <v>0</v>
      </c>
      <c r="CT582" s="123">
        <f>IF('Copy &amp; Paste Roster Report Here'!$A579=CT$7,IF('Copy &amp; Paste Roster Report Here'!$M579="QT",1,0),0)</f>
        <v>0</v>
      </c>
      <c r="CU582" s="123">
        <f>IF('Copy &amp; Paste Roster Report Here'!$A579=CU$7,IF('Copy &amp; Paste Roster Report Here'!$M579="QT",1,0),0)</f>
        <v>0</v>
      </c>
      <c r="CV582" s="123">
        <f>IF('Copy &amp; Paste Roster Report Here'!$A579=CV$7,IF('Copy &amp; Paste Roster Report Here'!$M579="QT",1,0),0)</f>
        <v>0</v>
      </c>
      <c r="CW582" s="123">
        <f>IF('Copy &amp; Paste Roster Report Here'!$A579=CW$7,IF('Copy &amp; Paste Roster Report Here'!$M579="QT",1,0),0)</f>
        <v>0</v>
      </c>
      <c r="CX582" s="123">
        <f>IF('Copy &amp; Paste Roster Report Here'!$A579=CX$7,IF('Copy &amp; Paste Roster Report Here'!$M579="QT",1,0),0)</f>
        <v>0</v>
      </c>
      <c r="CY582" s="123">
        <f>IF('Copy &amp; Paste Roster Report Here'!$A579=CY$7,IF('Copy &amp; Paste Roster Report Here'!$M579="QT",1,0),0)</f>
        <v>0</v>
      </c>
      <c r="CZ582" s="123">
        <f>IF('Copy &amp; Paste Roster Report Here'!$A579=CZ$7,IF('Copy &amp; Paste Roster Report Here'!$M579="QT",1,0),0)</f>
        <v>0</v>
      </c>
      <c r="DA582" s="123">
        <f>IF('Copy &amp; Paste Roster Report Here'!$A579=DA$7,IF('Copy &amp; Paste Roster Report Here'!$M579="QT",1,0),0)</f>
        <v>0</v>
      </c>
      <c r="DB582" s="123">
        <f>IF('Copy &amp; Paste Roster Report Here'!$A579=DB$7,IF('Copy &amp; Paste Roster Report Here'!$M579="QT",1,0),0)</f>
        <v>0</v>
      </c>
      <c r="DC582" s="123">
        <f>IF('Copy &amp; Paste Roster Report Here'!$A579=DC$7,IF('Copy &amp; Paste Roster Report Here'!$M579="QT",1,0),0)</f>
        <v>0</v>
      </c>
      <c r="DD582" s="73">
        <f t="shared" si="135"/>
        <v>0</v>
      </c>
      <c r="DE582" s="124">
        <f>IF('Copy &amp; Paste Roster Report Here'!$A579=DE$7,IF('Copy &amp; Paste Roster Report Here'!$M579="xxxxxxxxxxx",1,0),0)</f>
        <v>0</v>
      </c>
      <c r="DF582" s="124">
        <f>IF('Copy &amp; Paste Roster Report Here'!$A579=DF$7,IF('Copy &amp; Paste Roster Report Here'!$M579="xxxxxxxxxxx",1,0),0)</f>
        <v>0</v>
      </c>
      <c r="DG582" s="124">
        <f>IF('Copy &amp; Paste Roster Report Here'!$A579=DG$7,IF('Copy &amp; Paste Roster Report Here'!$M579="xxxxxxxxxxx",1,0),0)</f>
        <v>0</v>
      </c>
      <c r="DH582" s="124">
        <f>IF('Copy &amp; Paste Roster Report Here'!$A579=DH$7,IF('Copy &amp; Paste Roster Report Here'!$M579="xxxxxxxxxxx",1,0),0)</f>
        <v>0</v>
      </c>
      <c r="DI582" s="124">
        <f>IF('Copy &amp; Paste Roster Report Here'!$A579=DI$7,IF('Copy &amp; Paste Roster Report Here'!$M579="xxxxxxxxxxx",1,0),0)</f>
        <v>0</v>
      </c>
      <c r="DJ582" s="124">
        <f>IF('Copy &amp; Paste Roster Report Here'!$A579=DJ$7,IF('Copy &amp; Paste Roster Report Here'!$M579="xxxxxxxxxxx",1,0),0)</f>
        <v>0</v>
      </c>
      <c r="DK582" s="124">
        <f>IF('Copy &amp; Paste Roster Report Here'!$A579=DK$7,IF('Copy &amp; Paste Roster Report Here'!$M579="xxxxxxxxxxx",1,0),0)</f>
        <v>0</v>
      </c>
      <c r="DL582" s="124">
        <f>IF('Copy &amp; Paste Roster Report Here'!$A579=DL$7,IF('Copy &amp; Paste Roster Report Here'!$M579="xxxxxxxxxxx",1,0),0)</f>
        <v>0</v>
      </c>
      <c r="DM582" s="124">
        <f>IF('Copy &amp; Paste Roster Report Here'!$A579=DM$7,IF('Copy &amp; Paste Roster Report Here'!$M579="xxxxxxxxxxx",1,0),0)</f>
        <v>0</v>
      </c>
      <c r="DN582" s="124">
        <f>IF('Copy &amp; Paste Roster Report Here'!$A579=DN$7,IF('Copy &amp; Paste Roster Report Here'!$M579="xxxxxxxxxxx",1,0),0)</f>
        <v>0</v>
      </c>
      <c r="DO582" s="124">
        <f>IF('Copy &amp; Paste Roster Report Here'!$A579=DO$7,IF('Copy &amp; Paste Roster Report Here'!$M579="xxxxxxxxxxx",1,0),0)</f>
        <v>0</v>
      </c>
      <c r="DP582" s="125">
        <f t="shared" si="136"/>
        <v>0</v>
      </c>
      <c r="DQ582" s="126">
        <f t="shared" si="137"/>
        <v>0</v>
      </c>
    </row>
    <row r="583" spans="1:121" x14ac:dyDescent="0.25">
      <c r="A583" s="111">
        <f t="shared" si="123"/>
        <v>0</v>
      </c>
      <c r="B583" s="111">
        <f t="shared" si="124"/>
        <v>0</v>
      </c>
      <c r="C583" s="112">
        <f>+('Copy &amp; Paste Roster Report Here'!$P580-'Copy &amp; Paste Roster Report Here'!$O580)/30</f>
        <v>0</v>
      </c>
      <c r="D583" s="112">
        <f>+('Copy &amp; Paste Roster Report Here'!$P580-'Copy &amp; Paste Roster Report Here'!$O580)</f>
        <v>0</v>
      </c>
      <c r="E583" s="111">
        <f>'Copy &amp; Paste Roster Report Here'!N580</f>
        <v>0</v>
      </c>
      <c r="F583" s="111" t="str">
        <f t="shared" si="125"/>
        <v>N</v>
      </c>
      <c r="G583" s="111">
        <f>'Copy &amp; Paste Roster Report Here'!R580</f>
        <v>0</v>
      </c>
      <c r="H583" s="113">
        <f t="shared" si="126"/>
        <v>0</v>
      </c>
      <c r="I583" s="112">
        <f>IF(F583="N",$F$5-'Copy &amp; Paste Roster Report Here'!O580,+'Copy &amp; Paste Roster Report Here'!Q580-'Copy &amp; Paste Roster Report Here'!O580)</f>
        <v>0</v>
      </c>
      <c r="J583" s="114">
        <f t="shared" si="127"/>
        <v>0</v>
      </c>
      <c r="K583" s="114">
        <f t="shared" si="128"/>
        <v>0</v>
      </c>
      <c r="L583" s="115">
        <f>'Copy &amp; Paste Roster Report Here'!F580</f>
        <v>0</v>
      </c>
      <c r="M583" s="116">
        <f t="shared" si="129"/>
        <v>0</v>
      </c>
      <c r="N583" s="117">
        <f>IF('Copy &amp; Paste Roster Report Here'!$A580='Analytical Tests'!N$7,IF($F583="Y",+$H583*N$6,0),0)</f>
        <v>0</v>
      </c>
      <c r="O583" s="117">
        <f>IF('Copy &amp; Paste Roster Report Here'!$A580='Analytical Tests'!O$7,IF($F583="Y",+$H583*O$6,0),0)</f>
        <v>0</v>
      </c>
      <c r="P583" s="117">
        <f>IF('Copy &amp; Paste Roster Report Here'!$A580='Analytical Tests'!P$7,IF($F583="Y",+$H583*P$6,0),0)</f>
        <v>0</v>
      </c>
      <c r="Q583" s="117">
        <f>IF('Copy &amp; Paste Roster Report Here'!$A580='Analytical Tests'!Q$7,IF($F583="Y",+$H583*Q$6,0),0)</f>
        <v>0</v>
      </c>
      <c r="R583" s="117">
        <f>IF('Copy &amp; Paste Roster Report Here'!$A580='Analytical Tests'!R$7,IF($F583="Y",+$H583*R$6,0),0)</f>
        <v>0</v>
      </c>
      <c r="S583" s="117">
        <f>IF('Copy &amp; Paste Roster Report Here'!$A580='Analytical Tests'!S$7,IF($F583="Y",+$H583*S$6,0),0)</f>
        <v>0</v>
      </c>
      <c r="T583" s="117">
        <f>IF('Copy &amp; Paste Roster Report Here'!$A580='Analytical Tests'!T$7,IF($F583="Y",+$H583*T$6,0),0)</f>
        <v>0</v>
      </c>
      <c r="U583" s="117">
        <f>IF('Copy &amp; Paste Roster Report Here'!$A580='Analytical Tests'!U$7,IF($F583="Y",+$H583*U$6,0),0)</f>
        <v>0</v>
      </c>
      <c r="V583" s="117">
        <f>IF('Copy &amp; Paste Roster Report Here'!$A580='Analytical Tests'!V$7,IF($F583="Y",+$H583*V$6,0),0)</f>
        <v>0</v>
      </c>
      <c r="W583" s="117">
        <f>IF('Copy &amp; Paste Roster Report Here'!$A580='Analytical Tests'!W$7,IF($F583="Y",+$H583*W$6,0),0)</f>
        <v>0</v>
      </c>
      <c r="X583" s="117">
        <f>IF('Copy &amp; Paste Roster Report Here'!$A580='Analytical Tests'!X$7,IF($F583="Y",+$H583*X$6,0),0)</f>
        <v>0</v>
      </c>
      <c r="Y583" s="117" t="b">
        <f>IF('Copy &amp; Paste Roster Report Here'!$A580='Analytical Tests'!Y$7,IF($F583="N",IF($J583&gt;=$C583,Y$6,+($I583/$D583)*Y$6),0))</f>
        <v>0</v>
      </c>
      <c r="Z583" s="117" t="b">
        <f>IF('Copy &amp; Paste Roster Report Here'!$A580='Analytical Tests'!Z$7,IF($F583="N",IF($J583&gt;=$C583,Z$6,+($I583/$D583)*Z$6),0))</f>
        <v>0</v>
      </c>
      <c r="AA583" s="117" t="b">
        <f>IF('Copy &amp; Paste Roster Report Here'!$A580='Analytical Tests'!AA$7,IF($F583="N",IF($J583&gt;=$C583,AA$6,+($I583/$D583)*AA$6),0))</f>
        <v>0</v>
      </c>
      <c r="AB583" s="117" t="b">
        <f>IF('Copy &amp; Paste Roster Report Here'!$A580='Analytical Tests'!AB$7,IF($F583="N",IF($J583&gt;=$C583,AB$6,+($I583/$D583)*AB$6),0))</f>
        <v>0</v>
      </c>
      <c r="AC583" s="117" t="b">
        <f>IF('Copy &amp; Paste Roster Report Here'!$A580='Analytical Tests'!AC$7,IF($F583="N",IF($J583&gt;=$C583,AC$6,+($I583/$D583)*AC$6),0))</f>
        <v>0</v>
      </c>
      <c r="AD583" s="117" t="b">
        <f>IF('Copy &amp; Paste Roster Report Here'!$A580='Analytical Tests'!AD$7,IF($F583="N",IF($J583&gt;=$C583,AD$6,+($I583/$D583)*AD$6),0))</f>
        <v>0</v>
      </c>
      <c r="AE583" s="117" t="b">
        <f>IF('Copy &amp; Paste Roster Report Here'!$A580='Analytical Tests'!AE$7,IF($F583="N",IF($J583&gt;=$C583,AE$6,+($I583/$D583)*AE$6),0))</f>
        <v>0</v>
      </c>
      <c r="AF583" s="117" t="b">
        <f>IF('Copy &amp; Paste Roster Report Here'!$A580='Analytical Tests'!AF$7,IF($F583="N",IF($J583&gt;=$C583,AF$6,+($I583/$D583)*AF$6),0))</f>
        <v>0</v>
      </c>
      <c r="AG583" s="117" t="b">
        <f>IF('Copy &amp; Paste Roster Report Here'!$A580='Analytical Tests'!AG$7,IF($F583="N",IF($J583&gt;=$C583,AG$6,+($I583/$D583)*AG$6),0))</f>
        <v>0</v>
      </c>
      <c r="AH583" s="117" t="b">
        <f>IF('Copy &amp; Paste Roster Report Here'!$A580='Analytical Tests'!AH$7,IF($F583="N",IF($J583&gt;=$C583,AH$6,+($I583/$D583)*AH$6),0))</f>
        <v>0</v>
      </c>
      <c r="AI583" s="117" t="b">
        <f>IF('Copy &amp; Paste Roster Report Here'!$A580='Analytical Tests'!AI$7,IF($F583="N",IF($J583&gt;=$C583,AI$6,+($I583/$D583)*AI$6),0))</f>
        <v>0</v>
      </c>
      <c r="AJ583" s="79"/>
      <c r="AK583" s="118">
        <f>IF('Copy &amp; Paste Roster Report Here'!$A580=AK$7,IF('Copy &amp; Paste Roster Report Here'!$M580="FT",1,0),0)</f>
        <v>0</v>
      </c>
      <c r="AL583" s="118">
        <f>IF('Copy &amp; Paste Roster Report Here'!$A580=AL$7,IF('Copy &amp; Paste Roster Report Here'!$M580="FT",1,0),0)</f>
        <v>0</v>
      </c>
      <c r="AM583" s="118">
        <f>IF('Copy &amp; Paste Roster Report Here'!$A580=AM$7,IF('Copy &amp; Paste Roster Report Here'!$M580="FT",1,0),0)</f>
        <v>0</v>
      </c>
      <c r="AN583" s="118">
        <f>IF('Copy &amp; Paste Roster Report Here'!$A580=AN$7,IF('Copy &amp; Paste Roster Report Here'!$M580="FT",1,0),0)</f>
        <v>0</v>
      </c>
      <c r="AO583" s="118">
        <f>IF('Copy &amp; Paste Roster Report Here'!$A580=AO$7,IF('Copy &amp; Paste Roster Report Here'!$M580="FT",1,0),0)</f>
        <v>0</v>
      </c>
      <c r="AP583" s="118">
        <f>IF('Copy &amp; Paste Roster Report Here'!$A580=AP$7,IF('Copy &amp; Paste Roster Report Here'!$M580="FT",1,0),0)</f>
        <v>0</v>
      </c>
      <c r="AQ583" s="118">
        <f>IF('Copy &amp; Paste Roster Report Here'!$A580=AQ$7,IF('Copy &amp; Paste Roster Report Here'!$M580="FT",1,0),0)</f>
        <v>0</v>
      </c>
      <c r="AR583" s="118">
        <f>IF('Copy &amp; Paste Roster Report Here'!$A580=AR$7,IF('Copy &amp; Paste Roster Report Here'!$M580="FT",1,0),0)</f>
        <v>0</v>
      </c>
      <c r="AS583" s="118">
        <f>IF('Copy &amp; Paste Roster Report Here'!$A580=AS$7,IF('Copy &amp; Paste Roster Report Here'!$M580="FT",1,0),0)</f>
        <v>0</v>
      </c>
      <c r="AT583" s="118">
        <f>IF('Copy &amp; Paste Roster Report Here'!$A580=AT$7,IF('Copy &amp; Paste Roster Report Here'!$M580="FT",1,0),0)</f>
        <v>0</v>
      </c>
      <c r="AU583" s="118">
        <f>IF('Copy &amp; Paste Roster Report Here'!$A580=AU$7,IF('Copy &amp; Paste Roster Report Here'!$M580="FT",1,0),0)</f>
        <v>0</v>
      </c>
      <c r="AV583" s="73">
        <f t="shared" si="130"/>
        <v>0</v>
      </c>
      <c r="AW583" s="119">
        <f>IF('Copy &amp; Paste Roster Report Here'!$A580=AW$7,IF('Copy &amp; Paste Roster Report Here'!$M580="HT",1,0),0)</f>
        <v>0</v>
      </c>
      <c r="AX583" s="119">
        <f>IF('Copy &amp; Paste Roster Report Here'!$A580=AX$7,IF('Copy &amp; Paste Roster Report Here'!$M580="HT",1,0),0)</f>
        <v>0</v>
      </c>
      <c r="AY583" s="119">
        <f>IF('Copy &amp; Paste Roster Report Here'!$A580=AY$7,IF('Copy &amp; Paste Roster Report Here'!$M580="HT",1,0),0)</f>
        <v>0</v>
      </c>
      <c r="AZ583" s="119">
        <f>IF('Copy &amp; Paste Roster Report Here'!$A580=AZ$7,IF('Copy &amp; Paste Roster Report Here'!$M580="HT",1,0),0)</f>
        <v>0</v>
      </c>
      <c r="BA583" s="119">
        <f>IF('Copy &amp; Paste Roster Report Here'!$A580=BA$7,IF('Copy &amp; Paste Roster Report Here'!$M580="HT",1,0),0)</f>
        <v>0</v>
      </c>
      <c r="BB583" s="119">
        <f>IF('Copy &amp; Paste Roster Report Here'!$A580=BB$7,IF('Copy &amp; Paste Roster Report Here'!$M580="HT",1,0),0)</f>
        <v>0</v>
      </c>
      <c r="BC583" s="119">
        <f>IF('Copy &amp; Paste Roster Report Here'!$A580=BC$7,IF('Copy &amp; Paste Roster Report Here'!$M580="HT",1,0),0)</f>
        <v>0</v>
      </c>
      <c r="BD583" s="119">
        <f>IF('Copy &amp; Paste Roster Report Here'!$A580=BD$7,IF('Copy &amp; Paste Roster Report Here'!$M580="HT",1,0),0)</f>
        <v>0</v>
      </c>
      <c r="BE583" s="119">
        <f>IF('Copy &amp; Paste Roster Report Here'!$A580=BE$7,IF('Copy &amp; Paste Roster Report Here'!$M580="HT",1,0),0)</f>
        <v>0</v>
      </c>
      <c r="BF583" s="119">
        <f>IF('Copy &amp; Paste Roster Report Here'!$A580=BF$7,IF('Copy &amp; Paste Roster Report Here'!$M580="HT",1,0),0)</f>
        <v>0</v>
      </c>
      <c r="BG583" s="119">
        <f>IF('Copy &amp; Paste Roster Report Here'!$A580=BG$7,IF('Copy &amp; Paste Roster Report Here'!$M580="HT",1,0),0)</f>
        <v>0</v>
      </c>
      <c r="BH583" s="73">
        <f t="shared" si="131"/>
        <v>0</v>
      </c>
      <c r="BI583" s="120">
        <f>IF('Copy &amp; Paste Roster Report Here'!$A580=BI$7,IF('Copy &amp; Paste Roster Report Here'!$M580="MT",1,0),0)</f>
        <v>0</v>
      </c>
      <c r="BJ583" s="120">
        <f>IF('Copy &amp; Paste Roster Report Here'!$A580=BJ$7,IF('Copy &amp; Paste Roster Report Here'!$M580="MT",1,0),0)</f>
        <v>0</v>
      </c>
      <c r="BK583" s="120">
        <f>IF('Copy &amp; Paste Roster Report Here'!$A580=BK$7,IF('Copy &amp; Paste Roster Report Here'!$M580="MT",1,0),0)</f>
        <v>0</v>
      </c>
      <c r="BL583" s="120">
        <f>IF('Copy &amp; Paste Roster Report Here'!$A580=BL$7,IF('Copy &amp; Paste Roster Report Here'!$M580="MT",1,0),0)</f>
        <v>0</v>
      </c>
      <c r="BM583" s="120">
        <f>IF('Copy &amp; Paste Roster Report Here'!$A580=BM$7,IF('Copy &amp; Paste Roster Report Here'!$M580="MT",1,0),0)</f>
        <v>0</v>
      </c>
      <c r="BN583" s="120">
        <f>IF('Copy &amp; Paste Roster Report Here'!$A580=BN$7,IF('Copy &amp; Paste Roster Report Here'!$M580="MT",1,0),0)</f>
        <v>0</v>
      </c>
      <c r="BO583" s="120">
        <f>IF('Copy &amp; Paste Roster Report Here'!$A580=BO$7,IF('Copy &amp; Paste Roster Report Here'!$M580="MT",1,0),0)</f>
        <v>0</v>
      </c>
      <c r="BP583" s="120">
        <f>IF('Copy &amp; Paste Roster Report Here'!$A580=BP$7,IF('Copy &amp; Paste Roster Report Here'!$M580="MT",1,0),0)</f>
        <v>0</v>
      </c>
      <c r="BQ583" s="120">
        <f>IF('Copy &amp; Paste Roster Report Here'!$A580=BQ$7,IF('Copy &amp; Paste Roster Report Here'!$M580="MT",1,0),0)</f>
        <v>0</v>
      </c>
      <c r="BR583" s="120">
        <f>IF('Copy &amp; Paste Roster Report Here'!$A580=BR$7,IF('Copy &amp; Paste Roster Report Here'!$M580="MT",1,0),0)</f>
        <v>0</v>
      </c>
      <c r="BS583" s="120">
        <f>IF('Copy &amp; Paste Roster Report Here'!$A580=BS$7,IF('Copy &amp; Paste Roster Report Here'!$M580="MT",1,0),0)</f>
        <v>0</v>
      </c>
      <c r="BT583" s="73">
        <f t="shared" si="132"/>
        <v>0</v>
      </c>
      <c r="BU583" s="121">
        <f>IF('Copy &amp; Paste Roster Report Here'!$A580=BU$7,IF('Copy &amp; Paste Roster Report Here'!$M580="fy",1,0),0)</f>
        <v>0</v>
      </c>
      <c r="BV583" s="121">
        <f>IF('Copy &amp; Paste Roster Report Here'!$A580=BV$7,IF('Copy &amp; Paste Roster Report Here'!$M580="fy",1,0),0)</f>
        <v>0</v>
      </c>
      <c r="BW583" s="121">
        <f>IF('Copy &amp; Paste Roster Report Here'!$A580=BW$7,IF('Copy &amp; Paste Roster Report Here'!$M580="fy",1,0),0)</f>
        <v>0</v>
      </c>
      <c r="BX583" s="121">
        <f>IF('Copy &amp; Paste Roster Report Here'!$A580=BX$7,IF('Copy &amp; Paste Roster Report Here'!$M580="fy",1,0),0)</f>
        <v>0</v>
      </c>
      <c r="BY583" s="121">
        <f>IF('Copy &amp; Paste Roster Report Here'!$A580=BY$7,IF('Copy &amp; Paste Roster Report Here'!$M580="fy",1,0),0)</f>
        <v>0</v>
      </c>
      <c r="BZ583" s="121">
        <f>IF('Copy &amp; Paste Roster Report Here'!$A580=BZ$7,IF('Copy &amp; Paste Roster Report Here'!$M580="fy",1,0),0)</f>
        <v>0</v>
      </c>
      <c r="CA583" s="121">
        <f>IF('Copy &amp; Paste Roster Report Here'!$A580=CA$7,IF('Copy &amp; Paste Roster Report Here'!$M580="fy",1,0),0)</f>
        <v>0</v>
      </c>
      <c r="CB583" s="121">
        <f>IF('Copy &amp; Paste Roster Report Here'!$A580=CB$7,IF('Copy &amp; Paste Roster Report Here'!$M580="fy",1,0),0)</f>
        <v>0</v>
      </c>
      <c r="CC583" s="121">
        <f>IF('Copy &amp; Paste Roster Report Here'!$A580=CC$7,IF('Copy &amp; Paste Roster Report Here'!$M580="fy",1,0),0)</f>
        <v>0</v>
      </c>
      <c r="CD583" s="121">
        <f>IF('Copy &amp; Paste Roster Report Here'!$A580=CD$7,IF('Copy &amp; Paste Roster Report Here'!$M580="fy",1,0),0)</f>
        <v>0</v>
      </c>
      <c r="CE583" s="121">
        <f>IF('Copy &amp; Paste Roster Report Here'!$A580=CE$7,IF('Copy &amp; Paste Roster Report Here'!$M580="fy",1,0),0)</f>
        <v>0</v>
      </c>
      <c r="CF583" s="73">
        <f t="shared" si="133"/>
        <v>0</v>
      </c>
      <c r="CG583" s="122">
        <f>IF('Copy &amp; Paste Roster Report Here'!$A580=CG$7,IF('Copy &amp; Paste Roster Report Here'!$M580="RH",1,0),0)</f>
        <v>0</v>
      </c>
      <c r="CH583" s="122">
        <f>IF('Copy &amp; Paste Roster Report Here'!$A580=CH$7,IF('Copy &amp; Paste Roster Report Here'!$M580="RH",1,0),0)</f>
        <v>0</v>
      </c>
      <c r="CI583" s="122">
        <f>IF('Copy &amp; Paste Roster Report Here'!$A580=CI$7,IF('Copy &amp; Paste Roster Report Here'!$M580="RH",1,0),0)</f>
        <v>0</v>
      </c>
      <c r="CJ583" s="122">
        <f>IF('Copy &amp; Paste Roster Report Here'!$A580=CJ$7,IF('Copy &amp; Paste Roster Report Here'!$M580="RH",1,0),0)</f>
        <v>0</v>
      </c>
      <c r="CK583" s="122">
        <f>IF('Copy &amp; Paste Roster Report Here'!$A580=CK$7,IF('Copy &amp; Paste Roster Report Here'!$M580="RH",1,0),0)</f>
        <v>0</v>
      </c>
      <c r="CL583" s="122">
        <f>IF('Copy &amp; Paste Roster Report Here'!$A580=CL$7,IF('Copy &amp; Paste Roster Report Here'!$M580="RH",1,0),0)</f>
        <v>0</v>
      </c>
      <c r="CM583" s="122">
        <f>IF('Copy &amp; Paste Roster Report Here'!$A580=CM$7,IF('Copy &amp; Paste Roster Report Here'!$M580="RH",1,0),0)</f>
        <v>0</v>
      </c>
      <c r="CN583" s="122">
        <f>IF('Copy &amp; Paste Roster Report Here'!$A580=CN$7,IF('Copy &amp; Paste Roster Report Here'!$M580="RH",1,0),0)</f>
        <v>0</v>
      </c>
      <c r="CO583" s="122">
        <f>IF('Copy &amp; Paste Roster Report Here'!$A580=CO$7,IF('Copy &amp; Paste Roster Report Here'!$M580="RH",1,0),0)</f>
        <v>0</v>
      </c>
      <c r="CP583" s="122">
        <f>IF('Copy &amp; Paste Roster Report Here'!$A580=CP$7,IF('Copy &amp; Paste Roster Report Here'!$M580="RH",1,0),0)</f>
        <v>0</v>
      </c>
      <c r="CQ583" s="122">
        <f>IF('Copy &amp; Paste Roster Report Here'!$A580=CQ$7,IF('Copy &amp; Paste Roster Report Here'!$M580="RH",1,0),0)</f>
        <v>0</v>
      </c>
      <c r="CR583" s="73">
        <f t="shared" si="134"/>
        <v>0</v>
      </c>
      <c r="CS583" s="123">
        <f>IF('Copy &amp; Paste Roster Report Here'!$A580=CS$7,IF('Copy &amp; Paste Roster Report Here'!$M580="QT",1,0),0)</f>
        <v>0</v>
      </c>
      <c r="CT583" s="123">
        <f>IF('Copy &amp; Paste Roster Report Here'!$A580=CT$7,IF('Copy &amp; Paste Roster Report Here'!$M580="QT",1,0),0)</f>
        <v>0</v>
      </c>
      <c r="CU583" s="123">
        <f>IF('Copy &amp; Paste Roster Report Here'!$A580=CU$7,IF('Copy &amp; Paste Roster Report Here'!$M580="QT",1,0),0)</f>
        <v>0</v>
      </c>
      <c r="CV583" s="123">
        <f>IF('Copy &amp; Paste Roster Report Here'!$A580=CV$7,IF('Copy &amp; Paste Roster Report Here'!$M580="QT",1,0),0)</f>
        <v>0</v>
      </c>
      <c r="CW583" s="123">
        <f>IF('Copy &amp; Paste Roster Report Here'!$A580=CW$7,IF('Copy &amp; Paste Roster Report Here'!$M580="QT",1,0),0)</f>
        <v>0</v>
      </c>
      <c r="CX583" s="123">
        <f>IF('Copy &amp; Paste Roster Report Here'!$A580=CX$7,IF('Copy &amp; Paste Roster Report Here'!$M580="QT",1,0),0)</f>
        <v>0</v>
      </c>
      <c r="CY583" s="123">
        <f>IF('Copy &amp; Paste Roster Report Here'!$A580=CY$7,IF('Copy &amp; Paste Roster Report Here'!$M580="QT",1,0),0)</f>
        <v>0</v>
      </c>
      <c r="CZ583" s="123">
        <f>IF('Copy &amp; Paste Roster Report Here'!$A580=CZ$7,IF('Copy &amp; Paste Roster Report Here'!$M580="QT",1,0),0)</f>
        <v>0</v>
      </c>
      <c r="DA583" s="123">
        <f>IF('Copy &amp; Paste Roster Report Here'!$A580=DA$7,IF('Copy &amp; Paste Roster Report Here'!$M580="QT",1,0),0)</f>
        <v>0</v>
      </c>
      <c r="DB583" s="123">
        <f>IF('Copy &amp; Paste Roster Report Here'!$A580=DB$7,IF('Copy &amp; Paste Roster Report Here'!$M580="QT",1,0),0)</f>
        <v>0</v>
      </c>
      <c r="DC583" s="123">
        <f>IF('Copy &amp; Paste Roster Report Here'!$A580=DC$7,IF('Copy &amp; Paste Roster Report Here'!$M580="QT",1,0),0)</f>
        <v>0</v>
      </c>
      <c r="DD583" s="73">
        <f t="shared" si="135"/>
        <v>0</v>
      </c>
      <c r="DE583" s="124">
        <f>IF('Copy &amp; Paste Roster Report Here'!$A580=DE$7,IF('Copy &amp; Paste Roster Report Here'!$M580="xxxxxxxxxxx",1,0),0)</f>
        <v>0</v>
      </c>
      <c r="DF583" s="124">
        <f>IF('Copy &amp; Paste Roster Report Here'!$A580=DF$7,IF('Copy &amp; Paste Roster Report Here'!$M580="xxxxxxxxxxx",1,0),0)</f>
        <v>0</v>
      </c>
      <c r="DG583" s="124">
        <f>IF('Copy &amp; Paste Roster Report Here'!$A580=DG$7,IF('Copy &amp; Paste Roster Report Here'!$M580="xxxxxxxxxxx",1,0),0)</f>
        <v>0</v>
      </c>
      <c r="DH583" s="124">
        <f>IF('Copy &amp; Paste Roster Report Here'!$A580=DH$7,IF('Copy &amp; Paste Roster Report Here'!$M580="xxxxxxxxxxx",1,0),0)</f>
        <v>0</v>
      </c>
      <c r="DI583" s="124">
        <f>IF('Copy &amp; Paste Roster Report Here'!$A580=DI$7,IF('Copy &amp; Paste Roster Report Here'!$M580="xxxxxxxxxxx",1,0),0)</f>
        <v>0</v>
      </c>
      <c r="DJ583" s="124">
        <f>IF('Copy &amp; Paste Roster Report Here'!$A580=DJ$7,IF('Copy &amp; Paste Roster Report Here'!$M580="xxxxxxxxxxx",1,0),0)</f>
        <v>0</v>
      </c>
      <c r="DK583" s="124">
        <f>IF('Copy &amp; Paste Roster Report Here'!$A580=DK$7,IF('Copy &amp; Paste Roster Report Here'!$M580="xxxxxxxxxxx",1,0),0)</f>
        <v>0</v>
      </c>
      <c r="DL583" s="124">
        <f>IF('Copy &amp; Paste Roster Report Here'!$A580=DL$7,IF('Copy &amp; Paste Roster Report Here'!$M580="xxxxxxxxxxx",1,0),0)</f>
        <v>0</v>
      </c>
      <c r="DM583" s="124">
        <f>IF('Copy &amp; Paste Roster Report Here'!$A580=DM$7,IF('Copy &amp; Paste Roster Report Here'!$M580="xxxxxxxxxxx",1,0),0)</f>
        <v>0</v>
      </c>
      <c r="DN583" s="124">
        <f>IF('Copy &amp; Paste Roster Report Here'!$A580=DN$7,IF('Copy &amp; Paste Roster Report Here'!$M580="xxxxxxxxxxx",1,0),0)</f>
        <v>0</v>
      </c>
      <c r="DO583" s="124">
        <f>IF('Copy &amp; Paste Roster Report Here'!$A580=DO$7,IF('Copy &amp; Paste Roster Report Here'!$M580="xxxxxxxxxxx",1,0),0)</f>
        <v>0</v>
      </c>
      <c r="DP583" s="125">
        <f t="shared" si="136"/>
        <v>0</v>
      </c>
      <c r="DQ583" s="126">
        <f t="shared" si="137"/>
        <v>0</v>
      </c>
    </row>
    <row r="584" spans="1:121" x14ac:dyDescent="0.25">
      <c r="A584" s="111">
        <f t="shared" si="123"/>
        <v>0</v>
      </c>
      <c r="B584" s="111">
        <f t="shared" si="124"/>
        <v>0</v>
      </c>
      <c r="C584" s="112">
        <f>+('Copy &amp; Paste Roster Report Here'!$P581-'Copy &amp; Paste Roster Report Here'!$O581)/30</f>
        <v>0</v>
      </c>
      <c r="D584" s="112">
        <f>+('Copy &amp; Paste Roster Report Here'!$P581-'Copy &amp; Paste Roster Report Here'!$O581)</f>
        <v>0</v>
      </c>
      <c r="E584" s="111">
        <f>'Copy &amp; Paste Roster Report Here'!N581</f>
        <v>0</v>
      </c>
      <c r="F584" s="111" t="str">
        <f t="shared" si="125"/>
        <v>N</v>
      </c>
      <c r="G584" s="111">
        <f>'Copy &amp; Paste Roster Report Here'!R581</f>
        <v>0</v>
      </c>
      <c r="H584" s="113">
        <f t="shared" si="126"/>
        <v>0</v>
      </c>
      <c r="I584" s="112">
        <f>IF(F584="N",$F$5-'Copy &amp; Paste Roster Report Here'!O581,+'Copy &amp; Paste Roster Report Here'!Q581-'Copy &amp; Paste Roster Report Here'!O581)</f>
        <v>0</v>
      </c>
      <c r="J584" s="114">
        <f t="shared" si="127"/>
        <v>0</v>
      </c>
      <c r="K584" s="114">
        <f t="shared" si="128"/>
        <v>0</v>
      </c>
      <c r="L584" s="115">
        <f>'Copy &amp; Paste Roster Report Here'!F581</f>
        <v>0</v>
      </c>
      <c r="M584" s="116">
        <f t="shared" si="129"/>
        <v>0</v>
      </c>
      <c r="N584" s="117">
        <f>IF('Copy &amp; Paste Roster Report Here'!$A581='Analytical Tests'!N$7,IF($F584="Y",+$H584*N$6,0),0)</f>
        <v>0</v>
      </c>
      <c r="O584" s="117">
        <f>IF('Copy &amp; Paste Roster Report Here'!$A581='Analytical Tests'!O$7,IF($F584="Y",+$H584*O$6,0),0)</f>
        <v>0</v>
      </c>
      <c r="P584" s="117">
        <f>IF('Copy &amp; Paste Roster Report Here'!$A581='Analytical Tests'!P$7,IF($F584="Y",+$H584*P$6,0),0)</f>
        <v>0</v>
      </c>
      <c r="Q584" s="117">
        <f>IF('Copy &amp; Paste Roster Report Here'!$A581='Analytical Tests'!Q$7,IF($F584="Y",+$H584*Q$6,0),0)</f>
        <v>0</v>
      </c>
      <c r="R584" s="117">
        <f>IF('Copy &amp; Paste Roster Report Here'!$A581='Analytical Tests'!R$7,IF($F584="Y",+$H584*R$6,0),0)</f>
        <v>0</v>
      </c>
      <c r="S584" s="117">
        <f>IF('Copy &amp; Paste Roster Report Here'!$A581='Analytical Tests'!S$7,IF($F584="Y",+$H584*S$6,0),0)</f>
        <v>0</v>
      </c>
      <c r="T584" s="117">
        <f>IF('Copy &amp; Paste Roster Report Here'!$A581='Analytical Tests'!T$7,IF($F584="Y",+$H584*T$6,0),0)</f>
        <v>0</v>
      </c>
      <c r="U584" s="117">
        <f>IF('Copy &amp; Paste Roster Report Here'!$A581='Analytical Tests'!U$7,IF($F584="Y",+$H584*U$6,0),0)</f>
        <v>0</v>
      </c>
      <c r="V584" s="117">
        <f>IF('Copy &amp; Paste Roster Report Here'!$A581='Analytical Tests'!V$7,IF($F584="Y",+$H584*V$6,0),0)</f>
        <v>0</v>
      </c>
      <c r="W584" s="117">
        <f>IF('Copy &amp; Paste Roster Report Here'!$A581='Analytical Tests'!W$7,IF($F584="Y",+$H584*W$6,0),0)</f>
        <v>0</v>
      </c>
      <c r="X584" s="117">
        <f>IF('Copy &amp; Paste Roster Report Here'!$A581='Analytical Tests'!X$7,IF($F584="Y",+$H584*X$6,0),0)</f>
        <v>0</v>
      </c>
      <c r="Y584" s="117" t="b">
        <f>IF('Copy &amp; Paste Roster Report Here'!$A581='Analytical Tests'!Y$7,IF($F584="N",IF($J584&gt;=$C584,Y$6,+($I584/$D584)*Y$6),0))</f>
        <v>0</v>
      </c>
      <c r="Z584" s="117" t="b">
        <f>IF('Copy &amp; Paste Roster Report Here'!$A581='Analytical Tests'!Z$7,IF($F584="N",IF($J584&gt;=$C584,Z$6,+($I584/$D584)*Z$6),0))</f>
        <v>0</v>
      </c>
      <c r="AA584" s="117" t="b">
        <f>IF('Copy &amp; Paste Roster Report Here'!$A581='Analytical Tests'!AA$7,IF($F584="N",IF($J584&gt;=$C584,AA$6,+($I584/$D584)*AA$6),0))</f>
        <v>0</v>
      </c>
      <c r="AB584" s="117" t="b">
        <f>IF('Copy &amp; Paste Roster Report Here'!$A581='Analytical Tests'!AB$7,IF($F584="N",IF($J584&gt;=$C584,AB$6,+($I584/$D584)*AB$6),0))</f>
        <v>0</v>
      </c>
      <c r="AC584" s="117" t="b">
        <f>IF('Copy &amp; Paste Roster Report Here'!$A581='Analytical Tests'!AC$7,IF($F584="N",IF($J584&gt;=$C584,AC$6,+($I584/$D584)*AC$6),0))</f>
        <v>0</v>
      </c>
      <c r="AD584" s="117" t="b">
        <f>IF('Copy &amp; Paste Roster Report Here'!$A581='Analytical Tests'!AD$7,IF($F584="N",IF($J584&gt;=$C584,AD$6,+($I584/$D584)*AD$6),0))</f>
        <v>0</v>
      </c>
      <c r="AE584" s="117" t="b">
        <f>IF('Copy &amp; Paste Roster Report Here'!$A581='Analytical Tests'!AE$7,IF($F584="N",IF($J584&gt;=$C584,AE$6,+($I584/$D584)*AE$6),0))</f>
        <v>0</v>
      </c>
      <c r="AF584" s="117" t="b">
        <f>IF('Copy &amp; Paste Roster Report Here'!$A581='Analytical Tests'!AF$7,IF($F584="N",IF($J584&gt;=$C584,AF$6,+($I584/$D584)*AF$6),0))</f>
        <v>0</v>
      </c>
      <c r="AG584" s="117" t="b">
        <f>IF('Copy &amp; Paste Roster Report Here'!$A581='Analytical Tests'!AG$7,IF($F584="N",IF($J584&gt;=$C584,AG$6,+($I584/$D584)*AG$6),0))</f>
        <v>0</v>
      </c>
      <c r="AH584" s="117" t="b">
        <f>IF('Copy &amp; Paste Roster Report Here'!$A581='Analytical Tests'!AH$7,IF($F584="N",IF($J584&gt;=$C584,AH$6,+($I584/$D584)*AH$6),0))</f>
        <v>0</v>
      </c>
      <c r="AI584" s="117" t="b">
        <f>IF('Copy &amp; Paste Roster Report Here'!$A581='Analytical Tests'!AI$7,IF($F584="N",IF($J584&gt;=$C584,AI$6,+($I584/$D584)*AI$6),0))</f>
        <v>0</v>
      </c>
      <c r="AJ584" s="79"/>
      <c r="AK584" s="118">
        <f>IF('Copy &amp; Paste Roster Report Here'!$A581=AK$7,IF('Copy &amp; Paste Roster Report Here'!$M581="FT",1,0),0)</f>
        <v>0</v>
      </c>
      <c r="AL584" s="118">
        <f>IF('Copy &amp; Paste Roster Report Here'!$A581=AL$7,IF('Copy &amp; Paste Roster Report Here'!$M581="FT",1,0),0)</f>
        <v>0</v>
      </c>
      <c r="AM584" s="118">
        <f>IF('Copy &amp; Paste Roster Report Here'!$A581=AM$7,IF('Copy &amp; Paste Roster Report Here'!$M581="FT",1,0),0)</f>
        <v>0</v>
      </c>
      <c r="AN584" s="118">
        <f>IF('Copy &amp; Paste Roster Report Here'!$A581=AN$7,IF('Copy &amp; Paste Roster Report Here'!$M581="FT",1,0),0)</f>
        <v>0</v>
      </c>
      <c r="AO584" s="118">
        <f>IF('Copy &amp; Paste Roster Report Here'!$A581=AO$7,IF('Copy &amp; Paste Roster Report Here'!$M581="FT",1,0),0)</f>
        <v>0</v>
      </c>
      <c r="AP584" s="118">
        <f>IF('Copy &amp; Paste Roster Report Here'!$A581=AP$7,IF('Copy &amp; Paste Roster Report Here'!$M581="FT",1,0),0)</f>
        <v>0</v>
      </c>
      <c r="AQ584" s="118">
        <f>IF('Copy &amp; Paste Roster Report Here'!$A581=AQ$7,IF('Copy &amp; Paste Roster Report Here'!$M581="FT",1,0),0)</f>
        <v>0</v>
      </c>
      <c r="AR584" s="118">
        <f>IF('Copy &amp; Paste Roster Report Here'!$A581=AR$7,IF('Copy &amp; Paste Roster Report Here'!$M581="FT",1,0),0)</f>
        <v>0</v>
      </c>
      <c r="AS584" s="118">
        <f>IF('Copy &amp; Paste Roster Report Here'!$A581=AS$7,IF('Copy &amp; Paste Roster Report Here'!$M581="FT",1,0),0)</f>
        <v>0</v>
      </c>
      <c r="AT584" s="118">
        <f>IF('Copy &amp; Paste Roster Report Here'!$A581=AT$7,IF('Copy &amp; Paste Roster Report Here'!$M581="FT",1,0),0)</f>
        <v>0</v>
      </c>
      <c r="AU584" s="118">
        <f>IF('Copy &amp; Paste Roster Report Here'!$A581=AU$7,IF('Copy &amp; Paste Roster Report Here'!$M581="FT",1,0),0)</f>
        <v>0</v>
      </c>
      <c r="AV584" s="73">
        <f t="shared" si="130"/>
        <v>0</v>
      </c>
      <c r="AW584" s="119">
        <f>IF('Copy &amp; Paste Roster Report Here'!$A581=AW$7,IF('Copy &amp; Paste Roster Report Here'!$M581="HT",1,0),0)</f>
        <v>0</v>
      </c>
      <c r="AX584" s="119">
        <f>IF('Copy &amp; Paste Roster Report Here'!$A581=AX$7,IF('Copy &amp; Paste Roster Report Here'!$M581="HT",1,0),0)</f>
        <v>0</v>
      </c>
      <c r="AY584" s="119">
        <f>IF('Copy &amp; Paste Roster Report Here'!$A581=AY$7,IF('Copy &amp; Paste Roster Report Here'!$M581="HT",1,0),0)</f>
        <v>0</v>
      </c>
      <c r="AZ584" s="119">
        <f>IF('Copy &amp; Paste Roster Report Here'!$A581=AZ$7,IF('Copy &amp; Paste Roster Report Here'!$M581="HT",1,0),0)</f>
        <v>0</v>
      </c>
      <c r="BA584" s="119">
        <f>IF('Copy &amp; Paste Roster Report Here'!$A581=BA$7,IF('Copy &amp; Paste Roster Report Here'!$M581="HT",1,0),0)</f>
        <v>0</v>
      </c>
      <c r="BB584" s="119">
        <f>IF('Copy &amp; Paste Roster Report Here'!$A581=BB$7,IF('Copy &amp; Paste Roster Report Here'!$M581="HT",1,0),0)</f>
        <v>0</v>
      </c>
      <c r="BC584" s="119">
        <f>IF('Copy &amp; Paste Roster Report Here'!$A581=BC$7,IF('Copy &amp; Paste Roster Report Here'!$M581="HT",1,0),0)</f>
        <v>0</v>
      </c>
      <c r="BD584" s="119">
        <f>IF('Copy &amp; Paste Roster Report Here'!$A581=BD$7,IF('Copy &amp; Paste Roster Report Here'!$M581="HT",1,0),0)</f>
        <v>0</v>
      </c>
      <c r="BE584" s="119">
        <f>IF('Copy &amp; Paste Roster Report Here'!$A581=BE$7,IF('Copy &amp; Paste Roster Report Here'!$M581="HT",1,0),0)</f>
        <v>0</v>
      </c>
      <c r="BF584" s="119">
        <f>IF('Copy &amp; Paste Roster Report Here'!$A581=BF$7,IF('Copy &amp; Paste Roster Report Here'!$M581="HT",1,0),0)</f>
        <v>0</v>
      </c>
      <c r="BG584" s="119">
        <f>IF('Copy &amp; Paste Roster Report Here'!$A581=BG$7,IF('Copy &amp; Paste Roster Report Here'!$M581="HT",1,0),0)</f>
        <v>0</v>
      </c>
      <c r="BH584" s="73">
        <f t="shared" si="131"/>
        <v>0</v>
      </c>
      <c r="BI584" s="120">
        <f>IF('Copy &amp; Paste Roster Report Here'!$A581=BI$7,IF('Copy &amp; Paste Roster Report Here'!$M581="MT",1,0),0)</f>
        <v>0</v>
      </c>
      <c r="BJ584" s="120">
        <f>IF('Copy &amp; Paste Roster Report Here'!$A581=BJ$7,IF('Copy &amp; Paste Roster Report Here'!$M581="MT",1,0),0)</f>
        <v>0</v>
      </c>
      <c r="BK584" s="120">
        <f>IF('Copy &amp; Paste Roster Report Here'!$A581=BK$7,IF('Copy &amp; Paste Roster Report Here'!$M581="MT",1,0),0)</f>
        <v>0</v>
      </c>
      <c r="BL584" s="120">
        <f>IF('Copy &amp; Paste Roster Report Here'!$A581=BL$7,IF('Copy &amp; Paste Roster Report Here'!$M581="MT",1,0),0)</f>
        <v>0</v>
      </c>
      <c r="BM584" s="120">
        <f>IF('Copy &amp; Paste Roster Report Here'!$A581=BM$7,IF('Copy &amp; Paste Roster Report Here'!$M581="MT",1,0),0)</f>
        <v>0</v>
      </c>
      <c r="BN584" s="120">
        <f>IF('Copy &amp; Paste Roster Report Here'!$A581=BN$7,IF('Copy &amp; Paste Roster Report Here'!$M581="MT",1,0),0)</f>
        <v>0</v>
      </c>
      <c r="BO584" s="120">
        <f>IF('Copy &amp; Paste Roster Report Here'!$A581=BO$7,IF('Copy &amp; Paste Roster Report Here'!$M581="MT",1,0),0)</f>
        <v>0</v>
      </c>
      <c r="BP584" s="120">
        <f>IF('Copy &amp; Paste Roster Report Here'!$A581=BP$7,IF('Copy &amp; Paste Roster Report Here'!$M581="MT",1,0),0)</f>
        <v>0</v>
      </c>
      <c r="BQ584" s="120">
        <f>IF('Copy &amp; Paste Roster Report Here'!$A581=BQ$7,IF('Copy &amp; Paste Roster Report Here'!$M581="MT",1,0),0)</f>
        <v>0</v>
      </c>
      <c r="BR584" s="120">
        <f>IF('Copy &amp; Paste Roster Report Here'!$A581=BR$7,IF('Copy &amp; Paste Roster Report Here'!$M581="MT",1,0),0)</f>
        <v>0</v>
      </c>
      <c r="BS584" s="120">
        <f>IF('Copy &amp; Paste Roster Report Here'!$A581=BS$7,IF('Copy &amp; Paste Roster Report Here'!$M581="MT",1,0),0)</f>
        <v>0</v>
      </c>
      <c r="BT584" s="73">
        <f t="shared" si="132"/>
        <v>0</v>
      </c>
      <c r="BU584" s="121">
        <f>IF('Copy &amp; Paste Roster Report Here'!$A581=BU$7,IF('Copy &amp; Paste Roster Report Here'!$M581="fy",1,0),0)</f>
        <v>0</v>
      </c>
      <c r="BV584" s="121">
        <f>IF('Copy &amp; Paste Roster Report Here'!$A581=BV$7,IF('Copy &amp; Paste Roster Report Here'!$M581="fy",1,0),0)</f>
        <v>0</v>
      </c>
      <c r="BW584" s="121">
        <f>IF('Copy &amp; Paste Roster Report Here'!$A581=BW$7,IF('Copy &amp; Paste Roster Report Here'!$M581="fy",1,0),0)</f>
        <v>0</v>
      </c>
      <c r="BX584" s="121">
        <f>IF('Copy &amp; Paste Roster Report Here'!$A581=BX$7,IF('Copy &amp; Paste Roster Report Here'!$M581="fy",1,0),0)</f>
        <v>0</v>
      </c>
      <c r="BY584" s="121">
        <f>IF('Copy &amp; Paste Roster Report Here'!$A581=BY$7,IF('Copy &amp; Paste Roster Report Here'!$M581="fy",1,0),0)</f>
        <v>0</v>
      </c>
      <c r="BZ584" s="121">
        <f>IF('Copy &amp; Paste Roster Report Here'!$A581=BZ$7,IF('Copy &amp; Paste Roster Report Here'!$M581="fy",1,0),0)</f>
        <v>0</v>
      </c>
      <c r="CA584" s="121">
        <f>IF('Copy &amp; Paste Roster Report Here'!$A581=CA$7,IF('Copy &amp; Paste Roster Report Here'!$M581="fy",1,0),0)</f>
        <v>0</v>
      </c>
      <c r="CB584" s="121">
        <f>IF('Copy &amp; Paste Roster Report Here'!$A581=CB$7,IF('Copy &amp; Paste Roster Report Here'!$M581="fy",1,0),0)</f>
        <v>0</v>
      </c>
      <c r="CC584" s="121">
        <f>IF('Copy &amp; Paste Roster Report Here'!$A581=CC$7,IF('Copy &amp; Paste Roster Report Here'!$M581="fy",1,0),0)</f>
        <v>0</v>
      </c>
      <c r="CD584" s="121">
        <f>IF('Copy &amp; Paste Roster Report Here'!$A581=CD$7,IF('Copy &amp; Paste Roster Report Here'!$M581="fy",1,0),0)</f>
        <v>0</v>
      </c>
      <c r="CE584" s="121">
        <f>IF('Copy &amp; Paste Roster Report Here'!$A581=CE$7,IF('Copy &amp; Paste Roster Report Here'!$M581="fy",1,0),0)</f>
        <v>0</v>
      </c>
      <c r="CF584" s="73">
        <f t="shared" si="133"/>
        <v>0</v>
      </c>
      <c r="CG584" s="122">
        <f>IF('Copy &amp; Paste Roster Report Here'!$A581=CG$7,IF('Copy &amp; Paste Roster Report Here'!$M581="RH",1,0),0)</f>
        <v>0</v>
      </c>
      <c r="CH584" s="122">
        <f>IF('Copy &amp; Paste Roster Report Here'!$A581=CH$7,IF('Copy &amp; Paste Roster Report Here'!$M581="RH",1,0),0)</f>
        <v>0</v>
      </c>
      <c r="CI584" s="122">
        <f>IF('Copy &amp; Paste Roster Report Here'!$A581=CI$7,IF('Copy &amp; Paste Roster Report Here'!$M581="RH",1,0),0)</f>
        <v>0</v>
      </c>
      <c r="CJ584" s="122">
        <f>IF('Copy &amp; Paste Roster Report Here'!$A581=CJ$7,IF('Copy &amp; Paste Roster Report Here'!$M581="RH",1,0),0)</f>
        <v>0</v>
      </c>
      <c r="CK584" s="122">
        <f>IF('Copy &amp; Paste Roster Report Here'!$A581=CK$7,IF('Copy &amp; Paste Roster Report Here'!$M581="RH",1,0),0)</f>
        <v>0</v>
      </c>
      <c r="CL584" s="122">
        <f>IF('Copy &amp; Paste Roster Report Here'!$A581=CL$7,IF('Copy &amp; Paste Roster Report Here'!$M581="RH",1,0),0)</f>
        <v>0</v>
      </c>
      <c r="CM584" s="122">
        <f>IF('Copy &amp; Paste Roster Report Here'!$A581=CM$7,IF('Copy &amp; Paste Roster Report Here'!$M581="RH",1,0),0)</f>
        <v>0</v>
      </c>
      <c r="CN584" s="122">
        <f>IF('Copy &amp; Paste Roster Report Here'!$A581=CN$7,IF('Copy &amp; Paste Roster Report Here'!$M581="RH",1,0),0)</f>
        <v>0</v>
      </c>
      <c r="CO584" s="122">
        <f>IF('Copy &amp; Paste Roster Report Here'!$A581=CO$7,IF('Copy &amp; Paste Roster Report Here'!$M581="RH",1,0),0)</f>
        <v>0</v>
      </c>
      <c r="CP584" s="122">
        <f>IF('Copy &amp; Paste Roster Report Here'!$A581=CP$7,IF('Copy &amp; Paste Roster Report Here'!$M581="RH",1,0),0)</f>
        <v>0</v>
      </c>
      <c r="CQ584" s="122">
        <f>IF('Copy &amp; Paste Roster Report Here'!$A581=CQ$7,IF('Copy &amp; Paste Roster Report Here'!$M581="RH",1,0),0)</f>
        <v>0</v>
      </c>
      <c r="CR584" s="73">
        <f t="shared" si="134"/>
        <v>0</v>
      </c>
      <c r="CS584" s="123">
        <f>IF('Copy &amp; Paste Roster Report Here'!$A581=CS$7,IF('Copy &amp; Paste Roster Report Here'!$M581="QT",1,0),0)</f>
        <v>0</v>
      </c>
      <c r="CT584" s="123">
        <f>IF('Copy &amp; Paste Roster Report Here'!$A581=CT$7,IF('Copy &amp; Paste Roster Report Here'!$M581="QT",1,0),0)</f>
        <v>0</v>
      </c>
      <c r="CU584" s="123">
        <f>IF('Copy &amp; Paste Roster Report Here'!$A581=CU$7,IF('Copy &amp; Paste Roster Report Here'!$M581="QT",1,0),0)</f>
        <v>0</v>
      </c>
      <c r="CV584" s="123">
        <f>IF('Copy &amp; Paste Roster Report Here'!$A581=CV$7,IF('Copy &amp; Paste Roster Report Here'!$M581="QT",1,0),0)</f>
        <v>0</v>
      </c>
      <c r="CW584" s="123">
        <f>IF('Copy &amp; Paste Roster Report Here'!$A581=CW$7,IF('Copy &amp; Paste Roster Report Here'!$M581="QT",1,0),0)</f>
        <v>0</v>
      </c>
      <c r="CX584" s="123">
        <f>IF('Copy &amp; Paste Roster Report Here'!$A581=CX$7,IF('Copy &amp; Paste Roster Report Here'!$M581="QT",1,0),0)</f>
        <v>0</v>
      </c>
      <c r="CY584" s="123">
        <f>IF('Copy &amp; Paste Roster Report Here'!$A581=CY$7,IF('Copy &amp; Paste Roster Report Here'!$M581="QT",1,0),0)</f>
        <v>0</v>
      </c>
      <c r="CZ584" s="123">
        <f>IF('Copy &amp; Paste Roster Report Here'!$A581=CZ$7,IF('Copy &amp; Paste Roster Report Here'!$M581="QT",1,0),0)</f>
        <v>0</v>
      </c>
      <c r="DA584" s="123">
        <f>IF('Copy &amp; Paste Roster Report Here'!$A581=DA$7,IF('Copy &amp; Paste Roster Report Here'!$M581="QT",1,0),0)</f>
        <v>0</v>
      </c>
      <c r="DB584" s="123">
        <f>IF('Copy &amp; Paste Roster Report Here'!$A581=DB$7,IF('Copy &amp; Paste Roster Report Here'!$M581="QT",1,0),0)</f>
        <v>0</v>
      </c>
      <c r="DC584" s="123">
        <f>IF('Copy &amp; Paste Roster Report Here'!$A581=DC$7,IF('Copy &amp; Paste Roster Report Here'!$M581="QT",1,0),0)</f>
        <v>0</v>
      </c>
      <c r="DD584" s="73">
        <f t="shared" si="135"/>
        <v>0</v>
      </c>
      <c r="DE584" s="124">
        <f>IF('Copy &amp; Paste Roster Report Here'!$A581=DE$7,IF('Copy &amp; Paste Roster Report Here'!$M581="xxxxxxxxxxx",1,0),0)</f>
        <v>0</v>
      </c>
      <c r="DF584" s="124">
        <f>IF('Copy &amp; Paste Roster Report Here'!$A581=DF$7,IF('Copy &amp; Paste Roster Report Here'!$M581="xxxxxxxxxxx",1,0),0)</f>
        <v>0</v>
      </c>
      <c r="DG584" s="124">
        <f>IF('Copy &amp; Paste Roster Report Here'!$A581=DG$7,IF('Copy &amp; Paste Roster Report Here'!$M581="xxxxxxxxxxx",1,0),0)</f>
        <v>0</v>
      </c>
      <c r="DH584" s="124">
        <f>IF('Copy &amp; Paste Roster Report Here'!$A581=DH$7,IF('Copy &amp; Paste Roster Report Here'!$M581="xxxxxxxxxxx",1,0),0)</f>
        <v>0</v>
      </c>
      <c r="DI584" s="124">
        <f>IF('Copy &amp; Paste Roster Report Here'!$A581=DI$7,IF('Copy &amp; Paste Roster Report Here'!$M581="xxxxxxxxxxx",1,0),0)</f>
        <v>0</v>
      </c>
      <c r="DJ584" s="124">
        <f>IF('Copy &amp; Paste Roster Report Here'!$A581=DJ$7,IF('Copy &amp; Paste Roster Report Here'!$M581="xxxxxxxxxxx",1,0),0)</f>
        <v>0</v>
      </c>
      <c r="DK584" s="124">
        <f>IF('Copy &amp; Paste Roster Report Here'!$A581=DK$7,IF('Copy &amp; Paste Roster Report Here'!$M581="xxxxxxxxxxx",1,0),0)</f>
        <v>0</v>
      </c>
      <c r="DL584" s="124">
        <f>IF('Copy &amp; Paste Roster Report Here'!$A581=DL$7,IF('Copy &amp; Paste Roster Report Here'!$M581="xxxxxxxxxxx",1,0),0)</f>
        <v>0</v>
      </c>
      <c r="DM584" s="124">
        <f>IF('Copy &amp; Paste Roster Report Here'!$A581=DM$7,IF('Copy &amp; Paste Roster Report Here'!$M581="xxxxxxxxxxx",1,0),0)</f>
        <v>0</v>
      </c>
      <c r="DN584" s="124">
        <f>IF('Copy &amp; Paste Roster Report Here'!$A581=DN$7,IF('Copy &amp; Paste Roster Report Here'!$M581="xxxxxxxxxxx",1,0),0)</f>
        <v>0</v>
      </c>
      <c r="DO584" s="124">
        <f>IF('Copy &amp; Paste Roster Report Here'!$A581=DO$7,IF('Copy &amp; Paste Roster Report Here'!$M581="xxxxxxxxxxx",1,0),0)</f>
        <v>0</v>
      </c>
      <c r="DP584" s="125">
        <f t="shared" si="136"/>
        <v>0</v>
      </c>
      <c r="DQ584" s="126">
        <f t="shared" si="137"/>
        <v>0</v>
      </c>
    </row>
    <row r="585" spans="1:121" x14ac:dyDescent="0.25">
      <c r="A585" s="111">
        <f t="shared" ref="A585:A648" si="138">AV585</f>
        <v>0</v>
      </c>
      <c r="B585" s="111">
        <f t="shared" ref="B585:B648" si="139">IF(BH585+BT585+CF585+CR585+DD585+DP585&gt;0,1,0)</f>
        <v>0</v>
      </c>
      <c r="C585" s="112">
        <f>+('Copy &amp; Paste Roster Report Here'!$P582-'Copy &amp; Paste Roster Report Here'!$O582)/30</f>
        <v>0</v>
      </c>
      <c r="D585" s="112">
        <f>+('Copy &amp; Paste Roster Report Here'!$P582-'Copy &amp; Paste Roster Report Here'!$O582)</f>
        <v>0</v>
      </c>
      <c r="E585" s="111">
        <f>'Copy &amp; Paste Roster Report Here'!N582</f>
        <v>0</v>
      </c>
      <c r="F585" s="111" t="str">
        <f t="shared" ref="F585:F648" si="140">IF(E585="completed","Y",IF(E585="ended service early","Y","N"))</f>
        <v>N</v>
      </c>
      <c r="G585" s="111">
        <f>'Copy &amp; Paste Roster Report Here'!R582</f>
        <v>0</v>
      </c>
      <c r="H585" s="113">
        <f t="shared" ref="H585:H648" si="141">IF(G585&gt;=1700,1,+G585/1700)</f>
        <v>0</v>
      </c>
      <c r="I585" s="112">
        <f>IF(F585="N",$F$5-'Copy &amp; Paste Roster Report Here'!O582,+'Copy &amp; Paste Roster Report Here'!Q582-'Copy &amp; Paste Roster Report Here'!O582)</f>
        <v>0</v>
      </c>
      <c r="J585" s="114">
        <f t="shared" ref="J585:J648" si="142">IF(I585="N/A","N/A",+I585/30)</f>
        <v>0</v>
      </c>
      <c r="K585" s="114">
        <f t="shared" ref="K585:K648" si="143">ROUNDUP(J585,0)</f>
        <v>0</v>
      </c>
      <c r="L585" s="115">
        <f>'Copy &amp; Paste Roster Report Here'!F582</f>
        <v>0</v>
      </c>
      <c r="M585" s="116">
        <f t="shared" ref="M585:M648" si="144">SUM(N585:AI585)</f>
        <v>0</v>
      </c>
      <c r="N585" s="117">
        <f>IF('Copy &amp; Paste Roster Report Here'!$A582='Analytical Tests'!N$7,IF($F585="Y",+$H585*N$6,0),0)</f>
        <v>0</v>
      </c>
      <c r="O585" s="117">
        <f>IF('Copy &amp; Paste Roster Report Here'!$A582='Analytical Tests'!O$7,IF($F585="Y",+$H585*O$6,0),0)</f>
        <v>0</v>
      </c>
      <c r="P585" s="117">
        <f>IF('Copy &amp; Paste Roster Report Here'!$A582='Analytical Tests'!P$7,IF($F585="Y",+$H585*P$6,0),0)</f>
        <v>0</v>
      </c>
      <c r="Q585" s="117">
        <f>IF('Copy &amp; Paste Roster Report Here'!$A582='Analytical Tests'!Q$7,IF($F585="Y",+$H585*Q$6,0),0)</f>
        <v>0</v>
      </c>
      <c r="R585" s="117">
        <f>IF('Copy &amp; Paste Roster Report Here'!$A582='Analytical Tests'!R$7,IF($F585="Y",+$H585*R$6,0),0)</f>
        <v>0</v>
      </c>
      <c r="S585" s="117">
        <f>IF('Copy &amp; Paste Roster Report Here'!$A582='Analytical Tests'!S$7,IF($F585="Y",+$H585*S$6,0),0)</f>
        <v>0</v>
      </c>
      <c r="T585" s="117">
        <f>IF('Copy &amp; Paste Roster Report Here'!$A582='Analytical Tests'!T$7,IF($F585="Y",+$H585*T$6,0),0)</f>
        <v>0</v>
      </c>
      <c r="U585" s="117">
        <f>IF('Copy &amp; Paste Roster Report Here'!$A582='Analytical Tests'!U$7,IF($F585="Y",+$H585*U$6,0),0)</f>
        <v>0</v>
      </c>
      <c r="V585" s="117">
        <f>IF('Copy &amp; Paste Roster Report Here'!$A582='Analytical Tests'!V$7,IF($F585="Y",+$H585*V$6,0),0)</f>
        <v>0</v>
      </c>
      <c r="W585" s="117">
        <f>IF('Copy &amp; Paste Roster Report Here'!$A582='Analytical Tests'!W$7,IF($F585="Y",+$H585*W$6,0),0)</f>
        <v>0</v>
      </c>
      <c r="X585" s="117">
        <f>IF('Copy &amp; Paste Roster Report Here'!$A582='Analytical Tests'!X$7,IF($F585="Y",+$H585*X$6,0),0)</f>
        <v>0</v>
      </c>
      <c r="Y585" s="117" t="b">
        <f>IF('Copy &amp; Paste Roster Report Here'!$A582='Analytical Tests'!Y$7,IF($F585="N",IF($J585&gt;=$C585,Y$6,+($I585/$D585)*Y$6),0))</f>
        <v>0</v>
      </c>
      <c r="Z585" s="117" t="b">
        <f>IF('Copy &amp; Paste Roster Report Here'!$A582='Analytical Tests'!Z$7,IF($F585="N",IF($J585&gt;=$C585,Z$6,+($I585/$D585)*Z$6),0))</f>
        <v>0</v>
      </c>
      <c r="AA585" s="117" t="b">
        <f>IF('Copy &amp; Paste Roster Report Here'!$A582='Analytical Tests'!AA$7,IF($F585="N",IF($J585&gt;=$C585,AA$6,+($I585/$D585)*AA$6),0))</f>
        <v>0</v>
      </c>
      <c r="AB585" s="117" t="b">
        <f>IF('Copy &amp; Paste Roster Report Here'!$A582='Analytical Tests'!AB$7,IF($F585="N",IF($J585&gt;=$C585,AB$6,+($I585/$D585)*AB$6),0))</f>
        <v>0</v>
      </c>
      <c r="AC585" s="117" t="b">
        <f>IF('Copy &amp; Paste Roster Report Here'!$A582='Analytical Tests'!AC$7,IF($F585="N",IF($J585&gt;=$C585,AC$6,+($I585/$D585)*AC$6),0))</f>
        <v>0</v>
      </c>
      <c r="AD585" s="117" t="b">
        <f>IF('Copy &amp; Paste Roster Report Here'!$A582='Analytical Tests'!AD$7,IF($F585="N",IF($J585&gt;=$C585,AD$6,+($I585/$D585)*AD$6),0))</f>
        <v>0</v>
      </c>
      <c r="AE585" s="117" t="b">
        <f>IF('Copy &amp; Paste Roster Report Here'!$A582='Analytical Tests'!AE$7,IF($F585="N",IF($J585&gt;=$C585,AE$6,+($I585/$D585)*AE$6),0))</f>
        <v>0</v>
      </c>
      <c r="AF585" s="117" t="b">
        <f>IF('Copy &amp; Paste Roster Report Here'!$A582='Analytical Tests'!AF$7,IF($F585="N",IF($J585&gt;=$C585,AF$6,+($I585/$D585)*AF$6),0))</f>
        <v>0</v>
      </c>
      <c r="AG585" s="117" t="b">
        <f>IF('Copy &amp; Paste Roster Report Here'!$A582='Analytical Tests'!AG$7,IF($F585="N",IF($J585&gt;=$C585,AG$6,+($I585/$D585)*AG$6),0))</f>
        <v>0</v>
      </c>
      <c r="AH585" s="117" t="b">
        <f>IF('Copy &amp; Paste Roster Report Here'!$A582='Analytical Tests'!AH$7,IF($F585="N",IF($J585&gt;=$C585,AH$6,+($I585/$D585)*AH$6),0))</f>
        <v>0</v>
      </c>
      <c r="AI585" s="117" t="b">
        <f>IF('Copy &amp; Paste Roster Report Here'!$A582='Analytical Tests'!AI$7,IF($F585="N",IF($J585&gt;=$C585,AI$6,+($I585/$D585)*AI$6),0))</f>
        <v>0</v>
      </c>
      <c r="AJ585" s="79"/>
      <c r="AK585" s="118">
        <f>IF('Copy &amp; Paste Roster Report Here'!$A582=AK$7,IF('Copy &amp; Paste Roster Report Here'!$M582="FT",1,0),0)</f>
        <v>0</v>
      </c>
      <c r="AL585" s="118">
        <f>IF('Copy &amp; Paste Roster Report Here'!$A582=AL$7,IF('Copy &amp; Paste Roster Report Here'!$M582="FT",1,0),0)</f>
        <v>0</v>
      </c>
      <c r="AM585" s="118">
        <f>IF('Copy &amp; Paste Roster Report Here'!$A582=AM$7,IF('Copy &amp; Paste Roster Report Here'!$M582="FT",1,0),0)</f>
        <v>0</v>
      </c>
      <c r="AN585" s="118">
        <f>IF('Copy &amp; Paste Roster Report Here'!$A582=AN$7,IF('Copy &amp; Paste Roster Report Here'!$M582="FT",1,0),0)</f>
        <v>0</v>
      </c>
      <c r="AO585" s="118">
        <f>IF('Copy &amp; Paste Roster Report Here'!$A582=AO$7,IF('Copy &amp; Paste Roster Report Here'!$M582="FT",1,0),0)</f>
        <v>0</v>
      </c>
      <c r="AP585" s="118">
        <f>IF('Copy &amp; Paste Roster Report Here'!$A582=AP$7,IF('Copy &amp; Paste Roster Report Here'!$M582="FT",1,0),0)</f>
        <v>0</v>
      </c>
      <c r="AQ585" s="118">
        <f>IF('Copy &amp; Paste Roster Report Here'!$A582=AQ$7,IF('Copy &amp; Paste Roster Report Here'!$M582="FT",1,0),0)</f>
        <v>0</v>
      </c>
      <c r="AR585" s="118">
        <f>IF('Copy &amp; Paste Roster Report Here'!$A582=AR$7,IF('Copy &amp; Paste Roster Report Here'!$M582="FT",1,0),0)</f>
        <v>0</v>
      </c>
      <c r="AS585" s="118">
        <f>IF('Copy &amp; Paste Roster Report Here'!$A582=AS$7,IF('Copy &amp; Paste Roster Report Here'!$M582="FT",1,0),0)</f>
        <v>0</v>
      </c>
      <c r="AT585" s="118">
        <f>IF('Copy &amp; Paste Roster Report Here'!$A582=AT$7,IF('Copy &amp; Paste Roster Report Here'!$M582="FT",1,0),0)</f>
        <v>0</v>
      </c>
      <c r="AU585" s="118">
        <f>IF('Copy &amp; Paste Roster Report Here'!$A582=AU$7,IF('Copy &amp; Paste Roster Report Here'!$M582="FT",1,0),0)</f>
        <v>0</v>
      </c>
      <c r="AV585" s="73">
        <f t="shared" ref="AV585:AV648" si="145">SUM(AK585:AU585)</f>
        <v>0</v>
      </c>
      <c r="AW585" s="119">
        <f>IF('Copy &amp; Paste Roster Report Here'!$A582=AW$7,IF('Copy &amp; Paste Roster Report Here'!$M582="HT",1,0),0)</f>
        <v>0</v>
      </c>
      <c r="AX585" s="119">
        <f>IF('Copy &amp; Paste Roster Report Here'!$A582=AX$7,IF('Copy &amp; Paste Roster Report Here'!$M582="HT",1,0),0)</f>
        <v>0</v>
      </c>
      <c r="AY585" s="119">
        <f>IF('Copy &amp; Paste Roster Report Here'!$A582=AY$7,IF('Copy &amp; Paste Roster Report Here'!$M582="HT",1,0),0)</f>
        <v>0</v>
      </c>
      <c r="AZ585" s="119">
        <f>IF('Copy &amp; Paste Roster Report Here'!$A582=AZ$7,IF('Copy &amp; Paste Roster Report Here'!$M582="HT",1,0),0)</f>
        <v>0</v>
      </c>
      <c r="BA585" s="119">
        <f>IF('Copy &amp; Paste Roster Report Here'!$A582=BA$7,IF('Copy &amp; Paste Roster Report Here'!$M582="HT",1,0),0)</f>
        <v>0</v>
      </c>
      <c r="BB585" s="119">
        <f>IF('Copy &amp; Paste Roster Report Here'!$A582=BB$7,IF('Copy &amp; Paste Roster Report Here'!$M582="HT",1,0),0)</f>
        <v>0</v>
      </c>
      <c r="BC585" s="119">
        <f>IF('Copy &amp; Paste Roster Report Here'!$A582=BC$7,IF('Copy &amp; Paste Roster Report Here'!$M582="HT",1,0),0)</f>
        <v>0</v>
      </c>
      <c r="BD585" s="119">
        <f>IF('Copy &amp; Paste Roster Report Here'!$A582=BD$7,IF('Copy &amp; Paste Roster Report Here'!$M582="HT",1,0),0)</f>
        <v>0</v>
      </c>
      <c r="BE585" s="119">
        <f>IF('Copy &amp; Paste Roster Report Here'!$A582=BE$7,IF('Copy &amp; Paste Roster Report Here'!$M582="HT",1,0),0)</f>
        <v>0</v>
      </c>
      <c r="BF585" s="119">
        <f>IF('Copy &amp; Paste Roster Report Here'!$A582=BF$7,IF('Copy &amp; Paste Roster Report Here'!$M582="HT",1,0),0)</f>
        <v>0</v>
      </c>
      <c r="BG585" s="119">
        <f>IF('Copy &amp; Paste Roster Report Here'!$A582=BG$7,IF('Copy &amp; Paste Roster Report Here'!$M582="HT",1,0),0)</f>
        <v>0</v>
      </c>
      <c r="BH585" s="73">
        <f t="shared" ref="BH585:BH648" si="146">SUM(AW585:BG585)</f>
        <v>0</v>
      </c>
      <c r="BI585" s="120">
        <f>IF('Copy &amp; Paste Roster Report Here'!$A582=BI$7,IF('Copy &amp; Paste Roster Report Here'!$M582="MT",1,0),0)</f>
        <v>0</v>
      </c>
      <c r="BJ585" s="120">
        <f>IF('Copy &amp; Paste Roster Report Here'!$A582=BJ$7,IF('Copy &amp; Paste Roster Report Here'!$M582="MT",1,0),0)</f>
        <v>0</v>
      </c>
      <c r="BK585" s="120">
        <f>IF('Copy &amp; Paste Roster Report Here'!$A582=BK$7,IF('Copy &amp; Paste Roster Report Here'!$M582="MT",1,0),0)</f>
        <v>0</v>
      </c>
      <c r="BL585" s="120">
        <f>IF('Copy &amp; Paste Roster Report Here'!$A582=BL$7,IF('Copy &amp; Paste Roster Report Here'!$M582="MT",1,0),0)</f>
        <v>0</v>
      </c>
      <c r="BM585" s="120">
        <f>IF('Copy &amp; Paste Roster Report Here'!$A582=BM$7,IF('Copy &amp; Paste Roster Report Here'!$M582="MT",1,0),0)</f>
        <v>0</v>
      </c>
      <c r="BN585" s="120">
        <f>IF('Copy &amp; Paste Roster Report Here'!$A582=BN$7,IF('Copy &amp; Paste Roster Report Here'!$M582="MT",1,0),0)</f>
        <v>0</v>
      </c>
      <c r="BO585" s="120">
        <f>IF('Copy &amp; Paste Roster Report Here'!$A582=BO$7,IF('Copy &amp; Paste Roster Report Here'!$M582="MT",1,0),0)</f>
        <v>0</v>
      </c>
      <c r="BP585" s="120">
        <f>IF('Copy &amp; Paste Roster Report Here'!$A582=BP$7,IF('Copy &amp; Paste Roster Report Here'!$M582="MT",1,0),0)</f>
        <v>0</v>
      </c>
      <c r="BQ585" s="120">
        <f>IF('Copy &amp; Paste Roster Report Here'!$A582=BQ$7,IF('Copy &amp; Paste Roster Report Here'!$M582="MT",1,0),0)</f>
        <v>0</v>
      </c>
      <c r="BR585" s="120">
        <f>IF('Copy &amp; Paste Roster Report Here'!$A582=BR$7,IF('Copy &amp; Paste Roster Report Here'!$M582="MT",1,0),0)</f>
        <v>0</v>
      </c>
      <c r="BS585" s="120">
        <f>IF('Copy &amp; Paste Roster Report Here'!$A582=BS$7,IF('Copy &amp; Paste Roster Report Here'!$M582="MT",1,0),0)</f>
        <v>0</v>
      </c>
      <c r="BT585" s="73">
        <f t="shared" ref="BT585:BT648" si="147">SUM(BI585:BS585)</f>
        <v>0</v>
      </c>
      <c r="BU585" s="121">
        <f>IF('Copy &amp; Paste Roster Report Here'!$A582=BU$7,IF('Copy &amp; Paste Roster Report Here'!$M582="fy",1,0),0)</f>
        <v>0</v>
      </c>
      <c r="BV585" s="121">
        <f>IF('Copy &amp; Paste Roster Report Here'!$A582=BV$7,IF('Copy &amp; Paste Roster Report Here'!$M582="fy",1,0),0)</f>
        <v>0</v>
      </c>
      <c r="BW585" s="121">
        <f>IF('Copy &amp; Paste Roster Report Here'!$A582=BW$7,IF('Copy &amp; Paste Roster Report Here'!$M582="fy",1,0),0)</f>
        <v>0</v>
      </c>
      <c r="BX585" s="121">
        <f>IF('Copy &amp; Paste Roster Report Here'!$A582=BX$7,IF('Copy &amp; Paste Roster Report Here'!$M582="fy",1,0),0)</f>
        <v>0</v>
      </c>
      <c r="BY585" s="121">
        <f>IF('Copy &amp; Paste Roster Report Here'!$A582=BY$7,IF('Copy &amp; Paste Roster Report Here'!$M582="fy",1,0),0)</f>
        <v>0</v>
      </c>
      <c r="BZ585" s="121">
        <f>IF('Copy &amp; Paste Roster Report Here'!$A582=BZ$7,IF('Copy &amp; Paste Roster Report Here'!$M582="fy",1,0),0)</f>
        <v>0</v>
      </c>
      <c r="CA585" s="121">
        <f>IF('Copy &amp; Paste Roster Report Here'!$A582=CA$7,IF('Copy &amp; Paste Roster Report Here'!$M582="fy",1,0),0)</f>
        <v>0</v>
      </c>
      <c r="CB585" s="121">
        <f>IF('Copy &amp; Paste Roster Report Here'!$A582=CB$7,IF('Copy &amp; Paste Roster Report Here'!$M582="fy",1,0),0)</f>
        <v>0</v>
      </c>
      <c r="CC585" s="121">
        <f>IF('Copy &amp; Paste Roster Report Here'!$A582=CC$7,IF('Copy &amp; Paste Roster Report Here'!$M582="fy",1,0),0)</f>
        <v>0</v>
      </c>
      <c r="CD585" s="121">
        <f>IF('Copy &amp; Paste Roster Report Here'!$A582=CD$7,IF('Copy &amp; Paste Roster Report Here'!$M582="fy",1,0),0)</f>
        <v>0</v>
      </c>
      <c r="CE585" s="121">
        <f>IF('Copy &amp; Paste Roster Report Here'!$A582=CE$7,IF('Copy &amp; Paste Roster Report Here'!$M582="fy",1,0),0)</f>
        <v>0</v>
      </c>
      <c r="CF585" s="73">
        <f t="shared" ref="CF585:CF648" si="148">SUM(BU585:CE585)</f>
        <v>0</v>
      </c>
      <c r="CG585" s="122">
        <f>IF('Copy &amp; Paste Roster Report Here'!$A582=CG$7,IF('Copy &amp; Paste Roster Report Here'!$M582="RH",1,0),0)</f>
        <v>0</v>
      </c>
      <c r="CH585" s="122">
        <f>IF('Copy &amp; Paste Roster Report Here'!$A582=CH$7,IF('Copy &amp; Paste Roster Report Here'!$M582="RH",1,0),0)</f>
        <v>0</v>
      </c>
      <c r="CI585" s="122">
        <f>IF('Copy &amp; Paste Roster Report Here'!$A582=CI$7,IF('Copy &amp; Paste Roster Report Here'!$M582="RH",1,0),0)</f>
        <v>0</v>
      </c>
      <c r="CJ585" s="122">
        <f>IF('Copy &amp; Paste Roster Report Here'!$A582=CJ$7,IF('Copy &amp; Paste Roster Report Here'!$M582="RH",1,0),0)</f>
        <v>0</v>
      </c>
      <c r="CK585" s="122">
        <f>IF('Copy &amp; Paste Roster Report Here'!$A582=CK$7,IF('Copy &amp; Paste Roster Report Here'!$M582="RH",1,0),0)</f>
        <v>0</v>
      </c>
      <c r="CL585" s="122">
        <f>IF('Copy &amp; Paste Roster Report Here'!$A582=CL$7,IF('Copy &amp; Paste Roster Report Here'!$M582="RH",1,0),0)</f>
        <v>0</v>
      </c>
      <c r="CM585" s="122">
        <f>IF('Copy &amp; Paste Roster Report Here'!$A582=CM$7,IF('Copy &amp; Paste Roster Report Here'!$M582="RH",1,0),0)</f>
        <v>0</v>
      </c>
      <c r="CN585" s="122">
        <f>IF('Copy &amp; Paste Roster Report Here'!$A582=CN$7,IF('Copy &amp; Paste Roster Report Here'!$M582="RH",1,0),0)</f>
        <v>0</v>
      </c>
      <c r="CO585" s="122">
        <f>IF('Copy &amp; Paste Roster Report Here'!$A582=CO$7,IF('Copy &amp; Paste Roster Report Here'!$M582="RH",1,0),0)</f>
        <v>0</v>
      </c>
      <c r="CP585" s="122">
        <f>IF('Copy &amp; Paste Roster Report Here'!$A582=CP$7,IF('Copy &amp; Paste Roster Report Here'!$M582="RH",1,0),0)</f>
        <v>0</v>
      </c>
      <c r="CQ585" s="122">
        <f>IF('Copy &amp; Paste Roster Report Here'!$A582=CQ$7,IF('Copy &amp; Paste Roster Report Here'!$M582="RH",1,0),0)</f>
        <v>0</v>
      </c>
      <c r="CR585" s="73">
        <f t="shared" ref="CR585:CR648" si="149">SUM(CG585:CQ585)</f>
        <v>0</v>
      </c>
      <c r="CS585" s="123">
        <f>IF('Copy &amp; Paste Roster Report Here'!$A582=CS$7,IF('Copy &amp; Paste Roster Report Here'!$M582="QT",1,0),0)</f>
        <v>0</v>
      </c>
      <c r="CT585" s="123">
        <f>IF('Copy &amp; Paste Roster Report Here'!$A582=CT$7,IF('Copy &amp; Paste Roster Report Here'!$M582="QT",1,0),0)</f>
        <v>0</v>
      </c>
      <c r="CU585" s="123">
        <f>IF('Copy &amp; Paste Roster Report Here'!$A582=CU$7,IF('Copy &amp; Paste Roster Report Here'!$M582="QT",1,0),0)</f>
        <v>0</v>
      </c>
      <c r="CV585" s="123">
        <f>IF('Copy &amp; Paste Roster Report Here'!$A582=CV$7,IF('Copy &amp; Paste Roster Report Here'!$M582="QT",1,0),0)</f>
        <v>0</v>
      </c>
      <c r="CW585" s="123">
        <f>IF('Copy &amp; Paste Roster Report Here'!$A582=CW$7,IF('Copy &amp; Paste Roster Report Here'!$M582="QT",1,0),0)</f>
        <v>0</v>
      </c>
      <c r="CX585" s="123">
        <f>IF('Copy &amp; Paste Roster Report Here'!$A582=CX$7,IF('Copy &amp; Paste Roster Report Here'!$M582="QT",1,0),0)</f>
        <v>0</v>
      </c>
      <c r="CY585" s="123">
        <f>IF('Copy &amp; Paste Roster Report Here'!$A582=CY$7,IF('Copy &amp; Paste Roster Report Here'!$M582="QT",1,0),0)</f>
        <v>0</v>
      </c>
      <c r="CZ585" s="123">
        <f>IF('Copy &amp; Paste Roster Report Here'!$A582=CZ$7,IF('Copy &amp; Paste Roster Report Here'!$M582="QT",1,0),0)</f>
        <v>0</v>
      </c>
      <c r="DA585" s="123">
        <f>IF('Copy &amp; Paste Roster Report Here'!$A582=DA$7,IF('Copy &amp; Paste Roster Report Here'!$M582="QT",1,0),0)</f>
        <v>0</v>
      </c>
      <c r="DB585" s="123">
        <f>IF('Copy &amp; Paste Roster Report Here'!$A582=DB$7,IF('Copy &amp; Paste Roster Report Here'!$M582="QT",1,0),0)</f>
        <v>0</v>
      </c>
      <c r="DC585" s="123">
        <f>IF('Copy &amp; Paste Roster Report Here'!$A582=DC$7,IF('Copy &amp; Paste Roster Report Here'!$M582="QT",1,0),0)</f>
        <v>0</v>
      </c>
      <c r="DD585" s="73">
        <f t="shared" ref="DD585:DD648" si="150">SUM(CS585:DC585)</f>
        <v>0</v>
      </c>
      <c r="DE585" s="124">
        <f>IF('Copy &amp; Paste Roster Report Here'!$A582=DE$7,IF('Copy &amp; Paste Roster Report Here'!$M582="xxxxxxxxxxx",1,0),0)</f>
        <v>0</v>
      </c>
      <c r="DF585" s="124">
        <f>IF('Copy &amp; Paste Roster Report Here'!$A582=DF$7,IF('Copy &amp; Paste Roster Report Here'!$M582="xxxxxxxxxxx",1,0),0)</f>
        <v>0</v>
      </c>
      <c r="DG585" s="124">
        <f>IF('Copy &amp; Paste Roster Report Here'!$A582=DG$7,IF('Copy &amp; Paste Roster Report Here'!$M582="xxxxxxxxxxx",1,0),0)</f>
        <v>0</v>
      </c>
      <c r="DH585" s="124">
        <f>IF('Copy &amp; Paste Roster Report Here'!$A582=DH$7,IF('Copy &amp; Paste Roster Report Here'!$M582="xxxxxxxxxxx",1,0),0)</f>
        <v>0</v>
      </c>
      <c r="DI585" s="124">
        <f>IF('Copy &amp; Paste Roster Report Here'!$A582=DI$7,IF('Copy &amp; Paste Roster Report Here'!$M582="xxxxxxxxxxx",1,0),0)</f>
        <v>0</v>
      </c>
      <c r="DJ585" s="124">
        <f>IF('Copy &amp; Paste Roster Report Here'!$A582=DJ$7,IF('Copy &amp; Paste Roster Report Here'!$M582="xxxxxxxxxxx",1,0),0)</f>
        <v>0</v>
      </c>
      <c r="DK585" s="124">
        <f>IF('Copy &amp; Paste Roster Report Here'!$A582=DK$7,IF('Copy &amp; Paste Roster Report Here'!$M582="xxxxxxxxxxx",1,0),0)</f>
        <v>0</v>
      </c>
      <c r="DL585" s="124">
        <f>IF('Copy &amp; Paste Roster Report Here'!$A582=DL$7,IF('Copy &amp; Paste Roster Report Here'!$M582="xxxxxxxxxxx",1,0),0)</f>
        <v>0</v>
      </c>
      <c r="DM585" s="124">
        <f>IF('Copy &amp; Paste Roster Report Here'!$A582=DM$7,IF('Copy &amp; Paste Roster Report Here'!$M582="xxxxxxxxxxx",1,0),0)</f>
        <v>0</v>
      </c>
      <c r="DN585" s="124">
        <f>IF('Copy &amp; Paste Roster Report Here'!$A582=DN$7,IF('Copy &amp; Paste Roster Report Here'!$M582="xxxxxxxxxxx",1,0),0)</f>
        <v>0</v>
      </c>
      <c r="DO585" s="124">
        <f>IF('Copy &amp; Paste Roster Report Here'!$A582=DO$7,IF('Copy &amp; Paste Roster Report Here'!$M582="xxxxxxxxxxx",1,0),0)</f>
        <v>0</v>
      </c>
      <c r="DP585" s="125">
        <f t="shared" ref="DP585:DP648" si="151">SUM(DE585:DO585)</f>
        <v>0</v>
      </c>
      <c r="DQ585" s="126">
        <f t="shared" ref="DQ585:DQ648" si="152">DP585+DD585+CR585+CF585+BT585+BH585+AV585</f>
        <v>0</v>
      </c>
    </row>
    <row r="586" spans="1:121" x14ac:dyDescent="0.25">
      <c r="A586" s="111">
        <f t="shared" si="138"/>
        <v>0</v>
      </c>
      <c r="B586" s="111">
        <f t="shared" si="139"/>
        <v>0</v>
      </c>
      <c r="C586" s="112">
        <f>+('Copy &amp; Paste Roster Report Here'!$P583-'Copy &amp; Paste Roster Report Here'!$O583)/30</f>
        <v>0</v>
      </c>
      <c r="D586" s="112">
        <f>+('Copy &amp; Paste Roster Report Here'!$P583-'Copy &amp; Paste Roster Report Here'!$O583)</f>
        <v>0</v>
      </c>
      <c r="E586" s="111">
        <f>'Copy &amp; Paste Roster Report Here'!N583</f>
        <v>0</v>
      </c>
      <c r="F586" s="111" t="str">
        <f t="shared" si="140"/>
        <v>N</v>
      </c>
      <c r="G586" s="111">
        <f>'Copy &amp; Paste Roster Report Here'!R583</f>
        <v>0</v>
      </c>
      <c r="H586" s="113">
        <f t="shared" si="141"/>
        <v>0</v>
      </c>
      <c r="I586" s="112">
        <f>IF(F586="N",$F$5-'Copy &amp; Paste Roster Report Here'!O583,+'Copy &amp; Paste Roster Report Here'!Q583-'Copy &amp; Paste Roster Report Here'!O583)</f>
        <v>0</v>
      </c>
      <c r="J586" s="114">
        <f t="shared" si="142"/>
        <v>0</v>
      </c>
      <c r="K586" s="114">
        <f t="shared" si="143"/>
        <v>0</v>
      </c>
      <c r="L586" s="115">
        <f>'Copy &amp; Paste Roster Report Here'!F583</f>
        <v>0</v>
      </c>
      <c r="M586" s="116">
        <f t="shared" si="144"/>
        <v>0</v>
      </c>
      <c r="N586" s="117">
        <f>IF('Copy &amp; Paste Roster Report Here'!$A583='Analytical Tests'!N$7,IF($F586="Y",+$H586*N$6,0),0)</f>
        <v>0</v>
      </c>
      <c r="O586" s="117">
        <f>IF('Copy &amp; Paste Roster Report Here'!$A583='Analytical Tests'!O$7,IF($F586="Y",+$H586*O$6,0),0)</f>
        <v>0</v>
      </c>
      <c r="P586" s="117">
        <f>IF('Copy &amp; Paste Roster Report Here'!$A583='Analytical Tests'!P$7,IF($F586="Y",+$H586*P$6,0),0)</f>
        <v>0</v>
      </c>
      <c r="Q586" s="117">
        <f>IF('Copy &amp; Paste Roster Report Here'!$A583='Analytical Tests'!Q$7,IF($F586="Y",+$H586*Q$6,0),0)</f>
        <v>0</v>
      </c>
      <c r="R586" s="117">
        <f>IF('Copy &amp; Paste Roster Report Here'!$A583='Analytical Tests'!R$7,IF($F586="Y",+$H586*R$6,0),0)</f>
        <v>0</v>
      </c>
      <c r="S586" s="117">
        <f>IF('Copy &amp; Paste Roster Report Here'!$A583='Analytical Tests'!S$7,IF($F586="Y",+$H586*S$6,0),0)</f>
        <v>0</v>
      </c>
      <c r="T586" s="117">
        <f>IF('Copy &amp; Paste Roster Report Here'!$A583='Analytical Tests'!T$7,IF($F586="Y",+$H586*T$6,0),0)</f>
        <v>0</v>
      </c>
      <c r="U586" s="117">
        <f>IF('Copy &amp; Paste Roster Report Here'!$A583='Analytical Tests'!U$7,IF($F586="Y",+$H586*U$6,0),0)</f>
        <v>0</v>
      </c>
      <c r="V586" s="117">
        <f>IF('Copy &amp; Paste Roster Report Here'!$A583='Analytical Tests'!V$7,IF($F586="Y",+$H586*V$6,0),0)</f>
        <v>0</v>
      </c>
      <c r="W586" s="117">
        <f>IF('Copy &amp; Paste Roster Report Here'!$A583='Analytical Tests'!W$7,IF($F586="Y",+$H586*W$6,0),0)</f>
        <v>0</v>
      </c>
      <c r="X586" s="117">
        <f>IF('Copy &amp; Paste Roster Report Here'!$A583='Analytical Tests'!X$7,IF($F586="Y",+$H586*X$6,0),0)</f>
        <v>0</v>
      </c>
      <c r="Y586" s="117" t="b">
        <f>IF('Copy &amp; Paste Roster Report Here'!$A583='Analytical Tests'!Y$7,IF($F586="N",IF($J586&gt;=$C586,Y$6,+($I586/$D586)*Y$6),0))</f>
        <v>0</v>
      </c>
      <c r="Z586" s="117" t="b">
        <f>IF('Copy &amp; Paste Roster Report Here'!$A583='Analytical Tests'!Z$7,IF($F586="N",IF($J586&gt;=$C586,Z$6,+($I586/$D586)*Z$6),0))</f>
        <v>0</v>
      </c>
      <c r="AA586" s="117" t="b">
        <f>IF('Copy &amp; Paste Roster Report Here'!$A583='Analytical Tests'!AA$7,IF($F586="N",IF($J586&gt;=$C586,AA$6,+($I586/$D586)*AA$6),0))</f>
        <v>0</v>
      </c>
      <c r="AB586" s="117" t="b">
        <f>IF('Copy &amp; Paste Roster Report Here'!$A583='Analytical Tests'!AB$7,IF($F586="N",IF($J586&gt;=$C586,AB$6,+($I586/$D586)*AB$6),0))</f>
        <v>0</v>
      </c>
      <c r="AC586" s="117" t="b">
        <f>IF('Copy &amp; Paste Roster Report Here'!$A583='Analytical Tests'!AC$7,IF($F586="N",IF($J586&gt;=$C586,AC$6,+($I586/$D586)*AC$6),0))</f>
        <v>0</v>
      </c>
      <c r="AD586" s="117" t="b">
        <f>IF('Copy &amp; Paste Roster Report Here'!$A583='Analytical Tests'!AD$7,IF($F586="N",IF($J586&gt;=$C586,AD$6,+($I586/$D586)*AD$6),0))</f>
        <v>0</v>
      </c>
      <c r="AE586" s="117" t="b">
        <f>IF('Copy &amp; Paste Roster Report Here'!$A583='Analytical Tests'!AE$7,IF($F586="N",IF($J586&gt;=$C586,AE$6,+($I586/$D586)*AE$6),0))</f>
        <v>0</v>
      </c>
      <c r="AF586" s="117" t="b">
        <f>IF('Copy &amp; Paste Roster Report Here'!$A583='Analytical Tests'!AF$7,IF($F586="N",IF($J586&gt;=$C586,AF$6,+($I586/$D586)*AF$6),0))</f>
        <v>0</v>
      </c>
      <c r="AG586" s="117" t="b">
        <f>IF('Copy &amp; Paste Roster Report Here'!$A583='Analytical Tests'!AG$7,IF($F586="N",IF($J586&gt;=$C586,AG$6,+($I586/$D586)*AG$6),0))</f>
        <v>0</v>
      </c>
      <c r="AH586" s="117" t="b">
        <f>IF('Copy &amp; Paste Roster Report Here'!$A583='Analytical Tests'!AH$7,IF($F586="N",IF($J586&gt;=$C586,AH$6,+($I586/$D586)*AH$6),0))</f>
        <v>0</v>
      </c>
      <c r="AI586" s="117" t="b">
        <f>IF('Copy &amp; Paste Roster Report Here'!$A583='Analytical Tests'!AI$7,IF($F586="N",IF($J586&gt;=$C586,AI$6,+($I586/$D586)*AI$6),0))</f>
        <v>0</v>
      </c>
      <c r="AJ586" s="79"/>
      <c r="AK586" s="118">
        <f>IF('Copy &amp; Paste Roster Report Here'!$A583=AK$7,IF('Copy &amp; Paste Roster Report Here'!$M583="FT",1,0),0)</f>
        <v>0</v>
      </c>
      <c r="AL586" s="118">
        <f>IF('Copy &amp; Paste Roster Report Here'!$A583=AL$7,IF('Copy &amp; Paste Roster Report Here'!$M583="FT",1,0),0)</f>
        <v>0</v>
      </c>
      <c r="AM586" s="118">
        <f>IF('Copy &amp; Paste Roster Report Here'!$A583=AM$7,IF('Copy &amp; Paste Roster Report Here'!$M583="FT",1,0),0)</f>
        <v>0</v>
      </c>
      <c r="AN586" s="118">
        <f>IF('Copy &amp; Paste Roster Report Here'!$A583=AN$7,IF('Copy &amp; Paste Roster Report Here'!$M583="FT",1,0),0)</f>
        <v>0</v>
      </c>
      <c r="AO586" s="118">
        <f>IF('Copy &amp; Paste Roster Report Here'!$A583=AO$7,IF('Copy &amp; Paste Roster Report Here'!$M583="FT",1,0),0)</f>
        <v>0</v>
      </c>
      <c r="AP586" s="118">
        <f>IF('Copy &amp; Paste Roster Report Here'!$A583=AP$7,IF('Copy &amp; Paste Roster Report Here'!$M583="FT",1,0),0)</f>
        <v>0</v>
      </c>
      <c r="AQ586" s="118">
        <f>IF('Copy &amp; Paste Roster Report Here'!$A583=AQ$7,IF('Copy &amp; Paste Roster Report Here'!$M583="FT",1,0),0)</f>
        <v>0</v>
      </c>
      <c r="AR586" s="118">
        <f>IF('Copy &amp; Paste Roster Report Here'!$A583=AR$7,IF('Copy &amp; Paste Roster Report Here'!$M583="FT",1,0),0)</f>
        <v>0</v>
      </c>
      <c r="AS586" s="118">
        <f>IF('Copy &amp; Paste Roster Report Here'!$A583=AS$7,IF('Copy &amp; Paste Roster Report Here'!$M583="FT",1,0),0)</f>
        <v>0</v>
      </c>
      <c r="AT586" s="118">
        <f>IF('Copy &amp; Paste Roster Report Here'!$A583=AT$7,IF('Copy &amp; Paste Roster Report Here'!$M583="FT",1,0),0)</f>
        <v>0</v>
      </c>
      <c r="AU586" s="118">
        <f>IF('Copy &amp; Paste Roster Report Here'!$A583=AU$7,IF('Copy &amp; Paste Roster Report Here'!$M583="FT",1,0),0)</f>
        <v>0</v>
      </c>
      <c r="AV586" s="73">
        <f t="shared" si="145"/>
        <v>0</v>
      </c>
      <c r="AW586" s="119">
        <f>IF('Copy &amp; Paste Roster Report Here'!$A583=AW$7,IF('Copy &amp; Paste Roster Report Here'!$M583="HT",1,0),0)</f>
        <v>0</v>
      </c>
      <c r="AX586" s="119">
        <f>IF('Copy &amp; Paste Roster Report Here'!$A583=AX$7,IF('Copy &amp; Paste Roster Report Here'!$M583="HT",1,0),0)</f>
        <v>0</v>
      </c>
      <c r="AY586" s="119">
        <f>IF('Copy &amp; Paste Roster Report Here'!$A583=AY$7,IF('Copy &amp; Paste Roster Report Here'!$M583="HT",1,0),0)</f>
        <v>0</v>
      </c>
      <c r="AZ586" s="119">
        <f>IF('Copy &amp; Paste Roster Report Here'!$A583=AZ$7,IF('Copy &amp; Paste Roster Report Here'!$M583="HT",1,0),0)</f>
        <v>0</v>
      </c>
      <c r="BA586" s="119">
        <f>IF('Copy &amp; Paste Roster Report Here'!$A583=BA$7,IF('Copy &amp; Paste Roster Report Here'!$M583="HT",1,0),0)</f>
        <v>0</v>
      </c>
      <c r="BB586" s="119">
        <f>IF('Copy &amp; Paste Roster Report Here'!$A583=BB$7,IF('Copy &amp; Paste Roster Report Here'!$M583="HT",1,0),0)</f>
        <v>0</v>
      </c>
      <c r="BC586" s="119">
        <f>IF('Copy &amp; Paste Roster Report Here'!$A583=BC$7,IF('Copy &amp; Paste Roster Report Here'!$M583="HT",1,0),0)</f>
        <v>0</v>
      </c>
      <c r="BD586" s="119">
        <f>IF('Copy &amp; Paste Roster Report Here'!$A583=BD$7,IF('Copy &amp; Paste Roster Report Here'!$M583="HT",1,0),0)</f>
        <v>0</v>
      </c>
      <c r="BE586" s="119">
        <f>IF('Copy &amp; Paste Roster Report Here'!$A583=BE$7,IF('Copy &amp; Paste Roster Report Here'!$M583="HT",1,0),0)</f>
        <v>0</v>
      </c>
      <c r="BF586" s="119">
        <f>IF('Copy &amp; Paste Roster Report Here'!$A583=BF$7,IF('Copy &amp; Paste Roster Report Here'!$M583="HT",1,0),0)</f>
        <v>0</v>
      </c>
      <c r="BG586" s="119">
        <f>IF('Copy &amp; Paste Roster Report Here'!$A583=BG$7,IF('Copy &amp; Paste Roster Report Here'!$M583="HT",1,0),0)</f>
        <v>0</v>
      </c>
      <c r="BH586" s="73">
        <f t="shared" si="146"/>
        <v>0</v>
      </c>
      <c r="BI586" s="120">
        <f>IF('Copy &amp; Paste Roster Report Here'!$A583=BI$7,IF('Copy &amp; Paste Roster Report Here'!$M583="MT",1,0),0)</f>
        <v>0</v>
      </c>
      <c r="BJ586" s="120">
        <f>IF('Copy &amp; Paste Roster Report Here'!$A583=BJ$7,IF('Copy &amp; Paste Roster Report Here'!$M583="MT",1,0),0)</f>
        <v>0</v>
      </c>
      <c r="BK586" s="120">
        <f>IF('Copy &amp; Paste Roster Report Here'!$A583=BK$7,IF('Copy &amp; Paste Roster Report Here'!$M583="MT",1,0),0)</f>
        <v>0</v>
      </c>
      <c r="BL586" s="120">
        <f>IF('Copy &amp; Paste Roster Report Here'!$A583=BL$7,IF('Copy &amp; Paste Roster Report Here'!$M583="MT",1,0),0)</f>
        <v>0</v>
      </c>
      <c r="BM586" s="120">
        <f>IF('Copy &amp; Paste Roster Report Here'!$A583=BM$7,IF('Copy &amp; Paste Roster Report Here'!$M583="MT",1,0),0)</f>
        <v>0</v>
      </c>
      <c r="BN586" s="120">
        <f>IF('Copy &amp; Paste Roster Report Here'!$A583=BN$7,IF('Copy &amp; Paste Roster Report Here'!$M583="MT",1,0),0)</f>
        <v>0</v>
      </c>
      <c r="BO586" s="120">
        <f>IF('Copy &amp; Paste Roster Report Here'!$A583=BO$7,IF('Copy &amp; Paste Roster Report Here'!$M583="MT",1,0),0)</f>
        <v>0</v>
      </c>
      <c r="BP586" s="120">
        <f>IF('Copy &amp; Paste Roster Report Here'!$A583=BP$7,IF('Copy &amp; Paste Roster Report Here'!$M583="MT",1,0),0)</f>
        <v>0</v>
      </c>
      <c r="BQ586" s="120">
        <f>IF('Copy &amp; Paste Roster Report Here'!$A583=BQ$7,IF('Copy &amp; Paste Roster Report Here'!$M583="MT",1,0),0)</f>
        <v>0</v>
      </c>
      <c r="BR586" s="120">
        <f>IF('Copy &amp; Paste Roster Report Here'!$A583=BR$7,IF('Copy &amp; Paste Roster Report Here'!$M583="MT",1,0),0)</f>
        <v>0</v>
      </c>
      <c r="BS586" s="120">
        <f>IF('Copy &amp; Paste Roster Report Here'!$A583=BS$7,IF('Copy &amp; Paste Roster Report Here'!$M583="MT",1,0),0)</f>
        <v>0</v>
      </c>
      <c r="BT586" s="73">
        <f t="shared" si="147"/>
        <v>0</v>
      </c>
      <c r="BU586" s="121">
        <f>IF('Copy &amp; Paste Roster Report Here'!$A583=BU$7,IF('Copy &amp; Paste Roster Report Here'!$M583="fy",1,0),0)</f>
        <v>0</v>
      </c>
      <c r="BV586" s="121">
        <f>IF('Copy &amp; Paste Roster Report Here'!$A583=BV$7,IF('Copy &amp; Paste Roster Report Here'!$M583="fy",1,0),0)</f>
        <v>0</v>
      </c>
      <c r="BW586" s="121">
        <f>IF('Copy &amp; Paste Roster Report Here'!$A583=BW$7,IF('Copy &amp; Paste Roster Report Here'!$M583="fy",1,0),0)</f>
        <v>0</v>
      </c>
      <c r="BX586" s="121">
        <f>IF('Copy &amp; Paste Roster Report Here'!$A583=BX$7,IF('Copy &amp; Paste Roster Report Here'!$M583="fy",1,0),0)</f>
        <v>0</v>
      </c>
      <c r="BY586" s="121">
        <f>IF('Copy &amp; Paste Roster Report Here'!$A583=BY$7,IF('Copy &amp; Paste Roster Report Here'!$M583="fy",1,0),0)</f>
        <v>0</v>
      </c>
      <c r="BZ586" s="121">
        <f>IF('Copy &amp; Paste Roster Report Here'!$A583=BZ$7,IF('Copy &amp; Paste Roster Report Here'!$M583="fy",1,0),0)</f>
        <v>0</v>
      </c>
      <c r="CA586" s="121">
        <f>IF('Copy &amp; Paste Roster Report Here'!$A583=CA$7,IF('Copy &amp; Paste Roster Report Here'!$M583="fy",1,0),0)</f>
        <v>0</v>
      </c>
      <c r="CB586" s="121">
        <f>IF('Copy &amp; Paste Roster Report Here'!$A583=CB$7,IF('Copy &amp; Paste Roster Report Here'!$M583="fy",1,0),0)</f>
        <v>0</v>
      </c>
      <c r="CC586" s="121">
        <f>IF('Copy &amp; Paste Roster Report Here'!$A583=CC$7,IF('Copy &amp; Paste Roster Report Here'!$M583="fy",1,0),0)</f>
        <v>0</v>
      </c>
      <c r="CD586" s="121">
        <f>IF('Copy &amp; Paste Roster Report Here'!$A583=CD$7,IF('Copy &amp; Paste Roster Report Here'!$M583="fy",1,0),0)</f>
        <v>0</v>
      </c>
      <c r="CE586" s="121">
        <f>IF('Copy &amp; Paste Roster Report Here'!$A583=CE$7,IF('Copy &amp; Paste Roster Report Here'!$M583="fy",1,0),0)</f>
        <v>0</v>
      </c>
      <c r="CF586" s="73">
        <f t="shared" si="148"/>
        <v>0</v>
      </c>
      <c r="CG586" s="122">
        <f>IF('Copy &amp; Paste Roster Report Here'!$A583=CG$7,IF('Copy &amp; Paste Roster Report Here'!$M583="RH",1,0),0)</f>
        <v>0</v>
      </c>
      <c r="CH586" s="122">
        <f>IF('Copy &amp; Paste Roster Report Here'!$A583=CH$7,IF('Copy &amp; Paste Roster Report Here'!$M583="RH",1,0),0)</f>
        <v>0</v>
      </c>
      <c r="CI586" s="122">
        <f>IF('Copy &amp; Paste Roster Report Here'!$A583=CI$7,IF('Copy &amp; Paste Roster Report Here'!$M583="RH",1,0),0)</f>
        <v>0</v>
      </c>
      <c r="CJ586" s="122">
        <f>IF('Copy &amp; Paste Roster Report Here'!$A583=CJ$7,IF('Copy &amp; Paste Roster Report Here'!$M583="RH",1,0),0)</f>
        <v>0</v>
      </c>
      <c r="CK586" s="122">
        <f>IF('Copy &amp; Paste Roster Report Here'!$A583=CK$7,IF('Copy &amp; Paste Roster Report Here'!$M583="RH",1,0),0)</f>
        <v>0</v>
      </c>
      <c r="CL586" s="122">
        <f>IF('Copy &amp; Paste Roster Report Here'!$A583=CL$7,IF('Copy &amp; Paste Roster Report Here'!$M583="RH",1,0),0)</f>
        <v>0</v>
      </c>
      <c r="CM586" s="122">
        <f>IF('Copy &amp; Paste Roster Report Here'!$A583=CM$7,IF('Copy &amp; Paste Roster Report Here'!$M583="RH",1,0),0)</f>
        <v>0</v>
      </c>
      <c r="CN586" s="122">
        <f>IF('Copy &amp; Paste Roster Report Here'!$A583=CN$7,IF('Copy &amp; Paste Roster Report Here'!$M583="RH",1,0),0)</f>
        <v>0</v>
      </c>
      <c r="CO586" s="122">
        <f>IF('Copy &amp; Paste Roster Report Here'!$A583=CO$7,IF('Copy &amp; Paste Roster Report Here'!$M583="RH",1,0),0)</f>
        <v>0</v>
      </c>
      <c r="CP586" s="122">
        <f>IF('Copy &amp; Paste Roster Report Here'!$A583=CP$7,IF('Copy &amp; Paste Roster Report Here'!$M583="RH",1,0),0)</f>
        <v>0</v>
      </c>
      <c r="CQ586" s="122">
        <f>IF('Copy &amp; Paste Roster Report Here'!$A583=CQ$7,IF('Copy &amp; Paste Roster Report Here'!$M583="RH",1,0),0)</f>
        <v>0</v>
      </c>
      <c r="CR586" s="73">
        <f t="shared" si="149"/>
        <v>0</v>
      </c>
      <c r="CS586" s="123">
        <f>IF('Copy &amp; Paste Roster Report Here'!$A583=CS$7,IF('Copy &amp; Paste Roster Report Here'!$M583="QT",1,0),0)</f>
        <v>0</v>
      </c>
      <c r="CT586" s="123">
        <f>IF('Copy &amp; Paste Roster Report Here'!$A583=CT$7,IF('Copy &amp; Paste Roster Report Here'!$M583="QT",1,0),0)</f>
        <v>0</v>
      </c>
      <c r="CU586" s="123">
        <f>IF('Copy &amp; Paste Roster Report Here'!$A583=CU$7,IF('Copy &amp; Paste Roster Report Here'!$M583="QT",1,0),0)</f>
        <v>0</v>
      </c>
      <c r="CV586" s="123">
        <f>IF('Copy &amp; Paste Roster Report Here'!$A583=CV$7,IF('Copy &amp; Paste Roster Report Here'!$M583="QT",1,0),0)</f>
        <v>0</v>
      </c>
      <c r="CW586" s="123">
        <f>IF('Copy &amp; Paste Roster Report Here'!$A583=CW$7,IF('Copy &amp; Paste Roster Report Here'!$M583="QT",1,0),0)</f>
        <v>0</v>
      </c>
      <c r="CX586" s="123">
        <f>IF('Copy &amp; Paste Roster Report Here'!$A583=CX$7,IF('Copy &amp; Paste Roster Report Here'!$M583="QT",1,0),0)</f>
        <v>0</v>
      </c>
      <c r="CY586" s="123">
        <f>IF('Copy &amp; Paste Roster Report Here'!$A583=CY$7,IF('Copy &amp; Paste Roster Report Here'!$M583="QT",1,0),0)</f>
        <v>0</v>
      </c>
      <c r="CZ586" s="123">
        <f>IF('Copy &amp; Paste Roster Report Here'!$A583=CZ$7,IF('Copy &amp; Paste Roster Report Here'!$M583="QT",1,0),0)</f>
        <v>0</v>
      </c>
      <c r="DA586" s="123">
        <f>IF('Copy &amp; Paste Roster Report Here'!$A583=DA$7,IF('Copy &amp; Paste Roster Report Here'!$M583="QT",1,0),0)</f>
        <v>0</v>
      </c>
      <c r="DB586" s="123">
        <f>IF('Copy &amp; Paste Roster Report Here'!$A583=DB$7,IF('Copy &amp; Paste Roster Report Here'!$M583="QT",1,0),0)</f>
        <v>0</v>
      </c>
      <c r="DC586" s="123">
        <f>IF('Copy &amp; Paste Roster Report Here'!$A583=DC$7,IF('Copy &amp; Paste Roster Report Here'!$M583="QT",1,0),0)</f>
        <v>0</v>
      </c>
      <c r="DD586" s="73">
        <f t="shared" si="150"/>
        <v>0</v>
      </c>
      <c r="DE586" s="124">
        <f>IF('Copy &amp; Paste Roster Report Here'!$A583=DE$7,IF('Copy &amp; Paste Roster Report Here'!$M583="xxxxxxxxxxx",1,0),0)</f>
        <v>0</v>
      </c>
      <c r="DF586" s="124">
        <f>IF('Copy &amp; Paste Roster Report Here'!$A583=DF$7,IF('Copy &amp; Paste Roster Report Here'!$M583="xxxxxxxxxxx",1,0),0)</f>
        <v>0</v>
      </c>
      <c r="DG586" s="124">
        <f>IF('Copy &amp; Paste Roster Report Here'!$A583=DG$7,IF('Copy &amp; Paste Roster Report Here'!$M583="xxxxxxxxxxx",1,0),0)</f>
        <v>0</v>
      </c>
      <c r="DH586" s="124">
        <f>IF('Copy &amp; Paste Roster Report Here'!$A583=DH$7,IF('Copy &amp; Paste Roster Report Here'!$M583="xxxxxxxxxxx",1,0),0)</f>
        <v>0</v>
      </c>
      <c r="DI586" s="124">
        <f>IF('Copy &amp; Paste Roster Report Here'!$A583=DI$7,IF('Copy &amp; Paste Roster Report Here'!$M583="xxxxxxxxxxx",1,0),0)</f>
        <v>0</v>
      </c>
      <c r="DJ586" s="124">
        <f>IF('Copy &amp; Paste Roster Report Here'!$A583=DJ$7,IF('Copy &amp; Paste Roster Report Here'!$M583="xxxxxxxxxxx",1,0),0)</f>
        <v>0</v>
      </c>
      <c r="DK586" s="124">
        <f>IF('Copy &amp; Paste Roster Report Here'!$A583=DK$7,IF('Copy &amp; Paste Roster Report Here'!$M583="xxxxxxxxxxx",1,0),0)</f>
        <v>0</v>
      </c>
      <c r="DL586" s="124">
        <f>IF('Copy &amp; Paste Roster Report Here'!$A583=DL$7,IF('Copy &amp; Paste Roster Report Here'!$M583="xxxxxxxxxxx",1,0),0)</f>
        <v>0</v>
      </c>
      <c r="DM586" s="124">
        <f>IF('Copy &amp; Paste Roster Report Here'!$A583=DM$7,IF('Copy &amp; Paste Roster Report Here'!$M583="xxxxxxxxxxx",1,0),0)</f>
        <v>0</v>
      </c>
      <c r="DN586" s="124">
        <f>IF('Copy &amp; Paste Roster Report Here'!$A583=DN$7,IF('Copy &amp; Paste Roster Report Here'!$M583="xxxxxxxxxxx",1,0),0)</f>
        <v>0</v>
      </c>
      <c r="DO586" s="124">
        <f>IF('Copy &amp; Paste Roster Report Here'!$A583=DO$7,IF('Copy &amp; Paste Roster Report Here'!$M583="xxxxxxxxxxx",1,0),0)</f>
        <v>0</v>
      </c>
      <c r="DP586" s="125">
        <f t="shared" si="151"/>
        <v>0</v>
      </c>
      <c r="DQ586" s="126">
        <f t="shared" si="152"/>
        <v>0</v>
      </c>
    </row>
    <row r="587" spans="1:121" x14ac:dyDescent="0.25">
      <c r="A587" s="111">
        <f t="shared" si="138"/>
        <v>0</v>
      </c>
      <c r="B587" s="111">
        <f t="shared" si="139"/>
        <v>0</v>
      </c>
      <c r="C587" s="112">
        <f>+('Copy &amp; Paste Roster Report Here'!$P584-'Copy &amp; Paste Roster Report Here'!$O584)/30</f>
        <v>0</v>
      </c>
      <c r="D587" s="112">
        <f>+('Copy &amp; Paste Roster Report Here'!$P584-'Copy &amp; Paste Roster Report Here'!$O584)</f>
        <v>0</v>
      </c>
      <c r="E587" s="111">
        <f>'Copy &amp; Paste Roster Report Here'!N584</f>
        <v>0</v>
      </c>
      <c r="F587" s="111" t="str">
        <f t="shared" si="140"/>
        <v>N</v>
      </c>
      <c r="G587" s="111">
        <f>'Copy &amp; Paste Roster Report Here'!R584</f>
        <v>0</v>
      </c>
      <c r="H587" s="113">
        <f t="shared" si="141"/>
        <v>0</v>
      </c>
      <c r="I587" s="112">
        <f>IF(F587="N",$F$5-'Copy &amp; Paste Roster Report Here'!O584,+'Copy &amp; Paste Roster Report Here'!Q584-'Copy &amp; Paste Roster Report Here'!O584)</f>
        <v>0</v>
      </c>
      <c r="J587" s="114">
        <f t="shared" si="142"/>
        <v>0</v>
      </c>
      <c r="K587" s="114">
        <f t="shared" si="143"/>
        <v>0</v>
      </c>
      <c r="L587" s="115">
        <f>'Copy &amp; Paste Roster Report Here'!F584</f>
        <v>0</v>
      </c>
      <c r="M587" s="116">
        <f t="shared" si="144"/>
        <v>0</v>
      </c>
      <c r="N587" s="117">
        <f>IF('Copy &amp; Paste Roster Report Here'!$A584='Analytical Tests'!N$7,IF($F587="Y",+$H587*N$6,0),0)</f>
        <v>0</v>
      </c>
      <c r="O587" s="117">
        <f>IF('Copy &amp; Paste Roster Report Here'!$A584='Analytical Tests'!O$7,IF($F587="Y",+$H587*O$6,0),0)</f>
        <v>0</v>
      </c>
      <c r="P587" s="117">
        <f>IF('Copy &amp; Paste Roster Report Here'!$A584='Analytical Tests'!P$7,IF($F587="Y",+$H587*P$6,0),0)</f>
        <v>0</v>
      </c>
      <c r="Q587" s="117">
        <f>IF('Copy &amp; Paste Roster Report Here'!$A584='Analytical Tests'!Q$7,IF($F587="Y",+$H587*Q$6,0),0)</f>
        <v>0</v>
      </c>
      <c r="R587" s="117">
        <f>IF('Copy &amp; Paste Roster Report Here'!$A584='Analytical Tests'!R$7,IF($F587="Y",+$H587*R$6,0),0)</f>
        <v>0</v>
      </c>
      <c r="S587" s="117">
        <f>IF('Copy &amp; Paste Roster Report Here'!$A584='Analytical Tests'!S$7,IF($F587="Y",+$H587*S$6,0),0)</f>
        <v>0</v>
      </c>
      <c r="T587" s="117">
        <f>IF('Copy &amp; Paste Roster Report Here'!$A584='Analytical Tests'!T$7,IF($F587="Y",+$H587*T$6,0),0)</f>
        <v>0</v>
      </c>
      <c r="U587" s="117">
        <f>IF('Copy &amp; Paste Roster Report Here'!$A584='Analytical Tests'!U$7,IF($F587="Y",+$H587*U$6,0),0)</f>
        <v>0</v>
      </c>
      <c r="V587" s="117">
        <f>IF('Copy &amp; Paste Roster Report Here'!$A584='Analytical Tests'!V$7,IF($F587="Y",+$H587*V$6,0),0)</f>
        <v>0</v>
      </c>
      <c r="W587" s="117">
        <f>IF('Copy &amp; Paste Roster Report Here'!$A584='Analytical Tests'!W$7,IF($F587="Y",+$H587*W$6,0),0)</f>
        <v>0</v>
      </c>
      <c r="X587" s="117">
        <f>IF('Copy &amp; Paste Roster Report Here'!$A584='Analytical Tests'!X$7,IF($F587="Y",+$H587*X$6,0),0)</f>
        <v>0</v>
      </c>
      <c r="Y587" s="117" t="b">
        <f>IF('Copy &amp; Paste Roster Report Here'!$A584='Analytical Tests'!Y$7,IF($F587="N",IF($J587&gt;=$C587,Y$6,+($I587/$D587)*Y$6),0))</f>
        <v>0</v>
      </c>
      <c r="Z587" s="117" t="b">
        <f>IF('Copy &amp; Paste Roster Report Here'!$A584='Analytical Tests'!Z$7,IF($F587="N",IF($J587&gt;=$C587,Z$6,+($I587/$D587)*Z$6),0))</f>
        <v>0</v>
      </c>
      <c r="AA587" s="117" t="b">
        <f>IF('Copy &amp; Paste Roster Report Here'!$A584='Analytical Tests'!AA$7,IF($F587="N",IF($J587&gt;=$C587,AA$6,+($I587/$D587)*AA$6),0))</f>
        <v>0</v>
      </c>
      <c r="AB587" s="117" t="b">
        <f>IF('Copy &amp; Paste Roster Report Here'!$A584='Analytical Tests'!AB$7,IF($F587="N",IF($J587&gt;=$C587,AB$6,+($I587/$D587)*AB$6),0))</f>
        <v>0</v>
      </c>
      <c r="AC587" s="117" t="b">
        <f>IF('Copy &amp; Paste Roster Report Here'!$A584='Analytical Tests'!AC$7,IF($F587="N",IF($J587&gt;=$C587,AC$6,+($I587/$D587)*AC$6),0))</f>
        <v>0</v>
      </c>
      <c r="AD587" s="117" t="b">
        <f>IF('Copy &amp; Paste Roster Report Here'!$A584='Analytical Tests'!AD$7,IF($F587="N",IF($J587&gt;=$C587,AD$6,+($I587/$D587)*AD$6),0))</f>
        <v>0</v>
      </c>
      <c r="AE587" s="117" t="b">
        <f>IF('Copy &amp; Paste Roster Report Here'!$A584='Analytical Tests'!AE$7,IF($F587="N",IF($J587&gt;=$C587,AE$6,+($I587/$D587)*AE$6),0))</f>
        <v>0</v>
      </c>
      <c r="AF587" s="117" t="b">
        <f>IF('Copy &amp; Paste Roster Report Here'!$A584='Analytical Tests'!AF$7,IF($F587="N",IF($J587&gt;=$C587,AF$6,+($I587/$D587)*AF$6),0))</f>
        <v>0</v>
      </c>
      <c r="AG587" s="117" t="b">
        <f>IF('Copy &amp; Paste Roster Report Here'!$A584='Analytical Tests'!AG$7,IF($F587="N",IF($J587&gt;=$C587,AG$6,+($I587/$D587)*AG$6),0))</f>
        <v>0</v>
      </c>
      <c r="AH587" s="117" t="b">
        <f>IF('Copy &amp; Paste Roster Report Here'!$A584='Analytical Tests'!AH$7,IF($F587="N",IF($J587&gt;=$C587,AH$6,+($I587/$D587)*AH$6),0))</f>
        <v>0</v>
      </c>
      <c r="AI587" s="117" t="b">
        <f>IF('Copy &amp; Paste Roster Report Here'!$A584='Analytical Tests'!AI$7,IF($F587="N",IF($J587&gt;=$C587,AI$6,+($I587/$D587)*AI$6),0))</f>
        <v>0</v>
      </c>
      <c r="AJ587" s="79"/>
      <c r="AK587" s="118">
        <f>IF('Copy &amp; Paste Roster Report Here'!$A584=AK$7,IF('Copy &amp; Paste Roster Report Here'!$M584="FT",1,0),0)</f>
        <v>0</v>
      </c>
      <c r="AL587" s="118">
        <f>IF('Copy &amp; Paste Roster Report Here'!$A584=AL$7,IF('Copy &amp; Paste Roster Report Here'!$M584="FT",1,0),0)</f>
        <v>0</v>
      </c>
      <c r="AM587" s="118">
        <f>IF('Copy &amp; Paste Roster Report Here'!$A584=AM$7,IF('Copy &amp; Paste Roster Report Here'!$M584="FT",1,0),0)</f>
        <v>0</v>
      </c>
      <c r="AN587" s="118">
        <f>IF('Copy &amp; Paste Roster Report Here'!$A584=AN$7,IF('Copy &amp; Paste Roster Report Here'!$M584="FT",1,0),0)</f>
        <v>0</v>
      </c>
      <c r="AO587" s="118">
        <f>IF('Copy &amp; Paste Roster Report Here'!$A584=AO$7,IF('Copy &amp; Paste Roster Report Here'!$M584="FT",1,0),0)</f>
        <v>0</v>
      </c>
      <c r="AP587" s="118">
        <f>IF('Copy &amp; Paste Roster Report Here'!$A584=AP$7,IF('Copy &amp; Paste Roster Report Here'!$M584="FT",1,0),0)</f>
        <v>0</v>
      </c>
      <c r="AQ587" s="118">
        <f>IF('Copy &amp; Paste Roster Report Here'!$A584=AQ$7,IF('Copy &amp; Paste Roster Report Here'!$M584="FT",1,0),0)</f>
        <v>0</v>
      </c>
      <c r="AR587" s="118">
        <f>IF('Copy &amp; Paste Roster Report Here'!$A584=AR$7,IF('Copy &amp; Paste Roster Report Here'!$M584="FT",1,0),0)</f>
        <v>0</v>
      </c>
      <c r="AS587" s="118">
        <f>IF('Copy &amp; Paste Roster Report Here'!$A584=AS$7,IF('Copy &amp; Paste Roster Report Here'!$M584="FT",1,0),0)</f>
        <v>0</v>
      </c>
      <c r="AT587" s="118">
        <f>IF('Copy &amp; Paste Roster Report Here'!$A584=AT$7,IF('Copy &amp; Paste Roster Report Here'!$M584="FT",1,0),0)</f>
        <v>0</v>
      </c>
      <c r="AU587" s="118">
        <f>IF('Copy &amp; Paste Roster Report Here'!$A584=AU$7,IF('Copy &amp; Paste Roster Report Here'!$M584="FT",1,0),0)</f>
        <v>0</v>
      </c>
      <c r="AV587" s="73">
        <f t="shared" si="145"/>
        <v>0</v>
      </c>
      <c r="AW587" s="119">
        <f>IF('Copy &amp; Paste Roster Report Here'!$A584=AW$7,IF('Copy &amp; Paste Roster Report Here'!$M584="HT",1,0),0)</f>
        <v>0</v>
      </c>
      <c r="AX587" s="119">
        <f>IF('Copy &amp; Paste Roster Report Here'!$A584=AX$7,IF('Copy &amp; Paste Roster Report Here'!$M584="HT",1,0),0)</f>
        <v>0</v>
      </c>
      <c r="AY587" s="119">
        <f>IF('Copy &amp; Paste Roster Report Here'!$A584=AY$7,IF('Copy &amp; Paste Roster Report Here'!$M584="HT",1,0),0)</f>
        <v>0</v>
      </c>
      <c r="AZ587" s="119">
        <f>IF('Copy &amp; Paste Roster Report Here'!$A584=AZ$7,IF('Copy &amp; Paste Roster Report Here'!$M584="HT",1,0),0)</f>
        <v>0</v>
      </c>
      <c r="BA587" s="119">
        <f>IF('Copy &amp; Paste Roster Report Here'!$A584=BA$7,IF('Copy &amp; Paste Roster Report Here'!$M584="HT",1,0),0)</f>
        <v>0</v>
      </c>
      <c r="BB587" s="119">
        <f>IF('Copy &amp; Paste Roster Report Here'!$A584=BB$7,IF('Copy &amp; Paste Roster Report Here'!$M584="HT",1,0),0)</f>
        <v>0</v>
      </c>
      <c r="BC587" s="119">
        <f>IF('Copy &amp; Paste Roster Report Here'!$A584=BC$7,IF('Copy &amp; Paste Roster Report Here'!$M584="HT",1,0),0)</f>
        <v>0</v>
      </c>
      <c r="BD587" s="119">
        <f>IF('Copy &amp; Paste Roster Report Here'!$A584=BD$7,IF('Copy &amp; Paste Roster Report Here'!$M584="HT",1,0),0)</f>
        <v>0</v>
      </c>
      <c r="BE587" s="119">
        <f>IF('Copy &amp; Paste Roster Report Here'!$A584=BE$7,IF('Copy &amp; Paste Roster Report Here'!$M584="HT",1,0),0)</f>
        <v>0</v>
      </c>
      <c r="BF587" s="119">
        <f>IF('Copy &amp; Paste Roster Report Here'!$A584=BF$7,IF('Copy &amp; Paste Roster Report Here'!$M584="HT",1,0),0)</f>
        <v>0</v>
      </c>
      <c r="BG587" s="119">
        <f>IF('Copy &amp; Paste Roster Report Here'!$A584=BG$7,IF('Copy &amp; Paste Roster Report Here'!$M584="HT",1,0),0)</f>
        <v>0</v>
      </c>
      <c r="BH587" s="73">
        <f t="shared" si="146"/>
        <v>0</v>
      </c>
      <c r="BI587" s="120">
        <f>IF('Copy &amp; Paste Roster Report Here'!$A584=BI$7,IF('Copy &amp; Paste Roster Report Here'!$M584="MT",1,0),0)</f>
        <v>0</v>
      </c>
      <c r="BJ587" s="120">
        <f>IF('Copy &amp; Paste Roster Report Here'!$A584=BJ$7,IF('Copy &amp; Paste Roster Report Here'!$M584="MT",1,0),0)</f>
        <v>0</v>
      </c>
      <c r="BK587" s="120">
        <f>IF('Copy &amp; Paste Roster Report Here'!$A584=BK$7,IF('Copy &amp; Paste Roster Report Here'!$M584="MT",1,0),0)</f>
        <v>0</v>
      </c>
      <c r="BL587" s="120">
        <f>IF('Copy &amp; Paste Roster Report Here'!$A584=BL$7,IF('Copy &amp; Paste Roster Report Here'!$M584="MT",1,0),0)</f>
        <v>0</v>
      </c>
      <c r="BM587" s="120">
        <f>IF('Copy &amp; Paste Roster Report Here'!$A584=BM$7,IF('Copy &amp; Paste Roster Report Here'!$M584="MT",1,0),0)</f>
        <v>0</v>
      </c>
      <c r="BN587" s="120">
        <f>IF('Copy &amp; Paste Roster Report Here'!$A584=BN$7,IF('Copy &amp; Paste Roster Report Here'!$M584="MT",1,0),0)</f>
        <v>0</v>
      </c>
      <c r="BO587" s="120">
        <f>IF('Copy &amp; Paste Roster Report Here'!$A584=BO$7,IF('Copy &amp; Paste Roster Report Here'!$M584="MT",1,0),0)</f>
        <v>0</v>
      </c>
      <c r="BP587" s="120">
        <f>IF('Copy &amp; Paste Roster Report Here'!$A584=BP$7,IF('Copy &amp; Paste Roster Report Here'!$M584="MT",1,0),0)</f>
        <v>0</v>
      </c>
      <c r="BQ587" s="120">
        <f>IF('Copy &amp; Paste Roster Report Here'!$A584=BQ$7,IF('Copy &amp; Paste Roster Report Here'!$M584="MT",1,0),0)</f>
        <v>0</v>
      </c>
      <c r="BR587" s="120">
        <f>IF('Copy &amp; Paste Roster Report Here'!$A584=BR$7,IF('Copy &amp; Paste Roster Report Here'!$M584="MT",1,0),0)</f>
        <v>0</v>
      </c>
      <c r="BS587" s="120">
        <f>IF('Copy &amp; Paste Roster Report Here'!$A584=BS$7,IF('Copy &amp; Paste Roster Report Here'!$M584="MT",1,0),0)</f>
        <v>0</v>
      </c>
      <c r="BT587" s="73">
        <f t="shared" si="147"/>
        <v>0</v>
      </c>
      <c r="BU587" s="121">
        <f>IF('Copy &amp; Paste Roster Report Here'!$A584=BU$7,IF('Copy &amp; Paste Roster Report Here'!$M584="fy",1,0),0)</f>
        <v>0</v>
      </c>
      <c r="BV587" s="121">
        <f>IF('Copy &amp; Paste Roster Report Here'!$A584=BV$7,IF('Copy &amp; Paste Roster Report Here'!$M584="fy",1,0),0)</f>
        <v>0</v>
      </c>
      <c r="BW587" s="121">
        <f>IF('Copy &amp; Paste Roster Report Here'!$A584=BW$7,IF('Copy &amp; Paste Roster Report Here'!$M584="fy",1,0),0)</f>
        <v>0</v>
      </c>
      <c r="BX587" s="121">
        <f>IF('Copy &amp; Paste Roster Report Here'!$A584=BX$7,IF('Copy &amp; Paste Roster Report Here'!$M584="fy",1,0),0)</f>
        <v>0</v>
      </c>
      <c r="BY587" s="121">
        <f>IF('Copy &amp; Paste Roster Report Here'!$A584=BY$7,IF('Copy &amp; Paste Roster Report Here'!$M584="fy",1,0),0)</f>
        <v>0</v>
      </c>
      <c r="BZ587" s="121">
        <f>IF('Copy &amp; Paste Roster Report Here'!$A584=BZ$7,IF('Copy &amp; Paste Roster Report Here'!$M584="fy",1,0),0)</f>
        <v>0</v>
      </c>
      <c r="CA587" s="121">
        <f>IF('Copy &amp; Paste Roster Report Here'!$A584=CA$7,IF('Copy &amp; Paste Roster Report Here'!$M584="fy",1,0),0)</f>
        <v>0</v>
      </c>
      <c r="CB587" s="121">
        <f>IF('Copy &amp; Paste Roster Report Here'!$A584=CB$7,IF('Copy &amp; Paste Roster Report Here'!$M584="fy",1,0),0)</f>
        <v>0</v>
      </c>
      <c r="CC587" s="121">
        <f>IF('Copy &amp; Paste Roster Report Here'!$A584=CC$7,IF('Copy &amp; Paste Roster Report Here'!$M584="fy",1,0),0)</f>
        <v>0</v>
      </c>
      <c r="CD587" s="121">
        <f>IF('Copy &amp; Paste Roster Report Here'!$A584=CD$7,IF('Copy &amp; Paste Roster Report Here'!$M584="fy",1,0),0)</f>
        <v>0</v>
      </c>
      <c r="CE587" s="121">
        <f>IF('Copy &amp; Paste Roster Report Here'!$A584=CE$7,IF('Copy &amp; Paste Roster Report Here'!$M584="fy",1,0),0)</f>
        <v>0</v>
      </c>
      <c r="CF587" s="73">
        <f t="shared" si="148"/>
        <v>0</v>
      </c>
      <c r="CG587" s="122">
        <f>IF('Copy &amp; Paste Roster Report Here'!$A584=CG$7,IF('Copy &amp; Paste Roster Report Here'!$M584="RH",1,0),0)</f>
        <v>0</v>
      </c>
      <c r="CH587" s="122">
        <f>IF('Copy &amp; Paste Roster Report Here'!$A584=CH$7,IF('Copy &amp; Paste Roster Report Here'!$M584="RH",1,0),0)</f>
        <v>0</v>
      </c>
      <c r="CI587" s="122">
        <f>IF('Copy &amp; Paste Roster Report Here'!$A584=CI$7,IF('Copy &amp; Paste Roster Report Here'!$M584="RH",1,0),0)</f>
        <v>0</v>
      </c>
      <c r="CJ587" s="122">
        <f>IF('Copy &amp; Paste Roster Report Here'!$A584=CJ$7,IF('Copy &amp; Paste Roster Report Here'!$M584="RH",1,0),0)</f>
        <v>0</v>
      </c>
      <c r="CK587" s="122">
        <f>IF('Copy &amp; Paste Roster Report Here'!$A584=CK$7,IF('Copy &amp; Paste Roster Report Here'!$M584="RH",1,0),0)</f>
        <v>0</v>
      </c>
      <c r="CL587" s="122">
        <f>IF('Copy &amp; Paste Roster Report Here'!$A584=CL$7,IF('Copy &amp; Paste Roster Report Here'!$M584="RH",1,0),0)</f>
        <v>0</v>
      </c>
      <c r="CM587" s="122">
        <f>IF('Copy &amp; Paste Roster Report Here'!$A584=CM$7,IF('Copy &amp; Paste Roster Report Here'!$M584="RH",1,0),0)</f>
        <v>0</v>
      </c>
      <c r="CN587" s="122">
        <f>IF('Copy &amp; Paste Roster Report Here'!$A584=CN$7,IF('Copy &amp; Paste Roster Report Here'!$M584="RH",1,0),0)</f>
        <v>0</v>
      </c>
      <c r="CO587" s="122">
        <f>IF('Copy &amp; Paste Roster Report Here'!$A584=CO$7,IF('Copy &amp; Paste Roster Report Here'!$M584="RH",1,0),0)</f>
        <v>0</v>
      </c>
      <c r="CP587" s="122">
        <f>IF('Copy &amp; Paste Roster Report Here'!$A584=CP$7,IF('Copy &amp; Paste Roster Report Here'!$M584="RH",1,0),0)</f>
        <v>0</v>
      </c>
      <c r="CQ587" s="122">
        <f>IF('Copy &amp; Paste Roster Report Here'!$A584=CQ$7,IF('Copy &amp; Paste Roster Report Here'!$M584="RH",1,0),0)</f>
        <v>0</v>
      </c>
      <c r="CR587" s="73">
        <f t="shared" si="149"/>
        <v>0</v>
      </c>
      <c r="CS587" s="123">
        <f>IF('Copy &amp; Paste Roster Report Here'!$A584=CS$7,IF('Copy &amp; Paste Roster Report Here'!$M584="QT",1,0),0)</f>
        <v>0</v>
      </c>
      <c r="CT587" s="123">
        <f>IF('Copy &amp; Paste Roster Report Here'!$A584=CT$7,IF('Copy &amp; Paste Roster Report Here'!$M584="QT",1,0),0)</f>
        <v>0</v>
      </c>
      <c r="CU587" s="123">
        <f>IF('Copy &amp; Paste Roster Report Here'!$A584=CU$7,IF('Copy &amp; Paste Roster Report Here'!$M584="QT",1,0),0)</f>
        <v>0</v>
      </c>
      <c r="CV587" s="123">
        <f>IF('Copy &amp; Paste Roster Report Here'!$A584=CV$7,IF('Copy &amp; Paste Roster Report Here'!$M584="QT",1,0),0)</f>
        <v>0</v>
      </c>
      <c r="CW587" s="123">
        <f>IF('Copy &amp; Paste Roster Report Here'!$A584=CW$7,IF('Copy &amp; Paste Roster Report Here'!$M584="QT",1,0),0)</f>
        <v>0</v>
      </c>
      <c r="CX587" s="123">
        <f>IF('Copy &amp; Paste Roster Report Here'!$A584=CX$7,IF('Copy &amp; Paste Roster Report Here'!$M584="QT",1,0),0)</f>
        <v>0</v>
      </c>
      <c r="CY587" s="123">
        <f>IF('Copy &amp; Paste Roster Report Here'!$A584=CY$7,IF('Copy &amp; Paste Roster Report Here'!$M584="QT",1,0),0)</f>
        <v>0</v>
      </c>
      <c r="CZ587" s="123">
        <f>IF('Copy &amp; Paste Roster Report Here'!$A584=CZ$7,IF('Copy &amp; Paste Roster Report Here'!$M584="QT",1,0),0)</f>
        <v>0</v>
      </c>
      <c r="DA587" s="123">
        <f>IF('Copy &amp; Paste Roster Report Here'!$A584=DA$7,IF('Copy &amp; Paste Roster Report Here'!$M584="QT",1,0),0)</f>
        <v>0</v>
      </c>
      <c r="DB587" s="123">
        <f>IF('Copy &amp; Paste Roster Report Here'!$A584=DB$7,IF('Copy &amp; Paste Roster Report Here'!$M584="QT",1,0),0)</f>
        <v>0</v>
      </c>
      <c r="DC587" s="123">
        <f>IF('Copy &amp; Paste Roster Report Here'!$A584=DC$7,IF('Copy &amp; Paste Roster Report Here'!$M584="QT",1,0),0)</f>
        <v>0</v>
      </c>
      <c r="DD587" s="73">
        <f t="shared" si="150"/>
        <v>0</v>
      </c>
      <c r="DE587" s="124">
        <f>IF('Copy &amp; Paste Roster Report Here'!$A584=DE$7,IF('Copy &amp; Paste Roster Report Here'!$M584="xxxxxxxxxxx",1,0),0)</f>
        <v>0</v>
      </c>
      <c r="DF587" s="124">
        <f>IF('Copy &amp; Paste Roster Report Here'!$A584=DF$7,IF('Copy &amp; Paste Roster Report Here'!$M584="xxxxxxxxxxx",1,0),0)</f>
        <v>0</v>
      </c>
      <c r="DG587" s="124">
        <f>IF('Copy &amp; Paste Roster Report Here'!$A584=DG$7,IF('Copy &amp; Paste Roster Report Here'!$M584="xxxxxxxxxxx",1,0),0)</f>
        <v>0</v>
      </c>
      <c r="DH587" s="124">
        <f>IF('Copy &amp; Paste Roster Report Here'!$A584=DH$7,IF('Copy &amp; Paste Roster Report Here'!$M584="xxxxxxxxxxx",1,0),0)</f>
        <v>0</v>
      </c>
      <c r="DI587" s="124">
        <f>IF('Copy &amp; Paste Roster Report Here'!$A584=DI$7,IF('Copy &amp; Paste Roster Report Here'!$M584="xxxxxxxxxxx",1,0),0)</f>
        <v>0</v>
      </c>
      <c r="DJ587" s="124">
        <f>IF('Copy &amp; Paste Roster Report Here'!$A584=DJ$7,IF('Copy &amp; Paste Roster Report Here'!$M584="xxxxxxxxxxx",1,0),0)</f>
        <v>0</v>
      </c>
      <c r="DK587" s="124">
        <f>IF('Copy &amp; Paste Roster Report Here'!$A584=DK$7,IF('Copy &amp; Paste Roster Report Here'!$M584="xxxxxxxxxxx",1,0),0)</f>
        <v>0</v>
      </c>
      <c r="DL587" s="124">
        <f>IF('Copy &amp; Paste Roster Report Here'!$A584=DL$7,IF('Copy &amp; Paste Roster Report Here'!$M584="xxxxxxxxxxx",1,0),0)</f>
        <v>0</v>
      </c>
      <c r="DM587" s="124">
        <f>IF('Copy &amp; Paste Roster Report Here'!$A584=DM$7,IF('Copy &amp; Paste Roster Report Here'!$M584="xxxxxxxxxxx",1,0),0)</f>
        <v>0</v>
      </c>
      <c r="DN587" s="124">
        <f>IF('Copy &amp; Paste Roster Report Here'!$A584=DN$7,IF('Copy &amp; Paste Roster Report Here'!$M584="xxxxxxxxxxx",1,0),0)</f>
        <v>0</v>
      </c>
      <c r="DO587" s="124">
        <f>IF('Copy &amp; Paste Roster Report Here'!$A584=DO$7,IF('Copy &amp; Paste Roster Report Here'!$M584="xxxxxxxxxxx",1,0),0)</f>
        <v>0</v>
      </c>
      <c r="DP587" s="125">
        <f t="shared" si="151"/>
        <v>0</v>
      </c>
      <c r="DQ587" s="126">
        <f t="shared" si="152"/>
        <v>0</v>
      </c>
    </row>
    <row r="588" spans="1:121" x14ac:dyDescent="0.25">
      <c r="A588" s="111">
        <f t="shared" si="138"/>
        <v>0</v>
      </c>
      <c r="B588" s="111">
        <f t="shared" si="139"/>
        <v>0</v>
      </c>
      <c r="C588" s="112">
        <f>+('Copy &amp; Paste Roster Report Here'!$P585-'Copy &amp; Paste Roster Report Here'!$O585)/30</f>
        <v>0</v>
      </c>
      <c r="D588" s="112">
        <f>+('Copy &amp; Paste Roster Report Here'!$P585-'Copy &amp; Paste Roster Report Here'!$O585)</f>
        <v>0</v>
      </c>
      <c r="E588" s="111">
        <f>'Copy &amp; Paste Roster Report Here'!N585</f>
        <v>0</v>
      </c>
      <c r="F588" s="111" t="str">
        <f t="shared" si="140"/>
        <v>N</v>
      </c>
      <c r="G588" s="111">
        <f>'Copy &amp; Paste Roster Report Here'!R585</f>
        <v>0</v>
      </c>
      <c r="H588" s="113">
        <f t="shared" si="141"/>
        <v>0</v>
      </c>
      <c r="I588" s="112">
        <f>IF(F588="N",$F$5-'Copy &amp; Paste Roster Report Here'!O585,+'Copy &amp; Paste Roster Report Here'!Q585-'Copy &amp; Paste Roster Report Here'!O585)</f>
        <v>0</v>
      </c>
      <c r="J588" s="114">
        <f t="shared" si="142"/>
        <v>0</v>
      </c>
      <c r="K588" s="114">
        <f t="shared" si="143"/>
        <v>0</v>
      </c>
      <c r="L588" s="115">
        <f>'Copy &amp; Paste Roster Report Here'!F585</f>
        <v>0</v>
      </c>
      <c r="M588" s="116">
        <f t="shared" si="144"/>
        <v>0</v>
      </c>
      <c r="N588" s="117">
        <f>IF('Copy &amp; Paste Roster Report Here'!$A585='Analytical Tests'!N$7,IF($F588="Y",+$H588*N$6,0),0)</f>
        <v>0</v>
      </c>
      <c r="O588" s="117">
        <f>IF('Copy &amp; Paste Roster Report Here'!$A585='Analytical Tests'!O$7,IF($F588="Y",+$H588*O$6,0),0)</f>
        <v>0</v>
      </c>
      <c r="P588" s="117">
        <f>IF('Copy &amp; Paste Roster Report Here'!$A585='Analytical Tests'!P$7,IF($F588="Y",+$H588*P$6,0),0)</f>
        <v>0</v>
      </c>
      <c r="Q588" s="117">
        <f>IF('Copy &amp; Paste Roster Report Here'!$A585='Analytical Tests'!Q$7,IF($F588="Y",+$H588*Q$6,0),0)</f>
        <v>0</v>
      </c>
      <c r="R588" s="117">
        <f>IF('Copy &amp; Paste Roster Report Here'!$A585='Analytical Tests'!R$7,IF($F588="Y",+$H588*R$6,0),0)</f>
        <v>0</v>
      </c>
      <c r="S588" s="117">
        <f>IF('Copy &amp; Paste Roster Report Here'!$A585='Analytical Tests'!S$7,IF($F588="Y",+$H588*S$6,0),0)</f>
        <v>0</v>
      </c>
      <c r="T588" s="117">
        <f>IF('Copy &amp; Paste Roster Report Here'!$A585='Analytical Tests'!T$7,IF($F588="Y",+$H588*T$6,0),0)</f>
        <v>0</v>
      </c>
      <c r="U588" s="117">
        <f>IF('Copy &amp; Paste Roster Report Here'!$A585='Analytical Tests'!U$7,IF($F588="Y",+$H588*U$6,0),0)</f>
        <v>0</v>
      </c>
      <c r="V588" s="117">
        <f>IF('Copy &amp; Paste Roster Report Here'!$A585='Analytical Tests'!V$7,IF($F588="Y",+$H588*V$6,0),0)</f>
        <v>0</v>
      </c>
      <c r="W588" s="117">
        <f>IF('Copy &amp; Paste Roster Report Here'!$A585='Analytical Tests'!W$7,IF($F588="Y",+$H588*W$6,0),0)</f>
        <v>0</v>
      </c>
      <c r="X588" s="117">
        <f>IF('Copy &amp; Paste Roster Report Here'!$A585='Analytical Tests'!X$7,IF($F588="Y",+$H588*X$6,0),0)</f>
        <v>0</v>
      </c>
      <c r="Y588" s="117" t="b">
        <f>IF('Copy &amp; Paste Roster Report Here'!$A585='Analytical Tests'!Y$7,IF($F588="N",IF($J588&gt;=$C588,Y$6,+($I588/$D588)*Y$6),0))</f>
        <v>0</v>
      </c>
      <c r="Z588" s="117" t="b">
        <f>IF('Copy &amp; Paste Roster Report Here'!$A585='Analytical Tests'!Z$7,IF($F588="N",IF($J588&gt;=$C588,Z$6,+($I588/$D588)*Z$6),0))</f>
        <v>0</v>
      </c>
      <c r="AA588" s="117" t="b">
        <f>IF('Copy &amp; Paste Roster Report Here'!$A585='Analytical Tests'!AA$7,IF($F588="N",IF($J588&gt;=$C588,AA$6,+($I588/$D588)*AA$6),0))</f>
        <v>0</v>
      </c>
      <c r="AB588" s="117" t="b">
        <f>IF('Copy &amp; Paste Roster Report Here'!$A585='Analytical Tests'!AB$7,IF($F588="N",IF($J588&gt;=$C588,AB$6,+($I588/$D588)*AB$6),0))</f>
        <v>0</v>
      </c>
      <c r="AC588" s="117" t="b">
        <f>IF('Copy &amp; Paste Roster Report Here'!$A585='Analytical Tests'!AC$7,IF($F588="N",IF($J588&gt;=$C588,AC$6,+($I588/$D588)*AC$6),0))</f>
        <v>0</v>
      </c>
      <c r="AD588" s="117" t="b">
        <f>IF('Copy &amp; Paste Roster Report Here'!$A585='Analytical Tests'!AD$7,IF($F588="N",IF($J588&gt;=$C588,AD$6,+($I588/$D588)*AD$6),0))</f>
        <v>0</v>
      </c>
      <c r="AE588" s="117" t="b">
        <f>IF('Copy &amp; Paste Roster Report Here'!$A585='Analytical Tests'!AE$7,IF($F588="N",IF($J588&gt;=$C588,AE$6,+($I588/$D588)*AE$6),0))</f>
        <v>0</v>
      </c>
      <c r="AF588" s="117" t="b">
        <f>IF('Copy &amp; Paste Roster Report Here'!$A585='Analytical Tests'!AF$7,IF($F588="N",IF($J588&gt;=$C588,AF$6,+($I588/$D588)*AF$6),0))</f>
        <v>0</v>
      </c>
      <c r="AG588" s="117" t="b">
        <f>IF('Copy &amp; Paste Roster Report Here'!$A585='Analytical Tests'!AG$7,IF($F588="N",IF($J588&gt;=$C588,AG$6,+($I588/$D588)*AG$6),0))</f>
        <v>0</v>
      </c>
      <c r="AH588" s="117" t="b">
        <f>IF('Copy &amp; Paste Roster Report Here'!$A585='Analytical Tests'!AH$7,IF($F588="N",IF($J588&gt;=$C588,AH$6,+($I588/$D588)*AH$6),0))</f>
        <v>0</v>
      </c>
      <c r="AI588" s="117" t="b">
        <f>IF('Copy &amp; Paste Roster Report Here'!$A585='Analytical Tests'!AI$7,IF($F588="N",IF($J588&gt;=$C588,AI$6,+($I588/$D588)*AI$6),0))</f>
        <v>0</v>
      </c>
      <c r="AJ588" s="79"/>
      <c r="AK588" s="118">
        <f>IF('Copy &amp; Paste Roster Report Here'!$A585=AK$7,IF('Copy &amp; Paste Roster Report Here'!$M585="FT",1,0),0)</f>
        <v>0</v>
      </c>
      <c r="AL588" s="118">
        <f>IF('Copy &amp; Paste Roster Report Here'!$A585=AL$7,IF('Copy &amp; Paste Roster Report Here'!$M585="FT",1,0),0)</f>
        <v>0</v>
      </c>
      <c r="AM588" s="118">
        <f>IF('Copy &amp; Paste Roster Report Here'!$A585=AM$7,IF('Copy &amp; Paste Roster Report Here'!$M585="FT",1,0),0)</f>
        <v>0</v>
      </c>
      <c r="AN588" s="118">
        <f>IF('Copy &amp; Paste Roster Report Here'!$A585=AN$7,IF('Copy &amp; Paste Roster Report Here'!$M585="FT",1,0),0)</f>
        <v>0</v>
      </c>
      <c r="AO588" s="118">
        <f>IF('Copy &amp; Paste Roster Report Here'!$A585=AO$7,IF('Copy &amp; Paste Roster Report Here'!$M585="FT",1,0),0)</f>
        <v>0</v>
      </c>
      <c r="AP588" s="118">
        <f>IF('Copy &amp; Paste Roster Report Here'!$A585=AP$7,IF('Copy &amp; Paste Roster Report Here'!$M585="FT",1,0),0)</f>
        <v>0</v>
      </c>
      <c r="AQ588" s="118">
        <f>IF('Copy &amp; Paste Roster Report Here'!$A585=AQ$7,IF('Copy &amp; Paste Roster Report Here'!$M585="FT",1,0),0)</f>
        <v>0</v>
      </c>
      <c r="AR588" s="118">
        <f>IF('Copy &amp; Paste Roster Report Here'!$A585=AR$7,IF('Copy &amp; Paste Roster Report Here'!$M585="FT",1,0),0)</f>
        <v>0</v>
      </c>
      <c r="AS588" s="118">
        <f>IF('Copy &amp; Paste Roster Report Here'!$A585=AS$7,IF('Copy &amp; Paste Roster Report Here'!$M585="FT",1,0),0)</f>
        <v>0</v>
      </c>
      <c r="AT588" s="118">
        <f>IF('Copy &amp; Paste Roster Report Here'!$A585=AT$7,IF('Copy &amp; Paste Roster Report Here'!$M585="FT",1,0),0)</f>
        <v>0</v>
      </c>
      <c r="AU588" s="118">
        <f>IF('Copy &amp; Paste Roster Report Here'!$A585=AU$7,IF('Copy &amp; Paste Roster Report Here'!$M585="FT",1,0),0)</f>
        <v>0</v>
      </c>
      <c r="AV588" s="73">
        <f t="shared" si="145"/>
        <v>0</v>
      </c>
      <c r="AW588" s="119">
        <f>IF('Copy &amp; Paste Roster Report Here'!$A585=AW$7,IF('Copy &amp; Paste Roster Report Here'!$M585="HT",1,0),0)</f>
        <v>0</v>
      </c>
      <c r="AX588" s="119">
        <f>IF('Copy &amp; Paste Roster Report Here'!$A585=AX$7,IF('Copy &amp; Paste Roster Report Here'!$M585="HT",1,0),0)</f>
        <v>0</v>
      </c>
      <c r="AY588" s="119">
        <f>IF('Copy &amp; Paste Roster Report Here'!$A585=AY$7,IF('Copy &amp; Paste Roster Report Here'!$M585="HT",1,0),0)</f>
        <v>0</v>
      </c>
      <c r="AZ588" s="119">
        <f>IF('Copy &amp; Paste Roster Report Here'!$A585=AZ$7,IF('Copy &amp; Paste Roster Report Here'!$M585="HT",1,0),0)</f>
        <v>0</v>
      </c>
      <c r="BA588" s="119">
        <f>IF('Copy &amp; Paste Roster Report Here'!$A585=BA$7,IF('Copy &amp; Paste Roster Report Here'!$M585="HT",1,0),0)</f>
        <v>0</v>
      </c>
      <c r="BB588" s="119">
        <f>IF('Copy &amp; Paste Roster Report Here'!$A585=BB$7,IF('Copy &amp; Paste Roster Report Here'!$M585="HT",1,0),0)</f>
        <v>0</v>
      </c>
      <c r="BC588" s="119">
        <f>IF('Copy &amp; Paste Roster Report Here'!$A585=BC$7,IF('Copy &amp; Paste Roster Report Here'!$M585="HT",1,0),0)</f>
        <v>0</v>
      </c>
      <c r="BD588" s="119">
        <f>IF('Copy &amp; Paste Roster Report Here'!$A585=BD$7,IF('Copy &amp; Paste Roster Report Here'!$M585="HT",1,0),0)</f>
        <v>0</v>
      </c>
      <c r="BE588" s="119">
        <f>IF('Copy &amp; Paste Roster Report Here'!$A585=BE$7,IF('Copy &amp; Paste Roster Report Here'!$M585="HT",1,0),0)</f>
        <v>0</v>
      </c>
      <c r="BF588" s="119">
        <f>IF('Copy &amp; Paste Roster Report Here'!$A585=BF$7,IF('Copy &amp; Paste Roster Report Here'!$M585="HT",1,0),0)</f>
        <v>0</v>
      </c>
      <c r="BG588" s="119">
        <f>IF('Copy &amp; Paste Roster Report Here'!$A585=BG$7,IF('Copy &amp; Paste Roster Report Here'!$M585="HT",1,0),0)</f>
        <v>0</v>
      </c>
      <c r="BH588" s="73">
        <f t="shared" si="146"/>
        <v>0</v>
      </c>
      <c r="BI588" s="120">
        <f>IF('Copy &amp; Paste Roster Report Here'!$A585=BI$7,IF('Copy &amp; Paste Roster Report Here'!$M585="MT",1,0),0)</f>
        <v>0</v>
      </c>
      <c r="BJ588" s="120">
        <f>IF('Copy &amp; Paste Roster Report Here'!$A585=BJ$7,IF('Copy &amp; Paste Roster Report Here'!$M585="MT",1,0),0)</f>
        <v>0</v>
      </c>
      <c r="BK588" s="120">
        <f>IF('Copy &amp; Paste Roster Report Here'!$A585=BK$7,IF('Copy &amp; Paste Roster Report Here'!$M585="MT",1,0),0)</f>
        <v>0</v>
      </c>
      <c r="BL588" s="120">
        <f>IF('Copy &amp; Paste Roster Report Here'!$A585=BL$7,IF('Copy &amp; Paste Roster Report Here'!$M585="MT",1,0),0)</f>
        <v>0</v>
      </c>
      <c r="BM588" s="120">
        <f>IF('Copy &amp; Paste Roster Report Here'!$A585=BM$7,IF('Copy &amp; Paste Roster Report Here'!$M585="MT",1,0),0)</f>
        <v>0</v>
      </c>
      <c r="BN588" s="120">
        <f>IF('Copy &amp; Paste Roster Report Here'!$A585=BN$7,IF('Copy &amp; Paste Roster Report Here'!$M585="MT",1,0),0)</f>
        <v>0</v>
      </c>
      <c r="BO588" s="120">
        <f>IF('Copy &amp; Paste Roster Report Here'!$A585=BO$7,IF('Copy &amp; Paste Roster Report Here'!$M585="MT",1,0),0)</f>
        <v>0</v>
      </c>
      <c r="BP588" s="120">
        <f>IF('Copy &amp; Paste Roster Report Here'!$A585=BP$7,IF('Copy &amp; Paste Roster Report Here'!$M585="MT",1,0),0)</f>
        <v>0</v>
      </c>
      <c r="BQ588" s="120">
        <f>IF('Copy &amp; Paste Roster Report Here'!$A585=BQ$7,IF('Copy &amp; Paste Roster Report Here'!$M585="MT",1,0),0)</f>
        <v>0</v>
      </c>
      <c r="BR588" s="120">
        <f>IF('Copy &amp; Paste Roster Report Here'!$A585=BR$7,IF('Copy &amp; Paste Roster Report Here'!$M585="MT",1,0),0)</f>
        <v>0</v>
      </c>
      <c r="BS588" s="120">
        <f>IF('Copy &amp; Paste Roster Report Here'!$A585=BS$7,IF('Copy &amp; Paste Roster Report Here'!$M585="MT",1,0),0)</f>
        <v>0</v>
      </c>
      <c r="BT588" s="73">
        <f t="shared" si="147"/>
        <v>0</v>
      </c>
      <c r="BU588" s="121">
        <f>IF('Copy &amp; Paste Roster Report Here'!$A585=BU$7,IF('Copy &amp; Paste Roster Report Here'!$M585="fy",1,0),0)</f>
        <v>0</v>
      </c>
      <c r="BV588" s="121">
        <f>IF('Copy &amp; Paste Roster Report Here'!$A585=BV$7,IF('Copy &amp; Paste Roster Report Here'!$M585="fy",1,0),0)</f>
        <v>0</v>
      </c>
      <c r="BW588" s="121">
        <f>IF('Copy &amp; Paste Roster Report Here'!$A585=BW$7,IF('Copy &amp; Paste Roster Report Here'!$M585="fy",1,0),0)</f>
        <v>0</v>
      </c>
      <c r="BX588" s="121">
        <f>IF('Copy &amp; Paste Roster Report Here'!$A585=BX$7,IF('Copy &amp; Paste Roster Report Here'!$M585="fy",1,0),0)</f>
        <v>0</v>
      </c>
      <c r="BY588" s="121">
        <f>IF('Copy &amp; Paste Roster Report Here'!$A585=BY$7,IF('Copy &amp; Paste Roster Report Here'!$M585="fy",1,0),0)</f>
        <v>0</v>
      </c>
      <c r="BZ588" s="121">
        <f>IF('Copy &amp; Paste Roster Report Here'!$A585=BZ$7,IF('Copy &amp; Paste Roster Report Here'!$M585="fy",1,0),0)</f>
        <v>0</v>
      </c>
      <c r="CA588" s="121">
        <f>IF('Copy &amp; Paste Roster Report Here'!$A585=CA$7,IF('Copy &amp; Paste Roster Report Here'!$M585="fy",1,0),0)</f>
        <v>0</v>
      </c>
      <c r="CB588" s="121">
        <f>IF('Copy &amp; Paste Roster Report Here'!$A585=CB$7,IF('Copy &amp; Paste Roster Report Here'!$M585="fy",1,0),0)</f>
        <v>0</v>
      </c>
      <c r="CC588" s="121">
        <f>IF('Copy &amp; Paste Roster Report Here'!$A585=CC$7,IF('Copy &amp; Paste Roster Report Here'!$M585="fy",1,0),0)</f>
        <v>0</v>
      </c>
      <c r="CD588" s="121">
        <f>IF('Copy &amp; Paste Roster Report Here'!$A585=CD$7,IF('Copy &amp; Paste Roster Report Here'!$M585="fy",1,0),0)</f>
        <v>0</v>
      </c>
      <c r="CE588" s="121">
        <f>IF('Copy &amp; Paste Roster Report Here'!$A585=CE$7,IF('Copy &amp; Paste Roster Report Here'!$M585="fy",1,0),0)</f>
        <v>0</v>
      </c>
      <c r="CF588" s="73">
        <f t="shared" si="148"/>
        <v>0</v>
      </c>
      <c r="CG588" s="122">
        <f>IF('Copy &amp; Paste Roster Report Here'!$A585=CG$7,IF('Copy &amp; Paste Roster Report Here'!$M585="RH",1,0),0)</f>
        <v>0</v>
      </c>
      <c r="CH588" s="122">
        <f>IF('Copy &amp; Paste Roster Report Here'!$A585=CH$7,IF('Copy &amp; Paste Roster Report Here'!$M585="RH",1,0),0)</f>
        <v>0</v>
      </c>
      <c r="CI588" s="122">
        <f>IF('Copy &amp; Paste Roster Report Here'!$A585=CI$7,IF('Copy &amp; Paste Roster Report Here'!$M585="RH",1,0),0)</f>
        <v>0</v>
      </c>
      <c r="CJ588" s="122">
        <f>IF('Copy &amp; Paste Roster Report Here'!$A585=CJ$7,IF('Copy &amp; Paste Roster Report Here'!$M585="RH",1,0),0)</f>
        <v>0</v>
      </c>
      <c r="CK588" s="122">
        <f>IF('Copy &amp; Paste Roster Report Here'!$A585=CK$7,IF('Copy &amp; Paste Roster Report Here'!$M585="RH",1,0),0)</f>
        <v>0</v>
      </c>
      <c r="CL588" s="122">
        <f>IF('Copy &amp; Paste Roster Report Here'!$A585=CL$7,IF('Copy &amp; Paste Roster Report Here'!$M585="RH",1,0),0)</f>
        <v>0</v>
      </c>
      <c r="CM588" s="122">
        <f>IF('Copy &amp; Paste Roster Report Here'!$A585=CM$7,IF('Copy &amp; Paste Roster Report Here'!$M585="RH",1,0),0)</f>
        <v>0</v>
      </c>
      <c r="CN588" s="122">
        <f>IF('Copy &amp; Paste Roster Report Here'!$A585=CN$7,IF('Copy &amp; Paste Roster Report Here'!$M585="RH",1,0),0)</f>
        <v>0</v>
      </c>
      <c r="CO588" s="122">
        <f>IF('Copy &amp; Paste Roster Report Here'!$A585=CO$7,IF('Copy &amp; Paste Roster Report Here'!$M585="RH",1,0),0)</f>
        <v>0</v>
      </c>
      <c r="CP588" s="122">
        <f>IF('Copy &amp; Paste Roster Report Here'!$A585=CP$7,IF('Copy &amp; Paste Roster Report Here'!$M585="RH",1,0),0)</f>
        <v>0</v>
      </c>
      <c r="CQ588" s="122">
        <f>IF('Copy &amp; Paste Roster Report Here'!$A585=CQ$7,IF('Copy &amp; Paste Roster Report Here'!$M585="RH",1,0),0)</f>
        <v>0</v>
      </c>
      <c r="CR588" s="73">
        <f t="shared" si="149"/>
        <v>0</v>
      </c>
      <c r="CS588" s="123">
        <f>IF('Copy &amp; Paste Roster Report Here'!$A585=CS$7,IF('Copy &amp; Paste Roster Report Here'!$M585="QT",1,0),0)</f>
        <v>0</v>
      </c>
      <c r="CT588" s="123">
        <f>IF('Copy &amp; Paste Roster Report Here'!$A585=CT$7,IF('Copy &amp; Paste Roster Report Here'!$M585="QT",1,0),0)</f>
        <v>0</v>
      </c>
      <c r="CU588" s="123">
        <f>IF('Copy &amp; Paste Roster Report Here'!$A585=CU$7,IF('Copy &amp; Paste Roster Report Here'!$M585="QT",1,0),0)</f>
        <v>0</v>
      </c>
      <c r="CV588" s="123">
        <f>IF('Copy &amp; Paste Roster Report Here'!$A585=CV$7,IF('Copy &amp; Paste Roster Report Here'!$M585="QT",1,0),0)</f>
        <v>0</v>
      </c>
      <c r="CW588" s="123">
        <f>IF('Copy &amp; Paste Roster Report Here'!$A585=CW$7,IF('Copy &amp; Paste Roster Report Here'!$M585="QT",1,0),0)</f>
        <v>0</v>
      </c>
      <c r="CX588" s="123">
        <f>IF('Copy &amp; Paste Roster Report Here'!$A585=CX$7,IF('Copy &amp; Paste Roster Report Here'!$M585="QT",1,0),0)</f>
        <v>0</v>
      </c>
      <c r="CY588" s="123">
        <f>IF('Copy &amp; Paste Roster Report Here'!$A585=CY$7,IF('Copy &amp; Paste Roster Report Here'!$M585="QT",1,0),0)</f>
        <v>0</v>
      </c>
      <c r="CZ588" s="123">
        <f>IF('Copy &amp; Paste Roster Report Here'!$A585=CZ$7,IF('Copy &amp; Paste Roster Report Here'!$M585="QT",1,0),0)</f>
        <v>0</v>
      </c>
      <c r="DA588" s="123">
        <f>IF('Copy &amp; Paste Roster Report Here'!$A585=DA$7,IF('Copy &amp; Paste Roster Report Here'!$M585="QT",1,0),0)</f>
        <v>0</v>
      </c>
      <c r="DB588" s="123">
        <f>IF('Copy &amp; Paste Roster Report Here'!$A585=DB$7,IF('Copy &amp; Paste Roster Report Here'!$M585="QT",1,0),0)</f>
        <v>0</v>
      </c>
      <c r="DC588" s="123">
        <f>IF('Copy &amp; Paste Roster Report Here'!$A585=DC$7,IF('Copy &amp; Paste Roster Report Here'!$M585="QT",1,0),0)</f>
        <v>0</v>
      </c>
      <c r="DD588" s="73">
        <f t="shared" si="150"/>
        <v>0</v>
      </c>
      <c r="DE588" s="124">
        <f>IF('Copy &amp; Paste Roster Report Here'!$A585=DE$7,IF('Copy &amp; Paste Roster Report Here'!$M585="xxxxxxxxxxx",1,0),0)</f>
        <v>0</v>
      </c>
      <c r="DF588" s="124">
        <f>IF('Copy &amp; Paste Roster Report Here'!$A585=DF$7,IF('Copy &amp; Paste Roster Report Here'!$M585="xxxxxxxxxxx",1,0),0)</f>
        <v>0</v>
      </c>
      <c r="DG588" s="124">
        <f>IF('Copy &amp; Paste Roster Report Here'!$A585=DG$7,IF('Copy &amp; Paste Roster Report Here'!$M585="xxxxxxxxxxx",1,0),0)</f>
        <v>0</v>
      </c>
      <c r="DH588" s="124">
        <f>IF('Copy &amp; Paste Roster Report Here'!$A585=DH$7,IF('Copy &amp; Paste Roster Report Here'!$M585="xxxxxxxxxxx",1,0),0)</f>
        <v>0</v>
      </c>
      <c r="DI588" s="124">
        <f>IF('Copy &amp; Paste Roster Report Here'!$A585=DI$7,IF('Copy &amp; Paste Roster Report Here'!$M585="xxxxxxxxxxx",1,0),0)</f>
        <v>0</v>
      </c>
      <c r="DJ588" s="124">
        <f>IF('Copy &amp; Paste Roster Report Here'!$A585=DJ$7,IF('Copy &amp; Paste Roster Report Here'!$M585="xxxxxxxxxxx",1,0),0)</f>
        <v>0</v>
      </c>
      <c r="DK588" s="124">
        <f>IF('Copy &amp; Paste Roster Report Here'!$A585=DK$7,IF('Copy &amp; Paste Roster Report Here'!$M585="xxxxxxxxxxx",1,0),0)</f>
        <v>0</v>
      </c>
      <c r="DL588" s="124">
        <f>IF('Copy &amp; Paste Roster Report Here'!$A585=DL$7,IF('Copy &amp; Paste Roster Report Here'!$M585="xxxxxxxxxxx",1,0),0)</f>
        <v>0</v>
      </c>
      <c r="DM588" s="124">
        <f>IF('Copy &amp; Paste Roster Report Here'!$A585=DM$7,IF('Copy &amp; Paste Roster Report Here'!$M585="xxxxxxxxxxx",1,0),0)</f>
        <v>0</v>
      </c>
      <c r="DN588" s="124">
        <f>IF('Copy &amp; Paste Roster Report Here'!$A585=DN$7,IF('Copy &amp; Paste Roster Report Here'!$M585="xxxxxxxxxxx",1,0),0)</f>
        <v>0</v>
      </c>
      <c r="DO588" s="124">
        <f>IF('Copy &amp; Paste Roster Report Here'!$A585=DO$7,IF('Copy &amp; Paste Roster Report Here'!$M585="xxxxxxxxxxx",1,0),0)</f>
        <v>0</v>
      </c>
      <c r="DP588" s="125">
        <f t="shared" si="151"/>
        <v>0</v>
      </c>
      <c r="DQ588" s="126">
        <f t="shared" si="152"/>
        <v>0</v>
      </c>
    </row>
    <row r="589" spans="1:121" x14ac:dyDescent="0.25">
      <c r="A589" s="111">
        <f t="shared" si="138"/>
        <v>0</v>
      </c>
      <c r="B589" s="111">
        <f t="shared" si="139"/>
        <v>0</v>
      </c>
      <c r="C589" s="112">
        <f>+('Copy &amp; Paste Roster Report Here'!$P586-'Copy &amp; Paste Roster Report Here'!$O586)/30</f>
        <v>0</v>
      </c>
      <c r="D589" s="112">
        <f>+('Copy &amp; Paste Roster Report Here'!$P586-'Copy &amp; Paste Roster Report Here'!$O586)</f>
        <v>0</v>
      </c>
      <c r="E589" s="111">
        <f>'Copy &amp; Paste Roster Report Here'!N586</f>
        <v>0</v>
      </c>
      <c r="F589" s="111" t="str">
        <f t="shared" si="140"/>
        <v>N</v>
      </c>
      <c r="G589" s="111">
        <f>'Copy &amp; Paste Roster Report Here'!R586</f>
        <v>0</v>
      </c>
      <c r="H589" s="113">
        <f t="shared" si="141"/>
        <v>0</v>
      </c>
      <c r="I589" s="112">
        <f>IF(F589="N",$F$5-'Copy &amp; Paste Roster Report Here'!O586,+'Copy &amp; Paste Roster Report Here'!Q586-'Copy &amp; Paste Roster Report Here'!O586)</f>
        <v>0</v>
      </c>
      <c r="J589" s="114">
        <f t="shared" si="142"/>
        <v>0</v>
      </c>
      <c r="K589" s="114">
        <f t="shared" si="143"/>
        <v>0</v>
      </c>
      <c r="L589" s="115">
        <f>'Copy &amp; Paste Roster Report Here'!F586</f>
        <v>0</v>
      </c>
      <c r="M589" s="116">
        <f t="shared" si="144"/>
        <v>0</v>
      </c>
      <c r="N589" s="117">
        <f>IF('Copy &amp; Paste Roster Report Here'!$A586='Analytical Tests'!N$7,IF($F589="Y",+$H589*N$6,0),0)</f>
        <v>0</v>
      </c>
      <c r="O589" s="117">
        <f>IF('Copy &amp; Paste Roster Report Here'!$A586='Analytical Tests'!O$7,IF($F589="Y",+$H589*O$6,0),0)</f>
        <v>0</v>
      </c>
      <c r="P589" s="117">
        <f>IF('Copy &amp; Paste Roster Report Here'!$A586='Analytical Tests'!P$7,IF($F589="Y",+$H589*P$6,0),0)</f>
        <v>0</v>
      </c>
      <c r="Q589" s="117">
        <f>IF('Copy &amp; Paste Roster Report Here'!$A586='Analytical Tests'!Q$7,IF($F589="Y",+$H589*Q$6,0),0)</f>
        <v>0</v>
      </c>
      <c r="R589" s="117">
        <f>IF('Copy &amp; Paste Roster Report Here'!$A586='Analytical Tests'!R$7,IF($F589="Y",+$H589*R$6,0),0)</f>
        <v>0</v>
      </c>
      <c r="S589" s="117">
        <f>IF('Copy &amp; Paste Roster Report Here'!$A586='Analytical Tests'!S$7,IF($F589="Y",+$H589*S$6,0),0)</f>
        <v>0</v>
      </c>
      <c r="T589" s="117">
        <f>IF('Copy &amp; Paste Roster Report Here'!$A586='Analytical Tests'!T$7,IF($F589="Y",+$H589*T$6,0),0)</f>
        <v>0</v>
      </c>
      <c r="U589" s="117">
        <f>IF('Copy &amp; Paste Roster Report Here'!$A586='Analytical Tests'!U$7,IF($F589="Y",+$H589*U$6,0),0)</f>
        <v>0</v>
      </c>
      <c r="V589" s="117">
        <f>IF('Copy &amp; Paste Roster Report Here'!$A586='Analytical Tests'!V$7,IF($F589="Y",+$H589*V$6,0),0)</f>
        <v>0</v>
      </c>
      <c r="W589" s="117">
        <f>IF('Copy &amp; Paste Roster Report Here'!$A586='Analytical Tests'!W$7,IF($F589="Y",+$H589*W$6,0),0)</f>
        <v>0</v>
      </c>
      <c r="X589" s="117">
        <f>IF('Copy &amp; Paste Roster Report Here'!$A586='Analytical Tests'!X$7,IF($F589="Y",+$H589*X$6,0),0)</f>
        <v>0</v>
      </c>
      <c r="Y589" s="117" t="b">
        <f>IF('Copy &amp; Paste Roster Report Here'!$A586='Analytical Tests'!Y$7,IF($F589="N",IF($J589&gt;=$C589,Y$6,+($I589/$D589)*Y$6),0))</f>
        <v>0</v>
      </c>
      <c r="Z589" s="117" t="b">
        <f>IF('Copy &amp; Paste Roster Report Here'!$A586='Analytical Tests'!Z$7,IF($F589="N",IF($J589&gt;=$C589,Z$6,+($I589/$D589)*Z$6),0))</f>
        <v>0</v>
      </c>
      <c r="AA589" s="117" t="b">
        <f>IF('Copy &amp; Paste Roster Report Here'!$A586='Analytical Tests'!AA$7,IF($F589="N",IF($J589&gt;=$C589,AA$6,+($I589/$D589)*AA$6),0))</f>
        <v>0</v>
      </c>
      <c r="AB589" s="117" t="b">
        <f>IF('Copy &amp; Paste Roster Report Here'!$A586='Analytical Tests'!AB$7,IF($F589="N",IF($J589&gt;=$C589,AB$6,+($I589/$D589)*AB$6),0))</f>
        <v>0</v>
      </c>
      <c r="AC589" s="117" t="b">
        <f>IF('Copy &amp; Paste Roster Report Here'!$A586='Analytical Tests'!AC$7,IF($F589="N",IF($J589&gt;=$C589,AC$6,+($I589/$D589)*AC$6),0))</f>
        <v>0</v>
      </c>
      <c r="AD589" s="117" t="b">
        <f>IF('Copy &amp; Paste Roster Report Here'!$A586='Analytical Tests'!AD$7,IF($F589="N",IF($J589&gt;=$C589,AD$6,+($I589/$D589)*AD$6),0))</f>
        <v>0</v>
      </c>
      <c r="AE589" s="117" t="b">
        <f>IF('Copy &amp; Paste Roster Report Here'!$A586='Analytical Tests'!AE$7,IF($F589="N",IF($J589&gt;=$C589,AE$6,+($I589/$D589)*AE$6),0))</f>
        <v>0</v>
      </c>
      <c r="AF589" s="117" t="b">
        <f>IF('Copy &amp; Paste Roster Report Here'!$A586='Analytical Tests'!AF$7,IF($F589="N",IF($J589&gt;=$C589,AF$6,+($I589/$D589)*AF$6),0))</f>
        <v>0</v>
      </c>
      <c r="AG589" s="117" t="b">
        <f>IF('Copy &amp; Paste Roster Report Here'!$A586='Analytical Tests'!AG$7,IF($F589="N",IF($J589&gt;=$C589,AG$6,+($I589/$D589)*AG$6),0))</f>
        <v>0</v>
      </c>
      <c r="AH589" s="117" t="b">
        <f>IF('Copy &amp; Paste Roster Report Here'!$A586='Analytical Tests'!AH$7,IF($F589="N",IF($J589&gt;=$C589,AH$6,+($I589/$D589)*AH$6),0))</f>
        <v>0</v>
      </c>
      <c r="AI589" s="117" t="b">
        <f>IF('Copy &amp; Paste Roster Report Here'!$A586='Analytical Tests'!AI$7,IF($F589="N",IF($J589&gt;=$C589,AI$6,+($I589/$D589)*AI$6),0))</f>
        <v>0</v>
      </c>
      <c r="AJ589" s="79"/>
      <c r="AK589" s="118">
        <f>IF('Copy &amp; Paste Roster Report Here'!$A586=AK$7,IF('Copy &amp; Paste Roster Report Here'!$M586="FT",1,0),0)</f>
        <v>0</v>
      </c>
      <c r="AL589" s="118">
        <f>IF('Copy &amp; Paste Roster Report Here'!$A586=AL$7,IF('Copy &amp; Paste Roster Report Here'!$M586="FT",1,0),0)</f>
        <v>0</v>
      </c>
      <c r="AM589" s="118">
        <f>IF('Copy &amp; Paste Roster Report Here'!$A586=AM$7,IF('Copy &amp; Paste Roster Report Here'!$M586="FT",1,0),0)</f>
        <v>0</v>
      </c>
      <c r="AN589" s="118">
        <f>IF('Copy &amp; Paste Roster Report Here'!$A586=AN$7,IF('Copy &amp; Paste Roster Report Here'!$M586="FT",1,0),0)</f>
        <v>0</v>
      </c>
      <c r="AO589" s="118">
        <f>IF('Copy &amp; Paste Roster Report Here'!$A586=AO$7,IF('Copy &amp; Paste Roster Report Here'!$M586="FT",1,0),0)</f>
        <v>0</v>
      </c>
      <c r="AP589" s="118">
        <f>IF('Copy &amp; Paste Roster Report Here'!$A586=AP$7,IF('Copy &amp; Paste Roster Report Here'!$M586="FT",1,0),0)</f>
        <v>0</v>
      </c>
      <c r="AQ589" s="118">
        <f>IF('Copy &amp; Paste Roster Report Here'!$A586=AQ$7,IF('Copy &amp; Paste Roster Report Here'!$M586="FT",1,0),0)</f>
        <v>0</v>
      </c>
      <c r="AR589" s="118">
        <f>IF('Copy &amp; Paste Roster Report Here'!$A586=AR$7,IF('Copy &amp; Paste Roster Report Here'!$M586="FT",1,0),0)</f>
        <v>0</v>
      </c>
      <c r="AS589" s="118">
        <f>IF('Copy &amp; Paste Roster Report Here'!$A586=AS$7,IF('Copy &amp; Paste Roster Report Here'!$M586="FT",1,0),0)</f>
        <v>0</v>
      </c>
      <c r="AT589" s="118">
        <f>IF('Copy &amp; Paste Roster Report Here'!$A586=AT$7,IF('Copy &amp; Paste Roster Report Here'!$M586="FT",1,0),0)</f>
        <v>0</v>
      </c>
      <c r="AU589" s="118">
        <f>IF('Copy &amp; Paste Roster Report Here'!$A586=AU$7,IF('Copy &amp; Paste Roster Report Here'!$M586="FT",1,0),0)</f>
        <v>0</v>
      </c>
      <c r="AV589" s="73">
        <f t="shared" si="145"/>
        <v>0</v>
      </c>
      <c r="AW589" s="119">
        <f>IF('Copy &amp; Paste Roster Report Here'!$A586=AW$7,IF('Copy &amp; Paste Roster Report Here'!$M586="HT",1,0),0)</f>
        <v>0</v>
      </c>
      <c r="AX589" s="119">
        <f>IF('Copy &amp; Paste Roster Report Here'!$A586=AX$7,IF('Copy &amp; Paste Roster Report Here'!$M586="HT",1,0),0)</f>
        <v>0</v>
      </c>
      <c r="AY589" s="119">
        <f>IF('Copy &amp; Paste Roster Report Here'!$A586=AY$7,IF('Copy &amp; Paste Roster Report Here'!$M586="HT",1,0),0)</f>
        <v>0</v>
      </c>
      <c r="AZ589" s="119">
        <f>IF('Copy &amp; Paste Roster Report Here'!$A586=AZ$7,IF('Copy &amp; Paste Roster Report Here'!$M586="HT",1,0),0)</f>
        <v>0</v>
      </c>
      <c r="BA589" s="119">
        <f>IF('Copy &amp; Paste Roster Report Here'!$A586=BA$7,IF('Copy &amp; Paste Roster Report Here'!$M586="HT",1,0),0)</f>
        <v>0</v>
      </c>
      <c r="BB589" s="119">
        <f>IF('Copy &amp; Paste Roster Report Here'!$A586=BB$7,IF('Copy &amp; Paste Roster Report Here'!$M586="HT",1,0),0)</f>
        <v>0</v>
      </c>
      <c r="BC589" s="119">
        <f>IF('Copy &amp; Paste Roster Report Here'!$A586=BC$7,IF('Copy &amp; Paste Roster Report Here'!$M586="HT",1,0),0)</f>
        <v>0</v>
      </c>
      <c r="BD589" s="119">
        <f>IF('Copy &amp; Paste Roster Report Here'!$A586=BD$7,IF('Copy &amp; Paste Roster Report Here'!$M586="HT",1,0),0)</f>
        <v>0</v>
      </c>
      <c r="BE589" s="119">
        <f>IF('Copy &amp; Paste Roster Report Here'!$A586=BE$7,IF('Copy &amp; Paste Roster Report Here'!$M586="HT",1,0),0)</f>
        <v>0</v>
      </c>
      <c r="BF589" s="119">
        <f>IF('Copy &amp; Paste Roster Report Here'!$A586=BF$7,IF('Copy &amp; Paste Roster Report Here'!$M586="HT",1,0),0)</f>
        <v>0</v>
      </c>
      <c r="BG589" s="119">
        <f>IF('Copy &amp; Paste Roster Report Here'!$A586=BG$7,IF('Copy &amp; Paste Roster Report Here'!$M586="HT",1,0),0)</f>
        <v>0</v>
      </c>
      <c r="BH589" s="73">
        <f t="shared" si="146"/>
        <v>0</v>
      </c>
      <c r="BI589" s="120">
        <f>IF('Copy &amp; Paste Roster Report Here'!$A586=BI$7,IF('Copy &amp; Paste Roster Report Here'!$M586="MT",1,0),0)</f>
        <v>0</v>
      </c>
      <c r="BJ589" s="120">
        <f>IF('Copy &amp; Paste Roster Report Here'!$A586=BJ$7,IF('Copy &amp; Paste Roster Report Here'!$M586="MT",1,0),0)</f>
        <v>0</v>
      </c>
      <c r="BK589" s="120">
        <f>IF('Copy &amp; Paste Roster Report Here'!$A586=BK$7,IF('Copy &amp; Paste Roster Report Here'!$M586="MT",1,0),0)</f>
        <v>0</v>
      </c>
      <c r="BL589" s="120">
        <f>IF('Copy &amp; Paste Roster Report Here'!$A586=BL$7,IF('Copy &amp; Paste Roster Report Here'!$M586="MT",1,0),0)</f>
        <v>0</v>
      </c>
      <c r="BM589" s="120">
        <f>IF('Copy &amp; Paste Roster Report Here'!$A586=BM$7,IF('Copy &amp; Paste Roster Report Here'!$M586="MT",1,0),0)</f>
        <v>0</v>
      </c>
      <c r="BN589" s="120">
        <f>IF('Copy &amp; Paste Roster Report Here'!$A586=BN$7,IF('Copy &amp; Paste Roster Report Here'!$M586="MT",1,0),0)</f>
        <v>0</v>
      </c>
      <c r="BO589" s="120">
        <f>IF('Copy &amp; Paste Roster Report Here'!$A586=BO$7,IF('Copy &amp; Paste Roster Report Here'!$M586="MT",1,0),0)</f>
        <v>0</v>
      </c>
      <c r="BP589" s="120">
        <f>IF('Copy &amp; Paste Roster Report Here'!$A586=BP$7,IF('Copy &amp; Paste Roster Report Here'!$M586="MT",1,0),0)</f>
        <v>0</v>
      </c>
      <c r="BQ589" s="120">
        <f>IF('Copy &amp; Paste Roster Report Here'!$A586=BQ$7,IF('Copy &amp; Paste Roster Report Here'!$M586="MT",1,0),0)</f>
        <v>0</v>
      </c>
      <c r="BR589" s="120">
        <f>IF('Copy &amp; Paste Roster Report Here'!$A586=BR$7,IF('Copy &amp; Paste Roster Report Here'!$M586="MT",1,0),0)</f>
        <v>0</v>
      </c>
      <c r="BS589" s="120">
        <f>IF('Copy &amp; Paste Roster Report Here'!$A586=BS$7,IF('Copy &amp; Paste Roster Report Here'!$M586="MT",1,0),0)</f>
        <v>0</v>
      </c>
      <c r="BT589" s="73">
        <f t="shared" si="147"/>
        <v>0</v>
      </c>
      <c r="BU589" s="121">
        <f>IF('Copy &amp; Paste Roster Report Here'!$A586=BU$7,IF('Copy &amp; Paste Roster Report Here'!$M586="fy",1,0),0)</f>
        <v>0</v>
      </c>
      <c r="BV589" s="121">
        <f>IF('Copy &amp; Paste Roster Report Here'!$A586=BV$7,IF('Copy &amp; Paste Roster Report Here'!$M586="fy",1,0),0)</f>
        <v>0</v>
      </c>
      <c r="BW589" s="121">
        <f>IF('Copy &amp; Paste Roster Report Here'!$A586=BW$7,IF('Copy &amp; Paste Roster Report Here'!$M586="fy",1,0),0)</f>
        <v>0</v>
      </c>
      <c r="BX589" s="121">
        <f>IF('Copy &amp; Paste Roster Report Here'!$A586=BX$7,IF('Copy &amp; Paste Roster Report Here'!$M586="fy",1,0),0)</f>
        <v>0</v>
      </c>
      <c r="BY589" s="121">
        <f>IF('Copy &amp; Paste Roster Report Here'!$A586=BY$7,IF('Copy &amp; Paste Roster Report Here'!$M586="fy",1,0),0)</f>
        <v>0</v>
      </c>
      <c r="BZ589" s="121">
        <f>IF('Copy &amp; Paste Roster Report Here'!$A586=BZ$7,IF('Copy &amp; Paste Roster Report Here'!$M586="fy",1,0),0)</f>
        <v>0</v>
      </c>
      <c r="CA589" s="121">
        <f>IF('Copy &amp; Paste Roster Report Here'!$A586=CA$7,IF('Copy &amp; Paste Roster Report Here'!$M586="fy",1,0),0)</f>
        <v>0</v>
      </c>
      <c r="CB589" s="121">
        <f>IF('Copy &amp; Paste Roster Report Here'!$A586=CB$7,IF('Copy &amp; Paste Roster Report Here'!$M586="fy",1,0),0)</f>
        <v>0</v>
      </c>
      <c r="CC589" s="121">
        <f>IF('Copy &amp; Paste Roster Report Here'!$A586=CC$7,IF('Copy &amp; Paste Roster Report Here'!$M586="fy",1,0),0)</f>
        <v>0</v>
      </c>
      <c r="CD589" s="121">
        <f>IF('Copy &amp; Paste Roster Report Here'!$A586=CD$7,IF('Copy &amp; Paste Roster Report Here'!$M586="fy",1,0),0)</f>
        <v>0</v>
      </c>
      <c r="CE589" s="121">
        <f>IF('Copy &amp; Paste Roster Report Here'!$A586=CE$7,IF('Copy &amp; Paste Roster Report Here'!$M586="fy",1,0),0)</f>
        <v>0</v>
      </c>
      <c r="CF589" s="73">
        <f t="shared" si="148"/>
        <v>0</v>
      </c>
      <c r="CG589" s="122">
        <f>IF('Copy &amp; Paste Roster Report Here'!$A586=CG$7,IF('Copy &amp; Paste Roster Report Here'!$M586="RH",1,0),0)</f>
        <v>0</v>
      </c>
      <c r="CH589" s="122">
        <f>IF('Copy &amp; Paste Roster Report Here'!$A586=CH$7,IF('Copy &amp; Paste Roster Report Here'!$M586="RH",1,0),0)</f>
        <v>0</v>
      </c>
      <c r="CI589" s="122">
        <f>IF('Copy &amp; Paste Roster Report Here'!$A586=CI$7,IF('Copy &amp; Paste Roster Report Here'!$M586="RH",1,0),0)</f>
        <v>0</v>
      </c>
      <c r="CJ589" s="122">
        <f>IF('Copy &amp; Paste Roster Report Here'!$A586=CJ$7,IF('Copy &amp; Paste Roster Report Here'!$M586="RH",1,0),0)</f>
        <v>0</v>
      </c>
      <c r="CK589" s="122">
        <f>IF('Copy &amp; Paste Roster Report Here'!$A586=CK$7,IF('Copy &amp; Paste Roster Report Here'!$M586="RH",1,0),0)</f>
        <v>0</v>
      </c>
      <c r="CL589" s="122">
        <f>IF('Copy &amp; Paste Roster Report Here'!$A586=CL$7,IF('Copy &amp; Paste Roster Report Here'!$M586="RH",1,0),0)</f>
        <v>0</v>
      </c>
      <c r="CM589" s="122">
        <f>IF('Copy &amp; Paste Roster Report Here'!$A586=CM$7,IF('Copy &amp; Paste Roster Report Here'!$M586="RH",1,0),0)</f>
        <v>0</v>
      </c>
      <c r="CN589" s="122">
        <f>IF('Copy &amp; Paste Roster Report Here'!$A586=CN$7,IF('Copy &amp; Paste Roster Report Here'!$M586="RH",1,0),0)</f>
        <v>0</v>
      </c>
      <c r="CO589" s="122">
        <f>IF('Copy &amp; Paste Roster Report Here'!$A586=CO$7,IF('Copy &amp; Paste Roster Report Here'!$M586="RH",1,0),0)</f>
        <v>0</v>
      </c>
      <c r="CP589" s="122">
        <f>IF('Copy &amp; Paste Roster Report Here'!$A586=CP$7,IF('Copy &amp; Paste Roster Report Here'!$M586="RH",1,0),0)</f>
        <v>0</v>
      </c>
      <c r="CQ589" s="122">
        <f>IF('Copy &amp; Paste Roster Report Here'!$A586=CQ$7,IF('Copy &amp; Paste Roster Report Here'!$M586="RH",1,0),0)</f>
        <v>0</v>
      </c>
      <c r="CR589" s="73">
        <f t="shared" si="149"/>
        <v>0</v>
      </c>
      <c r="CS589" s="123">
        <f>IF('Copy &amp; Paste Roster Report Here'!$A586=CS$7,IF('Copy &amp; Paste Roster Report Here'!$M586="QT",1,0),0)</f>
        <v>0</v>
      </c>
      <c r="CT589" s="123">
        <f>IF('Copy &amp; Paste Roster Report Here'!$A586=CT$7,IF('Copy &amp; Paste Roster Report Here'!$M586="QT",1,0),0)</f>
        <v>0</v>
      </c>
      <c r="CU589" s="123">
        <f>IF('Copy &amp; Paste Roster Report Here'!$A586=CU$7,IF('Copy &amp; Paste Roster Report Here'!$M586="QT",1,0),0)</f>
        <v>0</v>
      </c>
      <c r="CV589" s="123">
        <f>IF('Copy &amp; Paste Roster Report Here'!$A586=CV$7,IF('Copy &amp; Paste Roster Report Here'!$M586="QT",1,0),0)</f>
        <v>0</v>
      </c>
      <c r="CW589" s="123">
        <f>IF('Copy &amp; Paste Roster Report Here'!$A586=CW$7,IF('Copy &amp; Paste Roster Report Here'!$M586="QT",1,0),0)</f>
        <v>0</v>
      </c>
      <c r="CX589" s="123">
        <f>IF('Copy &amp; Paste Roster Report Here'!$A586=CX$7,IF('Copy &amp; Paste Roster Report Here'!$M586="QT",1,0),0)</f>
        <v>0</v>
      </c>
      <c r="CY589" s="123">
        <f>IF('Copy &amp; Paste Roster Report Here'!$A586=CY$7,IF('Copy &amp; Paste Roster Report Here'!$M586="QT",1,0),0)</f>
        <v>0</v>
      </c>
      <c r="CZ589" s="123">
        <f>IF('Copy &amp; Paste Roster Report Here'!$A586=CZ$7,IF('Copy &amp; Paste Roster Report Here'!$M586="QT",1,0),0)</f>
        <v>0</v>
      </c>
      <c r="DA589" s="123">
        <f>IF('Copy &amp; Paste Roster Report Here'!$A586=DA$7,IF('Copy &amp; Paste Roster Report Here'!$M586="QT",1,0),0)</f>
        <v>0</v>
      </c>
      <c r="DB589" s="123">
        <f>IF('Copy &amp; Paste Roster Report Here'!$A586=DB$7,IF('Copy &amp; Paste Roster Report Here'!$M586="QT",1,0),0)</f>
        <v>0</v>
      </c>
      <c r="DC589" s="123">
        <f>IF('Copy &amp; Paste Roster Report Here'!$A586=DC$7,IF('Copy &amp; Paste Roster Report Here'!$M586="QT",1,0),0)</f>
        <v>0</v>
      </c>
      <c r="DD589" s="73">
        <f t="shared" si="150"/>
        <v>0</v>
      </c>
      <c r="DE589" s="124">
        <f>IF('Copy &amp; Paste Roster Report Here'!$A586=DE$7,IF('Copy &amp; Paste Roster Report Here'!$M586="xxxxxxxxxxx",1,0),0)</f>
        <v>0</v>
      </c>
      <c r="DF589" s="124">
        <f>IF('Copy &amp; Paste Roster Report Here'!$A586=DF$7,IF('Copy &amp; Paste Roster Report Here'!$M586="xxxxxxxxxxx",1,0),0)</f>
        <v>0</v>
      </c>
      <c r="DG589" s="124">
        <f>IF('Copy &amp; Paste Roster Report Here'!$A586=DG$7,IF('Copy &amp; Paste Roster Report Here'!$M586="xxxxxxxxxxx",1,0),0)</f>
        <v>0</v>
      </c>
      <c r="DH589" s="124">
        <f>IF('Copy &amp; Paste Roster Report Here'!$A586=DH$7,IF('Copy &amp; Paste Roster Report Here'!$M586="xxxxxxxxxxx",1,0),0)</f>
        <v>0</v>
      </c>
      <c r="DI589" s="124">
        <f>IF('Copy &amp; Paste Roster Report Here'!$A586=DI$7,IF('Copy &amp; Paste Roster Report Here'!$M586="xxxxxxxxxxx",1,0),0)</f>
        <v>0</v>
      </c>
      <c r="DJ589" s="124">
        <f>IF('Copy &amp; Paste Roster Report Here'!$A586=DJ$7,IF('Copy &amp; Paste Roster Report Here'!$M586="xxxxxxxxxxx",1,0),0)</f>
        <v>0</v>
      </c>
      <c r="DK589" s="124">
        <f>IF('Copy &amp; Paste Roster Report Here'!$A586=DK$7,IF('Copy &amp; Paste Roster Report Here'!$M586="xxxxxxxxxxx",1,0),0)</f>
        <v>0</v>
      </c>
      <c r="DL589" s="124">
        <f>IF('Copy &amp; Paste Roster Report Here'!$A586=DL$7,IF('Copy &amp; Paste Roster Report Here'!$M586="xxxxxxxxxxx",1,0),0)</f>
        <v>0</v>
      </c>
      <c r="DM589" s="124">
        <f>IF('Copy &amp; Paste Roster Report Here'!$A586=DM$7,IF('Copy &amp; Paste Roster Report Here'!$M586="xxxxxxxxxxx",1,0),0)</f>
        <v>0</v>
      </c>
      <c r="DN589" s="124">
        <f>IF('Copy &amp; Paste Roster Report Here'!$A586=DN$7,IF('Copy &amp; Paste Roster Report Here'!$M586="xxxxxxxxxxx",1,0),0)</f>
        <v>0</v>
      </c>
      <c r="DO589" s="124">
        <f>IF('Copy &amp; Paste Roster Report Here'!$A586=DO$7,IF('Copy &amp; Paste Roster Report Here'!$M586="xxxxxxxxxxx",1,0),0)</f>
        <v>0</v>
      </c>
      <c r="DP589" s="125">
        <f t="shared" si="151"/>
        <v>0</v>
      </c>
      <c r="DQ589" s="126">
        <f t="shared" si="152"/>
        <v>0</v>
      </c>
    </row>
    <row r="590" spans="1:121" x14ac:dyDescent="0.25">
      <c r="A590" s="111">
        <f t="shared" si="138"/>
        <v>0</v>
      </c>
      <c r="B590" s="111">
        <f t="shared" si="139"/>
        <v>0</v>
      </c>
      <c r="C590" s="112">
        <f>+('Copy &amp; Paste Roster Report Here'!$P587-'Copy &amp; Paste Roster Report Here'!$O587)/30</f>
        <v>0</v>
      </c>
      <c r="D590" s="112">
        <f>+('Copy &amp; Paste Roster Report Here'!$P587-'Copy &amp; Paste Roster Report Here'!$O587)</f>
        <v>0</v>
      </c>
      <c r="E590" s="111">
        <f>'Copy &amp; Paste Roster Report Here'!N587</f>
        <v>0</v>
      </c>
      <c r="F590" s="111" t="str">
        <f t="shared" si="140"/>
        <v>N</v>
      </c>
      <c r="G590" s="111">
        <f>'Copy &amp; Paste Roster Report Here'!R587</f>
        <v>0</v>
      </c>
      <c r="H590" s="113">
        <f t="shared" si="141"/>
        <v>0</v>
      </c>
      <c r="I590" s="112">
        <f>IF(F590="N",$F$5-'Copy &amp; Paste Roster Report Here'!O587,+'Copy &amp; Paste Roster Report Here'!Q587-'Copy &amp; Paste Roster Report Here'!O587)</f>
        <v>0</v>
      </c>
      <c r="J590" s="114">
        <f t="shared" si="142"/>
        <v>0</v>
      </c>
      <c r="K590" s="114">
        <f t="shared" si="143"/>
        <v>0</v>
      </c>
      <c r="L590" s="115">
        <f>'Copy &amp; Paste Roster Report Here'!F587</f>
        <v>0</v>
      </c>
      <c r="M590" s="116">
        <f t="shared" si="144"/>
        <v>0</v>
      </c>
      <c r="N590" s="117">
        <f>IF('Copy &amp; Paste Roster Report Here'!$A587='Analytical Tests'!N$7,IF($F590="Y",+$H590*N$6,0),0)</f>
        <v>0</v>
      </c>
      <c r="O590" s="117">
        <f>IF('Copy &amp; Paste Roster Report Here'!$A587='Analytical Tests'!O$7,IF($F590="Y",+$H590*O$6,0),0)</f>
        <v>0</v>
      </c>
      <c r="P590" s="117">
        <f>IF('Copy &amp; Paste Roster Report Here'!$A587='Analytical Tests'!P$7,IF($F590="Y",+$H590*P$6,0),0)</f>
        <v>0</v>
      </c>
      <c r="Q590" s="117">
        <f>IF('Copy &amp; Paste Roster Report Here'!$A587='Analytical Tests'!Q$7,IF($F590="Y",+$H590*Q$6,0),0)</f>
        <v>0</v>
      </c>
      <c r="R590" s="117">
        <f>IF('Copy &amp; Paste Roster Report Here'!$A587='Analytical Tests'!R$7,IF($F590="Y",+$H590*R$6,0),0)</f>
        <v>0</v>
      </c>
      <c r="S590" s="117">
        <f>IF('Copy &amp; Paste Roster Report Here'!$A587='Analytical Tests'!S$7,IF($F590="Y",+$H590*S$6,0),0)</f>
        <v>0</v>
      </c>
      <c r="T590" s="117">
        <f>IF('Copy &amp; Paste Roster Report Here'!$A587='Analytical Tests'!T$7,IF($F590="Y",+$H590*T$6,0),0)</f>
        <v>0</v>
      </c>
      <c r="U590" s="117">
        <f>IF('Copy &amp; Paste Roster Report Here'!$A587='Analytical Tests'!U$7,IF($F590="Y",+$H590*U$6,0),0)</f>
        <v>0</v>
      </c>
      <c r="V590" s="117">
        <f>IF('Copy &amp; Paste Roster Report Here'!$A587='Analytical Tests'!V$7,IF($F590="Y",+$H590*V$6,0),0)</f>
        <v>0</v>
      </c>
      <c r="W590" s="117">
        <f>IF('Copy &amp; Paste Roster Report Here'!$A587='Analytical Tests'!W$7,IF($F590="Y",+$H590*W$6,0),0)</f>
        <v>0</v>
      </c>
      <c r="X590" s="117">
        <f>IF('Copy &amp; Paste Roster Report Here'!$A587='Analytical Tests'!X$7,IF($F590="Y",+$H590*X$6,0),0)</f>
        <v>0</v>
      </c>
      <c r="Y590" s="117" t="b">
        <f>IF('Copy &amp; Paste Roster Report Here'!$A587='Analytical Tests'!Y$7,IF($F590="N",IF($J590&gt;=$C590,Y$6,+($I590/$D590)*Y$6),0))</f>
        <v>0</v>
      </c>
      <c r="Z590" s="117" t="b">
        <f>IF('Copy &amp; Paste Roster Report Here'!$A587='Analytical Tests'!Z$7,IF($F590="N",IF($J590&gt;=$C590,Z$6,+($I590/$D590)*Z$6),0))</f>
        <v>0</v>
      </c>
      <c r="AA590" s="117" t="b">
        <f>IF('Copy &amp; Paste Roster Report Here'!$A587='Analytical Tests'!AA$7,IF($F590="N",IF($J590&gt;=$C590,AA$6,+($I590/$D590)*AA$6),0))</f>
        <v>0</v>
      </c>
      <c r="AB590" s="117" t="b">
        <f>IF('Copy &amp; Paste Roster Report Here'!$A587='Analytical Tests'!AB$7,IF($F590="N",IF($J590&gt;=$C590,AB$6,+($I590/$D590)*AB$6),0))</f>
        <v>0</v>
      </c>
      <c r="AC590" s="117" t="b">
        <f>IF('Copy &amp; Paste Roster Report Here'!$A587='Analytical Tests'!AC$7,IF($F590="N",IF($J590&gt;=$C590,AC$6,+($I590/$D590)*AC$6),0))</f>
        <v>0</v>
      </c>
      <c r="AD590" s="117" t="b">
        <f>IF('Copy &amp; Paste Roster Report Here'!$A587='Analytical Tests'!AD$7,IF($F590="N",IF($J590&gt;=$C590,AD$6,+($I590/$D590)*AD$6),0))</f>
        <v>0</v>
      </c>
      <c r="AE590" s="117" t="b">
        <f>IF('Copy &amp; Paste Roster Report Here'!$A587='Analytical Tests'!AE$7,IF($F590="N",IF($J590&gt;=$C590,AE$6,+($I590/$D590)*AE$6),0))</f>
        <v>0</v>
      </c>
      <c r="AF590" s="117" t="b">
        <f>IF('Copy &amp; Paste Roster Report Here'!$A587='Analytical Tests'!AF$7,IF($F590="N",IF($J590&gt;=$C590,AF$6,+($I590/$D590)*AF$6),0))</f>
        <v>0</v>
      </c>
      <c r="AG590" s="117" t="b">
        <f>IF('Copy &amp; Paste Roster Report Here'!$A587='Analytical Tests'!AG$7,IF($F590="N",IF($J590&gt;=$C590,AG$6,+($I590/$D590)*AG$6),0))</f>
        <v>0</v>
      </c>
      <c r="AH590" s="117" t="b">
        <f>IF('Copy &amp; Paste Roster Report Here'!$A587='Analytical Tests'!AH$7,IF($F590="N",IF($J590&gt;=$C590,AH$6,+($I590/$D590)*AH$6),0))</f>
        <v>0</v>
      </c>
      <c r="AI590" s="117" t="b">
        <f>IF('Copy &amp; Paste Roster Report Here'!$A587='Analytical Tests'!AI$7,IF($F590="N",IF($J590&gt;=$C590,AI$6,+($I590/$D590)*AI$6),0))</f>
        <v>0</v>
      </c>
      <c r="AJ590" s="79"/>
      <c r="AK590" s="118">
        <f>IF('Copy &amp; Paste Roster Report Here'!$A587=AK$7,IF('Copy &amp; Paste Roster Report Here'!$M587="FT",1,0),0)</f>
        <v>0</v>
      </c>
      <c r="AL590" s="118">
        <f>IF('Copy &amp; Paste Roster Report Here'!$A587=AL$7,IF('Copy &amp; Paste Roster Report Here'!$M587="FT",1,0),0)</f>
        <v>0</v>
      </c>
      <c r="AM590" s="118">
        <f>IF('Copy &amp; Paste Roster Report Here'!$A587=AM$7,IF('Copy &amp; Paste Roster Report Here'!$M587="FT",1,0),0)</f>
        <v>0</v>
      </c>
      <c r="AN590" s="118">
        <f>IF('Copy &amp; Paste Roster Report Here'!$A587=AN$7,IF('Copy &amp; Paste Roster Report Here'!$M587="FT",1,0),0)</f>
        <v>0</v>
      </c>
      <c r="AO590" s="118">
        <f>IF('Copy &amp; Paste Roster Report Here'!$A587=AO$7,IF('Copy &amp; Paste Roster Report Here'!$M587="FT",1,0),0)</f>
        <v>0</v>
      </c>
      <c r="AP590" s="118">
        <f>IF('Copy &amp; Paste Roster Report Here'!$A587=AP$7,IF('Copy &amp; Paste Roster Report Here'!$M587="FT",1,0),0)</f>
        <v>0</v>
      </c>
      <c r="AQ590" s="118">
        <f>IF('Copy &amp; Paste Roster Report Here'!$A587=AQ$7,IF('Copy &amp; Paste Roster Report Here'!$M587="FT",1,0),0)</f>
        <v>0</v>
      </c>
      <c r="AR590" s="118">
        <f>IF('Copy &amp; Paste Roster Report Here'!$A587=AR$7,IF('Copy &amp; Paste Roster Report Here'!$M587="FT",1,0),0)</f>
        <v>0</v>
      </c>
      <c r="AS590" s="118">
        <f>IF('Copy &amp; Paste Roster Report Here'!$A587=AS$7,IF('Copy &amp; Paste Roster Report Here'!$M587="FT",1,0),0)</f>
        <v>0</v>
      </c>
      <c r="AT590" s="118">
        <f>IF('Copy &amp; Paste Roster Report Here'!$A587=AT$7,IF('Copy &amp; Paste Roster Report Here'!$M587="FT",1,0),0)</f>
        <v>0</v>
      </c>
      <c r="AU590" s="118">
        <f>IF('Copy &amp; Paste Roster Report Here'!$A587=AU$7,IF('Copy &amp; Paste Roster Report Here'!$M587="FT",1,0),0)</f>
        <v>0</v>
      </c>
      <c r="AV590" s="73">
        <f t="shared" si="145"/>
        <v>0</v>
      </c>
      <c r="AW590" s="119">
        <f>IF('Copy &amp; Paste Roster Report Here'!$A587=AW$7,IF('Copy &amp; Paste Roster Report Here'!$M587="HT",1,0),0)</f>
        <v>0</v>
      </c>
      <c r="AX590" s="119">
        <f>IF('Copy &amp; Paste Roster Report Here'!$A587=AX$7,IF('Copy &amp; Paste Roster Report Here'!$M587="HT",1,0),0)</f>
        <v>0</v>
      </c>
      <c r="AY590" s="119">
        <f>IF('Copy &amp; Paste Roster Report Here'!$A587=AY$7,IF('Copy &amp; Paste Roster Report Here'!$M587="HT",1,0),0)</f>
        <v>0</v>
      </c>
      <c r="AZ590" s="119">
        <f>IF('Copy &amp; Paste Roster Report Here'!$A587=AZ$7,IF('Copy &amp; Paste Roster Report Here'!$M587="HT",1,0),0)</f>
        <v>0</v>
      </c>
      <c r="BA590" s="119">
        <f>IF('Copy &amp; Paste Roster Report Here'!$A587=BA$7,IF('Copy &amp; Paste Roster Report Here'!$M587="HT",1,0),0)</f>
        <v>0</v>
      </c>
      <c r="BB590" s="119">
        <f>IF('Copy &amp; Paste Roster Report Here'!$A587=BB$7,IF('Copy &amp; Paste Roster Report Here'!$M587="HT",1,0),0)</f>
        <v>0</v>
      </c>
      <c r="BC590" s="119">
        <f>IF('Copy &amp; Paste Roster Report Here'!$A587=BC$7,IF('Copy &amp; Paste Roster Report Here'!$M587="HT",1,0),0)</f>
        <v>0</v>
      </c>
      <c r="BD590" s="119">
        <f>IF('Copy &amp; Paste Roster Report Here'!$A587=BD$7,IF('Copy &amp; Paste Roster Report Here'!$M587="HT",1,0),0)</f>
        <v>0</v>
      </c>
      <c r="BE590" s="119">
        <f>IF('Copy &amp; Paste Roster Report Here'!$A587=BE$7,IF('Copy &amp; Paste Roster Report Here'!$M587="HT",1,0),0)</f>
        <v>0</v>
      </c>
      <c r="BF590" s="119">
        <f>IF('Copy &amp; Paste Roster Report Here'!$A587=BF$7,IF('Copy &amp; Paste Roster Report Here'!$M587="HT",1,0),0)</f>
        <v>0</v>
      </c>
      <c r="BG590" s="119">
        <f>IF('Copy &amp; Paste Roster Report Here'!$A587=BG$7,IF('Copy &amp; Paste Roster Report Here'!$M587="HT",1,0),0)</f>
        <v>0</v>
      </c>
      <c r="BH590" s="73">
        <f t="shared" si="146"/>
        <v>0</v>
      </c>
      <c r="BI590" s="120">
        <f>IF('Copy &amp; Paste Roster Report Here'!$A587=BI$7,IF('Copy &amp; Paste Roster Report Here'!$M587="MT",1,0),0)</f>
        <v>0</v>
      </c>
      <c r="BJ590" s="120">
        <f>IF('Copy &amp; Paste Roster Report Here'!$A587=BJ$7,IF('Copy &amp; Paste Roster Report Here'!$M587="MT",1,0),0)</f>
        <v>0</v>
      </c>
      <c r="BK590" s="120">
        <f>IF('Copy &amp; Paste Roster Report Here'!$A587=BK$7,IF('Copy &amp; Paste Roster Report Here'!$M587="MT",1,0),0)</f>
        <v>0</v>
      </c>
      <c r="BL590" s="120">
        <f>IF('Copy &amp; Paste Roster Report Here'!$A587=BL$7,IF('Copy &amp; Paste Roster Report Here'!$M587="MT",1,0),0)</f>
        <v>0</v>
      </c>
      <c r="BM590" s="120">
        <f>IF('Copy &amp; Paste Roster Report Here'!$A587=BM$7,IF('Copy &amp; Paste Roster Report Here'!$M587="MT",1,0),0)</f>
        <v>0</v>
      </c>
      <c r="BN590" s="120">
        <f>IF('Copy &amp; Paste Roster Report Here'!$A587=BN$7,IF('Copy &amp; Paste Roster Report Here'!$M587="MT",1,0),0)</f>
        <v>0</v>
      </c>
      <c r="BO590" s="120">
        <f>IF('Copy &amp; Paste Roster Report Here'!$A587=BO$7,IF('Copy &amp; Paste Roster Report Here'!$M587="MT",1,0),0)</f>
        <v>0</v>
      </c>
      <c r="BP590" s="120">
        <f>IF('Copy &amp; Paste Roster Report Here'!$A587=BP$7,IF('Copy &amp; Paste Roster Report Here'!$M587="MT",1,0),0)</f>
        <v>0</v>
      </c>
      <c r="BQ590" s="120">
        <f>IF('Copy &amp; Paste Roster Report Here'!$A587=BQ$7,IF('Copy &amp; Paste Roster Report Here'!$M587="MT",1,0),0)</f>
        <v>0</v>
      </c>
      <c r="BR590" s="120">
        <f>IF('Copy &amp; Paste Roster Report Here'!$A587=BR$7,IF('Copy &amp; Paste Roster Report Here'!$M587="MT",1,0),0)</f>
        <v>0</v>
      </c>
      <c r="BS590" s="120">
        <f>IF('Copy &amp; Paste Roster Report Here'!$A587=BS$7,IF('Copy &amp; Paste Roster Report Here'!$M587="MT",1,0),0)</f>
        <v>0</v>
      </c>
      <c r="BT590" s="73">
        <f t="shared" si="147"/>
        <v>0</v>
      </c>
      <c r="BU590" s="121">
        <f>IF('Copy &amp; Paste Roster Report Here'!$A587=BU$7,IF('Copy &amp; Paste Roster Report Here'!$M587="fy",1,0),0)</f>
        <v>0</v>
      </c>
      <c r="BV590" s="121">
        <f>IF('Copy &amp; Paste Roster Report Here'!$A587=BV$7,IF('Copy &amp; Paste Roster Report Here'!$M587="fy",1,0),0)</f>
        <v>0</v>
      </c>
      <c r="BW590" s="121">
        <f>IF('Copy &amp; Paste Roster Report Here'!$A587=BW$7,IF('Copy &amp; Paste Roster Report Here'!$M587="fy",1,0),0)</f>
        <v>0</v>
      </c>
      <c r="BX590" s="121">
        <f>IF('Copy &amp; Paste Roster Report Here'!$A587=BX$7,IF('Copy &amp; Paste Roster Report Here'!$M587="fy",1,0),0)</f>
        <v>0</v>
      </c>
      <c r="BY590" s="121">
        <f>IF('Copy &amp; Paste Roster Report Here'!$A587=BY$7,IF('Copy &amp; Paste Roster Report Here'!$M587="fy",1,0),0)</f>
        <v>0</v>
      </c>
      <c r="BZ590" s="121">
        <f>IF('Copy &amp; Paste Roster Report Here'!$A587=BZ$7,IF('Copy &amp; Paste Roster Report Here'!$M587="fy",1,0),0)</f>
        <v>0</v>
      </c>
      <c r="CA590" s="121">
        <f>IF('Copy &amp; Paste Roster Report Here'!$A587=CA$7,IF('Copy &amp; Paste Roster Report Here'!$M587="fy",1,0),0)</f>
        <v>0</v>
      </c>
      <c r="CB590" s="121">
        <f>IF('Copy &amp; Paste Roster Report Here'!$A587=CB$7,IF('Copy &amp; Paste Roster Report Here'!$M587="fy",1,0),0)</f>
        <v>0</v>
      </c>
      <c r="CC590" s="121">
        <f>IF('Copy &amp; Paste Roster Report Here'!$A587=CC$7,IF('Copy &amp; Paste Roster Report Here'!$M587="fy",1,0),0)</f>
        <v>0</v>
      </c>
      <c r="CD590" s="121">
        <f>IF('Copy &amp; Paste Roster Report Here'!$A587=CD$7,IF('Copy &amp; Paste Roster Report Here'!$M587="fy",1,0),0)</f>
        <v>0</v>
      </c>
      <c r="CE590" s="121">
        <f>IF('Copy &amp; Paste Roster Report Here'!$A587=CE$7,IF('Copy &amp; Paste Roster Report Here'!$M587="fy",1,0),0)</f>
        <v>0</v>
      </c>
      <c r="CF590" s="73">
        <f t="shared" si="148"/>
        <v>0</v>
      </c>
      <c r="CG590" s="122">
        <f>IF('Copy &amp; Paste Roster Report Here'!$A587=CG$7,IF('Copy &amp; Paste Roster Report Here'!$M587="RH",1,0),0)</f>
        <v>0</v>
      </c>
      <c r="CH590" s="122">
        <f>IF('Copy &amp; Paste Roster Report Here'!$A587=CH$7,IF('Copy &amp; Paste Roster Report Here'!$M587="RH",1,0),0)</f>
        <v>0</v>
      </c>
      <c r="CI590" s="122">
        <f>IF('Copy &amp; Paste Roster Report Here'!$A587=CI$7,IF('Copy &amp; Paste Roster Report Here'!$M587="RH",1,0),0)</f>
        <v>0</v>
      </c>
      <c r="CJ590" s="122">
        <f>IF('Copy &amp; Paste Roster Report Here'!$A587=CJ$7,IF('Copy &amp; Paste Roster Report Here'!$M587="RH",1,0),0)</f>
        <v>0</v>
      </c>
      <c r="CK590" s="122">
        <f>IF('Copy &amp; Paste Roster Report Here'!$A587=CK$7,IF('Copy &amp; Paste Roster Report Here'!$M587="RH",1,0),0)</f>
        <v>0</v>
      </c>
      <c r="CL590" s="122">
        <f>IF('Copy &amp; Paste Roster Report Here'!$A587=CL$7,IF('Copy &amp; Paste Roster Report Here'!$M587="RH",1,0),0)</f>
        <v>0</v>
      </c>
      <c r="CM590" s="122">
        <f>IF('Copy &amp; Paste Roster Report Here'!$A587=CM$7,IF('Copy &amp; Paste Roster Report Here'!$M587="RH",1,0),0)</f>
        <v>0</v>
      </c>
      <c r="CN590" s="122">
        <f>IF('Copy &amp; Paste Roster Report Here'!$A587=CN$7,IF('Copy &amp; Paste Roster Report Here'!$M587="RH",1,0),0)</f>
        <v>0</v>
      </c>
      <c r="CO590" s="122">
        <f>IF('Copy &amp; Paste Roster Report Here'!$A587=CO$7,IF('Copy &amp; Paste Roster Report Here'!$M587="RH",1,0),0)</f>
        <v>0</v>
      </c>
      <c r="CP590" s="122">
        <f>IF('Copy &amp; Paste Roster Report Here'!$A587=CP$7,IF('Copy &amp; Paste Roster Report Here'!$M587="RH",1,0),0)</f>
        <v>0</v>
      </c>
      <c r="CQ590" s="122">
        <f>IF('Copy &amp; Paste Roster Report Here'!$A587=CQ$7,IF('Copy &amp; Paste Roster Report Here'!$M587="RH",1,0),0)</f>
        <v>0</v>
      </c>
      <c r="CR590" s="73">
        <f t="shared" si="149"/>
        <v>0</v>
      </c>
      <c r="CS590" s="123">
        <f>IF('Copy &amp; Paste Roster Report Here'!$A587=CS$7,IF('Copy &amp; Paste Roster Report Here'!$M587="QT",1,0),0)</f>
        <v>0</v>
      </c>
      <c r="CT590" s="123">
        <f>IF('Copy &amp; Paste Roster Report Here'!$A587=CT$7,IF('Copy &amp; Paste Roster Report Here'!$M587="QT",1,0),0)</f>
        <v>0</v>
      </c>
      <c r="CU590" s="123">
        <f>IF('Copy &amp; Paste Roster Report Here'!$A587=CU$7,IF('Copy &amp; Paste Roster Report Here'!$M587="QT",1,0),0)</f>
        <v>0</v>
      </c>
      <c r="CV590" s="123">
        <f>IF('Copy &amp; Paste Roster Report Here'!$A587=CV$7,IF('Copy &amp; Paste Roster Report Here'!$M587="QT",1,0),0)</f>
        <v>0</v>
      </c>
      <c r="CW590" s="123">
        <f>IF('Copy &amp; Paste Roster Report Here'!$A587=CW$7,IF('Copy &amp; Paste Roster Report Here'!$M587="QT",1,0),0)</f>
        <v>0</v>
      </c>
      <c r="CX590" s="123">
        <f>IF('Copy &amp; Paste Roster Report Here'!$A587=CX$7,IF('Copy &amp; Paste Roster Report Here'!$M587="QT",1,0),0)</f>
        <v>0</v>
      </c>
      <c r="CY590" s="123">
        <f>IF('Copy &amp; Paste Roster Report Here'!$A587=CY$7,IF('Copy &amp; Paste Roster Report Here'!$M587="QT",1,0),0)</f>
        <v>0</v>
      </c>
      <c r="CZ590" s="123">
        <f>IF('Copy &amp; Paste Roster Report Here'!$A587=CZ$7,IF('Copy &amp; Paste Roster Report Here'!$M587="QT",1,0),0)</f>
        <v>0</v>
      </c>
      <c r="DA590" s="123">
        <f>IF('Copy &amp; Paste Roster Report Here'!$A587=DA$7,IF('Copy &amp; Paste Roster Report Here'!$M587="QT",1,0),0)</f>
        <v>0</v>
      </c>
      <c r="DB590" s="123">
        <f>IF('Copy &amp; Paste Roster Report Here'!$A587=DB$7,IF('Copy &amp; Paste Roster Report Here'!$M587="QT",1,0),0)</f>
        <v>0</v>
      </c>
      <c r="DC590" s="123">
        <f>IF('Copy &amp; Paste Roster Report Here'!$A587=DC$7,IF('Copy &amp; Paste Roster Report Here'!$M587="QT",1,0),0)</f>
        <v>0</v>
      </c>
      <c r="DD590" s="73">
        <f t="shared" si="150"/>
        <v>0</v>
      </c>
      <c r="DE590" s="124">
        <f>IF('Copy &amp; Paste Roster Report Here'!$A587=DE$7,IF('Copy &amp; Paste Roster Report Here'!$M587="xxxxxxxxxxx",1,0),0)</f>
        <v>0</v>
      </c>
      <c r="DF590" s="124">
        <f>IF('Copy &amp; Paste Roster Report Here'!$A587=DF$7,IF('Copy &amp; Paste Roster Report Here'!$M587="xxxxxxxxxxx",1,0),0)</f>
        <v>0</v>
      </c>
      <c r="DG590" s="124">
        <f>IF('Copy &amp; Paste Roster Report Here'!$A587=DG$7,IF('Copy &amp; Paste Roster Report Here'!$M587="xxxxxxxxxxx",1,0),0)</f>
        <v>0</v>
      </c>
      <c r="DH590" s="124">
        <f>IF('Copy &amp; Paste Roster Report Here'!$A587=DH$7,IF('Copy &amp; Paste Roster Report Here'!$M587="xxxxxxxxxxx",1,0),0)</f>
        <v>0</v>
      </c>
      <c r="DI590" s="124">
        <f>IF('Copy &amp; Paste Roster Report Here'!$A587=DI$7,IF('Copy &amp; Paste Roster Report Here'!$M587="xxxxxxxxxxx",1,0),0)</f>
        <v>0</v>
      </c>
      <c r="DJ590" s="124">
        <f>IF('Copy &amp; Paste Roster Report Here'!$A587=DJ$7,IF('Copy &amp; Paste Roster Report Here'!$M587="xxxxxxxxxxx",1,0),0)</f>
        <v>0</v>
      </c>
      <c r="DK590" s="124">
        <f>IF('Copy &amp; Paste Roster Report Here'!$A587=DK$7,IF('Copy &amp; Paste Roster Report Here'!$M587="xxxxxxxxxxx",1,0),0)</f>
        <v>0</v>
      </c>
      <c r="DL590" s="124">
        <f>IF('Copy &amp; Paste Roster Report Here'!$A587=DL$7,IF('Copy &amp; Paste Roster Report Here'!$M587="xxxxxxxxxxx",1,0),0)</f>
        <v>0</v>
      </c>
      <c r="DM590" s="124">
        <f>IF('Copy &amp; Paste Roster Report Here'!$A587=DM$7,IF('Copy &amp; Paste Roster Report Here'!$M587="xxxxxxxxxxx",1,0),0)</f>
        <v>0</v>
      </c>
      <c r="DN590" s="124">
        <f>IF('Copy &amp; Paste Roster Report Here'!$A587=DN$7,IF('Copy &amp; Paste Roster Report Here'!$M587="xxxxxxxxxxx",1,0),0)</f>
        <v>0</v>
      </c>
      <c r="DO590" s="124">
        <f>IF('Copy &amp; Paste Roster Report Here'!$A587=DO$7,IF('Copy &amp; Paste Roster Report Here'!$M587="xxxxxxxxxxx",1,0),0)</f>
        <v>0</v>
      </c>
      <c r="DP590" s="125">
        <f t="shared" si="151"/>
        <v>0</v>
      </c>
      <c r="DQ590" s="126">
        <f t="shared" si="152"/>
        <v>0</v>
      </c>
    </row>
    <row r="591" spans="1:121" x14ac:dyDescent="0.25">
      <c r="A591" s="111">
        <f t="shared" si="138"/>
        <v>0</v>
      </c>
      <c r="B591" s="111">
        <f t="shared" si="139"/>
        <v>0</v>
      </c>
      <c r="C591" s="112">
        <f>+('Copy &amp; Paste Roster Report Here'!$P588-'Copy &amp; Paste Roster Report Here'!$O588)/30</f>
        <v>0</v>
      </c>
      <c r="D591" s="112">
        <f>+('Copy &amp; Paste Roster Report Here'!$P588-'Copy &amp; Paste Roster Report Here'!$O588)</f>
        <v>0</v>
      </c>
      <c r="E591" s="111">
        <f>'Copy &amp; Paste Roster Report Here'!N588</f>
        <v>0</v>
      </c>
      <c r="F591" s="111" t="str">
        <f t="shared" si="140"/>
        <v>N</v>
      </c>
      <c r="G591" s="111">
        <f>'Copy &amp; Paste Roster Report Here'!R588</f>
        <v>0</v>
      </c>
      <c r="H591" s="113">
        <f t="shared" si="141"/>
        <v>0</v>
      </c>
      <c r="I591" s="112">
        <f>IF(F591="N",$F$5-'Copy &amp; Paste Roster Report Here'!O588,+'Copy &amp; Paste Roster Report Here'!Q588-'Copy &amp; Paste Roster Report Here'!O588)</f>
        <v>0</v>
      </c>
      <c r="J591" s="114">
        <f t="shared" si="142"/>
        <v>0</v>
      </c>
      <c r="K591" s="114">
        <f t="shared" si="143"/>
        <v>0</v>
      </c>
      <c r="L591" s="115">
        <f>'Copy &amp; Paste Roster Report Here'!F588</f>
        <v>0</v>
      </c>
      <c r="M591" s="116">
        <f t="shared" si="144"/>
        <v>0</v>
      </c>
      <c r="N591" s="117">
        <f>IF('Copy &amp; Paste Roster Report Here'!$A588='Analytical Tests'!N$7,IF($F591="Y",+$H591*N$6,0),0)</f>
        <v>0</v>
      </c>
      <c r="O591" s="117">
        <f>IF('Copy &amp; Paste Roster Report Here'!$A588='Analytical Tests'!O$7,IF($F591="Y",+$H591*O$6,0),0)</f>
        <v>0</v>
      </c>
      <c r="P591" s="117">
        <f>IF('Copy &amp; Paste Roster Report Here'!$A588='Analytical Tests'!P$7,IF($F591="Y",+$H591*P$6,0),0)</f>
        <v>0</v>
      </c>
      <c r="Q591" s="117">
        <f>IF('Copy &amp; Paste Roster Report Here'!$A588='Analytical Tests'!Q$7,IF($F591="Y",+$H591*Q$6,0),0)</f>
        <v>0</v>
      </c>
      <c r="R591" s="117">
        <f>IF('Copy &amp; Paste Roster Report Here'!$A588='Analytical Tests'!R$7,IF($F591="Y",+$H591*R$6,0),0)</f>
        <v>0</v>
      </c>
      <c r="S591" s="117">
        <f>IF('Copy &amp; Paste Roster Report Here'!$A588='Analytical Tests'!S$7,IF($F591="Y",+$H591*S$6,0),0)</f>
        <v>0</v>
      </c>
      <c r="T591" s="117">
        <f>IF('Copy &amp; Paste Roster Report Here'!$A588='Analytical Tests'!T$7,IF($F591="Y",+$H591*T$6,0),0)</f>
        <v>0</v>
      </c>
      <c r="U591" s="117">
        <f>IF('Copy &amp; Paste Roster Report Here'!$A588='Analytical Tests'!U$7,IF($F591="Y",+$H591*U$6,0),0)</f>
        <v>0</v>
      </c>
      <c r="V591" s="117">
        <f>IF('Copy &amp; Paste Roster Report Here'!$A588='Analytical Tests'!V$7,IF($F591="Y",+$H591*V$6,0),0)</f>
        <v>0</v>
      </c>
      <c r="W591" s="117">
        <f>IF('Copy &amp; Paste Roster Report Here'!$A588='Analytical Tests'!W$7,IF($F591="Y",+$H591*W$6,0),0)</f>
        <v>0</v>
      </c>
      <c r="X591" s="117">
        <f>IF('Copy &amp; Paste Roster Report Here'!$A588='Analytical Tests'!X$7,IF($F591="Y",+$H591*X$6,0),0)</f>
        <v>0</v>
      </c>
      <c r="Y591" s="117" t="b">
        <f>IF('Copy &amp; Paste Roster Report Here'!$A588='Analytical Tests'!Y$7,IF($F591="N",IF($J591&gt;=$C591,Y$6,+($I591/$D591)*Y$6),0))</f>
        <v>0</v>
      </c>
      <c r="Z591" s="117" t="b">
        <f>IF('Copy &amp; Paste Roster Report Here'!$A588='Analytical Tests'!Z$7,IF($F591="N",IF($J591&gt;=$C591,Z$6,+($I591/$D591)*Z$6),0))</f>
        <v>0</v>
      </c>
      <c r="AA591" s="117" t="b">
        <f>IF('Copy &amp; Paste Roster Report Here'!$A588='Analytical Tests'!AA$7,IF($F591="N",IF($J591&gt;=$C591,AA$6,+($I591/$D591)*AA$6),0))</f>
        <v>0</v>
      </c>
      <c r="AB591" s="117" t="b">
        <f>IF('Copy &amp; Paste Roster Report Here'!$A588='Analytical Tests'!AB$7,IF($F591="N",IF($J591&gt;=$C591,AB$6,+($I591/$D591)*AB$6),0))</f>
        <v>0</v>
      </c>
      <c r="AC591" s="117" t="b">
        <f>IF('Copy &amp; Paste Roster Report Here'!$A588='Analytical Tests'!AC$7,IF($F591="N",IF($J591&gt;=$C591,AC$6,+($I591/$D591)*AC$6),0))</f>
        <v>0</v>
      </c>
      <c r="AD591" s="117" t="b">
        <f>IF('Copy &amp; Paste Roster Report Here'!$A588='Analytical Tests'!AD$7,IF($F591="N",IF($J591&gt;=$C591,AD$6,+($I591/$D591)*AD$6),0))</f>
        <v>0</v>
      </c>
      <c r="AE591" s="117" t="b">
        <f>IF('Copy &amp; Paste Roster Report Here'!$A588='Analytical Tests'!AE$7,IF($F591="N",IF($J591&gt;=$C591,AE$6,+($I591/$D591)*AE$6),0))</f>
        <v>0</v>
      </c>
      <c r="AF591" s="117" t="b">
        <f>IF('Copy &amp; Paste Roster Report Here'!$A588='Analytical Tests'!AF$7,IF($F591="N",IF($J591&gt;=$C591,AF$6,+($I591/$D591)*AF$6),0))</f>
        <v>0</v>
      </c>
      <c r="AG591" s="117" t="b">
        <f>IF('Copy &amp; Paste Roster Report Here'!$A588='Analytical Tests'!AG$7,IF($F591="N",IF($J591&gt;=$C591,AG$6,+($I591/$D591)*AG$6),0))</f>
        <v>0</v>
      </c>
      <c r="AH591" s="117" t="b">
        <f>IF('Copy &amp; Paste Roster Report Here'!$A588='Analytical Tests'!AH$7,IF($F591="N",IF($J591&gt;=$C591,AH$6,+($I591/$D591)*AH$6),0))</f>
        <v>0</v>
      </c>
      <c r="AI591" s="117" t="b">
        <f>IF('Copy &amp; Paste Roster Report Here'!$A588='Analytical Tests'!AI$7,IF($F591="N",IF($J591&gt;=$C591,AI$6,+($I591/$D591)*AI$6),0))</f>
        <v>0</v>
      </c>
      <c r="AJ591" s="79"/>
      <c r="AK591" s="118">
        <f>IF('Copy &amp; Paste Roster Report Here'!$A588=AK$7,IF('Copy &amp; Paste Roster Report Here'!$M588="FT",1,0),0)</f>
        <v>0</v>
      </c>
      <c r="AL591" s="118">
        <f>IF('Copy &amp; Paste Roster Report Here'!$A588=AL$7,IF('Copy &amp; Paste Roster Report Here'!$M588="FT",1,0),0)</f>
        <v>0</v>
      </c>
      <c r="AM591" s="118">
        <f>IF('Copy &amp; Paste Roster Report Here'!$A588=AM$7,IF('Copy &amp; Paste Roster Report Here'!$M588="FT",1,0),0)</f>
        <v>0</v>
      </c>
      <c r="AN591" s="118">
        <f>IF('Copy &amp; Paste Roster Report Here'!$A588=AN$7,IF('Copy &amp; Paste Roster Report Here'!$M588="FT",1,0),0)</f>
        <v>0</v>
      </c>
      <c r="AO591" s="118">
        <f>IF('Copy &amp; Paste Roster Report Here'!$A588=AO$7,IF('Copy &amp; Paste Roster Report Here'!$M588="FT",1,0),0)</f>
        <v>0</v>
      </c>
      <c r="AP591" s="118">
        <f>IF('Copy &amp; Paste Roster Report Here'!$A588=AP$7,IF('Copy &amp; Paste Roster Report Here'!$M588="FT",1,0),0)</f>
        <v>0</v>
      </c>
      <c r="AQ591" s="118">
        <f>IF('Copy &amp; Paste Roster Report Here'!$A588=AQ$7,IF('Copy &amp; Paste Roster Report Here'!$M588="FT",1,0),0)</f>
        <v>0</v>
      </c>
      <c r="AR591" s="118">
        <f>IF('Copy &amp; Paste Roster Report Here'!$A588=AR$7,IF('Copy &amp; Paste Roster Report Here'!$M588="FT",1,0),0)</f>
        <v>0</v>
      </c>
      <c r="AS591" s="118">
        <f>IF('Copy &amp; Paste Roster Report Here'!$A588=AS$7,IF('Copy &amp; Paste Roster Report Here'!$M588="FT",1,0),0)</f>
        <v>0</v>
      </c>
      <c r="AT591" s="118">
        <f>IF('Copy &amp; Paste Roster Report Here'!$A588=AT$7,IF('Copy &amp; Paste Roster Report Here'!$M588="FT",1,0),0)</f>
        <v>0</v>
      </c>
      <c r="AU591" s="118">
        <f>IF('Copy &amp; Paste Roster Report Here'!$A588=AU$7,IF('Copy &amp; Paste Roster Report Here'!$M588="FT",1,0),0)</f>
        <v>0</v>
      </c>
      <c r="AV591" s="73">
        <f t="shared" si="145"/>
        <v>0</v>
      </c>
      <c r="AW591" s="119">
        <f>IF('Copy &amp; Paste Roster Report Here'!$A588=AW$7,IF('Copy &amp; Paste Roster Report Here'!$M588="HT",1,0),0)</f>
        <v>0</v>
      </c>
      <c r="AX591" s="119">
        <f>IF('Copy &amp; Paste Roster Report Here'!$A588=AX$7,IF('Copy &amp; Paste Roster Report Here'!$M588="HT",1,0),0)</f>
        <v>0</v>
      </c>
      <c r="AY591" s="119">
        <f>IF('Copy &amp; Paste Roster Report Here'!$A588=AY$7,IF('Copy &amp; Paste Roster Report Here'!$M588="HT",1,0),0)</f>
        <v>0</v>
      </c>
      <c r="AZ591" s="119">
        <f>IF('Copy &amp; Paste Roster Report Here'!$A588=AZ$7,IF('Copy &amp; Paste Roster Report Here'!$M588="HT",1,0),0)</f>
        <v>0</v>
      </c>
      <c r="BA591" s="119">
        <f>IF('Copy &amp; Paste Roster Report Here'!$A588=BA$7,IF('Copy &amp; Paste Roster Report Here'!$M588="HT",1,0),0)</f>
        <v>0</v>
      </c>
      <c r="BB591" s="119">
        <f>IF('Copy &amp; Paste Roster Report Here'!$A588=BB$7,IF('Copy &amp; Paste Roster Report Here'!$M588="HT",1,0),0)</f>
        <v>0</v>
      </c>
      <c r="BC591" s="119">
        <f>IF('Copy &amp; Paste Roster Report Here'!$A588=BC$7,IF('Copy &amp; Paste Roster Report Here'!$M588="HT",1,0),0)</f>
        <v>0</v>
      </c>
      <c r="BD591" s="119">
        <f>IF('Copy &amp; Paste Roster Report Here'!$A588=BD$7,IF('Copy &amp; Paste Roster Report Here'!$M588="HT",1,0),0)</f>
        <v>0</v>
      </c>
      <c r="BE591" s="119">
        <f>IF('Copy &amp; Paste Roster Report Here'!$A588=BE$7,IF('Copy &amp; Paste Roster Report Here'!$M588="HT",1,0),0)</f>
        <v>0</v>
      </c>
      <c r="BF591" s="119">
        <f>IF('Copy &amp; Paste Roster Report Here'!$A588=BF$7,IF('Copy &amp; Paste Roster Report Here'!$M588="HT",1,0),0)</f>
        <v>0</v>
      </c>
      <c r="BG591" s="119">
        <f>IF('Copy &amp; Paste Roster Report Here'!$A588=BG$7,IF('Copy &amp; Paste Roster Report Here'!$M588="HT",1,0),0)</f>
        <v>0</v>
      </c>
      <c r="BH591" s="73">
        <f t="shared" si="146"/>
        <v>0</v>
      </c>
      <c r="BI591" s="120">
        <f>IF('Copy &amp; Paste Roster Report Here'!$A588=BI$7,IF('Copy &amp; Paste Roster Report Here'!$M588="MT",1,0),0)</f>
        <v>0</v>
      </c>
      <c r="BJ591" s="120">
        <f>IF('Copy &amp; Paste Roster Report Here'!$A588=BJ$7,IF('Copy &amp; Paste Roster Report Here'!$M588="MT",1,0),0)</f>
        <v>0</v>
      </c>
      <c r="BK591" s="120">
        <f>IF('Copy &amp; Paste Roster Report Here'!$A588=BK$7,IF('Copy &amp; Paste Roster Report Here'!$M588="MT",1,0),0)</f>
        <v>0</v>
      </c>
      <c r="BL591" s="120">
        <f>IF('Copy &amp; Paste Roster Report Here'!$A588=BL$7,IF('Copy &amp; Paste Roster Report Here'!$M588="MT",1,0),0)</f>
        <v>0</v>
      </c>
      <c r="BM591" s="120">
        <f>IF('Copy &amp; Paste Roster Report Here'!$A588=BM$7,IF('Copy &amp; Paste Roster Report Here'!$M588="MT",1,0),0)</f>
        <v>0</v>
      </c>
      <c r="BN591" s="120">
        <f>IF('Copy &amp; Paste Roster Report Here'!$A588=BN$7,IF('Copy &amp; Paste Roster Report Here'!$M588="MT",1,0),0)</f>
        <v>0</v>
      </c>
      <c r="BO591" s="120">
        <f>IF('Copy &amp; Paste Roster Report Here'!$A588=BO$7,IF('Copy &amp; Paste Roster Report Here'!$M588="MT",1,0),0)</f>
        <v>0</v>
      </c>
      <c r="BP591" s="120">
        <f>IF('Copy &amp; Paste Roster Report Here'!$A588=BP$7,IF('Copy &amp; Paste Roster Report Here'!$M588="MT",1,0),0)</f>
        <v>0</v>
      </c>
      <c r="BQ591" s="120">
        <f>IF('Copy &amp; Paste Roster Report Here'!$A588=BQ$7,IF('Copy &amp; Paste Roster Report Here'!$M588="MT",1,0),0)</f>
        <v>0</v>
      </c>
      <c r="BR591" s="120">
        <f>IF('Copy &amp; Paste Roster Report Here'!$A588=BR$7,IF('Copy &amp; Paste Roster Report Here'!$M588="MT",1,0),0)</f>
        <v>0</v>
      </c>
      <c r="BS591" s="120">
        <f>IF('Copy &amp; Paste Roster Report Here'!$A588=BS$7,IF('Copy &amp; Paste Roster Report Here'!$M588="MT",1,0),0)</f>
        <v>0</v>
      </c>
      <c r="BT591" s="73">
        <f t="shared" si="147"/>
        <v>0</v>
      </c>
      <c r="BU591" s="121">
        <f>IF('Copy &amp; Paste Roster Report Here'!$A588=BU$7,IF('Copy &amp; Paste Roster Report Here'!$M588="fy",1,0),0)</f>
        <v>0</v>
      </c>
      <c r="BV591" s="121">
        <f>IF('Copy &amp; Paste Roster Report Here'!$A588=BV$7,IF('Copy &amp; Paste Roster Report Here'!$M588="fy",1,0),0)</f>
        <v>0</v>
      </c>
      <c r="BW591" s="121">
        <f>IF('Copy &amp; Paste Roster Report Here'!$A588=BW$7,IF('Copy &amp; Paste Roster Report Here'!$M588="fy",1,0),0)</f>
        <v>0</v>
      </c>
      <c r="BX591" s="121">
        <f>IF('Copy &amp; Paste Roster Report Here'!$A588=BX$7,IF('Copy &amp; Paste Roster Report Here'!$M588="fy",1,0),0)</f>
        <v>0</v>
      </c>
      <c r="BY591" s="121">
        <f>IF('Copy &amp; Paste Roster Report Here'!$A588=BY$7,IF('Copy &amp; Paste Roster Report Here'!$M588="fy",1,0),0)</f>
        <v>0</v>
      </c>
      <c r="BZ591" s="121">
        <f>IF('Copy &amp; Paste Roster Report Here'!$A588=BZ$7,IF('Copy &amp; Paste Roster Report Here'!$M588="fy",1,0),0)</f>
        <v>0</v>
      </c>
      <c r="CA591" s="121">
        <f>IF('Copy &amp; Paste Roster Report Here'!$A588=CA$7,IF('Copy &amp; Paste Roster Report Here'!$M588="fy",1,0),0)</f>
        <v>0</v>
      </c>
      <c r="CB591" s="121">
        <f>IF('Copy &amp; Paste Roster Report Here'!$A588=CB$7,IF('Copy &amp; Paste Roster Report Here'!$M588="fy",1,0),0)</f>
        <v>0</v>
      </c>
      <c r="CC591" s="121">
        <f>IF('Copy &amp; Paste Roster Report Here'!$A588=CC$7,IF('Copy &amp; Paste Roster Report Here'!$M588="fy",1,0),0)</f>
        <v>0</v>
      </c>
      <c r="CD591" s="121">
        <f>IF('Copy &amp; Paste Roster Report Here'!$A588=CD$7,IF('Copy &amp; Paste Roster Report Here'!$M588="fy",1,0),0)</f>
        <v>0</v>
      </c>
      <c r="CE591" s="121">
        <f>IF('Copy &amp; Paste Roster Report Here'!$A588=CE$7,IF('Copy &amp; Paste Roster Report Here'!$M588="fy",1,0),0)</f>
        <v>0</v>
      </c>
      <c r="CF591" s="73">
        <f t="shared" si="148"/>
        <v>0</v>
      </c>
      <c r="CG591" s="122">
        <f>IF('Copy &amp; Paste Roster Report Here'!$A588=CG$7,IF('Copy &amp; Paste Roster Report Here'!$M588="RH",1,0),0)</f>
        <v>0</v>
      </c>
      <c r="CH591" s="122">
        <f>IF('Copy &amp; Paste Roster Report Here'!$A588=CH$7,IF('Copy &amp; Paste Roster Report Here'!$M588="RH",1,0),0)</f>
        <v>0</v>
      </c>
      <c r="CI591" s="122">
        <f>IF('Copy &amp; Paste Roster Report Here'!$A588=CI$7,IF('Copy &amp; Paste Roster Report Here'!$M588="RH",1,0),0)</f>
        <v>0</v>
      </c>
      <c r="CJ591" s="122">
        <f>IF('Copy &amp; Paste Roster Report Here'!$A588=CJ$7,IF('Copy &amp; Paste Roster Report Here'!$M588="RH",1,0),0)</f>
        <v>0</v>
      </c>
      <c r="CK591" s="122">
        <f>IF('Copy &amp; Paste Roster Report Here'!$A588=CK$7,IF('Copy &amp; Paste Roster Report Here'!$M588="RH",1,0),0)</f>
        <v>0</v>
      </c>
      <c r="CL591" s="122">
        <f>IF('Copy &amp; Paste Roster Report Here'!$A588=CL$7,IF('Copy &amp; Paste Roster Report Here'!$M588="RH",1,0),0)</f>
        <v>0</v>
      </c>
      <c r="CM591" s="122">
        <f>IF('Copy &amp; Paste Roster Report Here'!$A588=CM$7,IF('Copy &amp; Paste Roster Report Here'!$M588="RH",1,0),0)</f>
        <v>0</v>
      </c>
      <c r="CN591" s="122">
        <f>IF('Copy &amp; Paste Roster Report Here'!$A588=CN$7,IF('Copy &amp; Paste Roster Report Here'!$M588="RH",1,0),0)</f>
        <v>0</v>
      </c>
      <c r="CO591" s="122">
        <f>IF('Copy &amp; Paste Roster Report Here'!$A588=CO$7,IF('Copy &amp; Paste Roster Report Here'!$M588="RH",1,0),0)</f>
        <v>0</v>
      </c>
      <c r="CP591" s="122">
        <f>IF('Copy &amp; Paste Roster Report Here'!$A588=CP$7,IF('Copy &amp; Paste Roster Report Here'!$M588="RH",1,0),0)</f>
        <v>0</v>
      </c>
      <c r="CQ591" s="122">
        <f>IF('Copy &amp; Paste Roster Report Here'!$A588=CQ$7,IF('Copy &amp; Paste Roster Report Here'!$M588="RH",1,0),0)</f>
        <v>0</v>
      </c>
      <c r="CR591" s="73">
        <f t="shared" si="149"/>
        <v>0</v>
      </c>
      <c r="CS591" s="123">
        <f>IF('Copy &amp; Paste Roster Report Here'!$A588=CS$7,IF('Copy &amp; Paste Roster Report Here'!$M588="QT",1,0),0)</f>
        <v>0</v>
      </c>
      <c r="CT591" s="123">
        <f>IF('Copy &amp; Paste Roster Report Here'!$A588=CT$7,IF('Copy &amp; Paste Roster Report Here'!$M588="QT",1,0),0)</f>
        <v>0</v>
      </c>
      <c r="CU591" s="123">
        <f>IF('Copy &amp; Paste Roster Report Here'!$A588=CU$7,IF('Copy &amp; Paste Roster Report Here'!$M588="QT",1,0),0)</f>
        <v>0</v>
      </c>
      <c r="CV591" s="123">
        <f>IF('Copy &amp; Paste Roster Report Here'!$A588=CV$7,IF('Copy &amp; Paste Roster Report Here'!$M588="QT",1,0),0)</f>
        <v>0</v>
      </c>
      <c r="CW591" s="123">
        <f>IF('Copy &amp; Paste Roster Report Here'!$A588=CW$7,IF('Copy &amp; Paste Roster Report Here'!$M588="QT",1,0),0)</f>
        <v>0</v>
      </c>
      <c r="CX591" s="123">
        <f>IF('Copy &amp; Paste Roster Report Here'!$A588=CX$7,IF('Copy &amp; Paste Roster Report Here'!$M588="QT",1,0),0)</f>
        <v>0</v>
      </c>
      <c r="CY591" s="123">
        <f>IF('Copy &amp; Paste Roster Report Here'!$A588=CY$7,IF('Copy &amp; Paste Roster Report Here'!$M588="QT",1,0),0)</f>
        <v>0</v>
      </c>
      <c r="CZ591" s="123">
        <f>IF('Copy &amp; Paste Roster Report Here'!$A588=CZ$7,IF('Copy &amp; Paste Roster Report Here'!$M588="QT",1,0),0)</f>
        <v>0</v>
      </c>
      <c r="DA591" s="123">
        <f>IF('Copy &amp; Paste Roster Report Here'!$A588=DA$7,IF('Copy &amp; Paste Roster Report Here'!$M588="QT",1,0),0)</f>
        <v>0</v>
      </c>
      <c r="DB591" s="123">
        <f>IF('Copy &amp; Paste Roster Report Here'!$A588=DB$7,IF('Copy &amp; Paste Roster Report Here'!$M588="QT",1,0),0)</f>
        <v>0</v>
      </c>
      <c r="DC591" s="123">
        <f>IF('Copy &amp; Paste Roster Report Here'!$A588=DC$7,IF('Copy &amp; Paste Roster Report Here'!$M588="QT",1,0),0)</f>
        <v>0</v>
      </c>
      <c r="DD591" s="73">
        <f t="shared" si="150"/>
        <v>0</v>
      </c>
      <c r="DE591" s="124">
        <f>IF('Copy &amp; Paste Roster Report Here'!$A588=DE$7,IF('Copy &amp; Paste Roster Report Here'!$M588="xxxxxxxxxxx",1,0),0)</f>
        <v>0</v>
      </c>
      <c r="DF591" s="124">
        <f>IF('Copy &amp; Paste Roster Report Here'!$A588=DF$7,IF('Copy &amp; Paste Roster Report Here'!$M588="xxxxxxxxxxx",1,0),0)</f>
        <v>0</v>
      </c>
      <c r="DG591" s="124">
        <f>IF('Copy &amp; Paste Roster Report Here'!$A588=DG$7,IF('Copy &amp; Paste Roster Report Here'!$M588="xxxxxxxxxxx",1,0),0)</f>
        <v>0</v>
      </c>
      <c r="DH591" s="124">
        <f>IF('Copy &amp; Paste Roster Report Here'!$A588=DH$7,IF('Copy &amp; Paste Roster Report Here'!$M588="xxxxxxxxxxx",1,0),0)</f>
        <v>0</v>
      </c>
      <c r="DI591" s="124">
        <f>IF('Copy &amp; Paste Roster Report Here'!$A588=DI$7,IF('Copy &amp; Paste Roster Report Here'!$M588="xxxxxxxxxxx",1,0),0)</f>
        <v>0</v>
      </c>
      <c r="DJ591" s="124">
        <f>IF('Copy &amp; Paste Roster Report Here'!$A588=DJ$7,IF('Copy &amp; Paste Roster Report Here'!$M588="xxxxxxxxxxx",1,0),0)</f>
        <v>0</v>
      </c>
      <c r="DK591" s="124">
        <f>IF('Copy &amp; Paste Roster Report Here'!$A588=DK$7,IF('Copy &amp; Paste Roster Report Here'!$M588="xxxxxxxxxxx",1,0),0)</f>
        <v>0</v>
      </c>
      <c r="DL591" s="124">
        <f>IF('Copy &amp; Paste Roster Report Here'!$A588=DL$7,IF('Copy &amp; Paste Roster Report Here'!$M588="xxxxxxxxxxx",1,0),0)</f>
        <v>0</v>
      </c>
      <c r="DM591" s="124">
        <f>IF('Copy &amp; Paste Roster Report Here'!$A588=DM$7,IF('Copy &amp; Paste Roster Report Here'!$M588="xxxxxxxxxxx",1,0),0)</f>
        <v>0</v>
      </c>
      <c r="DN591" s="124">
        <f>IF('Copy &amp; Paste Roster Report Here'!$A588=DN$7,IF('Copy &amp; Paste Roster Report Here'!$M588="xxxxxxxxxxx",1,0),0)</f>
        <v>0</v>
      </c>
      <c r="DO591" s="124">
        <f>IF('Copy &amp; Paste Roster Report Here'!$A588=DO$7,IF('Copy &amp; Paste Roster Report Here'!$M588="xxxxxxxxxxx",1,0),0)</f>
        <v>0</v>
      </c>
      <c r="DP591" s="125">
        <f t="shared" si="151"/>
        <v>0</v>
      </c>
      <c r="DQ591" s="126">
        <f t="shared" si="152"/>
        <v>0</v>
      </c>
    </row>
    <row r="592" spans="1:121" x14ac:dyDescent="0.25">
      <c r="A592" s="111">
        <f t="shared" si="138"/>
        <v>0</v>
      </c>
      <c r="B592" s="111">
        <f t="shared" si="139"/>
        <v>0</v>
      </c>
      <c r="C592" s="112">
        <f>+('Copy &amp; Paste Roster Report Here'!$P589-'Copy &amp; Paste Roster Report Here'!$O589)/30</f>
        <v>0</v>
      </c>
      <c r="D592" s="112">
        <f>+('Copy &amp; Paste Roster Report Here'!$P589-'Copy &amp; Paste Roster Report Here'!$O589)</f>
        <v>0</v>
      </c>
      <c r="E592" s="111">
        <f>'Copy &amp; Paste Roster Report Here'!N589</f>
        <v>0</v>
      </c>
      <c r="F592" s="111" t="str">
        <f t="shared" si="140"/>
        <v>N</v>
      </c>
      <c r="G592" s="111">
        <f>'Copy &amp; Paste Roster Report Here'!R589</f>
        <v>0</v>
      </c>
      <c r="H592" s="113">
        <f t="shared" si="141"/>
        <v>0</v>
      </c>
      <c r="I592" s="112">
        <f>IF(F592="N",$F$5-'Copy &amp; Paste Roster Report Here'!O589,+'Copy &amp; Paste Roster Report Here'!Q589-'Copy &amp; Paste Roster Report Here'!O589)</f>
        <v>0</v>
      </c>
      <c r="J592" s="114">
        <f t="shared" si="142"/>
        <v>0</v>
      </c>
      <c r="K592" s="114">
        <f t="shared" si="143"/>
        <v>0</v>
      </c>
      <c r="L592" s="115">
        <f>'Copy &amp; Paste Roster Report Here'!F589</f>
        <v>0</v>
      </c>
      <c r="M592" s="116">
        <f t="shared" si="144"/>
        <v>0</v>
      </c>
      <c r="N592" s="117">
        <f>IF('Copy &amp; Paste Roster Report Here'!$A589='Analytical Tests'!N$7,IF($F592="Y",+$H592*N$6,0),0)</f>
        <v>0</v>
      </c>
      <c r="O592" s="117">
        <f>IF('Copy &amp; Paste Roster Report Here'!$A589='Analytical Tests'!O$7,IF($F592="Y",+$H592*O$6,0),0)</f>
        <v>0</v>
      </c>
      <c r="P592" s="117">
        <f>IF('Copy &amp; Paste Roster Report Here'!$A589='Analytical Tests'!P$7,IF($F592="Y",+$H592*P$6,0),0)</f>
        <v>0</v>
      </c>
      <c r="Q592" s="117">
        <f>IF('Copy &amp; Paste Roster Report Here'!$A589='Analytical Tests'!Q$7,IF($F592="Y",+$H592*Q$6,0),0)</f>
        <v>0</v>
      </c>
      <c r="R592" s="117">
        <f>IF('Copy &amp; Paste Roster Report Here'!$A589='Analytical Tests'!R$7,IF($F592="Y",+$H592*R$6,0),0)</f>
        <v>0</v>
      </c>
      <c r="S592" s="117">
        <f>IF('Copy &amp; Paste Roster Report Here'!$A589='Analytical Tests'!S$7,IF($F592="Y",+$H592*S$6,0),0)</f>
        <v>0</v>
      </c>
      <c r="T592" s="117">
        <f>IF('Copy &amp; Paste Roster Report Here'!$A589='Analytical Tests'!T$7,IF($F592="Y",+$H592*T$6,0),0)</f>
        <v>0</v>
      </c>
      <c r="U592" s="117">
        <f>IF('Copy &amp; Paste Roster Report Here'!$A589='Analytical Tests'!U$7,IF($F592="Y",+$H592*U$6,0),0)</f>
        <v>0</v>
      </c>
      <c r="V592" s="117">
        <f>IF('Copy &amp; Paste Roster Report Here'!$A589='Analytical Tests'!V$7,IF($F592="Y",+$H592*V$6,0),0)</f>
        <v>0</v>
      </c>
      <c r="W592" s="117">
        <f>IF('Copy &amp; Paste Roster Report Here'!$A589='Analytical Tests'!W$7,IF($F592="Y",+$H592*W$6,0),0)</f>
        <v>0</v>
      </c>
      <c r="X592" s="117">
        <f>IF('Copy &amp; Paste Roster Report Here'!$A589='Analytical Tests'!X$7,IF($F592="Y",+$H592*X$6,0),0)</f>
        <v>0</v>
      </c>
      <c r="Y592" s="117" t="b">
        <f>IF('Copy &amp; Paste Roster Report Here'!$A589='Analytical Tests'!Y$7,IF($F592="N",IF($J592&gt;=$C592,Y$6,+($I592/$D592)*Y$6),0))</f>
        <v>0</v>
      </c>
      <c r="Z592" s="117" t="b">
        <f>IF('Copy &amp; Paste Roster Report Here'!$A589='Analytical Tests'!Z$7,IF($F592="N",IF($J592&gt;=$C592,Z$6,+($I592/$D592)*Z$6),0))</f>
        <v>0</v>
      </c>
      <c r="AA592" s="117" t="b">
        <f>IF('Copy &amp; Paste Roster Report Here'!$A589='Analytical Tests'!AA$7,IF($F592="N",IF($J592&gt;=$C592,AA$6,+($I592/$D592)*AA$6),0))</f>
        <v>0</v>
      </c>
      <c r="AB592" s="117" t="b">
        <f>IF('Copy &amp; Paste Roster Report Here'!$A589='Analytical Tests'!AB$7,IF($F592="N",IF($J592&gt;=$C592,AB$6,+($I592/$D592)*AB$6),0))</f>
        <v>0</v>
      </c>
      <c r="AC592" s="117" t="b">
        <f>IF('Copy &amp; Paste Roster Report Here'!$A589='Analytical Tests'!AC$7,IF($F592="N",IF($J592&gt;=$C592,AC$6,+($I592/$D592)*AC$6),0))</f>
        <v>0</v>
      </c>
      <c r="AD592" s="117" t="b">
        <f>IF('Copy &amp; Paste Roster Report Here'!$A589='Analytical Tests'!AD$7,IF($F592="N",IF($J592&gt;=$C592,AD$6,+($I592/$D592)*AD$6),0))</f>
        <v>0</v>
      </c>
      <c r="AE592" s="117" t="b">
        <f>IF('Copy &amp; Paste Roster Report Here'!$A589='Analytical Tests'!AE$7,IF($F592="N",IF($J592&gt;=$C592,AE$6,+($I592/$D592)*AE$6),0))</f>
        <v>0</v>
      </c>
      <c r="AF592" s="117" t="b">
        <f>IF('Copy &amp; Paste Roster Report Here'!$A589='Analytical Tests'!AF$7,IF($F592="N",IF($J592&gt;=$C592,AF$6,+($I592/$D592)*AF$6),0))</f>
        <v>0</v>
      </c>
      <c r="AG592" s="117" t="b">
        <f>IF('Copy &amp; Paste Roster Report Here'!$A589='Analytical Tests'!AG$7,IF($F592="N",IF($J592&gt;=$C592,AG$6,+($I592/$D592)*AG$6),0))</f>
        <v>0</v>
      </c>
      <c r="AH592" s="117" t="b">
        <f>IF('Copy &amp; Paste Roster Report Here'!$A589='Analytical Tests'!AH$7,IF($F592="N",IF($J592&gt;=$C592,AH$6,+($I592/$D592)*AH$6),0))</f>
        <v>0</v>
      </c>
      <c r="AI592" s="117" t="b">
        <f>IF('Copy &amp; Paste Roster Report Here'!$A589='Analytical Tests'!AI$7,IF($F592="N",IF($J592&gt;=$C592,AI$6,+($I592/$D592)*AI$6),0))</f>
        <v>0</v>
      </c>
      <c r="AJ592" s="79"/>
      <c r="AK592" s="118">
        <f>IF('Copy &amp; Paste Roster Report Here'!$A589=AK$7,IF('Copy &amp; Paste Roster Report Here'!$M589="FT",1,0),0)</f>
        <v>0</v>
      </c>
      <c r="AL592" s="118">
        <f>IF('Copy &amp; Paste Roster Report Here'!$A589=AL$7,IF('Copy &amp; Paste Roster Report Here'!$M589="FT",1,0),0)</f>
        <v>0</v>
      </c>
      <c r="AM592" s="118">
        <f>IF('Copy &amp; Paste Roster Report Here'!$A589=AM$7,IF('Copy &amp; Paste Roster Report Here'!$M589="FT",1,0),0)</f>
        <v>0</v>
      </c>
      <c r="AN592" s="118">
        <f>IF('Copy &amp; Paste Roster Report Here'!$A589=AN$7,IF('Copy &amp; Paste Roster Report Here'!$M589="FT",1,0),0)</f>
        <v>0</v>
      </c>
      <c r="AO592" s="118">
        <f>IF('Copy &amp; Paste Roster Report Here'!$A589=AO$7,IF('Copy &amp; Paste Roster Report Here'!$M589="FT",1,0),0)</f>
        <v>0</v>
      </c>
      <c r="AP592" s="118">
        <f>IF('Copy &amp; Paste Roster Report Here'!$A589=AP$7,IF('Copy &amp; Paste Roster Report Here'!$M589="FT",1,0),0)</f>
        <v>0</v>
      </c>
      <c r="AQ592" s="118">
        <f>IF('Copy &amp; Paste Roster Report Here'!$A589=AQ$7,IF('Copy &amp; Paste Roster Report Here'!$M589="FT",1,0),0)</f>
        <v>0</v>
      </c>
      <c r="AR592" s="118">
        <f>IF('Copy &amp; Paste Roster Report Here'!$A589=AR$7,IF('Copy &amp; Paste Roster Report Here'!$M589="FT",1,0),0)</f>
        <v>0</v>
      </c>
      <c r="AS592" s="118">
        <f>IF('Copy &amp; Paste Roster Report Here'!$A589=AS$7,IF('Copy &amp; Paste Roster Report Here'!$M589="FT",1,0),0)</f>
        <v>0</v>
      </c>
      <c r="AT592" s="118">
        <f>IF('Copy &amp; Paste Roster Report Here'!$A589=AT$7,IF('Copy &amp; Paste Roster Report Here'!$M589="FT",1,0),0)</f>
        <v>0</v>
      </c>
      <c r="AU592" s="118">
        <f>IF('Copy &amp; Paste Roster Report Here'!$A589=AU$7,IF('Copy &amp; Paste Roster Report Here'!$M589="FT",1,0),0)</f>
        <v>0</v>
      </c>
      <c r="AV592" s="73">
        <f t="shared" si="145"/>
        <v>0</v>
      </c>
      <c r="AW592" s="119">
        <f>IF('Copy &amp; Paste Roster Report Here'!$A589=AW$7,IF('Copy &amp; Paste Roster Report Here'!$M589="HT",1,0),0)</f>
        <v>0</v>
      </c>
      <c r="AX592" s="119">
        <f>IF('Copy &amp; Paste Roster Report Here'!$A589=AX$7,IF('Copy &amp; Paste Roster Report Here'!$M589="HT",1,0),0)</f>
        <v>0</v>
      </c>
      <c r="AY592" s="119">
        <f>IF('Copy &amp; Paste Roster Report Here'!$A589=AY$7,IF('Copy &amp; Paste Roster Report Here'!$M589="HT",1,0),0)</f>
        <v>0</v>
      </c>
      <c r="AZ592" s="119">
        <f>IF('Copy &amp; Paste Roster Report Here'!$A589=AZ$7,IF('Copy &amp; Paste Roster Report Here'!$M589="HT",1,0),0)</f>
        <v>0</v>
      </c>
      <c r="BA592" s="119">
        <f>IF('Copy &amp; Paste Roster Report Here'!$A589=BA$7,IF('Copy &amp; Paste Roster Report Here'!$M589="HT",1,0),0)</f>
        <v>0</v>
      </c>
      <c r="BB592" s="119">
        <f>IF('Copy &amp; Paste Roster Report Here'!$A589=BB$7,IF('Copy &amp; Paste Roster Report Here'!$M589="HT",1,0),0)</f>
        <v>0</v>
      </c>
      <c r="BC592" s="119">
        <f>IF('Copy &amp; Paste Roster Report Here'!$A589=BC$7,IF('Copy &amp; Paste Roster Report Here'!$M589="HT",1,0),0)</f>
        <v>0</v>
      </c>
      <c r="BD592" s="119">
        <f>IF('Copy &amp; Paste Roster Report Here'!$A589=BD$7,IF('Copy &amp; Paste Roster Report Here'!$M589="HT",1,0),0)</f>
        <v>0</v>
      </c>
      <c r="BE592" s="119">
        <f>IF('Copy &amp; Paste Roster Report Here'!$A589=BE$7,IF('Copy &amp; Paste Roster Report Here'!$M589="HT",1,0),0)</f>
        <v>0</v>
      </c>
      <c r="BF592" s="119">
        <f>IF('Copy &amp; Paste Roster Report Here'!$A589=BF$7,IF('Copy &amp; Paste Roster Report Here'!$M589="HT",1,0),0)</f>
        <v>0</v>
      </c>
      <c r="BG592" s="119">
        <f>IF('Copy &amp; Paste Roster Report Here'!$A589=BG$7,IF('Copy &amp; Paste Roster Report Here'!$M589="HT",1,0),0)</f>
        <v>0</v>
      </c>
      <c r="BH592" s="73">
        <f t="shared" si="146"/>
        <v>0</v>
      </c>
      <c r="BI592" s="120">
        <f>IF('Copy &amp; Paste Roster Report Here'!$A589=BI$7,IF('Copy &amp; Paste Roster Report Here'!$M589="MT",1,0),0)</f>
        <v>0</v>
      </c>
      <c r="BJ592" s="120">
        <f>IF('Copy &amp; Paste Roster Report Here'!$A589=BJ$7,IF('Copy &amp; Paste Roster Report Here'!$M589="MT",1,0),0)</f>
        <v>0</v>
      </c>
      <c r="BK592" s="120">
        <f>IF('Copy &amp; Paste Roster Report Here'!$A589=BK$7,IF('Copy &amp; Paste Roster Report Here'!$M589="MT",1,0),0)</f>
        <v>0</v>
      </c>
      <c r="BL592" s="120">
        <f>IF('Copy &amp; Paste Roster Report Here'!$A589=BL$7,IF('Copy &amp; Paste Roster Report Here'!$M589="MT",1,0),0)</f>
        <v>0</v>
      </c>
      <c r="BM592" s="120">
        <f>IF('Copy &amp; Paste Roster Report Here'!$A589=BM$7,IF('Copy &amp; Paste Roster Report Here'!$M589="MT",1,0),0)</f>
        <v>0</v>
      </c>
      <c r="BN592" s="120">
        <f>IF('Copy &amp; Paste Roster Report Here'!$A589=BN$7,IF('Copy &amp; Paste Roster Report Here'!$M589="MT",1,0),0)</f>
        <v>0</v>
      </c>
      <c r="BO592" s="120">
        <f>IF('Copy &amp; Paste Roster Report Here'!$A589=BO$7,IF('Copy &amp; Paste Roster Report Here'!$M589="MT",1,0),0)</f>
        <v>0</v>
      </c>
      <c r="BP592" s="120">
        <f>IF('Copy &amp; Paste Roster Report Here'!$A589=BP$7,IF('Copy &amp; Paste Roster Report Here'!$M589="MT",1,0),0)</f>
        <v>0</v>
      </c>
      <c r="BQ592" s="120">
        <f>IF('Copy &amp; Paste Roster Report Here'!$A589=BQ$7,IF('Copy &amp; Paste Roster Report Here'!$M589="MT",1,0),0)</f>
        <v>0</v>
      </c>
      <c r="BR592" s="120">
        <f>IF('Copy &amp; Paste Roster Report Here'!$A589=BR$7,IF('Copy &amp; Paste Roster Report Here'!$M589="MT",1,0),0)</f>
        <v>0</v>
      </c>
      <c r="BS592" s="120">
        <f>IF('Copy &amp; Paste Roster Report Here'!$A589=BS$7,IF('Copy &amp; Paste Roster Report Here'!$M589="MT",1,0),0)</f>
        <v>0</v>
      </c>
      <c r="BT592" s="73">
        <f t="shared" si="147"/>
        <v>0</v>
      </c>
      <c r="BU592" s="121">
        <f>IF('Copy &amp; Paste Roster Report Here'!$A589=BU$7,IF('Copy &amp; Paste Roster Report Here'!$M589="fy",1,0),0)</f>
        <v>0</v>
      </c>
      <c r="BV592" s="121">
        <f>IF('Copy &amp; Paste Roster Report Here'!$A589=BV$7,IF('Copy &amp; Paste Roster Report Here'!$M589="fy",1,0),0)</f>
        <v>0</v>
      </c>
      <c r="BW592" s="121">
        <f>IF('Copy &amp; Paste Roster Report Here'!$A589=BW$7,IF('Copy &amp; Paste Roster Report Here'!$M589="fy",1,0),0)</f>
        <v>0</v>
      </c>
      <c r="BX592" s="121">
        <f>IF('Copy &amp; Paste Roster Report Here'!$A589=BX$7,IF('Copy &amp; Paste Roster Report Here'!$M589="fy",1,0),0)</f>
        <v>0</v>
      </c>
      <c r="BY592" s="121">
        <f>IF('Copy &amp; Paste Roster Report Here'!$A589=BY$7,IF('Copy &amp; Paste Roster Report Here'!$M589="fy",1,0),0)</f>
        <v>0</v>
      </c>
      <c r="BZ592" s="121">
        <f>IF('Copy &amp; Paste Roster Report Here'!$A589=BZ$7,IF('Copy &amp; Paste Roster Report Here'!$M589="fy",1,0),0)</f>
        <v>0</v>
      </c>
      <c r="CA592" s="121">
        <f>IF('Copy &amp; Paste Roster Report Here'!$A589=CA$7,IF('Copy &amp; Paste Roster Report Here'!$M589="fy",1,0),0)</f>
        <v>0</v>
      </c>
      <c r="CB592" s="121">
        <f>IF('Copy &amp; Paste Roster Report Here'!$A589=CB$7,IF('Copy &amp; Paste Roster Report Here'!$M589="fy",1,0),0)</f>
        <v>0</v>
      </c>
      <c r="CC592" s="121">
        <f>IF('Copy &amp; Paste Roster Report Here'!$A589=CC$7,IF('Copy &amp; Paste Roster Report Here'!$M589="fy",1,0),0)</f>
        <v>0</v>
      </c>
      <c r="CD592" s="121">
        <f>IF('Copy &amp; Paste Roster Report Here'!$A589=CD$7,IF('Copy &amp; Paste Roster Report Here'!$M589="fy",1,0),0)</f>
        <v>0</v>
      </c>
      <c r="CE592" s="121">
        <f>IF('Copy &amp; Paste Roster Report Here'!$A589=CE$7,IF('Copy &amp; Paste Roster Report Here'!$M589="fy",1,0),0)</f>
        <v>0</v>
      </c>
      <c r="CF592" s="73">
        <f t="shared" si="148"/>
        <v>0</v>
      </c>
      <c r="CG592" s="122">
        <f>IF('Copy &amp; Paste Roster Report Here'!$A589=CG$7,IF('Copy &amp; Paste Roster Report Here'!$M589="RH",1,0),0)</f>
        <v>0</v>
      </c>
      <c r="CH592" s="122">
        <f>IF('Copy &amp; Paste Roster Report Here'!$A589=CH$7,IF('Copy &amp; Paste Roster Report Here'!$M589="RH",1,0),0)</f>
        <v>0</v>
      </c>
      <c r="CI592" s="122">
        <f>IF('Copy &amp; Paste Roster Report Here'!$A589=CI$7,IF('Copy &amp; Paste Roster Report Here'!$M589="RH",1,0),0)</f>
        <v>0</v>
      </c>
      <c r="CJ592" s="122">
        <f>IF('Copy &amp; Paste Roster Report Here'!$A589=CJ$7,IF('Copy &amp; Paste Roster Report Here'!$M589="RH",1,0),0)</f>
        <v>0</v>
      </c>
      <c r="CK592" s="122">
        <f>IF('Copy &amp; Paste Roster Report Here'!$A589=CK$7,IF('Copy &amp; Paste Roster Report Here'!$M589="RH",1,0),0)</f>
        <v>0</v>
      </c>
      <c r="CL592" s="122">
        <f>IF('Copy &amp; Paste Roster Report Here'!$A589=CL$7,IF('Copy &amp; Paste Roster Report Here'!$M589="RH",1,0),0)</f>
        <v>0</v>
      </c>
      <c r="CM592" s="122">
        <f>IF('Copy &amp; Paste Roster Report Here'!$A589=CM$7,IF('Copy &amp; Paste Roster Report Here'!$M589="RH",1,0),0)</f>
        <v>0</v>
      </c>
      <c r="CN592" s="122">
        <f>IF('Copy &amp; Paste Roster Report Here'!$A589=CN$7,IF('Copy &amp; Paste Roster Report Here'!$M589="RH",1,0),0)</f>
        <v>0</v>
      </c>
      <c r="CO592" s="122">
        <f>IF('Copy &amp; Paste Roster Report Here'!$A589=CO$7,IF('Copy &amp; Paste Roster Report Here'!$M589="RH",1,0),0)</f>
        <v>0</v>
      </c>
      <c r="CP592" s="122">
        <f>IF('Copy &amp; Paste Roster Report Here'!$A589=CP$7,IF('Copy &amp; Paste Roster Report Here'!$M589="RH",1,0),0)</f>
        <v>0</v>
      </c>
      <c r="CQ592" s="122">
        <f>IF('Copy &amp; Paste Roster Report Here'!$A589=CQ$7,IF('Copy &amp; Paste Roster Report Here'!$M589="RH",1,0),0)</f>
        <v>0</v>
      </c>
      <c r="CR592" s="73">
        <f t="shared" si="149"/>
        <v>0</v>
      </c>
      <c r="CS592" s="123">
        <f>IF('Copy &amp; Paste Roster Report Here'!$A589=CS$7,IF('Copy &amp; Paste Roster Report Here'!$M589="QT",1,0),0)</f>
        <v>0</v>
      </c>
      <c r="CT592" s="123">
        <f>IF('Copy &amp; Paste Roster Report Here'!$A589=CT$7,IF('Copy &amp; Paste Roster Report Here'!$M589="QT",1,0),0)</f>
        <v>0</v>
      </c>
      <c r="CU592" s="123">
        <f>IF('Copy &amp; Paste Roster Report Here'!$A589=CU$7,IF('Copy &amp; Paste Roster Report Here'!$M589="QT",1,0),0)</f>
        <v>0</v>
      </c>
      <c r="CV592" s="123">
        <f>IF('Copy &amp; Paste Roster Report Here'!$A589=CV$7,IF('Copy &amp; Paste Roster Report Here'!$M589="QT",1,0),0)</f>
        <v>0</v>
      </c>
      <c r="CW592" s="123">
        <f>IF('Copy &amp; Paste Roster Report Here'!$A589=CW$7,IF('Copy &amp; Paste Roster Report Here'!$M589="QT",1,0),0)</f>
        <v>0</v>
      </c>
      <c r="CX592" s="123">
        <f>IF('Copy &amp; Paste Roster Report Here'!$A589=CX$7,IF('Copy &amp; Paste Roster Report Here'!$M589="QT",1,0),0)</f>
        <v>0</v>
      </c>
      <c r="CY592" s="123">
        <f>IF('Copy &amp; Paste Roster Report Here'!$A589=CY$7,IF('Copy &amp; Paste Roster Report Here'!$M589="QT",1,0),0)</f>
        <v>0</v>
      </c>
      <c r="CZ592" s="123">
        <f>IF('Copy &amp; Paste Roster Report Here'!$A589=CZ$7,IF('Copy &amp; Paste Roster Report Here'!$M589="QT",1,0),0)</f>
        <v>0</v>
      </c>
      <c r="DA592" s="123">
        <f>IF('Copy &amp; Paste Roster Report Here'!$A589=DA$7,IF('Copy &amp; Paste Roster Report Here'!$M589="QT",1,0),0)</f>
        <v>0</v>
      </c>
      <c r="DB592" s="123">
        <f>IF('Copy &amp; Paste Roster Report Here'!$A589=DB$7,IF('Copy &amp; Paste Roster Report Here'!$M589="QT",1,0),0)</f>
        <v>0</v>
      </c>
      <c r="DC592" s="123">
        <f>IF('Copy &amp; Paste Roster Report Here'!$A589=DC$7,IF('Copy &amp; Paste Roster Report Here'!$M589="QT",1,0),0)</f>
        <v>0</v>
      </c>
      <c r="DD592" s="73">
        <f t="shared" si="150"/>
        <v>0</v>
      </c>
      <c r="DE592" s="124">
        <f>IF('Copy &amp; Paste Roster Report Here'!$A589=DE$7,IF('Copy &amp; Paste Roster Report Here'!$M589="xxxxxxxxxxx",1,0),0)</f>
        <v>0</v>
      </c>
      <c r="DF592" s="124">
        <f>IF('Copy &amp; Paste Roster Report Here'!$A589=DF$7,IF('Copy &amp; Paste Roster Report Here'!$M589="xxxxxxxxxxx",1,0),0)</f>
        <v>0</v>
      </c>
      <c r="DG592" s="124">
        <f>IF('Copy &amp; Paste Roster Report Here'!$A589=DG$7,IF('Copy &amp; Paste Roster Report Here'!$M589="xxxxxxxxxxx",1,0),0)</f>
        <v>0</v>
      </c>
      <c r="DH592" s="124">
        <f>IF('Copy &amp; Paste Roster Report Here'!$A589=DH$7,IF('Copy &amp; Paste Roster Report Here'!$M589="xxxxxxxxxxx",1,0),0)</f>
        <v>0</v>
      </c>
      <c r="DI592" s="124">
        <f>IF('Copy &amp; Paste Roster Report Here'!$A589=DI$7,IF('Copy &amp; Paste Roster Report Here'!$M589="xxxxxxxxxxx",1,0),0)</f>
        <v>0</v>
      </c>
      <c r="DJ592" s="124">
        <f>IF('Copy &amp; Paste Roster Report Here'!$A589=DJ$7,IF('Copy &amp; Paste Roster Report Here'!$M589="xxxxxxxxxxx",1,0),0)</f>
        <v>0</v>
      </c>
      <c r="DK592" s="124">
        <f>IF('Copy &amp; Paste Roster Report Here'!$A589=DK$7,IF('Copy &amp; Paste Roster Report Here'!$M589="xxxxxxxxxxx",1,0),0)</f>
        <v>0</v>
      </c>
      <c r="DL592" s="124">
        <f>IF('Copy &amp; Paste Roster Report Here'!$A589=DL$7,IF('Copy &amp; Paste Roster Report Here'!$M589="xxxxxxxxxxx",1,0),0)</f>
        <v>0</v>
      </c>
      <c r="DM592" s="124">
        <f>IF('Copy &amp; Paste Roster Report Here'!$A589=DM$7,IF('Copy &amp; Paste Roster Report Here'!$M589="xxxxxxxxxxx",1,0),0)</f>
        <v>0</v>
      </c>
      <c r="DN592" s="124">
        <f>IF('Copy &amp; Paste Roster Report Here'!$A589=DN$7,IF('Copy &amp; Paste Roster Report Here'!$M589="xxxxxxxxxxx",1,0),0)</f>
        <v>0</v>
      </c>
      <c r="DO592" s="124">
        <f>IF('Copy &amp; Paste Roster Report Here'!$A589=DO$7,IF('Copy &amp; Paste Roster Report Here'!$M589="xxxxxxxxxxx",1,0),0)</f>
        <v>0</v>
      </c>
      <c r="DP592" s="125">
        <f t="shared" si="151"/>
        <v>0</v>
      </c>
      <c r="DQ592" s="126">
        <f t="shared" si="152"/>
        <v>0</v>
      </c>
    </row>
    <row r="593" spans="1:121" x14ac:dyDescent="0.25">
      <c r="A593" s="111">
        <f t="shared" si="138"/>
        <v>0</v>
      </c>
      <c r="B593" s="111">
        <f t="shared" si="139"/>
        <v>0</v>
      </c>
      <c r="C593" s="112">
        <f>+('Copy &amp; Paste Roster Report Here'!$P590-'Copy &amp; Paste Roster Report Here'!$O590)/30</f>
        <v>0</v>
      </c>
      <c r="D593" s="112">
        <f>+('Copy &amp; Paste Roster Report Here'!$P590-'Copy &amp; Paste Roster Report Here'!$O590)</f>
        <v>0</v>
      </c>
      <c r="E593" s="111">
        <f>'Copy &amp; Paste Roster Report Here'!N590</f>
        <v>0</v>
      </c>
      <c r="F593" s="111" t="str">
        <f t="shared" si="140"/>
        <v>N</v>
      </c>
      <c r="G593" s="111">
        <f>'Copy &amp; Paste Roster Report Here'!R590</f>
        <v>0</v>
      </c>
      <c r="H593" s="113">
        <f t="shared" si="141"/>
        <v>0</v>
      </c>
      <c r="I593" s="112">
        <f>IF(F593="N",$F$5-'Copy &amp; Paste Roster Report Here'!O590,+'Copy &amp; Paste Roster Report Here'!Q590-'Copy &amp; Paste Roster Report Here'!O590)</f>
        <v>0</v>
      </c>
      <c r="J593" s="114">
        <f t="shared" si="142"/>
        <v>0</v>
      </c>
      <c r="K593" s="114">
        <f t="shared" si="143"/>
        <v>0</v>
      </c>
      <c r="L593" s="115">
        <f>'Copy &amp; Paste Roster Report Here'!F590</f>
        <v>0</v>
      </c>
      <c r="M593" s="116">
        <f t="shared" si="144"/>
        <v>0</v>
      </c>
      <c r="N593" s="117">
        <f>IF('Copy &amp; Paste Roster Report Here'!$A590='Analytical Tests'!N$7,IF($F593="Y",+$H593*N$6,0),0)</f>
        <v>0</v>
      </c>
      <c r="O593" s="117">
        <f>IF('Copy &amp; Paste Roster Report Here'!$A590='Analytical Tests'!O$7,IF($F593="Y",+$H593*O$6,0),0)</f>
        <v>0</v>
      </c>
      <c r="P593" s="117">
        <f>IF('Copy &amp; Paste Roster Report Here'!$A590='Analytical Tests'!P$7,IF($F593="Y",+$H593*P$6,0),0)</f>
        <v>0</v>
      </c>
      <c r="Q593" s="117">
        <f>IF('Copy &amp; Paste Roster Report Here'!$A590='Analytical Tests'!Q$7,IF($F593="Y",+$H593*Q$6,0),0)</f>
        <v>0</v>
      </c>
      <c r="R593" s="117">
        <f>IF('Copy &amp; Paste Roster Report Here'!$A590='Analytical Tests'!R$7,IF($F593="Y",+$H593*R$6,0),0)</f>
        <v>0</v>
      </c>
      <c r="S593" s="117">
        <f>IF('Copy &amp; Paste Roster Report Here'!$A590='Analytical Tests'!S$7,IF($F593="Y",+$H593*S$6,0),0)</f>
        <v>0</v>
      </c>
      <c r="T593" s="117">
        <f>IF('Copy &amp; Paste Roster Report Here'!$A590='Analytical Tests'!T$7,IF($F593="Y",+$H593*T$6,0),0)</f>
        <v>0</v>
      </c>
      <c r="U593" s="117">
        <f>IF('Copy &amp; Paste Roster Report Here'!$A590='Analytical Tests'!U$7,IF($F593="Y",+$H593*U$6,0),0)</f>
        <v>0</v>
      </c>
      <c r="V593" s="117">
        <f>IF('Copy &amp; Paste Roster Report Here'!$A590='Analytical Tests'!V$7,IF($F593="Y",+$H593*V$6,0),0)</f>
        <v>0</v>
      </c>
      <c r="W593" s="117">
        <f>IF('Copy &amp; Paste Roster Report Here'!$A590='Analytical Tests'!W$7,IF($F593="Y",+$H593*W$6,0),0)</f>
        <v>0</v>
      </c>
      <c r="X593" s="117">
        <f>IF('Copy &amp; Paste Roster Report Here'!$A590='Analytical Tests'!X$7,IF($F593="Y",+$H593*X$6,0),0)</f>
        <v>0</v>
      </c>
      <c r="Y593" s="117" t="b">
        <f>IF('Copy &amp; Paste Roster Report Here'!$A590='Analytical Tests'!Y$7,IF($F593="N",IF($J593&gt;=$C593,Y$6,+($I593/$D593)*Y$6),0))</f>
        <v>0</v>
      </c>
      <c r="Z593" s="117" t="b">
        <f>IF('Copy &amp; Paste Roster Report Here'!$A590='Analytical Tests'!Z$7,IF($F593="N",IF($J593&gt;=$C593,Z$6,+($I593/$D593)*Z$6),0))</f>
        <v>0</v>
      </c>
      <c r="AA593" s="117" t="b">
        <f>IF('Copy &amp; Paste Roster Report Here'!$A590='Analytical Tests'!AA$7,IF($F593="N",IF($J593&gt;=$C593,AA$6,+($I593/$D593)*AA$6),0))</f>
        <v>0</v>
      </c>
      <c r="AB593" s="117" t="b">
        <f>IF('Copy &amp; Paste Roster Report Here'!$A590='Analytical Tests'!AB$7,IF($F593="N",IF($J593&gt;=$C593,AB$6,+($I593/$D593)*AB$6),0))</f>
        <v>0</v>
      </c>
      <c r="AC593" s="117" t="b">
        <f>IF('Copy &amp; Paste Roster Report Here'!$A590='Analytical Tests'!AC$7,IF($F593="N",IF($J593&gt;=$C593,AC$6,+($I593/$D593)*AC$6),0))</f>
        <v>0</v>
      </c>
      <c r="AD593" s="117" t="b">
        <f>IF('Copy &amp; Paste Roster Report Here'!$A590='Analytical Tests'!AD$7,IF($F593="N",IF($J593&gt;=$C593,AD$6,+($I593/$D593)*AD$6),0))</f>
        <v>0</v>
      </c>
      <c r="AE593" s="117" t="b">
        <f>IF('Copy &amp; Paste Roster Report Here'!$A590='Analytical Tests'!AE$7,IF($F593="N",IF($J593&gt;=$C593,AE$6,+($I593/$D593)*AE$6),0))</f>
        <v>0</v>
      </c>
      <c r="AF593" s="117" t="b">
        <f>IF('Copy &amp; Paste Roster Report Here'!$A590='Analytical Tests'!AF$7,IF($F593="N",IF($J593&gt;=$C593,AF$6,+($I593/$D593)*AF$6),0))</f>
        <v>0</v>
      </c>
      <c r="AG593" s="117" t="b">
        <f>IF('Copy &amp; Paste Roster Report Here'!$A590='Analytical Tests'!AG$7,IF($F593="N",IF($J593&gt;=$C593,AG$6,+($I593/$D593)*AG$6),0))</f>
        <v>0</v>
      </c>
      <c r="AH593" s="117" t="b">
        <f>IF('Copy &amp; Paste Roster Report Here'!$A590='Analytical Tests'!AH$7,IF($F593="N",IF($J593&gt;=$C593,AH$6,+($I593/$D593)*AH$6),0))</f>
        <v>0</v>
      </c>
      <c r="AI593" s="117" t="b">
        <f>IF('Copy &amp; Paste Roster Report Here'!$A590='Analytical Tests'!AI$7,IF($F593="N",IF($J593&gt;=$C593,AI$6,+($I593/$D593)*AI$6),0))</f>
        <v>0</v>
      </c>
      <c r="AJ593" s="79"/>
      <c r="AK593" s="118">
        <f>IF('Copy &amp; Paste Roster Report Here'!$A590=AK$7,IF('Copy &amp; Paste Roster Report Here'!$M590="FT",1,0),0)</f>
        <v>0</v>
      </c>
      <c r="AL593" s="118">
        <f>IF('Copy &amp; Paste Roster Report Here'!$A590=AL$7,IF('Copy &amp; Paste Roster Report Here'!$M590="FT",1,0),0)</f>
        <v>0</v>
      </c>
      <c r="AM593" s="118">
        <f>IF('Copy &amp; Paste Roster Report Here'!$A590=AM$7,IF('Copy &amp; Paste Roster Report Here'!$M590="FT",1,0),0)</f>
        <v>0</v>
      </c>
      <c r="AN593" s="118">
        <f>IF('Copy &amp; Paste Roster Report Here'!$A590=AN$7,IF('Copy &amp; Paste Roster Report Here'!$M590="FT",1,0),0)</f>
        <v>0</v>
      </c>
      <c r="AO593" s="118">
        <f>IF('Copy &amp; Paste Roster Report Here'!$A590=AO$7,IF('Copy &amp; Paste Roster Report Here'!$M590="FT",1,0),0)</f>
        <v>0</v>
      </c>
      <c r="AP593" s="118">
        <f>IF('Copy &amp; Paste Roster Report Here'!$A590=AP$7,IF('Copy &amp; Paste Roster Report Here'!$M590="FT",1,0),0)</f>
        <v>0</v>
      </c>
      <c r="AQ593" s="118">
        <f>IF('Copy &amp; Paste Roster Report Here'!$A590=AQ$7,IF('Copy &amp; Paste Roster Report Here'!$M590="FT",1,0),0)</f>
        <v>0</v>
      </c>
      <c r="AR593" s="118">
        <f>IF('Copy &amp; Paste Roster Report Here'!$A590=AR$7,IF('Copy &amp; Paste Roster Report Here'!$M590="FT",1,0),0)</f>
        <v>0</v>
      </c>
      <c r="AS593" s="118">
        <f>IF('Copy &amp; Paste Roster Report Here'!$A590=AS$7,IF('Copy &amp; Paste Roster Report Here'!$M590="FT",1,0),0)</f>
        <v>0</v>
      </c>
      <c r="AT593" s="118">
        <f>IF('Copy &amp; Paste Roster Report Here'!$A590=AT$7,IF('Copy &amp; Paste Roster Report Here'!$M590="FT",1,0),0)</f>
        <v>0</v>
      </c>
      <c r="AU593" s="118">
        <f>IF('Copy &amp; Paste Roster Report Here'!$A590=AU$7,IF('Copy &amp; Paste Roster Report Here'!$M590="FT",1,0),0)</f>
        <v>0</v>
      </c>
      <c r="AV593" s="73">
        <f t="shared" si="145"/>
        <v>0</v>
      </c>
      <c r="AW593" s="119">
        <f>IF('Copy &amp; Paste Roster Report Here'!$A590=AW$7,IF('Copy &amp; Paste Roster Report Here'!$M590="HT",1,0),0)</f>
        <v>0</v>
      </c>
      <c r="AX593" s="119">
        <f>IF('Copy &amp; Paste Roster Report Here'!$A590=AX$7,IF('Copy &amp; Paste Roster Report Here'!$M590="HT",1,0),0)</f>
        <v>0</v>
      </c>
      <c r="AY593" s="119">
        <f>IF('Copy &amp; Paste Roster Report Here'!$A590=AY$7,IF('Copy &amp; Paste Roster Report Here'!$M590="HT",1,0),0)</f>
        <v>0</v>
      </c>
      <c r="AZ593" s="119">
        <f>IF('Copy &amp; Paste Roster Report Here'!$A590=AZ$7,IF('Copy &amp; Paste Roster Report Here'!$M590="HT",1,0),0)</f>
        <v>0</v>
      </c>
      <c r="BA593" s="119">
        <f>IF('Copy &amp; Paste Roster Report Here'!$A590=BA$7,IF('Copy &amp; Paste Roster Report Here'!$M590="HT",1,0),0)</f>
        <v>0</v>
      </c>
      <c r="BB593" s="119">
        <f>IF('Copy &amp; Paste Roster Report Here'!$A590=BB$7,IF('Copy &amp; Paste Roster Report Here'!$M590="HT",1,0),0)</f>
        <v>0</v>
      </c>
      <c r="BC593" s="119">
        <f>IF('Copy &amp; Paste Roster Report Here'!$A590=BC$7,IF('Copy &amp; Paste Roster Report Here'!$M590="HT",1,0),0)</f>
        <v>0</v>
      </c>
      <c r="BD593" s="119">
        <f>IF('Copy &amp; Paste Roster Report Here'!$A590=BD$7,IF('Copy &amp; Paste Roster Report Here'!$M590="HT",1,0),0)</f>
        <v>0</v>
      </c>
      <c r="BE593" s="119">
        <f>IF('Copy &amp; Paste Roster Report Here'!$A590=BE$7,IF('Copy &amp; Paste Roster Report Here'!$M590="HT",1,0),0)</f>
        <v>0</v>
      </c>
      <c r="BF593" s="119">
        <f>IF('Copy &amp; Paste Roster Report Here'!$A590=BF$7,IF('Copy &amp; Paste Roster Report Here'!$M590="HT",1,0),0)</f>
        <v>0</v>
      </c>
      <c r="BG593" s="119">
        <f>IF('Copy &amp; Paste Roster Report Here'!$A590=BG$7,IF('Copy &amp; Paste Roster Report Here'!$M590="HT",1,0),0)</f>
        <v>0</v>
      </c>
      <c r="BH593" s="73">
        <f t="shared" si="146"/>
        <v>0</v>
      </c>
      <c r="BI593" s="120">
        <f>IF('Copy &amp; Paste Roster Report Here'!$A590=BI$7,IF('Copy &amp; Paste Roster Report Here'!$M590="MT",1,0),0)</f>
        <v>0</v>
      </c>
      <c r="BJ593" s="120">
        <f>IF('Copy &amp; Paste Roster Report Here'!$A590=BJ$7,IF('Copy &amp; Paste Roster Report Here'!$M590="MT",1,0),0)</f>
        <v>0</v>
      </c>
      <c r="BK593" s="120">
        <f>IF('Copy &amp; Paste Roster Report Here'!$A590=BK$7,IF('Copy &amp; Paste Roster Report Here'!$M590="MT",1,0),0)</f>
        <v>0</v>
      </c>
      <c r="BL593" s="120">
        <f>IF('Copy &amp; Paste Roster Report Here'!$A590=BL$7,IF('Copy &amp; Paste Roster Report Here'!$M590="MT",1,0),0)</f>
        <v>0</v>
      </c>
      <c r="BM593" s="120">
        <f>IF('Copy &amp; Paste Roster Report Here'!$A590=BM$7,IF('Copy &amp; Paste Roster Report Here'!$M590="MT",1,0),0)</f>
        <v>0</v>
      </c>
      <c r="BN593" s="120">
        <f>IF('Copy &amp; Paste Roster Report Here'!$A590=BN$7,IF('Copy &amp; Paste Roster Report Here'!$M590="MT",1,0),0)</f>
        <v>0</v>
      </c>
      <c r="BO593" s="120">
        <f>IF('Copy &amp; Paste Roster Report Here'!$A590=BO$7,IF('Copy &amp; Paste Roster Report Here'!$M590="MT",1,0),0)</f>
        <v>0</v>
      </c>
      <c r="BP593" s="120">
        <f>IF('Copy &amp; Paste Roster Report Here'!$A590=BP$7,IF('Copy &amp; Paste Roster Report Here'!$M590="MT",1,0),0)</f>
        <v>0</v>
      </c>
      <c r="BQ593" s="120">
        <f>IF('Copy &amp; Paste Roster Report Here'!$A590=BQ$7,IF('Copy &amp; Paste Roster Report Here'!$M590="MT",1,0),0)</f>
        <v>0</v>
      </c>
      <c r="BR593" s="120">
        <f>IF('Copy &amp; Paste Roster Report Here'!$A590=BR$7,IF('Copy &amp; Paste Roster Report Here'!$M590="MT",1,0),0)</f>
        <v>0</v>
      </c>
      <c r="BS593" s="120">
        <f>IF('Copy &amp; Paste Roster Report Here'!$A590=BS$7,IF('Copy &amp; Paste Roster Report Here'!$M590="MT",1,0),0)</f>
        <v>0</v>
      </c>
      <c r="BT593" s="73">
        <f t="shared" si="147"/>
        <v>0</v>
      </c>
      <c r="BU593" s="121">
        <f>IF('Copy &amp; Paste Roster Report Here'!$A590=BU$7,IF('Copy &amp; Paste Roster Report Here'!$M590="fy",1,0),0)</f>
        <v>0</v>
      </c>
      <c r="BV593" s="121">
        <f>IF('Copy &amp; Paste Roster Report Here'!$A590=BV$7,IF('Copy &amp; Paste Roster Report Here'!$M590="fy",1,0),0)</f>
        <v>0</v>
      </c>
      <c r="BW593" s="121">
        <f>IF('Copy &amp; Paste Roster Report Here'!$A590=BW$7,IF('Copy &amp; Paste Roster Report Here'!$M590="fy",1,0),0)</f>
        <v>0</v>
      </c>
      <c r="BX593" s="121">
        <f>IF('Copy &amp; Paste Roster Report Here'!$A590=BX$7,IF('Copy &amp; Paste Roster Report Here'!$M590="fy",1,0),0)</f>
        <v>0</v>
      </c>
      <c r="BY593" s="121">
        <f>IF('Copy &amp; Paste Roster Report Here'!$A590=BY$7,IF('Copy &amp; Paste Roster Report Here'!$M590="fy",1,0),0)</f>
        <v>0</v>
      </c>
      <c r="BZ593" s="121">
        <f>IF('Copy &amp; Paste Roster Report Here'!$A590=BZ$7,IF('Copy &amp; Paste Roster Report Here'!$M590="fy",1,0),0)</f>
        <v>0</v>
      </c>
      <c r="CA593" s="121">
        <f>IF('Copy &amp; Paste Roster Report Here'!$A590=CA$7,IF('Copy &amp; Paste Roster Report Here'!$M590="fy",1,0),0)</f>
        <v>0</v>
      </c>
      <c r="CB593" s="121">
        <f>IF('Copy &amp; Paste Roster Report Here'!$A590=CB$7,IF('Copy &amp; Paste Roster Report Here'!$M590="fy",1,0),0)</f>
        <v>0</v>
      </c>
      <c r="CC593" s="121">
        <f>IF('Copy &amp; Paste Roster Report Here'!$A590=CC$7,IF('Copy &amp; Paste Roster Report Here'!$M590="fy",1,0),0)</f>
        <v>0</v>
      </c>
      <c r="CD593" s="121">
        <f>IF('Copy &amp; Paste Roster Report Here'!$A590=CD$7,IF('Copy &amp; Paste Roster Report Here'!$M590="fy",1,0),0)</f>
        <v>0</v>
      </c>
      <c r="CE593" s="121">
        <f>IF('Copy &amp; Paste Roster Report Here'!$A590=CE$7,IF('Copy &amp; Paste Roster Report Here'!$M590="fy",1,0),0)</f>
        <v>0</v>
      </c>
      <c r="CF593" s="73">
        <f t="shared" si="148"/>
        <v>0</v>
      </c>
      <c r="CG593" s="122">
        <f>IF('Copy &amp; Paste Roster Report Here'!$A590=CG$7,IF('Copy &amp; Paste Roster Report Here'!$M590="RH",1,0),0)</f>
        <v>0</v>
      </c>
      <c r="CH593" s="122">
        <f>IF('Copy &amp; Paste Roster Report Here'!$A590=CH$7,IF('Copy &amp; Paste Roster Report Here'!$M590="RH",1,0),0)</f>
        <v>0</v>
      </c>
      <c r="CI593" s="122">
        <f>IF('Copy &amp; Paste Roster Report Here'!$A590=CI$7,IF('Copy &amp; Paste Roster Report Here'!$M590="RH",1,0),0)</f>
        <v>0</v>
      </c>
      <c r="CJ593" s="122">
        <f>IF('Copy &amp; Paste Roster Report Here'!$A590=CJ$7,IF('Copy &amp; Paste Roster Report Here'!$M590="RH",1,0),0)</f>
        <v>0</v>
      </c>
      <c r="CK593" s="122">
        <f>IF('Copy &amp; Paste Roster Report Here'!$A590=CK$7,IF('Copy &amp; Paste Roster Report Here'!$M590="RH",1,0),0)</f>
        <v>0</v>
      </c>
      <c r="CL593" s="122">
        <f>IF('Copy &amp; Paste Roster Report Here'!$A590=CL$7,IF('Copy &amp; Paste Roster Report Here'!$M590="RH",1,0),0)</f>
        <v>0</v>
      </c>
      <c r="CM593" s="122">
        <f>IF('Copy &amp; Paste Roster Report Here'!$A590=CM$7,IF('Copy &amp; Paste Roster Report Here'!$M590="RH",1,0),0)</f>
        <v>0</v>
      </c>
      <c r="CN593" s="122">
        <f>IF('Copy &amp; Paste Roster Report Here'!$A590=CN$7,IF('Copy &amp; Paste Roster Report Here'!$M590="RH",1,0),0)</f>
        <v>0</v>
      </c>
      <c r="CO593" s="122">
        <f>IF('Copy &amp; Paste Roster Report Here'!$A590=CO$7,IF('Copy &amp; Paste Roster Report Here'!$M590="RH",1,0),0)</f>
        <v>0</v>
      </c>
      <c r="CP593" s="122">
        <f>IF('Copy &amp; Paste Roster Report Here'!$A590=CP$7,IF('Copy &amp; Paste Roster Report Here'!$M590="RH",1,0),0)</f>
        <v>0</v>
      </c>
      <c r="CQ593" s="122">
        <f>IF('Copy &amp; Paste Roster Report Here'!$A590=CQ$7,IF('Copy &amp; Paste Roster Report Here'!$M590="RH",1,0),0)</f>
        <v>0</v>
      </c>
      <c r="CR593" s="73">
        <f t="shared" si="149"/>
        <v>0</v>
      </c>
      <c r="CS593" s="123">
        <f>IF('Copy &amp; Paste Roster Report Here'!$A590=CS$7,IF('Copy &amp; Paste Roster Report Here'!$M590="QT",1,0),0)</f>
        <v>0</v>
      </c>
      <c r="CT593" s="123">
        <f>IF('Copy &amp; Paste Roster Report Here'!$A590=CT$7,IF('Copy &amp; Paste Roster Report Here'!$M590="QT",1,0),0)</f>
        <v>0</v>
      </c>
      <c r="CU593" s="123">
        <f>IF('Copy &amp; Paste Roster Report Here'!$A590=CU$7,IF('Copy &amp; Paste Roster Report Here'!$M590="QT",1,0),0)</f>
        <v>0</v>
      </c>
      <c r="CV593" s="123">
        <f>IF('Copy &amp; Paste Roster Report Here'!$A590=CV$7,IF('Copy &amp; Paste Roster Report Here'!$M590="QT",1,0),0)</f>
        <v>0</v>
      </c>
      <c r="CW593" s="123">
        <f>IF('Copy &amp; Paste Roster Report Here'!$A590=CW$7,IF('Copy &amp; Paste Roster Report Here'!$M590="QT",1,0),0)</f>
        <v>0</v>
      </c>
      <c r="CX593" s="123">
        <f>IF('Copy &amp; Paste Roster Report Here'!$A590=CX$7,IF('Copy &amp; Paste Roster Report Here'!$M590="QT",1,0),0)</f>
        <v>0</v>
      </c>
      <c r="CY593" s="123">
        <f>IF('Copy &amp; Paste Roster Report Here'!$A590=CY$7,IF('Copy &amp; Paste Roster Report Here'!$M590="QT",1,0),0)</f>
        <v>0</v>
      </c>
      <c r="CZ593" s="123">
        <f>IF('Copy &amp; Paste Roster Report Here'!$A590=CZ$7,IF('Copy &amp; Paste Roster Report Here'!$M590="QT",1,0),0)</f>
        <v>0</v>
      </c>
      <c r="DA593" s="123">
        <f>IF('Copy &amp; Paste Roster Report Here'!$A590=DA$7,IF('Copy &amp; Paste Roster Report Here'!$M590="QT",1,0),0)</f>
        <v>0</v>
      </c>
      <c r="DB593" s="123">
        <f>IF('Copy &amp; Paste Roster Report Here'!$A590=DB$7,IF('Copy &amp; Paste Roster Report Here'!$M590="QT",1,0),0)</f>
        <v>0</v>
      </c>
      <c r="DC593" s="123">
        <f>IF('Copy &amp; Paste Roster Report Here'!$A590=DC$7,IF('Copy &amp; Paste Roster Report Here'!$M590="QT",1,0),0)</f>
        <v>0</v>
      </c>
      <c r="DD593" s="73">
        <f t="shared" si="150"/>
        <v>0</v>
      </c>
      <c r="DE593" s="124">
        <f>IF('Copy &amp; Paste Roster Report Here'!$A590=DE$7,IF('Copy &amp; Paste Roster Report Here'!$M590="xxxxxxxxxxx",1,0),0)</f>
        <v>0</v>
      </c>
      <c r="DF593" s="124">
        <f>IF('Copy &amp; Paste Roster Report Here'!$A590=DF$7,IF('Copy &amp; Paste Roster Report Here'!$M590="xxxxxxxxxxx",1,0),0)</f>
        <v>0</v>
      </c>
      <c r="DG593" s="124">
        <f>IF('Copy &amp; Paste Roster Report Here'!$A590=DG$7,IF('Copy &amp; Paste Roster Report Here'!$M590="xxxxxxxxxxx",1,0),0)</f>
        <v>0</v>
      </c>
      <c r="DH593" s="124">
        <f>IF('Copy &amp; Paste Roster Report Here'!$A590=DH$7,IF('Copy &amp; Paste Roster Report Here'!$M590="xxxxxxxxxxx",1,0),0)</f>
        <v>0</v>
      </c>
      <c r="DI593" s="124">
        <f>IF('Copy &amp; Paste Roster Report Here'!$A590=DI$7,IF('Copy &amp; Paste Roster Report Here'!$M590="xxxxxxxxxxx",1,0),0)</f>
        <v>0</v>
      </c>
      <c r="DJ593" s="124">
        <f>IF('Copy &amp; Paste Roster Report Here'!$A590=DJ$7,IF('Copy &amp; Paste Roster Report Here'!$M590="xxxxxxxxxxx",1,0),0)</f>
        <v>0</v>
      </c>
      <c r="DK593" s="124">
        <f>IF('Copy &amp; Paste Roster Report Here'!$A590=DK$7,IF('Copy &amp; Paste Roster Report Here'!$M590="xxxxxxxxxxx",1,0),0)</f>
        <v>0</v>
      </c>
      <c r="DL593" s="124">
        <f>IF('Copy &amp; Paste Roster Report Here'!$A590=DL$7,IF('Copy &amp; Paste Roster Report Here'!$M590="xxxxxxxxxxx",1,0),0)</f>
        <v>0</v>
      </c>
      <c r="DM593" s="124">
        <f>IF('Copy &amp; Paste Roster Report Here'!$A590=DM$7,IF('Copy &amp; Paste Roster Report Here'!$M590="xxxxxxxxxxx",1,0),0)</f>
        <v>0</v>
      </c>
      <c r="DN593" s="124">
        <f>IF('Copy &amp; Paste Roster Report Here'!$A590=DN$7,IF('Copy &amp; Paste Roster Report Here'!$M590="xxxxxxxxxxx",1,0),0)</f>
        <v>0</v>
      </c>
      <c r="DO593" s="124">
        <f>IF('Copy &amp; Paste Roster Report Here'!$A590=DO$7,IF('Copy &amp; Paste Roster Report Here'!$M590="xxxxxxxxxxx",1,0),0)</f>
        <v>0</v>
      </c>
      <c r="DP593" s="125">
        <f t="shared" si="151"/>
        <v>0</v>
      </c>
      <c r="DQ593" s="126">
        <f t="shared" si="152"/>
        <v>0</v>
      </c>
    </row>
    <row r="594" spans="1:121" x14ac:dyDescent="0.25">
      <c r="A594" s="111">
        <f t="shared" si="138"/>
        <v>0</v>
      </c>
      <c r="B594" s="111">
        <f t="shared" si="139"/>
        <v>0</v>
      </c>
      <c r="C594" s="112">
        <f>+('Copy &amp; Paste Roster Report Here'!$P591-'Copy &amp; Paste Roster Report Here'!$O591)/30</f>
        <v>0</v>
      </c>
      <c r="D594" s="112">
        <f>+('Copy &amp; Paste Roster Report Here'!$P591-'Copy &amp; Paste Roster Report Here'!$O591)</f>
        <v>0</v>
      </c>
      <c r="E594" s="111">
        <f>'Copy &amp; Paste Roster Report Here'!N591</f>
        <v>0</v>
      </c>
      <c r="F594" s="111" t="str">
        <f t="shared" si="140"/>
        <v>N</v>
      </c>
      <c r="G594" s="111">
        <f>'Copy &amp; Paste Roster Report Here'!R591</f>
        <v>0</v>
      </c>
      <c r="H594" s="113">
        <f t="shared" si="141"/>
        <v>0</v>
      </c>
      <c r="I594" s="112">
        <f>IF(F594="N",$F$5-'Copy &amp; Paste Roster Report Here'!O591,+'Copy &amp; Paste Roster Report Here'!Q591-'Copy &amp; Paste Roster Report Here'!O591)</f>
        <v>0</v>
      </c>
      <c r="J594" s="114">
        <f t="shared" si="142"/>
        <v>0</v>
      </c>
      <c r="K594" s="114">
        <f t="shared" si="143"/>
        <v>0</v>
      </c>
      <c r="L594" s="115">
        <f>'Copy &amp; Paste Roster Report Here'!F591</f>
        <v>0</v>
      </c>
      <c r="M594" s="116">
        <f t="shared" si="144"/>
        <v>0</v>
      </c>
      <c r="N594" s="117">
        <f>IF('Copy &amp; Paste Roster Report Here'!$A591='Analytical Tests'!N$7,IF($F594="Y",+$H594*N$6,0),0)</f>
        <v>0</v>
      </c>
      <c r="O594" s="117">
        <f>IF('Copy &amp; Paste Roster Report Here'!$A591='Analytical Tests'!O$7,IF($F594="Y",+$H594*O$6,0),0)</f>
        <v>0</v>
      </c>
      <c r="P594" s="117">
        <f>IF('Copy &amp; Paste Roster Report Here'!$A591='Analytical Tests'!P$7,IF($F594="Y",+$H594*P$6,0),0)</f>
        <v>0</v>
      </c>
      <c r="Q594" s="117">
        <f>IF('Copy &amp; Paste Roster Report Here'!$A591='Analytical Tests'!Q$7,IF($F594="Y",+$H594*Q$6,0),0)</f>
        <v>0</v>
      </c>
      <c r="R594" s="117">
        <f>IF('Copy &amp; Paste Roster Report Here'!$A591='Analytical Tests'!R$7,IF($F594="Y",+$H594*R$6,0),0)</f>
        <v>0</v>
      </c>
      <c r="S594" s="117">
        <f>IF('Copy &amp; Paste Roster Report Here'!$A591='Analytical Tests'!S$7,IF($F594="Y",+$H594*S$6,0),0)</f>
        <v>0</v>
      </c>
      <c r="T594" s="117">
        <f>IF('Copy &amp; Paste Roster Report Here'!$A591='Analytical Tests'!T$7,IF($F594="Y",+$H594*T$6,0),0)</f>
        <v>0</v>
      </c>
      <c r="U594" s="117">
        <f>IF('Copy &amp; Paste Roster Report Here'!$A591='Analytical Tests'!U$7,IF($F594="Y",+$H594*U$6,0),0)</f>
        <v>0</v>
      </c>
      <c r="V594" s="117">
        <f>IF('Copy &amp; Paste Roster Report Here'!$A591='Analytical Tests'!V$7,IF($F594="Y",+$H594*V$6,0),0)</f>
        <v>0</v>
      </c>
      <c r="W594" s="117">
        <f>IF('Copy &amp; Paste Roster Report Here'!$A591='Analytical Tests'!W$7,IF($F594="Y",+$H594*W$6,0),0)</f>
        <v>0</v>
      </c>
      <c r="X594" s="117">
        <f>IF('Copy &amp; Paste Roster Report Here'!$A591='Analytical Tests'!X$7,IF($F594="Y",+$H594*X$6,0),0)</f>
        <v>0</v>
      </c>
      <c r="Y594" s="117" t="b">
        <f>IF('Copy &amp; Paste Roster Report Here'!$A591='Analytical Tests'!Y$7,IF($F594="N",IF($J594&gt;=$C594,Y$6,+($I594/$D594)*Y$6),0))</f>
        <v>0</v>
      </c>
      <c r="Z594" s="117" t="b">
        <f>IF('Copy &amp; Paste Roster Report Here'!$A591='Analytical Tests'!Z$7,IF($F594="N",IF($J594&gt;=$C594,Z$6,+($I594/$D594)*Z$6),0))</f>
        <v>0</v>
      </c>
      <c r="AA594" s="117" t="b">
        <f>IF('Copy &amp; Paste Roster Report Here'!$A591='Analytical Tests'!AA$7,IF($F594="N",IF($J594&gt;=$C594,AA$6,+($I594/$D594)*AA$6),0))</f>
        <v>0</v>
      </c>
      <c r="AB594" s="117" t="b">
        <f>IF('Copy &amp; Paste Roster Report Here'!$A591='Analytical Tests'!AB$7,IF($F594="N",IF($J594&gt;=$C594,AB$6,+($I594/$D594)*AB$6),0))</f>
        <v>0</v>
      </c>
      <c r="AC594" s="117" t="b">
        <f>IF('Copy &amp; Paste Roster Report Here'!$A591='Analytical Tests'!AC$7,IF($F594="N",IF($J594&gt;=$C594,AC$6,+($I594/$D594)*AC$6),0))</f>
        <v>0</v>
      </c>
      <c r="AD594" s="117" t="b">
        <f>IF('Copy &amp; Paste Roster Report Here'!$A591='Analytical Tests'!AD$7,IF($F594="N",IF($J594&gt;=$C594,AD$6,+($I594/$D594)*AD$6),0))</f>
        <v>0</v>
      </c>
      <c r="AE594" s="117" t="b">
        <f>IF('Copy &amp; Paste Roster Report Here'!$A591='Analytical Tests'!AE$7,IF($F594="N",IF($J594&gt;=$C594,AE$6,+($I594/$D594)*AE$6),0))</f>
        <v>0</v>
      </c>
      <c r="AF594" s="117" t="b">
        <f>IF('Copy &amp; Paste Roster Report Here'!$A591='Analytical Tests'!AF$7,IF($F594="N",IF($J594&gt;=$C594,AF$6,+($I594/$D594)*AF$6),0))</f>
        <v>0</v>
      </c>
      <c r="AG594" s="117" t="b">
        <f>IF('Copy &amp; Paste Roster Report Here'!$A591='Analytical Tests'!AG$7,IF($F594="N",IF($J594&gt;=$C594,AG$6,+($I594/$D594)*AG$6),0))</f>
        <v>0</v>
      </c>
      <c r="AH594" s="117" t="b">
        <f>IF('Copy &amp; Paste Roster Report Here'!$A591='Analytical Tests'!AH$7,IF($F594="N",IF($J594&gt;=$C594,AH$6,+($I594/$D594)*AH$6),0))</f>
        <v>0</v>
      </c>
      <c r="AI594" s="117" t="b">
        <f>IF('Copy &amp; Paste Roster Report Here'!$A591='Analytical Tests'!AI$7,IF($F594="N",IF($J594&gt;=$C594,AI$6,+($I594/$D594)*AI$6),0))</f>
        <v>0</v>
      </c>
      <c r="AJ594" s="79"/>
      <c r="AK594" s="118">
        <f>IF('Copy &amp; Paste Roster Report Here'!$A591=AK$7,IF('Copy &amp; Paste Roster Report Here'!$M591="FT",1,0),0)</f>
        <v>0</v>
      </c>
      <c r="AL594" s="118">
        <f>IF('Copy &amp; Paste Roster Report Here'!$A591=AL$7,IF('Copy &amp; Paste Roster Report Here'!$M591="FT",1,0),0)</f>
        <v>0</v>
      </c>
      <c r="AM594" s="118">
        <f>IF('Copy &amp; Paste Roster Report Here'!$A591=AM$7,IF('Copy &amp; Paste Roster Report Here'!$M591="FT",1,0),0)</f>
        <v>0</v>
      </c>
      <c r="AN594" s="118">
        <f>IF('Copy &amp; Paste Roster Report Here'!$A591=AN$7,IF('Copy &amp; Paste Roster Report Here'!$M591="FT",1,0),0)</f>
        <v>0</v>
      </c>
      <c r="AO594" s="118">
        <f>IF('Copy &amp; Paste Roster Report Here'!$A591=AO$7,IF('Copy &amp; Paste Roster Report Here'!$M591="FT",1,0),0)</f>
        <v>0</v>
      </c>
      <c r="AP594" s="118">
        <f>IF('Copy &amp; Paste Roster Report Here'!$A591=AP$7,IF('Copy &amp; Paste Roster Report Here'!$M591="FT",1,0),0)</f>
        <v>0</v>
      </c>
      <c r="AQ594" s="118">
        <f>IF('Copy &amp; Paste Roster Report Here'!$A591=AQ$7,IF('Copy &amp; Paste Roster Report Here'!$M591="FT",1,0),0)</f>
        <v>0</v>
      </c>
      <c r="AR594" s="118">
        <f>IF('Copy &amp; Paste Roster Report Here'!$A591=AR$7,IF('Copy &amp; Paste Roster Report Here'!$M591="FT",1,0),0)</f>
        <v>0</v>
      </c>
      <c r="AS594" s="118">
        <f>IF('Copy &amp; Paste Roster Report Here'!$A591=AS$7,IF('Copy &amp; Paste Roster Report Here'!$M591="FT",1,0),0)</f>
        <v>0</v>
      </c>
      <c r="AT594" s="118">
        <f>IF('Copy &amp; Paste Roster Report Here'!$A591=AT$7,IF('Copy &amp; Paste Roster Report Here'!$M591="FT",1,0),0)</f>
        <v>0</v>
      </c>
      <c r="AU594" s="118">
        <f>IF('Copy &amp; Paste Roster Report Here'!$A591=AU$7,IF('Copy &amp; Paste Roster Report Here'!$M591="FT",1,0),0)</f>
        <v>0</v>
      </c>
      <c r="AV594" s="73">
        <f t="shared" si="145"/>
        <v>0</v>
      </c>
      <c r="AW594" s="119">
        <f>IF('Copy &amp; Paste Roster Report Here'!$A591=AW$7,IF('Copy &amp; Paste Roster Report Here'!$M591="HT",1,0),0)</f>
        <v>0</v>
      </c>
      <c r="AX594" s="119">
        <f>IF('Copy &amp; Paste Roster Report Here'!$A591=AX$7,IF('Copy &amp; Paste Roster Report Here'!$M591="HT",1,0),0)</f>
        <v>0</v>
      </c>
      <c r="AY594" s="119">
        <f>IF('Copy &amp; Paste Roster Report Here'!$A591=AY$7,IF('Copy &amp; Paste Roster Report Here'!$M591="HT",1,0),0)</f>
        <v>0</v>
      </c>
      <c r="AZ594" s="119">
        <f>IF('Copy &amp; Paste Roster Report Here'!$A591=AZ$7,IF('Copy &amp; Paste Roster Report Here'!$M591="HT",1,0),0)</f>
        <v>0</v>
      </c>
      <c r="BA594" s="119">
        <f>IF('Copy &amp; Paste Roster Report Here'!$A591=BA$7,IF('Copy &amp; Paste Roster Report Here'!$M591="HT",1,0),0)</f>
        <v>0</v>
      </c>
      <c r="BB594" s="119">
        <f>IF('Copy &amp; Paste Roster Report Here'!$A591=BB$7,IF('Copy &amp; Paste Roster Report Here'!$M591="HT",1,0),0)</f>
        <v>0</v>
      </c>
      <c r="BC594" s="119">
        <f>IF('Copy &amp; Paste Roster Report Here'!$A591=BC$7,IF('Copy &amp; Paste Roster Report Here'!$M591="HT",1,0),0)</f>
        <v>0</v>
      </c>
      <c r="BD594" s="119">
        <f>IF('Copy &amp; Paste Roster Report Here'!$A591=BD$7,IF('Copy &amp; Paste Roster Report Here'!$M591="HT",1,0),0)</f>
        <v>0</v>
      </c>
      <c r="BE594" s="119">
        <f>IF('Copy &amp; Paste Roster Report Here'!$A591=BE$7,IF('Copy &amp; Paste Roster Report Here'!$M591="HT",1,0),0)</f>
        <v>0</v>
      </c>
      <c r="BF594" s="119">
        <f>IF('Copy &amp; Paste Roster Report Here'!$A591=BF$7,IF('Copy &amp; Paste Roster Report Here'!$M591="HT",1,0),0)</f>
        <v>0</v>
      </c>
      <c r="BG594" s="119">
        <f>IF('Copy &amp; Paste Roster Report Here'!$A591=BG$7,IF('Copy &amp; Paste Roster Report Here'!$M591="HT",1,0),0)</f>
        <v>0</v>
      </c>
      <c r="BH594" s="73">
        <f t="shared" si="146"/>
        <v>0</v>
      </c>
      <c r="BI594" s="120">
        <f>IF('Copy &amp; Paste Roster Report Here'!$A591=BI$7,IF('Copy &amp; Paste Roster Report Here'!$M591="MT",1,0),0)</f>
        <v>0</v>
      </c>
      <c r="BJ594" s="120">
        <f>IF('Copy &amp; Paste Roster Report Here'!$A591=BJ$7,IF('Copy &amp; Paste Roster Report Here'!$M591="MT",1,0),0)</f>
        <v>0</v>
      </c>
      <c r="BK594" s="120">
        <f>IF('Copy &amp; Paste Roster Report Here'!$A591=BK$7,IF('Copy &amp; Paste Roster Report Here'!$M591="MT",1,0),0)</f>
        <v>0</v>
      </c>
      <c r="BL594" s="120">
        <f>IF('Copy &amp; Paste Roster Report Here'!$A591=BL$7,IF('Copy &amp; Paste Roster Report Here'!$M591="MT",1,0),0)</f>
        <v>0</v>
      </c>
      <c r="BM594" s="120">
        <f>IF('Copy &amp; Paste Roster Report Here'!$A591=BM$7,IF('Copy &amp; Paste Roster Report Here'!$M591="MT",1,0),0)</f>
        <v>0</v>
      </c>
      <c r="BN594" s="120">
        <f>IF('Copy &amp; Paste Roster Report Here'!$A591=BN$7,IF('Copy &amp; Paste Roster Report Here'!$M591="MT",1,0),0)</f>
        <v>0</v>
      </c>
      <c r="BO594" s="120">
        <f>IF('Copy &amp; Paste Roster Report Here'!$A591=BO$7,IF('Copy &amp; Paste Roster Report Here'!$M591="MT",1,0),0)</f>
        <v>0</v>
      </c>
      <c r="BP594" s="120">
        <f>IF('Copy &amp; Paste Roster Report Here'!$A591=BP$7,IF('Copy &amp; Paste Roster Report Here'!$M591="MT",1,0),0)</f>
        <v>0</v>
      </c>
      <c r="BQ594" s="120">
        <f>IF('Copy &amp; Paste Roster Report Here'!$A591=BQ$7,IF('Copy &amp; Paste Roster Report Here'!$M591="MT",1,0),0)</f>
        <v>0</v>
      </c>
      <c r="BR594" s="120">
        <f>IF('Copy &amp; Paste Roster Report Here'!$A591=BR$7,IF('Copy &amp; Paste Roster Report Here'!$M591="MT",1,0),0)</f>
        <v>0</v>
      </c>
      <c r="BS594" s="120">
        <f>IF('Copy &amp; Paste Roster Report Here'!$A591=BS$7,IF('Copy &amp; Paste Roster Report Here'!$M591="MT",1,0),0)</f>
        <v>0</v>
      </c>
      <c r="BT594" s="73">
        <f t="shared" si="147"/>
        <v>0</v>
      </c>
      <c r="BU594" s="121">
        <f>IF('Copy &amp; Paste Roster Report Here'!$A591=BU$7,IF('Copy &amp; Paste Roster Report Here'!$M591="fy",1,0),0)</f>
        <v>0</v>
      </c>
      <c r="BV594" s="121">
        <f>IF('Copy &amp; Paste Roster Report Here'!$A591=BV$7,IF('Copy &amp; Paste Roster Report Here'!$M591="fy",1,0),0)</f>
        <v>0</v>
      </c>
      <c r="BW594" s="121">
        <f>IF('Copy &amp; Paste Roster Report Here'!$A591=BW$7,IF('Copy &amp; Paste Roster Report Here'!$M591="fy",1,0),0)</f>
        <v>0</v>
      </c>
      <c r="BX594" s="121">
        <f>IF('Copy &amp; Paste Roster Report Here'!$A591=BX$7,IF('Copy &amp; Paste Roster Report Here'!$M591="fy",1,0),0)</f>
        <v>0</v>
      </c>
      <c r="BY594" s="121">
        <f>IF('Copy &amp; Paste Roster Report Here'!$A591=BY$7,IF('Copy &amp; Paste Roster Report Here'!$M591="fy",1,0),0)</f>
        <v>0</v>
      </c>
      <c r="BZ594" s="121">
        <f>IF('Copy &amp; Paste Roster Report Here'!$A591=BZ$7,IF('Copy &amp; Paste Roster Report Here'!$M591="fy",1,0),0)</f>
        <v>0</v>
      </c>
      <c r="CA594" s="121">
        <f>IF('Copy &amp; Paste Roster Report Here'!$A591=CA$7,IF('Copy &amp; Paste Roster Report Here'!$M591="fy",1,0),0)</f>
        <v>0</v>
      </c>
      <c r="CB594" s="121">
        <f>IF('Copy &amp; Paste Roster Report Here'!$A591=CB$7,IF('Copy &amp; Paste Roster Report Here'!$M591="fy",1,0),0)</f>
        <v>0</v>
      </c>
      <c r="CC594" s="121">
        <f>IF('Copy &amp; Paste Roster Report Here'!$A591=CC$7,IF('Copy &amp; Paste Roster Report Here'!$M591="fy",1,0),0)</f>
        <v>0</v>
      </c>
      <c r="CD594" s="121">
        <f>IF('Copy &amp; Paste Roster Report Here'!$A591=CD$7,IF('Copy &amp; Paste Roster Report Here'!$M591="fy",1,0),0)</f>
        <v>0</v>
      </c>
      <c r="CE594" s="121">
        <f>IF('Copy &amp; Paste Roster Report Here'!$A591=CE$7,IF('Copy &amp; Paste Roster Report Here'!$M591="fy",1,0),0)</f>
        <v>0</v>
      </c>
      <c r="CF594" s="73">
        <f t="shared" si="148"/>
        <v>0</v>
      </c>
      <c r="CG594" s="122">
        <f>IF('Copy &amp; Paste Roster Report Here'!$A591=CG$7,IF('Copy &amp; Paste Roster Report Here'!$M591="RH",1,0),0)</f>
        <v>0</v>
      </c>
      <c r="CH594" s="122">
        <f>IF('Copy &amp; Paste Roster Report Here'!$A591=CH$7,IF('Copy &amp; Paste Roster Report Here'!$M591="RH",1,0),0)</f>
        <v>0</v>
      </c>
      <c r="CI594" s="122">
        <f>IF('Copy &amp; Paste Roster Report Here'!$A591=CI$7,IF('Copy &amp; Paste Roster Report Here'!$M591="RH",1,0),0)</f>
        <v>0</v>
      </c>
      <c r="CJ594" s="122">
        <f>IF('Copy &amp; Paste Roster Report Here'!$A591=CJ$7,IF('Copy &amp; Paste Roster Report Here'!$M591="RH",1,0),0)</f>
        <v>0</v>
      </c>
      <c r="CK594" s="122">
        <f>IF('Copy &amp; Paste Roster Report Here'!$A591=CK$7,IF('Copy &amp; Paste Roster Report Here'!$M591="RH",1,0),0)</f>
        <v>0</v>
      </c>
      <c r="CL594" s="122">
        <f>IF('Copy &amp; Paste Roster Report Here'!$A591=CL$7,IF('Copy &amp; Paste Roster Report Here'!$M591="RH",1,0),0)</f>
        <v>0</v>
      </c>
      <c r="CM594" s="122">
        <f>IF('Copy &amp; Paste Roster Report Here'!$A591=CM$7,IF('Copy &amp; Paste Roster Report Here'!$M591="RH",1,0),0)</f>
        <v>0</v>
      </c>
      <c r="CN594" s="122">
        <f>IF('Copy &amp; Paste Roster Report Here'!$A591=CN$7,IF('Copy &amp; Paste Roster Report Here'!$M591="RH",1,0),0)</f>
        <v>0</v>
      </c>
      <c r="CO594" s="122">
        <f>IF('Copy &amp; Paste Roster Report Here'!$A591=CO$7,IF('Copy &amp; Paste Roster Report Here'!$M591="RH",1,0),0)</f>
        <v>0</v>
      </c>
      <c r="CP594" s="122">
        <f>IF('Copy &amp; Paste Roster Report Here'!$A591=CP$7,IF('Copy &amp; Paste Roster Report Here'!$M591="RH",1,0),0)</f>
        <v>0</v>
      </c>
      <c r="CQ594" s="122">
        <f>IF('Copy &amp; Paste Roster Report Here'!$A591=CQ$7,IF('Copy &amp; Paste Roster Report Here'!$M591="RH",1,0),0)</f>
        <v>0</v>
      </c>
      <c r="CR594" s="73">
        <f t="shared" si="149"/>
        <v>0</v>
      </c>
      <c r="CS594" s="123">
        <f>IF('Copy &amp; Paste Roster Report Here'!$A591=CS$7,IF('Copy &amp; Paste Roster Report Here'!$M591="QT",1,0),0)</f>
        <v>0</v>
      </c>
      <c r="CT594" s="123">
        <f>IF('Copy &amp; Paste Roster Report Here'!$A591=CT$7,IF('Copy &amp; Paste Roster Report Here'!$M591="QT",1,0),0)</f>
        <v>0</v>
      </c>
      <c r="CU594" s="123">
        <f>IF('Copy &amp; Paste Roster Report Here'!$A591=CU$7,IF('Copy &amp; Paste Roster Report Here'!$M591="QT",1,0),0)</f>
        <v>0</v>
      </c>
      <c r="CV594" s="123">
        <f>IF('Copy &amp; Paste Roster Report Here'!$A591=CV$7,IF('Copy &amp; Paste Roster Report Here'!$M591="QT",1,0),0)</f>
        <v>0</v>
      </c>
      <c r="CW594" s="123">
        <f>IF('Copy &amp; Paste Roster Report Here'!$A591=CW$7,IF('Copy &amp; Paste Roster Report Here'!$M591="QT",1,0),0)</f>
        <v>0</v>
      </c>
      <c r="CX594" s="123">
        <f>IF('Copy &amp; Paste Roster Report Here'!$A591=CX$7,IF('Copy &amp; Paste Roster Report Here'!$M591="QT",1,0),0)</f>
        <v>0</v>
      </c>
      <c r="CY594" s="123">
        <f>IF('Copy &amp; Paste Roster Report Here'!$A591=CY$7,IF('Copy &amp; Paste Roster Report Here'!$M591="QT",1,0),0)</f>
        <v>0</v>
      </c>
      <c r="CZ594" s="123">
        <f>IF('Copy &amp; Paste Roster Report Here'!$A591=CZ$7,IF('Copy &amp; Paste Roster Report Here'!$M591="QT",1,0),0)</f>
        <v>0</v>
      </c>
      <c r="DA594" s="123">
        <f>IF('Copy &amp; Paste Roster Report Here'!$A591=DA$7,IF('Copy &amp; Paste Roster Report Here'!$M591="QT",1,0),0)</f>
        <v>0</v>
      </c>
      <c r="DB594" s="123">
        <f>IF('Copy &amp; Paste Roster Report Here'!$A591=DB$7,IF('Copy &amp; Paste Roster Report Here'!$M591="QT",1,0),0)</f>
        <v>0</v>
      </c>
      <c r="DC594" s="123">
        <f>IF('Copy &amp; Paste Roster Report Here'!$A591=DC$7,IF('Copy &amp; Paste Roster Report Here'!$M591="QT",1,0),0)</f>
        <v>0</v>
      </c>
      <c r="DD594" s="73">
        <f t="shared" si="150"/>
        <v>0</v>
      </c>
      <c r="DE594" s="124">
        <f>IF('Copy &amp; Paste Roster Report Here'!$A591=DE$7,IF('Copy &amp; Paste Roster Report Here'!$M591="xxxxxxxxxxx",1,0),0)</f>
        <v>0</v>
      </c>
      <c r="DF594" s="124">
        <f>IF('Copy &amp; Paste Roster Report Here'!$A591=DF$7,IF('Copy &amp; Paste Roster Report Here'!$M591="xxxxxxxxxxx",1,0),0)</f>
        <v>0</v>
      </c>
      <c r="DG594" s="124">
        <f>IF('Copy &amp; Paste Roster Report Here'!$A591=DG$7,IF('Copy &amp; Paste Roster Report Here'!$M591="xxxxxxxxxxx",1,0),0)</f>
        <v>0</v>
      </c>
      <c r="DH594" s="124">
        <f>IF('Copy &amp; Paste Roster Report Here'!$A591=DH$7,IF('Copy &amp; Paste Roster Report Here'!$M591="xxxxxxxxxxx",1,0),0)</f>
        <v>0</v>
      </c>
      <c r="DI594" s="124">
        <f>IF('Copy &amp; Paste Roster Report Here'!$A591=DI$7,IF('Copy &amp; Paste Roster Report Here'!$M591="xxxxxxxxxxx",1,0),0)</f>
        <v>0</v>
      </c>
      <c r="DJ594" s="124">
        <f>IF('Copy &amp; Paste Roster Report Here'!$A591=DJ$7,IF('Copy &amp; Paste Roster Report Here'!$M591="xxxxxxxxxxx",1,0),0)</f>
        <v>0</v>
      </c>
      <c r="DK594" s="124">
        <f>IF('Copy &amp; Paste Roster Report Here'!$A591=DK$7,IF('Copy &amp; Paste Roster Report Here'!$M591="xxxxxxxxxxx",1,0),0)</f>
        <v>0</v>
      </c>
      <c r="DL594" s="124">
        <f>IF('Copy &amp; Paste Roster Report Here'!$A591=DL$7,IF('Copy &amp; Paste Roster Report Here'!$M591="xxxxxxxxxxx",1,0),0)</f>
        <v>0</v>
      </c>
      <c r="DM594" s="124">
        <f>IF('Copy &amp; Paste Roster Report Here'!$A591=DM$7,IF('Copy &amp; Paste Roster Report Here'!$M591="xxxxxxxxxxx",1,0),0)</f>
        <v>0</v>
      </c>
      <c r="DN594" s="124">
        <f>IF('Copy &amp; Paste Roster Report Here'!$A591=DN$7,IF('Copy &amp; Paste Roster Report Here'!$M591="xxxxxxxxxxx",1,0),0)</f>
        <v>0</v>
      </c>
      <c r="DO594" s="124">
        <f>IF('Copy &amp; Paste Roster Report Here'!$A591=DO$7,IF('Copy &amp; Paste Roster Report Here'!$M591="xxxxxxxxxxx",1,0),0)</f>
        <v>0</v>
      </c>
      <c r="DP594" s="125">
        <f t="shared" si="151"/>
        <v>0</v>
      </c>
      <c r="DQ594" s="126">
        <f t="shared" si="152"/>
        <v>0</v>
      </c>
    </row>
    <row r="595" spans="1:121" x14ac:dyDescent="0.25">
      <c r="A595" s="111">
        <f t="shared" si="138"/>
        <v>0</v>
      </c>
      <c r="B595" s="111">
        <f t="shared" si="139"/>
        <v>0</v>
      </c>
      <c r="C595" s="112">
        <f>+('Copy &amp; Paste Roster Report Here'!$P592-'Copy &amp; Paste Roster Report Here'!$O592)/30</f>
        <v>0</v>
      </c>
      <c r="D595" s="112">
        <f>+('Copy &amp; Paste Roster Report Here'!$P592-'Copy &amp; Paste Roster Report Here'!$O592)</f>
        <v>0</v>
      </c>
      <c r="E595" s="111">
        <f>'Copy &amp; Paste Roster Report Here'!N592</f>
        <v>0</v>
      </c>
      <c r="F595" s="111" t="str">
        <f t="shared" si="140"/>
        <v>N</v>
      </c>
      <c r="G595" s="111">
        <f>'Copy &amp; Paste Roster Report Here'!R592</f>
        <v>0</v>
      </c>
      <c r="H595" s="113">
        <f t="shared" si="141"/>
        <v>0</v>
      </c>
      <c r="I595" s="112">
        <f>IF(F595="N",$F$5-'Copy &amp; Paste Roster Report Here'!O592,+'Copy &amp; Paste Roster Report Here'!Q592-'Copy &amp; Paste Roster Report Here'!O592)</f>
        <v>0</v>
      </c>
      <c r="J595" s="114">
        <f t="shared" si="142"/>
        <v>0</v>
      </c>
      <c r="K595" s="114">
        <f t="shared" si="143"/>
        <v>0</v>
      </c>
      <c r="L595" s="115">
        <f>'Copy &amp; Paste Roster Report Here'!F592</f>
        <v>0</v>
      </c>
      <c r="M595" s="116">
        <f t="shared" si="144"/>
        <v>0</v>
      </c>
      <c r="N595" s="117">
        <f>IF('Copy &amp; Paste Roster Report Here'!$A592='Analytical Tests'!N$7,IF($F595="Y",+$H595*N$6,0),0)</f>
        <v>0</v>
      </c>
      <c r="O595" s="117">
        <f>IF('Copy &amp; Paste Roster Report Here'!$A592='Analytical Tests'!O$7,IF($F595="Y",+$H595*O$6,0),0)</f>
        <v>0</v>
      </c>
      <c r="P595" s="117">
        <f>IF('Copy &amp; Paste Roster Report Here'!$A592='Analytical Tests'!P$7,IF($F595="Y",+$H595*P$6,0),0)</f>
        <v>0</v>
      </c>
      <c r="Q595" s="117">
        <f>IF('Copy &amp; Paste Roster Report Here'!$A592='Analytical Tests'!Q$7,IF($F595="Y",+$H595*Q$6,0),0)</f>
        <v>0</v>
      </c>
      <c r="R595" s="117">
        <f>IF('Copy &amp; Paste Roster Report Here'!$A592='Analytical Tests'!R$7,IF($F595="Y",+$H595*R$6,0),0)</f>
        <v>0</v>
      </c>
      <c r="S595" s="117">
        <f>IF('Copy &amp; Paste Roster Report Here'!$A592='Analytical Tests'!S$7,IF($F595="Y",+$H595*S$6,0),0)</f>
        <v>0</v>
      </c>
      <c r="T595" s="117">
        <f>IF('Copy &amp; Paste Roster Report Here'!$A592='Analytical Tests'!T$7,IF($F595="Y",+$H595*T$6,0),0)</f>
        <v>0</v>
      </c>
      <c r="U595" s="117">
        <f>IF('Copy &amp; Paste Roster Report Here'!$A592='Analytical Tests'!U$7,IF($F595="Y",+$H595*U$6,0),0)</f>
        <v>0</v>
      </c>
      <c r="V595" s="117">
        <f>IF('Copy &amp; Paste Roster Report Here'!$A592='Analytical Tests'!V$7,IF($F595="Y",+$H595*V$6,0),0)</f>
        <v>0</v>
      </c>
      <c r="W595" s="117">
        <f>IF('Copy &amp; Paste Roster Report Here'!$A592='Analytical Tests'!W$7,IF($F595="Y",+$H595*W$6,0),0)</f>
        <v>0</v>
      </c>
      <c r="X595" s="117">
        <f>IF('Copy &amp; Paste Roster Report Here'!$A592='Analytical Tests'!X$7,IF($F595="Y",+$H595*X$6,0),0)</f>
        <v>0</v>
      </c>
      <c r="Y595" s="117" t="b">
        <f>IF('Copy &amp; Paste Roster Report Here'!$A592='Analytical Tests'!Y$7,IF($F595="N",IF($J595&gt;=$C595,Y$6,+($I595/$D595)*Y$6),0))</f>
        <v>0</v>
      </c>
      <c r="Z595" s="117" t="b">
        <f>IF('Copy &amp; Paste Roster Report Here'!$A592='Analytical Tests'!Z$7,IF($F595="N",IF($J595&gt;=$C595,Z$6,+($I595/$D595)*Z$6),0))</f>
        <v>0</v>
      </c>
      <c r="AA595" s="117" t="b">
        <f>IF('Copy &amp; Paste Roster Report Here'!$A592='Analytical Tests'!AA$7,IF($F595="N",IF($J595&gt;=$C595,AA$6,+($I595/$D595)*AA$6),0))</f>
        <v>0</v>
      </c>
      <c r="AB595" s="117" t="b">
        <f>IF('Copy &amp; Paste Roster Report Here'!$A592='Analytical Tests'!AB$7,IF($F595="N",IF($J595&gt;=$C595,AB$6,+($I595/$D595)*AB$6),0))</f>
        <v>0</v>
      </c>
      <c r="AC595" s="117" t="b">
        <f>IF('Copy &amp; Paste Roster Report Here'!$A592='Analytical Tests'!AC$7,IF($F595="N",IF($J595&gt;=$C595,AC$6,+($I595/$D595)*AC$6),0))</f>
        <v>0</v>
      </c>
      <c r="AD595" s="117" t="b">
        <f>IF('Copy &amp; Paste Roster Report Here'!$A592='Analytical Tests'!AD$7,IF($F595="N",IF($J595&gt;=$C595,AD$6,+($I595/$D595)*AD$6),0))</f>
        <v>0</v>
      </c>
      <c r="AE595" s="117" t="b">
        <f>IF('Copy &amp; Paste Roster Report Here'!$A592='Analytical Tests'!AE$7,IF($F595="N",IF($J595&gt;=$C595,AE$6,+($I595/$D595)*AE$6),0))</f>
        <v>0</v>
      </c>
      <c r="AF595" s="117" t="b">
        <f>IF('Copy &amp; Paste Roster Report Here'!$A592='Analytical Tests'!AF$7,IF($F595="N",IF($J595&gt;=$C595,AF$6,+($I595/$D595)*AF$6),0))</f>
        <v>0</v>
      </c>
      <c r="AG595" s="117" t="b">
        <f>IF('Copy &amp; Paste Roster Report Here'!$A592='Analytical Tests'!AG$7,IF($F595="N",IF($J595&gt;=$C595,AG$6,+($I595/$D595)*AG$6),0))</f>
        <v>0</v>
      </c>
      <c r="AH595" s="117" t="b">
        <f>IF('Copy &amp; Paste Roster Report Here'!$A592='Analytical Tests'!AH$7,IF($F595="N",IF($J595&gt;=$C595,AH$6,+($I595/$D595)*AH$6),0))</f>
        <v>0</v>
      </c>
      <c r="AI595" s="117" t="b">
        <f>IF('Copy &amp; Paste Roster Report Here'!$A592='Analytical Tests'!AI$7,IF($F595="N",IF($J595&gt;=$C595,AI$6,+($I595/$D595)*AI$6),0))</f>
        <v>0</v>
      </c>
      <c r="AJ595" s="79"/>
      <c r="AK595" s="118">
        <f>IF('Copy &amp; Paste Roster Report Here'!$A592=AK$7,IF('Copy &amp; Paste Roster Report Here'!$M592="FT",1,0),0)</f>
        <v>0</v>
      </c>
      <c r="AL595" s="118">
        <f>IF('Copy &amp; Paste Roster Report Here'!$A592=AL$7,IF('Copy &amp; Paste Roster Report Here'!$M592="FT",1,0),0)</f>
        <v>0</v>
      </c>
      <c r="AM595" s="118">
        <f>IF('Copy &amp; Paste Roster Report Here'!$A592=AM$7,IF('Copy &amp; Paste Roster Report Here'!$M592="FT",1,0),0)</f>
        <v>0</v>
      </c>
      <c r="AN595" s="118">
        <f>IF('Copy &amp; Paste Roster Report Here'!$A592=AN$7,IF('Copy &amp; Paste Roster Report Here'!$M592="FT",1,0),0)</f>
        <v>0</v>
      </c>
      <c r="AO595" s="118">
        <f>IF('Copy &amp; Paste Roster Report Here'!$A592=AO$7,IF('Copy &amp; Paste Roster Report Here'!$M592="FT",1,0),0)</f>
        <v>0</v>
      </c>
      <c r="AP595" s="118">
        <f>IF('Copy &amp; Paste Roster Report Here'!$A592=AP$7,IF('Copy &amp; Paste Roster Report Here'!$M592="FT",1,0),0)</f>
        <v>0</v>
      </c>
      <c r="AQ595" s="118">
        <f>IF('Copy &amp; Paste Roster Report Here'!$A592=AQ$7,IF('Copy &amp; Paste Roster Report Here'!$M592="FT",1,0),0)</f>
        <v>0</v>
      </c>
      <c r="AR595" s="118">
        <f>IF('Copy &amp; Paste Roster Report Here'!$A592=AR$7,IF('Copy &amp; Paste Roster Report Here'!$M592="FT",1,0),0)</f>
        <v>0</v>
      </c>
      <c r="AS595" s="118">
        <f>IF('Copy &amp; Paste Roster Report Here'!$A592=AS$7,IF('Copy &amp; Paste Roster Report Here'!$M592="FT",1,0),0)</f>
        <v>0</v>
      </c>
      <c r="AT595" s="118">
        <f>IF('Copy &amp; Paste Roster Report Here'!$A592=AT$7,IF('Copy &amp; Paste Roster Report Here'!$M592="FT",1,0),0)</f>
        <v>0</v>
      </c>
      <c r="AU595" s="118">
        <f>IF('Copy &amp; Paste Roster Report Here'!$A592=AU$7,IF('Copy &amp; Paste Roster Report Here'!$M592="FT",1,0),0)</f>
        <v>0</v>
      </c>
      <c r="AV595" s="73">
        <f t="shared" si="145"/>
        <v>0</v>
      </c>
      <c r="AW595" s="119">
        <f>IF('Copy &amp; Paste Roster Report Here'!$A592=AW$7,IF('Copy &amp; Paste Roster Report Here'!$M592="HT",1,0),0)</f>
        <v>0</v>
      </c>
      <c r="AX595" s="119">
        <f>IF('Copy &amp; Paste Roster Report Here'!$A592=AX$7,IF('Copy &amp; Paste Roster Report Here'!$M592="HT",1,0),0)</f>
        <v>0</v>
      </c>
      <c r="AY595" s="119">
        <f>IF('Copy &amp; Paste Roster Report Here'!$A592=AY$7,IF('Copy &amp; Paste Roster Report Here'!$M592="HT",1,0),0)</f>
        <v>0</v>
      </c>
      <c r="AZ595" s="119">
        <f>IF('Copy &amp; Paste Roster Report Here'!$A592=AZ$7,IF('Copy &amp; Paste Roster Report Here'!$M592="HT",1,0),0)</f>
        <v>0</v>
      </c>
      <c r="BA595" s="119">
        <f>IF('Copy &amp; Paste Roster Report Here'!$A592=BA$7,IF('Copy &amp; Paste Roster Report Here'!$M592="HT",1,0),0)</f>
        <v>0</v>
      </c>
      <c r="BB595" s="119">
        <f>IF('Copy &amp; Paste Roster Report Here'!$A592=BB$7,IF('Copy &amp; Paste Roster Report Here'!$M592="HT",1,0),0)</f>
        <v>0</v>
      </c>
      <c r="BC595" s="119">
        <f>IF('Copy &amp; Paste Roster Report Here'!$A592=BC$7,IF('Copy &amp; Paste Roster Report Here'!$M592="HT",1,0),0)</f>
        <v>0</v>
      </c>
      <c r="BD595" s="119">
        <f>IF('Copy &amp; Paste Roster Report Here'!$A592=BD$7,IF('Copy &amp; Paste Roster Report Here'!$M592="HT",1,0),0)</f>
        <v>0</v>
      </c>
      <c r="BE595" s="119">
        <f>IF('Copy &amp; Paste Roster Report Here'!$A592=BE$7,IF('Copy &amp; Paste Roster Report Here'!$M592="HT",1,0),0)</f>
        <v>0</v>
      </c>
      <c r="BF595" s="119">
        <f>IF('Copy &amp; Paste Roster Report Here'!$A592=BF$7,IF('Copy &amp; Paste Roster Report Here'!$M592="HT",1,0),0)</f>
        <v>0</v>
      </c>
      <c r="BG595" s="119">
        <f>IF('Copy &amp; Paste Roster Report Here'!$A592=BG$7,IF('Copy &amp; Paste Roster Report Here'!$M592="HT",1,0),0)</f>
        <v>0</v>
      </c>
      <c r="BH595" s="73">
        <f t="shared" si="146"/>
        <v>0</v>
      </c>
      <c r="BI595" s="120">
        <f>IF('Copy &amp; Paste Roster Report Here'!$A592=BI$7,IF('Copy &amp; Paste Roster Report Here'!$M592="MT",1,0),0)</f>
        <v>0</v>
      </c>
      <c r="BJ595" s="120">
        <f>IF('Copy &amp; Paste Roster Report Here'!$A592=BJ$7,IF('Copy &amp; Paste Roster Report Here'!$M592="MT",1,0),0)</f>
        <v>0</v>
      </c>
      <c r="BK595" s="120">
        <f>IF('Copy &amp; Paste Roster Report Here'!$A592=BK$7,IF('Copy &amp; Paste Roster Report Here'!$M592="MT",1,0),0)</f>
        <v>0</v>
      </c>
      <c r="BL595" s="120">
        <f>IF('Copy &amp; Paste Roster Report Here'!$A592=BL$7,IF('Copy &amp; Paste Roster Report Here'!$M592="MT",1,0),0)</f>
        <v>0</v>
      </c>
      <c r="BM595" s="120">
        <f>IF('Copy &amp; Paste Roster Report Here'!$A592=BM$7,IF('Copy &amp; Paste Roster Report Here'!$M592="MT",1,0),0)</f>
        <v>0</v>
      </c>
      <c r="BN595" s="120">
        <f>IF('Copy &amp; Paste Roster Report Here'!$A592=BN$7,IF('Copy &amp; Paste Roster Report Here'!$M592="MT",1,0),0)</f>
        <v>0</v>
      </c>
      <c r="BO595" s="120">
        <f>IF('Copy &amp; Paste Roster Report Here'!$A592=BO$7,IF('Copy &amp; Paste Roster Report Here'!$M592="MT",1,0),0)</f>
        <v>0</v>
      </c>
      <c r="BP595" s="120">
        <f>IF('Copy &amp; Paste Roster Report Here'!$A592=BP$7,IF('Copy &amp; Paste Roster Report Here'!$M592="MT",1,0),0)</f>
        <v>0</v>
      </c>
      <c r="BQ595" s="120">
        <f>IF('Copy &amp; Paste Roster Report Here'!$A592=BQ$7,IF('Copy &amp; Paste Roster Report Here'!$M592="MT",1,0),0)</f>
        <v>0</v>
      </c>
      <c r="BR595" s="120">
        <f>IF('Copy &amp; Paste Roster Report Here'!$A592=BR$7,IF('Copy &amp; Paste Roster Report Here'!$M592="MT",1,0),0)</f>
        <v>0</v>
      </c>
      <c r="BS595" s="120">
        <f>IF('Copy &amp; Paste Roster Report Here'!$A592=BS$7,IF('Copy &amp; Paste Roster Report Here'!$M592="MT",1,0),0)</f>
        <v>0</v>
      </c>
      <c r="BT595" s="73">
        <f t="shared" si="147"/>
        <v>0</v>
      </c>
      <c r="BU595" s="121">
        <f>IF('Copy &amp; Paste Roster Report Here'!$A592=BU$7,IF('Copy &amp; Paste Roster Report Here'!$M592="fy",1,0),0)</f>
        <v>0</v>
      </c>
      <c r="BV595" s="121">
        <f>IF('Copy &amp; Paste Roster Report Here'!$A592=BV$7,IF('Copy &amp; Paste Roster Report Here'!$M592="fy",1,0),0)</f>
        <v>0</v>
      </c>
      <c r="BW595" s="121">
        <f>IF('Copy &amp; Paste Roster Report Here'!$A592=BW$7,IF('Copy &amp; Paste Roster Report Here'!$M592="fy",1,0),0)</f>
        <v>0</v>
      </c>
      <c r="BX595" s="121">
        <f>IF('Copy &amp; Paste Roster Report Here'!$A592=BX$7,IF('Copy &amp; Paste Roster Report Here'!$M592="fy",1,0),0)</f>
        <v>0</v>
      </c>
      <c r="BY595" s="121">
        <f>IF('Copy &amp; Paste Roster Report Here'!$A592=BY$7,IF('Copy &amp; Paste Roster Report Here'!$M592="fy",1,0),0)</f>
        <v>0</v>
      </c>
      <c r="BZ595" s="121">
        <f>IF('Copy &amp; Paste Roster Report Here'!$A592=BZ$7,IF('Copy &amp; Paste Roster Report Here'!$M592="fy",1,0),0)</f>
        <v>0</v>
      </c>
      <c r="CA595" s="121">
        <f>IF('Copy &amp; Paste Roster Report Here'!$A592=CA$7,IF('Copy &amp; Paste Roster Report Here'!$M592="fy",1,0),0)</f>
        <v>0</v>
      </c>
      <c r="CB595" s="121">
        <f>IF('Copy &amp; Paste Roster Report Here'!$A592=CB$7,IF('Copy &amp; Paste Roster Report Here'!$M592="fy",1,0),0)</f>
        <v>0</v>
      </c>
      <c r="CC595" s="121">
        <f>IF('Copy &amp; Paste Roster Report Here'!$A592=CC$7,IF('Copy &amp; Paste Roster Report Here'!$M592="fy",1,0),0)</f>
        <v>0</v>
      </c>
      <c r="CD595" s="121">
        <f>IF('Copy &amp; Paste Roster Report Here'!$A592=CD$7,IF('Copy &amp; Paste Roster Report Here'!$M592="fy",1,0),0)</f>
        <v>0</v>
      </c>
      <c r="CE595" s="121">
        <f>IF('Copy &amp; Paste Roster Report Here'!$A592=CE$7,IF('Copy &amp; Paste Roster Report Here'!$M592="fy",1,0),0)</f>
        <v>0</v>
      </c>
      <c r="CF595" s="73">
        <f t="shared" si="148"/>
        <v>0</v>
      </c>
      <c r="CG595" s="122">
        <f>IF('Copy &amp; Paste Roster Report Here'!$A592=CG$7,IF('Copy &amp; Paste Roster Report Here'!$M592="RH",1,0),0)</f>
        <v>0</v>
      </c>
      <c r="CH595" s="122">
        <f>IF('Copy &amp; Paste Roster Report Here'!$A592=CH$7,IF('Copy &amp; Paste Roster Report Here'!$M592="RH",1,0),0)</f>
        <v>0</v>
      </c>
      <c r="CI595" s="122">
        <f>IF('Copy &amp; Paste Roster Report Here'!$A592=CI$7,IF('Copy &amp; Paste Roster Report Here'!$M592="RH",1,0),0)</f>
        <v>0</v>
      </c>
      <c r="CJ595" s="122">
        <f>IF('Copy &amp; Paste Roster Report Here'!$A592=CJ$7,IF('Copy &amp; Paste Roster Report Here'!$M592="RH",1,0),0)</f>
        <v>0</v>
      </c>
      <c r="CK595" s="122">
        <f>IF('Copy &amp; Paste Roster Report Here'!$A592=CK$7,IF('Copy &amp; Paste Roster Report Here'!$M592="RH",1,0),0)</f>
        <v>0</v>
      </c>
      <c r="CL595" s="122">
        <f>IF('Copy &amp; Paste Roster Report Here'!$A592=CL$7,IF('Copy &amp; Paste Roster Report Here'!$M592="RH",1,0),0)</f>
        <v>0</v>
      </c>
      <c r="CM595" s="122">
        <f>IF('Copy &amp; Paste Roster Report Here'!$A592=CM$7,IF('Copy &amp; Paste Roster Report Here'!$M592="RH",1,0),0)</f>
        <v>0</v>
      </c>
      <c r="CN595" s="122">
        <f>IF('Copy &amp; Paste Roster Report Here'!$A592=CN$7,IF('Copy &amp; Paste Roster Report Here'!$M592="RH",1,0),0)</f>
        <v>0</v>
      </c>
      <c r="CO595" s="122">
        <f>IF('Copy &amp; Paste Roster Report Here'!$A592=CO$7,IF('Copy &amp; Paste Roster Report Here'!$M592="RH",1,0),0)</f>
        <v>0</v>
      </c>
      <c r="CP595" s="122">
        <f>IF('Copy &amp; Paste Roster Report Here'!$A592=CP$7,IF('Copy &amp; Paste Roster Report Here'!$M592="RH",1,0),0)</f>
        <v>0</v>
      </c>
      <c r="CQ595" s="122">
        <f>IF('Copy &amp; Paste Roster Report Here'!$A592=CQ$7,IF('Copy &amp; Paste Roster Report Here'!$M592="RH",1,0),0)</f>
        <v>0</v>
      </c>
      <c r="CR595" s="73">
        <f t="shared" si="149"/>
        <v>0</v>
      </c>
      <c r="CS595" s="123">
        <f>IF('Copy &amp; Paste Roster Report Here'!$A592=CS$7,IF('Copy &amp; Paste Roster Report Here'!$M592="QT",1,0),0)</f>
        <v>0</v>
      </c>
      <c r="CT595" s="123">
        <f>IF('Copy &amp; Paste Roster Report Here'!$A592=CT$7,IF('Copy &amp; Paste Roster Report Here'!$M592="QT",1,0),0)</f>
        <v>0</v>
      </c>
      <c r="CU595" s="123">
        <f>IF('Copy &amp; Paste Roster Report Here'!$A592=CU$7,IF('Copy &amp; Paste Roster Report Here'!$M592="QT",1,0),0)</f>
        <v>0</v>
      </c>
      <c r="CV595" s="123">
        <f>IF('Copy &amp; Paste Roster Report Here'!$A592=CV$7,IF('Copy &amp; Paste Roster Report Here'!$M592="QT",1,0),0)</f>
        <v>0</v>
      </c>
      <c r="CW595" s="123">
        <f>IF('Copy &amp; Paste Roster Report Here'!$A592=CW$7,IF('Copy &amp; Paste Roster Report Here'!$M592="QT",1,0),0)</f>
        <v>0</v>
      </c>
      <c r="CX595" s="123">
        <f>IF('Copy &amp; Paste Roster Report Here'!$A592=CX$7,IF('Copy &amp; Paste Roster Report Here'!$M592="QT",1,0),0)</f>
        <v>0</v>
      </c>
      <c r="CY595" s="123">
        <f>IF('Copy &amp; Paste Roster Report Here'!$A592=CY$7,IF('Copy &amp; Paste Roster Report Here'!$M592="QT",1,0),0)</f>
        <v>0</v>
      </c>
      <c r="CZ595" s="123">
        <f>IF('Copy &amp; Paste Roster Report Here'!$A592=CZ$7,IF('Copy &amp; Paste Roster Report Here'!$M592="QT",1,0),0)</f>
        <v>0</v>
      </c>
      <c r="DA595" s="123">
        <f>IF('Copy &amp; Paste Roster Report Here'!$A592=DA$7,IF('Copy &amp; Paste Roster Report Here'!$M592="QT",1,0),0)</f>
        <v>0</v>
      </c>
      <c r="DB595" s="123">
        <f>IF('Copy &amp; Paste Roster Report Here'!$A592=DB$7,IF('Copy &amp; Paste Roster Report Here'!$M592="QT",1,0),0)</f>
        <v>0</v>
      </c>
      <c r="DC595" s="123">
        <f>IF('Copy &amp; Paste Roster Report Here'!$A592=DC$7,IF('Copy &amp; Paste Roster Report Here'!$M592="QT",1,0),0)</f>
        <v>0</v>
      </c>
      <c r="DD595" s="73">
        <f t="shared" si="150"/>
        <v>0</v>
      </c>
      <c r="DE595" s="124">
        <f>IF('Copy &amp; Paste Roster Report Here'!$A592=DE$7,IF('Copy &amp; Paste Roster Report Here'!$M592="xxxxxxxxxxx",1,0),0)</f>
        <v>0</v>
      </c>
      <c r="DF595" s="124">
        <f>IF('Copy &amp; Paste Roster Report Here'!$A592=DF$7,IF('Copy &amp; Paste Roster Report Here'!$M592="xxxxxxxxxxx",1,0),0)</f>
        <v>0</v>
      </c>
      <c r="DG595" s="124">
        <f>IF('Copy &amp; Paste Roster Report Here'!$A592=DG$7,IF('Copy &amp; Paste Roster Report Here'!$M592="xxxxxxxxxxx",1,0),0)</f>
        <v>0</v>
      </c>
      <c r="DH595" s="124">
        <f>IF('Copy &amp; Paste Roster Report Here'!$A592=DH$7,IF('Copy &amp; Paste Roster Report Here'!$M592="xxxxxxxxxxx",1,0),0)</f>
        <v>0</v>
      </c>
      <c r="DI595" s="124">
        <f>IF('Copy &amp; Paste Roster Report Here'!$A592=DI$7,IF('Copy &amp; Paste Roster Report Here'!$M592="xxxxxxxxxxx",1,0),0)</f>
        <v>0</v>
      </c>
      <c r="DJ595" s="124">
        <f>IF('Copy &amp; Paste Roster Report Here'!$A592=DJ$7,IF('Copy &amp; Paste Roster Report Here'!$M592="xxxxxxxxxxx",1,0),0)</f>
        <v>0</v>
      </c>
      <c r="DK595" s="124">
        <f>IF('Copy &amp; Paste Roster Report Here'!$A592=DK$7,IF('Copy &amp; Paste Roster Report Here'!$M592="xxxxxxxxxxx",1,0),0)</f>
        <v>0</v>
      </c>
      <c r="DL595" s="124">
        <f>IF('Copy &amp; Paste Roster Report Here'!$A592=DL$7,IF('Copy &amp; Paste Roster Report Here'!$M592="xxxxxxxxxxx",1,0),0)</f>
        <v>0</v>
      </c>
      <c r="DM595" s="124">
        <f>IF('Copy &amp; Paste Roster Report Here'!$A592=DM$7,IF('Copy &amp; Paste Roster Report Here'!$M592="xxxxxxxxxxx",1,0),0)</f>
        <v>0</v>
      </c>
      <c r="DN595" s="124">
        <f>IF('Copy &amp; Paste Roster Report Here'!$A592=DN$7,IF('Copy &amp; Paste Roster Report Here'!$M592="xxxxxxxxxxx",1,0),0)</f>
        <v>0</v>
      </c>
      <c r="DO595" s="124">
        <f>IF('Copy &amp; Paste Roster Report Here'!$A592=DO$7,IF('Copy &amp; Paste Roster Report Here'!$M592="xxxxxxxxxxx",1,0),0)</f>
        <v>0</v>
      </c>
      <c r="DP595" s="125">
        <f t="shared" si="151"/>
        <v>0</v>
      </c>
      <c r="DQ595" s="126">
        <f t="shared" si="152"/>
        <v>0</v>
      </c>
    </row>
    <row r="596" spans="1:121" x14ac:dyDescent="0.25">
      <c r="A596" s="111">
        <f t="shared" si="138"/>
        <v>0</v>
      </c>
      <c r="B596" s="111">
        <f t="shared" si="139"/>
        <v>0</v>
      </c>
      <c r="C596" s="112">
        <f>+('Copy &amp; Paste Roster Report Here'!$P593-'Copy &amp; Paste Roster Report Here'!$O593)/30</f>
        <v>0</v>
      </c>
      <c r="D596" s="112">
        <f>+('Copy &amp; Paste Roster Report Here'!$P593-'Copy &amp; Paste Roster Report Here'!$O593)</f>
        <v>0</v>
      </c>
      <c r="E596" s="111">
        <f>'Copy &amp; Paste Roster Report Here'!N593</f>
        <v>0</v>
      </c>
      <c r="F596" s="111" t="str">
        <f t="shared" si="140"/>
        <v>N</v>
      </c>
      <c r="G596" s="111">
        <f>'Copy &amp; Paste Roster Report Here'!R593</f>
        <v>0</v>
      </c>
      <c r="H596" s="113">
        <f t="shared" si="141"/>
        <v>0</v>
      </c>
      <c r="I596" s="112">
        <f>IF(F596="N",$F$5-'Copy &amp; Paste Roster Report Here'!O593,+'Copy &amp; Paste Roster Report Here'!Q593-'Copy &amp; Paste Roster Report Here'!O593)</f>
        <v>0</v>
      </c>
      <c r="J596" s="114">
        <f t="shared" si="142"/>
        <v>0</v>
      </c>
      <c r="K596" s="114">
        <f t="shared" si="143"/>
        <v>0</v>
      </c>
      <c r="L596" s="115">
        <f>'Copy &amp; Paste Roster Report Here'!F593</f>
        <v>0</v>
      </c>
      <c r="M596" s="116">
        <f t="shared" si="144"/>
        <v>0</v>
      </c>
      <c r="N596" s="117">
        <f>IF('Copy &amp; Paste Roster Report Here'!$A593='Analytical Tests'!N$7,IF($F596="Y",+$H596*N$6,0),0)</f>
        <v>0</v>
      </c>
      <c r="O596" s="117">
        <f>IF('Copy &amp; Paste Roster Report Here'!$A593='Analytical Tests'!O$7,IF($F596="Y",+$H596*O$6,0),0)</f>
        <v>0</v>
      </c>
      <c r="P596" s="117">
        <f>IF('Copy &amp; Paste Roster Report Here'!$A593='Analytical Tests'!P$7,IF($F596="Y",+$H596*P$6,0),0)</f>
        <v>0</v>
      </c>
      <c r="Q596" s="117">
        <f>IF('Copy &amp; Paste Roster Report Here'!$A593='Analytical Tests'!Q$7,IF($F596="Y",+$H596*Q$6,0),0)</f>
        <v>0</v>
      </c>
      <c r="R596" s="117">
        <f>IF('Copy &amp; Paste Roster Report Here'!$A593='Analytical Tests'!R$7,IF($F596="Y",+$H596*R$6,0),0)</f>
        <v>0</v>
      </c>
      <c r="S596" s="117">
        <f>IF('Copy &amp; Paste Roster Report Here'!$A593='Analytical Tests'!S$7,IF($F596="Y",+$H596*S$6,0),0)</f>
        <v>0</v>
      </c>
      <c r="T596" s="117">
        <f>IF('Copy &amp; Paste Roster Report Here'!$A593='Analytical Tests'!T$7,IF($F596="Y",+$H596*T$6,0),0)</f>
        <v>0</v>
      </c>
      <c r="U596" s="117">
        <f>IF('Copy &amp; Paste Roster Report Here'!$A593='Analytical Tests'!U$7,IF($F596="Y",+$H596*U$6,0),0)</f>
        <v>0</v>
      </c>
      <c r="V596" s="117">
        <f>IF('Copy &amp; Paste Roster Report Here'!$A593='Analytical Tests'!V$7,IF($F596="Y",+$H596*V$6,0),0)</f>
        <v>0</v>
      </c>
      <c r="W596" s="117">
        <f>IF('Copy &amp; Paste Roster Report Here'!$A593='Analytical Tests'!W$7,IF($F596="Y",+$H596*W$6,0),0)</f>
        <v>0</v>
      </c>
      <c r="X596" s="117">
        <f>IF('Copy &amp; Paste Roster Report Here'!$A593='Analytical Tests'!X$7,IF($F596="Y",+$H596*X$6,0),0)</f>
        <v>0</v>
      </c>
      <c r="Y596" s="117" t="b">
        <f>IF('Copy &amp; Paste Roster Report Here'!$A593='Analytical Tests'!Y$7,IF($F596="N",IF($J596&gt;=$C596,Y$6,+($I596/$D596)*Y$6),0))</f>
        <v>0</v>
      </c>
      <c r="Z596" s="117" t="b">
        <f>IF('Copy &amp; Paste Roster Report Here'!$A593='Analytical Tests'!Z$7,IF($F596="N",IF($J596&gt;=$C596,Z$6,+($I596/$D596)*Z$6),0))</f>
        <v>0</v>
      </c>
      <c r="AA596" s="117" t="b">
        <f>IF('Copy &amp; Paste Roster Report Here'!$A593='Analytical Tests'!AA$7,IF($F596="N",IF($J596&gt;=$C596,AA$6,+($I596/$D596)*AA$6),0))</f>
        <v>0</v>
      </c>
      <c r="AB596" s="117" t="b">
        <f>IF('Copy &amp; Paste Roster Report Here'!$A593='Analytical Tests'!AB$7,IF($F596="N",IF($J596&gt;=$C596,AB$6,+($I596/$D596)*AB$6),0))</f>
        <v>0</v>
      </c>
      <c r="AC596" s="117" t="b">
        <f>IF('Copy &amp; Paste Roster Report Here'!$A593='Analytical Tests'!AC$7,IF($F596="N",IF($J596&gt;=$C596,AC$6,+($I596/$D596)*AC$6),0))</f>
        <v>0</v>
      </c>
      <c r="AD596" s="117" t="b">
        <f>IF('Copy &amp; Paste Roster Report Here'!$A593='Analytical Tests'!AD$7,IF($F596="N",IF($J596&gt;=$C596,AD$6,+($I596/$D596)*AD$6),0))</f>
        <v>0</v>
      </c>
      <c r="AE596" s="117" t="b">
        <f>IF('Copy &amp; Paste Roster Report Here'!$A593='Analytical Tests'!AE$7,IF($F596="N",IF($J596&gt;=$C596,AE$6,+($I596/$D596)*AE$6),0))</f>
        <v>0</v>
      </c>
      <c r="AF596" s="117" t="b">
        <f>IF('Copy &amp; Paste Roster Report Here'!$A593='Analytical Tests'!AF$7,IF($F596="N",IF($J596&gt;=$C596,AF$6,+($I596/$D596)*AF$6),0))</f>
        <v>0</v>
      </c>
      <c r="AG596" s="117" t="b">
        <f>IF('Copy &amp; Paste Roster Report Here'!$A593='Analytical Tests'!AG$7,IF($F596="N",IF($J596&gt;=$C596,AG$6,+($I596/$D596)*AG$6),0))</f>
        <v>0</v>
      </c>
      <c r="AH596" s="117" t="b">
        <f>IF('Copy &amp; Paste Roster Report Here'!$A593='Analytical Tests'!AH$7,IF($F596="N",IF($J596&gt;=$C596,AH$6,+($I596/$D596)*AH$6),0))</f>
        <v>0</v>
      </c>
      <c r="AI596" s="117" t="b">
        <f>IF('Copy &amp; Paste Roster Report Here'!$A593='Analytical Tests'!AI$7,IF($F596="N",IF($J596&gt;=$C596,AI$6,+($I596/$D596)*AI$6),0))</f>
        <v>0</v>
      </c>
      <c r="AJ596" s="79"/>
      <c r="AK596" s="118">
        <f>IF('Copy &amp; Paste Roster Report Here'!$A593=AK$7,IF('Copy &amp; Paste Roster Report Here'!$M593="FT",1,0),0)</f>
        <v>0</v>
      </c>
      <c r="AL596" s="118">
        <f>IF('Copy &amp; Paste Roster Report Here'!$A593=AL$7,IF('Copy &amp; Paste Roster Report Here'!$M593="FT",1,0),0)</f>
        <v>0</v>
      </c>
      <c r="AM596" s="118">
        <f>IF('Copy &amp; Paste Roster Report Here'!$A593=AM$7,IF('Copy &amp; Paste Roster Report Here'!$M593="FT",1,0),0)</f>
        <v>0</v>
      </c>
      <c r="AN596" s="118">
        <f>IF('Copy &amp; Paste Roster Report Here'!$A593=AN$7,IF('Copy &amp; Paste Roster Report Here'!$M593="FT",1,0),0)</f>
        <v>0</v>
      </c>
      <c r="AO596" s="118">
        <f>IF('Copy &amp; Paste Roster Report Here'!$A593=AO$7,IF('Copy &amp; Paste Roster Report Here'!$M593="FT",1,0),0)</f>
        <v>0</v>
      </c>
      <c r="AP596" s="118">
        <f>IF('Copy &amp; Paste Roster Report Here'!$A593=AP$7,IF('Copy &amp; Paste Roster Report Here'!$M593="FT",1,0),0)</f>
        <v>0</v>
      </c>
      <c r="AQ596" s="118">
        <f>IF('Copy &amp; Paste Roster Report Here'!$A593=AQ$7,IF('Copy &amp; Paste Roster Report Here'!$M593="FT",1,0),0)</f>
        <v>0</v>
      </c>
      <c r="AR596" s="118">
        <f>IF('Copy &amp; Paste Roster Report Here'!$A593=AR$7,IF('Copy &amp; Paste Roster Report Here'!$M593="FT",1,0),0)</f>
        <v>0</v>
      </c>
      <c r="AS596" s="118">
        <f>IF('Copy &amp; Paste Roster Report Here'!$A593=AS$7,IF('Copy &amp; Paste Roster Report Here'!$M593="FT",1,0),0)</f>
        <v>0</v>
      </c>
      <c r="AT596" s="118">
        <f>IF('Copy &amp; Paste Roster Report Here'!$A593=AT$7,IF('Copy &amp; Paste Roster Report Here'!$M593="FT",1,0),0)</f>
        <v>0</v>
      </c>
      <c r="AU596" s="118">
        <f>IF('Copy &amp; Paste Roster Report Here'!$A593=AU$7,IF('Copy &amp; Paste Roster Report Here'!$M593="FT",1,0),0)</f>
        <v>0</v>
      </c>
      <c r="AV596" s="73">
        <f t="shared" si="145"/>
        <v>0</v>
      </c>
      <c r="AW596" s="119">
        <f>IF('Copy &amp; Paste Roster Report Here'!$A593=AW$7,IF('Copy &amp; Paste Roster Report Here'!$M593="HT",1,0),0)</f>
        <v>0</v>
      </c>
      <c r="AX596" s="119">
        <f>IF('Copy &amp; Paste Roster Report Here'!$A593=AX$7,IF('Copy &amp; Paste Roster Report Here'!$M593="HT",1,0),0)</f>
        <v>0</v>
      </c>
      <c r="AY596" s="119">
        <f>IF('Copy &amp; Paste Roster Report Here'!$A593=AY$7,IF('Copy &amp; Paste Roster Report Here'!$M593="HT",1,0),0)</f>
        <v>0</v>
      </c>
      <c r="AZ596" s="119">
        <f>IF('Copy &amp; Paste Roster Report Here'!$A593=AZ$7,IF('Copy &amp; Paste Roster Report Here'!$M593="HT",1,0),0)</f>
        <v>0</v>
      </c>
      <c r="BA596" s="119">
        <f>IF('Copy &amp; Paste Roster Report Here'!$A593=BA$7,IF('Copy &amp; Paste Roster Report Here'!$M593="HT",1,0),0)</f>
        <v>0</v>
      </c>
      <c r="BB596" s="119">
        <f>IF('Copy &amp; Paste Roster Report Here'!$A593=BB$7,IF('Copy &amp; Paste Roster Report Here'!$M593="HT",1,0),0)</f>
        <v>0</v>
      </c>
      <c r="BC596" s="119">
        <f>IF('Copy &amp; Paste Roster Report Here'!$A593=BC$7,IF('Copy &amp; Paste Roster Report Here'!$M593="HT",1,0),0)</f>
        <v>0</v>
      </c>
      <c r="BD596" s="119">
        <f>IF('Copy &amp; Paste Roster Report Here'!$A593=BD$7,IF('Copy &amp; Paste Roster Report Here'!$M593="HT",1,0),0)</f>
        <v>0</v>
      </c>
      <c r="BE596" s="119">
        <f>IF('Copy &amp; Paste Roster Report Here'!$A593=BE$7,IF('Copy &amp; Paste Roster Report Here'!$M593="HT",1,0),0)</f>
        <v>0</v>
      </c>
      <c r="BF596" s="119">
        <f>IF('Copy &amp; Paste Roster Report Here'!$A593=BF$7,IF('Copy &amp; Paste Roster Report Here'!$M593="HT",1,0),0)</f>
        <v>0</v>
      </c>
      <c r="BG596" s="119">
        <f>IF('Copy &amp; Paste Roster Report Here'!$A593=BG$7,IF('Copy &amp; Paste Roster Report Here'!$M593="HT",1,0),0)</f>
        <v>0</v>
      </c>
      <c r="BH596" s="73">
        <f t="shared" si="146"/>
        <v>0</v>
      </c>
      <c r="BI596" s="120">
        <f>IF('Copy &amp; Paste Roster Report Here'!$A593=BI$7,IF('Copy &amp; Paste Roster Report Here'!$M593="MT",1,0),0)</f>
        <v>0</v>
      </c>
      <c r="BJ596" s="120">
        <f>IF('Copy &amp; Paste Roster Report Here'!$A593=BJ$7,IF('Copy &amp; Paste Roster Report Here'!$M593="MT",1,0),0)</f>
        <v>0</v>
      </c>
      <c r="BK596" s="120">
        <f>IF('Copy &amp; Paste Roster Report Here'!$A593=BK$7,IF('Copy &amp; Paste Roster Report Here'!$M593="MT",1,0),0)</f>
        <v>0</v>
      </c>
      <c r="BL596" s="120">
        <f>IF('Copy &amp; Paste Roster Report Here'!$A593=BL$7,IF('Copy &amp; Paste Roster Report Here'!$M593="MT",1,0),0)</f>
        <v>0</v>
      </c>
      <c r="BM596" s="120">
        <f>IF('Copy &amp; Paste Roster Report Here'!$A593=BM$7,IF('Copy &amp; Paste Roster Report Here'!$M593="MT",1,0),0)</f>
        <v>0</v>
      </c>
      <c r="BN596" s="120">
        <f>IF('Copy &amp; Paste Roster Report Here'!$A593=BN$7,IF('Copy &amp; Paste Roster Report Here'!$M593="MT",1,0),0)</f>
        <v>0</v>
      </c>
      <c r="BO596" s="120">
        <f>IF('Copy &amp; Paste Roster Report Here'!$A593=BO$7,IF('Copy &amp; Paste Roster Report Here'!$M593="MT",1,0),0)</f>
        <v>0</v>
      </c>
      <c r="BP596" s="120">
        <f>IF('Copy &amp; Paste Roster Report Here'!$A593=BP$7,IF('Copy &amp; Paste Roster Report Here'!$M593="MT",1,0),0)</f>
        <v>0</v>
      </c>
      <c r="BQ596" s="120">
        <f>IF('Copy &amp; Paste Roster Report Here'!$A593=BQ$7,IF('Copy &amp; Paste Roster Report Here'!$M593="MT",1,0),0)</f>
        <v>0</v>
      </c>
      <c r="BR596" s="120">
        <f>IF('Copy &amp; Paste Roster Report Here'!$A593=BR$7,IF('Copy &amp; Paste Roster Report Here'!$M593="MT",1,0),0)</f>
        <v>0</v>
      </c>
      <c r="BS596" s="120">
        <f>IF('Copy &amp; Paste Roster Report Here'!$A593=BS$7,IF('Copy &amp; Paste Roster Report Here'!$M593="MT",1,0),0)</f>
        <v>0</v>
      </c>
      <c r="BT596" s="73">
        <f t="shared" si="147"/>
        <v>0</v>
      </c>
      <c r="BU596" s="121">
        <f>IF('Copy &amp; Paste Roster Report Here'!$A593=BU$7,IF('Copy &amp; Paste Roster Report Here'!$M593="fy",1,0),0)</f>
        <v>0</v>
      </c>
      <c r="BV596" s="121">
        <f>IF('Copy &amp; Paste Roster Report Here'!$A593=BV$7,IF('Copy &amp; Paste Roster Report Here'!$M593="fy",1,0),0)</f>
        <v>0</v>
      </c>
      <c r="BW596" s="121">
        <f>IF('Copy &amp; Paste Roster Report Here'!$A593=BW$7,IF('Copy &amp; Paste Roster Report Here'!$M593="fy",1,0),0)</f>
        <v>0</v>
      </c>
      <c r="BX596" s="121">
        <f>IF('Copy &amp; Paste Roster Report Here'!$A593=BX$7,IF('Copy &amp; Paste Roster Report Here'!$M593="fy",1,0),0)</f>
        <v>0</v>
      </c>
      <c r="BY596" s="121">
        <f>IF('Copy &amp; Paste Roster Report Here'!$A593=BY$7,IF('Copy &amp; Paste Roster Report Here'!$M593="fy",1,0),0)</f>
        <v>0</v>
      </c>
      <c r="BZ596" s="121">
        <f>IF('Copy &amp; Paste Roster Report Here'!$A593=BZ$7,IF('Copy &amp; Paste Roster Report Here'!$M593="fy",1,0),0)</f>
        <v>0</v>
      </c>
      <c r="CA596" s="121">
        <f>IF('Copy &amp; Paste Roster Report Here'!$A593=CA$7,IF('Copy &amp; Paste Roster Report Here'!$M593="fy",1,0),0)</f>
        <v>0</v>
      </c>
      <c r="CB596" s="121">
        <f>IF('Copy &amp; Paste Roster Report Here'!$A593=CB$7,IF('Copy &amp; Paste Roster Report Here'!$M593="fy",1,0),0)</f>
        <v>0</v>
      </c>
      <c r="CC596" s="121">
        <f>IF('Copy &amp; Paste Roster Report Here'!$A593=CC$7,IF('Copy &amp; Paste Roster Report Here'!$M593="fy",1,0),0)</f>
        <v>0</v>
      </c>
      <c r="CD596" s="121">
        <f>IF('Copy &amp; Paste Roster Report Here'!$A593=CD$7,IF('Copy &amp; Paste Roster Report Here'!$M593="fy",1,0),0)</f>
        <v>0</v>
      </c>
      <c r="CE596" s="121">
        <f>IF('Copy &amp; Paste Roster Report Here'!$A593=CE$7,IF('Copy &amp; Paste Roster Report Here'!$M593="fy",1,0),0)</f>
        <v>0</v>
      </c>
      <c r="CF596" s="73">
        <f t="shared" si="148"/>
        <v>0</v>
      </c>
      <c r="CG596" s="122">
        <f>IF('Copy &amp; Paste Roster Report Here'!$A593=CG$7,IF('Copy &amp; Paste Roster Report Here'!$M593="RH",1,0),0)</f>
        <v>0</v>
      </c>
      <c r="CH596" s="122">
        <f>IF('Copy &amp; Paste Roster Report Here'!$A593=CH$7,IF('Copy &amp; Paste Roster Report Here'!$M593="RH",1,0),0)</f>
        <v>0</v>
      </c>
      <c r="CI596" s="122">
        <f>IF('Copy &amp; Paste Roster Report Here'!$A593=CI$7,IF('Copy &amp; Paste Roster Report Here'!$M593="RH",1,0),0)</f>
        <v>0</v>
      </c>
      <c r="CJ596" s="122">
        <f>IF('Copy &amp; Paste Roster Report Here'!$A593=CJ$7,IF('Copy &amp; Paste Roster Report Here'!$M593="RH",1,0),0)</f>
        <v>0</v>
      </c>
      <c r="CK596" s="122">
        <f>IF('Copy &amp; Paste Roster Report Here'!$A593=CK$7,IF('Copy &amp; Paste Roster Report Here'!$M593="RH",1,0),0)</f>
        <v>0</v>
      </c>
      <c r="CL596" s="122">
        <f>IF('Copy &amp; Paste Roster Report Here'!$A593=CL$7,IF('Copy &amp; Paste Roster Report Here'!$M593="RH",1,0),0)</f>
        <v>0</v>
      </c>
      <c r="CM596" s="122">
        <f>IF('Copy &amp; Paste Roster Report Here'!$A593=CM$7,IF('Copy &amp; Paste Roster Report Here'!$M593="RH",1,0),0)</f>
        <v>0</v>
      </c>
      <c r="CN596" s="122">
        <f>IF('Copy &amp; Paste Roster Report Here'!$A593=CN$7,IF('Copy &amp; Paste Roster Report Here'!$M593="RH",1,0),0)</f>
        <v>0</v>
      </c>
      <c r="CO596" s="122">
        <f>IF('Copy &amp; Paste Roster Report Here'!$A593=CO$7,IF('Copy &amp; Paste Roster Report Here'!$M593="RH",1,0),0)</f>
        <v>0</v>
      </c>
      <c r="CP596" s="122">
        <f>IF('Copy &amp; Paste Roster Report Here'!$A593=CP$7,IF('Copy &amp; Paste Roster Report Here'!$M593="RH",1,0),0)</f>
        <v>0</v>
      </c>
      <c r="CQ596" s="122">
        <f>IF('Copy &amp; Paste Roster Report Here'!$A593=CQ$7,IF('Copy &amp; Paste Roster Report Here'!$M593="RH",1,0),0)</f>
        <v>0</v>
      </c>
      <c r="CR596" s="73">
        <f t="shared" si="149"/>
        <v>0</v>
      </c>
      <c r="CS596" s="123">
        <f>IF('Copy &amp; Paste Roster Report Here'!$A593=CS$7,IF('Copy &amp; Paste Roster Report Here'!$M593="QT",1,0),0)</f>
        <v>0</v>
      </c>
      <c r="CT596" s="123">
        <f>IF('Copy &amp; Paste Roster Report Here'!$A593=CT$7,IF('Copy &amp; Paste Roster Report Here'!$M593="QT",1,0),0)</f>
        <v>0</v>
      </c>
      <c r="CU596" s="123">
        <f>IF('Copy &amp; Paste Roster Report Here'!$A593=CU$7,IF('Copy &amp; Paste Roster Report Here'!$M593="QT",1,0),0)</f>
        <v>0</v>
      </c>
      <c r="CV596" s="123">
        <f>IF('Copy &amp; Paste Roster Report Here'!$A593=CV$7,IF('Copy &amp; Paste Roster Report Here'!$M593="QT",1,0),0)</f>
        <v>0</v>
      </c>
      <c r="CW596" s="123">
        <f>IF('Copy &amp; Paste Roster Report Here'!$A593=CW$7,IF('Copy &amp; Paste Roster Report Here'!$M593="QT",1,0),0)</f>
        <v>0</v>
      </c>
      <c r="CX596" s="123">
        <f>IF('Copy &amp; Paste Roster Report Here'!$A593=CX$7,IF('Copy &amp; Paste Roster Report Here'!$M593="QT",1,0),0)</f>
        <v>0</v>
      </c>
      <c r="CY596" s="123">
        <f>IF('Copy &amp; Paste Roster Report Here'!$A593=CY$7,IF('Copy &amp; Paste Roster Report Here'!$M593="QT",1,0),0)</f>
        <v>0</v>
      </c>
      <c r="CZ596" s="123">
        <f>IF('Copy &amp; Paste Roster Report Here'!$A593=CZ$7,IF('Copy &amp; Paste Roster Report Here'!$M593="QT",1,0),0)</f>
        <v>0</v>
      </c>
      <c r="DA596" s="123">
        <f>IF('Copy &amp; Paste Roster Report Here'!$A593=DA$7,IF('Copy &amp; Paste Roster Report Here'!$M593="QT",1,0),0)</f>
        <v>0</v>
      </c>
      <c r="DB596" s="123">
        <f>IF('Copy &amp; Paste Roster Report Here'!$A593=DB$7,IF('Copy &amp; Paste Roster Report Here'!$M593="QT",1,0),0)</f>
        <v>0</v>
      </c>
      <c r="DC596" s="123">
        <f>IF('Copy &amp; Paste Roster Report Here'!$A593=DC$7,IF('Copy &amp; Paste Roster Report Here'!$M593="QT",1,0),0)</f>
        <v>0</v>
      </c>
      <c r="DD596" s="73">
        <f t="shared" si="150"/>
        <v>0</v>
      </c>
      <c r="DE596" s="124">
        <f>IF('Copy &amp; Paste Roster Report Here'!$A593=DE$7,IF('Copy &amp; Paste Roster Report Here'!$M593="xxxxxxxxxxx",1,0),0)</f>
        <v>0</v>
      </c>
      <c r="DF596" s="124">
        <f>IF('Copy &amp; Paste Roster Report Here'!$A593=DF$7,IF('Copy &amp; Paste Roster Report Here'!$M593="xxxxxxxxxxx",1,0),0)</f>
        <v>0</v>
      </c>
      <c r="DG596" s="124">
        <f>IF('Copy &amp; Paste Roster Report Here'!$A593=DG$7,IF('Copy &amp; Paste Roster Report Here'!$M593="xxxxxxxxxxx",1,0),0)</f>
        <v>0</v>
      </c>
      <c r="DH596" s="124">
        <f>IF('Copy &amp; Paste Roster Report Here'!$A593=DH$7,IF('Copy &amp; Paste Roster Report Here'!$M593="xxxxxxxxxxx",1,0),0)</f>
        <v>0</v>
      </c>
      <c r="DI596" s="124">
        <f>IF('Copy &amp; Paste Roster Report Here'!$A593=DI$7,IF('Copy &amp; Paste Roster Report Here'!$M593="xxxxxxxxxxx",1,0),0)</f>
        <v>0</v>
      </c>
      <c r="DJ596" s="124">
        <f>IF('Copy &amp; Paste Roster Report Here'!$A593=DJ$7,IF('Copy &amp; Paste Roster Report Here'!$M593="xxxxxxxxxxx",1,0),0)</f>
        <v>0</v>
      </c>
      <c r="DK596" s="124">
        <f>IF('Copy &amp; Paste Roster Report Here'!$A593=DK$7,IF('Copy &amp; Paste Roster Report Here'!$M593="xxxxxxxxxxx",1,0),0)</f>
        <v>0</v>
      </c>
      <c r="DL596" s="124">
        <f>IF('Copy &amp; Paste Roster Report Here'!$A593=DL$7,IF('Copy &amp; Paste Roster Report Here'!$M593="xxxxxxxxxxx",1,0),0)</f>
        <v>0</v>
      </c>
      <c r="DM596" s="124">
        <f>IF('Copy &amp; Paste Roster Report Here'!$A593=DM$7,IF('Copy &amp; Paste Roster Report Here'!$M593="xxxxxxxxxxx",1,0),0)</f>
        <v>0</v>
      </c>
      <c r="DN596" s="124">
        <f>IF('Copy &amp; Paste Roster Report Here'!$A593=DN$7,IF('Copy &amp; Paste Roster Report Here'!$M593="xxxxxxxxxxx",1,0),0)</f>
        <v>0</v>
      </c>
      <c r="DO596" s="124">
        <f>IF('Copy &amp; Paste Roster Report Here'!$A593=DO$7,IF('Copy &amp; Paste Roster Report Here'!$M593="xxxxxxxxxxx",1,0),0)</f>
        <v>0</v>
      </c>
      <c r="DP596" s="125">
        <f t="shared" si="151"/>
        <v>0</v>
      </c>
      <c r="DQ596" s="126">
        <f t="shared" si="152"/>
        <v>0</v>
      </c>
    </row>
    <row r="597" spans="1:121" x14ac:dyDescent="0.25">
      <c r="A597" s="111">
        <f t="shared" si="138"/>
        <v>0</v>
      </c>
      <c r="B597" s="111">
        <f t="shared" si="139"/>
        <v>0</v>
      </c>
      <c r="C597" s="112">
        <f>+('Copy &amp; Paste Roster Report Here'!$P594-'Copy &amp; Paste Roster Report Here'!$O594)/30</f>
        <v>0</v>
      </c>
      <c r="D597" s="112">
        <f>+('Copy &amp; Paste Roster Report Here'!$P594-'Copy &amp; Paste Roster Report Here'!$O594)</f>
        <v>0</v>
      </c>
      <c r="E597" s="111">
        <f>'Copy &amp; Paste Roster Report Here'!N594</f>
        <v>0</v>
      </c>
      <c r="F597" s="111" t="str">
        <f t="shared" si="140"/>
        <v>N</v>
      </c>
      <c r="G597" s="111">
        <f>'Copy &amp; Paste Roster Report Here'!R594</f>
        <v>0</v>
      </c>
      <c r="H597" s="113">
        <f t="shared" si="141"/>
        <v>0</v>
      </c>
      <c r="I597" s="112">
        <f>IF(F597="N",$F$5-'Copy &amp; Paste Roster Report Here'!O594,+'Copy &amp; Paste Roster Report Here'!Q594-'Copy &amp; Paste Roster Report Here'!O594)</f>
        <v>0</v>
      </c>
      <c r="J597" s="114">
        <f t="shared" si="142"/>
        <v>0</v>
      </c>
      <c r="K597" s="114">
        <f t="shared" si="143"/>
        <v>0</v>
      </c>
      <c r="L597" s="115">
        <f>'Copy &amp; Paste Roster Report Here'!F594</f>
        <v>0</v>
      </c>
      <c r="M597" s="116">
        <f t="shared" si="144"/>
        <v>0</v>
      </c>
      <c r="N597" s="117">
        <f>IF('Copy &amp; Paste Roster Report Here'!$A594='Analytical Tests'!N$7,IF($F597="Y",+$H597*N$6,0),0)</f>
        <v>0</v>
      </c>
      <c r="O597" s="117">
        <f>IF('Copy &amp; Paste Roster Report Here'!$A594='Analytical Tests'!O$7,IF($F597="Y",+$H597*O$6,0),0)</f>
        <v>0</v>
      </c>
      <c r="P597" s="117">
        <f>IF('Copy &amp; Paste Roster Report Here'!$A594='Analytical Tests'!P$7,IF($F597="Y",+$H597*P$6,0),0)</f>
        <v>0</v>
      </c>
      <c r="Q597" s="117">
        <f>IF('Copy &amp; Paste Roster Report Here'!$A594='Analytical Tests'!Q$7,IF($F597="Y",+$H597*Q$6,0),0)</f>
        <v>0</v>
      </c>
      <c r="R597" s="117">
        <f>IF('Copy &amp; Paste Roster Report Here'!$A594='Analytical Tests'!R$7,IF($F597="Y",+$H597*R$6,0),0)</f>
        <v>0</v>
      </c>
      <c r="S597" s="117">
        <f>IF('Copy &amp; Paste Roster Report Here'!$A594='Analytical Tests'!S$7,IF($F597="Y",+$H597*S$6,0),0)</f>
        <v>0</v>
      </c>
      <c r="T597" s="117">
        <f>IF('Copy &amp; Paste Roster Report Here'!$A594='Analytical Tests'!T$7,IF($F597="Y",+$H597*T$6,0),0)</f>
        <v>0</v>
      </c>
      <c r="U597" s="117">
        <f>IF('Copy &amp; Paste Roster Report Here'!$A594='Analytical Tests'!U$7,IF($F597="Y",+$H597*U$6,0),0)</f>
        <v>0</v>
      </c>
      <c r="V597" s="117">
        <f>IF('Copy &amp; Paste Roster Report Here'!$A594='Analytical Tests'!V$7,IF($F597="Y",+$H597*V$6,0),0)</f>
        <v>0</v>
      </c>
      <c r="W597" s="117">
        <f>IF('Copy &amp; Paste Roster Report Here'!$A594='Analytical Tests'!W$7,IF($F597="Y",+$H597*W$6,0),0)</f>
        <v>0</v>
      </c>
      <c r="X597" s="117">
        <f>IF('Copy &amp; Paste Roster Report Here'!$A594='Analytical Tests'!X$7,IF($F597="Y",+$H597*X$6,0),0)</f>
        <v>0</v>
      </c>
      <c r="Y597" s="117" t="b">
        <f>IF('Copy &amp; Paste Roster Report Here'!$A594='Analytical Tests'!Y$7,IF($F597="N",IF($J597&gt;=$C597,Y$6,+($I597/$D597)*Y$6),0))</f>
        <v>0</v>
      </c>
      <c r="Z597" s="117" t="b">
        <f>IF('Copy &amp; Paste Roster Report Here'!$A594='Analytical Tests'!Z$7,IF($F597="N",IF($J597&gt;=$C597,Z$6,+($I597/$D597)*Z$6),0))</f>
        <v>0</v>
      </c>
      <c r="AA597" s="117" t="b">
        <f>IF('Copy &amp; Paste Roster Report Here'!$A594='Analytical Tests'!AA$7,IF($F597="N",IF($J597&gt;=$C597,AA$6,+($I597/$D597)*AA$6),0))</f>
        <v>0</v>
      </c>
      <c r="AB597" s="117" t="b">
        <f>IF('Copy &amp; Paste Roster Report Here'!$A594='Analytical Tests'!AB$7,IF($F597="N",IF($J597&gt;=$C597,AB$6,+($I597/$D597)*AB$6),0))</f>
        <v>0</v>
      </c>
      <c r="AC597" s="117" t="b">
        <f>IF('Copy &amp; Paste Roster Report Here'!$A594='Analytical Tests'!AC$7,IF($F597="N",IF($J597&gt;=$C597,AC$6,+($I597/$D597)*AC$6),0))</f>
        <v>0</v>
      </c>
      <c r="AD597" s="117" t="b">
        <f>IF('Copy &amp; Paste Roster Report Here'!$A594='Analytical Tests'!AD$7,IF($F597="N",IF($J597&gt;=$C597,AD$6,+($I597/$D597)*AD$6),0))</f>
        <v>0</v>
      </c>
      <c r="AE597" s="117" t="b">
        <f>IF('Copy &amp; Paste Roster Report Here'!$A594='Analytical Tests'!AE$7,IF($F597="N",IF($J597&gt;=$C597,AE$6,+($I597/$D597)*AE$6),0))</f>
        <v>0</v>
      </c>
      <c r="AF597" s="117" t="b">
        <f>IF('Copy &amp; Paste Roster Report Here'!$A594='Analytical Tests'!AF$7,IF($F597="N",IF($J597&gt;=$C597,AF$6,+($I597/$D597)*AF$6),0))</f>
        <v>0</v>
      </c>
      <c r="AG597" s="117" t="b">
        <f>IF('Copy &amp; Paste Roster Report Here'!$A594='Analytical Tests'!AG$7,IF($F597="N",IF($J597&gt;=$C597,AG$6,+($I597/$D597)*AG$6),0))</f>
        <v>0</v>
      </c>
      <c r="AH597" s="117" t="b">
        <f>IF('Copy &amp; Paste Roster Report Here'!$A594='Analytical Tests'!AH$7,IF($F597="N",IF($J597&gt;=$C597,AH$6,+($I597/$D597)*AH$6),0))</f>
        <v>0</v>
      </c>
      <c r="AI597" s="117" t="b">
        <f>IF('Copy &amp; Paste Roster Report Here'!$A594='Analytical Tests'!AI$7,IF($F597="N",IF($J597&gt;=$C597,AI$6,+($I597/$D597)*AI$6),0))</f>
        <v>0</v>
      </c>
      <c r="AJ597" s="79"/>
      <c r="AK597" s="118">
        <f>IF('Copy &amp; Paste Roster Report Here'!$A594=AK$7,IF('Copy &amp; Paste Roster Report Here'!$M594="FT",1,0),0)</f>
        <v>0</v>
      </c>
      <c r="AL597" s="118">
        <f>IF('Copy &amp; Paste Roster Report Here'!$A594=AL$7,IF('Copy &amp; Paste Roster Report Here'!$M594="FT",1,0),0)</f>
        <v>0</v>
      </c>
      <c r="AM597" s="118">
        <f>IF('Copy &amp; Paste Roster Report Here'!$A594=AM$7,IF('Copy &amp; Paste Roster Report Here'!$M594="FT",1,0),0)</f>
        <v>0</v>
      </c>
      <c r="AN597" s="118">
        <f>IF('Copy &amp; Paste Roster Report Here'!$A594=AN$7,IF('Copy &amp; Paste Roster Report Here'!$M594="FT",1,0),0)</f>
        <v>0</v>
      </c>
      <c r="AO597" s="118">
        <f>IF('Copy &amp; Paste Roster Report Here'!$A594=AO$7,IF('Copy &amp; Paste Roster Report Here'!$M594="FT",1,0),0)</f>
        <v>0</v>
      </c>
      <c r="AP597" s="118">
        <f>IF('Copy &amp; Paste Roster Report Here'!$A594=AP$7,IF('Copy &amp; Paste Roster Report Here'!$M594="FT",1,0),0)</f>
        <v>0</v>
      </c>
      <c r="AQ597" s="118">
        <f>IF('Copy &amp; Paste Roster Report Here'!$A594=AQ$7,IF('Copy &amp; Paste Roster Report Here'!$M594="FT",1,0),0)</f>
        <v>0</v>
      </c>
      <c r="AR597" s="118">
        <f>IF('Copy &amp; Paste Roster Report Here'!$A594=AR$7,IF('Copy &amp; Paste Roster Report Here'!$M594="FT",1,0),0)</f>
        <v>0</v>
      </c>
      <c r="AS597" s="118">
        <f>IF('Copy &amp; Paste Roster Report Here'!$A594=AS$7,IF('Copy &amp; Paste Roster Report Here'!$M594="FT",1,0),0)</f>
        <v>0</v>
      </c>
      <c r="AT597" s="118">
        <f>IF('Copy &amp; Paste Roster Report Here'!$A594=AT$7,IF('Copy &amp; Paste Roster Report Here'!$M594="FT",1,0),0)</f>
        <v>0</v>
      </c>
      <c r="AU597" s="118">
        <f>IF('Copy &amp; Paste Roster Report Here'!$A594=AU$7,IF('Copy &amp; Paste Roster Report Here'!$M594="FT",1,0),0)</f>
        <v>0</v>
      </c>
      <c r="AV597" s="73">
        <f t="shared" si="145"/>
        <v>0</v>
      </c>
      <c r="AW597" s="119">
        <f>IF('Copy &amp; Paste Roster Report Here'!$A594=AW$7,IF('Copy &amp; Paste Roster Report Here'!$M594="HT",1,0),0)</f>
        <v>0</v>
      </c>
      <c r="AX597" s="119">
        <f>IF('Copy &amp; Paste Roster Report Here'!$A594=AX$7,IF('Copy &amp; Paste Roster Report Here'!$M594="HT",1,0),0)</f>
        <v>0</v>
      </c>
      <c r="AY597" s="119">
        <f>IF('Copy &amp; Paste Roster Report Here'!$A594=AY$7,IF('Copy &amp; Paste Roster Report Here'!$M594="HT",1,0),0)</f>
        <v>0</v>
      </c>
      <c r="AZ597" s="119">
        <f>IF('Copy &amp; Paste Roster Report Here'!$A594=AZ$7,IF('Copy &amp; Paste Roster Report Here'!$M594="HT",1,0),0)</f>
        <v>0</v>
      </c>
      <c r="BA597" s="119">
        <f>IF('Copy &amp; Paste Roster Report Here'!$A594=BA$7,IF('Copy &amp; Paste Roster Report Here'!$M594="HT",1,0),0)</f>
        <v>0</v>
      </c>
      <c r="BB597" s="119">
        <f>IF('Copy &amp; Paste Roster Report Here'!$A594=BB$7,IF('Copy &amp; Paste Roster Report Here'!$M594="HT",1,0),0)</f>
        <v>0</v>
      </c>
      <c r="BC597" s="119">
        <f>IF('Copy &amp; Paste Roster Report Here'!$A594=BC$7,IF('Copy &amp; Paste Roster Report Here'!$M594="HT",1,0),0)</f>
        <v>0</v>
      </c>
      <c r="BD597" s="119">
        <f>IF('Copy &amp; Paste Roster Report Here'!$A594=BD$7,IF('Copy &amp; Paste Roster Report Here'!$M594="HT",1,0),0)</f>
        <v>0</v>
      </c>
      <c r="BE597" s="119">
        <f>IF('Copy &amp; Paste Roster Report Here'!$A594=BE$7,IF('Copy &amp; Paste Roster Report Here'!$M594="HT",1,0),0)</f>
        <v>0</v>
      </c>
      <c r="BF597" s="119">
        <f>IF('Copy &amp; Paste Roster Report Here'!$A594=BF$7,IF('Copy &amp; Paste Roster Report Here'!$M594="HT",1,0),0)</f>
        <v>0</v>
      </c>
      <c r="BG597" s="119">
        <f>IF('Copy &amp; Paste Roster Report Here'!$A594=BG$7,IF('Copy &amp; Paste Roster Report Here'!$M594="HT",1,0),0)</f>
        <v>0</v>
      </c>
      <c r="BH597" s="73">
        <f t="shared" si="146"/>
        <v>0</v>
      </c>
      <c r="BI597" s="120">
        <f>IF('Copy &amp; Paste Roster Report Here'!$A594=BI$7,IF('Copy &amp; Paste Roster Report Here'!$M594="MT",1,0),0)</f>
        <v>0</v>
      </c>
      <c r="BJ597" s="120">
        <f>IF('Copy &amp; Paste Roster Report Here'!$A594=BJ$7,IF('Copy &amp; Paste Roster Report Here'!$M594="MT",1,0),0)</f>
        <v>0</v>
      </c>
      <c r="BK597" s="120">
        <f>IF('Copy &amp; Paste Roster Report Here'!$A594=BK$7,IF('Copy &amp; Paste Roster Report Here'!$M594="MT",1,0),0)</f>
        <v>0</v>
      </c>
      <c r="BL597" s="120">
        <f>IF('Copy &amp; Paste Roster Report Here'!$A594=BL$7,IF('Copy &amp; Paste Roster Report Here'!$M594="MT",1,0),0)</f>
        <v>0</v>
      </c>
      <c r="BM597" s="120">
        <f>IF('Copy &amp; Paste Roster Report Here'!$A594=BM$7,IF('Copy &amp; Paste Roster Report Here'!$M594="MT",1,0),0)</f>
        <v>0</v>
      </c>
      <c r="BN597" s="120">
        <f>IF('Copy &amp; Paste Roster Report Here'!$A594=BN$7,IF('Copy &amp; Paste Roster Report Here'!$M594="MT",1,0),0)</f>
        <v>0</v>
      </c>
      <c r="BO597" s="120">
        <f>IF('Copy &amp; Paste Roster Report Here'!$A594=BO$7,IF('Copy &amp; Paste Roster Report Here'!$M594="MT",1,0),0)</f>
        <v>0</v>
      </c>
      <c r="BP597" s="120">
        <f>IF('Copy &amp; Paste Roster Report Here'!$A594=BP$7,IF('Copy &amp; Paste Roster Report Here'!$M594="MT",1,0),0)</f>
        <v>0</v>
      </c>
      <c r="BQ597" s="120">
        <f>IF('Copy &amp; Paste Roster Report Here'!$A594=BQ$7,IF('Copy &amp; Paste Roster Report Here'!$M594="MT",1,0),0)</f>
        <v>0</v>
      </c>
      <c r="BR597" s="120">
        <f>IF('Copy &amp; Paste Roster Report Here'!$A594=BR$7,IF('Copy &amp; Paste Roster Report Here'!$M594="MT",1,0),0)</f>
        <v>0</v>
      </c>
      <c r="BS597" s="120">
        <f>IF('Copy &amp; Paste Roster Report Here'!$A594=BS$7,IF('Copy &amp; Paste Roster Report Here'!$M594="MT",1,0),0)</f>
        <v>0</v>
      </c>
      <c r="BT597" s="73">
        <f t="shared" si="147"/>
        <v>0</v>
      </c>
      <c r="BU597" s="121">
        <f>IF('Copy &amp; Paste Roster Report Here'!$A594=BU$7,IF('Copy &amp; Paste Roster Report Here'!$M594="fy",1,0),0)</f>
        <v>0</v>
      </c>
      <c r="BV597" s="121">
        <f>IF('Copy &amp; Paste Roster Report Here'!$A594=BV$7,IF('Copy &amp; Paste Roster Report Here'!$M594="fy",1,0),0)</f>
        <v>0</v>
      </c>
      <c r="BW597" s="121">
        <f>IF('Copy &amp; Paste Roster Report Here'!$A594=BW$7,IF('Copy &amp; Paste Roster Report Here'!$M594="fy",1,0),0)</f>
        <v>0</v>
      </c>
      <c r="BX597" s="121">
        <f>IF('Copy &amp; Paste Roster Report Here'!$A594=BX$7,IF('Copy &amp; Paste Roster Report Here'!$M594="fy",1,0),0)</f>
        <v>0</v>
      </c>
      <c r="BY597" s="121">
        <f>IF('Copy &amp; Paste Roster Report Here'!$A594=BY$7,IF('Copy &amp; Paste Roster Report Here'!$M594="fy",1,0),0)</f>
        <v>0</v>
      </c>
      <c r="BZ597" s="121">
        <f>IF('Copy &amp; Paste Roster Report Here'!$A594=BZ$7,IF('Copy &amp; Paste Roster Report Here'!$M594="fy",1,0),0)</f>
        <v>0</v>
      </c>
      <c r="CA597" s="121">
        <f>IF('Copy &amp; Paste Roster Report Here'!$A594=CA$7,IF('Copy &amp; Paste Roster Report Here'!$M594="fy",1,0),0)</f>
        <v>0</v>
      </c>
      <c r="CB597" s="121">
        <f>IF('Copy &amp; Paste Roster Report Here'!$A594=CB$7,IF('Copy &amp; Paste Roster Report Here'!$M594="fy",1,0),0)</f>
        <v>0</v>
      </c>
      <c r="CC597" s="121">
        <f>IF('Copy &amp; Paste Roster Report Here'!$A594=CC$7,IF('Copy &amp; Paste Roster Report Here'!$M594="fy",1,0),0)</f>
        <v>0</v>
      </c>
      <c r="CD597" s="121">
        <f>IF('Copy &amp; Paste Roster Report Here'!$A594=CD$7,IF('Copy &amp; Paste Roster Report Here'!$M594="fy",1,0),0)</f>
        <v>0</v>
      </c>
      <c r="CE597" s="121">
        <f>IF('Copy &amp; Paste Roster Report Here'!$A594=CE$7,IF('Copy &amp; Paste Roster Report Here'!$M594="fy",1,0),0)</f>
        <v>0</v>
      </c>
      <c r="CF597" s="73">
        <f t="shared" si="148"/>
        <v>0</v>
      </c>
      <c r="CG597" s="122">
        <f>IF('Copy &amp; Paste Roster Report Here'!$A594=CG$7,IF('Copy &amp; Paste Roster Report Here'!$M594="RH",1,0),0)</f>
        <v>0</v>
      </c>
      <c r="CH597" s="122">
        <f>IF('Copy &amp; Paste Roster Report Here'!$A594=CH$7,IF('Copy &amp; Paste Roster Report Here'!$M594="RH",1,0),0)</f>
        <v>0</v>
      </c>
      <c r="CI597" s="122">
        <f>IF('Copy &amp; Paste Roster Report Here'!$A594=CI$7,IF('Copy &amp; Paste Roster Report Here'!$M594="RH",1,0),0)</f>
        <v>0</v>
      </c>
      <c r="CJ597" s="122">
        <f>IF('Copy &amp; Paste Roster Report Here'!$A594=CJ$7,IF('Copy &amp; Paste Roster Report Here'!$M594="RH",1,0),0)</f>
        <v>0</v>
      </c>
      <c r="CK597" s="122">
        <f>IF('Copy &amp; Paste Roster Report Here'!$A594=CK$7,IF('Copy &amp; Paste Roster Report Here'!$M594="RH",1,0),0)</f>
        <v>0</v>
      </c>
      <c r="CL597" s="122">
        <f>IF('Copy &amp; Paste Roster Report Here'!$A594=CL$7,IF('Copy &amp; Paste Roster Report Here'!$M594="RH",1,0),0)</f>
        <v>0</v>
      </c>
      <c r="CM597" s="122">
        <f>IF('Copy &amp; Paste Roster Report Here'!$A594=CM$7,IF('Copy &amp; Paste Roster Report Here'!$M594="RH",1,0),0)</f>
        <v>0</v>
      </c>
      <c r="CN597" s="122">
        <f>IF('Copy &amp; Paste Roster Report Here'!$A594=CN$7,IF('Copy &amp; Paste Roster Report Here'!$M594="RH",1,0),0)</f>
        <v>0</v>
      </c>
      <c r="CO597" s="122">
        <f>IF('Copy &amp; Paste Roster Report Here'!$A594=CO$7,IF('Copy &amp; Paste Roster Report Here'!$M594="RH",1,0),0)</f>
        <v>0</v>
      </c>
      <c r="CP597" s="122">
        <f>IF('Copy &amp; Paste Roster Report Here'!$A594=CP$7,IF('Copy &amp; Paste Roster Report Here'!$M594="RH",1,0),0)</f>
        <v>0</v>
      </c>
      <c r="CQ597" s="122">
        <f>IF('Copy &amp; Paste Roster Report Here'!$A594=CQ$7,IF('Copy &amp; Paste Roster Report Here'!$M594="RH",1,0),0)</f>
        <v>0</v>
      </c>
      <c r="CR597" s="73">
        <f t="shared" si="149"/>
        <v>0</v>
      </c>
      <c r="CS597" s="123">
        <f>IF('Copy &amp; Paste Roster Report Here'!$A594=CS$7,IF('Copy &amp; Paste Roster Report Here'!$M594="QT",1,0),0)</f>
        <v>0</v>
      </c>
      <c r="CT597" s="123">
        <f>IF('Copy &amp; Paste Roster Report Here'!$A594=CT$7,IF('Copy &amp; Paste Roster Report Here'!$M594="QT",1,0),0)</f>
        <v>0</v>
      </c>
      <c r="CU597" s="123">
        <f>IF('Copy &amp; Paste Roster Report Here'!$A594=CU$7,IF('Copy &amp; Paste Roster Report Here'!$M594="QT",1,0),0)</f>
        <v>0</v>
      </c>
      <c r="CV597" s="123">
        <f>IF('Copy &amp; Paste Roster Report Here'!$A594=CV$7,IF('Copy &amp; Paste Roster Report Here'!$M594="QT",1,0),0)</f>
        <v>0</v>
      </c>
      <c r="CW597" s="123">
        <f>IF('Copy &amp; Paste Roster Report Here'!$A594=CW$7,IF('Copy &amp; Paste Roster Report Here'!$M594="QT",1,0),0)</f>
        <v>0</v>
      </c>
      <c r="CX597" s="123">
        <f>IF('Copy &amp; Paste Roster Report Here'!$A594=CX$7,IF('Copy &amp; Paste Roster Report Here'!$M594="QT",1,0),0)</f>
        <v>0</v>
      </c>
      <c r="CY597" s="123">
        <f>IF('Copy &amp; Paste Roster Report Here'!$A594=CY$7,IF('Copy &amp; Paste Roster Report Here'!$M594="QT",1,0),0)</f>
        <v>0</v>
      </c>
      <c r="CZ597" s="123">
        <f>IF('Copy &amp; Paste Roster Report Here'!$A594=CZ$7,IF('Copy &amp; Paste Roster Report Here'!$M594="QT",1,0),0)</f>
        <v>0</v>
      </c>
      <c r="DA597" s="123">
        <f>IF('Copy &amp; Paste Roster Report Here'!$A594=DA$7,IF('Copy &amp; Paste Roster Report Here'!$M594="QT",1,0),0)</f>
        <v>0</v>
      </c>
      <c r="DB597" s="123">
        <f>IF('Copy &amp; Paste Roster Report Here'!$A594=DB$7,IF('Copy &amp; Paste Roster Report Here'!$M594="QT",1,0),0)</f>
        <v>0</v>
      </c>
      <c r="DC597" s="123">
        <f>IF('Copy &amp; Paste Roster Report Here'!$A594=DC$7,IF('Copy &amp; Paste Roster Report Here'!$M594="QT",1,0),0)</f>
        <v>0</v>
      </c>
      <c r="DD597" s="73">
        <f t="shared" si="150"/>
        <v>0</v>
      </c>
      <c r="DE597" s="124">
        <f>IF('Copy &amp; Paste Roster Report Here'!$A594=DE$7,IF('Copy &amp; Paste Roster Report Here'!$M594="xxxxxxxxxxx",1,0),0)</f>
        <v>0</v>
      </c>
      <c r="DF597" s="124">
        <f>IF('Copy &amp; Paste Roster Report Here'!$A594=DF$7,IF('Copy &amp; Paste Roster Report Here'!$M594="xxxxxxxxxxx",1,0),0)</f>
        <v>0</v>
      </c>
      <c r="DG597" s="124">
        <f>IF('Copy &amp; Paste Roster Report Here'!$A594=DG$7,IF('Copy &amp; Paste Roster Report Here'!$M594="xxxxxxxxxxx",1,0),0)</f>
        <v>0</v>
      </c>
      <c r="DH597" s="124">
        <f>IF('Copy &amp; Paste Roster Report Here'!$A594=DH$7,IF('Copy &amp; Paste Roster Report Here'!$M594="xxxxxxxxxxx",1,0),0)</f>
        <v>0</v>
      </c>
      <c r="DI597" s="124">
        <f>IF('Copy &amp; Paste Roster Report Here'!$A594=DI$7,IF('Copy &amp; Paste Roster Report Here'!$M594="xxxxxxxxxxx",1,0),0)</f>
        <v>0</v>
      </c>
      <c r="DJ597" s="124">
        <f>IF('Copy &amp; Paste Roster Report Here'!$A594=DJ$7,IF('Copy &amp; Paste Roster Report Here'!$M594="xxxxxxxxxxx",1,0),0)</f>
        <v>0</v>
      </c>
      <c r="DK597" s="124">
        <f>IF('Copy &amp; Paste Roster Report Here'!$A594=DK$7,IF('Copy &amp; Paste Roster Report Here'!$M594="xxxxxxxxxxx",1,0),0)</f>
        <v>0</v>
      </c>
      <c r="DL597" s="124">
        <f>IF('Copy &amp; Paste Roster Report Here'!$A594=DL$7,IF('Copy &amp; Paste Roster Report Here'!$M594="xxxxxxxxxxx",1,0),0)</f>
        <v>0</v>
      </c>
      <c r="DM597" s="124">
        <f>IF('Copy &amp; Paste Roster Report Here'!$A594=DM$7,IF('Copy &amp; Paste Roster Report Here'!$M594="xxxxxxxxxxx",1,0),0)</f>
        <v>0</v>
      </c>
      <c r="DN597" s="124">
        <f>IF('Copy &amp; Paste Roster Report Here'!$A594=DN$7,IF('Copy &amp; Paste Roster Report Here'!$M594="xxxxxxxxxxx",1,0),0)</f>
        <v>0</v>
      </c>
      <c r="DO597" s="124">
        <f>IF('Copy &amp; Paste Roster Report Here'!$A594=DO$7,IF('Copy &amp; Paste Roster Report Here'!$M594="xxxxxxxxxxx",1,0),0)</f>
        <v>0</v>
      </c>
      <c r="DP597" s="125">
        <f t="shared" si="151"/>
        <v>0</v>
      </c>
      <c r="DQ597" s="126">
        <f t="shared" si="152"/>
        <v>0</v>
      </c>
    </row>
    <row r="598" spans="1:121" x14ac:dyDescent="0.25">
      <c r="A598" s="111">
        <f t="shared" si="138"/>
        <v>0</v>
      </c>
      <c r="B598" s="111">
        <f t="shared" si="139"/>
        <v>0</v>
      </c>
      <c r="C598" s="112">
        <f>+('Copy &amp; Paste Roster Report Here'!$P595-'Copy &amp; Paste Roster Report Here'!$O595)/30</f>
        <v>0</v>
      </c>
      <c r="D598" s="112">
        <f>+('Copy &amp; Paste Roster Report Here'!$P595-'Copy &amp; Paste Roster Report Here'!$O595)</f>
        <v>0</v>
      </c>
      <c r="E598" s="111">
        <f>'Copy &amp; Paste Roster Report Here'!N595</f>
        <v>0</v>
      </c>
      <c r="F598" s="111" t="str">
        <f t="shared" si="140"/>
        <v>N</v>
      </c>
      <c r="G598" s="111">
        <f>'Copy &amp; Paste Roster Report Here'!R595</f>
        <v>0</v>
      </c>
      <c r="H598" s="113">
        <f t="shared" si="141"/>
        <v>0</v>
      </c>
      <c r="I598" s="112">
        <f>IF(F598="N",$F$5-'Copy &amp; Paste Roster Report Here'!O595,+'Copy &amp; Paste Roster Report Here'!Q595-'Copy &amp; Paste Roster Report Here'!O595)</f>
        <v>0</v>
      </c>
      <c r="J598" s="114">
        <f t="shared" si="142"/>
        <v>0</v>
      </c>
      <c r="K598" s="114">
        <f t="shared" si="143"/>
        <v>0</v>
      </c>
      <c r="L598" s="115">
        <f>'Copy &amp; Paste Roster Report Here'!F595</f>
        <v>0</v>
      </c>
      <c r="M598" s="116">
        <f t="shared" si="144"/>
        <v>0</v>
      </c>
      <c r="N598" s="117">
        <f>IF('Copy &amp; Paste Roster Report Here'!$A595='Analytical Tests'!N$7,IF($F598="Y",+$H598*N$6,0),0)</f>
        <v>0</v>
      </c>
      <c r="O598" s="117">
        <f>IF('Copy &amp; Paste Roster Report Here'!$A595='Analytical Tests'!O$7,IF($F598="Y",+$H598*O$6,0),0)</f>
        <v>0</v>
      </c>
      <c r="P598" s="117">
        <f>IF('Copy &amp; Paste Roster Report Here'!$A595='Analytical Tests'!P$7,IF($F598="Y",+$H598*P$6,0),0)</f>
        <v>0</v>
      </c>
      <c r="Q598" s="117">
        <f>IF('Copy &amp; Paste Roster Report Here'!$A595='Analytical Tests'!Q$7,IF($F598="Y",+$H598*Q$6,0),0)</f>
        <v>0</v>
      </c>
      <c r="R598" s="117">
        <f>IF('Copy &amp; Paste Roster Report Here'!$A595='Analytical Tests'!R$7,IF($F598="Y",+$H598*R$6,0),0)</f>
        <v>0</v>
      </c>
      <c r="S598" s="117">
        <f>IF('Copy &amp; Paste Roster Report Here'!$A595='Analytical Tests'!S$7,IF($F598="Y",+$H598*S$6,0),0)</f>
        <v>0</v>
      </c>
      <c r="T598" s="117">
        <f>IF('Copy &amp; Paste Roster Report Here'!$A595='Analytical Tests'!T$7,IF($F598="Y",+$H598*T$6,0),0)</f>
        <v>0</v>
      </c>
      <c r="U598" s="117">
        <f>IF('Copy &amp; Paste Roster Report Here'!$A595='Analytical Tests'!U$7,IF($F598="Y",+$H598*U$6,0),0)</f>
        <v>0</v>
      </c>
      <c r="V598" s="117">
        <f>IF('Copy &amp; Paste Roster Report Here'!$A595='Analytical Tests'!V$7,IF($F598="Y",+$H598*V$6,0),0)</f>
        <v>0</v>
      </c>
      <c r="W598" s="117">
        <f>IF('Copy &amp; Paste Roster Report Here'!$A595='Analytical Tests'!W$7,IF($F598="Y",+$H598*W$6,0),0)</f>
        <v>0</v>
      </c>
      <c r="X598" s="117">
        <f>IF('Copy &amp; Paste Roster Report Here'!$A595='Analytical Tests'!X$7,IF($F598="Y",+$H598*X$6,0),0)</f>
        <v>0</v>
      </c>
      <c r="Y598" s="117" t="b">
        <f>IF('Copy &amp; Paste Roster Report Here'!$A595='Analytical Tests'!Y$7,IF($F598="N",IF($J598&gt;=$C598,Y$6,+($I598/$D598)*Y$6),0))</f>
        <v>0</v>
      </c>
      <c r="Z598" s="117" t="b">
        <f>IF('Copy &amp; Paste Roster Report Here'!$A595='Analytical Tests'!Z$7,IF($F598="N",IF($J598&gt;=$C598,Z$6,+($I598/$D598)*Z$6),0))</f>
        <v>0</v>
      </c>
      <c r="AA598" s="117" t="b">
        <f>IF('Copy &amp; Paste Roster Report Here'!$A595='Analytical Tests'!AA$7,IF($F598="N",IF($J598&gt;=$C598,AA$6,+($I598/$D598)*AA$6),0))</f>
        <v>0</v>
      </c>
      <c r="AB598" s="117" t="b">
        <f>IF('Copy &amp; Paste Roster Report Here'!$A595='Analytical Tests'!AB$7,IF($F598="N",IF($J598&gt;=$C598,AB$6,+($I598/$D598)*AB$6),0))</f>
        <v>0</v>
      </c>
      <c r="AC598" s="117" t="b">
        <f>IF('Copy &amp; Paste Roster Report Here'!$A595='Analytical Tests'!AC$7,IF($F598="N",IF($J598&gt;=$C598,AC$6,+($I598/$D598)*AC$6),0))</f>
        <v>0</v>
      </c>
      <c r="AD598" s="117" t="b">
        <f>IF('Copy &amp; Paste Roster Report Here'!$A595='Analytical Tests'!AD$7,IF($F598="N",IF($J598&gt;=$C598,AD$6,+($I598/$D598)*AD$6),0))</f>
        <v>0</v>
      </c>
      <c r="AE598" s="117" t="b">
        <f>IF('Copy &amp; Paste Roster Report Here'!$A595='Analytical Tests'!AE$7,IF($F598="N",IF($J598&gt;=$C598,AE$6,+($I598/$D598)*AE$6),0))</f>
        <v>0</v>
      </c>
      <c r="AF598" s="117" t="b">
        <f>IF('Copy &amp; Paste Roster Report Here'!$A595='Analytical Tests'!AF$7,IF($F598="N",IF($J598&gt;=$C598,AF$6,+($I598/$D598)*AF$6),0))</f>
        <v>0</v>
      </c>
      <c r="AG598" s="117" t="b">
        <f>IF('Copy &amp; Paste Roster Report Here'!$A595='Analytical Tests'!AG$7,IF($F598="N",IF($J598&gt;=$C598,AG$6,+($I598/$D598)*AG$6),0))</f>
        <v>0</v>
      </c>
      <c r="AH598" s="117" t="b">
        <f>IF('Copy &amp; Paste Roster Report Here'!$A595='Analytical Tests'!AH$7,IF($F598="N",IF($J598&gt;=$C598,AH$6,+($I598/$D598)*AH$6),0))</f>
        <v>0</v>
      </c>
      <c r="AI598" s="117" t="b">
        <f>IF('Copy &amp; Paste Roster Report Here'!$A595='Analytical Tests'!AI$7,IF($F598="N",IF($J598&gt;=$C598,AI$6,+($I598/$D598)*AI$6),0))</f>
        <v>0</v>
      </c>
      <c r="AJ598" s="79"/>
      <c r="AK598" s="118">
        <f>IF('Copy &amp; Paste Roster Report Here'!$A595=AK$7,IF('Copy &amp; Paste Roster Report Here'!$M595="FT",1,0),0)</f>
        <v>0</v>
      </c>
      <c r="AL598" s="118">
        <f>IF('Copy &amp; Paste Roster Report Here'!$A595=AL$7,IF('Copy &amp; Paste Roster Report Here'!$M595="FT",1,0),0)</f>
        <v>0</v>
      </c>
      <c r="AM598" s="118">
        <f>IF('Copy &amp; Paste Roster Report Here'!$A595=AM$7,IF('Copy &amp; Paste Roster Report Here'!$M595="FT",1,0),0)</f>
        <v>0</v>
      </c>
      <c r="AN598" s="118">
        <f>IF('Copy &amp; Paste Roster Report Here'!$A595=AN$7,IF('Copy &amp; Paste Roster Report Here'!$M595="FT",1,0),0)</f>
        <v>0</v>
      </c>
      <c r="AO598" s="118">
        <f>IF('Copy &amp; Paste Roster Report Here'!$A595=AO$7,IF('Copy &amp; Paste Roster Report Here'!$M595="FT",1,0),0)</f>
        <v>0</v>
      </c>
      <c r="AP598" s="118">
        <f>IF('Copy &amp; Paste Roster Report Here'!$A595=AP$7,IF('Copy &amp; Paste Roster Report Here'!$M595="FT",1,0),0)</f>
        <v>0</v>
      </c>
      <c r="AQ598" s="118">
        <f>IF('Copy &amp; Paste Roster Report Here'!$A595=AQ$7,IF('Copy &amp; Paste Roster Report Here'!$M595="FT",1,0),0)</f>
        <v>0</v>
      </c>
      <c r="AR598" s="118">
        <f>IF('Copy &amp; Paste Roster Report Here'!$A595=AR$7,IF('Copy &amp; Paste Roster Report Here'!$M595="FT",1,0),0)</f>
        <v>0</v>
      </c>
      <c r="AS598" s="118">
        <f>IF('Copy &amp; Paste Roster Report Here'!$A595=AS$7,IF('Copy &amp; Paste Roster Report Here'!$M595="FT",1,0),0)</f>
        <v>0</v>
      </c>
      <c r="AT598" s="118">
        <f>IF('Copy &amp; Paste Roster Report Here'!$A595=AT$7,IF('Copy &amp; Paste Roster Report Here'!$M595="FT",1,0),0)</f>
        <v>0</v>
      </c>
      <c r="AU598" s="118">
        <f>IF('Copy &amp; Paste Roster Report Here'!$A595=AU$7,IF('Copy &amp; Paste Roster Report Here'!$M595="FT",1,0),0)</f>
        <v>0</v>
      </c>
      <c r="AV598" s="73">
        <f t="shared" si="145"/>
        <v>0</v>
      </c>
      <c r="AW598" s="119">
        <f>IF('Copy &amp; Paste Roster Report Here'!$A595=AW$7,IF('Copy &amp; Paste Roster Report Here'!$M595="HT",1,0),0)</f>
        <v>0</v>
      </c>
      <c r="AX598" s="119">
        <f>IF('Copy &amp; Paste Roster Report Here'!$A595=AX$7,IF('Copy &amp; Paste Roster Report Here'!$M595="HT",1,0),0)</f>
        <v>0</v>
      </c>
      <c r="AY598" s="119">
        <f>IF('Copy &amp; Paste Roster Report Here'!$A595=AY$7,IF('Copy &amp; Paste Roster Report Here'!$M595="HT",1,0),0)</f>
        <v>0</v>
      </c>
      <c r="AZ598" s="119">
        <f>IF('Copy &amp; Paste Roster Report Here'!$A595=AZ$7,IF('Copy &amp; Paste Roster Report Here'!$M595="HT",1,0),0)</f>
        <v>0</v>
      </c>
      <c r="BA598" s="119">
        <f>IF('Copy &amp; Paste Roster Report Here'!$A595=BA$7,IF('Copy &amp; Paste Roster Report Here'!$M595="HT",1,0),0)</f>
        <v>0</v>
      </c>
      <c r="BB598" s="119">
        <f>IF('Copy &amp; Paste Roster Report Here'!$A595=BB$7,IF('Copy &amp; Paste Roster Report Here'!$M595="HT",1,0),0)</f>
        <v>0</v>
      </c>
      <c r="BC598" s="119">
        <f>IF('Copy &amp; Paste Roster Report Here'!$A595=BC$7,IF('Copy &amp; Paste Roster Report Here'!$M595="HT",1,0),0)</f>
        <v>0</v>
      </c>
      <c r="BD598" s="119">
        <f>IF('Copy &amp; Paste Roster Report Here'!$A595=BD$7,IF('Copy &amp; Paste Roster Report Here'!$M595="HT",1,0),0)</f>
        <v>0</v>
      </c>
      <c r="BE598" s="119">
        <f>IF('Copy &amp; Paste Roster Report Here'!$A595=BE$7,IF('Copy &amp; Paste Roster Report Here'!$M595="HT",1,0),0)</f>
        <v>0</v>
      </c>
      <c r="BF598" s="119">
        <f>IF('Copy &amp; Paste Roster Report Here'!$A595=BF$7,IF('Copy &amp; Paste Roster Report Here'!$M595="HT",1,0),0)</f>
        <v>0</v>
      </c>
      <c r="BG598" s="119">
        <f>IF('Copy &amp; Paste Roster Report Here'!$A595=BG$7,IF('Copy &amp; Paste Roster Report Here'!$M595="HT",1,0),0)</f>
        <v>0</v>
      </c>
      <c r="BH598" s="73">
        <f t="shared" si="146"/>
        <v>0</v>
      </c>
      <c r="BI598" s="120">
        <f>IF('Copy &amp; Paste Roster Report Here'!$A595=BI$7,IF('Copy &amp; Paste Roster Report Here'!$M595="MT",1,0),0)</f>
        <v>0</v>
      </c>
      <c r="BJ598" s="120">
        <f>IF('Copy &amp; Paste Roster Report Here'!$A595=BJ$7,IF('Copy &amp; Paste Roster Report Here'!$M595="MT",1,0),0)</f>
        <v>0</v>
      </c>
      <c r="BK598" s="120">
        <f>IF('Copy &amp; Paste Roster Report Here'!$A595=BK$7,IF('Copy &amp; Paste Roster Report Here'!$M595="MT",1,0),0)</f>
        <v>0</v>
      </c>
      <c r="BL598" s="120">
        <f>IF('Copy &amp; Paste Roster Report Here'!$A595=BL$7,IF('Copy &amp; Paste Roster Report Here'!$M595="MT",1,0),0)</f>
        <v>0</v>
      </c>
      <c r="BM598" s="120">
        <f>IF('Copy &amp; Paste Roster Report Here'!$A595=BM$7,IF('Copy &amp; Paste Roster Report Here'!$M595="MT",1,0),0)</f>
        <v>0</v>
      </c>
      <c r="BN598" s="120">
        <f>IF('Copy &amp; Paste Roster Report Here'!$A595=BN$7,IF('Copy &amp; Paste Roster Report Here'!$M595="MT",1,0),0)</f>
        <v>0</v>
      </c>
      <c r="BO598" s="120">
        <f>IF('Copy &amp; Paste Roster Report Here'!$A595=BO$7,IF('Copy &amp; Paste Roster Report Here'!$M595="MT",1,0),0)</f>
        <v>0</v>
      </c>
      <c r="BP598" s="120">
        <f>IF('Copy &amp; Paste Roster Report Here'!$A595=BP$7,IF('Copy &amp; Paste Roster Report Here'!$M595="MT",1,0),0)</f>
        <v>0</v>
      </c>
      <c r="BQ598" s="120">
        <f>IF('Copy &amp; Paste Roster Report Here'!$A595=BQ$7,IF('Copy &amp; Paste Roster Report Here'!$M595="MT",1,0),0)</f>
        <v>0</v>
      </c>
      <c r="BR598" s="120">
        <f>IF('Copy &amp; Paste Roster Report Here'!$A595=BR$7,IF('Copy &amp; Paste Roster Report Here'!$M595="MT",1,0),0)</f>
        <v>0</v>
      </c>
      <c r="BS598" s="120">
        <f>IF('Copy &amp; Paste Roster Report Here'!$A595=BS$7,IF('Copy &amp; Paste Roster Report Here'!$M595="MT",1,0),0)</f>
        <v>0</v>
      </c>
      <c r="BT598" s="73">
        <f t="shared" si="147"/>
        <v>0</v>
      </c>
      <c r="BU598" s="121">
        <f>IF('Copy &amp; Paste Roster Report Here'!$A595=BU$7,IF('Copy &amp; Paste Roster Report Here'!$M595="fy",1,0),0)</f>
        <v>0</v>
      </c>
      <c r="BV598" s="121">
        <f>IF('Copy &amp; Paste Roster Report Here'!$A595=BV$7,IF('Copy &amp; Paste Roster Report Here'!$M595="fy",1,0),0)</f>
        <v>0</v>
      </c>
      <c r="BW598" s="121">
        <f>IF('Copy &amp; Paste Roster Report Here'!$A595=BW$7,IF('Copy &amp; Paste Roster Report Here'!$M595="fy",1,0),0)</f>
        <v>0</v>
      </c>
      <c r="BX598" s="121">
        <f>IF('Copy &amp; Paste Roster Report Here'!$A595=BX$7,IF('Copy &amp; Paste Roster Report Here'!$M595="fy",1,0),0)</f>
        <v>0</v>
      </c>
      <c r="BY598" s="121">
        <f>IF('Copy &amp; Paste Roster Report Here'!$A595=BY$7,IF('Copy &amp; Paste Roster Report Here'!$M595="fy",1,0),0)</f>
        <v>0</v>
      </c>
      <c r="BZ598" s="121">
        <f>IF('Copy &amp; Paste Roster Report Here'!$A595=BZ$7,IF('Copy &amp; Paste Roster Report Here'!$M595="fy",1,0),0)</f>
        <v>0</v>
      </c>
      <c r="CA598" s="121">
        <f>IF('Copy &amp; Paste Roster Report Here'!$A595=CA$7,IF('Copy &amp; Paste Roster Report Here'!$M595="fy",1,0),0)</f>
        <v>0</v>
      </c>
      <c r="CB598" s="121">
        <f>IF('Copy &amp; Paste Roster Report Here'!$A595=CB$7,IF('Copy &amp; Paste Roster Report Here'!$M595="fy",1,0),0)</f>
        <v>0</v>
      </c>
      <c r="CC598" s="121">
        <f>IF('Copy &amp; Paste Roster Report Here'!$A595=CC$7,IF('Copy &amp; Paste Roster Report Here'!$M595="fy",1,0),0)</f>
        <v>0</v>
      </c>
      <c r="CD598" s="121">
        <f>IF('Copy &amp; Paste Roster Report Here'!$A595=CD$7,IF('Copy &amp; Paste Roster Report Here'!$M595="fy",1,0),0)</f>
        <v>0</v>
      </c>
      <c r="CE598" s="121">
        <f>IF('Copy &amp; Paste Roster Report Here'!$A595=CE$7,IF('Copy &amp; Paste Roster Report Here'!$M595="fy",1,0),0)</f>
        <v>0</v>
      </c>
      <c r="CF598" s="73">
        <f t="shared" si="148"/>
        <v>0</v>
      </c>
      <c r="CG598" s="122">
        <f>IF('Copy &amp; Paste Roster Report Here'!$A595=CG$7,IF('Copy &amp; Paste Roster Report Here'!$M595="RH",1,0),0)</f>
        <v>0</v>
      </c>
      <c r="CH598" s="122">
        <f>IF('Copy &amp; Paste Roster Report Here'!$A595=CH$7,IF('Copy &amp; Paste Roster Report Here'!$M595="RH",1,0),0)</f>
        <v>0</v>
      </c>
      <c r="CI598" s="122">
        <f>IF('Copy &amp; Paste Roster Report Here'!$A595=CI$7,IF('Copy &amp; Paste Roster Report Here'!$M595="RH",1,0),0)</f>
        <v>0</v>
      </c>
      <c r="CJ598" s="122">
        <f>IF('Copy &amp; Paste Roster Report Here'!$A595=CJ$7,IF('Copy &amp; Paste Roster Report Here'!$M595="RH",1,0),0)</f>
        <v>0</v>
      </c>
      <c r="CK598" s="122">
        <f>IF('Copy &amp; Paste Roster Report Here'!$A595=CK$7,IF('Copy &amp; Paste Roster Report Here'!$M595="RH",1,0),0)</f>
        <v>0</v>
      </c>
      <c r="CL598" s="122">
        <f>IF('Copy &amp; Paste Roster Report Here'!$A595=CL$7,IF('Copy &amp; Paste Roster Report Here'!$M595="RH",1,0),0)</f>
        <v>0</v>
      </c>
      <c r="CM598" s="122">
        <f>IF('Copy &amp; Paste Roster Report Here'!$A595=CM$7,IF('Copy &amp; Paste Roster Report Here'!$M595="RH",1,0),0)</f>
        <v>0</v>
      </c>
      <c r="CN598" s="122">
        <f>IF('Copy &amp; Paste Roster Report Here'!$A595=CN$7,IF('Copy &amp; Paste Roster Report Here'!$M595="RH",1,0),0)</f>
        <v>0</v>
      </c>
      <c r="CO598" s="122">
        <f>IF('Copy &amp; Paste Roster Report Here'!$A595=CO$7,IF('Copy &amp; Paste Roster Report Here'!$M595="RH",1,0),0)</f>
        <v>0</v>
      </c>
      <c r="CP598" s="122">
        <f>IF('Copy &amp; Paste Roster Report Here'!$A595=CP$7,IF('Copy &amp; Paste Roster Report Here'!$M595="RH",1,0),0)</f>
        <v>0</v>
      </c>
      <c r="CQ598" s="122">
        <f>IF('Copy &amp; Paste Roster Report Here'!$A595=CQ$7,IF('Copy &amp; Paste Roster Report Here'!$M595="RH",1,0),0)</f>
        <v>0</v>
      </c>
      <c r="CR598" s="73">
        <f t="shared" si="149"/>
        <v>0</v>
      </c>
      <c r="CS598" s="123">
        <f>IF('Copy &amp; Paste Roster Report Here'!$A595=CS$7,IF('Copy &amp; Paste Roster Report Here'!$M595="QT",1,0),0)</f>
        <v>0</v>
      </c>
      <c r="CT598" s="123">
        <f>IF('Copy &amp; Paste Roster Report Here'!$A595=CT$7,IF('Copy &amp; Paste Roster Report Here'!$M595="QT",1,0),0)</f>
        <v>0</v>
      </c>
      <c r="CU598" s="123">
        <f>IF('Copy &amp; Paste Roster Report Here'!$A595=CU$7,IF('Copy &amp; Paste Roster Report Here'!$M595="QT",1,0),0)</f>
        <v>0</v>
      </c>
      <c r="CV598" s="123">
        <f>IF('Copy &amp; Paste Roster Report Here'!$A595=CV$7,IF('Copy &amp; Paste Roster Report Here'!$M595="QT",1,0),0)</f>
        <v>0</v>
      </c>
      <c r="CW598" s="123">
        <f>IF('Copy &amp; Paste Roster Report Here'!$A595=CW$7,IF('Copy &amp; Paste Roster Report Here'!$M595="QT",1,0),0)</f>
        <v>0</v>
      </c>
      <c r="CX598" s="123">
        <f>IF('Copy &amp; Paste Roster Report Here'!$A595=CX$7,IF('Copy &amp; Paste Roster Report Here'!$M595="QT",1,0),0)</f>
        <v>0</v>
      </c>
      <c r="CY598" s="123">
        <f>IF('Copy &amp; Paste Roster Report Here'!$A595=CY$7,IF('Copy &amp; Paste Roster Report Here'!$M595="QT",1,0),0)</f>
        <v>0</v>
      </c>
      <c r="CZ598" s="123">
        <f>IF('Copy &amp; Paste Roster Report Here'!$A595=CZ$7,IF('Copy &amp; Paste Roster Report Here'!$M595="QT",1,0),0)</f>
        <v>0</v>
      </c>
      <c r="DA598" s="123">
        <f>IF('Copy &amp; Paste Roster Report Here'!$A595=DA$7,IF('Copy &amp; Paste Roster Report Here'!$M595="QT",1,0),0)</f>
        <v>0</v>
      </c>
      <c r="DB598" s="123">
        <f>IF('Copy &amp; Paste Roster Report Here'!$A595=DB$7,IF('Copy &amp; Paste Roster Report Here'!$M595="QT",1,0),0)</f>
        <v>0</v>
      </c>
      <c r="DC598" s="123">
        <f>IF('Copy &amp; Paste Roster Report Here'!$A595=DC$7,IF('Copy &amp; Paste Roster Report Here'!$M595="QT",1,0),0)</f>
        <v>0</v>
      </c>
      <c r="DD598" s="73">
        <f t="shared" si="150"/>
        <v>0</v>
      </c>
      <c r="DE598" s="124">
        <f>IF('Copy &amp; Paste Roster Report Here'!$A595=DE$7,IF('Copy &amp; Paste Roster Report Here'!$M595="xxxxxxxxxxx",1,0),0)</f>
        <v>0</v>
      </c>
      <c r="DF598" s="124">
        <f>IF('Copy &amp; Paste Roster Report Here'!$A595=DF$7,IF('Copy &amp; Paste Roster Report Here'!$M595="xxxxxxxxxxx",1,0),0)</f>
        <v>0</v>
      </c>
      <c r="DG598" s="124">
        <f>IF('Copy &amp; Paste Roster Report Here'!$A595=DG$7,IF('Copy &amp; Paste Roster Report Here'!$M595="xxxxxxxxxxx",1,0),0)</f>
        <v>0</v>
      </c>
      <c r="DH598" s="124">
        <f>IF('Copy &amp; Paste Roster Report Here'!$A595=DH$7,IF('Copy &amp; Paste Roster Report Here'!$M595="xxxxxxxxxxx",1,0),0)</f>
        <v>0</v>
      </c>
      <c r="DI598" s="124">
        <f>IF('Copy &amp; Paste Roster Report Here'!$A595=DI$7,IF('Copy &amp; Paste Roster Report Here'!$M595="xxxxxxxxxxx",1,0),0)</f>
        <v>0</v>
      </c>
      <c r="DJ598" s="124">
        <f>IF('Copy &amp; Paste Roster Report Here'!$A595=DJ$7,IF('Copy &amp; Paste Roster Report Here'!$M595="xxxxxxxxxxx",1,0),0)</f>
        <v>0</v>
      </c>
      <c r="DK598" s="124">
        <f>IF('Copy &amp; Paste Roster Report Here'!$A595=DK$7,IF('Copy &amp; Paste Roster Report Here'!$M595="xxxxxxxxxxx",1,0),0)</f>
        <v>0</v>
      </c>
      <c r="DL598" s="124">
        <f>IF('Copy &amp; Paste Roster Report Here'!$A595=DL$7,IF('Copy &amp; Paste Roster Report Here'!$M595="xxxxxxxxxxx",1,0),0)</f>
        <v>0</v>
      </c>
      <c r="DM598" s="124">
        <f>IF('Copy &amp; Paste Roster Report Here'!$A595=DM$7,IF('Copy &amp; Paste Roster Report Here'!$M595="xxxxxxxxxxx",1,0),0)</f>
        <v>0</v>
      </c>
      <c r="DN598" s="124">
        <f>IF('Copy &amp; Paste Roster Report Here'!$A595=DN$7,IF('Copy &amp; Paste Roster Report Here'!$M595="xxxxxxxxxxx",1,0),0)</f>
        <v>0</v>
      </c>
      <c r="DO598" s="124">
        <f>IF('Copy &amp; Paste Roster Report Here'!$A595=DO$7,IF('Copy &amp; Paste Roster Report Here'!$M595="xxxxxxxxxxx",1,0),0)</f>
        <v>0</v>
      </c>
      <c r="DP598" s="125">
        <f t="shared" si="151"/>
        <v>0</v>
      </c>
      <c r="DQ598" s="126">
        <f t="shared" si="152"/>
        <v>0</v>
      </c>
    </row>
    <row r="599" spans="1:121" x14ac:dyDescent="0.25">
      <c r="A599" s="111">
        <f t="shared" si="138"/>
        <v>0</v>
      </c>
      <c r="B599" s="111">
        <f t="shared" si="139"/>
        <v>0</v>
      </c>
      <c r="C599" s="112">
        <f>+('Copy &amp; Paste Roster Report Here'!$P596-'Copy &amp; Paste Roster Report Here'!$O596)/30</f>
        <v>0</v>
      </c>
      <c r="D599" s="112">
        <f>+('Copy &amp; Paste Roster Report Here'!$P596-'Copy &amp; Paste Roster Report Here'!$O596)</f>
        <v>0</v>
      </c>
      <c r="E599" s="111">
        <f>'Copy &amp; Paste Roster Report Here'!N596</f>
        <v>0</v>
      </c>
      <c r="F599" s="111" t="str">
        <f t="shared" si="140"/>
        <v>N</v>
      </c>
      <c r="G599" s="111">
        <f>'Copy &amp; Paste Roster Report Here'!R596</f>
        <v>0</v>
      </c>
      <c r="H599" s="113">
        <f t="shared" si="141"/>
        <v>0</v>
      </c>
      <c r="I599" s="112">
        <f>IF(F599="N",$F$5-'Copy &amp; Paste Roster Report Here'!O596,+'Copy &amp; Paste Roster Report Here'!Q596-'Copy &amp; Paste Roster Report Here'!O596)</f>
        <v>0</v>
      </c>
      <c r="J599" s="114">
        <f t="shared" si="142"/>
        <v>0</v>
      </c>
      <c r="K599" s="114">
        <f t="shared" si="143"/>
        <v>0</v>
      </c>
      <c r="L599" s="115">
        <f>'Copy &amp; Paste Roster Report Here'!F596</f>
        <v>0</v>
      </c>
      <c r="M599" s="116">
        <f t="shared" si="144"/>
        <v>0</v>
      </c>
      <c r="N599" s="117">
        <f>IF('Copy &amp; Paste Roster Report Here'!$A596='Analytical Tests'!N$7,IF($F599="Y",+$H599*N$6,0),0)</f>
        <v>0</v>
      </c>
      <c r="O599" s="117">
        <f>IF('Copy &amp; Paste Roster Report Here'!$A596='Analytical Tests'!O$7,IF($F599="Y",+$H599*O$6,0),0)</f>
        <v>0</v>
      </c>
      <c r="P599" s="117">
        <f>IF('Copy &amp; Paste Roster Report Here'!$A596='Analytical Tests'!P$7,IF($F599="Y",+$H599*P$6,0),0)</f>
        <v>0</v>
      </c>
      <c r="Q599" s="117">
        <f>IF('Copy &amp; Paste Roster Report Here'!$A596='Analytical Tests'!Q$7,IF($F599="Y",+$H599*Q$6,0),0)</f>
        <v>0</v>
      </c>
      <c r="R599" s="117">
        <f>IF('Copy &amp; Paste Roster Report Here'!$A596='Analytical Tests'!R$7,IF($F599="Y",+$H599*R$6,0),0)</f>
        <v>0</v>
      </c>
      <c r="S599" s="117">
        <f>IF('Copy &amp; Paste Roster Report Here'!$A596='Analytical Tests'!S$7,IF($F599="Y",+$H599*S$6,0),0)</f>
        <v>0</v>
      </c>
      <c r="T599" s="117">
        <f>IF('Copy &amp; Paste Roster Report Here'!$A596='Analytical Tests'!T$7,IF($F599="Y",+$H599*T$6,0),0)</f>
        <v>0</v>
      </c>
      <c r="U599" s="117">
        <f>IF('Copy &amp; Paste Roster Report Here'!$A596='Analytical Tests'!U$7,IF($F599="Y",+$H599*U$6,0),0)</f>
        <v>0</v>
      </c>
      <c r="V599" s="117">
        <f>IF('Copy &amp; Paste Roster Report Here'!$A596='Analytical Tests'!V$7,IF($F599="Y",+$H599*V$6,0),0)</f>
        <v>0</v>
      </c>
      <c r="W599" s="117">
        <f>IF('Copy &amp; Paste Roster Report Here'!$A596='Analytical Tests'!W$7,IF($F599="Y",+$H599*W$6,0),0)</f>
        <v>0</v>
      </c>
      <c r="X599" s="117">
        <f>IF('Copy &amp; Paste Roster Report Here'!$A596='Analytical Tests'!X$7,IF($F599="Y",+$H599*X$6,0),0)</f>
        <v>0</v>
      </c>
      <c r="Y599" s="117" t="b">
        <f>IF('Copy &amp; Paste Roster Report Here'!$A596='Analytical Tests'!Y$7,IF($F599="N",IF($J599&gt;=$C599,Y$6,+($I599/$D599)*Y$6),0))</f>
        <v>0</v>
      </c>
      <c r="Z599" s="117" t="b">
        <f>IF('Copy &amp; Paste Roster Report Here'!$A596='Analytical Tests'!Z$7,IF($F599="N",IF($J599&gt;=$C599,Z$6,+($I599/$D599)*Z$6),0))</f>
        <v>0</v>
      </c>
      <c r="AA599" s="117" t="b">
        <f>IF('Copy &amp; Paste Roster Report Here'!$A596='Analytical Tests'!AA$7,IF($F599="N",IF($J599&gt;=$C599,AA$6,+($I599/$D599)*AA$6),0))</f>
        <v>0</v>
      </c>
      <c r="AB599" s="117" t="b">
        <f>IF('Copy &amp; Paste Roster Report Here'!$A596='Analytical Tests'!AB$7,IF($F599="N",IF($J599&gt;=$C599,AB$6,+($I599/$D599)*AB$6),0))</f>
        <v>0</v>
      </c>
      <c r="AC599" s="117" t="b">
        <f>IF('Copy &amp; Paste Roster Report Here'!$A596='Analytical Tests'!AC$7,IF($F599="N",IF($J599&gt;=$C599,AC$6,+($I599/$D599)*AC$6),0))</f>
        <v>0</v>
      </c>
      <c r="AD599" s="117" t="b">
        <f>IF('Copy &amp; Paste Roster Report Here'!$A596='Analytical Tests'!AD$7,IF($F599="N",IF($J599&gt;=$C599,AD$6,+($I599/$D599)*AD$6),0))</f>
        <v>0</v>
      </c>
      <c r="AE599" s="117" t="b">
        <f>IF('Copy &amp; Paste Roster Report Here'!$A596='Analytical Tests'!AE$7,IF($F599="N",IF($J599&gt;=$C599,AE$6,+($I599/$D599)*AE$6),0))</f>
        <v>0</v>
      </c>
      <c r="AF599" s="117" t="b">
        <f>IF('Copy &amp; Paste Roster Report Here'!$A596='Analytical Tests'!AF$7,IF($F599="N",IF($J599&gt;=$C599,AF$6,+($I599/$D599)*AF$6),0))</f>
        <v>0</v>
      </c>
      <c r="AG599" s="117" t="b">
        <f>IF('Copy &amp; Paste Roster Report Here'!$A596='Analytical Tests'!AG$7,IF($F599="N",IF($J599&gt;=$C599,AG$6,+($I599/$D599)*AG$6),0))</f>
        <v>0</v>
      </c>
      <c r="AH599" s="117" t="b">
        <f>IF('Copy &amp; Paste Roster Report Here'!$A596='Analytical Tests'!AH$7,IF($F599="N",IF($J599&gt;=$C599,AH$6,+($I599/$D599)*AH$6),0))</f>
        <v>0</v>
      </c>
      <c r="AI599" s="117" t="b">
        <f>IF('Copy &amp; Paste Roster Report Here'!$A596='Analytical Tests'!AI$7,IF($F599="N",IF($J599&gt;=$C599,AI$6,+($I599/$D599)*AI$6),0))</f>
        <v>0</v>
      </c>
      <c r="AJ599" s="79"/>
      <c r="AK599" s="118">
        <f>IF('Copy &amp; Paste Roster Report Here'!$A596=AK$7,IF('Copy &amp; Paste Roster Report Here'!$M596="FT",1,0),0)</f>
        <v>0</v>
      </c>
      <c r="AL599" s="118">
        <f>IF('Copy &amp; Paste Roster Report Here'!$A596=AL$7,IF('Copy &amp; Paste Roster Report Here'!$M596="FT",1,0),0)</f>
        <v>0</v>
      </c>
      <c r="AM599" s="118">
        <f>IF('Copy &amp; Paste Roster Report Here'!$A596=AM$7,IF('Copy &amp; Paste Roster Report Here'!$M596="FT",1,0),0)</f>
        <v>0</v>
      </c>
      <c r="AN599" s="118">
        <f>IF('Copy &amp; Paste Roster Report Here'!$A596=AN$7,IF('Copy &amp; Paste Roster Report Here'!$M596="FT",1,0),0)</f>
        <v>0</v>
      </c>
      <c r="AO599" s="118">
        <f>IF('Copy &amp; Paste Roster Report Here'!$A596=AO$7,IF('Copy &amp; Paste Roster Report Here'!$M596="FT",1,0),0)</f>
        <v>0</v>
      </c>
      <c r="AP599" s="118">
        <f>IF('Copy &amp; Paste Roster Report Here'!$A596=AP$7,IF('Copy &amp; Paste Roster Report Here'!$M596="FT",1,0),0)</f>
        <v>0</v>
      </c>
      <c r="AQ599" s="118">
        <f>IF('Copy &amp; Paste Roster Report Here'!$A596=AQ$7,IF('Copy &amp; Paste Roster Report Here'!$M596="FT",1,0),0)</f>
        <v>0</v>
      </c>
      <c r="AR599" s="118">
        <f>IF('Copy &amp; Paste Roster Report Here'!$A596=AR$7,IF('Copy &amp; Paste Roster Report Here'!$M596="FT",1,0),0)</f>
        <v>0</v>
      </c>
      <c r="AS599" s="118">
        <f>IF('Copy &amp; Paste Roster Report Here'!$A596=AS$7,IF('Copy &amp; Paste Roster Report Here'!$M596="FT",1,0),0)</f>
        <v>0</v>
      </c>
      <c r="AT599" s="118">
        <f>IF('Copy &amp; Paste Roster Report Here'!$A596=AT$7,IF('Copy &amp; Paste Roster Report Here'!$M596="FT",1,0),0)</f>
        <v>0</v>
      </c>
      <c r="AU599" s="118">
        <f>IF('Copy &amp; Paste Roster Report Here'!$A596=AU$7,IF('Copy &amp; Paste Roster Report Here'!$M596="FT",1,0),0)</f>
        <v>0</v>
      </c>
      <c r="AV599" s="73">
        <f t="shared" si="145"/>
        <v>0</v>
      </c>
      <c r="AW599" s="119">
        <f>IF('Copy &amp; Paste Roster Report Here'!$A596=AW$7,IF('Copy &amp; Paste Roster Report Here'!$M596="HT",1,0),0)</f>
        <v>0</v>
      </c>
      <c r="AX599" s="119">
        <f>IF('Copy &amp; Paste Roster Report Here'!$A596=AX$7,IF('Copy &amp; Paste Roster Report Here'!$M596="HT",1,0),0)</f>
        <v>0</v>
      </c>
      <c r="AY599" s="119">
        <f>IF('Copy &amp; Paste Roster Report Here'!$A596=AY$7,IF('Copy &amp; Paste Roster Report Here'!$M596="HT",1,0),0)</f>
        <v>0</v>
      </c>
      <c r="AZ599" s="119">
        <f>IF('Copy &amp; Paste Roster Report Here'!$A596=AZ$7,IF('Copy &amp; Paste Roster Report Here'!$M596="HT",1,0),0)</f>
        <v>0</v>
      </c>
      <c r="BA599" s="119">
        <f>IF('Copy &amp; Paste Roster Report Here'!$A596=BA$7,IF('Copy &amp; Paste Roster Report Here'!$M596="HT",1,0),0)</f>
        <v>0</v>
      </c>
      <c r="BB599" s="119">
        <f>IF('Copy &amp; Paste Roster Report Here'!$A596=BB$7,IF('Copy &amp; Paste Roster Report Here'!$M596="HT",1,0),0)</f>
        <v>0</v>
      </c>
      <c r="BC599" s="119">
        <f>IF('Copy &amp; Paste Roster Report Here'!$A596=BC$7,IF('Copy &amp; Paste Roster Report Here'!$M596="HT",1,0),0)</f>
        <v>0</v>
      </c>
      <c r="BD599" s="119">
        <f>IF('Copy &amp; Paste Roster Report Here'!$A596=BD$7,IF('Copy &amp; Paste Roster Report Here'!$M596="HT",1,0),0)</f>
        <v>0</v>
      </c>
      <c r="BE599" s="119">
        <f>IF('Copy &amp; Paste Roster Report Here'!$A596=BE$7,IF('Copy &amp; Paste Roster Report Here'!$M596="HT",1,0),0)</f>
        <v>0</v>
      </c>
      <c r="BF599" s="119">
        <f>IF('Copy &amp; Paste Roster Report Here'!$A596=BF$7,IF('Copy &amp; Paste Roster Report Here'!$M596="HT",1,0),0)</f>
        <v>0</v>
      </c>
      <c r="BG599" s="119">
        <f>IF('Copy &amp; Paste Roster Report Here'!$A596=BG$7,IF('Copy &amp; Paste Roster Report Here'!$M596="HT",1,0),0)</f>
        <v>0</v>
      </c>
      <c r="BH599" s="73">
        <f t="shared" si="146"/>
        <v>0</v>
      </c>
      <c r="BI599" s="120">
        <f>IF('Copy &amp; Paste Roster Report Here'!$A596=BI$7,IF('Copy &amp; Paste Roster Report Here'!$M596="MT",1,0),0)</f>
        <v>0</v>
      </c>
      <c r="BJ599" s="120">
        <f>IF('Copy &amp; Paste Roster Report Here'!$A596=BJ$7,IF('Copy &amp; Paste Roster Report Here'!$M596="MT",1,0),0)</f>
        <v>0</v>
      </c>
      <c r="BK599" s="120">
        <f>IF('Copy &amp; Paste Roster Report Here'!$A596=BK$7,IF('Copy &amp; Paste Roster Report Here'!$M596="MT",1,0),0)</f>
        <v>0</v>
      </c>
      <c r="BL599" s="120">
        <f>IF('Copy &amp; Paste Roster Report Here'!$A596=BL$7,IF('Copy &amp; Paste Roster Report Here'!$M596="MT",1,0),0)</f>
        <v>0</v>
      </c>
      <c r="BM599" s="120">
        <f>IF('Copy &amp; Paste Roster Report Here'!$A596=BM$7,IF('Copy &amp; Paste Roster Report Here'!$M596="MT",1,0),0)</f>
        <v>0</v>
      </c>
      <c r="BN599" s="120">
        <f>IF('Copy &amp; Paste Roster Report Here'!$A596=BN$7,IF('Copy &amp; Paste Roster Report Here'!$M596="MT",1,0),0)</f>
        <v>0</v>
      </c>
      <c r="BO599" s="120">
        <f>IF('Copy &amp; Paste Roster Report Here'!$A596=BO$7,IF('Copy &amp; Paste Roster Report Here'!$M596="MT",1,0),0)</f>
        <v>0</v>
      </c>
      <c r="BP599" s="120">
        <f>IF('Copy &amp; Paste Roster Report Here'!$A596=BP$7,IF('Copy &amp; Paste Roster Report Here'!$M596="MT",1,0),0)</f>
        <v>0</v>
      </c>
      <c r="BQ599" s="120">
        <f>IF('Copy &amp; Paste Roster Report Here'!$A596=BQ$7,IF('Copy &amp; Paste Roster Report Here'!$M596="MT",1,0),0)</f>
        <v>0</v>
      </c>
      <c r="BR599" s="120">
        <f>IF('Copy &amp; Paste Roster Report Here'!$A596=BR$7,IF('Copy &amp; Paste Roster Report Here'!$M596="MT",1,0),0)</f>
        <v>0</v>
      </c>
      <c r="BS599" s="120">
        <f>IF('Copy &amp; Paste Roster Report Here'!$A596=BS$7,IF('Copy &amp; Paste Roster Report Here'!$M596="MT",1,0),0)</f>
        <v>0</v>
      </c>
      <c r="BT599" s="73">
        <f t="shared" si="147"/>
        <v>0</v>
      </c>
      <c r="BU599" s="121">
        <f>IF('Copy &amp; Paste Roster Report Here'!$A596=BU$7,IF('Copy &amp; Paste Roster Report Here'!$M596="fy",1,0),0)</f>
        <v>0</v>
      </c>
      <c r="BV599" s="121">
        <f>IF('Copy &amp; Paste Roster Report Here'!$A596=BV$7,IF('Copy &amp; Paste Roster Report Here'!$M596="fy",1,0),0)</f>
        <v>0</v>
      </c>
      <c r="BW599" s="121">
        <f>IF('Copy &amp; Paste Roster Report Here'!$A596=BW$7,IF('Copy &amp; Paste Roster Report Here'!$M596="fy",1,0),0)</f>
        <v>0</v>
      </c>
      <c r="BX599" s="121">
        <f>IF('Copy &amp; Paste Roster Report Here'!$A596=BX$7,IF('Copy &amp; Paste Roster Report Here'!$M596="fy",1,0),0)</f>
        <v>0</v>
      </c>
      <c r="BY599" s="121">
        <f>IF('Copy &amp; Paste Roster Report Here'!$A596=BY$7,IF('Copy &amp; Paste Roster Report Here'!$M596="fy",1,0),0)</f>
        <v>0</v>
      </c>
      <c r="BZ599" s="121">
        <f>IF('Copy &amp; Paste Roster Report Here'!$A596=BZ$7,IF('Copy &amp; Paste Roster Report Here'!$M596="fy",1,0),0)</f>
        <v>0</v>
      </c>
      <c r="CA599" s="121">
        <f>IF('Copy &amp; Paste Roster Report Here'!$A596=CA$7,IF('Copy &amp; Paste Roster Report Here'!$M596="fy",1,0),0)</f>
        <v>0</v>
      </c>
      <c r="CB599" s="121">
        <f>IF('Copy &amp; Paste Roster Report Here'!$A596=CB$7,IF('Copy &amp; Paste Roster Report Here'!$M596="fy",1,0),0)</f>
        <v>0</v>
      </c>
      <c r="CC599" s="121">
        <f>IF('Copy &amp; Paste Roster Report Here'!$A596=CC$7,IF('Copy &amp; Paste Roster Report Here'!$M596="fy",1,0),0)</f>
        <v>0</v>
      </c>
      <c r="CD599" s="121">
        <f>IF('Copy &amp; Paste Roster Report Here'!$A596=CD$7,IF('Copy &amp; Paste Roster Report Here'!$M596="fy",1,0),0)</f>
        <v>0</v>
      </c>
      <c r="CE599" s="121">
        <f>IF('Copy &amp; Paste Roster Report Here'!$A596=CE$7,IF('Copy &amp; Paste Roster Report Here'!$M596="fy",1,0),0)</f>
        <v>0</v>
      </c>
      <c r="CF599" s="73">
        <f t="shared" si="148"/>
        <v>0</v>
      </c>
      <c r="CG599" s="122">
        <f>IF('Copy &amp; Paste Roster Report Here'!$A596=CG$7,IF('Copy &amp; Paste Roster Report Here'!$M596="RH",1,0),0)</f>
        <v>0</v>
      </c>
      <c r="CH599" s="122">
        <f>IF('Copy &amp; Paste Roster Report Here'!$A596=CH$7,IF('Copy &amp; Paste Roster Report Here'!$M596="RH",1,0),0)</f>
        <v>0</v>
      </c>
      <c r="CI599" s="122">
        <f>IF('Copy &amp; Paste Roster Report Here'!$A596=CI$7,IF('Copy &amp; Paste Roster Report Here'!$M596="RH",1,0),0)</f>
        <v>0</v>
      </c>
      <c r="CJ599" s="122">
        <f>IF('Copy &amp; Paste Roster Report Here'!$A596=CJ$7,IF('Copy &amp; Paste Roster Report Here'!$M596="RH",1,0),0)</f>
        <v>0</v>
      </c>
      <c r="CK599" s="122">
        <f>IF('Copy &amp; Paste Roster Report Here'!$A596=CK$7,IF('Copy &amp; Paste Roster Report Here'!$M596="RH",1,0),0)</f>
        <v>0</v>
      </c>
      <c r="CL599" s="122">
        <f>IF('Copy &amp; Paste Roster Report Here'!$A596=CL$7,IF('Copy &amp; Paste Roster Report Here'!$M596="RH",1,0),0)</f>
        <v>0</v>
      </c>
      <c r="CM599" s="122">
        <f>IF('Copy &amp; Paste Roster Report Here'!$A596=CM$7,IF('Copy &amp; Paste Roster Report Here'!$M596="RH",1,0),0)</f>
        <v>0</v>
      </c>
      <c r="CN599" s="122">
        <f>IF('Copy &amp; Paste Roster Report Here'!$A596=CN$7,IF('Copy &amp; Paste Roster Report Here'!$M596="RH",1,0),0)</f>
        <v>0</v>
      </c>
      <c r="CO599" s="122">
        <f>IF('Copy &amp; Paste Roster Report Here'!$A596=CO$7,IF('Copy &amp; Paste Roster Report Here'!$M596="RH",1,0),0)</f>
        <v>0</v>
      </c>
      <c r="CP599" s="122">
        <f>IF('Copy &amp; Paste Roster Report Here'!$A596=CP$7,IF('Copy &amp; Paste Roster Report Here'!$M596="RH",1,0),0)</f>
        <v>0</v>
      </c>
      <c r="CQ599" s="122">
        <f>IF('Copy &amp; Paste Roster Report Here'!$A596=CQ$7,IF('Copy &amp; Paste Roster Report Here'!$M596="RH",1,0),0)</f>
        <v>0</v>
      </c>
      <c r="CR599" s="73">
        <f t="shared" si="149"/>
        <v>0</v>
      </c>
      <c r="CS599" s="123">
        <f>IF('Copy &amp; Paste Roster Report Here'!$A596=CS$7,IF('Copy &amp; Paste Roster Report Here'!$M596="QT",1,0),0)</f>
        <v>0</v>
      </c>
      <c r="CT599" s="123">
        <f>IF('Copy &amp; Paste Roster Report Here'!$A596=CT$7,IF('Copy &amp; Paste Roster Report Here'!$M596="QT",1,0),0)</f>
        <v>0</v>
      </c>
      <c r="CU599" s="123">
        <f>IF('Copy &amp; Paste Roster Report Here'!$A596=CU$7,IF('Copy &amp; Paste Roster Report Here'!$M596="QT",1,0),0)</f>
        <v>0</v>
      </c>
      <c r="CV599" s="123">
        <f>IF('Copy &amp; Paste Roster Report Here'!$A596=CV$7,IF('Copy &amp; Paste Roster Report Here'!$M596="QT",1,0),0)</f>
        <v>0</v>
      </c>
      <c r="CW599" s="123">
        <f>IF('Copy &amp; Paste Roster Report Here'!$A596=CW$7,IF('Copy &amp; Paste Roster Report Here'!$M596="QT",1,0),0)</f>
        <v>0</v>
      </c>
      <c r="CX599" s="123">
        <f>IF('Copy &amp; Paste Roster Report Here'!$A596=CX$7,IF('Copy &amp; Paste Roster Report Here'!$M596="QT",1,0),0)</f>
        <v>0</v>
      </c>
      <c r="CY599" s="123">
        <f>IF('Copy &amp; Paste Roster Report Here'!$A596=CY$7,IF('Copy &amp; Paste Roster Report Here'!$M596="QT",1,0),0)</f>
        <v>0</v>
      </c>
      <c r="CZ599" s="123">
        <f>IF('Copy &amp; Paste Roster Report Here'!$A596=CZ$7,IF('Copy &amp; Paste Roster Report Here'!$M596="QT",1,0),0)</f>
        <v>0</v>
      </c>
      <c r="DA599" s="123">
        <f>IF('Copy &amp; Paste Roster Report Here'!$A596=DA$7,IF('Copy &amp; Paste Roster Report Here'!$M596="QT",1,0),0)</f>
        <v>0</v>
      </c>
      <c r="DB599" s="123">
        <f>IF('Copy &amp; Paste Roster Report Here'!$A596=DB$7,IF('Copy &amp; Paste Roster Report Here'!$M596="QT",1,0),0)</f>
        <v>0</v>
      </c>
      <c r="DC599" s="123">
        <f>IF('Copy &amp; Paste Roster Report Here'!$A596=DC$7,IF('Copy &amp; Paste Roster Report Here'!$M596="QT",1,0),0)</f>
        <v>0</v>
      </c>
      <c r="DD599" s="73">
        <f t="shared" si="150"/>
        <v>0</v>
      </c>
      <c r="DE599" s="124">
        <f>IF('Copy &amp; Paste Roster Report Here'!$A596=DE$7,IF('Copy &amp; Paste Roster Report Here'!$M596="xxxxxxxxxxx",1,0),0)</f>
        <v>0</v>
      </c>
      <c r="DF599" s="124">
        <f>IF('Copy &amp; Paste Roster Report Here'!$A596=DF$7,IF('Copy &amp; Paste Roster Report Here'!$M596="xxxxxxxxxxx",1,0),0)</f>
        <v>0</v>
      </c>
      <c r="DG599" s="124">
        <f>IF('Copy &amp; Paste Roster Report Here'!$A596=DG$7,IF('Copy &amp; Paste Roster Report Here'!$M596="xxxxxxxxxxx",1,0),0)</f>
        <v>0</v>
      </c>
      <c r="DH599" s="124">
        <f>IF('Copy &amp; Paste Roster Report Here'!$A596=DH$7,IF('Copy &amp; Paste Roster Report Here'!$M596="xxxxxxxxxxx",1,0),0)</f>
        <v>0</v>
      </c>
      <c r="DI599" s="124">
        <f>IF('Copy &amp; Paste Roster Report Here'!$A596=DI$7,IF('Copy &amp; Paste Roster Report Here'!$M596="xxxxxxxxxxx",1,0),0)</f>
        <v>0</v>
      </c>
      <c r="DJ599" s="124">
        <f>IF('Copy &amp; Paste Roster Report Here'!$A596=DJ$7,IF('Copy &amp; Paste Roster Report Here'!$M596="xxxxxxxxxxx",1,0),0)</f>
        <v>0</v>
      </c>
      <c r="DK599" s="124">
        <f>IF('Copy &amp; Paste Roster Report Here'!$A596=DK$7,IF('Copy &amp; Paste Roster Report Here'!$M596="xxxxxxxxxxx",1,0),0)</f>
        <v>0</v>
      </c>
      <c r="DL599" s="124">
        <f>IF('Copy &amp; Paste Roster Report Here'!$A596=DL$7,IF('Copy &amp; Paste Roster Report Here'!$M596="xxxxxxxxxxx",1,0),0)</f>
        <v>0</v>
      </c>
      <c r="DM599" s="124">
        <f>IF('Copy &amp; Paste Roster Report Here'!$A596=DM$7,IF('Copy &amp; Paste Roster Report Here'!$M596="xxxxxxxxxxx",1,0),0)</f>
        <v>0</v>
      </c>
      <c r="DN599" s="124">
        <f>IF('Copy &amp; Paste Roster Report Here'!$A596=DN$7,IF('Copy &amp; Paste Roster Report Here'!$M596="xxxxxxxxxxx",1,0),0)</f>
        <v>0</v>
      </c>
      <c r="DO599" s="124">
        <f>IF('Copy &amp; Paste Roster Report Here'!$A596=DO$7,IF('Copy &amp; Paste Roster Report Here'!$M596="xxxxxxxxxxx",1,0),0)</f>
        <v>0</v>
      </c>
      <c r="DP599" s="125">
        <f t="shared" si="151"/>
        <v>0</v>
      </c>
      <c r="DQ599" s="126">
        <f t="shared" si="152"/>
        <v>0</v>
      </c>
    </row>
    <row r="600" spans="1:121" x14ac:dyDescent="0.25">
      <c r="A600" s="111">
        <f t="shared" si="138"/>
        <v>0</v>
      </c>
      <c r="B600" s="111">
        <f t="shared" si="139"/>
        <v>0</v>
      </c>
      <c r="C600" s="112">
        <f>+('Copy &amp; Paste Roster Report Here'!$P597-'Copy &amp; Paste Roster Report Here'!$O597)/30</f>
        <v>0</v>
      </c>
      <c r="D600" s="112">
        <f>+('Copy &amp; Paste Roster Report Here'!$P597-'Copy &amp; Paste Roster Report Here'!$O597)</f>
        <v>0</v>
      </c>
      <c r="E600" s="111">
        <f>'Copy &amp; Paste Roster Report Here'!N597</f>
        <v>0</v>
      </c>
      <c r="F600" s="111" t="str">
        <f t="shared" si="140"/>
        <v>N</v>
      </c>
      <c r="G600" s="111">
        <f>'Copy &amp; Paste Roster Report Here'!R597</f>
        <v>0</v>
      </c>
      <c r="H600" s="113">
        <f t="shared" si="141"/>
        <v>0</v>
      </c>
      <c r="I600" s="112">
        <f>IF(F600="N",$F$5-'Copy &amp; Paste Roster Report Here'!O597,+'Copy &amp; Paste Roster Report Here'!Q597-'Copy &amp; Paste Roster Report Here'!O597)</f>
        <v>0</v>
      </c>
      <c r="J600" s="114">
        <f t="shared" si="142"/>
        <v>0</v>
      </c>
      <c r="K600" s="114">
        <f t="shared" si="143"/>
        <v>0</v>
      </c>
      <c r="L600" s="115">
        <f>'Copy &amp; Paste Roster Report Here'!F597</f>
        <v>0</v>
      </c>
      <c r="M600" s="116">
        <f t="shared" si="144"/>
        <v>0</v>
      </c>
      <c r="N600" s="117">
        <f>IF('Copy &amp; Paste Roster Report Here'!$A597='Analytical Tests'!N$7,IF($F600="Y",+$H600*N$6,0),0)</f>
        <v>0</v>
      </c>
      <c r="O600" s="117">
        <f>IF('Copy &amp; Paste Roster Report Here'!$A597='Analytical Tests'!O$7,IF($F600="Y",+$H600*O$6,0),0)</f>
        <v>0</v>
      </c>
      <c r="P600" s="117">
        <f>IF('Copy &amp; Paste Roster Report Here'!$A597='Analytical Tests'!P$7,IF($F600="Y",+$H600*P$6,0),0)</f>
        <v>0</v>
      </c>
      <c r="Q600" s="117">
        <f>IF('Copy &amp; Paste Roster Report Here'!$A597='Analytical Tests'!Q$7,IF($F600="Y",+$H600*Q$6,0),0)</f>
        <v>0</v>
      </c>
      <c r="R600" s="117">
        <f>IF('Copy &amp; Paste Roster Report Here'!$A597='Analytical Tests'!R$7,IF($F600="Y",+$H600*R$6,0),0)</f>
        <v>0</v>
      </c>
      <c r="S600" s="117">
        <f>IF('Copy &amp; Paste Roster Report Here'!$A597='Analytical Tests'!S$7,IF($F600="Y",+$H600*S$6,0),0)</f>
        <v>0</v>
      </c>
      <c r="T600" s="117">
        <f>IF('Copy &amp; Paste Roster Report Here'!$A597='Analytical Tests'!T$7,IF($F600="Y",+$H600*T$6,0),0)</f>
        <v>0</v>
      </c>
      <c r="U600" s="117">
        <f>IF('Copy &amp; Paste Roster Report Here'!$A597='Analytical Tests'!U$7,IF($F600="Y",+$H600*U$6,0),0)</f>
        <v>0</v>
      </c>
      <c r="V600" s="117">
        <f>IF('Copy &amp; Paste Roster Report Here'!$A597='Analytical Tests'!V$7,IF($F600="Y",+$H600*V$6,0),0)</f>
        <v>0</v>
      </c>
      <c r="W600" s="117">
        <f>IF('Copy &amp; Paste Roster Report Here'!$A597='Analytical Tests'!W$7,IF($F600="Y",+$H600*W$6,0),0)</f>
        <v>0</v>
      </c>
      <c r="X600" s="117">
        <f>IF('Copy &amp; Paste Roster Report Here'!$A597='Analytical Tests'!X$7,IF($F600="Y",+$H600*X$6,0),0)</f>
        <v>0</v>
      </c>
      <c r="Y600" s="117" t="b">
        <f>IF('Copy &amp; Paste Roster Report Here'!$A597='Analytical Tests'!Y$7,IF($F600="N",IF($J600&gt;=$C600,Y$6,+($I600/$D600)*Y$6),0))</f>
        <v>0</v>
      </c>
      <c r="Z600" s="117" t="b">
        <f>IF('Copy &amp; Paste Roster Report Here'!$A597='Analytical Tests'!Z$7,IF($F600="N",IF($J600&gt;=$C600,Z$6,+($I600/$D600)*Z$6),0))</f>
        <v>0</v>
      </c>
      <c r="AA600" s="117" t="b">
        <f>IF('Copy &amp; Paste Roster Report Here'!$A597='Analytical Tests'!AA$7,IF($F600="N",IF($J600&gt;=$C600,AA$6,+($I600/$D600)*AA$6),0))</f>
        <v>0</v>
      </c>
      <c r="AB600" s="117" t="b">
        <f>IF('Copy &amp; Paste Roster Report Here'!$A597='Analytical Tests'!AB$7,IF($F600="N",IF($J600&gt;=$C600,AB$6,+($I600/$D600)*AB$6),0))</f>
        <v>0</v>
      </c>
      <c r="AC600" s="117" t="b">
        <f>IF('Copy &amp; Paste Roster Report Here'!$A597='Analytical Tests'!AC$7,IF($F600="N",IF($J600&gt;=$C600,AC$6,+($I600/$D600)*AC$6),0))</f>
        <v>0</v>
      </c>
      <c r="AD600" s="117" t="b">
        <f>IF('Copy &amp; Paste Roster Report Here'!$A597='Analytical Tests'!AD$7,IF($F600="N",IF($J600&gt;=$C600,AD$6,+($I600/$D600)*AD$6),0))</f>
        <v>0</v>
      </c>
      <c r="AE600" s="117" t="b">
        <f>IF('Copy &amp; Paste Roster Report Here'!$A597='Analytical Tests'!AE$7,IF($F600="N",IF($J600&gt;=$C600,AE$6,+($I600/$D600)*AE$6),0))</f>
        <v>0</v>
      </c>
      <c r="AF600" s="117" t="b">
        <f>IF('Copy &amp; Paste Roster Report Here'!$A597='Analytical Tests'!AF$7,IF($F600="N",IF($J600&gt;=$C600,AF$6,+($I600/$D600)*AF$6),0))</f>
        <v>0</v>
      </c>
      <c r="AG600" s="117" t="b">
        <f>IF('Copy &amp; Paste Roster Report Here'!$A597='Analytical Tests'!AG$7,IF($F600="N",IF($J600&gt;=$C600,AG$6,+($I600/$D600)*AG$6),0))</f>
        <v>0</v>
      </c>
      <c r="AH600" s="117" t="b">
        <f>IF('Copy &amp; Paste Roster Report Here'!$A597='Analytical Tests'!AH$7,IF($F600="N",IF($J600&gt;=$C600,AH$6,+($I600/$D600)*AH$6),0))</f>
        <v>0</v>
      </c>
      <c r="AI600" s="117" t="b">
        <f>IF('Copy &amp; Paste Roster Report Here'!$A597='Analytical Tests'!AI$7,IF($F600="N",IF($J600&gt;=$C600,AI$6,+($I600/$D600)*AI$6),0))</f>
        <v>0</v>
      </c>
      <c r="AJ600" s="79"/>
      <c r="AK600" s="118">
        <f>IF('Copy &amp; Paste Roster Report Here'!$A597=AK$7,IF('Copy &amp; Paste Roster Report Here'!$M597="FT",1,0),0)</f>
        <v>0</v>
      </c>
      <c r="AL600" s="118">
        <f>IF('Copy &amp; Paste Roster Report Here'!$A597=AL$7,IF('Copy &amp; Paste Roster Report Here'!$M597="FT",1,0),0)</f>
        <v>0</v>
      </c>
      <c r="AM600" s="118">
        <f>IF('Copy &amp; Paste Roster Report Here'!$A597=AM$7,IF('Copy &amp; Paste Roster Report Here'!$M597="FT",1,0),0)</f>
        <v>0</v>
      </c>
      <c r="AN600" s="118">
        <f>IF('Copy &amp; Paste Roster Report Here'!$A597=AN$7,IF('Copy &amp; Paste Roster Report Here'!$M597="FT",1,0),0)</f>
        <v>0</v>
      </c>
      <c r="AO600" s="118">
        <f>IF('Copy &amp; Paste Roster Report Here'!$A597=AO$7,IF('Copy &amp; Paste Roster Report Here'!$M597="FT",1,0),0)</f>
        <v>0</v>
      </c>
      <c r="AP600" s="118">
        <f>IF('Copy &amp; Paste Roster Report Here'!$A597=AP$7,IF('Copy &amp; Paste Roster Report Here'!$M597="FT",1,0),0)</f>
        <v>0</v>
      </c>
      <c r="AQ600" s="118">
        <f>IF('Copy &amp; Paste Roster Report Here'!$A597=AQ$7,IF('Copy &amp; Paste Roster Report Here'!$M597="FT",1,0),0)</f>
        <v>0</v>
      </c>
      <c r="AR600" s="118">
        <f>IF('Copy &amp; Paste Roster Report Here'!$A597=AR$7,IF('Copy &amp; Paste Roster Report Here'!$M597="FT",1,0),0)</f>
        <v>0</v>
      </c>
      <c r="AS600" s="118">
        <f>IF('Copy &amp; Paste Roster Report Here'!$A597=AS$7,IF('Copy &amp; Paste Roster Report Here'!$M597="FT",1,0),0)</f>
        <v>0</v>
      </c>
      <c r="AT600" s="118">
        <f>IF('Copy &amp; Paste Roster Report Here'!$A597=AT$7,IF('Copy &amp; Paste Roster Report Here'!$M597="FT",1,0),0)</f>
        <v>0</v>
      </c>
      <c r="AU600" s="118">
        <f>IF('Copy &amp; Paste Roster Report Here'!$A597=AU$7,IF('Copy &amp; Paste Roster Report Here'!$M597="FT",1,0),0)</f>
        <v>0</v>
      </c>
      <c r="AV600" s="73">
        <f t="shared" si="145"/>
        <v>0</v>
      </c>
      <c r="AW600" s="119">
        <f>IF('Copy &amp; Paste Roster Report Here'!$A597=AW$7,IF('Copy &amp; Paste Roster Report Here'!$M597="HT",1,0),0)</f>
        <v>0</v>
      </c>
      <c r="AX600" s="119">
        <f>IF('Copy &amp; Paste Roster Report Here'!$A597=AX$7,IF('Copy &amp; Paste Roster Report Here'!$M597="HT",1,0),0)</f>
        <v>0</v>
      </c>
      <c r="AY600" s="119">
        <f>IF('Copy &amp; Paste Roster Report Here'!$A597=AY$7,IF('Copy &amp; Paste Roster Report Here'!$M597="HT",1,0),0)</f>
        <v>0</v>
      </c>
      <c r="AZ600" s="119">
        <f>IF('Copy &amp; Paste Roster Report Here'!$A597=AZ$7,IF('Copy &amp; Paste Roster Report Here'!$M597="HT",1,0),0)</f>
        <v>0</v>
      </c>
      <c r="BA600" s="119">
        <f>IF('Copy &amp; Paste Roster Report Here'!$A597=BA$7,IF('Copy &amp; Paste Roster Report Here'!$M597="HT",1,0),0)</f>
        <v>0</v>
      </c>
      <c r="BB600" s="119">
        <f>IF('Copy &amp; Paste Roster Report Here'!$A597=BB$7,IF('Copy &amp; Paste Roster Report Here'!$M597="HT",1,0),0)</f>
        <v>0</v>
      </c>
      <c r="BC600" s="119">
        <f>IF('Copy &amp; Paste Roster Report Here'!$A597=BC$7,IF('Copy &amp; Paste Roster Report Here'!$M597="HT",1,0),0)</f>
        <v>0</v>
      </c>
      <c r="BD600" s="119">
        <f>IF('Copy &amp; Paste Roster Report Here'!$A597=BD$7,IF('Copy &amp; Paste Roster Report Here'!$M597="HT",1,0),0)</f>
        <v>0</v>
      </c>
      <c r="BE600" s="119">
        <f>IF('Copy &amp; Paste Roster Report Here'!$A597=BE$7,IF('Copy &amp; Paste Roster Report Here'!$M597="HT",1,0),0)</f>
        <v>0</v>
      </c>
      <c r="BF600" s="119">
        <f>IF('Copy &amp; Paste Roster Report Here'!$A597=BF$7,IF('Copy &amp; Paste Roster Report Here'!$M597="HT",1,0),0)</f>
        <v>0</v>
      </c>
      <c r="BG600" s="119">
        <f>IF('Copy &amp; Paste Roster Report Here'!$A597=BG$7,IF('Copy &amp; Paste Roster Report Here'!$M597="HT",1,0),0)</f>
        <v>0</v>
      </c>
      <c r="BH600" s="73">
        <f t="shared" si="146"/>
        <v>0</v>
      </c>
      <c r="BI600" s="120">
        <f>IF('Copy &amp; Paste Roster Report Here'!$A597=BI$7,IF('Copy &amp; Paste Roster Report Here'!$M597="MT",1,0),0)</f>
        <v>0</v>
      </c>
      <c r="BJ600" s="120">
        <f>IF('Copy &amp; Paste Roster Report Here'!$A597=BJ$7,IF('Copy &amp; Paste Roster Report Here'!$M597="MT",1,0),0)</f>
        <v>0</v>
      </c>
      <c r="BK600" s="120">
        <f>IF('Copy &amp; Paste Roster Report Here'!$A597=BK$7,IF('Copy &amp; Paste Roster Report Here'!$M597="MT",1,0),0)</f>
        <v>0</v>
      </c>
      <c r="BL600" s="120">
        <f>IF('Copy &amp; Paste Roster Report Here'!$A597=BL$7,IF('Copy &amp; Paste Roster Report Here'!$M597="MT",1,0),0)</f>
        <v>0</v>
      </c>
      <c r="BM600" s="120">
        <f>IF('Copy &amp; Paste Roster Report Here'!$A597=BM$7,IF('Copy &amp; Paste Roster Report Here'!$M597="MT",1,0),0)</f>
        <v>0</v>
      </c>
      <c r="BN600" s="120">
        <f>IF('Copy &amp; Paste Roster Report Here'!$A597=BN$7,IF('Copy &amp; Paste Roster Report Here'!$M597="MT",1,0),0)</f>
        <v>0</v>
      </c>
      <c r="BO600" s="120">
        <f>IF('Copy &amp; Paste Roster Report Here'!$A597=BO$7,IF('Copy &amp; Paste Roster Report Here'!$M597="MT",1,0),0)</f>
        <v>0</v>
      </c>
      <c r="BP600" s="120">
        <f>IF('Copy &amp; Paste Roster Report Here'!$A597=BP$7,IF('Copy &amp; Paste Roster Report Here'!$M597="MT",1,0),0)</f>
        <v>0</v>
      </c>
      <c r="BQ600" s="120">
        <f>IF('Copy &amp; Paste Roster Report Here'!$A597=BQ$7,IF('Copy &amp; Paste Roster Report Here'!$M597="MT",1,0),0)</f>
        <v>0</v>
      </c>
      <c r="BR600" s="120">
        <f>IF('Copy &amp; Paste Roster Report Here'!$A597=BR$7,IF('Copy &amp; Paste Roster Report Here'!$M597="MT",1,0),0)</f>
        <v>0</v>
      </c>
      <c r="BS600" s="120">
        <f>IF('Copy &amp; Paste Roster Report Here'!$A597=BS$7,IF('Copy &amp; Paste Roster Report Here'!$M597="MT",1,0),0)</f>
        <v>0</v>
      </c>
      <c r="BT600" s="73">
        <f t="shared" si="147"/>
        <v>0</v>
      </c>
      <c r="BU600" s="121">
        <f>IF('Copy &amp; Paste Roster Report Here'!$A597=BU$7,IF('Copy &amp; Paste Roster Report Here'!$M597="fy",1,0),0)</f>
        <v>0</v>
      </c>
      <c r="BV600" s="121">
        <f>IF('Copy &amp; Paste Roster Report Here'!$A597=BV$7,IF('Copy &amp; Paste Roster Report Here'!$M597="fy",1,0),0)</f>
        <v>0</v>
      </c>
      <c r="BW600" s="121">
        <f>IF('Copy &amp; Paste Roster Report Here'!$A597=BW$7,IF('Copy &amp; Paste Roster Report Here'!$M597="fy",1,0),0)</f>
        <v>0</v>
      </c>
      <c r="BX600" s="121">
        <f>IF('Copy &amp; Paste Roster Report Here'!$A597=BX$7,IF('Copy &amp; Paste Roster Report Here'!$M597="fy",1,0),0)</f>
        <v>0</v>
      </c>
      <c r="BY600" s="121">
        <f>IF('Copy &amp; Paste Roster Report Here'!$A597=BY$7,IF('Copy &amp; Paste Roster Report Here'!$M597="fy",1,0),0)</f>
        <v>0</v>
      </c>
      <c r="BZ600" s="121">
        <f>IF('Copy &amp; Paste Roster Report Here'!$A597=BZ$7,IF('Copy &amp; Paste Roster Report Here'!$M597="fy",1,0),0)</f>
        <v>0</v>
      </c>
      <c r="CA600" s="121">
        <f>IF('Copy &amp; Paste Roster Report Here'!$A597=CA$7,IF('Copy &amp; Paste Roster Report Here'!$M597="fy",1,0),0)</f>
        <v>0</v>
      </c>
      <c r="CB600" s="121">
        <f>IF('Copy &amp; Paste Roster Report Here'!$A597=CB$7,IF('Copy &amp; Paste Roster Report Here'!$M597="fy",1,0),0)</f>
        <v>0</v>
      </c>
      <c r="CC600" s="121">
        <f>IF('Copy &amp; Paste Roster Report Here'!$A597=CC$7,IF('Copy &amp; Paste Roster Report Here'!$M597="fy",1,0),0)</f>
        <v>0</v>
      </c>
      <c r="CD600" s="121">
        <f>IF('Copy &amp; Paste Roster Report Here'!$A597=CD$7,IF('Copy &amp; Paste Roster Report Here'!$M597="fy",1,0),0)</f>
        <v>0</v>
      </c>
      <c r="CE600" s="121">
        <f>IF('Copy &amp; Paste Roster Report Here'!$A597=CE$7,IF('Copy &amp; Paste Roster Report Here'!$M597="fy",1,0),0)</f>
        <v>0</v>
      </c>
      <c r="CF600" s="73">
        <f t="shared" si="148"/>
        <v>0</v>
      </c>
      <c r="CG600" s="122">
        <f>IF('Copy &amp; Paste Roster Report Here'!$A597=CG$7,IF('Copy &amp; Paste Roster Report Here'!$M597="RH",1,0),0)</f>
        <v>0</v>
      </c>
      <c r="CH600" s="122">
        <f>IF('Copy &amp; Paste Roster Report Here'!$A597=CH$7,IF('Copy &amp; Paste Roster Report Here'!$M597="RH",1,0),0)</f>
        <v>0</v>
      </c>
      <c r="CI600" s="122">
        <f>IF('Copy &amp; Paste Roster Report Here'!$A597=CI$7,IF('Copy &amp; Paste Roster Report Here'!$M597="RH",1,0),0)</f>
        <v>0</v>
      </c>
      <c r="CJ600" s="122">
        <f>IF('Copy &amp; Paste Roster Report Here'!$A597=CJ$7,IF('Copy &amp; Paste Roster Report Here'!$M597="RH",1,0),0)</f>
        <v>0</v>
      </c>
      <c r="CK600" s="122">
        <f>IF('Copy &amp; Paste Roster Report Here'!$A597=CK$7,IF('Copy &amp; Paste Roster Report Here'!$M597="RH",1,0),0)</f>
        <v>0</v>
      </c>
      <c r="CL600" s="122">
        <f>IF('Copy &amp; Paste Roster Report Here'!$A597=CL$7,IF('Copy &amp; Paste Roster Report Here'!$M597="RH",1,0),0)</f>
        <v>0</v>
      </c>
      <c r="CM600" s="122">
        <f>IF('Copy &amp; Paste Roster Report Here'!$A597=CM$7,IF('Copy &amp; Paste Roster Report Here'!$M597="RH",1,0),0)</f>
        <v>0</v>
      </c>
      <c r="CN600" s="122">
        <f>IF('Copy &amp; Paste Roster Report Here'!$A597=CN$7,IF('Copy &amp; Paste Roster Report Here'!$M597="RH",1,0),0)</f>
        <v>0</v>
      </c>
      <c r="CO600" s="122">
        <f>IF('Copy &amp; Paste Roster Report Here'!$A597=CO$7,IF('Copy &amp; Paste Roster Report Here'!$M597="RH",1,0),0)</f>
        <v>0</v>
      </c>
      <c r="CP600" s="122">
        <f>IF('Copy &amp; Paste Roster Report Here'!$A597=CP$7,IF('Copy &amp; Paste Roster Report Here'!$M597="RH",1,0),0)</f>
        <v>0</v>
      </c>
      <c r="CQ600" s="122">
        <f>IF('Copy &amp; Paste Roster Report Here'!$A597=CQ$7,IF('Copy &amp; Paste Roster Report Here'!$M597="RH",1,0),0)</f>
        <v>0</v>
      </c>
      <c r="CR600" s="73">
        <f t="shared" si="149"/>
        <v>0</v>
      </c>
      <c r="CS600" s="123">
        <f>IF('Copy &amp; Paste Roster Report Here'!$A597=CS$7,IF('Copy &amp; Paste Roster Report Here'!$M597="QT",1,0),0)</f>
        <v>0</v>
      </c>
      <c r="CT600" s="123">
        <f>IF('Copy &amp; Paste Roster Report Here'!$A597=CT$7,IF('Copy &amp; Paste Roster Report Here'!$M597="QT",1,0),0)</f>
        <v>0</v>
      </c>
      <c r="CU600" s="123">
        <f>IF('Copy &amp; Paste Roster Report Here'!$A597=CU$7,IF('Copy &amp; Paste Roster Report Here'!$M597="QT",1,0),0)</f>
        <v>0</v>
      </c>
      <c r="CV600" s="123">
        <f>IF('Copy &amp; Paste Roster Report Here'!$A597=CV$7,IF('Copy &amp; Paste Roster Report Here'!$M597="QT",1,0),0)</f>
        <v>0</v>
      </c>
      <c r="CW600" s="123">
        <f>IF('Copy &amp; Paste Roster Report Here'!$A597=CW$7,IF('Copy &amp; Paste Roster Report Here'!$M597="QT",1,0),0)</f>
        <v>0</v>
      </c>
      <c r="CX600" s="123">
        <f>IF('Copy &amp; Paste Roster Report Here'!$A597=CX$7,IF('Copy &amp; Paste Roster Report Here'!$M597="QT",1,0),0)</f>
        <v>0</v>
      </c>
      <c r="CY600" s="123">
        <f>IF('Copy &amp; Paste Roster Report Here'!$A597=CY$7,IF('Copy &amp; Paste Roster Report Here'!$M597="QT",1,0),0)</f>
        <v>0</v>
      </c>
      <c r="CZ600" s="123">
        <f>IF('Copy &amp; Paste Roster Report Here'!$A597=CZ$7,IF('Copy &amp; Paste Roster Report Here'!$M597="QT",1,0),0)</f>
        <v>0</v>
      </c>
      <c r="DA600" s="123">
        <f>IF('Copy &amp; Paste Roster Report Here'!$A597=DA$7,IF('Copy &amp; Paste Roster Report Here'!$M597="QT",1,0),0)</f>
        <v>0</v>
      </c>
      <c r="DB600" s="123">
        <f>IF('Copy &amp; Paste Roster Report Here'!$A597=DB$7,IF('Copy &amp; Paste Roster Report Here'!$M597="QT",1,0),0)</f>
        <v>0</v>
      </c>
      <c r="DC600" s="123">
        <f>IF('Copy &amp; Paste Roster Report Here'!$A597=DC$7,IF('Copy &amp; Paste Roster Report Here'!$M597="QT",1,0),0)</f>
        <v>0</v>
      </c>
      <c r="DD600" s="73">
        <f t="shared" si="150"/>
        <v>0</v>
      </c>
      <c r="DE600" s="124">
        <f>IF('Copy &amp; Paste Roster Report Here'!$A597=DE$7,IF('Copy &amp; Paste Roster Report Here'!$M597="xxxxxxxxxxx",1,0),0)</f>
        <v>0</v>
      </c>
      <c r="DF600" s="124">
        <f>IF('Copy &amp; Paste Roster Report Here'!$A597=DF$7,IF('Copy &amp; Paste Roster Report Here'!$M597="xxxxxxxxxxx",1,0),0)</f>
        <v>0</v>
      </c>
      <c r="DG600" s="124">
        <f>IF('Copy &amp; Paste Roster Report Here'!$A597=DG$7,IF('Copy &amp; Paste Roster Report Here'!$M597="xxxxxxxxxxx",1,0),0)</f>
        <v>0</v>
      </c>
      <c r="DH600" s="124">
        <f>IF('Copy &amp; Paste Roster Report Here'!$A597=DH$7,IF('Copy &amp; Paste Roster Report Here'!$M597="xxxxxxxxxxx",1,0),0)</f>
        <v>0</v>
      </c>
      <c r="DI600" s="124">
        <f>IF('Copy &amp; Paste Roster Report Here'!$A597=DI$7,IF('Copy &amp; Paste Roster Report Here'!$M597="xxxxxxxxxxx",1,0),0)</f>
        <v>0</v>
      </c>
      <c r="DJ600" s="124">
        <f>IF('Copy &amp; Paste Roster Report Here'!$A597=DJ$7,IF('Copy &amp; Paste Roster Report Here'!$M597="xxxxxxxxxxx",1,0),0)</f>
        <v>0</v>
      </c>
      <c r="DK600" s="124">
        <f>IF('Copy &amp; Paste Roster Report Here'!$A597=DK$7,IF('Copy &amp; Paste Roster Report Here'!$M597="xxxxxxxxxxx",1,0),0)</f>
        <v>0</v>
      </c>
      <c r="DL600" s="124">
        <f>IF('Copy &amp; Paste Roster Report Here'!$A597=DL$7,IF('Copy &amp; Paste Roster Report Here'!$M597="xxxxxxxxxxx",1,0),0)</f>
        <v>0</v>
      </c>
      <c r="DM600" s="124">
        <f>IF('Copy &amp; Paste Roster Report Here'!$A597=DM$7,IF('Copy &amp; Paste Roster Report Here'!$M597="xxxxxxxxxxx",1,0),0)</f>
        <v>0</v>
      </c>
      <c r="DN600" s="124">
        <f>IF('Copy &amp; Paste Roster Report Here'!$A597=DN$7,IF('Copy &amp; Paste Roster Report Here'!$M597="xxxxxxxxxxx",1,0),0)</f>
        <v>0</v>
      </c>
      <c r="DO600" s="124">
        <f>IF('Copy &amp; Paste Roster Report Here'!$A597=DO$7,IF('Copy &amp; Paste Roster Report Here'!$M597="xxxxxxxxxxx",1,0),0)</f>
        <v>0</v>
      </c>
      <c r="DP600" s="125">
        <f t="shared" si="151"/>
        <v>0</v>
      </c>
      <c r="DQ600" s="126">
        <f t="shared" si="152"/>
        <v>0</v>
      </c>
    </row>
    <row r="601" spans="1:121" x14ac:dyDescent="0.25">
      <c r="A601" s="111">
        <f t="shared" si="138"/>
        <v>0</v>
      </c>
      <c r="B601" s="111">
        <f t="shared" si="139"/>
        <v>0</v>
      </c>
      <c r="C601" s="112">
        <f>+('Copy &amp; Paste Roster Report Here'!$P598-'Copy &amp; Paste Roster Report Here'!$O598)/30</f>
        <v>0</v>
      </c>
      <c r="D601" s="112">
        <f>+('Copy &amp; Paste Roster Report Here'!$P598-'Copy &amp; Paste Roster Report Here'!$O598)</f>
        <v>0</v>
      </c>
      <c r="E601" s="111">
        <f>'Copy &amp; Paste Roster Report Here'!N598</f>
        <v>0</v>
      </c>
      <c r="F601" s="111" t="str">
        <f t="shared" si="140"/>
        <v>N</v>
      </c>
      <c r="G601" s="111">
        <f>'Copy &amp; Paste Roster Report Here'!R598</f>
        <v>0</v>
      </c>
      <c r="H601" s="113">
        <f t="shared" si="141"/>
        <v>0</v>
      </c>
      <c r="I601" s="112">
        <f>IF(F601="N",$F$5-'Copy &amp; Paste Roster Report Here'!O598,+'Copy &amp; Paste Roster Report Here'!Q598-'Copy &amp; Paste Roster Report Here'!O598)</f>
        <v>0</v>
      </c>
      <c r="J601" s="114">
        <f t="shared" si="142"/>
        <v>0</v>
      </c>
      <c r="K601" s="114">
        <f t="shared" si="143"/>
        <v>0</v>
      </c>
      <c r="L601" s="115">
        <f>'Copy &amp; Paste Roster Report Here'!F598</f>
        <v>0</v>
      </c>
      <c r="M601" s="116">
        <f t="shared" si="144"/>
        <v>0</v>
      </c>
      <c r="N601" s="117">
        <f>IF('Copy &amp; Paste Roster Report Here'!$A598='Analytical Tests'!N$7,IF($F601="Y",+$H601*N$6,0),0)</f>
        <v>0</v>
      </c>
      <c r="O601" s="117">
        <f>IF('Copy &amp; Paste Roster Report Here'!$A598='Analytical Tests'!O$7,IF($F601="Y",+$H601*O$6,0),0)</f>
        <v>0</v>
      </c>
      <c r="P601" s="117">
        <f>IF('Copy &amp; Paste Roster Report Here'!$A598='Analytical Tests'!P$7,IF($F601="Y",+$H601*P$6,0),0)</f>
        <v>0</v>
      </c>
      <c r="Q601" s="117">
        <f>IF('Copy &amp; Paste Roster Report Here'!$A598='Analytical Tests'!Q$7,IF($F601="Y",+$H601*Q$6,0),0)</f>
        <v>0</v>
      </c>
      <c r="R601" s="117">
        <f>IF('Copy &amp; Paste Roster Report Here'!$A598='Analytical Tests'!R$7,IF($F601="Y",+$H601*R$6,0),0)</f>
        <v>0</v>
      </c>
      <c r="S601" s="117">
        <f>IF('Copy &amp; Paste Roster Report Here'!$A598='Analytical Tests'!S$7,IF($F601="Y",+$H601*S$6,0),0)</f>
        <v>0</v>
      </c>
      <c r="T601" s="117">
        <f>IF('Copy &amp; Paste Roster Report Here'!$A598='Analytical Tests'!T$7,IF($F601="Y",+$H601*T$6,0),0)</f>
        <v>0</v>
      </c>
      <c r="U601" s="117">
        <f>IF('Copy &amp; Paste Roster Report Here'!$A598='Analytical Tests'!U$7,IF($F601="Y",+$H601*U$6,0),0)</f>
        <v>0</v>
      </c>
      <c r="V601" s="117">
        <f>IF('Copy &amp; Paste Roster Report Here'!$A598='Analytical Tests'!V$7,IF($F601="Y",+$H601*V$6,0),0)</f>
        <v>0</v>
      </c>
      <c r="W601" s="117">
        <f>IF('Copy &amp; Paste Roster Report Here'!$A598='Analytical Tests'!W$7,IF($F601="Y",+$H601*W$6,0),0)</f>
        <v>0</v>
      </c>
      <c r="X601" s="117">
        <f>IF('Copy &amp; Paste Roster Report Here'!$A598='Analytical Tests'!X$7,IF($F601="Y",+$H601*X$6,0),0)</f>
        <v>0</v>
      </c>
      <c r="Y601" s="117" t="b">
        <f>IF('Copy &amp; Paste Roster Report Here'!$A598='Analytical Tests'!Y$7,IF($F601="N",IF($J601&gt;=$C601,Y$6,+($I601/$D601)*Y$6),0))</f>
        <v>0</v>
      </c>
      <c r="Z601" s="117" t="b">
        <f>IF('Copy &amp; Paste Roster Report Here'!$A598='Analytical Tests'!Z$7,IF($F601="N",IF($J601&gt;=$C601,Z$6,+($I601/$D601)*Z$6),0))</f>
        <v>0</v>
      </c>
      <c r="AA601" s="117" t="b">
        <f>IF('Copy &amp; Paste Roster Report Here'!$A598='Analytical Tests'!AA$7,IF($F601="N",IF($J601&gt;=$C601,AA$6,+($I601/$D601)*AA$6),0))</f>
        <v>0</v>
      </c>
      <c r="AB601" s="117" t="b">
        <f>IF('Copy &amp; Paste Roster Report Here'!$A598='Analytical Tests'!AB$7,IF($F601="N",IF($J601&gt;=$C601,AB$6,+($I601/$D601)*AB$6),0))</f>
        <v>0</v>
      </c>
      <c r="AC601" s="117" t="b">
        <f>IF('Copy &amp; Paste Roster Report Here'!$A598='Analytical Tests'!AC$7,IF($F601="N",IF($J601&gt;=$C601,AC$6,+($I601/$D601)*AC$6),0))</f>
        <v>0</v>
      </c>
      <c r="AD601" s="117" t="b">
        <f>IF('Copy &amp; Paste Roster Report Here'!$A598='Analytical Tests'!AD$7,IF($F601="N",IF($J601&gt;=$C601,AD$6,+($I601/$D601)*AD$6),0))</f>
        <v>0</v>
      </c>
      <c r="AE601" s="117" t="b">
        <f>IF('Copy &amp; Paste Roster Report Here'!$A598='Analytical Tests'!AE$7,IF($F601="N",IF($J601&gt;=$C601,AE$6,+($I601/$D601)*AE$6),0))</f>
        <v>0</v>
      </c>
      <c r="AF601" s="117" t="b">
        <f>IF('Copy &amp; Paste Roster Report Here'!$A598='Analytical Tests'!AF$7,IF($F601="N",IF($J601&gt;=$C601,AF$6,+($I601/$D601)*AF$6),0))</f>
        <v>0</v>
      </c>
      <c r="AG601" s="117" t="b">
        <f>IF('Copy &amp; Paste Roster Report Here'!$A598='Analytical Tests'!AG$7,IF($F601="N",IF($J601&gt;=$C601,AG$6,+($I601/$D601)*AG$6),0))</f>
        <v>0</v>
      </c>
      <c r="AH601" s="117" t="b">
        <f>IF('Copy &amp; Paste Roster Report Here'!$A598='Analytical Tests'!AH$7,IF($F601="N",IF($J601&gt;=$C601,AH$6,+($I601/$D601)*AH$6),0))</f>
        <v>0</v>
      </c>
      <c r="AI601" s="117" t="b">
        <f>IF('Copy &amp; Paste Roster Report Here'!$A598='Analytical Tests'!AI$7,IF($F601="N",IF($J601&gt;=$C601,AI$6,+($I601/$D601)*AI$6),0))</f>
        <v>0</v>
      </c>
      <c r="AJ601" s="79"/>
      <c r="AK601" s="118">
        <f>IF('Copy &amp; Paste Roster Report Here'!$A598=AK$7,IF('Copy &amp; Paste Roster Report Here'!$M598="FT",1,0),0)</f>
        <v>0</v>
      </c>
      <c r="AL601" s="118">
        <f>IF('Copy &amp; Paste Roster Report Here'!$A598=AL$7,IF('Copy &amp; Paste Roster Report Here'!$M598="FT",1,0),0)</f>
        <v>0</v>
      </c>
      <c r="AM601" s="118">
        <f>IF('Copy &amp; Paste Roster Report Here'!$A598=AM$7,IF('Copy &amp; Paste Roster Report Here'!$M598="FT",1,0),0)</f>
        <v>0</v>
      </c>
      <c r="AN601" s="118">
        <f>IF('Copy &amp; Paste Roster Report Here'!$A598=AN$7,IF('Copy &amp; Paste Roster Report Here'!$M598="FT",1,0),0)</f>
        <v>0</v>
      </c>
      <c r="AO601" s="118">
        <f>IF('Copy &amp; Paste Roster Report Here'!$A598=AO$7,IF('Copy &amp; Paste Roster Report Here'!$M598="FT",1,0),0)</f>
        <v>0</v>
      </c>
      <c r="AP601" s="118">
        <f>IF('Copy &amp; Paste Roster Report Here'!$A598=AP$7,IF('Copy &amp; Paste Roster Report Here'!$M598="FT",1,0),0)</f>
        <v>0</v>
      </c>
      <c r="AQ601" s="118">
        <f>IF('Copy &amp; Paste Roster Report Here'!$A598=AQ$7,IF('Copy &amp; Paste Roster Report Here'!$M598="FT",1,0),0)</f>
        <v>0</v>
      </c>
      <c r="AR601" s="118">
        <f>IF('Copy &amp; Paste Roster Report Here'!$A598=AR$7,IF('Copy &amp; Paste Roster Report Here'!$M598="FT",1,0),0)</f>
        <v>0</v>
      </c>
      <c r="AS601" s="118">
        <f>IF('Copy &amp; Paste Roster Report Here'!$A598=AS$7,IF('Copy &amp; Paste Roster Report Here'!$M598="FT",1,0),0)</f>
        <v>0</v>
      </c>
      <c r="AT601" s="118">
        <f>IF('Copy &amp; Paste Roster Report Here'!$A598=AT$7,IF('Copy &amp; Paste Roster Report Here'!$M598="FT",1,0),0)</f>
        <v>0</v>
      </c>
      <c r="AU601" s="118">
        <f>IF('Copy &amp; Paste Roster Report Here'!$A598=AU$7,IF('Copy &amp; Paste Roster Report Here'!$M598="FT",1,0),0)</f>
        <v>0</v>
      </c>
      <c r="AV601" s="73">
        <f t="shared" si="145"/>
        <v>0</v>
      </c>
      <c r="AW601" s="119">
        <f>IF('Copy &amp; Paste Roster Report Here'!$A598=AW$7,IF('Copy &amp; Paste Roster Report Here'!$M598="HT",1,0),0)</f>
        <v>0</v>
      </c>
      <c r="AX601" s="119">
        <f>IF('Copy &amp; Paste Roster Report Here'!$A598=AX$7,IF('Copy &amp; Paste Roster Report Here'!$M598="HT",1,0),0)</f>
        <v>0</v>
      </c>
      <c r="AY601" s="119">
        <f>IF('Copy &amp; Paste Roster Report Here'!$A598=AY$7,IF('Copy &amp; Paste Roster Report Here'!$M598="HT",1,0),0)</f>
        <v>0</v>
      </c>
      <c r="AZ601" s="119">
        <f>IF('Copy &amp; Paste Roster Report Here'!$A598=AZ$7,IF('Copy &amp; Paste Roster Report Here'!$M598="HT",1,0),0)</f>
        <v>0</v>
      </c>
      <c r="BA601" s="119">
        <f>IF('Copy &amp; Paste Roster Report Here'!$A598=BA$7,IF('Copy &amp; Paste Roster Report Here'!$M598="HT",1,0),0)</f>
        <v>0</v>
      </c>
      <c r="BB601" s="119">
        <f>IF('Copy &amp; Paste Roster Report Here'!$A598=BB$7,IF('Copy &amp; Paste Roster Report Here'!$M598="HT",1,0),0)</f>
        <v>0</v>
      </c>
      <c r="BC601" s="119">
        <f>IF('Copy &amp; Paste Roster Report Here'!$A598=BC$7,IF('Copy &amp; Paste Roster Report Here'!$M598="HT",1,0),0)</f>
        <v>0</v>
      </c>
      <c r="BD601" s="119">
        <f>IF('Copy &amp; Paste Roster Report Here'!$A598=BD$7,IF('Copy &amp; Paste Roster Report Here'!$M598="HT",1,0),0)</f>
        <v>0</v>
      </c>
      <c r="BE601" s="119">
        <f>IF('Copy &amp; Paste Roster Report Here'!$A598=BE$7,IF('Copy &amp; Paste Roster Report Here'!$M598="HT",1,0),0)</f>
        <v>0</v>
      </c>
      <c r="BF601" s="119">
        <f>IF('Copy &amp; Paste Roster Report Here'!$A598=BF$7,IF('Copy &amp; Paste Roster Report Here'!$M598="HT",1,0),0)</f>
        <v>0</v>
      </c>
      <c r="BG601" s="119">
        <f>IF('Copy &amp; Paste Roster Report Here'!$A598=BG$7,IF('Copy &amp; Paste Roster Report Here'!$M598="HT",1,0),0)</f>
        <v>0</v>
      </c>
      <c r="BH601" s="73">
        <f t="shared" si="146"/>
        <v>0</v>
      </c>
      <c r="BI601" s="120">
        <f>IF('Copy &amp; Paste Roster Report Here'!$A598=BI$7,IF('Copy &amp; Paste Roster Report Here'!$M598="MT",1,0),0)</f>
        <v>0</v>
      </c>
      <c r="BJ601" s="120">
        <f>IF('Copy &amp; Paste Roster Report Here'!$A598=BJ$7,IF('Copy &amp; Paste Roster Report Here'!$M598="MT",1,0),0)</f>
        <v>0</v>
      </c>
      <c r="BK601" s="120">
        <f>IF('Copy &amp; Paste Roster Report Here'!$A598=BK$7,IF('Copy &amp; Paste Roster Report Here'!$M598="MT",1,0),0)</f>
        <v>0</v>
      </c>
      <c r="BL601" s="120">
        <f>IF('Copy &amp; Paste Roster Report Here'!$A598=BL$7,IF('Copy &amp; Paste Roster Report Here'!$M598="MT",1,0),0)</f>
        <v>0</v>
      </c>
      <c r="BM601" s="120">
        <f>IF('Copy &amp; Paste Roster Report Here'!$A598=BM$7,IF('Copy &amp; Paste Roster Report Here'!$M598="MT",1,0),0)</f>
        <v>0</v>
      </c>
      <c r="BN601" s="120">
        <f>IF('Copy &amp; Paste Roster Report Here'!$A598=BN$7,IF('Copy &amp; Paste Roster Report Here'!$M598="MT",1,0),0)</f>
        <v>0</v>
      </c>
      <c r="BO601" s="120">
        <f>IF('Copy &amp; Paste Roster Report Here'!$A598=BO$7,IF('Copy &amp; Paste Roster Report Here'!$M598="MT",1,0),0)</f>
        <v>0</v>
      </c>
      <c r="BP601" s="120">
        <f>IF('Copy &amp; Paste Roster Report Here'!$A598=BP$7,IF('Copy &amp; Paste Roster Report Here'!$M598="MT",1,0),0)</f>
        <v>0</v>
      </c>
      <c r="BQ601" s="120">
        <f>IF('Copy &amp; Paste Roster Report Here'!$A598=BQ$7,IF('Copy &amp; Paste Roster Report Here'!$M598="MT",1,0),0)</f>
        <v>0</v>
      </c>
      <c r="BR601" s="120">
        <f>IF('Copy &amp; Paste Roster Report Here'!$A598=BR$7,IF('Copy &amp; Paste Roster Report Here'!$M598="MT",1,0),0)</f>
        <v>0</v>
      </c>
      <c r="BS601" s="120">
        <f>IF('Copy &amp; Paste Roster Report Here'!$A598=BS$7,IF('Copy &amp; Paste Roster Report Here'!$M598="MT",1,0),0)</f>
        <v>0</v>
      </c>
      <c r="BT601" s="73">
        <f t="shared" si="147"/>
        <v>0</v>
      </c>
      <c r="BU601" s="121">
        <f>IF('Copy &amp; Paste Roster Report Here'!$A598=BU$7,IF('Copy &amp; Paste Roster Report Here'!$M598="fy",1,0),0)</f>
        <v>0</v>
      </c>
      <c r="BV601" s="121">
        <f>IF('Copy &amp; Paste Roster Report Here'!$A598=BV$7,IF('Copy &amp; Paste Roster Report Here'!$M598="fy",1,0),0)</f>
        <v>0</v>
      </c>
      <c r="BW601" s="121">
        <f>IF('Copy &amp; Paste Roster Report Here'!$A598=BW$7,IF('Copy &amp; Paste Roster Report Here'!$M598="fy",1,0),0)</f>
        <v>0</v>
      </c>
      <c r="BX601" s="121">
        <f>IF('Copy &amp; Paste Roster Report Here'!$A598=BX$7,IF('Copy &amp; Paste Roster Report Here'!$M598="fy",1,0),0)</f>
        <v>0</v>
      </c>
      <c r="BY601" s="121">
        <f>IF('Copy &amp; Paste Roster Report Here'!$A598=BY$7,IF('Copy &amp; Paste Roster Report Here'!$M598="fy",1,0),0)</f>
        <v>0</v>
      </c>
      <c r="BZ601" s="121">
        <f>IF('Copy &amp; Paste Roster Report Here'!$A598=BZ$7,IF('Copy &amp; Paste Roster Report Here'!$M598="fy",1,0),0)</f>
        <v>0</v>
      </c>
      <c r="CA601" s="121">
        <f>IF('Copy &amp; Paste Roster Report Here'!$A598=CA$7,IF('Copy &amp; Paste Roster Report Here'!$M598="fy",1,0),0)</f>
        <v>0</v>
      </c>
      <c r="CB601" s="121">
        <f>IF('Copy &amp; Paste Roster Report Here'!$A598=CB$7,IF('Copy &amp; Paste Roster Report Here'!$M598="fy",1,0),0)</f>
        <v>0</v>
      </c>
      <c r="CC601" s="121">
        <f>IF('Copy &amp; Paste Roster Report Here'!$A598=CC$7,IF('Copy &amp; Paste Roster Report Here'!$M598="fy",1,0),0)</f>
        <v>0</v>
      </c>
      <c r="CD601" s="121">
        <f>IF('Copy &amp; Paste Roster Report Here'!$A598=CD$7,IF('Copy &amp; Paste Roster Report Here'!$M598="fy",1,0),0)</f>
        <v>0</v>
      </c>
      <c r="CE601" s="121">
        <f>IF('Copy &amp; Paste Roster Report Here'!$A598=CE$7,IF('Copy &amp; Paste Roster Report Here'!$M598="fy",1,0),0)</f>
        <v>0</v>
      </c>
      <c r="CF601" s="73">
        <f t="shared" si="148"/>
        <v>0</v>
      </c>
      <c r="CG601" s="122">
        <f>IF('Copy &amp; Paste Roster Report Here'!$A598=CG$7,IF('Copy &amp; Paste Roster Report Here'!$M598="RH",1,0),0)</f>
        <v>0</v>
      </c>
      <c r="CH601" s="122">
        <f>IF('Copy &amp; Paste Roster Report Here'!$A598=CH$7,IF('Copy &amp; Paste Roster Report Here'!$M598="RH",1,0),0)</f>
        <v>0</v>
      </c>
      <c r="CI601" s="122">
        <f>IF('Copy &amp; Paste Roster Report Here'!$A598=CI$7,IF('Copy &amp; Paste Roster Report Here'!$M598="RH",1,0),0)</f>
        <v>0</v>
      </c>
      <c r="CJ601" s="122">
        <f>IF('Copy &amp; Paste Roster Report Here'!$A598=CJ$7,IF('Copy &amp; Paste Roster Report Here'!$M598="RH",1,0),0)</f>
        <v>0</v>
      </c>
      <c r="CK601" s="122">
        <f>IF('Copy &amp; Paste Roster Report Here'!$A598=CK$7,IF('Copy &amp; Paste Roster Report Here'!$M598="RH",1,0),0)</f>
        <v>0</v>
      </c>
      <c r="CL601" s="122">
        <f>IF('Copy &amp; Paste Roster Report Here'!$A598=CL$7,IF('Copy &amp; Paste Roster Report Here'!$M598="RH",1,0),0)</f>
        <v>0</v>
      </c>
      <c r="CM601" s="122">
        <f>IF('Copy &amp; Paste Roster Report Here'!$A598=CM$7,IF('Copy &amp; Paste Roster Report Here'!$M598="RH",1,0),0)</f>
        <v>0</v>
      </c>
      <c r="CN601" s="122">
        <f>IF('Copy &amp; Paste Roster Report Here'!$A598=CN$7,IF('Copy &amp; Paste Roster Report Here'!$M598="RH",1,0),0)</f>
        <v>0</v>
      </c>
      <c r="CO601" s="122">
        <f>IF('Copy &amp; Paste Roster Report Here'!$A598=CO$7,IF('Copy &amp; Paste Roster Report Here'!$M598="RH",1,0),0)</f>
        <v>0</v>
      </c>
      <c r="CP601" s="122">
        <f>IF('Copy &amp; Paste Roster Report Here'!$A598=CP$7,IF('Copy &amp; Paste Roster Report Here'!$M598="RH",1,0),0)</f>
        <v>0</v>
      </c>
      <c r="CQ601" s="122">
        <f>IF('Copy &amp; Paste Roster Report Here'!$A598=CQ$7,IF('Copy &amp; Paste Roster Report Here'!$M598="RH",1,0),0)</f>
        <v>0</v>
      </c>
      <c r="CR601" s="73">
        <f t="shared" si="149"/>
        <v>0</v>
      </c>
      <c r="CS601" s="123">
        <f>IF('Copy &amp; Paste Roster Report Here'!$A598=CS$7,IF('Copy &amp; Paste Roster Report Here'!$M598="QT",1,0),0)</f>
        <v>0</v>
      </c>
      <c r="CT601" s="123">
        <f>IF('Copy &amp; Paste Roster Report Here'!$A598=CT$7,IF('Copy &amp; Paste Roster Report Here'!$M598="QT",1,0),0)</f>
        <v>0</v>
      </c>
      <c r="CU601" s="123">
        <f>IF('Copy &amp; Paste Roster Report Here'!$A598=CU$7,IF('Copy &amp; Paste Roster Report Here'!$M598="QT",1,0),0)</f>
        <v>0</v>
      </c>
      <c r="CV601" s="123">
        <f>IF('Copy &amp; Paste Roster Report Here'!$A598=CV$7,IF('Copy &amp; Paste Roster Report Here'!$M598="QT",1,0),0)</f>
        <v>0</v>
      </c>
      <c r="CW601" s="123">
        <f>IF('Copy &amp; Paste Roster Report Here'!$A598=CW$7,IF('Copy &amp; Paste Roster Report Here'!$M598="QT",1,0),0)</f>
        <v>0</v>
      </c>
      <c r="CX601" s="123">
        <f>IF('Copy &amp; Paste Roster Report Here'!$A598=CX$7,IF('Copy &amp; Paste Roster Report Here'!$M598="QT",1,0),0)</f>
        <v>0</v>
      </c>
      <c r="CY601" s="123">
        <f>IF('Copy &amp; Paste Roster Report Here'!$A598=CY$7,IF('Copy &amp; Paste Roster Report Here'!$M598="QT",1,0),0)</f>
        <v>0</v>
      </c>
      <c r="CZ601" s="123">
        <f>IF('Copy &amp; Paste Roster Report Here'!$A598=CZ$7,IF('Copy &amp; Paste Roster Report Here'!$M598="QT",1,0),0)</f>
        <v>0</v>
      </c>
      <c r="DA601" s="123">
        <f>IF('Copy &amp; Paste Roster Report Here'!$A598=DA$7,IF('Copy &amp; Paste Roster Report Here'!$M598="QT",1,0),0)</f>
        <v>0</v>
      </c>
      <c r="DB601" s="123">
        <f>IF('Copy &amp; Paste Roster Report Here'!$A598=DB$7,IF('Copy &amp; Paste Roster Report Here'!$M598="QT",1,0),0)</f>
        <v>0</v>
      </c>
      <c r="DC601" s="123">
        <f>IF('Copy &amp; Paste Roster Report Here'!$A598=DC$7,IF('Copy &amp; Paste Roster Report Here'!$M598="QT",1,0),0)</f>
        <v>0</v>
      </c>
      <c r="DD601" s="73">
        <f t="shared" si="150"/>
        <v>0</v>
      </c>
      <c r="DE601" s="124">
        <f>IF('Copy &amp; Paste Roster Report Here'!$A598=DE$7,IF('Copy &amp; Paste Roster Report Here'!$M598="xxxxxxxxxxx",1,0),0)</f>
        <v>0</v>
      </c>
      <c r="DF601" s="124">
        <f>IF('Copy &amp; Paste Roster Report Here'!$A598=DF$7,IF('Copy &amp; Paste Roster Report Here'!$M598="xxxxxxxxxxx",1,0),0)</f>
        <v>0</v>
      </c>
      <c r="DG601" s="124">
        <f>IF('Copy &amp; Paste Roster Report Here'!$A598=DG$7,IF('Copy &amp; Paste Roster Report Here'!$M598="xxxxxxxxxxx",1,0),0)</f>
        <v>0</v>
      </c>
      <c r="DH601" s="124">
        <f>IF('Copy &amp; Paste Roster Report Here'!$A598=DH$7,IF('Copy &amp; Paste Roster Report Here'!$M598="xxxxxxxxxxx",1,0),0)</f>
        <v>0</v>
      </c>
      <c r="DI601" s="124">
        <f>IF('Copy &amp; Paste Roster Report Here'!$A598=DI$7,IF('Copy &amp; Paste Roster Report Here'!$M598="xxxxxxxxxxx",1,0),0)</f>
        <v>0</v>
      </c>
      <c r="DJ601" s="124">
        <f>IF('Copy &amp; Paste Roster Report Here'!$A598=DJ$7,IF('Copy &amp; Paste Roster Report Here'!$M598="xxxxxxxxxxx",1,0),0)</f>
        <v>0</v>
      </c>
      <c r="DK601" s="124">
        <f>IF('Copy &amp; Paste Roster Report Here'!$A598=DK$7,IF('Copy &amp; Paste Roster Report Here'!$M598="xxxxxxxxxxx",1,0),0)</f>
        <v>0</v>
      </c>
      <c r="DL601" s="124">
        <f>IF('Copy &amp; Paste Roster Report Here'!$A598=DL$7,IF('Copy &amp; Paste Roster Report Here'!$M598="xxxxxxxxxxx",1,0),0)</f>
        <v>0</v>
      </c>
      <c r="DM601" s="124">
        <f>IF('Copy &amp; Paste Roster Report Here'!$A598=DM$7,IF('Copy &amp; Paste Roster Report Here'!$M598="xxxxxxxxxxx",1,0),0)</f>
        <v>0</v>
      </c>
      <c r="DN601" s="124">
        <f>IF('Copy &amp; Paste Roster Report Here'!$A598=DN$7,IF('Copy &amp; Paste Roster Report Here'!$M598="xxxxxxxxxxx",1,0),0)</f>
        <v>0</v>
      </c>
      <c r="DO601" s="124">
        <f>IF('Copy &amp; Paste Roster Report Here'!$A598=DO$7,IF('Copy &amp; Paste Roster Report Here'!$M598="xxxxxxxxxxx",1,0),0)</f>
        <v>0</v>
      </c>
      <c r="DP601" s="125">
        <f t="shared" si="151"/>
        <v>0</v>
      </c>
      <c r="DQ601" s="126">
        <f t="shared" si="152"/>
        <v>0</v>
      </c>
    </row>
    <row r="602" spans="1:121" x14ac:dyDescent="0.25">
      <c r="A602" s="111">
        <f t="shared" si="138"/>
        <v>0</v>
      </c>
      <c r="B602" s="111">
        <f t="shared" si="139"/>
        <v>0</v>
      </c>
      <c r="C602" s="112">
        <f>+('Copy &amp; Paste Roster Report Here'!$P599-'Copy &amp; Paste Roster Report Here'!$O599)/30</f>
        <v>0</v>
      </c>
      <c r="D602" s="112">
        <f>+('Copy &amp; Paste Roster Report Here'!$P599-'Copy &amp; Paste Roster Report Here'!$O599)</f>
        <v>0</v>
      </c>
      <c r="E602" s="111">
        <f>'Copy &amp; Paste Roster Report Here'!N599</f>
        <v>0</v>
      </c>
      <c r="F602" s="111" t="str">
        <f t="shared" si="140"/>
        <v>N</v>
      </c>
      <c r="G602" s="111">
        <f>'Copy &amp; Paste Roster Report Here'!R599</f>
        <v>0</v>
      </c>
      <c r="H602" s="113">
        <f t="shared" si="141"/>
        <v>0</v>
      </c>
      <c r="I602" s="112">
        <f>IF(F602="N",$F$5-'Copy &amp; Paste Roster Report Here'!O599,+'Copy &amp; Paste Roster Report Here'!Q599-'Copy &amp; Paste Roster Report Here'!O599)</f>
        <v>0</v>
      </c>
      <c r="J602" s="114">
        <f t="shared" si="142"/>
        <v>0</v>
      </c>
      <c r="K602" s="114">
        <f t="shared" si="143"/>
        <v>0</v>
      </c>
      <c r="L602" s="115">
        <f>'Copy &amp; Paste Roster Report Here'!F599</f>
        <v>0</v>
      </c>
      <c r="M602" s="116">
        <f t="shared" si="144"/>
        <v>0</v>
      </c>
      <c r="N602" s="117">
        <f>IF('Copy &amp; Paste Roster Report Here'!$A599='Analytical Tests'!N$7,IF($F602="Y",+$H602*N$6,0),0)</f>
        <v>0</v>
      </c>
      <c r="O602" s="117">
        <f>IF('Copy &amp; Paste Roster Report Here'!$A599='Analytical Tests'!O$7,IF($F602="Y",+$H602*O$6,0),0)</f>
        <v>0</v>
      </c>
      <c r="P602" s="117">
        <f>IF('Copy &amp; Paste Roster Report Here'!$A599='Analytical Tests'!P$7,IF($F602="Y",+$H602*P$6,0),0)</f>
        <v>0</v>
      </c>
      <c r="Q602" s="117">
        <f>IF('Copy &amp; Paste Roster Report Here'!$A599='Analytical Tests'!Q$7,IF($F602="Y",+$H602*Q$6,0),0)</f>
        <v>0</v>
      </c>
      <c r="R602" s="117">
        <f>IF('Copy &amp; Paste Roster Report Here'!$A599='Analytical Tests'!R$7,IF($F602="Y",+$H602*R$6,0),0)</f>
        <v>0</v>
      </c>
      <c r="S602" s="117">
        <f>IF('Copy &amp; Paste Roster Report Here'!$A599='Analytical Tests'!S$7,IF($F602="Y",+$H602*S$6,0),0)</f>
        <v>0</v>
      </c>
      <c r="T602" s="117">
        <f>IF('Copy &amp; Paste Roster Report Here'!$A599='Analytical Tests'!T$7,IF($F602="Y",+$H602*T$6,0),0)</f>
        <v>0</v>
      </c>
      <c r="U602" s="117">
        <f>IF('Copy &amp; Paste Roster Report Here'!$A599='Analytical Tests'!U$7,IF($F602="Y",+$H602*U$6,0),0)</f>
        <v>0</v>
      </c>
      <c r="V602" s="117">
        <f>IF('Copy &amp; Paste Roster Report Here'!$A599='Analytical Tests'!V$7,IF($F602="Y",+$H602*V$6,0),0)</f>
        <v>0</v>
      </c>
      <c r="W602" s="117">
        <f>IF('Copy &amp; Paste Roster Report Here'!$A599='Analytical Tests'!W$7,IF($F602="Y",+$H602*W$6,0),0)</f>
        <v>0</v>
      </c>
      <c r="X602" s="117">
        <f>IF('Copy &amp; Paste Roster Report Here'!$A599='Analytical Tests'!X$7,IF($F602="Y",+$H602*X$6,0),0)</f>
        <v>0</v>
      </c>
      <c r="Y602" s="117" t="b">
        <f>IF('Copy &amp; Paste Roster Report Here'!$A599='Analytical Tests'!Y$7,IF($F602="N",IF($J602&gt;=$C602,Y$6,+($I602/$D602)*Y$6),0))</f>
        <v>0</v>
      </c>
      <c r="Z602" s="117" t="b">
        <f>IF('Copy &amp; Paste Roster Report Here'!$A599='Analytical Tests'!Z$7,IF($F602="N",IF($J602&gt;=$C602,Z$6,+($I602/$D602)*Z$6),0))</f>
        <v>0</v>
      </c>
      <c r="AA602" s="117" t="b">
        <f>IF('Copy &amp; Paste Roster Report Here'!$A599='Analytical Tests'!AA$7,IF($F602="N",IF($J602&gt;=$C602,AA$6,+($I602/$D602)*AA$6),0))</f>
        <v>0</v>
      </c>
      <c r="AB602" s="117" t="b">
        <f>IF('Copy &amp; Paste Roster Report Here'!$A599='Analytical Tests'!AB$7,IF($F602="N",IF($J602&gt;=$C602,AB$6,+($I602/$D602)*AB$6),0))</f>
        <v>0</v>
      </c>
      <c r="AC602" s="117" t="b">
        <f>IF('Copy &amp; Paste Roster Report Here'!$A599='Analytical Tests'!AC$7,IF($F602="N",IF($J602&gt;=$C602,AC$6,+($I602/$D602)*AC$6),0))</f>
        <v>0</v>
      </c>
      <c r="AD602" s="117" t="b">
        <f>IF('Copy &amp; Paste Roster Report Here'!$A599='Analytical Tests'!AD$7,IF($F602="N",IF($J602&gt;=$C602,AD$6,+($I602/$D602)*AD$6),0))</f>
        <v>0</v>
      </c>
      <c r="AE602" s="117" t="b">
        <f>IF('Copy &amp; Paste Roster Report Here'!$A599='Analytical Tests'!AE$7,IF($F602="N",IF($J602&gt;=$C602,AE$6,+($I602/$D602)*AE$6),0))</f>
        <v>0</v>
      </c>
      <c r="AF602" s="117" t="b">
        <f>IF('Copy &amp; Paste Roster Report Here'!$A599='Analytical Tests'!AF$7,IF($F602="N",IF($J602&gt;=$C602,AF$6,+($I602/$D602)*AF$6),0))</f>
        <v>0</v>
      </c>
      <c r="AG602" s="117" t="b">
        <f>IF('Copy &amp; Paste Roster Report Here'!$A599='Analytical Tests'!AG$7,IF($F602="N",IF($J602&gt;=$C602,AG$6,+($I602/$D602)*AG$6),0))</f>
        <v>0</v>
      </c>
      <c r="AH602" s="117" t="b">
        <f>IF('Copy &amp; Paste Roster Report Here'!$A599='Analytical Tests'!AH$7,IF($F602="N",IF($J602&gt;=$C602,AH$6,+($I602/$D602)*AH$6),0))</f>
        <v>0</v>
      </c>
      <c r="AI602" s="117" t="b">
        <f>IF('Copy &amp; Paste Roster Report Here'!$A599='Analytical Tests'!AI$7,IF($F602="N",IF($J602&gt;=$C602,AI$6,+($I602/$D602)*AI$6),0))</f>
        <v>0</v>
      </c>
      <c r="AJ602" s="79"/>
      <c r="AK602" s="118">
        <f>IF('Copy &amp; Paste Roster Report Here'!$A599=AK$7,IF('Copy &amp; Paste Roster Report Here'!$M599="FT",1,0),0)</f>
        <v>0</v>
      </c>
      <c r="AL602" s="118">
        <f>IF('Copy &amp; Paste Roster Report Here'!$A599=AL$7,IF('Copy &amp; Paste Roster Report Here'!$M599="FT",1,0),0)</f>
        <v>0</v>
      </c>
      <c r="AM602" s="118">
        <f>IF('Copy &amp; Paste Roster Report Here'!$A599=AM$7,IF('Copy &amp; Paste Roster Report Here'!$M599="FT",1,0),0)</f>
        <v>0</v>
      </c>
      <c r="AN602" s="118">
        <f>IF('Copy &amp; Paste Roster Report Here'!$A599=AN$7,IF('Copy &amp; Paste Roster Report Here'!$M599="FT",1,0),0)</f>
        <v>0</v>
      </c>
      <c r="AO602" s="118">
        <f>IF('Copy &amp; Paste Roster Report Here'!$A599=AO$7,IF('Copy &amp; Paste Roster Report Here'!$M599="FT",1,0),0)</f>
        <v>0</v>
      </c>
      <c r="AP602" s="118">
        <f>IF('Copy &amp; Paste Roster Report Here'!$A599=AP$7,IF('Copy &amp; Paste Roster Report Here'!$M599="FT",1,0),0)</f>
        <v>0</v>
      </c>
      <c r="AQ602" s="118">
        <f>IF('Copy &amp; Paste Roster Report Here'!$A599=AQ$7,IF('Copy &amp; Paste Roster Report Here'!$M599="FT",1,0),0)</f>
        <v>0</v>
      </c>
      <c r="AR602" s="118">
        <f>IF('Copy &amp; Paste Roster Report Here'!$A599=AR$7,IF('Copy &amp; Paste Roster Report Here'!$M599="FT",1,0),0)</f>
        <v>0</v>
      </c>
      <c r="AS602" s="118">
        <f>IF('Copy &amp; Paste Roster Report Here'!$A599=AS$7,IF('Copy &amp; Paste Roster Report Here'!$M599="FT",1,0),0)</f>
        <v>0</v>
      </c>
      <c r="AT602" s="118">
        <f>IF('Copy &amp; Paste Roster Report Here'!$A599=AT$7,IF('Copy &amp; Paste Roster Report Here'!$M599="FT",1,0),0)</f>
        <v>0</v>
      </c>
      <c r="AU602" s="118">
        <f>IF('Copy &amp; Paste Roster Report Here'!$A599=AU$7,IF('Copy &amp; Paste Roster Report Here'!$M599="FT",1,0),0)</f>
        <v>0</v>
      </c>
      <c r="AV602" s="73">
        <f t="shared" si="145"/>
        <v>0</v>
      </c>
      <c r="AW602" s="119">
        <f>IF('Copy &amp; Paste Roster Report Here'!$A599=AW$7,IF('Copy &amp; Paste Roster Report Here'!$M599="HT",1,0),0)</f>
        <v>0</v>
      </c>
      <c r="AX602" s="119">
        <f>IF('Copy &amp; Paste Roster Report Here'!$A599=AX$7,IF('Copy &amp; Paste Roster Report Here'!$M599="HT",1,0),0)</f>
        <v>0</v>
      </c>
      <c r="AY602" s="119">
        <f>IF('Copy &amp; Paste Roster Report Here'!$A599=AY$7,IF('Copy &amp; Paste Roster Report Here'!$M599="HT",1,0),0)</f>
        <v>0</v>
      </c>
      <c r="AZ602" s="119">
        <f>IF('Copy &amp; Paste Roster Report Here'!$A599=AZ$7,IF('Copy &amp; Paste Roster Report Here'!$M599="HT",1,0),0)</f>
        <v>0</v>
      </c>
      <c r="BA602" s="119">
        <f>IF('Copy &amp; Paste Roster Report Here'!$A599=BA$7,IF('Copy &amp; Paste Roster Report Here'!$M599="HT",1,0),0)</f>
        <v>0</v>
      </c>
      <c r="BB602" s="119">
        <f>IF('Copy &amp; Paste Roster Report Here'!$A599=BB$7,IF('Copy &amp; Paste Roster Report Here'!$M599="HT",1,0),0)</f>
        <v>0</v>
      </c>
      <c r="BC602" s="119">
        <f>IF('Copy &amp; Paste Roster Report Here'!$A599=BC$7,IF('Copy &amp; Paste Roster Report Here'!$M599="HT",1,0),0)</f>
        <v>0</v>
      </c>
      <c r="BD602" s="119">
        <f>IF('Copy &amp; Paste Roster Report Here'!$A599=BD$7,IF('Copy &amp; Paste Roster Report Here'!$M599="HT",1,0),0)</f>
        <v>0</v>
      </c>
      <c r="BE602" s="119">
        <f>IF('Copy &amp; Paste Roster Report Here'!$A599=BE$7,IF('Copy &amp; Paste Roster Report Here'!$M599="HT",1,0),0)</f>
        <v>0</v>
      </c>
      <c r="BF602" s="119">
        <f>IF('Copy &amp; Paste Roster Report Here'!$A599=BF$7,IF('Copy &amp; Paste Roster Report Here'!$M599="HT",1,0),0)</f>
        <v>0</v>
      </c>
      <c r="BG602" s="119">
        <f>IF('Copy &amp; Paste Roster Report Here'!$A599=BG$7,IF('Copy &amp; Paste Roster Report Here'!$M599="HT",1,0),0)</f>
        <v>0</v>
      </c>
      <c r="BH602" s="73">
        <f t="shared" si="146"/>
        <v>0</v>
      </c>
      <c r="BI602" s="120">
        <f>IF('Copy &amp; Paste Roster Report Here'!$A599=BI$7,IF('Copy &amp; Paste Roster Report Here'!$M599="MT",1,0),0)</f>
        <v>0</v>
      </c>
      <c r="BJ602" s="120">
        <f>IF('Copy &amp; Paste Roster Report Here'!$A599=BJ$7,IF('Copy &amp; Paste Roster Report Here'!$M599="MT",1,0),0)</f>
        <v>0</v>
      </c>
      <c r="BK602" s="120">
        <f>IF('Copy &amp; Paste Roster Report Here'!$A599=BK$7,IF('Copy &amp; Paste Roster Report Here'!$M599="MT",1,0),0)</f>
        <v>0</v>
      </c>
      <c r="BL602" s="120">
        <f>IF('Copy &amp; Paste Roster Report Here'!$A599=BL$7,IF('Copy &amp; Paste Roster Report Here'!$M599="MT",1,0),0)</f>
        <v>0</v>
      </c>
      <c r="BM602" s="120">
        <f>IF('Copy &amp; Paste Roster Report Here'!$A599=BM$7,IF('Copy &amp; Paste Roster Report Here'!$M599="MT",1,0),0)</f>
        <v>0</v>
      </c>
      <c r="BN602" s="120">
        <f>IF('Copy &amp; Paste Roster Report Here'!$A599=BN$7,IF('Copy &amp; Paste Roster Report Here'!$M599="MT",1,0),0)</f>
        <v>0</v>
      </c>
      <c r="BO602" s="120">
        <f>IF('Copy &amp; Paste Roster Report Here'!$A599=BO$7,IF('Copy &amp; Paste Roster Report Here'!$M599="MT",1,0),0)</f>
        <v>0</v>
      </c>
      <c r="BP602" s="120">
        <f>IF('Copy &amp; Paste Roster Report Here'!$A599=BP$7,IF('Copy &amp; Paste Roster Report Here'!$M599="MT",1,0),0)</f>
        <v>0</v>
      </c>
      <c r="BQ602" s="120">
        <f>IF('Copy &amp; Paste Roster Report Here'!$A599=BQ$7,IF('Copy &amp; Paste Roster Report Here'!$M599="MT",1,0),0)</f>
        <v>0</v>
      </c>
      <c r="BR602" s="120">
        <f>IF('Copy &amp; Paste Roster Report Here'!$A599=BR$7,IF('Copy &amp; Paste Roster Report Here'!$M599="MT",1,0),0)</f>
        <v>0</v>
      </c>
      <c r="BS602" s="120">
        <f>IF('Copy &amp; Paste Roster Report Here'!$A599=BS$7,IF('Copy &amp; Paste Roster Report Here'!$M599="MT",1,0),0)</f>
        <v>0</v>
      </c>
      <c r="BT602" s="73">
        <f t="shared" si="147"/>
        <v>0</v>
      </c>
      <c r="BU602" s="121">
        <f>IF('Copy &amp; Paste Roster Report Here'!$A599=BU$7,IF('Copy &amp; Paste Roster Report Here'!$M599="fy",1,0),0)</f>
        <v>0</v>
      </c>
      <c r="BV602" s="121">
        <f>IF('Copy &amp; Paste Roster Report Here'!$A599=BV$7,IF('Copy &amp; Paste Roster Report Here'!$M599="fy",1,0),0)</f>
        <v>0</v>
      </c>
      <c r="BW602" s="121">
        <f>IF('Copy &amp; Paste Roster Report Here'!$A599=BW$7,IF('Copy &amp; Paste Roster Report Here'!$M599="fy",1,0),0)</f>
        <v>0</v>
      </c>
      <c r="BX602" s="121">
        <f>IF('Copy &amp; Paste Roster Report Here'!$A599=BX$7,IF('Copy &amp; Paste Roster Report Here'!$M599="fy",1,0),0)</f>
        <v>0</v>
      </c>
      <c r="BY602" s="121">
        <f>IF('Copy &amp; Paste Roster Report Here'!$A599=BY$7,IF('Copy &amp; Paste Roster Report Here'!$M599="fy",1,0),0)</f>
        <v>0</v>
      </c>
      <c r="BZ602" s="121">
        <f>IF('Copy &amp; Paste Roster Report Here'!$A599=BZ$7,IF('Copy &amp; Paste Roster Report Here'!$M599="fy",1,0),0)</f>
        <v>0</v>
      </c>
      <c r="CA602" s="121">
        <f>IF('Copy &amp; Paste Roster Report Here'!$A599=CA$7,IF('Copy &amp; Paste Roster Report Here'!$M599="fy",1,0),0)</f>
        <v>0</v>
      </c>
      <c r="CB602" s="121">
        <f>IF('Copy &amp; Paste Roster Report Here'!$A599=CB$7,IF('Copy &amp; Paste Roster Report Here'!$M599="fy",1,0),0)</f>
        <v>0</v>
      </c>
      <c r="CC602" s="121">
        <f>IF('Copy &amp; Paste Roster Report Here'!$A599=CC$7,IF('Copy &amp; Paste Roster Report Here'!$M599="fy",1,0),0)</f>
        <v>0</v>
      </c>
      <c r="CD602" s="121">
        <f>IF('Copy &amp; Paste Roster Report Here'!$A599=CD$7,IF('Copy &amp; Paste Roster Report Here'!$M599="fy",1,0),0)</f>
        <v>0</v>
      </c>
      <c r="CE602" s="121">
        <f>IF('Copy &amp; Paste Roster Report Here'!$A599=CE$7,IF('Copy &amp; Paste Roster Report Here'!$M599="fy",1,0),0)</f>
        <v>0</v>
      </c>
      <c r="CF602" s="73">
        <f t="shared" si="148"/>
        <v>0</v>
      </c>
      <c r="CG602" s="122">
        <f>IF('Copy &amp; Paste Roster Report Here'!$A599=CG$7,IF('Copy &amp; Paste Roster Report Here'!$M599="RH",1,0),0)</f>
        <v>0</v>
      </c>
      <c r="CH602" s="122">
        <f>IF('Copy &amp; Paste Roster Report Here'!$A599=CH$7,IF('Copy &amp; Paste Roster Report Here'!$M599="RH",1,0),0)</f>
        <v>0</v>
      </c>
      <c r="CI602" s="122">
        <f>IF('Copy &amp; Paste Roster Report Here'!$A599=CI$7,IF('Copy &amp; Paste Roster Report Here'!$M599="RH",1,0),0)</f>
        <v>0</v>
      </c>
      <c r="CJ602" s="122">
        <f>IF('Copy &amp; Paste Roster Report Here'!$A599=CJ$7,IF('Copy &amp; Paste Roster Report Here'!$M599="RH",1,0),0)</f>
        <v>0</v>
      </c>
      <c r="CK602" s="122">
        <f>IF('Copy &amp; Paste Roster Report Here'!$A599=CK$7,IF('Copy &amp; Paste Roster Report Here'!$M599="RH",1,0),0)</f>
        <v>0</v>
      </c>
      <c r="CL602" s="122">
        <f>IF('Copy &amp; Paste Roster Report Here'!$A599=CL$7,IF('Copy &amp; Paste Roster Report Here'!$M599="RH",1,0),0)</f>
        <v>0</v>
      </c>
      <c r="CM602" s="122">
        <f>IF('Copy &amp; Paste Roster Report Here'!$A599=CM$7,IF('Copy &amp; Paste Roster Report Here'!$M599="RH",1,0),0)</f>
        <v>0</v>
      </c>
      <c r="CN602" s="122">
        <f>IF('Copy &amp; Paste Roster Report Here'!$A599=CN$7,IF('Copy &amp; Paste Roster Report Here'!$M599="RH",1,0),0)</f>
        <v>0</v>
      </c>
      <c r="CO602" s="122">
        <f>IF('Copy &amp; Paste Roster Report Here'!$A599=CO$7,IF('Copy &amp; Paste Roster Report Here'!$M599="RH",1,0),0)</f>
        <v>0</v>
      </c>
      <c r="CP602" s="122">
        <f>IF('Copy &amp; Paste Roster Report Here'!$A599=CP$7,IF('Copy &amp; Paste Roster Report Here'!$M599="RH",1,0),0)</f>
        <v>0</v>
      </c>
      <c r="CQ602" s="122">
        <f>IF('Copy &amp; Paste Roster Report Here'!$A599=CQ$7,IF('Copy &amp; Paste Roster Report Here'!$M599="RH",1,0),0)</f>
        <v>0</v>
      </c>
      <c r="CR602" s="73">
        <f t="shared" si="149"/>
        <v>0</v>
      </c>
      <c r="CS602" s="123">
        <f>IF('Copy &amp; Paste Roster Report Here'!$A599=CS$7,IF('Copy &amp; Paste Roster Report Here'!$M599="QT",1,0),0)</f>
        <v>0</v>
      </c>
      <c r="CT602" s="123">
        <f>IF('Copy &amp; Paste Roster Report Here'!$A599=CT$7,IF('Copy &amp; Paste Roster Report Here'!$M599="QT",1,0),0)</f>
        <v>0</v>
      </c>
      <c r="CU602" s="123">
        <f>IF('Copy &amp; Paste Roster Report Here'!$A599=CU$7,IF('Copy &amp; Paste Roster Report Here'!$M599="QT",1,0),0)</f>
        <v>0</v>
      </c>
      <c r="CV602" s="123">
        <f>IF('Copy &amp; Paste Roster Report Here'!$A599=CV$7,IF('Copy &amp; Paste Roster Report Here'!$M599="QT",1,0),0)</f>
        <v>0</v>
      </c>
      <c r="CW602" s="123">
        <f>IF('Copy &amp; Paste Roster Report Here'!$A599=CW$7,IF('Copy &amp; Paste Roster Report Here'!$M599="QT",1,0),0)</f>
        <v>0</v>
      </c>
      <c r="CX602" s="123">
        <f>IF('Copy &amp; Paste Roster Report Here'!$A599=CX$7,IF('Copy &amp; Paste Roster Report Here'!$M599="QT",1,0),0)</f>
        <v>0</v>
      </c>
      <c r="CY602" s="123">
        <f>IF('Copy &amp; Paste Roster Report Here'!$A599=CY$7,IF('Copy &amp; Paste Roster Report Here'!$M599="QT",1,0),0)</f>
        <v>0</v>
      </c>
      <c r="CZ602" s="123">
        <f>IF('Copy &amp; Paste Roster Report Here'!$A599=CZ$7,IF('Copy &amp; Paste Roster Report Here'!$M599="QT",1,0),0)</f>
        <v>0</v>
      </c>
      <c r="DA602" s="123">
        <f>IF('Copy &amp; Paste Roster Report Here'!$A599=DA$7,IF('Copy &amp; Paste Roster Report Here'!$M599="QT",1,0),0)</f>
        <v>0</v>
      </c>
      <c r="DB602" s="123">
        <f>IF('Copy &amp; Paste Roster Report Here'!$A599=DB$7,IF('Copy &amp; Paste Roster Report Here'!$M599="QT",1,0),0)</f>
        <v>0</v>
      </c>
      <c r="DC602" s="123">
        <f>IF('Copy &amp; Paste Roster Report Here'!$A599=DC$7,IF('Copy &amp; Paste Roster Report Here'!$M599="QT",1,0),0)</f>
        <v>0</v>
      </c>
      <c r="DD602" s="73">
        <f t="shared" si="150"/>
        <v>0</v>
      </c>
      <c r="DE602" s="124">
        <f>IF('Copy &amp; Paste Roster Report Here'!$A599=DE$7,IF('Copy &amp; Paste Roster Report Here'!$M599="xxxxxxxxxxx",1,0),0)</f>
        <v>0</v>
      </c>
      <c r="DF602" s="124">
        <f>IF('Copy &amp; Paste Roster Report Here'!$A599=DF$7,IF('Copy &amp; Paste Roster Report Here'!$M599="xxxxxxxxxxx",1,0),0)</f>
        <v>0</v>
      </c>
      <c r="DG602" s="124">
        <f>IF('Copy &amp; Paste Roster Report Here'!$A599=DG$7,IF('Copy &amp; Paste Roster Report Here'!$M599="xxxxxxxxxxx",1,0),0)</f>
        <v>0</v>
      </c>
      <c r="DH602" s="124">
        <f>IF('Copy &amp; Paste Roster Report Here'!$A599=DH$7,IF('Copy &amp; Paste Roster Report Here'!$M599="xxxxxxxxxxx",1,0),0)</f>
        <v>0</v>
      </c>
      <c r="DI602" s="124">
        <f>IF('Copy &amp; Paste Roster Report Here'!$A599=DI$7,IF('Copy &amp; Paste Roster Report Here'!$M599="xxxxxxxxxxx",1,0),0)</f>
        <v>0</v>
      </c>
      <c r="DJ602" s="124">
        <f>IF('Copy &amp; Paste Roster Report Here'!$A599=DJ$7,IF('Copy &amp; Paste Roster Report Here'!$M599="xxxxxxxxxxx",1,0),0)</f>
        <v>0</v>
      </c>
      <c r="DK602" s="124">
        <f>IF('Copy &amp; Paste Roster Report Here'!$A599=DK$7,IF('Copy &amp; Paste Roster Report Here'!$M599="xxxxxxxxxxx",1,0),0)</f>
        <v>0</v>
      </c>
      <c r="DL602" s="124">
        <f>IF('Copy &amp; Paste Roster Report Here'!$A599=DL$7,IF('Copy &amp; Paste Roster Report Here'!$M599="xxxxxxxxxxx",1,0),0)</f>
        <v>0</v>
      </c>
      <c r="DM602" s="124">
        <f>IF('Copy &amp; Paste Roster Report Here'!$A599=DM$7,IF('Copy &amp; Paste Roster Report Here'!$M599="xxxxxxxxxxx",1,0),0)</f>
        <v>0</v>
      </c>
      <c r="DN602" s="124">
        <f>IF('Copy &amp; Paste Roster Report Here'!$A599=DN$7,IF('Copy &amp; Paste Roster Report Here'!$M599="xxxxxxxxxxx",1,0),0)</f>
        <v>0</v>
      </c>
      <c r="DO602" s="124">
        <f>IF('Copy &amp; Paste Roster Report Here'!$A599=DO$7,IF('Copy &amp; Paste Roster Report Here'!$M599="xxxxxxxxxxx",1,0),0)</f>
        <v>0</v>
      </c>
      <c r="DP602" s="125">
        <f t="shared" si="151"/>
        <v>0</v>
      </c>
      <c r="DQ602" s="126">
        <f t="shared" si="152"/>
        <v>0</v>
      </c>
    </row>
    <row r="603" spans="1:121" x14ac:dyDescent="0.25">
      <c r="A603" s="111">
        <f t="shared" si="138"/>
        <v>0</v>
      </c>
      <c r="B603" s="111">
        <f t="shared" si="139"/>
        <v>0</v>
      </c>
      <c r="C603" s="112">
        <f>+('Copy &amp; Paste Roster Report Here'!$P600-'Copy &amp; Paste Roster Report Here'!$O600)/30</f>
        <v>0</v>
      </c>
      <c r="D603" s="112">
        <f>+('Copy &amp; Paste Roster Report Here'!$P600-'Copy &amp; Paste Roster Report Here'!$O600)</f>
        <v>0</v>
      </c>
      <c r="E603" s="111">
        <f>'Copy &amp; Paste Roster Report Here'!N600</f>
        <v>0</v>
      </c>
      <c r="F603" s="111" t="str">
        <f t="shared" si="140"/>
        <v>N</v>
      </c>
      <c r="G603" s="111">
        <f>'Copy &amp; Paste Roster Report Here'!R600</f>
        <v>0</v>
      </c>
      <c r="H603" s="113">
        <f t="shared" si="141"/>
        <v>0</v>
      </c>
      <c r="I603" s="112">
        <f>IF(F603="N",$F$5-'Copy &amp; Paste Roster Report Here'!O600,+'Copy &amp; Paste Roster Report Here'!Q600-'Copy &amp; Paste Roster Report Here'!O600)</f>
        <v>0</v>
      </c>
      <c r="J603" s="114">
        <f t="shared" si="142"/>
        <v>0</v>
      </c>
      <c r="K603" s="114">
        <f t="shared" si="143"/>
        <v>0</v>
      </c>
      <c r="L603" s="115">
        <f>'Copy &amp; Paste Roster Report Here'!F600</f>
        <v>0</v>
      </c>
      <c r="M603" s="116">
        <f t="shared" si="144"/>
        <v>0</v>
      </c>
      <c r="N603" s="117">
        <f>IF('Copy &amp; Paste Roster Report Here'!$A600='Analytical Tests'!N$7,IF($F603="Y",+$H603*N$6,0),0)</f>
        <v>0</v>
      </c>
      <c r="O603" s="117">
        <f>IF('Copy &amp; Paste Roster Report Here'!$A600='Analytical Tests'!O$7,IF($F603="Y",+$H603*O$6,0),0)</f>
        <v>0</v>
      </c>
      <c r="P603" s="117">
        <f>IF('Copy &amp; Paste Roster Report Here'!$A600='Analytical Tests'!P$7,IF($F603="Y",+$H603*P$6,0),0)</f>
        <v>0</v>
      </c>
      <c r="Q603" s="117">
        <f>IF('Copy &amp; Paste Roster Report Here'!$A600='Analytical Tests'!Q$7,IF($F603="Y",+$H603*Q$6,0),0)</f>
        <v>0</v>
      </c>
      <c r="R603" s="117">
        <f>IF('Copy &amp; Paste Roster Report Here'!$A600='Analytical Tests'!R$7,IF($F603="Y",+$H603*R$6,0),0)</f>
        <v>0</v>
      </c>
      <c r="S603" s="117">
        <f>IF('Copy &amp; Paste Roster Report Here'!$A600='Analytical Tests'!S$7,IF($F603="Y",+$H603*S$6,0),0)</f>
        <v>0</v>
      </c>
      <c r="T603" s="117">
        <f>IF('Copy &amp; Paste Roster Report Here'!$A600='Analytical Tests'!T$7,IF($F603="Y",+$H603*T$6,0),0)</f>
        <v>0</v>
      </c>
      <c r="U603" s="117">
        <f>IF('Copy &amp; Paste Roster Report Here'!$A600='Analytical Tests'!U$7,IF($F603="Y",+$H603*U$6,0),0)</f>
        <v>0</v>
      </c>
      <c r="V603" s="117">
        <f>IF('Copy &amp; Paste Roster Report Here'!$A600='Analytical Tests'!V$7,IF($F603="Y",+$H603*V$6,0),0)</f>
        <v>0</v>
      </c>
      <c r="W603" s="117">
        <f>IF('Copy &amp; Paste Roster Report Here'!$A600='Analytical Tests'!W$7,IF($F603="Y",+$H603*W$6,0),0)</f>
        <v>0</v>
      </c>
      <c r="X603" s="117">
        <f>IF('Copy &amp; Paste Roster Report Here'!$A600='Analytical Tests'!X$7,IF($F603="Y",+$H603*X$6,0),0)</f>
        <v>0</v>
      </c>
      <c r="Y603" s="117" t="b">
        <f>IF('Copy &amp; Paste Roster Report Here'!$A600='Analytical Tests'!Y$7,IF($F603="N",IF($J603&gt;=$C603,Y$6,+($I603/$D603)*Y$6),0))</f>
        <v>0</v>
      </c>
      <c r="Z603" s="117" t="b">
        <f>IF('Copy &amp; Paste Roster Report Here'!$A600='Analytical Tests'!Z$7,IF($F603="N",IF($J603&gt;=$C603,Z$6,+($I603/$D603)*Z$6),0))</f>
        <v>0</v>
      </c>
      <c r="AA603" s="117" t="b">
        <f>IF('Copy &amp; Paste Roster Report Here'!$A600='Analytical Tests'!AA$7,IF($F603="N",IF($J603&gt;=$C603,AA$6,+($I603/$D603)*AA$6),0))</f>
        <v>0</v>
      </c>
      <c r="AB603" s="117" t="b">
        <f>IF('Copy &amp; Paste Roster Report Here'!$A600='Analytical Tests'!AB$7,IF($F603="N",IF($J603&gt;=$C603,AB$6,+($I603/$D603)*AB$6),0))</f>
        <v>0</v>
      </c>
      <c r="AC603" s="117" t="b">
        <f>IF('Copy &amp; Paste Roster Report Here'!$A600='Analytical Tests'!AC$7,IF($F603="N",IF($J603&gt;=$C603,AC$6,+($I603/$D603)*AC$6),0))</f>
        <v>0</v>
      </c>
      <c r="AD603" s="117" t="b">
        <f>IF('Copy &amp; Paste Roster Report Here'!$A600='Analytical Tests'!AD$7,IF($F603="N",IF($J603&gt;=$C603,AD$6,+($I603/$D603)*AD$6),0))</f>
        <v>0</v>
      </c>
      <c r="AE603" s="117" t="b">
        <f>IF('Copy &amp; Paste Roster Report Here'!$A600='Analytical Tests'!AE$7,IF($F603="N",IF($J603&gt;=$C603,AE$6,+($I603/$D603)*AE$6),0))</f>
        <v>0</v>
      </c>
      <c r="AF603" s="117" t="b">
        <f>IF('Copy &amp; Paste Roster Report Here'!$A600='Analytical Tests'!AF$7,IF($F603="N",IF($J603&gt;=$C603,AF$6,+($I603/$D603)*AF$6),0))</f>
        <v>0</v>
      </c>
      <c r="AG603" s="117" t="b">
        <f>IF('Copy &amp; Paste Roster Report Here'!$A600='Analytical Tests'!AG$7,IF($F603="N",IF($J603&gt;=$C603,AG$6,+($I603/$D603)*AG$6),0))</f>
        <v>0</v>
      </c>
      <c r="AH603" s="117" t="b">
        <f>IF('Copy &amp; Paste Roster Report Here'!$A600='Analytical Tests'!AH$7,IF($F603="N",IF($J603&gt;=$C603,AH$6,+($I603/$D603)*AH$6),0))</f>
        <v>0</v>
      </c>
      <c r="AI603" s="117" t="b">
        <f>IF('Copy &amp; Paste Roster Report Here'!$A600='Analytical Tests'!AI$7,IF($F603="N",IF($J603&gt;=$C603,AI$6,+($I603/$D603)*AI$6),0))</f>
        <v>0</v>
      </c>
      <c r="AJ603" s="79"/>
      <c r="AK603" s="118">
        <f>IF('Copy &amp; Paste Roster Report Here'!$A600=AK$7,IF('Copy &amp; Paste Roster Report Here'!$M600="FT",1,0),0)</f>
        <v>0</v>
      </c>
      <c r="AL603" s="118">
        <f>IF('Copy &amp; Paste Roster Report Here'!$A600=AL$7,IF('Copy &amp; Paste Roster Report Here'!$M600="FT",1,0),0)</f>
        <v>0</v>
      </c>
      <c r="AM603" s="118">
        <f>IF('Copy &amp; Paste Roster Report Here'!$A600=AM$7,IF('Copy &amp; Paste Roster Report Here'!$M600="FT",1,0),0)</f>
        <v>0</v>
      </c>
      <c r="AN603" s="118">
        <f>IF('Copy &amp; Paste Roster Report Here'!$A600=AN$7,IF('Copy &amp; Paste Roster Report Here'!$M600="FT",1,0),0)</f>
        <v>0</v>
      </c>
      <c r="AO603" s="118">
        <f>IF('Copy &amp; Paste Roster Report Here'!$A600=AO$7,IF('Copy &amp; Paste Roster Report Here'!$M600="FT",1,0),0)</f>
        <v>0</v>
      </c>
      <c r="AP603" s="118">
        <f>IF('Copy &amp; Paste Roster Report Here'!$A600=AP$7,IF('Copy &amp; Paste Roster Report Here'!$M600="FT",1,0),0)</f>
        <v>0</v>
      </c>
      <c r="AQ603" s="118">
        <f>IF('Copy &amp; Paste Roster Report Here'!$A600=AQ$7,IF('Copy &amp; Paste Roster Report Here'!$M600="FT",1,0),0)</f>
        <v>0</v>
      </c>
      <c r="AR603" s="118">
        <f>IF('Copy &amp; Paste Roster Report Here'!$A600=AR$7,IF('Copy &amp; Paste Roster Report Here'!$M600="FT",1,0),0)</f>
        <v>0</v>
      </c>
      <c r="AS603" s="118">
        <f>IF('Copy &amp; Paste Roster Report Here'!$A600=AS$7,IF('Copy &amp; Paste Roster Report Here'!$M600="FT",1,0),0)</f>
        <v>0</v>
      </c>
      <c r="AT603" s="118">
        <f>IF('Copy &amp; Paste Roster Report Here'!$A600=AT$7,IF('Copy &amp; Paste Roster Report Here'!$M600="FT",1,0),0)</f>
        <v>0</v>
      </c>
      <c r="AU603" s="118">
        <f>IF('Copy &amp; Paste Roster Report Here'!$A600=AU$7,IF('Copy &amp; Paste Roster Report Here'!$M600="FT",1,0),0)</f>
        <v>0</v>
      </c>
      <c r="AV603" s="73">
        <f t="shared" si="145"/>
        <v>0</v>
      </c>
      <c r="AW603" s="119">
        <f>IF('Copy &amp; Paste Roster Report Here'!$A600=AW$7,IF('Copy &amp; Paste Roster Report Here'!$M600="HT",1,0),0)</f>
        <v>0</v>
      </c>
      <c r="AX603" s="119">
        <f>IF('Copy &amp; Paste Roster Report Here'!$A600=AX$7,IF('Copy &amp; Paste Roster Report Here'!$M600="HT",1,0),0)</f>
        <v>0</v>
      </c>
      <c r="AY603" s="119">
        <f>IF('Copy &amp; Paste Roster Report Here'!$A600=AY$7,IF('Copy &amp; Paste Roster Report Here'!$M600="HT",1,0),0)</f>
        <v>0</v>
      </c>
      <c r="AZ603" s="119">
        <f>IF('Copy &amp; Paste Roster Report Here'!$A600=AZ$7,IF('Copy &amp; Paste Roster Report Here'!$M600="HT",1,0),0)</f>
        <v>0</v>
      </c>
      <c r="BA603" s="119">
        <f>IF('Copy &amp; Paste Roster Report Here'!$A600=BA$7,IF('Copy &amp; Paste Roster Report Here'!$M600="HT",1,0),0)</f>
        <v>0</v>
      </c>
      <c r="BB603" s="119">
        <f>IF('Copy &amp; Paste Roster Report Here'!$A600=BB$7,IF('Copy &amp; Paste Roster Report Here'!$M600="HT",1,0),0)</f>
        <v>0</v>
      </c>
      <c r="BC603" s="119">
        <f>IF('Copy &amp; Paste Roster Report Here'!$A600=BC$7,IF('Copy &amp; Paste Roster Report Here'!$M600="HT",1,0),0)</f>
        <v>0</v>
      </c>
      <c r="BD603" s="119">
        <f>IF('Copy &amp; Paste Roster Report Here'!$A600=BD$7,IF('Copy &amp; Paste Roster Report Here'!$M600="HT",1,0),0)</f>
        <v>0</v>
      </c>
      <c r="BE603" s="119">
        <f>IF('Copy &amp; Paste Roster Report Here'!$A600=BE$7,IF('Copy &amp; Paste Roster Report Here'!$M600="HT",1,0),0)</f>
        <v>0</v>
      </c>
      <c r="BF603" s="119">
        <f>IF('Copy &amp; Paste Roster Report Here'!$A600=BF$7,IF('Copy &amp; Paste Roster Report Here'!$M600="HT",1,0),0)</f>
        <v>0</v>
      </c>
      <c r="BG603" s="119">
        <f>IF('Copy &amp; Paste Roster Report Here'!$A600=BG$7,IF('Copy &amp; Paste Roster Report Here'!$M600="HT",1,0),0)</f>
        <v>0</v>
      </c>
      <c r="BH603" s="73">
        <f t="shared" si="146"/>
        <v>0</v>
      </c>
      <c r="BI603" s="120">
        <f>IF('Copy &amp; Paste Roster Report Here'!$A600=BI$7,IF('Copy &amp; Paste Roster Report Here'!$M600="MT",1,0),0)</f>
        <v>0</v>
      </c>
      <c r="BJ603" s="120">
        <f>IF('Copy &amp; Paste Roster Report Here'!$A600=BJ$7,IF('Copy &amp; Paste Roster Report Here'!$M600="MT",1,0),0)</f>
        <v>0</v>
      </c>
      <c r="BK603" s="120">
        <f>IF('Copy &amp; Paste Roster Report Here'!$A600=BK$7,IF('Copy &amp; Paste Roster Report Here'!$M600="MT",1,0),0)</f>
        <v>0</v>
      </c>
      <c r="BL603" s="120">
        <f>IF('Copy &amp; Paste Roster Report Here'!$A600=BL$7,IF('Copy &amp; Paste Roster Report Here'!$M600="MT",1,0),0)</f>
        <v>0</v>
      </c>
      <c r="BM603" s="120">
        <f>IF('Copy &amp; Paste Roster Report Here'!$A600=BM$7,IF('Copy &amp; Paste Roster Report Here'!$M600="MT",1,0),0)</f>
        <v>0</v>
      </c>
      <c r="BN603" s="120">
        <f>IF('Copy &amp; Paste Roster Report Here'!$A600=BN$7,IF('Copy &amp; Paste Roster Report Here'!$M600="MT",1,0),0)</f>
        <v>0</v>
      </c>
      <c r="BO603" s="120">
        <f>IF('Copy &amp; Paste Roster Report Here'!$A600=BO$7,IF('Copy &amp; Paste Roster Report Here'!$M600="MT",1,0),0)</f>
        <v>0</v>
      </c>
      <c r="BP603" s="120">
        <f>IF('Copy &amp; Paste Roster Report Here'!$A600=BP$7,IF('Copy &amp; Paste Roster Report Here'!$M600="MT",1,0),0)</f>
        <v>0</v>
      </c>
      <c r="BQ603" s="120">
        <f>IF('Copy &amp; Paste Roster Report Here'!$A600=BQ$7,IF('Copy &amp; Paste Roster Report Here'!$M600="MT",1,0),0)</f>
        <v>0</v>
      </c>
      <c r="BR603" s="120">
        <f>IF('Copy &amp; Paste Roster Report Here'!$A600=BR$7,IF('Copy &amp; Paste Roster Report Here'!$M600="MT",1,0),0)</f>
        <v>0</v>
      </c>
      <c r="BS603" s="120">
        <f>IF('Copy &amp; Paste Roster Report Here'!$A600=BS$7,IF('Copy &amp; Paste Roster Report Here'!$M600="MT",1,0),0)</f>
        <v>0</v>
      </c>
      <c r="BT603" s="73">
        <f t="shared" si="147"/>
        <v>0</v>
      </c>
      <c r="BU603" s="121">
        <f>IF('Copy &amp; Paste Roster Report Here'!$A600=BU$7,IF('Copy &amp; Paste Roster Report Here'!$M600="fy",1,0),0)</f>
        <v>0</v>
      </c>
      <c r="BV603" s="121">
        <f>IF('Copy &amp; Paste Roster Report Here'!$A600=BV$7,IF('Copy &amp; Paste Roster Report Here'!$M600="fy",1,0),0)</f>
        <v>0</v>
      </c>
      <c r="BW603" s="121">
        <f>IF('Copy &amp; Paste Roster Report Here'!$A600=BW$7,IF('Copy &amp; Paste Roster Report Here'!$M600="fy",1,0),0)</f>
        <v>0</v>
      </c>
      <c r="BX603" s="121">
        <f>IF('Copy &amp; Paste Roster Report Here'!$A600=BX$7,IF('Copy &amp; Paste Roster Report Here'!$M600="fy",1,0),0)</f>
        <v>0</v>
      </c>
      <c r="BY603" s="121">
        <f>IF('Copy &amp; Paste Roster Report Here'!$A600=BY$7,IF('Copy &amp; Paste Roster Report Here'!$M600="fy",1,0),0)</f>
        <v>0</v>
      </c>
      <c r="BZ603" s="121">
        <f>IF('Copy &amp; Paste Roster Report Here'!$A600=BZ$7,IF('Copy &amp; Paste Roster Report Here'!$M600="fy",1,0),0)</f>
        <v>0</v>
      </c>
      <c r="CA603" s="121">
        <f>IF('Copy &amp; Paste Roster Report Here'!$A600=CA$7,IF('Copy &amp; Paste Roster Report Here'!$M600="fy",1,0),0)</f>
        <v>0</v>
      </c>
      <c r="CB603" s="121">
        <f>IF('Copy &amp; Paste Roster Report Here'!$A600=CB$7,IF('Copy &amp; Paste Roster Report Here'!$M600="fy",1,0),0)</f>
        <v>0</v>
      </c>
      <c r="CC603" s="121">
        <f>IF('Copy &amp; Paste Roster Report Here'!$A600=CC$7,IF('Copy &amp; Paste Roster Report Here'!$M600="fy",1,0),0)</f>
        <v>0</v>
      </c>
      <c r="CD603" s="121">
        <f>IF('Copy &amp; Paste Roster Report Here'!$A600=CD$7,IF('Copy &amp; Paste Roster Report Here'!$M600="fy",1,0),0)</f>
        <v>0</v>
      </c>
      <c r="CE603" s="121">
        <f>IF('Copy &amp; Paste Roster Report Here'!$A600=CE$7,IF('Copy &amp; Paste Roster Report Here'!$M600="fy",1,0),0)</f>
        <v>0</v>
      </c>
      <c r="CF603" s="73">
        <f t="shared" si="148"/>
        <v>0</v>
      </c>
      <c r="CG603" s="122">
        <f>IF('Copy &amp; Paste Roster Report Here'!$A600=CG$7,IF('Copy &amp; Paste Roster Report Here'!$M600="RH",1,0),0)</f>
        <v>0</v>
      </c>
      <c r="CH603" s="122">
        <f>IF('Copy &amp; Paste Roster Report Here'!$A600=CH$7,IF('Copy &amp; Paste Roster Report Here'!$M600="RH",1,0),0)</f>
        <v>0</v>
      </c>
      <c r="CI603" s="122">
        <f>IF('Copy &amp; Paste Roster Report Here'!$A600=CI$7,IF('Copy &amp; Paste Roster Report Here'!$M600="RH",1,0),0)</f>
        <v>0</v>
      </c>
      <c r="CJ603" s="122">
        <f>IF('Copy &amp; Paste Roster Report Here'!$A600=CJ$7,IF('Copy &amp; Paste Roster Report Here'!$M600="RH",1,0),0)</f>
        <v>0</v>
      </c>
      <c r="CK603" s="122">
        <f>IF('Copy &amp; Paste Roster Report Here'!$A600=CK$7,IF('Copy &amp; Paste Roster Report Here'!$M600="RH",1,0),0)</f>
        <v>0</v>
      </c>
      <c r="CL603" s="122">
        <f>IF('Copy &amp; Paste Roster Report Here'!$A600=CL$7,IF('Copy &amp; Paste Roster Report Here'!$M600="RH",1,0),0)</f>
        <v>0</v>
      </c>
      <c r="CM603" s="122">
        <f>IF('Copy &amp; Paste Roster Report Here'!$A600=CM$7,IF('Copy &amp; Paste Roster Report Here'!$M600="RH",1,0),0)</f>
        <v>0</v>
      </c>
      <c r="CN603" s="122">
        <f>IF('Copy &amp; Paste Roster Report Here'!$A600=CN$7,IF('Copy &amp; Paste Roster Report Here'!$M600="RH",1,0),0)</f>
        <v>0</v>
      </c>
      <c r="CO603" s="122">
        <f>IF('Copy &amp; Paste Roster Report Here'!$A600=CO$7,IF('Copy &amp; Paste Roster Report Here'!$M600="RH",1,0),0)</f>
        <v>0</v>
      </c>
      <c r="CP603" s="122">
        <f>IF('Copy &amp; Paste Roster Report Here'!$A600=CP$7,IF('Copy &amp; Paste Roster Report Here'!$M600="RH",1,0),0)</f>
        <v>0</v>
      </c>
      <c r="CQ603" s="122">
        <f>IF('Copy &amp; Paste Roster Report Here'!$A600=CQ$7,IF('Copy &amp; Paste Roster Report Here'!$M600="RH",1,0),0)</f>
        <v>0</v>
      </c>
      <c r="CR603" s="73">
        <f t="shared" si="149"/>
        <v>0</v>
      </c>
      <c r="CS603" s="123">
        <f>IF('Copy &amp; Paste Roster Report Here'!$A600=CS$7,IF('Copy &amp; Paste Roster Report Here'!$M600="QT",1,0),0)</f>
        <v>0</v>
      </c>
      <c r="CT603" s="123">
        <f>IF('Copy &amp; Paste Roster Report Here'!$A600=CT$7,IF('Copy &amp; Paste Roster Report Here'!$M600="QT",1,0),0)</f>
        <v>0</v>
      </c>
      <c r="CU603" s="123">
        <f>IF('Copy &amp; Paste Roster Report Here'!$A600=CU$7,IF('Copy &amp; Paste Roster Report Here'!$M600="QT",1,0),0)</f>
        <v>0</v>
      </c>
      <c r="CV603" s="123">
        <f>IF('Copy &amp; Paste Roster Report Here'!$A600=CV$7,IF('Copy &amp; Paste Roster Report Here'!$M600="QT",1,0),0)</f>
        <v>0</v>
      </c>
      <c r="CW603" s="123">
        <f>IF('Copy &amp; Paste Roster Report Here'!$A600=CW$7,IF('Copy &amp; Paste Roster Report Here'!$M600="QT",1,0),0)</f>
        <v>0</v>
      </c>
      <c r="CX603" s="123">
        <f>IF('Copy &amp; Paste Roster Report Here'!$A600=CX$7,IF('Copy &amp; Paste Roster Report Here'!$M600="QT",1,0),0)</f>
        <v>0</v>
      </c>
      <c r="CY603" s="123">
        <f>IF('Copy &amp; Paste Roster Report Here'!$A600=CY$7,IF('Copy &amp; Paste Roster Report Here'!$M600="QT",1,0),0)</f>
        <v>0</v>
      </c>
      <c r="CZ603" s="123">
        <f>IF('Copy &amp; Paste Roster Report Here'!$A600=CZ$7,IF('Copy &amp; Paste Roster Report Here'!$M600="QT",1,0),0)</f>
        <v>0</v>
      </c>
      <c r="DA603" s="123">
        <f>IF('Copy &amp; Paste Roster Report Here'!$A600=DA$7,IF('Copy &amp; Paste Roster Report Here'!$M600="QT",1,0),0)</f>
        <v>0</v>
      </c>
      <c r="DB603" s="123">
        <f>IF('Copy &amp; Paste Roster Report Here'!$A600=DB$7,IF('Copy &amp; Paste Roster Report Here'!$M600="QT",1,0),0)</f>
        <v>0</v>
      </c>
      <c r="DC603" s="123">
        <f>IF('Copy &amp; Paste Roster Report Here'!$A600=DC$7,IF('Copy &amp; Paste Roster Report Here'!$M600="QT",1,0),0)</f>
        <v>0</v>
      </c>
      <c r="DD603" s="73">
        <f t="shared" si="150"/>
        <v>0</v>
      </c>
      <c r="DE603" s="124">
        <f>IF('Copy &amp; Paste Roster Report Here'!$A600=DE$7,IF('Copy &amp; Paste Roster Report Here'!$M600="xxxxxxxxxxx",1,0),0)</f>
        <v>0</v>
      </c>
      <c r="DF603" s="124">
        <f>IF('Copy &amp; Paste Roster Report Here'!$A600=DF$7,IF('Copy &amp; Paste Roster Report Here'!$M600="xxxxxxxxxxx",1,0),0)</f>
        <v>0</v>
      </c>
      <c r="DG603" s="124">
        <f>IF('Copy &amp; Paste Roster Report Here'!$A600=DG$7,IF('Copy &amp; Paste Roster Report Here'!$M600="xxxxxxxxxxx",1,0),0)</f>
        <v>0</v>
      </c>
      <c r="DH603" s="124">
        <f>IF('Copy &amp; Paste Roster Report Here'!$A600=DH$7,IF('Copy &amp; Paste Roster Report Here'!$M600="xxxxxxxxxxx",1,0),0)</f>
        <v>0</v>
      </c>
      <c r="DI603" s="124">
        <f>IF('Copy &amp; Paste Roster Report Here'!$A600=DI$7,IF('Copy &amp; Paste Roster Report Here'!$M600="xxxxxxxxxxx",1,0),0)</f>
        <v>0</v>
      </c>
      <c r="DJ603" s="124">
        <f>IF('Copy &amp; Paste Roster Report Here'!$A600=DJ$7,IF('Copy &amp; Paste Roster Report Here'!$M600="xxxxxxxxxxx",1,0),0)</f>
        <v>0</v>
      </c>
      <c r="DK603" s="124">
        <f>IF('Copy &amp; Paste Roster Report Here'!$A600=DK$7,IF('Copy &amp; Paste Roster Report Here'!$M600="xxxxxxxxxxx",1,0),0)</f>
        <v>0</v>
      </c>
      <c r="DL603" s="124">
        <f>IF('Copy &amp; Paste Roster Report Here'!$A600=DL$7,IF('Copy &amp; Paste Roster Report Here'!$M600="xxxxxxxxxxx",1,0),0)</f>
        <v>0</v>
      </c>
      <c r="DM603" s="124">
        <f>IF('Copy &amp; Paste Roster Report Here'!$A600=DM$7,IF('Copy &amp; Paste Roster Report Here'!$M600="xxxxxxxxxxx",1,0),0)</f>
        <v>0</v>
      </c>
      <c r="DN603" s="124">
        <f>IF('Copy &amp; Paste Roster Report Here'!$A600=DN$7,IF('Copy &amp; Paste Roster Report Here'!$M600="xxxxxxxxxxx",1,0),0)</f>
        <v>0</v>
      </c>
      <c r="DO603" s="124">
        <f>IF('Copy &amp; Paste Roster Report Here'!$A600=DO$7,IF('Copy &amp; Paste Roster Report Here'!$M600="xxxxxxxxxxx",1,0),0)</f>
        <v>0</v>
      </c>
      <c r="DP603" s="125">
        <f t="shared" si="151"/>
        <v>0</v>
      </c>
      <c r="DQ603" s="126">
        <f t="shared" si="152"/>
        <v>0</v>
      </c>
    </row>
    <row r="604" spans="1:121" x14ac:dyDescent="0.25">
      <c r="A604" s="111">
        <f t="shared" si="138"/>
        <v>0</v>
      </c>
      <c r="B604" s="111">
        <f t="shared" si="139"/>
        <v>0</v>
      </c>
      <c r="C604" s="112">
        <f>+('Copy &amp; Paste Roster Report Here'!$P601-'Copy &amp; Paste Roster Report Here'!$O601)/30</f>
        <v>0</v>
      </c>
      <c r="D604" s="112">
        <f>+('Copy &amp; Paste Roster Report Here'!$P601-'Copy &amp; Paste Roster Report Here'!$O601)</f>
        <v>0</v>
      </c>
      <c r="E604" s="111">
        <f>'Copy &amp; Paste Roster Report Here'!N601</f>
        <v>0</v>
      </c>
      <c r="F604" s="111" t="str">
        <f t="shared" si="140"/>
        <v>N</v>
      </c>
      <c r="G604" s="111">
        <f>'Copy &amp; Paste Roster Report Here'!R601</f>
        <v>0</v>
      </c>
      <c r="H604" s="113">
        <f t="shared" si="141"/>
        <v>0</v>
      </c>
      <c r="I604" s="112">
        <f>IF(F604="N",$F$5-'Copy &amp; Paste Roster Report Here'!O601,+'Copy &amp; Paste Roster Report Here'!Q601-'Copy &amp; Paste Roster Report Here'!O601)</f>
        <v>0</v>
      </c>
      <c r="J604" s="114">
        <f t="shared" si="142"/>
        <v>0</v>
      </c>
      <c r="K604" s="114">
        <f t="shared" si="143"/>
        <v>0</v>
      </c>
      <c r="L604" s="115">
        <f>'Copy &amp; Paste Roster Report Here'!F601</f>
        <v>0</v>
      </c>
      <c r="M604" s="116">
        <f t="shared" si="144"/>
        <v>0</v>
      </c>
      <c r="N604" s="117">
        <f>IF('Copy &amp; Paste Roster Report Here'!$A601='Analytical Tests'!N$7,IF($F604="Y",+$H604*N$6,0),0)</f>
        <v>0</v>
      </c>
      <c r="O604" s="117">
        <f>IF('Copy &amp; Paste Roster Report Here'!$A601='Analytical Tests'!O$7,IF($F604="Y",+$H604*O$6,0),0)</f>
        <v>0</v>
      </c>
      <c r="P604" s="117">
        <f>IF('Copy &amp; Paste Roster Report Here'!$A601='Analytical Tests'!P$7,IF($F604="Y",+$H604*P$6,0),0)</f>
        <v>0</v>
      </c>
      <c r="Q604" s="117">
        <f>IF('Copy &amp; Paste Roster Report Here'!$A601='Analytical Tests'!Q$7,IF($F604="Y",+$H604*Q$6,0),0)</f>
        <v>0</v>
      </c>
      <c r="R604" s="117">
        <f>IF('Copy &amp; Paste Roster Report Here'!$A601='Analytical Tests'!R$7,IF($F604="Y",+$H604*R$6,0),0)</f>
        <v>0</v>
      </c>
      <c r="S604" s="117">
        <f>IF('Copy &amp; Paste Roster Report Here'!$A601='Analytical Tests'!S$7,IF($F604="Y",+$H604*S$6,0),0)</f>
        <v>0</v>
      </c>
      <c r="T604" s="117">
        <f>IF('Copy &amp; Paste Roster Report Here'!$A601='Analytical Tests'!T$7,IF($F604="Y",+$H604*T$6,0),0)</f>
        <v>0</v>
      </c>
      <c r="U604" s="117">
        <f>IF('Copy &amp; Paste Roster Report Here'!$A601='Analytical Tests'!U$7,IF($F604="Y",+$H604*U$6,0),0)</f>
        <v>0</v>
      </c>
      <c r="V604" s="117">
        <f>IF('Copy &amp; Paste Roster Report Here'!$A601='Analytical Tests'!V$7,IF($F604="Y",+$H604*V$6,0),0)</f>
        <v>0</v>
      </c>
      <c r="W604" s="117">
        <f>IF('Copy &amp; Paste Roster Report Here'!$A601='Analytical Tests'!W$7,IF($F604="Y",+$H604*W$6,0),0)</f>
        <v>0</v>
      </c>
      <c r="X604" s="117">
        <f>IF('Copy &amp; Paste Roster Report Here'!$A601='Analytical Tests'!X$7,IF($F604="Y",+$H604*X$6,0),0)</f>
        <v>0</v>
      </c>
      <c r="Y604" s="117" t="b">
        <f>IF('Copy &amp; Paste Roster Report Here'!$A601='Analytical Tests'!Y$7,IF($F604="N",IF($J604&gt;=$C604,Y$6,+($I604/$D604)*Y$6),0))</f>
        <v>0</v>
      </c>
      <c r="Z604" s="117" t="b">
        <f>IF('Copy &amp; Paste Roster Report Here'!$A601='Analytical Tests'!Z$7,IF($F604="N",IF($J604&gt;=$C604,Z$6,+($I604/$D604)*Z$6),0))</f>
        <v>0</v>
      </c>
      <c r="AA604" s="117" t="b">
        <f>IF('Copy &amp; Paste Roster Report Here'!$A601='Analytical Tests'!AA$7,IF($F604="N",IF($J604&gt;=$C604,AA$6,+($I604/$D604)*AA$6),0))</f>
        <v>0</v>
      </c>
      <c r="AB604" s="117" t="b">
        <f>IF('Copy &amp; Paste Roster Report Here'!$A601='Analytical Tests'!AB$7,IF($F604="N",IF($J604&gt;=$C604,AB$6,+($I604/$D604)*AB$6),0))</f>
        <v>0</v>
      </c>
      <c r="AC604" s="117" t="b">
        <f>IF('Copy &amp; Paste Roster Report Here'!$A601='Analytical Tests'!AC$7,IF($F604="N",IF($J604&gt;=$C604,AC$6,+($I604/$D604)*AC$6),0))</f>
        <v>0</v>
      </c>
      <c r="AD604" s="117" t="b">
        <f>IF('Copy &amp; Paste Roster Report Here'!$A601='Analytical Tests'!AD$7,IF($F604="N",IF($J604&gt;=$C604,AD$6,+($I604/$D604)*AD$6),0))</f>
        <v>0</v>
      </c>
      <c r="AE604" s="117" t="b">
        <f>IF('Copy &amp; Paste Roster Report Here'!$A601='Analytical Tests'!AE$7,IF($F604="N",IF($J604&gt;=$C604,AE$6,+($I604/$D604)*AE$6),0))</f>
        <v>0</v>
      </c>
      <c r="AF604" s="117" t="b">
        <f>IF('Copy &amp; Paste Roster Report Here'!$A601='Analytical Tests'!AF$7,IF($F604="N",IF($J604&gt;=$C604,AF$6,+($I604/$D604)*AF$6),0))</f>
        <v>0</v>
      </c>
      <c r="AG604" s="117" t="b">
        <f>IF('Copy &amp; Paste Roster Report Here'!$A601='Analytical Tests'!AG$7,IF($F604="N",IF($J604&gt;=$C604,AG$6,+($I604/$D604)*AG$6),0))</f>
        <v>0</v>
      </c>
      <c r="AH604" s="117" t="b">
        <f>IF('Copy &amp; Paste Roster Report Here'!$A601='Analytical Tests'!AH$7,IF($F604="N",IF($J604&gt;=$C604,AH$6,+($I604/$D604)*AH$6),0))</f>
        <v>0</v>
      </c>
      <c r="AI604" s="117" t="b">
        <f>IF('Copy &amp; Paste Roster Report Here'!$A601='Analytical Tests'!AI$7,IF($F604="N",IF($J604&gt;=$C604,AI$6,+($I604/$D604)*AI$6),0))</f>
        <v>0</v>
      </c>
      <c r="AJ604" s="79"/>
      <c r="AK604" s="118">
        <f>IF('Copy &amp; Paste Roster Report Here'!$A601=AK$7,IF('Copy &amp; Paste Roster Report Here'!$M601="FT",1,0),0)</f>
        <v>0</v>
      </c>
      <c r="AL604" s="118">
        <f>IF('Copy &amp; Paste Roster Report Here'!$A601=AL$7,IF('Copy &amp; Paste Roster Report Here'!$M601="FT",1,0),0)</f>
        <v>0</v>
      </c>
      <c r="AM604" s="118">
        <f>IF('Copy &amp; Paste Roster Report Here'!$A601=AM$7,IF('Copy &amp; Paste Roster Report Here'!$M601="FT",1,0),0)</f>
        <v>0</v>
      </c>
      <c r="AN604" s="118">
        <f>IF('Copy &amp; Paste Roster Report Here'!$A601=AN$7,IF('Copy &amp; Paste Roster Report Here'!$M601="FT",1,0),0)</f>
        <v>0</v>
      </c>
      <c r="AO604" s="118">
        <f>IF('Copy &amp; Paste Roster Report Here'!$A601=AO$7,IF('Copy &amp; Paste Roster Report Here'!$M601="FT",1,0),0)</f>
        <v>0</v>
      </c>
      <c r="AP604" s="118">
        <f>IF('Copy &amp; Paste Roster Report Here'!$A601=AP$7,IF('Copy &amp; Paste Roster Report Here'!$M601="FT",1,0),0)</f>
        <v>0</v>
      </c>
      <c r="AQ604" s="118">
        <f>IF('Copy &amp; Paste Roster Report Here'!$A601=AQ$7,IF('Copy &amp; Paste Roster Report Here'!$M601="FT",1,0),0)</f>
        <v>0</v>
      </c>
      <c r="AR604" s="118">
        <f>IF('Copy &amp; Paste Roster Report Here'!$A601=AR$7,IF('Copy &amp; Paste Roster Report Here'!$M601="FT",1,0),0)</f>
        <v>0</v>
      </c>
      <c r="AS604" s="118">
        <f>IF('Copy &amp; Paste Roster Report Here'!$A601=AS$7,IF('Copy &amp; Paste Roster Report Here'!$M601="FT",1,0),0)</f>
        <v>0</v>
      </c>
      <c r="AT604" s="118">
        <f>IF('Copy &amp; Paste Roster Report Here'!$A601=AT$7,IF('Copy &amp; Paste Roster Report Here'!$M601="FT",1,0),0)</f>
        <v>0</v>
      </c>
      <c r="AU604" s="118">
        <f>IF('Copy &amp; Paste Roster Report Here'!$A601=AU$7,IF('Copy &amp; Paste Roster Report Here'!$M601="FT",1,0),0)</f>
        <v>0</v>
      </c>
      <c r="AV604" s="73">
        <f t="shared" si="145"/>
        <v>0</v>
      </c>
      <c r="AW604" s="119">
        <f>IF('Copy &amp; Paste Roster Report Here'!$A601=AW$7,IF('Copy &amp; Paste Roster Report Here'!$M601="HT",1,0),0)</f>
        <v>0</v>
      </c>
      <c r="AX604" s="119">
        <f>IF('Copy &amp; Paste Roster Report Here'!$A601=AX$7,IF('Copy &amp; Paste Roster Report Here'!$M601="HT",1,0),0)</f>
        <v>0</v>
      </c>
      <c r="AY604" s="119">
        <f>IF('Copy &amp; Paste Roster Report Here'!$A601=AY$7,IF('Copy &amp; Paste Roster Report Here'!$M601="HT",1,0),0)</f>
        <v>0</v>
      </c>
      <c r="AZ604" s="119">
        <f>IF('Copy &amp; Paste Roster Report Here'!$A601=AZ$7,IF('Copy &amp; Paste Roster Report Here'!$M601="HT",1,0),0)</f>
        <v>0</v>
      </c>
      <c r="BA604" s="119">
        <f>IF('Copy &amp; Paste Roster Report Here'!$A601=BA$7,IF('Copy &amp; Paste Roster Report Here'!$M601="HT",1,0),0)</f>
        <v>0</v>
      </c>
      <c r="BB604" s="119">
        <f>IF('Copy &amp; Paste Roster Report Here'!$A601=BB$7,IF('Copy &amp; Paste Roster Report Here'!$M601="HT",1,0),0)</f>
        <v>0</v>
      </c>
      <c r="BC604" s="119">
        <f>IF('Copy &amp; Paste Roster Report Here'!$A601=BC$7,IF('Copy &amp; Paste Roster Report Here'!$M601="HT",1,0),0)</f>
        <v>0</v>
      </c>
      <c r="BD604" s="119">
        <f>IF('Copy &amp; Paste Roster Report Here'!$A601=BD$7,IF('Copy &amp; Paste Roster Report Here'!$M601="HT",1,0),0)</f>
        <v>0</v>
      </c>
      <c r="BE604" s="119">
        <f>IF('Copy &amp; Paste Roster Report Here'!$A601=BE$7,IF('Copy &amp; Paste Roster Report Here'!$M601="HT",1,0),0)</f>
        <v>0</v>
      </c>
      <c r="BF604" s="119">
        <f>IF('Copy &amp; Paste Roster Report Here'!$A601=BF$7,IF('Copy &amp; Paste Roster Report Here'!$M601="HT",1,0),0)</f>
        <v>0</v>
      </c>
      <c r="BG604" s="119">
        <f>IF('Copy &amp; Paste Roster Report Here'!$A601=BG$7,IF('Copy &amp; Paste Roster Report Here'!$M601="HT",1,0),0)</f>
        <v>0</v>
      </c>
      <c r="BH604" s="73">
        <f t="shared" si="146"/>
        <v>0</v>
      </c>
      <c r="BI604" s="120">
        <f>IF('Copy &amp; Paste Roster Report Here'!$A601=BI$7,IF('Copy &amp; Paste Roster Report Here'!$M601="MT",1,0),0)</f>
        <v>0</v>
      </c>
      <c r="BJ604" s="120">
        <f>IF('Copy &amp; Paste Roster Report Here'!$A601=BJ$7,IF('Copy &amp; Paste Roster Report Here'!$M601="MT",1,0),0)</f>
        <v>0</v>
      </c>
      <c r="BK604" s="120">
        <f>IF('Copy &amp; Paste Roster Report Here'!$A601=BK$7,IF('Copy &amp; Paste Roster Report Here'!$M601="MT",1,0),0)</f>
        <v>0</v>
      </c>
      <c r="BL604" s="120">
        <f>IF('Copy &amp; Paste Roster Report Here'!$A601=BL$7,IF('Copy &amp; Paste Roster Report Here'!$M601="MT",1,0),0)</f>
        <v>0</v>
      </c>
      <c r="BM604" s="120">
        <f>IF('Copy &amp; Paste Roster Report Here'!$A601=BM$7,IF('Copy &amp; Paste Roster Report Here'!$M601="MT",1,0),0)</f>
        <v>0</v>
      </c>
      <c r="BN604" s="120">
        <f>IF('Copy &amp; Paste Roster Report Here'!$A601=BN$7,IF('Copy &amp; Paste Roster Report Here'!$M601="MT",1,0),0)</f>
        <v>0</v>
      </c>
      <c r="BO604" s="120">
        <f>IF('Copy &amp; Paste Roster Report Here'!$A601=BO$7,IF('Copy &amp; Paste Roster Report Here'!$M601="MT",1,0),0)</f>
        <v>0</v>
      </c>
      <c r="BP604" s="120">
        <f>IF('Copy &amp; Paste Roster Report Here'!$A601=BP$7,IF('Copy &amp; Paste Roster Report Here'!$M601="MT",1,0),0)</f>
        <v>0</v>
      </c>
      <c r="BQ604" s="120">
        <f>IF('Copy &amp; Paste Roster Report Here'!$A601=BQ$7,IF('Copy &amp; Paste Roster Report Here'!$M601="MT",1,0),0)</f>
        <v>0</v>
      </c>
      <c r="BR604" s="120">
        <f>IF('Copy &amp; Paste Roster Report Here'!$A601=BR$7,IF('Copy &amp; Paste Roster Report Here'!$M601="MT",1,0),0)</f>
        <v>0</v>
      </c>
      <c r="BS604" s="120">
        <f>IF('Copy &amp; Paste Roster Report Here'!$A601=BS$7,IF('Copy &amp; Paste Roster Report Here'!$M601="MT",1,0),0)</f>
        <v>0</v>
      </c>
      <c r="BT604" s="73">
        <f t="shared" si="147"/>
        <v>0</v>
      </c>
      <c r="BU604" s="121">
        <f>IF('Copy &amp; Paste Roster Report Here'!$A601=BU$7,IF('Copy &amp; Paste Roster Report Here'!$M601="fy",1,0),0)</f>
        <v>0</v>
      </c>
      <c r="BV604" s="121">
        <f>IF('Copy &amp; Paste Roster Report Here'!$A601=BV$7,IF('Copy &amp; Paste Roster Report Here'!$M601="fy",1,0),0)</f>
        <v>0</v>
      </c>
      <c r="BW604" s="121">
        <f>IF('Copy &amp; Paste Roster Report Here'!$A601=BW$7,IF('Copy &amp; Paste Roster Report Here'!$M601="fy",1,0),0)</f>
        <v>0</v>
      </c>
      <c r="BX604" s="121">
        <f>IF('Copy &amp; Paste Roster Report Here'!$A601=BX$7,IF('Copy &amp; Paste Roster Report Here'!$M601="fy",1,0),0)</f>
        <v>0</v>
      </c>
      <c r="BY604" s="121">
        <f>IF('Copy &amp; Paste Roster Report Here'!$A601=BY$7,IF('Copy &amp; Paste Roster Report Here'!$M601="fy",1,0),0)</f>
        <v>0</v>
      </c>
      <c r="BZ604" s="121">
        <f>IF('Copy &amp; Paste Roster Report Here'!$A601=BZ$7,IF('Copy &amp; Paste Roster Report Here'!$M601="fy",1,0),0)</f>
        <v>0</v>
      </c>
      <c r="CA604" s="121">
        <f>IF('Copy &amp; Paste Roster Report Here'!$A601=CA$7,IF('Copy &amp; Paste Roster Report Here'!$M601="fy",1,0),0)</f>
        <v>0</v>
      </c>
      <c r="CB604" s="121">
        <f>IF('Copy &amp; Paste Roster Report Here'!$A601=CB$7,IF('Copy &amp; Paste Roster Report Here'!$M601="fy",1,0),0)</f>
        <v>0</v>
      </c>
      <c r="CC604" s="121">
        <f>IF('Copy &amp; Paste Roster Report Here'!$A601=CC$7,IF('Copy &amp; Paste Roster Report Here'!$M601="fy",1,0),0)</f>
        <v>0</v>
      </c>
      <c r="CD604" s="121">
        <f>IF('Copy &amp; Paste Roster Report Here'!$A601=CD$7,IF('Copy &amp; Paste Roster Report Here'!$M601="fy",1,0),0)</f>
        <v>0</v>
      </c>
      <c r="CE604" s="121">
        <f>IF('Copy &amp; Paste Roster Report Here'!$A601=CE$7,IF('Copy &amp; Paste Roster Report Here'!$M601="fy",1,0),0)</f>
        <v>0</v>
      </c>
      <c r="CF604" s="73">
        <f t="shared" si="148"/>
        <v>0</v>
      </c>
      <c r="CG604" s="122">
        <f>IF('Copy &amp; Paste Roster Report Here'!$A601=CG$7,IF('Copy &amp; Paste Roster Report Here'!$M601="RH",1,0),0)</f>
        <v>0</v>
      </c>
      <c r="CH604" s="122">
        <f>IF('Copy &amp; Paste Roster Report Here'!$A601=CH$7,IF('Copy &amp; Paste Roster Report Here'!$M601="RH",1,0),0)</f>
        <v>0</v>
      </c>
      <c r="CI604" s="122">
        <f>IF('Copy &amp; Paste Roster Report Here'!$A601=CI$7,IF('Copy &amp; Paste Roster Report Here'!$M601="RH",1,0),0)</f>
        <v>0</v>
      </c>
      <c r="CJ604" s="122">
        <f>IF('Copy &amp; Paste Roster Report Here'!$A601=CJ$7,IF('Copy &amp; Paste Roster Report Here'!$M601="RH",1,0),0)</f>
        <v>0</v>
      </c>
      <c r="CK604" s="122">
        <f>IF('Copy &amp; Paste Roster Report Here'!$A601=CK$7,IF('Copy &amp; Paste Roster Report Here'!$M601="RH",1,0),0)</f>
        <v>0</v>
      </c>
      <c r="CL604" s="122">
        <f>IF('Copy &amp; Paste Roster Report Here'!$A601=CL$7,IF('Copy &amp; Paste Roster Report Here'!$M601="RH",1,0),0)</f>
        <v>0</v>
      </c>
      <c r="CM604" s="122">
        <f>IF('Copy &amp; Paste Roster Report Here'!$A601=CM$7,IF('Copy &amp; Paste Roster Report Here'!$M601="RH",1,0),0)</f>
        <v>0</v>
      </c>
      <c r="CN604" s="122">
        <f>IF('Copy &amp; Paste Roster Report Here'!$A601=CN$7,IF('Copy &amp; Paste Roster Report Here'!$M601="RH",1,0),0)</f>
        <v>0</v>
      </c>
      <c r="CO604" s="122">
        <f>IF('Copy &amp; Paste Roster Report Here'!$A601=CO$7,IF('Copy &amp; Paste Roster Report Here'!$M601="RH",1,0),0)</f>
        <v>0</v>
      </c>
      <c r="CP604" s="122">
        <f>IF('Copy &amp; Paste Roster Report Here'!$A601=CP$7,IF('Copy &amp; Paste Roster Report Here'!$M601="RH",1,0),0)</f>
        <v>0</v>
      </c>
      <c r="CQ604" s="122">
        <f>IF('Copy &amp; Paste Roster Report Here'!$A601=CQ$7,IF('Copy &amp; Paste Roster Report Here'!$M601="RH",1,0),0)</f>
        <v>0</v>
      </c>
      <c r="CR604" s="73">
        <f t="shared" si="149"/>
        <v>0</v>
      </c>
      <c r="CS604" s="123">
        <f>IF('Copy &amp; Paste Roster Report Here'!$A601=CS$7,IF('Copy &amp; Paste Roster Report Here'!$M601="QT",1,0),0)</f>
        <v>0</v>
      </c>
      <c r="CT604" s="123">
        <f>IF('Copy &amp; Paste Roster Report Here'!$A601=CT$7,IF('Copy &amp; Paste Roster Report Here'!$M601="QT",1,0),0)</f>
        <v>0</v>
      </c>
      <c r="CU604" s="123">
        <f>IF('Copy &amp; Paste Roster Report Here'!$A601=CU$7,IF('Copy &amp; Paste Roster Report Here'!$M601="QT",1,0),0)</f>
        <v>0</v>
      </c>
      <c r="CV604" s="123">
        <f>IF('Copy &amp; Paste Roster Report Here'!$A601=CV$7,IF('Copy &amp; Paste Roster Report Here'!$M601="QT",1,0),0)</f>
        <v>0</v>
      </c>
      <c r="CW604" s="123">
        <f>IF('Copy &amp; Paste Roster Report Here'!$A601=CW$7,IF('Copy &amp; Paste Roster Report Here'!$M601="QT",1,0),0)</f>
        <v>0</v>
      </c>
      <c r="CX604" s="123">
        <f>IF('Copy &amp; Paste Roster Report Here'!$A601=CX$7,IF('Copy &amp; Paste Roster Report Here'!$M601="QT",1,0),0)</f>
        <v>0</v>
      </c>
      <c r="CY604" s="123">
        <f>IF('Copy &amp; Paste Roster Report Here'!$A601=CY$7,IF('Copy &amp; Paste Roster Report Here'!$M601="QT",1,0),0)</f>
        <v>0</v>
      </c>
      <c r="CZ604" s="123">
        <f>IF('Copy &amp; Paste Roster Report Here'!$A601=CZ$7,IF('Copy &amp; Paste Roster Report Here'!$M601="QT",1,0),0)</f>
        <v>0</v>
      </c>
      <c r="DA604" s="123">
        <f>IF('Copy &amp; Paste Roster Report Here'!$A601=DA$7,IF('Copy &amp; Paste Roster Report Here'!$M601="QT",1,0),0)</f>
        <v>0</v>
      </c>
      <c r="DB604" s="123">
        <f>IF('Copy &amp; Paste Roster Report Here'!$A601=DB$7,IF('Copy &amp; Paste Roster Report Here'!$M601="QT",1,0),0)</f>
        <v>0</v>
      </c>
      <c r="DC604" s="123">
        <f>IF('Copy &amp; Paste Roster Report Here'!$A601=DC$7,IF('Copy &amp; Paste Roster Report Here'!$M601="QT",1,0),0)</f>
        <v>0</v>
      </c>
      <c r="DD604" s="73">
        <f t="shared" si="150"/>
        <v>0</v>
      </c>
      <c r="DE604" s="124">
        <f>IF('Copy &amp; Paste Roster Report Here'!$A601=DE$7,IF('Copy &amp; Paste Roster Report Here'!$M601="xxxxxxxxxxx",1,0),0)</f>
        <v>0</v>
      </c>
      <c r="DF604" s="124">
        <f>IF('Copy &amp; Paste Roster Report Here'!$A601=DF$7,IF('Copy &amp; Paste Roster Report Here'!$M601="xxxxxxxxxxx",1,0),0)</f>
        <v>0</v>
      </c>
      <c r="DG604" s="124">
        <f>IF('Copy &amp; Paste Roster Report Here'!$A601=DG$7,IF('Copy &amp; Paste Roster Report Here'!$M601="xxxxxxxxxxx",1,0),0)</f>
        <v>0</v>
      </c>
      <c r="DH604" s="124">
        <f>IF('Copy &amp; Paste Roster Report Here'!$A601=DH$7,IF('Copy &amp; Paste Roster Report Here'!$M601="xxxxxxxxxxx",1,0),0)</f>
        <v>0</v>
      </c>
      <c r="DI604" s="124">
        <f>IF('Copy &amp; Paste Roster Report Here'!$A601=DI$7,IF('Copy &amp; Paste Roster Report Here'!$M601="xxxxxxxxxxx",1,0),0)</f>
        <v>0</v>
      </c>
      <c r="DJ604" s="124">
        <f>IF('Copy &amp; Paste Roster Report Here'!$A601=DJ$7,IF('Copy &amp; Paste Roster Report Here'!$M601="xxxxxxxxxxx",1,0),0)</f>
        <v>0</v>
      </c>
      <c r="DK604" s="124">
        <f>IF('Copy &amp; Paste Roster Report Here'!$A601=DK$7,IF('Copy &amp; Paste Roster Report Here'!$M601="xxxxxxxxxxx",1,0),0)</f>
        <v>0</v>
      </c>
      <c r="DL604" s="124">
        <f>IF('Copy &amp; Paste Roster Report Here'!$A601=DL$7,IF('Copy &amp; Paste Roster Report Here'!$M601="xxxxxxxxxxx",1,0),0)</f>
        <v>0</v>
      </c>
      <c r="DM604" s="124">
        <f>IF('Copy &amp; Paste Roster Report Here'!$A601=DM$7,IF('Copy &amp; Paste Roster Report Here'!$M601="xxxxxxxxxxx",1,0),0)</f>
        <v>0</v>
      </c>
      <c r="DN604" s="124">
        <f>IF('Copy &amp; Paste Roster Report Here'!$A601=DN$7,IF('Copy &amp; Paste Roster Report Here'!$M601="xxxxxxxxxxx",1,0),0)</f>
        <v>0</v>
      </c>
      <c r="DO604" s="124">
        <f>IF('Copy &amp; Paste Roster Report Here'!$A601=DO$7,IF('Copy &amp; Paste Roster Report Here'!$M601="xxxxxxxxxxx",1,0),0)</f>
        <v>0</v>
      </c>
      <c r="DP604" s="125">
        <f t="shared" si="151"/>
        <v>0</v>
      </c>
      <c r="DQ604" s="126">
        <f t="shared" si="152"/>
        <v>0</v>
      </c>
    </row>
    <row r="605" spans="1:121" x14ac:dyDescent="0.25">
      <c r="A605" s="111">
        <f t="shared" si="138"/>
        <v>0</v>
      </c>
      <c r="B605" s="111">
        <f t="shared" si="139"/>
        <v>0</v>
      </c>
      <c r="C605" s="112">
        <f>+('Copy &amp; Paste Roster Report Here'!$P602-'Copy &amp; Paste Roster Report Here'!$O602)/30</f>
        <v>0</v>
      </c>
      <c r="D605" s="112">
        <f>+('Copy &amp; Paste Roster Report Here'!$P602-'Copy &amp; Paste Roster Report Here'!$O602)</f>
        <v>0</v>
      </c>
      <c r="E605" s="111">
        <f>'Copy &amp; Paste Roster Report Here'!N602</f>
        <v>0</v>
      </c>
      <c r="F605" s="111" t="str">
        <f t="shared" si="140"/>
        <v>N</v>
      </c>
      <c r="G605" s="111">
        <f>'Copy &amp; Paste Roster Report Here'!R602</f>
        <v>0</v>
      </c>
      <c r="H605" s="113">
        <f t="shared" si="141"/>
        <v>0</v>
      </c>
      <c r="I605" s="112">
        <f>IF(F605="N",$F$5-'Copy &amp; Paste Roster Report Here'!O602,+'Copy &amp; Paste Roster Report Here'!Q602-'Copy &amp; Paste Roster Report Here'!O602)</f>
        <v>0</v>
      </c>
      <c r="J605" s="114">
        <f t="shared" si="142"/>
        <v>0</v>
      </c>
      <c r="K605" s="114">
        <f t="shared" si="143"/>
        <v>0</v>
      </c>
      <c r="L605" s="115">
        <f>'Copy &amp; Paste Roster Report Here'!F602</f>
        <v>0</v>
      </c>
      <c r="M605" s="116">
        <f t="shared" si="144"/>
        <v>0</v>
      </c>
      <c r="N605" s="117">
        <f>IF('Copy &amp; Paste Roster Report Here'!$A602='Analytical Tests'!N$7,IF($F605="Y",+$H605*N$6,0),0)</f>
        <v>0</v>
      </c>
      <c r="O605" s="117">
        <f>IF('Copy &amp; Paste Roster Report Here'!$A602='Analytical Tests'!O$7,IF($F605="Y",+$H605*O$6,0),0)</f>
        <v>0</v>
      </c>
      <c r="P605" s="117">
        <f>IF('Copy &amp; Paste Roster Report Here'!$A602='Analytical Tests'!P$7,IF($F605="Y",+$H605*P$6,0),0)</f>
        <v>0</v>
      </c>
      <c r="Q605" s="117">
        <f>IF('Copy &amp; Paste Roster Report Here'!$A602='Analytical Tests'!Q$7,IF($F605="Y",+$H605*Q$6,0),0)</f>
        <v>0</v>
      </c>
      <c r="R605" s="117">
        <f>IF('Copy &amp; Paste Roster Report Here'!$A602='Analytical Tests'!R$7,IF($F605="Y",+$H605*R$6,0),0)</f>
        <v>0</v>
      </c>
      <c r="S605" s="117">
        <f>IF('Copy &amp; Paste Roster Report Here'!$A602='Analytical Tests'!S$7,IF($F605="Y",+$H605*S$6,0),0)</f>
        <v>0</v>
      </c>
      <c r="T605" s="117">
        <f>IF('Copy &amp; Paste Roster Report Here'!$A602='Analytical Tests'!T$7,IF($F605="Y",+$H605*T$6,0),0)</f>
        <v>0</v>
      </c>
      <c r="U605" s="117">
        <f>IF('Copy &amp; Paste Roster Report Here'!$A602='Analytical Tests'!U$7,IF($F605="Y",+$H605*U$6,0),0)</f>
        <v>0</v>
      </c>
      <c r="V605" s="117">
        <f>IF('Copy &amp; Paste Roster Report Here'!$A602='Analytical Tests'!V$7,IF($F605="Y",+$H605*V$6,0),0)</f>
        <v>0</v>
      </c>
      <c r="W605" s="117">
        <f>IF('Copy &amp; Paste Roster Report Here'!$A602='Analytical Tests'!W$7,IF($F605="Y",+$H605*W$6,0),0)</f>
        <v>0</v>
      </c>
      <c r="X605" s="117">
        <f>IF('Copy &amp; Paste Roster Report Here'!$A602='Analytical Tests'!X$7,IF($F605="Y",+$H605*X$6,0),0)</f>
        <v>0</v>
      </c>
      <c r="Y605" s="117" t="b">
        <f>IF('Copy &amp; Paste Roster Report Here'!$A602='Analytical Tests'!Y$7,IF($F605="N",IF($J605&gt;=$C605,Y$6,+($I605/$D605)*Y$6),0))</f>
        <v>0</v>
      </c>
      <c r="Z605" s="117" t="b">
        <f>IF('Copy &amp; Paste Roster Report Here'!$A602='Analytical Tests'!Z$7,IF($F605="N",IF($J605&gt;=$C605,Z$6,+($I605/$D605)*Z$6),0))</f>
        <v>0</v>
      </c>
      <c r="AA605" s="117" t="b">
        <f>IF('Copy &amp; Paste Roster Report Here'!$A602='Analytical Tests'!AA$7,IF($F605="N",IF($J605&gt;=$C605,AA$6,+($I605/$D605)*AA$6),0))</f>
        <v>0</v>
      </c>
      <c r="AB605" s="117" t="b">
        <f>IF('Copy &amp; Paste Roster Report Here'!$A602='Analytical Tests'!AB$7,IF($F605="N",IF($J605&gt;=$C605,AB$6,+($I605/$D605)*AB$6),0))</f>
        <v>0</v>
      </c>
      <c r="AC605" s="117" t="b">
        <f>IF('Copy &amp; Paste Roster Report Here'!$A602='Analytical Tests'!AC$7,IF($F605="N",IF($J605&gt;=$C605,AC$6,+($I605/$D605)*AC$6),0))</f>
        <v>0</v>
      </c>
      <c r="AD605" s="117" t="b">
        <f>IF('Copy &amp; Paste Roster Report Here'!$A602='Analytical Tests'!AD$7,IF($F605="N",IF($J605&gt;=$C605,AD$6,+($I605/$D605)*AD$6),0))</f>
        <v>0</v>
      </c>
      <c r="AE605" s="117" t="b">
        <f>IF('Copy &amp; Paste Roster Report Here'!$A602='Analytical Tests'!AE$7,IF($F605="N",IF($J605&gt;=$C605,AE$6,+($I605/$D605)*AE$6),0))</f>
        <v>0</v>
      </c>
      <c r="AF605" s="117" t="b">
        <f>IF('Copy &amp; Paste Roster Report Here'!$A602='Analytical Tests'!AF$7,IF($F605="N",IF($J605&gt;=$C605,AF$6,+($I605/$D605)*AF$6),0))</f>
        <v>0</v>
      </c>
      <c r="AG605" s="117" t="b">
        <f>IF('Copy &amp; Paste Roster Report Here'!$A602='Analytical Tests'!AG$7,IF($F605="N",IF($J605&gt;=$C605,AG$6,+($I605/$D605)*AG$6),0))</f>
        <v>0</v>
      </c>
      <c r="AH605" s="117" t="b">
        <f>IF('Copy &amp; Paste Roster Report Here'!$A602='Analytical Tests'!AH$7,IF($F605="N",IF($J605&gt;=$C605,AH$6,+($I605/$D605)*AH$6),0))</f>
        <v>0</v>
      </c>
      <c r="AI605" s="117" t="b">
        <f>IF('Copy &amp; Paste Roster Report Here'!$A602='Analytical Tests'!AI$7,IF($F605="N",IF($J605&gt;=$C605,AI$6,+($I605/$D605)*AI$6),0))</f>
        <v>0</v>
      </c>
      <c r="AJ605" s="79"/>
      <c r="AK605" s="118">
        <f>IF('Copy &amp; Paste Roster Report Here'!$A602=AK$7,IF('Copy &amp; Paste Roster Report Here'!$M602="FT",1,0),0)</f>
        <v>0</v>
      </c>
      <c r="AL605" s="118">
        <f>IF('Copy &amp; Paste Roster Report Here'!$A602=AL$7,IF('Copy &amp; Paste Roster Report Here'!$M602="FT",1,0),0)</f>
        <v>0</v>
      </c>
      <c r="AM605" s="118">
        <f>IF('Copy &amp; Paste Roster Report Here'!$A602=AM$7,IF('Copy &amp; Paste Roster Report Here'!$M602="FT",1,0),0)</f>
        <v>0</v>
      </c>
      <c r="AN605" s="118">
        <f>IF('Copy &amp; Paste Roster Report Here'!$A602=AN$7,IF('Copy &amp; Paste Roster Report Here'!$M602="FT",1,0),0)</f>
        <v>0</v>
      </c>
      <c r="AO605" s="118">
        <f>IF('Copy &amp; Paste Roster Report Here'!$A602=AO$7,IF('Copy &amp; Paste Roster Report Here'!$M602="FT",1,0),0)</f>
        <v>0</v>
      </c>
      <c r="AP605" s="118">
        <f>IF('Copy &amp; Paste Roster Report Here'!$A602=AP$7,IF('Copy &amp; Paste Roster Report Here'!$M602="FT",1,0),0)</f>
        <v>0</v>
      </c>
      <c r="AQ605" s="118">
        <f>IF('Copy &amp; Paste Roster Report Here'!$A602=AQ$7,IF('Copy &amp; Paste Roster Report Here'!$M602="FT",1,0),0)</f>
        <v>0</v>
      </c>
      <c r="AR605" s="118">
        <f>IF('Copy &amp; Paste Roster Report Here'!$A602=AR$7,IF('Copy &amp; Paste Roster Report Here'!$M602="FT",1,0),0)</f>
        <v>0</v>
      </c>
      <c r="AS605" s="118">
        <f>IF('Copy &amp; Paste Roster Report Here'!$A602=AS$7,IF('Copy &amp; Paste Roster Report Here'!$M602="FT",1,0),0)</f>
        <v>0</v>
      </c>
      <c r="AT605" s="118">
        <f>IF('Copy &amp; Paste Roster Report Here'!$A602=AT$7,IF('Copy &amp; Paste Roster Report Here'!$M602="FT",1,0),0)</f>
        <v>0</v>
      </c>
      <c r="AU605" s="118">
        <f>IF('Copy &amp; Paste Roster Report Here'!$A602=AU$7,IF('Copy &amp; Paste Roster Report Here'!$M602="FT",1,0),0)</f>
        <v>0</v>
      </c>
      <c r="AV605" s="73">
        <f t="shared" si="145"/>
        <v>0</v>
      </c>
      <c r="AW605" s="119">
        <f>IF('Copy &amp; Paste Roster Report Here'!$A602=AW$7,IF('Copy &amp; Paste Roster Report Here'!$M602="HT",1,0),0)</f>
        <v>0</v>
      </c>
      <c r="AX605" s="119">
        <f>IF('Copy &amp; Paste Roster Report Here'!$A602=AX$7,IF('Copy &amp; Paste Roster Report Here'!$M602="HT",1,0),0)</f>
        <v>0</v>
      </c>
      <c r="AY605" s="119">
        <f>IF('Copy &amp; Paste Roster Report Here'!$A602=AY$7,IF('Copy &amp; Paste Roster Report Here'!$M602="HT",1,0),0)</f>
        <v>0</v>
      </c>
      <c r="AZ605" s="119">
        <f>IF('Copy &amp; Paste Roster Report Here'!$A602=AZ$7,IF('Copy &amp; Paste Roster Report Here'!$M602="HT",1,0),0)</f>
        <v>0</v>
      </c>
      <c r="BA605" s="119">
        <f>IF('Copy &amp; Paste Roster Report Here'!$A602=BA$7,IF('Copy &amp; Paste Roster Report Here'!$M602="HT",1,0),0)</f>
        <v>0</v>
      </c>
      <c r="BB605" s="119">
        <f>IF('Copy &amp; Paste Roster Report Here'!$A602=BB$7,IF('Copy &amp; Paste Roster Report Here'!$M602="HT",1,0),0)</f>
        <v>0</v>
      </c>
      <c r="BC605" s="119">
        <f>IF('Copy &amp; Paste Roster Report Here'!$A602=BC$7,IF('Copy &amp; Paste Roster Report Here'!$M602="HT",1,0),0)</f>
        <v>0</v>
      </c>
      <c r="BD605" s="119">
        <f>IF('Copy &amp; Paste Roster Report Here'!$A602=BD$7,IF('Copy &amp; Paste Roster Report Here'!$M602="HT",1,0),0)</f>
        <v>0</v>
      </c>
      <c r="BE605" s="119">
        <f>IF('Copy &amp; Paste Roster Report Here'!$A602=BE$7,IF('Copy &amp; Paste Roster Report Here'!$M602="HT",1,0),0)</f>
        <v>0</v>
      </c>
      <c r="BF605" s="119">
        <f>IF('Copy &amp; Paste Roster Report Here'!$A602=BF$7,IF('Copy &amp; Paste Roster Report Here'!$M602="HT",1,0),0)</f>
        <v>0</v>
      </c>
      <c r="BG605" s="119">
        <f>IF('Copy &amp; Paste Roster Report Here'!$A602=BG$7,IF('Copy &amp; Paste Roster Report Here'!$M602="HT",1,0),0)</f>
        <v>0</v>
      </c>
      <c r="BH605" s="73">
        <f t="shared" si="146"/>
        <v>0</v>
      </c>
      <c r="BI605" s="120">
        <f>IF('Copy &amp; Paste Roster Report Here'!$A602=BI$7,IF('Copy &amp; Paste Roster Report Here'!$M602="MT",1,0),0)</f>
        <v>0</v>
      </c>
      <c r="BJ605" s="120">
        <f>IF('Copy &amp; Paste Roster Report Here'!$A602=BJ$7,IF('Copy &amp; Paste Roster Report Here'!$M602="MT",1,0),0)</f>
        <v>0</v>
      </c>
      <c r="BK605" s="120">
        <f>IF('Copy &amp; Paste Roster Report Here'!$A602=BK$7,IF('Copy &amp; Paste Roster Report Here'!$M602="MT",1,0),0)</f>
        <v>0</v>
      </c>
      <c r="BL605" s="120">
        <f>IF('Copy &amp; Paste Roster Report Here'!$A602=BL$7,IF('Copy &amp; Paste Roster Report Here'!$M602="MT",1,0),0)</f>
        <v>0</v>
      </c>
      <c r="BM605" s="120">
        <f>IF('Copy &amp; Paste Roster Report Here'!$A602=BM$7,IF('Copy &amp; Paste Roster Report Here'!$M602="MT",1,0),0)</f>
        <v>0</v>
      </c>
      <c r="BN605" s="120">
        <f>IF('Copy &amp; Paste Roster Report Here'!$A602=BN$7,IF('Copy &amp; Paste Roster Report Here'!$M602="MT",1,0),0)</f>
        <v>0</v>
      </c>
      <c r="BO605" s="120">
        <f>IF('Copy &amp; Paste Roster Report Here'!$A602=BO$7,IF('Copy &amp; Paste Roster Report Here'!$M602="MT",1,0),0)</f>
        <v>0</v>
      </c>
      <c r="BP605" s="120">
        <f>IF('Copy &amp; Paste Roster Report Here'!$A602=BP$7,IF('Copy &amp; Paste Roster Report Here'!$M602="MT",1,0),0)</f>
        <v>0</v>
      </c>
      <c r="BQ605" s="120">
        <f>IF('Copy &amp; Paste Roster Report Here'!$A602=BQ$7,IF('Copy &amp; Paste Roster Report Here'!$M602="MT",1,0),0)</f>
        <v>0</v>
      </c>
      <c r="BR605" s="120">
        <f>IF('Copy &amp; Paste Roster Report Here'!$A602=BR$7,IF('Copy &amp; Paste Roster Report Here'!$M602="MT",1,0),0)</f>
        <v>0</v>
      </c>
      <c r="BS605" s="120">
        <f>IF('Copy &amp; Paste Roster Report Here'!$A602=BS$7,IF('Copy &amp; Paste Roster Report Here'!$M602="MT",1,0),0)</f>
        <v>0</v>
      </c>
      <c r="BT605" s="73">
        <f t="shared" si="147"/>
        <v>0</v>
      </c>
      <c r="BU605" s="121">
        <f>IF('Copy &amp; Paste Roster Report Here'!$A602=BU$7,IF('Copy &amp; Paste Roster Report Here'!$M602="fy",1,0),0)</f>
        <v>0</v>
      </c>
      <c r="BV605" s="121">
        <f>IF('Copy &amp; Paste Roster Report Here'!$A602=BV$7,IF('Copy &amp; Paste Roster Report Here'!$M602="fy",1,0),0)</f>
        <v>0</v>
      </c>
      <c r="BW605" s="121">
        <f>IF('Copy &amp; Paste Roster Report Here'!$A602=BW$7,IF('Copy &amp; Paste Roster Report Here'!$M602="fy",1,0),0)</f>
        <v>0</v>
      </c>
      <c r="BX605" s="121">
        <f>IF('Copy &amp; Paste Roster Report Here'!$A602=BX$7,IF('Copy &amp; Paste Roster Report Here'!$M602="fy",1,0),0)</f>
        <v>0</v>
      </c>
      <c r="BY605" s="121">
        <f>IF('Copy &amp; Paste Roster Report Here'!$A602=BY$7,IF('Copy &amp; Paste Roster Report Here'!$M602="fy",1,0),0)</f>
        <v>0</v>
      </c>
      <c r="BZ605" s="121">
        <f>IF('Copy &amp; Paste Roster Report Here'!$A602=BZ$7,IF('Copy &amp; Paste Roster Report Here'!$M602="fy",1,0),0)</f>
        <v>0</v>
      </c>
      <c r="CA605" s="121">
        <f>IF('Copy &amp; Paste Roster Report Here'!$A602=CA$7,IF('Copy &amp; Paste Roster Report Here'!$M602="fy",1,0),0)</f>
        <v>0</v>
      </c>
      <c r="CB605" s="121">
        <f>IF('Copy &amp; Paste Roster Report Here'!$A602=CB$7,IF('Copy &amp; Paste Roster Report Here'!$M602="fy",1,0),0)</f>
        <v>0</v>
      </c>
      <c r="CC605" s="121">
        <f>IF('Copy &amp; Paste Roster Report Here'!$A602=CC$7,IF('Copy &amp; Paste Roster Report Here'!$M602="fy",1,0),0)</f>
        <v>0</v>
      </c>
      <c r="CD605" s="121">
        <f>IF('Copy &amp; Paste Roster Report Here'!$A602=CD$7,IF('Copy &amp; Paste Roster Report Here'!$M602="fy",1,0),0)</f>
        <v>0</v>
      </c>
      <c r="CE605" s="121">
        <f>IF('Copy &amp; Paste Roster Report Here'!$A602=CE$7,IF('Copy &amp; Paste Roster Report Here'!$M602="fy",1,0),0)</f>
        <v>0</v>
      </c>
      <c r="CF605" s="73">
        <f t="shared" si="148"/>
        <v>0</v>
      </c>
      <c r="CG605" s="122">
        <f>IF('Copy &amp; Paste Roster Report Here'!$A602=CG$7,IF('Copy &amp; Paste Roster Report Here'!$M602="RH",1,0),0)</f>
        <v>0</v>
      </c>
      <c r="CH605" s="122">
        <f>IF('Copy &amp; Paste Roster Report Here'!$A602=CH$7,IF('Copy &amp; Paste Roster Report Here'!$M602="RH",1,0),0)</f>
        <v>0</v>
      </c>
      <c r="CI605" s="122">
        <f>IF('Copy &amp; Paste Roster Report Here'!$A602=CI$7,IF('Copy &amp; Paste Roster Report Here'!$M602="RH",1,0),0)</f>
        <v>0</v>
      </c>
      <c r="CJ605" s="122">
        <f>IF('Copy &amp; Paste Roster Report Here'!$A602=CJ$7,IF('Copy &amp; Paste Roster Report Here'!$M602="RH",1,0),0)</f>
        <v>0</v>
      </c>
      <c r="CK605" s="122">
        <f>IF('Copy &amp; Paste Roster Report Here'!$A602=CK$7,IF('Copy &amp; Paste Roster Report Here'!$M602="RH",1,0),0)</f>
        <v>0</v>
      </c>
      <c r="CL605" s="122">
        <f>IF('Copy &amp; Paste Roster Report Here'!$A602=CL$7,IF('Copy &amp; Paste Roster Report Here'!$M602="RH",1,0),0)</f>
        <v>0</v>
      </c>
      <c r="CM605" s="122">
        <f>IF('Copy &amp; Paste Roster Report Here'!$A602=CM$7,IF('Copy &amp; Paste Roster Report Here'!$M602="RH",1,0),0)</f>
        <v>0</v>
      </c>
      <c r="CN605" s="122">
        <f>IF('Copy &amp; Paste Roster Report Here'!$A602=CN$7,IF('Copy &amp; Paste Roster Report Here'!$M602="RH",1,0),0)</f>
        <v>0</v>
      </c>
      <c r="CO605" s="122">
        <f>IF('Copy &amp; Paste Roster Report Here'!$A602=CO$7,IF('Copy &amp; Paste Roster Report Here'!$M602="RH",1,0),0)</f>
        <v>0</v>
      </c>
      <c r="CP605" s="122">
        <f>IF('Copy &amp; Paste Roster Report Here'!$A602=CP$7,IF('Copy &amp; Paste Roster Report Here'!$M602="RH",1,0),0)</f>
        <v>0</v>
      </c>
      <c r="CQ605" s="122">
        <f>IF('Copy &amp; Paste Roster Report Here'!$A602=CQ$7,IF('Copy &amp; Paste Roster Report Here'!$M602="RH",1,0),0)</f>
        <v>0</v>
      </c>
      <c r="CR605" s="73">
        <f t="shared" si="149"/>
        <v>0</v>
      </c>
      <c r="CS605" s="123">
        <f>IF('Copy &amp; Paste Roster Report Here'!$A602=CS$7,IF('Copy &amp; Paste Roster Report Here'!$M602="QT",1,0),0)</f>
        <v>0</v>
      </c>
      <c r="CT605" s="123">
        <f>IF('Copy &amp; Paste Roster Report Here'!$A602=CT$7,IF('Copy &amp; Paste Roster Report Here'!$M602="QT",1,0),0)</f>
        <v>0</v>
      </c>
      <c r="CU605" s="123">
        <f>IF('Copy &amp; Paste Roster Report Here'!$A602=CU$7,IF('Copy &amp; Paste Roster Report Here'!$M602="QT",1,0),0)</f>
        <v>0</v>
      </c>
      <c r="CV605" s="123">
        <f>IF('Copy &amp; Paste Roster Report Here'!$A602=CV$7,IF('Copy &amp; Paste Roster Report Here'!$M602="QT",1,0),0)</f>
        <v>0</v>
      </c>
      <c r="CW605" s="123">
        <f>IF('Copy &amp; Paste Roster Report Here'!$A602=CW$7,IF('Copy &amp; Paste Roster Report Here'!$M602="QT",1,0),0)</f>
        <v>0</v>
      </c>
      <c r="CX605" s="123">
        <f>IF('Copy &amp; Paste Roster Report Here'!$A602=CX$7,IF('Copy &amp; Paste Roster Report Here'!$M602="QT",1,0),0)</f>
        <v>0</v>
      </c>
      <c r="CY605" s="123">
        <f>IF('Copy &amp; Paste Roster Report Here'!$A602=CY$7,IF('Copy &amp; Paste Roster Report Here'!$M602="QT",1,0),0)</f>
        <v>0</v>
      </c>
      <c r="CZ605" s="123">
        <f>IF('Copy &amp; Paste Roster Report Here'!$A602=CZ$7,IF('Copy &amp; Paste Roster Report Here'!$M602="QT",1,0),0)</f>
        <v>0</v>
      </c>
      <c r="DA605" s="123">
        <f>IF('Copy &amp; Paste Roster Report Here'!$A602=DA$7,IF('Copy &amp; Paste Roster Report Here'!$M602="QT",1,0),0)</f>
        <v>0</v>
      </c>
      <c r="DB605" s="123">
        <f>IF('Copy &amp; Paste Roster Report Here'!$A602=DB$7,IF('Copy &amp; Paste Roster Report Here'!$M602="QT",1,0),0)</f>
        <v>0</v>
      </c>
      <c r="DC605" s="123">
        <f>IF('Copy &amp; Paste Roster Report Here'!$A602=DC$7,IF('Copy &amp; Paste Roster Report Here'!$M602="QT",1,0),0)</f>
        <v>0</v>
      </c>
      <c r="DD605" s="73">
        <f t="shared" si="150"/>
        <v>0</v>
      </c>
      <c r="DE605" s="124">
        <f>IF('Copy &amp; Paste Roster Report Here'!$A602=DE$7,IF('Copy &amp; Paste Roster Report Here'!$M602="xxxxxxxxxxx",1,0),0)</f>
        <v>0</v>
      </c>
      <c r="DF605" s="124">
        <f>IF('Copy &amp; Paste Roster Report Here'!$A602=DF$7,IF('Copy &amp; Paste Roster Report Here'!$M602="xxxxxxxxxxx",1,0),0)</f>
        <v>0</v>
      </c>
      <c r="DG605" s="124">
        <f>IF('Copy &amp; Paste Roster Report Here'!$A602=DG$7,IF('Copy &amp; Paste Roster Report Here'!$M602="xxxxxxxxxxx",1,0),0)</f>
        <v>0</v>
      </c>
      <c r="DH605" s="124">
        <f>IF('Copy &amp; Paste Roster Report Here'!$A602=DH$7,IF('Copy &amp; Paste Roster Report Here'!$M602="xxxxxxxxxxx",1,0),0)</f>
        <v>0</v>
      </c>
      <c r="DI605" s="124">
        <f>IF('Copy &amp; Paste Roster Report Here'!$A602=DI$7,IF('Copy &amp; Paste Roster Report Here'!$M602="xxxxxxxxxxx",1,0),0)</f>
        <v>0</v>
      </c>
      <c r="DJ605" s="124">
        <f>IF('Copy &amp; Paste Roster Report Here'!$A602=DJ$7,IF('Copy &amp; Paste Roster Report Here'!$M602="xxxxxxxxxxx",1,0),0)</f>
        <v>0</v>
      </c>
      <c r="DK605" s="124">
        <f>IF('Copy &amp; Paste Roster Report Here'!$A602=DK$7,IF('Copy &amp; Paste Roster Report Here'!$M602="xxxxxxxxxxx",1,0),0)</f>
        <v>0</v>
      </c>
      <c r="DL605" s="124">
        <f>IF('Copy &amp; Paste Roster Report Here'!$A602=DL$7,IF('Copy &amp; Paste Roster Report Here'!$M602="xxxxxxxxxxx",1,0),0)</f>
        <v>0</v>
      </c>
      <c r="DM605" s="124">
        <f>IF('Copy &amp; Paste Roster Report Here'!$A602=DM$7,IF('Copy &amp; Paste Roster Report Here'!$M602="xxxxxxxxxxx",1,0),0)</f>
        <v>0</v>
      </c>
      <c r="DN605" s="124">
        <f>IF('Copy &amp; Paste Roster Report Here'!$A602=DN$7,IF('Copy &amp; Paste Roster Report Here'!$M602="xxxxxxxxxxx",1,0),0)</f>
        <v>0</v>
      </c>
      <c r="DO605" s="124">
        <f>IF('Copy &amp; Paste Roster Report Here'!$A602=DO$7,IF('Copy &amp; Paste Roster Report Here'!$M602="xxxxxxxxxxx",1,0),0)</f>
        <v>0</v>
      </c>
      <c r="DP605" s="125">
        <f t="shared" si="151"/>
        <v>0</v>
      </c>
      <c r="DQ605" s="126">
        <f t="shared" si="152"/>
        <v>0</v>
      </c>
    </row>
    <row r="606" spans="1:121" x14ac:dyDescent="0.25">
      <c r="A606" s="111">
        <f t="shared" si="138"/>
        <v>0</v>
      </c>
      <c r="B606" s="111">
        <f t="shared" si="139"/>
        <v>0</v>
      </c>
      <c r="C606" s="112">
        <f>+('Copy &amp; Paste Roster Report Here'!$P603-'Copy &amp; Paste Roster Report Here'!$O603)/30</f>
        <v>0</v>
      </c>
      <c r="D606" s="112">
        <f>+('Copy &amp; Paste Roster Report Here'!$P603-'Copy &amp; Paste Roster Report Here'!$O603)</f>
        <v>0</v>
      </c>
      <c r="E606" s="111">
        <f>'Copy &amp; Paste Roster Report Here'!N603</f>
        <v>0</v>
      </c>
      <c r="F606" s="111" t="str">
        <f t="shared" si="140"/>
        <v>N</v>
      </c>
      <c r="G606" s="111">
        <f>'Copy &amp; Paste Roster Report Here'!R603</f>
        <v>0</v>
      </c>
      <c r="H606" s="113">
        <f t="shared" si="141"/>
        <v>0</v>
      </c>
      <c r="I606" s="112">
        <f>IF(F606="N",$F$5-'Copy &amp; Paste Roster Report Here'!O603,+'Copy &amp; Paste Roster Report Here'!Q603-'Copy &amp; Paste Roster Report Here'!O603)</f>
        <v>0</v>
      </c>
      <c r="J606" s="114">
        <f t="shared" si="142"/>
        <v>0</v>
      </c>
      <c r="K606" s="114">
        <f t="shared" si="143"/>
        <v>0</v>
      </c>
      <c r="L606" s="115">
        <f>'Copy &amp; Paste Roster Report Here'!F603</f>
        <v>0</v>
      </c>
      <c r="M606" s="116">
        <f t="shared" si="144"/>
        <v>0</v>
      </c>
      <c r="N606" s="117">
        <f>IF('Copy &amp; Paste Roster Report Here'!$A603='Analytical Tests'!N$7,IF($F606="Y",+$H606*N$6,0),0)</f>
        <v>0</v>
      </c>
      <c r="O606" s="117">
        <f>IF('Copy &amp; Paste Roster Report Here'!$A603='Analytical Tests'!O$7,IF($F606="Y",+$H606*O$6,0),0)</f>
        <v>0</v>
      </c>
      <c r="P606" s="117">
        <f>IF('Copy &amp; Paste Roster Report Here'!$A603='Analytical Tests'!P$7,IF($F606="Y",+$H606*P$6,0),0)</f>
        <v>0</v>
      </c>
      <c r="Q606" s="117">
        <f>IF('Copy &amp; Paste Roster Report Here'!$A603='Analytical Tests'!Q$7,IF($F606="Y",+$H606*Q$6,0),0)</f>
        <v>0</v>
      </c>
      <c r="R606" s="117">
        <f>IF('Copy &amp; Paste Roster Report Here'!$A603='Analytical Tests'!R$7,IF($F606="Y",+$H606*R$6,0),0)</f>
        <v>0</v>
      </c>
      <c r="S606" s="117">
        <f>IF('Copy &amp; Paste Roster Report Here'!$A603='Analytical Tests'!S$7,IF($F606="Y",+$H606*S$6,0),0)</f>
        <v>0</v>
      </c>
      <c r="T606" s="117">
        <f>IF('Copy &amp; Paste Roster Report Here'!$A603='Analytical Tests'!T$7,IF($F606="Y",+$H606*T$6,0),0)</f>
        <v>0</v>
      </c>
      <c r="U606" s="117">
        <f>IF('Copy &amp; Paste Roster Report Here'!$A603='Analytical Tests'!U$7,IF($F606="Y",+$H606*U$6,0),0)</f>
        <v>0</v>
      </c>
      <c r="V606" s="117">
        <f>IF('Copy &amp; Paste Roster Report Here'!$A603='Analytical Tests'!V$7,IF($F606="Y",+$H606*V$6,0),0)</f>
        <v>0</v>
      </c>
      <c r="W606" s="117">
        <f>IF('Copy &amp; Paste Roster Report Here'!$A603='Analytical Tests'!W$7,IF($F606="Y",+$H606*W$6,0),0)</f>
        <v>0</v>
      </c>
      <c r="X606" s="117">
        <f>IF('Copy &amp; Paste Roster Report Here'!$A603='Analytical Tests'!X$7,IF($F606="Y",+$H606*X$6,0),0)</f>
        <v>0</v>
      </c>
      <c r="Y606" s="117" t="b">
        <f>IF('Copy &amp; Paste Roster Report Here'!$A603='Analytical Tests'!Y$7,IF($F606="N",IF($J606&gt;=$C606,Y$6,+($I606/$D606)*Y$6),0))</f>
        <v>0</v>
      </c>
      <c r="Z606" s="117" t="b">
        <f>IF('Copy &amp; Paste Roster Report Here'!$A603='Analytical Tests'!Z$7,IF($F606="N",IF($J606&gt;=$C606,Z$6,+($I606/$D606)*Z$6),0))</f>
        <v>0</v>
      </c>
      <c r="AA606" s="117" t="b">
        <f>IF('Copy &amp; Paste Roster Report Here'!$A603='Analytical Tests'!AA$7,IF($F606="N",IF($J606&gt;=$C606,AA$6,+($I606/$D606)*AA$6),0))</f>
        <v>0</v>
      </c>
      <c r="AB606" s="117" t="b">
        <f>IF('Copy &amp; Paste Roster Report Here'!$A603='Analytical Tests'!AB$7,IF($F606="N",IF($J606&gt;=$C606,AB$6,+($I606/$D606)*AB$6),0))</f>
        <v>0</v>
      </c>
      <c r="AC606" s="117" t="b">
        <f>IF('Copy &amp; Paste Roster Report Here'!$A603='Analytical Tests'!AC$7,IF($F606="N",IF($J606&gt;=$C606,AC$6,+($I606/$D606)*AC$6),0))</f>
        <v>0</v>
      </c>
      <c r="AD606" s="117" t="b">
        <f>IF('Copy &amp; Paste Roster Report Here'!$A603='Analytical Tests'!AD$7,IF($F606="N",IF($J606&gt;=$C606,AD$6,+($I606/$D606)*AD$6),0))</f>
        <v>0</v>
      </c>
      <c r="AE606" s="117" t="b">
        <f>IF('Copy &amp; Paste Roster Report Here'!$A603='Analytical Tests'!AE$7,IF($F606="N",IF($J606&gt;=$C606,AE$6,+($I606/$D606)*AE$6),0))</f>
        <v>0</v>
      </c>
      <c r="AF606" s="117" t="b">
        <f>IF('Copy &amp; Paste Roster Report Here'!$A603='Analytical Tests'!AF$7,IF($F606="N",IF($J606&gt;=$C606,AF$6,+($I606/$D606)*AF$6),0))</f>
        <v>0</v>
      </c>
      <c r="AG606" s="117" t="b">
        <f>IF('Copy &amp; Paste Roster Report Here'!$A603='Analytical Tests'!AG$7,IF($F606="N",IF($J606&gt;=$C606,AG$6,+($I606/$D606)*AG$6),0))</f>
        <v>0</v>
      </c>
      <c r="AH606" s="117" t="b">
        <f>IF('Copy &amp; Paste Roster Report Here'!$A603='Analytical Tests'!AH$7,IF($F606="N",IF($J606&gt;=$C606,AH$6,+($I606/$D606)*AH$6),0))</f>
        <v>0</v>
      </c>
      <c r="AI606" s="117" t="b">
        <f>IF('Copy &amp; Paste Roster Report Here'!$A603='Analytical Tests'!AI$7,IF($F606="N",IF($J606&gt;=$C606,AI$6,+($I606/$D606)*AI$6),0))</f>
        <v>0</v>
      </c>
      <c r="AJ606" s="79"/>
      <c r="AK606" s="118">
        <f>IF('Copy &amp; Paste Roster Report Here'!$A603=AK$7,IF('Copy &amp; Paste Roster Report Here'!$M603="FT",1,0),0)</f>
        <v>0</v>
      </c>
      <c r="AL606" s="118">
        <f>IF('Copy &amp; Paste Roster Report Here'!$A603=AL$7,IF('Copy &amp; Paste Roster Report Here'!$M603="FT",1,0),0)</f>
        <v>0</v>
      </c>
      <c r="AM606" s="118">
        <f>IF('Copy &amp; Paste Roster Report Here'!$A603=AM$7,IF('Copy &amp; Paste Roster Report Here'!$M603="FT",1,0),0)</f>
        <v>0</v>
      </c>
      <c r="AN606" s="118">
        <f>IF('Copy &amp; Paste Roster Report Here'!$A603=AN$7,IF('Copy &amp; Paste Roster Report Here'!$M603="FT",1,0),0)</f>
        <v>0</v>
      </c>
      <c r="AO606" s="118">
        <f>IF('Copy &amp; Paste Roster Report Here'!$A603=AO$7,IF('Copy &amp; Paste Roster Report Here'!$M603="FT",1,0),0)</f>
        <v>0</v>
      </c>
      <c r="AP606" s="118">
        <f>IF('Copy &amp; Paste Roster Report Here'!$A603=AP$7,IF('Copy &amp; Paste Roster Report Here'!$M603="FT",1,0),0)</f>
        <v>0</v>
      </c>
      <c r="AQ606" s="118">
        <f>IF('Copy &amp; Paste Roster Report Here'!$A603=AQ$7,IF('Copy &amp; Paste Roster Report Here'!$M603="FT",1,0),0)</f>
        <v>0</v>
      </c>
      <c r="AR606" s="118">
        <f>IF('Copy &amp; Paste Roster Report Here'!$A603=AR$7,IF('Copy &amp; Paste Roster Report Here'!$M603="FT",1,0),0)</f>
        <v>0</v>
      </c>
      <c r="AS606" s="118">
        <f>IF('Copy &amp; Paste Roster Report Here'!$A603=AS$7,IF('Copy &amp; Paste Roster Report Here'!$M603="FT",1,0),0)</f>
        <v>0</v>
      </c>
      <c r="AT606" s="118">
        <f>IF('Copy &amp; Paste Roster Report Here'!$A603=AT$7,IF('Copy &amp; Paste Roster Report Here'!$M603="FT",1,0),0)</f>
        <v>0</v>
      </c>
      <c r="AU606" s="118">
        <f>IF('Copy &amp; Paste Roster Report Here'!$A603=AU$7,IF('Copy &amp; Paste Roster Report Here'!$M603="FT",1,0),0)</f>
        <v>0</v>
      </c>
      <c r="AV606" s="73">
        <f t="shared" si="145"/>
        <v>0</v>
      </c>
      <c r="AW606" s="119">
        <f>IF('Copy &amp; Paste Roster Report Here'!$A603=AW$7,IF('Copy &amp; Paste Roster Report Here'!$M603="HT",1,0),0)</f>
        <v>0</v>
      </c>
      <c r="AX606" s="119">
        <f>IF('Copy &amp; Paste Roster Report Here'!$A603=AX$7,IF('Copy &amp; Paste Roster Report Here'!$M603="HT",1,0),0)</f>
        <v>0</v>
      </c>
      <c r="AY606" s="119">
        <f>IF('Copy &amp; Paste Roster Report Here'!$A603=AY$7,IF('Copy &amp; Paste Roster Report Here'!$M603="HT",1,0),0)</f>
        <v>0</v>
      </c>
      <c r="AZ606" s="119">
        <f>IF('Copy &amp; Paste Roster Report Here'!$A603=AZ$7,IF('Copy &amp; Paste Roster Report Here'!$M603="HT",1,0),0)</f>
        <v>0</v>
      </c>
      <c r="BA606" s="119">
        <f>IF('Copy &amp; Paste Roster Report Here'!$A603=BA$7,IF('Copy &amp; Paste Roster Report Here'!$M603="HT",1,0),0)</f>
        <v>0</v>
      </c>
      <c r="BB606" s="119">
        <f>IF('Copy &amp; Paste Roster Report Here'!$A603=BB$7,IF('Copy &amp; Paste Roster Report Here'!$M603="HT",1,0),0)</f>
        <v>0</v>
      </c>
      <c r="BC606" s="119">
        <f>IF('Copy &amp; Paste Roster Report Here'!$A603=BC$7,IF('Copy &amp; Paste Roster Report Here'!$M603="HT",1,0),0)</f>
        <v>0</v>
      </c>
      <c r="BD606" s="119">
        <f>IF('Copy &amp; Paste Roster Report Here'!$A603=BD$7,IF('Copy &amp; Paste Roster Report Here'!$M603="HT",1,0),0)</f>
        <v>0</v>
      </c>
      <c r="BE606" s="119">
        <f>IF('Copy &amp; Paste Roster Report Here'!$A603=BE$7,IF('Copy &amp; Paste Roster Report Here'!$M603="HT",1,0),0)</f>
        <v>0</v>
      </c>
      <c r="BF606" s="119">
        <f>IF('Copy &amp; Paste Roster Report Here'!$A603=BF$7,IF('Copy &amp; Paste Roster Report Here'!$M603="HT",1,0),0)</f>
        <v>0</v>
      </c>
      <c r="BG606" s="119">
        <f>IF('Copy &amp; Paste Roster Report Here'!$A603=BG$7,IF('Copy &amp; Paste Roster Report Here'!$M603="HT",1,0),0)</f>
        <v>0</v>
      </c>
      <c r="BH606" s="73">
        <f t="shared" si="146"/>
        <v>0</v>
      </c>
      <c r="BI606" s="120">
        <f>IF('Copy &amp; Paste Roster Report Here'!$A603=BI$7,IF('Copy &amp; Paste Roster Report Here'!$M603="MT",1,0),0)</f>
        <v>0</v>
      </c>
      <c r="BJ606" s="120">
        <f>IF('Copy &amp; Paste Roster Report Here'!$A603=BJ$7,IF('Copy &amp; Paste Roster Report Here'!$M603="MT",1,0),0)</f>
        <v>0</v>
      </c>
      <c r="BK606" s="120">
        <f>IF('Copy &amp; Paste Roster Report Here'!$A603=BK$7,IF('Copy &amp; Paste Roster Report Here'!$M603="MT",1,0),0)</f>
        <v>0</v>
      </c>
      <c r="BL606" s="120">
        <f>IF('Copy &amp; Paste Roster Report Here'!$A603=BL$7,IF('Copy &amp; Paste Roster Report Here'!$M603="MT",1,0),0)</f>
        <v>0</v>
      </c>
      <c r="BM606" s="120">
        <f>IF('Copy &amp; Paste Roster Report Here'!$A603=BM$7,IF('Copy &amp; Paste Roster Report Here'!$M603="MT",1,0),0)</f>
        <v>0</v>
      </c>
      <c r="BN606" s="120">
        <f>IF('Copy &amp; Paste Roster Report Here'!$A603=BN$7,IF('Copy &amp; Paste Roster Report Here'!$M603="MT",1,0),0)</f>
        <v>0</v>
      </c>
      <c r="BO606" s="120">
        <f>IF('Copy &amp; Paste Roster Report Here'!$A603=BO$7,IF('Copy &amp; Paste Roster Report Here'!$M603="MT",1,0),0)</f>
        <v>0</v>
      </c>
      <c r="BP606" s="120">
        <f>IF('Copy &amp; Paste Roster Report Here'!$A603=BP$7,IF('Copy &amp; Paste Roster Report Here'!$M603="MT",1,0),0)</f>
        <v>0</v>
      </c>
      <c r="BQ606" s="120">
        <f>IF('Copy &amp; Paste Roster Report Here'!$A603=BQ$7,IF('Copy &amp; Paste Roster Report Here'!$M603="MT",1,0),0)</f>
        <v>0</v>
      </c>
      <c r="BR606" s="120">
        <f>IF('Copy &amp; Paste Roster Report Here'!$A603=BR$7,IF('Copy &amp; Paste Roster Report Here'!$M603="MT",1,0),0)</f>
        <v>0</v>
      </c>
      <c r="BS606" s="120">
        <f>IF('Copy &amp; Paste Roster Report Here'!$A603=BS$7,IF('Copy &amp; Paste Roster Report Here'!$M603="MT",1,0),0)</f>
        <v>0</v>
      </c>
      <c r="BT606" s="73">
        <f t="shared" si="147"/>
        <v>0</v>
      </c>
      <c r="BU606" s="121">
        <f>IF('Copy &amp; Paste Roster Report Here'!$A603=BU$7,IF('Copy &amp; Paste Roster Report Here'!$M603="fy",1,0),0)</f>
        <v>0</v>
      </c>
      <c r="BV606" s="121">
        <f>IF('Copy &amp; Paste Roster Report Here'!$A603=BV$7,IF('Copy &amp; Paste Roster Report Here'!$M603="fy",1,0),0)</f>
        <v>0</v>
      </c>
      <c r="BW606" s="121">
        <f>IF('Copy &amp; Paste Roster Report Here'!$A603=BW$7,IF('Copy &amp; Paste Roster Report Here'!$M603="fy",1,0),0)</f>
        <v>0</v>
      </c>
      <c r="BX606" s="121">
        <f>IF('Copy &amp; Paste Roster Report Here'!$A603=BX$7,IF('Copy &amp; Paste Roster Report Here'!$M603="fy",1,0),0)</f>
        <v>0</v>
      </c>
      <c r="BY606" s="121">
        <f>IF('Copy &amp; Paste Roster Report Here'!$A603=BY$7,IF('Copy &amp; Paste Roster Report Here'!$M603="fy",1,0),0)</f>
        <v>0</v>
      </c>
      <c r="BZ606" s="121">
        <f>IF('Copy &amp; Paste Roster Report Here'!$A603=BZ$7,IF('Copy &amp; Paste Roster Report Here'!$M603="fy",1,0),0)</f>
        <v>0</v>
      </c>
      <c r="CA606" s="121">
        <f>IF('Copy &amp; Paste Roster Report Here'!$A603=CA$7,IF('Copy &amp; Paste Roster Report Here'!$M603="fy",1,0),0)</f>
        <v>0</v>
      </c>
      <c r="CB606" s="121">
        <f>IF('Copy &amp; Paste Roster Report Here'!$A603=CB$7,IF('Copy &amp; Paste Roster Report Here'!$M603="fy",1,0),0)</f>
        <v>0</v>
      </c>
      <c r="CC606" s="121">
        <f>IF('Copy &amp; Paste Roster Report Here'!$A603=CC$7,IF('Copy &amp; Paste Roster Report Here'!$M603="fy",1,0),0)</f>
        <v>0</v>
      </c>
      <c r="CD606" s="121">
        <f>IF('Copy &amp; Paste Roster Report Here'!$A603=CD$7,IF('Copy &amp; Paste Roster Report Here'!$M603="fy",1,0),0)</f>
        <v>0</v>
      </c>
      <c r="CE606" s="121">
        <f>IF('Copy &amp; Paste Roster Report Here'!$A603=CE$7,IF('Copy &amp; Paste Roster Report Here'!$M603="fy",1,0),0)</f>
        <v>0</v>
      </c>
      <c r="CF606" s="73">
        <f t="shared" si="148"/>
        <v>0</v>
      </c>
      <c r="CG606" s="122">
        <f>IF('Copy &amp; Paste Roster Report Here'!$A603=CG$7,IF('Copy &amp; Paste Roster Report Here'!$M603="RH",1,0),0)</f>
        <v>0</v>
      </c>
      <c r="CH606" s="122">
        <f>IF('Copy &amp; Paste Roster Report Here'!$A603=CH$7,IF('Copy &amp; Paste Roster Report Here'!$M603="RH",1,0),0)</f>
        <v>0</v>
      </c>
      <c r="CI606" s="122">
        <f>IF('Copy &amp; Paste Roster Report Here'!$A603=CI$7,IF('Copy &amp; Paste Roster Report Here'!$M603="RH",1,0),0)</f>
        <v>0</v>
      </c>
      <c r="CJ606" s="122">
        <f>IF('Copy &amp; Paste Roster Report Here'!$A603=CJ$7,IF('Copy &amp; Paste Roster Report Here'!$M603="RH",1,0),0)</f>
        <v>0</v>
      </c>
      <c r="CK606" s="122">
        <f>IF('Copy &amp; Paste Roster Report Here'!$A603=CK$7,IF('Copy &amp; Paste Roster Report Here'!$M603="RH",1,0),0)</f>
        <v>0</v>
      </c>
      <c r="CL606" s="122">
        <f>IF('Copy &amp; Paste Roster Report Here'!$A603=CL$7,IF('Copy &amp; Paste Roster Report Here'!$M603="RH",1,0),0)</f>
        <v>0</v>
      </c>
      <c r="CM606" s="122">
        <f>IF('Copy &amp; Paste Roster Report Here'!$A603=CM$7,IF('Copy &amp; Paste Roster Report Here'!$M603="RH",1,0),0)</f>
        <v>0</v>
      </c>
      <c r="CN606" s="122">
        <f>IF('Copy &amp; Paste Roster Report Here'!$A603=CN$7,IF('Copy &amp; Paste Roster Report Here'!$M603="RH",1,0),0)</f>
        <v>0</v>
      </c>
      <c r="CO606" s="122">
        <f>IF('Copy &amp; Paste Roster Report Here'!$A603=CO$7,IF('Copy &amp; Paste Roster Report Here'!$M603="RH",1,0),0)</f>
        <v>0</v>
      </c>
      <c r="CP606" s="122">
        <f>IF('Copy &amp; Paste Roster Report Here'!$A603=CP$7,IF('Copy &amp; Paste Roster Report Here'!$M603="RH",1,0),0)</f>
        <v>0</v>
      </c>
      <c r="CQ606" s="122">
        <f>IF('Copy &amp; Paste Roster Report Here'!$A603=CQ$7,IF('Copy &amp; Paste Roster Report Here'!$M603="RH",1,0),0)</f>
        <v>0</v>
      </c>
      <c r="CR606" s="73">
        <f t="shared" si="149"/>
        <v>0</v>
      </c>
      <c r="CS606" s="123">
        <f>IF('Copy &amp; Paste Roster Report Here'!$A603=CS$7,IF('Copy &amp; Paste Roster Report Here'!$M603="QT",1,0),0)</f>
        <v>0</v>
      </c>
      <c r="CT606" s="123">
        <f>IF('Copy &amp; Paste Roster Report Here'!$A603=CT$7,IF('Copy &amp; Paste Roster Report Here'!$M603="QT",1,0),0)</f>
        <v>0</v>
      </c>
      <c r="CU606" s="123">
        <f>IF('Copy &amp; Paste Roster Report Here'!$A603=CU$7,IF('Copy &amp; Paste Roster Report Here'!$M603="QT",1,0),0)</f>
        <v>0</v>
      </c>
      <c r="CV606" s="123">
        <f>IF('Copy &amp; Paste Roster Report Here'!$A603=CV$7,IF('Copy &amp; Paste Roster Report Here'!$M603="QT",1,0),0)</f>
        <v>0</v>
      </c>
      <c r="CW606" s="123">
        <f>IF('Copy &amp; Paste Roster Report Here'!$A603=CW$7,IF('Copy &amp; Paste Roster Report Here'!$M603="QT",1,0),0)</f>
        <v>0</v>
      </c>
      <c r="CX606" s="123">
        <f>IF('Copy &amp; Paste Roster Report Here'!$A603=CX$7,IF('Copy &amp; Paste Roster Report Here'!$M603="QT",1,0),0)</f>
        <v>0</v>
      </c>
      <c r="CY606" s="123">
        <f>IF('Copy &amp; Paste Roster Report Here'!$A603=CY$7,IF('Copy &amp; Paste Roster Report Here'!$M603="QT",1,0),0)</f>
        <v>0</v>
      </c>
      <c r="CZ606" s="123">
        <f>IF('Copy &amp; Paste Roster Report Here'!$A603=CZ$7,IF('Copy &amp; Paste Roster Report Here'!$M603="QT",1,0),0)</f>
        <v>0</v>
      </c>
      <c r="DA606" s="123">
        <f>IF('Copy &amp; Paste Roster Report Here'!$A603=DA$7,IF('Copy &amp; Paste Roster Report Here'!$M603="QT",1,0),0)</f>
        <v>0</v>
      </c>
      <c r="DB606" s="123">
        <f>IF('Copy &amp; Paste Roster Report Here'!$A603=DB$7,IF('Copy &amp; Paste Roster Report Here'!$M603="QT",1,0),0)</f>
        <v>0</v>
      </c>
      <c r="DC606" s="123">
        <f>IF('Copy &amp; Paste Roster Report Here'!$A603=DC$7,IF('Copy &amp; Paste Roster Report Here'!$M603="QT",1,0),0)</f>
        <v>0</v>
      </c>
      <c r="DD606" s="73">
        <f t="shared" si="150"/>
        <v>0</v>
      </c>
      <c r="DE606" s="124">
        <f>IF('Copy &amp; Paste Roster Report Here'!$A603=DE$7,IF('Copy &amp; Paste Roster Report Here'!$M603="xxxxxxxxxxx",1,0),0)</f>
        <v>0</v>
      </c>
      <c r="DF606" s="124">
        <f>IF('Copy &amp; Paste Roster Report Here'!$A603=DF$7,IF('Copy &amp; Paste Roster Report Here'!$M603="xxxxxxxxxxx",1,0),0)</f>
        <v>0</v>
      </c>
      <c r="DG606" s="124">
        <f>IF('Copy &amp; Paste Roster Report Here'!$A603=DG$7,IF('Copy &amp; Paste Roster Report Here'!$M603="xxxxxxxxxxx",1,0),0)</f>
        <v>0</v>
      </c>
      <c r="DH606" s="124">
        <f>IF('Copy &amp; Paste Roster Report Here'!$A603=DH$7,IF('Copy &amp; Paste Roster Report Here'!$M603="xxxxxxxxxxx",1,0),0)</f>
        <v>0</v>
      </c>
      <c r="DI606" s="124">
        <f>IF('Copy &amp; Paste Roster Report Here'!$A603=DI$7,IF('Copy &amp; Paste Roster Report Here'!$M603="xxxxxxxxxxx",1,0),0)</f>
        <v>0</v>
      </c>
      <c r="DJ606" s="124">
        <f>IF('Copy &amp; Paste Roster Report Here'!$A603=DJ$7,IF('Copy &amp; Paste Roster Report Here'!$M603="xxxxxxxxxxx",1,0),0)</f>
        <v>0</v>
      </c>
      <c r="DK606" s="124">
        <f>IF('Copy &amp; Paste Roster Report Here'!$A603=DK$7,IF('Copy &amp; Paste Roster Report Here'!$M603="xxxxxxxxxxx",1,0),0)</f>
        <v>0</v>
      </c>
      <c r="DL606" s="124">
        <f>IF('Copy &amp; Paste Roster Report Here'!$A603=DL$7,IF('Copy &amp; Paste Roster Report Here'!$M603="xxxxxxxxxxx",1,0),0)</f>
        <v>0</v>
      </c>
      <c r="DM606" s="124">
        <f>IF('Copy &amp; Paste Roster Report Here'!$A603=DM$7,IF('Copy &amp; Paste Roster Report Here'!$M603="xxxxxxxxxxx",1,0),0)</f>
        <v>0</v>
      </c>
      <c r="DN606" s="124">
        <f>IF('Copy &amp; Paste Roster Report Here'!$A603=DN$7,IF('Copy &amp; Paste Roster Report Here'!$M603="xxxxxxxxxxx",1,0),0)</f>
        <v>0</v>
      </c>
      <c r="DO606" s="124">
        <f>IF('Copy &amp; Paste Roster Report Here'!$A603=DO$7,IF('Copy &amp; Paste Roster Report Here'!$M603="xxxxxxxxxxx",1,0),0)</f>
        <v>0</v>
      </c>
      <c r="DP606" s="125">
        <f t="shared" si="151"/>
        <v>0</v>
      </c>
      <c r="DQ606" s="126">
        <f t="shared" si="152"/>
        <v>0</v>
      </c>
    </row>
    <row r="607" spans="1:121" x14ac:dyDescent="0.25">
      <c r="A607" s="111">
        <f t="shared" si="138"/>
        <v>0</v>
      </c>
      <c r="B607" s="111">
        <f t="shared" si="139"/>
        <v>0</v>
      </c>
      <c r="C607" s="112">
        <f>+('Copy &amp; Paste Roster Report Here'!$P604-'Copy &amp; Paste Roster Report Here'!$O604)/30</f>
        <v>0</v>
      </c>
      <c r="D607" s="112">
        <f>+('Copy &amp; Paste Roster Report Here'!$P604-'Copy &amp; Paste Roster Report Here'!$O604)</f>
        <v>0</v>
      </c>
      <c r="E607" s="111">
        <f>'Copy &amp; Paste Roster Report Here'!N604</f>
        <v>0</v>
      </c>
      <c r="F607" s="111" t="str">
        <f t="shared" si="140"/>
        <v>N</v>
      </c>
      <c r="G607" s="111">
        <f>'Copy &amp; Paste Roster Report Here'!R604</f>
        <v>0</v>
      </c>
      <c r="H607" s="113">
        <f t="shared" si="141"/>
        <v>0</v>
      </c>
      <c r="I607" s="112">
        <f>IF(F607="N",$F$5-'Copy &amp; Paste Roster Report Here'!O604,+'Copy &amp; Paste Roster Report Here'!Q604-'Copy &amp; Paste Roster Report Here'!O604)</f>
        <v>0</v>
      </c>
      <c r="J607" s="114">
        <f t="shared" si="142"/>
        <v>0</v>
      </c>
      <c r="K607" s="114">
        <f t="shared" si="143"/>
        <v>0</v>
      </c>
      <c r="L607" s="115">
        <f>'Copy &amp; Paste Roster Report Here'!F604</f>
        <v>0</v>
      </c>
      <c r="M607" s="116">
        <f t="shared" si="144"/>
        <v>0</v>
      </c>
      <c r="N607" s="117">
        <f>IF('Copy &amp; Paste Roster Report Here'!$A604='Analytical Tests'!N$7,IF($F607="Y",+$H607*N$6,0),0)</f>
        <v>0</v>
      </c>
      <c r="O607" s="117">
        <f>IF('Copy &amp; Paste Roster Report Here'!$A604='Analytical Tests'!O$7,IF($F607="Y",+$H607*O$6,0),0)</f>
        <v>0</v>
      </c>
      <c r="P607" s="117">
        <f>IF('Copy &amp; Paste Roster Report Here'!$A604='Analytical Tests'!P$7,IF($F607="Y",+$H607*P$6,0),0)</f>
        <v>0</v>
      </c>
      <c r="Q607" s="117">
        <f>IF('Copy &amp; Paste Roster Report Here'!$A604='Analytical Tests'!Q$7,IF($F607="Y",+$H607*Q$6,0),0)</f>
        <v>0</v>
      </c>
      <c r="R607" s="117">
        <f>IF('Copy &amp; Paste Roster Report Here'!$A604='Analytical Tests'!R$7,IF($F607="Y",+$H607*R$6,0),0)</f>
        <v>0</v>
      </c>
      <c r="S607" s="117">
        <f>IF('Copy &amp; Paste Roster Report Here'!$A604='Analytical Tests'!S$7,IF($F607="Y",+$H607*S$6,0),0)</f>
        <v>0</v>
      </c>
      <c r="T607" s="117">
        <f>IF('Copy &amp; Paste Roster Report Here'!$A604='Analytical Tests'!T$7,IF($F607="Y",+$H607*T$6,0),0)</f>
        <v>0</v>
      </c>
      <c r="U607" s="117">
        <f>IF('Copy &amp; Paste Roster Report Here'!$A604='Analytical Tests'!U$7,IF($F607="Y",+$H607*U$6,0),0)</f>
        <v>0</v>
      </c>
      <c r="V607" s="117">
        <f>IF('Copy &amp; Paste Roster Report Here'!$A604='Analytical Tests'!V$7,IF($F607="Y",+$H607*V$6,0),0)</f>
        <v>0</v>
      </c>
      <c r="W607" s="117">
        <f>IF('Copy &amp; Paste Roster Report Here'!$A604='Analytical Tests'!W$7,IF($F607="Y",+$H607*W$6,0),0)</f>
        <v>0</v>
      </c>
      <c r="X607" s="117">
        <f>IF('Copy &amp; Paste Roster Report Here'!$A604='Analytical Tests'!X$7,IF($F607="Y",+$H607*X$6,0),0)</f>
        <v>0</v>
      </c>
      <c r="Y607" s="117" t="b">
        <f>IF('Copy &amp; Paste Roster Report Here'!$A604='Analytical Tests'!Y$7,IF($F607="N",IF($J607&gt;=$C607,Y$6,+($I607/$D607)*Y$6),0))</f>
        <v>0</v>
      </c>
      <c r="Z607" s="117" t="b">
        <f>IF('Copy &amp; Paste Roster Report Here'!$A604='Analytical Tests'!Z$7,IF($F607="N",IF($J607&gt;=$C607,Z$6,+($I607/$D607)*Z$6),0))</f>
        <v>0</v>
      </c>
      <c r="AA607" s="117" t="b">
        <f>IF('Copy &amp; Paste Roster Report Here'!$A604='Analytical Tests'!AA$7,IF($F607="N",IF($J607&gt;=$C607,AA$6,+($I607/$D607)*AA$6),0))</f>
        <v>0</v>
      </c>
      <c r="AB607" s="117" t="b">
        <f>IF('Copy &amp; Paste Roster Report Here'!$A604='Analytical Tests'!AB$7,IF($F607="N",IF($J607&gt;=$C607,AB$6,+($I607/$D607)*AB$6),0))</f>
        <v>0</v>
      </c>
      <c r="AC607" s="117" t="b">
        <f>IF('Copy &amp; Paste Roster Report Here'!$A604='Analytical Tests'!AC$7,IF($F607="N",IF($J607&gt;=$C607,AC$6,+($I607/$D607)*AC$6),0))</f>
        <v>0</v>
      </c>
      <c r="AD607" s="117" t="b">
        <f>IF('Copy &amp; Paste Roster Report Here'!$A604='Analytical Tests'!AD$7,IF($F607="N",IF($J607&gt;=$C607,AD$6,+($I607/$D607)*AD$6),0))</f>
        <v>0</v>
      </c>
      <c r="AE607" s="117" t="b">
        <f>IF('Copy &amp; Paste Roster Report Here'!$A604='Analytical Tests'!AE$7,IF($F607="N",IF($J607&gt;=$C607,AE$6,+($I607/$D607)*AE$6),0))</f>
        <v>0</v>
      </c>
      <c r="AF607" s="117" t="b">
        <f>IF('Copy &amp; Paste Roster Report Here'!$A604='Analytical Tests'!AF$7,IF($F607="N",IF($J607&gt;=$C607,AF$6,+($I607/$D607)*AF$6),0))</f>
        <v>0</v>
      </c>
      <c r="AG607" s="117" t="b">
        <f>IF('Copy &amp; Paste Roster Report Here'!$A604='Analytical Tests'!AG$7,IF($F607="N",IF($J607&gt;=$C607,AG$6,+($I607/$D607)*AG$6),0))</f>
        <v>0</v>
      </c>
      <c r="AH607" s="117" t="b">
        <f>IF('Copy &amp; Paste Roster Report Here'!$A604='Analytical Tests'!AH$7,IF($F607="N",IF($J607&gt;=$C607,AH$6,+($I607/$D607)*AH$6),0))</f>
        <v>0</v>
      </c>
      <c r="AI607" s="117" t="b">
        <f>IF('Copy &amp; Paste Roster Report Here'!$A604='Analytical Tests'!AI$7,IF($F607="N",IF($J607&gt;=$C607,AI$6,+($I607/$D607)*AI$6),0))</f>
        <v>0</v>
      </c>
      <c r="AJ607" s="79"/>
      <c r="AK607" s="118">
        <f>IF('Copy &amp; Paste Roster Report Here'!$A604=AK$7,IF('Copy &amp; Paste Roster Report Here'!$M604="FT",1,0),0)</f>
        <v>0</v>
      </c>
      <c r="AL607" s="118">
        <f>IF('Copy &amp; Paste Roster Report Here'!$A604=AL$7,IF('Copy &amp; Paste Roster Report Here'!$M604="FT",1,0),0)</f>
        <v>0</v>
      </c>
      <c r="AM607" s="118">
        <f>IF('Copy &amp; Paste Roster Report Here'!$A604=AM$7,IF('Copy &amp; Paste Roster Report Here'!$M604="FT",1,0),0)</f>
        <v>0</v>
      </c>
      <c r="AN607" s="118">
        <f>IF('Copy &amp; Paste Roster Report Here'!$A604=AN$7,IF('Copy &amp; Paste Roster Report Here'!$M604="FT",1,0),0)</f>
        <v>0</v>
      </c>
      <c r="AO607" s="118">
        <f>IF('Copy &amp; Paste Roster Report Here'!$A604=AO$7,IF('Copy &amp; Paste Roster Report Here'!$M604="FT",1,0),0)</f>
        <v>0</v>
      </c>
      <c r="AP607" s="118">
        <f>IF('Copy &amp; Paste Roster Report Here'!$A604=AP$7,IF('Copy &amp; Paste Roster Report Here'!$M604="FT",1,0),0)</f>
        <v>0</v>
      </c>
      <c r="AQ607" s="118">
        <f>IF('Copy &amp; Paste Roster Report Here'!$A604=AQ$7,IF('Copy &amp; Paste Roster Report Here'!$M604="FT",1,0),0)</f>
        <v>0</v>
      </c>
      <c r="AR607" s="118">
        <f>IF('Copy &amp; Paste Roster Report Here'!$A604=AR$7,IF('Copy &amp; Paste Roster Report Here'!$M604="FT",1,0),0)</f>
        <v>0</v>
      </c>
      <c r="AS607" s="118">
        <f>IF('Copy &amp; Paste Roster Report Here'!$A604=AS$7,IF('Copy &amp; Paste Roster Report Here'!$M604="FT",1,0),0)</f>
        <v>0</v>
      </c>
      <c r="AT607" s="118">
        <f>IF('Copy &amp; Paste Roster Report Here'!$A604=AT$7,IF('Copy &amp; Paste Roster Report Here'!$M604="FT",1,0),0)</f>
        <v>0</v>
      </c>
      <c r="AU607" s="118">
        <f>IF('Copy &amp; Paste Roster Report Here'!$A604=AU$7,IF('Copy &amp; Paste Roster Report Here'!$M604="FT",1,0),0)</f>
        <v>0</v>
      </c>
      <c r="AV607" s="73">
        <f t="shared" si="145"/>
        <v>0</v>
      </c>
      <c r="AW607" s="119">
        <f>IF('Copy &amp; Paste Roster Report Here'!$A604=AW$7,IF('Copy &amp; Paste Roster Report Here'!$M604="HT",1,0),0)</f>
        <v>0</v>
      </c>
      <c r="AX607" s="119">
        <f>IF('Copy &amp; Paste Roster Report Here'!$A604=AX$7,IF('Copy &amp; Paste Roster Report Here'!$M604="HT",1,0),0)</f>
        <v>0</v>
      </c>
      <c r="AY607" s="119">
        <f>IF('Copy &amp; Paste Roster Report Here'!$A604=AY$7,IF('Copy &amp; Paste Roster Report Here'!$M604="HT",1,0),0)</f>
        <v>0</v>
      </c>
      <c r="AZ607" s="119">
        <f>IF('Copy &amp; Paste Roster Report Here'!$A604=AZ$7,IF('Copy &amp; Paste Roster Report Here'!$M604="HT",1,0),0)</f>
        <v>0</v>
      </c>
      <c r="BA607" s="119">
        <f>IF('Copy &amp; Paste Roster Report Here'!$A604=BA$7,IF('Copy &amp; Paste Roster Report Here'!$M604="HT",1,0),0)</f>
        <v>0</v>
      </c>
      <c r="BB607" s="119">
        <f>IF('Copy &amp; Paste Roster Report Here'!$A604=BB$7,IF('Copy &amp; Paste Roster Report Here'!$M604="HT",1,0),0)</f>
        <v>0</v>
      </c>
      <c r="BC607" s="119">
        <f>IF('Copy &amp; Paste Roster Report Here'!$A604=BC$7,IF('Copy &amp; Paste Roster Report Here'!$M604="HT",1,0),0)</f>
        <v>0</v>
      </c>
      <c r="BD607" s="119">
        <f>IF('Copy &amp; Paste Roster Report Here'!$A604=BD$7,IF('Copy &amp; Paste Roster Report Here'!$M604="HT",1,0),0)</f>
        <v>0</v>
      </c>
      <c r="BE607" s="119">
        <f>IF('Copy &amp; Paste Roster Report Here'!$A604=BE$7,IF('Copy &amp; Paste Roster Report Here'!$M604="HT",1,0),0)</f>
        <v>0</v>
      </c>
      <c r="BF607" s="119">
        <f>IF('Copy &amp; Paste Roster Report Here'!$A604=BF$7,IF('Copy &amp; Paste Roster Report Here'!$M604="HT",1,0),0)</f>
        <v>0</v>
      </c>
      <c r="BG607" s="119">
        <f>IF('Copy &amp; Paste Roster Report Here'!$A604=BG$7,IF('Copy &amp; Paste Roster Report Here'!$M604="HT",1,0),0)</f>
        <v>0</v>
      </c>
      <c r="BH607" s="73">
        <f t="shared" si="146"/>
        <v>0</v>
      </c>
      <c r="BI607" s="120">
        <f>IF('Copy &amp; Paste Roster Report Here'!$A604=BI$7,IF('Copy &amp; Paste Roster Report Here'!$M604="MT",1,0),0)</f>
        <v>0</v>
      </c>
      <c r="BJ607" s="120">
        <f>IF('Copy &amp; Paste Roster Report Here'!$A604=BJ$7,IF('Copy &amp; Paste Roster Report Here'!$M604="MT",1,0),0)</f>
        <v>0</v>
      </c>
      <c r="BK607" s="120">
        <f>IF('Copy &amp; Paste Roster Report Here'!$A604=BK$7,IF('Copy &amp; Paste Roster Report Here'!$M604="MT",1,0),0)</f>
        <v>0</v>
      </c>
      <c r="BL607" s="120">
        <f>IF('Copy &amp; Paste Roster Report Here'!$A604=BL$7,IF('Copy &amp; Paste Roster Report Here'!$M604="MT",1,0),0)</f>
        <v>0</v>
      </c>
      <c r="BM607" s="120">
        <f>IF('Copy &amp; Paste Roster Report Here'!$A604=BM$7,IF('Copy &amp; Paste Roster Report Here'!$M604="MT",1,0),0)</f>
        <v>0</v>
      </c>
      <c r="BN607" s="120">
        <f>IF('Copy &amp; Paste Roster Report Here'!$A604=BN$7,IF('Copy &amp; Paste Roster Report Here'!$M604="MT",1,0),0)</f>
        <v>0</v>
      </c>
      <c r="BO607" s="120">
        <f>IF('Copy &amp; Paste Roster Report Here'!$A604=BO$7,IF('Copy &amp; Paste Roster Report Here'!$M604="MT",1,0),0)</f>
        <v>0</v>
      </c>
      <c r="BP607" s="120">
        <f>IF('Copy &amp; Paste Roster Report Here'!$A604=BP$7,IF('Copy &amp; Paste Roster Report Here'!$M604="MT",1,0),0)</f>
        <v>0</v>
      </c>
      <c r="BQ607" s="120">
        <f>IF('Copy &amp; Paste Roster Report Here'!$A604=BQ$7,IF('Copy &amp; Paste Roster Report Here'!$M604="MT",1,0),0)</f>
        <v>0</v>
      </c>
      <c r="BR607" s="120">
        <f>IF('Copy &amp; Paste Roster Report Here'!$A604=BR$7,IF('Copy &amp; Paste Roster Report Here'!$M604="MT",1,0),0)</f>
        <v>0</v>
      </c>
      <c r="BS607" s="120">
        <f>IF('Copy &amp; Paste Roster Report Here'!$A604=BS$7,IF('Copy &amp; Paste Roster Report Here'!$M604="MT",1,0),0)</f>
        <v>0</v>
      </c>
      <c r="BT607" s="73">
        <f t="shared" si="147"/>
        <v>0</v>
      </c>
      <c r="BU607" s="121">
        <f>IF('Copy &amp; Paste Roster Report Here'!$A604=BU$7,IF('Copy &amp; Paste Roster Report Here'!$M604="fy",1,0),0)</f>
        <v>0</v>
      </c>
      <c r="BV607" s="121">
        <f>IF('Copy &amp; Paste Roster Report Here'!$A604=BV$7,IF('Copy &amp; Paste Roster Report Here'!$M604="fy",1,0),0)</f>
        <v>0</v>
      </c>
      <c r="BW607" s="121">
        <f>IF('Copy &amp; Paste Roster Report Here'!$A604=BW$7,IF('Copy &amp; Paste Roster Report Here'!$M604="fy",1,0),0)</f>
        <v>0</v>
      </c>
      <c r="BX607" s="121">
        <f>IF('Copy &amp; Paste Roster Report Here'!$A604=BX$7,IF('Copy &amp; Paste Roster Report Here'!$M604="fy",1,0),0)</f>
        <v>0</v>
      </c>
      <c r="BY607" s="121">
        <f>IF('Copy &amp; Paste Roster Report Here'!$A604=BY$7,IF('Copy &amp; Paste Roster Report Here'!$M604="fy",1,0),0)</f>
        <v>0</v>
      </c>
      <c r="BZ607" s="121">
        <f>IF('Copy &amp; Paste Roster Report Here'!$A604=BZ$7,IF('Copy &amp; Paste Roster Report Here'!$M604="fy",1,0),0)</f>
        <v>0</v>
      </c>
      <c r="CA607" s="121">
        <f>IF('Copy &amp; Paste Roster Report Here'!$A604=CA$7,IF('Copy &amp; Paste Roster Report Here'!$M604="fy",1,0),0)</f>
        <v>0</v>
      </c>
      <c r="CB607" s="121">
        <f>IF('Copy &amp; Paste Roster Report Here'!$A604=CB$7,IF('Copy &amp; Paste Roster Report Here'!$M604="fy",1,0),0)</f>
        <v>0</v>
      </c>
      <c r="CC607" s="121">
        <f>IF('Copy &amp; Paste Roster Report Here'!$A604=CC$7,IF('Copy &amp; Paste Roster Report Here'!$M604="fy",1,0),0)</f>
        <v>0</v>
      </c>
      <c r="CD607" s="121">
        <f>IF('Copy &amp; Paste Roster Report Here'!$A604=CD$7,IF('Copy &amp; Paste Roster Report Here'!$M604="fy",1,0),0)</f>
        <v>0</v>
      </c>
      <c r="CE607" s="121">
        <f>IF('Copy &amp; Paste Roster Report Here'!$A604=CE$7,IF('Copy &amp; Paste Roster Report Here'!$M604="fy",1,0),0)</f>
        <v>0</v>
      </c>
      <c r="CF607" s="73">
        <f t="shared" si="148"/>
        <v>0</v>
      </c>
      <c r="CG607" s="122">
        <f>IF('Copy &amp; Paste Roster Report Here'!$A604=CG$7,IF('Copy &amp; Paste Roster Report Here'!$M604="RH",1,0),0)</f>
        <v>0</v>
      </c>
      <c r="CH607" s="122">
        <f>IF('Copy &amp; Paste Roster Report Here'!$A604=CH$7,IF('Copy &amp; Paste Roster Report Here'!$M604="RH",1,0),0)</f>
        <v>0</v>
      </c>
      <c r="CI607" s="122">
        <f>IF('Copy &amp; Paste Roster Report Here'!$A604=CI$7,IF('Copy &amp; Paste Roster Report Here'!$M604="RH",1,0),0)</f>
        <v>0</v>
      </c>
      <c r="CJ607" s="122">
        <f>IF('Copy &amp; Paste Roster Report Here'!$A604=CJ$7,IF('Copy &amp; Paste Roster Report Here'!$M604="RH",1,0),0)</f>
        <v>0</v>
      </c>
      <c r="CK607" s="122">
        <f>IF('Copy &amp; Paste Roster Report Here'!$A604=CK$7,IF('Copy &amp; Paste Roster Report Here'!$M604="RH",1,0),0)</f>
        <v>0</v>
      </c>
      <c r="CL607" s="122">
        <f>IF('Copy &amp; Paste Roster Report Here'!$A604=CL$7,IF('Copy &amp; Paste Roster Report Here'!$M604="RH",1,0),0)</f>
        <v>0</v>
      </c>
      <c r="CM607" s="122">
        <f>IF('Copy &amp; Paste Roster Report Here'!$A604=CM$7,IF('Copy &amp; Paste Roster Report Here'!$M604="RH",1,0),0)</f>
        <v>0</v>
      </c>
      <c r="CN607" s="122">
        <f>IF('Copy &amp; Paste Roster Report Here'!$A604=CN$7,IF('Copy &amp; Paste Roster Report Here'!$M604="RH",1,0),0)</f>
        <v>0</v>
      </c>
      <c r="CO607" s="122">
        <f>IF('Copy &amp; Paste Roster Report Here'!$A604=CO$7,IF('Copy &amp; Paste Roster Report Here'!$M604="RH",1,0),0)</f>
        <v>0</v>
      </c>
      <c r="CP607" s="122">
        <f>IF('Copy &amp; Paste Roster Report Here'!$A604=CP$7,IF('Copy &amp; Paste Roster Report Here'!$M604="RH",1,0),0)</f>
        <v>0</v>
      </c>
      <c r="CQ607" s="122">
        <f>IF('Copy &amp; Paste Roster Report Here'!$A604=CQ$7,IF('Copy &amp; Paste Roster Report Here'!$M604="RH",1,0),0)</f>
        <v>0</v>
      </c>
      <c r="CR607" s="73">
        <f t="shared" si="149"/>
        <v>0</v>
      </c>
      <c r="CS607" s="123">
        <f>IF('Copy &amp; Paste Roster Report Here'!$A604=CS$7,IF('Copy &amp; Paste Roster Report Here'!$M604="QT",1,0),0)</f>
        <v>0</v>
      </c>
      <c r="CT607" s="123">
        <f>IF('Copy &amp; Paste Roster Report Here'!$A604=CT$7,IF('Copy &amp; Paste Roster Report Here'!$M604="QT",1,0),0)</f>
        <v>0</v>
      </c>
      <c r="CU607" s="123">
        <f>IF('Copy &amp; Paste Roster Report Here'!$A604=CU$7,IF('Copy &amp; Paste Roster Report Here'!$M604="QT",1,0),0)</f>
        <v>0</v>
      </c>
      <c r="CV607" s="123">
        <f>IF('Copy &amp; Paste Roster Report Here'!$A604=CV$7,IF('Copy &amp; Paste Roster Report Here'!$M604="QT",1,0),0)</f>
        <v>0</v>
      </c>
      <c r="CW607" s="123">
        <f>IF('Copy &amp; Paste Roster Report Here'!$A604=CW$7,IF('Copy &amp; Paste Roster Report Here'!$M604="QT",1,0),0)</f>
        <v>0</v>
      </c>
      <c r="CX607" s="123">
        <f>IF('Copy &amp; Paste Roster Report Here'!$A604=CX$7,IF('Copy &amp; Paste Roster Report Here'!$M604="QT",1,0),0)</f>
        <v>0</v>
      </c>
      <c r="CY607" s="123">
        <f>IF('Copy &amp; Paste Roster Report Here'!$A604=CY$7,IF('Copy &amp; Paste Roster Report Here'!$M604="QT",1,0),0)</f>
        <v>0</v>
      </c>
      <c r="CZ607" s="123">
        <f>IF('Copy &amp; Paste Roster Report Here'!$A604=CZ$7,IF('Copy &amp; Paste Roster Report Here'!$M604="QT",1,0),0)</f>
        <v>0</v>
      </c>
      <c r="DA607" s="123">
        <f>IF('Copy &amp; Paste Roster Report Here'!$A604=DA$7,IF('Copy &amp; Paste Roster Report Here'!$M604="QT",1,0),0)</f>
        <v>0</v>
      </c>
      <c r="DB607" s="123">
        <f>IF('Copy &amp; Paste Roster Report Here'!$A604=DB$7,IF('Copy &amp; Paste Roster Report Here'!$M604="QT",1,0),0)</f>
        <v>0</v>
      </c>
      <c r="DC607" s="123">
        <f>IF('Copy &amp; Paste Roster Report Here'!$A604=DC$7,IF('Copy &amp; Paste Roster Report Here'!$M604="QT",1,0),0)</f>
        <v>0</v>
      </c>
      <c r="DD607" s="73">
        <f t="shared" si="150"/>
        <v>0</v>
      </c>
      <c r="DE607" s="124">
        <f>IF('Copy &amp; Paste Roster Report Here'!$A604=DE$7,IF('Copy &amp; Paste Roster Report Here'!$M604="xxxxxxxxxxx",1,0),0)</f>
        <v>0</v>
      </c>
      <c r="DF607" s="124">
        <f>IF('Copy &amp; Paste Roster Report Here'!$A604=DF$7,IF('Copy &amp; Paste Roster Report Here'!$M604="xxxxxxxxxxx",1,0),0)</f>
        <v>0</v>
      </c>
      <c r="DG607" s="124">
        <f>IF('Copy &amp; Paste Roster Report Here'!$A604=DG$7,IF('Copy &amp; Paste Roster Report Here'!$M604="xxxxxxxxxxx",1,0),0)</f>
        <v>0</v>
      </c>
      <c r="DH607" s="124">
        <f>IF('Copy &amp; Paste Roster Report Here'!$A604=DH$7,IF('Copy &amp; Paste Roster Report Here'!$M604="xxxxxxxxxxx",1,0),0)</f>
        <v>0</v>
      </c>
      <c r="DI607" s="124">
        <f>IF('Copy &amp; Paste Roster Report Here'!$A604=DI$7,IF('Copy &amp; Paste Roster Report Here'!$M604="xxxxxxxxxxx",1,0),0)</f>
        <v>0</v>
      </c>
      <c r="DJ607" s="124">
        <f>IF('Copy &amp; Paste Roster Report Here'!$A604=DJ$7,IF('Copy &amp; Paste Roster Report Here'!$M604="xxxxxxxxxxx",1,0),0)</f>
        <v>0</v>
      </c>
      <c r="DK607" s="124">
        <f>IF('Copy &amp; Paste Roster Report Here'!$A604=DK$7,IF('Copy &amp; Paste Roster Report Here'!$M604="xxxxxxxxxxx",1,0),0)</f>
        <v>0</v>
      </c>
      <c r="DL607" s="124">
        <f>IF('Copy &amp; Paste Roster Report Here'!$A604=DL$7,IF('Copy &amp; Paste Roster Report Here'!$M604="xxxxxxxxxxx",1,0),0)</f>
        <v>0</v>
      </c>
      <c r="DM607" s="124">
        <f>IF('Copy &amp; Paste Roster Report Here'!$A604=DM$7,IF('Copy &amp; Paste Roster Report Here'!$M604="xxxxxxxxxxx",1,0),0)</f>
        <v>0</v>
      </c>
      <c r="DN607" s="124">
        <f>IF('Copy &amp; Paste Roster Report Here'!$A604=DN$7,IF('Copy &amp; Paste Roster Report Here'!$M604="xxxxxxxxxxx",1,0),0)</f>
        <v>0</v>
      </c>
      <c r="DO607" s="124">
        <f>IF('Copy &amp; Paste Roster Report Here'!$A604=DO$7,IF('Copy &amp; Paste Roster Report Here'!$M604="xxxxxxxxxxx",1,0),0)</f>
        <v>0</v>
      </c>
      <c r="DP607" s="125">
        <f t="shared" si="151"/>
        <v>0</v>
      </c>
      <c r="DQ607" s="126">
        <f t="shared" si="152"/>
        <v>0</v>
      </c>
    </row>
    <row r="608" spans="1:121" x14ac:dyDescent="0.25">
      <c r="A608" s="111">
        <f t="shared" si="138"/>
        <v>0</v>
      </c>
      <c r="B608" s="111">
        <f t="shared" si="139"/>
        <v>0</v>
      </c>
      <c r="C608" s="112">
        <f>+('Copy &amp; Paste Roster Report Here'!$P605-'Copy &amp; Paste Roster Report Here'!$O605)/30</f>
        <v>0</v>
      </c>
      <c r="D608" s="112">
        <f>+('Copy &amp; Paste Roster Report Here'!$P605-'Copy &amp; Paste Roster Report Here'!$O605)</f>
        <v>0</v>
      </c>
      <c r="E608" s="111">
        <f>'Copy &amp; Paste Roster Report Here'!N605</f>
        <v>0</v>
      </c>
      <c r="F608" s="111" t="str">
        <f t="shared" si="140"/>
        <v>N</v>
      </c>
      <c r="G608" s="111">
        <f>'Copy &amp; Paste Roster Report Here'!R605</f>
        <v>0</v>
      </c>
      <c r="H608" s="113">
        <f t="shared" si="141"/>
        <v>0</v>
      </c>
      <c r="I608" s="112">
        <f>IF(F608="N",$F$5-'Copy &amp; Paste Roster Report Here'!O605,+'Copy &amp; Paste Roster Report Here'!Q605-'Copy &amp; Paste Roster Report Here'!O605)</f>
        <v>0</v>
      </c>
      <c r="J608" s="114">
        <f t="shared" si="142"/>
        <v>0</v>
      </c>
      <c r="K608" s="114">
        <f t="shared" si="143"/>
        <v>0</v>
      </c>
      <c r="L608" s="115">
        <f>'Copy &amp; Paste Roster Report Here'!F605</f>
        <v>0</v>
      </c>
      <c r="M608" s="116">
        <f t="shared" si="144"/>
        <v>0</v>
      </c>
      <c r="N608" s="117">
        <f>IF('Copy &amp; Paste Roster Report Here'!$A605='Analytical Tests'!N$7,IF($F608="Y",+$H608*N$6,0),0)</f>
        <v>0</v>
      </c>
      <c r="O608" s="117">
        <f>IF('Copy &amp; Paste Roster Report Here'!$A605='Analytical Tests'!O$7,IF($F608="Y",+$H608*O$6,0),0)</f>
        <v>0</v>
      </c>
      <c r="P608" s="117">
        <f>IF('Copy &amp; Paste Roster Report Here'!$A605='Analytical Tests'!P$7,IF($F608="Y",+$H608*P$6,0),0)</f>
        <v>0</v>
      </c>
      <c r="Q608" s="117">
        <f>IF('Copy &amp; Paste Roster Report Here'!$A605='Analytical Tests'!Q$7,IF($F608="Y",+$H608*Q$6,0),0)</f>
        <v>0</v>
      </c>
      <c r="R608" s="117">
        <f>IF('Copy &amp; Paste Roster Report Here'!$A605='Analytical Tests'!R$7,IF($F608="Y",+$H608*R$6,0),0)</f>
        <v>0</v>
      </c>
      <c r="S608" s="117">
        <f>IF('Copy &amp; Paste Roster Report Here'!$A605='Analytical Tests'!S$7,IF($F608="Y",+$H608*S$6,0),0)</f>
        <v>0</v>
      </c>
      <c r="T608" s="117">
        <f>IF('Copy &amp; Paste Roster Report Here'!$A605='Analytical Tests'!T$7,IF($F608="Y",+$H608*T$6,0),0)</f>
        <v>0</v>
      </c>
      <c r="U608" s="117">
        <f>IF('Copy &amp; Paste Roster Report Here'!$A605='Analytical Tests'!U$7,IF($F608="Y",+$H608*U$6,0),0)</f>
        <v>0</v>
      </c>
      <c r="V608" s="117">
        <f>IF('Copy &amp; Paste Roster Report Here'!$A605='Analytical Tests'!V$7,IF($F608="Y",+$H608*V$6,0),0)</f>
        <v>0</v>
      </c>
      <c r="W608" s="117">
        <f>IF('Copy &amp; Paste Roster Report Here'!$A605='Analytical Tests'!W$7,IF($F608="Y",+$H608*W$6,0),0)</f>
        <v>0</v>
      </c>
      <c r="X608" s="117">
        <f>IF('Copy &amp; Paste Roster Report Here'!$A605='Analytical Tests'!X$7,IF($F608="Y",+$H608*X$6,0),0)</f>
        <v>0</v>
      </c>
      <c r="Y608" s="117" t="b">
        <f>IF('Copy &amp; Paste Roster Report Here'!$A605='Analytical Tests'!Y$7,IF($F608="N",IF($J608&gt;=$C608,Y$6,+($I608/$D608)*Y$6),0))</f>
        <v>0</v>
      </c>
      <c r="Z608" s="117" t="b">
        <f>IF('Copy &amp; Paste Roster Report Here'!$A605='Analytical Tests'!Z$7,IF($F608="N",IF($J608&gt;=$C608,Z$6,+($I608/$D608)*Z$6),0))</f>
        <v>0</v>
      </c>
      <c r="AA608" s="117" t="b">
        <f>IF('Copy &amp; Paste Roster Report Here'!$A605='Analytical Tests'!AA$7,IF($F608="N",IF($J608&gt;=$C608,AA$6,+($I608/$D608)*AA$6),0))</f>
        <v>0</v>
      </c>
      <c r="AB608" s="117" t="b">
        <f>IF('Copy &amp; Paste Roster Report Here'!$A605='Analytical Tests'!AB$7,IF($F608="N",IF($J608&gt;=$C608,AB$6,+($I608/$D608)*AB$6),0))</f>
        <v>0</v>
      </c>
      <c r="AC608" s="117" t="b">
        <f>IF('Copy &amp; Paste Roster Report Here'!$A605='Analytical Tests'!AC$7,IF($F608="N",IF($J608&gt;=$C608,AC$6,+($I608/$D608)*AC$6),0))</f>
        <v>0</v>
      </c>
      <c r="AD608" s="117" t="b">
        <f>IF('Copy &amp; Paste Roster Report Here'!$A605='Analytical Tests'!AD$7,IF($F608="N",IF($J608&gt;=$C608,AD$6,+($I608/$D608)*AD$6),0))</f>
        <v>0</v>
      </c>
      <c r="AE608" s="117" t="b">
        <f>IF('Copy &amp; Paste Roster Report Here'!$A605='Analytical Tests'!AE$7,IF($F608="N",IF($J608&gt;=$C608,AE$6,+($I608/$D608)*AE$6),0))</f>
        <v>0</v>
      </c>
      <c r="AF608" s="117" t="b">
        <f>IF('Copy &amp; Paste Roster Report Here'!$A605='Analytical Tests'!AF$7,IF($F608="N",IF($J608&gt;=$C608,AF$6,+($I608/$D608)*AF$6),0))</f>
        <v>0</v>
      </c>
      <c r="AG608" s="117" t="b">
        <f>IF('Copy &amp; Paste Roster Report Here'!$A605='Analytical Tests'!AG$7,IF($F608="N",IF($J608&gt;=$C608,AG$6,+($I608/$D608)*AG$6),0))</f>
        <v>0</v>
      </c>
      <c r="AH608" s="117" t="b">
        <f>IF('Copy &amp; Paste Roster Report Here'!$A605='Analytical Tests'!AH$7,IF($F608="N",IF($J608&gt;=$C608,AH$6,+($I608/$D608)*AH$6),0))</f>
        <v>0</v>
      </c>
      <c r="AI608" s="117" t="b">
        <f>IF('Copy &amp; Paste Roster Report Here'!$A605='Analytical Tests'!AI$7,IF($F608="N",IF($J608&gt;=$C608,AI$6,+($I608/$D608)*AI$6),0))</f>
        <v>0</v>
      </c>
      <c r="AJ608" s="79"/>
      <c r="AK608" s="118">
        <f>IF('Copy &amp; Paste Roster Report Here'!$A605=AK$7,IF('Copy &amp; Paste Roster Report Here'!$M605="FT",1,0),0)</f>
        <v>0</v>
      </c>
      <c r="AL608" s="118">
        <f>IF('Copy &amp; Paste Roster Report Here'!$A605=AL$7,IF('Copy &amp; Paste Roster Report Here'!$M605="FT",1,0),0)</f>
        <v>0</v>
      </c>
      <c r="AM608" s="118">
        <f>IF('Copy &amp; Paste Roster Report Here'!$A605=AM$7,IF('Copy &amp; Paste Roster Report Here'!$M605="FT",1,0),0)</f>
        <v>0</v>
      </c>
      <c r="AN608" s="118">
        <f>IF('Copy &amp; Paste Roster Report Here'!$A605=AN$7,IF('Copy &amp; Paste Roster Report Here'!$M605="FT",1,0),0)</f>
        <v>0</v>
      </c>
      <c r="AO608" s="118">
        <f>IF('Copy &amp; Paste Roster Report Here'!$A605=AO$7,IF('Copy &amp; Paste Roster Report Here'!$M605="FT",1,0),0)</f>
        <v>0</v>
      </c>
      <c r="AP608" s="118">
        <f>IF('Copy &amp; Paste Roster Report Here'!$A605=AP$7,IF('Copy &amp; Paste Roster Report Here'!$M605="FT",1,0),0)</f>
        <v>0</v>
      </c>
      <c r="AQ608" s="118">
        <f>IF('Copy &amp; Paste Roster Report Here'!$A605=AQ$7,IF('Copy &amp; Paste Roster Report Here'!$M605="FT",1,0),0)</f>
        <v>0</v>
      </c>
      <c r="AR608" s="118">
        <f>IF('Copy &amp; Paste Roster Report Here'!$A605=AR$7,IF('Copy &amp; Paste Roster Report Here'!$M605="FT",1,0),0)</f>
        <v>0</v>
      </c>
      <c r="AS608" s="118">
        <f>IF('Copy &amp; Paste Roster Report Here'!$A605=AS$7,IF('Copy &amp; Paste Roster Report Here'!$M605="FT",1,0),0)</f>
        <v>0</v>
      </c>
      <c r="AT608" s="118">
        <f>IF('Copy &amp; Paste Roster Report Here'!$A605=AT$7,IF('Copy &amp; Paste Roster Report Here'!$M605="FT",1,0),0)</f>
        <v>0</v>
      </c>
      <c r="AU608" s="118">
        <f>IF('Copy &amp; Paste Roster Report Here'!$A605=AU$7,IF('Copy &amp; Paste Roster Report Here'!$M605="FT",1,0),0)</f>
        <v>0</v>
      </c>
      <c r="AV608" s="73">
        <f t="shared" si="145"/>
        <v>0</v>
      </c>
      <c r="AW608" s="119">
        <f>IF('Copy &amp; Paste Roster Report Here'!$A605=AW$7,IF('Copy &amp; Paste Roster Report Here'!$M605="HT",1,0),0)</f>
        <v>0</v>
      </c>
      <c r="AX608" s="119">
        <f>IF('Copy &amp; Paste Roster Report Here'!$A605=AX$7,IF('Copy &amp; Paste Roster Report Here'!$M605="HT",1,0),0)</f>
        <v>0</v>
      </c>
      <c r="AY608" s="119">
        <f>IF('Copy &amp; Paste Roster Report Here'!$A605=AY$7,IF('Copy &amp; Paste Roster Report Here'!$M605="HT",1,0),0)</f>
        <v>0</v>
      </c>
      <c r="AZ608" s="119">
        <f>IF('Copy &amp; Paste Roster Report Here'!$A605=AZ$7,IF('Copy &amp; Paste Roster Report Here'!$M605="HT",1,0),0)</f>
        <v>0</v>
      </c>
      <c r="BA608" s="119">
        <f>IF('Copy &amp; Paste Roster Report Here'!$A605=BA$7,IF('Copy &amp; Paste Roster Report Here'!$M605="HT",1,0),0)</f>
        <v>0</v>
      </c>
      <c r="BB608" s="119">
        <f>IF('Copy &amp; Paste Roster Report Here'!$A605=BB$7,IF('Copy &amp; Paste Roster Report Here'!$M605="HT",1,0),0)</f>
        <v>0</v>
      </c>
      <c r="BC608" s="119">
        <f>IF('Copy &amp; Paste Roster Report Here'!$A605=BC$7,IF('Copy &amp; Paste Roster Report Here'!$M605="HT",1,0),0)</f>
        <v>0</v>
      </c>
      <c r="BD608" s="119">
        <f>IF('Copy &amp; Paste Roster Report Here'!$A605=BD$7,IF('Copy &amp; Paste Roster Report Here'!$M605="HT",1,0),0)</f>
        <v>0</v>
      </c>
      <c r="BE608" s="119">
        <f>IF('Copy &amp; Paste Roster Report Here'!$A605=BE$7,IF('Copy &amp; Paste Roster Report Here'!$M605="HT",1,0),0)</f>
        <v>0</v>
      </c>
      <c r="BF608" s="119">
        <f>IF('Copy &amp; Paste Roster Report Here'!$A605=BF$7,IF('Copy &amp; Paste Roster Report Here'!$M605="HT",1,0),0)</f>
        <v>0</v>
      </c>
      <c r="BG608" s="119">
        <f>IF('Copy &amp; Paste Roster Report Here'!$A605=BG$7,IF('Copy &amp; Paste Roster Report Here'!$M605="HT",1,0),0)</f>
        <v>0</v>
      </c>
      <c r="BH608" s="73">
        <f t="shared" si="146"/>
        <v>0</v>
      </c>
      <c r="BI608" s="120">
        <f>IF('Copy &amp; Paste Roster Report Here'!$A605=BI$7,IF('Copy &amp; Paste Roster Report Here'!$M605="MT",1,0),0)</f>
        <v>0</v>
      </c>
      <c r="BJ608" s="120">
        <f>IF('Copy &amp; Paste Roster Report Here'!$A605=BJ$7,IF('Copy &amp; Paste Roster Report Here'!$M605="MT",1,0),0)</f>
        <v>0</v>
      </c>
      <c r="BK608" s="120">
        <f>IF('Copy &amp; Paste Roster Report Here'!$A605=BK$7,IF('Copy &amp; Paste Roster Report Here'!$M605="MT",1,0),0)</f>
        <v>0</v>
      </c>
      <c r="BL608" s="120">
        <f>IF('Copy &amp; Paste Roster Report Here'!$A605=BL$7,IF('Copy &amp; Paste Roster Report Here'!$M605="MT",1,0),0)</f>
        <v>0</v>
      </c>
      <c r="BM608" s="120">
        <f>IF('Copy &amp; Paste Roster Report Here'!$A605=BM$7,IF('Copy &amp; Paste Roster Report Here'!$M605="MT",1,0),0)</f>
        <v>0</v>
      </c>
      <c r="BN608" s="120">
        <f>IF('Copy &amp; Paste Roster Report Here'!$A605=BN$7,IF('Copy &amp; Paste Roster Report Here'!$M605="MT",1,0),0)</f>
        <v>0</v>
      </c>
      <c r="BO608" s="120">
        <f>IF('Copy &amp; Paste Roster Report Here'!$A605=BO$7,IF('Copy &amp; Paste Roster Report Here'!$M605="MT",1,0),0)</f>
        <v>0</v>
      </c>
      <c r="BP608" s="120">
        <f>IF('Copy &amp; Paste Roster Report Here'!$A605=BP$7,IF('Copy &amp; Paste Roster Report Here'!$M605="MT",1,0),0)</f>
        <v>0</v>
      </c>
      <c r="BQ608" s="120">
        <f>IF('Copy &amp; Paste Roster Report Here'!$A605=BQ$7,IF('Copy &amp; Paste Roster Report Here'!$M605="MT",1,0),0)</f>
        <v>0</v>
      </c>
      <c r="BR608" s="120">
        <f>IF('Copy &amp; Paste Roster Report Here'!$A605=BR$7,IF('Copy &amp; Paste Roster Report Here'!$M605="MT",1,0),0)</f>
        <v>0</v>
      </c>
      <c r="BS608" s="120">
        <f>IF('Copy &amp; Paste Roster Report Here'!$A605=BS$7,IF('Copy &amp; Paste Roster Report Here'!$M605="MT",1,0),0)</f>
        <v>0</v>
      </c>
      <c r="BT608" s="73">
        <f t="shared" si="147"/>
        <v>0</v>
      </c>
      <c r="BU608" s="121">
        <f>IF('Copy &amp; Paste Roster Report Here'!$A605=BU$7,IF('Copy &amp; Paste Roster Report Here'!$M605="fy",1,0),0)</f>
        <v>0</v>
      </c>
      <c r="BV608" s="121">
        <f>IF('Copy &amp; Paste Roster Report Here'!$A605=BV$7,IF('Copy &amp; Paste Roster Report Here'!$M605="fy",1,0),0)</f>
        <v>0</v>
      </c>
      <c r="BW608" s="121">
        <f>IF('Copy &amp; Paste Roster Report Here'!$A605=BW$7,IF('Copy &amp; Paste Roster Report Here'!$M605="fy",1,0),0)</f>
        <v>0</v>
      </c>
      <c r="BX608" s="121">
        <f>IF('Copy &amp; Paste Roster Report Here'!$A605=BX$7,IF('Copy &amp; Paste Roster Report Here'!$M605="fy",1,0),0)</f>
        <v>0</v>
      </c>
      <c r="BY608" s="121">
        <f>IF('Copy &amp; Paste Roster Report Here'!$A605=BY$7,IF('Copy &amp; Paste Roster Report Here'!$M605="fy",1,0),0)</f>
        <v>0</v>
      </c>
      <c r="BZ608" s="121">
        <f>IF('Copy &amp; Paste Roster Report Here'!$A605=BZ$7,IF('Copy &amp; Paste Roster Report Here'!$M605="fy",1,0),0)</f>
        <v>0</v>
      </c>
      <c r="CA608" s="121">
        <f>IF('Copy &amp; Paste Roster Report Here'!$A605=CA$7,IF('Copy &amp; Paste Roster Report Here'!$M605="fy",1,0),0)</f>
        <v>0</v>
      </c>
      <c r="CB608" s="121">
        <f>IF('Copy &amp; Paste Roster Report Here'!$A605=CB$7,IF('Copy &amp; Paste Roster Report Here'!$M605="fy",1,0),0)</f>
        <v>0</v>
      </c>
      <c r="CC608" s="121">
        <f>IF('Copy &amp; Paste Roster Report Here'!$A605=CC$7,IF('Copy &amp; Paste Roster Report Here'!$M605="fy",1,0),0)</f>
        <v>0</v>
      </c>
      <c r="CD608" s="121">
        <f>IF('Copy &amp; Paste Roster Report Here'!$A605=CD$7,IF('Copy &amp; Paste Roster Report Here'!$M605="fy",1,0),0)</f>
        <v>0</v>
      </c>
      <c r="CE608" s="121">
        <f>IF('Copy &amp; Paste Roster Report Here'!$A605=CE$7,IF('Copy &amp; Paste Roster Report Here'!$M605="fy",1,0),0)</f>
        <v>0</v>
      </c>
      <c r="CF608" s="73">
        <f t="shared" si="148"/>
        <v>0</v>
      </c>
      <c r="CG608" s="122">
        <f>IF('Copy &amp; Paste Roster Report Here'!$A605=CG$7,IF('Copy &amp; Paste Roster Report Here'!$M605="RH",1,0),0)</f>
        <v>0</v>
      </c>
      <c r="CH608" s="122">
        <f>IF('Copy &amp; Paste Roster Report Here'!$A605=CH$7,IF('Copy &amp; Paste Roster Report Here'!$M605="RH",1,0),0)</f>
        <v>0</v>
      </c>
      <c r="CI608" s="122">
        <f>IF('Copy &amp; Paste Roster Report Here'!$A605=CI$7,IF('Copy &amp; Paste Roster Report Here'!$M605="RH",1,0),0)</f>
        <v>0</v>
      </c>
      <c r="CJ608" s="122">
        <f>IF('Copy &amp; Paste Roster Report Here'!$A605=CJ$7,IF('Copy &amp; Paste Roster Report Here'!$M605="RH",1,0),0)</f>
        <v>0</v>
      </c>
      <c r="CK608" s="122">
        <f>IF('Copy &amp; Paste Roster Report Here'!$A605=CK$7,IF('Copy &amp; Paste Roster Report Here'!$M605="RH",1,0),0)</f>
        <v>0</v>
      </c>
      <c r="CL608" s="122">
        <f>IF('Copy &amp; Paste Roster Report Here'!$A605=CL$7,IF('Copy &amp; Paste Roster Report Here'!$M605="RH",1,0),0)</f>
        <v>0</v>
      </c>
      <c r="CM608" s="122">
        <f>IF('Copy &amp; Paste Roster Report Here'!$A605=CM$7,IF('Copy &amp; Paste Roster Report Here'!$M605="RH",1,0),0)</f>
        <v>0</v>
      </c>
      <c r="CN608" s="122">
        <f>IF('Copy &amp; Paste Roster Report Here'!$A605=CN$7,IF('Copy &amp; Paste Roster Report Here'!$M605="RH",1,0),0)</f>
        <v>0</v>
      </c>
      <c r="CO608" s="122">
        <f>IF('Copy &amp; Paste Roster Report Here'!$A605=CO$7,IF('Copy &amp; Paste Roster Report Here'!$M605="RH",1,0),0)</f>
        <v>0</v>
      </c>
      <c r="CP608" s="122">
        <f>IF('Copy &amp; Paste Roster Report Here'!$A605=CP$7,IF('Copy &amp; Paste Roster Report Here'!$M605="RH",1,0),0)</f>
        <v>0</v>
      </c>
      <c r="CQ608" s="122">
        <f>IF('Copy &amp; Paste Roster Report Here'!$A605=CQ$7,IF('Copy &amp; Paste Roster Report Here'!$M605="RH",1,0),0)</f>
        <v>0</v>
      </c>
      <c r="CR608" s="73">
        <f t="shared" si="149"/>
        <v>0</v>
      </c>
      <c r="CS608" s="123">
        <f>IF('Copy &amp; Paste Roster Report Here'!$A605=CS$7,IF('Copy &amp; Paste Roster Report Here'!$M605="QT",1,0),0)</f>
        <v>0</v>
      </c>
      <c r="CT608" s="123">
        <f>IF('Copy &amp; Paste Roster Report Here'!$A605=CT$7,IF('Copy &amp; Paste Roster Report Here'!$M605="QT",1,0),0)</f>
        <v>0</v>
      </c>
      <c r="CU608" s="123">
        <f>IF('Copy &amp; Paste Roster Report Here'!$A605=CU$7,IF('Copy &amp; Paste Roster Report Here'!$M605="QT",1,0),0)</f>
        <v>0</v>
      </c>
      <c r="CV608" s="123">
        <f>IF('Copy &amp; Paste Roster Report Here'!$A605=CV$7,IF('Copy &amp; Paste Roster Report Here'!$M605="QT",1,0),0)</f>
        <v>0</v>
      </c>
      <c r="CW608" s="123">
        <f>IF('Copy &amp; Paste Roster Report Here'!$A605=CW$7,IF('Copy &amp; Paste Roster Report Here'!$M605="QT",1,0),0)</f>
        <v>0</v>
      </c>
      <c r="CX608" s="123">
        <f>IF('Copy &amp; Paste Roster Report Here'!$A605=CX$7,IF('Copy &amp; Paste Roster Report Here'!$M605="QT",1,0),0)</f>
        <v>0</v>
      </c>
      <c r="CY608" s="123">
        <f>IF('Copy &amp; Paste Roster Report Here'!$A605=CY$7,IF('Copy &amp; Paste Roster Report Here'!$M605="QT",1,0),0)</f>
        <v>0</v>
      </c>
      <c r="CZ608" s="123">
        <f>IF('Copy &amp; Paste Roster Report Here'!$A605=CZ$7,IF('Copy &amp; Paste Roster Report Here'!$M605="QT",1,0),0)</f>
        <v>0</v>
      </c>
      <c r="DA608" s="123">
        <f>IF('Copy &amp; Paste Roster Report Here'!$A605=DA$7,IF('Copy &amp; Paste Roster Report Here'!$M605="QT",1,0),0)</f>
        <v>0</v>
      </c>
      <c r="DB608" s="123">
        <f>IF('Copy &amp; Paste Roster Report Here'!$A605=DB$7,IF('Copy &amp; Paste Roster Report Here'!$M605="QT",1,0),0)</f>
        <v>0</v>
      </c>
      <c r="DC608" s="123">
        <f>IF('Copy &amp; Paste Roster Report Here'!$A605=DC$7,IF('Copy &amp; Paste Roster Report Here'!$M605="QT",1,0),0)</f>
        <v>0</v>
      </c>
      <c r="DD608" s="73">
        <f t="shared" si="150"/>
        <v>0</v>
      </c>
      <c r="DE608" s="124">
        <f>IF('Copy &amp; Paste Roster Report Here'!$A605=DE$7,IF('Copy &amp; Paste Roster Report Here'!$M605="xxxxxxxxxxx",1,0),0)</f>
        <v>0</v>
      </c>
      <c r="DF608" s="124">
        <f>IF('Copy &amp; Paste Roster Report Here'!$A605=DF$7,IF('Copy &amp; Paste Roster Report Here'!$M605="xxxxxxxxxxx",1,0),0)</f>
        <v>0</v>
      </c>
      <c r="DG608" s="124">
        <f>IF('Copy &amp; Paste Roster Report Here'!$A605=DG$7,IF('Copy &amp; Paste Roster Report Here'!$M605="xxxxxxxxxxx",1,0),0)</f>
        <v>0</v>
      </c>
      <c r="DH608" s="124">
        <f>IF('Copy &amp; Paste Roster Report Here'!$A605=DH$7,IF('Copy &amp; Paste Roster Report Here'!$M605="xxxxxxxxxxx",1,0),0)</f>
        <v>0</v>
      </c>
      <c r="DI608" s="124">
        <f>IF('Copy &amp; Paste Roster Report Here'!$A605=DI$7,IF('Copy &amp; Paste Roster Report Here'!$M605="xxxxxxxxxxx",1,0),0)</f>
        <v>0</v>
      </c>
      <c r="DJ608" s="124">
        <f>IF('Copy &amp; Paste Roster Report Here'!$A605=DJ$7,IF('Copy &amp; Paste Roster Report Here'!$M605="xxxxxxxxxxx",1,0),0)</f>
        <v>0</v>
      </c>
      <c r="DK608" s="124">
        <f>IF('Copy &amp; Paste Roster Report Here'!$A605=DK$7,IF('Copy &amp; Paste Roster Report Here'!$M605="xxxxxxxxxxx",1,0),0)</f>
        <v>0</v>
      </c>
      <c r="DL608" s="124">
        <f>IF('Copy &amp; Paste Roster Report Here'!$A605=DL$7,IF('Copy &amp; Paste Roster Report Here'!$M605="xxxxxxxxxxx",1,0),0)</f>
        <v>0</v>
      </c>
      <c r="DM608" s="124">
        <f>IF('Copy &amp; Paste Roster Report Here'!$A605=DM$7,IF('Copy &amp; Paste Roster Report Here'!$M605="xxxxxxxxxxx",1,0),0)</f>
        <v>0</v>
      </c>
      <c r="DN608" s="124">
        <f>IF('Copy &amp; Paste Roster Report Here'!$A605=DN$7,IF('Copy &amp; Paste Roster Report Here'!$M605="xxxxxxxxxxx",1,0),0)</f>
        <v>0</v>
      </c>
      <c r="DO608" s="124">
        <f>IF('Copy &amp; Paste Roster Report Here'!$A605=DO$7,IF('Copy &amp; Paste Roster Report Here'!$M605="xxxxxxxxxxx",1,0),0)</f>
        <v>0</v>
      </c>
      <c r="DP608" s="125">
        <f t="shared" si="151"/>
        <v>0</v>
      </c>
      <c r="DQ608" s="126">
        <f t="shared" si="152"/>
        <v>0</v>
      </c>
    </row>
    <row r="609" spans="1:121" x14ac:dyDescent="0.25">
      <c r="A609" s="111">
        <f t="shared" si="138"/>
        <v>0</v>
      </c>
      <c r="B609" s="111">
        <f t="shared" si="139"/>
        <v>0</v>
      </c>
      <c r="C609" s="112">
        <f>+('Copy &amp; Paste Roster Report Here'!$P606-'Copy &amp; Paste Roster Report Here'!$O606)/30</f>
        <v>0</v>
      </c>
      <c r="D609" s="112">
        <f>+('Copy &amp; Paste Roster Report Here'!$P606-'Copy &amp; Paste Roster Report Here'!$O606)</f>
        <v>0</v>
      </c>
      <c r="E609" s="111">
        <f>'Copy &amp; Paste Roster Report Here'!N606</f>
        <v>0</v>
      </c>
      <c r="F609" s="111" t="str">
        <f t="shared" si="140"/>
        <v>N</v>
      </c>
      <c r="G609" s="111">
        <f>'Copy &amp; Paste Roster Report Here'!R606</f>
        <v>0</v>
      </c>
      <c r="H609" s="113">
        <f t="shared" si="141"/>
        <v>0</v>
      </c>
      <c r="I609" s="112">
        <f>IF(F609="N",$F$5-'Copy &amp; Paste Roster Report Here'!O606,+'Copy &amp; Paste Roster Report Here'!Q606-'Copy &amp; Paste Roster Report Here'!O606)</f>
        <v>0</v>
      </c>
      <c r="J609" s="114">
        <f t="shared" si="142"/>
        <v>0</v>
      </c>
      <c r="K609" s="114">
        <f t="shared" si="143"/>
        <v>0</v>
      </c>
      <c r="L609" s="115">
        <f>'Copy &amp; Paste Roster Report Here'!F606</f>
        <v>0</v>
      </c>
      <c r="M609" s="116">
        <f t="shared" si="144"/>
        <v>0</v>
      </c>
      <c r="N609" s="117">
        <f>IF('Copy &amp; Paste Roster Report Here'!$A606='Analytical Tests'!N$7,IF($F609="Y",+$H609*N$6,0),0)</f>
        <v>0</v>
      </c>
      <c r="O609" s="117">
        <f>IF('Copy &amp; Paste Roster Report Here'!$A606='Analytical Tests'!O$7,IF($F609="Y",+$H609*O$6,0),0)</f>
        <v>0</v>
      </c>
      <c r="P609" s="117">
        <f>IF('Copy &amp; Paste Roster Report Here'!$A606='Analytical Tests'!P$7,IF($F609="Y",+$H609*P$6,0),0)</f>
        <v>0</v>
      </c>
      <c r="Q609" s="117">
        <f>IF('Copy &amp; Paste Roster Report Here'!$A606='Analytical Tests'!Q$7,IF($F609="Y",+$H609*Q$6,0),0)</f>
        <v>0</v>
      </c>
      <c r="R609" s="117">
        <f>IF('Copy &amp; Paste Roster Report Here'!$A606='Analytical Tests'!R$7,IF($F609="Y",+$H609*R$6,0),0)</f>
        <v>0</v>
      </c>
      <c r="S609" s="117">
        <f>IF('Copy &amp; Paste Roster Report Here'!$A606='Analytical Tests'!S$7,IF($F609="Y",+$H609*S$6,0),0)</f>
        <v>0</v>
      </c>
      <c r="T609" s="117">
        <f>IF('Copy &amp; Paste Roster Report Here'!$A606='Analytical Tests'!T$7,IF($F609="Y",+$H609*T$6,0),0)</f>
        <v>0</v>
      </c>
      <c r="U609" s="117">
        <f>IF('Copy &amp; Paste Roster Report Here'!$A606='Analytical Tests'!U$7,IF($F609="Y",+$H609*U$6,0),0)</f>
        <v>0</v>
      </c>
      <c r="V609" s="117">
        <f>IF('Copy &amp; Paste Roster Report Here'!$A606='Analytical Tests'!V$7,IF($F609="Y",+$H609*V$6,0),0)</f>
        <v>0</v>
      </c>
      <c r="W609" s="117">
        <f>IF('Copy &amp; Paste Roster Report Here'!$A606='Analytical Tests'!W$7,IF($F609="Y",+$H609*W$6,0),0)</f>
        <v>0</v>
      </c>
      <c r="X609" s="117">
        <f>IF('Copy &amp; Paste Roster Report Here'!$A606='Analytical Tests'!X$7,IF($F609="Y",+$H609*X$6,0),0)</f>
        <v>0</v>
      </c>
      <c r="Y609" s="117" t="b">
        <f>IF('Copy &amp; Paste Roster Report Here'!$A606='Analytical Tests'!Y$7,IF($F609="N",IF($J609&gt;=$C609,Y$6,+($I609/$D609)*Y$6),0))</f>
        <v>0</v>
      </c>
      <c r="Z609" s="117" t="b">
        <f>IF('Copy &amp; Paste Roster Report Here'!$A606='Analytical Tests'!Z$7,IF($F609="N",IF($J609&gt;=$C609,Z$6,+($I609/$D609)*Z$6),0))</f>
        <v>0</v>
      </c>
      <c r="AA609" s="117" t="b">
        <f>IF('Copy &amp; Paste Roster Report Here'!$A606='Analytical Tests'!AA$7,IF($F609="N",IF($J609&gt;=$C609,AA$6,+($I609/$D609)*AA$6),0))</f>
        <v>0</v>
      </c>
      <c r="AB609" s="117" t="b">
        <f>IF('Copy &amp; Paste Roster Report Here'!$A606='Analytical Tests'!AB$7,IF($F609="N",IF($J609&gt;=$C609,AB$6,+($I609/$D609)*AB$6),0))</f>
        <v>0</v>
      </c>
      <c r="AC609" s="117" t="b">
        <f>IF('Copy &amp; Paste Roster Report Here'!$A606='Analytical Tests'!AC$7,IF($F609="N",IF($J609&gt;=$C609,AC$6,+($I609/$D609)*AC$6),0))</f>
        <v>0</v>
      </c>
      <c r="AD609" s="117" t="b">
        <f>IF('Copy &amp; Paste Roster Report Here'!$A606='Analytical Tests'!AD$7,IF($F609="N",IF($J609&gt;=$C609,AD$6,+($I609/$D609)*AD$6),0))</f>
        <v>0</v>
      </c>
      <c r="AE609" s="117" t="b">
        <f>IF('Copy &amp; Paste Roster Report Here'!$A606='Analytical Tests'!AE$7,IF($F609="N",IF($J609&gt;=$C609,AE$6,+($I609/$D609)*AE$6),0))</f>
        <v>0</v>
      </c>
      <c r="AF609" s="117" t="b">
        <f>IF('Copy &amp; Paste Roster Report Here'!$A606='Analytical Tests'!AF$7,IF($F609="N",IF($J609&gt;=$C609,AF$6,+($I609/$D609)*AF$6),0))</f>
        <v>0</v>
      </c>
      <c r="AG609" s="117" t="b">
        <f>IF('Copy &amp; Paste Roster Report Here'!$A606='Analytical Tests'!AG$7,IF($F609="N",IF($J609&gt;=$C609,AG$6,+($I609/$D609)*AG$6),0))</f>
        <v>0</v>
      </c>
      <c r="AH609" s="117" t="b">
        <f>IF('Copy &amp; Paste Roster Report Here'!$A606='Analytical Tests'!AH$7,IF($F609="N",IF($J609&gt;=$C609,AH$6,+($I609/$D609)*AH$6),0))</f>
        <v>0</v>
      </c>
      <c r="AI609" s="117" t="b">
        <f>IF('Copy &amp; Paste Roster Report Here'!$A606='Analytical Tests'!AI$7,IF($F609="N",IF($J609&gt;=$C609,AI$6,+($I609/$D609)*AI$6),0))</f>
        <v>0</v>
      </c>
      <c r="AJ609" s="79"/>
      <c r="AK609" s="118">
        <f>IF('Copy &amp; Paste Roster Report Here'!$A606=AK$7,IF('Copy &amp; Paste Roster Report Here'!$M606="FT",1,0),0)</f>
        <v>0</v>
      </c>
      <c r="AL609" s="118">
        <f>IF('Copy &amp; Paste Roster Report Here'!$A606=AL$7,IF('Copy &amp; Paste Roster Report Here'!$M606="FT",1,0),0)</f>
        <v>0</v>
      </c>
      <c r="AM609" s="118">
        <f>IF('Copy &amp; Paste Roster Report Here'!$A606=AM$7,IF('Copy &amp; Paste Roster Report Here'!$M606="FT",1,0),0)</f>
        <v>0</v>
      </c>
      <c r="AN609" s="118">
        <f>IF('Copy &amp; Paste Roster Report Here'!$A606=AN$7,IF('Copy &amp; Paste Roster Report Here'!$M606="FT",1,0),0)</f>
        <v>0</v>
      </c>
      <c r="AO609" s="118">
        <f>IF('Copy &amp; Paste Roster Report Here'!$A606=AO$7,IF('Copy &amp; Paste Roster Report Here'!$M606="FT",1,0),0)</f>
        <v>0</v>
      </c>
      <c r="AP609" s="118">
        <f>IF('Copy &amp; Paste Roster Report Here'!$A606=AP$7,IF('Copy &amp; Paste Roster Report Here'!$M606="FT",1,0),0)</f>
        <v>0</v>
      </c>
      <c r="AQ609" s="118">
        <f>IF('Copy &amp; Paste Roster Report Here'!$A606=AQ$7,IF('Copy &amp; Paste Roster Report Here'!$M606="FT",1,0),0)</f>
        <v>0</v>
      </c>
      <c r="AR609" s="118">
        <f>IF('Copy &amp; Paste Roster Report Here'!$A606=AR$7,IF('Copy &amp; Paste Roster Report Here'!$M606="FT",1,0),0)</f>
        <v>0</v>
      </c>
      <c r="AS609" s="118">
        <f>IF('Copy &amp; Paste Roster Report Here'!$A606=AS$7,IF('Copy &amp; Paste Roster Report Here'!$M606="FT",1,0),0)</f>
        <v>0</v>
      </c>
      <c r="AT609" s="118">
        <f>IF('Copy &amp; Paste Roster Report Here'!$A606=AT$7,IF('Copy &amp; Paste Roster Report Here'!$M606="FT",1,0),0)</f>
        <v>0</v>
      </c>
      <c r="AU609" s="118">
        <f>IF('Copy &amp; Paste Roster Report Here'!$A606=AU$7,IF('Copy &amp; Paste Roster Report Here'!$M606="FT",1,0),0)</f>
        <v>0</v>
      </c>
      <c r="AV609" s="73">
        <f t="shared" si="145"/>
        <v>0</v>
      </c>
      <c r="AW609" s="119">
        <f>IF('Copy &amp; Paste Roster Report Here'!$A606=AW$7,IF('Copy &amp; Paste Roster Report Here'!$M606="HT",1,0),0)</f>
        <v>0</v>
      </c>
      <c r="AX609" s="119">
        <f>IF('Copy &amp; Paste Roster Report Here'!$A606=AX$7,IF('Copy &amp; Paste Roster Report Here'!$M606="HT",1,0),0)</f>
        <v>0</v>
      </c>
      <c r="AY609" s="119">
        <f>IF('Copy &amp; Paste Roster Report Here'!$A606=AY$7,IF('Copy &amp; Paste Roster Report Here'!$M606="HT",1,0),0)</f>
        <v>0</v>
      </c>
      <c r="AZ609" s="119">
        <f>IF('Copy &amp; Paste Roster Report Here'!$A606=AZ$7,IF('Copy &amp; Paste Roster Report Here'!$M606="HT",1,0),0)</f>
        <v>0</v>
      </c>
      <c r="BA609" s="119">
        <f>IF('Copy &amp; Paste Roster Report Here'!$A606=BA$7,IF('Copy &amp; Paste Roster Report Here'!$M606="HT",1,0),0)</f>
        <v>0</v>
      </c>
      <c r="BB609" s="119">
        <f>IF('Copy &amp; Paste Roster Report Here'!$A606=BB$7,IF('Copy &amp; Paste Roster Report Here'!$M606="HT",1,0),0)</f>
        <v>0</v>
      </c>
      <c r="BC609" s="119">
        <f>IF('Copy &amp; Paste Roster Report Here'!$A606=BC$7,IF('Copy &amp; Paste Roster Report Here'!$M606="HT",1,0),0)</f>
        <v>0</v>
      </c>
      <c r="BD609" s="119">
        <f>IF('Copy &amp; Paste Roster Report Here'!$A606=BD$7,IF('Copy &amp; Paste Roster Report Here'!$M606="HT",1,0),0)</f>
        <v>0</v>
      </c>
      <c r="BE609" s="119">
        <f>IF('Copy &amp; Paste Roster Report Here'!$A606=BE$7,IF('Copy &amp; Paste Roster Report Here'!$M606="HT",1,0),0)</f>
        <v>0</v>
      </c>
      <c r="BF609" s="119">
        <f>IF('Copy &amp; Paste Roster Report Here'!$A606=BF$7,IF('Copy &amp; Paste Roster Report Here'!$M606="HT",1,0),0)</f>
        <v>0</v>
      </c>
      <c r="BG609" s="119">
        <f>IF('Copy &amp; Paste Roster Report Here'!$A606=BG$7,IF('Copy &amp; Paste Roster Report Here'!$M606="HT",1,0),0)</f>
        <v>0</v>
      </c>
      <c r="BH609" s="73">
        <f t="shared" si="146"/>
        <v>0</v>
      </c>
      <c r="BI609" s="120">
        <f>IF('Copy &amp; Paste Roster Report Here'!$A606=BI$7,IF('Copy &amp; Paste Roster Report Here'!$M606="MT",1,0),0)</f>
        <v>0</v>
      </c>
      <c r="BJ609" s="120">
        <f>IF('Copy &amp; Paste Roster Report Here'!$A606=BJ$7,IF('Copy &amp; Paste Roster Report Here'!$M606="MT",1,0),0)</f>
        <v>0</v>
      </c>
      <c r="BK609" s="120">
        <f>IF('Copy &amp; Paste Roster Report Here'!$A606=BK$7,IF('Copy &amp; Paste Roster Report Here'!$M606="MT",1,0),0)</f>
        <v>0</v>
      </c>
      <c r="BL609" s="120">
        <f>IF('Copy &amp; Paste Roster Report Here'!$A606=BL$7,IF('Copy &amp; Paste Roster Report Here'!$M606="MT",1,0),0)</f>
        <v>0</v>
      </c>
      <c r="BM609" s="120">
        <f>IF('Copy &amp; Paste Roster Report Here'!$A606=BM$7,IF('Copy &amp; Paste Roster Report Here'!$M606="MT",1,0),0)</f>
        <v>0</v>
      </c>
      <c r="BN609" s="120">
        <f>IF('Copy &amp; Paste Roster Report Here'!$A606=BN$7,IF('Copy &amp; Paste Roster Report Here'!$M606="MT",1,0),0)</f>
        <v>0</v>
      </c>
      <c r="BO609" s="120">
        <f>IF('Copy &amp; Paste Roster Report Here'!$A606=BO$7,IF('Copy &amp; Paste Roster Report Here'!$M606="MT",1,0),0)</f>
        <v>0</v>
      </c>
      <c r="BP609" s="120">
        <f>IF('Copy &amp; Paste Roster Report Here'!$A606=BP$7,IF('Copy &amp; Paste Roster Report Here'!$M606="MT",1,0),0)</f>
        <v>0</v>
      </c>
      <c r="BQ609" s="120">
        <f>IF('Copy &amp; Paste Roster Report Here'!$A606=BQ$7,IF('Copy &amp; Paste Roster Report Here'!$M606="MT",1,0),0)</f>
        <v>0</v>
      </c>
      <c r="BR609" s="120">
        <f>IF('Copy &amp; Paste Roster Report Here'!$A606=BR$7,IF('Copy &amp; Paste Roster Report Here'!$M606="MT",1,0),0)</f>
        <v>0</v>
      </c>
      <c r="BS609" s="120">
        <f>IF('Copy &amp; Paste Roster Report Here'!$A606=BS$7,IF('Copy &amp; Paste Roster Report Here'!$M606="MT",1,0),0)</f>
        <v>0</v>
      </c>
      <c r="BT609" s="73">
        <f t="shared" si="147"/>
        <v>0</v>
      </c>
      <c r="BU609" s="121">
        <f>IF('Copy &amp; Paste Roster Report Here'!$A606=BU$7,IF('Copy &amp; Paste Roster Report Here'!$M606="fy",1,0),0)</f>
        <v>0</v>
      </c>
      <c r="BV609" s="121">
        <f>IF('Copy &amp; Paste Roster Report Here'!$A606=BV$7,IF('Copy &amp; Paste Roster Report Here'!$M606="fy",1,0),0)</f>
        <v>0</v>
      </c>
      <c r="BW609" s="121">
        <f>IF('Copy &amp; Paste Roster Report Here'!$A606=BW$7,IF('Copy &amp; Paste Roster Report Here'!$M606="fy",1,0),0)</f>
        <v>0</v>
      </c>
      <c r="BX609" s="121">
        <f>IF('Copy &amp; Paste Roster Report Here'!$A606=BX$7,IF('Copy &amp; Paste Roster Report Here'!$M606="fy",1,0),0)</f>
        <v>0</v>
      </c>
      <c r="BY609" s="121">
        <f>IF('Copy &amp; Paste Roster Report Here'!$A606=BY$7,IF('Copy &amp; Paste Roster Report Here'!$M606="fy",1,0),0)</f>
        <v>0</v>
      </c>
      <c r="BZ609" s="121">
        <f>IF('Copy &amp; Paste Roster Report Here'!$A606=BZ$7,IF('Copy &amp; Paste Roster Report Here'!$M606="fy",1,0),0)</f>
        <v>0</v>
      </c>
      <c r="CA609" s="121">
        <f>IF('Copy &amp; Paste Roster Report Here'!$A606=CA$7,IF('Copy &amp; Paste Roster Report Here'!$M606="fy",1,0),0)</f>
        <v>0</v>
      </c>
      <c r="CB609" s="121">
        <f>IF('Copy &amp; Paste Roster Report Here'!$A606=CB$7,IF('Copy &amp; Paste Roster Report Here'!$M606="fy",1,0),0)</f>
        <v>0</v>
      </c>
      <c r="CC609" s="121">
        <f>IF('Copy &amp; Paste Roster Report Here'!$A606=CC$7,IF('Copy &amp; Paste Roster Report Here'!$M606="fy",1,0),0)</f>
        <v>0</v>
      </c>
      <c r="CD609" s="121">
        <f>IF('Copy &amp; Paste Roster Report Here'!$A606=CD$7,IF('Copy &amp; Paste Roster Report Here'!$M606="fy",1,0),0)</f>
        <v>0</v>
      </c>
      <c r="CE609" s="121">
        <f>IF('Copy &amp; Paste Roster Report Here'!$A606=CE$7,IF('Copy &amp; Paste Roster Report Here'!$M606="fy",1,0),0)</f>
        <v>0</v>
      </c>
      <c r="CF609" s="73">
        <f t="shared" si="148"/>
        <v>0</v>
      </c>
      <c r="CG609" s="122">
        <f>IF('Copy &amp; Paste Roster Report Here'!$A606=CG$7,IF('Copy &amp; Paste Roster Report Here'!$M606="RH",1,0),0)</f>
        <v>0</v>
      </c>
      <c r="CH609" s="122">
        <f>IF('Copy &amp; Paste Roster Report Here'!$A606=CH$7,IF('Copy &amp; Paste Roster Report Here'!$M606="RH",1,0),0)</f>
        <v>0</v>
      </c>
      <c r="CI609" s="122">
        <f>IF('Copy &amp; Paste Roster Report Here'!$A606=CI$7,IF('Copy &amp; Paste Roster Report Here'!$M606="RH",1,0),0)</f>
        <v>0</v>
      </c>
      <c r="CJ609" s="122">
        <f>IF('Copy &amp; Paste Roster Report Here'!$A606=CJ$7,IF('Copy &amp; Paste Roster Report Here'!$M606="RH",1,0),0)</f>
        <v>0</v>
      </c>
      <c r="CK609" s="122">
        <f>IF('Copy &amp; Paste Roster Report Here'!$A606=CK$7,IF('Copy &amp; Paste Roster Report Here'!$M606="RH",1,0),0)</f>
        <v>0</v>
      </c>
      <c r="CL609" s="122">
        <f>IF('Copy &amp; Paste Roster Report Here'!$A606=CL$7,IF('Copy &amp; Paste Roster Report Here'!$M606="RH",1,0),0)</f>
        <v>0</v>
      </c>
      <c r="CM609" s="122">
        <f>IF('Copy &amp; Paste Roster Report Here'!$A606=CM$7,IF('Copy &amp; Paste Roster Report Here'!$M606="RH",1,0),0)</f>
        <v>0</v>
      </c>
      <c r="CN609" s="122">
        <f>IF('Copy &amp; Paste Roster Report Here'!$A606=CN$7,IF('Copy &amp; Paste Roster Report Here'!$M606="RH",1,0),0)</f>
        <v>0</v>
      </c>
      <c r="CO609" s="122">
        <f>IF('Copy &amp; Paste Roster Report Here'!$A606=CO$7,IF('Copy &amp; Paste Roster Report Here'!$M606="RH",1,0),0)</f>
        <v>0</v>
      </c>
      <c r="CP609" s="122">
        <f>IF('Copy &amp; Paste Roster Report Here'!$A606=CP$7,IF('Copy &amp; Paste Roster Report Here'!$M606="RH",1,0),0)</f>
        <v>0</v>
      </c>
      <c r="CQ609" s="122">
        <f>IF('Copy &amp; Paste Roster Report Here'!$A606=CQ$7,IF('Copy &amp; Paste Roster Report Here'!$M606="RH",1,0),0)</f>
        <v>0</v>
      </c>
      <c r="CR609" s="73">
        <f t="shared" si="149"/>
        <v>0</v>
      </c>
      <c r="CS609" s="123">
        <f>IF('Copy &amp; Paste Roster Report Here'!$A606=CS$7,IF('Copy &amp; Paste Roster Report Here'!$M606="QT",1,0),0)</f>
        <v>0</v>
      </c>
      <c r="CT609" s="123">
        <f>IF('Copy &amp; Paste Roster Report Here'!$A606=CT$7,IF('Copy &amp; Paste Roster Report Here'!$M606="QT",1,0),0)</f>
        <v>0</v>
      </c>
      <c r="CU609" s="123">
        <f>IF('Copy &amp; Paste Roster Report Here'!$A606=CU$7,IF('Copy &amp; Paste Roster Report Here'!$M606="QT",1,0),0)</f>
        <v>0</v>
      </c>
      <c r="CV609" s="123">
        <f>IF('Copy &amp; Paste Roster Report Here'!$A606=CV$7,IF('Copy &amp; Paste Roster Report Here'!$M606="QT",1,0),0)</f>
        <v>0</v>
      </c>
      <c r="CW609" s="123">
        <f>IF('Copy &amp; Paste Roster Report Here'!$A606=CW$7,IF('Copy &amp; Paste Roster Report Here'!$M606="QT",1,0),0)</f>
        <v>0</v>
      </c>
      <c r="CX609" s="123">
        <f>IF('Copy &amp; Paste Roster Report Here'!$A606=CX$7,IF('Copy &amp; Paste Roster Report Here'!$M606="QT",1,0),0)</f>
        <v>0</v>
      </c>
      <c r="CY609" s="123">
        <f>IF('Copy &amp; Paste Roster Report Here'!$A606=CY$7,IF('Copy &amp; Paste Roster Report Here'!$M606="QT",1,0),0)</f>
        <v>0</v>
      </c>
      <c r="CZ609" s="123">
        <f>IF('Copy &amp; Paste Roster Report Here'!$A606=CZ$7,IF('Copy &amp; Paste Roster Report Here'!$M606="QT",1,0),0)</f>
        <v>0</v>
      </c>
      <c r="DA609" s="123">
        <f>IF('Copy &amp; Paste Roster Report Here'!$A606=DA$7,IF('Copy &amp; Paste Roster Report Here'!$M606="QT",1,0),0)</f>
        <v>0</v>
      </c>
      <c r="DB609" s="123">
        <f>IF('Copy &amp; Paste Roster Report Here'!$A606=DB$7,IF('Copy &amp; Paste Roster Report Here'!$M606="QT",1,0),0)</f>
        <v>0</v>
      </c>
      <c r="DC609" s="123">
        <f>IF('Copy &amp; Paste Roster Report Here'!$A606=DC$7,IF('Copy &amp; Paste Roster Report Here'!$M606="QT",1,0),0)</f>
        <v>0</v>
      </c>
      <c r="DD609" s="73">
        <f t="shared" si="150"/>
        <v>0</v>
      </c>
      <c r="DE609" s="124">
        <f>IF('Copy &amp; Paste Roster Report Here'!$A606=DE$7,IF('Copy &amp; Paste Roster Report Here'!$M606="xxxxxxxxxxx",1,0),0)</f>
        <v>0</v>
      </c>
      <c r="DF609" s="124">
        <f>IF('Copy &amp; Paste Roster Report Here'!$A606=DF$7,IF('Copy &amp; Paste Roster Report Here'!$M606="xxxxxxxxxxx",1,0),0)</f>
        <v>0</v>
      </c>
      <c r="DG609" s="124">
        <f>IF('Copy &amp; Paste Roster Report Here'!$A606=DG$7,IF('Copy &amp; Paste Roster Report Here'!$M606="xxxxxxxxxxx",1,0),0)</f>
        <v>0</v>
      </c>
      <c r="DH609" s="124">
        <f>IF('Copy &amp; Paste Roster Report Here'!$A606=DH$7,IF('Copy &amp; Paste Roster Report Here'!$M606="xxxxxxxxxxx",1,0),0)</f>
        <v>0</v>
      </c>
      <c r="DI609" s="124">
        <f>IF('Copy &amp; Paste Roster Report Here'!$A606=DI$7,IF('Copy &amp; Paste Roster Report Here'!$M606="xxxxxxxxxxx",1,0),0)</f>
        <v>0</v>
      </c>
      <c r="DJ609" s="124">
        <f>IF('Copy &amp; Paste Roster Report Here'!$A606=DJ$7,IF('Copy &amp; Paste Roster Report Here'!$M606="xxxxxxxxxxx",1,0),0)</f>
        <v>0</v>
      </c>
      <c r="DK609" s="124">
        <f>IF('Copy &amp; Paste Roster Report Here'!$A606=DK$7,IF('Copy &amp; Paste Roster Report Here'!$M606="xxxxxxxxxxx",1,0),0)</f>
        <v>0</v>
      </c>
      <c r="DL609" s="124">
        <f>IF('Copy &amp; Paste Roster Report Here'!$A606=DL$7,IF('Copy &amp; Paste Roster Report Here'!$M606="xxxxxxxxxxx",1,0),0)</f>
        <v>0</v>
      </c>
      <c r="DM609" s="124">
        <f>IF('Copy &amp; Paste Roster Report Here'!$A606=DM$7,IF('Copy &amp; Paste Roster Report Here'!$M606="xxxxxxxxxxx",1,0),0)</f>
        <v>0</v>
      </c>
      <c r="DN609" s="124">
        <f>IF('Copy &amp; Paste Roster Report Here'!$A606=DN$7,IF('Copy &amp; Paste Roster Report Here'!$M606="xxxxxxxxxxx",1,0),0)</f>
        <v>0</v>
      </c>
      <c r="DO609" s="124">
        <f>IF('Copy &amp; Paste Roster Report Here'!$A606=DO$7,IF('Copy &amp; Paste Roster Report Here'!$M606="xxxxxxxxxxx",1,0),0)</f>
        <v>0</v>
      </c>
      <c r="DP609" s="125">
        <f t="shared" si="151"/>
        <v>0</v>
      </c>
      <c r="DQ609" s="126">
        <f t="shared" si="152"/>
        <v>0</v>
      </c>
    </row>
    <row r="610" spans="1:121" x14ac:dyDescent="0.25">
      <c r="A610" s="111">
        <f t="shared" si="138"/>
        <v>0</v>
      </c>
      <c r="B610" s="111">
        <f t="shared" si="139"/>
        <v>0</v>
      </c>
      <c r="C610" s="112">
        <f>+('Copy &amp; Paste Roster Report Here'!$P607-'Copy &amp; Paste Roster Report Here'!$O607)/30</f>
        <v>0</v>
      </c>
      <c r="D610" s="112">
        <f>+('Copy &amp; Paste Roster Report Here'!$P607-'Copy &amp; Paste Roster Report Here'!$O607)</f>
        <v>0</v>
      </c>
      <c r="E610" s="111">
        <f>'Copy &amp; Paste Roster Report Here'!N607</f>
        <v>0</v>
      </c>
      <c r="F610" s="111" t="str">
        <f t="shared" si="140"/>
        <v>N</v>
      </c>
      <c r="G610" s="111">
        <f>'Copy &amp; Paste Roster Report Here'!R607</f>
        <v>0</v>
      </c>
      <c r="H610" s="113">
        <f t="shared" si="141"/>
        <v>0</v>
      </c>
      <c r="I610" s="112">
        <f>IF(F610="N",$F$5-'Copy &amp; Paste Roster Report Here'!O607,+'Copy &amp; Paste Roster Report Here'!Q607-'Copy &amp; Paste Roster Report Here'!O607)</f>
        <v>0</v>
      </c>
      <c r="J610" s="114">
        <f t="shared" si="142"/>
        <v>0</v>
      </c>
      <c r="K610" s="114">
        <f t="shared" si="143"/>
        <v>0</v>
      </c>
      <c r="L610" s="115">
        <f>'Copy &amp; Paste Roster Report Here'!F607</f>
        <v>0</v>
      </c>
      <c r="M610" s="116">
        <f t="shared" si="144"/>
        <v>0</v>
      </c>
      <c r="N610" s="117">
        <f>IF('Copy &amp; Paste Roster Report Here'!$A607='Analytical Tests'!N$7,IF($F610="Y",+$H610*N$6,0),0)</f>
        <v>0</v>
      </c>
      <c r="O610" s="117">
        <f>IF('Copy &amp; Paste Roster Report Here'!$A607='Analytical Tests'!O$7,IF($F610="Y",+$H610*O$6,0),0)</f>
        <v>0</v>
      </c>
      <c r="P610" s="117">
        <f>IF('Copy &amp; Paste Roster Report Here'!$A607='Analytical Tests'!P$7,IF($F610="Y",+$H610*P$6,0),0)</f>
        <v>0</v>
      </c>
      <c r="Q610" s="117">
        <f>IF('Copy &amp; Paste Roster Report Here'!$A607='Analytical Tests'!Q$7,IF($F610="Y",+$H610*Q$6,0),0)</f>
        <v>0</v>
      </c>
      <c r="R610" s="117">
        <f>IF('Copy &amp; Paste Roster Report Here'!$A607='Analytical Tests'!R$7,IF($F610="Y",+$H610*R$6,0),0)</f>
        <v>0</v>
      </c>
      <c r="S610" s="117">
        <f>IF('Copy &amp; Paste Roster Report Here'!$A607='Analytical Tests'!S$7,IF($F610="Y",+$H610*S$6,0),0)</f>
        <v>0</v>
      </c>
      <c r="T610" s="117">
        <f>IF('Copy &amp; Paste Roster Report Here'!$A607='Analytical Tests'!T$7,IF($F610="Y",+$H610*T$6,0),0)</f>
        <v>0</v>
      </c>
      <c r="U610" s="117">
        <f>IF('Copy &amp; Paste Roster Report Here'!$A607='Analytical Tests'!U$7,IF($F610="Y",+$H610*U$6,0),0)</f>
        <v>0</v>
      </c>
      <c r="V610" s="117">
        <f>IF('Copy &amp; Paste Roster Report Here'!$A607='Analytical Tests'!V$7,IF($F610="Y",+$H610*V$6,0),0)</f>
        <v>0</v>
      </c>
      <c r="W610" s="117">
        <f>IF('Copy &amp; Paste Roster Report Here'!$A607='Analytical Tests'!W$7,IF($F610="Y",+$H610*W$6,0),0)</f>
        <v>0</v>
      </c>
      <c r="X610" s="117">
        <f>IF('Copy &amp; Paste Roster Report Here'!$A607='Analytical Tests'!X$7,IF($F610="Y",+$H610*X$6,0),0)</f>
        <v>0</v>
      </c>
      <c r="Y610" s="117" t="b">
        <f>IF('Copy &amp; Paste Roster Report Here'!$A607='Analytical Tests'!Y$7,IF($F610="N",IF($J610&gt;=$C610,Y$6,+($I610/$D610)*Y$6),0))</f>
        <v>0</v>
      </c>
      <c r="Z610" s="117" t="b">
        <f>IF('Copy &amp; Paste Roster Report Here'!$A607='Analytical Tests'!Z$7,IF($F610="N",IF($J610&gt;=$C610,Z$6,+($I610/$D610)*Z$6),0))</f>
        <v>0</v>
      </c>
      <c r="AA610" s="117" t="b">
        <f>IF('Copy &amp; Paste Roster Report Here'!$A607='Analytical Tests'!AA$7,IF($F610="N",IF($J610&gt;=$C610,AA$6,+($I610/$D610)*AA$6),0))</f>
        <v>0</v>
      </c>
      <c r="AB610" s="117" t="b">
        <f>IF('Copy &amp; Paste Roster Report Here'!$A607='Analytical Tests'!AB$7,IF($F610="N",IF($J610&gt;=$C610,AB$6,+($I610/$D610)*AB$6),0))</f>
        <v>0</v>
      </c>
      <c r="AC610" s="117" t="b">
        <f>IF('Copy &amp; Paste Roster Report Here'!$A607='Analytical Tests'!AC$7,IF($F610="N",IF($J610&gt;=$C610,AC$6,+($I610/$D610)*AC$6),0))</f>
        <v>0</v>
      </c>
      <c r="AD610" s="117" t="b">
        <f>IF('Copy &amp; Paste Roster Report Here'!$A607='Analytical Tests'!AD$7,IF($F610="N",IF($J610&gt;=$C610,AD$6,+($I610/$D610)*AD$6),0))</f>
        <v>0</v>
      </c>
      <c r="AE610" s="117" t="b">
        <f>IF('Copy &amp; Paste Roster Report Here'!$A607='Analytical Tests'!AE$7,IF($F610="N",IF($J610&gt;=$C610,AE$6,+($I610/$D610)*AE$6),0))</f>
        <v>0</v>
      </c>
      <c r="AF610" s="117" t="b">
        <f>IF('Copy &amp; Paste Roster Report Here'!$A607='Analytical Tests'!AF$7,IF($F610="N",IF($J610&gt;=$C610,AF$6,+($I610/$D610)*AF$6),0))</f>
        <v>0</v>
      </c>
      <c r="AG610" s="117" t="b">
        <f>IF('Copy &amp; Paste Roster Report Here'!$A607='Analytical Tests'!AG$7,IF($F610="N",IF($J610&gt;=$C610,AG$6,+($I610/$D610)*AG$6),0))</f>
        <v>0</v>
      </c>
      <c r="AH610" s="117" t="b">
        <f>IF('Copy &amp; Paste Roster Report Here'!$A607='Analytical Tests'!AH$7,IF($F610="N",IF($J610&gt;=$C610,AH$6,+($I610/$D610)*AH$6),0))</f>
        <v>0</v>
      </c>
      <c r="AI610" s="117" t="b">
        <f>IF('Copy &amp; Paste Roster Report Here'!$A607='Analytical Tests'!AI$7,IF($F610="N",IF($J610&gt;=$C610,AI$6,+($I610/$D610)*AI$6),0))</f>
        <v>0</v>
      </c>
      <c r="AJ610" s="79"/>
      <c r="AK610" s="118">
        <f>IF('Copy &amp; Paste Roster Report Here'!$A607=AK$7,IF('Copy &amp; Paste Roster Report Here'!$M607="FT",1,0),0)</f>
        <v>0</v>
      </c>
      <c r="AL610" s="118">
        <f>IF('Copy &amp; Paste Roster Report Here'!$A607=AL$7,IF('Copy &amp; Paste Roster Report Here'!$M607="FT",1,0),0)</f>
        <v>0</v>
      </c>
      <c r="AM610" s="118">
        <f>IF('Copy &amp; Paste Roster Report Here'!$A607=AM$7,IF('Copy &amp; Paste Roster Report Here'!$M607="FT",1,0),0)</f>
        <v>0</v>
      </c>
      <c r="AN610" s="118">
        <f>IF('Copy &amp; Paste Roster Report Here'!$A607=AN$7,IF('Copy &amp; Paste Roster Report Here'!$M607="FT",1,0),0)</f>
        <v>0</v>
      </c>
      <c r="AO610" s="118">
        <f>IF('Copy &amp; Paste Roster Report Here'!$A607=AO$7,IF('Copy &amp; Paste Roster Report Here'!$M607="FT",1,0),0)</f>
        <v>0</v>
      </c>
      <c r="AP610" s="118">
        <f>IF('Copy &amp; Paste Roster Report Here'!$A607=AP$7,IF('Copy &amp; Paste Roster Report Here'!$M607="FT",1,0),0)</f>
        <v>0</v>
      </c>
      <c r="AQ610" s="118">
        <f>IF('Copy &amp; Paste Roster Report Here'!$A607=AQ$7,IF('Copy &amp; Paste Roster Report Here'!$M607="FT",1,0),0)</f>
        <v>0</v>
      </c>
      <c r="AR610" s="118">
        <f>IF('Copy &amp; Paste Roster Report Here'!$A607=AR$7,IF('Copy &amp; Paste Roster Report Here'!$M607="FT",1,0),0)</f>
        <v>0</v>
      </c>
      <c r="AS610" s="118">
        <f>IF('Copy &amp; Paste Roster Report Here'!$A607=AS$7,IF('Copy &amp; Paste Roster Report Here'!$M607="FT",1,0),0)</f>
        <v>0</v>
      </c>
      <c r="AT610" s="118">
        <f>IF('Copy &amp; Paste Roster Report Here'!$A607=AT$7,IF('Copy &amp; Paste Roster Report Here'!$M607="FT",1,0),0)</f>
        <v>0</v>
      </c>
      <c r="AU610" s="118">
        <f>IF('Copy &amp; Paste Roster Report Here'!$A607=AU$7,IF('Copy &amp; Paste Roster Report Here'!$M607="FT",1,0),0)</f>
        <v>0</v>
      </c>
      <c r="AV610" s="73">
        <f t="shared" si="145"/>
        <v>0</v>
      </c>
      <c r="AW610" s="119">
        <f>IF('Copy &amp; Paste Roster Report Here'!$A607=AW$7,IF('Copy &amp; Paste Roster Report Here'!$M607="HT",1,0),0)</f>
        <v>0</v>
      </c>
      <c r="AX610" s="119">
        <f>IF('Copy &amp; Paste Roster Report Here'!$A607=AX$7,IF('Copy &amp; Paste Roster Report Here'!$M607="HT",1,0),0)</f>
        <v>0</v>
      </c>
      <c r="AY610" s="119">
        <f>IF('Copy &amp; Paste Roster Report Here'!$A607=AY$7,IF('Copy &amp; Paste Roster Report Here'!$M607="HT",1,0),0)</f>
        <v>0</v>
      </c>
      <c r="AZ610" s="119">
        <f>IF('Copy &amp; Paste Roster Report Here'!$A607=AZ$7,IF('Copy &amp; Paste Roster Report Here'!$M607="HT",1,0),0)</f>
        <v>0</v>
      </c>
      <c r="BA610" s="119">
        <f>IF('Copy &amp; Paste Roster Report Here'!$A607=BA$7,IF('Copy &amp; Paste Roster Report Here'!$M607="HT",1,0),0)</f>
        <v>0</v>
      </c>
      <c r="BB610" s="119">
        <f>IF('Copy &amp; Paste Roster Report Here'!$A607=BB$7,IF('Copy &amp; Paste Roster Report Here'!$M607="HT",1,0),0)</f>
        <v>0</v>
      </c>
      <c r="BC610" s="119">
        <f>IF('Copy &amp; Paste Roster Report Here'!$A607=BC$7,IF('Copy &amp; Paste Roster Report Here'!$M607="HT",1,0),0)</f>
        <v>0</v>
      </c>
      <c r="BD610" s="119">
        <f>IF('Copy &amp; Paste Roster Report Here'!$A607=BD$7,IF('Copy &amp; Paste Roster Report Here'!$M607="HT",1,0),0)</f>
        <v>0</v>
      </c>
      <c r="BE610" s="119">
        <f>IF('Copy &amp; Paste Roster Report Here'!$A607=BE$7,IF('Copy &amp; Paste Roster Report Here'!$M607="HT",1,0),0)</f>
        <v>0</v>
      </c>
      <c r="BF610" s="119">
        <f>IF('Copy &amp; Paste Roster Report Here'!$A607=BF$7,IF('Copy &amp; Paste Roster Report Here'!$M607="HT",1,0),0)</f>
        <v>0</v>
      </c>
      <c r="BG610" s="119">
        <f>IF('Copy &amp; Paste Roster Report Here'!$A607=BG$7,IF('Copy &amp; Paste Roster Report Here'!$M607="HT",1,0),0)</f>
        <v>0</v>
      </c>
      <c r="BH610" s="73">
        <f t="shared" si="146"/>
        <v>0</v>
      </c>
      <c r="BI610" s="120">
        <f>IF('Copy &amp; Paste Roster Report Here'!$A607=BI$7,IF('Copy &amp; Paste Roster Report Here'!$M607="MT",1,0),0)</f>
        <v>0</v>
      </c>
      <c r="BJ610" s="120">
        <f>IF('Copy &amp; Paste Roster Report Here'!$A607=BJ$7,IF('Copy &amp; Paste Roster Report Here'!$M607="MT",1,0),0)</f>
        <v>0</v>
      </c>
      <c r="BK610" s="120">
        <f>IF('Copy &amp; Paste Roster Report Here'!$A607=BK$7,IF('Copy &amp; Paste Roster Report Here'!$M607="MT",1,0),0)</f>
        <v>0</v>
      </c>
      <c r="BL610" s="120">
        <f>IF('Copy &amp; Paste Roster Report Here'!$A607=BL$7,IF('Copy &amp; Paste Roster Report Here'!$M607="MT",1,0),0)</f>
        <v>0</v>
      </c>
      <c r="BM610" s="120">
        <f>IF('Copy &amp; Paste Roster Report Here'!$A607=BM$7,IF('Copy &amp; Paste Roster Report Here'!$M607="MT",1,0),0)</f>
        <v>0</v>
      </c>
      <c r="BN610" s="120">
        <f>IF('Copy &amp; Paste Roster Report Here'!$A607=BN$7,IF('Copy &amp; Paste Roster Report Here'!$M607="MT",1,0),0)</f>
        <v>0</v>
      </c>
      <c r="BO610" s="120">
        <f>IF('Copy &amp; Paste Roster Report Here'!$A607=BO$7,IF('Copy &amp; Paste Roster Report Here'!$M607="MT",1,0),0)</f>
        <v>0</v>
      </c>
      <c r="BP610" s="120">
        <f>IF('Copy &amp; Paste Roster Report Here'!$A607=BP$7,IF('Copy &amp; Paste Roster Report Here'!$M607="MT",1,0),0)</f>
        <v>0</v>
      </c>
      <c r="BQ610" s="120">
        <f>IF('Copy &amp; Paste Roster Report Here'!$A607=BQ$7,IF('Copy &amp; Paste Roster Report Here'!$M607="MT",1,0),0)</f>
        <v>0</v>
      </c>
      <c r="BR610" s="120">
        <f>IF('Copy &amp; Paste Roster Report Here'!$A607=BR$7,IF('Copy &amp; Paste Roster Report Here'!$M607="MT",1,0),0)</f>
        <v>0</v>
      </c>
      <c r="BS610" s="120">
        <f>IF('Copy &amp; Paste Roster Report Here'!$A607=BS$7,IF('Copy &amp; Paste Roster Report Here'!$M607="MT",1,0),0)</f>
        <v>0</v>
      </c>
      <c r="BT610" s="73">
        <f t="shared" si="147"/>
        <v>0</v>
      </c>
      <c r="BU610" s="121">
        <f>IF('Copy &amp; Paste Roster Report Here'!$A607=BU$7,IF('Copy &amp; Paste Roster Report Here'!$M607="fy",1,0),0)</f>
        <v>0</v>
      </c>
      <c r="BV610" s="121">
        <f>IF('Copy &amp; Paste Roster Report Here'!$A607=BV$7,IF('Copy &amp; Paste Roster Report Here'!$M607="fy",1,0),0)</f>
        <v>0</v>
      </c>
      <c r="BW610" s="121">
        <f>IF('Copy &amp; Paste Roster Report Here'!$A607=BW$7,IF('Copy &amp; Paste Roster Report Here'!$M607="fy",1,0),0)</f>
        <v>0</v>
      </c>
      <c r="BX610" s="121">
        <f>IF('Copy &amp; Paste Roster Report Here'!$A607=BX$7,IF('Copy &amp; Paste Roster Report Here'!$M607="fy",1,0),0)</f>
        <v>0</v>
      </c>
      <c r="BY610" s="121">
        <f>IF('Copy &amp; Paste Roster Report Here'!$A607=BY$7,IF('Copy &amp; Paste Roster Report Here'!$M607="fy",1,0),0)</f>
        <v>0</v>
      </c>
      <c r="BZ610" s="121">
        <f>IF('Copy &amp; Paste Roster Report Here'!$A607=BZ$7,IF('Copy &amp; Paste Roster Report Here'!$M607="fy",1,0),0)</f>
        <v>0</v>
      </c>
      <c r="CA610" s="121">
        <f>IF('Copy &amp; Paste Roster Report Here'!$A607=CA$7,IF('Copy &amp; Paste Roster Report Here'!$M607="fy",1,0),0)</f>
        <v>0</v>
      </c>
      <c r="CB610" s="121">
        <f>IF('Copy &amp; Paste Roster Report Here'!$A607=CB$7,IF('Copy &amp; Paste Roster Report Here'!$M607="fy",1,0),0)</f>
        <v>0</v>
      </c>
      <c r="CC610" s="121">
        <f>IF('Copy &amp; Paste Roster Report Here'!$A607=CC$7,IF('Copy &amp; Paste Roster Report Here'!$M607="fy",1,0),0)</f>
        <v>0</v>
      </c>
      <c r="CD610" s="121">
        <f>IF('Copy &amp; Paste Roster Report Here'!$A607=CD$7,IF('Copy &amp; Paste Roster Report Here'!$M607="fy",1,0),0)</f>
        <v>0</v>
      </c>
      <c r="CE610" s="121">
        <f>IF('Copy &amp; Paste Roster Report Here'!$A607=CE$7,IF('Copy &amp; Paste Roster Report Here'!$M607="fy",1,0),0)</f>
        <v>0</v>
      </c>
      <c r="CF610" s="73">
        <f t="shared" si="148"/>
        <v>0</v>
      </c>
      <c r="CG610" s="122">
        <f>IF('Copy &amp; Paste Roster Report Here'!$A607=CG$7,IF('Copy &amp; Paste Roster Report Here'!$M607="RH",1,0),0)</f>
        <v>0</v>
      </c>
      <c r="CH610" s="122">
        <f>IF('Copy &amp; Paste Roster Report Here'!$A607=CH$7,IF('Copy &amp; Paste Roster Report Here'!$M607="RH",1,0),0)</f>
        <v>0</v>
      </c>
      <c r="CI610" s="122">
        <f>IF('Copy &amp; Paste Roster Report Here'!$A607=CI$7,IF('Copy &amp; Paste Roster Report Here'!$M607="RH",1,0),0)</f>
        <v>0</v>
      </c>
      <c r="CJ610" s="122">
        <f>IF('Copy &amp; Paste Roster Report Here'!$A607=CJ$7,IF('Copy &amp; Paste Roster Report Here'!$M607="RH",1,0),0)</f>
        <v>0</v>
      </c>
      <c r="CK610" s="122">
        <f>IF('Copy &amp; Paste Roster Report Here'!$A607=CK$7,IF('Copy &amp; Paste Roster Report Here'!$M607="RH",1,0),0)</f>
        <v>0</v>
      </c>
      <c r="CL610" s="122">
        <f>IF('Copy &amp; Paste Roster Report Here'!$A607=CL$7,IF('Copy &amp; Paste Roster Report Here'!$M607="RH",1,0),0)</f>
        <v>0</v>
      </c>
      <c r="CM610" s="122">
        <f>IF('Copy &amp; Paste Roster Report Here'!$A607=CM$7,IF('Copy &amp; Paste Roster Report Here'!$M607="RH",1,0),0)</f>
        <v>0</v>
      </c>
      <c r="CN610" s="122">
        <f>IF('Copy &amp; Paste Roster Report Here'!$A607=CN$7,IF('Copy &amp; Paste Roster Report Here'!$M607="RH",1,0),0)</f>
        <v>0</v>
      </c>
      <c r="CO610" s="122">
        <f>IF('Copy &amp; Paste Roster Report Here'!$A607=CO$7,IF('Copy &amp; Paste Roster Report Here'!$M607="RH",1,0),0)</f>
        <v>0</v>
      </c>
      <c r="CP610" s="122">
        <f>IF('Copy &amp; Paste Roster Report Here'!$A607=CP$7,IF('Copy &amp; Paste Roster Report Here'!$M607="RH",1,0),0)</f>
        <v>0</v>
      </c>
      <c r="CQ610" s="122">
        <f>IF('Copy &amp; Paste Roster Report Here'!$A607=CQ$7,IF('Copy &amp; Paste Roster Report Here'!$M607="RH",1,0),0)</f>
        <v>0</v>
      </c>
      <c r="CR610" s="73">
        <f t="shared" si="149"/>
        <v>0</v>
      </c>
      <c r="CS610" s="123">
        <f>IF('Copy &amp; Paste Roster Report Here'!$A607=CS$7,IF('Copy &amp; Paste Roster Report Here'!$M607="QT",1,0),0)</f>
        <v>0</v>
      </c>
      <c r="CT610" s="123">
        <f>IF('Copy &amp; Paste Roster Report Here'!$A607=CT$7,IF('Copy &amp; Paste Roster Report Here'!$M607="QT",1,0),0)</f>
        <v>0</v>
      </c>
      <c r="CU610" s="123">
        <f>IF('Copy &amp; Paste Roster Report Here'!$A607=CU$7,IF('Copy &amp; Paste Roster Report Here'!$M607="QT",1,0),0)</f>
        <v>0</v>
      </c>
      <c r="CV610" s="123">
        <f>IF('Copy &amp; Paste Roster Report Here'!$A607=CV$7,IF('Copy &amp; Paste Roster Report Here'!$M607="QT",1,0),0)</f>
        <v>0</v>
      </c>
      <c r="CW610" s="123">
        <f>IF('Copy &amp; Paste Roster Report Here'!$A607=CW$7,IF('Copy &amp; Paste Roster Report Here'!$M607="QT",1,0),0)</f>
        <v>0</v>
      </c>
      <c r="CX610" s="123">
        <f>IF('Copy &amp; Paste Roster Report Here'!$A607=CX$7,IF('Copy &amp; Paste Roster Report Here'!$M607="QT",1,0),0)</f>
        <v>0</v>
      </c>
      <c r="CY610" s="123">
        <f>IF('Copy &amp; Paste Roster Report Here'!$A607=CY$7,IF('Copy &amp; Paste Roster Report Here'!$M607="QT",1,0),0)</f>
        <v>0</v>
      </c>
      <c r="CZ610" s="123">
        <f>IF('Copy &amp; Paste Roster Report Here'!$A607=CZ$7,IF('Copy &amp; Paste Roster Report Here'!$M607="QT",1,0),0)</f>
        <v>0</v>
      </c>
      <c r="DA610" s="123">
        <f>IF('Copy &amp; Paste Roster Report Here'!$A607=DA$7,IF('Copy &amp; Paste Roster Report Here'!$M607="QT",1,0),0)</f>
        <v>0</v>
      </c>
      <c r="DB610" s="123">
        <f>IF('Copy &amp; Paste Roster Report Here'!$A607=DB$7,IF('Copy &amp; Paste Roster Report Here'!$M607="QT",1,0),0)</f>
        <v>0</v>
      </c>
      <c r="DC610" s="123">
        <f>IF('Copy &amp; Paste Roster Report Here'!$A607=DC$7,IF('Copy &amp; Paste Roster Report Here'!$M607="QT",1,0),0)</f>
        <v>0</v>
      </c>
      <c r="DD610" s="73">
        <f t="shared" si="150"/>
        <v>0</v>
      </c>
      <c r="DE610" s="124">
        <f>IF('Copy &amp; Paste Roster Report Here'!$A607=DE$7,IF('Copy &amp; Paste Roster Report Here'!$M607="xxxxxxxxxxx",1,0),0)</f>
        <v>0</v>
      </c>
      <c r="DF610" s="124">
        <f>IF('Copy &amp; Paste Roster Report Here'!$A607=DF$7,IF('Copy &amp; Paste Roster Report Here'!$M607="xxxxxxxxxxx",1,0),0)</f>
        <v>0</v>
      </c>
      <c r="DG610" s="124">
        <f>IF('Copy &amp; Paste Roster Report Here'!$A607=DG$7,IF('Copy &amp; Paste Roster Report Here'!$M607="xxxxxxxxxxx",1,0),0)</f>
        <v>0</v>
      </c>
      <c r="DH610" s="124">
        <f>IF('Copy &amp; Paste Roster Report Here'!$A607=DH$7,IF('Copy &amp; Paste Roster Report Here'!$M607="xxxxxxxxxxx",1,0),0)</f>
        <v>0</v>
      </c>
      <c r="DI610" s="124">
        <f>IF('Copy &amp; Paste Roster Report Here'!$A607=DI$7,IF('Copy &amp; Paste Roster Report Here'!$M607="xxxxxxxxxxx",1,0),0)</f>
        <v>0</v>
      </c>
      <c r="DJ610" s="124">
        <f>IF('Copy &amp; Paste Roster Report Here'!$A607=DJ$7,IF('Copy &amp; Paste Roster Report Here'!$M607="xxxxxxxxxxx",1,0),0)</f>
        <v>0</v>
      </c>
      <c r="DK610" s="124">
        <f>IF('Copy &amp; Paste Roster Report Here'!$A607=DK$7,IF('Copy &amp; Paste Roster Report Here'!$M607="xxxxxxxxxxx",1,0),0)</f>
        <v>0</v>
      </c>
      <c r="DL610" s="124">
        <f>IF('Copy &amp; Paste Roster Report Here'!$A607=DL$7,IF('Copy &amp; Paste Roster Report Here'!$M607="xxxxxxxxxxx",1,0),0)</f>
        <v>0</v>
      </c>
      <c r="DM610" s="124">
        <f>IF('Copy &amp; Paste Roster Report Here'!$A607=DM$7,IF('Copy &amp; Paste Roster Report Here'!$M607="xxxxxxxxxxx",1,0),0)</f>
        <v>0</v>
      </c>
      <c r="DN610" s="124">
        <f>IF('Copy &amp; Paste Roster Report Here'!$A607=DN$7,IF('Copy &amp; Paste Roster Report Here'!$M607="xxxxxxxxxxx",1,0),0)</f>
        <v>0</v>
      </c>
      <c r="DO610" s="124">
        <f>IF('Copy &amp; Paste Roster Report Here'!$A607=DO$7,IF('Copy &amp; Paste Roster Report Here'!$M607="xxxxxxxxxxx",1,0),0)</f>
        <v>0</v>
      </c>
      <c r="DP610" s="125">
        <f t="shared" si="151"/>
        <v>0</v>
      </c>
      <c r="DQ610" s="126">
        <f t="shared" si="152"/>
        <v>0</v>
      </c>
    </row>
    <row r="611" spans="1:121" x14ac:dyDescent="0.25">
      <c r="A611" s="111">
        <f t="shared" si="138"/>
        <v>0</v>
      </c>
      <c r="B611" s="111">
        <f t="shared" si="139"/>
        <v>0</v>
      </c>
      <c r="C611" s="112">
        <f>+('Copy &amp; Paste Roster Report Here'!$P608-'Copy &amp; Paste Roster Report Here'!$O608)/30</f>
        <v>0</v>
      </c>
      <c r="D611" s="112">
        <f>+('Copy &amp; Paste Roster Report Here'!$P608-'Copy &amp; Paste Roster Report Here'!$O608)</f>
        <v>0</v>
      </c>
      <c r="E611" s="111">
        <f>'Copy &amp; Paste Roster Report Here'!N608</f>
        <v>0</v>
      </c>
      <c r="F611" s="111" t="str">
        <f t="shared" si="140"/>
        <v>N</v>
      </c>
      <c r="G611" s="111">
        <f>'Copy &amp; Paste Roster Report Here'!R608</f>
        <v>0</v>
      </c>
      <c r="H611" s="113">
        <f t="shared" si="141"/>
        <v>0</v>
      </c>
      <c r="I611" s="112">
        <f>IF(F611="N",$F$5-'Copy &amp; Paste Roster Report Here'!O608,+'Copy &amp; Paste Roster Report Here'!Q608-'Copy &amp; Paste Roster Report Here'!O608)</f>
        <v>0</v>
      </c>
      <c r="J611" s="114">
        <f t="shared" si="142"/>
        <v>0</v>
      </c>
      <c r="K611" s="114">
        <f t="shared" si="143"/>
        <v>0</v>
      </c>
      <c r="L611" s="115">
        <f>'Copy &amp; Paste Roster Report Here'!F608</f>
        <v>0</v>
      </c>
      <c r="M611" s="116">
        <f t="shared" si="144"/>
        <v>0</v>
      </c>
      <c r="N611" s="117">
        <f>IF('Copy &amp; Paste Roster Report Here'!$A608='Analytical Tests'!N$7,IF($F611="Y",+$H611*N$6,0),0)</f>
        <v>0</v>
      </c>
      <c r="O611" s="117">
        <f>IF('Copy &amp; Paste Roster Report Here'!$A608='Analytical Tests'!O$7,IF($F611="Y",+$H611*O$6,0),0)</f>
        <v>0</v>
      </c>
      <c r="P611" s="117">
        <f>IF('Copy &amp; Paste Roster Report Here'!$A608='Analytical Tests'!P$7,IF($F611="Y",+$H611*P$6,0),0)</f>
        <v>0</v>
      </c>
      <c r="Q611" s="117">
        <f>IF('Copy &amp; Paste Roster Report Here'!$A608='Analytical Tests'!Q$7,IF($F611="Y",+$H611*Q$6,0),0)</f>
        <v>0</v>
      </c>
      <c r="R611" s="117">
        <f>IF('Copy &amp; Paste Roster Report Here'!$A608='Analytical Tests'!R$7,IF($F611="Y",+$H611*R$6,0),0)</f>
        <v>0</v>
      </c>
      <c r="S611" s="117">
        <f>IF('Copy &amp; Paste Roster Report Here'!$A608='Analytical Tests'!S$7,IF($F611="Y",+$H611*S$6,0),0)</f>
        <v>0</v>
      </c>
      <c r="T611" s="117">
        <f>IF('Copy &amp; Paste Roster Report Here'!$A608='Analytical Tests'!T$7,IF($F611="Y",+$H611*T$6,0),0)</f>
        <v>0</v>
      </c>
      <c r="U611" s="117">
        <f>IF('Copy &amp; Paste Roster Report Here'!$A608='Analytical Tests'!U$7,IF($F611="Y",+$H611*U$6,0),0)</f>
        <v>0</v>
      </c>
      <c r="V611" s="117">
        <f>IF('Copy &amp; Paste Roster Report Here'!$A608='Analytical Tests'!V$7,IF($F611="Y",+$H611*V$6,0),0)</f>
        <v>0</v>
      </c>
      <c r="W611" s="117">
        <f>IF('Copy &amp; Paste Roster Report Here'!$A608='Analytical Tests'!W$7,IF($F611="Y",+$H611*W$6,0),0)</f>
        <v>0</v>
      </c>
      <c r="X611" s="117">
        <f>IF('Copy &amp; Paste Roster Report Here'!$A608='Analytical Tests'!X$7,IF($F611="Y",+$H611*X$6,0),0)</f>
        <v>0</v>
      </c>
      <c r="Y611" s="117" t="b">
        <f>IF('Copy &amp; Paste Roster Report Here'!$A608='Analytical Tests'!Y$7,IF($F611="N",IF($J611&gt;=$C611,Y$6,+($I611/$D611)*Y$6),0))</f>
        <v>0</v>
      </c>
      <c r="Z611" s="117" t="b">
        <f>IF('Copy &amp; Paste Roster Report Here'!$A608='Analytical Tests'!Z$7,IF($F611="N",IF($J611&gt;=$C611,Z$6,+($I611/$D611)*Z$6),0))</f>
        <v>0</v>
      </c>
      <c r="AA611" s="117" t="b">
        <f>IF('Copy &amp; Paste Roster Report Here'!$A608='Analytical Tests'!AA$7,IF($F611="N",IF($J611&gt;=$C611,AA$6,+($I611/$D611)*AA$6),0))</f>
        <v>0</v>
      </c>
      <c r="AB611" s="117" t="b">
        <f>IF('Copy &amp; Paste Roster Report Here'!$A608='Analytical Tests'!AB$7,IF($F611="N",IF($J611&gt;=$C611,AB$6,+($I611/$D611)*AB$6),0))</f>
        <v>0</v>
      </c>
      <c r="AC611" s="117" t="b">
        <f>IF('Copy &amp; Paste Roster Report Here'!$A608='Analytical Tests'!AC$7,IF($F611="N",IF($J611&gt;=$C611,AC$6,+($I611/$D611)*AC$6),0))</f>
        <v>0</v>
      </c>
      <c r="AD611" s="117" t="b">
        <f>IF('Copy &amp; Paste Roster Report Here'!$A608='Analytical Tests'!AD$7,IF($F611="N",IF($J611&gt;=$C611,AD$6,+($I611/$D611)*AD$6),0))</f>
        <v>0</v>
      </c>
      <c r="AE611" s="117" t="b">
        <f>IF('Copy &amp; Paste Roster Report Here'!$A608='Analytical Tests'!AE$7,IF($F611="N",IF($J611&gt;=$C611,AE$6,+($I611/$D611)*AE$6),0))</f>
        <v>0</v>
      </c>
      <c r="AF611" s="117" t="b">
        <f>IF('Copy &amp; Paste Roster Report Here'!$A608='Analytical Tests'!AF$7,IF($F611="N",IF($J611&gt;=$C611,AF$6,+($I611/$D611)*AF$6),0))</f>
        <v>0</v>
      </c>
      <c r="AG611" s="117" t="b">
        <f>IF('Copy &amp; Paste Roster Report Here'!$A608='Analytical Tests'!AG$7,IF($F611="N",IF($J611&gt;=$C611,AG$6,+($I611/$D611)*AG$6),0))</f>
        <v>0</v>
      </c>
      <c r="AH611" s="117" t="b">
        <f>IF('Copy &amp; Paste Roster Report Here'!$A608='Analytical Tests'!AH$7,IF($F611="N",IF($J611&gt;=$C611,AH$6,+($I611/$D611)*AH$6),0))</f>
        <v>0</v>
      </c>
      <c r="AI611" s="117" t="b">
        <f>IF('Copy &amp; Paste Roster Report Here'!$A608='Analytical Tests'!AI$7,IF($F611="N",IF($J611&gt;=$C611,AI$6,+($I611/$D611)*AI$6),0))</f>
        <v>0</v>
      </c>
      <c r="AJ611" s="79"/>
      <c r="AK611" s="118">
        <f>IF('Copy &amp; Paste Roster Report Here'!$A608=AK$7,IF('Copy &amp; Paste Roster Report Here'!$M608="FT",1,0),0)</f>
        <v>0</v>
      </c>
      <c r="AL611" s="118">
        <f>IF('Copy &amp; Paste Roster Report Here'!$A608=AL$7,IF('Copy &amp; Paste Roster Report Here'!$M608="FT",1,0),0)</f>
        <v>0</v>
      </c>
      <c r="AM611" s="118">
        <f>IF('Copy &amp; Paste Roster Report Here'!$A608=AM$7,IF('Copy &amp; Paste Roster Report Here'!$M608="FT",1,0),0)</f>
        <v>0</v>
      </c>
      <c r="AN611" s="118">
        <f>IF('Copy &amp; Paste Roster Report Here'!$A608=AN$7,IF('Copy &amp; Paste Roster Report Here'!$M608="FT",1,0),0)</f>
        <v>0</v>
      </c>
      <c r="AO611" s="118">
        <f>IF('Copy &amp; Paste Roster Report Here'!$A608=AO$7,IF('Copy &amp; Paste Roster Report Here'!$M608="FT",1,0),0)</f>
        <v>0</v>
      </c>
      <c r="AP611" s="118">
        <f>IF('Copy &amp; Paste Roster Report Here'!$A608=AP$7,IF('Copy &amp; Paste Roster Report Here'!$M608="FT",1,0),0)</f>
        <v>0</v>
      </c>
      <c r="AQ611" s="118">
        <f>IF('Copy &amp; Paste Roster Report Here'!$A608=AQ$7,IF('Copy &amp; Paste Roster Report Here'!$M608="FT",1,0),0)</f>
        <v>0</v>
      </c>
      <c r="AR611" s="118">
        <f>IF('Copy &amp; Paste Roster Report Here'!$A608=AR$7,IF('Copy &amp; Paste Roster Report Here'!$M608="FT",1,0),0)</f>
        <v>0</v>
      </c>
      <c r="AS611" s="118">
        <f>IF('Copy &amp; Paste Roster Report Here'!$A608=AS$7,IF('Copy &amp; Paste Roster Report Here'!$M608="FT",1,0),0)</f>
        <v>0</v>
      </c>
      <c r="AT611" s="118">
        <f>IF('Copy &amp; Paste Roster Report Here'!$A608=AT$7,IF('Copy &amp; Paste Roster Report Here'!$M608="FT",1,0),0)</f>
        <v>0</v>
      </c>
      <c r="AU611" s="118">
        <f>IF('Copy &amp; Paste Roster Report Here'!$A608=AU$7,IF('Copy &amp; Paste Roster Report Here'!$M608="FT",1,0),0)</f>
        <v>0</v>
      </c>
      <c r="AV611" s="73">
        <f t="shared" si="145"/>
        <v>0</v>
      </c>
      <c r="AW611" s="119">
        <f>IF('Copy &amp; Paste Roster Report Here'!$A608=AW$7,IF('Copy &amp; Paste Roster Report Here'!$M608="HT",1,0),0)</f>
        <v>0</v>
      </c>
      <c r="AX611" s="119">
        <f>IF('Copy &amp; Paste Roster Report Here'!$A608=AX$7,IF('Copy &amp; Paste Roster Report Here'!$M608="HT",1,0),0)</f>
        <v>0</v>
      </c>
      <c r="AY611" s="119">
        <f>IF('Copy &amp; Paste Roster Report Here'!$A608=AY$7,IF('Copy &amp; Paste Roster Report Here'!$M608="HT",1,0),0)</f>
        <v>0</v>
      </c>
      <c r="AZ611" s="119">
        <f>IF('Copy &amp; Paste Roster Report Here'!$A608=AZ$7,IF('Copy &amp; Paste Roster Report Here'!$M608="HT",1,0),0)</f>
        <v>0</v>
      </c>
      <c r="BA611" s="119">
        <f>IF('Copy &amp; Paste Roster Report Here'!$A608=BA$7,IF('Copy &amp; Paste Roster Report Here'!$M608="HT",1,0),0)</f>
        <v>0</v>
      </c>
      <c r="BB611" s="119">
        <f>IF('Copy &amp; Paste Roster Report Here'!$A608=BB$7,IF('Copy &amp; Paste Roster Report Here'!$M608="HT",1,0),0)</f>
        <v>0</v>
      </c>
      <c r="BC611" s="119">
        <f>IF('Copy &amp; Paste Roster Report Here'!$A608=BC$7,IF('Copy &amp; Paste Roster Report Here'!$M608="HT",1,0),0)</f>
        <v>0</v>
      </c>
      <c r="BD611" s="119">
        <f>IF('Copy &amp; Paste Roster Report Here'!$A608=BD$7,IF('Copy &amp; Paste Roster Report Here'!$M608="HT",1,0),0)</f>
        <v>0</v>
      </c>
      <c r="BE611" s="119">
        <f>IF('Copy &amp; Paste Roster Report Here'!$A608=BE$7,IF('Copy &amp; Paste Roster Report Here'!$M608="HT",1,0),0)</f>
        <v>0</v>
      </c>
      <c r="BF611" s="119">
        <f>IF('Copy &amp; Paste Roster Report Here'!$A608=BF$7,IF('Copy &amp; Paste Roster Report Here'!$M608="HT",1,0),0)</f>
        <v>0</v>
      </c>
      <c r="BG611" s="119">
        <f>IF('Copy &amp; Paste Roster Report Here'!$A608=BG$7,IF('Copy &amp; Paste Roster Report Here'!$M608="HT",1,0),0)</f>
        <v>0</v>
      </c>
      <c r="BH611" s="73">
        <f t="shared" si="146"/>
        <v>0</v>
      </c>
      <c r="BI611" s="120">
        <f>IF('Copy &amp; Paste Roster Report Here'!$A608=BI$7,IF('Copy &amp; Paste Roster Report Here'!$M608="MT",1,0),0)</f>
        <v>0</v>
      </c>
      <c r="BJ611" s="120">
        <f>IF('Copy &amp; Paste Roster Report Here'!$A608=BJ$7,IF('Copy &amp; Paste Roster Report Here'!$M608="MT",1,0),0)</f>
        <v>0</v>
      </c>
      <c r="BK611" s="120">
        <f>IF('Copy &amp; Paste Roster Report Here'!$A608=BK$7,IF('Copy &amp; Paste Roster Report Here'!$M608="MT",1,0),0)</f>
        <v>0</v>
      </c>
      <c r="BL611" s="120">
        <f>IF('Copy &amp; Paste Roster Report Here'!$A608=BL$7,IF('Copy &amp; Paste Roster Report Here'!$M608="MT",1,0),0)</f>
        <v>0</v>
      </c>
      <c r="BM611" s="120">
        <f>IF('Copy &amp; Paste Roster Report Here'!$A608=BM$7,IF('Copy &amp; Paste Roster Report Here'!$M608="MT",1,0),0)</f>
        <v>0</v>
      </c>
      <c r="BN611" s="120">
        <f>IF('Copy &amp; Paste Roster Report Here'!$A608=BN$7,IF('Copy &amp; Paste Roster Report Here'!$M608="MT",1,0),0)</f>
        <v>0</v>
      </c>
      <c r="BO611" s="120">
        <f>IF('Copy &amp; Paste Roster Report Here'!$A608=BO$7,IF('Copy &amp; Paste Roster Report Here'!$M608="MT",1,0),0)</f>
        <v>0</v>
      </c>
      <c r="BP611" s="120">
        <f>IF('Copy &amp; Paste Roster Report Here'!$A608=BP$7,IF('Copy &amp; Paste Roster Report Here'!$M608="MT",1,0),0)</f>
        <v>0</v>
      </c>
      <c r="BQ611" s="120">
        <f>IF('Copy &amp; Paste Roster Report Here'!$A608=BQ$7,IF('Copy &amp; Paste Roster Report Here'!$M608="MT",1,0),0)</f>
        <v>0</v>
      </c>
      <c r="BR611" s="120">
        <f>IF('Copy &amp; Paste Roster Report Here'!$A608=BR$7,IF('Copy &amp; Paste Roster Report Here'!$M608="MT",1,0),0)</f>
        <v>0</v>
      </c>
      <c r="BS611" s="120">
        <f>IF('Copy &amp; Paste Roster Report Here'!$A608=BS$7,IF('Copy &amp; Paste Roster Report Here'!$M608="MT",1,0),0)</f>
        <v>0</v>
      </c>
      <c r="BT611" s="73">
        <f t="shared" si="147"/>
        <v>0</v>
      </c>
      <c r="BU611" s="121">
        <f>IF('Copy &amp; Paste Roster Report Here'!$A608=BU$7,IF('Copy &amp; Paste Roster Report Here'!$M608="fy",1,0),0)</f>
        <v>0</v>
      </c>
      <c r="BV611" s="121">
        <f>IF('Copy &amp; Paste Roster Report Here'!$A608=BV$7,IF('Copy &amp; Paste Roster Report Here'!$M608="fy",1,0),0)</f>
        <v>0</v>
      </c>
      <c r="BW611" s="121">
        <f>IF('Copy &amp; Paste Roster Report Here'!$A608=BW$7,IF('Copy &amp; Paste Roster Report Here'!$M608="fy",1,0),0)</f>
        <v>0</v>
      </c>
      <c r="BX611" s="121">
        <f>IF('Copy &amp; Paste Roster Report Here'!$A608=BX$7,IF('Copy &amp; Paste Roster Report Here'!$M608="fy",1,0),0)</f>
        <v>0</v>
      </c>
      <c r="BY611" s="121">
        <f>IF('Copy &amp; Paste Roster Report Here'!$A608=BY$7,IF('Copy &amp; Paste Roster Report Here'!$M608="fy",1,0),0)</f>
        <v>0</v>
      </c>
      <c r="BZ611" s="121">
        <f>IF('Copy &amp; Paste Roster Report Here'!$A608=BZ$7,IF('Copy &amp; Paste Roster Report Here'!$M608="fy",1,0),0)</f>
        <v>0</v>
      </c>
      <c r="CA611" s="121">
        <f>IF('Copy &amp; Paste Roster Report Here'!$A608=CA$7,IF('Copy &amp; Paste Roster Report Here'!$M608="fy",1,0),0)</f>
        <v>0</v>
      </c>
      <c r="CB611" s="121">
        <f>IF('Copy &amp; Paste Roster Report Here'!$A608=CB$7,IF('Copy &amp; Paste Roster Report Here'!$M608="fy",1,0),0)</f>
        <v>0</v>
      </c>
      <c r="CC611" s="121">
        <f>IF('Copy &amp; Paste Roster Report Here'!$A608=CC$7,IF('Copy &amp; Paste Roster Report Here'!$M608="fy",1,0),0)</f>
        <v>0</v>
      </c>
      <c r="CD611" s="121">
        <f>IF('Copy &amp; Paste Roster Report Here'!$A608=CD$7,IF('Copy &amp; Paste Roster Report Here'!$M608="fy",1,0),0)</f>
        <v>0</v>
      </c>
      <c r="CE611" s="121">
        <f>IF('Copy &amp; Paste Roster Report Here'!$A608=CE$7,IF('Copy &amp; Paste Roster Report Here'!$M608="fy",1,0),0)</f>
        <v>0</v>
      </c>
      <c r="CF611" s="73">
        <f t="shared" si="148"/>
        <v>0</v>
      </c>
      <c r="CG611" s="122">
        <f>IF('Copy &amp; Paste Roster Report Here'!$A608=CG$7,IF('Copy &amp; Paste Roster Report Here'!$M608="RH",1,0),0)</f>
        <v>0</v>
      </c>
      <c r="CH611" s="122">
        <f>IF('Copy &amp; Paste Roster Report Here'!$A608=CH$7,IF('Copy &amp; Paste Roster Report Here'!$M608="RH",1,0),0)</f>
        <v>0</v>
      </c>
      <c r="CI611" s="122">
        <f>IF('Copy &amp; Paste Roster Report Here'!$A608=CI$7,IF('Copy &amp; Paste Roster Report Here'!$M608="RH",1,0),0)</f>
        <v>0</v>
      </c>
      <c r="CJ611" s="122">
        <f>IF('Copy &amp; Paste Roster Report Here'!$A608=CJ$7,IF('Copy &amp; Paste Roster Report Here'!$M608="RH",1,0),0)</f>
        <v>0</v>
      </c>
      <c r="CK611" s="122">
        <f>IF('Copy &amp; Paste Roster Report Here'!$A608=CK$7,IF('Copy &amp; Paste Roster Report Here'!$M608="RH",1,0),0)</f>
        <v>0</v>
      </c>
      <c r="CL611" s="122">
        <f>IF('Copy &amp; Paste Roster Report Here'!$A608=CL$7,IF('Copy &amp; Paste Roster Report Here'!$M608="RH",1,0),0)</f>
        <v>0</v>
      </c>
      <c r="CM611" s="122">
        <f>IF('Copy &amp; Paste Roster Report Here'!$A608=CM$7,IF('Copy &amp; Paste Roster Report Here'!$M608="RH",1,0),0)</f>
        <v>0</v>
      </c>
      <c r="CN611" s="122">
        <f>IF('Copy &amp; Paste Roster Report Here'!$A608=CN$7,IF('Copy &amp; Paste Roster Report Here'!$M608="RH",1,0),0)</f>
        <v>0</v>
      </c>
      <c r="CO611" s="122">
        <f>IF('Copy &amp; Paste Roster Report Here'!$A608=CO$7,IF('Copy &amp; Paste Roster Report Here'!$M608="RH",1,0),0)</f>
        <v>0</v>
      </c>
      <c r="CP611" s="122">
        <f>IF('Copy &amp; Paste Roster Report Here'!$A608=CP$7,IF('Copy &amp; Paste Roster Report Here'!$M608="RH",1,0),0)</f>
        <v>0</v>
      </c>
      <c r="CQ611" s="122">
        <f>IF('Copy &amp; Paste Roster Report Here'!$A608=CQ$7,IF('Copy &amp; Paste Roster Report Here'!$M608="RH",1,0),0)</f>
        <v>0</v>
      </c>
      <c r="CR611" s="73">
        <f t="shared" si="149"/>
        <v>0</v>
      </c>
      <c r="CS611" s="123">
        <f>IF('Copy &amp; Paste Roster Report Here'!$A608=CS$7,IF('Copy &amp; Paste Roster Report Here'!$M608="QT",1,0),0)</f>
        <v>0</v>
      </c>
      <c r="CT611" s="123">
        <f>IF('Copy &amp; Paste Roster Report Here'!$A608=CT$7,IF('Copy &amp; Paste Roster Report Here'!$M608="QT",1,0),0)</f>
        <v>0</v>
      </c>
      <c r="CU611" s="123">
        <f>IF('Copy &amp; Paste Roster Report Here'!$A608=CU$7,IF('Copy &amp; Paste Roster Report Here'!$M608="QT",1,0),0)</f>
        <v>0</v>
      </c>
      <c r="CV611" s="123">
        <f>IF('Copy &amp; Paste Roster Report Here'!$A608=CV$7,IF('Copy &amp; Paste Roster Report Here'!$M608="QT",1,0),0)</f>
        <v>0</v>
      </c>
      <c r="CW611" s="123">
        <f>IF('Copy &amp; Paste Roster Report Here'!$A608=CW$7,IF('Copy &amp; Paste Roster Report Here'!$M608="QT",1,0),0)</f>
        <v>0</v>
      </c>
      <c r="CX611" s="123">
        <f>IF('Copy &amp; Paste Roster Report Here'!$A608=CX$7,IF('Copy &amp; Paste Roster Report Here'!$M608="QT",1,0),0)</f>
        <v>0</v>
      </c>
      <c r="CY611" s="123">
        <f>IF('Copy &amp; Paste Roster Report Here'!$A608=CY$7,IF('Copy &amp; Paste Roster Report Here'!$M608="QT",1,0),0)</f>
        <v>0</v>
      </c>
      <c r="CZ611" s="123">
        <f>IF('Copy &amp; Paste Roster Report Here'!$A608=CZ$7,IF('Copy &amp; Paste Roster Report Here'!$M608="QT",1,0),0)</f>
        <v>0</v>
      </c>
      <c r="DA611" s="123">
        <f>IF('Copy &amp; Paste Roster Report Here'!$A608=DA$7,IF('Copy &amp; Paste Roster Report Here'!$M608="QT",1,0),0)</f>
        <v>0</v>
      </c>
      <c r="DB611" s="123">
        <f>IF('Copy &amp; Paste Roster Report Here'!$A608=DB$7,IF('Copy &amp; Paste Roster Report Here'!$M608="QT",1,0),0)</f>
        <v>0</v>
      </c>
      <c r="DC611" s="123">
        <f>IF('Copy &amp; Paste Roster Report Here'!$A608=DC$7,IF('Copy &amp; Paste Roster Report Here'!$M608="QT",1,0),0)</f>
        <v>0</v>
      </c>
      <c r="DD611" s="73">
        <f t="shared" si="150"/>
        <v>0</v>
      </c>
      <c r="DE611" s="124">
        <f>IF('Copy &amp; Paste Roster Report Here'!$A608=DE$7,IF('Copy &amp; Paste Roster Report Here'!$M608="xxxxxxxxxxx",1,0),0)</f>
        <v>0</v>
      </c>
      <c r="DF611" s="124">
        <f>IF('Copy &amp; Paste Roster Report Here'!$A608=DF$7,IF('Copy &amp; Paste Roster Report Here'!$M608="xxxxxxxxxxx",1,0),0)</f>
        <v>0</v>
      </c>
      <c r="DG611" s="124">
        <f>IF('Copy &amp; Paste Roster Report Here'!$A608=DG$7,IF('Copy &amp; Paste Roster Report Here'!$M608="xxxxxxxxxxx",1,0),0)</f>
        <v>0</v>
      </c>
      <c r="DH611" s="124">
        <f>IF('Copy &amp; Paste Roster Report Here'!$A608=DH$7,IF('Copy &amp; Paste Roster Report Here'!$M608="xxxxxxxxxxx",1,0),0)</f>
        <v>0</v>
      </c>
      <c r="DI611" s="124">
        <f>IF('Copy &amp; Paste Roster Report Here'!$A608=DI$7,IF('Copy &amp; Paste Roster Report Here'!$M608="xxxxxxxxxxx",1,0),0)</f>
        <v>0</v>
      </c>
      <c r="DJ611" s="124">
        <f>IF('Copy &amp; Paste Roster Report Here'!$A608=DJ$7,IF('Copy &amp; Paste Roster Report Here'!$M608="xxxxxxxxxxx",1,0),0)</f>
        <v>0</v>
      </c>
      <c r="DK611" s="124">
        <f>IF('Copy &amp; Paste Roster Report Here'!$A608=DK$7,IF('Copy &amp; Paste Roster Report Here'!$M608="xxxxxxxxxxx",1,0),0)</f>
        <v>0</v>
      </c>
      <c r="DL611" s="124">
        <f>IF('Copy &amp; Paste Roster Report Here'!$A608=DL$7,IF('Copy &amp; Paste Roster Report Here'!$M608="xxxxxxxxxxx",1,0),0)</f>
        <v>0</v>
      </c>
      <c r="DM611" s="124">
        <f>IF('Copy &amp; Paste Roster Report Here'!$A608=DM$7,IF('Copy &amp; Paste Roster Report Here'!$M608="xxxxxxxxxxx",1,0),0)</f>
        <v>0</v>
      </c>
      <c r="DN611" s="124">
        <f>IF('Copy &amp; Paste Roster Report Here'!$A608=DN$7,IF('Copy &amp; Paste Roster Report Here'!$M608="xxxxxxxxxxx",1,0),0)</f>
        <v>0</v>
      </c>
      <c r="DO611" s="124">
        <f>IF('Copy &amp; Paste Roster Report Here'!$A608=DO$7,IF('Copy &amp; Paste Roster Report Here'!$M608="xxxxxxxxxxx",1,0),0)</f>
        <v>0</v>
      </c>
      <c r="DP611" s="125">
        <f t="shared" si="151"/>
        <v>0</v>
      </c>
      <c r="DQ611" s="126">
        <f t="shared" si="152"/>
        <v>0</v>
      </c>
    </row>
    <row r="612" spans="1:121" x14ac:dyDescent="0.25">
      <c r="A612" s="111">
        <f t="shared" si="138"/>
        <v>0</v>
      </c>
      <c r="B612" s="111">
        <f t="shared" si="139"/>
        <v>0</v>
      </c>
      <c r="C612" s="112">
        <f>+('Copy &amp; Paste Roster Report Here'!$P609-'Copy &amp; Paste Roster Report Here'!$O609)/30</f>
        <v>0</v>
      </c>
      <c r="D612" s="112">
        <f>+('Copy &amp; Paste Roster Report Here'!$P609-'Copy &amp; Paste Roster Report Here'!$O609)</f>
        <v>0</v>
      </c>
      <c r="E612" s="111">
        <f>'Copy &amp; Paste Roster Report Here'!N609</f>
        <v>0</v>
      </c>
      <c r="F612" s="111" t="str">
        <f t="shared" si="140"/>
        <v>N</v>
      </c>
      <c r="G612" s="111">
        <f>'Copy &amp; Paste Roster Report Here'!R609</f>
        <v>0</v>
      </c>
      <c r="H612" s="113">
        <f t="shared" si="141"/>
        <v>0</v>
      </c>
      <c r="I612" s="112">
        <f>IF(F612="N",$F$5-'Copy &amp; Paste Roster Report Here'!O609,+'Copy &amp; Paste Roster Report Here'!Q609-'Copy &amp; Paste Roster Report Here'!O609)</f>
        <v>0</v>
      </c>
      <c r="J612" s="114">
        <f t="shared" si="142"/>
        <v>0</v>
      </c>
      <c r="K612" s="114">
        <f t="shared" si="143"/>
        <v>0</v>
      </c>
      <c r="L612" s="115">
        <f>'Copy &amp; Paste Roster Report Here'!F609</f>
        <v>0</v>
      </c>
      <c r="M612" s="116">
        <f t="shared" si="144"/>
        <v>0</v>
      </c>
      <c r="N612" s="117">
        <f>IF('Copy &amp; Paste Roster Report Here'!$A609='Analytical Tests'!N$7,IF($F612="Y",+$H612*N$6,0),0)</f>
        <v>0</v>
      </c>
      <c r="O612" s="117">
        <f>IF('Copy &amp; Paste Roster Report Here'!$A609='Analytical Tests'!O$7,IF($F612="Y",+$H612*O$6,0),0)</f>
        <v>0</v>
      </c>
      <c r="P612" s="117">
        <f>IF('Copy &amp; Paste Roster Report Here'!$A609='Analytical Tests'!P$7,IF($F612="Y",+$H612*P$6,0),0)</f>
        <v>0</v>
      </c>
      <c r="Q612" s="117">
        <f>IF('Copy &amp; Paste Roster Report Here'!$A609='Analytical Tests'!Q$7,IF($F612="Y",+$H612*Q$6,0),0)</f>
        <v>0</v>
      </c>
      <c r="R612" s="117">
        <f>IF('Copy &amp; Paste Roster Report Here'!$A609='Analytical Tests'!R$7,IF($F612="Y",+$H612*R$6,0),0)</f>
        <v>0</v>
      </c>
      <c r="S612" s="117">
        <f>IF('Copy &amp; Paste Roster Report Here'!$A609='Analytical Tests'!S$7,IF($F612="Y",+$H612*S$6,0),0)</f>
        <v>0</v>
      </c>
      <c r="T612" s="117">
        <f>IF('Copy &amp; Paste Roster Report Here'!$A609='Analytical Tests'!T$7,IF($F612="Y",+$H612*T$6,0),0)</f>
        <v>0</v>
      </c>
      <c r="U612" s="117">
        <f>IF('Copy &amp; Paste Roster Report Here'!$A609='Analytical Tests'!U$7,IF($F612="Y",+$H612*U$6,0),0)</f>
        <v>0</v>
      </c>
      <c r="V612" s="117">
        <f>IF('Copy &amp; Paste Roster Report Here'!$A609='Analytical Tests'!V$7,IF($F612="Y",+$H612*V$6,0),0)</f>
        <v>0</v>
      </c>
      <c r="W612" s="117">
        <f>IF('Copy &amp; Paste Roster Report Here'!$A609='Analytical Tests'!W$7,IF($F612="Y",+$H612*W$6,0),0)</f>
        <v>0</v>
      </c>
      <c r="X612" s="117">
        <f>IF('Copy &amp; Paste Roster Report Here'!$A609='Analytical Tests'!X$7,IF($F612="Y",+$H612*X$6,0),0)</f>
        <v>0</v>
      </c>
      <c r="Y612" s="117" t="b">
        <f>IF('Copy &amp; Paste Roster Report Here'!$A609='Analytical Tests'!Y$7,IF($F612="N",IF($J612&gt;=$C612,Y$6,+($I612/$D612)*Y$6),0))</f>
        <v>0</v>
      </c>
      <c r="Z612" s="117" t="b">
        <f>IF('Copy &amp; Paste Roster Report Here'!$A609='Analytical Tests'!Z$7,IF($F612="N",IF($J612&gt;=$C612,Z$6,+($I612/$D612)*Z$6),0))</f>
        <v>0</v>
      </c>
      <c r="AA612" s="117" t="b">
        <f>IF('Copy &amp; Paste Roster Report Here'!$A609='Analytical Tests'!AA$7,IF($F612="N",IF($J612&gt;=$C612,AA$6,+($I612/$D612)*AA$6),0))</f>
        <v>0</v>
      </c>
      <c r="AB612" s="117" t="b">
        <f>IF('Copy &amp; Paste Roster Report Here'!$A609='Analytical Tests'!AB$7,IF($F612="N",IF($J612&gt;=$C612,AB$6,+($I612/$D612)*AB$6),0))</f>
        <v>0</v>
      </c>
      <c r="AC612" s="117" t="b">
        <f>IF('Copy &amp; Paste Roster Report Here'!$A609='Analytical Tests'!AC$7,IF($F612="N",IF($J612&gt;=$C612,AC$6,+($I612/$D612)*AC$6),0))</f>
        <v>0</v>
      </c>
      <c r="AD612" s="117" t="b">
        <f>IF('Copy &amp; Paste Roster Report Here'!$A609='Analytical Tests'!AD$7,IF($F612="N",IF($J612&gt;=$C612,AD$6,+($I612/$D612)*AD$6),0))</f>
        <v>0</v>
      </c>
      <c r="AE612" s="117" t="b">
        <f>IF('Copy &amp; Paste Roster Report Here'!$A609='Analytical Tests'!AE$7,IF($F612="N",IF($J612&gt;=$C612,AE$6,+($I612/$D612)*AE$6),0))</f>
        <v>0</v>
      </c>
      <c r="AF612" s="117" t="b">
        <f>IF('Copy &amp; Paste Roster Report Here'!$A609='Analytical Tests'!AF$7,IF($F612="N",IF($J612&gt;=$C612,AF$6,+($I612/$D612)*AF$6),0))</f>
        <v>0</v>
      </c>
      <c r="AG612" s="117" t="b">
        <f>IF('Copy &amp; Paste Roster Report Here'!$A609='Analytical Tests'!AG$7,IF($F612="N",IF($J612&gt;=$C612,AG$6,+($I612/$D612)*AG$6),0))</f>
        <v>0</v>
      </c>
      <c r="AH612" s="117" t="b">
        <f>IF('Copy &amp; Paste Roster Report Here'!$A609='Analytical Tests'!AH$7,IF($F612="N",IF($J612&gt;=$C612,AH$6,+($I612/$D612)*AH$6),0))</f>
        <v>0</v>
      </c>
      <c r="AI612" s="117" t="b">
        <f>IF('Copy &amp; Paste Roster Report Here'!$A609='Analytical Tests'!AI$7,IF($F612="N",IF($J612&gt;=$C612,AI$6,+($I612/$D612)*AI$6),0))</f>
        <v>0</v>
      </c>
      <c r="AJ612" s="79"/>
      <c r="AK612" s="118">
        <f>IF('Copy &amp; Paste Roster Report Here'!$A609=AK$7,IF('Copy &amp; Paste Roster Report Here'!$M609="FT",1,0),0)</f>
        <v>0</v>
      </c>
      <c r="AL612" s="118">
        <f>IF('Copy &amp; Paste Roster Report Here'!$A609=AL$7,IF('Copy &amp; Paste Roster Report Here'!$M609="FT",1,0),0)</f>
        <v>0</v>
      </c>
      <c r="AM612" s="118">
        <f>IF('Copy &amp; Paste Roster Report Here'!$A609=AM$7,IF('Copy &amp; Paste Roster Report Here'!$M609="FT",1,0),0)</f>
        <v>0</v>
      </c>
      <c r="AN612" s="118">
        <f>IF('Copy &amp; Paste Roster Report Here'!$A609=AN$7,IF('Copy &amp; Paste Roster Report Here'!$M609="FT",1,0),0)</f>
        <v>0</v>
      </c>
      <c r="AO612" s="118">
        <f>IF('Copy &amp; Paste Roster Report Here'!$A609=AO$7,IF('Copy &amp; Paste Roster Report Here'!$M609="FT",1,0),0)</f>
        <v>0</v>
      </c>
      <c r="AP612" s="118">
        <f>IF('Copy &amp; Paste Roster Report Here'!$A609=AP$7,IF('Copy &amp; Paste Roster Report Here'!$M609="FT",1,0),0)</f>
        <v>0</v>
      </c>
      <c r="AQ612" s="118">
        <f>IF('Copy &amp; Paste Roster Report Here'!$A609=AQ$7,IF('Copy &amp; Paste Roster Report Here'!$M609="FT",1,0),0)</f>
        <v>0</v>
      </c>
      <c r="AR612" s="118">
        <f>IF('Copy &amp; Paste Roster Report Here'!$A609=AR$7,IF('Copy &amp; Paste Roster Report Here'!$M609="FT",1,0),0)</f>
        <v>0</v>
      </c>
      <c r="AS612" s="118">
        <f>IF('Copy &amp; Paste Roster Report Here'!$A609=AS$7,IF('Copy &amp; Paste Roster Report Here'!$M609="FT",1,0),0)</f>
        <v>0</v>
      </c>
      <c r="AT612" s="118">
        <f>IF('Copy &amp; Paste Roster Report Here'!$A609=AT$7,IF('Copy &amp; Paste Roster Report Here'!$M609="FT",1,0),0)</f>
        <v>0</v>
      </c>
      <c r="AU612" s="118">
        <f>IF('Copy &amp; Paste Roster Report Here'!$A609=AU$7,IF('Copy &amp; Paste Roster Report Here'!$M609="FT",1,0),0)</f>
        <v>0</v>
      </c>
      <c r="AV612" s="73">
        <f t="shared" si="145"/>
        <v>0</v>
      </c>
      <c r="AW612" s="119">
        <f>IF('Copy &amp; Paste Roster Report Here'!$A609=AW$7,IF('Copy &amp; Paste Roster Report Here'!$M609="HT",1,0),0)</f>
        <v>0</v>
      </c>
      <c r="AX612" s="119">
        <f>IF('Copy &amp; Paste Roster Report Here'!$A609=AX$7,IF('Copy &amp; Paste Roster Report Here'!$M609="HT",1,0),0)</f>
        <v>0</v>
      </c>
      <c r="AY612" s="119">
        <f>IF('Copy &amp; Paste Roster Report Here'!$A609=AY$7,IF('Copy &amp; Paste Roster Report Here'!$M609="HT",1,0),0)</f>
        <v>0</v>
      </c>
      <c r="AZ612" s="119">
        <f>IF('Copy &amp; Paste Roster Report Here'!$A609=AZ$7,IF('Copy &amp; Paste Roster Report Here'!$M609="HT",1,0),0)</f>
        <v>0</v>
      </c>
      <c r="BA612" s="119">
        <f>IF('Copy &amp; Paste Roster Report Here'!$A609=BA$7,IF('Copy &amp; Paste Roster Report Here'!$M609="HT",1,0),0)</f>
        <v>0</v>
      </c>
      <c r="BB612" s="119">
        <f>IF('Copy &amp; Paste Roster Report Here'!$A609=BB$7,IF('Copy &amp; Paste Roster Report Here'!$M609="HT",1,0),0)</f>
        <v>0</v>
      </c>
      <c r="BC612" s="119">
        <f>IF('Copy &amp; Paste Roster Report Here'!$A609=BC$7,IF('Copy &amp; Paste Roster Report Here'!$M609="HT",1,0),0)</f>
        <v>0</v>
      </c>
      <c r="BD612" s="119">
        <f>IF('Copy &amp; Paste Roster Report Here'!$A609=BD$7,IF('Copy &amp; Paste Roster Report Here'!$M609="HT",1,0),0)</f>
        <v>0</v>
      </c>
      <c r="BE612" s="119">
        <f>IF('Copy &amp; Paste Roster Report Here'!$A609=BE$7,IF('Copy &amp; Paste Roster Report Here'!$M609="HT",1,0),0)</f>
        <v>0</v>
      </c>
      <c r="BF612" s="119">
        <f>IF('Copy &amp; Paste Roster Report Here'!$A609=BF$7,IF('Copy &amp; Paste Roster Report Here'!$M609="HT",1,0),0)</f>
        <v>0</v>
      </c>
      <c r="BG612" s="119">
        <f>IF('Copy &amp; Paste Roster Report Here'!$A609=BG$7,IF('Copy &amp; Paste Roster Report Here'!$M609="HT",1,0),0)</f>
        <v>0</v>
      </c>
      <c r="BH612" s="73">
        <f t="shared" si="146"/>
        <v>0</v>
      </c>
      <c r="BI612" s="120">
        <f>IF('Copy &amp; Paste Roster Report Here'!$A609=BI$7,IF('Copy &amp; Paste Roster Report Here'!$M609="MT",1,0),0)</f>
        <v>0</v>
      </c>
      <c r="BJ612" s="120">
        <f>IF('Copy &amp; Paste Roster Report Here'!$A609=BJ$7,IF('Copy &amp; Paste Roster Report Here'!$M609="MT",1,0),0)</f>
        <v>0</v>
      </c>
      <c r="BK612" s="120">
        <f>IF('Copy &amp; Paste Roster Report Here'!$A609=BK$7,IF('Copy &amp; Paste Roster Report Here'!$M609="MT",1,0),0)</f>
        <v>0</v>
      </c>
      <c r="BL612" s="120">
        <f>IF('Copy &amp; Paste Roster Report Here'!$A609=BL$7,IF('Copy &amp; Paste Roster Report Here'!$M609="MT",1,0),0)</f>
        <v>0</v>
      </c>
      <c r="BM612" s="120">
        <f>IF('Copy &amp; Paste Roster Report Here'!$A609=BM$7,IF('Copy &amp; Paste Roster Report Here'!$M609="MT",1,0),0)</f>
        <v>0</v>
      </c>
      <c r="BN612" s="120">
        <f>IF('Copy &amp; Paste Roster Report Here'!$A609=BN$7,IF('Copy &amp; Paste Roster Report Here'!$M609="MT",1,0),0)</f>
        <v>0</v>
      </c>
      <c r="BO612" s="120">
        <f>IF('Copy &amp; Paste Roster Report Here'!$A609=BO$7,IF('Copy &amp; Paste Roster Report Here'!$M609="MT",1,0),0)</f>
        <v>0</v>
      </c>
      <c r="BP612" s="120">
        <f>IF('Copy &amp; Paste Roster Report Here'!$A609=BP$7,IF('Copy &amp; Paste Roster Report Here'!$M609="MT",1,0),0)</f>
        <v>0</v>
      </c>
      <c r="BQ612" s="120">
        <f>IF('Copy &amp; Paste Roster Report Here'!$A609=BQ$7,IF('Copy &amp; Paste Roster Report Here'!$M609="MT",1,0),0)</f>
        <v>0</v>
      </c>
      <c r="BR612" s="120">
        <f>IF('Copy &amp; Paste Roster Report Here'!$A609=BR$7,IF('Copy &amp; Paste Roster Report Here'!$M609="MT",1,0),0)</f>
        <v>0</v>
      </c>
      <c r="BS612" s="120">
        <f>IF('Copy &amp; Paste Roster Report Here'!$A609=BS$7,IF('Copy &amp; Paste Roster Report Here'!$M609="MT",1,0),0)</f>
        <v>0</v>
      </c>
      <c r="BT612" s="73">
        <f t="shared" si="147"/>
        <v>0</v>
      </c>
      <c r="BU612" s="121">
        <f>IF('Copy &amp; Paste Roster Report Here'!$A609=BU$7,IF('Copy &amp; Paste Roster Report Here'!$M609="fy",1,0),0)</f>
        <v>0</v>
      </c>
      <c r="BV612" s="121">
        <f>IF('Copy &amp; Paste Roster Report Here'!$A609=BV$7,IF('Copy &amp; Paste Roster Report Here'!$M609="fy",1,0),0)</f>
        <v>0</v>
      </c>
      <c r="BW612" s="121">
        <f>IF('Copy &amp; Paste Roster Report Here'!$A609=BW$7,IF('Copy &amp; Paste Roster Report Here'!$M609="fy",1,0),0)</f>
        <v>0</v>
      </c>
      <c r="BX612" s="121">
        <f>IF('Copy &amp; Paste Roster Report Here'!$A609=BX$7,IF('Copy &amp; Paste Roster Report Here'!$M609="fy",1,0),0)</f>
        <v>0</v>
      </c>
      <c r="BY612" s="121">
        <f>IF('Copy &amp; Paste Roster Report Here'!$A609=BY$7,IF('Copy &amp; Paste Roster Report Here'!$M609="fy",1,0),0)</f>
        <v>0</v>
      </c>
      <c r="BZ612" s="121">
        <f>IF('Copy &amp; Paste Roster Report Here'!$A609=BZ$7,IF('Copy &amp; Paste Roster Report Here'!$M609="fy",1,0),0)</f>
        <v>0</v>
      </c>
      <c r="CA612" s="121">
        <f>IF('Copy &amp; Paste Roster Report Here'!$A609=CA$7,IF('Copy &amp; Paste Roster Report Here'!$M609="fy",1,0),0)</f>
        <v>0</v>
      </c>
      <c r="CB612" s="121">
        <f>IF('Copy &amp; Paste Roster Report Here'!$A609=CB$7,IF('Copy &amp; Paste Roster Report Here'!$M609="fy",1,0),0)</f>
        <v>0</v>
      </c>
      <c r="CC612" s="121">
        <f>IF('Copy &amp; Paste Roster Report Here'!$A609=CC$7,IF('Copy &amp; Paste Roster Report Here'!$M609="fy",1,0),0)</f>
        <v>0</v>
      </c>
      <c r="CD612" s="121">
        <f>IF('Copy &amp; Paste Roster Report Here'!$A609=CD$7,IF('Copy &amp; Paste Roster Report Here'!$M609="fy",1,0),0)</f>
        <v>0</v>
      </c>
      <c r="CE612" s="121">
        <f>IF('Copy &amp; Paste Roster Report Here'!$A609=CE$7,IF('Copy &amp; Paste Roster Report Here'!$M609="fy",1,0),0)</f>
        <v>0</v>
      </c>
      <c r="CF612" s="73">
        <f t="shared" si="148"/>
        <v>0</v>
      </c>
      <c r="CG612" s="122">
        <f>IF('Copy &amp; Paste Roster Report Here'!$A609=CG$7,IF('Copy &amp; Paste Roster Report Here'!$M609="RH",1,0),0)</f>
        <v>0</v>
      </c>
      <c r="CH612" s="122">
        <f>IF('Copy &amp; Paste Roster Report Here'!$A609=CH$7,IF('Copy &amp; Paste Roster Report Here'!$M609="RH",1,0),0)</f>
        <v>0</v>
      </c>
      <c r="CI612" s="122">
        <f>IF('Copy &amp; Paste Roster Report Here'!$A609=CI$7,IF('Copy &amp; Paste Roster Report Here'!$M609="RH",1,0),0)</f>
        <v>0</v>
      </c>
      <c r="CJ612" s="122">
        <f>IF('Copy &amp; Paste Roster Report Here'!$A609=CJ$7,IF('Copy &amp; Paste Roster Report Here'!$M609="RH",1,0),0)</f>
        <v>0</v>
      </c>
      <c r="CK612" s="122">
        <f>IF('Copy &amp; Paste Roster Report Here'!$A609=CK$7,IF('Copy &amp; Paste Roster Report Here'!$M609="RH",1,0),0)</f>
        <v>0</v>
      </c>
      <c r="CL612" s="122">
        <f>IF('Copy &amp; Paste Roster Report Here'!$A609=CL$7,IF('Copy &amp; Paste Roster Report Here'!$M609="RH",1,0),0)</f>
        <v>0</v>
      </c>
      <c r="CM612" s="122">
        <f>IF('Copy &amp; Paste Roster Report Here'!$A609=CM$7,IF('Copy &amp; Paste Roster Report Here'!$M609="RH",1,0),0)</f>
        <v>0</v>
      </c>
      <c r="CN612" s="122">
        <f>IF('Copy &amp; Paste Roster Report Here'!$A609=CN$7,IF('Copy &amp; Paste Roster Report Here'!$M609="RH",1,0),0)</f>
        <v>0</v>
      </c>
      <c r="CO612" s="122">
        <f>IF('Copy &amp; Paste Roster Report Here'!$A609=CO$7,IF('Copy &amp; Paste Roster Report Here'!$M609="RH",1,0),0)</f>
        <v>0</v>
      </c>
      <c r="CP612" s="122">
        <f>IF('Copy &amp; Paste Roster Report Here'!$A609=CP$7,IF('Copy &amp; Paste Roster Report Here'!$M609="RH",1,0),0)</f>
        <v>0</v>
      </c>
      <c r="CQ612" s="122">
        <f>IF('Copy &amp; Paste Roster Report Here'!$A609=CQ$7,IF('Copy &amp; Paste Roster Report Here'!$M609="RH",1,0),0)</f>
        <v>0</v>
      </c>
      <c r="CR612" s="73">
        <f t="shared" si="149"/>
        <v>0</v>
      </c>
      <c r="CS612" s="123">
        <f>IF('Copy &amp; Paste Roster Report Here'!$A609=CS$7,IF('Copy &amp; Paste Roster Report Here'!$M609="QT",1,0),0)</f>
        <v>0</v>
      </c>
      <c r="CT612" s="123">
        <f>IF('Copy &amp; Paste Roster Report Here'!$A609=CT$7,IF('Copy &amp; Paste Roster Report Here'!$M609="QT",1,0),0)</f>
        <v>0</v>
      </c>
      <c r="CU612" s="123">
        <f>IF('Copy &amp; Paste Roster Report Here'!$A609=CU$7,IF('Copy &amp; Paste Roster Report Here'!$M609="QT",1,0),0)</f>
        <v>0</v>
      </c>
      <c r="CV612" s="123">
        <f>IF('Copy &amp; Paste Roster Report Here'!$A609=CV$7,IF('Copy &amp; Paste Roster Report Here'!$M609="QT",1,0),0)</f>
        <v>0</v>
      </c>
      <c r="CW612" s="123">
        <f>IF('Copy &amp; Paste Roster Report Here'!$A609=CW$7,IF('Copy &amp; Paste Roster Report Here'!$M609="QT",1,0),0)</f>
        <v>0</v>
      </c>
      <c r="CX612" s="123">
        <f>IF('Copy &amp; Paste Roster Report Here'!$A609=CX$7,IF('Copy &amp; Paste Roster Report Here'!$M609="QT",1,0),0)</f>
        <v>0</v>
      </c>
      <c r="CY612" s="123">
        <f>IF('Copy &amp; Paste Roster Report Here'!$A609=CY$7,IF('Copy &amp; Paste Roster Report Here'!$M609="QT",1,0),0)</f>
        <v>0</v>
      </c>
      <c r="CZ612" s="123">
        <f>IF('Copy &amp; Paste Roster Report Here'!$A609=CZ$7,IF('Copy &amp; Paste Roster Report Here'!$M609="QT",1,0),0)</f>
        <v>0</v>
      </c>
      <c r="DA612" s="123">
        <f>IF('Copy &amp; Paste Roster Report Here'!$A609=DA$7,IF('Copy &amp; Paste Roster Report Here'!$M609="QT",1,0),0)</f>
        <v>0</v>
      </c>
      <c r="DB612" s="123">
        <f>IF('Copy &amp; Paste Roster Report Here'!$A609=DB$7,IF('Copy &amp; Paste Roster Report Here'!$M609="QT",1,0),0)</f>
        <v>0</v>
      </c>
      <c r="DC612" s="123">
        <f>IF('Copy &amp; Paste Roster Report Here'!$A609=DC$7,IF('Copy &amp; Paste Roster Report Here'!$M609="QT",1,0),0)</f>
        <v>0</v>
      </c>
      <c r="DD612" s="73">
        <f t="shared" si="150"/>
        <v>0</v>
      </c>
      <c r="DE612" s="124">
        <f>IF('Copy &amp; Paste Roster Report Here'!$A609=DE$7,IF('Copy &amp; Paste Roster Report Here'!$M609="xxxxxxxxxxx",1,0),0)</f>
        <v>0</v>
      </c>
      <c r="DF612" s="124">
        <f>IF('Copy &amp; Paste Roster Report Here'!$A609=DF$7,IF('Copy &amp; Paste Roster Report Here'!$M609="xxxxxxxxxxx",1,0),0)</f>
        <v>0</v>
      </c>
      <c r="DG612" s="124">
        <f>IF('Copy &amp; Paste Roster Report Here'!$A609=DG$7,IF('Copy &amp; Paste Roster Report Here'!$M609="xxxxxxxxxxx",1,0),0)</f>
        <v>0</v>
      </c>
      <c r="DH612" s="124">
        <f>IF('Copy &amp; Paste Roster Report Here'!$A609=DH$7,IF('Copy &amp; Paste Roster Report Here'!$M609="xxxxxxxxxxx",1,0),0)</f>
        <v>0</v>
      </c>
      <c r="DI612" s="124">
        <f>IF('Copy &amp; Paste Roster Report Here'!$A609=DI$7,IF('Copy &amp; Paste Roster Report Here'!$M609="xxxxxxxxxxx",1,0),0)</f>
        <v>0</v>
      </c>
      <c r="DJ612" s="124">
        <f>IF('Copy &amp; Paste Roster Report Here'!$A609=DJ$7,IF('Copy &amp; Paste Roster Report Here'!$M609="xxxxxxxxxxx",1,0),0)</f>
        <v>0</v>
      </c>
      <c r="DK612" s="124">
        <f>IF('Copy &amp; Paste Roster Report Here'!$A609=DK$7,IF('Copy &amp; Paste Roster Report Here'!$M609="xxxxxxxxxxx",1,0),0)</f>
        <v>0</v>
      </c>
      <c r="DL612" s="124">
        <f>IF('Copy &amp; Paste Roster Report Here'!$A609=DL$7,IF('Copy &amp; Paste Roster Report Here'!$M609="xxxxxxxxxxx",1,0),0)</f>
        <v>0</v>
      </c>
      <c r="DM612" s="124">
        <f>IF('Copy &amp; Paste Roster Report Here'!$A609=DM$7,IF('Copy &amp; Paste Roster Report Here'!$M609="xxxxxxxxxxx",1,0),0)</f>
        <v>0</v>
      </c>
      <c r="DN612" s="124">
        <f>IF('Copy &amp; Paste Roster Report Here'!$A609=DN$7,IF('Copy &amp; Paste Roster Report Here'!$M609="xxxxxxxxxxx",1,0),0)</f>
        <v>0</v>
      </c>
      <c r="DO612" s="124">
        <f>IF('Copy &amp; Paste Roster Report Here'!$A609=DO$7,IF('Copy &amp; Paste Roster Report Here'!$M609="xxxxxxxxxxx",1,0),0)</f>
        <v>0</v>
      </c>
      <c r="DP612" s="125">
        <f t="shared" si="151"/>
        <v>0</v>
      </c>
      <c r="DQ612" s="126">
        <f t="shared" si="152"/>
        <v>0</v>
      </c>
    </row>
    <row r="613" spans="1:121" x14ac:dyDescent="0.25">
      <c r="A613" s="111">
        <f t="shared" si="138"/>
        <v>0</v>
      </c>
      <c r="B613" s="111">
        <f t="shared" si="139"/>
        <v>0</v>
      </c>
      <c r="C613" s="112">
        <f>+('Copy &amp; Paste Roster Report Here'!$P610-'Copy &amp; Paste Roster Report Here'!$O610)/30</f>
        <v>0</v>
      </c>
      <c r="D613" s="112">
        <f>+('Copy &amp; Paste Roster Report Here'!$P610-'Copy &amp; Paste Roster Report Here'!$O610)</f>
        <v>0</v>
      </c>
      <c r="E613" s="111">
        <f>'Copy &amp; Paste Roster Report Here'!N610</f>
        <v>0</v>
      </c>
      <c r="F613" s="111" t="str">
        <f t="shared" si="140"/>
        <v>N</v>
      </c>
      <c r="G613" s="111">
        <f>'Copy &amp; Paste Roster Report Here'!R610</f>
        <v>0</v>
      </c>
      <c r="H613" s="113">
        <f t="shared" si="141"/>
        <v>0</v>
      </c>
      <c r="I613" s="112">
        <f>IF(F613="N",$F$5-'Copy &amp; Paste Roster Report Here'!O610,+'Copy &amp; Paste Roster Report Here'!Q610-'Copy &amp; Paste Roster Report Here'!O610)</f>
        <v>0</v>
      </c>
      <c r="J613" s="114">
        <f t="shared" si="142"/>
        <v>0</v>
      </c>
      <c r="K613" s="114">
        <f t="shared" si="143"/>
        <v>0</v>
      </c>
      <c r="L613" s="115">
        <f>'Copy &amp; Paste Roster Report Here'!F610</f>
        <v>0</v>
      </c>
      <c r="M613" s="116">
        <f t="shared" si="144"/>
        <v>0</v>
      </c>
      <c r="N613" s="117">
        <f>IF('Copy &amp; Paste Roster Report Here'!$A610='Analytical Tests'!N$7,IF($F613="Y",+$H613*N$6,0),0)</f>
        <v>0</v>
      </c>
      <c r="O613" s="117">
        <f>IF('Copy &amp; Paste Roster Report Here'!$A610='Analytical Tests'!O$7,IF($F613="Y",+$H613*O$6,0),0)</f>
        <v>0</v>
      </c>
      <c r="P613" s="117">
        <f>IF('Copy &amp; Paste Roster Report Here'!$A610='Analytical Tests'!P$7,IF($F613="Y",+$H613*P$6,0),0)</f>
        <v>0</v>
      </c>
      <c r="Q613" s="117">
        <f>IF('Copy &amp; Paste Roster Report Here'!$A610='Analytical Tests'!Q$7,IF($F613="Y",+$H613*Q$6,0),0)</f>
        <v>0</v>
      </c>
      <c r="R613" s="117">
        <f>IF('Copy &amp; Paste Roster Report Here'!$A610='Analytical Tests'!R$7,IF($F613="Y",+$H613*R$6,0),0)</f>
        <v>0</v>
      </c>
      <c r="S613" s="117">
        <f>IF('Copy &amp; Paste Roster Report Here'!$A610='Analytical Tests'!S$7,IF($F613="Y",+$H613*S$6,0),0)</f>
        <v>0</v>
      </c>
      <c r="T613" s="117">
        <f>IF('Copy &amp; Paste Roster Report Here'!$A610='Analytical Tests'!T$7,IF($F613="Y",+$H613*T$6,0),0)</f>
        <v>0</v>
      </c>
      <c r="U613" s="117">
        <f>IF('Copy &amp; Paste Roster Report Here'!$A610='Analytical Tests'!U$7,IF($F613="Y",+$H613*U$6,0),0)</f>
        <v>0</v>
      </c>
      <c r="V613" s="117">
        <f>IF('Copy &amp; Paste Roster Report Here'!$A610='Analytical Tests'!V$7,IF($F613="Y",+$H613*V$6,0),0)</f>
        <v>0</v>
      </c>
      <c r="W613" s="117">
        <f>IF('Copy &amp; Paste Roster Report Here'!$A610='Analytical Tests'!W$7,IF($F613="Y",+$H613*W$6,0),0)</f>
        <v>0</v>
      </c>
      <c r="X613" s="117">
        <f>IF('Copy &amp; Paste Roster Report Here'!$A610='Analytical Tests'!X$7,IF($F613="Y",+$H613*X$6,0),0)</f>
        <v>0</v>
      </c>
      <c r="Y613" s="117" t="b">
        <f>IF('Copy &amp; Paste Roster Report Here'!$A610='Analytical Tests'!Y$7,IF($F613="N",IF($J613&gt;=$C613,Y$6,+($I613/$D613)*Y$6),0))</f>
        <v>0</v>
      </c>
      <c r="Z613" s="117" t="b">
        <f>IF('Copy &amp; Paste Roster Report Here'!$A610='Analytical Tests'!Z$7,IF($F613="N",IF($J613&gt;=$C613,Z$6,+($I613/$D613)*Z$6),0))</f>
        <v>0</v>
      </c>
      <c r="AA613" s="117" t="b">
        <f>IF('Copy &amp; Paste Roster Report Here'!$A610='Analytical Tests'!AA$7,IF($F613="N",IF($J613&gt;=$C613,AA$6,+($I613/$D613)*AA$6),0))</f>
        <v>0</v>
      </c>
      <c r="AB613" s="117" t="b">
        <f>IF('Copy &amp; Paste Roster Report Here'!$A610='Analytical Tests'!AB$7,IF($F613="N",IF($J613&gt;=$C613,AB$6,+($I613/$D613)*AB$6),0))</f>
        <v>0</v>
      </c>
      <c r="AC613" s="117" t="b">
        <f>IF('Copy &amp; Paste Roster Report Here'!$A610='Analytical Tests'!AC$7,IF($F613="N",IF($J613&gt;=$C613,AC$6,+($I613/$D613)*AC$6),0))</f>
        <v>0</v>
      </c>
      <c r="AD613" s="117" t="b">
        <f>IF('Copy &amp; Paste Roster Report Here'!$A610='Analytical Tests'!AD$7,IF($F613="N",IF($J613&gt;=$C613,AD$6,+($I613/$D613)*AD$6),0))</f>
        <v>0</v>
      </c>
      <c r="AE613" s="117" t="b">
        <f>IF('Copy &amp; Paste Roster Report Here'!$A610='Analytical Tests'!AE$7,IF($F613="N",IF($J613&gt;=$C613,AE$6,+($I613/$D613)*AE$6),0))</f>
        <v>0</v>
      </c>
      <c r="AF613" s="117" t="b">
        <f>IF('Copy &amp; Paste Roster Report Here'!$A610='Analytical Tests'!AF$7,IF($F613="N",IF($J613&gt;=$C613,AF$6,+($I613/$D613)*AF$6),0))</f>
        <v>0</v>
      </c>
      <c r="AG613" s="117" t="b">
        <f>IF('Copy &amp; Paste Roster Report Here'!$A610='Analytical Tests'!AG$7,IF($F613="N",IF($J613&gt;=$C613,AG$6,+($I613/$D613)*AG$6),0))</f>
        <v>0</v>
      </c>
      <c r="AH613" s="117" t="b">
        <f>IF('Copy &amp; Paste Roster Report Here'!$A610='Analytical Tests'!AH$7,IF($F613="N",IF($J613&gt;=$C613,AH$6,+($I613/$D613)*AH$6),0))</f>
        <v>0</v>
      </c>
      <c r="AI613" s="117" t="b">
        <f>IF('Copy &amp; Paste Roster Report Here'!$A610='Analytical Tests'!AI$7,IF($F613="N",IF($J613&gt;=$C613,AI$6,+($I613/$D613)*AI$6),0))</f>
        <v>0</v>
      </c>
      <c r="AJ613" s="79"/>
      <c r="AK613" s="118">
        <f>IF('Copy &amp; Paste Roster Report Here'!$A610=AK$7,IF('Copy &amp; Paste Roster Report Here'!$M610="FT",1,0),0)</f>
        <v>0</v>
      </c>
      <c r="AL613" s="118">
        <f>IF('Copy &amp; Paste Roster Report Here'!$A610=AL$7,IF('Copy &amp; Paste Roster Report Here'!$M610="FT",1,0),0)</f>
        <v>0</v>
      </c>
      <c r="AM613" s="118">
        <f>IF('Copy &amp; Paste Roster Report Here'!$A610=AM$7,IF('Copy &amp; Paste Roster Report Here'!$M610="FT",1,0),0)</f>
        <v>0</v>
      </c>
      <c r="AN613" s="118">
        <f>IF('Copy &amp; Paste Roster Report Here'!$A610=AN$7,IF('Copy &amp; Paste Roster Report Here'!$M610="FT",1,0),0)</f>
        <v>0</v>
      </c>
      <c r="AO613" s="118">
        <f>IF('Copy &amp; Paste Roster Report Here'!$A610=AO$7,IF('Copy &amp; Paste Roster Report Here'!$M610="FT",1,0),0)</f>
        <v>0</v>
      </c>
      <c r="AP613" s="118">
        <f>IF('Copy &amp; Paste Roster Report Here'!$A610=AP$7,IF('Copy &amp; Paste Roster Report Here'!$M610="FT",1,0),0)</f>
        <v>0</v>
      </c>
      <c r="AQ613" s="118">
        <f>IF('Copy &amp; Paste Roster Report Here'!$A610=AQ$7,IF('Copy &amp; Paste Roster Report Here'!$M610="FT",1,0),0)</f>
        <v>0</v>
      </c>
      <c r="AR613" s="118">
        <f>IF('Copy &amp; Paste Roster Report Here'!$A610=AR$7,IF('Copy &amp; Paste Roster Report Here'!$M610="FT",1,0),0)</f>
        <v>0</v>
      </c>
      <c r="AS613" s="118">
        <f>IF('Copy &amp; Paste Roster Report Here'!$A610=AS$7,IF('Copy &amp; Paste Roster Report Here'!$M610="FT",1,0),0)</f>
        <v>0</v>
      </c>
      <c r="AT613" s="118">
        <f>IF('Copy &amp; Paste Roster Report Here'!$A610=AT$7,IF('Copy &amp; Paste Roster Report Here'!$M610="FT",1,0),0)</f>
        <v>0</v>
      </c>
      <c r="AU613" s="118">
        <f>IF('Copy &amp; Paste Roster Report Here'!$A610=AU$7,IF('Copy &amp; Paste Roster Report Here'!$M610="FT",1,0),0)</f>
        <v>0</v>
      </c>
      <c r="AV613" s="73">
        <f t="shared" si="145"/>
        <v>0</v>
      </c>
      <c r="AW613" s="119">
        <f>IF('Copy &amp; Paste Roster Report Here'!$A610=AW$7,IF('Copy &amp; Paste Roster Report Here'!$M610="HT",1,0),0)</f>
        <v>0</v>
      </c>
      <c r="AX613" s="119">
        <f>IF('Copy &amp; Paste Roster Report Here'!$A610=AX$7,IF('Copy &amp; Paste Roster Report Here'!$M610="HT",1,0),0)</f>
        <v>0</v>
      </c>
      <c r="AY613" s="119">
        <f>IF('Copy &amp; Paste Roster Report Here'!$A610=AY$7,IF('Copy &amp; Paste Roster Report Here'!$M610="HT",1,0),0)</f>
        <v>0</v>
      </c>
      <c r="AZ613" s="119">
        <f>IF('Copy &amp; Paste Roster Report Here'!$A610=AZ$7,IF('Copy &amp; Paste Roster Report Here'!$M610="HT",1,0),0)</f>
        <v>0</v>
      </c>
      <c r="BA613" s="119">
        <f>IF('Copy &amp; Paste Roster Report Here'!$A610=BA$7,IF('Copy &amp; Paste Roster Report Here'!$M610="HT",1,0),0)</f>
        <v>0</v>
      </c>
      <c r="BB613" s="119">
        <f>IF('Copy &amp; Paste Roster Report Here'!$A610=BB$7,IF('Copy &amp; Paste Roster Report Here'!$M610="HT",1,0),0)</f>
        <v>0</v>
      </c>
      <c r="BC613" s="119">
        <f>IF('Copy &amp; Paste Roster Report Here'!$A610=BC$7,IF('Copy &amp; Paste Roster Report Here'!$M610="HT",1,0),0)</f>
        <v>0</v>
      </c>
      <c r="BD613" s="119">
        <f>IF('Copy &amp; Paste Roster Report Here'!$A610=BD$7,IF('Copy &amp; Paste Roster Report Here'!$M610="HT",1,0),0)</f>
        <v>0</v>
      </c>
      <c r="BE613" s="119">
        <f>IF('Copy &amp; Paste Roster Report Here'!$A610=BE$7,IF('Copy &amp; Paste Roster Report Here'!$M610="HT",1,0),0)</f>
        <v>0</v>
      </c>
      <c r="BF613" s="119">
        <f>IF('Copy &amp; Paste Roster Report Here'!$A610=BF$7,IF('Copy &amp; Paste Roster Report Here'!$M610="HT",1,0),0)</f>
        <v>0</v>
      </c>
      <c r="BG613" s="119">
        <f>IF('Copy &amp; Paste Roster Report Here'!$A610=BG$7,IF('Copy &amp; Paste Roster Report Here'!$M610="HT",1,0),0)</f>
        <v>0</v>
      </c>
      <c r="BH613" s="73">
        <f t="shared" si="146"/>
        <v>0</v>
      </c>
      <c r="BI613" s="120">
        <f>IF('Copy &amp; Paste Roster Report Here'!$A610=BI$7,IF('Copy &amp; Paste Roster Report Here'!$M610="MT",1,0),0)</f>
        <v>0</v>
      </c>
      <c r="BJ613" s="120">
        <f>IF('Copy &amp; Paste Roster Report Here'!$A610=BJ$7,IF('Copy &amp; Paste Roster Report Here'!$M610="MT",1,0),0)</f>
        <v>0</v>
      </c>
      <c r="BK613" s="120">
        <f>IF('Copy &amp; Paste Roster Report Here'!$A610=BK$7,IF('Copy &amp; Paste Roster Report Here'!$M610="MT",1,0),0)</f>
        <v>0</v>
      </c>
      <c r="BL613" s="120">
        <f>IF('Copy &amp; Paste Roster Report Here'!$A610=BL$7,IF('Copy &amp; Paste Roster Report Here'!$M610="MT",1,0),0)</f>
        <v>0</v>
      </c>
      <c r="BM613" s="120">
        <f>IF('Copy &amp; Paste Roster Report Here'!$A610=BM$7,IF('Copy &amp; Paste Roster Report Here'!$M610="MT",1,0),0)</f>
        <v>0</v>
      </c>
      <c r="BN613" s="120">
        <f>IF('Copy &amp; Paste Roster Report Here'!$A610=BN$7,IF('Copy &amp; Paste Roster Report Here'!$M610="MT",1,0),0)</f>
        <v>0</v>
      </c>
      <c r="BO613" s="120">
        <f>IF('Copy &amp; Paste Roster Report Here'!$A610=BO$7,IF('Copy &amp; Paste Roster Report Here'!$M610="MT",1,0),0)</f>
        <v>0</v>
      </c>
      <c r="BP613" s="120">
        <f>IF('Copy &amp; Paste Roster Report Here'!$A610=BP$7,IF('Copy &amp; Paste Roster Report Here'!$M610="MT",1,0),0)</f>
        <v>0</v>
      </c>
      <c r="BQ613" s="120">
        <f>IF('Copy &amp; Paste Roster Report Here'!$A610=BQ$7,IF('Copy &amp; Paste Roster Report Here'!$M610="MT",1,0),0)</f>
        <v>0</v>
      </c>
      <c r="BR613" s="120">
        <f>IF('Copy &amp; Paste Roster Report Here'!$A610=BR$7,IF('Copy &amp; Paste Roster Report Here'!$M610="MT",1,0),0)</f>
        <v>0</v>
      </c>
      <c r="BS613" s="120">
        <f>IF('Copy &amp; Paste Roster Report Here'!$A610=BS$7,IF('Copy &amp; Paste Roster Report Here'!$M610="MT",1,0),0)</f>
        <v>0</v>
      </c>
      <c r="BT613" s="73">
        <f t="shared" si="147"/>
        <v>0</v>
      </c>
      <c r="BU613" s="121">
        <f>IF('Copy &amp; Paste Roster Report Here'!$A610=BU$7,IF('Copy &amp; Paste Roster Report Here'!$M610="fy",1,0),0)</f>
        <v>0</v>
      </c>
      <c r="BV613" s="121">
        <f>IF('Copy &amp; Paste Roster Report Here'!$A610=BV$7,IF('Copy &amp; Paste Roster Report Here'!$M610="fy",1,0),0)</f>
        <v>0</v>
      </c>
      <c r="BW613" s="121">
        <f>IF('Copy &amp; Paste Roster Report Here'!$A610=BW$7,IF('Copy &amp; Paste Roster Report Here'!$M610="fy",1,0),0)</f>
        <v>0</v>
      </c>
      <c r="BX613" s="121">
        <f>IF('Copy &amp; Paste Roster Report Here'!$A610=BX$7,IF('Copy &amp; Paste Roster Report Here'!$M610="fy",1,0),0)</f>
        <v>0</v>
      </c>
      <c r="BY613" s="121">
        <f>IF('Copy &amp; Paste Roster Report Here'!$A610=BY$7,IF('Copy &amp; Paste Roster Report Here'!$M610="fy",1,0),0)</f>
        <v>0</v>
      </c>
      <c r="BZ613" s="121">
        <f>IF('Copy &amp; Paste Roster Report Here'!$A610=BZ$7,IF('Copy &amp; Paste Roster Report Here'!$M610="fy",1,0),0)</f>
        <v>0</v>
      </c>
      <c r="CA613" s="121">
        <f>IF('Copy &amp; Paste Roster Report Here'!$A610=CA$7,IF('Copy &amp; Paste Roster Report Here'!$M610="fy",1,0),0)</f>
        <v>0</v>
      </c>
      <c r="CB613" s="121">
        <f>IF('Copy &amp; Paste Roster Report Here'!$A610=CB$7,IF('Copy &amp; Paste Roster Report Here'!$M610="fy",1,0),0)</f>
        <v>0</v>
      </c>
      <c r="CC613" s="121">
        <f>IF('Copy &amp; Paste Roster Report Here'!$A610=CC$7,IF('Copy &amp; Paste Roster Report Here'!$M610="fy",1,0),0)</f>
        <v>0</v>
      </c>
      <c r="CD613" s="121">
        <f>IF('Copy &amp; Paste Roster Report Here'!$A610=CD$7,IF('Copy &amp; Paste Roster Report Here'!$M610="fy",1,0),0)</f>
        <v>0</v>
      </c>
      <c r="CE613" s="121">
        <f>IF('Copy &amp; Paste Roster Report Here'!$A610=CE$7,IF('Copy &amp; Paste Roster Report Here'!$M610="fy",1,0),0)</f>
        <v>0</v>
      </c>
      <c r="CF613" s="73">
        <f t="shared" si="148"/>
        <v>0</v>
      </c>
      <c r="CG613" s="122">
        <f>IF('Copy &amp; Paste Roster Report Here'!$A610=CG$7,IF('Copy &amp; Paste Roster Report Here'!$M610="RH",1,0),0)</f>
        <v>0</v>
      </c>
      <c r="CH613" s="122">
        <f>IF('Copy &amp; Paste Roster Report Here'!$A610=CH$7,IF('Copy &amp; Paste Roster Report Here'!$M610="RH",1,0),0)</f>
        <v>0</v>
      </c>
      <c r="CI613" s="122">
        <f>IF('Copy &amp; Paste Roster Report Here'!$A610=CI$7,IF('Copy &amp; Paste Roster Report Here'!$M610="RH",1,0),0)</f>
        <v>0</v>
      </c>
      <c r="CJ613" s="122">
        <f>IF('Copy &amp; Paste Roster Report Here'!$A610=CJ$7,IF('Copy &amp; Paste Roster Report Here'!$M610="RH",1,0),0)</f>
        <v>0</v>
      </c>
      <c r="CK613" s="122">
        <f>IF('Copy &amp; Paste Roster Report Here'!$A610=CK$7,IF('Copy &amp; Paste Roster Report Here'!$M610="RH",1,0),0)</f>
        <v>0</v>
      </c>
      <c r="CL613" s="122">
        <f>IF('Copy &amp; Paste Roster Report Here'!$A610=CL$7,IF('Copy &amp; Paste Roster Report Here'!$M610="RH",1,0),0)</f>
        <v>0</v>
      </c>
      <c r="CM613" s="122">
        <f>IF('Copy &amp; Paste Roster Report Here'!$A610=CM$7,IF('Copy &amp; Paste Roster Report Here'!$M610="RH",1,0),0)</f>
        <v>0</v>
      </c>
      <c r="CN613" s="122">
        <f>IF('Copy &amp; Paste Roster Report Here'!$A610=CN$7,IF('Copy &amp; Paste Roster Report Here'!$M610="RH",1,0),0)</f>
        <v>0</v>
      </c>
      <c r="CO613" s="122">
        <f>IF('Copy &amp; Paste Roster Report Here'!$A610=CO$7,IF('Copy &amp; Paste Roster Report Here'!$M610="RH",1,0),0)</f>
        <v>0</v>
      </c>
      <c r="CP613" s="122">
        <f>IF('Copy &amp; Paste Roster Report Here'!$A610=CP$7,IF('Copy &amp; Paste Roster Report Here'!$M610="RH",1,0),0)</f>
        <v>0</v>
      </c>
      <c r="CQ613" s="122">
        <f>IF('Copy &amp; Paste Roster Report Here'!$A610=CQ$7,IF('Copy &amp; Paste Roster Report Here'!$M610="RH",1,0),0)</f>
        <v>0</v>
      </c>
      <c r="CR613" s="73">
        <f t="shared" si="149"/>
        <v>0</v>
      </c>
      <c r="CS613" s="123">
        <f>IF('Copy &amp; Paste Roster Report Here'!$A610=CS$7,IF('Copy &amp; Paste Roster Report Here'!$M610="QT",1,0),0)</f>
        <v>0</v>
      </c>
      <c r="CT613" s="123">
        <f>IF('Copy &amp; Paste Roster Report Here'!$A610=CT$7,IF('Copy &amp; Paste Roster Report Here'!$M610="QT",1,0),0)</f>
        <v>0</v>
      </c>
      <c r="CU613" s="123">
        <f>IF('Copy &amp; Paste Roster Report Here'!$A610=CU$7,IF('Copy &amp; Paste Roster Report Here'!$M610="QT",1,0),0)</f>
        <v>0</v>
      </c>
      <c r="CV613" s="123">
        <f>IF('Copy &amp; Paste Roster Report Here'!$A610=CV$7,IF('Copy &amp; Paste Roster Report Here'!$M610="QT",1,0),0)</f>
        <v>0</v>
      </c>
      <c r="CW613" s="123">
        <f>IF('Copy &amp; Paste Roster Report Here'!$A610=CW$7,IF('Copy &amp; Paste Roster Report Here'!$M610="QT",1,0),0)</f>
        <v>0</v>
      </c>
      <c r="CX613" s="123">
        <f>IF('Copy &amp; Paste Roster Report Here'!$A610=CX$7,IF('Copy &amp; Paste Roster Report Here'!$M610="QT",1,0),0)</f>
        <v>0</v>
      </c>
      <c r="CY613" s="123">
        <f>IF('Copy &amp; Paste Roster Report Here'!$A610=CY$7,IF('Copy &amp; Paste Roster Report Here'!$M610="QT",1,0),0)</f>
        <v>0</v>
      </c>
      <c r="CZ613" s="123">
        <f>IF('Copy &amp; Paste Roster Report Here'!$A610=CZ$7,IF('Copy &amp; Paste Roster Report Here'!$M610="QT",1,0),0)</f>
        <v>0</v>
      </c>
      <c r="DA613" s="123">
        <f>IF('Copy &amp; Paste Roster Report Here'!$A610=DA$7,IF('Copy &amp; Paste Roster Report Here'!$M610="QT",1,0),0)</f>
        <v>0</v>
      </c>
      <c r="DB613" s="123">
        <f>IF('Copy &amp; Paste Roster Report Here'!$A610=DB$7,IF('Copy &amp; Paste Roster Report Here'!$M610="QT",1,0),0)</f>
        <v>0</v>
      </c>
      <c r="DC613" s="123">
        <f>IF('Copy &amp; Paste Roster Report Here'!$A610=DC$7,IF('Copy &amp; Paste Roster Report Here'!$M610="QT",1,0),0)</f>
        <v>0</v>
      </c>
      <c r="DD613" s="73">
        <f t="shared" si="150"/>
        <v>0</v>
      </c>
      <c r="DE613" s="124">
        <f>IF('Copy &amp; Paste Roster Report Here'!$A610=DE$7,IF('Copy &amp; Paste Roster Report Here'!$M610="xxxxxxxxxxx",1,0),0)</f>
        <v>0</v>
      </c>
      <c r="DF613" s="124">
        <f>IF('Copy &amp; Paste Roster Report Here'!$A610=DF$7,IF('Copy &amp; Paste Roster Report Here'!$M610="xxxxxxxxxxx",1,0),0)</f>
        <v>0</v>
      </c>
      <c r="DG613" s="124">
        <f>IF('Copy &amp; Paste Roster Report Here'!$A610=DG$7,IF('Copy &amp; Paste Roster Report Here'!$M610="xxxxxxxxxxx",1,0),0)</f>
        <v>0</v>
      </c>
      <c r="DH613" s="124">
        <f>IF('Copy &amp; Paste Roster Report Here'!$A610=DH$7,IF('Copy &amp; Paste Roster Report Here'!$M610="xxxxxxxxxxx",1,0),0)</f>
        <v>0</v>
      </c>
      <c r="DI613" s="124">
        <f>IF('Copy &amp; Paste Roster Report Here'!$A610=DI$7,IF('Copy &amp; Paste Roster Report Here'!$M610="xxxxxxxxxxx",1,0),0)</f>
        <v>0</v>
      </c>
      <c r="DJ613" s="124">
        <f>IF('Copy &amp; Paste Roster Report Here'!$A610=DJ$7,IF('Copy &amp; Paste Roster Report Here'!$M610="xxxxxxxxxxx",1,0),0)</f>
        <v>0</v>
      </c>
      <c r="DK613" s="124">
        <f>IF('Copy &amp; Paste Roster Report Here'!$A610=DK$7,IF('Copy &amp; Paste Roster Report Here'!$M610="xxxxxxxxxxx",1,0),0)</f>
        <v>0</v>
      </c>
      <c r="DL613" s="124">
        <f>IF('Copy &amp; Paste Roster Report Here'!$A610=DL$7,IF('Copy &amp; Paste Roster Report Here'!$M610="xxxxxxxxxxx",1,0),0)</f>
        <v>0</v>
      </c>
      <c r="DM613" s="124">
        <f>IF('Copy &amp; Paste Roster Report Here'!$A610=DM$7,IF('Copy &amp; Paste Roster Report Here'!$M610="xxxxxxxxxxx",1,0),0)</f>
        <v>0</v>
      </c>
      <c r="DN613" s="124">
        <f>IF('Copy &amp; Paste Roster Report Here'!$A610=DN$7,IF('Copy &amp; Paste Roster Report Here'!$M610="xxxxxxxxxxx",1,0),0)</f>
        <v>0</v>
      </c>
      <c r="DO613" s="124">
        <f>IF('Copy &amp; Paste Roster Report Here'!$A610=DO$7,IF('Copy &amp; Paste Roster Report Here'!$M610="xxxxxxxxxxx",1,0),0)</f>
        <v>0</v>
      </c>
      <c r="DP613" s="125">
        <f t="shared" si="151"/>
        <v>0</v>
      </c>
      <c r="DQ613" s="126">
        <f t="shared" si="152"/>
        <v>0</v>
      </c>
    </row>
    <row r="614" spans="1:121" x14ac:dyDescent="0.25">
      <c r="A614" s="111">
        <f t="shared" si="138"/>
        <v>0</v>
      </c>
      <c r="B614" s="111">
        <f t="shared" si="139"/>
        <v>0</v>
      </c>
      <c r="C614" s="112">
        <f>+('Copy &amp; Paste Roster Report Here'!$P611-'Copy &amp; Paste Roster Report Here'!$O611)/30</f>
        <v>0</v>
      </c>
      <c r="D614" s="112">
        <f>+('Copy &amp; Paste Roster Report Here'!$P611-'Copy &amp; Paste Roster Report Here'!$O611)</f>
        <v>0</v>
      </c>
      <c r="E614" s="111">
        <f>'Copy &amp; Paste Roster Report Here'!N611</f>
        <v>0</v>
      </c>
      <c r="F614" s="111" t="str">
        <f t="shared" si="140"/>
        <v>N</v>
      </c>
      <c r="G614" s="111">
        <f>'Copy &amp; Paste Roster Report Here'!R611</f>
        <v>0</v>
      </c>
      <c r="H614" s="113">
        <f t="shared" si="141"/>
        <v>0</v>
      </c>
      <c r="I614" s="112">
        <f>IF(F614="N",$F$5-'Copy &amp; Paste Roster Report Here'!O611,+'Copy &amp; Paste Roster Report Here'!Q611-'Copy &amp; Paste Roster Report Here'!O611)</f>
        <v>0</v>
      </c>
      <c r="J614" s="114">
        <f t="shared" si="142"/>
        <v>0</v>
      </c>
      <c r="K614" s="114">
        <f t="shared" si="143"/>
        <v>0</v>
      </c>
      <c r="L614" s="115">
        <f>'Copy &amp; Paste Roster Report Here'!F611</f>
        <v>0</v>
      </c>
      <c r="M614" s="116">
        <f t="shared" si="144"/>
        <v>0</v>
      </c>
      <c r="N614" s="117">
        <f>IF('Copy &amp; Paste Roster Report Here'!$A611='Analytical Tests'!N$7,IF($F614="Y",+$H614*N$6,0),0)</f>
        <v>0</v>
      </c>
      <c r="O614" s="117">
        <f>IF('Copy &amp; Paste Roster Report Here'!$A611='Analytical Tests'!O$7,IF($F614="Y",+$H614*O$6,0),0)</f>
        <v>0</v>
      </c>
      <c r="P614" s="117">
        <f>IF('Copy &amp; Paste Roster Report Here'!$A611='Analytical Tests'!P$7,IF($F614="Y",+$H614*P$6,0),0)</f>
        <v>0</v>
      </c>
      <c r="Q614" s="117">
        <f>IF('Copy &amp; Paste Roster Report Here'!$A611='Analytical Tests'!Q$7,IF($F614="Y",+$H614*Q$6,0),0)</f>
        <v>0</v>
      </c>
      <c r="R614" s="117">
        <f>IF('Copy &amp; Paste Roster Report Here'!$A611='Analytical Tests'!R$7,IF($F614="Y",+$H614*R$6,0),0)</f>
        <v>0</v>
      </c>
      <c r="S614" s="117">
        <f>IF('Copy &amp; Paste Roster Report Here'!$A611='Analytical Tests'!S$7,IF($F614="Y",+$H614*S$6,0),0)</f>
        <v>0</v>
      </c>
      <c r="T614" s="117">
        <f>IF('Copy &amp; Paste Roster Report Here'!$A611='Analytical Tests'!T$7,IF($F614="Y",+$H614*T$6,0),0)</f>
        <v>0</v>
      </c>
      <c r="U614" s="117">
        <f>IF('Copy &amp; Paste Roster Report Here'!$A611='Analytical Tests'!U$7,IF($F614="Y",+$H614*U$6,0),0)</f>
        <v>0</v>
      </c>
      <c r="V614" s="117">
        <f>IF('Copy &amp; Paste Roster Report Here'!$A611='Analytical Tests'!V$7,IF($F614="Y",+$H614*V$6,0),0)</f>
        <v>0</v>
      </c>
      <c r="W614" s="117">
        <f>IF('Copy &amp; Paste Roster Report Here'!$A611='Analytical Tests'!W$7,IF($F614="Y",+$H614*W$6,0),0)</f>
        <v>0</v>
      </c>
      <c r="X614" s="117">
        <f>IF('Copy &amp; Paste Roster Report Here'!$A611='Analytical Tests'!X$7,IF($F614="Y",+$H614*X$6,0),0)</f>
        <v>0</v>
      </c>
      <c r="Y614" s="117" t="b">
        <f>IF('Copy &amp; Paste Roster Report Here'!$A611='Analytical Tests'!Y$7,IF($F614="N",IF($J614&gt;=$C614,Y$6,+($I614/$D614)*Y$6),0))</f>
        <v>0</v>
      </c>
      <c r="Z614" s="117" t="b">
        <f>IF('Copy &amp; Paste Roster Report Here'!$A611='Analytical Tests'!Z$7,IF($F614="N",IF($J614&gt;=$C614,Z$6,+($I614/$D614)*Z$6),0))</f>
        <v>0</v>
      </c>
      <c r="AA614" s="117" t="b">
        <f>IF('Copy &amp; Paste Roster Report Here'!$A611='Analytical Tests'!AA$7,IF($F614="N",IF($J614&gt;=$C614,AA$6,+($I614/$D614)*AA$6),0))</f>
        <v>0</v>
      </c>
      <c r="AB614" s="117" t="b">
        <f>IF('Copy &amp; Paste Roster Report Here'!$A611='Analytical Tests'!AB$7,IF($F614="N",IF($J614&gt;=$C614,AB$6,+($I614/$D614)*AB$6),0))</f>
        <v>0</v>
      </c>
      <c r="AC614" s="117" t="b">
        <f>IF('Copy &amp; Paste Roster Report Here'!$A611='Analytical Tests'!AC$7,IF($F614="N",IF($J614&gt;=$C614,AC$6,+($I614/$D614)*AC$6),0))</f>
        <v>0</v>
      </c>
      <c r="AD614" s="117" t="b">
        <f>IF('Copy &amp; Paste Roster Report Here'!$A611='Analytical Tests'!AD$7,IF($F614="N",IF($J614&gt;=$C614,AD$6,+($I614/$D614)*AD$6),0))</f>
        <v>0</v>
      </c>
      <c r="AE614" s="117" t="b">
        <f>IF('Copy &amp; Paste Roster Report Here'!$A611='Analytical Tests'!AE$7,IF($F614="N",IF($J614&gt;=$C614,AE$6,+($I614/$D614)*AE$6),0))</f>
        <v>0</v>
      </c>
      <c r="AF614" s="117" t="b">
        <f>IF('Copy &amp; Paste Roster Report Here'!$A611='Analytical Tests'!AF$7,IF($F614="N",IF($J614&gt;=$C614,AF$6,+($I614/$D614)*AF$6),0))</f>
        <v>0</v>
      </c>
      <c r="AG614" s="117" t="b">
        <f>IF('Copy &amp; Paste Roster Report Here'!$A611='Analytical Tests'!AG$7,IF($F614="N",IF($J614&gt;=$C614,AG$6,+($I614/$D614)*AG$6),0))</f>
        <v>0</v>
      </c>
      <c r="AH614" s="117" t="b">
        <f>IF('Copy &amp; Paste Roster Report Here'!$A611='Analytical Tests'!AH$7,IF($F614="N",IF($J614&gt;=$C614,AH$6,+($I614/$D614)*AH$6),0))</f>
        <v>0</v>
      </c>
      <c r="AI614" s="117" t="b">
        <f>IF('Copy &amp; Paste Roster Report Here'!$A611='Analytical Tests'!AI$7,IF($F614="N",IF($J614&gt;=$C614,AI$6,+($I614/$D614)*AI$6),0))</f>
        <v>0</v>
      </c>
      <c r="AJ614" s="79"/>
      <c r="AK614" s="118">
        <f>IF('Copy &amp; Paste Roster Report Here'!$A611=AK$7,IF('Copy &amp; Paste Roster Report Here'!$M611="FT",1,0),0)</f>
        <v>0</v>
      </c>
      <c r="AL614" s="118">
        <f>IF('Copy &amp; Paste Roster Report Here'!$A611=AL$7,IF('Copy &amp; Paste Roster Report Here'!$M611="FT",1,0),0)</f>
        <v>0</v>
      </c>
      <c r="AM614" s="118">
        <f>IF('Copy &amp; Paste Roster Report Here'!$A611=AM$7,IF('Copy &amp; Paste Roster Report Here'!$M611="FT",1,0),0)</f>
        <v>0</v>
      </c>
      <c r="AN614" s="118">
        <f>IF('Copy &amp; Paste Roster Report Here'!$A611=AN$7,IF('Copy &amp; Paste Roster Report Here'!$M611="FT",1,0),0)</f>
        <v>0</v>
      </c>
      <c r="AO614" s="118">
        <f>IF('Copy &amp; Paste Roster Report Here'!$A611=AO$7,IF('Copy &amp; Paste Roster Report Here'!$M611="FT",1,0),0)</f>
        <v>0</v>
      </c>
      <c r="AP614" s="118">
        <f>IF('Copy &amp; Paste Roster Report Here'!$A611=AP$7,IF('Copy &amp; Paste Roster Report Here'!$M611="FT",1,0),0)</f>
        <v>0</v>
      </c>
      <c r="AQ614" s="118">
        <f>IF('Copy &amp; Paste Roster Report Here'!$A611=AQ$7,IF('Copy &amp; Paste Roster Report Here'!$M611="FT",1,0),0)</f>
        <v>0</v>
      </c>
      <c r="AR614" s="118">
        <f>IF('Copy &amp; Paste Roster Report Here'!$A611=AR$7,IF('Copy &amp; Paste Roster Report Here'!$M611="FT",1,0),0)</f>
        <v>0</v>
      </c>
      <c r="AS614" s="118">
        <f>IF('Copy &amp; Paste Roster Report Here'!$A611=AS$7,IF('Copy &amp; Paste Roster Report Here'!$M611="FT",1,0),0)</f>
        <v>0</v>
      </c>
      <c r="AT614" s="118">
        <f>IF('Copy &amp; Paste Roster Report Here'!$A611=AT$7,IF('Copy &amp; Paste Roster Report Here'!$M611="FT",1,0),0)</f>
        <v>0</v>
      </c>
      <c r="AU614" s="118">
        <f>IF('Copy &amp; Paste Roster Report Here'!$A611=AU$7,IF('Copy &amp; Paste Roster Report Here'!$M611="FT",1,0),0)</f>
        <v>0</v>
      </c>
      <c r="AV614" s="73">
        <f t="shared" si="145"/>
        <v>0</v>
      </c>
      <c r="AW614" s="119">
        <f>IF('Copy &amp; Paste Roster Report Here'!$A611=AW$7,IF('Copy &amp; Paste Roster Report Here'!$M611="HT",1,0),0)</f>
        <v>0</v>
      </c>
      <c r="AX614" s="119">
        <f>IF('Copy &amp; Paste Roster Report Here'!$A611=AX$7,IF('Copy &amp; Paste Roster Report Here'!$M611="HT",1,0),0)</f>
        <v>0</v>
      </c>
      <c r="AY614" s="119">
        <f>IF('Copy &amp; Paste Roster Report Here'!$A611=AY$7,IF('Copy &amp; Paste Roster Report Here'!$M611="HT",1,0),0)</f>
        <v>0</v>
      </c>
      <c r="AZ614" s="119">
        <f>IF('Copy &amp; Paste Roster Report Here'!$A611=AZ$7,IF('Copy &amp; Paste Roster Report Here'!$M611="HT",1,0),0)</f>
        <v>0</v>
      </c>
      <c r="BA614" s="119">
        <f>IF('Copy &amp; Paste Roster Report Here'!$A611=BA$7,IF('Copy &amp; Paste Roster Report Here'!$M611="HT",1,0),0)</f>
        <v>0</v>
      </c>
      <c r="BB614" s="119">
        <f>IF('Copy &amp; Paste Roster Report Here'!$A611=BB$7,IF('Copy &amp; Paste Roster Report Here'!$M611="HT",1,0),0)</f>
        <v>0</v>
      </c>
      <c r="BC614" s="119">
        <f>IF('Copy &amp; Paste Roster Report Here'!$A611=BC$7,IF('Copy &amp; Paste Roster Report Here'!$M611="HT",1,0),0)</f>
        <v>0</v>
      </c>
      <c r="BD614" s="119">
        <f>IF('Copy &amp; Paste Roster Report Here'!$A611=BD$7,IF('Copy &amp; Paste Roster Report Here'!$M611="HT",1,0),0)</f>
        <v>0</v>
      </c>
      <c r="BE614" s="119">
        <f>IF('Copy &amp; Paste Roster Report Here'!$A611=BE$7,IF('Copy &amp; Paste Roster Report Here'!$M611="HT",1,0),0)</f>
        <v>0</v>
      </c>
      <c r="BF614" s="119">
        <f>IF('Copy &amp; Paste Roster Report Here'!$A611=BF$7,IF('Copy &amp; Paste Roster Report Here'!$M611="HT",1,0),0)</f>
        <v>0</v>
      </c>
      <c r="BG614" s="119">
        <f>IF('Copy &amp; Paste Roster Report Here'!$A611=BG$7,IF('Copy &amp; Paste Roster Report Here'!$M611="HT",1,0),0)</f>
        <v>0</v>
      </c>
      <c r="BH614" s="73">
        <f t="shared" si="146"/>
        <v>0</v>
      </c>
      <c r="BI614" s="120">
        <f>IF('Copy &amp; Paste Roster Report Here'!$A611=BI$7,IF('Copy &amp; Paste Roster Report Here'!$M611="MT",1,0),0)</f>
        <v>0</v>
      </c>
      <c r="BJ614" s="120">
        <f>IF('Copy &amp; Paste Roster Report Here'!$A611=BJ$7,IF('Copy &amp; Paste Roster Report Here'!$M611="MT",1,0),0)</f>
        <v>0</v>
      </c>
      <c r="BK614" s="120">
        <f>IF('Copy &amp; Paste Roster Report Here'!$A611=BK$7,IF('Copy &amp; Paste Roster Report Here'!$M611="MT",1,0),0)</f>
        <v>0</v>
      </c>
      <c r="BL614" s="120">
        <f>IF('Copy &amp; Paste Roster Report Here'!$A611=BL$7,IF('Copy &amp; Paste Roster Report Here'!$M611="MT",1,0),0)</f>
        <v>0</v>
      </c>
      <c r="BM614" s="120">
        <f>IF('Copy &amp; Paste Roster Report Here'!$A611=BM$7,IF('Copy &amp; Paste Roster Report Here'!$M611="MT",1,0),0)</f>
        <v>0</v>
      </c>
      <c r="BN614" s="120">
        <f>IF('Copy &amp; Paste Roster Report Here'!$A611=BN$7,IF('Copy &amp; Paste Roster Report Here'!$M611="MT",1,0),0)</f>
        <v>0</v>
      </c>
      <c r="BO614" s="120">
        <f>IF('Copy &amp; Paste Roster Report Here'!$A611=BO$7,IF('Copy &amp; Paste Roster Report Here'!$M611="MT",1,0),0)</f>
        <v>0</v>
      </c>
      <c r="BP614" s="120">
        <f>IF('Copy &amp; Paste Roster Report Here'!$A611=BP$7,IF('Copy &amp; Paste Roster Report Here'!$M611="MT",1,0),0)</f>
        <v>0</v>
      </c>
      <c r="BQ614" s="120">
        <f>IF('Copy &amp; Paste Roster Report Here'!$A611=BQ$7,IF('Copy &amp; Paste Roster Report Here'!$M611="MT",1,0),0)</f>
        <v>0</v>
      </c>
      <c r="BR614" s="120">
        <f>IF('Copy &amp; Paste Roster Report Here'!$A611=BR$7,IF('Copy &amp; Paste Roster Report Here'!$M611="MT",1,0),0)</f>
        <v>0</v>
      </c>
      <c r="BS614" s="120">
        <f>IF('Copy &amp; Paste Roster Report Here'!$A611=BS$7,IF('Copy &amp; Paste Roster Report Here'!$M611="MT",1,0),0)</f>
        <v>0</v>
      </c>
      <c r="BT614" s="73">
        <f t="shared" si="147"/>
        <v>0</v>
      </c>
      <c r="BU614" s="121">
        <f>IF('Copy &amp; Paste Roster Report Here'!$A611=BU$7,IF('Copy &amp; Paste Roster Report Here'!$M611="fy",1,0),0)</f>
        <v>0</v>
      </c>
      <c r="BV614" s="121">
        <f>IF('Copy &amp; Paste Roster Report Here'!$A611=BV$7,IF('Copy &amp; Paste Roster Report Here'!$M611="fy",1,0),0)</f>
        <v>0</v>
      </c>
      <c r="BW614" s="121">
        <f>IF('Copy &amp; Paste Roster Report Here'!$A611=BW$7,IF('Copy &amp; Paste Roster Report Here'!$M611="fy",1,0),0)</f>
        <v>0</v>
      </c>
      <c r="BX614" s="121">
        <f>IF('Copy &amp; Paste Roster Report Here'!$A611=BX$7,IF('Copy &amp; Paste Roster Report Here'!$M611="fy",1,0),0)</f>
        <v>0</v>
      </c>
      <c r="BY614" s="121">
        <f>IF('Copy &amp; Paste Roster Report Here'!$A611=BY$7,IF('Copy &amp; Paste Roster Report Here'!$M611="fy",1,0),0)</f>
        <v>0</v>
      </c>
      <c r="BZ614" s="121">
        <f>IF('Copy &amp; Paste Roster Report Here'!$A611=BZ$7,IF('Copy &amp; Paste Roster Report Here'!$M611="fy",1,0),0)</f>
        <v>0</v>
      </c>
      <c r="CA614" s="121">
        <f>IF('Copy &amp; Paste Roster Report Here'!$A611=CA$7,IF('Copy &amp; Paste Roster Report Here'!$M611="fy",1,0),0)</f>
        <v>0</v>
      </c>
      <c r="CB614" s="121">
        <f>IF('Copy &amp; Paste Roster Report Here'!$A611=CB$7,IF('Copy &amp; Paste Roster Report Here'!$M611="fy",1,0),0)</f>
        <v>0</v>
      </c>
      <c r="CC614" s="121">
        <f>IF('Copy &amp; Paste Roster Report Here'!$A611=CC$7,IF('Copy &amp; Paste Roster Report Here'!$M611="fy",1,0),0)</f>
        <v>0</v>
      </c>
      <c r="CD614" s="121">
        <f>IF('Copy &amp; Paste Roster Report Here'!$A611=CD$7,IF('Copy &amp; Paste Roster Report Here'!$M611="fy",1,0),0)</f>
        <v>0</v>
      </c>
      <c r="CE614" s="121">
        <f>IF('Copy &amp; Paste Roster Report Here'!$A611=CE$7,IF('Copy &amp; Paste Roster Report Here'!$M611="fy",1,0),0)</f>
        <v>0</v>
      </c>
      <c r="CF614" s="73">
        <f t="shared" si="148"/>
        <v>0</v>
      </c>
      <c r="CG614" s="122">
        <f>IF('Copy &amp; Paste Roster Report Here'!$A611=CG$7,IF('Copy &amp; Paste Roster Report Here'!$M611="RH",1,0),0)</f>
        <v>0</v>
      </c>
      <c r="CH614" s="122">
        <f>IF('Copy &amp; Paste Roster Report Here'!$A611=CH$7,IF('Copy &amp; Paste Roster Report Here'!$M611="RH",1,0),0)</f>
        <v>0</v>
      </c>
      <c r="CI614" s="122">
        <f>IF('Copy &amp; Paste Roster Report Here'!$A611=CI$7,IF('Copy &amp; Paste Roster Report Here'!$M611="RH",1,0),0)</f>
        <v>0</v>
      </c>
      <c r="CJ614" s="122">
        <f>IF('Copy &amp; Paste Roster Report Here'!$A611=CJ$7,IF('Copy &amp; Paste Roster Report Here'!$M611="RH",1,0),0)</f>
        <v>0</v>
      </c>
      <c r="CK614" s="122">
        <f>IF('Copy &amp; Paste Roster Report Here'!$A611=CK$7,IF('Copy &amp; Paste Roster Report Here'!$M611="RH",1,0),0)</f>
        <v>0</v>
      </c>
      <c r="CL614" s="122">
        <f>IF('Copy &amp; Paste Roster Report Here'!$A611=CL$7,IF('Copy &amp; Paste Roster Report Here'!$M611="RH",1,0),0)</f>
        <v>0</v>
      </c>
      <c r="CM614" s="122">
        <f>IF('Copy &amp; Paste Roster Report Here'!$A611=CM$7,IF('Copy &amp; Paste Roster Report Here'!$M611="RH",1,0),0)</f>
        <v>0</v>
      </c>
      <c r="CN614" s="122">
        <f>IF('Copy &amp; Paste Roster Report Here'!$A611=CN$7,IF('Copy &amp; Paste Roster Report Here'!$M611="RH",1,0),0)</f>
        <v>0</v>
      </c>
      <c r="CO614" s="122">
        <f>IF('Copy &amp; Paste Roster Report Here'!$A611=CO$7,IF('Copy &amp; Paste Roster Report Here'!$M611="RH",1,0),0)</f>
        <v>0</v>
      </c>
      <c r="CP614" s="122">
        <f>IF('Copy &amp; Paste Roster Report Here'!$A611=CP$7,IF('Copy &amp; Paste Roster Report Here'!$M611="RH",1,0),0)</f>
        <v>0</v>
      </c>
      <c r="CQ614" s="122">
        <f>IF('Copy &amp; Paste Roster Report Here'!$A611=CQ$7,IF('Copy &amp; Paste Roster Report Here'!$M611="RH",1,0),0)</f>
        <v>0</v>
      </c>
      <c r="CR614" s="73">
        <f t="shared" si="149"/>
        <v>0</v>
      </c>
      <c r="CS614" s="123">
        <f>IF('Copy &amp; Paste Roster Report Here'!$A611=CS$7,IF('Copy &amp; Paste Roster Report Here'!$M611="QT",1,0),0)</f>
        <v>0</v>
      </c>
      <c r="CT614" s="123">
        <f>IF('Copy &amp; Paste Roster Report Here'!$A611=CT$7,IF('Copy &amp; Paste Roster Report Here'!$M611="QT",1,0),0)</f>
        <v>0</v>
      </c>
      <c r="CU614" s="123">
        <f>IF('Copy &amp; Paste Roster Report Here'!$A611=CU$7,IF('Copy &amp; Paste Roster Report Here'!$M611="QT",1,0),0)</f>
        <v>0</v>
      </c>
      <c r="CV614" s="123">
        <f>IF('Copy &amp; Paste Roster Report Here'!$A611=CV$7,IF('Copy &amp; Paste Roster Report Here'!$M611="QT",1,0),0)</f>
        <v>0</v>
      </c>
      <c r="CW614" s="123">
        <f>IF('Copy &amp; Paste Roster Report Here'!$A611=CW$7,IF('Copy &amp; Paste Roster Report Here'!$M611="QT",1,0),0)</f>
        <v>0</v>
      </c>
      <c r="CX614" s="123">
        <f>IF('Copy &amp; Paste Roster Report Here'!$A611=CX$7,IF('Copy &amp; Paste Roster Report Here'!$M611="QT",1,0),0)</f>
        <v>0</v>
      </c>
      <c r="CY614" s="123">
        <f>IF('Copy &amp; Paste Roster Report Here'!$A611=CY$7,IF('Copy &amp; Paste Roster Report Here'!$M611="QT",1,0),0)</f>
        <v>0</v>
      </c>
      <c r="CZ614" s="123">
        <f>IF('Copy &amp; Paste Roster Report Here'!$A611=CZ$7,IF('Copy &amp; Paste Roster Report Here'!$M611="QT",1,0),0)</f>
        <v>0</v>
      </c>
      <c r="DA614" s="123">
        <f>IF('Copy &amp; Paste Roster Report Here'!$A611=DA$7,IF('Copy &amp; Paste Roster Report Here'!$M611="QT",1,0),0)</f>
        <v>0</v>
      </c>
      <c r="DB614" s="123">
        <f>IF('Copy &amp; Paste Roster Report Here'!$A611=DB$7,IF('Copy &amp; Paste Roster Report Here'!$M611="QT",1,0),0)</f>
        <v>0</v>
      </c>
      <c r="DC614" s="123">
        <f>IF('Copy &amp; Paste Roster Report Here'!$A611=DC$7,IF('Copy &amp; Paste Roster Report Here'!$M611="QT",1,0),0)</f>
        <v>0</v>
      </c>
      <c r="DD614" s="73">
        <f t="shared" si="150"/>
        <v>0</v>
      </c>
      <c r="DE614" s="124">
        <f>IF('Copy &amp; Paste Roster Report Here'!$A611=DE$7,IF('Copy &amp; Paste Roster Report Here'!$M611="xxxxxxxxxxx",1,0),0)</f>
        <v>0</v>
      </c>
      <c r="DF614" s="124">
        <f>IF('Copy &amp; Paste Roster Report Here'!$A611=DF$7,IF('Copy &amp; Paste Roster Report Here'!$M611="xxxxxxxxxxx",1,0),0)</f>
        <v>0</v>
      </c>
      <c r="DG614" s="124">
        <f>IF('Copy &amp; Paste Roster Report Here'!$A611=DG$7,IF('Copy &amp; Paste Roster Report Here'!$M611="xxxxxxxxxxx",1,0),0)</f>
        <v>0</v>
      </c>
      <c r="DH614" s="124">
        <f>IF('Copy &amp; Paste Roster Report Here'!$A611=DH$7,IF('Copy &amp; Paste Roster Report Here'!$M611="xxxxxxxxxxx",1,0),0)</f>
        <v>0</v>
      </c>
      <c r="DI614" s="124">
        <f>IF('Copy &amp; Paste Roster Report Here'!$A611=DI$7,IF('Copy &amp; Paste Roster Report Here'!$M611="xxxxxxxxxxx",1,0),0)</f>
        <v>0</v>
      </c>
      <c r="DJ614" s="124">
        <f>IF('Copy &amp; Paste Roster Report Here'!$A611=DJ$7,IF('Copy &amp; Paste Roster Report Here'!$M611="xxxxxxxxxxx",1,0),0)</f>
        <v>0</v>
      </c>
      <c r="DK614" s="124">
        <f>IF('Copy &amp; Paste Roster Report Here'!$A611=DK$7,IF('Copy &amp; Paste Roster Report Here'!$M611="xxxxxxxxxxx",1,0),0)</f>
        <v>0</v>
      </c>
      <c r="DL614" s="124">
        <f>IF('Copy &amp; Paste Roster Report Here'!$A611=DL$7,IF('Copy &amp; Paste Roster Report Here'!$M611="xxxxxxxxxxx",1,0),0)</f>
        <v>0</v>
      </c>
      <c r="DM614" s="124">
        <f>IF('Copy &amp; Paste Roster Report Here'!$A611=DM$7,IF('Copy &amp; Paste Roster Report Here'!$M611="xxxxxxxxxxx",1,0),0)</f>
        <v>0</v>
      </c>
      <c r="DN614" s="124">
        <f>IF('Copy &amp; Paste Roster Report Here'!$A611=DN$7,IF('Copy &amp; Paste Roster Report Here'!$M611="xxxxxxxxxxx",1,0),0)</f>
        <v>0</v>
      </c>
      <c r="DO614" s="124">
        <f>IF('Copy &amp; Paste Roster Report Here'!$A611=DO$7,IF('Copy &amp; Paste Roster Report Here'!$M611="xxxxxxxxxxx",1,0),0)</f>
        <v>0</v>
      </c>
      <c r="DP614" s="125">
        <f t="shared" si="151"/>
        <v>0</v>
      </c>
      <c r="DQ614" s="126">
        <f t="shared" si="152"/>
        <v>0</v>
      </c>
    </row>
    <row r="615" spans="1:121" x14ac:dyDescent="0.25">
      <c r="A615" s="111">
        <f t="shared" si="138"/>
        <v>0</v>
      </c>
      <c r="B615" s="111">
        <f t="shared" si="139"/>
        <v>0</v>
      </c>
      <c r="C615" s="112">
        <f>+('Copy &amp; Paste Roster Report Here'!$P612-'Copy &amp; Paste Roster Report Here'!$O612)/30</f>
        <v>0</v>
      </c>
      <c r="D615" s="112">
        <f>+('Copy &amp; Paste Roster Report Here'!$P612-'Copy &amp; Paste Roster Report Here'!$O612)</f>
        <v>0</v>
      </c>
      <c r="E615" s="111">
        <f>'Copy &amp; Paste Roster Report Here'!N612</f>
        <v>0</v>
      </c>
      <c r="F615" s="111" t="str">
        <f t="shared" si="140"/>
        <v>N</v>
      </c>
      <c r="G615" s="111">
        <f>'Copy &amp; Paste Roster Report Here'!R612</f>
        <v>0</v>
      </c>
      <c r="H615" s="113">
        <f t="shared" si="141"/>
        <v>0</v>
      </c>
      <c r="I615" s="112">
        <f>IF(F615="N",$F$5-'Copy &amp; Paste Roster Report Here'!O612,+'Copy &amp; Paste Roster Report Here'!Q612-'Copy &amp; Paste Roster Report Here'!O612)</f>
        <v>0</v>
      </c>
      <c r="J615" s="114">
        <f t="shared" si="142"/>
        <v>0</v>
      </c>
      <c r="K615" s="114">
        <f t="shared" si="143"/>
        <v>0</v>
      </c>
      <c r="L615" s="115">
        <f>'Copy &amp; Paste Roster Report Here'!F612</f>
        <v>0</v>
      </c>
      <c r="M615" s="116">
        <f t="shared" si="144"/>
        <v>0</v>
      </c>
      <c r="N615" s="117">
        <f>IF('Copy &amp; Paste Roster Report Here'!$A612='Analytical Tests'!N$7,IF($F615="Y",+$H615*N$6,0),0)</f>
        <v>0</v>
      </c>
      <c r="O615" s="117">
        <f>IF('Copy &amp; Paste Roster Report Here'!$A612='Analytical Tests'!O$7,IF($F615="Y",+$H615*O$6,0),0)</f>
        <v>0</v>
      </c>
      <c r="P615" s="117">
        <f>IF('Copy &amp; Paste Roster Report Here'!$A612='Analytical Tests'!P$7,IF($F615="Y",+$H615*P$6,0),0)</f>
        <v>0</v>
      </c>
      <c r="Q615" s="117">
        <f>IF('Copy &amp; Paste Roster Report Here'!$A612='Analytical Tests'!Q$7,IF($F615="Y",+$H615*Q$6,0),0)</f>
        <v>0</v>
      </c>
      <c r="R615" s="117">
        <f>IF('Copy &amp; Paste Roster Report Here'!$A612='Analytical Tests'!R$7,IF($F615="Y",+$H615*R$6,0),0)</f>
        <v>0</v>
      </c>
      <c r="S615" s="117">
        <f>IF('Copy &amp; Paste Roster Report Here'!$A612='Analytical Tests'!S$7,IF($F615="Y",+$H615*S$6,0),0)</f>
        <v>0</v>
      </c>
      <c r="T615" s="117">
        <f>IF('Copy &amp; Paste Roster Report Here'!$A612='Analytical Tests'!T$7,IF($F615="Y",+$H615*T$6,0),0)</f>
        <v>0</v>
      </c>
      <c r="U615" s="117">
        <f>IF('Copy &amp; Paste Roster Report Here'!$A612='Analytical Tests'!U$7,IF($F615="Y",+$H615*U$6,0),0)</f>
        <v>0</v>
      </c>
      <c r="V615" s="117">
        <f>IF('Copy &amp; Paste Roster Report Here'!$A612='Analytical Tests'!V$7,IF($F615="Y",+$H615*V$6,0),0)</f>
        <v>0</v>
      </c>
      <c r="W615" s="117">
        <f>IF('Copy &amp; Paste Roster Report Here'!$A612='Analytical Tests'!W$7,IF($F615="Y",+$H615*W$6,0),0)</f>
        <v>0</v>
      </c>
      <c r="X615" s="117">
        <f>IF('Copy &amp; Paste Roster Report Here'!$A612='Analytical Tests'!X$7,IF($F615="Y",+$H615*X$6,0),0)</f>
        <v>0</v>
      </c>
      <c r="Y615" s="117" t="b">
        <f>IF('Copy &amp; Paste Roster Report Here'!$A612='Analytical Tests'!Y$7,IF($F615="N",IF($J615&gt;=$C615,Y$6,+($I615/$D615)*Y$6),0))</f>
        <v>0</v>
      </c>
      <c r="Z615" s="117" t="b">
        <f>IF('Copy &amp; Paste Roster Report Here'!$A612='Analytical Tests'!Z$7,IF($F615="N",IF($J615&gt;=$C615,Z$6,+($I615/$D615)*Z$6),0))</f>
        <v>0</v>
      </c>
      <c r="AA615" s="117" t="b">
        <f>IF('Copy &amp; Paste Roster Report Here'!$A612='Analytical Tests'!AA$7,IF($F615="N",IF($J615&gt;=$C615,AA$6,+($I615/$D615)*AA$6),0))</f>
        <v>0</v>
      </c>
      <c r="AB615" s="117" t="b">
        <f>IF('Copy &amp; Paste Roster Report Here'!$A612='Analytical Tests'!AB$7,IF($F615="N",IF($J615&gt;=$C615,AB$6,+($I615/$D615)*AB$6),0))</f>
        <v>0</v>
      </c>
      <c r="AC615" s="117" t="b">
        <f>IF('Copy &amp; Paste Roster Report Here'!$A612='Analytical Tests'!AC$7,IF($F615="N",IF($J615&gt;=$C615,AC$6,+($I615/$D615)*AC$6),0))</f>
        <v>0</v>
      </c>
      <c r="AD615" s="117" t="b">
        <f>IF('Copy &amp; Paste Roster Report Here'!$A612='Analytical Tests'!AD$7,IF($F615="N",IF($J615&gt;=$C615,AD$6,+($I615/$D615)*AD$6),0))</f>
        <v>0</v>
      </c>
      <c r="AE615" s="117" t="b">
        <f>IF('Copy &amp; Paste Roster Report Here'!$A612='Analytical Tests'!AE$7,IF($F615="N",IF($J615&gt;=$C615,AE$6,+($I615/$D615)*AE$6),0))</f>
        <v>0</v>
      </c>
      <c r="AF615" s="117" t="b">
        <f>IF('Copy &amp; Paste Roster Report Here'!$A612='Analytical Tests'!AF$7,IF($F615="N",IF($J615&gt;=$C615,AF$6,+($I615/$D615)*AF$6),0))</f>
        <v>0</v>
      </c>
      <c r="AG615" s="117" t="b">
        <f>IF('Copy &amp; Paste Roster Report Here'!$A612='Analytical Tests'!AG$7,IF($F615="N",IF($J615&gt;=$C615,AG$6,+($I615/$D615)*AG$6),0))</f>
        <v>0</v>
      </c>
      <c r="AH615" s="117" t="b">
        <f>IF('Copy &amp; Paste Roster Report Here'!$A612='Analytical Tests'!AH$7,IF($F615="N",IF($J615&gt;=$C615,AH$6,+($I615/$D615)*AH$6),0))</f>
        <v>0</v>
      </c>
      <c r="AI615" s="117" t="b">
        <f>IF('Copy &amp; Paste Roster Report Here'!$A612='Analytical Tests'!AI$7,IF($F615="N",IF($J615&gt;=$C615,AI$6,+($I615/$D615)*AI$6),0))</f>
        <v>0</v>
      </c>
      <c r="AJ615" s="79"/>
      <c r="AK615" s="118">
        <f>IF('Copy &amp; Paste Roster Report Here'!$A612=AK$7,IF('Copy &amp; Paste Roster Report Here'!$M612="FT",1,0),0)</f>
        <v>0</v>
      </c>
      <c r="AL615" s="118">
        <f>IF('Copy &amp; Paste Roster Report Here'!$A612=AL$7,IF('Copy &amp; Paste Roster Report Here'!$M612="FT",1,0),0)</f>
        <v>0</v>
      </c>
      <c r="AM615" s="118">
        <f>IF('Copy &amp; Paste Roster Report Here'!$A612=AM$7,IF('Copy &amp; Paste Roster Report Here'!$M612="FT",1,0),0)</f>
        <v>0</v>
      </c>
      <c r="AN615" s="118">
        <f>IF('Copy &amp; Paste Roster Report Here'!$A612=AN$7,IF('Copy &amp; Paste Roster Report Here'!$M612="FT",1,0),0)</f>
        <v>0</v>
      </c>
      <c r="AO615" s="118">
        <f>IF('Copy &amp; Paste Roster Report Here'!$A612=AO$7,IF('Copy &amp; Paste Roster Report Here'!$M612="FT",1,0),0)</f>
        <v>0</v>
      </c>
      <c r="AP615" s="118">
        <f>IF('Copy &amp; Paste Roster Report Here'!$A612=AP$7,IF('Copy &amp; Paste Roster Report Here'!$M612="FT",1,0),0)</f>
        <v>0</v>
      </c>
      <c r="AQ615" s="118">
        <f>IF('Copy &amp; Paste Roster Report Here'!$A612=AQ$7,IF('Copy &amp; Paste Roster Report Here'!$M612="FT",1,0),0)</f>
        <v>0</v>
      </c>
      <c r="AR615" s="118">
        <f>IF('Copy &amp; Paste Roster Report Here'!$A612=AR$7,IF('Copy &amp; Paste Roster Report Here'!$M612="FT",1,0),0)</f>
        <v>0</v>
      </c>
      <c r="AS615" s="118">
        <f>IF('Copy &amp; Paste Roster Report Here'!$A612=AS$7,IF('Copy &amp; Paste Roster Report Here'!$M612="FT",1,0),0)</f>
        <v>0</v>
      </c>
      <c r="AT615" s="118">
        <f>IF('Copy &amp; Paste Roster Report Here'!$A612=AT$7,IF('Copy &amp; Paste Roster Report Here'!$M612="FT",1,0),0)</f>
        <v>0</v>
      </c>
      <c r="AU615" s="118">
        <f>IF('Copy &amp; Paste Roster Report Here'!$A612=AU$7,IF('Copy &amp; Paste Roster Report Here'!$M612="FT",1,0),0)</f>
        <v>0</v>
      </c>
      <c r="AV615" s="73">
        <f t="shared" si="145"/>
        <v>0</v>
      </c>
      <c r="AW615" s="119">
        <f>IF('Copy &amp; Paste Roster Report Here'!$A612=AW$7,IF('Copy &amp; Paste Roster Report Here'!$M612="HT",1,0),0)</f>
        <v>0</v>
      </c>
      <c r="AX615" s="119">
        <f>IF('Copy &amp; Paste Roster Report Here'!$A612=AX$7,IF('Copy &amp; Paste Roster Report Here'!$M612="HT",1,0),0)</f>
        <v>0</v>
      </c>
      <c r="AY615" s="119">
        <f>IF('Copy &amp; Paste Roster Report Here'!$A612=AY$7,IF('Copy &amp; Paste Roster Report Here'!$M612="HT",1,0),0)</f>
        <v>0</v>
      </c>
      <c r="AZ615" s="119">
        <f>IF('Copy &amp; Paste Roster Report Here'!$A612=AZ$7,IF('Copy &amp; Paste Roster Report Here'!$M612="HT",1,0),0)</f>
        <v>0</v>
      </c>
      <c r="BA615" s="119">
        <f>IF('Copy &amp; Paste Roster Report Here'!$A612=BA$7,IF('Copy &amp; Paste Roster Report Here'!$M612="HT",1,0),0)</f>
        <v>0</v>
      </c>
      <c r="BB615" s="119">
        <f>IF('Copy &amp; Paste Roster Report Here'!$A612=BB$7,IF('Copy &amp; Paste Roster Report Here'!$M612="HT",1,0),0)</f>
        <v>0</v>
      </c>
      <c r="BC615" s="119">
        <f>IF('Copy &amp; Paste Roster Report Here'!$A612=BC$7,IF('Copy &amp; Paste Roster Report Here'!$M612="HT",1,0),0)</f>
        <v>0</v>
      </c>
      <c r="BD615" s="119">
        <f>IF('Copy &amp; Paste Roster Report Here'!$A612=BD$7,IF('Copy &amp; Paste Roster Report Here'!$M612="HT",1,0),0)</f>
        <v>0</v>
      </c>
      <c r="BE615" s="119">
        <f>IF('Copy &amp; Paste Roster Report Here'!$A612=BE$7,IF('Copy &amp; Paste Roster Report Here'!$M612="HT",1,0),0)</f>
        <v>0</v>
      </c>
      <c r="BF615" s="119">
        <f>IF('Copy &amp; Paste Roster Report Here'!$A612=BF$7,IF('Copy &amp; Paste Roster Report Here'!$M612="HT",1,0),0)</f>
        <v>0</v>
      </c>
      <c r="BG615" s="119">
        <f>IF('Copy &amp; Paste Roster Report Here'!$A612=BG$7,IF('Copy &amp; Paste Roster Report Here'!$M612="HT",1,0),0)</f>
        <v>0</v>
      </c>
      <c r="BH615" s="73">
        <f t="shared" si="146"/>
        <v>0</v>
      </c>
      <c r="BI615" s="120">
        <f>IF('Copy &amp; Paste Roster Report Here'!$A612=BI$7,IF('Copy &amp; Paste Roster Report Here'!$M612="MT",1,0),0)</f>
        <v>0</v>
      </c>
      <c r="BJ615" s="120">
        <f>IF('Copy &amp; Paste Roster Report Here'!$A612=BJ$7,IF('Copy &amp; Paste Roster Report Here'!$M612="MT",1,0),0)</f>
        <v>0</v>
      </c>
      <c r="BK615" s="120">
        <f>IF('Copy &amp; Paste Roster Report Here'!$A612=BK$7,IF('Copy &amp; Paste Roster Report Here'!$M612="MT",1,0),0)</f>
        <v>0</v>
      </c>
      <c r="BL615" s="120">
        <f>IF('Copy &amp; Paste Roster Report Here'!$A612=BL$7,IF('Copy &amp; Paste Roster Report Here'!$M612="MT",1,0),0)</f>
        <v>0</v>
      </c>
      <c r="BM615" s="120">
        <f>IF('Copy &amp; Paste Roster Report Here'!$A612=BM$7,IF('Copy &amp; Paste Roster Report Here'!$M612="MT",1,0),0)</f>
        <v>0</v>
      </c>
      <c r="BN615" s="120">
        <f>IF('Copy &amp; Paste Roster Report Here'!$A612=BN$7,IF('Copy &amp; Paste Roster Report Here'!$M612="MT",1,0),0)</f>
        <v>0</v>
      </c>
      <c r="BO615" s="120">
        <f>IF('Copy &amp; Paste Roster Report Here'!$A612=BO$7,IF('Copy &amp; Paste Roster Report Here'!$M612="MT",1,0),0)</f>
        <v>0</v>
      </c>
      <c r="BP615" s="120">
        <f>IF('Copy &amp; Paste Roster Report Here'!$A612=BP$7,IF('Copy &amp; Paste Roster Report Here'!$M612="MT",1,0),0)</f>
        <v>0</v>
      </c>
      <c r="BQ615" s="120">
        <f>IF('Copy &amp; Paste Roster Report Here'!$A612=BQ$7,IF('Copy &amp; Paste Roster Report Here'!$M612="MT",1,0),0)</f>
        <v>0</v>
      </c>
      <c r="BR615" s="120">
        <f>IF('Copy &amp; Paste Roster Report Here'!$A612=BR$7,IF('Copy &amp; Paste Roster Report Here'!$M612="MT",1,0),0)</f>
        <v>0</v>
      </c>
      <c r="BS615" s="120">
        <f>IF('Copy &amp; Paste Roster Report Here'!$A612=BS$7,IF('Copy &amp; Paste Roster Report Here'!$M612="MT",1,0),0)</f>
        <v>0</v>
      </c>
      <c r="BT615" s="73">
        <f t="shared" si="147"/>
        <v>0</v>
      </c>
      <c r="BU615" s="121">
        <f>IF('Copy &amp; Paste Roster Report Here'!$A612=BU$7,IF('Copy &amp; Paste Roster Report Here'!$M612="fy",1,0),0)</f>
        <v>0</v>
      </c>
      <c r="BV615" s="121">
        <f>IF('Copy &amp; Paste Roster Report Here'!$A612=BV$7,IF('Copy &amp; Paste Roster Report Here'!$M612="fy",1,0),0)</f>
        <v>0</v>
      </c>
      <c r="BW615" s="121">
        <f>IF('Copy &amp; Paste Roster Report Here'!$A612=BW$7,IF('Copy &amp; Paste Roster Report Here'!$M612="fy",1,0),0)</f>
        <v>0</v>
      </c>
      <c r="BX615" s="121">
        <f>IF('Copy &amp; Paste Roster Report Here'!$A612=BX$7,IF('Copy &amp; Paste Roster Report Here'!$M612="fy",1,0),0)</f>
        <v>0</v>
      </c>
      <c r="BY615" s="121">
        <f>IF('Copy &amp; Paste Roster Report Here'!$A612=BY$7,IF('Copy &amp; Paste Roster Report Here'!$M612="fy",1,0),0)</f>
        <v>0</v>
      </c>
      <c r="BZ615" s="121">
        <f>IF('Copy &amp; Paste Roster Report Here'!$A612=BZ$7,IF('Copy &amp; Paste Roster Report Here'!$M612="fy",1,0),0)</f>
        <v>0</v>
      </c>
      <c r="CA615" s="121">
        <f>IF('Copy &amp; Paste Roster Report Here'!$A612=CA$7,IF('Copy &amp; Paste Roster Report Here'!$M612="fy",1,0),0)</f>
        <v>0</v>
      </c>
      <c r="CB615" s="121">
        <f>IF('Copy &amp; Paste Roster Report Here'!$A612=CB$7,IF('Copy &amp; Paste Roster Report Here'!$M612="fy",1,0),0)</f>
        <v>0</v>
      </c>
      <c r="CC615" s="121">
        <f>IF('Copy &amp; Paste Roster Report Here'!$A612=CC$7,IF('Copy &amp; Paste Roster Report Here'!$M612="fy",1,0),0)</f>
        <v>0</v>
      </c>
      <c r="CD615" s="121">
        <f>IF('Copy &amp; Paste Roster Report Here'!$A612=CD$7,IF('Copy &amp; Paste Roster Report Here'!$M612="fy",1,0),0)</f>
        <v>0</v>
      </c>
      <c r="CE615" s="121">
        <f>IF('Copy &amp; Paste Roster Report Here'!$A612=CE$7,IF('Copy &amp; Paste Roster Report Here'!$M612="fy",1,0),0)</f>
        <v>0</v>
      </c>
      <c r="CF615" s="73">
        <f t="shared" si="148"/>
        <v>0</v>
      </c>
      <c r="CG615" s="122">
        <f>IF('Copy &amp; Paste Roster Report Here'!$A612=CG$7,IF('Copy &amp; Paste Roster Report Here'!$M612="RH",1,0),0)</f>
        <v>0</v>
      </c>
      <c r="CH615" s="122">
        <f>IF('Copy &amp; Paste Roster Report Here'!$A612=CH$7,IF('Copy &amp; Paste Roster Report Here'!$M612="RH",1,0),0)</f>
        <v>0</v>
      </c>
      <c r="CI615" s="122">
        <f>IF('Copy &amp; Paste Roster Report Here'!$A612=CI$7,IF('Copy &amp; Paste Roster Report Here'!$M612="RH",1,0),0)</f>
        <v>0</v>
      </c>
      <c r="CJ615" s="122">
        <f>IF('Copy &amp; Paste Roster Report Here'!$A612=CJ$7,IF('Copy &amp; Paste Roster Report Here'!$M612="RH",1,0),0)</f>
        <v>0</v>
      </c>
      <c r="CK615" s="122">
        <f>IF('Copy &amp; Paste Roster Report Here'!$A612=CK$7,IF('Copy &amp; Paste Roster Report Here'!$M612="RH",1,0),0)</f>
        <v>0</v>
      </c>
      <c r="CL615" s="122">
        <f>IF('Copy &amp; Paste Roster Report Here'!$A612=CL$7,IF('Copy &amp; Paste Roster Report Here'!$M612="RH",1,0),0)</f>
        <v>0</v>
      </c>
      <c r="CM615" s="122">
        <f>IF('Copy &amp; Paste Roster Report Here'!$A612=CM$7,IF('Copy &amp; Paste Roster Report Here'!$M612="RH",1,0),0)</f>
        <v>0</v>
      </c>
      <c r="CN615" s="122">
        <f>IF('Copy &amp; Paste Roster Report Here'!$A612=CN$7,IF('Copy &amp; Paste Roster Report Here'!$M612="RH",1,0),0)</f>
        <v>0</v>
      </c>
      <c r="CO615" s="122">
        <f>IF('Copy &amp; Paste Roster Report Here'!$A612=CO$7,IF('Copy &amp; Paste Roster Report Here'!$M612="RH",1,0),0)</f>
        <v>0</v>
      </c>
      <c r="CP615" s="122">
        <f>IF('Copy &amp; Paste Roster Report Here'!$A612=CP$7,IF('Copy &amp; Paste Roster Report Here'!$M612="RH",1,0),0)</f>
        <v>0</v>
      </c>
      <c r="CQ615" s="122">
        <f>IF('Copy &amp; Paste Roster Report Here'!$A612=CQ$7,IF('Copy &amp; Paste Roster Report Here'!$M612="RH",1,0),0)</f>
        <v>0</v>
      </c>
      <c r="CR615" s="73">
        <f t="shared" si="149"/>
        <v>0</v>
      </c>
      <c r="CS615" s="123">
        <f>IF('Copy &amp; Paste Roster Report Here'!$A612=CS$7,IF('Copy &amp; Paste Roster Report Here'!$M612="QT",1,0),0)</f>
        <v>0</v>
      </c>
      <c r="CT615" s="123">
        <f>IF('Copy &amp; Paste Roster Report Here'!$A612=CT$7,IF('Copy &amp; Paste Roster Report Here'!$M612="QT",1,0),0)</f>
        <v>0</v>
      </c>
      <c r="CU615" s="123">
        <f>IF('Copy &amp; Paste Roster Report Here'!$A612=CU$7,IF('Copy &amp; Paste Roster Report Here'!$M612="QT",1,0),0)</f>
        <v>0</v>
      </c>
      <c r="CV615" s="123">
        <f>IF('Copy &amp; Paste Roster Report Here'!$A612=CV$7,IF('Copy &amp; Paste Roster Report Here'!$M612="QT",1,0),0)</f>
        <v>0</v>
      </c>
      <c r="CW615" s="123">
        <f>IF('Copy &amp; Paste Roster Report Here'!$A612=CW$7,IF('Copy &amp; Paste Roster Report Here'!$M612="QT",1,0),0)</f>
        <v>0</v>
      </c>
      <c r="CX615" s="123">
        <f>IF('Copy &amp; Paste Roster Report Here'!$A612=CX$7,IF('Copy &amp; Paste Roster Report Here'!$M612="QT",1,0),0)</f>
        <v>0</v>
      </c>
      <c r="CY615" s="123">
        <f>IF('Copy &amp; Paste Roster Report Here'!$A612=CY$7,IF('Copy &amp; Paste Roster Report Here'!$M612="QT",1,0),0)</f>
        <v>0</v>
      </c>
      <c r="CZ615" s="123">
        <f>IF('Copy &amp; Paste Roster Report Here'!$A612=CZ$7,IF('Copy &amp; Paste Roster Report Here'!$M612="QT",1,0),0)</f>
        <v>0</v>
      </c>
      <c r="DA615" s="123">
        <f>IF('Copy &amp; Paste Roster Report Here'!$A612=DA$7,IF('Copy &amp; Paste Roster Report Here'!$M612="QT",1,0),0)</f>
        <v>0</v>
      </c>
      <c r="DB615" s="123">
        <f>IF('Copy &amp; Paste Roster Report Here'!$A612=DB$7,IF('Copy &amp; Paste Roster Report Here'!$M612="QT",1,0),0)</f>
        <v>0</v>
      </c>
      <c r="DC615" s="123">
        <f>IF('Copy &amp; Paste Roster Report Here'!$A612=DC$7,IF('Copy &amp; Paste Roster Report Here'!$M612="QT",1,0),0)</f>
        <v>0</v>
      </c>
      <c r="DD615" s="73">
        <f t="shared" si="150"/>
        <v>0</v>
      </c>
      <c r="DE615" s="124">
        <f>IF('Copy &amp; Paste Roster Report Here'!$A612=DE$7,IF('Copy &amp; Paste Roster Report Here'!$M612="xxxxxxxxxxx",1,0),0)</f>
        <v>0</v>
      </c>
      <c r="DF615" s="124">
        <f>IF('Copy &amp; Paste Roster Report Here'!$A612=DF$7,IF('Copy &amp; Paste Roster Report Here'!$M612="xxxxxxxxxxx",1,0),0)</f>
        <v>0</v>
      </c>
      <c r="DG615" s="124">
        <f>IF('Copy &amp; Paste Roster Report Here'!$A612=DG$7,IF('Copy &amp; Paste Roster Report Here'!$M612="xxxxxxxxxxx",1,0),0)</f>
        <v>0</v>
      </c>
      <c r="DH615" s="124">
        <f>IF('Copy &amp; Paste Roster Report Here'!$A612=DH$7,IF('Copy &amp; Paste Roster Report Here'!$M612="xxxxxxxxxxx",1,0),0)</f>
        <v>0</v>
      </c>
      <c r="DI615" s="124">
        <f>IF('Copy &amp; Paste Roster Report Here'!$A612=DI$7,IF('Copy &amp; Paste Roster Report Here'!$M612="xxxxxxxxxxx",1,0),0)</f>
        <v>0</v>
      </c>
      <c r="DJ615" s="124">
        <f>IF('Copy &amp; Paste Roster Report Here'!$A612=DJ$7,IF('Copy &amp; Paste Roster Report Here'!$M612="xxxxxxxxxxx",1,0),0)</f>
        <v>0</v>
      </c>
      <c r="DK615" s="124">
        <f>IF('Copy &amp; Paste Roster Report Here'!$A612=DK$7,IF('Copy &amp; Paste Roster Report Here'!$M612="xxxxxxxxxxx",1,0),0)</f>
        <v>0</v>
      </c>
      <c r="DL615" s="124">
        <f>IF('Copy &amp; Paste Roster Report Here'!$A612=DL$7,IF('Copy &amp; Paste Roster Report Here'!$M612="xxxxxxxxxxx",1,0),0)</f>
        <v>0</v>
      </c>
      <c r="DM615" s="124">
        <f>IF('Copy &amp; Paste Roster Report Here'!$A612=DM$7,IF('Copy &amp; Paste Roster Report Here'!$M612="xxxxxxxxxxx",1,0),0)</f>
        <v>0</v>
      </c>
      <c r="DN615" s="124">
        <f>IF('Copy &amp; Paste Roster Report Here'!$A612=DN$7,IF('Copy &amp; Paste Roster Report Here'!$M612="xxxxxxxxxxx",1,0),0)</f>
        <v>0</v>
      </c>
      <c r="DO615" s="124">
        <f>IF('Copy &amp; Paste Roster Report Here'!$A612=DO$7,IF('Copy &amp; Paste Roster Report Here'!$M612="xxxxxxxxxxx",1,0),0)</f>
        <v>0</v>
      </c>
      <c r="DP615" s="125">
        <f t="shared" si="151"/>
        <v>0</v>
      </c>
      <c r="DQ615" s="126">
        <f t="shared" si="152"/>
        <v>0</v>
      </c>
    </row>
    <row r="616" spans="1:121" x14ac:dyDescent="0.25">
      <c r="A616" s="111">
        <f t="shared" si="138"/>
        <v>0</v>
      </c>
      <c r="B616" s="111">
        <f t="shared" si="139"/>
        <v>0</v>
      </c>
      <c r="C616" s="112">
        <f>+('Copy &amp; Paste Roster Report Here'!$P613-'Copy &amp; Paste Roster Report Here'!$O613)/30</f>
        <v>0</v>
      </c>
      <c r="D616" s="112">
        <f>+('Copy &amp; Paste Roster Report Here'!$P613-'Copy &amp; Paste Roster Report Here'!$O613)</f>
        <v>0</v>
      </c>
      <c r="E616" s="111">
        <f>'Copy &amp; Paste Roster Report Here'!N613</f>
        <v>0</v>
      </c>
      <c r="F616" s="111" t="str">
        <f t="shared" si="140"/>
        <v>N</v>
      </c>
      <c r="G616" s="111">
        <f>'Copy &amp; Paste Roster Report Here'!R613</f>
        <v>0</v>
      </c>
      <c r="H616" s="113">
        <f t="shared" si="141"/>
        <v>0</v>
      </c>
      <c r="I616" s="112">
        <f>IF(F616="N",$F$5-'Copy &amp; Paste Roster Report Here'!O613,+'Copy &amp; Paste Roster Report Here'!Q613-'Copy &amp; Paste Roster Report Here'!O613)</f>
        <v>0</v>
      </c>
      <c r="J616" s="114">
        <f t="shared" si="142"/>
        <v>0</v>
      </c>
      <c r="K616" s="114">
        <f t="shared" si="143"/>
        <v>0</v>
      </c>
      <c r="L616" s="115">
        <f>'Copy &amp; Paste Roster Report Here'!F613</f>
        <v>0</v>
      </c>
      <c r="M616" s="116">
        <f t="shared" si="144"/>
        <v>0</v>
      </c>
      <c r="N616" s="117">
        <f>IF('Copy &amp; Paste Roster Report Here'!$A613='Analytical Tests'!N$7,IF($F616="Y",+$H616*N$6,0),0)</f>
        <v>0</v>
      </c>
      <c r="O616" s="117">
        <f>IF('Copy &amp; Paste Roster Report Here'!$A613='Analytical Tests'!O$7,IF($F616="Y",+$H616*O$6,0),0)</f>
        <v>0</v>
      </c>
      <c r="P616" s="117">
        <f>IF('Copy &amp; Paste Roster Report Here'!$A613='Analytical Tests'!P$7,IF($F616="Y",+$H616*P$6,0),0)</f>
        <v>0</v>
      </c>
      <c r="Q616" s="117">
        <f>IF('Copy &amp; Paste Roster Report Here'!$A613='Analytical Tests'!Q$7,IF($F616="Y",+$H616*Q$6,0),0)</f>
        <v>0</v>
      </c>
      <c r="R616" s="117">
        <f>IF('Copy &amp; Paste Roster Report Here'!$A613='Analytical Tests'!R$7,IF($F616="Y",+$H616*R$6,0),0)</f>
        <v>0</v>
      </c>
      <c r="S616" s="117">
        <f>IF('Copy &amp; Paste Roster Report Here'!$A613='Analytical Tests'!S$7,IF($F616="Y",+$H616*S$6,0),0)</f>
        <v>0</v>
      </c>
      <c r="T616" s="117">
        <f>IF('Copy &amp; Paste Roster Report Here'!$A613='Analytical Tests'!T$7,IF($F616="Y",+$H616*T$6,0),0)</f>
        <v>0</v>
      </c>
      <c r="U616" s="117">
        <f>IF('Copy &amp; Paste Roster Report Here'!$A613='Analytical Tests'!U$7,IF($F616="Y",+$H616*U$6,0),0)</f>
        <v>0</v>
      </c>
      <c r="V616" s="117">
        <f>IF('Copy &amp; Paste Roster Report Here'!$A613='Analytical Tests'!V$7,IF($F616="Y",+$H616*V$6,0),0)</f>
        <v>0</v>
      </c>
      <c r="W616" s="117">
        <f>IF('Copy &amp; Paste Roster Report Here'!$A613='Analytical Tests'!W$7,IF($F616="Y",+$H616*W$6,0),0)</f>
        <v>0</v>
      </c>
      <c r="X616" s="117">
        <f>IF('Copy &amp; Paste Roster Report Here'!$A613='Analytical Tests'!X$7,IF($F616="Y",+$H616*X$6,0),0)</f>
        <v>0</v>
      </c>
      <c r="Y616" s="117" t="b">
        <f>IF('Copy &amp; Paste Roster Report Here'!$A613='Analytical Tests'!Y$7,IF($F616="N",IF($J616&gt;=$C616,Y$6,+($I616/$D616)*Y$6),0))</f>
        <v>0</v>
      </c>
      <c r="Z616" s="117" t="b">
        <f>IF('Copy &amp; Paste Roster Report Here'!$A613='Analytical Tests'!Z$7,IF($F616="N",IF($J616&gt;=$C616,Z$6,+($I616/$D616)*Z$6),0))</f>
        <v>0</v>
      </c>
      <c r="AA616" s="117" t="b">
        <f>IF('Copy &amp; Paste Roster Report Here'!$A613='Analytical Tests'!AA$7,IF($F616="N",IF($J616&gt;=$C616,AA$6,+($I616/$D616)*AA$6),0))</f>
        <v>0</v>
      </c>
      <c r="AB616" s="117" t="b">
        <f>IF('Copy &amp; Paste Roster Report Here'!$A613='Analytical Tests'!AB$7,IF($F616="N",IF($J616&gt;=$C616,AB$6,+($I616/$D616)*AB$6),0))</f>
        <v>0</v>
      </c>
      <c r="AC616" s="117" t="b">
        <f>IF('Copy &amp; Paste Roster Report Here'!$A613='Analytical Tests'!AC$7,IF($F616="N",IF($J616&gt;=$C616,AC$6,+($I616/$D616)*AC$6),0))</f>
        <v>0</v>
      </c>
      <c r="AD616" s="117" t="b">
        <f>IF('Copy &amp; Paste Roster Report Here'!$A613='Analytical Tests'!AD$7,IF($F616="N",IF($J616&gt;=$C616,AD$6,+($I616/$D616)*AD$6),0))</f>
        <v>0</v>
      </c>
      <c r="AE616" s="117" t="b">
        <f>IF('Copy &amp; Paste Roster Report Here'!$A613='Analytical Tests'!AE$7,IF($F616="N",IF($J616&gt;=$C616,AE$6,+($I616/$D616)*AE$6),0))</f>
        <v>0</v>
      </c>
      <c r="AF616" s="117" t="b">
        <f>IF('Copy &amp; Paste Roster Report Here'!$A613='Analytical Tests'!AF$7,IF($F616="N",IF($J616&gt;=$C616,AF$6,+($I616/$D616)*AF$6),0))</f>
        <v>0</v>
      </c>
      <c r="AG616" s="117" t="b">
        <f>IF('Copy &amp; Paste Roster Report Here'!$A613='Analytical Tests'!AG$7,IF($F616="N",IF($J616&gt;=$C616,AG$6,+($I616/$D616)*AG$6),0))</f>
        <v>0</v>
      </c>
      <c r="AH616" s="117" t="b">
        <f>IF('Copy &amp; Paste Roster Report Here'!$A613='Analytical Tests'!AH$7,IF($F616="N",IF($J616&gt;=$C616,AH$6,+($I616/$D616)*AH$6),0))</f>
        <v>0</v>
      </c>
      <c r="AI616" s="117" t="b">
        <f>IF('Copy &amp; Paste Roster Report Here'!$A613='Analytical Tests'!AI$7,IF($F616="N",IF($J616&gt;=$C616,AI$6,+($I616/$D616)*AI$6),0))</f>
        <v>0</v>
      </c>
      <c r="AJ616" s="79"/>
      <c r="AK616" s="118">
        <f>IF('Copy &amp; Paste Roster Report Here'!$A613=AK$7,IF('Copy &amp; Paste Roster Report Here'!$M613="FT",1,0),0)</f>
        <v>0</v>
      </c>
      <c r="AL616" s="118">
        <f>IF('Copy &amp; Paste Roster Report Here'!$A613=AL$7,IF('Copy &amp; Paste Roster Report Here'!$M613="FT",1,0),0)</f>
        <v>0</v>
      </c>
      <c r="AM616" s="118">
        <f>IF('Copy &amp; Paste Roster Report Here'!$A613=AM$7,IF('Copy &amp; Paste Roster Report Here'!$M613="FT",1,0),0)</f>
        <v>0</v>
      </c>
      <c r="AN616" s="118">
        <f>IF('Copy &amp; Paste Roster Report Here'!$A613=AN$7,IF('Copy &amp; Paste Roster Report Here'!$M613="FT",1,0),0)</f>
        <v>0</v>
      </c>
      <c r="AO616" s="118">
        <f>IF('Copy &amp; Paste Roster Report Here'!$A613=AO$7,IF('Copy &amp; Paste Roster Report Here'!$M613="FT",1,0),0)</f>
        <v>0</v>
      </c>
      <c r="AP616" s="118">
        <f>IF('Copy &amp; Paste Roster Report Here'!$A613=AP$7,IF('Copy &amp; Paste Roster Report Here'!$M613="FT",1,0),0)</f>
        <v>0</v>
      </c>
      <c r="AQ616" s="118">
        <f>IF('Copy &amp; Paste Roster Report Here'!$A613=AQ$7,IF('Copy &amp; Paste Roster Report Here'!$M613="FT",1,0),0)</f>
        <v>0</v>
      </c>
      <c r="AR616" s="118">
        <f>IF('Copy &amp; Paste Roster Report Here'!$A613=AR$7,IF('Copy &amp; Paste Roster Report Here'!$M613="FT",1,0),0)</f>
        <v>0</v>
      </c>
      <c r="AS616" s="118">
        <f>IF('Copy &amp; Paste Roster Report Here'!$A613=AS$7,IF('Copy &amp; Paste Roster Report Here'!$M613="FT",1,0),0)</f>
        <v>0</v>
      </c>
      <c r="AT616" s="118">
        <f>IF('Copy &amp; Paste Roster Report Here'!$A613=AT$7,IF('Copy &amp; Paste Roster Report Here'!$M613="FT",1,0),0)</f>
        <v>0</v>
      </c>
      <c r="AU616" s="118">
        <f>IF('Copy &amp; Paste Roster Report Here'!$A613=AU$7,IF('Copy &amp; Paste Roster Report Here'!$M613="FT",1,0),0)</f>
        <v>0</v>
      </c>
      <c r="AV616" s="73">
        <f t="shared" si="145"/>
        <v>0</v>
      </c>
      <c r="AW616" s="119">
        <f>IF('Copy &amp; Paste Roster Report Here'!$A613=AW$7,IF('Copy &amp; Paste Roster Report Here'!$M613="HT",1,0),0)</f>
        <v>0</v>
      </c>
      <c r="AX616" s="119">
        <f>IF('Copy &amp; Paste Roster Report Here'!$A613=AX$7,IF('Copy &amp; Paste Roster Report Here'!$M613="HT",1,0),0)</f>
        <v>0</v>
      </c>
      <c r="AY616" s="119">
        <f>IF('Copy &amp; Paste Roster Report Here'!$A613=AY$7,IF('Copy &amp; Paste Roster Report Here'!$M613="HT",1,0),0)</f>
        <v>0</v>
      </c>
      <c r="AZ616" s="119">
        <f>IF('Copy &amp; Paste Roster Report Here'!$A613=AZ$7,IF('Copy &amp; Paste Roster Report Here'!$M613="HT",1,0),0)</f>
        <v>0</v>
      </c>
      <c r="BA616" s="119">
        <f>IF('Copy &amp; Paste Roster Report Here'!$A613=BA$7,IF('Copy &amp; Paste Roster Report Here'!$M613="HT",1,0),0)</f>
        <v>0</v>
      </c>
      <c r="BB616" s="119">
        <f>IF('Copy &amp; Paste Roster Report Here'!$A613=BB$7,IF('Copy &amp; Paste Roster Report Here'!$M613="HT",1,0),0)</f>
        <v>0</v>
      </c>
      <c r="BC616" s="119">
        <f>IF('Copy &amp; Paste Roster Report Here'!$A613=BC$7,IF('Copy &amp; Paste Roster Report Here'!$M613="HT",1,0),0)</f>
        <v>0</v>
      </c>
      <c r="BD616" s="119">
        <f>IF('Copy &amp; Paste Roster Report Here'!$A613=BD$7,IF('Copy &amp; Paste Roster Report Here'!$M613="HT",1,0),0)</f>
        <v>0</v>
      </c>
      <c r="BE616" s="119">
        <f>IF('Copy &amp; Paste Roster Report Here'!$A613=BE$7,IF('Copy &amp; Paste Roster Report Here'!$M613="HT",1,0),0)</f>
        <v>0</v>
      </c>
      <c r="BF616" s="119">
        <f>IF('Copy &amp; Paste Roster Report Here'!$A613=BF$7,IF('Copy &amp; Paste Roster Report Here'!$M613="HT",1,0),0)</f>
        <v>0</v>
      </c>
      <c r="BG616" s="119">
        <f>IF('Copy &amp; Paste Roster Report Here'!$A613=BG$7,IF('Copy &amp; Paste Roster Report Here'!$M613="HT",1,0),0)</f>
        <v>0</v>
      </c>
      <c r="BH616" s="73">
        <f t="shared" si="146"/>
        <v>0</v>
      </c>
      <c r="BI616" s="120">
        <f>IF('Copy &amp; Paste Roster Report Here'!$A613=BI$7,IF('Copy &amp; Paste Roster Report Here'!$M613="MT",1,0),0)</f>
        <v>0</v>
      </c>
      <c r="BJ616" s="120">
        <f>IF('Copy &amp; Paste Roster Report Here'!$A613=BJ$7,IF('Copy &amp; Paste Roster Report Here'!$M613="MT",1,0),0)</f>
        <v>0</v>
      </c>
      <c r="BK616" s="120">
        <f>IF('Copy &amp; Paste Roster Report Here'!$A613=BK$7,IF('Copy &amp; Paste Roster Report Here'!$M613="MT",1,0),0)</f>
        <v>0</v>
      </c>
      <c r="BL616" s="120">
        <f>IF('Copy &amp; Paste Roster Report Here'!$A613=BL$7,IF('Copy &amp; Paste Roster Report Here'!$M613="MT",1,0),0)</f>
        <v>0</v>
      </c>
      <c r="BM616" s="120">
        <f>IF('Copy &amp; Paste Roster Report Here'!$A613=BM$7,IF('Copy &amp; Paste Roster Report Here'!$M613="MT",1,0),0)</f>
        <v>0</v>
      </c>
      <c r="BN616" s="120">
        <f>IF('Copy &amp; Paste Roster Report Here'!$A613=BN$7,IF('Copy &amp; Paste Roster Report Here'!$M613="MT",1,0),0)</f>
        <v>0</v>
      </c>
      <c r="BO616" s="120">
        <f>IF('Copy &amp; Paste Roster Report Here'!$A613=BO$7,IF('Copy &amp; Paste Roster Report Here'!$M613="MT",1,0),0)</f>
        <v>0</v>
      </c>
      <c r="BP616" s="120">
        <f>IF('Copy &amp; Paste Roster Report Here'!$A613=BP$7,IF('Copy &amp; Paste Roster Report Here'!$M613="MT",1,0),0)</f>
        <v>0</v>
      </c>
      <c r="BQ616" s="120">
        <f>IF('Copy &amp; Paste Roster Report Here'!$A613=BQ$7,IF('Copy &amp; Paste Roster Report Here'!$M613="MT",1,0),0)</f>
        <v>0</v>
      </c>
      <c r="BR616" s="120">
        <f>IF('Copy &amp; Paste Roster Report Here'!$A613=BR$7,IF('Copy &amp; Paste Roster Report Here'!$M613="MT",1,0),0)</f>
        <v>0</v>
      </c>
      <c r="BS616" s="120">
        <f>IF('Copy &amp; Paste Roster Report Here'!$A613=BS$7,IF('Copy &amp; Paste Roster Report Here'!$M613="MT",1,0),0)</f>
        <v>0</v>
      </c>
      <c r="BT616" s="73">
        <f t="shared" si="147"/>
        <v>0</v>
      </c>
      <c r="BU616" s="121">
        <f>IF('Copy &amp; Paste Roster Report Here'!$A613=BU$7,IF('Copy &amp; Paste Roster Report Here'!$M613="fy",1,0),0)</f>
        <v>0</v>
      </c>
      <c r="BV616" s="121">
        <f>IF('Copy &amp; Paste Roster Report Here'!$A613=BV$7,IF('Copy &amp; Paste Roster Report Here'!$M613="fy",1,0),0)</f>
        <v>0</v>
      </c>
      <c r="BW616" s="121">
        <f>IF('Copy &amp; Paste Roster Report Here'!$A613=BW$7,IF('Copy &amp; Paste Roster Report Here'!$M613="fy",1,0),0)</f>
        <v>0</v>
      </c>
      <c r="BX616" s="121">
        <f>IF('Copy &amp; Paste Roster Report Here'!$A613=BX$7,IF('Copy &amp; Paste Roster Report Here'!$M613="fy",1,0),0)</f>
        <v>0</v>
      </c>
      <c r="BY616" s="121">
        <f>IF('Copy &amp; Paste Roster Report Here'!$A613=BY$7,IF('Copy &amp; Paste Roster Report Here'!$M613="fy",1,0),0)</f>
        <v>0</v>
      </c>
      <c r="BZ616" s="121">
        <f>IF('Copy &amp; Paste Roster Report Here'!$A613=BZ$7,IF('Copy &amp; Paste Roster Report Here'!$M613="fy",1,0),0)</f>
        <v>0</v>
      </c>
      <c r="CA616" s="121">
        <f>IF('Copy &amp; Paste Roster Report Here'!$A613=CA$7,IF('Copy &amp; Paste Roster Report Here'!$M613="fy",1,0),0)</f>
        <v>0</v>
      </c>
      <c r="CB616" s="121">
        <f>IF('Copy &amp; Paste Roster Report Here'!$A613=CB$7,IF('Copy &amp; Paste Roster Report Here'!$M613="fy",1,0),0)</f>
        <v>0</v>
      </c>
      <c r="CC616" s="121">
        <f>IF('Copy &amp; Paste Roster Report Here'!$A613=CC$7,IF('Copy &amp; Paste Roster Report Here'!$M613="fy",1,0),0)</f>
        <v>0</v>
      </c>
      <c r="CD616" s="121">
        <f>IF('Copy &amp; Paste Roster Report Here'!$A613=CD$7,IF('Copy &amp; Paste Roster Report Here'!$M613="fy",1,0),0)</f>
        <v>0</v>
      </c>
      <c r="CE616" s="121">
        <f>IF('Copy &amp; Paste Roster Report Here'!$A613=CE$7,IF('Copy &amp; Paste Roster Report Here'!$M613="fy",1,0),0)</f>
        <v>0</v>
      </c>
      <c r="CF616" s="73">
        <f t="shared" si="148"/>
        <v>0</v>
      </c>
      <c r="CG616" s="122">
        <f>IF('Copy &amp; Paste Roster Report Here'!$A613=CG$7,IF('Copy &amp; Paste Roster Report Here'!$M613="RH",1,0),0)</f>
        <v>0</v>
      </c>
      <c r="CH616" s="122">
        <f>IF('Copy &amp; Paste Roster Report Here'!$A613=CH$7,IF('Copy &amp; Paste Roster Report Here'!$M613="RH",1,0),0)</f>
        <v>0</v>
      </c>
      <c r="CI616" s="122">
        <f>IF('Copy &amp; Paste Roster Report Here'!$A613=CI$7,IF('Copy &amp; Paste Roster Report Here'!$M613="RH",1,0),0)</f>
        <v>0</v>
      </c>
      <c r="CJ616" s="122">
        <f>IF('Copy &amp; Paste Roster Report Here'!$A613=CJ$7,IF('Copy &amp; Paste Roster Report Here'!$M613="RH",1,0),0)</f>
        <v>0</v>
      </c>
      <c r="CK616" s="122">
        <f>IF('Copy &amp; Paste Roster Report Here'!$A613=CK$7,IF('Copy &amp; Paste Roster Report Here'!$M613="RH",1,0),0)</f>
        <v>0</v>
      </c>
      <c r="CL616" s="122">
        <f>IF('Copy &amp; Paste Roster Report Here'!$A613=CL$7,IF('Copy &amp; Paste Roster Report Here'!$M613="RH",1,0),0)</f>
        <v>0</v>
      </c>
      <c r="CM616" s="122">
        <f>IF('Copy &amp; Paste Roster Report Here'!$A613=CM$7,IF('Copy &amp; Paste Roster Report Here'!$M613="RH",1,0),0)</f>
        <v>0</v>
      </c>
      <c r="CN616" s="122">
        <f>IF('Copy &amp; Paste Roster Report Here'!$A613=CN$7,IF('Copy &amp; Paste Roster Report Here'!$M613="RH",1,0),0)</f>
        <v>0</v>
      </c>
      <c r="CO616" s="122">
        <f>IF('Copy &amp; Paste Roster Report Here'!$A613=CO$7,IF('Copy &amp; Paste Roster Report Here'!$M613="RH",1,0),0)</f>
        <v>0</v>
      </c>
      <c r="CP616" s="122">
        <f>IF('Copy &amp; Paste Roster Report Here'!$A613=CP$7,IF('Copy &amp; Paste Roster Report Here'!$M613="RH",1,0),0)</f>
        <v>0</v>
      </c>
      <c r="CQ616" s="122">
        <f>IF('Copy &amp; Paste Roster Report Here'!$A613=CQ$7,IF('Copy &amp; Paste Roster Report Here'!$M613="RH",1,0),0)</f>
        <v>0</v>
      </c>
      <c r="CR616" s="73">
        <f t="shared" si="149"/>
        <v>0</v>
      </c>
      <c r="CS616" s="123">
        <f>IF('Copy &amp; Paste Roster Report Here'!$A613=CS$7,IF('Copy &amp; Paste Roster Report Here'!$M613="QT",1,0),0)</f>
        <v>0</v>
      </c>
      <c r="CT616" s="123">
        <f>IF('Copy &amp; Paste Roster Report Here'!$A613=CT$7,IF('Copy &amp; Paste Roster Report Here'!$M613="QT",1,0),0)</f>
        <v>0</v>
      </c>
      <c r="CU616" s="123">
        <f>IF('Copy &amp; Paste Roster Report Here'!$A613=CU$7,IF('Copy &amp; Paste Roster Report Here'!$M613="QT",1,0),0)</f>
        <v>0</v>
      </c>
      <c r="CV616" s="123">
        <f>IF('Copy &amp; Paste Roster Report Here'!$A613=CV$7,IF('Copy &amp; Paste Roster Report Here'!$M613="QT",1,0),0)</f>
        <v>0</v>
      </c>
      <c r="CW616" s="123">
        <f>IF('Copy &amp; Paste Roster Report Here'!$A613=CW$7,IF('Copy &amp; Paste Roster Report Here'!$M613="QT",1,0),0)</f>
        <v>0</v>
      </c>
      <c r="CX616" s="123">
        <f>IF('Copy &amp; Paste Roster Report Here'!$A613=CX$7,IF('Copy &amp; Paste Roster Report Here'!$M613="QT",1,0),0)</f>
        <v>0</v>
      </c>
      <c r="CY616" s="123">
        <f>IF('Copy &amp; Paste Roster Report Here'!$A613=CY$7,IF('Copy &amp; Paste Roster Report Here'!$M613="QT",1,0),0)</f>
        <v>0</v>
      </c>
      <c r="CZ616" s="123">
        <f>IF('Copy &amp; Paste Roster Report Here'!$A613=CZ$7,IF('Copy &amp; Paste Roster Report Here'!$M613="QT",1,0),0)</f>
        <v>0</v>
      </c>
      <c r="DA616" s="123">
        <f>IF('Copy &amp; Paste Roster Report Here'!$A613=DA$7,IF('Copy &amp; Paste Roster Report Here'!$M613="QT",1,0),0)</f>
        <v>0</v>
      </c>
      <c r="DB616" s="123">
        <f>IF('Copy &amp; Paste Roster Report Here'!$A613=DB$7,IF('Copy &amp; Paste Roster Report Here'!$M613="QT",1,0),0)</f>
        <v>0</v>
      </c>
      <c r="DC616" s="123">
        <f>IF('Copy &amp; Paste Roster Report Here'!$A613=DC$7,IF('Copy &amp; Paste Roster Report Here'!$M613="QT",1,0),0)</f>
        <v>0</v>
      </c>
      <c r="DD616" s="73">
        <f t="shared" si="150"/>
        <v>0</v>
      </c>
      <c r="DE616" s="124">
        <f>IF('Copy &amp; Paste Roster Report Here'!$A613=DE$7,IF('Copy &amp; Paste Roster Report Here'!$M613="xxxxxxxxxxx",1,0),0)</f>
        <v>0</v>
      </c>
      <c r="DF616" s="124">
        <f>IF('Copy &amp; Paste Roster Report Here'!$A613=DF$7,IF('Copy &amp; Paste Roster Report Here'!$M613="xxxxxxxxxxx",1,0),0)</f>
        <v>0</v>
      </c>
      <c r="DG616" s="124">
        <f>IF('Copy &amp; Paste Roster Report Here'!$A613=DG$7,IF('Copy &amp; Paste Roster Report Here'!$M613="xxxxxxxxxxx",1,0),0)</f>
        <v>0</v>
      </c>
      <c r="DH616" s="124">
        <f>IF('Copy &amp; Paste Roster Report Here'!$A613=DH$7,IF('Copy &amp; Paste Roster Report Here'!$M613="xxxxxxxxxxx",1,0),0)</f>
        <v>0</v>
      </c>
      <c r="DI616" s="124">
        <f>IF('Copy &amp; Paste Roster Report Here'!$A613=DI$7,IF('Copy &amp; Paste Roster Report Here'!$M613="xxxxxxxxxxx",1,0),0)</f>
        <v>0</v>
      </c>
      <c r="DJ616" s="124">
        <f>IF('Copy &amp; Paste Roster Report Here'!$A613=DJ$7,IF('Copy &amp; Paste Roster Report Here'!$M613="xxxxxxxxxxx",1,0),0)</f>
        <v>0</v>
      </c>
      <c r="DK616" s="124">
        <f>IF('Copy &amp; Paste Roster Report Here'!$A613=DK$7,IF('Copy &amp; Paste Roster Report Here'!$M613="xxxxxxxxxxx",1,0),0)</f>
        <v>0</v>
      </c>
      <c r="DL616" s="124">
        <f>IF('Copy &amp; Paste Roster Report Here'!$A613=DL$7,IF('Copy &amp; Paste Roster Report Here'!$M613="xxxxxxxxxxx",1,0),0)</f>
        <v>0</v>
      </c>
      <c r="DM616" s="124">
        <f>IF('Copy &amp; Paste Roster Report Here'!$A613=DM$7,IF('Copy &amp; Paste Roster Report Here'!$M613="xxxxxxxxxxx",1,0),0)</f>
        <v>0</v>
      </c>
      <c r="DN616" s="124">
        <f>IF('Copy &amp; Paste Roster Report Here'!$A613=DN$7,IF('Copy &amp; Paste Roster Report Here'!$M613="xxxxxxxxxxx",1,0),0)</f>
        <v>0</v>
      </c>
      <c r="DO616" s="124">
        <f>IF('Copy &amp; Paste Roster Report Here'!$A613=DO$7,IF('Copy &amp; Paste Roster Report Here'!$M613="xxxxxxxxxxx",1,0),0)</f>
        <v>0</v>
      </c>
      <c r="DP616" s="125">
        <f t="shared" si="151"/>
        <v>0</v>
      </c>
      <c r="DQ616" s="126">
        <f t="shared" si="152"/>
        <v>0</v>
      </c>
    </row>
    <row r="617" spans="1:121" x14ac:dyDescent="0.25">
      <c r="A617" s="111">
        <f t="shared" si="138"/>
        <v>0</v>
      </c>
      <c r="B617" s="111">
        <f t="shared" si="139"/>
        <v>0</v>
      </c>
      <c r="C617" s="112">
        <f>+('Copy &amp; Paste Roster Report Here'!$P614-'Copy &amp; Paste Roster Report Here'!$O614)/30</f>
        <v>0</v>
      </c>
      <c r="D617" s="112">
        <f>+('Copy &amp; Paste Roster Report Here'!$P614-'Copy &amp; Paste Roster Report Here'!$O614)</f>
        <v>0</v>
      </c>
      <c r="E617" s="111">
        <f>'Copy &amp; Paste Roster Report Here'!N614</f>
        <v>0</v>
      </c>
      <c r="F617" s="111" t="str">
        <f t="shared" si="140"/>
        <v>N</v>
      </c>
      <c r="G617" s="111">
        <f>'Copy &amp; Paste Roster Report Here'!R614</f>
        <v>0</v>
      </c>
      <c r="H617" s="113">
        <f t="shared" si="141"/>
        <v>0</v>
      </c>
      <c r="I617" s="112">
        <f>IF(F617="N",$F$5-'Copy &amp; Paste Roster Report Here'!O614,+'Copy &amp; Paste Roster Report Here'!Q614-'Copy &amp; Paste Roster Report Here'!O614)</f>
        <v>0</v>
      </c>
      <c r="J617" s="114">
        <f t="shared" si="142"/>
        <v>0</v>
      </c>
      <c r="K617" s="114">
        <f t="shared" si="143"/>
        <v>0</v>
      </c>
      <c r="L617" s="115">
        <f>'Copy &amp; Paste Roster Report Here'!F614</f>
        <v>0</v>
      </c>
      <c r="M617" s="116">
        <f t="shared" si="144"/>
        <v>0</v>
      </c>
      <c r="N617" s="117">
        <f>IF('Copy &amp; Paste Roster Report Here'!$A614='Analytical Tests'!N$7,IF($F617="Y",+$H617*N$6,0),0)</f>
        <v>0</v>
      </c>
      <c r="O617" s="117">
        <f>IF('Copy &amp; Paste Roster Report Here'!$A614='Analytical Tests'!O$7,IF($F617="Y",+$H617*O$6,0),0)</f>
        <v>0</v>
      </c>
      <c r="P617" s="117">
        <f>IF('Copy &amp; Paste Roster Report Here'!$A614='Analytical Tests'!P$7,IF($F617="Y",+$H617*P$6,0),0)</f>
        <v>0</v>
      </c>
      <c r="Q617" s="117">
        <f>IF('Copy &amp; Paste Roster Report Here'!$A614='Analytical Tests'!Q$7,IF($F617="Y",+$H617*Q$6,0),0)</f>
        <v>0</v>
      </c>
      <c r="R617" s="117">
        <f>IF('Copy &amp; Paste Roster Report Here'!$A614='Analytical Tests'!R$7,IF($F617="Y",+$H617*R$6,0),0)</f>
        <v>0</v>
      </c>
      <c r="S617" s="117">
        <f>IF('Copy &amp; Paste Roster Report Here'!$A614='Analytical Tests'!S$7,IF($F617="Y",+$H617*S$6,0),0)</f>
        <v>0</v>
      </c>
      <c r="T617" s="117">
        <f>IF('Copy &amp; Paste Roster Report Here'!$A614='Analytical Tests'!T$7,IF($F617="Y",+$H617*T$6,0),0)</f>
        <v>0</v>
      </c>
      <c r="U617" s="117">
        <f>IF('Copy &amp; Paste Roster Report Here'!$A614='Analytical Tests'!U$7,IF($F617="Y",+$H617*U$6,0),0)</f>
        <v>0</v>
      </c>
      <c r="V617" s="117">
        <f>IF('Copy &amp; Paste Roster Report Here'!$A614='Analytical Tests'!V$7,IF($F617="Y",+$H617*V$6,0),0)</f>
        <v>0</v>
      </c>
      <c r="W617" s="117">
        <f>IF('Copy &amp; Paste Roster Report Here'!$A614='Analytical Tests'!W$7,IF($F617="Y",+$H617*W$6,0),0)</f>
        <v>0</v>
      </c>
      <c r="X617" s="117">
        <f>IF('Copy &amp; Paste Roster Report Here'!$A614='Analytical Tests'!X$7,IF($F617="Y",+$H617*X$6,0),0)</f>
        <v>0</v>
      </c>
      <c r="Y617" s="117" t="b">
        <f>IF('Copy &amp; Paste Roster Report Here'!$A614='Analytical Tests'!Y$7,IF($F617="N",IF($J617&gt;=$C617,Y$6,+($I617/$D617)*Y$6),0))</f>
        <v>0</v>
      </c>
      <c r="Z617" s="117" t="b">
        <f>IF('Copy &amp; Paste Roster Report Here'!$A614='Analytical Tests'!Z$7,IF($F617="N",IF($J617&gt;=$C617,Z$6,+($I617/$D617)*Z$6),0))</f>
        <v>0</v>
      </c>
      <c r="AA617" s="117" t="b">
        <f>IF('Copy &amp; Paste Roster Report Here'!$A614='Analytical Tests'!AA$7,IF($F617="N",IF($J617&gt;=$C617,AA$6,+($I617/$D617)*AA$6),0))</f>
        <v>0</v>
      </c>
      <c r="AB617" s="117" t="b">
        <f>IF('Copy &amp; Paste Roster Report Here'!$A614='Analytical Tests'!AB$7,IF($F617="N",IF($J617&gt;=$C617,AB$6,+($I617/$D617)*AB$6),0))</f>
        <v>0</v>
      </c>
      <c r="AC617" s="117" t="b">
        <f>IF('Copy &amp; Paste Roster Report Here'!$A614='Analytical Tests'!AC$7,IF($F617="N",IF($J617&gt;=$C617,AC$6,+($I617/$D617)*AC$6),0))</f>
        <v>0</v>
      </c>
      <c r="AD617" s="117" t="b">
        <f>IF('Copy &amp; Paste Roster Report Here'!$A614='Analytical Tests'!AD$7,IF($F617="N",IF($J617&gt;=$C617,AD$6,+($I617/$D617)*AD$6),0))</f>
        <v>0</v>
      </c>
      <c r="AE617" s="117" t="b">
        <f>IF('Copy &amp; Paste Roster Report Here'!$A614='Analytical Tests'!AE$7,IF($F617="N",IF($J617&gt;=$C617,AE$6,+($I617/$D617)*AE$6),0))</f>
        <v>0</v>
      </c>
      <c r="AF617" s="117" t="b">
        <f>IF('Copy &amp; Paste Roster Report Here'!$A614='Analytical Tests'!AF$7,IF($F617="N",IF($J617&gt;=$C617,AF$6,+($I617/$D617)*AF$6),0))</f>
        <v>0</v>
      </c>
      <c r="AG617" s="117" t="b">
        <f>IF('Copy &amp; Paste Roster Report Here'!$A614='Analytical Tests'!AG$7,IF($F617="N",IF($J617&gt;=$C617,AG$6,+($I617/$D617)*AG$6),0))</f>
        <v>0</v>
      </c>
      <c r="AH617" s="117" t="b">
        <f>IF('Copy &amp; Paste Roster Report Here'!$A614='Analytical Tests'!AH$7,IF($F617="N",IF($J617&gt;=$C617,AH$6,+($I617/$D617)*AH$6),0))</f>
        <v>0</v>
      </c>
      <c r="AI617" s="117" t="b">
        <f>IF('Copy &amp; Paste Roster Report Here'!$A614='Analytical Tests'!AI$7,IF($F617="N",IF($J617&gt;=$C617,AI$6,+($I617/$D617)*AI$6),0))</f>
        <v>0</v>
      </c>
      <c r="AJ617" s="79"/>
      <c r="AK617" s="118">
        <f>IF('Copy &amp; Paste Roster Report Here'!$A614=AK$7,IF('Copy &amp; Paste Roster Report Here'!$M614="FT",1,0),0)</f>
        <v>0</v>
      </c>
      <c r="AL617" s="118">
        <f>IF('Copy &amp; Paste Roster Report Here'!$A614=AL$7,IF('Copy &amp; Paste Roster Report Here'!$M614="FT",1,0),0)</f>
        <v>0</v>
      </c>
      <c r="AM617" s="118">
        <f>IF('Copy &amp; Paste Roster Report Here'!$A614=AM$7,IF('Copy &amp; Paste Roster Report Here'!$M614="FT",1,0),0)</f>
        <v>0</v>
      </c>
      <c r="AN617" s="118">
        <f>IF('Copy &amp; Paste Roster Report Here'!$A614=AN$7,IF('Copy &amp; Paste Roster Report Here'!$M614="FT",1,0),0)</f>
        <v>0</v>
      </c>
      <c r="AO617" s="118">
        <f>IF('Copy &amp; Paste Roster Report Here'!$A614=AO$7,IF('Copy &amp; Paste Roster Report Here'!$M614="FT",1,0),0)</f>
        <v>0</v>
      </c>
      <c r="AP617" s="118">
        <f>IF('Copy &amp; Paste Roster Report Here'!$A614=AP$7,IF('Copy &amp; Paste Roster Report Here'!$M614="FT",1,0),0)</f>
        <v>0</v>
      </c>
      <c r="AQ617" s="118">
        <f>IF('Copy &amp; Paste Roster Report Here'!$A614=AQ$7,IF('Copy &amp; Paste Roster Report Here'!$M614="FT",1,0),0)</f>
        <v>0</v>
      </c>
      <c r="AR617" s="118">
        <f>IF('Copy &amp; Paste Roster Report Here'!$A614=AR$7,IF('Copy &amp; Paste Roster Report Here'!$M614="FT",1,0),0)</f>
        <v>0</v>
      </c>
      <c r="AS617" s="118">
        <f>IF('Copy &amp; Paste Roster Report Here'!$A614=AS$7,IF('Copy &amp; Paste Roster Report Here'!$M614="FT",1,0),0)</f>
        <v>0</v>
      </c>
      <c r="AT617" s="118">
        <f>IF('Copy &amp; Paste Roster Report Here'!$A614=AT$7,IF('Copy &amp; Paste Roster Report Here'!$M614="FT",1,0),0)</f>
        <v>0</v>
      </c>
      <c r="AU617" s="118">
        <f>IF('Copy &amp; Paste Roster Report Here'!$A614=AU$7,IF('Copy &amp; Paste Roster Report Here'!$M614="FT",1,0),0)</f>
        <v>0</v>
      </c>
      <c r="AV617" s="73">
        <f t="shared" si="145"/>
        <v>0</v>
      </c>
      <c r="AW617" s="119">
        <f>IF('Copy &amp; Paste Roster Report Here'!$A614=AW$7,IF('Copy &amp; Paste Roster Report Here'!$M614="HT",1,0),0)</f>
        <v>0</v>
      </c>
      <c r="AX617" s="119">
        <f>IF('Copy &amp; Paste Roster Report Here'!$A614=AX$7,IF('Copy &amp; Paste Roster Report Here'!$M614="HT",1,0),0)</f>
        <v>0</v>
      </c>
      <c r="AY617" s="119">
        <f>IF('Copy &amp; Paste Roster Report Here'!$A614=AY$7,IF('Copy &amp; Paste Roster Report Here'!$M614="HT",1,0),0)</f>
        <v>0</v>
      </c>
      <c r="AZ617" s="119">
        <f>IF('Copy &amp; Paste Roster Report Here'!$A614=AZ$7,IF('Copy &amp; Paste Roster Report Here'!$M614="HT",1,0),0)</f>
        <v>0</v>
      </c>
      <c r="BA617" s="119">
        <f>IF('Copy &amp; Paste Roster Report Here'!$A614=BA$7,IF('Copy &amp; Paste Roster Report Here'!$M614="HT",1,0),0)</f>
        <v>0</v>
      </c>
      <c r="BB617" s="119">
        <f>IF('Copy &amp; Paste Roster Report Here'!$A614=BB$7,IF('Copy &amp; Paste Roster Report Here'!$M614="HT",1,0),0)</f>
        <v>0</v>
      </c>
      <c r="BC617" s="119">
        <f>IF('Copy &amp; Paste Roster Report Here'!$A614=BC$7,IF('Copy &amp; Paste Roster Report Here'!$M614="HT",1,0),0)</f>
        <v>0</v>
      </c>
      <c r="BD617" s="119">
        <f>IF('Copy &amp; Paste Roster Report Here'!$A614=BD$7,IF('Copy &amp; Paste Roster Report Here'!$M614="HT",1,0),0)</f>
        <v>0</v>
      </c>
      <c r="BE617" s="119">
        <f>IF('Copy &amp; Paste Roster Report Here'!$A614=BE$7,IF('Copy &amp; Paste Roster Report Here'!$M614="HT",1,0),0)</f>
        <v>0</v>
      </c>
      <c r="BF617" s="119">
        <f>IF('Copy &amp; Paste Roster Report Here'!$A614=BF$7,IF('Copy &amp; Paste Roster Report Here'!$M614="HT",1,0),0)</f>
        <v>0</v>
      </c>
      <c r="BG617" s="119">
        <f>IF('Copy &amp; Paste Roster Report Here'!$A614=BG$7,IF('Copy &amp; Paste Roster Report Here'!$M614="HT",1,0),0)</f>
        <v>0</v>
      </c>
      <c r="BH617" s="73">
        <f t="shared" si="146"/>
        <v>0</v>
      </c>
      <c r="BI617" s="120">
        <f>IF('Copy &amp; Paste Roster Report Here'!$A614=BI$7,IF('Copy &amp; Paste Roster Report Here'!$M614="MT",1,0),0)</f>
        <v>0</v>
      </c>
      <c r="BJ617" s="120">
        <f>IF('Copy &amp; Paste Roster Report Here'!$A614=BJ$7,IF('Copy &amp; Paste Roster Report Here'!$M614="MT",1,0),0)</f>
        <v>0</v>
      </c>
      <c r="BK617" s="120">
        <f>IF('Copy &amp; Paste Roster Report Here'!$A614=BK$7,IF('Copy &amp; Paste Roster Report Here'!$M614="MT",1,0),0)</f>
        <v>0</v>
      </c>
      <c r="BL617" s="120">
        <f>IF('Copy &amp; Paste Roster Report Here'!$A614=BL$7,IF('Copy &amp; Paste Roster Report Here'!$M614="MT",1,0),0)</f>
        <v>0</v>
      </c>
      <c r="BM617" s="120">
        <f>IF('Copy &amp; Paste Roster Report Here'!$A614=BM$7,IF('Copy &amp; Paste Roster Report Here'!$M614="MT",1,0),0)</f>
        <v>0</v>
      </c>
      <c r="BN617" s="120">
        <f>IF('Copy &amp; Paste Roster Report Here'!$A614=BN$7,IF('Copy &amp; Paste Roster Report Here'!$M614="MT",1,0),0)</f>
        <v>0</v>
      </c>
      <c r="BO617" s="120">
        <f>IF('Copy &amp; Paste Roster Report Here'!$A614=BO$7,IF('Copy &amp; Paste Roster Report Here'!$M614="MT",1,0),0)</f>
        <v>0</v>
      </c>
      <c r="BP617" s="120">
        <f>IF('Copy &amp; Paste Roster Report Here'!$A614=BP$7,IF('Copy &amp; Paste Roster Report Here'!$M614="MT",1,0),0)</f>
        <v>0</v>
      </c>
      <c r="BQ617" s="120">
        <f>IF('Copy &amp; Paste Roster Report Here'!$A614=BQ$7,IF('Copy &amp; Paste Roster Report Here'!$M614="MT",1,0),0)</f>
        <v>0</v>
      </c>
      <c r="BR617" s="120">
        <f>IF('Copy &amp; Paste Roster Report Here'!$A614=BR$7,IF('Copy &amp; Paste Roster Report Here'!$M614="MT",1,0),0)</f>
        <v>0</v>
      </c>
      <c r="BS617" s="120">
        <f>IF('Copy &amp; Paste Roster Report Here'!$A614=BS$7,IF('Copy &amp; Paste Roster Report Here'!$M614="MT",1,0),0)</f>
        <v>0</v>
      </c>
      <c r="BT617" s="73">
        <f t="shared" si="147"/>
        <v>0</v>
      </c>
      <c r="BU617" s="121">
        <f>IF('Copy &amp; Paste Roster Report Here'!$A614=BU$7,IF('Copy &amp; Paste Roster Report Here'!$M614="fy",1,0),0)</f>
        <v>0</v>
      </c>
      <c r="BV617" s="121">
        <f>IF('Copy &amp; Paste Roster Report Here'!$A614=BV$7,IF('Copy &amp; Paste Roster Report Here'!$M614="fy",1,0),0)</f>
        <v>0</v>
      </c>
      <c r="BW617" s="121">
        <f>IF('Copy &amp; Paste Roster Report Here'!$A614=BW$7,IF('Copy &amp; Paste Roster Report Here'!$M614="fy",1,0),0)</f>
        <v>0</v>
      </c>
      <c r="BX617" s="121">
        <f>IF('Copy &amp; Paste Roster Report Here'!$A614=BX$7,IF('Copy &amp; Paste Roster Report Here'!$M614="fy",1,0),0)</f>
        <v>0</v>
      </c>
      <c r="BY617" s="121">
        <f>IF('Copy &amp; Paste Roster Report Here'!$A614=BY$7,IF('Copy &amp; Paste Roster Report Here'!$M614="fy",1,0),0)</f>
        <v>0</v>
      </c>
      <c r="BZ617" s="121">
        <f>IF('Copy &amp; Paste Roster Report Here'!$A614=BZ$7,IF('Copy &amp; Paste Roster Report Here'!$M614="fy",1,0),0)</f>
        <v>0</v>
      </c>
      <c r="CA617" s="121">
        <f>IF('Copy &amp; Paste Roster Report Here'!$A614=CA$7,IF('Copy &amp; Paste Roster Report Here'!$M614="fy",1,0),0)</f>
        <v>0</v>
      </c>
      <c r="CB617" s="121">
        <f>IF('Copy &amp; Paste Roster Report Here'!$A614=CB$7,IF('Copy &amp; Paste Roster Report Here'!$M614="fy",1,0),0)</f>
        <v>0</v>
      </c>
      <c r="CC617" s="121">
        <f>IF('Copy &amp; Paste Roster Report Here'!$A614=CC$7,IF('Copy &amp; Paste Roster Report Here'!$M614="fy",1,0),0)</f>
        <v>0</v>
      </c>
      <c r="CD617" s="121">
        <f>IF('Copy &amp; Paste Roster Report Here'!$A614=CD$7,IF('Copy &amp; Paste Roster Report Here'!$M614="fy",1,0),0)</f>
        <v>0</v>
      </c>
      <c r="CE617" s="121">
        <f>IF('Copy &amp; Paste Roster Report Here'!$A614=CE$7,IF('Copy &amp; Paste Roster Report Here'!$M614="fy",1,0),0)</f>
        <v>0</v>
      </c>
      <c r="CF617" s="73">
        <f t="shared" si="148"/>
        <v>0</v>
      </c>
      <c r="CG617" s="122">
        <f>IF('Copy &amp; Paste Roster Report Here'!$A614=CG$7,IF('Copy &amp; Paste Roster Report Here'!$M614="RH",1,0),0)</f>
        <v>0</v>
      </c>
      <c r="CH617" s="122">
        <f>IF('Copy &amp; Paste Roster Report Here'!$A614=CH$7,IF('Copy &amp; Paste Roster Report Here'!$M614="RH",1,0),0)</f>
        <v>0</v>
      </c>
      <c r="CI617" s="122">
        <f>IF('Copy &amp; Paste Roster Report Here'!$A614=CI$7,IF('Copy &amp; Paste Roster Report Here'!$M614="RH",1,0),0)</f>
        <v>0</v>
      </c>
      <c r="CJ617" s="122">
        <f>IF('Copy &amp; Paste Roster Report Here'!$A614=CJ$7,IF('Copy &amp; Paste Roster Report Here'!$M614="RH",1,0),0)</f>
        <v>0</v>
      </c>
      <c r="CK617" s="122">
        <f>IF('Copy &amp; Paste Roster Report Here'!$A614=CK$7,IF('Copy &amp; Paste Roster Report Here'!$M614="RH",1,0),0)</f>
        <v>0</v>
      </c>
      <c r="CL617" s="122">
        <f>IF('Copy &amp; Paste Roster Report Here'!$A614=CL$7,IF('Copy &amp; Paste Roster Report Here'!$M614="RH",1,0),0)</f>
        <v>0</v>
      </c>
      <c r="CM617" s="122">
        <f>IF('Copy &amp; Paste Roster Report Here'!$A614=CM$7,IF('Copy &amp; Paste Roster Report Here'!$M614="RH",1,0),0)</f>
        <v>0</v>
      </c>
      <c r="CN617" s="122">
        <f>IF('Copy &amp; Paste Roster Report Here'!$A614=CN$7,IF('Copy &amp; Paste Roster Report Here'!$M614="RH",1,0),0)</f>
        <v>0</v>
      </c>
      <c r="CO617" s="122">
        <f>IF('Copy &amp; Paste Roster Report Here'!$A614=CO$7,IF('Copy &amp; Paste Roster Report Here'!$M614="RH",1,0),0)</f>
        <v>0</v>
      </c>
      <c r="CP617" s="122">
        <f>IF('Copy &amp; Paste Roster Report Here'!$A614=CP$7,IF('Copy &amp; Paste Roster Report Here'!$M614="RH",1,0),0)</f>
        <v>0</v>
      </c>
      <c r="CQ617" s="122">
        <f>IF('Copy &amp; Paste Roster Report Here'!$A614=CQ$7,IF('Copy &amp; Paste Roster Report Here'!$M614="RH",1,0),0)</f>
        <v>0</v>
      </c>
      <c r="CR617" s="73">
        <f t="shared" si="149"/>
        <v>0</v>
      </c>
      <c r="CS617" s="123">
        <f>IF('Copy &amp; Paste Roster Report Here'!$A614=CS$7,IF('Copy &amp; Paste Roster Report Here'!$M614="QT",1,0),0)</f>
        <v>0</v>
      </c>
      <c r="CT617" s="123">
        <f>IF('Copy &amp; Paste Roster Report Here'!$A614=CT$7,IF('Copy &amp; Paste Roster Report Here'!$M614="QT",1,0),0)</f>
        <v>0</v>
      </c>
      <c r="CU617" s="123">
        <f>IF('Copy &amp; Paste Roster Report Here'!$A614=CU$7,IF('Copy &amp; Paste Roster Report Here'!$M614="QT",1,0),0)</f>
        <v>0</v>
      </c>
      <c r="CV617" s="123">
        <f>IF('Copy &amp; Paste Roster Report Here'!$A614=CV$7,IF('Copy &amp; Paste Roster Report Here'!$M614="QT",1,0),0)</f>
        <v>0</v>
      </c>
      <c r="CW617" s="123">
        <f>IF('Copy &amp; Paste Roster Report Here'!$A614=CW$7,IF('Copy &amp; Paste Roster Report Here'!$M614="QT",1,0),0)</f>
        <v>0</v>
      </c>
      <c r="CX617" s="123">
        <f>IF('Copy &amp; Paste Roster Report Here'!$A614=CX$7,IF('Copy &amp; Paste Roster Report Here'!$M614="QT",1,0),0)</f>
        <v>0</v>
      </c>
      <c r="CY617" s="123">
        <f>IF('Copy &amp; Paste Roster Report Here'!$A614=CY$7,IF('Copy &amp; Paste Roster Report Here'!$M614="QT",1,0),0)</f>
        <v>0</v>
      </c>
      <c r="CZ617" s="123">
        <f>IF('Copy &amp; Paste Roster Report Here'!$A614=CZ$7,IF('Copy &amp; Paste Roster Report Here'!$M614="QT",1,0),0)</f>
        <v>0</v>
      </c>
      <c r="DA617" s="123">
        <f>IF('Copy &amp; Paste Roster Report Here'!$A614=DA$7,IF('Copy &amp; Paste Roster Report Here'!$M614="QT",1,0),0)</f>
        <v>0</v>
      </c>
      <c r="DB617" s="123">
        <f>IF('Copy &amp; Paste Roster Report Here'!$A614=DB$7,IF('Copy &amp; Paste Roster Report Here'!$M614="QT",1,0),0)</f>
        <v>0</v>
      </c>
      <c r="DC617" s="123">
        <f>IF('Copy &amp; Paste Roster Report Here'!$A614=DC$7,IF('Copy &amp; Paste Roster Report Here'!$M614="QT",1,0),0)</f>
        <v>0</v>
      </c>
      <c r="DD617" s="73">
        <f t="shared" si="150"/>
        <v>0</v>
      </c>
      <c r="DE617" s="124">
        <f>IF('Copy &amp; Paste Roster Report Here'!$A614=DE$7,IF('Copy &amp; Paste Roster Report Here'!$M614="xxxxxxxxxxx",1,0),0)</f>
        <v>0</v>
      </c>
      <c r="DF617" s="124">
        <f>IF('Copy &amp; Paste Roster Report Here'!$A614=DF$7,IF('Copy &amp; Paste Roster Report Here'!$M614="xxxxxxxxxxx",1,0),0)</f>
        <v>0</v>
      </c>
      <c r="DG617" s="124">
        <f>IF('Copy &amp; Paste Roster Report Here'!$A614=DG$7,IF('Copy &amp; Paste Roster Report Here'!$M614="xxxxxxxxxxx",1,0),0)</f>
        <v>0</v>
      </c>
      <c r="DH617" s="124">
        <f>IF('Copy &amp; Paste Roster Report Here'!$A614=DH$7,IF('Copy &amp; Paste Roster Report Here'!$M614="xxxxxxxxxxx",1,0),0)</f>
        <v>0</v>
      </c>
      <c r="DI617" s="124">
        <f>IF('Copy &amp; Paste Roster Report Here'!$A614=DI$7,IF('Copy &amp; Paste Roster Report Here'!$M614="xxxxxxxxxxx",1,0),0)</f>
        <v>0</v>
      </c>
      <c r="DJ617" s="124">
        <f>IF('Copy &amp; Paste Roster Report Here'!$A614=DJ$7,IF('Copy &amp; Paste Roster Report Here'!$M614="xxxxxxxxxxx",1,0),0)</f>
        <v>0</v>
      </c>
      <c r="DK617" s="124">
        <f>IF('Copy &amp; Paste Roster Report Here'!$A614=DK$7,IF('Copy &amp; Paste Roster Report Here'!$M614="xxxxxxxxxxx",1,0),0)</f>
        <v>0</v>
      </c>
      <c r="DL617" s="124">
        <f>IF('Copy &amp; Paste Roster Report Here'!$A614=DL$7,IF('Copy &amp; Paste Roster Report Here'!$M614="xxxxxxxxxxx",1,0),0)</f>
        <v>0</v>
      </c>
      <c r="DM617" s="124">
        <f>IF('Copy &amp; Paste Roster Report Here'!$A614=DM$7,IF('Copy &amp; Paste Roster Report Here'!$M614="xxxxxxxxxxx",1,0),0)</f>
        <v>0</v>
      </c>
      <c r="DN617" s="124">
        <f>IF('Copy &amp; Paste Roster Report Here'!$A614=DN$7,IF('Copy &amp; Paste Roster Report Here'!$M614="xxxxxxxxxxx",1,0),0)</f>
        <v>0</v>
      </c>
      <c r="DO617" s="124">
        <f>IF('Copy &amp; Paste Roster Report Here'!$A614=DO$7,IF('Copy &amp; Paste Roster Report Here'!$M614="xxxxxxxxxxx",1,0),0)</f>
        <v>0</v>
      </c>
      <c r="DP617" s="125">
        <f t="shared" si="151"/>
        <v>0</v>
      </c>
      <c r="DQ617" s="126">
        <f t="shared" si="152"/>
        <v>0</v>
      </c>
    </row>
    <row r="618" spans="1:121" x14ac:dyDescent="0.25">
      <c r="A618" s="111">
        <f t="shared" si="138"/>
        <v>0</v>
      </c>
      <c r="B618" s="111">
        <f t="shared" si="139"/>
        <v>0</v>
      </c>
      <c r="C618" s="112">
        <f>+('Copy &amp; Paste Roster Report Here'!$P615-'Copy &amp; Paste Roster Report Here'!$O615)/30</f>
        <v>0</v>
      </c>
      <c r="D618" s="112">
        <f>+('Copy &amp; Paste Roster Report Here'!$P615-'Copy &amp; Paste Roster Report Here'!$O615)</f>
        <v>0</v>
      </c>
      <c r="E618" s="111">
        <f>'Copy &amp; Paste Roster Report Here'!N615</f>
        <v>0</v>
      </c>
      <c r="F618" s="111" t="str">
        <f t="shared" si="140"/>
        <v>N</v>
      </c>
      <c r="G618" s="111">
        <f>'Copy &amp; Paste Roster Report Here'!R615</f>
        <v>0</v>
      </c>
      <c r="H618" s="113">
        <f t="shared" si="141"/>
        <v>0</v>
      </c>
      <c r="I618" s="112">
        <f>IF(F618="N",$F$5-'Copy &amp; Paste Roster Report Here'!O615,+'Copy &amp; Paste Roster Report Here'!Q615-'Copy &amp; Paste Roster Report Here'!O615)</f>
        <v>0</v>
      </c>
      <c r="J618" s="114">
        <f t="shared" si="142"/>
        <v>0</v>
      </c>
      <c r="K618" s="114">
        <f t="shared" si="143"/>
        <v>0</v>
      </c>
      <c r="L618" s="115">
        <f>'Copy &amp; Paste Roster Report Here'!F615</f>
        <v>0</v>
      </c>
      <c r="M618" s="116">
        <f t="shared" si="144"/>
        <v>0</v>
      </c>
      <c r="N618" s="117">
        <f>IF('Copy &amp; Paste Roster Report Here'!$A615='Analytical Tests'!N$7,IF($F618="Y",+$H618*N$6,0),0)</f>
        <v>0</v>
      </c>
      <c r="O618" s="117">
        <f>IF('Copy &amp; Paste Roster Report Here'!$A615='Analytical Tests'!O$7,IF($F618="Y",+$H618*O$6,0),0)</f>
        <v>0</v>
      </c>
      <c r="P618" s="117">
        <f>IF('Copy &amp; Paste Roster Report Here'!$A615='Analytical Tests'!P$7,IF($F618="Y",+$H618*P$6,0),0)</f>
        <v>0</v>
      </c>
      <c r="Q618" s="117">
        <f>IF('Copy &amp; Paste Roster Report Here'!$A615='Analytical Tests'!Q$7,IF($F618="Y",+$H618*Q$6,0),0)</f>
        <v>0</v>
      </c>
      <c r="R618" s="117">
        <f>IF('Copy &amp; Paste Roster Report Here'!$A615='Analytical Tests'!R$7,IF($F618="Y",+$H618*R$6,0),0)</f>
        <v>0</v>
      </c>
      <c r="S618" s="117">
        <f>IF('Copy &amp; Paste Roster Report Here'!$A615='Analytical Tests'!S$7,IF($F618="Y",+$H618*S$6,0),0)</f>
        <v>0</v>
      </c>
      <c r="T618" s="117">
        <f>IF('Copy &amp; Paste Roster Report Here'!$A615='Analytical Tests'!T$7,IF($F618="Y",+$H618*T$6,0),0)</f>
        <v>0</v>
      </c>
      <c r="U618" s="117">
        <f>IF('Copy &amp; Paste Roster Report Here'!$A615='Analytical Tests'!U$7,IF($F618="Y",+$H618*U$6,0),0)</f>
        <v>0</v>
      </c>
      <c r="V618" s="117">
        <f>IF('Copy &amp; Paste Roster Report Here'!$A615='Analytical Tests'!V$7,IF($F618="Y",+$H618*V$6,0),0)</f>
        <v>0</v>
      </c>
      <c r="W618" s="117">
        <f>IF('Copy &amp; Paste Roster Report Here'!$A615='Analytical Tests'!W$7,IF($F618="Y",+$H618*W$6,0),0)</f>
        <v>0</v>
      </c>
      <c r="X618" s="117">
        <f>IF('Copy &amp; Paste Roster Report Here'!$A615='Analytical Tests'!X$7,IF($F618="Y",+$H618*X$6,0),0)</f>
        <v>0</v>
      </c>
      <c r="Y618" s="117" t="b">
        <f>IF('Copy &amp; Paste Roster Report Here'!$A615='Analytical Tests'!Y$7,IF($F618="N",IF($J618&gt;=$C618,Y$6,+($I618/$D618)*Y$6),0))</f>
        <v>0</v>
      </c>
      <c r="Z618" s="117" t="b">
        <f>IF('Copy &amp; Paste Roster Report Here'!$A615='Analytical Tests'!Z$7,IF($F618="N",IF($J618&gt;=$C618,Z$6,+($I618/$D618)*Z$6),0))</f>
        <v>0</v>
      </c>
      <c r="AA618" s="117" t="b">
        <f>IF('Copy &amp; Paste Roster Report Here'!$A615='Analytical Tests'!AA$7,IF($F618="N",IF($J618&gt;=$C618,AA$6,+($I618/$D618)*AA$6),0))</f>
        <v>0</v>
      </c>
      <c r="AB618" s="117" t="b">
        <f>IF('Copy &amp; Paste Roster Report Here'!$A615='Analytical Tests'!AB$7,IF($F618="N",IF($J618&gt;=$C618,AB$6,+($I618/$D618)*AB$6),0))</f>
        <v>0</v>
      </c>
      <c r="AC618" s="117" t="b">
        <f>IF('Copy &amp; Paste Roster Report Here'!$A615='Analytical Tests'!AC$7,IF($F618="N",IF($J618&gt;=$C618,AC$6,+($I618/$D618)*AC$6),0))</f>
        <v>0</v>
      </c>
      <c r="AD618" s="117" t="b">
        <f>IF('Copy &amp; Paste Roster Report Here'!$A615='Analytical Tests'!AD$7,IF($F618="N",IF($J618&gt;=$C618,AD$6,+($I618/$D618)*AD$6),0))</f>
        <v>0</v>
      </c>
      <c r="AE618" s="117" t="b">
        <f>IF('Copy &amp; Paste Roster Report Here'!$A615='Analytical Tests'!AE$7,IF($F618="N",IF($J618&gt;=$C618,AE$6,+($I618/$D618)*AE$6),0))</f>
        <v>0</v>
      </c>
      <c r="AF618" s="117" t="b">
        <f>IF('Copy &amp; Paste Roster Report Here'!$A615='Analytical Tests'!AF$7,IF($F618="N",IF($J618&gt;=$C618,AF$6,+($I618/$D618)*AF$6),0))</f>
        <v>0</v>
      </c>
      <c r="AG618" s="117" t="b">
        <f>IF('Copy &amp; Paste Roster Report Here'!$A615='Analytical Tests'!AG$7,IF($F618="N",IF($J618&gt;=$C618,AG$6,+($I618/$D618)*AG$6),0))</f>
        <v>0</v>
      </c>
      <c r="AH618" s="117" t="b">
        <f>IF('Copy &amp; Paste Roster Report Here'!$A615='Analytical Tests'!AH$7,IF($F618="N",IF($J618&gt;=$C618,AH$6,+($I618/$D618)*AH$6),0))</f>
        <v>0</v>
      </c>
      <c r="AI618" s="117" t="b">
        <f>IF('Copy &amp; Paste Roster Report Here'!$A615='Analytical Tests'!AI$7,IF($F618="N",IF($J618&gt;=$C618,AI$6,+($I618/$D618)*AI$6),0))</f>
        <v>0</v>
      </c>
      <c r="AJ618" s="79"/>
      <c r="AK618" s="118">
        <f>IF('Copy &amp; Paste Roster Report Here'!$A615=AK$7,IF('Copy &amp; Paste Roster Report Here'!$M615="FT",1,0),0)</f>
        <v>0</v>
      </c>
      <c r="AL618" s="118">
        <f>IF('Copy &amp; Paste Roster Report Here'!$A615=AL$7,IF('Copy &amp; Paste Roster Report Here'!$M615="FT",1,0),0)</f>
        <v>0</v>
      </c>
      <c r="AM618" s="118">
        <f>IF('Copy &amp; Paste Roster Report Here'!$A615=AM$7,IF('Copy &amp; Paste Roster Report Here'!$M615="FT",1,0),0)</f>
        <v>0</v>
      </c>
      <c r="AN618" s="118">
        <f>IF('Copy &amp; Paste Roster Report Here'!$A615=AN$7,IF('Copy &amp; Paste Roster Report Here'!$M615="FT",1,0),0)</f>
        <v>0</v>
      </c>
      <c r="AO618" s="118">
        <f>IF('Copy &amp; Paste Roster Report Here'!$A615=AO$7,IF('Copy &amp; Paste Roster Report Here'!$M615="FT",1,0),0)</f>
        <v>0</v>
      </c>
      <c r="AP618" s="118">
        <f>IF('Copy &amp; Paste Roster Report Here'!$A615=AP$7,IF('Copy &amp; Paste Roster Report Here'!$M615="FT",1,0),0)</f>
        <v>0</v>
      </c>
      <c r="AQ618" s="118">
        <f>IF('Copy &amp; Paste Roster Report Here'!$A615=AQ$7,IF('Copy &amp; Paste Roster Report Here'!$M615="FT",1,0),0)</f>
        <v>0</v>
      </c>
      <c r="AR618" s="118">
        <f>IF('Copy &amp; Paste Roster Report Here'!$A615=AR$7,IF('Copy &amp; Paste Roster Report Here'!$M615="FT",1,0),0)</f>
        <v>0</v>
      </c>
      <c r="AS618" s="118">
        <f>IF('Copy &amp; Paste Roster Report Here'!$A615=AS$7,IF('Copy &amp; Paste Roster Report Here'!$M615="FT",1,0),0)</f>
        <v>0</v>
      </c>
      <c r="AT618" s="118">
        <f>IF('Copy &amp; Paste Roster Report Here'!$A615=AT$7,IF('Copy &amp; Paste Roster Report Here'!$M615="FT",1,0),0)</f>
        <v>0</v>
      </c>
      <c r="AU618" s="118">
        <f>IF('Copy &amp; Paste Roster Report Here'!$A615=AU$7,IF('Copy &amp; Paste Roster Report Here'!$M615="FT",1,0),0)</f>
        <v>0</v>
      </c>
      <c r="AV618" s="73">
        <f t="shared" si="145"/>
        <v>0</v>
      </c>
      <c r="AW618" s="119">
        <f>IF('Copy &amp; Paste Roster Report Here'!$A615=AW$7,IF('Copy &amp; Paste Roster Report Here'!$M615="HT",1,0),0)</f>
        <v>0</v>
      </c>
      <c r="AX618" s="119">
        <f>IF('Copy &amp; Paste Roster Report Here'!$A615=AX$7,IF('Copy &amp; Paste Roster Report Here'!$M615="HT",1,0),0)</f>
        <v>0</v>
      </c>
      <c r="AY618" s="119">
        <f>IF('Copy &amp; Paste Roster Report Here'!$A615=AY$7,IF('Copy &amp; Paste Roster Report Here'!$M615="HT",1,0),0)</f>
        <v>0</v>
      </c>
      <c r="AZ618" s="119">
        <f>IF('Copy &amp; Paste Roster Report Here'!$A615=AZ$7,IF('Copy &amp; Paste Roster Report Here'!$M615="HT",1,0),0)</f>
        <v>0</v>
      </c>
      <c r="BA618" s="119">
        <f>IF('Copy &amp; Paste Roster Report Here'!$A615=BA$7,IF('Copy &amp; Paste Roster Report Here'!$M615="HT",1,0),0)</f>
        <v>0</v>
      </c>
      <c r="BB618" s="119">
        <f>IF('Copy &amp; Paste Roster Report Here'!$A615=BB$7,IF('Copy &amp; Paste Roster Report Here'!$M615="HT",1,0),0)</f>
        <v>0</v>
      </c>
      <c r="BC618" s="119">
        <f>IF('Copy &amp; Paste Roster Report Here'!$A615=BC$7,IF('Copy &amp; Paste Roster Report Here'!$M615="HT",1,0),0)</f>
        <v>0</v>
      </c>
      <c r="BD618" s="119">
        <f>IF('Copy &amp; Paste Roster Report Here'!$A615=BD$7,IF('Copy &amp; Paste Roster Report Here'!$M615="HT",1,0),0)</f>
        <v>0</v>
      </c>
      <c r="BE618" s="119">
        <f>IF('Copy &amp; Paste Roster Report Here'!$A615=BE$7,IF('Copy &amp; Paste Roster Report Here'!$M615="HT",1,0),0)</f>
        <v>0</v>
      </c>
      <c r="BF618" s="119">
        <f>IF('Copy &amp; Paste Roster Report Here'!$A615=BF$7,IF('Copy &amp; Paste Roster Report Here'!$M615="HT",1,0),0)</f>
        <v>0</v>
      </c>
      <c r="BG618" s="119">
        <f>IF('Copy &amp; Paste Roster Report Here'!$A615=BG$7,IF('Copy &amp; Paste Roster Report Here'!$M615="HT",1,0),0)</f>
        <v>0</v>
      </c>
      <c r="BH618" s="73">
        <f t="shared" si="146"/>
        <v>0</v>
      </c>
      <c r="BI618" s="120">
        <f>IF('Copy &amp; Paste Roster Report Here'!$A615=BI$7,IF('Copy &amp; Paste Roster Report Here'!$M615="MT",1,0),0)</f>
        <v>0</v>
      </c>
      <c r="BJ618" s="120">
        <f>IF('Copy &amp; Paste Roster Report Here'!$A615=BJ$7,IF('Copy &amp; Paste Roster Report Here'!$M615="MT",1,0),0)</f>
        <v>0</v>
      </c>
      <c r="BK618" s="120">
        <f>IF('Copy &amp; Paste Roster Report Here'!$A615=BK$7,IF('Copy &amp; Paste Roster Report Here'!$M615="MT",1,0),0)</f>
        <v>0</v>
      </c>
      <c r="BL618" s="120">
        <f>IF('Copy &amp; Paste Roster Report Here'!$A615=BL$7,IF('Copy &amp; Paste Roster Report Here'!$M615="MT",1,0),0)</f>
        <v>0</v>
      </c>
      <c r="BM618" s="120">
        <f>IF('Copy &amp; Paste Roster Report Here'!$A615=BM$7,IF('Copy &amp; Paste Roster Report Here'!$M615="MT",1,0),0)</f>
        <v>0</v>
      </c>
      <c r="BN618" s="120">
        <f>IF('Copy &amp; Paste Roster Report Here'!$A615=BN$7,IF('Copy &amp; Paste Roster Report Here'!$M615="MT",1,0),0)</f>
        <v>0</v>
      </c>
      <c r="BO618" s="120">
        <f>IF('Copy &amp; Paste Roster Report Here'!$A615=BO$7,IF('Copy &amp; Paste Roster Report Here'!$M615="MT",1,0),0)</f>
        <v>0</v>
      </c>
      <c r="BP618" s="120">
        <f>IF('Copy &amp; Paste Roster Report Here'!$A615=BP$7,IF('Copy &amp; Paste Roster Report Here'!$M615="MT",1,0),0)</f>
        <v>0</v>
      </c>
      <c r="BQ618" s="120">
        <f>IF('Copy &amp; Paste Roster Report Here'!$A615=BQ$7,IF('Copy &amp; Paste Roster Report Here'!$M615="MT",1,0),0)</f>
        <v>0</v>
      </c>
      <c r="BR618" s="120">
        <f>IF('Copy &amp; Paste Roster Report Here'!$A615=BR$7,IF('Copy &amp; Paste Roster Report Here'!$M615="MT",1,0),0)</f>
        <v>0</v>
      </c>
      <c r="BS618" s="120">
        <f>IF('Copy &amp; Paste Roster Report Here'!$A615=BS$7,IF('Copy &amp; Paste Roster Report Here'!$M615="MT",1,0),0)</f>
        <v>0</v>
      </c>
      <c r="BT618" s="73">
        <f t="shared" si="147"/>
        <v>0</v>
      </c>
      <c r="BU618" s="121">
        <f>IF('Copy &amp; Paste Roster Report Here'!$A615=BU$7,IF('Copy &amp; Paste Roster Report Here'!$M615="fy",1,0),0)</f>
        <v>0</v>
      </c>
      <c r="BV618" s="121">
        <f>IF('Copy &amp; Paste Roster Report Here'!$A615=BV$7,IF('Copy &amp; Paste Roster Report Here'!$M615="fy",1,0),0)</f>
        <v>0</v>
      </c>
      <c r="BW618" s="121">
        <f>IF('Copy &amp; Paste Roster Report Here'!$A615=BW$7,IF('Copy &amp; Paste Roster Report Here'!$M615="fy",1,0),0)</f>
        <v>0</v>
      </c>
      <c r="BX618" s="121">
        <f>IF('Copy &amp; Paste Roster Report Here'!$A615=BX$7,IF('Copy &amp; Paste Roster Report Here'!$M615="fy",1,0),0)</f>
        <v>0</v>
      </c>
      <c r="BY618" s="121">
        <f>IF('Copy &amp; Paste Roster Report Here'!$A615=BY$7,IF('Copy &amp; Paste Roster Report Here'!$M615="fy",1,0),0)</f>
        <v>0</v>
      </c>
      <c r="BZ618" s="121">
        <f>IF('Copy &amp; Paste Roster Report Here'!$A615=BZ$7,IF('Copy &amp; Paste Roster Report Here'!$M615="fy",1,0),0)</f>
        <v>0</v>
      </c>
      <c r="CA618" s="121">
        <f>IF('Copy &amp; Paste Roster Report Here'!$A615=CA$7,IF('Copy &amp; Paste Roster Report Here'!$M615="fy",1,0),0)</f>
        <v>0</v>
      </c>
      <c r="CB618" s="121">
        <f>IF('Copy &amp; Paste Roster Report Here'!$A615=CB$7,IF('Copy &amp; Paste Roster Report Here'!$M615="fy",1,0),0)</f>
        <v>0</v>
      </c>
      <c r="CC618" s="121">
        <f>IF('Copy &amp; Paste Roster Report Here'!$A615=CC$7,IF('Copy &amp; Paste Roster Report Here'!$M615="fy",1,0),0)</f>
        <v>0</v>
      </c>
      <c r="CD618" s="121">
        <f>IF('Copy &amp; Paste Roster Report Here'!$A615=CD$7,IF('Copy &amp; Paste Roster Report Here'!$M615="fy",1,0),0)</f>
        <v>0</v>
      </c>
      <c r="CE618" s="121">
        <f>IF('Copy &amp; Paste Roster Report Here'!$A615=CE$7,IF('Copy &amp; Paste Roster Report Here'!$M615="fy",1,0),0)</f>
        <v>0</v>
      </c>
      <c r="CF618" s="73">
        <f t="shared" si="148"/>
        <v>0</v>
      </c>
      <c r="CG618" s="122">
        <f>IF('Copy &amp; Paste Roster Report Here'!$A615=CG$7,IF('Copy &amp; Paste Roster Report Here'!$M615="RH",1,0),0)</f>
        <v>0</v>
      </c>
      <c r="CH618" s="122">
        <f>IF('Copy &amp; Paste Roster Report Here'!$A615=CH$7,IF('Copy &amp; Paste Roster Report Here'!$M615="RH",1,0),0)</f>
        <v>0</v>
      </c>
      <c r="CI618" s="122">
        <f>IF('Copy &amp; Paste Roster Report Here'!$A615=CI$7,IF('Copy &amp; Paste Roster Report Here'!$M615="RH",1,0),0)</f>
        <v>0</v>
      </c>
      <c r="CJ618" s="122">
        <f>IF('Copy &amp; Paste Roster Report Here'!$A615=CJ$7,IF('Copy &amp; Paste Roster Report Here'!$M615="RH",1,0),0)</f>
        <v>0</v>
      </c>
      <c r="CK618" s="122">
        <f>IF('Copy &amp; Paste Roster Report Here'!$A615=CK$7,IF('Copy &amp; Paste Roster Report Here'!$M615="RH",1,0),0)</f>
        <v>0</v>
      </c>
      <c r="CL618" s="122">
        <f>IF('Copy &amp; Paste Roster Report Here'!$A615=CL$7,IF('Copy &amp; Paste Roster Report Here'!$M615="RH",1,0),0)</f>
        <v>0</v>
      </c>
      <c r="CM618" s="122">
        <f>IF('Copy &amp; Paste Roster Report Here'!$A615=CM$7,IF('Copy &amp; Paste Roster Report Here'!$M615="RH",1,0),0)</f>
        <v>0</v>
      </c>
      <c r="CN618" s="122">
        <f>IF('Copy &amp; Paste Roster Report Here'!$A615=CN$7,IF('Copy &amp; Paste Roster Report Here'!$M615="RH",1,0),0)</f>
        <v>0</v>
      </c>
      <c r="CO618" s="122">
        <f>IF('Copy &amp; Paste Roster Report Here'!$A615=CO$7,IF('Copy &amp; Paste Roster Report Here'!$M615="RH",1,0),0)</f>
        <v>0</v>
      </c>
      <c r="CP618" s="122">
        <f>IF('Copy &amp; Paste Roster Report Here'!$A615=CP$7,IF('Copy &amp; Paste Roster Report Here'!$M615="RH",1,0),0)</f>
        <v>0</v>
      </c>
      <c r="CQ618" s="122">
        <f>IF('Copy &amp; Paste Roster Report Here'!$A615=CQ$7,IF('Copy &amp; Paste Roster Report Here'!$M615="RH",1,0),0)</f>
        <v>0</v>
      </c>
      <c r="CR618" s="73">
        <f t="shared" si="149"/>
        <v>0</v>
      </c>
      <c r="CS618" s="123">
        <f>IF('Copy &amp; Paste Roster Report Here'!$A615=CS$7,IF('Copy &amp; Paste Roster Report Here'!$M615="QT",1,0),0)</f>
        <v>0</v>
      </c>
      <c r="CT618" s="123">
        <f>IF('Copy &amp; Paste Roster Report Here'!$A615=CT$7,IF('Copy &amp; Paste Roster Report Here'!$M615="QT",1,0),0)</f>
        <v>0</v>
      </c>
      <c r="CU618" s="123">
        <f>IF('Copy &amp; Paste Roster Report Here'!$A615=CU$7,IF('Copy &amp; Paste Roster Report Here'!$M615="QT",1,0),0)</f>
        <v>0</v>
      </c>
      <c r="CV618" s="123">
        <f>IF('Copy &amp; Paste Roster Report Here'!$A615=CV$7,IF('Copy &amp; Paste Roster Report Here'!$M615="QT",1,0),0)</f>
        <v>0</v>
      </c>
      <c r="CW618" s="123">
        <f>IF('Copy &amp; Paste Roster Report Here'!$A615=CW$7,IF('Copy &amp; Paste Roster Report Here'!$M615="QT",1,0),0)</f>
        <v>0</v>
      </c>
      <c r="CX618" s="123">
        <f>IF('Copy &amp; Paste Roster Report Here'!$A615=CX$7,IF('Copy &amp; Paste Roster Report Here'!$M615="QT",1,0),0)</f>
        <v>0</v>
      </c>
      <c r="CY618" s="123">
        <f>IF('Copy &amp; Paste Roster Report Here'!$A615=CY$7,IF('Copy &amp; Paste Roster Report Here'!$M615="QT",1,0),0)</f>
        <v>0</v>
      </c>
      <c r="CZ618" s="123">
        <f>IF('Copy &amp; Paste Roster Report Here'!$A615=CZ$7,IF('Copy &amp; Paste Roster Report Here'!$M615="QT",1,0),0)</f>
        <v>0</v>
      </c>
      <c r="DA618" s="123">
        <f>IF('Copy &amp; Paste Roster Report Here'!$A615=DA$7,IF('Copy &amp; Paste Roster Report Here'!$M615="QT",1,0),0)</f>
        <v>0</v>
      </c>
      <c r="DB618" s="123">
        <f>IF('Copy &amp; Paste Roster Report Here'!$A615=DB$7,IF('Copy &amp; Paste Roster Report Here'!$M615="QT",1,0),0)</f>
        <v>0</v>
      </c>
      <c r="DC618" s="123">
        <f>IF('Copy &amp; Paste Roster Report Here'!$A615=DC$7,IF('Copy &amp; Paste Roster Report Here'!$M615="QT",1,0),0)</f>
        <v>0</v>
      </c>
      <c r="DD618" s="73">
        <f t="shared" si="150"/>
        <v>0</v>
      </c>
      <c r="DE618" s="124">
        <f>IF('Copy &amp; Paste Roster Report Here'!$A615=DE$7,IF('Copy &amp; Paste Roster Report Here'!$M615="xxxxxxxxxxx",1,0),0)</f>
        <v>0</v>
      </c>
      <c r="DF618" s="124">
        <f>IF('Copy &amp; Paste Roster Report Here'!$A615=DF$7,IF('Copy &amp; Paste Roster Report Here'!$M615="xxxxxxxxxxx",1,0),0)</f>
        <v>0</v>
      </c>
      <c r="DG618" s="124">
        <f>IF('Copy &amp; Paste Roster Report Here'!$A615=DG$7,IF('Copy &amp; Paste Roster Report Here'!$M615="xxxxxxxxxxx",1,0),0)</f>
        <v>0</v>
      </c>
      <c r="DH618" s="124">
        <f>IF('Copy &amp; Paste Roster Report Here'!$A615=DH$7,IF('Copy &amp; Paste Roster Report Here'!$M615="xxxxxxxxxxx",1,0),0)</f>
        <v>0</v>
      </c>
      <c r="DI618" s="124">
        <f>IF('Copy &amp; Paste Roster Report Here'!$A615=DI$7,IF('Copy &amp; Paste Roster Report Here'!$M615="xxxxxxxxxxx",1,0),0)</f>
        <v>0</v>
      </c>
      <c r="DJ618" s="124">
        <f>IF('Copy &amp; Paste Roster Report Here'!$A615=DJ$7,IF('Copy &amp; Paste Roster Report Here'!$M615="xxxxxxxxxxx",1,0),0)</f>
        <v>0</v>
      </c>
      <c r="DK618" s="124">
        <f>IF('Copy &amp; Paste Roster Report Here'!$A615=DK$7,IF('Copy &amp; Paste Roster Report Here'!$M615="xxxxxxxxxxx",1,0),0)</f>
        <v>0</v>
      </c>
      <c r="DL618" s="124">
        <f>IF('Copy &amp; Paste Roster Report Here'!$A615=DL$7,IF('Copy &amp; Paste Roster Report Here'!$M615="xxxxxxxxxxx",1,0),0)</f>
        <v>0</v>
      </c>
      <c r="DM618" s="124">
        <f>IF('Copy &amp; Paste Roster Report Here'!$A615=DM$7,IF('Copy &amp; Paste Roster Report Here'!$M615="xxxxxxxxxxx",1,0),0)</f>
        <v>0</v>
      </c>
      <c r="DN618" s="124">
        <f>IF('Copy &amp; Paste Roster Report Here'!$A615=DN$7,IF('Copy &amp; Paste Roster Report Here'!$M615="xxxxxxxxxxx",1,0),0)</f>
        <v>0</v>
      </c>
      <c r="DO618" s="124">
        <f>IF('Copy &amp; Paste Roster Report Here'!$A615=DO$7,IF('Copy &amp; Paste Roster Report Here'!$M615="xxxxxxxxxxx",1,0),0)</f>
        <v>0</v>
      </c>
      <c r="DP618" s="125">
        <f t="shared" si="151"/>
        <v>0</v>
      </c>
      <c r="DQ618" s="126">
        <f t="shared" si="152"/>
        <v>0</v>
      </c>
    </row>
    <row r="619" spans="1:121" x14ac:dyDescent="0.25">
      <c r="A619" s="111">
        <f t="shared" si="138"/>
        <v>0</v>
      </c>
      <c r="B619" s="111">
        <f t="shared" si="139"/>
        <v>0</v>
      </c>
      <c r="C619" s="112">
        <f>+('Copy &amp; Paste Roster Report Here'!$P616-'Copy &amp; Paste Roster Report Here'!$O616)/30</f>
        <v>0</v>
      </c>
      <c r="D619" s="112">
        <f>+('Copy &amp; Paste Roster Report Here'!$P616-'Copy &amp; Paste Roster Report Here'!$O616)</f>
        <v>0</v>
      </c>
      <c r="E619" s="111">
        <f>'Copy &amp; Paste Roster Report Here'!N616</f>
        <v>0</v>
      </c>
      <c r="F619" s="111" t="str">
        <f t="shared" si="140"/>
        <v>N</v>
      </c>
      <c r="G619" s="111">
        <f>'Copy &amp; Paste Roster Report Here'!R616</f>
        <v>0</v>
      </c>
      <c r="H619" s="113">
        <f t="shared" si="141"/>
        <v>0</v>
      </c>
      <c r="I619" s="112">
        <f>IF(F619="N",$F$5-'Copy &amp; Paste Roster Report Here'!O616,+'Copy &amp; Paste Roster Report Here'!Q616-'Copy &amp; Paste Roster Report Here'!O616)</f>
        <v>0</v>
      </c>
      <c r="J619" s="114">
        <f t="shared" si="142"/>
        <v>0</v>
      </c>
      <c r="K619" s="114">
        <f t="shared" si="143"/>
        <v>0</v>
      </c>
      <c r="L619" s="115">
        <f>'Copy &amp; Paste Roster Report Here'!F616</f>
        <v>0</v>
      </c>
      <c r="M619" s="116">
        <f t="shared" si="144"/>
        <v>0</v>
      </c>
      <c r="N619" s="117">
        <f>IF('Copy &amp; Paste Roster Report Here'!$A616='Analytical Tests'!N$7,IF($F619="Y",+$H619*N$6,0),0)</f>
        <v>0</v>
      </c>
      <c r="O619" s="117">
        <f>IF('Copy &amp; Paste Roster Report Here'!$A616='Analytical Tests'!O$7,IF($F619="Y",+$H619*O$6,0),0)</f>
        <v>0</v>
      </c>
      <c r="P619" s="117">
        <f>IF('Copy &amp; Paste Roster Report Here'!$A616='Analytical Tests'!P$7,IF($F619="Y",+$H619*P$6,0),0)</f>
        <v>0</v>
      </c>
      <c r="Q619" s="117">
        <f>IF('Copy &amp; Paste Roster Report Here'!$A616='Analytical Tests'!Q$7,IF($F619="Y",+$H619*Q$6,0),0)</f>
        <v>0</v>
      </c>
      <c r="R619" s="117">
        <f>IF('Copy &amp; Paste Roster Report Here'!$A616='Analytical Tests'!R$7,IF($F619="Y",+$H619*R$6,0),0)</f>
        <v>0</v>
      </c>
      <c r="S619" s="117">
        <f>IF('Copy &amp; Paste Roster Report Here'!$A616='Analytical Tests'!S$7,IF($F619="Y",+$H619*S$6,0),0)</f>
        <v>0</v>
      </c>
      <c r="T619" s="117">
        <f>IF('Copy &amp; Paste Roster Report Here'!$A616='Analytical Tests'!T$7,IF($F619="Y",+$H619*T$6,0),0)</f>
        <v>0</v>
      </c>
      <c r="U619" s="117">
        <f>IF('Copy &amp; Paste Roster Report Here'!$A616='Analytical Tests'!U$7,IF($F619="Y",+$H619*U$6,0),0)</f>
        <v>0</v>
      </c>
      <c r="V619" s="117">
        <f>IF('Copy &amp; Paste Roster Report Here'!$A616='Analytical Tests'!V$7,IF($F619="Y",+$H619*V$6,0),0)</f>
        <v>0</v>
      </c>
      <c r="W619" s="117">
        <f>IF('Copy &amp; Paste Roster Report Here'!$A616='Analytical Tests'!W$7,IF($F619="Y",+$H619*W$6,0),0)</f>
        <v>0</v>
      </c>
      <c r="X619" s="117">
        <f>IF('Copy &amp; Paste Roster Report Here'!$A616='Analytical Tests'!X$7,IF($F619="Y",+$H619*X$6,0),0)</f>
        <v>0</v>
      </c>
      <c r="Y619" s="117" t="b">
        <f>IF('Copy &amp; Paste Roster Report Here'!$A616='Analytical Tests'!Y$7,IF($F619="N",IF($J619&gt;=$C619,Y$6,+($I619/$D619)*Y$6),0))</f>
        <v>0</v>
      </c>
      <c r="Z619" s="117" t="b">
        <f>IF('Copy &amp; Paste Roster Report Here'!$A616='Analytical Tests'!Z$7,IF($F619="N",IF($J619&gt;=$C619,Z$6,+($I619/$D619)*Z$6),0))</f>
        <v>0</v>
      </c>
      <c r="AA619" s="117" t="b">
        <f>IF('Copy &amp; Paste Roster Report Here'!$A616='Analytical Tests'!AA$7,IF($F619="N",IF($J619&gt;=$C619,AA$6,+($I619/$D619)*AA$6),0))</f>
        <v>0</v>
      </c>
      <c r="AB619" s="117" t="b">
        <f>IF('Copy &amp; Paste Roster Report Here'!$A616='Analytical Tests'!AB$7,IF($F619="N",IF($J619&gt;=$C619,AB$6,+($I619/$D619)*AB$6),0))</f>
        <v>0</v>
      </c>
      <c r="AC619" s="117" t="b">
        <f>IF('Copy &amp; Paste Roster Report Here'!$A616='Analytical Tests'!AC$7,IF($F619="N",IF($J619&gt;=$C619,AC$6,+($I619/$D619)*AC$6),0))</f>
        <v>0</v>
      </c>
      <c r="AD619" s="117" t="b">
        <f>IF('Copy &amp; Paste Roster Report Here'!$A616='Analytical Tests'!AD$7,IF($F619="N",IF($J619&gt;=$C619,AD$6,+($I619/$D619)*AD$6),0))</f>
        <v>0</v>
      </c>
      <c r="AE619" s="117" t="b">
        <f>IF('Copy &amp; Paste Roster Report Here'!$A616='Analytical Tests'!AE$7,IF($F619="N",IF($J619&gt;=$C619,AE$6,+($I619/$D619)*AE$6),0))</f>
        <v>0</v>
      </c>
      <c r="AF619" s="117" t="b">
        <f>IF('Copy &amp; Paste Roster Report Here'!$A616='Analytical Tests'!AF$7,IF($F619="N",IF($J619&gt;=$C619,AF$6,+($I619/$D619)*AF$6),0))</f>
        <v>0</v>
      </c>
      <c r="AG619" s="117" t="b">
        <f>IF('Copy &amp; Paste Roster Report Here'!$A616='Analytical Tests'!AG$7,IF($F619="N",IF($J619&gt;=$C619,AG$6,+($I619/$D619)*AG$6),0))</f>
        <v>0</v>
      </c>
      <c r="AH619" s="117" t="b">
        <f>IF('Copy &amp; Paste Roster Report Here'!$A616='Analytical Tests'!AH$7,IF($F619="N",IF($J619&gt;=$C619,AH$6,+($I619/$D619)*AH$6),0))</f>
        <v>0</v>
      </c>
      <c r="AI619" s="117" t="b">
        <f>IF('Copy &amp; Paste Roster Report Here'!$A616='Analytical Tests'!AI$7,IF($F619="N",IF($J619&gt;=$C619,AI$6,+($I619/$D619)*AI$6),0))</f>
        <v>0</v>
      </c>
      <c r="AJ619" s="79"/>
      <c r="AK619" s="118">
        <f>IF('Copy &amp; Paste Roster Report Here'!$A616=AK$7,IF('Copy &amp; Paste Roster Report Here'!$M616="FT",1,0),0)</f>
        <v>0</v>
      </c>
      <c r="AL619" s="118">
        <f>IF('Copy &amp; Paste Roster Report Here'!$A616=AL$7,IF('Copy &amp; Paste Roster Report Here'!$M616="FT",1,0),0)</f>
        <v>0</v>
      </c>
      <c r="AM619" s="118">
        <f>IF('Copy &amp; Paste Roster Report Here'!$A616=AM$7,IF('Copy &amp; Paste Roster Report Here'!$M616="FT",1,0),0)</f>
        <v>0</v>
      </c>
      <c r="AN619" s="118">
        <f>IF('Copy &amp; Paste Roster Report Here'!$A616=AN$7,IF('Copy &amp; Paste Roster Report Here'!$M616="FT",1,0),0)</f>
        <v>0</v>
      </c>
      <c r="AO619" s="118">
        <f>IF('Copy &amp; Paste Roster Report Here'!$A616=AO$7,IF('Copy &amp; Paste Roster Report Here'!$M616="FT",1,0),0)</f>
        <v>0</v>
      </c>
      <c r="AP619" s="118">
        <f>IF('Copy &amp; Paste Roster Report Here'!$A616=AP$7,IF('Copy &amp; Paste Roster Report Here'!$M616="FT",1,0),0)</f>
        <v>0</v>
      </c>
      <c r="AQ619" s="118">
        <f>IF('Copy &amp; Paste Roster Report Here'!$A616=AQ$7,IF('Copy &amp; Paste Roster Report Here'!$M616="FT",1,0),0)</f>
        <v>0</v>
      </c>
      <c r="AR619" s="118">
        <f>IF('Copy &amp; Paste Roster Report Here'!$A616=AR$7,IF('Copy &amp; Paste Roster Report Here'!$M616="FT",1,0),0)</f>
        <v>0</v>
      </c>
      <c r="AS619" s="118">
        <f>IF('Copy &amp; Paste Roster Report Here'!$A616=AS$7,IF('Copy &amp; Paste Roster Report Here'!$M616="FT",1,0),0)</f>
        <v>0</v>
      </c>
      <c r="AT619" s="118">
        <f>IF('Copy &amp; Paste Roster Report Here'!$A616=AT$7,IF('Copy &amp; Paste Roster Report Here'!$M616="FT",1,0),0)</f>
        <v>0</v>
      </c>
      <c r="AU619" s="118">
        <f>IF('Copy &amp; Paste Roster Report Here'!$A616=AU$7,IF('Copy &amp; Paste Roster Report Here'!$M616="FT",1,0),0)</f>
        <v>0</v>
      </c>
      <c r="AV619" s="73">
        <f t="shared" si="145"/>
        <v>0</v>
      </c>
      <c r="AW619" s="119">
        <f>IF('Copy &amp; Paste Roster Report Here'!$A616=AW$7,IF('Copy &amp; Paste Roster Report Here'!$M616="HT",1,0),0)</f>
        <v>0</v>
      </c>
      <c r="AX619" s="119">
        <f>IF('Copy &amp; Paste Roster Report Here'!$A616=AX$7,IF('Copy &amp; Paste Roster Report Here'!$M616="HT",1,0),0)</f>
        <v>0</v>
      </c>
      <c r="AY619" s="119">
        <f>IF('Copy &amp; Paste Roster Report Here'!$A616=AY$7,IF('Copy &amp; Paste Roster Report Here'!$M616="HT",1,0),0)</f>
        <v>0</v>
      </c>
      <c r="AZ619" s="119">
        <f>IF('Copy &amp; Paste Roster Report Here'!$A616=AZ$7,IF('Copy &amp; Paste Roster Report Here'!$M616="HT",1,0),0)</f>
        <v>0</v>
      </c>
      <c r="BA619" s="119">
        <f>IF('Copy &amp; Paste Roster Report Here'!$A616=BA$7,IF('Copy &amp; Paste Roster Report Here'!$M616="HT",1,0),0)</f>
        <v>0</v>
      </c>
      <c r="BB619" s="119">
        <f>IF('Copy &amp; Paste Roster Report Here'!$A616=BB$7,IF('Copy &amp; Paste Roster Report Here'!$M616="HT",1,0),0)</f>
        <v>0</v>
      </c>
      <c r="BC619" s="119">
        <f>IF('Copy &amp; Paste Roster Report Here'!$A616=BC$7,IF('Copy &amp; Paste Roster Report Here'!$M616="HT",1,0),0)</f>
        <v>0</v>
      </c>
      <c r="BD619" s="119">
        <f>IF('Copy &amp; Paste Roster Report Here'!$A616=BD$7,IF('Copy &amp; Paste Roster Report Here'!$M616="HT",1,0),0)</f>
        <v>0</v>
      </c>
      <c r="BE619" s="119">
        <f>IF('Copy &amp; Paste Roster Report Here'!$A616=BE$7,IF('Copy &amp; Paste Roster Report Here'!$M616="HT",1,0),0)</f>
        <v>0</v>
      </c>
      <c r="BF619" s="119">
        <f>IF('Copy &amp; Paste Roster Report Here'!$A616=BF$7,IF('Copy &amp; Paste Roster Report Here'!$M616="HT",1,0),0)</f>
        <v>0</v>
      </c>
      <c r="BG619" s="119">
        <f>IF('Copy &amp; Paste Roster Report Here'!$A616=BG$7,IF('Copy &amp; Paste Roster Report Here'!$M616="HT",1,0),0)</f>
        <v>0</v>
      </c>
      <c r="BH619" s="73">
        <f t="shared" si="146"/>
        <v>0</v>
      </c>
      <c r="BI619" s="120">
        <f>IF('Copy &amp; Paste Roster Report Here'!$A616=BI$7,IF('Copy &amp; Paste Roster Report Here'!$M616="MT",1,0),0)</f>
        <v>0</v>
      </c>
      <c r="BJ619" s="120">
        <f>IF('Copy &amp; Paste Roster Report Here'!$A616=BJ$7,IF('Copy &amp; Paste Roster Report Here'!$M616="MT",1,0),0)</f>
        <v>0</v>
      </c>
      <c r="BK619" s="120">
        <f>IF('Copy &amp; Paste Roster Report Here'!$A616=BK$7,IF('Copy &amp; Paste Roster Report Here'!$M616="MT",1,0),0)</f>
        <v>0</v>
      </c>
      <c r="BL619" s="120">
        <f>IF('Copy &amp; Paste Roster Report Here'!$A616=BL$7,IF('Copy &amp; Paste Roster Report Here'!$M616="MT",1,0),0)</f>
        <v>0</v>
      </c>
      <c r="BM619" s="120">
        <f>IF('Copy &amp; Paste Roster Report Here'!$A616=BM$7,IF('Copy &amp; Paste Roster Report Here'!$M616="MT",1,0),0)</f>
        <v>0</v>
      </c>
      <c r="BN619" s="120">
        <f>IF('Copy &amp; Paste Roster Report Here'!$A616=BN$7,IF('Copy &amp; Paste Roster Report Here'!$M616="MT",1,0),0)</f>
        <v>0</v>
      </c>
      <c r="BO619" s="120">
        <f>IF('Copy &amp; Paste Roster Report Here'!$A616=BO$7,IF('Copy &amp; Paste Roster Report Here'!$M616="MT",1,0),0)</f>
        <v>0</v>
      </c>
      <c r="BP619" s="120">
        <f>IF('Copy &amp; Paste Roster Report Here'!$A616=BP$7,IF('Copy &amp; Paste Roster Report Here'!$M616="MT",1,0),0)</f>
        <v>0</v>
      </c>
      <c r="BQ619" s="120">
        <f>IF('Copy &amp; Paste Roster Report Here'!$A616=BQ$7,IF('Copy &amp; Paste Roster Report Here'!$M616="MT",1,0),0)</f>
        <v>0</v>
      </c>
      <c r="BR619" s="120">
        <f>IF('Copy &amp; Paste Roster Report Here'!$A616=BR$7,IF('Copy &amp; Paste Roster Report Here'!$M616="MT",1,0),0)</f>
        <v>0</v>
      </c>
      <c r="BS619" s="120">
        <f>IF('Copy &amp; Paste Roster Report Here'!$A616=BS$7,IF('Copy &amp; Paste Roster Report Here'!$M616="MT",1,0),0)</f>
        <v>0</v>
      </c>
      <c r="BT619" s="73">
        <f t="shared" si="147"/>
        <v>0</v>
      </c>
      <c r="BU619" s="121">
        <f>IF('Copy &amp; Paste Roster Report Here'!$A616=BU$7,IF('Copy &amp; Paste Roster Report Here'!$M616="fy",1,0),0)</f>
        <v>0</v>
      </c>
      <c r="BV619" s="121">
        <f>IF('Copy &amp; Paste Roster Report Here'!$A616=BV$7,IF('Copy &amp; Paste Roster Report Here'!$M616="fy",1,0),0)</f>
        <v>0</v>
      </c>
      <c r="BW619" s="121">
        <f>IF('Copy &amp; Paste Roster Report Here'!$A616=BW$7,IF('Copy &amp; Paste Roster Report Here'!$M616="fy",1,0),0)</f>
        <v>0</v>
      </c>
      <c r="BX619" s="121">
        <f>IF('Copy &amp; Paste Roster Report Here'!$A616=BX$7,IF('Copy &amp; Paste Roster Report Here'!$M616="fy",1,0),0)</f>
        <v>0</v>
      </c>
      <c r="BY619" s="121">
        <f>IF('Copy &amp; Paste Roster Report Here'!$A616=BY$7,IF('Copy &amp; Paste Roster Report Here'!$M616="fy",1,0),0)</f>
        <v>0</v>
      </c>
      <c r="BZ619" s="121">
        <f>IF('Copy &amp; Paste Roster Report Here'!$A616=BZ$7,IF('Copy &amp; Paste Roster Report Here'!$M616="fy",1,0),0)</f>
        <v>0</v>
      </c>
      <c r="CA619" s="121">
        <f>IF('Copy &amp; Paste Roster Report Here'!$A616=CA$7,IF('Copy &amp; Paste Roster Report Here'!$M616="fy",1,0),0)</f>
        <v>0</v>
      </c>
      <c r="CB619" s="121">
        <f>IF('Copy &amp; Paste Roster Report Here'!$A616=CB$7,IF('Copy &amp; Paste Roster Report Here'!$M616="fy",1,0),0)</f>
        <v>0</v>
      </c>
      <c r="CC619" s="121">
        <f>IF('Copy &amp; Paste Roster Report Here'!$A616=CC$7,IF('Copy &amp; Paste Roster Report Here'!$M616="fy",1,0),0)</f>
        <v>0</v>
      </c>
      <c r="CD619" s="121">
        <f>IF('Copy &amp; Paste Roster Report Here'!$A616=CD$7,IF('Copy &amp; Paste Roster Report Here'!$M616="fy",1,0),0)</f>
        <v>0</v>
      </c>
      <c r="CE619" s="121">
        <f>IF('Copy &amp; Paste Roster Report Here'!$A616=CE$7,IF('Copy &amp; Paste Roster Report Here'!$M616="fy",1,0),0)</f>
        <v>0</v>
      </c>
      <c r="CF619" s="73">
        <f t="shared" si="148"/>
        <v>0</v>
      </c>
      <c r="CG619" s="122">
        <f>IF('Copy &amp; Paste Roster Report Here'!$A616=CG$7,IF('Copy &amp; Paste Roster Report Here'!$M616="RH",1,0),0)</f>
        <v>0</v>
      </c>
      <c r="CH619" s="122">
        <f>IF('Copy &amp; Paste Roster Report Here'!$A616=CH$7,IF('Copy &amp; Paste Roster Report Here'!$M616="RH",1,0),0)</f>
        <v>0</v>
      </c>
      <c r="CI619" s="122">
        <f>IF('Copy &amp; Paste Roster Report Here'!$A616=CI$7,IF('Copy &amp; Paste Roster Report Here'!$M616="RH",1,0),0)</f>
        <v>0</v>
      </c>
      <c r="CJ619" s="122">
        <f>IF('Copy &amp; Paste Roster Report Here'!$A616=CJ$7,IF('Copy &amp; Paste Roster Report Here'!$M616="RH",1,0),0)</f>
        <v>0</v>
      </c>
      <c r="CK619" s="122">
        <f>IF('Copy &amp; Paste Roster Report Here'!$A616=CK$7,IF('Copy &amp; Paste Roster Report Here'!$M616="RH",1,0),0)</f>
        <v>0</v>
      </c>
      <c r="CL619" s="122">
        <f>IF('Copy &amp; Paste Roster Report Here'!$A616=CL$7,IF('Copy &amp; Paste Roster Report Here'!$M616="RH",1,0),0)</f>
        <v>0</v>
      </c>
      <c r="CM619" s="122">
        <f>IF('Copy &amp; Paste Roster Report Here'!$A616=CM$7,IF('Copy &amp; Paste Roster Report Here'!$M616="RH",1,0),0)</f>
        <v>0</v>
      </c>
      <c r="CN619" s="122">
        <f>IF('Copy &amp; Paste Roster Report Here'!$A616=CN$7,IF('Copy &amp; Paste Roster Report Here'!$M616="RH",1,0),0)</f>
        <v>0</v>
      </c>
      <c r="CO619" s="122">
        <f>IF('Copy &amp; Paste Roster Report Here'!$A616=CO$7,IF('Copy &amp; Paste Roster Report Here'!$M616="RH",1,0),0)</f>
        <v>0</v>
      </c>
      <c r="CP619" s="122">
        <f>IF('Copy &amp; Paste Roster Report Here'!$A616=CP$7,IF('Copy &amp; Paste Roster Report Here'!$M616="RH",1,0),0)</f>
        <v>0</v>
      </c>
      <c r="CQ619" s="122">
        <f>IF('Copy &amp; Paste Roster Report Here'!$A616=CQ$7,IF('Copy &amp; Paste Roster Report Here'!$M616="RH",1,0),0)</f>
        <v>0</v>
      </c>
      <c r="CR619" s="73">
        <f t="shared" si="149"/>
        <v>0</v>
      </c>
      <c r="CS619" s="123">
        <f>IF('Copy &amp; Paste Roster Report Here'!$A616=CS$7,IF('Copy &amp; Paste Roster Report Here'!$M616="QT",1,0),0)</f>
        <v>0</v>
      </c>
      <c r="CT619" s="123">
        <f>IF('Copy &amp; Paste Roster Report Here'!$A616=CT$7,IF('Copy &amp; Paste Roster Report Here'!$M616="QT",1,0),0)</f>
        <v>0</v>
      </c>
      <c r="CU619" s="123">
        <f>IF('Copy &amp; Paste Roster Report Here'!$A616=CU$7,IF('Copy &amp; Paste Roster Report Here'!$M616="QT",1,0),0)</f>
        <v>0</v>
      </c>
      <c r="CV619" s="123">
        <f>IF('Copy &amp; Paste Roster Report Here'!$A616=CV$7,IF('Copy &amp; Paste Roster Report Here'!$M616="QT",1,0),0)</f>
        <v>0</v>
      </c>
      <c r="CW619" s="123">
        <f>IF('Copy &amp; Paste Roster Report Here'!$A616=CW$7,IF('Copy &amp; Paste Roster Report Here'!$M616="QT",1,0),0)</f>
        <v>0</v>
      </c>
      <c r="CX619" s="123">
        <f>IF('Copy &amp; Paste Roster Report Here'!$A616=CX$7,IF('Copy &amp; Paste Roster Report Here'!$M616="QT",1,0),0)</f>
        <v>0</v>
      </c>
      <c r="CY619" s="123">
        <f>IF('Copy &amp; Paste Roster Report Here'!$A616=CY$7,IF('Copy &amp; Paste Roster Report Here'!$M616="QT",1,0),0)</f>
        <v>0</v>
      </c>
      <c r="CZ619" s="123">
        <f>IF('Copy &amp; Paste Roster Report Here'!$A616=CZ$7,IF('Copy &amp; Paste Roster Report Here'!$M616="QT",1,0),0)</f>
        <v>0</v>
      </c>
      <c r="DA619" s="123">
        <f>IF('Copy &amp; Paste Roster Report Here'!$A616=DA$7,IF('Copy &amp; Paste Roster Report Here'!$M616="QT",1,0),0)</f>
        <v>0</v>
      </c>
      <c r="DB619" s="123">
        <f>IF('Copy &amp; Paste Roster Report Here'!$A616=DB$7,IF('Copy &amp; Paste Roster Report Here'!$M616="QT",1,0),0)</f>
        <v>0</v>
      </c>
      <c r="DC619" s="123">
        <f>IF('Copy &amp; Paste Roster Report Here'!$A616=DC$7,IF('Copy &amp; Paste Roster Report Here'!$M616="QT",1,0),0)</f>
        <v>0</v>
      </c>
      <c r="DD619" s="73">
        <f t="shared" si="150"/>
        <v>0</v>
      </c>
      <c r="DE619" s="124">
        <f>IF('Copy &amp; Paste Roster Report Here'!$A616=DE$7,IF('Copy &amp; Paste Roster Report Here'!$M616="xxxxxxxxxxx",1,0),0)</f>
        <v>0</v>
      </c>
      <c r="DF619" s="124">
        <f>IF('Copy &amp; Paste Roster Report Here'!$A616=DF$7,IF('Copy &amp; Paste Roster Report Here'!$M616="xxxxxxxxxxx",1,0),0)</f>
        <v>0</v>
      </c>
      <c r="DG619" s="124">
        <f>IF('Copy &amp; Paste Roster Report Here'!$A616=DG$7,IF('Copy &amp; Paste Roster Report Here'!$M616="xxxxxxxxxxx",1,0),0)</f>
        <v>0</v>
      </c>
      <c r="DH619" s="124">
        <f>IF('Copy &amp; Paste Roster Report Here'!$A616=DH$7,IF('Copy &amp; Paste Roster Report Here'!$M616="xxxxxxxxxxx",1,0),0)</f>
        <v>0</v>
      </c>
      <c r="DI619" s="124">
        <f>IF('Copy &amp; Paste Roster Report Here'!$A616=DI$7,IF('Copy &amp; Paste Roster Report Here'!$M616="xxxxxxxxxxx",1,0),0)</f>
        <v>0</v>
      </c>
      <c r="DJ619" s="124">
        <f>IF('Copy &amp; Paste Roster Report Here'!$A616=DJ$7,IF('Copy &amp; Paste Roster Report Here'!$M616="xxxxxxxxxxx",1,0),0)</f>
        <v>0</v>
      </c>
      <c r="DK619" s="124">
        <f>IF('Copy &amp; Paste Roster Report Here'!$A616=DK$7,IF('Copy &amp; Paste Roster Report Here'!$M616="xxxxxxxxxxx",1,0),0)</f>
        <v>0</v>
      </c>
      <c r="DL619" s="124">
        <f>IF('Copy &amp; Paste Roster Report Here'!$A616=DL$7,IF('Copy &amp; Paste Roster Report Here'!$M616="xxxxxxxxxxx",1,0),0)</f>
        <v>0</v>
      </c>
      <c r="DM619" s="124">
        <f>IF('Copy &amp; Paste Roster Report Here'!$A616=DM$7,IF('Copy &amp; Paste Roster Report Here'!$M616="xxxxxxxxxxx",1,0),0)</f>
        <v>0</v>
      </c>
      <c r="DN619" s="124">
        <f>IF('Copy &amp; Paste Roster Report Here'!$A616=DN$7,IF('Copy &amp; Paste Roster Report Here'!$M616="xxxxxxxxxxx",1,0),0)</f>
        <v>0</v>
      </c>
      <c r="DO619" s="124">
        <f>IF('Copy &amp; Paste Roster Report Here'!$A616=DO$7,IF('Copy &amp; Paste Roster Report Here'!$M616="xxxxxxxxxxx",1,0),0)</f>
        <v>0</v>
      </c>
      <c r="DP619" s="125">
        <f t="shared" si="151"/>
        <v>0</v>
      </c>
      <c r="DQ619" s="126">
        <f t="shared" si="152"/>
        <v>0</v>
      </c>
    </row>
    <row r="620" spans="1:121" x14ac:dyDescent="0.25">
      <c r="A620" s="111">
        <f t="shared" si="138"/>
        <v>0</v>
      </c>
      <c r="B620" s="111">
        <f t="shared" si="139"/>
        <v>0</v>
      </c>
      <c r="C620" s="112">
        <f>+('Copy &amp; Paste Roster Report Here'!$P617-'Copy &amp; Paste Roster Report Here'!$O617)/30</f>
        <v>0</v>
      </c>
      <c r="D620" s="112">
        <f>+('Copy &amp; Paste Roster Report Here'!$P617-'Copy &amp; Paste Roster Report Here'!$O617)</f>
        <v>0</v>
      </c>
      <c r="E620" s="111">
        <f>'Copy &amp; Paste Roster Report Here'!N617</f>
        <v>0</v>
      </c>
      <c r="F620" s="111" t="str">
        <f t="shared" si="140"/>
        <v>N</v>
      </c>
      <c r="G620" s="111">
        <f>'Copy &amp; Paste Roster Report Here'!R617</f>
        <v>0</v>
      </c>
      <c r="H620" s="113">
        <f t="shared" si="141"/>
        <v>0</v>
      </c>
      <c r="I620" s="112">
        <f>IF(F620="N",$F$5-'Copy &amp; Paste Roster Report Here'!O617,+'Copy &amp; Paste Roster Report Here'!Q617-'Copy &amp; Paste Roster Report Here'!O617)</f>
        <v>0</v>
      </c>
      <c r="J620" s="114">
        <f t="shared" si="142"/>
        <v>0</v>
      </c>
      <c r="K620" s="114">
        <f t="shared" si="143"/>
        <v>0</v>
      </c>
      <c r="L620" s="115">
        <f>'Copy &amp; Paste Roster Report Here'!F617</f>
        <v>0</v>
      </c>
      <c r="M620" s="116">
        <f t="shared" si="144"/>
        <v>0</v>
      </c>
      <c r="N620" s="117">
        <f>IF('Copy &amp; Paste Roster Report Here'!$A617='Analytical Tests'!N$7,IF($F620="Y",+$H620*N$6,0),0)</f>
        <v>0</v>
      </c>
      <c r="O620" s="117">
        <f>IF('Copy &amp; Paste Roster Report Here'!$A617='Analytical Tests'!O$7,IF($F620="Y",+$H620*O$6,0),0)</f>
        <v>0</v>
      </c>
      <c r="P620" s="117">
        <f>IF('Copy &amp; Paste Roster Report Here'!$A617='Analytical Tests'!P$7,IF($F620="Y",+$H620*P$6,0),0)</f>
        <v>0</v>
      </c>
      <c r="Q620" s="117">
        <f>IF('Copy &amp; Paste Roster Report Here'!$A617='Analytical Tests'!Q$7,IF($F620="Y",+$H620*Q$6,0),0)</f>
        <v>0</v>
      </c>
      <c r="R620" s="117">
        <f>IF('Copy &amp; Paste Roster Report Here'!$A617='Analytical Tests'!R$7,IF($F620="Y",+$H620*R$6,0),0)</f>
        <v>0</v>
      </c>
      <c r="S620" s="117">
        <f>IF('Copy &amp; Paste Roster Report Here'!$A617='Analytical Tests'!S$7,IF($F620="Y",+$H620*S$6,0),0)</f>
        <v>0</v>
      </c>
      <c r="T620" s="117">
        <f>IF('Copy &amp; Paste Roster Report Here'!$A617='Analytical Tests'!T$7,IF($F620="Y",+$H620*T$6,0),0)</f>
        <v>0</v>
      </c>
      <c r="U620" s="117">
        <f>IF('Copy &amp; Paste Roster Report Here'!$A617='Analytical Tests'!U$7,IF($F620="Y",+$H620*U$6,0),0)</f>
        <v>0</v>
      </c>
      <c r="V620" s="117">
        <f>IF('Copy &amp; Paste Roster Report Here'!$A617='Analytical Tests'!V$7,IF($F620="Y",+$H620*V$6,0),0)</f>
        <v>0</v>
      </c>
      <c r="W620" s="117">
        <f>IF('Copy &amp; Paste Roster Report Here'!$A617='Analytical Tests'!W$7,IF($F620="Y",+$H620*W$6,0),0)</f>
        <v>0</v>
      </c>
      <c r="X620" s="117">
        <f>IF('Copy &amp; Paste Roster Report Here'!$A617='Analytical Tests'!X$7,IF($F620="Y",+$H620*X$6,0),0)</f>
        <v>0</v>
      </c>
      <c r="Y620" s="117" t="b">
        <f>IF('Copy &amp; Paste Roster Report Here'!$A617='Analytical Tests'!Y$7,IF($F620="N",IF($J620&gt;=$C620,Y$6,+($I620/$D620)*Y$6),0))</f>
        <v>0</v>
      </c>
      <c r="Z620" s="117" t="b">
        <f>IF('Copy &amp; Paste Roster Report Here'!$A617='Analytical Tests'!Z$7,IF($F620="N",IF($J620&gt;=$C620,Z$6,+($I620/$D620)*Z$6),0))</f>
        <v>0</v>
      </c>
      <c r="AA620" s="117" t="b">
        <f>IF('Copy &amp; Paste Roster Report Here'!$A617='Analytical Tests'!AA$7,IF($F620="N",IF($J620&gt;=$C620,AA$6,+($I620/$D620)*AA$6),0))</f>
        <v>0</v>
      </c>
      <c r="AB620" s="117" t="b">
        <f>IF('Copy &amp; Paste Roster Report Here'!$A617='Analytical Tests'!AB$7,IF($F620="N",IF($J620&gt;=$C620,AB$6,+($I620/$D620)*AB$6),0))</f>
        <v>0</v>
      </c>
      <c r="AC620" s="117" t="b">
        <f>IF('Copy &amp; Paste Roster Report Here'!$A617='Analytical Tests'!AC$7,IF($F620="N",IF($J620&gt;=$C620,AC$6,+($I620/$D620)*AC$6),0))</f>
        <v>0</v>
      </c>
      <c r="AD620" s="117" t="b">
        <f>IF('Copy &amp; Paste Roster Report Here'!$A617='Analytical Tests'!AD$7,IF($F620="N",IF($J620&gt;=$C620,AD$6,+($I620/$D620)*AD$6),0))</f>
        <v>0</v>
      </c>
      <c r="AE620" s="117" t="b">
        <f>IF('Copy &amp; Paste Roster Report Here'!$A617='Analytical Tests'!AE$7,IF($F620="N",IF($J620&gt;=$C620,AE$6,+($I620/$D620)*AE$6),0))</f>
        <v>0</v>
      </c>
      <c r="AF620" s="117" t="b">
        <f>IF('Copy &amp; Paste Roster Report Here'!$A617='Analytical Tests'!AF$7,IF($F620="N",IF($J620&gt;=$C620,AF$6,+($I620/$D620)*AF$6),0))</f>
        <v>0</v>
      </c>
      <c r="AG620" s="117" t="b">
        <f>IF('Copy &amp; Paste Roster Report Here'!$A617='Analytical Tests'!AG$7,IF($F620="N",IF($J620&gt;=$C620,AG$6,+($I620/$D620)*AG$6),0))</f>
        <v>0</v>
      </c>
      <c r="AH620" s="117" t="b">
        <f>IF('Copy &amp; Paste Roster Report Here'!$A617='Analytical Tests'!AH$7,IF($F620="N",IF($J620&gt;=$C620,AH$6,+($I620/$D620)*AH$6),0))</f>
        <v>0</v>
      </c>
      <c r="AI620" s="117" t="b">
        <f>IF('Copy &amp; Paste Roster Report Here'!$A617='Analytical Tests'!AI$7,IF($F620="N",IF($J620&gt;=$C620,AI$6,+($I620/$D620)*AI$6),0))</f>
        <v>0</v>
      </c>
      <c r="AJ620" s="79"/>
      <c r="AK620" s="118">
        <f>IF('Copy &amp; Paste Roster Report Here'!$A617=AK$7,IF('Copy &amp; Paste Roster Report Here'!$M617="FT",1,0),0)</f>
        <v>0</v>
      </c>
      <c r="AL620" s="118">
        <f>IF('Copy &amp; Paste Roster Report Here'!$A617=AL$7,IF('Copy &amp; Paste Roster Report Here'!$M617="FT",1,0),0)</f>
        <v>0</v>
      </c>
      <c r="AM620" s="118">
        <f>IF('Copy &amp; Paste Roster Report Here'!$A617=AM$7,IF('Copy &amp; Paste Roster Report Here'!$M617="FT",1,0),0)</f>
        <v>0</v>
      </c>
      <c r="AN620" s="118">
        <f>IF('Copy &amp; Paste Roster Report Here'!$A617=AN$7,IF('Copy &amp; Paste Roster Report Here'!$M617="FT",1,0),0)</f>
        <v>0</v>
      </c>
      <c r="AO620" s="118">
        <f>IF('Copy &amp; Paste Roster Report Here'!$A617=AO$7,IF('Copy &amp; Paste Roster Report Here'!$M617="FT",1,0),0)</f>
        <v>0</v>
      </c>
      <c r="AP620" s="118">
        <f>IF('Copy &amp; Paste Roster Report Here'!$A617=AP$7,IF('Copy &amp; Paste Roster Report Here'!$M617="FT",1,0),0)</f>
        <v>0</v>
      </c>
      <c r="AQ620" s="118">
        <f>IF('Copy &amp; Paste Roster Report Here'!$A617=AQ$7,IF('Copy &amp; Paste Roster Report Here'!$M617="FT",1,0),0)</f>
        <v>0</v>
      </c>
      <c r="AR620" s="118">
        <f>IF('Copy &amp; Paste Roster Report Here'!$A617=AR$7,IF('Copy &amp; Paste Roster Report Here'!$M617="FT",1,0),0)</f>
        <v>0</v>
      </c>
      <c r="AS620" s="118">
        <f>IF('Copy &amp; Paste Roster Report Here'!$A617=AS$7,IF('Copy &amp; Paste Roster Report Here'!$M617="FT",1,0),0)</f>
        <v>0</v>
      </c>
      <c r="AT620" s="118">
        <f>IF('Copy &amp; Paste Roster Report Here'!$A617=AT$7,IF('Copy &amp; Paste Roster Report Here'!$M617="FT",1,0),0)</f>
        <v>0</v>
      </c>
      <c r="AU620" s="118">
        <f>IF('Copy &amp; Paste Roster Report Here'!$A617=AU$7,IF('Copy &amp; Paste Roster Report Here'!$M617="FT",1,0),0)</f>
        <v>0</v>
      </c>
      <c r="AV620" s="73">
        <f t="shared" si="145"/>
        <v>0</v>
      </c>
      <c r="AW620" s="119">
        <f>IF('Copy &amp; Paste Roster Report Here'!$A617=AW$7,IF('Copy &amp; Paste Roster Report Here'!$M617="HT",1,0),0)</f>
        <v>0</v>
      </c>
      <c r="AX620" s="119">
        <f>IF('Copy &amp; Paste Roster Report Here'!$A617=AX$7,IF('Copy &amp; Paste Roster Report Here'!$M617="HT",1,0),0)</f>
        <v>0</v>
      </c>
      <c r="AY620" s="119">
        <f>IF('Copy &amp; Paste Roster Report Here'!$A617=AY$7,IF('Copy &amp; Paste Roster Report Here'!$M617="HT",1,0),0)</f>
        <v>0</v>
      </c>
      <c r="AZ620" s="119">
        <f>IF('Copy &amp; Paste Roster Report Here'!$A617=AZ$7,IF('Copy &amp; Paste Roster Report Here'!$M617="HT",1,0),0)</f>
        <v>0</v>
      </c>
      <c r="BA620" s="119">
        <f>IF('Copy &amp; Paste Roster Report Here'!$A617=BA$7,IF('Copy &amp; Paste Roster Report Here'!$M617="HT",1,0),0)</f>
        <v>0</v>
      </c>
      <c r="BB620" s="119">
        <f>IF('Copy &amp; Paste Roster Report Here'!$A617=BB$7,IF('Copy &amp; Paste Roster Report Here'!$M617="HT",1,0),0)</f>
        <v>0</v>
      </c>
      <c r="BC620" s="119">
        <f>IF('Copy &amp; Paste Roster Report Here'!$A617=BC$7,IF('Copy &amp; Paste Roster Report Here'!$M617="HT",1,0),0)</f>
        <v>0</v>
      </c>
      <c r="BD620" s="119">
        <f>IF('Copy &amp; Paste Roster Report Here'!$A617=BD$7,IF('Copy &amp; Paste Roster Report Here'!$M617="HT",1,0),0)</f>
        <v>0</v>
      </c>
      <c r="BE620" s="119">
        <f>IF('Copy &amp; Paste Roster Report Here'!$A617=BE$7,IF('Copy &amp; Paste Roster Report Here'!$M617="HT",1,0),0)</f>
        <v>0</v>
      </c>
      <c r="BF620" s="119">
        <f>IF('Copy &amp; Paste Roster Report Here'!$A617=BF$7,IF('Copy &amp; Paste Roster Report Here'!$M617="HT",1,0),0)</f>
        <v>0</v>
      </c>
      <c r="BG620" s="119">
        <f>IF('Copy &amp; Paste Roster Report Here'!$A617=BG$7,IF('Copy &amp; Paste Roster Report Here'!$M617="HT",1,0),0)</f>
        <v>0</v>
      </c>
      <c r="BH620" s="73">
        <f t="shared" si="146"/>
        <v>0</v>
      </c>
      <c r="BI620" s="120">
        <f>IF('Copy &amp; Paste Roster Report Here'!$A617=BI$7,IF('Copy &amp; Paste Roster Report Here'!$M617="MT",1,0),0)</f>
        <v>0</v>
      </c>
      <c r="BJ620" s="120">
        <f>IF('Copy &amp; Paste Roster Report Here'!$A617=BJ$7,IF('Copy &amp; Paste Roster Report Here'!$M617="MT",1,0),0)</f>
        <v>0</v>
      </c>
      <c r="BK620" s="120">
        <f>IF('Copy &amp; Paste Roster Report Here'!$A617=BK$7,IF('Copy &amp; Paste Roster Report Here'!$M617="MT",1,0),0)</f>
        <v>0</v>
      </c>
      <c r="BL620" s="120">
        <f>IF('Copy &amp; Paste Roster Report Here'!$A617=BL$7,IF('Copy &amp; Paste Roster Report Here'!$M617="MT",1,0),0)</f>
        <v>0</v>
      </c>
      <c r="BM620" s="120">
        <f>IF('Copy &amp; Paste Roster Report Here'!$A617=BM$7,IF('Copy &amp; Paste Roster Report Here'!$M617="MT",1,0),0)</f>
        <v>0</v>
      </c>
      <c r="BN620" s="120">
        <f>IF('Copy &amp; Paste Roster Report Here'!$A617=BN$7,IF('Copy &amp; Paste Roster Report Here'!$M617="MT",1,0),0)</f>
        <v>0</v>
      </c>
      <c r="BO620" s="120">
        <f>IF('Copy &amp; Paste Roster Report Here'!$A617=BO$7,IF('Copy &amp; Paste Roster Report Here'!$M617="MT",1,0),0)</f>
        <v>0</v>
      </c>
      <c r="BP620" s="120">
        <f>IF('Copy &amp; Paste Roster Report Here'!$A617=BP$7,IF('Copy &amp; Paste Roster Report Here'!$M617="MT",1,0),0)</f>
        <v>0</v>
      </c>
      <c r="BQ620" s="120">
        <f>IF('Copy &amp; Paste Roster Report Here'!$A617=BQ$7,IF('Copy &amp; Paste Roster Report Here'!$M617="MT",1,0),0)</f>
        <v>0</v>
      </c>
      <c r="BR620" s="120">
        <f>IF('Copy &amp; Paste Roster Report Here'!$A617=BR$7,IF('Copy &amp; Paste Roster Report Here'!$M617="MT",1,0),0)</f>
        <v>0</v>
      </c>
      <c r="BS620" s="120">
        <f>IF('Copy &amp; Paste Roster Report Here'!$A617=BS$7,IF('Copy &amp; Paste Roster Report Here'!$M617="MT",1,0),0)</f>
        <v>0</v>
      </c>
      <c r="BT620" s="73">
        <f t="shared" si="147"/>
        <v>0</v>
      </c>
      <c r="BU620" s="121">
        <f>IF('Copy &amp; Paste Roster Report Here'!$A617=BU$7,IF('Copy &amp; Paste Roster Report Here'!$M617="fy",1,0),0)</f>
        <v>0</v>
      </c>
      <c r="BV620" s="121">
        <f>IF('Copy &amp; Paste Roster Report Here'!$A617=BV$7,IF('Copy &amp; Paste Roster Report Here'!$M617="fy",1,0),0)</f>
        <v>0</v>
      </c>
      <c r="BW620" s="121">
        <f>IF('Copy &amp; Paste Roster Report Here'!$A617=BW$7,IF('Copy &amp; Paste Roster Report Here'!$M617="fy",1,0),0)</f>
        <v>0</v>
      </c>
      <c r="BX620" s="121">
        <f>IF('Copy &amp; Paste Roster Report Here'!$A617=BX$7,IF('Copy &amp; Paste Roster Report Here'!$M617="fy",1,0),0)</f>
        <v>0</v>
      </c>
      <c r="BY620" s="121">
        <f>IF('Copy &amp; Paste Roster Report Here'!$A617=BY$7,IF('Copy &amp; Paste Roster Report Here'!$M617="fy",1,0),0)</f>
        <v>0</v>
      </c>
      <c r="BZ620" s="121">
        <f>IF('Copy &amp; Paste Roster Report Here'!$A617=BZ$7,IF('Copy &amp; Paste Roster Report Here'!$M617="fy",1,0),0)</f>
        <v>0</v>
      </c>
      <c r="CA620" s="121">
        <f>IF('Copy &amp; Paste Roster Report Here'!$A617=CA$7,IF('Copy &amp; Paste Roster Report Here'!$M617="fy",1,0),0)</f>
        <v>0</v>
      </c>
      <c r="CB620" s="121">
        <f>IF('Copy &amp; Paste Roster Report Here'!$A617=CB$7,IF('Copy &amp; Paste Roster Report Here'!$M617="fy",1,0),0)</f>
        <v>0</v>
      </c>
      <c r="CC620" s="121">
        <f>IF('Copy &amp; Paste Roster Report Here'!$A617=CC$7,IF('Copy &amp; Paste Roster Report Here'!$M617="fy",1,0),0)</f>
        <v>0</v>
      </c>
      <c r="CD620" s="121">
        <f>IF('Copy &amp; Paste Roster Report Here'!$A617=CD$7,IF('Copy &amp; Paste Roster Report Here'!$M617="fy",1,0),0)</f>
        <v>0</v>
      </c>
      <c r="CE620" s="121">
        <f>IF('Copy &amp; Paste Roster Report Here'!$A617=CE$7,IF('Copy &amp; Paste Roster Report Here'!$M617="fy",1,0),0)</f>
        <v>0</v>
      </c>
      <c r="CF620" s="73">
        <f t="shared" si="148"/>
        <v>0</v>
      </c>
      <c r="CG620" s="122">
        <f>IF('Copy &amp; Paste Roster Report Here'!$A617=CG$7,IF('Copy &amp; Paste Roster Report Here'!$M617="RH",1,0),0)</f>
        <v>0</v>
      </c>
      <c r="CH620" s="122">
        <f>IF('Copy &amp; Paste Roster Report Here'!$A617=CH$7,IF('Copy &amp; Paste Roster Report Here'!$M617="RH",1,0),0)</f>
        <v>0</v>
      </c>
      <c r="CI620" s="122">
        <f>IF('Copy &amp; Paste Roster Report Here'!$A617=CI$7,IF('Copy &amp; Paste Roster Report Here'!$M617="RH",1,0),0)</f>
        <v>0</v>
      </c>
      <c r="CJ620" s="122">
        <f>IF('Copy &amp; Paste Roster Report Here'!$A617=CJ$7,IF('Copy &amp; Paste Roster Report Here'!$M617="RH",1,0),0)</f>
        <v>0</v>
      </c>
      <c r="CK620" s="122">
        <f>IF('Copy &amp; Paste Roster Report Here'!$A617=CK$7,IF('Copy &amp; Paste Roster Report Here'!$M617="RH",1,0),0)</f>
        <v>0</v>
      </c>
      <c r="CL620" s="122">
        <f>IF('Copy &amp; Paste Roster Report Here'!$A617=CL$7,IF('Copy &amp; Paste Roster Report Here'!$M617="RH",1,0),0)</f>
        <v>0</v>
      </c>
      <c r="CM620" s="122">
        <f>IF('Copy &amp; Paste Roster Report Here'!$A617=CM$7,IF('Copy &amp; Paste Roster Report Here'!$M617="RH",1,0),0)</f>
        <v>0</v>
      </c>
      <c r="CN620" s="122">
        <f>IF('Copy &amp; Paste Roster Report Here'!$A617=CN$7,IF('Copy &amp; Paste Roster Report Here'!$M617="RH",1,0),0)</f>
        <v>0</v>
      </c>
      <c r="CO620" s="122">
        <f>IF('Copy &amp; Paste Roster Report Here'!$A617=CO$7,IF('Copy &amp; Paste Roster Report Here'!$M617="RH",1,0),0)</f>
        <v>0</v>
      </c>
      <c r="CP620" s="122">
        <f>IF('Copy &amp; Paste Roster Report Here'!$A617=CP$7,IF('Copy &amp; Paste Roster Report Here'!$M617="RH",1,0),0)</f>
        <v>0</v>
      </c>
      <c r="CQ620" s="122">
        <f>IF('Copy &amp; Paste Roster Report Here'!$A617=CQ$7,IF('Copy &amp; Paste Roster Report Here'!$M617="RH",1,0),0)</f>
        <v>0</v>
      </c>
      <c r="CR620" s="73">
        <f t="shared" si="149"/>
        <v>0</v>
      </c>
      <c r="CS620" s="123">
        <f>IF('Copy &amp; Paste Roster Report Here'!$A617=CS$7,IF('Copy &amp; Paste Roster Report Here'!$M617="QT",1,0),0)</f>
        <v>0</v>
      </c>
      <c r="CT620" s="123">
        <f>IF('Copy &amp; Paste Roster Report Here'!$A617=CT$7,IF('Copy &amp; Paste Roster Report Here'!$M617="QT",1,0),0)</f>
        <v>0</v>
      </c>
      <c r="CU620" s="123">
        <f>IF('Copy &amp; Paste Roster Report Here'!$A617=CU$7,IF('Copy &amp; Paste Roster Report Here'!$M617="QT",1,0),0)</f>
        <v>0</v>
      </c>
      <c r="CV620" s="123">
        <f>IF('Copy &amp; Paste Roster Report Here'!$A617=CV$7,IF('Copy &amp; Paste Roster Report Here'!$M617="QT",1,0),0)</f>
        <v>0</v>
      </c>
      <c r="CW620" s="123">
        <f>IF('Copy &amp; Paste Roster Report Here'!$A617=CW$7,IF('Copy &amp; Paste Roster Report Here'!$M617="QT",1,0),0)</f>
        <v>0</v>
      </c>
      <c r="CX620" s="123">
        <f>IF('Copy &amp; Paste Roster Report Here'!$A617=CX$7,IF('Copy &amp; Paste Roster Report Here'!$M617="QT",1,0),0)</f>
        <v>0</v>
      </c>
      <c r="CY620" s="123">
        <f>IF('Copy &amp; Paste Roster Report Here'!$A617=CY$7,IF('Copy &amp; Paste Roster Report Here'!$M617="QT",1,0),0)</f>
        <v>0</v>
      </c>
      <c r="CZ620" s="123">
        <f>IF('Copy &amp; Paste Roster Report Here'!$A617=CZ$7,IF('Copy &amp; Paste Roster Report Here'!$M617="QT",1,0),0)</f>
        <v>0</v>
      </c>
      <c r="DA620" s="123">
        <f>IF('Copy &amp; Paste Roster Report Here'!$A617=DA$7,IF('Copy &amp; Paste Roster Report Here'!$M617="QT",1,0),0)</f>
        <v>0</v>
      </c>
      <c r="DB620" s="123">
        <f>IF('Copy &amp; Paste Roster Report Here'!$A617=DB$7,IF('Copy &amp; Paste Roster Report Here'!$M617="QT",1,0),0)</f>
        <v>0</v>
      </c>
      <c r="DC620" s="123">
        <f>IF('Copy &amp; Paste Roster Report Here'!$A617=DC$7,IF('Copy &amp; Paste Roster Report Here'!$M617="QT",1,0),0)</f>
        <v>0</v>
      </c>
      <c r="DD620" s="73">
        <f t="shared" si="150"/>
        <v>0</v>
      </c>
      <c r="DE620" s="124">
        <f>IF('Copy &amp; Paste Roster Report Here'!$A617=DE$7,IF('Copy &amp; Paste Roster Report Here'!$M617="xxxxxxxxxxx",1,0),0)</f>
        <v>0</v>
      </c>
      <c r="DF620" s="124">
        <f>IF('Copy &amp; Paste Roster Report Here'!$A617=DF$7,IF('Copy &amp; Paste Roster Report Here'!$M617="xxxxxxxxxxx",1,0),0)</f>
        <v>0</v>
      </c>
      <c r="DG620" s="124">
        <f>IF('Copy &amp; Paste Roster Report Here'!$A617=DG$7,IF('Copy &amp; Paste Roster Report Here'!$M617="xxxxxxxxxxx",1,0),0)</f>
        <v>0</v>
      </c>
      <c r="DH620" s="124">
        <f>IF('Copy &amp; Paste Roster Report Here'!$A617=DH$7,IF('Copy &amp; Paste Roster Report Here'!$M617="xxxxxxxxxxx",1,0),0)</f>
        <v>0</v>
      </c>
      <c r="DI620" s="124">
        <f>IF('Copy &amp; Paste Roster Report Here'!$A617=DI$7,IF('Copy &amp; Paste Roster Report Here'!$M617="xxxxxxxxxxx",1,0),0)</f>
        <v>0</v>
      </c>
      <c r="DJ620" s="124">
        <f>IF('Copy &amp; Paste Roster Report Here'!$A617=DJ$7,IF('Copy &amp; Paste Roster Report Here'!$M617="xxxxxxxxxxx",1,0),0)</f>
        <v>0</v>
      </c>
      <c r="DK620" s="124">
        <f>IF('Copy &amp; Paste Roster Report Here'!$A617=DK$7,IF('Copy &amp; Paste Roster Report Here'!$M617="xxxxxxxxxxx",1,0),0)</f>
        <v>0</v>
      </c>
      <c r="DL620" s="124">
        <f>IF('Copy &amp; Paste Roster Report Here'!$A617=DL$7,IF('Copy &amp; Paste Roster Report Here'!$M617="xxxxxxxxxxx",1,0),0)</f>
        <v>0</v>
      </c>
      <c r="DM620" s="124">
        <f>IF('Copy &amp; Paste Roster Report Here'!$A617=DM$7,IF('Copy &amp; Paste Roster Report Here'!$M617="xxxxxxxxxxx",1,0),0)</f>
        <v>0</v>
      </c>
      <c r="DN620" s="124">
        <f>IF('Copy &amp; Paste Roster Report Here'!$A617=DN$7,IF('Copy &amp; Paste Roster Report Here'!$M617="xxxxxxxxxxx",1,0),0)</f>
        <v>0</v>
      </c>
      <c r="DO620" s="124">
        <f>IF('Copy &amp; Paste Roster Report Here'!$A617=DO$7,IF('Copy &amp; Paste Roster Report Here'!$M617="xxxxxxxxxxx",1,0),0)</f>
        <v>0</v>
      </c>
      <c r="DP620" s="125">
        <f t="shared" si="151"/>
        <v>0</v>
      </c>
      <c r="DQ620" s="126">
        <f t="shared" si="152"/>
        <v>0</v>
      </c>
    </row>
    <row r="621" spans="1:121" x14ac:dyDescent="0.25">
      <c r="A621" s="111">
        <f t="shared" si="138"/>
        <v>0</v>
      </c>
      <c r="B621" s="111">
        <f t="shared" si="139"/>
        <v>0</v>
      </c>
      <c r="C621" s="112">
        <f>+('Copy &amp; Paste Roster Report Here'!$P618-'Copy &amp; Paste Roster Report Here'!$O618)/30</f>
        <v>0</v>
      </c>
      <c r="D621" s="112">
        <f>+('Copy &amp; Paste Roster Report Here'!$P618-'Copy &amp; Paste Roster Report Here'!$O618)</f>
        <v>0</v>
      </c>
      <c r="E621" s="111">
        <f>'Copy &amp; Paste Roster Report Here'!N618</f>
        <v>0</v>
      </c>
      <c r="F621" s="111" t="str">
        <f t="shared" si="140"/>
        <v>N</v>
      </c>
      <c r="G621" s="111">
        <f>'Copy &amp; Paste Roster Report Here'!R618</f>
        <v>0</v>
      </c>
      <c r="H621" s="113">
        <f t="shared" si="141"/>
        <v>0</v>
      </c>
      <c r="I621" s="112">
        <f>IF(F621="N",$F$5-'Copy &amp; Paste Roster Report Here'!O618,+'Copy &amp; Paste Roster Report Here'!Q618-'Copy &amp; Paste Roster Report Here'!O618)</f>
        <v>0</v>
      </c>
      <c r="J621" s="114">
        <f t="shared" si="142"/>
        <v>0</v>
      </c>
      <c r="K621" s="114">
        <f t="shared" si="143"/>
        <v>0</v>
      </c>
      <c r="L621" s="115">
        <f>'Copy &amp; Paste Roster Report Here'!F618</f>
        <v>0</v>
      </c>
      <c r="M621" s="116">
        <f t="shared" si="144"/>
        <v>0</v>
      </c>
      <c r="N621" s="117">
        <f>IF('Copy &amp; Paste Roster Report Here'!$A618='Analytical Tests'!N$7,IF($F621="Y",+$H621*N$6,0),0)</f>
        <v>0</v>
      </c>
      <c r="O621" s="117">
        <f>IF('Copy &amp; Paste Roster Report Here'!$A618='Analytical Tests'!O$7,IF($F621="Y",+$H621*O$6,0),0)</f>
        <v>0</v>
      </c>
      <c r="P621" s="117">
        <f>IF('Copy &amp; Paste Roster Report Here'!$A618='Analytical Tests'!P$7,IF($F621="Y",+$H621*P$6,0),0)</f>
        <v>0</v>
      </c>
      <c r="Q621" s="117">
        <f>IF('Copy &amp; Paste Roster Report Here'!$A618='Analytical Tests'!Q$7,IF($F621="Y",+$H621*Q$6,0),0)</f>
        <v>0</v>
      </c>
      <c r="R621" s="117">
        <f>IF('Copy &amp; Paste Roster Report Here'!$A618='Analytical Tests'!R$7,IF($F621="Y",+$H621*R$6,0),0)</f>
        <v>0</v>
      </c>
      <c r="S621" s="117">
        <f>IF('Copy &amp; Paste Roster Report Here'!$A618='Analytical Tests'!S$7,IF($F621="Y",+$H621*S$6,0),0)</f>
        <v>0</v>
      </c>
      <c r="T621" s="117">
        <f>IF('Copy &amp; Paste Roster Report Here'!$A618='Analytical Tests'!T$7,IF($F621="Y",+$H621*T$6,0),0)</f>
        <v>0</v>
      </c>
      <c r="U621" s="117">
        <f>IF('Copy &amp; Paste Roster Report Here'!$A618='Analytical Tests'!U$7,IF($F621="Y",+$H621*U$6,0),0)</f>
        <v>0</v>
      </c>
      <c r="V621" s="117">
        <f>IF('Copy &amp; Paste Roster Report Here'!$A618='Analytical Tests'!V$7,IF($F621="Y",+$H621*V$6,0),0)</f>
        <v>0</v>
      </c>
      <c r="W621" s="117">
        <f>IF('Copy &amp; Paste Roster Report Here'!$A618='Analytical Tests'!W$7,IF($F621="Y",+$H621*W$6,0),0)</f>
        <v>0</v>
      </c>
      <c r="X621" s="117">
        <f>IF('Copy &amp; Paste Roster Report Here'!$A618='Analytical Tests'!X$7,IF($F621="Y",+$H621*X$6,0),0)</f>
        <v>0</v>
      </c>
      <c r="Y621" s="117" t="b">
        <f>IF('Copy &amp; Paste Roster Report Here'!$A618='Analytical Tests'!Y$7,IF($F621="N",IF($J621&gt;=$C621,Y$6,+($I621/$D621)*Y$6),0))</f>
        <v>0</v>
      </c>
      <c r="Z621" s="117" t="b">
        <f>IF('Copy &amp; Paste Roster Report Here'!$A618='Analytical Tests'!Z$7,IF($F621="N",IF($J621&gt;=$C621,Z$6,+($I621/$D621)*Z$6),0))</f>
        <v>0</v>
      </c>
      <c r="AA621" s="117" t="b">
        <f>IF('Copy &amp; Paste Roster Report Here'!$A618='Analytical Tests'!AA$7,IF($F621="N",IF($J621&gt;=$C621,AA$6,+($I621/$D621)*AA$6),0))</f>
        <v>0</v>
      </c>
      <c r="AB621" s="117" t="b">
        <f>IF('Copy &amp; Paste Roster Report Here'!$A618='Analytical Tests'!AB$7,IF($F621="N",IF($J621&gt;=$C621,AB$6,+($I621/$D621)*AB$6),0))</f>
        <v>0</v>
      </c>
      <c r="AC621" s="117" t="b">
        <f>IF('Copy &amp; Paste Roster Report Here'!$A618='Analytical Tests'!AC$7,IF($F621="N",IF($J621&gt;=$C621,AC$6,+($I621/$D621)*AC$6),0))</f>
        <v>0</v>
      </c>
      <c r="AD621" s="117" t="b">
        <f>IF('Copy &amp; Paste Roster Report Here'!$A618='Analytical Tests'!AD$7,IF($F621="N",IF($J621&gt;=$C621,AD$6,+($I621/$D621)*AD$6),0))</f>
        <v>0</v>
      </c>
      <c r="AE621" s="117" t="b">
        <f>IF('Copy &amp; Paste Roster Report Here'!$A618='Analytical Tests'!AE$7,IF($F621="N",IF($J621&gt;=$C621,AE$6,+($I621/$D621)*AE$6),0))</f>
        <v>0</v>
      </c>
      <c r="AF621" s="117" t="b">
        <f>IF('Copy &amp; Paste Roster Report Here'!$A618='Analytical Tests'!AF$7,IF($F621="N",IF($J621&gt;=$C621,AF$6,+($I621/$D621)*AF$6),0))</f>
        <v>0</v>
      </c>
      <c r="AG621" s="117" t="b">
        <f>IF('Copy &amp; Paste Roster Report Here'!$A618='Analytical Tests'!AG$7,IF($F621="N",IF($J621&gt;=$C621,AG$6,+($I621/$D621)*AG$6),0))</f>
        <v>0</v>
      </c>
      <c r="AH621" s="117" t="b">
        <f>IF('Copy &amp; Paste Roster Report Here'!$A618='Analytical Tests'!AH$7,IF($F621="N",IF($J621&gt;=$C621,AH$6,+($I621/$D621)*AH$6),0))</f>
        <v>0</v>
      </c>
      <c r="AI621" s="117" t="b">
        <f>IF('Copy &amp; Paste Roster Report Here'!$A618='Analytical Tests'!AI$7,IF($F621="N",IF($J621&gt;=$C621,AI$6,+($I621/$D621)*AI$6),0))</f>
        <v>0</v>
      </c>
      <c r="AJ621" s="79"/>
      <c r="AK621" s="118">
        <f>IF('Copy &amp; Paste Roster Report Here'!$A618=AK$7,IF('Copy &amp; Paste Roster Report Here'!$M618="FT",1,0),0)</f>
        <v>0</v>
      </c>
      <c r="AL621" s="118">
        <f>IF('Copy &amp; Paste Roster Report Here'!$A618=AL$7,IF('Copy &amp; Paste Roster Report Here'!$M618="FT",1,0),0)</f>
        <v>0</v>
      </c>
      <c r="AM621" s="118">
        <f>IF('Copy &amp; Paste Roster Report Here'!$A618=AM$7,IF('Copy &amp; Paste Roster Report Here'!$M618="FT",1,0),0)</f>
        <v>0</v>
      </c>
      <c r="AN621" s="118">
        <f>IF('Copy &amp; Paste Roster Report Here'!$A618=AN$7,IF('Copy &amp; Paste Roster Report Here'!$M618="FT",1,0),0)</f>
        <v>0</v>
      </c>
      <c r="AO621" s="118">
        <f>IF('Copy &amp; Paste Roster Report Here'!$A618=AO$7,IF('Copy &amp; Paste Roster Report Here'!$M618="FT",1,0),0)</f>
        <v>0</v>
      </c>
      <c r="AP621" s="118">
        <f>IF('Copy &amp; Paste Roster Report Here'!$A618=AP$7,IF('Copy &amp; Paste Roster Report Here'!$M618="FT",1,0),0)</f>
        <v>0</v>
      </c>
      <c r="AQ621" s="118">
        <f>IF('Copy &amp; Paste Roster Report Here'!$A618=AQ$7,IF('Copy &amp; Paste Roster Report Here'!$M618="FT",1,0),0)</f>
        <v>0</v>
      </c>
      <c r="AR621" s="118">
        <f>IF('Copy &amp; Paste Roster Report Here'!$A618=AR$7,IF('Copy &amp; Paste Roster Report Here'!$M618="FT",1,0),0)</f>
        <v>0</v>
      </c>
      <c r="AS621" s="118">
        <f>IF('Copy &amp; Paste Roster Report Here'!$A618=AS$7,IF('Copy &amp; Paste Roster Report Here'!$M618="FT",1,0),0)</f>
        <v>0</v>
      </c>
      <c r="AT621" s="118">
        <f>IF('Copy &amp; Paste Roster Report Here'!$A618=AT$7,IF('Copy &amp; Paste Roster Report Here'!$M618="FT",1,0),0)</f>
        <v>0</v>
      </c>
      <c r="AU621" s="118">
        <f>IF('Copy &amp; Paste Roster Report Here'!$A618=AU$7,IF('Copy &amp; Paste Roster Report Here'!$M618="FT",1,0),0)</f>
        <v>0</v>
      </c>
      <c r="AV621" s="73">
        <f t="shared" si="145"/>
        <v>0</v>
      </c>
      <c r="AW621" s="119">
        <f>IF('Copy &amp; Paste Roster Report Here'!$A618=AW$7,IF('Copy &amp; Paste Roster Report Here'!$M618="HT",1,0),0)</f>
        <v>0</v>
      </c>
      <c r="AX621" s="119">
        <f>IF('Copy &amp; Paste Roster Report Here'!$A618=AX$7,IF('Copy &amp; Paste Roster Report Here'!$M618="HT",1,0),0)</f>
        <v>0</v>
      </c>
      <c r="AY621" s="119">
        <f>IF('Copy &amp; Paste Roster Report Here'!$A618=AY$7,IF('Copy &amp; Paste Roster Report Here'!$M618="HT",1,0),0)</f>
        <v>0</v>
      </c>
      <c r="AZ621" s="119">
        <f>IF('Copy &amp; Paste Roster Report Here'!$A618=AZ$7,IF('Copy &amp; Paste Roster Report Here'!$M618="HT",1,0),0)</f>
        <v>0</v>
      </c>
      <c r="BA621" s="119">
        <f>IF('Copy &amp; Paste Roster Report Here'!$A618=BA$7,IF('Copy &amp; Paste Roster Report Here'!$M618="HT",1,0),0)</f>
        <v>0</v>
      </c>
      <c r="BB621" s="119">
        <f>IF('Copy &amp; Paste Roster Report Here'!$A618=BB$7,IF('Copy &amp; Paste Roster Report Here'!$M618="HT",1,0),0)</f>
        <v>0</v>
      </c>
      <c r="BC621" s="119">
        <f>IF('Copy &amp; Paste Roster Report Here'!$A618=BC$7,IF('Copy &amp; Paste Roster Report Here'!$M618="HT",1,0),0)</f>
        <v>0</v>
      </c>
      <c r="BD621" s="119">
        <f>IF('Copy &amp; Paste Roster Report Here'!$A618=BD$7,IF('Copy &amp; Paste Roster Report Here'!$M618="HT",1,0),0)</f>
        <v>0</v>
      </c>
      <c r="BE621" s="119">
        <f>IF('Copy &amp; Paste Roster Report Here'!$A618=BE$7,IF('Copy &amp; Paste Roster Report Here'!$M618="HT",1,0),0)</f>
        <v>0</v>
      </c>
      <c r="BF621" s="119">
        <f>IF('Copy &amp; Paste Roster Report Here'!$A618=BF$7,IF('Copy &amp; Paste Roster Report Here'!$M618="HT",1,0),0)</f>
        <v>0</v>
      </c>
      <c r="BG621" s="119">
        <f>IF('Copy &amp; Paste Roster Report Here'!$A618=BG$7,IF('Copy &amp; Paste Roster Report Here'!$M618="HT",1,0),0)</f>
        <v>0</v>
      </c>
      <c r="BH621" s="73">
        <f t="shared" si="146"/>
        <v>0</v>
      </c>
      <c r="BI621" s="120">
        <f>IF('Copy &amp; Paste Roster Report Here'!$A618=BI$7,IF('Copy &amp; Paste Roster Report Here'!$M618="MT",1,0),0)</f>
        <v>0</v>
      </c>
      <c r="BJ621" s="120">
        <f>IF('Copy &amp; Paste Roster Report Here'!$A618=BJ$7,IF('Copy &amp; Paste Roster Report Here'!$M618="MT",1,0),0)</f>
        <v>0</v>
      </c>
      <c r="BK621" s="120">
        <f>IF('Copy &amp; Paste Roster Report Here'!$A618=BK$7,IF('Copy &amp; Paste Roster Report Here'!$M618="MT",1,0),0)</f>
        <v>0</v>
      </c>
      <c r="BL621" s="120">
        <f>IF('Copy &amp; Paste Roster Report Here'!$A618=BL$7,IF('Copy &amp; Paste Roster Report Here'!$M618="MT",1,0),0)</f>
        <v>0</v>
      </c>
      <c r="BM621" s="120">
        <f>IF('Copy &amp; Paste Roster Report Here'!$A618=BM$7,IF('Copy &amp; Paste Roster Report Here'!$M618="MT",1,0),0)</f>
        <v>0</v>
      </c>
      <c r="BN621" s="120">
        <f>IF('Copy &amp; Paste Roster Report Here'!$A618=BN$7,IF('Copy &amp; Paste Roster Report Here'!$M618="MT",1,0),0)</f>
        <v>0</v>
      </c>
      <c r="BO621" s="120">
        <f>IF('Copy &amp; Paste Roster Report Here'!$A618=BO$7,IF('Copy &amp; Paste Roster Report Here'!$M618="MT",1,0),0)</f>
        <v>0</v>
      </c>
      <c r="BP621" s="120">
        <f>IF('Copy &amp; Paste Roster Report Here'!$A618=BP$7,IF('Copy &amp; Paste Roster Report Here'!$M618="MT",1,0),0)</f>
        <v>0</v>
      </c>
      <c r="BQ621" s="120">
        <f>IF('Copy &amp; Paste Roster Report Here'!$A618=BQ$7,IF('Copy &amp; Paste Roster Report Here'!$M618="MT",1,0),0)</f>
        <v>0</v>
      </c>
      <c r="BR621" s="120">
        <f>IF('Copy &amp; Paste Roster Report Here'!$A618=BR$7,IF('Copy &amp; Paste Roster Report Here'!$M618="MT",1,0),0)</f>
        <v>0</v>
      </c>
      <c r="BS621" s="120">
        <f>IF('Copy &amp; Paste Roster Report Here'!$A618=BS$7,IF('Copy &amp; Paste Roster Report Here'!$M618="MT",1,0),0)</f>
        <v>0</v>
      </c>
      <c r="BT621" s="73">
        <f t="shared" si="147"/>
        <v>0</v>
      </c>
      <c r="BU621" s="121">
        <f>IF('Copy &amp; Paste Roster Report Here'!$A618=BU$7,IF('Copy &amp; Paste Roster Report Here'!$M618="fy",1,0),0)</f>
        <v>0</v>
      </c>
      <c r="BV621" s="121">
        <f>IF('Copy &amp; Paste Roster Report Here'!$A618=BV$7,IF('Copy &amp; Paste Roster Report Here'!$M618="fy",1,0),0)</f>
        <v>0</v>
      </c>
      <c r="BW621" s="121">
        <f>IF('Copy &amp; Paste Roster Report Here'!$A618=BW$7,IF('Copy &amp; Paste Roster Report Here'!$M618="fy",1,0),0)</f>
        <v>0</v>
      </c>
      <c r="BX621" s="121">
        <f>IF('Copy &amp; Paste Roster Report Here'!$A618=BX$7,IF('Copy &amp; Paste Roster Report Here'!$M618="fy",1,0),0)</f>
        <v>0</v>
      </c>
      <c r="BY621" s="121">
        <f>IF('Copy &amp; Paste Roster Report Here'!$A618=BY$7,IF('Copy &amp; Paste Roster Report Here'!$M618="fy",1,0),0)</f>
        <v>0</v>
      </c>
      <c r="BZ621" s="121">
        <f>IF('Copy &amp; Paste Roster Report Here'!$A618=BZ$7,IF('Copy &amp; Paste Roster Report Here'!$M618="fy",1,0),0)</f>
        <v>0</v>
      </c>
      <c r="CA621" s="121">
        <f>IF('Copy &amp; Paste Roster Report Here'!$A618=CA$7,IF('Copy &amp; Paste Roster Report Here'!$M618="fy",1,0),0)</f>
        <v>0</v>
      </c>
      <c r="CB621" s="121">
        <f>IF('Copy &amp; Paste Roster Report Here'!$A618=CB$7,IF('Copy &amp; Paste Roster Report Here'!$M618="fy",1,0),0)</f>
        <v>0</v>
      </c>
      <c r="CC621" s="121">
        <f>IF('Copy &amp; Paste Roster Report Here'!$A618=CC$7,IF('Copy &amp; Paste Roster Report Here'!$M618="fy",1,0),0)</f>
        <v>0</v>
      </c>
      <c r="CD621" s="121">
        <f>IF('Copy &amp; Paste Roster Report Here'!$A618=CD$7,IF('Copy &amp; Paste Roster Report Here'!$M618="fy",1,0),0)</f>
        <v>0</v>
      </c>
      <c r="CE621" s="121">
        <f>IF('Copy &amp; Paste Roster Report Here'!$A618=CE$7,IF('Copy &amp; Paste Roster Report Here'!$M618="fy",1,0),0)</f>
        <v>0</v>
      </c>
      <c r="CF621" s="73">
        <f t="shared" si="148"/>
        <v>0</v>
      </c>
      <c r="CG621" s="122">
        <f>IF('Copy &amp; Paste Roster Report Here'!$A618=CG$7,IF('Copy &amp; Paste Roster Report Here'!$M618="RH",1,0),0)</f>
        <v>0</v>
      </c>
      <c r="CH621" s="122">
        <f>IF('Copy &amp; Paste Roster Report Here'!$A618=CH$7,IF('Copy &amp; Paste Roster Report Here'!$M618="RH",1,0),0)</f>
        <v>0</v>
      </c>
      <c r="CI621" s="122">
        <f>IF('Copy &amp; Paste Roster Report Here'!$A618=CI$7,IF('Copy &amp; Paste Roster Report Here'!$M618="RH",1,0),0)</f>
        <v>0</v>
      </c>
      <c r="CJ621" s="122">
        <f>IF('Copy &amp; Paste Roster Report Here'!$A618=CJ$7,IF('Copy &amp; Paste Roster Report Here'!$M618="RH",1,0),0)</f>
        <v>0</v>
      </c>
      <c r="CK621" s="122">
        <f>IF('Copy &amp; Paste Roster Report Here'!$A618=CK$7,IF('Copy &amp; Paste Roster Report Here'!$M618="RH",1,0),0)</f>
        <v>0</v>
      </c>
      <c r="CL621" s="122">
        <f>IF('Copy &amp; Paste Roster Report Here'!$A618=CL$7,IF('Copy &amp; Paste Roster Report Here'!$M618="RH",1,0),0)</f>
        <v>0</v>
      </c>
      <c r="CM621" s="122">
        <f>IF('Copy &amp; Paste Roster Report Here'!$A618=CM$7,IF('Copy &amp; Paste Roster Report Here'!$M618="RH",1,0),0)</f>
        <v>0</v>
      </c>
      <c r="CN621" s="122">
        <f>IF('Copy &amp; Paste Roster Report Here'!$A618=CN$7,IF('Copy &amp; Paste Roster Report Here'!$M618="RH",1,0),0)</f>
        <v>0</v>
      </c>
      <c r="CO621" s="122">
        <f>IF('Copy &amp; Paste Roster Report Here'!$A618=CO$7,IF('Copy &amp; Paste Roster Report Here'!$M618="RH",1,0),0)</f>
        <v>0</v>
      </c>
      <c r="CP621" s="122">
        <f>IF('Copy &amp; Paste Roster Report Here'!$A618=CP$7,IF('Copy &amp; Paste Roster Report Here'!$M618="RH",1,0),0)</f>
        <v>0</v>
      </c>
      <c r="CQ621" s="122">
        <f>IF('Copy &amp; Paste Roster Report Here'!$A618=CQ$7,IF('Copy &amp; Paste Roster Report Here'!$M618="RH",1,0),0)</f>
        <v>0</v>
      </c>
      <c r="CR621" s="73">
        <f t="shared" si="149"/>
        <v>0</v>
      </c>
      <c r="CS621" s="123">
        <f>IF('Copy &amp; Paste Roster Report Here'!$A618=CS$7,IF('Copy &amp; Paste Roster Report Here'!$M618="QT",1,0),0)</f>
        <v>0</v>
      </c>
      <c r="CT621" s="123">
        <f>IF('Copy &amp; Paste Roster Report Here'!$A618=CT$7,IF('Copy &amp; Paste Roster Report Here'!$M618="QT",1,0),0)</f>
        <v>0</v>
      </c>
      <c r="CU621" s="123">
        <f>IF('Copy &amp; Paste Roster Report Here'!$A618=CU$7,IF('Copy &amp; Paste Roster Report Here'!$M618="QT",1,0),0)</f>
        <v>0</v>
      </c>
      <c r="CV621" s="123">
        <f>IF('Copy &amp; Paste Roster Report Here'!$A618=CV$7,IF('Copy &amp; Paste Roster Report Here'!$M618="QT",1,0),0)</f>
        <v>0</v>
      </c>
      <c r="CW621" s="123">
        <f>IF('Copy &amp; Paste Roster Report Here'!$A618=CW$7,IF('Copy &amp; Paste Roster Report Here'!$M618="QT",1,0),0)</f>
        <v>0</v>
      </c>
      <c r="CX621" s="123">
        <f>IF('Copy &amp; Paste Roster Report Here'!$A618=CX$7,IF('Copy &amp; Paste Roster Report Here'!$M618="QT",1,0),0)</f>
        <v>0</v>
      </c>
      <c r="CY621" s="123">
        <f>IF('Copy &amp; Paste Roster Report Here'!$A618=CY$7,IF('Copy &amp; Paste Roster Report Here'!$M618="QT",1,0),0)</f>
        <v>0</v>
      </c>
      <c r="CZ621" s="123">
        <f>IF('Copy &amp; Paste Roster Report Here'!$A618=CZ$7,IF('Copy &amp; Paste Roster Report Here'!$M618="QT",1,0),0)</f>
        <v>0</v>
      </c>
      <c r="DA621" s="123">
        <f>IF('Copy &amp; Paste Roster Report Here'!$A618=DA$7,IF('Copy &amp; Paste Roster Report Here'!$M618="QT",1,0),0)</f>
        <v>0</v>
      </c>
      <c r="DB621" s="123">
        <f>IF('Copy &amp; Paste Roster Report Here'!$A618=DB$7,IF('Copy &amp; Paste Roster Report Here'!$M618="QT",1,0),0)</f>
        <v>0</v>
      </c>
      <c r="DC621" s="123">
        <f>IF('Copy &amp; Paste Roster Report Here'!$A618=DC$7,IF('Copy &amp; Paste Roster Report Here'!$M618="QT",1,0),0)</f>
        <v>0</v>
      </c>
      <c r="DD621" s="73">
        <f t="shared" si="150"/>
        <v>0</v>
      </c>
      <c r="DE621" s="124">
        <f>IF('Copy &amp; Paste Roster Report Here'!$A618=DE$7,IF('Copy &amp; Paste Roster Report Here'!$M618="xxxxxxxxxxx",1,0),0)</f>
        <v>0</v>
      </c>
      <c r="DF621" s="124">
        <f>IF('Copy &amp; Paste Roster Report Here'!$A618=DF$7,IF('Copy &amp; Paste Roster Report Here'!$M618="xxxxxxxxxxx",1,0),0)</f>
        <v>0</v>
      </c>
      <c r="DG621" s="124">
        <f>IF('Copy &amp; Paste Roster Report Here'!$A618=DG$7,IF('Copy &amp; Paste Roster Report Here'!$M618="xxxxxxxxxxx",1,0),0)</f>
        <v>0</v>
      </c>
      <c r="DH621" s="124">
        <f>IF('Copy &amp; Paste Roster Report Here'!$A618=DH$7,IF('Copy &amp; Paste Roster Report Here'!$M618="xxxxxxxxxxx",1,0),0)</f>
        <v>0</v>
      </c>
      <c r="DI621" s="124">
        <f>IF('Copy &amp; Paste Roster Report Here'!$A618=DI$7,IF('Copy &amp; Paste Roster Report Here'!$M618="xxxxxxxxxxx",1,0),0)</f>
        <v>0</v>
      </c>
      <c r="DJ621" s="124">
        <f>IF('Copy &amp; Paste Roster Report Here'!$A618=DJ$7,IF('Copy &amp; Paste Roster Report Here'!$M618="xxxxxxxxxxx",1,0),0)</f>
        <v>0</v>
      </c>
      <c r="DK621" s="124">
        <f>IF('Copy &amp; Paste Roster Report Here'!$A618=DK$7,IF('Copy &amp; Paste Roster Report Here'!$M618="xxxxxxxxxxx",1,0),0)</f>
        <v>0</v>
      </c>
      <c r="DL621" s="124">
        <f>IF('Copy &amp; Paste Roster Report Here'!$A618=DL$7,IF('Copy &amp; Paste Roster Report Here'!$M618="xxxxxxxxxxx",1,0),0)</f>
        <v>0</v>
      </c>
      <c r="DM621" s="124">
        <f>IF('Copy &amp; Paste Roster Report Here'!$A618=DM$7,IF('Copy &amp; Paste Roster Report Here'!$M618="xxxxxxxxxxx",1,0),0)</f>
        <v>0</v>
      </c>
      <c r="DN621" s="124">
        <f>IF('Copy &amp; Paste Roster Report Here'!$A618=DN$7,IF('Copy &amp; Paste Roster Report Here'!$M618="xxxxxxxxxxx",1,0),0)</f>
        <v>0</v>
      </c>
      <c r="DO621" s="124">
        <f>IF('Copy &amp; Paste Roster Report Here'!$A618=DO$7,IF('Copy &amp; Paste Roster Report Here'!$M618="xxxxxxxxxxx",1,0),0)</f>
        <v>0</v>
      </c>
      <c r="DP621" s="125">
        <f t="shared" si="151"/>
        <v>0</v>
      </c>
      <c r="DQ621" s="126">
        <f t="shared" si="152"/>
        <v>0</v>
      </c>
    </row>
    <row r="622" spans="1:121" x14ac:dyDescent="0.25">
      <c r="A622" s="111">
        <f t="shared" si="138"/>
        <v>0</v>
      </c>
      <c r="B622" s="111">
        <f t="shared" si="139"/>
        <v>0</v>
      </c>
      <c r="C622" s="112">
        <f>+('Copy &amp; Paste Roster Report Here'!$P619-'Copy &amp; Paste Roster Report Here'!$O619)/30</f>
        <v>0</v>
      </c>
      <c r="D622" s="112">
        <f>+('Copy &amp; Paste Roster Report Here'!$P619-'Copy &amp; Paste Roster Report Here'!$O619)</f>
        <v>0</v>
      </c>
      <c r="E622" s="111">
        <f>'Copy &amp; Paste Roster Report Here'!N619</f>
        <v>0</v>
      </c>
      <c r="F622" s="111" t="str">
        <f t="shared" si="140"/>
        <v>N</v>
      </c>
      <c r="G622" s="111">
        <f>'Copy &amp; Paste Roster Report Here'!R619</f>
        <v>0</v>
      </c>
      <c r="H622" s="113">
        <f t="shared" si="141"/>
        <v>0</v>
      </c>
      <c r="I622" s="112">
        <f>IF(F622="N",$F$5-'Copy &amp; Paste Roster Report Here'!O619,+'Copy &amp; Paste Roster Report Here'!Q619-'Copy &amp; Paste Roster Report Here'!O619)</f>
        <v>0</v>
      </c>
      <c r="J622" s="114">
        <f t="shared" si="142"/>
        <v>0</v>
      </c>
      <c r="K622" s="114">
        <f t="shared" si="143"/>
        <v>0</v>
      </c>
      <c r="L622" s="115">
        <f>'Copy &amp; Paste Roster Report Here'!F619</f>
        <v>0</v>
      </c>
      <c r="M622" s="116">
        <f t="shared" si="144"/>
        <v>0</v>
      </c>
      <c r="N622" s="117">
        <f>IF('Copy &amp; Paste Roster Report Here'!$A619='Analytical Tests'!N$7,IF($F622="Y",+$H622*N$6,0),0)</f>
        <v>0</v>
      </c>
      <c r="O622" s="117">
        <f>IF('Copy &amp; Paste Roster Report Here'!$A619='Analytical Tests'!O$7,IF($F622="Y",+$H622*O$6,0),0)</f>
        <v>0</v>
      </c>
      <c r="P622" s="117">
        <f>IF('Copy &amp; Paste Roster Report Here'!$A619='Analytical Tests'!P$7,IF($F622="Y",+$H622*P$6,0),0)</f>
        <v>0</v>
      </c>
      <c r="Q622" s="117">
        <f>IF('Copy &amp; Paste Roster Report Here'!$A619='Analytical Tests'!Q$7,IF($F622="Y",+$H622*Q$6,0),0)</f>
        <v>0</v>
      </c>
      <c r="R622" s="117">
        <f>IF('Copy &amp; Paste Roster Report Here'!$A619='Analytical Tests'!R$7,IF($F622="Y",+$H622*R$6,0),0)</f>
        <v>0</v>
      </c>
      <c r="S622" s="117">
        <f>IF('Copy &amp; Paste Roster Report Here'!$A619='Analytical Tests'!S$7,IF($F622="Y",+$H622*S$6,0),0)</f>
        <v>0</v>
      </c>
      <c r="T622" s="117">
        <f>IF('Copy &amp; Paste Roster Report Here'!$A619='Analytical Tests'!T$7,IF($F622="Y",+$H622*T$6,0),0)</f>
        <v>0</v>
      </c>
      <c r="U622" s="117">
        <f>IF('Copy &amp; Paste Roster Report Here'!$A619='Analytical Tests'!U$7,IF($F622="Y",+$H622*U$6,0),0)</f>
        <v>0</v>
      </c>
      <c r="V622" s="117">
        <f>IF('Copy &amp; Paste Roster Report Here'!$A619='Analytical Tests'!V$7,IF($F622="Y",+$H622*V$6,0),0)</f>
        <v>0</v>
      </c>
      <c r="W622" s="117">
        <f>IF('Copy &amp; Paste Roster Report Here'!$A619='Analytical Tests'!W$7,IF($F622="Y",+$H622*W$6,0),0)</f>
        <v>0</v>
      </c>
      <c r="X622" s="117">
        <f>IF('Copy &amp; Paste Roster Report Here'!$A619='Analytical Tests'!X$7,IF($F622="Y",+$H622*X$6,0),0)</f>
        <v>0</v>
      </c>
      <c r="Y622" s="117" t="b">
        <f>IF('Copy &amp; Paste Roster Report Here'!$A619='Analytical Tests'!Y$7,IF($F622="N",IF($J622&gt;=$C622,Y$6,+($I622/$D622)*Y$6),0))</f>
        <v>0</v>
      </c>
      <c r="Z622" s="117" t="b">
        <f>IF('Copy &amp; Paste Roster Report Here'!$A619='Analytical Tests'!Z$7,IF($F622="N",IF($J622&gt;=$C622,Z$6,+($I622/$D622)*Z$6),0))</f>
        <v>0</v>
      </c>
      <c r="AA622" s="117" t="b">
        <f>IF('Copy &amp; Paste Roster Report Here'!$A619='Analytical Tests'!AA$7,IF($F622="N",IF($J622&gt;=$C622,AA$6,+($I622/$D622)*AA$6),0))</f>
        <v>0</v>
      </c>
      <c r="AB622" s="117" t="b">
        <f>IF('Copy &amp; Paste Roster Report Here'!$A619='Analytical Tests'!AB$7,IF($F622="N",IF($J622&gt;=$C622,AB$6,+($I622/$D622)*AB$6),0))</f>
        <v>0</v>
      </c>
      <c r="AC622" s="117" t="b">
        <f>IF('Copy &amp; Paste Roster Report Here'!$A619='Analytical Tests'!AC$7,IF($F622="N",IF($J622&gt;=$C622,AC$6,+($I622/$D622)*AC$6),0))</f>
        <v>0</v>
      </c>
      <c r="AD622" s="117" t="b">
        <f>IF('Copy &amp; Paste Roster Report Here'!$A619='Analytical Tests'!AD$7,IF($F622="N",IF($J622&gt;=$C622,AD$6,+($I622/$D622)*AD$6),0))</f>
        <v>0</v>
      </c>
      <c r="AE622" s="117" t="b">
        <f>IF('Copy &amp; Paste Roster Report Here'!$A619='Analytical Tests'!AE$7,IF($F622="N",IF($J622&gt;=$C622,AE$6,+($I622/$D622)*AE$6),0))</f>
        <v>0</v>
      </c>
      <c r="AF622" s="117" t="b">
        <f>IF('Copy &amp; Paste Roster Report Here'!$A619='Analytical Tests'!AF$7,IF($F622="N",IF($J622&gt;=$C622,AF$6,+($I622/$D622)*AF$6),0))</f>
        <v>0</v>
      </c>
      <c r="AG622" s="117" t="b">
        <f>IF('Copy &amp; Paste Roster Report Here'!$A619='Analytical Tests'!AG$7,IF($F622="N",IF($J622&gt;=$C622,AG$6,+($I622/$D622)*AG$6),0))</f>
        <v>0</v>
      </c>
      <c r="AH622" s="117" t="b">
        <f>IF('Copy &amp; Paste Roster Report Here'!$A619='Analytical Tests'!AH$7,IF($F622="N",IF($J622&gt;=$C622,AH$6,+($I622/$D622)*AH$6),0))</f>
        <v>0</v>
      </c>
      <c r="AI622" s="117" t="b">
        <f>IF('Copy &amp; Paste Roster Report Here'!$A619='Analytical Tests'!AI$7,IF($F622="N",IF($J622&gt;=$C622,AI$6,+($I622/$D622)*AI$6),0))</f>
        <v>0</v>
      </c>
      <c r="AJ622" s="79"/>
      <c r="AK622" s="118">
        <f>IF('Copy &amp; Paste Roster Report Here'!$A619=AK$7,IF('Copy &amp; Paste Roster Report Here'!$M619="FT",1,0),0)</f>
        <v>0</v>
      </c>
      <c r="AL622" s="118">
        <f>IF('Copy &amp; Paste Roster Report Here'!$A619=AL$7,IF('Copy &amp; Paste Roster Report Here'!$M619="FT",1,0),0)</f>
        <v>0</v>
      </c>
      <c r="AM622" s="118">
        <f>IF('Copy &amp; Paste Roster Report Here'!$A619=AM$7,IF('Copy &amp; Paste Roster Report Here'!$M619="FT",1,0),0)</f>
        <v>0</v>
      </c>
      <c r="AN622" s="118">
        <f>IF('Copy &amp; Paste Roster Report Here'!$A619=AN$7,IF('Copy &amp; Paste Roster Report Here'!$M619="FT",1,0),0)</f>
        <v>0</v>
      </c>
      <c r="AO622" s="118">
        <f>IF('Copy &amp; Paste Roster Report Here'!$A619=AO$7,IF('Copy &amp; Paste Roster Report Here'!$M619="FT",1,0),0)</f>
        <v>0</v>
      </c>
      <c r="AP622" s="118">
        <f>IF('Copy &amp; Paste Roster Report Here'!$A619=AP$7,IF('Copy &amp; Paste Roster Report Here'!$M619="FT",1,0),0)</f>
        <v>0</v>
      </c>
      <c r="AQ622" s="118">
        <f>IF('Copy &amp; Paste Roster Report Here'!$A619=AQ$7,IF('Copy &amp; Paste Roster Report Here'!$M619="FT",1,0),0)</f>
        <v>0</v>
      </c>
      <c r="AR622" s="118">
        <f>IF('Copy &amp; Paste Roster Report Here'!$A619=AR$7,IF('Copy &amp; Paste Roster Report Here'!$M619="FT",1,0),0)</f>
        <v>0</v>
      </c>
      <c r="AS622" s="118">
        <f>IF('Copy &amp; Paste Roster Report Here'!$A619=AS$7,IF('Copy &amp; Paste Roster Report Here'!$M619="FT",1,0),0)</f>
        <v>0</v>
      </c>
      <c r="AT622" s="118">
        <f>IF('Copy &amp; Paste Roster Report Here'!$A619=AT$7,IF('Copy &amp; Paste Roster Report Here'!$M619="FT",1,0),0)</f>
        <v>0</v>
      </c>
      <c r="AU622" s="118">
        <f>IF('Copy &amp; Paste Roster Report Here'!$A619=AU$7,IF('Copy &amp; Paste Roster Report Here'!$M619="FT",1,0),0)</f>
        <v>0</v>
      </c>
      <c r="AV622" s="73">
        <f t="shared" si="145"/>
        <v>0</v>
      </c>
      <c r="AW622" s="119">
        <f>IF('Copy &amp; Paste Roster Report Here'!$A619=AW$7,IF('Copy &amp; Paste Roster Report Here'!$M619="HT",1,0),0)</f>
        <v>0</v>
      </c>
      <c r="AX622" s="119">
        <f>IF('Copy &amp; Paste Roster Report Here'!$A619=AX$7,IF('Copy &amp; Paste Roster Report Here'!$M619="HT",1,0),0)</f>
        <v>0</v>
      </c>
      <c r="AY622" s="119">
        <f>IF('Copy &amp; Paste Roster Report Here'!$A619=AY$7,IF('Copy &amp; Paste Roster Report Here'!$M619="HT",1,0),0)</f>
        <v>0</v>
      </c>
      <c r="AZ622" s="119">
        <f>IF('Copy &amp; Paste Roster Report Here'!$A619=AZ$7,IF('Copy &amp; Paste Roster Report Here'!$M619="HT",1,0),0)</f>
        <v>0</v>
      </c>
      <c r="BA622" s="119">
        <f>IF('Copy &amp; Paste Roster Report Here'!$A619=BA$7,IF('Copy &amp; Paste Roster Report Here'!$M619="HT",1,0),0)</f>
        <v>0</v>
      </c>
      <c r="BB622" s="119">
        <f>IF('Copy &amp; Paste Roster Report Here'!$A619=BB$7,IF('Copy &amp; Paste Roster Report Here'!$M619="HT",1,0),0)</f>
        <v>0</v>
      </c>
      <c r="BC622" s="119">
        <f>IF('Copy &amp; Paste Roster Report Here'!$A619=BC$7,IF('Copy &amp; Paste Roster Report Here'!$M619="HT",1,0),0)</f>
        <v>0</v>
      </c>
      <c r="BD622" s="119">
        <f>IF('Copy &amp; Paste Roster Report Here'!$A619=BD$7,IF('Copy &amp; Paste Roster Report Here'!$M619="HT",1,0),0)</f>
        <v>0</v>
      </c>
      <c r="BE622" s="119">
        <f>IF('Copy &amp; Paste Roster Report Here'!$A619=BE$7,IF('Copy &amp; Paste Roster Report Here'!$M619="HT",1,0),0)</f>
        <v>0</v>
      </c>
      <c r="BF622" s="119">
        <f>IF('Copy &amp; Paste Roster Report Here'!$A619=BF$7,IF('Copy &amp; Paste Roster Report Here'!$M619="HT",1,0),0)</f>
        <v>0</v>
      </c>
      <c r="BG622" s="119">
        <f>IF('Copy &amp; Paste Roster Report Here'!$A619=BG$7,IF('Copy &amp; Paste Roster Report Here'!$M619="HT",1,0),0)</f>
        <v>0</v>
      </c>
      <c r="BH622" s="73">
        <f t="shared" si="146"/>
        <v>0</v>
      </c>
      <c r="BI622" s="120">
        <f>IF('Copy &amp; Paste Roster Report Here'!$A619=BI$7,IF('Copy &amp; Paste Roster Report Here'!$M619="MT",1,0),0)</f>
        <v>0</v>
      </c>
      <c r="BJ622" s="120">
        <f>IF('Copy &amp; Paste Roster Report Here'!$A619=BJ$7,IF('Copy &amp; Paste Roster Report Here'!$M619="MT",1,0),0)</f>
        <v>0</v>
      </c>
      <c r="BK622" s="120">
        <f>IF('Copy &amp; Paste Roster Report Here'!$A619=BK$7,IF('Copy &amp; Paste Roster Report Here'!$M619="MT",1,0),0)</f>
        <v>0</v>
      </c>
      <c r="BL622" s="120">
        <f>IF('Copy &amp; Paste Roster Report Here'!$A619=BL$7,IF('Copy &amp; Paste Roster Report Here'!$M619="MT",1,0),0)</f>
        <v>0</v>
      </c>
      <c r="BM622" s="120">
        <f>IF('Copy &amp; Paste Roster Report Here'!$A619=BM$7,IF('Copy &amp; Paste Roster Report Here'!$M619="MT",1,0),0)</f>
        <v>0</v>
      </c>
      <c r="BN622" s="120">
        <f>IF('Copy &amp; Paste Roster Report Here'!$A619=BN$7,IF('Copy &amp; Paste Roster Report Here'!$M619="MT",1,0),0)</f>
        <v>0</v>
      </c>
      <c r="BO622" s="120">
        <f>IF('Copy &amp; Paste Roster Report Here'!$A619=BO$7,IF('Copy &amp; Paste Roster Report Here'!$M619="MT",1,0),0)</f>
        <v>0</v>
      </c>
      <c r="BP622" s="120">
        <f>IF('Copy &amp; Paste Roster Report Here'!$A619=BP$7,IF('Copy &amp; Paste Roster Report Here'!$M619="MT",1,0),0)</f>
        <v>0</v>
      </c>
      <c r="BQ622" s="120">
        <f>IF('Copy &amp; Paste Roster Report Here'!$A619=BQ$7,IF('Copy &amp; Paste Roster Report Here'!$M619="MT",1,0),0)</f>
        <v>0</v>
      </c>
      <c r="BR622" s="120">
        <f>IF('Copy &amp; Paste Roster Report Here'!$A619=BR$7,IF('Copy &amp; Paste Roster Report Here'!$M619="MT",1,0),0)</f>
        <v>0</v>
      </c>
      <c r="BS622" s="120">
        <f>IF('Copy &amp; Paste Roster Report Here'!$A619=BS$7,IF('Copy &amp; Paste Roster Report Here'!$M619="MT",1,0),0)</f>
        <v>0</v>
      </c>
      <c r="BT622" s="73">
        <f t="shared" si="147"/>
        <v>0</v>
      </c>
      <c r="BU622" s="121">
        <f>IF('Copy &amp; Paste Roster Report Here'!$A619=BU$7,IF('Copy &amp; Paste Roster Report Here'!$M619="fy",1,0),0)</f>
        <v>0</v>
      </c>
      <c r="BV622" s="121">
        <f>IF('Copy &amp; Paste Roster Report Here'!$A619=BV$7,IF('Copy &amp; Paste Roster Report Here'!$M619="fy",1,0),0)</f>
        <v>0</v>
      </c>
      <c r="BW622" s="121">
        <f>IF('Copy &amp; Paste Roster Report Here'!$A619=BW$7,IF('Copy &amp; Paste Roster Report Here'!$M619="fy",1,0),0)</f>
        <v>0</v>
      </c>
      <c r="BX622" s="121">
        <f>IF('Copy &amp; Paste Roster Report Here'!$A619=BX$7,IF('Copy &amp; Paste Roster Report Here'!$M619="fy",1,0),0)</f>
        <v>0</v>
      </c>
      <c r="BY622" s="121">
        <f>IF('Copy &amp; Paste Roster Report Here'!$A619=BY$7,IF('Copy &amp; Paste Roster Report Here'!$M619="fy",1,0),0)</f>
        <v>0</v>
      </c>
      <c r="BZ622" s="121">
        <f>IF('Copy &amp; Paste Roster Report Here'!$A619=BZ$7,IF('Copy &amp; Paste Roster Report Here'!$M619="fy",1,0),0)</f>
        <v>0</v>
      </c>
      <c r="CA622" s="121">
        <f>IF('Copy &amp; Paste Roster Report Here'!$A619=CA$7,IF('Copy &amp; Paste Roster Report Here'!$M619="fy",1,0),0)</f>
        <v>0</v>
      </c>
      <c r="CB622" s="121">
        <f>IF('Copy &amp; Paste Roster Report Here'!$A619=CB$7,IF('Copy &amp; Paste Roster Report Here'!$M619="fy",1,0),0)</f>
        <v>0</v>
      </c>
      <c r="CC622" s="121">
        <f>IF('Copy &amp; Paste Roster Report Here'!$A619=CC$7,IF('Copy &amp; Paste Roster Report Here'!$M619="fy",1,0),0)</f>
        <v>0</v>
      </c>
      <c r="CD622" s="121">
        <f>IF('Copy &amp; Paste Roster Report Here'!$A619=CD$7,IF('Copy &amp; Paste Roster Report Here'!$M619="fy",1,0),0)</f>
        <v>0</v>
      </c>
      <c r="CE622" s="121">
        <f>IF('Copy &amp; Paste Roster Report Here'!$A619=CE$7,IF('Copy &amp; Paste Roster Report Here'!$M619="fy",1,0),0)</f>
        <v>0</v>
      </c>
      <c r="CF622" s="73">
        <f t="shared" si="148"/>
        <v>0</v>
      </c>
      <c r="CG622" s="122">
        <f>IF('Copy &amp; Paste Roster Report Here'!$A619=CG$7,IF('Copy &amp; Paste Roster Report Here'!$M619="RH",1,0),0)</f>
        <v>0</v>
      </c>
      <c r="CH622" s="122">
        <f>IF('Copy &amp; Paste Roster Report Here'!$A619=CH$7,IF('Copy &amp; Paste Roster Report Here'!$M619="RH",1,0),0)</f>
        <v>0</v>
      </c>
      <c r="CI622" s="122">
        <f>IF('Copy &amp; Paste Roster Report Here'!$A619=CI$7,IF('Copy &amp; Paste Roster Report Here'!$M619="RH",1,0),0)</f>
        <v>0</v>
      </c>
      <c r="CJ622" s="122">
        <f>IF('Copy &amp; Paste Roster Report Here'!$A619=CJ$7,IF('Copy &amp; Paste Roster Report Here'!$M619="RH",1,0),0)</f>
        <v>0</v>
      </c>
      <c r="CK622" s="122">
        <f>IF('Copy &amp; Paste Roster Report Here'!$A619=CK$7,IF('Copy &amp; Paste Roster Report Here'!$M619="RH",1,0),0)</f>
        <v>0</v>
      </c>
      <c r="CL622" s="122">
        <f>IF('Copy &amp; Paste Roster Report Here'!$A619=CL$7,IF('Copy &amp; Paste Roster Report Here'!$M619="RH",1,0),0)</f>
        <v>0</v>
      </c>
      <c r="CM622" s="122">
        <f>IF('Copy &amp; Paste Roster Report Here'!$A619=CM$7,IF('Copy &amp; Paste Roster Report Here'!$M619="RH",1,0),0)</f>
        <v>0</v>
      </c>
      <c r="CN622" s="122">
        <f>IF('Copy &amp; Paste Roster Report Here'!$A619=CN$7,IF('Copy &amp; Paste Roster Report Here'!$M619="RH",1,0),0)</f>
        <v>0</v>
      </c>
      <c r="CO622" s="122">
        <f>IF('Copy &amp; Paste Roster Report Here'!$A619=CO$7,IF('Copy &amp; Paste Roster Report Here'!$M619="RH",1,0),0)</f>
        <v>0</v>
      </c>
      <c r="CP622" s="122">
        <f>IF('Copy &amp; Paste Roster Report Here'!$A619=CP$7,IF('Copy &amp; Paste Roster Report Here'!$M619="RH",1,0),0)</f>
        <v>0</v>
      </c>
      <c r="CQ622" s="122">
        <f>IF('Copy &amp; Paste Roster Report Here'!$A619=CQ$7,IF('Copy &amp; Paste Roster Report Here'!$M619="RH",1,0),0)</f>
        <v>0</v>
      </c>
      <c r="CR622" s="73">
        <f t="shared" si="149"/>
        <v>0</v>
      </c>
      <c r="CS622" s="123">
        <f>IF('Copy &amp; Paste Roster Report Here'!$A619=CS$7,IF('Copy &amp; Paste Roster Report Here'!$M619="QT",1,0),0)</f>
        <v>0</v>
      </c>
      <c r="CT622" s="123">
        <f>IF('Copy &amp; Paste Roster Report Here'!$A619=CT$7,IF('Copy &amp; Paste Roster Report Here'!$M619="QT",1,0),0)</f>
        <v>0</v>
      </c>
      <c r="CU622" s="123">
        <f>IF('Copy &amp; Paste Roster Report Here'!$A619=CU$7,IF('Copy &amp; Paste Roster Report Here'!$M619="QT",1,0),0)</f>
        <v>0</v>
      </c>
      <c r="CV622" s="123">
        <f>IF('Copy &amp; Paste Roster Report Here'!$A619=CV$7,IF('Copy &amp; Paste Roster Report Here'!$M619="QT",1,0),0)</f>
        <v>0</v>
      </c>
      <c r="CW622" s="123">
        <f>IF('Copy &amp; Paste Roster Report Here'!$A619=CW$7,IF('Copy &amp; Paste Roster Report Here'!$M619="QT",1,0),0)</f>
        <v>0</v>
      </c>
      <c r="CX622" s="123">
        <f>IF('Copy &amp; Paste Roster Report Here'!$A619=CX$7,IF('Copy &amp; Paste Roster Report Here'!$M619="QT",1,0),0)</f>
        <v>0</v>
      </c>
      <c r="CY622" s="123">
        <f>IF('Copy &amp; Paste Roster Report Here'!$A619=CY$7,IF('Copy &amp; Paste Roster Report Here'!$M619="QT",1,0),0)</f>
        <v>0</v>
      </c>
      <c r="CZ622" s="123">
        <f>IF('Copy &amp; Paste Roster Report Here'!$A619=CZ$7,IF('Copy &amp; Paste Roster Report Here'!$M619="QT",1,0),0)</f>
        <v>0</v>
      </c>
      <c r="DA622" s="123">
        <f>IF('Copy &amp; Paste Roster Report Here'!$A619=DA$7,IF('Copy &amp; Paste Roster Report Here'!$M619="QT",1,0),0)</f>
        <v>0</v>
      </c>
      <c r="DB622" s="123">
        <f>IF('Copy &amp; Paste Roster Report Here'!$A619=DB$7,IF('Copy &amp; Paste Roster Report Here'!$M619="QT",1,0),0)</f>
        <v>0</v>
      </c>
      <c r="DC622" s="123">
        <f>IF('Copy &amp; Paste Roster Report Here'!$A619=DC$7,IF('Copy &amp; Paste Roster Report Here'!$M619="QT",1,0),0)</f>
        <v>0</v>
      </c>
      <c r="DD622" s="73">
        <f t="shared" si="150"/>
        <v>0</v>
      </c>
      <c r="DE622" s="124">
        <f>IF('Copy &amp; Paste Roster Report Here'!$A619=DE$7,IF('Copy &amp; Paste Roster Report Here'!$M619="xxxxxxxxxxx",1,0),0)</f>
        <v>0</v>
      </c>
      <c r="DF622" s="124">
        <f>IF('Copy &amp; Paste Roster Report Here'!$A619=DF$7,IF('Copy &amp; Paste Roster Report Here'!$M619="xxxxxxxxxxx",1,0),0)</f>
        <v>0</v>
      </c>
      <c r="DG622" s="124">
        <f>IF('Copy &amp; Paste Roster Report Here'!$A619=DG$7,IF('Copy &amp; Paste Roster Report Here'!$M619="xxxxxxxxxxx",1,0),0)</f>
        <v>0</v>
      </c>
      <c r="DH622" s="124">
        <f>IF('Copy &amp; Paste Roster Report Here'!$A619=DH$7,IF('Copy &amp; Paste Roster Report Here'!$M619="xxxxxxxxxxx",1,0),0)</f>
        <v>0</v>
      </c>
      <c r="DI622" s="124">
        <f>IF('Copy &amp; Paste Roster Report Here'!$A619=DI$7,IF('Copy &amp; Paste Roster Report Here'!$M619="xxxxxxxxxxx",1,0),0)</f>
        <v>0</v>
      </c>
      <c r="DJ622" s="124">
        <f>IF('Copy &amp; Paste Roster Report Here'!$A619=DJ$7,IF('Copy &amp; Paste Roster Report Here'!$M619="xxxxxxxxxxx",1,0),0)</f>
        <v>0</v>
      </c>
      <c r="DK622" s="124">
        <f>IF('Copy &amp; Paste Roster Report Here'!$A619=DK$7,IF('Copy &amp; Paste Roster Report Here'!$M619="xxxxxxxxxxx",1,0),0)</f>
        <v>0</v>
      </c>
      <c r="DL622" s="124">
        <f>IF('Copy &amp; Paste Roster Report Here'!$A619=DL$7,IF('Copy &amp; Paste Roster Report Here'!$M619="xxxxxxxxxxx",1,0),0)</f>
        <v>0</v>
      </c>
      <c r="DM622" s="124">
        <f>IF('Copy &amp; Paste Roster Report Here'!$A619=DM$7,IF('Copy &amp; Paste Roster Report Here'!$M619="xxxxxxxxxxx",1,0),0)</f>
        <v>0</v>
      </c>
      <c r="DN622" s="124">
        <f>IF('Copy &amp; Paste Roster Report Here'!$A619=DN$7,IF('Copy &amp; Paste Roster Report Here'!$M619="xxxxxxxxxxx",1,0),0)</f>
        <v>0</v>
      </c>
      <c r="DO622" s="124">
        <f>IF('Copy &amp; Paste Roster Report Here'!$A619=DO$7,IF('Copy &amp; Paste Roster Report Here'!$M619="xxxxxxxxxxx",1,0),0)</f>
        <v>0</v>
      </c>
      <c r="DP622" s="125">
        <f t="shared" si="151"/>
        <v>0</v>
      </c>
      <c r="DQ622" s="126">
        <f t="shared" si="152"/>
        <v>0</v>
      </c>
    </row>
    <row r="623" spans="1:121" x14ac:dyDescent="0.25">
      <c r="A623" s="111">
        <f t="shared" si="138"/>
        <v>0</v>
      </c>
      <c r="B623" s="111">
        <f t="shared" si="139"/>
        <v>0</v>
      </c>
      <c r="C623" s="112">
        <f>+('Copy &amp; Paste Roster Report Here'!$P620-'Copy &amp; Paste Roster Report Here'!$O620)/30</f>
        <v>0</v>
      </c>
      <c r="D623" s="112">
        <f>+('Copy &amp; Paste Roster Report Here'!$P620-'Copy &amp; Paste Roster Report Here'!$O620)</f>
        <v>0</v>
      </c>
      <c r="E623" s="111">
        <f>'Copy &amp; Paste Roster Report Here'!N620</f>
        <v>0</v>
      </c>
      <c r="F623" s="111" t="str">
        <f t="shared" si="140"/>
        <v>N</v>
      </c>
      <c r="G623" s="111">
        <f>'Copy &amp; Paste Roster Report Here'!R620</f>
        <v>0</v>
      </c>
      <c r="H623" s="113">
        <f t="shared" si="141"/>
        <v>0</v>
      </c>
      <c r="I623" s="112">
        <f>IF(F623="N",$F$5-'Copy &amp; Paste Roster Report Here'!O620,+'Copy &amp; Paste Roster Report Here'!Q620-'Copy &amp; Paste Roster Report Here'!O620)</f>
        <v>0</v>
      </c>
      <c r="J623" s="114">
        <f t="shared" si="142"/>
        <v>0</v>
      </c>
      <c r="K623" s="114">
        <f t="shared" si="143"/>
        <v>0</v>
      </c>
      <c r="L623" s="115">
        <f>'Copy &amp; Paste Roster Report Here'!F620</f>
        <v>0</v>
      </c>
      <c r="M623" s="116">
        <f t="shared" si="144"/>
        <v>0</v>
      </c>
      <c r="N623" s="117">
        <f>IF('Copy &amp; Paste Roster Report Here'!$A620='Analytical Tests'!N$7,IF($F623="Y",+$H623*N$6,0),0)</f>
        <v>0</v>
      </c>
      <c r="O623" s="117">
        <f>IF('Copy &amp; Paste Roster Report Here'!$A620='Analytical Tests'!O$7,IF($F623="Y",+$H623*O$6,0),0)</f>
        <v>0</v>
      </c>
      <c r="P623" s="117">
        <f>IF('Copy &amp; Paste Roster Report Here'!$A620='Analytical Tests'!P$7,IF($F623="Y",+$H623*P$6,0),0)</f>
        <v>0</v>
      </c>
      <c r="Q623" s="117">
        <f>IF('Copy &amp; Paste Roster Report Here'!$A620='Analytical Tests'!Q$7,IF($F623="Y",+$H623*Q$6,0),0)</f>
        <v>0</v>
      </c>
      <c r="R623" s="117">
        <f>IF('Copy &amp; Paste Roster Report Here'!$A620='Analytical Tests'!R$7,IF($F623="Y",+$H623*R$6,0),0)</f>
        <v>0</v>
      </c>
      <c r="S623" s="117">
        <f>IF('Copy &amp; Paste Roster Report Here'!$A620='Analytical Tests'!S$7,IF($F623="Y",+$H623*S$6,0),0)</f>
        <v>0</v>
      </c>
      <c r="T623" s="117">
        <f>IF('Copy &amp; Paste Roster Report Here'!$A620='Analytical Tests'!T$7,IF($F623="Y",+$H623*T$6,0),0)</f>
        <v>0</v>
      </c>
      <c r="U623" s="117">
        <f>IF('Copy &amp; Paste Roster Report Here'!$A620='Analytical Tests'!U$7,IF($F623="Y",+$H623*U$6,0),0)</f>
        <v>0</v>
      </c>
      <c r="V623" s="117">
        <f>IF('Copy &amp; Paste Roster Report Here'!$A620='Analytical Tests'!V$7,IF($F623="Y",+$H623*V$6,0),0)</f>
        <v>0</v>
      </c>
      <c r="W623" s="117">
        <f>IF('Copy &amp; Paste Roster Report Here'!$A620='Analytical Tests'!W$7,IF($F623="Y",+$H623*W$6,0),0)</f>
        <v>0</v>
      </c>
      <c r="X623" s="117">
        <f>IF('Copy &amp; Paste Roster Report Here'!$A620='Analytical Tests'!X$7,IF($F623="Y",+$H623*X$6,0),0)</f>
        <v>0</v>
      </c>
      <c r="Y623" s="117" t="b">
        <f>IF('Copy &amp; Paste Roster Report Here'!$A620='Analytical Tests'!Y$7,IF($F623="N",IF($J623&gt;=$C623,Y$6,+($I623/$D623)*Y$6),0))</f>
        <v>0</v>
      </c>
      <c r="Z623" s="117" t="b">
        <f>IF('Copy &amp; Paste Roster Report Here'!$A620='Analytical Tests'!Z$7,IF($F623="N",IF($J623&gt;=$C623,Z$6,+($I623/$D623)*Z$6),0))</f>
        <v>0</v>
      </c>
      <c r="AA623" s="117" t="b">
        <f>IF('Copy &amp; Paste Roster Report Here'!$A620='Analytical Tests'!AA$7,IF($F623="N",IF($J623&gt;=$C623,AA$6,+($I623/$D623)*AA$6),0))</f>
        <v>0</v>
      </c>
      <c r="AB623" s="117" t="b">
        <f>IF('Copy &amp; Paste Roster Report Here'!$A620='Analytical Tests'!AB$7,IF($F623="N",IF($J623&gt;=$C623,AB$6,+($I623/$D623)*AB$6),0))</f>
        <v>0</v>
      </c>
      <c r="AC623" s="117" t="b">
        <f>IF('Copy &amp; Paste Roster Report Here'!$A620='Analytical Tests'!AC$7,IF($F623="N",IF($J623&gt;=$C623,AC$6,+($I623/$D623)*AC$6),0))</f>
        <v>0</v>
      </c>
      <c r="AD623" s="117" t="b">
        <f>IF('Copy &amp; Paste Roster Report Here'!$A620='Analytical Tests'!AD$7,IF($F623="N",IF($J623&gt;=$C623,AD$6,+($I623/$D623)*AD$6),0))</f>
        <v>0</v>
      </c>
      <c r="AE623" s="117" t="b">
        <f>IF('Copy &amp; Paste Roster Report Here'!$A620='Analytical Tests'!AE$7,IF($F623="N",IF($J623&gt;=$C623,AE$6,+($I623/$D623)*AE$6),0))</f>
        <v>0</v>
      </c>
      <c r="AF623" s="117" t="b">
        <f>IF('Copy &amp; Paste Roster Report Here'!$A620='Analytical Tests'!AF$7,IF($F623="N",IF($J623&gt;=$C623,AF$6,+($I623/$D623)*AF$6),0))</f>
        <v>0</v>
      </c>
      <c r="AG623" s="117" t="b">
        <f>IF('Copy &amp; Paste Roster Report Here'!$A620='Analytical Tests'!AG$7,IF($F623="N",IF($J623&gt;=$C623,AG$6,+($I623/$D623)*AG$6),0))</f>
        <v>0</v>
      </c>
      <c r="AH623" s="117" t="b">
        <f>IF('Copy &amp; Paste Roster Report Here'!$A620='Analytical Tests'!AH$7,IF($F623="N",IF($J623&gt;=$C623,AH$6,+($I623/$D623)*AH$6),0))</f>
        <v>0</v>
      </c>
      <c r="AI623" s="117" t="b">
        <f>IF('Copy &amp; Paste Roster Report Here'!$A620='Analytical Tests'!AI$7,IF($F623="N",IF($J623&gt;=$C623,AI$6,+($I623/$D623)*AI$6),0))</f>
        <v>0</v>
      </c>
      <c r="AJ623" s="79"/>
      <c r="AK623" s="118">
        <f>IF('Copy &amp; Paste Roster Report Here'!$A620=AK$7,IF('Copy &amp; Paste Roster Report Here'!$M620="FT",1,0),0)</f>
        <v>0</v>
      </c>
      <c r="AL623" s="118">
        <f>IF('Copy &amp; Paste Roster Report Here'!$A620=AL$7,IF('Copy &amp; Paste Roster Report Here'!$M620="FT",1,0),0)</f>
        <v>0</v>
      </c>
      <c r="AM623" s="118">
        <f>IF('Copy &amp; Paste Roster Report Here'!$A620=AM$7,IF('Copy &amp; Paste Roster Report Here'!$M620="FT",1,0),0)</f>
        <v>0</v>
      </c>
      <c r="AN623" s="118">
        <f>IF('Copy &amp; Paste Roster Report Here'!$A620=AN$7,IF('Copy &amp; Paste Roster Report Here'!$M620="FT",1,0),0)</f>
        <v>0</v>
      </c>
      <c r="AO623" s="118">
        <f>IF('Copy &amp; Paste Roster Report Here'!$A620=AO$7,IF('Copy &amp; Paste Roster Report Here'!$M620="FT",1,0),0)</f>
        <v>0</v>
      </c>
      <c r="AP623" s="118">
        <f>IF('Copy &amp; Paste Roster Report Here'!$A620=AP$7,IF('Copy &amp; Paste Roster Report Here'!$M620="FT",1,0),0)</f>
        <v>0</v>
      </c>
      <c r="AQ623" s="118">
        <f>IF('Copy &amp; Paste Roster Report Here'!$A620=AQ$7,IF('Copy &amp; Paste Roster Report Here'!$M620="FT",1,0),0)</f>
        <v>0</v>
      </c>
      <c r="AR623" s="118">
        <f>IF('Copy &amp; Paste Roster Report Here'!$A620=AR$7,IF('Copy &amp; Paste Roster Report Here'!$M620="FT",1,0),0)</f>
        <v>0</v>
      </c>
      <c r="AS623" s="118">
        <f>IF('Copy &amp; Paste Roster Report Here'!$A620=AS$7,IF('Copy &amp; Paste Roster Report Here'!$M620="FT",1,0),0)</f>
        <v>0</v>
      </c>
      <c r="AT623" s="118">
        <f>IF('Copy &amp; Paste Roster Report Here'!$A620=AT$7,IF('Copy &amp; Paste Roster Report Here'!$M620="FT",1,0),0)</f>
        <v>0</v>
      </c>
      <c r="AU623" s="118">
        <f>IF('Copy &amp; Paste Roster Report Here'!$A620=AU$7,IF('Copy &amp; Paste Roster Report Here'!$M620="FT",1,0),0)</f>
        <v>0</v>
      </c>
      <c r="AV623" s="73">
        <f t="shared" si="145"/>
        <v>0</v>
      </c>
      <c r="AW623" s="119">
        <f>IF('Copy &amp; Paste Roster Report Here'!$A620=AW$7,IF('Copy &amp; Paste Roster Report Here'!$M620="HT",1,0),0)</f>
        <v>0</v>
      </c>
      <c r="AX623" s="119">
        <f>IF('Copy &amp; Paste Roster Report Here'!$A620=AX$7,IF('Copy &amp; Paste Roster Report Here'!$M620="HT",1,0),0)</f>
        <v>0</v>
      </c>
      <c r="AY623" s="119">
        <f>IF('Copy &amp; Paste Roster Report Here'!$A620=AY$7,IF('Copy &amp; Paste Roster Report Here'!$M620="HT",1,0),0)</f>
        <v>0</v>
      </c>
      <c r="AZ623" s="119">
        <f>IF('Copy &amp; Paste Roster Report Here'!$A620=AZ$7,IF('Copy &amp; Paste Roster Report Here'!$M620="HT",1,0),0)</f>
        <v>0</v>
      </c>
      <c r="BA623" s="119">
        <f>IF('Copy &amp; Paste Roster Report Here'!$A620=BA$7,IF('Copy &amp; Paste Roster Report Here'!$M620="HT",1,0),0)</f>
        <v>0</v>
      </c>
      <c r="BB623" s="119">
        <f>IF('Copy &amp; Paste Roster Report Here'!$A620=BB$7,IF('Copy &amp; Paste Roster Report Here'!$M620="HT",1,0),0)</f>
        <v>0</v>
      </c>
      <c r="BC623" s="119">
        <f>IF('Copy &amp; Paste Roster Report Here'!$A620=BC$7,IF('Copy &amp; Paste Roster Report Here'!$M620="HT",1,0),0)</f>
        <v>0</v>
      </c>
      <c r="BD623" s="119">
        <f>IF('Copy &amp; Paste Roster Report Here'!$A620=BD$7,IF('Copy &amp; Paste Roster Report Here'!$M620="HT",1,0),0)</f>
        <v>0</v>
      </c>
      <c r="BE623" s="119">
        <f>IF('Copy &amp; Paste Roster Report Here'!$A620=BE$7,IF('Copy &amp; Paste Roster Report Here'!$M620="HT",1,0),0)</f>
        <v>0</v>
      </c>
      <c r="BF623" s="119">
        <f>IF('Copy &amp; Paste Roster Report Here'!$A620=BF$7,IF('Copy &amp; Paste Roster Report Here'!$M620="HT",1,0),0)</f>
        <v>0</v>
      </c>
      <c r="BG623" s="119">
        <f>IF('Copy &amp; Paste Roster Report Here'!$A620=BG$7,IF('Copy &amp; Paste Roster Report Here'!$M620="HT",1,0),0)</f>
        <v>0</v>
      </c>
      <c r="BH623" s="73">
        <f t="shared" si="146"/>
        <v>0</v>
      </c>
      <c r="BI623" s="120">
        <f>IF('Copy &amp; Paste Roster Report Here'!$A620=BI$7,IF('Copy &amp; Paste Roster Report Here'!$M620="MT",1,0),0)</f>
        <v>0</v>
      </c>
      <c r="BJ623" s="120">
        <f>IF('Copy &amp; Paste Roster Report Here'!$A620=BJ$7,IF('Copy &amp; Paste Roster Report Here'!$M620="MT",1,0),0)</f>
        <v>0</v>
      </c>
      <c r="BK623" s="120">
        <f>IF('Copy &amp; Paste Roster Report Here'!$A620=BK$7,IF('Copy &amp; Paste Roster Report Here'!$M620="MT",1,0),0)</f>
        <v>0</v>
      </c>
      <c r="BL623" s="120">
        <f>IF('Copy &amp; Paste Roster Report Here'!$A620=BL$7,IF('Copy &amp; Paste Roster Report Here'!$M620="MT",1,0),0)</f>
        <v>0</v>
      </c>
      <c r="BM623" s="120">
        <f>IF('Copy &amp; Paste Roster Report Here'!$A620=BM$7,IF('Copy &amp; Paste Roster Report Here'!$M620="MT",1,0),0)</f>
        <v>0</v>
      </c>
      <c r="BN623" s="120">
        <f>IF('Copy &amp; Paste Roster Report Here'!$A620=BN$7,IF('Copy &amp; Paste Roster Report Here'!$M620="MT",1,0),0)</f>
        <v>0</v>
      </c>
      <c r="BO623" s="120">
        <f>IF('Copy &amp; Paste Roster Report Here'!$A620=BO$7,IF('Copy &amp; Paste Roster Report Here'!$M620="MT",1,0),0)</f>
        <v>0</v>
      </c>
      <c r="BP623" s="120">
        <f>IF('Copy &amp; Paste Roster Report Here'!$A620=BP$7,IF('Copy &amp; Paste Roster Report Here'!$M620="MT",1,0),0)</f>
        <v>0</v>
      </c>
      <c r="BQ623" s="120">
        <f>IF('Copy &amp; Paste Roster Report Here'!$A620=BQ$7,IF('Copy &amp; Paste Roster Report Here'!$M620="MT",1,0),0)</f>
        <v>0</v>
      </c>
      <c r="BR623" s="120">
        <f>IF('Copy &amp; Paste Roster Report Here'!$A620=BR$7,IF('Copy &amp; Paste Roster Report Here'!$M620="MT",1,0),0)</f>
        <v>0</v>
      </c>
      <c r="BS623" s="120">
        <f>IF('Copy &amp; Paste Roster Report Here'!$A620=BS$7,IF('Copy &amp; Paste Roster Report Here'!$M620="MT",1,0),0)</f>
        <v>0</v>
      </c>
      <c r="BT623" s="73">
        <f t="shared" si="147"/>
        <v>0</v>
      </c>
      <c r="BU623" s="121">
        <f>IF('Copy &amp; Paste Roster Report Here'!$A620=BU$7,IF('Copy &amp; Paste Roster Report Here'!$M620="fy",1,0),0)</f>
        <v>0</v>
      </c>
      <c r="BV623" s="121">
        <f>IF('Copy &amp; Paste Roster Report Here'!$A620=BV$7,IF('Copy &amp; Paste Roster Report Here'!$M620="fy",1,0),0)</f>
        <v>0</v>
      </c>
      <c r="BW623" s="121">
        <f>IF('Copy &amp; Paste Roster Report Here'!$A620=BW$7,IF('Copy &amp; Paste Roster Report Here'!$M620="fy",1,0),0)</f>
        <v>0</v>
      </c>
      <c r="BX623" s="121">
        <f>IF('Copy &amp; Paste Roster Report Here'!$A620=BX$7,IF('Copy &amp; Paste Roster Report Here'!$M620="fy",1,0),0)</f>
        <v>0</v>
      </c>
      <c r="BY623" s="121">
        <f>IF('Copy &amp; Paste Roster Report Here'!$A620=BY$7,IF('Copy &amp; Paste Roster Report Here'!$M620="fy",1,0),0)</f>
        <v>0</v>
      </c>
      <c r="BZ623" s="121">
        <f>IF('Copy &amp; Paste Roster Report Here'!$A620=BZ$7,IF('Copy &amp; Paste Roster Report Here'!$M620="fy",1,0),0)</f>
        <v>0</v>
      </c>
      <c r="CA623" s="121">
        <f>IF('Copy &amp; Paste Roster Report Here'!$A620=CA$7,IF('Copy &amp; Paste Roster Report Here'!$M620="fy",1,0),0)</f>
        <v>0</v>
      </c>
      <c r="CB623" s="121">
        <f>IF('Copy &amp; Paste Roster Report Here'!$A620=CB$7,IF('Copy &amp; Paste Roster Report Here'!$M620="fy",1,0),0)</f>
        <v>0</v>
      </c>
      <c r="CC623" s="121">
        <f>IF('Copy &amp; Paste Roster Report Here'!$A620=CC$7,IF('Copy &amp; Paste Roster Report Here'!$M620="fy",1,0),0)</f>
        <v>0</v>
      </c>
      <c r="CD623" s="121">
        <f>IF('Copy &amp; Paste Roster Report Here'!$A620=CD$7,IF('Copy &amp; Paste Roster Report Here'!$M620="fy",1,0),0)</f>
        <v>0</v>
      </c>
      <c r="CE623" s="121">
        <f>IF('Copy &amp; Paste Roster Report Here'!$A620=CE$7,IF('Copy &amp; Paste Roster Report Here'!$M620="fy",1,0),0)</f>
        <v>0</v>
      </c>
      <c r="CF623" s="73">
        <f t="shared" si="148"/>
        <v>0</v>
      </c>
      <c r="CG623" s="122">
        <f>IF('Copy &amp; Paste Roster Report Here'!$A620=CG$7,IF('Copy &amp; Paste Roster Report Here'!$M620="RH",1,0),0)</f>
        <v>0</v>
      </c>
      <c r="CH623" s="122">
        <f>IF('Copy &amp; Paste Roster Report Here'!$A620=CH$7,IF('Copy &amp; Paste Roster Report Here'!$M620="RH",1,0),0)</f>
        <v>0</v>
      </c>
      <c r="CI623" s="122">
        <f>IF('Copy &amp; Paste Roster Report Here'!$A620=CI$7,IF('Copy &amp; Paste Roster Report Here'!$M620="RH",1,0),0)</f>
        <v>0</v>
      </c>
      <c r="CJ623" s="122">
        <f>IF('Copy &amp; Paste Roster Report Here'!$A620=CJ$7,IF('Copy &amp; Paste Roster Report Here'!$M620="RH",1,0),0)</f>
        <v>0</v>
      </c>
      <c r="CK623" s="122">
        <f>IF('Copy &amp; Paste Roster Report Here'!$A620=CK$7,IF('Copy &amp; Paste Roster Report Here'!$M620="RH",1,0),0)</f>
        <v>0</v>
      </c>
      <c r="CL623" s="122">
        <f>IF('Copy &amp; Paste Roster Report Here'!$A620=CL$7,IF('Copy &amp; Paste Roster Report Here'!$M620="RH",1,0),0)</f>
        <v>0</v>
      </c>
      <c r="CM623" s="122">
        <f>IF('Copy &amp; Paste Roster Report Here'!$A620=CM$7,IF('Copy &amp; Paste Roster Report Here'!$M620="RH",1,0),0)</f>
        <v>0</v>
      </c>
      <c r="CN623" s="122">
        <f>IF('Copy &amp; Paste Roster Report Here'!$A620=CN$7,IF('Copy &amp; Paste Roster Report Here'!$M620="RH",1,0),0)</f>
        <v>0</v>
      </c>
      <c r="CO623" s="122">
        <f>IF('Copy &amp; Paste Roster Report Here'!$A620=CO$7,IF('Copy &amp; Paste Roster Report Here'!$M620="RH",1,0),0)</f>
        <v>0</v>
      </c>
      <c r="CP623" s="122">
        <f>IF('Copy &amp; Paste Roster Report Here'!$A620=CP$7,IF('Copy &amp; Paste Roster Report Here'!$M620="RH",1,0),0)</f>
        <v>0</v>
      </c>
      <c r="CQ623" s="122">
        <f>IF('Copy &amp; Paste Roster Report Here'!$A620=CQ$7,IF('Copy &amp; Paste Roster Report Here'!$M620="RH",1,0),0)</f>
        <v>0</v>
      </c>
      <c r="CR623" s="73">
        <f t="shared" si="149"/>
        <v>0</v>
      </c>
      <c r="CS623" s="123">
        <f>IF('Copy &amp; Paste Roster Report Here'!$A620=CS$7,IF('Copy &amp; Paste Roster Report Here'!$M620="QT",1,0),0)</f>
        <v>0</v>
      </c>
      <c r="CT623" s="123">
        <f>IF('Copy &amp; Paste Roster Report Here'!$A620=CT$7,IF('Copy &amp; Paste Roster Report Here'!$M620="QT",1,0),0)</f>
        <v>0</v>
      </c>
      <c r="CU623" s="123">
        <f>IF('Copy &amp; Paste Roster Report Here'!$A620=CU$7,IF('Copy &amp; Paste Roster Report Here'!$M620="QT",1,0),0)</f>
        <v>0</v>
      </c>
      <c r="CV623" s="123">
        <f>IF('Copy &amp; Paste Roster Report Here'!$A620=CV$7,IF('Copy &amp; Paste Roster Report Here'!$M620="QT",1,0),0)</f>
        <v>0</v>
      </c>
      <c r="CW623" s="123">
        <f>IF('Copy &amp; Paste Roster Report Here'!$A620=CW$7,IF('Copy &amp; Paste Roster Report Here'!$M620="QT",1,0),0)</f>
        <v>0</v>
      </c>
      <c r="CX623" s="123">
        <f>IF('Copy &amp; Paste Roster Report Here'!$A620=CX$7,IF('Copy &amp; Paste Roster Report Here'!$M620="QT",1,0),0)</f>
        <v>0</v>
      </c>
      <c r="CY623" s="123">
        <f>IF('Copy &amp; Paste Roster Report Here'!$A620=CY$7,IF('Copy &amp; Paste Roster Report Here'!$M620="QT",1,0),0)</f>
        <v>0</v>
      </c>
      <c r="CZ623" s="123">
        <f>IF('Copy &amp; Paste Roster Report Here'!$A620=CZ$7,IF('Copy &amp; Paste Roster Report Here'!$M620="QT",1,0),0)</f>
        <v>0</v>
      </c>
      <c r="DA623" s="123">
        <f>IF('Copy &amp; Paste Roster Report Here'!$A620=DA$7,IF('Copy &amp; Paste Roster Report Here'!$M620="QT",1,0),0)</f>
        <v>0</v>
      </c>
      <c r="DB623" s="123">
        <f>IF('Copy &amp; Paste Roster Report Here'!$A620=DB$7,IF('Copy &amp; Paste Roster Report Here'!$M620="QT",1,0),0)</f>
        <v>0</v>
      </c>
      <c r="DC623" s="123">
        <f>IF('Copy &amp; Paste Roster Report Here'!$A620=DC$7,IF('Copy &amp; Paste Roster Report Here'!$M620="QT",1,0),0)</f>
        <v>0</v>
      </c>
      <c r="DD623" s="73">
        <f t="shared" si="150"/>
        <v>0</v>
      </c>
      <c r="DE623" s="124">
        <f>IF('Copy &amp; Paste Roster Report Here'!$A620=DE$7,IF('Copy &amp; Paste Roster Report Here'!$M620="xxxxxxxxxxx",1,0),0)</f>
        <v>0</v>
      </c>
      <c r="DF623" s="124">
        <f>IF('Copy &amp; Paste Roster Report Here'!$A620=DF$7,IF('Copy &amp; Paste Roster Report Here'!$M620="xxxxxxxxxxx",1,0),0)</f>
        <v>0</v>
      </c>
      <c r="DG623" s="124">
        <f>IF('Copy &amp; Paste Roster Report Here'!$A620=DG$7,IF('Copy &amp; Paste Roster Report Here'!$M620="xxxxxxxxxxx",1,0),0)</f>
        <v>0</v>
      </c>
      <c r="DH623" s="124">
        <f>IF('Copy &amp; Paste Roster Report Here'!$A620=DH$7,IF('Copy &amp; Paste Roster Report Here'!$M620="xxxxxxxxxxx",1,0),0)</f>
        <v>0</v>
      </c>
      <c r="DI623" s="124">
        <f>IF('Copy &amp; Paste Roster Report Here'!$A620=DI$7,IF('Copy &amp; Paste Roster Report Here'!$M620="xxxxxxxxxxx",1,0),0)</f>
        <v>0</v>
      </c>
      <c r="DJ623" s="124">
        <f>IF('Copy &amp; Paste Roster Report Here'!$A620=DJ$7,IF('Copy &amp; Paste Roster Report Here'!$M620="xxxxxxxxxxx",1,0),0)</f>
        <v>0</v>
      </c>
      <c r="DK623" s="124">
        <f>IF('Copy &amp; Paste Roster Report Here'!$A620=DK$7,IF('Copy &amp; Paste Roster Report Here'!$M620="xxxxxxxxxxx",1,0),0)</f>
        <v>0</v>
      </c>
      <c r="DL623" s="124">
        <f>IF('Copy &amp; Paste Roster Report Here'!$A620=DL$7,IF('Copy &amp; Paste Roster Report Here'!$M620="xxxxxxxxxxx",1,0),0)</f>
        <v>0</v>
      </c>
      <c r="DM623" s="124">
        <f>IF('Copy &amp; Paste Roster Report Here'!$A620=DM$7,IF('Copy &amp; Paste Roster Report Here'!$M620="xxxxxxxxxxx",1,0),0)</f>
        <v>0</v>
      </c>
      <c r="DN623" s="124">
        <f>IF('Copy &amp; Paste Roster Report Here'!$A620=DN$7,IF('Copy &amp; Paste Roster Report Here'!$M620="xxxxxxxxxxx",1,0),0)</f>
        <v>0</v>
      </c>
      <c r="DO623" s="124">
        <f>IF('Copy &amp; Paste Roster Report Here'!$A620=DO$7,IF('Copy &amp; Paste Roster Report Here'!$M620="xxxxxxxxxxx",1,0),0)</f>
        <v>0</v>
      </c>
      <c r="DP623" s="125">
        <f t="shared" si="151"/>
        <v>0</v>
      </c>
      <c r="DQ623" s="126">
        <f t="shared" si="152"/>
        <v>0</v>
      </c>
    </row>
    <row r="624" spans="1:121" x14ac:dyDescent="0.25">
      <c r="A624" s="111">
        <f t="shared" si="138"/>
        <v>0</v>
      </c>
      <c r="B624" s="111">
        <f t="shared" si="139"/>
        <v>0</v>
      </c>
      <c r="C624" s="112">
        <f>+('Copy &amp; Paste Roster Report Here'!$P621-'Copy &amp; Paste Roster Report Here'!$O621)/30</f>
        <v>0</v>
      </c>
      <c r="D624" s="112">
        <f>+('Copy &amp; Paste Roster Report Here'!$P621-'Copy &amp; Paste Roster Report Here'!$O621)</f>
        <v>0</v>
      </c>
      <c r="E624" s="111">
        <f>'Copy &amp; Paste Roster Report Here'!N621</f>
        <v>0</v>
      </c>
      <c r="F624" s="111" t="str">
        <f t="shared" si="140"/>
        <v>N</v>
      </c>
      <c r="G624" s="111">
        <f>'Copy &amp; Paste Roster Report Here'!R621</f>
        <v>0</v>
      </c>
      <c r="H624" s="113">
        <f t="shared" si="141"/>
        <v>0</v>
      </c>
      <c r="I624" s="112">
        <f>IF(F624="N",$F$5-'Copy &amp; Paste Roster Report Here'!O621,+'Copy &amp; Paste Roster Report Here'!Q621-'Copy &amp; Paste Roster Report Here'!O621)</f>
        <v>0</v>
      </c>
      <c r="J624" s="114">
        <f t="shared" si="142"/>
        <v>0</v>
      </c>
      <c r="K624" s="114">
        <f t="shared" si="143"/>
        <v>0</v>
      </c>
      <c r="L624" s="115">
        <f>'Copy &amp; Paste Roster Report Here'!F621</f>
        <v>0</v>
      </c>
      <c r="M624" s="116">
        <f t="shared" si="144"/>
        <v>0</v>
      </c>
      <c r="N624" s="117">
        <f>IF('Copy &amp; Paste Roster Report Here'!$A621='Analytical Tests'!N$7,IF($F624="Y",+$H624*N$6,0),0)</f>
        <v>0</v>
      </c>
      <c r="O624" s="117">
        <f>IF('Copy &amp; Paste Roster Report Here'!$A621='Analytical Tests'!O$7,IF($F624="Y",+$H624*O$6,0),0)</f>
        <v>0</v>
      </c>
      <c r="P624" s="117">
        <f>IF('Copy &amp; Paste Roster Report Here'!$A621='Analytical Tests'!P$7,IF($F624="Y",+$H624*P$6,0),0)</f>
        <v>0</v>
      </c>
      <c r="Q624" s="117">
        <f>IF('Copy &amp; Paste Roster Report Here'!$A621='Analytical Tests'!Q$7,IF($F624="Y",+$H624*Q$6,0),0)</f>
        <v>0</v>
      </c>
      <c r="R624" s="117">
        <f>IF('Copy &amp; Paste Roster Report Here'!$A621='Analytical Tests'!R$7,IF($F624="Y",+$H624*R$6,0),0)</f>
        <v>0</v>
      </c>
      <c r="S624" s="117">
        <f>IF('Copy &amp; Paste Roster Report Here'!$A621='Analytical Tests'!S$7,IF($F624="Y",+$H624*S$6,0),0)</f>
        <v>0</v>
      </c>
      <c r="T624" s="117">
        <f>IF('Copy &amp; Paste Roster Report Here'!$A621='Analytical Tests'!T$7,IF($F624="Y",+$H624*T$6,0),0)</f>
        <v>0</v>
      </c>
      <c r="U624" s="117">
        <f>IF('Copy &amp; Paste Roster Report Here'!$A621='Analytical Tests'!U$7,IF($F624="Y",+$H624*U$6,0),0)</f>
        <v>0</v>
      </c>
      <c r="V624" s="117">
        <f>IF('Copy &amp; Paste Roster Report Here'!$A621='Analytical Tests'!V$7,IF($F624="Y",+$H624*V$6,0),0)</f>
        <v>0</v>
      </c>
      <c r="W624" s="117">
        <f>IF('Copy &amp; Paste Roster Report Here'!$A621='Analytical Tests'!W$7,IF($F624="Y",+$H624*W$6,0),0)</f>
        <v>0</v>
      </c>
      <c r="X624" s="117">
        <f>IF('Copy &amp; Paste Roster Report Here'!$A621='Analytical Tests'!X$7,IF($F624="Y",+$H624*X$6,0),0)</f>
        <v>0</v>
      </c>
      <c r="Y624" s="117" t="b">
        <f>IF('Copy &amp; Paste Roster Report Here'!$A621='Analytical Tests'!Y$7,IF($F624="N",IF($J624&gt;=$C624,Y$6,+($I624/$D624)*Y$6),0))</f>
        <v>0</v>
      </c>
      <c r="Z624" s="117" t="b">
        <f>IF('Copy &amp; Paste Roster Report Here'!$A621='Analytical Tests'!Z$7,IF($F624="N",IF($J624&gt;=$C624,Z$6,+($I624/$D624)*Z$6),0))</f>
        <v>0</v>
      </c>
      <c r="AA624" s="117" t="b">
        <f>IF('Copy &amp; Paste Roster Report Here'!$A621='Analytical Tests'!AA$7,IF($F624="N",IF($J624&gt;=$C624,AA$6,+($I624/$D624)*AA$6),0))</f>
        <v>0</v>
      </c>
      <c r="AB624" s="117" t="b">
        <f>IF('Copy &amp; Paste Roster Report Here'!$A621='Analytical Tests'!AB$7,IF($F624="N",IF($J624&gt;=$C624,AB$6,+($I624/$D624)*AB$6),0))</f>
        <v>0</v>
      </c>
      <c r="AC624" s="117" t="b">
        <f>IF('Copy &amp; Paste Roster Report Here'!$A621='Analytical Tests'!AC$7,IF($F624="N",IF($J624&gt;=$C624,AC$6,+($I624/$D624)*AC$6),0))</f>
        <v>0</v>
      </c>
      <c r="AD624" s="117" t="b">
        <f>IF('Copy &amp; Paste Roster Report Here'!$A621='Analytical Tests'!AD$7,IF($F624="N",IF($J624&gt;=$C624,AD$6,+($I624/$D624)*AD$6),0))</f>
        <v>0</v>
      </c>
      <c r="AE624" s="117" t="b">
        <f>IF('Copy &amp; Paste Roster Report Here'!$A621='Analytical Tests'!AE$7,IF($F624="N",IF($J624&gt;=$C624,AE$6,+($I624/$D624)*AE$6),0))</f>
        <v>0</v>
      </c>
      <c r="AF624" s="117" t="b">
        <f>IF('Copy &amp; Paste Roster Report Here'!$A621='Analytical Tests'!AF$7,IF($F624="N",IF($J624&gt;=$C624,AF$6,+($I624/$D624)*AF$6),0))</f>
        <v>0</v>
      </c>
      <c r="AG624" s="117" t="b">
        <f>IF('Copy &amp; Paste Roster Report Here'!$A621='Analytical Tests'!AG$7,IF($F624="N",IF($J624&gt;=$C624,AG$6,+($I624/$D624)*AG$6),0))</f>
        <v>0</v>
      </c>
      <c r="AH624" s="117" t="b">
        <f>IF('Copy &amp; Paste Roster Report Here'!$A621='Analytical Tests'!AH$7,IF($F624="N",IF($J624&gt;=$C624,AH$6,+($I624/$D624)*AH$6),0))</f>
        <v>0</v>
      </c>
      <c r="AI624" s="117" t="b">
        <f>IF('Copy &amp; Paste Roster Report Here'!$A621='Analytical Tests'!AI$7,IF($F624="N",IF($J624&gt;=$C624,AI$6,+($I624/$D624)*AI$6),0))</f>
        <v>0</v>
      </c>
      <c r="AJ624" s="79"/>
      <c r="AK624" s="118">
        <f>IF('Copy &amp; Paste Roster Report Here'!$A621=AK$7,IF('Copy &amp; Paste Roster Report Here'!$M621="FT",1,0),0)</f>
        <v>0</v>
      </c>
      <c r="AL624" s="118">
        <f>IF('Copy &amp; Paste Roster Report Here'!$A621=AL$7,IF('Copy &amp; Paste Roster Report Here'!$M621="FT",1,0),0)</f>
        <v>0</v>
      </c>
      <c r="AM624" s="118">
        <f>IF('Copy &amp; Paste Roster Report Here'!$A621=AM$7,IF('Copy &amp; Paste Roster Report Here'!$M621="FT",1,0),0)</f>
        <v>0</v>
      </c>
      <c r="AN624" s="118">
        <f>IF('Copy &amp; Paste Roster Report Here'!$A621=AN$7,IF('Copy &amp; Paste Roster Report Here'!$M621="FT",1,0),0)</f>
        <v>0</v>
      </c>
      <c r="AO624" s="118">
        <f>IF('Copy &amp; Paste Roster Report Here'!$A621=AO$7,IF('Copy &amp; Paste Roster Report Here'!$M621="FT",1,0),0)</f>
        <v>0</v>
      </c>
      <c r="AP624" s="118">
        <f>IF('Copy &amp; Paste Roster Report Here'!$A621=AP$7,IF('Copy &amp; Paste Roster Report Here'!$M621="FT",1,0),0)</f>
        <v>0</v>
      </c>
      <c r="AQ624" s="118">
        <f>IF('Copy &amp; Paste Roster Report Here'!$A621=AQ$7,IF('Copy &amp; Paste Roster Report Here'!$M621="FT",1,0),0)</f>
        <v>0</v>
      </c>
      <c r="AR624" s="118">
        <f>IF('Copy &amp; Paste Roster Report Here'!$A621=AR$7,IF('Copy &amp; Paste Roster Report Here'!$M621="FT",1,0),0)</f>
        <v>0</v>
      </c>
      <c r="AS624" s="118">
        <f>IF('Copy &amp; Paste Roster Report Here'!$A621=AS$7,IF('Copy &amp; Paste Roster Report Here'!$M621="FT",1,0),0)</f>
        <v>0</v>
      </c>
      <c r="AT624" s="118">
        <f>IF('Copy &amp; Paste Roster Report Here'!$A621=AT$7,IF('Copy &amp; Paste Roster Report Here'!$M621="FT",1,0),0)</f>
        <v>0</v>
      </c>
      <c r="AU624" s="118">
        <f>IF('Copy &amp; Paste Roster Report Here'!$A621=AU$7,IF('Copy &amp; Paste Roster Report Here'!$M621="FT",1,0),0)</f>
        <v>0</v>
      </c>
      <c r="AV624" s="73">
        <f t="shared" si="145"/>
        <v>0</v>
      </c>
      <c r="AW624" s="119">
        <f>IF('Copy &amp; Paste Roster Report Here'!$A621=AW$7,IF('Copy &amp; Paste Roster Report Here'!$M621="HT",1,0),0)</f>
        <v>0</v>
      </c>
      <c r="AX624" s="119">
        <f>IF('Copy &amp; Paste Roster Report Here'!$A621=AX$7,IF('Copy &amp; Paste Roster Report Here'!$M621="HT",1,0),0)</f>
        <v>0</v>
      </c>
      <c r="AY624" s="119">
        <f>IF('Copy &amp; Paste Roster Report Here'!$A621=AY$7,IF('Copy &amp; Paste Roster Report Here'!$M621="HT",1,0),0)</f>
        <v>0</v>
      </c>
      <c r="AZ624" s="119">
        <f>IF('Copy &amp; Paste Roster Report Here'!$A621=AZ$7,IF('Copy &amp; Paste Roster Report Here'!$M621="HT",1,0),0)</f>
        <v>0</v>
      </c>
      <c r="BA624" s="119">
        <f>IF('Copy &amp; Paste Roster Report Here'!$A621=BA$7,IF('Copy &amp; Paste Roster Report Here'!$M621="HT",1,0),0)</f>
        <v>0</v>
      </c>
      <c r="BB624" s="119">
        <f>IF('Copy &amp; Paste Roster Report Here'!$A621=BB$7,IF('Copy &amp; Paste Roster Report Here'!$M621="HT",1,0),0)</f>
        <v>0</v>
      </c>
      <c r="BC624" s="119">
        <f>IF('Copy &amp; Paste Roster Report Here'!$A621=BC$7,IF('Copy &amp; Paste Roster Report Here'!$M621="HT",1,0),0)</f>
        <v>0</v>
      </c>
      <c r="BD624" s="119">
        <f>IF('Copy &amp; Paste Roster Report Here'!$A621=BD$7,IF('Copy &amp; Paste Roster Report Here'!$M621="HT",1,0),0)</f>
        <v>0</v>
      </c>
      <c r="BE624" s="119">
        <f>IF('Copy &amp; Paste Roster Report Here'!$A621=BE$7,IF('Copy &amp; Paste Roster Report Here'!$M621="HT",1,0),0)</f>
        <v>0</v>
      </c>
      <c r="BF624" s="119">
        <f>IF('Copy &amp; Paste Roster Report Here'!$A621=BF$7,IF('Copy &amp; Paste Roster Report Here'!$M621="HT",1,0),0)</f>
        <v>0</v>
      </c>
      <c r="BG624" s="119">
        <f>IF('Copy &amp; Paste Roster Report Here'!$A621=BG$7,IF('Copy &amp; Paste Roster Report Here'!$M621="HT",1,0),0)</f>
        <v>0</v>
      </c>
      <c r="BH624" s="73">
        <f t="shared" si="146"/>
        <v>0</v>
      </c>
      <c r="BI624" s="120">
        <f>IF('Copy &amp; Paste Roster Report Here'!$A621=BI$7,IF('Copy &amp; Paste Roster Report Here'!$M621="MT",1,0),0)</f>
        <v>0</v>
      </c>
      <c r="BJ624" s="120">
        <f>IF('Copy &amp; Paste Roster Report Here'!$A621=BJ$7,IF('Copy &amp; Paste Roster Report Here'!$M621="MT",1,0),0)</f>
        <v>0</v>
      </c>
      <c r="BK624" s="120">
        <f>IF('Copy &amp; Paste Roster Report Here'!$A621=BK$7,IF('Copy &amp; Paste Roster Report Here'!$M621="MT",1,0),0)</f>
        <v>0</v>
      </c>
      <c r="BL624" s="120">
        <f>IF('Copy &amp; Paste Roster Report Here'!$A621=BL$7,IF('Copy &amp; Paste Roster Report Here'!$M621="MT",1,0),0)</f>
        <v>0</v>
      </c>
      <c r="BM624" s="120">
        <f>IF('Copy &amp; Paste Roster Report Here'!$A621=BM$7,IF('Copy &amp; Paste Roster Report Here'!$M621="MT",1,0),0)</f>
        <v>0</v>
      </c>
      <c r="BN624" s="120">
        <f>IF('Copy &amp; Paste Roster Report Here'!$A621=BN$7,IF('Copy &amp; Paste Roster Report Here'!$M621="MT",1,0),0)</f>
        <v>0</v>
      </c>
      <c r="BO624" s="120">
        <f>IF('Copy &amp; Paste Roster Report Here'!$A621=BO$7,IF('Copy &amp; Paste Roster Report Here'!$M621="MT",1,0),0)</f>
        <v>0</v>
      </c>
      <c r="BP624" s="120">
        <f>IF('Copy &amp; Paste Roster Report Here'!$A621=BP$7,IF('Copy &amp; Paste Roster Report Here'!$M621="MT",1,0),0)</f>
        <v>0</v>
      </c>
      <c r="BQ624" s="120">
        <f>IF('Copy &amp; Paste Roster Report Here'!$A621=BQ$7,IF('Copy &amp; Paste Roster Report Here'!$M621="MT",1,0),0)</f>
        <v>0</v>
      </c>
      <c r="BR624" s="120">
        <f>IF('Copy &amp; Paste Roster Report Here'!$A621=BR$7,IF('Copy &amp; Paste Roster Report Here'!$M621="MT",1,0),0)</f>
        <v>0</v>
      </c>
      <c r="BS624" s="120">
        <f>IF('Copy &amp; Paste Roster Report Here'!$A621=BS$7,IF('Copy &amp; Paste Roster Report Here'!$M621="MT",1,0),0)</f>
        <v>0</v>
      </c>
      <c r="BT624" s="73">
        <f t="shared" si="147"/>
        <v>0</v>
      </c>
      <c r="BU624" s="121">
        <f>IF('Copy &amp; Paste Roster Report Here'!$A621=BU$7,IF('Copy &amp; Paste Roster Report Here'!$M621="fy",1,0),0)</f>
        <v>0</v>
      </c>
      <c r="BV624" s="121">
        <f>IF('Copy &amp; Paste Roster Report Here'!$A621=BV$7,IF('Copy &amp; Paste Roster Report Here'!$M621="fy",1,0),0)</f>
        <v>0</v>
      </c>
      <c r="BW624" s="121">
        <f>IF('Copy &amp; Paste Roster Report Here'!$A621=BW$7,IF('Copy &amp; Paste Roster Report Here'!$M621="fy",1,0),0)</f>
        <v>0</v>
      </c>
      <c r="BX624" s="121">
        <f>IF('Copy &amp; Paste Roster Report Here'!$A621=BX$7,IF('Copy &amp; Paste Roster Report Here'!$M621="fy",1,0),0)</f>
        <v>0</v>
      </c>
      <c r="BY624" s="121">
        <f>IF('Copy &amp; Paste Roster Report Here'!$A621=BY$7,IF('Copy &amp; Paste Roster Report Here'!$M621="fy",1,0),0)</f>
        <v>0</v>
      </c>
      <c r="BZ624" s="121">
        <f>IF('Copy &amp; Paste Roster Report Here'!$A621=BZ$7,IF('Copy &amp; Paste Roster Report Here'!$M621="fy",1,0),0)</f>
        <v>0</v>
      </c>
      <c r="CA624" s="121">
        <f>IF('Copy &amp; Paste Roster Report Here'!$A621=CA$7,IF('Copy &amp; Paste Roster Report Here'!$M621="fy",1,0),0)</f>
        <v>0</v>
      </c>
      <c r="CB624" s="121">
        <f>IF('Copy &amp; Paste Roster Report Here'!$A621=CB$7,IF('Copy &amp; Paste Roster Report Here'!$M621="fy",1,0),0)</f>
        <v>0</v>
      </c>
      <c r="CC624" s="121">
        <f>IF('Copy &amp; Paste Roster Report Here'!$A621=CC$7,IF('Copy &amp; Paste Roster Report Here'!$M621="fy",1,0),0)</f>
        <v>0</v>
      </c>
      <c r="CD624" s="121">
        <f>IF('Copy &amp; Paste Roster Report Here'!$A621=CD$7,IF('Copy &amp; Paste Roster Report Here'!$M621="fy",1,0),0)</f>
        <v>0</v>
      </c>
      <c r="CE624" s="121">
        <f>IF('Copy &amp; Paste Roster Report Here'!$A621=CE$7,IF('Copy &amp; Paste Roster Report Here'!$M621="fy",1,0),0)</f>
        <v>0</v>
      </c>
      <c r="CF624" s="73">
        <f t="shared" si="148"/>
        <v>0</v>
      </c>
      <c r="CG624" s="122">
        <f>IF('Copy &amp; Paste Roster Report Here'!$A621=CG$7,IF('Copy &amp; Paste Roster Report Here'!$M621="RH",1,0),0)</f>
        <v>0</v>
      </c>
      <c r="CH624" s="122">
        <f>IF('Copy &amp; Paste Roster Report Here'!$A621=CH$7,IF('Copy &amp; Paste Roster Report Here'!$M621="RH",1,0),0)</f>
        <v>0</v>
      </c>
      <c r="CI624" s="122">
        <f>IF('Copy &amp; Paste Roster Report Here'!$A621=CI$7,IF('Copy &amp; Paste Roster Report Here'!$M621="RH",1,0),0)</f>
        <v>0</v>
      </c>
      <c r="CJ624" s="122">
        <f>IF('Copy &amp; Paste Roster Report Here'!$A621=CJ$7,IF('Copy &amp; Paste Roster Report Here'!$M621="RH",1,0),0)</f>
        <v>0</v>
      </c>
      <c r="CK624" s="122">
        <f>IF('Copy &amp; Paste Roster Report Here'!$A621=CK$7,IF('Copy &amp; Paste Roster Report Here'!$M621="RH",1,0),0)</f>
        <v>0</v>
      </c>
      <c r="CL624" s="122">
        <f>IF('Copy &amp; Paste Roster Report Here'!$A621=CL$7,IF('Copy &amp; Paste Roster Report Here'!$M621="RH",1,0),0)</f>
        <v>0</v>
      </c>
      <c r="CM624" s="122">
        <f>IF('Copy &amp; Paste Roster Report Here'!$A621=CM$7,IF('Copy &amp; Paste Roster Report Here'!$M621="RH",1,0),0)</f>
        <v>0</v>
      </c>
      <c r="CN624" s="122">
        <f>IF('Copy &amp; Paste Roster Report Here'!$A621=CN$7,IF('Copy &amp; Paste Roster Report Here'!$M621="RH",1,0),0)</f>
        <v>0</v>
      </c>
      <c r="CO624" s="122">
        <f>IF('Copy &amp; Paste Roster Report Here'!$A621=CO$7,IF('Copy &amp; Paste Roster Report Here'!$M621="RH",1,0),0)</f>
        <v>0</v>
      </c>
      <c r="CP624" s="122">
        <f>IF('Copy &amp; Paste Roster Report Here'!$A621=CP$7,IF('Copy &amp; Paste Roster Report Here'!$M621="RH",1,0),0)</f>
        <v>0</v>
      </c>
      <c r="CQ624" s="122">
        <f>IF('Copy &amp; Paste Roster Report Here'!$A621=CQ$7,IF('Copy &amp; Paste Roster Report Here'!$M621="RH",1,0),0)</f>
        <v>0</v>
      </c>
      <c r="CR624" s="73">
        <f t="shared" si="149"/>
        <v>0</v>
      </c>
      <c r="CS624" s="123">
        <f>IF('Copy &amp; Paste Roster Report Here'!$A621=CS$7,IF('Copy &amp; Paste Roster Report Here'!$M621="QT",1,0),0)</f>
        <v>0</v>
      </c>
      <c r="CT624" s="123">
        <f>IF('Copy &amp; Paste Roster Report Here'!$A621=CT$7,IF('Copy &amp; Paste Roster Report Here'!$M621="QT",1,0),0)</f>
        <v>0</v>
      </c>
      <c r="CU624" s="123">
        <f>IF('Copy &amp; Paste Roster Report Here'!$A621=CU$7,IF('Copy &amp; Paste Roster Report Here'!$M621="QT",1,0),0)</f>
        <v>0</v>
      </c>
      <c r="CV624" s="123">
        <f>IF('Copy &amp; Paste Roster Report Here'!$A621=CV$7,IF('Copy &amp; Paste Roster Report Here'!$M621="QT",1,0),0)</f>
        <v>0</v>
      </c>
      <c r="CW624" s="123">
        <f>IF('Copy &amp; Paste Roster Report Here'!$A621=CW$7,IF('Copy &amp; Paste Roster Report Here'!$M621="QT",1,0),0)</f>
        <v>0</v>
      </c>
      <c r="CX624" s="123">
        <f>IF('Copy &amp; Paste Roster Report Here'!$A621=CX$7,IF('Copy &amp; Paste Roster Report Here'!$M621="QT",1,0),0)</f>
        <v>0</v>
      </c>
      <c r="CY624" s="123">
        <f>IF('Copy &amp; Paste Roster Report Here'!$A621=CY$7,IF('Copy &amp; Paste Roster Report Here'!$M621="QT",1,0),0)</f>
        <v>0</v>
      </c>
      <c r="CZ624" s="123">
        <f>IF('Copy &amp; Paste Roster Report Here'!$A621=CZ$7,IF('Copy &amp; Paste Roster Report Here'!$M621="QT",1,0),0)</f>
        <v>0</v>
      </c>
      <c r="DA624" s="123">
        <f>IF('Copy &amp; Paste Roster Report Here'!$A621=DA$7,IF('Copy &amp; Paste Roster Report Here'!$M621="QT",1,0),0)</f>
        <v>0</v>
      </c>
      <c r="DB624" s="123">
        <f>IF('Copy &amp; Paste Roster Report Here'!$A621=DB$7,IF('Copy &amp; Paste Roster Report Here'!$M621="QT",1,0),0)</f>
        <v>0</v>
      </c>
      <c r="DC624" s="123">
        <f>IF('Copy &amp; Paste Roster Report Here'!$A621=DC$7,IF('Copy &amp; Paste Roster Report Here'!$M621="QT",1,0),0)</f>
        <v>0</v>
      </c>
      <c r="DD624" s="73">
        <f t="shared" si="150"/>
        <v>0</v>
      </c>
      <c r="DE624" s="124">
        <f>IF('Copy &amp; Paste Roster Report Here'!$A621=DE$7,IF('Copy &amp; Paste Roster Report Here'!$M621="xxxxxxxxxxx",1,0),0)</f>
        <v>0</v>
      </c>
      <c r="DF624" s="124">
        <f>IF('Copy &amp; Paste Roster Report Here'!$A621=DF$7,IF('Copy &amp; Paste Roster Report Here'!$M621="xxxxxxxxxxx",1,0),0)</f>
        <v>0</v>
      </c>
      <c r="DG624" s="124">
        <f>IF('Copy &amp; Paste Roster Report Here'!$A621=DG$7,IF('Copy &amp; Paste Roster Report Here'!$M621="xxxxxxxxxxx",1,0),0)</f>
        <v>0</v>
      </c>
      <c r="DH624" s="124">
        <f>IF('Copy &amp; Paste Roster Report Here'!$A621=DH$7,IF('Copy &amp; Paste Roster Report Here'!$M621="xxxxxxxxxxx",1,0),0)</f>
        <v>0</v>
      </c>
      <c r="DI624" s="124">
        <f>IF('Copy &amp; Paste Roster Report Here'!$A621=DI$7,IF('Copy &amp; Paste Roster Report Here'!$M621="xxxxxxxxxxx",1,0),0)</f>
        <v>0</v>
      </c>
      <c r="DJ624" s="124">
        <f>IF('Copy &amp; Paste Roster Report Here'!$A621=DJ$7,IF('Copy &amp; Paste Roster Report Here'!$M621="xxxxxxxxxxx",1,0),0)</f>
        <v>0</v>
      </c>
      <c r="DK624" s="124">
        <f>IF('Copy &amp; Paste Roster Report Here'!$A621=DK$7,IF('Copy &amp; Paste Roster Report Here'!$M621="xxxxxxxxxxx",1,0),0)</f>
        <v>0</v>
      </c>
      <c r="DL624" s="124">
        <f>IF('Copy &amp; Paste Roster Report Here'!$A621=DL$7,IF('Copy &amp; Paste Roster Report Here'!$M621="xxxxxxxxxxx",1,0),0)</f>
        <v>0</v>
      </c>
      <c r="DM624" s="124">
        <f>IF('Copy &amp; Paste Roster Report Here'!$A621=DM$7,IF('Copy &amp; Paste Roster Report Here'!$M621="xxxxxxxxxxx",1,0),0)</f>
        <v>0</v>
      </c>
      <c r="DN624" s="124">
        <f>IF('Copy &amp; Paste Roster Report Here'!$A621=DN$7,IF('Copy &amp; Paste Roster Report Here'!$M621="xxxxxxxxxxx",1,0),0)</f>
        <v>0</v>
      </c>
      <c r="DO624" s="124">
        <f>IF('Copy &amp; Paste Roster Report Here'!$A621=DO$7,IF('Copy &amp; Paste Roster Report Here'!$M621="xxxxxxxxxxx",1,0),0)</f>
        <v>0</v>
      </c>
      <c r="DP624" s="125">
        <f t="shared" si="151"/>
        <v>0</v>
      </c>
      <c r="DQ624" s="126">
        <f t="shared" si="152"/>
        <v>0</v>
      </c>
    </row>
    <row r="625" spans="1:121" x14ac:dyDescent="0.25">
      <c r="A625" s="111">
        <f t="shared" si="138"/>
        <v>0</v>
      </c>
      <c r="B625" s="111">
        <f t="shared" si="139"/>
        <v>0</v>
      </c>
      <c r="C625" s="112">
        <f>+('Copy &amp; Paste Roster Report Here'!$P622-'Copy &amp; Paste Roster Report Here'!$O622)/30</f>
        <v>0</v>
      </c>
      <c r="D625" s="112">
        <f>+('Copy &amp; Paste Roster Report Here'!$P622-'Copy &amp; Paste Roster Report Here'!$O622)</f>
        <v>0</v>
      </c>
      <c r="E625" s="111">
        <f>'Copy &amp; Paste Roster Report Here'!N622</f>
        <v>0</v>
      </c>
      <c r="F625" s="111" t="str">
        <f t="shared" si="140"/>
        <v>N</v>
      </c>
      <c r="G625" s="111">
        <f>'Copy &amp; Paste Roster Report Here'!R622</f>
        <v>0</v>
      </c>
      <c r="H625" s="113">
        <f t="shared" si="141"/>
        <v>0</v>
      </c>
      <c r="I625" s="112">
        <f>IF(F625="N",$F$5-'Copy &amp; Paste Roster Report Here'!O622,+'Copy &amp; Paste Roster Report Here'!Q622-'Copy &amp; Paste Roster Report Here'!O622)</f>
        <v>0</v>
      </c>
      <c r="J625" s="114">
        <f t="shared" si="142"/>
        <v>0</v>
      </c>
      <c r="K625" s="114">
        <f t="shared" si="143"/>
        <v>0</v>
      </c>
      <c r="L625" s="115">
        <f>'Copy &amp; Paste Roster Report Here'!F622</f>
        <v>0</v>
      </c>
      <c r="M625" s="116">
        <f t="shared" si="144"/>
        <v>0</v>
      </c>
      <c r="N625" s="117">
        <f>IF('Copy &amp; Paste Roster Report Here'!$A622='Analytical Tests'!N$7,IF($F625="Y",+$H625*N$6,0),0)</f>
        <v>0</v>
      </c>
      <c r="O625" s="117">
        <f>IF('Copy &amp; Paste Roster Report Here'!$A622='Analytical Tests'!O$7,IF($F625="Y",+$H625*O$6,0),0)</f>
        <v>0</v>
      </c>
      <c r="P625" s="117">
        <f>IF('Copy &amp; Paste Roster Report Here'!$A622='Analytical Tests'!P$7,IF($F625="Y",+$H625*P$6,0),0)</f>
        <v>0</v>
      </c>
      <c r="Q625" s="117">
        <f>IF('Copy &amp; Paste Roster Report Here'!$A622='Analytical Tests'!Q$7,IF($F625="Y",+$H625*Q$6,0),0)</f>
        <v>0</v>
      </c>
      <c r="R625" s="117">
        <f>IF('Copy &amp; Paste Roster Report Here'!$A622='Analytical Tests'!R$7,IF($F625="Y",+$H625*R$6,0),0)</f>
        <v>0</v>
      </c>
      <c r="S625" s="117">
        <f>IF('Copy &amp; Paste Roster Report Here'!$A622='Analytical Tests'!S$7,IF($F625="Y",+$H625*S$6,0),0)</f>
        <v>0</v>
      </c>
      <c r="T625" s="117">
        <f>IF('Copy &amp; Paste Roster Report Here'!$A622='Analytical Tests'!T$7,IF($F625="Y",+$H625*T$6,0),0)</f>
        <v>0</v>
      </c>
      <c r="U625" s="117">
        <f>IF('Copy &amp; Paste Roster Report Here'!$A622='Analytical Tests'!U$7,IF($F625="Y",+$H625*U$6,0),0)</f>
        <v>0</v>
      </c>
      <c r="V625" s="117">
        <f>IF('Copy &amp; Paste Roster Report Here'!$A622='Analytical Tests'!V$7,IF($F625="Y",+$H625*V$6,0),0)</f>
        <v>0</v>
      </c>
      <c r="W625" s="117">
        <f>IF('Copy &amp; Paste Roster Report Here'!$A622='Analytical Tests'!W$7,IF($F625="Y",+$H625*W$6,0),0)</f>
        <v>0</v>
      </c>
      <c r="X625" s="117">
        <f>IF('Copy &amp; Paste Roster Report Here'!$A622='Analytical Tests'!X$7,IF($F625="Y",+$H625*X$6,0),0)</f>
        <v>0</v>
      </c>
      <c r="Y625" s="117" t="b">
        <f>IF('Copy &amp; Paste Roster Report Here'!$A622='Analytical Tests'!Y$7,IF($F625="N",IF($J625&gt;=$C625,Y$6,+($I625/$D625)*Y$6),0))</f>
        <v>0</v>
      </c>
      <c r="Z625" s="117" t="b">
        <f>IF('Copy &amp; Paste Roster Report Here'!$A622='Analytical Tests'!Z$7,IF($F625="N",IF($J625&gt;=$C625,Z$6,+($I625/$D625)*Z$6),0))</f>
        <v>0</v>
      </c>
      <c r="AA625" s="117" t="b">
        <f>IF('Copy &amp; Paste Roster Report Here'!$A622='Analytical Tests'!AA$7,IF($F625="N",IF($J625&gt;=$C625,AA$6,+($I625/$D625)*AA$6),0))</f>
        <v>0</v>
      </c>
      <c r="AB625" s="117" t="b">
        <f>IF('Copy &amp; Paste Roster Report Here'!$A622='Analytical Tests'!AB$7,IF($F625="N",IF($J625&gt;=$C625,AB$6,+($I625/$D625)*AB$6),0))</f>
        <v>0</v>
      </c>
      <c r="AC625" s="117" t="b">
        <f>IF('Copy &amp; Paste Roster Report Here'!$A622='Analytical Tests'!AC$7,IF($F625="N",IF($J625&gt;=$C625,AC$6,+($I625/$D625)*AC$6),0))</f>
        <v>0</v>
      </c>
      <c r="AD625" s="117" t="b">
        <f>IF('Copy &amp; Paste Roster Report Here'!$A622='Analytical Tests'!AD$7,IF($F625="N",IF($J625&gt;=$C625,AD$6,+($I625/$D625)*AD$6),0))</f>
        <v>0</v>
      </c>
      <c r="AE625" s="117" t="b">
        <f>IF('Copy &amp; Paste Roster Report Here'!$A622='Analytical Tests'!AE$7,IF($F625="N",IF($J625&gt;=$C625,AE$6,+($I625/$D625)*AE$6),0))</f>
        <v>0</v>
      </c>
      <c r="AF625" s="117" t="b">
        <f>IF('Copy &amp; Paste Roster Report Here'!$A622='Analytical Tests'!AF$7,IF($F625="N",IF($J625&gt;=$C625,AF$6,+($I625/$D625)*AF$6),0))</f>
        <v>0</v>
      </c>
      <c r="AG625" s="117" t="b">
        <f>IF('Copy &amp; Paste Roster Report Here'!$A622='Analytical Tests'!AG$7,IF($F625="N",IF($J625&gt;=$C625,AG$6,+($I625/$D625)*AG$6),0))</f>
        <v>0</v>
      </c>
      <c r="AH625" s="117" t="b">
        <f>IF('Copy &amp; Paste Roster Report Here'!$A622='Analytical Tests'!AH$7,IF($F625="N",IF($J625&gt;=$C625,AH$6,+($I625/$D625)*AH$6),0))</f>
        <v>0</v>
      </c>
      <c r="AI625" s="117" t="b">
        <f>IF('Copy &amp; Paste Roster Report Here'!$A622='Analytical Tests'!AI$7,IF($F625="N",IF($J625&gt;=$C625,AI$6,+($I625/$D625)*AI$6),0))</f>
        <v>0</v>
      </c>
      <c r="AJ625" s="79"/>
      <c r="AK625" s="118">
        <f>IF('Copy &amp; Paste Roster Report Here'!$A622=AK$7,IF('Copy &amp; Paste Roster Report Here'!$M622="FT",1,0),0)</f>
        <v>0</v>
      </c>
      <c r="AL625" s="118">
        <f>IF('Copy &amp; Paste Roster Report Here'!$A622=AL$7,IF('Copy &amp; Paste Roster Report Here'!$M622="FT",1,0),0)</f>
        <v>0</v>
      </c>
      <c r="AM625" s="118">
        <f>IF('Copy &amp; Paste Roster Report Here'!$A622=AM$7,IF('Copy &amp; Paste Roster Report Here'!$M622="FT",1,0),0)</f>
        <v>0</v>
      </c>
      <c r="AN625" s="118">
        <f>IF('Copy &amp; Paste Roster Report Here'!$A622=AN$7,IF('Copy &amp; Paste Roster Report Here'!$M622="FT",1,0),0)</f>
        <v>0</v>
      </c>
      <c r="AO625" s="118">
        <f>IF('Copy &amp; Paste Roster Report Here'!$A622=AO$7,IF('Copy &amp; Paste Roster Report Here'!$M622="FT",1,0),0)</f>
        <v>0</v>
      </c>
      <c r="AP625" s="118">
        <f>IF('Copy &amp; Paste Roster Report Here'!$A622=AP$7,IF('Copy &amp; Paste Roster Report Here'!$M622="FT",1,0),0)</f>
        <v>0</v>
      </c>
      <c r="AQ625" s="118">
        <f>IF('Copy &amp; Paste Roster Report Here'!$A622=AQ$7,IF('Copy &amp; Paste Roster Report Here'!$M622="FT",1,0),0)</f>
        <v>0</v>
      </c>
      <c r="AR625" s="118">
        <f>IF('Copy &amp; Paste Roster Report Here'!$A622=AR$7,IF('Copy &amp; Paste Roster Report Here'!$M622="FT",1,0),0)</f>
        <v>0</v>
      </c>
      <c r="AS625" s="118">
        <f>IF('Copy &amp; Paste Roster Report Here'!$A622=AS$7,IF('Copy &amp; Paste Roster Report Here'!$M622="FT",1,0),0)</f>
        <v>0</v>
      </c>
      <c r="AT625" s="118">
        <f>IF('Copy &amp; Paste Roster Report Here'!$A622=AT$7,IF('Copy &amp; Paste Roster Report Here'!$M622="FT",1,0),0)</f>
        <v>0</v>
      </c>
      <c r="AU625" s="118">
        <f>IF('Copy &amp; Paste Roster Report Here'!$A622=AU$7,IF('Copy &amp; Paste Roster Report Here'!$M622="FT",1,0),0)</f>
        <v>0</v>
      </c>
      <c r="AV625" s="73">
        <f t="shared" si="145"/>
        <v>0</v>
      </c>
      <c r="AW625" s="119">
        <f>IF('Copy &amp; Paste Roster Report Here'!$A622=AW$7,IF('Copy &amp; Paste Roster Report Here'!$M622="HT",1,0),0)</f>
        <v>0</v>
      </c>
      <c r="AX625" s="119">
        <f>IF('Copy &amp; Paste Roster Report Here'!$A622=AX$7,IF('Copy &amp; Paste Roster Report Here'!$M622="HT",1,0),0)</f>
        <v>0</v>
      </c>
      <c r="AY625" s="119">
        <f>IF('Copy &amp; Paste Roster Report Here'!$A622=AY$7,IF('Copy &amp; Paste Roster Report Here'!$M622="HT",1,0),0)</f>
        <v>0</v>
      </c>
      <c r="AZ625" s="119">
        <f>IF('Copy &amp; Paste Roster Report Here'!$A622=AZ$7,IF('Copy &amp; Paste Roster Report Here'!$M622="HT",1,0),0)</f>
        <v>0</v>
      </c>
      <c r="BA625" s="119">
        <f>IF('Copy &amp; Paste Roster Report Here'!$A622=BA$7,IF('Copy &amp; Paste Roster Report Here'!$M622="HT",1,0),0)</f>
        <v>0</v>
      </c>
      <c r="BB625" s="119">
        <f>IF('Copy &amp; Paste Roster Report Here'!$A622=BB$7,IF('Copy &amp; Paste Roster Report Here'!$M622="HT",1,0),0)</f>
        <v>0</v>
      </c>
      <c r="BC625" s="119">
        <f>IF('Copy &amp; Paste Roster Report Here'!$A622=BC$7,IF('Copy &amp; Paste Roster Report Here'!$M622="HT",1,0),0)</f>
        <v>0</v>
      </c>
      <c r="BD625" s="119">
        <f>IF('Copy &amp; Paste Roster Report Here'!$A622=BD$7,IF('Copy &amp; Paste Roster Report Here'!$M622="HT",1,0),0)</f>
        <v>0</v>
      </c>
      <c r="BE625" s="119">
        <f>IF('Copy &amp; Paste Roster Report Here'!$A622=BE$7,IF('Copy &amp; Paste Roster Report Here'!$M622="HT",1,0),0)</f>
        <v>0</v>
      </c>
      <c r="BF625" s="119">
        <f>IF('Copy &amp; Paste Roster Report Here'!$A622=BF$7,IF('Copy &amp; Paste Roster Report Here'!$M622="HT",1,0),0)</f>
        <v>0</v>
      </c>
      <c r="BG625" s="119">
        <f>IF('Copy &amp; Paste Roster Report Here'!$A622=BG$7,IF('Copy &amp; Paste Roster Report Here'!$M622="HT",1,0),0)</f>
        <v>0</v>
      </c>
      <c r="BH625" s="73">
        <f t="shared" si="146"/>
        <v>0</v>
      </c>
      <c r="BI625" s="120">
        <f>IF('Copy &amp; Paste Roster Report Here'!$A622=BI$7,IF('Copy &amp; Paste Roster Report Here'!$M622="MT",1,0),0)</f>
        <v>0</v>
      </c>
      <c r="BJ625" s="120">
        <f>IF('Copy &amp; Paste Roster Report Here'!$A622=BJ$7,IF('Copy &amp; Paste Roster Report Here'!$M622="MT",1,0),0)</f>
        <v>0</v>
      </c>
      <c r="BK625" s="120">
        <f>IF('Copy &amp; Paste Roster Report Here'!$A622=BK$7,IF('Copy &amp; Paste Roster Report Here'!$M622="MT",1,0),0)</f>
        <v>0</v>
      </c>
      <c r="BL625" s="120">
        <f>IF('Copy &amp; Paste Roster Report Here'!$A622=BL$7,IF('Copy &amp; Paste Roster Report Here'!$M622="MT",1,0),0)</f>
        <v>0</v>
      </c>
      <c r="BM625" s="120">
        <f>IF('Copy &amp; Paste Roster Report Here'!$A622=BM$7,IF('Copy &amp; Paste Roster Report Here'!$M622="MT",1,0),0)</f>
        <v>0</v>
      </c>
      <c r="BN625" s="120">
        <f>IF('Copy &amp; Paste Roster Report Here'!$A622=BN$7,IF('Copy &amp; Paste Roster Report Here'!$M622="MT",1,0),0)</f>
        <v>0</v>
      </c>
      <c r="BO625" s="120">
        <f>IF('Copy &amp; Paste Roster Report Here'!$A622=BO$7,IF('Copy &amp; Paste Roster Report Here'!$M622="MT",1,0),0)</f>
        <v>0</v>
      </c>
      <c r="BP625" s="120">
        <f>IF('Copy &amp; Paste Roster Report Here'!$A622=BP$7,IF('Copy &amp; Paste Roster Report Here'!$M622="MT",1,0),0)</f>
        <v>0</v>
      </c>
      <c r="BQ625" s="120">
        <f>IF('Copy &amp; Paste Roster Report Here'!$A622=BQ$7,IF('Copy &amp; Paste Roster Report Here'!$M622="MT",1,0),0)</f>
        <v>0</v>
      </c>
      <c r="BR625" s="120">
        <f>IF('Copy &amp; Paste Roster Report Here'!$A622=BR$7,IF('Copy &amp; Paste Roster Report Here'!$M622="MT",1,0),0)</f>
        <v>0</v>
      </c>
      <c r="BS625" s="120">
        <f>IF('Copy &amp; Paste Roster Report Here'!$A622=BS$7,IF('Copy &amp; Paste Roster Report Here'!$M622="MT",1,0),0)</f>
        <v>0</v>
      </c>
      <c r="BT625" s="73">
        <f t="shared" si="147"/>
        <v>0</v>
      </c>
      <c r="BU625" s="121">
        <f>IF('Copy &amp; Paste Roster Report Here'!$A622=BU$7,IF('Copy &amp; Paste Roster Report Here'!$M622="fy",1,0),0)</f>
        <v>0</v>
      </c>
      <c r="BV625" s="121">
        <f>IF('Copy &amp; Paste Roster Report Here'!$A622=BV$7,IF('Copy &amp; Paste Roster Report Here'!$M622="fy",1,0),0)</f>
        <v>0</v>
      </c>
      <c r="BW625" s="121">
        <f>IF('Copy &amp; Paste Roster Report Here'!$A622=BW$7,IF('Copy &amp; Paste Roster Report Here'!$M622="fy",1,0),0)</f>
        <v>0</v>
      </c>
      <c r="BX625" s="121">
        <f>IF('Copy &amp; Paste Roster Report Here'!$A622=BX$7,IF('Copy &amp; Paste Roster Report Here'!$M622="fy",1,0),0)</f>
        <v>0</v>
      </c>
      <c r="BY625" s="121">
        <f>IF('Copy &amp; Paste Roster Report Here'!$A622=BY$7,IF('Copy &amp; Paste Roster Report Here'!$M622="fy",1,0),0)</f>
        <v>0</v>
      </c>
      <c r="BZ625" s="121">
        <f>IF('Copy &amp; Paste Roster Report Here'!$A622=BZ$7,IF('Copy &amp; Paste Roster Report Here'!$M622="fy",1,0),0)</f>
        <v>0</v>
      </c>
      <c r="CA625" s="121">
        <f>IF('Copy &amp; Paste Roster Report Here'!$A622=CA$7,IF('Copy &amp; Paste Roster Report Here'!$M622="fy",1,0),0)</f>
        <v>0</v>
      </c>
      <c r="CB625" s="121">
        <f>IF('Copy &amp; Paste Roster Report Here'!$A622=CB$7,IF('Copy &amp; Paste Roster Report Here'!$M622="fy",1,0),0)</f>
        <v>0</v>
      </c>
      <c r="CC625" s="121">
        <f>IF('Copy &amp; Paste Roster Report Here'!$A622=CC$7,IF('Copy &amp; Paste Roster Report Here'!$M622="fy",1,0),0)</f>
        <v>0</v>
      </c>
      <c r="CD625" s="121">
        <f>IF('Copy &amp; Paste Roster Report Here'!$A622=CD$7,IF('Copy &amp; Paste Roster Report Here'!$M622="fy",1,0),0)</f>
        <v>0</v>
      </c>
      <c r="CE625" s="121">
        <f>IF('Copy &amp; Paste Roster Report Here'!$A622=CE$7,IF('Copy &amp; Paste Roster Report Here'!$M622="fy",1,0),0)</f>
        <v>0</v>
      </c>
      <c r="CF625" s="73">
        <f t="shared" si="148"/>
        <v>0</v>
      </c>
      <c r="CG625" s="122">
        <f>IF('Copy &amp; Paste Roster Report Here'!$A622=CG$7,IF('Copy &amp; Paste Roster Report Here'!$M622="RH",1,0),0)</f>
        <v>0</v>
      </c>
      <c r="CH625" s="122">
        <f>IF('Copy &amp; Paste Roster Report Here'!$A622=CH$7,IF('Copy &amp; Paste Roster Report Here'!$M622="RH",1,0),0)</f>
        <v>0</v>
      </c>
      <c r="CI625" s="122">
        <f>IF('Copy &amp; Paste Roster Report Here'!$A622=CI$7,IF('Copy &amp; Paste Roster Report Here'!$M622="RH",1,0),0)</f>
        <v>0</v>
      </c>
      <c r="CJ625" s="122">
        <f>IF('Copy &amp; Paste Roster Report Here'!$A622=CJ$7,IF('Copy &amp; Paste Roster Report Here'!$M622="RH",1,0),0)</f>
        <v>0</v>
      </c>
      <c r="CK625" s="122">
        <f>IF('Copy &amp; Paste Roster Report Here'!$A622=CK$7,IF('Copy &amp; Paste Roster Report Here'!$M622="RH",1,0),0)</f>
        <v>0</v>
      </c>
      <c r="CL625" s="122">
        <f>IF('Copy &amp; Paste Roster Report Here'!$A622=CL$7,IF('Copy &amp; Paste Roster Report Here'!$M622="RH",1,0),0)</f>
        <v>0</v>
      </c>
      <c r="CM625" s="122">
        <f>IF('Copy &amp; Paste Roster Report Here'!$A622=CM$7,IF('Copy &amp; Paste Roster Report Here'!$M622="RH",1,0),0)</f>
        <v>0</v>
      </c>
      <c r="CN625" s="122">
        <f>IF('Copy &amp; Paste Roster Report Here'!$A622=CN$7,IF('Copy &amp; Paste Roster Report Here'!$M622="RH",1,0),0)</f>
        <v>0</v>
      </c>
      <c r="CO625" s="122">
        <f>IF('Copy &amp; Paste Roster Report Here'!$A622=CO$7,IF('Copy &amp; Paste Roster Report Here'!$M622="RH",1,0),0)</f>
        <v>0</v>
      </c>
      <c r="CP625" s="122">
        <f>IF('Copy &amp; Paste Roster Report Here'!$A622=CP$7,IF('Copy &amp; Paste Roster Report Here'!$M622="RH",1,0),0)</f>
        <v>0</v>
      </c>
      <c r="CQ625" s="122">
        <f>IF('Copy &amp; Paste Roster Report Here'!$A622=CQ$7,IF('Copy &amp; Paste Roster Report Here'!$M622="RH",1,0),0)</f>
        <v>0</v>
      </c>
      <c r="CR625" s="73">
        <f t="shared" si="149"/>
        <v>0</v>
      </c>
      <c r="CS625" s="123">
        <f>IF('Copy &amp; Paste Roster Report Here'!$A622=CS$7,IF('Copy &amp; Paste Roster Report Here'!$M622="QT",1,0),0)</f>
        <v>0</v>
      </c>
      <c r="CT625" s="123">
        <f>IF('Copy &amp; Paste Roster Report Here'!$A622=CT$7,IF('Copy &amp; Paste Roster Report Here'!$M622="QT",1,0),0)</f>
        <v>0</v>
      </c>
      <c r="CU625" s="123">
        <f>IF('Copy &amp; Paste Roster Report Here'!$A622=CU$7,IF('Copy &amp; Paste Roster Report Here'!$M622="QT",1,0),0)</f>
        <v>0</v>
      </c>
      <c r="CV625" s="123">
        <f>IF('Copy &amp; Paste Roster Report Here'!$A622=CV$7,IF('Copy &amp; Paste Roster Report Here'!$M622="QT",1,0),0)</f>
        <v>0</v>
      </c>
      <c r="CW625" s="123">
        <f>IF('Copy &amp; Paste Roster Report Here'!$A622=CW$7,IF('Copy &amp; Paste Roster Report Here'!$M622="QT",1,0),0)</f>
        <v>0</v>
      </c>
      <c r="CX625" s="123">
        <f>IF('Copy &amp; Paste Roster Report Here'!$A622=CX$7,IF('Copy &amp; Paste Roster Report Here'!$M622="QT",1,0),0)</f>
        <v>0</v>
      </c>
      <c r="CY625" s="123">
        <f>IF('Copy &amp; Paste Roster Report Here'!$A622=CY$7,IF('Copy &amp; Paste Roster Report Here'!$M622="QT",1,0),0)</f>
        <v>0</v>
      </c>
      <c r="CZ625" s="123">
        <f>IF('Copy &amp; Paste Roster Report Here'!$A622=CZ$7,IF('Copy &amp; Paste Roster Report Here'!$M622="QT",1,0),0)</f>
        <v>0</v>
      </c>
      <c r="DA625" s="123">
        <f>IF('Copy &amp; Paste Roster Report Here'!$A622=DA$7,IF('Copy &amp; Paste Roster Report Here'!$M622="QT",1,0),0)</f>
        <v>0</v>
      </c>
      <c r="DB625" s="123">
        <f>IF('Copy &amp; Paste Roster Report Here'!$A622=DB$7,IF('Copy &amp; Paste Roster Report Here'!$M622="QT",1,0),0)</f>
        <v>0</v>
      </c>
      <c r="DC625" s="123">
        <f>IF('Copy &amp; Paste Roster Report Here'!$A622=DC$7,IF('Copy &amp; Paste Roster Report Here'!$M622="QT",1,0),0)</f>
        <v>0</v>
      </c>
      <c r="DD625" s="73">
        <f t="shared" si="150"/>
        <v>0</v>
      </c>
      <c r="DE625" s="124">
        <f>IF('Copy &amp; Paste Roster Report Here'!$A622=DE$7,IF('Copy &amp; Paste Roster Report Here'!$M622="xxxxxxxxxxx",1,0),0)</f>
        <v>0</v>
      </c>
      <c r="DF625" s="124">
        <f>IF('Copy &amp; Paste Roster Report Here'!$A622=DF$7,IF('Copy &amp; Paste Roster Report Here'!$M622="xxxxxxxxxxx",1,0),0)</f>
        <v>0</v>
      </c>
      <c r="DG625" s="124">
        <f>IF('Copy &amp; Paste Roster Report Here'!$A622=DG$7,IF('Copy &amp; Paste Roster Report Here'!$M622="xxxxxxxxxxx",1,0),0)</f>
        <v>0</v>
      </c>
      <c r="DH625" s="124">
        <f>IF('Copy &amp; Paste Roster Report Here'!$A622=DH$7,IF('Copy &amp; Paste Roster Report Here'!$M622="xxxxxxxxxxx",1,0),0)</f>
        <v>0</v>
      </c>
      <c r="DI625" s="124">
        <f>IF('Copy &amp; Paste Roster Report Here'!$A622=DI$7,IF('Copy &amp; Paste Roster Report Here'!$M622="xxxxxxxxxxx",1,0),0)</f>
        <v>0</v>
      </c>
      <c r="DJ625" s="124">
        <f>IF('Copy &amp; Paste Roster Report Here'!$A622=DJ$7,IF('Copy &amp; Paste Roster Report Here'!$M622="xxxxxxxxxxx",1,0),0)</f>
        <v>0</v>
      </c>
      <c r="DK625" s="124">
        <f>IF('Copy &amp; Paste Roster Report Here'!$A622=DK$7,IF('Copy &amp; Paste Roster Report Here'!$M622="xxxxxxxxxxx",1,0),0)</f>
        <v>0</v>
      </c>
      <c r="DL625" s="124">
        <f>IF('Copy &amp; Paste Roster Report Here'!$A622=DL$7,IF('Copy &amp; Paste Roster Report Here'!$M622="xxxxxxxxxxx",1,0),0)</f>
        <v>0</v>
      </c>
      <c r="DM625" s="124">
        <f>IF('Copy &amp; Paste Roster Report Here'!$A622=DM$7,IF('Copy &amp; Paste Roster Report Here'!$M622="xxxxxxxxxxx",1,0),0)</f>
        <v>0</v>
      </c>
      <c r="DN625" s="124">
        <f>IF('Copy &amp; Paste Roster Report Here'!$A622=DN$7,IF('Copy &amp; Paste Roster Report Here'!$M622="xxxxxxxxxxx",1,0),0)</f>
        <v>0</v>
      </c>
      <c r="DO625" s="124">
        <f>IF('Copy &amp; Paste Roster Report Here'!$A622=DO$7,IF('Copy &amp; Paste Roster Report Here'!$M622="xxxxxxxxxxx",1,0),0)</f>
        <v>0</v>
      </c>
      <c r="DP625" s="125">
        <f t="shared" si="151"/>
        <v>0</v>
      </c>
      <c r="DQ625" s="126">
        <f t="shared" si="152"/>
        <v>0</v>
      </c>
    </row>
    <row r="626" spans="1:121" x14ac:dyDescent="0.25">
      <c r="A626" s="111">
        <f t="shared" si="138"/>
        <v>0</v>
      </c>
      <c r="B626" s="111">
        <f t="shared" si="139"/>
        <v>0</v>
      </c>
      <c r="C626" s="112">
        <f>+('Copy &amp; Paste Roster Report Here'!$P623-'Copy &amp; Paste Roster Report Here'!$O623)/30</f>
        <v>0</v>
      </c>
      <c r="D626" s="112">
        <f>+('Copy &amp; Paste Roster Report Here'!$P623-'Copy &amp; Paste Roster Report Here'!$O623)</f>
        <v>0</v>
      </c>
      <c r="E626" s="111">
        <f>'Copy &amp; Paste Roster Report Here'!N623</f>
        <v>0</v>
      </c>
      <c r="F626" s="111" t="str">
        <f t="shared" si="140"/>
        <v>N</v>
      </c>
      <c r="G626" s="111">
        <f>'Copy &amp; Paste Roster Report Here'!R623</f>
        <v>0</v>
      </c>
      <c r="H626" s="113">
        <f t="shared" si="141"/>
        <v>0</v>
      </c>
      <c r="I626" s="112">
        <f>IF(F626="N",$F$5-'Copy &amp; Paste Roster Report Here'!O623,+'Copy &amp; Paste Roster Report Here'!Q623-'Copy &amp; Paste Roster Report Here'!O623)</f>
        <v>0</v>
      </c>
      <c r="J626" s="114">
        <f t="shared" si="142"/>
        <v>0</v>
      </c>
      <c r="K626" s="114">
        <f t="shared" si="143"/>
        <v>0</v>
      </c>
      <c r="L626" s="115">
        <f>'Copy &amp; Paste Roster Report Here'!F623</f>
        <v>0</v>
      </c>
      <c r="M626" s="116">
        <f t="shared" si="144"/>
        <v>0</v>
      </c>
      <c r="N626" s="117">
        <f>IF('Copy &amp; Paste Roster Report Here'!$A623='Analytical Tests'!N$7,IF($F626="Y",+$H626*N$6,0),0)</f>
        <v>0</v>
      </c>
      <c r="O626" s="117">
        <f>IF('Copy &amp; Paste Roster Report Here'!$A623='Analytical Tests'!O$7,IF($F626="Y",+$H626*O$6,0),0)</f>
        <v>0</v>
      </c>
      <c r="P626" s="117">
        <f>IF('Copy &amp; Paste Roster Report Here'!$A623='Analytical Tests'!P$7,IF($F626="Y",+$H626*P$6,0),0)</f>
        <v>0</v>
      </c>
      <c r="Q626" s="117">
        <f>IF('Copy &amp; Paste Roster Report Here'!$A623='Analytical Tests'!Q$7,IF($F626="Y",+$H626*Q$6,0),0)</f>
        <v>0</v>
      </c>
      <c r="R626" s="117">
        <f>IF('Copy &amp; Paste Roster Report Here'!$A623='Analytical Tests'!R$7,IF($F626="Y",+$H626*R$6,0),0)</f>
        <v>0</v>
      </c>
      <c r="S626" s="117">
        <f>IF('Copy &amp; Paste Roster Report Here'!$A623='Analytical Tests'!S$7,IF($F626="Y",+$H626*S$6,0),0)</f>
        <v>0</v>
      </c>
      <c r="T626" s="117">
        <f>IF('Copy &amp; Paste Roster Report Here'!$A623='Analytical Tests'!T$7,IF($F626="Y",+$H626*T$6,0),0)</f>
        <v>0</v>
      </c>
      <c r="U626" s="117">
        <f>IF('Copy &amp; Paste Roster Report Here'!$A623='Analytical Tests'!U$7,IF($F626="Y",+$H626*U$6,0),0)</f>
        <v>0</v>
      </c>
      <c r="V626" s="117">
        <f>IF('Copy &amp; Paste Roster Report Here'!$A623='Analytical Tests'!V$7,IF($F626="Y",+$H626*V$6,0),0)</f>
        <v>0</v>
      </c>
      <c r="W626" s="117">
        <f>IF('Copy &amp; Paste Roster Report Here'!$A623='Analytical Tests'!W$7,IF($F626="Y",+$H626*W$6,0),0)</f>
        <v>0</v>
      </c>
      <c r="X626" s="117">
        <f>IF('Copy &amp; Paste Roster Report Here'!$A623='Analytical Tests'!X$7,IF($F626="Y",+$H626*X$6,0),0)</f>
        <v>0</v>
      </c>
      <c r="Y626" s="117" t="b">
        <f>IF('Copy &amp; Paste Roster Report Here'!$A623='Analytical Tests'!Y$7,IF($F626="N",IF($J626&gt;=$C626,Y$6,+($I626/$D626)*Y$6),0))</f>
        <v>0</v>
      </c>
      <c r="Z626" s="117" t="b">
        <f>IF('Copy &amp; Paste Roster Report Here'!$A623='Analytical Tests'!Z$7,IF($F626="N",IF($J626&gt;=$C626,Z$6,+($I626/$D626)*Z$6),0))</f>
        <v>0</v>
      </c>
      <c r="AA626" s="117" t="b">
        <f>IF('Copy &amp; Paste Roster Report Here'!$A623='Analytical Tests'!AA$7,IF($F626="N",IF($J626&gt;=$C626,AA$6,+($I626/$D626)*AA$6),0))</f>
        <v>0</v>
      </c>
      <c r="AB626" s="117" t="b">
        <f>IF('Copy &amp; Paste Roster Report Here'!$A623='Analytical Tests'!AB$7,IF($F626="N",IF($J626&gt;=$C626,AB$6,+($I626/$D626)*AB$6),0))</f>
        <v>0</v>
      </c>
      <c r="AC626" s="117" t="b">
        <f>IF('Copy &amp; Paste Roster Report Here'!$A623='Analytical Tests'!AC$7,IF($F626="N",IF($J626&gt;=$C626,AC$6,+($I626/$D626)*AC$6),0))</f>
        <v>0</v>
      </c>
      <c r="AD626" s="117" t="b">
        <f>IF('Copy &amp; Paste Roster Report Here'!$A623='Analytical Tests'!AD$7,IF($F626="N",IF($J626&gt;=$C626,AD$6,+($I626/$D626)*AD$6),0))</f>
        <v>0</v>
      </c>
      <c r="AE626" s="117" t="b">
        <f>IF('Copy &amp; Paste Roster Report Here'!$A623='Analytical Tests'!AE$7,IF($F626="N",IF($J626&gt;=$C626,AE$6,+($I626/$D626)*AE$6),0))</f>
        <v>0</v>
      </c>
      <c r="AF626" s="117" t="b">
        <f>IF('Copy &amp; Paste Roster Report Here'!$A623='Analytical Tests'!AF$7,IF($F626="N",IF($J626&gt;=$C626,AF$6,+($I626/$D626)*AF$6),0))</f>
        <v>0</v>
      </c>
      <c r="AG626" s="117" t="b">
        <f>IF('Copy &amp; Paste Roster Report Here'!$A623='Analytical Tests'!AG$7,IF($F626="N",IF($J626&gt;=$C626,AG$6,+($I626/$D626)*AG$6),0))</f>
        <v>0</v>
      </c>
      <c r="AH626" s="117" t="b">
        <f>IF('Copy &amp; Paste Roster Report Here'!$A623='Analytical Tests'!AH$7,IF($F626="N",IF($J626&gt;=$C626,AH$6,+($I626/$D626)*AH$6),0))</f>
        <v>0</v>
      </c>
      <c r="AI626" s="117" t="b">
        <f>IF('Copy &amp; Paste Roster Report Here'!$A623='Analytical Tests'!AI$7,IF($F626="N",IF($J626&gt;=$C626,AI$6,+($I626/$D626)*AI$6),0))</f>
        <v>0</v>
      </c>
      <c r="AJ626" s="79"/>
      <c r="AK626" s="118">
        <f>IF('Copy &amp; Paste Roster Report Here'!$A623=AK$7,IF('Copy &amp; Paste Roster Report Here'!$M623="FT",1,0),0)</f>
        <v>0</v>
      </c>
      <c r="AL626" s="118">
        <f>IF('Copy &amp; Paste Roster Report Here'!$A623=AL$7,IF('Copy &amp; Paste Roster Report Here'!$M623="FT",1,0),0)</f>
        <v>0</v>
      </c>
      <c r="AM626" s="118">
        <f>IF('Copy &amp; Paste Roster Report Here'!$A623=AM$7,IF('Copy &amp; Paste Roster Report Here'!$M623="FT",1,0),0)</f>
        <v>0</v>
      </c>
      <c r="AN626" s="118">
        <f>IF('Copy &amp; Paste Roster Report Here'!$A623=AN$7,IF('Copy &amp; Paste Roster Report Here'!$M623="FT",1,0),0)</f>
        <v>0</v>
      </c>
      <c r="AO626" s="118">
        <f>IF('Copy &amp; Paste Roster Report Here'!$A623=AO$7,IF('Copy &amp; Paste Roster Report Here'!$M623="FT",1,0),0)</f>
        <v>0</v>
      </c>
      <c r="AP626" s="118">
        <f>IF('Copy &amp; Paste Roster Report Here'!$A623=AP$7,IF('Copy &amp; Paste Roster Report Here'!$M623="FT",1,0),0)</f>
        <v>0</v>
      </c>
      <c r="AQ626" s="118">
        <f>IF('Copy &amp; Paste Roster Report Here'!$A623=AQ$7,IF('Copy &amp; Paste Roster Report Here'!$M623="FT",1,0),0)</f>
        <v>0</v>
      </c>
      <c r="AR626" s="118">
        <f>IF('Copy &amp; Paste Roster Report Here'!$A623=AR$7,IF('Copy &amp; Paste Roster Report Here'!$M623="FT",1,0),0)</f>
        <v>0</v>
      </c>
      <c r="AS626" s="118">
        <f>IF('Copy &amp; Paste Roster Report Here'!$A623=AS$7,IF('Copy &amp; Paste Roster Report Here'!$M623="FT",1,0),0)</f>
        <v>0</v>
      </c>
      <c r="AT626" s="118">
        <f>IF('Copy &amp; Paste Roster Report Here'!$A623=AT$7,IF('Copy &amp; Paste Roster Report Here'!$M623="FT",1,0),0)</f>
        <v>0</v>
      </c>
      <c r="AU626" s="118">
        <f>IF('Copy &amp; Paste Roster Report Here'!$A623=AU$7,IF('Copy &amp; Paste Roster Report Here'!$M623="FT",1,0),0)</f>
        <v>0</v>
      </c>
      <c r="AV626" s="73">
        <f t="shared" si="145"/>
        <v>0</v>
      </c>
      <c r="AW626" s="119">
        <f>IF('Copy &amp; Paste Roster Report Here'!$A623=AW$7,IF('Copy &amp; Paste Roster Report Here'!$M623="HT",1,0),0)</f>
        <v>0</v>
      </c>
      <c r="AX626" s="119">
        <f>IF('Copy &amp; Paste Roster Report Here'!$A623=AX$7,IF('Copy &amp; Paste Roster Report Here'!$M623="HT",1,0),0)</f>
        <v>0</v>
      </c>
      <c r="AY626" s="119">
        <f>IF('Copy &amp; Paste Roster Report Here'!$A623=AY$7,IF('Copy &amp; Paste Roster Report Here'!$M623="HT",1,0),0)</f>
        <v>0</v>
      </c>
      <c r="AZ626" s="119">
        <f>IF('Copy &amp; Paste Roster Report Here'!$A623=AZ$7,IF('Copy &amp; Paste Roster Report Here'!$M623="HT",1,0),0)</f>
        <v>0</v>
      </c>
      <c r="BA626" s="119">
        <f>IF('Copy &amp; Paste Roster Report Here'!$A623=BA$7,IF('Copy &amp; Paste Roster Report Here'!$M623="HT",1,0),0)</f>
        <v>0</v>
      </c>
      <c r="BB626" s="119">
        <f>IF('Copy &amp; Paste Roster Report Here'!$A623=BB$7,IF('Copy &amp; Paste Roster Report Here'!$M623="HT",1,0),0)</f>
        <v>0</v>
      </c>
      <c r="BC626" s="119">
        <f>IF('Copy &amp; Paste Roster Report Here'!$A623=BC$7,IF('Copy &amp; Paste Roster Report Here'!$M623="HT",1,0),0)</f>
        <v>0</v>
      </c>
      <c r="BD626" s="119">
        <f>IF('Copy &amp; Paste Roster Report Here'!$A623=BD$7,IF('Copy &amp; Paste Roster Report Here'!$M623="HT",1,0),0)</f>
        <v>0</v>
      </c>
      <c r="BE626" s="119">
        <f>IF('Copy &amp; Paste Roster Report Here'!$A623=BE$7,IF('Copy &amp; Paste Roster Report Here'!$M623="HT",1,0),0)</f>
        <v>0</v>
      </c>
      <c r="BF626" s="119">
        <f>IF('Copy &amp; Paste Roster Report Here'!$A623=BF$7,IF('Copy &amp; Paste Roster Report Here'!$M623="HT",1,0),0)</f>
        <v>0</v>
      </c>
      <c r="BG626" s="119">
        <f>IF('Copy &amp; Paste Roster Report Here'!$A623=BG$7,IF('Copy &amp; Paste Roster Report Here'!$M623="HT",1,0),0)</f>
        <v>0</v>
      </c>
      <c r="BH626" s="73">
        <f t="shared" si="146"/>
        <v>0</v>
      </c>
      <c r="BI626" s="120">
        <f>IF('Copy &amp; Paste Roster Report Here'!$A623=BI$7,IF('Copy &amp; Paste Roster Report Here'!$M623="MT",1,0),0)</f>
        <v>0</v>
      </c>
      <c r="BJ626" s="120">
        <f>IF('Copy &amp; Paste Roster Report Here'!$A623=BJ$7,IF('Copy &amp; Paste Roster Report Here'!$M623="MT",1,0),0)</f>
        <v>0</v>
      </c>
      <c r="BK626" s="120">
        <f>IF('Copy &amp; Paste Roster Report Here'!$A623=BK$7,IF('Copy &amp; Paste Roster Report Here'!$M623="MT",1,0),0)</f>
        <v>0</v>
      </c>
      <c r="BL626" s="120">
        <f>IF('Copy &amp; Paste Roster Report Here'!$A623=BL$7,IF('Copy &amp; Paste Roster Report Here'!$M623="MT",1,0),0)</f>
        <v>0</v>
      </c>
      <c r="BM626" s="120">
        <f>IF('Copy &amp; Paste Roster Report Here'!$A623=BM$7,IF('Copy &amp; Paste Roster Report Here'!$M623="MT",1,0),0)</f>
        <v>0</v>
      </c>
      <c r="BN626" s="120">
        <f>IF('Copy &amp; Paste Roster Report Here'!$A623=BN$7,IF('Copy &amp; Paste Roster Report Here'!$M623="MT",1,0),0)</f>
        <v>0</v>
      </c>
      <c r="BO626" s="120">
        <f>IF('Copy &amp; Paste Roster Report Here'!$A623=BO$7,IF('Copy &amp; Paste Roster Report Here'!$M623="MT",1,0),0)</f>
        <v>0</v>
      </c>
      <c r="BP626" s="120">
        <f>IF('Copy &amp; Paste Roster Report Here'!$A623=BP$7,IF('Copy &amp; Paste Roster Report Here'!$M623="MT",1,0),0)</f>
        <v>0</v>
      </c>
      <c r="BQ626" s="120">
        <f>IF('Copy &amp; Paste Roster Report Here'!$A623=BQ$7,IF('Copy &amp; Paste Roster Report Here'!$M623="MT",1,0),0)</f>
        <v>0</v>
      </c>
      <c r="BR626" s="120">
        <f>IF('Copy &amp; Paste Roster Report Here'!$A623=BR$7,IF('Copy &amp; Paste Roster Report Here'!$M623="MT",1,0),0)</f>
        <v>0</v>
      </c>
      <c r="BS626" s="120">
        <f>IF('Copy &amp; Paste Roster Report Here'!$A623=BS$7,IF('Copy &amp; Paste Roster Report Here'!$M623="MT",1,0),0)</f>
        <v>0</v>
      </c>
      <c r="BT626" s="73">
        <f t="shared" si="147"/>
        <v>0</v>
      </c>
      <c r="BU626" s="121">
        <f>IF('Copy &amp; Paste Roster Report Here'!$A623=BU$7,IF('Copy &amp; Paste Roster Report Here'!$M623="fy",1,0),0)</f>
        <v>0</v>
      </c>
      <c r="BV626" s="121">
        <f>IF('Copy &amp; Paste Roster Report Here'!$A623=BV$7,IF('Copy &amp; Paste Roster Report Here'!$M623="fy",1,0),0)</f>
        <v>0</v>
      </c>
      <c r="BW626" s="121">
        <f>IF('Copy &amp; Paste Roster Report Here'!$A623=BW$7,IF('Copy &amp; Paste Roster Report Here'!$M623="fy",1,0),0)</f>
        <v>0</v>
      </c>
      <c r="BX626" s="121">
        <f>IF('Copy &amp; Paste Roster Report Here'!$A623=BX$7,IF('Copy &amp; Paste Roster Report Here'!$M623="fy",1,0),0)</f>
        <v>0</v>
      </c>
      <c r="BY626" s="121">
        <f>IF('Copy &amp; Paste Roster Report Here'!$A623=BY$7,IF('Copy &amp; Paste Roster Report Here'!$M623="fy",1,0),0)</f>
        <v>0</v>
      </c>
      <c r="BZ626" s="121">
        <f>IF('Copy &amp; Paste Roster Report Here'!$A623=BZ$7,IF('Copy &amp; Paste Roster Report Here'!$M623="fy",1,0),0)</f>
        <v>0</v>
      </c>
      <c r="CA626" s="121">
        <f>IF('Copy &amp; Paste Roster Report Here'!$A623=CA$7,IF('Copy &amp; Paste Roster Report Here'!$M623="fy",1,0),0)</f>
        <v>0</v>
      </c>
      <c r="CB626" s="121">
        <f>IF('Copy &amp; Paste Roster Report Here'!$A623=CB$7,IF('Copy &amp; Paste Roster Report Here'!$M623="fy",1,0),0)</f>
        <v>0</v>
      </c>
      <c r="CC626" s="121">
        <f>IF('Copy &amp; Paste Roster Report Here'!$A623=CC$7,IF('Copy &amp; Paste Roster Report Here'!$M623="fy",1,0),0)</f>
        <v>0</v>
      </c>
      <c r="CD626" s="121">
        <f>IF('Copy &amp; Paste Roster Report Here'!$A623=CD$7,IF('Copy &amp; Paste Roster Report Here'!$M623="fy",1,0),0)</f>
        <v>0</v>
      </c>
      <c r="CE626" s="121">
        <f>IF('Copy &amp; Paste Roster Report Here'!$A623=CE$7,IF('Copy &amp; Paste Roster Report Here'!$M623="fy",1,0),0)</f>
        <v>0</v>
      </c>
      <c r="CF626" s="73">
        <f t="shared" si="148"/>
        <v>0</v>
      </c>
      <c r="CG626" s="122">
        <f>IF('Copy &amp; Paste Roster Report Here'!$A623=CG$7,IF('Copy &amp; Paste Roster Report Here'!$M623="RH",1,0),0)</f>
        <v>0</v>
      </c>
      <c r="CH626" s="122">
        <f>IF('Copy &amp; Paste Roster Report Here'!$A623=CH$7,IF('Copy &amp; Paste Roster Report Here'!$M623="RH",1,0),0)</f>
        <v>0</v>
      </c>
      <c r="CI626" s="122">
        <f>IF('Copy &amp; Paste Roster Report Here'!$A623=CI$7,IF('Copy &amp; Paste Roster Report Here'!$M623="RH",1,0),0)</f>
        <v>0</v>
      </c>
      <c r="CJ626" s="122">
        <f>IF('Copy &amp; Paste Roster Report Here'!$A623=CJ$7,IF('Copy &amp; Paste Roster Report Here'!$M623="RH",1,0),0)</f>
        <v>0</v>
      </c>
      <c r="CK626" s="122">
        <f>IF('Copy &amp; Paste Roster Report Here'!$A623=CK$7,IF('Copy &amp; Paste Roster Report Here'!$M623="RH",1,0),0)</f>
        <v>0</v>
      </c>
      <c r="CL626" s="122">
        <f>IF('Copy &amp; Paste Roster Report Here'!$A623=CL$7,IF('Copy &amp; Paste Roster Report Here'!$M623="RH",1,0),0)</f>
        <v>0</v>
      </c>
      <c r="CM626" s="122">
        <f>IF('Copy &amp; Paste Roster Report Here'!$A623=CM$7,IF('Copy &amp; Paste Roster Report Here'!$M623="RH",1,0),0)</f>
        <v>0</v>
      </c>
      <c r="CN626" s="122">
        <f>IF('Copy &amp; Paste Roster Report Here'!$A623=CN$7,IF('Copy &amp; Paste Roster Report Here'!$M623="RH",1,0),0)</f>
        <v>0</v>
      </c>
      <c r="CO626" s="122">
        <f>IF('Copy &amp; Paste Roster Report Here'!$A623=CO$7,IF('Copy &amp; Paste Roster Report Here'!$M623="RH",1,0),0)</f>
        <v>0</v>
      </c>
      <c r="CP626" s="122">
        <f>IF('Copy &amp; Paste Roster Report Here'!$A623=CP$7,IF('Copy &amp; Paste Roster Report Here'!$M623="RH",1,0),0)</f>
        <v>0</v>
      </c>
      <c r="CQ626" s="122">
        <f>IF('Copy &amp; Paste Roster Report Here'!$A623=CQ$7,IF('Copy &amp; Paste Roster Report Here'!$M623="RH",1,0),0)</f>
        <v>0</v>
      </c>
      <c r="CR626" s="73">
        <f t="shared" si="149"/>
        <v>0</v>
      </c>
      <c r="CS626" s="123">
        <f>IF('Copy &amp; Paste Roster Report Here'!$A623=CS$7,IF('Copy &amp; Paste Roster Report Here'!$M623="QT",1,0),0)</f>
        <v>0</v>
      </c>
      <c r="CT626" s="123">
        <f>IF('Copy &amp; Paste Roster Report Here'!$A623=CT$7,IF('Copy &amp; Paste Roster Report Here'!$M623="QT",1,0),0)</f>
        <v>0</v>
      </c>
      <c r="CU626" s="123">
        <f>IF('Copy &amp; Paste Roster Report Here'!$A623=CU$7,IF('Copy &amp; Paste Roster Report Here'!$M623="QT",1,0),0)</f>
        <v>0</v>
      </c>
      <c r="CV626" s="123">
        <f>IF('Copy &amp; Paste Roster Report Here'!$A623=CV$7,IF('Copy &amp; Paste Roster Report Here'!$M623="QT",1,0),0)</f>
        <v>0</v>
      </c>
      <c r="CW626" s="123">
        <f>IF('Copy &amp; Paste Roster Report Here'!$A623=CW$7,IF('Copy &amp; Paste Roster Report Here'!$M623="QT",1,0),0)</f>
        <v>0</v>
      </c>
      <c r="CX626" s="123">
        <f>IF('Copy &amp; Paste Roster Report Here'!$A623=CX$7,IF('Copy &amp; Paste Roster Report Here'!$M623="QT",1,0),0)</f>
        <v>0</v>
      </c>
      <c r="CY626" s="123">
        <f>IF('Copy &amp; Paste Roster Report Here'!$A623=CY$7,IF('Copy &amp; Paste Roster Report Here'!$M623="QT",1,0),0)</f>
        <v>0</v>
      </c>
      <c r="CZ626" s="123">
        <f>IF('Copy &amp; Paste Roster Report Here'!$A623=CZ$7,IF('Copy &amp; Paste Roster Report Here'!$M623="QT",1,0),0)</f>
        <v>0</v>
      </c>
      <c r="DA626" s="123">
        <f>IF('Copy &amp; Paste Roster Report Here'!$A623=DA$7,IF('Copy &amp; Paste Roster Report Here'!$M623="QT",1,0),0)</f>
        <v>0</v>
      </c>
      <c r="DB626" s="123">
        <f>IF('Copy &amp; Paste Roster Report Here'!$A623=DB$7,IF('Copy &amp; Paste Roster Report Here'!$M623="QT",1,0),0)</f>
        <v>0</v>
      </c>
      <c r="DC626" s="123">
        <f>IF('Copy &amp; Paste Roster Report Here'!$A623=DC$7,IF('Copy &amp; Paste Roster Report Here'!$M623="QT",1,0),0)</f>
        <v>0</v>
      </c>
      <c r="DD626" s="73">
        <f t="shared" si="150"/>
        <v>0</v>
      </c>
      <c r="DE626" s="124">
        <f>IF('Copy &amp; Paste Roster Report Here'!$A623=DE$7,IF('Copy &amp; Paste Roster Report Here'!$M623="xxxxxxxxxxx",1,0),0)</f>
        <v>0</v>
      </c>
      <c r="DF626" s="124">
        <f>IF('Copy &amp; Paste Roster Report Here'!$A623=DF$7,IF('Copy &amp; Paste Roster Report Here'!$M623="xxxxxxxxxxx",1,0),0)</f>
        <v>0</v>
      </c>
      <c r="DG626" s="124">
        <f>IF('Copy &amp; Paste Roster Report Here'!$A623=DG$7,IF('Copy &amp; Paste Roster Report Here'!$M623="xxxxxxxxxxx",1,0),0)</f>
        <v>0</v>
      </c>
      <c r="DH626" s="124">
        <f>IF('Copy &amp; Paste Roster Report Here'!$A623=DH$7,IF('Copy &amp; Paste Roster Report Here'!$M623="xxxxxxxxxxx",1,0),0)</f>
        <v>0</v>
      </c>
      <c r="DI626" s="124">
        <f>IF('Copy &amp; Paste Roster Report Here'!$A623=DI$7,IF('Copy &amp; Paste Roster Report Here'!$M623="xxxxxxxxxxx",1,0),0)</f>
        <v>0</v>
      </c>
      <c r="DJ626" s="124">
        <f>IF('Copy &amp; Paste Roster Report Here'!$A623=DJ$7,IF('Copy &amp; Paste Roster Report Here'!$M623="xxxxxxxxxxx",1,0),0)</f>
        <v>0</v>
      </c>
      <c r="DK626" s="124">
        <f>IF('Copy &amp; Paste Roster Report Here'!$A623=DK$7,IF('Copy &amp; Paste Roster Report Here'!$M623="xxxxxxxxxxx",1,0),0)</f>
        <v>0</v>
      </c>
      <c r="DL626" s="124">
        <f>IF('Copy &amp; Paste Roster Report Here'!$A623=DL$7,IF('Copy &amp; Paste Roster Report Here'!$M623="xxxxxxxxxxx",1,0),0)</f>
        <v>0</v>
      </c>
      <c r="DM626" s="124">
        <f>IF('Copy &amp; Paste Roster Report Here'!$A623=DM$7,IF('Copy &amp; Paste Roster Report Here'!$M623="xxxxxxxxxxx",1,0),0)</f>
        <v>0</v>
      </c>
      <c r="DN626" s="124">
        <f>IF('Copy &amp; Paste Roster Report Here'!$A623=DN$7,IF('Copy &amp; Paste Roster Report Here'!$M623="xxxxxxxxxxx",1,0),0)</f>
        <v>0</v>
      </c>
      <c r="DO626" s="124">
        <f>IF('Copy &amp; Paste Roster Report Here'!$A623=DO$7,IF('Copy &amp; Paste Roster Report Here'!$M623="xxxxxxxxxxx",1,0),0)</f>
        <v>0</v>
      </c>
      <c r="DP626" s="125">
        <f t="shared" si="151"/>
        <v>0</v>
      </c>
      <c r="DQ626" s="126">
        <f t="shared" si="152"/>
        <v>0</v>
      </c>
    </row>
    <row r="627" spans="1:121" x14ac:dyDescent="0.25">
      <c r="A627" s="111">
        <f t="shared" si="138"/>
        <v>0</v>
      </c>
      <c r="B627" s="111">
        <f t="shared" si="139"/>
        <v>0</v>
      </c>
      <c r="C627" s="112">
        <f>+('Copy &amp; Paste Roster Report Here'!$P624-'Copy &amp; Paste Roster Report Here'!$O624)/30</f>
        <v>0</v>
      </c>
      <c r="D627" s="112">
        <f>+('Copy &amp; Paste Roster Report Here'!$P624-'Copy &amp; Paste Roster Report Here'!$O624)</f>
        <v>0</v>
      </c>
      <c r="E627" s="111">
        <f>'Copy &amp; Paste Roster Report Here'!N624</f>
        <v>0</v>
      </c>
      <c r="F627" s="111" t="str">
        <f t="shared" si="140"/>
        <v>N</v>
      </c>
      <c r="G627" s="111">
        <f>'Copy &amp; Paste Roster Report Here'!R624</f>
        <v>0</v>
      </c>
      <c r="H627" s="113">
        <f t="shared" si="141"/>
        <v>0</v>
      </c>
      <c r="I627" s="112">
        <f>IF(F627="N",$F$5-'Copy &amp; Paste Roster Report Here'!O624,+'Copy &amp; Paste Roster Report Here'!Q624-'Copy &amp; Paste Roster Report Here'!O624)</f>
        <v>0</v>
      </c>
      <c r="J627" s="114">
        <f t="shared" si="142"/>
        <v>0</v>
      </c>
      <c r="K627" s="114">
        <f t="shared" si="143"/>
        <v>0</v>
      </c>
      <c r="L627" s="115">
        <f>'Copy &amp; Paste Roster Report Here'!F624</f>
        <v>0</v>
      </c>
      <c r="M627" s="116">
        <f t="shared" si="144"/>
        <v>0</v>
      </c>
      <c r="N627" s="117">
        <f>IF('Copy &amp; Paste Roster Report Here'!$A624='Analytical Tests'!N$7,IF($F627="Y",+$H627*N$6,0),0)</f>
        <v>0</v>
      </c>
      <c r="O627" s="117">
        <f>IF('Copy &amp; Paste Roster Report Here'!$A624='Analytical Tests'!O$7,IF($F627="Y",+$H627*O$6,0),0)</f>
        <v>0</v>
      </c>
      <c r="P627" s="117">
        <f>IF('Copy &amp; Paste Roster Report Here'!$A624='Analytical Tests'!P$7,IF($F627="Y",+$H627*P$6,0),0)</f>
        <v>0</v>
      </c>
      <c r="Q627" s="117">
        <f>IF('Copy &amp; Paste Roster Report Here'!$A624='Analytical Tests'!Q$7,IF($F627="Y",+$H627*Q$6,0),0)</f>
        <v>0</v>
      </c>
      <c r="R627" s="117">
        <f>IF('Copy &amp; Paste Roster Report Here'!$A624='Analytical Tests'!R$7,IF($F627="Y",+$H627*R$6,0),0)</f>
        <v>0</v>
      </c>
      <c r="S627" s="117">
        <f>IF('Copy &amp; Paste Roster Report Here'!$A624='Analytical Tests'!S$7,IF($F627="Y",+$H627*S$6,0),0)</f>
        <v>0</v>
      </c>
      <c r="T627" s="117">
        <f>IF('Copy &amp; Paste Roster Report Here'!$A624='Analytical Tests'!T$7,IF($F627="Y",+$H627*T$6,0),0)</f>
        <v>0</v>
      </c>
      <c r="U627" s="117">
        <f>IF('Copy &amp; Paste Roster Report Here'!$A624='Analytical Tests'!U$7,IF($F627="Y",+$H627*U$6,0),0)</f>
        <v>0</v>
      </c>
      <c r="V627" s="117">
        <f>IF('Copy &amp; Paste Roster Report Here'!$A624='Analytical Tests'!V$7,IF($F627="Y",+$H627*V$6,0),0)</f>
        <v>0</v>
      </c>
      <c r="W627" s="117">
        <f>IF('Copy &amp; Paste Roster Report Here'!$A624='Analytical Tests'!W$7,IF($F627="Y",+$H627*W$6,0),0)</f>
        <v>0</v>
      </c>
      <c r="X627" s="117">
        <f>IF('Copy &amp; Paste Roster Report Here'!$A624='Analytical Tests'!X$7,IF($F627="Y",+$H627*X$6,0),0)</f>
        <v>0</v>
      </c>
      <c r="Y627" s="117" t="b">
        <f>IF('Copy &amp; Paste Roster Report Here'!$A624='Analytical Tests'!Y$7,IF($F627="N",IF($J627&gt;=$C627,Y$6,+($I627/$D627)*Y$6),0))</f>
        <v>0</v>
      </c>
      <c r="Z627" s="117" t="b">
        <f>IF('Copy &amp; Paste Roster Report Here'!$A624='Analytical Tests'!Z$7,IF($F627="N",IF($J627&gt;=$C627,Z$6,+($I627/$D627)*Z$6),0))</f>
        <v>0</v>
      </c>
      <c r="AA627" s="117" t="b">
        <f>IF('Copy &amp; Paste Roster Report Here'!$A624='Analytical Tests'!AA$7,IF($F627="N",IF($J627&gt;=$C627,AA$6,+($I627/$D627)*AA$6),0))</f>
        <v>0</v>
      </c>
      <c r="AB627" s="117" t="b">
        <f>IF('Copy &amp; Paste Roster Report Here'!$A624='Analytical Tests'!AB$7,IF($F627="N",IF($J627&gt;=$C627,AB$6,+($I627/$D627)*AB$6),0))</f>
        <v>0</v>
      </c>
      <c r="AC627" s="117" t="b">
        <f>IF('Copy &amp; Paste Roster Report Here'!$A624='Analytical Tests'!AC$7,IF($F627="N",IF($J627&gt;=$C627,AC$6,+($I627/$D627)*AC$6),0))</f>
        <v>0</v>
      </c>
      <c r="AD627" s="117" t="b">
        <f>IF('Copy &amp; Paste Roster Report Here'!$A624='Analytical Tests'!AD$7,IF($F627="N",IF($J627&gt;=$C627,AD$6,+($I627/$D627)*AD$6),0))</f>
        <v>0</v>
      </c>
      <c r="AE627" s="117" t="b">
        <f>IF('Copy &amp; Paste Roster Report Here'!$A624='Analytical Tests'!AE$7,IF($F627="N",IF($J627&gt;=$C627,AE$6,+($I627/$D627)*AE$6),0))</f>
        <v>0</v>
      </c>
      <c r="AF627" s="117" t="b">
        <f>IF('Copy &amp; Paste Roster Report Here'!$A624='Analytical Tests'!AF$7,IF($F627="N",IF($J627&gt;=$C627,AF$6,+($I627/$D627)*AF$6),0))</f>
        <v>0</v>
      </c>
      <c r="AG627" s="117" t="b">
        <f>IF('Copy &amp; Paste Roster Report Here'!$A624='Analytical Tests'!AG$7,IF($F627="N",IF($J627&gt;=$C627,AG$6,+($I627/$D627)*AG$6),0))</f>
        <v>0</v>
      </c>
      <c r="AH627" s="117" t="b">
        <f>IF('Copy &amp; Paste Roster Report Here'!$A624='Analytical Tests'!AH$7,IF($F627="N",IF($J627&gt;=$C627,AH$6,+($I627/$D627)*AH$6),0))</f>
        <v>0</v>
      </c>
      <c r="AI627" s="117" t="b">
        <f>IF('Copy &amp; Paste Roster Report Here'!$A624='Analytical Tests'!AI$7,IF($F627="N",IF($J627&gt;=$C627,AI$6,+($I627/$D627)*AI$6),0))</f>
        <v>0</v>
      </c>
      <c r="AJ627" s="79"/>
      <c r="AK627" s="118">
        <f>IF('Copy &amp; Paste Roster Report Here'!$A624=AK$7,IF('Copy &amp; Paste Roster Report Here'!$M624="FT",1,0),0)</f>
        <v>0</v>
      </c>
      <c r="AL627" s="118">
        <f>IF('Copy &amp; Paste Roster Report Here'!$A624=AL$7,IF('Copy &amp; Paste Roster Report Here'!$M624="FT",1,0),0)</f>
        <v>0</v>
      </c>
      <c r="AM627" s="118">
        <f>IF('Copy &amp; Paste Roster Report Here'!$A624=AM$7,IF('Copy &amp; Paste Roster Report Here'!$M624="FT",1,0),0)</f>
        <v>0</v>
      </c>
      <c r="AN627" s="118">
        <f>IF('Copy &amp; Paste Roster Report Here'!$A624=AN$7,IF('Copy &amp; Paste Roster Report Here'!$M624="FT",1,0),0)</f>
        <v>0</v>
      </c>
      <c r="AO627" s="118">
        <f>IF('Copy &amp; Paste Roster Report Here'!$A624=AO$7,IF('Copy &amp; Paste Roster Report Here'!$M624="FT",1,0),0)</f>
        <v>0</v>
      </c>
      <c r="AP627" s="118">
        <f>IF('Copy &amp; Paste Roster Report Here'!$A624=AP$7,IF('Copy &amp; Paste Roster Report Here'!$M624="FT",1,0),0)</f>
        <v>0</v>
      </c>
      <c r="AQ627" s="118">
        <f>IF('Copy &amp; Paste Roster Report Here'!$A624=AQ$7,IF('Copy &amp; Paste Roster Report Here'!$M624="FT",1,0),0)</f>
        <v>0</v>
      </c>
      <c r="AR627" s="118">
        <f>IF('Copy &amp; Paste Roster Report Here'!$A624=AR$7,IF('Copy &amp; Paste Roster Report Here'!$M624="FT",1,0),0)</f>
        <v>0</v>
      </c>
      <c r="AS627" s="118">
        <f>IF('Copy &amp; Paste Roster Report Here'!$A624=AS$7,IF('Copy &amp; Paste Roster Report Here'!$M624="FT",1,0),0)</f>
        <v>0</v>
      </c>
      <c r="AT627" s="118">
        <f>IF('Copy &amp; Paste Roster Report Here'!$A624=AT$7,IF('Copy &amp; Paste Roster Report Here'!$M624="FT",1,0),0)</f>
        <v>0</v>
      </c>
      <c r="AU627" s="118">
        <f>IF('Copy &amp; Paste Roster Report Here'!$A624=AU$7,IF('Copy &amp; Paste Roster Report Here'!$M624="FT",1,0),0)</f>
        <v>0</v>
      </c>
      <c r="AV627" s="73">
        <f t="shared" si="145"/>
        <v>0</v>
      </c>
      <c r="AW627" s="119">
        <f>IF('Copy &amp; Paste Roster Report Here'!$A624=AW$7,IF('Copy &amp; Paste Roster Report Here'!$M624="HT",1,0),0)</f>
        <v>0</v>
      </c>
      <c r="AX627" s="119">
        <f>IF('Copy &amp; Paste Roster Report Here'!$A624=AX$7,IF('Copy &amp; Paste Roster Report Here'!$M624="HT",1,0),0)</f>
        <v>0</v>
      </c>
      <c r="AY627" s="119">
        <f>IF('Copy &amp; Paste Roster Report Here'!$A624=AY$7,IF('Copy &amp; Paste Roster Report Here'!$M624="HT",1,0),0)</f>
        <v>0</v>
      </c>
      <c r="AZ627" s="119">
        <f>IF('Copy &amp; Paste Roster Report Here'!$A624=AZ$7,IF('Copy &amp; Paste Roster Report Here'!$M624="HT",1,0),0)</f>
        <v>0</v>
      </c>
      <c r="BA627" s="119">
        <f>IF('Copy &amp; Paste Roster Report Here'!$A624=BA$7,IF('Copy &amp; Paste Roster Report Here'!$M624="HT",1,0),0)</f>
        <v>0</v>
      </c>
      <c r="BB627" s="119">
        <f>IF('Copy &amp; Paste Roster Report Here'!$A624=BB$7,IF('Copy &amp; Paste Roster Report Here'!$M624="HT",1,0),0)</f>
        <v>0</v>
      </c>
      <c r="BC627" s="119">
        <f>IF('Copy &amp; Paste Roster Report Here'!$A624=BC$7,IF('Copy &amp; Paste Roster Report Here'!$M624="HT",1,0),0)</f>
        <v>0</v>
      </c>
      <c r="BD627" s="119">
        <f>IF('Copy &amp; Paste Roster Report Here'!$A624=BD$7,IF('Copy &amp; Paste Roster Report Here'!$M624="HT",1,0),0)</f>
        <v>0</v>
      </c>
      <c r="BE627" s="119">
        <f>IF('Copy &amp; Paste Roster Report Here'!$A624=BE$7,IF('Copy &amp; Paste Roster Report Here'!$M624="HT",1,0),0)</f>
        <v>0</v>
      </c>
      <c r="BF627" s="119">
        <f>IF('Copy &amp; Paste Roster Report Here'!$A624=BF$7,IF('Copy &amp; Paste Roster Report Here'!$M624="HT",1,0),0)</f>
        <v>0</v>
      </c>
      <c r="BG627" s="119">
        <f>IF('Copy &amp; Paste Roster Report Here'!$A624=BG$7,IF('Copy &amp; Paste Roster Report Here'!$M624="HT",1,0),0)</f>
        <v>0</v>
      </c>
      <c r="BH627" s="73">
        <f t="shared" si="146"/>
        <v>0</v>
      </c>
      <c r="BI627" s="120">
        <f>IF('Copy &amp; Paste Roster Report Here'!$A624=BI$7,IF('Copy &amp; Paste Roster Report Here'!$M624="MT",1,0),0)</f>
        <v>0</v>
      </c>
      <c r="BJ627" s="120">
        <f>IF('Copy &amp; Paste Roster Report Here'!$A624=BJ$7,IF('Copy &amp; Paste Roster Report Here'!$M624="MT",1,0),0)</f>
        <v>0</v>
      </c>
      <c r="BK627" s="120">
        <f>IF('Copy &amp; Paste Roster Report Here'!$A624=BK$7,IF('Copy &amp; Paste Roster Report Here'!$M624="MT",1,0),0)</f>
        <v>0</v>
      </c>
      <c r="BL627" s="120">
        <f>IF('Copy &amp; Paste Roster Report Here'!$A624=BL$7,IF('Copy &amp; Paste Roster Report Here'!$M624="MT",1,0),0)</f>
        <v>0</v>
      </c>
      <c r="BM627" s="120">
        <f>IF('Copy &amp; Paste Roster Report Here'!$A624=BM$7,IF('Copy &amp; Paste Roster Report Here'!$M624="MT",1,0),0)</f>
        <v>0</v>
      </c>
      <c r="BN627" s="120">
        <f>IF('Copy &amp; Paste Roster Report Here'!$A624=BN$7,IF('Copy &amp; Paste Roster Report Here'!$M624="MT",1,0),0)</f>
        <v>0</v>
      </c>
      <c r="BO627" s="120">
        <f>IF('Copy &amp; Paste Roster Report Here'!$A624=BO$7,IF('Copy &amp; Paste Roster Report Here'!$M624="MT",1,0),0)</f>
        <v>0</v>
      </c>
      <c r="BP627" s="120">
        <f>IF('Copy &amp; Paste Roster Report Here'!$A624=BP$7,IF('Copy &amp; Paste Roster Report Here'!$M624="MT",1,0),0)</f>
        <v>0</v>
      </c>
      <c r="BQ627" s="120">
        <f>IF('Copy &amp; Paste Roster Report Here'!$A624=BQ$7,IF('Copy &amp; Paste Roster Report Here'!$M624="MT",1,0),0)</f>
        <v>0</v>
      </c>
      <c r="BR627" s="120">
        <f>IF('Copy &amp; Paste Roster Report Here'!$A624=BR$7,IF('Copy &amp; Paste Roster Report Here'!$M624="MT",1,0),0)</f>
        <v>0</v>
      </c>
      <c r="BS627" s="120">
        <f>IF('Copy &amp; Paste Roster Report Here'!$A624=BS$7,IF('Copy &amp; Paste Roster Report Here'!$M624="MT",1,0),0)</f>
        <v>0</v>
      </c>
      <c r="BT627" s="73">
        <f t="shared" si="147"/>
        <v>0</v>
      </c>
      <c r="BU627" s="121">
        <f>IF('Copy &amp; Paste Roster Report Here'!$A624=BU$7,IF('Copy &amp; Paste Roster Report Here'!$M624="fy",1,0),0)</f>
        <v>0</v>
      </c>
      <c r="BV627" s="121">
        <f>IF('Copy &amp; Paste Roster Report Here'!$A624=BV$7,IF('Copy &amp; Paste Roster Report Here'!$M624="fy",1,0),0)</f>
        <v>0</v>
      </c>
      <c r="BW627" s="121">
        <f>IF('Copy &amp; Paste Roster Report Here'!$A624=BW$7,IF('Copy &amp; Paste Roster Report Here'!$M624="fy",1,0),0)</f>
        <v>0</v>
      </c>
      <c r="BX627" s="121">
        <f>IF('Copy &amp; Paste Roster Report Here'!$A624=BX$7,IF('Copy &amp; Paste Roster Report Here'!$M624="fy",1,0),0)</f>
        <v>0</v>
      </c>
      <c r="BY627" s="121">
        <f>IF('Copy &amp; Paste Roster Report Here'!$A624=BY$7,IF('Copy &amp; Paste Roster Report Here'!$M624="fy",1,0),0)</f>
        <v>0</v>
      </c>
      <c r="BZ627" s="121">
        <f>IF('Copy &amp; Paste Roster Report Here'!$A624=BZ$7,IF('Copy &amp; Paste Roster Report Here'!$M624="fy",1,0),0)</f>
        <v>0</v>
      </c>
      <c r="CA627" s="121">
        <f>IF('Copy &amp; Paste Roster Report Here'!$A624=CA$7,IF('Copy &amp; Paste Roster Report Here'!$M624="fy",1,0),0)</f>
        <v>0</v>
      </c>
      <c r="CB627" s="121">
        <f>IF('Copy &amp; Paste Roster Report Here'!$A624=CB$7,IF('Copy &amp; Paste Roster Report Here'!$M624="fy",1,0),0)</f>
        <v>0</v>
      </c>
      <c r="CC627" s="121">
        <f>IF('Copy &amp; Paste Roster Report Here'!$A624=CC$7,IF('Copy &amp; Paste Roster Report Here'!$M624="fy",1,0),0)</f>
        <v>0</v>
      </c>
      <c r="CD627" s="121">
        <f>IF('Copy &amp; Paste Roster Report Here'!$A624=CD$7,IF('Copy &amp; Paste Roster Report Here'!$M624="fy",1,0),0)</f>
        <v>0</v>
      </c>
      <c r="CE627" s="121">
        <f>IF('Copy &amp; Paste Roster Report Here'!$A624=CE$7,IF('Copy &amp; Paste Roster Report Here'!$M624="fy",1,0),0)</f>
        <v>0</v>
      </c>
      <c r="CF627" s="73">
        <f t="shared" si="148"/>
        <v>0</v>
      </c>
      <c r="CG627" s="122">
        <f>IF('Copy &amp; Paste Roster Report Here'!$A624=CG$7,IF('Copy &amp; Paste Roster Report Here'!$M624="RH",1,0),0)</f>
        <v>0</v>
      </c>
      <c r="CH627" s="122">
        <f>IF('Copy &amp; Paste Roster Report Here'!$A624=CH$7,IF('Copy &amp; Paste Roster Report Here'!$M624="RH",1,0),0)</f>
        <v>0</v>
      </c>
      <c r="CI627" s="122">
        <f>IF('Copy &amp; Paste Roster Report Here'!$A624=CI$7,IF('Copy &amp; Paste Roster Report Here'!$M624="RH",1,0),0)</f>
        <v>0</v>
      </c>
      <c r="CJ627" s="122">
        <f>IF('Copy &amp; Paste Roster Report Here'!$A624=CJ$7,IF('Copy &amp; Paste Roster Report Here'!$M624="RH",1,0),0)</f>
        <v>0</v>
      </c>
      <c r="CK627" s="122">
        <f>IF('Copy &amp; Paste Roster Report Here'!$A624=CK$7,IF('Copy &amp; Paste Roster Report Here'!$M624="RH",1,0),0)</f>
        <v>0</v>
      </c>
      <c r="CL627" s="122">
        <f>IF('Copy &amp; Paste Roster Report Here'!$A624=CL$7,IF('Copy &amp; Paste Roster Report Here'!$M624="RH",1,0),0)</f>
        <v>0</v>
      </c>
      <c r="CM627" s="122">
        <f>IF('Copy &amp; Paste Roster Report Here'!$A624=CM$7,IF('Copy &amp; Paste Roster Report Here'!$M624="RH",1,0),0)</f>
        <v>0</v>
      </c>
      <c r="CN627" s="122">
        <f>IF('Copy &amp; Paste Roster Report Here'!$A624=CN$7,IF('Copy &amp; Paste Roster Report Here'!$M624="RH",1,0),0)</f>
        <v>0</v>
      </c>
      <c r="CO627" s="122">
        <f>IF('Copy &amp; Paste Roster Report Here'!$A624=CO$7,IF('Copy &amp; Paste Roster Report Here'!$M624="RH",1,0),0)</f>
        <v>0</v>
      </c>
      <c r="CP627" s="122">
        <f>IF('Copy &amp; Paste Roster Report Here'!$A624=CP$7,IF('Copy &amp; Paste Roster Report Here'!$M624="RH",1,0),0)</f>
        <v>0</v>
      </c>
      <c r="CQ627" s="122">
        <f>IF('Copy &amp; Paste Roster Report Here'!$A624=CQ$7,IF('Copy &amp; Paste Roster Report Here'!$M624="RH",1,0),0)</f>
        <v>0</v>
      </c>
      <c r="CR627" s="73">
        <f t="shared" si="149"/>
        <v>0</v>
      </c>
      <c r="CS627" s="123">
        <f>IF('Copy &amp; Paste Roster Report Here'!$A624=CS$7,IF('Copy &amp; Paste Roster Report Here'!$M624="QT",1,0),0)</f>
        <v>0</v>
      </c>
      <c r="CT627" s="123">
        <f>IF('Copy &amp; Paste Roster Report Here'!$A624=CT$7,IF('Copy &amp; Paste Roster Report Here'!$M624="QT",1,0),0)</f>
        <v>0</v>
      </c>
      <c r="CU627" s="123">
        <f>IF('Copy &amp; Paste Roster Report Here'!$A624=CU$7,IF('Copy &amp; Paste Roster Report Here'!$M624="QT",1,0),0)</f>
        <v>0</v>
      </c>
      <c r="CV627" s="123">
        <f>IF('Copy &amp; Paste Roster Report Here'!$A624=CV$7,IF('Copy &amp; Paste Roster Report Here'!$M624="QT",1,0),0)</f>
        <v>0</v>
      </c>
      <c r="CW627" s="123">
        <f>IF('Copy &amp; Paste Roster Report Here'!$A624=CW$7,IF('Copy &amp; Paste Roster Report Here'!$M624="QT",1,0),0)</f>
        <v>0</v>
      </c>
      <c r="CX627" s="123">
        <f>IF('Copy &amp; Paste Roster Report Here'!$A624=CX$7,IF('Copy &amp; Paste Roster Report Here'!$M624="QT",1,0),0)</f>
        <v>0</v>
      </c>
      <c r="CY627" s="123">
        <f>IF('Copy &amp; Paste Roster Report Here'!$A624=CY$7,IF('Copy &amp; Paste Roster Report Here'!$M624="QT",1,0),0)</f>
        <v>0</v>
      </c>
      <c r="CZ627" s="123">
        <f>IF('Copy &amp; Paste Roster Report Here'!$A624=CZ$7,IF('Copy &amp; Paste Roster Report Here'!$M624="QT",1,0),0)</f>
        <v>0</v>
      </c>
      <c r="DA627" s="123">
        <f>IF('Copy &amp; Paste Roster Report Here'!$A624=DA$7,IF('Copy &amp; Paste Roster Report Here'!$M624="QT",1,0),0)</f>
        <v>0</v>
      </c>
      <c r="DB627" s="123">
        <f>IF('Copy &amp; Paste Roster Report Here'!$A624=DB$7,IF('Copy &amp; Paste Roster Report Here'!$M624="QT",1,0),0)</f>
        <v>0</v>
      </c>
      <c r="DC627" s="123">
        <f>IF('Copy &amp; Paste Roster Report Here'!$A624=DC$7,IF('Copy &amp; Paste Roster Report Here'!$M624="QT",1,0),0)</f>
        <v>0</v>
      </c>
      <c r="DD627" s="73">
        <f t="shared" si="150"/>
        <v>0</v>
      </c>
      <c r="DE627" s="124">
        <f>IF('Copy &amp; Paste Roster Report Here'!$A624=DE$7,IF('Copy &amp; Paste Roster Report Here'!$M624="xxxxxxxxxxx",1,0),0)</f>
        <v>0</v>
      </c>
      <c r="DF627" s="124">
        <f>IF('Copy &amp; Paste Roster Report Here'!$A624=DF$7,IF('Copy &amp; Paste Roster Report Here'!$M624="xxxxxxxxxxx",1,0),0)</f>
        <v>0</v>
      </c>
      <c r="DG627" s="124">
        <f>IF('Copy &amp; Paste Roster Report Here'!$A624=DG$7,IF('Copy &amp; Paste Roster Report Here'!$M624="xxxxxxxxxxx",1,0),0)</f>
        <v>0</v>
      </c>
      <c r="DH627" s="124">
        <f>IF('Copy &amp; Paste Roster Report Here'!$A624=DH$7,IF('Copy &amp; Paste Roster Report Here'!$M624="xxxxxxxxxxx",1,0),0)</f>
        <v>0</v>
      </c>
      <c r="DI627" s="124">
        <f>IF('Copy &amp; Paste Roster Report Here'!$A624=DI$7,IF('Copy &amp; Paste Roster Report Here'!$M624="xxxxxxxxxxx",1,0),0)</f>
        <v>0</v>
      </c>
      <c r="DJ627" s="124">
        <f>IF('Copy &amp; Paste Roster Report Here'!$A624=DJ$7,IF('Copy &amp; Paste Roster Report Here'!$M624="xxxxxxxxxxx",1,0),0)</f>
        <v>0</v>
      </c>
      <c r="DK627" s="124">
        <f>IF('Copy &amp; Paste Roster Report Here'!$A624=DK$7,IF('Copy &amp; Paste Roster Report Here'!$M624="xxxxxxxxxxx",1,0),0)</f>
        <v>0</v>
      </c>
      <c r="DL627" s="124">
        <f>IF('Copy &amp; Paste Roster Report Here'!$A624=DL$7,IF('Copy &amp; Paste Roster Report Here'!$M624="xxxxxxxxxxx",1,0),0)</f>
        <v>0</v>
      </c>
      <c r="DM627" s="124">
        <f>IF('Copy &amp; Paste Roster Report Here'!$A624=DM$7,IF('Copy &amp; Paste Roster Report Here'!$M624="xxxxxxxxxxx",1,0),0)</f>
        <v>0</v>
      </c>
      <c r="DN627" s="124">
        <f>IF('Copy &amp; Paste Roster Report Here'!$A624=DN$7,IF('Copy &amp; Paste Roster Report Here'!$M624="xxxxxxxxxxx",1,0),0)</f>
        <v>0</v>
      </c>
      <c r="DO627" s="124">
        <f>IF('Copy &amp; Paste Roster Report Here'!$A624=DO$7,IF('Copy &amp; Paste Roster Report Here'!$M624="xxxxxxxxxxx",1,0),0)</f>
        <v>0</v>
      </c>
      <c r="DP627" s="125">
        <f t="shared" si="151"/>
        <v>0</v>
      </c>
      <c r="DQ627" s="126">
        <f t="shared" si="152"/>
        <v>0</v>
      </c>
    </row>
    <row r="628" spans="1:121" x14ac:dyDescent="0.25">
      <c r="A628" s="111">
        <f t="shared" si="138"/>
        <v>0</v>
      </c>
      <c r="B628" s="111">
        <f t="shared" si="139"/>
        <v>0</v>
      </c>
      <c r="C628" s="112">
        <f>+('Copy &amp; Paste Roster Report Here'!$P625-'Copy &amp; Paste Roster Report Here'!$O625)/30</f>
        <v>0</v>
      </c>
      <c r="D628" s="112">
        <f>+('Copy &amp; Paste Roster Report Here'!$P625-'Copy &amp; Paste Roster Report Here'!$O625)</f>
        <v>0</v>
      </c>
      <c r="E628" s="111">
        <f>'Copy &amp; Paste Roster Report Here'!N625</f>
        <v>0</v>
      </c>
      <c r="F628" s="111" t="str">
        <f t="shared" si="140"/>
        <v>N</v>
      </c>
      <c r="G628" s="111">
        <f>'Copy &amp; Paste Roster Report Here'!R625</f>
        <v>0</v>
      </c>
      <c r="H628" s="113">
        <f t="shared" si="141"/>
        <v>0</v>
      </c>
      <c r="I628" s="112">
        <f>IF(F628="N",$F$5-'Copy &amp; Paste Roster Report Here'!O625,+'Copy &amp; Paste Roster Report Here'!Q625-'Copy &amp; Paste Roster Report Here'!O625)</f>
        <v>0</v>
      </c>
      <c r="J628" s="114">
        <f t="shared" si="142"/>
        <v>0</v>
      </c>
      <c r="K628" s="114">
        <f t="shared" si="143"/>
        <v>0</v>
      </c>
      <c r="L628" s="115">
        <f>'Copy &amp; Paste Roster Report Here'!F625</f>
        <v>0</v>
      </c>
      <c r="M628" s="116">
        <f t="shared" si="144"/>
        <v>0</v>
      </c>
      <c r="N628" s="117">
        <f>IF('Copy &amp; Paste Roster Report Here'!$A625='Analytical Tests'!N$7,IF($F628="Y",+$H628*N$6,0),0)</f>
        <v>0</v>
      </c>
      <c r="O628" s="117">
        <f>IF('Copy &amp; Paste Roster Report Here'!$A625='Analytical Tests'!O$7,IF($F628="Y",+$H628*O$6,0),0)</f>
        <v>0</v>
      </c>
      <c r="P628" s="117">
        <f>IF('Copy &amp; Paste Roster Report Here'!$A625='Analytical Tests'!P$7,IF($F628="Y",+$H628*P$6,0),0)</f>
        <v>0</v>
      </c>
      <c r="Q628" s="117">
        <f>IF('Copy &amp; Paste Roster Report Here'!$A625='Analytical Tests'!Q$7,IF($F628="Y",+$H628*Q$6,0),0)</f>
        <v>0</v>
      </c>
      <c r="R628" s="117">
        <f>IF('Copy &amp; Paste Roster Report Here'!$A625='Analytical Tests'!R$7,IF($F628="Y",+$H628*R$6,0),0)</f>
        <v>0</v>
      </c>
      <c r="S628" s="117">
        <f>IF('Copy &amp; Paste Roster Report Here'!$A625='Analytical Tests'!S$7,IF($F628="Y",+$H628*S$6,0),0)</f>
        <v>0</v>
      </c>
      <c r="T628" s="117">
        <f>IF('Copy &amp; Paste Roster Report Here'!$A625='Analytical Tests'!T$7,IF($F628="Y",+$H628*T$6,0),0)</f>
        <v>0</v>
      </c>
      <c r="U628" s="117">
        <f>IF('Copy &amp; Paste Roster Report Here'!$A625='Analytical Tests'!U$7,IF($F628="Y",+$H628*U$6,0),0)</f>
        <v>0</v>
      </c>
      <c r="V628" s="117">
        <f>IF('Copy &amp; Paste Roster Report Here'!$A625='Analytical Tests'!V$7,IF($F628="Y",+$H628*V$6,0),0)</f>
        <v>0</v>
      </c>
      <c r="W628" s="117">
        <f>IF('Copy &amp; Paste Roster Report Here'!$A625='Analytical Tests'!W$7,IF($F628="Y",+$H628*W$6,0),0)</f>
        <v>0</v>
      </c>
      <c r="X628" s="117">
        <f>IF('Copy &amp; Paste Roster Report Here'!$A625='Analytical Tests'!X$7,IF($F628="Y",+$H628*X$6,0),0)</f>
        <v>0</v>
      </c>
      <c r="Y628" s="117" t="b">
        <f>IF('Copy &amp; Paste Roster Report Here'!$A625='Analytical Tests'!Y$7,IF($F628="N",IF($J628&gt;=$C628,Y$6,+($I628/$D628)*Y$6),0))</f>
        <v>0</v>
      </c>
      <c r="Z628" s="117" t="b">
        <f>IF('Copy &amp; Paste Roster Report Here'!$A625='Analytical Tests'!Z$7,IF($F628="N",IF($J628&gt;=$C628,Z$6,+($I628/$D628)*Z$6),0))</f>
        <v>0</v>
      </c>
      <c r="AA628" s="117" t="b">
        <f>IF('Copy &amp; Paste Roster Report Here'!$A625='Analytical Tests'!AA$7,IF($F628="N",IF($J628&gt;=$C628,AA$6,+($I628/$D628)*AA$6),0))</f>
        <v>0</v>
      </c>
      <c r="AB628" s="117" t="b">
        <f>IF('Copy &amp; Paste Roster Report Here'!$A625='Analytical Tests'!AB$7,IF($F628="N",IF($J628&gt;=$C628,AB$6,+($I628/$D628)*AB$6),0))</f>
        <v>0</v>
      </c>
      <c r="AC628" s="117" t="b">
        <f>IF('Copy &amp; Paste Roster Report Here'!$A625='Analytical Tests'!AC$7,IF($F628="N",IF($J628&gt;=$C628,AC$6,+($I628/$D628)*AC$6),0))</f>
        <v>0</v>
      </c>
      <c r="AD628" s="117" t="b">
        <f>IF('Copy &amp; Paste Roster Report Here'!$A625='Analytical Tests'!AD$7,IF($F628="N",IF($J628&gt;=$C628,AD$6,+($I628/$D628)*AD$6),0))</f>
        <v>0</v>
      </c>
      <c r="AE628" s="117" t="b">
        <f>IF('Copy &amp; Paste Roster Report Here'!$A625='Analytical Tests'!AE$7,IF($F628="N",IF($J628&gt;=$C628,AE$6,+($I628/$D628)*AE$6),0))</f>
        <v>0</v>
      </c>
      <c r="AF628" s="117" t="b">
        <f>IF('Copy &amp; Paste Roster Report Here'!$A625='Analytical Tests'!AF$7,IF($F628="N",IF($J628&gt;=$C628,AF$6,+($I628/$D628)*AF$6),0))</f>
        <v>0</v>
      </c>
      <c r="AG628" s="117" t="b">
        <f>IF('Copy &amp; Paste Roster Report Here'!$A625='Analytical Tests'!AG$7,IF($F628="N",IF($J628&gt;=$C628,AG$6,+($I628/$D628)*AG$6),0))</f>
        <v>0</v>
      </c>
      <c r="AH628" s="117" t="b">
        <f>IF('Copy &amp; Paste Roster Report Here'!$A625='Analytical Tests'!AH$7,IF($F628="N",IF($J628&gt;=$C628,AH$6,+($I628/$D628)*AH$6),0))</f>
        <v>0</v>
      </c>
      <c r="AI628" s="117" t="b">
        <f>IF('Copy &amp; Paste Roster Report Here'!$A625='Analytical Tests'!AI$7,IF($F628="N",IF($J628&gt;=$C628,AI$6,+($I628/$D628)*AI$6),0))</f>
        <v>0</v>
      </c>
      <c r="AJ628" s="79"/>
      <c r="AK628" s="118">
        <f>IF('Copy &amp; Paste Roster Report Here'!$A625=AK$7,IF('Copy &amp; Paste Roster Report Here'!$M625="FT",1,0),0)</f>
        <v>0</v>
      </c>
      <c r="AL628" s="118">
        <f>IF('Copy &amp; Paste Roster Report Here'!$A625=AL$7,IF('Copy &amp; Paste Roster Report Here'!$M625="FT",1,0),0)</f>
        <v>0</v>
      </c>
      <c r="AM628" s="118">
        <f>IF('Copy &amp; Paste Roster Report Here'!$A625=AM$7,IF('Copy &amp; Paste Roster Report Here'!$M625="FT",1,0),0)</f>
        <v>0</v>
      </c>
      <c r="AN628" s="118">
        <f>IF('Copy &amp; Paste Roster Report Here'!$A625=AN$7,IF('Copy &amp; Paste Roster Report Here'!$M625="FT",1,0),0)</f>
        <v>0</v>
      </c>
      <c r="AO628" s="118">
        <f>IF('Copy &amp; Paste Roster Report Here'!$A625=AO$7,IF('Copy &amp; Paste Roster Report Here'!$M625="FT",1,0),0)</f>
        <v>0</v>
      </c>
      <c r="AP628" s="118">
        <f>IF('Copy &amp; Paste Roster Report Here'!$A625=AP$7,IF('Copy &amp; Paste Roster Report Here'!$M625="FT",1,0),0)</f>
        <v>0</v>
      </c>
      <c r="AQ628" s="118">
        <f>IF('Copy &amp; Paste Roster Report Here'!$A625=AQ$7,IF('Copy &amp; Paste Roster Report Here'!$M625="FT",1,0),0)</f>
        <v>0</v>
      </c>
      <c r="AR628" s="118">
        <f>IF('Copy &amp; Paste Roster Report Here'!$A625=AR$7,IF('Copy &amp; Paste Roster Report Here'!$M625="FT",1,0),0)</f>
        <v>0</v>
      </c>
      <c r="AS628" s="118">
        <f>IF('Copy &amp; Paste Roster Report Here'!$A625=AS$7,IF('Copy &amp; Paste Roster Report Here'!$M625="FT",1,0),0)</f>
        <v>0</v>
      </c>
      <c r="AT628" s="118">
        <f>IF('Copy &amp; Paste Roster Report Here'!$A625=AT$7,IF('Copy &amp; Paste Roster Report Here'!$M625="FT",1,0),0)</f>
        <v>0</v>
      </c>
      <c r="AU628" s="118">
        <f>IF('Copy &amp; Paste Roster Report Here'!$A625=AU$7,IF('Copy &amp; Paste Roster Report Here'!$M625="FT",1,0),0)</f>
        <v>0</v>
      </c>
      <c r="AV628" s="73">
        <f t="shared" si="145"/>
        <v>0</v>
      </c>
      <c r="AW628" s="119">
        <f>IF('Copy &amp; Paste Roster Report Here'!$A625=AW$7,IF('Copy &amp; Paste Roster Report Here'!$M625="HT",1,0),0)</f>
        <v>0</v>
      </c>
      <c r="AX628" s="119">
        <f>IF('Copy &amp; Paste Roster Report Here'!$A625=AX$7,IF('Copy &amp; Paste Roster Report Here'!$M625="HT",1,0),0)</f>
        <v>0</v>
      </c>
      <c r="AY628" s="119">
        <f>IF('Copy &amp; Paste Roster Report Here'!$A625=AY$7,IF('Copy &amp; Paste Roster Report Here'!$M625="HT",1,0),0)</f>
        <v>0</v>
      </c>
      <c r="AZ628" s="119">
        <f>IF('Copy &amp; Paste Roster Report Here'!$A625=AZ$7,IF('Copy &amp; Paste Roster Report Here'!$M625="HT",1,0),0)</f>
        <v>0</v>
      </c>
      <c r="BA628" s="119">
        <f>IF('Copy &amp; Paste Roster Report Here'!$A625=BA$7,IF('Copy &amp; Paste Roster Report Here'!$M625="HT",1,0),0)</f>
        <v>0</v>
      </c>
      <c r="BB628" s="119">
        <f>IF('Copy &amp; Paste Roster Report Here'!$A625=BB$7,IF('Copy &amp; Paste Roster Report Here'!$M625="HT",1,0),0)</f>
        <v>0</v>
      </c>
      <c r="BC628" s="119">
        <f>IF('Copy &amp; Paste Roster Report Here'!$A625=BC$7,IF('Copy &amp; Paste Roster Report Here'!$M625="HT",1,0),0)</f>
        <v>0</v>
      </c>
      <c r="BD628" s="119">
        <f>IF('Copy &amp; Paste Roster Report Here'!$A625=BD$7,IF('Copy &amp; Paste Roster Report Here'!$M625="HT",1,0),0)</f>
        <v>0</v>
      </c>
      <c r="BE628" s="119">
        <f>IF('Copy &amp; Paste Roster Report Here'!$A625=BE$7,IF('Copy &amp; Paste Roster Report Here'!$M625="HT",1,0),0)</f>
        <v>0</v>
      </c>
      <c r="BF628" s="119">
        <f>IF('Copy &amp; Paste Roster Report Here'!$A625=BF$7,IF('Copy &amp; Paste Roster Report Here'!$M625="HT",1,0),0)</f>
        <v>0</v>
      </c>
      <c r="BG628" s="119">
        <f>IF('Copy &amp; Paste Roster Report Here'!$A625=BG$7,IF('Copy &amp; Paste Roster Report Here'!$M625="HT",1,0),0)</f>
        <v>0</v>
      </c>
      <c r="BH628" s="73">
        <f t="shared" si="146"/>
        <v>0</v>
      </c>
      <c r="BI628" s="120">
        <f>IF('Copy &amp; Paste Roster Report Here'!$A625=BI$7,IF('Copy &amp; Paste Roster Report Here'!$M625="MT",1,0),0)</f>
        <v>0</v>
      </c>
      <c r="BJ628" s="120">
        <f>IF('Copy &amp; Paste Roster Report Here'!$A625=BJ$7,IF('Copy &amp; Paste Roster Report Here'!$M625="MT",1,0),0)</f>
        <v>0</v>
      </c>
      <c r="BK628" s="120">
        <f>IF('Copy &amp; Paste Roster Report Here'!$A625=BK$7,IF('Copy &amp; Paste Roster Report Here'!$M625="MT",1,0),0)</f>
        <v>0</v>
      </c>
      <c r="BL628" s="120">
        <f>IF('Copy &amp; Paste Roster Report Here'!$A625=BL$7,IF('Copy &amp; Paste Roster Report Here'!$M625="MT",1,0),0)</f>
        <v>0</v>
      </c>
      <c r="BM628" s="120">
        <f>IF('Copy &amp; Paste Roster Report Here'!$A625=BM$7,IF('Copy &amp; Paste Roster Report Here'!$M625="MT",1,0),0)</f>
        <v>0</v>
      </c>
      <c r="BN628" s="120">
        <f>IF('Copy &amp; Paste Roster Report Here'!$A625=BN$7,IF('Copy &amp; Paste Roster Report Here'!$M625="MT",1,0),0)</f>
        <v>0</v>
      </c>
      <c r="BO628" s="120">
        <f>IF('Copy &amp; Paste Roster Report Here'!$A625=BO$7,IF('Copy &amp; Paste Roster Report Here'!$M625="MT",1,0),0)</f>
        <v>0</v>
      </c>
      <c r="BP628" s="120">
        <f>IF('Copy &amp; Paste Roster Report Here'!$A625=BP$7,IF('Copy &amp; Paste Roster Report Here'!$M625="MT",1,0),0)</f>
        <v>0</v>
      </c>
      <c r="BQ628" s="120">
        <f>IF('Copy &amp; Paste Roster Report Here'!$A625=BQ$7,IF('Copy &amp; Paste Roster Report Here'!$M625="MT",1,0),0)</f>
        <v>0</v>
      </c>
      <c r="BR628" s="120">
        <f>IF('Copy &amp; Paste Roster Report Here'!$A625=BR$7,IF('Copy &amp; Paste Roster Report Here'!$M625="MT",1,0),0)</f>
        <v>0</v>
      </c>
      <c r="BS628" s="120">
        <f>IF('Copy &amp; Paste Roster Report Here'!$A625=BS$7,IF('Copy &amp; Paste Roster Report Here'!$M625="MT",1,0),0)</f>
        <v>0</v>
      </c>
      <c r="BT628" s="73">
        <f t="shared" si="147"/>
        <v>0</v>
      </c>
      <c r="BU628" s="121">
        <f>IF('Copy &amp; Paste Roster Report Here'!$A625=BU$7,IF('Copy &amp; Paste Roster Report Here'!$M625="fy",1,0),0)</f>
        <v>0</v>
      </c>
      <c r="BV628" s="121">
        <f>IF('Copy &amp; Paste Roster Report Here'!$A625=BV$7,IF('Copy &amp; Paste Roster Report Here'!$M625="fy",1,0),0)</f>
        <v>0</v>
      </c>
      <c r="BW628" s="121">
        <f>IF('Copy &amp; Paste Roster Report Here'!$A625=BW$7,IF('Copy &amp; Paste Roster Report Here'!$M625="fy",1,0),0)</f>
        <v>0</v>
      </c>
      <c r="BX628" s="121">
        <f>IF('Copy &amp; Paste Roster Report Here'!$A625=BX$7,IF('Copy &amp; Paste Roster Report Here'!$M625="fy",1,0),0)</f>
        <v>0</v>
      </c>
      <c r="BY628" s="121">
        <f>IF('Copy &amp; Paste Roster Report Here'!$A625=BY$7,IF('Copy &amp; Paste Roster Report Here'!$M625="fy",1,0),0)</f>
        <v>0</v>
      </c>
      <c r="BZ628" s="121">
        <f>IF('Copy &amp; Paste Roster Report Here'!$A625=BZ$7,IF('Copy &amp; Paste Roster Report Here'!$M625="fy",1,0),0)</f>
        <v>0</v>
      </c>
      <c r="CA628" s="121">
        <f>IF('Copy &amp; Paste Roster Report Here'!$A625=CA$7,IF('Copy &amp; Paste Roster Report Here'!$M625="fy",1,0),0)</f>
        <v>0</v>
      </c>
      <c r="CB628" s="121">
        <f>IF('Copy &amp; Paste Roster Report Here'!$A625=CB$7,IF('Copy &amp; Paste Roster Report Here'!$M625="fy",1,0),0)</f>
        <v>0</v>
      </c>
      <c r="CC628" s="121">
        <f>IF('Copy &amp; Paste Roster Report Here'!$A625=CC$7,IF('Copy &amp; Paste Roster Report Here'!$M625="fy",1,0),0)</f>
        <v>0</v>
      </c>
      <c r="CD628" s="121">
        <f>IF('Copy &amp; Paste Roster Report Here'!$A625=CD$7,IF('Copy &amp; Paste Roster Report Here'!$M625="fy",1,0),0)</f>
        <v>0</v>
      </c>
      <c r="CE628" s="121">
        <f>IF('Copy &amp; Paste Roster Report Here'!$A625=CE$7,IF('Copy &amp; Paste Roster Report Here'!$M625="fy",1,0),0)</f>
        <v>0</v>
      </c>
      <c r="CF628" s="73">
        <f t="shared" si="148"/>
        <v>0</v>
      </c>
      <c r="CG628" s="122">
        <f>IF('Copy &amp; Paste Roster Report Here'!$A625=CG$7,IF('Copy &amp; Paste Roster Report Here'!$M625="RH",1,0),0)</f>
        <v>0</v>
      </c>
      <c r="CH628" s="122">
        <f>IF('Copy &amp; Paste Roster Report Here'!$A625=CH$7,IF('Copy &amp; Paste Roster Report Here'!$M625="RH",1,0),0)</f>
        <v>0</v>
      </c>
      <c r="CI628" s="122">
        <f>IF('Copy &amp; Paste Roster Report Here'!$A625=CI$7,IF('Copy &amp; Paste Roster Report Here'!$M625="RH",1,0),0)</f>
        <v>0</v>
      </c>
      <c r="CJ628" s="122">
        <f>IF('Copy &amp; Paste Roster Report Here'!$A625=CJ$7,IF('Copy &amp; Paste Roster Report Here'!$M625="RH",1,0),0)</f>
        <v>0</v>
      </c>
      <c r="CK628" s="122">
        <f>IF('Copy &amp; Paste Roster Report Here'!$A625=CK$7,IF('Copy &amp; Paste Roster Report Here'!$M625="RH",1,0),0)</f>
        <v>0</v>
      </c>
      <c r="CL628" s="122">
        <f>IF('Copy &amp; Paste Roster Report Here'!$A625=CL$7,IF('Copy &amp; Paste Roster Report Here'!$M625="RH",1,0),0)</f>
        <v>0</v>
      </c>
      <c r="CM628" s="122">
        <f>IF('Copy &amp; Paste Roster Report Here'!$A625=CM$7,IF('Copy &amp; Paste Roster Report Here'!$M625="RH",1,0),0)</f>
        <v>0</v>
      </c>
      <c r="CN628" s="122">
        <f>IF('Copy &amp; Paste Roster Report Here'!$A625=CN$7,IF('Copy &amp; Paste Roster Report Here'!$M625="RH",1,0),0)</f>
        <v>0</v>
      </c>
      <c r="CO628" s="122">
        <f>IF('Copy &amp; Paste Roster Report Here'!$A625=CO$7,IF('Copy &amp; Paste Roster Report Here'!$M625="RH",1,0),0)</f>
        <v>0</v>
      </c>
      <c r="CP628" s="122">
        <f>IF('Copy &amp; Paste Roster Report Here'!$A625=CP$7,IF('Copy &amp; Paste Roster Report Here'!$M625="RH",1,0),0)</f>
        <v>0</v>
      </c>
      <c r="CQ628" s="122">
        <f>IF('Copy &amp; Paste Roster Report Here'!$A625=CQ$7,IF('Copy &amp; Paste Roster Report Here'!$M625="RH",1,0),0)</f>
        <v>0</v>
      </c>
      <c r="CR628" s="73">
        <f t="shared" si="149"/>
        <v>0</v>
      </c>
      <c r="CS628" s="123">
        <f>IF('Copy &amp; Paste Roster Report Here'!$A625=CS$7,IF('Copy &amp; Paste Roster Report Here'!$M625="QT",1,0),0)</f>
        <v>0</v>
      </c>
      <c r="CT628" s="123">
        <f>IF('Copy &amp; Paste Roster Report Here'!$A625=CT$7,IF('Copy &amp; Paste Roster Report Here'!$M625="QT",1,0),0)</f>
        <v>0</v>
      </c>
      <c r="CU628" s="123">
        <f>IF('Copy &amp; Paste Roster Report Here'!$A625=CU$7,IF('Copy &amp; Paste Roster Report Here'!$M625="QT",1,0),0)</f>
        <v>0</v>
      </c>
      <c r="CV628" s="123">
        <f>IF('Copy &amp; Paste Roster Report Here'!$A625=CV$7,IF('Copy &amp; Paste Roster Report Here'!$M625="QT",1,0),0)</f>
        <v>0</v>
      </c>
      <c r="CW628" s="123">
        <f>IF('Copy &amp; Paste Roster Report Here'!$A625=CW$7,IF('Copy &amp; Paste Roster Report Here'!$M625="QT",1,0),0)</f>
        <v>0</v>
      </c>
      <c r="CX628" s="123">
        <f>IF('Copy &amp; Paste Roster Report Here'!$A625=CX$7,IF('Copy &amp; Paste Roster Report Here'!$M625="QT",1,0),0)</f>
        <v>0</v>
      </c>
      <c r="CY628" s="123">
        <f>IF('Copy &amp; Paste Roster Report Here'!$A625=CY$7,IF('Copy &amp; Paste Roster Report Here'!$M625="QT",1,0),0)</f>
        <v>0</v>
      </c>
      <c r="CZ628" s="123">
        <f>IF('Copy &amp; Paste Roster Report Here'!$A625=CZ$7,IF('Copy &amp; Paste Roster Report Here'!$M625="QT",1,0),0)</f>
        <v>0</v>
      </c>
      <c r="DA628" s="123">
        <f>IF('Copy &amp; Paste Roster Report Here'!$A625=DA$7,IF('Copy &amp; Paste Roster Report Here'!$M625="QT",1,0),0)</f>
        <v>0</v>
      </c>
      <c r="DB628" s="123">
        <f>IF('Copy &amp; Paste Roster Report Here'!$A625=DB$7,IF('Copy &amp; Paste Roster Report Here'!$M625="QT",1,0),0)</f>
        <v>0</v>
      </c>
      <c r="DC628" s="123">
        <f>IF('Copy &amp; Paste Roster Report Here'!$A625=DC$7,IF('Copy &amp; Paste Roster Report Here'!$M625="QT",1,0),0)</f>
        <v>0</v>
      </c>
      <c r="DD628" s="73">
        <f t="shared" si="150"/>
        <v>0</v>
      </c>
      <c r="DE628" s="124">
        <f>IF('Copy &amp; Paste Roster Report Here'!$A625=DE$7,IF('Copy &amp; Paste Roster Report Here'!$M625="xxxxxxxxxxx",1,0),0)</f>
        <v>0</v>
      </c>
      <c r="DF628" s="124">
        <f>IF('Copy &amp; Paste Roster Report Here'!$A625=DF$7,IF('Copy &amp; Paste Roster Report Here'!$M625="xxxxxxxxxxx",1,0),0)</f>
        <v>0</v>
      </c>
      <c r="DG628" s="124">
        <f>IF('Copy &amp; Paste Roster Report Here'!$A625=DG$7,IF('Copy &amp; Paste Roster Report Here'!$M625="xxxxxxxxxxx",1,0),0)</f>
        <v>0</v>
      </c>
      <c r="DH628" s="124">
        <f>IF('Copy &amp; Paste Roster Report Here'!$A625=DH$7,IF('Copy &amp; Paste Roster Report Here'!$M625="xxxxxxxxxxx",1,0),0)</f>
        <v>0</v>
      </c>
      <c r="DI628" s="124">
        <f>IF('Copy &amp; Paste Roster Report Here'!$A625=DI$7,IF('Copy &amp; Paste Roster Report Here'!$M625="xxxxxxxxxxx",1,0),0)</f>
        <v>0</v>
      </c>
      <c r="DJ628" s="124">
        <f>IF('Copy &amp; Paste Roster Report Here'!$A625=DJ$7,IF('Copy &amp; Paste Roster Report Here'!$M625="xxxxxxxxxxx",1,0),0)</f>
        <v>0</v>
      </c>
      <c r="DK628" s="124">
        <f>IF('Copy &amp; Paste Roster Report Here'!$A625=DK$7,IF('Copy &amp; Paste Roster Report Here'!$M625="xxxxxxxxxxx",1,0),0)</f>
        <v>0</v>
      </c>
      <c r="DL628" s="124">
        <f>IF('Copy &amp; Paste Roster Report Here'!$A625=DL$7,IF('Copy &amp; Paste Roster Report Here'!$M625="xxxxxxxxxxx",1,0),0)</f>
        <v>0</v>
      </c>
      <c r="DM628" s="124">
        <f>IF('Copy &amp; Paste Roster Report Here'!$A625=DM$7,IF('Copy &amp; Paste Roster Report Here'!$M625="xxxxxxxxxxx",1,0),0)</f>
        <v>0</v>
      </c>
      <c r="DN628" s="124">
        <f>IF('Copy &amp; Paste Roster Report Here'!$A625=DN$7,IF('Copy &amp; Paste Roster Report Here'!$M625="xxxxxxxxxxx",1,0),0)</f>
        <v>0</v>
      </c>
      <c r="DO628" s="124">
        <f>IF('Copy &amp; Paste Roster Report Here'!$A625=DO$7,IF('Copy &amp; Paste Roster Report Here'!$M625="xxxxxxxxxxx",1,0),0)</f>
        <v>0</v>
      </c>
      <c r="DP628" s="125">
        <f t="shared" si="151"/>
        <v>0</v>
      </c>
      <c r="DQ628" s="126">
        <f t="shared" si="152"/>
        <v>0</v>
      </c>
    </row>
    <row r="629" spans="1:121" x14ac:dyDescent="0.25">
      <c r="A629" s="111">
        <f t="shared" si="138"/>
        <v>0</v>
      </c>
      <c r="B629" s="111">
        <f t="shared" si="139"/>
        <v>0</v>
      </c>
      <c r="C629" s="112">
        <f>+('Copy &amp; Paste Roster Report Here'!$P626-'Copy &amp; Paste Roster Report Here'!$O626)/30</f>
        <v>0</v>
      </c>
      <c r="D629" s="112">
        <f>+('Copy &amp; Paste Roster Report Here'!$P626-'Copy &amp; Paste Roster Report Here'!$O626)</f>
        <v>0</v>
      </c>
      <c r="E629" s="111">
        <f>'Copy &amp; Paste Roster Report Here'!N626</f>
        <v>0</v>
      </c>
      <c r="F629" s="111" t="str">
        <f t="shared" si="140"/>
        <v>N</v>
      </c>
      <c r="G629" s="111">
        <f>'Copy &amp; Paste Roster Report Here'!R626</f>
        <v>0</v>
      </c>
      <c r="H629" s="113">
        <f t="shared" si="141"/>
        <v>0</v>
      </c>
      <c r="I629" s="112">
        <f>IF(F629="N",$F$5-'Copy &amp; Paste Roster Report Here'!O626,+'Copy &amp; Paste Roster Report Here'!Q626-'Copy &amp; Paste Roster Report Here'!O626)</f>
        <v>0</v>
      </c>
      <c r="J629" s="114">
        <f t="shared" si="142"/>
        <v>0</v>
      </c>
      <c r="K629" s="114">
        <f t="shared" si="143"/>
        <v>0</v>
      </c>
      <c r="L629" s="115">
        <f>'Copy &amp; Paste Roster Report Here'!F626</f>
        <v>0</v>
      </c>
      <c r="M629" s="116">
        <f t="shared" si="144"/>
        <v>0</v>
      </c>
      <c r="N629" s="117">
        <f>IF('Copy &amp; Paste Roster Report Here'!$A626='Analytical Tests'!N$7,IF($F629="Y",+$H629*N$6,0),0)</f>
        <v>0</v>
      </c>
      <c r="O629" s="117">
        <f>IF('Copy &amp; Paste Roster Report Here'!$A626='Analytical Tests'!O$7,IF($F629="Y",+$H629*O$6,0),0)</f>
        <v>0</v>
      </c>
      <c r="P629" s="117">
        <f>IF('Copy &amp; Paste Roster Report Here'!$A626='Analytical Tests'!P$7,IF($F629="Y",+$H629*P$6,0),0)</f>
        <v>0</v>
      </c>
      <c r="Q629" s="117">
        <f>IF('Copy &amp; Paste Roster Report Here'!$A626='Analytical Tests'!Q$7,IF($F629="Y",+$H629*Q$6,0),0)</f>
        <v>0</v>
      </c>
      <c r="R629" s="117">
        <f>IF('Copy &amp; Paste Roster Report Here'!$A626='Analytical Tests'!R$7,IF($F629="Y",+$H629*R$6,0),0)</f>
        <v>0</v>
      </c>
      <c r="S629" s="117">
        <f>IF('Copy &amp; Paste Roster Report Here'!$A626='Analytical Tests'!S$7,IF($F629="Y",+$H629*S$6,0),0)</f>
        <v>0</v>
      </c>
      <c r="T629" s="117">
        <f>IF('Copy &amp; Paste Roster Report Here'!$A626='Analytical Tests'!T$7,IF($F629="Y",+$H629*T$6,0),0)</f>
        <v>0</v>
      </c>
      <c r="U629" s="117">
        <f>IF('Copy &amp; Paste Roster Report Here'!$A626='Analytical Tests'!U$7,IF($F629="Y",+$H629*U$6,0),0)</f>
        <v>0</v>
      </c>
      <c r="V629" s="117">
        <f>IF('Copy &amp; Paste Roster Report Here'!$A626='Analytical Tests'!V$7,IF($F629="Y",+$H629*V$6,0),0)</f>
        <v>0</v>
      </c>
      <c r="W629" s="117">
        <f>IF('Copy &amp; Paste Roster Report Here'!$A626='Analytical Tests'!W$7,IF($F629="Y",+$H629*W$6,0),0)</f>
        <v>0</v>
      </c>
      <c r="X629" s="117">
        <f>IF('Copy &amp; Paste Roster Report Here'!$A626='Analytical Tests'!X$7,IF($F629="Y",+$H629*X$6,0),0)</f>
        <v>0</v>
      </c>
      <c r="Y629" s="117" t="b">
        <f>IF('Copy &amp; Paste Roster Report Here'!$A626='Analytical Tests'!Y$7,IF($F629="N",IF($J629&gt;=$C629,Y$6,+($I629/$D629)*Y$6),0))</f>
        <v>0</v>
      </c>
      <c r="Z629" s="117" t="b">
        <f>IF('Copy &amp; Paste Roster Report Here'!$A626='Analytical Tests'!Z$7,IF($F629="N",IF($J629&gt;=$C629,Z$6,+($I629/$D629)*Z$6),0))</f>
        <v>0</v>
      </c>
      <c r="AA629" s="117" t="b">
        <f>IF('Copy &amp; Paste Roster Report Here'!$A626='Analytical Tests'!AA$7,IF($F629="N",IF($J629&gt;=$C629,AA$6,+($I629/$D629)*AA$6),0))</f>
        <v>0</v>
      </c>
      <c r="AB629" s="117" t="b">
        <f>IF('Copy &amp; Paste Roster Report Here'!$A626='Analytical Tests'!AB$7,IF($F629="N",IF($J629&gt;=$C629,AB$6,+($I629/$D629)*AB$6),0))</f>
        <v>0</v>
      </c>
      <c r="AC629" s="117" t="b">
        <f>IF('Copy &amp; Paste Roster Report Here'!$A626='Analytical Tests'!AC$7,IF($F629="N",IF($J629&gt;=$C629,AC$6,+($I629/$D629)*AC$6),0))</f>
        <v>0</v>
      </c>
      <c r="AD629" s="117" t="b">
        <f>IF('Copy &amp; Paste Roster Report Here'!$A626='Analytical Tests'!AD$7,IF($F629="N",IF($J629&gt;=$C629,AD$6,+($I629/$D629)*AD$6),0))</f>
        <v>0</v>
      </c>
      <c r="AE629" s="117" t="b">
        <f>IF('Copy &amp; Paste Roster Report Here'!$A626='Analytical Tests'!AE$7,IF($F629="N",IF($J629&gt;=$C629,AE$6,+($I629/$D629)*AE$6),0))</f>
        <v>0</v>
      </c>
      <c r="AF629" s="117" t="b">
        <f>IF('Copy &amp; Paste Roster Report Here'!$A626='Analytical Tests'!AF$7,IF($F629="N",IF($J629&gt;=$C629,AF$6,+($I629/$D629)*AF$6),0))</f>
        <v>0</v>
      </c>
      <c r="AG629" s="117" t="b">
        <f>IF('Copy &amp; Paste Roster Report Here'!$A626='Analytical Tests'!AG$7,IF($F629="N",IF($J629&gt;=$C629,AG$6,+($I629/$D629)*AG$6),0))</f>
        <v>0</v>
      </c>
      <c r="AH629" s="117" t="b">
        <f>IF('Copy &amp; Paste Roster Report Here'!$A626='Analytical Tests'!AH$7,IF($F629="N",IF($J629&gt;=$C629,AH$6,+($I629/$D629)*AH$6),0))</f>
        <v>0</v>
      </c>
      <c r="AI629" s="117" t="b">
        <f>IF('Copy &amp; Paste Roster Report Here'!$A626='Analytical Tests'!AI$7,IF($F629="N",IF($J629&gt;=$C629,AI$6,+($I629/$D629)*AI$6),0))</f>
        <v>0</v>
      </c>
      <c r="AJ629" s="79"/>
      <c r="AK629" s="118">
        <f>IF('Copy &amp; Paste Roster Report Here'!$A626=AK$7,IF('Copy &amp; Paste Roster Report Here'!$M626="FT",1,0),0)</f>
        <v>0</v>
      </c>
      <c r="AL629" s="118">
        <f>IF('Copy &amp; Paste Roster Report Here'!$A626=AL$7,IF('Copy &amp; Paste Roster Report Here'!$M626="FT",1,0),0)</f>
        <v>0</v>
      </c>
      <c r="AM629" s="118">
        <f>IF('Copy &amp; Paste Roster Report Here'!$A626=AM$7,IF('Copy &amp; Paste Roster Report Here'!$M626="FT",1,0),0)</f>
        <v>0</v>
      </c>
      <c r="AN629" s="118">
        <f>IF('Copy &amp; Paste Roster Report Here'!$A626=AN$7,IF('Copy &amp; Paste Roster Report Here'!$M626="FT",1,0),0)</f>
        <v>0</v>
      </c>
      <c r="AO629" s="118">
        <f>IF('Copy &amp; Paste Roster Report Here'!$A626=AO$7,IF('Copy &amp; Paste Roster Report Here'!$M626="FT",1,0),0)</f>
        <v>0</v>
      </c>
      <c r="AP629" s="118">
        <f>IF('Copy &amp; Paste Roster Report Here'!$A626=AP$7,IF('Copy &amp; Paste Roster Report Here'!$M626="FT",1,0),0)</f>
        <v>0</v>
      </c>
      <c r="AQ629" s="118">
        <f>IF('Copy &amp; Paste Roster Report Here'!$A626=AQ$7,IF('Copy &amp; Paste Roster Report Here'!$M626="FT",1,0),0)</f>
        <v>0</v>
      </c>
      <c r="AR629" s="118">
        <f>IF('Copy &amp; Paste Roster Report Here'!$A626=AR$7,IF('Copy &amp; Paste Roster Report Here'!$M626="FT",1,0),0)</f>
        <v>0</v>
      </c>
      <c r="AS629" s="118">
        <f>IF('Copy &amp; Paste Roster Report Here'!$A626=AS$7,IF('Copy &amp; Paste Roster Report Here'!$M626="FT",1,0),0)</f>
        <v>0</v>
      </c>
      <c r="AT629" s="118">
        <f>IF('Copy &amp; Paste Roster Report Here'!$A626=AT$7,IF('Copy &amp; Paste Roster Report Here'!$M626="FT",1,0),0)</f>
        <v>0</v>
      </c>
      <c r="AU629" s="118">
        <f>IF('Copy &amp; Paste Roster Report Here'!$A626=AU$7,IF('Copy &amp; Paste Roster Report Here'!$M626="FT",1,0),0)</f>
        <v>0</v>
      </c>
      <c r="AV629" s="73">
        <f t="shared" si="145"/>
        <v>0</v>
      </c>
      <c r="AW629" s="119">
        <f>IF('Copy &amp; Paste Roster Report Here'!$A626=AW$7,IF('Copy &amp; Paste Roster Report Here'!$M626="HT",1,0),0)</f>
        <v>0</v>
      </c>
      <c r="AX629" s="119">
        <f>IF('Copy &amp; Paste Roster Report Here'!$A626=AX$7,IF('Copy &amp; Paste Roster Report Here'!$M626="HT",1,0),0)</f>
        <v>0</v>
      </c>
      <c r="AY629" s="119">
        <f>IF('Copy &amp; Paste Roster Report Here'!$A626=AY$7,IF('Copy &amp; Paste Roster Report Here'!$M626="HT",1,0),0)</f>
        <v>0</v>
      </c>
      <c r="AZ629" s="119">
        <f>IF('Copy &amp; Paste Roster Report Here'!$A626=AZ$7,IF('Copy &amp; Paste Roster Report Here'!$M626="HT",1,0),0)</f>
        <v>0</v>
      </c>
      <c r="BA629" s="119">
        <f>IF('Copy &amp; Paste Roster Report Here'!$A626=BA$7,IF('Copy &amp; Paste Roster Report Here'!$M626="HT",1,0),0)</f>
        <v>0</v>
      </c>
      <c r="BB629" s="119">
        <f>IF('Copy &amp; Paste Roster Report Here'!$A626=BB$7,IF('Copy &amp; Paste Roster Report Here'!$M626="HT",1,0),0)</f>
        <v>0</v>
      </c>
      <c r="BC629" s="119">
        <f>IF('Copy &amp; Paste Roster Report Here'!$A626=BC$7,IF('Copy &amp; Paste Roster Report Here'!$M626="HT",1,0),0)</f>
        <v>0</v>
      </c>
      <c r="BD629" s="119">
        <f>IF('Copy &amp; Paste Roster Report Here'!$A626=BD$7,IF('Copy &amp; Paste Roster Report Here'!$M626="HT",1,0),0)</f>
        <v>0</v>
      </c>
      <c r="BE629" s="119">
        <f>IF('Copy &amp; Paste Roster Report Here'!$A626=BE$7,IF('Copy &amp; Paste Roster Report Here'!$M626="HT",1,0),0)</f>
        <v>0</v>
      </c>
      <c r="BF629" s="119">
        <f>IF('Copy &amp; Paste Roster Report Here'!$A626=BF$7,IF('Copy &amp; Paste Roster Report Here'!$M626="HT",1,0),0)</f>
        <v>0</v>
      </c>
      <c r="BG629" s="119">
        <f>IF('Copy &amp; Paste Roster Report Here'!$A626=BG$7,IF('Copy &amp; Paste Roster Report Here'!$M626="HT",1,0),0)</f>
        <v>0</v>
      </c>
      <c r="BH629" s="73">
        <f t="shared" si="146"/>
        <v>0</v>
      </c>
      <c r="BI629" s="120">
        <f>IF('Copy &amp; Paste Roster Report Here'!$A626=BI$7,IF('Copy &amp; Paste Roster Report Here'!$M626="MT",1,0),0)</f>
        <v>0</v>
      </c>
      <c r="BJ629" s="120">
        <f>IF('Copy &amp; Paste Roster Report Here'!$A626=BJ$7,IF('Copy &amp; Paste Roster Report Here'!$M626="MT",1,0),0)</f>
        <v>0</v>
      </c>
      <c r="BK629" s="120">
        <f>IF('Copy &amp; Paste Roster Report Here'!$A626=BK$7,IF('Copy &amp; Paste Roster Report Here'!$M626="MT",1,0),0)</f>
        <v>0</v>
      </c>
      <c r="BL629" s="120">
        <f>IF('Copy &amp; Paste Roster Report Here'!$A626=BL$7,IF('Copy &amp; Paste Roster Report Here'!$M626="MT",1,0),0)</f>
        <v>0</v>
      </c>
      <c r="BM629" s="120">
        <f>IF('Copy &amp; Paste Roster Report Here'!$A626=BM$7,IF('Copy &amp; Paste Roster Report Here'!$M626="MT",1,0),0)</f>
        <v>0</v>
      </c>
      <c r="BN629" s="120">
        <f>IF('Copy &amp; Paste Roster Report Here'!$A626=BN$7,IF('Copy &amp; Paste Roster Report Here'!$M626="MT",1,0),0)</f>
        <v>0</v>
      </c>
      <c r="BO629" s="120">
        <f>IF('Copy &amp; Paste Roster Report Here'!$A626=BO$7,IF('Copy &amp; Paste Roster Report Here'!$M626="MT",1,0),0)</f>
        <v>0</v>
      </c>
      <c r="BP629" s="120">
        <f>IF('Copy &amp; Paste Roster Report Here'!$A626=BP$7,IF('Copy &amp; Paste Roster Report Here'!$M626="MT",1,0),0)</f>
        <v>0</v>
      </c>
      <c r="BQ629" s="120">
        <f>IF('Copy &amp; Paste Roster Report Here'!$A626=BQ$7,IF('Copy &amp; Paste Roster Report Here'!$M626="MT",1,0),0)</f>
        <v>0</v>
      </c>
      <c r="BR629" s="120">
        <f>IF('Copy &amp; Paste Roster Report Here'!$A626=BR$7,IF('Copy &amp; Paste Roster Report Here'!$M626="MT",1,0),0)</f>
        <v>0</v>
      </c>
      <c r="BS629" s="120">
        <f>IF('Copy &amp; Paste Roster Report Here'!$A626=BS$7,IF('Copy &amp; Paste Roster Report Here'!$M626="MT",1,0),0)</f>
        <v>0</v>
      </c>
      <c r="BT629" s="73">
        <f t="shared" si="147"/>
        <v>0</v>
      </c>
      <c r="BU629" s="121">
        <f>IF('Copy &amp; Paste Roster Report Here'!$A626=BU$7,IF('Copy &amp; Paste Roster Report Here'!$M626="fy",1,0),0)</f>
        <v>0</v>
      </c>
      <c r="BV629" s="121">
        <f>IF('Copy &amp; Paste Roster Report Here'!$A626=BV$7,IF('Copy &amp; Paste Roster Report Here'!$M626="fy",1,0),0)</f>
        <v>0</v>
      </c>
      <c r="BW629" s="121">
        <f>IF('Copy &amp; Paste Roster Report Here'!$A626=BW$7,IF('Copy &amp; Paste Roster Report Here'!$M626="fy",1,0),0)</f>
        <v>0</v>
      </c>
      <c r="BX629" s="121">
        <f>IF('Copy &amp; Paste Roster Report Here'!$A626=BX$7,IF('Copy &amp; Paste Roster Report Here'!$M626="fy",1,0),0)</f>
        <v>0</v>
      </c>
      <c r="BY629" s="121">
        <f>IF('Copy &amp; Paste Roster Report Here'!$A626=BY$7,IF('Copy &amp; Paste Roster Report Here'!$M626="fy",1,0),0)</f>
        <v>0</v>
      </c>
      <c r="BZ629" s="121">
        <f>IF('Copy &amp; Paste Roster Report Here'!$A626=BZ$7,IF('Copy &amp; Paste Roster Report Here'!$M626="fy",1,0),0)</f>
        <v>0</v>
      </c>
      <c r="CA629" s="121">
        <f>IF('Copy &amp; Paste Roster Report Here'!$A626=CA$7,IF('Copy &amp; Paste Roster Report Here'!$M626="fy",1,0),0)</f>
        <v>0</v>
      </c>
      <c r="CB629" s="121">
        <f>IF('Copy &amp; Paste Roster Report Here'!$A626=CB$7,IF('Copy &amp; Paste Roster Report Here'!$M626="fy",1,0),0)</f>
        <v>0</v>
      </c>
      <c r="CC629" s="121">
        <f>IF('Copy &amp; Paste Roster Report Here'!$A626=CC$7,IF('Copy &amp; Paste Roster Report Here'!$M626="fy",1,0),0)</f>
        <v>0</v>
      </c>
      <c r="CD629" s="121">
        <f>IF('Copy &amp; Paste Roster Report Here'!$A626=CD$7,IF('Copy &amp; Paste Roster Report Here'!$M626="fy",1,0),0)</f>
        <v>0</v>
      </c>
      <c r="CE629" s="121">
        <f>IF('Copy &amp; Paste Roster Report Here'!$A626=CE$7,IF('Copy &amp; Paste Roster Report Here'!$M626="fy",1,0),0)</f>
        <v>0</v>
      </c>
      <c r="CF629" s="73">
        <f t="shared" si="148"/>
        <v>0</v>
      </c>
      <c r="CG629" s="122">
        <f>IF('Copy &amp; Paste Roster Report Here'!$A626=CG$7,IF('Copy &amp; Paste Roster Report Here'!$M626="RH",1,0),0)</f>
        <v>0</v>
      </c>
      <c r="CH629" s="122">
        <f>IF('Copy &amp; Paste Roster Report Here'!$A626=CH$7,IF('Copy &amp; Paste Roster Report Here'!$M626="RH",1,0),0)</f>
        <v>0</v>
      </c>
      <c r="CI629" s="122">
        <f>IF('Copy &amp; Paste Roster Report Here'!$A626=CI$7,IF('Copy &amp; Paste Roster Report Here'!$M626="RH",1,0),0)</f>
        <v>0</v>
      </c>
      <c r="CJ629" s="122">
        <f>IF('Copy &amp; Paste Roster Report Here'!$A626=CJ$7,IF('Copy &amp; Paste Roster Report Here'!$M626="RH",1,0),0)</f>
        <v>0</v>
      </c>
      <c r="CK629" s="122">
        <f>IF('Copy &amp; Paste Roster Report Here'!$A626=CK$7,IF('Copy &amp; Paste Roster Report Here'!$M626="RH",1,0),0)</f>
        <v>0</v>
      </c>
      <c r="CL629" s="122">
        <f>IF('Copy &amp; Paste Roster Report Here'!$A626=CL$7,IF('Copy &amp; Paste Roster Report Here'!$M626="RH",1,0),0)</f>
        <v>0</v>
      </c>
      <c r="CM629" s="122">
        <f>IF('Copy &amp; Paste Roster Report Here'!$A626=CM$7,IF('Copy &amp; Paste Roster Report Here'!$M626="RH",1,0),0)</f>
        <v>0</v>
      </c>
      <c r="CN629" s="122">
        <f>IF('Copy &amp; Paste Roster Report Here'!$A626=CN$7,IF('Copy &amp; Paste Roster Report Here'!$M626="RH",1,0),0)</f>
        <v>0</v>
      </c>
      <c r="CO629" s="122">
        <f>IF('Copy &amp; Paste Roster Report Here'!$A626=CO$7,IF('Copy &amp; Paste Roster Report Here'!$M626="RH",1,0),0)</f>
        <v>0</v>
      </c>
      <c r="CP629" s="122">
        <f>IF('Copy &amp; Paste Roster Report Here'!$A626=CP$7,IF('Copy &amp; Paste Roster Report Here'!$M626="RH",1,0),0)</f>
        <v>0</v>
      </c>
      <c r="CQ629" s="122">
        <f>IF('Copy &amp; Paste Roster Report Here'!$A626=CQ$7,IF('Copy &amp; Paste Roster Report Here'!$M626="RH",1,0),0)</f>
        <v>0</v>
      </c>
      <c r="CR629" s="73">
        <f t="shared" si="149"/>
        <v>0</v>
      </c>
      <c r="CS629" s="123">
        <f>IF('Copy &amp; Paste Roster Report Here'!$A626=CS$7,IF('Copy &amp; Paste Roster Report Here'!$M626="QT",1,0),0)</f>
        <v>0</v>
      </c>
      <c r="CT629" s="123">
        <f>IF('Copy &amp; Paste Roster Report Here'!$A626=CT$7,IF('Copy &amp; Paste Roster Report Here'!$M626="QT",1,0),0)</f>
        <v>0</v>
      </c>
      <c r="CU629" s="123">
        <f>IF('Copy &amp; Paste Roster Report Here'!$A626=CU$7,IF('Copy &amp; Paste Roster Report Here'!$M626="QT",1,0),0)</f>
        <v>0</v>
      </c>
      <c r="CV629" s="123">
        <f>IF('Copy &amp; Paste Roster Report Here'!$A626=CV$7,IF('Copy &amp; Paste Roster Report Here'!$M626="QT",1,0),0)</f>
        <v>0</v>
      </c>
      <c r="CW629" s="123">
        <f>IF('Copy &amp; Paste Roster Report Here'!$A626=CW$7,IF('Copy &amp; Paste Roster Report Here'!$M626="QT",1,0),0)</f>
        <v>0</v>
      </c>
      <c r="CX629" s="123">
        <f>IF('Copy &amp; Paste Roster Report Here'!$A626=CX$7,IF('Copy &amp; Paste Roster Report Here'!$M626="QT",1,0),0)</f>
        <v>0</v>
      </c>
      <c r="CY629" s="123">
        <f>IF('Copy &amp; Paste Roster Report Here'!$A626=CY$7,IF('Copy &amp; Paste Roster Report Here'!$M626="QT",1,0),0)</f>
        <v>0</v>
      </c>
      <c r="CZ629" s="123">
        <f>IF('Copy &amp; Paste Roster Report Here'!$A626=CZ$7,IF('Copy &amp; Paste Roster Report Here'!$M626="QT",1,0),0)</f>
        <v>0</v>
      </c>
      <c r="DA629" s="123">
        <f>IF('Copy &amp; Paste Roster Report Here'!$A626=DA$7,IF('Copy &amp; Paste Roster Report Here'!$M626="QT",1,0),0)</f>
        <v>0</v>
      </c>
      <c r="DB629" s="123">
        <f>IF('Copy &amp; Paste Roster Report Here'!$A626=DB$7,IF('Copy &amp; Paste Roster Report Here'!$M626="QT",1,0),0)</f>
        <v>0</v>
      </c>
      <c r="DC629" s="123">
        <f>IF('Copy &amp; Paste Roster Report Here'!$A626=DC$7,IF('Copy &amp; Paste Roster Report Here'!$M626="QT",1,0),0)</f>
        <v>0</v>
      </c>
      <c r="DD629" s="73">
        <f t="shared" si="150"/>
        <v>0</v>
      </c>
      <c r="DE629" s="124">
        <f>IF('Copy &amp; Paste Roster Report Here'!$A626=DE$7,IF('Copy &amp; Paste Roster Report Here'!$M626="xxxxxxxxxxx",1,0),0)</f>
        <v>0</v>
      </c>
      <c r="DF629" s="124">
        <f>IF('Copy &amp; Paste Roster Report Here'!$A626=DF$7,IF('Copy &amp; Paste Roster Report Here'!$M626="xxxxxxxxxxx",1,0),0)</f>
        <v>0</v>
      </c>
      <c r="DG629" s="124">
        <f>IF('Copy &amp; Paste Roster Report Here'!$A626=DG$7,IF('Copy &amp; Paste Roster Report Here'!$M626="xxxxxxxxxxx",1,0),0)</f>
        <v>0</v>
      </c>
      <c r="DH629" s="124">
        <f>IF('Copy &amp; Paste Roster Report Here'!$A626=DH$7,IF('Copy &amp; Paste Roster Report Here'!$M626="xxxxxxxxxxx",1,0),0)</f>
        <v>0</v>
      </c>
      <c r="DI629" s="124">
        <f>IF('Copy &amp; Paste Roster Report Here'!$A626=DI$7,IF('Copy &amp; Paste Roster Report Here'!$M626="xxxxxxxxxxx",1,0),0)</f>
        <v>0</v>
      </c>
      <c r="DJ629" s="124">
        <f>IF('Copy &amp; Paste Roster Report Here'!$A626=DJ$7,IF('Copy &amp; Paste Roster Report Here'!$M626="xxxxxxxxxxx",1,0),0)</f>
        <v>0</v>
      </c>
      <c r="DK629" s="124">
        <f>IF('Copy &amp; Paste Roster Report Here'!$A626=DK$7,IF('Copy &amp; Paste Roster Report Here'!$M626="xxxxxxxxxxx",1,0),0)</f>
        <v>0</v>
      </c>
      <c r="DL629" s="124">
        <f>IF('Copy &amp; Paste Roster Report Here'!$A626=DL$7,IF('Copy &amp; Paste Roster Report Here'!$M626="xxxxxxxxxxx",1,0),0)</f>
        <v>0</v>
      </c>
      <c r="DM629" s="124">
        <f>IF('Copy &amp; Paste Roster Report Here'!$A626=DM$7,IF('Copy &amp; Paste Roster Report Here'!$M626="xxxxxxxxxxx",1,0),0)</f>
        <v>0</v>
      </c>
      <c r="DN629" s="124">
        <f>IF('Copy &amp; Paste Roster Report Here'!$A626=DN$7,IF('Copy &amp; Paste Roster Report Here'!$M626="xxxxxxxxxxx",1,0),0)</f>
        <v>0</v>
      </c>
      <c r="DO629" s="124">
        <f>IF('Copy &amp; Paste Roster Report Here'!$A626=DO$7,IF('Copy &amp; Paste Roster Report Here'!$M626="xxxxxxxxxxx",1,0),0)</f>
        <v>0</v>
      </c>
      <c r="DP629" s="125">
        <f t="shared" si="151"/>
        <v>0</v>
      </c>
      <c r="DQ629" s="126">
        <f t="shared" si="152"/>
        <v>0</v>
      </c>
    </row>
    <row r="630" spans="1:121" x14ac:dyDescent="0.25">
      <c r="A630" s="111">
        <f t="shared" si="138"/>
        <v>0</v>
      </c>
      <c r="B630" s="111">
        <f t="shared" si="139"/>
        <v>0</v>
      </c>
      <c r="C630" s="112">
        <f>+('Copy &amp; Paste Roster Report Here'!$P627-'Copy &amp; Paste Roster Report Here'!$O627)/30</f>
        <v>0</v>
      </c>
      <c r="D630" s="112">
        <f>+('Copy &amp; Paste Roster Report Here'!$P627-'Copy &amp; Paste Roster Report Here'!$O627)</f>
        <v>0</v>
      </c>
      <c r="E630" s="111">
        <f>'Copy &amp; Paste Roster Report Here'!N627</f>
        <v>0</v>
      </c>
      <c r="F630" s="111" t="str">
        <f t="shared" si="140"/>
        <v>N</v>
      </c>
      <c r="G630" s="111">
        <f>'Copy &amp; Paste Roster Report Here'!R627</f>
        <v>0</v>
      </c>
      <c r="H630" s="113">
        <f t="shared" si="141"/>
        <v>0</v>
      </c>
      <c r="I630" s="112">
        <f>IF(F630="N",$F$5-'Copy &amp; Paste Roster Report Here'!O627,+'Copy &amp; Paste Roster Report Here'!Q627-'Copy &amp; Paste Roster Report Here'!O627)</f>
        <v>0</v>
      </c>
      <c r="J630" s="114">
        <f t="shared" si="142"/>
        <v>0</v>
      </c>
      <c r="K630" s="114">
        <f t="shared" si="143"/>
        <v>0</v>
      </c>
      <c r="L630" s="115">
        <f>'Copy &amp; Paste Roster Report Here'!F627</f>
        <v>0</v>
      </c>
      <c r="M630" s="116">
        <f t="shared" si="144"/>
        <v>0</v>
      </c>
      <c r="N630" s="117">
        <f>IF('Copy &amp; Paste Roster Report Here'!$A627='Analytical Tests'!N$7,IF($F630="Y",+$H630*N$6,0),0)</f>
        <v>0</v>
      </c>
      <c r="O630" s="117">
        <f>IF('Copy &amp; Paste Roster Report Here'!$A627='Analytical Tests'!O$7,IF($F630="Y",+$H630*O$6,0),0)</f>
        <v>0</v>
      </c>
      <c r="P630" s="117">
        <f>IF('Copy &amp; Paste Roster Report Here'!$A627='Analytical Tests'!P$7,IF($F630="Y",+$H630*P$6,0),0)</f>
        <v>0</v>
      </c>
      <c r="Q630" s="117">
        <f>IF('Copy &amp; Paste Roster Report Here'!$A627='Analytical Tests'!Q$7,IF($F630="Y",+$H630*Q$6,0),0)</f>
        <v>0</v>
      </c>
      <c r="R630" s="117">
        <f>IF('Copy &amp; Paste Roster Report Here'!$A627='Analytical Tests'!R$7,IF($F630="Y",+$H630*R$6,0),0)</f>
        <v>0</v>
      </c>
      <c r="S630" s="117">
        <f>IF('Copy &amp; Paste Roster Report Here'!$A627='Analytical Tests'!S$7,IF($F630="Y",+$H630*S$6,0),0)</f>
        <v>0</v>
      </c>
      <c r="T630" s="117">
        <f>IF('Copy &amp; Paste Roster Report Here'!$A627='Analytical Tests'!T$7,IF($F630="Y",+$H630*T$6,0),0)</f>
        <v>0</v>
      </c>
      <c r="U630" s="117">
        <f>IF('Copy &amp; Paste Roster Report Here'!$A627='Analytical Tests'!U$7,IF($F630="Y",+$H630*U$6,0),0)</f>
        <v>0</v>
      </c>
      <c r="V630" s="117">
        <f>IF('Copy &amp; Paste Roster Report Here'!$A627='Analytical Tests'!V$7,IF($F630="Y",+$H630*V$6,0),0)</f>
        <v>0</v>
      </c>
      <c r="W630" s="117">
        <f>IF('Copy &amp; Paste Roster Report Here'!$A627='Analytical Tests'!W$7,IF($F630="Y",+$H630*W$6,0),0)</f>
        <v>0</v>
      </c>
      <c r="X630" s="117">
        <f>IF('Copy &amp; Paste Roster Report Here'!$A627='Analytical Tests'!X$7,IF($F630="Y",+$H630*X$6,0),0)</f>
        <v>0</v>
      </c>
      <c r="Y630" s="117" t="b">
        <f>IF('Copy &amp; Paste Roster Report Here'!$A627='Analytical Tests'!Y$7,IF($F630="N",IF($J630&gt;=$C630,Y$6,+($I630/$D630)*Y$6),0))</f>
        <v>0</v>
      </c>
      <c r="Z630" s="117" t="b">
        <f>IF('Copy &amp; Paste Roster Report Here'!$A627='Analytical Tests'!Z$7,IF($F630="N",IF($J630&gt;=$C630,Z$6,+($I630/$D630)*Z$6),0))</f>
        <v>0</v>
      </c>
      <c r="AA630" s="117" t="b">
        <f>IF('Copy &amp; Paste Roster Report Here'!$A627='Analytical Tests'!AA$7,IF($F630="N",IF($J630&gt;=$C630,AA$6,+($I630/$D630)*AA$6),0))</f>
        <v>0</v>
      </c>
      <c r="AB630" s="117" t="b">
        <f>IF('Copy &amp; Paste Roster Report Here'!$A627='Analytical Tests'!AB$7,IF($F630="N",IF($J630&gt;=$C630,AB$6,+($I630/$D630)*AB$6),0))</f>
        <v>0</v>
      </c>
      <c r="AC630" s="117" t="b">
        <f>IF('Copy &amp; Paste Roster Report Here'!$A627='Analytical Tests'!AC$7,IF($F630="N",IF($J630&gt;=$C630,AC$6,+($I630/$D630)*AC$6),0))</f>
        <v>0</v>
      </c>
      <c r="AD630" s="117" t="b">
        <f>IF('Copy &amp; Paste Roster Report Here'!$A627='Analytical Tests'!AD$7,IF($F630="N",IF($J630&gt;=$C630,AD$6,+($I630/$D630)*AD$6),0))</f>
        <v>0</v>
      </c>
      <c r="AE630" s="117" t="b">
        <f>IF('Copy &amp; Paste Roster Report Here'!$A627='Analytical Tests'!AE$7,IF($F630="N",IF($J630&gt;=$C630,AE$6,+($I630/$D630)*AE$6),0))</f>
        <v>0</v>
      </c>
      <c r="AF630" s="117" t="b">
        <f>IF('Copy &amp; Paste Roster Report Here'!$A627='Analytical Tests'!AF$7,IF($F630="N",IF($J630&gt;=$C630,AF$6,+($I630/$D630)*AF$6),0))</f>
        <v>0</v>
      </c>
      <c r="AG630" s="117" t="b">
        <f>IF('Copy &amp; Paste Roster Report Here'!$A627='Analytical Tests'!AG$7,IF($F630="N",IF($J630&gt;=$C630,AG$6,+($I630/$D630)*AG$6),0))</f>
        <v>0</v>
      </c>
      <c r="AH630" s="117" t="b">
        <f>IF('Copy &amp; Paste Roster Report Here'!$A627='Analytical Tests'!AH$7,IF($F630="N",IF($J630&gt;=$C630,AH$6,+($I630/$D630)*AH$6),0))</f>
        <v>0</v>
      </c>
      <c r="AI630" s="117" t="b">
        <f>IF('Copy &amp; Paste Roster Report Here'!$A627='Analytical Tests'!AI$7,IF($F630="N",IF($J630&gt;=$C630,AI$6,+($I630/$D630)*AI$6),0))</f>
        <v>0</v>
      </c>
      <c r="AJ630" s="79"/>
      <c r="AK630" s="118">
        <f>IF('Copy &amp; Paste Roster Report Here'!$A627=AK$7,IF('Copy &amp; Paste Roster Report Here'!$M627="FT",1,0),0)</f>
        <v>0</v>
      </c>
      <c r="AL630" s="118">
        <f>IF('Copy &amp; Paste Roster Report Here'!$A627=AL$7,IF('Copy &amp; Paste Roster Report Here'!$M627="FT",1,0),0)</f>
        <v>0</v>
      </c>
      <c r="AM630" s="118">
        <f>IF('Copy &amp; Paste Roster Report Here'!$A627=AM$7,IF('Copy &amp; Paste Roster Report Here'!$M627="FT",1,0),0)</f>
        <v>0</v>
      </c>
      <c r="AN630" s="118">
        <f>IF('Copy &amp; Paste Roster Report Here'!$A627=AN$7,IF('Copy &amp; Paste Roster Report Here'!$M627="FT",1,0),0)</f>
        <v>0</v>
      </c>
      <c r="AO630" s="118">
        <f>IF('Copy &amp; Paste Roster Report Here'!$A627=AO$7,IF('Copy &amp; Paste Roster Report Here'!$M627="FT",1,0),0)</f>
        <v>0</v>
      </c>
      <c r="AP630" s="118">
        <f>IF('Copy &amp; Paste Roster Report Here'!$A627=AP$7,IF('Copy &amp; Paste Roster Report Here'!$M627="FT",1,0),0)</f>
        <v>0</v>
      </c>
      <c r="AQ630" s="118">
        <f>IF('Copy &amp; Paste Roster Report Here'!$A627=AQ$7,IF('Copy &amp; Paste Roster Report Here'!$M627="FT",1,0),0)</f>
        <v>0</v>
      </c>
      <c r="AR630" s="118">
        <f>IF('Copy &amp; Paste Roster Report Here'!$A627=AR$7,IF('Copy &amp; Paste Roster Report Here'!$M627="FT",1,0),0)</f>
        <v>0</v>
      </c>
      <c r="AS630" s="118">
        <f>IF('Copy &amp; Paste Roster Report Here'!$A627=AS$7,IF('Copy &amp; Paste Roster Report Here'!$M627="FT",1,0),0)</f>
        <v>0</v>
      </c>
      <c r="AT630" s="118">
        <f>IF('Copy &amp; Paste Roster Report Here'!$A627=AT$7,IF('Copy &amp; Paste Roster Report Here'!$M627="FT",1,0),0)</f>
        <v>0</v>
      </c>
      <c r="AU630" s="118">
        <f>IF('Copy &amp; Paste Roster Report Here'!$A627=AU$7,IF('Copy &amp; Paste Roster Report Here'!$M627="FT",1,0),0)</f>
        <v>0</v>
      </c>
      <c r="AV630" s="73">
        <f t="shared" si="145"/>
        <v>0</v>
      </c>
      <c r="AW630" s="119">
        <f>IF('Copy &amp; Paste Roster Report Here'!$A627=AW$7,IF('Copy &amp; Paste Roster Report Here'!$M627="HT",1,0),0)</f>
        <v>0</v>
      </c>
      <c r="AX630" s="119">
        <f>IF('Copy &amp; Paste Roster Report Here'!$A627=AX$7,IF('Copy &amp; Paste Roster Report Here'!$M627="HT",1,0),0)</f>
        <v>0</v>
      </c>
      <c r="AY630" s="119">
        <f>IF('Copy &amp; Paste Roster Report Here'!$A627=AY$7,IF('Copy &amp; Paste Roster Report Here'!$M627="HT",1,0),0)</f>
        <v>0</v>
      </c>
      <c r="AZ630" s="119">
        <f>IF('Copy &amp; Paste Roster Report Here'!$A627=AZ$7,IF('Copy &amp; Paste Roster Report Here'!$M627="HT",1,0),0)</f>
        <v>0</v>
      </c>
      <c r="BA630" s="119">
        <f>IF('Copy &amp; Paste Roster Report Here'!$A627=BA$7,IF('Copy &amp; Paste Roster Report Here'!$M627="HT",1,0),0)</f>
        <v>0</v>
      </c>
      <c r="BB630" s="119">
        <f>IF('Copy &amp; Paste Roster Report Here'!$A627=BB$7,IF('Copy &amp; Paste Roster Report Here'!$M627="HT",1,0),0)</f>
        <v>0</v>
      </c>
      <c r="BC630" s="119">
        <f>IF('Copy &amp; Paste Roster Report Here'!$A627=BC$7,IF('Copy &amp; Paste Roster Report Here'!$M627="HT",1,0),0)</f>
        <v>0</v>
      </c>
      <c r="BD630" s="119">
        <f>IF('Copy &amp; Paste Roster Report Here'!$A627=BD$7,IF('Copy &amp; Paste Roster Report Here'!$M627="HT",1,0),0)</f>
        <v>0</v>
      </c>
      <c r="BE630" s="119">
        <f>IF('Copy &amp; Paste Roster Report Here'!$A627=BE$7,IF('Copy &amp; Paste Roster Report Here'!$M627="HT",1,0),0)</f>
        <v>0</v>
      </c>
      <c r="BF630" s="119">
        <f>IF('Copy &amp; Paste Roster Report Here'!$A627=BF$7,IF('Copy &amp; Paste Roster Report Here'!$M627="HT",1,0),0)</f>
        <v>0</v>
      </c>
      <c r="BG630" s="119">
        <f>IF('Copy &amp; Paste Roster Report Here'!$A627=BG$7,IF('Copy &amp; Paste Roster Report Here'!$M627="HT",1,0),0)</f>
        <v>0</v>
      </c>
      <c r="BH630" s="73">
        <f t="shared" si="146"/>
        <v>0</v>
      </c>
      <c r="BI630" s="120">
        <f>IF('Copy &amp; Paste Roster Report Here'!$A627=BI$7,IF('Copy &amp; Paste Roster Report Here'!$M627="MT",1,0),0)</f>
        <v>0</v>
      </c>
      <c r="BJ630" s="120">
        <f>IF('Copy &amp; Paste Roster Report Here'!$A627=BJ$7,IF('Copy &amp; Paste Roster Report Here'!$M627="MT",1,0),0)</f>
        <v>0</v>
      </c>
      <c r="BK630" s="120">
        <f>IF('Copy &amp; Paste Roster Report Here'!$A627=BK$7,IF('Copy &amp; Paste Roster Report Here'!$M627="MT",1,0),0)</f>
        <v>0</v>
      </c>
      <c r="BL630" s="120">
        <f>IF('Copy &amp; Paste Roster Report Here'!$A627=BL$7,IF('Copy &amp; Paste Roster Report Here'!$M627="MT",1,0),0)</f>
        <v>0</v>
      </c>
      <c r="BM630" s="120">
        <f>IF('Copy &amp; Paste Roster Report Here'!$A627=BM$7,IF('Copy &amp; Paste Roster Report Here'!$M627="MT",1,0),0)</f>
        <v>0</v>
      </c>
      <c r="BN630" s="120">
        <f>IF('Copy &amp; Paste Roster Report Here'!$A627=BN$7,IF('Copy &amp; Paste Roster Report Here'!$M627="MT",1,0),0)</f>
        <v>0</v>
      </c>
      <c r="BO630" s="120">
        <f>IF('Copy &amp; Paste Roster Report Here'!$A627=BO$7,IF('Copy &amp; Paste Roster Report Here'!$M627="MT",1,0),0)</f>
        <v>0</v>
      </c>
      <c r="BP630" s="120">
        <f>IF('Copy &amp; Paste Roster Report Here'!$A627=BP$7,IF('Copy &amp; Paste Roster Report Here'!$M627="MT",1,0),0)</f>
        <v>0</v>
      </c>
      <c r="BQ630" s="120">
        <f>IF('Copy &amp; Paste Roster Report Here'!$A627=BQ$7,IF('Copy &amp; Paste Roster Report Here'!$M627="MT",1,0),0)</f>
        <v>0</v>
      </c>
      <c r="BR630" s="120">
        <f>IF('Copy &amp; Paste Roster Report Here'!$A627=BR$7,IF('Copy &amp; Paste Roster Report Here'!$M627="MT",1,0),0)</f>
        <v>0</v>
      </c>
      <c r="BS630" s="120">
        <f>IF('Copy &amp; Paste Roster Report Here'!$A627=BS$7,IF('Copy &amp; Paste Roster Report Here'!$M627="MT",1,0),0)</f>
        <v>0</v>
      </c>
      <c r="BT630" s="73">
        <f t="shared" si="147"/>
        <v>0</v>
      </c>
      <c r="BU630" s="121">
        <f>IF('Copy &amp; Paste Roster Report Here'!$A627=BU$7,IF('Copy &amp; Paste Roster Report Here'!$M627="fy",1,0),0)</f>
        <v>0</v>
      </c>
      <c r="BV630" s="121">
        <f>IF('Copy &amp; Paste Roster Report Here'!$A627=BV$7,IF('Copy &amp; Paste Roster Report Here'!$M627="fy",1,0),0)</f>
        <v>0</v>
      </c>
      <c r="BW630" s="121">
        <f>IF('Copy &amp; Paste Roster Report Here'!$A627=BW$7,IF('Copy &amp; Paste Roster Report Here'!$M627="fy",1,0),0)</f>
        <v>0</v>
      </c>
      <c r="BX630" s="121">
        <f>IF('Copy &amp; Paste Roster Report Here'!$A627=BX$7,IF('Copy &amp; Paste Roster Report Here'!$M627="fy",1,0),0)</f>
        <v>0</v>
      </c>
      <c r="BY630" s="121">
        <f>IF('Copy &amp; Paste Roster Report Here'!$A627=BY$7,IF('Copy &amp; Paste Roster Report Here'!$M627="fy",1,0),0)</f>
        <v>0</v>
      </c>
      <c r="BZ630" s="121">
        <f>IF('Copy &amp; Paste Roster Report Here'!$A627=BZ$7,IF('Copy &amp; Paste Roster Report Here'!$M627="fy",1,0),0)</f>
        <v>0</v>
      </c>
      <c r="CA630" s="121">
        <f>IF('Copy &amp; Paste Roster Report Here'!$A627=CA$7,IF('Copy &amp; Paste Roster Report Here'!$M627="fy",1,0),0)</f>
        <v>0</v>
      </c>
      <c r="CB630" s="121">
        <f>IF('Copy &amp; Paste Roster Report Here'!$A627=CB$7,IF('Copy &amp; Paste Roster Report Here'!$M627="fy",1,0),0)</f>
        <v>0</v>
      </c>
      <c r="CC630" s="121">
        <f>IF('Copy &amp; Paste Roster Report Here'!$A627=CC$7,IF('Copy &amp; Paste Roster Report Here'!$M627="fy",1,0),0)</f>
        <v>0</v>
      </c>
      <c r="CD630" s="121">
        <f>IF('Copy &amp; Paste Roster Report Here'!$A627=CD$7,IF('Copy &amp; Paste Roster Report Here'!$M627="fy",1,0),0)</f>
        <v>0</v>
      </c>
      <c r="CE630" s="121">
        <f>IF('Copy &amp; Paste Roster Report Here'!$A627=CE$7,IF('Copy &amp; Paste Roster Report Here'!$M627="fy",1,0),0)</f>
        <v>0</v>
      </c>
      <c r="CF630" s="73">
        <f t="shared" si="148"/>
        <v>0</v>
      </c>
      <c r="CG630" s="122">
        <f>IF('Copy &amp; Paste Roster Report Here'!$A627=CG$7,IF('Copy &amp; Paste Roster Report Here'!$M627="RH",1,0),0)</f>
        <v>0</v>
      </c>
      <c r="CH630" s="122">
        <f>IF('Copy &amp; Paste Roster Report Here'!$A627=CH$7,IF('Copy &amp; Paste Roster Report Here'!$M627="RH",1,0),0)</f>
        <v>0</v>
      </c>
      <c r="CI630" s="122">
        <f>IF('Copy &amp; Paste Roster Report Here'!$A627=CI$7,IF('Copy &amp; Paste Roster Report Here'!$M627="RH",1,0),0)</f>
        <v>0</v>
      </c>
      <c r="CJ630" s="122">
        <f>IF('Copy &amp; Paste Roster Report Here'!$A627=CJ$7,IF('Copy &amp; Paste Roster Report Here'!$M627="RH",1,0),0)</f>
        <v>0</v>
      </c>
      <c r="CK630" s="122">
        <f>IF('Copy &amp; Paste Roster Report Here'!$A627=CK$7,IF('Copy &amp; Paste Roster Report Here'!$M627="RH",1,0),0)</f>
        <v>0</v>
      </c>
      <c r="CL630" s="122">
        <f>IF('Copy &amp; Paste Roster Report Here'!$A627=CL$7,IF('Copy &amp; Paste Roster Report Here'!$M627="RH",1,0),0)</f>
        <v>0</v>
      </c>
      <c r="CM630" s="122">
        <f>IF('Copy &amp; Paste Roster Report Here'!$A627=CM$7,IF('Copy &amp; Paste Roster Report Here'!$M627="RH",1,0),0)</f>
        <v>0</v>
      </c>
      <c r="CN630" s="122">
        <f>IF('Copy &amp; Paste Roster Report Here'!$A627=CN$7,IF('Copy &amp; Paste Roster Report Here'!$M627="RH",1,0),0)</f>
        <v>0</v>
      </c>
      <c r="CO630" s="122">
        <f>IF('Copy &amp; Paste Roster Report Here'!$A627=CO$7,IF('Copy &amp; Paste Roster Report Here'!$M627="RH",1,0),0)</f>
        <v>0</v>
      </c>
      <c r="CP630" s="122">
        <f>IF('Copy &amp; Paste Roster Report Here'!$A627=CP$7,IF('Copy &amp; Paste Roster Report Here'!$M627="RH",1,0),0)</f>
        <v>0</v>
      </c>
      <c r="CQ630" s="122">
        <f>IF('Copy &amp; Paste Roster Report Here'!$A627=CQ$7,IF('Copy &amp; Paste Roster Report Here'!$M627="RH",1,0),0)</f>
        <v>0</v>
      </c>
      <c r="CR630" s="73">
        <f t="shared" si="149"/>
        <v>0</v>
      </c>
      <c r="CS630" s="123">
        <f>IF('Copy &amp; Paste Roster Report Here'!$A627=CS$7,IF('Copy &amp; Paste Roster Report Here'!$M627="QT",1,0),0)</f>
        <v>0</v>
      </c>
      <c r="CT630" s="123">
        <f>IF('Copy &amp; Paste Roster Report Here'!$A627=CT$7,IF('Copy &amp; Paste Roster Report Here'!$M627="QT",1,0),0)</f>
        <v>0</v>
      </c>
      <c r="CU630" s="123">
        <f>IF('Copy &amp; Paste Roster Report Here'!$A627=CU$7,IF('Copy &amp; Paste Roster Report Here'!$M627="QT",1,0),0)</f>
        <v>0</v>
      </c>
      <c r="CV630" s="123">
        <f>IF('Copy &amp; Paste Roster Report Here'!$A627=CV$7,IF('Copy &amp; Paste Roster Report Here'!$M627="QT",1,0),0)</f>
        <v>0</v>
      </c>
      <c r="CW630" s="123">
        <f>IF('Copy &amp; Paste Roster Report Here'!$A627=CW$7,IF('Copy &amp; Paste Roster Report Here'!$M627="QT",1,0),0)</f>
        <v>0</v>
      </c>
      <c r="CX630" s="123">
        <f>IF('Copy &amp; Paste Roster Report Here'!$A627=CX$7,IF('Copy &amp; Paste Roster Report Here'!$M627="QT",1,0),0)</f>
        <v>0</v>
      </c>
      <c r="CY630" s="123">
        <f>IF('Copy &amp; Paste Roster Report Here'!$A627=CY$7,IF('Copy &amp; Paste Roster Report Here'!$M627="QT",1,0),0)</f>
        <v>0</v>
      </c>
      <c r="CZ630" s="123">
        <f>IF('Copy &amp; Paste Roster Report Here'!$A627=CZ$7,IF('Copy &amp; Paste Roster Report Here'!$M627="QT",1,0),0)</f>
        <v>0</v>
      </c>
      <c r="DA630" s="123">
        <f>IF('Copy &amp; Paste Roster Report Here'!$A627=DA$7,IF('Copy &amp; Paste Roster Report Here'!$M627="QT",1,0),0)</f>
        <v>0</v>
      </c>
      <c r="DB630" s="123">
        <f>IF('Copy &amp; Paste Roster Report Here'!$A627=DB$7,IF('Copy &amp; Paste Roster Report Here'!$M627="QT",1,0),0)</f>
        <v>0</v>
      </c>
      <c r="DC630" s="123">
        <f>IF('Copy &amp; Paste Roster Report Here'!$A627=DC$7,IF('Copy &amp; Paste Roster Report Here'!$M627="QT",1,0),0)</f>
        <v>0</v>
      </c>
      <c r="DD630" s="73">
        <f t="shared" si="150"/>
        <v>0</v>
      </c>
      <c r="DE630" s="124">
        <f>IF('Copy &amp; Paste Roster Report Here'!$A627=DE$7,IF('Copy &amp; Paste Roster Report Here'!$M627="xxxxxxxxxxx",1,0),0)</f>
        <v>0</v>
      </c>
      <c r="DF630" s="124">
        <f>IF('Copy &amp; Paste Roster Report Here'!$A627=DF$7,IF('Copy &amp; Paste Roster Report Here'!$M627="xxxxxxxxxxx",1,0),0)</f>
        <v>0</v>
      </c>
      <c r="DG630" s="124">
        <f>IF('Copy &amp; Paste Roster Report Here'!$A627=DG$7,IF('Copy &amp; Paste Roster Report Here'!$M627="xxxxxxxxxxx",1,0),0)</f>
        <v>0</v>
      </c>
      <c r="DH630" s="124">
        <f>IF('Copy &amp; Paste Roster Report Here'!$A627=DH$7,IF('Copy &amp; Paste Roster Report Here'!$M627="xxxxxxxxxxx",1,0),0)</f>
        <v>0</v>
      </c>
      <c r="DI630" s="124">
        <f>IF('Copy &amp; Paste Roster Report Here'!$A627=DI$7,IF('Copy &amp; Paste Roster Report Here'!$M627="xxxxxxxxxxx",1,0),0)</f>
        <v>0</v>
      </c>
      <c r="DJ630" s="124">
        <f>IF('Copy &amp; Paste Roster Report Here'!$A627=DJ$7,IF('Copy &amp; Paste Roster Report Here'!$M627="xxxxxxxxxxx",1,0),0)</f>
        <v>0</v>
      </c>
      <c r="DK630" s="124">
        <f>IF('Copy &amp; Paste Roster Report Here'!$A627=DK$7,IF('Copy &amp; Paste Roster Report Here'!$M627="xxxxxxxxxxx",1,0),0)</f>
        <v>0</v>
      </c>
      <c r="DL630" s="124">
        <f>IF('Copy &amp; Paste Roster Report Here'!$A627=DL$7,IF('Copy &amp; Paste Roster Report Here'!$M627="xxxxxxxxxxx",1,0),0)</f>
        <v>0</v>
      </c>
      <c r="DM630" s="124">
        <f>IF('Copy &amp; Paste Roster Report Here'!$A627=DM$7,IF('Copy &amp; Paste Roster Report Here'!$M627="xxxxxxxxxxx",1,0),0)</f>
        <v>0</v>
      </c>
      <c r="DN630" s="124">
        <f>IF('Copy &amp; Paste Roster Report Here'!$A627=DN$7,IF('Copy &amp; Paste Roster Report Here'!$M627="xxxxxxxxxxx",1,0),0)</f>
        <v>0</v>
      </c>
      <c r="DO630" s="124">
        <f>IF('Copy &amp; Paste Roster Report Here'!$A627=DO$7,IF('Copy &amp; Paste Roster Report Here'!$M627="xxxxxxxxxxx",1,0),0)</f>
        <v>0</v>
      </c>
      <c r="DP630" s="125">
        <f t="shared" si="151"/>
        <v>0</v>
      </c>
      <c r="DQ630" s="126">
        <f t="shared" si="152"/>
        <v>0</v>
      </c>
    </row>
    <row r="631" spans="1:121" x14ac:dyDescent="0.25">
      <c r="A631" s="111">
        <f t="shared" si="138"/>
        <v>0</v>
      </c>
      <c r="B631" s="111">
        <f t="shared" si="139"/>
        <v>0</v>
      </c>
      <c r="C631" s="112">
        <f>+('Copy &amp; Paste Roster Report Here'!$P628-'Copy &amp; Paste Roster Report Here'!$O628)/30</f>
        <v>0</v>
      </c>
      <c r="D631" s="112">
        <f>+('Copy &amp; Paste Roster Report Here'!$P628-'Copy &amp; Paste Roster Report Here'!$O628)</f>
        <v>0</v>
      </c>
      <c r="E631" s="111">
        <f>'Copy &amp; Paste Roster Report Here'!N628</f>
        <v>0</v>
      </c>
      <c r="F631" s="111" t="str">
        <f t="shared" si="140"/>
        <v>N</v>
      </c>
      <c r="G631" s="111">
        <f>'Copy &amp; Paste Roster Report Here'!R628</f>
        <v>0</v>
      </c>
      <c r="H631" s="113">
        <f t="shared" si="141"/>
        <v>0</v>
      </c>
      <c r="I631" s="112">
        <f>IF(F631="N",$F$5-'Copy &amp; Paste Roster Report Here'!O628,+'Copy &amp; Paste Roster Report Here'!Q628-'Copy &amp; Paste Roster Report Here'!O628)</f>
        <v>0</v>
      </c>
      <c r="J631" s="114">
        <f t="shared" si="142"/>
        <v>0</v>
      </c>
      <c r="K631" s="114">
        <f t="shared" si="143"/>
        <v>0</v>
      </c>
      <c r="L631" s="115">
        <f>'Copy &amp; Paste Roster Report Here'!F628</f>
        <v>0</v>
      </c>
      <c r="M631" s="116">
        <f t="shared" si="144"/>
        <v>0</v>
      </c>
      <c r="N631" s="117">
        <f>IF('Copy &amp; Paste Roster Report Here'!$A628='Analytical Tests'!N$7,IF($F631="Y",+$H631*N$6,0),0)</f>
        <v>0</v>
      </c>
      <c r="O631" s="117">
        <f>IF('Copy &amp; Paste Roster Report Here'!$A628='Analytical Tests'!O$7,IF($F631="Y",+$H631*O$6,0),0)</f>
        <v>0</v>
      </c>
      <c r="P631" s="117">
        <f>IF('Copy &amp; Paste Roster Report Here'!$A628='Analytical Tests'!P$7,IF($F631="Y",+$H631*P$6,0),0)</f>
        <v>0</v>
      </c>
      <c r="Q631" s="117">
        <f>IF('Copy &amp; Paste Roster Report Here'!$A628='Analytical Tests'!Q$7,IF($F631="Y",+$H631*Q$6,0),0)</f>
        <v>0</v>
      </c>
      <c r="R631" s="117">
        <f>IF('Copy &amp; Paste Roster Report Here'!$A628='Analytical Tests'!R$7,IF($F631="Y",+$H631*R$6,0),0)</f>
        <v>0</v>
      </c>
      <c r="S631" s="117">
        <f>IF('Copy &amp; Paste Roster Report Here'!$A628='Analytical Tests'!S$7,IF($F631="Y",+$H631*S$6,0),0)</f>
        <v>0</v>
      </c>
      <c r="T631" s="117">
        <f>IF('Copy &amp; Paste Roster Report Here'!$A628='Analytical Tests'!T$7,IF($F631="Y",+$H631*T$6,0),0)</f>
        <v>0</v>
      </c>
      <c r="U631" s="117">
        <f>IF('Copy &amp; Paste Roster Report Here'!$A628='Analytical Tests'!U$7,IF($F631="Y",+$H631*U$6,0),0)</f>
        <v>0</v>
      </c>
      <c r="V631" s="117">
        <f>IF('Copy &amp; Paste Roster Report Here'!$A628='Analytical Tests'!V$7,IF($F631="Y",+$H631*V$6,0),0)</f>
        <v>0</v>
      </c>
      <c r="W631" s="117">
        <f>IF('Copy &amp; Paste Roster Report Here'!$A628='Analytical Tests'!W$7,IF($F631="Y",+$H631*W$6,0),0)</f>
        <v>0</v>
      </c>
      <c r="X631" s="117">
        <f>IF('Copy &amp; Paste Roster Report Here'!$A628='Analytical Tests'!X$7,IF($F631="Y",+$H631*X$6,0),0)</f>
        <v>0</v>
      </c>
      <c r="Y631" s="117" t="b">
        <f>IF('Copy &amp; Paste Roster Report Here'!$A628='Analytical Tests'!Y$7,IF($F631="N",IF($J631&gt;=$C631,Y$6,+($I631/$D631)*Y$6),0))</f>
        <v>0</v>
      </c>
      <c r="Z631" s="117" t="b">
        <f>IF('Copy &amp; Paste Roster Report Here'!$A628='Analytical Tests'!Z$7,IF($F631="N",IF($J631&gt;=$C631,Z$6,+($I631/$D631)*Z$6),0))</f>
        <v>0</v>
      </c>
      <c r="AA631" s="117" t="b">
        <f>IF('Copy &amp; Paste Roster Report Here'!$A628='Analytical Tests'!AA$7,IF($F631="N",IF($J631&gt;=$C631,AA$6,+($I631/$D631)*AA$6),0))</f>
        <v>0</v>
      </c>
      <c r="AB631" s="117" t="b">
        <f>IF('Copy &amp; Paste Roster Report Here'!$A628='Analytical Tests'!AB$7,IF($F631="N",IF($J631&gt;=$C631,AB$6,+($I631/$D631)*AB$6),0))</f>
        <v>0</v>
      </c>
      <c r="AC631" s="117" t="b">
        <f>IF('Copy &amp; Paste Roster Report Here'!$A628='Analytical Tests'!AC$7,IF($F631="N",IF($J631&gt;=$C631,AC$6,+($I631/$D631)*AC$6),0))</f>
        <v>0</v>
      </c>
      <c r="AD631" s="117" t="b">
        <f>IF('Copy &amp; Paste Roster Report Here'!$A628='Analytical Tests'!AD$7,IF($F631="N",IF($J631&gt;=$C631,AD$6,+($I631/$D631)*AD$6),0))</f>
        <v>0</v>
      </c>
      <c r="AE631" s="117" t="b">
        <f>IF('Copy &amp; Paste Roster Report Here'!$A628='Analytical Tests'!AE$7,IF($F631="N",IF($J631&gt;=$C631,AE$6,+($I631/$D631)*AE$6),0))</f>
        <v>0</v>
      </c>
      <c r="AF631" s="117" t="b">
        <f>IF('Copy &amp; Paste Roster Report Here'!$A628='Analytical Tests'!AF$7,IF($F631="N",IF($J631&gt;=$C631,AF$6,+($I631/$D631)*AF$6),0))</f>
        <v>0</v>
      </c>
      <c r="AG631" s="117" t="b">
        <f>IF('Copy &amp; Paste Roster Report Here'!$A628='Analytical Tests'!AG$7,IF($F631="N",IF($J631&gt;=$C631,AG$6,+($I631/$D631)*AG$6),0))</f>
        <v>0</v>
      </c>
      <c r="AH631" s="117" t="b">
        <f>IF('Copy &amp; Paste Roster Report Here'!$A628='Analytical Tests'!AH$7,IF($F631="N",IF($J631&gt;=$C631,AH$6,+($I631/$D631)*AH$6),0))</f>
        <v>0</v>
      </c>
      <c r="AI631" s="117" t="b">
        <f>IF('Copy &amp; Paste Roster Report Here'!$A628='Analytical Tests'!AI$7,IF($F631="N",IF($J631&gt;=$C631,AI$6,+($I631/$D631)*AI$6),0))</f>
        <v>0</v>
      </c>
      <c r="AJ631" s="79"/>
      <c r="AK631" s="118">
        <f>IF('Copy &amp; Paste Roster Report Here'!$A628=AK$7,IF('Copy &amp; Paste Roster Report Here'!$M628="FT",1,0),0)</f>
        <v>0</v>
      </c>
      <c r="AL631" s="118">
        <f>IF('Copy &amp; Paste Roster Report Here'!$A628=AL$7,IF('Copy &amp; Paste Roster Report Here'!$M628="FT",1,0),0)</f>
        <v>0</v>
      </c>
      <c r="AM631" s="118">
        <f>IF('Copy &amp; Paste Roster Report Here'!$A628=AM$7,IF('Copy &amp; Paste Roster Report Here'!$M628="FT",1,0),0)</f>
        <v>0</v>
      </c>
      <c r="AN631" s="118">
        <f>IF('Copy &amp; Paste Roster Report Here'!$A628=AN$7,IF('Copy &amp; Paste Roster Report Here'!$M628="FT",1,0),0)</f>
        <v>0</v>
      </c>
      <c r="AO631" s="118">
        <f>IF('Copy &amp; Paste Roster Report Here'!$A628=AO$7,IF('Copy &amp; Paste Roster Report Here'!$M628="FT",1,0),0)</f>
        <v>0</v>
      </c>
      <c r="AP631" s="118">
        <f>IF('Copy &amp; Paste Roster Report Here'!$A628=AP$7,IF('Copy &amp; Paste Roster Report Here'!$M628="FT",1,0),0)</f>
        <v>0</v>
      </c>
      <c r="AQ631" s="118">
        <f>IF('Copy &amp; Paste Roster Report Here'!$A628=AQ$7,IF('Copy &amp; Paste Roster Report Here'!$M628="FT",1,0),0)</f>
        <v>0</v>
      </c>
      <c r="AR631" s="118">
        <f>IF('Copy &amp; Paste Roster Report Here'!$A628=AR$7,IF('Copy &amp; Paste Roster Report Here'!$M628="FT",1,0),0)</f>
        <v>0</v>
      </c>
      <c r="AS631" s="118">
        <f>IF('Copy &amp; Paste Roster Report Here'!$A628=AS$7,IF('Copy &amp; Paste Roster Report Here'!$M628="FT",1,0),0)</f>
        <v>0</v>
      </c>
      <c r="AT631" s="118">
        <f>IF('Copy &amp; Paste Roster Report Here'!$A628=AT$7,IF('Copy &amp; Paste Roster Report Here'!$M628="FT",1,0),0)</f>
        <v>0</v>
      </c>
      <c r="AU631" s="118">
        <f>IF('Copy &amp; Paste Roster Report Here'!$A628=AU$7,IF('Copy &amp; Paste Roster Report Here'!$M628="FT",1,0),0)</f>
        <v>0</v>
      </c>
      <c r="AV631" s="73">
        <f t="shared" si="145"/>
        <v>0</v>
      </c>
      <c r="AW631" s="119">
        <f>IF('Copy &amp; Paste Roster Report Here'!$A628=AW$7,IF('Copy &amp; Paste Roster Report Here'!$M628="HT",1,0),0)</f>
        <v>0</v>
      </c>
      <c r="AX631" s="119">
        <f>IF('Copy &amp; Paste Roster Report Here'!$A628=AX$7,IF('Copy &amp; Paste Roster Report Here'!$M628="HT",1,0),0)</f>
        <v>0</v>
      </c>
      <c r="AY631" s="119">
        <f>IF('Copy &amp; Paste Roster Report Here'!$A628=AY$7,IF('Copy &amp; Paste Roster Report Here'!$M628="HT",1,0),0)</f>
        <v>0</v>
      </c>
      <c r="AZ631" s="119">
        <f>IF('Copy &amp; Paste Roster Report Here'!$A628=AZ$7,IF('Copy &amp; Paste Roster Report Here'!$M628="HT",1,0),0)</f>
        <v>0</v>
      </c>
      <c r="BA631" s="119">
        <f>IF('Copy &amp; Paste Roster Report Here'!$A628=BA$7,IF('Copy &amp; Paste Roster Report Here'!$M628="HT",1,0),0)</f>
        <v>0</v>
      </c>
      <c r="BB631" s="119">
        <f>IF('Copy &amp; Paste Roster Report Here'!$A628=BB$7,IF('Copy &amp; Paste Roster Report Here'!$M628="HT",1,0),0)</f>
        <v>0</v>
      </c>
      <c r="BC631" s="119">
        <f>IF('Copy &amp; Paste Roster Report Here'!$A628=BC$7,IF('Copy &amp; Paste Roster Report Here'!$M628="HT",1,0),0)</f>
        <v>0</v>
      </c>
      <c r="BD631" s="119">
        <f>IF('Copy &amp; Paste Roster Report Here'!$A628=BD$7,IF('Copy &amp; Paste Roster Report Here'!$M628="HT",1,0),0)</f>
        <v>0</v>
      </c>
      <c r="BE631" s="119">
        <f>IF('Copy &amp; Paste Roster Report Here'!$A628=BE$7,IF('Copy &amp; Paste Roster Report Here'!$M628="HT",1,0),0)</f>
        <v>0</v>
      </c>
      <c r="BF631" s="119">
        <f>IF('Copy &amp; Paste Roster Report Here'!$A628=BF$7,IF('Copy &amp; Paste Roster Report Here'!$M628="HT",1,0),0)</f>
        <v>0</v>
      </c>
      <c r="BG631" s="119">
        <f>IF('Copy &amp; Paste Roster Report Here'!$A628=BG$7,IF('Copy &amp; Paste Roster Report Here'!$M628="HT",1,0),0)</f>
        <v>0</v>
      </c>
      <c r="BH631" s="73">
        <f t="shared" si="146"/>
        <v>0</v>
      </c>
      <c r="BI631" s="120">
        <f>IF('Copy &amp; Paste Roster Report Here'!$A628=BI$7,IF('Copy &amp; Paste Roster Report Here'!$M628="MT",1,0),0)</f>
        <v>0</v>
      </c>
      <c r="BJ631" s="120">
        <f>IF('Copy &amp; Paste Roster Report Here'!$A628=BJ$7,IF('Copy &amp; Paste Roster Report Here'!$M628="MT",1,0),0)</f>
        <v>0</v>
      </c>
      <c r="BK631" s="120">
        <f>IF('Copy &amp; Paste Roster Report Here'!$A628=BK$7,IF('Copy &amp; Paste Roster Report Here'!$M628="MT",1,0),0)</f>
        <v>0</v>
      </c>
      <c r="BL631" s="120">
        <f>IF('Copy &amp; Paste Roster Report Here'!$A628=BL$7,IF('Copy &amp; Paste Roster Report Here'!$M628="MT",1,0),0)</f>
        <v>0</v>
      </c>
      <c r="BM631" s="120">
        <f>IF('Copy &amp; Paste Roster Report Here'!$A628=BM$7,IF('Copy &amp; Paste Roster Report Here'!$M628="MT",1,0),0)</f>
        <v>0</v>
      </c>
      <c r="BN631" s="120">
        <f>IF('Copy &amp; Paste Roster Report Here'!$A628=BN$7,IF('Copy &amp; Paste Roster Report Here'!$M628="MT",1,0),0)</f>
        <v>0</v>
      </c>
      <c r="BO631" s="120">
        <f>IF('Copy &amp; Paste Roster Report Here'!$A628=BO$7,IF('Copy &amp; Paste Roster Report Here'!$M628="MT",1,0),0)</f>
        <v>0</v>
      </c>
      <c r="BP631" s="120">
        <f>IF('Copy &amp; Paste Roster Report Here'!$A628=BP$7,IF('Copy &amp; Paste Roster Report Here'!$M628="MT",1,0),0)</f>
        <v>0</v>
      </c>
      <c r="BQ631" s="120">
        <f>IF('Copy &amp; Paste Roster Report Here'!$A628=BQ$7,IF('Copy &amp; Paste Roster Report Here'!$M628="MT",1,0),0)</f>
        <v>0</v>
      </c>
      <c r="BR631" s="120">
        <f>IF('Copy &amp; Paste Roster Report Here'!$A628=BR$7,IF('Copy &amp; Paste Roster Report Here'!$M628="MT",1,0),0)</f>
        <v>0</v>
      </c>
      <c r="BS631" s="120">
        <f>IF('Copy &amp; Paste Roster Report Here'!$A628=BS$7,IF('Copy &amp; Paste Roster Report Here'!$M628="MT",1,0),0)</f>
        <v>0</v>
      </c>
      <c r="BT631" s="73">
        <f t="shared" si="147"/>
        <v>0</v>
      </c>
      <c r="BU631" s="121">
        <f>IF('Copy &amp; Paste Roster Report Here'!$A628=BU$7,IF('Copy &amp; Paste Roster Report Here'!$M628="fy",1,0),0)</f>
        <v>0</v>
      </c>
      <c r="BV631" s="121">
        <f>IF('Copy &amp; Paste Roster Report Here'!$A628=BV$7,IF('Copy &amp; Paste Roster Report Here'!$M628="fy",1,0),0)</f>
        <v>0</v>
      </c>
      <c r="BW631" s="121">
        <f>IF('Copy &amp; Paste Roster Report Here'!$A628=BW$7,IF('Copy &amp; Paste Roster Report Here'!$M628="fy",1,0),0)</f>
        <v>0</v>
      </c>
      <c r="BX631" s="121">
        <f>IF('Copy &amp; Paste Roster Report Here'!$A628=BX$7,IF('Copy &amp; Paste Roster Report Here'!$M628="fy",1,0),0)</f>
        <v>0</v>
      </c>
      <c r="BY631" s="121">
        <f>IF('Copy &amp; Paste Roster Report Here'!$A628=BY$7,IF('Copy &amp; Paste Roster Report Here'!$M628="fy",1,0),0)</f>
        <v>0</v>
      </c>
      <c r="BZ631" s="121">
        <f>IF('Copy &amp; Paste Roster Report Here'!$A628=BZ$7,IF('Copy &amp; Paste Roster Report Here'!$M628="fy",1,0),0)</f>
        <v>0</v>
      </c>
      <c r="CA631" s="121">
        <f>IF('Copy &amp; Paste Roster Report Here'!$A628=CA$7,IF('Copy &amp; Paste Roster Report Here'!$M628="fy",1,0),0)</f>
        <v>0</v>
      </c>
      <c r="CB631" s="121">
        <f>IF('Copy &amp; Paste Roster Report Here'!$A628=CB$7,IF('Copy &amp; Paste Roster Report Here'!$M628="fy",1,0),0)</f>
        <v>0</v>
      </c>
      <c r="CC631" s="121">
        <f>IF('Copy &amp; Paste Roster Report Here'!$A628=CC$7,IF('Copy &amp; Paste Roster Report Here'!$M628="fy",1,0),0)</f>
        <v>0</v>
      </c>
      <c r="CD631" s="121">
        <f>IF('Copy &amp; Paste Roster Report Here'!$A628=CD$7,IF('Copy &amp; Paste Roster Report Here'!$M628="fy",1,0),0)</f>
        <v>0</v>
      </c>
      <c r="CE631" s="121">
        <f>IF('Copy &amp; Paste Roster Report Here'!$A628=CE$7,IF('Copy &amp; Paste Roster Report Here'!$M628="fy",1,0),0)</f>
        <v>0</v>
      </c>
      <c r="CF631" s="73">
        <f t="shared" si="148"/>
        <v>0</v>
      </c>
      <c r="CG631" s="122">
        <f>IF('Copy &amp; Paste Roster Report Here'!$A628=CG$7,IF('Copy &amp; Paste Roster Report Here'!$M628="RH",1,0),0)</f>
        <v>0</v>
      </c>
      <c r="CH631" s="122">
        <f>IF('Copy &amp; Paste Roster Report Here'!$A628=CH$7,IF('Copy &amp; Paste Roster Report Here'!$M628="RH",1,0),0)</f>
        <v>0</v>
      </c>
      <c r="CI631" s="122">
        <f>IF('Copy &amp; Paste Roster Report Here'!$A628=CI$7,IF('Copy &amp; Paste Roster Report Here'!$M628="RH",1,0),0)</f>
        <v>0</v>
      </c>
      <c r="CJ631" s="122">
        <f>IF('Copy &amp; Paste Roster Report Here'!$A628=CJ$7,IF('Copy &amp; Paste Roster Report Here'!$M628="RH",1,0),0)</f>
        <v>0</v>
      </c>
      <c r="CK631" s="122">
        <f>IF('Copy &amp; Paste Roster Report Here'!$A628=CK$7,IF('Copy &amp; Paste Roster Report Here'!$M628="RH",1,0),0)</f>
        <v>0</v>
      </c>
      <c r="CL631" s="122">
        <f>IF('Copy &amp; Paste Roster Report Here'!$A628=CL$7,IF('Copy &amp; Paste Roster Report Here'!$M628="RH",1,0),0)</f>
        <v>0</v>
      </c>
      <c r="CM631" s="122">
        <f>IF('Copy &amp; Paste Roster Report Here'!$A628=CM$7,IF('Copy &amp; Paste Roster Report Here'!$M628="RH",1,0),0)</f>
        <v>0</v>
      </c>
      <c r="CN631" s="122">
        <f>IF('Copy &amp; Paste Roster Report Here'!$A628=CN$7,IF('Copy &amp; Paste Roster Report Here'!$M628="RH",1,0),0)</f>
        <v>0</v>
      </c>
      <c r="CO631" s="122">
        <f>IF('Copy &amp; Paste Roster Report Here'!$A628=CO$7,IF('Copy &amp; Paste Roster Report Here'!$M628="RH",1,0),0)</f>
        <v>0</v>
      </c>
      <c r="CP631" s="122">
        <f>IF('Copy &amp; Paste Roster Report Here'!$A628=CP$7,IF('Copy &amp; Paste Roster Report Here'!$M628="RH",1,0),0)</f>
        <v>0</v>
      </c>
      <c r="CQ631" s="122">
        <f>IF('Copy &amp; Paste Roster Report Here'!$A628=CQ$7,IF('Copy &amp; Paste Roster Report Here'!$M628="RH",1,0),0)</f>
        <v>0</v>
      </c>
      <c r="CR631" s="73">
        <f t="shared" si="149"/>
        <v>0</v>
      </c>
      <c r="CS631" s="123">
        <f>IF('Copy &amp; Paste Roster Report Here'!$A628=CS$7,IF('Copy &amp; Paste Roster Report Here'!$M628="QT",1,0),0)</f>
        <v>0</v>
      </c>
      <c r="CT631" s="123">
        <f>IF('Copy &amp; Paste Roster Report Here'!$A628=CT$7,IF('Copy &amp; Paste Roster Report Here'!$M628="QT",1,0),0)</f>
        <v>0</v>
      </c>
      <c r="CU631" s="123">
        <f>IF('Copy &amp; Paste Roster Report Here'!$A628=CU$7,IF('Copy &amp; Paste Roster Report Here'!$M628="QT",1,0),0)</f>
        <v>0</v>
      </c>
      <c r="CV631" s="123">
        <f>IF('Copy &amp; Paste Roster Report Here'!$A628=CV$7,IF('Copy &amp; Paste Roster Report Here'!$M628="QT",1,0),0)</f>
        <v>0</v>
      </c>
      <c r="CW631" s="123">
        <f>IF('Copy &amp; Paste Roster Report Here'!$A628=CW$7,IF('Copy &amp; Paste Roster Report Here'!$M628="QT",1,0),0)</f>
        <v>0</v>
      </c>
      <c r="CX631" s="123">
        <f>IF('Copy &amp; Paste Roster Report Here'!$A628=CX$7,IF('Copy &amp; Paste Roster Report Here'!$M628="QT",1,0),0)</f>
        <v>0</v>
      </c>
      <c r="CY631" s="123">
        <f>IF('Copy &amp; Paste Roster Report Here'!$A628=CY$7,IF('Copy &amp; Paste Roster Report Here'!$M628="QT",1,0),0)</f>
        <v>0</v>
      </c>
      <c r="CZ631" s="123">
        <f>IF('Copy &amp; Paste Roster Report Here'!$A628=CZ$7,IF('Copy &amp; Paste Roster Report Here'!$M628="QT",1,0),0)</f>
        <v>0</v>
      </c>
      <c r="DA631" s="123">
        <f>IF('Copy &amp; Paste Roster Report Here'!$A628=DA$7,IF('Copy &amp; Paste Roster Report Here'!$M628="QT",1,0),0)</f>
        <v>0</v>
      </c>
      <c r="DB631" s="123">
        <f>IF('Copy &amp; Paste Roster Report Here'!$A628=DB$7,IF('Copy &amp; Paste Roster Report Here'!$M628="QT",1,0),0)</f>
        <v>0</v>
      </c>
      <c r="DC631" s="123">
        <f>IF('Copy &amp; Paste Roster Report Here'!$A628=DC$7,IF('Copy &amp; Paste Roster Report Here'!$M628="QT",1,0),0)</f>
        <v>0</v>
      </c>
      <c r="DD631" s="73">
        <f t="shared" si="150"/>
        <v>0</v>
      </c>
      <c r="DE631" s="124">
        <f>IF('Copy &amp; Paste Roster Report Here'!$A628=DE$7,IF('Copy &amp; Paste Roster Report Here'!$M628="xxxxxxxxxxx",1,0),0)</f>
        <v>0</v>
      </c>
      <c r="DF631" s="124">
        <f>IF('Copy &amp; Paste Roster Report Here'!$A628=DF$7,IF('Copy &amp; Paste Roster Report Here'!$M628="xxxxxxxxxxx",1,0),0)</f>
        <v>0</v>
      </c>
      <c r="DG631" s="124">
        <f>IF('Copy &amp; Paste Roster Report Here'!$A628=DG$7,IF('Copy &amp; Paste Roster Report Here'!$M628="xxxxxxxxxxx",1,0),0)</f>
        <v>0</v>
      </c>
      <c r="DH631" s="124">
        <f>IF('Copy &amp; Paste Roster Report Here'!$A628=DH$7,IF('Copy &amp; Paste Roster Report Here'!$M628="xxxxxxxxxxx",1,0),0)</f>
        <v>0</v>
      </c>
      <c r="DI631" s="124">
        <f>IF('Copy &amp; Paste Roster Report Here'!$A628=DI$7,IF('Copy &amp; Paste Roster Report Here'!$M628="xxxxxxxxxxx",1,0),0)</f>
        <v>0</v>
      </c>
      <c r="DJ631" s="124">
        <f>IF('Copy &amp; Paste Roster Report Here'!$A628=DJ$7,IF('Copy &amp; Paste Roster Report Here'!$M628="xxxxxxxxxxx",1,0),0)</f>
        <v>0</v>
      </c>
      <c r="DK631" s="124">
        <f>IF('Copy &amp; Paste Roster Report Here'!$A628=DK$7,IF('Copy &amp; Paste Roster Report Here'!$M628="xxxxxxxxxxx",1,0),0)</f>
        <v>0</v>
      </c>
      <c r="DL631" s="124">
        <f>IF('Copy &amp; Paste Roster Report Here'!$A628=DL$7,IF('Copy &amp; Paste Roster Report Here'!$M628="xxxxxxxxxxx",1,0),0)</f>
        <v>0</v>
      </c>
      <c r="DM631" s="124">
        <f>IF('Copy &amp; Paste Roster Report Here'!$A628=DM$7,IF('Copy &amp; Paste Roster Report Here'!$M628="xxxxxxxxxxx",1,0),0)</f>
        <v>0</v>
      </c>
      <c r="DN631" s="124">
        <f>IF('Copy &amp; Paste Roster Report Here'!$A628=DN$7,IF('Copy &amp; Paste Roster Report Here'!$M628="xxxxxxxxxxx",1,0),0)</f>
        <v>0</v>
      </c>
      <c r="DO631" s="124">
        <f>IF('Copy &amp; Paste Roster Report Here'!$A628=DO$7,IF('Copy &amp; Paste Roster Report Here'!$M628="xxxxxxxxxxx",1,0),0)</f>
        <v>0</v>
      </c>
      <c r="DP631" s="125">
        <f t="shared" si="151"/>
        <v>0</v>
      </c>
      <c r="DQ631" s="126">
        <f t="shared" si="152"/>
        <v>0</v>
      </c>
    </row>
    <row r="632" spans="1:121" x14ac:dyDescent="0.25">
      <c r="A632" s="111">
        <f t="shared" si="138"/>
        <v>0</v>
      </c>
      <c r="B632" s="111">
        <f t="shared" si="139"/>
        <v>0</v>
      </c>
      <c r="C632" s="112">
        <f>+('Copy &amp; Paste Roster Report Here'!$P629-'Copy &amp; Paste Roster Report Here'!$O629)/30</f>
        <v>0</v>
      </c>
      <c r="D632" s="112">
        <f>+('Copy &amp; Paste Roster Report Here'!$P629-'Copy &amp; Paste Roster Report Here'!$O629)</f>
        <v>0</v>
      </c>
      <c r="E632" s="111">
        <f>'Copy &amp; Paste Roster Report Here'!N629</f>
        <v>0</v>
      </c>
      <c r="F632" s="111" t="str">
        <f t="shared" si="140"/>
        <v>N</v>
      </c>
      <c r="G632" s="111">
        <f>'Copy &amp; Paste Roster Report Here'!R629</f>
        <v>0</v>
      </c>
      <c r="H632" s="113">
        <f t="shared" si="141"/>
        <v>0</v>
      </c>
      <c r="I632" s="112">
        <f>IF(F632="N",$F$5-'Copy &amp; Paste Roster Report Here'!O629,+'Copy &amp; Paste Roster Report Here'!Q629-'Copy &amp; Paste Roster Report Here'!O629)</f>
        <v>0</v>
      </c>
      <c r="J632" s="114">
        <f t="shared" si="142"/>
        <v>0</v>
      </c>
      <c r="K632" s="114">
        <f t="shared" si="143"/>
        <v>0</v>
      </c>
      <c r="L632" s="115">
        <f>'Copy &amp; Paste Roster Report Here'!F629</f>
        <v>0</v>
      </c>
      <c r="M632" s="116">
        <f t="shared" si="144"/>
        <v>0</v>
      </c>
      <c r="N632" s="117">
        <f>IF('Copy &amp; Paste Roster Report Here'!$A629='Analytical Tests'!N$7,IF($F632="Y",+$H632*N$6,0),0)</f>
        <v>0</v>
      </c>
      <c r="O632" s="117">
        <f>IF('Copy &amp; Paste Roster Report Here'!$A629='Analytical Tests'!O$7,IF($F632="Y",+$H632*O$6,0),0)</f>
        <v>0</v>
      </c>
      <c r="P632" s="117">
        <f>IF('Copy &amp; Paste Roster Report Here'!$A629='Analytical Tests'!P$7,IF($F632="Y",+$H632*P$6,0),0)</f>
        <v>0</v>
      </c>
      <c r="Q632" s="117">
        <f>IF('Copy &amp; Paste Roster Report Here'!$A629='Analytical Tests'!Q$7,IF($F632="Y",+$H632*Q$6,0),0)</f>
        <v>0</v>
      </c>
      <c r="R632" s="117">
        <f>IF('Copy &amp; Paste Roster Report Here'!$A629='Analytical Tests'!R$7,IF($F632="Y",+$H632*R$6,0),0)</f>
        <v>0</v>
      </c>
      <c r="S632" s="117">
        <f>IF('Copy &amp; Paste Roster Report Here'!$A629='Analytical Tests'!S$7,IF($F632="Y",+$H632*S$6,0),0)</f>
        <v>0</v>
      </c>
      <c r="T632" s="117">
        <f>IF('Copy &amp; Paste Roster Report Here'!$A629='Analytical Tests'!T$7,IF($F632="Y",+$H632*T$6,0),0)</f>
        <v>0</v>
      </c>
      <c r="U632" s="117">
        <f>IF('Copy &amp; Paste Roster Report Here'!$A629='Analytical Tests'!U$7,IF($F632="Y",+$H632*U$6,0),0)</f>
        <v>0</v>
      </c>
      <c r="V632" s="117">
        <f>IF('Copy &amp; Paste Roster Report Here'!$A629='Analytical Tests'!V$7,IF($F632="Y",+$H632*V$6,0),0)</f>
        <v>0</v>
      </c>
      <c r="W632" s="117">
        <f>IF('Copy &amp; Paste Roster Report Here'!$A629='Analytical Tests'!W$7,IF($F632="Y",+$H632*W$6,0),0)</f>
        <v>0</v>
      </c>
      <c r="X632" s="117">
        <f>IF('Copy &amp; Paste Roster Report Here'!$A629='Analytical Tests'!X$7,IF($F632="Y",+$H632*X$6,0),0)</f>
        <v>0</v>
      </c>
      <c r="Y632" s="117" t="b">
        <f>IF('Copy &amp; Paste Roster Report Here'!$A629='Analytical Tests'!Y$7,IF($F632="N",IF($J632&gt;=$C632,Y$6,+($I632/$D632)*Y$6),0))</f>
        <v>0</v>
      </c>
      <c r="Z632" s="117" t="b">
        <f>IF('Copy &amp; Paste Roster Report Here'!$A629='Analytical Tests'!Z$7,IF($F632="N",IF($J632&gt;=$C632,Z$6,+($I632/$D632)*Z$6),0))</f>
        <v>0</v>
      </c>
      <c r="AA632" s="117" t="b">
        <f>IF('Copy &amp; Paste Roster Report Here'!$A629='Analytical Tests'!AA$7,IF($F632="N",IF($J632&gt;=$C632,AA$6,+($I632/$D632)*AA$6),0))</f>
        <v>0</v>
      </c>
      <c r="AB632" s="117" t="b">
        <f>IF('Copy &amp; Paste Roster Report Here'!$A629='Analytical Tests'!AB$7,IF($F632="N",IF($J632&gt;=$C632,AB$6,+($I632/$D632)*AB$6),0))</f>
        <v>0</v>
      </c>
      <c r="AC632" s="117" t="b">
        <f>IF('Copy &amp; Paste Roster Report Here'!$A629='Analytical Tests'!AC$7,IF($F632="N",IF($J632&gt;=$C632,AC$6,+($I632/$D632)*AC$6),0))</f>
        <v>0</v>
      </c>
      <c r="AD632" s="117" t="b">
        <f>IF('Copy &amp; Paste Roster Report Here'!$A629='Analytical Tests'!AD$7,IF($F632="N",IF($J632&gt;=$C632,AD$6,+($I632/$D632)*AD$6),0))</f>
        <v>0</v>
      </c>
      <c r="AE632" s="117" t="b">
        <f>IF('Copy &amp; Paste Roster Report Here'!$A629='Analytical Tests'!AE$7,IF($F632="N",IF($J632&gt;=$C632,AE$6,+($I632/$D632)*AE$6),0))</f>
        <v>0</v>
      </c>
      <c r="AF632" s="117" t="b">
        <f>IF('Copy &amp; Paste Roster Report Here'!$A629='Analytical Tests'!AF$7,IF($F632="N",IF($J632&gt;=$C632,AF$6,+($I632/$D632)*AF$6),0))</f>
        <v>0</v>
      </c>
      <c r="AG632" s="117" t="b">
        <f>IF('Copy &amp; Paste Roster Report Here'!$A629='Analytical Tests'!AG$7,IF($F632="N",IF($J632&gt;=$C632,AG$6,+($I632/$D632)*AG$6),0))</f>
        <v>0</v>
      </c>
      <c r="AH632" s="117" t="b">
        <f>IF('Copy &amp; Paste Roster Report Here'!$A629='Analytical Tests'!AH$7,IF($F632="N",IF($J632&gt;=$C632,AH$6,+($I632/$D632)*AH$6),0))</f>
        <v>0</v>
      </c>
      <c r="AI632" s="117" t="b">
        <f>IF('Copy &amp; Paste Roster Report Here'!$A629='Analytical Tests'!AI$7,IF($F632="N",IF($J632&gt;=$C632,AI$6,+($I632/$D632)*AI$6),0))</f>
        <v>0</v>
      </c>
      <c r="AJ632" s="79"/>
      <c r="AK632" s="118">
        <f>IF('Copy &amp; Paste Roster Report Here'!$A629=AK$7,IF('Copy &amp; Paste Roster Report Here'!$M629="FT",1,0),0)</f>
        <v>0</v>
      </c>
      <c r="AL632" s="118">
        <f>IF('Copy &amp; Paste Roster Report Here'!$A629=AL$7,IF('Copy &amp; Paste Roster Report Here'!$M629="FT",1,0),0)</f>
        <v>0</v>
      </c>
      <c r="AM632" s="118">
        <f>IF('Copy &amp; Paste Roster Report Here'!$A629=AM$7,IF('Copy &amp; Paste Roster Report Here'!$M629="FT",1,0),0)</f>
        <v>0</v>
      </c>
      <c r="AN632" s="118">
        <f>IF('Copy &amp; Paste Roster Report Here'!$A629=AN$7,IF('Copy &amp; Paste Roster Report Here'!$M629="FT",1,0),0)</f>
        <v>0</v>
      </c>
      <c r="AO632" s="118">
        <f>IF('Copy &amp; Paste Roster Report Here'!$A629=AO$7,IF('Copy &amp; Paste Roster Report Here'!$M629="FT",1,0),0)</f>
        <v>0</v>
      </c>
      <c r="AP632" s="118">
        <f>IF('Copy &amp; Paste Roster Report Here'!$A629=AP$7,IF('Copy &amp; Paste Roster Report Here'!$M629="FT",1,0),0)</f>
        <v>0</v>
      </c>
      <c r="AQ632" s="118">
        <f>IF('Copy &amp; Paste Roster Report Here'!$A629=AQ$7,IF('Copy &amp; Paste Roster Report Here'!$M629="FT",1,0),0)</f>
        <v>0</v>
      </c>
      <c r="AR632" s="118">
        <f>IF('Copy &amp; Paste Roster Report Here'!$A629=AR$7,IF('Copy &amp; Paste Roster Report Here'!$M629="FT",1,0),0)</f>
        <v>0</v>
      </c>
      <c r="AS632" s="118">
        <f>IF('Copy &amp; Paste Roster Report Here'!$A629=AS$7,IF('Copy &amp; Paste Roster Report Here'!$M629="FT",1,0),0)</f>
        <v>0</v>
      </c>
      <c r="AT632" s="118">
        <f>IF('Copy &amp; Paste Roster Report Here'!$A629=AT$7,IF('Copy &amp; Paste Roster Report Here'!$M629="FT",1,0),0)</f>
        <v>0</v>
      </c>
      <c r="AU632" s="118">
        <f>IF('Copy &amp; Paste Roster Report Here'!$A629=AU$7,IF('Copy &amp; Paste Roster Report Here'!$M629="FT",1,0),0)</f>
        <v>0</v>
      </c>
      <c r="AV632" s="73">
        <f t="shared" si="145"/>
        <v>0</v>
      </c>
      <c r="AW632" s="119">
        <f>IF('Copy &amp; Paste Roster Report Here'!$A629=AW$7,IF('Copy &amp; Paste Roster Report Here'!$M629="HT",1,0),0)</f>
        <v>0</v>
      </c>
      <c r="AX632" s="119">
        <f>IF('Copy &amp; Paste Roster Report Here'!$A629=AX$7,IF('Copy &amp; Paste Roster Report Here'!$M629="HT",1,0),0)</f>
        <v>0</v>
      </c>
      <c r="AY632" s="119">
        <f>IF('Copy &amp; Paste Roster Report Here'!$A629=AY$7,IF('Copy &amp; Paste Roster Report Here'!$M629="HT",1,0),0)</f>
        <v>0</v>
      </c>
      <c r="AZ632" s="119">
        <f>IF('Copy &amp; Paste Roster Report Here'!$A629=AZ$7,IF('Copy &amp; Paste Roster Report Here'!$M629="HT",1,0),0)</f>
        <v>0</v>
      </c>
      <c r="BA632" s="119">
        <f>IF('Copy &amp; Paste Roster Report Here'!$A629=BA$7,IF('Copy &amp; Paste Roster Report Here'!$M629="HT",1,0),0)</f>
        <v>0</v>
      </c>
      <c r="BB632" s="119">
        <f>IF('Copy &amp; Paste Roster Report Here'!$A629=BB$7,IF('Copy &amp; Paste Roster Report Here'!$M629="HT",1,0),0)</f>
        <v>0</v>
      </c>
      <c r="BC632" s="119">
        <f>IF('Copy &amp; Paste Roster Report Here'!$A629=BC$7,IF('Copy &amp; Paste Roster Report Here'!$M629="HT",1,0),0)</f>
        <v>0</v>
      </c>
      <c r="BD632" s="119">
        <f>IF('Copy &amp; Paste Roster Report Here'!$A629=BD$7,IF('Copy &amp; Paste Roster Report Here'!$M629="HT",1,0),0)</f>
        <v>0</v>
      </c>
      <c r="BE632" s="119">
        <f>IF('Copy &amp; Paste Roster Report Here'!$A629=BE$7,IF('Copy &amp; Paste Roster Report Here'!$M629="HT",1,0),0)</f>
        <v>0</v>
      </c>
      <c r="BF632" s="119">
        <f>IF('Copy &amp; Paste Roster Report Here'!$A629=BF$7,IF('Copy &amp; Paste Roster Report Here'!$M629="HT",1,0),0)</f>
        <v>0</v>
      </c>
      <c r="BG632" s="119">
        <f>IF('Copy &amp; Paste Roster Report Here'!$A629=BG$7,IF('Copy &amp; Paste Roster Report Here'!$M629="HT",1,0),0)</f>
        <v>0</v>
      </c>
      <c r="BH632" s="73">
        <f t="shared" si="146"/>
        <v>0</v>
      </c>
      <c r="BI632" s="120">
        <f>IF('Copy &amp; Paste Roster Report Here'!$A629=BI$7,IF('Copy &amp; Paste Roster Report Here'!$M629="MT",1,0),0)</f>
        <v>0</v>
      </c>
      <c r="BJ632" s="120">
        <f>IF('Copy &amp; Paste Roster Report Here'!$A629=BJ$7,IF('Copy &amp; Paste Roster Report Here'!$M629="MT",1,0),0)</f>
        <v>0</v>
      </c>
      <c r="BK632" s="120">
        <f>IF('Copy &amp; Paste Roster Report Here'!$A629=BK$7,IF('Copy &amp; Paste Roster Report Here'!$M629="MT",1,0),0)</f>
        <v>0</v>
      </c>
      <c r="BL632" s="120">
        <f>IF('Copy &amp; Paste Roster Report Here'!$A629=BL$7,IF('Copy &amp; Paste Roster Report Here'!$M629="MT",1,0),0)</f>
        <v>0</v>
      </c>
      <c r="BM632" s="120">
        <f>IF('Copy &amp; Paste Roster Report Here'!$A629=BM$7,IF('Copy &amp; Paste Roster Report Here'!$M629="MT",1,0),0)</f>
        <v>0</v>
      </c>
      <c r="BN632" s="120">
        <f>IF('Copy &amp; Paste Roster Report Here'!$A629=BN$7,IF('Copy &amp; Paste Roster Report Here'!$M629="MT",1,0),0)</f>
        <v>0</v>
      </c>
      <c r="BO632" s="120">
        <f>IF('Copy &amp; Paste Roster Report Here'!$A629=BO$7,IF('Copy &amp; Paste Roster Report Here'!$M629="MT",1,0),0)</f>
        <v>0</v>
      </c>
      <c r="BP632" s="120">
        <f>IF('Copy &amp; Paste Roster Report Here'!$A629=BP$7,IF('Copy &amp; Paste Roster Report Here'!$M629="MT",1,0),0)</f>
        <v>0</v>
      </c>
      <c r="BQ632" s="120">
        <f>IF('Copy &amp; Paste Roster Report Here'!$A629=BQ$7,IF('Copy &amp; Paste Roster Report Here'!$M629="MT",1,0),0)</f>
        <v>0</v>
      </c>
      <c r="BR632" s="120">
        <f>IF('Copy &amp; Paste Roster Report Here'!$A629=BR$7,IF('Copy &amp; Paste Roster Report Here'!$M629="MT",1,0),0)</f>
        <v>0</v>
      </c>
      <c r="BS632" s="120">
        <f>IF('Copy &amp; Paste Roster Report Here'!$A629=BS$7,IF('Copy &amp; Paste Roster Report Here'!$M629="MT",1,0),0)</f>
        <v>0</v>
      </c>
      <c r="BT632" s="73">
        <f t="shared" si="147"/>
        <v>0</v>
      </c>
      <c r="BU632" s="121">
        <f>IF('Copy &amp; Paste Roster Report Here'!$A629=BU$7,IF('Copy &amp; Paste Roster Report Here'!$M629="fy",1,0),0)</f>
        <v>0</v>
      </c>
      <c r="BV632" s="121">
        <f>IF('Copy &amp; Paste Roster Report Here'!$A629=BV$7,IF('Copy &amp; Paste Roster Report Here'!$M629="fy",1,0),0)</f>
        <v>0</v>
      </c>
      <c r="BW632" s="121">
        <f>IF('Copy &amp; Paste Roster Report Here'!$A629=BW$7,IF('Copy &amp; Paste Roster Report Here'!$M629="fy",1,0),0)</f>
        <v>0</v>
      </c>
      <c r="BX632" s="121">
        <f>IF('Copy &amp; Paste Roster Report Here'!$A629=BX$7,IF('Copy &amp; Paste Roster Report Here'!$M629="fy",1,0),0)</f>
        <v>0</v>
      </c>
      <c r="BY632" s="121">
        <f>IF('Copy &amp; Paste Roster Report Here'!$A629=BY$7,IF('Copy &amp; Paste Roster Report Here'!$M629="fy",1,0),0)</f>
        <v>0</v>
      </c>
      <c r="BZ632" s="121">
        <f>IF('Copy &amp; Paste Roster Report Here'!$A629=BZ$7,IF('Copy &amp; Paste Roster Report Here'!$M629="fy",1,0),0)</f>
        <v>0</v>
      </c>
      <c r="CA632" s="121">
        <f>IF('Copy &amp; Paste Roster Report Here'!$A629=CA$7,IF('Copy &amp; Paste Roster Report Here'!$M629="fy",1,0),0)</f>
        <v>0</v>
      </c>
      <c r="CB632" s="121">
        <f>IF('Copy &amp; Paste Roster Report Here'!$A629=CB$7,IF('Copy &amp; Paste Roster Report Here'!$M629="fy",1,0),0)</f>
        <v>0</v>
      </c>
      <c r="CC632" s="121">
        <f>IF('Copy &amp; Paste Roster Report Here'!$A629=CC$7,IF('Copy &amp; Paste Roster Report Here'!$M629="fy",1,0),0)</f>
        <v>0</v>
      </c>
      <c r="CD632" s="121">
        <f>IF('Copy &amp; Paste Roster Report Here'!$A629=CD$7,IF('Copy &amp; Paste Roster Report Here'!$M629="fy",1,0),0)</f>
        <v>0</v>
      </c>
      <c r="CE632" s="121">
        <f>IF('Copy &amp; Paste Roster Report Here'!$A629=CE$7,IF('Copy &amp; Paste Roster Report Here'!$M629="fy",1,0),0)</f>
        <v>0</v>
      </c>
      <c r="CF632" s="73">
        <f t="shared" si="148"/>
        <v>0</v>
      </c>
      <c r="CG632" s="122">
        <f>IF('Copy &amp; Paste Roster Report Here'!$A629=CG$7,IF('Copy &amp; Paste Roster Report Here'!$M629="RH",1,0),0)</f>
        <v>0</v>
      </c>
      <c r="CH632" s="122">
        <f>IF('Copy &amp; Paste Roster Report Here'!$A629=CH$7,IF('Copy &amp; Paste Roster Report Here'!$M629="RH",1,0),0)</f>
        <v>0</v>
      </c>
      <c r="CI632" s="122">
        <f>IF('Copy &amp; Paste Roster Report Here'!$A629=CI$7,IF('Copy &amp; Paste Roster Report Here'!$M629="RH",1,0),0)</f>
        <v>0</v>
      </c>
      <c r="CJ632" s="122">
        <f>IF('Copy &amp; Paste Roster Report Here'!$A629=CJ$7,IF('Copy &amp; Paste Roster Report Here'!$M629="RH",1,0),0)</f>
        <v>0</v>
      </c>
      <c r="CK632" s="122">
        <f>IF('Copy &amp; Paste Roster Report Here'!$A629=CK$7,IF('Copy &amp; Paste Roster Report Here'!$M629="RH",1,0),0)</f>
        <v>0</v>
      </c>
      <c r="CL632" s="122">
        <f>IF('Copy &amp; Paste Roster Report Here'!$A629=CL$7,IF('Copy &amp; Paste Roster Report Here'!$M629="RH",1,0),0)</f>
        <v>0</v>
      </c>
      <c r="CM632" s="122">
        <f>IF('Copy &amp; Paste Roster Report Here'!$A629=CM$7,IF('Copy &amp; Paste Roster Report Here'!$M629="RH",1,0),0)</f>
        <v>0</v>
      </c>
      <c r="CN632" s="122">
        <f>IF('Copy &amp; Paste Roster Report Here'!$A629=CN$7,IF('Copy &amp; Paste Roster Report Here'!$M629="RH",1,0),0)</f>
        <v>0</v>
      </c>
      <c r="CO632" s="122">
        <f>IF('Copy &amp; Paste Roster Report Here'!$A629=CO$7,IF('Copy &amp; Paste Roster Report Here'!$M629="RH",1,0),0)</f>
        <v>0</v>
      </c>
      <c r="CP632" s="122">
        <f>IF('Copy &amp; Paste Roster Report Here'!$A629=CP$7,IF('Copy &amp; Paste Roster Report Here'!$M629="RH",1,0),0)</f>
        <v>0</v>
      </c>
      <c r="CQ632" s="122">
        <f>IF('Copy &amp; Paste Roster Report Here'!$A629=CQ$7,IF('Copy &amp; Paste Roster Report Here'!$M629="RH",1,0),0)</f>
        <v>0</v>
      </c>
      <c r="CR632" s="73">
        <f t="shared" si="149"/>
        <v>0</v>
      </c>
      <c r="CS632" s="123">
        <f>IF('Copy &amp; Paste Roster Report Here'!$A629=CS$7,IF('Copy &amp; Paste Roster Report Here'!$M629="QT",1,0),0)</f>
        <v>0</v>
      </c>
      <c r="CT632" s="123">
        <f>IF('Copy &amp; Paste Roster Report Here'!$A629=CT$7,IF('Copy &amp; Paste Roster Report Here'!$M629="QT",1,0),0)</f>
        <v>0</v>
      </c>
      <c r="CU632" s="123">
        <f>IF('Copy &amp; Paste Roster Report Here'!$A629=CU$7,IF('Copy &amp; Paste Roster Report Here'!$M629="QT",1,0),0)</f>
        <v>0</v>
      </c>
      <c r="CV632" s="123">
        <f>IF('Copy &amp; Paste Roster Report Here'!$A629=CV$7,IF('Copy &amp; Paste Roster Report Here'!$M629="QT",1,0),0)</f>
        <v>0</v>
      </c>
      <c r="CW632" s="123">
        <f>IF('Copy &amp; Paste Roster Report Here'!$A629=CW$7,IF('Copy &amp; Paste Roster Report Here'!$M629="QT",1,0),0)</f>
        <v>0</v>
      </c>
      <c r="CX632" s="123">
        <f>IF('Copy &amp; Paste Roster Report Here'!$A629=CX$7,IF('Copy &amp; Paste Roster Report Here'!$M629="QT",1,0),0)</f>
        <v>0</v>
      </c>
      <c r="CY632" s="123">
        <f>IF('Copy &amp; Paste Roster Report Here'!$A629=CY$7,IF('Copy &amp; Paste Roster Report Here'!$M629="QT",1,0),0)</f>
        <v>0</v>
      </c>
      <c r="CZ632" s="123">
        <f>IF('Copy &amp; Paste Roster Report Here'!$A629=CZ$7,IF('Copy &amp; Paste Roster Report Here'!$M629="QT",1,0),0)</f>
        <v>0</v>
      </c>
      <c r="DA632" s="123">
        <f>IF('Copy &amp; Paste Roster Report Here'!$A629=DA$7,IF('Copy &amp; Paste Roster Report Here'!$M629="QT",1,0),0)</f>
        <v>0</v>
      </c>
      <c r="DB632" s="123">
        <f>IF('Copy &amp; Paste Roster Report Here'!$A629=DB$7,IF('Copy &amp; Paste Roster Report Here'!$M629="QT",1,0),0)</f>
        <v>0</v>
      </c>
      <c r="DC632" s="123">
        <f>IF('Copy &amp; Paste Roster Report Here'!$A629=DC$7,IF('Copy &amp; Paste Roster Report Here'!$M629="QT",1,0),0)</f>
        <v>0</v>
      </c>
      <c r="DD632" s="73">
        <f t="shared" si="150"/>
        <v>0</v>
      </c>
      <c r="DE632" s="124">
        <f>IF('Copy &amp; Paste Roster Report Here'!$A629=DE$7,IF('Copy &amp; Paste Roster Report Here'!$M629="xxxxxxxxxxx",1,0),0)</f>
        <v>0</v>
      </c>
      <c r="DF632" s="124">
        <f>IF('Copy &amp; Paste Roster Report Here'!$A629=DF$7,IF('Copy &amp; Paste Roster Report Here'!$M629="xxxxxxxxxxx",1,0),0)</f>
        <v>0</v>
      </c>
      <c r="DG632" s="124">
        <f>IF('Copy &amp; Paste Roster Report Here'!$A629=DG$7,IF('Copy &amp; Paste Roster Report Here'!$M629="xxxxxxxxxxx",1,0),0)</f>
        <v>0</v>
      </c>
      <c r="DH632" s="124">
        <f>IF('Copy &amp; Paste Roster Report Here'!$A629=DH$7,IF('Copy &amp; Paste Roster Report Here'!$M629="xxxxxxxxxxx",1,0),0)</f>
        <v>0</v>
      </c>
      <c r="DI632" s="124">
        <f>IF('Copy &amp; Paste Roster Report Here'!$A629=DI$7,IF('Copy &amp; Paste Roster Report Here'!$M629="xxxxxxxxxxx",1,0),0)</f>
        <v>0</v>
      </c>
      <c r="DJ632" s="124">
        <f>IF('Copy &amp; Paste Roster Report Here'!$A629=DJ$7,IF('Copy &amp; Paste Roster Report Here'!$M629="xxxxxxxxxxx",1,0),0)</f>
        <v>0</v>
      </c>
      <c r="DK632" s="124">
        <f>IF('Copy &amp; Paste Roster Report Here'!$A629=DK$7,IF('Copy &amp; Paste Roster Report Here'!$M629="xxxxxxxxxxx",1,0),0)</f>
        <v>0</v>
      </c>
      <c r="DL632" s="124">
        <f>IF('Copy &amp; Paste Roster Report Here'!$A629=DL$7,IF('Copy &amp; Paste Roster Report Here'!$M629="xxxxxxxxxxx",1,0),0)</f>
        <v>0</v>
      </c>
      <c r="DM632" s="124">
        <f>IF('Copy &amp; Paste Roster Report Here'!$A629=DM$7,IF('Copy &amp; Paste Roster Report Here'!$M629="xxxxxxxxxxx",1,0),0)</f>
        <v>0</v>
      </c>
      <c r="DN632" s="124">
        <f>IF('Copy &amp; Paste Roster Report Here'!$A629=DN$7,IF('Copy &amp; Paste Roster Report Here'!$M629="xxxxxxxxxxx",1,0),0)</f>
        <v>0</v>
      </c>
      <c r="DO632" s="124">
        <f>IF('Copy &amp; Paste Roster Report Here'!$A629=DO$7,IF('Copy &amp; Paste Roster Report Here'!$M629="xxxxxxxxxxx",1,0),0)</f>
        <v>0</v>
      </c>
      <c r="DP632" s="125">
        <f t="shared" si="151"/>
        <v>0</v>
      </c>
      <c r="DQ632" s="126">
        <f t="shared" si="152"/>
        <v>0</v>
      </c>
    </row>
    <row r="633" spans="1:121" x14ac:dyDescent="0.25">
      <c r="A633" s="111">
        <f t="shared" si="138"/>
        <v>0</v>
      </c>
      <c r="B633" s="111">
        <f t="shared" si="139"/>
        <v>0</v>
      </c>
      <c r="C633" s="112">
        <f>+('Copy &amp; Paste Roster Report Here'!$P630-'Copy &amp; Paste Roster Report Here'!$O630)/30</f>
        <v>0</v>
      </c>
      <c r="D633" s="112">
        <f>+('Copy &amp; Paste Roster Report Here'!$P630-'Copy &amp; Paste Roster Report Here'!$O630)</f>
        <v>0</v>
      </c>
      <c r="E633" s="111">
        <f>'Copy &amp; Paste Roster Report Here'!N630</f>
        <v>0</v>
      </c>
      <c r="F633" s="111" t="str">
        <f t="shared" si="140"/>
        <v>N</v>
      </c>
      <c r="G633" s="111">
        <f>'Copy &amp; Paste Roster Report Here'!R630</f>
        <v>0</v>
      </c>
      <c r="H633" s="113">
        <f t="shared" si="141"/>
        <v>0</v>
      </c>
      <c r="I633" s="112">
        <f>IF(F633="N",$F$5-'Copy &amp; Paste Roster Report Here'!O630,+'Copy &amp; Paste Roster Report Here'!Q630-'Copy &amp; Paste Roster Report Here'!O630)</f>
        <v>0</v>
      </c>
      <c r="J633" s="114">
        <f t="shared" si="142"/>
        <v>0</v>
      </c>
      <c r="K633" s="114">
        <f t="shared" si="143"/>
        <v>0</v>
      </c>
      <c r="L633" s="115">
        <f>'Copy &amp; Paste Roster Report Here'!F630</f>
        <v>0</v>
      </c>
      <c r="M633" s="116">
        <f t="shared" si="144"/>
        <v>0</v>
      </c>
      <c r="N633" s="117">
        <f>IF('Copy &amp; Paste Roster Report Here'!$A630='Analytical Tests'!N$7,IF($F633="Y",+$H633*N$6,0),0)</f>
        <v>0</v>
      </c>
      <c r="O633" s="117">
        <f>IF('Copy &amp; Paste Roster Report Here'!$A630='Analytical Tests'!O$7,IF($F633="Y",+$H633*O$6,0),0)</f>
        <v>0</v>
      </c>
      <c r="P633" s="117">
        <f>IF('Copy &amp; Paste Roster Report Here'!$A630='Analytical Tests'!P$7,IF($F633="Y",+$H633*P$6,0),0)</f>
        <v>0</v>
      </c>
      <c r="Q633" s="117">
        <f>IF('Copy &amp; Paste Roster Report Here'!$A630='Analytical Tests'!Q$7,IF($F633="Y",+$H633*Q$6,0),0)</f>
        <v>0</v>
      </c>
      <c r="R633" s="117">
        <f>IF('Copy &amp; Paste Roster Report Here'!$A630='Analytical Tests'!R$7,IF($F633="Y",+$H633*R$6,0),0)</f>
        <v>0</v>
      </c>
      <c r="S633" s="117">
        <f>IF('Copy &amp; Paste Roster Report Here'!$A630='Analytical Tests'!S$7,IF($F633="Y",+$H633*S$6,0),0)</f>
        <v>0</v>
      </c>
      <c r="T633" s="117">
        <f>IF('Copy &amp; Paste Roster Report Here'!$A630='Analytical Tests'!T$7,IF($F633="Y",+$H633*T$6,0),0)</f>
        <v>0</v>
      </c>
      <c r="U633" s="117">
        <f>IF('Copy &amp; Paste Roster Report Here'!$A630='Analytical Tests'!U$7,IF($F633="Y",+$H633*U$6,0),0)</f>
        <v>0</v>
      </c>
      <c r="V633" s="117">
        <f>IF('Copy &amp; Paste Roster Report Here'!$A630='Analytical Tests'!V$7,IF($F633="Y",+$H633*V$6,0),0)</f>
        <v>0</v>
      </c>
      <c r="W633" s="117">
        <f>IF('Copy &amp; Paste Roster Report Here'!$A630='Analytical Tests'!W$7,IF($F633="Y",+$H633*W$6,0),0)</f>
        <v>0</v>
      </c>
      <c r="X633" s="117">
        <f>IF('Copy &amp; Paste Roster Report Here'!$A630='Analytical Tests'!X$7,IF($F633="Y",+$H633*X$6,0),0)</f>
        <v>0</v>
      </c>
      <c r="Y633" s="117" t="b">
        <f>IF('Copy &amp; Paste Roster Report Here'!$A630='Analytical Tests'!Y$7,IF($F633="N",IF($J633&gt;=$C633,Y$6,+($I633/$D633)*Y$6),0))</f>
        <v>0</v>
      </c>
      <c r="Z633" s="117" t="b">
        <f>IF('Copy &amp; Paste Roster Report Here'!$A630='Analytical Tests'!Z$7,IF($F633="N",IF($J633&gt;=$C633,Z$6,+($I633/$D633)*Z$6),0))</f>
        <v>0</v>
      </c>
      <c r="AA633" s="117" t="b">
        <f>IF('Copy &amp; Paste Roster Report Here'!$A630='Analytical Tests'!AA$7,IF($F633="N",IF($J633&gt;=$C633,AA$6,+($I633/$D633)*AA$6),0))</f>
        <v>0</v>
      </c>
      <c r="AB633" s="117" t="b">
        <f>IF('Copy &amp; Paste Roster Report Here'!$A630='Analytical Tests'!AB$7,IF($F633="N",IF($J633&gt;=$C633,AB$6,+($I633/$D633)*AB$6),0))</f>
        <v>0</v>
      </c>
      <c r="AC633" s="117" t="b">
        <f>IF('Copy &amp; Paste Roster Report Here'!$A630='Analytical Tests'!AC$7,IF($F633="N",IF($J633&gt;=$C633,AC$6,+($I633/$D633)*AC$6),0))</f>
        <v>0</v>
      </c>
      <c r="AD633" s="117" t="b">
        <f>IF('Copy &amp; Paste Roster Report Here'!$A630='Analytical Tests'!AD$7,IF($F633="N",IF($J633&gt;=$C633,AD$6,+($I633/$D633)*AD$6),0))</f>
        <v>0</v>
      </c>
      <c r="AE633" s="117" t="b">
        <f>IF('Copy &amp; Paste Roster Report Here'!$A630='Analytical Tests'!AE$7,IF($F633="N",IF($J633&gt;=$C633,AE$6,+($I633/$D633)*AE$6),0))</f>
        <v>0</v>
      </c>
      <c r="AF633" s="117" t="b">
        <f>IF('Copy &amp; Paste Roster Report Here'!$A630='Analytical Tests'!AF$7,IF($F633="N",IF($J633&gt;=$C633,AF$6,+($I633/$D633)*AF$6),0))</f>
        <v>0</v>
      </c>
      <c r="AG633" s="117" t="b">
        <f>IF('Copy &amp; Paste Roster Report Here'!$A630='Analytical Tests'!AG$7,IF($F633="N",IF($J633&gt;=$C633,AG$6,+($I633/$D633)*AG$6),0))</f>
        <v>0</v>
      </c>
      <c r="AH633" s="117" t="b">
        <f>IF('Copy &amp; Paste Roster Report Here'!$A630='Analytical Tests'!AH$7,IF($F633="N",IF($J633&gt;=$C633,AH$6,+($I633/$D633)*AH$6),0))</f>
        <v>0</v>
      </c>
      <c r="AI633" s="117" t="b">
        <f>IF('Copy &amp; Paste Roster Report Here'!$A630='Analytical Tests'!AI$7,IF($F633="N",IF($J633&gt;=$C633,AI$6,+($I633/$D633)*AI$6),0))</f>
        <v>0</v>
      </c>
      <c r="AJ633" s="79"/>
      <c r="AK633" s="118">
        <f>IF('Copy &amp; Paste Roster Report Here'!$A630=AK$7,IF('Copy &amp; Paste Roster Report Here'!$M630="FT",1,0),0)</f>
        <v>0</v>
      </c>
      <c r="AL633" s="118">
        <f>IF('Copy &amp; Paste Roster Report Here'!$A630=AL$7,IF('Copy &amp; Paste Roster Report Here'!$M630="FT",1,0),0)</f>
        <v>0</v>
      </c>
      <c r="AM633" s="118">
        <f>IF('Copy &amp; Paste Roster Report Here'!$A630=AM$7,IF('Copy &amp; Paste Roster Report Here'!$M630="FT",1,0),0)</f>
        <v>0</v>
      </c>
      <c r="AN633" s="118">
        <f>IF('Copy &amp; Paste Roster Report Here'!$A630=AN$7,IF('Copy &amp; Paste Roster Report Here'!$M630="FT",1,0),0)</f>
        <v>0</v>
      </c>
      <c r="AO633" s="118">
        <f>IF('Copy &amp; Paste Roster Report Here'!$A630=AO$7,IF('Copy &amp; Paste Roster Report Here'!$M630="FT",1,0),0)</f>
        <v>0</v>
      </c>
      <c r="AP633" s="118">
        <f>IF('Copy &amp; Paste Roster Report Here'!$A630=AP$7,IF('Copy &amp; Paste Roster Report Here'!$M630="FT",1,0),0)</f>
        <v>0</v>
      </c>
      <c r="AQ633" s="118">
        <f>IF('Copy &amp; Paste Roster Report Here'!$A630=AQ$7,IF('Copy &amp; Paste Roster Report Here'!$M630="FT",1,0),0)</f>
        <v>0</v>
      </c>
      <c r="AR633" s="118">
        <f>IF('Copy &amp; Paste Roster Report Here'!$A630=AR$7,IF('Copy &amp; Paste Roster Report Here'!$M630="FT",1,0),0)</f>
        <v>0</v>
      </c>
      <c r="AS633" s="118">
        <f>IF('Copy &amp; Paste Roster Report Here'!$A630=AS$7,IF('Copy &amp; Paste Roster Report Here'!$M630="FT",1,0),0)</f>
        <v>0</v>
      </c>
      <c r="AT633" s="118">
        <f>IF('Copy &amp; Paste Roster Report Here'!$A630=AT$7,IF('Copy &amp; Paste Roster Report Here'!$M630="FT",1,0),0)</f>
        <v>0</v>
      </c>
      <c r="AU633" s="118">
        <f>IF('Copy &amp; Paste Roster Report Here'!$A630=AU$7,IF('Copy &amp; Paste Roster Report Here'!$M630="FT",1,0),0)</f>
        <v>0</v>
      </c>
      <c r="AV633" s="73">
        <f t="shared" si="145"/>
        <v>0</v>
      </c>
      <c r="AW633" s="119">
        <f>IF('Copy &amp; Paste Roster Report Here'!$A630=AW$7,IF('Copy &amp; Paste Roster Report Here'!$M630="HT",1,0),0)</f>
        <v>0</v>
      </c>
      <c r="AX633" s="119">
        <f>IF('Copy &amp; Paste Roster Report Here'!$A630=AX$7,IF('Copy &amp; Paste Roster Report Here'!$M630="HT",1,0),0)</f>
        <v>0</v>
      </c>
      <c r="AY633" s="119">
        <f>IF('Copy &amp; Paste Roster Report Here'!$A630=AY$7,IF('Copy &amp; Paste Roster Report Here'!$M630="HT",1,0),0)</f>
        <v>0</v>
      </c>
      <c r="AZ633" s="119">
        <f>IF('Copy &amp; Paste Roster Report Here'!$A630=AZ$7,IF('Copy &amp; Paste Roster Report Here'!$M630="HT",1,0),0)</f>
        <v>0</v>
      </c>
      <c r="BA633" s="119">
        <f>IF('Copy &amp; Paste Roster Report Here'!$A630=BA$7,IF('Copy &amp; Paste Roster Report Here'!$M630="HT",1,0),0)</f>
        <v>0</v>
      </c>
      <c r="BB633" s="119">
        <f>IF('Copy &amp; Paste Roster Report Here'!$A630=BB$7,IF('Copy &amp; Paste Roster Report Here'!$M630="HT",1,0),0)</f>
        <v>0</v>
      </c>
      <c r="BC633" s="119">
        <f>IF('Copy &amp; Paste Roster Report Here'!$A630=BC$7,IF('Copy &amp; Paste Roster Report Here'!$M630="HT",1,0),0)</f>
        <v>0</v>
      </c>
      <c r="BD633" s="119">
        <f>IF('Copy &amp; Paste Roster Report Here'!$A630=BD$7,IF('Copy &amp; Paste Roster Report Here'!$M630="HT",1,0),0)</f>
        <v>0</v>
      </c>
      <c r="BE633" s="119">
        <f>IF('Copy &amp; Paste Roster Report Here'!$A630=BE$7,IF('Copy &amp; Paste Roster Report Here'!$M630="HT",1,0),0)</f>
        <v>0</v>
      </c>
      <c r="BF633" s="119">
        <f>IF('Copy &amp; Paste Roster Report Here'!$A630=BF$7,IF('Copy &amp; Paste Roster Report Here'!$M630="HT",1,0),0)</f>
        <v>0</v>
      </c>
      <c r="BG633" s="119">
        <f>IF('Copy &amp; Paste Roster Report Here'!$A630=BG$7,IF('Copy &amp; Paste Roster Report Here'!$M630="HT",1,0),0)</f>
        <v>0</v>
      </c>
      <c r="BH633" s="73">
        <f t="shared" si="146"/>
        <v>0</v>
      </c>
      <c r="BI633" s="120">
        <f>IF('Copy &amp; Paste Roster Report Here'!$A630=BI$7,IF('Copy &amp; Paste Roster Report Here'!$M630="MT",1,0),0)</f>
        <v>0</v>
      </c>
      <c r="BJ633" s="120">
        <f>IF('Copy &amp; Paste Roster Report Here'!$A630=BJ$7,IF('Copy &amp; Paste Roster Report Here'!$M630="MT",1,0),0)</f>
        <v>0</v>
      </c>
      <c r="BK633" s="120">
        <f>IF('Copy &amp; Paste Roster Report Here'!$A630=BK$7,IF('Copy &amp; Paste Roster Report Here'!$M630="MT",1,0),0)</f>
        <v>0</v>
      </c>
      <c r="BL633" s="120">
        <f>IF('Copy &amp; Paste Roster Report Here'!$A630=BL$7,IF('Copy &amp; Paste Roster Report Here'!$M630="MT",1,0),0)</f>
        <v>0</v>
      </c>
      <c r="BM633" s="120">
        <f>IF('Copy &amp; Paste Roster Report Here'!$A630=BM$7,IF('Copy &amp; Paste Roster Report Here'!$M630="MT",1,0),0)</f>
        <v>0</v>
      </c>
      <c r="BN633" s="120">
        <f>IF('Copy &amp; Paste Roster Report Here'!$A630=BN$7,IF('Copy &amp; Paste Roster Report Here'!$M630="MT",1,0),0)</f>
        <v>0</v>
      </c>
      <c r="BO633" s="120">
        <f>IF('Copy &amp; Paste Roster Report Here'!$A630=BO$7,IF('Copy &amp; Paste Roster Report Here'!$M630="MT",1,0),0)</f>
        <v>0</v>
      </c>
      <c r="BP633" s="120">
        <f>IF('Copy &amp; Paste Roster Report Here'!$A630=BP$7,IF('Copy &amp; Paste Roster Report Here'!$M630="MT",1,0),0)</f>
        <v>0</v>
      </c>
      <c r="BQ633" s="120">
        <f>IF('Copy &amp; Paste Roster Report Here'!$A630=BQ$7,IF('Copy &amp; Paste Roster Report Here'!$M630="MT",1,0),0)</f>
        <v>0</v>
      </c>
      <c r="BR633" s="120">
        <f>IF('Copy &amp; Paste Roster Report Here'!$A630=BR$7,IF('Copy &amp; Paste Roster Report Here'!$M630="MT",1,0),0)</f>
        <v>0</v>
      </c>
      <c r="BS633" s="120">
        <f>IF('Copy &amp; Paste Roster Report Here'!$A630=BS$7,IF('Copy &amp; Paste Roster Report Here'!$M630="MT",1,0),0)</f>
        <v>0</v>
      </c>
      <c r="BT633" s="73">
        <f t="shared" si="147"/>
        <v>0</v>
      </c>
      <c r="BU633" s="121">
        <f>IF('Copy &amp; Paste Roster Report Here'!$A630=BU$7,IF('Copy &amp; Paste Roster Report Here'!$M630="fy",1,0),0)</f>
        <v>0</v>
      </c>
      <c r="BV633" s="121">
        <f>IF('Copy &amp; Paste Roster Report Here'!$A630=BV$7,IF('Copy &amp; Paste Roster Report Here'!$M630="fy",1,0),0)</f>
        <v>0</v>
      </c>
      <c r="BW633" s="121">
        <f>IF('Copy &amp; Paste Roster Report Here'!$A630=BW$7,IF('Copy &amp; Paste Roster Report Here'!$M630="fy",1,0),0)</f>
        <v>0</v>
      </c>
      <c r="BX633" s="121">
        <f>IF('Copy &amp; Paste Roster Report Here'!$A630=BX$7,IF('Copy &amp; Paste Roster Report Here'!$M630="fy",1,0),0)</f>
        <v>0</v>
      </c>
      <c r="BY633" s="121">
        <f>IF('Copy &amp; Paste Roster Report Here'!$A630=BY$7,IF('Copy &amp; Paste Roster Report Here'!$M630="fy",1,0),0)</f>
        <v>0</v>
      </c>
      <c r="BZ633" s="121">
        <f>IF('Copy &amp; Paste Roster Report Here'!$A630=BZ$7,IF('Copy &amp; Paste Roster Report Here'!$M630="fy",1,0),0)</f>
        <v>0</v>
      </c>
      <c r="CA633" s="121">
        <f>IF('Copy &amp; Paste Roster Report Here'!$A630=CA$7,IF('Copy &amp; Paste Roster Report Here'!$M630="fy",1,0),0)</f>
        <v>0</v>
      </c>
      <c r="CB633" s="121">
        <f>IF('Copy &amp; Paste Roster Report Here'!$A630=CB$7,IF('Copy &amp; Paste Roster Report Here'!$M630="fy",1,0),0)</f>
        <v>0</v>
      </c>
      <c r="CC633" s="121">
        <f>IF('Copy &amp; Paste Roster Report Here'!$A630=CC$7,IF('Copy &amp; Paste Roster Report Here'!$M630="fy",1,0),0)</f>
        <v>0</v>
      </c>
      <c r="CD633" s="121">
        <f>IF('Copy &amp; Paste Roster Report Here'!$A630=CD$7,IF('Copy &amp; Paste Roster Report Here'!$M630="fy",1,0),0)</f>
        <v>0</v>
      </c>
      <c r="CE633" s="121">
        <f>IF('Copy &amp; Paste Roster Report Here'!$A630=CE$7,IF('Copy &amp; Paste Roster Report Here'!$M630="fy",1,0),0)</f>
        <v>0</v>
      </c>
      <c r="CF633" s="73">
        <f t="shared" si="148"/>
        <v>0</v>
      </c>
      <c r="CG633" s="122">
        <f>IF('Copy &amp; Paste Roster Report Here'!$A630=CG$7,IF('Copy &amp; Paste Roster Report Here'!$M630="RH",1,0),0)</f>
        <v>0</v>
      </c>
      <c r="CH633" s="122">
        <f>IF('Copy &amp; Paste Roster Report Here'!$A630=CH$7,IF('Copy &amp; Paste Roster Report Here'!$M630="RH",1,0),0)</f>
        <v>0</v>
      </c>
      <c r="CI633" s="122">
        <f>IF('Copy &amp; Paste Roster Report Here'!$A630=CI$7,IF('Copy &amp; Paste Roster Report Here'!$M630="RH",1,0),0)</f>
        <v>0</v>
      </c>
      <c r="CJ633" s="122">
        <f>IF('Copy &amp; Paste Roster Report Here'!$A630=CJ$7,IF('Copy &amp; Paste Roster Report Here'!$M630="RH",1,0),0)</f>
        <v>0</v>
      </c>
      <c r="CK633" s="122">
        <f>IF('Copy &amp; Paste Roster Report Here'!$A630=CK$7,IF('Copy &amp; Paste Roster Report Here'!$M630="RH",1,0),0)</f>
        <v>0</v>
      </c>
      <c r="CL633" s="122">
        <f>IF('Copy &amp; Paste Roster Report Here'!$A630=CL$7,IF('Copy &amp; Paste Roster Report Here'!$M630="RH",1,0),0)</f>
        <v>0</v>
      </c>
      <c r="CM633" s="122">
        <f>IF('Copy &amp; Paste Roster Report Here'!$A630=CM$7,IF('Copy &amp; Paste Roster Report Here'!$M630="RH",1,0),0)</f>
        <v>0</v>
      </c>
      <c r="CN633" s="122">
        <f>IF('Copy &amp; Paste Roster Report Here'!$A630=CN$7,IF('Copy &amp; Paste Roster Report Here'!$M630="RH",1,0),0)</f>
        <v>0</v>
      </c>
      <c r="CO633" s="122">
        <f>IF('Copy &amp; Paste Roster Report Here'!$A630=CO$7,IF('Copy &amp; Paste Roster Report Here'!$M630="RH",1,0),0)</f>
        <v>0</v>
      </c>
      <c r="CP633" s="122">
        <f>IF('Copy &amp; Paste Roster Report Here'!$A630=CP$7,IF('Copy &amp; Paste Roster Report Here'!$M630="RH",1,0),0)</f>
        <v>0</v>
      </c>
      <c r="CQ633" s="122">
        <f>IF('Copy &amp; Paste Roster Report Here'!$A630=CQ$7,IF('Copy &amp; Paste Roster Report Here'!$M630="RH",1,0),0)</f>
        <v>0</v>
      </c>
      <c r="CR633" s="73">
        <f t="shared" si="149"/>
        <v>0</v>
      </c>
      <c r="CS633" s="123">
        <f>IF('Copy &amp; Paste Roster Report Here'!$A630=CS$7,IF('Copy &amp; Paste Roster Report Here'!$M630="QT",1,0),0)</f>
        <v>0</v>
      </c>
      <c r="CT633" s="123">
        <f>IF('Copy &amp; Paste Roster Report Here'!$A630=CT$7,IF('Copy &amp; Paste Roster Report Here'!$M630="QT",1,0),0)</f>
        <v>0</v>
      </c>
      <c r="CU633" s="123">
        <f>IF('Copy &amp; Paste Roster Report Here'!$A630=CU$7,IF('Copy &amp; Paste Roster Report Here'!$M630="QT",1,0),0)</f>
        <v>0</v>
      </c>
      <c r="CV633" s="123">
        <f>IF('Copy &amp; Paste Roster Report Here'!$A630=CV$7,IF('Copy &amp; Paste Roster Report Here'!$M630="QT",1,0),0)</f>
        <v>0</v>
      </c>
      <c r="CW633" s="123">
        <f>IF('Copy &amp; Paste Roster Report Here'!$A630=CW$7,IF('Copy &amp; Paste Roster Report Here'!$M630="QT",1,0),0)</f>
        <v>0</v>
      </c>
      <c r="CX633" s="123">
        <f>IF('Copy &amp; Paste Roster Report Here'!$A630=CX$7,IF('Copy &amp; Paste Roster Report Here'!$M630="QT",1,0),0)</f>
        <v>0</v>
      </c>
      <c r="CY633" s="123">
        <f>IF('Copy &amp; Paste Roster Report Here'!$A630=CY$7,IF('Copy &amp; Paste Roster Report Here'!$M630="QT",1,0),0)</f>
        <v>0</v>
      </c>
      <c r="CZ633" s="123">
        <f>IF('Copy &amp; Paste Roster Report Here'!$A630=CZ$7,IF('Copy &amp; Paste Roster Report Here'!$M630="QT",1,0),0)</f>
        <v>0</v>
      </c>
      <c r="DA633" s="123">
        <f>IF('Copy &amp; Paste Roster Report Here'!$A630=DA$7,IF('Copy &amp; Paste Roster Report Here'!$M630="QT",1,0),0)</f>
        <v>0</v>
      </c>
      <c r="DB633" s="123">
        <f>IF('Copy &amp; Paste Roster Report Here'!$A630=DB$7,IF('Copy &amp; Paste Roster Report Here'!$M630="QT",1,0),0)</f>
        <v>0</v>
      </c>
      <c r="DC633" s="123">
        <f>IF('Copy &amp; Paste Roster Report Here'!$A630=DC$7,IF('Copy &amp; Paste Roster Report Here'!$M630="QT",1,0),0)</f>
        <v>0</v>
      </c>
      <c r="DD633" s="73">
        <f t="shared" si="150"/>
        <v>0</v>
      </c>
      <c r="DE633" s="124">
        <f>IF('Copy &amp; Paste Roster Report Here'!$A630=DE$7,IF('Copy &amp; Paste Roster Report Here'!$M630="xxxxxxxxxxx",1,0),0)</f>
        <v>0</v>
      </c>
      <c r="DF633" s="124">
        <f>IF('Copy &amp; Paste Roster Report Here'!$A630=DF$7,IF('Copy &amp; Paste Roster Report Here'!$M630="xxxxxxxxxxx",1,0),0)</f>
        <v>0</v>
      </c>
      <c r="DG633" s="124">
        <f>IF('Copy &amp; Paste Roster Report Here'!$A630=DG$7,IF('Copy &amp; Paste Roster Report Here'!$M630="xxxxxxxxxxx",1,0),0)</f>
        <v>0</v>
      </c>
      <c r="DH633" s="124">
        <f>IF('Copy &amp; Paste Roster Report Here'!$A630=DH$7,IF('Copy &amp; Paste Roster Report Here'!$M630="xxxxxxxxxxx",1,0),0)</f>
        <v>0</v>
      </c>
      <c r="DI633" s="124">
        <f>IF('Copy &amp; Paste Roster Report Here'!$A630=DI$7,IF('Copy &amp; Paste Roster Report Here'!$M630="xxxxxxxxxxx",1,0),0)</f>
        <v>0</v>
      </c>
      <c r="DJ633" s="124">
        <f>IF('Copy &amp; Paste Roster Report Here'!$A630=DJ$7,IF('Copy &amp; Paste Roster Report Here'!$M630="xxxxxxxxxxx",1,0),0)</f>
        <v>0</v>
      </c>
      <c r="DK633" s="124">
        <f>IF('Copy &amp; Paste Roster Report Here'!$A630=DK$7,IF('Copy &amp; Paste Roster Report Here'!$M630="xxxxxxxxxxx",1,0),0)</f>
        <v>0</v>
      </c>
      <c r="DL633" s="124">
        <f>IF('Copy &amp; Paste Roster Report Here'!$A630=DL$7,IF('Copy &amp; Paste Roster Report Here'!$M630="xxxxxxxxxxx",1,0),0)</f>
        <v>0</v>
      </c>
      <c r="DM633" s="124">
        <f>IF('Copy &amp; Paste Roster Report Here'!$A630=DM$7,IF('Copy &amp; Paste Roster Report Here'!$M630="xxxxxxxxxxx",1,0),0)</f>
        <v>0</v>
      </c>
      <c r="DN633" s="124">
        <f>IF('Copy &amp; Paste Roster Report Here'!$A630=DN$7,IF('Copy &amp; Paste Roster Report Here'!$M630="xxxxxxxxxxx",1,0),0)</f>
        <v>0</v>
      </c>
      <c r="DO633" s="124">
        <f>IF('Copy &amp; Paste Roster Report Here'!$A630=DO$7,IF('Copy &amp; Paste Roster Report Here'!$M630="xxxxxxxxxxx",1,0),0)</f>
        <v>0</v>
      </c>
      <c r="DP633" s="125">
        <f t="shared" si="151"/>
        <v>0</v>
      </c>
      <c r="DQ633" s="126">
        <f t="shared" si="152"/>
        <v>0</v>
      </c>
    </row>
    <row r="634" spans="1:121" x14ac:dyDescent="0.25">
      <c r="A634" s="111">
        <f t="shared" si="138"/>
        <v>0</v>
      </c>
      <c r="B634" s="111">
        <f t="shared" si="139"/>
        <v>0</v>
      </c>
      <c r="C634" s="112">
        <f>+('Copy &amp; Paste Roster Report Here'!$P631-'Copy &amp; Paste Roster Report Here'!$O631)/30</f>
        <v>0</v>
      </c>
      <c r="D634" s="112">
        <f>+('Copy &amp; Paste Roster Report Here'!$P631-'Copy &amp; Paste Roster Report Here'!$O631)</f>
        <v>0</v>
      </c>
      <c r="E634" s="111">
        <f>'Copy &amp; Paste Roster Report Here'!N631</f>
        <v>0</v>
      </c>
      <c r="F634" s="111" t="str">
        <f t="shared" si="140"/>
        <v>N</v>
      </c>
      <c r="G634" s="111">
        <f>'Copy &amp; Paste Roster Report Here'!R631</f>
        <v>0</v>
      </c>
      <c r="H634" s="113">
        <f t="shared" si="141"/>
        <v>0</v>
      </c>
      <c r="I634" s="112">
        <f>IF(F634="N",$F$5-'Copy &amp; Paste Roster Report Here'!O631,+'Copy &amp; Paste Roster Report Here'!Q631-'Copy &amp; Paste Roster Report Here'!O631)</f>
        <v>0</v>
      </c>
      <c r="J634" s="114">
        <f t="shared" si="142"/>
        <v>0</v>
      </c>
      <c r="K634" s="114">
        <f t="shared" si="143"/>
        <v>0</v>
      </c>
      <c r="L634" s="115">
        <f>'Copy &amp; Paste Roster Report Here'!F631</f>
        <v>0</v>
      </c>
      <c r="M634" s="116">
        <f t="shared" si="144"/>
        <v>0</v>
      </c>
      <c r="N634" s="117">
        <f>IF('Copy &amp; Paste Roster Report Here'!$A631='Analytical Tests'!N$7,IF($F634="Y",+$H634*N$6,0),0)</f>
        <v>0</v>
      </c>
      <c r="O634" s="117">
        <f>IF('Copy &amp; Paste Roster Report Here'!$A631='Analytical Tests'!O$7,IF($F634="Y",+$H634*O$6,0),0)</f>
        <v>0</v>
      </c>
      <c r="P634" s="117">
        <f>IF('Copy &amp; Paste Roster Report Here'!$A631='Analytical Tests'!P$7,IF($F634="Y",+$H634*P$6,0),0)</f>
        <v>0</v>
      </c>
      <c r="Q634" s="117">
        <f>IF('Copy &amp; Paste Roster Report Here'!$A631='Analytical Tests'!Q$7,IF($F634="Y",+$H634*Q$6,0),0)</f>
        <v>0</v>
      </c>
      <c r="R634" s="117">
        <f>IF('Copy &amp; Paste Roster Report Here'!$A631='Analytical Tests'!R$7,IF($F634="Y",+$H634*R$6,0),0)</f>
        <v>0</v>
      </c>
      <c r="S634" s="117">
        <f>IF('Copy &amp; Paste Roster Report Here'!$A631='Analytical Tests'!S$7,IF($F634="Y",+$H634*S$6,0),0)</f>
        <v>0</v>
      </c>
      <c r="T634" s="117">
        <f>IF('Copy &amp; Paste Roster Report Here'!$A631='Analytical Tests'!T$7,IF($F634="Y",+$H634*T$6,0),0)</f>
        <v>0</v>
      </c>
      <c r="U634" s="117">
        <f>IF('Copy &amp; Paste Roster Report Here'!$A631='Analytical Tests'!U$7,IF($F634="Y",+$H634*U$6,0),0)</f>
        <v>0</v>
      </c>
      <c r="V634" s="117">
        <f>IF('Copy &amp; Paste Roster Report Here'!$A631='Analytical Tests'!V$7,IF($F634="Y",+$H634*V$6,0),0)</f>
        <v>0</v>
      </c>
      <c r="W634" s="117">
        <f>IF('Copy &amp; Paste Roster Report Here'!$A631='Analytical Tests'!W$7,IF($F634="Y",+$H634*W$6,0),0)</f>
        <v>0</v>
      </c>
      <c r="X634" s="117">
        <f>IF('Copy &amp; Paste Roster Report Here'!$A631='Analytical Tests'!X$7,IF($F634="Y",+$H634*X$6,0),0)</f>
        <v>0</v>
      </c>
      <c r="Y634" s="117" t="b">
        <f>IF('Copy &amp; Paste Roster Report Here'!$A631='Analytical Tests'!Y$7,IF($F634="N",IF($J634&gt;=$C634,Y$6,+($I634/$D634)*Y$6),0))</f>
        <v>0</v>
      </c>
      <c r="Z634" s="117" t="b">
        <f>IF('Copy &amp; Paste Roster Report Here'!$A631='Analytical Tests'!Z$7,IF($F634="N",IF($J634&gt;=$C634,Z$6,+($I634/$D634)*Z$6),0))</f>
        <v>0</v>
      </c>
      <c r="AA634" s="117" t="b">
        <f>IF('Copy &amp; Paste Roster Report Here'!$A631='Analytical Tests'!AA$7,IF($F634="N",IF($J634&gt;=$C634,AA$6,+($I634/$D634)*AA$6),0))</f>
        <v>0</v>
      </c>
      <c r="AB634" s="117" t="b">
        <f>IF('Copy &amp; Paste Roster Report Here'!$A631='Analytical Tests'!AB$7,IF($F634="N",IF($J634&gt;=$C634,AB$6,+($I634/$D634)*AB$6),0))</f>
        <v>0</v>
      </c>
      <c r="AC634" s="117" t="b">
        <f>IF('Copy &amp; Paste Roster Report Here'!$A631='Analytical Tests'!AC$7,IF($F634="N",IF($J634&gt;=$C634,AC$6,+($I634/$D634)*AC$6),0))</f>
        <v>0</v>
      </c>
      <c r="AD634" s="117" t="b">
        <f>IF('Copy &amp; Paste Roster Report Here'!$A631='Analytical Tests'!AD$7,IF($F634="N",IF($J634&gt;=$C634,AD$6,+($I634/$D634)*AD$6),0))</f>
        <v>0</v>
      </c>
      <c r="AE634" s="117" t="b">
        <f>IF('Copy &amp; Paste Roster Report Here'!$A631='Analytical Tests'!AE$7,IF($F634="N",IF($J634&gt;=$C634,AE$6,+($I634/$D634)*AE$6),0))</f>
        <v>0</v>
      </c>
      <c r="AF634" s="117" t="b">
        <f>IF('Copy &amp; Paste Roster Report Here'!$A631='Analytical Tests'!AF$7,IF($F634="N",IF($J634&gt;=$C634,AF$6,+($I634/$D634)*AF$6),0))</f>
        <v>0</v>
      </c>
      <c r="AG634" s="117" t="b">
        <f>IF('Copy &amp; Paste Roster Report Here'!$A631='Analytical Tests'!AG$7,IF($F634="N",IF($J634&gt;=$C634,AG$6,+($I634/$D634)*AG$6),0))</f>
        <v>0</v>
      </c>
      <c r="AH634" s="117" t="b">
        <f>IF('Copy &amp; Paste Roster Report Here'!$A631='Analytical Tests'!AH$7,IF($F634="N",IF($J634&gt;=$C634,AH$6,+($I634/$D634)*AH$6),0))</f>
        <v>0</v>
      </c>
      <c r="AI634" s="117" t="b">
        <f>IF('Copy &amp; Paste Roster Report Here'!$A631='Analytical Tests'!AI$7,IF($F634="N",IF($J634&gt;=$C634,AI$6,+($I634/$D634)*AI$6),0))</f>
        <v>0</v>
      </c>
      <c r="AJ634" s="79"/>
      <c r="AK634" s="118">
        <f>IF('Copy &amp; Paste Roster Report Here'!$A631=AK$7,IF('Copy &amp; Paste Roster Report Here'!$M631="FT",1,0),0)</f>
        <v>0</v>
      </c>
      <c r="AL634" s="118">
        <f>IF('Copy &amp; Paste Roster Report Here'!$A631=AL$7,IF('Copy &amp; Paste Roster Report Here'!$M631="FT",1,0),0)</f>
        <v>0</v>
      </c>
      <c r="AM634" s="118">
        <f>IF('Copy &amp; Paste Roster Report Here'!$A631=AM$7,IF('Copy &amp; Paste Roster Report Here'!$M631="FT",1,0),0)</f>
        <v>0</v>
      </c>
      <c r="AN634" s="118">
        <f>IF('Copy &amp; Paste Roster Report Here'!$A631=AN$7,IF('Copy &amp; Paste Roster Report Here'!$M631="FT",1,0),0)</f>
        <v>0</v>
      </c>
      <c r="AO634" s="118">
        <f>IF('Copy &amp; Paste Roster Report Here'!$A631=AO$7,IF('Copy &amp; Paste Roster Report Here'!$M631="FT",1,0),0)</f>
        <v>0</v>
      </c>
      <c r="AP634" s="118">
        <f>IF('Copy &amp; Paste Roster Report Here'!$A631=AP$7,IF('Copy &amp; Paste Roster Report Here'!$M631="FT",1,0),0)</f>
        <v>0</v>
      </c>
      <c r="AQ634" s="118">
        <f>IF('Copy &amp; Paste Roster Report Here'!$A631=AQ$7,IF('Copy &amp; Paste Roster Report Here'!$M631="FT",1,0),0)</f>
        <v>0</v>
      </c>
      <c r="AR634" s="118">
        <f>IF('Copy &amp; Paste Roster Report Here'!$A631=AR$7,IF('Copy &amp; Paste Roster Report Here'!$M631="FT",1,0),0)</f>
        <v>0</v>
      </c>
      <c r="AS634" s="118">
        <f>IF('Copy &amp; Paste Roster Report Here'!$A631=AS$7,IF('Copy &amp; Paste Roster Report Here'!$M631="FT",1,0),0)</f>
        <v>0</v>
      </c>
      <c r="AT634" s="118">
        <f>IF('Copy &amp; Paste Roster Report Here'!$A631=AT$7,IF('Copy &amp; Paste Roster Report Here'!$M631="FT",1,0),0)</f>
        <v>0</v>
      </c>
      <c r="AU634" s="118">
        <f>IF('Copy &amp; Paste Roster Report Here'!$A631=AU$7,IF('Copy &amp; Paste Roster Report Here'!$M631="FT",1,0),0)</f>
        <v>0</v>
      </c>
      <c r="AV634" s="73">
        <f t="shared" si="145"/>
        <v>0</v>
      </c>
      <c r="AW634" s="119">
        <f>IF('Copy &amp; Paste Roster Report Here'!$A631=AW$7,IF('Copy &amp; Paste Roster Report Here'!$M631="HT",1,0),0)</f>
        <v>0</v>
      </c>
      <c r="AX634" s="119">
        <f>IF('Copy &amp; Paste Roster Report Here'!$A631=AX$7,IF('Copy &amp; Paste Roster Report Here'!$M631="HT",1,0),0)</f>
        <v>0</v>
      </c>
      <c r="AY634" s="119">
        <f>IF('Copy &amp; Paste Roster Report Here'!$A631=AY$7,IF('Copy &amp; Paste Roster Report Here'!$M631="HT",1,0),0)</f>
        <v>0</v>
      </c>
      <c r="AZ634" s="119">
        <f>IF('Copy &amp; Paste Roster Report Here'!$A631=AZ$7,IF('Copy &amp; Paste Roster Report Here'!$M631="HT",1,0),0)</f>
        <v>0</v>
      </c>
      <c r="BA634" s="119">
        <f>IF('Copy &amp; Paste Roster Report Here'!$A631=BA$7,IF('Copy &amp; Paste Roster Report Here'!$M631="HT",1,0),0)</f>
        <v>0</v>
      </c>
      <c r="BB634" s="119">
        <f>IF('Copy &amp; Paste Roster Report Here'!$A631=BB$7,IF('Copy &amp; Paste Roster Report Here'!$M631="HT",1,0),0)</f>
        <v>0</v>
      </c>
      <c r="BC634" s="119">
        <f>IF('Copy &amp; Paste Roster Report Here'!$A631=BC$7,IF('Copy &amp; Paste Roster Report Here'!$M631="HT",1,0),0)</f>
        <v>0</v>
      </c>
      <c r="BD634" s="119">
        <f>IF('Copy &amp; Paste Roster Report Here'!$A631=BD$7,IF('Copy &amp; Paste Roster Report Here'!$M631="HT",1,0),0)</f>
        <v>0</v>
      </c>
      <c r="BE634" s="119">
        <f>IF('Copy &amp; Paste Roster Report Here'!$A631=BE$7,IF('Copy &amp; Paste Roster Report Here'!$M631="HT",1,0),0)</f>
        <v>0</v>
      </c>
      <c r="BF634" s="119">
        <f>IF('Copy &amp; Paste Roster Report Here'!$A631=BF$7,IF('Copy &amp; Paste Roster Report Here'!$M631="HT",1,0),0)</f>
        <v>0</v>
      </c>
      <c r="BG634" s="119">
        <f>IF('Copy &amp; Paste Roster Report Here'!$A631=BG$7,IF('Copy &amp; Paste Roster Report Here'!$M631="HT",1,0),0)</f>
        <v>0</v>
      </c>
      <c r="BH634" s="73">
        <f t="shared" si="146"/>
        <v>0</v>
      </c>
      <c r="BI634" s="120">
        <f>IF('Copy &amp; Paste Roster Report Here'!$A631=BI$7,IF('Copy &amp; Paste Roster Report Here'!$M631="MT",1,0),0)</f>
        <v>0</v>
      </c>
      <c r="BJ634" s="120">
        <f>IF('Copy &amp; Paste Roster Report Here'!$A631=BJ$7,IF('Copy &amp; Paste Roster Report Here'!$M631="MT",1,0),0)</f>
        <v>0</v>
      </c>
      <c r="BK634" s="120">
        <f>IF('Copy &amp; Paste Roster Report Here'!$A631=BK$7,IF('Copy &amp; Paste Roster Report Here'!$M631="MT",1,0),0)</f>
        <v>0</v>
      </c>
      <c r="BL634" s="120">
        <f>IF('Copy &amp; Paste Roster Report Here'!$A631=BL$7,IF('Copy &amp; Paste Roster Report Here'!$M631="MT",1,0),0)</f>
        <v>0</v>
      </c>
      <c r="BM634" s="120">
        <f>IF('Copy &amp; Paste Roster Report Here'!$A631=BM$7,IF('Copy &amp; Paste Roster Report Here'!$M631="MT",1,0),0)</f>
        <v>0</v>
      </c>
      <c r="BN634" s="120">
        <f>IF('Copy &amp; Paste Roster Report Here'!$A631=BN$7,IF('Copy &amp; Paste Roster Report Here'!$M631="MT",1,0),0)</f>
        <v>0</v>
      </c>
      <c r="BO634" s="120">
        <f>IF('Copy &amp; Paste Roster Report Here'!$A631=BO$7,IF('Copy &amp; Paste Roster Report Here'!$M631="MT",1,0),0)</f>
        <v>0</v>
      </c>
      <c r="BP634" s="120">
        <f>IF('Copy &amp; Paste Roster Report Here'!$A631=BP$7,IF('Copy &amp; Paste Roster Report Here'!$M631="MT",1,0),0)</f>
        <v>0</v>
      </c>
      <c r="BQ634" s="120">
        <f>IF('Copy &amp; Paste Roster Report Here'!$A631=BQ$7,IF('Copy &amp; Paste Roster Report Here'!$M631="MT",1,0),0)</f>
        <v>0</v>
      </c>
      <c r="BR634" s="120">
        <f>IF('Copy &amp; Paste Roster Report Here'!$A631=BR$7,IF('Copy &amp; Paste Roster Report Here'!$M631="MT",1,0),0)</f>
        <v>0</v>
      </c>
      <c r="BS634" s="120">
        <f>IF('Copy &amp; Paste Roster Report Here'!$A631=BS$7,IF('Copy &amp; Paste Roster Report Here'!$M631="MT",1,0),0)</f>
        <v>0</v>
      </c>
      <c r="BT634" s="73">
        <f t="shared" si="147"/>
        <v>0</v>
      </c>
      <c r="BU634" s="121">
        <f>IF('Copy &amp; Paste Roster Report Here'!$A631=BU$7,IF('Copy &amp; Paste Roster Report Here'!$M631="fy",1,0),0)</f>
        <v>0</v>
      </c>
      <c r="BV634" s="121">
        <f>IF('Copy &amp; Paste Roster Report Here'!$A631=BV$7,IF('Copy &amp; Paste Roster Report Here'!$M631="fy",1,0),0)</f>
        <v>0</v>
      </c>
      <c r="BW634" s="121">
        <f>IF('Copy &amp; Paste Roster Report Here'!$A631=BW$7,IF('Copy &amp; Paste Roster Report Here'!$M631="fy",1,0),0)</f>
        <v>0</v>
      </c>
      <c r="BX634" s="121">
        <f>IF('Copy &amp; Paste Roster Report Here'!$A631=BX$7,IF('Copy &amp; Paste Roster Report Here'!$M631="fy",1,0),0)</f>
        <v>0</v>
      </c>
      <c r="BY634" s="121">
        <f>IF('Copy &amp; Paste Roster Report Here'!$A631=BY$7,IF('Copy &amp; Paste Roster Report Here'!$M631="fy",1,0),0)</f>
        <v>0</v>
      </c>
      <c r="BZ634" s="121">
        <f>IF('Copy &amp; Paste Roster Report Here'!$A631=BZ$7,IF('Copy &amp; Paste Roster Report Here'!$M631="fy",1,0),0)</f>
        <v>0</v>
      </c>
      <c r="CA634" s="121">
        <f>IF('Copy &amp; Paste Roster Report Here'!$A631=CA$7,IF('Copy &amp; Paste Roster Report Here'!$M631="fy",1,0),0)</f>
        <v>0</v>
      </c>
      <c r="CB634" s="121">
        <f>IF('Copy &amp; Paste Roster Report Here'!$A631=CB$7,IF('Copy &amp; Paste Roster Report Here'!$M631="fy",1,0),0)</f>
        <v>0</v>
      </c>
      <c r="CC634" s="121">
        <f>IF('Copy &amp; Paste Roster Report Here'!$A631=CC$7,IF('Copy &amp; Paste Roster Report Here'!$M631="fy",1,0),0)</f>
        <v>0</v>
      </c>
      <c r="CD634" s="121">
        <f>IF('Copy &amp; Paste Roster Report Here'!$A631=CD$7,IF('Copy &amp; Paste Roster Report Here'!$M631="fy",1,0),0)</f>
        <v>0</v>
      </c>
      <c r="CE634" s="121">
        <f>IF('Copy &amp; Paste Roster Report Here'!$A631=CE$7,IF('Copy &amp; Paste Roster Report Here'!$M631="fy",1,0),0)</f>
        <v>0</v>
      </c>
      <c r="CF634" s="73">
        <f t="shared" si="148"/>
        <v>0</v>
      </c>
      <c r="CG634" s="122">
        <f>IF('Copy &amp; Paste Roster Report Here'!$A631=CG$7,IF('Copy &amp; Paste Roster Report Here'!$M631="RH",1,0),0)</f>
        <v>0</v>
      </c>
      <c r="CH634" s="122">
        <f>IF('Copy &amp; Paste Roster Report Here'!$A631=CH$7,IF('Copy &amp; Paste Roster Report Here'!$M631="RH",1,0),0)</f>
        <v>0</v>
      </c>
      <c r="CI634" s="122">
        <f>IF('Copy &amp; Paste Roster Report Here'!$A631=CI$7,IF('Copy &amp; Paste Roster Report Here'!$M631="RH",1,0),0)</f>
        <v>0</v>
      </c>
      <c r="CJ634" s="122">
        <f>IF('Copy &amp; Paste Roster Report Here'!$A631=CJ$7,IF('Copy &amp; Paste Roster Report Here'!$M631="RH",1,0),0)</f>
        <v>0</v>
      </c>
      <c r="CK634" s="122">
        <f>IF('Copy &amp; Paste Roster Report Here'!$A631=CK$7,IF('Copy &amp; Paste Roster Report Here'!$M631="RH",1,0),0)</f>
        <v>0</v>
      </c>
      <c r="CL634" s="122">
        <f>IF('Copy &amp; Paste Roster Report Here'!$A631=CL$7,IF('Copy &amp; Paste Roster Report Here'!$M631="RH",1,0),0)</f>
        <v>0</v>
      </c>
      <c r="CM634" s="122">
        <f>IF('Copy &amp; Paste Roster Report Here'!$A631=CM$7,IF('Copy &amp; Paste Roster Report Here'!$M631="RH",1,0),0)</f>
        <v>0</v>
      </c>
      <c r="CN634" s="122">
        <f>IF('Copy &amp; Paste Roster Report Here'!$A631=CN$7,IF('Copy &amp; Paste Roster Report Here'!$M631="RH",1,0),0)</f>
        <v>0</v>
      </c>
      <c r="CO634" s="122">
        <f>IF('Copy &amp; Paste Roster Report Here'!$A631=CO$7,IF('Copy &amp; Paste Roster Report Here'!$M631="RH",1,0),0)</f>
        <v>0</v>
      </c>
      <c r="CP634" s="122">
        <f>IF('Copy &amp; Paste Roster Report Here'!$A631=CP$7,IF('Copy &amp; Paste Roster Report Here'!$M631="RH",1,0),0)</f>
        <v>0</v>
      </c>
      <c r="CQ634" s="122">
        <f>IF('Copy &amp; Paste Roster Report Here'!$A631=CQ$7,IF('Copy &amp; Paste Roster Report Here'!$M631="RH",1,0),0)</f>
        <v>0</v>
      </c>
      <c r="CR634" s="73">
        <f t="shared" si="149"/>
        <v>0</v>
      </c>
      <c r="CS634" s="123">
        <f>IF('Copy &amp; Paste Roster Report Here'!$A631=CS$7,IF('Copy &amp; Paste Roster Report Here'!$M631="QT",1,0),0)</f>
        <v>0</v>
      </c>
      <c r="CT634" s="123">
        <f>IF('Copy &amp; Paste Roster Report Here'!$A631=CT$7,IF('Copy &amp; Paste Roster Report Here'!$M631="QT",1,0),0)</f>
        <v>0</v>
      </c>
      <c r="CU634" s="123">
        <f>IF('Copy &amp; Paste Roster Report Here'!$A631=CU$7,IF('Copy &amp; Paste Roster Report Here'!$M631="QT",1,0),0)</f>
        <v>0</v>
      </c>
      <c r="CV634" s="123">
        <f>IF('Copy &amp; Paste Roster Report Here'!$A631=CV$7,IF('Copy &amp; Paste Roster Report Here'!$M631="QT",1,0),0)</f>
        <v>0</v>
      </c>
      <c r="CW634" s="123">
        <f>IF('Copy &amp; Paste Roster Report Here'!$A631=CW$7,IF('Copy &amp; Paste Roster Report Here'!$M631="QT",1,0),0)</f>
        <v>0</v>
      </c>
      <c r="CX634" s="123">
        <f>IF('Copy &amp; Paste Roster Report Here'!$A631=CX$7,IF('Copy &amp; Paste Roster Report Here'!$M631="QT",1,0),0)</f>
        <v>0</v>
      </c>
      <c r="CY634" s="123">
        <f>IF('Copy &amp; Paste Roster Report Here'!$A631=CY$7,IF('Copy &amp; Paste Roster Report Here'!$M631="QT",1,0),0)</f>
        <v>0</v>
      </c>
      <c r="CZ634" s="123">
        <f>IF('Copy &amp; Paste Roster Report Here'!$A631=CZ$7,IF('Copy &amp; Paste Roster Report Here'!$M631="QT",1,0),0)</f>
        <v>0</v>
      </c>
      <c r="DA634" s="123">
        <f>IF('Copy &amp; Paste Roster Report Here'!$A631=DA$7,IF('Copy &amp; Paste Roster Report Here'!$M631="QT",1,0),0)</f>
        <v>0</v>
      </c>
      <c r="DB634" s="123">
        <f>IF('Copy &amp; Paste Roster Report Here'!$A631=DB$7,IF('Copy &amp; Paste Roster Report Here'!$M631="QT",1,0),0)</f>
        <v>0</v>
      </c>
      <c r="DC634" s="123">
        <f>IF('Copy &amp; Paste Roster Report Here'!$A631=DC$7,IF('Copy &amp; Paste Roster Report Here'!$M631="QT",1,0),0)</f>
        <v>0</v>
      </c>
      <c r="DD634" s="73">
        <f t="shared" si="150"/>
        <v>0</v>
      </c>
      <c r="DE634" s="124">
        <f>IF('Copy &amp; Paste Roster Report Here'!$A631=DE$7,IF('Copy &amp; Paste Roster Report Here'!$M631="xxxxxxxxxxx",1,0),0)</f>
        <v>0</v>
      </c>
      <c r="DF634" s="124">
        <f>IF('Copy &amp; Paste Roster Report Here'!$A631=DF$7,IF('Copy &amp; Paste Roster Report Here'!$M631="xxxxxxxxxxx",1,0),0)</f>
        <v>0</v>
      </c>
      <c r="DG634" s="124">
        <f>IF('Copy &amp; Paste Roster Report Here'!$A631=DG$7,IF('Copy &amp; Paste Roster Report Here'!$M631="xxxxxxxxxxx",1,0),0)</f>
        <v>0</v>
      </c>
      <c r="DH634" s="124">
        <f>IF('Copy &amp; Paste Roster Report Here'!$A631=DH$7,IF('Copy &amp; Paste Roster Report Here'!$M631="xxxxxxxxxxx",1,0),0)</f>
        <v>0</v>
      </c>
      <c r="DI634" s="124">
        <f>IF('Copy &amp; Paste Roster Report Here'!$A631=DI$7,IF('Copy &amp; Paste Roster Report Here'!$M631="xxxxxxxxxxx",1,0),0)</f>
        <v>0</v>
      </c>
      <c r="DJ634" s="124">
        <f>IF('Copy &amp; Paste Roster Report Here'!$A631=DJ$7,IF('Copy &amp; Paste Roster Report Here'!$M631="xxxxxxxxxxx",1,0),0)</f>
        <v>0</v>
      </c>
      <c r="DK634" s="124">
        <f>IF('Copy &amp; Paste Roster Report Here'!$A631=DK$7,IF('Copy &amp; Paste Roster Report Here'!$M631="xxxxxxxxxxx",1,0),0)</f>
        <v>0</v>
      </c>
      <c r="DL634" s="124">
        <f>IF('Copy &amp; Paste Roster Report Here'!$A631=DL$7,IF('Copy &amp; Paste Roster Report Here'!$M631="xxxxxxxxxxx",1,0),0)</f>
        <v>0</v>
      </c>
      <c r="DM634" s="124">
        <f>IF('Copy &amp; Paste Roster Report Here'!$A631=DM$7,IF('Copy &amp; Paste Roster Report Here'!$M631="xxxxxxxxxxx",1,0),0)</f>
        <v>0</v>
      </c>
      <c r="DN634" s="124">
        <f>IF('Copy &amp; Paste Roster Report Here'!$A631=DN$7,IF('Copy &amp; Paste Roster Report Here'!$M631="xxxxxxxxxxx",1,0),0)</f>
        <v>0</v>
      </c>
      <c r="DO634" s="124">
        <f>IF('Copy &amp; Paste Roster Report Here'!$A631=DO$7,IF('Copy &amp; Paste Roster Report Here'!$M631="xxxxxxxxxxx",1,0),0)</f>
        <v>0</v>
      </c>
      <c r="DP634" s="125">
        <f t="shared" si="151"/>
        <v>0</v>
      </c>
      <c r="DQ634" s="126">
        <f t="shared" si="152"/>
        <v>0</v>
      </c>
    </row>
    <row r="635" spans="1:121" x14ac:dyDescent="0.25">
      <c r="A635" s="111">
        <f t="shared" si="138"/>
        <v>0</v>
      </c>
      <c r="B635" s="111">
        <f t="shared" si="139"/>
        <v>0</v>
      </c>
      <c r="C635" s="112">
        <f>+('Copy &amp; Paste Roster Report Here'!$P632-'Copy &amp; Paste Roster Report Here'!$O632)/30</f>
        <v>0</v>
      </c>
      <c r="D635" s="112">
        <f>+('Copy &amp; Paste Roster Report Here'!$P632-'Copy &amp; Paste Roster Report Here'!$O632)</f>
        <v>0</v>
      </c>
      <c r="E635" s="111">
        <f>'Copy &amp; Paste Roster Report Here'!N632</f>
        <v>0</v>
      </c>
      <c r="F635" s="111" t="str">
        <f t="shared" si="140"/>
        <v>N</v>
      </c>
      <c r="G635" s="111">
        <f>'Copy &amp; Paste Roster Report Here'!R632</f>
        <v>0</v>
      </c>
      <c r="H635" s="113">
        <f t="shared" si="141"/>
        <v>0</v>
      </c>
      <c r="I635" s="112">
        <f>IF(F635="N",$F$5-'Copy &amp; Paste Roster Report Here'!O632,+'Copy &amp; Paste Roster Report Here'!Q632-'Copy &amp; Paste Roster Report Here'!O632)</f>
        <v>0</v>
      </c>
      <c r="J635" s="114">
        <f t="shared" si="142"/>
        <v>0</v>
      </c>
      <c r="K635" s="114">
        <f t="shared" si="143"/>
        <v>0</v>
      </c>
      <c r="L635" s="115">
        <f>'Copy &amp; Paste Roster Report Here'!F632</f>
        <v>0</v>
      </c>
      <c r="M635" s="116">
        <f t="shared" si="144"/>
        <v>0</v>
      </c>
      <c r="N635" s="117">
        <f>IF('Copy &amp; Paste Roster Report Here'!$A632='Analytical Tests'!N$7,IF($F635="Y",+$H635*N$6,0),0)</f>
        <v>0</v>
      </c>
      <c r="O635" s="117">
        <f>IF('Copy &amp; Paste Roster Report Here'!$A632='Analytical Tests'!O$7,IF($F635="Y",+$H635*O$6,0),0)</f>
        <v>0</v>
      </c>
      <c r="P635" s="117">
        <f>IF('Copy &amp; Paste Roster Report Here'!$A632='Analytical Tests'!P$7,IF($F635="Y",+$H635*P$6,0),0)</f>
        <v>0</v>
      </c>
      <c r="Q635" s="117">
        <f>IF('Copy &amp; Paste Roster Report Here'!$A632='Analytical Tests'!Q$7,IF($F635="Y",+$H635*Q$6,0),0)</f>
        <v>0</v>
      </c>
      <c r="R635" s="117">
        <f>IF('Copy &amp; Paste Roster Report Here'!$A632='Analytical Tests'!R$7,IF($F635="Y",+$H635*R$6,0),0)</f>
        <v>0</v>
      </c>
      <c r="S635" s="117">
        <f>IF('Copy &amp; Paste Roster Report Here'!$A632='Analytical Tests'!S$7,IF($F635="Y",+$H635*S$6,0),0)</f>
        <v>0</v>
      </c>
      <c r="T635" s="117">
        <f>IF('Copy &amp; Paste Roster Report Here'!$A632='Analytical Tests'!T$7,IF($F635="Y",+$H635*T$6,0),0)</f>
        <v>0</v>
      </c>
      <c r="U635" s="117">
        <f>IF('Copy &amp; Paste Roster Report Here'!$A632='Analytical Tests'!U$7,IF($F635="Y",+$H635*U$6,0),0)</f>
        <v>0</v>
      </c>
      <c r="V635" s="117">
        <f>IF('Copy &amp; Paste Roster Report Here'!$A632='Analytical Tests'!V$7,IF($F635="Y",+$H635*V$6,0),0)</f>
        <v>0</v>
      </c>
      <c r="W635" s="117">
        <f>IF('Copy &amp; Paste Roster Report Here'!$A632='Analytical Tests'!W$7,IF($F635="Y",+$H635*W$6,0),0)</f>
        <v>0</v>
      </c>
      <c r="X635" s="117">
        <f>IF('Copy &amp; Paste Roster Report Here'!$A632='Analytical Tests'!X$7,IF($F635="Y",+$H635*X$6,0),0)</f>
        <v>0</v>
      </c>
      <c r="Y635" s="117" t="b">
        <f>IF('Copy &amp; Paste Roster Report Here'!$A632='Analytical Tests'!Y$7,IF($F635="N",IF($J635&gt;=$C635,Y$6,+($I635/$D635)*Y$6),0))</f>
        <v>0</v>
      </c>
      <c r="Z635" s="117" t="b">
        <f>IF('Copy &amp; Paste Roster Report Here'!$A632='Analytical Tests'!Z$7,IF($F635="N",IF($J635&gt;=$C635,Z$6,+($I635/$D635)*Z$6),0))</f>
        <v>0</v>
      </c>
      <c r="AA635" s="117" t="b">
        <f>IF('Copy &amp; Paste Roster Report Here'!$A632='Analytical Tests'!AA$7,IF($F635="N",IF($J635&gt;=$C635,AA$6,+($I635/$D635)*AA$6),0))</f>
        <v>0</v>
      </c>
      <c r="AB635" s="117" t="b">
        <f>IF('Copy &amp; Paste Roster Report Here'!$A632='Analytical Tests'!AB$7,IF($F635="N",IF($J635&gt;=$C635,AB$6,+($I635/$D635)*AB$6),0))</f>
        <v>0</v>
      </c>
      <c r="AC635" s="117" t="b">
        <f>IF('Copy &amp; Paste Roster Report Here'!$A632='Analytical Tests'!AC$7,IF($F635="N",IF($J635&gt;=$C635,AC$6,+($I635/$D635)*AC$6),0))</f>
        <v>0</v>
      </c>
      <c r="AD635" s="117" t="b">
        <f>IF('Copy &amp; Paste Roster Report Here'!$A632='Analytical Tests'!AD$7,IF($F635="N",IF($J635&gt;=$C635,AD$6,+($I635/$D635)*AD$6),0))</f>
        <v>0</v>
      </c>
      <c r="AE635" s="117" t="b">
        <f>IF('Copy &amp; Paste Roster Report Here'!$A632='Analytical Tests'!AE$7,IF($F635="N",IF($J635&gt;=$C635,AE$6,+($I635/$D635)*AE$6),0))</f>
        <v>0</v>
      </c>
      <c r="AF635" s="117" t="b">
        <f>IF('Copy &amp; Paste Roster Report Here'!$A632='Analytical Tests'!AF$7,IF($F635="N",IF($J635&gt;=$C635,AF$6,+($I635/$D635)*AF$6),0))</f>
        <v>0</v>
      </c>
      <c r="AG635" s="117" t="b">
        <f>IF('Copy &amp; Paste Roster Report Here'!$A632='Analytical Tests'!AG$7,IF($F635="N",IF($J635&gt;=$C635,AG$6,+($I635/$D635)*AG$6),0))</f>
        <v>0</v>
      </c>
      <c r="AH635" s="117" t="b">
        <f>IF('Copy &amp; Paste Roster Report Here'!$A632='Analytical Tests'!AH$7,IF($F635="N",IF($J635&gt;=$C635,AH$6,+($I635/$D635)*AH$6),0))</f>
        <v>0</v>
      </c>
      <c r="AI635" s="117" t="b">
        <f>IF('Copy &amp; Paste Roster Report Here'!$A632='Analytical Tests'!AI$7,IF($F635="N",IF($J635&gt;=$C635,AI$6,+($I635/$D635)*AI$6),0))</f>
        <v>0</v>
      </c>
      <c r="AJ635" s="79"/>
      <c r="AK635" s="118">
        <f>IF('Copy &amp; Paste Roster Report Here'!$A632=AK$7,IF('Copy &amp; Paste Roster Report Here'!$M632="FT",1,0),0)</f>
        <v>0</v>
      </c>
      <c r="AL635" s="118">
        <f>IF('Copy &amp; Paste Roster Report Here'!$A632=AL$7,IF('Copy &amp; Paste Roster Report Here'!$M632="FT",1,0),0)</f>
        <v>0</v>
      </c>
      <c r="AM635" s="118">
        <f>IF('Copy &amp; Paste Roster Report Here'!$A632=AM$7,IF('Copy &amp; Paste Roster Report Here'!$M632="FT",1,0),0)</f>
        <v>0</v>
      </c>
      <c r="AN635" s="118">
        <f>IF('Copy &amp; Paste Roster Report Here'!$A632=AN$7,IF('Copy &amp; Paste Roster Report Here'!$M632="FT",1,0),0)</f>
        <v>0</v>
      </c>
      <c r="AO635" s="118">
        <f>IF('Copy &amp; Paste Roster Report Here'!$A632=AO$7,IF('Copy &amp; Paste Roster Report Here'!$M632="FT",1,0),0)</f>
        <v>0</v>
      </c>
      <c r="AP635" s="118">
        <f>IF('Copy &amp; Paste Roster Report Here'!$A632=AP$7,IF('Copy &amp; Paste Roster Report Here'!$M632="FT",1,0),0)</f>
        <v>0</v>
      </c>
      <c r="AQ635" s="118">
        <f>IF('Copy &amp; Paste Roster Report Here'!$A632=AQ$7,IF('Copy &amp; Paste Roster Report Here'!$M632="FT",1,0),0)</f>
        <v>0</v>
      </c>
      <c r="AR635" s="118">
        <f>IF('Copy &amp; Paste Roster Report Here'!$A632=AR$7,IF('Copy &amp; Paste Roster Report Here'!$M632="FT",1,0),0)</f>
        <v>0</v>
      </c>
      <c r="AS635" s="118">
        <f>IF('Copy &amp; Paste Roster Report Here'!$A632=AS$7,IF('Copy &amp; Paste Roster Report Here'!$M632="FT",1,0),0)</f>
        <v>0</v>
      </c>
      <c r="AT635" s="118">
        <f>IF('Copy &amp; Paste Roster Report Here'!$A632=AT$7,IF('Copy &amp; Paste Roster Report Here'!$M632="FT",1,0),0)</f>
        <v>0</v>
      </c>
      <c r="AU635" s="118">
        <f>IF('Copy &amp; Paste Roster Report Here'!$A632=AU$7,IF('Copy &amp; Paste Roster Report Here'!$M632="FT",1,0),0)</f>
        <v>0</v>
      </c>
      <c r="AV635" s="73">
        <f t="shared" si="145"/>
        <v>0</v>
      </c>
      <c r="AW635" s="119">
        <f>IF('Copy &amp; Paste Roster Report Here'!$A632=AW$7,IF('Copy &amp; Paste Roster Report Here'!$M632="HT",1,0),0)</f>
        <v>0</v>
      </c>
      <c r="AX635" s="119">
        <f>IF('Copy &amp; Paste Roster Report Here'!$A632=AX$7,IF('Copy &amp; Paste Roster Report Here'!$M632="HT",1,0),0)</f>
        <v>0</v>
      </c>
      <c r="AY635" s="119">
        <f>IF('Copy &amp; Paste Roster Report Here'!$A632=AY$7,IF('Copy &amp; Paste Roster Report Here'!$M632="HT",1,0),0)</f>
        <v>0</v>
      </c>
      <c r="AZ635" s="119">
        <f>IF('Copy &amp; Paste Roster Report Here'!$A632=AZ$7,IF('Copy &amp; Paste Roster Report Here'!$M632="HT",1,0),0)</f>
        <v>0</v>
      </c>
      <c r="BA635" s="119">
        <f>IF('Copy &amp; Paste Roster Report Here'!$A632=BA$7,IF('Copy &amp; Paste Roster Report Here'!$M632="HT",1,0),0)</f>
        <v>0</v>
      </c>
      <c r="BB635" s="119">
        <f>IF('Copy &amp; Paste Roster Report Here'!$A632=BB$7,IF('Copy &amp; Paste Roster Report Here'!$M632="HT",1,0),0)</f>
        <v>0</v>
      </c>
      <c r="BC635" s="119">
        <f>IF('Copy &amp; Paste Roster Report Here'!$A632=BC$7,IF('Copy &amp; Paste Roster Report Here'!$M632="HT",1,0),0)</f>
        <v>0</v>
      </c>
      <c r="BD635" s="119">
        <f>IF('Copy &amp; Paste Roster Report Here'!$A632=BD$7,IF('Copy &amp; Paste Roster Report Here'!$M632="HT",1,0),0)</f>
        <v>0</v>
      </c>
      <c r="BE635" s="119">
        <f>IF('Copy &amp; Paste Roster Report Here'!$A632=BE$7,IF('Copy &amp; Paste Roster Report Here'!$M632="HT",1,0),0)</f>
        <v>0</v>
      </c>
      <c r="BF635" s="119">
        <f>IF('Copy &amp; Paste Roster Report Here'!$A632=BF$7,IF('Copy &amp; Paste Roster Report Here'!$M632="HT",1,0),0)</f>
        <v>0</v>
      </c>
      <c r="BG635" s="119">
        <f>IF('Copy &amp; Paste Roster Report Here'!$A632=BG$7,IF('Copy &amp; Paste Roster Report Here'!$M632="HT",1,0),0)</f>
        <v>0</v>
      </c>
      <c r="BH635" s="73">
        <f t="shared" si="146"/>
        <v>0</v>
      </c>
      <c r="BI635" s="120">
        <f>IF('Copy &amp; Paste Roster Report Here'!$A632=BI$7,IF('Copy &amp; Paste Roster Report Here'!$M632="MT",1,0),0)</f>
        <v>0</v>
      </c>
      <c r="BJ635" s="120">
        <f>IF('Copy &amp; Paste Roster Report Here'!$A632=BJ$7,IF('Copy &amp; Paste Roster Report Here'!$M632="MT",1,0),0)</f>
        <v>0</v>
      </c>
      <c r="BK635" s="120">
        <f>IF('Copy &amp; Paste Roster Report Here'!$A632=BK$7,IF('Copy &amp; Paste Roster Report Here'!$M632="MT",1,0),0)</f>
        <v>0</v>
      </c>
      <c r="BL635" s="120">
        <f>IF('Copy &amp; Paste Roster Report Here'!$A632=BL$7,IF('Copy &amp; Paste Roster Report Here'!$M632="MT",1,0),0)</f>
        <v>0</v>
      </c>
      <c r="BM635" s="120">
        <f>IF('Copy &amp; Paste Roster Report Here'!$A632=BM$7,IF('Copy &amp; Paste Roster Report Here'!$M632="MT",1,0),0)</f>
        <v>0</v>
      </c>
      <c r="BN635" s="120">
        <f>IF('Copy &amp; Paste Roster Report Here'!$A632=BN$7,IF('Copy &amp; Paste Roster Report Here'!$M632="MT",1,0),0)</f>
        <v>0</v>
      </c>
      <c r="BO635" s="120">
        <f>IF('Copy &amp; Paste Roster Report Here'!$A632=BO$7,IF('Copy &amp; Paste Roster Report Here'!$M632="MT",1,0),0)</f>
        <v>0</v>
      </c>
      <c r="BP635" s="120">
        <f>IF('Copy &amp; Paste Roster Report Here'!$A632=BP$7,IF('Copy &amp; Paste Roster Report Here'!$M632="MT",1,0),0)</f>
        <v>0</v>
      </c>
      <c r="BQ635" s="120">
        <f>IF('Copy &amp; Paste Roster Report Here'!$A632=BQ$7,IF('Copy &amp; Paste Roster Report Here'!$M632="MT",1,0),0)</f>
        <v>0</v>
      </c>
      <c r="BR635" s="120">
        <f>IF('Copy &amp; Paste Roster Report Here'!$A632=BR$7,IF('Copy &amp; Paste Roster Report Here'!$M632="MT",1,0),0)</f>
        <v>0</v>
      </c>
      <c r="BS635" s="120">
        <f>IF('Copy &amp; Paste Roster Report Here'!$A632=BS$7,IF('Copy &amp; Paste Roster Report Here'!$M632="MT",1,0),0)</f>
        <v>0</v>
      </c>
      <c r="BT635" s="73">
        <f t="shared" si="147"/>
        <v>0</v>
      </c>
      <c r="BU635" s="121">
        <f>IF('Copy &amp; Paste Roster Report Here'!$A632=BU$7,IF('Copy &amp; Paste Roster Report Here'!$M632="fy",1,0),0)</f>
        <v>0</v>
      </c>
      <c r="BV635" s="121">
        <f>IF('Copy &amp; Paste Roster Report Here'!$A632=BV$7,IF('Copy &amp; Paste Roster Report Here'!$M632="fy",1,0),0)</f>
        <v>0</v>
      </c>
      <c r="BW635" s="121">
        <f>IF('Copy &amp; Paste Roster Report Here'!$A632=BW$7,IF('Copy &amp; Paste Roster Report Here'!$M632="fy",1,0),0)</f>
        <v>0</v>
      </c>
      <c r="BX635" s="121">
        <f>IF('Copy &amp; Paste Roster Report Here'!$A632=BX$7,IF('Copy &amp; Paste Roster Report Here'!$M632="fy",1,0),0)</f>
        <v>0</v>
      </c>
      <c r="BY635" s="121">
        <f>IF('Copy &amp; Paste Roster Report Here'!$A632=BY$7,IF('Copy &amp; Paste Roster Report Here'!$M632="fy",1,0),0)</f>
        <v>0</v>
      </c>
      <c r="BZ635" s="121">
        <f>IF('Copy &amp; Paste Roster Report Here'!$A632=BZ$7,IF('Copy &amp; Paste Roster Report Here'!$M632="fy",1,0),0)</f>
        <v>0</v>
      </c>
      <c r="CA635" s="121">
        <f>IF('Copy &amp; Paste Roster Report Here'!$A632=CA$7,IF('Copy &amp; Paste Roster Report Here'!$M632="fy",1,0),0)</f>
        <v>0</v>
      </c>
      <c r="CB635" s="121">
        <f>IF('Copy &amp; Paste Roster Report Here'!$A632=CB$7,IF('Copy &amp; Paste Roster Report Here'!$M632="fy",1,0),0)</f>
        <v>0</v>
      </c>
      <c r="CC635" s="121">
        <f>IF('Copy &amp; Paste Roster Report Here'!$A632=CC$7,IF('Copy &amp; Paste Roster Report Here'!$M632="fy",1,0),0)</f>
        <v>0</v>
      </c>
      <c r="CD635" s="121">
        <f>IF('Copy &amp; Paste Roster Report Here'!$A632=CD$7,IF('Copy &amp; Paste Roster Report Here'!$M632="fy",1,0),0)</f>
        <v>0</v>
      </c>
      <c r="CE635" s="121">
        <f>IF('Copy &amp; Paste Roster Report Here'!$A632=CE$7,IF('Copy &amp; Paste Roster Report Here'!$M632="fy",1,0),0)</f>
        <v>0</v>
      </c>
      <c r="CF635" s="73">
        <f t="shared" si="148"/>
        <v>0</v>
      </c>
      <c r="CG635" s="122">
        <f>IF('Copy &amp; Paste Roster Report Here'!$A632=CG$7,IF('Copy &amp; Paste Roster Report Here'!$M632="RH",1,0),0)</f>
        <v>0</v>
      </c>
      <c r="CH635" s="122">
        <f>IF('Copy &amp; Paste Roster Report Here'!$A632=CH$7,IF('Copy &amp; Paste Roster Report Here'!$M632="RH",1,0),0)</f>
        <v>0</v>
      </c>
      <c r="CI635" s="122">
        <f>IF('Copy &amp; Paste Roster Report Here'!$A632=CI$7,IF('Copy &amp; Paste Roster Report Here'!$M632="RH",1,0),0)</f>
        <v>0</v>
      </c>
      <c r="CJ635" s="122">
        <f>IF('Copy &amp; Paste Roster Report Here'!$A632=CJ$7,IF('Copy &amp; Paste Roster Report Here'!$M632="RH",1,0),0)</f>
        <v>0</v>
      </c>
      <c r="CK635" s="122">
        <f>IF('Copy &amp; Paste Roster Report Here'!$A632=CK$7,IF('Copy &amp; Paste Roster Report Here'!$M632="RH",1,0),0)</f>
        <v>0</v>
      </c>
      <c r="CL635" s="122">
        <f>IF('Copy &amp; Paste Roster Report Here'!$A632=CL$7,IF('Copy &amp; Paste Roster Report Here'!$M632="RH",1,0),0)</f>
        <v>0</v>
      </c>
      <c r="CM635" s="122">
        <f>IF('Copy &amp; Paste Roster Report Here'!$A632=CM$7,IF('Copy &amp; Paste Roster Report Here'!$M632="RH",1,0),0)</f>
        <v>0</v>
      </c>
      <c r="CN635" s="122">
        <f>IF('Copy &amp; Paste Roster Report Here'!$A632=CN$7,IF('Copy &amp; Paste Roster Report Here'!$M632="RH",1,0),0)</f>
        <v>0</v>
      </c>
      <c r="CO635" s="122">
        <f>IF('Copy &amp; Paste Roster Report Here'!$A632=CO$7,IF('Copy &amp; Paste Roster Report Here'!$M632="RH",1,0),0)</f>
        <v>0</v>
      </c>
      <c r="CP635" s="122">
        <f>IF('Copy &amp; Paste Roster Report Here'!$A632=CP$7,IF('Copy &amp; Paste Roster Report Here'!$M632="RH",1,0),0)</f>
        <v>0</v>
      </c>
      <c r="CQ635" s="122">
        <f>IF('Copy &amp; Paste Roster Report Here'!$A632=CQ$7,IF('Copy &amp; Paste Roster Report Here'!$M632="RH",1,0),0)</f>
        <v>0</v>
      </c>
      <c r="CR635" s="73">
        <f t="shared" si="149"/>
        <v>0</v>
      </c>
      <c r="CS635" s="123">
        <f>IF('Copy &amp; Paste Roster Report Here'!$A632=CS$7,IF('Copy &amp; Paste Roster Report Here'!$M632="QT",1,0),0)</f>
        <v>0</v>
      </c>
      <c r="CT635" s="123">
        <f>IF('Copy &amp; Paste Roster Report Here'!$A632=CT$7,IF('Copy &amp; Paste Roster Report Here'!$M632="QT",1,0),0)</f>
        <v>0</v>
      </c>
      <c r="CU635" s="123">
        <f>IF('Copy &amp; Paste Roster Report Here'!$A632=CU$7,IF('Copy &amp; Paste Roster Report Here'!$M632="QT",1,0),0)</f>
        <v>0</v>
      </c>
      <c r="CV635" s="123">
        <f>IF('Copy &amp; Paste Roster Report Here'!$A632=CV$7,IF('Copy &amp; Paste Roster Report Here'!$M632="QT",1,0),0)</f>
        <v>0</v>
      </c>
      <c r="CW635" s="123">
        <f>IF('Copy &amp; Paste Roster Report Here'!$A632=CW$7,IF('Copy &amp; Paste Roster Report Here'!$M632="QT",1,0),0)</f>
        <v>0</v>
      </c>
      <c r="CX635" s="123">
        <f>IF('Copy &amp; Paste Roster Report Here'!$A632=CX$7,IF('Copy &amp; Paste Roster Report Here'!$M632="QT",1,0),0)</f>
        <v>0</v>
      </c>
      <c r="CY635" s="123">
        <f>IF('Copy &amp; Paste Roster Report Here'!$A632=CY$7,IF('Copy &amp; Paste Roster Report Here'!$M632="QT",1,0),0)</f>
        <v>0</v>
      </c>
      <c r="CZ635" s="123">
        <f>IF('Copy &amp; Paste Roster Report Here'!$A632=CZ$7,IF('Copy &amp; Paste Roster Report Here'!$M632="QT",1,0),0)</f>
        <v>0</v>
      </c>
      <c r="DA635" s="123">
        <f>IF('Copy &amp; Paste Roster Report Here'!$A632=DA$7,IF('Copy &amp; Paste Roster Report Here'!$M632="QT",1,0),0)</f>
        <v>0</v>
      </c>
      <c r="DB635" s="123">
        <f>IF('Copy &amp; Paste Roster Report Here'!$A632=DB$7,IF('Copy &amp; Paste Roster Report Here'!$M632="QT",1,0),0)</f>
        <v>0</v>
      </c>
      <c r="DC635" s="123">
        <f>IF('Copy &amp; Paste Roster Report Here'!$A632=DC$7,IF('Copy &amp; Paste Roster Report Here'!$M632="QT",1,0),0)</f>
        <v>0</v>
      </c>
      <c r="DD635" s="73">
        <f t="shared" si="150"/>
        <v>0</v>
      </c>
      <c r="DE635" s="124">
        <f>IF('Copy &amp; Paste Roster Report Here'!$A632=DE$7,IF('Copy &amp; Paste Roster Report Here'!$M632="xxxxxxxxxxx",1,0),0)</f>
        <v>0</v>
      </c>
      <c r="DF635" s="124">
        <f>IF('Copy &amp; Paste Roster Report Here'!$A632=DF$7,IF('Copy &amp; Paste Roster Report Here'!$M632="xxxxxxxxxxx",1,0),0)</f>
        <v>0</v>
      </c>
      <c r="DG635" s="124">
        <f>IF('Copy &amp; Paste Roster Report Here'!$A632=DG$7,IF('Copy &amp; Paste Roster Report Here'!$M632="xxxxxxxxxxx",1,0),0)</f>
        <v>0</v>
      </c>
      <c r="DH635" s="124">
        <f>IF('Copy &amp; Paste Roster Report Here'!$A632=DH$7,IF('Copy &amp; Paste Roster Report Here'!$M632="xxxxxxxxxxx",1,0),0)</f>
        <v>0</v>
      </c>
      <c r="DI635" s="124">
        <f>IF('Copy &amp; Paste Roster Report Here'!$A632=DI$7,IF('Copy &amp; Paste Roster Report Here'!$M632="xxxxxxxxxxx",1,0),0)</f>
        <v>0</v>
      </c>
      <c r="DJ635" s="124">
        <f>IF('Copy &amp; Paste Roster Report Here'!$A632=DJ$7,IF('Copy &amp; Paste Roster Report Here'!$M632="xxxxxxxxxxx",1,0),0)</f>
        <v>0</v>
      </c>
      <c r="DK635" s="124">
        <f>IF('Copy &amp; Paste Roster Report Here'!$A632=DK$7,IF('Copy &amp; Paste Roster Report Here'!$M632="xxxxxxxxxxx",1,0),0)</f>
        <v>0</v>
      </c>
      <c r="DL635" s="124">
        <f>IF('Copy &amp; Paste Roster Report Here'!$A632=DL$7,IF('Copy &amp; Paste Roster Report Here'!$M632="xxxxxxxxxxx",1,0),0)</f>
        <v>0</v>
      </c>
      <c r="DM635" s="124">
        <f>IF('Copy &amp; Paste Roster Report Here'!$A632=DM$7,IF('Copy &amp; Paste Roster Report Here'!$M632="xxxxxxxxxxx",1,0),0)</f>
        <v>0</v>
      </c>
      <c r="DN635" s="124">
        <f>IF('Copy &amp; Paste Roster Report Here'!$A632=DN$7,IF('Copy &amp; Paste Roster Report Here'!$M632="xxxxxxxxxxx",1,0),0)</f>
        <v>0</v>
      </c>
      <c r="DO635" s="124">
        <f>IF('Copy &amp; Paste Roster Report Here'!$A632=DO$7,IF('Copy &amp; Paste Roster Report Here'!$M632="xxxxxxxxxxx",1,0),0)</f>
        <v>0</v>
      </c>
      <c r="DP635" s="125">
        <f t="shared" si="151"/>
        <v>0</v>
      </c>
      <c r="DQ635" s="126">
        <f t="shared" si="152"/>
        <v>0</v>
      </c>
    </row>
    <row r="636" spans="1:121" x14ac:dyDescent="0.25">
      <c r="A636" s="111">
        <f t="shared" si="138"/>
        <v>0</v>
      </c>
      <c r="B636" s="111">
        <f t="shared" si="139"/>
        <v>0</v>
      </c>
      <c r="C636" s="112">
        <f>+('Copy &amp; Paste Roster Report Here'!$P633-'Copy &amp; Paste Roster Report Here'!$O633)/30</f>
        <v>0</v>
      </c>
      <c r="D636" s="112">
        <f>+('Copy &amp; Paste Roster Report Here'!$P633-'Copy &amp; Paste Roster Report Here'!$O633)</f>
        <v>0</v>
      </c>
      <c r="E636" s="111">
        <f>'Copy &amp; Paste Roster Report Here'!N633</f>
        <v>0</v>
      </c>
      <c r="F636" s="111" t="str">
        <f t="shared" si="140"/>
        <v>N</v>
      </c>
      <c r="G636" s="111">
        <f>'Copy &amp; Paste Roster Report Here'!R633</f>
        <v>0</v>
      </c>
      <c r="H636" s="113">
        <f t="shared" si="141"/>
        <v>0</v>
      </c>
      <c r="I636" s="112">
        <f>IF(F636="N",$F$5-'Copy &amp; Paste Roster Report Here'!O633,+'Copy &amp; Paste Roster Report Here'!Q633-'Copy &amp; Paste Roster Report Here'!O633)</f>
        <v>0</v>
      </c>
      <c r="J636" s="114">
        <f t="shared" si="142"/>
        <v>0</v>
      </c>
      <c r="K636" s="114">
        <f t="shared" si="143"/>
        <v>0</v>
      </c>
      <c r="L636" s="115">
        <f>'Copy &amp; Paste Roster Report Here'!F633</f>
        <v>0</v>
      </c>
      <c r="M636" s="116">
        <f t="shared" si="144"/>
        <v>0</v>
      </c>
      <c r="N636" s="117">
        <f>IF('Copy &amp; Paste Roster Report Here'!$A633='Analytical Tests'!N$7,IF($F636="Y",+$H636*N$6,0),0)</f>
        <v>0</v>
      </c>
      <c r="O636" s="117">
        <f>IF('Copy &amp; Paste Roster Report Here'!$A633='Analytical Tests'!O$7,IF($F636="Y",+$H636*O$6,0),0)</f>
        <v>0</v>
      </c>
      <c r="P636" s="117">
        <f>IF('Copy &amp; Paste Roster Report Here'!$A633='Analytical Tests'!P$7,IF($F636="Y",+$H636*P$6,0),0)</f>
        <v>0</v>
      </c>
      <c r="Q636" s="117">
        <f>IF('Copy &amp; Paste Roster Report Here'!$A633='Analytical Tests'!Q$7,IF($F636="Y",+$H636*Q$6,0),0)</f>
        <v>0</v>
      </c>
      <c r="R636" s="117">
        <f>IF('Copy &amp; Paste Roster Report Here'!$A633='Analytical Tests'!R$7,IF($F636="Y",+$H636*R$6,0),0)</f>
        <v>0</v>
      </c>
      <c r="S636" s="117">
        <f>IF('Copy &amp; Paste Roster Report Here'!$A633='Analytical Tests'!S$7,IF($F636="Y",+$H636*S$6,0),0)</f>
        <v>0</v>
      </c>
      <c r="T636" s="117">
        <f>IF('Copy &amp; Paste Roster Report Here'!$A633='Analytical Tests'!T$7,IF($F636="Y",+$H636*T$6,0),0)</f>
        <v>0</v>
      </c>
      <c r="U636" s="117">
        <f>IF('Copy &amp; Paste Roster Report Here'!$A633='Analytical Tests'!U$7,IF($F636="Y",+$H636*U$6,0),0)</f>
        <v>0</v>
      </c>
      <c r="V636" s="117">
        <f>IF('Copy &amp; Paste Roster Report Here'!$A633='Analytical Tests'!V$7,IF($F636="Y",+$H636*V$6,0),0)</f>
        <v>0</v>
      </c>
      <c r="W636" s="117">
        <f>IF('Copy &amp; Paste Roster Report Here'!$A633='Analytical Tests'!W$7,IF($F636="Y",+$H636*W$6,0),0)</f>
        <v>0</v>
      </c>
      <c r="X636" s="117">
        <f>IF('Copy &amp; Paste Roster Report Here'!$A633='Analytical Tests'!X$7,IF($F636="Y",+$H636*X$6,0),0)</f>
        <v>0</v>
      </c>
      <c r="Y636" s="117" t="b">
        <f>IF('Copy &amp; Paste Roster Report Here'!$A633='Analytical Tests'!Y$7,IF($F636="N",IF($J636&gt;=$C636,Y$6,+($I636/$D636)*Y$6),0))</f>
        <v>0</v>
      </c>
      <c r="Z636" s="117" t="b">
        <f>IF('Copy &amp; Paste Roster Report Here'!$A633='Analytical Tests'!Z$7,IF($F636="N",IF($J636&gt;=$C636,Z$6,+($I636/$D636)*Z$6),0))</f>
        <v>0</v>
      </c>
      <c r="AA636" s="117" t="b">
        <f>IF('Copy &amp; Paste Roster Report Here'!$A633='Analytical Tests'!AA$7,IF($F636="N",IF($J636&gt;=$C636,AA$6,+($I636/$D636)*AA$6),0))</f>
        <v>0</v>
      </c>
      <c r="AB636" s="117" t="b">
        <f>IF('Copy &amp; Paste Roster Report Here'!$A633='Analytical Tests'!AB$7,IF($F636="N",IF($J636&gt;=$C636,AB$6,+($I636/$D636)*AB$6),0))</f>
        <v>0</v>
      </c>
      <c r="AC636" s="117" t="b">
        <f>IF('Copy &amp; Paste Roster Report Here'!$A633='Analytical Tests'!AC$7,IF($F636="N",IF($J636&gt;=$C636,AC$6,+($I636/$D636)*AC$6),0))</f>
        <v>0</v>
      </c>
      <c r="AD636" s="117" t="b">
        <f>IF('Copy &amp; Paste Roster Report Here'!$A633='Analytical Tests'!AD$7,IF($F636="N",IF($J636&gt;=$C636,AD$6,+($I636/$D636)*AD$6),0))</f>
        <v>0</v>
      </c>
      <c r="AE636" s="117" t="b">
        <f>IF('Copy &amp; Paste Roster Report Here'!$A633='Analytical Tests'!AE$7,IF($F636="N",IF($J636&gt;=$C636,AE$6,+($I636/$D636)*AE$6),0))</f>
        <v>0</v>
      </c>
      <c r="AF636" s="117" t="b">
        <f>IF('Copy &amp; Paste Roster Report Here'!$A633='Analytical Tests'!AF$7,IF($F636="N",IF($J636&gt;=$C636,AF$6,+($I636/$D636)*AF$6),0))</f>
        <v>0</v>
      </c>
      <c r="AG636" s="117" t="b">
        <f>IF('Copy &amp; Paste Roster Report Here'!$A633='Analytical Tests'!AG$7,IF($F636="N",IF($J636&gt;=$C636,AG$6,+($I636/$D636)*AG$6),0))</f>
        <v>0</v>
      </c>
      <c r="AH636" s="117" t="b">
        <f>IF('Copy &amp; Paste Roster Report Here'!$A633='Analytical Tests'!AH$7,IF($F636="N",IF($J636&gt;=$C636,AH$6,+($I636/$D636)*AH$6),0))</f>
        <v>0</v>
      </c>
      <c r="AI636" s="117" t="b">
        <f>IF('Copy &amp; Paste Roster Report Here'!$A633='Analytical Tests'!AI$7,IF($F636="N",IF($J636&gt;=$C636,AI$6,+($I636/$D636)*AI$6),0))</f>
        <v>0</v>
      </c>
      <c r="AJ636" s="79"/>
      <c r="AK636" s="118">
        <f>IF('Copy &amp; Paste Roster Report Here'!$A633=AK$7,IF('Copy &amp; Paste Roster Report Here'!$M633="FT",1,0),0)</f>
        <v>0</v>
      </c>
      <c r="AL636" s="118">
        <f>IF('Copy &amp; Paste Roster Report Here'!$A633=AL$7,IF('Copy &amp; Paste Roster Report Here'!$M633="FT",1,0),0)</f>
        <v>0</v>
      </c>
      <c r="AM636" s="118">
        <f>IF('Copy &amp; Paste Roster Report Here'!$A633=AM$7,IF('Copy &amp; Paste Roster Report Here'!$M633="FT",1,0),0)</f>
        <v>0</v>
      </c>
      <c r="AN636" s="118">
        <f>IF('Copy &amp; Paste Roster Report Here'!$A633=AN$7,IF('Copy &amp; Paste Roster Report Here'!$M633="FT",1,0),0)</f>
        <v>0</v>
      </c>
      <c r="AO636" s="118">
        <f>IF('Copy &amp; Paste Roster Report Here'!$A633=AO$7,IF('Copy &amp; Paste Roster Report Here'!$M633="FT",1,0),0)</f>
        <v>0</v>
      </c>
      <c r="AP636" s="118">
        <f>IF('Copy &amp; Paste Roster Report Here'!$A633=AP$7,IF('Copy &amp; Paste Roster Report Here'!$M633="FT",1,0),0)</f>
        <v>0</v>
      </c>
      <c r="AQ636" s="118">
        <f>IF('Copy &amp; Paste Roster Report Here'!$A633=AQ$7,IF('Copy &amp; Paste Roster Report Here'!$M633="FT",1,0),0)</f>
        <v>0</v>
      </c>
      <c r="AR636" s="118">
        <f>IF('Copy &amp; Paste Roster Report Here'!$A633=AR$7,IF('Copy &amp; Paste Roster Report Here'!$M633="FT",1,0),0)</f>
        <v>0</v>
      </c>
      <c r="AS636" s="118">
        <f>IF('Copy &amp; Paste Roster Report Here'!$A633=AS$7,IF('Copy &amp; Paste Roster Report Here'!$M633="FT",1,0),0)</f>
        <v>0</v>
      </c>
      <c r="AT636" s="118">
        <f>IF('Copy &amp; Paste Roster Report Here'!$A633=AT$7,IF('Copy &amp; Paste Roster Report Here'!$M633="FT",1,0),0)</f>
        <v>0</v>
      </c>
      <c r="AU636" s="118">
        <f>IF('Copy &amp; Paste Roster Report Here'!$A633=AU$7,IF('Copy &amp; Paste Roster Report Here'!$M633="FT",1,0),0)</f>
        <v>0</v>
      </c>
      <c r="AV636" s="73">
        <f t="shared" si="145"/>
        <v>0</v>
      </c>
      <c r="AW636" s="119">
        <f>IF('Copy &amp; Paste Roster Report Here'!$A633=AW$7,IF('Copy &amp; Paste Roster Report Here'!$M633="HT",1,0),0)</f>
        <v>0</v>
      </c>
      <c r="AX636" s="119">
        <f>IF('Copy &amp; Paste Roster Report Here'!$A633=AX$7,IF('Copy &amp; Paste Roster Report Here'!$M633="HT",1,0),0)</f>
        <v>0</v>
      </c>
      <c r="AY636" s="119">
        <f>IF('Copy &amp; Paste Roster Report Here'!$A633=AY$7,IF('Copy &amp; Paste Roster Report Here'!$M633="HT",1,0),0)</f>
        <v>0</v>
      </c>
      <c r="AZ636" s="119">
        <f>IF('Copy &amp; Paste Roster Report Here'!$A633=AZ$7,IF('Copy &amp; Paste Roster Report Here'!$M633="HT",1,0),0)</f>
        <v>0</v>
      </c>
      <c r="BA636" s="119">
        <f>IF('Copy &amp; Paste Roster Report Here'!$A633=BA$7,IF('Copy &amp; Paste Roster Report Here'!$M633="HT",1,0),0)</f>
        <v>0</v>
      </c>
      <c r="BB636" s="119">
        <f>IF('Copy &amp; Paste Roster Report Here'!$A633=BB$7,IF('Copy &amp; Paste Roster Report Here'!$M633="HT",1,0),0)</f>
        <v>0</v>
      </c>
      <c r="BC636" s="119">
        <f>IF('Copy &amp; Paste Roster Report Here'!$A633=BC$7,IF('Copy &amp; Paste Roster Report Here'!$M633="HT",1,0),0)</f>
        <v>0</v>
      </c>
      <c r="BD636" s="119">
        <f>IF('Copy &amp; Paste Roster Report Here'!$A633=BD$7,IF('Copy &amp; Paste Roster Report Here'!$M633="HT",1,0),0)</f>
        <v>0</v>
      </c>
      <c r="BE636" s="119">
        <f>IF('Copy &amp; Paste Roster Report Here'!$A633=BE$7,IF('Copy &amp; Paste Roster Report Here'!$M633="HT",1,0),0)</f>
        <v>0</v>
      </c>
      <c r="BF636" s="119">
        <f>IF('Copy &amp; Paste Roster Report Here'!$A633=BF$7,IF('Copy &amp; Paste Roster Report Here'!$M633="HT",1,0),0)</f>
        <v>0</v>
      </c>
      <c r="BG636" s="119">
        <f>IF('Copy &amp; Paste Roster Report Here'!$A633=BG$7,IF('Copy &amp; Paste Roster Report Here'!$M633="HT",1,0),0)</f>
        <v>0</v>
      </c>
      <c r="BH636" s="73">
        <f t="shared" si="146"/>
        <v>0</v>
      </c>
      <c r="BI636" s="120">
        <f>IF('Copy &amp; Paste Roster Report Here'!$A633=BI$7,IF('Copy &amp; Paste Roster Report Here'!$M633="MT",1,0),0)</f>
        <v>0</v>
      </c>
      <c r="BJ636" s="120">
        <f>IF('Copy &amp; Paste Roster Report Here'!$A633=BJ$7,IF('Copy &amp; Paste Roster Report Here'!$M633="MT",1,0),0)</f>
        <v>0</v>
      </c>
      <c r="BK636" s="120">
        <f>IF('Copy &amp; Paste Roster Report Here'!$A633=BK$7,IF('Copy &amp; Paste Roster Report Here'!$M633="MT",1,0),0)</f>
        <v>0</v>
      </c>
      <c r="BL636" s="120">
        <f>IF('Copy &amp; Paste Roster Report Here'!$A633=BL$7,IF('Copy &amp; Paste Roster Report Here'!$M633="MT",1,0),0)</f>
        <v>0</v>
      </c>
      <c r="BM636" s="120">
        <f>IF('Copy &amp; Paste Roster Report Here'!$A633=BM$7,IF('Copy &amp; Paste Roster Report Here'!$M633="MT",1,0),0)</f>
        <v>0</v>
      </c>
      <c r="BN636" s="120">
        <f>IF('Copy &amp; Paste Roster Report Here'!$A633=BN$7,IF('Copy &amp; Paste Roster Report Here'!$M633="MT",1,0),0)</f>
        <v>0</v>
      </c>
      <c r="BO636" s="120">
        <f>IF('Copy &amp; Paste Roster Report Here'!$A633=BO$7,IF('Copy &amp; Paste Roster Report Here'!$M633="MT",1,0),0)</f>
        <v>0</v>
      </c>
      <c r="BP636" s="120">
        <f>IF('Copy &amp; Paste Roster Report Here'!$A633=BP$7,IF('Copy &amp; Paste Roster Report Here'!$M633="MT",1,0),0)</f>
        <v>0</v>
      </c>
      <c r="BQ636" s="120">
        <f>IF('Copy &amp; Paste Roster Report Here'!$A633=BQ$7,IF('Copy &amp; Paste Roster Report Here'!$M633="MT",1,0),0)</f>
        <v>0</v>
      </c>
      <c r="BR636" s="120">
        <f>IF('Copy &amp; Paste Roster Report Here'!$A633=BR$7,IF('Copy &amp; Paste Roster Report Here'!$M633="MT",1,0),0)</f>
        <v>0</v>
      </c>
      <c r="BS636" s="120">
        <f>IF('Copy &amp; Paste Roster Report Here'!$A633=BS$7,IF('Copy &amp; Paste Roster Report Here'!$M633="MT",1,0),0)</f>
        <v>0</v>
      </c>
      <c r="BT636" s="73">
        <f t="shared" si="147"/>
        <v>0</v>
      </c>
      <c r="BU636" s="121">
        <f>IF('Copy &amp; Paste Roster Report Here'!$A633=BU$7,IF('Copy &amp; Paste Roster Report Here'!$M633="fy",1,0),0)</f>
        <v>0</v>
      </c>
      <c r="BV636" s="121">
        <f>IF('Copy &amp; Paste Roster Report Here'!$A633=BV$7,IF('Copy &amp; Paste Roster Report Here'!$M633="fy",1,0),0)</f>
        <v>0</v>
      </c>
      <c r="BW636" s="121">
        <f>IF('Copy &amp; Paste Roster Report Here'!$A633=BW$7,IF('Copy &amp; Paste Roster Report Here'!$M633="fy",1,0),0)</f>
        <v>0</v>
      </c>
      <c r="BX636" s="121">
        <f>IF('Copy &amp; Paste Roster Report Here'!$A633=BX$7,IF('Copy &amp; Paste Roster Report Here'!$M633="fy",1,0),0)</f>
        <v>0</v>
      </c>
      <c r="BY636" s="121">
        <f>IF('Copy &amp; Paste Roster Report Here'!$A633=BY$7,IF('Copy &amp; Paste Roster Report Here'!$M633="fy",1,0),0)</f>
        <v>0</v>
      </c>
      <c r="BZ636" s="121">
        <f>IF('Copy &amp; Paste Roster Report Here'!$A633=BZ$7,IF('Copy &amp; Paste Roster Report Here'!$M633="fy",1,0),0)</f>
        <v>0</v>
      </c>
      <c r="CA636" s="121">
        <f>IF('Copy &amp; Paste Roster Report Here'!$A633=CA$7,IF('Copy &amp; Paste Roster Report Here'!$M633="fy",1,0),0)</f>
        <v>0</v>
      </c>
      <c r="CB636" s="121">
        <f>IF('Copy &amp; Paste Roster Report Here'!$A633=CB$7,IF('Copy &amp; Paste Roster Report Here'!$M633="fy",1,0),0)</f>
        <v>0</v>
      </c>
      <c r="CC636" s="121">
        <f>IF('Copy &amp; Paste Roster Report Here'!$A633=CC$7,IF('Copy &amp; Paste Roster Report Here'!$M633="fy",1,0),0)</f>
        <v>0</v>
      </c>
      <c r="CD636" s="121">
        <f>IF('Copy &amp; Paste Roster Report Here'!$A633=CD$7,IF('Copy &amp; Paste Roster Report Here'!$M633="fy",1,0),0)</f>
        <v>0</v>
      </c>
      <c r="CE636" s="121">
        <f>IF('Copy &amp; Paste Roster Report Here'!$A633=CE$7,IF('Copy &amp; Paste Roster Report Here'!$M633="fy",1,0),0)</f>
        <v>0</v>
      </c>
      <c r="CF636" s="73">
        <f t="shared" si="148"/>
        <v>0</v>
      </c>
      <c r="CG636" s="122">
        <f>IF('Copy &amp; Paste Roster Report Here'!$A633=CG$7,IF('Copy &amp; Paste Roster Report Here'!$M633="RH",1,0),0)</f>
        <v>0</v>
      </c>
      <c r="CH636" s="122">
        <f>IF('Copy &amp; Paste Roster Report Here'!$A633=CH$7,IF('Copy &amp; Paste Roster Report Here'!$M633="RH",1,0),0)</f>
        <v>0</v>
      </c>
      <c r="CI636" s="122">
        <f>IF('Copy &amp; Paste Roster Report Here'!$A633=CI$7,IF('Copy &amp; Paste Roster Report Here'!$M633="RH",1,0),0)</f>
        <v>0</v>
      </c>
      <c r="CJ636" s="122">
        <f>IF('Copy &amp; Paste Roster Report Here'!$A633=CJ$7,IF('Copy &amp; Paste Roster Report Here'!$M633="RH",1,0),0)</f>
        <v>0</v>
      </c>
      <c r="CK636" s="122">
        <f>IF('Copy &amp; Paste Roster Report Here'!$A633=CK$7,IF('Copy &amp; Paste Roster Report Here'!$M633="RH",1,0),0)</f>
        <v>0</v>
      </c>
      <c r="CL636" s="122">
        <f>IF('Copy &amp; Paste Roster Report Here'!$A633=CL$7,IF('Copy &amp; Paste Roster Report Here'!$M633="RH",1,0),0)</f>
        <v>0</v>
      </c>
      <c r="CM636" s="122">
        <f>IF('Copy &amp; Paste Roster Report Here'!$A633=CM$7,IF('Copy &amp; Paste Roster Report Here'!$M633="RH",1,0),0)</f>
        <v>0</v>
      </c>
      <c r="CN636" s="122">
        <f>IF('Copy &amp; Paste Roster Report Here'!$A633=CN$7,IF('Copy &amp; Paste Roster Report Here'!$M633="RH",1,0),0)</f>
        <v>0</v>
      </c>
      <c r="CO636" s="122">
        <f>IF('Copy &amp; Paste Roster Report Here'!$A633=CO$7,IF('Copy &amp; Paste Roster Report Here'!$M633="RH",1,0),0)</f>
        <v>0</v>
      </c>
      <c r="CP636" s="122">
        <f>IF('Copy &amp; Paste Roster Report Here'!$A633=CP$7,IF('Copy &amp; Paste Roster Report Here'!$M633="RH",1,0),0)</f>
        <v>0</v>
      </c>
      <c r="CQ636" s="122">
        <f>IF('Copy &amp; Paste Roster Report Here'!$A633=CQ$7,IF('Copy &amp; Paste Roster Report Here'!$M633="RH",1,0),0)</f>
        <v>0</v>
      </c>
      <c r="CR636" s="73">
        <f t="shared" si="149"/>
        <v>0</v>
      </c>
      <c r="CS636" s="123">
        <f>IF('Copy &amp; Paste Roster Report Here'!$A633=CS$7,IF('Copy &amp; Paste Roster Report Here'!$M633="QT",1,0),0)</f>
        <v>0</v>
      </c>
      <c r="CT636" s="123">
        <f>IF('Copy &amp; Paste Roster Report Here'!$A633=CT$7,IF('Copy &amp; Paste Roster Report Here'!$M633="QT",1,0),0)</f>
        <v>0</v>
      </c>
      <c r="CU636" s="123">
        <f>IF('Copy &amp; Paste Roster Report Here'!$A633=CU$7,IF('Copy &amp; Paste Roster Report Here'!$M633="QT",1,0),0)</f>
        <v>0</v>
      </c>
      <c r="CV636" s="123">
        <f>IF('Copy &amp; Paste Roster Report Here'!$A633=CV$7,IF('Copy &amp; Paste Roster Report Here'!$M633="QT",1,0),0)</f>
        <v>0</v>
      </c>
      <c r="CW636" s="123">
        <f>IF('Copy &amp; Paste Roster Report Here'!$A633=CW$7,IF('Copy &amp; Paste Roster Report Here'!$M633="QT",1,0),0)</f>
        <v>0</v>
      </c>
      <c r="CX636" s="123">
        <f>IF('Copy &amp; Paste Roster Report Here'!$A633=CX$7,IF('Copy &amp; Paste Roster Report Here'!$M633="QT",1,0),0)</f>
        <v>0</v>
      </c>
      <c r="CY636" s="123">
        <f>IF('Copy &amp; Paste Roster Report Here'!$A633=CY$7,IF('Copy &amp; Paste Roster Report Here'!$M633="QT",1,0),0)</f>
        <v>0</v>
      </c>
      <c r="CZ636" s="123">
        <f>IF('Copy &amp; Paste Roster Report Here'!$A633=CZ$7,IF('Copy &amp; Paste Roster Report Here'!$M633="QT",1,0),0)</f>
        <v>0</v>
      </c>
      <c r="DA636" s="123">
        <f>IF('Copy &amp; Paste Roster Report Here'!$A633=DA$7,IF('Copy &amp; Paste Roster Report Here'!$M633="QT",1,0),0)</f>
        <v>0</v>
      </c>
      <c r="DB636" s="123">
        <f>IF('Copy &amp; Paste Roster Report Here'!$A633=DB$7,IF('Copy &amp; Paste Roster Report Here'!$M633="QT",1,0),0)</f>
        <v>0</v>
      </c>
      <c r="DC636" s="123">
        <f>IF('Copy &amp; Paste Roster Report Here'!$A633=DC$7,IF('Copy &amp; Paste Roster Report Here'!$M633="QT",1,0),0)</f>
        <v>0</v>
      </c>
      <c r="DD636" s="73">
        <f t="shared" si="150"/>
        <v>0</v>
      </c>
      <c r="DE636" s="124">
        <f>IF('Copy &amp; Paste Roster Report Here'!$A633=DE$7,IF('Copy &amp; Paste Roster Report Here'!$M633="xxxxxxxxxxx",1,0),0)</f>
        <v>0</v>
      </c>
      <c r="DF636" s="124">
        <f>IF('Copy &amp; Paste Roster Report Here'!$A633=DF$7,IF('Copy &amp; Paste Roster Report Here'!$M633="xxxxxxxxxxx",1,0),0)</f>
        <v>0</v>
      </c>
      <c r="DG636" s="124">
        <f>IF('Copy &amp; Paste Roster Report Here'!$A633=DG$7,IF('Copy &amp; Paste Roster Report Here'!$M633="xxxxxxxxxxx",1,0),0)</f>
        <v>0</v>
      </c>
      <c r="DH636" s="124">
        <f>IF('Copy &amp; Paste Roster Report Here'!$A633=DH$7,IF('Copy &amp; Paste Roster Report Here'!$M633="xxxxxxxxxxx",1,0),0)</f>
        <v>0</v>
      </c>
      <c r="DI636" s="124">
        <f>IF('Copy &amp; Paste Roster Report Here'!$A633=DI$7,IF('Copy &amp; Paste Roster Report Here'!$M633="xxxxxxxxxxx",1,0),0)</f>
        <v>0</v>
      </c>
      <c r="DJ636" s="124">
        <f>IF('Copy &amp; Paste Roster Report Here'!$A633=DJ$7,IF('Copy &amp; Paste Roster Report Here'!$M633="xxxxxxxxxxx",1,0),0)</f>
        <v>0</v>
      </c>
      <c r="DK636" s="124">
        <f>IF('Copy &amp; Paste Roster Report Here'!$A633=DK$7,IF('Copy &amp; Paste Roster Report Here'!$M633="xxxxxxxxxxx",1,0),0)</f>
        <v>0</v>
      </c>
      <c r="DL636" s="124">
        <f>IF('Copy &amp; Paste Roster Report Here'!$A633=DL$7,IF('Copy &amp; Paste Roster Report Here'!$M633="xxxxxxxxxxx",1,0),0)</f>
        <v>0</v>
      </c>
      <c r="DM636" s="124">
        <f>IF('Copy &amp; Paste Roster Report Here'!$A633=DM$7,IF('Copy &amp; Paste Roster Report Here'!$M633="xxxxxxxxxxx",1,0),0)</f>
        <v>0</v>
      </c>
      <c r="DN636" s="124">
        <f>IF('Copy &amp; Paste Roster Report Here'!$A633=DN$7,IF('Copy &amp; Paste Roster Report Here'!$M633="xxxxxxxxxxx",1,0),0)</f>
        <v>0</v>
      </c>
      <c r="DO636" s="124">
        <f>IF('Copy &amp; Paste Roster Report Here'!$A633=DO$7,IF('Copy &amp; Paste Roster Report Here'!$M633="xxxxxxxxxxx",1,0),0)</f>
        <v>0</v>
      </c>
      <c r="DP636" s="125">
        <f t="shared" si="151"/>
        <v>0</v>
      </c>
      <c r="DQ636" s="126">
        <f t="shared" si="152"/>
        <v>0</v>
      </c>
    </row>
    <row r="637" spans="1:121" x14ac:dyDescent="0.25">
      <c r="A637" s="111">
        <f t="shared" si="138"/>
        <v>0</v>
      </c>
      <c r="B637" s="111">
        <f t="shared" si="139"/>
        <v>0</v>
      </c>
      <c r="C637" s="112">
        <f>+('Copy &amp; Paste Roster Report Here'!$P634-'Copy &amp; Paste Roster Report Here'!$O634)/30</f>
        <v>0</v>
      </c>
      <c r="D637" s="112">
        <f>+('Copy &amp; Paste Roster Report Here'!$P634-'Copy &amp; Paste Roster Report Here'!$O634)</f>
        <v>0</v>
      </c>
      <c r="E637" s="111">
        <f>'Copy &amp; Paste Roster Report Here'!N634</f>
        <v>0</v>
      </c>
      <c r="F637" s="111" t="str">
        <f t="shared" si="140"/>
        <v>N</v>
      </c>
      <c r="G637" s="111">
        <f>'Copy &amp; Paste Roster Report Here'!R634</f>
        <v>0</v>
      </c>
      <c r="H637" s="113">
        <f t="shared" si="141"/>
        <v>0</v>
      </c>
      <c r="I637" s="112">
        <f>IF(F637="N",$F$5-'Copy &amp; Paste Roster Report Here'!O634,+'Copy &amp; Paste Roster Report Here'!Q634-'Copy &amp; Paste Roster Report Here'!O634)</f>
        <v>0</v>
      </c>
      <c r="J637" s="114">
        <f t="shared" si="142"/>
        <v>0</v>
      </c>
      <c r="K637" s="114">
        <f t="shared" si="143"/>
        <v>0</v>
      </c>
      <c r="L637" s="115">
        <f>'Copy &amp; Paste Roster Report Here'!F634</f>
        <v>0</v>
      </c>
      <c r="M637" s="116">
        <f t="shared" si="144"/>
        <v>0</v>
      </c>
      <c r="N637" s="117">
        <f>IF('Copy &amp; Paste Roster Report Here'!$A634='Analytical Tests'!N$7,IF($F637="Y",+$H637*N$6,0),0)</f>
        <v>0</v>
      </c>
      <c r="O637" s="117">
        <f>IF('Copy &amp; Paste Roster Report Here'!$A634='Analytical Tests'!O$7,IF($F637="Y",+$H637*O$6,0),0)</f>
        <v>0</v>
      </c>
      <c r="P637" s="117">
        <f>IF('Copy &amp; Paste Roster Report Here'!$A634='Analytical Tests'!P$7,IF($F637="Y",+$H637*P$6,0),0)</f>
        <v>0</v>
      </c>
      <c r="Q637" s="117">
        <f>IF('Copy &amp; Paste Roster Report Here'!$A634='Analytical Tests'!Q$7,IF($F637="Y",+$H637*Q$6,0),0)</f>
        <v>0</v>
      </c>
      <c r="R637" s="117">
        <f>IF('Copy &amp; Paste Roster Report Here'!$A634='Analytical Tests'!R$7,IF($F637="Y",+$H637*R$6,0),0)</f>
        <v>0</v>
      </c>
      <c r="S637" s="117">
        <f>IF('Copy &amp; Paste Roster Report Here'!$A634='Analytical Tests'!S$7,IF($F637="Y",+$H637*S$6,0),0)</f>
        <v>0</v>
      </c>
      <c r="T637" s="117">
        <f>IF('Copy &amp; Paste Roster Report Here'!$A634='Analytical Tests'!T$7,IF($F637="Y",+$H637*T$6,0),0)</f>
        <v>0</v>
      </c>
      <c r="U637" s="117">
        <f>IF('Copy &amp; Paste Roster Report Here'!$A634='Analytical Tests'!U$7,IF($F637="Y",+$H637*U$6,0),0)</f>
        <v>0</v>
      </c>
      <c r="V637" s="117">
        <f>IF('Copy &amp; Paste Roster Report Here'!$A634='Analytical Tests'!V$7,IF($F637="Y",+$H637*V$6,0),0)</f>
        <v>0</v>
      </c>
      <c r="W637" s="117">
        <f>IF('Copy &amp; Paste Roster Report Here'!$A634='Analytical Tests'!W$7,IF($F637="Y",+$H637*W$6,0),0)</f>
        <v>0</v>
      </c>
      <c r="X637" s="117">
        <f>IF('Copy &amp; Paste Roster Report Here'!$A634='Analytical Tests'!X$7,IF($F637="Y",+$H637*X$6,0),0)</f>
        <v>0</v>
      </c>
      <c r="Y637" s="117" t="b">
        <f>IF('Copy &amp; Paste Roster Report Here'!$A634='Analytical Tests'!Y$7,IF($F637="N",IF($J637&gt;=$C637,Y$6,+($I637/$D637)*Y$6),0))</f>
        <v>0</v>
      </c>
      <c r="Z637" s="117" t="b">
        <f>IF('Copy &amp; Paste Roster Report Here'!$A634='Analytical Tests'!Z$7,IF($F637="N",IF($J637&gt;=$C637,Z$6,+($I637/$D637)*Z$6),0))</f>
        <v>0</v>
      </c>
      <c r="AA637" s="117" t="b">
        <f>IF('Copy &amp; Paste Roster Report Here'!$A634='Analytical Tests'!AA$7,IF($F637="N",IF($J637&gt;=$C637,AA$6,+($I637/$D637)*AA$6),0))</f>
        <v>0</v>
      </c>
      <c r="AB637" s="117" t="b">
        <f>IF('Copy &amp; Paste Roster Report Here'!$A634='Analytical Tests'!AB$7,IF($F637="N",IF($J637&gt;=$C637,AB$6,+($I637/$D637)*AB$6),0))</f>
        <v>0</v>
      </c>
      <c r="AC637" s="117" t="b">
        <f>IF('Copy &amp; Paste Roster Report Here'!$A634='Analytical Tests'!AC$7,IF($F637="N",IF($J637&gt;=$C637,AC$6,+($I637/$D637)*AC$6),0))</f>
        <v>0</v>
      </c>
      <c r="AD637" s="117" t="b">
        <f>IF('Copy &amp; Paste Roster Report Here'!$A634='Analytical Tests'!AD$7,IF($F637="N",IF($J637&gt;=$C637,AD$6,+($I637/$D637)*AD$6),0))</f>
        <v>0</v>
      </c>
      <c r="AE637" s="117" t="b">
        <f>IF('Copy &amp; Paste Roster Report Here'!$A634='Analytical Tests'!AE$7,IF($F637="N",IF($J637&gt;=$C637,AE$6,+($I637/$D637)*AE$6),0))</f>
        <v>0</v>
      </c>
      <c r="AF637" s="117" t="b">
        <f>IF('Copy &amp; Paste Roster Report Here'!$A634='Analytical Tests'!AF$7,IF($F637="N",IF($J637&gt;=$C637,AF$6,+($I637/$D637)*AF$6),0))</f>
        <v>0</v>
      </c>
      <c r="AG637" s="117" t="b">
        <f>IF('Copy &amp; Paste Roster Report Here'!$A634='Analytical Tests'!AG$7,IF($F637="N",IF($J637&gt;=$C637,AG$6,+($I637/$D637)*AG$6),0))</f>
        <v>0</v>
      </c>
      <c r="AH637" s="117" t="b">
        <f>IF('Copy &amp; Paste Roster Report Here'!$A634='Analytical Tests'!AH$7,IF($F637="N",IF($J637&gt;=$C637,AH$6,+($I637/$D637)*AH$6),0))</f>
        <v>0</v>
      </c>
      <c r="AI637" s="117" t="b">
        <f>IF('Copy &amp; Paste Roster Report Here'!$A634='Analytical Tests'!AI$7,IF($F637="N",IF($J637&gt;=$C637,AI$6,+($I637/$D637)*AI$6),0))</f>
        <v>0</v>
      </c>
      <c r="AJ637" s="79"/>
      <c r="AK637" s="118">
        <f>IF('Copy &amp; Paste Roster Report Here'!$A634=AK$7,IF('Copy &amp; Paste Roster Report Here'!$M634="FT",1,0),0)</f>
        <v>0</v>
      </c>
      <c r="AL637" s="118">
        <f>IF('Copy &amp; Paste Roster Report Here'!$A634=AL$7,IF('Copy &amp; Paste Roster Report Here'!$M634="FT",1,0),0)</f>
        <v>0</v>
      </c>
      <c r="AM637" s="118">
        <f>IF('Copy &amp; Paste Roster Report Here'!$A634=AM$7,IF('Copy &amp; Paste Roster Report Here'!$M634="FT",1,0),0)</f>
        <v>0</v>
      </c>
      <c r="AN637" s="118">
        <f>IF('Copy &amp; Paste Roster Report Here'!$A634=AN$7,IF('Copy &amp; Paste Roster Report Here'!$M634="FT",1,0),0)</f>
        <v>0</v>
      </c>
      <c r="AO637" s="118">
        <f>IF('Copy &amp; Paste Roster Report Here'!$A634=AO$7,IF('Copy &amp; Paste Roster Report Here'!$M634="FT",1,0),0)</f>
        <v>0</v>
      </c>
      <c r="AP637" s="118">
        <f>IF('Copy &amp; Paste Roster Report Here'!$A634=AP$7,IF('Copy &amp; Paste Roster Report Here'!$M634="FT",1,0),0)</f>
        <v>0</v>
      </c>
      <c r="AQ637" s="118">
        <f>IF('Copy &amp; Paste Roster Report Here'!$A634=AQ$7,IF('Copy &amp; Paste Roster Report Here'!$M634="FT",1,0),0)</f>
        <v>0</v>
      </c>
      <c r="AR637" s="118">
        <f>IF('Copy &amp; Paste Roster Report Here'!$A634=AR$7,IF('Copy &amp; Paste Roster Report Here'!$M634="FT",1,0),0)</f>
        <v>0</v>
      </c>
      <c r="AS637" s="118">
        <f>IF('Copy &amp; Paste Roster Report Here'!$A634=AS$7,IF('Copy &amp; Paste Roster Report Here'!$M634="FT",1,0),0)</f>
        <v>0</v>
      </c>
      <c r="AT637" s="118">
        <f>IF('Copy &amp; Paste Roster Report Here'!$A634=AT$7,IF('Copy &amp; Paste Roster Report Here'!$M634="FT",1,0),0)</f>
        <v>0</v>
      </c>
      <c r="AU637" s="118">
        <f>IF('Copy &amp; Paste Roster Report Here'!$A634=AU$7,IF('Copy &amp; Paste Roster Report Here'!$M634="FT",1,0),0)</f>
        <v>0</v>
      </c>
      <c r="AV637" s="73">
        <f t="shared" si="145"/>
        <v>0</v>
      </c>
      <c r="AW637" s="119">
        <f>IF('Copy &amp; Paste Roster Report Here'!$A634=AW$7,IF('Copy &amp; Paste Roster Report Here'!$M634="HT",1,0),0)</f>
        <v>0</v>
      </c>
      <c r="AX637" s="119">
        <f>IF('Copy &amp; Paste Roster Report Here'!$A634=AX$7,IF('Copy &amp; Paste Roster Report Here'!$M634="HT",1,0),0)</f>
        <v>0</v>
      </c>
      <c r="AY637" s="119">
        <f>IF('Copy &amp; Paste Roster Report Here'!$A634=AY$7,IF('Copy &amp; Paste Roster Report Here'!$M634="HT",1,0),0)</f>
        <v>0</v>
      </c>
      <c r="AZ637" s="119">
        <f>IF('Copy &amp; Paste Roster Report Here'!$A634=AZ$7,IF('Copy &amp; Paste Roster Report Here'!$M634="HT",1,0),0)</f>
        <v>0</v>
      </c>
      <c r="BA637" s="119">
        <f>IF('Copy &amp; Paste Roster Report Here'!$A634=BA$7,IF('Copy &amp; Paste Roster Report Here'!$M634="HT",1,0),0)</f>
        <v>0</v>
      </c>
      <c r="BB637" s="119">
        <f>IF('Copy &amp; Paste Roster Report Here'!$A634=BB$7,IF('Copy &amp; Paste Roster Report Here'!$M634="HT",1,0),0)</f>
        <v>0</v>
      </c>
      <c r="BC637" s="119">
        <f>IF('Copy &amp; Paste Roster Report Here'!$A634=BC$7,IF('Copy &amp; Paste Roster Report Here'!$M634="HT",1,0),0)</f>
        <v>0</v>
      </c>
      <c r="BD637" s="119">
        <f>IF('Copy &amp; Paste Roster Report Here'!$A634=BD$7,IF('Copy &amp; Paste Roster Report Here'!$M634="HT",1,0),0)</f>
        <v>0</v>
      </c>
      <c r="BE637" s="119">
        <f>IF('Copy &amp; Paste Roster Report Here'!$A634=BE$7,IF('Copy &amp; Paste Roster Report Here'!$M634="HT",1,0),0)</f>
        <v>0</v>
      </c>
      <c r="BF637" s="119">
        <f>IF('Copy &amp; Paste Roster Report Here'!$A634=BF$7,IF('Copy &amp; Paste Roster Report Here'!$M634="HT",1,0),0)</f>
        <v>0</v>
      </c>
      <c r="BG637" s="119">
        <f>IF('Copy &amp; Paste Roster Report Here'!$A634=BG$7,IF('Copy &amp; Paste Roster Report Here'!$M634="HT",1,0),0)</f>
        <v>0</v>
      </c>
      <c r="BH637" s="73">
        <f t="shared" si="146"/>
        <v>0</v>
      </c>
      <c r="BI637" s="120">
        <f>IF('Copy &amp; Paste Roster Report Here'!$A634=BI$7,IF('Copy &amp; Paste Roster Report Here'!$M634="MT",1,0),0)</f>
        <v>0</v>
      </c>
      <c r="BJ637" s="120">
        <f>IF('Copy &amp; Paste Roster Report Here'!$A634=BJ$7,IF('Copy &amp; Paste Roster Report Here'!$M634="MT",1,0),0)</f>
        <v>0</v>
      </c>
      <c r="BK637" s="120">
        <f>IF('Copy &amp; Paste Roster Report Here'!$A634=BK$7,IF('Copy &amp; Paste Roster Report Here'!$M634="MT",1,0),0)</f>
        <v>0</v>
      </c>
      <c r="BL637" s="120">
        <f>IF('Copy &amp; Paste Roster Report Here'!$A634=BL$7,IF('Copy &amp; Paste Roster Report Here'!$M634="MT",1,0),0)</f>
        <v>0</v>
      </c>
      <c r="BM637" s="120">
        <f>IF('Copy &amp; Paste Roster Report Here'!$A634=BM$7,IF('Copy &amp; Paste Roster Report Here'!$M634="MT",1,0),0)</f>
        <v>0</v>
      </c>
      <c r="BN637" s="120">
        <f>IF('Copy &amp; Paste Roster Report Here'!$A634=BN$7,IF('Copy &amp; Paste Roster Report Here'!$M634="MT",1,0),0)</f>
        <v>0</v>
      </c>
      <c r="BO637" s="120">
        <f>IF('Copy &amp; Paste Roster Report Here'!$A634=BO$7,IF('Copy &amp; Paste Roster Report Here'!$M634="MT",1,0),0)</f>
        <v>0</v>
      </c>
      <c r="BP637" s="120">
        <f>IF('Copy &amp; Paste Roster Report Here'!$A634=BP$7,IF('Copy &amp; Paste Roster Report Here'!$M634="MT",1,0),0)</f>
        <v>0</v>
      </c>
      <c r="BQ637" s="120">
        <f>IF('Copy &amp; Paste Roster Report Here'!$A634=BQ$7,IF('Copy &amp; Paste Roster Report Here'!$M634="MT",1,0),0)</f>
        <v>0</v>
      </c>
      <c r="BR637" s="120">
        <f>IF('Copy &amp; Paste Roster Report Here'!$A634=BR$7,IF('Copy &amp; Paste Roster Report Here'!$M634="MT",1,0),0)</f>
        <v>0</v>
      </c>
      <c r="BS637" s="120">
        <f>IF('Copy &amp; Paste Roster Report Here'!$A634=BS$7,IF('Copy &amp; Paste Roster Report Here'!$M634="MT",1,0),0)</f>
        <v>0</v>
      </c>
      <c r="BT637" s="73">
        <f t="shared" si="147"/>
        <v>0</v>
      </c>
      <c r="BU637" s="121">
        <f>IF('Copy &amp; Paste Roster Report Here'!$A634=BU$7,IF('Copy &amp; Paste Roster Report Here'!$M634="fy",1,0),0)</f>
        <v>0</v>
      </c>
      <c r="BV637" s="121">
        <f>IF('Copy &amp; Paste Roster Report Here'!$A634=BV$7,IF('Copy &amp; Paste Roster Report Here'!$M634="fy",1,0),0)</f>
        <v>0</v>
      </c>
      <c r="BW637" s="121">
        <f>IF('Copy &amp; Paste Roster Report Here'!$A634=BW$7,IF('Copy &amp; Paste Roster Report Here'!$M634="fy",1,0),0)</f>
        <v>0</v>
      </c>
      <c r="BX637" s="121">
        <f>IF('Copy &amp; Paste Roster Report Here'!$A634=BX$7,IF('Copy &amp; Paste Roster Report Here'!$M634="fy",1,0),0)</f>
        <v>0</v>
      </c>
      <c r="BY637" s="121">
        <f>IF('Copy &amp; Paste Roster Report Here'!$A634=BY$7,IF('Copy &amp; Paste Roster Report Here'!$M634="fy",1,0),0)</f>
        <v>0</v>
      </c>
      <c r="BZ637" s="121">
        <f>IF('Copy &amp; Paste Roster Report Here'!$A634=BZ$7,IF('Copy &amp; Paste Roster Report Here'!$M634="fy",1,0),0)</f>
        <v>0</v>
      </c>
      <c r="CA637" s="121">
        <f>IF('Copy &amp; Paste Roster Report Here'!$A634=CA$7,IF('Copy &amp; Paste Roster Report Here'!$M634="fy",1,0),0)</f>
        <v>0</v>
      </c>
      <c r="CB637" s="121">
        <f>IF('Copy &amp; Paste Roster Report Here'!$A634=CB$7,IF('Copy &amp; Paste Roster Report Here'!$M634="fy",1,0),0)</f>
        <v>0</v>
      </c>
      <c r="CC637" s="121">
        <f>IF('Copy &amp; Paste Roster Report Here'!$A634=CC$7,IF('Copy &amp; Paste Roster Report Here'!$M634="fy",1,0),0)</f>
        <v>0</v>
      </c>
      <c r="CD637" s="121">
        <f>IF('Copy &amp; Paste Roster Report Here'!$A634=CD$7,IF('Copy &amp; Paste Roster Report Here'!$M634="fy",1,0),0)</f>
        <v>0</v>
      </c>
      <c r="CE637" s="121">
        <f>IF('Copy &amp; Paste Roster Report Here'!$A634=CE$7,IF('Copy &amp; Paste Roster Report Here'!$M634="fy",1,0),0)</f>
        <v>0</v>
      </c>
      <c r="CF637" s="73">
        <f t="shared" si="148"/>
        <v>0</v>
      </c>
      <c r="CG637" s="122">
        <f>IF('Copy &amp; Paste Roster Report Here'!$A634=CG$7,IF('Copy &amp; Paste Roster Report Here'!$M634="RH",1,0),0)</f>
        <v>0</v>
      </c>
      <c r="CH637" s="122">
        <f>IF('Copy &amp; Paste Roster Report Here'!$A634=CH$7,IF('Copy &amp; Paste Roster Report Here'!$M634="RH",1,0),0)</f>
        <v>0</v>
      </c>
      <c r="CI637" s="122">
        <f>IF('Copy &amp; Paste Roster Report Here'!$A634=CI$7,IF('Copy &amp; Paste Roster Report Here'!$M634="RH",1,0),0)</f>
        <v>0</v>
      </c>
      <c r="CJ637" s="122">
        <f>IF('Copy &amp; Paste Roster Report Here'!$A634=CJ$7,IF('Copy &amp; Paste Roster Report Here'!$M634="RH",1,0),0)</f>
        <v>0</v>
      </c>
      <c r="CK637" s="122">
        <f>IF('Copy &amp; Paste Roster Report Here'!$A634=CK$7,IF('Copy &amp; Paste Roster Report Here'!$M634="RH",1,0),0)</f>
        <v>0</v>
      </c>
      <c r="CL637" s="122">
        <f>IF('Copy &amp; Paste Roster Report Here'!$A634=CL$7,IF('Copy &amp; Paste Roster Report Here'!$M634="RH",1,0),0)</f>
        <v>0</v>
      </c>
      <c r="CM637" s="122">
        <f>IF('Copy &amp; Paste Roster Report Here'!$A634=CM$7,IF('Copy &amp; Paste Roster Report Here'!$M634="RH",1,0),0)</f>
        <v>0</v>
      </c>
      <c r="CN637" s="122">
        <f>IF('Copy &amp; Paste Roster Report Here'!$A634=CN$7,IF('Copy &amp; Paste Roster Report Here'!$M634="RH",1,0),0)</f>
        <v>0</v>
      </c>
      <c r="CO637" s="122">
        <f>IF('Copy &amp; Paste Roster Report Here'!$A634=CO$7,IF('Copy &amp; Paste Roster Report Here'!$M634="RH",1,0),0)</f>
        <v>0</v>
      </c>
      <c r="CP637" s="122">
        <f>IF('Copy &amp; Paste Roster Report Here'!$A634=CP$7,IF('Copy &amp; Paste Roster Report Here'!$M634="RH",1,0),0)</f>
        <v>0</v>
      </c>
      <c r="CQ637" s="122">
        <f>IF('Copy &amp; Paste Roster Report Here'!$A634=CQ$7,IF('Copy &amp; Paste Roster Report Here'!$M634="RH",1,0),0)</f>
        <v>0</v>
      </c>
      <c r="CR637" s="73">
        <f t="shared" si="149"/>
        <v>0</v>
      </c>
      <c r="CS637" s="123">
        <f>IF('Copy &amp; Paste Roster Report Here'!$A634=CS$7,IF('Copy &amp; Paste Roster Report Here'!$M634="QT",1,0),0)</f>
        <v>0</v>
      </c>
      <c r="CT637" s="123">
        <f>IF('Copy &amp; Paste Roster Report Here'!$A634=CT$7,IF('Copy &amp; Paste Roster Report Here'!$M634="QT",1,0),0)</f>
        <v>0</v>
      </c>
      <c r="CU637" s="123">
        <f>IF('Copy &amp; Paste Roster Report Here'!$A634=CU$7,IF('Copy &amp; Paste Roster Report Here'!$M634="QT",1,0),0)</f>
        <v>0</v>
      </c>
      <c r="CV637" s="123">
        <f>IF('Copy &amp; Paste Roster Report Here'!$A634=CV$7,IF('Copy &amp; Paste Roster Report Here'!$M634="QT",1,0),0)</f>
        <v>0</v>
      </c>
      <c r="CW637" s="123">
        <f>IF('Copy &amp; Paste Roster Report Here'!$A634=CW$7,IF('Copy &amp; Paste Roster Report Here'!$M634="QT",1,0),0)</f>
        <v>0</v>
      </c>
      <c r="CX637" s="123">
        <f>IF('Copy &amp; Paste Roster Report Here'!$A634=CX$7,IF('Copy &amp; Paste Roster Report Here'!$M634="QT",1,0),0)</f>
        <v>0</v>
      </c>
      <c r="CY637" s="123">
        <f>IF('Copy &amp; Paste Roster Report Here'!$A634=CY$7,IF('Copy &amp; Paste Roster Report Here'!$M634="QT",1,0),0)</f>
        <v>0</v>
      </c>
      <c r="CZ637" s="123">
        <f>IF('Copy &amp; Paste Roster Report Here'!$A634=CZ$7,IF('Copy &amp; Paste Roster Report Here'!$M634="QT",1,0),0)</f>
        <v>0</v>
      </c>
      <c r="DA637" s="123">
        <f>IF('Copy &amp; Paste Roster Report Here'!$A634=DA$7,IF('Copy &amp; Paste Roster Report Here'!$M634="QT",1,0),0)</f>
        <v>0</v>
      </c>
      <c r="DB637" s="123">
        <f>IF('Copy &amp; Paste Roster Report Here'!$A634=DB$7,IF('Copy &amp; Paste Roster Report Here'!$M634="QT",1,0),0)</f>
        <v>0</v>
      </c>
      <c r="DC637" s="123">
        <f>IF('Copy &amp; Paste Roster Report Here'!$A634=DC$7,IF('Copy &amp; Paste Roster Report Here'!$M634="QT",1,0),0)</f>
        <v>0</v>
      </c>
      <c r="DD637" s="73">
        <f t="shared" si="150"/>
        <v>0</v>
      </c>
      <c r="DE637" s="124">
        <f>IF('Copy &amp; Paste Roster Report Here'!$A634=DE$7,IF('Copy &amp; Paste Roster Report Here'!$M634="xxxxxxxxxxx",1,0),0)</f>
        <v>0</v>
      </c>
      <c r="DF637" s="124">
        <f>IF('Copy &amp; Paste Roster Report Here'!$A634=DF$7,IF('Copy &amp; Paste Roster Report Here'!$M634="xxxxxxxxxxx",1,0),0)</f>
        <v>0</v>
      </c>
      <c r="DG637" s="124">
        <f>IF('Copy &amp; Paste Roster Report Here'!$A634=DG$7,IF('Copy &amp; Paste Roster Report Here'!$M634="xxxxxxxxxxx",1,0),0)</f>
        <v>0</v>
      </c>
      <c r="DH637" s="124">
        <f>IF('Copy &amp; Paste Roster Report Here'!$A634=DH$7,IF('Copy &amp; Paste Roster Report Here'!$M634="xxxxxxxxxxx",1,0),0)</f>
        <v>0</v>
      </c>
      <c r="DI637" s="124">
        <f>IF('Copy &amp; Paste Roster Report Here'!$A634=DI$7,IF('Copy &amp; Paste Roster Report Here'!$M634="xxxxxxxxxxx",1,0),0)</f>
        <v>0</v>
      </c>
      <c r="DJ637" s="124">
        <f>IF('Copy &amp; Paste Roster Report Here'!$A634=DJ$7,IF('Copy &amp; Paste Roster Report Here'!$M634="xxxxxxxxxxx",1,0),0)</f>
        <v>0</v>
      </c>
      <c r="DK637" s="124">
        <f>IF('Copy &amp; Paste Roster Report Here'!$A634=DK$7,IF('Copy &amp; Paste Roster Report Here'!$M634="xxxxxxxxxxx",1,0),0)</f>
        <v>0</v>
      </c>
      <c r="DL637" s="124">
        <f>IF('Copy &amp; Paste Roster Report Here'!$A634=DL$7,IF('Copy &amp; Paste Roster Report Here'!$M634="xxxxxxxxxxx",1,0),0)</f>
        <v>0</v>
      </c>
      <c r="DM637" s="124">
        <f>IF('Copy &amp; Paste Roster Report Here'!$A634=DM$7,IF('Copy &amp; Paste Roster Report Here'!$M634="xxxxxxxxxxx",1,0),0)</f>
        <v>0</v>
      </c>
      <c r="DN637" s="124">
        <f>IF('Copy &amp; Paste Roster Report Here'!$A634=DN$7,IF('Copy &amp; Paste Roster Report Here'!$M634="xxxxxxxxxxx",1,0),0)</f>
        <v>0</v>
      </c>
      <c r="DO637" s="124">
        <f>IF('Copy &amp; Paste Roster Report Here'!$A634=DO$7,IF('Copy &amp; Paste Roster Report Here'!$M634="xxxxxxxxxxx",1,0),0)</f>
        <v>0</v>
      </c>
      <c r="DP637" s="125">
        <f t="shared" si="151"/>
        <v>0</v>
      </c>
      <c r="DQ637" s="126">
        <f t="shared" si="152"/>
        <v>0</v>
      </c>
    </row>
    <row r="638" spans="1:121" x14ac:dyDescent="0.25">
      <c r="A638" s="111">
        <f t="shared" si="138"/>
        <v>0</v>
      </c>
      <c r="B638" s="111">
        <f t="shared" si="139"/>
        <v>0</v>
      </c>
      <c r="C638" s="112">
        <f>+('Copy &amp; Paste Roster Report Here'!$P635-'Copy &amp; Paste Roster Report Here'!$O635)/30</f>
        <v>0</v>
      </c>
      <c r="D638" s="112">
        <f>+('Copy &amp; Paste Roster Report Here'!$P635-'Copy &amp; Paste Roster Report Here'!$O635)</f>
        <v>0</v>
      </c>
      <c r="E638" s="111">
        <f>'Copy &amp; Paste Roster Report Here'!N635</f>
        <v>0</v>
      </c>
      <c r="F638" s="111" t="str">
        <f t="shared" si="140"/>
        <v>N</v>
      </c>
      <c r="G638" s="111">
        <f>'Copy &amp; Paste Roster Report Here'!R635</f>
        <v>0</v>
      </c>
      <c r="H638" s="113">
        <f t="shared" si="141"/>
        <v>0</v>
      </c>
      <c r="I638" s="112">
        <f>IF(F638="N",$F$5-'Copy &amp; Paste Roster Report Here'!O635,+'Copy &amp; Paste Roster Report Here'!Q635-'Copy &amp; Paste Roster Report Here'!O635)</f>
        <v>0</v>
      </c>
      <c r="J638" s="114">
        <f t="shared" si="142"/>
        <v>0</v>
      </c>
      <c r="K638" s="114">
        <f t="shared" si="143"/>
        <v>0</v>
      </c>
      <c r="L638" s="115">
        <f>'Copy &amp; Paste Roster Report Here'!F635</f>
        <v>0</v>
      </c>
      <c r="M638" s="116">
        <f t="shared" si="144"/>
        <v>0</v>
      </c>
      <c r="N638" s="117">
        <f>IF('Copy &amp; Paste Roster Report Here'!$A635='Analytical Tests'!N$7,IF($F638="Y",+$H638*N$6,0),0)</f>
        <v>0</v>
      </c>
      <c r="O638" s="117">
        <f>IF('Copy &amp; Paste Roster Report Here'!$A635='Analytical Tests'!O$7,IF($F638="Y",+$H638*O$6,0),0)</f>
        <v>0</v>
      </c>
      <c r="P638" s="117">
        <f>IF('Copy &amp; Paste Roster Report Here'!$A635='Analytical Tests'!P$7,IF($F638="Y",+$H638*P$6,0),0)</f>
        <v>0</v>
      </c>
      <c r="Q638" s="117">
        <f>IF('Copy &amp; Paste Roster Report Here'!$A635='Analytical Tests'!Q$7,IF($F638="Y",+$H638*Q$6,0),0)</f>
        <v>0</v>
      </c>
      <c r="R638" s="117">
        <f>IF('Copy &amp; Paste Roster Report Here'!$A635='Analytical Tests'!R$7,IF($F638="Y",+$H638*R$6,0),0)</f>
        <v>0</v>
      </c>
      <c r="S638" s="117">
        <f>IF('Copy &amp; Paste Roster Report Here'!$A635='Analytical Tests'!S$7,IF($F638="Y",+$H638*S$6,0),0)</f>
        <v>0</v>
      </c>
      <c r="T638" s="117">
        <f>IF('Copy &amp; Paste Roster Report Here'!$A635='Analytical Tests'!T$7,IF($F638="Y",+$H638*T$6,0),0)</f>
        <v>0</v>
      </c>
      <c r="U638" s="117">
        <f>IF('Copy &amp; Paste Roster Report Here'!$A635='Analytical Tests'!U$7,IF($F638="Y",+$H638*U$6,0),0)</f>
        <v>0</v>
      </c>
      <c r="V638" s="117">
        <f>IF('Copy &amp; Paste Roster Report Here'!$A635='Analytical Tests'!V$7,IF($F638="Y",+$H638*V$6,0),0)</f>
        <v>0</v>
      </c>
      <c r="W638" s="117">
        <f>IF('Copy &amp; Paste Roster Report Here'!$A635='Analytical Tests'!W$7,IF($F638="Y",+$H638*W$6,0),0)</f>
        <v>0</v>
      </c>
      <c r="X638" s="117">
        <f>IF('Copy &amp; Paste Roster Report Here'!$A635='Analytical Tests'!X$7,IF($F638="Y",+$H638*X$6,0),0)</f>
        <v>0</v>
      </c>
      <c r="Y638" s="117" t="b">
        <f>IF('Copy &amp; Paste Roster Report Here'!$A635='Analytical Tests'!Y$7,IF($F638="N",IF($J638&gt;=$C638,Y$6,+($I638/$D638)*Y$6),0))</f>
        <v>0</v>
      </c>
      <c r="Z638" s="117" t="b">
        <f>IF('Copy &amp; Paste Roster Report Here'!$A635='Analytical Tests'!Z$7,IF($F638="N",IF($J638&gt;=$C638,Z$6,+($I638/$D638)*Z$6),0))</f>
        <v>0</v>
      </c>
      <c r="AA638" s="117" t="b">
        <f>IF('Copy &amp; Paste Roster Report Here'!$A635='Analytical Tests'!AA$7,IF($F638="N",IF($J638&gt;=$C638,AA$6,+($I638/$D638)*AA$6),0))</f>
        <v>0</v>
      </c>
      <c r="AB638" s="117" t="b">
        <f>IF('Copy &amp; Paste Roster Report Here'!$A635='Analytical Tests'!AB$7,IF($F638="N",IF($J638&gt;=$C638,AB$6,+($I638/$D638)*AB$6),0))</f>
        <v>0</v>
      </c>
      <c r="AC638" s="117" t="b">
        <f>IF('Copy &amp; Paste Roster Report Here'!$A635='Analytical Tests'!AC$7,IF($F638="N",IF($J638&gt;=$C638,AC$6,+($I638/$D638)*AC$6),0))</f>
        <v>0</v>
      </c>
      <c r="AD638" s="117" t="b">
        <f>IF('Copy &amp; Paste Roster Report Here'!$A635='Analytical Tests'!AD$7,IF($F638="N",IF($J638&gt;=$C638,AD$6,+($I638/$D638)*AD$6),0))</f>
        <v>0</v>
      </c>
      <c r="AE638" s="117" t="b">
        <f>IF('Copy &amp; Paste Roster Report Here'!$A635='Analytical Tests'!AE$7,IF($F638="N",IF($J638&gt;=$C638,AE$6,+($I638/$D638)*AE$6),0))</f>
        <v>0</v>
      </c>
      <c r="AF638" s="117" t="b">
        <f>IF('Copy &amp; Paste Roster Report Here'!$A635='Analytical Tests'!AF$7,IF($F638="N",IF($J638&gt;=$C638,AF$6,+($I638/$D638)*AF$6),0))</f>
        <v>0</v>
      </c>
      <c r="AG638" s="117" t="b">
        <f>IF('Copy &amp; Paste Roster Report Here'!$A635='Analytical Tests'!AG$7,IF($F638="N",IF($J638&gt;=$C638,AG$6,+($I638/$D638)*AG$6),0))</f>
        <v>0</v>
      </c>
      <c r="AH638" s="117" t="b">
        <f>IF('Copy &amp; Paste Roster Report Here'!$A635='Analytical Tests'!AH$7,IF($F638="N",IF($J638&gt;=$C638,AH$6,+($I638/$D638)*AH$6),0))</f>
        <v>0</v>
      </c>
      <c r="AI638" s="117" t="b">
        <f>IF('Copy &amp; Paste Roster Report Here'!$A635='Analytical Tests'!AI$7,IF($F638="N",IF($J638&gt;=$C638,AI$6,+($I638/$D638)*AI$6),0))</f>
        <v>0</v>
      </c>
      <c r="AJ638" s="79"/>
      <c r="AK638" s="118">
        <f>IF('Copy &amp; Paste Roster Report Here'!$A635=AK$7,IF('Copy &amp; Paste Roster Report Here'!$M635="FT",1,0),0)</f>
        <v>0</v>
      </c>
      <c r="AL638" s="118">
        <f>IF('Copy &amp; Paste Roster Report Here'!$A635=AL$7,IF('Copy &amp; Paste Roster Report Here'!$M635="FT",1,0),0)</f>
        <v>0</v>
      </c>
      <c r="AM638" s="118">
        <f>IF('Copy &amp; Paste Roster Report Here'!$A635=AM$7,IF('Copy &amp; Paste Roster Report Here'!$M635="FT",1,0),0)</f>
        <v>0</v>
      </c>
      <c r="AN638" s="118">
        <f>IF('Copy &amp; Paste Roster Report Here'!$A635=AN$7,IF('Copy &amp; Paste Roster Report Here'!$M635="FT",1,0),0)</f>
        <v>0</v>
      </c>
      <c r="AO638" s="118">
        <f>IF('Copy &amp; Paste Roster Report Here'!$A635=AO$7,IF('Copy &amp; Paste Roster Report Here'!$M635="FT",1,0),0)</f>
        <v>0</v>
      </c>
      <c r="AP638" s="118">
        <f>IF('Copy &amp; Paste Roster Report Here'!$A635=AP$7,IF('Copy &amp; Paste Roster Report Here'!$M635="FT",1,0),0)</f>
        <v>0</v>
      </c>
      <c r="AQ638" s="118">
        <f>IF('Copy &amp; Paste Roster Report Here'!$A635=AQ$7,IF('Copy &amp; Paste Roster Report Here'!$M635="FT",1,0),0)</f>
        <v>0</v>
      </c>
      <c r="AR638" s="118">
        <f>IF('Copy &amp; Paste Roster Report Here'!$A635=AR$7,IF('Copy &amp; Paste Roster Report Here'!$M635="FT",1,0),0)</f>
        <v>0</v>
      </c>
      <c r="AS638" s="118">
        <f>IF('Copy &amp; Paste Roster Report Here'!$A635=AS$7,IF('Copy &amp; Paste Roster Report Here'!$M635="FT",1,0),0)</f>
        <v>0</v>
      </c>
      <c r="AT638" s="118">
        <f>IF('Copy &amp; Paste Roster Report Here'!$A635=AT$7,IF('Copy &amp; Paste Roster Report Here'!$M635="FT",1,0),0)</f>
        <v>0</v>
      </c>
      <c r="AU638" s="118">
        <f>IF('Copy &amp; Paste Roster Report Here'!$A635=AU$7,IF('Copy &amp; Paste Roster Report Here'!$M635="FT",1,0),0)</f>
        <v>0</v>
      </c>
      <c r="AV638" s="73">
        <f t="shared" si="145"/>
        <v>0</v>
      </c>
      <c r="AW638" s="119">
        <f>IF('Copy &amp; Paste Roster Report Here'!$A635=AW$7,IF('Copy &amp; Paste Roster Report Here'!$M635="HT",1,0),0)</f>
        <v>0</v>
      </c>
      <c r="AX638" s="119">
        <f>IF('Copy &amp; Paste Roster Report Here'!$A635=AX$7,IF('Copy &amp; Paste Roster Report Here'!$M635="HT",1,0),0)</f>
        <v>0</v>
      </c>
      <c r="AY638" s="119">
        <f>IF('Copy &amp; Paste Roster Report Here'!$A635=AY$7,IF('Copy &amp; Paste Roster Report Here'!$M635="HT",1,0),0)</f>
        <v>0</v>
      </c>
      <c r="AZ638" s="119">
        <f>IF('Copy &amp; Paste Roster Report Here'!$A635=AZ$7,IF('Copy &amp; Paste Roster Report Here'!$M635="HT",1,0),0)</f>
        <v>0</v>
      </c>
      <c r="BA638" s="119">
        <f>IF('Copy &amp; Paste Roster Report Here'!$A635=BA$7,IF('Copy &amp; Paste Roster Report Here'!$M635="HT",1,0),0)</f>
        <v>0</v>
      </c>
      <c r="BB638" s="119">
        <f>IF('Copy &amp; Paste Roster Report Here'!$A635=BB$7,IF('Copy &amp; Paste Roster Report Here'!$M635="HT",1,0),0)</f>
        <v>0</v>
      </c>
      <c r="BC638" s="119">
        <f>IF('Copy &amp; Paste Roster Report Here'!$A635=BC$7,IF('Copy &amp; Paste Roster Report Here'!$M635="HT",1,0),0)</f>
        <v>0</v>
      </c>
      <c r="BD638" s="119">
        <f>IF('Copy &amp; Paste Roster Report Here'!$A635=BD$7,IF('Copy &amp; Paste Roster Report Here'!$M635="HT",1,0),0)</f>
        <v>0</v>
      </c>
      <c r="BE638" s="119">
        <f>IF('Copy &amp; Paste Roster Report Here'!$A635=BE$7,IF('Copy &amp; Paste Roster Report Here'!$M635="HT",1,0),0)</f>
        <v>0</v>
      </c>
      <c r="BF638" s="119">
        <f>IF('Copy &amp; Paste Roster Report Here'!$A635=BF$7,IF('Copy &amp; Paste Roster Report Here'!$M635="HT",1,0),0)</f>
        <v>0</v>
      </c>
      <c r="BG638" s="119">
        <f>IF('Copy &amp; Paste Roster Report Here'!$A635=BG$7,IF('Copy &amp; Paste Roster Report Here'!$M635="HT",1,0),0)</f>
        <v>0</v>
      </c>
      <c r="BH638" s="73">
        <f t="shared" si="146"/>
        <v>0</v>
      </c>
      <c r="BI638" s="120">
        <f>IF('Copy &amp; Paste Roster Report Here'!$A635=BI$7,IF('Copy &amp; Paste Roster Report Here'!$M635="MT",1,0),0)</f>
        <v>0</v>
      </c>
      <c r="BJ638" s="120">
        <f>IF('Copy &amp; Paste Roster Report Here'!$A635=BJ$7,IF('Copy &amp; Paste Roster Report Here'!$M635="MT",1,0),0)</f>
        <v>0</v>
      </c>
      <c r="BK638" s="120">
        <f>IF('Copy &amp; Paste Roster Report Here'!$A635=BK$7,IF('Copy &amp; Paste Roster Report Here'!$M635="MT",1,0),0)</f>
        <v>0</v>
      </c>
      <c r="BL638" s="120">
        <f>IF('Copy &amp; Paste Roster Report Here'!$A635=BL$7,IF('Copy &amp; Paste Roster Report Here'!$M635="MT",1,0),0)</f>
        <v>0</v>
      </c>
      <c r="BM638" s="120">
        <f>IF('Copy &amp; Paste Roster Report Here'!$A635=BM$7,IF('Copy &amp; Paste Roster Report Here'!$M635="MT",1,0),0)</f>
        <v>0</v>
      </c>
      <c r="BN638" s="120">
        <f>IF('Copy &amp; Paste Roster Report Here'!$A635=BN$7,IF('Copy &amp; Paste Roster Report Here'!$M635="MT",1,0),0)</f>
        <v>0</v>
      </c>
      <c r="BO638" s="120">
        <f>IF('Copy &amp; Paste Roster Report Here'!$A635=BO$7,IF('Copy &amp; Paste Roster Report Here'!$M635="MT",1,0),0)</f>
        <v>0</v>
      </c>
      <c r="BP638" s="120">
        <f>IF('Copy &amp; Paste Roster Report Here'!$A635=BP$7,IF('Copy &amp; Paste Roster Report Here'!$M635="MT",1,0),0)</f>
        <v>0</v>
      </c>
      <c r="BQ638" s="120">
        <f>IF('Copy &amp; Paste Roster Report Here'!$A635=BQ$7,IF('Copy &amp; Paste Roster Report Here'!$M635="MT",1,0),0)</f>
        <v>0</v>
      </c>
      <c r="BR638" s="120">
        <f>IF('Copy &amp; Paste Roster Report Here'!$A635=BR$7,IF('Copy &amp; Paste Roster Report Here'!$M635="MT",1,0),0)</f>
        <v>0</v>
      </c>
      <c r="BS638" s="120">
        <f>IF('Copy &amp; Paste Roster Report Here'!$A635=BS$7,IF('Copy &amp; Paste Roster Report Here'!$M635="MT",1,0),0)</f>
        <v>0</v>
      </c>
      <c r="BT638" s="73">
        <f t="shared" si="147"/>
        <v>0</v>
      </c>
      <c r="BU638" s="121">
        <f>IF('Copy &amp; Paste Roster Report Here'!$A635=BU$7,IF('Copy &amp; Paste Roster Report Here'!$M635="fy",1,0),0)</f>
        <v>0</v>
      </c>
      <c r="BV638" s="121">
        <f>IF('Copy &amp; Paste Roster Report Here'!$A635=BV$7,IF('Copy &amp; Paste Roster Report Here'!$M635="fy",1,0),0)</f>
        <v>0</v>
      </c>
      <c r="BW638" s="121">
        <f>IF('Copy &amp; Paste Roster Report Here'!$A635=BW$7,IF('Copy &amp; Paste Roster Report Here'!$M635="fy",1,0),0)</f>
        <v>0</v>
      </c>
      <c r="BX638" s="121">
        <f>IF('Copy &amp; Paste Roster Report Here'!$A635=BX$7,IF('Copy &amp; Paste Roster Report Here'!$M635="fy",1,0),0)</f>
        <v>0</v>
      </c>
      <c r="BY638" s="121">
        <f>IF('Copy &amp; Paste Roster Report Here'!$A635=BY$7,IF('Copy &amp; Paste Roster Report Here'!$M635="fy",1,0),0)</f>
        <v>0</v>
      </c>
      <c r="BZ638" s="121">
        <f>IF('Copy &amp; Paste Roster Report Here'!$A635=BZ$7,IF('Copy &amp; Paste Roster Report Here'!$M635="fy",1,0),0)</f>
        <v>0</v>
      </c>
      <c r="CA638" s="121">
        <f>IF('Copy &amp; Paste Roster Report Here'!$A635=CA$7,IF('Copy &amp; Paste Roster Report Here'!$M635="fy",1,0),0)</f>
        <v>0</v>
      </c>
      <c r="CB638" s="121">
        <f>IF('Copy &amp; Paste Roster Report Here'!$A635=CB$7,IF('Copy &amp; Paste Roster Report Here'!$M635="fy",1,0),0)</f>
        <v>0</v>
      </c>
      <c r="CC638" s="121">
        <f>IF('Copy &amp; Paste Roster Report Here'!$A635=CC$7,IF('Copy &amp; Paste Roster Report Here'!$M635="fy",1,0),0)</f>
        <v>0</v>
      </c>
      <c r="CD638" s="121">
        <f>IF('Copy &amp; Paste Roster Report Here'!$A635=CD$7,IF('Copy &amp; Paste Roster Report Here'!$M635="fy",1,0),0)</f>
        <v>0</v>
      </c>
      <c r="CE638" s="121">
        <f>IF('Copy &amp; Paste Roster Report Here'!$A635=CE$7,IF('Copy &amp; Paste Roster Report Here'!$M635="fy",1,0),0)</f>
        <v>0</v>
      </c>
      <c r="CF638" s="73">
        <f t="shared" si="148"/>
        <v>0</v>
      </c>
      <c r="CG638" s="122">
        <f>IF('Copy &amp; Paste Roster Report Here'!$A635=CG$7,IF('Copy &amp; Paste Roster Report Here'!$M635="RH",1,0),0)</f>
        <v>0</v>
      </c>
      <c r="CH638" s="122">
        <f>IF('Copy &amp; Paste Roster Report Here'!$A635=CH$7,IF('Copy &amp; Paste Roster Report Here'!$M635="RH",1,0),0)</f>
        <v>0</v>
      </c>
      <c r="CI638" s="122">
        <f>IF('Copy &amp; Paste Roster Report Here'!$A635=CI$7,IF('Copy &amp; Paste Roster Report Here'!$M635="RH",1,0),0)</f>
        <v>0</v>
      </c>
      <c r="CJ638" s="122">
        <f>IF('Copy &amp; Paste Roster Report Here'!$A635=CJ$7,IF('Copy &amp; Paste Roster Report Here'!$M635="RH",1,0),0)</f>
        <v>0</v>
      </c>
      <c r="CK638" s="122">
        <f>IF('Copy &amp; Paste Roster Report Here'!$A635=CK$7,IF('Copy &amp; Paste Roster Report Here'!$M635="RH",1,0),0)</f>
        <v>0</v>
      </c>
      <c r="CL638" s="122">
        <f>IF('Copy &amp; Paste Roster Report Here'!$A635=CL$7,IF('Copy &amp; Paste Roster Report Here'!$M635="RH",1,0),0)</f>
        <v>0</v>
      </c>
      <c r="CM638" s="122">
        <f>IF('Copy &amp; Paste Roster Report Here'!$A635=CM$7,IF('Copy &amp; Paste Roster Report Here'!$M635="RH",1,0),0)</f>
        <v>0</v>
      </c>
      <c r="CN638" s="122">
        <f>IF('Copy &amp; Paste Roster Report Here'!$A635=CN$7,IF('Copy &amp; Paste Roster Report Here'!$M635="RH",1,0),0)</f>
        <v>0</v>
      </c>
      <c r="CO638" s="122">
        <f>IF('Copy &amp; Paste Roster Report Here'!$A635=CO$7,IF('Copy &amp; Paste Roster Report Here'!$M635="RH",1,0),0)</f>
        <v>0</v>
      </c>
      <c r="CP638" s="122">
        <f>IF('Copy &amp; Paste Roster Report Here'!$A635=CP$7,IF('Copy &amp; Paste Roster Report Here'!$M635="RH",1,0),0)</f>
        <v>0</v>
      </c>
      <c r="CQ638" s="122">
        <f>IF('Copy &amp; Paste Roster Report Here'!$A635=CQ$7,IF('Copy &amp; Paste Roster Report Here'!$M635="RH",1,0),0)</f>
        <v>0</v>
      </c>
      <c r="CR638" s="73">
        <f t="shared" si="149"/>
        <v>0</v>
      </c>
      <c r="CS638" s="123">
        <f>IF('Copy &amp; Paste Roster Report Here'!$A635=CS$7,IF('Copy &amp; Paste Roster Report Here'!$M635="QT",1,0),0)</f>
        <v>0</v>
      </c>
      <c r="CT638" s="123">
        <f>IF('Copy &amp; Paste Roster Report Here'!$A635=CT$7,IF('Copy &amp; Paste Roster Report Here'!$M635="QT",1,0),0)</f>
        <v>0</v>
      </c>
      <c r="CU638" s="123">
        <f>IF('Copy &amp; Paste Roster Report Here'!$A635=CU$7,IF('Copy &amp; Paste Roster Report Here'!$M635="QT",1,0),0)</f>
        <v>0</v>
      </c>
      <c r="CV638" s="123">
        <f>IF('Copy &amp; Paste Roster Report Here'!$A635=CV$7,IF('Copy &amp; Paste Roster Report Here'!$M635="QT",1,0),0)</f>
        <v>0</v>
      </c>
      <c r="CW638" s="123">
        <f>IF('Copy &amp; Paste Roster Report Here'!$A635=CW$7,IF('Copy &amp; Paste Roster Report Here'!$M635="QT",1,0),0)</f>
        <v>0</v>
      </c>
      <c r="CX638" s="123">
        <f>IF('Copy &amp; Paste Roster Report Here'!$A635=CX$7,IF('Copy &amp; Paste Roster Report Here'!$M635="QT",1,0),0)</f>
        <v>0</v>
      </c>
      <c r="CY638" s="123">
        <f>IF('Copy &amp; Paste Roster Report Here'!$A635=CY$7,IF('Copy &amp; Paste Roster Report Here'!$M635="QT",1,0),0)</f>
        <v>0</v>
      </c>
      <c r="CZ638" s="123">
        <f>IF('Copy &amp; Paste Roster Report Here'!$A635=CZ$7,IF('Copy &amp; Paste Roster Report Here'!$M635="QT",1,0),0)</f>
        <v>0</v>
      </c>
      <c r="DA638" s="123">
        <f>IF('Copy &amp; Paste Roster Report Here'!$A635=DA$7,IF('Copy &amp; Paste Roster Report Here'!$M635="QT",1,0),0)</f>
        <v>0</v>
      </c>
      <c r="DB638" s="123">
        <f>IF('Copy &amp; Paste Roster Report Here'!$A635=DB$7,IF('Copy &amp; Paste Roster Report Here'!$M635="QT",1,0),0)</f>
        <v>0</v>
      </c>
      <c r="DC638" s="123">
        <f>IF('Copy &amp; Paste Roster Report Here'!$A635=DC$7,IF('Copy &amp; Paste Roster Report Here'!$M635="QT",1,0),0)</f>
        <v>0</v>
      </c>
      <c r="DD638" s="73">
        <f t="shared" si="150"/>
        <v>0</v>
      </c>
      <c r="DE638" s="124">
        <f>IF('Copy &amp; Paste Roster Report Here'!$A635=DE$7,IF('Copy &amp; Paste Roster Report Here'!$M635="xxxxxxxxxxx",1,0),0)</f>
        <v>0</v>
      </c>
      <c r="DF638" s="124">
        <f>IF('Copy &amp; Paste Roster Report Here'!$A635=DF$7,IF('Copy &amp; Paste Roster Report Here'!$M635="xxxxxxxxxxx",1,0),0)</f>
        <v>0</v>
      </c>
      <c r="DG638" s="124">
        <f>IF('Copy &amp; Paste Roster Report Here'!$A635=DG$7,IF('Copy &amp; Paste Roster Report Here'!$M635="xxxxxxxxxxx",1,0),0)</f>
        <v>0</v>
      </c>
      <c r="DH638" s="124">
        <f>IF('Copy &amp; Paste Roster Report Here'!$A635=DH$7,IF('Copy &amp; Paste Roster Report Here'!$M635="xxxxxxxxxxx",1,0),0)</f>
        <v>0</v>
      </c>
      <c r="DI638" s="124">
        <f>IF('Copy &amp; Paste Roster Report Here'!$A635=DI$7,IF('Copy &amp; Paste Roster Report Here'!$M635="xxxxxxxxxxx",1,0),0)</f>
        <v>0</v>
      </c>
      <c r="DJ638" s="124">
        <f>IF('Copy &amp; Paste Roster Report Here'!$A635=DJ$7,IF('Copy &amp; Paste Roster Report Here'!$M635="xxxxxxxxxxx",1,0),0)</f>
        <v>0</v>
      </c>
      <c r="DK638" s="124">
        <f>IF('Copy &amp; Paste Roster Report Here'!$A635=DK$7,IF('Copy &amp; Paste Roster Report Here'!$M635="xxxxxxxxxxx",1,0),0)</f>
        <v>0</v>
      </c>
      <c r="DL638" s="124">
        <f>IF('Copy &amp; Paste Roster Report Here'!$A635=DL$7,IF('Copy &amp; Paste Roster Report Here'!$M635="xxxxxxxxxxx",1,0),0)</f>
        <v>0</v>
      </c>
      <c r="DM638" s="124">
        <f>IF('Copy &amp; Paste Roster Report Here'!$A635=DM$7,IF('Copy &amp; Paste Roster Report Here'!$M635="xxxxxxxxxxx",1,0),0)</f>
        <v>0</v>
      </c>
      <c r="DN638" s="124">
        <f>IF('Copy &amp; Paste Roster Report Here'!$A635=DN$7,IF('Copy &amp; Paste Roster Report Here'!$M635="xxxxxxxxxxx",1,0),0)</f>
        <v>0</v>
      </c>
      <c r="DO638" s="124">
        <f>IF('Copy &amp; Paste Roster Report Here'!$A635=DO$7,IF('Copy &amp; Paste Roster Report Here'!$M635="xxxxxxxxxxx",1,0),0)</f>
        <v>0</v>
      </c>
      <c r="DP638" s="125">
        <f t="shared" si="151"/>
        <v>0</v>
      </c>
      <c r="DQ638" s="126">
        <f t="shared" si="152"/>
        <v>0</v>
      </c>
    </row>
    <row r="639" spans="1:121" x14ac:dyDescent="0.25">
      <c r="A639" s="111">
        <f t="shared" si="138"/>
        <v>0</v>
      </c>
      <c r="B639" s="111">
        <f t="shared" si="139"/>
        <v>0</v>
      </c>
      <c r="C639" s="112">
        <f>+('Copy &amp; Paste Roster Report Here'!$P636-'Copy &amp; Paste Roster Report Here'!$O636)/30</f>
        <v>0</v>
      </c>
      <c r="D639" s="112">
        <f>+('Copy &amp; Paste Roster Report Here'!$P636-'Copy &amp; Paste Roster Report Here'!$O636)</f>
        <v>0</v>
      </c>
      <c r="E639" s="111">
        <f>'Copy &amp; Paste Roster Report Here'!N636</f>
        <v>0</v>
      </c>
      <c r="F639" s="111" t="str">
        <f t="shared" si="140"/>
        <v>N</v>
      </c>
      <c r="G639" s="111">
        <f>'Copy &amp; Paste Roster Report Here'!R636</f>
        <v>0</v>
      </c>
      <c r="H639" s="113">
        <f t="shared" si="141"/>
        <v>0</v>
      </c>
      <c r="I639" s="112">
        <f>IF(F639="N",$F$5-'Copy &amp; Paste Roster Report Here'!O636,+'Copy &amp; Paste Roster Report Here'!Q636-'Copy &amp; Paste Roster Report Here'!O636)</f>
        <v>0</v>
      </c>
      <c r="J639" s="114">
        <f t="shared" si="142"/>
        <v>0</v>
      </c>
      <c r="K639" s="114">
        <f t="shared" si="143"/>
        <v>0</v>
      </c>
      <c r="L639" s="115">
        <f>'Copy &amp; Paste Roster Report Here'!F636</f>
        <v>0</v>
      </c>
      <c r="M639" s="116">
        <f t="shared" si="144"/>
        <v>0</v>
      </c>
      <c r="N639" s="117">
        <f>IF('Copy &amp; Paste Roster Report Here'!$A636='Analytical Tests'!N$7,IF($F639="Y",+$H639*N$6,0),0)</f>
        <v>0</v>
      </c>
      <c r="O639" s="117">
        <f>IF('Copy &amp; Paste Roster Report Here'!$A636='Analytical Tests'!O$7,IF($F639="Y",+$H639*O$6,0),0)</f>
        <v>0</v>
      </c>
      <c r="P639" s="117">
        <f>IF('Copy &amp; Paste Roster Report Here'!$A636='Analytical Tests'!P$7,IF($F639="Y",+$H639*P$6,0),0)</f>
        <v>0</v>
      </c>
      <c r="Q639" s="117">
        <f>IF('Copy &amp; Paste Roster Report Here'!$A636='Analytical Tests'!Q$7,IF($F639="Y",+$H639*Q$6,0),0)</f>
        <v>0</v>
      </c>
      <c r="R639" s="117">
        <f>IF('Copy &amp; Paste Roster Report Here'!$A636='Analytical Tests'!R$7,IF($F639="Y",+$H639*R$6,0),0)</f>
        <v>0</v>
      </c>
      <c r="S639" s="117">
        <f>IF('Copy &amp; Paste Roster Report Here'!$A636='Analytical Tests'!S$7,IF($F639="Y",+$H639*S$6,0),0)</f>
        <v>0</v>
      </c>
      <c r="T639" s="117">
        <f>IF('Copy &amp; Paste Roster Report Here'!$A636='Analytical Tests'!T$7,IF($F639="Y",+$H639*T$6,0),0)</f>
        <v>0</v>
      </c>
      <c r="U639" s="117">
        <f>IF('Copy &amp; Paste Roster Report Here'!$A636='Analytical Tests'!U$7,IF($F639="Y",+$H639*U$6,0),0)</f>
        <v>0</v>
      </c>
      <c r="V639" s="117">
        <f>IF('Copy &amp; Paste Roster Report Here'!$A636='Analytical Tests'!V$7,IF($F639="Y",+$H639*V$6,0),0)</f>
        <v>0</v>
      </c>
      <c r="W639" s="117">
        <f>IF('Copy &amp; Paste Roster Report Here'!$A636='Analytical Tests'!W$7,IF($F639="Y",+$H639*W$6,0),0)</f>
        <v>0</v>
      </c>
      <c r="X639" s="117">
        <f>IF('Copy &amp; Paste Roster Report Here'!$A636='Analytical Tests'!X$7,IF($F639="Y",+$H639*X$6,0),0)</f>
        <v>0</v>
      </c>
      <c r="Y639" s="117" t="b">
        <f>IF('Copy &amp; Paste Roster Report Here'!$A636='Analytical Tests'!Y$7,IF($F639="N",IF($J639&gt;=$C639,Y$6,+($I639/$D639)*Y$6),0))</f>
        <v>0</v>
      </c>
      <c r="Z639" s="117" t="b">
        <f>IF('Copy &amp; Paste Roster Report Here'!$A636='Analytical Tests'!Z$7,IF($F639="N",IF($J639&gt;=$C639,Z$6,+($I639/$D639)*Z$6),0))</f>
        <v>0</v>
      </c>
      <c r="AA639" s="117" t="b">
        <f>IF('Copy &amp; Paste Roster Report Here'!$A636='Analytical Tests'!AA$7,IF($F639="N",IF($J639&gt;=$C639,AA$6,+($I639/$D639)*AA$6),0))</f>
        <v>0</v>
      </c>
      <c r="AB639" s="117" t="b">
        <f>IF('Copy &amp; Paste Roster Report Here'!$A636='Analytical Tests'!AB$7,IF($F639="N",IF($J639&gt;=$C639,AB$6,+($I639/$D639)*AB$6),0))</f>
        <v>0</v>
      </c>
      <c r="AC639" s="117" t="b">
        <f>IF('Copy &amp; Paste Roster Report Here'!$A636='Analytical Tests'!AC$7,IF($F639="N",IF($J639&gt;=$C639,AC$6,+($I639/$D639)*AC$6),0))</f>
        <v>0</v>
      </c>
      <c r="AD639" s="117" t="b">
        <f>IF('Copy &amp; Paste Roster Report Here'!$A636='Analytical Tests'!AD$7,IF($F639="N",IF($J639&gt;=$C639,AD$6,+($I639/$D639)*AD$6),0))</f>
        <v>0</v>
      </c>
      <c r="AE639" s="117" t="b">
        <f>IF('Copy &amp; Paste Roster Report Here'!$A636='Analytical Tests'!AE$7,IF($F639="N",IF($J639&gt;=$C639,AE$6,+($I639/$D639)*AE$6),0))</f>
        <v>0</v>
      </c>
      <c r="AF639" s="117" t="b">
        <f>IF('Copy &amp; Paste Roster Report Here'!$A636='Analytical Tests'!AF$7,IF($F639="N",IF($J639&gt;=$C639,AF$6,+($I639/$D639)*AF$6),0))</f>
        <v>0</v>
      </c>
      <c r="AG639" s="117" t="b">
        <f>IF('Copy &amp; Paste Roster Report Here'!$A636='Analytical Tests'!AG$7,IF($F639="N",IF($J639&gt;=$C639,AG$6,+($I639/$D639)*AG$6),0))</f>
        <v>0</v>
      </c>
      <c r="AH639" s="117" t="b">
        <f>IF('Copy &amp; Paste Roster Report Here'!$A636='Analytical Tests'!AH$7,IF($F639="N",IF($J639&gt;=$C639,AH$6,+($I639/$D639)*AH$6),0))</f>
        <v>0</v>
      </c>
      <c r="AI639" s="117" t="b">
        <f>IF('Copy &amp; Paste Roster Report Here'!$A636='Analytical Tests'!AI$7,IF($F639="N",IF($J639&gt;=$C639,AI$6,+($I639/$D639)*AI$6),0))</f>
        <v>0</v>
      </c>
      <c r="AJ639" s="79"/>
      <c r="AK639" s="118">
        <f>IF('Copy &amp; Paste Roster Report Here'!$A636=AK$7,IF('Copy &amp; Paste Roster Report Here'!$M636="FT",1,0),0)</f>
        <v>0</v>
      </c>
      <c r="AL639" s="118">
        <f>IF('Copy &amp; Paste Roster Report Here'!$A636=AL$7,IF('Copy &amp; Paste Roster Report Here'!$M636="FT",1,0),0)</f>
        <v>0</v>
      </c>
      <c r="AM639" s="118">
        <f>IF('Copy &amp; Paste Roster Report Here'!$A636=AM$7,IF('Copy &amp; Paste Roster Report Here'!$M636="FT",1,0),0)</f>
        <v>0</v>
      </c>
      <c r="AN639" s="118">
        <f>IF('Copy &amp; Paste Roster Report Here'!$A636=AN$7,IF('Copy &amp; Paste Roster Report Here'!$M636="FT",1,0),0)</f>
        <v>0</v>
      </c>
      <c r="AO639" s="118">
        <f>IF('Copy &amp; Paste Roster Report Here'!$A636=AO$7,IF('Copy &amp; Paste Roster Report Here'!$M636="FT",1,0),0)</f>
        <v>0</v>
      </c>
      <c r="AP639" s="118">
        <f>IF('Copy &amp; Paste Roster Report Here'!$A636=AP$7,IF('Copy &amp; Paste Roster Report Here'!$M636="FT",1,0),0)</f>
        <v>0</v>
      </c>
      <c r="AQ639" s="118">
        <f>IF('Copy &amp; Paste Roster Report Here'!$A636=AQ$7,IF('Copy &amp; Paste Roster Report Here'!$M636="FT",1,0),0)</f>
        <v>0</v>
      </c>
      <c r="AR639" s="118">
        <f>IF('Copy &amp; Paste Roster Report Here'!$A636=AR$7,IF('Copy &amp; Paste Roster Report Here'!$M636="FT",1,0),0)</f>
        <v>0</v>
      </c>
      <c r="AS639" s="118">
        <f>IF('Copy &amp; Paste Roster Report Here'!$A636=AS$7,IF('Copy &amp; Paste Roster Report Here'!$M636="FT",1,0),0)</f>
        <v>0</v>
      </c>
      <c r="AT639" s="118">
        <f>IF('Copy &amp; Paste Roster Report Here'!$A636=AT$7,IF('Copy &amp; Paste Roster Report Here'!$M636="FT",1,0),0)</f>
        <v>0</v>
      </c>
      <c r="AU639" s="118">
        <f>IF('Copy &amp; Paste Roster Report Here'!$A636=AU$7,IF('Copy &amp; Paste Roster Report Here'!$M636="FT",1,0),0)</f>
        <v>0</v>
      </c>
      <c r="AV639" s="73">
        <f t="shared" si="145"/>
        <v>0</v>
      </c>
      <c r="AW639" s="119">
        <f>IF('Copy &amp; Paste Roster Report Here'!$A636=AW$7,IF('Copy &amp; Paste Roster Report Here'!$M636="HT",1,0),0)</f>
        <v>0</v>
      </c>
      <c r="AX639" s="119">
        <f>IF('Copy &amp; Paste Roster Report Here'!$A636=AX$7,IF('Copy &amp; Paste Roster Report Here'!$M636="HT",1,0),0)</f>
        <v>0</v>
      </c>
      <c r="AY639" s="119">
        <f>IF('Copy &amp; Paste Roster Report Here'!$A636=AY$7,IF('Copy &amp; Paste Roster Report Here'!$M636="HT",1,0),0)</f>
        <v>0</v>
      </c>
      <c r="AZ639" s="119">
        <f>IF('Copy &amp; Paste Roster Report Here'!$A636=AZ$7,IF('Copy &amp; Paste Roster Report Here'!$M636="HT",1,0),0)</f>
        <v>0</v>
      </c>
      <c r="BA639" s="119">
        <f>IF('Copy &amp; Paste Roster Report Here'!$A636=BA$7,IF('Copy &amp; Paste Roster Report Here'!$M636="HT",1,0),0)</f>
        <v>0</v>
      </c>
      <c r="BB639" s="119">
        <f>IF('Copy &amp; Paste Roster Report Here'!$A636=BB$7,IF('Copy &amp; Paste Roster Report Here'!$M636="HT",1,0),0)</f>
        <v>0</v>
      </c>
      <c r="BC639" s="119">
        <f>IF('Copy &amp; Paste Roster Report Here'!$A636=BC$7,IF('Copy &amp; Paste Roster Report Here'!$M636="HT",1,0),0)</f>
        <v>0</v>
      </c>
      <c r="BD639" s="119">
        <f>IF('Copy &amp; Paste Roster Report Here'!$A636=BD$7,IF('Copy &amp; Paste Roster Report Here'!$M636="HT",1,0),0)</f>
        <v>0</v>
      </c>
      <c r="BE639" s="119">
        <f>IF('Copy &amp; Paste Roster Report Here'!$A636=BE$7,IF('Copy &amp; Paste Roster Report Here'!$M636="HT",1,0),0)</f>
        <v>0</v>
      </c>
      <c r="BF639" s="119">
        <f>IF('Copy &amp; Paste Roster Report Here'!$A636=BF$7,IF('Copy &amp; Paste Roster Report Here'!$M636="HT",1,0),0)</f>
        <v>0</v>
      </c>
      <c r="BG639" s="119">
        <f>IF('Copy &amp; Paste Roster Report Here'!$A636=BG$7,IF('Copy &amp; Paste Roster Report Here'!$M636="HT",1,0),0)</f>
        <v>0</v>
      </c>
      <c r="BH639" s="73">
        <f t="shared" si="146"/>
        <v>0</v>
      </c>
      <c r="BI639" s="120">
        <f>IF('Copy &amp; Paste Roster Report Here'!$A636=BI$7,IF('Copy &amp; Paste Roster Report Here'!$M636="MT",1,0),0)</f>
        <v>0</v>
      </c>
      <c r="BJ639" s="120">
        <f>IF('Copy &amp; Paste Roster Report Here'!$A636=BJ$7,IF('Copy &amp; Paste Roster Report Here'!$M636="MT",1,0),0)</f>
        <v>0</v>
      </c>
      <c r="BK639" s="120">
        <f>IF('Copy &amp; Paste Roster Report Here'!$A636=BK$7,IF('Copy &amp; Paste Roster Report Here'!$M636="MT",1,0),0)</f>
        <v>0</v>
      </c>
      <c r="BL639" s="120">
        <f>IF('Copy &amp; Paste Roster Report Here'!$A636=BL$7,IF('Copy &amp; Paste Roster Report Here'!$M636="MT",1,0),0)</f>
        <v>0</v>
      </c>
      <c r="BM639" s="120">
        <f>IF('Copy &amp; Paste Roster Report Here'!$A636=BM$7,IF('Copy &amp; Paste Roster Report Here'!$M636="MT",1,0),0)</f>
        <v>0</v>
      </c>
      <c r="BN639" s="120">
        <f>IF('Copy &amp; Paste Roster Report Here'!$A636=BN$7,IF('Copy &amp; Paste Roster Report Here'!$M636="MT",1,0),0)</f>
        <v>0</v>
      </c>
      <c r="BO639" s="120">
        <f>IF('Copy &amp; Paste Roster Report Here'!$A636=BO$7,IF('Copy &amp; Paste Roster Report Here'!$M636="MT",1,0),0)</f>
        <v>0</v>
      </c>
      <c r="BP639" s="120">
        <f>IF('Copy &amp; Paste Roster Report Here'!$A636=BP$7,IF('Copy &amp; Paste Roster Report Here'!$M636="MT",1,0),0)</f>
        <v>0</v>
      </c>
      <c r="BQ639" s="120">
        <f>IF('Copy &amp; Paste Roster Report Here'!$A636=BQ$7,IF('Copy &amp; Paste Roster Report Here'!$M636="MT",1,0),0)</f>
        <v>0</v>
      </c>
      <c r="BR639" s="120">
        <f>IF('Copy &amp; Paste Roster Report Here'!$A636=BR$7,IF('Copy &amp; Paste Roster Report Here'!$M636="MT",1,0),0)</f>
        <v>0</v>
      </c>
      <c r="BS639" s="120">
        <f>IF('Copy &amp; Paste Roster Report Here'!$A636=BS$7,IF('Copy &amp; Paste Roster Report Here'!$M636="MT",1,0),0)</f>
        <v>0</v>
      </c>
      <c r="BT639" s="73">
        <f t="shared" si="147"/>
        <v>0</v>
      </c>
      <c r="BU639" s="121">
        <f>IF('Copy &amp; Paste Roster Report Here'!$A636=BU$7,IF('Copy &amp; Paste Roster Report Here'!$M636="fy",1,0),0)</f>
        <v>0</v>
      </c>
      <c r="BV639" s="121">
        <f>IF('Copy &amp; Paste Roster Report Here'!$A636=BV$7,IF('Copy &amp; Paste Roster Report Here'!$M636="fy",1,0),0)</f>
        <v>0</v>
      </c>
      <c r="BW639" s="121">
        <f>IF('Copy &amp; Paste Roster Report Here'!$A636=BW$7,IF('Copy &amp; Paste Roster Report Here'!$M636="fy",1,0),0)</f>
        <v>0</v>
      </c>
      <c r="BX639" s="121">
        <f>IF('Copy &amp; Paste Roster Report Here'!$A636=BX$7,IF('Copy &amp; Paste Roster Report Here'!$M636="fy",1,0),0)</f>
        <v>0</v>
      </c>
      <c r="BY639" s="121">
        <f>IF('Copy &amp; Paste Roster Report Here'!$A636=BY$7,IF('Copy &amp; Paste Roster Report Here'!$M636="fy",1,0),0)</f>
        <v>0</v>
      </c>
      <c r="BZ639" s="121">
        <f>IF('Copy &amp; Paste Roster Report Here'!$A636=BZ$7,IF('Copy &amp; Paste Roster Report Here'!$M636="fy",1,0),0)</f>
        <v>0</v>
      </c>
      <c r="CA639" s="121">
        <f>IF('Copy &amp; Paste Roster Report Here'!$A636=CA$7,IF('Copy &amp; Paste Roster Report Here'!$M636="fy",1,0),0)</f>
        <v>0</v>
      </c>
      <c r="CB639" s="121">
        <f>IF('Copy &amp; Paste Roster Report Here'!$A636=CB$7,IF('Copy &amp; Paste Roster Report Here'!$M636="fy",1,0),0)</f>
        <v>0</v>
      </c>
      <c r="CC639" s="121">
        <f>IF('Copy &amp; Paste Roster Report Here'!$A636=CC$7,IF('Copy &amp; Paste Roster Report Here'!$M636="fy",1,0),0)</f>
        <v>0</v>
      </c>
      <c r="CD639" s="121">
        <f>IF('Copy &amp; Paste Roster Report Here'!$A636=CD$7,IF('Copy &amp; Paste Roster Report Here'!$M636="fy",1,0),0)</f>
        <v>0</v>
      </c>
      <c r="CE639" s="121">
        <f>IF('Copy &amp; Paste Roster Report Here'!$A636=CE$7,IF('Copy &amp; Paste Roster Report Here'!$M636="fy",1,0),0)</f>
        <v>0</v>
      </c>
      <c r="CF639" s="73">
        <f t="shared" si="148"/>
        <v>0</v>
      </c>
      <c r="CG639" s="122">
        <f>IF('Copy &amp; Paste Roster Report Here'!$A636=CG$7,IF('Copy &amp; Paste Roster Report Here'!$M636="RH",1,0),0)</f>
        <v>0</v>
      </c>
      <c r="CH639" s="122">
        <f>IF('Copy &amp; Paste Roster Report Here'!$A636=CH$7,IF('Copy &amp; Paste Roster Report Here'!$M636="RH",1,0),0)</f>
        <v>0</v>
      </c>
      <c r="CI639" s="122">
        <f>IF('Copy &amp; Paste Roster Report Here'!$A636=CI$7,IF('Copy &amp; Paste Roster Report Here'!$M636="RH",1,0),0)</f>
        <v>0</v>
      </c>
      <c r="CJ639" s="122">
        <f>IF('Copy &amp; Paste Roster Report Here'!$A636=CJ$7,IF('Copy &amp; Paste Roster Report Here'!$M636="RH",1,0),0)</f>
        <v>0</v>
      </c>
      <c r="CK639" s="122">
        <f>IF('Copy &amp; Paste Roster Report Here'!$A636=CK$7,IF('Copy &amp; Paste Roster Report Here'!$M636="RH",1,0),0)</f>
        <v>0</v>
      </c>
      <c r="CL639" s="122">
        <f>IF('Copy &amp; Paste Roster Report Here'!$A636=CL$7,IF('Copy &amp; Paste Roster Report Here'!$M636="RH",1,0),0)</f>
        <v>0</v>
      </c>
      <c r="CM639" s="122">
        <f>IF('Copy &amp; Paste Roster Report Here'!$A636=CM$7,IF('Copy &amp; Paste Roster Report Here'!$M636="RH",1,0),0)</f>
        <v>0</v>
      </c>
      <c r="CN639" s="122">
        <f>IF('Copy &amp; Paste Roster Report Here'!$A636=CN$7,IF('Copy &amp; Paste Roster Report Here'!$M636="RH",1,0),0)</f>
        <v>0</v>
      </c>
      <c r="CO639" s="122">
        <f>IF('Copy &amp; Paste Roster Report Here'!$A636=CO$7,IF('Copy &amp; Paste Roster Report Here'!$M636="RH",1,0),0)</f>
        <v>0</v>
      </c>
      <c r="CP639" s="122">
        <f>IF('Copy &amp; Paste Roster Report Here'!$A636=CP$7,IF('Copy &amp; Paste Roster Report Here'!$M636="RH",1,0),0)</f>
        <v>0</v>
      </c>
      <c r="CQ639" s="122">
        <f>IF('Copy &amp; Paste Roster Report Here'!$A636=CQ$7,IF('Copy &amp; Paste Roster Report Here'!$M636="RH",1,0),0)</f>
        <v>0</v>
      </c>
      <c r="CR639" s="73">
        <f t="shared" si="149"/>
        <v>0</v>
      </c>
      <c r="CS639" s="123">
        <f>IF('Copy &amp; Paste Roster Report Here'!$A636=CS$7,IF('Copy &amp; Paste Roster Report Here'!$M636="QT",1,0),0)</f>
        <v>0</v>
      </c>
      <c r="CT639" s="123">
        <f>IF('Copy &amp; Paste Roster Report Here'!$A636=CT$7,IF('Copy &amp; Paste Roster Report Here'!$M636="QT",1,0),0)</f>
        <v>0</v>
      </c>
      <c r="CU639" s="123">
        <f>IF('Copy &amp; Paste Roster Report Here'!$A636=CU$7,IF('Copy &amp; Paste Roster Report Here'!$M636="QT",1,0),0)</f>
        <v>0</v>
      </c>
      <c r="CV639" s="123">
        <f>IF('Copy &amp; Paste Roster Report Here'!$A636=CV$7,IF('Copy &amp; Paste Roster Report Here'!$M636="QT",1,0),0)</f>
        <v>0</v>
      </c>
      <c r="CW639" s="123">
        <f>IF('Copy &amp; Paste Roster Report Here'!$A636=CW$7,IF('Copy &amp; Paste Roster Report Here'!$M636="QT",1,0),0)</f>
        <v>0</v>
      </c>
      <c r="CX639" s="123">
        <f>IF('Copy &amp; Paste Roster Report Here'!$A636=CX$7,IF('Copy &amp; Paste Roster Report Here'!$M636="QT",1,0),0)</f>
        <v>0</v>
      </c>
      <c r="CY639" s="123">
        <f>IF('Copy &amp; Paste Roster Report Here'!$A636=CY$7,IF('Copy &amp; Paste Roster Report Here'!$M636="QT",1,0),0)</f>
        <v>0</v>
      </c>
      <c r="CZ639" s="123">
        <f>IF('Copy &amp; Paste Roster Report Here'!$A636=CZ$7,IF('Copy &amp; Paste Roster Report Here'!$M636="QT",1,0),0)</f>
        <v>0</v>
      </c>
      <c r="DA639" s="123">
        <f>IF('Copy &amp; Paste Roster Report Here'!$A636=DA$7,IF('Copy &amp; Paste Roster Report Here'!$M636="QT",1,0),0)</f>
        <v>0</v>
      </c>
      <c r="DB639" s="123">
        <f>IF('Copy &amp; Paste Roster Report Here'!$A636=DB$7,IF('Copy &amp; Paste Roster Report Here'!$M636="QT",1,0),0)</f>
        <v>0</v>
      </c>
      <c r="DC639" s="123">
        <f>IF('Copy &amp; Paste Roster Report Here'!$A636=DC$7,IF('Copy &amp; Paste Roster Report Here'!$M636="QT",1,0),0)</f>
        <v>0</v>
      </c>
      <c r="DD639" s="73">
        <f t="shared" si="150"/>
        <v>0</v>
      </c>
      <c r="DE639" s="124">
        <f>IF('Copy &amp; Paste Roster Report Here'!$A636=DE$7,IF('Copy &amp; Paste Roster Report Here'!$M636="xxxxxxxxxxx",1,0),0)</f>
        <v>0</v>
      </c>
      <c r="DF639" s="124">
        <f>IF('Copy &amp; Paste Roster Report Here'!$A636=DF$7,IF('Copy &amp; Paste Roster Report Here'!$M636="xxxxxxxxxxx",1,0),0)</f>
        <v>0</v>
      </c>
      <c r="DG639" s="124">
        <f>IF('Copy &amp; Paste Roster Report Here'!$A636=DG$7,IF('Copy &amp; Paste Roster Report Here'!$M636="xxxxxxxxxxx",1,0),0)</f>
        <v>0</v>
      </c>
      <c r="DH639" s="124">
        <f>IF('Copy &amp; Paste Roster Report Here'!$A636=DH$7,IF('Copy &amp; Paste Roster Report Here'!$M636="xxxxxxxxxxx",1,0),0)</f>
        <v>0</v>
      </c>
      <c r="DI639" s="124">
        <f>IF('Copy &amp; Paste Roster Report Here'!$A636=DI$7,IF('Copy &amp; Paste Roster Report Here'!$M636="xxxxxxxxxxx",1,0),0)</f>
        <v>0</v>
      </c>
      <c r="DJ639" s="124">
        <f>IF('Copy &amp; Paste Roster Report Here'!$A636=DJ$7,IF('Copy &amp; Paste Roster Report Here'!$M636="xxxxxxxxxxx",1,0),0)</f>
        <v>0</v>
      </c>
      <c r="DK639" s="124">
        <f>IF('Copy &amp; Paste Roster Report Here'!$A636=DK$7,IF('Copy &amp; Paste Roster Report Here'!$M636="xxxxxxxxxxx",1,0),0)</f>
        <v>0</v>
      </c>
      <c r="DL639" s="124">
        <f>IF('Copy &amp; Paste Roster Report Here'!$A636=DL$7,IF('Copy &amp; Paste Roster Report Here'!$M636="xxxxxxxxxxx",1,0),0)</f>
        <v>0</v>
      </c>
      <c r="DM639" s="124">
        <f>IF('Copy &amp; Paste Roster Report Here'!$A636=DM$7,IF('Copy &amp; Paste Roster Report Here'!$M636="xxxxxxxxxxx",1,0),0)</f>
        <v>0</v>
      </c>
      <c r="DN639" s="124">
        <f>IF('Copy &amp; Paste Roster Report Here'!$A636=DN$7,IF('Copy &amp; Paste Roster Report Here'!$M636="xxxxxxxxxxx",1,0),0)</f>
        <v>0</v>
      </c>
      <c r="DO639" s="124">
        <f>IF('Copy &amp; Paste Roster Report Here'!$A636=DO$7,IF('Copy &amp; Paste Roster Report Here'!$M636="xxxxxxxxxxx",1,0),0)</f>
        <v>0</v>
      </c>
      <c r="DP639" s="125">
        <f t="shared" si="151"/>
        <v>0</v>
      </c>
      <c r="DQ639" s="126">
        <f t="shared" si="152"/>
        <v>0</v>
      </c>
    </row>
    <row r="640" spans="1:121" x14ac:dyDescent="0.25">
      <c r="A640" s="111">
        <f t="shared" si="138"/>
        <v>0</v>
      </c>
      <c r="B640" s="111">
        <f t="shared" si="139"/>
        <v>0</v>
      </c>
      <c r="C640" s="112">
        <f>+('Copy &amp; Paste Roster Report Here'!$P637-'Copy &amp; Paste Roster Report Here'!$O637)/30</f>
        <v>0</v>
      </c>
      <c r="D640" s="112">
        <f>+('Copy &amp; Paste Roster Report Here'!$P637-'Copy &amp; Paste Roster Report Here'!$O637)</f>
        <v>0</v>
      </c>
      <c r="E640" s="111">
        <f>'Copy &amp; Paste Roster Report Here'!N637</f>
        <v>0</v>
      </c>
      <c r="F640" s="111" t="str">
        <f t="shared" si="140"/>
        <v>N</v>
      </c>
      <c r="G640" s="111">
        <f>'Copy &amp; Paste Roster Report Here'!R637</f>
        <v>0</v>
      </c>
      <c r="H640" s="113">
        <f t="shared" si="141"/>
        <v>0</v>
      </c>
      <c r="I640" s="112">
        <f>IF(F640="N",$F$5-'Copy &amp; Paste Roster Report Here'!O637,+'Copy &amp; Paste Roster Report Here'!Q637-'Copy &amp; Paste Roster Report Here'!O637)</f>
        <v>0</v>
      </c>
      <c r="J640" s="114">
        <f t="shared" si="142"/>
        <v>0</v>
      </c>
      <c r="K640" s="114">
        <f t="shared" si="143"/>
        <v>0</v>
      </c>
      <c r="L640" s="115">
        <f>'Copy &amp; Paste Roster Report Here'!F637</f>
        <v>0</v>
      </c>
      <c r="M640" s="116">
        <f t="shared" si="144"/>
        <v>0</v>
      </c>
      <c r="N640" s="117">
        <f>IF('Copy &amp; Paste Roster Report Here'!$A637='Analytical Tests'!N$7,IF($F640="Y",+$H640*N$6,0),0)</f>
        <v>0</v>
      </c>
      <c r="O640" s="117">
        <f>IF('Copy &amp; Paste Roster Report Here'!$A637='Analytical Tests'!O$7,IF($F640="Y",+$H640*O$6,0),0)</f>
        <v>0</v>
      </c>
      <c r="P640" s="117">
        <f>IF('Copy &amp; Paste Roster Report Here'!$A637='Analytical Tests'!P$7,IF($F640="Y",+$H640*P$6,0),0)</f>
        <v>0</v>
      </c>
      <c r="Q640" s="117">
        <f>IF('Copy &amp; Paste Roster Report Here'!$A637='Analytical Tests'!Q$7,IF($F640="Y",+$H640*Q$6,0),0)</f>
        <v>0</v>
      </c>
      <c r="R640" s="117">
        <f>IF('Copy &amp; Paste Roster Report Here'!$A637='Analytical Tests'!R$7,IF($F640="Y",+$H640*R$6,0),0)</f>
        <v>0</v>
      </c>
      <c r="S640" s="117">
        <f>IF('Copy &amp; Paste Roster Report Here'!$A637='Analytical Tests'!S$7,IF($F640="Y",+$H640*S$6,0),0)</f>
        <v>0</v>
      </c>
      <c r="T640" s="117">
        <f>IF('Copy &amp; Paste Roster Report Here'!$A637='Analytical Tests'!T$7,IF($F640="Y",+$H640*T$6,0),0)</f>
        <v>0</v>
      </c>
      <c r="U640" s="117">
        <f>IF('Copy &amp; Paste Roster Report Here'!$A637='Analytical Tests'!U$7,IF($F640="Y",+$H640*U$6,0),0)</f>
        <v>0</v>
      </c>
      <c r="V640" s="117">
        <f>IF('Copy &amp; Paste Roster Report Here'!$A637='Analytical Tests'!V$7,IF($F640="Y",+$H640*V$6,0),0)</f>
        <v>0</v>
      </c>
      <c r="W640" s="117">
        <f>IF('Copy &amp; Paste Roster Report Here'!$A637='Analytical Tests'!W$7,IF($F640="Y",+$H640*W$6,0),0)</f>
        <v>0</v>
      </c>
      <c r="X640" s="117">
        <f>IF('Copy &amp; Paste Roster Report Here'!$A637='Analytical Tests'!X$7,IF($F640="Y",+$H640*X$6,0),0)</f>
        <v>0</v>
      </c>
      <c r="Y640" s="117" t="b">
        <f>IF('Copy &amp; Paste Roster Report Here'!$A637='Analytical Tests'!Y$7,IF($F640="N",IF($J640&gt;=$C640,Y$6,+($I640/$D640)*Y$6),0))</f>
        <v>0</v>
      </c>
      <c r="Z640" s="117" t="b">
        <f>IF('Copy &amp; Paste Roster Report Here'!$A637='Analytical Tests'!Z$7,IF($F640="N",IF($J640&gt;=$C640,Z$6,+($I640/$D640)*Z$6),0))</f>
        <v>0</v>
      </c>
      <c r="AA640" s="117" t="b">
        <f>IF('Copy &amp; Paste Roster Report Here'!$A637='Analytical Tests'!AA$7,IF($F640="N",IF($J640&gt;=$C640,AA$6,+($I640/$D640)*AA$6),0))</f>
        <v>0</v>
      </c>
      <c r="AB640" s="117" t="b">
        <f>IF('Copy &amp; Paste Roster Report Here'!$A637='Analytical Tests'!AB$7,IF($F640="N",IF($J640&gt;=$C640,AB$6,+($I640/$D640)*AB$6),0))</f>
        <v>0</v>
      </c>
      <c r="AC640" s="117" t="b">
        <f>IF('Copy &amp; Paste Roster Report Here'!$A637='Analytical Tests'!AC$7,IF($F640="N",IF($J640&gt;=$C640,AC$6,+($I640/$D640)*AC$6),0))</f>
        <v>0</v>
      </c>
      <c r="AD640" s="117" t="b">
        <f>IF('Copy &amp; Paste Roster Report Here'!$A637='Analytical Tests'!AD$7,IF($F640="N",IF($J640&gt;=$C640,AD$6,+($I640/$D640)*AD$6),0))</f>
        <v>0</v>
      </c>
      <c r="AE640" s="117" t="b">
        <f>IF('Copy &amp; Paste Roster Report Here'!$A637='Analytical Tests'!AE$7,IF($F640="N",IF($J640&gt;=$C640,AE$6,+($I640/$D640)*AE$6),0))</f>
        <v>0</v>
      </c>
      <c r="AF640" s="117" t="b">
        <f>IF('Copy &amp; Paste Roster Report Here'!$A637='Analytical Tests'!AF$7,IF($F640="N",IF($J640&gt;=$C640,AF$6,+($I640/$D640)*AF$6),0))</f>
        <v>0</v>
      </c>
      <c r="AG640" s="117" t="b">
        <f>IF('Copy &amp; Paste Roster Report Here'!$A637='Analytical Tests'!AG$7,IF($F640="N",IF($J640&gt;=$C640,AG$6,+($I640/$D640)*AG$6),0))</f>
        <v>0</v>
      </c>
      <c r="AH640" s="117" t="b">
        <f>IF('Copy &amp; Paste Roster Report Here'!$A637='Analytical Tests'!AH$7,IF($F640="N",IF($J640&gt;=$C640,AH$6,+($I640/$D640)*AH$6),0))</f>
        <v>0</v>
      </c>
      <c r="AI640" s="117" t="b">
        <f>IF('Copy &amp; Paste Roster Report Here'!$A637='Analytical Tests'!AI$7,IF($F640="N",IF($J640&gt;=$C640,AI$6,+($I640/$D640)*AI$6),0))</f>
        <v>0</v>
      </c>
      <c r="AJ640" s="79"/>
      <c r="AK640" s="118">
        <f>IF('Copy &amp; Paste Roster Report Here'!$A637=AK$7,IF('Copy &amp; Paste Roster Report Here'!$M637="FT",1,0),0)</f>
        <v>0</v>
      </c>
      <c r="AL640" s="118">
        <f>IF('Copy &amp; Paste Roster Report Here'!$A637=AL$7,IF('Copy &amp; Paste Roster Report Here'!$M637="FT",1,0),0)</f>
        <v>0</v>
      </c>
      <c r="AM640" s="118">
        <f>IF('Copy &amp; Paste Roster Report Here'!$A637=AM$7,IF('Copy &amp; Paste Roster Report Here'!$M637="FT",1,0),0)</f>
        <v>0</v>
      </c>
      <c r="AN640" s="118">
        <f>IF('Copy &amp; Paste Roster Report Here'!$A637=AN$7,IF('Copy &amp; Paste Roster Report Here'!$M637="FT",1,0),0)</f>
        <v>0</v>
      </c>
      <c r="AO640" s="118">
        <f>IF('Copy &amp; Paste Roster Report Here'!$A637=AO$7,IF('Copy &amp; Paste Roster Report Here'!$M637="FT",1,0),0)</f>
        <v>0</v>
      </c>
      <c r="AP640" s="118">
        <f>IF('Copy &amp; Paste Roster Report Here'!$A637=AP$7,IF('Copy &amp; Paste Roster Report Here'!$M637="FT",1,0),0)</f>
        <v>0</v>
      </c>
      <c r="AQ640" s="118">
        <f>IF('Copy &amp; Paste Roster Report Here'!$A637=AQ$7,IF('Copy &amp; Paste Roster Report Here'!$M637="FT",1,0),0)</f>
        <v>0</v>
      </c>
      <c r="AR640" s="118">
        <f>IF('Copy &amp; Paste Roster Report Here'!$A637=AR$7,IF('Copy &amp; Paste Roster Report Here'!$M637="FT",1,0),0)</f>
        <v>0</v>
      </c>
      <c r="AS640" s="118">
        <f>IF('Copy &amp; Paste Roster Report Here'!$A637=AS$7,IF('Copy &amp; Paste Roster Report Here'!$M637="FT",1,0),0)</f>
        <v>0</v>
      </c>
      <c r="AT640" s="118">
        <f>IF('Copy &amp; Paste Roster Report Here'!$A637=AT$7,IF('Copy &amp; Paste Roster Report Here'!$M637="FT",1,0),0)</f>
        <v>0</v>
      </c>
      <c r="AU640" s="118">
        <f>IF('Copy &amp; Paste Roster Report Here'!$A637=AU$7,IF('Copy &amp; Paste Roster Report Here'!$M637="FT",1,0),0)</f>
        <v>0</v>
      </c>
      <c r="AV640" s="73">
        <f t="shared" si="145"/>
        <v>0</v>
      </c>
      <c r="AW640" s="119">
        <f>IF('Copy &amp; Paste Roster Report Here'!$A637=AW$7,IF('Copy &amp; Paste Roster Report Here'!$M637="HT",1,0),0)</f>
        <v>0</v>
      </c>
      <c r="AX640" s="119">
        <f>IF('Copy &amp; Paste Roster Report Here'!$A637=AX$7,IF('Copy &amp; Paste Roster Report Here'!$M637="HT",1,0),0)</f>
        <v>0</v>
      </c>
      <c r="AY640" s="119">
        <f>IF('Copy &amp; Paste Roster Report Here'!$A637=AY$7,IF('Copy &amp; Paste Roster Report Here'!$M637="HT",1,0),0)</f>
        <v>0</v>
      </c>
      <c r="AZ640" s="119">
        <f>IF('Copy &amp; Paste Roster Report Here'!$A637=AZ$7,IF('Copy &amp; Paste Roster Report Here'!$M637="HT",1,0),0)</f>
        <v>0</v>
      </c>
      <c r="BA640" s="119">
        <f>IF('Copy &amp; Paste Roster Report Here'!$A637=BA$7,IF('Copy &amp; Paste Roster Report Here'!$M637="HT",1,0),0)</f>
        <v>0</v>
      </c>
      <c r="BB640" s="119">
        <f>IF('Copy &amp; Paste Roster Report Here'!$A637=BB$7,IF('Copy &amp; Paste Roster Report Here'!$M637="HT",1,0),0)</f>
        <v>0</v>
      </c>
      <c r="BC640" s="119">
        <f>IF('Copy &amp; Paste Roster Report Here'!$A637=BC$7,IF('Copy &amp; Paste Roster Report Here'!$M637="HT",1,0),0)</f>
        <v>0</v>
      </c>
      <c r="BD640" s="119">
        <f>IF('Copy &amp; Paste Roster Report Here'!$A637=BD$7,IF('Copy &amp; Paste Roster Report Here'!$M637="HT",1,0),0)</f>
        <v>0</v>
      </c>
      <c r="BE640" s="119">
        <f>IF('Copy &amp; Paste Roster Report Here'!$A637=BE$7,IF('Copy &amp; Paste Roster Report Here'!$M637="HT",1,0),0)</f>
        <v>0</v>
      </c>
      <c r="BF640" s="119">
        <f>IF('Copy &amp; Paste Roster Report Here'!$A637=BF$7,IF('Copy &amp; Paste Roster Report Here'!$M637="HT",1,0),0)</f>
        <v>0</v>
      </c>
      <c r="BG640" s="119">
        <f>IF('Copy &amp; Paste Roster Report Here'!$A637=BG$7,IF('Copy &amp; Paste Roster Report Here'!$M637="HT",1,0),0)</f>
        <v>0</v>
      </c>
      <c r="BH640" s="73">
        <f t="shared" si="146"/>
        <v>0</v>
      </c>
      <c r="BI640" s="120">
        <f>IF('Copy &amp; Paste Roster Report Here'!$A637=BI$7,IF('Copy &amp; Paste Roster Report Here'!$M637="MT",1,0),0)</f>
        <v>0</v>
      </c>
      <c r="BJ640" s="120">
        <f>IF('Copy &amp; Paste Roster Report Here'!$A637=BJ$7,IF('Copy &amp; Paste Roster Report Here'!$M637="MT",1,0),0)</f>
        <v>0</v>
      </c>
      <c r="BK640" s="120">
        <f>IF('Copy &amp; Paste Roster Report Here'!$A637=BK$7,IF('Copy &amp; Paste Roster Report Here'!$M637="MT",1,0),0)</f>
        <v>0</v>
      </c>
      <c r="BL640" s="120">
        <f>IF('Copy &amp; Paste Roster Report Here'!$A637=BL$7,IF('Copy &amp; Paste Roster Report Here'!$M637="MT",1,0),0)</f>
        <v>0</v>
      </c>
      <c r="BM640" s="120">
        <f>IF('Copy &amp; Paste Roster Report Here'!$A637=BM$7,IF('Copy &amp; Paste Roster Report Here'!$M637="MT",1,0),0)</f>
        <v>0</v>
      </c>
      <c r="BN640" s="120">
        <f>IF('Copy &amp; Paste Roster Report Here'!$A637=BN$7,IF('Copy &amp; Paste Roster Report Here'!$M637="MT",1,0),0)</f>
        <v>0</v>
      </c>
      <c r="BO640" s="120">
        <f>IF('Copy &amp; Paste Roster Report Here'!$A637=BO$7,IF('Copy &amp; Paste Roster Report Here'!$M637="MT",1,0),0)</f>
        <v>0</v>
      </c>
      <c r="BP640" s="120">
        <f>IF('Copy &amp; Paste Roster Report Here'!$A637=BP$7,IF('Copy &amp; Paste Roster Report Here'!$M637="MT",1,0),0)</f>
        <v>0</v>
      </c>
      <c r="BQ640" s="120">
        <f>IF('Copy &amp; Paste Roster Report Here'!$A637=BQ$7,IF('Copy &amp; Paste Roster Report Here'!$M637="MT",1,0),0)</f>
        <v>0</v>
      </c>
      <c r="BR640" s="120">
        <f>IF('Copy &amp; Paste Roster Report Here'!$A637=BR$7,IF('Copy &amp; Paste Roster Report Here'!$M637="MT",1,0),0)</f>
        <v>0</v>
      </c>
      <c r="BS640" s="120">
        <f>IF('Copy &amp; Paste Roster Report Here'!$A637=BS$7,IF('Copy &amp; Paste Roster Report Here'!$M637="MT",1,0),0)</f>
        <v>0</v>
      </c>
      <c r="BT640" s="73">
        <f t="shared" si="147"/>
        <v>0</v>
      </c>
      <c r="BU640" s="121">
        <f>IF('Copy &amp; Paste Roster Report Here'!$A637=BU$7,IF('Copy &amp; Paste Roster Report Here'!$M637="fy",1,0),0)</f>
        <v>0</v>
      </c>
      <c r="BV640" s="121">
        <f>IF('Copy &amp; Paste Roster Report Here'!$A637=BV$7,IF('Copy &amp; Paste Roster Report Here'!$M637="fy",1,0),0)</f>
        <v>0</v>
      </c>
      <c r="BW640" s="121">
        <f>IF('Copy &amp; Paste Roster Report Here'!$A637=BW$7,IF('Copy &amp; Paste Roster Report Here'!$M637="fy",1,0),0)</f>
        <v>0</v>
      </c>
      <c r="BX640" s="121">
        <f>IF('Copy &amp; Paste Roster Report Here'!$A637=BX$7,IF('Copy &amp; Paste Roster Report Here'!$M637="fy",1,0),0)</f>
        <v>0</v>
      </c>
      <c r="BY640" s="121">
        <f>IF('Copy &amp; Paste Roster Report Here'!$A637=BY$7,IF('Copy &amp; Paste Roster Report Here'!$M637="fy",1,0),0)</f>
        <v>0</v>
      </c>
      <c r="BZ640" s="121">
        <f>IF('Copy &amp; Paste Roster Report Here'!$A637=BZ$7,IF('Copy &amp; Paste Roster Report Here'!$M637="fy",1,0),0)</f>
        <v>0</v>
      </c>
      <c r="CA640" s="121">
        <f>IF('Copy &amp; Paste Roster Report Here'!$A637=CA$7,IF('Copy &amp; Paste Roster Report Here'!$M637="fy",1,0),0)</f>
        <v>0</v>
      </c>
      <c r="CB640" s="121">
        <f>IF('Copy &amp; Paste Roster Report Here'!$A637=CB$7,IF('Copy &amp; Paste Roster Report Here'!$M637="fy",1,0),0)</f>
        <v>0</v>
      </c>
      <c r="CC640" s="121">
        <f>IF('Copy &amp; Paste Roster Report Here'!$A637=CC$7,IF('Copy &amp; Paste Roster Report Here'!$M637="fy",1,0),0)</f>
        <v>0</v>
      </c>
      <c r="CD640" s="121">
        <f>IF('Copy &amp; Paste Roster Report Here'!$A637=CD$7,IF('Copy &amp; Paste Roster Report Here'!$M637="fy",1,0),0)</f>
        <v>0</v>
      </c>
      <c r="CE640" s="121">
        <f>IF('Copy &amp; Paste Roster Report Here'!$A637=CE$7,IF('Copy &amp; Paste Roster Report Here'!$M637="fy",1,0),0)</f>
        <v>0</v>
      </c>
      <c r="CF640" s="73">
        <f t="shared" si="148"/>
        <v>0</v>
      </c>
      <c r="CG640" s="122">
        <f>IF('Copy &amp; Paste Roster Report Here'!$A637=CG$7,IF('Copy &amp; Paste Roster Report Here'!$M637="RH",1,0),0)</f>
        <v>0</v>
      </c>
      <c r="CH640" s="122">
        <f>IF('Copy &amp; Paste Roster Report Here'!$A637=CH$7,IF('Copy &amp; Paste Roster Report Here'!$M637="RH",1,0),0)</f>
        <v>0</v>
      </c>
      <c r="CI640" s="122">
        <f>IF('Copy &amp; Paste Roster Report Here'!$A637=CI$7,IF('Copy &amp; Paste Roster Report Here'!$M637="RH",1,0),0)</f>
        <v>0</v>
      </c>
      <c r="CJ640" s="122">
        <f>IF('Copy &amp; Paste Roster Report Here'!$A637=CJ$7,IF('Copy &amp; Paste Roster Report Here'!$M637="RH",1,0),0)</f>
        <v>0</v>
      </c>
      <c r="CK640" s="122">
        <f>IF('Copy &amp; Paste Roster Report Here'!$A637=CK$7,IF('Copy &amp; Paste Roster Report Here'!$M637="RH",1,0),0)</f>
        <v>0</v>
      </c>
      <c r="CL640" s="122">
        <f>IF('Copy &amp; Paste Roster Report Here'!$A637=CL$7,IF('Copy &amp; Paste Roster Report Here'!$M637="RH",1,0),0)</f>
        <v>0</v>
      </c>
      <c r="CM640" s="122">
        <f>IF('Copy &amp; Paste Roster Report Here'!$A637=CM$7,IF('Copy &amp; Paste Roster Report Here'!$M637="RH",1,0),0)</f>
        <v>0</v>
      </c>
      <c r="CN640" s="122">
        <f>IF('Copy &amp; Paste Roster Report Here'!$A637=CN$7,IF('Copy &amp; Paste Roster Report Here'!$M637="RH",1,0),0)</f>
        <v>0</v>
      </c>
      <c r="CO640" s="122">
        <f>IF('Copy &amp; Paste Roster Report Here'!$A637=CO$7,IF('Copy &amp; Paste Roster Report Here'!$M637="RH",1,0),0)</f>
        <v>0</v>
      </c>
      <c r="CP640" s="122">
        <f>IF('Copy &amp; Paste Roster Report Here'!$A637=CP$7,IF('Copy &amp; Paste Roster Report Here'!$M637="RH",1,0),0)</f>
        <v>0</v>
      </c>
      <c r="CQ640" s="122">
        <f>IF('Copy &amp; Paste Roster Report Here'!$A637=CQ$7,IF('Copy &amp; Paste Roster Report Here'!$M637="RH",1,0),0)</f>
        <v>0</v>
      </c>
      <c r="CR640" s="73">
        <f t="shared" si="149"/>
        <v>0</v>
      </c>
      <c r="CS640" s="123">
        <f>IF('Copy &amp; Paste Roster Report Here'!$A637=CS$7,IF('Copy &amp; Paste Roster Report Here'!$M637="QT",1,0),0)</f>
        <v>0</v>
      </c>
      <c r="CT640" s="123">
        <f>IF('Copy &amp; Paste Roster Report Here'!$A637=CT$7,IF('Copy &amp; Paste Roster Report Here'!$M637="QT",1,0),0)</f>
        <v>0</v>
      </c>
      <c r="CU640" s="123">
        <f>IF('Copy &amp; Paste Roster Report Here'!$A637=CU$7,IF('Copy &amp; Paste Roster Report Here'!$M637="QT",1,0),0)</f>
        <v>0</v>
      </c>
      <c r="CV640" s="123">
        <f>IF('Copy &amp; Paste Roster Report Here'!$A637=CV$7,IF('Copy &amp; Paste Roster Report Here'!$M637="QT",1,0),0)</f>
        <v>0</v>
      </c>
      <c r="CW640" s="123">
        <f>IF('Copy &amp; Paste Roster Report Here'!$A637=CW$7,IF('Copy &amp; Paste Roster Report Here'!$M637="QT",1,0),0)</f>
        <v>0</v>
      </c>
      <c r="CX640" s="123">
        <f>IF('Copy &amp; Paste Roster Report Here'!$A637=CX$7,IF('Copy &amp; Paste Roster Report Here'!$M637="QT",1,0),0)</f>
        <v>0</v>
      </c>
      <c r="CY640" s="123">
        <f>IF('Copy &amp; Paste Roster Report Here'!$A637=CY$7,IF('Copy &amp; Paste Roster Report Here'!$M637="QT",1,0),0)</f>
        <v>0</v>
      </c>
      <c r="CZ640" s="123">
        <f>IF('Copy &amp; Paste Roster Report Here'!$A637=CZ$7,IF('Copy &amp; Paste Roster Report Here'!$M637="QT",1,0),0)</f>
        <v>0</v>
      </c>
      <c r="DA640" s="123">
        <f>IF('Copy &amp; Paste Roster Report Here'!$A637=DA$7,IF('Copy &amp; Paste Roster Report Here'!$M637="QT",1,0),0)</f>
        <v>0</v>
      </c>
      <c r="DB640" s="123">
        <f>IF('Copy &amp; Paste Roster Report Here'!$A637=DB$7,IF('Copy &amp; Paste Roster Report Here'!$M637="QT",1,0),0)</f>
        <v>0</v>
      </c>
      <c r="DC640" s="123">
        <f>IF('Copy &amp; Paste Roster Report Here'!$A637=DC$7,IF('Copy &amp; Paste Roster Report Here'!$M637="QT",1,0),0)</f>
        <v>0</v>
      </c>
      <c r="DD640" s="73">
        <f t="shared" si="150"/>
        <v>0</v>
      </c>
      <c r="DE640" s="124">
        <f>IF('Copy &amp; Paste Roster Report Here'!$A637=DE$7,IF('Copy &amp; Paste Roster Report Here'!$M637="xxxxxxxxxxx",1,0),0)</f>
        <v>0</v>
      </c>
      <c r="DF640" s="124">
        <f>IF('Copy &amp; Paste Roster Report Here'!$A637=DF$7,IF('Copy &amp; Paste Roster Report Here'!$M637="xxxxxxxxxxx",1,0),0)</f>
        <v>0</v>
      </c>
      <c r="DG640" s="124">
        <f>IF('Copy &amp; Paste Roster Report Here'!$A637=DG$7,IF('Copy &amp; Paste Roster Report Here'!$M637="xxxxxxxxxxx",1,0),0)</f>
        <v>0</v>
      </c>
      <c r="DH640" s="124">
        <f>IF('Copy &amp; Paste Roster Report Here'!$A637=DH$7,IF('Copy &amp; Paste Roster Report Here'!$M637="xxxxxxxxxxx",1,0),0)</f>
        <v>0</v>
      </c>
      <c r="DI640" s="124">
        <f>IF('Copy &amp; Paste Roster Report Here'!$A637=DI$7,IF('Copy &amp; Paste Roster Report Here'!$M637="xxxxxxxxxxx",1,0),0)</f>
        <v>0</v>
      </c>
      <c r="DJ640" s="124">
        <f>IF('Copy &amp; Paste Roster Report Here'!$A637=DJ$7,IF('Copy &amp; Paste Roster Report Here'!$M637="xxxxxxxxxxx",1,0),0)</f>
        <v>0</v>
      </c>
      <c r="DK640" s="124">
        <f>IF('Copy &amp; Paste Roster Report Here'!$A637=DK$7,IF('Copy &amp; Paste Roster Report Here'!$M637="xxxxxxxxxxx",1,0),0)</f>
        <v>0</v>
      </c>
      <c r="DL640" s="124">
        <f>IF('Copy &amp; Paste Roster Report Here'!$A637=DL$7,IF('Copy &amp; Paste Roster Report Here'!$M637="xxxxxxxxxxx",1,0),0)</f>
        <v>0</v>
      </c>
      <c r="DM640" s="124">
        <f>IF('Copy &amp; Paste Roster Report Here'!$A637=DM$7,IF('Copy &amp; Paste Roster Report Here'!$M637="xxxxxxxxxxx",1,0),0)</f>
        <v>0</v>
      </c>
      <c r="DN640" s="124">
        <f>IF('Copy &amp; Paste Roster Report Here'!$A637=DN$7,IF('Copy &amp; Paste Roster Report Here'!$M637="xxxxxxxxxxx",1,0),0)</f>
        <v>0</v>
      </c>
      <c r="DO640" s="124">
        <f>IF('Copy &amp; Paste Roster Report Here'!$A637=DO$7,IF('Copy &amp; Paste Roster Report Here'!$M637="xxxxxxxxxxx",1,0),0)</f>
        <v>0</v>
      </c>
      <c r="DP640" s="125">
        <f t="shared" si="151"/>
        <v>0</v>
      </c>
      <c r="DQ640" s="126">
        <f t="shared" si="152"/>
        <v>0</v>
      </c>
    </row>
    <row r="641" spans="1:121" x14ac:dyDescent="0.25">
      <c r="A641" s="111">
        <f t="shared" si="138"/>
        <v>0</v>
      </c>
      <c r="B641" s="111">
        <f t="shared" si="139"/>
        <v>0</v>
      </c>
      <c r="C641" s="112">
        <f>+('Copy &amp; Paste Roster Report Here'!$P638-'Copy &amp; Paste Roster Report Here'!$O638)/30</f>
        <v>0</v>
      </c>
      <c r="D641" s="112">
        <f>+('Copy &amp; Paste Roster Report Here'!$P638-'Copy &amp; Paste Roster Report Here'!$O638)</f>
        <v>0</v>
      </c>
      <c r="E641" s="111">
        <f>'Copy &amp; Paste Roster Report Here'!N638</f>
        <v>0</v>
      </c>
      <c r="F641" s="111" t="str">
        <f t="shared" si="140"/>
        <v>N</v>
      </c>
      <c r="G641" s="111">
        <f>'Copy &amp; Paste Roster Report Here'!R638</f>
        <v>0</v>
      </c>
      <c r="H641" s="113">
        <f t="shared" si="141"/>
        <v>0</v>
      </c>
      <c r="I641" s="112">
        <f>IF(F641="N",$F$5-'Copy &amp; Paste Roster Report Here'!O638,+'Copy &amp; Paste Roster Report Here'!Q638-'Copy &amp; Paste Roster Report Here'!O638)</f>
        <v>0</v>
      </c>
      <c r="J641" s="114">
        <f t="shared" si="142"/>
        <v>0</v>
      </c>
      <c r="K641" s="114">
        <f t="shared" si="143"/>
        <v>0</v>
      </c>
      <c r="L641" s="115">
        <f>'Copy &amp; Paste Roster Report Here'!F638</f>
        <v>0</v>
      </c>
      <c r="M641" s="116">
        <f t="shared" si="144"/>
        <v>0</v>
      </c>
      <c r="N641" s="117">
        <f>IF('Copy &amp; Paste Roster Report Here'!$A638='Analytical Tests'!N$7,IF($F641="Y",+$H641*N$6,0),0)</f>
        <v>0</v>
      </c>
      <c r="O641" s="117">
        <f>IF('Copy &amp; Paste Roster Report Here'!$A638='Analytical Tests'!O$7,IF($F641="Y",+$H641*O$6,0),0)</f>
        <v>0</v>
      </c>
      <c r="P641" s="117">
        <f>IF('Copy &amp; Paste Roster Report Here'!$A638='Analytical Tests'!P$7,IF($F641="Y",+$H641*P$6,0),0)</f>
        <v>0</v>
      </c>
      <c r="Q641" s="117">
        <f>IF('Copy &amp; Paste Roster Report Here'!$A638='Analytical Tests'!Q$7,IF($F641="Y",+$H641*Q$6,0),0)</f>
        <v>0</v>
      </c>
      <c r="R641" s="117">
        <f>IF('Copy &amp; Paste Roster Report Here'!$A638='Analytical Tests'!R$7,IF($F641="Y",+$H641*R$6,0),0)</f>
        <v>0</v>
      </c>
      <c r="S641" s="117">
        <f>IF('Copy &amp; Paste Roster Report Here'!$A638='Analytical Tests'!S$7,IF($F641="Y",+$H641*S$6,0),0)</f>
        <v>0</v>
      </c>
      <c r="T641" s="117">
        <f>IF('Copy &amp; Paste Roster Report Here'!$A638='Analytical Tests'!T$7,IF($F641="Y",+$H641*T$6,0),0)</f>
        <v>0</v>
      </c>
      <c r="U641" s="117">
        <f>IF('Copy &amp; Paste Roster Report Here'!$A638='Analytical Tests'!U$7,IF($F641="Y",+$H641*U$6,0),0)</f>
        <v>0</v>
      </c>
      <c r="V641" s="117">
        <f>IF('Copy &amp; Paste Roster Report Here'!$A638='Analytical Tests'!V$7,IF($F641="Y",+$H641*V$6,0),0)</f>
        <v>0</v>
      </c>
      <c r="W641" s="117">
        <f>IF('Copy &amp; Paste Roster Report Here'!$A638='Analytical Tests'!W$7,IF($F641="Y",+$H641*W$6,0),0)</f>
        <v>0</v>
      </c>
      <c r="X641" s="117">
        <f>IF('Copy &amp; Paste Roster Report Here'!$A638='Analytical Tests'!X$7,IF($F641="Y",+$H641*X$6,0),0)</f>
        <v>0</v>
      </c>
      <c r="Y641" s="117" t="b">
        <f>IF('Copy &amp; Paste Roster Report Here'!$A638='Analytical Tests'!Y$7,IF($F641="N",IF($J641&gt;=$C641,Y$6,+($I641/$D641)*Y$6),0))</f>
        <v>0</v>
      </c>
      <c r="Z641" s="117" t="b">
        <f>IF('Copy &amp; Paste Roster Report Here'!$A638='Analytical Tests'!Z$7,IF($F641="N",IF($J641&gt;=$C641,Z$6,+($I641/$D641)*Z$6),0))</f>
        <v>0</v>
      </c>
      <c r="AA641" s="117" t="b">
        <f>IF('Copy &amp; Paste Roster Report Here'!$A638='Analytical Tests'!AA$7,IF($F641="N",IF($J641&gt;=$C641,AA$6,+($I641/$D641)*AA$6),0))</f>
        <v>0</v>
      </c>
      <c r="AB641" s="117" t="b">
        <f>IF('Copy &amp; Paste Roster Report Here'!$A638='Analytical Tests'!AB$7,IF($F641="N",IF($J641&gt;=$C641,AB$6,+($I641/$D641)*AB$6),0))</f>
        <v>0</v>
      </c>
      <c r="AC641" s="117" t="b">
        <f>IF('Copy &amp; Paste Roster Report Here'!$A638='Analytical Tests'!AC$7,IF($F641="N",IF($J641&gt;=$C641,AC$6,+($I641/$D641)*AC$6),0))</f>
        <v>0</v>
      </c>
      <c r="AD641" s="117" t="b">
        <f>IF('Copy &amp; Paste Roster Report Here'!$A638='Analytical Tests'!AD$7,IF($F641="N",IF($J641&gt;=$C641,AD$6,+($I641/$D641)*AD$6),0))</f>
        <v>0</v>
      </c>
      <c r="AE641" s="117" t="b">
        <f>IF('Copy &amp; Paste Roster Report Here'!$A638='Analytical Tests'!AE$7,IF($F641="N",IF($J641&gt;=$C641,AE$6,+($I641/$D641)*AE$6),0))</f>
        <v>0</v>
      </c>
      <c r="AF641" s="117" t="b">
        <f>IF('Copy &amp; Paste Roster Report Here'!$A638='Analytical Tests'!AF$7,IF($F641="N",IF($J641&gt;=$C641,AF$6,+($I641/$D641)*AF$6),0))</f>
        <v>0</v>
      </c>
      <c r="AG641" s="117" t="b">
        <f>IF('Copy &amp; Paste Roster Report Here'!$A638='Analytical Tests'!AG$7,IF($F641="N",IF($J641&gt;=$C641,AG$6,+($I641/$D641)*AG$6),0))</f>
        <v>0</v>
      </c>
      <c r="AH641" s="117" t="b">
        <f>IF('Copy &amp; Paste Roster Report Here'!$A638='Analytical Tests'!AH$7,IF($F641="N",IF($J641&gt;=$C641,AH$6,+($I641/$D641)*AH$6),0))</f>
        <v>0</v>
      </c>
      <c r="AI641" s="117" t="b">
        <f>IF('Copy &amp; Paste Roster Report Here'!$A638='Analytical Tests'!AI$7,IF($F641="N",IF($J641&gt;=$C641,AI$6,+($I641/$D641)*AI$6),0))</f>
        <v>0</v>
      </c>
      <c r="AJ641" s="79"/>
      <c r="AK641" s="118">
        <f>IF('Copy &amp; Paste Roster Report Here'!$A638=AK$7,IF('Copy &amp; Paste Roster Report Here'!$M638="FT",1,0),0)</f>
        <v>0</v>
      </c>
      <c r="AL641" s="118">
        <f>IF('Copy &amp; Paste Roster Report Here'!$A638=AL$7,IF('Copy &amp; Paste Roster Report Here'!$M638="FT",1,0),0)</f>
        <v>0</v>
      </c>
      <c r="AM641" s="118">
        <f>IF('Copy &amp; Paste Roster Report Here'!$A638=AM$7,IF('Copy &amp; Paste Roster Report Here'!$M638="FT",1,0),0)</f>
        <v>0</v>
      </c>
      <c r="AN641" s="118">
        <f>IF('Copy &amp; Paste Roster Report Here'!$A638=AN$7,IF('Copy &amp; Paste Roster Report Here'!$M638="FT",1,0),0)</f>
        <v>0</v>
      </c>
      <c r="AO641" s="118">
        <f>IF('Copy &amp; Paste Roster Report Here'!$A638=AO$7,IF('Copy &amp; Paste Roster Report Here'!$M638="FT",1,0),0)</f>
        <v>0</v>
      </c>
      <c r="AP641" s="118">
        <f>IF('Copy &amp; Paste Roster Report Here'!$A638=AP$7,IF('Copy &amp; Paste Roster Report Here'!$M638="FT",1,0),0)</f>
        <v>0</v>
      </c>
      <c r="AQ641" s="118">
        <f>IF('Copy &amp; Paste Roster Report Here'!$A638=AQ$7,IF('Copy &amp; Paste Roster Report Here'!$M638="FT",1,0),0)</f>
        <v>0</v>
      </c>
      <c r="AR641" s="118">
        <f>IF('Copy &amp; Paste Roster Report Here'!$A638=AR$7,IF('Copy &amp; Paste Roster Report Here'!$M638="FT",1,0),0)</f>
        <v>0</v>
      </c>
      <c r="AS641" s="118">
        <f>IF('Copy &amp; Paste Roster Report Here'!$A638=AS$7,IF('Copy &amp; Paste Roster Report Here'!$M638="FT",1,0),0)</f>
        <v>0</v>
      </c>
      <c r="AT641" s="118">
        <f>IF('Copy &amp; Paste Roster Report Here'!$A638=AT$7,IF('Copy &amp; Paste Roster Report Here'!$M638="FT",1,0),0)</f>
        <v>0</v>
      </c>
      <c r="AU641" s="118">
        <f>IF('Copy &amp; Paste Roster Report Here'!$A638=AU$7,IF('Copy &amp; Paste Roster Report Here'!$M638="FT",1,0),0)</f>
        <v>0</v>
      </c>
      <c r="AV641" s="73">
        <f t="shared" si="145"/>
        <v>0</v>
      </c>
      <c r="AW641" s="119">
        <f>IF('Copy &amp; Paste Roster Report Here'!$A638=AW$7,IF('Copy &amp; Paste Roster Report Here'!$M638="HT",1,0),0)</f>
        <v>0</v>
      </c>
      <c r="AX641" s="119">
        <f>IF('Copy &amp; Paste Roster Report Here'!$A638=AX$7,IF('Copy &amp; Paste Roster Report Here'!$M638="HT",1,0),0)</f>
        <v>0</v>
      </c>
      <c r="AY641" s="119">
        <f>IF('Copy &amp; Paste Roster Report Here'!$A638=AY$7,IF('Copy &amp; Paste Roster Report Here'!$M638="HT",1,0),0)</f>
        <v>0</v>
      </c>
      <c r="AZ641" s="119">
        <f>IF('Copy &amp; Paste Roster Report Here'!$A638=AZ$7,IF('Copy &amp; Paste Roster Report Here'!$M638="HT",1,0),0)</f>
        <v>0</v>
      </c>
      <c r="BA641" s="119">
        <f>IF('Copy &amp; Paste Roster Report Here'!$A638=BA$7,IF('Copy &amp; Paste Roster Report Here'!$M638="HT",1,0),0)</f>
        <v>0</v>
      </c>
      <c r="BB641" s="119">
        <f>IF('Copy &amp; Paste Roster Report Here'!$A638=BB$7,IF('Copy &amp; Paste Roster Report Here'!$M638="HT",1,0),0)</f>
        <v>0</v>
      </c>
      <c r="BC641" s="119">
        <f>IF('Copy &amp; Paste Roster Report Here'!$A638=BC$7,IF('Copy &amp; Paste Roster Report Here'!$M638="HT",1,0),0)</f>
        <v>0</v>
      </c>
      <c r="BD641" s="119">
        <f>IF('Copy &amp; Paste Roster Report Here'!$A638=BD$7,IF('Copy &amp; Paste Roster Report Here'!$M638="HT",1,0),0)</f>
        <v>0</v>
      </c>
      <c r="BE641" s="119">
        <f>IF('Copy &amp; Paste Roster Report Here'!$A638=BE$7,IF('Copy &amp; Paste Roster Report Here'!$M638="HT",1,0),0)</f>
        <v>0</v>
      </c>
      <c r="BF641" s="119">
        <f>IF('Copy &amp; Paste Roster Report Here'!$A638=BF$7,IF('Copy &amp; Paste Roster Report Here'!$M638="HT",1,0),0)</f>
        <v>0</v>
      </c>
      <c r="BG641" s="119">
        <f>IF('Copy &amp; Paste Roster Report Here'!$A638=BG$7,IF('Copy &amp; Paste Roster Report Here'!$M638="HT",1,0),0)</f>
        <v>0</v>
      </c>
      <c r="BH641" s="73">
        <f t="shared" si="146"/>
        <v>0</v>
      </c>
      <c r="BI641" s="120">
        <f>IF('Copy &amp; Paste Roster Report Here'!$A638=BI$7,IF('Copy &amp; Paste Roster Report Here'!$M638="MT",1,0),0)</f>
        <v>0</v>
      </c>
      <c r="BJ641" s="120">
        <f>IF('Copy &amp; Paste Roster Report Here'!$A638=BJ$7,IF('Copy &amp; Paste Roster Report Here'!$M638="MT",1,0),0)</f>
        <v>0</v>
      </c>
      <c r="BK641" s="120">
        <f>IF('Copy &amp; Paste Roster Report Here'!$A638=BK$7,IF('Copy &amp; Paste Roster Report Here'!$M638="MT",1,0),0)</f>
        <v>0</v>
      </c>
      <c r="BL641" s="120">
        <f>IF('Copy &amp; Paste Roster Report Here'!$A638=BL$7,IF('Copy &amp; Paste Roster Report Here'!$M638="MT",1,0),0)</f>
        <v>0</v>
      </c>
      <c r="BM641" s="120">
        <f>IF('Copy &amp; Paste Roster Report Here'!$A638=BM$7,IF('Copy &amp; Paste Roster Report Here'!$M638="MT",1,0),0)</f>
        <v>0</v>
      </c>
      <c r="BN641" s="120">
        <f>IF('Copy &amp; Paste Roster Report Here'!$A638=BN$7,IF('Copy &amp; Paste Roster Report Here'!$M638="MT",1,0),0)</f>
        <v>0</v>
      </c>
      <c r="BO641" s="120">
        <f>IF('Copy &amp; Paste Roster Report Here'!$A638=BO$7,IF('Copy &amp; Paste Roster Report Here'!$M638="MT",1,0),0)</f>
        <v>0</v>
      </c>
      <c r="BP641" s="120">
        <f>IF('Copy &amp; Paste Roster Report Here'!$A638=BP$7,IF('Copy &amp; Paste Roster Report Here'!$M638="MT",1,0),0)</f>
        <v>0</v>
      </c>
      <c r="BQ641" s="120">
        <f>IF('Copy &amp; Paste Roster Report Here'!$A638=BQ$7,IF('Copy &amp; Paste Roster Report Here'!$M638="MT",1,0),0)</f>
        <v>0</v>
      </c>
      <c r="BR641" s="120">
        <f>IF('Copy &amp; Paste Roster Report Here'!$A638=BR$7,IF('Copy &amp; Paste Roster Report Here'!$M638="MT",1,0),0)</f>
        <v>0</v>
      </c>
      <c r="BS641" s="120">
        <f>IF('Copy &amp; Paste Roster Report Here'!$A638=BS$7,IF('Copy &amp; Paste Roster Report Here'!$M638="MT",1,0),0)</f>
        <v>0</v>
      </c>
      <c r="BT641" s="73">
        <f t="shared" si="147"/>
        <v>0</v>
      </c>
      <c r="BU641" s="121">
        <f>IF('Copy &amp; Paste Roster Report Here'!$A638=BU$7,IF('Copy &amp; Paste Roster Report Here'!$M638="fy",1,0),0)</f>
        <v>0</v>
      </c>
      <c r="BV641" s="121">
        <f>IF('Copy &amp; Paste Roster Report Here'!$A638=BV$7,IF('Copy &amp; Paste Roster Report Here'!$M638="fy",1,0),0)</f>
        <v>0</v>
      </c>
      <c r="BW641" s="121">
        <f>IF('Copy &amp; Paste Roster Report Here'!$A638=BW$7,IF('Copy &amp; Paste Roster Report Here'!$M638="fy",1,0),0)</f>
        <v>0</v>
      </c>
      <c r="BX641" s="121">
        <f>IF('Copy &amp; Paste Roster Report Here'!$A638=BX$7,IF('Copy &amp; Paste Roster Report Here'!$M638="fy",1,0),0)</f>
        <v>0</v>
      </c>
      <c r="BY641" s="121">
        <f>IF('Copy &amp; Paste Roster Report Here'!$A638=BY$7,IF('Copy &amp; Paste Roster Report Here'!$M638="fy",1,0),0)</f>
        <v>0</v>
      </c>
      <c r="BZ641" s="121">
        <f>IF('Copy &amp; Paste Roster Report Here'!$A638=BZ$7,IF('Copy &amp; Paste Roster Report Here'!$M638="fy",1,0),0)</f>
        <v>0</v>
      </c>
      <c r="CA641" s="121">
        <f>IF('Copy &amp; Paste Roster Report Here'!$A638=CA$7,IF('Copy &amp; Paste Roster Report Here'!$M638="fy",1,0),0)</f>
        <v>0</v>
      </c>
      <c r="CB641" s="121">
        <f>IF('Copy &amp; Paste Roster Report Here'!$A638=CB$7,IF('Copy &amp; Paste Roster Report Here'!$M638="fy",1,0),0)</f>
        <v>0</v>
      </c>
      <c r="CC641" s="121">
        <f>IF('Copy &amp; Paste Roster Report Here'!$A638=CC$7,IF('Copy &amp; Paste Roster Report Here'!$M638="fy",1,0),0)</f>
        <v>0</v>
      </c>
      <c r="CD641" s="121">
        <f>IF('Copy &amp; Paste Roster Report Here'!$A638=CD$7,IF('Copy &amp; Paste Roster Report Here'!$M638="fy",1,0),0)</f>
        <v>0</v>
      </c>
      <c r="CE641" s="121">
        <f>IF('Copy &amp; Paste Roster Report Here'!$A638=CE$7,IF('Copy &amp; Paste Roster Report Here'!$M638="fy",1,0),0)</f>
        <v>0</v>
      </c>
      <c r="CF641" s="73">
        <f t="shared" si="148"/>
        <v>0</v>
      </c>
      <c r="CG641" s="122">
        <f>IF('Copy &amp; Paste Roster Report Here'!$A638=CG$7,IF('Copy &amp; Paste Roster Report Here'!$M638="RH",1,0),0)</f>
        <v>0</v>
      </c>
      <c r="CH641" s="122">
        <f>IF('Copy &amp; Paste Roster Report Here'!$A638=CH$7,IF('Copy &amp; Paste Roster Report Here'!$M638="RH",1,0),0)</f>
        <v>0</v>
      </c>
      <c r="CI641" s="122">
        <f>IF('Copy &amp; Paste Roster Report Here'!$A638=CI$7,IF('Copy &amp; Paste Roster Report Here'!$M638="RH",1,0),0)</f>
        <v>0</v>
      </c>
      <c r="CJ641" s="122">
        <f>IF('Copy &amp; Paste Roster Report Here'!$A638=CJ$7,IF('Copy &amp; Paste Roster Report Here'!$M638="RH",1,0),0)</f>
        <v>0</v>
      </c>
      <c r="CK641" s="122">
        <f>IF('Copy &amp; Paste Roster Report Here'!$A638=CK$7,IF('Copy &amp; Paste Roster Report Here'!$M638="RH",1,0),0)</f>
        <v>0</v>
      </c>
      <c r="CL641" s="122">
        <f>IF('Copy &amp; Paste Roster Report Here'!$A638=CL$7,IF('Copy &amp; Paste Roster Report Here'!$M638="RH",1,0),0)</f>
        <v>0</v>
      </c>
      <c r="CM641" s="122">
        <f>IF('Copy &amp; Paste Roster Report Here'!$A638=CM$7,IF('Copy &amp; Paste Roster Report Here'!$M638="RH",1,0),0)</f>
        <v>0</v>
      </c>
      <c r="CN641" s="122">
        <f>IF('Copy &amp; Paste Roster Report Here'!$A638=CN$7,IF('Copy &amp; Paste Roster Report Here'!$M638="RH",1,0),0)</f>
        <v>0</v>
      </c>
      <c r="CO641" s="122">
        <f>IF('Copy &amp; Paste Roster Report Here'!$A638=CO$7,IF('Copy &amp; Paste Roster Report Here'!$M638="RH",1,0),0)</f>
        <v>0</v>
      </c>
      <c r="CP641" s="122">
        <f>IF('Copy &amp; Paste Roster Report Here'!$A638=CP$7,IF('Copy &amp; Paste Roster Report Here'!$M638="RH",1,0),0)</f>
        <v>0</v>
      </c>
      <c r="CQ641" s="122">
        <f>IF('Copy &amp; Paste Roster Report Here'!$A638=CQ$7,IF('Copy &amp; Paste Roster Report Here'!$M638="RH",1,0),0)</f>
        <v>0</v>
      </c>
      <c r="CR641" s="73">
        <f t="shared" si="149"/>
        <v>0</v>
      </c>
      <c r="CS641" s="123">
        <f>IF('Copy &amp; Paste Roster Report Here'!$A638=CS$7,IF('Copy &amp; Paste Roster Report Here'!$M638="QT",1,0),0)</f>
        <v>0</v>
      </c>
      <c r="CT641" s="123">
        <f>IF('Copy &amp; Paste Roster Report Here'!$A638=CT$7,IF('Copy &amp; Paste Roster Report Here'!$M638="QT",1,0),0)</f>
        <v>0</v>
      </c>
      <c r="CU641" s="123">
        <f>IF('Copy &amp; Paste Roster Report Here'!$A638=CU$7,IF('Copy &amp; Paste Roster Report Here'!$M638="QT",1,0),0)</f>
        <v>0</v>
      </c>
      <c r="CV641" s="123">
        <f>IF('Copy &amp; Paste Roster Report Here'!$A638=CV$7,IF('Copy &amp; Paste Roster Report Here'!$M638="QT",1,0),0)</f>
        <v>0</v>
      </c>
      <c r="CW641" s="123">
        <f>IF('Copy &amp; Paste Roster Report Here'!$A638=CW$7,IF('Copy &amp; Paste Roster Report Here'!$M638="QT",1,0),0)</f>
        <v>0</v>
      </c>
      <c r="CX641" s="123">
        <f>IF('Copy &amp; Paste Roster Report Here'!$A638=CX$7,IF('Copy &amp; Paste Roster Report Here'!$M638="QT",1,0),0)</f>
        <v>0</v>
      </c>
      <c r="CY641" s="123">
        <f>IF('Copy &amp; Paste Roster Report Here'!$A638=CY$7,IF('Copy &amp; Paste Roster Report Here'!$M638="QT",1,0),0)</f>
        <v>0</v>
      </c>
      <c r="CZ641" s="123">
        <f>IF('Copy &amp; Paste Roster Report Here'!$A638=CZ$7,IF('Copy &amp; Paste Roster Report Here'!$M638="QT",1,0),0)</f>
        <v>0</v>
      </c>
      <c r="DA641" s="123">
        <f>IF('Copy &amp; Paste Roster Report Here'!$A638=DA$7,IF('Copy &amp; Paste Roster Report Here'!$M638="QT",1,0),0)</f>
        <v>0</v>
      </c>
      <c r="DB641" s="123">
        <f>IF('Copy &amp; Paste Roster Report Here'!$A638=DB$7,IF('Copy &amp; Paste Roster Report Here'!$M638="QT",1,0),0)</f>
        <v>0</v>
      </c>
      <c r="DC641" s="123">
        <f>IF('Copy &amp; Paste Roster Report Here'!$A638=DC$7,IF('Copy &amp; Paste Roster Report Here'!$M638="QT",1,0),0)</f>
        <v>0</v>
      </c>
      <c r="DD641" s="73">
        <f t="shared" si="150"/>
        <v>0</v>
      </c>
      <c r="DE641" s="124">
        <f>IF('Copy &amp; Paste Roster Report Here'!$A638=DE$7,IF('Copy &amp; Paste Roster Report Here'!$M638="xxxxxxxxxxx",1,0),0)</f>
        <v>0</v>
      </c>
      <c r="DF641" s="124">
        <f>IF('Copy &amp; Paste Roster Report Here'!$A638=DF$7,IF('Copy &amp; Paste Roster Report Here'!$M638="xxxxxxxxxxx",1,0),0)</f>
        <v>0</v>
      </c>
      <c r="DG641" s="124">
        <f>IF('Copy &amp; Paste Roster Report Here'!$A638=DG$7,IF('Copy &amp; Paste Roster Report Here'!$M638="xxxxxxxxxxx",1,0),0)</f>
        <v>0</v>
      </c>
      <c r="DH641" s="124">
        <f>IF('Copy &amp; Paste Roster Report Here'!$A638=DH$7,IF('Copy &amp; Paste Roster Report Here'!$M638="xxxxxxxxxxx",1,0),0)</f>
        <v>0</v>
      </c>
      <c r="DI641" s="124">
        <f>IF('Copy &amp; Paste Roster Report Here'!$A638=DI$7,IF('Copy &amp; Paste Roster Report Here'!$M638="xxxxxxxxxxx",1,0),0)</f>
        <v>0</v>
      </c>
      <c r="DJ641" s="124">
        <f>IF('Copy &amp; Paste Roster Report Here'!$A638=DJ$7,IF('Copy &amp; Paste Roster Report Here'!$M638="xxxxxxxxxxx",1,0),0)</f>
        <v>0</v>
      </c>
      <c r="DK641" s="124">
        <f>IF('Copy &amp; Paste Roster Report Here'!$A638=DK$7,IF('Copy &amp; Paste Roster Report Here'!$M638="xxxxxxxxxxx",1,0),0)</f>
        <v>0</v>
      </c>
      <c r="DL641" s="124">
        <f>IF('Copy &amp; Paste Roster Report Here'!$A638=DL$7,IF('Copy &amp; Paste Roster Report Here'!$M638="xxxxxxxxxxx",1,0),0)</f>
        <v>0</v>
      </c>
      <c r="DM641" s="124">
        <f>IF('Copy &amp; Paste Roster Report Here'!$A638=DM$7,IF('Copy &amp; Paste Roster Report Here'!$M638="xxxxxxxxxxx",1,0),0)</f>
        <v>0</v>
      </c>
      <c r="DN641" s="124">
        <f>IF('Copy &amp; Paste Roster Report Here'!$A638=DN$7,IF('Copy &amp; Paste Roster Report Here'!$M638="xxxxxxxxxxx",1,0),0)</f>
        <v>0</v>
      </c>
      <c r="DO641" s="124">
        <f>IF('Copy &amp; Paste Roster Report Here'!$A638=DO$7,IF('Copy &amp; Paste Roster Report Here'!$M638="xxxxxxxxxxx",1,0),0)</f>
        <v>0</v>
      </c>
      <c r="DP641" s="125">
        <f t="shared" si="151"/>
        <v>0</v>
      </c>
      <c r="DQ641" s="126">
        <f t="shared" si="152"/>
        <v>0</v>
      </c>
    </row>
    <row r="642" spans="1:121" x14ac:dyDescent="0.25">
      <c r="A642" s="111">
        <f t="shared" si="138"/>
        <v>0</v>
      </c>
      <c r="B642" s="111">
        <f t="shared" si="139"/>
        <v>0</v>
      </c>
      <c r="C642" s="112">
        <f>+('Copy &amp; Paste Roster Report Here'!$P639-'Copy &amp; Paste Roster Report Here'!$O639)/30</f>
        <v>0</v>
      </c>
      <c r="D642" s="112">
        <f>+('Copy &amp; Paste Roster Report Here'!$P639-'Copy &amp; Paste Roster Report Here'!$O639)</f>
        <v>0</v>
      </c>
      <c r="E642" s="111">
        <f>'Copy &amp; Paste Roster Report Here'!N639</f>
        <v>0</v>
      </c>
      <c r="F642" s="111" t="str">
        <f t="shared" si="140"/>
        <v>N</v>
      </c>
      <c r="G642" s="111">
        <f>'Copy &amp; Paste Roster Report Here'!R639</f>
        <v>0</v>
      </c>
      <c r="H642" s="113">
        <f t="shared" si="141"/>
        <v>0</v>
      </c>
      <c r="I642" s="112">
        <f>IF(F642="N",$F$5-'Copy &amp; Paste Roster Report Here'!O639,+'Copy &amp; Paste Roster Report Here'!Q639-'Copy &amp; Paste Roster Report Here'!O639)</f>
        <v>0</v>
      </c>
      <c r="J642" s="114">
        <f t="shared" si="142"/>
        <v>0</v>
      </c>
      <c r="K642" s="114">
        <f t="shared" si="143"/>
        <v>0</v>
      </c>
      <c r="L642" s="115">
        <f>'Copy &amp; Paste Roster Report Here'!F639</f>
        <v>0</v>
      </c>
      <c r="M642" s="116">
        <f t="shared" si="144"/>
        <v>0</v>
      </c>
      <c r="N642" s="117">
        <f>IF('Copy &amp; Paste Roster Report Here'!$A639='Analytical Tests'!N$7,IF($F642="Y",+$H642*N$6,0),0)</f>
        <v>0</v>
      </c>
      <c r="O642" s="117">
        <f>IF('Copy &amp; Paste Roster Report Here'!$A639='Analytical Tests'!O$7,IF($F642="Y",+$H642*O$6,0),0)</f>
        <v>0</v>
      </c>
      <c r="P642" s="117">
        <f>IF('Copy &amp; Paste Roster Report Here'!$A639='Analytical Tests'!P$7,IF($F642="Y",+$H642*P$6,0),0)</f>
        <v>0</v>
      </c>
      <c r="Q642" s="117">
        <f>IF('Copy &amp; Paste Roster Report Here'!$A639='Analytical Tests'!Q$7,IF($F642="Y",+$H642*Q$6,0),0)</f>
        <v>0</v>
      </c>
      <c r="R642" s="117">
        <f>IF('Copy &amp; Paste Roster Report Here'!$A639='Analytical Tests'!R$7,IF($F642="Y",+$H642*R$6,0),0)</f>
        <v>0</v>
      </c>
      <c r="S642" s="117">
        <f>IF('Copy &amp; Paste Roster Report Here'!$A639='Analytical Tests'!S$7,IF($F642="Y",+$H642*S$6,0),0)</f>
        <v>0</v>
      </c>
      <c r="T642" s="117">
        <f>IF('Copy &amp; Paste Roster Report Here'!$A639='Analytical Tests'!T$7,IF($F642="Y",+$H642*T$6,0),0)</f>
        <v>0</v>
      </c>
      <c r="U642" s="117">
        <f>IF('Copy &amp; Paste Roster Report Here'!$A639='Analytical Tests'!U$7,IF($F642="Y",+$H642*U$6,0),0)</f>
        <v>0</v>
      </c>
      <c r="V642" s="117">
        <f>IF('Copy &amp; Paste Roster Report Here'!$A639='Analytical Tests'!V$7,IF($F642="Y",+$H642*V$6,0),0)</f>
        <v>0</v>
      </c>
      <c r="W642" s="117">
        <f>IF('Copy &amp; Paste Roster Report Here'!$A639='Analytical Tests'!W$7,IF($F642="Y",+$H642*W$6,0),0)</f>
        <v>0</v>
      </c>
      <c r="X642" s="117">
        <f>IF('Copy &amp; Paste Roster Report Here'!$A639='Analytical Tests'!X$7,IF($F642="Y",+$H642*X$6,0),0)</f>
        <v>0</v>
      </c>
      <c r="Y642" s="117" t="b">
        <f>IF('Copy &amp; Paste Roster Report Here'!$A639='Analytical Tests'!Y$7,IF($F642="N",IF($J642&gt;=$C642,Y$6,+($I642/$D642)*Y$6),0))</f>
        <v>0</v>
      </c>
      <c r="Z642" s="117" t="b">
        <f>IF('Copy &amp; Paste Roster Report Here'!$A639='Analytical Tests'!Z$7,IF($F642="N",IF($J642&gt;=$C642,Z$6,+($I642/$D642)*Z$6),0))</f>
        <v>0</v>
      </c>
      <c r="AA642" s="117" t="b">
        <f>IF('Copy &amp; Paste Roster Report Here'!$A639='Analytical Tests'!AA$7,IF($F642="N",IF($J642&gt;=$C642,AA$6,+($I642/$D642)*AA$6),0))</f>
        <v>0</v>
      </c>
      <c r="AB642" s="117" t="b">
        <f>IF('Copy &amp; Paste Roster Report Here'!$A639='Analytical Tests'!AB$7,IF($F642="N",IF($J642&gt;=$C642,AB$6,+($I642/$D642)*AB$6),0))</f>
        <v>0</v>
      </c>
      <c r="AC642" s="117" t="b">
        <f>IF('Copy &amp; Paste Roster Report Here'!$A639='Analytical Tests'!AC$7,IF($F642="N",IF($J642&gt;=$C642,AC$6,+($I642/$D642)*AC$6),0))</f>
        <v>0</v>
      </c>
      <c r="AD642" s="117" t="b">
        <f>IF('Copy &amp; Paste Roster Report Here'!$A639='Analytical Tests'!AD$7,IF($F642="N",IF($J642&gt;=$C642,AD$6,+($I642/$D642)*AD$6),0))</f>
        <v>0</v>
      </c>
      <c r="AE642" s="117" t="b">
        <f>IF('Copy &amp; Paste Roster Report Here'!$A639='Analytical Tests'!AE$7,IF($F642="N",IF($J642&gt;=$C642,AE$6,+($I642/$D642)*AE$6),0))</f>
        <v>0</v>
      </c>
      <c r="AF642" s="117" t="b">
        <f>IF('Copy &amp; Paste Roster Report Here'!$A639='Analytical Tests'!AF$7,IF($F642="N",IF($J642&gt;=$C642,AF$6,+($I642/$D642)*AF$6),0))</f>
        <v>0</v>
      </c>
      <c r="AG642" s="117" t="b">
        <f>IF('Copy &amp; Paste Roster Report Here'!$A639='Analytical Tests'!AG$7,IF($F642="N",IF($J642&gt;=$C642,AG$6,+($I642/$D642)*AG$6),0))</f>
        <v>0</v>
      </c>
      <c r="AH642" s="117" t="b">
        <f>IF('Copy &amp; Paste Roster Report Here'!$A639='Analytical Tests'!AH$7,IF($F642="N",IF($J642&gt;=$C642,AH$6,+($I642/$D642)*AH$6),0))</f>
        <v>0</v>
      </c>
      <c r="AI642" s="117" t="b">
        <f>IF('Copy &amp; Paste Roster Report Here'!$A639='Analytical Tests'!AI$7,IF($F642="N",IF($J642&gt;=$C642,AI$6,+($I642/$D642)*AI$6),0))</f>
        <v>0</v>
      </c>
      <c r="AJ642" s="79"/>
      <c r="AK642" s="118">
        <f>IF('Copy &amp; Paste Roster Report Here'!$A639=AK$7,IF('Copy &amp; Paste Roster Report Here'!$M639="FT",1,0),0)</f>
        <v>0</v>
      </c>
      <c r="AL642" s="118">
        <f>IF('Copy &amp; Paste Roster Report Here'!$A639=AL$7,IF('Copy &amp; Paste Roster Report Here'!$M639="FT",1,0),0)</f>
        <v>0</v>
      </c>
      <c r="AM642" s="118">
        <f>IF('Copy &amp; Paste Roster Report Here'!$A639=AM$7,IF('Copy &amp; Paste Roster Report Here'!$M639="FT",1,0),0)</f>
        <v>0</v>
      </c>
      <c r="AN642" s="118">
        <f>IF('Copy &amp; Paste Roster Report Here'!$A639=AN$7,IF('Copy &amp; Paste Roster Report Here'!$M639="FT",1,0),0)</f>
        <v>0</v>
      </c>
      <c r="AO642" s="118">
        <f>IF('Copy &amp; Paste Roster Report Here'!$A639=AO$7,IF('Copy &amp; Paste Roster Report Here'!$M639="FT",1,0),0)</f>
        <v>0</v>
      </c>
      <c r="AP642" s="118">
        <f>IF('Copy &amp; Paste Roster Report Here'!$A639=AP$7,IF('Copy &amp; Paste Roster Report Here'!$M639="FT",1,0),0)</f>
        <v>0</v>
      </c>
      <c r="AQ642" s="118">
        <f>IF('Copy &amp; Paste Roster Report Here'!$A639=AQ$7,IF('Copy &amp; Paste Roster Report Here'!$M639="FT",1,0),0)</f>
        <v>0</v>
      </c>
      <c r="AR642" s="118">
        <f>IF('Copy &amp; Paste Roster Report Here'!$A639=AR$7,IF('Copy &amp; Paste Roster Report Here'!$M639="FT",1,0),0)</f>
        <v>0</v>
      </c>
      <c r="AS642" s="118">
        <f>IF('Copy &amp; Paste Roster Report Here'!$A639=AS$7,IF('Copy &amp; Paste Roster Report Here'!$M639="FT",1,0),0)</f>
        <v>0</v>
      </c>
      <c r="AT642" s="118">
        <f>IF('Copy &amp; Paste Roster Report Here'!$A639=AT$7,IF('Copy &amp; Paste Roster Report Here'!$M639="FT",1,0),0)</f>
        <v>0</v>
      </c>
      <c r="AU642" s="118">
        <f>IF('Copy &amp; Paste Roster Report Here'!$A639=AU$7,IF('Copy &amp; Paste Roster Report Here'!$M639="FT",1,0),0)</f>
        <v>0</v>
      </c>
      <c r="AV642" s="73">
        <f t="shared" si="145"/>
        <v>0</v>
      </c>
      <c r="AW642" s="119">
        <f>IF('Copy &amp; Paste Roster Report Here'!$A639=AW$7,IF('Copy &amp; Paste Roster Report Here'!$M639="HT",1,0),0)</f>
        <v>0</v>
      </c>
      <c r="AX642" s="119">
        <f>IF('Copy &amp; Paste Roster Report Here'!$A639=AX$7,IF('Copy &amp; Paste Roster Report Here'!$M639="HT",1,0),0)</f>
        <v>0</v>
      </c>
      <c r="AY642" s="119">
        <f>IF('Copy &amp; Paste Roster Report Here'!$A639=AY$7,IF('Copy &amp; Paste Roster Report Here'!$M639="HT",1,0),0)</f>
        <v>0</v>
      </c>
      <c r="AZ642" s="119">
        <f>IF('Copy &amp; Paste Roster Report Here'!$A639=AZ$7,IF('Copy &amp; Paste Roster Report Here'!$M639="HT",1,0),0)</f>
        <v>0</v>
      </c>
      <c r="BA642" s="119">
        <f>IF('Copy &amp; Paste Roster Report Here'!$A639=BA$7,IF('Copy &amp; Paste Roster Report Here'!$M639="HT",1,0),0)</f>
        <v>0</v>
      </c>
      <c r="BB642" s="119">
        <f>IF('Copy &amp; Paste Roster Report Here'!$A639=BB$7,IF('Copy &amp; Paste Roster Report Here'!$M639="HT",1,0),0)</f>
        <v>0</v>
      </c>
      <c r="BC642" s="119">
        <f>IF('Copy &amp; Paste Roster Report Here'!$A639=BC$7,IF('Copy &amp; Paste Roster Report Here'!$M639="HT",1,0),0)</f>
        <v>0</v>
      </c>
      <c r="BD642" s="119">
        <f>IF('Copy &amp; Paste Roster Report Here'!$A639=BD$7,IF('Copy &amp; Paste Roster Report Here'!$M639="HT",1,0),0)</f>
        <v>0</v>
      </c>
      <c r="BE642" s="119">
        <f>IF('Copy &amp; Paste Roster Report Here'!$A639=BE$7,IF('Copy &amp; Paste Roster Report Here'!$M639="HT",1,0),0)</f>
        <v>0</v>
      </c>
      <c r="BF642" s="119">
        <f>IF('Copy &amp; Paste Roster Report Here'!$A639=BF$7,IF('Copy &amp; Paste Roster Report Here'!$M639="HT",1,0),0)</f>
        <v>0</v>
      </c>
      <c r="BG642" s="119">
        <f>IF('Copy &amp; Paste Roster Report Here'!$A639=BG$7,IF('Copy &amp; Paste Roster Report Here'!$M639="HT",1,0),0)</f>
        <v>0</v>
      </c>
      <c r="BH642" s="73">
        <f t="shared" si="146"/>
        <v>0</v>
      </c>
      <c r="BI642" s="120">
        <f>IF('Copy &amp; Paste Roster Report Here'!$A639=BI$7,IF('Copy &amp; Paste Roster Report Here'!$M639="MT",1,0),0)</f>
        <v>0</v>
      </c>
      <c r="BJ642" s="120">
        <f>IF('Copy &amp; Paste Roster Report Here'!$A639=BJ$7,IF('Copy &amp; Paste Roster Report Here'!$M639="MT",1,0),0)</f>
        <v>0</v>
      </c>
      <c r="BK642" s="120">
        <f>IF('Copy &amp; Paste Roster Report Here'!$A639=BK$7,IF('Copy &amp; Paste Roster Report Here'!$M639="MT",1,0),0)</f>
        <v>0</v>
      </c>
      <c r="BL642" s="120">
        <f>IF('Copy &amp; Paste Roster Report Here'!$A639=BL$7,IF('Copy &amp; Paste Roster Report Here'!$M639="MT",1,0),0)</f>
        <v>0</v>
      </c>
      <c r="BM642" s="120">
        <f>IF('Copy &amp; Paste Roster Report Here'!$A639=BM$7,IF('Copy &amp; Paste Roster Report Here'!$M639="MT",1,0),0)</f>
        <v>0</v>
      </c>
      <c r="BN642" s="120">
        <f>IF('Copy &amp; Paste Roster Report Here'!$A639=BN$7,IF('Copy &amp; Paste Roster Report Here'!$M639="MT",1,0),0)</f>
        <v>0</v>
      </c>
      <c r="BO642" s="120">
        <f>IF('Copy &amp; Paste Roster Report Here'!$A639=BO$7,IF('Copy &amp; Paste Roster Report Here'!$M639="MT",1,0),0)</f>
        <v>0</v>
      </c>
      <c r="BP642" s="120">
        <f>IF('Copy &amp; Paste Roster Report Here'!$A639=BP$7,IF('Copy &amp; Paste Roster Report Here'!$M639="MT",1,0),0)</f>
        <v>0</v>
      </c>
      <c r="BQ642" s="120">
        <f>IF('Copy &amp; Paste Roster Report Here'!$A639=BQ$7,IF('Copy &amp; Paste Roster Report Here'!$M639="MT",1,0),0)</f>
        <v>0</v>
      </c>
      <c r="BR642" s="120">
        <f>IF('Copy &amp; Paste Roster Report Here'!$A639=BR$7,IF('Copy &amp; Paste Roster Report Here'!$M639="MT",1,0),0)</f>
        <v>0</v>
      </c>
      <c r="BS642" s="120">
        <f>IF('Copy &amp; Paste Roster Report Here'!$A639=BS$7,IF('Copy &amp; Paste Roster Report Here'!$M639="MT",1,0),0)</f>
        <v>0</v>
      </c>
      <c r="BT642" s="73">
        <f t="shared" si="147"/>
        <v>0</v>
      </c>
      <c r="BU642" s="121">
        <f>IF('Copy &amp; Paste Roster Report Here'!$A639=BU$7,IF('Copy &amp; Paste Roster Report Here'!$M639="fy",1,0),0)</f>
        <v>0</v>
      </c>
      <c r="BV642" s="121">
        <f>IF('Copy &amp; Paste Roster Report Here'!$A639=BV$7,IF('Copy &amp; Paste Roster Report Here'!$M639="fy",1,0),0)</f>
        <v>0</v>
      </c>
      <c r="BW642" s="121">
        <f>IF('Copy &amp; Paste Roster Report Here'!$A639=BW$7,IF('Copy &amp; Paste Roster Report Here'!$M639="fy",1,0),0)</f>
        <v>0</v>
      </c>
      <c r="BX642" s="121">
        <f>IF('Copy &amp; Paste Roster Report Here'!$A639=BX$7,IF('Copy &amp; Paste Roster Report Here'!$M639="fy",1,0),0)</f>
        <v>0</v>
      </c>
      <c r="BY642" s="121">
        <f>IF('Copy &amp; Paste Roster Report Here'!$A639=BY$7,IF('Copy &amp; Paste Roster Report Here'!$M639="fy",1,0),0)</f>
        <v>0</v>
      </c>
      <c r="BZ642" s="121">
        <f>IF('Copy &amp; Paste Roster Report Here'!$A639=BZ$7,IF('Copy &amp; Paste Roster Report Here'!$M639="fy",1,0),0)</f>
        <v>0</v>
      </c>
      <c r="CA642" s="121">
        <f>IF('Copy &amp; Paste Roster Report Here'!$A639=CA$7,IF('Copy &amp; Paste Roster Report Here'!$M639="fy",1,0),0)</f>
        <v>0</v>
      </c>
      <c r="CB642" s="121">
        <f>IF('Copy &amp; Paste Roster Report Here'!$A639=CB$7,IF('Copy &amp; Paste Roster Report Here'!$M639="fy",1,0),0)</f>
        <v>0</v>
      </c>
      <c r="CC642" s="121">
        <f>IF('Copy &amp; Paste Roster Report Here'!$A639=CC$7,IF('Copy &amp; Paste Roster Report Here'!$M639="fy",1,0),0)</f>
        <v>0</v>
      </c>
      <c r="CD642" s="121">
        <f>IF('Copy &amp; Paste Roster Report Here'!$A639=CD$7,IF('Copy &amp; Paste Roster Report Here'!$M639="fy",1,0),0)</f>
        <v>0</v>
      </c>
      <c r="CE642" s="121">
        <f>IF('Copy &amp; Paste Roster Report Here'!$A639=CE$7,IF('Copy &amp; Paste Roster Report Here'!$M639="fy",1,0),0)</f>
        <v>0</v>
      </c>
      <c r="CF642" s="73">
        <f t="shared" si="148"/>
        <v>0</v>
      </c>
      <c r="CG642" s="122">
        <f>IF('Copy &amp; Paste Roster Report Here'!$A639=CG$7,IF('Copy &amp; Paste Roster Report Here'!$M639="RH",1,0),0)</f>
        <v>0</v>
      </c>
      <c r="CH642" s="122">
        <f>IF('Copy &amp; Paste Roster Report Here'!$A639=CH$7,IF('Copy &amp; Paste Roster Report Here'!$M639="RH",1,0),0)</f>
        <v>0</v>
      </c>
      <c r="CI642" s="122">
        <f>IF('Copy &amp; Paste Roster Report Here'!$A639=CI$7,IF('Copy &amp; Paste Roster Report Here'!$M639="RH",1,0),0)</f>
        <v>0</v>
      </c>
      <c r="CJ642" s="122">
        <f>IF('Copy &amp; Paste Roster Report Here'!$A639=CJ$7,IF('Copy &amp; Paste Roster Report Here'!$M639="RH",1,0),0)</f>
        <v>0</v>
      </c>
      <c r="CK642" s="122">
        <f>IF('Copy &amp; Paste Roster Report Here'!$A639=CK$7,IF('Copy &amp; Paste Roster Report Here'!$M639="RH",1,0),0)</f>
        <v>0</v>
      </c>
      <c r="CL642" s="122">
        <f>IF('Copy &amp; Paste Roster Report Here'!$A639=CL$7,IF('Copy &amp; Paste Roster Report Here'!$M639="RH",1,0),0)</f>
        <v>0</v>
      </c>
      <c r="CM642" s="122">
        <f>IF('Copy &amp; Paste Roster Report Here'!$A639=CM$7,IF('Copy &amp; Paste Roster Report Here'!$M639="RH",1,0),0)</f>
        <v>0</v>
      </c>
      <c r="CN642" s="122">
        <f>IF('Copy &amp; Paste Roster Report Here'!$A639=CN$7,IF('Copy &amp; Paste Roster Report Here'!$M639="RH",1,0),0)</f>
        <v>0</v>
      </c>
      <c r="CO642" s="122">
        <f>IF('Copy &amp; Paste Roster Report Here'!$A639=CO$7,IF('Copy &amp; Paste Roster Report Here'!$M639="RH",1,0),0)</f>
        <v>0</v>
      </c>
      <c r="CP642" s="122">
        <f>IF('Copy &amp; Paste Roster Report Here'!$A639=CP$7,IF('Copy &amp; Paste Roster Report Here'!$M639="RH",1,0),0)</f>
        <v>0</v>
      </c>
      <c r="CQ642" s="122">
        <f>IF('Copy &amp; Paste Roster Report Here'!$A639=CQ$7,IF('Copy &amp; Paste Roster Report Here'!$M639="RH",1,0),0)</f>
        <v>0</v>
      </c>
      <c r="CR642" s="73">
        <f t="shared" si="149"/>
        <v>0</v>
      </c>
      <c r="CS642" s="123">
        <f>IF('Copy &amp; Paste Roster Report Here'!$A639=CS$7,IF('Copy &amp; Paste Roster Report Here'!$M639="QT",1,0),0)</f>
        <v>0</v>
      </c>
      <c r="CT642" s="123">
        <f>IF('Copy &amp; Paste Roster Report Here'!$A639=CT$7,IF('Copy &amp; Paste Roster Report Here'!$M639="QT",1,0),0)</f>
        <v>0</v>
      </c>
      <c r="CU642" s="123">
        <f>IF('Copy &amp; Paste Roster Report Here'!$A639=CU$7,IF('Copy &amp; Paste Roster Report Here'!$M639="QT",1,0),0)</f>
        <v>0</v>
      </c>
      <c r="CV642" s="123">
        <f>IF('Copy &amp; Paste Roster Report Here'!$A639=CV$7,IF('Copy &amp; Paste Roster Report Here'!$M639="QT",1,0),0)</f>
        <v>0</v>
      </c>
      <c r="CW642" s="123">
        <f>IF('Copy &amp; Paste Roster Report Here'!$A639=CW$7,IF('Copy &amp; Paste Roster Report Here'!$M639="QT",1,0),0)</f>
        <v>0</v>
      </c>
      <c r="CX642" s="123">
        <f>IF('Copy &amp; Paste Roster Report Here'!$A639=CX$7,IF('Copy &amp; Paste Roster Report Here'!$M639="QT",1,0),0)</f>
        <v>0</v>
      </c>
      <c r="CY642" s="123">
        <f>IF('Copy &amp; Paste Roster Report Here'!$A639=CY$7,IF('Copy &amp; Paste Roster Report Here'!$M639="QT",1,0),0)</f>
        <v>0</v>
      </c>
      <c r="CZ642" s="123">
        <f>IF('Copy &amp; Paste Roster Report Here'!$A639=CZ$7,IF('Copy &amp; Paste Roster Report Here'!$M639="QT",1,0),0)</f>
        <v>0</v>
      </c>
      <c r="DA642" s="123">
        <f>IF('Copy &amp; Paste Roster Report Here'!$A639=DA$7,IF('Copy &amp; Paste Roster Report Here'!$M639="QT",1,0),0)</f>
        <v>0</v>
      </c>
      <c r="DB642" s="123">
        <f>IF('Copy &amp; Paste Roster Report Here'!$A639=DB$7,IF('Copy &amp; Paste Roster Report Here'!$M639="QT",1,0),0)</f>
        <v>0</v>
      </c>
      <c r="DC642" s="123">
        <f>IF('Copy &amp; Paste Roster Report Here'!$A639=DC$7,IF('Copy &amp; Paste Roster Report Here'!$M639="QT",1,0),0)</f>
        <v>0</v>
      </c>
      <c r="DD642" s="73">
        <f t="shared" si="150"/>
        <v>0</v>
      </c>
      <c r="DE642" s="124">
        <f>IF('Copy &amp; Paste Roster Report Here'!$A639=DE$7,IF('Copy &amp; Paste Roster Report Here'!$M639="xxxxxxxxxxx",1,0),0)</f>
        <v>0</v>
      </c>
      <c r="DF642" s="124">
        <f>IF('Copy &amp; Paste Roster Report Here'!$A639=DF$7,IF('Copy &amp; Paste Roster Report Here'!$M639="xxxxxxxxxxx",1,0),0)</f>
        <v>0</v>
      </c>
      <c r="DG642" s="124">
        <f>IF('Copy &amp; Paste Roster Report Here'!$A639=DG$7,IF('Copy &amp; Paste Roster Report Here'!$M639="xxxxxxxxxxx",1,0),0)</f>
        <v>0</v>
      </c>
      <c r="DH642" s="124">
        <f>IF('Copy &amp; Paste Roster Report Here'!$A639=DH$7,IF('Copy &amp; Paste Roster Report Here'!$M639="xxxxxxxxxxx",1,0),0)</f>
        <v>0</v>
      </c>
      <c r="DI642" s="124">
        <f>IF('Copy &amp; Paste Roster Report Here'!$A639=DI$7,IF('Copy &amp; Paste Roster Report Here'!$M639="xxxxxxxxxxx",1,0),0)</f>
        <v>0</v>
      </c>
      <c r="DJ642" s="124">
        <f>IF('Copy &amp; Paste Roster Report Here'!$A639=DJ$7,IF('Copy &amp; Paste Roster Report Here'!$M639="xxxxxxxxxxx",1,0),0)</f>
        <v>0</v>
      </c>
      <c r="DK642" s="124">
        <f>IF('Copy &amp; Paste Roster Report Here'!$A639=DK$7,IF('Copy &amp; Paste Roster Report Here'!$M639="xxxxxxxxxxx",1,0),0)</f>
        <v>0</v>
      </c>
      <c r="DL642" s="124">
        <f>IF('Copy &amp; Paste Roster Report Here'!$A639=DL$7,IF('Copy &amp; Paste Roster Report Here'!$M639="xxxxxxxxxxx",1,0),0)</f>
        <v>0</v>
      </c>
      <c r="DM642" s="124">
        <f>IF('Copy &amp; Paste Roster Report Here'!$A639=DM$7,IF('Copy &amp; Paste Roster Report Here'!$M639="xxxxxxxxxxx",1,0),0)</f>
        <v>0</v>
      </c>
      <c r="DN642" s="124">
        <f>IF('Copy &amp; Paste Roster Report Here'!$A639=DN$7,IF('Copy &amp; Paste Roster Report Here'!$M639="xxxxxxxxxxx",1,0),0)</f>
        <v>0</v>
      </c>
      <c r="DO642" s="124">
        <f>IF('Copy &amp; Paste Roster Report Here'!$A639=DO$7,IF('Copy &amp; Paste Roster Report Here'!$M639="xxxxxxxxxxx",1,0),0)</f>
        <v>0</v>
      </c>
      <c r="DP642" s="125">
        <f t="shared" si="151"/>
        <v>0</v>
      </c>
      <c r="DQ642" s="126">
        <f t="shared" si="152"/>
        <v>0</v>
      </c>
    </row>
    <row r="643" spans="1:121" x14ac:dyDescent="0.25">
      <c r="A643" s="111">
        <f t="shared" si="138"/>
        <v>0</v>
      </c>
      <c r="B643" s="111">
        <f t="shared" si="139"/>
        <v>0</v>
      </c>
      <c r="C643" s="112">
        <f>+('Copy &amp; Paste Roster Report Here'!$P640-'Copy &amp; Paste Roster Report Here'!$O640)/30</f>
        <v>0</v>
      </c>
      <c r="D643" s="112">
        <f>+('Copy &amp; Paste Roster Report Here'!$P640-'Copy &amp; Paste Roster Report Here'!$O640)</f>
        <v>0</v>
      </c>
      <c r="E643" s="111">
        <f>'Copy &amp; Paste Roster Report Here'!N640</f>
        <v>0</v>
      </c>
      <c r="F643" s="111" t="str">
        <f t="shared" si="140"/>
        <v>N</v>
      </c>
      <c r="G643" s="111">
        <f>'Copy &amp; Paste Roster Report Here'!R640</f>
        <v>0</v>
      </c>
      <c r="H643" s="113">
        <f t="shared" si="141"/>
        <v>0</v>
      </c>
      <c r="I643" s="112">
        <f>IF(F643="N",$F$5-'Copy &amp; Paste Roster Report Here'!O640,+'Copy &amp; Paste Roster Report Here'!Q640-'Copy &amp; Paste Roster Report Here'!O640)</f>
        <v>0</v>
      </c>
      <c r="J643" s="114">
        <f t="shared" si="142"/>
        <v>0</v>
      </c>
      <c r="K643" s="114">
        <f t="shared" si="143"/>
        <v>0</v>
      </c>
      <c r="L643" s="115">
        <f>'Copy &amp; Paste Roster Report Here'!F640</f>
        <v>0</v>
      </c>
      <c r="M643" s="116">
        <f t="shared" si="144"/>
        <v>0</v>
      </c>
      <c r="N643" s="117">
        <f>IF('Copy &amp; Paste Roster Report Here'!$A640='Analytical Tests'!N$7,IF($F643="Y",+$H643*N$6,0),0)</f>
        <v>0</v>
      </c>
      <c r="O643" s="117">
        <f>IF('Copy &amp; Paste Roster Report Here'!$A640='Analytical Tests'!O$7,IF($F643="Y",+$H643*O$6,0),0)</f>
        <v>0</v>
      </c>
      <c r="P643" s="117">
        <f>IF('Copy &amp; Paste Roster Report Here'!$A640='Analytical Tests'!P$7,IF($F643="Y",+$H643*P$6,0),0)</f>
        <v>0</v>
      </c>
      <c r="Q643" s="117">
        <f>IF('Copy &amp; Paste Roster Report Here'!$A640='Analytical Tests'!Q$7,IF($F643="Y",+$H643*Q$6,0),0)</f>
        <v>0</v>
      </c>
      <c r="R643" s="117">
        <f>IF('Copy &amp; Paste Roster Report Here'!$A640='Analytical Tests'!R$7,IF($F643="Y",+$H643*R$6,0),0)</f>
        <v>0</v>
      </c>
      <c r="S643" s="117">
        <f>IF('Copy &amp; Paste Roster Report Here'!$A640='Analytical Tests'!S$7,IF($F643="Y",+$H643*S$6,0),0)</f>
        <v>0</v>
      </c>
      <c r="T643" s="117">
        <f>IF('Copy &amp; Paste Roster Report Here'!$A640='Analytical Tests'!T$7,IF($F643="Y",+$H643*T$6,0),0)</f>
        <v>0</v>
      </c>
      <c r="U643" s="117">
        <f>IF('Copy &amp; Paste Roster Report Here'!$A640='Analytical Tests'!U$7,IF($F643="Y",+$H643*U$6,0),0)</f>
        <v>0</v>
      </c>
      <c r="V643" s="117">
        <f>IF('Copy &amp; Paste Roster Report Here'!$A640='Analytical Tests'!V$7,IF($F643="Y",+$H643*V$6,0),0)</f>
        <v>0</v>
      </c>
      <c r="W643" s="117">
        <f>IF('Copy &amp; Paste Roster Report Here'!$A640='Analytical Tests'!W$7,IF($F643="Y",+$H643*W$6,0),0)</f>
        <v>0</v>
      </c>
      <c r="X643" s="117">
        <f>IF('Copy &amp; Paste Roster Report Here'!$A640='Analytical Tests'!X$7,IF($F643="Y",+$H643*X$6,0),0)</f>
        <v>0</v>
      </c>
      <c r="Y643" s="117" t="b">
        <f>IF('Copy &amp; Paste Roster Report Here'!$A640='Analytical Tests'!Y$7,IF($F643="N",IF($J643&gt;=$C643,Y$6,+($I643/$D643)*Y$6),0))</f>
        <v>0</v>
      </c>
      <c r="Z643" s="117" t="b">
        <f>IF('Copy &amp; Paste Roster Report Here'!$A640='Analytical Tests'!Z$7,IF($F643="N",IF($J643&gt;=$C643,Z$6,+($I643/$D643)*Z$6),0))</f>
        <v>0</v>
      </c>
      <c r="AA643" s="117" t="b">
        <f>IF('Copy &amp; Paste Roster Report Here'!$A640='Analytical Tests'!AA$7,IF($F643="N",IF($J643&gt;=$C643,AA$6,+($I643/$D643)*AA$6),0))</f>
        <v>0</v>
      </c>
      <c r="AB643" s="117" t="b">
        <f>IF('Copy &amp; Paste Roster Report Here'!$A640='Analytical Tests'!AB$7,IF($F643="N",IF($J643&gt;=$C643,AB$6,+($I643/$D643)*AB$6),0))</f>
        <v>0</v>
      </c>
      <c r="AC643" s="117" t="b">
        <f>IF('Copy &amp; Paste Roster Report Here'!$A640='Analytical Tests'!AC$7,IF($F643="N",IF($J643&gt;=$C643,AC$6,+($I643/$D643)*AC$6),0))</f>
        <v>0</v>
      </c>
      <c r="AD643" s="117" t="b">
        <f>IF('Copy &amp; Paste Roster Report Here'!$A640='Analytical Tests'!AD$7,IF($F643="N",IF($J643&gt;=$C643,AD$6,+($I643/$D643)*AD$6),0))</f>
        <v>0</v>
      </c>
      <c r="AE643" s="117" t="b">
        <f>IF('Copy &amp; Paste Roster Report Here'!$A640='Analytical Tests'!AE$7,IF($F643="N",IF($J643&gt;=$C643,AE$6,+($I643/$D643)*AE$6),0))</f>
        <v>0</v>
      </c>
      <c r="AF643" s="117" t="b">
        <f>IF('Copy &amp; Paste Roster Report Here'!$A640='Analytical Tests'!AF$7,IF($F643="N",IF($J643&gt;=$C643,AF$6,+($I643/$D643)*AF$6),0))</f>
        <v>0</v>
      </c>
      <c r="AG643" s="117" t="b">
        <f>IF('Copy &amp; Paste Roster Report Here'!$A640='Analytical Tests'!AG$7,IF($F643="N",IF($J643&gt;=$C643,AG$6,+($I643/$D643)*AG$6),0))</f>
        <v>0</v>
      </c>
      <c r="AH643" s="117" t="b">
        <f>IF('Copy &amp; Paste Roster Report Here'!$A640='Analytical Tests'!AH$7,IF($F643="N",IF($J643&gt;=$C643,AH$6,+($I643/$D643)*AH$6),0))</f>
        <v>0</v>
      </c>
      <c r="AI643" s="117" t="b">
        <f>IF('Copy &amp; Paste Roster Report Here'!$A640='Analytical Tests'!AI$7,IF($F643="N",IF($J643&gt;=$C643,AI$6,+($I643/$D643)*AI$6),0))</f>
        <v>0</v>
      </c>
      <c r="AJ643" s="79"/>
      <c r="AK643" s="118">
        <f>IF('Copy &amp; Paste Roster Report Here'!$A640=AK$7,IF('Copy &amp; Paste Roster Report Here'!$M640="FT",1,0),0)</f>
        <v>0</v>
      </c>
      <c r="AL643" s="118">
        <f>IF('Copy &amp; Paste Roster Report Here'!$A640=AL$7,IF('Copy &amp; Paste Roster Report Here'!$M640="FT",1,0),0)</f>
        <v>0</v>
      </c>
      <c r="AM643" s="118">
        <f>IF('Copy &amp; Paste Roster Report Here'!$A640=AM$7,IF('Copy &amp; Paste Roster Report Here'!$M640="FT",1,0),0)</f>
        <v>0</v>
      </c>
      <c r="AN643" s="118">
        <f>IF('Copy &amp; Paste Roster Report Here'!$A640=AN$7,IF('Copy &amp; Paste Roster Report Here'!$M640="FT",1,0),0)</f>
        <v>0</v>
      </c>
      <c r="AO643" s="118">
        <f>IF('Copy &amp; Paste Roster Report Here'!$A640=AO$7,IF('Copy &amp; Paste Roster Report Here'!$M640="FT",1,0),0)</f>
        <v>0</v>
      </c>
      <c r="AP643" s="118">
        <f>IF('Copy &amp; Paste Roster Report Here'!$A640=AP$7,IF('Copy &amp; Paste Roster Report Here'!$M640="FT",1,0),0)</f>
        <v>0</v>
      </c>
      <c r="AQ643" s="118">
        <f>IF('Copy &amp; Paste Roster Report Here'!$A640=AQ$7,IF('Copy &amp; Paste Roster Report Here'!$M640="FT",1,0),0)</f>
        <v>0</v>
      </c>
      <c r="AR643" s="118">
        <f>IF('Copy &amp; Paste Roster Report Here'!$A640=AR$7,IF('Copy &amp; Paste Roster Report Here'!$M640="FT",1,0),0)</f>
        <v>0</v>
      </c>
      <c r="AS643" s="118">
        <f>IF('Copy &amp; Paste Roster Report Here'!$A640=AS$7,IF('Copy &amp; Paste Roster Report Here'!$M640="FT",1,0),0)</f>
        <v>0</v>
      </c>
      <c r="AT643" s="118">
        <f>IF('Copy &amp; Paste Roster Report Here'!$A640=AT$7,IF('Copy &amp; Paste Roster Report Here'!$M640="FT",1,0),0)</f>
        <v>0</v>
      </c>
      <c r="AU643" s="118">
        <f>IF('Copy &amp; Paste Roster Report Here'!$A640=AU$7,IF('Copy &amp; Paste Roster Report Here'!$M640="FT",1,0),0)</f>
        <v>0</v>
      </c>
      <c r="AV643" s="73">
        <f t="shared" si="145"/>
        <v>0</v>
      </c>
      <c r="AW643" s="119">
        <f>IF('Copy &amp; Paste Roster Report Here'!$A640=AW$7,IF('Copy &amp; Paste Roster Report Here'!$M640="HT",1,0),0)</f>
        <v>0</v>
      </c>
      <c r="AX643" s="119">
        <f>IF('Copy &amp; Paste Roster Report Here'!$A640=AX$7,IF('Copy &amp; Paste Roster Report Here'!$M640="HT",1,0),0)</f>
        <v>0</v>
      </c>
      <c r="AY643" s="119">
        <f>IF('Copy &amp; Paste Roster Report Here'!$A640=AY$7,IF('Copy &amp; Paste Roster Report Here'!$M640="HT",1,0),0)</f>
        <v>0</v>
      </c>
      <c r="AZ643" s="119">
        <f>IF('Copy &amp; Paste Roster Report Here'!$A640=AZ$7,IF('Copy &amp; Paste Roster Report Here'!$M640="HT",1,0),0)</f>
        <v>0</v>
      </c>
      <c r="BA643" s="119">
        <f>IF('Copy &amp; Paste Roster Report Here'!$A640=BA$7,IF('Copy &amp; Paste Roster Report Here'!$M640="HT",1,0),0)</f>
        <v>0</v>
      </c>
      <c r="BB643" s="119">
        <f>IF('Copy &amp; Paste Roster Report Here'!$A640=BB$7,IF('Copy &amp; Paste Roster Report Here'!$M640="HT",1,0),0)</f>
        <v>0</v>
      </c>
      <c r="BC643" s="119">
        <f>IF('Copy &amp; Paste Roster Report Here'!$A640=BC$7,IF('Copy &amp; Paste Roster Report Here'!$M640="HT",1,0),0)</f>
        <v>0</v>
      </c>
      <c r="BD643" s="119">
        <f>IF('Copy &amp; Paste Roster Report Here'!$A640=BD$7,IF('Copy &amp; Paste Roster Report Here'!$M640="HT",1,0),0)</f>
        <v>0</v>
      </c>
      <c r="BE643" s="119">
        <f>IF('Copy &amp; Paste Roster Report Here'!$A640=BE$7,IF('Copy &amp; Paste Roster Report Here'!$M640="HT",1,0),0)</f>
        <v>0</v>
      </c>
      <c r="BF643" s="119">
        <f>IF('Copy &amp; Paste Roster Report Here'!$A640=BF$7,IF('Copy &amp; Paste Roster Report Here'!$M640="HT",1,0),0)</f>
        <v>0</v>
      </c>
      <c r="BG643" s="119">
        <f>IF('Copy &amp; Paste Roster Report Here'!$A640=BG$7,IF('Copy &amp; Paste Roster Report Here'!$M640="HT",1,0),0)</f>
        <v>0</v>
      </c>
      <c r="BH643" s="73">
        <f t="shared" si="146"/>
        <v>0</v>
      </c>
      <c r="BI643" s="120">
        <f>IF('Copy &amp; Paste Roster Report Here'!$A640=BI$7,IF('Copy &amp; Paste Roster Report Here'!$M640="MT",1,0),0)</f>
        <v>0</v>
      </c>
      <c r="BJ643" s="120">
        <f>IF('Copy &amp; Paste Roster Report Here'!$A640=BJ$7,IF('Copy &amp; Paste Roster Report Here'!$M640="MT",1,0),0)</f>
        <v>0</v>
      </c>
      <c r="BK643" s="120">
        <f>IF('Copy &amp; Paste Roster Report Here'!$A640=BK$7,IF('Copy &amp; Paste Roster Report Here'!$M640="MT",1,0),0)</f>
        <v>0</v>
      </c>
      <c r="BL643" s="120">
        <f>IF('Copy &amp; Paste Roster Report Here'!$A640=BL$7,IF('Copy &amp; Paste Roster Report Here'!$M640="MT",1,0),0)</f>
        <v>0</v>
      </c>
      <c r="BM643" s="120">
        <f>IF('Copy &amp; Paste Roster Report Here'!$A640=BM$7,IF('Copy &amp; Paste Roster Report Here'!$M640="MT",1,0),0)</f>
        <v>0</v>
      </c>
      <c r="BN643" s="120">
        <f>IF('Copy &amp; Paste Roster Report Here'!$A640=BN$7,IF('Copy &amp; Paste Roster Report Here'!$M640="MT",1,0),0)</f>
        <v>0</v>
      </c>
      <c r="BO643" s="120">
        <f>IF('Copy &amp; Paste Roster Report Here'!$A640=BO$7,IF('Copy &amp; Paste Roster Report Here'!$M640="MT",1,0),0)</f>
        <v>0</v>
      </c>
      <c r="BP643" s="120">
        <f>IF('Copy &amp; Paste Roster Report Here'!$A640=BP$7,IF('Copy &amp; Paste Roster Report Here'!$M640="MT",1,0),0)</f>
        <v>0</v>
      </c>
      <c r="BQ643" s="120">
        <f>IF('Copy &amp; Paste Roster Report Here'!$A640=BQ$7,IF('Copy &amp; Paste Roster Report Here'!$M640="MT",1,0),0)</f>
        <v>0</v>
      </c>
      <c r="BR643" s="120">
        <f>IF('Copy &amp; Paste Roster Report Here'!$A640=BR$7,IF('Copy &amp; Paste Roster Report Here'!$M640="MT",1,0),0)</f>
        <v>0</v>
      </c>
      <c r="BS643" s="120">
        <f>IF('Copy &amp; Paste Roster Report Here'!$A640=BS$7,IF('Copy &amp; Paste Roster Report Here'!$M640="MT",1,0),0)</f>
        <v>0</v>
      </c>
      <c r="BT643" s="73">
        <f t="shared" si="147"/>
        <v>0</v>
      </c>
      <c r="BU643" s="121">
        <f>IF('Copy &amp; Paste Roster Report Here'!$A640=BU$7,IF('Copy &amp; Paste Roster Report Here'!$M640="fy",1,0),0)</f>
        <v>0</v>
      </c>
      <c r="BV643" s="121">
        <f>IF('Copy &amp; Paste Roster Report Here'!$A640=BV$7,IF('Copy &amp; Paste Roster Report Here'!$M640="fy",1,0),0)</f>
        <v>0</v>
      </c>
      <c r="BW643" s="121">
        <f>IF('Copy &amp; Paste Roster Report Here'!$A640=BW$7,IF('Copy &amp; Paste Roster Report Here'!$M640="fy",1,0),0)</f>
        <v>0</v>
      </c>
      <c r="BX643" s="121">
        <f>IF('Copy &amp; Paste Roster Report Here'!$A640=BX$7,IF('Copy &amp; Paste Roster Report Here'!$M640="fy",1,0),0)</f>
        <v>0</v>
      </c>
      <c r="BY643" s="121">
        <f>IF('Copy &amp; Paste Roster Report Here'!$A640=BY$7,IF('Copy &amp; Paste Roster Report Here'!$M640="fy",1,0),0)</f>
        <v>0</v>
      </c>
      <c r="BZ643" s="121">
        <f>IF('Copy &amp; Paste Roster Report Here'!$A640=BZ$7,IF('Copy &amp; Paste Roster Report Here'!$M640="fy",1,0),0)</f>
        <v>0</v>
      </c>
      <c r="CA643" s="121">
        <f>IF('Copy &amp; Paste Roster Report Here'!$A640=CA$7,IF('Copy &amp; Paste Roster Report Here'!$M640="fy",1,0),0)</f>
        <v>0</v>
      </c>
      <c r="CB643" s="121">
        <f>IF('Copy &amp; Paste Roster Report Here'!$A640=CB$7,IF('Copy &amp; Paste Roster Report Here'!$M640="fy",1,0),0)</f>
        <v>0</v>
      </c>
      <c r="CC643" s="121">
        <f>IF('Copy &amp; Paste Roster Report Here'!$A640=CC$7,IF('Copy &amp; Paste Roster Report Here'!$M640="fy",1,0),0)</f>
        <v>0</v>
      </c>
      <c r="CD643" s="121">
        <f>IF('Copy &amp; Paste Roster Report Here'!$A640=CD$7,IF('Copy &amp; Paste Roster Report Here'!$M640="fy",1,0),0)</f>
        <v>0</v>
      </c>
      <c r="CE643" s="121">
        <f>IF('Copy &amp; Paste Roster Report Here'!$A640=CE$7,IF('Copy &amp; Paste Roster Report Here'!$M640="fy",1,0),0)</f>
        <v>0</v>
      </c>
      <c r="CF643" s="73">
        <f t="shared" si="148"/>
        <v>0</v>
      </c>
      <c r="CG643" s="122">
        <f>IF('Copy &amp; Paste Roster Report Here'!$A640=CG$7,IF('Copy &amp; Paste Roster Report Here'!$M640="RH",1,0),0)</f>
        <v>0</v>
      </c>
      <c r="CH643" s="122">
        <f>IF('Copy &amp; Paste Roster Report Here'!$A640=CH$7,IF('Copy &amp; Paste Roster Report Here'!$M640="RH",1,0),0)</f>
        <v>0</v>
      </c>
      <c r="CI643" s="122">
        <f>IF('Copy &amp; Paste Roster Report Here'!$A640=CI$7,IF('Copy &amp; Paste Roster Report Here'!$M640="RH",1,0),0)</f>
        <v>0</v>
      </c>
      <c r="CJ643" s="122">
        <f>IF('Copy &amp; Paste Roster Report Here'!$A640=CJ$7,IF('Copy &amp; Paste Roster Report Here'!$M640="RH",1,0),0)</f>
        <v>0</v>
      </c>
      <c r="CK643" s="122">
        <f>IF('Copy &amp; Paste Roster Report Here'!$A640=CK$7,IF('Copy &amp; Paste Roster Report Here'!$M640="RH",1,0),0)</f>
        <v>0</v>
      </c>
      <c r="CL643" s="122">
        <f>IF('Copy &amp; Paste Roster Report Here'!$A640=CL$7,IF('Copy &amp; Paste Roster Report Here'!$M640="RH",1,0),0)</f>
        <v>0</v>
      </c>
      <c r="CM643" s="122">
        <f>IF('Copy &amp; Paste Roster Report Here'!$A640=CM$7,IF('Copy &amp; Paste Roster Report Here'!$M640="RH",1,0),0)</f>
        <v>0</v>
      </c>
      <c r="CN643" s="122">
        <f>IF('Copy &amp; Paste Roster Report Here'!$A640=CN$7,IF('Copy &amp; Paste Roster Report Here'!$M640="RH",1,0),0)</f>
        <v>0</v>
      </c>
      <c r="CO643" s="122">
        <f>IF('Copy &amp; Paste Roster Report Here'!$A640=CO$7,IF('Copy &amp; Paste Roster Report Here'!$M640="RH",1,0),0)</f>
        <v>0</v>
      </c>
      <c r="CP643" s="122">
        <f>IF('Copy &amp; Paste Roster Report Here'!$A640=CP$7,IF('Copy &amp; Paste Roster Report Here'!$M640="RH",1,0),0)</f>
        <v>0</v>
      </c>
      <c r="CQ643" s="122">
        <f>IF('Copy &amp; Paste Roster Report Here'!$A640=CQ$7,IF('Copy &amp; Paste Roster Report Here'!$M640="RH",1,0),0)</f>
        <v>0</v>
      </c>
      <c r="CR643" s="73">
        <f t="shared" si="149"/>
        <v>0</v>
      </c>
      <c r="CS643" s="123">
        <f>IF('Copy &amp; Paste Roster Report Here'!$A640=CS$7,IF('Copy &amp; Paste Roster Report Here'!$M640="QT",1,0),0)</f>
        <v>0</v>
      </c>
      <c r="CT643" s="123">
        <f>IF('Copy &amp; Paste Roster Report Here'!$A640=CT$7,IF('Copy &amp; Paste Roster Report Here'!$M640="QT",1,0),0)</f>
        <v>0</v>
      </c>
      <c r="CU643" s="123">
        <f>IF('Copy &amp; Paste Roster Report Here'!$A640=CU$7,IF('Copy &amp; Paste Roster Report Here'!$M640="QT",1,0),0)</f>
        <v>0</v>
      </c>
      <c r="CV643" s="123">
        <f>IF('Copy &amp; Paste Roster Report Here'!$A640=CV$7,IF('Copy &amp; Paste Roster Report Here'!$M640="QT",1,0),0)</f>
        <v>0</v>
      </c>
      <c r="CW643" s="123">
        <f>IF('Copy &amp; Paste Roster Report Here'!$A640=CW$7,IF('Copy &amp; Paste Roster Report Here'!$M640="QT",1,0),0)</f>
        <v>0</v>
      </c>
      <c r="CX643" s="123">
        <f>IF('Copy &amp; Paste Roster Report Here'!$A640=CX$7,IF('Copy &amp; Paste Roster Report Here'!$M640="QT",1,0),0)</f>
        <v>0</v>
      </c>
      <c r="CY643" s="123">
        <f>IF('Copy &amp; Paste Roster Report Here'!$A640=CY$7,IF('Copy &amp; Paste Roster Report Here'!$M640="QT",1,0),0)</f>
        <v>0</v>
      </c>
      <c r="CZ643" s="123">
        <f>IF('Copy &amp; Paste Roster Report Here'!$A640=CZ$7,IF('Copy &amp; Paste Roster Report Here'!$M640="QT",1,0),0)</f>
        <v>0</v>
      </c>
      <c r="DA643" s="123">
        <f>IF('Copy &amp; Paste Roster Report Here'!$A640=DA$7,IF('Copy &amp; Paste Roster Report Here'!$M640="QT",1,0),0)</f>
        <v>0</v>
      </c>
      <c r="DB643" s="123">
        <f>IF('Copy &amp; Paste Roster Report Here'!$A640=DB$7,IF('Copy &amp; Paste Roster Report Here'!$M640="QT",1,0),0)</f>
        <v>0</v>
      </c>
      <c r="DC643" s="123">
        <f>IF('Copy &amp; Paste Roster Report Here'!$A640=DC$7,IF('Copy &amp; Paste Roster Report Here'!$M640="QT",1,0),0)</f>
        <v>0</v>
      </c>
      <c r="DD643" s="73">
        <f t="shared" si="150"/>
        <v>0</v>
      </c>
      <c r="DE643" s="124">
        <f>IF('Copy &amp; Paste Roster Report Here'!$A640=DE$7,IF('Copy &amp; Paste Roster Report Here'!$M640="xxxxxxxxxxx",1,0),0)</f>
        <v>0</v>
      </c>
      <c r="DF643" s="124">
        <f>IF('Copy &amp; Paste Roster Report Here'!$A640=DF$7,IF('Copy &amp; Paste Roster Report Here'!$M640="xxxxxxxxxxx",1,0),0)</f>
        <v>0</v>
      </c>
      <c r="DG643" s="124">
        <f>IF('Copy &amp; Paste Roster Report Here'!$A640=DG$7,IF('Copy &amp; Paste Roster Report Here'!$M640="xxxxxxxxxxx",1,0),0)</f>
        <v>0</v>
      </c>
      <c r="DH643" s="124">
        <f>IF('Copy &amp; Paste Roster Report Here'!$A640=DH$7,IF('Copy &amp; Paste Roster Report Here'!$M640="xxxxxxxxxxx",1,0),0)</f>
        <v>0</v>
      </c>
      <c r="DI643" s="124">
        <f>IF('Copy &amp; Paste Roster Report Here'!$A640=DI$7,IF('Copy &amp; Paste Roster Report Here'!$M640="xxxxxxxxxxx",1,0),0)</f>
        <v>0</v>
      </c>
      <c r="DJ643" s="124">
        <f>IF('Copy &amp; Paste Roster Report Here'!$A640=DJ$7,IF('Copy &amp; Paste Roster Report Here'!$M640="xxxxxxxxxxx",1,0),0)</f>
        <v>0</v>
      </c>
      <c r="DK643" s="124">
        <f>IF('Copy &amp; Paste Roster Report Here'!$A640=DK$7,IF('Copy &amp; Paste Roster Report Here'!$M640="xxxxxxxxxxx",1,0),0)</f>
        <v>0</v>
      </c>
      <c r="DL643" s="124">
        <f>IF('Copy &amp; Paste Roster Report Here'!$A640=DL$7,IF('Copy &amp; Paste Roster Report Here'!$M640="xxxxxxxxxxx",1,0),0)</f>
        <v>0</v>
      </c>
      <c r="DM643" s="124">
        <f>IF('Copy &amp; Paste Roster Report Here'!$A640=DM$7,IF('Copy &amp; Paste Roster Report Here'!$M640="xxxxxxxxxxx",1,0),0)</f>
        <v>0</v>
      </c>
      <c r="DN643" s="124">
        <f>IF('Copy &amp; Paste Roster Report Here'!$A640=DN$7,IF('Copy &amp; Paste Roster Report Here'!$M640="xxxxxxxxxxx",1,0),0)</f>
        <v>0</v>
      </c>
      <c r="DO643" s="124">
        <f>IF('Copy &amp; Paste Roster Report Here'!$A640=DO$7,IF('Copy &amp; Paste Roster Report Here'!$M640="xxxxxxxxxxx",1,0),0)</f>
        <v>0</v>
      </c>
      <c r="DP643" s="125">
        <f t="shared" si="151"/>
        <v>0</v>
      </c>
      <c r="DQ643" s="126">
        <f t="shared" si="152"/>
        <v>0</v>
      </c>
    </row>
    <row r="644" spans="1:121" x14ac:dyDescent="0.25">
      <c r="A644" s="111">
        <f t="shared" si="138"/>
        <v>0</v>
      </c>
      <c r="B644" s="111">
        <f t="shared" si="139"/>
        <v>0</v>
      </c>
      <c r="C644" s="112">
        <f>+('Copy &amp; Paste Roster Report Here'!$P641-'Copy &amp; Paste Roster Report Here'!$O641)/30</f>
        <v>0</v>
      </c>
      <c r="D644" s="112">
        <f>+('Copy &amp; Paste Roster Report Here'!$P641-'Copy &amp; Paste Roster Report Here'!$O641)</f>
        <v>0</v>
      </c>
      <c r="E644" s="111">
        <f>'Copy &amp; Paste Roster Report Here'!N641</f>
        <v>0</v>
      </c>
      <c r="F644" s="111" t="str">
        <f t="shared" si="140"/>
        <v>N</v>
      </c>
      <c r="G644" s="111">
        <f>'Copy &amp; Paste Roster Report Here'!R641</f>
        <v>0</v>
      </c>
      <c r="H644" s="113">
        <f t="shared" si="141"/>
        <v>0</v>
      </c>
      <c r="I644" s="112">
        <f>IF(F644="N",$F$5-'Copy &amp; Paste Roster Report Here'!O641,+'Copy &amp; Paste Roster Report Here'!Q641-'Copy &amp; Paste Roster Report Here'!O641)</f>
        <v>0</v>
      </c>
      <c r="J644" s="114">
        <f t="shared" si="142"/>
        <v>0</v>
      </c>
      <c r="K644" s="114">
        <f t="shared" si="143"/>
        <v>0</v>
      </c>
      <c r="L644" s="115">
        <f>'Copy &amp; Paste Roster Report Here'!F641</f>
        <v>0</v>
      </c>
      <c r="M644" s="116">
        <f t="shared" si="144"/>
        <v>0</v>
      </c>
      <c r="N644" s="117">
        <f>IF('Copy &amp; Paste Roster Report Here'!$A641='Analytical Tests'!N$7,IF($F644="Y",+$H644*N$6,0),0)</f>
        <v>0</v>
      </c>
      <c r="O644" s="117">
        <f>IF('Copy &amp; Paste Roster Report Here'!$A641='Analytical Tests'!O$7,IF($F644="Y",+$H644*O$6,0),0)</f>
        <v>0</v>
      </c>
      <c r="P644" s="117">
        <f>IF('Copy &amp; Paste Roster Report Here'!$A641='Analytical Tests'!P$7,IF($F644="Y",+$H644*P$6,0),0)</f>
        <v>0</v>
      </c>
      <c r="Q644" s="117">
        <f>IF('Copy &amp; Paste Roster Report Here'!$A641='Analytical Tests'!Q$7,IF($F644="Y",+$H644*Q$6,0),0)</f>
        <v>0</v>
      </c>
      <c r="R644" s="117">
        <f>IF('Copy &amp; Paste Roster Report Here'!$A641='Analytical Tests'!R$7,IF($F644="Y",+$H644*R$6,0),0)</f>
        <v>0</v>
      </c>
      <c r="S644" s="117">
        <f>IF('Copy &amp; Paste Roster Report Here'!$A641='Analytical Tests'!S$7,IF($F644="Y",+$H644*S$6,0),0)</f>
        <v>0</v>
      </c>
      <c r="T644" s="117">
        <f>IF('Copy &amp; Paste Roster Report Here'!$A641='Analytical Tests'!T$7,IF($F644="Y",+$H644*T$6,0),0)</f>
        <v>0</v>
      </c>
      <c r="U644" s="117">
        <f>IF('Copy &amp; Paste Roster Report Here'!$A641='Analytical Tests'!U$7,IF($F644="Y",+$H644*U$6,0),0)</f>
        <v>0</v>
      </c>
      <c r="V644" s="117">
        <f>IF('Copy &amp; Paste Roster Report Here'!$A641='Analytical Tests'!V$7,IF($F644="Y",+$H644*V$6,0),0)</f>
        <v>0</v>
      </c>
      <c r="W644" s="117">
        <f>IF('Copy &amp; Paste Roster Report Here'!$A641='Analytical Tests'!W$7,IF($F644="Y",+$H644*W$6,0),0)</f>
        <v>0</v>
      </c>
      <c r="X644" s="117">
        <f>IF('Copy &amp; Paste Roster Report Here'!$A641='Analytical Tests'!X$7,IF($F644="Y",+$H644*X$6,0),0)</f>
        <v>0</v>
      </c>
      <c r="Y644" s="117" t="b">
        <f>IF('Copy &amp; Paste Roster Report Here'!$A641='Analytical Tests'!Y$7,IF($F644="N",IF($J644&gt;=$C644,Y$6,+($I644/$D644)*Y$6),0))</f>
        <v>0</v>
      </c>
      <c r="Z644" s="117" t="b">
        <f>IF('Copy &amp; Paste Roster Report Here'!$A641='Analytical Tests'!Z$7,IF($F644="N",IF($J644&gt;=$C644,Z$6,+($I644/$D644)*Z$6),0))</f>
        <v>0</v>
      </c>
      <c r="AA644" s="117" t="b">
        <f>IF('Copy &amp; Paste Roster Report Here'!$A641='Analytical Tests'!AA$7,IF($F644="N",IF($J644&gt;=$C644,AA$6,+($I644/$D644)*AA$6),0))</f>
        <v>0</v>
      </c>
      <c r="AB644" s="117" t="b">
        <f>IF('Copy &amp; Paste Roster Report Here'!$A641='Analytical Tests'!AB$7,IF($F644="N",IF($J644&gt;=$C644,AB$6,+($I644/$D644)*AB$6),0))</f>
        <v>0</v>
      </c>
      <c r="AC644" s="117" t="b">
        <f>IF('Copy &amp; Paste Roster Report Here'!$A641='Analytical Tests'!AC$7,IF($F644="N",IF($J644&gt;=$C644,AC$6,+($I644/$D644)*AC$6),0))</f>
        <v>0</v>
      </c>
      <c r="AD644" s="117" t="b">
        <f>IF('Copy &amp; Paste Roster Report Here'!$A641='Analytical Tests'!AD$7,IF($F644="N",IF($J644&gt;=$C644,AD$6,+($I644/$D644)*AD$6),0))</f>
        <v>0</v>
      </c>
      <c r="AE644" s="117" t="b">
        <f>IF('Copy &amp; Paste Roster Report Here'!$A641='Analytical Tests'!AE$7,IF($F644="N",IF($J644&gt;=$C644,AE$6,+($I644/$D644)*AE$6),0))</f>
        <v>0</v>
      </c>
      <c r="AF644" s="117" t="b">
        <f>IF('Copy &amp; Paste Roster Report Here'!$A641='Analytical Tests'!AF$7,IF($F644="N",IF($J644&gt;=$C644,AF$6,+($I644/$D644)*AF$6),0))</f>
        <v>0</v>
      </c>
      <c r="AG644" s="117" t="b">
        <f>IF('Copy &amp; Paste Roster Report Here'!$A641='Analytical Tests'!AG$7,IF($F644="N",IF($J644&gt;=$C644,AG$6,+($I644/$D644)*AG$6),0))</f>
        <v>0</v>
      </c>
      <c r="AH644" s="117" t="b">
        <f>IF('Copy &amp; Paste Roster Report Here'!$A641='Analytical Tests'!AH$7,IF($F644="N",IF($J644&gt;=$C644,AH$6,+($I644/$D644)*AH$6),0))</f>
        <v>0</v>
      </c>
      <c r="AI644" s="117" t="b">
        <f>IF('Copy &amp; Paste Roster Report Here'!$A641='Analytical Tests'!AI$7,IF($F644="N",IF($J644&gt;=$C644,AI$6,+($I644/$D644)*AI$6),0))</f>
        <v>0</v>
      </c>
      <c r="AJ644" s="79"/>
      <c r="AK644" s="118">
        <f>IF('Copy &amp; Paste Roster Report Here'!$A641=AK$7,IF('Copy &amp; Paste Roster Report Here'!$M641="FT",1,0),0)</f>
        <v>0</v>
      </c>
      <c r="AL644" s="118">
        <f>IF('Copy &amp; Paste Roster Report Here'!$A641=AL$7,IF('Copy &amp; Paste Roster Report Here'!$M641="FT",1,0),0)</f>
        <v>0</v>
      </c>
      <c r="AM644" s="118">
        <f>IF('Copy &amp; Paste Roster Report Here'!$A641=AM$7,IF('Copy &amp; Paste Roster Report Here'!$M641="FT",1,0),0)</f>
        <v>0</v>
      </c>
      <c r="AN644" s="118">
        <f>IF('Copy &amp; Paste Roster Report Here'!$A641=AN$7,IF('Copy &amp; Paste Roster Report Here'!$M641="FT",1,0),0)</f>
        <v>0</v>
      </c>
      <c r="AO644" s="118">
        <f>IF('Copy &amp; Paste Roster Report Here'!$A641=AO$7,IF('Copy &amp; Paste Roster Report Here'!$M641="FT",1,0),0)</f>
        <v>0</v>
      </c>
      <c r="AP644" s="118">
        <f>IF('Copy &amp; Paste Roster Report Here'!$A641=AP$7,IF('Copy &amp; Paste Roster Report Here'!$M641="FT",1,0),0)</f>
        <v>0</v>
      </c>
      <c r="AQ644" s="118">
        <f>IF('Copy &amp; Paste Roster Report Here'!$A641=AQ$7,IF('Copy &amp; Paste Roster Report Here'!$M641="FT",1,0),0)</f>
        <v>0</v>
      </c>
      <c r="AR644" s="118">
        <f>IF('Copy &amp; Paste Roster Report Here'!$A641=AR$7,IF('Copy &amp; Paste Roster Report Here'!$M641="FT",1,0),0)</f>
        <v>0</v>
      </c>
      <c r="AS644" s="118">
        <f>IF('Copy &amp; Paste Roster Report Here'!$A641=AS$7,IF('Copy &amp; Paste Roster Report Here'!$M641="FT",1,0),0)</f>
        <v>0</v>
      </c>
      <c r="AT644" s="118">
        <f>IF('Copy &amp; Paste Roster Report Here'!$A641=AT$7,IF('Copy &amp; Paste Roster Report Here'!$M641="FT",1,0),0)</f>
        <v>0</v>
      </c>
      <c r="AU644" s="118">
        <f>IF('Copy &amp; Paste Roster Report Here'!$A641=AU$7,IF('Copy &amp; Paste Roster Report Here'!$M641="FT",1,0),0)</f>
        <v>0</v>
      </c>
      <c r="AV644" s="73">
        <f t="shared" si="145"/>
        <v>0</v>
      </c>
      <c r="AW644" s="119">
        <f>IF('Copy &amp; Paste Roster Report Here'!$A641=AW$7,IF('Copy &amp; Paste Roster Report Here'!$M641="HT",1,0),0)</f>
        <v>0</v>
      </c>
      <c r="AX644" s="119">
        <f>IF('Copy &amp; Paste Roster Report Here'!$A641=AX$7,IF('Copy &amp; Paste Roster Report Here'!$M641="HT",1,0),0)</f>
        <v>0</v>
      </c>
      <c r="AY644" s="119">
        <f>IF('Copy &amp; Paste Roster Report Here'!$A641=AY$7,IF('Copy &amp; Paste Roster Report Here'!$M641="HT",1,0),0)</f>
        <v>0</v>
      </c>
      <c r="AZ644" s="119">
        <f>IF('Copy &amp; Paste Roster Report Here'!$A641=AZ$7,IF('Copy &amp; Paste Roster Report Here'!$M641="HT",1,0),0)</f>
        <v>0</v>
      </c>
      <c r="BA644" s="119">
        <f>IF('Copy &amp; Paste Roster Report Here'!$A641=BA$7,IF('Copy &amp; Paste Roster Report Here'!$M641="HT",1,0),0)</f>
        <v>0</v>
      </c>
      <c r="BB644" s="119">
        <f>IF('Copy &amp; Paste Roster Report Here'!$A641=BB$7,IF('Copy &amp; Paste Roster Report Here'!$M641="HT",1,0),0)</f>
        <v>0</v>
      </c>
      <c r="BC644" s="119">
        <f>IF('Copy &amp; Paste Roster Report Here'!$A641=BC$7,IF('Copy &amp; Paste Roster Report Here'!$M641="HT",1,0),0)</f>
        <v>0</v>
      </c>
      <c r="BD644" s="119">
        <f>IF('Copy &amp; Paste Roster Report Here'!$A641=BD$7,IF('Copy &amp; Paste Roster Report Here'!$M641="HT",1,0),0)</f>
        <v>0</v>
      </c>
      <c r="BE644" s="119">
        <f>IF('Copy &amp; Paste Roster Report Here'!$A641=BE$7,IF('Copy &amp; Paste Roster Report Here'!$M641="HT",1,0),0)</f>
        <v>0</v>
      </c>
      <c r="BF644" s="119">
        <f>IF('Copy &amp; Paste Roster Report Here'!$A641=BF$7,IF('Copy &amp; Paste Roster Report Here'!$M641="HT",1,0),0)</f>
        <v>0</v>
      </c>
      <c r="BG644" s="119">
        <f>IF('Copy &amp; Paste Roster Report Here'!$A641=BG$7,IF('Copy &amp; Paste Roster Report Here'!$M641="HT",1,0),0)</f>
        <v>0</v>
      </c>
      <c r="BH644" s="73">
        <f t="shared" si="146"/>
        <v>0</v>
      </c>
      <c r="BI644" s="120">
        <f>IF('Copy &amp; Paste Roster Report Here'!$A641=BI$7,IF('Copy &amp; Paste Roster Report Here'!$M641="MT",1,0),0)</f>
        <v>0</v>
      </c>
      <c r="BJ644" s="120">
        <f>IF('Copy &amp; Paste Roster Report Here'!$A641=BJ$7,IF('Copy &amp; Paste Roster Report Here'!$M641="MT",1,0),0)</f>
        <v>0</v>
      </c>
      <c r="BK644" s="120">
        <f>IF('Copy &amp; Paste Roster Report Here'!$A641=BK$7,IF('Copy &amp; Paste Roster Report Here'!$M641="MT",1,0),0)</f>
        <v>0</v>
      </c>
      <c r="BL644" s="120">
        <f>IF('Copy &amp; Paste Roster Report Here'!$A641=BL$7,IF('Copy &amp; Paste Roster Report Here'!$M641="MT",1,0),0)</f>
        <v>0</v>
      </c>
      <c r="BM644" s="120">
        <f>IF('Copy &amp; Paste Roster Report Here'!$A641=BM$7,IF('Copy &amp; Paste Roster Report Here'!$M641="MT",1,0),0)</f>
        <v>0</v>
      </c>
      <c r="BN644" s="120">
        <f>IF('Copy &amp; Paste Roster Report Here'!$A641=BN$7,IF('Copy &amp; Paste Roster Report Here'!$M641="MT",1,0),0)</f>
        <v>0</v>
      </c>
      <c r="BO644" s="120">
        <f>IF('Copy &amp; Paste Roster Report Here'!$A641=BO$7,IF('Copy &amp; Paste Roster Report Here'!$M641="MT",1,0),0)</f>
        <v>0</v>
      </c>
      <c r="BP644" s="120">
        <f>IF('Copy &amp; Paste Roster Report Here'!$A641=BP$7,IF('Copy &amp; Paste Roster Report Here'!$M641="MT",1,0),0)</f>
        <v>0</v>
      </c>
      <c r="BQ644" s="120">
        <f>IF('Copy &amp; Paste Roster Report Here'!$A641=BQ$7,IF('Copy &amp; Paste Roster Report Here'!$M641="MT",1,0),0)</f>
        <v>0</v>
      </c>
      <c r="BR644" s="120">
        <f>IF('Copy &amp; Paste Roster Report Here'!$A641=BR$7,IF('Copy &amp; Paste Roster Report Here'!$M641="MT",1,0),0)</f>
        <v>0</v>
      </c>
      <c r="BS644" s="120">
        <f>IF('Copy &amp; Paste Roster Report Here'!$A641=BS$7,IF('Copy &amp; Paste Roster Report Here'!$M641="MT",1,0),0)</f>
        <v>0</v>
      </c>
      <c r="BT644" s="73">
        <f t="shared" si="147"/>
        <v>0</v>
      </c>
      <c r="BU644" s="121">
        <f>IF('Copy &amp; Paste Roster Report Here'!$A641=BU$7,IF('Copy &amp; Paste Roster Report Here'!$M641="fy",1,0),0)</f>
        <v>0</v>
      </c>
      <c r="BV644" s="121">
        <f>IF('Copy &amp; Paste Roster Report Here'!$A641=BV$7,IF('Copy &amp; Paste Roster Report Here'!$M641="fy",1,0),0)</f>
        <v>0</v>
      </c>
      <c r="BW644" s="121">
        <f>IF('Copy &amp; Paste Roster Report Here'!$A641=BW$7,IF('Copy &amp; Paste Roster Report Here'!$M641="fy",1,0),0)</f>
        <v>0</v>
      </c>
      <c r="BX644" s="121">
        <f>IF('Copy &amp; Paste Roster Report Here'!$A641=BX$7,IF('Copy &amp; Paste Roster Report Here'!$M641="fy",1,0),0)</f>
        <v>0</v>
      </c>
      <c r="BY644" s="121">
        <f>IF('Copy &amp; Paste Roster Report Here'!$A641=BY$7,IF('Copy &amp; Paste Roster Report Here'!$M641="fy",1,0),0)</f>
        <v>0</v>
      </c>
      <c r="BZ644" s="121">
        <f>IF('Copy &amp; Paste Roster Report Here'!$A641=BZ$7,IF('Copy &amp; Paste Roster Report Here'!$M641="fy",1,0),0)</f>
        <v>0</v>
      </c>
      <c r="CA644" s="121">
        <f>IF('Copy &amp; Paste Roster Report Here'!$A641=CA$7,IF('Copy &amp; Paste Roster Report Here'!$M641="fy",1,0),0)</f>
        <v>0</v>
      </c>
      <c r="CB644" s="121">
        <f>IF('Copy &amp; Paste Roster Report Here'!$A641=CB$7,IF('Copy &amp; Paste Roster Report Here'!$M641="fy",1,0),0)</f>
        <v>0</v>
      </c>
      <c r="CC644" s="121">
        <f>IF('Copy &amp; Paste Roster Report Here'!$A641=CC$7,IF('Copy &amp; Paste Roster Report Here'!$M641="fy",1,0),0)</f>
        <v>0</v>
      </c>
      <c r="CD644" s="121">
        <f>IF('Copy &amp; Paste Roster Report Here'!$A641=CD$7,IF('Copy &amp; Paste Roster Report Here'!$M641="fy",1,0),0)</f>
        <v>0</v>
      </c>
      <c r="CE644" s="121">
        <f>IF('Copy &amp; Paste Roster Report Here'!$A641=CE$7,IF('Copy &amp; Paste Roster Report Here'!$M641="fy",1,0),0)</f>
        <v>0</v>
      </c>
      <c r="CF644" s="73">
        <f t="shared" si="148"/>
        <v>0</v>
      </c>
      <c r="CG644" s="122">
        <f>IF('Copy &amp; Paste Roster Report Here'!$A641=CG$7,IF('Copy &amp; Paste Roster Report Here'!$M641="RH",1,0),0)</f>
        <v>0</v>
      </c>
      <c r="CH644" s="122">
        <f>IF('Copy &amp; Paste Roster Report Here'!$A641=CH$7,IF('Copy &amp; Paste Roster Report Here'!$M641="RH",1,0),0)</f>
        <v>0</v>
      </c>
      <c r="CI644" s="122">
        <f>IF('Copy &amp; Paste Roster Report Here'!$A641=CI$7,IF('Copy &amp; Paste Roster Report Here'!$M641="RH",1,0),0)</f>
        <v>0</v>
      </c>
      <c r="CJ644" s="122">
        <f>IF('Copy &amp; Paste Roster Report Here'!$A641=CJ$7,IF('Copy &amp; Paste Roster Report Here'!$M641="RH",1,0),0)</f>
        <v>0</v>
      </c>
      <c r="CK644" s="122">
        <f>IF('Copy &amp; Paste Roster Report Here'!$A641=CK$7,IF('Copy &amp; Paste Roster Report Here'!$M641="RH",1,0),0)</f>
        <v>0</v>
      </c>
      <c r="CL644" s="122">
        <f>IF('Copy &amp; Paste Roster Report Here'!$A641=CL$7,IF('Copy &amp; Paste Roster Report Here'!$M641="RH",1,0),0)</f>
        <v>0</v>
      </c>
      <c r="CM644" s="122">
        <f>IF('Copy &amp; Paste Roster Report Here'!$A641=CM$7,IF('Copy &amp; Paste Roster Report Here'!$M641="RH",1,0),0)</f>
        <v>0</v>
      </c>
      <c r="CN644" s="122">
        <f>IF('Copy &amp; Paste Roster Report Here'!$A641=CN$7,IF('Copy &amp; Paste Roster Report Here'!$M641="RH",1,0),0)</f>
        <v>0</v>
      </c>
      <c r="CO644" s="122">
        <f>IF('Copy &amp; Paste Roster Report Here'!$A641=CO$7,IF('Copy &amp; Paste Roster Report Here'!$M641="RH",1,0),0)</f>
        <v>0</v>
      </c>
      <c r="CP644" s="122">
        <f>IF('Copy &amp; Paste Roster Report Here'!$A641=CP$7,IF('Copy &amp; Paste Roster Report Here'!$M641="RH",1,0),0)</f>
        <v>0</v>
      </c>
      <c r="CQ644" s="122">
        <f>IF('Copy &amp; Paste Roster Report Here'!$A641=CQ$7,IF('Copy &amp; Paste Roster Report Here'!$M641="RH",1,0),0)</f>
        <v>0</v>
      </c>
      <c r="CR644" s="73">
        <f t="shared" si="149"/>
        <v>0</v>
      </c>
      <c r="CS644" s="123">
        <f>IF('Copy &amp; Paste Roster Report Here'!$A641=CS$7,IF('Copy &amp; Paste Roster Report Here'!$M641="QT",1,0),0)</f>
        <v>0</v>
      </c>
      <c r="CT644" s="123">
        <f>IF('Copy &amp; Paste Roster Report Here'!$A641=CT$7,IF('Copy &amp; Paste Roster Report Here'!$M641="QT",1,0),0)</f>
        <v>0</v>
      </c>
      <c r="CU644" s="123">
        <f>IF('Copy &amp; Paste Roster Report Here'!$A641=CU$7,IF('Copy &amp; Paste Roster Report Here'!$M641="QT",1,0),0)</f>
        <v>0</v>
      </c>
      <c r="CV644" s="123">
        <f>IF('Copy &amp; Paste Roster Report Here'!$A641=CV$7,IF('Copy &amp; Paste Roster Report Here'!$M641="QT",1,0),0)</f>
        <v>0</v>
      </c>
      <c r="CW644" s="123">
        <f>IF('Copy &amp; Paste Roster Report Here'!$A641=CW$7,IF('Copy &amp; Paste Roster Report Here'!$M641="QT",1,0),0)</f>
        <v>0</v>
      </c>
      <c r="CX644" s="123">
        <f>IF('Copy &amp; Paste Roster Report Here'!$A641=CX$7,IF('Copy &amp; Paste Roster Report Here'!$M641="QT",1,0),0)</f>
        <v>0</v>
      </c>
      <c r="CY644" s="123">
        <f>IF('Copy &amp; Paste Roster Report Here'!$A641=CY$7,IF('Copy &amp; Paste Roster Report Here'!$M641="QT",1,0),0)</f>
        <v>0</v>
      </c>
      <c r="CZ644" s="123">
        <f>IF('Copy &amp; Paste Roster Report Here'!$A641=CZ$7,IF('Copy &amp; Paste Roster Report Here'!$M641="QT",1,0),0)</f>
        <v>0</v>
      </c>
      <c r="DA644" s="123">
        <f>IF('Copy &amp; Paste Roster Report Here'!$A641=DA$7,IF('Copy &amp; Paste Roster Report Here'!$M641="QT",1,0),0)</f>
        <v>0</v>
      </c>
      <c r="DB644" s="123">
        <f>IF('Copy &amp; Paste Roster Report Here'!$A641=DB$7,IF('Copy &amp; Paste Roster Report Here'!$M641="QT",1,0),0)</f>
        <v>0</v>
      </c>
      <c r="DC644" s="123">
        <f>IF('Copy &amp; Paste Roster Report Here'!$A641=DC$7,IF('Copy &amp; Paste Roster Report Here'!$M641="QT",1,0),0)</f>
        <v>0</v>
      </c>
      <c r="DD644" s="73">
        <f t="shared" si="150"/>
        <v>0</v>
      </c>
      <c r="DE644" s="124">
        <f>IF('Copy &amp; Paste Roster Report Here'!$A641=DE$7,IF('Copy &amp; Paste Roster Report Here'!$M641="xxxxxxxxxxx",1,0),0)</f>
        <v>0</v>
      </c>
      <c r="DF644" s="124">
        <f>IF('Copy &amp; Paste Roster Report Here'!$A641=DF$7,IF('Copy &amp; Paste Roster Report Here'!$M641="xxxxxxxxxxx",1,0),0)</f>
        <v>0</v>
      </c>
      <c r="DG644" s="124">
        <f>IF('Copy &amp; Paste Roster Report Here'!$A641=DG$7,IF('Copy &amp; Paste Roster Report Here'!$M641="xxxxxxxxxxx",1,0),0)</f>
        <v>0</v>
      </c>
      <c r="DH644" s="124">
        <f>IF('Copy &amp; Paste Roster Report Here'!$A641=DH$7,IF('Copy &amp; Paste Roster Report Here'!$M641="xxxxxxxxxxx",1,0),0)</f>
        <v>0</v>
      </c>
      <c r="DI644" s="124">
        <f>IF('Copy &amp; Paste Roster Report Here'!$A641=DI$7,IF('Copy &amp; Paste Roster Report Here'!$M641="xxxxxxxxxxx",1,0),0)</f>
        <v>0</v>
      </c>
      <c r="DJ644" s="124">
        <f>IF('Copy &amp; Paste Roster Report Here'!$A641=DJ$7,IF('Copy &amp; Paste Roster Report Here'!$M641="xxxxxxxxxxx",1,0),0)</f>
        <v>0</v>
      </c>
      <c r="DK644" s="124">
        <f>IF('Copy &amp; Paste Roster Report Here'!$A641=DK$7,IF('Copy &amp; Paste Roster Report Here'!$M641="xxxxxxxxxxx",1,0),0)</f>
        <v>0</v>
      </c>
      <c r="DL644" s="124">
        <f>IF('Copy &amp; Paste Roster Report Here'!$A641=DL$7,IF('Copy &amp; Paste Roster Report Here'!$M641="xxxxxxxxxxx",1,0),0)</f>
        <v>0</v>
      </c>
      <c r="DM644" s="124">
        <f>IF('Copy &amp; Paste Roster Report Here'!$A641=DM$7,IF('Copy &amp; Paste Roster Report Here'!$M641="xxxxxxxxxxx",1,0),0)</f>
        <v>0</v>
      </c>
      <c r="DN644" s="124">
        <f>IF('Copy &amp; Paste Roster Report Here'!$A641=DN$7,IF('Copy &amp; Paste Roster Report Here'!$M641="xxxxxxxxxxx",1,0),0)</f>
        <v>0</v>
      </c>
      <c r="DO644" s="124">
        <f>IF('Copy &amp; Paste Roster Report Here'!$A641=DO$7,IF('Copy &amp; Paste Roster Report Here'!$M641="xxxxxxxxxxx",1,0),0)</f>
        <v>0</v>
      </c>
      <c r="DP644" s="125">
        <f t="shared" si="151"/>
        <v>0</v>
      </c>
      <c r="DQ644" s="126">
        <f t="shared" si="152"/>
        <v>0</v>
      </c>
    </row>
    <row r="645" spans="1:121" x14ac:dyDescent="0.25">
      <c r="A645" s="111">
        <f t="shared" si="138"/>
        <v>0</v>
      </c>
      <c r="B645" s="111">
        <f t="shared" si="139"/>
        <v>0</v>
      </c>
      <c r="C645" s="112">
        <f>+('Copy &amp; Paste Roster Report Here'!$P642-'Copy &amp; Paste Roster Report Here'!$O642)/30</f>
        <v>0</v>
      </c>
      <c r="D645" s="112">
        <f>+('Copy &amp; Paste Roster Report Here'!$P642-'Copy &amp; Paste Roster Report Here'!$O642)</f>
        <v>0</v>
      </c>
      <c r="E645" s="111">
        <f>'Copy &amp; Paste Roster Report Here'!N642</f>
        <v>0</v>
      </c>
      <c r="F645" s="111" t="str">
        <f t="shared" si="140"/>
        <v>N</v>
      </c>
      <c r="G645" s="111">
        <f>'Copy &amp; Paste Roster Report Here'!R642</f>
        <v>0</v>
      </c>
      <c r="H645" s="113">
        <f t="shared" si="141"/>
        <v>0</v>
      </c>
      <c r="I645" s="112">
        <f>IF(F645="N",$F$5-'Copy &amp; Paste Roster Report Here'!O642,+'Copy &amp; Paste Roster Report Here'!Q642-'Copy &amp; Paste Roster Report Here'!O642)</f>
        <v>0</v>
      </c>
      <c r="J645" s="114">
        <f t="shared" si="142"/>
        <v>0</v>
      </c>
      <c r="K645" s="114">
        <f t="shared" si="143"/>
        <v>0</v>
      </c>
      <c r="L645" s="115">
        <f>'Copy &amp; Paste Roster Report Here'!F642</f>
        <v>0</v>
      </c>
      <c r="M645" s="116">
        <f t="shared" si="144"/>
        <v>0</v>
      </c>
      <c r="N645" s="117">
        <f>IF('Copy &amp; Paste Roster Report Here'!$A642='Analytical Tests'!N$7,IF($F645="Y",+$H645*N$6,0),0)</f>
        <v>0</v>
      </c>
      <c r="O645" s="117">
        <f>IF('Copy &amp; Paste Roster Report Here'!$A642='Analytical Tests'!O$7,IF($F645="Y",+$H645*O$6,0),0)</f>
        <v>0</v>
      </c>
      <c r="P645" s="117">
        <f>IF('Copy &amp; Paste Roster Report Here'!$A642='Analytical Tests'!P$7,IF($F645="Y",+$H645*P$6,0),0)</f>
        <v>0</v>
      </c>
      <c r="Q645" s="117">
        <f>IF('Copy &amp; Paste Roster Report Here'!$A642='Analytical Tests'!Q$7,IF($F645="Y",+$H645*Q$6,0),0)</f>
        <v>0</v>
      </c>
      <c r="R645" s="117">
        <f>IF('Copy &amp; Paste Roster Report Here'!$A642='Analytical Tests'!R$7,IF($F645="Y",+$H645*R$6,0),0)</f>
        <v>0</v>
      </c>
      <c r="S645" s="117">
        <f>IF('Copy &amp; Paste Roster Report Here'!$A642='Analytical Tests'!S$7,IF($F645="Y",+$H645*S$6,0),0)</f>
        <v>0</v>
      </c>
      <c r="T645" s="117">
        <f>IF('Copy &amp; Paste Roster Report Here'!$A642='Analytical Tests'!T$7,IF($F645="Y",+$H645*T$6,0),0)</f>
        <v>0</v>
      </c>
      <c r="U645" s="117">
        <f>IF('Copy &amp; Paste Roster Report Here'!$A642='Analytical Tests'!U$7,IF($F645="Y",+$H645*U$6,0),0)</f>
        <v>0</v>
      </c>
      <c r="V645" s="117">
        <f>IF('Copy &amp; Paste Roster Report Here'!$A642='Analytical Tests'!V$7,IF($F645="Y",+$H645*V$6,0),0)</f>
        <v>0</v>
      </c>
      <c r="W645" s="117">
        <f>IF('Copy &amp; Paste Roster Report Here'!$A642='Analytical Tests'!W$7,IF($F645="Y",+$H645*W$6,0),0)</f>
        <v>0</v>
      </c>
      <c r="X645" s="117">
        <f>IF('Copy &amp; Paste Roster Report Here'!$A642='Analytical Tests'!X$7,IF($F645="Y",+$H645*X$6,0),0)</f>
        <v>0</v>
      </c>
      <c r="Y645" s="117" t="b">
        <f>IF('Copy &amp; Paste Roster Report Here'!$A642='Analytical Tests'!Y$7,IF($F645="N",IF($J645&gt;=$C645,Y$6,+($I645/$D645)*Y$6),0))</f>
        <v>0</v>
      </c>
      <c r="Z645" s="117" t="b">
        <f>IF('Copy &amp; Paste Roster Report Here'!$A642='Analytical Tests'!Z$7,IF($F645="N",IF($J645&gt;=$C645,Z$6,+($I645/$D645)*Z$6),0))</f>
        <v>0</v>
      </c>
      <c r="AA645" s="117" t="b">
        <f>IF('Copy &amp; Paste Roster Report Here'!$A642='Analytical Tests'!AA$7,IF($F645="N",IF($J645&gt;=$C645,AA$6,+($I645/$D645)*AA$6),0))</f>
        <v>0</v>
      </c>
      <c r="AB645" s="117" t="b">
        <f>IF('Copy &amp; Paste Roster Report Here'!$A642='Analytical Tests'!AB$7,IF($F645="N",IF($J645&gt;=$C645,AB$6,+($I645/$D645)*AB$6),0))</f>
        <v>0</v>
      </c>
      <c r="AC645" s="117" t="b">
        <f>IF('Copy &amp; Paste Roster Report Here'!$A642='Analytical Tests'!AC$7,IF($F645="N",IF($J645&gt;=$C645,AC$6,+($I645/$D645)*AC$6),0))</f>
        <v>0</v>
      </c>
      <c r="AD645" s="117" t="b">
        <f>IF('Copy &amp; Paste Roster Report Here'!$A642='Analytical Tests'!AD$7,IF($F645="N",IF($J645&gt;=$C645,AD$6,+($I645/$D645)*AD$6),0))</f>
        <v>0</v>
      </c>
      <c r="AE645" s="117" t="b">
        <f>IF('Copy &amp; Paste Roster Report Here'!$A642='Analytical Tests'!AE$7,IF($F645="N",IF($J645&gt;=$C645,AE$6,+($I645/$D645)*AE$6),0))</f>
        <v>0</v>
      </c>
      <c r="AF645" s="117" t="b">
        <f>IF('Copy &amp; Paste Roster Report Here'!$A642='Analytical Tests'!AF$7,IF($F645="N",IF($J645&gt;=$C645,AF$6,+($I645/$D645)*AF$6),0))</f>
        <v>0</v>
      </c>
      <c r="AG645" s="117" t="b">
        <f>IF('Copy &amp; Paste Roster Report Here'!$A642='Analytical Tests'!AG$7,IF($F645="N",IF($J645&gt;=$C645,AG$6,+($I645/$D645)*AG$6),0))</f>
        <v>0</v>
      </c>
      <c r="AH645" s="117" t="b">
        <f>IF('Copy &amp; Paste Roster Report Here'!$A642='Analytical Tests'!AH$7,IF($F645="N",IF($J645&gt;=$C645,AH$6,+($I645/$D645)*AH$6),0))</f>
        <v>0</v>
      </c>
      <c r="AI645" s="117" t="b">
        <f>IF('Copy &amp; Paste Roster Report Here'!$A642='Analytical Tests'!AI$7,IF($F645="N",IF($J645&gt;=$C645,AI$6,+($I645/$D645)*AI$6),0))</f>
        <v>0</v>
      </c>
      <c r="AJ645" s="79"/>
      <c r="AK645" s="118">
        <f>IF('Copy &amp; Paste Roster Report Here'!$A642=AK$7,IF('Copy &amp; Paste Roster Report Here'!$M642="FT",1,0),0)</f>
        <v>0</v>
      </c>
      <c r="AL645" s="118">
        <f>IF('Copy &amp; Paste Roster Report Here'!$A642=AL$7,IF('Copy &amp; Paste Roster Report Here'!$M642="FT",1,0),0)</f>
        <v>0</v>
      </c>
      <c r="AM645" s="118">
        <f>IF('Copy &amp; Paste Roster Report Here'!$A642=AM$7,IF('Copy &amp; Paste Roster Report Here'!$M642="FT",1,0),0)</f>
        <v>0</v>
      </c>
      <c r="AN645" s="118">
        <f>IF('Copy &amp; Paste Roster Report Here'!$A642=AN$7,IF('Copy &amp; Paste Roster Report Here'!$M642="FT",1,0),0)</f>
        <v>0</v>
      </c>
      <c r="AO645" s="118">
        <f>IF('Copy &amp; Paste Roster Report Here'!$A642=AO$7,IF('Copy &amp; Paste Roster Report Here'!$M642="FT",1,0),0)</f>
        <v>0</v>
      </c>
      <c r="AP645" s="118">
        <f>IF('Copy &amp; Paste Roster Report Here'!$A642=AP$7,IF('Copy &amp; Paste Roster Report Here'!$M642="FT",1,0),0)</f>
        <v>0</v>
      </c>
      <c r="AQ645" s="118">
        <f>IF('Copy &amp; Paste Roster Report Here'!$A642=AQ$7,IF('Copy &amp; Paste Roster Report Here'!$M642="FT",1,0),0)</f>
        <v>0</v>
      </c>
      <c r="AR645" s="118">
        <f>IF('Copy &amp; Paste Roster Report Here'!$A642=AR$7,IF('Copy &amp; Paste Roster Report Here'!$M642="FT",1,0),0)</f>
        <v>0</v>
      </c>
      <c r="AS645" s="118">
        <f>IF('Copy &amp; Paste Roster Report Here'!$A642=AS$7,IF('Copy &amp; Paste Roster Report Here'!$M642="FT",1,0),0)</f>
        <v>0</v>
      </c>
      <c r="AT645" s="118">
        <f>IF('Copy &amp; Paste Roster Report Here'!$A642=AT$7,IF('Copy &amp; Paste Roster Report Here'!$M642="FT",1,0),0)</f>
        <v>0</v>
      </c>
      <c r="AU645" s="118">
        <f>IF('Copy &amp; Paste Roster Report Here'!$A642=AU$7,IF('Copy &amp; Paste Roster Report Here'!$M642="FT",1,0),0)</f>
        <v>0</v>
      </c>
      <c r="AV645" s="73">
        <f t="shared" si="145"/>
        <v>0</v>
      </c>
      <c r="AW645" s="119">
        <f>IF('Copy &amp; Paste Roster Report Here'!$A642=AW$7,IF('Copy &amp; Paste Roster Report Here'!$M642="HT",1,0),0)</f>
        <v>0</v>
      </c>
      <c r="AX645" s="119">
        <f>IF('Copy &amp; Paste Roster Report Here'!$A642=AX$7,IF('Copy &amp; Paste Roster Report Here'!$M642="HT",1,0),0)</f>
        <v>0</v>
      </c>
      <c r="AY645" s="119">
        <f>IF('Copy &amp; Paste Roster Report Here'!$A642=AY$7,IF('Copy &amp; Paste Roster Report Here'!$M642="HT",1,0),0)</f>
        <v>0</v>
      </c>
      <c r="AZ645" s="119">
        <f>IF('Copy &amp; Paste Roster Report Here'!$A642=AZ$7,IF('Copy &amp; Paste Roster Report Here'!$M642="HT",1,0),0)</f>
        <v>0</v>
      </c>
      <c r="BA645" s="119">
        <f>IF('Copy &amp; Paste Roster Report Here'!$A642=BA$7,IF('Copy &amp; Paste Roster Report Here'!$M642="HT",1,0),0)</f>
        <v>0</v>
      </c>
      <c r="BB645" s="119">
        <f>IF('Copy &amp; Paste Roster Report Here'!$A642=BB$7,IF('Copy &amp; Paste Roster Report Here'!$M642="HT",1,0),0)</f>
        <v>0</v>
      </c>
      <c r="BC645" s="119">
        <f>IF('Copy &amp; Paste Roster Report Here'!$A642=BC$7,IF('Copy &amp; Paste Roster Report Here'!$M642="HT",1,0),0)</f>
        <v>0</v>
      </c>
      <c r="BD645" s="119">
        <f>IF('Copy &amp; Paste Roster Report Here'!$A642=BD$7,IF('Copy &amp; Paste Roster Report Here'!$M642="HT",1,0),0)</f>
        <v>0</v>
      </c>
      <c r="BE645" s="119">
        <f>IF('Copy &amp; Paste Roster Report Here'!$A642=BE$7,IF('Copy &amp; Paste Roster Report Here'!$M642="HT",1,0),0)</f>
        <v>0</v>
      </c>
      <c r="BF645" s="119">
        <f>IF('Copy &amp; Paste Roster Report Here'!$A642=BF$7,IF('Copy &amp; Paste Roster Report Here'!$M642="HT",1,0),0)</f>
        <v>0</v>
      </c>
      <c r="BG645" s="119">
        <f>IF('Copy &amp; Paste Roster Report Here'!$A642=BG$7,IF('Copy &amp; Paste Roster Report Here'!$M642="HT",1,0),0)</f>
        <v>0</v>
      </c>
      <c r="BH645" s="73">
        <f t="shared" si="146"/>
        <v>0</v>
      </c>
      <c r="BI645" s="120">
        <f>IF('Copy &amp; Paste Roster Report Here'!$A642=BI$7,IF('Copy &amp; Paste Roster Report Here'!$M642="MT",1,0),0)</f>
        <v>0</v>
      </c>
      <c r="BJ645" s="120">
        <f>IF('Copy &amp; Paste Roster Report Here'!$A642=BJ$7,IF('Copy &amp; Paste Roster Report Here'!$M642="MT",1,0),0)</f>
        <v>0</v>
      </c>
      <c r="BK645" s="120">
        <f>IF('Copy &amp; Paste Roster Report Here'!$A642=BK$7,IF('Copy &amp; Paste Roster Report Here'!$M642="MT",1,0),0)</f>
        <v>0</v>
      </c>
      <c r="BL645" s="120">
        <f>IF('Copy &amp; Paste Roster Report Here'!$A642=BL$7,IF('Copy &amp; Paste Roster Report Here'!$M642="MT",1,0),0)</f>
        <v>0</v>
      </c>
      <c r="BM645" s="120">
        <f>IF('Copy &amp; Paste Roster Report Here'!$A642=BM$7,IF('Copy &amp; Paste Roster Report Here'!$M642="MT",1,0),0)</f>
        <v>0</v>
      </c>
      <c r="BN645" s="120">
        <f>IF('Copy &amp; Paste Roster Report Here'!$A642=BN$7,IF('Copy &amp; Paste Roster Report Here'!$M642="MT",1,0),0)</f>
        <v>0</v>
      </c>
      <c r="BO645" s="120">
        <f>IF('Copy &amp; Paste Roster Report Here'!$A642=BO$7,IF('Copy &amp; Paste Roster Report Here'!$M642="MT",1,0),0)</f>
        <v>0</v>
      </c>
      <c r="BP645" s="120">
        <f>IF('Copy &amp; Paste Roster Report Here'!$A642=BP$7,IF('Copy &amp; Paste Roster Report Here'!$M642="MT",1,0),0)</f>
        <v>0</v>
      </c>
      <c r="BQ645" s="120">
        <f>IF('Copy &amp; Paste Roster Report Here'!$A642=BQ$7,IF('Copy &amp; Paste Roster Report Here'!$M642="MT",1,0),0)</f>
        <v>0</v>
      </c>
      <c r="BR645" s="120">
        <f>IF('Copy &amp; Paste Roster Report Here'!$A642=BR$7,IF('Copy &amp; Paste Roster Report Here'!$M642="MT",1,0),0)</f>
        <v>0</v>
      </c>
      <c r="BS645" s="120">
        <f>IF('Copy &amp; Paste Roster Report Here'!$A642=BS$7,IF('Copy &amp; Paste Roster Report Here'!$M642="MT",1,0),0)</f>
        <v>0</v>
      </c>
      <c r="BT645" s="73">
        <f t="shared" si="147"/>
        <v>0</v>
      </c>
      <c r="BU645" s="121">
        <f>IF('Copy &amp; Paste Roster Report Here'!$A642=BU$7,IF('Copy &amp; Paste Roster Report Here'!$M642="fy",1,0),0)</f>
        <v>0</v>
      </c>
      <c r="BV645" s="121">
        <f>IF('Copy &amp; Paste Roster Report Here'!$A642=BV$7,IF('Copy &amp; Paste Roster Report Here'!$M642="fy",1,0),0)</f>
        <v>0</v>
      </c>
      <c r="BW645" s="121">
        <f>IF('Copy &amp; Paste Roster Report Here'!$A642=BW$7,IF('Copy &amp; Paste Roster Report Here'!$M642="fy",1,0),0)</f>
        <v>0</v>
      </c>
      <c r="BX645" s="121">
        <f>IF('Copy &amp; Paste Roster Report Here'!$A642=BX$7,IF('Copy &amp; Paste Roster Report Here'!$M642="fy",1,0),0)</f>
        <v>0</v>
      </c>
      <c r="BY645" s="121">
        <f>IF('Copy &amp; Paste Roster Report Here'!$A642=BY$7,IF('Copy &amp; Paste Roster Report Here'!$M642="fy",1,0),0)</f>
        <v>0</v>
      </c>
      <c r="BZ645" s="121">
        <f>IF('Copy &amp; Paste Roster Report Here'!$A642=BZ$7,IF('Copy &amp; Paste Roster Report Here'!$M642="fy",1,0),0)</f>
        <v>0</v>
      </c>
      <c r="CA645" s="121">
        <f>IF('Copy &amp; Paste Roster Report Here'!$A642=CA$7,IF('Copy &amp; Paste Roster Report Here'!$M642="fy",1,0),0)</f>
        <v>0</v>
      </c>
      <c r="CB645" s="121">
        <f>IF('Copy &amp; Paste Roster Report Here'!$A642=CB$7,IF('Copy &amp; Paste Roster Report Here'!$M642="fy",1,0),0)</f>
        <v>0</v>
      </c>
      <c r="CC645" s="121">
        <f>IF('Copy &amp; Paste Roster Report Here'!$A642=CC$7,IF('Copy &amp; Paste Roster Report Here'!$M642="fy",1,0),0)</f>
        <v>0</v>
      </c>
      <c r="CD645" s="121">
        <f>IF('Copy &amp; Paste Roster Report Here'!$A642=CD$7,IF('Copy &amp; Paste Roster Report Here'!$M642="fy",1,0),0)</f>
        <v>0</v>
      </c>
      <c r="CE645" s="121">
        <f>IF('Copy &amp; Paste Roster Report Here'!$A642=CE$7,IF('Copy &amp; Paste Roster Report Here'!$M642="fy",1,0),0)</f>
        <v>0</v>
      </c>
      <c r="CF645" s="73">
        <f t="shared" si="148"/>
        <v>0</v>
      </c>
      <c r="CG645" s="122">
        <f>IF('Copy &amp; Paste Roster Report Here'!$A642=CG$7,IF('Copy &amp; Paste Roster Report Here'!$M642="RH",1,0),0)</f>
        <v>0</v>
      </c>
      <c r="CH645" s="122">
        <f>IF('Copy &amp; Paste Roster Report Here'!$A642=CH$7,IF('Copy &amp; Paste Roster Report Here'!$M642="RH",1,0),0)</f>
        <v>0</v>
      </c>
      <c r="CI645" s="122">
        <f>IF('Copy &amp; Paste Roster Report Here'!$A642=CI$7,IF('Copy &amp; Paste Roster Report Here'!$M642="RH",1,0),0)</f>
        <v>0</v>
      </c>
      <c r="CJ645" s="122">
        <f>IF('Copy &amp; Paste Roster Report Here'!$A642=CJ$7,IF('Copy &amp; Paste Roster Report Here'!$M642="RH",1,0),0)</f>
        <v>0</v>
      </c>
      <c r="CK645" s="122">
        <f>IF('Copy &amp; Paste Roster Report Here'!$A642=CK$7,IF('Copy &amp; Paste Roster Report Here'!$M642="RH",1,0),0)</f>
        <v>0</v>
      </c>
      <c r="CL645" s="122">
        <f>IF('Copy &amp; Paste Roster Report Here'!$A642=CL$7,IF('Copy &amp; Paste Roster Report Here'!$M642="RH",1,0),0)</f>
        <v>0</v>
      </c>
      <c r="CM645" s="122">
        <f>IF('Copy &amp; Paste Roster Report Here'!$A642=CM$7,IF('Copy &amp; Paste Roster Report Here'!$M642="RH",1,0),0)</f>
        <v>0</v>
      </c>
      <c r="CN645" s="122">
        <f>IF('Copy &amp; Paste Roster Report Here'!$A642=CN$7,IF('Copy &amp; Paste Roster Report Here'!$M642="RH",1,0),0)</f>
        <v>0</v>
      </c>
      <c r="CO645" s="122">
        <f>IF('Copy &amp; Paste Roster Report Here'!$A642=CO$7,IF('Copy &amp; Paste Roster Report Here'!$M642="RH",1,0),0)</f>
        <v>0</v>
      </c>
      <c r="CP645" s="122">
        <f>IF('Copy &amp; Paste Roster Report Here'!$A642=CP$7,IF('Copy &amp; Paste Roster Report Here'!$M642="RH",1,0),0)</f>
        <v>0</v>
      </c>
      <c r="CQ645" s="122">
        <f>IF('Copy &amp; Paste Roster Report Here'!$A642=CQ$7,IF('Copy &amp; Paste Roster Report Here'!$M642="RH",1,0),0)</f>
        <v>0</v>
      </c>
      <c r="CR645" s="73">
        <f t="shared" si="149"/>
        <v>0</v>
      </c>
      <c r="CS645" s="123">
        <f>IF('Copy &amp; Paste Roster Report Here'!$A642=CS$7,IF('Copy &amp; Paste Roster Report Here'!$M642="QT",1,0),0)</f>
        <v>0</v>
      </c>
      <c r="CT645" s="123">
        <f>IF('Copy &amp; Paste Roster Report Here'!$A642=CT$7,IF('Copy &amp; Paste Roster Report Here'!$M642="QT",1,0),0)</f>
        <v>0</v>
      </c>
      <c r="CU645" s="123">
        <f>IF('Copy &amp; Paste Roster Report Here'!$A642=CU$7,IF('Copy &amp; Paste Roster Report Here'!$M642="QT",1,0),0)</f>
        <v>0</v>
      </c>
      <c r="CV645" s="123">
        <f>IF('Copy &amp; Paste Roster Report Here'!$A642=CV$7,IF('Copy &amp; Paste Roster Report Here'!$M642="QT",1,0),0)</f>
        <v>0</v>
      </c>
      <c r="CW645" s="123">
        <f>IF('Copy &amp; Paste Roster Report Here'!$A642=CW$7,IF('Copy &amp; Paste Roster Report Here'!$M642="QT",1,0),0)</f>
        <v>0</v>
      </c>
      <c r="CX645" s="123">
        <f>IF('Copy &amp; Paste Roster Report Here'!$A642=CX$7,IF('Copy &amp; Paste Roster Report Here'!$M642="QT",1,0),0)</f>
        <v>0</v>
      </c>
      <c r="CY645" s="123">
        <f>IF('Copy &amp; Paste Roster Report Here'!$A642=CY$7,IF('Copy &amp; Paste Roster Report Here'!$M642="QT",1,0),0)</f>
        <v>0</v>
      </c>
      <c r="CZ645" s="123">
        <f>IF('Copy &amp; Paste Roster Report Here'!$A642=CZ$7,IF('Copy &amp; Paste Roster Report Here'!$M642="QT",1,0),0)</f>
        <v>0</v>
      </c>
      <c r="DA645" s="123">
        <f>IF('Copy &amp; Paste Roster Report Here'!$A642=DA$7,IF('Copy &amp; Paste Roster Report Here'!$M642="QT",1,0),0)</f>
        <v>0</v>
      </c>
      <c r="DB645" s="123">
        <f>IF('Copy &amp; Paste Roster Report Here'!$A642=DB$7,IF('Copy &amp; Paste Roster Report Here'!$M642="QT",1,0),0)</f>
        <v>0</v>
      </c>
      <c r="DC645" s="123">
        <f>IF('Copy &amp; Paste Roster Report Here'!$A642=DC$7,IF('Copy &amp; Paste Roster Report Here'!$M642="QT",1,0),0)</f>
        <v>0</v>
      </c>
      <c r="DD645" s="73">
        <f t="shared" si="150"/>
        <v>0</v>
      </c>
      <c r="DE645" s="124">
        <f>IF('Copy &amp; Paste Roster Report Here'!$A642=DE$7,IF('Copy &amp; Paste Roster Report Here'!$M642="xxxxxxxxxxx",1,0),0)</f>
        <v>0</v>
      </c>
      <c r="DF645" s="124">
        <f>IF('Copy &amp; Paste Roster Report Here'!$A642=DF$7,IF('Copy &amp; Paste Roster Report Here'!$M642="xxxxxxxxxxx",1,0),0)</f>
        <v>0</v>
      </c>
      <c r="DG645" s="124">
        <f>IF('Copy &amp; Paste Roster Report Here'!$A642=DG$7,IF('Copy &amp; Paste Roster Report Here'!$M642="xxxxxxxxxxx",1,0),0)</f>
        <v>0</v>
      </c>
      <c r="DH645" s="124">
        <f>IF('Copy &amp; Paste Roster Report Here'!$A642=DH$7,IF('Copy &amp; Paste Roster Report Here'!$M642="xxxxxxxxxxx",1,0),0)</f>
        <v>0</v>
      </c>
      <c r="DI645" s="124">
        <f>IF('Copy &amp; Paste Roster Report Here'!$A642=DI$7,IF('Copy &amp; Paste Roster Report Here'!$M642="xxxxxxxxxxx",1,0),0)</f>
        <v>0</v>
      </c>
      <c r="DJ645" s="124">
        <f>IF('Copy &amp; Paste Roster Report Here'!$A642=DJ$7,IF('Copy &amp; Paste Roster Report Here'!$M642="xxxxxxxxxxx",1,0),0)</f>
        <v>0</v>
      </c>
      <c r="DK645" s="124">
        <f>IF('Copy &amp; Paste Roster Report Here'!$A642=DK$7,IF('Copy &amp; Paste Roster Report Here'!$M642="xxxxxxxxxxx",1,0),0)</f>
        <v>0</v>
      </c>
      <c r="DL645" s="124">
        <f>IF('Copy &amp; Paste Roster Report Here'!$A642=DL$7,IF('Copy &amp; Paste Roster Report Here'!$M642="xxxxxxxxxxx",1,0),0)</f>
        <v>0</v>
      </c>
      <c r="DM645" s="124">
        <f>IF('Copy &amp; Paste Roster Report Here'!$A642=DM$7,IF('Copy &amp; Paste Roster Report Here'!$M642="xxxxxxxxxxx",1,0),0)</f>
        <v>0</v>
      </c>
      <c r="DN645" s="124">
        <f>IF('Copy &amp; Paste Roster Report Here'!$A642=DN$7,IF('Copy &amp; Paste Roster Report Here'!$M642="xxxxxxxxxxx",1,0),0)</f>
        <v>0</v>
      </c>
      <c r="DO645" s="124">
        <f>IF('Copy &amp; Paste Roster Report Here'!$A642=DO$7,IF('Copy &amp; Paste Roster Report Here'!$M642="xxxxxxxxxxx",1,0),0)</f>
        <v>0</v>
      </c>
      <c r="DP645" s="125">
        <f t="shared" si="151"/>
        <v>0</v>
      </c>
      <c r="DQ645" s="126">
        <f t="shared" si="152"/>
        <v>0</v>
      </c>
    </row>
    <row r="646" spans="1:121" x14ac:dyDescent="0.25">
      <c r="A646" s="111">
        <f t="shared" si="138"/>
        <v>0</v>
      </c>
      <c r="B646" s="111">
        <f t="shared" si="139"/>
        <v>0</v>
      </c>
      <c r="C646" s="112">
        <f>+('Copy &amp; Paste Roster Report Here'!$P643-'Copy &amp; Paste Roster Report Here'!$O643)/30</f>
        <v>0</v>
      </c>
      <c r="D646" s="112">
        <f>+('Copy &amp; Paste Roster Report Here'!$P643-'Copy &amp; Paste Roster Report Here'!$O643)</f>
        <v>0</v>
      </c>
      <c r="E646" s="111">
        <f>'Copy &amp; Paste Roster Report Here'!N643</f>
        <v>0</v>
      </c>
      <c r="F646" s="111" t="str">
        <f t="shared" si="140"/>
        <v>N</v>
      </c>
      <c r="G646" s="111">
        <f>'Copy &amp; Paste Roster Report Here'!R643</f>
        <v>0</v>
      </c>
      <c r="H646" s="113">
        <f t="shared" si="141"/>
        <v>0</v>
      </c>
      <c r="I646" s="112">
        <f>IF(F646="N",$F$5-'Copy &amp; Paste Roster Report Here'!O643,+'Copy &amp; Paste Roster Report Here'!Q643-'Copy &amp; Paste Roster Report Here'!O643)</f>
        <v>0</v>
      </c>
      <c r="J646" s="114">
        <f t="shared" si="142"/>
        <v>0</v>
      </c>
      <c r="K646" s="114">
        <f t="shared" si="143"/>
        <v>0</v>
      </c>
      <c r="L646" s="115">
        <f>'Copy &amp; Paste Roster Report Here'!F643</f>
        <v>0</v>
      </c>
      <c r="M646" s="116">
        <f t="shared" si="144"/>
        <v>0</v>
      </c>
      <c r="N646" s="117">
        <f>IF('Copy &amp; Paste Roster Report Here'!$A643='Analytical Tests'!N$7,IF($F646="Y",+$H646*N$6,0),0)</f>
        <v>0</v>
      </c>
      <c r="O646" s="117">
        <f>IF('Copy &amp; Paste Roster Report Here'!$A643='Analytical Tests'!O$7,IF($F646="Y",+$H646*O$6,0),0)</f>
        <v>0</v>
      </c>
      <c r="P646" s="117">
        <f>IF('Copy &amp; Paste Roster Report Here'!$A643='Analytical Tests'!P$7,IF($F646="Y",+$H646*P$6,0),0)</f>
        <v>0</v>
      </c>
      <c r="Q646" s="117">
        <f>IF('Copy &amp; Paste Roster Report Here'!$A643='Analytical Tests'!Q$7,IF($F646="Y",+$H646*Q$6,0),0)</f>
        <v>0</v>
      </c>
      <c r="R646" s="117">
        <f>IF('Copy &amp; Paste Roster Report Here'!$A643='Analytical Tests'!R$7,IF($F646="Y",+$H646*R$6,0),0)</f>
        <v>0</v>
      </c>
      <c r="S646" s="117">
        <f>IF('Copy &amp; Paste Roster Report Here'!$A643='Analytical Tests'!S$7,IF($F646="Y",+$H646*S$6,0),0)</f>
        <v>0</v>
      </c>
      <c r="T646" s="117">
        <f>IF('Copy &amp; Paste Roster Report Here'!$A643='Analytical Tests'!T$7,IF($F646="Y",+$H646*T$6,0),0)</f>
        <v>0</v>
      </c>
      <c r="U646" s="117">
        <f>IF('Copy &amp; Paste Roster Report Here'!$A643='Analytical Tests'!U$7,IF($F646="Y",+$H646*U$6,0),0)</f>
        <v>0</v>
      </c>
      <c r="V646" s="117">
        <f>IF('Copy &amp; Paste Roster Report Here'!$A643='Analytical Tests'!V$7,IF($F646="Y",+$H646*V$6,0),0)</f>
        <v>0</v>
      </c>
      <c r="W646" s="117">
        <f>IF('Copy &amp; Paste Roster Report Here'!$A643='Analytical Tests'!W$7,IF($F646="Y",+$H646*W$6,0),0)</f>
        <v>0</v>
      </c>
      <c r="X646" s="117">
        <f>IF('Copy &amp; Paste Roster Report Here'!$A643='Analytical Tests'!X$7,IF($F646="Y",+$H646*X$6,0),0)</f>
        <v>0</v>
      </c>
      <c r="Y646" s="117" t="b">
        <f>IF('Copy &amp; Paste Roster Report Here'!$A643='Analytical Tests'!Y$7,IF($F646="N",IF($J646&gt;=$C646,Y$6,+($I646/$D646)*Y$6),0))</f>
        <v>0</v>
      </c>
      <c r="Z646" s="117" t="b">
        <f>IF('Copy &amp; Paste Roster Report Here'!$A643='Analytical Tests'!Z$7,IF($F646="N",IF($J646&gt;=$C646,Z$6,+($I646/$D646)*Z$6),0))</f>
        <v>0</v>
      </c>
      <c r="AA646" s="117" t="b">
        <f>IF('Copy &amp; Paste Roster Report Here'!$A643='Analytical Tests'!AA$7,IF($F646="N",IF($J646&gt;=$C646,AA$6,+($I646/$D646)*AA$6),0))</f>
        <v>0</v>
      </c>
      <c r="AB646" s="117" t="b">
        <f>IF('Copy &amp; Paste Roster Report Here'!$A643='Analytical Tests'!AB$7,IF($F646="N",IF($J646&gt;=$C646,AB$6,+($I646/$D646)*AB$6),0))</f>
        <v>0</v>
      </c>
      <c r="AC646" s="117" t="b">
        <f>IF('Copy &amp; Paste Roster Report Here'!$A643='Analytical Tests'!AC$7,IF($F646="N",IF($J646&gt;=$C646,AC$6,+($I646/$D646)*AC$6),0))</f>
        <v>0</v>
      </c>
      <c r="AD646" s="117" t="b">
        <f>IF('Copy &amp; Paste Roster Report Here'!$A643='Analytical Tests'!AD$7,IF($F646="N",IF($J646&gt;=$C646,AD$6,+($I646/$D646)*AD$6),0))</f>
        <v>0</v>
      </c>
      <c r="AE646" s="117" t="b">
        <f>IF('Copy &amp; Paste Roster Report Here'!$A643='Analytical Tests'!AE$7,IF($F646="N",IF($J646&gt;=$C646,AE$6,+($I646/$D646)*AE$6),0))</f>
        <v>0</v>
      </c>
      <c r="AF646" s="117" t="b">
        <f>IF('Copy &amp; Paste Roster Report Here'!$A643='Analytical Tests'!AF$7,IF($F646="N",IF($J646&gt;=$C646,AF$6,+($I646/$D646)*AF$6),0))</f>
        <v>0</v>
      </c>
      <c r="AG646" s="117" t="b">
        <f>IF('Copy &amp; Paste Roster Report Here'!$A643='Analytical Tests'!AG$7,IF($F646="N",IF($J646&gt;=$C646,AG$6,+($I646/$D646)*AG$6),0))</f>
        <v>0</v>
      </c>
      <c r="AH646" s="117" t="b">
        <f>IF('Copy &amp; Paste Roster Report Here'!$A643='Analytical Tests'!AH$7,IF($F646="N",IF($J646&gt;=$C646,AH$6,+($I646/$D646)*AH$6),0))</f>
        <v>0</v>
      </c>
      <c r="AI646" s="117" t="b">
        <f>IF('Copy &amp; Paste Roster Report Here'!$A643='Analytical Tests'!AI$7,IF($F646="N",IF($J646&gt;=$C646,AI$6,+($I646/$D646)*AI$6),0))</f>
        <v>0</v>
      </c>
      <c r="AJ646" s="79"/>
      <c r="AK646" s="118">
        <f>IF('Copy &amp; Paste Roster Report Here'!$A643=AK$7,IF('Copy &amp; Paste Roster Report Here'!$M643="FT",1,0),0)</f>
        <v>0</v>
      </c>
      <c r="AL646" s="118">
        <f>IF('Copy &amp; Paste Roster Report Here'!$A643=AL$7,IF('Copy &amp; Paste Roster Report Here'!$M643="FT",1,0),0)</f>
        <v>0</v>
      </c>
      <c r="AM646" s="118">
        <f>IF('Copy &amp; Paste Roster Report Here'!$A643=AM$7,IF('Copy &amp; Paste Roster Report Here'!$M643="FT",1,0),0)</f>
        <v>0</v>
      </c>
      <c r="AN646" s="118">
        <f>IF('Copy &amp; Paste Roster Report Here'!$A643=AN$7,IF('Copy &amp; Paste Roster Report Here'!$M643="FT",1,0),0)</f>
        <v>0</v>
      </c>
      <c r="AO646" s="118">
        <f>IF('Copy &amp; Paste Roster Report Here'!$A643=AO$7,IF('Copy &amp; Paste Roster Report Here'!$M643="FT",1,0),0)</f>
        <v>0</v>
      </c>
      <c r="AP646" s="118">
        <f>IF('Copy &amp; Paste Roster Report Here'!$A643=AP$7,IF('Copy &amp; Paste Roster Report Here'!$M643="FT",1,0),0)</f>
        <v>0</v>
      </c>
      <c r="AQ646" s="118">
        <f>IF('Copy &amp; Paste Roster Report Here'!$A643=AQ$7,IF('Copy &amp; Paste Roster Report Here'!$M643="FT",1,0),0)</f>
        <v>0</v>
      </c>
      <c r="AR646" s="118">
        <f>IF('Copy &amp; Paste Roster Report Here'!$A643=AR$7,IF('Copy &amp; Paste Roster Report Here'!$M643="FT",1,0),0)</f>
        <v>0</v>
      </c>
      <c r="AS646" s="118">
        <f>IF('Copy &amp; Paste Roster Report Here'!$A643=AS$7,IF('Copy &amp; Paste Roster Report Here'!$M643="FT",1,0),0)</f>
        <v>0</v>
      </c>
      <c r="AT646" s="118">
        <f>IF('Copy &amp; Paste Roster Report Here'!$A643=AT$7,IF('Copy &amp; Paste Roster Report Here'!$M643="FT",1,0),0)</f>
        <v>0</v>
      </c>
      <c r="AU646" s="118">
        <f>IF('Copy &amp; Paste Roster Report Here'!$A643=AU$7,IF('Copy &amp; Paste Roster Report Here'!$M643="FT",1,0),0)</f>
        <v>0</v>
      </c>
      <c r="AV646" s="73">
        <f t="shared" si="145"/>
        <v>0</v>
      </c>
      <c r="AW646" s="119">
        <f>IF('Copy &amp; Paste Roster Report Here'!$A643=AW$7,IF('Copy &amp; Paste Roster Report Here'!$M643="HT",1,0),0)</f>
        <v>0</v>
      </c>
      <c r="AX646" s="119">
        <f>IF('Copy &amp; Paste Roster Report Here'!$A643=AX$7,IF('Copy &amp; Paste Roster Report Here'!$M643="HT",1,0),0)</f>
        <v>0</v>
      </c>
      <c r="AY646" s="119">
        <f>IF('Copy &amp; Paste Roster Report Here'!$A643=AY$7,IF('Copy &amp; Paste Roster Report Here'!$M643="HT",1,0),0)</f>
        <v>0</v>
      </c>
      <c r="AZ646" s="119">
        <f>IF('Copy &amp; Paste Roster Report Here'!$A643=AZ$7,IF('Copy &amp; Paste Roster Report Here'!$M643="HT",1,0),0)</f>
        <v>0</v>
      </c>
      <c r="BA646" s="119">
        <f>IF('Copy &amp; Paste Roster Report Here'!$A643=BA$7,IF('Copy &amp; Paste Roster Report Here'!$M643="HT",1,0),0)</f>
        <v>0</v>
      </c>
      <c r="BB646" s="119">
        <f>IF('Copy &amp; Paste Roster Report Here'!$A643=BB$7,IF('Copy &amp; Paste Roster Report Here'!$M643="HT",1,0),0)</f>
        <v>0</v>
      </c>
      <c r="BC646" s="119">
        <f>IF('Copy &amp; Paste Roster Report Here'!$A643=BC$7,IF('Copy &amp; Paste Roster Report Here'!$M643="HT",1,0),0)</f>
        <v>0</v>
      </c>
      <c r="BD646" s="119">
        <f>IF('Copy &amp; Paste Roster Report Here'!$A643=BD$7,IF('Copy &amp; Paste Roster Report Here'!$M643="HT",1,0),0)</f>
        <v>0</v>
      </c>
      <c r="BE646" s="119">
        <f>IF('Copy &amp; Paste Roster Report Here'!$A643=BE$7,IF('Copy &amp; Paste Roster Report Here'!$M643="HT",1,0),0)</f>
        <v>0</v>
      </c>
      <c r="BF646" s="119">
        <f>IF('Copy &amp; Paste Roster Report Here'!$A643=BF$7,IF('Copy &amp; Paste Roster Report Here'!$M643="HT",1,0),0)</f>
        <v>0</v>
      </c>
      <c r="BG646" s="119">
        <f>IF('Copy &amp; Paste Roster Report Here'!$A643=BG$7,IF('Copy &amp; Paste Roster Report Here'!$M643="HT",1,0),0)</f>
        <v>0</v>
      </c>
      <c r="BH646" s="73">
        <f t="shared" si="146"/>
        <v>0</v>
      </c>
      <c r="BI646" s="120">
        <f>IF('Copy &amp; Paste Roster Report Here'!$A643=BI$7,IF('Copy &amp; Paste Roster Report Here'!$M643="MT",1,0),0)</f>
        <v>0</v>
      </c>
      <c r="BJ646" s="120">
        <f>IF('Copy &amp; Paste Roster Report Here'!$A643=BJ$7,IF('Copy &amp; Paste Roster Report Here'!$M643="MT",1,0),0)</f>
        <v>0</v>
      </c>
      <c r="BK646" s="120">
        <f>IF('Copy &amp; Paste Roster Report Here'!$A643=BK$7,IF('Copy &amp; Paste Roster Report Here'!$M643="MT",1,0),0)</f>
        <v>0</v>
      </c>
      <c r="BL646" s="120">
        <f>IF('Copy &amp; Paste Roster Report Here'!$A643=BL$7,IF('Copy &amp; Paste Roster Report Here'!$M643="MT",1,0),0)</f>
        <v>0</v>
      </c>
      <c r="BM646" s="120">
        <f>IF('Copy &amp; Paste Roster Report Here'!$A643=BM$7,IF('Copy &amp; Paste Roster Report Here'!$M643="MT",1,0),0)</f>
        <v>0</v>
      </c>
      <c r="BN646" s="120">
        <f>IF('Copy &amp; Paste Roster Report Here'!$A643=BN$7,IF('Copy &amp; Paste Roster Report Here'!$M643="MT",1,0),0)</f>
        <v>0</v>
      </c>
      <c r="BO646" s="120">
        <f>IF('Copy &amp; Paste Roster Report Here'!$A643=BO$7,IF('Copy &amp; Paste Roster Report Here'!$M643="MT",1,0),0)</f>
        <v>0</v>
      </c>
      <c r="BP646" s="120">
        <f>IF('Copy &amp; Paste Roster Report Here'!$A643=BP$7,IF('Copy &amp; Paste Roster Report Here'!$M643="MT",1,0),0)</f>
        <v>0</v>
      </c>
      <c r="BQ646" s="120">
        <f>IF('Copy &amp; Paste Roster Report Here'!$A643=BQ$7,IF('Copy &amp; Paste Roster Report Here'!$M643="MT",1,0),0)</f>
        <v>0</v>
      </c>
      <c r="BR646" s="120">
        <f>IF('Copy &amp; Paste Roster Report Here'!$A643=BR$7,IF('Copy &amp; Paste Roster Report Here'!$M643="MT",1,0),0)</f>
        <v>0</v>
      </c>
      <c r="BS646" s="120">
        <f>IF('Copy &amp; Paste Roster Report Here'!$A643=BS$7,IF('Copy &amp; Paste Roster Report Here'!$M643="MT",1,0),0)</f>
        <v>0</v>
      </c>
      <c r="BT646" s="73">
        <f t="shared" si="147"/>
        <v>0</v>
      </c>
      <c r="BU646" s="121">
        <f>IF('Copy &amp; Paste Roster Report Here'!$A643=BU$7,IF('Copy &amp; Paste Roster Report Here'!$M643="fy",1,0),0)</f>
        <v>0</v>
      </c>
      <c r="BV646" s="121">
        <f>IF('Copy &amp; Paste Roster Report Here'!$A643=BV$7,IF('Copy &amp; Paste Roster Report Here'!$M643="fy",1,0),0)</f>
        <v>0</v>
      </c>
      <c r="BW646" s="121">
        <f>IF('Copy &amp; Paste Roster Report Here'!$A643=BW$7,IF('Copy &amp; Paste Roster Report Here'!$M643="fy",1,0),0)</f>
        <v>0</v>
      </c>
      <c r="BX646" s="121">
        <f>IF('Copy &amp; Paste Roster Report Here'!$A643=BX$7,IF('Copy &amp; Paste Roster Report Here'!$M643="fy",1,0),0)</f>
        <v>0</v>
      </c>
      <c r="BY646" s="121">
        <f>IF('Copy &amp; Paste Roster Report Here'!$A643=BY$7,IF('Copy &amp; Paste Roster Report Here'!$M643="fy",1,0),0)</f>
        <v>0</v>
      </c>
      <c r="BZ646" s="121">
        <f>IF('Copy &amp; Paste Roster Report Here'!$A643=BZ$7,IF('Copy &amp; Paste Roster Report Here'!$M643="fy",1,0),0)</f>
        <v>0</v>
      </c>
      <c r="CA646" s="121">
        <f>IF('Copy &amp; Paste Roster Report Here'!$A643=CA$7,IF('Copy &amp; Paste Roster Report Here'!$M643="fy",1,0),0)</f>
        <v>0</v>
      </c>
      <c r="CB646" s="121">
        <f>IF('Copy &amp; Paste Roster Report Here'!$A643=CB$7,IF('Copy &amp; Paste Roster Report Here'!$M643="fy",1,0),0)</f>
        <v>0</v>
      </c>
      <c r="CC646" s="121">
        <f>IF('Copy &amp; Paste Roster Report Here'!$A643=CC$7,IF('Copy &amp; Paste Roster Report Here'!$M643="fy",1,0),0)</f>
        <v>0</v>
      </c>
      <c r="CD646" s="121">
        <f>IF('Copy &amp; Paste Roster Report Here'!$A643=CD$7,IF('Copy &amp; Paste Roster Report Here'!$M643="fy",1,0),0)</f>
        <v>0</v>
      </c>
      <c r="CE646" s="121">
        <f>IF('Copy &amp; Paste Roster Report Here'!$A643=CE$7,IF('Copy &amp; Paste Roster Report Here'!$M643="fy",1,0),0)</f>
        <v>0</v>
      </c>
      <c r="CF646" s="73">
        <f t="shared" si="148"/>
        <v>0</v>
      </c>
      <c r="CG646" s="122">
        <f>IF('Copy &amp; Paste Roster Report Here'!$A643=CG$7,IF('Copy &amp; Paste Roster Report Here'!$M643="RH",1,0),0)</f>
        <v>0</v>
      </c>
      <c r="CH646" s="122">
        <f>IF('Copy &amp; Paste Roster Report Here'!$A643=CH$7,IF('Copy &amp; Paste Roster Report Here'!$M643="RH",1,0),0)</f>
        <v>0</v>
      </c>
      <c r="CI646" s="122">
        <f>IF('Copy &amp; Paste Roster Report Here'!$A643=CI$7,IF('Copy &amp; Paste Roster Report Here'!$M643="RH",1,0),0)</f>
        <v>0</v>
      </c>
      <c r="CJ646" s="122">
        <f>IF('Copy &amp; Paste Roster Report Here'!$A643=CJ$7,IF('Copy &amp; Paste Roster Report Here'!$M643="RH",1,0),0)</f>
        <v>0</v>
      </c>
      <c r="CK646" s="122">
        <f>IF('Copy &amp; Paste Roster Report Here'!$A643=CK$7,IF('Copy &amp; Paste Roster Report Here'!$M643="RH",1,0),0)</f>
        <v>0</v>
      </c>
      <c r="CL646" s="122">
        <f>IF('Copy &amp; Paste Roster Report Here'!$A643=CL$7,IF('Copy &amp; Paste Roster Report Here'!$M643="RH",1,0),0)</f>
        <v>0</v>
      </c>
      <c r="CM646" s="122">
        <f>IF('Copy &amp; Paste Roster Report Here'!$A643=CM$7,IF('Copy &amp; Paste Roster Report Here'!$M643="RH",1,0),0)</f>
        <v>0</v>
      </c>
      <c r="CN646" s="122">
        <f>IF('Copy &amp; Paste Roster Report Here'!$A643=CN$7,IF('Copy &amp; Paste Roster Report Here'!$M643="RH",1,0),0)</f>
        <v>0</v>
      </c>
      <c r="CO646" s="122">
        <f>IF('Copy &amp; Paste Roster Report Here'!$A643=CO$7,IF('Copy &amp; Paste Roster Report Here'!$M643="RH",1,0),0)</f>
        <v>0</v>
      </c>
      <c r="CP646" s="122">
        <f>IF('Copy &amp; Paste Roster Report Here'!$A643=CP$7,IF('Copy &amp; Paste Roster Report Here'!$M643="RH",1,0),0)</f>
        <v>0</v>
      </c>
      <c r="CQ646" s="122">
        <f>IF('Copy &amp; Paste Roster Report Here'!$A643=CQ$7,IF('Copy &amp; Paste Roster Report Here'!$M643="RH",1,0),0)</f>
        <v>0</v>
      </c>
      <c r="CR646" s="73">
        <f t="shared" si="149"/>
        <v>0</v>
      </c>
      <c r="CS646" s="123">
        <f>IF('Copy &amp; Paste Roster Report Here'!$A643=CS$7,IF('Copy &amp; Paste Roster Report Here'!$M643="QT",1,0),0)</f>
        <v>0</v>
      </c>
      <c r="CT646" s="123">
        <f>IF('Copy &amp; Paste Roster Report Here'!$A643=CT$7,IF('Copy &amp; Paste Roster Report Here'!$M643="QT",1,0),0)</f>
        <v>0</v>
      </c>
      <c r="CU646" s="123">
        <f>IF('Copy &amp; Paste Roster Report Here'!$A643=CU$7,IF('Copy &amp; Paste Roster Report Here'!$M643="QT",1,0),0)</f>
        <v>0</v>
      </c>
      <c r="CV646" s="123">
        <f>IF('Copy &amp; Paste Roster Report Here'!$A643=CV$7,IF('Copy &amp; Paste Roster Report Here'!$M643="QT",1,0),0)</f>
        <v>0</v>
      </c>
      <c r="CW646" s="123">
        <f>IF('Copy &amp; Paste Roster Report Here'!$A643=CW$7,IF('Copy &amp; Paste Roster Report Here'!$M643="QT",1,0),0)</f>
        <v>0</v>
      </c>
      <c r="CX646" s="123">
        <f>IF('Copy &amp; Paste Roster Report Here'!$A643=CX$7,IF('Copy &amp; Paste Roster Report Here'!$M643="QT",1,0),0)</f>
        <v>0</v>
      </c>
      <c r="CY646" s="123">
        <f>IF('Copy &amp; Paste Roster Report Here'!$A643=CY$7,IF('Copy &amp; Paste Roster Report Here'!$M643="QT",1,0),0)</f>
        <v>0</v>
      </c>
      <c r="CZ646" s="123">
        <f>IF('Copy &amp; Paste Roster Report Here'!$A643=CZ$7,IF('Copy &amp; Paste Roster Report Here'!$M643="QT",1,0),0)</f>
        <v>0</v>
      </c>
      <c r="DA646" s="123">
        <f>IF('Copy &amp; Paste Roster Report Here'!$A643=DA$7,IF('Copy &amp; Paste Roster Report Here'!$M643="QT",1,0),0)</f>
        <v>0</v>
      </c>
      <c r="DB646" s="123">
        <f>IF('Copy &amp; Paste Roster Report Here'!$A643=DB$7,IF('Copy &amp; Paste Roster Report Here'!$M643="QT",1,0),0)</f>
        <v>0</v>
      </c>
      <c r="DC646" s="123">
        <f>IF('Copy &amp; Paste Roster Report Here'!$A643=DC$7,IF('Copy &amp; Paste Roster Report Here'!$M643="QT",1,0),0)</f>
        <v>0</v>
      </c>
      <c r="DD646" s="73">
        <f t="shared" si="150"/>
        <v>0</v>
      </c>
      <c r="DE646" s="124">
        <f>IF('Copy &amp; Paste Roster Report Here'!$A643=DE$7,IF('Copy &amp; Paste Roster Report Here'!$M643="xxxxxxxxxxx",1,0),0)</f>
        <v>0</v>
      </c>
      <c r="DF646" s="124">
        <f>IF('Copy &amp; Paste Roster Report Here'!$A643=DF$7,IF('Copy &amp; Paste Roster Report Here'!$M643="xxxxxxxxxxx",1,0),0)</f>
        <v>0</v>
      </c>
      <c r="DG646" s="124">
        <f>IF('Copy &amp; Paste Roster Report Here'!$A643=DG$7,IF('Copy &amp; Paste Roster Report Here'!$M643="xxxxxxxxxxx",1,0),0)</f>
        <v>0</v>
      </c>
      <c r="DH646" s="124">
        <f>IF('Copy &amp; Paste Roster Report Here'!$A643=DH$7,IF('Copy &amp; Paste Roster Report Here'!$M643="xxxxxxxxxxx",1,0),0)</f>
        <v>0</v>
      </c>
      <c r="DI646" s="124">
        <f>IF('Copy &amp; Paste Roster Report Here'!$A643=DI$7,IF('Copy &amp; Paste Roster Report Here'!$M643="xxxxxxxxxxx",1,0),0)</f>
        <v>0</v>
      </c>
      <c r="DJ646" s="124">
        <f>IF('Copy &amp; Paste Roster Report Here'!$A643=DJ$7,IF('Copy &amp; Paste Roster Report Here'!$M643="xxxxxxxxxxx",1,0),0)</f>
        <v>0</v>
      </c>
      <c r="DK646" s="124">
        <f>IF('Copy &amp; Paste Roster Report Here'!$A643=DK$7,IF('Copy &amp; Paste Roster Report Here'!$M643="xxxxxxxxxxx",1,0),0)</f>
        <v>0</v>
      </c>
      <c r="DL646" s="124">
        <f>IF('Copy &amp; Paste Roster Report Here'!$A643=DL$7,IF('Copy &amp; Paste Roster Report Here'!$M643="xxxxxxxxxxx",1,0),0)</f>
        <v>0</v>
      </c>
      <c r="DM646" s="124">
        <f>IF('Copy &amp; Paste Roster Report Here'!$A643=DM$7,IF('Copy &amp; Paste Roster Report Here'!$M643="xxxxxxxxxxx",1,0),0)</f>
        <v>0</v>
      </c>
      <c r="DN646" s="124">
        <f>IF('Copy &amp; Paste Roster Report Here'!$A643=DN$7,IF('Copy &amp; Paste Roster Report Here'!$M643="xxxxxxxxxxx",1,0),0)</f>
        <v>0</v>
      </c>
      <c r="DO646" s="124">
        <f>IF('Copy &amp; Paste Roster Report Here'!$A643=DO$7,IF('Copy &amp; Paste Roster Report Here'!$M643="xxxxxxxxxxx",1,0),0)</f>
        <v>0</v>
      </c>
      <c r="DP646" s="125">
        <f t="shared" si="151"/>
        <v>0</v>
      </c>
      <c r="DQ646" s="126">
        <f t="shared" si="152"/>
        <v>0</v>
      </c>
    </row>
    <row r="647" spans="1:121" x14ac:dyDescent="0.25">
      <c r="A647" s="111">
        <f t="shared" si="138"/>
        <v>0</v>
      </c>
      <c r="B647" s="111">
        <f t="shared" si="139"/>
        <v>0</v>
      </c>
      <c r="C647" s="112">
        <f>+('Copy &amp; Paste Roster Report Here'!$P644-'Copy &amp; Paste Roster Report Here'!$O644)/30</f>
        <v>0</v>
      </c>
      <c r="D647" s="112">
        <f>+('Copy &amp; Paste Roster Report Here'!$P644-'Copy &amp; Paste Roster Report Here'!$O644)</f>
        <v>0</v>
      </c>
      <c r="E647" s="111">
        <f>'Copy &amp; Paste Roster Report Here'!N644</f>
        <v>0</v>
      </c>
      <c r="F647" s="111" t="str">
        <f t="shared" si="140"/>
        <v>N</v>
      </c>
      <c r="G647" s="111">
        <f>'Copy &amp; Paste Roster Report Here'!R644</f>
        <v>0</v>
      </c>
      <c r="H647" s="113">
        <f t="shared" si="141"/>
        <v>0</v>
      </c>
      <c r="I647" s="112">
        <f>IF(F647="N",$F$5-'Copy &amp; Paste Roster Report Here'!O644,+'Copy &amp; Paste Roster Report Here'!Q644-'Copy &amp; Paste Roster Report Here'!O644)</f>
        <v>0</v>
      </c>
      <c r="J647" s="114">
        <f t="shared" si="142"/>
        <v>0</v>
      </c>
      <c r="K647" s="114">
        <f t="shared" si="143"/>
        <v>0</v>
      </c>
      <c r="L647" s="115">
        <f>'Copy &amp; Paste Roster Report Here'!F644</f>
        <v>0</v>
      </c>
      <c r="M647" s="116">
        <f t="shared" si="144"/>
        <v>0</v>
      </c>
      <c r="N647" s="117">
        <f>IF('Copy &amp; Paste Roster Report Here'!$A644='Analytical Tests'!N$7,IF($F647="Y",+$H647*N$6,0),0)</f>
        <v>0</v>
      </c>
      <c r="O647" s="117">
        <f>IF('Copy &amp; Paste Roster Report Here'!$A644='Analytical Tests'!O$7,IF($F647="Y",+$H647*O$6,0),0)</f>
        <v>0</v>
      </c>
      <c r="P647" s="117">
        <f>IF('Copy &amp; Paste Roster Report Here'!$A644='Analytical Tests'!P$7,IF($F647="Y",+$H647*P$6,0),0)</f>
        <v>0</v>
      </c>
      <c r="Q647" s="117">
        <f>IF('Copy &amp; Paste Roster Report Here'!$A644='Analytical Tests'!Q$7,IF($F647="Y",+$H647*Q$6,0),0)</f>
        <v>0</v>
      </c>
      <c r="R647" s="117">
        <f>IF('Copy &amp; Paste Roster Report Here'!$A644='Analytical Tests'!R$7,IF($F647="Y",+$H647*R$6,0),0)</f>
        <v>0</v>
      </c>
      <c r="S647" s="117">
        <f>IF('Copy &amp; Paste Roster Report Here'!$A644='Analytical Tests'!S$7,IF($F647="Y",+$H647*S$6,0),0)</f>
        <v>0</v>
      </c>
      <c r="T647" s="117">
        <f>IF('Copy &amp; Paste Roster Report Here'!$A644='Analytical Tests'!T$7,IF($F647="Y",+$H647*T$6,0),0)</f>
        <v>0</v>
      </c>
      <c r="U647" s="117">
        <f>IF('Copy &amp; Paste Roster Report Here'!$A644='Analytical Tests'!U$7,IF($F647="Y",+$H647*U$6,0),0)</f>
        <v>0</v>
      </c>
      <c r="V647" s="117">
        <f>IF('Copy &amp; Paste Roster Report Here'!$A644='Analytical Tests'!V$7,IF($F647="Y",+$H647*V$6,0),0)</f>
        <v>0</v>
      </c>
      <c r="W647" s="117">
        <f>IF('Copy &amp; Paste Roster Report Here'!$A644='Analytical Tests'!W$7,IF($F647="Y",+$H647*W$6,0),0)</f>
        <v>0</v>
      </c>
      <c r="X647" s="117">
        <f>IF('Copy &amp; Paste Roster Report Here'!$A644='Analytical Tests'!X$7,IF($F647="Y",+$H647*X$6,0),0)</f>
        <v>0</v>
      </c>
      <c r="Y647" s="117" t="b">
        <f>IF('Copy &amp; Paste Roster Report Here'!$A644='Analytical Tests'!Y$7,IF($F647="N",IF($J647&gt;=$C647,Y$6,+($I647/$D647)*Y$6),0))</f>
        <v>0</v>
      </c>
      <c r="Z647" s="117" t="b">
        <f>IF('Copy &amp; Paste Roster Report Here'!$A644='Analytical Tests'!Z$7,IF($F647="N",IF($J647&gt;=$C647,Z$6,+($I647/$D647)*Z$6),0))</f>
        <v>0</v>
      </c>
      <c r="AA647" s="117" t="b">
        <f>IF('Copy &amp; Paste Roster Report Here'!$A644='Analytical Tests'!AA$7,IF($F647="N",IF($J647&gt;=$C647,AA$6,+($I647/$D647)*AA$6),0))</f>
        <v>0</v>
      </c>
      <c r="AB647" s="117" t="b">
        <f>IF('Copy &amp; Paste Roster Report Here'!$A644='Analytical Tests'!AB$7,IF($F647="N",IF($J647&gt;=$C647,AB$6,+($I647/$D647)*AB$6),0))</f>
        <v>0</v>
      </c>
      <c r="AC647" s="117" t="b">
        <f>IF('Copy &amp; Paste Roster Report Here'!$A644='Analytical Tests'!AC$7,IF($F647="N",IF($J647&gt;=$C647,AC$6,+($I647/$D647)*AC$6),0))</f>
        <v>0</v>
      </c>
      <c r="AD647" s="117" t="b">
        <f>IF('Copy &amp; Paste Roster Report Here'!$A644='Analytical Tests'!AD$7,IF($F647="N",IF($J647&gt;=$C647,AD$6,+($I647/$D647)*AD$6),0))</f>
        <v>0</v>
      </c>
      <c r="AE647" s="117" t="b">
        <f>IF('Copy &amp; Paste Roster Report Here'!$A644='Analytical Tests'!AE$7,IF($F647="N",IF($J647&gt;=$C647,AE$6,+($I647/$D647)*AE$6),0))</f>
        <v>0</v>
      </c>
      <c r="AF647" s="117" t="b">
        <f>IF('Copy &amp; Paste Roster Report Here'!$A644='Analytical Tests'!AF$7,IF($F647="N",IF($J647&gt;=$C647,AF$6,+($I647/$D647)*AF$6),0))</f>
        <v>0</v>
      </c>
      <c r="AG647" s="117" t="b">
        <f>IF('Copy &amp; Paste Roster Report Here'!$A644='Analytical Tests'!AG$7,IF($F647="N",IF($J647&gt;=$C647,AG$6,+($I647/$D647)*AG$6),0))</f>
        <v>0</v>
      </c>
      <c r="AH647" s="117" t="b">
        <f>IF('Copy &amp; Paste Roster Report Here'!$A644='Analytical Tests'!AH$7,IF($F647="N",IF($J647&gt;=$C647,AH$6,+($I647/$D647)*AH$6),0))</f>
        <v>0</v>
      </c>
      <c r="AI647" s="117" t="b">
        <f>IF('Copy &amp; Paste Roster Report Here'!$A644='Analytical Tests'!AI$7,IF($F647="N",IF($J647&gt;=$C647,AI$6,+($I647/$D647)*AI$6),0))</f>
        <v>0</v>
      </c>
      <c r="AJ647" s="79"/>
      <c r="AK647" s="118">
        <f>IF('Copy &amp; Paste Roster Report Here'!$A644=AK$7,IF('Copy &amp; Paste Roster Report Here'!$M644="FT",1,0),0)</f>
        <v>0</v>
      </c>
      <c r="AL647" s="118">
        <f>IF('Copy &amp; Paste Roster Report Here'!$A644=AL$7,IF('Copy &amp; Paste Roster Report Here'!$M644="FT",1,0),0)</f>
        <v>0</v>
      </c>
      <c r="AM647" s="118">
        <f>IF('Copy &amp; Paste Roster Report Here'!$A644=AM$7,IF('Copy &amp; Paste Roster Report Here'!$M644="FT",1,0),0)</f>
        <v>0</v>
      </c>
      <c r="AN647" s="118">
        <f>IF('Copy &amp; Paste Roster Report Here'!$A644=AN$7,IF('Copy &amp; Paste Roster Report Here'!$M644="FT",1,0),0)</f>
        <v>0</v>
      </c>
      <c r="AO647" s="118">
        <f>IF('Copy &amp; Paste Roster Report Here'!$A644=AO$7,IF('Copy &amp; Paste Roster Report Here'!$M644="FT",1,0),0)</f>
        <v>0</v>
      </c>
      <c r="AP647" s="118">
        <f>IF('Copy &amp; Paste Roster Report Here'!$A644=AP$7,IF('Copy &amp; Paste Roster Report Here'!$M644="FT",1,0),0)</f>
        <v>0</v>
      </c>
      <c r="AQ647" s="118">
        <f>IF('Copy &amp; Paste Roster Report Here'!$A644=AQ$7,IF('Copy &amp; Paste Roster Report Here'!$M644="FT",1,0),0)</f>
        <v>0</v>
      </c>
      <c r="AR647" s="118">
        <f>IF('Copy &amp; Paste Roster Report Here'!$A644=AR$7,IF('Copy &amp; Paste Roster Report Here'!$M644="FT",1,0),0)</f>
        <v>0</v>
      </c>
      <c r="AS647" s="118">
        <f>IF('Copy &amp; Paste Roster Report Here'!$A644=AS$7,IF('Copy &amp; Paste Roster Report Here'!$M644="FT",1,0),0)</f>
        <v>0</v>
      </c>
      <c r="AT647" s="118">
        <f>IF('Copy &amp; Paste Roster Report Here'!$A644=AT$7,IF('Copy &amp; Paste Roster Report Here'!$M644="FT",1,0),0)</f>
        <v>0</v>
      </c>
      <c r="AU647" s="118">
        <f>IF('Copy &amp; Paste Roster Report Here'!$A644=AU$7,IF('Copy &amp; Paste Roster Report Here'!$M644="FT",1,0),0)</f>
        <v>0</v>
      </c>
      <c r="AV647" s="73">
        <f t="shared" si="145"/>
        <v>0</v>
      </c>
      <c r="AW647" s="119">
        <f>IF('Copy &amp; Paste Roster Report Here'!$A644=AW$7,IF('Copy &amp; Paste Roster Report Here'!$M644="HT",1,0),0)</f>
        <v>0</v>
      </c>
      <c r="AX647" s="119">
        <f>IF('Copy &amp; Paste Roster Report Here'!$A644=AX$7,IF('Copy &amp; Paste Roster Report Here'!$M644="HT",1,0),0)</f>
        <v>0</v>
      </c>
      <c r="AY647" s="119">
        <f>IF('Copy &amp; Paste Roster Report Here'!$A644=AY$7,IF('Copy &amp; Paste Roster Report Here'!$M644="HT",1,0),0)</f>
        <v>0</v>
      </c>
      <c r="AZ647" s="119">
        <f>IF('Copy &amp; Paste Roster Report Here'!$A644=AZ$7,IF('Copy &amp; Paste Roster Report Here'!$M644="HT",1,0),0)</f>
        <v>0</v>
      </c>
      <c r="BA647" s="119">
        <f>IF('Copy &amp; Paste Roster Report Here'!$A644=BA$7,IF('Copy &amp; Paste Roster Report Here'!$M644="HT",1,0),0)</f>
        <v>0</v>
      </c>
      <c r="BB647" s="119">
        <f>IF('Copy &amp; Paste Roster Report Here'!$A644=BB$7,IF('Copy &amp; Paste Roster Report Here'!$M644="HT",1,0),0)</f>
        <v>0</v>
      </c>
      <c r="BC647" s="119">
        <f>IF('Copy &amp; Paste Roster Report Here'!$A644=BC$7,IF('Copy &amp; Paste Roster Report Here'!$M644="HT",1,0),0)</f>
        <v>0</v>
      </c>
      <c r="BD647" s="119">
        <f>IF('Copy &amp; Paste Roster Report Here'!$A644=BD$7,IF('Copy &amp; Paste Roster Report Here'!$M644="HT",1,0),0)</f>
        <v>0</v>
      </c>
      <c r="BE647" s="119">
        <f>IF('Copy &amp; Paste Roster Report Here'!$A644=BE$7,IF('Copy &amp; Paste Roster Report Here'!$M644="HT",1,0),0)</f>
        <v>0</v>
      </c>
      <c r="BF647" s="119">
        <f>IF('Copy &amp; Paste Roster Report Here'!$A644=BF$7,IF('Copy &amp; Paste Roster Report Here'!$M644="HT",1,0),0)</f>
        <v>0</v>
      </c>
      <c r="BG647" s="119">
        <f>IF('Copy &amp; Paste Roster Report Here'!$A644=BG$7,IF('Copy &amp; Paste Roster Report Here'!$M644="HT",1,0),0)</f>
        <v>0</v>
      </c>
      <c r="BH647" s="73">
        <f t="shared" si="146"/>
        <v>0</v>
      </c>
      <c r="BI647" s="120">
        <f>IF('Copy &amp; Paste Roster Report Here'!$A644=BI$7,IF('Copy &amp; Paste Roster Report Here'!$M644="MT",1,0),0)</f>
        <v>0</v>
      </c>
      <c r="BJ647" s="120">
        <f>IF('Copy &amp; Paste Roster Report Here'!$A644=BJ$7,IF('Copy &amp; Paste Roster Report Here'!$M644="MT",1,0),0)</f>
        <v>0</v>
      </c>
      <c r="BK647" s="120">
        <f>IF('Copy &amp; Paste Roster Report Here'!$A644=BK$7,IF('Copy &amp; Paste Roster Report Here'!$M644="MT",1,0),0)</f>
        <v>0</v>
      </c>
      <c r="BL647" s="120">
        <f>IF('Copy &amp; Paste Roster Report Here'!$A644=BL$7,IF('Copy &amp; Paste Roster Report Here'!$M644="MT",1,0),0)</f>
        <v>0</v>
      </c>
      <c r="BM647" s="120">
        <f>IF('Copy &amp; Paste Roster Report Here'!$A644=BM$7,IF('Copy &amp; Paste Roster Report Here'!$M644="MT",1,0),0)</f>
        <v>0</v>
      </c>
      <c r="BN647" s="120">
        <f>IF('Copy &amp; Paste Roster Report Here'!$A644=BN$7,IF('Copy &amp; Paste Roster Report Here'!$M644="MT",1,0),0)</f>
        <v>0</v>
      </c>
      <c r="BO647" s="120">
        <f>IF('Copy &amp; Paste Roster Report Here'!$A644=BO$7,IF('Copy &amp; Paste Roster Report Here'!$M644="MT",1,0),0)</f>
        <v>0</v>
      </c>
      <c r="BP647" s="120">
        <f>IF('Copy &amp; Paste Roster Report Here'!$A644=BP$7,IF('Copy &amp; Paste Roster Report Here'!$M644="MT",1,0),0)</f>
        <v>0</v>
      </c>
      <c r="BQ647" s="120">
        <f>IF('Copy &amp; Paste Roster Report Here'!$A644=BQ$7,IF('Copy &amp; Paste Roster Report Here'!$M644="MT",1,0),0)</f>
        <v>0</v>
      </c>
      <c r="BR647" s="120">
        <f>IF('Copy &amp; Paste Roster Report Here'!$A644=BR$7,IF('Copy &amp; Paste Roster Report Here'!$M644="MT",1,0),0)</f>
        <v>0</v>
      </c>
      <c r="BS647" s="120">
        <f>IF('Copy &amp; Paste Roster Report Here'!$A644=BS$7,IF('Copy &amp; Paste Roster Report Here'!$M644="MT",1,0),0)</f>
        <v>0</v>
      </c>
      <c r="BT647" s="73">
        <f t="shared" si="147"/>
        <v>0</v>
      </c>
      <c r="BU647" s="121">
        <f>IF('Copy &amp; Paste Roster Report Here'!$A644=BU$7,IF('Copy &amp; Paste Roster Report Here'!$M644="fy",1,0),0)</f>
        <v>0</v>
      </c>
      <c r="BV647" s="121">
        <f>IF('Copy &amp; Paste Roster Report Here'!$A644=BV$7,IF('Copy &amp; Paste Roster Report Here'!$M644="fy",1,0),0)</f>
        <v>0</v>
      </c>
      <c r="BW647" s="121">
        <f>IF('Copy &amp; Paste Roster Report Here'!$A644=BW$7,IF('Copy &amp; Paste Roster Report Here'!$M644="fy",1,0),0)</f>
        <v>0</v>
      </c>
      <c r="BX647" s="121">
        <f>IF('Copy &amp; Paste Roster Report Here'!$A644=BX$7,IF('Copy &amp; Paste Roster Report Here'!$M644="fy",1,0),0)</f>
        <v>0</v>
      </c>
      <c r="BY647" s="121">
        <f>IF('Copy &amp; Paste Roster Report Here'!$A644=BY$7,IF('Copy &amp; Paste Roster Report Here'!$M644="fy",1,0),0)</f>
        <v>0</v>
      </c>
      <c r="BZ647" s="121">
        <f>IF('Copy &amp; Paste Roster Report Here'!$A644=BZ$7,IF('Copy &amp; Paste Roster Report Here'!$M644="fy",1,0),0)</f>
        <v>0</v>
      </c>
      <c r="CA647" s="121">
        <f>IF('Copy &amp; Paste Roster Report Here'!$A644=CA$7,IF('Copy &amp; Paste Roster Report Here'!$M644="fy",1,0),0)</f>
        <v>0</v>
      </c>
      <c r="CB647" s="121">
        <f>IF('Copy &amp; Paste Roster Report Here'!$A644=CB$7,IF('Copy &amp; Paste Roster Report Here'!$M644="fy",1,0),0)</f>
        <v>0</v>
      </c>
      <c r="CC647" s="121">
        <f>IF('Copy &amp; Paste Roster Report Here'!$A644=CC$7,IF('Copy &amp; Paste Roster Report Here'!$M644="fy",1,0),0)</f>
        <v>0</v>
      </c>
      <c r="CD647" s="121">
        <f>IF('Copy &amp; Paste Roster Report Here'!$A644=CD$7,IF('Copy &amp; Paste Roster Report Here'!$M644="fy",1,0),0)</f>
        <v>0</v>
      </c>
      <c r="CE647" s="121">
        <f>IF('Copy &amp; Paste Roster Report Here'!$A644=CE$7,IF('Copy &amp; Paste Roster Report Here'!$M644="fy",1,0),0)</f>
        <v>0</v>
      </c>
      <c r="CF647" s="73">
        <f t="shared" si="148"/>
        <v>0</v>
      </c>
      <c r="CG647" s="122">
        <f>IF('Copy &amp; Paste Roster Report Here'!$A644=CG$7,IF('Copy &amp; Paste Roster Report Here'!$M644="RH",1,0),0)</f>
        <v>0</v>
      </c>
      <c r="CH647" s="122">
        <f>IF('Copy &amp; Paste Roster Report Here'!$A644=CH$7,IF('Copy &amp; Paste Roster Report Here'!$M644="RH",1,0),0)</f>
        <v>0</v>
      </c>
      <c r="CI647" s="122">
        <f>IF('Copy &amp; Paste Roster Report Here'!$A644=CI$7,IF('Copy &amp; Paste Roster Report Here'!$M644="RH",1,0),0)</f>
        <v>0</v>
      </c>
      <c r="CJ647" s="122">
        <f>IF('Copy &amp; Paste Roster Report Here'!$A644=CJ$7,IF('Copy &amp; Paste Roster Report Here'!$M644="RH",1,0),0)</f>
        <v>0</v>
      </c>
      <c r="CK647" s="122">
        <f>IF('Copy &amp; Paste Roster Report Here'!$A644=CK$7,IF('Copy &amp; Paste Roster Report Here'!$M644="RH",1,0),0)</f>
        <v>0</v>
      </c>
      <c r="CL647" s="122">
        <f>IF('Copy &amp; Paste Roster Report Here'!$A644=CL$7,IF('Copy &amp; Paste Roster Report Here'!$M644="RH",1,0),0)</f>
        <v>0</v>
      </c>
      <c r="CM647" s="122">
        <f>IF('Copy &amp; Paste Roster Report Here'!$A644=CM$7,IF('Copy &amp; Paste Roster Report Here'!$M644="RH",1,0),0)</f>
        <v>0</v>
      </c>
      <c r="CN647" s="122">
        <f>IF('Copy &amp; Paste Roster Report Here'!$A644=CN$7,IF('Copy &amp; Paste Roster Report Here'!$M644="RH",1,0),0)</f>
        <v>0</v>
      </c>
      <c r="CO647" s="122">
        <f>IF('Copy &amp; Paste Roster Report Here'!$A644=CO$7,IF('Copy &amp; Paste Roster Report Here'!$M644="RH",1,0),0)</f>
        <v>0</v>
      </c>
      <c r="CP647" s="122">
        <f>IF('Copy &amp; Paste Roster Report Here'!$A644=CP$7,IF('Copy &amp; Paste Roster Report Here'!$M644="RH",1,0),0)</f>
        <v>0</v>
      </c>
      <c r="CQ647" s="122">
        <f>IF('Copy &amp; Paste Roster Report Here'!$A644=CQ$7,IF('Copy &amp; Paste Roster Report Here'!$M644="RH",1,0),0)</f>
        <v>0</v>
      </c>
      <c r="CR647" s="73">
        <f t="shared" si="149"/>
        <v>0</v>
      </c>
      <c r="CS647" s="123">
        <f>IF('Copy &amp; Paste Roster Report Here'!$A644=CS$7,IF('Copy &amp; Paste Roster Report Here'!$M644="QT",1,0),0)</f>
        <v>0</v>
      </c>
      <c r="CT647" s="123">
        <f>IF('Copy &amp; Paste Roster Report Here'!$A644=CT$7,IF('Copy &amp; Paste Roster Report Here'!$M644="QT",1,0),0)</f>
        <v>0</v>
      </c>
      <c r="CU647" s="123">
        <f>IF('Copy &amp; Paste Roster Report Here'!$A644=CU$7,IF('Copy &amp; Paste Roster Report Here'!$M644="QT",1,0),0)</f>
        <v>0</v>
      </c>
      <c r="CV647" s="123">
        <f>IF('Copy &amp; Paste Roster Report Here'!$A644=CV$7,IF('Copy &amp; Paste Roster Report Here'!$M644="QT",1,0),0)</f>
        <v>0</v>
      </c>
      <c r="CW647" s="123">
        <f>IF('Copy &amp; Paste Roster Report Here'!$A644=CW$7,IF('Copy &amp; Paste Roster Report Here'!$M644="QT",1,0),0)</f>
        <v>0</v>
      </c>
      <c r="CX647" s="123">
        <f>IF('Copy &amp; Paste Roster Report Here'!$A644=CX$7,IF('Copy &amp; Paste Roster Report Here'!$M644="QT",1,0),0)</f>
        <v>0</v>
      </c>
      <c r="CY647" s="123">
        <f>IF('Copy &amp; Paste Roster Report Here'!$A644=CY$7,IF('Copy &amp; Paste Roster Report Here'!$M644="QT",1,0),0)</f>
        <v>0</v>
      </c>
      <c r="CZ647" s="123">
        <f>IF('Copy &amp; Paste Roster Report Here'!$A644=CZ$7,IF('Copy &amp; Paste Roster Report Here'!$M644="QT",1,0),0)</f>
        <v>0</v>
      </c>
      <c r="DA647" s="123">
        <f>IF('Copy &amp; Paste Roster Report Here'!$A644=DA$7,IF('Copy &amp; Paste Roster Report Here'!$M644="QT",1,0),0)</f>
        <v>0</v>
      </c>
      <c r="DB647" s="123">
        <f>IF('Copy &amp; Paste Roster Report Here'!$A644=DB$7,IF('Copy &amp; Paste Roster Report Here'!$M644="QT",1,0),0)</f>
        <v>0</v>
      </c>
      <c r="DC647" s="123">
        <f>IF('Copy &amp; Paste Roster Report Here'!$A644=DC$7,IF('Copy &amp; Paste Roster Report Here'!$M644="QT",1,0),0)</f>
        <v>0</v>
      </c>
      <c r="DD647" s="73">
        <f t="shared" si="150"/>
        <v>0</v>
      </c>
      <c r="DE647" s="124">
        <f>IF('Copy &amp; Paste Roster Report Here'!$A644=DE$7,IF('Copy &amp; Paste Roster Report Here'!$M644="xxxxxxxxxxx",1,0),0)</f>
        <v>0</v>
      </c>
      <c r="DF647" s="124">
        <f>IF('Copy &amp; Paste Roster Report Here'!$A644=DF$7,IF('Copy &amp; Paste Roster Report Here'!$M644="xxxxxxxxxxx",1,0),0)</f>
        <v>0</v>
      </c>
      <c r="DG647" s="124">
        <f>IF('Copy &amp; Paste Roster Report Here'!$A644=DG$7,IF('Copy &amp; Paste Roster Report Here'!$M644="xxxxxxxxxxx",1,0),0)</f>
        <v>0</v>
      </c>
      <c r="DH647" s="124">
        <f>IF('Copy &amp; Paste Roster Report Here'!$A644=DH$7,IF('Copy &amp; Paste Roster Report Here'!$M644="xxxxxxxxxxx",1,0),0)</f>
        <v>0</v>
      </c>
      <c r="DI647" s="124">
        <f>IF('Copy &amp; Paste Roster Report Here'!$A644=DI$7,IF('Copy &amp; Paste Roster Report Here'!$M644="xxxxxxxxxxx",1,0),0)</f>
        <v>0</v>
      </c>
      <c r="DJ647" s="124">
        <f>IF('Copy &amp; Paste Roster Report Here'!$A644=DJ$7,IF('Copy &amp; Paste Roster Report Here'!$M644="xxxxxxxxxxx",1,0),0)</f>
        <v>0</v>
      </c>
      <c r="DK647" s="124">
        <f>IF('Copy &amp; Paste Roster Report Here'!$A644=DK$7,IF('Copy &amp; Paste Roster Report Here'!$M644="xxxxxxxxxxx",1,0),0)</f>
        <v>0</v>
      </c>
      <c r="DL647" s="124">
        <f>IF('Copy &amp; Paste Roster Report Here'!$A644=DL$7,IF('Copy &amp; Paste Roster Report Here'!$M644="xxxxxxxxxxx",1,0),0)</f>
        <v>0</v>
      </c>
      <c r="DM647" s="124">
        <f>IF('Copy &amp; Paste Roster Report Here'!$A644=DM$7,IF('Copy &amp; Paste Roster Report Here'!$M644="xxxxxxxxxxx",1,0),0)</f>
        <v>0</v>
      </c>
      <c r="DN647" s="124">
        <f>IF('Copy &amp; Paste Roster Report Here'!$A644=DN$7,IF('Copy &amp; Paste Roster Report Here'!$M644="xxxxxxxxxxx",1,0),0)</f>
        <v>0</v>
      </c>
      <c r="DO647" s="124">
        <f>IF('Copy &amp; Paste Roster Report Here'!$A644=DO$7,IF('Copy &amp; Paste Roster Report Here'!$M644="xxxxxxxxxxx",1,0),0)</f>
        <v>0</v>
      </c>
      <c r="DP647" s="125">
        <f t="shared" si="151"/>
        <v>0</v>
      </c>
      <c r="DQ647" s="126">
        <f t="shared" si="152"/>
        <v>0</v>
      </c>
    </row>
    <row r="648" spans="1:121" x14ac:dyDescent="0.25">
      <c r="A648" s="111">
        <f t="shared" si="138"/>
        <v>0</v>
      </c>
      <c r="B648" s="111">
        <f t="shared" si="139"/>
        <v>0</v>
      </c>
      <c r="C648" s="112">
        <f>+('Copy &amp; Paste Roster Report Here'!$P645-'Copy &amp; Paste Roster Report Here'!$O645)/30</f>
        <v>0</v>
      </c>
      <c r="D648" s="112">
        <f>+('Copy &amp; Paste Roster Report Here'!$P645-'Copy &amp; Paste Roster Report Here'!$O645)</f>
        <v>0</v>
      </c>
      <c r="E648" s="111">
        <f>'Copy &amp; Paste Roster Report Here'!N645</f>
        <v>0</v>
      </c>
      <c r="F648" s="111" t="str">
        <f t="shared" si="140"/>
        <v>N</v>
      </c>
      <c r="G648" s="111">
        <f>'Copy &amp; Paste Roster Report Here'!R645</f>
        <v>0</v>
      </c>
      <c r="H648" s="113">
        <f t="shared" si="141"/>
        <v>0</v>
      </c>
      <c r="I648" s="112">
        <f>IF(F648="N",$F$5-'Copy &amp; Paste Roster Report Here'!O645,+'Copy &amp; Paste Roster Report Here'!Q645-'Copy &amp; Paste Roster Report Here'!O645)</f>
        <v>0</v>
      </c>
      <c r="J648" s="114">
        <f t="shared" si="142"/>
        <v>0</v>
      </c>
      <c r="K648" s="114">
        <f t="shared" si="143"/>
        <v>0</v>
      </c>
      <c r="L648" s="115">
        <f>'Copy &amp; Paste Roster Report Here'!F645</f>
        <v>0</v>
      </c>
      <c r="M648" s="116">
        <f t="shared" si="144"/>
        <v>0</v>
      </c>
      <c r="N648" s="117">
        <f>IF('Copy &amp; Paste Roster Report Here'!$A645='Analytical Tests'!N$7,IF($F648="Y",+$H648*N$6,0),0)</f>
        <v>0</v>
      </c>
      <c r="O648" s="117">
        <f>IF('Copy &amp; Paste Roster Report Here'!$A645='Analytical Tests'!O$7,IF($F648="Y",+$H648*O$6,0),0)</f>
        <v>0</v>
      </c>
      <c r="P648" s="117">
        <f>IF('Copy &amp; Paste Roster Report Here'!$A645='Analytical Tests'!P$7,IF($F648="Y",+$H648*P$6,0),0)</f>
        <v>0</v>
      </c>
      <c r="Q648" s="117">
        <f>IF('Copy &amp; Paste Roster Report Here'!$A645='Analytical Tests'!Q$7,IF($F648="Y",+$H648*Q$6,0),0)</f>
        <v>0</v>
      </c>
      <c r="R648" s="117">
        <f>IF('Copy &amp; Paste Roster Report Here'!$A645='Analytical Tests'!R$7,IF($F648="Y",+$H648*R$6,0),0)</f>
        <v>0</v>
      </c>
      <c r="S648" s="117">
        <f>IF('Copy &amp; Paste Roster Report Here'!$A645='Analytical Tests'!S$7,IF($F648="Y",+$H648*S$6,0),0)</f>
        <v>0</v>
      </c>
      <c r="T648" s="117">
        <f>IF('Copy &amp; Paste Roster Report Here'!$A645='Analytical Tests'!T$7,IF($F648="Y",+$H648*T$6,0),0)</f>
        <v>0</v>
      </c>
      <c r="U648" s="117">
        <f>IF('Copy &amp; Paste Roster Report Here'!$A645='Analytical Tests'!U$7,IF($F648="Y",+$H648*U$6,0),0)</f>
        <v>0</v>
      </c>
      <c r="V648" s="117">
        <f>IF('Copy &amp; Paste Roster Report Here'!$A645='Analytical Tests'!V$7,IF($F648="Y",+$H648*V$6,0),0)</f>
        <v>0</v>
      </c>
      <c r="W648" s="117">
        <f>IF('Copy &amp; Paste Roster Report Here'!$A645='Analytical Tests'!W$7,IF($F648="Y",+$H648*W$6,0),0)</f>
        <v>0</v>
      </c>
      <c r="X648" s="117">
        <f>IF('Copy &amp; Paste Roster Report Here'!$A645='Analytical Tests'!X$7,IF($F648="Y",+$H648*X$6,0),0)</f>
        <v>0</v>
      </c>
      <c r="Y648" s="117" t="b">
        <f>IF('Copy &amp; Paste Roster Report Here'!$A645='Analytical Tests'!Y$7,IF($F648="N",IF($J648&gt;=$C648,Y$6,+($I648/$D648)*Y$6),0))</f>
        <v>0</v>
      </c>
      <c r="Z648" s="117" t="b">
        <f>IF('Copy &amp; Paste Roster Report Here'!$A645='Analytical Tests'!Z$7,IF($F648="N",IF($J648&gt;=$C648,Z$6,+($I648/$D648)*Z$6),0))</f>
        <v>0</v>
      </c>
      <c r="AA648" s="117" t="b">
        <f>IF('Copy &amp; Paste Roster Report Here'!$A645='Analytical Tests'!AA$7,IF($F648="N",IF($J648&gt;=$C648,AA$6,+($I648/$D648)*AA$6),0))</f>
        <v>0</v>
      </c>
      <c r="AB648" s="117" t="b">
        <f>IF('Copy &amp; Paste Roster Report Here'!$A645='Analytical Tests'!AB$7,IF($F648="N",IF($J648&gt;=$C648,AB$6,+($I648/$D648)*AB$6),0))</f>
        <v>0</v>
      </c>
      <c r="AC648" s="117" t="b">
        <f>IF('Copy &amp; Paste Roster Report Here'!$A645='Analytical Tests'!AC$7,IF($F648="N",IF($J648&gt;=$C648,AC$6,+($I648/$D648)*AC$6),0))</f>
        <v>0</v>
      </c>
      <c r="AD648" s="117" t="b">
        <f>IF('Copy &amp; Paste Roster Report Here'!$A645='Analytical Tests'!AD$7,IF($F648="N",IF($J648&gt;=$C648,AD$6,+($I648/$D648)*AD$6),0))</f>
        <v>0</v>
      </c>
      <c r="AE648" s="117" t="b">
        <f>IF('Copy &amp; Paste Roster Report Here'!$A645='Analytical Tests'!AE$7,IF($F648="N",IF($J648&gt;=$C648,AE$6,+($I648/$D648)*AE$6),0))</f>
        <v>0</v>
      </c>
      <c r="AF648" s="117" t="b">
        <f>IF('Copy &amp; Paste Roster Report Here'!$A645='Analytical Tests'!AF$7,IF($F648="N",IF($J648&gt;=$C648,AF$6,+($I648/$D648)*AF$6),0))</f>
        <v>0</v>
      </c>
      <c r="AG648" s="117" t="b">
        <f>IF('Copy &amp; Paste Roster Report Here'!$A645='Analytical Tests'!AG$7,IF($F648="N",IF($J648&gt;=$C648,AG$6,+($I648/$D648)*AG$6),0))</f>
        <v>0</v>
      </c>
      <c r="AH648" s="117" t="b">
        <f>IF('Copy &amp; Paste Roster Report Here'!$A645='Analytical Tests'!AH$7,IF($F648="N",IF($J648&gt;=$C648,AH$6,+($I648/$D648)*AH$6),0))</f>
        <v>0</v>
      </c>
      <c r="AI648" s="117" t="b">
        <f>IF('Copy &amp; Paste Roster Report Here'!$A645='Analytical Tests'!AI$7,IF($F648="N",IF($J648&gt;=$C648,AI$6,+($I648/$D648)*AI$6),0))</f>
        <v>0</v>
      </c>
      <c r="AJ648" s="79"/>
      <c r="AK648" s="118">
        <f>IF('Copy &amp; Paste Roster Report Here'!$A645=AK$7,IF('Copy &amp; Paste Roster Report Here'!$M645="FT",1,0),0)</f>
        <v>0</v>
      </c>
      <c r="AL648" s="118">
        <f>IF('Copy &amp; Paste Roster Report Here'!$A645=AL$7,IF('Copy &amp; Paste Roster Report Here'!$M645="FT",1,0),0)</f>
        <v>0</v>
      </c>
      <c r="AM648" s="118">
        <f>IF('Copy &amp; Paste Roster Report Here'!$A645=AM$7,IF('Copy &amp; Paste Roster Report Here'!$M645="FT",1,0),0)</f>
        <v>0</v>
      </c>
      <c r="AN648" s="118">
        <f>IF('Copy &amp; Paste Roster Report Here'!$A645=AN$7,IF('Copy &amp; Paste Roster Report Here'!$M645="FT",1,0),0)</f>
        <v>0</v>
      </c>
      <c r="AO648" s="118">
        <f>IF('Copy &amp; Paste Roster Report Here'!$A645=AO$7,IF('Copy &amp; Paste Roster Report Here'!$M645="FT",1,0),0)</f>
        <v>0</v>
      </c>
      <c r="AP648" s="118">
        <f>IF('Copy &amp; Paste Roster Report Here'!$A645=AP$7,IF('Copy &amp; Paste Roster Report Here'!$M645="FT",1,0),0)</f>
        <v>0</v>
      </c>
      <c r="AQ648" s="118">
        <f>IF('Copy &amp; Paste Roster Report Here'!$A645=AQ$7,IF('Copy &amp; Paste Roster Report Here'!$M645="FT",1,0),0)</f>
        <v>0</v>
      </c>
      <c r="AR648" s="118">
        <f>IF('Copy &amp; Paste Roster Report Here'!$A645=AR$7,IF('Copy &amp; Paste Roster Report Here'!$M645="FT",1,0),0)</f>
        <v>0</v>
      </c>
      <c r="AS648" s="118">
        <f>IF('Copy &amp; Paste Roster Report Here'!$A645=AS$7,IF('Copy &amp; Paste Roster Report Here'!$M645="FT",1,0),0)</f>
        <v>0</v>
      </c>
      <c r="AT648" s="118">
        <f>IF('Copy &amp; Paste Roster Report Here'!$A645=AT$7,IF('Copy &amp; Paste Roster Report Here'!$M645="FT",1,0),0)</f>
        <v>0</v>
      </c>
      <c r="AU648" s="118">
        <f>IF('Copy &amp; Paste Roster Report Here'!$A645=AU$7,IF('Copy &amp; Paste Roster Report Here'!$M645="FT",1,0),0)</f>
        <v>0</v>
      </c>
      <c r="AV648" s="73">
        <f t="shared" si="145"/>
        <v>0</v>
      </c>
      <c r="AW648" s="119">
        <f>IF('Copy &amp; Paste Roster Report Here'!$A645=AW$7,IF('Copy &amp; Paste Roster Report Here'!$M645="HT",1,0),0)</f>
        <v>0</v>
      </c>
      <c r="AX648" s="119">
        <f>IF('Copy &amp; Paste Roster Report Here'!$A645=AX$7,IF('Copy &amp; Paste Roster Report Here'!$M645="HT",1,0),0)</f>
        <v>0</v>
      </c>
      <c r="AY648" s="119">
        <f>IF('Copy &amp; Paste Roster Report Here'!$A645=AY$7,IF('Copy &amp; Paste Roster Report Here'!$M645="HT",1,0),0)</f>
        <v>0</v>
      </c>
      <c r="AZ648" s="119">
        <f>IF('Copy &amp; Paste Roster Report Here'!$A645=AZ$7,IF('Copy &amp; Paste Roster Report Here'!$M645="HT",1,0),0)</f>
        <v>0</v>
      </c>
      <c r="BA648" s="119">
        <f>IF('Copy &amp; Paste Roster Report Here'!$A645=BA$7,IF('Copy &amp; Paste Roster Report Here'!$M645="HT",1,0),0)</f>
        <v>0</v>
      </c>
      <c r="BB648" s="119">
        <f>IF('Copy &amp; Paste Roster Report Here'!$A645=BB$7,IF('Copy &amp; Paste Roster Report Here'!$M645="HT",1,0),0)</f>
        <v>0</v>
      </c>
      <c r="BC648" s="119">
        <f>IF('Copy &amp; Paste Roster Report Here'!$A645=BC$7,IF('Copy &amp; Paste Roster Report Here'!$M645="HT",1,0),0)</f>
        <v>0</v>
      </c>
      <c r="BD648" s="119">
        <f>IF('Copy &amp; Paste Roster Report Here'!$A645=BD$7,IF('Copy &amp; Paste Roster Report Here'!$M645="HT",1,0),0)</f>
        <v>0</v>
      </c>
      <c r="BE648" s="119">
        <f>IF('Copy &amp; Paste Roster Report Here'!$A645=BE$7,IF('Copy &amp; Paste Roster Report Here'!$M645="HT",1,0),0)</f>
        <v>0</v>
      </c>
      <c r="BF648" s="119">
        <f>IF('Copy &amp; Paste Roster Report Here'!$A645=BF$7,IF('Copy &amp; Paste Roster Report Here'!$M645="HT",1,0),0)</f>
        <v>0</v>
      </c>
      <c r="BG648" s="119">
        <f>IF('Copy &amp; Paste Roster Report Here'!$A645=BG$7,IF('Copy &amp; Paste Roster Report Here'!$M645="HT",1,0),0)</f>
        <v>0</v>
      </c>
      <c r="BH648" s="73">
        <f t="shared" si="146"/>
        <v>0</v>
      </c>
      <c r="BI648" s="120">
        <f>IF('Copy &amp; Paste Roster Report Here'!$A645=BI$7,IF('Copy &amp; Paste Roster Report Here'!$M645="MT",1,0),0)</f>
        <v>0</v>
      </c>
      <c r="BJ648" s="120">
        <f>IF('Copy &amp; Paste Roster Report Here'!$A645=BJ$7,IF('Copy &amp; Paste Roster Report Here'!$M645="MT",1,0),0)</f>
        <v>0</v>
      </c>
      <c r="BK648" s="120">
        <f>IF('Copy &amp; Paste Roster Report Here'!$A645=BK$7,IF('Copy &amp; Paste Roster Report Here'!$M645="MT",1,0),0)</f>
        <v>0</v>
      </c>
      <c r="BL648" s="120">
        <f>IF('Copy &amp; Paste Roster Report Here'!$A645=BL$7,IF('Copy &amp; Paste Roster Report Here'!$M645="MT",1,0),0)</f>
        <v>0</v>
      </c>
      <c r="BM648" s="120">
        <f>IF('Copy &amp; Paste Roster Report Here'!$A645=BM$7,IF('Copy &amp; Paste Roster Report Here'!$M645="MT",1,0),0)</f>
        <v>0</v>
      </c>
      <c r="BN648" s="120">
        <f>IF('Copy &amp; Paste Roster Report Here'!$A645=BN$7,IF('Copy &amp; Paste Roster Report Here'!$M645="MT",1,0),0)</f>
        <v>0</v>
      </c>
      <c r="BO648" s="120">
        <f>IF('Copy &amp; Paste Roster Report Here'!$A645=BO$7,IF('Copy &amp; Paste Roster Report Here'!$M645="MT",1,0),0)</f>
        <v>0</v>
      </c>
      <c r="BP648" s="120">
        <f>IF('Copy &amp; Paste Roster Report Here'!$A645=BP$7,IF('Copy &amp; Paste Roster Report Here'!$M645="MT",1,0),0)</f>
        <v>0</v>
      </c>
      <c r="BQ648" s="120">
        <f>IF('Copy &amp; Paste Roster Report Here'!$A645=BQ$7,IF('Copy &amp; Paste Roster Report Here'!$M645="MT",1,0),0)</f>
        <v>0</v>
      </c>
      <c r="BR648" s="120">
        <f>IF('Copy &amp; Paste Roster Report Here'!$A645=BR$7,IF('Copy &amp; Paste Roster Report Here'!$M645="MT",1,0),0)</f>
        <v>0</v>
      </c>
      <c r="BS648" s="120">
        <f>IF('Copy &amp; Paste Roster Report Here'!$A645=BS$7,IF('Copy &amp; Paste Roster Report Here'!$M645="MT",1,0),0)</f>
        <v>0</v>
      </c>
      <c r="BT648" s="73">
        <f t="shared" si="147"/>
        <v>0</v>
      </c>
      <c r="BU648" s="121">
        <f>IF('Copy &amp; Paste Roster Report Here'!$A645=BU$7,IF('Copy &amp; Paste Roster Report Here'!$M645="fy",1,0),0)</f>
        <v>0</v>
      </c>
      <c r="BV648" s="121">
        <f>IF('Copy &amp; Paste Roster Report Here'!$A645=BV$7,IF('Copy &amp; Paste Roster Report Here'!$M645="fy",1,0),0)</f>
        <v>0</v>
      </c>
      <c r="BW648" s="121">
        <f>IF('Copy &amp; Paste Roster Report Here'!$A645=BW$7,IF('Copy &amp; Paste Roster Report Here'!$M645="fy",1,0),0)</f>
        <v>0</v>
      </c>
      <c r="BX648" s="121">
        <f>IF('Copy &amp; Paste Roster Report Here'!$A645=BX$7,IF('Copy &amp; Paste Roster Report Here'!$M645="fy",1,0),0)</f>
        <v>0</v>
      </c>
      <c r="BY648" s="121">
        <f>IF('Copy &amp; Paste Roster Report Here'!$A645=BY$7,IF('Copy &amp; Paste Roster Report Here'!$M645="fy",1,0),0)</f>
        <v>0</v>
      </c>
      <c r="BZ648" s="121">
        <f>IF('Copy &amp; Paste Roster Report Here'!$A645=BZ$7,IF('Copy &amp; Paste Roster Report Here'!$M645="fy",1,0),0)</f>
        <v>0</v>
      </c>
      <c r="CA648" s="121">
        <f>IF('Copy &amp; Paste Roster Report Here'!$A645=CA$7,IF('Copy &amp; Paste Roster Report Here'!$M645="fy",1,0),0)</f>
        <v>0</v>
      </c>
      <c r="CB648" s="121">
        <f>IF('Copy &amp; Paste Roster Report Here'!$A645=CB$7,IF('Copy &amp; Paste Roster Report Here'!$M645="fy",1,0),0)</f>
        <v>0</v>
      </c>
      <c r="CC648" s="121">
        <f>IF('Copy &amp; Paste Roster Report Here'!$A645=CC$7,IF('Copy &amp; Paste Roster Report Here'!$M645="fy",1,0),0)</f>
        <v>0</v>
      </c>
      <c r="CD648" s="121">
        <f>IF('Copy &amp; Paste Roster Report Here'!$A645=CD$7,IF('Copy &amp; Paste Roster Report Here'!$M645="fy",1,0),0)</f>
        <v>0</v>
      </c>
      <c r="CE648" s="121">
        <f>IF('Copy &amp; Paste Roster Report Here'!$A645=CE$7,IF('Copy &amp; Paste Roster Report Here'!$M645="fy",1,0),0)</f>
        <v>0</v>
      </c>
      <c r="CF648" s="73">
        <f t="shared" si="148"/>
        <v>0</v>
      </c>
      <c r="CG648" s="122">
        <f>IF('Copy &amp; Paste Roster Report Here'!$A645=CG$7,IF('Copy &amp; Paste Roster Report Here'!$M645="RH",1,0),0)</f>
        <v>0</v>
      </c>
      <c r="CH648" s="122">
        <f>IF('Copy &amp; Paste Roster Report Here'!$A645=CH$7,IF('Copy &amp; Paste Roster Report Here'!$M645="RH",1,0),0)</f>
        <v>0</v>
      </c>
      <c r="CI648" s="122">
        <f>IF('Copy &amp; Paste Roster Report Here'!$A645=CI$7,IF('Copy &amp; Paste Roster Report Here'!$M645="RH",1,0),0)</f>
        <v>0</v>
      </c>
      <c r="CJ648" s="122">
        <f>IF('Copy &amp; Paste Roster Report Here'!$A645=CJ$7,IF('Copy &amp; Paste Roster Report Here'!$M645="RH",1,0),0)</f>
        <v>0</v>
      </c>
      <c r="CK648" s="122">
        <f>IF('Copy &amp; Paste Roster Report Here'!$A645=CK$7,IF('Copy &amp; Paste Roster Report Here'!$M645="RH",1,0),0)</f>
        <v>0</v>
      </c>
      <c r="CL648" s="122">
        <f>IF('Copy &amp; Paste Roster Report Here'!$A645=CL$7,IF('Copy &amp; Paste Roster Report Here'!$M645="RH",1,0),0)</f>
        <v>0</v>
      </c>
      <c r="CM648" s="122">
        <f>IF('Copy &amp; Paste Roster Report Here'!$A645=CM$7,IF('Copy &amp; Paste Roster Report Here'!$M645="RH",1,0),0)</f>
        <v>0</v>
      </c>
      <c r="CN648" s="122">
        <f>IF('Copy &amp; Paste Roster Report Here'!$A645=CN$7,IF('Copy &amp; Paste Roster Report Here'!$M645="RH",1,0),0)</f>
        <v>0</v>
      </c>
      <c r="CO648" s="122">
        <f>IF('Copy &amp; Paste Roster Report Here'!$A645=CO$7,IF('Copy &amp; Paste Roster Report Here'!$M645="RH",1,0),0)</f>
        <v>0</v>
      </c>
      <c r="CP648" s="122">
        <f>IF('Copy &amp; Paste Roster Report Here'!$A645=CP$7,IF('Copy &amp; Paste Roster Report Here'!$M645="RH",1,0),0)</f>
        <v>0</v>
      </c>
      <c r="CQ648" s="122">
        <f>IF('Copy &amp; Paste Roster Report Here'!$A645=CQ$7,IF('Copy &amp; Paste Roster Report Here'!$M645="RH",1,0),0)</f>
        <v>0</v>
      </c>
      <c r="CR648" s="73">
        <f t="shared" si="149"/>
        <v>0</v>
      </c>
      <c r="CS648" s="123">
        <f>IF('Copy &amp; Paste Roster Report Here'!$A645=CS$7,IF('Copy &amp; Paste Roster Report Here'!$M645="QT",1,0),0)</f>
        <v>0</v>
      </c>
      <c r="CT648" s="123">
        <f>IF('Copy &amp; Paste Roster Report Here'!$A645=CT$7,IF('Copy &amp; Paste Roster Report Here'!$M645="QT",1,0),0)</f>
        <v>0</v>
      </c>
      <c r="CU648" s="123">
        <f>IF('Copy &amp; Paste Roster Report Here'!$A645=CU$7,IF('Copy &amp; Paste Roster Report Here'!$M645="QT",1,0),0)</f>
        <v>0</v>
      </c>
      <c r="CV648" s="123">
        <f>IF('Copy &amp; Paste Roster Report Here'!$A645=CV$7,IF('Copy &amp; Paste Roster Report Here'!$M645="QT",1,0),0)</f>
        <v>0</v>
      </c>
      <c r="CW648" s="123">
        <f>IF('Copy &amp; Paste Roster Report Here'!$A645=CW$7,IF('Copy &amp; Paste Roster Report Here'!$M645="QT",1,0),0)</f>
        <v>0</v>
      </c>
      <c r="CX648" s="123">
        <f>IF('Copy &amp; Paste Roster Report Here'!$A645=CX$7,IF('Copy &amp; Paste Roster Report Here'!$M645="QT",1,0),0)</f>
        <v>0</v>
      </c>
      <c r="CY648" s="123">
        <f>IF('Copy &amp; Paste Roster Report Here'!$A645=CY$7,IF('Copy &amp; Paste Roster Report Here'!$M645="QT",1,0),0)</f>
        <v>0</v>
      </c>
      <c r="CZ648" s="123">
        <f>IF('Copy &amp; Paste Roster Report Here'!$A645=CZ$7,IF('Copy &amp; Paste Roster Report Here'!$M645="QT",1,0),0)</f>
        <v>0</v>
      </c>
      <c r="DA648" s="123">
        <f>IF('Copy &amp; Paste Roster Report Here'!$A645=DA$7,IF('Copy &amp; Paste Roster Report Here'!$M645="QT",1,0),0)</f>
        <v>0</v>
      </c>
      <c r="DB648" s="123">
        <f>IF('Copy &amp; Paste Roster Report Here'!$A645=DB$7,IF('Copy &amp; Paste Roster Report Here'!$M645="QT",1,0),0)</f>
        <v>0</v>
      </c>
      <c r="DC648" s="123">
        <f>IF('Copy &amp; Paste Roster Report Here'!$A645=DC$7,IF('Copy &amp; Paste Roster Report Here'!$M645="QT",1,0),0)</f>
        <v>0</v>
      </c>
      <c r="DD648" s="73">
        <f t="shared" si="150"/>
        <v>0</v>
      </c>
      <c r="DE648" s="124">
        <f>IF('Copy &amp; Paste Roster Report Here'!$A645=DE$7,IF('Copy &amp; Paste Roster Report Here'!$M645="xxxxxxxxxxx",1,0),0)</f>
        <v>0</v>
      </c>
      <c r="DF648" s="124">
        <f>IF('Copy &amp; Paste Roster Report Here'!$A645=DF$7,IF('Copy &amp; Paste Roster Report Here'!$M645="xxxxxxxxxxx",1,0),0)</f>
        <v>0</v>
      </c>
      <c r="DG648" s="124">
        <f>IF('Copy &amp; Paste Roster Report Here'!$A645=DG$7,IF('Copy &amp; Paste Roster Report Here'!$M645="xxxxxxxxxxx",1,0),0)</f>
        <v>0</v>
      </c>
      <c r="DH648" s="124">
        <f>IF('Copy &amp; Paste Roster Report Here'!$A645=DH$7,IF('Copy &amp; Paste Roster Report Here'!$M645="xxxxxxxxxxx",1,0),0)</f>
        <v>0</v>
      </c>
      <c r="DI648" s="124">
        <f>IF('Copy &amp; Paste Roster Report Here'!$A645=DI$7,IF('Copy &amp; Paste Roster Report Here'!$M645="xxxxxxxxxxx",1,0),0)</f>
        <v>0</v>
      </c>
      <c r="DJ648" s="124">
        <f>IF('Copy &amp; Paste Roster Report Here'!$A645=DJ$7,IF('Copy &amp; Paste Roster Report Here'!$M645="xxxxxxxxxxx",1,0),0)</f>
        <v>0</v>
      </c>
      <c r="DK648" s="124">
        <f>IF('Copy &amp; Paste Roster Report Here'!$A645=DK$7,IF('Copy &amp; Paste Roster Report Here'!$M645="xxxxxxxxxxx",1,0),0)</f>
        <v>0</v>
      </c>
      <c r="DL648" s="124">
        <f>IF('Copy &amp; Paste Roster Report Here'!$A645=DL$7,IF('Copy &amp; Paste Roster Report Here'!$M645="xxxxxxxxxxx",1,0),0)</f>
        <v>0</v>
      </c>
      <c r="DM648" s="124">
        <f>IF('Copy &amp; Paste Roster Report Here'!$A645=DM$7,IF('Copy &amp; Paste Roster Report Here'!$M645="xxxxxxxxxxx",1,0),0)</f>
        <v>0</v>
      </c>
      <c r="DN648" s="124">
        <f>IF('Copy &amp; Paste Roster Report Here'!$A645=DN$7,IF('Copy &amp; Paste Roster Report Here'!$M645="xxxxxxxxxxx",1,0),0)</f>
        <v>0</v>
      </c>
      <c r="DO648" s="124">
        <f>IF('Copy &amp; Paste Roster Report Here'!$A645=DO$7,IF('Copy &amp; Paste Roster Report Here'!$M645="xxxxxxxxxxx",1,0),0)</f>
        <v>0</v>
      </c>
      <c r="DP648" s="125">
        <f t="shared" si="151"/>
        <v>0</v>
      </c>
      <c r="DQ648" s="126">
        <f t="shared" si="152"/>
        <v>0</v>
      </c>
    </row>
    <row r="649" spans="1:121" x14ac:dyDescent="0.25">
      <c r="A649" s="111">
        <f t="shared" ref="A649:A712" si="153">AV649</f>
        <v>0</v>
      </c>
      <c r="B649" s="111">
        <f t="shared" ref="B649:B712" si="154">IF(BH649+BT649+CF649+CR649+DD649+DP649&gt;0,1,0)</f>
        <v>0</v>
      </c>
      <c r="C649" s="112">
        <f>+('Copy &amp; Paste Roster Report Here'!$P646-'Copy &amp; Paste Roster Report Here'!$O646)/30</f>
        <v>0</v>
      </c>
      <c r="D649" s="112">
        <f>+('Copy &amp; Paste Roster Report Here'!$P646-'Copy &amp; Paste Roster Report Here'!$O646)</f>
        <v>0</v>
      </c>
      <c r="E649" s="111">
        <f>'Copy &amp; Paste Roster Report Here'!N646</f>
        <v>0</v>
      </c>
      <c r="F649" s="111" t="str">
        <f t="shared" ref="F649:F712" si="155">IF(E649="completed","Y",IF(E649="ended service early","Y","N"))</f>
        <v>N</v>
      </c>
      <c r="G649" s="111">
        <f>'Copy &amp; Paste Roster Report Here'!R646</f>
        <v>0</v>
      </c>
      <c r="H649" s="113">
        <f t="shared" ref="H649:H712" si="156">IF(G649&gt;=1700,1,+G649/1700)</f>
        <v>0</v>
      </c>
      <c r="I649" s="112">
        <f>IF(F649="N",$F$5-'Copy &amp; Paste Roster Report Here'!O646,+'Copy &amp; Paste Roster Report Here'!Q646-'Copy &amp; Paste Roster Report Here'!O646)</f>
        <v>0</v>
      </c>
      <c r="J649" s="114">
        <f t="shared" ref="J649:J712" si="157">IF(I649="N/A","N/A",+I649/30)</f>
        <v>0</v>
      </c>
      <c r="K649" s="114">
        <f t="shared" ref="K649:K712" si="158">ROUNDUP(J649,0)</f>
        <v>0</v>
      </c>
      <c r="L649" s="115">
        <f>'Copy &amp; Paste Roster Report Here'!F646</f>
        <v>0</v>
      </c>
      <c r="M649" s="116">
        <f t="shared" ref="M649:M712" si="159">SUM(N649:AI649)</f>
        <v>0</v>
      </c>
      <c r="N649" s="117">
        <f>IF('Copy &amp; Paste Roster Report Here'!$A646='Analytical Tests'!N$7,IF($F649="Y",+$H649*N$6,0),0)</f>
        <v>0</v>
      </c>
      <c r="O649" s="117">
        <f>IF('Copy &amp; Paste Roster Report Here'!$A646='Analytical Tests'!O$7,IF($F649="Y",+$H649*O$6,0),0)</f>
        <v>0</v>
      </c>
      <c r="P649" s="117">
        <f>IF('Copy &amp; Paste Roster Report Here'!$A646='Analytical Tests'!P$7,IF($F649="Y",+$H649*P$6,0),0)</f>
        <v>0</v>
      </c>
      <c r="Q649" s="117">
        <f>IF('Copy &amp; Paste Roster Report Here'!$A646='Analytical Tests'!Q$7,IF($F649="Y",+$H649*Q$6,0),0)</f>
        <v>0</v>
      </c>
      <c r="R649" s="117">
        <f>IF('Copy &amp; Paste Roster Report Here'!$A646='Analytical Tests'!R$7,IF($F649="Y",+$H649*R$6,0),0)</f>
        <v>0</v>
      </c>
      <c r="S649" s="117">
        <f>IF('Copy &amp; Paste Roster Report Here'!$A646='Analytical Tests'!S$7,IF($F649="Y",+$H649*S$6,0),0)</f>
        <v>0</v>
      </c>
      <c r="T649" s="117">
        <f>IF('Copy &amp; Paste Roster Report Here'!$A646='Analytical Tests'!T$7,IF($F649="Y",+$H649*T$6,0),0)</f>
        <v>0</v>
      </c>
      <c r="U649" s="117">
        <f>IF('Copy &amp; Paste Roster Report Here'!$A646='Analytical Tests'!U$7,IF($F649="Y",+$H649*U$6,0),0)</f>
        <v>0</v>
      </c>
      <c r="V649" s="117">
        <f>IF('Copy &amp; Paste Roster Report Here'!$A646='Analytical Tests'!V$7,IF($F649="Y",+$H649*V$6,0),0)</f>
        <v>0</v>
      </c>
      <c r="W649" s="117">
        <f>IF('Copy &amp; Paste Roster Report Here'!$A646='Analytical Tests'!W$7,IF($F649="Y",+$H649*W$6,0),0)</f>
        <v>0</v>
      </c>
      <c r="X649" s="117">
        <f>IF('Copy &amp; Paste Roster Report Here'!$A646='Analytical Tests'!X$7,IF($F649="Y",+$H649*X$6,0),0)</f>
        <v>0</v>
      </c>
      <c r="Y649" s="117" t="b">
        <f>IF('Copy &amp; Paste Roster Report Here'!$A646='Analytical Tests'!Y$7,IF($F649="N",IF($J649&gt;=$C649,Y$6,+($I649/$D649)*Y$6),0))</f>
        <v>0</v>
      </c>
      <c r="Z649" s="117" t="b">
        <f>IF('Copy &amp; Paste Roster Report Here'!$A646='Analytical Tests'!Z$7,IF($F649="N",IF($J649&gt;=$C649,Z$6,+($I649/$D649)*Z$6),0))</f>
        <v>0</v>
      </c>
      <c r="AA649" s="117" t="b">
        <f>IF('Copy &amp; Paste Roster Report Here'!$A646='Analytical Tests'!AA$7,IF($F649="N",IF($J649&gt;=$C649,AA$6,+($I649/$D649)*AA$6),0))</f>
        <v>0</v>
      </c>
      <c r="AB649" s="117" t="b">
        <f>IF('Copy &amp; Paste Roster Report Here'!$A646='Analytical Tests'!AB$7,IF($F649="N",IF($J649&gt;=$C649,AB$6,+($I649/$D649)*AB$6),0))</f>
        <v>0</v>
      </c>
      <c r="AC649" s="117" t="b">
        <f>IF('Copy &amp; Paste Roster Report Here'!$A646='Analytical Tests'!AC$7,IF($F649="N",IF($J649&gt;=$C649,AC$6,+($I649/$D649)*AC$6),0))</f>
        <v>0</v>
      </c>
      <c r="AD649" s="117" t="b">
        <f>IF('Copy &amp; Paste Roster Report Here'!$A646='Analytical Tests'!AD$7,IF($F649="N",IF($J649&gt;=$C649,AD$6,+($I649/$D649)*AD$6),0))</f>
        <v>0</v>
      </c>
      <c r="AE649" s="117" t="b">
        <f>IF('Copy &amp; Paste Roster Report Here'!$A646='Analytical Tests'!AE$7,IF($F649="N",IF($J649&gt;=$C649,AE$6,+($I649/$D649)*AE$6),0))</f>
        <v>0</v>
      </c>
      <c r="AF649" s="117" t="b">
        <f>IF('Copy &amp; Paste Roster Report Here'!$A646='Analytical Tests'!AF$7,IF($F649="N",IF($J649&gt;=$C649,AF$6,+($I649/$D649)*AF$6),0))</f>
        <v>0</v>
      </c>
      <c r="AG649" s="117" t="b">
        <f>IF('Copy &amp; Paste Roster Report Here'!$A646='Analytical Tests'!AG$7,IF($F649="N",IF($J649&gt;=$C649,AG$6,+($I649/$D649)*AG$6),0))</f>
        <v>0</v>
      </c>
      <c r="AH649" s="117" t="b">
        <f>IF('Copy &amp; Paste Roster Report Here'!$A646='Analytical Tests'!AH$7,IF($F649="N",IF($J649&gt;=$C649,AH$6,+($I649/$D649)*AH$6),0))</f>
        <v>0</v>
      </c>
      <c r="AI649" s="117" t="b">
        <f>IF('Copy &amp; Paste Roster Report Here'!$A646='Analytical Tests'!AI$7,IF($F649="N",IF($J649&gt;=$C649,AI$6,+($I649/$D649)*AI$6),0))</f>
        <v>0</v>
      </c>
      <c r="AJ649" s="79"/>
      <c r="AK649" s="118">
        <f>IF('Copy &amp; Paste Roster Report Here'!$A646=AK$7,IF('Copy &amp; Paste Roster Report Here'!$M646="FT",1,0),0)</f>
        <v>0</v>
      </c>
      <c r="AL649" s="118">
        <f>IF('Copy &amp; Paste Roster Report Here'!$A646=AL$7,IF('Copy &amp; Paste Roster Report Here'!$M646="FT",1,0),0)</f>
        <v>0</v>
      </c>
      <c r="AM649" s="118">
        <f>IF('Copy &amp; Paste Roster Report Here'!$A646=AM$7,IF('Copy &amp; Paste Roster Report Here'!$M646="FT",1,0),0)</f>
        <v>0</v>
      </c>
      <c r="AN649" s="118">
        <f>IF('Copy &amp; Paste Roster Report Here'!$A646=AN$7,IF('Copy &amp; Paste Roster Report Here'!$M646="FT",1,0),0)</f>
        <v>0</v>
      </c>
      <c r="AO649" s="118">
        <f>IF('Copy &amp; Paste Roster Report Here'!$A646=AO$7,IF('Copy &amp; Paste Roster Report Here'!$M646="FT",1,0),0)</f>
        <v>0</v>
      </c>
      <c r="AP649" s="118">
        <f>IF('Copy &amp; Paste Roster Report Here'!$A646=AP$7,IF('Copy &amp; Paste Roster Report Here'!$M646="FT",1,0),0)</f>
        <v>0</v>
      </c>
      <c r="AQ649" s="118">
        <f>IF('Copy &amp; Paste Roster Report Here'!$A646=AQ$7,IF('Copy &amp; Paste Roster Report Here'!$M646="FT",1,0),0)</f>
        <v>0</v>
      </c>
      <c r="AR649" s="118">
        <f>IF('Copy &amp; Paste Roster Report Here'!$A646=AR$7,IF('Copy &amp; Paste Roster Report Here'!$M646="FT",1,0),0)</f>
        <v>0</v>
      </c>
      <c r="AS649" s="118">
        <f>IF('Copy &amp; Paste Roster Report Here'!$A646=AS$7,IF('Copy &amp; Paste Roster Report Here'!$M646="FT",1,0),0)</f>
        <v>0</v>
      </c>
      <c r="AT649" s="118">
        <f>IF('Copy &amp; Paste Roster Report Here'!$A646=AT$7,IF('Copy &amp; Paste Roster Report Here'!$M646="FT",1,0),0)</f>
        <v>0</v>
      </c>
      <c r="AU649" s="118">
        <f>IF('Copy &amp; Paste Roster Report Here'!$A646=AU$7,IF('Copy &amp; Paste Roster Report Here'!$M646="FT",1,0),0)</f>
        <v>0</v>
      </c>
      <c r="AV649" s="73">
        <f t="shared" ref="AV649:AV712" si="160">SUM(AK649:AU649)</f>
        <v>0</v>
      </c>
      <c r="AW649" s="119">
        <f>IF('Copy &amp; Paste Roster Report Here'!$A646=AW$7,IF('Copy &amp; Paste Roster Report Here'!$M646="HT",1,0),0)</f>
        <v>0</v>
      </c>
      <c r="AX649" s="119">
        <f>IF('Copy &amp; Paste Roster Report Here'!$A646=AX$7,IF('Copy &amp; Paste Roster Report Here'!$M646="HT",1,0),0)</f>
        <v>0</v>
      </c>
      <c r="AY649" s="119">
        <f>IF('Copy &amp; Paste Roster Report Here'!$A646=AY$7,IF('Copy &amp; Paste Roster Report Here'!$M646="HT",1,0),0)</f>
        <v>0</v>
      </c>
      <c r="AZ649" s="119">
        <f>IF('Copy &amp; Paste Roster Report Here'!$A646=AZ$7,IF('Copy &amp; Paste Roster Report Here'!$M646="HT",1,0),0)</f>
        <v>0</v>
      </c>
      <c r="BA649" s="119">
        <f>IF('Copy &amp; Paste Roster Report Here'!$A646=BA$7,IF('Copy &amp; Paste Roster Report Here'!$M646="HT",1,0),0)</f>
        <v>0</v>
      </c>
      <c r="BB649" s="119">
        <f>IF('Copy &amp; Paste Roster Report Here'!$A646=BB$7,IF('Copy &amp; Paste Roster Report Here'!$M646="HT",1,0),0)</f>
        <v>0</v>
      </c>
      <c r="BC649" s="119">
        <f>IF('Copy &amp; Paste Roster Report Here'!$A646=BC$7,IF('Copy &amp; Paste Roster Report Here'!$M646="HT",1,0),0)</f>
        <v>0</v>
      </c>
      <c r="BD649" s="119">
        <f>IF('Copy &amp; Paste Roster Report Here'!$A646=BD$7,IF('Copy &amp; Paste Roster Report Here'!$M646="HT",1,0),0)</f>
        <v>0</v>
      </c>
      <c r="BE649" s="119">
        <f>IF('Copy &amp; Paste Roster Report Here'!$A646=BE$7,IF('Copy &amp; Paste Roster Report Here'!$M646="HT",1,0),0)</f>
        <v>0</v>
      </c>
      <c r="BF649" s="119">
        <f>IF('Copy &amp; Paste Roster Report Here'!$A646=BF$7,IF('Copy &amp; Paste Roster Report Here'!$M646="HT",1,0),0)</f>
        <v>0</v>
      </c>
      <c r="BG649" s="119">
        <f>IF('Copy &amp; Paste Roster Report Here'!$A646=BG$7,IF('Copy &amp; Paste Roster Report Here'!$M646="HT",1,0),0)</f>
        <v>0</v>
      </c>
      <c r="BH649" s="73">
        <f t="shared" ref="BH649:BH712" si="161">SUM(AW649:BG649)</f>
        <v>0</v>
      </c>
      <c r="BI649" s="120">
        <f>IF('Copy &amp; Paste Roster Report Here'!$A646=BI$7,IF('Copy &amp; Paste Roster Report Here'!$M646="MT",1,0),0)</f>
        <v>0</v>
      </c>
      <c r="BJ649" s="120">
        <f>IF('Copy &amp; Paste Roster Report Here'!$A646=BJ$7,IF('Copy &amp; Paste Roster Report Here'!$M646="MT",1,0),0)</f>
        <v>0</v>
      </c>
      <c r="BK649" s="120">
        <f>IF('Copy &amp; Paste Roster Report Here'!$A646=BK$7,IF('Copy &amp; Paste Roster Report Here'!$M646="MT",1,0),0)</f>
        <v>0</v>
      </c>
      <c r="BL649" s="120">
        <f>IF('Copy &amp; Paste Roster Report Here'!$A646=BL$7,IF('Copy &amp; Paste Roster Report Here'!$M646="MT",1,0),0)</f>
        <v>0</v>
      </c>
      <c r="BM649" s="120">
        <f>IF('Copy &amp; Paste Roster Report Here'!$A646=BM$7,IF('Copy &amp; Paste Roster Report Here'!$M646="MT",1,0),0)</f>
        <v>0</v>
      </c>
      <c r="BN649" s="120">
        <f>IF('Copy &amp; Paste Roster Report Here'!$A646=BN$7,IF('Copy &amp; Paste Roster Report Here'!$M646="MT",1,0),0)</f>
        <v>0</v>
      </c>
      <c r="BO649" s="120">
        <f>IF('Copy &amp; Paste Roster Report Here'!$A646=BO$7,IF('Copy &amp; Paste Roster Report Here'!$M646="MT",1,0),0)</f>
        <v>0</v>
      </c>
      <c r="BP649" s="120">
        <f>IF('Copy &amp; Paste Roster Report Here'!$A646=BP$7,IF('Copy &amp; Paste Roster Report Here'!$M646="MT",1,0),0)</f>
        <v>0</v>
      </c>
      <c r="BQ649" s="120">
        <f>IF('Copy &amp; Paste Roster Report Here'!$A646=BQ$7,IF('Copy &amp; Paste Roster Report Here'!$M646="MT",1,0),0)</f>
        <v>0</v>
      </c>
      <c r="BR649" s="120">
        <f>IF('Copy &amp; Paste Roster Report Here'!$A646=BR$7,IF('Copy &amp; Paste Roster Report Here'!$M646="MT",1,0),0)</f>
        <v>0</v>
      </c>
      <c r="BS649" s="120">
        <f>IF('Copy &amp; Paste Roster Report Here'!$A646=BS$7,IF('Copy &amp; Paste Roster Report Here'!$M646="MT",1,0),0)</f>
        <v>0</v>
      </c>
      <c r="BT649" s="73">
        <f t="shared" ref="BT649:BT712" si="162">SUM(BI649:BS649)</f>
        <v>0</v>
      </c>
      <c r="BU649" s="121">
        <f>IF('Copy &amp; Paste Roster Report Here'!$A646=BU$7,IF('Copy &amp; Paste Roster Report Here'!$M646="fy",1,0),0)</f>
        <v>0</v>
      </c>
      <c r="BV649" s="121">
        <f>IF('Copy &amp; Paste Roster Report Here'!$A646=BV$7,IF('Copy &amp; Paste Roster Report Here'!$M646="fy",1,0),0)</f>
        <v>0</v>
      </c>
      <c r="BW649" s="121">
        <f>IF('Copy &amp; Paste Roster Report Here'!$A646=BW$7,IF('Copy &amp; Paste Roster Report Here'!$M646="fy",1,0),0)</f>
        <v>0</v>
      </c>
      <c r="BX649" s="121">
        <f>IF('Copy &amp; Paste Roster Report Here'!$A646=BX$7,IF('Copy &amp; Paste Roster Report Here'!$M646="fy",1,0),0)</f>
        <v>0</v>
      </c>
      <c r="BY649" s="121">
        <f>IF('Copy &amp; Paste Roster Report Here'!$A646=BY$7,IF('Copy &amp; Paste Roster Report Here'!$M646="fy",1,0),0)</f>
        <v>0</v>
      </c>
      <c r="BZ649" s="121">
        <f>IF('Copy &amp; Paste Roster Report Here'!$A646=BZ$7,IF('Copy &amp; Paste Roster Report Here'!$M646="fy",1,0),0)</f>
        <v>0</v>
      </c>
      <c r="CA649" s="121">
        <f>IF('Copy &amp; Paste Roster Report Here'!$A646=CA$7,IF('Copy &amp; Paste Roster Report Here'!$M646="fy",1,0),0)</f>
        <v>0</v>
      </c>
      <c r="CB649" s="121">
        <f>IF('Copy &amp; Paste Roster Report Here'!$A646=CB$7,IF('Copy &amp; Paste Roster Report Here'!$M646="fy",1,0),0)</f>
        <v>0</v>
      </c>
      <c r="CC649" s="121">
        <f>IF('Copy &amp; Paste Roster Report Here'!$A646=CC$7,IF('Copy &amp; Paste Roster Report Here'!$M646="fy",1,0),0)</f>
        <v>0</v>
      </c>
      <c r="CD649" s="121">
        <f>IF('Copy &amp; Paste Roster Report Here'!$A646=CD$7,IF('Copy &amp; Paste Roster Report Here'!$M646="fy",1,0),0)</f>
        <v>0</v>
      </c>
      <c r="CE649" s="121">
        <f>IF('Copy &amp; Paste Roster Report Here'!$A646=CE$7,IF('Copy &amp; Paste Roster Report Here'!$M646="fy",1,0),0)</f>
        <v>0</v>
      </c>
      <c r="CF649" s="73">
        <f t="shared" ref="CF649:CF712" si="163">SUM(BU649:CE649)</f>
        <v>0</v>
      </c>
      <c r="CG649" s="122">
        <f>IF('Copy &amp; Paste Roster Report Here'!$A646=CG$7,IF('Copy &amp; Paste Roster Report Here'!$M646="RH",1,0),0)</f>
        <v>0</v>
      </c>
      <c r="CH649" s="122">
        <f>IF('Copy &amp; Paste Roster Report Here'!$A646=CH$7,IF('Copy &amp; Paste Roster Report Here'!$M646="RH",1,0),0)</f>
        <v>0</v>
      </c>
      <c r="CI649" s="122">
        <f>IF('Copy &amp; Paste Roster Report Here'!$A646=CI$7,IF('Copy &amp; Paste Roster Report Here'!$M646="RH",1,0),0)</f>
        <v>0</v>
      </c>
      <c r="CJ649" s="122">
        <f>IF('Copy &amp; Paste Roster Report Here'!$A646=CJ$7,IF('Copy &amp; Paste Roster Report Here'!$M646="RH",1,0),0)</f>
        <v>0</v>
      </c>
      <c r="CK649" s="122">
        <f>IF('Copy &amp; Paste Roster Report Here'!$A646=CK$7,IF('Copy &amp; Paste Roster Report Here'!$M646="RH",1,0),0)</f>
        <v>0</v>
      </c>
      <c r="CL649" s="122">
        <f>IF('Copy &amp; Paste Roster Report Here'!$A646=CL$7,IF('Copy &amp; Paste Roster Report Here'!$M646="RH",1,0),0)</f>
        <v>0</v>
      </c>
      <c r="CM649" s="122">
        <f>IF('Copy &amp; Paste Roster Report Here'!$A646=CM$7,IF('Copy &amp; Paste Roster Report Here'!$M646="RH",1,0),0)</f>
        <v>0</v>
      </c>
      <c r="CN649" s="122">
        <f>IF('Copy &amp; Paste Roster Report Here'!$A646=CN$7,IF('Copy &amp; Paste Roster Report Here'!$M646="RH",1,0),0)</f>
        <v>0</v>
      </c>
      <c r="CO649" s="122">
        <f>IF('Copy &amp; Paste Roster Report Here'!$A646=CO$7,IF('Copy &amp; Paste Roster Report Here'!$M646="RH",1,0),0)</f>
        <v>0</v>
      </c>
      <c r="CP649" s="122">
        <f>IF('Copy &amp; Paste Roster Report Here'!$A646=CP$7,IF('Copy &amp; Paste Roster Report Here'!$M646="RH",1,0),0)</f>
        <v>0</v>
      </c>
      <c r="CQ649" s="122">
        <f>IF('Copy &amp; Paste Roster Report Here'!$A646=CQ$7,IF('Copy &amp; Paste Roster Report Here'!$M646="RH",1,0),0)</f>
        <v>0</v>
      </c>
      <c r="CR649" s="73">
        <f t="shared" ref="CR649:CR712" si="164">SUM(CG649:CQ649)</f>
        <v>0</v>
      </c>
      <c r="CS649" s="123">
        <f>IF('Copy &amp; Paste Roster Report Here'!$A646=CS$7,IF('Copy &amp; Paste Roster Report Here'!$M646="QT",1,0),0)</f>
        <v>0</v>
      </c>
      <c r="CT649" s="123">
        <f>IF('Copy &amp; Paste Roster Report Here'!$A646=CT$7,IF('Copy &amp; Paste Roster Report Here'!$M646="QT",1,0),0)</f>
        <v>0</v>
      </c>
      <c r="CU649" s="123">
        <f>IF('Copy &amp; Paste Roster Report Here'!$A646=CU$7,IF('Copy &amp; Paste Roster Report Here'!$M646="QT",1,0),0)</f>
        <v>0</v>
      </c>
      <c r="CV649" s="123">
        <f>IF('Copy &amp; Paste Roster Report Here'!$A646=CV$7,IF('Copy &amp; Paste Roster Report Here'!$M646="QT",1,0),0)</f>
        <v>0</v>
      </c>
      <c r="CW649" s="123">
        <f>IF('Copy &amp; Paste Roster Report Here'!$A646=CW$7,IF('Copy &amp; Paste Roster Report Here'!$M646="QT",1,0),0)</f>
        <v>0</v>
      </c>
      <c r="CX649" s="123">
        <f>IF('Copy &amp; Paste Roster Report Here'!$A646=CX$7,IF('Copy &amp; Paste Roster Report Here'!$M646="QT",1,0),0)</f>
        <v>0</v>
      </c>
      <c r="CY649" s="123">
        <f>IF('Copy &amp; Paste Roster Report Here'!$A646=CY$7,IF('Copy &amp; Paste Roster Report Here'!$M646="QT",1,0),0)</f>
        <v>0</v>
      </c>
      <c r="CZ649" s="123">
        <f>IF('Copy &amp; Paste Roster Report Here'!$A646=CZ$7,IF('Copy &amp; Paste Roster Report Here'!$M646="QT",1,0),0)</f>
        <v>0</v>
      </c>
      <c r="DA649" s="123">
        <f>IF('Copy &amp; Paste Roster Report Here'!$A646=DA$7,IF('Copy &amp; Paste Roster Report Here'!$M646="QT",1,0),0)</f>
        <v>0</v>
      </c>
      <c r="DB649" s="123">
        <f>IF('Copy &amp; Paste Roster Report Here'!$A646=DB$7,IF('Copy &amp; Paste Roster Report Here'!$M646="QT",1,0),0)</f>
        <v>0</v>
      </c>
      <c r="DC649" s="123">
        <f>IF('Copy &amp; Paste Roster Report Here'!$A646=DC$7,IF('Copy &amp; Paste Roster Report Here'!$M646="QT",1,0),0)</f>
        <v>0</v>
      </c>
      <c r="DD649" s="73">
        <f t="shared" ref="DD649:DD712" si="165">SUM(CS649:DC649)</f>
        <v>0</v>
      </c>
      <c r="DE649" s="124">
        <f>IF('Copy &amp; Paste Roster Report Here'!$A646=DE$7,IF('Copy &amp; Paste Roster Report Here'!$M646="xxxxxxxxxxx",1,0),0)</f>
        <v>0</v>
      </c>
      <c r="DF649" s="124">
        <f>IF('Copy &amp; Paste Roster Report Here'!$A646=DF$7,IF('Copy &amp; Paste Roster Report Here'!$M646="xxxxxxxxxxx",1,0),0)</f>
        <v>0</v>
      </c>
      <c r="DG649" s="124">
        <f>IF('Copy &amp; Paste Roster Report Here'!$A646=DG$7,IF('Copy &amp; Paste Roster Report Here'!$M646="xxxxxxxxxxx",1,0),0)</f>
        <v>0</v>
      </c>
      <c r="DH649" s="124">
        <f>IF('Copy &amp; Paste Roster Report Here'!$A646=DH$7,IF('Copy &amp; Paste Roster Report Here'!$M646="xxxxxxxxxxx",1,0),0)</f>
        <v>0</v>
      </c>
      <c r="DI649" s="124">
        <f>IF('Copy &amp; Paste Roster Report Here'!$A646=DI$7,IF('Copy &amp; Paste Roster Report Here'!$M646="xxxxxxxxxxx",1,0),0)</f>
        <v>0</v>
      </c>
      <c r="DJ649" s="124">
        <f>IF('Copy &amp; Paste Roster Report Here'!$A646=DJ$7,IF('Copy &amp; Paste Roster Report Here'!$M646="xxxxxxxxxxx",1,0),0)</f>
        <v>0</v>
      </c>
      <c r="DK649" s="124">
        <f>IF('Copy &amp; Paste Roster Report Here'!$A646=DK$7,IF('Copy &amp; Paste Roster Report Here'!$M646="xxxxxxxxxxx",1,0),0)</f>
        <v>0</v>
      </c>
      <c r="DL649" s="124">
        <f>IF('Copy &amp; Paste Roster Report Here'!$A646=DL$7,IF('Copy &amp; Paste Roster Report Here'!$M646="xxxxxxxxxxx",1,0),0)</f>
        <v>0</v>
      </c>
      <c r="DM649" s="124">
        <f>IF('Copy &amp; Paste Roster Report Here'!$A646=DM$7,IF('Copy &amp; Paste Roster Report Here'!$M646="xxxxxxxxxxx",1,0),0)</f>
        <v>0</v>
      </c>
      <c r="DN649" s="124">
        <f>IF('Copy &amp; Paste Roster Report Here'!$A646=DN$7,IF('Copy &amp; Paste Roster Report Here'!$M646="xxxxxxxxxxx",1,0),0)</f>
        <v>0</v>
      </c>
      <c r="DO649" s="124">
        <f>IF('Copy &amp; Paste Roster Report Here'!$A646=DO$7,IF('Copy &amp; Paste Roster Report Here'!$M646="xxxxxxxxxxx",1,0),0)</f>
        <v>0</v>
      </c>
      <c r="DP649" s="125">
        <f t="shared" ref="DP649:DP712" si="166">SUM(DE649:DO649)</f>
        <v>0</v>
      </c>
      <c r="DQ649" s="126">
        <f t="shared" ref="DQ649:DQ712" si="167">DP649+DD649+CR649+CF649+BT649+BH649+AV649</f>
        <v>0</v>
      </c>
    </row>
    <row r="650" spans="1:121" x14ac:dyDescent="0.25">
      <c r="A650" s="111">
        <f t="shared" si="153"/>
        <v>0</v>
      </c>
      <c r="B650" s="111">
        <f t="shared" si="154"/>
        <v>0</v>
      </c>
      <c r="C650" s="112">
        <f>+('Copy &amp; Paste Roster Report Here'!$P647-'Copy &amp; Paste Roster Report Here'!$O647)/30</f>
        <v>0</v>
      </c>
      <c r="D650" s="112">
        <f>+('Copy &amp; Paste Roster Report Here'!$P647-'Copy &amp; Paste Roster Report Here'!$O647)</f>
        <v>0</v>
      </c>
      <c r="E650" s="111">
        <f>'Copy &amp; Paste Roster Report Here'!N647</f>
        <v>0</v>
      </c>
      <c r="F650" s="111" t="str">
        <f t="shared" si="155"/>
        <v>N</v>
      </c>
      <c r="G650" s="111">
        <f>'Copy &amp; Paste Roster Report Here'!R647</f>
        <v>0</v>
      </c>
      <c r="H650" s="113">
        <f t="shared" si="156"/>
        <v>0</v>
      </c>
      <c r="I650" s="112">
        <f>IF(F650="N",$F$5-'Copy &amp; Paste Roster Report Here'!O647,+'Copy &amp; Paste Roster Report Here'!Q647-'Copy &amp; Paste Roster Report Here'!O647)</f>
        <v>0</v>
      </c>
      <c r="J650" s="114">
        <f t="shared" si="157"/>
        <v>0</v>
      </c>
      <c r="K650" s="114">
        <f t="shared" si="158"/>
        <v>0</v>
      </c>
      <c r="L650" s="115">
        <f>'Copy &amp; Paste Roster Report Here'!F647</f>
        <v>0</v>
      </c>
      <c r="M650" s="116">
        <f t="shared" si="159"/>
        <v>0</v>
      </c>
      <c r="N650" s="117">
        <f>IF('Copy &amp; Paste Roster Report Here'!$A647='Analytical Tests'!N$7,IF($F650="Y",+$H650*N$6,0),0)</f>
        <v>0</v>
      </c>
      <c r="O650" s="117">
        <f>IF('Copy &amp; Paste Roster Report Here'!$A647='Analytical Tests'!O$7,IF($F650="Y",+$H650*O$6,0),0)</f>
        <v>0</v>
      </c>
      <c r="P650" s="117">
        <f>IF('Copy &amp; Paste Roster Report Here'!$A647='Analytical Tests'!P$7,IF($F650="Y",+$H650*P$6,0),0)</f>
        <v>0</v>
      </c>
      <c r="Q650" s="117">
        <f>IF('Copy &amp; Paste Roster Report Here'!$A647='Analytical Tests'!Q$7,IF($F650="Y",+$H650*Q$6,0),0)</f>
        <v>0</v>
      </c>
      <c r="R650" s="117">
        <f>IF('Copy &amp; Paste Roster Report Here'!$A647='Analytical Tests'!R$7,IF($F650="Y",+$H650*R$6,0),0)</f>
        <v>0</v>
      </c>
      <c r="S650" s="117">
        <f>IF('Copy &amp; Paste Roster Report Here'!$A647='Analytical Tests'!S$7,IF($F650="Y",+$H650*S$6,0),0)</f>
        <v>0</v>
      </c>
      <c r="T650" s="117">
        <f>IF('Copy &amp; Paste Roster Report Here'!$A647='Analytical Tests'!T$7,IF($F650="Y",+$H650*T$6,0),0)</f>
        <v>0</v>
      </c>
      <c r="U650" s="117">
        <f>IF('Copy &amp; Paste Roster Report Here'!$A647='Analytical Tests'!U$7,IF($F650="Y",+$H650*U$6,0),0)</f>
        <v>0</v>
      </c>
      <c r="V650" s="117">
        <f>IF('Copy &amp; Paste Roster Report Here'!$A647='Analytical Tests'!V$7,IF($F650="Y",+$H650*V$6,0),0)</f>
        <v>0</v>
      </c>
      <c r="W650" s="117">
        <f>IF('Copy &amp; Paste Roster Report Here'!$A647='Analytical Tests'!W$7,IF($F650="Y",+$H650*W$6,0),0)</f>
        <v>0</v>
      </c>
      <c r="X650" s="117">
        <f>IF('Copy &amp; Paste Roster Report Here'!$A647='Analytical Tests'!X$7,IF($F650="Y",+$H650*X$6,0),0)</f>
        <v>0</v>
      </c>
      <c r="Y650" s="117" t="b">
        <f>IF('Copy &amp; Paste Roster Report Here'!$A647='Analytical Tests'!Y$7,IF($F650="N",IF($J650&gt;=$C650,Y$6,+($I650/$D650)*Y$6),0))</f>
        <v>0</v>
      </c>
      <c r="Z650" s="117" t="b">
        <f>IF('Copy &amp; Paste Roster Report Here'!$A647='Analytical Tests'!Z$7,IF($F650="N",IF($J650&gt;=$C650,Z$6,+($I650/$D650)*Z$6),0))</f>
        <v>0</v>
      </c>
      <c r="AA650" s="117" t="b">
        <f>IF('Copy &amp; Paste Roster Report Here'!$A647='Analytical Tests'!AA$7,IF($F650="N",IF($J650&gt;=$C650,AA$6,+($I650/$D650)*AA$6),0))</f>
        <v>0</v>
      </c>
      <c r="AB650" s="117" t="b">
        <f>IF('Copy &amp; Paste Roster Report Here'!$A647='Analytical Tests'!AB$7,IF($F650="N",IF($J650&gt;=$C650,AB$6,+($I650/$D650)*AB$6),0))</f>
        <v>0</v>
      </c>
      <c r="AC650" s="117" t="b">
        <f>IF('Copy &amp; Paste Roster Report Here'!$A647='Analytical Tests'!AC$7,IF($F650="N",IF($J650&gt;=$C650,AC$6,+($I650/$D650)*AC$6),0))</f>
        <v>0</v>
      </c>
      <c r="AD650" s="117" t="b">
        <f>IF('Copy &amp; Paste Roster Report Here'!$A647='Analytical Tests'!AD$7,IF($F650="N",IF($J650&gt;=$C650,AD$6,+($I650/$D650)*AD$6),0))</f>
        <v>0</v>
      </c>
      <c r="AE650" s="117" t="b">
        <f>IF('Copy &amp; Paste Roster Report Here'!$A647='Analytical Tests'!AE$7,IF($F650="N",IF($J650&gt;=$C650,AE$6,+($I650/$D650)*AE$6),0))</f>
        <v>0</v>
      </c>
      <c r="AF650" s="117" t="b">
        <f>IF('Copy &amp; Paste Roster Report Here'!$A647='Analytical Tests'!AF$7,IF($F650="N",IF($J650&gt;=$C650,AF$6,+($I650/$D650)*AF$6),0))</f>
        <v>0</v>
      </c>
      <c r="AG650" s="117" t="b">
        <f>IF('Copy &amp; Paste Roster Report Here'!$A647='Analytical Tests'!AG$7,IF($F650="N",IF($J650&gt;=$C650,AG$6,+($I650/$D650)*AG$6),0))</f>
        <v>0</v>
      </c>
      <c r="AH650" s="117" t="b">
        <f>IF('Copy &amp; Paste Roster Report Here'!$A647='Analytical Tests'!AH$7,IF($F650="N",IF($J650&gt;=$C650,AH$6,+($I650/$D650)*AH$6),0))</f>
        <v>0</v>
      </c>
      <c r="AI650" s="117" t="b">
        <f>IF('Copy &amp; Paste Roster Report Here'!$A647='Analytical Tests'!AI$7,IF($F650="N",IF($J650&gt;=$C650,AI$6,+($I650/$D650)*AI$6),0))</f>
        <v>0</v>
      </c>
      <c r="AJ650" s="79"/>
      <c r="AK650" s="118">
        <f>IF('Copy &amp; Paste Roster Report Here'!$A647=AK$7,IF('Copy &amp; Paste Roster Report Here'!$M647="FT",1,0),0)</f>
        <v>0</v>
      </c>
      <c r="AL650" s="118">
        <f>IF('Copy &amp; Paste Roster Report Here'!$A647=AL$7,IF('Copy &amp; Paste Roster Report Here'!$M647="FT",1,0),0)</f>
        <v>0</v>
      </c>
      <c r="AM650" s="118">
        <f>IF('Copy &amp; Paste Roster Report Here'!$A647=AM$7,IF('Copy &amp; Paste Roster Report Here'!$M647="FT",1,0),0)</f>
        <v>0</v>
      </c>
      <c r="AN650" s="118">
        <f>IF('Copy &amp; Paste Roster Report Here'!$A647=AN$7,IF('Copy &amp; Paste Roster Report Here'!$M647="FT",1,0),0)</f>
        <v>0</v>
      </c>
      <c r="AO650" s="118">
        <f>IF('Copy &amp; Paste Roster Report Here'!$A647=AO$7,IF('Copy &amp; Paste Roster Report Here'!$M647="FT",1,0),0)</f>
        <v>0</v>
      </c>
      <c r="AP650" s="118">
        <f>IF('Copy &amp; Paste Roster Report Here'!$A647=AP$7,IF('Copy &amp; Paste Roster Report Here'!$M647="FT",1,0),0)</f>
        <v>0</v>
      </c>
      <c r="AQ650" s="118">
        <f>IF('Copy &amp; Paste Roster Report Here'!$A647=AQ$7,IF('Copy &amp; Paste Roster Report Here'!$M647="FT",1,0),0)</f>
        <v>0</v>
      </c>
      <c r="AR650" s="118">
        <f>IF('Copy &amp; Paste Roster Report Here'!$A647=AR$7,IF('Copy &amp; Paste Roster Report Here'!$M647="FT",1,0),0)</f>
        <v>0</v>
      </c>
      <c r="AS650" s="118">
        <f>IF('Copy &amp; Paste Roster Report Here'!$A647=AS$7,IF('Copy &amp; Paste Roster Report Here'!$M647="FT",1,0),0)</f>
        <v>0</v>
      </c>
      <c r="AT650" s="118">
        <f>IF('Copy &amp; Paste Roster Report Here'!$A647=AT$7,IF('Copy &amp; Paste Roster Report Here'!$M647="FT",1,0),0)</f>
        <v>0</v>
      </c>
      <c r="AU650" s="118">
        <f>IF('Copy &amp; Paste Roster Report Here'!$A647=AU$7,IF('Copy &amp; Paste Roster Report Here'!$M647="FT",1,0),0)</f>
        <v>0</v>
      </c>
      <c r="AV650" s="73">
        <f t="shared" si="160"/>
        <v>0</v>
      </c>
      <c r="AW650" s="119">
        <f>IF('Copy &amp; Paste Roster Report Here'!$A647=AW$7,IF('Copy &amp; Paste Roster Report Here'!$M647="HT",1,0),0)</f>
        <v>0</v>
      </c>
      <c r="AX650" s="119">
        <f>IF('Copy &amp; Paste Roster Report Here'!$A647=AX$7,IF('Copy &amp; Paste Roster Report Here'!$M647="HT",1,0),0)</f>
        <v>0</v>
      </c>
      <c r="AY650" s="119">
        <f>IF('Copy &amp; Paste Roster Report Here'!$A647=AY$7,IF('Copy &amp; Paste Roster Report Here'!$M647="HT",1,0),0)</f>
        <v>0</v>
      </c>
      <c r="AZ650" s="119">
        <f>IF('Copy &amp; Paste Roster Report Here'!$A647=AZ$7,IF('Copy &amp; Paste Roster Report Here'!$M647="HT",1,0),0)</f>
        <v>0</v>
      </c>
      <c r="BA650" s="119">
        <f>IF('Copy &amp; Paste Roster Report Here'!$A647=BA$7,IF('Copy &amp; Paste Roster Report Here'!$M647="HT",1,0),0)</f>
        <v>0</v>
      </c>
      <c r="BB650" s="119">
        <f>IF('Copy &amp; Paste Roster Report Here'!$A647=BB$7,IF('Copy &amp; Paste Roster Report Here'!$M647="HT",1,0),0)</f>
        <v>0</v>
      </c>
      <c r="BC650" s="119">
        <f>IF('Copy &amp; Paste Roster Report Here'!$A647=BC$7,IF('Copy &amp; Paste Roster Report Here'!$M647="HT",1,0),0)</f>
        <v>0</v>
      </c>
      <c r="BD650" s="119">
        <f>IF('Copy &amp; Paste Roster Report Here'!$A647=BD$7,IF('Copy &amp; Paste Roster Report Here'!$M647="HT",1,0),0)</f>
        <v>0</v>
      </c>
      <c r="BE650" s="119">
        <f>IF('Copy &amp; Paste Roster Report Here'!$A647=BE$7,IF('Copy &amp; Paste Roster Report Here'!$M647="HT",1,0),0)</f>
        <v>0</v>
      </c>
      <c r="BF650" s="119">
        <f>IF('Copy &amp; Paste Roster Report Here'!$A647=BF$7,IF('Copy &amp; Paste Roster Report Here'!$M647="HT",1,0),0)</f>
        <v>0</v>
      </c>
      <c r="BG650" s="119">
        <f>IF('Copy &amp; Paste Roster Report Here'!$A647=BG$7,IF('Copy &amp; Paste Roster Report Here'!$M647="HT",1,0),0)</f>
        <v>0</v>
      </c>
      <c r="BH650" s="73">
        <f t="shared" si="161"/>
        <v>0</v>
      </c>
      <c r="BI650" s="120">
        <f>IF('Copy &amp; Paste Roster Report Here'!$A647=BI$7,IF('Copy &amp; Paste Roster Report Here'!$M647="MT",1,0),0)</f>
        <v>0</v>
      </c>
      <c r="BJ650" s="120">
        <f>IF('Copy &amp; Paste Roster Report Here'!$A647=BJ$7,IF('Copy &amp; Paste Roster Report Here'!$M647="MT",1,0),0)</f>
        <v>0</v>
      </c>
      <c r="BK650" s="120">
        <f>IF('Copy &amp; Paste Roster Report Here'!$A647=BK$7,IF('Copy &amp; Paste Roster Report Here'!$M647="MT",1,0),0)</f>
        <v>0</v>
      </c>
      <c r="BL650" s="120">
        <f>IF('Copy &amp; Paste Roster Report Here'!$A647=BL$7,IF('Copy &amp; Paste Roster Report Here'!$M647="MT",1,0),0)</f>
        <v>0</v>
      </c>
      <c r="BM650" s="120">
        <f>IF('Copy &amp; Paste Roster Report Here'!$A647=BM$7,IF('Copy &amp; Paste Roster Report Here'!$M647="MT",1,0),0)</f>
        <v>0</v>
      </c>
      <c r="BN650" s="120">
        <f>IF('Copy &amp; Paste Roster Report Here'!$A647=BN$7,IF('Copy &amp; Paste Roster Report Here'!$M647="MT",1,0),0)</f>
        <v>0</v>
      </c>
      <c r="BO650" s="120">
        <f>IF('Copy &amp; Paste Roster Report Here'!$A647=BO$7,IF('Copy &amp; Paste Roster Report Here'!$M647="MT",1,0),0)</f>
        <v>0</v>
      </c>
      <c r="BP650" s="120">
        <f>IF('Copy &amp; Paste Roster Report Here'!$A647=BP$7,IF('Copy &amp; Paste Roster Report Here'!$M647="MT",1,0),0)</f>
        <v>0</v>
      </c>
      <c r="BQ650" s="120">
        <f>IF('Copy &amp; Paste Roster Report Here'!$A647=BQ$7,IF('Copy &amp; Paste Roster Report Here'!$M647="MT",1,0),0)</f>
        <v>0</v>
      </c>
      <c r="BR650" s="120">
        <f>IF('Copy &amp; Paste Roster Report Here'!$A647=BR$7,IF('Copy &amp; Paste Roster Report Here'!$M647="MT",1,0),0)</f>
        <v>0</v>
      </c>
      <c r="BS650" s="120">
        <f>IF('Copy &amp; Paste Roster Report Here'!$A647=BS$7,IF('Copy &amp; Paste Roster Report Here'!$M647="MT",1,0),0)</f>
        <v>0</v>
      </c>
      <c r="BT650" s="73">
        <f t="shared" si="162"/>
        <v>0</v>
      </c>
      <c r="BU650" s="121">
        <f>IF('Copy &amp; Paste Roster Report Here'!$A647=BU$7,IF('Copy &amp; Paste Roster Report Here'!$M647="fy",1,0),0)</f>
        <v>0</v>
      </c>
      <c r="BV650" s="121">
        <f>IF('Copy &amp; Paste Roster Report Here'!$A647=BV$7,IF('Copy &amp; Paste Roster Report Here'!$M647="fy",1,0),0)</f>
        <v>0</v>
      </c>
      <c r="BW650" s="121">
        <f>IF('Copy &amp; Paste Roster Report Here'!$A647=BW$7,IF('Copy &amp; Paste Roster Report Here'!$M647="fy",1,0),0)</f>
        <v>0</v>
      </c>
      <c r="BX650" s="121">
        <f>IF('Copy &amp; Paste Roster Report Here'!$A647=BX$7,IF('Copy &amp; Paste Roster Report Here'!$M647="fy",1,0),0)</f>
        <v>0</v>
      </c>
      <c r="BY650" s="121">
        <f>IF('Copy &amp; Paste Roster Report Here'!$A647=BY$7,IF('Copy &amp; Paste Roster Report Here'!$M647="fy",1,0),0)</f>
        <v>0</v>
      </c>
      <c r="BZ650" s="121">
        <f>IF('Copy &amp; Paste Roster Report Here'!$A647=BZ$7,IF('Copy &amp; Paste Roster Report Here'!$M647="fy",1,0),0)</f>
        <v>0</v>
      </c>
      <c r="CA650" s="121">
        <f>IF('Copy &amp; Paste Roster Report Here'!$A647=CA$7,IF('Copy &amp; Paste Roster Report Here'!$M647="fy",1,0),0)</f>
        <v>0</v>
      </c>
      <c r="CB650" s="121">
        <f>IF('Copy &amp; Paste Roster Report Here'!$A647=CB$7,IF('Copy &amp; Paste Roster Report Here'!$M647="fy",1,0),0)</f>
        <v>0</v>
      </c>
      <c r="CC650" s="121">
        <f>IF('Copy &amp; Paste Roster Report Here'!$A647=CC$7,IF('Copy &amp; Paste Roster Report Here'!$M647="fy",1,0),0)</f>
        <v>0</v>
      </c>
      <c r="CD650" s="121">
        <f>IF('Copy &amp; Paste Roster Report Here'!$A647=CD$7,IF('Copy &amp; Paste Roster Report Here'!$M647="fy",1,0),0)</f>
        <v>0</v>
      </c>
      <c r="CE650" s="121">
        <f>IF('Copy &amp; Paste Roster Report Here'!$A647=CE$7,IF('Copy &amp; Paste Roster Report Here'!$M647="fy",1,0),0)</f>
        <v>0</v>
      </c>
      <c r="CF650" s="73">
        <f t="shared" si="163"/>
        <v>0</v>
      </c>
      <c r="CG650" s="122">
        <f>IF('Copy &amp; Paste Roster Report Here'!$A647=CG$7,IF('Copy &amp; Paste Roster Report Here'!$M647="RH",1,0),0)</f>
        <v>0</v>
      </c>
      <c r="CH650" s="122">
        <f>IF('Copy &amp; Paste Roster Report Here'!$A647=CH$7,IF('Copy &amp; Paste Roster Report Here'!$M647="RH",1,0),0)</f>
        <v>0</v>
      </c>
      <c r="CI650" s="122">
        <f>IF('Copy &amp; Paste Roster Report Here'!$A647=CI$7,IF('Copy &amp; Paste Roster Report Here'!$M647="RH",1,0),0)</f>
        <v>0</v>
      </c>
      <c r="CJ650" s="122">
        <f>IF('Copy &amp; Paste Roster Report Here'!$A647=CJ$7,IF('Copy &amp; Paste Roster Report Here'!$M647="RH",1,0),0)</f>
        <v>0</v>
      </c>
      <c r="CK650" s="122">
        <f>IF('Copy &amp; Paste Roster Report Here'!$A647=CK$7,IF('Copy &amp; Paste Roster Report Here'!$M647="RH",1,0),0)</f>
        <v>0</v>
      </c>
      <c r="CL650" s="122">
        <f>IF('Copy &amp; Paste Roster Report Here'!$A647=CL$7,IF('Copy &amp; Paste Roster Report Here'!$M647="RH",1,0),0)</f>
        <v>0</v>
      </c>
      <c r="CM650" s="122">
        <f>IF('Copy &amp; Paste Roster Report Here'!$A647=CM$7,IF('Copy &amp; Paste Roster Report Here'!$M647="RH",1,0),0)</f>
        <v>0</v>
      </c>
      <c r="CN650" s="122">
        <f>IF('Copy &amp; Paste Roster Report Here'!$A647=CN$7,IF('Copy &amp; Paste Roster Report Here'!$M647="RH",1,0),0)</f>
        <v>0</v>
      </c>
      <c r="CO650" s="122">
        <f>IF('Copy &amp; Paste Roster Report Here'!$A647=CO$7,IF('Copy &amp; Paste Roster Report Here'!$M647="RH",1,0),0)</f>
        <v>0</v>
      </c>
      <c r="CP650" s="122">
        <f>IF('Copy &amp; Paste Roster Report Here'!$A647=CP$7,IF('Copy &amp; Paste Roster Report Here'!$M647="RH",1,0),0)</f>
        <v>0</v>
      </c>
      <c r="CQ650" s="122">
        <f>IF('Copy &amp; Paste Roster Report Here'!$A647=CQ$7,IF('Copy &amp; Paste Roster Report Here'!$M647="RH",1,0),0)</f>
        <v>0</v>
      </c>
      <c r="CR650" s="73">
        <f t="shared" si="164"/>
        <v>0</v>
      </c>
      <c r="CS650" s="123">
        <f>IF('Copy &amp; Paste Roster Report Here'!$A647=CS$7,IF('Copy &amp; Paste Roster Report Here'!$M647="QT",1,0),0)</f>
        <v>0</v>
      </c>
      <c r="CT650" s="123">
        <f>IF('Copy &amp; Paste Roster Report Here'!$A647=CT$7,IF('Copy &amp; Paste Roster Report Here'!$M647="QT",1,0),0)</f>
        <v>0</v>
      </c>
      <c r="CU650" s="123">
        <f>IF('Copy &amp; Paste Roster Report Here'!$A647=CU$7,IF('Copy &amp; Paste Roster Report Here'!$M647="QT",1,0),0)</f>
        <v>0</v>
      </c>
      <c r="CV650" s="123">
        <f>IF('Copy &amp; Paste Roster Report Here'!$A647=CV$7,IF('Copy &amp; Paste Roster Report Here'!$M647="QT",1,0),0)</f>
        <v>0</v>
      </c>
      <c r="CW650" s="123">
        <f>IF('Copy &amp; Paste Roster Report Here'!$A647=CW$7,IF('Copy &amp; Paste Roster Report Here'!$M647="QT",1,0),0)</f>
        <v>0</v>
      </c>
      <c r="CX650" s="123">
        <f>IF('Copy &amp; Paste Roster Report Here'!$A647=CX$7,IF('Copy &amp; Paste Roster Report Here'!$M647="QT",1,0),0)</f>
        <v>0</v>
      </c>
      <c r="CY650" s="123">
        <f>IF('Copy &amp; Paste Roster Report Here'!$A647=CY$7,IF('Copy &amp; Paste Roster Report Here'!$M647="QT",1,0),0)</f>
        <v>0</v>
      </c>
      <c r="CZ650" s="123">
        <f>IF('Copy &amp; Paste Roster Report Here'!$A647=CZ$7,IF('Copy &amp; Paste Roster Report Here'!$M647="QT",1,0),0)</f>
        <v>0</v>
      </c>
      <c r="DA650" s="123">
        <f>IF('Copy &amp; Paste Roster Report Here'!$A647=DA$7,IF('Copy &amp; Paste Roster Report Here'!$M647="QT",1,0),0)</f>
        <v>0</v>
      </c>
      <c r="DB650" s="123">
        <f>IF('Copy &amp; Paste Roster Report Here'!$A647=DB$7,IF('Copy &amp; Paste Roster Report Here'!$M647="QT",1,0),0)</f>
        <v>0</v>
      </c>
      <c r="DC650" s="123">
        <f>IF('Copy &amp; Paste Roster Report Here'!$A647=DC$7,IF('Copy &amp; Paste Roster Report Here'!$M647="QT",1,0),0)</f>
        <v>0</v>
      </c>
      <c r="DD650" s="73">
        <f t="shared" si="165"/>
        <v>0</v>
      </c>
      <c r="DE650" s="124">
        <f>IF('Copy &amp; Paste Roster Report Here'!$A647=DE$7,IF('Copy &amp; Paste Roster Report Here'!$M647="xxxxxxxxxxx",1,0),0)</f>
        <v>0</v>
      </c>
      <c r="DF650" s="124">
        <f>IF('Copy &amp; Paste Roster Report Here'!$A647=DF$7,IF('Copy &amp; Paste Roster Report Here'!$M647="xxxxxxxxxxx",1,0),0)</f>
        <v>0</v>
      </c>
      <c r="DG650" s="124">
        <f>IF('Copy &amp; Paste Roster Report Here'!$A647=DG$7,IF('Copy &amp; Paste Roster Report Here'!$M647="xxxxxxxxxxx",1,0),0)</f>
        <v>0</v>
      </c>
      <c r="DH650" s="124">
        <f>IF('Copy &amp; Paste Roster Report Here'!$A647=DH$7,IF('Copy &amp; Paste Roster Report Here'!$M647="xxxxxxxxxxx",1,0),0)</f>
        <v>0</v>
      </c>
      <c r="DI650" s="124">
        <f>IF('Copy &amp; Paste Roster Report Here'!$A647=DI$7,IF('Copy &amp; Paste Roster Report Here'!$M647="xxxxxxxxxxx",1,0),0)</f>
        <v>0</v>
      </c>
      <c r="DJ650" s="124">
        <f>IF('Copy &amp; Paste Roster Report Here'!$A647=DJ$7,IF('Copy &amp; Paste Roster Report Here'!$M647="xxxxxxxxxxx",1,0),0)</f>
        <v>0</v>
      </c>
      <c r="DK650" s="124">
        <f>IF('Copy &amp; Paste Roster Report Here'!$A647=DK$7,IF('Copy &amp; Paste Roster Report Here'!$M647="xxxxxxxxxxx",1,0),0)</f>
        <v>0</v>
      </c>
      <c r="DL650" s="124">
        <f>IF('Copy &amp; Paste Roster Report Here'!$A647=DL$7,IF('Copy &amp; Paste Roster Report Here'!$M647="xxxxxxxxxxx",1,0),0)</f>
        <v>0</v>
      </c>
      <c r="DM650" s="124">
        <f>IF('Copy &amp; Paste Roster Report Here'!$A647=DM$7,IF('Copy &amp; Paste Roster Report Here'!$M647="xxxxxxxxxxx",1,0),0)</f>
        <v>0</v>
      </c>
      <c r="DN650" s="124">
        <f>IF('Copy &amp; Paste Roster Report Here'!$A647=DN$7,IF('Copy &amp; Paste Roster Report Here'!$M647="xxxxxxxxxxx",1,0),0)</f>
        <v>0</v>
      </c>
      <c r="DO650" s="124">
        <f>IF('Copy &amp; Paste Roster Report Here'!$A647=DO$7,IF('Copy &amp; Paste Roster Report Here'!$M647="xxxxxxxxxxx",1,0),0)</f>
        <v>0</v>
      </c>
      <c r="DP650" s="125">
        <f t="shared" si="166"/>
        <v>0</v>
      </c>
      <c r="DQ650" s="126">
        <f t="shared" si="167"/>
        <v>0</v>
      </c>
    </row>
    <row r="651" spans="1:121" x14ac:dyDescent="0.25">
      <c r="A651" s="111">
        <f t="shared" si="153"/>
        <v>0</v>
      </c>
      <c r="B651" s="111">
        <f t="shared" si="154"/>
        <v>0</v>
      </c>
      <c r="C651" s="112">
        <f>+('Copy &amp; Paste Roster Report Here'!$P648-'Copy &amp; Paste Roster Report Here'!$O648)/30</f>
        <v>0</v>
      </c>
      <c r="D651" s="112">
        <f>+('Copy &amp; Paste Roster Report Here'!$P648-'Copy &amp; Paste Roster Report Here'!$O648)</f>
        <v>0</v>
      </c>
      <c r="E651" s="111">
        <f>'Copy &amp; Paste Roster Report Here'!N648</f>
        <v>0</v>
      </c>
      <c r="F651" s="111" t="str">
        <f t="shared" si="155"/>
        <v>N</v>
      </c>
      <c r="G651" s="111">
        <f>'Copy &amp; Paste Roster Report Here'!R648</f>
        <v>0</v>
      </c>
      <c r="H651" s="113">
        <f t="shared" si="156"/>
        <v>0</v>
      </c>
      <c r="I651" s="112">
        <f>IF(F651="N",$F$5-'Copy &amp; Paste Roster Report Here'!O648,+'Copy &amp; Paste Roster Report Here'!Q648-'Copy &amp; Paste Roster Report Here'!O648)</f>
        <v>0</v>
      </c>
      <c r="J651" s="114">
        <f t="shared" si="157"/>
        <v>0</v>
      </c>
      <c r="K651" s="114">
        <f t="shared" si="158"/>
        <v>0</v>
      </c>
      <c r="L651" s="115">
        <f>'Copy &amp; Paste Roster Report Here'!F648</f>
        <v>0</v>
      </c>
      <c r="M651" s="116">
        <f t="shared" si="159"/>
        <v>0</v>
      </c>
      <c r="N651" s="117">
        <f>IF('Copy &amp; Paste Roster Report Here'!$A648='Analytical Tests'!N$7,IF($F651="Y",+$H651*N$6,0),0)</f>
        <v>0</v>
      </c>
      <c r="O651" s="117">
        <f>IF('Copy &amp; Paste Roster Report Here'!$A648='Analytical Tests'!O$7,IF($F651="Y",+$H651*O$6,0),0)</f>
        <v>0</v>
      </c>
      <c r="P651" s="117">
        <f>IF('Copy &amp; Paste Roster Report Here'!$A648='Analytical Tests'!P$7,IF($F651="Y",+$H651*P$6,0),0)</f>
        <v>0</v>
      </c>
      <c r="Q651" s="117">
        <f>IF('Copy &amp; Paste Roster Report Here'!$A648='Analytical Tests'!Q$7,IF($F651="Y",+$H651*Q$6,0),0)</f>
        <v>0</v>
      </c>
      <c r="R651" s="117">
        <f>IF('Copy &amp; Paste Roster Report Here'!$A648='Analytical Tests'!R$7,IF($F651="Y",+$H651*R$6,0),0)</f>
        <v>0</v>
      </c>
      <c r="S651" s="117">
        <f>IF('Copy &amp; Paste Roster Report Here'!$A648='Analytical Tests'!S$7,IF($F651="Y",+$H651*S$6,0),0)</f>
        <v>0</v>
      </c>
      <c r="T651" s="117">
        <f>IF('Copy &amp; Paste Roster Report Here'!$A648='Analytical Tests'!T$7,IF($F651="Y",+$H651*T$6,0),0)</f>
        <v>0</v>
      </c>
      <c r="U651" s="117">
        <f>IF('Copy &amp; Paste Roster Report Here'!$A648='Analytical Tests'!U$7,IF($F651="Y",+$H651*U$6,0),0)</f>
        <v>0</v>
      </c>
      <c r="V651" s="117">
        <f>IF('Copy &amp; Paste Roster Report Here'!$A648='Analytical Tests'!V$7,IF($F651="Y",+$H651*V$6,0),0)</f>
        <v>0</v>
      </c>
      <c r="W651" s="117">
        <f>IF('Copy &amp; Paste Roster Report Here'!$A648='Analytical Tests'!W$7,IF($F651="Y",+$H651*W$6,0),0)</f>
        <v>0</v>
      </c>
      <c r="X651" s="117">
        <f>IF('Copy &amp; Paste Roster Report Here'!$A648='Analytical Tests'!X$7,IF($F651="Y",+$H651*X$6,0),0)</f>
        <v>0</v>
      </c>
      <c r="Y651" s="117" t="b">
        <f>IF('Copy &amp; Paste Roster Report Here'!$A648='Analytical Tests'!Y$7,IF($F651="N",IF($J651&gt;=$C651,Y$6,+($I651/$D651)*Y$6),0))</f>
        <v>0</v>
      </c>
      <c r="Z651" s="117" t="b">
        <f>IF('Copy &amp; Paste Roster Report Here'!$A648='Analytical Tests'!Z$7,IF($F651="N",IF($J651&gt;=$C651,Z$6,+($I651/$D651)*Z$6),0))</f>
        <v>0</v>
      </c>
      <c r="AA651" s="117" t="b">
        <f>IF('Copy &amp; Paste Roster Report Here'!$A648='Analytical Tests'!AA$7,IF($F651="N",IF($J651&gt;=$C651,AA$6,+($I651/$D651)*AA$6),0))</f>
        <v>0</v>
      </c>
      <c r="AB651" s="117" t="b">
        <f>IF('Copy &amp; Paste Roster Report Here'!$A648='Analytical Tests'!AB$7,IF($F651="N",IF($J651&gt;=$C651,AB$6,+($I651/$D651)*AB$6),0))</f>
        <v>0</v>
      </c>
      <c r="AC651" s="117" t="b">
        <f>IF('Copy &amp; Paste Roster Report Here'!$A648='Analytical Tests'!AC$7,IF($F651="N",IF($J651&gt;=$C651,AC$6,+($I651/$D651)*AC$6),0))</f>
        <v>0</v>
      </c>
      <c r="AD651" s="117" t="b">
        <f>IF('Copy &amp; Paste Roster Report Here'!$A648='Analytical Tests'!AD$7,IF($F651="N",IF($J651&gt;=$C651,AD$6,+($I651/$D651)*AD$6),0))</f>
        <v>0</v>
      </c>
      <c r="AE651" s="117" t="b">
        <f>IF('Copy &amp; Paste Roster Report Here'!$A648='Analytical Tests'!AE$7,IF($F651="N",IF($J651&gt;=$C651,AE$6,+($I651/$D651)*AE$6),0))</f>
        <v>0</v>
      </c>
      <c r="AF651" s="117" t="b">
        <f>IF('Copy &amp; Paste Roster Report Here'!$A648='Analytical Tests'!AF$7,IF($F651="N",IF($J651&gt;=$C651,AF$6,+($I651/$D651)*AF$6),0))</f>
        <v>0</v>
      </c>
      <c r="AG651" s="117" t="b">
        <f>IF('Copy &amp; Paste Roster Report Here'!$A648='Analytical Tests'!AG$7,IF($F651="N",IF($J651&gt;=$C651,AG$6,+($I651/$D651)*AG$6),0))</f>
        <v>0</v>
      </c>
      <c r="AH651" s="117" t="b">
        <f>IF('Copy &amp; Paste Roster Report Here'!$A648='Analytical Tests'!AH$7,IF($F651="N",IF($J651&gt;=$C651,AH$6,+($I651/$D651)*AH$6),0))</f>
        <v>0</v>
      </c>
      <c r="AI651" s="117" t="b">
        <f>IF('Copy &amp; Paste Roster Report Here'!$A648='Analytical Tests'!AI$7,IF($F651="N",IF($J651&gt;=$C651,AI$6,+($I651/$D651)*AI$6),0))</f>
        <v>0</v>
      </c>
      <c r="AJ651" s="79"/>
      <c r="AK651" s="118">
        <f>IF('Copy &amp; Paste Roster Report Here'!$A648=AK$7,IF('Copy &amp; Paste Roster Report Here'!$M648="FT",1,0),0)</f>
        <v>0</v>
      </c>
      <c r="AL651" s="118">
        <f>IF('Copy &amp; Paste Roster Report Here'!$A648=AL$7,IF('Copy &amp; Paste Roster Report Here'!$M648="FT",1,0),0)</f>
        <v>0</v>
      </c>
      <c r="AM651" s="118">
        <f>IF('Copy &amp; Paste Roster Report Here'!$A648=AM$7,IF('Copy &amp; Paste Roster Report Here'!$M648="FT",1,0),0)</f>
        <v>0</v>
      </c>
      <c r="AN651" s="118">
        <f>IF('Copy &amp; Paste Roster Report Here'!$A648=AN$7,IF('Copy &amp; Paste Roster Report Here'!$M648="FT",1,0),0)</f>
        <v>0</v>
      </c>
      <c r="AO651" s="118">
        <f>IF('Copy &amp; Paste Roster Report Here'!$A648=AO$7,IF('Copy &amp; Paste Roster Report Here'!$M648="FT",1,0),0)</f>
        <v>0</v>
      </c>
      <c r="AP651" s="118">
        <f>IF('Copy &amp; Paste Roster Report Here'!$A648=AP$7,IF('Copy &amp; Paste Roster Report Here'!$M648="FT",1,0),0)</f>
        <v>0</v>
      </c>
      <c r="AQ651" s="118">
        <f>IF('Copy &amp; Paste Roster Report Here'!$A648=AQ$7,IF('Copy &amp; Paste Roster Report Here'!$M648="FT",1,0),0)</f>
        <v>0</v>
      </c>
      <c r="AR651" s="118">
        <f>IF('Copy &amp; Paste Roster Report Here'!$A648=AR$7,IF('Copy &amp; Paste Roster Report Here'!$M648="FT",1,0),0)</f>
        <v>0</v>
      </c>
      <c r="AS651" s="118">
        <f>IF('Copy &amp; Paste Roster Report Here'!$A648=AS$7,IF('Copy &amp; Paste Roster Report Here'!$M648="FT",1,0),0)</f>
        <v>0</v>
      </c>
      <c r="AT651" s="118">
        <f>IF('Copy &amp; Paste Roster Report Here'!$A648=AT$7,IF('Copy &amp; Paste Roster Report Here'!$M648="FT",1,0),0)</f>
        <v>0</v>
      </c>
      <c r="AU651" s="118">
        <f>IF('Copy &amp; Paste Roster Report Here'!$A648=AU$7,IF('Copy &amp; Paste Roster Report Here'!$M648="FT",1,0),0)</f>
        <v>0</v>
      </c>
      <c r="AV651" s="73">
        <f t="shared" si="160"/>
        <v>0</v>
      </c>
      <c r="AW651" s="119">
        <f>IF('Copy &amp; Paste Roster Report Here'!$A648=AW$7,IF('Copy &amp; Paste Roster Report Here'!$M648="HT",1,0),0)</f>
        <v>0</v>
      </c>
      <c r="AX651" s="119">
        <f>IF('Copy &amp; Paste Roster Report Here'!$A648=AX$7,IF('Copy &amp; Paste Roster Report Here'!$M648="HT",1,0),0)</f>
        <v>0</v>
      </c>
      <c r="AY651" s="119">
        <f>IF('Copy &amp; Paste Roster Report Here'!$A648=AY$7,IF('Copy &amp; Paste Roster Report Here'!$M648="HT",1,0),0)</f>
        <v>0</v>
      </c>
      <c r="AZ651" s="119">
        <f>IF('Copy &amp; Paste Roster Report Here'!$A648=AZ$7,IF('Copy &amp; Paste Roster Report Here'!$M648="HT",1,0),0)</f>
        <v>0</v>
      </c>
      <c r="BA651" s="119">
        <f>IF('Copy &amp; Paste Roster Report Here'!$A648=BA$7,IF('Copy &amp; Paste Roster Report Here'!$M648="HT",1,0),0)</f>
        <v>0</v>
      </c>
      <c r="BB651" s="119">
        <f>IF('Copy &amp; Paste Roster Report Here'!$A648=BB$7,IF('Copy &amp; Paste Roster Report Here'!$M648="HT",1,0),0)</f>
        <v>0</v>
      </c>
      <c r="BC651" s="119">
        <f>IF('Copy &amp; Paste Roster Report Here'!$A648=BC$7,IF('Copy &amp; Paste Roster Report Here'!$M648="HT",1,0),0)</f>
        <v>0</v>
      </c>
      <c r="BD651" s="119">
        <f>IF('Copy &amp; Paste Roster Report Here'!$A648=BD$7,IF('Copy &amp; Paste Roster Report Here'!$M648="HT",1,0),0)</f>
        <v>0</v>
      </c>
      <c r="BE651" s="119">
        <f>IF('Copy &amp; Paste Roster Report Here'!$A648=BE$7,IF('Copy &amp; Paste Roster Report Here'!$M648="HT",1,0),0)</f>
        <v>0</v>
      </c>
      <c r="BF651" s="119">
        <f>IF('Copy &amp; Paste Roster Report Here'!$A648=BF$7,IF('Copy &amp; Paste Roster Report Here'!$M648="HT",1,0),0)</f>
        <v>0</v>
      </c>
      <c r="BG651" s="119">
        <f>IF('Copy &amp; Paste Roster Report Here'!$A648=BG$7,IF('Copy &amp; Paste Roster Report Here'!$M648="HT",1,0),0)</f>
        <v>0</v>
      </c>
      <c r="BH651" s="73">
        <f t="shared" si="161"/>
        <v>0</v>
      </c>
      <c r="BI651" s="120">
        <f>IF('Copy &amp; Paste Roster Report Here'!$A648=BI$7,IF('Copy &amp; Paste Roster Report Here'!$M648="MT",1,0),0)</f>
        <v>0</v>
      </c>
      <c r="BJ651" s="120">
        <f>IF('Copy &amp; Paste Roster Report Here'!$A648=BJ$7,IF('Copy &amp; Paste Roster Report Here'!$M648="MT",1,0),0)</f>
        <v>0</v>
      </c>
      <c r="BK651" s="120">
        <f>IF('Copy &amp; Paste Roster Report Here'!$A648=BK$7,IF('Copy &amp; Paste Roster Report Here'!$M648="MT",1,0),0)</f>
        <v>0</v>
      </c>
      <c r="BL651" s="120">
        <f>IF('Copy &amp; Paste Roster Report Here'!$A648=BL$7,IF('Copy &amp; Paste Roster Report Here'!$M648="MT",1,0),0)</f>
        <v>0</v>
      </c>
      <c r="BM651" s="120">
        <f>IF('Copy &amp; Paste Roster Report Here'!$A648=BM$7,IF('Copy &amp; Paste Roster Report Here'!$M648="MT",1,0),0)</f>
        <v>0</v>
      </c>
      <c r="BN651" s="120">
        <f>IF('Copy &amp; Paste Roster Report Here'!$A648=BN$7,IF('Copy &amp; Paste Roster Report Here'!$M648="MT",1,0),0)</f>
        <v>0</v>
      </c>
      <c r="BO651" s="120">
        <f>IF('Copy &amp; Paste Roster Report Here'!$A648=BO$7,IF('Copy &amp; Paste Roster Report Here'!$M648="MT",1,0),0)</f>
        <v>0</v>
      </c>
      <c r="BP651" s="120">
        <f>IF('Copy &amp; Paste Roster Report Here'!$A648=BP$7,IF('Copy &amp; Paste Roster Report Here'!$M648="MT",1,0),0)</f>
        <v>0</v>
      </c>
      <c r="BQ651" s="120">
        <f>IF('Copy &amp; Paste Roster Report Here'!$A648=BQ$7,IF('Copy &amp; Paste Roster Report Here'!$M648="MT",1,0),0)</f>
        <v>0</v>
      </c>
      <c r="BR651" s="120">
        <f>IF('Copy &amp; Paste Roster Report Here'!$A648=BR$7,IF('Copy &amp; Paste Roster Report Here'!$M648="MT",1,0),0)</f>
        <v>0</v>
      </c>
      <c r="BS651" s="120">
        <f>IF('Copy &amp; Paste Roster Report Here'!$A648=BS$7,IF('Copy &amp; Paste Roster Report Here'!$M648="MT",1,0),0)</f>
        <v>0</v>
      </c>
      <c r="BT651" s="73">
        <f t="shared" si="162"/>
        <v>0</v>
      </c>
      <c r="BU651" s="121">
        <f>IF('Copy &amp; Paste Roster Report Here'!$A648=BU$7,IF('Copy &amp; Paste Roster Report Here'!$M648="fy",1,0),0)</f>
        <v>0</v>
      </c>
      <c r="BV651" s="121">
        <f>IF('Copy &amp; Paste Roster Report Here'!$A648=BV$7,IF('Copy &amp; Paste Roster Report Here'!$M648="fy",1,0),0)</f>
        <v>0</v>
      </c>
      <c r="BW651" s="121">
        <f>IF('Copy &amp; Paste Roster Report Here'!$A648=BW$7,IF('Copy &amp; Paste Roster Report Here'!$M648="fy",1,0),0)</f>
        <v>0</v>
      </c>
      <c r="BX651" s="121">
        <f>IF('Copy &amp; Paste Roster Report Here'!$A648=BX$7,IF('Copy &amp; Paste Roster Report Here'!$M648="fy",1,0),0)</f>
        <v>0</v>
      </c>
      <c r="BY651" s="121">
        <f>IF('Copy &amp; Paste Roster Report Here'!$A648=BY$7,IF('Copy &amp; Paste Roster Report Here'!$M648="fy",1,0),0)</f>
        <v>0</v>
      </c>
      <c r="BZ651" s="121">
        <f>IF('Copy &amp; Paste Roster Report Here'!$A648=BZ$7,IF('Copy &amp; Paste Roster Report Here'!$M648="fy",1,0),0)</f>
        <v>0</v>
      </c>
      <c r="CA651" s="121">
        <f>IF('Copy &amp; Paste Roster Report Here'!$A648=CA$7,IF('Copy &amp; Paste Roster Report Here'!$M648="fy",1,0),0)</f>
        <v>0</v>
      </c>
      <c r="CB651" s="121">
        <f>IF('Copy &amp; Paste Roster Report Here'!$A648=CB$7,IF('Copy &amp; Paste Roster Report Here'!$M648="fy",1,0),0)</f>
        <v>0</v>
      </c>
      <c r="CC651" s="121">
        <f>IF('Copy &amp; Paste Roster Report Here'!$A648=CC$7,IF('Copy &amp; Paste Roster Report Here'!$M648="fy",1,0),0)</f>
        <v>0</v>
      </c>
      <c r="CD651" s="121">
        <f>IF('Copy &amp; Paste Roster Report Here'!$A648=CD$7,IF('Copy &amp; Paste Roster Report Here'!$M648="fy",1,0),0)</f>
        <v>0</v>
      </c>
      <c r="CE651" s="121">
        <f>IF('Copy &amp; Paste Roster Report Here'!$A648=CE$7,IF('Copy &amp; Paste Roster Report Here'!$M648="fy",1,0),0)</f>
        <v>0</v>
      </c>
      <c r="CF651" s="73">
        <f t="shared" si="163"/>
        <v>0</v>
      </c>
      <c r="CG651" s="122">
        <f>IF('Copy &amp; Paste Roster Report Here'!$A648=CG$7,IF('Copy &amp; Paste Roster Report Here'!$M648="RH",1,0),0)</f>
        <v>0</v>
      </c>
      <c r="CH651" s="122">
        <f>IF('Copy &amp; Paste Roster Report Here'!$A648=CH$7,IF('Copy &amp; Paste Roster Report Here'!$M648="RH",1,0),0)</f>
        <v>0</v>
      </c>
      <c r="CI651" s="122">
        <f>IF('Copy &amp; Paste Roster Report Here'!$A648=CI$7,IF('Copy &amp; Paste Roster Report Here'!$M648="RH",1,0),0)</f>
        <v>0</v>
      </c>
      <c r="CJ651" s="122">
        <f>IF('Copy &amp; Paste Roster Report Here'!$A648=CJ$7,IF('Copy &amp; Paste Roster Report Here'!$M648="RH",1,0),0)</f>
        <v>0</v>
      </c>
      <c r="CK651" s="122">
        <f>IF('Copy &amp; Paste Roster Report Here'!$A648=CK$7,IF('Copy &amp; Paste Roster Report Here'!$M648="RH",1,0),0)</f>
        <v>0</v>
      </c>
      <c r="CL651" s="122">
        <f>IF('Copy &amp; Paste Roster Report Here'!$A648=CL$7,IF('Copy &amp; Paste Roster Report Here'!$M648="RH",1,0),0)</f>
        <v>0</v>
      </c>
      <c r="CM651" s="122">
        <f>IF('Copy &amp; Paste Roster Report Here'!$A648=CM$7,IF('Copy &amp; Paste Roster Report Here'!$M648="RH",1,0),0)</f>
        <v>0</v>
      </c>
      <c r="CN651" s="122">
        <f>IF('Copy &amp; Paste Roster Report Here'!$A648=CN$7,IF('Copy &amp; Paste Roster Report Here'!$M648="RH",1,0),0)</f>
        <v>0</v>
      </c>
      <c r="CO651" s="122">
        <f>IF('Copy &amp; Paste Roster Report Here'!$A648=CO$7,IF('Copy &amp; Paste Roster Report Here'!$M648="RH",1,0),0)</f>
        <v>0</v>
      </c>
      <c r="CP651" s="122">
        <f>IF('Copy &amp; Paste Roster Report Here'!$A648=CP$7,IF('Copy &amp; Paste Roster Report Here'!$M648="RH",1,0),0)</f>
        <v>0</v>
      </c>
      <c r="CQ651" s="122">
        <f>IF('Copy &amp; Paste Roster Report Here'!$A648=CQ$7,IF('Copy &amp; Paste Roster Report Here'!$M648="RH",1,0),0)</f>
        <v>0</v>
      </c>
      <c r="CR651" s="73">
        <f t="shared" si="164"/>
        <v>0</v>
      </c>
      <c r="CS651" s="123">
        <f>IF('Copy &amp; Paste Roster Report Here'!$A648=CS$7,IF('Copy &amp; Paste Roster Report Here'!$M648="QT",1,0),0)</f>
        <v>0</v>
      </c>
      <c r="CT651" s="123">
        <f>IF('Copy &amp; Paste Roster Report Here'!$A648=CT$7,IF('Copy &amp; Paste Roster Report Here'!$M648="QT",1,0),0)</f>
        <v>0</v>
      </c>
      <c r="CU651" s="123">
        <f>IF('Copy &amp; Paste Roster Report Here'!$A648=CU$7,IF('Copy &amp; Paste Roster Report Here'!$M648="QT",1,0),0)</f>
        <v>0</v>
      </c>
      <c r="CV651" s="123">
        <f>IF('Copy &amp; Paste Roster Report Here'!$A648=CV$7,IF('Copy &amp; Paste Roster Report Here'!$M648="QT",1,0),0)</f>
        <v>0</v>
      </c>
      <c r="CW651" s="123">
        <f>IF('Copy &amp; Paste Roster Report Here'!$A648=CW$7,IF('Copy &amp; Paste Roster Report Here'!$M648="QT",1,0),0)</f>
        <v>0</v>
      </c>
      <c r="CX651" s="123">
        <f>IF('Copy &amp; Paste Roster Report Here'!$A648=CX$7,IF('Copy &amp; Paste Roster Report Here'!$M648="QT",1,0),0)</f>
        <v>0</v>
      </c>
      <c r="CY651" s="123">
        <f>IF('Copy &amp; Paste Roster Report Here'!$A648=CY$7,IF('Copy &amp; Paste Roster Report Here'!$M648="QT",1,0),0)</f>
        <v>0</v>
      </c>
      <c r="CZ651" s="123">
        <f>IF('Copy &amp; Paste Roster Report Here'!$A648=CZ$7,IF('Copy &amp; Paste Roster Report Here'!$M648="QT",1,0),0)</f>
        <v>0</v>
      </c>
      <c r="DA651" s="123">
        <f>IF('Copy &amp; Paste Roster Report Here'!$A648=DA$7,IF('Copy &amp; Paste Roster Report Here'!$M648="QT",1,0),0)</f>
        <v>0</v>
      </c>
      <c r="DB651" s="123">
        <f>IF('Copy &amp; Paste Roster Report Here'!$A648=DB$7,IF('Copy &amp; Paste Roster Report Here'!$M648="QT",1,0),0)</f>
        <v>0</v>
      </c>
      <c r="DC651" s="123">
        <f>IF('Copy &amp; Paste Roster Report Here'!$A648=DC$7,IF('Copy &amp; Paste Roster Report Here'!$M648="QT",1,0),0)</f>
        <v>0</v>
      </c>
      <c r="DD651" s="73">
        <f t="shared" si="165"/>
        <v>0</v>
      </c>
      <c r="DE651" s="124">
        <f>IF('Copy &amp; Paste Roster Report Here'!$A648=DE$7,IF('Copy &amp; Paste Roster Report Here'!$M648="xxxxxxxxxxx",1,0),0)</f>
        <v>0</v>
      </c>
      <c r="DF651" s="124">
        <f>IF('Copy &amp; Paste Roster Report Here'!$A648=DF$7,IF('Copy &amp; Paste Roster Report Here'!$M648="xxxxxxxxxxx",1,0),0)</f>
        <v>0</v>
      </c>
      <c r="DG651" s="124">
        <f>IF('Copy &amp; Paste Roster Report Here'!$A648=DG$7,IF('Copy &amp; Paste Roster Report Here'!$M648="xxxxxxxxxxx",1,0),0)</f>
        <v>0</v>
      </c>
      <c r="DH651" s="124">
        <f>IF('Copy &amp; Paste Roster Report Here'!$A648=DH$7,IF('Copy &amp; Paste Roster Report Here'!$M648="xxxxxxxxxxx",1,0),0)</f>
        <v>0</v>
      </c>
      <c r="DI651" s="124">
        <f>IF('Copy &amp; Paste Roster Report Here'!$A648=DI$7,IF('Copy &amp; Paste Roster Report Here'!$M648="xxxxxxxxxxx",1,0),0)</f>
        <v>0</v>
      </c>
      <c r="DJ651" s="124">
        <f>IF('Copy &amp; Paste Roster Report Here'!$A648=DJ$7,IF('Copy &amp; Paste Roster Report Here'!$M648="xxxxxxxxxxx",1,0),0)</f>
        <v>0</v>
      </c>
      <c r="DK651" s="124">
        <f>IF('Copy &amp; Paste Roster Report Here'!$A648=DK$7,IF('Copy &amp; Paste Roster Report Here'!$M648="xxxxxxxxxxx",1,0),0)</f>
        <v>0</v>
      </c>
      <c r="DL651" s="124">
        <f>IF('Copy &amp; Paste Roster Report Here'!$A648=DL$7,IF('Copy &amp; Paste Roster Report Here'!$M648="xxxxxxxxxxx",1,0),0)</f>
        <v>0</v>
      </c>
      <c r="DM651" s="124">
        <f>IF('Copy &amp; Paste Roster Report Here'!$A648=DM$7,IF('Copy &amp; Paste Roster Report Here'!$M648="xxxxxxxxxxx",1,0),0)</f>
        <v>0</v>
      </c>
      <c r="DN651" s="124">
        <f>IF('Copy &amp; Paste Roster Report Here'!$A648=DN$7,IF('Copy &amp; Paste Roster Report Here'!$M648="xxxxxxxxxxx",1,0),0)</f>
        <v>0</v>
      </c>
      <c r="DO651" s="124">
        <f>IF('Copy &amp; Paste Roster Report Here'!$A648=DO$7,IF('Copy &amp; Paste Roster Report Here'!$M648="xxxxxxxxxxx",1,0),0)</f>
        <v>0</v>
      </c>
      <c r="DP651" s="125">
        <f t="shared" si="166"/>
        <v>0</v>
      </c>
      <c r="DQ651" s="126">
        <f t="shared" si="167"/>
        <v>0</v>
      </c>
    </row>
    <row r="652" spans="1:121" x14ac:dyDescent="0.25">
      <c r="A652" s="111">
        <f t="shared" si="153"/>
        <v>0</v>
      </c>
      <c r="B652" s="111">
        <f t="shared" si="154"/>
        <v>0</v>
      </c>
      <c r="C652" s="112">
        <f>+('Copy &amp; Paste Roster Report Here'!$P649-'Copy &amp; Paste Roster Report Here'!$O649)/30</f>
        <v>0</v>
      </c>
      <c r="D652" s="112">
        <f>+('Copy &amp; Paste Roster Report Here'!$P649-'Copy &amp; Paste Roster Report Here'!$O649)</f>
        <v>0</v>
      </c>
      <c r="E652" s="111">
        <f>'Copy &amp; Paste Roster Report Here'!N649</f>
        <v>0</v>
      </c>
      <c r="F652" s="111" t="str">
        <f t="shared" si="155"/>
        <v>N</v>
      </c>
      <c r="G652" s="111">
        <f>'Copy &amp; Paste Roster Report Here'!R649</f>
        <v>0</v>
      </c>
      <c r="H652" s="113">
        <f t="shared" si="156"/>
        <v>0</v>
      </c>
      <c r="I652" s="112">
        <f>IF(F652="N",$F$5-'Copy &amp; Paste Roster Report Here'!O649,+'Copy &amp; Paste Roster Report Here'!Q649-'Copy &amp; Paste Roster Report Here'!O649)</f>
        <v>0</v>
      </c>
      <c r="J652" s="114">
        <f t="shared" si="157"/>
        <v>0</v>
      </c>
      <c r="K652" s="114">
        <f t="shared" si="158"/>
        <v>0</v>
      </c>
      <c r="L652" s="115">
        <f>'Copy &amp; Paste Roster Report Here'!F649</f>
        <v>0</v>
      </c>
      <c r="M652" s="116">
        <f t="shared" si="159"/>
        <v>0</v>
      </c>
      <c r="N652" s="117">
        <f>IF('Copy &amp; Paste Roster Report Here'!$A649='Analytical Tests'!N$7,IF($F652="Y",+$H652*N$6,0),0)</f>
        <v>0</v>
      </c>
      <c r="O652" s="117">
        <f>IF('Copy &amp; Paste Roster Report Here'!$A649='Analytical Tests'!O$7,IF($F652="Y",+$H652*O$6,0),0)</f>
        <v>0</v>
      </c>
      <c r="P652" s="117">
        <f>IF('Copy &amp; Paste Roster Report Here'!$A649='Analytical Tests'!P$7,IF($F652="Y",+$H652*P$6,0),0)</f>
        <v>0</v>
      </c>
      <c r="Q652" s="117">
        <f>IF('Copy &amp; Paste Roster Report Here'!$A649='Analytical Tests'!Q$7,IF($F652="Y",+$H652*Q$6,0),0)</f>
        <v>0</v>
      </c>
      <c r="R652" s="117">
        <f>IF('Copy &amp; Paste Roster Report Here'!$A649='Analytical Tests'!R$7,IF($F652="Y",+$H652*R$6,0),0)</f>
        <v>0</v>
      </c>
      <c r="S652" s="117">
        <f>IF('Copy &amp; Paste Roster Report Here'!$A649='Analytical Tests'!S$7,IF($F652="Y",+$H652*S$6,0),0)</f>
        <v>0</v>
      </c>
      <c r="T652" s="117">
        <f>IF('Copy &amp; Paste Roster Report Here'!$A649='Analytical Tests'!T$7,IF($F652="Y",+$H652*T$6,0),0)</f>
        <v>0</v>
      </c>
      <c r="U652" s="117">
        <f>IF('Copy &amp; Paste Roster Report Here'!$A649='Analytical Tests'!U$7,IF($F652="Y",+$H652*U$6,0),0)</f>
        <v>0</v>
      </c>
      <c r="V652" s="117">
        <f>IF('Copy &amp; Paste Roster Report Here'!$A649='Analytical Tests'!V$7,IF($F652="Y",+$H652*V$6,0),0)</f>
        <v>0</v>
      </c>
      <c r="W652" s="117">
        <f>IF('Copy &amp; Paste Roster Report Here'!$A649='Analytical Tests'!W$7,IF($F652="Y",+$H652*W$6,0),0)</f>
        <v>0</v>
      </c>
      <c r="X652" s="117">
        <f>IF('Copy &amp; Paste Roster Report Here'!$A649='Analytical Tests'!X$7,IF($F652="Y",+$H652*X$6,0),0)</f>
        <v>0</v>
      </c>
      <c r="Y652" s="117" t="b">
        <f>IF('Copy &amp; Paste Roster Report Here'!$A649='Analytical Tests'!Y$7,IF($F652="N",IF($J652&gt;=$C652,Y$6,+($I652/$D652)*Y$6),0))</f>
        <v>0</v>
      </c>
      <c r="Z652" s="117" t="b">
        <f>IF('Copy &amp; Paste Roster Report Here'!$A649='Analytical Tests'!Z$7,IF($F652="N",IF($J652&gt;=$C652,Z$6,+($I652/$D652)*Z$6),0))</f>
        <v>0</v>
      </c>
      <c r="AA652" s="117" t="b">
        <f>IF('Copy &amp; Paste Roster Report Here'!$A649='Analytical Tests'!AA$7,IF($F652="N",IF($J652&gt;=$C652,AA$6,+($I652/$D652)*AA$6),0))</f>
        <v>0</v>
      </c>
      <c r="AB652" s="117" t="b">
        <f>IF('Copy &amp; Paste Roster Report Here'!$A649='Analytical Tests'!AB$7,IF($F652="N",IF($J652&gt;=$C652,AB$6,+($I652/$D652)*AB$6),0))</f>
        <v>0</v>
      </c>
      <c r="AC652" s="117" t="b">
        <f>IF('Copy &amp; Paste Roster Report Here'!$A649='Analytical Tests'!AC$7,IF($F652="N",IF($J652&gt;=$C652,AC$6,+($I652/$D652)*AC$6),0))</f>
        <v>0</v>
      </c>
      <c r="AD652" s="117" t="b">
        <f>IF('Copy &amp; Paste Roster Report Here'!$A649='Analytical Tests'!AD$7,IF($F652="N",IF($J652&gt;=$C652,AD$6,+($I652/$D652)*AD$6),0))</f>
        <v>0</v>
      </c>
      <c r="AE652" s="117" t="b">
        <f>IF('Copy &amp; Paste Roster Report Here'!$A649='Analytical Tests'!AE$7,IF($F652="N",IF($J652&gt;=$C652,AE$6,+($I652/$D652)*AE$6),0))</f>
        <v>0</v>
      </c>
      <c r="AF652" s="117" t="b">
        <f>IF('Copy &amp; Paste Roster Report Here'!$A649='Analytical Tests'!AF$7,IF($F652="N",IF($J652&gt;=$C652,AF$6,+($I652/$D652)*AF$6),0))</f>
        <v>0</v>
      </c>
      <c r="AG652" s="117" t="b">
        <f>IF('Copy &amp; Paste Roster Report Here'!$A649='Analytical Tests'!AG$7,IF($F652="N",IF($J652&gt;=$C652,AG$6,+($I652/$D652)*AG$6),0))</f>
        <v>0</v>
      </c>
      <c r="AH652" s="117" t="b">
        <f>IF('Copy &amp; Paste Roster Report Here'!$A649='Analytical Tests'!AH$7,IF($F652="N",IF($J652&gt;=$C652,AH$6,+($I652/$D652)*AH$6),0))</f>
        <v>0</v>
      </c>
      <c r="AI652" s="117" t="b">
        <f>IF('Copy &amp; Paste Roster Report Here'!$A649='Analytical Tests'!AI$7,IF($F652="N",IF($J652&gt;=$C652,AI$6,+($I652/$D652)*AI$6),0))</f>
        <v>0</v>
      </c>
      <c r="AJ652" s="79"/>
      <c r="AK652" s="118">
        <f>IF('Copy &amp; Paste Roster Report Here'!$A649=AK$7,IF('Copy &amp; Paste Roster Report Here'!$M649="FT",1,0),0)</f>
        <v>0</v>
      </c>
      <c r="AL652" s="118">
        <f>IF('Copy &amp; Paste Roster Report Here'!$A649=AL$7,IF('Copy &amp; Paste Roster Report Here'!$M649="FT",1,0),0)</f>
        <v>0</v>
      </c>
      <c r="AM652" s="118">
        <f>IF('Copy &amp; Paste Roster Report Here'!$A649=AM$7,IF('Copy &amp; Paste Roster Report Here'!$M649="FT",1,0),0)</f>
        <v>0</v>
      </c>
      <c r="AN652" s="118">
        <f>IF('Copy &amp; Paste Roster Report Here'!$A649=AN$7,IF('Copy &amp; Paste Roster Report Here'!$M649="FT",1,0),0)</f>
        <v>0</v>
      </c>
      <c r="AO652" s="118">
        <f>IF('Copy &amp; Paste Roster Report Here'!$A649=AO$7,IF('Copy &amp; Paste Roster Report Here'!$M649="FT",1,0),0)</f>
        <v>0</v>
      </c>
      <c r="AP652" s="118">
        <f>IF('Copy &amp; Paste Roster Report Here'!$A649=AP$7,IF('Copy &amp; Paste Roster Report Here'!$M649="FT",1,0),0)</f>
        <v>0</v>
      </c>
      <c r="AQ652" s="118">
        <f>IF('Copy &amp; Paste Roster Report Here'!$A649=AQ$7,IF('Copy &amp; Paste Roster Report Here'!$M649="FT",1,0),0)</f>
        <v>0</v>
      </c>
      <c r="AR652" s="118">
        <f>IF('Copy &amp; Paste Roster Report Here'!$A649=AR$7,IF('Copy &amp; Paste Roster Report Here'!$M649="FT",1,0),0)</f>
        <v>0</v>
      </c>
      <c r="AS652" s="118">
        <f>IF('Copy &amp; Paste Roster Report Here'!$A649=AS$7,IF('Copy &amp; Paste Roster Report Here'!$M649="FT",1,0),0)</f>
        <v>0</v>
      </c>
      <c r="AT652" s="118">
        <f>IF('Copy &amp; Paste Roster Report Here'!$A649=AT$7,IF('Copy &amp; Paste Roster Report Here'!$M649="FT",1,0),0)</f>
        <v>0</v>
      </c>
      <c r="AU652" s="118">
        <f>IF('Copy &amp; Paste Roster Report Here'!$A649=AU$7,IF('Copy &amp; Paste Roster Report Here'!$M649="FT",1,0),0)</f>
        <v>0</v>
      </c>
      <c r="AV652" s="73">
        <f t="shared" si="160"/>
        <v>0</v>
      </c>
      <c r="AW652" s="119">
        <f>IF('Copy &amp; Paste Roster Report Here'!$A649=AW$7,IF('Copy &amp; Paste Roster Report Here'!$M649="HT",1,0),0)</f>
        <v>0</v>
      </c>
      <c r="AX652" s="119">
        <f>IF('Copy &amp; Paste Roster Report Here'!$A649=AX$7,IF('Copy &amp; Paste Roster Report Here'!$M649="HT",1,0),0)</f>
        <v>0</v>
      </c>
      <c r="AY652" s="119">
        <f>IF('Copy &amp; Paste Roster Report Here'!$A649=AY$7,IF('Copy &amp; Paste Roster Report Here'!$M649="HT",1,0),0)</f>
        <v>0</v>
      </c>
      <c r="AZ652" s="119">
        <f>IF('Copy &amp; Paste Roster Report Here'!$A649=AZ$7,IF('Copy &amp; Paste Roster Report Here'!$M649="HT",1,0),0)</f>
        <v>0</v>
      </c>
      <c r="BA652" s="119">
        <f>IF('Copy &amp; Paste Roster Report Here'!$A649=BA$7,IF('Copy &amp; Paste Roster Report Here'!$M649="HT",1,0),0)</f>
        <v>0</v>
      </c>
      <c r="BB652" s="119">
        <f>IF('Copy &amp; Paste Roster Report Here'!$A649=BB$7,IF('Copy &amp; Paste Roster Report Here'!$M649="HT",1,0),0)</f>
        <v>0</v>
      </c>
      <c r="BC652" s="119">
        <f>IF('Copy &amp; Paste Roster Report Here'!$A649=BC$7,IF('Copy &amp; Paste Roster Report Here'!$M649="HT",1,0),0)</f>
        <v>0</v>
      </c>
      <c r="BD652" s="119">
        <f>IF('Copy &amp; Paste Roster Report Here'!$A649=BD$7,IF('Copy &amp; Paste Roster Report Here'!$M649="HT",1,0),0)</f>
        <v>0</v>
      </c>
      <c r="BE652" s="119">
        <f>IF('Copy &amp; Paste Roster Report Here'!$A649=BE$7,IF('Copy &amp; Paste Roster Report Here'!$M649="HT",1,0),0)</f>
        <v>0</v>
      </c>
      <c r="BF652" s="119">
        <f>IF('Copy &amp; Paste Roster Report Here'!$A649=BF$7,IF('Copy &amp; Paste Roster Report Here'!$M649="HT",1,0),0)</f>
        <v>0</v>
      </c>
      <c r="BG652" s="119">
        <f>IF('Copy &amp; Paste Roster Report Here'!$A649=BG$7,IF('Copy &amp; Paste Roster Report Here'!$M649="HT",1,0),0)</f>
        <v>0</v>
      </c>
      <c r="BH652" s="73">
        <f t="shared" si="161"/>
        <v>0</v>
      </c>
      <c r="BI652" s="120">
        <f>IF('Copy &amp; Paste Roster Report Here'!$A649=BI$7,IF('Copy &amp; Paste Roster Report Here'!$M649="MT",1,0),0)</f>
        <v>0</v>
      </c>
      <c r="BJ652" s="120">
        <f>IF('Copy &amp; Paste Roster Report Here'!$A649=BJ$7,IF('Copy &amp; Paste Roster Report Here'!$M649="MT",1,0),0)</f>
        <v>0</v>
      </c>
      <c r="BK652" s="120">
        <f>IF('Copy &amp; Paste Roster Report Here'!$A649=BK$7,IF('Copy &amp; Paste Roster Report Here'!$M649="MT",1,0),0)</f>
        <v>0</v>
      </c>
      <c r="BL652" s="120">
        <f>IF('Copy &amp; Paste Roster Report Here'!$A649=BL$7,IF('Copy &amp; Paste Roster Report Here'!$M649="MT",1,0),0)</f>
        <v>0</v>
      </c>
      <c r="BM652" s="120">
        <f>IF('Copy &amp; Paste Roster Report Here'!$A649=BM$7,IF('Copy &amp; Paste Roster Report Here'!$M649="MT",1,0),0)</f>
        <v>0</v>
      </c>
      <c r="BN652" s="120">
        <f>IF('Copy &amp; Paste Roster Report Here'!$A649=BN$7,IF('Copy &amp; Paste Roster Report Here'!$M649="MT",1,0),0)</f>
        <v>0</v>
      </c>
      <c r="BO652" s="120">
        <f>IF('Copy &amp; Paste Roster Report Here'!$A649=BO$7,IF('Copy &amp; Paste Roster Report Here'!$M649="MT",1,0),0)</f>
        <v>0</v>
      </c>
      <c r="BP652" s="120">
        <f>IF('Copy &amp; Paste Roster Report Here'!$A649=BP$7,IF('Copy &amp; Paste Roster Report Here'!$M649="MT",1,0),0)</f>
        <v>0</v>
      </c>
      <c r="BQ652" s="120">
        <f>IF('Copy &amp; Paste Roster Report Here'!$A649=BQ$7,IF('Copy &amp; Paste Roster Report Here'!$M649="MT",1,0),0)</f>
        <v>0</v>
      </c>
      <c r="BR652" s="120">
        <f>IF('Copy &amp; Paste Roster Report Here'!$A649=BR$7,IF('Copy &amp; Paste Roster Report Here'!$M649="MT",1,0),0)</f>
        <v>0</v>
      </c>
      <c r="BS652" s="120">
        <f>IF('Copy &amp; Paste Roster Report Here'!$A649=BS$7,IF('Copy &amp; Paste Roster Report Here'!$M649="MT",1,0),0)</f>
        <v>0</v>
      </c>
      <c r="BT652" s="73">
        <f t="shared" si="162"/>
        <v>0</v>
      </c>
      <c r="BU652" s="121">
        <f>IF('Copy &amp; Paste Roster Report Here'!$A649=BU$7,IF('Copy &amp; Paste Roster Report Here'!$M649="fy",1,0),0)</f>
        <v>0</v>
      </c>
      <c r="BV652" s="121">
        <f>IF('Copy &amp; Paste Roster Report Here'!$A649=BV$7,IF('Copy &amp; Paste Roster Report Here'!$M649="fy",1,0),0)</f>
        <v>0</v>
      </c>
      <c r="BW652" s="121">
        <f>IF('Copy &amp; Paste Roster Report Here'!$A649=BW$7,IF('Copy &amp; Paste Roster Report Here'!$M649="fy",1,0),0)</f>
        <v>0</v>
      </c>
      <c r="BX652" s="121">
        <f>IF('Copy &amp; Paste Roster Report Here'!$A649=BX$7,IF('Copy &amp; Paste Roster Report Here'!$M649="fy",1,0),0)</f>
        <v>0</v>
      </c>
      <c r="BY652" s="121">
        <f>IF('Copy &amp; Paste Roster Report Here'!$A649=BY$7,IF('Copy &amp; Paste Roster Report Here'!$M649="fy",1,0),0)</f>
        <v>0</v>
      </c>
      <c r="BZ652" s="121">
        <f>IF('Copy &amp; Paste Roster Report Here'!$A649=BZ$7,IF('Copy &amp; Paste Roster Report Here'!$M649="fy",1,0),0)</f>
        <v>0</v>
      </c>
      <c r="CA652" s="121">
        <f>IF('Copy &amp; Paste Roster Report Here'!$A649=CA$7,IF('Copy &amp; Paste Roster Report Here'!$M649="fy",1,0),0)</f>
        <v>0</v>
      </c>
      <c r="CB652" s="121">
        <f>IF('Copy &amp; Paste Roster Report Here'!$A649=CB$7,IF('Copy &amp; Paste Roster Report Here'!$M649="fy",1,0),0)</f>
        <v>0</v>
      </c>
      <c r="CC652" s="121">
        <f>IF('Copy &amp; Paste Roster Report Here'!$A649=CC$7,IF('Copy &amp; Paste Roster Report Here'!$M649="fy",1,0),0)</f>
        <v>0</v>
      </c>
      <c r="CD652" s="121">
        <f>IF('Copy &amp; Paste Roster Report Here'!$A649=CD$7,IF('Copy &amp; Paste Roster Report Here'!$M649="fy",1,0),0)</f>
        <v>0</v>
      </c>
      <c r="CE652" s="121">
        <f>IF('Copy &amp; Paste Roster Report Here'!$A649=CE$7,IF('Copy &amp; Paste Roster Report Here'!$M649="fy",1,0),0)</f>
        <v>0</v>
      </c>
      <c r="CF652" s="73">
        <f t="shared" si="163"/>
        <v>0</v>
      </c>
      <c r="CG652" s="122">
        <f>IF('Copy &amp; Paste Roster Report Here'!$A649=CG$7,IF('Copy &amp; Paste Roster Report Here'!$M649="RH",1,0),0)</f>
        <v>0</v>
      </c>
      <c r="CH652" s="122">
        <f>IF('Copy &amp; Paste Roster Report Here'!$A649=CH$7,IF('Copy &amp; Paste Roster Report Here'!$M649="RH",1,0),0)</f>
        <v>0</v>
      </c>
      <c r="CI652" s="122">
        <f>IF('Copy &amp; Paste Roster Report Here'!$A649=CI$7,IF('Copy &amp; Paste Roster Report Here'!$M649="RH",1,0),0)</f>
        <v>0</v>
      </c>
      <c r="CJ652" s="122">
        <f>IF('Copy &amp; Paste Roster Report Here'!$A649=CJ$7,IF('Copy &amp; Paste Roster Report Here'!$M649="RH",1,0),0)</f>
        <v>0</v>
      </c>
      <c r="CK652" s="122">
        <f>IF('Copy &amp; Paste Roster Report Here'!$A649=CK$7,IF('Copy &amp; Paste Roster Report Here'!$M649="RH",1,0),0)</f>
        <v>0</v>
      </c>
      <c r="CL652" s="122">
        <f>IF('Copy &amp; Paste Roster Report Here'!$A649=CL$7,IF('Copy &amp; Paste Roster Report Here'!$M649="RH",1,0),0)</f>
        <v>0</v>
      </c>
      <c r="CM652" s="122">
        <f>IF('Copy &amp; Paste Roster Report Here'!$A649=CM$7,IF('Copy &amp; Paste Roster Report Here'!$M649="RH",1,0),0)</f>
        <v>0</v>
      </c>
      <c r="CN652" s="122">
        <f>IF('Copy &amp; Paste Roster Report Here'!$A649=CN$7,IF('Copy &amp; Paste Roster Report Here'!$M649="RH",1,0),0)</f>
        <v>0</v>
      </c>
      <c r="CO652" s="122">
        <f>IF('Copy &amp; Paste Roster Report Here'!$A649=CO$7,IF('Copy &amp; Paste Roster Report Here'!$M649="RH",1,0),0)</f>
        <v>0</v>
      </c>
      <c r="CP652" s="122">
        <f>IF('Copy &amp; Paste Roster Report Here'!$A649=CP$7,IF('Copy &amp; Paste Roster Report Here'!$M649="RH",1,0),0)</f>
        <v>0</v>
      </c>
      <c r="CQ652" s="122">
        <f>IF('Copy &amp; Paste Roster Report Here'!$A649=CQ$7,IF('Copy &amp; Paste Roster Report Here'!$M649="RH",1,0),0)</f>
        <v>0</v>
      </c>
      <c r="CR652" s="73">
        <f t="shared" si="164"/>
        <v>0</v>
      </c>
      <c r="CS652" s="123">
        <f>IF('Copy &amp; Paste Roster Report Here'!$A649=CS$7,IF('Copy &amp; Paste Roster Report Here'!$M649="QT",1,0),0)</f>
        <v>0</v>
      </c>
      <c r="CT652" s="123">
        <f>IF('Copy &amp; Paste Roster Report Here'!$A649=CT$7,IF('Copy &amp; Paste Roster Report Here'!$M649="QT",1,0),0)</f>
        <v>0</v>
      </c>
      <c r="CU652" s="123">
        <f>IF('Copy &amp; Paste Roster Report Here'!$A649=CU$7,IF('Copy &amp; Paste Roster Report Here'!$M649="QT",1,0),0)</f>
        <v>0</v>
      </c>
      <c r="CV652" s="123">
        <f>IF('Copy &amp; Paste Roster Report Here'!$A649=CV$7,IF('Copy &amp; Paste Roster Report Here'!$M649="QT",1,0),0)</f>
        <v>0</v>
      </c>
      <c r="CW652" s="123">
        <f>IF('Copy &amp; Paste Roster Report Here'!$A649=CW$7,IF('Copy &amp; Paste Roster Report Here'!$M649="QT",1,0),0)</f>
        <v>0</v>
      </c>
      <c r="CX652" s="123">
        <f>IF('Copy &amp; Paste Roster Report Here'!$A649=CX$7,IF('Copy &amp; Paste Roster Report Here'!$M649="QT",1,0),0)</f>
        <v>0</v>
      </c>
      <c r="CY652" s="123">
        <f>IF('Copy &amp; Paste Roster Report Here'!$A649=CY$7,IF('Copy &amp; Paste Roster Report Here'!$M649="QT",1,0),0)</f>
        <v>0</v>
      </c>
      <c r="CZ652" s="123">
        <f>IF('Copy &amp; Paste Roster Report Here'!$A649=CZ$7,IF('Copy &amp; Paste Roster Report Here'!$M649="QT",1,0),0)</f>
        <v>0</v>
      </c>
      <c r="DA652" s="123">
        <f>IF('Copy &amp; Paste Roster Report Here'!$A649=DA$7,IF('Copy &amp; Paste Roster Report Here'!$M649="QT",1,0),0)</f>
        <v>0</v>
      </c>
      <c r="DB652" s="123">
        <f>IF('Copy &amp; Paste Roster Report Here'!$A649=DB$7,IF('Copy &amp; Paste Roster Report Here'!$M649="QT",1,0),0)</f>
        <v>0</v>
      </c>
      <c r="DC652" s="123">
        <f>IF('Copy &amp; Paste Roster Report Here'!$A649=DC$7,IF('Copy &amp; Paste Roster Report Here'!$M649="QT",1,0),0)</f>
        <v>0</v>
      </c>
      <c r="DD652" s="73">
        <f t="shared" si="165"/>
        <v>0</v>
      </c>
      <c r="DE652" s="124">
        <f>IF('Copy &amp; Paste Roster Report Here'!$A649=DE$7,IF('Copy &amp; Paste Roster Report Here'!$M649="xxxxxxxxxxx",1,0),0)</f>
        <v>0</v>
      </c>
      <c r="DF652" s="124">
        <f>IF('Copy &amp; Paste Roster Report Here'!$A649=DF$7,IF('Copy &amp; Paste Roster Report Here'!$M649="xxxxxxxxxxx",1,0),0)</f>
        <v>0</v>
      </c>
      <c r="DG652" s="124">
        <f>IF('Copy &amp; Paste Roster Report Here'!$A649=DG$7,IF('Copy &amp; Paste Roster Report Here'!$M649="xxxxxxxxxxx",1,0),0)</f>
        <v>0</v>
      </c>
      <c r="DH652" s="124">
        <f>IF('Copy &amp; Paste Roster Report Here'!$A649=DH$7,IF('Copy &amp; Paste Roster Report Here'!$M649="xxxxxxxxxxx",1,0),0)</f>
        <v>0</v>
      </c>
      <c r="DI652" s="124">
        <f>IF('Copy &amp; Paste Roster Report Here'!$A649=DI$7,IF('Copy &amp; Paste Roster Report Here'!$M649="xxxxxxxxxxx",1,0),0)</f>
        <v>0</v>
      </c>
      <c r="DJ652" s="124">
        <f>IF('Copy &amp; Paste Roster Report Here'!$A649=DJ$7,IF('Copy &amp; Paste Roster Report Here'!$M649="xxxxxxxxxxx",1,0),0)</f>
        <v>0</v>
      </c>
      <c r="DK652" s="124">
        <f>IF('Copy &amp; Paste Roster Report Here'!$A649=DK$7,IF('Copy &amp; Paste Roster Report Here'!$M649="xxxxxxxxxxx",1,0),0)</f>
        <v>0</v>
      </c>
      <c r="DL652" s="124">
        <f>IF('Copy &amp; Paste Roster Report Here'!$A649=DL$7,IF('Copy &amp; Paste Roster Report Here'!$M649="xxxxxxxxxxx",1,0),0)</f>
        <v>0</v>
      </c>
      <c r="DM652" s="124">
        <f>IF('Copy &amp; Paste Roster Report Here'!$A649=DM$7,IF('Copy &amp; Paste Roster Report Here'!$M649="xxxxxxxxxxx",1,0),0)</f>
        <v>0</v>
      </c>
      <c r="DN652" s="124">
        <f>IF('Copy &amp; Paste Roster Report Here'!$A649=DN$7,IF('Copy &amp; Paste Roster Report Here'!$M649="xxxxxxxxxxx",1,0),0)</f>
        <v>0</v>
      </c>
      <c r="DO652" s="124">
        <f>IF('Copy &amp; Paste Roster Report Here'!$A649=DO$7,IF('Copy &amp; Paste Roster Report Here'!$M649="xxxxxxxxxxx",1,0),0)</f>
        <v>0</v>
      </c>
      <c r="DP652" s="125">
        <f t="shared" si="166"/>
        <v>0</v>
      </c>
      <c r="DQ652" s="126">
        <f t="shared" si="167"/>
        <v>0</v>
      </c>
    </row>
    <row r="653" spans="1:121" x14ac:dyDescent="0.25">
      <c r="A653" s="111">
        <f t="shared" si="153"/>
        <v>0</v>
      </c>
      <c r="B653" s="111">
        <f t="shared" si="154"/>
        <v>0</v>
      </c>
      <c r="C653" s="112">
        <f>+('Copy &amp; Paste Roster Report Here'!$P650-'Copy &amp; Paste Roster Report Here'!$O650)/30</f>
        <v>0</v>
      </c>
      <c r="D653" s="112">
        <f>+('Copy &amp; Paste Roster Report Here'!$P650-'Copy &amp; Paste Roster Report Here'!$O650)</f>
        <v>0</v>
      </c>
      <c r="E653" s="111">
        <f>'Copy &amp; Paste Roster Report Here'!N650</f>
        <v>0</v>
      </c>
      <c r="F653" s="111" t="str">
        <f t="shared" si="155"/>
        <v>N</v>
      </c>
      <c r="G653" s="111">
        <f>'Copy &amp; Paste Roster Report Here'!R650</f>
        <v>0</v>
      </c>
      <c r="H653" s="113">
        <f t="shared" si="156"/>
        <v>0</v>
      </c>
      <c r="I653" s="112">
        <f>IF(F653="N",$F$5-'Copy &amp; Paste Roster Report Here'!O650,+'Copy &amp; Paste Roster Report Here'!Q650-'Copy &amp; Paste Roster Report Here'!O650)</f>
        <v>0</v>
      </c>
      <c r="J653" s="114">
        <f t="shared" si="157"/>
        <v>0</v>
      </c>
      <c r="K653" s="114">
        <f t="shared" si="158"/>
        <v>0</v>
      </c>
      <c r="L653" s="115">
        <f>'Copy &amp; Paste Roster Report Here'!F650</f>
        <v>0</v>
      </c>
      <c r="M653" s="116">
        <f t="shared" si="159"/>
        <v>0</v>
      </c>
      <c r="N653" s="117">
        <f>IF('Copy &amp; Paste Roster Report Here'!$A650='Analytical Tests'!N$7,IF($F653="Y",+$H653*N$6,0),0)</f>
        <v>0</v>
      </c>
      <c r="O653" s="117">
        <f>IF('Copy &amp; Paste Roster Report Here'!$A650='Analytical Tests'!O$7,IF($F653="Y",+$H653*O$6,0),0)</f>
        <v>0</v>
      </c>
      <c r="P653" s="117">
        <f>IF('Copy &amp; Paste Roster Report Here'!$A650='Analytical Tests'!P$7,IF($F653="Y",+$H653*P$6,0),0)</f>
        <v>0</v>
      </c>
      <c r="Q653" s="117">
        <f>IF('Copy &amp; Paste Roster Report Here'!$A650='Analytical Tests'!Q$7,IF($F653="Y",+$H653*Q$6,0),0)</f>
        <v>0</v>
      </c>
      <c r="R653" s="117">
        <f>IF('Copy &amp; Paste Roster Report Here'!$A650='Analytical Tests'!R$7,IF($F653="Y",+$H653*R$6,0),0)</f>
        <v>0</v>
      </c>
      <c r="S653" s="117">
        <f>IF('Copy &amp; Paste Roster Report Here'!$A650='Analytical Tests'!S$7,IF($F653="Y",+$H653*S$6,0),0)</f>
        <v>0</v>
      </c>
      <c r="T653" s="117">
        <f>IF('Copy &amp; Paste Roster Report Here'!$A650='Analytical Tests'!T$7,IF($F653="Y",+$H653*T$6,0),0)</f>
        <v>0</v>
      </c>
      <c r="U653" s="117">
        <f>IF('Copy &amp; Paste Roster Report Here'!$A650='Analytical Tests'!U$7,IF($F653="Y",+$H653*U$6,0),0)</f>
        <v>0</v>
      </c>
      <c r="V653" s="117">
        <f>IF('Copy &amp; Paste Roster Report Here'!$A650='Analytical Tests'!V$7,IF($F653="Y",+$H653*V$6,0),0)</f>
        <v>0</v>
      </c>
      <c r="W653" s="117">
        <f>IF('Copy &amp; Paste Roster Report Here'!$A650='Analytical Tests'!W$7,IF($F653="Y",+$H653*W$6,0),0)</f>
        <v>0</v>
      </c>
      <c r="X653" s="117">
        <f>IF('Copy &amp; Paste Roster Report Here'!$A650='Analytical Tests'!X$7,IF($F653="Y",+$H653*X$6,0),0)</f>
        <v>0</v>
      </c>
      <c r="Y653" s="117" t="b">
        <f>IF('Copy &amp; Paste Roster Report Here'!$A650='Analytical Tests'!Y$7,IF($F653="N",IF($J653&gt;=$C653,Y$6,+($I653/$D653)*Y$6),0))</f>
        <v>0</v>
      </c>
      <c r="Z653" s="117" t="b">
        <f>IF('Copy &amp; Paste Roster Report Here'!$A650='Analytical Tests'!Z$7,IF($F653="N",IF($J653&gt;=$C653,Z$6,+($I653/$D653)*Z$6),0))</f>
        <v>0</v>
      </c>
      <c r="AA653" s="117" t="b">
        <f>IF('Copy &amp; Paste Roster Report Here'!$A650='Analytical Tests'!AA$7,IF($F653="N",IF($J653&gt;=$C653,AA$6,+($I653/$D653)*AA$6),0))</f>
        <v>0</v>
      </c>
      <c r="AB653" s="117" t="b">
        <f>IF('Copy &amp; Paste Roster Report Here'!$A650='Analytical Tests'!AB$7,IF($F653="N",IF($J653&gt;=$C653,AB$6,+($I653/$D653)*AB$6),0))</f>
        <v>0</v>
      </c>
      <c r="AC653" s="117" t="b">
        <f>IF('Copy &amp; Paste Roster Report Here'!$A650='Analytical Tests'!AC$7,IF($F653="N",IF($J653&gt;=$C653,AC$6,+($I653/$D653)*AC$6),0))</f>
        <v>0</v>
      </c>
      <c r="AD653" s="117" t="b">
        <f>IF('Copy &amp; Paste Roster Report Here'!$A650='Analytical Tests'!AD$7,IF($F653="N",IF($J653&gt;=$C653,AD$6,+($I653/$D653)*AD$6),0))</f>
        <v>0</v>
      </c>
      <c r="AE653" s="117" t="b">
        <f>IF('Copy &amp; Paste Roster Report Here'!$A650='Analytical Tests'!AE$7,IF($F653="N",IF($J653&gt;=$C653,AE$6,+($I653/$D653)*AE$6),0))</f>
        <v>0</v>
      </c>
      <c r="AF653" s="117" t="b">
        <f>IF('Copy &amp; Paste Roster Report Here'!$A650='Analytical Tests'!AF$7,IF($F653="N",IF($J653&gt;=$C653,AF$6,+($I653/$D653)*AF$6),0))</f>
        <v>0</v>
      </c>
      <c r="AG653" s="117" t="b">
        <f>IF('Copy &amp; Paste Roster Report Here'!$A650='Analytical Tests'!AG$7,IF($F653="N",IF($J653&gt;=$C653,AG$6,+($I653/$D653)*AG$6),0))</f>
        <v>0</v>
      </c>
      <c r="AH653" s="117" t="b">
        <f>IF('Copy &amp; Paste Roster Report Here'!$A650='Analytical Tests'!AH$7,IF($F653="N",IF($J653&gt;=$C653,AH$6,+($I653/$D653)*AH$6),0))</f>
        <v>0</v>
      </c>
      <c r="AI653" s="117" t="b">
        <f>IF('Copy &amp; Paste Roster Report Here'!$A650='Analytical Tests'!AI$7,IF($F653="N",IF($J653&gt;=$C653,AI$6,+($I653/$D653)*AI$6),0))</f>
        <v>0</v>
      </c>
      <c r="AJ653" s="79"/>
      <c r="AK653" s="118">
        <f>IF('Copy &amp; Paste Roster Report Here'!$A650=AK$7,IF('Copy &amp; Paste Roster Report Here'!$M650="FT",1,0),0)</f>
        <v>0</v>
      </c>
      <c r="AL653" s="118">
        <f>IF('Copy &amp; Paste Roster Report Here'!$A650=AL$7,IF('Copy &amp; Paste Roster Report Here'!$M650="FT",1,0),0)</f>
        <v>0</v>
      </c>
      <c r="AM653" s="118">
        <f>IF('Copy &amp; Paste Roster Report Here'!$A650=AM$7,IF('Copy &amp; Paste Roster Report Here'!$M650="FT",1,0),0)</f>
        <v>0</v>
      </c>
      <c r="AN653" s="118">
        <f>IF('Copy &amp; Paste Roster Report Here'!$A650=AN$7,IF('Copy &amp; Paste Roster Report Here'!$M650="FT",1,0),0)</f>
        <v>0</v>
      </c>
      <c r="AO653" s="118">
        <f>IF('Copy &amp; Paste Roster Report Here'!$A650=AO$7,IF('Copy &amp; Paste Roster Report Here'!$M650="FT",1,0),0)</f>
        <v>0</v>
      </c>
      <c r="AP653" s="118">
        <f>IF('Copy &amp; Paste Roster Report Here'!$A650=AP$7,IF('Copy &amp; Paste Roster Report Here'!$M650="FT",1,0),0)</f>
        <v>0</v>
      </c>
      <c r="AQ653" s="118">
        <f>IF('Copy &amp; Paste Roster Report Here'!$A650=AQ$7,IF('Copy &amp; Paste Roster Report Here'!$M650="FT",1,0),0)</f>
        <v>0</v>
      </c>
      <c r="AR653" s="118">
        <f>IF('Copy &amp; Paste Roster Report Here'!$A650=AR$7,IF('Copy &amp; Paste Roster Report Here'!$M650="FT",1,0),0)</f>
        <v>0</v>
      </c>
      <c r="AS653" s="118">
        <f>IF('Copy &amp; Paste Roster Report Here'!$A650=AS$7,IF('Copy &amp; Paste Roster Report Here'!$M650="FT",1,0),0)</f>
        <v>0</v>
      </c>
      <c r="AT653" s="118">
        <f>IF('Copy &amp; Paste Roster Report Here'!$A650=AT$7,IF('Copy &amp; Paste Roster Report Here'!$M650="FT",1,0),0)</f>
        <v>0</v>
      </c>
      <c r="AU653" s="118">
        <f>IF('Copy &amp; Paste Roster Report Here'!$A650=AU$7,IF('Copy &amp; Paste Roster Report Here'!$M650="FT",1,0),0)</f>
        <v>0</v>
      </c>
      <c r="AV653" s="73">
        <f t="shared" si="160"/>
        <v>0</v>
      </c>
      <c r="AW653" s="119">
        <f>IF('Copy &amp; Paste Roster Report Here'!$A650=AW$7,IF('Copy &amp; Paste Roster Report Here'!$M650="HT",1,0),0)</f>
        <v>0</v>
      </c>
      <c r="AX653" s="119">
        <f>IF('Copy &amp; Paste Roster Report Here'!$A650=AX$7,IF('Copy &amp; Paste Roster Report Here'!$M650="HT",1,0),0)</f>
        <v>0</v>
      </c>
      <c r="AY653" s="119">
        <f>IF('Copy &amp; Paste Roster Report Here'!$A650=AY$7,IF('Copy &amp; Paste Roster Report Here'!$M650="HT",1,0),0)</f>
        <v>0</v>
      </c>
      <c r="AZ653" s="119">
        <f>IF('Copy &amp; Paste Roster Report Here'!$A650=AZ$7,IF('Copy &amp; Paste Roster Report Here'!$M650="HT",1,0),0)</f>
        <v>0</v>
      </c>
      <c r="BA653" s="119">
        <f>IF('Copy &amp; Paste Roster Report Here'!$A650=BA$7,IF('Copy &amp; Paste Roster Report Here'!$M650="HT",1,0),0)</f>
        <v>0</v>
      </c>
      <c r="BB653" s="119">
        <f>IF('Copy &amp; Paste Roster Report Here'!$A650=BB$7,IF('Copy &amp; Paste Roster Report Here'!$M650="HT",1,0),0)</f>
        <v>0</v>
      </c>
      <c r="BC653" s="119">
        <f>IF('Copy &amp; Paste Roster Report Here'!$A650=BC$7,IF('Copy &amp; Paste Roster Report Here'!$M650="HT",1,0),0)</f>
        <v>0</v>
      </c>
      <c r="BD653" s="119">
        <f>IF('Copy &amp; Paste Roster Report Here'!$A650=BD$7,IF('Copy &amp; Paste Roster Report Here'!$M650="HT",1,0),0)</f>
        <v>0</v>
      </c>
      <c r="BE653" s="119">
        <f>IF('Copy &amp; Paste Roster Report Here'!$A650=BE$7,IF('Copy &amp; Paste Roster Report Here'!$M650="HT",1,0),0)</f>
        <v>0</v>
      </c>
      <c r="BF653" s="119">
        <f>IF('Copy &amp; Paste Roster Report Here'!$A650=BF$7,IF('Copy &amp; Paste Roster Report Here'!$M650="HT",1,0),0)</f>
        <v>0</v>
      </c>
      <c r="BG653" s="119">
        <f>IF('Copy &amp; Paste Roster Report Here'!$A650=BG$7,IF('Copy &amp; Paste Roster Report Here'!$M650="HT",1,0),0)</f>
        <v>0</v>
      </c>
      <c r="BH653" s="73">
        <f t="shared" si="161"/>
        <v>0</v>
      </c>
      <c r="BI653" s="120">
        <f>IF('Copy &amp; Paste Roster Report Here'!$A650=BI$7,IF('Copy &amp; Paste Roster Report Here'!$M650="MT",1,0),0)</f>
        <v>0</v>
      </c>
      <c r="BJ653" s="120">
        <f>IF('Copy &amp; Paste Roster Report Here'!$A650=BJ$7,IF('Copy &amp; Paste Roster Report Here'!$M650="MT",1,0),0)</f>
        <v>0</v>
      </c>
      <c r="BK653" s="120">
        <f>IF('Copy &amp; Paste Roster Report Here'!$A650=BK$7,IF('Copy &amp; Paste Roster Report Here'!$M650="MT",1,0),0)</f>
        <v>0</v>
      </c>
      <c r="BL653" s="120">
        <f>IF('Copy &amp; Paste Roster Report Here'!$A650=BL$7,IF('Copy &amp; Paste Roster Report Here'!$M650="MT",1,0),0)</f>
        <v>0</v>
      </c>
      <c r="BM653" s="120">
        <f>IF('Copy &amp; Paste Roster Report Here'!$A650=BM$7,IF('Copy &amp; Paste Roster Report Here'!$M650="MT",1,0),0)</f>
        <v>0</v>
      </c>
      <c r="BN653" s="120">
        <f>IF('Copy &amp; Paste Roster Report Here'!$A650=BN$7,IF('Copy &amp; Paste Roster Report Here'!$M650="MT",1,0),0)</f>
        <v>0</v>
      </c>
      <c r="BO653" s="120">
        <f>IF('Copy &amp; Paste Roster Report Here'!$A650=BO$7,IF('Copy &amp; Paste Roster Report Here'!$M650="MT",1,0),0)</f>
        <v>0</v>
      </c>
      <c r="BP653" s="120">
        <f>IF('Copy &amp; Paste Roster Report Here'!$A650=BP$7,IF('Copy &amp; Paste Roster Report Here'!$M650="MT",1,0),0)</f>
        <v>0</v>
      </c>
      <c r="BQ653" s="120">
        <f>IF('Copy &amp; Paste Roster Report Here'!$A650=BQ$7,IF('Copy &amp; Paste Roster Report Here'!$M650="MT",1,0),0)</f>
        <v>0</v>
      </c>
      <c r="BR653" s="120">
        <f>IF('Copy &amp; Paste Roster Report Here'!$A650=BR$7,IF('Copy &amp; Paste Roster Report Here'!$M650="MT",1,0),0)</f>
        <v>0</v>
      </c>
      <c r="BS653" s="120">
        <f>IF('Copy &amp; Paste Roster Report Here'!$A650=BS$7,IF('Copy &amp; Paste Roster Report Here'!$M650="MT",1,0),0)</f>
        <v>0</v>
      </c>
      <c r="BT653" s="73">
        <f t="shared" si="162"/>
        <v>0</v>
      </c>
      <c r="BU653" s="121">
        <f>IF('Copy &amp; Paste Roster Report Here'!$A650=BU$7,IF('Copy &amp; Paste Roster Report Here'!$M650="fy",1,0),0)</f>
        <v>0</v>
      </c>
      <c r="BV653" s="121">
        <f>IF('Copy &amp; Paste Roster Report Here'!$A650=BV$7,IF('Copy &amp; Paste Roster Report Here'!$M650="fy",1,0),0)</f>
        <v>0</v>
      </c>
      <c r="BW653" s="121">
        <f>IF('Copy &amp; Paste Roster Report Here'!$A650=BW$7,IF('Copy &amp; Paste Roster Report Here'!$M650="fy",1,0),0)</f>
        <v>0</v>
      </c>
      <c r="BX653" s="121">
        <f>IF('Copy &amp; Paste Roster Report Here'!$A650=BX$7,IF('Copy &amp; Paste Roster Report Here'!$M650="fy",1,0),0)</f>
        <v>0</v>
      </c>
      <c r="BY653" s="121">
        <f>IF('Copy &amp; Paste Roster Report Here'!$A650=BY$7,IF('Copy &amp; Paste Roster Report Here'!$M650="fy",1,0),0)</f>
        <v>0</v>
      </c>
      <c r="BZ653" s="121">
        <f>IF('Copy &amp; Paste Roster Report Here'!$A650=BZ$7,IF('Copy &amp; Paste Roster Report Here'!$M650="fy",1,0),0)</f>
        <v>0</v>
      </c>
      <c r="CA653" s="121">
        <f>IF('Copy &amp; Paste Roster Report Here'!$A650=CA$7,IF('Copy &amp; Paste Roster Report Here'!$M650="fy",1,0),0)</f>
        <v>0</v>
      </c>
      <c r="CB653" s="121">
        <f>IF('Copy &amp; Paste Roster Report Here'!$A650=CB$7,IF('Copy &amp; Paste Roster Report Here'!$M650="fy",1,0),0)</f>
        <v>0</v>
      </c>
      <c r="CC653" s="121">
        <f>IF('Copy &amp; Paste Roster Report Here'!$A650=CC$7,IF('Copy &amp; Paste Roster Report Here'!$M650="fy",1,0),0)</f>
        <v>0</v>
      </c>
      <c r="CD653" s="121">
        <f>IF('Copy &amp; Paste Roster Report Here'!$A650=CD$7,IF('Copy &amp; Paste Roster Report Here'!$M650="fy",1,0),0)</f>
        <v>0</v>
      </c>
      <c r="CE653" s="121">
        <f>IF('Copy &amp; Paste Roster Report Here'!$A650=CE$7,IF('Copy &amp; Paste Roster Report Here'!$M650="fy",1,0),0)</f>
        <v>0</v>
      </c>
      <c r="CF653" s="73">
        <f t="shared" si="163"/>
        <v>0</v>
      </c>
      <c r="CG653" s="122">
        <f>IF('Copy &amp; Paste Roster Report Here'!$A650=CG$7,IF('Copy &amp; Paste Roster Report Here'!$M650="RH",1,0),0)</f>
        <v>0</v>
      </c>
      <c r="CH653" s="122">
        <f>IF('Copy &amp; Paste Roster Report Here'!$A650=CH$7,IF('Copy &amp; Paste Roster Report Here'!$M650="RH",1,0),0)</f>
        <v>0</v>
      </c>
      <c r="CI653" s="122">
        <f>IF('Copy &amp; Paste Roster Report Here'!$A650=CI$7,IF('Copy &amp; Paste Roster Report Here'!$M650="RH",1,0),0)</f>
        <v>0</v>
      </c>
      <c r="CJ653" s="122">
        <f>IF('Copy &amp; Paste Roster Report Here'!$A650=CJ$7,IF('Copy &amp; Paste Roster Report Here'!$M650="RH",1,0),0)</f>
        <v>0</v>
      </c>
      <c r="CK653" s="122">
        <f>IF('Copy &amp; Paste Roster Report Here'!$A650=CK$7,IF('Copy &amp; Paste Roster Report Here'!$M650="RH",1,0),0)</f>
        <v>0</v>
      </c>
      <c r="CL653" s="122">
        <f>IF('Copy &amp; Paste Roster Report Here'!$A650=CL$7,IF('Copy &amp; Paste Roster Report Here'!$M650="RH",1,0),0)</f>
        <v>0</v>
      </c>
      <c r="CM653" s="122">
        <f>IF('Copy &amp; Paste Roster Report Here'!$A650=CM$7,IF('Copy &amp; Paste Roster Report Here'!$M650="RH",1,0),0)</f>
        <v>0</v>
      </c>
      <c r="CN653" s="122">
        <f>IF('Copy &amp; Paste Roster Report Here'!$A650=CN$7,IF('Copy &amp; Paste Roster Report Here'!$M650="RH",1,0),0)</f>
        <v>0</v>
      </c>
      <c r="CO653" s="122">
        <f>IF('Copy &amp; Paste Roster Report Here'!$A650=CO$7,IF('Copy &amp; Paste Roster Report Here'!$M650="RH",1,0),0)</f>
        <v>0</v>
      </c>
      <c r="CP653" s="122">
        <f>IF('Copy &amp; Paste Roster Report Here'!$A650=CP$7,IF('Copy &amp; Paste Roster Report Here'!$M650="RH",1,0),0)</f>
        <v>0</v>
      </c>
      <c r="CQ653" s="122">
        <f>IF('Copy &amp; Paste Roster Report Here'!$A650=CQ$7,IF('Copy &amp; Paste Roster Report Here'!$M650="RH",1,0),0)</f>
        <v>0</v>
      </c>
      <c r="CR653" s="73">
        <f t="shared" si="164"/>
        <v>0</v>
      </c>
      <c r="CS653" s="123">
        <f>IF('Copy &amp; Paste Roster Report Here'!$A650=CS$7,IF('Copy &amp; Paste Roster Report Here'!$M650="QT",1,0),0)</f>
        <v>0</v>
      </c>
      <c r="CT653" s="123">
        <f>IF('Copy &amp; Paste Roster Report Here'!$A650=CT$7,IF('Copy &amp; Paste Roster Report Here'!$M650="QT",1,0),0)</f>
        <v>0</v>
      </c>
      <c r="CU653" s="123">
        <f>IF('Copy &amp; Paste Roster Report Here'!$A650=CU$7,IF('Copy &amp; Paste Roster Report Here'!$M650="QT",1,0),0)</f>
        <v>0</v>
      </c>
      <c r="CV653" s="123">
        <f>IF('Copy &amp; Paste Roster Report Here'!$A650=CV$7,IF('Copy &amp; Paste Roster Report Here'!$M650="QT",1,0),0)</f>
        <v>0</v>
      </c>
      <c r="CW653" s="123">
        <f>IF('Copy &amp; Paste Roster Report Here'!$A650=CW$7,IF('Copy &amp; Paste Roster Report Here'!$M650="QT",1,0),0)</f>
        <v>0</v>
      </c>
      <c r="CX653" s="123">
        <f>IF('Copy &amp; Paste Roster Report Here'!$A650=CX$7,IF('Copy &amp; Paste Roster Report Here'!$M650="QT",1,0),0)</f>
        <v>0</v>
      </c>
      <c r="CY653" s="123">
        <f>IF('Copy &amp; Paste Roster Report Here'!$A650=CY$7,IF('Copy &amp; Paste Roster Report Here'!$M650="QT",1,0),0)</f>
        <v>0</v>
      </c>
      <c r="CZ653" s="123">
        <f>IF('Copy &amp; Paste Roster Report Here'!$A650=CZ$7,IF('Copy &amp; Paste Roster Report Here'!$M650="QT",1,0),0)</f>
        <v>0</v>
      </c>
      <c r="DA653" s="123">
        <f>IF('Copy &amp; Paste Roster Report Here'!$A650=DA$7,IF('Copy &amp; Paste Roster Report Here'!$M650="QT",1,0),0)</f>
        <v>0</v>
      </c>
      <c r="DB653" s="123">
        <f>IF('Copy &amp; Paste Roster Report Here'!$A650=DB$7,IF('Copy &amp; Paste Roster Report Here'!$M650="QT",1,0),0)</f>
        <v>0</v>
      </c>
      <c r="DC653" s="123">
        <f>IF('Copy &amp; Paste Roster Report Here'!$A650=DC$7,IF('Copy &amp; Paste Roster Report Here'!$M650="QT",1,0),0)</f>
        <v>0</v>
      </c>
      <c r="DD653" s="73">
        <f t="shared" si="165"/>
        <v>0</v>
      </c>
      <c r="DE653" s="124">
        <f>IF('Copy &amp; Paste Roster Report Here'!$A650=DE$7,IF('Copy &amp; Paste Roster Report Here'!$M650="xxxxxxxxxxx",1,0),0)</f>
        <v>0</v>
      </c>
      <c r="DF653" s="124">
        <f>IF('Copy &amp; Paste Roster Report Here'!$A650=DF$7,IF('Copy &amp; Paste Roster Report Here'!$M650="xxxxxxxxxxx",1,0),0)</f>
        <v>0</v>
      </c>
      <c r="DG653" s="124">
        <f>IF('Copy &amp; Paste Roster Report Here'!$A650=DG$7,IF('Copy &amp; Paste Roster Report Here'!$M650="xxxxxxxxxxx",1,0),0)</f>
        <v>0</v>
      </c>
      <c r="DH653" s="124">
        <f>IF('Copy &amp; Paste Roster Report Here'!$A650=DH$7,IF('Copy &amp; Paste Roster Report Here'!$M650="xxxxxxxxxxx",1,0),0)</f>
        <v>0</v>
      </c>
      <c r="DI653" s="124">
        <f>IF('Copy &amp; Paste Roster Report Here'!$A650=DI$7,IF('Copy &amp; Paste Roster Report Here'!$M650="xxxxxxxxxxx",1,0),0)</f>
        <v>0</v>
      </c>
      <c r="DJ653" s="124">
        <f>IF('Copy &amp; Paste Roster Report Here'!$A650=DJ$7,IF('Copy &amp; Paste Roster Report Here'!$M650="xxxxxxxxxxx",1,0),0)</f>
        <v>0</v>
      </c>
      <c r="DK653" s="124">
        <f>IF('Copy &amp; Paste Roster Report Here'!$A650=DK$7,IF('Copy &amp; Paste Roster Report Here'!$M650="xxxxxxxxxxx",1,0),0)</f>
        <v>0</v>
      </c>
      <c r="DL653" s="124">
        <f>IF('Copy &amp; Paste Roster Report Here'!$A650=DL$7,IF('Copy &amp; Paste Roster Report Here'!$M650="xxxxxxxxxxx",1,0),0)</f>
        <v>0</v>
      </c>
      <c r="DM653" s="124">
        <f>IF('Copy &amp; Paste Roster Report Here'!$A650=DM$7,IF('Copy &amp; Paste Roster Report Here'!$M650="xxxxxxxxxxx",1,0),0)</f>
        <v>0</v>
      </c>
      <c r="DN653" s="124">
        <f>IF('Copy &amp; Paste Roster Report Here'!$A650=DN$7,IF('Copy &amp; Paste Roster Report Here'!$M650="xxxxxxxxxxx",1,0),0)</f>
        <v>0</v>
      </c>
      <c r="DO653" s="124">
        <f>IF('Copy &amp; Paste Roster Report Here'!$A650=DO$7,IF('Copy &amp; Paste Roster Report Here'!$M650="xxxxxxxxxxx",1,0),0)</f>
        <v>0</v>
      </c>
      <c r="DP653" s="125">
        <f t="shared" si="166"/>
        <v>0</v>
      </c>
      <c r="DQ653" s="126">
        <f t="shared" si="167"/>
        <v>0</v>
      </c>
    </row>
    <row r="654" spans="1:121" x14ac:dyDescent="0.25">
      <c r="A654" s="111">
        <f t="shared" si="153"/>
        <v>0</v>
      </c>
      <c r="B654" s="111">
        <f t="shared" si="154"/>
        <v>0</v>
      </c>
      <c r="C654" s="112">
        <f>+('Copy &amp; Paste Roster Report Here'!$P651-'Copy &amp; Paste Roster Report Here'!$O651)/30</f>
        <v>0</v>
      </c>
      <c r="D654" s="112">
        <f>+('Copy &amp; Paste Roster Report Here'!$P651-'Copy &amp; Paste Roster Report Here'!$O651)</f>
        <v>0</v>
      </c>
      <c r="E654" s="111">
        <f>'Copy &amp; Paste Roster Report Here'!N651</f>
        <v>0</v>
      </c>
      <c r="F654" s="111" t="str">
        <f t="shared" si="155"/>
        <v>N</v>
      </c>
      <c r="G654" s="111">
        <f>'Copy &amp; Paste Roster Report Here'!R651</f>
        <v>0</v>
      </c>
      <c r="H654" s="113">
        <f t="shared" si="156"/>
        <v>0</v>
      </c>
      <c r="I654" s="112">
        <f>IF(F654="N",$F$5-'Copy &amp; Paste Roster Report Here'!O651,+'Copy &amp; Paste Roster Report Here'!Q651-'Copy &amp; Paste Roster Report Here'!O651)</f>
        <v>0</v>
      </c>
      <c r="J654" s="114">
        <f t="shared" si="157"/>
        <v>0</v>
      </c>
      <c r="K654" s="114">
        <f t="shared" si="158"/>
        <v>0</v>
      </c>
      <c r="L654" s="115">
        <f>'Copy &amp; Paste Roster Report Here'!F651</f>
        <v>0</v>
      </c>
      <c r="M654" s="116">
        <f t="shared" si="159"/>
        <v>0</v>
      </c>
      <c r="N654" s="117">
        <f>IF('Copy &amp; Paste Roster Report Here'!$A651='Analytical Tests'!N$7,IF($F654="Y",+$H654*N$6,0),0)</f>
        <v>0</v>
      </c>
      <c r="O654" s="117">
        <f>IF('Copy &amp; Paste Roster Report Here'!$A651='Analytical Tests'!O$7,IF($F654="Y",+$H654*O$6,0),0)</f>
        <v>0</v>
      </c>
      <c r="P654" s="117">
        <f>IF('Copy &amp; Paste Roster Report Here'!$A651='Analytical Tests'!P$7,IF($F654="Y",+$H654*P$6,0),0)</f>
        <v>0</v>
      </c>
      <c r="Q654" s="117">
        <f>IF('Copy &amp; Paste Roster Report Here'!$A651='Analytical Tests'!Q$7,IF($F654="Y",+$H654*Q$6,0),0)</f>
        <v>0</v>
      </c>
      <c r="R654" s="117">
        <f>IF('Copy &amp; Paste Roster Report Here'!$A651='Analytical Tests'!R$7,IF($F654="Y",+$H654*R$6,0),0)</f>
        <v>0</v>
      </c>
      <c r="S654" s="117">
        <f>IF('Copy &amp; Paste Roster Report Here'!$A651='Analytical Tests'!S$7,IF($F654="Y",+$H654*S$6,0),0)</f>
        <v>0</v>
      </c>
      <c r="T654" s="117">
        <f>IF('Copy &amp; Paste Roster Report Here'!$A651='Analytical Tests'!T$7,IF($F654="Y",+$H654*T$6,0),0)</f>
        <v>0</v>
      </c>
      <c r="U654" s="117">
        <f>IF('Copy &amp; Paste Roster Report Here'!$A651='Analytical Tests'!U$7,IF($F654="Y",+$H654*U$6,0),0)</f>
        <v>0</v>
      </c>
      <c r="V654" s="117">
        <f>IF('Copy &amp; Paste Roster Report Here'!$A651='Analytical Tests'!V$7,IF($F654="Y",+$H654*V$6,0),0)</f>
        <v>0</v>
      </c>
      <c r="W654" s="117">
        <f>IF('Copy &amp; Paste Roster Report Here'!$A651='Analytical Tests'!W$7,IF($F654="Y",+$H654*W$6,0),0)</f>
        <v>0</v>
      </c>
      <c r="X654" s="117">
        <f>IF('Copy &amp; Paste Roster Report Here'!$A651='Analytical Tests'!X$7,IF($F654="Y",+$H654*X$6,0),0)</f>
        <v>0</v>
      </c>
      <c r="Y654" s="117" t="b">
        <f>IF('Copy &amp; Paste Roster Report Here'!$A651='Analytical Tests'!Y$7,IF($F654="N",IF($J654&gt;=$C654,Y$6,+($I654/$D654)*Y$6),0))</f>
        <v>0</v>
      </c>
      <c r="Z654" s="117" t="b">
        <f>IF('Copy &amp; Paste Roster Report Here'!$A651='Analytical Tests'!Z$7,IF($F654="N",IF($J654&gt;=$C654,Z$6,+($I654/$D654)*Z$6),0))</f>
        <v>0</v>
      </c>
      <c r="AA654" s="117" t="b">
        <f>IF('Copy &amp; Paste Roster Report Here'!$A651='Analytical Tests'!AA$7,IF($F654="N",IF($J654&gt;=$C654,AA$6,+($I654/$D654)*AA$6),0))</f>
        <v>0</v>
      </c>
      <c r="AB654" s="117" t="b">
        <f>IF('Copy &amp; Paste Roster Report Here'!$A651='Analytical Tests'!AB$7,IF($F654="N",IF($J654&gt;=$C654,AB$6,+($I654/$D654)*AB$6),0))</f>
        <v>0</v>
      </c>
      <c r="AC654" s="117" t="b">
        <f>IF('Copy &amp; Paste Roster Report Here'!$A651='Analytical Tests'!AC$7,IF($F654="N",IF($J654&gt;=$C654,AC$6,+($I654/$D654)*AC$6),0))</f>
        <v>0</v>
      </c>
      <c r="AD654" s="117" t="b">
        <f>IF('Copy &amp; Paste Roster Report Here'!$A651='Analytical Tests'!AD$7,IF($F654="N",IF($J654&gt;=$C654,AD$6,+($I654/$D654)*AD$6),0))</f>
        <v>0</v>
      </c>
      <c r="AE654" s="117" t="b">
        <f>IF('Copy &amp; Paste Roster Report Here'!$A651='Analytical Tests'!AE$7,IF($F654="N",IF($J654&gt;=$C654,AE$6,+($I654/$D654)*AE$6),0))</f>
        <v>0</v>
      </c>
      <c r="AF654" s="117" t="b">
        <f>IF('Copy &amp; Paste Roster Report Here'!$A651='Analytical Tests'!AF$7,IF($F654="N",IF($J654&gt;=$C654,AF$6,+($I654/$D654)*AF$6),0))</f>
        <v>0</v>
      </c>
      <c r="AG654" s="117" t="b">
        <f>IF('Copy &amp; Paste Roster Report Here'!$A651='Analytical Tests'!AG$7,IF($F654="N",IF($J654&gt;=$C654,AG$6,+($I654/$D654)*AG$6),0))</f>
        <v>0</v>
      </c>
      <c r="AH654" s="117" t="b">
        <f>IF('Copy &amp; Paste Roster Report Here'!$A651='Analytical Tests'!AH$7,IF($F654="N",IF($J654&gt;=$C654,AH$6,+($I654/$D654)*AH$6),0))</f>
        <v>0</v>
      </c>
      <c r="AI654" s="117" t="b">
        <f>IF('Copy &amp; Paste Roster Report Here'!$A651='Analytical Tests'!AI$7,IF($F654="N",IF($J654&gt;=$C654,AI$6,+($I654/$D654)*AI$6),0))</f>
        <v>0</v>
      </c>
      <c r="AJ654" s="79"/>
      <c r="AK654" s="118">
        <f>IF('Copy &amp; Paste Roster Report Here'!$A651=AK$7,IF('Copy &amp; Paste Roster Report Here'!$M651="FT",1,0),0)</f>
        <v>0</v>
      </c>
      <c r="AL654" s="118">
        <f>IF('Copy &amp; Paste Roster Report Here'!$A651=AL$7,IF('Copy &amp; Paste Roster Report Here'!$M651="FT",1,0),0)</f>
        <v>0</v>
      </c>
      <c r="AM654" s="118">
        <f>IF('Copy &amp; Paste Roster Report Here'!$A651=AM$7,IF('Copy &amp; Paste Roster Report Here'!$M651="FT",1,0),0)</f>
        <v>0</v>
      </c>
      <c r="AN654" s="118">
        <f>IF('Copy &amp; Paste Roster Report Here'!$A651=AN$7,IF('Copy &amp; Paste Roster Report Here'!$M651="FT",1,0),0)</f>
        <v>0</v>
      </c>
      <c r="AO654" s="118">
        <f>IF('Copy &amp; Paste Roster Report Here'!$A651=AO$7,IF('Copy &amp; Paste Roster Report Here'!$M651="FT",1,0),0)</f>
        <v>0</v>
      </c>
      <c r="AP654" s="118">
        <f>IF('Copy &amp; Paste Roster Report Here'!$A651=AP$7,IF('Copy &amp; Paste Roster Report Here'!$M651="FT",1,0),0)</f>
        <v>0</v>
      </c>
      <c r="AQ654" s="118">
        <f>IF('Copy &amp; Paste Roster Report Here'!$A651=AQ$7,IF('Copy &amp; Paste Roster Report Here'!$M651="FT",1,0),0)</f>
        <v>0</v>
      </c>
      <c r="AR654" s="118">
        <f>IF('Copy &amp; Paste Roster Report Here'!$A651=AR$7,IF('Copy &amp; Paste Roster Report Here'!$M651="FT",1,0),0)</f>
        <v>0</v>
      </c>
      <c r="AS654" s="118">
        <f>IF('Copy &amp; Paste Roster Report Here'!$A651=AS$7,IF('Copy &amp; Paste Roster Report Here'!$M651="FT",1,0),0)</f>
        <v>0</v>
      </c>
      <c r="AT654" s="118">
        <f>IF('Copy &amp; Paste Roster Report Here'!$A651=AT$7,IF('Copy &amp; Paste Roster Report Here'!$M651="FT",1,0),0)</f>
        <v>0</v>
      </c>
      <c r="AU654" s="118">
        <f>IF('Copy &amp; Paste Roster Report Here'!$A651=AU$7,IF('Copy &amp; Paste Roster Report Here'!$M651="FT",1,0),0)</f>
        <v>0</v>
      </c>
      <c r="AV654" s="73">
        <f t="shared" si="160"/>
        <v>0</v>
      </c>
      <c r="AW654" s="119">
        <f>IF('Copy &amp; Paste Roster Report Here'!$A651=AW$7,IF('Copy &amp; Paste Roster Report Here'!$M651="HT",1,0),0)</f>
        <v>0</v>
      </c>
      <c r="AX654" s="119">
        <f>IF('Copy &amp; Paste Roster Report Here'!$A651=AX$7,IF('Copy &amp; Paste Roster Report Here'!$M651="HT",1,0),0)</f>
        <v>0</v>
      </c>
      <c r="AY654" s="119">
        <f>IF('Copy &amp; Paste Roster Report Here'!$A651=AY$7,IF('Copy &amp; Paste Roster Report Here'!$M651="HT",1,0),0)</f>
        <v>0</v>
      </c>
      <c r="AZ654" s="119">
        <f>IF('Copy &amp; Paste Roster Report Here'!$A651=AZ$7,IF('Copy &amp; Paste Roster Report Here'!$M651="HT",1,0),0)</f>
        <v>0</v>
      </c>
      <c r="BA654" s="119">
        <f>IF('Copy &amp; Paste Roster Report Here'!$A651=BA$7,IF('Copy &amp; Paste Roster Report Here'!$M651="HT",1,0),0)</f>
        <v>0</v>
      </c>
      <c r="BB654" s="119">
        <f>IF('Copy &amp; Paste Roster Report Here'!$A651=BB$7,IF('Copy &amp; Paste Roster Report Here'!$M651="HT",1,0),0)</f>
        <v>0</v>
      </c>
      <c r="BC654" s="119">
        <f>IF('Copy &amp; Paste Roster Report Here'!$A651=BC$7,IF('Copy &amp; Paste Roster Report Here'!$M651="HT",1,0),0)</f>
        <v>0</v>
      </c>
      <c r="BD654" s="119">
        <f>IF('Copy &amp; Paste Roster Report Here'!$A651=BD$7,IF('Copy &amp; Paste Roster Report Here'!$M651="HT",1,0),0)</f>
        <v>0</v>
      </c>
      <c r="BE654" s="119">
        <f>IF('Copy &amp; Paste Roster Report Here'!$A651=BE$7,IF('Copy &amp; Paste Roster Report Here'!$M651="HT",1,0),0)</f>
        <v>0</v>
      </c>
      <c r="BF654" s="119">
        <f>IF('Copy &amp; Paste Roster Report Here'!$A651=BF$7,IF('Copy &amp; Paste Roster Report Here'!$M651="HT",1,0),0)</f>
        <v>0</v>
      </c>
      <c r="BG654" s="119">
        <f>IF('Copy &amp; Paste Roster Report Here'!$A651=BG$7,IF('Copy &amp; Paste Roster Report Here'!$M651="HT",1,0),0)</f>
        <v>0</v>
      </c>
      <c r="BH654" s="73">
        <f t="shared" si="161"/>
        <v>0</v>
      </c>
      <c r="BI654" s="120">
        <f>IF('Copy &amp; Paste Roster Report Here'!$A651=BI$7,IF('Copy &amp; Paste Roster Report Here'!$M651="MT",1,0),0)</f>
        <v>0</v>
      </c>
      <c r="BJ654" s="120">
        <f>IF('Copy &amp; Paste Roster Report Here'!$A651=BJ$7,IF('Copy &amp; Paste Roster Report Here'!$M651="MT",1,0),0)</f>
        <v>0</v>
      </c>
      <c r="BK654" s="120">
        <f>IF('Copy &amp; Paste Roster Report Here'!$A651=BK$7,IF('Copy &amp; Paste Roster Report Here'!$M651="MT",1,0),0)</f>
        <v>0</v>
      </c>
      <c r="BL654" s="120">
        <f>IF('Copy &amp; Paste Roster Report Here'!$A651=BL$7,IF('Copy &amp; Paste Roster Report Here'!$M651="MT",1,0),0)</f>
        <v>0</v>
      </c>
      <c r="BM654" s="120">
        <f>IF('Copy &amp; Paste Roster Report Here'!$A651=BM$7,IF('Copy &amp; Paste Roster Report Here'!$M651="MT",1,0),0)</f>
        <v>0</v>
      </c>
      <c r="BN654" s="120">
        <f>IF('Copy &amp; Paste Roster Report Here'!$A651=BN$7,IF('Copy &amp; Paste Roster Report Here'!$M651="MT",1,0),0)</f>
        <v>0</v>
      </c>
      <c r="BO654" s="120">
        <f>IF('Copy &amp; Paste Roster Report Here'!$A651=BO$7,IF('Copy &amp; Paste Roster Report Here'!$M651="MT",1,0),0)</f>
        <v>0</v>
      </c>
      <c r="BP654" s="120">
        <f>IF('Copy &amp; Paste Roster Report Here'!$A651=BP$7,IF('Copy &amp; Paste Roster Report Here'!$M651="MT",1,0),0)</f>
        <v>0</v>
      </c>
      <c r="BQ654" s="120">
        <f>IF('Copy &amp; Paste Roster Report Here'!$A651=BQ$7,IF('Copy &amp; Paste Roster Report Here'!$M651="MT",1,0),0)</f>
        <v>0</v>
      </c>
      <c r="BR654" s="120">
        <f>IF('Copy &amp; Paste Roster Report Here'!$A651=BR$7,IF('Copy &amp; Paste Roster Report Here'!$M651="MT",1,0),0)</f>
        <v>0</v>
      </c>
      <c r="BS654" s="120">
        <f>IF('Copy &amp; Paste Roster Report Here'!$A651=BS$7,IF('Copy &amp; Paste Roster Report Here'!$M651="MT",1,0),0)</f>
        <v>0</v>
      </c>
      <c r="BT654" s="73">
        <f t="shared" si="162"/>
        <v>0</v>
      </c>
      <c r="BU654" s="121">
        <f>IF('Copy &amp; Paste Roster Report Here'!$A651=BU$7,IF('Copy &amp; Paste Roster Report Here'!$M651="fy",1,0),0)</f>
        <v>0</v>
      </c>
      <c r="BV654" s="121">
        <f>IF('Copy &amp; Paste Roster Report Here'!$A651=BV$7,IF('Copy &amp; Paste Roster Report Here'!$M651="fy",1,0),0)</f>
        <v>0</v>
      </c>
      <c r="BW654" s="121">
        <f>IF('Copy &amp; Paste Roster Report Here'!$A651=BW$7,IF('Copy &amp; Paste Roster Report Here'!$M651="fy",1,0),0)</f>
        <v>0</v>
      </c>
      <c r="BX654" s="121">
        <f>IF('Copy &amp; Paste Roster Report Here'!$A651=BX$7,IF('Copy &amp; Paste Roster Report Here'!$M651="fy",1,0),0)</f>
        <v>0</v>
      </c>
      <c r="BY654" s="121">
        <f>IF('Copy &amp; Paste Roster Report Here'!$A651=BY$7,IF('Copy &amp; Paste Roster Report Here'!$M651="fy",1,0),0)</f>
        <v>0</v>
      </c>
      <c r="BZ654" s="121">
        <f>IF('Copy &amp; Paste Roster Report Here'!$A651=BZ$7,IF('Copy &amp; Paste Roster Report Here'!$M651="fy",1,0),0)</f>
        <v>0</v>
      </c>
      <c r="CA654" s="121">
        <f>IF('Copy &amp; Paste Roster Report Here'!$A651=CA$7,IF('Copy &amp; Paste Roster Report Here'!$M651="fy",1,0),0)</f>
        <v>0</v>
      </c>
      <c r="CB654" s="121">
        <f>IF('Copy &amp; Paste Roster Report Here'!$A651=CB$7,IF('Copy &amp; Paste Roster Report Here'!$M651="fy",1,0),0)</f>
        <v>0</v>
      </c>
      <c r="CC654" s="121">
        <f>IF('Copy &amp; Paste Roster Report Here'!$A651=CC$7,IF('Copy &amp; Paste Roster Report Here'!$M651="fy",1,0),0)</f>
        <v>0</v>
      </c>
      <c r="CD654" s="121">
        <f>IF('Copy &amp; Paste Roster Report Here'!$A651=CD$7,IF('Copy &amp; Paste Roster Report Here'!$M651="fy",1,0),0)</f>
        <v>0</v>
      </c>
      <c r="CE654" s="121">
        <f>IF('Copy &amp; Paste Roster Report Here'!$A651=CE$7,IF('Copy &amp; Paste Roster Report Here'!$M651="fy",1,0),0)</f>
        <v>0</v>
      </c>
      <c r="CF654" s="73">
        <f t="shared" si="163"/>
        <v>0</v>
      </c>
      <c r="CG654" s="122">
        <f>IF('Copy &amp; Paste Roster Report Here'!$A651=CG$7,IF('Copy &amp; Paste Roster Report Here'!$M651="RH",1,0),0)</f>
        <v>0</v>
      </c>
      <c r="CH654" s="122">
        <f>IF('Copy &amp; Paste Roster Report Here'!$A651=CH$7,IF('Copy &amp; Paste Roster Report Here'!$M651="RH",1,0),0)</f>
        <v>0</v>
      </c>
      <c r="CI654" s="122">
        <f>IF('Copy &amp; Paste Roster Report Here'!$A651=CI$7,IF('Copy &amp; Paste Roster Report Here'!$M651="RH",1,0),0)</f>
        <v>0</v>
      </c>
      <c r="CJ654" s="122">
        <f>IF('Copy &amp; Paste Roster Report Here'!$A651=CJ$7,IF('Copy &amp; Paste Roster Report Here'!$M651="RH",1,0),0)</f>
        <v>0</v>
      </c>
      <c r="CK654" s="122">
        <f>IF('Copy &amp; Paste Roster Report Here'!$A651=CK$7,IF('Copy &amp; Paste Roster Report Here'!$M651="RH",1,0),0)</f>
        <v>0</v>
      </c>
      <c r="CL654" s="122">
        <f>IF('Copy &amp; Paste Roster Report Here'!$A651=CL$7,IF('Copy &amp; Paste Roster Report Here'!$M651="RH",1,0),0)</f>
        <v>0</v>
      </c>
      <c r="CM654" s="122">
        <f>IF('Copy &amp; Paste Roster Report Here'!$A651=CM$7,IF('Copy &amp; Paste Roster Report Here'!$M651="RH",1,0),0)</f>
        <v>0</v>
      </c>
      <c r="CN654" s="122">
        <f>IF('Copy &amp; Paste Roster Report Here'!$A651=CN$7,IF('Copy &amp; Paste Roster Report Here'!$M651="RH",1,0),0)</f>
        <v>0</v>
      </c>
      <c r="CO654" s="122">
        <f>IF('Copy &amp; Paste Roster Report Here'!$A651=CO$7,IF('Copy &amp; Paste Roster Report Here'!$M651="RH",1,0),0)</f>
        <v>0</v>
      </c>
      <c r="CP654" s="122">
        <f>IF('Copy &amp; Paste Roster Report Here'!$A651=CP$7,IF('Copy &amp; Paste Roster Report Here'!$M651="RH",1,0),0)</f>
        <v>0</v>
      </c>
      <c r="CQ654" s="122">
        <f>IF('Copy &amp; Paste Roster Report Here'!$A651=CQ$7,IF('Copy &amp; Paste Roster Report Here'!$M651="RH",1,0),0)</f>
        <v>0</v>
      </c>
      <c r="CR654" s="73">
        <f t="shared" si="164"/>
        <v>0</v>
      </c>
      <c r="CS654" s="123">
        <f>IF('Copy &amp; Paste Roster Report Here'!$A651=CS$7,IF('Copy &amp; Paste Roster Report Here'!$M651="QT",1,0),0)</f>
        <v>0</v>
      </c>
      <c r="CT654" s="123">
        <f>IF('Copy &amp; Paste Roster Report Here'!$A651=CT$7,IF('Copy &amp; Paste Roster Report Here'!$M651="QT",1,0),0)</f>
        <v>0</v>
      </c>
      <c r="CU654" s="123">
        <f>IF('Copy &amp; Paste Roster Report Here'!$A651=CU$7,IF('Copy &amp; Paste Roster Report Here'!$M651="QT",1,0),0)</f>
        <v>0</v>
      </c>
      <c r="CV654" s="123">
        <f>IF('Copy &amp; Paste Roster Report Here'!$A651=CV$7,IF('Copy &amp; Paste Roster Report Here'!$M651="QT",1,0),0)</f>
        <v>0</v>
      </c>
      <c r="CW654" s="123">
        <f>IF('Copy &amp; Paste Roster Report Here'!$A651=CW$7,IF('Copy &amp; Paste Roster Report Here'!$M651="QT",1,0),0)</f>
        <v>0</v>
      </c>
      <c r="CX654" s="123">
        <f>IF('Copy &amp; Paste Roster Report Here'!$A651=CX$7,IF('Copy &amp; Paste Roster Report Here'!$M651="QT",1,0),0)</f>
        <v>0</v>
      </c>
      <c r="CY654" s="123">
        <f>IF('Copy &amp; Paste Roster Report Here'!$A651=CY$7,IF('Copy &amp; Paste Roster Report Here'!$M651="QT",1,0),0)</f>
        <v>0</v>
      </c>
      <c r="CZ654" s="123">
        <f>IF('Copy &amp; Paste Roster Report Here'!$A651=CZ$7,IF('Copy &amp; Paste Roster Report Here'!$M651="QT",1,0),0)</f>
        <v>0</v>
      </c>
      <c r="DA654" s="123">
        <f>IF('Copy &amp; Paste Roster Report Here'!$A651=DA$7,IF('Copy &amp; Paste Roster Report Here'!$M651="QT",1,0),0)</f>
        <v>0</v>
      </c>
      <c r="DB654" s="123">
        <f>IF('Copy &amp; Paste Roster Report Here'!$A651=DB$7,IF('Copy &amp; Paste Roster Report Here'!$M651="QT",1,0),0)</f>
        <v>0</v>
      </c>
      <c r="DC654" s="123">
        <f>IF('Copy &amp; Paste Roster Report Here'!$A651=DC$7,IF('Copy &amp; Paste Roster Report Here'!$M651="QT",1,0),0)</f>
        <v>0</v>
      </c>
      <c r="DD654" s="73">
        <f t="shared" si="165"/>
        <v>0</v>
      </c>
      <c r="DE654" s="124">
        <f>IF('Copy &amp; Paste Roster Report Here'!$A651=DE$7,IF('Copy &amp; Paste Roster Report Here'!$M651="xxxxxxxxxxx",1,0),0)</f>
        <v>0</v>
      </c>
      <c r="DF654" s="124">
        <f>IF('Copy &amp; Paste Roster Report Here'!$A651=DF$7,IF('Copy &amp; Paste Roster Report Here'!$M651="xxxxxxxxxxx",1,0),0)</f>
        <v>0</v>
      </c>
      <c r="DG654" s="124">
        <f>IF('Copy &amp; Paste Roster Report Here'!$A651=DG$7,IF('Copy &amp; Paste Roster Report Here'!$M651="xxxxxxxxxxx",1,0),0)</f>
        <v>0</v>
      </c>
      <c r="DH654" s="124">
        <f>IF('Copy &amp; Paste Roster Report Here'!$A651=DH$7,IF('Copy &amp; Paste Roster Report Here'!$M651="xxxxxxxxxxx",1,0),0)</f>
        <v>0</v>
      </c>
      <c r="DI654" s="124">
        <f>IF('Copy &amp; Paste Roster Report Here'!$A651=DI$7,IF('Copy &amp; Paste Roster Report Here'!$M651="xxxxxxxxxxx",1,0),0)</f>
        <v>0</v>
      </c>
      <c r="DJ654" s="124">
        <f>IF('Copy &amp; Paste Roster Report Here'!$A651=DJ$7,IF('Copy &amp; Paste Roster Report Here'!$M651="xxxxxxxxxxx",1,0),0)</f>
        <v>0</v>
      </c>
      <c r="DK654" s="124">
        <f>IF('Copy &amp; Paste Roster Report Here'!$A651=DK$7,IF('Copy &amp; Paste Roster Report Here'!$M651="xxxxxxxxxxx",1,0),0)</f>
        <v>0</v>
      </c>
      <c r="DL654" s="124">
        <f>IF('Copy &amp; Paste Roster Report Here'!$A651=DL$7,IF('Copy &amp; Paste Roster Report Here'!$M651="xxxxxxxxxxx",1,0),0)</f>
        <v>0</v>
      </c>
      <c r="DM654" s="124">
        <f>IF('Copy &amp; Paste Roster Report Here'!$A651=DM$7,IF('Copy &amp; Paste Roster Report Here'!$M651="xxxxxxxxxxx",1,0),0)</f>
        <v>0</v>
      </c>
      <c r="DN654" s="124">
        <f>IF('Copy &amp; Paste Roster Report Here'!$A651=DN$7,IF('Copy &amp; Paste Roster Report Here'!$M651="xxxxxxxxxxx",1,0),0)</f>
        <v>0</v>
      </c>
      <c r="DO654" s="124">
        <f>IF('Copy &amp; Paste Roster Report Here'!$A651=DO$7,IF('Copy &amp; Paste Roster Report Here'!$M651="xxxxxxxxxxx",1,0),0)</f>
        <v>0</v>
      </c>
      <c r="DP654" s="125">
        <f t="shared" si="166"/>
        <v>0</v>
      </c>
      <c r="DQ654" s="126">
        <f t="shared" si="167"/>
        <v>0</v>
      </c>
    </row>
    <row r="655" spans="1:121" x14ac:dyDescent="0.25">
      <c r="A655" s="111">
        <f t="shared" si="153"/>
        <v>0</v>
      </c>
      <c r="B655" s="111">
        <f t="shared" si="154"/>
        <v>0</v>
      </c>
      <c r="C655" s="112">
        <f>+('Copy &amp; Paste Roster Report Here'!$P652-'Copy &amp; Paste Roster Report Here'!$O652)/30</f>
        <v>0</v>
      </c>
      <c r="D655" s="112">
        <f>+('Copy &amp; Paste Roster Report Here'!$P652-'Copy &amp; Paste Roster Report Here'!$O652)</f>
        <v>0</v>
      </c>
      <c r="E655" s="111">
        <f>'Copy &amp; Paste Roster Report Here'!N652</f>
        <v>0</v>
      </c>
      <c r="F655" s="111" t="str">
        <f t="shared" si="155"/>
        <v>N</v>
      </c>
      <c r="G655" s="111">
        <f>'Copy &amp; Paste Roster Report Here'!R652</f>
        <v>0</v>
      </c>
      <c r="H655" s="113">
        <f t="shared" si="156"/>
        <v>0</v>
      </c>
      <c r="I655" s="112">
        <f>IF(F655="N",$F$5-'Copy &amp; Paste Roster Report Here'!O652,+'Copy &amp; Paste Roster Report Here'!Q652-'Copy &amp; Paste Roster Report Here'!O652)</f>
        <v>0</v>
      </c>
      <c r="J655" s="114">
        <f t="shared" si="157"/>
        <v>0</v>
      </c>
      <c r="K655" s="114">
        <f t="shared" si="158"/>
        <v>0</v>
      </c>
      <c r="L655" s="115">
        <f>'Copy &amp; Paste Roster Report Here'!F652</f>
        <v>0</v>
      </c>
      <c r="M655" s="116">
        <f t="shared" si="159"/>
        <v>0</v>
      </c>
      <c r="N655" s="117">
        <f>IF('Copy &amp; Paste Roster Report Here'!$A652='Analytical Tests'!N$7,IF($F655="Y",+$H655*N$6,0),0)</f>
        <v>0</v>
      </c>
      <c r="O655" s="117">
        <f>IF('Copy &amp; Paste Roster Report Here'!$A652='Analytical Tests'!O$7,IF($F655="Y",+$H655*O$6,0),0)</f>
        <v>0</v>
      </c>
      <c r="P655" s="117">
        <f>IF('Copy &amp; Paste Roster Report Here'!$A652='Analytical Tests'!P$7,IF($F655="Y",+$H655*P$6,0),0)</f>
        <v>0</v>
      </c>
      <c r="Q655" s="117">
        <f>IF('Copy &amp; Paste Roster Report Here'!$A652='Analytical Tests'!Q$7,IF($F655="Y",+$H655*Q$6,0),0)</f>
        <v>0</v>
      </c>
      <c r="R655" s="117">
        <f>IF('Copy &amp; Paste Roster Report Here'!$A652='Analytical Tests'!R$7,IF($F655="Y",+$H655*R$6,0),0)</f>
        <v>0</v>
      </c>
      <c r="S655" s="117">
        <f>IF('Copy &amp; Paste Roster Report Here'!$A652='Analytical Tests'!S$7,IF($F655="Y",+$H655*S$6,0),0)</f>
        <v>0</v>
      </c>
      <c r="T655" s="117">
        <f>IF('Copy &amp; Paste Roster Report Here'!$A652='Analytical Tests'!T$7,IF($F655="Y",+$H655*T$6,0),0)</f>
        <v>0</v>
      </c>
      <c r="U655" s="117">
        <f>IF('Copy &amp; Paste Roster Report Here'!$A652='Analytical Tests'!U$7,IF($F655="Y",+$H655*U$6,0),0)</f>
        <v>0</v>
      </c>
      <c r="V655" s="117">
        <f>IF('Copy &amp; Paste Roster Report Here'!$A652='Analytical Tests'!V$7,IF($F655="Y",+$H655*V$6,0),0)</f>
        <v>0</v>
      </c>
      <c r="W655" s="117">
        <f>IF('Copy &amp; Paste Roster Report Here'!$A652='Analytical Tests'!W$7,IF($F655="Y",+$H655*W$6,0),0)</f>
        <v>0</v>
      </c>
      <c r="X655" s="117">
        <f>IF('Copy &amp; Paste Roster Report Here'!$A652='Analytical Tests'!X$7,IF($F655="Y",+$H655*X$6,0),0)</f>
        <v>0</v>
      </c>
      <c r="Y655" s="117" t="b">
        <f>IF('Copy &amp; Paste Roster Report Here'!$A652='Analytical Tests'!Y$7,IF($F655="N",IF($J655&gt;=$C655,Y$6,+($I655/$D655)*Y$6),0))</f>
        <v>0</v>
      </c>
      <c r="Z655" s="117" t="b">
        <f>IF('Copy &amp; Paste Roster Report Here'!$A652='Analytical Tests'!Z$7,IF($F655="N",IF($J655&gt;=$C655,Z$6,+($I655/$D655)*Z$6),0))</f>
        <v>0</v>
      </c>
      <c r="AA655" s="117" t="b">
        <f>IF('Copy &amp; Paste Roster Report Here'!$A652='Analytical Tests'!AA$7,IF($F655="N",IF($J655&gt;=$C655,AA$6,+($I655/$D655)*AA$6),0))</f>
        <v>0</v>
      </c>
      <c r="AB655" s="117" t="b">
        <f>IF('Copy &amp; Paste Roster Report Here'!$A652='Analytical Tests'!AB$7,IF($F655="N",IF($J655&gt;=$C655,AB$6,+($I655/$D655)*AB$6),0))</f>
        <v>0</v>
      </c>
      <c r="AC655" s="117" t="b">
        <f>IF('Copy &amp; Paste Roster Report Here'!$A652='Analytical Tests'!AC$7,IF($F655="N",IF($J655&gt;=$C655,AC$6,+($I655/$D655)*AC$6),0))</f>
        <v>0</v>
      </c>
      <c r="AD655" s="117" t="b">
        <f>IF('Copy &amp; Paste Roster Report Here'!$A652='Analytical Tests'!AD$7,IF($F655="N",IF($J655&gt;=$C655,AD$6,+($I655/$D655)*AD$6),0))</f>
        <v>0</v>
      </c>
      <c r="AE655" s="117" t="b">
        <f>IF('Copy &amp; Paste Roster Report Here'!$A652='Analytical Tests'!AE$7,IF($F655="N",IF($J655&gt;=$C655,AE$6,+($I655/$D655)*AE$6),0))</f>
        <v>0</v>
      </c>
      <c r="AF655" s="117" t="b">
        <f>IF('Copy &amp; Paste Roster Report Here'!$A652='Analytical Tests'!AF$7,IF($F655="N",IF($J655&gt;=$C655,AF$6,+($I655/$D655)*AF$6),0))</f>
        <v>0</v>
      </c>
      <c r="AG655" s="117" t="b">
        <f>IF('Copy &amp; Paste Roster Report Here'!$A652='Analytical Tests'!AG$7,IF($F655="N",IF($J655&gt;=$C655,AG$6,+($I655/$D655)*AG$6),0))</f>
        <v>0</v>
      </c>
      <c r="AH655" s="117" t="b">
        <f>IF('Copy &amp; Paste Roster Report Here'!$A652='Analytical Tests'!AH$7,IF($F655="N",IF($J655&gt;=$C655,AH$6,+($I655/$D655)*AH$6),0))</f>
        <v>0</v>
      </c>
      <c r="AI655" s="117" t="b">
        <f>IF('Copy &amp; Paste Roster Report Here'!$A652='Analytical Tests'!AI$7,IF($F655="N",IF($J655&gt;=$C655,AI$6,+($I655/$D655)*AI$6),0))</f>
        <v>0</v>
      </c>
      <c r="AJ655" s="79"/>
      <c r="AK655" s="118">
        <f>IF('Copy &amp; Paste Roster Report Here'!$A652=AK$7,IF('Copy &amp; Paste Roster Report Here'!$M652="FT",1,0),0)</f>
        <v>0</v>
      </c>
      <c r="AL655" s="118">
        <f>IF('Copy &amp; Paste Roster Report Here'!$A652=AL$7,IF('Copy &amp; Paste Roster Report Here'!$M652="FT",1,0),0)</f>
        <v>0</v>
      </c>
      <c r="AM655" s="118">
        <f>IF('Copy &amp; Paste Roster Report Here'!$A652=AM$7,IF('Copy &amp; Paste Roster Report Here'!$M652="FT",1,0),0)</f>
        <v>0</v>
      </c>
      <c r="AN655" s="118">
        <f>IF('Copy &amp; Paste Roster Report Here'!$A652=AN$7,IF('Copy &amp; Paste Roster Report Here'!$M652="FT",1,0),0)</f>
        <v>0</v>
      </c>
      <c r="AO655" s="118">
        <f>IF('Copy &amp; Paste Roster Report Here'!$A652=AO$7,IF('Copy &amp; Paste Roster Report Here'!$M652="FT",1,0),0)</f>
        <v>0</v>
      </c>
      <c r="AP655" s="118">
        <f>IF('Copy &amp; Paste Roster Report Here'!$A652=AP$7,IF('Copy &amp; Paste Roster Report Here'!$M652="FT",1,0),0)</f>
        <v>0</v>
      </c>
      <c r="AQ655" s="118">
        <f>IF('Copy &amp; Paste Roster Report Here'!$A652=AQ$7,IF('Copy &amp; Paste Roster Report Here'!$M652="FT",1,0),0)</f>
        <v>0</v>
      </c>
      <c r="AR655" s="118">
        <f>IF('Copy &amp; Paste Roster Report Here'!$A652=AR$7,IF('Copy &amp; Paste Roster Report Here'!$M652="FT",1,0),0)</f>
        <v>0</v>
      </c>
      <c r="AS655" s="118">
        <f>IF('Copy &amp; Paste Roster Report Here'!$A652=AS$7,IF('Copy &amp; Paste Roster Report Here'!$M652="FT",1,0),0)</f>
        <v>0</v>
      </c>
      <c r="AT655" s="118">
        <f>IF('Copy &amp; Paste Roster Report Here'!$A652=AT$7,IF('Copy &amp; Paste Roster Report Here'!$M652="FT",1,0),0)</f>
        <v>0</v>
      </c>
      <c r="AU655" s="118">
        <f>IF('Copy &amp; Paste Roster Report Here'!$A652=AU$7,IF('Copy &amp; Paste Roster Report Here'!$M652="FT",1,0),0)</f>
        <v>0</v>
      </c>
      <c r="AV655" s="73">
        <f t="shared" si="160"/>
        <v>0</v>
      </c>
      <c r="AW655" s="119">
        <f>IF('Copy &amp; Paste Roster Report Here'!$A652=AW$7,IF('Copy &amp; Paste Roster Report Here'!$M652="HT",1,0),0)</f>
        <v>0</v>
      </c>
      <c r="AX655" s="119">
        <f>IF('Copy &amp; Paste Roster Report Here'!$A652=AX$7,IF('Copy &amp; Paste Roster Report Here'!$M652="HT",1,0),0)</f>
        <v>0</v>
      </c>
      <c r="AY655" s="119">
        <f>IF('Copy &amp; Paste Roster Report Here'!$A652=AY$7,IF('Copy &amp; Paste Roster Report Here'!$M652="HT",1,0),0)</f>
        <v>0</v>
      </c>
      <c r="AZ655" s="119">
        <f>IF('Copy &amp; Paste Roster Report Here'!$A652=AZ$7,IF('Copy &amp; Paste Roster Report Here'!$M652="HT",1,0),0)</f>
        <v>0</v>
      </c>
      <c r="BA655" s="119">
        <f>IF('Copy &amp; Paste Roster Report Here'!$A652=BA$7,IF('Copy &amp; Paste Roster Report Here'!$M652="HT",1,0),0)</f>
        <v>0</v>
      </c>
      <c r="BB655" s="119">
        <f>IF('Copy &amp; Paste Roster Report Here'!$A652=BB$7,IF('Copy &amp; Paste Roster Report Here'!$M652="HT",1,0),0)</f>
        <v>0</v>
      </c>
      <c r="BC655" s="119">
        <f>IF('Copy &amp; Paste Roster Report Here'!$A652=BC$7,IF('Copy &amp; Paste Roster Report Here'!$M652="HT",1,0),0)</f>
        <v>0</v>
      </c>
      <c r="BD655" s="119">
        <f>IF('Copy &amp; Paste Roster Report Here'!$A652=BD$7,IF('Copy &amp; Paste Roster Report Here'!$M652="HT",1,0),0)</f>
        <v>0</v>
      </c>
      <c r="BE655" s="119">
        <f>IF('Copy &amp; Paste Roster Report Here'!$A652=BE$7,IF('Copy &amp; Paste Roster Report Here'!$M652="HT",1,0),0)</f>
        <v>0</v>
      </c>
      <c r="BF655" s="119">
        <f>IF('Copy &amp; Paste Roster Report Here'!$A652=BF$7,IF('Copy &amp; Paste Roster Report Here'!$M652="HT",1,0),0)</f>
        <v>0</v>
      </c>
      <c r="BG655" s="119">
        <f>IF('Copy &amp; Paste Roster Report Here'!$A652=BG$7,IF('Copy &amp; Paste Roster Report Here'!$M652="HT",1,0),0)</f>
        <v>0</v>
      </c>
      <c r="BH655" s="73">
        <f t="shared" si="161"/>
        <v>0</v>
      </c>
      <c r="BI655" s="120">
        <f>IF('Copy &amp; Paste Roster Report Here'!$A652=BI$7,IF('Copy &amp; Paste Roster Report Here'!$M652="MT",1,0),0)</f>
        <v>0</v>
      </c>
      <c r="BJ655" s="120">
        <f>IF('Copy &amp; Paste Roster Report Here'!$A652=BJ$7,IF('Copy &amp; Paste Roster Report Here'!$M652="MT",1,0),0)</f>
        <v>0</v>
      </c>
      <c r="BK655" s="120">
        <f>IF('Copy &amp; Paste Roster Report Here'!$A652=BK$7,IF('Copy &amp; Paste Roster Report Here'!$M652="MT",1,0),0)</f>
        <v>0</v>
      </c>
      <c r="BL655" s="120">
        <f>IF('Copy &amp; Paste Roster Report Here'!$A652=BL$7,IF('Copy &amp; Paste Roster Report Here'!$M652="MT",1,0),0)</f>
        <v>0</v>
      </c>
      <c r="BM655" s="120">
        <f>IF('Copy &amp; Paste Roster Report Here'!$A652=BM$7,IF('Copy &amp; Paste Roster Report Here'!$M652="MT",1,0),0)</f>
        <v>0</v>
      </c>
      <c r="BN655" s="120">
        <f>IF('Copy &amp; Paste Roster Report Here'!$A652=BN$7,IF('Copy &amp; Paste Roster Report Here'!$M652="MT",1,0),0)</f>
        <v>0</v>
      </c>
      <c r="BO655" s="120">
        <f>IF('Copy &amp; Paste Roster Report Here'!$A652=BO$7,IF('Copy &amp; Paste Roster Report Here'!$M652="MT",1,0),0)</f>
        <v>0</v>
      </c>
      <c r="BP655" s="120">
        <f>IF('Copy &amp; Paste Roster Report Here'!$A652=BP$7,IF('Copy &amp; Paste Roster Report Here'!$M652="MT",1,0),0)</f>
        <v>0</v>
      </c>
      <c r="BQ655" s="120">
        <f>IF('Copy &amp; Paste Roster Report Here'!$A652=BQ$7,IF('Copy &amp; Paste Roster Report Here'!$M652="MT",1,0),0)</f>
        <v>0</v>
      </c>
      <c r="BR655" s="120">
        <f>IF('Copy &amp; Paste Roster Report Here'!$A652=BR$7,IF('Copy &amp; Paste Roster Report Here'!$M652="MT",1,0),0)</f>
        <v>0</v>
      </c>
      <c r="BS655" s="120">
        <f>IF('Copy &amp; Paste Roster Report Here'!$A652=BS$7,IF('Copy &amp; Paste Roster Report Here'!$M652="MT",1,0),0)</f>
        <v>0</v>
      </c>
      <c r="BT655" s="73">
        <f t="shared" si="162"/>
        <v>0</v>
      </c>
      <c r="BU655" s="121">
        <f>IF('Copy &amp; Paste Roster Report Here'!$A652=BU$7,IF('Copy &amp; Paste Roster Report Here'!$M652="fy",1,0),0)</f>
        <v>0</v>
      </c>
      <c r="BV655" s="121">
        <f>IF('Copy &amp; Paste Roster Report Here'!$A652=BV$7,IF('Copy &amp; Paste Roster Report Here'!$M652="fy",1,0),0)</f>
        <v>0</v>
      </c>
      <c r="BW655" s="121">
        <f>IF('Copy &amp; Paste Roster Report Here'!$A652=BW$7,IF('Copy &amp; Paste Roster Report Here'!$M652="fy",1,0),0)</f>
        <v>0</v>
      </c>
      <c r="BX655" s="121">
        <f>IF('Copy &amp; Paste Roster Report Here'!$A652=BX$7,IF('Copy &amp; Paste Roster Report Here'!$M652="fy",1,0),0)</f>
        <v>0</v>
      </c>
      <c r="BY655" s="121">
        <f>IF('Copy &amp; Paste Roster Report Here'!$A652=BY$7,IF('Copy &amp; Paste Roster Report Here'!$M652="fy",1,0),0)</f>
        <v>0</v>
      </c>
      <c r="BZ655" s="121">
        <f>IF('Copy &amp; Paste Roster Report Here'!$A652=BZ$7,IF('Copy &amp; Paste Roster Report Here'!$M652="fy",1,0),0)</f>
        <v>0</v>
      </c>
      <c r="CA655" s="121">
        <f>IF('Copy &amp; Paste Roster Report Here'!$A652=CA$7,IF('Copy &amp; Paste Roster Report Here'!$M652="fy",1,0),0)</f>
        <v>0</v>
      </c>
      <c r="CB655" s="121">
        <f>IF('Copy &amp; Paste Roster Report Here'!$A652=CB$7,IF('Copy &amp; Paste Roster Report Here'!$M652="fy",1,0),0)</f>
        <v>0</v>
      </c>
      <c r="CC655" s="121">
        <f>IF('Copy &amp; Paste Roster Report Here'!$A652=CC$7,IF('Copy &amp; Paste Roster Report Here'!$M652="fy",1,0),0)</f>
        <v>0</v>
      </c>
      <c r="CD655" s="121">
        <f>IF('Copy &amp; Paste Roster Report Here'!$A652=CD$7,IF('Copy &amp; Paste Roster Report Here'!$M652="fy",1,0),0)</f>
        <v>0</v>
      </c>
      <c r="CE655" s="121">
        <f>IF('Copy &amp; Paste Roster Report Here'!$A652=CE$7,IF('Copy &amp; Paste Roster Report Here'!$M652="fy",1,0),0)</f>
        <v>0</v>
      </c>
      <c r="CF655" s="73">
        <f t="shared" si="163"/>
        <v>0</v>
      </c>
      <c r="CG655" s="122">
        <f>IF('Copy &amp; Paste Roster Report Here'!$A652=CG$7,IF('Copy &amp; Paste Roster Report Here'!$M652="RH",1,0),0)</f>
        <v>0</v>
      </c>
      <c r="CH655" s="122">
        <f>IF('Copy &amp; Paste Roster Report Here'!$A652=CH$7,IF('Copy &amp; Paste Roster Report Here'!$M652="RH",1,0),0)</f>
        <v>0</v>
      </c>
      <c r="CI655" s="122">
        <f>IF('Copy &amp; Paste Roster Report Here'!$A652=CI$7,IF('Copy &amp; Paste Roster Report Here'!$M652="RH",1,0),0)</f>
        <v>0</v>
      </c>
      <c r="CJ655" s="122">
        <f>IF('Copy &amp; Paste Roster Report Here'!$A652=CJ$7,IF('Copy &amp; Paste Roster Report Here'!$M652="RH",1,0),0)</f>
        <v>0</v>
      </c>
      <c r="CK655" s="122">
        <f>IF('Copy &amp; Paste Roster Report Here'!$A652=CK$7,IF('Copy &amp; Paste Roster Report Here'!$M652="RH",1,0),0)</f>
        <v>0</v>
      </c>
      <c r="CL655" s="122">
        <f>IF('Copy &amp; Paste Roster Report Here'!$A652=CL$7,IF('Copy &amp; Paste Roster Report Here'!$M652="RH",1,0),0)</f>
        <v>0</v>
      </c>
      <c r="CM655" s="122">
        <f>IF('Copy &amp; Paste Roster Report Here'!$A652=CM$7,IF('Copy &amp; Paste Roster Report Here'!$M652="RH",1,0),0)</f>
        <v>0</v>
      </c>
      <c r="CN655" s="122">
        <f>IF('Copy &amp; Paste Roster Report Here'!$A652=CN$7,IF('Copy &amp; Paste Roster Report Here'!$M652="RH",1,0),0)</f>
        <v>0</v>
      </c>
      <c r="CO655" s="122">
        <f>IF('Copy &amp; Paste Roster Report Here'!$A652=CO$7,IF('Copy &amp; Paste Roster Report Here'!$M652="RH",1,0),0)</f>
        <v>0</v>
      </c>
      <c r="CP655" s="122">
        <f>IF('Copy &amp; Paste Roster Report Here'!$A652=CP$7,IF('Copy &amp; Paste Roster Report Here'!$M652="RH",1,0),0)</f>
        <v>0</v>
      </c>
      <c r="CQ655" s="122">
        <f>IF('Copy &amp; Paste Roster Report Here'!$A652=CQ$7,IF('Copy &amp; Paste Roster Report Here'!$M652="RH",1,0),0)</f>
        <v>0</v>
      </c>
      <c r="CR655" s="73">
        <f t="shared" si="164"/>
        <v>0</v>
      </c>
      <c r="CS655" s="123">
        <f>IF('Copy &amp; Paste Roster Report Here'!$A652=CS$7,IF('Copy &amp; Paste Roster Report Here'!$M652="QT",1,0),0)</f>
        <v>0</v>
      </c>
      <c r="CT655" s="123">
        <f>IF('Copy &amp; Paste Roster Report Here'!$A652=CT$7,IF('Copy &amp; Paste Roster Report Here'!$M652="QT",1,0),0)</f>
        <v>0</v>
      </c>
      <c r="CU655" s="123">
        <f>IF('Copy &amp; Paste Roster Report Here'!$A652=CU$7,IF('Copy &amp; Paste Roster Report Here'!$M652="QT",1,0),0)</f>
        <v>0</v>
      </c>
      <c r="CV655" s="123">
        <f>IF('Copy &amp; Paste Roster Report Here'!$A652=CV$7,IF('Copy &amp; Paste Roster Report Here'!$M652="QT",1,0),0)</f>
        <v>0</v>
      </c>
      <c r="CW655" s="123">
        <f>IF('Copy &amp; Paste Roster Report Here'!$A652=CW$7,IF('Copy &amp; Paste Roster Report Here'!$M652="QT",1,0),0)</f>
        <v>0</v>
      </c>
      <c r="CX655" s="123">
        <f>IF('Copy &amp; Paste Roster Report Here'!$A652=CX$7,IF('Copy &amp; Paste Roster Report Here'!$M652="QT",1,0),0)</f>
        <v>0</v>
      </c>
      <c r="CY655" s="123">
        <f>IF('Copy &amp; Paste Roster Report Here'!$A652=CY$7,IF('Copy &amp; Paste Roster Report Here'!$M652="QT",1,0),0)</f>
        <v>0</v>
      </c>
      <c r="CZ655" s="123">
        <f>IF('Copy &amp; Paste Roster Report Here'!$A652=CZ$7,IF('Copy &amp; Paste Roster Report Here'!$M652="QT",1,0),0)</f>
        <v>0</v>
      </c>
      <c r="DA655" s="123">
        <f>IF('Copy &amp; Paste Roster Report Here'!$A652=DA$7,IF('Copy &amp; Paste Roster Report Here'!$M652="QT",1,0),0)</f>
        <v>0</v>
      </c>
      <c r="DB655" s="123">
        <f>IF('Copy &amp; Paste Roster Report Here'!$A652=DB$7,IF('Copy &amp; Paste Roster Report Here'!$M652="QT",1,0),0)</f>
        <v>0</v>
      </c>
      <c r="DC655" s="123">
        <f>IF('Copy &amp; Paste Roster Report Here'!$A652=DC$7,IF('Copy &amp; Paste Roster Report Here'!$M652="QT",1,0),0)</f>
        <v>0</v>
      </c>
      <c r="DD655" s="73">
        <f t="shared" si="165"/>
        <v>0</v>
      </c>
      <c r="DE655" s="124">
        <f>IF('Copy &amp; Paste Roster Report Here'!$A652=DE$7,IF('Copy &amp; Paste Roster Report Here'!$M652="xxxxxxxxxxx",1,0),0)</f>
        <v>0</v>
      </c>
      <c r="DF655" s="124">
        <f>IF('Copy &amp; Paste Roster Report Here'!$A652=DF$7,IF('Copy &amp; Paste Roster Report Here'!$M652="xxxxxxxxxxx",1,0),0)</f>
        <v>0</v>
      </c>
      <c r="DG655" s="124">
        <f>IF('Copy &amp; Paste Roster Report Here'!$A652=DG$7,IF('Copy &amp; Paste Roster Report Here'!$M652="xxxxxxxxxxx",1,0),0)</f>
        <v>0</v>
      </c>
      <c r="DH655" s="124">
        <f>IF('Copy &amp; Paste Roster Report Here'!$A652=DH$7,IF('Copy &amp; Paste Roster Report Here'!$M652="xxxxxxxxxxx",1,0),0)</f>
        <v>0</v>
      </c>
      <c r="DI655" s="124">
        <f>IF('Copy &amp; Paste Roster Report Here'!$A652=DI$7,IF('Copy &amp; Paste Roster Report Here'!$M652="xxxxxxxxxxx",1,0),0)</f>
        <v>0</v>
      </c>
      <c r="DJ655" s="124">
        <f>IF('Copy &amp; Paste Roster Report Here'!$A652=DJ$7,IF('Copy &amp; Paste Roster Report Here'!$M652="xxxxxxxxxxx",1,0),0)</f>
        <v>0</v>
      </c>
      <c r="DK655" s="124">
        <f>IF('Copy &amp; Paste Roster Report Here'!$A652=DK$7,IF('Copy &amp; Paste Roster Report Here'!$M652="xxxxxxxxxxx",1,0),0)</f>
        <v>0</v>
      </c>
      <c r="DL655" s="124">
        <f>IF('Copy &amp; Paste Roster Report Here'!$A652=DL$7,IF('Copy &amp; Paste Roster Report Here'!$M652="xxxxxxxxxxx",1,0),0)</f>
        <v>0</v>
      </c>
      <c r="DM655" s="124">
        <f>IF('Copy &amp; Paste Roster Report Here'!$A652=DM$7,IF('Copy &amp; Paste Roster Report Here'!$M652="xxxxxxxxxxx",1,0),0)</f>
        <v>0</v>
      </c>
      <c r="DN655" s="124">
        <f>IF('Copy &amp; Paste Roster Report Here'!$A652=DN$7,IF('Copy &amp; Paste Roster Report Here'!$M652="xxxxxxxxxxx",1,0),0)</f>
        <v>0</v>
      </c>
      <c r="DO655" s="124">
        <f>IF('Copy &amp; Paste Roster Report Here'!$A652=DO$7,IF('Copy &amp; Paste Roster Report Here'!$M652="xxxxxxxxxxx",1,0),0)</f>
        <v>0</v>
      </c>
      <c r="DP655" s="125">
        <f t="shared" si="166"/>
        <v>0</v>
      </c>
      <c r="DQ655" s="126">
        <f t="shared" si="167"/>
        <v>0</v>
      </c>
    </row>
    <row r="656" spans="1:121" x14ac:dyDescent="0.25">
      <c r="A656" s="111">
        <f t="shared" si="153"/>
        <v>0</v>
      </c>
      <c r="B656" s="111">
        <f t="shared" si="154"/>
        <v>0</v>
      </c>
      <c r="C656" s="112">
        <f>+('Copy &amp; Paste Roster Report Here'!$P653-'Copy &amp; Paste Roster Report Here'!$O653)/30</f>
        <v>0</v>
      </c>
      <c r="D656" s="112">
        <f>+('Copy &amp; Paste Roster Report Here'!$P653-'Copy &amp; Paste Roster Report Here'!$O653)</f>
        <v>0</v>
      </c>
      <c r="E656" s="111">
        <f>'Copy &amp; Paste Roster Report Here'!N653</f>
        <v>0</v>
      </c>
      <c r="F656" s="111" t="str">
        <f t="shared" si="155"/>
        <v>N</v>
      </c>
      <c r="G656" s="111">
        <f>'Copy &amp; Paste Roster Report Here'!R653</f>
        <v>0</v>
      </c>
      <c r="H656" s="113">
        <f t="shared" si="156"/>
        <v>0</v>
      </c>
      <c r="I656" s="112">
        <f>IF(F656="N",$F$5-'Copy &amp; Paste Roster Report Here'!O653,+'Copy &amp; Paste Roster Report Here'!Q653-'Copy &amp; Paste Roster Report Here'!O653)</f>
        <v>0</v>
      </c>
      <c r="J656" s="114">
        <f t="shared" si="157"/>
        <v>0</v>
      </c>
      <c r="K656" s="114">
        <f t="shared" si="158"/>
        <v>0</v>
      </c>
      <c r="L656" s="115">
        <f>'Copy &amp; Paste Roster Report Here'!F653</f>
        <v>0</v>
      </c>
      <c r="M656" s="116">
        <f t="shared" si="159"/>
        <v>0</v>
      </c>
      <c r="N656" s="117">
        <f>IF('Copy &amp; Paste Roster Report Here'!$A653='Analytical Tests'!N$7,IF($F656="Y",+$H656*N$6,0),0)</f>
        <v>0</v>
      </c>
      <c r="O656" s="117">
        <f>IF('Copy &amp; Paste Roster Report Here'!$A653='Analytical Tests'!O$7,IF($F656="Y",+$H656*O$6,0),0)</f>
        <v>0</v>
      </c>
      <c r="P656" s="117">
        <f>IF('Copy &amp; Paste Roster Report Here'!$A653='Analytical Tests'!P$7,IF($F656="Y",+$H656*P$6,0),0)</f>
        <v>0</v>
      </c>
      <c r="Q656" s="117">
        <f>IF('Copy &amp; Paste Roster Report Here'!$A653='Analytical Tests'!Q$7,IF($F656="Y",+$H656*Q$6,0),0)</f>
        <v>0</v>
      </c>
      <c r="R656" s="117">
        <f>IF('Copy &amp; Paste Roster Report Here'!$A653='Analytical Tests'!R$7,IF($F656="Y",+$H656*R$6,0),0)</f>
        <v>0</v>
      </c>
      <c r="S656" s="117">
        <f>IF('Copy &amp; Paste Roster Report Here'!$A653='Analytical Tests'!S$7,IF($F656="Y",+$H656*S$6,0),0)</f>
        <v>0</v>
      </c>
      <c r="T656" s="117">
        <f>IF('Copy &amp; Paste Roster Report Here'!$A653='Analytical Tests'!T$7,IF($F656="Y",+$H656*T$6,0),0)</f>
        <v>0</v>
      </c>
      <c r="U656" s="117">
        <f>IF('Copy &amp; Paste Roster Report Here'!$A653='Analytical Tests'!U$7,IF($F656="Y",+$H656*U$6,0),0)</f>
        <v>0</v>
      </c>
      <c r="V656" s="117">
        <f>IF('Copy &amp; Paste Roster Report Here'!$A653='Analytical Tests'!V$7,IF($F656="Y",+$H656*V$6,0),0)</f>
        <v>0</v>
      </c>
      <c r="W656" s="117">
        <f>IF('Copy &amp; Paste Roster Report Here'!$A653='Analytical Tests'!W$7,IF($F656="Y",+$H656*W$6,0),0)</f>
        <v>0</v>
      </c>
      <c r="X656" s="117">
        <f>IF('Copy &amp; Paste Roster Report Here'!$A653='Analytical Tests'!X$7,IF($F656="Y",+$H656*X$6,0),0)</f>
        <v>0</v>
      </c>
      <c r="Y656" s="117" t="b">
        <f>IF('Copy &amp; Paste Roster Report Here'!$A653='Analytical Tests'!Y$7,IF($F656="N",IF($J656&gt;=$C656,Y$6,+($I656/$D656)*Y$6),0))</f>
        <v>0</v>
      </c>
      <c r="Z656" s="117" t="b">
        <f>IF('Copy &amp; Paste Roster Report Here'!$A653='Analytical Tests'!Z$7,IF($F656="N",IF($J656&gt;=$C656,Z$6,+($I656/$D656)*Z$6),0))</f>
        <v>0</v>
      </c>
      <c r="AA656" s="117" t="b">
        <f>IF('Copy &amp; Paste Roster Report Here'!$A653='Analytical Tests'!AA$7,IF($F656="N",IF($J656&gt;=$C656,AA$6,+($I656/$D656)*AA$6),0))</f>
        <v>0</v>
      </c>
      <c r="AB656" s="117" t="b">
        <f>IF('Copy &amp; Paste Roster Report Here'!$A653='Analytical Tests'!AB$7,IF($F656="N",IF($J656&gt;=$C656,AB$6,+($I656/$D656)*AB$6),0))</f>
        <v>0</v>
      </c>
      <c r="AC656" s="117" t="b">
        <f>IF('Copy &amp; Paste Roster Report Here'!$A653='Analytical Tests'!AC$7,IF($F656="N",IF($J656&gt;=$C656,AC$6,+($I656/$D656)*AC$6),0))</f>
        <v>0</v>
      </c>
      <c r="AD656" s="117" t="b">
        <f>IF('Copy &amp; Paste Roster Report Here'!$A653='Analytical Tests'!AD$7,IF($F656="N",IF($J656&gt;=$C656,AD$6,+($I656/$D656)*AD$6),0))</f>
        <v>0</v>
      </c>
      <c r="AE656" s="117" t="b">
        <f>IF('Copy &amp; Paste Roster Report Here'!$A653='Analytical Tests'!AE$7,IF($F656="N",IF($J656&gt;=$C656,AE$6,+($I656/$D656)*AE$6),0))</f>
        <v>0</v>
      </c>
      <c r="AF656" s="117" t="b">
        <f>IF('Copy &amp; Paste Roster Report Here'!$A653='Analytical Tests'!AF$7,IF($F656="N",IF($J656&gt;=$C656,AF$6,+($I656/$D656)*AF$6),0))</f>
        <v>0</v>
      </c>
      <c r="AG656" s="117" t="b">
        <f>IF('Copy &amp; Paste Roster Report Here'!$A653='Analytical Tests'!AG$7,IF($F656="N",IF($J656&gt;=$C656,AG$6,+($I656/$D656)*AG$6),0))</f>
        <v>0</v>
      </c>
      <c r="AH656" s="117" t="b">
        <f>IF('Copy &amp; Paste Roster Report Here'!$A653='Analytical Tests'!AH$7,IF($F656="N",IF($J656&gt;=$C656,AH$6,+($I656/$D656)*AH$6),0))</f>
        <v>0</v>
      </c>
      <c r="AI656" s="117" t="b">
        <f>IF('Copy &amp; Paste Roster Report Here'!$A653='Analytical Tests'!AI$7,IF($F656="N",IF($J656&gt;=$C656,AI$6,+($I656/$D656)*AI$6),0))</f>
        <v>0</v>
      </c>
      <c r="AJ656" s="79"/>
      <c r="AK656" s="118">
        <f>IF('Copy &amp; Paste Roster Report Here'!$A653=AK$7,IF('Copy &amp; Paste Roster Report Here'!$M653="FT",1,0),0)</f>
        <v>0</v>
      </c>
      <c r="AL656" s="118">
        <f>IF('Copy &amp; Paste Roster Report Here'!$A653=AL$7,IF('Copy &amp; Paste Roster Report Here'!$M653="FT",1,0),0)</f>
        <v>0</v>
      </c>
      <c r="AM656" s="118">
        <f>IF('Copy &amp; Paste Roster Report Here'!$A653=AM$7,IF('Copy &amp; Paste Roster Report Here'!$M653="FT",1,0),0)</f>
        <v>0</v>
      </c>
      <c r="AN656" s="118">
        <f>IF('Copy &amp; Paste Roster Report Here'!$A653=AN$7,IF('Copy &amp; Paste Roster Report Here'!$M653="FT",1,0),0)</f>
        <v>0</v>
      </c>
      <c r="AO656" s="118">
        <f>IF('Copy &amp; Paste Roster Report Here'!$A653=AO$7,IF('Copy &amp; Paste Roster Report Here'!$M653="FT",1,0),0)</f>
        <v>0</v>
      </c>
      <c r="AP656" s="118">
        <f>IF('Copy &amp; Paste Roster Report Here'!$A653=AP$7,IF('Copy &amp; Paste Roster Report Here'!$M653="FT",1,0),0)</f>
        <v>0</v>
      </c>
      <c r="AQ656" s="118">
        <f>IF('Copy &amp; Paste Roster Report Here'!$A653=AQ$7,IF('Copy &amp; Paste Roster Report Here'!$M653="FT",1,0),0)</f>
        <v>0</v>
      </c>
      <c r="AR656" s="118">
        <f>IF('Copy &amp; Paste Roster Report Here'!$A653=AR$7,IF('Copy &amp; Paste Roster Report Here'!$M653="FT",1,0),0)</f>
        <v>0</v>
      </c>
      <c r="AS656" s="118">
        <f>IF('Copy &amp; Paste Roster Report Here'!$A653=AS$7,IF('Copy &amp; Paste Roster Report Here'!$M653="FT",1,0),0)</f>
        <v>0</v>
      </c>
      <c r="AT656" s="118">
        <f>IF('Copy &amp; Paste Roster Report Here'!$A653=AT$7,IF('Copy &amp; Paste Roster Report Here'!$M653="FT",1,0),0)</f>
        <v>0</v>
      </c>
      <c r="AU656" s="118">
        <f>IF('Copy &amp; Paste Roster Report Here'!$A653=AU$7,IF('Copy &amp; Paste Roster Report Here'!$M653="FT",1,0),0)</f>
        <v>0</v>
      </c>
      <c r="AV656" s="73">
        <f t="shared" si="160"/>
        <v>0</v>
      </c>
      <c r="AW656" s="119">
        <f>IF('Copy &amp; Paste Roster Report Here'!$A653=AW$7,IF('Copy &amp; Paste Roster Report Here'!$M653="HT",1,0),0)</f>
        <v>0</v>
      </c>
      <c r="AX656" s="119">
        <f>IF('Copy &amp; Paste Roster Report Here'!$A653=AX$7,IF('Copy &amp; Paste Roster Report Here'!$M653="HT",1,0),0)</f>
        <v>0</v>
      </c>
      <c r="AY656" s="119">
        <f>IF('Copy &amp; Paste Roster Report Here'!$A653=AY$7,IF('Copy &amp; Paste Roster Report Here'!$M653="HT",1,0),0)</f>
        <v>0</v>
      </c>
      <c r="AZ656" s="119">
        <f>IF('Copy &amp; Paste Roster Report Here'!$A653=AZ$7,IF('Copy &amp; Paste Roster Report Here'!$M653="HT",1,0),0)</f>
        <v>0</v>
      </c>
      <c r="BA656" s="119">
        <f>IF('Copy &amp; Paste Roster Report Here'!$A653=BA$7,IF('Copy &amp; Paste Roster Report Here'!$M653="HT",1,0),0)</f>
        <v>0</v>
      </c>
      <c r="BB656" s="119">
        <f>IF('Copy &amp; Paste Roster Report Here'!$A653=BB$7,IF('Copy &amp; Paste Roster Report Here'!$M653="HT",1,0),0)</f>
        <v>0</v>
      </c>
      <c r="BC656" s="119">
        <f>IF('Copy &amp; Paste Roster Report Here'!$A653=BC$7,IF('Copy &amp; Paste Roster Report Here'!$M653="HT",1,0),0)</f>
        <v>0</v>
      </c>
      <c r="BD656" s="119">
        <f>IF('Copy &amp; Paste Roster Report Here'!$A653=BD$7,IF('Copy &amp; Paste Roster Report Here'!$M653="HT",1,0),0)</f>
        <v>0</v>
      </c>
      <c r="BE656" s="119">
        <f>IF('Copy &amp; Paste Roster Report Here'!$A653=BE$7,IF('Copy &amp; Paste Roster Report Here'!$M653="HT",1,0),0)</f>
        <v>0</v>
      </c>
      <c r="BF656" s="119">
        <f>IF('Copy &amp; Paste Roster Report Here'!$A653=BF$7,IF('Copy &amp; Paste Roster Report Here'!$M653="HT",1,0),0)</f>
        <v>0</v>
      </c>
      <c r="BG656" s="119">
        <f>IF('Copy &amp; Paste Roster Report Here'!$A653=BG$7,IF('Copy &amp; Paste Roster Report Here'!$M653="HT",1,0),0)</f>
        <v>0</v>
      </c>
      <c r="BH656" s="73">
        <f t="shared" si="161"/>
        <v>0</v>
      </c>
      <c r="BI656" s="120">
        <f>IF('Copy &amp; Paste Roster Report Here'!$A653=BI$7,IF('Copy &amp; Paste Roster Report Here'!$M653="MT",1,0),0)</f>
        <v>0</v>
      </c>
      <c r="BJ656" s="120">
        <f>IF('Copy &amp; Paste Roster Report Here'!$A653=BJ$7,IF('Copy &amp; Paste Roster Report Here'!$M653="MT",1,0),0)</f>
        <v>0</v>
      </c>
      <c r="BK656" s="120">
        <f>IF('Copy &amp; Paste Roster Report Here'!$A653=BK$7,IF('Copy &amp; Paste Roster Report Here'!$M653="MT",1,0),0)</f>
        <v>0</v>
      </c>
      <c r="BL656" s="120">
        <f>IF('Copy &amp; Paste Roster Report Here'!$A653=BL$7,IF('Copy &amp; Paste Roster Report Here'!$M653="MT",1,0),0)</f>
        <v>0</v>
      </c>
      <c r="BM656" s="120">
        <f>IF('Copy &amp; Paste Roster Report Here'!$A653=BM$7,IF('Copy &amp; Paste Roster Report Here'!$M653="MT",1,0),0)</f>
        <v>0</v>
      </c>
      <c r="BN656" s="120">
        <f>IF('Copy &amp; Paste Roster Report Here'!$A653=BN$7,IF('Copy &amp; Paste Roster Report Here'!$M653="MT",1,0),0)</f>
        <v>0</v>
      </c>
      <c r="BO656" s="120">
        <f>IF('Copy &amp; Paste Roster Report Here'!$A653=BO$7,IF('Copy &amp; Paste Roster Report Here'!$M653="MT",1,0),0)</f>
        <v>0</v>
      </c>
      <c r="BP656" s="120">
        <f>IF('Copy &amp; Paste Roster Report Here'!$A653=BP$7,IF('Copy &amp; Paste Roster Report Here'!$M653="MT",1,0),0)</f>
        <v>0</v>
      </c>
      <c r="BQ656" s="120">
        <f>IF('Copy &amp; Paste Roster Report Here'!$A653=BQ$7,IF('Copy &amp; Paste Roster Report Here'!$M653="MT",1,0),0)</f>
        <v>0</v>
      </c>
      <c r="BR656" s="120">
        <f>IF('Copy &amp; Paste Roster Report Here'!$A653=BR$7,IF('Copy &amp; Paste Roster Report Here'!$M653="MT",1,0),0)</f>
        <v>0</v>
      </c>
      <c r="BS656" s="120">
        <f>IF('Copy &amp; Paste Roster Report Here'!$A653=BS$7,IF('Copy &amp; Paste Roster Report Here'!$M653="MT",1,0),0)</f>
        <v>0</v>
      </c>
      <c r="BT656" s="73">
        <f t="shared" si="162"/>
        <v>0</v>
      </c>
      <c r="BU656" s="121">
        <f>IF('Copy &amp; Paste Roster Report Here'!$A653=BU$7,IF('Copy &amp; Paste Roster Report Here'!$M653="fy",1,0),0)</f>
        <v>0</v>
      </c>
      <c r="BV656" s="121">
        <f>IF('Copy &amp; Paste Roster Report Here'!$A653=BV$7,IF('Copy &amp; Paste Roster Report Here'!$M653="fy",1,0),0)</f>
        <v>0</v>
      </c>
      <c r="BW656" s="121">
        <f>IF('Copy &amp; Paste Roster Report Here'!$A653=BW$7,IF('Copy &amp; Paste Roster Report Here'!$M653="fy",1,0),0)</f>
        <v>0</v>
      </c>
      <c r="BX656" s="121">
        <f>IF('Copy &amp; Paste Roster Report Here'!$A653=BX$7,IF('Copy &amp; Paste Roster Report Here'!$M653="fy",1,0),0)</f>
        <v>0</v>
      </c>
      <c r="BY656" s="121">
        <f>IF('Copy &amp; Paste Roster Report Here'!$A653=BY$7,IF('Copy &amp; Paste Roster Report Here'!$M653="fy",1,0),0)</f>
        <v>0</v>
      </c>
      <c r="BZ656" s="121">
        <f>IF('Copy &amp; Paste Roster Report Here'!$A653=BZ$7,IF('Copy &amp; Paste Roster Report Here'!$M653="fy",1,0),0)</f>
        <v>0</v>
      </c>
      <c r="CA656" s="121">
        <f>IF('Copy &amp; Paste Roster Report Here'!$A653=CA$7,IF('Copy &amp; Paste Roster Report Here'!$M653="fy",1,0),0)</f>
        <v>0</v>
      </c>
      <c r="CB656" s="121">
        <f>IF('Copy &amp; Paste Roster Report Here'!$A653=CB$7,IF('Copy &amp; Paste Roster Report Here'!$M653="fy",1,0),0)</f>
        <v>0</v>
      </c>
      <c r="CC656" s="121">
        <f>IF('Copy &amp; Paste Roster Report Here'!$A653=CC$7,IF('Copy &amp; Paste Roster Report Here'!$M653="fy",1,0),0)</f>
        <v>0</v>
      </c>
      <c r="CD656" s="121">
        <f>IF('Copy &amp; Paste Roster Report Here'!$A653=CD$7,IF('Copy &amp; Paste Roster Report Here'!$M653="fy",1,0),0)</f>
        <v>0</v>
      </c>
      <c r="CE656" s="121">
        <f>IF('Copy &amp; Paste Roster Report Here'!$A653=CE$7,IF('Copy &amp; Paste Roster Report Here'!$M653="fy",1,0),0)</f>
        <v>0</v>
      </c>
      <c r="CF656" s="73">
        <f t="shared" si="163"/>
        <v>0</v>
      </c>
      <c r="CG656" s="122">
        <f>IF('Copy &amp; Paste Roster Report Here'!$A653=CG$7,IF('Copy &amp; Paste Roster Report Here'!$M653="RH",1,0),0)</f>
        <v>0</v>
      </c>
      <c r="CH656" s="122">
        <f>IF('Copy &amp; Paste Roster Report Here'!$A653=CH$7,IF('Copy &amp; Paste Roster Report Here'!$M653="RH",1,0),0)</f>
        <v>0</v>
      </c>
      <c r="CI656" s="122">
        <f>IF('Copy &amp; Paste Roster Report Here'!$A653=CI$7,IF('Copy &amp; Paste Roster Report Here'!$M653="RH",1,0),0)</f>
        <v>0</v>
      </c>
      <c r="CJ656" s="122">
        <f>IF('Copy &amp; Paste Roster Report Here'!$A653=CJ$7,IF('Copy &amp; Paste Roster Report Here'!$M653="RH",1,0),0)</f>
        <v>0</v>
      </c>
      <c r="CK656" s="122">
        <f>IF('Copy &amp; Paste Roster Report Here'!$A653=CK$7,IF('Copy &amp; Paste Roster Report Here'!$M653="RH",1,0),0)</f>
        <v>0</v>
      </c>
      <c r="CL656" s="122">
        <f>IF('Copy &amp; Paste Roster Report Here'!$A653=CL$7,IF('Copy &amp; Paste Roster Report Here'!$M653="RH",1,0),0)</f>
        <v>0</v>
      </c>
      <c r="CM656" s="122">
        <f>IF('Copy &amp; Paste Roster Report Here'!$A653=CM$7,IF('Copy &amp; Paste Roster Report Here'!$M653="RH",1,0),0)</f>
        <v>0</v>
      </c>
      <c r="CN656" s="122">
        <f>IF('Copy &amp; Paste Roster Report Here'!$A653=CN$7,IF('Copy &amp; Paste Roster Report Here'!$M653="RH",1,0),0)</f>
        <v>0</v>
      </c>
      <c r="CO656" s="122">
        <f>IF('Copy &amp; Paste Roster Report Here'!$A653=CO$7,IF('Copy &amp; Paste Roster Report Here'!$M653="RH",1,0),0)</f>
        <v>0</v>
      </c>
      <c r="CP656" s="122">
        <f>IF('Copy &amp; Paste Roster Report Here'!$A653=CP$7,IF('Copy &amp; Paste Roster Report Here'!$M653="RH",1,0),0)</f>
        <v>0</v>
      </c>
      <c r="CQ656" s="122">
        <f>IF('Copy &amp; Paste Roster Report Here'!$A653=CQ$7,IF('Copy &amp; Paste Roster Report Here'!$M653="RH",1,0),0)</f>
        <v>0</v>
      </c>
      <c r="CR656" s="73">
        <f t="shared" si="164"/>
        <v>0</v>
      </c>
      <c r="CS656" s="123">
        <f>IF('Copy &amp; Paste Roster Report Here'!$A653=CS$7,IF('Copy &amp; Paste Roster Report Here'!$M653="QT",1,0),0)</f>
        <v>0</v>
      </c>
      <c r="CT656" s="123">
        <f>IF('Copy &amp; Paste Roster Report Here'!$A653=CT$7,IF('Copy &amp; Paste Roster Report Here'!$M653="QT",1,0),0)</f>
        <v>0</v>
      </c>
      <c r="CU656" s="123">
        <f>IF('Copy &amp; Paste Roster Report Here'!$A653=CU$7,IF('Copy &amp; Paste Roster Report Here'!$M653="QT",1,0),0)</f>
        <v>0</v>
      </c>
      <c r="CV656" s="123">
        <f>IF('Copy &amp; Paste Roster Report Here'!$A653=CV$7,IF('Copy &amp; Paste Roster Report Here'!$M653="QT",1,0),0)</f>
        <v>0</v>
      </c>
      <c r="CW656" s="123">
        <f>IF('Copy &amp; Paste Roster Report Here'!$A653=CW$7,IF('Copy &amp; Paste Roster Report Here'!$M653="QT",1,0),0)</f>
        <v>0</v>
      </c>
      <c r="CX656" s="123">
        <f>IF('Copy &amp; Paste Roster Report Here'!$A653=CX$7,IF('Copy &amp; Paste Roster Report Here'!$M653="QT",1,0),0)</f>
        <v>0</v>
      </c>
      <c r="CY656" s="123">
        <f>IF('Copy &amp; Paste Roster Report Here'!$A653=CY$7,IF('Copy &amp; Paste Roster Report Here'!$M653="QT",1,0),0)</f>
        <v>0</v>
      </c>
      <c r="CZ656" s="123">
        <f>IF('Copy &amp; Paste Roster Report Here'!$A653=CZ$7,IF('Copy &amp; Paste Roster Report Here'!$M653="QT",1,0),0)</f>
        <v>0</v>
      </c>
      <c r="DA656" s="123">
        <f>IF('Copy &amp; Paste Roster Report Here'!$A653=DA$7,IF('Copy &amp; Paste Roster Report Here'!$M653="QT",1,0),0)</f>
        <v>0</v>
      </c>
      <c r="DB656" s="123">
        <f>IF('Copy &amp; Paste Roster Report Here'!$A653=DB$7,IF('Copy &amp; Paste Roster Report Here'!$M653="QT",1,0),0)</f>
        <v>0</v>
      </c>
      <c r="DC656" s="123">
        <f>IF('Copy &amp; Paste Roster Report Here'!$A653=DC$7,IF('Copy &amp; Paste Roster Report Here'!$M653="QT",1,0),0)</f>
        <v>0</v>
      </c>
      <c r="DD656" s="73">
        <f t="shared" si="165"/>
        <v>0</v>
      </c>
      <c r="DE656" s="124">
        <f>IF('Copy &amp; Paste Roster Report Here'!$A653=DE$7,IF('Copy &amp; Paste Roster Report Here'!$M653="xxxxxxxxxxx",1,0),0)</f>
        <v>0</v>
      </c>
      <c r="DF656" s="124">
        <f>IF('Copy &amp; Paste Roster Report Here'!$A653=DF$7,IF('Copy &amp; Paste Roster Report Here'!$M653="xxxxxxxxxxx",1,0),0)</f>
        <v>0</v>
      </c>
      <c r="DG656" s="124">
        <f>IF('Copy &amp; Paste Roster Report Here'!$A653=DG$7,IF('Copy &amp; Paste Roster Report Here'!$M653="xxxxxxxxxxx",1,0),0)</f>
        <v>0</v>
      </c>
      <c r="DH656" s="124">
        <f>IF('Copy &amp; Paste Roster Report Here'!$A653=DH$7,IF('Copy &amp; Paste Roster Report Here'!$M653="xxxxxxxxxxx",1,0),0)</f>
        <v>0</v>
      </c>
      <c r="DI656" s="124">
        <f>IF('Copy &amp; Paste Roster Report Here'!$A653=DI$7,IF('Copy &amp; Paste Roster Report Here'!$M653="xxxxxxxxxxx",1,0),0)</f>
        <v>0</v>
      </c>
      <c r="DJ656" s="124">
        <f>IF('Copy &amp; Paste Roster Report Here'!$A653=DJ$7,IF('Copy &amp; Paste Roster Report Here'!$M653="xxxxxxxxxxx",1,0),0)</f>
        <v>0</v>
      </c>
      <c r="DK656" s="124">
        <f>IF('Copy &amp; Paste Roster Report Here'!$A653=DK$7,IF('Copy &amp; Paste Roster Report Here'!$M653="xxxxxxxxxxx",1,0),0)</f>
        <v>0</v>
      </c>
      <c r="DL656" s="124">
        <f>IF('Copy &amp; Paste Roster Report Here'!$A653=DL$7,IF('Copy &amp; Paste Roster Report Here'!$M653="xxxxxxxxxxx",1,0),0)</f>
        <v>0</v>
      </c>
      <c r="DM656" s="124">
        <f>IF('Copy &amp; Paste Roster Report Here'!$A653=DM$7,IF('Copy &amp; Paste Roster Report Here'!$M653="xxxxxxxxxxx",1,0),0)</f>
        <v>0</v>
      </c>
      <c r="DN656" s="124">
        <f>IF('Copy &amp; Paste Roster Report Here'!$A653=DN$7,IF('Copy &amp; Paste Roster Report Here'!$M653="xxxxxxxxxxx",1,0),0)</f>
        <v>0</v>
      </c>
      <c r="DO656" s="124">
        <f>IF('Copy &amp; Paste Roster Report Here'!$A653=DO$7,IF('Copy &amp; Paste Roster Report Here'!$M653="xxxxxxxxxxx",1,0),0)</f>
        <v>0</v>
      </c>
      <c r="DP656" s="125">
        <f t="shared" si="166"/>
        <v>0</v>
      </c>
      <c r="DQ656" s="126">
        <f t="shared" si="167"/>
        <v>0</v>
      </c>
    </row>
    <row r="657" spans="1:121" x14ac:dyDescent="0.25">
      <c r="A657" s="111">
        <f t="shared" si="153"/>
        <v>0</v>
      </c>
      <c r="B657" s="111">
        <f t="shared" si="154"/>
        <v>0</v>
      </c>
      <c r="C657" s="112">
        <f>+('Copy &amp; Paste Roster Report Here'!$P654-'Copy &amp; Paste Roster Report Here'!$O654)/30</f>
        <v>0</v>
      </c>
      <c r="D657" s="112">
        <f>+('Copy &amp; Paste Roster Report Here'!$P654-'Copy &amp; Paste Roster Report Here'!$O654)</f>
        <v>0</v>
      </c>
      <c r="E657" s="111">
        <f>'Copy &amp; Paste Roster Report Here'!N654</f>
        <v>0</v>
      </c>
      <c r="F657" s="111" t="str">
        <f t="shared" si="155"/>
        <v>N</v>
      </c>
      <c r="G657" s="111">
        <f>'Copy &amp; Paste Roster Report Here'!R654</f>
        <v>0</v>
      </c>
      <c r="H657" s="113">
        <f t="shared" si="156"/>
        <v>0</v>
      </c>
      <c r="I657" s="112">
        <f>IF(F657="N",$F$5-'Copy &amp; Paste Roster Report Here'!O654,+'Copy &amp; Paste Roster Report Here'!Q654-'Copy &amp; Paste Roster Report Here'!O654)</f>
        <v>0</v>
      </c>
      <c r="J657" s="114">
        <f t="shared" si="157"/>
        <v>0</v>
      </c>
      <c r="K657" s="114">
        <f t="shared" si="158"/>
        <v>0</v>
      </c>
      <c r="L657" s="115">
        <f>'Copy &amp; Paste Roster Report Here'!F654</f>
        <v>0</v>
      </c>
      <c r="M657" s="116">
        <f t="shared" si="159"/>
        <v>0</v>
      </c>
      <c r="N657" s="117">
        <f>IF('Copy &amp; Paste Roster Report Here'!$A654='Analytical Tests'!N$7,IF($F657="Y",+$H657*N$6,0),0)</f>
        <v>0</v>
      </c>
      <c r="O657" s="117">
        <f>IF('Copy &amp; Paste Roster Report Here'!$A654='Analytical Tests'!O$7,IF($F657="Y",+$H657*O$6,0),0)</f>
        <v>0</v>
      </c>
      <c r="P657" s="117">
        <f>IF('Copy &amp; Paste Roster Report Here'!$A654='Analytical Tests'!P$7,IF($F657="Y",+$H657*P$6,0),0)</f>
        <v>0</v>
      </c>
      <c r="Q657" s="117">
        <f>IF('Copy &amp; Paste Roster Report Here'!$A654='Analytical Tests'!Q$7,IF($F657="Y",+$H657*Q$6,0),0)</f>
        <v>0</v>
      </c>
      <c r="R657" s="117">
        <f>IF('Copy &amp; Paste Roster Report Here'!$A654='Analytical Tests'!R$7,IF($F657="Y",+$H657*R$6,0),0)</f>
        <v>0</v>
      </c>
      <c r="S657" s="117">
        <f>IF('Copy &amp; Paste Roster Report Here'!$A654='Analytical Tests'!S$7,IF($F657="Y",+$H657*S$6,0),0)</f>
        <v>0</v>
      </c>
      <c r="T657" s="117">
        <f>IF('Copy &amp; Paste Roster Report Here'!$A654='Analytical Tests'!T$7,IF($F657="Y",+$H657*T$6,0),0)</f>
        <v>0</v>
      </c>
      <c r="U657" s="117">
        <f>IF('Copy &amp; Paste Roster Report Here'!$A654='Analytical Tests'!U$7,IF($F657="Y",+$H657*U$6,0),0)</f>
        <v>0</v>
      </c>
      <c r="V657" s="117">
        <f>IF('Copy &amp; Paste Roster Report Here'!$A654='Analytical Tests'!V$7,IF($F657="Y",+$H657*V$6,0),0)</f>
        <v>0</v>
      </c>
      <c r="W657" s="117">
        <f>IF('Copy &amp; Paste Roster Report Here'!$A654='Analytical Tests'!W$7,IF($F657="Y",+$H657*W$6,0),0)</f>
        <v>0</v>
      </c>
      <c r="X657" s="117">
        <f>IF('Copy &amp; Paste Roster Report Here'!$A654='Analytical Tests'!X$7,IF($F657="Y",+$H657*X$6,0),0)</f>
        <v>0</v>
      </c>
      <c r="Y657" s="117" t="b">
        <f>IF('Copy &amp; Paste Roster Report Here'!$A654='Analytical Tests'!Y$7,IF($F657="N",IF($J657&gt;=$C657,Y$6,+($I657/$D657)*Y$6),0))</f>
        <v>0</v>
      </c>
      <c r="Z657" s="117" t="b">
        <f>IF('Copy &amp; Paste Roster Report Here'!$A654='Analytical Tests'!Z$7,IF($F657="N",IF($J657&gt;=$C657,Z$6,+($I657/$D657)*Z$6),0))</f>
        <v>0</v>
      </c>
      <c r="AA657" s="117" t="b">
        <f>IF('Copy &amp; Paste Roster Report Here'!$A654='Analytical Tests'!AA$7,IF($F657="N",IF($J657&gt;=$C657,AA$6,+($I657/$D657)*AA$6),0))</f>
        <v>0</v>
      </c>
      <c r="AB657" s="117" t="b">
        <f>IF('Copy &amp; Paste Roster Report Here'!$A654='Analytical Tests'!AB$7,IF($F657="N",IF($J657&gt;=$C657,AB$6,+($I657/$D657)*AB$6),0))</f>
        <v>0</v>
      </c>
      <c r="AC657" s="117" t="b">
        <f>IF('Copy &amp; Paste Roster Report Here'!$A654='Analytical Tests'!AC$7,IF($F657="N",IF($J657&gt;=$C657,AC$6,+($I657/$D657)*AC$6),0))</f>
        <v>0</v>
      </c>
      <c r="AD657" s="117" t="b">
        <f>IF('Copy &amp; Paste Roster Report Here'!$A654='Analytical Tests'!AD$7,IF($F657="N",IF($J657&gt;=$C657,AD$6,+($I657/$D657)*AD$6),0))</f>
        <v>0</v>
      </c>
      <c r="AE657" s="117" t="b">
        <f>IF('Copy &amp; Paste Roster Report Here'!$A654='Analytical Tests'!AE$7,IF($F657="N",IF($J657&gt;=$C657,AE$6,+($I657/$D657)*AE$6),0))</f>
        <v>0</v>
      </c>
      <c r="AF657" s="117" t="b">
        <f>IF('Copy &amp; Paste Roster Report Here'!$A654='Analytical Tests'!AF$7,IF($F657="N",IF($J657&gt;=$C657,AF$6,+($I657/$D657)*AF$6),0))</f>
        <v>0</v>
      </c>
      <c r="AG657" s="117" t="b">
        <f>IF('Copy &amp; Paste Roster Report Here'!$A654='Analytical Tests'!AG$7,IF($F657="N",IF($J657&gt;=$C657,AG$6,+($I657/$D657)*AG$6),0))</f>
        <v>0</v>
      </c>
      <c r="AH657" s="117" t="b">
        <f>IF('Copy &amp; Paste Roster Report Here'!$A654='Analytical Tests'!AH$7,IF($F657="N",IF($J657&gt;=$C657,AH$6,+($I657/$D657)*AH$6),0))</f>
        <v>0</v>
      </c>
      <c r="AI657" s="117" t="b">
        <f>IF('Copy &amp; Paste Roster Report Here'!$A654='Analytical Tests'!AI$7,IF($F657="N",IF($J657&gt;=$C657,AI$6,+($I657/$D657)*AI$6),0))</f>
        <v>0</v>
      </c>
      <c r="AJ657" s="79"/>
      <c r="AK657" s="118">
        <f>IF('Copy &amp; Paste Roster Report Here'!$A654=AK$7,IF('Copy &amp; Paste Roster Report Here'!$M654="FT",1,0),0)</f>
        <v>0</v>
      </c>
      <c r="AL657" s="118">
        <f>IF('Copy &amp; Paste Roster Report Here'!$A654=AL$7,IF('Copy &amp; Paste Roster Report Here'!$M654="FT",1,0),0)</f>
        <v>0</v>
      </c>
      <c r="AM657" s="118">
        <f>IF('Copy &amp; Paste Roster Report Here'!$A654=AM$7,IF('Copy &amp; Paste Roster Report Here'!$M654="FT",1,0),0)</f>
        <v>0</v>
      </c>
      <c r="AN657" s="118">
        <f>IF('Copy &amp; Paste Roster Report Here'!$A654=AN$7,IF('Copy &amp; Paste Roster Report Here'!$M654="FT",1,0),0)</f>
        <v>0</v>
      </c>
      <c r="AO657" s="118">
        <f>IF('Copy &amp; Paste Roster Report Here'!$A654=AO$7,IF('Copy &amp; Paste Roster Report Here'!$M654="FT",1,0),0)</f>
        <v>0</v>
      </c>
      <c r="AP657" s="118">
        <f>IF('Copy &amp; Paste Roster Report Here'!$A654=AP$7,IF('Copy &amp; Paste Roster Report Here'!$M654="FT",1,0),0)</f>
        <v>0</v>
      </c>
      <c r="AQ657" s="118">
        <f>IF('Copy &amp; Paste Roster Report Here'!$A654=AQ$7,IF('Copy &amp; Paste Roster Report Here'!$M654="FT",1,0),0)</f>
        <v>0</v>
      </c>
      <c r="AR657" s="118">
        <f>IF('Copy &amp; Paste Roster Report Here'!$A654=AR$7,IF('Copy &amp; Paste Roster Report Here'!$M654="FT",1,0),0)</f>
        <v>0</v>
      </c>
      <c r="AS657" s="118">
        <f>IF('Copy &amp; Paste Roster Report Here'!$A654=AS$7,IF('Copy &amp; Paste Roster Report Here'!$M654="FT",1,0),0)</f>
        <v>0</v>
      </c>
      <c r="AT657" s="118">
        <f>IF('Copy &amp; Paste Roster Report Here'!$A654=AT$7,IF('Copy &amp; Paste Roster Report Here'!$M654="FT",1,0),0)</f>
        <v>0</v>
      </c>
      <c r="AU657" s="118">
        <f>IF('Copy &amp; Paste Roster Report Here'!$A654=AU$7,IF('Copy &amp; Paste Roster Report Here'!$M654="FT",1,0),0)</f>
        <v>0</v>
      </c>
      <c r="AV657" s="73">
        <f t="shared" si="160"/>
        <v>0</v>
      </c>
      <c r="AW657" s="119">
        <f>IF('Copy &amp; Paste Roster Report Here'!$A654=AW$7,IF('Copy &amp; Paste Roster Report Here'!$M654="HT",1,0),0)</f>
        <v>0</v>
      </c>
      <c r="AX657" s="119">
        <f>IF('Copy &amp; Paste Roster Report Here'!$A654=AX$7,IF('Copy &amp; Paste Roster Report Here'!$M654="HT",1,0),0)</f>
        <v>0</v>
      </c>
      <c r="AY657" s="119">
        <f>IF('Copy &amp; Paste Roster Report Here'!$A654=AY$7,IF('Copy &amp; Paste Roster Report Here'!$M654="HT",1,0),0)</f>
        <v>0</v>
      </c>
      <c r="AZ657" s="119">
        <f>IF('Copy &amp; Paste Roster Report Here'!$A654=AZ$7,IF('Copy &amp; Paste Roster Report Here'!$M654="HT",1,0),0)</f>
        <v>0</v>
      </c>
      <c r="BA657" s="119">
        <f>IF('Copy &amp; Paste Roster Report Here'!$A654=BA$7,IF('Copy &amp; Paste Roster Report Here'!$M654="HT",1,0),0)</f>
        <v>0</v>
      </c>
      <c r="BB657" s="119">
        <f>IF('Copy &amp; Paste Roster Report Here'!$A654=BB$7,IF('Copy &amp; Paste Roster Report Here'!$M654="HT",1,0),0)</f>
        <v>0</v>
      </c>
      <c r="BC657" s="119">
        <f>IF('Copy &amp; Paste Roster Report Here'!$A654=BC$7,IF('Copy &amp; Paste Roster Report Here'!$M654="HT",1,0),0)</f>
        <v>0</v>
      </c>
      <c r="BD657" s="119">
        <f>IF('Copy &amp; Paste Roster Report Here'!$A654=BD$7,IF('Copy &amp; Paste Roster Report Here'!$M654="HT",1,0),0)</f>
        <v>0</v>
      </c>
      <c r="BE657" s="119">
        <f>IF('Copy &amp; Paste Roster Report Here'!$A654=BE$7,IF('Copy &amp; Paste Roster Report Here'!$M654="HT",1,0),0)</f>
        <v>0</v>
      </c>
      <c r="BF657" s="119">
        <f>IF('Copy &amp; Paste Roster Report Here'!$A654=BF$7,IF('Copy &amp; Paste Roster Report Here'!$M654="HT",1,0),0)</f>
        <v>0</v>
      </c>
      <c r="BG657" s="119">
        <f>IF('Copy &amp; Paste Roster Report Here'!$A654=BG$7,IF('Copy &amp; Paste Roster Report Here'!$M654="HT",1,0),0)</f>
        <v>0</v>
      </c>
      <c r="BH657" s="73">
        <f t="shared" si="161"/>
        <v>0</v>
      </c>
      <c r="BI657" s="120">
        <f>IF('Copy &amp; Paste Roster Report Here'!$A654=BI$7,IF('Copy &amp; Paste Roster Report Here'!$M654="MT",1,0),0)</f>
        <v>0</v>
      </c>
      <c r="BJ657" s="120">
        <f>IF('Copy &amp; Paste Roster Report Here'!$A654=BJ$7,IF('Copy &amp; Paste Roster Report Here'!$M654="MT",1,0),0)</f>
        <v>0</v>
      </c>
      <c r="BK657" s="120">
        <f>IF('Copy &amp; Paste Roster Report Here'!$A654=BK$7,IF('Copy &amp; Paste Roster Report Here'!$M654="MT",1,0),0)</f>
        <v>0</v>
      </c>
      <c r="BL657" s="120">
        <f>IF('Copy &amp; Paste Roster Report Here'!$A654=BL$7,IF('Copy &amp; Paste Roster Report Here'!$M654="MT",1,0),0)</f>
        <v>0</v>
      </c>
      <c r="BM657" s="120">
        <f>IF('Copy &amp; Paste Roster Report Here'!$A654=BM$7,IF('Copy &amp; Paste Roster Report Here'!$M654="MT",1,0),0)</f>
        <v>0</v>
      </c>
      <c r="BN657" s="120">
        <f>IF('Copy &amp; Paste Roster Report Here'!$A654=BN$7,IF('Copy &amp; Paste Roster Report Here'!$M654="MT",1,0),0)</f>
        <v>0</v>
      </c>
      <c r="BO657" s="120">
        <f>IF('Copy &amp; Paste Roster Report Here'!$A654=BO$7,IF('Copy &amp; Paste Roster Report Here'!$M654="MT",1,0),0)</f>
        <v>0</v>
      </c>
      <c r="BP657" s="120">
        <f>IF('Copy &amp; Paste Roster Report Here'!$A654=BP$7,IF('Copy &amp; Paste Roster Report Here'!$M654="MT",1,0),0)</f>
        <v>0</v>
      </c>
      <c r="BQ657" s="120">
        <f>IF('Copy &amp; Paste Roster Report Here'!$A654=BQ$7,IF('Copy &amp; Paste Roster Report Here'!$M654="MT",1,0),0)</f>
        <v>0</v>
      </c>
      <c r="BR657" s="120">
        <f>IF('Copy &amp; Paste Roster Report Here'!$A654=BR$7,IF('Copy &amp; Paste Roster Report Here'!$M654="MT",1,0),0)</f>
        <v>0</v>
      </c>
      <c r="BS657" s="120">
        <f>IF('Copy &amp; Paste Roster Report Here'!$A654=BS$7,IF('Copy &amp; Paste Roster Report Here'!$M654="MT",1,0),0)</f>
        <v>0</v>
      </c>
      <c r="BT657" s="73">
        <f t="shared" si="162"/>
        <v>0</v>
      </c>
      <c r="BU657" s="121">
        <f>IF('Copy &amp; Paste Roster Report Here'!$A654=BU$7,IF('Copy &amp; Paste Roster Report Here'!$M654="fy",1,0),0)</f>
        <v>0</v>
      </c>
      <c r="BV657" s="121">
        <f>IF('Copy &amp; Paste Roster Report Here'!$A654=BV$7,IF('Copy &amp; Paste Roster Report Here'!$M654="fy",1,0),0)</f>
        <v>0</v>
      </c>
      <c r="BW657" s="121">
        <f>IF('Copy &amp; Paste Roster Report Here'!$A654=BW$7,IF('Copy &amp; Paste Roster Report Here'!$M654="fy",1,0),0)</f>
        <v>0</v>
      </c>
      <c r="BX657" s="121">
        <f>IF('Copy &amp; Paste Roster Report Here'!$A654=BX$7,IF('Copy &amp; Paste Roster Report Here'!$M654="fy",1,0),0)</f>
        <v>0</v>
      </c>
      <c r="BY657" s="121">
        <f>IF('Copy &amp; Paste Roster Report Here'!$A654=BY$7,IF('Copy &amp; Paste Roster Report Here'!$M654="fy",1,0),0)</f>
        <v>0</v>
      </c>
      <c r="BZ657" s="121">
        <f>IF('Copy &amp; Paste Roster Report Here'!$A654=BZ$7,IF('Copy &amp; Paste Roster Report Here'!$M654="fy",1,0),0)</f>
        <v>0</v>
      </c>
      <c r="CA657" s="121">
        <f>IF('Copy &amp; Paste Roster Report Here'!$A654=CA$7,IF('Copy &amp; Paste Roster Report Here'!$M654="fy",1,0),0)</f>
        <v>0</v>
      </c>
      <c r="CB657" s="121">
        <f>IF('Copy &amp; Paste Roster Report Here'!$A654=CB$7,IF('Copy &amp; Paste Roster Report Here'!$M654="fy",1,0),0)</f>
        <v>0</v>
      </c>
      <c r="CC657" s="121">
        <f>IF('Copy &amp; Paste Roster Report Here'!$A654=CC$7,IF('Copy &amp; Paste Roster Report Here'!$M654="fy",1,0),0)</f>
        <v>0</v>
      </c>
      <c r="CD657" s="121">
        <f>IF('Copy &amp; Paste Roster Report Here'!$A654=CD$7,IF('Copy &amp; Paste Roster Report Here'!$M654="fy",1,0),0)</f>
        <v>0</v>
      </c>
      <c r="CE657" s="121">
        <f>IF('Copy &amp; Paste Roster Report Here'!$A654=CE$7,IF('Copy &amp; Paste Roster Report Here'!$M654="fy",1,0),0)</f>
        <v>0</v>
      </c>
      <c r="CF657" s="73">
        <f t="shared" si="163"/>
        <v>0</v>
      </c>
      <c r="CG657" s="122">
        <f>IF('Copy &amp; Paste Roster Report Here'!$A654=CG$7,IF('Copy &amp; Paste Roster Report Here'!$M654="RH",1,0),0)</f>
        <v>0</v>
      </c>
      <c r="CH657" s="122">
        <f>IF('Copy &amp; Paste Roster Report Here'!$A654=CH$7,IF('Copy &amp; Paste Roster Report Here'!$M654="RH",1,0),0)</f>
        <v>0</v>
      </c>
      <c r="CI657" s="122">
        <f>IF('Copy &amp; Paste Roster Report Here'!$A654=CI$7,IF('Copy &amp; Paste Roster Report Here'!$M654="RH",1,0),0)</f>
        <v>0</v>
      </c>
      <c r="CJ657" s="122">
        <f>IF('Copy &amp; Paste Roster Report Here'!$A654=CJ$7,IF('Copy &amp; Paste Roster Report Here'!$M654="RH",1,0),0)</f>
        <v>0</v>
      </c>
      <c r="CK657" s="122">
        <f>IF('Copy &amp; Paste Roster Report Here'!$A654=CK$7,IF('Copy &amp; Paste Roster Report Here'!$M654="RH",1,0),0)</f>
        <v>0</v>
      </c>
      <c r="CL657" s="122">
        <f>IF('Copy &amp; Paste Roster Report Here'!$A654=CL$7,IF('Copy &amp; Paste Roster Report Here'!$M654="RH",1,0),0)</f>
        <v>0</v>
      </c>
      <c r="CM657" s="122">
        <f>IF('Copy &amp; Paste Roster Report Here'!$A654=CM$7,IF('Copy &amp; Paste Roster Report Here'!$M654="RH",1,0),0)</f>
        <v>0</v>
      </c>
      <c r="CN657" s="122">
        <f>IF('Copy &amp; Paste Roster Report Here'!$A654=CN$7,IF('Copy &amp; Paste Roster Report Here'!$M654="RH",1,0),0)</f>
        <v>0</v>
      </c>
      <c r="CO657" s="122">
        <f>IF('Copy &amp; Paste Roster Report Here'!$A654=CO$7,IF('Copy &amp; Paste Roster Report Here'!$M654="RH",1,0),0)</f>
        <v>0</v>
      </c>
      <c r="CP657" s="122">
        <f>IF('Copy &amp; Paste Roster Report Here'!$A654=CP$7,IF('Copy &amp; Paste Roster Report Here'!$M654="RH",1,0),0)</f>
        <v>0</v>
      </c>
      <c r="CQ657" s="122">
        <f>IF('Copy &amp; Paste Roster Report Here'!$A654=CQ$7,IF('Copy &amp; Paste Roster Report Here'!$M654="RH",1,0),0)</f>
        <v>0</v>
      </c>
      <c r="CR657" s="73">
        <f t="shared" si="164"/>
        <v>0</v>
      </c>
      <c r="CS657" s="123">
        <f>IF('Copy &amp; Paste Roster Report Here'!$A654=CS$7,IF('Copy &amp; Paste Roster Report Here'!$M654="QT",1,0),0)</f>
        <v>0</v>
      </c>
      <c r="CT657" s="123">
        <f>IF('Copy &amp; Paste Roster Report Here'!$A654=CT$7,IF('Copy &amp; Paste Roster Report Here'!$M654="QT",1,0),0)</f>
        <v>0</v>
      </c>
      <c r="CU657" s="123">
        <f>IF('Copy &amp; Paste Roster Report Here'!$A654=CU$7,IF('Copy &amp; Paste Roster Report Here'!$M654="QT",1,0),0)</f>
        <v>0</v>
      </c>
      <c r="CV657" s="123">
        <f>IF('Copy &amp; Paste Roster Report Here'!$A654=CV$7,IF('Copy &amp; Paste Roster Report Here'!$M654="QT",1,0),0)</f>
        <v>0</v>
      </c>
      <c r="CW657" s="123">
        <f>IF('Copy &amp; Paste Roster Report Here'!$A654=CW$7,IF('Copy &amp; Paste Roster Report Here'!$M654="QT",1,0),0)</f>
        <v>0</v>
      </c>
      <c r="CX657" s="123">
        <f>IF('Copy &amp; Paste Roster Report Here'!$A654=CX$7,IF('Copy &amp; Paste Roster Report Here'!$M654="QT",1,0),0)</f>
        <v>0</v>
      </c>
      <c r="CY657" s="123">
        <f>IF('Copy &amp; Paste Roster Report Here'!$A654=CY$7,IF('Copy &amp; Paste Roster Report Here'!$M654="QT",1,0),0)</f>
        <v>0</v>
      </c>
      <c r="CZ657" s="123">
        <f>IF('Copy &amp; Paste Roster Report Here'!$A654=CZ$7,IF('Copy &amp; Paste Roster Report Here'!$M654="QT",1,0),0)</f>
        <v>0</v>
      </c>
      <c r="DA657" s="123">
        <f>IF('Copy &amp; Paste Roster Report Here'!$A654=DA$7,IF('Copy &amp; Paste Roster Report Here'!$M654="QT",1,0),0)</f>
        <v>0</v>
      </c>
      <c r="DB657" s="123">
        <f>IF('Copy &amp; Paste Roster Report Here'!$A654=DB$7,IF('Copy &amp; Paste Roster Report Here'!$M654="QT",1,0),0)</f>
        <v>0</v>
      </c>
      <c r="DC657" s="123">
        <f>IF('Copy &amp; Paste Roster Report Here'!$A654=DC$7,IF('Copy &amp; Paste Roster Report Here'!$M654="QT",1,0),0)</f>
        <v>0</v>
      </c>
      <c r="DD657" s="73">
        <f t="shared" si="165"/>
        <v>0</v>
      </c>
      <c r="DE657" s="124">
        <f>IF('Copy &amp; Paste Roster Report Here'!$A654=DE$7,IF('Copy &amp; Paste Roster Report Here'!$M654="xxxxxxxxxxx",1,0),0)</f>
        <v>0</v>
      </c>
      <c r="DF657" s="124">
        <f>IF('Copy &amp; Paste Roster Report Here'!$A654=DF$7,IF('Copy &amp; Paste Roster Report Here'!$M654="xxxxxxxxxxx",1,0),0)</f>
        <v>0</v>
      </c>
      <c r="DG657" s="124">
        <f>IF('Copy &amp; Paste Roster Report Here'!$A654=DG$7,IF('Copy &amp; Paste Roster Report Here'!$M654="xxxxxxxxxxx",1,0),0)</f>
        <v>0</v>
      </c>
      <c r="DH657" s="124">
        <f>IF('Copy &amp; Paste Roster Report Here'!$A654=DH$7,IF('Copy &amp; Paste Roster Report Here'!$M654="xxxxxxxxxxx",1,0),0)</f>
        <v>0</v>
      </c>
      <c r="DI657" s="124">
        <f>IF('Copy &amp; Paste Roster Report Here'!$A654=DI$7,IF('Copy &amp; Paste Roster Report Here'!$M654="xxxxxxxxxxx",1,0),0)</f>
        <v>0</v>
      </c>
      <c r="DJ657" s="124">
        <f>IF('Copy &amp; Paste Roster Report Here'!$A654=DJ$7,IF('Copy &amp; Paste Roster Report Here'!$M654="xxxxxxxxxxx",1,0),0)</f>
        <v>0</v>
      </c>
      <c r="DK657" s="124">
        <f>IF('Copy &amp; Paste Roster Report Here'!$A654=DK$7,IF('Copy &amp; Paste Roster Report Here'!$M654="xxxxxxxxxxx",1,0),0)</f>
        <v>0</v>
      </c>
      <c r="DL657" s="124">
        <f>IF('Copy &amp; Paste Roster Report Here'!$A654=DL$7,IF('Copy &amp; Paste Roster Report Here'!$M654="xxxxxxxxxxx",1,0),0)</f>
        <v>0</v>
      </c>
      <c r="DM657" s="124">
        <f>IF('Copy &amp; Paste Roster Report Here'!$A654=DM$7,IF('Copy &amp; Paste Roster Report Here'!$M654="xxxxxxxxxxx",1,0),0)</f>
        <v>0</v>
      </c>
      <c r="DN657" s="124">
        <f>IF('Copy &amp; Paste Roster Report Here'!$A654=DN$7,IF('Copy &amp; Paste Roster Report Here'!$M654="xxxxxxxxxxx",1,0),0)</f>
        <v>0</v>
      </c>
      <c r="DO657" s="124">
        <f>IF('Copy &amp; Paste Roster Report Here'!$A654=DO$7,IF('Copy &amp; Paste Roster Report Here'!$M654="xxxxxxxxxxx",1,0),0)</f>
        <v>0</v>
      </c>
      <c r="DP657" s="125">
        <f t="shared" si="166"/>
        <v>0</v>
      </c>
      <c r="DQ657" s="126">
        <f t="shared" si="167"/>
        <v>0</v>
      </c>
    </row>
    <row r="658" spans="1:121" x14ac:dyDescent="0.25">
      <c r="A658" s="111">
        <f t="shared" si="153"/>
        <v>0</v>
      </c>
      <c r="B658" s="111">
        <f t="shared" si="154"/>
        <v>0</v>
      </c>
      <c r="C658" s="112">
        <f>+('Copy &amp; Paste Roster Report Here'!$P655-'Copy &amp; Paste Roster Report Here'!$O655)/30</f>
        <v>0</v>
      </c>
      <c r="D658" s="112">
        <f>+('Copy &amp; Paste Roster Report Here'!$P655-'Copy &amp; Paste Roster Report Here'!$O655)</f>
        <v>0</v>
      </c>
      <c r="E658" s="111">
        <f>'Copy &amp; Paste Roster Report Here'!N655</f>
        <v>0</v>
      </c>
      <c r="F658" s="111" t="str">
        <f t="shared" si="155"/>
        <v>N</v>
      </c>
      <c r="G658" s="111">
        <f>'Copy &amp; Paste Roster Report Here'!R655</f>
        <v>0</v>
      </c>
      <c r="H658" s="113">
        <f t="shared" si="156"/>
        <v>0</v>
      </c>
      <c r="I658" s="112">
        <f>IF(F658="N",$F$5-'Copy &amp; Paste Roster Report Here'!O655,+'Copy &amp; Paste Roster Report Here'!Q655-'Copy &amp; Paste Roster Report Here'!O655)</f>
        <v>0</v>
      </c>
      <c r="J658" s="114">
        <f t="shared" si="157"/>
        <v>0</v>
      </c>
      <c r="K658" s="114">
        <f t="shared" si="158"/>
        <v>0</v>
      </c>
      <c r="L658" s="115">
        <f>'Copy &amp; Paste Roster Report Here'!F655</f>
        <v>0</v>
      </c>
      <c r="M658" s="116">
        <f t="shared" si="159"/>
        <v>0</v>
      </c>
      <c r="N658" s="117">
        <f>IF('Copy &amp; Paste Roster Report Here'!$A655='Analytical Tests'!N$7,IF($F658="Y",+$H658*N$6,0),0)</f>
        <v>0</v>
      </c>
      <c r="O658" s="117">
        <f>IF('Copy &amp; Paste Roster Report Here'!$A655='Analytical Tests'!O$7,IF($F658="Y",+$H658*O$6,0),0)</f>
        <v>0</v>
      </c>
      <c r="P658" s="117">
        <f>IF('Copy &amp; Paste Roster Report Here'!$A655='Analytical Tests'!P$7,IF($F658="Y",+$H658*P$6,0),0)</f>
        <v>0</v>
      </c>
      <c r="Q658" s="117">
        <f>IF('Copy &amp; Paste Roster Report Here'!$A655='Analytical Tests'!Q$7,IF($F658="Y",+$H658*Q$6,0),0)</f>
        <v>0</v>
      </c>
      <c r="R658" s="117">
        <f>IF('Copy &amp; Paste Roster Report Here'!$A655='Analytical Tests'!R$7,IF($F658="Y",+$H658*R$6,0),0)</f>
        <v>0</v>
      </c>
      <c r="S658" s="117">
        <f>IF('Copy &amp; Paste Roster Report Here'!$A655='Analytical Tests'!S$7,IF($F658="Y",+$H658*S$6,0),0)</f>
        <v>0</v>
      </c>
      <c r="T658" s="117">
        <f>IF('Copy &amp; Paste Roster Report Here'!$A655='Analytical Tests'!T$7,IF($F658="Y",+$H658*T$6,0),0)</f>
        <v>0</v>
      </c>
      <c r="U658" s="117">
        <f>IF('Copy &amp; Paste Roster Report Here'!$A655='Analytical Tests'!U$7,IF($F658="Y",+$H658*U$6,0),0)</f>
        <v>0</v>
      </c>
      <c r="V658" s="117">
        <f>IF('Copy &amp; Paste Roster Report Here'!$A655='Analytical Tests'!V$7,IF($F658="Y",+$H658*V$6,0),0)</f>
        <v>0</v>
      </c>
      <c r="W658" s="117">
        <f>IF('Copy &amp; Paste Roster Report Here'!$A655='Analytical Tests'!W$7,IF($F658="Y",+$H658*W$6,0),0)</f>
        <v>0</v>
      </c>
      <c r="X658" s="117">
        <f>IF('Copy &amp; Paste Roster Report Here'!$A655='Analytical Tests'!X$7,IF($F658="Y",+$H658*X$6,0),0)</f>
        <v>0</v>
      </c>
      <c r="Y658" s="117" t="b">
        <f>IF('Copy &amp; Paste Roster Report Here'!$A655='Analytical Tests'!Y$7,IF($F658="N",IF($J658&gt;=$C658,Y$6,+($I658/$D658)*Y$6),0))</f>
        <v>0</v>
      </c>
      <c r="Z658" s="117" t="b">
        <f>IF('Copy &amp; Paste Roster Report Here'!$A655='Analytical Tests'!Z$7,IF($F658="N",IF($J658&gt;=$C658,Z$6,+($I658/$D658)*Z$6),0))</f>
        <v>0</v>
      </c>
      <c r="AA658" s="117" t="b">
        <f>IF('Copy &amp; Paste Roster Report Here'!$A655='Analytical Tests'!AA$7,IF($F658="N",IF($J658&gt;=$C658,AA$6,+($I658/$D658)*AA$6),0))</f>
        <v>0</v>
      </c>
      <c r="AB658" s="117" t="b">
        <f>IF('Copy &amp; Paste Roster Report Here'!$A655='Analytical Tests'!AB$7,IF($F658="N",IF($J658&gt;=$C658,AB$6,+($I658/$D658)*AB$6),0))</f>
        <v>0</v>
      </c>
      <c r="AC658" s="117" t="b">
        <f>IF('Copy &amp; Paste Roster Report Here'!$A655='Analytical Tests'!AC$7,IF($F658="N",IF($J658&gt;=$C658,AC$6,+($I658/$D658)*AC$6),0))</f>
        <v>0</v>
      </c>
      <c r="AD658" s="117" t="b">
        <f>IF('Copy &amp; Paste Roster Report Here'!$A655='Analytical Tests'!AD$7,IF($F658="N",IF($J658&gt;=$C658,AD$6,+($I658/$D658)*AD$6),0))</f>
        <v>0</v>
      </c>
      <c r="AE658" s="117" t="b">
        <f>IF('Copy &amp; Paste Roster Report Here'!$A655='Analytical Tests'!AE$7,IF($F658="N",IF($J658&gt;=$C658,AE$6,+($I658/$D658)*AE$6),0))</f>
        <v>0</v>
      </c>
      <c r="AF658" s="117" t="b">
        <f>IF('Copy &amp; Paste Roster Report Here'!$A655='Analytical Tests'!AF$7,IF($F658="N",IF($J658&gt;=$C658,AF$6,+($I658/$D658)*AF$6),0))</f>
        <v>0</v>
      </c>
      <c r="AG658" s="117" t="b">
        <f>IF('Copy &amp; Paste Roster Report Here'!$A655='Analytical Tests'!AG$7,IF($F658="N",IF($J658&gt;=$C658,AG$6,+($I658/$D658)*AG$6),0))</f>
        <v>0</v>
      </c>
      <c r="AH658" s="117" t="b">
        <f>IF('Copy &amp; Paste Roster Report Here'!$A655='Analytical Tests'!AH$7,IF($F658="N",IF($J658&gt;=$C658,AH$6,+($I658/$D658)*AH$6),0))</f>
        <v>0</v>
      </c>
      <c r="AI658" s="117" t="b">
        <f>IF('Copy &amp; Paste Roster Report Here'!$A655='Analytical Tests'!AI$7,IF($F658="N",IF($J658&gt;=$C658,AI$6,+($I658/$D658)*AI$6),0))</f>
        <v>0</v>
      </c>
      <c r="AJ658" s="79"/>
      <c r="AK658" s="118">
        <f>IF('Copy &amp; Paste Roster Report Here'!$A655=AK$7,IF('Copy &amp; Paste Roster Report Here'!$M655="FT",1,0),0)</f>
        <v>0</v>
      </c>
      <c r="AL658" s="118">
        <f>IF('Copy &amp; Paste Roster Report Here'!$A655=AL$7,IF('Copy &amp; Paste Roster Report Here'!$M655="FT",1,0),0)</f>
        <v>0</v>
      </c>
      <c r="AM658" s="118">
        <f>IF('Copy &amp; Paste Roster Report Here'!$A655=AM$7,IF('Copy &amp; Paste Roster Report Here'!$M655="FT",1,0),0)</f>
        <v>0</v>
      </c>
      <c r="AN658" s="118">
        <f>IF('Copy &amp; Paste Roster Report Here'!$A655=AN$7,IF('Copy &amp; Paste Roster Report Here'!$M655="FT",1,0),0)</f>
        <v>0</v>
      </c>
      <c r="AO658" s="118">
        <f>IF('Copy &amp; Paste Roster Report Here'!$A655=AO$7,IF('Copy &amp; Paste Roster Report Here'!$M655="FT",1,0),0)</f>
        <v>0</v>
      </c>
      <c r="AP658" s="118">
        <f>IF('Copy &amp; Paste Roster Report Here'!$A655=AP$7,IF('Copy &amp; Paste Roster Report Here'!$M655="FT",1,0),0)</f>
        <v>0</v>
      </c>
      <c r="AQ658" s="118">
        <f>IF('Copy &amp; Paste Roster Report Here'!$A655=AQ$7,IF('Copy &amp; Paste Roster Report Here'!$M655="FT",1,0),0)</f>
        <v>0</v>
      </c>
      <c r="AR658" s="118">
        <f>IF('Copy &amp; Paste Roster Report Here'!$A655=AR$7,IF('Copy &amp; Paste Roster Report Here'!$M655="FT",1,0),0)</f>
        <v>0</v>
      </c>
      <c r="AS658" s="118">
        <f>IF('Copy &amp; Paste Roster Report Here'!$A655=AS$7,IF('Copy &amp; Paste Roster Report Here'!$M655="FT",1,0),0)</f>
        <v>0</v>
      </c>
      <c r="AT658" s="118">
        <f>IF('Copy &amp; Paste Roster Report Here'!$A655=AT$7,IF('Copy &amp; Paste Roster Report Here'!$M655="FT",1,0),0)</f>
        <v>0</v>
      </c>
      <c r="AU658" s="118">
        <f>IF('Copy &amp; Paste Roster Report Here'!$A655=AU$7,IF('Copy &amp; Paste Roster Report Here'!$M655="FT",1,0),0)</f>
        <v>0</v>
      </c>
      <c r="AV658" s="73">
        <f t="shared" si="160"/>
        <v>0</v>
      </c>
      <c r="AW658" s="119">
        <f>IF('Copy &amp; Paste Roster Report Here'!$A655=AW$7,IF('Copy &amp; Paste Roster Report Here'!$M655="HT",1,0),0)</f>
        <v>0</v>
      </c>
      <c r="AX658" s="119">
        <f>IF('Copy &amp; Paste Roster Report Here'!$A655=AX$7,IF('Copy &amp; Paste Roster Report Here'!$M655="HT",1,0),0)</f>
        <v>0</v>
      </c>
      <c r="AY658" s="119">
        <f>IF('Copy &amp; Paste Roster Report Here'!$A655=AY$7,IF('Copy &amp; Paste Roster Report Here'!$M655="HT",1,0),0)</f>
        <v>0</v>
      </c>
      <c r="AZ658" s="119">
        <f>IF('Copy &amp; Paste Roster Report Here'!$A655=AZ$7,IF('Copy &amp; Paste Roster Report Here'!$M655="HT",1,0),0)</f>
        <v>0</v>
      </c>
      <c r="BA658" s="119">
        <f>IF('Copy &amp; Paste Roster Report Here'!$A655=BA$7,IF('Copy &amp; Paste Roster Report Here'!$M655="HT",1,0),0)</f>
        <v>0</v>
      </c>
      <c r="BB658" s="119">
        <f>IF('Copy &amp; Paste Roster Report Here'!$A655=BB$7,IF('Copy &amp; Paste Roster Report Here'!$M655="HT",1,0),0)</f>
        <v>0</v>
      </c>
      <c r="BC658" s="119">
        <f>IF('Copy &amp; Paste Roster Report Here'!$A655=BC$7,IF('Copy &amp; Paste Roster Report Here'!$M655="HT",1,0),0)</f>
        <v>0</v>
      </c>
      <c r="BD658" s="119">
        <f>IF('Copy &amp; Paste Roster Report Here'!$A655=BD$7,IF('Copy &amp; Paste Roster Report Here'!$M655="HT",1,0),0)</f>
        <v>0</v>
      </c>
      <c r="BE658" s="119">
        <f>IF('Copy &amp; Paste Roster Report Here'!$A655=BE$7,IF('Copy &amp; Paste Roster Report Here'!$M655="HT",1,0),0)</f>
        <v>0</v>
      </c>
      <c r="BF658" s="119">
        <f>IF('Copy &amp; Paste Roster Report Here'!$A655=BF$7,IF('Copy &amp; Paste Roster Report Here'!$M655="HT",1,0),0)</f>
        <v>0</v>
      </c>
      <c r="BG658" s="119">
        <f>IF('Copy &amp; Paste Roster Report Here'!$A655=BG$7,IF('Copy &amp; Paste Roster Report Here'!$M655="HT",1,0),0)</f>
        <v>0</v>
      </c>
      <c r="BH658" s="73">
        <f t="shared" si="161"/>
        <v>0</v>
      </c>
      <c r="BI658" s="120">
        <f>IF('Copy &amp; Paste Roster Report Here'!$A655=BI$7,IF('Copy &amp; Paste Roster Report Here'!$M655="MT",1,0),0)</f>
        <v>0</v>
      </c>
      <c r="BJ658" s="120">
        <f>IF('Copy &amp; Paste Roster Report Here'!$A655=BJ$7,IF('Copy &amp; Paste Roster Report Here'!$M655="MT",1,0),0)</f>
        <v>0</v>
      </c>
      <c r="BK658" s="120">
        <f>IF('Copy &amp; Paste Roster Report Here'!$A655=BK$7,IF('Copy &amp; Paste Roster Report Here'!$M655="MT",1,0),0)</f>
        <v>0</v>
      </c>
      <c r="BL658" s="120">
        <f>IF('Copy &amp; Paste Roster Report Here'!$A655=BL$7,IF('Copy &amp; Paste Roster Report Here'!$M655="MT",1,0),0)</f>
        <v>0</v>
      </c>
      <c r="BM658" s="120">
        <f>IF('Copy &amp; Paste Roster Report Here'!$A655=BM$7,IF('Copy &amp; Paste Roster Report Here'!$M655="MT",1,0),0)</f>
        <v>0</v>
      </c>
      <c r="BN658" s="120">
        <f>IF('Copy &amp; Paste Roster Report Here'!$A655=BN$7,IF('Copy &amp; Paste Roster Report Here'!$M655="MT",1,0),0)</f>
        <v>0</v>
      </c>
      <c r="BO658" s="120">
        <f>IF('Copy &amp; Paste Roster Report Here'!$A655=BO$7,IF('Copy &amp; Paste Roster Report Here'!$M655="MT",1,0),0)</f>
        <v>0</v>
      </c>
      <c r="BP658" s="120">
        <f>IF('Copy &amp; Paste Roster Report Here'!$A655=BP$7,IF('Copy &amp; Paste Roster Report Here'!$M655="MT",1,0),0)</f>
        <v>0</v>
      </c>
      <c r="BQ658" s="120">
        <f>IF('Copy &amp; Paste Roster Report Here'!$A655=BQ$7,IF('Copy &amp; Paste Roster Report Here'!$M655="MT",1,0),0)</f>
        <v>0</v>
      </c>
      <c r="BR658" s="120">
        <f>IF('Copy &amp; Paste Roster Report Here'!$A655=BR$7,IF('Copy &amp; Paste Roster Report Here'!$M655="MT",1,0),0)</f>
        <v>0</v>
      </c>
      <c r="BS658" s="120">
        <f>IF('Copy &amp; Paste Roster Report Here'!$A655=BS$7,IF('Copy &amp; Paste Roster Report Here'!$M655="MT",1,0),0)</f>
        <v>0</v>
      </c>
      <c r="BT658" s="73">
        <f t="shared" si="162"/>
        <v>0</v>
      </c>
      <c r="BU658" s="121">
        <f>IF('Copy &amp; Paste Roster Report Here'!$A655=BU$7,IF('Copy &amp; Paste Roster Report Here'!$M655="fy",1,0),0)</f>
        <v>0</v>
      </c>
      <c r="BV658" s="121">
        <f>IF('Copy &amp; Paste Roster Report Here'!$A655=BV$7,IF('Copy &amp; Paste Roster Report Here'!$M655="fy",1,0),0)</f>
        <v>0</v>
      </c>
      <c r="BW658" s="121">
        <f>IF('Copy &amp; Paste Roster Report Here'!$A655=BW$7,IF('Copy &amp; Paste Roster Report Here'!$M655="fy",1,0),0)</f>
        <v>0</v>
      </c>
      <c r="BX658" s="121">
        <f>IF('Copy &amp; Paste Roster Report Here'!$A655=BX$7,IF('Copy &amp; Paste Roster Report Here'!$M655="fy",1,0),0)</f>
        <v>0</v>
      </c>
      <c r="BY658" s="121">
        <f>IF('Copy &amp; Paste Roster Report Here'!$A655=BY$7,IF('Copy &amp; Paste Roster Report Here'!$M655="fy",1,0),0)</f>
        <v>0</v>
      </c>
      <c r="BZ658" s="121">
        <f>IF('Copy &amp; Paste Roster Report Here'!$A655=BZ$7,IF('Copy &amp; Paste Roster Report Here'!$M655="fy",1,0),0)</f>
        <v>0</v>
      </c>
      <c r="CA658" s="121">
        <f>IF('Copy &amp; Paste Roster Report Here'!$A655=CA$7,IF('Copy &amp; Paste Roster Report Here'!$M655="fy",1,0),0)</f>
        <v>0</v>
      </c>
      <c r="CB658" s="121">
        <f>IF('Copy &amp; Paste Roster Report Here'!$A655=CB$7,IF('Copy &amp; Paste Roster Report Here'!$M655="fy",1,0),0)</f>
        <v>0</v>
      </c>
      <c r="CC658" s="121">
        <f>IF('Copy &amp; Paste Roster Report Here'!$A655=CC$7,IF('Copy &amp; Paste Roster Report Here'!$M655="fy",1,0),0)</f>
        <v>0</v>
      </c>
      <c r="CD658" s="121">
        <f>IF('Copy &amp; Paste Roster Report Here'!$A655=CD$7,IF('Copy &amp; Paste Roster Report Here'!$M655="fy",1,0),0)</f>
        <v>0</v>
      </c>
      <c r="CE658" s="121">
        <f>IF('Copy &amp; Paste Roster Report Here'!$A655=CE$7,IF('Copy &amp; Paste Roster Report Here'!$M655="fy",1,0),0)</f>
        <v>0</v>
      </c>
      <c r="CF658" s="73">
        <f t="shared" si="163"/>
        <v>0</v>
      </c>
      <c r="CG658" s="122">
        <f>IF('Copy &amp; Paste Roster Report Here'!$A655=CG$7,IF('Copy &amp; Paste Roster Report Here'!$M655="RH",1,0),0)</f>
        <v>0</v>
      </c>
      <c r="CH658" s="122">
        <f>IF('Copy &amp; Paste Roster Report Here'!$A655=CH$7,IF('Copy &amp; Paste Roster Report Here'!$M655="RH",1,0),0)</f>
        <v>0</v>
      </c>
      <c r="CI658" s="122">
        <f>IF('Copy &amp; Paste Roster Report Here'!$A655=CI$7,IF('Copy &amp; Paste Roster Report Here'!$M655="RH",1,0),0)</f>
        <v>0</v>
      </c>
      <c r="CJ658" s="122">
        <f>IF('Copy &amp; Paste Roster Report Here'!$A655=CJ$7,IF('Copy &amp; Paste Roster Report Here'!$M655="RH",1,0),0)</f>
        <v>0</v>
      </c>
      <c r="CK658" s="122">
        <f>IF('Copy &amp; Paste Roster Report Here'!$A655=CK$7,IF('Copy &amp; Paste Roster Report Here'!$M655="RH",1,0),0)</f>
        <v>0</v>
      </c>
      <c r="CL658" s="122">
        <f>IF('Copy &amp; Paste Roster Report Here'!$A655=CL$7,IF('Copy &amp; Paste Roster Report Here'!$M655="RH",1,0),0)</f>
        <v>0</v>
      </c>
      <c r="CM658" s="122">
        <f>IF('Copy &amp; Paste Roster Report Here'!$A655=CM$7,IF('Copy &amp; Paste Roster Report Here'!$M655="RH",1,0),0)</f>
        <v>0</v>
      </c>
      <c r="CN658" s="122">
        <f>IF('Copy &amp; Paste Roster Report Here'!$A655=CN$7,IF('Copy &amp; Paste Roster Report Here'!$M655="RH",1,0),0)</f>
        <v>0</v>
      </c>
      <c r="CO658" s="122">
        <f>IF('Copy &amp; Paste Roster Report Here'!$A655=CO$7,IF('Copy &amp; Paste Roster Report Here'!$M655="RH",1,0),0)</f>
        <v>0</v>
      </c>
      <c r="CP658" s="122">
        <f>IF('Copy &amp; Paste Roster Report Here'!$A655=CP$7,IF('Copy &amp; Paste Roster Report Here'!$M655="RH",1,0),0)</f>
        <v>0</v>
      </c>
      <c r="CQ658" s="122">
        <f>IF('Copy &amp; Paste Roster Report Here'!$A655=CQ$7,IF('Copy &amp; Paste Roster Report Here'!$M655="RH",1,0),0)</f>
        <v>0</v>
      </c>
      <c r="CR658" s="73">
        <f t="shared" si="164"/>
        <v>0</v>
      </c>
      <c r="CS658" s="123">
        <f>IF('Copy &amp; Paste Roster Report Here'!$A655=CS$7,IF('Copy &amp; Paste Roster Report Here'!$M655="QT",1,0),0)</f>
        <v>0</v>
      </c>
      <c r="CT658" s="123">
        <f>IF('Copy &amp; Paste Roster Report Here'!$A655=CT$7,IF('Copy &amp; Paste Roster Report Here'!$M655="QT",1,0),0)</f>
        <v>0</v>
      </c>
      <c r="CU658" s="123">
        <f>IF('Copy &amp; Paste Roster Report Here'!$A655=CU$7,IF('Copy &amp; Paste Roster Report Here'!$M655="QT",1,0),0)</f>
        <v>0</v>
      </c>
      <c r="CV658" s="123">
        <f>IF('Copy &amp; Paste Roster Report Here'!$A655=CV$7,IF('Copy &amp; Paste Roster Report Here'!$M655="QT",1,0),0)</f>
        <v>0</v>
      </c>
      <c r="CW658" s="123">
        <f>IF('Copy &amp; Paste Roster Report Here'!$A655=CW$7,IF('Copy &amp; Paste Roster Report Here'!$M655="QT",1,0),0)</f>
        <v>0</v>
      </c>
      <c r="CX658" s="123">
        <f>IF('Copy &amp; Paste Roster Report Here'!$A655=CX$7,IF('Copy &amp; Paste Roster Report Here'!$M655="QT",1,0),0)</f>
        <v>0</v>
      </c>
      <c r="CY658" s="123">
        <f>IF('Copy &amp; Paste Roster Report Here'!$A655=CY$7,IF('Copy &amp; Paste Roster Report Here'!$M655="QT",1,0),0)</f>
        <v>0</v>
      </c>
      <c r="CZ658" s="123">
        <f>IF('Copy &amp; Paste Roster Report Here'!$A655=CZ$7,IF('Copy &amp; Paste Roster Report Here'!$M655="QT",1,0),0)</f>
        <v>0</v>
      </c>
      <c r="DA658" s="123">
        <f>IF('Copy &amp; Paste Roster Report Here'!$A655=DA$7,IF('Copy &amp; Paste Roster Report Here'!$M655="QT",1,0),0)</f>
        <v>0</v>
      </c>
      <c r="DB658" s="123">
        <f>IF('Copy &amp; Paste Roster Report Here'!$A655=DB$7,IF('Copy &amp; Paste Roster Report Here'!$M655="QT",1,0),0)</f>
        <v>0</v>
      </c>
      <c r="DC658" s="123">
        <f>IF('Copy &amp; Paste Roster Report Here'!$A655=DC$7,IF('Copy &amp; Paste Roster Report Here'!$M655="QT",1,0),0)</f>
        <v>0</v>
      </c>
      <c r="DD658" s="73">
        <f t="shared" si="165"/>
        <v>0</v>
      </c>
      <c r="DE658" s="124">
        <f>IF('Copy &amp; Paste Roster Report Here'!$A655=DE$7,IF('Copy &amp; Paste Roster Report Here'!$M655="xxxxxxxxxxx",1,0),0)</f>
        <v>0</v>
      </c>
      <c r="DF658" s="124">
        <f>IF('Copy &amp; Paste Roster Report Here'!$A655=DF$7,IF('Copy &amp; Paste Roster Report Here'!$M655="xxxxxxxxxxx",1,0),0)</f>
        <v>0</v>
      </c>
      <c r="DG658" s="124">
        <f>IF('Copy &amp; Paste Roster Report Here'!$A655=DG$7,IF('Copy &amp; Paste Roster Report Here'!$M655="xxxxxxxxxxx",1,0),0)</f>
        <v>0</v>
      </c>
      <c r="DH658" s="124">
        <f>IF('Copy &amp; Paste Roster Report Here'!$A655=DH$7,IF('Copy &amp; Paste Roster Report Here'!$M655="xxxxxxxxxxx",1,0),0)</f>
        <v>0</v>
      </c>
      <c r="DI658" s="124">
        <f>IF('Copy &amp; Paste Roster Report Here'!$A655=DI$7,IF('Copy &amp; Paste Roster Report Here'!$M655="xxxxxxxxxxx",1,0),0)</f>
        <v>0</v>
      </c>
      <c r="DJ658" s="124">
        <f>IF('Copy &amp; Paste Roster Report Here'!$A655=DJ$7,IF('Copy &amp; Paste Roster Report Here'!$M655="xxxxxxxxxxx",1,0),0)</f>
        <v>0</v>
      </c>
      <c r="DK658" s="124">
        <f>IF('Copy &amp; Paste Roster Report Here'!$A655=DK$7,IF('Copy &amp; Paste Roster Report Here'!$M655="xxxxxxxxxxx",1,0),0)</f>
        <v>0</v>
      </c>
      <c r="DL658" s="124">
        <f>IF('Copy &amp; Paste Roster Report Here'!$A655=DL$7,IF('Copy &amp; Paste Roster Report Here'!$M655="xxxxxxxxxxx",1,0),0)</f>
        <v>0</v>
      </c>
      <c r="DM658" s="124">
        <f>IF('Copy &amp; Paste Roster Report Here'!$A655=DM$7,IF('Copy &amp; Paste Roster Report Here'!$M655="xxxxxxxxxxx",1,0),0)</f>
        <v>0</v>
      </c>
      <c r="DN658" s="124">
        <f>IF('Copy &amp; Paste Roster Report Here'!$A655=DN$7,IF('Copy &amp; Paste Roster Report Here'!$M655="xxxxxxxxxxx",1,0),0)</f>
        <v>0</v>
      </c>
      <c r="DO658" s="124">
        <f>IF('Copy &amp; Paste Roster Report Here'!$A655=DO$7,IF('Copy &amp; Paste Roster Report Here'!$M655="xxxxxxxxxxx",1,0),0)</f>
        <v>0</v>
      </c>
      <c r="DP658" s="125">
        <f t="shared" si="166"/>
        <v>0</v>
      </c>
      <c r="DQ658" s="126">
        <f t="shared" si="167"/>
        <v>0</v>
      </c>
    </row>
    <row r="659" spans="1:121" x14ac:dyDescent="0.25">
      <c r="A659" s="111">
        <f t="shared" si="153"/>
        <v>0</v>
      </c>
      <c r="B659" s="111">
        <f t="shared" si="154"/>
        <v>0</v>
      </c>
      <c r="C659" s="112">
        <f>+('Copy &amp; Paste Roster Report Here'!$P656-'Copy &amp; Paste Roster Report Here'!$O656)/30</f>
        <v>0</v>
      </c>
      <c r="D659" s="112">
        <f>+('Copy &amp; Paste Roster Report Here'!$P656-'Copy &amp; Paste Roster Report Here'!$O656)</f>
        <v>0</v>
      </c>
      <c r="E659" s="111">
        <f>'Copy &amp; Paste Roster Report Here'!N656</f>
        <v>0</v>
      </c>
      <c r="F659" s="111" t="str">
        <f t="shared" si="155"/>
        <v>N</v>
      </c>
      <c r="G659" s="111">
        <f>'Copy &amp; Paste Roster Report Here'!R656</f>
        <v>0</v>
      </c>
      <c r="H659" s="113">
        <f t="shared" si="156"/>
        <v>0</v>
      </c>
      <c r="I659" s="112">
        <f>IF(F659="N",$F$5-'Copy &amp; Paste Roster Report Here'!O656,+'Copy &amp; Paste Roster Report Here'!Q656-'Copy &amp; Paste Roster Report Here'!O656)</f>
        <v>0</v>
      </c>
      <c r="J659" s="114">
        <f t="shared" si="157"/>
        <v>0</v>
      </c>
      <c r="K659" s="114">
        <f t="shared" si="158"/>
        <v>0</v>
      </c>
      <c r="L659" s="115">
        <f>'Copy &amp; Paste Roster Report Here'!F656</f>
        <v>0</v>
      </c>
      <c r="M659" s="116">
        <f t="shared" si="159"/>
        <v>0</v>
      </c>
      <c r="N659" s="117">
        <f>IF('Copy &amp; Paste Roster Report Here'!$A656='Analytical Tests'!N$7,IF($F659="Y",+$H659*N$6,0),0)</f>
        <v>0</v>
      </c>
      <c r="O659" s="117">
        <f>IF('Copy &amp; Paste Roster Report Here'!$A656='Analytical Tests'!O$7,IF($F659="Y",+$H659*O$6,0),0)</f>
        <v>0</v>
      </c>
      <c r="P659" s="117">
        <f>IF('Copy &amp; Paste Roster Report Here'!$A656='Analytical Tests'!P$7,IF($F659="Y",+$H659*P$6,0),0)</f>
        <v>0</v>
      </c>
      <c r="Q659" s="117">
        <f>IF('Copy &amp; Paste Roster Report Here'!$A656='Analytical Tests'!Q$7,IF($F659="Y",+$H659*Q$6,0),0)</f>
        <v>0</v>
      </c>
      <c r="R659" s="117">
        <f>IF('Copy &amp; Paste Roster Report Here'!$A656='Analytical Tests'!R$7,IF($F659="Y",+$H659*R$6,0),0)</f>
        <v>0</v>
      </c>
      <c r="S659" s="117">
        <f>IF('Copy &amp; Paste Roster Report Here'!$A656='Analytical Tests'!S$7,IF($F659="Y",+$H659*S$6,0),0)</f>
        <v>0</v>
      </c>
      <c r="T659" s="117">
        <f>IF('Copy &amp; Paste Roster Report Here'!$A656='Analytical Tests'!T$7,IF($F659="Y",+$H659*T$6,0),0)</f>
        <v>0</v>
      </c>
      <c r="U659" s="117">
        <f>IF('Copy &amp; Paste Roster Report Here'!$A656='Analytical Tests'!U$7,IF($F659="Y",+$H659*U$6,0),0)</f>
        <v>0</v>
      </c>
      <c r="V659" s="117">
        <f>IF('Copy &amp; Paste Roster Report Here'!$A656='Analytical Tests'!V$7,IF($F659="Y",+$H659*V$6,0),0)</f>
        <v>0</v>
      </c>
      <c r="W659" s="117">
        <f>IF('Copy &amp; Paste Roster Report Here'!$A656='Analytical Tests'!W$7,IF($F659="Y",+$H659*W$6,0),0)</f>
        <v>0</v>
      </c>
      <c r="X659" s="117">
        <f>IF('Copy &amp; Paste Roster Report Here'!$A656='Analytical Tests'!X$7,IF($F659="Y",+$H659*X$6,0),0)</f>
        <v>0</v>
      </c>
      <c r="Y659" s="117" t="b">
        <f>IF('Copy &amp; Paste Roster Report Here'!$A656='Analytical Tests'!Y$7,IF($F659="N",IF($J659&gt;=$C659,Y$6,+($I659/$D659)*Y$6),0))</f>
        <v>0</v>
      </c>
      <c r="Z659" s="117" t="b">
        <f>IF('Copy &amp; Paste Roster Report Here'!$A656='Analytical Tests'!Z$7,IF($F659="N",IF($J659&gt;=$C659,Z$6,+($I659/$D659)*Z$6),0))</f>
        <v>0</v>
      </c>
      <c r="AA659" s="117" t="b">
        <f>IF('Copy &amp; Paste Roster Report Here'!$A656='Analytical Tests'!AA$7,IF($F659="N",IF($J659&gt;=$C659,AA$6,+($I659/$D659)*AA$6),0))</f>
        <v>0</v>
      </c>
      <c r="AB659" s="117" t="b">
        <f>IF('Copy &amp; Paste Roster Report Here'!$A656='Analytical Tests'!AB$7,IF($F659="N",IF($J659&gt;=$C659,AB$6,+($I659/$D659)*AB$6),0))</f>
        <v>0</v>
      </c>
      <c r="AC659" s="117" t="b">
        <f>IF('Copy &amp; Paste Roster Report Here'!$A656='Analytical Tests'!AC$7,IF($F659="N",IF($J659&gt;=$C659,AC$6,+($I659/$D659)*AC$6),0))</f>
        <v>0</v>
      </c>
      <c r="AD659" s="117" t="b">
        <f>IF('Copy &amp; Paste Roster Report Here'!$A656='Analytical Tests'!AD$7,IF($F659="N",IF($J659&gt;=$C659,AD$6,+($I659/$D659)*AD$6),0))</f>
        <v>0</v>
      </c>
      <c r="AE659" s="117" t="b">
        <f>IF('Copy &amp; Paste Roster Report Here'!$A656='Analytical Tests'!AE$7,IF($F659="N",IF($J659&gt;=$C659,AE$6,+($I659/$D659)*AE$6),0))</f>
        <v>0</v>
      </c>
      <c r="AF659" s="117" t="b">
        <f>IF('Copy &amp; Paste Roster Report Here'!$A656='Analytical Tests'!AF$7,IF($F659="N",IF($J659&gt;=$C659,AF$6,+($I659/$D659)*AF$6),0))</f>
        <v>0</v>
      </c>
      <c r="AG659" s="117" t="b">
        <f>IF('Copy &amp; Paste Roster Report Here'!$A656='Analytical Tests'!AG$7,IF($F659="N",IF($J659&gt;=$C659,AG$6,+($I659/$D659)*AG$6),0))</f>
        <v>0</v>
      </c>
      <c r="AH659" s="117" t="b">
        <f>IF('Copy &amp; Paste Roster Report Here'!$A656='Analytical Tests'!AH$7,IF($F659="N",IF($J659&gt;=$C659,AH$6,+($I659/$D659)*AH$6),0))</f>
        <v>0</v>
      </c>
      <c r="AI659" s="117" t="b">
        <f>IF('Copy &amp; Paste Roster Report Here'!$A656='Analytical Tests'!AI$7,IF($F659="N",IF($J659&gt;=$C659,AI$6,+($I659/$D659)*AI$6),0))</f>
        <v>0</v>
      </c>
      <c r="AJ659" s="79"/>
      <c r="AK659" s="118">
        <f>IF('Copy &amp; Paste Roster Report Here'!$A656=AK$7,IF('Copy &amp; Paste Roster Report Here'!$M656="FT",1,0),0)</f>
        <v>0</v>
      </c>
      <c r="AL659" s="118">
        <f>IF('Copy &amp; Paste Roster Report Here'!$A656=AL$7,IF('Copy &amp; Paste Roster Report Here'!$M656="FT",1,0),0)</f>
        <v>0</v>
      </c>
      <c r="AM659" s="118">
        <f>IF('Copy &amp; Paste Roster Report Here'!$A656=AM$7,IF('Copy &amp; Paste Roster Report Here'!$M656="FT",1,0),0)</f>
        <v>0</v>
      </c>
      <c r="AN659" s="118">
        <f>IF('Copy &amp; Paste Roster Report Here'!$A656=AN$7,IF('Copy &amp; Paste Roster Report Here'!$M656="FT",1,0),0)</f>
        <v>0</v>
      </c>
      <c r="AO659" s="118">
        <f>IF('Copy &amp; Paste Roster Report Here'!$A656=AO$7,IF('Copy &amp; Paste Roster Report Here'!$M656="FT",1,0),0)</f>
        <v>0</v>
      </c>
      <c r="AP659" s="118">
        <f>IF('Copy &amp; Paste Roster Report Here'!$A656=AP$7,IF('Copy &amp; Paste Roster Report Here'!$M656="FT",1,0),0)</f>
        <v>0</v>
      </c>
      <c r="AQ659" s="118">
        <f>IF('Copy &amp; Paste Roster Report Here'!$A656=AQ$7,IF('Copy &amp; Paste Roster Report Here'!$M656="FT",1,0),0)</f>
        <v>0</v>
      </c>
      <c r="AR659" s="118">
        <f>IF('Copy &amp; Paste Roster Report Here'!$A656=AR$7,IF('Copy &amp; Paste Roster Report Here'!$M656="FT",1,0),0)</f>
        <v>0</v>
      </c>
      <c r="AS659" s="118">
        <f>IF('Copy &amp; Paste Roster Report Here'!$A656=AS$7,IF('Copy &amp; Paste Roster Report Here'!$M656="FT",1,0),0)</f>
        <v>0</v>
      </c>
      <c r="AT659" s="118">
        <f>IF('Copy &amp; Paste Roster Report Here'!$A656=AT$7,IF('Copy &amp; Paste Roster Report Here'!$M656="FT",1,0),0)</f>
        <v>0</v>
      </c>
      <c r="AU659" s="118">
        <f>IF('Copy &amp; Paste Roster Report Here'!$A656=AU$7,IF('Copy &amp; Paste Roster Report Here'!$M656="FT",1,0),0)</f>
        <v>0</v>
      </c>
      <c r="AV659" s="73">
        <f t="shared" si="160"/>
        <v>0</v>
      </c>
      <c r="AW659" s="119">
        <f>IF('Copy &amp; Paste Roster Report Here'!$A656=AW$7,IF('Copy &amp; Paste Roster Report Here'!$M656="HT",1,0),0)</f>
        <v>0</v>
      </c>
      <c r="AX659" s="119">
        <f>IF('Copy &amp; Paste Roster Report Here'!$A656=AX$7,IF('Copy &amp; Paste Roster Report Here'!$M656="HT",1,0),0)</f>
        <v>0</v>
      </c>
      <c r="AY659" s="119">
        <f>IF('Copy &amp; Paste Roster Report Here'!$A656=AY$7,IF('Copy &amp; Paste Roster Report Here'!$M656="HT",1,0),0)</f>
        <v>0</v>
      </c>
      <c r="AZ659" s="119">
        <f>IF('Copy &amp; Paste Roster Report Here'!$A656=AZ$7,IF('Copy &amp; Paste Roster Report Here'!$M656="HT",1,0),0)</f>
        <v>0</v>
      </c>
      <c r="BA659" s="119">
        <f>IF('Copy &amp; Paste Roster Report Here'!$A656=BA$7,IF('Copy &amp; Paste Roster Report Here'!$M656="HT",1,0),0)</f>
        <v>0</v>
      </c>
      <c r="BB659" s="119">
        <f>IF('Copy &amp; Paste Roster Report Here'!$A656=BB$7,IF('Copy &amp; Paste Roster Report Here'!$M656="HT",1,0),0)</f>
        <v>0</v>
      </c>
      <c r="BC659" s="119">
        <f>IF('Copy &amp; Paste Roster Report Here'!$A656=BC$7,IF('Copy &amp; Paste Roster Report Here'!$M656="HT",1,0),0)</f>
        <v>0</v>
      </c>
      <c r="BD659" s="119">
        <f>IF('Copy &amp; Paste Roster Report Here'!$A656=BD$7,IF('Copy &amp; Paste Roster Report Here'!$M656="HT",1,0),0)</f>
        <v>0</v>
      </c>
      <c r="BE659" s="119">
        <f>IF('Copy &amp; Paste Roster Report Here'!$A656=BE$7,IF('Copy &amp; Paste Roster Report Here'!$M656="HT",1,0),0)</f>
        <v>0</v>
      </c>
      <c r="BF659" s="119">
        <f>IF('Copy &amp; Paste Roster Report Here'!$A656=BF$7,IF('Copy &amp; Paste Roster Report Here'!$M656="HT",1,0),0)</f>
        <v>0</v>
      </c>
      <c r="BG659" s="119">
        <f>IF('Copy &amp; Paste Roster Report Here'!$A656=BG$7,IF('Copy &amp; Paste Roster Report Here'!$M656="HT",1,0),0)</f>
        <v>0</v>
      </c>
      <c r="BH659" s="73">
        <f t="shared" si="161"/>
        <v>0</v>
      </c>
      <c r="BI659" s="120">
        <f>IF('Copy &amp; Paste Roster Report Here'!$A656=BI$7,IF('Copy &amp; Paste Roster Report Here'!$M656="MT",1,0),0)</f>
        <v>0</v>
      </c>
      <c r="BJ659" s="120">
        <f>IF('Copy &amp; Paste Roster Report Here'!$A656=BJ$7,IF('Copy &amp; Paste Roster Report Here'!$M656="MT",1,0),0)</f>
        <v>0</v>
      </c>
      <c r="BK659" s="120">
        <f>IF('Copy &amp; Paste Roster Report Here'!$A656=BK$7,IF('Copy &amp; Paste Roster Report Here'!$M656="MT",1,0),0)</f>
        <v>0</v>
      </c>
      <c r="BL659" s="120">
        <f>IF('Copy &amp; Paste Roster Report Here'!$A656=BL$7,IF('Copy &amp; Paste Roster Report Here'!$M656="MT",1,0),0)</f>
        <v>0</v>
      </c>
      <c r="BM659" s="120">
        <f>IF('Copy &amp; Paste Roster Report Here'!$A656=BM$7,IF('Copy &amp; Paste Roster Report Here'!$M656="MT",1,0),0)</f>
        <v>0</v>
      </c>
      <c r="BN659" s="120">
        <f>IF('Copy &amp; Paste Roster Report Here'!$A656=BN$7,IF('Copy &amp; Paste Roster Report Here'!$M656="MT",1,0),0)</f>
        <v>0</v>
      </c>
      <c r="BO659" s="120">
        <f>IF('Copy &amp; Paste Roster Report Here'!$A656=BO$7,IF('Copy &amp; Paste Roster Report Here'!$M656="MT",1,0),0)</f>
        <v>0</v>
      </c>
      <c r="BP659" s="120">
        <f>IF('Copy &amp; Paste Roster Report Here'!$A656=BP$7,IF('Copy &amp; Paste Roster Report Here'!$M656="MT",1,0),0)</f>
        <v>0</v>
      </c>
      <c r="BQ659" s="120">
        <f>IF('Copy &amp; Paste Roster Report Here'!$A656=BQ$7,IF('Copy &amp; Paste Roster Report Here'!$M656="MT",1,0),0)</f>
        <v>0</v>
      </c>
      <c r="BR659" s="120">
        <f>IF('Copy &amp; Paste Roster Report Here'!$A656=BR$7,IF('Copy &amp; Paste Roster Report Here'!$M656="MT",1,0),0)</f>
        <v>0</v>
      </c>
      <c r="BS659" s="120">
        <f>IF('Copy &amp; Paste Roster Report Here'!$A656=BS$7,IF('Copy &amp; Paste Roster Report Here'!$M656="MT",1,0),0)</f>
        <v>0</v>
      </c>
      <c r="BT659" s="73">
        <f t="shared" si="162"/>
        <v>0</v>
      </c>
      <c r="BU659" s="121">
        <f>IF('Copy &amp; Paste Roster Report Here'!$A656=BU$7,IF('Copy &amp; Paste Roster Report Here'!$M656="fy",1,0),0)</f>
        <v>0</v>
      </c>
      <c r="BV659" s="121">
        <f>IF('Copy &amp; Paste Roster Report Here'!$A656=BV$7,IF('Copy &amp; Paste Roster Report Here'!$M656="fy",1,0),0)</f>
        <v>0</v>
      </c>
      <c r="BW659" s="121">
        <f>IF('Copy &amp; Paste Roster Report Here'!$A656=BW$7,IF('Copy &amp; Paste Roster Report Here'!$M656="fy",1,0),0)</f>
        <v>0</v>
      </c>
      <c r="BX659" s="121">
        <f>IF('Copy &amp; Paste Roster Report Here'!$A656=BX$7,IF('Copy &amp; Paste Roster Report Here'!$M656="fy",1,0),0)</f>
        <v>0</v>
      </c>
      <c r="BY659" s="121">
        <f>IF('Copy &amp; Paste Roster Report Here'!$A656=BY$7,IF('Copy &amp; Paste Roster Report Here'!$M656="fy",1,0),0)</f>
        <v>0</v>
      </c>
      <c r="BZ659" s="121">
        <f>IF('Copy &amp; Paste Roster Report Here'!$A656=BZ$7,IF('Copy &amp; Paste Roster Report Here'!$M656="fy",1,0),0)</f>
        <v>0</v>
      </c>
      <c r="CA659" s="121">
        <f>IF('Copy &amp; Paste Roster Report Here'!$A656=CA$7,IF('Copy &amp; Paste Roster Report Here'!$M656="fy",1,0),0)</f>
        <v>0</v>
      </c>
      <c r="CB659" s="121">
        <f>IF('Copy &amp; Paste Roster Report Here'!$A656=CB$7,IF('Copy &amp; Paste Roster Report Here'!$M656="fy",1,0),0)</f>
        <v>0</v>
      </c>
      <c r="CC659" s="121">
        <f>IF('Copy &amp; Paste Roster Report Here'!$A656=CC$7,IF('Copy &amp; Paste Roster Report Here'!$M656="fy",1,0),0)</f>
        <v>0</v>
      </c>
      <c r="CD659" s="121">
        <f>IF('Copy &amp; Paste Roster Report Here'!$A656=CD$7,IF('Copy &amp; Paste Roster Report Here'!$M656="fy",1,0),0)</f>
        <v>0</v>
      </c>
      <c r="CE659" s="121">
        <f>IF('Copy &amp; Paste Roster Report Here'!$A656=CE$7,IF('Copy &amp; Paste Roster Report Here'!$M656="fy",1,0),0)</f>
        <v>0</v>
      </c>
      <c r="CF659" s="73">
        <f t="shared" si="163"/>
        <v>0</v>
      </c>
      <c r="CG659" s="122">
        <f>IF('Copy &amp; Paste Roster Report Here'!$A656=CG$7,IF('Copy &amp; Paste Roster Report Here'!$M656="RH",1,0),0)</f>
        <v>0</v>
      </c>
      <c r="CH659" s="122">
        <f>IF('Copy &amp; Paste Roster Report Here'!$A656=CH$7,IF('Copy &amp; Paste Roster Report Here'!$M656="RH",1,0),0)</f>
        <v>0</v>
      </c>
      <c r="CI659" s="122">
        <f>IF('Copy &amp; Paste Roster Report Here'!$A656=CI$7,IF('Copy &amp; Paste Roster Report Here'!$M656="RH",1,0),0)</f>
        <v>0</v>
      </c>
      <c r="CJ659" s="122">
        <f>IF('Copy &amp; Paste Roster Report Here'!$A656=CJ$7,IF('Copy &amp; Paste Roster Report Here'!$M656="RH",1,0),0)</f>
        <v>0</v>
      </c>
      <c r="CK659" s="122">
        <f>IF('Copy &amp; Paste Roster Report Here'!$A656=CK$7,IF('Copy &amp; Paste Roster Report Here'!$M656="RH",1,0),0)</f>
        <v>0</v>
      </c>
      <c r="CL659" s="122">
        <f>IF('Copy &amp; Paste Roster Report Here'!$A656=CL$7,IF('Copy &amp; Paste Roster Report Here'!$M656="RH",1,0),0)</f>
        <v>0</v>
      </c>
      <c r="CM659" s="122">
        <f>IF('Copy &amp; Paste Roster Report Here'!$A656=CM$7,IF('Copy &amp; Paste Roster Report Here'!$M656="RH",1,0),0)</f>
        <v>0</v>
      </c>
      <c r="CN659" s="122">
        <f>IF('Copy &amp; Paste Roster Report Here'!$A656=CN$7,IF('Copy &amp; Paste Roster Report Here'!$M656="RH",1,0),0)</f>
        <v>0</v>
      </c>
      <c r="CO659" s="122">
        <f>IF('Copy &amp; Paste Roster Report Here'!$A656=CO$7,IF('Copy &amp; Paste Roster Report Here'!$M656="RH",1,0),0)</f>
        <v>0</v>
      </c>
      <c r="CP659" s="122">
        <f>IF('Copy &amp; Paste Roster Report Here'!$A656=CP$7,IF('Copy &amp; Paste Roster Report Here'!$M656="RH",1,0),0)</f>
        <v>0</v>
      </c>
      <c r="CQ659" s="122">
        <f>IF('Copy &amp; Paste Roster Report Here'!$A656=CQ$7,IF('Copy &amp; Paste Roster Report Here'!$M656="RH",1,0),0)</f>
        <v>0</v>
      </c>
      <c r="CR659" s="73">
        <f t="shared" si="164"/>
        <v>0</v>
      </c>
      <c r="CS659" s="123">
        <f>IF('Copy &amp; Paste Roster Report Here'!$A656=CS$7,IF('Copy &amp; Paste Roster Report Here'!$M656="QT",1,0),0)</f>
        <v>0</v>
      </c>
      <c r="CT659" s="123">
        <f>IF('Copy &amp; Paste Roster Report Here'!$A656=CT$7,IF('Copy &amp; Paste Roster Report Here'!$M656="QT",1,0),0)</f>
        <v>0</v>
      </c>
      <c r="CU659" s="123">
        <f>IF('Copy &amp; Paste Roster Report Here'!$A656=CU$7,IF('Copy &amp; Paste Roster Report Here'!$M656="QT",1,0),0)</f>
        <v>0</v>
      </c>
      <c r="CV659" s="123">
        <f>IF('Copy &amp; Paste Roster Report Here'!$A656=CV$7,IF('Copy &amp; Paste Roster Report Here'!$M656="QT",1,0),0)</f>
        <v>0</v>
      </c>
      <c r="CW659" s="123">
        <f>IF('Copy &amp; Paste Roster Report Here'!$A656=CW$7,IF('Copy &amp; Paste Roster Report Here'!$M656="QT",1,0),0)</f>
        <v>0</v>
      </c>
      <c r="CX659" s="123">
        <f>IF('Copy &amp; Paste Roster Report Here'!$A656=CX$7,IF('Copy &amp; Paste Roster Report Here'!$M656="QT",1,0),0)</f>
        <v>0</v>
      </c>
      <c r="CY659" s="123">
        <f>IF('Copy &amp; Paste Roster Report Here'!$A656=CY$7,IF('Copy &amp; Paste Roster Report Here'!$M656="QT",1,0),0)</f>
        <v>0</v>
      </c>
      <c r="CZ659" s="123">
        <f>IF('Copy &amp; Paste Roster Report Here'!$A656=CZ$7,IF('Copy &amp; Paste Roster Report Here'!$M656="QT",1,0),0)</f>
        <v>0</v>
      </c>
      <c r="DA659" s="123">
        <f>IF('Copy &amp; Paste Roster Report Here'!$A656=DA$7,IF('Copy &amp; Paste Roster Report Here'!$M656="QT",1,0),0)</f>
        <v>0</v>
      </c>
      <c r="DB659" s="123">
        <f>IF('Copy &amp; Paste Roster Report Here'!$A656=DB$7,IF('Copy &amp; Paste Roster Report Here'!$M656="QT",1,0),0)</f>
        <v>0</v>
      </c>
      <c r="DC659" s="123">
        <f>IF('Copy &amp; Paste Roster Report Here'!$A656=DC$7,IF('Copy &amp; Paste Roster Report Here'!$M656="QT",1,0),0)</f>
        <v>0</v>
      </c>
      <c r="DD659" s="73">
        <f t="shared" si="165"/>
        <v>0</v>
      </c>
      <c r="DE659" s="124">
        <f>IF('Copy &amp; Paste Roster Report Here'!$A656=DE$7,IF('Copy &amp; Paste Roster Report Here'!$M656="xxxxxxxxxxx",1,0),0)</f>
        <v>0</v>
      </c>
      <c r="DF659" s="124">
        <f>IF('Copy &amp; Paste Roster Report Here'!$A656=DF$7,IF('Copy &amp; Paste Roster Report Here'!$M656="xxxxxxxxxxx",1,0),0)</f>
        <v>0</v>
      </c>
      <c r="DG659" s="124">
        <f>IF('Copy &amp; Paste Roster Report Here'!$A656=DG$7,IF('Copy &amp; Paste Roster Report Here'!$M656="xxxxxxxxxxx",1,0),0)</f>
        <v>0</v>
      </c>
      <c r="DH659" s="124">
        <f>IF('Copy &amp; Paste Roster Report Here'!$A656=DH$7,IF('Copy &amp; Paste Roster Report Here'!$M656="xxxxxxxxxxx",1,0),0)</f>
        <v>0</v>
      </c>
      <c r="DI659" s="124">
        <f>IF('Copy &amp; Paste Roster Report Here'!$A656=DI$7,IF('Copy &amp; Paste Roster Report Here'!$M656="xxxxxxxxxxx",1,0),0)</f>
        <v>0</v>
      </c>
      <c r="DJ659" s="124">
        <f>IF('Copy &amp; Paste Roster Report Here'!$A656=DJ$7,IF('Copy &amp; Paste Roster Report Here'!$M656="xxxxxxxxxxx",1,0),0)</f>
        <v>0</v>
      </c>
      <c r="DK659" s="124">
        <f>IF('Copy &amp; Paste Roster Report Here'!$A656=DK$7,IF('Copy &amp; Paste Roster Report Here'!$M656="xxxxxxxxxxx",1,0),0)</f>
        <v>0</v>
      </c>
      <c r="DL659" s="124">
        <f>IF('Copy &amp; Paste Roster Report Here'!$A656=DL$7,IF('Copy &amp; Paste Roster Report Here'!$M656="xxxxxxxxxxx",1,0),0)</f>
        <v>0</v>
      </c>
      <c r="DM659" s="124">
        <f>IF('Copy &amp; Paste Roster Report Here'!$A656=DM$7,IF('Copy &amp; Paste Roster Report Here'!$M656="xxxxxxxxxxx",1,0),0)</f>
        <v>0</v>
      </c>
      <c r="DN659" s="124">
        <f>IF('Copy &amp; Paste Roster Report Here'!$A656=DN$7,IF('Copy &amp; Paste Roster Report Here'!$M656="xxxxxxxxxxx",1,0),0)</f>
        <v>0</v>
      </c>
      <c r="DO659" s="124">
        <f>IF('Copy &amp; Paste Roster Report Here'!$A656=DO$7,IF('Copy &amp; Paste Roster Report Here'!$M656="xxxxxxxxxxx",1,0),0)</f>
        <v>0</v>
      </c>
      <c r="DP659" s="125">
        <f t="shared" si="166"/>
        <v>0</v>
      </c>
      <c r="DQ659" s="126">
        <f t="shared" si="167"/>
        <v>0</v>
      </c>
    </row>
    <row r="660" spans="1:121" x14ac:dyDescent="0.25">
      <c r="A660" s="111">
        <f t="shared" si="153"/>
        <v>0</v>
      </c>
      <c r="B660" s="111">
        <f t="shared" si="154"/>
        <v>0</v>
      </c>
      <c r="C660" s="112">
        <f>+('Copy &amp; Paste Roster Report Here'!$P657-'Copy &amp; Paste Roster Report Here'!$O657)/30</f>
        <v>0</v>
      </c>
      <c r="D660" s="112">
        <f>+('Copy &amp; Paste Roster Report Here'!$P657-'Copy &amp; Paste Roster Report Here'!$O657)</f>
        <v>0</v>
      </c>
      <c r="E660" s="111">
        <f>'Copy &amp; Paste Roster Report Here'!N657</f>
        <v>0</v>
      </c>
      <c r="F660" s="111" t="str">
        <f t="shared" si="155"/>
        <v>N</v>
      </c>
      <c r="G660" s="111">
        <f>'Copy &amp; Paste Roster Report Here'!R657</f>
        <v>0</v>
      </c>
      <c r="H660" s="113">
        <f t="shared" si="156"/>
        <v>0</v>
      </c>
      <c r="I660" s="112">
        <f>IF(F660="N",$F$5-'Copy &amp; Paste Roster Report Here'!O657,+'Copy &amp; Paste Roster Report Here'!Q657-'Copy &amp; Paste Roster Report Here'!O657)</f>
        <v>0</v>
      </c>
      <c r="J660" s="114">
        <f t="shared" si="157"/>
        <v>0</v>
      </c>
      <c r="K660" s="114">
        <f t="shared" si="158"/>
        <v>0</v>
      </c>
      <c r="L660" s="115">
        <f>'Copy &amp; Paste Roster Report Here'!F657</f>
        <v>0</v>
      </c>
      <c r="M660" s="116">
        <f t="shared" si="159"/>
        <v>0</v>
      </c>
      <c r="N660" s="117">
        <f>IF('Copy &amp; Paste Roster Report Here'!$A657='Analytical Tests'!N$7,IF($F660="Y",+$H660*N$6,0),0)</f>
        <v>0</v>
      </c>
      <c r="O660" s="117">
        <f>IF('Copy &amp; Paste Roster Report Here'!$A657='Analytical Tests'!O$7,IF($F660="Y",+$H660*O$6,0),0)</f>
        <v>0</v>
      </c>
      <c r="P660" s="117">
        <f>IF('Copy &amp; Paste Roster Report Here'!$A657='Analytical Tests'!P$7,IF($F660="Y",+$H660*P$6,0),0)</f>
        <v>0</v>
      </c>
      <c r="Q660" s="117">
        <f>IF('Copy &amp; Paste Roster Report Here'!$A657='Analytical Tests'!Q$7,IF($F660="Y",+$H660*Q$6,0),0)</f>
        <v>0</v>
      </c>
      <c r="R660" s="117">
        <f>IF('Copy &amp; Paste Roster Report Here'!$A657='Analytical Tests'!R$7,IF($F660="Y",+$H660*R$6,0),0)</f>
        <v>0</v>
      </c>
      <c r="S660" s="117">
        <f>IF('Copy &amp; Paste Roster Report Here'!$A657='Analytical Tests'!S$7,IF($F660="Y",+$H660*S$6,0),0)</f>
        <v>0</v>
      </c>
      <c r="T660" s="117">
        <f>IF('Copy &amp; Paste Roster Report Here'!$A657='Analytical Tests'!T$7,IF($F660="Y",+$H660*T$6,0),0)</f>
        <v>0</v>
      </c>
      <c r="U660" s="117">
        <f>IF('Copy &amp; Paste Roster Report Here'!$A657='Analytical Tests'!U$7,IF($F660="Y",+$H660*U$6,0),0)</f>
        <v>0</v>
      </c>
      <c r="V660" s="117">
        <f>IF('Copy &amp; Paste Roster Report Here'!$A657='Analytical Tests'!V$7,IF($F660="Y",+$H660*V$6,0),0)</f>
        <v>0</v>
      </c>
      <c r="W660" s="117">
        <f>IF('Copy &amp; Paste Roster Report Here'!$A657='Analytical Tests'!W$7,IF($F660="Y",+$H660*W$6,0),0)</f>
        <v>0</v>
      </c>
      <c r="X660" s="117">
        <f>IF('Copy &amp; Paste Roster Report Here'!$A657='Analytical Tests'!X$7,IF($F660="Y",+$H660*X$6,0),0)</f>
        <v>0</v>
      </c>
      <c r="Y660" s="117" t="b">
        <f>IF('Copy &amp; Paste Roster Report Here'!$A657='Analytical Tests'!Y$7,IF($F660="N",IF($J660&gt;=$C660,Y$6,+($I660/$D660)*Y$6),0))</f>
        <v>0</v>
      </c>
      <c r="Z660" s="117" t="b">
        <f>IF('Copy &amp; Paste Roster Report Here'!$A657='Analytical Tests'!Z$7,IF($F660="N",IF($J660&gt;=$C660,Z$6,+($I660/$D660)*Z$6),0))</f>
        <v>0</v>
      </c>
      <c r="AA660" s="117" t="b">
        <f>IF('Copy &amp; Paste Roster Report Here'!$A657='Analytical Tests'!AA$7,IF($F660="N",IF($J660&gt;=$C660,AA$6,+($I660/$D660)*AA$6),0))</f>
        <v>0</v>
      </c>
      <c r="AB660" s="117" t="b">
        <f>IF('Copy &amp; Paste Roster Report Here'!$A657='Analytical Tests'!AB$7,IF($F660="N",IF($J660&gt;=$C660,AB$6,+($I660/$D660)*AB$6),0))</f>
        <v>0</v>
      </c>
      <c r="AC660" s="117" t="b">
        <f>IF('Copy &amp; Paste Roster Report Here'!$A657='Analytical Tests'!AC$7,IF($F660="N",IF($J660&gt;=$C660,AC$6,+($I660/$D660)*AC$6),0))</f>
        <v>0</v>
      </c>
      <c r="AD660" s="117" t="b">
        <f>IF('Copy &amp; Paste Roster Report Here'!$A657='Analytical Tests'!AD$7,IF($F660="N",IF($J660&gt;=$C660,AD$6,+($I660/$D660)*AD$6),0))</f>
        <v>0</v>
      </c>
      <c r="AE660" s="117" t="b">
        <f>IF('Copy &amp; Paste Roster Report Here'!$A657='Analytical Tests'!AE$7,IF($F660="N",IF($J660&gt;=$C660,AE$6,+($I660/$D660)*AE$6),0))</f>
        <v>0</v>
      </c>
      <c r="AF660" s="117" t="b">
        <f>IF('Copy &amp; Paste Roster Report Here'!$A657='Analytical Tests'!AF$7,IF($F660="N",IF($J660&gt;=$C660,AF$6,+($I660/$D660)*AF$6),0))</f>
        <v>0</v>
      </c>
      <c r="AG660" s="117" t="b">
        <f>IF('Copy &amp; Paste Roster Report Here'!$A657='Analytical Tests'!AG$7,IF($F660="N",IF($J660&gt;=$C660,AG$6,+($I660/$D660)*AG$6),0))</f>
        <v>0</v>
      </c>
      <c r="AH660" s="117" t="b">
        <f>IF('Copy &amp; Paste Roster Report Here'!$A657='Analytical Tests'!AH$7,IF($F660="N",IF($J660&gt;=$C660,AH$6,+($I660/$D660)*AH$6),0))</f>
        <v>0</v>
      </c>
      <c r="AI660" s="117" t="b">
        <f>IF('Copy &amp; Paste Roster Report Here'!$A657='Analytical Tests'!AI$7,IF($F660="N",IF($J660&gt;=$C660,AI$6,+($I660/$D660)*AI$6),0))</f>
        <v>0</v>
      </c>
      <c r="AJ660" s="79"/>
      <c r="AK660" s="118">
        <f>IF('Copy &amp; Paste Roster Report Here'!$A657=AK$7,IF('Copy &amp; Paste Roster Report Here'!$M657="FT",1,0),0)</f>
        <v>0</v>
      </c>
      <c r="AL660" s="118">
        <f>IF('Copy &amp; Paste Roster Report Here'!$A657=AL$7,IF('Copy &amp; Paste Roster Report Here'!$M657="FT",1,0),0)</f>
        <v>0</v>
      </c>
      <c r="AM660" s="118">
        <f>IF('Copy &amp; Paste Roster Report Here'!$A657=AM$7,IF('Copy &amp; Paste Roster Report Here'!$M657="FT",1,0),0)</f>
        <v>0</v>
      </c>
      <c r="AN660" s="118">
        <f>IF('Copy &amp; Paste Roster Report Here'!$A657=AN$7,IF('Copy &amp; Paste Roster Report Here'!$M657="FT",1,0),0)</f>
        <v>0</v>
      </c>
      <c r="AO660" s="118">
        <f>IF('Copy &amp; Paste Roster Report Here'!$A657=AO$7,IF('Copy &amp; Paste Roster Report Here'!$M657="FT",1,0),0)</f>
        <v>0</v>
      </c>
      <c r="AP660" s="118">
        <f>IF('Copy &amp; Paste Roster Report Here'!$A657=AP$7,IF('Copy &amp; Paste Roster Report Here'!$M657="FT",1,0),0)</f>
        <v>0</v>
      </c>
      <c r="AQ660" s="118">
        <f>IF('Copy &amp; Paste Roster Report Here'!$A657=AQ$7,IF('Copy &amp; Paste Roster Report Here'!$M657="FT",1,0),0)</f>
        <v>0</v>
      </c>
      <c r="AR660" s="118">
        <f>IF('Copy &amp; Paste Roster Report Here'!$A657=AR$7,IF('Copy &amp; Paste Roster Report Here'!$M657="FT",1,0),0)</f>
        <v>0</v>
      </c>
      <c r="AS660" s="118">
        <f>IF('Copy &amp; Paste Roster Report Here'!$A657=AS$7,IF('Copy &amp; Paste Roster Report Here'!$M657="FT",1,0),0)</f>
        <v>0</v>
      </c>
      <c r="AT660" s="118">
        <f>IF('Copy &amp; Paste Roster Report Here'!$A657=AT$7,IF('Copy &amp; Paste Roster Report Here'!$M657="FT",1,0),0)</f>
        <v>0</v>
      </c>
      <c r="AU660" s="118">
        <f>IF('Copy &amp; Paste Roster Report Here'!$A657=AU$7,IF('Copy &amp; Paste Roster Report Here'!$M657="FT",1,0),0)</f>
        <v>0</v>
      </c>
      <c r="AV660" s="73">
        <f t="shared" si="160"/>
        <v>0</v>
      </c>
      <c r="AW660" s="119">
        <f>IF('Copy &amp; Paste Roster Report Here'!$A657=AW$7,IF('Copy &amp; Paste Roster Report Here'!$M657="HT",1,0),0)</f>
        <v>0</v>
      </c>
      <c r="AX660" s="119">
        <f>IF('Copy &amp; Paste Roster Report Here'!$A657=AX$7,IF('Copy &amp; Paste Roster Report Here'!$M657="HT",1,0),0)</f>
        <v>0</v>
      </c>
      <c r="AY660" s="119">
        <f>IF('Copy &amp; Paste Roster Report Here'!$A657=AY$7,IF('Copy &amp; Paste Roster Report Here'!$M657="HT",1,0),0)</f>
        <v>0</v>
      </c>
      <c r="AZ660" s="119">
        <f>IF('Copy &amp; Paste Roster Report Here'!$A657=AZ$7,IF('Copy &amp; Paste Roster Report Here'!$M657="HT",1,0),0)</f>
        <v>0</v>
      </c>
      <c r="BA660" s="119">
        <f>IF('Copy &amp; Paste Roster Report Here'!$A657=BA$7,IF('Copy &amp; Paste Roster Report Here'!$M657="HT",1,0),0)</f>
        <v>0</v>
      </c>
      <c r="BB660" s="119">
        <f>IF('Copy &amp; Paste Roster Report Here'!$A657=BB$7,IF('Copy &amp; Paste Roster Report Here'!$M657="HT",1,0),0)</f>
        <v>0</v>
      </c>
      <c r="BC660" s="119">
        <f>IF('Copy &amp; Paste Roster Report Here'!$A657=BC$7,IF('Copy &amp; Paste Roster Report Here'!$M657="HT",1,0),0)</f>
        <v>0</v>
      </c>
      <c r="BD660" s="119">
        <f>IF('Copy &amp; Paste Roster Report Here'!$A657=BD$7,IF('Copy &amp; Paste Roster Report Here'!$M657="HT",1,0),0)</f>
        <v>0</v>
      </c>
      <c r="BE660" s="119">
        <f>IF('Copy &amp; Paste Roster Report Here'!$A657=BE$7,IF('Copy &amp; Paste Roster Report Here'!$M657="HT",1,0),0)</f>
        <v>0</v>
      </c>
      <c r="BF660" s="119">
        <f>IF('Copy &amp; Paste Roster Report Here'!$A657=BF$7,IF('Copy &amp; Paste Roster Report Here'!$M657="HT",1,0),0)</f>
        <v>0</v>
      </c>
      <c r="BG660" s="119">
        <f>IF('Copy &amp; Paste Roster Report Here'!$A657=BG$7,IF('Copy &amp; Paste Roster Report Here'!$M657="HT",1,0),0)</f>
        <v>0</v>
      </c>
      <c r="BH660" s="73">
        <f t="shared" si="161"/>
        <v>0</v>
      </c>
      <c r="BI660" s="120">
        <f>IF('Copy &amp; Paste Roster Report Here'!$A657=BI$7,IF('Copy &amp; Paste Roster Report Here'!$M657="MT",1,0),0)</f>
        <v>0</v>
      </c>
      <c r="BJ660" s="120">
        <f>IF('Copy &amp; Paste Roster Report Here'!$A657=BJ$7,IF('Copy &amp; Paste Roster Report Here'!$M657="MT",1,0),0)</f>
        <v>0</v>
      </c>
      <c r="BK660" s="120">
        <f>IF('Copy &amp; Paste Roster Report Here'!$A657=BK$7,IF('Copy &amp; Paste Roster Report Here'!$M657="MT",1,0),0)</f>
        <v>0</v>
      </c>
      <c r="BL660" s="120">
        <f>IF('Copy &amp; Paste Roster Report Here'!$A657=BL$7,IF('Copy &amp; Paste Roster Report Here'!$M657="MT",1,0),0)</f>
        <v>0</v>
      </c>
      <c r="BM660" s="120">
        <f>IF('Copy &amp; Paste Roster Report Here'!$A657=BM$7,IF('Copy &amp; Paste Roster Report Here'!$M657="MT",1,0),0)</f>
        <v>0</v>
      </c>
      <c r="BN660" s="120">
        <f>IF('Copy &amp; Paste Roster Report Here'!$A657=BN$7,IF('Copy &amp; Paste Roster Report Here'!$M657="MT",1,0),0)</f>
        <v>0</v>
      </c>
      <c r="BO660" s="120">
        <f>IF('Copy &amp; Paste Roster Report Here'!$A657=BO$7,IF('Copy &amp; Paste Roster Report Here'!$M657="MT",1,0),0)</f>
        <v>0</v>
      </c>
      <c r="BP660" s="120">
        <f>IF('Copy &amp; Paste Roster Report Here'!$A657=BP$7,IF('Copy &amp; Paste Roster Report Here'!$M657="MT",1,0),0)</f>
        <v>0</v>
      </c>
      <c r="BQ660" s="120">
        <f>IF('Copy &amp; Paste Roster Report Here'!$A657=BQ$7,IF('Copy &amp; Paste Roster Report Here'!$M657="MT",1,0),0)</f>
        <v>0</v>
      </c>
      <c r="BR660" s="120">
        <f>IF('Copy &amp; Paste Roster Report Here'!$A657=BR$7,IF('Copy &amp; Paste Roster Report Here'!$M657="MT",1,0),0)</f>
        <v>0</v>
      </c>
      <c r="BS660" s="120">
        <f>IF('Copy &amp; Paste Roster Report Here'!$A657=BS$7,IF('Copy &amp; Paste Roster Report Here'!$M657="MT",1,0),0)</f>
        <v>0</v>
      </c>
      <c r="BT660" s="73">
        <f t="shared" si="162"/>
        <v>0</v>
      </c>
      <c r="BU660" s="121">
        <f>IF('Copy &amp; Paste Roster Report Here'!$A657=BU$7,IF('Copy &amp; Paste Roster Report Here'!$M657="fy",1,0),0)</f>
        <v>0</v>
      </c>
      <c r="BV660" s="121">
        <f>IF('Copy &amp; Paste Roster Report Here'!$A657=BV$7,IF('Copy &amp; Paste Roster Report Here'!$M657="fy",1,0),0)</f>
        <v>0</v>
      </c>
      <c r="BW660" s="121">
        <f>IF('Copy &amp; Paste Roster Report Here'!$A657=BW$7,IF('Copy &amp; Paste Roster Report Here'!$M657="fy",1,0),0)</f>
        <v>0</v>
      </c>
      <c r="BX660" s="121">
        <f>IF('Copy &amp; Paste Roster Report Here'!$A657=BX$7,IF('Copy &amp; Paste Roster Report Here'!$M657="fy",1,0),0)</f>
        <v>0</v>
      </c>
      <c r="BY660" s="121">
        <f>IF('Copy &amp; Paste Roster Report Here'!$A657=BY$7,IF('Copy &amp; Paste Roster Report Here'!$M657="fy",1,0),0)</f>
        <v>0</v>
      </c>
      <c r="BZ660" s="121">
        <f>IF('Copy &amp; Paste Roster Report Here'!$A657=BZ$7,IF('Copy &amp; Paste Roster Report Here'!$M657="fy",1,0),0)</f>
        <v>0</v>
      </c>
      <c r="CA660" s="121">
        <f>IF('Copy &amp; Paste Roster Report Here'!$A657=CA$7,IF('Copy &amp; Paste Roster Report Here'!$M657="fy",1,0),0)</f>
        <v>0</v>
      </c>
      <c r="CB660" s="121">
        <f>IF('Copy &amp; Paste Roster Report Here'!$A657=CB$7,IF('Copy &amp; Paste Roster Report Here'!$M657="fy",1,0),0)</f>
        <v>0</v>
      </c>
      <c r="CC660" s="121">
        <f>IF('Copy &amp; Paste Roster Report Here'!$A657=CC$7,IF('Copy &amp; Paste Roster Report Here'!$M657="fy",1,0),0)</f>
        <v>0</v>
      </c>
      <c r="CD660" s="121">
        <f>IF('Copy &amp; Paste Roster Report Here'!$A657=CD$7,IF('Copy &amp; Paste Roster Report Here'!$M657="fy",1,0),0)</f>
        <v>0</v>
      </c>
      <c r="CE660" s="121">
        <f>IF('Copy &amp; Paste Roster Report Here'!$A657=CE$7,IF('Copy &amp; Paste Roster Report Here'!$M657="fy",1,0),0)</f>
        <v>0</v>
      </c>
      <c r="CF660" s="73">
        <f t="shared" si="163"/>
        <v>0</v>
      </c>
      <c r="CG660" s="122">
        <f>IF('Copy &amp; Paste Roster Report Here'!$A657=CG$7,IF('Copy &amp; Paste Roster Report Here'!$M657="RH",1,0),0)</f>
        <v>0</v>
      </c>
      <c r="CH660" s="122">
        <f>IF('Copy &amp; Paste Roster Report Here'!$A657=CH$7,IF('Copy &amp; Paste Roster Report Here'!$M657="RH",1,0),0)</f>
        <v>0</v>
      </c>
      <c r="CI660" s="122">
        <f>IF('Copy &amp; Paste Roster Report Here'!$A657=CI$7,IF('Copy &amp; Paste Roster Report Here'!$M657="RH",1,0),0)</f>
        <v>0</v>
      </c>
      <c r="CJ660" s="122">
        <f>IF('Copy &amp; Paste Roster Report Here'!$A657=CJ$7,IF('Copy &amp; Paste Roster Report Here'!$M657="RH",1,0),0)</f>
        <v>0</v>
      </c>
      <c r="CK660" s="122">
        <f>IF('Copy &amp; Paste Roster Report Here'!$A657=CK$7,IF('Copy &amp; Paste Roster Report Here'!$M657="RH",1,0),0)</f>
        <v>0</v>
      </c>
      <c r="CL660" s="122">
        <f>IF('Copy &amp; Paste Roster Report Here'!$A657=CL$7,IF('Copy &amp; Paste Roster Report Here'!$M657="RH",1,0),0)</f>
        <v>0</v>
      </c>
      <c r="CM660" s="122">
        <f>IF('Copy &amp; Paste Roster Report Here'!$A657=CM$7,IF('Copy &amp; Paste Roster Report Here'!$M657="RH",1,0),0)</f>
        <v>0</v>
      </c>
      <c r="CN660" s="122">
        <f>IF('Copy &amp; Paste Roster Report Here'!$A657=CN$7,IF('Copy &amp; Paste Roster Report Here'!$M657="RH",1,0),0)</f>
        <v>0</v>
      </c>
      <c r="CO660" s="122">
        <f>IF('Copy &amp; Paste Roster Report Here'!$A657=CO$7,IF('Copy &amp; Paste Roster Report Here'!$M657="RH",1,0),0)</f>
        <v>0</v>
      </c>
      <c r="CP660" s="122">
        <f>IF('Copy &amp; Paste Roster Report Here'!$A657=CP$7,IF('Copy &amp; Paste Roster Report Here'!$M657="RH",1,0),0)</f>
        <v>0</v>
      </c>
      <c r="CQ660" s="122">
        <f>IF('Copy &amp; Paste Roster Report Here'!$A657=CQ$7,IF('Copy &amp; Paste Roster Report Here'!$M657="RH",1,0),0)</f>
        <v>0</v>
      </c>
      <c r="CR660" s="73">
        <f t="shared" si="164"/>
        <v>0</v>
      </c>
      <c r="CS660" s="123">
        <f>IF('Copy &amp; Paste Roster Report Here'!$A657=CS$7,IF('Copy &amp; Paste Roster Report Here'!$M657="QT",1,0),0)</f>
        <v>0</v>
      </c>
      <c r="CT660" s="123">
        <f>IF('Copy &amp; Paste Roster Report Here'!$A657=CT$7,IF('Copy &amp; Paste Roster Report Here'!$M657="QT",1,0),0)</f>
        <v>0</v>
      </c>
      <c r="CU660" s="123">
        <f>IF('Copy &amp; Paste Roster Report Here'!$A657=CU$7,IF('Copy &amp; Paste Roster Report Here'!$M657="QT",1,0),0)</f>
        <v>0</v>
      </c>
      <c r="CV660" s="123">
        <f>IF('Copy &amp; Paste Roster Report Here'!$A657=CV$7,IF('Copy &amp; Paste Roster Report Here'!$M657="QT",1,0),0)</f>
        <v>0</v>
      </c>
      <c r="CW660" s="123">
        <f>IF('Copy &amp; Paste Roster Report Here'!$A657=CW$7,IF('Copy &amp; Paste Roster Report Here'!$M657="QT",1,0),0)</f>
        <v>0</v>
      </c>
      <c r="CX660" s="123">
        <f>IF('Copy &amp; Paste Roster Report Here'!$A657=CX$7,IF('Copy &amp; Paste Roster Report Here'!$M657="QT",1,0),0)</f>
        <v>0</v>
      </c>
      <c r="CY660" s="123">
        <f>IF('Copy &amp; Paste Roster Report Here'!$A657=CY$7,IF('Copy &amp; Paste Roster Report Here'!$M657="QT",1,0),0)</f>
        <v>0</v>
      </c>
      <c r="CZ660" s="123">
        <f>IF('Copy &amp; Paste Roster Report Here'!$A657=CZ$7,IF('Copy &amp; Paste Roster Report Here'!$M657="QT",1,0),0)</f>
        <v>0</v>
      </c>
      <c r="DA660" s="123">
        <f>IF('Copy &amp; Paste Roster Report Here'!$A657=DA$7,IF('Copy &amp; Paste Roster Report Here'!$M657="QT",1,0),0)</f>
        <v>0</v>
      </c>
      <c r="DB660" s="123">
        <f>IF('Copy &amp; Paste Roster Report Here'!$A657=DB$7,IF('Copy &amp; Paste Roster Report Here'!$M657="QT",1,0),0)</f>
        <v>0</v>
      </c>
      <c r="DC660" s="123">
        <f>IF('Copy &amp; Paste Roster Report Here'!$A657=DC$7,IF('Copy &amp; Paste Roster Report Here'!$M657="QT",1,0),0)</f>
        <v>0</v>
      </c>
      <c r="DD660" s="73">
        <f t="shared" si="165"/>
        <v>0</v>
      </c>
      <c r="DE660" s="124">
        <f>IF('Copy &amp; Paste Roster Report Here'!$A657=DE$7,IF('Copy &amp; Paste Roster Report Here'!$M657="xxxxxxxxxxx",1,0),0)</f>
        <v>0</v>
      </c>
      <c r="DF660" s="124">
        <f>IF('Copy &amp; Paste Roster Report Here'!$A657=DF$7,IF('Copy &amp; Paste Roster Report Here'!$M657="xxxxxxxxxxx",1,0),0)</f>
        <v>0</v>
      </c>
      <c r="DG660" s="124">
        <f>IF('Copy &amp; Paste Roster Report Here'!$A657=DG$7,IF('Copy &amp; Paste Roster Report Here'!$M657="xxxxxxxxxxx",1,0),0)</f>
        <v>0</v>
      </c>
      <c r="DH660" s="124">
        <f>IF('Copy &amp; Paste Roster Report Here'!$A657=DH$7,IF('Copy &amp; Paste Roster Report Here'!$M657="xxxxxxxxxxx",1,0),0)</f>
        <v>0</v>
      </c>
      <c r="DI660" s="124">
        <f>IF('Copy &amp; Paste Roster Report Here'!$A657=DI$7,IF('Copy &amp; Paste Roster Report Here'!$M657="xxxxxxxxxxx",1,0),0)</f>
        <v>0</v>
      </c>
      <c r="DJ660" s="124">
        <f>IF('Copy &amp; Paste Roster Report Here'!$A657=DJ$7,IF('Copy &amp; Paste Roster Report Here'!$M657="xxxxxxxxxxx",1,0),0)</f>
        <v>0</v>
      </c>
      <c r="DK660" s="124">
        <f>IF('Copy &amp; Paste Roster Report Here'!$A657=DK$7,IF('Copy &amp; Paste Roster Report Here'!$M657="xxxxxxxxxxx",1,0),0)</f>
        <v>0</v>
      </c>
      <c r="DL660" s="124">
        <f>IF('Copy &amp; Paste Roster Report Here'!$A657=DL$7,IF('Copy &amp; Paste Roster Report Here'!$M657="xxxxxxxxxxx",1,0),0)</f>
        <v>0</v>
      </c>
      <c r="DM660" s="124">
        <f>IF('Copy &amp; Paste Roster Report Here'!$A657=DM$7,IF('Copy &amp; Paste Roster Report Here'!$M657="xxxxxxxxxxx",1,0),0)</f>
        <v>0</v>
      </c>
      <c r="DN660" s="124">
        <f>IF('Copy &amp; Paste Roster Report Here'!$A657=DN$7,IF('Copy &amp; Paste Roster Report Here'!$M657="xxxxxxxxxxx",1,0),0)</f>
        <v>0</v>
      </c>
      <c r="DO660" s="124">
        <f>IF('Copy &amp; Paste Roster Report Here'!$A657=DO$7,IF('Copy &amp; Paste Roster Report Here'!$M657="xxxxxxxxxxx",1,0),0)</f>
        <v>0</v>
      </c>
      <c r="DP660" s="125">
        <f t="shared" si="166"/>
        <v>0</v>
      </c>
      <c r="DQ660" s="126">
        <f t="shared" si="167"/>
        <v>0</v>
      </c>
    </row>
    <row r="661" spans="1:121" x14ac:dyDescent="0.25">
      <c r="A661" s="111">
        <f t="shared" si="153"/>
        <v>0</v>
      </c>
      <c r="B661" s="111">
        <f t="shared" si="154"/>
        <v>0</v>
      </c>
      <c r="C661" s="112">
        <f>+('Copy &amp; Paste Roster Report Here'!$P658-'Copy &amp; Paste Roster Report Here'!$O658)/30</f>
        <v>0</v>
      </c>
      <c r="D661" s="112">
        <f>+('Copy &amp; Paste Roster Report Here'!$P658-'Copy &amp; Paste Roster Report Here'!$O658)</f>
        <v>0</v>
      </c>
      <c r="E661" s="111">
        <f>'Copy &amp; Paste Roster Report Here'!N658</f>
        <v>0</v>
      </c>
      <c r="F661" s="111" t="str">
        <f t="shared" si="155"/>
        <v>N</v>
      </c>
      <c r="G661" s="111">
        <f>'Copy &amp; Paste Roster Report Here'!R658</f>
        <v>0</v>
      </c>
      <c r="H661" s="113">
        <f t="shared" si="156"/>
        <v>0</v>
      </c>
      <c r="I661" s="112">
        <f>IF(F661="N",$F$5-'Copy &amp; Paste Roster Report Here'!O658,+'Copy &amp; Paste Roster Report Here'!Q658-'Copy &amp; Paste Roster Report Here'!O658)</f>
        <v>0</v>
      </c>
      <c r="J661" s="114">
        <f t="shared" si="157"/>
        <v>0</v>
      </c>
      <c r="K661" s="114">
        <f t="shared" si="158"/>
        <v>0</v>
      </c>
      <c r="L661" s="115">
        <f>'Copy &amp; Paste Roster Report Here'!F658</f>
        <v>0</v>
      </c>
      <c r="M661" s="116">
        <f t="shared" si="159"/>
        <v>0</v>
      </c>
      <c r="N661" s="117">
        <f>IF('Copy &amp; Paste Roster Report Here'!$A658='Analytical Tests'!N$7,IF($F661="Y",+$H661*N$6,0),0)</f>
        <v>0</v>
      </c>
      <c r="O661" s="117">
        <f>IF('Copy &amp; Paste Roster Report Here'!$A658='Analytical Tests'!O$7,IF($F661="Y",+$H661*O$6,0),0)</f>
        <v>0</v>
      </c>
      <c r="P661" s="117">
        <f>IF('Copy &amp; Paste Roster Report Here'!$A658='Analytical Tests'!P$7,IF($F661="Y",+$H661*P$6,0),0)</f>
        <v>0</v>
      </c>
      <c r="Q661" s="117">
        <f>IF('Copy &amp; Paste Roster Report Here'!$A658='Analytical Tests'!Q$7,IF($F661="Y",+$H661*Q$6,0),0)</f>
        <v>0</v>
      </c>
      <c r="R661" s="117">
        <f>IF('Copy &amp; Paste Roster Report Here'!$A658='Analytical Tests'!R$7,IF($F661="Y",+$H661*R$6,0),0)</f>
        <v>0</v>
      </c>
      <c r="S661" s="117">
        <f>IF('Copy &amp; Paste Roster Report Here'!$A658='Analytical Tests'!S$7,IF($F661="Y",+$H661*S$6,0),0)</f>
        <v>0</v>
      </c>
      <c r="T661" s="117">
        <f>IF('Copy &amp; Paste Roster Report Here'!$A658='Analytical Tests'!T$7,IF($F661="Y",+$H661*T$6,0),0)</f>
        <v>0</v>
      </c>
      <c r="U661" s="117">
        <f>IF('Copy &amp; Paste Roster Report Here'!$A658='Analytical Tests'!U$7,IF($F661="Y",+$H661*U$6,0),0)</f>
        <v>0</v>
      </c>
      <c r="V661" s="117">
        <f>IF('Copy &amp; Paste Roster Report Here'!$A658='Analytical Tests'!V$7,IF($F661="Y",+$H661*V$6,0),0)</f>
        <v>0</v>
      </c>
      <c r="W661" s="117">
        <f>IF('Copy &amp; Paste Roster Report Here'!$A658='Analytical Tests'!W$7,IF($F661="Y",+$H661*W$6,0),0)</f>
        <v>0</v>
      </c>
      <c r="X661" s="117">
        <f>IF('Copy &amp; Paste Roster Report Here'!$A658='Analytical Tests'!X$7,IF($F661="Y",+$H661*X$6,0),0)</f>
        <v>0</v>
      </c>
      <c r="Y661" s="117" t="b">
        <f>IF('Copy &amp; Paste Roster Report Here'!$A658='Analytical Tests'!Y$7,IF($F661="N",IF($J661&gt;=$C661,Y$6,+($I661/$D661)*Y$6),0))</f>
        <v>0</v>
      </c>
      <c r="Z661" s="117" t="b">
        <f>IF('Copy &amp; Paste Roster Report Here'!$A658='Analytical Tests'!Z$7,IF($F661="N",IF($J661&gt;=$C661,Z$6,+($I661/$D661)*Z$6),0))</f>
        <v>0</v>
      </c>
      <c r="AA661" s="117" t="b">
        <f>IF('Copy &amp; Paste Roster Report Here'!$A658='Analytical Tests'!AA$7,IF($F661="N",IF($J661&gt;=$C661,AA$6,+($I661/$D661)*AA$6),0))</f>
        <v>0</v>
      </c>
      <c r="AB661" s="117" t="b">
        <f>IF('Copy &amp; Paste Roster Report Here'!$A658='Analytical Tests'!AB$7,IF($F661="N",IF($J661&gt;=$C661,AB$6,+($I661/$D661)*AB$6),0))</f>
        <v>0</v>
      </c>
      <c r="AC661" s="117" t="b">
        <f>IF('Copy &amp; Paste Roster Report Here'!$A658='Analytical Tests'!AC$7,IF($F661="N",IF($J661&gt;=$C661,AC$6,+($I661/$D661)*AC$6),0))</f>
        <v>0</v>
      </c>
      <c r="AD661" s="117" t="b">
        <f>IF('Copy &amp; Paste Roster Report Here'!$A658='Analytical Tests'!AD$7,IF($F661="N",IF($J661&gt;=$C661,AD$6,+($I661/$D661)*AD$6),0))</f>
        <v>0</v>
      </c>
      <c r="AE661" s="117" t="b">
        <f>IF('Copy &amp; Paste Roster Report Here'!$A658='Analytical Tests'!AE$7,IF($F661="N",IF($J661&gt;=$C661,AE$6,+($I661/$D661)*AE$6),0))</f>
        <v>0</v>
      </c>
      <c r="AF661" s="117" t="b">
        <f>IF('Copy &amp; Paste Roster Report Here'!$A658='Analytical Tests'!AF$7,IF($F661="N",IF($J661&gt;=$C661,AF$6,+($I661/$D661)*AF$6),0))</f>
        <v>0</v>
      </c>
      <c r="AG661" s="117" t="b">
        <f>IF('Copy &amp; Paste Roster Report Here'!$A658='Analytical Tests'!AG$7,IF($F661="N",IF($J661&gt;=$C661,AG$6,+($I661/$D661)*AG$6),0))</f>
        <v>0</v>
      </c>
      <c r="AH661" s="117" t="b">
        <f>IF('Copy &amp; Paste Roster Report Here'!$A658='Analytical Tests'!AH$7,IF($F661="N",IF($J661&gt;=$C661,AH$6,+($I661/$D661)*AH$6),0))</f>
        <v>0</v>
      </c>
      <c r="AI661" s="117" t="b">
        <f>IF('Copy &amp; Paste Roster Report Here'!$A658='Analytical Tests'!AI$7,IF($F661="N",IF($J661&gt;=$C661,AI$6,+($I661/$D661)*AI$6),0))</f>
        <v>0</v>
      </c>
      <c r="AJ661" s="79"/>
      <c r="AK661" s="118">
        <f>IF('Copy &amp; Paste Roster Report Here'!$A658=AK$7,IF('Copy &amp; Paste Roster Report Here'!$M658="FT",1,0),0)</f>
        <v>0</v>
      </c>
      <c r="AL661" s="118">
        <f>IF('Copy &amp; Paste Roster Report Here'!$A658=AL$7,IF('Copy &amp; Paste Roster Report Here'!$M658="FT",1,0),0)</f>
        <v>0</v>
      </c>
      <c r="AM661" s="118">
        <f>IF('Copy &amp; Paste Roster Report Here'!$A658=AM$7,IF('Copy &amp; Paste Roster Report Here'!$M658="FT",1,0),0)</f>
        <v>0</v>
      </c>
      <c r="AN661" s="118">
        <f>IF('Copy &amp; Paste Roster Report Here'!$A658=AN$7,IF('Copy &amp; Paste Roster Report Here'!$M658="FT",1,0),0)</f>
        <v>0</v>
      </c>
      <c r="AO661" s="118">
        <f>IF('Copy &amp; Paste Roster Report Here'!$A658=AO$7,IF('Copy &amp; Paste Roster Report Here'!$M658="FT",1,0),0)</f>
        <v>0</v>
      </c>
      <c r="AP661" s="118">
        <f>IF('Copy &amp; Paste Roster Report Here'!$A658=AP$7,IF('Copy &amp; Paste Roster Report Here'!$M658="FT",1,0),0)</f>
        <v>0</v>
      </c>
      <c r="AQ661" s="118">
        <f>IF('Copy &amp; Paste Roster Report Here'!$A658=AQ$7,IF('Copy &amp; Paste Roster Report Here'!$M658="FT",1,0),0)</f>
        <v>0</v>
      </c>
      <c r="AR661" s="118">
        <f>IF('Copy &amp; Paste Roster Report Here'!$A658=AR$7,IF('Copy &amp; Paste Roster Report Here'!$M658="FT",1,0),0)</f>
        <v>0</v>
      </c>
      <c r="AS661" s="118">
        <f>IF('Copy &amp; Paste Roster Report Here'!$A658=AS$7,IF('Copy &amp; Paste Roster Report Here'!$M658="FT",1,0),0)</f>
        <v>0</v>
      </c>
      <c r="AT661" s="118">
        <f>IF('Copy &amp; Paste Roster Report Here'!$A658=AT$7,IF('Copy &amp; Paste Roster Report Here'!$M658="FT",1,0),0)</f>
        <v>0</v>
      </c>
      <c r="AU661" s="118">
        <f>IF('Copy &amp; Paste Roster Report Here'!$A658=AU$7,IF('Copy &amp; Paste Roster Report Here'!$M658="FT",1,0),0)</f>
        <v>0</v>
      </c>
      <c r="AV661" s="73">
        <f t="shared" si="160"/>
        <v>0</v>
      </c>
      <c r="AW661" s="119">
        <f>IF('Copy &amp; Paste Roster Report Here'!$A658=AW$7,IF('Copy &amp; Paste Roster Report Here'!$M658="HT",1,0),0)</f>
        <v>0</v>
      </c>
      <c r="AX661" s="119">
        <f>IF('Copy &amp; Paste Roster Report Here'!$A658=AX$7,IF('Copy &amp; Paste Roster Report Here'!$M658="HT",1,0),0)</f>
        <v>0</v>
      </c>
      <c r="AY661" s="119">
        <f>IF('Copy &amp; Paste Roster Report Here'!$A658=AY$7,IF('Copy &amp; Paste Roster Report Here'!$M658="HT",1,0),0)</f>
        <v>0</v>
      </c>
      <c r="AZ661" s="119">
        <f>IF('Copy &amp; Paste Roster Report Here'!$A658=AZ$7,IF('Copy &amp; Paste Roster Report Here'!$M658="HT",1,0),0)</f>
        <v>0</v>
      </c>
      <c r="BA661" s="119">
        <f>IF('Copy &amp; Paste Roster Report Here'!$A658=BA$7,IF('Copy &amp; Paste Roster Report Here'!$M658="HT",1,0),0)</f>
        <v>0</v>
      </c>
      <c r="BB661" s="119">
        <f>IF('Copy &amp; Paste Roster Report Here'!$A658=BB$7,IF('Copy &amp; Paste Roster Report Here'!$M658="HT",1,0),0)</f>
        <v>0</v>
      </c>
      <c r="BC661" s="119">
        <f>IF('Copy &amp; Paste Roster Report Here'!$A658=BC$7,IF('Copy &amp; Paste Roster Report Here'!$M658="HT",1,0),0)</f>
        <v>0</v>
      </c>
      <c r="BD661" s="119">
        <f>IF('Copy &amp; Paste Roster Report Here'!$A658=BD$7,IF('Copy &amp; Paste Roster Report Here'!$M658="HT",1,0),0)</f>
        <v>0</v>
      </c>
      <c r="BE661" s="119">
        <f>IF('Copy &amp; Paste Roster Report Here'!$A658=BE$7,IF('Copy &amp; Paste Roster Report Here'!$M658="HT",1,0),0)</f>
        <v>0</v>
      </c>
      <c r="BF661" s="119">
        <f>IF('Copy &amp; Paste Roster Report Here'!$A658=BF$7,IF('Copy &amp; Paste Roster Report Here'!$M658="HT",1,0),0)</f>
        <v>0</v>
      </c>
      <c r="BG661" s="119">
        <f>IF('Copy &amp; Paste Roster Report Here'!$A658=BG$7,IF('Copy &amp; Paste Roster Report Here'!$M658="HT",1,0),0)</f>
        <v>0</v>
      </c>
      <c r="BH661" s="73">
        <f t="shared" si="161"/>
        <v>0</v>
      </c>
      <c r="BI661" s="120">
        <f>IF('Copy &amp; Paste Roster Report Here'!$A658=BI$7,IF('Copy &amp; Paste Roster Report Here'!$M658="MT",1,0),0)</f>
        <v>0</v>
      </c>
      <c r="BJ661" s="120">
        <f>IF('Copy &amp; Paste Roster Report Here'!$A658=BJ$7,IF('Copy &amp; Paste Roster Report Here'!$M658="MT",1,0),0)</f>
        <v>0</v>
      </c>
      <c r="BK661" s="120">
        <f>IF('Copy &amp; Paste Roster Report Here'!$A658=BK$7,IF('Copy &amp; Paste Roster Report Here'!$M658="MT",1,0),0)</f>
        <v>0</v>
      </c>
      <c r="BL661" s="120">
        <f>IF('Copy &amp; Paste Roster Report Here'!$A658=BL$7,IF('Copy &amp; Paste Roster Report Here'!$M658="MT",1,0),0)</f>
        <v>0</v>
      </c>
      <c r="BM661" s="120">
        <f>IF('Copy &amp; Paste Roster Report Here'!$A658=BM$7,IF('Copy &amp; Paste Roster Report Here'!$M658="MT",1,0),0)</f>
        <v>0</v>
      </c>
      <c r="BN661" s="120">
        <f>IF('Copy &amp; Paste Roster Report Here'!$A658=BN$7,IF('Copy &amp; Paste Roster Report Here'!$M658="MT",1,0),0)</f>
        <v>0</v>
      </c>
      <c r="BO661" s="120">
        <f>IF('Copy &amp; Paste Roster Report Here'!$A658=BO$7,IF('Copy &amp; Paste Roster Report Here'!$M658="MT",1,0),0)</f>
        <v>0</v>
      </c>
      <c r="BP661" s="120">
        <f>IF('Copy &amp; Paste Roster Report Here'!$A658=BP$7,IF('Copy &amp; Paste Roster Report Here'!$M658="MT",1,0),0)</f>
        <v>0</v>
      </c>
      <c r="BQ661" s="120">
        <f>IF('Copy &amp; Paste Roster Report Here'!$A658=BQ$7,IF('Copy &amp; Paste Roster Report Here'!$M658="MT",1,0),0)</f>
        <v>0</v>
      </c>
      <c r="BR661" s="120">
        <f>IF('Copy &amp; Paste Roster Report Here'!$A658=BR$7,IF('Copy &amp; Paste Roster Report Here'!$M658="MT",1,0),0)</f>
        <v>0</v>
      </c>
      <c r="BS661" s="120">
        <f>IF('Copy &amp; Paste Roster Report Here'!$A658=BS$7,IF('Copy &amp; Paste Roster Report Here'!$M658="MT",1,0),0)</f>
        <v>0</v>
      </c>
      <c r="BT661" s="73">
        <f t="shared" si="162"/>
        <v>0</v>
      </c>
      <c r="BU661" s="121">
        <f>IF('Copy &amp; Paste Roster Report Here'!$A658=BU$7,IF('Copy &amp; Paste Roster Report Here'!$M658="fy",1,0),0)</f>
        <v>0</v>
      </c>
      <c r="BV661" s="121">
        <f>IF('Copy &amp; Paste Roster Report Here'!$A658=BV$7,IF('Copy &amp; Paste Roster Report Here'!$M658="fy",1,0),0)</f>
        <v>0</v>
      </c>
      <c r="BW661" s="121">
        <f>IF('Copy &amp; Paste Roster Report Here'!$A658=BW$7,IF('Copy &amp; Paste Roster Report Here'!$M658="fy",1,0),0)</f>
        <v>0</v>
      </c>
      <c r="BX661" s="121">
        <f>IF('Copy &amp; Paste Roster Report Here'!$A658=BX$7,IF('Copy &amp; Paste Roster Report Here'!$M658="fy",1,0),0)</f>
        <v>0</v>
      </c>
      <c r="BY661" s="121">
        <f>IF('Copy &amp; Paste Roster Report Here'!$A658=BY$7,IF('Copy &amp; Paste Roster Report Here'!$M658="fy",1,0),0)</f>
        <v>0</v>
      </c>
      <c r="BZ661" s="121">
        <f>IF('Copy &amp; Paste Roster Report Here'!$A658=BZ$7,IF('Copy &amp; Paste Roster Report Here'!$M658="fy",1,0),0)</f>
        <v>0</v>
      </c>
      <c r="CA661" s="121">
        <f>IF('Copy &amp; Paste Roster Report Here'!$A658=CA$7,IF('Copy &amp; Paste Roster Report Here'!$M658="fy",1,0),0)</f>
        <v>0</v>
      </c>
      <c r="CB661" s="121">
        <f>IF('Copy &amp; Paste Roster Report Here'!$A658=CB$7,IF('Copy &amp; Paste Roster Report Here'!$M658="fy",1,0),0)</f>
        <v>0</v>
      </c>
      <c r="CC661" s="121">
        <f>IF('Copy &amp; Paste Roster Report Here'!$A658=CC$7,IF('Copy &amp; Paste Roster Report Here'!$M658="fy",1,0),0)</f>
        <v>0</v>
      </c>
      <c r="CD661" s="121">
        <f>IF('Copy &amp; Paste Roster Report Here'!$A658=CD$7,IF('Copy &amp; Paste Roster Report Here'!$M658="fy",1,0),0)</f>
        <v>0</v>
      </c>
      <c r="CE661" s="121">
        <f>IF('Copy &amp; Paste Roster Report Here'!$A658=CE$7,IF('Copy &amp; Paste Roster Report Here'!$M658="fy",1,0),0)</f>
        <v>0</v>
      </c>
      <c r="CF661" s="73">
        <f t="shared" si="163"/>
        <v>0</v>
      </c>
      <c r="CG661" s="122">
        <f>IF('Copy &amp; Paste Roster Report Here'!$A658=CG$7,IF('Copy &amp; Paste Roster Report Here'!$M658="RH",1,0),0)</f>
        <v>0</v>
      </c>
      <c r="CH661" s="122">
        <f>IF('Copy &amp; Paste Roster Report Here'!$A658=CH$7,IF('Copy &amp; Paste Roster Report Here'!$M658="RH",1,0),0)</f>
        <v>0</v>
      </c>
      <c r="CI661" s="122">
        <f>IF('Copy &amp; Paste Roster Report Here'!$A658=CI$7,IF('Copy &amp; Paste Roster Report Here'!$M658="RH",1,0),0)</f>
        <v>0</v>
      </c>
      <c r="CJ661" s="122">
        <f>IF('Copy &amp; Paste Roster Report Here'!$A658=CJ$7,IF('Copy &amp; Paste Roster Report Here'!$M658="RH",1,0),0)</f>
        <v>0</v>
      </c>
      <c r="CK661" s="122">
        <f>IF('Copy &amp; Paste Roster Report Here'!$A658=CK$7,IF('Copy &amp; Paste Roster Report Here'!$M658="RH",1,0),0)</f>
        <v>0</v>
      </c>
      <c r="CL661" s="122">
        <f>IF('Copy &amp; Paste Roster Report Here'!$A658=CL$7,IF('Copy &amp; Paste Roster Report Here'!$M658="RH",1,0),0)</f>
        <v>0</v>
      </c>
      <c r="CM661" s="122">
        <f>IF('Copy &amp; Paste Roster Report Here'!$A658=CM$7,IF('Copy &amp; Paste Roster Report Here'!$M658="RH",1,0),0)</f>
        <v>0</v>
      </c>
      <c r="CN661" s="122">
        <f>IF('Copy &amp; Paste Roster Report Here'!$A658=CN$7,IF('Copy &amp; Paste Roster Report Here'!$M658="RH",1,0),0)</f>
        <v>0</v>
      </c>
      <c r="CO661" s="122">
        <f>IF('Copy &amp; Paste Roster Report Here'!$A658=CO$7,IF('Copy &amp; Paste Roster Report Here'!$M658="RH",1,0),0)</f>
        <v>0</v>
      </c>
      <c r="CP661" s="122">
        <f>IF('Copy &amp; Paste Roster Report Here'!$A658=CP$7,IF('Copy &amp; Paste Roster Report Here'!$M658="RH",1,0),0)</f>
        <v>0</v>
      </c>
      <c r="CQ661" s="122">
        <f>IF('Copy &amp; Paste Roster Report Here'!$A658=CQ$7,IF('Copy &amp; Paste Roster Report Here'!$M658="RH",1,0),0)</f>
        <v>0</v>
      </c>
      <c r="CR661" s="73">
        <f t="shared" si="164"/>
        <v>0</v>
      </c>
      <c r="CS661" s="123">
        <f>IF('Copy &amp; Paste Roster Report Here'!$A658=CS$7,IF('Copy &amp; Paste Roster Report Here'!$M658="QT",1,0),0)</f>
        <v>0</v>
      </c>
      <c r="CT661" s="123">
        <f>IF('Copy &amp; Paste Roster Report Here'!$A658=CT$7,IF('Copy &amp; Paste Roster Report Here'!$M658="QT",1,0),0)</f>
        <v>0</v>
      </c>
      <c r="CU661" s="123">
        <f>IF('Copy &amp; Paste Roster Report Here'!$A658=CU$7,IF('Copy &amp; Paste Roster Report Here'!$M658="QT",1,0),0)</f>
        <v>0</v>
      </c>
      <c r="CV661" s="123">
        <f>IF('Copy &amp; Paste Roster Report Here'!$A658=CV$7,IF('Copy &amp; Paste Roster Report Here'!$M658="QT",1,0),0)</f>
        <v>0</v>
      </c>
      <c r="CW661" s="123">
        <f>IF('Copy &amp; Paste Roster Report Here'!$A658=CW$7,IF('Copy &amp; Paste Roster Report Here'!$M658="QT",1,0),0)</f>
        <v>0</v>
      </c>
      <c r="CX661" s="123">
        <f>IF('Copy &amp; Paste Roster Report Here'!$A658=CX$7,IF('Copy &amp; Paste Roster Report Here'!$M658="QT",1,0),0)</f>
        <v>0</v>
      </c>
      <c r="CY661" s="123">
        <f>IF('Copy &amp; Paste Roster Report Here'!$A658=CY$7,IF('Copy &amp; Paste Roster Report Here'!$M658="QT",1,0),0)</f>
        <v>0</v>
      </c>
      <c r="CZ661" s="123">
        <f>IF('Copy &amp; Paste Roster Report Here'!$A658=CZ$7,IF('Copy &amp; Paste Roster Report Here'!$M658="QT",1,0),0)</f>
        <v>0</v>
      </c>
      <c r="DA661" s="123">
        <f>IF('Copy &amp; Paste Roster Report Here'!$A658=DA$7,IF('Copy &amp; Paste Roster Report Here'!$M658="QT",1,0),0)</f>
        <v>0</v>
      </c>
      <c r="DB661" s="123">
        <f>IF('Copy &amp; Paste Roster Report Here'!$A658=DB$7,IF('Copy &amp; Paste Roster Report Here'!$M658="QT",1,0),0)</f>
        <v>0</v>
      </c>
      <c r="DC661" s="123">
        <f>IF('Copy &amp; Paste Roster Report Here'!$A658=DC$7,IF('Copy &amp; Paste Roster Report Here'!$M658="QT",1,0),0)</f>
        <v>0</v>
      </c>
      <c r="DD661" s="73">
        <f t="shared" si="165"/>
        <v>0</v>
      </c>
      <c r="DE661" s="124">
        <f>IF('Copy &amp; Paste Roster Report Here'!$A658=DE$7,IF('Copy &amp; Paste Roster Report Here'!$M658="xxxxxxxxxxx",1,0),0)</f>
        <v>0</v>
      </c>
      <c r="DF661" s="124">
        <f>IF('Copy &amp; Paste Roster Report Here'!$A658=DF$7,IF('Copy &amp; Paste Roster Report Here'!$M658="xxxxxxxxxxx",1,0),0)</f>
        <v>0</v>
      </c>
      <c r="DG661" s="124">
        <f>IF('Copy &amp; Paste Roster Report Here'!$A658=DG$7,IF('Copy &amp; Paste Roster Report Here'!$M658="xxxxxxxxxxx",1,0),0)</f>
        <v>0</v>
      </c>
      <c r="DH661" s="124">
        <f>IF('Copy &amp; Paste Roster Report Here'!$A658=DH$7,IF('Copy &amp; Paste Roster Report Here'!$M658="xxxxxxxxxxx",1,0),0)</f>
        <v>0</v>
      </c>
      <c r="DI661" s="124">
        <f>IF('Copy &amp; Paste Roster Report Here'!$A658=DI$7,IF('Copy &amp; Paste Roster Report Here'!$M658="xxxxxxxxxxx",1,0),0)</f>
        <v>0</v>
      </c>
      <c r="DJ661" s="124">
        <f>IF('Copy &amp; Paste Roster Report Here'!$A658=DJ$7,IF('Copy &amp; Paste Roster Report Here'!$M658="xxxxxxxxxxx",1,0),0)</f>
        <v>0</v>
      </c>
      <c r="DK661" s="124">
        <f>IF('Copy &amp; Paste Roster Report Here'!$A658=DK$7,IF('Copy &amp; Paste Roster Report Here'!$M658="xxxxxxxxxxx",1,0),0)</f>
        <v>0</v>
      </c>
      <c r="DL661" s="124">
        <f>IF('Copy &amp; Paste Roster Report Here'!$A658=DL$7,IF('Copy &amp; Paste Roster Report Here'!$M658="xxxxxxxxxxx",1,0),0)</f>
        <v>0</v>
      </c>
      <c r="DM661" s="124">
        <f>IF('Copy &amp; Paste Roster Report Here'!$A658=DM$7,IF('Copy &amp; Paste Roster Report Here'!$M658="xxxxxxxxxxx",1,0),0)</f>
        <v>0</v>
      </c>
      <c r="DN661" s="124">
        <f>IF('Copy &amp; Paste Roster Report Here'!$A658=DN$7,IF('Copy &amp; Paste Roster Report Here'!$M658="xxxxxxxxxxx",1,0),0)</f>
        <v>0</v>
      </c>
      <c r="DO661" s="124">
        <f>IF('Copy &amp; Paste Roster Report Here'!$A658=DO$7,IF('Copy &amp; Paste Roster Report Here'!$M658="xxxxxxxxxxx",1,0),0)</f>
        <v>0</v>
      </c>
      <c r="DP661" s="125">
        <f t="shared" si="166"/>
        <v>0</v>
      </c>
      <c r="DQ661" s="126">
        <f t="shared" si="167"/>
        <v>0</v>
      </c>
    </row>
    <row r="662" spans="1:121" x14ac:dyDescent="0.25">
      <c r="A662" s="111">
        <f t="shared" si="153"/>
        <v>0</v>
      </c>
      <c r="B662" s="111">
        <f t="shared" si="154"/>
        <v>0</v>
      </c>
      <c r="C662" s="112">
        <f>+('Copy &amp; Paste Roster Report Here'!$P659-'Copy &amp; Paste Roster Report Here'!$O659)/30</f>
        <v>0</v>
      </c>
      <c r="D662" s="112">
        <f>+('Copy &amp; Paste Roster Report Here'!$P659-'Copy &amp; Paste Roster Report Here'!$O659)</f>
        <v>0</v>
      </c>
      <c r="E662" s="111">
        <f>'Copy &amp; Paste Roster Report Here'!N659</f>
        <v>0</v>
      </c>
      <c r="F662" s="111" t="str">
        <f t="shared" si="155"/>
        <v>N</v>
      </c>
      <c r="G662" s="111">
        <f>'Copy &amp; Paste Roster Report Here'!R659</f>
        <v>0</v>
      </c>
      <c r="H662" s="113">
        <f t="shared" si="156"/>
        <v>0</v>
      </c>
      <c r="I662" s="112">
        <f>IF(F662="N",$F$5-'Copy &amp; Paste Roster Report Here'!O659,+'Copy &amp; Paste Roster Report Here'!Q659-'Copy &amp; Paste Roster Report Here'!O659)</f>
        <v>0</v>
      </c>
      <c r="J662" s="114">
        <f t="shared" si="157"/>
        <v>0</v>
      </c>
      <c r="K662" s="114">
        <f t="shared" si="158"/>
        <v>0</v>
      </c>
      <c r="L662" s="115">
        <f>'Copy &amp; Paste Roster Report Here'!F659</f>
        <v>0</v>
      </c>
      <c r="M662" s="116">
        <f t="shared" si="159"/>
        <v>0</v>
      </c>
      <c r="N662" s="117">
        <f>IF('Copy &amp; Paste Roster Report Here'!$A659='Analytical Tests'!N$7,IF($F662="Y",+$H662*N$6,0),0)</f>
        <v>0</v>
      </c>
      <c r="O662" s="117">
        <f>IF('Copy &amp; Paste Roster Report Here'!$A659='Analytical Tests'!O$7,IF($F662="Y",+$H662*O$6,0),0)</f>
        <v>0</v>
      </c>
      <c r="P662" s="117">
        <f>IF('Copy &amp; Paste Roster Report Here'!$A659='Analytical Tests'!P$7,IF($F662="Y",+$H662*P$6,0),0)</f>
        <v>0</v>
      </c>
      <c r="Q662" s="117">
        <f>IF('Copy &amp; Paste Roster Report Here'!$A659='Analytical Tests'!Q$7,IF($F662="Y",+$H662*Q$6,0),0)</f>
        <v>0</v>
      </c>
      <c r="R662" s="117">
        <f>IF('Copy &amp; Paste Roster Report Here'!$A659='Analytical Tests'!R$7,IF($F662="Y",+$H662*R$6,0),0)</f>
        <v>0</v>
      </c>
      <c r="S662" s="117">
        <f>IF('Copy &amp; Paste Roster Report Here'!$A659='Analytical Tests'!S$7,IF($F662="Y",+$H662*S$6,0),0)</f>
        <v>0</v>
      </c>
      <c r="T662" s="117">
        <f>IF('Copy &amp; Paste Roster Report Here'!$A659='Analytical Tests'!T$7,IF($F662="Y",+$H662*T$6,0),0)</f>
        <v>0</v>
      </c>
      <c r="U662" s="117">
        <f>IF('Copy &amp; Paste Roster Report Here'!$A659='Analytical Tests'!U$7,IF($F662="Y",+$H662*U$6,0),0)</f>
        <v>0</v>
      </c>
      <c r="V662" s="117">
        <f>IF('Copy &amp; Paste Roster Report Here'!$A659='Analytical Tests'!V$7,IF($F662="Y",+$H662*V$6,0),0)</f>
        <v>0</v>
      </c>
      <c r="W662" s="117">
        <f>IF('Copy &amp; Paste Roster Report Here'!$A659='Analytical Tests'!W$7,IF($F662="Y",+$H662*W$6,0),0)</f>
        <v>0</v>
      </c>
      <c r="X662" s="117">
        <f>IF('Copy &amp; Paste Roster Report Here'!$A659='Analytical Tests'!X$7,IF($F662="Y",+$H662*X$6,0),0)</f>
        <v>0</v>
      </c>
      <c r="Y662" s="117" t="b">
        <f>IF('Copy &amp; Paste Roster Report Here'!$A659='Analytical Tests'!Y$7,IF($F662="N",IF($J662&gt;=$C662,Y$6,+($I662/$D662)*Y$6),0))</f>
        <v>0</v>
      </c>
      <c r="Z662" s="117" t="b">
        <f>IF('Copy &amp; Paste Roster Report Here'!$A659='Analytical Tests'!Z$7,IF($F662="N",IF($J662&gt;=$C662,Z$6,+($I662/$D662)*Z$6),0))</f>
        <v>0</v>
      </c>
      <c r="AA662" s="117" t="b">
        <f>IF('Copy &amp; Paste Roster Report Here'!$A659='Analytical Tests'!AA$7,IF($F662="N",IF($J662&gt;=$C662,AA$6,+($I662/$D662)*AA$6),0))</f>
        <v>0</v>
      </c>
      <c r="AB662" s="117" t="b">
        <f>IF('Copy &amp; Paste Roster Report Here'!$A659='Analytical Tests'!AB$7,IF($F662="N",IF($J662&gt;=$C662,AB$6,+($I662/$D662)*AB$6),0))</f>
        <v>0</v>
      </c>
      <c r="AC662" s="117" t="b">
        <f>IF('Copy &amp; Paste Roster Report Here'!$A659='Analytical Tests'!AC$7,IF($F662="N",IF($J662&gt;=$C662,AC$6,+($I662/$D662)*AC$6),0))</f>
        <v>0</v>
      </c>
      <c r="AD662" s="117" t="b">
        <f>IF('Copy &amp; Paste Roster Report Here'!$A659='Analytical Tests'!AD$7,IF($F662="N",IF($J662&gt;=$C662,AD$6,+($I662/$D662)*AD$6),0))</f>
        <v>0</v>
      </c>
      <c r="AE662" s="117" t="b">
        <f>IF('Copy &amp; Paste Roster Report Here'!$A659='Analytical Tests'!AE$7,IF($F662="N",IF($J662&gt;=$C662,AE$6,+($I662/$D662)*AE$6),0))</f>
        <v>0</v>
      </c>
      <c r="AF662" s="117" t="b">
        <f>IF('Copy &amp; Paste Roster Report Here'!$A659='Analytical Tests'!AF$7,IF($F662="N",IF($J662&gt;=$C662,AF$6,+($I662/$D662)*AF$6),0))</f>
        <v>0</v>
      </c>
      <c r="AG662" s="117" t="b">
        <f>IF('Copy &amp; Paste Roster Report Here'!$A659='Analytical Tests'!AG$7,IF($F662="N",IF($J662&gt;=$C662,AG$6,+($I662/$D662)*AG$6),0))</f>
        <v>0</v>
      </c>
      <c r="AH662" s="117" t="b">
        <f>IF('Copy &amp; Paste Roster Report Here'!$A659='Analytical Tests'!AH$7,IF($F662="N",IF($J662&gt;=$C662,AH$6,+($I662/$D662)*AH$6),0))</f>
        <v>0</v>
      </c>
      <c r="AI662" s="117" t="b">
        <f>IF('Copy &amp; Paste Roster Report Here'!$A659='Analytical Tests'!AI$7,IF($F662="N",IF($J662&gt;=$C662,AI$6,+($I662/$D662)*AI$6),0))</f>
        <v>0</v>
      </c>
      <c r="AJ662" s="79"/>
      <c r="AK662" s="118">
        <f>IF('Copy &amp; Paste Roster Report Here'!$A659=AK$7,IF('Copy &amp; Paste Roster Report Here'!$M659="FT",1,0),0)</f>
        <v>0</v>
      </c>
      <c r="AL662" s="118">
        <f>IF('Copy &amp; Paste Roster Report Here'!$A659=AL$7,IF('Copy &amp; Paste Roster Report Here'!$M659="FT",1,0),0)</f>
        <v>0</v>
      </c>
      <c r="AM662" s="118">
        <f>IF('Copy &amp; Paste Roster Report Here'!$A659=AM$7,IF('Copy &amp; Paste Roster Report Here'!$M659="FT",1,0),0)</f>
        <v>0</v>
      </c>
      <c r="AN662" s="118">
        <f>IF('Copy &amp; Paste Roster Report Here'!$A659=AN$7,IF('Copy &amp; Paste Roster Report Here'!$M659="FT",1,0),0)</f>
        <v>0</v>
      </c>
      <c r="AO662" s="118">
        <f>IF('Copy &amp; Paste Roster Report Here'!$A659=AO$7,IF('Copy &amp; Paste Roster Report Here'!$M659="FT",1,0),0)</f>
        <v>0</v>
      </c>
      <c r="AP662" s="118">
        <f>IF('Copy &amp; Paste Roster Report Here'!$A659=AP$7,IF('Copy &amp; Paste Roster Report Here'!$M659="FT",1,0),0)</f>
        <v>0</v>
      </c>
      <c r="AQ662" s="118">
        <f>IF('Copy &amp; Paste Roster Report Here'!$A659=AQ$7,IF('Copy &amp; Paste Roster Report Here'!$M659="FT",1,0),0)</f>
        <v>0</v>
      </c>
      <c r="AR662" s="118">
        <f>IF('Copy &amp; Paste Roster Report Here'!$A659=AR$7,IF('Copy &amp; Paste Roster Report Here'!$M659="FT",1,0),0)</f>
        <v>0</v>
      </c>
      <c r="AS662" s="118">
        <f>IF('Copy &amp; Paste Roster Report Here'!$A659=AS$7,IF('Copy &amp; Paste Roster Report Here'!$M659="FT",1,0),0)</f>
        <v>0</v>
      </c>
      <c r="AT662" s="118">
        <f>IF('Copy &amp; Paste Roster Report Here'!$A659=AT$7,IF('Copy &amp; Paste Roster Report Here'!$M659="FT",1,0),0)</f>
        <v>0</v>
      </c>
      <c r="AU662" s="118">
        <f>IF('Copy &amp; Paste Roster Report Here'!$A659=AU$7,IF('Copy &amp; Paste Roster Report Here'!$M659="FT",1,0),0)</f>
        <v>0</v>
      </c>
      <c r="AV662" s="73">
        <f t="shared" si="160"/>
        <v>0</v>
      </c>
      <c r="AW662" s="119">
        <f>IF('Copy &amp; Paste Roster Report Here'!$A659=AW$7,IF('Copy &amp; Paste Roster Report Here'!$M659="HT",1,0),0)</f>
        <v>0</v>
      </c>
      <c r="AX662" s="119">
        <f>IF('Copy &amp; Paste Roster Report Here'!$A659=AX$7,IF('Copy &amp; Paste Roster Report Here'!$M659="HT",1,0),0)</f>
        <v>0</v>
      </c>
      <c r="AY662" s="119">
        <f>IF('Copy &amp; Paste Roster Report Here'!$A659=AY$7,IF('Copy &amp; Paste Roster Report Here'!$M659="HT",1,0),0)</f>
        <v>0</v>
      </c>
      <c r="AZ662" s="119">
        <f>IF('Copy &amp; Paste Roster Report Here'!$A659=AZ$7,IF('Copy &amp; Paste Roster Report Here'!$M659="HT",1,0),0)</f>
        <v>0</v>
      </c>
      <c r="BA662" s="119">
        <f>IF('Copy &amp; Paste Roster Report Here'!$A659=BA$7,IF('Copy &amp; Paste Roster Report Here'!$M659="HT",1,0),0)</f>
        <v>0</v>
      </c>
      <c r="BB662" s="119">
        <f>IF('Copy &amp; Paste Roster Report Here'!$A659=BB$7,IF('Copy &amp; Paste Roster Report Here'!$M659="HT",1,0),0)</f>
        <v>0</v>
      </c>
      <c r="BC662" s="119">
        <f>IF('Copy &amp; Paste Roster Report Here'!$A659=BC$7,IF('Copy &amp; Paste Roster Report Here'!$M659="HT",1,0),0)</f>
        <v>0</v>
      </c>
      <c r="BD662" s="119">
        <f>IF('Copy &amp; Paste Roster Report Here'!$A659=BD$7,IF('Copy &amp; Paste Roster Report Here'!$M659="HT",1,0),0)</f>
        <v>0</v>
      </c>
      <c r="BE662" s="119">
        <f>IF('Copy &amp; Paste Roster Report Here'!$A659=BE$7,IF('Copy &amp; Paste Roster Report Here'!$M659="HT",1,0),0)</f>
        <v>0</v>
      </c>
      <c r="BF662" s="119">
        <f>IF('Copy &amp; Paste Roster Report Here'!$A659=BF$7,IF('Copy &amp; Paste Roster Report Here'!$M659="HT",1,0),0)</f>
        <v>0</v>
      </c>
      <c r="BG662" s="119">
        <f>IF('Copy &amp; Paste Roster Report Here'!$A659=BG$7,IF('Copy &amp; Paste Roster Report Here'!$M659="HT",1,0),0)</f>
        <v>0</v>
      </c>
      <c r="BH662" s="73">
        <f t="shared" si="161"/>
        <v>0</v>
      </c>
      <c r="BI662" s="120">
        <f>IF('Copy &amp; Paste Roster Report Here'!$A659=BI$7,IF('Copy &amp; Paste Roster Report Here'!$M659="MT",1,0),0)</f>
        <v>0</v>
      </c>
      <c r="BJ662" s="120">
        <f>IF('Copy &amp; Paste Roster Report Here'!$A659=BJ$7,IF('Copy &amp; Paste Roster Report Here'!$M659="MT",1,0),0)</f>
        <v>0</v>
      </c>
      <c r="BK662" s="120">
        <f>IF('Copy &amp; Paste Roster Report Here'!$A659=BK$7,IF('Copy &amp; Paste Roster Report Here'!$M659="MT",1,0),0)</f>
        <v>0</v>
      </c>
      <c r="BL662" s="120">
        <f>IF('Copy &amp; Paste Roster Report Here'!$A659=BL$7,IF('Copy &amp; Paste Roster Report Here'!$M659="MT",1,0),0)</f>
        <v>0</v>
      </c>
      <c r="BM662" s="120">
        <f>IF('Copy &amp; Paste Roster Report Here'!$A659=BM$7,IF('Copy &amp; Paste Roster Report Here'!$M659="MT",1,0),0)</f>
        <v>0</v>
      </c>
      <c r="BN662" s="120">
        <f>IF('Copy &amp; Paste Roster Report Here'!$A659=BN$7,IF('Copy &amp; Paste Roster Report Here'!$M659="MT",1,0),0)</f>
        <v>0</v>
      </c>
      <c r="BO662" s="120">
        <f>IF('Copy &amp; Paste Roster Report Here'!$A659=BO$7,IF('Copy &amp; Paste Roster Report Here'!$M659="MT",1,0),0)</f>
        <v>0</v>
      </c>
      <c r="BP662" s="120">
        <f>IF('Copy &amp; Paste Roster Report Here'!$A659=BP$7,IF('Copy &amp; Paste Roster Report Here'!$M659="MT",1,0),0)</f>
        <v>0</v>
      </c>
      <c r="BQ662" s="120">
        <f>IF('Copy &amp; Paste Roster Report Here'!$A659=BQ$7,IF('Copy &amp; Paste Roster Report Here'!$M659="MT",1,0),0)</f>
        <v>0</v>
      </c>
      <c r="BR662" s="120">
        <f>IF('Copy &amp; Paste Roster Report Here'!$A659=BR$7,IF('Copy &amp; Paste Roster Report Here'!$M659="MT",1,0),0)</f>
        <v>0</v>
      </c>
      <c r="BS662" s="120">
        <f>IF('Copy &amp; Paste Roster Report Here'!$A659=BS$7,IF('Copy &amp; Paste Roster Report Here'!$M659="MT",1,0),0)</f>
        <v>0</v>
      </c>
      <c r="BT662" s="73">
        <f t="shared" si="162"/>
        <v>0</v>
      </c>
      <c r="BU662" s="121">
        <f>IF('Copy &amp; Paste Roster Report Here'!$A659=BU$7,IF('Copy &amp; Paste Roster Report Here'!$M659="fy",1,0),0)</f>
        <v>0</v>
      </c>
      <c r="BV662" s="121">
        <f>IF('Copy &amp; Paste Roster Report Here'!$A659=BV$7,IF('Copy &amp; Paste Roster Report Here'!$M659="fy",1,0),0)</f>
        <v>0</v>
      </c>
      <c r="BW662" s="121">
        <f>IF('Copy &amp; Paste Roster Report Here'!$A659=BW$7,IF('Copy &amp; Paste Roster Report Here'!$M659="fy",1,0),0)</f>
        <v>0</v>
      </c>
      <c r="BX662" s="121">
        <f>IF('Copy &amp; Paste Roster Report Here'!$A659=BX$7,IF('Copy &amp; Paste Roster Report Here'!$M659="fy",1,0),0)</f>
        <v>0</v>
      </c>
      <c r="BY662" s="121">
        <f>IF('Copy &amp; Paste Roster Report Here'!$A659=BY$7,IF('Copy &amp; Paste Roster Report Here'!$M659="fy",1,0),0)</f>
        <v>0</v>
      </c>
      <c r="BZ662" s="121">
        <f>IF('Copy &amp; Paste Roster Report Here'!$A659=BZ$7,IF('Copy &amp; Paste Roster Report Here'!$M659="fy",1,0),0)</f>
        <v>0</v>
      </c>
      <c r="CA662" s="121">
        <f>IF('Copy &amp; Paste Roster Report Here'!$A659=CA$7,IF('Copy &amp; Paste Roster Report Here'!$M659="fy",1,0),0)</f>
        <v>0</v>
      </c>
      <c r="CB662" s="121">
        <f>IF('Copy &amp; Paste Roster Report Here'!$A659=CB$7,IF('Copy &amp; Paste Roster Report Here'!$M659="fy",1,0),0)</f>
        <v>0</v>
      </c>
      <c r="CC662" s="121">
        <f>IF('Copy &amp; Paste Roster Report Here'!$A659=CC$7,IF('Copy &amp; Paste Roster Report Here'!$M659="fy",1,0),0)</f>
        <v>0</v>
      </c>
      <c r="CD662" s="121">
        <f>IF('Copy &amp; Paste Roster Report Here'!$A659=CD$7,IF('Copy &amp; Paste Roster Report Here'!$M659="fy",1,0),0)</f>
        <v>0</v>
      </c>
      <c r="CE662" s="121">
        <f>IF('Copy &amp; Paste Roster Report Here'!$A659=CE$7,IF('Copy &amp; Paste Roster Report Here'!$M659="fy",1,0),0)</f>
        <v>0</v>
      </c>
      <c r="CF662" s="73">
        <f t="shared" si="163"/>
        <v>0</v>
      </c>
      <c r="CG662" s="122">
        <f>IF('Copy &amp; Paste Roster Report Here'!$A659=CG$7,IF('Copy &amp; Paste Roster Report Here'!$M659="RH",1,0),0)</f>
        <v>0</v>
      </c>
      <c r="CH662" s="122">
        <f>IF('Copy &amp; Paste Roster Report Here'!$A659=CH$7,IF('Copy &amp; Paste Roster Report Here'!$M659="RH",1,0),0)</f>
        <v>0</v>
      </c>
      <c r="CI662" s="122">
        <f>IF('Copy &amp; Paste Roster Report Here'!$A659=CI$7,IF('Copy &amp; Paste Roster Report Here'!$M659="RH",1,0),0)</f>
        <v>0</v>
      </c>
      <c r="CJ662" s="122">
        <f>IF('Copy &amp; Paste Roster Report Here'!$A659=CJ$7,IF('Copy &amp; Paste Roster Report Here'!$M659="RH",1,0),0)</f>
        <v>0</v>
      </c>
      <c r="CK662" s="122">
        <f>IF('Copy &amp; Paste Roster Report Here'!$A659=CK$7,IF('Copy &amp; Paste Roster Report Here'!$M659="RH",1,0),0)</f>
        <v>0</v>
      </c>
      <c r="CL662" s="122">
        <f>IF('Copy &amp; Paste Roster Report Here'!$A659=CL$7,IF('Copy &amp; Paste Roster Report Here'!$M659="RH",1,0),0)</f>
        <v>0</v>
      </c>
      <c r="CM662" s="122">
        <f>IF('Copy &amp; Paste Roster Report Here'!$A659=CM$7,IF('Copy &amp; Paste Roster Report Here'!$M659="RH",1,0),0)</f>
        <v>0</v>
      </c>
      <c r="CN662" s="122">
        <f>IF('Copy &amp; Paste Roster Report Here'!$A659=CN$7,IF('Copy &amp; Paste Roster Report Here'!$M659="RH",1,0),0)</f>
        <v>0</v>
      </c>
      <c r="CO662" s="122">
        <f>IF('Copy &amp; Paste Roster Report Here'!$A659=CO$7,IF('Copy &amp; Paste Roster Report Here'!$M659="RH",1,0),0)</f>
        <v>0</v>
      </c>
      <c r="CP662" s="122">
        <f>IF('Copy &amp; Paste Roster Report Here'!$A659=CP$7,IF('Copy &amp; Paste Roster Report Here'!$M659="RH",1,0),0)</f>
        <v>0</v>
      </c>
      <c r="CQ662" s="122">
        <f>IF('Copy &amp; Paste Roster Report Here'!$A659=CQ$7,IF('Copy &amp; Paste Roster Report Here'!$M659="RH",1,0),0)</f>
        <v>0</v>
      </c>
      <c r="CR662" s="73">
        <f t="shared" si="164"/>
        <v>0</v>
      </c>
      <c r="CS662" s="123">
        <f>IF('Copy &amp; Paste Roster Report Here'!$A659=CS$7,IF('Copy &amp; Paste Roster Report Here'!$M659="QT",1,0),0)</f>
        <v>0</v>
      </c>
      <c r="CT662" s="123">
        <f>IF('Copy &amp; Paste Roster Report Here'!$A659=CT$7,IF('Copy &amp; Paste Roster Report Here'!$M659="QT",1,0),0)</f>
        <v>0</v>
      </c>
      <c r="CU662" s="123">
        <f>IF('Copy &amp; Paste Roster Report Here'!$A659=CU$7,IF('Copy &amp; Paste Roster Report Here'!$M659="QT",1,0),0)</f>
        <v>0</v>
      </c>
      <c r="CV662" s="123">
        <f>IF('Copy &amp; Paste Roster Report Here'!$A659=CV$7,IF('Copy &amp; Paste Roster Report Here'!$M659="QT",1,0),0)</f>
        <v>0</v>
      </c>
      <c r="CW662" s="123">
        <f>IF('Copy &amp; Paste Roster Report Here'!$A659=CW$7,IF('Copy &amp; Paste Roster Report Here'!$M659="QT",1,0),0)</f>
        <v>0</v>
      </c>
      <c r="CX662" s="123">
        <f>IF('Copy &amp; Paste Roster Report Here'!$A659=CX$7,IF('Copy &amp; Paste Roster Report Here'!$M659="QT",1,0),0)</f>
        <v>0</v>
      </c>
      <c r="CY662" s="123">
        <f>IF('Copy &amp; Paste Roster Report Here'!$A659=CY$7,IF('Copy &amp; Paste Roster Report Here'!$M659="QT",1,0),0)</f>
        <v>0</v>
      </c>
      <c r="CZ662" s="123">
        <f>IF('Copy &amp; Paste Roster Report Here'!$A659=CZ$7,IF('Copy &amp; Paste Roster Report Here'!$M659="QT",1,0),0)</f>
        <v>0</v>
      </c>
      <c r="DA662" s="123">
        <f>IF('Copy &amp; Paste Roster Report Here'!$A659=DA$7,IF('Copy &amp; Paste Roster Report Here'!$M659="QT",1,0),0)</f>
        <v>0</v>
      </c>
      <c r="DB662" s="123">
        <f>IF('Copy &amp; Paste Roster Report Here'!$A659=DB$7,IF('Copy &amp; Paste Roster Report Here'!$M659="QT",1,0),0)</f>
        <v>0</v>
      </c>
      <c r="DC662" s="123">
        <f>IF('Copy &amp; Paste Roster Report Here'!$A659=DC$7,IF('Copy &amp; Paste Roster Report Here'!$M659="QT",1,0),0)</f>
        <v>0</v>
      </c>
      <c r="DD662" s="73">
        <f t="shared" si="165"/>
        <v>0</v>
      </c>
      <c r="DE662" s="124">
        <f>IF('Copy &amp; Paste Roster Report Here'!$A659=DE$7,IF('Copy &amp; Paste Roster Report Here'!$M659="xxxxxxxxxxx",1,0),0)</f>
        <v>0</v>
      </c>
      <c r="DF662" s="124">
        <f>IF('Copy &amp; Paste Roster Report Here'!$A659=DF$7,IF('Copy &amp; Paste Roster Report Here'!$M659="xxxxxxxxxxx",1,0),0)</f>
        <v>0</v>
      </c>
      <c r="DG662" s="124">
        <f>IF('Copy &amp; Paste Roster Report Here'!$A659=DG$7,IF('Copy &amp; Paste Roster Report Here'!$M659="xxxxxxxxxxx",1,0),0)</f>
        <v>0</v>
      </c>
      <c r="DH662" s="124">
        <f>IF('Copy &amp; Paste Roster Report Here'!$A659=DH$7,IF('Copy &amp; Paste Roster Report Here'!$M659="xxxxxxxxxxx",1,0),0)</f>
        <v>0</v>
      </c>
      <c r="DI662" s="124">
        <f>IF('Copy &amp; Paste Roster Report Here'!$A659=DI$7,IF('Copy &amp; Paste Roster Report Here'!$M659="xxxxxxxxxxx",1,0),0)</f>
        <v>0</v>
      </c>
      <c r="DJ662" s="124">
        <f>IF('Copy &amp; Paste Roster Report Here'!$A659=DJ$7,IF('Copy &amp; Paste Roster Report Here'!$M659="xxxxxxxxxxx",1,0),0)</f>
        <v>0</v>
      </c>
      <c r="DK662" s="124">
        <f>IF('Copy &amp; Paste Roster Report Here'!$A659=DK$7,IF('Copy &amp; Paste Roster Report Here'!$M659="xxxxxxxxxxx",1,0),0)</f>
        <v>0</v>
      </c>
      <c r="DL662" s="124">
        <f>IF('Copy &amp; Paste Roster Report Here'!$A659=DL$7,IF('Copy &amp; Paste Roster Report Here'!$M659="xxxxxxxxxxx",1,0),0)</f>
        <v>0</v>
      </c>
      <c r="DM662" s="124">
        <f>IF('Copy &amp; Paste Roster Report Here'!$A659=DM$7,IF('Copy &amp; Paste Roster Report Here'!$M659="xxxxxxxxxxx",1,0),0)</f>
        <v>0</v>
      </c>
      <c r="DN662" s="124">
        <f>IF('Copy &amp; Paste Roster Report Here'!$A659=DN$7,IF('Copy &amp; Paste Roster Report Here'!$M659="xxxxxxxxxxx",1,0),0)</f>
        <v>0</v>
      </c>
      <c r="DO662" s="124">
        <f>IF('Copy &amp; Paste Roster Report Here'!$A659=DO$7,IF('Copy &amp; Paste Roster Report Here'!$M659="xxxxxxxxxxx",1,0),0)</f>
        <v>0</v>
      </c>
      <c r="DP662" s="125">
        <f t="shared" si="166"/>
        <v>0</v>
      </c>
      <c r="DQ662" s="126">
        <f t="shared" si="167"/>
        <v>0</v>
      </c>
    </row>
    <row r="663" spans="1:121" x14ac:dyDescent="0.25">
      <c r="A663" s="111">
        <f t="shared" si="153"/>
        <v>0</v>
      </c>
      <c r="B663" s="111">
        <f t="shared" si="154"/>
        <v>0</v>
      </c>
      <c r="C663" s="112">
        <f>+('Copy &amp; Paste Roster Report Here'!$P660-'Copy &amp; Paste Roster Report Here'!$O660)/30</f>
        <v>0</v>
      </c>
      <c r="D663" s="112">
        <f>+('Copy &amp; Paste Roster Report Here'!$P660-'Copy &amp; Paste Roster Report Here'!$O660)</f>
        <v>0</v>
      </c>
      <c r="E663" s="111">
        <f>'Copy &amp; Paste Roster Report Here'!N660</f>
        <v>0</v>
      </c>
      <c r="F663" s="111" t="str">
        <f t="shared" si="155"/>
        <v>N</v>
      </c>
      <c r="G663" s="111">
        <f>'Copy &amp; Paste Roster Report Here'!R660</f>
        <v>0</v>
      </c>
      <c r="H663" s="113">
        <f t="shared" si="156"/>
        <v>0</v>
      </c>
      <c r="I663" s="112">
        <f>IF(F663="N",$F$5-'Copy &amp; Paste Roster Report Here'!O660,+'Copy &amp; Paste Roster Report Here'!Q660-'Copy &amp; Paste Roster Report Here'!O660)</f>
        <v>0</v>
      </c>
      <c r="J663" s="114">
        <f t="shared" si="157"/>
        <v>0</v>
      </c>
      <c r="K663" s="114">
        <f t="shared" si="158"/>
        <v>0</v>
      </c>
      <c r="L663" s="115">
        <f>'Copy &amp; Paste Roster Report Here'!F660</f>
        <v>0</v>
      </c>
      <c r="M663" s="116">
        <f t="shared" si="159"/>
        <v>0</v>
      </c>
      <c r="N663" s="117">
        <f>IF('Copy &amp; Paste Roster Report Here'!$A660='Analytical Tests'!N$7,IF($F663="Y",+$H663*N$6,0),0)</f>
        <v>0</v>
      </c>
      <c r="O663" s="117">
        <f>IF('Copy &amp; Paste Roster Report Here'!$A660='Analytical Tests'!O$7,IF($F663="Y",+$H663*O$6,0),0)</f>
        <v>0</v>
      </c>
      <c r="P663" s="117">
        <f>IF('Copy &amp; Paste Roster Report Here'!$A660='Analytical Tests'!P$7,IF($F663="Y",+$H663*P$6,0),0)</f>
        <v>0</v>
      </c>
      <c r="Q663" s="117">
        <f>IF('Copy &amp; Paste Roster Report Here'!$A660='Analytical Tests'!Q$7,IF($F663="Y",+$H663*Q$6,0),0)</f>
        <v>0</v>
      </c>
      <c r="R663" s="117">
        <f>IF('Copy &amp; Paste Roster Report Here'!$A660='Analytical Tests'!R$7,IF($F663="Y",+$H663*R$6,0),0)</f>
        <v>0</v>
      </c>
      <c r="S663" s="117">
        <f>IF('Copy &amp; Paste Roster Report Here'!$A660='Analytical Tests'!S$7,IF($F663="Y",+$H663*S$6,0),0)</f>
        <v>0</v>
      </c>
      <c r="T663" s="117">
        <f>IF('Copy &amp; Paste Roster Report Here'!$A660='Analytical Tests'!T$7,IF($F663="Y",+$H663*T$6,0),0)</f>
        <v>0</v>
      </c>
      <c r="U663" s="117">
        <f>IF('Copy &amp; Paste Roster Report Here'!$A660='Analytical Tests'!U$7,IF($F663="Y",+$H663*U$6,0),0)</f>
        <v>0</v>
      </c>
      <c r="V663" s="117">
        <f>IF('Copy &amp; Paste Roster Report Here'!$A660='Analytical Tests'!V$7,IF($F663="Y",+$H663*V$6,0),0)</f>
        <v>0</v>
      </c>
      <c r="W663" s="117">
        <f>IF('Copy &amp; Paste Roster Report Here'!$A660='Analytical Tests'!W$7,IF($F663="Y",+$H663*W$6,0),0)</f>
        <v>0</v>
      </c>
      <c r="X663" s="117">
        <f>IF('Copy &amp; Paste Roster Report Here'!$A660='Analytical Tests'!X$7,IF($F663="Y",+$H663*X$6,0),0)</f>
        <v>0</v>
      </c>
      <c r="Y663" s="117" t="b">
        <f>IF('Copy &amp; Paste Roster Report Here'!$A660='Analytical Tests'!Y$7,IF($F663="N",IF($J663&gt;=$C663,Y$6,+($I663/$D663)*Y$6),0))</f>
        <v>0</v>
      </c>
      <c r="Z663" s="117" t="b">
        <f>IF('Copy &amp; Paste Roster Report Here'!$A660='Analytical Tests'!Z$7,IF($F663="N",IF($J663&gt;=$C663,Z$6,+($I663/$D663)*Z$6),0))</f>
        <v>0</v>
      </c>
      <c r="AA663" s="117" t="b">
        <f>IF('Copy &amp; Paste Roster Report Here'!$A660='Analytical Tests'!AA$7,IF($F663="N",IF($J663&gt;=$C663,AA$6,+($I663/$D663)*AA$6),0))</f>
        <v>0</v>
      </c>
      <c r="AB663" s="117" t="b">
        <f>IF('Copy &amp; Paste Roster Report Here'!$A660='Analytical Tests'!AB$7,IF($F663="N",IF($J663&gt;=$C663,AB$6,+($I663/$D663)*AB$6),0))</f>
        <v>0</v>
      </c>
      <c r="AC663" s="117" t="b">
        <f>IF('Copy &amp; Paste Roster Report Here'!$A660='Analytical Tests'!AC$7,IF($F663="N",IF($J663&gt;=$C663,AC$6,+($I663/$D663)*AC$6),0))</f>
        <v>0</v>
      </c>
      <c r="AD663" s="117" t="b">
        <f>IF('Copy &amp; Paste Roster Report Here'!$A660='Analytical Tests'!AD$7,IF($F663="N",IF($J663&gt;=$C663,AD$6,+($I663/$D663)*AD$6),0))</f>
        <v>0</v>
      </c>
      <c r="AE663" s="117" t="b">
        <f>IF('Copy &amp; Paste Roster Report Here'!$A660='Analytical Tests'!AE$7,IF($F663="N",IF($J663&gt;=$C663,AE$6,+($I663/$D663)*AE$6),0))</f>
        <v>0</v>
      </c>
      <c r="AF663" s="117" t="b">
        <f>IF('Copy &amp; Paste Roster Report Here'!$A660='Analytical Tests'!AF$7,IF($F663="N",IF($J663&gt;=$C663,AF$6,+($I663/$D663)*AF$6),0))</f>
        <v>0</v>
      </c>
      <c r="AG663" s="117" t="b">
        <f>IF('Copy &amp; Paste Roster Report Here'!$A660='Analytical Tests'!AG$7,IF($F663="N",IF($J663&gt;=$C663,AG$6,+($I663/$D663)*AG$6),0))</f>
        <v>0</v>
      </c>
      <c r="AH663" s="117" t="b">
        <f>IF('Copy &amp; Paste Roster Report Here'!$A660='Analytical Tests'!AH$7,IF($F663="N",IF($J663&gt;=$C663,AH$6,+($I663/$D663)*AH$6),0))</f>
        <v>0</v>
      </c>
      <c r="AI663" s="117" t="b">
        <f>IF('Copy &amp; Paste Roster Report Here'!$A660='Analytical Tests'!AI$7,IF($F663="N",IF($J663&gt;=$C663,AI$6,+($I663/$D663)*AI$6),0))</f>
        <v>0</v>
      </c>
      <c r="AJ663" s="79"/>
      <c r="AK663" s="118">
        <f>IF('Copy &amp; Paste Roster Report Here'!$A660=AK$7,IF('Copy &amp; Paste Roster Report Here'!$M660="FT",1,0),0)</f>
        <v>0</v>
      </c>
      <c r="AL663" s="118">
        <f>IF('Copy &amp; Paste Roster Report Here'!$A660=AL$7,IF('Copy &amp; Paste Roster Report Here'!$M660="FT",1,0),0)</f>
        <v>0</v>
      </c>
      <c r="AM663" s="118">
        <f>IF('Copy &amp; Paste Roster Report Here'!$A660=AM$7,IF('Copy &amp; Paste Roster Report Here'!$M660="FT",1,0),0)</f>
        <v>0</v>
      </c>
      <c r="AN663" s="118">
        <f>IF('Copy &amp; Paste Roster Report Here'!$A660=AN$7,IF('Copy &amp; Paste Roster Report Here'!$M660="FT",1,0),0)</f>
        <v>0</v>
      </c>
      <c r="AO663" s="118">
        <f>IF('Copy &amp; Paste Roster Report Here'!$A660=AO$7,IF('Copy &amp; Paste Roster Report Here'!$M660="FT",1,0),0)</f>
        <v>0</v>
      </c>
      <c r="AP663" s="118">
        <f>IF('Copy &amp; Paste Roster Report Here'!$A660=AP$7,IF('Copy &amp; Paste Roster Report Here'!$M660="FT",1,0),0)</f>
        <v>0</v>
      </c>
      <c r="AQ663" s="118">
        <f>IF('Copy &amp; Paste Roster Report Here'!$A660=AQ$7,IF('Copy &amp; Paste Roster Report Here'!$M660="FT",1,0),0)</f>
        <v>0</v>
      </c>
      <c r="AR663" s="118">
        <f>IF('Copy &amp; Paste Roster Report Here'!$A660=AR$7,IF('Copy &amp; Paste Roster Report Here'!$M660="FT",1,0),0)</f>
        <v>0</v>
      </c>
      <c r="AS663" s="118">
        <f>IF('Copy &amp; Paste Roster Report Here'!$A660=AS$7,IF('Copy &amp; Paste Roster Report Here'!$M660="FT",1,0),0)</f>
        <v>0</v>
      </c>
      <c r="AT663" s="118">
        <f>IF('Copy &amp; Paste Roster Report Here'!$A660=AT$7,IF('Copy &amp; Paste Roster Report Here'!$M660="FT",1,0),0)</f>
        <v>0</v>
      </c>
      <c r="AU663" s="118">
        <f>IF('Copy &amp; Paste Roster Report Here'!$A660=AU$7,IF('Copy &amp; Paste Roster Report Here'!$M660="FT",1,0),0)</f>
        <v>0</v>
      </c>
      <c r="AV663" s="73">
        <f t="shared" si="160"/>
        <v>0</v>
      </c>
      <c r="AW663" s="119">
        <f>IF('Copy &amp; Paste Roster Report Here'!$A660=AW$7,IF('Copy &amp; Paste Roster Report Here'!$M660="HT",1,0),0)</f>
        <v>0</v>
      </c>
      <c r="AX663" s="119">
        <f>IF('Copy &amp; Paste Roster Report Here'!$A660=AX$7,IF('Copy &amp; Paste Roster Report Here'!$M660="HT",1,0),0)</f>
        <v>0</v>
      </c>
      <c r="AY663" s="119">
        <f>IF('Copy &amp; Paste Roster Report Here'!$A660=AY$7,IF('Copy &amp; Paste Roster Report Here'!$M660="HT",1,0),0)</f>
        <v>0</v>
      </c>
      <c r="AZ663" s="119">
        <f>IF('Copy &amp; Paste Roster Report Here'!$A660=AZ$7,IF('Copy &amp; Paste Roster Report Here'!$M660="HT",1,0),0)</f>
        <v>0</v>
      </c>
      <c r="BA663" s="119">
        <f>IF('Copy &amp; Paste Roster Report Here'!$A660=BA$7,IF('Copy &amp; Paste Roster Report Here'!$M660="HT",1,0),0)</f>
        <v>0</v>
      </c>
      <c r="BB663" s="119">
        <f>IF('Copy &amp; Paste Roster Report Here'!$A660=BB$7,IF('Copy &amp; Paste Roster Report Here'!$M660="HT",1,0),0)</f>
        <v>0</v>
      </c>
      <c r="BC663" s="119">
        <f>IF('Copy &amp; Paste Roster Report Here'!$A660=BC$7,IF('Copy &amp; Paste Roster Report Here'!$M660="HT",1,0),0)</f>
        <v>0</v>
      </c>
      <c r="BD663" s="119">
        <f>IF('Copy &amp; Paste Roster Report Here'!$A660=BD$7,IF('Copy &amp; Paste Roster Report Here'!$M660="HT",1,0),0)</f>
        <v>0</v>
      </c>
      <c r="BE663" s="119">
        <f>IF('Copy &amp; Paste Roster Report Here'!$A660=BE$7,IF('Copy &amp; Paste Roster Report Here'!$M660="HT",1,0),0)</f>
        <v>0</v>
      </c>
      <c r="BF663" s="119">
        <f>IF('Copy &amp; Paste Roster Report Here'!$A660=BF$7,IF('Copy &amp; Paste Roster Report Here'!$M660="HT",1,0),0)</f>
        <v>0</v>
      </c>
      <c r="BG663" s="119">
        <f>IF('Copy &amp; Paste Roster Report Here'!$A660=BG$7,IF('Copy &amp; Paste Roster Report Here'!$M660="HT",1,0),0)</f>
        <v>0</v>
      </c>
      <c r="BH663" s="73">
        <f t="shared" si="161"/>
        <v>0</v>
      </c>
      <c r="BI663" s="120">
        <f>IF('Copy &amp; Paste Roster Report Here'!$A660=BI$7,IF('Copy &amp; Paste Roster Report Here'!$M660="MT",1,0),0)</f>
        <v>0</v>
      </c>
      <c r="BJ663" s="120">
        <f>IF('Copy &amp; Paste Roster Report Here'!$A660=BJ$7,IF('Copy &amp; Paste Roster Report Here'!$M660="MT",1,0),0)</f>
        <v>0</v>
      </c>
      <c r="BK663" s="120">
        <f>IF('Copy &amp; Paste Roster Report Here'!$A660=BK$7,IF('Copy &amp; Paste Roster Report Here'!$M660="MT",1,0),0)</f>
        <v>0</v>
      </c>
      <c r="BL663" s="120">
        <f>IF('Copy &amp; Paste Roster Report Here'!$A660=BL$7,IF('Copy &amp; Paste Roster Report Here'!$M660="MT",1,0),0)</f>
        <v>0</v>
      </c>
      <c r="BM663" s="120">
        <f>IF('Copy &amp; Paste Roster Report Here'!$A660=BM$7,IF('Copy &amp; Paste Roster Report Here'!$M660="MT",1,0),0)</f>
        <v>0</v>
      </c>
      <c r="BN663" s="120">
        <f>IF('Copy &amp; Paste Roster Report Here'!$A660=BN$7,IF('Copy &amp; Paste Roster Report Here'!$M660="MT",1,0),0)</f>
        <v>0</v>
      </c>
      <c r="BO663" s="120">
        <f>IF('Copy &amp; Paste Roster Report Here'!$A660=BO$7,IF('Copy &amp; Paste Roster Report Here'!$M660="MT",1,0),0)</f>
        <v>0</v>
      </c>
      <c r="BP663" s="120">
        <f>IF('Copy &amp; Paste Roster Report Here'!$A660=BP$7,IF('Copy &amp; Paste Roster Report Here'!$M660="MT",1,0),0)</f>
        <v>0</v>
      </c>
      <c r="BQ663" s="120">
        <f>IF('Copy &amp; Paste Roster Report Here'!$A660=BQ$7,IF('Copy &amp; Paste Roster Report Here'!$M660="MT",1,0),0)</f>
        <v>0</v>
      </c>
      <c r="BR663" s="120">
        <f>IF('Copy &amp; Paste Roster Report Here'!$A660=BR$7,IF('Copy &amp; Paste Roster Report Here'!$M660="MT",1,0),0)</f>
        <v>0</v>
      </c>
      <c r="BS663" s="120">
        <f>IF('Copy &amp; Paste Roster Report Here'!$A660=BS$7,IF('Copy &amp; Paste Roster Report Here'!$M660="MT",1,0),0)</f>
        <v>0</v>
      </c>
      <c r="BT663" s="73">
        <f t="shared" si="162"/>
        <v>0</v>
      </c>
      <c r="BU663" s="121">
        <f>IF('Copy &amp; Paste Roster Report Here'!$A660=BU$7,IF('Copy &amp; Paste Roster Report Here'!$M660="fy",1,0),0)</f>
        <v>0</v>
      </c>
      <c r="BV663" s="121">
        <f>IF('Copy &amp; Paste Roster Report Here'!$A660=BV$7,IF('Copy &amp; Paste Roster Report Here'!$M660="fy",1,0),0)</f>
        <v>0</v>
      </c>
      <c r="BW663" s="121">
        <f>IF('Copy &amp; Paste Roster Report Here'!$A660=BW$7,IF('Copy &amp; Paste Roster Report Here'!$M660="fy",1,0),0)</f>
        <v>0</v>
      </c>
      <c r="BX663" s="121">
        <f>IF('Copy &amp; Paste Roster Report Here'!$A660=BX$7,IF('Copy &amp; Paste Roster Report Here'!$M660="fy",1,0),0)</f>
        <v>0</v>
      </c>
      <c r="BY663" s="121">
        <f>IF('Copy &amp; Paste Roster Report Here'!$A660=BY$7,IF('Copy &amp; Paste Roster Report Here'!$M660="fy",1,0),0)</f>
        <v>0</v>
      </c>
      <c r="BZ663" s="121">
        <f>IF('Copy &amp; Paste Roster Report Here'!$A660=BZ$7,IF('Copy &amp; Paste Roster Report Here'!$M660="fy",1,0),0)</f>
        <v>0</v>
      </c>
      <c r="CA663" s="121">
        <f>IF('Copy &amp; Paste Roster Report Here'!$A660=CA$7,IF('Copy &amp; Paste Roster Report Here'!$M660="fy",1,0),0)</f>
        <v>0</v>
      </c>
      <c r="CB663" s="121">
        <f>IF('Copy &amp; Paste Roster Report Here'!$A660=CB$7,IF('Copy &amp; Paste Roster Report Here'!$M660="fy",1,0),0)</f>
        <v>0</v>
      </c>
      <c r="CC663" s="121">
        <f>IF('Copy &amp; Paste Roster Report Here'!$A660=CC$7,IF('Copy &amp; Paste Roster Report Here'!$M660="fy",1,0),0)</f>
        <v>0</v>
      </c>
      <c r="CD663" s="121">
        <f>IF('Copy &amp; Paste Roster Report Here'!$A660=CD$7,IF('Copy &amp; Paste Roster Report Here'!$M660="fy",1,0),0)</f>
        <v>0</v>
      </c>
      <c r="CE663" s="121">
        <f>IF('Copy &amp; Paste Roster Report Here'!$A660=CE$7,IF('Copy &amp; Paste Roster Report Here'!$M660="fy",1,0),0)</f>
        <v>0</v>
      </c>
      <c r="CF663" s="73">
        <f t="shared" si="163"/>
        <v>0</v>
      </c>
      <c r="CG663" s="122">
        <f>IF('Copy &amp; Paste Roster Report Here'!$A660=CG$7,IF('Copy &amp; Paste Roster Report Here'!$M660="RH",1,0),0)</f>
        <v>0</v>
      </c>
      <c r="CH663" s="122">
        <f>IF('Copy &amp; Paste Roster Report Here'!$A660=CH$7,IF('Copy &amp; Paste Roster Report Here'!$M660="RH",1,0),0)</f>
        <v>0</v>
      </c>
      <c r="CI663" s="122">
        <f>IF('Copy &amp; Paste Roster Report Here'!$A660=CI$7,IF('Copy &amp; Paste Roster Report Here'!$M660="RH",1,0),0)</f>
        <v>0</v>
      </c>
      <c r="CJ663" s="122">
        <f>IF('Copy &amp; Paste Roster Report Here'!$A660=CJ$7,IF('Copy &amp; Paste Roster Report Here'!$M660="RH",1,0),0)</f>
        <v>0</v>
      </c>
      <c r="CK663" s="122">
        <f>IF('Copy &amp; Paste Roster Report Here'!$A660=CK$7,IF('Copy &amp; Paste Roster Report Here'!$M660="RH",1,0),0)</f>
        <v>0</v>
      </c>
      <c r="CL663" s="122">
        <f>IF('Copy &amp; Paste Roster Report Here'!$A660=CL$7,IF('Copy &amp; Paste Roster Report Here'!$M660="RH",1,0),0)</f>
        <v>0</v>
      </c>
      <c r="CM663" s="122">
        <f>IF('Copy &amp; Paste Roster Report Here'!$A660=CM$7,IF('Copy &amp; Paste Roster Report Here'!$M660="RH",1,0),0)</f>
        <v>0</v>
      </c>
      <c r="CN663" s="122">
        <f>IF('Copy &amp; Paste Roster Report Here'!$A660=CN$7,IF('Copy &amp; Paste Roster Report Here'!$M660="RH",1,0),0)</f>
        <v>0</v>
      </c>
      <c r="CO663" s="122">
        <f>IF('Copy &amp; Paste Roster Report Here'!$A660=CO$7,IF('Copy &amp; Paste Roster Report Here'!$M660="RH",1,0),0)</f>
        <v>0</v>
      </c>
      <c r="CP663" s="122">
        <f>IF('Copy &amp; Paste Roster Report Here'!$A660=CP$7,IF('Copy &amp; Paste Roster Report Here'!$M660="RH",1,0),0)</f>
        <v>0</v>
      </c>
      <c r="CQ663" s="122">
        <f>IF('Copy &amp; Paste Roster Report Here'!$A660=CQ$7,IF('Copy &amp; Paste Roster Report Here'!$M660="RH",1,0),0)</f>
        <v>0</v>
      </c>
      <c r="CR663" s="73">
        <f t="shared" si="164"/>
        <v>0</v>
      </c>
      <c r="CS663" s="123">
        <f>IF('Copy &amp; Paste Roster Report Here'!$A660=CS$7,IF('Copy &amp; Paste Roster Report Here'!$M660="QT",1,0),0)</f>
        <v>0</v>
      </c>
      <c r="CT663" s="123">
        <f>IF('Copy &amp; Paste Roster Report Here'!$A660=CT$7,IF('Copy &amp; Paste Roster Report Here'!$M660="QT",1,0),0)</f>
        <v>0</v>
      </c>
      <c r="CU663" s="123">
        <f>IF('Copy &amp; Paste Roster Report Here'!$A660=CU$7,IF('Copy &amp; Paste Roster Report Here'!$M660="QT",1,0),0)</f>
        <v>0</v>
      </c>
      <c r="CV663" s="123">
        <f>IF('Copy &amp; Paste Roster Report Here'!$A660=CV$7,IF('Copy &amp; Paste Roster Report Here'!$M660="QT",1,0),0)</f>
        <v>0</v>
      </c>
      <c r="CW663" s="123">
        <f>IF('Copy &amp; Paste Roster Report Here'!$A660=CW$7,IF('Copy &amp; Paste Roster Report Here'!$M660="QT",1,0),0)</f>
        <v>0</v>
      </c>
      <c r="CX663" s="123">
        <f>IF('Copy &amp; Paste Roster Report Here'!$A660=CX$7,IF('Copy &amp; Paste Roster Report Here'!$M660="QT",1,0),0)</f>
        <v>0</v>
      </c>
      <c r="CY663" s="123">
        <f>IF('Copy &amp; Paste Roster Report Here'!$A660=CY$7,IF('Copy &amp; Paste Roster Report Here'!$M660="QT",1,0),0)</f>
        <v>0</v>
      </c>
      <c r="CZ663" s="123">
        <f>IF('Copy &amp; Paste Roster Report Here'!$A660=CZ$7,IF('Copy &amp; Paste Roster Report Here'!$M660="QT",1,0),0)</f>
        <v>0</v>
      </c>
      <c r="DA663" s="123">
        <f>IF('Copy &amp; Paste Roster Report Here'!$A660=DA$7,IF('Copy &amp; Paste Roster Report Here'!$M660="QT",1,0),0)</f>
        <v>0</v>
      </c>
      <c r="DB663" s="123">
        <f>IF('Copy &amp; Paste Roster Report Here'!$A660=DB$7,IF('Copy &amp; Paste Roster Report Here'!$M660="QT",1,0),0)</f>
        <v>0</v>
      </c>
      <c r="DC663" s="123">
        <f>IF('Copy &amp; Paste Roster Report Here'!$A660=DC$7,IF('Copy &amp; Paste Roster Report Here'!$M660="QT",1,0),0)</f>
        <v>0</v>
      </c>
      <c r="DD663" s="73">
        <f t="shared" si="165"/>
        <v>0</v>
      </c>
      <c r="DE663" s="124">
        <f>IF('Copy &amp; Paste Roster Report Here'!$A660=DE$7,IF('Copy &amp; Paste Roster Report Here'!$M660="xxxxxxxxxxx",1,0),0)</f>
        <v>0</v>
      </c>
      <c r="DF663" s="124">
        <f>IF('Copy &amp; Paste Roster Report Here'!$A660=DF$7,IF('Copy &amp; Paste Roster Report Here'!$M660="xxxxxxxxxxx",1,0),0)</f>
        <v>0</v>
      </c>
      <c r="DG663" s="124">
        <f>IF('Copy &amp; Paste Roster Report Here'!$A660=DG$7,IF('Copy &amp; Paste Roster Report Here'!$M660="xxxxxxxxxxx",1,0),0)</f>
        <v>0</v>
      </c>
      <c r="DH663" s="124">
        <f>IF('Copy &amp; Paste Roster Report Here'!$A660=DH$7,IF('Copy &amp; Paste Roster Report Here'!$M660="xxxxxxxxxxx",1,0),0)</f>
        <v>0</v>
      </c>
      <c r="DI663" s="124">
        <f>IF('Copy &amp; Paste Roster Report Here'!$A660=DI$7,IF('Copy &amp; Paste Roster Report Here'!$M660="xxxxxxxxxxx",1,0),0)</f>
        <v>0</v>
      </c>
      <c r="DJ663" s="124">
        <f>IF('Copy &amp; Paste Roster Report Here'!$A660=DJ$7,IF('Copy &amp; Paste Roster Report Here'!$M660="xxxxxxxxxxx",1,0),0)</f>
        <v>0</v>
      </c>
      <c r="DK663" s="124">
        <f>IF('Copy &amp; Paste Roster Report Here'!$A660=DK$7,IF('Copy &amp; Paste Roster Report Here'!$M660="xxxxxxxxxxx",1,0),0)</f>
        <v>0</v>
      </c>
      <c r="DL663" s="124">
        <f>IF('Copy &amp; Paste Roster Report Here'!$A660=DL$7,IF('Copy &amp; Paste Roster Report Here'!$M660="xxxxxxxxxxx",1,0),0)</f>
        <v>0</v>
      </c>
      <c r="DM663" s="124">
        <f>IF('Copy &amp; Paste Roster Report Here'!$A660=DM$7,IF('Copy &amp; Paste Roster Report Here'!$M660="xxxxxxxxxxx",1,0),0)</f>
        <v>0</v>
      </c>
      <c r="DN663" s="124">
        <f>IF('Copy &amp; Paste Roster Report Here'!$A660=DN$7,IF('Copy &amp; Paste Roster Report Here'!$M660="xxxxxxxxxxx",1,0),0)</f>
        <v>0</v>
      </c>
      <c r="DO663" s="124">
        <f>IF('Copy &amp; Paste Roster Report Here'!$A660=DO$7,IF('Copy &amp; Paste Roster Report Here'!$M660="xxxxxxxxxxx",1,0),0)</f>
        <v>0</v>
      </c>
      <c r="DP663" s="125">
        <f t="shared" si="166"/>
        <v>0</v>
      </c>
      <c r="DQ663" s="126">
        <f t="shared" si="167"/>
        <v>0</v>
      </c>
    </row>
    <row r="664" spans="1:121" x14ac:dyDescent="0.25">
      <c r="A664" s="111">
        <f t="shared" si="153"/>
        <v>0</v>
      </c>
      <c r="B664" s="111">
        <f t="shared" si="154"/>
        <v>0</v>
      </c>
      <c r="C664" s="112">
        <f>+('Copy &amp; Paste Roster Report Here'!$P661-'Copy &amp; Paste Roster Report Here'!$O661)/30</f>
        <v>0</v>
      </c>
      <c r="D664" s="112">
        <f>+('Copy &amp; Paste Roster Report Here'!$P661-'Copy &amp; Paste Roster Report Here'!$O661)</f>
        <v>0</v>
      </c>
      <c r="E664" s="111">
        <f>'Copy &amp; Paste Roster Report Here'!N661</f>
        <v>0</v>
      </c>
      <c r="F664" s="111" t="str">
        <f t="shared" si="155"/>
        <v>N</v>
      </c>
      <c r="G664" s="111">
        <f>'Copy &amp; Paste Roster Report Here'!R661</f>
        <v>0</v>
      </c>
      <c r="H664" s="113">
        <f t="shared" si="156"/>
        <v>0</v>
      </c>
      <c r="I664" s="112">
        <f>IF(F664="N",$F$5-'Copy &amp; Paste Roster Report Here'!O661,+'Copy &amp; Paste Roster Report Here'!Q661-'Copy &amp; Paste Roster Report Here'!O661)</f>
        <v>0</v>
      </c>
      <c r="J664" s="114">
        <f t="shared" si="157"/>
        <v>0</v>
      </c>
      <c r="K664" s="114">
        <f t="shared" si="158"/>
        <v>0</v>
      </c>
      <c r="L664" s="115">
        <f>'Copy &amp; Paste Roster Report Here'!F661</f>
        <v>0</v>
      </c>
      <c r="M664" s="116">
        <f t="shared" si="159"/>
        <v>0</v>
      </c>
      <c r="N664" s="117">
        <f>IF('Copy &amp; Paste Roster Report Here'!$A661='Analytical Tests'!N$7,IF($F664="Y",+$H664*N$6,0),0)</f>
        <v>0</v>
      </c>
      <c r="O664" s="117">
        <f>IF('Copy &amp; Paste Roster Report Here'!$A661='Analytical Tests'!O$7,IF($F664="Y",+$H664*O$6,0),0)</f>
        <v>0</v>
      </c>
      <c r="P664" s="117">
        <f>IF('Copy &amp; Paste Roster Report Here'!$A661='Analytical Tests'!P$7,IF($F664="Y",+$H664*P$6,0),0)</f>
        <v>0</v>
      </c>
      <c r="Q664" s="117">
        <f>IF('Copy &amp; Paste Roster Report Here'!$A661='Analytical Tests'!Q$7,IF($F664="Y",+$H664*Q$6,0),0)</f>
        <v>0</v>
      </c>
      <c r="R664" s="117">
        <f>IF('Copy &amp; Paste Roster Report Here'!$A661='Analytical Tests'!R$7,IF($F664="Y",+$H664*R$6,0),0)</f>
        <v>0</v>
      </c>
      <c r="S664" s="117">
        <f>IF('Copy &amp; Paste Roster Report Here'!$A661='Analytical Tests'!S$7,IF($F664="Y",+$H664*S$6,0),0)</f>
        <v>0</v>
      </c>
      <c r="T664" s="117">
        <f>IF('Copy &amp; Paste Roster Report Here'!$A661='Analytical Tests'!T$7,IF($F664="Y",+$H664*T$6,0),0)</f>
        <v>0</v>
      </c>
      <c r="U664" s="117">
        <f>IF('Copy &amp; Paste Roster Report Here'!$A661='Analytical Tests'!U$7,IF($F664="Y",+$H664*U$6,0),0)</f>
        <v>0</v>
      </c>
      <c r="V664" s="117">
        <f>IF('Copy &amp; Paste Roster Report Here'!$A661='Analytical Tests'!V$7,IF($F664="Y",+$H664*V$6,0),0)</f>
        <v>0</v>
      </c>
      <c r="W664" s="117">
        <f>IF('Copy &amp; Paste Roster Report Here'!$A661='Analytical Tests'!W$7,IF($F664="Y",+$H664*W$6,0),0)</f>
        <v>0</v>
      </c>
      <c r="X664" s="117">
        <f>IF('Copy &amp; Paste Roster Report Here'!$A661='Analytical Tests'!X$7,IF($F664="Y",+$H664*X$6,0),0)</f>
        <v>0</v>
      </c>
      <c r="Y664" s="117" t="b">
        <f>IF('Copy &amp; Paste Roster Report Here'!$A661='Analytical Tests'!Y$7,IF($F664="N",IF($J664&gt;=$C664,Y$6,+($I664/$D664)*Y$6),0))</f>
        <v>0</v>
      </c>
      <c r="Z664" s="117" t="b">
        <f>IF('Copy &amp; Paste Roster Report Here'!$A661='Analytical Tests'!Z$7,IF($F664="N",IF($J664&gt;=$C664,Z$6,+($I664/$D664)*Z$6),0))</f>
        <v>0</v>
      </c>
      <c r="AA664" s="117" t="b">
        <f>IF('Copy &amp; Paste Roster Report Here'!$A661='Analytical Tests'!AA$7,IF($F664="N",IF($J664&gt;=$C664,AA$6,+($I664/$D664)*AA$6),0))</f>
        <v>0</v>
      </c>
      <c r="AB664" s="117" t="b">
        <f>IF('Copy &amp; Paste Roster Report Here'!$A661='Analytical Tests'!AB$7,IF($F664="N",IF($J664&gt;=$C664,AB$6,+($I664/$D664)*AB$6),0))</f>
        <v>0</v>
      </c>
      <c r="AC664" s="117" t="b">
        <f>IF('Copy &amp; Paste Roster Report Here'!$A661='Analytical Tests'!AC$7,IF($F664="N",IF($J664&gt;=$C664,AC$6,+($I664/$D664)*AC$6),0))</f>
        <v>0</v>
      </c>
      <c r="AD664" s="117" t="b">
        <f>IF('Copy &amp; Paste Roster Report Here'!$A661='Analytical Tests'!AD$7,IF($F664="N",IF($J664&gt;=$C664,AD$6,+($I664/$D664)*AD$6),0))</f>
        <v>0</v>
      </c>
      <c r="AE664" s="117" t="b">
        <f>IF('Copy &amp; Paste Roster Report Here'!$A661='Analytical Tests'!AE$7,IF($F664="N",IF($J664&gt;=$C664,AE$6,+($I664/$D664)*AE$6),0))</f>
        <v>0</v>
      </c>
      <c r="AF664" s="117" t="b">
        <f>IF('Copy &amp; Paste Roster Report Here'!$A661='Analytical Tests'!AF$7,IF($F664="N",IF($J664&gt;=$C664,AF$6,+($I664/$D664)*AF$6),0))</f>
        <v>0</v>
      </c>
      <c r="AG664" s="117" t="b">
        <f>IF('Copy &amp; Paste Roster Report Here'!$A661='Analytical Tests'!AG$7,IF($F664="N",IF($J664&gt;=$C664,AG$6,+($I664/$D664)*AG$6),0))</f>
        <v>0</v>
      </c>
      <c r="AH664" s="117" t="b">
        <f>IF('Copy &amp; Paste Roster Report Here'!$A661='Analytical Tests'!AH$7,IF($F664="N",IF($J664&gt;=$C664,AH$6,+($I664/$D664)*AH$6),0))</f>
        <v>0</v>
      </c>
      <c r="AI664" s="117" t="b">
        <f>IF('Copy &amp; Paste Roster Report Here'!$A661='Analytical Tests'!AI$7,IF($F664="N",IF($J664&gt;=$C664,AI$6,+($I664/$D664)*AI$6),0))</f>
        <v>0</v>
      </c>
      <c r="AJ664" s="79"/>
      <c r="AK664" s="118">
        <f>IF('Copy &amp; Paste Roster Report Here'!$A661=AK$7,IF('Copy &amp; Paste Roster Report Here'!$M661="FT",1,0),0)</f>
        <v>0</v>
      </c>
      <c r="AL664" s="118">
        <f>IF('Copy &amp; Paste Roster Report Here'!$A661=AL$7,IF('Copy &amp; Paste Roster Report Here'!$M661="FT",1,0),0)</f>
        <v>0</v>
      </c>
      <c r="AM664" s="118">
        <f>IF('Copy &amp; Paste Roster Report Here'!$A661=AM$7,IF('Copy &amp; Paste Roster Report Here'!$M661="FT",1,0),0)</f>
        <v>0</v>
      </c>
      <c r="AN664" s="118">
        <f>IF('Copy &amp; Paste Roster Report Here'!$A661=AN$7,IF('Copy &amp; Paste Roster Report Here'!$M661="FT",1,0),0)</f>
        <v>0</v>
      </c>
      <c r="AO664" s="118">
        <f>IF('Copy &amp; Paste Roster Report Here'!$A661=AO$7,IF('Copy &amp; Paste Roster Report Here'!$M661="FT",1,0),0)</f>
        <v>0</v>
      </c>
      <c r="AP664" s="118">
        <f>IF('Copy &amp; Paste Roster Report Here'!$A661=AP$7,IF('Copy &amp; Paste Roster Report Here'!$M661="FT",1,0),0)</f>
        <v>0</v>
      </c>
      <c r="AQ664" s="118">
        <f>IF('Copy &amp; Paste Roster Report Here'!$A661=AQ$7,IF('Copy &amp; Paste Roster Report Here'!$M661="FT",1,0),0)</f>
        <v>0</v>
      </c>
      <c r="AR664" s="118">
        <f>IF('Copy &amp; Paste Roster Report Here'!$A661=AR$7,IF('Copy &amp; Paste Roster Report Here'!$M661="FT",1,0),0)</f>
        <v>0</v>
      </c>
      <c r="AS664" s="118">
        <f>IF('Copy &amp; Paste Roster Report Here'!$A661=AS$7,IF('Copy &amp; Paste Roster Report Here'!$M661="FT",1,0),0)</f>
        <v>0</v>
      </c>
      <c r="AT664" s="118">
        <f>IF('Copy &amp; Paste Roster Report Here'!$A661=AT$7,IF('Copy &amp; Paste Roster Report Here'!$M661="FT",1,0),0)</f>
        <v>0</v>
      </c>
      <c r="AU664" s="118">
        <f>IF('Copy &amp; Paste Roster Report Here'!$A661=AU$7,IF('Copy &amp; Paste Roster Report Here'!$M661="FT",1,0),0)</f>
        <v>0</v>
      </c>
      <c r="AV664" s="73">
        <f t="shared" si="160"/>
        <v>0</v>
      </c>
      <c r="AW664" s="119">
        <f>IF('Copy &amp; Paste Roster Report Here'!$A661=AW$7,IF('Copy &amp; Paste Roster Report Here'!$M661="HT",1,0),0)</f>
        <v>0</v>
      </c>
      <c r="AX664" s="119">
        <f>IF('Copy &amp; Paste Roster Report Here'!$A661=AX$7,IF('Copy &amp; Paste Roster Report Here'!$M661="HT",1,0),0)</f>
        <v>0</v>
      </c>
      <c r="AY664" s="119">
        <f>IF('Copy &amp; Paste Roster Report Here'!$A661=AY$7,IF('Copy &amp; Paste Roster Report Here'!$M661="HT",1,0),0)</f>
        <v>0</v>
      </c>
      <c r="AZ664" s="119">
        <f>IF('Copy &amp; Paste Roster Report Here'!$A661=AZ$7,IF('Copy &amp; Paste Roster Report Here'!$M661="HT",1,0),0)</f>
        <v>0</v>
      </c>
      <c r="BA664" s="119">
        <f>IF('Copy &amp; Paste Roster Report Here'!$A661=BA$7,IF('Copy &amp; Paste Roster Report Here'!$M661="HT",1,0),0)</f>
        <v>0</v>
      </c>
      <c r="BB664" s="119">
        <f>IF('Copy &amp; Paste Roster Report Here'!$A661=BB$7,IF('Copy &amp; Paste Roster Report Here'!$M661="HT",1,0),0)</f>
        <v>0</v>
      </c>
      <c r="BC664" s="119">
        <f>IF('Copy &amp; Paste Roster Report Here'!$A661=BC$7,IF('Copy &amp; Paste Roster Report Here'!$M661="HT",1,0),0)</f>
        <v>0</v>
      </c>
      <c r="BD664" s="119">
        <f>IF('Copy &amp; Paste Roster Report Here'!$A661=BD$7,IF('Copy &amp; Paste Roster Report Here'!$M661="HT",1,0),0)</f>
        <v>0</v>
      </c>
      <c r="BE664" s="119">
        <f>IF('Copy &amp; Paste Roster Report Here'!$A661=BE$7,IF('Copy &amp; Paste Roster Report Here'!$M661="HT",1,0),0)</f>
        <v>0</v>
      </c>
      <c r="BF664" s="119">
        <f>IF('Copy &amp; Paste Roster Report Here'!$A661=BF$7,IF('Copy &amp; Paste Roster Report Here'!$M661="HT",1,0),0)</f>
        <v>0</v>
      </c>
      <c r="BG664" s="119">
        <f>IF('Copy &amp; Paste Roster Report Here'!$A661=BG$7,IF('Copy &amp; Paste Roster Report Here'!$M661="HT",1,0),0)</f>
        <v>0</v>
      </c>
      <c r="BH664" s="73">
        <f t="shared" si="161"/>
        <v>0</v>
      </c>
      <c r="BI664" s="120">
        <f>IF('Copy &amp; Paste Roster Report Here'!$A661=BI$7,IF('Copy &amp; Paste Roster Report Here'!$M661="MT",1,0),0)</f>
        <v>0</v>
      </c>
      <c r="BJ664" s="120">
        <f>IF('Copy &amp; Paste Roster Report Here'!$A661=BJ$7,IF('Copy &amp; Paste Roster Report Here'!$M661="MT",1,0),0)</f>
        <v>0</v>
      </c>
      <c r="BK664" s="120">
        <f>IF('Copy &amp; Paste Roster Report Here'!$A661=BK$7,IF('Copy &amp; Paste Roster Report Here'!$M661="MT",1,0),0)</f>
        <v>0</v>
      </c>
      <c r="BL664" s="120">
        <f>IF('Copy &amp; Paste Roster Report Here'!$A661=BL$7,IF('Copy &amp; Paste Roster Report Here'!$M661="MT",1,0),0)</f>
        <v>0</v>
      </c>
      <c r="BM664" s="120">
        <f>IF('Copy &amp; Paste Roster Report Here'!$A661=BM$7,IF('Copy &amp; Paste Roster Report Here'!$M661="MT",1,0),0)</f>
        <v>0</v>
      </c>
      <c r="BN664" s="120">
        <f>IF('Copy &amp; Paste Roster Report Here'!$A661=BN$7,IF('Copy &amp; Paste Roster Report Here'!$M661="MT",1,0),0)</f>
        <v>0</v>
      </c>
      <c r="BO664" s="120">
        <f>IF('Copy &amp; Paste Roster Report Here'!$A661=BO$7,IF('Copy &amp; Paste Roster Report Here'!$M661="MT",1,0),0)</f>
        <v>0</v>
      </c>
      <c r="BP664" s="120">
        <f>IF('Copy &amp; Paste Roster Report Here'!$A661=BP$7,IF('Copy &amp; Paste Roster Report Here'!$M661="MT",1,0),0)</f>
        <v>0</v>
      </c>
      <c r="BQ664" s="120">
        <f>IF('Copy &amp; Paste Roster Report Here'!$A661=BQ$7,IF('Copy &amp; Paste Roster Report Here'!$M661="MT",1,0),0)</f>
        <v>0</v>
      </c>
      <c r="BR664" s="120">
        <f>IF('Copy &amp; Paste Roster Report Here'!$A661=BR$7,IF('Copy &amp; Paste Roster Report Here'!$M661="MT",1,0),0)</f>
        <v>0</v>
      </c>
      <c r="BS664" s="120">
        <f>IF('Copy &amp; Paste Roster Report Here'!$A661=BS$7,IF('Copy &amp; Paste Roster Report Here'!$M661="MT",1,0),0)</f>
        <v>0</v>
      </c>
      <c r="BT664" s="73">
        <f t="shared" si="162"/>
        <v>0</v>
      </c>
      <c r="BU664" s="121">
        <f>IF('Copy &amp; Paste Roster Report Here'!$A661=BU$7,IF('Copy &amp; Paste Roster Report Here'!$M661="fy",1,0),0)</f>
        <v>0</v>
      </c>
      <c r="BV664" s="121">
        <f>IF('Copy &amp; Paste Roster Report Here'!$A661=BV$7,IF('Copy &amp; Paste Roster Report Here'!$M661="fy",1,0),0)</f>
        <v>0</v>
      </c>
      <c r="BW664" s="121">
        <f>IF('Copy &amp; Paste Roster Report Here'!$A661=BW$7,IF('Copy &amp; Paste Roster Report Here'!$M661="fy",1,0),0)</f>
        <v>0</v>
      </c>
      <c r="BX664" s="121">
        <f>IF('Copy &amp; Paste Roster Report Here'!$A661=BX$7,IF('Copy &amp; Paste Roster Report Here'!$M661="fy",1,0),0)</f>
        <v>0</v>
      </c>
      <c r="BY664" s="121">
        <f>IF('Copy &amp; Paste Roster Report Here'!$A661=BY$7,IF('Copy &amp; Paste Roster Report Here'!$M661="fy",1,0),0)</f>
        <v>0</v>
      </c>
      <c r="BZ664" s="121">
        <f>IF('Copy &amp; Paste Roster Report Here'!$A661=BZ$7,IF('Copy &amp; Paste Roster Report Here'!$M661="fy",1,0),0)</f>
        <v>0</v>
      </c>
      <c r="CA664" s="121">
        <f>IF('Copy &amp; Paste Roster Report Here'!$A661=CA$7,IF('Copy &amp; Paste Roster Report Here'!$M661="fy",1,0),0)</f>
        <v>0</v>
      </c>
      <c r="CB664" s="121">
        <f>IF('Copy &amp; Paste Roster Report Here'!$A661=CB$7,IF('Copy &amp; Paste Roster Report Here'!$M661="fy",1,0),0)</f>
        <v>0</v>
      </c>
      <c r="CC664" s="121">
        <f>IF('Copy &amp; Paste Roster Report Here'!$A661=CC$7,IF('Copy &amp; Paste Roster Report Here'!$M661="fy",1,0),0)</f>
        <v>0</v>
      </c>
      <c r="CD664" s="121">
        <f>IF('Copy &amp; Paste Roster Report Here'!$A661=CD$7,IF('Copy &amp; Paste Roster Report Here'!$M661="fy",1,0),0)</f>
        <v>0</v>
      </c>
      <c r="CE664" s="121">
        <f>IF('Copy &amp; Paste Roster Report Here'!$A661=CE$7,IF('Copy &amp; Paste Roster Report Here'!$M661="fy",1,0),0)</f>
        <v>0</v>
      </c>
      <c r="CF664" s="73">
        <f t="shared" si="163"/>
        <v>0</v>
      </c>
      <c r="CG664" s="122">
        <f>IF('Copy &amp; Paste Roster Report Here'!$A661=CG$7,IF('Copy &amp; Paste Roster Report Here'!$M661="RH",1,0),0)</f>
        <v>0</v>
      </c>
      <c r="CH664" s="122">
        <f>IF('Copy &amp; Paste Roster Report Here'!$A661=CH$7,IF('Copy &amp; Paste Roster Report Here'!$M661="RH",1,0),0)</f>
        <v>0</v>
      </c>
      <c r="CI664" s="122">
        <f>IF('Copy &amp; Paste Roster Report Here'!$A661=CI$7,IF('Copy &amp; Paste Roster Report Here'!$M661="RH",1,0),0)</f>
        <v>0</v>
      </c>
      <c r="CJ664" s="122">
        <f>IF('Copy &amp; Paste Roster Report Here'!$A661=CJ$7,IF('Copy &amp; Paste Roster Report Here'!$M661="RH",1,0),0)</f>
        <v>0</v>
      </c>
      <c r="CK664" s="122">
        <f>IF('Copy &amp; Paste Roster Report Here'!$A661=CK$7,IF('Copy &amp; Paste Roster Report Here'!$M661="RH",1,0),0)</f>
        <v>0</v>
      </c>
      <c r="CL664" s="122">
        <f>IF('Copy &amp; Paste Roster Report Here'!$A661=CL$7,IF('Copy &amp; Paste Roster Report Here'!$M661="RH",1,0),0)</f>
        <v>0</v>
      </c>
      <c r="CM664" s="122">
        <f>IF('Copy &amp; Paste Roster Report Here'!$A661=CM$7,IF('Copy &amp; Paste Roster Report Here'!$M661="RH",1,0),0)</f>
        <v>0</v>
      </c>
      <c r="CN664" s="122">
        <f>IF('Copy &amp; Paste Roster Report Here'!$A661=CN$7,IF('Copy &amp; Paste Roster Report Here'!$M661="RH",1,0),0)</f>
        <v>0</v>
      </c>
      <c r="CO664" s="122">
        <f>IF('Copy &amp; Paste Roster Report Here'!$A661=CO$7,IF('Copy &amp; Paste Roster Report Here'!$M661="RH",1,0),0)</f>
        <v>0</v>
      </c>
      <c r="CP664" s="122">
        <f>IF('Copy &amp; Paste Roster Report Here'!$A661=CP$7,IF('Copy &amp; Paste Roster Report Here'!$M661="RH",1,0),0)</f>
        <v>0</v>
      </c>
      <c r="CQ664" s="122">
        <f>IF('Copy &amp; Paste Roster Report Here'!$A661=CQ$7,IF('Copy &amp; Paste Roster Report Here'!$M661="RH",1,0),0)</f>
        <v>0</v>
      </c>
      <c r="CR664" s="73">
        <f t="shared" si="164"/>
        <v>0</v>
      </c>
      <c r="CS664" s="123">
        <f>IF('Copy &amp; Paste Roster Report Here'!$A661=CS$7,IF('Copy &amp; Paste Roster Report Here'!$M661="QT",1,0),0)</f>
        <v>0</v>
      </c>
      <c r="CT664" s="123">
        <f>IF('Copy &amp; Paste Roster Report Here'!$A661=CT$7,IF('Copy &amp; Paste Roster Report Here'!$M661="QT",1,0),0)</f>
        <v>0</v>
      </c>
      <c r="CU664" s="123">
        <f>IF('Copy &amp; Paste Roster Report Here'!$A661=CU$7,IF('Copy &amp; Paste Roster Report Here'!$M661="QT",1,0),0)</f>
        <v>0</v>
      </c>
      <c r="CV664" s="123">
        <f>IF('Copy &amp; Paste Roster Report Here'!$A661=CV$7,IF('Copy &amp; Paste Roster Report Here'!$M661="QT",1,0),0)</f>
        <v>0</v>
      </c>
      <c r="CW664" s="123">
        <f>IF('Copy &amp; Paste Roster Report Here'!$A661=CW$7,IF('Copy &amp; Paste Roster Report Here'!$M661="QT",1,0),0)</f>
        <v>0</v>
      </c>
      <c r="CX664" s="123">
        <f>IF('Copy &amp; Paste Roster Report Here'!$A661=CX$7,IF('Copy &amp; Paste Roster Report Here'!$M661="QT",1,0),0)</f>
        <v>0</v>
      </c>
      <c r="CY664" s="123">
        <f>IF('Copy &amp; Paste Roster Report Here'!$A661=CY$7,IF('Copy &amp; Paste Roster Report Here'!$M661="QT",1,0),0)</f>
        <v>0</v>
      </c>
      <c r="CZ664" s="123">
        <f>IF('Copy &amp; Paste Roster Report Here'!$A661=CZ$7,IF('Copy &amp; Paste Roster Report Here'!$M661="QT",1,0),0)</f>
        <v>0</v>
      </c>
      <c r="DA664" s="123">
        <f>IF('Copy &amp; Paste Roster Report Here'!$A661=DA$7,IF('Copy &amp; Paste Roster Report Here'!$M661="QT",1,0),0)</f>
        <v>0</v>
      </c>
      <c r="DB664" s="123">
        <f>IF('Copy &amp; Paste Roster Report Here'!$A661=DB$7,IF('Copy &amp; Paste Roster Report Here'!$M661="QT",1,0),0)</f>
        <v>0</v>
      </c>
      <c r="DC664" s="123">
        <f>IF('Copy &amp; Paste Roster Report Here'!$A661=DC$7,IF('Copy &amp; Paste Roster Report Here'!$M661="QT",1,0),0)</f>
        <v>0</v>
      </c>
      <c r="DD664" s="73">
        <f t="shared" si="165"/>
        <v>0</v>
      </c>
      <c r="DE664" s="124">
        <f>IF('Copy &amp; Paste Roster Report Here'!$A661=DE$7,IF('Copy &amp; Paste Roster Report Here'!$M661="xxxxxxxxxxx",1,0),0)</f>
        <v>0</v>
      </c>
      <c r="DF664" s="124">
        <f>IF('Copy &amp; Paste Roster Report Here'!$A661=DF$7,IF('Copy &amp; Paste Roster Report Here'!$M661="xxxxxxxxxxx",1,0),0)</f>
        <v>0</v>
      </c>
      <c r="DG664" s="124">
        <f>IF('Copy &amp; Paste Roster Report Here'!$A661=DG$7,IF('Copy &amp; Paste Roster Report Here'!$M661="xxxxxxxxxxx",1,0),0)</f>
        <v>0</v>
      </c>
      <c r="DH664" s="124">
        <f>IF('Copy &amp; Paste Roster Report Here'!$A661=DH$7,IF('Copy &amp; Paste Roster Report Here'!$M661="xxxxxxxxxxx",1,0),0)</f>
        <v>0</v>
      </c>
      <c r="DI664" s="124">
        <f>IF('Copy &amp; Paste Roster Report Here'!$A661=DI$7,IF('Copy &amp; Paste Roster Report Here'!$M661="xxxxxxxxxxx",1,0),0)</f>
        <v>0</v>
      </c>
      <c r="DJ664" s="124">
        <f>IF('Copy &amp; Paste Roster Report Here'!$A661=DJ$7,IF('Copy &amp; Paste Roster Report Here'!$M661="xxxxxxxxxxx",1,0),0)</f>
        <v>0</v>
      </c>
      <c r="DK664" s="124">
        <f>IF('Copy &amp; Paste Roster Report Here'!$A661=DK$7,IF('Copy &amp; Paste Roster Report Here'!$M661="xxxxxxxxxxx",1,0),0)</f>
        <v>0</v>
      </c>
      <c r="DL664" s="124">
        <f>IF('Copy &amp; Paste Roster Report Here'!$A661=DL$7,IF('Copy &amp; Paste Roster Report Here'!$M661="xxxxxxxxxxx",1,0),0)</f>
        <v>0</v>
      </c>
      <c r="DM664" s="124">
        <f>IF('Copy &amp; Paste Roster Report Here'!$A661=DM$7,IF('Copy &amp; Paste Roster Report Here'!$M661="xxxxxxxxxxx",1,0),0)</f>
        <v>0</v>
      </c>
      <c r="DN664" s="124">
        <f>IF('Copy &amp; Paste Roster Report Here'!$A661=DN$7,IF('Copy &amp; Paste Roster Report Here'!$M661="xxxxxxxxxxx",1,0),0)</f>
        <v>0</v>
      </c>
      <c r="DO664" s="124">
        <f>IF('Copy &amp; Paste Roster Report Here'!$A661=DO$7,IF('Copy &amp; Paste Roster Report Here'!$M661="xxxxxxxxxxx",1,0),0)</f>
        <v>0</v>
      </c>
      <c r="DP664" s="125">
        <f t="shared" si="166"/>
        <v>0</v>
      </c>
      <c r="DQ664" s="126">
        <f t="shared" si="167"/>
        <v>0</v>
      </c>
    </row>
    <row r="665" spans="1:121" x14ac:dyDescent="0.25">
      <c r="A665" s="111">
        <f t="shared" si="153"/>
        <v>0</v>
      </c>
      <c r="B665" s="111">
        <f t="shared" si="154"/>
        <v>0</v>
      </c>
      <c r="C665" s="112">
        <f>+('Copy &amp; Paste Roster Report Here'!$P662-'Copy &amp; Paste Roster Report Here'!$O662)/30</f>
        <v>0</v>
      </c>
      <c r="D665" s="112">
        <f>+('Copy &amp; Paste Roster Report Here'!$P662-'Copy &amp; Paste Roster Report Here'!$O662)</f>
        <v>0</v>
      </c>
      <c r="E665" s="111">
        <f>'Copy &amp; Paste Roster Report Here'!N662</f>
        <v>0</v>
      </c>
      <c r="F665" s="111" t="str">
        <f t="shared" si="155"/>
        <v>N</v>
      </c>
      <c r="G665" s="111">
        <f>'Copy &amp; Paste Roster Report Here'!R662</f>
        <v>0</v>
      </c>
      <c r="H665" s="113">
        <f t="shared" si="156"/>
        <v>0</v>
      </c>
      <c r="I665" s="112">
        <f>IF(F665="N",$F$5-'Copy &amp; Paste Roster Report Here'!O662,+'Copy &amp; Paste Roster Report Here'!Q662-'Copy &amp; Paste Roster Report Here'!O662)</f>
        <v>0</v>
      </c>
      <c r="J665" s="114">
        <f t="shared" si="157"/>
        <v>0</v>
      </c>
      <c r="K665" s="114">
        <f t="shared" si="158"/>
        <v>0</v>
      </c>
      <c r="L665" s="115">
        <f>'Copy &amp; Paste Roster Report Here'!F662</f>
        <v>0</v>
      </c>
      <c r="M665" s="116">
        <f t="shared" si="159"/>
        <v>0</v>
      </c>
      <c r="N665" s="117">
        <f>IF('Copy &amp; Paste Roster Report Here'!$A662='Analytical Tests'!N$7,IF($F665="Y",+$H665*N$6,0),0)</f>
        <v>0</v>
      </c>
      <c r="O665" s="117">
        <f>IF('Copy &amp; Paste Roster Report Here'!$A662='Analytical Tests'!O$7,IF($F665="Y",+$H665*O$6,0),0)</f>
        <v>0</v>
      </c>
      <c r="P665" s="117">
        <f>IF('Copy &amp; Paste Roster Report Here'!$A662='Analytical Tests'!P$7,IF($F665="Y",+$H665*P$6,0),0)</f>
        <v>0</v>
      </c>
      <c r="Q665" s="117">
        <f>IF('Copy &amp; Paste Roster Report Here'!$A662='Analytical Tests'!Q$7,IF($F665="Y",+$H665*Q$6,0),0)</f>
        <v>0</v>
      </c>
      <c r="R665" s="117">
        <f>IF('Copy &amp; Paste Roster Report Here'!$A662='Analytical Tests'!R$7,IF($F665="Y",+$H665*R$6,0),0)</f>
        <v>0</v>
      </c>
      <c r="S665" s="117">
        <f>IF('Copy &amp; Paste Roster Report Here'!$A662='Analytical Tests'!S$7,IF($F665="Y",+$H665*S$6,0),0)</f>
        <v>0</v>
      </c>
      <c r="T665" s="117">
        <f>IF('Copy &amp; Paste Roster Report Here'!$A662='Analytical Tests'!T$7,IF($F665="Y",+$H665*T$6,0),0)</f>
        <v>0</v>
      </c>
      <c r="U665" s="117">
        <f>IF('Copy &amp; Paste Roster Report Here'!$A662='Analytical Tests'!U$7,IF($F665="Y",+$H665*U$6,0),0)</f>
        <v>0</v>
      </c>
      <c r="V665" s="117">
        <f>IF('Copy &amp; Paste Roster Report Here'!$A662='Analytical Tests'!V$7,IF($F665="Y",+$H665*V$6,0),0)</f>
        <v>0</v>
      </c>
      <c r="W665" s="117">
        <f>IF('Copy &amp; Paste Roster Report Here'!$A662='Analytical Tests'!W$7,IF($F665="Y",+$H665*W$6,0),0)</f>
        <v>0</v>
      </c>
      <c r="X665" s="117">
        <f>IF('Copy &amp; Paste Roster Report Here'!$A662='Analytical Tests'!X$7,IF($F665="Y",+$H665*X$6,0),0)</f>
        <v>0</v>
      </c>
      <c r="Y665" s="117" t="b">
        <f>IF('Copy &amp; Paste Roster Report Here'!$A662='Analytical Tests'!Y$7,IF($F665="N",IF($J665&gt;=$C665,Y$6,+($I665/$D665)*Y$6),0))</f>
        <v>0</v>
      </c>
      <c r="Z665" s="117" t="b">
        <f>IF('Copy &amp; Paste Roster Report Here'!$A662='Analytical Tests'!Z$7,IF($F665="N",IF($J665&gt;=$C665,Z$6,+($I665/$D665)*Z$6),0))</f>
        <v>0</v>
      </c>
      <c r="AA665" s="117" t="b">
        <f>IF('Copy &amp; Paste Roster Report Here'!$A662='Analytical Tests'!AA$7,IF($F665="N",IF($J665&gt;=$C665,AA$6,+($I665/$D665)*AA$6),0))</f>
        <v>0</v>
      </c>
      <c r="AB665" s="117" t="b">
        <f>IF('Copy &amp; Paste Roster Report Here'!$A662='Analytical Tests'!AB$7,IF($F665="N",IF($J665&gt;=$C665,AB$6,+($I665/$D665)*AB$6),0))</f>
        <v>0</v>
      </c>
      <c r="AC665" s="117" t="b">
        <f>IF('Copy &amp; Paste Roster Report Here'!$A662='Analytical Tests'!AC$7,IF($F665="N",IF($J665&gt;=$C665,AC$6,+($I665/$D665)*AC$6),0))</f>
        <v>0</v>
      </c>
      <c r="AD665" s="117" t="b">
        <f>IF('Copy &amp; Paste Roster Report Here'!$A662='Analytical Tests'!AD$7,IF($F665="N",IF($J665&gt;=$C665,AD$6,+($I665/$D665)*AD$6),0))</f>
        <v>0</v>
      </c>
      <c r="AE665" s="117" t="b">
        <f>IF('Copy &amp; Paste Roster Report Here'!$A662='Analytical Tests'!AE$7,IF($F665="N",IF($J665&gt;=$C665,AE$6,+($I665/$D665)*AE$6),0))</f>
        <v>0</v>
      </c>
      <c r="AF665" s="117" t="b">
        <f>IF('Copy &amp; Paste Roster Report Here'!$A662='Analytical Tests'!AF$7,IF($F665="N",IF($J665&gt;=$C665,AF$6,+($I665/$D665)*AF$6),0))</f>
        <v>0</v>
      </c>
      <c r="AG665" s="117" t="b">
        <f>IF('Copy &amp; Paste Roster Report Here'!$A662='Analytical Tests'!AG$7,IF($F665="N",IF($J665&gt;=$C665,AG$6,+($I665/$D665)*AG$6),0))</f>
        <v>0</v>
      </c>
      <c r="AH665" s="117" t="b">
        <f>IF('Copy &amp; Paste Roster Report Here'!$A662='Analytical Tests'!AH$7,IF($F665="N",IF($J665&gt;=$C665,AH$6,+($I665/$D665)*AH$6),0))</f>
        <v>0</v>
      </c>
      <c r="AI665" s="117" t="b">
        <f>IF('Copy &amp; Paste Roster Report Here'!$A662='Analytical Tests'!AI$7,IF($F665="N",IF($J665&gt;=$C665,AI$6,+($I665/$D665)*AI$6),0))</f>
        <v>0</v>
      </c>
      <c r="AJ665" s="79"/>
      <c r="AK665" s="118">
        <f>IF('Copy &amp; Paste Roster Report Here'!$A662=AK$7,IF('Copy &amp; Paste Roster Report Here'!$M662="FT",1,0),0)</f>
        <v>0</v>
      </c>
      <c r="AL665" s="118">
        <f>IF('Copy &amp; Paste Roster Report Here'!$A662=AL$7,IF('Copy &amp; Paste Roster Report Here'!$M662="FT",1,0),0)</f>
        <v>0</v>
      </c>
      <c r="AM665" s="118">
        <f>IF('Copy &amp; Paste Roster Report Here'!$A662=AM$7,IF('Copy &amp; Paste Roster Report Here'!$M662="FT",1,0),0)</f>
        <v>0</v>
      </c>
      <c r="AN665" s="118">
        <f>IF('Copy &amp; Paste Roster Report Here'!$A662=AN$7,IF('Copy &amp; Paste Roster Report Here'!$M662="FT",1,0),0)</f>
        <v>0</v>
      </c>
      <c r="AO665" s="118">
        <f>IF('Copy &amp; Paste Roster Report Here'!$A662=AO$7,IF('Copy &amp; Paste Roster Report Here'!$M662="FT",1,0),0)</f>
        <v>0</v>
      </c>
      <c r="AP665" s="118">
        <f>IF('Copy &amp; Paste Roster Report Here'!$A662=AP$7,IF('Copy &amp; Paste Roster Report Here'!$M662="FT",1,0),0)</f>
        <v>0</v>
      </c>
      <c r="AQ665" s="118">
        <f>IF('Copy &amp; Paste Roster Report Here'!$A662=AQ$7,IF('Copy &amp; Paste Roster Report Here'!$M662="FT",1,0),0)</f>
        <v>0</v>
      </c>
      <c r="AR665" s="118">
        <f>IF('Copy &amp; Paste Roster Report Here'!$A662=AR$7,IF('Copy &amp; Paste Roster Report Here'!$M662="FT",1,0),0)</f>
        <v>0</v>
      </c>
      <c r="AS665" s="118">
        <f>IF('Copy &amp; Paste Roster Report Here'!$A662=AS$7,IF('Copy &amp; Paste Roster Report Here'!$M662="FT",1,0),0)</f>
        <v>0</v>
      </c>
      <c r="AT665" s="118">
        <f>IF('Copy &amp; Paste Roster Report Here'!$A662=AT$7,IF('Copy &amp; Paste Roster Report Here'!$M662="FT",1,0),0)</f>
        <v>0</v>
      </c>
      <c r="AU665" s="118">
        <f>IF('Copy &amp; Paste Roster Report Here'!$A662=AU$7,IF('Copy &amp; Paste Roster Report Here'!$M662="FT",1,0),0)</f>
        <v>0</v>
      </c>
      <c r="AV665" s="73">
        <f t="shared" si="160"/>
        <v>0</v>
      </c>
      <c r="AW665" s="119">
        <f>IF('Copy &amp; Paste Roster Report Here'!$A662=AW$7,IF('Copy &amp; Paste Roster Report Here'!$M662="HT",1,0),0)</f>
        <v>0</v>
      </c>
      <c r="AX665" s="119">
        <f>IF('Copy &amp; Paste Roster Report Here'!$A662=AX$7,IF('Copy &amp; Paste Roster Report Here'!$M662="HT",1,0),0)</f>
        <v>0</v>
      </c>
      <c r="AY665" s="119">
        <f>IF('Copy &amp; Paste Roster Report Here'!$A662=AY$7,IF('Copy &amp; Paste Roster Report Here'!$M662="HT",1,0),0)</f>
        <v>0</v>
      </c>
      <c r="AZ665" s="119">
        <f>IF('Copy &amp; Paste Roster Report Here'!$A662=AZ$7,IF('Copy &amp; Paste Roster Report Here'!$M662="HT",1,0),0)</f>
        <v>0</v>
      </c>
      <c r="BA665" s="119">
        <f>IF('Copy &amp; Paste Roster Report Here'!$A662=BA$7,IF('Copy &amp; Paste Roster Report Here'!$M662="HT",1,0),0)</f>
        <v>0</v>
      </c>
      <c r="BB665" s="119">
        <f>IF('Copy &amp; Paste Roster Report Here'!$A662=BB$7,IF('Copy &amp; Paste Roster Report Here'!$M662="HT",1,0),0)</f>
        <v>0</v>
      </c>
      <c r="BC665" s="119">
        <f>IF('Copy &amp; Paste Roster Report Here'!$A662=BC$7,IF('Copy &amp; Paste Roster Report Here'!$M662="HT",1,0),0)</f>
        <v>0</v>
      </c>
      <c r="BD665" s="119">
        <f>IF('Copy &amp; Paste Roster Report Here'!$A662=BD$7,IF('Copy &amp; Paste Roster Report Here'!$M662="HT",1,0),0)</f>
        <v>0</v>
      </c>
      <c r="BE665" s="119">
        <f>IF('Copy &amp; Paste Roster Report Here'!$A662=BE$7,IF('Copy &amp; Paste Roster Report Here'!$M662="HT",1,0),0)</f>
        <v>0</v>
      </c>
      <c r="BF665" s="119">
        <f>IF('Copy &amp; Paste Roster Report Here'!$A662=BF$7,IF('Copy &amp; Paste Roster Report Here'!$M662="HT",1,0),0)</f>
        <v>0</v>
      </c>
      <c r="BG665" s="119">
        <f>IF('Copy &amp; Paste Roster Report Here'!$A662=BG$7,IF('Copy &amp; Paste Roster Report Here'!$M662="HT",1,0),0)</f>
        <v>0</v>
      </c>
      <c r="BH665" s="73">
        <f t="shared" si="161"/>
        <v>0</v>
      </c>
      <c r="BI665" s="120">
        <f>IF('Copy &amp; Paste Roster Report Here'!$A662=BI$7,IF('Copy &amp; Paste Roster Report Here'!$M662="MT",1,0),0)</f>
        <v>0</v>
      </c>
      <c r="BJ665" s="120">
        <f>IF('Copy &amp; Paste Roster Report Here'!$A662=BJ$7,IF('Copy &amp; Paste Roster Report Here'!$M662="MT",1,0),0)</f>
        <v>0</v>
      </c>
      <c r="BK665" s="120">
        <f>IF('Copy &amp; Paste Roster Report Here'!$A662=BK$7,IF('Copy &amp; Paste Roster Report Here'!$M662="MT",1,0),0)</f>
        <v>0</v>
      </c>
      <c r="BL665" s="120">
        <f>IF('Copy &amp; Paste Roster Report Here'!$A662=BL$7,IF('Copy &amp; Paste Roster Report Here'!$M662="MT",1,0),0)</f>
        <v>0</v>
      </c>
      <c r="BM665" s="120">
        <f>IF('Copy &amp; Paste Roster Report Here'!$A662=BM$7,IF('Copy &amp; Paste Roster Report Here'!$M662="MT",1,0),0)</f>
        <v>0</v>
      </c>
      <c r="BN665" s="120">
        <f>IF('Copy &amp; Paste Roster Report Here'!$A662=BN$7,IF('Copy &amp; Paste Roster Report Here'!$M662="MT",1,0),0)</f>
        <v>0</v>
      </c>
      <c r="BO665" s="120">
        <f>IF('Copy &amp; Paste Roster Report Here'!$A662=BO$7,IF('Copy &amp; Paste Roster Report Here'!$M662="MT",1,0),0)</f>
        <v>0</v>
      </c>
      <c r="BP665" s="120">
        <f>IF('Copy &amp; Paste Roster Report Here'!$A662=BP$7,IF('Copy &amp; Paste Roster Report Here'!$M662="MT",1,0),0)</f>
        <v>0</v>
      </c>
      <c r="BQ665" s="120">
        <f>IF('Copy &amp; Paste Roster Report Here'!$A662=BQ$7,IF('Copy &amp; Paste Roster Report Here'!$M662="MT",1,0),0)</f>
        <v>0</v>
      </c>
      <c r="BR665" s="120">
        <f>IF('Copy &amp; Paste Roster Report Here'!$A662=BR$7,IF('Copy &amp; Paste Roster Report Here'!$M662="MT",1,0),0)</f>
        <v>0</v>
      </c>
      <c r="BS665" s="120">
        <f>IF('Copy &amp; Paste Roster Report Here'!$A662=BS$7,IF('Copy &amp; Paste Roster Report Here'!$M662="MT",1,0),0)</f>
        <v>0</v>
      </c>
      <c r="BT665" s="73">
        <f t="shared" si="162"/>
        <v>0</v>
      </c>
      <c r="BU665" s="121">
        <f>IF('Copy &amp; Paste Roster Report Here'!$A662=BU$7,IF('Copy &amp; Paste Roster Report Here'!$M662="fy",1,0),0)</f>
        <v>0</v>
      </c>
      <c r="BV665" s="121">
        <f>IF('Copy &amp; Paste Roster Report Here'!$A662=BV$7,IF('Copy &amp; Paste Roster Report Here'!$M662="fy",1,0),0)</f>
        <v>0</v>
      </c>
      <c r="BW665" s="121">
        <f>IF('Copy &amp; Paste Roster Report Here'!$A662=BW$7,IF('Copy &amp; Paste Roster Report Here'!$M662="fy",1,0),0)</f>
        <v>0</v>
      </c>
      <c r="BX665" s="121">
        <f>IF('Copy &amp; Paste Roster Report Here'!$A662=BX$7,IF('Copy &amp; Paste Roster Report Here'!$M662="fy",1,0),0)</f>
        <v>0</v>
      </c>
      <c r="BY665" s="121">
        <f>IF('Copy &amp; Paste Roster Report Here'!$A662=BY$7,IF('Copy &amp; Paste Roster Report Here'!$M662="fy",1,0),0)</f>
        <v>0</v>
      </c>
      <c r="BZ665" s="121">
        <f>IF('Copy &amp; Paste Roster Report Here'!$A662=BZ$7,IF('Copy &amp; Paste Roster Report Here'!$M662="fy",1,0),0)</f>
        <v>0</v>
      </c>
      <c r="CA665" s="121">
        <f>IF('Copy &amp; Paste Roster Report Here'!$A662=CA$7,IF('Copy &amp; Paste Roster Report Here'!$M662="fy",1,0),0)</f>
        <v>0</v>
      </c>
      <c r="CB665" s="121">
        <f>IF('Copy &amp; Paste Roster Report Here'!$A662=CB$7,IF('Copy &amp; Paste Roster Report Here'!$M662="fy",1,0),0)</f>
        <v>0</v>
      </c>
      <c r="CC665" s="121">
        <f>IF('Copy &amp; Paste Roster Report Here'!$A662=CC$7,IF('Copy &amp; Paste Roster Report Here'!$M662="fy",1,0),0)</f>
        <v>0</v>
      </c>
      <c r="CD665" s="121">
        <f>IF('Copy &amp; Paste Roster Report Here'!$A662=CD$7,IF('Copy &amp; Paste Roster Report Here'!$M662="fy",1,0),0)</f>
        <v>0</v>
      </c>
      <c r="CE665" s="121">
        <f>IF('Copy &amp; Paste Roster Report Here'!$A662=CE$7,IF('Copy &amp; Paste Roster Report Here'!$M662="fy",1,0),0)</f>
        <v>0</v>
      </c>
      <c r="CF665" s="73">
        <f t="shared" si="163"/>
        <v>0</v>
      </c>
      <c r="CG665" s="122">
        <f>IF('Copy &amp; Paste Roster Report Here'!$A662=CG$7,IF('Copy &amp; Paste Roster Report Here'!$M662="RH",1,0),0)</f>
        <v>0</v>
      </c>
      <c r="CH665" s="122">
        <f>IF('Copy &amp; Paste Roster Report Here'!$A662=CH$7,IF('Copy &amp; Paste Roster Report Here'!$M662="RH",1,0),0)</f>
        <v>0</v>
      </c>
      <c r="CI665" s="122">
        <f>IF('Copy &amp; Paste Roster Report Here'!$A662=CI$7,IF('Copy &amp; Paste Roster Report Here'!$M662="RH",1,0),0)</f>
        <v>0</v>
      </c>
      <c r="CJ665" s="122">
        <f>IF('Copy &amp; Paste Roster Report Here'!$A662=CJ$7,IF('Copy &amp; Paste Roster Report Here'!$M662="RH",1,0),0)</f>
        <v>0</v>
      </c>
      <c r="CK665" s="122">
        <f>IF('Copy &amp; Paste Roster Report Here'!$A662=CK$7,IF('Copy &amp; Paste Roster Report Here'!$M662="RH",1,0),0)</f>
        <v>0</v>
      </c>
      <c r="CL665" s="122">
        <f>IF('Copy &amp; Paste Roster Report Here'!$A662=CL$7,IF('Copy &amp; Paste Roster Report Here'!$M662="RH",1,0),0)</f>
        <v>0</v>
      </c>
      <c r="CM665" s="122">
        <f>IF('Copy &amp; Paste Roster Report Here'!$A662=CM$7,IF('Copy &amp; Paste Roster Report Here'!$M662="RH",1,0),0)</f>
        <v>0</v>
      </c>
      <c r="CN665" s="122">
        <f>IF('Copy &amp; Paste Roster Report Here'!$A662=CN$7,IF('Copy &amp; Paste Roster Report Here'!$M662="RH",1,0),0)</f>
        <v>0</v>
      </c>
      <c r="CO665" s="122">
        <f>IF('Copy &amp; Paste Roster Report Here'!$A662=CO$7,IF('Copy &amp; Paste Roster Report Here'!$M662="RH",1,0),0)</f>
        <v>0</v>
      </c>
      <c r="CP665" s="122">
        <f>IF('Copy &amp; Paste Roster Report Here'!$A662=CP$7,IF('Copy &amp; Paste Roster Report Here'!$M662="RH",1,0),0)</f>
        <v>0</v>
      </c>
      <c r="CQ665" s="122">
        <f>IF('Copy &amp; Paste Roster Report Here'!$A662=CQ$7,IF('Copy &amp; Paste Roster Report Here'!$M662="RH",1,0),0)</f>
        <v>0</v>
      </c>
      <c r="CR665" s="73">
        <f t="shared" si="164"/>
        <v>0</v>
      </c>
      <c r="CS665" s="123">
        <f>IF('Copy &amp; Paste Roster Report Here'!$A662=CS$7,IF('Copy &amp; Paste Roster Report Here'!$M662="QT",1,0),0)</f>
        <v>0</v>
      </c>
      <c r="CT665" s="123">
        <f>IF('Copy &amp; Paste Roster Report Here'!$A662=CT$7,IF('Copy &amp; Paste Roster Report Here'!$M662="QT",1,0),0)</f>
        <v>0</v>
      </c>
      <c r="CU665" s="123">
        <f>IF('Copy &amp; Paste Roster Report Here'!$A662=CU$7,IF('Copy &amp; Paste Roster Report Here'!$M662="QT",1,0),0)</f>
        <v>0</v>
      </c>
      <c r="CV665" s="123">
        <f>IF('Copy &amp; Paste Roster Report Here'!$A662=CV$7,IF('Copy &amp; Paste Roster Report Here'!$M662="QT",1,0),0)</f>
        <v>0</v>
      </c>
      <c r="CW665" s="123">
        <f>IF('Copy &amp; Paste Roster Report Here'!$A662=CW$7,IF('Copy &amp; Paste Roster Report Here'!$M662="QT",1,0),0)</f>
        <v>0</v>
      </c>
      <c r="CX665" s="123">
        <f>IF('Copy &amp; Paste Roster Report Here'!$A662=CX$7,IF('Copy &amp; Paste Roster Report Here'!$M662="QT",1,0),0)</f>
        <v>0</v>
      </c>
      <c r="CY665" s="123">
        <f>IF('Copy &amp; Paste Roster Report Here'!$A662=CY$7,IF('Copy &amp; Paste Roster Report Here'!$M662="QT",1,0),0)</f>
        <v>0</v>
      </c>
      <c r="CZ665" s="123">
        <f>IF('Copy &amp; Paste Roster Report Here'!$A662=CZ$7,IF('Copy &amp; Paste Roster Report Here'!$M662="QT",1,0),0)</f>
        <v>0</v>
      </c>
      <c r="DA665" s="123">
        <f>IF('Copy &amp; Paste Roster Report Here'!$A662=DA$7,IF('Copy &amp; Paste Roster Report Here'!$M662="QT",1,0),0)</f>
        <v>0</v>
      </c>
      <c r="DB665" s="123">
        <f>IF('Copy &amp; Paste Roster Report Here'!$A662=DB$7,IF('Copy &amp; Paste Roster Report Here'!$M662="QT",1,0),0)</f>
        <v>0</v>
      </c>
      <c r="DC665" s="123">
        <f>IF('Copy &amp; Paste Roster Report Here'!$A662=DC$7,IF('Copy &amp; Paste Roster Report Here'!$M662="QT",1,0),0)</f>
        <v>0</v>
      </c>
      <c r="DD665" s="73">
        <f t="shared" si="165"/>
        <v>0</v>
      </c>
      <c r="DE665" s="124">
        <f>IF('Copy &amp; Paste Roster Report Here'!$A662=DE$7,IF('Copy &amp; Paste Roster Report Here'!$M662="xxxxxxxxxxx",1,0),0)</f>
        <v>0</v>
      </c>
      <c r="DF665" s="124">
        <f>IF('Copy &amp; Paste Roster Report Here'!$A662=DF$7,IF('Copy &amp; Paste Roster Report Here'!$M662="xxxxxxxxxxx",1,0),0)</f>
        <v>0</v>
      </c>
      <c r="DG665" s="124">
        <f>IF('Copy &amp; Paste Roster Report Here'!$A662=DG$7,IF('Copy &amp; Paste Roster Report Here'!$M662="xxxxxxxxxxx",1,0),0)</f>
        <v>0</v>
      </c>
      <c r="DH665" s="124">
        <f>IF('Copy &amp; Paste Roster Report Here'!$A662=DH$7,IF('Copy &amp; Paste Roster Report Here'!$M662="xxxxxxxxxxx",1,0),0)</f>
        <v>0</v>
      </c>
      <c r="DI665" s="124">
        <f>IF('Copy &amp; Paste Roster Report Here'!$A662=DI$7,IF('Copy &amp; Paste Roster Report Here'!$M662="xxxxxxxxxxx",1,0),0)</f>
        <v>0</v>
      </c>
      <c r="DJ665" s="124">
        <f>IF('Copy &amp; Paste Roster Report Here'!$A662=DJ$7,IF('Copy &amp; Paste Roster Report Here'!$M662="xxxxxxxxxxx",1,0),0)</f>
        <v>0</v>
      </c>
      <c r="DK665" s="124">
        <f>IF('Copy &amp; Paste Roster Report Here'!$A662=DK$7,IF('Copy &amp; Paste Roster Report Here'!$M662="xxxxxxxxxxx",1,0),0)</f>
        <v>0</v>
      </c>
      <c r="DL665" s="124">
        <f>IF('Copy &amp; Paste Roster Report Here'!$A662=DL$7,IF('Copy &amp; Paste Roster Report Here'!$M662="xxxxxxxxxxx",1,0),0)</f>
        <v>0</v>
      </c>
      <c r="DM665" s="124">
        <f>IF('Copy &amp; Paste Roster Report Here'!$A662=DM$7,IF('Copy &amp; Paste Roster Report Here'!$M662="xxxxxxxxxxx",1,0),0)</f>
        <v>0</v>
      </c>
      <c r="DN665" s="124">
        <f>IF('Copy &amp; Paste Roster Report Here'!$A662=DN$7,IF('Copy &amp; Paste Roster Report Here'!$M662="xxxxxxxxxxx",1,0),0)</f>
        <v>0</v>
      </c>
      <c r="DO665" s="124">
        <f>IF('Copy &amp; Paste Roster Report Here'!$A662=DO$7,IF('Copy &amp; Paste Roster Report Here'!$M662="xxxxxxxxxxx",1,0),0)</f>
        <v>0</v>
      </c>
      <c r="DP665" s="125">
        <f t="shared" si="166"/>
        <v>0</v>
      </c>
      <c r="DQ665" s="126">
        <f t="shared" si="167"/>
        <v>0</v>
      </c>
    </row>
    <row r="666" spans="1:121" x14ac:dyDescent="0.25">
      <c r="A666" s="111">
        <f t="shared" si="153"/>
        <v>0</v>
      </c>
      <c r="B666" s="111">
        <f t="shared" si="154"/>
        <v>0</v>
      </c>
      <c r="C666" s="112">
        <f>+('Copy &amp; Paste Roster Report Here'!$P663-'Copy &amp; Paste Roster Report Here'!$O663)/30</f>
        <v>0</v>
      </c>
      <c r="D666" s="112">
        <f>+('Copy &amp; Paste Roster Report Here'!$P663-'Copy &amp; Paste Roster Report Here'!$O663)</f>
        <v>0</v>
      </c>
      <c r="E666" s="111">
        <f>'Copy &amp; Paste Roster Report Here'!N663</f>
        <v>0</v>
      </c>
      <c r="F666" s="111" t="str">
        <f t="shared" si="155"/>
        <v>N</v>
      </c>
      <c r="G666" s="111">
        <f>'Copy &amp; Paste Roster Report Here'!R663</f>
        <v>0</v>
      </c>
      <c r="H666" s="113">
        <f t="shared" si="156"/>
        <v>0</v>
      </c>
      <c r="I666" s="112">
        <f>IF(F666="N",$F$5-'Copy &amp; Paste Roster Report Here'!O663,+'Copy &amp; Paste Roster Report Here'!Q663-'Copy &amp; Paste Roster Report Here'!O663)</f>
        <v>0</v>
      </c>
      <c r="J666" s="114">
        <f t="shared" si="157"/>
        <v>0</v>
      </c>
      <c r="K666" s="114">
        <f t="shared" si="158"/>
        <v>0</v>
      </c>
      <c r="L666" s="115">
        <f>'Copy &amp; Paste Roster Report Here'!F663</f>
        <v>0</v>
      </c>
      <c r="M666" s="116">
        <f t="shared" si="159"/>
        <v>0</v>
      </c>
      <c r="N666" s="117">
        <f>IF('Copy &amp; Paste Roster Report Here'!$A663='Analytical Tests'!N$7,IF($F666="Y",+$H666*N$6,0),0)</f>
        <v>0</v>
      </c>
      <c r="O666" s="117">
        <f>IF('Copy &amp; Paste Roster Report Here'!$A663='Analytical Tests'!O$7,IF($F666="Y",+$H666*O$6,0),0)</f>
        <v>0</v>
      </c>
      <c r="P666" s="117">
        <f>IF('Copy &amp; Paste Roster Report Here'!$A663='Analytical Tests'!P$7,IF($F666="Y",+$H666*P$6,0),0)</f>
        <v>0</v>
      </c>
      <c r="Q666" s="117">
        <f>IF('Copy &amp; Paste Roster Report Here'!$A663='Analytical Tests'!Q$7,IF($F666="Y",+$H666*Q$6,0),0)</f>
        <v>0</v>
      </c>
      <c r="R666" s="117">
        <f>IF('Copy &amp; Paste Roster Report Here'!$A663='Analytical Tests'!R$7,IF($F666="Y",+$H666*R$6,0),0)</f>
        <v>0</v>
      </c>
      <c r="S666" s="117">
        <f>IF('Copy &amp; Paste Roster Report Here'!$A663='Analytical Tests'!S$7,IF($F666="Y",+$H666*S$6,0),0)</f>
        <v>0</v>
      </c>
      <c r="T666" s="117">
        <f>IF('Copy &amp; Paste Roster Report Here'!$A663='Analytical Tests'!T$7,IF($F666="Y",+$H666*T$6,0),0)</f>
        <v>0</v>
      </c>
      <c r="U666" s="117">
        <f>IF('Copy &amp; Paste Roster Report Here'!$A663='Analytical Tests'!U$7,IF($F666="Y",+$H666*U$6,0),0)</f>
        <v>0</v>
      </c>
      <c r="V666" s="117">
        <f>IF('Copy &amp; Paste Roster Report Here'!$A663='Analytical Tests'!V$7,IF($F666="Y",+$H666*V$6,0),0)</f>
        <v>0</v>
      </c>
      <c r="W666" s="117">
        <f>IF('Copy &amp; Paste Roster Report Here'!$A663='Analytical Tests'!W$7,IF($F666="Y",+$H666*W$6,0),0)</f>
        <v>0</v>
      </c>
      <c r="X666" s="117">
        <f>IF('Copy &amp; Paste Roster Report Here'!$A663='Analytical Tests'!X$7,IF($F666="Y",+$H666*X$6,0),0)</f>
        <v>0</v>
      </c>
      <c r="Y666" s="117" t="b">
        <f>IF('Copy &amp; Paste Roster Report Here'!$A663='Analytical Tests'!Y$7,IF($F666="N",IF($J666&gt;=$C666,Y$6,+($I666/$D666)*Y$6),0))</f>
        <v>0</v>
      </c>
      <c r="Z666" s="117" t="b">
        <f>IF('Copy &amp; Paste Roster Report Here'!$A663='Analytical Tests'!Z$7,IF($F666="N",IF($J666&gt;=$C666,Z$6,+($I666/$D666)*Z$6),0))</f>
        <v>0</v>
      </c>
      <c r="AA666" s="117" t="b">
        <f>IF('Copy &amp; Paste Roster Report Here'!$A663='Analytical Tests'!AA$7,IF($F666="N",IF($J666&gt;=$C666,AA$6,+($I666/$D666)*AA$6),0))</f>
        <v>0</v>
      </c>
      <c r="AB666" s="117" t="b">
        <f>IF('Copy &amp; Paste Roster Report Here'!$A663='Analytical Tests'!AB$7,IF($F666="N",IF($J666&gt;=$C666,AB$6,+($I666/$D666)*AB$6),0))</f>
        <v>0</v>
      </c>
      <c r="AC666" s="117" t="b">
        <f>IF('Copy &amp; Paste Roster Report Here'!$A663='Analytical Tests'!AC$7,IF($F666="N",IF($J666&gt;=$C666,AC$6,+($I666/$D666)*AC$6),0))</f>
        <v>0</v>
      </c>
      <c r="AD666" s="117" t="b">
        <f>IF('Copy &amp; Paste Roster Report Here'!$A663='Analytical Tests'!AD$7,IF($F666="N",IF($J666&gt;=$C666,AD$6,+($I666/$D666)*AD$6),0))</f>
        <v>0</v>
      </c>
      <c r="AE666" s="117" t="b">
        <f>IF('Copy &amp; Paste Roster Report Here'!$A663='Analytical Tests'!AE$7,IF($F666="N",IF($J666&gt;=$C666,AE$6,+($I666/$D666)*AE$6),0))</f>
        <v>0</v>
      </c>
      <c r="AF666" s="117" t="b">
        <f>IF('Copy &amp; Paste Roster Report Here'!$A663='Analytical Tests'!AF$7,IF($F666="N",IF($J666&gt;=$C666,AF$6,+($I666/$D666)*AF$6),0))</f>
        <v>0</v>
      </c>
      <c r="AG666" s="117" t="b">
        <f>IF('Copy &amp; Paste Roster Report Here'!$A663='Analytical Tests'!AG$7,IF($F666="N",IF($J666&gt;=$C666,AG$6,+($I666/$D666)*AG$6),0))</f>
        <v>0</v>
      </c>
      <c r="AH666" s="117" t="b">
        <f>IF('Copy &amp; Paste Roster Report Here'!$A663='Analytical Tests'!AH$7,IF($F666="N",IF($J666&gt;=$C666,AH$6,+($I666/$D666)*AH$6),0))</f>
        <v>0</v>
      </c>
      <c r="AI666" s="117" t="b">
        <f>IF('Copy &amp; Paste Roster Report Here'!$A663='Analytical Tests'!AI$7,IF($F666="N",IF($J666&gt;=$C666,AI$6,+($I666/$D666)*AI$6),0))</f>
        <v>0</v>
      </c>
      <c r="AJ666" s="79"/>
      <c r="AK666" s="118">
        <f>IF('Copy &amp; Paste Roster Report Here'!$A663=AK$7,IF('Copy &amp; Paste Roster Report Here'!$M663="FT",1,0),0)</f>
        <v>0</v>
      </c>
      <c r="AL666" s="118">
        <f>IF('Copy &amp; Paste Roster Report Here'!$A663=AL$7,IF('Copy &amp; Paste Roster Report Here'!$M663="FT",1,0),0)</f>
        <v>0</v>
      </c>
      <c r="AM666" s="118">
        <f>IF('Copy &amp; Paste Roster Report Here'!$A663=AM$7,IF('Copy &amp; Paste Roster Report Here'!$M663="FT",1,0),0)</f>
        <v>0</v>
      </c>
      <c r="AN666" s="118">
        <f>IF('Copy &amp; Paste Roster Report Here'!$A663=AN$7,IF('Copy &amp; Paste Roster Report Here'!$M663="FT",1,0),0)</f>
        <v>0</v>
      </c>
      <c r="AO666" s="118">
        <f>IF('Copy &amp; Paste Roster Report Here'!$A663=AO$7,IF('Copy &amp; Paste Roster Report Here'!$M663="FT",1,0),0)</f>
        <v>0</v>
      </c>
      <c r="AP666" s="118">
        <f>IF('Copy &amp; Paste Roster Report Here'!$A663=AP$7,IF('Copy &amp; Paste Roster Report Here'!$M663="FT",1,0),0)</f>
        <v>0</v>
      </c>
      <c r="AQ666" s="118">
        <f>IF('Copy &amp; Paste Roster Report Here'!$A663=AQ$7,IF('Copy &amp; Paste Roster Report Here'!$M663="FT",1,0),0)</f>
        <v>0</v>
      </c>
      <c r="AR666" s="118">
        <f>IF('Copy &amp; Paste Roster Report Here'!$A663=AR$7,IF('Copy &amp; Paste Roster Report Here'!$M663="FT",1,0),0)</f>
        <v>0</v>
      </c>
      <c r="AS666" s="118">
        <f>IF('Copy &amp; Paste Roster Report Here'!$A663=AS$7,IF('Copy &amp; Paste Roster Report Here'!$M663="FT",1,0),0)</f>
        <v>0</v>
      </c>
      <c r="AT666" s="118">
        <f>IF('Copy &amp; Paste Roster Report Here'!$A663=AT$7,IF('Copy &amp; Paste Roster Report Here'!$M663="FT",1,0),0)</f>
        <v>0</v>
      </c>
      <c r="AU666" s="118">
        <f>IF('Copy &amp; Paste Roster Report Here'!$A663=AU$7,IF('Copy &amp; Paste Roster Report Here'!$M663="FT",1,0),0)</f>
        <v>0</v>
      </c>
      <c r="AV666" s="73">
        <f t="shared" si="160"/>
        <v>0</v>
      </c>
      <c r="AW666" s="119">
        <f>IF('Copy &amp; Paste Roster Report Here'!$A663=AW$7,IF('Copy &amp; Paste Roster Report Here'!$M663="HT",1,0),0)</f>
        <v>0</v>
      </c>
      <c r="AX666" s="119">
        <f>IF('Copy &amp; Paste Roster Report Here'!$A663=AX$7,IF('Copy &amp; Paste Roster Report Here'!$M663="HT",1,0),0)</f>
        <v>0</v>
      </c>
      <c r="AY666" s="119">
        <f>IF('Copy &amp; Paste Roster Report Here'!$A663=AY$7,IF('Copy &amp; Paste Roster Report Here'!$M663="HT",1,0),0)</f>
        <v>0</v>
      </c>
      <c r="AZ666" s="119">
        <f>IF('Copy &amp; Paste Roster Report Here'!$A663=AZ$7,IF('Copy &amp; Paste Roster Report Here'!$M663="HT",1,0),0)</f>
        <v>0</v>
      </c>
      <c r="BA666" s="119">
        <f>IF('Copy &amp; Paste Roster Report Here'!$A663=BA$7,IF('Copy &amp; Paste Roster Report Here'!$M663="HT",1,0),0)</f>
        <v>0</v>
      </c>
      <c r="BB666" s="119">
        <f>IF('Copy &amp; Paste Roster Report Here'!$A663=BB$7,IF('Copy &amp; Paste Roster Report Here'!$M663="HT",1,0),0)</f>
        <v>0</v>
      </c>
      <c r="BC666" s="119">
        <f>IF('Copy &amp; Paste Roster Report Here'!$A663=BC$7,IF('Copy &amp; Paste Roster Report Here'!$M663="HT",1,0),0)</f>
        <v>0</v>
      </c>
      <c r="BD666" s="119">
        <f>IF('Copy &amp; Paste Roster Report Here'!$A663=BD$7,IF('Copy &amp; Paste Roster Report Here'!$M663="HT",1,0),0)</f>
        <v>0</v>
      </c>
      <c r="BE666" s="119">
        <f>IF('Copy &amp; Paste Roster Report Here'!$A663=BE$7,IF('Copy &amp; Paste Roster Report Here'!$M663="HT",1,0),0)</f>
        <v>0</v>
      </c>
      <c r="BF666" s="119">
        <f>IF('Copy &amp; Paste Roster Report Here'!$A663=BF$7,IF('Copy &amp; Paste Roster Report Here'!$M663="HT",1,0),0)</f>
        <v>0</v>
      </c>
      <c r="BG666" s="119">
        <f>IF('Copy &amp; Paste Roster Report Here'!$A663=BG$7,IF('Copy &amp; Paste Roster Report Here'!$M663="HT",1,0),0)</f>
        <v>0</v>
      </c>
      <c r="BH666" s="73">
        <f t="shared" si="161"/>
        <v>0</v>
      </c>
      <c r="BI666" s="120">
        <f>IF('Copy &amp; Paste Roster Report Here'!$A663=BI$7,IF('Copy &amp; Paste Roster Report Here'!$M663="MT",1,0),0)</f>
        <v>0</v>
      </c>
      <c r="BJ666" s="120">
        <f>IF('Copy &amp; Paste Roster Report Here'!$A663=BJ$7,IF('Copy &amp; Paste Roster Report Here'!$M663="MT",1,0),0)</f>
        <v>0</v>
      </c>
      <c r="BK666" s="120">
        <f>IF('Copy &amp; Paste Roster Report Here'!$A663=BK$7,IF('Copy &amp; Paste Roster Report Here'!$M663="MT",1,0),0)</f>
        <v>0</v>
      </c>
      <c r="BL666" s="120">
        <f>IF('Copy &amp; Paste Roster Report Here'!$A663=BL$7,IF('Copy &amp; Paste Roster Report Here'!$M663="MT",1,0),0)</f>
        <v>0</v>
      </c>
      <c r="BM666" s="120">
        <f>IF('Copy &amp; Paste Roster Report Here'!$A663=BM$7,IF('Copy &amp; Paste Roster Report Here'!$M663="MT",1,0),0)</f>
        <v>0</v>
      </c>
      <c r="BN666" s="120">
        <f>IF('Copy &amp; Paste Roster Report Here'!$A663=BN$7,IF('Copy &amp; Paste Roster Report Here'!$M663="MT",1,0),0)</f>
        <v>0</v>
      </c>
      <c r="BO666" s="120">
        <f>IF('Copy &amp; Paste Roster Report Here'!$A663=BO$7,IF('Copy &amp; Paste Roster Report Here'!$M663="MT",1,0),0)</f>
        <v>0</v>
      </c>
      <c r="BP666" s="120">
        <f>IF('Copy &amp; Paste Roster Report Here'!$A663=BP$7,IF('Copy &amp; Paste Roster Report Here'!$M663="MT",1,0),0)</f>
        <v>0</v>
      </c>
      <c r="BQ666" s="120">
        <f>IF('Copy &amp; Paste Roster Report Here'!$A663=BQ$7,IF('Copy &amp; Paste Roster Report Here'!$M663="MT",1,0),0)</f>
        <v>0</v>
      </c>
      <c r="BR666" s="120">
        <f>IF('Copy &amp; Paste Roster Report Here'!$A663=BR$7,IF('Copy &amp; Paste Roster Report Here'!$M663="MT",1,0),0)</f>
        <v>0</v>
      </c>
      <c r="BS666" s="120">
        <f>IF('Copy &amp; Paste Roster Report Here'!$A663=BS$7,IF('Copy &amp; Paste Roster Report Here'!$M663="MT",1,0),0)</f>
        <v>0</v>
      </c>
      <c r="BT666" s="73">
        <f t="shared" si="162"/>
        <v>0</v>
      </c>
      <c r="BU666" s="121">
        <f>IF('Copy &amp; Paste Roster Report Here'!$A663=BU$7,IF('Copy &amp; Paste Roster Report Here'!$M663="fy",1,0),0)</f>
        <v>0</v>
      </c>
      <c r="BV666" s="121">
        <f>IF('Copy &amp; Paste Roster Report Here'!$A663=BV$7,IF('Copy &amp; Paste Roster Report Here'!$M663="fy",1,0),0)</f>
        <v>0</v>
      </c>
      <c r="BW666" s="121">
        <f>IF('Copy &amp; Paste Roster Report Here'!$A663=BW$7,IF('Copy &amp; Paste Roster Report Here'!$M663="fy",1,0),0)</f>
        <v>0</v>
      </c>
      <c r="BX666" s="121">
        <f>IF('Copy &amp; Paste Roster Report Here'!$A663=BX$7,IF('Copy &amp; Paste Roster Report Here'!$M663="fy",1,0),0)</f>
        <v>0</v>
      </c>
      <c r="BY666" s="121">
        <f>IF('Copy &amp; Paste Roster Report Here'!$A663=BY$7,IF('Copy &amp; Paste Roster Report Here'!$M663="fy",1,0),0)</f>
        <v>0</v>
      </c>
      <c r="BZ666" s="121">
        <f>IF('Copy &amp; Paste Roster Report Here'!$A663=BZ$7,IF('Copy &amp; Paste Roster Report Here'!$M663="fy",1,0),0)</f>
        <v>0</v>
      </c>
      <c r="CA666" s="121">
        <f>IF('Copy &amp; Paste Roster Report Here'!$A663=CA$7,IF('Copy &amp; Paste Roster Report Here'!$M663="fy",1,0),0)</f>
        <v>0</v>
      </c>
      <c r="CB666" s="121">
        <f>IF('Copy &amp; Paste Roster Report Here'!$A663=CB$7,IF('Copy &amp; Paste Roster Report Here'!$M663="fy",1,0),0)</f>
        <v>0</v>
      </c>
      <c r="CC666" s="121">
        <f>IF('Copy &amp; Paste Roster Report Here'!$A663=CC$7,IF('Copy &amp; Paste Roster Report Here'!$M663="fy",1,0),0)</f>
        <v>0</v>
      </c>
      <c r="CD666" s="121">
        <f>IF('Copy &amp; Paste Roster Report Here'!$A663=CD$7,IF('Copy &amp; Paste Roster Report Here'!$M663="fy",1,0),0)</f>
        <v>0</v>
      </c>
      <c r="CE666" s="121">
        <f>IF('Copy &amp; Paste Roster Report Here'!$A663=CE$7,IF('Copy &amp; Paste Roster Report Here'!$M663="fy",1,0),0)</f>
        <v>0</v>
      </c>
      <c r="CF666" s="73">
        <f t="shared" si="163"/>
        <v>0</v>
      </c>
      <c r="CG666" s="122">
        <f>IF('Copy &amp; Paste Roster Report Here'!$A663=CG$7,IF('Copy &amp; Paste Roster Report Here'!$M663="RH",1,0),0)</f>
        <v>0</v>
      </c>
      <c r="CH666" s="122">
        <f>IF('Copy &amp; Paste Roster Report Here'!$A663=CH$7,IF('Copy &amp; Paste Roster Report Here'!$M663="RH",1,0),0)</f>
        <v>0</v>
      </c>
      <c r="CI666" s="122">
        <f>IF('Copy &amp; Paste Roster Report Here'!$A663=CI$7,IF('Copy &amp; Paste Roster Report Here'!$M663="RH",1,0),0)</f>
        <v>0</v>
      </c>
      <c r="CJ666" s="122">
        <f>IF('Copy &amp; Paste Roster Report Here'!$A663=CJ$7,IF('Copy &amp; Paste Roster Report Here'!$M663="RH",1,0),0)</f>
        <v>0</v>
      </c>
      <c r="CK666" s="122">
        <f>IF('Copy &amp; Paste Roster Report Here'!$A663=CK$7,IF('Copy &amp; Paste Roster Report Here'!$M663="RH",1,0),0)</f>
        <v>0</v>
      </c>
      <c r="CL666" s="122">
        <f>IF('Copy &amp; Paste Roster Report Here'!$A663=CL$7,IF('Copy &amp; Paste Roster Report Here'!$M663="RH",1,0),0)</f>
        <v>0</v>
      </c>
      <c r="CM666" s="122">
        <f>IF('Copy &amp; Paste Roster Report Here'!$A663=CM$7,IF('Copy &amp; Paste Roster Report Here'!$M663="RH",1,0),0)</f>
        <v>0</v>
      </c>
      <c r="CN666" s="122">
        <f>IF('Copy &amp; Paste Roster Report Here'!$A663=CN$7,IF('Copy &amp; Paste Roster Report Here'!$M663="RH",1,0),0)</f>
        <v>0</v>
      </c>
      <c r="CO666" s="122">
        <f>IF('Copy &amp; Paste Roster Report Here'!$A663=CO$7,IF('Copy &amp; Paste Roster Report Here'!$M663="RH",1,0),0)</f>
        <v>0</v>
      </c>
      <c r="CP666" s="122">
        <f>IF('Copy &amp; Paste Roster Report Here'!$A663=CP$7,IF('Copy &amp; Paste Roster Report Here'!$M663="RH",1,0),0)</f>
        <v>0</v>
      </c>
      <c r="CQ666" s="122">
        <f>IF('Copy &amp; Paste Roster Report Here'!$A663=CQ$7,IF('Copy &amp; Paste Roster Report Here'!$M663="RH",1,0),0)</f>
        <v>0</v>
      </c>
      <c r="CR666" s="73">
        <f t="shared" si="164"/>
        <v>0</v>
      </c>
      <c r="CS666" s="123">
        <f>IF('Copy &amp; Paste Roster Report Here'!$A663=CS$7,IF('Copy &amp; Paste Roster Report Here'!$M663="QT",1,0),0)</f>
        <v>0</v>
      </c>
      <c r="CT666" s="123">
        <f>IF('Copy &amp; Paste Roster Report Here'!$A663=CT$7,IF('Copy &amp; Paste Roster Report Here'!$M663="QT",1,0),0)</f>
        <v>0</v>
      </c>
      <c r="CU666" s="123">
        <f>IF('Copy &amp; Paste Roster Report Here'!$A663=CU$7,IF('Copy &amp; Paste Roster Report Here'!$M663="QT",1,0),0)</f>
        <v>0</v>
      </c>
      <c r="CV666" s="123">
        <f>IF('Copy &amp; Paste Roster Report Here'!$A663=CV$7,IF('Copy &amp; Paste Roster Report Here'!$M663="QT",1,0),0)</f>
        <v>0</v>
      </c>
      <c r="CW666" s="123">
        <f>IF('Copy &amp; Paste Roster Report Here'!$A663=CW$7,IF('Copy &amp; Paste Roster Report Here'!$M663="QT",1,0),0)</f>
        <v>0</v>
      </c>
      <c r="CX666" s="123">
        <f>IF('Copy &amp; Paste Roster Report Here'!$A663=CX$7,IF('Copy &amp; Paste Roster Report Here'!$M663="QT",1,0),0)</f>
        <v>0</v>
      </c>
      <c r="CY666" s="123">
        <f>IF('Copy &amp; Paste Roster Report Here'!$A663=CY$7,IF('Copy &amp; Paste Roster Report Here'!$M663="QT",1,0),0)</f>
        <v>0</v>
      </c>
      <c r="CZ666" s="123">
        <f>IF('Copy &amp; Paste Roster Report Here'!$A663=CZ$7,IF('Copy &amp; Paste Roster Report Here'!$M663="QT",1,0),0)</f>
        <v>0</v>
      </c>
      <c r="DA666" s="123">
        <f>IF('Copy &amp; Paste Roster Report Here'!$A663=DA$7,IF('Copy &amp; Paste Roster Report Here'!$M663="QT",1,0),0)</f>
        <v>0</v>
      </c>
      <c r="DB666" s="123">
        <f>IF('Copy &amp; Paste Roster Report Here'!$A663=DB$7,IF('Copy &amp; Paste Roster Report Here'!$M663="QT",1,0),0)</f>
        <v>0</v>
      </c>
      <c r="DC666" s="123">
        <f>IF('Copy &amp; Paste Roster Report Here'!$A663=DC$7,IF('Copy &amp; Paste Roster Report Here'!$M663="QT",1,0),0)</f>
        <v>0</v>
      </c>
      <c r="DD666" s="73">
        <f t="shared" si="165"/>
        <v>0</v>
      </c>
      <c r="DE666" s="124">
        <f>IF('Copy &amp; Paste Roster Report Here'!$A663=DE$7,IF('Copy &amp; Paste Roster Report Here'!$M663="xxxxxxxxxxx",1,0),0)</f>
        <v>0</v>
      </c>
      <c r="DF666" s="124">
        <f>IF('Copy &amp; Paste Roster Report Here'!$A663=DF$7,IF('Copy &amp; Paste Roster Report Here'!$M663="xxxxxxxxxxx",1,0),0)</f>
        <v>0</v>
      </c>
      <c r="DG666" s="124">
        <f>IF('Copy &amp; Paste Roster Report Here'!$A663=DG$7,IF('Copy &amp; Paste Roster Report Here'!$M663="xxxxxxxxxxx",1,0),0)</f>
        <v>0</v>
      </c>
      <c r="DH666" s="124">
        <f>IF('Copy &amp; Paste Roster Report Here'!$A663=DH$7,IF('Copy &amp; Paste Roster Report Here'!$M663="xxxxxxxxxxx",1,0),0)</f>
        <v>0</v>
      </c>
      <c r="DI666" s="124">
        <f>IF('Copy &amp; Paste Roster Report Here'!$A663=DI$7,IF('Copy &amp; Paste Roster Report Here'!$M663="xxxxxxxxxxx",1,0),0)</f>
        <v>0</v>
      </c>
      <c r="DJ666" s="124">
        <f>IF('Copy &amp; Paste Roster Report Here'!$A663=DJ$7,IF('Copy &amp; Paste Roster Report Here'!$M663="xxxxxxxxxxx",1,0),0)</f>
        <v>0</v>
      </c>
      <c r="DK666" s="124">
        <f>IF('Copy &amp; Paste Roster Report Here'!$A663=DK$7,IF('Copy &amp; Paste Roster Report Here'!$M663="xxxxxxxxxxx",1,0),0)</f>
        <v>0</v>
      </c>
      <c r="DL666" s="124">
        <f>IF('Copy &amp; Paste Roster Report Here'!$A663=DL$7,IF('Copy &amp; Paste Roster Report Here'!$M663="xxxxxxxxxxx",1,0),0)</f>
        <v>0</v>
      </c>
      <c r="DM666" s="124">
        <f>IF('Copy &amp; Paste Roster Report Here'!$A663=DM$7,IF('Copy &amp; Paste Roster Report Here'!$M663="xxxxxxxxxxx",1,0),0)</f>
        <v>0</v>
      </c>
      <c r="DN666" s="124">
        <f>IF('Copy &amp; Paste Roster Report Here'!$A663=DN$7,IF('Copy &amp; Paste Roster Report Here'!$M663="xxxxxxxxxxx",1,0),0)</f>
        <v>0</v>
      </c>
      <c r="DO666" s="124">
        <f>IF('Copy &amp; Paste Roster Report Here'!$A663=DO$7,IF('Copy &amp; Paste Roster Report Here'!$M663="xxxxxxxxxxx",1,0),0)</f>
        <v>0</v>
      </c>
      <c r="DP666" s="125">
        <f t="shared" si="166"/>
        <v>0</v>
      </c>
      <c r="DQ666" s="126">
        <f t="shared" si="167"/>
        <v>0</v>
      </c>
    </row>
    <row r="667" spans="1:121" x14ac:dyDescent="0.25">
      <c r="A667" s="111">
        <f t="shared" si="153"/>
        <v>0</v>
      </c>
      <c r="B667" s="111">
        <f t="shared" si="154"/>
        <v>0</v>
      </c>
      <c r="C667" s="112">
        <f>+('Copy &amp; Paste Roster Report Here'!$P664-'Copy &amp; Paste Roster Report Here'!$O664)/30</f>
        <v>0</v>
      </c>
      <c r="D667" s="112">
        <f>+('Copy &amp; Paste Roster Report Here'!$P664-'Copy &amp; Paste Roster Report Here'!$O664)</f>
        <v>0</v>
      </c>
      <c r="E667" s="111">
        <f>'Copy &amp; Paste Roster Report Here'!N664</f>
        <v>0</v>
      </c>
      <c r="F667" s="111" t="str">
        <f t="shared" si="155"/>
        <v>N</v>
      </c>
      <c r="G667" s="111">
        <f>'Copy &amp; Paste Roster Report Here'!R664</f>
        <v>0</v>
      </c>
      <c r="H667" s="113">
        <f t="shared" si="156"/>
        <v>0</v>
      </c>
      <c r="I667" s="112">
        <f>IF(F667="N",$F$5-'Copy &amp; Paste Roster Report Here'!O664,+'Copy &amp; Paste Roster Report Here'!Q664-'Copy &amp; Paste Roster Report Here'!O664)</f>
        <v>0</v>
      </c>
      <c r="J667" s="114">
        <f t="shared" si="157"/>
        <v>0</v>
      </c>
      <c r="K667" s="114">
        <f t="shared" si="158"/>
        <v>0</v>
      </c>
      <c r="L667" s="115">
        <f>'Copy &amp; Paste Roster Report Here'!F664</f>
        <v>0</v>
      </c>
      <c r="M667" s="116">
        <f t="shared" si="159"/>
        <v>0</v>
      </c>
      <c r="N667" s="117">
        <f>IF('Copy &amp; Paste Roster Report Here'!$A664='Analytical Tests'!N$7,IF($F667="Y",+$H667*N$6,0),0)</f>
        <v>0</v>
      </c>
      <c r="O667" s="117">
        <f>IF('Copy &amp; Paste Roster Report Here'!$A664='Analytical Tests'!O$7,IF($F667="Y",+$H667*O$6,0),0)</f>
        <v>0</v>
      </c>
      <c r="P667" s="117">
        <f>IF('Copy &amp; Paste Roster Report Here'!$A664='Analytical Tests'!P$7,IF($F667="Y",+$H667*P$6,0),0)</f>
        <v>0</v>
      </c>
      <c r="Q667" s="117">
        <f>IF('Copy &amp; Paste Roster Report Here'!$A664='Analytical Tests'!Q$7,IF($F667="Y",+$H667*Q$6,0),0)</f>
        <v>0</v>
      </c>
      <c r="R667" s="117">
        <f>IF('Copy &amp; Paste Roster Report Here'!$A664='Analytical Tests'!R$7,IF($F667="Y",+$H667*R$6,0),0)</f>
        <v>0</v>
      </c>
      <c r="S667" s="117">
        <f>IF('Copy &amp; Paste Roster Report Here'!$A664='Analytical Tests'!S$7,IF($F667="Y",+$H667*S$6,0),0)</f>
        <v>0</v>
      </c>
      <c r="T667" s="117">
        <f>IF('Copy &amp; Paste Roster Report Here'!$A664='Analytical Tests'!T$7,IF($F667="Y",+$H667*T$6,0),0)</f>
        <v>0</v>
      </c>
      <c r="U667" s="117">
        <f>IF('Copy &amp; Paste Roster Report Here'!$A664='Analytical Tests'!U$7,IF($F667="Y",+$H667*U$6,0),0)</f>
        <v>0</v>
      </c>
      <c r="V667" s="117">
        <f>IF('Copy &amp; Paste Roster Report Here'!$A664='Analytical Tests'!V$7,IF($F667="Y",+$H667*V$6,0),0)</f>
        <v>0</v>
      </c>
      <c r="W667" s="117">
        <f>IF('Copy &amp; Paste Roster Report Here'!$A664='Analytical Tests'!W$7,IF($F667="Y",+$H667*W$6,0),0)</f>
        <v>0</v>
      </c>
      <c r="X667" s="117">
        <f>IF('Copy &amp; Paste Roster Report Here'!$A664='Analytical Tests'!X$7,IF($F667="Y",+$H667*X$6,0),0)</f>
        <v>0</v>
      </c>
      <c r="Y667" s="117" t="b">
        <f>IF('Copy &amp; Paste Roster Report Here'!$A664='Analytical Tests'!Y$7,IF($F667="N",IF($J667&gt;=$C667,Y$6,+($I667/$D667)*Y$6),0))</f>
        <v>0</v>
      </c>
      <c r="Z667" s="117" t="b">
        <f>IF('Copy &amp; Paste Roster Report Here'!$A664='Analytical Tests'!Z$7,IF($F667="N",IF($J667&gt;=$C667,Z$6,+($I667/$D667)*Z$6),0))</f>
        <v>0</v>
      </c>
      <c r="AA667" s="117" t="b">
        <f>IF('Copy &amp; Paste Roster Report Here'!$A664='Analytical Tests'!AA$7,IF($F667="N",IF($J667&gt;=$C667,AA$6,+($I667/$D667)*AA$6),0))</f>
        <v>0</v>
      </c>
      <c r="AB667" s="117" t="b">
        <f>IF('Copy &amp; Paste Roster Report Here'!$A664='Analytical Tests'!AB$7,IF($F667="N",IF($J667&gt;=$C667,AB$6,+($I667/$D667)*AB$6),0))</f>
        <v>0</v>
      </c>
      <c r="AC667" s="117" t="b">
        <f>IF('Copy &amp; Paste Roster Report Here'!$A664='Analytical Tests'!AC$7,IF($F667="N",IF($J667&gt;=$C667,AC$6,+($I667/$D667)*AC$6),0))</f>
        <v>0</v>
      </c>
      <c r="AD667" s="117" t="b">
        <f>IF('Copy &amp; Paste Roster Report Here'!$A664='Analytical Tests'!AD$7,IF($F667="N",IF($J667&gt;=$C667,AD$6,+($I667/$D667)*AD$6),0))</f>
        <v>0</v>
      </c>
      <c r="AE667" s="117" t="b">
        <f>IF('Copy &amp; Paste Roster Report Here'!$A664='Analytical Tests'!AE$7,IF($F667="N",IF($J667&gt;=$C667,AE$6,+($I667/$D667)*AE$6),0))</f>
        <v>0</v>
      </c>
      <c r="AF667" s="117" t="b">
        <f>IF('Copy &amp; Paste Roster Report Here'!$A664='Analytical Tests'!AF$7,IF($F667="N",IF($J667&gt;=$C667,AF$6,+($I667/$D667)*AF$6),0))</f>
        <v>0</v>
      </c>
      <c r="AG667" s="117" t="b">
        <f>IF('Copy &amp; Paste Roster Report Here'!$A664='Analytical Tests'!AG$7,IF($F667="N",IF($J667&gt;=$C667,AG$6,+($I667/$D667)*AG$6),0))</f>
        <v>0</v>
      </c>
      <c r="AH667" s="117" t="b">
        <f>IF('Copy &amp; Paste Roster Report Here'!$A664='Analytical Tests'!AH$7,IF($F667="N",IF($J667&gt;=$C667,AH$6,+($I667/$D667)*AH$6),0))</f>
        <v>0</v>
      </c>
      <c r="AI667" s="117" t="b">
        <f>IF('Copy &amp; Paste Roster Report Here'!$A664='Analytical Tests'!AI$7,IF($F667="N",IF($J667&gt;=$C667,AI$6,+($I667/$D667)*AI$6),0))</f>
        <v>0</v>
      </c>
      <c r="AJ667" s="79"/>
      <c r="AK667" s="118">
        <f>IF('Copy &amp; Paste Roster Report Here'!$A664=AK$7,IF('Copy &amp; Paste Roster Report Here'!$M664="FT",1,0),0)</f>
        <v>0</v>
      </c>
      <c r="AL667" s="118">
        <f>IF('Copy &amp; Paste Roster Report Here'!$A664=AL$7,IF('Copy &amp; Paste Roster Report Here'!$M664="FT",1,0),0)</f>
        <v>0</v>
      </c>
      <c r="AM667" s="118">
        <f>IF('Copy &amp; Paste Roster Report Here'!$A664=AM$7,IF('Copy &amp; Paste Roster Report Here'!$M664="FT",1,0),0)</f>
        <v>0</v>
      </c>
      <c r="AN667" s="118">
        <f>IF('Copy &amp; Paste Roster Report Here'!$A664=AN$7,IF('Copy &amp; Paste Roster Report Here'!$M664="FT",1,0),0)</f>
        <v>0</v>
      </c>
      <c r="AO667" s="118">
        <f>IF('Copy &amp; Paste Roster Report Here'!$A664=AO$7,IF('Copy &amp; Paste Roster Report Here'!$M664="FT",1,0),0)</f>
        <v>0</v>
      </c>
      <c r="AP667" s="118">
        <f>IF('Copy &amp; Paste Roster Report Here'!$A664=AP$7,IF('Copy &amp; Paste Roster Report Here'!$M664="FT",1,0),0)</f>
        <v>0</v>
      </c>
      <c r="AQ667" s="118">
        <f>IF('Copy &amp; Paste Roster Report Here'!$A664=AQ$7,IF('Copy &amp; Paste Roster Report Here'!$M664="FT",1,0),0)</f>
        <v>0</v>
      </c>
      <c r="AR667" s="118">
        <f>IF('Copy &amp; Paste Roster Report Here'!$A664=AR$7,IF('Copy &amp; Paste Roster Report Here'!$M664="FT",1,0),0)</f>
        <v>0</v>
      </c>
      <c r="AS667" s="118">
        <f>IF('Copy &amp; Paste Roster Report Here'!$A664=AS$7,IF('Copy &amp; Paste Roster Report Here'!$M664="FT",1,0),0)</f>
        <v>0</v>
      </c>
      <c r="AT667" s="118">
        <f>IF('Copy &amp; Paste Roster Report Here'!$A664=AT$7,IF('Copy &amp; Paste Roster Report Here'!$M664="FT",1,0),0)</f>
        <v>0</v>
      </c>
      <c r="AU667" s="118">
        <f>IF('Copy &amp; Paste Roster Report Here'!$A664=AU$7,IF('Copy &amp; Paste Roster Report Here'!$M664="FT",1,0),0)</f>
        <v>0</v>
      </c>
      <c r="AV667" s="73">
        <f t="shared" si="160"/>
        <v>0</v>
      </c>
      <c r="AW667" s="119">
        <f>IF('Copy &amp; Paste Roster Report Here'!$A664=AW$7,IF('Copy &amp; Paste Roster Report Here'!$M664="HT",1,0),0)</f>
        <v>0</v>
      </c>
      <c r="AX667" s="119">
        <f>IF('Copy &amp; Paste Roster Report Here'!$A664=AX$7,IF('Copy &amp; Paste Roster Report Here'!$M664="HT",1,0),0)</f>
        <v>0</v>
      </c>
      <c r="AY667" s="119">
        <f>IF('Copy &amp; Paste Roster Report Here'!$A664=AY$7,IF('Copy &amp; Paste Roster Report Here'!$M664="HT",1,0),0)</f>
        <v>0</v>
      </c>
      <c r="AZ667" s="119">
        <f>IF('Copy &amp; Paste Roster Report Here'!$A664=AZ$7,IF('Copy &amp; Paste Roster Report Here'!$M664="HT",1,0),0)</f>
        <v>0</v>
      </c>
      <c r="BA667" s="119">
        <f>IF('Copy &amp; Paste Roster Report Here'!$A664=BA$7,IF('Copy &amp; Paste Roster Report Here'!$M664="HT",1,0),0)</f>
        <v>0</v>
      </c>
      <c r="BB667" s="119">
        <f>IF('Copy &amp; Paste Roster Report Here'!$A664=BB$7,IF('Copy &amp; Paste Roster Report Here'!$M664="HT",1,0),0)</f>
        <v>0</v>
      </c>
      <c r="BC667" s="119">
        <f>IF('Copy &amp; Paste Roster Report Here'!$A664=BC$7,IF('Copy &amp; Paste Roster Report Here'!$M664="HT",1,0),0)</f>
        <v>0</v>
      </c>
      <c r="BD667" s="119">
        <f>IF('Copy &amp; Paste Roster Report Here'!$A664=BD$7,IF('Copy &amp; Paste Roster Report Here'!$M664="HT",1,0),0)</f>
        <v>0</v>
      </c>
      <c r="BE667" s="119">
        <f>IF('Copy &amp; Paste Roster Report Here'!$A664=BE$7,IF('Copy &amp; Paste Roster Report Here'!$M664="HT",1,0),0)</f>
        <v>0</v>
      </c>
      <c r="BF667" s="119">
        <f>IF('Copy &amp; Paste Roster Report Here'!$A664=BF$7,IF('Copy &amp; Paste Roster Report Here'!$M664="HT",1,0),0)</f>
        <v>0</v>
      </c>
      <c r="BG667" s="119">
        <f>IF('Copy &amp; Paste Roster Report Here'!$A664=BG$7,IF('Copy &amp; Paste Roster Report Here'!$M664="HT",1,0),0)</f>
        <v>0</v>
      </c>
      <c r="BH667" s="73">
        <f t="shared" si="161"/>
        <v>0</v>
      </c>
      <c r="BI667" s="120">
        <f>IF('Copy &amp; Paste Roster Report Here'!$A664=BI$7,IF('Copy &amp; Paste Roster Report Here'!$M664="MT",1,0),0)</f>
        <v>0</v>
      </c>
      <c r="BJ667" s="120">
        <f>IF('Copy &amp; Paste Roster Report Here'!$A664=BJ$7,IF('Copy &amp; Paste Roster Report Here'!$M664="MT",1,0),0)</f>
        <v>0</v>
      </c>
      <c r="BK667" s="120">
        <f>IF('Copy &amp; Paste Roster Report Here'!$A664=BK$7,IF('Copy &amp; Paste Roster Report Here'!$M664="MT",1,0),0)</f>
        <v>0</v>
      </c>
      <c r="BL667" s="120">
        <f>IF('Copy &amp; Paste Roster Report Here'!$A664=BL$7,IF('Copy &amp; Paste Roster Report Here'!$M664="MT",1,0),0)</f>
        <v>0</v>
      </c>
      <c r="BM667" s="120">
        <f>IF('Copy &amp; Paste Roster Report Here'!$A664=BM$7,IF('Copy &amp; Paste Roster Report Here'!$M664="MT",1,0),0)</f>
        <v>0</v>
      </c>
      <c r="BN667" s="120">
        <f>IF('Copy &amp; Paste Roster Report Here'!$A664=BN$7,IF('Copy &amp; Paste Roster Report Here'!$M664="MT",1,0),0)</f>
        <v>0</v>
      </c>
      <c r="BO667" s="120">
        <f>IF('Copy &amp; Paste Roster Report Here'!$A664=BO$7,IF('Copy &amp; Paste Roster Report Here'!$M664="MT",1,0),0)</f>
        <v>0</v>
      </c>
      <c r="BP667" s="120">
        <f>IF('Copy &amp; Paste Roster Report Here'!$A664=BP$7,IF('Copy &amp; Paste Roster Report Here'!$M664="MT",1,0),0)</f>
        <v>0</v>
      </c>
      <c r="BQ667" s="120">
        <f>IF('Copy &amp; Paste Roster Report Here'!$A664=BQ$7,IF('Copy &amp; Paste Roster Report Here'!$M664="MT",1,0),0)</f>
        <v>0</v>
      </c>
      <c r="BR667" s="120">
        <f>IF('Copy &amp; Paste Roster Report Here'!$A664=BR$7,IF('Copy &amp; Paste Roster Report Here'!$M664="MT",1,0),0)</f>
        <v>0</v>
      </c>
      <c r="BS667" s="120">
        <f>IF('Copy &amp; Paste Roster Report Here'!$A664=BS$7,IF('Copy &amp; Paste Roster Report Here'!$M664="MT",1,0),0)</f>
        <v>0</v>
      </c>
      <c r="BT667" s="73">
        <f t="shared" si="162"/>
        <v>0</v>
      </c>
      <c r="BU667" s="121">
        <f>IF('Copy &amp; Paste Roster Report Here'!$A664=BU$7,IF('Copy &amp; Paste Roster Report Here'!$M664="fy",1,0),0)</f>
        <v>0</v>
      </c>
      <c r="BV667" s="121">
        <f>IF('Copy &amp; Paste Roster Report Here'!$A664=BV$7,IF('Copy &amp; Paste Roster Report Here'!$M664="fy",1,0),0)</f>
        <v>0</v>
      </c>
      <c r="BW667" s="121">
        <f>IF('Copy &amp; Paste Roster Report Here'!$A664=BW$7,IF('Copy &amp; Paste Roster Report Here'!$M664="fy",1,0),0)</f>
        <v>0</v>
      </c>
      <c r="BX667" s="121">
        <f>IF('Copy &amp; Paste Roster Report Here'!$A664=BX$7,IF('Copy &amp; Paste Roster Report Here'!$M664="fy",1,0),0)</f>
        <v>0</v>
      </c>
      <c r="BY667" s="121">
        <f>IF('Copy &amp; Paste Roster Report Here'!$A664=BY$7,IF('Copy &amp; Paste Roster Report Here'!$M664="fy",1,0),0)</f>
        <v>0</v>
      </c>
      <c r="BZ667" s="121">
        <f>IF('Copy &amp; Paste Roster Report Here'!$A664=BZ$7,IF('Copy &amp; Paste Roster Report Here'!$M664="fy",1,0),0)</f>
        <v>0</v>
      </c>
      <c r="CA667" s="121">
        <f>IF('Copy &amp; Paste Roster Report Here'!$A664=CA$7,IF('Copy &amp; Paste Roster Report Here'!$M664="fy",1,0),0)</f>
        <v>0</v>
      </c>
      <c r="CB667" s="121">
        <f>IF('Copy &amp; Paste Roster Report Here'!$A664=CB$7,IF('Copy &amp; Paste Roster Report Here'!$M664="fy",1,0),0)</f>
        <v>0</v>
      </c>
      <c r="CC667" s="121">
        <f>IF('Copy &amp; Paste Roster Report Here'!$A664=CC$7,IF('Copy &amp; Paste Roster Report Here'!$M664="fy",1,0),0)</f>
        <v>0</v>
      </c>
      <c r="CD667" s="121">
        <f>IF('Copy &amp; Paste Roster Report Here'!$A664=CD$7,IF('Copy &amp; Paste Roster Report Here'!$M664="fy",1,0),0)</f>
        <v>0</v>
      </c>
      <c r="CE667" s="121">
        <f>IF('Copy &amp; Paste Roster Report Here'!$A664=CE$7,IF('Copy &amp; Paste Roster Report Here'!$M664="fy",1,0),0)</f>
        <v>0</v>
      </c>
      <c r="CF667" s="73">
        <f t="shared" si="163"/>
        <v>0</v>
      </c>
      <c r="CG667" s="122">
        <f>IF('Copy &amp; Paste Roster Report Here'!$A664=CG$7,IF('Copy &amp; Paste Roster Report Here'!$M664="RH",1,0),0)</f>
        <v>0</v>
      </c>
      <c r="CH667" s="122">
        <f>IF('Copy &amp; Paste Roster Report Here'!$A664=CH$7,IF('Copy &amp; Paste Roster Report Here'!$M664="RH",1,0),0)</f>
        <v>0</v>
      </c>
      <c r="CI667" s="122">
        <f>IF('Copy &amp; Paste Roster Report Here'!$A664=CI$7,IF('Copy &amp; Paste Roster Report Here'!$M664="RH",1,0),0)</f>
        <v>0</v>
      </c>
      <c r="CJ667" s="122">
        <f>IF('Copy &amp; Paste Roster Report Here'!$A664=CJ$7,IF('Copy &amp; Paste Roster Report Here'!$M664="RH",1,0),0)</f>
        <v>0</v>
      </c>
      <c r="CK667" s="122">
        <f>IF('Copy &amp; Paste Roster Report Here'!$A664=CK$7,IF('Copy &amp; Paste Roster Report Here'!$M664="RH",1,0),0)</f>
        <v>0</v>
      </c>
      <c r="CL667" s="122">
        <f>IF('Copy &amp; Paste Roster Report Here'!$A664=CL$7,IF('Copy &amp; Paste Roster Report Here'!$M664="RH",1,0),0)</f>
        <v>0</v>
      </c>
      <c r="CM667" s="122">
        <f>IF('Copy &amp; Paste Roster Report Here'!$A664=CM$7,IF('Copy &amp; Paste Roster Report Here'!$M664="RH",1,0),0)</f>
        <v>0</v>
      </c>
      <c r="CN667" s="122">
        <f>IF('Copy &amp; Paste Roster Report Here'!$A664=CN$7,IF('Copy &amp; Paste Roster Report Here'!$M664="RH",1,0),0)</f>
        <v>0</v>
      </c>
      <c r="CO667" s="122">
        <f>IF('Copy &amp; Paste Roster Report Here'!$A664=CO$7,IF('Copy &amp; Paste Roster Report Here'!$M664="RH",1,0),0)</f>
        <v>0</v>
      </c>
      <c r="CP667" s="122">
        <f>IF('Copy &amp; Paste Roster Report Here'!$A664=CP$7,IF('Copy &amp; Paste Roster Report Here'!$M664="RH",1,0),0)</f>
        <v>0</v>
      </c>
      <c r="CQ667" s="122">
        <f>IF('Copy &amp; Paste Roster Report Here'!$A664=CQ$7,IF('Copy &amp; Paste Roster Report Here'!$M664="RH",1,0),0)</f>
        <v>0</v>
      </c>
      <c r="CR667" s="73">
        <f t="shared" si="164"/>
        <v>0</v>
      </c>
      <c r="CS667" s="123">
        <f>IF('Copy &amp; Paste Roster Report Here'!$A664=CS$7,IF('Copy &amp; Paste Roster Report Here'!$M664="QT",1,0),0)</f>
        <v>0</v>
      </c>
      <c r="CT667" s="123">
        <f>IF('Copy &amp; Paste Roster Report Here'!$A664=CT$7,IF('Copy &amp; Paste Roster Report Here'!$M664="QT",1,0),0)</f>
        <v>0</v>
      </c>
      <c r="CU667" s="123">
        <f>IF('Copy &amp; Paste Roster Report Here'!$A664=CU$7,IF('Copy &amp; Paste Roster Report Here'!$M664="QT",1,0),0)</f>
        <v>0</v>
      </c>
      <c r="CV667" s="123">
        <f>IF('Copy &amp; Paste Roster Report Here'!$A664=CV$7,IF('Copy &amp; Paste Roster Report Here'!$M664="QT",1,0),0)</f>
        <v>0</v>
      </c>
      <c r="CW667" s="123">
        <f>IF('Copy &amp; Paste Roster Report Here'!$A664=CW$7,IF('Copy &amp; Paste Roster Report Here'!$M664="QT",1,0),0)</f>
        <v>0</v>
      </c>
      <c r="CX667" s="123">
        <f>IF('Copy &amp; Paste Roster Report Here'!$A664=CX$7,IF('Copy &amp; Paste Roster Report Here'!$M664="QT",1,0),0)</f>
        <v>0</v>
      </c>
      <c r="CY667" s="123">
        <f>IF('Copy &amp; Paste Roster Report Here'!$A664=CY$7,IF('Copy &amp; Paste Roster Report Here'!$M664="QT",1,0),0)</f>
        <v>0</v>
      </c>
      <c r="CZ667" s="123">
        <f>IF('Copy &amp; Paste Roster Report Here'!$A664=CZ$7,IF('Copy &amp; Paste Roster Report Here'!$M664="QT",1,0),0)</f>
        <v>0</v>
      </c>
      <c r="DA667" s="123">
        <f>IF('Copy &amp; Paste Roster Report Here'!$A664=DA$7,IF('Copy &amp; Paste Roster Report Here'!$M664="QT",1,0),0)</f>
        <v>0</v>
      </c>
      <c r="DB667" s="123">
        <f>IF('Copy &amp; Paste Roster Report Here'!$A664=DB$7,IF('Copy &amp; Paste Roster Report Here'!$M664="QT",1,0),0)</f>
        <v>0</v>
      </c>
      <c r="DC667" s="123">
        <f>IF('Copy &amp; Paste Roster Report Here'!$A664=DC$7,IF('Copy &amp; Paste Roster Report Here'!$M664="QT",1,0),0)</f>
        <v>0</v>
      </c>
      <c r="DD667" s="73">
        <f t="shared" si="165"/>
        <v>0</v>
      </c>
      <c r="DE667" s="124">
        <f>IF('Copy &amp; Paste Roster Report Here'!$A664=DE$7,IF('Copy &amp; Paste Roster Report Here'!$M664="xxxxxxxxxxx",1,0),0)</f>
        <v>0</v>
      </c>
      <c r="DF667" s="124">
        <f>IF('Copy &amp; Paste Roster Report Here'!$A664=DF$7,IF('Copy &amp; Paste Roster Report Here'!$M664="xxxxxxxxxxx",1,0),0)</f>
        <v>0</v>
      </c>
      <c r="DG667" s="124">
        <f>IF('Copy &amp; Paste Roster Report Here'!$A664=DG$7,IF('Copy &amp; Paste Roster Report Here'!$M664="xxxxxxxxxxx",1,0),0)</f>
        <v>0</v>
      </c>
      <c r="DH667" s="124">
        <f>IF('Copy &amp; Paste Roster Report Here'!$A664=DH$7,IF('Copy &amp; Paste Roster Report Here'!$M664="xxxxxxxxxxx",1,0),0)</f>
        <v>0</v>
      </c>
      <c r="DI667" s="124">
        <f>IF('Copy &amp; Paste Roster Report Here'!$A664=DI$7,IF('Copy &amp; Paste Roster Report Here'!$M664="xxxxxxxxxxx",1,0),0)</f>
        <v>0</v>
      </c>
      <c r="DJ667" s="124">
        <f>IF('Copy &amp; Paste Roster Report Here'!$A664=DJ$7,IF('Copy &amp; Paste Roster Report Here'!$M664="xxxxxxxxxxx",1,0),0)</f>
        <v>0</v>
      </c>
      <c r="DK667" s="124">
        <f>IF('Copy &amp; Paste Roster Report Here'!$A664=DK$7,IF('Copy &amp; Paste Roster Report Here'!$M664="xxxxxxxxxxx",1,0),0)</f>
        <v>0</v>
      </c>
      <c r="DL667" s="124">
        <f>IF('Copy &amp; Paste Roster Report Here'!$A664=DL$7,IF('Copy &amp; Paste Roster Report Here'!$M664="xxxxxxxxxxx",1,0),0)</f>
        <v>0</v>
      </c>
      <c r="DM667" s="124">
        <f>IF('Copy &amp; Paste Roster Report Here'!$A664=DM$7,IF('Copy &amp; Paste Roster Report Here'!$M664="xxxxxxxxxxx",1,0),0)</f>
        <v>0</v>
      </c>
      <c r="DN667" s="124">
        <f>IF('Copy &amp; Paste Roster Report Here'!$A664=DN$7,IF('Copy &amp; Paste Roster Report Here'!$M664="xxxxxxxxxxx",1,0),0)</f>
        <v>0</v>
      </c>
      <c r="DO667" s="124">
        <f>IF('Copy &amp; Paste Roster Report Here'!$A664=DO$7,IF('Copy &amp; Paste Roster Report Here'!$M664="xxxxxxxxxxx",1,0),0)</f>
        <v>0</v>
      </c>
      <c r="DP667" s="125">
        <f t="shared" si="166"/>
        <v>0</v>
      </c>
      <c r="DQ667" s="126">
        <f t="shared" si="167"/>
        <v>0</v>
      </c>
    </row>
    <row r="668" spans="1:121" x14ac:dyDescent="0.25">
      <c r="A668" s="111">
        <f t="shared" si="153"/>
        <v>0</v>
      </c>
      <c r="B668" s="111">
        <f t="shared" si="154"/>
        <v>0</v>
      </c>
      <c r="C668" s="112">
        <f>+('Copy &amp; Paste Roster Report Here'!$P665-'Copy &amp; Paste Roster Report Here'!$O665)/30</f>
        <v>0</v>
      </c>
      <c r="D668" s="112">
        <f>+('Copy &amp; Paste Roster Report Here'!$P665-'Copy &amp; Paste Roster Report Here'!$O665)</f>
        <v>0</v>
      </c>
      <c r="E668" s="111">
        <f>'Copy &amp; Paste Roster Report Here'!N665</f>
        <v>0</v>
      </c>
      <c r="F668" s="111" t="str">
        <f t="shared" si="155"/>
        <v>N</v>
      </c>
      <c r="G668" s="111">
        <f>'Copy &amp; Paste Roster Report Here'!R665</f>
        <v>0</v>
      </c>
      <c r="H668" s="113">
        <f t="shared" si="156"/>
        <v>0</v>
      </c>
      <c r="I668" s="112">
        <f>IF(F668="N",$F$5-'Copy &amp; Paste Roster Report Here'!O665,+'Copy &amp; Paste Roster Report Here'!Q665-'Copy &amp; Paste Roster Report Here'!O665)</f>
        <v>0</v>
      </c>
      <c r="J668" s="114">
        <f t="shared" si="157"/>
        <v>0</v>
      </c>
      <c r="K668" s="114">
        <f t="shared" si="158"/>
        <v>0</v>
      </c>
      <c r="L668" s="115">
        <f>'Copy &amp; Paste Roster Report Here'!F665</f>
        <v>0</v>
      </c>
      <c r="M668" s="116">
        <f t="shared" si="159"/>
        <v>0</v>
      </c>
      <c r="N668" s="117">
        <f>IF('Copy &amp; Paste Roster Report Here'!$A665='Analytical Tests'!N$7,IF($F668="Y",+$H668*N$6,0),0)</f>
        <v>0</v>
      </c>
      <c r="O668" s="117">
        <f>IF('Copy &amp; Paste Roster Report Here'!$A665='Analytical Tests'!O$7,IF($F668="Y",+$H668*O$6,0),0)</f>
        <v>0</v>
      </c>
      <c r="P668" s="117">
        <f>IF('Copy &amp; Paste Roster Report Here'!$A665='Analytical Tests'!P$7,IF($F668="Y",+$H668*P$6,0),0)</f>
        <v>0</v>
      </c>
      <c r="Q668" s="117">
        <f>IF('Copy &amp; Paste Roster Report Here'!$A665='Analytical Tests'!Q$7,IF($F668="Y",+$H668*Q$6,0),0)</f>
        <v>0</v>
      </c>
      <c r="R668" s="117">
        <f>IF('Copy &amp; Paste Roster Report Here'!$A665='Analytical Tests'!R$7,IF($F668="Y",+$H668*R$6,0),0)</f>
        <v>0</v>
      </c>
      <c r="S668" s="117">
        <f>IF('Copy &amp; Paste Roster Report Here'!$A665='Analytical Tests'!S$7,IF($F668="Y",+$H668*S$6,0),0)</f>
        <v>0</v>
      </c>
      <c r="T668" s="117">
        <f>IF('Copy &amp; Paste Roster Report Here'!$A665='Analytical Tests'!T$7,IF($F668="Y",+$H668*T$6,0),0)</f>
        <v>0</v>
      </c>
      <c r="U668" s="117">
        <f>IF('Copy &amp; Paste Roster Report Here'!$A665='Analytical Tests'!U$7,IF($F668="Y",+$H668*U$6,0),0)</f>
        <v>0</v>
      </c>
      <c r="V668" s="117">
        <f>IF('Copy &amp; Paste Roster Report Here'!$A665='Analytical Tests'!V$7,IF($F668="Y",+$H668*V$6,0),0)</f>
        <v>0</v>
      </c>
      <c r="W668" s="117">
        <f>IF('Copy &amp; Paste Roster Report Here'!$A665='Analytical Tests'!W$7,IF($F668="Y",+$H668*W$6,0),0)</f>
        <v>0</v>
      </c>
      <c r="X668" s="117">
        <f>IF('Copy &amp; Paste Roster Report Here'!$A665='Analytical Tests'!X$7,IF($F668="Y",+$H668*X$6,0),0)</f>
        <v>0</v>
      </c>
      <c r="Y668" s="117" t="b">
        <f>IF('Copy &amp; Paste Roster Report Here'!$A665='Analytical Tests'!Y$7,IF($F668="N",IF($J668&gt;=$C668,Y$6,+($I668/$D668)*Y$6),0))</f>
        <v>0</v>
      </c>
      <c r="Z668" s="117" t="b">
        <f>IF('Copy &amp; Paste Roster Report Here'!$A665='Analytical Tests'!Z$7,IF($F668="N",IF($J668&gt;=$C668,Z$6,+($I668/$D668)*Z$6),0))</f>
        <v>0</v>
      </c>
      <c r="AA668" s="117" t="b">
        <f>IF('Copy &amp; Paste Roster Report Here'!$A665='Analytical Tests'!AA$7,IF($F668="N",IF($J668&gt;=$C668,AA$6,+($I668/$D668)*AA$6),0))</f>
        <v>0</v>
      </c>
      <c r="AB668" s="117" t="b">
        <f>IF('Copy &amp; Paste Roster Report Here'!$A665='Analytical Tests'!AB$7,IF($F668="N",IF($J668&gt;=$C668,AB$6,+($I668/$D668)*AB$6),0))</f>
        <v>0</v>
      </c>
      <c r="AC668" s="117" t="b">
        <f>IF('Copy &amp; Paste Roster Report Here'!$A665='Analytical Tests'!AC$7,IF($F668="N",IF($J668&gt;=$C668,AC$6,+($I668/$D668)*AC$6),0))</f>
        <v>0</v>
      </c>
      <c r="AD668" s="117" t="b">
        <f>IF('Copy &amp; Paste Roster Report Here'!$A665='Analytical Tests'!AD$7,IF($F668="N",IF($J668&gt;=$C668,AD$6,+($I668/$D668)*AD$6),0))</f>
        <v>0</v>
      </c>
      <c r="AE668" s="117" t="b">
        <f>IF('Copy &amp; Paste Roster Report Here'!$A665='Analytical Tests'!AE$7,IF($F668="N",IF($J668&gt;=$C668,AE$6,+($I668/$D668)*AE$6),0))</f>
        <v>0</v>
      </c>
      <c r="AF668" s="117" t="b">
        <f>IF('Copy &amp; Paste Roster Report Here'!$A665='Analytical Tests'!AF$7,IF($F668="N",IF($J668&gt;=$C668,AF$6,+($I668/$D668)*AF$6),0))</f>
        <v>0</v>
      </c>
      <c r="AG668" s="117" t="b">
        <f>IF('Copy &amp; Paste Roster Report Here'!$A665='Analytical Tests'!AG$7,IF($F668="N",IF($J668&gt;=$C668,AG$6,+($I668/$D668)*AG$6),0))</f>
        <v>0</v>
      </c>
      <c r="AH668" s="117" t="b">
        <f>IF('Copy &amp; Paste Roster Report Here'!$A665='Analytical Tests'!AH$7,IF($F668="N",IF($J668&gt;=$C668,AH$6,+($I668/$D668)*AH$6),0))</f>
        <v>0</v>
      </c>
      <c r="AI668" s="117" t="b">
        <f>IF('Copy &amp; Paste Roster Report Here'!$A665='Analytical Tests'!AI$7,IF($F668="N",IF($J668&gt;=$C668,AI$6,+($I668/$D668)*AI$6),0))</f>
        <v>0</v>
      </c>
      <c r="AJ668" s="79"/>
      <c r="AK668" s="118">
        <f>IF('Copy &amp; Paste Roster Report Here'!$A665=AK$7,IF('Copy &amp; Paste Roster Report Here'!$M665="FT",1,0),0)</f>
        <v>0</v>
      </c>
      <c r="AL668" s="118">
        <f>IF('Copy &amp; Paste Roster Report Here'!$A665=AL$7,IF('Copy &amp; Paste Roster Report Here'!$M665="FT",1,0),0)</f>
        <v>0</v>
      </c>
      <c r="AM668" s="118">
        <f>IF('Copy &amp; Paste Roster Report Here'!$A665=AM$7,IF('Copy &amp; Paste Roster Report Here'!$M665="FT",1,0),0)</f>
        <v>0</v>
      </c>
      <c r="AN668" s="118">
        <f>IF('Copy &amp; Paste Roster Report Here'!$A665=AN$7,IF('Copy &amp; Paste Roster Report Here'!$M665="FT",1,0),0)</f>
        <v>0</v>
      </c>
      <c r="AO668" s="118">
        <f>IF('Copy &amp; Paste Roster Report Here'!$A665=AO$7,IF('Copy &amp; Paste Roster Report Here'!$M665="FT",1,0),0)</f>
        <v>0</v>
      </c>
      <c r="AP668" s="118">
        <f>IF('Copy &amp; Paste Roster Report Here'!$A665=AP$7,IF('Copy &amp; Paste Roster Report Here'!$M665="FT",1,0),0)</f>
        <v>0</v>
      </c>
      <c r="AQ668" s="118">
        <f>IF('Copy &amp; Paste Roster Report Here'!$A665=AQ$7,IF('Copy &amp; Paste Roster Report Here'!$M665="FT",1,0),0)</f>
        <v>0</v>
      </c>
      <c r="AR668" s="118">
        <f>IF('Copy &amp; Paste Roster Report Here'!$A665=AR$7,IF('Copy &amp; Paste Roster Report Here'!$M665="FT",1,0),0)</f>
        <v>0</v>
      </c>
      <c r="AS668" s="118">
        <f>IF('Copy &amp; Paste Roster Report Here'!$A665=AS$7,IF('Copy &amp; Paste Roster Report Here'!$M665="FT",1,0),0)</f>
        <v>0</v>
      </c>
      <c r="AT668" s="118">
        <f>IF('Copy &amp; Paste Roster Report Here'!$A665=AT$7,IF('Copy &amp; Paste Roster Report Here'!$M665="FT",1,0),0)</f>
        <v>0</v>
      </c>
      <c r="AU668" s="118">
        <f>IF('Copy &amp; Paste Roster Report Here'!$A665=AU$7,IF('Copy &amp; Paste Roster Report Here'!$M665="FT",1,0),0)</f>
        <v>0</v>
      </c>
      <c r="AV668" s="73">
        <f t="shared" si="160"/>
        <v>0</v>
      </c>
      <c r="AW668" s="119">
        <f>IF('Copy &amp; Paste Roster Report Here'!$A665=AW$7,IF('Copy &amp; Paste Roster Report Here'!$M665="HT",1,0),0)</f>
        <v>0</v>
      </c>
      <c r="AX668" s="119">
        <f>IF('Copy &amp; Paste Roster Report Here'!$A665=AX$7,IF('Copy &amp; Paste Roster Report Here'!$M665="HT",1,0),0)</f>
        <v>0</v>
      </c>
      <c r="AY668" s="119">
        <f>IF('Copy &amp; Paste Roster Report Here'!$A665=AY$7,IF('Copy &amp; Paste Roster Report Here'!$M665="HT",1,0),0)</f>
        <v>0</v>
      </c>
      <c r="AZ668" s="119">
        <f>IF('Copy &amp; Paste Roster Report Here'!$A665=AZ$7,IF('Copy &amp; Paste Roster Report Here'!$M665="HT",1,0),0)</f>
        <v>0</v>
      </c>
      <c r="BA668" s="119">
        <f>IF('Copy &amp; Paste Roster Report Here'!$A665=BA$7,IF('Copy &amp; Paste Roster Report Here'!$M665="HT",1,0),0)</f>
        <v>0</v>
      </c>
      <c r="BB668" s="119">
        <f>IF('Copy &amp; Paste Roster Report Here'!$A665=BB$7,IF('Copy &amp; Paste Roster Report Here'!$M665="HT",1,0),0)</f>
        <v>0</v>
      </c>
      <c r="BC668" s="119">
        <f>IF('Copy &amp; Paste Roster Report Here'!$A665=BC$7,IF('Copy &amp; Paste Roster Report Here'!$M665="HT",1,0),0)</f>
        <v>0</v>
      </c>
      <c r="BD668" s="119">
        <f>IF('Copy &amp; Paste Roster Report Here'!$A665=BD$7,IF('Copy &amp; Paste Roster Report Here'!$M665="HT",1,0),0)</f>
        <v>0</v>
      </c>
      <c r="BE668" s="119">
        <f>IF('Copy &amp; Paste Roster Report Here'!$A665=BE$7,IF('Copy &amp; Paste Roster Report Here'!$M665="HT",1,0),0)</f>
        <v>0</v>
      </c>
      <c r="BF668" s="119">
        <f>IF('Copy &amp; Paste Roster Report Here'!$A665=BF$7,IF('Copy &amp; Paste Roster Report Here'!$M665="HT",1,0),0)</f>
        <v>0</v>
      </c>
      <c r="BG668" s="119">
        <f>IF('Copy &amp; Paste Roster Report Here'!$A665=BG$7,IF('Copy &amp; Paste Roster Report Here'!$M665="HT",1,0),0)</f>
        <v>0</v>
      </c>
      <c r="BH668" s="73">
        <f t="shared" si="161"/>
        <v>0</v>
      </c>
      <c r="BI668" s="120">
        <f>IF('Copy &amp; Paste Roster Report Here'!$A665=BI$7,IF('Copy &amp; Paste Roster Report Here'!$M665="MT",1,0),0)</f>
        <v>0</v>
      </c>
      <c r="BJ668" s="120">
        <f>IF('Copy &amp; Paste Roster Report Here'!$A665=BJ$7,IF('Copy &amp; Paste Roster Report Here'!$M665="MT",1,0),0)</f>
        <v>0</v>
      </c>
      <c r="BK668" s="120">
        <f>IF('Copy &amp; Paste Roster Report Here'!$A665=BK$7,IF('Copy &amp; Paste Roster Report Here'!$M665="MT",1,0),0)</f>
        <v>0</v>
      </c>
      <c r="BL668" s="120">
        <f>IF('Copy &amp; Paste Roster Report Here'!$A665=BL$7,IF('Copy &amp; Paste Roster Report Here'!$M665="MT",1,0),0)</f>
        <v>0</v>
      </c>
      <c r="BM668" s="120">
        <f>IF('Copy &amp; Paste Roster Report Here'!$A665=BM$7,IF('Copy &amp; Paste Roster Report Here'!$M665="MT",1,0),0)</f>
        <v>0</v>
      </c>
      <c r="BN668" s="120">
        <f>IF('Copy &amp; Paste Roster Report Here'!$A665=BN$7,IF('Copy &amp; Paste Roster Report Here'!$M665="MT",1,0),0)</f>
        <v>0</v>
      </c>
      <c r="BO668" s="120">
        <f>IF('Copy &amp; Paste Roster Report Here'!$A665=BO$7,IF('Copy &amp; Paste Roster Report Here'!$M665="MT",1,0),0)</f>
        <v>0</v>
      </c>
      <c r="BP668" s="120">
        <f>IF('Copy &amp; Paste Roster Report Here'!$A665=BP$7,IF('Copy &amp; Paste Roster Report Here'!$M665="MT",1,0),0)</f>
        <v>0</v>
      </c>
      <c r="BQ668" s="120">
        <f>IF('Copy &amp; Paste Roster Report Here'!$A665=BQ$7,IF('Copy &amp; Paste Roster Report Here'!$M665="MT",1,0),0)</f>
        <v>0</v>
      </c>
      <c r="BR668" s="120">
        <f>IF('Copy &amp; Paste Roster Report Here'!$A665=BR$7,IF('Copy &amp; Paste Roster Report Here'!$M665="MT",1,0),0)</f>
        <v>0</v>
      </c>
      <c r="BS668" s="120">
        <f>IF('Copy &amp; Paste Roster Report Here'!$A665=BS$7,IF('Copy &amp; Paste Roster Report Here'!$M665="MT",1,0),0)</f>
        <v>0</v>
      </c>
      <c r="BT668" s="73">
        <f t="shared" si="162"/>
        <v>0</v>
      </c>
      <c r="BU668" s="121">
        <f>IF('Copy &amp; Paste Roster Report Here'!$A665=BU$7,IF('Copy &amp; Paste Roster Report Here'!$M665="fy",1,0),0)</f>
        <v>0</v>
      </c>
      <c r="BV668" s="121">
        <f>IF('Copy &amp; Paste Roster Report Here'!$A665=BV$7,IF('Copy &amp; Paste Roster Report Here'!$M665="fy",1,0),0)</f>
        <v>0</v>
      </c>
      <c r="BW668" s="121">
        <f>IF('Copy &amp; Paste Roster Report Here'!$A665=BW$7,IF('Copy &amp; Paste Roster Report Here'!$M665="fy",1,0),0)</f>
        <v>0</v>
      </c>
      <c r="BX668" s="121">
        <f>IF('Copy &amp; Paste Roster Report Here'!$A665=BX$7,IF('Copy &amp; Paste Roster Report Here'!$M665="fy",1,0),0)</f>
        <v>0</v>
      </c>
      <c r="BY668" s="121">
        <f>IF('Copy &amp; Paste Roster Report Here'!$A665=BY$7,IF('Copy &amp; Paste Roster Report Here'!$M665="fy",1,0),0)</f>
        <v>0</v>
      </c>
      <c r="BZ668" s="121">
        <f>IF('Copy &amp; Paste Roster Report Here'!$A665=BZ$7,IF('Copy &amp; Paste Roster Report Here'!$M665="fy",1,0),0)</f>
        <v>0</v>
      </c>
      <c r="CA668" s="121">
        <f>IF('Copy &amp; Paste Roster Report Here'!$A665=CA$7,IF('Copy &amp; Paste Roster Report Here'!$M665="fy",1,0),0)</f>
        <v>0</v>
      </c>
      <c r="CB668" s="121">
        <f>IF('Copy &amp; Paste Roster Report Here'!$A665=CB$7,IF('Copy &amp; Paste Roster Report Here'!$M665="fy",1,0),0)</f>
        <v>0</v>
      </c>
      <c r="CC668" s="121">
        <f>IF('Copy &amp; Paste Roster Report Here'!$A665=CC$7,IF('Copy &amp; Paste Roster Report Here'!$M665="fy",1,0),0)</f>
        <v>0</v>
      </c>
      <c r="CD668" s="121">
        <f>IF('Copy &amp; Paste Roster Report Here'!$A665=CD$7,IF('Copy &amp; Paste Roster Report Here'!$M665="fy",1,0),0)</f>
        <v>0</v>
      </c>
      <c r="CE668" s="121">
        <f>IF('Copy &amp; Paste Roster Report Here'!$A665=CE$7,IF('Copy &amp; Paste Roster Report Here'!$M665="fy",1,0),0)</f>
        <v>0</v>
      </c>
      <c r="CF668" s="73">
        <f t="shared" si="163"/>
        <v>0</v>
      </c>
      <c r="CG668" s="122">
        <f>IF('Copy &amp; Paste Roster Report Here'!$A665=CG$7,IF('Copy &amp; Paste Roster Report Here'!$M665="RH",1,0),0)</f>
        <v>0</v>
      </c>
      <c r="CH668" s="122">
        <f>IF('Copy &amp; Paste Roster Report Here'!$A665=CH$7,IF('Copy &amp; Paste Roster Report Here'!$M665="RH",1,0),0)</f>
        <v>0</v>
      </c>
      <c r="CI668" s="122">
        <f>IF('Copy &amp; Paste Roster Report Here'!$A665=CI$7,IF('Copy &amp; Paste Roster Report Here'!$M665="RH",1,0),0)</f>
        <v>0</v>
      </c>
      <c r="CJ668" s="122">
        <f>IF('Copy &amp; Paste Roster Report Here'!$A665=CJ$7,IF('Copy &amp; Paste Roster Report Here'!$M665="RH",1,0),0)</f>
        <v>0</v>
      </c>
      <c r="CK668" s="122">
        <f>IF('Copy &amp; Paste Roster Report Here'!$A665=CK$7,IF('Copy &amp; Paste Roster Report Here'!$M665="RH",1,0),0)</f>
        <v>0</v>
      </c>
      <c r="CL668" s="122">
        <f>IF('Copy &amp; Paste Roster Report Here'!$A665=CL$7,IF('Copy &amp; Paste Roster Report Here'!$M665="RH",1,0),0)</f>
        <v>0</v>
      </c>
      <c r="CM668" s="122">
        <f>IF('Copy &amp; Paste Roster Report Here'!$A665=CM$7,IF('Copy &amp; Paste Roster Report Here'!$M665="RH",1,0),0)</f>
        <v>0</v>
      </c>
      <c r="CN668" s="122">
        <f>IF('Copy &amp; Paste Roster Report Here'!$A665=CN$7,IF('Copy &amp; Paste Roster Report Here'!$M665="RH",1,0),0)</f>
        <v>0</v>
      </c>
      <c r="CO668" s="122">
        <f>IF('Copy &amp; Paste Roster Report Here'!$A665=CO$7,IF('Copy &amp; Paste Roster Report Here'!$M665="RH",1,0),0)</f>
        <v>0</v>
      </c>
      <c r="CP668" s="122">
        <f>IF('Copy &amp; Paste Roster Report Here'!$A665=CP$7,IF('Copy &amp; Paste Roster Report Here'!$M665="RH",1,0),0)</f>
        <v>0</v>
      </c>
      <c r="CQ668" s="122">
        <f>IF('Copy &amp; Paste Roster Report Here'!$A665=CQ$7,IF('Copy &amp; Paste Roster Report Here'!$M665="RH",1,0),0)</f>
        <v>0</v>
      </c>
      <c r="CR668" s="73">
        <f t="shared" si="164"/>
        <v>0</v>
      </c>
      <c r="CS668" s="123">
        <f>IF('Copy &amp; Paste Roster Report Here'!$A665=CS$7,IF('Copy &amp; Paste Roster Report Here'!$M665="QT",1,0),0)</f>
        <v>0</v>
      </c>
      <c r="CT668" s="123">
        <f>IF('Copy &amp; Paste Roster Report Here'!$A665=CT$7,IF('Copy &amp; Paste Roster Report Here'!$M665="QT",1,0),0)</f>
        <v>0</v>
      </c>
      <c r="CU668" s="123">
        <f>IF('Copy &amp; Paste Roster Report Here'!$A665=CU$7,IF('Copy &amp; Paste Roster Report Here'!$M665="QT",1,0),0)</f>
        <v>0</v>
      </c>
      <c r="CV668" s="123">
        <f>IF('Copy &amp; Paste Roster Report Here'!$A665=CV$7,IF('Copy &amp; Paste Roster Report Here'!$M665="QT",1,0),0)</f>
        <v>0</v>
      </c>
      <c r="CW668" s="123">
        <f>IF('Copy &amp; Paste Roster Report Here'!$A665=CW$7,IF('Copy &amp; Paste Roster Report Here'!$M665="QT",1,0),0)</f>
        <v>0</v>
      </c>
      <c r="CX668" s="123">
        <f>IF('Copy &amp; Paste Roster Report Here'!$A665=CX$7,IF('Copy &amp; Paste Roster Report Here'!$M665="QT",1,0),0)</f>
        <v>0</v>
      </c>
      <c r="CY668" s="123">
        <f>IF('Copy &amp; Paste Roster Report Here'!$A665=CY$7,IF('Copy &amp; Paste Roster Report Here'!$M665="QT",1,0),0)</f>
        <v>0</v>
      </c>
      <c r="CZ668" s="123">
        <f>IF('Copy &amp; Paste Roster Report Here'!$A665=CZ$7,IF('Copy &amp; Paste Roster Report Here'!$M665="QT",1,0),0)</f>
        <v>0</v>
      </c>
      <c r="DA668" s="123">
        <f>IF('Copy &amp; Paste Roster Report Here'!$A665=DA$7,IF('Copy &amp; Paste Roster Report Here'!$M665="QT",1,0),0)</f>
        <v>0</v>
      </c>
      <c r="DB668" s="123">
        <f>IF('Copy &amp; Paste Roster Report Here'!$A665=DB$7,IF('Copy &amp; Paste Roster Report Here'!$M665="QT",1,0),0)</f>
        <v>0</v>
      </c>
      <c r="DC668" s="123">
        <f>IF('Copy &amp; Paste Roster Report Here'!$A665=DC$7,IF('Copy &amp; Paste Roster Report Here'!$M665="QT",1,0),0)</f>
        <v>0</v>
      </c>
      <c r="DD668" s="73">
        <f t="shared" si="165"/>
        <v>0</v>
      </c>
      <c r="DE668" s="124">
        <f>IF('Copy &amp; Paste Roster Report Here'!$A665=DE$7,IF('Copy &amp; Paste Roster Report Here'!$M665="xxxxxxxxxxx",1,0),0)</f>
        <v>0</v>
      </c>
      <c r="DF668" s="124">
        <f>IF('Copy &amp; Paste Roster Report Here'!$A665=DF$7,IF('Copy &amp; Paste Roster Report Here'!$M665="xxxxxxxxxxx",1,0),0)</f>
        <v>0</v>
      </c>
      <c r="DG668" s="124">
        <f>IF('Copy &amp; Paste Roster Report Here'!$A665=DG$7,IF('Copy &amp; Paste Roster Report Here'!$M665="xxxxxxxxxxx",1,0),0)</f>
        <v>0</v>
      </c>
      <c r="DH668" s="124">
        <f>IF('Copy &amp; Paste Roster Report Here'!$A665=DH$7,IF('Copy &amp; Paste Roster Report Here'!$M665="xxxxxxxxxxx",1,0),0)</f>
        <v>0</v>
      </c>
      <c r="DI668" s="124">
        <f>IF('Copy &amp; Paste Roster Report Here'!$A665=DI$7,IF('Copy &amp; Paste Roster Report Here'!$M665="xxxxxxxxxxx",1,0),0)</f>
        <v>0</v>
      </c>
      <c r="DJ668" s="124">
        <f>IF('Copy &amp; Paste Roster Report Here'!$A665=DJ$7,IF('Copy &amp; Paste Roster Report Here'!$M665="xxxxxxxxxxx",1,0),0)</f>
        <v>0</v>
      </c>
      <c r="DK668" s="124">
        <f>IF('Copy &amp; Paste Roster Report Here'!$A665=DK$7,IF('Copy &amp; Paste Roster Report Here'!$M665="xxxxxxxxxxx",1,0),0)</f>
        <v>0</v>
      </c>
      <c r="DL668" s="124">
        <f>IF('Copy &amp; Paste Roster Report Here'!$A665=DL$7,IF('Copy &amp; Paste Roster Report Here'!$M665="xxxxxxxxxxx",1,0),0)</f>
        <v>0</v>
      </c>
      <c r="DM668" s="124">
        <f>IF('Copy &amp; Paste Roster Report Here'!$A665=DM$7,IF('Copy &amp; Paste Roster Report Here'!$M665="xxxxxxxxxxx",1,0),0)</f>
        <v>0</v>
      </c>
      <c r="DN668" s="124">
        <f>IF('Copy &amp; Paste Roster Report Here'!$A665=DN$7,IF('Copy &amp; Paste Roster Report Here'!$M665="xxxxxxxxxxx",1,0),0)</f>
        <v>0</v>
      </c>
      <c r="DO668" s="124">
        <f>IF('Copy &amp; Paste Roster Report Here'!$A665=DO$7,IF('Copy &amp; Paste Roster Report Here'!$M665="xxxxxxxxxxx",1,0),0)</f>
        <v>0</v>
      </c>
      <c r="DP668" s="125">
        <f t="shared" si="166"/>
        <v>0</v>
      </c>
      <c r="DQ668" s="126">
        <f t="shared" si="167"/>
        <v>0</v>
      </c>
    </row>
    <row r="669" spans="1:121" x14ac:dyDescent="0.25">
      <c r="A669" s="111">
        <f t="shared" si="153"/>
        <v>0</v>
      </c>
      <c r="B669" s="111">
        <f t="shared" si="154"/>
        <v>0</v>
      </c>
      <c r="C669" s="112">
        <f>+('Copy &amp; Paste Roster Report Here'!$P666-'Copy &amp; Paste Roster Report Here'!$O666)/30</f>
        <v>0</v>
      </c>
      <c r="D669" s="112">
        <f>+('Copy &amp; Paste Roster Report Here'!$P666-'Copy &amp; Paste Roster Report Here'!$O666)</f>
        <v>0</v>
      </c>
      <c r="E669" s="111">
        <f>'Copy &amp; Paste Roster Report Here'!N666</f>
        <v>0</v>
      </c>
      <c r="F669" s="111" t="str">
        <f t="shared" si="155"/>
        <v>N</v>
      </c>
      <c r="G669" s="111">
        <f>'Copy &amp; Paste Roster Report Here'!R666</f>
        <v>0</v>
      </c>
      <c r="H669" s="113">
        <f t="shared" si="156"/>
        <v>0</v>
      </c>
      <c r="I669" s="112">
        <f>IF(F669="N",$F$5-'Copy &amp; Paste Roster Report Here'!O666,+'Copy &amp; Paste Roster Report Here'!Q666-'Copy &amp; Paste Roster Report Here'!O666)</f>
        <v>0</v>
      </c>
      <c r="J669" s="114">
        <f t="shared" si="157"/>
        <v>0</v>
      </c>
      <c r="K669" s="114">
        <f t="shared" si="158"/>
        <v>0</v>
      </c>
      <c r="L669" s="115">
        <f>'Copy &amp; Paste Roster Report Here'!F666</f>
        <v>0</v>
      </c>
      <c r="M669" s="116">
        <f t="shared" si="159"/>
        <v>0</v>
      </c>
      <c r="N669" s="117">
        <f>IF('Copy &amp; Paste Roster Report Here'!$A666='Analytical Tests'!N$7,IF($F669="Y",+$H669*N$6,0),0)</f>
        <v>0</v>
      </c>
      <c r="O669" s="117">
        <f>IF('Copy &amp; Paste Roster Report Here'!$A666='Analytical Tests'!O$7,IF($F669="Y",+$H669*O$6,0),0)</f>
        <v>0</v>
      </c>
      <c r="P669" s="117">
        <f>IF('Copy &amp; Paste Roster Report Here'!$A666='Analytical Tests'!P$7,IF($F669="Y",+$H669*P$6,0),0)</f>
        <v>0</v>
      </c>
      <c r="Q669" s="117">
        <f>IF('Copy &amp; Paste Roster Report Here'!$A666='Analytical Tests'!Q$7,IF($F669="Y",+$H669*Q$6,0),0)</f>
        <v>0</v>
      </c>
      <c r="R669" s="117">
        <f>IF('Copy &amp; Paste Roster Report Here'!$A666='Analytical Tests'!R$7,IF($F669="Y",+$H669*R$6,0),0)</f>
        <v>0</v>
      </c>
      <c r="S669" s="117">
        <f>IF('Copy &amp; Paste Roster Report Here'!$A666='Analytical Tests'!S$7,IF($F669="Y",+$H669*S$6,0),0)</f>
        <v>0</v>
      </c>
      <c r="T669" s="117">
        <f>IF('Copy &amp; Paste Roster Report Here'!$A666='Analytical Tests'!T$7,IF($F669="Y",+$H669*T$6,0),0)</f>
        <v>0</v>
      </c>
      <c r="U669" s="117">
        <f>IF('Copy &amp; Paste Roster Report Here'!$A666='Analytical Tests'!U$7,IF($F669="Y",+$H669*U$6,0),0)</f>
        <v>0</v>
      </c>
      <c r="V669" s="117">
        <f>IF('Copy &amp; Paste Roster Report Here'!$A666='Analytical Tests'!V$7,IF($F669="Y",+$H669*V$6,0),0)</f>
        <v>0</v>
      </c>
      <c r="W669" s="117">
        <f>IF('Copy &amp; Paste Roster Report Here'!$A666='Analytical Tests'!W$7,IF($F669="Y",+$H669*W$6,0),0)</f>
        <v>0</v>
      </c>
      <c r="X669" s="117">
        <f>IF('Copy &amp; Paste Roster Report Here'!$A666='Analytical Tests'!X$7,IF($F669="Y",+$H669*X$6,0),0)</f>
        <v>0</v>
      </c>
      <c r="Y669" s="117" t="b">
        <f>IF('Copy &amp; Paste Roster Report Here'!$A666='Analytical Tests'!Y$7,IF($F669="N",IF($J669&gt;=$C669,Y$6,+($I669/$D669)*Y$6),0))</f>
        <v>0</v>
      </c>
      <c r="Z669" s="117" t="b">
        <f>IF('Copy &amp; Paste Roster Report Here'!$A666='Analytical Tests'!Z$7,IF($F669="N",IF($J669&gt;=$C669,Z$6,+($I669/$D669)*Z$6),0))</f>
        <v>0</v>
      </c>
      <c r="AA669" s="117" t="b">
        <f>IF('Copy &amp; Paste Roster Report Here'!$A666='Analytical Tests'!AA$7,IF($F669="N",IF($J669&gt;=$C669,AA$6,+($I669/$D669)*AA$6),0))</f>
        <v>0</v>
      </c>
      <c r="AB669" s="117" t="b">
        <f>IF('Copy &amp; Paste Roster Report Here'!$A666='Analytical Tests'!AB$7,IF($F669="N",IF($J669&gt;=$C669,AB$6,+($I669/$D669)*AB$6),0))</f>
        <v>0</v>
      </c>
      <c r="AC669" s="117" t="b">
        <f>IF('Copy &amp; Paste Roster Report Here'!$A666='Analytical Tests'!AC$7,IF($F669="N",IF($J669&gt;=$C669,AC$6,+($I669/$D669)*AC$6),0))</f>
        <v>0</v>
      </c>
      <c r="AD669" s="117" t="b">
        <f>IF('Copy &amp; Paste Roster Report Here'!$A666='Analytical Tests'!AD$7,IF($F669="N",IF($J669&gt;=$C669,AD$6,+($I669/$D669)*AD$6),0))</f>
        <v>0</v>
      </c>
      <c r="AE669" s="117" t="b">
        <f>IF('Copy &amp; Paste Roster Report Here'!$A666='Analytical Tests'!AE$7,IF($F669="N",IF($J669&gt;=$C669,AE$6,+($I669/$D669)*AE$6),0))</f>
        <v>0</v>
      </c>
      <c r="AF669" s="117" t="b">
        <f>IF('Copy &amp; Paste Roster Report Here'!$A666='Analytical Tests'!AF$7,IF($F669="N",IF($J669&gt;=$C669,AF$6,+($I669/$D669)*AF$6),0))</f>
        <v>0</v>
      </c>
      <c r="AG669" s="117" t="b">
        <f>IF('Copy &amp; Paste Roster Report Here'!$A666='Analytical Tests'!AG$7,IF($F669="N",IF($J669&gt;=$C669,AG$6,+($I669/$D669)*AG$6),0))</f>
        <v>0</v>
      </c>
      <c r="AH669" s="117" t="b">
        <f>IF('Copy &amp; Paste Roster Report Here'!$A666='Analytical Tests'!AH$7,IF($F669="N",IF($J669&gt;=$C669,AH$6,+($I669/$D669)*AH$6),0))</f>
        <v>0</v>
      </c>
      <c r="AI669" s="117" t="b">
        <f>IF('Copy &amp; Paste Roster Report Here'!$A666='Analytical Tests'!AI$7,IF($F669="N",IF($J669&gt;=$C669,AI$6,+($I669/$D669)*AI$6),0))</f>
        <v>0</v>
      </c>
      <c r="AJ669" s="79"/>
      <c r="AK669" s="118">
        <f>IF('Copy &amp; Paste Roster Report Here'!$A666=AK$7,IF('Copy &amp; Paste Roster Report Here'!$M666="FT",1,0),0)</f>
        <v>0</v>
      </c>
      <c r="AL669" s="118">
        <f>IF('Copy &amp; Paste Roster Report Here'!$A666=AL$7,IF('Copy &amp; Paste Roster Report Here'!$M666="FT",1,0),0)</f>
        <v>0</v>
      </c>
      <c r="AM669" s="118">
        <f>IF('Copy &amp; Paste Roster Report Here'!$A666=AM$7,IF('Copy &amp; Paste Roster Report Here'!$M666="FT",1,0),0)</f>
        <v>0</v>
      </c>
      <c r="AN669" s="118">
        <f>IF('Copy &amp; Paste Roster Report Here'!$A666=AN$7,IF('Copy &amp; Paste Roster Report Here'!$M666="FT",1,0),0)</f>
        <v>0</v>
      </c>
      <c r="AO669" s="118">
        <f>IF('Copy &amp; Paste Roster Report Here'!$A666=AO$7,IF('Copy &amp; Paste Roster Report Here'!$M666="FT",1,0),0)</f>
        <v>0</v>
      </c>
      <c r="AP669" s="118">
        <f>IF('Copy &amp; Paste Roster Report Here'!$A666=AP$7,IF('Copy &amp; Paste Roster Report Here'!$M666="FT",1,0),0)</f>
        <v>0</v>
      </c>
      <c r="AQ669" s="118">
        <f>IF('Copy &amp; Paste Roster Report Here'!$A666=AQ$7,IF('Copy &amp; Paste Roster Report Here'!$M666="FT",1,0),0)</f>
        <v>0</v>
      </c>
      <c r="AR669" s="118">
        <f>IF('Copy &amp; Paste Roster Report Here'!$A666=AR$7,IF('Copy &amp; Paste Roster Report Here'!$M666="FT",1,0),0)</f>
        <v>0</v>
      </c>
      <c r="AS669" s="118">
        <f>IF('Copy &amp; Paste Roster Report Here'!$A666=AS$7,IF('Copy &amp; Paste Roster Report Here'!$M666="FT",1,0),0)</f>
        <v>0</v>
      </c>
      <c r="AT669" s="118">
        <f>IF('Copy &amp; Paste Roster Report Here'!$A666=AT$7,IF('Copy &amp; Paste Roster Report Here'!$M666="FT",1,0),0)</f>
        <v>0</v>
      </c>
      <c r="AU669" s="118">
        <f>IF('Copy &amp; Paste Roster Report Here'!$A666=AU$7,IF('Copy &amp; Paste Roster Report Here'!$M666="FT",1,0),0)</f>
        <v>0</v>
      </c>
      <c r="AV669" s="73">
        <f t="shared" si="160"/>
        <v>0</v>
      </c>
      <c r="AW669" s="119">
        <f>IF('Copy &amp; Paste Roster Report Here'!$A666=AW$7,IF('Copy &amp; Paste Roster Report Here'!$M666="HT",1,0),0)</f>
        <v>0</v>
      </c>
      <c r="AX669" s="119">
        <f>IF('Copy &amp; Paste Roster Report Here'!$A666=AX$7,IF('Copy &amp; Paste Roster Report Here'!$M666="HT",1,0),0)</f>
        <v>0</v>
      </c>
      <c r="AY669" s="119">
        <f>IF('Copy &amp; Paste Roster Report Here'!$A666=AY$7,IF('Copy &amp; Paste Roster Report Here'!$M666="HT",1,0),0)</f>
        <v>0</v>
      </c>
      <c r="AZ669" s="119">
        <f>IF('Copy &amp; Paste Roster Report Here'!$A666=AZ$7,IF('Copy &amp; Paste Roster Report Here'!$M666="HT",1,0),0)</f>
        <v>0</v>
      </c>
      <c r="BA669" s="119">
        <f>IF('Copy &amp; Paste Roster Report Here'!$A666=BA$7,IF('Copy &amp; Paste Roster Report Here'!$M666="HT",1,0),0)</f>
        <v>0</v>
      </c>
      <c r="BB669" s="119">
        <f>IF('Copy &amp; Paste Roster Report Here'!$A666=BB$7,IF('Copy &amp; Paste Roster Report Here'!$M666="HT",1,0),0)</f>
        <v>0</v>
      </c>
      <c r="BC669" s="119">
        <f>IF('Copy &amp; Paste Roster Report Here'!$A666=BC$7,IF('Copy &amp; Paste Roster Report Here'!$M666="HT",1,0),0)</f>
        <v>0</v>
      </c>
      <c r="BD669" s="119">
        <f>IF('Copy &amp; Paste Roster Report Here'!$A666=BD$7,IF('Copy &amp; Paste Roster Report Here'!$M666="HT",1,0),0)</f>
        <v>0</v>
      </c>
      <c r="BE669" s="119">
        <f>IF('Copy &amp; Paste Roster Report Here'!$A666=BE$7,IF('Copy &amp; Paste Roster Report Here'!$M666="HT",1,0),0)</f>
        <v>0</v>
      </c>
      <c r="BF669" s="119">
        <f>IF('Copy &amp; Paste Roster Report Here'!$A666=BF$7,IF('Copy &amp; Paste Roster Report Here'!$M666="HT",1,0),0)</f>
        <v>0</v>
      </c>
      <c r="BG669" s="119">
        <f>IF('Copy &amp; Paste Roster Report Here'!$A666=BG$7,IF('Copy &amp; Paste Roster Report Here'!$M666="HT",1,0),0)</f>
        <v>0</v>
      </c>
      <c r="BH669" s="73">
        <f t="shared" si="161"/>
        <v>0</v>
      </c>
      <c r="BI669" s="120">
        <f>IF('Copy &amp; Paste Roster Report Here'!$A666=BI$7,IF('Copy &amp; Paste Roster Report Here'!$M666="MT",1,0),0)</f>
        <v>0</v>
      </c>
      <c r="BJ669" s="120">
        <f>IF('Copy &amp; Paste Roster Report Here'!$A666=BJ$7,IF('Copy &amp; Paste Roster Report Here'!$M666="MT",1,0),0)</f>
        <v>0</v>
      </c>
      <c r="BK669" s="120">
        <f>IF('Copy &amp; Paste Roster Report Here'!$A666=BK$7,IF('Copy &amp; Paste Roster Report Here'!$M666="MT",1,0),0)</f>
        <v>0</v>
      </c>
      <c r="BL669" s="120">
        <f>IF('Copy &amp; Paste Roster Report Here'!$A666=BL$7,IF('Copy &amp; Paste Roster Report Here'!$M666="MT",1,0),0)</f>
        <v>0</v>
      </c>
      <c r="BM669" s="120">
        <f>IF('Copy &amp; Paste Roster Report Here'!$A666=BM$7,IF('Copy &amp; Paste Roster Report Here'!$M666="MT",1,0),0)</f>
        <v>0</v>
      </c>
      <c r="BN669" s="120">
        <f>IF('Copy &amp; Paste Roster Report Here'!$A666=BN$7,IF('Copy &amp; Paste Roster Report Here'!$M666="MT",1,0),0)</f>
        <v>0</v>
      </c>
      <c r="BO669" s="120">
        <f>IF('Copy &amp; Paste Roster Report Here'!$A666=BO$7,IF('Copy &amp; Paste Roster Report Here'!$M666="MT",1,0),0)</f>
        <v>0</v>
      </c>
      <c r="BP669" s="120">
        <f>IF('Copy &amp; Paste Roster Report Here'!$A666=BP$7,IF('Copy &amp; Paste Roster Report Here'!$M666="MT",1,0),0)</f>
        <v>0</v>
      </c>
      <c r="BQ669" s="120">
        <f>IF('Copy &amp; Paste Roster Report Here'!$A666=BQ$7,IF('Copy &amp; Paste Roster Report Here'!$M666="MT",1,0),0)</f>
        <v>0</v>
      </c>
      <c r="BR669" s="120">
        <f>IF('Copy &amp; Paste Roster Report Here'!$A666=BR$7,IF('Copy &amp; Paste Roster Report Here'!$M666="MT",1,0),0)</f>
        <v>0</v>
      </c>
      <c r="BS669" s="120">
        <f>IF('Copy &amp; Paste Roster Report Here'!$A666=BS$7,IF('Copy &amp; Paste Roster Report Here'!$M666="MT",1,0),0)</f>
        <v>0</v>
      </c>
      <c r="BT669" s="73">
        <f t="shared" si="162"/>
        <v>0</v>
      </c>
      <c r="BU669" s="121">
        <f>IF('Copy &amp; Paste Roster Report Here'!$A666=BU$7,IF('Copy &amp; Paste Roster Report Here'!$M666="fy",1,0),0)</f>
        <v>0</v>
      </c>
      <c r="BV669" s="121">
        <f>IF('Copy &amp; Paste Roster Report Here'!$A666=BV$7,IF('Copy &amp; Paste Roster Report Here'!$M666="fy",1,0),0)</f>
        <v>0</v>
      </c>
      <c r="BW669" s="121">
        <f>IF('Copy &amp; Paste Roster Report Here'!$A666=BW$7,IF('Copy &amp; Paste Roster Report Here'!$M666="fy",1,0),0)</f>
        <v>0</v>
      </c>
      <c r="BX669" s="121">
        <f>IF('Copy &amp; Paste Roster Report Here'!$A666=BX$7,IF('Copy &amp; Paste Roster Report Here'!$M666="fy",1,0),0)</f>
        <v>0</v>
      </c>
      <c r="BY669" s="121">
        <f>IF('Copy &amp; Paste Roster Report Here'!$A666=BY$7,IF('Copy &amp; Paste Roster Report Here'!$M666="fy",1,0),0)</f>
        <v>0</v>
      </c>
      <c r="BZ669" s="121">
        <f>IF('Copy &amp; Paste Roster Report Here'!$A666=BZ$7,IF('Copy &amp; Paste Roster Report Here'!$M666="fy",1,0),0)</f>
        <v>0</v>
      </c>
      <c r="CA669" s="121">
        <f>IF('Copy &amp; Paste Roster Report Here'!$A666=CA$7,IF('Copy &amp; Paste Roster Report Here'!$M666="fy",1,0),0)</f>
        <v>0</v>
      </c>
      <c r="CB669" s="121">
        <f>IF('Copy &amp; Paste Roster Report Here'!$A666=CB$7,IF('Copy &amp; Paste Roster Report Here'!$M666="fy",1,0),0)</f>
        <v>0</v>
      </c>
      <c r="CC669" s="121">
        <f>IF('Copy &amp; Paste Roster Report Here'!$A666=CC$7,IF('Copy &amp; Paste Roster Report Here'!$M666="fy",1,0),0)</f>
        <v>0</v>
      </c>
      <c r="CD669" s="121">
        <f>IF('Copy &amp; Paste Roster Report Here'!$A666=CD$7,IF('Copy &amp; Paste Roster Report Here'!$M666="fy",1,0),0)</f>
        <v>0</v>
      </c>
      <c r="CE669" s="121">
        <f>IF('Copy &amp; Paste Roster Report Here'!$A666=CE$7,IF('Copy &amp; Paste Roster Report Here'!$M666="fy",1,0),0)</f>
        <v>0</v>
      </c>
      <c r="CF669" s="73">
        <f t="shared" si="163"/>
        <v>0</v>
      </c>
      <c r="CG669" s="122">
        <f>IF('Copy &amp; Paste Roster Report Here'!$A666=CG$7,IF('Copy &amp; Paste Roster Report Here'!$M666="RH",1,0),0)</f>
        <v>0</v>
      </c>
      <c r="CH669" s="122">
        <f>IF('Copy &amp; Paste Roster Report Here'!$A666=CH$7,IF('Copy &amp; Paste Roster Report Here'!$M666="RH",1,0),0)</f>
        <v>0</v>
      </c>
      <c r="CI669" s="122">
        <f>IF('Copy &amp; Paste Roster Report Here'!$A666=CI$7,IF('Copy &amp; Paste Roster Report Here'!$M666="RH",1,0),0)</f>
        <v>0</v>
      </c>
      <c r="CJ669" s="122">
        <f>IF('Copy &amp; Paste Roster Report Here'!$A666=CJ$7,IF('Copy &amp; Paste Roster Report Here'!$M666="RH",1,0),0)</f>
        <v>0</v>
      </c>
      <c r="CK669" s="122">
        <f>IF('Copy &amp; Paste Roster Report Here'!$A666=CK$7,IF('Copy &amp; Paste Roster Report Here'!$M666="RH",1,0),0)</f>
        <v>0</v>
      </c>
      <c r="CL669" s="122">
        <f>IF('Copy &amp; Paste Roster Report Here'!$A666=CL$7,IF('Copy &amp; Paste Roster Report Here'!$M666="RH",1,0),0)</f>
        <v>0</v>
      </c>
      <c r="CM669" s="122">
        <f>IF('Copy &amp; Paste Roster Report Here'!$A666=CM$7,IF('Copy &amp; Paste Roster Report Here'!$M666="RH",1,0),0)</f>
        <v>0</v>
      </c>
      <c r="CN669" s="122">
        <f>IF('Copy &amp; Paste Roster Report Here'!$A666=CN$7,IF('Copy &amp; Paste Roster Report Here'!$M666="RH",1,0),0)</f>
        <v>0</v>
      </c>
      <c r="CO669" s="122">
        <f>IF('Copy &amp; Paste Roster Report Here'!$A666=CO$7,IF('Copy &amp; Paste Roster Report Here'!$M666="RH",1,0),0)</f>
        <v>0</v>
      </c>
      <c r="CP669" s="122">
        <f>IF('Copy &amp; Paste Roster Report Here'!$A666=CP$7,IF('Copy &amp; Paste Roster Report Here'!$M666="RH",1,0),0)</f>
        <v>0</v>
      </c>
      <c r="CQ669" s="122">
        <f>IF('Copy &amp; Paste Roster Report Here'!$A666=CQ$7,IF('Copy &amp; Paste Roster Report Here'!$M666="RH",1,0),0)</f>
        <v>0</v>
      </c>
      <c r="CR669" s="73">
        <f t="shared" si="164"/>
        <v>0</v>
      </c>
      <c r="CS669" s="123">
        <f>IF('Copy &amp; Paste Roster Report Here'!$A666=CS$7,IF('Copy &amp; Paste Roster Report Here'!$M666="QT",1,0),0)</f>
        <v>0</v>
      </c>
      <c r="CT669" s="123">
        <f>IF('Copy &amp; Paste Roster Report Here'!$A666=CT$7,IF('Copy &amp; Paste Roster Report Here'!$M666="QT",1,0),0)</f>
        <v>0</v>
      </c>
      <c r="CU669" s="123">
        <f>IF('Copy &amp; Paste Roster Report Here'!$A666=CU$7,IF('Copy &amp; Paste Roster Report Here'!$M666="QT",1,0),0)</f>
        <v>0</v>
      </c>
      <c r="CV669" s="123">
        <f>IF('Copy &amp; Paste Roster Report Here'!$A666=CV$7,IF('Copy &amp; Paste Roster Report Here'!$M666="QT",1,0),0)</f>
        <v>0</v>
      </c>
      <c r="CW669" s="123">
        <f>IF('Copy &amp; Paste Roster Report Here'!$A666=CW$7,IF('Copy &amp; Paste Roster Report Here'!$M666="QT",1,0),0)</f>
        <v>0</v>
      </c>
      <c r="CX669" s="123">
        <f>IF('Copy &amp; Paste Roster Report Here'!$A666=CX$7,IF('Copy &amp; Paste Roster Report Here'!$M666="QT",1,0),0)</f>
        <v>0</v>
      </c>
      <c r="CY669" s="123">
        <f>IF('Copy &amp; Paste Roster Report Here'!$A666=CY$7,IF('Copy &amp; Paste Roster Report Here'!$M666="QT",1,0),0)</f>
        <v>0</v>
      </c>
      <c r="CZ669" s="123">
        <f>IF('Copy &amp; Paste Roster Report Here'!$A666=CZ$7,IF('Copy &amp; Paste Roster Report Here'!$M666="QT",1,0),0)</f>
        <v>0</v>
      </c>
      <c r="DA669" s="123">
        <f>IF('Copy &amp; Paste Roster Report Here'!$A666=DA$7,IF('Copy &amp; Paste Roster Report Here'!$M666="QT",1,0),0)</f>
        <v>0</v>
      </c>
      <c r="DB669" s="123">
        <f>IF('Copy &amp; Paste Roster Report Here'!$A666=DB$7,IF('Copy &amp; Paste Roster Report Here'!$M666="QT",1,0),0)</f>
        <v>0</v>
      </c>
      <c r="DC669" s="123">
        <f>IF('Copy &amp; Paste Roster Report Here'!$A666=DC$7,IF('Copy &amp; Paste Roster Report Here'!$M666="QT",1,0),0)</f>
        <v>0</v>
      </c>
      <c r="DD669" s="73">
        <f t="shared" si="165"/>
        <v>0</v>
      </c>
      <c r="DE669" s="124">
        <f>IF('Copy &amp; Paste Roster Report Here'!$A666=DE$7,IF('Copy &amp; Paste Roster Report Here'!$M666="xxxxxxxxxxx",1,0),0)</f>
        <v>0</v>
      </c>
      <c r="DF669" s="124">
        <f>IF('Copy &amp; Paste Roster Report Here'!$A666=DF$7,IF('Copy &amp; Paste Roster Report Here'!$M666="xxxxxxxxxxx",1,0),0)</f>
        <v>0</v>
      </c>
      <c r="DG669" s="124">
        <f>IF('Copy &amp; Paste Roster Report Here'!$A666=DG$7,IF('Copy &amp; Paste Roster Report Here'!$M666="xxxxxxxxxxx",1,0),0)</f>
        <v>0</v>
      </c>
      <c r="DH669" s="124">
        <f>IF('Copy &amp; Paste Roster Report Here'!$A666=DH$7,IF('Copy &amp; Paste Roster Report Here'!$M666="xxxxxxxxxxx",1,0),0)</f>
        <v>0</v>
      </c>
      <c r="DI669" s="124">
        <f>IF('Copy &amp; Paste Roster Report Here'!$A666=DI$7,IF('Copy &amp; Paste Roster Report Here'!$M666="xxxxxxxxxxx",1,0),0)</f>
        <v>0</v>
      </c>
      <c r="DJ669" s="124">
        <f>IF('Copy &amp; Paste Roster Report Here'!$A666=DJ$7,IF('Copy &amp; Paste Roster Report Here'!$M666="xxxxxxxxxxx",1,0),0)</f>
        <v>0</v>
      </c>
      <c r="DK669" s="124">
        <f>IF('Copy &amp; Paste Roster Report Here'!$A666=DK$7,IF('Copy &amp; Paste Roster Report Here'!$M666="xxxxxxxxxxx",1,0),0)</f>
        <v>0</v>
      </c>
      <c r="DL669" s="124">
        <f>IF('Copy &amp; Paste Roster Report Here'!$A666=DL$7,IF('Copy &amp; Paste Roster Report Here'!$M666="xxxxxxxxxxx",1,0),0)</f>
        <v>0</v>
      </c>
      <c r="DM669" s="124">
        <f>IF('Copy &amp; Paste Roster Report Here'!$A666=DM$7,IF('Copy &amp; Paste Roster Report Here'!$M666="xxxxxxxxxxx",1,0),0)</f>
        <v>0</v>
      </c>
      <c r="DN669" s="124">
        <f>IF('Copy &amp; Paste Roster Report Here'!$A666=DN$7,IF('Copy &amp; Paste Roster Report Here'!$M666="xxxxxxxxxxx",1,0),0)</f>
        <v>0</v>
      </c>
      <c r="DO669" s="124">
        <f>IF('Copy &amp; Paste Roster Report Here'!$A666=DO$7,IF('Copy &amp; Paste Roster Report Here'!$M666="xxxxxxxxxxx",1,0),0)</f>
        <v>0</v>
      </c>
      <c r="DP669" s="125">
        <f t="shared" si="166"/>
        <v>0</v>
      </c>
      <c r="DQ669" s="126">
        <f t="shared" si="167"/>
        <v>0</v>
      </c>
    </row>
    <row r="670" spans="1:121" x14ac:dyDescent="0.25">
      <c r="A670" s="111">
        <f t="shared" si="153"/>
        <v>0</v>
      </c>
      <c r="B670" s="111">
        <f t="shared" si="154"/>
        <v>0</v>
      </c>
      <c r="C670" s="112">
        <f>+('Copy &amp; Paste Roster Report Here'!$P667-'Copy &amp; Paste Roster Report Here'!$O667)/30</f>
        <v>0</v>
      </c>
      <c r="D670" s="112">
        <f>+('Copy &amp; Paste Roster Report Here'!$P667-'Copy &amp; Paste Roster Report Here'!$O667)</f>
        <v>0</v>
      </c>
      <c r="E670" s="111">
        <f>'Copy &amp; Paste Roster Report Here'!N667</f>
        <v>0</v>
      </c>
      <c r="F670" s="111" t="str">
        <f t="shared" si="155"/>
        <v>N</v>
      </c>
      <c r="G670" s="111">
        <f>'Copy &amp; Paste Roster Report Here'!R667</f>
        <v>0</v>
      </c>
      <c r="H670" s="113">
        <f t="shared" si="156"/>
        <v>0</v>
      </c>
      <c r="I670" s="112">
        <f>IF(F670="N",$F$5-'Copy &amp; Paste Roster Report Here'!O667,+'Copy &amp; Paste Roster Report Here'!Q667-'Copy &amp; Paste Roster Report Here'!O667)</f>
        <v>0</v>
      </c>
      <c r="J670" s="114">
        <f t="shared" si="157"/>
        <v>0</v>
      </c>
      <c r="K670" s="114">
        <f t="shared" si="158"/>
        <v>0</v>
      </c>
      <c r="L670" s="115">
        <f>'Copy &amp; Paste Roster Report Here'!F667</f>
        <v>0</v>
      </c>
      <c r="M670" s="116">
        <f t="shared" si="159"/>
        <v>0</v>
      </c>
      <c r="N670" s="117">
        <f>IF('Copy &amp; Paste Roster Report Here'!$A667='Analytical Tests'!N$7,IF($F670="Y",+$H670*N$6,0),0)</f>
        <v>0</v>
      </c>
      <c r="O670" s="117">
        <f>IF('Copy &amp; Paste Roster Report Here'!$A667='Analytical Tests'!O$7,IF($F670="Y",+$H670*O$6,0),0)</f>
        <v>0</v>
      </c>
      <c r="P670" s="117">
        <f>IF('Copy &amp; Paste Roster Report Here'!$A667='Analytical Tests'!P$7,IF($F670="Y",+$H670*P$6,0),0)</f>
        <v>0</v>
      </c>
      <c r="Q670" s="117">
        <f>IF('Copy &amp; Paste Roster Report Here'!$A667='Analytical Tests'!Q$7,IF($F670="Y",+$H670*Q$6,0),0)</f>
        <v>0</v>
      </c>
      <c r="R670" s="117">
        <f>IF('Copy &amp; Paste Roster Report Here'!$A667='Analytical Tests'!R$7,IF($F670="Y",+$H670*R$6,0),0)</f>
        <v>0</v>
      </c>
      <c r="S670" s="117">
        <f>IF('Copy &amp; Paste Roster Report Here'!$A667='Analytical Tests'!S$7,IF($F670="Y",+$H670*S$6,0),0)</f>
        <v>0</v>
      </c>
      <c r="T670" s="117">
        <f>IF('Copy &amp; Paste Roster Report Here'!$A667='Analytical Tests'!T$7,IF($F670="Y",+$H670*T$6,0),0)</f>
        <v>0</v>
      </c>
      <c r="U670" s="117">
        <f>IF('Copy &amp; Paste Roster Report Here'!$A667='Analytical Tests'!U$7,IF($F670="Y",+$H670*U$6,0),0)</f>
        <v>0</v>
      </c>
      <c r="V670" s="117">
        <f>IF('Copy &amp; Paste Roster Report Here'!$A667='Analytical Tests'!V$7,IF($F670="Y",+$H670*V$6,0),0)</f>
        <v>0</v>
      </c>
      <c r="W670" s="117">
        <f>IF('Copy &amp; Paste Roster Report Here'!$A667='Analytical Tests'!W$7,IF($F670="Y",+$H670*W$6,0),0)</f>
        <v>0</v>
      </c>
      <c r="X670" s="117">
        <f>IF('Copy &amp; Paste Roster Report Here'!$A667='Analytical Tests'!X$7,IF($F670="Y",+$H670*X$6,0),0)</f>
        <v>0</v>
      </c>
      <c r="Y670" s="117" t="b">
        <f>IF('Copy &amp; Paste Roster Report Here'!$A667='Analytical Tests'!Y$7,IF($F670="N",IF($J670&gt;=$C670,Y$6,+($I670/$D670)*Y$6),0))</f>
        <v>0</v>
      </c>
      <c r="Z670" s="117" t="b">
        <f>IF('Copy &amp; Paste Roster Report Here'!$A667='Analytical Tests'!Z$7,IF($F670="N",IF($J670&gt;=$C670,Z$6,+($I670/$D670)*Z$6),0))</f>
        <v>0</v>
      </c>
      <c r="AA670" s="117" t="b">
        <f>IF('Copy &amp; Paste Roster Report Here'!$A667='Analytical Tests'!AA$7,IF($F670="N",IF($J670&gt;=$C670,AA$6,+($I670/$D670)*AA$6),0))</f>
        <v>0</v>
      </c>
      <c r="AB670" s="117" t="b">
        <f>IF('Copy &amp; Paste Roster Report Here'!$A667='Analytical Tests'!AB$7,IF($F670="N",IF($J670&gt;=$C670,AB$6,+($I670/$D670)*AB$6),0))</f>
        <v>0</v>
      </c>
      <c r="AC670" s="117" t="b">
        <f>IF('Copy &amp; Paste Roster Report Here'!$A667='Analytical Tests'!AC$7,IF($F670="N",IF($J670&gt;=$C670,AC$6,+($I670/$D670)*AC$6),0))</f>
        <v>0</v>
      </c>
      <c r="AD670" s="117" t="b">
        <f>IF('Copy &amp; Paste Roster Report Here'!$A667='Analytical Tests'!AD$7,IF($F670="N",IF($J670&gt;=$C670,AD$6,+($I670/$D670)*AD$6),0))</f>
        <v>0</v>
      </c>
      <c r="AE670" s="117" t="b">
        <f>IF('Copy &amp; Paste Roster Report Here'!$A667='Analytical Tests'!AE$7,IF($F670="N",IF($J670&gt;=$C670,AE$6,+($I670/$D670)*AE$6),0))</f>
        <v>0</v>
      </c>
      <c r="AF670" s="117" t="b">
        <f>IF('Copy &amp; Paste Roster Report Here'!$A667='Analytical Tests'!AF$7,IF($F670="N",IF($J670&gt;=$C670,AF$6,+($I670/$D670)*AF$6),0))</f>
        <v>0</v>
      </c>
      <c r="AG670" s="117" t="b">
        <f>IF('Copy &amp; Paste Roster Report Here'!$A667='Analytical Tests'!AG$7,IF($F670="N",IF($J670&gt;=$C670,AG$6,+($I670/$D670)*AG$6),0))</f>
        <v>0</v>
      </c>
      <c r="AH670" s="117" t="b">
        <f>IF('Copy &amp; Paste Roster Report Here'!$A667='Analytical Tests'!AH$7,IF($F670="N",IF($J670&gt;=$C670,AH$6,+($I670/$D670)*AH$6),0))</f>
        <v>0</v>
      </c>
      <c r="AI670" s="117" t="b">
        <f>IF('Copy &amp; Paste Roster Report Here'!$A667='Analytical Tests'!AI$7,IF($F670="N",IF($J670&gt;=$C670,AI$6,+($I670/$D670)*AI$6),0))</f>
        <v>0</v>
      </c>
      <c r="AJ670" s="79"/>
      <c r="AK670" s="118">
        <f>IF('Copy &amp; Paste Roster Report Here'!$A667=AK$7,IF('Copy &amp; Paste Roster Report Here'!$M667="FT",1,0),0)</f>
        <v>0</v>
      </c>
      <c r="AL670" s="118">
        <f>IF('Copy &amp; Paste Roster Report Here'!$A667=AL$7,IF('Copy &amp; Paste Roster Report Here'!$M667="FT",1,0),0)</f>
        <v>0</v>
      </c>
      <c r="AM670" s="118">
        <f>IF('Copy &amp; Paste Roster Report Here'!$A667=AM$7,IF('Copy &amp; Paste Roster Report Here'!$M667="FT",1,0),0)</f>
        <v>0</v>
      </c>
      <c r="AN670" s="118">
        <f>IF('Copy &amp; Paste Roster Report Here'!$A667=AN$7,IF('Copy &amp; Paste Roster Report Here'!$M667="FT",1,0),0)</f>
        <v>0</v>
      </c>
      <c r="AO670" s="118">
        <f>IF('Copy &amp; Paste Roster Report Here'!$A667=AO$7,IF('Copy &amp; Paste Roster Report Here'!$M667="FT",1,0),0)</f>
        <v>0</v>
      </c>
      <c r="AP670" s="118">
        <f>IF('Copy &amp; Paste Roster Report Here'!$A667=AP$7,IF('Copy &amp; Paste Roster Report Here'!$M667="FT",1,0),0)</f>
        <v>0</v>
      </c>
      <c r="AQ670" s="118">
        <f>IF('Copy &amp; Paste Roster Report Here'!$A667=AQ$7,IF('Copy &amp; Paste Roster Report Here'!$M667="FT",1,0),0)</f>
        <v>0</v>
      </c>
      <c r="AR670" s="118">
        <f>IF('Copy &amp; Paste Roster Report Here'!$A667=AR$7,IF('Copy &amp; Paste Roster Report Here'!$M667="FT",1,0),0)</f>
        <v>0</v>
      </c>
      <c r="AS670" s="118">
        <f>IF('Copy &amp; Paste Roster Report Here'!$A667=AS$7,IF('Copy &amp; Paste Roster Report Here'!$M667="FT",1,0),0)</f>
        <v>0</v>
      </c>
      <c r="AT670" s="118">
        <f>IF('Copy &amp; Paste Roster Report Here'!$A667=AT$7,IF('Copy &amp; Paste Roster Report Here'!$M667="FT",1,0),0)</f>
        <v>0</v>
      </c>
      <c r="AU670" s="118">
        <f>IF('Copy &amp; Paste Roster Report Here'!$A667=AU$7,IF('Copy &amp; Paste Roster Report Here'!$M667="FT",1,0),0)</f>
        <v>0</v>
      </c>
      <c r="AV670" s="73">
        <f t="shared" si="160"/>
        <v>0</v>
      </c>
      <c r="AW670" s="119">
        <f>IF('Copy &amp; Paste Roster Report Here'!$A667=AW$7,IF('Copy &amp; Paste Roster Report Here'!$M667="HT",1,0),0)</f>
        <v>0</v>
      </c>
      <c r="AX670" s="119">
        <f>IF('Copy &amp; Paste Roster Report Here'!$A667=AX$7,IF('Copy &amp; Paste Roster Report Here'!$M667="HT",1,0),0)</f>
        <v>0</v>
      </c>
      <c r="AY670" s="119">
        <f>IF('Copy &amp; Paste Roster Report Here'!$A667=AY$7,IF('Copy &amp; Paste Roster Report Here'!$M667="HT",1,0),0)</f>
        <v>0</v>
      </c>
      <c r="AZ670" s="119">
        <f>IF('Copy &amp; Paste Roster Report Here'!$A667=AZ$7,IF('Copy &amp; Paste Roster Report Here'!$M667="HT",1,0),0)</f>
        <v>0</v>
      </c>
      <c r="BA670" s="119">
        <f>IF('Copy &amp; Paste Roster Report Here'!$A667=BA$7,IF('Copy &amp; Paste Roster Report Here'!$M667="HT",1,0),0)</f>
        <v>0</v>
      </c>
      <c r="BB670" s="119">
        <f>IF('Copy &amp; Paste Roster Report Here'!$A667=BB$7,IF('Copy &amp; Paste Roster Report Here'!$M667="HT",1,0),0)</f>
        <v>0</v>
      </c>
      <c r="BC670" s="119">
        <f>IF('Copy &amp; Paste Roster Report Here'!$A667=BC$7,IF('Copy &amp; Paste Roster Report Here'!$M667="HT",1,0),0)</f>
        <v>0</v>
      </c>
      <c r="BD670" s="119">
        <f>IF('Copy &amp; Paste Roster Report Here'!$A667=BD$7,IF('Copy &amp; Paste Roster Report Here'!$M667="HT",1,0),0)</f>
        <v>0</v>
      </c>
      <c r="BE670" s="119">
        <f>IF('Copy &amp; Paste Roster Report Here'!$A667=BE$7,IF('Copy &amp; Paste Roster Report Here'!$M667="HT",1,0),0)</f>
        <v>0</v>
      </c>
      <c r="BF670" s="119">
        <f>IF('Copy &amp; Paste Roster Report Here'!$A667=BF$7,IF('Copy &amp; Paste Roster Report Here'!$M667="HT",1,0),0)</f>
        <v>0</v>
      </c>
      <c r="BG670" s="119">
        <f>IF('Copy &amp; Paste Roster Report Here'!$A667=BG$7,IF('Copy &amp; Paste Roster Report Here'!$M667="HT",1,0),0)</f>
        <v>0</v>
      </c>
      <c r="BH670" s="73">
        <f t="shared" si="161"/>
        <v>0</v>
      </c>
      <c r="BI670" s="120">
        <f>IF('Copy &amp; Paste Roster Report Here'!$A667=BI$7,IF('Copy &amp; Paste Roster Report Here'!$M667="MT",1,0),0)</f>
        <v>0</v>
      </c>
      <c r="BJ670" s="120">
        <f>IF('Copy &amp; Paste Roster Report Here'!$A667=BJ$7,IF('Copy &amp; Paste Roster Report Here'!$M667="MT",1,0),0)</f>
        <v>0</v>
      </c>
      <c r="BK670" s="120">
        <f>IF('Copy &amp; Paste Roster Report Here'!$A667=BK$7,IF('Copy &amp; Paste Roster Report Here'!$M667="MT",1,0),0)</f>
        <v>0</v>
      </c>
      <c r="BL670" s="120">
        <f>IF('Copy &amp; Paste Roster Report Here'!$A667=BL$7,IF('Copy &amp; Paste Roster Report Here'!$M667="MT",1,0),0)</f>
        <v>0</v>
      </c>
      <c r="BM670" s="120">
        <f>IF('Copy &amp; Paste Roster Report Here'!$A667=BM$7,IF('Copy &amp; Paste Roster Report Here'!$M667="MT",1,0),0)</f>
        <v>0</v>
      </c>
      <c r="BN670" s="120">
        <f>IF('Copy &amp; Paste Roster Report Here'!$A667=BN$7,IF('Copy &amp; Paste Roster Report Here'!$M667="MT",1,0),0)</f>
        <v>0</v>
      </c>
      <c r="BO670" s="120">
        <f>IF('Copy &amp; Paste Roster Report Here'!$A667=BO$7,IF('Copy &amp; Paste Roster Report Here'!$M667="MT",1,0),0)</f>
        <v>0</v>
      </c>
      <c r="BP670" s="120">
        <f>IF('Copy &amp; Paste Roster Report Here'!$A667=BP$7,IF('Copy &amp; Paste Roster Report Here'!$M667="MT",1,0),0)</f>
        <v>0</v>
      </c>
      <c r="BQ670" s="120">
        <f>IF('Copy &amp; Paste Roster Report Here'!$A667=BQ$7,IF('Copy &amp; Paste Roster Report Here'!$M667="MT",1,0),0)</f>
        <v>0</v>
      </c>
      <c r="BR670" s="120">
        <f>IF('Copy &amp; Paste Roster Report Here'!$A667=BR$7,IF('Copy &amp; Paste Roster Report Here'!$M667="MT",1,0),0)</f>
        <v>0</v>
      </c>
      <c r="BS670" s="120">
        <f>IF('Copy &amp; Paste Roster Report Here'!$A667=BS$7,IF('Copy &amp; Paste Roster Report Here'!$M667="MT",1,0),0)</f>
        <v>0</v>
      </c>
      <c r="BT670" s="73">
        <f t="shared" si="162"/>
        <v>0</v>
      </c>
      <c r="BU670" s="121">
        <f>IF('Copy &amp; Paste Roster Report Here'!$A667=BU$7,IF('Copy &amp; Paste Roster Report Here'!$M667="fy",1,0),0)</f>
        <v>0</v>
      </c>
      <c r="BV670" s="121">
        <f>IF('Copy &amp; Paste Roster Report Here'!$A667=BV$7,IF('Copy &amp; Paste Roster Report Here'!$M667="fy",1,0),0)</f>
        <v>0</v>
      </c>
      <c r="BW670" s="121">
        <f>IF('Copy &amp; Paste Roster Report Here'!$A667=BW$7,IF('Copy &amp; Paste Roster Report Here'!$M667="fy",1,0),0)</f>
        <v>0</v>
      </c>
      <c r="BX670" s="121">
        <f>IF('Copy &amp; Paste Roster Report Here'!$A667=BX$7,IF('Copy &amp; Paste Roster Report Here'!$M667="fy",1,0),0)</f>
        <v>0</v>
      </c>
      <c r="BY670" s="121">
        <f>IF('Copy &amp; Paste Roster Report Here'!$A667=BY$7,IF('Copy &amp; Paste Roster Report Here'!$M667="fy",1,0),0)</f>
        <v>0</v>
      </c>
      <c r="BZ670" s="121">
        <f>IF('Copy &amp; Paste Roster Report Here'!$A667=BZ$7,IF('Copy &amp; Paste Roster Report Here'!$M667="fy",1,0),0)</f>
        <v>0</v>
      </c>
      <c r="CA670" s="121">
        <f>IF('Copy &amp; Paste Roster Report Here'!$A667=CA$7,IF('Copy &amp; Paste Roster Report Here'!$M667="fy",1,0),0)</f>
        <v>0</v>
      </c>
      <c r="CB670" s="121">
        <f>IF('Copy &amp; Paste Roster Report Here'!$A667=CB$7,IF('Copy &amp; Paste Roster Report Here'!$M667="fy",1,0),0)</f>
        <v>0</v>
      </c>
      <c r="CC670" s="121">
        <f>IF('Copy &amp; Paste Roster Report Here'!$A667=CC$7,IF('Copy &amp; Paste Roster Report Here'!$M667="fy",1,0),0)</f>
        <v>0</v>
      </c>
      <c r="CD670" s="121">
        <f>IF('Copy &amp; Paste Roster Report Here'!$A667=CD$7,IF('Copy &amp; Paste Roster Report Here'!$M667="fy",1,0),0)</f>
        <v>0</v>
      </c>
      <c r="CE670" s="121">
        <f>IF('Copy &amp; Paste Roster Report Here'!$A667=CE$7,IF('Copy &amp; Paste Roster Report Here'!$M667="fy",1,0),0)</f>
        <v>0</v>
      </c>
      <c r="CF670" s="73">
        <f t="shared" si="163"/>
        <v>0</v>
      </c>
      <c r="CG670" s="122">
        <f>IF('Copy &amp; Paste Roster Report Here'!$A667=CG$7,IF('Copy &amp; Paste Roster Report Here'!$M667="RH",1,0),0)</f>
        <v>0</v>
      </c>
      <c r="CH670" s="122">
        <f>IF('Copy &amp; Paste Roster Report Here'!$A667=CH$7,IF('Copy &amp; Paste Roster Report Here'!$M667="RH",1,0),0)</f>
        <v>0</v>
      </c>
      <c r="CI670" s="122">
        <f>IF('Copy &amp; Paste Roster Report Here'!$A667=CI$7,IF('Copy &amp; Paste Roster Report Here'!$M667="RH",1,0),0)</f>
        <v>0</v>
      </c>
      <c r="CJ670" s="122">
        <f>IF('Copy &amp; Paste Roster Report Here'!$A667=CJ$7,IF('Copy &amp; Paste Roster Report Here'!$M667="RH",1,0),0)</f>
        <v>0</v>
      </c>
      <c r="CK670" s="122">
        <f>IF('Copy &amp; Paste Roster Report Here'!$A667=CK$7,IF('Copy &amp; Paste Roster Report Here'!$M667="RH",1,0),0)</f>
        <v>0</v>
      </c>
      <c r="CL670" s="122">
        <f>IF('Copy &amp; Paste Roster Report Here'!$A667=CL$7,IF('Copy &amp; Paste Roster Report Here'!$M667="RH",1,0),0)</f>
        <v>0</v>
      </c>
      <c r="CM670" s="122">
        <f>IF('Copy &amp; Paste Roster Report Here'!$A667=CM$7,IF('Copy &amp; Paste Roster Report Here'!$M667="RH",1,0),0)</f>
        <v>0</v>
      </c>
      <c r="CN670" s="122">
        <f>IF('Copy &amp; Paste Roster Report Here'!$A667=CN$7,IF('Copy &amp; Paste Roster Report Here'!$M667="RH",1,0),0)</f>
        <v>0</v>
      </c>
      <c r="CO670" s="122">
        <f>IF('Copy &amp; Paste Roster Report Here'!$A667=CO$7,IF('Copy &amp; Paste Roster Report Here'!$M667="RH",1,0),0)</f>
        <v>0</v>
      </c>
      <c r="CP670" s="122">
        <f>IF('Copy &amp; Paste Roster Report Here'!$A667=CP$7,IF('Copy &amp; Paste Roster Report Here'!$M667="RH",1,0),0)</f>
        <v>0</v>
      </c>
      <c r="CQ670" s="122">
        <f>IF('Copy &amp; Paste Roster Report Here'!$A667=CQ$7,IF('Copy &amp; Paste Roster Report Here'!$M667="RH",1,0),0)</f>
        <v>0</v>
      </c>
      <c r="CR670" s="73">
        <f t="shared" si="164"/>
        <v>0</v>
      </c>
      <c r="CS670" s="123">
        <f>IF('Copy &amp; Paste Roster Report Here'!$A667=CS$7,IF('Copy &amp; Paste Roster Report Here'!$M667="QT",1,0),0)</f>
        <v>0</v>
      </c>
      <c r="CT670" s="123">
        <f>IF('Copy &amp; Paste Roster Report Here'!$A667=CT$7,IF('Copy &amp; Paste Roster Report Here'!$M667="QT",1,0),0)</f>
        <v>0</v>
      </c>
      <c r="CU670" s="123">
        <f>IF('Copy &amp; Paste Roster Report Here'!$A667=CU$7,IF('Copy &amp; Paste Roster Report Here'!$M667="QT",1,0),0)</f>
        <v>0</v>
      </c>
      <c r="CV670" s="123">
        <f>IF('Copy &amp; Paste Roster Report Here'!$A667=CV$7,IF('Copy &amp; Paste Roster Report Here'!$M667="QT",1,0),0)</f>
        <v>0</v>
      </c>
      <c r="CW670" s="123">
        <f>IF('Copy &amp; Paste Roster Report Here'!$A667=CW$7,IF('Copy &amp; Paste Roster Report Here'!$M667="QT",1,0),0)</f>
        <v>0</v>
      </c>
      <c r="CX670" s="123">
        <f>IF('Copy &amp; Paste Roster Report Here'!$A667=CX$7,IF('Copy &amp; Paste Roster Report Here'!$M667="QT",1,0),0)</f>
        <v>0</v>
      </c>
      <c r="CY670" s="123">
        <f>IF('Copy &amp; Paste Roster Report Here'!$A667=CY$7,IF('Copy &amp; Paste Roster Report Here'!$M667="QT",1,0),0)</f>
        <v>0</v>
      </c>
      <c r="CZ670" s="123">
        <f>IF('Copy &amp; Paste Roster Report Here'!$A667=CZ$7,IF('Copy &amp; Paste Roster Report Here'!$M667="QT",1,0),0)</f>
        <v>0</v>
      </c>
      <c r="DA670" s="123">
        <f>IF('Copy &amp; Paste Roster Report Here'!$A667=DA$7,IF('Copy &amp; Paste Roster Report Here'!$M667="QT",1,0),0)</f>
        <v>0</v>
      </c>
      <c r="DB670" s="123">
        <f>IF('Copy &amp; Paste Roster Report Here'!$A667=DB$7,IF('Copy &amp; Paste Roster Report Here'!$M667="QT",1,0),0)</f>
        <v>0</v>
      </c>
      <c r="DC670" s="123">
        <f>IF('Copy &amp; Paste Roster Report Here'!$A667=DC$7,IF('Copy &amp; Paste Roster Report Here'!$M667="QT",1,0),0)</f>
        <v>0</v>
      </c>
      <c r="DD670" s="73">
        <f t="shared" si="165"/>
        <v>0</v>
      </c>
      <c r="DE670" s="124">
        <f>IF('Copy &amp; Paste Roster Report Here'!$A667=DE$7,IF('Copy &amp; Paste Roster Report Here'!$M667="xxxxxxxxxxx",1,0),0)</f>
        <v>0</v>
      </c>
      <c r="DF670" s="124">
        <f>IF('Copy &amp; Paste Roster Report Here'!$A667=DF$7,IF('Copy &amp; Paste Roster Report Here'!$M667="xxxxxxxxxxx",1,0),0)</f>
        <v>0</v>
      </c>
      <c r="DG670" s="124">
        <f>IF('Copy &amp; Paste Roster Report Here'!$A667=DG$7,IF('Copy &amp; Paste Roster Report Here'!$M667="xxxxxxxxxxx",1,0),0)</f>
        <v>0</v>
      </c>
      <c r="DH670" s="124">
        <f>IF('Copy &amp; Paste Roster Report Here'!$A667=DH$7,IF('Copy &amp; Paste Roster Report Here'!$M667="xxxxxxxxxxx",1,0),0)</f>
        <v>0</v>
      </c>
      <c r="DI670" s="124">
        <f>IF('Copy &amp; Paste Roster Report Here'!$A667=DI$7,IF('Copy &amp; Paste Roster Report Here'!$M667="xxxxxxxxxxx",1,0),0)</f>
        <v>0</v>
      </c>
      <c r="DJ670" s="124">
        <f>IF('Copy &amp; Paste Roster Report Here'!$A667=DJ$7,IF('Copy &amp; Paste Roster Report Here'!$M667="xxxxxxxxxxx",1,0),0)</f>
        <v>0</v>
      </c>
      <c r="DK670" s="124">
        <f>IF('Copy &amp; Paste Roster Report Here'!$A667=DK$7,IF('Copy &amp; Paste Roster Report Here'!$M667="xxxxxxxxxxx",1,0),0)</f>
        <v>0</v>
      </c>
      <c r="DL670" s="124">
        <f>IF('Copy &amp; Paste Roster Report Here'!$A667=DL$7,IF('Copy &amp; Paste Roster Report Here'!$M667="xxxxxxxxxxx",1,0),0)</f>
        <v>0</v>
      </c>
      <c r="DM670" s="124">
        <f>IF('Copy &amp; Paste Roster Report Here'!$A667=DM$7,IF('Copy &amp; Paste Roster Report Here'!$M667="xxxxxxxxxxx",1,0),0)</f>
        <v>0</v>
      </c>
      <c r="DN670" s="124">
        <f>IF('Copy &amp; Paste Roster Report Here'!$A667=DN$7,IF('Copy &amp; Paste Roster Report Here'!$M667="xxxxxxxxxxx",1,0),0)</f>
        <v>0</v>
      </c>
      <c r="DO670" s="124">
        <f>IF('Copy &amp; Paste Roster Report Here'!$A667=DO$7,IF('Copy &amp; Paste Roster Report Here'!$M667="xxxxxxxxxxx",1,0),0)</f>
        <v>0</v>
      </c>
      <c r="DP670" s="125">
        <f t="shared" si="166"/>
        <v>0</v>
      </c>
      <c r="DQ670" s="126">
        <f t="shared" si="167"/>
        <v>0</v>
      </c>
    </row>
    <row r="671" spans="1:121" x14ac:dyDescent="0.25">
      <c r="A671" s="111">
        <f t="shared" si="153"/>
        <v>0</v>
      </c>
      <c r="B671" s="111">
        <f t="shared" si="154"/>
        <v>0</v>
      </c>
      <c r="C671" s="112">
        <f>+('Copy &amp; Paste Roster Report Here'!$P668-'Copy &amp; Paste Roster Report Here'!$O668)/30</f>
        <v>0</v>
      </c>
      <c r="D671" s="112">
        <f>+('Copy &amp; Paste Roster Report Here'!$P668-'Copy &amp; Paste Roster Report Here'!$O668)</f>
        <v>0</v>
      </c>
      <c r="E671" s="111">
        <f>'Copy &amp; Paste Roster Report Here'!N668</f>
        <v>0</v>
      </c>
      <c r="F671" s="111" t="str">
        <f t="shared" si="155"/>
        <v>N</v>
      </c>
      <c r="G671" s="111">
        <f>'Copy &amp; Paste Roster Report Here'!R668</f>
        <v>0</v>
      </c>
      <c r="H671" s="113">
        <f t="shared" si="156"/>
        <v>0</v>
      </c>
      <c r="I671" s="112">
        <f>IF(F671="N",$F$5-'Copy &amp; Paste Roster Report Here'!O668,+'Copy &amp; Paste Roster Report Here'!Q668-'Copy &amp; Paste Roster Report Here'!O668)</f>
        <v>0</v>
      </c>
      <c r="J671" s="114">
        <f t="shared" si="157"/>
        <v>0</v>
      </c>
      <c r="K671" s="114">
        <f t="shared" si="158"/>
        <v>0</v>
      </c>
      <c r="L671" s="115">
        <f>'Copy &amp; Paste Roster Report Here'!F668</f>
        <v>0</v>
      </c>
      <c r="M671" s="116">
        <f t="shared" si="159"/>
        <v>0</v>
      </c>
      <c r="N671" s="117">
        <f>IF('Copy &amp; Paste Roster Report Here'!$A668='Analytical Tests'!N$7,IF($F671="Y",+$H671*N$6,0),0)</f>
        <v>0</v>
      </c>
      <c r="O671" s="117">
        <f>IF('Copy &amp; Paste Roster Report Here'!$A668='Analytical Tests'!O$7,IF($F671="Y",+$H671*O$6,0),0)</f>
        <v>0</v>
      </c>
      <c r="P671" s="117">
        <f>IF('Copy &amp; Paste Roster Report Here'!$A668='Analytical Tests'!P$7,IF($F671="Y",+$H671*P$6,0),0)</f>
        <v>0</v>
      </c>
      <c r="Q671" s="117">
        <f>IF('Copy &amp; Paste Roster Report Here'!$A668='Analytical Tests'!Q$7,IF($F671="Y",+$H671*Q$6,0),0)</f>
        <v>0</v>
      </c>
      <c r="R671" s="117">
        <f>IF('Copy &amp; Paste Roster Report Here'!$A668='Analytical Tests'!R$7,IF($F671="Y",+$H671*R$6,0),0)</f>
        <v>0</v>
      </c>
      <c r="S671" s="117">
        <f>IF('Copy &amp; Paste Roster Report Here'!$A668='Analytical Tests'!S$7,IF($F671="Y",+$H671*S$6,0),0)</f>
        <v>0</v>
      </c>
      <c r="T671" s="117">
        <f>IF('Copy &amp; Paste Roster Report Here'!$A668='Analytical Tests'!T$7,IF($F671="Y",+$H671*T$6,0),0)</f>
        <v>0</v>
      </c>
      <c r="U671" s="117">
        <f>IF('Copy &amp; Paste Roster Report Here'!$A668='Analytical Tests'!U$7,IF($F671="Y",+$H671*U$6,0),0)</f>
        <v>0</v>
      </c>
      <c r="V671" s="117">
        <f>IF('Copy &amp; Paste Roster Report Here'!$A668='Analytical Tests'!V$7,IF($F671="Y",+$H671*V$6,0),0)</f>
        <v>0</v>
      </c>
      <c r="W671" s="117">
        <f>IF('Copy &amp; Paste Roster Report Here'!$A668='Analytical Tests'!W$7,IF($F671="Y",+$H671*W$6,0),0)</f>
        <v>0</v>
      </c>
      <c r="X671" s="117">
        <f>IF('Copy &amp; Paste Roster Report Here'!$A668='Analytical Tests'!X$7,IF($F671="Y",+$H671*X$6,0),0)</f>
        <v>0</v>
      </c>
      <c r="Y671" s="117" t="b">
        <f>IF('Copy &amp; Paste Roster Report Here'!$A668='Analytical Tests'!Y$7,IF($F671="N",IF($J671&gt;=$C671,Y$6,+($I671/$D671)*Y$6),0))</f>
        <v>0</v>
      </c>
      <c r="Z671" s="117" t="b">
        <f>IF('Copy &amp; Paste Roster Report Here'!$A668='Analytical Tests'!Z$7,IF($F671="N",IF($J671&gt;=$C671,Z$6,+($I671/$D671)*Z$6),0))</f>
        <v>0</v>
      </c>
      <c r="AA671" s="117" t="b">
        <f>IF('Copy &amp; Paste Roster Report Here'!$A668='Analytical Tests'!AA$7,IF($F671="N",IF($J671&gt;=$C671,AA$6,+($I671/$D671)*AA$6),0))</f>
        <v>0</v>
      </c>
      <c r="AB671" s="117" t="b">
        <f>IF('Copy &amp; Paste Roster Report Here'!$A668='Analytical Tests'!AB$7,IF($F671="N",IF($J671&gt;=$C671,AB$6,+($I671/$D671)*AB$6),0))</f>
        <v>0</v>
      </c>
      <c r="AC671" s="117" t="b">
        <f>IF('Copy &amp; Paste Roster Report Here'!$A668='Analytical Tests'!AC$7,IF($F671="N",IF($J671&gt;=$C671,AC$6,+($I671/$D671)*AC$6),0))</f>
        <v>0</v>
      </c>
      <c r="AD671" s="117" t="b">
        <f>IF('Copy &amp; Paste Roster Report Here'!$A668='Analytical Tests'!AD$7,IF($F671="N",IF($J671&gt;=$C671,AD$6,+($I671/$D671)*AD$6),0))</f>
        <v>0</v>
      </c>
      <c r="AE671" s="117" t="b">
        <f>IF('Copy &amp; Paste Roster Report Here'!$A668='Analytical Tests'!AE$7,IF($F671="N",IF($J671&gt;=$C671,AE$6,+($I671/$D671)*AE$6),0))</f>
        <v>0</v>
      </c>
      <c r="AF671" s="117" t="b">
        <f>IF('Copy &amp; Paste Roster Report Here'!$A668='Analytical Tests'!AF$7,IF($F671="N",IF($J671&gt;=$C671,AF$6,+($I671/$D671)*AF$6),0))</f>
        <v>0</v>
      </c>
      <c r="AG671" s="117" t="b">
        <f>IF('Copy &amp; Paste Roster Report Here'!$A668='Analytical Tests'!AG$7,IF($F671="N",IF($J671&gt;=$C671,AG$6,+($I671/$D671)*AG$6),0))</f>
        <v>0</v>
      </c>
      <c r="AH671" s="117" t="b">
        <f>IF('Copy &amp; Paste Roster Report Here'!$A668='Analytical Tests'!AH$7,IF($F671="N",IF($J671&gt;=$C671,AH$6,+($I671/$D671)*AH$6),0))</f>
        <v>0</v>
      </c>
      <c r="AI671" s="117" t="b">
        <f>IF('Copy &amp; Paste Roster Report Here'!$A668='Analytical Tests'!AI$7,IF($F671="N",IF($J671&gt;=$C671,AI$6,+($I671/$D671)*AI$6),0))</f>
        <v>0</v>
      </c>
      <c r="AJ671" s="79"/>
      <c r="AK671" s="118">
        <f>IF('Copy &amp; Paste Roster Report Here'!$A668=AK$7,IF('Copy &amp; Paste Roster Report Here'!$M668="FT",1,0),0)</f>
        <v>0</v>
      </c>
      <c r="AL671" s="118">
        <f>IF('Copy &amp; Paste Roster Report Here'!$A668=AL$7,IF('Copy &amp; Paste Roster Report Here'!$M668="FT",1,0),0)</f>
        <v>0</v>
      </c>
      <c r="AM671" s="118">
        <f>IF('Copy &amp; Paste Roster Report Here'!$A668=AM$7,IF('Copy &amp; Paste Roster Report Here'!$M668="FT",1,0),0)</f>
        <v>0</v>
      </c>
      <c r="AN671" s="118">
        <f>IF('Copy &amp; Paste Roster Report Here'!$A668=AN$7,IF('Copy &amp; Paste Roster Report Here'!$M668="FT",1,0),0)</f>
        <v>0</v>
      </c>
      <c r="AO671" s="118">
        <f>IF('Copy &amp; Paste Roster Report Here'!$A668=AO$7,IF('Copy &amp; Paste Roster Report Here'!$M668="FT",1,0),0)</f>
        <v>0</v>
      </c>
      <c r="AP671" s="118">
        <f>IF('Copy &amp; Paste Roster Report Here'!$A668=AP$7,IF('Copy &amp; Paste Roster Report Here'!$M668="FT",1,0),0)</f>
        <v>0</v>
      </c>
      <c r="AQ671" s="118">
        <f>IF('Copy &amp; Paste Roster Report Here'!$A668=AQ$7,IF('Copy &amp; Paste Roster Report Here'!$M668="FT",1,0),0)</f>
        <v>0</v>
      </c>
      <c r="AR671" s="118">
        <f>IF('Copy &amp; Paste Roster Report Here'!$A668=AR$7,IF('Copy &amp; Paste Roster Report Here'!$M668="FT",1,0),0)</f>
        <v>0</v>
      </c>
      <c r="AS671" s="118">
        <f>IF('Copy &amp; Paste Roster Report Here'!$A668=AS$7,IF('Copy &amp; Paste Roster Report Here'!$M668="FT",1,0),0)</f>
        <v>0</v>
      </c>
      <c r="AT671" s="118">
        <f>IF('Copy &amp; Paste Roster Report Here'!$A668=AT$7,IF('Copy &amp; Paste Roster Report Here'!$M668="FT",1,0),0)</f>
        <v>0</v>
      </c>
      <c r="AU671" s="118">
        <f>IF('Copy &amp; Paste Roster Report Here'!$A668=AU$7,IF('Copy &amp; Paste Roster Report Here'!$M668="FT",1,0),0)</f>
        <v>0</v>
      </c>
      <c r="AV671" s="73">
        <f t="shared" si="160"/>
        <v>0</v>
      </c>
      <c r="AW671" s="119">
        <f>IF('Copy &amp; Paste Roster Report Here'!$A668=AW$7,IF('Copy &amp; Paste Roster Report Here'!$M668="HT",1,0),0)</f>
        <v>0</v>
      </c>
      <c r="AX671" s="119">
        <f>IF('Copy &amp; Paste Roster Report Here'!$A668=AX$7,IF('Copy &amp; Paste Roster Report Here'!$M668="HT",1,0),0)</f>
        <v>0</v>
      </c>
      <c r="AY671" s="119">
        <f>IF('Copy &amp; Paste Roster Report Here'!$A668=AY$7,IF('Copy &amp; Paste Roster Report Here'!$M668="HT",1,0),0)</f>
        <v>0</v>
      </c>
      <c r="AZ671" s="119">
        <f>IF('Copy &amp; Paste Roster Report Here'!$A668=AZ$7,IF('Copy &amp; Paste Roster Report Here'!$M668="HT",1,0),0)</f>
        <v>0</v>
      </c>
      <c r="BA671" s="119">
        <f>IF('Copy &amp; Paste Roster Report Here'!$A668=BA$7,IF('Copy &amp; Paste Roster Report Here'!$M668="HT",1,0),0)</f>
        <v>0</v>
      </c>
      <c r="BB671" s="119">
        <f>IF('Copy &amp; Paste Roster Report Here'!$A668=BB$7,IF('Copy &amp; Paste Roster Report Here'!$M668="HT",1,0),0)</f>
        <v>0</v>
      </c>
      <c r="BC671" s="119">
        <f>IF('Copy &amp; Paste Roster Report Here'!$A668=BC$7,IF('Copy &amp; Paste Roster Report Here'!$M668="HT",1,0),0)</f>
        <v>0</v>
      </c>
      <c r="BD671" s="119">
        <f>IF('Copy &amp; Paste Roster Report Here'!$A668=BD$7,IF('Copy &amp; Paste Roster Report Here'!$M668="HT",1,0),0)</f>
        <v>0</v>
      </c>
      <c r="BE671" s="119">
        <f>IF('Copy &amp; Paste Roster Report Here'!$A668=BE$7,IF('Copy &amp; Paste Roster Report Here'!$M668="HT",1,0),0)</f>
        <v>0</v>
      </c>
      <c r="BF671" s="119">
        <f>IF('Copy &amp; Paste Roster Report Here'!$A668=BF$7,IF('Copy &amp; Paste Roster Report Here'!$M668="HT",1,0),0)</f>
        <v>0</v>
      </c>
      <c r="BG671" s="119">
        <f>IF('Copy &amp; Paste Roster Report Here'!$A668=BG$7,IF('Copy &amp; Paste Roster Report Here'!$M668="HT",1,0),0)</f>
        <v>0</v>
      </c>
      <c r="BH671" s="73">
        <f t="shared" si="161"/>
        <v>0</v>
      </c>
      <c r="BI671" s="120">
        <f>IF('Copy &amp; Paste Roster Report Here'!$A668=BI$7,IF('Copy &amp; Paste Roster Report Here'!$M668="MT",1,0),0)</f>
        <v>0</v>
      </c>
      <c r="BJ671" s="120">
        <f>IF('Copy &amp; Paste Roster Report Here'!$A668=BJ$7,IF('Copy &amp; Paste Roster Report Here'!$M668="MT",1,0),0)</f>
        <v>0</v>
      </c>
      <c r="BK671" s="120">
        <f>IF('Copy &amp; Paste Roster Report Here'!$A668=BK$7,IF('Copy &amp; Paste Roster Report Here'!$M668="MT",1,0),0)</f>
        <v>0</v>
      </c>
      <c r="BL671" s="120">
        <f>IF('Copy &amp; Paste Roster Report Here'!$A668=BL$7,IF('Copy &amp; Paste Roster Report Here'!$M668="MT",1,0),0)</f>
        <v>0</v>
      </c>
      <c r="BM671" s="120">
        <f>IF('Copy &amp; Paste Roster Report Here'!$A668=BM$7,IF('Copy &amp; Paste Roster Report Here'!$M668="MT",1,0),0)</f>
        <v>0</v>
      </c>
      <c r="BN671" s="120">
        <f>IF('Copy &amp; Paste Roster Report Here'!$A668=BN$7,IF('Copy &amp; Paste Roster Report Here'!$M668="MT",1,0),0)</f>
        <v>0</v>
      </c>
      <c r="BO671" s="120">
        <f>IF('Copy &amp; Paste Roster Report Here'!$A668=BO$7,IF('Copy &amp; Paste Roster Report Here'!$M668="MT",1,0),0)</f>
        <v>0</v>
      </c>
      <c r="BP671" s="120">
        <f>IF('Copy &amp; Paste Roster Report Here'!$A668=BP$7,IF('Copy &amp; Paste Roster Report Here'!$M668="MT",1,0),0)</f>
        <v>0</v>
      </c>
      <c r="BQ671" s="120">
        <f>IF('Copy &amp; Paste Roster Report Here'!$A668=BQ$7,IF('Copy &amp; Paste Roster Report Here'!$M668="MT",1,0),0)</f>
        <v>0</v>
      </c>
      <c r="BR671" s="120">
        <f>IF('Copy &amp; Paste Roster Report Here'!$A668=BR$7,IF('Copy &amp; Paste Roster Report Here'!$M668="MT",1,0),0)</f>
        <v>0</v>
      </c>
      <c r="BS671" s="120">
        <f>IF('Copy &amp; Paste Roster Report Here'!$A668=BS$7,IF('Copy &amp; Paste Roster Report Here'!$M668="MT",1,0),0)</f>
        <v>0</v>
      </c>
      <c r="BT671" s="73">
        <f t="shared" si="162"/>
        <v>0</v>
      </c>
      <c r="BU671" s="121">
        <f>IF('Copy &amp; Paste Roster Report Here'!$A668=BU$7,IF('Copy &amp; Paste Roster Report Here'!$M668="fy",1,0),0)</f>
        <v>0</v>
      </c>
      <c r="BV671" s="121">
        <f>IF('Copy &amp; Paste Roster Report Here'!$A668=BV$7,IF('Copy &amp; Paste Roster Report Here'!$M668="fy",1,0),0)</f>
        <v>0</v>
      </c>
      <c r="BW671" s="121">
        <f>IF('Copy &amp; Paste Roster Report Here'!$A668=BW$7,IF('Copy &amp; Paste Roster Report Here'!$M668="fy",1,0),0)</f>
        <v>0</v>
      </c>
      <c r="BX671" s="121">
        <f>IF('Copy &amp; Paste Roster Report Here'!$A668=BX$7,IF('Copy &amp; Paste Roster Report Here'!$M668="fy",1,0),0)</f>
        <v>0</v>
      </c>
      <c r="BY671" s="121">
        <f>IF('Copy &amp; Paste Roster Report Here'!$A668=BY$7,IF('Copy &amp; Paste Roster Report Here'!$M668="fy",1,0),0)</f>
        <v>0</v>
      </c>
      <c r="BZ671" s="121">
        <f>IF('Copy &amp; Paste Roster Report Here'!$A668=BZ$7,IF('Copy &amp; Paste Roster Report Here'!$M668="fy",1,0),0)</f>
        <v>0</v>
      </c>
      <c r="CA671" s="121">
        <f>IF('Copy &amp; Paste Roster Report Here'!$A668=CA$7,IF('Copy &amp; Paste Roster Report Here'!$M668="fy",1,0),0)</f>
        <v>0</v>
      </c>
      <c r="CB671" s="121">
        <f>IF('Copy &amp; Paste Roster Report Here'!$A668=CB$7,IF('Copy &amp; Paste Roster Report Here'!$M668="fy",1,0),0)</f>
        <v>0</v>
      </c>
      <c r="CC671" s="121">
        <f>IF('Copy &amp; Paste Roster Report Here'!$A668=CC$7,IF('Copy &amp; Paste Roster Report Here'!$M668="fy",1,0),0)</f>
        <v>0</v>
      </c>
      <c r="CD671" s="121">
        <f>IF('Copy &amp; Paste Roster Report Here'!$A668=CD$7,IF('Copy &amp; Paste Roster Report Here'!$M668="fy",1,0),0)</f>
        <v>0</v>
      </c>
      <c r="CE671" s="121">
        <f>IF('Copy &amp; Paste Roster Report Here'!$A668=CE$7,IF('Copy &amp; Paste Roster Report Here'!$M668="fy",1,0),0)</f>
        <v>0</v>
      </c>
      <c r="CF671" s="73">
        <f t="shared" si="163"/>
        <v>0</v>
      </c>
      <c r="CG671" s="122">
        <f>IF('Copy &amp; Paste Roster Report Here'!$A668=CG$7,IF('Copy &amp; Paste Roster Report Here'!$M668="RH",1,0),0)</f>
        <v>0</v>
      </c>
      <c r="CH671" s="122">
        <f>IF('Copy &amp; Paste Roster Report Here'!$A668=CH$7,IF('Copy &amp; Paste Roster Report Here'!$M668="RH",1,0),0)</f>
        <v>0</v>
      </c>
      <c r="CI671" s="122">
        <f>IF('Copy &amp; Paste Roster Report Here'!$A668=CI$7,IF('Copy &amp; Paste Roster Report Here'!$M668="RH",1,0),0)</f>
        <v>0</v>
      </c>
      <c r="CJ671" s="122">
        <f>IF('Copy &amp; Paste Roster Report Here'!$A668=CJ$7,IF('Copy &amp; Paste Roster Report Here'!$M668="RH",1,0),0)</f>
        <v>0</v>
      </c>
      <c r="CK671" s="122">
        <f>IF('Copy &amp; Paste Roster Report Here'!$A668=CK$7,IF('Copy &amp; Paste Roster Report Here'!$M668="RH",1,0),0)</f>
        <v>0</v>
      </c>
      <c r="CL671" s="122">
        <f>IF('Copy &amp; Paste Roster Report Here'!$A668=CL$7,IF('Copy &amp; Paste Roster Report Here'!$M668="RH",1,0),0)</f>
        <v>0</v>
      </c>
      <c r="CM671" s="122">
        <f>IF('Copy &amp; Paste Roster Report Here'!$A668=CM$7,IF('Copy &amp; Paste Roster Report Here'!$M668="RH",1,0),0)</f>
        <v>0</v>
      </c>
      <c r="CN671" s="122">
        <f>IF('Copy &amp; Paste Roster Report Here'!$A668=CN$7,IF('Copy &amp; Paste Roster Report Here'!$M668="RH",1,0),0)</f>
        <v>0</v>
      </c>
      <c r="CO671" s="122">
        <f>IF('Copy &amp; Paste Roster Report Here'!$A668=CO$7,IF('Copy &amp; Paste Roster Report Here'!$M668="RH",1,0),0)</f>
        <v>0</v>
      </c>
      <c r="CP671" s="122">
        <f>IF('Copy &amp; Paste Roster Report Here'!$A668=CP$7,IF('Copy &amp; Paste Roster Report Here'!$M668="RH",1,0),0)</f>
        <v>0</v>
      </c>
      <c r="CQ671" s="122">
        <f>IF('Copy &amp; Paste Roster Report Here'!$A668=CQ$7,IF('Copy &amp; Paste Roster Report Here'!$M668="RH",1,0),0)</f>
        <v>0</v>
      </c>
      <c r="CR671" s="73">
        <f t="shared" si="164"/>
        <v>0</v>
      </c>
      <c r="CS671" s="123">
        <f>IF('Copy &amp; Paste Roster Report Here'!$A668=CS$7,IF('Copy &amp; Paste Roster Report Here'!$M668="QT",1,0),0)</f>
        <v>0</v>
      </c>
      <c r="CT671" s="123">
        <f>IF('Copy &amp; Paste Roster Report Here'!$A668=CT$7,IF('Copy &amp; Paste Roster Report Here'!$M668="QT",1,0),0)</f>
        <v>0</v>
      </c>
      <c r="CU671" s="123">
        <f>IF('Copy &amp; Paste Roster Report Here'!$A668=CU$7,IF('Copy &amp; Paste Roster Report Here'!$M668="QT",1,0),0)</f>
        <v>0</v>
      </c>
      <c r="CV671" s="123">
        <f>IF('Copy &amp; Paste Roster Report Here'!$A668=CV$7,IF('Copy &amp; Paste Roster Report Here'!$M668="QT",1,0),0)</f>
        <v>0</v>
      </c>
      <c r="CW671" s="123">
        <f>IF('Copy &amp; Paste Roster Report Here'!$A668=CW$7,IF('Copy &amp; Paste Roster Report Here'!$M668="QT",1,0),0)</f>
        <v>0</v>
      </c>
      <c r="CX671" s="123">
        <f>IF('Copy &amp; Paste Roster Report Here'!$A668=CX$7,IF('Copy &amp; Paste Roster Report Here'!$M668="QT",1,0),0)</f>
        <v>0</v>
      </c>
      <c r="CY671" s="123">
        <f>IF('Copy &amp; Paste Roster Report Here'!$A668=CY$7,IF('Copy &amp; Paste Roster Report Here'!$M668="QT",1,0),0)</f>
        <v>0</v>
      </c>
      <c r="CZ671" s="123">
        <f>IF('Copy &amp; Paste Roster Report Here'!$A668=CZ$7,IF('Copy &amp; Paste Roster Report Here'!$M668="QT",1,0),0)</f>
        <v>0</v>
      </c>
      <c r="DA671" s="123">
        <f>IF('Copy &amp; Paste Roster Report Here'!$A668=DA$7,IF('Copy &amp; Paste Roster Report Here'!$M668="QT",1,0),0)</f>
        <v>0</v>
      </c>
      <c r="DB671" s="123">
        <f>IF('Copy &amp; Paste Roster Report Here'!$A668=DB$7,IF('Copy &amp; Paste Roster Report Here'!$M668="QT",1,0),0)</f>
        <v>0</v>
      </c>
      <c r="DC671" s="123">
        <f>IF('Copy &amp; Paste Roster Report Here'!$A668=DC$7,IF('Copy &amp; Paste Roster Report Here'!$M668="QT",1,0),0)</f>
        <v>0</v>
      </c>
      <c r="DD671" s="73">
        <f t="shared" si="165"/>
        <v>0</v>
      </c>
      <c r="DE671" s="124">
        <f>IF('Copy &amp; Paste Roster Report Here'!$A668=DE$7,IF('Copy &amp; Paste Roster Report Here'!$M668="xxxxxxxxxxx",1,0),0)</f>
        <v>0</v>
      </c>
      <c r="DF671" s="124">
        <f>IF('Copy &amp; Paste Roster Report Here'!$A668=DF$7,IF('Copy &amp; Paste Roster Report Here'!$M668="xxxxxxxxxxx",1,0),0)</f>
        <v>0</v>
      </c>
      <c r="DG671" s="124">
        <f>IF('Copy &amp; Paste Roster Report Here'!$A668=DG$7,IF('Copy &amp; Paste Roster Report Here'!$M668="xxxxxxxxxxx",1,0),0)</f>
        <v>0</v>
      </c>
      <c r="DH671" s="124">
        <f>IF('Copy &amp; Paste Roster Report Here'!$A668=DH$7,IF('Copy &amp; Paste Roster Report Here'!$M668="xxxxxxxxxxx",1,0),0)</f>
        <v>0</v>
      </c>
      <c r="DI671" s="124">
        <f>IF('Copy &amp; Paste Roster Report Here'!$A668=DI$7,IF('Copy &amp; Paste Roster Report Here'!$M668="xxxxxxxxxxx",1,0),0)</f>
        <v>0</v>
      </c>
      <c r="DJ671" s="124">
        <f>IF('Copy &amp; Paste Roster Report Here'!$A668=DJ$7,IF('Copy &amp; Paste Roster Report Here'!$M668="xxxxxxxxxxx",1,0),0)</f>
        <v>0</v>
      </c>
      <c r="DK671" s="124">
        <f>IF('Copy &amp; Paste Roster Report Here'!$A668=DK$7,IF('Copy &amp; Paste Roster Report Here'!$M668="xxxxxxxxxxx",1,0),0)</f>
        <v>0</v>
      </c>
      <c r="DL671" s="124">
        <f>IF('Copy &amp; Paste Roster Report Here'!$A668=DL$7,IF('Copy &amp; Paste Roster Report Here'!$M668="xxxxxxxxxxx",1,0),0)</f>
        <v>0</v>
      </c>
      <c r="DM671" s="124">
        <f>IF('Copy &amp; Paste Roster Report Here'!$A668=DM$7,IF('Copy &amp; Paste Roster Report Here'!$M668="xxxxxxxxxxx",1,0),0)</f>
        <v>0</v>
      </c>
      <c r="DN671" s="124">
        <f>IF('Copy &amp; Paste Roster Report Here'!$A668=DN$7,IF('Copy &amp; Paste Roster Report Here'!$M668="xxxxxxxxxxx",1,0),0)</f>
        <v>0</v>
      </c>
      <c r="DO671" s="124">
        <f>IF('Copy &amp; Paste Roster Report Here'!$A668=DO$7,IF('Copy &amp; Paste Roster Report Here'!$M668="xxxxxxxxxxx",1,0),0)</f>
        <v>0</v>
      </c>
      <c r="DP671" s="125">
        <f t="shared" si="166"/>
        <v>0</v>
      </c>
      <c r="DQ671" s="126">
        <f t="shared" si="167"/>
        <v>0</v>
      </c>
    </row>
    <row r="672" spans="1:121" x14ac:dyDescent="0.25">
      <c r="A672" s="111">
        <f t="shared" si="153"/>
        <v>0</v>
      </c>
      <c r="B672" s="111">
        <f t="shared" si="154"/>
        <v>0</v>
      </c>
      <c r="C672" s="112">
        <f>+('Copy &amp; Paste Roster Report Here'!$P669-'Copy &amp; Paste Roster Report Here'!$O669)/30</f>
        <v>0</v>
      </c>
      <c r="D672" s="112">
        <f>+('Copy &amp; Paste Roster Report Here'!$P669-'Copy &amp; Paste Roster Report Here'!$O669)</f>
        <v>0</v>
      </c>
      <c r="E672" s="111">
        <f>'Copy &amp; Paste Roster Report Here'!N669</f>
        <v>0</v>
      </c>
      <c r="F672" s="111" t="str">
        <f t="shared" si="155"/>
        <v>N</v>
      </c>
      <c r="G672" s="111">
        <f>'Copy &amp; Paste Roster Report Here'!R669</f>
        <v>0</v>
      </c>
      <c r="H672" s="113">
        <f t="shared" si="156"/>
        <v>0</v>
      </c>
      <c r="I672" s="112">
        <f>IF(F672="N",$F$5-'Copy &amp; Paste Roster Report Here'!O669,+'Copy &amp; Paste Roster Report Here'!Q669-'Copy &amp; Paste Roster Report Here'!O669)</f>
        <v>0</v>
      </c>
      <c r="J672" s="114">
        <f t="shared" si="157"/>
        <v>0</v>
      </c>
      <c r="K672" s="114">
        <f t="shared" si="158"/>
        <v>0</v>
      </c>
      <c r="L672" s="115">
        <f>'Copy &amp; Paste Roster Report Here'!F669</f>
        <v>0</v>
      </c>
      <c r="M672" s="116">
        <f t="shared" si="159"/>
        <v>0</v>
      </c>
      <c r="N672" s="117">
        <f>IF('Copy &amp; Paste Roster Report Here'!$A669='Analytical Tests'!N$7,IF($F672="Y",+$H672*N$6,0),0)</f>
        <v>0</v>
      </c>
      <c r="O672" s="117">
        <f>IF('Copy &amp; Paste Roster Report Here'!$A669='Analytical Tests'!O$7,IF($F672="Y",+$H672*O$6,0),0)</f>
        <v>0</v>
      </c>
      <c r="P672" s="117">
        <f>IF('Copy &amp; Paste Roster Report Here'!$A669='Analytical Tests'!P$7,IF($F672="Y",+$H672*P$6,0),0)</f>
        <v>0</v>
      </c>
      <c r="Q672" s="117">
        <f>IF('Copy &amp; Paste Roster Report Here'!$A669='Analytical Tests'!Q$7,IF($F672="Y",+$H672*Q$6,0),0)</f>
        <v>0</v>
      </c>
      <c r="R672" s="117">
        <f>IF('Copy &amp; Paste Roster Report Here'!$A669='Analytical Tests'!R$7,IF($F672="Y",+$H672*R$6,0),0)</f>
        <v>0</v>
      </c>
      <c r="S672" s="117">
        <f>IF('Copy &amp; Paste Roster Report Here'!$A669='Analytical Tests'!S$7,IF($F672="Y",+$H672*S$6,0),0)</f>
        <v>0</v>
      </c>
      <c r="T672" s="117">
        <f>IF('Copy &amp; Paste Roster Report Here'!$A669='Analytical Tests'!T$7,IF($F672="Y",+$H672*T$6,0),0)</f>
        <v>0</v>
      </c>
      <c r="U672" s="117">
        <f>IF('Copy &amp; Paste Roster Report Here'!$A669='Analytical Tests'!U$7,IF($F672="Y",+$H672*U$6,0),0)</f>
        <v>0</v>
      </c>
      <c r="V672" s="117">
        <f>IF('Copy &amp; Paste Roster Report Here'!$A669='Analytical Tests'!V$7,IF($F672="Y",+$H672*V$6,0),0)</f>
        <v>0</v>
      </c>
      <c r="W672" s="117">
        <f>IF('Copy &amp; Paste Roster Report Here'!$A669='Analytical Tests'!W$7,IF($F672="Y",+$H672*W$6,0),0)</f>
        <v>0</v>
      </c>
      <c r="X672" s="117">
        <f>IF('Copy &amp; Paste Roster Report Here'!$A669='Analytical Tests'!X$7,IF($F672="Y",+$H672*X$6,0),0)</f>
        <v>0</v>
      </c>
      <c r="Y672" s="117" t="b">
        <f>IF('Copy &amp; Paste Roster Report Here'!$A669='Analytical Tests'!Y$7,IF($F672="N",IF($J672&gt;=$C672,Y$6,+($I672/$D672)*Y$6),0))</f>
        <v>0</v>
      </c>
      <c r="Z672" s="117" t="b">
        <f>IF('Copy &amp; Paste Roster Report Here'!$A669='Analytical Tests'!Z$7,IF($F672="N",IF($J672&gt;=$C672,Z$6,+($I672/$D672)*Z$6),0))</f>
        <v>0</v>
      </c>
      <c r="AA672" s="117" t="b">
        <f>IF('Copy &amp; Paste Roster Report Here'!$A669='Analytical Tests'!AA$7,IF($F672="N",IF($J672&gt;=$C672,AA$6,+($I672/$D672)*AA$6),0))</f>
        <v>0</v>
      </c>
      <c r="AB672" s="117" t="b">
        <f>IF('Copy &amp; Paste Roster Report Here'!$A669='Analytical Tests'!AB$7,IF($F672="N",IF($J672&gt;=$C672,AB$6,+($I672/$D672)*AB$6),0))</f>
        <v>0</v>
      </c>
      <c r="AC672" s="117" t="b">
        <f>IF('Copy &amp; Paste Roster Report Here'!$A669='Analytical Tests'!AC$7,IF($F672="N",IF($J672&gt;=$C672,AC$6,+($I672/$D672)*AC$6),0))</f>
        <v>0</v>
      </c>
      <c r="AD672" s="117" t="b">
        <f>IF('Copy &amp; Paste Roster Report Here'!$A669='Analytical Tests'!AD$7,IF($F672="N",IF($J672&gt;=$C672,AD$6,+($I672/$D672)*AD$6),0))</f>
        <v>0</v>
      </c>
      <c r="AE672" s="117" t="b">
        <f>IF('Copy &amp; Paste Roster Report Here'!$A669='Analytical Tests'!AE$7,IF($F672="N",IF($J672&gt;=$C672,AE$6,+($I672/$D672)*AE$6),0))</f>
        <v>0</v>
      </c>
      <c r="AF672" s="117" t="b">
        <f>IF('Copy &amp; Paste Roster Report Here'!$A669='Analytical Tests'!AF$7,IF($F672="N",IF($J672&gt;=$C672,AF$6,+($I672/$D672)*AF$6),0))</f>
        <v>0</v>
      </c>
      <c r="AG672" s="117" t="b">
        <f>IF('Copy &amp; Paste Roster Report Here'!$A669='Analytical Tests'!AG$7,IF($F672="N",IF($J672&gt;=$C672,AG$6,+($I672/$D672)*AG$6),0))</f>
        <v>0</v>
      </c>
      <c r="AH672" s="117" t="b">
        <f>IF('Copy &amp; Paste Roster Report Here'!$A669='Analytical Tests'!AH$7,IF($F672="N",IF($J672&gt;=$C672,AH$6,+($I672/$D672)*AH$6),0))</f>
        <v>0</v>
      </c>
      <c r="AI672" s="117" t="b">
        <f>IF('Copy &amp; Paste Roster Report Here'!$A669='Analytical Tests'!AI$7,IF($F672="N",IF($J672&gt;=$C672,AI$6,+($I672/$D672)*AI$6),0))</f>
        <v>0</v>
      </c>
      <c r="AJ672" s="79"/>
      <c r="AK672" s="118">
        <f>IF('Copy &amp; Paste Roster Report Here'!$A669=AK$7,IF('Copy &amp; Paste Roster Report Here'!$M669="FT",1,0),0)</f>
        <v>0</v>
      </c>
      <c r="AL672" s="118">
        <f>IF('Copy &amp; Paste Roster Report Here'!$A669=AL$7,IF('Copy &amp; Paste Roster Report Here'!$M669="FT",1,0),0)</f>
        <v>0</v>
      </c>
      <c r="AM672" s="118">
        <f>IF('Copy &amp; Paste Roster Report Here'!$A669=AM$7,IF('Copy &amp; Paste Roster Report Here'!$M669="FT",1,0),0)</f>
        <v>0</v>
      </c>
      <c r="AN672" s="118">
        <f>IF('Copy &amp; Paste Roster Report Here'!$A669=AN$7,IF('Copy &amp; Paste Roster Report Here'!$M669="FT",1,0),0)</f>
        <v>0</v>
      </c>
      <c r="AO672" s="118">
        <f>IF('Copy &amp; Paste Roster Report Here'!$A669=AO$7,IF('Copy &amp; Paste Roster Report Here'!$M669="FT",1,0),0)</f>
        <v>0</v>
      </c>
      <c r="AP672" s="118">
        <f>IF('Copy &amp; Paste Roster Report Here'!$A669=AP$7,IF('Copy &amp; Paste Roster Report Here'!$M669="FT",1,0),0)</f>
        <v>0</v>
      </c>
      <c r="AQ672" s="118">
        <f>IF('Copy &amp; Paste Roster Report Here'!$A669=AQ$7,IF('Copy &amp; Paste Roster Report Here'!$M669="FT",1,0),0)</f>
        <v>0</v>
      </c>
      <c r="AR672" s="118">
        <f>IF('Copy &amp; Paste Roster Report Here'!$A669=AR$7,IF('Copy &amp; Paste Roster Report Here'!$M669="FT",1,0),0)</f>
        <v>0</v>
      </c>
      <c r="AS672" s="118">
        <f>IF('Copy &amp; Paste Roster Report Here'!$A669=AS$7,IF('Copy &amp; Paste Roster Report Here'!$M669="FT",1,0),0)</f>
        <v>0</v>
      </c>
      <c r="AT672" s="118">
        <f>IF('Copy &amp; Paste Roster Report Here'!$A669=AT$7,IF('Copy &amp; Paste Roster Report Here'!$M669="FT",1,0),0)</f>
        <v>0</v>
      </c>
      <c r="AU672" s="118">
        <f>IF('Copy &amp; Paste Roster Report Here'!$A669=AU$7,IF('Copy &amp; Paste Roster Report Here'!$M669="FT",1,0),0)</f>
        <v>0</v>
      </c>
      <c r="AV672" s="73">
        <f t="shared" si="160"/>
        <v>0</v>
      </c>
      <c r="AW672" s="119">
        <f>IF('Copy &amp; Paste Roster Report Here'!$A669=AW$7,IF('Copy &amp; Paste Roster Report Here'!$M669="HT",1,0),0)</f>
        <v>0</v>
      </c>
      <c r="AX672" s="119">
        <f>IF('Copy &amp; Paste Roster Report Here'!$A669=AX$7,IF('Copy &amp; Paste Roster Report Here'!$M669="HT",1,0),0)</f>
        <v>0</v>
      </c>
      <c r="AY672" s="119">
        <f>IF('Copy &amp; Paste Roster Report Here'!$A669=AY$7,IF('Copy &amp; Paste Roster Report Here'!$M669="HT",1,0),0)</f>
        <v>0</v>
      </c>
      <c r="AZ672" s="119">
        <f>IF('Copy &amp; Paste Roster Report Here'!$A669=AZ$7,IF('Copy &amp; Paste Roster Report Here'!$M669="HT",1,0),0)</f>
        <v>0</v>
      </c>
      <c r="BA672" s="119">
        <f>IF('Copy &amp; Paste Roster Report Here'!$A669=BA$7,IF('Copy &amp; Paste Roster Report Here'!$M669="HT",1,0),0)</f>
        <v>0</v>
      </c>
      <c r="BB672" s="119">
        <f>IF('Copy &amp; Paste Roster Report Here'!$A669=BB$7,IF('Copy &amp; Paste Roster Report Here'!$M669="HT",1,0),0)</f>
        <v>0</v>
      </c>
      <c r="BC672" s="119">
        <f>IF('Copy &amp; Paste Roster Report Here'!$A669=BC$7,IF('Copy &amp; Paste Roster Report Here'!$M669="HT",1,0),0)</f>
        <v>0</v>
      </c>
      <c r="BD672" s="119">
        <f>IF('Copy &amp; Paste Roster Report Here'!$A669=BD$7,IF('Copy &amp; Paste Roster Report Here'!$M669="HT",1,0),0)</f>
        <v>0</v>
      </c>
      <c r="BE672" s="119">
        <f>IF('Copy &amp; Paste Roster Report Here'!$A669=BE$7,IF('Copy &amp; Paste Roster Report Here'!$M669="HT",1,0),0)</f>
        <v>0</v>
      </c>
      <c r="BF672" s="119">
        <f>IF('Copy &amp; Paste Roster Report Here'!$A669=BF$7,IF('Copy &amp; Paste Roster Report Here'!$M669="HT",1,0),0)</f>
        <v>0</v>
      </c>
      <c r="BG672" s="119">
        <f>IF('Copy &amp; Paste Roster Report Here'!$A669=BG$7,IF('Copy &amp; Paste Roster Report Here'!$M669="HT",1,0),0)</f>
        <v>0</v>
      </c>
      <c r="BH672" s="73">
        <f t="shared" si="161"/>
        <v>0</v>
      </c>
      <c r="BI672" s="120">
        <f>IF('Copy &amp; Paste Roster Report Here'!$A669=BI$7,IF('Copy &amp; Paste Roster Report Here'!$M669="MT",1,0),0)</f>
        <v>0</v>
      </c>
      <c r="BJ672" s="120">
        <f>IF('Copy &amp; Paste Roster Report Here'!$A669=BJ$7,IF('Copy &amp; Paste Roster Report Here'!$M669="MT",1,0),0)</f>
        <v>0</v>
      </c>
      <c r="BK672" s="120">
        <f>IF('Copy &amp; Paste Roster Report Here'!$A669=BK$7,IF('Copy &amp; Paste Roster Report Here'!$M669="MT",1,0),0)</f>
        <v>0</v>
      </c>
      <c r="BL672" s="120">
        <f>IF('Copy &amp; Paste Roster Report Here'!$A669=BL$7,IF('Copy &amp; Paste Roster Report Here'!$M669="MT",1,0),0)</f>
        <v>0</v>
      </c>
      <c r="BM672" s="120">
        <f>IF('Copy &amp; Paste Roster Report Here'!$A669=BM$7,IF('Copy &amp; Paste Roster Report Here'!$M669="MT",1,0),0)</f>
        <v>0</v>
      </c>
      <c r="BN672" s="120">
        <f>IF('Copy &amp; Paste Roster Report Here'!$A669=BN$7,IF('Copy &amp; Paste Roster Report Here'!$M669="MT",1,0),0)</f>
        <v>0</v>
      </c>
      <c r="BO672" s="120">
        <f>IF('Copy &amp; Paste Roster Report Here'!$A669=BO$7,IF('Copy &amp; Paste Roster Report Here'!$M669="MT",1,0),0)</f>
        <v>0</v>
      </c>
      <c r="BP672" s="120">
        <f>IF('Copy &amp; Paste Roster Report Here'!$A669=BP$7,IF('Copy &amp; Paste Roster Report Here'!$M669="MT",1,0),0)</f>
        <v>0</v>
      </c>
      <c r="BQ672" s="120">
        <f>IF('Copy &amp; Paste Roster Report Here'!$A669=BQ$7,IF('Copy &amp; Paste Roster Report Here'!$M669="MT",1,0),0)</f>
        <v>0</v>
      </c>
      <c r="BR672" s="120">
        <f>IF('Copy &amp; Paste Roster Report Here'!$A669=BR$7,IF('Copy &amp; Paste Roster Report Here'!$M669="MT",1,0),0)</f>
        <v>0</v>
      </c>
      <c r="BS672" s="120">
        <f>IF('Copy &amp; Paste Roster Report Here'!$A669=BS$7,IF('Copy &amp; Paste Roster Report Here'!$M669="MT",1,0),0)</f>
        <v>0</v>
      </c>
      <c r="BT672" s="73">
        <f t="shared" si="162"/>
        <v>0</v>
      </c>
      <c r="BU672" s="121">
        <f>IF('Copy &amp; Paste Roster Report Here'!$A669=BU$7,IF('Copy &amp; Paste Roster Report Here'!$M669="fy",1,0),0)</f>
        <v>0</v>
      </c>
      <c r="BV672" s="121">
        <f>IF('Copy &amp; Paste Roster Report Here'!$A669=BV$7,IF('Copy &amp; Paste Roster Report Here'!$M669="fy",1,0),0)</f>
        <v>0</v>
      </c>
      <c r="BW672" s="121">
        <f>IF('Copy &amp; Paste Roster Report Here'!$A669=BW$7,IF('Copy &amp; Paste Roster Report Here'!$M669="fy",1,0),0)</f>
        <v>0</v>
      </c>
      <c r="BX672" s="121">
        <f>IF('Copy &amp; Paste Roster Report Here'!$A669=BX$7,IF('Copy &amp; Paste Roster Report Here'!$M669="fy",1,0),0)</f>
        <v>0</v>
      </c>
      <c r="BY672" s="121">
        <f>IF('Copy &amp; Paste Roster Report Here'!$A669=BY$7,IF('Copy &amp; Paste Roster Report Here'!$M669="fy",1,0),0)</f>
        <v>0</v>
      </c>
      <c r="BZ672" s="121">
        <f>IF('Copy &amp; Paste Roster Report Here'!$A669=BZ$7,IF('Copy &amp; Paste Roster Report Here'!$M669="fy",1,0),0)</f>
        <v>0</v>
      </c>
      <c r="CA672" s="121">
        <f>IF('Copy &amp; Paste Roster Report Here'!$A669=CA$7,IF('Copy &amp; Paste Roster Report Here'!$M669="fy",1,0),0)</f>
        <v>0</v>
      </c>
      <c r="CB672" s="121">
        <f>IF('Copy &amp; Paste Roster Report Here'!$A669=CB$7,IF('Copy &amp; Paste Roster Report Here'!$M669="fy",1,0),0)</f>
        <v>0</v>
      </c>
      <c r="CC672" s="121">
        <f>IF('Copy &amp; Paste Roster Report Here'!$A669=CC$7,IF('Copy &amp; Paste Roster Report Here'!$M669="fy",1,0),0)</f>
        <v>0</v>
      </c>
      <c r="CD672" s="121">
        <f>IF('Copy &amp; Paste Roster Report Here'!$A669=CD$7,IF('Copy &amp; Paste Roster Report Here'!$M669="fy",1,0),0)</f>
        <v>0</v>
      </c>
      <c r="CE672" s="121">
        <f>IF('Copy &amp; Paste Roster Report Here'!$A669=CE$7,IF('Copy &amp; Paste Roster Report Here'!$M669="fy",1,0),0)</f>
        <v>0</v>
      </c>
      <c r="CF672" s="73">
        <f t="shared" si="163"/>
        <v>0</v>
      </c>
      <c r="CG672" s="122">
        <f>IF('Copy &amp; Paste Roster Report Here'!$A669=CG$7,IF('Copy &amp; Paste Roster Report Here'!$M669="RH",1,0),0)</f>
        <v>0</v>
      </c>
      <c r="CH672" s="122">
        <f>IF('Copy &amp; Paste Roster Report Here'!$A669=CH$7,IF('Copy &amp; Paste Roster Report Here'!$M669="RH",1,0),0)</f>
        <v>0</v>
      </c>
      <c r="CI672" s="122">
        <f>IF('Copy &amp; Paste Roster Report Here'!$A669=CI$7,IF('Copy &amp; Paste Roster Report Here'!$M669="RH",1,0),0)</f>
        <v>0</v>
      </c>
      <c r="CJ672" s="122">
        <f>IF('Copy &amp; Paste Roster Report Here'!$A669=CJ$7,IF('Copy &amp; Paste Roster Report Here'!$M669="RH",1,0),0)</f>
        <v>0</v>
      </c>
      <c r="CK672" s="122">
        <f>IF('Copy &amp; Paste Roster Report Here'!$A669=CK$7,IF('Copy &amp; Paste Roster Report Here'!$M669="RH",1,0),0)</f>
        <v>0</v>
      </c>
      <c r="CL672" s="122">
        <f>IF('Copy &amp; Paste Roster Report Here'!$A669=CL$7,IF('Copy &amp; Paste Roster Report Here'!$M669="RH",1,0),0)</f>
        <v>0</v>
      </c>
      <c r="CM672" s="122">
        <f>IF('Copy &amp; Paste Roster Report Here'!$A669=CM$7,IF('Copy &amp; Paste Roster Report Here'!$M669="RH",1,0),0)</f>
        <v>0</v>
      </c>
      <c r="CN672" s="122">
        <f>IF('Copy &amp; Paste Roster Report Here'!$A669=CN$7,IF('Copy &amp; Paste Roster Report Here'!$M669="RH",1,0),0)</f>
        <v>0</v>
      </c>
      <c r="CO672" s="122">
        <f>IF('Copy &amp; Paste Roster Report Here'!$A669=CO$7,IF('Copy &amp; Paste Roster Report Here'!$M669="RH",1,0),0)</f>
        <v>0</v>
      </c>
      <c r="CP672" s="122">
        <f>IF('Copy &amp; Paste Roster Report Here'!$A669=CP$7,IF('Copy &amp; Paste Roster Report Here'!$M669="RH",1,0),0)</f>
        <v>0</v>
      </c>
      <c r="CQ672" s="122">
        <f>IF('Copy &amp; Paste Roster Report Here'!$A669=CQ$7,IF('Copy &amp; Paste Roster Report Here'!$M669="RH",1,0),0)</f>
        <v>0</v>
      </c>
      <c r="CR672" s="73">
        <f t="shared" si="164"/>
        <v>0</v>
      </c>
      <c r="CS672" s="123">
        <f>IF('Copy &amp; Paste Roster Report Here'!$A669=CS$7,IF('Copy &amp; Paste Roster Report Here'!$M669="QT",1,0),0)</f>
        <v>0</v>
      </c>
      <c r="CT672" s="123">
        <f>IF('Copy &amp; Paste Roster Report Here'!$A669=CT$7,IF('Copy &amp; Paste Roster Report Here'!$M669="QT",1,0),0)</f>
        <v>0</v>
      </c>
      <c r="CU672" s="123">
        <f>IF('Copy &amp; Paste Roster Report Here'!$A669=CU$7,IF('Copy &amp; Paste Roster Report Here'!$M669="QT",1,0),0)</f>
        <v>0</v>
      </c>
      <c r="CV672" s="123">
        <f>IF('Copy &amp; Paste Roster Report Here'!$A669=CV$7,IF('Copy &amp; Paste Roster Report Here'!$M669="QT",1,0),0)</f>
        <v>0</v>
      </c>
      <c r="CW672" s="123">
        <f>IF('Copy &amp; Paste Roster Report Here'!$A669=CW$7,IF('Copy &amp; Paste Roster Report Here'!$M669="QT",1,0),0)</f>
        <v>0</v>
      </c>
      <c r="CX672" s="123">
        <f>IF('Copy &amp; Paste Roster Report Here'!$A669=CX$7,IF('Copy &amp; Paste Roster Report Here'!$M669="QT",1,0),0)</f>
        <v>0</v>
      </c>
      <c r="CY672" s="123">
        <f>IF('Copy &amp; Paste Roster Report Here'!$A669=CY$7,IF('Copy &amp; Paste Roster Report Here'!$M669="QT",1,0),0)</f>
        <v>0</v>
      </c>
      <c r="CZ672" s="123">
        <f>IF('Copy &amp; Paste Roster Report Here'!$A669=CZ$7,IF('Copy &amp; Paste Roster Report Here'!$M669="QT",1,0),0)</f>
        <v>0</v>
      </c>
      <c r="DA672" s="123">
        <f>IF('Copy &amp; Paste Roster Report Here'!$A669=DA$7,IF('Copy &amp; Paste Roster Report Here'!$M669="QT",1,0),0)</f>
        <v>0</v>
      </c>
      <c r="DB672" s="123">
        <f>IF('Copy &amp; Paste Roster Report Here'!$A669=DB$7,IF('Copy &amp; Paste Roster Report Here'!$M669="QT",1,0),0)</f>
        <v>0</v>
      </c>
      <c r="DC672" s="123">
        <f>IF('Copy &amp; Paste Roster Report Here'!$A669=DC$7,IF('Copy &amp; Paste Roster Report Here'!$M669="QT",1,0),0)</f>
        <v>0</v>
      </c>
      <c r="DD672" s="73">
        <f t="shared" si="165"/>
        <v>0</v>
      </c>
      <c r="DE672" s="124">
        <f>IF('Copy &amp; Paste Roster Report Here'!$A669=DE$7,IF('Copy &amp; Paste Roster Report Here'!$M669="xxxxxxxxxxx",1,0),0)</f>
        <v>0</v>
      </c>
      <c r="DF672" s="124">
        <f>IF('Copy &amp; Paste Roster Report Here'!$A669=DF$7,IF('Copy &amp; Paste Roster Report Here'!$M669="xxxxxxxxxxx",1,0),0)</f>
        <v>0</v>
      </c>
      <c r="DG672" s="124">
        <f>IF('Copy &amp; Paste Roster Report Here'!$A669=DG$7,IF('Copy &amp; Paste Roster Report Here'!$M669="xxxxxxxxxxx",1,0),0)</f>
        <v>0</v>
      </c>
      <c r="DH672" s="124">
        <f>IF('Copy &amp; Paste Roster Report Here'!$A669=DH$7,IF('Copy &amp; Paste Roster Report Here'!$M669="xxxxxxxxxxx",1,0),0)</f>
        <v>0</v>
      </c>
      <c r="DI672" s="124">
        <f>IF('Copy &amp; Paste Roster Report Here'!$A669=DI$7,IF('Copy &amp; Paste Roster Report Here'!$M669="xxxxxxxxxxx",1,0),0)</f>
        <v>0</v>
      </c>
      <c r="DJ672" s="124">
        <f>IF('Copy &amp; Paste Roster Report Here'!$A669=DJ$7,IF('Copy &amp; Paste Roster Report Here'!$M669="xxxxxxxxxxx",1,0),0)</f>
        <v>0</v>
      </c>
      <c r="DK672" s="124">
        <f>IF('Copy &amp; Paste Roster Report Here'!$A669=DK$7,IF('Copy &amp; Paste Roster Report Here'!$M669="xxxxxxxxxxx",1,0),0)</f>
        <v>0</v>
      </c>
      <c r="DL672" s="124">
        <f>IF('Copy &amp; Paste Roster Report Here'!$A669=DL$7,IF('Copy &amp; Paste Roster Report Here'!$M669="xxxxxxxxxxx",1,0),0)</f>
        <v>0</v>
      </c>
      <c r="DM672" s="124">
        <f>IF('Copy &amp; Paste Roster Report Here'!$A669=DM$7,IF('Copy &amp; Paste Roster Report Here'!$M669="xxxxxxxxxxx",1,0),0)</f>
        <v>0</v>
      </c>
      <c r="DN672" s="124">
        <f>IF('Copy &amp; Paste Roster Report Here'!$A669=DN$7,IF('Copy &amp; Paste Roster Report Here'!$M669="xxxxxxxxxxx",1,0),0)</f>
        <v>0</v>
      </c>
      <c r="DO672" s="124">
        <f>IF('Copy &amp; Paste Roster Report Here'!$A669=DO$7,IF('Copy &amp; Paste Roster Report Here'!$M669="xxxxxxxxxxx",1,0),0)</f>
        <v>0</v>
      </c>
      <c r="DP672" s="125">
        <f t="shared" si="166"/>
        <v>0</v>
      </c>
      <c r="DQ672" s="126">
        <f t="shared" si="167"/>
        <v>0</v>
      </c>
    </row>
    <row r="673" spans="1:121" x14ac:dyDescent="0.25">
      <c r="A673" s="111">
        <f t="shared" si="153"/>
        <v>0</v>
      </c>
      <c r="B673" s="111">
        <f t="shared" si="154"/>
        <v>0</v>
      </c>
      <c r="C673" s="112">
        <f>+('Copy &amp; Paste Roster Report Here'!$P670-'Copy &amp; Paste Roster Report Here'!$O670)/30</f>
        <v>0</v>
      </c>
      <c r="D673" s="112">
        <f>+('Copy &amp; Paste Roster Report Here'!$P670-'Copy &amp; Paste Roster Report Here'!$O670)</f>
        <v>0</v>
      </c>
      <c r="E673" s="111">
        <f>'Copy &amp; Paste Roster Report Here'!N670</f>
        <v>0</v>
      </c>
      <c r="F673" s="111" t="str">
        <f t="shared" si="155"/>
        <v>N</v>
      </c>
      <c r="G673" s="111">
        <f>'Copy &amp; Paste Roster Report Here'!R670</f>
        <v>0</v>
      </c>
      <c r="H673" s="113">
        <f t="shared" si="156"/>
        <v>0</v>
      </c>
      <c r="I673" s="112">
        <f>IF(F673="N",$F$5-'Copy &amp; Paste Roster Report Here'!O670,+'Copy &amp; Paste Roster Report Here'!Q670-'Copy &amp; Paste Roster Report Here'!O670)</f>
        <v>0</v>
      </c>
      <c r="J673" s="114">
        <f t="shared" si="157"/>
        <v>0</v>
      </c>
      <c r="K673" s="114">
        <f t="shared" si="158"/>
        <v>0</v>
      </c>
      <c r="L673" s="115">
        <f>'Copy &amp; Paste Roster Report Here'!F670</f>
        <v>0</v>
      </c>
      <c r="M673" s="116">
        <f t="shared" si="159"/>
        <v>0</v>
      </c>
      <c r="N673" s="117">
        <f>IF('Copy &amp; Paste Roster Report Here'!$A670='Analytical Tests'!N$7,IF($F673="Y",+$H673*N$6,0),0)</f>
        <v>0</v>
      </c>
      <c r="O673" s="117">
        <f>IF('Copy &amp; Paste Roster Report Here'!$A670='Analytical Tests'!O$7,IF($F673="Y",+$H673*O$6,0),0)</f>
        <v>0</v>
      </c>
      <c r="P673" s="117">
        <f>IF('Copy &amp; Paste Roster Report Here'!$A670='Analytical Tests'!P$7,IF($F673="Y",+$H673*P$6,0),0)</f>
        <v>0</v>
      </c>
      <c r="Q673" s="117">
        <f>IF('Copy &amp; Paste Roster Report Here'!$A670='Analytical Tests'!Q$7,IF($F673="Y",+$H673*Q$6,0),0)</f>
        <v>0</v>
      </c>
      <c r="R673" s="117">
        <f>IF('Copy &amp; Paste Roster Report Here'!$A670='Analytical Tests'!R$7,IF($F673="Y",+$H673*R$6,0),0)</f>
        <v>0</v>
      </c>
      <c r="S673" s="117">
        <f>IF('Copy &amp; Paste Roster Report Here'!$A670='Analytical Tests'!S$7,IF($F673="Y",+$H673*S$6,0),0)</f>
        <v>0</v>
      </c>
      <c r="T673" s="117">
        <f>IF('Copy &amp; Paste Roster Report Here'!$A670='Analytical Tests'!T$7,IF($F673="Y",+$H673*T$6,0),0)</f>
        <v>0</v>
      </c>
      <c r="U673" s="117">
        <f>IF('Copy &amp; Paste Roster Report Here'!$A670='Analytical Tests'!U$7,IF($F673="Y",+$H673*U$6,0),0)</f>
        <v>0</v>
      </c>
      <c r="V673" s="117">
        <f>IF('Copy &amp; Paste Roster Report Here'!$A670='Analytical Tests'!V$7,IF($F673="Y",+$H673*V$6,0),0)</f>
        <v>0</v>
      </c>
      <c r="W673" s="117">
        <f>IF('Copy &amp; Paste Roster Report Here'!$A670='Analytical Tests'!W$7,IF($F673="Y",+$H673*W$6,0),0)</f>
        <v>0</v>
      </c>
      <c r="X673" s="117">
        <f>IF('Copy &amp; Paste Roster Report Here'!$A670='Analytical Tests'!X$7,IF($F673="Y",+$H673*X$6,0),0)</f>
        <v>0</v>
      </c>
      <c r="Y673" s="117" t="b">
        <f>IF('Copy &amp; Paste Roster Report Here'!$A670='Analytical Tests'!Y$7,IF($F673="N",IF($J673&gt;=$C673,Y$6,+($I673/$D673)*Y$6),0))</f>
        <v>0</v>
      </c>
      <c r="Z673" s="117" t="b">
        <f>IF('Copy &amp; Paste Roster Report Here'!$A670='Analytical Tests'!Z$7,IF($F673="N",IF($J673&gt;=$C673,Z$6,+($I673/$D673)*Z$6),0))</f>
        <v>0</v>
      </c>
      <c r="AA673" s="117" t="b">
        <f>IF('Copy &amp; Paste Roster Report Here'!$A670='Analytical Tests'!AA$7,IF($F673="N",IF($J673&gt;=$C673,AA$6,+($I673/$D673)*AA$6),0))</f>
        <v>0</v>
      </c>
      <c r="AB673" s="117" t="b">
        <f>IF('Copy &amp; Paste Roster Report Here'!$A670='Analytical Tests'!AB$7,IF($F673="N",IF($J673&gt;=$C673,AB$6,+($I673/$D673)*AB$6),0))</f>
        <v>0</v>
      </c>
      <c r="AC673" s="117" t="b">
        <f>IF('Copy &amp; Paste Roster Report Here'!$A670='Analytical Tests'!AC$7,IF($F673="N",IF($J673&gt;=$C673,AC$6,+($I673/$D673)*AC$6),0))</f>
        <v>0</v>
      </c>
      <c r="AD673" s="117" t="b">
        <f>IF('Copy &amp; Paste Roster Report Here'!$A670='Analytical Tests'!AD$7,IF($F673="N",IF($J673&gt;=$C673,AD$6,+($I673/$D673)*AD$6),0))</f>
        <v>0</v>
      </c>
      <c r="AE673" s="117" t="b">
        <f>IF('Copy &amp; Paste Roster Report Here'!$A670='Analytical Tests'!AE$7,IF($F673="N",IF($J673&gt;=$C673,AE$6,+($I673/$D673)*AE$6),0))</f>
        <v>0</v>
      </c>
      <c r="AF673" s="117" t="b">
        <f>IF('Copy &amp; Paste Roster Report Here'!$A670='Analytical Tests'!AF$7,IF($F673="N",IF($J673&gt;=$C673,AF$6,+($I673/$D673)*AF$6),0))</f>
        <v>0</v>
      </c>
      <c r="AG673" s="117" t="b">
        <f>IF('Copy &amp; Paste Roster Report Here'!$A670='Analytical Tests'!AG$7,IF($F673="N",IF($J673&gt;=$C673,AG$6,+($I673/$D673)*AG$6),0))</f>
        <v>0</v>
      </c>
      <c r="AH673" s="117" t="b">
        <f>IF('Copy &amp; Paste Roster Report Here'!$A670='Analytical Tests'!AH$7,IF($F673="N",IF($J673&gt;=$C673,AH$6,+($I673/$D673)*AH$6),0))</f>
        <v>0</v>
      </c>
      <c r="AI673" s="117" t="b">
        <f>IF('Copy &amp; Paste Roster Report Here'!$A670='Analytical Tests'!AI$7,IF($F673="N",IF($J673&gt;=$C673,AI$6,+($I673/$D673)*AI$6),0))</f>
        <v>0</v>
      </c>
      <c r="AJ673" s="79"/>
      <c r="AK673" s="118">
        <f>IF('Copy &amp; Paste Roster Report Here'!$A670=AK$7,IF('Copy &amp; Paste Roster Report Here'!$M670="FT",1,0),0)</f>
        <v>0</v>
      </c>
      <c r="AL673" s="118">
        <f>IF('Copy &amp; Paste Roster Report Here'!$A670=AL$7,IF('Copy &amp; Paste Roster Report Here'!$M670="FT",1,0),0)</f>
        <v>0</v>
      </c>
      <c r="AM673" s="118">
        <f>IF('Copy &amp; Paste Roster Report Here'!$A670=AM$7,IF('Copy &amp; Paste Roster Report Here'!$M670="FT",1,0),0)</f>
        <v>0</v>
      </c>
      <c r="AN673" s="118">
        <f>IF('Copy &amp; Paste Roster Report Here'!$A670=AN$7,IF('Copy &amp; Paste Roster Report Here'!$M670="FT",1,0),0)</f>
        <v>0</v>
      </c>
      <c r="AO673" s="118">
        <f>IF('Copy &amp; Paste Roster Report Here'!$A670=AO$7,IF('Copy &amp; Paste Roster Report Here'!$M670="FT",1,0),0)</f>
        <v>0</v>
      </c>
      <c r="AP673" s="118">
        <f>IF('Copy &amp; Paste Roster Report Here'!$A670=AP$7,IF('Copy &amp; Paste Roster Report Here'!$M670="FT",1,0),0)</f>
        <v>0</v>
      </c>
      <c r="AQ673" s="118">
        <f>IF('Copy &amp; Paste Roster Report Here'!$A670=AQ$7,IF('Copy &amp; Paste Roster Report Here'!$M670="FT",1,0),0)</f>
        <v>0</v>
      </c>
      <c r="AR673" s="118">
        <f>IF('Copy &amp; Paste Roster Report Here'!$A670=AR$7,IF('Copy &amp; Paste Roster Report Here'!$M670="FT",1,0),0)</f>
        <v>0</v>
      </c>
      <c r="AS673" s="118">
        <f>IF('Copy &amp; Paste Roster Report Here'!$A670=AS$7,IF('Copy &amp; Paste Roster Report Here'!$M670="FT",1,0),0)</f>
        <v>0</v>
      </c>
      <c r="AT673" s="118">
        <f>IF('Copy &amp; Paste Roster Report Here'!$A670=AT$7,IF('Copy &amp; Paste Roster Report Here'!$M670="FT",1,0),0)</f>
        <v>0</v>
      </c>
      <c r="AU673" s="118">
        <f>IF('Copy &amp; Paste Roster Report Here'!$A670=AU$7,IF('Copy &amp; Paste Roster Report Here'!$M670="FT",1,0),0)</f>
        <v>0</v>
      </c>
      <c r="AV673" s="73">
        <f t="shared" si="160"/>
        <v>0</v>
      </c>
      <c r="AW673" s="119">
        <f>IF('Copy &amp; Paste Roster Report Here'!$A670=AW$7,IF('Copy &amp; Paste Roster Report Here'!$M670="HT",1,0),0)</f>
        <v>0</v>
      </c>
      <c r="AX673" s="119">
        <f>IF('Copy &amp; Paste Roster Report Here'!$A670=AX$7,IF('Copy &amp; Paste Roster Report Here'!$M670="HT",1,0),0)</f>
        <v>0</v>
      </c>
      <c r="AY673" s="119">
        <f>IF('Copy &amp; Paste Roster Report Here'!$A670=AY$7,IF('Copy &amp; Paste Roster Report Here'!$M670="HT",1,0),0)</f>
        <v>0</v>
      </c>
      <c r="AZ673" s="119">
        <f>IF('Copy &amp; Paste Roster Report Here'!$A670=AZ$7,IF('Copy &amp; Paste Roster Report Here'!$M670="HT",1,0),0)</f>
        <v>0</v>
      </c>
      <c r="BA673" s="119">
        <f>IF('Copy &amp; Paste Roster Report Here'!$A670=BA$7,IF('Copy &amp; Paste Roster Report Here'!$M670="HT",1,0),0)</f>
        <v>0</v>
      </c>
      <c r="BB673" s="119">
        <f>IF('Copy &amp; Paste Roster Report Here'!$A670=BB$7,IF('Copy &amp; Paste Roster Report Here'!$M670="HT",1,0),0)</f>
        <v>0</v>
      </c>
      <c r="BC673" s="119">
        <f>IF('Copy &amp; Paste Roster Report Here'!$A670=BC$7,IF('Copy &amp; Paste Roster Report Here'!$M670="HT",1,0),0)</f>
        <v>0</v>
      </c>
      <c r="BD673" s="119">
        <f>IF('Copy &amp; Paste Roster Report Here'!$A670=BD$7,IF('Copy &amp; Paste Roster Report Here'!$M670="HT",1,0),0)</f>
        <v>0</v>
      </c>
      <c r="BE673" s="119">
        <f>IF('Copy &amp; Paste Roster Report Here'!$A670=BE$7,IF('Copy &amp; Paste Roster Report Here'!$M670="HT",1,0),0)</f>
        <v>0</v>
      </c>
      <c r="BF673" s="119">
        <f>IF('Copy &amp; Paste Roster Report Here'!$A670=BF$7,IF('Copy &amp; Paste Roster Report Here'!$M670="HT",1,0),0)</f>
        <v>0</v>
      </c>
      <c r="BG673" s="119">
        <f>IF('Copy &amp; Paste Roster Report Here'!$A670=BG$7,IF('Copy &amp; Paste Roster Report Here'!$M670="HT",1,0),0)</f>
        <v>0</v>
      </c>
      <c r="BH673" s="73">
        <f t="shared" si="161"/>
        <v>0</v>
      </c>
      <c r="BI673" s="120">
        <f>IF('Copy &amp; Paste Roster Report Here'!$A670=BI$7,IF('Copy &amp; Paste Roster Report Here'!$M670="MT",1,0),0)</f>
        <v>0</v>
      </c>
      <c r="BJ673" s="120">
        <f>IF('Copy &amp; Paste Roster Report Here'!$A670=BJ$7,IF('Copy &amp; Paste Roster Report Here'!$M670="MT",1,0),0)</f>
        <v>0</v>
      </c>
      <c r="BK673" s="120">
        <f>IF('Copy &amp; Paste Roster Report Here'!$A670=BK$7,IF('Copy &amp; Paste Roster Report Here'!$M670="MT",1,0),0)</f>
        <v>0</v>
      </c>
      <c r="BL673" s="120">
        <f>IF('Copy &amp; Paste Roster Report Here'!$A670=BL$7,IF('Copy &amp; Paste Roster Report Here'!$M670="MT",1,0),0)</f>
        <v>0</v>
      </c>
      <c r="BM673" s="120">
        <f>IF('Copy &amp; Paste Roster Report Here'!$A670=BM$7,IF('Copy &amp; Paste Roster Report Here'!$M670="MT",1,0),0)</f>
        <v>0</v>
      </c>
      <c r="BN673" s="120">
        <f>IF('Copy &amp; Paste Roster Report Here'!$A670=BN$7,IF('Copy &amp; Paste Roster Report Here'!$M670="MT",1,0),0)</f>
        <v>0</v>
      </c>
      <c r="BO673" s="120">
        <f>IF('Copy &amp; Paste Roster Report Here'!$A670=BO$7,IF('Copy &amp; Paste Roster Report Here'!$M670="MT",1,0),0)</f>
        <v>0</v>
      </c>
      <c r="BP673" s="120">
        <f>IF('Copy &amp; Paste Roster Report Here'!$A670=BP$7,IF('Copy &amp; Paste Roster Report Here'!$M670="MT",1,0),0)</f>
        <v>0</v>
      </c>
      <c r="BQ673" s="120">
        <f>IF('Copy &amp; Paste Roster Report Here'!$A670=BQ$7,IF('Copy &amp; Paste Roster Report Here'!$M670="MT",1,0),0)</f>
        <v>0</v>
      </c>
      <c r="BR673" s="120">
        <f>IF('Copy &amp; Paste Roster Report Here'!$A670=BR$7,IF('Copy &amp; Paste Roster Report Here'!$M670="MT",1,0),0)</f>
        <v>0</v>
      </c>
      <c r="BS673" s="120">
        <f>IF('Copy &amp; Paste Roster Report Here'!$A670=BS$7,IF('Copy &amp; Paste Roster Report Here'!$M670="MT",1,0),0)</f>
        <v>0</v>
      </c>
      <c r="BT673" s="73">
        <f t="shared" si="162"/>
        <v>0</v>
      </c>
      <c r="BU673" s="121">
        <f>IF('Copy &amp; Paste Roster Report Here'!$A670=BU$7,IF('Copy &amp; Paste Roster Report Here'!$M670="fy",1,0),0)</f>
        <v>0</v>
      </c>
      <c r="BV673" s="121">
        <f>IF('Copy &amp; Paste Roster Report Here'!$A670=BV$7,IF('Copy &amp; Paste Roster Report Here'!$M670="fy",1,0),0)</f>
        <v>0</v>
      </c>
      <c r="BW673" s="121">
        <f>IF('Copy &amp; Paste Roster Report Here'!$A670=BW$7,IF('Copy &amp; Paste Roster Report Here'!$M670="fy",1,0),0)</f>
        <v>0</v>
      </c>
      <c r="BX673" s="121">
        <f>IF('Copy &amp; Paste Roster Report Here'!$A670=BX$7,IF('Copy &amp; Paste Roster Report Here'!$M670="fy",1,0),0)</f>
        <v>0</v>
      </c>
      <c r="BY673" s="121">
        <f>IF('Copy &amp; Paste Roster Report Here'!$A670=BY$7,IF('Copy &amp; Paste Roster Report Here'!$M670="fy",1,0),0)</f>
        <v>0</v>
      </c>
      <c r="BZ673" s="121">
        <f>IF('Copy &amp; Paste Roster Report Here'!$A670=BZ$7,IF('Copy &amp; Paste Roster Report Here'!$M670="fy",1,0),0)</f>
        <v>0</v>
      </c>
      <c r="CA673" s="121">
        <f>IF('Copy &amp; Paste Roster Report Here'!$A670=CA$7,IF('Copy &amp; Paste Roster Report Here'!$M670="fy",1,0),0)</f>
        <v>0</v>
      </c>
      <c r="CB673" s="121">
        <f>IF('Copy &amp; Paste Roster Report Here'!$A670=CB$7,IF('Copy &amp; Paste Roster Report Here'!$M670="fy",1,0),0)</f>
        <v>0</v>
      </c>
      <c r="CC673" s="121">
        <f>IF('Copy &amp; Paste Roster Report Here'!$A670=CC$7,IF('Copy &amp; Paste Roster Report Here'!$M670="fy",1,0),0)</f>
        <v>0</v>
      </c>
      <c r="CD673" s="121">
        <f>IF('Copy &amp; Paste Roster Report Here'!$A670=CD$7,IF('Copy &amp; Paste Roster Report Here'!$M670="fy",1,0),0)</f>
        <v>0</v>
      </c>
      <c r="CE673" s="121">
        <f>IF('Copy &amp; Paste Roster Report Here'!$A670=CE$7,IF('Copy &amp; Paste Roster Report Here'!$M670="fy",1,0),0)</f>
        <v>0</v>
      </c>
      <c r="CF673" s="73">
        <f t="shared" si="163"/>
        <v>0</v>
      </c>
      <c r="CG673" s="122">
        <f>IF('Copy &amp; Paste Roster Report Here'!$A670=CG$7,IF('Copy &amp; Paste Roster Report Here'!$M670="RH",1,0),0)</f>
        <v>0</v>
      </c>
      <c r="CH673" s="122">
        <f>IF('Copy &amp; Paste Roster Report Here'!$A670=CH$7,IF('Copy &amp; Paste Roster Report Here'!$M670="RH",1,0),0)</f>
        <v>0</v>
      </c>
      <c r="CI673" s="122">
        <f>IF('Copy &amp; Paste Roster Report Here'!$A670=CI$7,IF('Copy &amp; Paste Roster Report Here'!$M670="RH",1,0),0)</f>
        <v>0</v>
      </c>
      <c r="CJ673" s="122">
        <f>IF('Copy &amp; Paste Roster Report Here'!$A670=CJ$7,IF('Copy &amp; Paste Roster Report Here'!$M670="RH",1,0),0)</f>
        <v>0</v>
      </c>
      <c r="CK673" s="122">
        <f>IF('Copy &amp; Paste Roster Report Here'!$A670=CK$7,IF('Copy &amp; Paste Roster Report Here'!$M670="RH",1,0),0)</f>
        <v>0</v>
      </c>
      <c r="CL673" s="122">
        <f>IF('Copy &amp; Paste Roster Report Here'!$A670=CL$7,IF('Copy &amp; Paste Roster Report Here'!$M670="RH",1,0),0)</f>
        <v>0</v>
      </c>
      <c r="CM673" s="122">
        <f>IF('Copy &amp; Paste Roster Report Here'!$A670=CM$7,IF('Copy &amp; Paste Roster Report Here'!$M670="RH",1,0),0)</f>
        <v>0</v>
      </c>
      <c r="CN673" s="122">
        <f>IF('Copy &amp; Paste Roster Report Here'!$A670=CN$7,IF('Copy &amp; Paste Roster Report Here'!$M670="RH",1,0),0)</f>
        <v>0</v>
      </c>
      <c r="CO673" s="122">
        <f>IF('Copy &amp; Paste Roster Report Here'!$A670=CO$7,IF('Copy &amp; Paste Roster Report Here'!$M670="RH",1,0),0)</f>
        <v>0</v>
      </c>
      <c r="CP673" s="122">
        <f>IF('Copy &amp; Paste Roster Report Here'!$A670=CP$7,IF('Copy &amp; Paste Roster Report Here'!$M670="RH",1,0),0)</f>
        <v>0</v>
      </c>
      <c r="CQ673" s="122">
        <f>IF('Copy &amp; Paste Roster Report Here'!$A670=CQ$7,IF('Copy &amp; Paste Roster Report Here'!$M670="RH",1,0),0)</f>
        <v>0</v>
      </c>
      <c r="CR673" s="73">
        <f t="shared" si="164"/>
        <v>0</v>
      </c>
      <c r="CS673" s="123">
        <f>IF('Copy &amp; Paste Roster Report Here'!$A670=CS$7,IF('Copy &amp; Paste Roster Report Here'!$M670="QT",1,0),0)</f>
        <v>0</v>
      </c>
      <c r="CT673" s="123">
        <f>IF('Copy &amp; Paste Roster Report Here'!$A670=CT$7,IF('Copy &amp; Paste Roster Report Here'!$M670="QT",1,0),0)</f>
        <v>0</v>
      </c>
      <c r="CU673" s="123">
        <f>IF('Copy &amp; Paste Roster Report Here'!$A670=CU$7,IF('Copy &amp; Paste Roster Report Here'!$M670="QT",1,0),0)</f>
        <v>0</v>
      </c>
      <c r="CV673" s="123">
        <f>IF('Copy &amp; Paste Roster Report Here'!$A670=CV$7,IF('Copy &amp; Paste Roster Report Here'!$M670="QT",1,0),0)</f>
        <v>0</v>
      </c>
      <c r="CW673" s="123">
        <f>IF('Copy &amp; Paste Roster Report Here'!$A670=CW$7,IF('Copy &amp; Paste Roster Report Here'!$M670="QT",1,0),0)</f>
        <v>0</v>
      </c>
      <c r="CX673" s="123">
        <f>IF('Copy &amp; Paste Roster Report Here'!$A670=CX$7,IF('Copy &amp; Paste Roster Report Here'!$M670="QT",1,0),0)</f>
        <v>0</v>
      </c>
      <c r="CY673" s="123">
        <f>IF('Copy &amp; Paste Roster Report Here'!$A670=CY$7,IF('Copy &amp; Paste Roster Report Here'!$M670="QT",1,0),0)</f>
        <v>0</v>
      </c>
      <c r="CZ673" s="123">
        <f>IF('Copy &amp; Paste Roster Report Here'!$A670=CZ$7,IF('Copy &amp; Paste Roster Report Here'!$M670="QT",1,0),0)</f>
        <v>0</v>
      </c>
      <c r="DA673" s="123">
        <f>IF('Copy &amp; Paste Roster Report Here'!$A670=DA$7,IF('Copy &amp; Paste Roster Report Here'!$M670="QT",1,0),0)</f>
        <v>0</v>
      </c>
      <c r="DB673" s="123">
        <f>IF('Copy &amp; Paste Roster Report Here'!$A670=DB$7,IF('Copy &amp; Paste Roster Report Here'!$M670="QT",1,0),0)</f>
        <v>0</v>
      </c>
      <c r="DC673" s="123">
        <f>IF('Copy &amp; Paste Roster Report Here'!$A670=DC$7,IF('Copy &amp; Paste Roster Report Here'!$M670="QT",1,0),0)</f>
        <v>0</v>
      </c>
      <c r="DD673" s="73">
        <f t="shared" si="165"/>
        <v>0</v>
      </c>
      <c r="DE673" s="124">
        <f>IF('Copy &amp; Paste Roster Report Here'!$A670=DE$7,IF('Copy &amp; Paste Roster Report Here'!$M670="xxxxxxxxxxx",1,0),0)</f>
        <v>0</v>
      </c>
      <c r="DF673" s="124">
        <f>IF('Copy &amp; Paste Roster Report Here'!$A670=DF$7,IF('Copy &amp; Paste Roster Report Here'!$M670="xxxxxxxxxxx",1,0),0)</f>
        <v>0</v>
      </c>
      <c r="DG673" s="124">
        <f>IF('Copy &amp; Paste Roster Report Here'!$A670=DG$7,IF('Copy &amp; Paste Roster Report Here'!$M670="xxxxxxxxxxx",1,0),0)</f>
        <v>0</v>
      </c>
      <c r="DH673" s="124">
        <f>IF('Copy &amp; Paste Roster Report Here'!$A670=DH$7,IF('Copy &amp; Paste Roster Report Here'!$M670="xxxxxxxxxxx",1,0),0)</f>
        <v>0</v>
      </c>
      <c r="DI673" s="124">
        <f>IF('Copy &amp; Paste Roster Report Here'!$A670=DI$7,IF('Copy &amp; Paste Roster Report Here'!$M670="xxxxxxxxxxx",1,0),0)</f>
        <v>0</v>
      </c>
      <c r="DJ673" s="124">
        <f>IF('Copy &amp; Paste Roster Report Here'!$A670=DJ$7,IF('Copy &amp; Paste Roster Report Here'!$M670="xxxxxxxxxxx",1,0),0)</f>
        <v>0</v>
      </c>
      <c r="DK673" s="124">
        <f>IF('Copy &amp; Paste Roster Report Here'!$A670=DK$7,IF('Copy &amp; Paste Roster Report Here'!$M670="xxxxxxxxxxx",1,0),0)</f>
        <v>0</v>
      </c>
      <c r="DL673" s="124">
        <f>IF('Copy &amp; Paste Roster Report Here'!$A670=DL$7,IF('Copy &amp; Paste Roster Report Here'!$M670="xxxxxxxxxxx",1,0),0)</f>
        <v>0</v>
      </c>
      <c r="DM673" s="124">
        <f>IF('Copy &amp; Paste Roster Report Here'!$A670=DM$7,IF('Copy &amp; Paste Roster Report Here'!$M670="xxxxxxxxxxx",1,0),0)</f>
        <v>0</v>
      </c>
      <c r="DN673" s="124">
        <f>IF('Copy &amp; Paste Roster Report Here'!$A670=DN$7,IF('Copy &amp; Paste Roster Report Here'!$M670="xxxxxxxxxxx",1,0),0)</f>
        <v>0</v>
      </c>
      <c r="DO673" s="124">
        <f>IF('Copy &amp; Paste Roster Report Here'!$A670=DO$7,IF('Copy &amp; Paste Roster Report Here'!$M670="xxxxxxxxxxx",1,0),0)</f>
        <v>0</v>
      </c>
      <c r="DP673" s="125">
        <f t="shared" si="166"/>
        <v>0</v>
      </c>
      <c r="DQ673" s="126">
        <f t="shared" si="167"/>
        <v>0</v>
      </c>
    </row>
    <row r="674" spans="1:121" x14ac:dyDescent="0.25">
      <c r="A674" s="111">
        <f t="shared" si="153"/>
        <v>0</v>
      </c>
      <c r="B674" s="111">
        <f t="shared" si="154"/>
        <v>0</v>
      </c>
      <c r="C674" s="112">
        <f>+('Copy &amp; Paste Roster Report Here'!$P671-'Copy &amp; Paste Roster Report Here'!$O671)/30</f>
        <v>0</v>
      </c>
      <c r="D674" s="112">
        <f>+('Copy &amp; Paste Roster Report Here'!$P671-'Copy &amp; Paste Roster Report Here'!$O671)</f>
        <v>0</v>
      </c>
      <c r="E674" s="111">
        <f>'Copy &amp; Paste Roster Report Here'!N671</f>
        <v>0</v>
      </c>
      <c r="F674" s="111" t="str">
        <f t="shared" si="155"/>
        <v>N</v>
      </c>
      <c r="G674" s="111">
        <f>'Copy &amp; Paste Roster Report Here'!R671</f>
        <v>0</v>
      </c>
      <c r="H674" s="113">
        <f t="shared" si="156"/>
        <v>0</v>
      </c>
      <c r="I674" s="112">
        <f>IF(F674="N",$F$5-'Copy &amp; Paste Roster Report Here'!O671,+'Copy &amp; Paste Roster Report Here'!Q671-'Copy &amp; Paste Roster Report Here'!O671)</f>
        <v>0</v>
      </c>
      <c r="J674" s="114">
        <f t="shared" si="157"/>
        <v>0</v>
      </c>
      <c r="K674" s="114">
        <f t="shared" si="158"/>
        <v>0</v>
      </c>
      <c r="L674" s="115">
        <f>'Copy &amp; Paste Roster Report Here'!F671</f>
        <v>0</v>
      </c>
      <c r="M674" s="116">
        <f t="shared" si="159"/>
        <v>0</v>
      </c>
      <c r="N674" s="117">
        <f>IF('Copy &amp; Paste Roster Report Here'!$A671='Analytical Tests'!N$7,IF($F674="Y",+$H674*N$6,0),0)</f>
        <v>0</v>
      </c>
      <c r="O674" s="117">
        <f>IF('Copy &amp; Paste Roster Report Here'!$A671='Analytical Tests'!O$7,IF($F674="Y",+$H674*O$6,0),0)</f>
        <v>0</v>
      </c>
      <c r="P674" s="117">
        <f>IF('Copy &amp; Paste Roster Report Here'!$A671='Analytical Tests'!P$7,IF($F674="Y",+$H674*P$6,0),0)</f>
        <v>0</v>
      </c>
      <c r="Q674" s="117">
        <f>IF('Copy &amp; Paste Roster Report Here'!$A671='Analytical Tests'!Q$7,IF($F674="Y",+$H674*Q$6,0),0)</f>
        <v>0</v>
      </c>
      <c r="R674" s="117">
        <f>IF('Copy &amp; Paste Roster Report Here'!$A671='Analytical Tests'!R$7,IF($F674="Y",+$H674*R$6,0),0)</f>
        <v>0</v>
      </c>
      <c r="S674" s="117">
        <f>IF('Copy &amp; Paste Roster Report Here'!$A671='Analytical Tests'!S$7,IF($F674="Y",+$H674*S$6,0),0)</f>
        <v>0</v>
      </c>
      <c r="T674" s="117">
        <f>IF('Copy &amp; Paste Roster Report Here'!$A671='Analytical Tests'!T$7,IF($F674="Y",+$H674*T$6,0),0)</f>
        <v>0</v>
      </c>
      <c r="U674" s="117">
        <f>IF('Copy &amp; Paste Roster Report Here'!$A671='Analytical Tests'!U$7,IF($F674="Y",+$H674*U$6,0),0)</f>
        <v>0</v>
      </c>
      <c r="V674" s="117">
        <f>IF('Copy &amp; Paste Roster Report Here'!$A671='Analytical Tests'!V$7,IF($F674="Y",+$H674*V$6,0),0)</f>
        <v>0</v>
      </c>
      <c r="W674" s="117">
        <f>IF('Copy &amp; Paste Roster Report Here'!$A671='Analytical Tests'!W$7,IF($F674="Y",+$H674*W$6,0),0)</f>
        <v>0</v>
      </c>
      <c r="X674" s="117">
        <f>IF('Copy &amp; Paste Roster Report Here'!$A671='Analytical Tests'!X$7,IF($F674="Y",+$H674*X$6,0),0)</f>
        <v>0</v>
      </c>
      <c r="Y674" s="117" t="b">
        <f>IF('Copy &amp; Paste Roster Report Here'!$A671='Analytical Tests'!Y$7,IF($F674="N",IF($J674&gt;=$C674,Y$6,+($I674/$D674)*Y$6),0))</f>
        <v>0</v>
      </c>
      <c r="Z674" s="117" t="b">
        <f>IF('Copy &amp; Paste Roster Report Here'!$A671='Analytical Tests'!Z$7,IF($F674="N",IF($J674&gt;=$C674,Z$6,+($I674/$D674)*Z$6),0))</f>
        <v>0</v>
      </c>
      <c r="AA674" s="117" t="b">
        <f>IF('Copy &amp; Paste Roster Report Here'!$A671='Analytical Tests'!AA$7,IF($F674="N",IF($J674&gt;=$C674,AA$6,+($I674/$D674)*AA$6),0))</f>
        <v>0</v>
      </c>
      <c r="AB674" s="117" t="b">
        <f>IF('Copy &amp; Paste Roster Report Here'!$A671='Analytical Tests'!AB$7,IF($F674="N",IF($J674&gt;=$C674,AB$6,+($I674/$D674)*AB$6),0))</f>
        <v>0</v>
      </c>
      <c r="AC674" s="117" t="b">
        <f>IF('Copy &amp; Paste Roster Report Here'!$A671='Analytical Tests'!AC$7,IF($F674="N",IF($J674&gt;=$C674,AC$6,+($I674/$D674)*AC$6),0))</f>
        <v>0</v>
      </c>
      <c r="AD674" s="117" t="b">
        <f>IF('Copy &amp; Paste Roster Report Here'!$A671='Analytical Tests'!AD$7,IF($F674="N",IF($J674&gt;=$C674,AD$6,+($I674/$D674)*AD$6),0))</f>
        <v>0</v>
      </c>
      <c r="AE674" s="117" t="b">
        <f>IF('Copy &amp; Paste Roster Report Here'!$A671='Analytical Tests'!AE$7,IF($F674="N",IF($J674&gt;=$C674,AE$6,+($I674/$D674)*AE$6),0))</f>
        <v>0</v>
      </c>
      <c r="AF674" s="117" t="b">
        <f>IF('Copy &amp; Paste Roster Report Here'!$A671='Analytical Tests'!AF$7,IF($F674="N",IF($J674&gt;=$C674,AF$6,+($I674/$D674)*AF$6),0))</f>
        <v>0</v>
      </c>
      <c r="AG674" s="117" t="b">
        <f>IF('Copy &amp; Paste Roster Report Here'!$A671='Analytical Tests'!AG$7,IF($F674="N",IF($J674&gt;=$C674,AG$6,+($I674/$D674)*AG$6),0))</f>
        <v>0</v>
      </c>
      <c r="AH674" s="117" t="b">
        <f>IF('Copy &amp; Paste Roster Report Here'!$A671='Analytical Tests'!AH$7,IF($F674="N",IF($J674&gt;=$C674,AH$6,+($I674/$D674)*AH$6),0))</f>
        <v>0</v>
      </c>
      <c r="AI674" s="117" t="b">
        <f>IF('Copy &amp; Paste Roster Report Here'!$A671='Analytical Tests'!AI$7,IF($F674="N",IF($J674&gt;=$C674,AI$6,+($I674/$D674)*AI$6),0))</f>
        <v>0</v>
      </c>
      <c r="AJ674" s="79"/>
      <c r="AK674" s="118">
        <f>IF('Copy &amp; Paste Roster Report Here'!$A671=AK$7,IF('Copy &amp; Paste Roster Report Here'!$M671="FT",1,0),0)</f>
        <v>0</v>
      </c>
      <c r="AL674" s="118">
        <f>IF('Copy &amp; Paste Roster Report Here'!$A671=AL$7,IF('Copy &amp; Paste Roster Report Here'!$M671="FT",1,0),0)</f>
        <v>0</v>
      </c>
      <c r="AM674" s="118">
        <f>IF('Copy &amp; Paste Roster Report Here'!$A671=AM$7,IF('Copy &amp; Paste Roster Report Here'!$M671="FT",1,0),0)</f>
        <v>0</v>
      </c>
      <c r="AN674" s="118">
        <f>IF('Copy &amp; Paste Roster Report Here'!$A671=AN$7,IF('Copy &amp; Paste Roster Report Here'!$M671="FT",1,0),0)</f>
        <v>0</v>
      </c>
      <c r="AO674" s="118">
        <f>IF('Copy &amp; Paste Roster Report Here'!$A671=AO$7,IF('Copy &amp; Paste Roster Report Here'!$M671="FT",1,0),0)</f>
        <v>0</v>
      </c>
      <c r="AP674" s="118">
        <f>IF('Copy &amp; Paste Roster Report Here'!$A671=AP$7,IF('Copy &amp; Paste Roster Report Here'!$M671="FT",1,0),0)</f>
        <v>0</v>
      </c>
      <c r="AQ674" s="118">
        <f>IF('Copy &amp; Paste Roster Report Here'!$A671=AQ$7,IF('Copy &amp; Paste Roster Report Here'!$M671="FT",1,0),0)</f>
        <v>0</v>
      </c>
      <c r="AR674" s="118">
        <f>IF('Copy &amp; Paste Roster Report Here'!$A671=AR$7,IF('Copy &amp; Paste Roster Report Here'!$M671="FT",1,0),0)</f>
        <v>0</v>
      </c>
      <c r="AS674" s="118">
        <f>IF('Copy &amp; Paste Roster Report Here'!$A671=AS$7,IF('Copy &amp; Paste Roster Report Here'!$M671="FT",1,0),0)</f>
        <v>0</v>
      </c>
      <c r="AT674" s="118">
        <f>IF('Copy &amp; Paste Roster Report Here'!$A671=AT$7,IF('Copy &amp; Paste Roster Report Here'!$M671="FT",1,0),0)</f>
        <v>0</v>
      </c>
      <c r="AU674" s="118">
        <f>IF('Copy &amp; Paste Roster Report Here'!$A671=AU$7,IF('Copy &amp; Paste Roster Report Here'!$M671="FT",1,0),0)</f>
        <v>0</v>
      </c>
      <c r="AV674" s="73">
        <f t="shared" si="160"/>
        <v>0</v>
      </c>
      <c r="AW674" s="119">
        <f>IF('Copy &amp; Paste Roster Report Here'!$A671=AW$7,IF('Copy &amp; Paste Roster Report Here'!$M671="HT",1,0),0)</f>
        <v>0</v>
      </c>
      <c r="AX674" s="119">
        <f>IF('Copy &amp; Paste Roster Report Here'!$A671=AX$7,IF('Copy &amp; Paste Roster Report Here'!$M671="HT",1,0),0)</f>
        <v>0</v>
      </c>
      <c r="AY674" s="119">
        <f>IF('Copy &amp; Paste Roster Report Here'!$A671=AY$7,IF('Copy &amp; Paste Roster Report Here'!$M671="HT",1,0),0)</f>
        <v>0</v>
      </c>
      <c r="AZ674" s="119">
        <f>IF('Copy &amp; Paste Roster Report Here'!$A671=AZ$7,IF('Copy &amp; Paste Roster Report Here'!$M671="HT",1,0),0)</f>
        <v>0</v>
      </c>
      <c r="BA674" s="119">
        <f>IF('Copy &amp; Paste Roster Report Here'!$A671=BA$7,IF('Copy &amp; Paste Roster Report Here'!$M671="HT",1,0),0)</f>
        <v>0</v>
      </c>
      <c r="BB674" s="119">
        <f>IF('Copy &amp; Paste Roster Report Here'!$A671=BB$7,IF('Copy &amp; Paste Roster Report Here'!$M671="HT",1,0),0)</f>
        <v>0</v>
      </c>
      <c r="BC674" s="119">
        <f>IF('Copy &amp; Paste Roster Report Here'!$A671=BC$7,IF('Copy &amp; Paste Roster Report Here'!$M671="HT",1,0),0)</f>
        <v>0</v>
      </c>
      <c r="BD674" s="119">
        <f>IF('Copy &amp; Paste Roster Report Here'!$A671=BD$7,IF('Copy &amp; Paste Roster Report Here'!$M671="HT",1,0),0)</f>
        <v>0</v>
      </c>
      <c r="BE674" s="119">
        <f>IF('Copy &amp; Paste Roster Report Here'!$A671=BE$7,IF('Copy &amp; Paste Roster Report Here'!$M671="HT",1,0),0)</f>
        <v>0</v>
      </c>
      <c r="BF674" s="119">
        <f>IF('Copy &amp; Paste Roster Report Here'!$A671=BF$7,IF('Copy &amp; Paste Roster Report Here'!$M671="HT",1,0),0)</f>
        <v>0</v>
      </c>
      <c r="BG674" s="119">
        <f>IF('Copy &amp; Paste Roster Report Here'!$A671=BG$7,IF('Copy &amp; Paste Roster Report Here'!$M671="HT",1,0),0)</f>
        <v>0</v>
      </c>
      <c r="BH674" s="73">
        <f t="shared" si="161"/>
        <v>0</v>
      </c>
      <c r="BI674" s="120">
        <f>IF('Copy &amp; Paste Roster Report Here'!$A671=BI$7,IF('Copy &amp; Paste Roster Report Here'!$M671="MT",1,0),0)</f>
        <v>0</v>
      </c>
      <c r="BJ674" s="120">
        <f>IF('Copy &amp; Paste Roster Report Here'!$A671=BJ$7,IF('Copy &amp; Paste Roster Report Here'!$M671="MT",1,0),0)</f>
        <v>0</v>
      </c>
      <c r="BK674" s="120">
        <f>IF('Copy &amp; Paste Roster Report Here'!$A671=BK$7,IF('Copy &amp; Paste Roster Report Here'!$M671="MT",1,0),0)</f>
        <v>0</v>
      </c>
      <c r="BL674" s="120">
        <f>IF('Copy &amp; Paste Roster Report Here'!$A671=BL$7,IF('Copy &amp; Paste Roster Report Here'!$M671="MT",1,0),0)</f>
        <v>0</v>
      </c>
      <c r="BM674" s="120">
        <f>IF('Copy &amp; Paste Roster Report Here'!$A671=BM$7,IF('Copy &amp; Paste Roster Report Here'!$M671="MT",1,0),0)</f>
        <v>0</v>
      </c>
      <c r="BN674" s="120">
        <f>IF('Copy &amp; Paste Roster Report Here'!$A671=BN$7,IF('Copy &amp; Paste Roster Report Here'!$M671="MT",1,0),0)</f>
        <v>0</v>
      </c>
      <c r="BO674" s="120">
        <f>IF('Copy &amp; Paste Roster Report Here'!$A671=BO$7,IF('Copy &amp; Paste Roster Report Here'!$M671="MT",1,0),0)</f>
        <v>0</v>
      </c>
      <c r="BP674" s="120">
        <f>IF('Copy &amp; Paste Roster Report Here'!$A671=BP$7,IF('Copy &amp; Paste Roster Report Here'!$M671="MT",1,0),0)</f>
        <v>0</v>
      </c>
      <c r="BQ674" s="120">
        <f>IF('Copy &amp; Paste Roster Report Here'!$A671=BQ$7,IF('Copy &amp; Paste Roster Report Here'!$M671="MT",1,0),0)</f>
        <v>0</v>
      </c>
      <c r="BR674" s="120">
        <f>IF('Copy &amp; Paste Roster Report Here'!$A671=BR$7,IF('Copy &amp; Paste Roster Report Here'!$M671="MT",1,0),0)</f>
        <v>0</v>
      </c>
      <c r="BS674" s="120">
        <f>IF('Copy &amp; Paste Roster Report Here'!$A671=BS$7,IF('Copy &amp; Paste Roster Report Here'!$M671="MT",1,0),0)</f>
        <v>0</v>
      </c>
      <c r="BT674" s="73">
        <f t="shared" si="162"/>
        <v>0</v>
      </c>
      <c r="BU674" s="121">
        <f>IF('Copy &amp; Paste Roster Report Here'!$A671=BU$7,IF('Copy &amp; Paste Roster Report Here'!$M671="fy",1,0),0)</f>
        <v>0</v>
      </c>
      <c r="BV674" s="121">
        <f>IF('Copy &amp; Paste Roster Report Here'!$A671=BV$7,IF('Copy &amp; Paste Roster Report Here'!$M671="fy",1,0),0)</f>
        <v>0</v>
      </c>
      <c r="BW674" s="121">
        <f>IF('Copy &amp; Paste Roster Report Here'!$A671=BW$7,IF('Copy &amp; Paste Roster Report Here'!$M671="fy",1,0),0)</f>
        <v>0</v>
      </c>
      <c r="BX674" s="121">
        <f>IF('Copy &amp; Paste Roster Report Here'!$A671=BX$7,IF('Copy &amp; Paste Roster Report Here'!$M671="fy",1,0),0)</f>
        <v>0</v>
      </c>
      <c r="BY674" s="121">
        <f>IF('Copy &amp; Paste Roster Report Here'!$A671=BY$7,IF('Copy &amp; Paste Roster Report Here'!$M671="fy",1,0),0)</f>
        <v>0</v>
      </c>
      <c r="BZ674" s="121">
        <f>IF('Copy &amp; Paste Roster Report Here'!$A671=BZ$7,IF('Copy &amp; Paste Roster Report Here'!$M671="fy",1,0),0)</f>
        <v>0</v>
      </c>
      <c r="CA674" s="121">
        <f>IF('Copy &amp; Paste Roster Report Here'!$A671=CA$7,IF('Copy &amp; Paste Roster Report Here'!$M671="fy",1,0),0)</f>
        <v>0</v>
      </c>
      <c r="CB674" s="121">
        <f>IF('Copy &amp; Paste Roster Report Here'!$A671=CB$7,IF('Copy &amp; Paste Roster Report Here'!$M671="fy",1,0),0)</f>
        <v>0</v>
      </c>
      <c r="CC674" s="121">
        <f>IF('Copy &amp; Paste Roster Report Here'!$A671=CC$7,IF('Copy &amp; Paste Roster Report Here'!$M671="fy",1,0),0)</f>
        <v>0</v>
      </c>
      <c r="CD674" s="121">
        <f>IF('Copy &amp; Paste Roster Report Here'!$A671=CD$7,IF('Copy &amp; Paste Roster Report Here'!$M671="fy",1,0),0)</f>
        <v>0</v>
      </c>
      <c r="CE674" s="121">
        <f>IF('Copy &amp; Paste Roster Report Here'!$A671=CE$7,IF('Copy &amp; Paste Roster Report Here'!$M671="fy",1,0),0)</f>
        <v>0</v>
      </c>
      <c r="CF674" s="73">
        <f t="shared" si="163"/>
        <v>0</v>
      </c>
      <c r="CG674" s="122">
        <f>IF('Copy &amp; Paste Roster Report Here'!$A671=CG$7,IF('Copy &amp; Paste Roster Report Here'!$M671="RH",1,0),0)</f>
        <v>0</v>
      </c>
      <c r="CH674" s="122">
        <f>IF('Copy &amp; Paste Roster Report Here'!$A671=CH$7,IF('Copy &amp; Paste Roster Report Here'!$M671="RH",1,0),0)</f>
        <v>0</v>
      </c>
      <c r="CI674" s="122">
        <f>IF('Copy &amp; Paste Roster Report Here'!$A671=CI$7,IF('Copy &amp; Paste Roster Report Here'!$M671="RH",1,0),0)</f>
        <v>0</v>
      </c>
      <c r="CJ674" s="122">
        <f>IF('Copy &amp; Paste Roster Report Here'!$A671=CJ$7,IF('Copy &amp; Paste Roster Report Here'!$M671="RH",1,0),0)</f>
        <v>0</v>
      </c>
      <c r="CK674" s="122">
        <f>IF('Copy &amp; Paste Roster Report Here'!$A671=CK$7,IF('Copy &amp; Paste Roster Report Here'!$M671="RH",1,0),0)</f>
        <v>0</v>
      </c>
      <c r="CL674" s="122">
        <f>IF('Copy &amp; Paste Roster Report Here'!$A671=CL$7,IF('Copy &amp; Paste Roster Report Here'!$M671="RH",1,0),0)</f>
        <v>0</v>
      </c>
      <c r="CM674" s="122">
        <f>IF('Copy &amp; Paste Roster Report Here'!$A671=CM$7,IF('Copy &amp; Paste Roster Report Here'!$M671="RH",1,0),0)</f>
        <v>0</v>
      </c>
      <c r="CN674" s="122">
        <f>IF('Copy &amp; Paste Roster Report Here'!$A671=CN$7,IF('Copy &amp; Paste Roster Report Here'!$M671="RH",1,0),0)</f>
        <v>0</v>
      </c>
      <c r="CO674" s="122">
        <f>IF('Copy &amp; Paste Roster Report Here'!$A671=CO$7,IF('Copy &amp; Paste Roster Report Here'!$M671="RH",1,0),0)</f>
        <v>0</v>
      </c>
      <c r="CP674" s="122">
        <f>IF('Copy &amp; Paste Roster Report Here'!$A671=CP$7,IF('Copy &amp; Paste Roster Report Here'!$M671="RH",1,0),0)</f>
        <v>0</v>
      </c>
      <c r="CQ674" s="122">
        <f>IF('Copy &amp; Paste Roster Report Here'!$A671=CQ$7,IF('Copy &amp; Paste Roster Report Here'!$M671="RH",1,0),0)</f>
        <v>0</v>
      </c>
      <c r="CR674" s="73">
        <f t="shared" si="164"/>
        <v>0</v>
      </c>
      <c r="CS674" s="123">
        <f>IF('Copy &amp; Paste Roster Report Here'!$A671=CS$7,IF('Copy &amp; Paste Roster Report Here'!$M671="QT",1,0),0)</f>
        <v>0</v>
      </c>
      <c r="CT674" s="123">
        <f>IF('Copy &amp; Paste Roster Report Here'!$A671=CT$7,IF('Copy &amp; Paste Roster Report Here'!$M671="QT",1,0),0)</f>
        <v>0</v>
      </c>
      <c r="CU674" s="123">
        <f>IF('Copy &amp; Paste Roster Report Here'!$A671=CU$7,IF('Copy &amp; Paste Roster Report Here'!$M671="QT",1,0),0)</f>
        <v>0</v>
      </c>
      <c r="CV674" s="123">
        <f>IF('Copy &amp; Paste Roster Report Here'!$A671=CV$7,IF('Copy &amp; Paste Roster Report Here'!$M671="QT",1,0),0)</f>
        <v>0</v>
      </c>
      <c r="CW674" s="123">
        <f>IF('Copy &amp; Paste Roster Report Here'!$A671=CW$7,IF('Copy &amp; Paste Roster Report Here'!$M671="QT",1,0),0)</f>
        <v>0</v>
      </c>
      <c r="CX674" s="123">
        <f>IF('Copy &amp; Paste Roster Report Here'!$A671=CX$7,IF('Copy &amp; Paste Roster Report Here'!$M671="QT",1,0),0)</f>
        <v>0</v>
      </c>
      <c r="CY674" s="123">
        <f>IF('Copy &amp; Paste Roster Report Here'!$A671=CY$7,IF('Copy &amp; Paste Roster Report Here'!$M671="QT",1,0),0)</f>
        <v>0</v>
      </c>
      <c r="CZ674" s="123">
        <f>IF('Copy &amp; Paste Roster Report Here'!$A671=CZ$7,IF('Copy &amp; Paste Roster Report Here'!$M671="QT",1,0),0)</f>
        <v>0</v>
      </c>
      <c r="DA674" s="123">
        <f>IF('Copy &amp; Paste Roster Report Here'!$A671=DA$7,IF('Copy &amp; Paste Roster Report Here'!$M671="QT",1,0),0)</f>
        <v>0</v>
      </c>
      <c r="DB674" s="123">
        <f>IF('Copy &amp; Paste Roster Report Here'!$A671=DB$7,IF('Copy &amp; Paste Roster Report Here'!$M671="QT",1,0),0)</f>
        <v>0</v>
      </c>
      <c r="DC674" s="123">
        <f>IF('Copy &amp; Paste Roster Report Here'!$A671=DC$7,IF('Copy &amp; Paste Roster Report Here'!$M671="QT",1,0),0)</f>
        <v>0</v>
      </c>
      <c r="DD674" s="73">
        <f t="shared" si="165"/>
        <v>0</v>
      </c>
      <c r="DE674" s="124">
        <f>IF('Copy &amp; Paste Roster Report Here'!$A671=DE$7,IF('Copy &amp; Paste Roster Report Here'!$M671="xxxxxxxxxxx",1,0),0)</f>
        <v>0</v>
      </c>
      <c r="DF674" s="124">
        <f>IF('Copy &amp; Paste Roster Report Here'!$A671=DF$7,IF('Copy &amp; Paste Roster Report Here'!$M671="xxxxxxxxxxx",1,0),0)</f>
        <v>0</v>
      </c>
      <c r="DG674" s="124">
        <f>IF('Copy &amp; Paste Roster Report Here'!$A671=DG$7,IF('Copy &amp; Paste Roster Report Here'!$M671="xxxxxxxxxxx",1,0),0)</f>
        <v>0</v>
      </c>
      <c r="DH674" s="124">
        <f>IF('Copy &amp; Paste Roster Report Here'!$A671=DH$7,IF('Copy &amp; Paste Roster Report Here'!$M671="xxxxxxxxxxx",1,0),0)</f>
        <v>0</v>
      </c>
      <c r="DI674" s="124">
        <f>IF('Copy &amp; Paste Roster Report Here'!$A671=DI$7,IF('Copy &amp; Paste Roster Report Here'!$M671="xxxxxxxxxxx",1,0),0)</f>
        <v>0</v>
      </c>
      <c r="DJ674" s="124">
        <f>IF('Copy &amp; Paste Roster Report Here'!$A671=DJ$7,IF('Copy &amp; Paste Roster Report Here'!$M671="xxxxxxxxxxx",1,0),0)</f>
        <v>0</v>
      </c>
      <c r="DK674" s="124">
        <f>IF('Copy &amp; Paste Roster Report Here'!$A671=DK$7,IF('Copy &amp; Paste Roster Report Here'!$M671="xxxxxxxxxxx",1,0),0)</f>
        <v>0</v>
      </c>
      <c r="DL674" s="124">
        <f>IF('Copy &amp; Paste Roster Report Here'!$A671=DL$7,IF('Copy &amp; Paste Roster Report Here'!$M671="xxxxxxxxxxx",1,0),0)</f>
        <v>0</v>
      </c>
      <c r="DM674" s="124">
        <f>IF('Copy &amp; Paste Roster Report Here'!$A671=DM$7,IF('Copy &amp; Paste Roster Report Here'!$M671="xxxxxxxxxxx",1,0),0)</f>
        <v>0</v>
      </c>
      <c r="DN674" s="124">
        <f>IF('Copy &amp; Paste Roster Report Here'!$A671=DN$7,IF('Copy &amp; Paste Roster Report Here'!$M671="xxxxxxxxxxx",1,0),0)</f>
        <v>0</v>
      </c>
      <c r="DO674" s="124">
        <f>IF('Copy &amp; Paste Roster Report Here'!$A671=DO$7,IF('Copy &amp; Paste Roster Report Here'!$M671="xxxxxxxxxxx",1,0),0)</f>
        <v>0</v>
      </c>
      <c r="DP674" s="125">
        <f t="shared" si="166"/>
        <v>0</v>
      </c>
      <c r="DQ674" s="126">
        <f t="shared" si="167"/>
        <v>0</v>
      </c>
    </row>
    <row r="675" spans="1:121" x14ac:dyDescent="0.25">
      <c r="A675" s="111">
        <f t="shared" si="153"/>
        <v>0</v>
      </c>
      <c r="B675" s="111">
        <f t="shared" si="154"/>
        <v>0</v>
      </c>
      <c r="C675" s="112">
        <f>+('Copy &amp; Paste Roster Report Here'!$P672-'Copy &amp; Paste Roster Report Here'!$O672)/30</f>
        <v>0</v>
      </c>
      <c r="D675" s="112">
        <f>+('Copy &amp; Paste Roster Report Here'!$P672-'Copy &amp; Paste Roster Report Here'!$O672)</f>
        <v>0</v>
      </c>
      <c r="E675" s="111">
        <f>'Copy &amp; Paste Roster Report Here'!N672</f>
        <v>0</v>
      </c>
      <c r="F675" s="111" t="str">
        <f t="shared" si="155"/>
        <v>N</v>
      </c>
      <c r="G675" s="111">
        <f>'Copy &amp; Paste Roster Report Here'!R672</f>
        <v>0</v>
      </c>
      <c r="H675" s="113">
        <f t="shared" si="156"/>
        <v>0</v>
      </c>
      <c r="I675" s="112">
        <f>IF(F675="N",$F$5-'Copy &amp; Paste Roster Report Here'!O672,+'Copy &amp; Paste Roster Report Here'!Q672-'Copy &amp; Paste Roster Report Here'!O672)</f>
        <v>0</v>
      </c>
      <c r="J675" s="114">
        <f t="shared" si="157"/>
        <v>0</v>
      </c>
      <c r="K675" s="114">
        <f t="shared" si="158"/>
        <v>0</v>
      </c>
      <c r="L675" s="115">
        <f>'Copy &amp; Paste Roster Report Here'!F672</f>
        <v>0</v>
      </c>
      <c r="M675" s="116">
        <f t="shared" si="159"/>
        <v>0</v>
      </c>
      <c r="N675" s="117">
        <f>IF('Copy &amp; Paste Roster Report Here'!$A672='Analytical Tests'!N$7,IF($F675="Y",+$H675*N$6,0),0)</f>
        <v>0</v>
      </c>
      <c r="O675" s="117">
        <f>IF('Copy &amp; Paste Roster Report Here'!$A672='Analytical Tests'!O$7,IF($F675="Y",+$H675*O$6,0),0)</f>
        <v>0</v>
      </c>
      <c r="P675" s="117">
        <f>IF('Copy &amp; Paste Roster Report Here'!$A672='Analytical Tests'!P$7,IF($F675="Y",+$H675*P$6,0),0)</f>
        <v>0</v>
      </c>
      <c r="Q675" s="117">
        <f>IF('Copy &amp; Paste Roster Report Here'!$A672='Analytical Tests'!Q$7,IF($F675="Y",+$H675*Q$6,0),0)</f>
        <v>0</v>
      </c>
      <c r="R675" s="117">
        <f>IF('Copy &amp; Paste Roster Report Here'!$A672='Analytical Tests'!R$7,IF($F675="Y",+$H675*R$6,0),0)</f>
        <v>0</v>
      </c>
      <c r="S675" s="117">
        <f>IF('Copy &amp; Paste Roster Report Here'!$A672='Analytical Tests'!S$7,IF($F675="Y",+$H675*S$6,0),0)</f>
        <v>0</v>
      </c>
      <c r="T675" s="117">
        <f>IF('Copy &amp; Paste Roster Report Here'!$A672='Analytical Tests'!T$7,IF($F675="Y",+$H675*T$6,0),0)</f>
        <v>0</v>
      </c>
      <c r="U675" s="117">
        <f>IF('Copy &amp; Paste Roster Report Here'!$A672='Analytical Tests'!U$7,IF($F675="Y",+$H675*U$6,0),0)</f>
        <v>0</v>
      </c>
      <c r="V675" s="117">
        <f>IF('Copy &amp; Paste Roster Report Here'!$A672='Analytical Tests'!V$7,IF($F675="Y",+$H675*V$6,0),0)</f>
        <v>0</v>
      </c>
      <c r="W675" s="117">
        <f>IF('Copy &amp; Paste Roster Report Here'!$A672='Analytical Tests'!W$7,IF($F675="Y",+$H675*W$6,0),0)</f>
        <v>0</v>
      </c>
      <c r="X675" s="117">
        <f>IF('Copy &amp; Paste Roster Report Here'!$A672='Analytical Tests'!X$7,IF($F675="Y",+$H675*X$6,0),0)</f>
        <v>0</v>
      </c>
      <c r="Y675" s="117" t="b">
        <f>IF('Copy &amp; Paste Roster Report Here'!$A672='Analytical Tests'!Y$7,IF($F675="N",IF($J675&gt;=$C675,Y$6,+($I675/$D675)*Y$6),0))</f>
        <v>0</v>
      </c>
      <c r="Z675" s="117" t="b">
        <f>IF('Copy &amp; Paste Roster Report Here'!$A672='Analytical Tests'!Z$7,IF($F675="N",IF($J675&gt;=$C675,Z$6,+($I675/$D675)*Z$6),0))</f>
        <v>0</v>
      </c>
      <c r="AA675" s="117" t="b">
        <f>IF('Copy &amp; Paste Roster Report Here'!$A672='Analytical Tests'!AA$7,IF($F675="N",IF($J675&gt;=$C675,AA$6,+($I675/$D675)*AA$6),0))</f>
        <v>0</v>
      </c>
      <c r="AB675" s="117" t="b">
        <f>IF('Copy &amp; Paste Roster Report Here'!$A672='Analytical Tests'!AB$7,IF($F675="N",IF($J675&gt;=$C675,AB$6,+($I675/$D675)*AB$6),0))</f>
        <v>0</v>
      </c>
      <c r="AC675" s="117" t="b">
        <f>IF('Copy &amp; Paste Roster Report Here'!$A672='Analytical Tests'!AC$7,IF($F675="N",IF($J675&gt;=$C675,AC$6,+($I675/$D675)*AC$6),0))</f>
        <v>0</v>
      </c>
      <c r="AD675" s="117" t="b">
        <f>IF('Copy &amp; Paste Roster Report Here'!$A672='Analytical Tests'!AD$7,IF($F675="N",IF($J675&gt;=$C675,AD$6,+($I675/$D675)*AD$6),0))</f>
        <v>0</v>
      </c>
      <c r="AE675" s="117" t="b">
        <f>IF('Copy &amp; Paste Roster Report Here'!$A672='Analytical Tests'!AE$7,IF($F675="N",IF($J675&gt;=$C675,AE$6,+($I675/$D675)*AE$6),0))</f>
        <v>0</v>
      </c>
      <c r="AF675" s="117" t="b">
        <f>IF('Copy &amp; Paste Roster Report Here'!$A672='Analytical Tests'!AF$7,IF($F675="N",IF($J675&gt;=$C675,AF$6,+($I675/$D675)*AF$6),0))</f>
        <v>0</v>
      </c>
      <c r="AG675" s="117" t="b">
        <f>IF('Copy &amp; Paste Roster Report Here'!$A672='Analytical Tests'!AG$7,IF($F675="N",IF($J675&gt;=$C675,AG$6,+($I675/$D675)*AG$6),0))</f>
        <v>0</v>
      </c>
      <c r="AH675" s="117" t="b">
        <f>IF('Copy &amp; Paste Roster Report Here'!$A672='Analytical Tests'!AH$7,IF($F675="N",IF($J675&gt;=$C675,AH$6,+($I675/$D675)*AH$6),0))</f>
        <v>0</v>
      </c>
      <c r="AI675" s="117" t="b">
        <f>IF('Copy &amp; Paste Roster Report Here'!$A672='Analytical Tests'!AI$7,IF($F675="N",IF($J675&gt;=$C675,AI$6,+($I675/$D675)*AI$6),0))</f>
        <v>0</v>
      </c>
      <c r="AJ675" s="79"/>
      <c r="AK675" s="118">
        <f>IF('Copy &amp; Paste Roster Report Here'!$A672=AK$7,IF('Copy &amp; Paste Roster Report Here'!$M672="FT",1,0),0)</f>
        <v>0</v>
      </c>
      <c r="AL675" s="118">
        <f>IF('Copy &amp; Paste Roster Report Here'!$A672=AL$7,IF('Copy &amp; Paste Roster Report Here'!$M672="FT",1,0),0)</f>
        <v>0</v>
      </c>
      <c r="AM675" s="118">
        <f>IF('Copy &amp; Paste Roster Report Here'!$A672=AM$7,IF('Copy &amp; Paste Roster Report Here'!$M672="FT",1,0),0)</f>
        <v>0</v>
      </c>
      <c r="AN675" s="118">
        <f>IF('Copy &amp; Paste Roster Report Here'!$A672=AN$7,IF('Copy &amp; Paste Roster Report Here'!$M672="FT",1,0),0)</f>
        <v>0</v>
      </c>
      <c r="AO675" s="118">
        <f>IF('Copy &amp; Paste Roster Report Here'!$A672=AO$7,IF('Copy &amp; Paste Roster Report Here'!$M672="FT",1,0),0)</f>
        <v>0</v>
      </c>
      <c r="AP675" s="118">
        <f>IF('Copy &amp; Paste Roster Report Here'!$A672=AP$7,IF('Copy &amp; Paste Roster Report Here'!$M672="FT",1,0),0)</f>
        <v>0</v>
      </c>
      <c r="AQ675" s="118">
        <f>IF('Copy &amp; Paste Roster Report Here'!$A672=AQ$7,IF('Copy &amp; Paste Roster Report Here'!$M672="FT",1,0),0)</f>
        <v>0</v>
      </c>
      <c r="AR675" s="118">
        <f>IF('Copy &amp; Paste Roster Report Here'!$A672=AR$7,IF('Copy &amp; Paste Roster Report Here'!$M672="FT",1,0),0)</f>
        <v>0</v>
      </c>
      <c r="AS675" s="118">
        <f>IF('Copy &amp; Paste Roster Report Here'!$A672=AS$7,IF('Copy &amp; Paste Roster Report Here'!$M672="FT",1,0),0)</f>
        <v>0</v>
      </c>
      <c r="AT675" s="118">
        <f>IF('Copy &amp; Paste Roster Report Here'!$A672=AT$7,IF('Copy &amp; Paste Roster Report Here'!$M672="FT",1,0),0)</f>
        <v>0</v>
      </c>
      <c r="AU675" s="118">
        <f>IF('Copy &amp; Paste Roster Report Here'!$A672=AU$7,IF('Copy &amp; Paste Roster Report Here'!$M672="FT",1,0),0)</f>
        <v>0</v>
      </c>
      <c r="AV675" s="73">
        <f t="shared" si="160"/>
        <v>0</v>
      </c>
      <c r="AW675" s="119">
        <f>IF('Copy &amp; Paste Roster Report Here'!$A672=AW$7,IF('Copy &amp; Paste Roster Report Here'!$M672="HT",1,0),0)</f>
        <v>0</v>
      </c>
      <c r="AX675" s="119">
        <f>IF('Copy &amp; Paste Roster Report Here'!$A672=AX$7,IF('Copy &amp; Paste Roster Report Here'!$M672="HT",1,0),0)</f>
        <v>0</v>
      </c>
      <c r="AY675" s="119">
        <f>IF('Copy &amp; Paste Roster Report Here'!$A672=AY$7,IF('Copy &amp; Paste Roster Report Here'!$M672="HT",1,0),0)</f>
        <v>0</v>
      </c>
      <c r="AZ675" s="119">
        <f>IF('Copy &amp; Paste Roster Report Here'!$A672=AZ$7,IF('Copy &amp; Paste Roster Report Here'!$M672="HT",1,0),0)</f>
        <v>0</v>
      </c>
      <c r="BA675" s="119">
        <f>IF('Copy &amp; Paste Roster Report Here'!$A672=BA$7,IF('Copy &amp; Paste Roster Report Here'!$M672="HT",1,0),0)</f>
        <v>0</v>
      </c>
      <c r="BB675" s="119">
        <f>IF('Copy &amp; Paste Roster Report Here'!$A672=BB$7,IF('Copy &amp; Paste Roster Report Here'!$M672="HT",1,0),0)</f>
        <v>0</v>
      </c>
      <c r="BC675" s="119">
        <f>IF('Copy &amp; Paste Roster Report Here'!$A672=BC$7,IF('Copy &amp; Paste Roster Report Here'!$M672="HT",1,0),0)</f>
        <v>0</v>
      </c>
      <c r="BD675" s="119">
        <f>IF('Copy &amp; Paste Roster Report Here'!$A672=BD$7,IF('Copy &amp; Paste Roster Report Here'!$M672="HT",1,0),0)</f>
        <v>0</v>
      </c>
      <c r="BE675" s="119">
        <f>IF('Copy &amp; Paste Roster Report Here'!$A672=BE$7,IF('Copy &amp; Paste Roster Report Here'!$M672="HT",1,0),0)</f>
        <v>0</v>
      </c>
      <c r="BF675" s="119">
        <f>IF('Copy &amp; Paste Roster Report Here'!$A672=BF$7,IF('Copy &amp; Paste Roster Report Here'!$M672="HT",1,0),0)</f>
        <v>0</v>
      </c>
      <c r="BG675" s="119">
        <f>IF('Copy &amp; Paste Roster Report Here'!$A672=BG$7,IF('Copy &amp; Paste Roster Report Here'!$M672="HT",1,0),0)</f>
        <v>0</v>
      </c>
      <c r="BH675" s="73">
        <f t="shared" si="161"/>
        <v>0</v>
      </c>
      <c r="BI675" s="120">
        <f>IF('Copy &amp; Paste Roster Report Here'!$A672=BI$7,IF('Copy &amp; Paste Roster Report Here'!$M672="MT",1,0),0)</f>
        <v>0</v>
      </c>
      <c r="BJ675" s="120">
        <f>IF('Copy &amp; Paste Roster Report Here'!$A672=BJ$7,IF('Copy &amp; Paste Roster Report Here'!$M672="MT",1,0),0)</f>
        <v>0</v>
      </c>
      <c r="BK675" s="120">
        <f>IF('Copy &amp; Paste Roster Report Here'!$A672=BK$7,IF('Copy &amp; Paste Roster Report Here'!$M672="MT",1,0),0)</f>
        <v>0</v>
      </c>
      <c r="BL675" s="120">
        <f>IF('Copy &amp; Paste Roster Report Here'!$A672=BL$7,IF('Copy &amp; Paste Roster Report Here'!$M672="MT",1,0),0)</f>
        <v>0</v>
      </c>
      <c r="BM675" s="120">
        <f>IF('Copy &amp; Paste Roster Report Here'!$A672=BM$7,IF('Copy &amp; Paste Roster Report Here'!$M672="MT",1,0),0)</f>
        <v>0</v>
      </c>
      <c r="BN675" s="120">
        <f>IF('Copy &amp; Paste Roster Report Here'!$A672=BN$7,IF('Copy &amp; Paste Roster Report Here'!$M672="MT",1,0),0)</f>
        <v>0</v>
      </c>
      <c r="BO675" s="120">
        <f>IF('Copy &amp; Paste Roster Report Here'!$A672=BO$7,IF('Copy &amp; Paste Roster Report Here'!$M672="MT",1,0),0)</f>
        <v>0</v>
      </c>
      <c r="BP675" s="120">
        <f>IF('Copy &amp; Paste Roster Report Here'!$A672=BP$7,IF('Copy &amp; Paste Roster Report Here'!$M672="MT",1,0),0)</f>
        <v>0</v>
      </c>
      <c r="BQ675" s="120">
        <f>IF('Copy &amp; Paste Roster Report Here'!$A672=BQ$7,IF('Copy &amp; Paste Roster Report Here'!$M672="MT",1,0),0)</f>
        <v>0</v>
      </c>
      <c r="BR675" s="120">
        <f>IF('Copy &amp; Paste Roster Report Here'!$A672=BR$7,IF('Copy &amp; Paste Roster Report Here'!$M672="MT",1,0),0)</f>
        <v>0</v>
      </c>
      <c r="BS675" s="120">
        <f>IF('Copy &amp; Paste Roster Report Here'!$A672=BS$7,IF('Copy &amp; Paste Roster Report Here'!$M672="MT",1,0),0)</f>
        <v>0</v>
      </c>
      <c r="BT675" s="73">
        <f t="shared" si="162"/>
        <v>0</v>
      </c>
      <c r="BU675" s="121">
        <f>IF('Copy &amp; Paste Roster Report Here'!$A672=BU$7,IF('Copy &amp; Paste Roster Report Here'!$M672="fy",1,0),0)</f>
        <v>0</v>
      </c>
      <c r="BV675" s="121">
        <f>IF('Copy &amp; Paste Roster Report Here'!$A672=BV$7,IF('Copy &amp; Paste Roster Report Here'!$M672="fy",1,0),0)</f>
        <v>0</v>
      </c>
      <c r="BW675" s="121">
        <f>IF('Copy &amp; Paste Roster Report Here'!$A672=BW$7,IF('Copy &amp; Paste Roster Report Here'!$M672="fy",1,0),0)</f>
        <v>0</v>
      </c>
      <c r="BX675" s="121">
        <f>IF('Copy &amp; Paste Roster Report Here'!$A672=BX$7,IF('Copy &amp; Paste Roster Report Here'!$M672="fy",1,0),0)</f>
        <v>0</v>
      </c>
      <c r="BY675" s="121">
        <f>IF('Copy &amp; Paste Roster Report Here'!$A672=BY$7,IF('Copy &amp; Paste Roster Report Here'!$M672="fy",1,0),0)</f>
        <v>0</v>
      </c>
      <c r="BZ675" s="121">
        <f>IF('Copy &amp; Paste Roster Report Here'!$A672=BZ$7,IF('Copy &amp; Paste Roster Report Here'!$M672="fy",1,0),0)</f>
        <v>0</v>
      </c>
      <c r="CA675" s="121">
        <f>IF('Copy &amp; Paste Roster Report Here'!$A672=CA$7,IF('Copy &amp; Paste Roster Report Here'!$M672="fy",1,0),0)</f>
        <v>0</v>
      </c>
      <c r="CB675" s="121">
        <f>IF('Copy &amp; Paste Roster Report Here'!$A672=CB$7,IF('Copy &amp; Paste Roster Report Here'!$M672="fy",1,0),0)</f>
        <v>0</v>
      </c>
      <c r="CC675" s="121">
        <f>IF('Copy &amp; Paste Roster Report Here'!$A672=CC$7,IF('Copy &amp; Paste Roster Report Here'!$M672="fy",1,0),0)</f>
        <v>0</v>
      </c>
      <c r="CD675" s="121">
        <f>IF('Copy &amp; Paste Roster Report Here'!$A672=CD$7,IF('Copy &amp; Paste Roster Report Here'!$M672="fy",1,0),0)</f>
        <v>0</v>
      </c>
      <c r="CE675" s="121">
        <f>IF('Copy &amp; Paste Roster Report Here'!$A672=CE$7,IF('Copy &amp; Paste Roster Report Here'!$M672="fy",1,0),0)</f>
        <v>0</v>
      </c>
      <c r="CF675" s="73">
        <f t="shared" si="163"/>
        <v>0</v>
      </c>
      <c r="CG675" s="122">
        <f>IF('Copy &amp; Paste Roster Report Here'!$A672=CG$7,IF('Copy &amp; Paste Roster Report Here'!$M672="RH",1,0),0)</f>
        <v>0</v>
      </c>
      <c r="CH675" s="122">
        <f>IF('Copy &amp; Paste Roster Report Here'!$A672=CH$7,IF('Copy &amp; Paste Roster Report Here'!$M672="RH",1,0),0)</f>
        <v>0</v>
      </c>
      <c r="CI675" s="122">
        <f>IF('Copy &amp; Paste Roster Report Here'!$A672=CI$7,IF('Copy &amp; Paste Roster Report Here'!$M672="RH",1,0),0)</f>
        <v>0</v>
      </c>
      <c r="CJ675" s="122">
        <f>IF('Copy &amp; Paste Roster Report Here'!$A672=CJ$7,IF('Copy &amp; Paste Roster Report Here'!$M672="RH",1,0),0)</f>
        <v>0</v>
      </c>
      <c r="CK675" s="122">
        <f>IF('Copy &amp; Paste Roster Report Here'!$A672=CK$7,IF('Copy &amp; Paste Roster Report Here'!$M672="RH",1,0),0)</f>
        <v>0</v>
      </c>
      <c r="CL675" s="122">
        <f>IF('Copy &amp; Paste Roster Report Here'!$A672=CL$7,IF('Copy &amp; Paste Roster Report Here'!$M672="RH",1,0),0)</f>
        <v>0</v>
      </c>
      <c r="CM675" s="122">
        <f>IF('Copy &amp; Paste Roster Report Here'!$A672=CM$7,IF('Copy &amp; Paste Roster Report Here'!$M672="RH",1,0),0)</f>
        <v>0</v>
      </c>
      <c r="CN675" s="122">
        <f>IF('Copy &amp; Paste Roster Report Here'!$A672=CN$7,IF('Copy &amp; Paste Roster Report Here'!$M672="RH",1,0),0)</f>
        <v>0</v>
      </c>
      <c r="CO675" s="122">
        <f>IF('Copy &amp; Paste Roster Report Here'!$A672=CO$7,IF('Copy &amp; Paste Roster Report Here'!$M672="RH",1,0),0)</f>
        <v>0</v>
      </c>
      <c r="CP675" s="122">
        <f>IF('Copy &amp; Paste Roster Report Here'!$A672=CP$7,IF('Copy &amp; Paste Roster Report Here'!$M672="RH",1,0),0)</f>
        <v>0</v>
      </c>
      <c r="CQ675" s="122">
        <f>IF('Copy &amp; Paste Roster Report Here'!$A672=CQ$7,IF('Copy &amp; Paste Roster Report Here'!$M672="RH",1,0),0)</f>
        <v>0</v>
      </c>
      <c r="CR675" s="73">
        <f t="shared" si="164"/>
        <v>0</v>
      </c>
      <c r="CS675" s="123">
        <f>IF('Copy &amp; Paste Roster Report Here'!$A672=CS$7,IF('Copy &amp; Paste Roster Report Here'!$M672="QT",1,0),0)</f>
        <v>0</v>
      </c>
      <c r="CT675" s="123">
        <f>IF('Copy &amp; Paste Roster Report Here'!$A672=CT$7,IF('Copy &amp; Paste Roster Report Here'!$M672="QT",1,0),0)</f>
        <v>0</v>
      </c>
      <c r="CU675" s="123">
        <f>IF('Copy &amp; Paste Roster Report Here'!$A672=CU$7,IF('Copy &amp; Paste Roster Report Here'!$M672="QT",1,0),0)</f>
        <v>0</v>
      </c>
      <c r="CV675" s="123">
        <f>IF('Copy &amp; Paste Roster Report Here'!$A672=CV$7,IF('Copy &amp; Paste Roster Report Here'!$M672="QT",1,0),0)</f>
        <v>0</v>
      </c>
      <c r="CW675" s="123">
        <f>IF('Copy &amp; Paste Roster Report Here'!$A672=CW$7,IF('Copy &amp; Paste Roster Report Here'!$M672="QT",1,0),0)</f>
        <v>0</v>
      </c>
      <c r="CX675" s="123">
        <f>IF('Copy &amp; Paste Roster Report Here'!$A672=CX$7,IF('Copy &amp; Paste Roster Report Here'!$M672="QT",1,0),0)</f>
        <v>0</v>
      </c>
      <c r="CY675" s="123">
        <f>IF('Copy &amp; Paste Roster Report Here'!$A672=CY$7,IF('Copy &amp; Paste Roster Report Here'!$M672="QT",1,0),0)</f>
        <v>0</v>
      </c>
      <c r="CZ675" s="123">
        <f>IF('Copy &amp; Paste Roster Report Here'!$A672=CZ$7,IF('Copy &amp; Paste Roster Report Here'!$M672="QT",1,0),0)</f>
        <v>0</v>
      </c>
      <c r="DA675" s="123">
        <f>IF('Copy &amp; Paste Roster Report Here'!$A672=DA$7,IF('Copy &amp; Paste Roster Report Here'!$M672="QT",1,0),0)</f>
        <v>0</v>
      </c>
      <c r="DB675" s="123">
        <f>IF('Copy &amp; Paste Roster Report Here'!$A672=DB$7,IF('Copy &amp; Paste Roster Report Here'!$M672="QT",1,0),0)</f>
        <v>0</v>
      </c>
      <c r="DC675" s="123">
        <f>IF('Copy &amp; Paste Roster Report Here'!$A672=DC$7,IF('Copy &amp; Paste Roster Report Here'!$M672="QT",1,0),0)</f>
        <v>0</v>
      </c>
      <c r="DD675" s="73">
        <f t="shared" si="165"/>
        <v>0</v>
      </c>
      <c r="DE675" s="124">
        <f>IF('Copy &amp; Paste Roster Report Here'!$A672=DE$7,IF('Copy &amp; Paste Roster Report Here'!$M672="xxxxxxxxxxx",1,0),0)</f>
        <v>0</v>
      </c>
      <c r="DF675" s="124">
        <f>IF('Copy &amp; Paste Roster Report Here'!$A672=DF$7,IF('Copy &amp; Paste Roster Report Here'!$M672="xxxxxxxxxxx",1,0),0)</f>
        <v>0</v>
      </c>
      <c r="DG675" s="124">
        <f>IF('Copy &amp; Paste Roster Report Here'!$A672=DG$7,IF('Copy &amp; Paste Roster Report Here'!$M672="xxxxxxxxxxx",1,0),0)</f>
        <v>0</v>
      </c>
      <c r="DH675" s="124">
        <f>IF('Copy &amp; Paste Roster Report Here'!$A672=DH$7,IF('Copy &amp; Paste Roster Report Here'!$M672="xxxxxxxxxxx",1,0),0)</f>
        <v>0</v>
      </c>
      <c r="DI675" s="124">
        <f>IF('Copy &amp; Paste Roster Report Here'!$A672=DI$7,IF('Copy &amp; Paste Roster Report Here'!$M672="xxxxxxxxxxx",1,0),0)</f>
        <v>0</v>
      </c>
      <c r="DJ675" s="124">
        <f>IF('Copy &amp; Paste Roster Report Here'!$A672=DJ$7,IF('Copy &amp; Paste Roster Report Here'!$M672="xxxxxxxxxxx",1,0),0)</f>
        <v>0</v>
      </c>
      <c r="DK675" s="124">
        <f>IF('Copy &amp; Paste Roster Report Here'!$A672=DK$7,IF('Copy &amp; Paste Roster Report Here'!$M672="xxxxxxxxxxx",1,0),0)</f>
        <v>0</v>
      </c>
      <c r="DL675" s="124">
        <f>IF('Copy &amp; Paste Roster Report Here'!$A672=DL$7,IF('Copy &amp; Paste Roster Report Here'!$M672="xxxxxxxxxxx",1,0),0)</f>
        <v>0</v>
      </c>
      <c r="DM675" s="124">
        <f>IF('Copy &amp; Paste Roster Report Here'!$A672=DM$7,IF('Copy &amp; Paste Roster Report Here'!$M672="xxxxxxxxxxx",1,0),0)</f>
        <v>0</v>
      </c>
      <c r="DN675" s="124">
        <f>IF('Copy &amp; Paste Roster Report Here'!$A672=DN$7,IF('Copy &amp; Paste Roster Report Here'!$M672="xxxxxxxxxxx",1,0),0)</f>
        <v>0</v>
      </c>
      <c r="DO675" s="124">
        <f>IF('Copy &amp; Paste Roster Report Here'!$A672=DO$7,IF('Copy &amp; Paste Roster Report Here'!$M672="xxxxxxxxxxx",1,0),0)</f>
        <v>0</v>
      </c>
      <c r="DP675" s="125">
        <f t="shared" si="166"/>
        <v>0</v>
      </c>
      <c r="DQ675" s="126">
        <f t="shared" si="167"/>
        <v>0</v>
      </c>
    </row>
    <row r="676" spans="1:121" x14ac:dyDescent="0.25">
      <c r="A676" s="111">
        <f t="shared" si="153"/>
        <v>0</v>
      </c>
      <c r="B676" s="111">
        <f t="shared" si="154"/>
        <v>0</v>
      </c>
      <c r="C676" s="112">
        <f>+('Copy &amp; Paste Roster Report Here'!$P673-'Copy &amp; Paste Roster Report Here'!$O673)/30</f>
        <v>0</v>
      </c>
      <c r="D676" s="112">
        <f>+('Copy &amp; Paste Roster Report Here'!$P673-'Copy &amp; Paste Roster Report Here'!$O673)</f>
        <v>0</v>
      </c>
      <c r="E676" s="111">
        <f>'Copy &amp; Paste Roster Report Here'!N673</f>
        <v>0</v>
      </c>
      <c r="F676" s="111" t="str">
        <f t="shared" si="155"/>
        <v>N</v>
      </c>
      <c r="G676" s="111">
        <f>'Copy &amp; Paste Roster Report Here'!R673</f>
        <v>0</v>
      </c>
      <c r="H676" s="113">
        <f t="shared" si="156"/>
        <v>0</v>
      </c>
      <c r="I676" s="112">
        <f>IF(F676="N",$F$5-'Copy &amp; Paste Roster Report Here'!O673,+'Copy &amp; Paste Roster Report Here'!Q673-'Copy &amp; Paste Roster Report Here'!O673)</f>
        <v>0</v>
      </c>
      <c r="J676" s="114">
        <f t="shared" si="157"/>
        <v>0</v>
      </c>
      <c r="K676" s="114">
        <f t="shared" si="158"/>
        <v>0</v>
      </c>
      <c r="L676" s="115">
        <f>'Copy &amp; Paste Roster Report Here'!F673</f>
        <v>0</v>
      </c>
      <c r="M676" s="116">
        <f t="shared" si="159"/>
        <v>0</v>
      </c>
      <c r="N676" s="117">
        <f>IF('Copy &amp; Paste Roster Report Here'!$A673='Analytical Tests'!N$7,IF($F676="Y",+$H676*N$6,0),0)</f>
        <v>0</v>
      </c>
      <c r="O676" s="117">
        <f>IF('Copy &amp; Paste Roster Report Here'!$A673='Analytical Tests'!O$7,IF($F676="Y",+$H676*O$6,0),0)</f>
        <v>0</v>
      </c>
      <c r="P676" s="117">
        <f>IF('Copy &amp; Paste Roster Report Here'!$A673='Analytical Tests'!P$7,IF($F676="Y",+$H676*P$6,0),0)</f>
        <v>0</v>
      </c>
      <c r="Q676" s="117">
        <f>IF('Copy &amp; Paste Roster Report Here'!$A673='Analytical Tests'!Q$7,IF($F676="Y",+$H676*Q$6,0),0)</f>
        <v>0</v>
      </c>
      <c r="R676" s="117">
        <f>IF('Copy &amp; Paste Roster Report Here'!$A673='Analytical Tests'!R$7,IF($F676="Y",+$H676*R$6,0),0)</f>
        <v>0</v>
      </c>
      <c r="S676" s="117">
        <f>IF('Copy &amp; Paste Roster Report Here'!$A673='Analytical Tests'!S$7,IF($F676="Y",+$H676*S$6,0),0)</f>
        <v>0</v>
      </c>
      <c r="T676" s="117">
        <f>IF('Copy &amp; Paste Roster Report Here'!$A673='Analytical Tests'!T$7,IF($F676="Y",+$H676*T$6,0),0)</f>
        <v>0</v>
      </c>
      <c r="U676" s="117">
        <f>IF('Copy &amp; Paste Roster Report Here'!$A673='Analytical Tests'!U$7,IF($F676="Y",+$H676*U$6,0),0)</f>
        <v>0</v>
      </c>
      <c r="V676" s="117">
        <f>IF('Copy &amp; Paste Roster Report Here'!$A673='Analytical Tests'!V$7,IF($F676="Y",+$H676*V$6,0),0)</f>
        <v>0</v>
      </c>
      <c r="W676" s="117">
        <f>IF('Copy &amp; Paste Roster Report Here'!$A673='Analytical Tests'!W$7,IF($F676="Y",+$H676*W$6,0),0)</f>
        <v>0</v>
      </c>
      <c r="X676" s="117">
        <f>IF('Copy &amp; Paste Roster Report Here'!$A673='Analytical Tests'!X$7,IF($F676="Y",+$H676*X$6,0),0)</f>
        <v>0</v>
      </c>
      <c r="Y676" s="117" t="b">
        <f>IF('Copy &amp; Paste Roster Report Here'!$A673='Analytical Tests'!Y$7,IF($F676="N",IF($J676&gt;=$C676,Y$6,+($I676/$D676)*Y$6),0))</f>
        <v>0</v>
      </c>
      <c r="Z676" s="117" t="b">
        <f>IF('Copy &amp; Paste Roster Report Here'!$A673='Analytical Tests'!Z$7,IF($F676="N",IF($J676&gt;=$C676,Z$6,+($I676/$D676)*Z$6),0))</f>
        <v>0</v>
      </c>
      <c r="AA676" s="117" t="b">
        <f>IF('Copy &amp; Paste Roster Report Here'!$A673='Analytical Tests'!AA$7,IF($F676="N",IF($J676&gt;=$C676,AA$6,+($I676/$D676)*AA$6),0))</f>
        <v>0</v>
      </c>
      <c r="AB676" s="117" t="b">
        <f>IF('Copy &amp; Paste Roster Report Here'!$A673='Analytical Tests'!AB$7,IF($F676="N",IF($J676&gt;=$C676,AB$6,+($I676/$D676)*AB$6),0))</f>
        <v>0</v>
      </c>
      <c r="AC676" s="117" t="b">
        <f>IF('Copy &amp; Paste Roster Report Here'!$A673='Analytical Tests'!AC$7,IF($F676="N",IF($J676&gt;=$C676,AC$6,+($I676/$D676)*AC$6),0))</f>
        <v>0</v>
      </c>
      <c r="AD676" s="117" t="b">
        <f>IF('Copy &amp; Paste Roster Report Here'!$A673='Analytical Tests'!AD$7,IF($F676="N",IF($J676&gt;=$C676,AD$6,+($I676/$D676)*AD$6),0))</f>
        <v>0</v>
      </c>
      <c r="AE676" s="117" t="b">
        <f>IF('Copy &amp; Paste Roster Report Here'!$A673='Analytical Tests'!AE$7,IF($F676="N",IF($J676&gt;=$C676,AE$6,+($I676/$D676)*AE$6),0))</f>
        <v>0</v>
      </c>
      <c r="AF676" s="117" t="b">
        <f>IF('Copy &amp; Paste Roster Report Here'!$A673='Analytical Tests'!AF$7,IF($F676="N",IF($J676&gt;=$C676,AF$6,+($I676/$D676)*AF$6),0))</f>
        <v>0</v>
      </c>
      <c r="AG676" s="117" t="b">
        <f>IF('Copy &amp; Paste Roster Report Here'!$A673='Analytical Tests'!AG$7,IF($F676="N",IF($J676&gt;=$C676,AG$6,+($I676/$D676)*AG$6),0))</f>
        <v>0</v>
      </c>
      <c r="AH676" s="117" t="b">
        <f>IF('Copy &amp; Paste Roster Report Here'!$A673='Analytical Tests'!AH$7,IF($F676="N",IF($J676&gt;=$C676,AH$6,+($I676/$D676)*AH$6),0))</f>
        <v>0</v>
      </c>
      <c r="AI676" s="117" t="b">
        <f>IF('Copy &amp; Paste Roster Report Here'!$A673='Analytical Tests'!AI$7,IF($F676="N",IF($J676&gt;=$C676,AI$6,+($I676/$D676)*AI$6),0))</f>
        <v>0</v>
      </c>
      <c r="AJ676" s="79"/>
      <c r="AK676" s="118">
        <f>IF('Copy &amp; Paste Roster Report Here'!$A673=AK$7,IF('Copy &amp; Paste Roster Report Here'!$M673="FT",1,0),0)</f>
        <v>0</v>
      </c>
      <c r="AL676" s="118">
        <f>IF('Copy &amp; Paste Roster Report Here'!$A673=AL$7,IF('Copy &amp; Paste Roster Report Here'!$M673="FT",1,0),0)</f>
        <v>0</v>
      </c>
      <c r="AM676" s="118">
        <f>IF('Copy &amp; Paste Roster Report Here'!$A673=AM$7,IF('Copy &amp; Paste Roster Report Here'!$M673="FT",1,0),0)</f>
        <v>0</v>
      </c>
      <c r="AN676" s="118">
        <f>IF('Copy &amp; Paste Roster Report Here'!$A673=AN$7,IF('Copy &amp; Paste Roster Report Here'!$M673="FT",1,0),0)</f>
        <v>0</v>
      </c>
      <c r="AO676" s="118">
        <f>IF('Copy &amp; Paste Roster Report Here'!$A673=AO$7,IF('Copy &amp; Paste Roster Report Here'!$M673="FT",1,0),0)</f>
        <v>0</v>
      </c>
      <c r="AP676" s="118">
        <f>IF('Copy &amp; Paste Roster Report Here'!$A673=AP$7,IF('Copy &amp; Paste Roster Report Here'!$M673="FT",1,0),0)</f>
        <v>0</v>
      </c>
      <c r="AQ676" s="118">
        <f>IF('Copy &amp; Paste Roster Report Here'!$A673=AQ$7,IF('Copy &amp; Paste Roster Report Here'!$M673="FT",1,0),0)</f>
        <v>0</v>
      </c>
      <c r="AR676" s="118">
        <f>IF('Copy &amp; Paste Roster Report Here'!$A673=AR$7,IF('Copy &amp; Paste Roster Report Here'!$M673="FT",1,0),0)</f>
        <v>0</v>
      </c>
      <c r="AS676" s="118">
        <f>IF('Copy &amp; Paste Roster Report Here'!$A673=AS$7,IF('Copy &amp; Paste Roster Report Here'!$M673="FT",1,0),0)</f>
        <v>0</v>
      </c>
      <c r="AT676" s="118">
        <f>IF('Copy &amp; Paste Roster Report Here'!$A673=AT$7,IF('Copy &amp; Paste Roster Report Here'!$M673="FT",1,0),0)</f>
        <v>0</v>
      </c>
      <c r="AU676" s="118">
        <f>IF('Copy &amp; Paste Roster Report Here'!$A673=AU$7,IF('Copy &amp; Paste Roster Report Here'!$M673="FT",1,0),0)</f>
        <v>0</v>
      </c>
      <c r="AV676" s="73">
        <f t="shared" si="160"/>
        <v>0</v>
      </c>
      <c r="AW676" s="119">
        <f>IF('Copy &amp; Paste Roster Report Here'!$A673=AW$7,IF('Copy &amp; Paste Roster Report Here'!$M673="HT",1,0),0)</f>
        <v>0</v>
      </c>
      <c r="AX676" s="119">
        <f>IF('Copy &amp; Paste Roster Report Here'!$A673=AX$7,IF('Copy &amp; Paste Roster Report Here'!$M673="HT",1,0),0)</f>
        <v>0</v>
      </c>
      <c r="AY676" s="119">
        <f>IF('Copy &amp; Paste Roster Report Here'!$A673=AY$7,IF('Copy &amp; Paste Roster Report Here'!$M673="HT",1,0),0)</f>
        <v>0</v>
      </c>
      <c r="AZ676" s="119">
        <f>IF('Copy &amp; Paste Roster Report Here'!$A673=AZ$7,IF('Copy &amp; Paste Roster Report Here'!$M673="HT",1,0),0)</f>
        <v>0</v>
      </c>
      <c r="BA676" s="119">
        <f>IF('Copy &amp; Paste Roster Report Here'!$A673=BA$7,IF('Copy &amp; Paste Roster Report Here'!$M673="HT",1,0),0)</f>
        <v>0</v>
      </c>
      <c r="BB676" s="119">
        <f>IF('Copy &amp; Paste Roster Report Here'!$A673=BB$7,IF('Copy &amp; Paste Roster Report Here'!$M673="HT",1,0),0)</f>
        <v>0</v>
      </c>
      <c r="BC676" s="119">
        <f>IF('Copy &amp; Paste Roster Report Here'!$A673=BC$7,IF('Copy &amp; Paste Roster Report Here'!$M673="HT",1,0),0)</f>
        <v>0</v>
      </c>
      <c r="BD676" s="119">
        <f>IF('Copy &amp; Paste Roster Report Here'!$A673=BD$7,IF('Copy &amp; Paste Roster Report Here'!$M673="HT",1,0),0)</f>
        <v>0</v>
      </c>
      <c r="BE676" s="119">
        <f>IF('Copy &amp; Paste Roster Report Here'!$A673=BE$7,IF('Copy &amp; Paste Roster Report Here'!$M673="HT",1,0),0)</f>
        <v>0</v>
      </c>
      <c r="BF676" s="119">
        <f>IF('Copy &amp; Paste Roster Report Here'!$A673=BF$7,IF('Copy &amp; Paste Roster Report Here'!$M673="HT",1,0),0)</f>
        <v>0</v>
      </c>
      <c r="BG676" s="119">
        <f>IF('Copy &amp; Paste Roster Report Here'!$A673=BG$7,IF('Copy &amp; Paste Roster Report Here'!$M673="HT",1,0),0)</f>
        <v>0</v>
      </c>
      <c r="BH676" s="73">
        <f t="shared" si="161"/>
        <v>0</v>
      </c>
      <c r="BI676" s="120">
        <f>IF('Copy &amp; Paste Roster Report Here'!$A673=BI$7,IF('Copy &amp; Paste Roster Report Here'!$M673="MT",1,0),0)</f>
        <v>0</v>
      </c>
      <c r="BJ676" s="120">
        <f>IF('Copy &amp; Paste Roster Report Here'!$A673=BJ$7,IF('Copy &amp; Paste Roster Report Here'!$M673="MT",1,0),0)</f>
        <v>0</v>
      </c>
      <c r="BK676" s="120">
        <f>IF('Copy &amp; Paste Roster Report Here'!$A673=BK$7,IF('Copy &amp; Paste Roster Report Here'!$M673="MT",1,0),0)</f>
        <v>0</v>
      </c>
      <c r="BL676" s="120">
        <f>IF('Copy &amp; Paste Roster Report Here'!$A673=BL$7,IF('Copy &amp; Paste Roster Report Here'!$M673="MT",1,0),0)</f>
        <v>0</v>
      </c>
      <c r="BM676" s="120">
        <f>IF('Copy &amp; Paste Roster Report Here'!$A673=BM$7,IF('Copy &amp; Paste Roster Report Here'!$M673="MT",1,0),0)</f>
        <v>0</v>
      </c>
      <c r="BN676" s="120">
        <f>IF('Copy &amp; Paste Roster Report Here'!$A673=BN$7,IF('Copy &amp; Paste Roster Report Here'!$M673="MT",1,0),0)</f>
        <v>0</v>
      </c>
      <c r="BO676" s="120">
        <f>IF('Copy &amp; Paste Roster Report Here'!$A673=BO$7,IF('Copy &amp; Paste Roster Report Here'!$M673="MT",1,0),0)</f>
        <v>0</v>
      </c>
      <c r="BP676" s="120">
        <f>IF('Copy &amp; Paste Roster Report Here'!$A673=BP$7,IF('Copy &amp; Paste Roster Report Here'!$M673="MT",1,0),0)</f>
        <v>0</v>
      </c>
      <c r="BQ676" s="120">
        <f>IF('Copy &amp; Paste Roster Report Here'!$A673=BQ$7,IF('Copy &amp; Paste Roster Report Here'!$M673="MT",1,0),0)</f>
        <v>0</v>
      </c>
      <c r="BR676" s="120">
        <f>IF('Copy &amp; Paste Roster Report Here'!$A673=BR$7,IF('Copy &amp; Paste Roster Report Here'!$M673="MT",1,0),0)</f>
        <v>0</v>
      </c>
      <c r="BS676" s="120">
        <f>IF('Copy &amp; Paste Roster Report Here'!$A673=BS$7,IF('Copy &amp; Paste Roster Report Here'!$M673="MT",1,0),0)</f>
        <v>0</v>
      </c>
      <c r="BT676" s="73">
        <f t="shared" si="162"/>
        <v>0</v>
      </c>
      <c r="BU676" s="121">
        <f>IF('Copy &amp; Paste Roster Report Here'!$A673=BU$7,IF('Copy &amp; Paste Roster Report Here'!$M673="fy",1,0),0)</f>
        <v>0</v>
      </c>
      <c r="BV676" s="121">
        <f>IF('Copy &amp; Paste Roster Report Here'!$A673=BV$7,IF('Copy &amp; Paste Roster Report Here'!$M673="fy",1,0),0)</f>
        <v>0</v>
      </c>
      <c r="BW676" s="121">
        <f>IF('Copy &amp; Paste Roster Report Here'!$A673=BW$7,IF('Copy &amp; Paste Roster Report Here'!$M673="fy",1,0),0)</f>
        <v>0</v>
      </c>
      <c r="BX676" s="121">
        <f>IF('Copy &amp; Paste Roster Report Here'!$A673=BX$7,IF('Copy &amp; Paste Roster Report Here'!$M673="fy",1,0),0)</f>
        <v>0</v>
      </c>
      <c r="BY676" s="121">
        <f>IF('Copy &amp; Paste Roster Report Here'!$A673=BY$7,IF('Copy &amp; Paste Roster Report Here'!$M673="fy",1,0),0)</f>
        <v>0</v>
      </c>
      <c r="BZ676" s="121">
        <f>IF('Copy &amp; Paste Roster Report Here'!$A673=BZ$7,IF('Copy &amp; Paste Roster Report Here'!$M673="fy",1,0),0)</f>
        <v>0</v>
      </c>
      <c r="CA676" s="121">
        <f>IF('Copy &amp; Paste Roster Report Here'!$A673=CA$7,IF('Copy &amp; Paste Roster Report Here'!$M673="fy",1,0),0)</f>
        <v>0</v>
      </c>
      <c r="CB676" s="121">
        <f>IF('Copy &amp; Paste Roster Report Here'!$A673=CB$7,IF('Copy &amp; Paste Roster Report Here'!$M673="fy",1,0),0)</f>
        <v>0</v>
      </c>
      <c r="CC676" s="121">
        <f>IF('Copy &amp; Paste Roster Report Here'!$A673=CC$7,IF('Copy &amp; Paste Roster Report Here'!$M673="fy",1,0),0)</f>
        <v>0</v>
      </c>
      <c r="CD676" s="121">
        <f>IF('Copy &amp; Paste Roster Report Here'!$A673=CD$7,IF('Copy &amp; Paste Roster Report Here'!$M673="fy",1,0),0)</f>
        <v>0</v>
      </c>
      <c r="CE676" s="121">
        <f>IF('Copy &amp; Paste Roster Report Here'!$A673=CE$7,IF('Copy &amp; Paste Roster Report Here'!$M673="fy",1,0),0)</f>
        <v>0</v>
      </c>
      <c r="CF676" s="73">
        <f t="shared" si="163"/>
        <v>0</v>
      </c>
      <c r="CG676" s="122">
        <f>IF('Copy &amp; Paste Roster Report Here'!$A673=CG$7,IF('Copy &amp; Paste Roster Report Here'!$M673="RH",1,0),0)</f>
        <v>0</v>
      </c>
      <c r="CH676" s="122">
        <f>IF('Copy &amp; Paste Roster Report Here'!$A673=CH$7,IF('Copy &amp; Paste Roster Report Here'!$M673="RH",1,0),0)</f>
        <v>0</v>
      </c>
      <c r="CI676" s="122">
        <f>IF('Copy &amp; Paste Roster Report Here'!$A673=CI$7,IF('Copy &amp; Paste Roster Report Here'!$M673="RH",1,0),0)</f>
        <v>0</v>
      </c>
      <c r="CJ676" s="122">
        <f>IF('Copy &amp; Paste Roster Report Here'!$A673=CJ$7,IF('Copy &amp; Paste Roster Report Here'!$M673="RH",1,0),0)</f>
        <v>0</v>
      </c>
      <c r="CK676" s="122">
        <f>IF('Copy &amp; Paste Roster Report Here'!$A673=CK$7,IF('Copy &amp; Paste Roster Report Here'!$M673="RH",1,0),0)</f>
        <v>0</v>
      </c>
      <c r="CL676" s="122">
        <f>IF('Copy &amp; Paste Roster Report Here'!$A673=CL$7,IF('Copy &amp; Paste Roster Report Here'!$M673="RH",1,0),0)</f>
        <v>0</v>
      </c>
      <c r="CM676" s="122">
        <f>IF('Copy &amp; Paste Roster Report Here'!$A673=CM$7,IF('Copy &amp; Paste Roster Report Here'!$M673="RH",1,0),0)</f>
        <v>0</v>
      </c>
      <c r="CN676" s="122">
        <f>IF('Copy &amp; Paste Roster Report Here'!$A673=CN$7,IF('Copy &amp; Paste Roster Report Here'!$M673="RH",1,0),0)</f>
        <v>0</v>
      </c>
      <c r="CO676" s="122">
        <f>IF('Copy &amp; Paste Roster Report Here'!$A673=CO$7,IF('Copy &amp; Paste Roster Report Here'!$M673="RH",1,0),0)</f>
        <v>0</v>
      </c>
      <c r="CP676" s="122">
        <f>IF('Copy &amp; Paste Roster Report Here'!$A673=CP$7,IF('Copy &amp; Paste Roster Report Here'!$M673="RH",1,0),0)</f>
        <v>0</v>
      </c>
      <c r="CQ676" s="122">
        <f>IF('Copy &amp; Paste Roster Report Here'!$A673=CQ$7,IF('Copy &amp; Paste Roster Report Here'!$M673="RH",1,0),0)</f>
        <v>0</v>
      </c>
      <c r="CR676" s="73">
        <f t="shared" si="164"/>
        <v>0</v>
      </c>
      <c r="CS676" s="123">
        <f>IF('Copy &amp; Paste Roster Report Here'!$A673=CS$7,IF('Copy &amp; Paste Roster Report Here'!$M673="QT",1,0),0)</f>
        <v>0</v>
      </c>
      <c r="CT676" s="123">
        <f>IF('Copy &amp; Paste Roster Report Here'!$A673=CT$7,IF('Copy &amp; Paste Roster Report Here'!$M673="QT",1,0),0)</f>
        <v>0</v>
      </c>
      <c r="CU676" s="123">
        <f>IF('Copy &amp; Paste Roster Report Here'!$A673=CU$7,IF('Copy &amp; Paste Roster Report Here'!$M673="QT",1,0),0)</f>
        <v>0</v>
      </c>
      <c r="CV676" s="123">
        <f>IF('Copy &amp; Paste Roster Report Here'!$A673=CV$7,IF('Copy &amp; Paste Roster Report Here'!$M673="QT",1,0),0)</f>
        <v>0</v>
      </c>
      <c r="CW676" s="123">
        <f>IF('Copy &amp; Paste Roster Report Here'!$A673=CW$7,IF('Copy &amp; Paste Roster Report Here'!$M673="QT",1,0),0)</f>
        <v>0</v>
      </c>
      <c r="CX676" s="123">
        <f>IF('Copy &amp; Paste Roster Report Here'!$A673=CX$7,IF('Copy &amp; Paste Roster Report Here'!$M673="QT",1,0),0)</f>
        <v>0</v>
      </c>
      <c r="CY676" s="123">
        <f>IF('Copy &amp; Paste Roster Report Here'!$A673=CY$7,IF('Copy &amp; Paste Roster Report Here'!$M673="QT",1,0),0)</f>
        <v>0</v>
      </c>
      <c r="CZ676" s="123">
        <f>IF('Copy &amp; Paste Roster Report Here'!$A673=CZ$7,IF('Copy &amp; Paste Roster Report Here'!$M673="QT",1,0),0)</f>
        <v>0</v>
      </c>
      <c r="DA676" s="123">
        <f>IF('Copy &amp; Paste Roster Report Here'!$A673=DA$7,IF('Copy &amp; Paste Roster Report Here'!$M673="QT",1,0),0)</f>
        <v>0</v>
      </c>
      <c r="DB676" s="123">
        <f>IF('Copy &amp; Paste Roster Report Here'!$A673=DB$7,IF('Copy &amp; Paste Roster Report Here'!$M673="QT",1,0),0)</f>
        <v>0</v>
      </c>
      <c r="DC676" s="123">
        <f>IF('Copy &amp; Paste Roster Report Here'!$A673=DC$7,IF('Copy &amp; Paste Roster Report Here'!$M673="QT",1,0),0)</f>
        <v>0</v>
      </c>
      <c r="DD676" s="73">
        <f t="shared" si="165"/>
        <v>0</v>
      </c>
      <c r="DE676" s="124">
        <f>IF('Copy &amp; Paste Roster Report Here'!$A673=DE$7,IF('Copy &amp; Paste Roster Report Here'!$M673="xxxxxxxxxxx",1,0),0)</f>
        <v>0</v>
      </c>
      <c r="DF676" s="124">
        <f>IF('Copy &amp; Paste Roster Report Here'!$A673=DF$7,IF('Copy &amp; Paste Roster Report Here'!$M673="xxxxxxxxxxx",1,0),0)</f>
        <v>0</v>
      </c>
      <c r="DG676" s="124">
        <f>IF('Copy &amp; Paste Roster Report Here'!$A673=DG$7,IF('Copy &amp; Paste Roster Report Here'!$M673="xxxxxxxxxxx",1,0),0)</f>
        <v>0</v>
      </c>
      <c r="DH676" s="124">
        <f>IF('Copy &amp; Paste Roster Report Here'!$A673=DH$7,IF('Copy &amp; Paste Roster Report Here'!$M673="xxxxxxxxxxx",1,0),0)</f>
        <v>0</v>
      </c>
      <c r="DI676" s="124">
        <f>IF('Copy &amp; Paste Roster Report Here'!$A673=DI$7,IF('Copy &amp; Paste Roster Report Here'!$M673="xxxxxxxxxxx",1,0),0)</f>
        <v>0</v>
      </c>
      <c r="DJ676" s="124">
        <f>IF('Copy &amp; Paste Roster Report Here'!$A673=DJ$7,IF('Copy &amp; Paste Roster Report Here'!$M673="xxxxxxxxxxx",1,0),0)</f>
        <v>0</v>
      </c>
      <c r="DK676" s="124">
        <f>IF('Copy &amp; Paste Roster Report Here'!$A673=DK$7,IF('Copy &amp; Paste Roster Report Here'!$M673="xxxxxxxxxxx",1,0),0)</f>
        <v>0</v>
      </c>
      <c r="DL676" s="124">
        <f>IF('Copy &amp; Paste Roster Report Here'!$A673=DL$7,IF('Copy &amp; Paste Roster Report Here'!$M673="xxxxxxxxxxx",1,0),0)</f>
        <v>0</v>
      </c>
      <c r="DM676" s="124">
        <f>IF('Copy &amp; Paste Roster Report Here'!$A673=DM$7,IF('Copy &amp; Paste Roster Report Here'!$M673="xxxxxxxxxxx",1,0),0)</f>
        <v>0</v>
      </c>
      <c r="DN676" s="124">
        <f>IF('Copy &amp; Paste Roster Report Here'!$A673=DN$7,IF('Copy &amp; Paste Roster Report Here'!$M673="xxxxxxxxxxx",1,0),0)</f>
        <v>0</v>
      </c>
      <c r="DO676" s="124">
        <f>IF('Copy &amp; Paste Roster Report Here'!$A673=DO$7,IF('Copy &amp; Paste Roster Report Here'!$M673="xxxxxxxxxxx",1,0),0)</f>
        <v>0</v>
      </c>
      <c r="DP676" s="125">
        <f t="shared" si="166"/>
        <v>0</v>
      </c>
      <c r="DQ676" s="126">
        <f t="shared" si="167"/>
        <v>0</v>
      </c>
    </row>
    <row r="677" spans="1:121" x14ac:dyDescent="0.25">
      <c r="A677" s="111">
        <f t="shared" si="153"/>
        <v>0</v>
      </c>
      <c r="B677" s="111">
        <f t="shared" si="154"/>
        <v>0</v>
      </c>
      <c r="C677" s="112">
        <f>+('Copy &amp; Paste Roster Report Here'!$P674-'Copy &amp; Paste Roster Report Here'!$O674)/30</f>
        <v>0</v>
      </c>
      <c r="D677" s="112">
        <f>+('Copy &amp; Paste Roster Report Here'!$P674-'Copy &amp; Paste Roster Report Here'!$O674)</f>
        <v>0</v>
      </c>
      <c r="E677" s="111">
        <f>'Copy &amp; Paste Roster Report Here'!N674</f>
        <v>0</v>
      </c>
      <c r="F677" s="111" t="str">
        <f t="shared" si="155"/>
        <v>N</v>
      </c>
      <c r="G677" s="111">
        <f>'Copy &amp; Paste Roster Report Here'!R674</f>
        <v>0</v>
      </c>
      <c r="H677" s="113">
        <f t="shared" si="156"/>
        <v>0</v>
      </c>
      <c r="I677" s="112">
        <f>IF(F677="N",$F$5-'Copy &amp; Paste Roster Report Here'!O674,+'Copy &amp; Paste Roster Report Here'!Q674-'Copy &amp; Paste Roster Report Here'!O674)</f>
        <v>0</v>
      </c>
      <c r="J677" s="114">
        <f t="shared" si="157"/>
        <v>0</v>
      </c>
      <c r="K677" s="114">
        <f t="shared" si="158"/>
        <v>0</v>
      </c>
      <c r="L677" s="115">
        <f>'Copy &amp; Paste Roster Report Here'!F674</f>
        <v>0</v>
      </c>
      <c r="M677" s="116">
        <f t="shared" si="159"/>
        <v>0</v>
      </c>
      <c r="N677" s="117">
        <f>IF('Copy &amp; Paste Roster Report Here'!$A674='Analytical Tests'!N$7,IF($F677="Y",+$H677*N$6,0),0)</f>
        <v>0</v>
      </c>
      <c r="O677" s="117">
        <f>IF('Copy &amp; Paste Roster Report Here'!$A674='Analytical Tests'!O$7,IF($F677="Y",+$H677*O$6,0),0)</f>
        <v>0</v>
      </c>
      <c r="P677" s="117">
        <f>IF('Copy &amp; Paste Roster Report Here'!$A674='Analytical Tests'!P$7,IF($F677="Y",+$H677*P$6,0),0)</f>
        <v>0</v>
      </c>
      <c r="Q677" s="117">
        <f>IF('Copy &amp; Paste Roster Report Here'!$A674='Analytical Tests'!Q$7,IF($F677="Y",+$H677*Q$6,0),0)</f>
        <v>0</v>
      </c>
      <c r="R677" s="117">
        <f>IF('Copy &amp; Paste Roster Report Here'!$A674='Analytical Tests'!R$7,IF($F677="Y",+$H677*R$6,0),0)</f>
        <v>0</v>
      </c>
      <c r="S677" s="117">
        <f>IF('Copy &amp; Paste Roster Report Here'!$A674='Analytical Tests'!S$7,IF($F677="Y",+$H677*S$6,0),0)</f>
        <v>0</v>
      </c>
      <c r="T677" s="117">
        <f>IF('Copy &amp; Paste Roster Report Here'!$A674='Analytical Tests'!T$7,IF($F677="Y",+$H677*T$6,0),0)</f>
        <v>0</v>
      </c>
      <c r="U677" s="117">
        <f>IF('Copy &amp; Paste Roster Report Here'!$A674='Analytical Tests'!U$7,IF($F677="Y",+$H677*U$6,0),0)</f>
        <v>0</v>
      </c>
      <c r="V677" s="117">
        <f>IF('Copy &amp; Paste Roster Report Here'!$A674='Analytical Tests'!V$7,IF($F677="Y",+$H677*V$6,0),0)</f>
        <v>0</v>
      </c>
      <c r="W677" s="117">
        <f>IF('Copy &amp; Paste Roster Report Here'!$A674='Analytical Tests'!W$7,IF($F677="Y",+$H677*W$6,0),0)</f>
        <v>0</v>
      </c>
      <c r="X677" s="117">
        <f>IF('Copy &amp; Paste Roster Report Here'!$A674='Analytical Tests'!X$7,IF($F677="Y",+$H677*X$6,0),0)</f>
        <v>0</v>
      </c>
      <c r="Y677" s="117" t="b">
        <f>IF('Copy &amp; Paste Roster Report Here'!$A674='Analytical Tests'!Y$7,IF($F677="N",IF($J677&gt;=$C677,Y$6,+($I677/$D677)*Y$6),0))</f>
        <v>0</v>
      </c>
      <c r="Z677" s="117" t="b">
        <f>IF('Copy &amp; Paste Roster Report Here'!$A674='Analytical Tests'!Z$7,IF($F677="N",IF($J677&gt;=$C677,Z$6,+($I677/$D677)*Z$6),0))</f>
        <v>0</v>
      </c>
      <c r="AA677" s="117" t="b">
        <f>IF('Copy &amp; Paste Roster Report Here'!$A674='Analytical Tests'!AA$7,IF($F677="N",IF($J677&gt;=$C677,AA$6,+($I677/$D677)*AA$6),0))</f>
        <v>0</v>
      </c>
      <c r="AB677" s="117" t="b">
        <f>IF('Copy &amp; Paste Roster Report Here'!$A674='Analytical Tests'!AB$7,IF($F677="N",IF($J677&gt;=$C677,AB$6,+($I677/$D677)*AB$6),0))</f>
        <v>0</v>
      </c>
      <c r="AC677" s="117" t="b">
        <f>IF('Copy &amp; Paste Roster Report Here'!$A674='Analytical Tests'!AC$7,IF($F677="N",IF($J677&gt;=$C677,AC$6,+($I677/$D677)*AC$6),0))</f>
        <v>0</v>
      </c>
      <c r="AD677" s="117" t="b">
        <f>IF('Copy &amp; Paste Roster Report Here'!$A674='Analytical Tests'!AD$7,IF($F677="N",IF($J677&gt;=$C677,AD$6,+($I677/$D677)*AD$6),0))</f>
        <v>0</v>
      </c>
      <c r="AE677" s="117" t="b">
        <f>IF('Copy &amp; Paste Roster Report Here'!$A674='Analytical Tests'!AE$7,IF($F677="N",IF($J677&gt;=$C677,AE$6,+($I677/$D677)*AE$6),0))</f>
        <v>0</v>
      </c>
      <c r="AF677" s="117" t="b">
        <f>IF('Copy &amp; Paste Roster Report Here'!$A674='Analytical Tests'!AF$7,IF($F677="N",IF($J677&gt;=$C677,AF$6,+($I677/$D677)*AF$6),0))</f>
        <v>0</v>
      </c>
      <c r="AG677" s="117" t="b">
        <f>IF('Copy &amp; Paste Roster Report Here'!$A674='Analytical Tests'!AG$7,IF($F677="N",IF($J677&gt;=$C677,AG$6,+($I677/$D677)*AG$6),0))</f>
        <v>0</v>
      </c>
      <c r="AH677" s="117" t="b">
        <f>IF('Copy &amp; Paste Roster Report Here'!$A674='Analytical Tests'!AH$7,IF($F677="N",IF($J677&gt;=$C677,AH$6,+($I677/$D677)*AH$6),0))</f>
        <v>0</v>
      </c>
      <c r="AI677" s="117" t="b">
        <f>IF('Copy &amp; Paste Roster Report Here'!$A674='Analytical Tests'!AI$7,IF($F677="N",IF($J677&gt;=$C677,AI$6,+($I677/$D677)*AI$6),0))</f>
        <v>0</v>
      </c>
      <c r="AJ677" s="79"/>
      <c r="AK677" s="118">
        <f>IF('Copy &amp; Paste Roster Report Here'!$A674=AK$7,IF('Copy &amp; Paste Roster Report Here'!$M674="FT",1,0),0)</f>
        <v>0</v>
      </c>
      <c r="AL677" s="118">
        <f>IF('Copy &amp; Paste Roster Report Here'!$A674=AL$7,IF('Copy &amp; Paste Roster Report Here'!$M674="FT",1,0),0)</f>
        <v>0</v>
      </c>
      <c r="AM677" s="118">
        <f>IF('Copy &amp; Paste Roster Report Here'!$A674=AM$7,IF('Copy &amp; Paste Roster Report Here'!$M674="FT",1,0),0)</f>
        <v>0</v>
      </c>
      <c r="AN677" s="118">
        <f>IF('Copy &amp; Paste Roster Report Here'!$A674=AN$7,IF('Copy &amp; Paste Roster Report Here'!$M674="FT",1,0),0)</f>
        <v>0</v>
      </c>
      <c r="AO677" s="118">
        <f>IF('Copy &amp; Paste Roster Report Here'!$A674=AO$7,IF('Copy &amp; Paste Roster Report Here'!$M674="FT",1,0),0)</f>
        <v>0</v>
      </c>
      <c r="AP677" s="118">
        <f>IF('Copy &amp; Paste Roster Report Here'!$A674=AP$7,IF('Copy &amp; Paste Roster Report Here'!$M674="FT",1,0),0)</f>
        <v>0</v>
      </c>
      <c r="AQ677" s="118">
        <f>IF('Copy &amp; Paste Roster Report Here'!$A674=AQ$7,IF('Copy &amp; Paste Roster Report Here'!$M674="FT",1,0),0)</f>
        <v>0</v>
      </c>
      <c r="AR677" s="118">
        <f>IF('Copy &amp; Paste Roster Report Here'!$A674=AR$7,IF('Copy &amp; Paste Roster Report Here'!$M674="FT",1,0),0)</f>
        <v>0</v>
      </c>
      <c r="AS677" s="118">
        <f>IF('Copy &amp; Paste Roster Report Here'!$A674=AS$7,IF('Copy &amp; Paste Roster Report Here'!$M674="FT",1,0),0)</f>
        <v>0</v>
      </c>
      <c r="AT677" s="118">
        <f>IF('Copy &amp; Paste Roster Report Here'!$A674=AT$7,IF('Copy &amp; Paste Roster Report Here'!$M674="FT",1,0),0)</f>
        <v>0</v>
      </c>
      <c r="AU677" s="118">
        <f>IF('Copy &amp; Paste Roster Report Here'!$A674=AU$7,IF('Copy &amp; Paste Roster Report Here'!$M674="FT",1,0),0)</f>
        <v>0</v>
      </c>
      <c r="AV677" s="73">
        <f t="shared" si="160"/>
        <v>0</v>
      </c>
      <c r="AW677" s="119">
        <f>IF('Copy &amp; Paste Roster Report Here'!$A674=AW$7,IF('Copy &amp; Paste Roster Report Here'!$M674="HT",1,0),0)</f>
        <v>0</v>
      </c>
      <c r="AX677" s="119">
        <f>IF('Copy &amp; Paste Roster Report Here'!$A674=AX$7,IF('Copy &amp; Paste Roster Report Here'!$M674="HT",1,0),0)</f>
        <v>0</v>
      </c>
      <c r="AY677" s="119">
        <f>IF('Copy &amp; Paste Roster Report Here'!$A674=AY$7,IF('Copy &amp; Paste Roster Report Here'!$M674="HT",1,0),0)</f>
        <v>0</v>
      </c>
      <c r="AZ677" s="119">
        <f>IF('Copy &amp; Paste Roster Report Here'!$A674=AZ$7,IF('Copy &amp; Paste Roster Report Here'!$M674="HT",1,0),0)</f>
        <v>0</v>
      </c>
      <c r="BA677" s="119">
        <f>IF('Copy &amp; Paste Roster Report Here'!$A674=BA$7,IF('Copy &amp; Paste Roster Report Here'!$M674="HT",1,0),0)</f>
        <v>0</v>
      </c>
      <c r="BB677" s="119">
        <f>IF('Copy &amp; Paste Roster Report Here'!$A674=BB$7,IF('Copy &amp; Paste Roster Report Here'!$M674="HT",1,0),0)</f>
        <v>0</v>
      </c>
      <c r="BC677" s="119">
        <f>IF('Copy &amp; Paste Roster Report Here'!$A674=BC$7,IF('Copy &amp; Paste Roster Report Here'!$M674="HT",1,0),0)</f>
        <v>0</v>
      </c>
      <c r="BD677" s="119">
        <f>IF('Copy &amp; Paste Roster Report Here'!$A674=BD$7,IF('Copy &amp; Paste Roster Report Here'!$M674="HT",1,0),0)</f>
        <v>0</v>
      </c>
      <c r="BE677" s="119">
        <f>IF('Copy &amp; Paste Roster Report Here'!$A674=BE$7,IF('Copy &amp; Paste Roster Report Here'!$M674="HT",1,0),0)</f>
        <v>0</v>
      </c>
      <c r="BF677" s="119">
        <f>IF('Copy &amp; Paste Roster Report Here'!$A674=BF$7,IF('Copy &amp; Paste Roster Report Here'!$M674="HT",1,0),0)</f>
        <v>0</v>
      </c>
      <c r="BG677" s="119">
        <f>IF('Copy &amp; Paste Roster Report Here'!$A674=BG$7,IF('Copy &amp; Paste Roster Report Here'!$M674="HT",1,0),0)</f>
        <v>0</v>
      </c>
      <c r="BH677" s="73">
        <f t="shared" si="161"/>
        <v>0</v>
      </c>
      <c r="BI677" s="120">
        <f>IF('Copy &amp; Paste Roster Report Here'!$A674=BI$7,IF('Copy &amp; Paste Roster Report Here'!$M674="MT",1,0),0)</f>
        <v>0</v>
      </c>
      <c r="BJ677" s="120">
        <f>IF('Copy &amp; Paste Roster Report Here'!$A674=BJ$7,IF('Copy &amp; Paste Roster Report Here'!$M674="MT",1,0),0)</f>
        <v>0</v>
      </c>
      <c r="BK677" s="120">
        <f>IF('Copy &amp; Paste Roster Report Here'!$A674=BK$7,IF('Copy &amp; Paste Roster Report Here'!$M674="MT",1,0),0)</f>
        <v>0</v>
      </c>
      <c r="BL677" s="120">
        <f>IF('Copy &amp; Paste Roster Report Here'!$A674=BL$7,IF('Copy &amp; Paste Roster Report Here'!$M674="MT",1,0),0)</f>
        <v>0</v>
      </c>
      <c r="BM677" s="120">
        <f>IF('Copy &amp; Paste Roster Report Here'!$A674=BM$7,IF('Copy &amp; Paste Roster Report Here'!$M674="MT",1,0),0)</f>
        <v>0</v>
      </c>
      <c r="BN677" s="120">
        <f>IF('Copy &amp; Paste Roster Report Here'!$A674=BN$7,IF('Copy &amp; Paste Roster Report Here'!$M674="MT",1,0),0)</f>
        <v>0</v>
      </c>
      <c r="BO677" s="120">
        <f>IF('Copy &amp; Paste Roster Report Here'!$A674=BO$7,IF('Copy &amp; Paste Roster Report Here'!$M674="MT",1,0),0)</f>
        <v>0</v>
      </c>
      <c r="BP677" s="120">
        <f>IF('Copy &amp; Paste Roster Report Here'!$A674=BP$7,IF('Copy &amp; Paste Roster Report Here'!$M674="MT",1,0),0)</f>
        <v>0</v>
      </c>
      <c r="BQ677" s="120">
        <f>IF('Copy &amp; Paste Roster Report Here'!$A674=BQ$7,IF('Copy &amp; Paste Roster Report Here'!$M674="MT",1,0),0)</f>
        <v>0</v>
      </c>
      <c r="BR677" s="120">
        <f>IF('Copy &amp; Paste Roster Report Here'!$A674=BR$7,IF('Copy &amp; Paste Roster Report Here'!$M674="MT",1,0),0)</f>
        <v>0</v>
      </c>
      <c r="BS677" s="120">
        <f>IF('Copy &amp; Paste Roster Report Here'!$A674=BS$7,IF('Copy &amp; Paste Roster Report Here'!$M674="MT",1,0),0)</f>
        <v>0</v>
      </c>
      <c r="BT677" s="73">
        <f t="shared" si="162"/>
        <v>0</v>
      </c>
      <c r="BU677" s="121">
        <f>IF('Copy &amp; Paste Roster Report Here'!$A674=BU$7,IF('Copy &amp; Paste Roster Report Here'!$M674="fy",1,0),0)</f>
        <v>0</v>
      </c>
      <c r="BV677" s="121">
        <f>IF('Copy &amp; Paste Roster Report Here'!$A674=BV$7,IF('Copy &amp; Paste Roster Report Here'!$M674="fy",1,0),0)</f>
        <v>0</v>
      </c>
      <c r="BW677" s="121">
        <f>IF('Copy &amp; Paste Roster Report Here'!$A674=BW$7,IF('Copy &amp; Paste Roster Report Here'!$M674="fy",1,0),0)</f>
        <v>0</v>
      </c>
      <c r="BX677" s="121">
        <f>IF('Copy &amp; Paste Roster Report Here'!$A674=BX$7,IF('Copy &amp; Paste Roster Report Here'!$M674="fy",1,0),0)</f>
        <v>0</v>
      </c>
      <c r="BY677" s="121">
        <f>IF('Copy &amp; Paste Roster Report Here'!$A674=BY$7,IF('Copy &amp; Paste Roster Report Here'!$M674="fy",1,0),0)</f>
        <v>0</v>
      </c>
      <c r="BZ677" s="121">
        <f>IF('Copy &amp; Paste Roster Report Here'!$A674=BZ$7,IF('Copy &amp; Paste Roster Report Here'!$M674="fy",1,0),0)</f>
        <v>0</v>
      </c>
      <c r="CA677" s="121">
        <f>IF('Copy &amp; Paste Roster Report Here'!$A674=CA$7,IF('Copy &amp; Paste Roster Report Here'!$M674="fy",1,0),0)</f>
        <v>0</v>
      </c>
      <c r="CB677" s="121">
        <f>IF('Copy &amp; Paste Roster Report Here'!$A674=CB$7,IF('Copy &amp; Paste Roster Report Here'!$M674="fy",1,0),0)</f>
        <v>0</v>
      </c>
      <c r="CC677" s="121">
        <f>IF('Copy &amp; Paste Roster Report Here'!$A674=CC$7,IF('Copy &amp; Paste Roster Report Here'!$M674="fy",1,0),0)</f>
        <v>0</v>
      </c>
      <c r="CD677" s="121">
        <f>IF('Copy &amp; Paste Roster Report Here'!$A674=CD$7,IF('Copy &amp; Paste Roster Report Here'!$M674="fy",1,0),0)</f>
        <v>0</v>
      </c>
      <c r="CE677" s="121">
        <f>IF('Copy &amp; Paste Roster Report Here'!$A674=CE$7,IF('Copy &amp; Paste Roster Report Here'!$M674="fy",1,0),0)</f>
        <v>0</v>
      </c>
      <c r="CF677" s="73">
        <f t="shared" si="163"/>
        <v>0</v>
      </c>
      <c r="CG677" s="122">
        <f>IF('Copy &amp; Paste Roster Report Here'!$A674=CG$7,IF('Copy &amp; Paste Roster Report Here'!$M674="RH",1,0),0)</f>
        <v>0</v>
      </c>
      <c r="CH677" s="122">
        <f>IF('Copy &amp; Paste Roster Report Here'!$A674=CH$7,IF('Copy &amp; Paste Roster Report Here'!$M674="RH",1,0),0)</f>
        <v>0</v>
      </c>
      <c r="CI677" s="122">
        <f>IF('Copy &amp; Paste Roster Report Here'!$A674=CI$7,IF('Copy &amp; Paste Roster Report Here'!$M674="RH",1,0),0)</f>
        <v>0</v>
      </c>
      <c r="CJ677" s="122">
        <f>IF('Copy &amp; Paste Roster Report Here'!$A674=CJ$7,IF('Copy &amp; Paste Roster Report Here'!$M674="RH",1,0),0)</f>
        <v>0</v>
      </c>
      <c r="CK677" s="122">
        <f>IF('Copy &amp; Paste Roster Report Here'!$A674=CK$7,IF('Copy &amp; Paste Roster Report Here'!$M674="RH",1,0),0)</f>
        <v>0</v>
      </c>
      <c r="CL677" s="122">
        <f>IF('Copy &amp; Paste Roster Report Here'!$A674=CL$7,IF('Copy &amp; Paste Roster Report Here'!$M674="RH",1,0),0)</f>
        <v>0</v>
      </c>
      <c r="CM677" s="122">
        <f>IF('Copy &amp; Paste Roster Report Here'!$A674=CM$7,IF('Copy &amp; Paste Roster Report Here'!$M674="RH",1,0),0)</f>
        <v>0</v>
      </c>
      <c r="CN677" s="122">
        <f>IF('Copy &amp; Paste Roster Report Here'!$A674=CN$7,IF('Copy &amp; Paste Roster Report Here'!$M674="RH",1,0),0)</f>
        <v>0</v>
      </c>
      <c r="CO677" s="122">
        <f>IF('Copy &amp; Paste Roster Report Here'!$A674=CO$7,IF('Copy &amp; Paste Roster Report Here'!$M674="RH",1,0),0)</f>
        <v>0</v>
      </c>
      <c r="CP677" s="122">
        <f>IF('Copy &amp; Paste Roster Report Here'!$A674=CP$7,IF('Copy &amp; Paste Roster Report Here'!$M674="RH",1,0),0)</f>
        <v>0</v>
      </c>
      <c r="CQ677" s="122">
        <f>IF('Copy &amp; Paste Roster Report Here'!$A674=CQ$7,IF('Copy &amp; Paste Roster Report Here'!$M674="RH",1,0),0)</f>
        <v>0</v>
      </c>
      <c r="CR677" s="73">
        <f t="shared" si="164"/>
        <v>0</v>
      </c>
      <c r="CS677" s="123">
        <f>IF('Copy &amp; Paste Roster Report Here'!$A674=CS$7,IF('Copy &amp; Paste Roster Report Here'!$M674="QT",1,0),0)</f>
        <v>0</v>
      </c>
      <c r="CT677" s="123">
        <f>IF('Copy &amp; Paste Roster Report Here'!$A674=CT$7,IF('Copy &amp; Paste Roster Report Here'!$M674="QT",1,0),0)</f>
        <v>0</v>
      </c>
      <c r="CU677" s="123">
        <f>IF('Copy &amp; Paste Roster Report Here'!$A674=CU$7,IF('Copy &amp; Paste Roster Report Here'!$M674="QT",1,0),0)</f>
        <v>0</v>
      </c>
      <c r="CV677" s="123">
        <f>IF('Copy &amp; Paste Roster Report Here'!$A674=CV$7,IF('Copy &amp; Paste Roster Report Here'!$M674="QT",1,0),0)</f>
        <v>0</v>
      </c>
      <c r="CW677" s="123">
        <f>IF('Copy &amp; Paste Roster Report Here'!$A674=CW$7,IF('Copy &amp; Paste Roster Report Here'!$M674="QT",1,0),0)</f>
        <v>0</v>
      </c>
      <c r="CX677" s="123">
        <f>IF('Copy &amp; Paste Roster Report Here'!$A674=CX$7,IF('Copy &amp; Paste Roster Report Here'!$M674="QT",1,0),0)</f>
        <v>0</v>
      </c>
      <c r="CY677" s="123">
        <f>IF('Copy &amp; Paste Roster Report Here'!$A674=CY$7,IF('Copy &amp; Paste Roster Report Here'!$M674="QT",1,0),0)</f>
        <v>0</v>
      </c>
      <c r="CZ677" s="123">
        <f>IF('Copy &amp; Paste Roster Report Here'!$A674=CZ$7,IF('Copy &amp; Paste Roster Report Here'!$M674="QT",1,0),0)</f>
        <v>0</v>
      </c>
      <c r="DA677" s="123">
        <f>IF('Copy &amp; Paste Roster Report Here'!$A674=DA$7,IF('Copy &amp; Paste Roster Report Here'!$M674="QT",1,0),0)</f>
        <v>0</v>
      </c>
      <c r="DB677" s="123">
        <f>IF('Copy &amp; Paste Roster Report Here'!$A674=DB$7,IF('Copy &amp; Paste Roster Report Here'!$M674="QT",1,0),0)</f>
        <v>0</v>
      </c>
      <c r="DC677" s="123">
        <f>IF('Copy &amp; Paste Roster Report Here'!$A674=DC$7,IF('Copy &amp; Paste Roster Report Here'!$M674="QT",1,0),0)</f>
        <v>0</v>
      </c>
      <c r="DD677" s="73">
        <f t="shared" si="165"/>
        <v>0</v>
      </c>
      <c r="DE677" s="124">
        <f>IF('Copy &amp; Paste Roster Report Here'!$A674=DE$7,IF('Copy &amp; Paste Roster Report Here'!$M674="xxxxxxxxxxx",1,0),0)</f>
        <v>0</v>
      </c>
      <c r="DF677" s="124">
        <f>IF('Copy &amp; Paste Roster Report Here'!$A674=DF$7,IF('Copy &amp; Paste Roster Report Here'!$M674="xxxxxxxxxxx",1,0),0)</f>
        <v>0</v>
      </c>
      <c r="DG677" s="124">
        <f>IF('Copy &amp; Paste Roster Report Here'!$A674=DG$7,IF('Copy &amp; Paste Roster Report Here'!$M674="xxxxxxxxxxx",1,0),0)</f>
        <v>0</v>
      </c>
      <c r="DH677" s="124">
        <f>IF('Copy &amp; Paste Roster Report Here'!$A674=DH$7,IF('Copy &amp; Paste Roster Report Here'!$M674="xxxxxxxxxxx",1,0),0)</f>
        <v>0</v>
      </c>
      <c r="DI677" s="124">
        <f>IF('Copy &amp; Paste Roster Report Here'!$A674=DI$7,IF('Copy &amp; Paste Roster Report Here'!$M674="xxxxxxxxxxx",1,0),0)</f>
        <v>0</v>
      </c>
      <c r="DJ677" s="124">
        <f>IF('Copy &amp; Paste Roster Report Here'!$A674=DJ$7,IF('Copy &amp; Paste Roster Report Here'!$M674="xxxxxxxxxxx",1,0),0)</f>
        <v>0</v>
      </c>
      <c r="DK677" s="124">
        <f>IF('Copy &amp; Paste Roster Report Here'!$A674=DK$7,IF('Copy &amp; Paste Roster Report Here'!$M674="xxxxxxxxxxx",1,0),0)</f>
        <v>0</v>
      </c>
      <c r="DL677" s="124">
        <f>IF('Copy &amp; Paste Roster Report Here'!$A674=DL$7,IF('Copy &amp; Paste Roster Report Here'!$M674="xxxxxxxxxxx",1,0),0)</f>
        <v>0</v>
      </c>
      <c r="DM677" s="124">
        <f>IF('Copy &amp; Paste Roster Report Here'!$A674=DM$7,IF('Copy &amp; Paste Roster Report Here'!$M674="xxxxxxxxxxx",1,0),0)</f>
        <v>0</v>
      </c>
      <c r="DN677" s="124">
        <f>IF('Copy &amp; Paste Roster Report Here'!$A674=DN$7,IF('Copy &amp; Paste Roster Report Here'!$M674="xxxxxxxxxxx",1,0),0)</f>
        <v>0</v>
      </c>
      <c r="DO677" s="124">
        <f>IF('Copy &amp; Paste Roster Report Here'!$A674=DO$7,IF('Copy &amp; Paste Roster Report Here'!$M674="xxxxxxxxxxx",1,0),0)</f>
        <v>0</v>
      </c>
      <c r="DP677" s="125">
        <f t="shared" si="166"/>
        <v>0</v>
      </c>
      <c r="DQ677" s="126">
        <f t="shared" si="167"/>
        <v>0</v>
      </c>
    </row>
    <row r="678" spans="1:121" x14ac:dyDescent="0.25">
      <c r="A678" s="111">
        <f t="shared" si="153"/>
        <v>0</v>
      </c>
      <c r="B678" s="111">
        <f t="shared" si="154"/>
        <v>0</v>
      </c>
      <c r="C678" s="112">
        <f>+('Copy &amp; Paste Roster Report Here'!$P675-'Copy &amp; Paste Roster Report Here'!$O675)/30</f>
        <v>0</v>
      </c>
      <c r="D678" s="112">
        <f>+('Copy &amp; Paste Roster Report Here'!$P675-'Copy &amp; Paste Roster Report Here'!$O675)</f>
        <v>0</v>
      </c>
      <c r="E678" s="111">
        <f>'Copy &amp; Paste Roster Report Here'!N675</f>
        <v>0</v>
      </c>
      <c r="F678" s="111" t="str">
        <f t="shared" si="155"/>
        <v>N</v>
      </c>
      <c r="G678" s="111">
        <f>'Copy &amp; Paste Roster Report Here'!R675</f>
        <v>0</v>
      </c>
      <c r="H678" s="113">
        <f t="shared" si="156"/>
        <v>0</v>
      </c>
      <c r="I678" s="112">
        <f>IF(F678="N",$F$5-'Copy &amp; Paste Roster Report Here'!O675,+'Copy &amp; Paste Roster Report Here'!Q675-'Copy &amp; Paste Roster Report Here'!O675)</f>
        <v>0</v>
      </c>
      <c r="J678" s="114">
        <f t="shared" si="157"/>
        <v>0</v>
      </c>
      <c r="K678" s="114">
        <f t="shared" si="158"/>
        <v>0</v>
      </c>
      <c r="L678" s="115">
        <f>'Copy &amp; Paste Roster Report Here'!F675</f>
        <v>0</v>
      </c>
      <c r="M678" s="116">
        <f t="shared" si="159"/>
        <v>0</v>
      </c>
      <c r="N678" s="117">
        <f>IF('Copy &amp; Paste Roster Report Here'!$A675='Analytical Tests'!N$7,IF($F678="Y",+$H678*N$6,0),0)</f>
        <v>0</v>
      </c>
      <c r="O678" s="117">
        <f>IF('Copy &amp; Paste Roster Report Here'!$A675='Analytical Tests'!O$7,IF($F678="Y",+$H678*O$6,0),0)</f>
        <v>0</v>
      </c>
      <c r="P678" s="117">
        <f>IF('Copy &amp; Paste Roster Report Here'!$A675='Analytical Tests'!P$7,IF($F678="Y",+$H678*P$6,0),0)</f>
        <v>0</v>
      </c>
      <c r="Q678" s="117">
        <f>IF('Copy &amp; Paste Roster Report Here'!$A675='Analytical Tests'!Q$7,IF($F678="Y",+$H678*Q$6,0),0)</f>
        <v>0</v>
      </c>
      <c r="R678" s="117">
        <f>IF('Copy &amp; Paste Roster Report Here'!$A675='Analytical Tests'!R$7,IF($F678="Y",+$H678*R$6,0),0)</f>
        <v>0</v>
      </c>
      <c r="S678" s="117">
        <f>IF('Copy &amp; Paste Roster Report Here'!$A675='Analytical Tests'!S$7,IF($F678="Y",+$H678*S$6,0),0)</f>
        <v>0</v>
      </c>
      <c r="T678" s="117">
        <f>IF('Copy &amp; Paste Roster Report Here'!$A675='Analytical Tests'!T$7,IF($F678="Y",+$H678*T$6,0),0)</f>
        <v>0</v>
      </c>
      <c r="U678" s="117">
        <f>IF('Copy &amp; Paste Roster Report Here'!$A675='Analytical Tests'!U$7,IF($F678="Y",+$H678*U$6,0),0)</f>
        <v>0</v>
      </c>
      <c r="V678" s="117">
        <f>IF('Copy &amp; Paste Roster Report Here'!$A675='Analytical Tests'!V$7,IF($F678="Y",+$H678*V$6,0),0)</f>
        <v>0</v>
      </c>
      <c r="W678" s="117">
        <f>IF('Copy &amp; Paste Roster Report Here'!$A675='Analytical Tests'!W$7,IF($F678="Y",+$H678*W$6,0),0)</f>
        <v>0</v>
      </c>
      <c r="X678" s="117">
        <f>IF('Copy &amp; Paste Roster Report Here'!$A675='Analytical Tests'!X$7,IF($F678="Y",+$H678*X$6,0),0)</f>
        <v>0</v>
      </c>
      <c r="Y678" s="117" t="b">
        <f>IF('Copy &amp; Paste Roster Report Here'!$A675='Analytical Tests'!Y$7,IF($F678="N",IF($J678&gt;=$C678,Y$6,+($I678/$D678)*Y$6),0))</f>
        <v>0</v>
      </c>
      <c r="Z678" s="117" t="b">
        <f>IF('Copy &amp; Paste Roster Report Here'!$A675='Analytical Tests'!Z$7,IF($F678="N",IF($J678&gt;=$C678,Z$6,+($I678/$D678)*Z$6),0))</f>
        <v>0</v>
      </c>
      <c r="AA678" s="117" t="b">
        <f>IF('Copy &amp; Paste Roster Report Here'!$A675='Analytical Tests'!AA$7,IF($F678="N",IF($J678&gt;=$C678,AA$6,+($I678/$D678)*AA$6),0))</f>
        <v>0</v>
      </c>
      <c r="AB678" s="117" t="b">
        <f>IF('Copy &amp; Paste Roster Report Here'!$A675='Analytical Tests'!AB$7,IF($F678="N",IF($J678&gt;=$C678,AB$6,+($I678/$D678)*AB$6),0))</f>
        <v>0</v>
      </c>
      <c r="AC678" s="117" t="b">
        <f>IF('Copy &amp; Paste Roster Report Here'!$A675='Analytical Tests'!AC$7,IF($F678="N",IF($J678&gt;=$C678,AC$6,+($I678/$D678)*AC$6),0))</f>
        <v>0</v>
      </c>
      <c r="AD678" s="117" t="b">
        <f>IF('Copy &amp; Paste Roster Report Here'!$A675='Analytical Tests'!AD$7,IF($F678="N",IF($J678&gt;=$C678,AD$6,+($I678/$D678)*AD$6),0))</f>
        <v>0</v>
      </c>
      <c r="AE678" s="117" t="b">
        <f>IF('Copy &amp; Paste Roster Report Here'!$A675='Analytical Tests'!AE$7,IF($F678="N",IF($J678&gt;=$C678,AE$6,+($I678/$D678)*AE$6),0))</f>
        <v>0</v>
      </c>
      <c r="AF678" s="117" t="b">
        <f>IF('Copy &amp; Paste Roster Report Here'!$A675='Analytical Tests'!AF$7,IF($F678="N",IF($J678&gt;=$C678,AF$6,+($I678/$D678)*AF$6),0))</f>
        <v>0</v>
      </c>
      <c r="AG678" s="117" t="b">
        <f>IF('Copy &amp; Paste Roster Report Here'!$A675='Analytical Tests'!AG$7,IF($F678="N",IF($J678&gt;=$C678,AG$6,+($I678/$D678)*AG$6),0))</f>
        <v>0</v>
      </c>
      <c r="AH678" s="117" t="b">
        <f>IF('Copy &amp; Paste Roster Report Here'!$A675='Analytical Tests'!AH$7,IF($F678="N",IF($J678&gt;=$C678,AH$6,+($I678/$D678)*AH$6),0))</f>
        <v>0</v>
      </c>
      <c r="AI678" s="117" t="b">
        <f>IF('Copy &amp; Paste Roster Report Here'!$A675='Analytical Tests'!AI$7,IF($F678="N",IF($J678&gt;=$C678,AI$6,+($I678/$D678)*AI$6),0))</f>
        <v>0</v>
      </c>
      <c r="AJ678" s="79"/>
      <c r="AK678" s="118">
        <f>IF('Copy &amp; Paste Roster Report Here'!$A675=AK$7,IF('Copy &amp; Paste Roster Report Here'!$M675="FT",1,0),0)</f>
        <v>0</v>
      </c>
      <c r="AL678" s="118">
        <f>IF('Copy &amp; Paste Roster Report Here'!$A675=AL$7,IF('Copy &amp; Paste Roster Report Here'!$M675="FT",1,0),0)</f>
        <v>0</v>
      </c>
      <c r="AM678" s="118">
        <f>IF('Copy &amp; Paste Roster Report Here'!$A675=AM$7,IF('Copy &amp; Paste Roster Report Here'!$M675="FT",1,0),0)</f>
        <v>0</v>
      </c>
      <c r="AN678" s="118">
        <f>IF('Copy &amp; Paste Roster Report Here'!$A675=AN$7,IF('Copy &amp; Paste Roster Report Here'!$M675="FT",1,0),0)</f>
        <v>0</v>
      </c>
      <c r="AO678" s="118">
        <f>IF('Copy &amp; Paste Roster Report Here'!$A675=AO$7,IF('Copy &amp; Paste Roster Report Here'!$M675="FT",1,0),0)</f>
        <v>0</v>
      </c>
      <c r="AP678" s="118">
        <f>IF('Copy &amp; Paste Roster Report Here'!$A675=AP$7,IF('Copy &amp; Paste Roster Report Here'!$M675="FT",1,0),0)</f>
        <v>0</v>
      </c>
      <c r="AQ678" s="118">
        <f>IF('Copy &amp; Paste Roster Report Here'!$A675=AQ$7,IF('Copy &amp; Paste Roster Report Here'!$M675="FT",1,0),0)</f>
        <v>0</v>
      </c>
      <c r="AR678" s="118">
        <f>IF('Copy &amp; Paste Roster Report Here'!$A675=AR$7,IF('Copy &amp; Paste Roster Report Here'!$M675="FT",1,0),0)</f>
        <v>0</v>
      </c>
      <c r="AS678" s="118">
        <f>IF('Copy &amp; Paste Roster Report Here'!$A675=AS$7,IF('Copy &amp; Paste Roster Report Here'!$M675="FT",1,0),0)</f>
        <v>0</v>
      </c>
      <c r="AT678" s="118">
        <f>IF('Copy &amp; Paste Roster Report Here'!$A675=AT$7,IF('Copy &amp; Paste Roster Report Here'!$M675="FT",1,0),0)</f>
        <v>0</v>
      </c>
      <c r="AU678" s="118">
        <f>IF('Copy &amp; Paste Roster Report Here'!$A675=AU$7,IF('Copy &amp; Paste Roster Report Here'!$M675="FT",1,0),0)</f>
        <v>0</v>
      </c>
      <c r="AV678" s="73">
        <f t="shared" si="160"/>
        <v>0</v>
      </c>
      <c r="AW678" s="119">
        <f>IF('Copy &amp; Paste Roster Report Here'!$A675=AW$7,IF('Copy &amp; Paste Roster Report Here'!$M675="HT",1,0),0)</f>
        <v>0</v>
      </c>
      <c r="AX678" s="119">
        <f>IF('Copy &amp; Paste Roster Report Here'!$A675=AX$7,IF('Copy &amp; Paste Roster Report Here'!$M675="HT",1,0),0)</f>
        <v>0</v>
      </c>
      <c r="AY678" s="119">
        <f>IF('Copy &amp; Paste Roster Report Here'!$A675=AY$7,IF('Copy &amp; Paste Roster Report Here'!$M675="HT",1,0),0)</f>
        <v>0</v>
      </c>
      <c r="AZ678" s="119">
        <f>IF('Copy &amp; Paste Roster Report Here'!$A675=AZ$7,IF('Copy &amp; Paste Roster Report Here'!$M675="HT",1,0),0)</f>
        <v>0</v>
      </c>
      <c r="BA678" s="119">
        <f>IF('Copy &amp; Paste Roster Report Here'!$A675=BA$7,IF('Copy &amp; Paste Roster Report Here'!$M675="HT",1,0),0)</f>
        <v>0</v>
      </c>
      <c r="BB678" s="119">
        <f>IF('Copy &amp; Paste Roster Report Here'!$A675=BB$7,IF('Copy &amp; Paste Roster Report Here'!$M675="HT",1,0),0)</f>
        <v>0</v>
      </c>
      <c r="BC678" s="119">
        <f>IF('Copy &amp; Paste Roster Report Here'!$A675=BC$7,IF('Copy &amp; Paste Roster Report Here'!$M675="HT",1,0),0)</f>
        <v>0</v>
      </c>
      <c r="BD678" s="119">
        <f>IF('Copy &amp; Paste Roster Report Here'!$A675=BD$7,IF('Copy &amp; Paste Roster Report Here'!$M675="HT",1,0),0)</f>
        <v>0</v>
      </c>
      <c r="BE678" s="119">
        <f>IF('Copy &amp; Paste Roster Report Here'!$A675=BE$7,IF('Copy &amp; Paste Roster Report Here'!$M675="HT",1,0),0)</f>
        <v>0</v>
      </c>
      <c r="BF678" s="119">
        <f>IF('Copy &amp; Paste Roster Report Here'!$A675=BF$7,IF('Copy &amp; Paste Roster Report Here'!$M675="HT",1,0),0)</f>
        <v>0</v>
      </c>
      <c r="BG678" s="119">
        <f>IF('Copy &amp; Paste Roster Report Here'!$A675=BG$7,IF('Copy &amp; Paste Roster Report Here'!$M675="HT",1,0),0)</f>
        <v>0</v>
      </c>
      <c r="BH678" s="73">
        <f t="shared" si="161"/>
        <v>0</v>
      </c>
      <c r="BI678" s="120">
        <f>IF('Copy &amp; Paste Roster Report Here'!$A675=BI$7,IF('Copy &amp; Paste Roster Report Here'!$M675="MT",1,0),0)</f>
        <v>0</v>
      </c>
      <c r="BJ678" s="120">
        <f>IF('Copy &amp; Paste Roster Report Here'!$A675=BJ$7,IF('Copy &amp; Paste Roster Report Here'!$M675="MT",1,0),0)</f>
        <v>0</v>
      </c>
      <c r="BK678" s="120">
        <f>IF('Copy &amp; Paste Roster Report Here'!$A675=BK$7,IF('Copy &amp; Paste Roster Report Here'!$M675="MT",1,0),0)</f>
        <v>0</v>
      </c>
      <c r="BL678" s="120">
        <f>IF('Copy &amp; Paste Roster Report Here'!$A675=BL$7,IF('Copy &amp; Paste Roster Report Here'!$M675="MT",1,0),0)</f>
        <v>0</v>
      </c>
      <c r="BM678" s="120">
        <f>IF('Copy &amp; Paste Roster Report Here'!$A675=BM$7,IF('Copy &amp; Paste Roster Report Here'!$M675="MT",1,0),0)</f>
        <v>0</v>
      </c>
      <c r="BN678" s="120">
        <f>IF('Copy &amp; Paste Roster Report Here'!$A675=BN$7,IF('Copy &amp; Paste Roster Report Here'!$M675="MT",1,0),0)</f>
        <v>0</v>
      </c>
      <c r="BO678" s="120">
        <f>IF('Copy &amp; Paste Roster Report Here'!$A675=BO$7,IF('Copy &amp; Paste Roster Report Here'!$M675="MT",1,0),0)</f>
        <v>0</v>
      </c>
      <c r="BP678" s="120">
        <f>IF('Copy &amp; Paste Roster Report Here'!$A675=BP$7,IF('Copy &amp; Paste Roster Report Here'!$M675="MT",1,0),0)</f>
        <v>0</v>
      </c>
      <c r="BQ678" s="120">
        <f>IF('Copy &amp; Paste Roster Report Here'!$A675=BQ$7,IF('Copy &amp; Paste Roster Report Here'!$M675="MT",1,0),0)</f>
        <v>0</v>
      </c>
      <c r="BR678" s="120">
        <f>IF('Copy &amp; Paste Roster Report Here'!$A675=BR$7,IF('Copy &amp; Paste Roster Report Here'!$M675="MT",1,0),0)</f>
        <v>0</v>
      </c>
      <c r="BS678" s="120">
        <f>IF('Copy &amp; Paste Roster Report Here'!$A675=BS$7,IF('Copy &amp; Paste Roster Report Here'!$M675="MT",1,0),0)</f>
        <v>0</v>
      </c>
      <c r="BT678" s="73">
        <f t="shared" si="162"/>
        <v>0</v>
      </c>
      <c r="BU678" s="121">
        <f>IF('Copy &amp; Paste Roster Report Here'!$A675=BU$7,IF('Copy &amp; Paste Roster Report Here'!$M675="fy",1,0),0)</f>
        <v>0</v>
      </c>
      <c r="BV678" s="121">
        <f>IF('Copy &amp; Paste Roster Report Here'!$A675=BV$7,IF('Copy &amp; Paste Roster Report Here'!$M675="fy",1,0),0)</f>
        <v>0</v>
      </c>
      <c r="BW678" s="121">
        <f>IF('Copy &amp; Paste Roster Report Here'!$A675=BW$7,IF('Copy &amp; Paste Roster Report Here'!$M675="fy",1,0),0)</f>
        <v>0</v>
      </c>
      <c r="BX678" s="121">
        <f>IF('Copy &amp; Paste Roster Report Here'!$A675=BX$7,IF('Copy &amp; Paste Roster Report Here'!$M675="fy",1,0),0)</f>
        <v>0</v>
      </c>
      <c r="BY678" s="121">
        <f>IF('Copy &amp; Paste Roster Report Here'!$A675=BY$7,IF('Copy &amp; Paste Roster Report Here'!$M675="fy",1,0),0)</f>
        <v>0</v>
      </c>
      <c r="BZ678" s="121">
        <f>IF('Copy &amp; Paste Roster Report Here'!$A675=BZ$7,IF('Copy &amp; Paste Roster Report Here'!$M675="fy",1,0),0)</f>
        <v>0</v>
      </c>
      <c r="CA678" s="121">
        <f>IF('Copy &amp; Paste Roster Report Here'!$A675=CA$7,IF('Copy &amp; Paste Roster Report Here'!$M675="fy",1,0),0)</f>
        <v>0</v>
      </c>
      <c r="CB678" s="121">
        <f>IF('Copy &amp; Paste Roster Report Here'!$A675=CB$7,IF('Copy &amp; Paste Roster Report Here'!$M675="fy",1,0),0)</f>
        <v>0</v>
      </c>
      <c r="CC678" s="121">
        <f>IF('Copy &amp; Paste Roster Report Here'!$A675=CC$7,IF('Copy &amp; Paste Roster Report Here'!$M675="fy",1,0),0)</f>
        <v>0</v>
      </c>
      <c r="CD678" s="121">
        <f>IF('Copy &amp; Paste Roster Report Here'!$A675=CD$7,IF('Copy &amp; Paste Roster Report Here'!$M675="fy",1,0),0)</f>
        <v>0</v>
      </c>
      <c r="CE678" s="121">
        <f>IF('Copy &amp; Paste Roster Report Here'!$A675=CE$7,IF('Copy &amp; Paste Roster Report Here'!$M675="fy",1,0),0)</f>
        <v>0</v>
      </c>
      <c r="CF678" s="73">
        <f t="shared" si="163"/>
        <v>0</v>
      </c>
      <c r="CG678" s="122">
        <f>IF('Copy &amp; Paste Roster Report Here'!$A675=CG$7,IF('Copy &amp; Paste Roster Report Here'!$M675="RH",1,0),0)</f>
        <v>0</v>
      </c>
      <c r="CH678" s="122">
        <f>IF('Copy &amp; Paste Roster Report Here'!$A675=CH$7,IF('Copy &amp; Paste Roster Report Here'!$M675="RH",1,0),0)</f>
        <v>0</v>
      </c>
      <c r="CI678" s="122">
        <f>IF('Copy &amp; Paste Roster Report Here'!$A675=CI$7,IF('Copy &amp; Paste Roster Report Here'!$M675="RH",1,0),0)</f>
        <v>0</v>
      </c>
      <c r="CJ678" s="122">
        <f>IF('Copy &amp; Paste Roster Report Here'!$A675=CJ$7,IF('Copy &amp; Paste Roster Report Here'!$M675="RH",1,0),0)</f>
        <v>0</v>
      </c>
      <c r="CK678" s="122">
        <f>IF('Copy &amp; Paste Roster Report Here'!$A675=CK$7,IF('Copy &amp; Paste Roster Report Here'!$M675="RH",1,0),0)</f>
        <v>0</v>
      </c>
      <c r="CL678" s="122">
        <f>IF('Copy &amp; Paste Roster Report Here'!$A675=CL$7,IF('Copy &amp; Paste Roster Report Here'!$M675="RH",1,0),0)</f>
        <v>0</v>
      </c>
      <c r="CM678" s="122">
        <f>IF('Copy &amp; Paste Roster Report Here'!$A675=CM$7,IF('Copy &amp; Paste Roster Report Here'!$M675="RH",1,0),0)</f>
        <v>0</v>
      </c>
      <c r="CN678" s="122">
        <f>IF('Copy &amp; Paste Roster Report Here'!$A675=CN$7,IF('Copy &amp; Paste Roster Report Here'!$M675="RH",1,0),0)</f>
        <v>0</v>
      </c>
      <c r="CO678" s="122">
        <f>IF('Copy &amp; Paste Roster Report Here'!$A675=CO$7,IF('Copy &amp; Paste Roster Report Here'!$M675="RH",1,0),0)</f>
        <v>0</v>
      </c>
      <c r="CP678" s="122">
        <f>IF('Copy &amp; Paste Roster Report Here'!$A675=CP$7,IF('Copy &amp; Paste Roster Report Here'!$M675="RH",1,0),0)</f>
        <v>0</v>
      </c>
      <c r="CQ678" s="122">
        <f>IF('Copy &amp; Paste Roster Report Here'!$A675=CQ$7,IF('Copy &amp; Paste Roster Report Here'!$M675="RH",1,0),0)</f>
        <v>0</v>
      </c>
      <c r="CR678" s="73">
        <f t="shared" si="164"/>
        <v>0</v>
      </c>
      <c r="CS678" s="123">
        <f>IF('Copy &amp; Paste Roster Report Here'!$A675=CS$7,IF('Copy &amp; Paste Roster Report Here'!$M675="QT",1,0),0)</f>
        <v>0</v>
      </c>
      <c r="CT678" s="123">
        <f>IF('Copy &amp; Paste Roster Report Here'!$A675=CT$7,IF('Copy &amp; Paste Roster Report Here'!$M675="QT",1,0),0)</f>
        <v>0</v>
      </c>
      <c r="CU678" s="123">
        <f>IF('Copy &amp; Paste Roster Report Here'!$A675=CU$7,IF('Copy &amp; Paste Roster Report Here'!$M675="QT",1,0),0)</f>
        <v>0</v>
      </c>
      <c r="CV678" s="123">
        <f>IF('Copy &amp; Paste Roster Report Here'!$A675=CV$7,IF('Copy &amp; Paste Roster Report Here'!$M675="QT",1,0),0)</f>
        <v>0</v>
      </c>
      <c r="CW678" s="123">
        <f>IF('Copy &amp; Paste Roster Report Here'!$A675=CW$7,IF('Copy &amp; Paste Roster Report Here'!$M675="QT",1,0),0)</f>
        <v>0</v>
      </c>
      <c r="CX678" s="123">
        <f>IF('Copy &amp; Paste Roster Report Here'!$A675=CX$7,IF('Copy &amp; Paste Roster Report Here'!$M675="QT",1,0),0)</f>
        <v>0</v>
      </c>
      <c r="CY678" s="123">
        <f>IF('Copy &amp; Paste Roster Report Here'!$A675=CY$7,IF('Copy &amp; Paste Roster Report Here'!$M675="QT",1,0),0)</f>
        <v>0</v>
      </c>
      <c r="CZ678" s="123">
        <f>IF('Copy &amp; Paste Roster Report Here'!$A675=CZ$7,IF('Copy &amp; Paste Roster Report Here'!$M675="QT",1,0),0)</f>
        <v>0</v>
      </c>
      <c r="DA678" s="123">
        <f>IF('Copy &amp; Paste Roster Report Here'!$A675=DA$7,IF('Copy &amp; Paste Roster Report Here'!$M675="QT",1,0),0)</f>
        <v>0</v>
      </c>
      <c r="DB678" s="123">
        <f>IF('Copy &amp; Paste Roster Report Here'!$A675=DB$7,IF('Copy &amp; Paste Roster Report Here'!$M675="QT",1,0),0)</f>
        <v>0</v>
      </c>
      <c r="DC678" s="123">
        <f>IF('Copy &amp; Paste Roster Report Here'!$A675=DC$7,IF('Copy &amp; Paste Roster Report Here'!$M675="QT",1,0),0)</f>
        <v>0</v>
      </c>
      <c r="DD678" s="73">
        <f t="shared" si="165"/>
        <v>0</v>
      </c>
      <c r="DE678" s="124">
        <f>IF('Copy &amp; Paste Roster Report Here'!$A675=DE$7,IF('Copy &amp; Paste Roster Report Here'!$M675="xxxxxxxxxxx",1,0),0)</f>
        <v>0</v>
      </c>
      <c r="DF678" s="124">
        <f>IF('Copy &amp; Paste Roster Report Here'!$A675=DF$7,IF('Copy &amp; Paste Roster Report Here'!$M675="xxxxxxxxxxx",1,0),0)</f>
        <v>0</v>
      </c>
      <c r="DG678" s="124">
        <f>IF('Copy &amp; Paste Roster Report Here'!$A675=DG$7,IF('Copy &amp; Paste Roster Report Here'!$M675="xxxxxxxxxxx",1,0),0)</f>
        <v>0</v>
      </c>
      <c r="DH678" s="124">
        <f>IF('Copy &amp; Paste Roster Report Here'!$A675=DH$7,IF('Copy &amp; Paste Roster Report Here'!$M675="xxxxxxxxxxx",1,0),0)</f>
        <v>0</v>
      </c>
      <c r="DI678" s="124">
        <f>IF('Copy &amp; Paste Roster Report Here'!$A675=DI$7,IF('Copy &amp; Paste Roster Report Here'!$M675="xxxxxxxxxxx",1,0),0)</f>
        <v>0</v>
      </c>
      <c r="DJ678" s="124">
        <f>IF('Copy &amp; Paste Roster Report Here'!$A675=DJ$7,IF('Copy &amp; Paste Roster Report Here'!$M675="xxxxxxxxxxx",1,0),0)</f>
        <v>0</v>
      </c>
      <c r="DK678" s="124">
        <f>IF('Copy &amp; Paste Roster Report Here'!$A675=DK$7,IF('Copy &amp; Paste Roster Report Here'!$M675="xxxxxxxxxxx",1,0),0)</f>
        <v>0</v>
      </c>
      <c r="DL678" s="124">
        <f>IF('Copy &amp; Paste Roster Report Here'!$A675=DL$7,IF('Copy &amp; Paste Roster Report Here'!$M675="xxxxxxxxxxx",1,0),0)</f>
        <v>0</v>
      </c>
      <c r="DM678" s="124">
        <f>IF('Copy &amp; Paste Roster Report Here'!$A675=DM$7,IF('Copy &amp; Paste Roster Report Here'!$M675="xxxxxxxxxxx",1,0),0)</f>
        <v>0</v>
      </c>
      <c r="DN678" s="124">
        <f>IF('Copy &amp; Paste Roster Report Here'!$A675=DN$7,IF('Copy &amp; Paste Roster Report Here'!$M675="xxxxxxxxxxx",1,0),0)</f>
        <v>0</v>
      </c>
      <c r="DO678" s="124">
        <f>IF('Copy &amp; Paste Roster Report Here'!$A675=DO$7,IF('Copy &amp; Paste Roster Report Here'!$M675="xxxxxxxxxxx",1,0),0)</f>
        <v>0</v>
      </c>
      <c r="DP678" s="125">
        <f t="shared" si="166"/>
        <v>0</v>
      </c>
      <c r="DQ678" s="126">
        <f t="shared" si="167"/>
        <v>0</v>
      </c>
    </row>
    <row r="679" spans="1:121" x14ac:dyDescent="0.25">
      <c r="A679" s="111">
        <f t="shared" si="153"/>
        <v>0</v>
      </c>
      <c r="B679" s="111">
        <f t="shared" si="154"/>
        <v>0</v>
      </c>
      <c r="C679" s="112">
        <f>+('Copy &amp; Paste Roster Report Here'!$P676-'Copy &amp; Paste Roster Report Here'!$O676)/30</f>
        <v>0</v>
      </c>
      <c r="D679" s="112">
        <f>+('Copy &amp; Paste Roster Report Here'!$P676-'Copy &amp; Paste Roster Report Here'!$O676)</f>
        <v>0</v>
      </c>
      <c r="E679" s="111">
        <f>'Copy &amp; Paste Roster Report Here'!N676</f>
        <v>0</v>
      </c>
      <c r="F679" s="111" t="str">
        <f t="shared" si="155"/>
        <v>N</v>
      </c>
      <c r="G679" s="111">
        <f>'Copy &amp; Paste Roster Report Here'!R676</f>
        <v>0</v>
      </c>
      <c r="H679" s="113">
        <f t="shared" si="156"/>
        <v>0</v>
      </c>
      <c r="I679" s="112">
        <f>IF(F679="N",$F$5-'Copy &amp; Paste Roster Report Here'!O676,+'Copy &amp; Paste Roster Report Here'!Q676-'Copy &amp; Paste Roster Report Here'!O676)</f>
        <v>0</v>
      </c>
      <c r="J679" s="114">
        <f t="shared" si="157"/>
        <v>0</v>
      </c>
      <c r="K679" s="114">
        <f t="shared" si="158"/>
        <v>0</v>
      </c>
      <c r="L679" s="115">
        <f>'Copy &amp; Paste Roster Report Here'!F676</f>
        <v>0</v>
      </c>
      <c r="M679" s="116">
        <f t="shared" si="159"/>
        <v>0</v>
      </c>
      <c r="N679" s="117">
        <f>IF('Copy &amp; Paste Roster Report Here'!$A676='Analytical Tests'!N$7,IF($F679="Y",+$H679*N$6,0),0)</f>
        <v>0</v>
      </c>
      <c r="O679" s="117">
        <f>IF('Copy &amp; Paste Roster Report Here'!$A676='Analytical Tests'!O$7,IF($F679="Y",+$H679*O$6,0),0)</f>
        <v>0</v>
      </c>
      <c r="P679" s="117">
        <f>IF('Copy &amp; Paste Roster Report Here'!$A676='Analytical Tests'!P$7,IF($F679="Y",+$H679*P$6,0),0)</f>
        <v>0</v>
      </c>
      <c r="Q679" s="117">
        <f>IF('Copy &amp; Paste Roster Report Here'!$A676='Analytical Tests'!Q$7,IF($F679="Y",+$H679*Q$6,0),0)</f>
        <v>0</v>
      </c>
      <c r="R679" s="117">
        <f>IF('Copy &amp; Paste Roster Report Here'!$A676='Analytical Tests'!R$7,IF($F679="Y",+$H679*R$6,0),0)</f>
        <v>0</v>
      </c>
      <c r="S679" s="117">
        <f>IF('Copy &amp; Paste Roster Report Here'!$A676='Analytical Tests'!S$7,IF($F679="Y",+$H679*S$6,0),0)</f>
        <v>0</v>
      </c>
      <c r="T679" s="117">
        <f>IF('Copy &amp; Paste Roster Report Here'!$A676='Analytical Tests'!T$7,IF($F679="Y",+$H679*T$6,0),0)</f>
        <v>0</v>
      </c>
      <c r="U679" s="117">
        <f>IF('Copy &amp; Paste Roster Report Here'!$A676='Analytical Tests'!U$7,IF($F679="Y",+$H679*U$6,0),0)</f>
        <v>0</v>
      </c>
      <c r="V679" s="117">
        <f>IF('Copy &amp; Paste Roster Report Here'!$A676='Analytical Tests'!V$7,IF($F679="Y",+$H679*V$6,0),0)</f>
        <v>0</v>
      </c>
      <c r="W679" s="117">
        <f>IF('Copy &amp; Paste Roster Report Here'!$A676='Analytical Tests'!W$7,IF($F679="Y",+$H679*W$6,0),0)</f>
        <v>0</v>
      </c>
      <c r="X679" s="117">
        <f>IF('Copy &amp; Paste Roster Report Here'!$A676='Analytical Tests'!X$7,IF($F679="Y",+$H679*X$6,0),0)</f>
        <v>0</v>
      </c>
      <c r="Y679" s="117" t="b">
        <f>IF('Copy &amp; Paste Roster Report Here'!$A676='Analytical Tests'!Y$7,IF($F679="N",IF($J679&gt;=$C679,Y$6,+($I679/$D679)*Y$6),0))</f>
        <v>0</v>
      </c>
      <c r="Z679" s="117" t="b">
        <f>IF('Copy &amp; Paste Roster Report Here'!$A676='Analytical Tests'!Z$7,IF($F679="N",IF($J679&gt;=$C679,Z$6,+($I679/$D679)*Z$6),0))</f>
        <v>0</v>
      </c>
      <c r="AA679" s="117" t="b">
        <f>IF('Copy &amp; Paste Roster Report Here'!$A676='Analytical Tests'!AA$7,IF($F679="N",IF($J679&gt;=$C679,AA$6,+($I679/$D679)*AA$6),0))</f>
        <v>0</v>
      </c>
      <c r="AB679" s="117" t="b">
        <f>IF('Copy &amp; Paste Roster Report Here'!$A676='Analytical Tests'!AB$7,IF($F679="N",IF($J679&gt;=$C679,AB$6,+($I679/$D679)*AB$6),0))</f>
        <v>0</v>
      </c>
      <c r="AC679" s="117" t="b">
        <f>IF('Copy &amp; Paste Roster Report Here'!$A676='Analytical Tests'!AC$7,IF($F679="N",IF($J679&gt;=$C679,AC$6,+($I679/$D679)*AC$6),0))</f>
        <v>0</v>
      </c>
      <c r="AD679" s="117" t="b">
        <f>IF('Copy &amp; Paste Roster Report Here'!$A676='Analytical Tests'!AD$7,IF($F679="N",IF($J679&gt;=$C679,AD$6,+($I679/$D679)*AD$6),0))</f>
        <v>0</v>
      </c>
      <c r="AE679" s="117" t="b">
        <f>IF('Copy &amp; Paste Roster Report Here'!$A676='Analytical Tests'!AE$7,IF($F679="N",IF($J679&gt;=$C679,AE$6,+($I679/$D679)*AE$6),0))</f>
        <v>0</v>
      </c>
      <c r="AF679" s="117" t="b">
        <f>IF('Copy &amp; Paste Roster Report Here'!$A676='Analytical Tests'!AF$7,IF($F679="N",IF($J679&gt;=$C679,AF$6,+($I679/$D679)*AF$6),0))</f>
        <v>0</v>
      </c>
      <c r="AG679" s="117" t="b">
        <f>IF('Copy &amp; Paste Roster Report Here'!$A676='Analytical Tests'!AG$7,IF($F679="N",IF($J679&gt;=$C679,AG$6,+($I679/$D679)*AG$6),0))</f>
        <v>0</v>
      </c>
      <c r="AH679" s="117" t="b">
        <f>IF('Copy &amp; Paste Roster Report Here'!$A676='Analytical Tests'!AH$7,IF($F679="N",IF($J679&gt;=$C679,AH$6,+($I679/$D679)*AH$6),0))</f>
        <v>0</v>
      </c>
      <c r="AI679" s="117" t="b">
        <f>IF('Copy &amp; Paste Roster Report Here'!$A676='Analytical Tests'!AI$7,IF($F679="N",IF($J679&gt;=$C679,AI$6,+($I679/$D679)*AI$6),0))</f>
        <v>0</v>
      </c>
      <c r="AJ679" s="79"/>
      <c r="AK679" s="118">
        <f>IF('Copy &amp; Paste Roster Report Here'!$A676=AK$7,IF('Copy &amp; Paste Roster Report Here'!$M676="FT",1,0),0)</f>
        <v>0</v>
      </c>
      <c r="AL679" s="118">
        <f>IF('Copy &amp; Paste Roster Report Here'!$A676=AL$7,IF('Copy &amp; Paste Roster Report Here'!$M676="FT",1,0),0)</f>
        <v>0</v>
      </c>
      <c r="AM679" s="118">
        <f>IF('Copy &amp; Paste Roster Report Here'!$A676=AM$7,IF('Copy &amp; Paste Roster Report Here'!$M676="FT",1,0),0)</f>
        <v>0</v>
      </c>
      <c r="AN679" s="118">
        <f>IF('Copy &amp; Paste Roster Report Here'!$A676=AN$7,IF('Copy &amp; Paste Roster Report Here'!$M676="FT",1,0),0)</f>
        <v>0</v>
      </c>
      <c r="AO679" s="118">
        <f>IF('Copy &amp; Paste Roster Report Here'!$A676=AO$7,IF('Copy &amp; Paste Roster Report Here'!$M676="FT",1,0),0)</f>
        <v>0</v>
      </c>
      <c r="AP679" s="118">
        <f>IF('Copy &amp; Paste Roster Report Here'!$A676=AP$7,IF('Copy &amp; Paste Roster Report Here'!$M676="FT",1,0),0)</f>
        <v>0</v>
      </c>
      <c r="AQ679" s="118">
        <f>IF('Copy &amp; Paste Roster Report Here'!$A676=AQ$7,IF('Copy &amp; Paste Roster Report Here'!$M676="FT",1,0),0)</f>
        <v>0</v>
      </c>
      <c r="AR679" s="118">
        <f>IF('Copy &amp; Paste Roster Report Here'!$A676=AR$7,IF('Copy &amp; Paste Roster Report Here'!$M676="FT",1,0),0)</f>
        <v>0</v>
      </c>
      <c r="AS679" s="118">
        <f>IF('Copy &amp; Paste Roster Report Here'!$A676=AS$7,IF('Copy &amp; Paste Roster Report Here'!$M676="FT",1,0),0)</f>
        <v>0</v>
      </c>
      <c r="AT679" s="118">
        <f>IF('Copy &amp; Paste Roster Report Here'!$A676=AT$7,IF('Copy &amp; Paste Roster Report Here'!$M676="FT",1,0),0)</f>
        <v>0</v>
      </c>
      <c r="AU679" s="118">
        <f>IF('Copy &amp; Paste Roster Report Here'!$A676=AU$7,IF('Copy &amp; Paste Roster Report Here'!$M676="FT",1,0),0)</f>
        <v>0</v>
      </c>
      <c r="AV679" s="73">
        <f t="shared" si="160"/>
        <v>0</v>
      </c>
      <c r="AW679" s="119">
        <f>IF('Copy &amp; Paste Roster Report Here'!$A676=AW$7,IF('Copy &amp; Paste Roster Report Here'!$M676="HT",1,0),0)</f>
        <v>0</v>
      </c>
      <c r="AX679" s="119">
        <f>IF('Copy &amp; Paste Roster Report Here'!$A676=AX$7,IF('Copy &amp; Paste Roster Report Here'!$M676="HT",1,0),0)</f>
        <v>0</v>
      </c>
      <c r="AY679" s="119">
        <f>IF('Copy &amp; Paste Roster Report Here'!$A676=AY$7,IF('Copy &amp; Paste Roster Report Here'!$M676="HT",1,0),0)</f>
        <v>0</v>
      </c>
      <c r="AZ679" s="119">
        <f>IF('Copy &amp; Paste Roster Report Here'!$A676=AZ$7,IF('Copy &amp; Paste Roster Report Here'!$M676="HT",1,0),0)</f>
        <v>0</v>
      </c>
      <c r="BA679" s="119">
        <f>IF('Copy &amp; Paste Roster Report Here'!$A676=BA$7,IF('Copy &amp; Paste Roster Report Here'!$M676="HT",1,0),0)</f>
        <v>0</v>
      </c>
      <c r="BB679" s="119">
        <f>IF('Copy &amp; Paste Roster Report Here'!$A676=BB$7,IF('Copy &amp; Paste Roster Report Here'!$M676="HT",1,0),0)</f>
        <v>0</v>
      </c>
      <c r="BC679" s="119">
        <f>IF('Copy &amp; Paste Roster Report Here'!$A676=BC$7,IF('Copy &amp; Paste Roster Report Here'!$M676="HT",1,0),0)</f>
        <v>0</v>
      </c>
      <c r="BD679" s="119">
        <f>IF('Copy &amp; Paste Roster Report Here'!$A676=BD$7,IF('Copy &amp; Paste Roster Report Here'!$M676="HT",1,0),0)</f>
        <v>0</v>
      </c>
      <c r="BE679" s="119">
        <f>IF('Copy &amp; Paste Roster Report Here'!$A676=BE$7,IF('Copy &amp; Paste Roster Report Here'!$M676="HT",1,0),0)</f>
        <v>0</v>
      </c>
      <c r="BF679" s="119">
        <f>IF('Copy &amp; Paste Roster Report Here'!$A676=BF$7,IF('Copy &amp; Paste Roster Report Here'!$M676="HT",1,0),0)</f>
        <v>0</v>
      </c>
      <c r="BG679" s="119">
        <f>IF('Copy &amp; Paste Roster Report Here'!$A676=BG$7,IF('Copy &amp; Paste Roster Report Here'!$M676="HT",1,0),0)</f>
        <v>0</v>
      </c>
      <c r="BH679" s="73">
        <f t="shared" si="161"/>
        <v>0</v>
      </c>
      <c r="BI679" s="120">
        <f>IF('Copy &amp; Paste Roster Report Here'!$A676=BI$7,IF('Copy &amp; Paste Roster Report Here'!$M676="MT",1,0),0)</f>
        <v>0</v>
      </c>
      <c r="BJ679" s="120">
        <f>IF('Copy &amp; Paste Roster Report Here'!$A676=BJ$7,IF('Copy &amp; Paste Roster Report Here'!$M676="MT",1,0),0)</f>
        <v>0</v>
      </c>
      <c r="BK679" s="120">
        <f>IF('Copy &amp; Paste Roster Report Here'!$A676=BK$7,IF('Copy &amp; Paste Roster Report Here'!$M676="MT",1,0),0)</f>
        <v>0</v>
      </c>
      <c r="BL679" s="120">
        <f>IF('Copy &amp; Paste Roster Report Here'!$A676=BL$7,IF('Copy &amp; Paste Roster Report Here'!$M676="MT",1,0),0)</f>
        <v>0</v>
      </c>
      <c r="BM679" s="120">
        <f>IF('Copy &amp; Paste Roster Report Here'!$A676=BM$7,IF('Copy &amp; Paste Roster Report Here'!$M676="MT",1,0),0)</f>
        <v>0</v>
      </c>
      <c r="BN679" s="120">
        <f>IF('Copy &amp; Paste Roster Report Here'!$A676=BN$7,IF('Copy &amp; Paste Roster Report Here'!$M676="MT",1,0),0)</f>
        <v>0</v>
      </c>
      <c r="BO679" s="120">
        <f>IF('Copy &amp; Paste Roster Report Here'!$A676=BO$7,IF('Copy &amp; Paste Roster Report Here'!$M676="MT",1,0),0)</f>
        <v>0</v>
      </c>
      <c r="BP679" s="120">
        <f>IF('Copy &amp; Paste Roster Report Here'!$A676=BP$7,IF('Copy &amp; Paste Roster Report Here'!$M676="MT",1,0),0)</f>
        <v>0</v>
      </c>
      <c r="BQ679" s="120">
        <f>IF('Copy &amp; Paste Roster Report Here'!$A676=BQ$7,IF('Copy &amp; Paste Roster Report Here'!$M676="MT",1,0),0)</f>
        <v>0</v>
      </c>
      <c r="BR679" s="120">
        <f>IF('Copy &amp; Paste Roster Report Here'!$A676=BR$7,IF('Copy &amp; Paste Roster Report Here'!$M676="MT",1,0),0)</f>
        <v>0</v>
      </c>
      <c r="BS679" s="120">
        <f>IF('Copy &amp; Paste Roster Report Here'!$A676=BS$7,IF('Copy &amp; Paste Roster Report Here'!$M676="MT",1,0),0)</f>
        <v>0</v>
      </c>
      <c r="BT679" s="73">
        <f t="shared" si="162"/>
        <v>0</v>
      </c>
      <c r="BU679" s="121">
        <f>IF('Copy &amp; Paste Roster Report Here'!$A676=BU$7,IF('Copy &amp; Paste Roster Report Here'!$M676="fy",1,0),0)</f>
        <v>0</v>
      </c>
      <c r="BV679" s="121">
        <f>IF('Copy &amp; Paste Roster Report Here'!$A676=BV$7,IF('Copy &amp; Paste Roster Report Here'!$M676="fy",1,0),0)</f>
        <v>0</v>
      </c>
      <c r="BW679" s="121">
        <f>IF('Copy &amp; Paste Roster Report Here'!$A676=BW$7,IF('Copy &amp; Paste Roster Report Here'!$M676="fy",1,0),0)</f>
        <v>0</v>
      </c>
      <c r="BX679" s="121">
        <f>IF('Copy &amp; Paste Roster Report Here'!$A676=BX$7,IF('Copy &amp; Paste Roster Report Here'!$M676="fy",1,0),0)</f>
        <v>0</v>
      </c>
      <c r="BY679" s="121">
        <f>IF('Copy &amp; Paste Roster Report Here'!$A676=BY$7,IF('Copy &amp; Paste Roster Report Here'!$M676="fy",1,0),0)</f>
        <v>0</v>
      </c>
      <c r="BZ679" s="121">
        <f>IF('Copy &amp; Paste Roster Report Here'!$A676=BZ$7,IF('Copy &amp; Paste Roster Report Here'!$M676="fy",1,0),0)</f>
        <v>0</v>
      </c>
      <c r="CA679" s="121">
        <f>IF('Copy &amp; Paste Roster Report Here'!$A676=CA$7,IF('Copy &amp; Paste Roster Report Here'!$M676="fy",1,0),0)</f>
        <v>0</v>
      </c>
      <c r="CB679" s="121">
        <f>IF('Copy &amp; Paste Roster Report Here'!$A676=CB$7,IF('Copy &amp; Paste Roster Report Here'!$M676="fy",1,0),0)</f>
        <v>0</v>
      </c>
      <c r="CC679" s="121">
        <f>IF('Copy &amp; Paste Roster Report Here'!$A676=CC$7,IF('Copy &amp; Paste Roster Report Here'!$M676="fy",1,0),0)</f>
        <v>0</v>
      </c>
      <c r="CD679" s="121">
        <f>IF('Copy &amp; Paste Roster Report Here'!$A676=CD$7,IF('Copy &amp; Paste Roster Report Here'!$M676="fy",1,0),0)</f>
        <v>0</v>
      </c>
      <c r="CE679" s="121">
        <f>IF('Copy &amp; Paste Roster Report Here'!$A676=CE$7,IF('Copy &amp; Paste Roster Report Here'!$M676="fy",1,0),0)</f>
        <v>0</v>
      </c>
      <c r="CF679" s="73">
        <f t="shared" si="163"/>
        <v>0</v>
      </c>
      <c r="CG679" s="122">
        <f>IF('Copy &amp; Paste Roster Report Here'!$A676=CG$7,IF('Copy &amp; Paste Roster Report Here'!$M676="RH",1,0),0)</f>
        <v>0</v>
      </c>
      <c r="CH679" s="122">
        <f>IF('Copy &amp; Paste Roster Report Here'!$A676=CH$7,IF('Copy &amp; Paste Roster Report Here'!$M676="RH",1,0),0)</f>
        <v>0</v>
      </c>
      <c r="CI679" s="122">
        <f>IF('Copy &amp; Paste Roster Report Here'!$A676=CI$7,IF('Copy &amp; Paste Roster Report Here'!$M676="RH",1,0),0)</f>
        <v>0</v>
      </c>
      <c r="CJ679" s="122">
        <f>IF('Copy &amp; Paste Roster Report Here'!$A676=CJ$7,IF('Copy &amp; Paste Roster Report Here'!$M676="RH",1,0),0)</f>
        <v>0</v>
      </c>
      <c r="CK679" s="122">
        <f>IF('Copy &amp; Paste Roster Report Here'!$A676=CK$7,IF('Copy &amp; Paste Roster Report Here'!$M676="RH",1,0),0)</f>
        <v>0</v>
      </c>
      <c r="CL679" s="122">
        <f>IF('Copy &amp; Paste Roster Report Here'!$A676=CL$7,IF('Copy &amp; Paste Roster Report Here'!$M676="RH",1,0),0)</f>
        <v>0</v>
      </c>
      <c r="CM679" s="122">
        <f>IF('Copy &amp; Paste Roster Report Here'!$A676=CM$7,IF('Copy &amp; Paste Roster Report Here'!$M676="RH",1,0),0)</f>
        <v>0</v>
      </c>
      <c r="CN679" s="122">
        <f>IF('Copy &amp; Paste Roster Report Here'!$A676=CN$7,IF('Copy &amp; Paste Roster Report Here'!$M676="RH",1,0),0)</f>
        <v>0</v>
      </c>
      <c r="CO679" s="122">
        <f>IF('Copy &amp; Paste Roster Report Here'!$A676=CO$7,IF('Copy &amp; Paste Roster Report Here'!$M676="RH",1,0),0)</f>
        <v>0</v>
      </c>
      <c r="CP679" s="122">
        <f>IF('Copy &amp; Paste Roster Report Here'!$A676=CP$7,IF('Copy &amp; Paste Roster Report Here'!$M676="RH",1,0),0)</f>
        <v>0</v>
      </c>
      <c r="CQ679" s="122">
        <f>IF('Copy &amp; Paste Roster Report Here'!$A676=CQ$7,IF('Copy &amp; Paste Roster Report Here'!$M676="RH",1,0),0)</f>
        <v>0</v>
      </c>
      <c r="CR679" s="73">
        <f t="shared" si="164"/>
        <v>0</v>
      </c>
      <c r="CS679" s="123">
        <f>IF('Copy &amp; Paste Roster Report Here'!$A676=CS$7,IF('Copy &amp; Paste Roster Report Here'!$M676="QT",1,0),0)</f>
        <v>0</v>
      </c>
      <c r="CT679" s="123">
        <f>IF('Copy &amp; Paste Roster Report Here'!$A676=CT$7,IF('Copy &amp; Paste Roster Report Here'!$M676="QT",1,0),0)</f>
        <v>0</v>
      </c>
      <c r="CU679" s="123">
        <f>IF('Copy &amp; Paste Roster Report Here'!$A676=CU$7,IF('Copy &amp; Paste Roster Report Here'!$M676="QT",1,0),0)</f>
        <v>0</v>
      </c>
      <c r="CV679" s="123">
        <f>IF('Copy &amp; Paste Roster Report Here'!$A676=CV$7,IF('Copy &amp; Paste Roster Report Here'!$M676="QT",1,0),0)</f>
        <v>0</v>
      </c>
      <c r="CW679" s="123">
        <f>IF('Copy &amp; Paste Roster Report Here'!$A676=CW$7,IF('Copy &amp; Paste Roster Report Here'!$M676="QT",1,0),0)</f>
        <v>0</v>
      </c>
      <c r="CX679" s="123">
        <f>IF('Copy &amp; Paste Roster Report Here'!$A676=CX$7,IF('Copy &amp; Paste Roster Report Here'!$M676="QT",1,0),0)</f>
        <v>0</v>
      </c>
      <c r="CY679" s="123">
        <f>IF('Copy &amp; Paste Roster Report Here'!$A676=CY$7,IF('Copy &amp; Paste Roster Report Here'!$M676="QT",1,0),0)</f>
        <v>0</v>
      </c>
      <c r="CZ679" s="123">
        <f>IF('Copy &amp; Paste Roster Report Here'!$A676=CZ$7,IF('Copy &amp; Paste Roster Report Here'!$M676="QT",1,0),0)</f>
        <v>0</v>
      </c>
      <c r="DA679" s="123">
        <f>IF('Copy &amp; Paste Roster Report Here'!$A676=DA$7,IF('Copy &amp; Paste Roster Report Here'!$M676="QT",1,0),0)</f>
        <v>0</v>
      </c>
      <c r="DB679" s="123">
        <f>IF('Copy &amp; Paste Roster Report Here'!$A676=DB$7,IF('Copy &amp; Paste Roster Report Here'!$M676="QT",1,0),0)</f>
        <v>0</v>
      </c>
      <c r="DC679" s="123">
        <f>IF('Copy &amp; Paste Roster Report Here'!$A676=DC$7,IF('Copy &amp; Paste Roster Report Here'!$M676="QT",1,0),0)</f>
        <v>0</v>
      </c>
      <c r="DD679" s="73">
        <f t="shared" si="165"/>
        <v>0</v>
      </c>
      <c r="DE679" s="124">
        <f>IF('Copy &amp; Paste Roster Report Here'!$A676=DE$7,IF('Copy &amp; Paste Roster Report Here'!$M676="xxxxxxxxxxx",1,0),0)</f>
        <v>0</v>
      </c>
      <c r="DF679" s="124">
        <f>IF('Copy &amp; Paste Roster Report Here'!$A676=DF$7,IF('Copy &amp; Paste Roster Report Here'!$M676="xxxxxxxxxxx",1,0),0)</f>
        <v>0</v>
      </c>
      <c r="DG679" s="124">
        <f>IF('Copy &amp; Paste Roster Report Here'!$A676=DG$7,IF('Copy &amp; Paste Roster Report Here'!$M676="xxxxxxxxxxx",1,0),0)</f>
        <v>0</v>
      </c>
      <c r="DH679" s="124">
        <f>IF('Copy &amp; Paste Roster Report Here'!$A676=DH$7,IF('Copy &amp; Paste Roster Report Here'!$M676="xxxxxxxxxxx",1,0),0)</f>
        <v>0</v>
      </c>
      <c r="DI679" s="124">
        <f>IF('Copy &amp; Paste Roster Report Here'!$A676=DI$7,IF('Copy &amp; Paste Roster Report Here'!$M676="xxxxxxxxxxx",1,0),0)</f>
        <v>0</v>
      </c>
      <c r="DJ679" s="124">
        <f>IF('Copy &amp; Paste Roster Report Here'!$A676=DJ$7,IF('Copy &amp; Paste Roster Report Here'!$M676="xxxxxxxxxxx",1,0),0)</f>
        <v>0</v>
      </c>
      <c r="DK679" s="124">
        <f>IF('Copy &amp; Paste Roster Report Here'!$A676=DK$7,IF('Copy &amp; Paste Roster Report Here'!$M676="xxxxxxxxxxx",1,0),0)</f>
        <v>0</v>
      </c>
      <c r="DL679" s="124">
        <f>IF('Copy &amp; Paste Roster Report Here'!$A676=DL$7,IF('Copy &amp; Paste Roster Report Here'!$M676="xxxxxxxxxxx",1,0),0)</f>
        <v>0</v>
      </c>
      <c r="DM679" s="124">
        <f>IF('Copy &amp; Paste Roster Report Here'!$A676=DM$7,IF('Copy &amp; Paste Roster Report Here'!$M676="xxxxxxxxxxx",1,0),0)</f>
        <v>0</v>
      </c>
      <c r="DN679" s="124">
        <f>IF('Copy &amp; Paste Roster Report Here'!$A676=DN$7,IF('Copy &amp; Paste Roster Report Here'!$M676="xxxxxxxxxxx",1,0),0)</f>
        <v>0</v>
      </c>
      <c r="DO679" s="124">
        <f>IF('Copy &amp; Paste Roster Report Here'!$A676=DO$7,IF('Copy &amp; Paste Roster Report Here'!$M676="xxxxxxxxxxx",1,0),0)</f>
        <v>0</v>
      </c>
      <c r="DP679" s="125">
        <f t="shared" si="166"/>
        <v>0</v>
      </c>
      <c r="DQ679" s="126">
        <f t="shared" si="167"/>
        <v>0</v>
      </c>
    </row>
    <row r="680" spans="1:121" x14ac:dyDescent="0.25">
      <c r="A680" s="111">
        <f t="shared" si="153"/>
        <v>0</v>
      </c>
      <c r="B680" s="111">
        <f t="shared" si="154"/>
        <v>0</v>
      </c>
      <c r="C680" s="112">
        <f>+('Copy &amp; Paste Roster Report Here'!$P677-'Copy &amp; Paste Roster Report Here'!$O677)/30</f>
        <v>0</v>
      </c>
      <c r="D680" s="112">
        <f>+('Copy &amp; Paste Roster Report Here'!$P677-'Copy &amp; Paste Roster Report Here'!$O677)</f>
        <v>0</v>
      </c>
      <c r="E680" s="111">
        <f>'Copy &amp; Paste Roster Report Here'!N677</f>
        <v>0</v>
      </c>
      <c r="F680" s="111" t="str">
        <f t="shared" si="155"/>
        <v>N</v>
      </c>
      <c r="G680" s="111">
        <f>'Copy &amp; Paste Roster Report Here'!R677</f>
        <v>0</v>
      </c>
      <c r="H680" s="113">
        <f t="shared" si="156"/>
        <v>0</v>
      </c>
      <c r="I680" s="112">
        <f>IF(F680="N",$F$5-'Copy &amp; Paste Roster Report Here'!O677,+'Copy &amp; Paste Roster Report Here'!Q677-'Copy &amp; Paste Roster Report Here'!O677)</f>
        <v>0</v>
      </c>
      <c r="J680" s="114">
        <f t="shared" si="157"/>
        <v>0</v>
      </c>
      <c r="K680" s="114">
        <f t="shared" si="158"/>
        <v>0</v>
      </c>
      <c r="L680" s="115">
        <f>'Copy &amp; Paste Roster Report Here'!F677</f>
        <v>0</v>
      </c>
      <c r="M680" s="116">
        <f t="shared" si="159"/>
        <v>0</v>
      </c>
      <c r="N680" s="117">
        <f>IF('Copy &amp; Paste Roster Report Here'!$A677='Analytical Tests'!N$7,IF($F680="Y",+$H680*N$6,0),0)</f>
        <v>0</v>
      </c>
      <c r="O680" s="117">
        <f>IF('Copy &amp; Paste Roster Report Here'!$A677='Analytical Tests'!O$7,IF($F680="Y",+$H680*O$6,0),0)</f>
        <v>0</v>
      </c>
      <c r="P680" s="117">
        <f>IF('Copy &amp; Paste Roster Report Here'!$A677='Analytical Tests'!P$7,IF($F680="Y",+$H680*P$6,0),0)</f>
        <v>0</v>
      </c>
      <c r="Q680" s="117">
        <f>IF('Copy &amp; Paste Roster Report Here'!$A677='Analytical Tests'!Q$7,IF($F680="Y",+$H680*Q$6,0),0)</f>
        <v>0</v>
      </c>
      <c r="R680" s="117">
        <f>IF('Copy &amp; Paste Roster Report Here'!$A677='Analytical Tests'!R$7,IF($F680="Y",+$H680*R$6,0),0)</f>
        <v>0</v>
      </c>
      <c r="S680" s="117">
        <f>IF('Copy &amp; Paste Roster Report Here'!$A677='Analytical Tests'!S$7,IF($F680="Y",+$H680*S$6,0),0)</f>
        <v>0</v>
      </c>
      <c r="T680" s="117">
        <f>IF('Copy &amp; Paste Roster Report Here'!$A677='Analytical Tests'!T$7,IF($F680="Y",+$H680*T$6,0),0)</f>
        <v>0</v>
      </c>
      <c r="U680" s="117">
        <f>IF('Copy &amp; Paste Roster Report Here'!$A677='Analytical Tests'!U$7,IF($F680="Y",+$H680*U$6,0),0)</f>
        <v>0</v>
      </c>
      <c r="V680" s="117">
        <f>IF('Copy &amp; Paste Roster Report Here'!$A677='Analytical Tests'!V$7,IF($F680="Y",+$H680*V$6,0),0)</f>
        <v>0</v>
      </c>
      <c r="W680" s="117">
        <f>IF('Copy &amp; Paste Roster Report Here'!$A677='Analytical Tests'!W$7,IF($F680="Y",+$H680*W$6,0),0)</f>
        <v>0</v>
      </c>
      <c r="X680" s="117">
        <f>IF('Copy &amp; Paste Roster Report Here'!$A677='Analytical Tests'!X$7,IF($F680="Y",+$H680*X$6,0),0)</f>
        <v>0</v>
      </c>
      <c r="Y680" s="117" t="b">
        <f>IF('Copy &amp; Paste Roster Report Here'!$A677='Analytical Tests'!Y$7,IF($F680="N",IF($J680&gt;=$C680,Y$6,+($I680/$D680)*Y$6),0))</f>
        <v>0</v>
      </c>
      <c r="Z680" s="117" t="b">
        <f>IF('Copy &amp; Paste Roster Report Here'!$A677='Analytical Tests'!Z$7,IF($F680="N",IF($J680&gt;=$C680,Z$6,+($I680/$D680)*Z$6),0))</f>
        <v>0</v>
      </c>
      <c r="AA680" s="117" t="b">
        <f>IF('Copy &amp; Paste Roster Report Here'!$A677='Analytical Tests'!AA$7,IF($F680="N",IF($J680&gt;=$C680,AA$6,+($I680/$D680)*AA$6),0))</f>
        <v>0</v>
      </c>
      <c r="AB680" s="117" t="b">
        <f>IF('Copy &amp; Paste Roster Report Here'!$A677='Analytical Tests'!AB$7,IF($F680="N",IF($J680&gt;=$C680,AB$6,+($I680/$D680)*AB$6),0))</f>
        <v>0</v>
      </c>
      <c r="AC680" s="117" t="b">
        <f>IF('Copy &amp; Paste Roster Report Here'!$A677='Analytical Tests'!AC$7,IF($F680="N",IF($J680&gt;=$C680,AC$6,+($I680/$D680)*AC$6),0))</f>
        <v>0</v>
      </c>
      <c r="AD680" s="117" t="b">
        <f>IF('Copy &amp; Paste Roster Report Here'!$A677='Analytical Tests'!AD$7,IF($F680="N",IF($J680&gt;=$C680,AD$6,+($I680/$D680)*AD$6),0))</f>
        <v>0</v>
      </c>
      <c r="AE680" s="117" t="b">
        <f>IF('Copy &amp; Paste Roster Report Here'!$A677='Analytical Tests'!AE$7,IF($F680="N",IF($J680&gt;=$C680,AE$6,+($I680/$D680)*AE$6),0))</f>
        <v>0</v>
      </c>
      <c r="AF680" s="117" t="b">
        <f>IF('Copy &amp; Paste Roster Report Here'!$A677='Analytical Tests'!AF$7,IF($F680="N",IF($J680&gt;=$C680,AF$6,+($I680/$D680)*AF$6),0))</f>
        <v>0</v>
      </c>
      <c r="AG680" s="117" t="b">
        <f>IF('Copy &amp; Paste Roster Report Here'!$A677='Analytical Tests'!AG$7,IF($F680="N",IF($J680&gt;=$C680,AG$6,+($I680/$D680)*AG$6),0))</f>
        <v>0</v>
      </c>
      <c r="AH680" s="117" t="b">
        <f>IF('Copy &amp; Paste Roster Report Here'!$A677='Analytical Tests'!AH$7,IF($F680="N",IF($J680&gt;=$C680,AH$6,+($I680/$D680)*AH$6),0))</f>
        <v>0</v>
      </c>
      <c r="AI680" s="117" t="b">
        <f>IF('Copy &amp; Paste Roster Report Here'!$A677='Analytical Tests'!AI$7,IF($F680="N",IF($J680&gt;=$C680,AI$6,+($I680/$D680)*AI$6),0))</f>
        <v>0</v>
      </c>
      <c r="AJ680" s="79"/>
      <c r="AK680" s="118">
        <f>IF('Copy &amp; Paste Roster Report Here'!$A677=AK$7,IF('Copy &amp; Paste Roster Report Here'!$M677="FT",1,0),0)</f>
        <v>0</v>
      </c>
      <c r="AL680" s="118">
        <f>IF('Copy &amp; Paste Roster Report Here'!$A677=AL$7,IF('Copy &amp; Paste Roster Report Here'!$M677="FT",1,0),0)</f>
        <v>0</v>
      </c>
      <c r="AM680" s="118">
        <f>IF('Copy &amp; Paste Roster Report Here'!$A677=AM$7,IF('Copy &amp; Paste Roster Report Here'!$M677="FT",1,0),0)</f>
        <v>0</v>
      </c>
      <c r="AN680" s="118">
        <f>IF('Copy &amp; Paste Roster Report Here'!$A677=AN$7,IF('Copy &amp; Paste Roster Report Here'!$M677="FT",1,0),0)</f>
        <v>0</v>
      </c>
      <c r="AO680" s="118">
        <f>IF('Copy &amp; Paste Roster Report Here'!$A677=AO$7,IF('Copy &amp; Paste Roster Report Here'!$M677="FT",1,0),0)</f>
        <v>0</v>
      </c>
      <c r="AP680" s="118">
        <f>IF('Copy &amp; Paste Roster Report Here'!$A677=AP$7,IF('Copy &amp; Paste Roster Report Here'!$M677="FT",1,0),0)</f>
        <v>0</v>
      </c>
      <c r="AQ680" s="118">
        <f>IF('Copy &amp; Paste Roster Report Here'!$A677=AQ$7,IF('Copy &amp; Paste Roster Report Here'!$M677="FT",1,0),0)</f>
        <v>0</v>
      </c>
      <c r="AR680" s="118">
        <f>IF('Copy &amp; Paste Roster Report Here'!$A677=AR$7,IF('Copy &amp; Paste Roster Report Here'!$M677="FT",1,0),0)</f>
        <v>0</v>
      </c>
      <c r="AS680" s="118">
        <f>IF('Copy &amp; Paste Roster Report Here'!$A677=AS$7,IF('Copy &amp; Paste Roster Report Here'!$M677="FT",1,0),0)</f>
        <v>0</v>
      </c>
      <c r="AT680" s="118">
        <f>IF('Copy &amp; Paste Roster Report Here'!$A677=AT$7,IF('Copy &amp; Paste Roster Report Here'!$M677="FT",1,0),0)</f>
        <v>0</v>
      </c>
      <c r="AU680" s="118">
        <f>IF('Copy &amp; Paste Roster Report Here'!$A677=AU$7,IF('Copy &amp; Paste Roster Report Here'!$M677="FT",1,0),0)</f>
        <v>0</v>
      </c>
      <c r="AV680" s="73">
        <f t="shared" si="160"/>
        <v>0</v>
      </c>
      <c r="AW680" s="119">
        <f>IF('Copy &amp; Paste Roster Report Here'!$A677=AW$7,IF('Copy &amp; Paste Roster Report Here'!$M677="HT",1,0),0)</f>
        <v>0</v>
      </c>
      <c r="AX680" s="119">
        <f>IF('Copy &amp; Paste Roster Report Here'!$A677=AX$7,IF('Copy &amp; Paste Roster Report Here'!$M677="HT",1,0),0)</f>
        <v>0</v>
      </c>
      <c r="AY680" s="119">
        <f>IF('Copy &amp; Paste Roster Report Here'!$A677=AY$7,IF('Copy &amp; Paste Roster Report Here'!$M677="HT",1,0),0)</f>
        <v>0</v>
      </c>
      <c r="AZ680" s="119">
        <f>IF('Copy &amp; Paste Roster Report Here'!$A677=AZ$7,IF('Copy &amp; Paste Roster Report Here'!$M677="HT",1,0),0)</f>
        <v>0</v>
      </c>
      <c r="BA680" s="119">
        <f>IF('Copy &amp; Paste Roster Report Here'!$A677=BA$7,IF('Copy &amp; Paste Roster Report Here'!$M677="HT",1,0),0)</f>
        <v>0</v>
      </c>
      <c r="BB680" s="119">
        <f>IF('Copy &amp; Paste Roster Report Here'!$A677=BB$7,IF('Copy &amp; Paste Roster Report Here'!$M677="HT",1,0),0)</f>
        <v>0</v>
      </c>
      <c r="BC680" s="119">
        <f>IF('Copy &amp; Paste Roster Report Here'!$A677=BC$7,IF('Copy &amp; Paste Roster Report Here'!$M677="HT",1,0),0)</f>
        <v>0</v>
      </c>
      <c r="BD680" s="119">
        <f>IF('Copy &amp; Paste Roster Report Here'!$A677=BD$7,IF('Copy &amp; Paste Roster Report Here'!$M677="HT",1,0),0)</f>
        <v>0</v>
      </c>
      <c r="BE680" s="119">
        <f>IF('Copy &amp; Paste Roster Report Here'!$A677=BE$7,IF('Copy &amp; Paste Roster Report Here'!$M677="HT",1,0),0)</f>
        <v>0</v>
      </c>
      <c r="BF680" s="119">
        <f>IF('Copy &amp; Paste Roster Report Here'!$A677=BF$7,IF('Copy &amp; Paste Roster Report Here'!$M677="HT",1,0),0)</f>
        <v>0</v>
      </c>
      <c r="BG680" s="119">
        <f>IF('Copy &amp; Paste Roster Report Here'!$A677=BG$7,IF('Copy &amp; Paste Roster Report Here'!$M677="HT",1,0),0)</f>
        <v>0</v>
      </c>
      <c r="BH680" s="73">
        <f t="shared" si="161"/>
        <v>0</v>
      </c>
      <c r="BI680" s="120">
        <f>IF('Copy &amp; Paste Roster Report Here'!$A677=BI$7,IF('Copy &amp; Paste Roster Report Here'!$M677="MT",1,0),0)</f>
        <v>0</v>
      </c>
      <c r="BJ680" s="120">
        <f>IF('Copy &amp; Paste Roster Report Here'!$A677=BJ$7,IF('Copy &amp; Paste Roster Report Here'!$M677="MT",1,0),0)</f>
        <v>0</v>
      </c>
      <c r="BK680" s="120">
        <f>IF('Copy &amp; Paste Roster Report Here'!$A677=BK$7,IF('Copy &amp; Paste Roster Report Here'!$M677="MT",1,0),0)</f>
        <v>0</v>
      </c>
      <c r="BL680" s="120">
        <f>IF('Copy &amp; Paste Roster Report Here'!$A677=BL$7,IF('Copy &amp; Paste Roster Report Here'!$M677="MT",1,0),0)</f>
        <v>0</v>
      </c>
      <c r="BM680" s="120">
        <f>IF('Copy &amp; Paste Roster Report Here'!$A677=BM$7,IF('Copy &amp; Paste Roster Report Here'!$M677="MT",1,0),0)</f>
        <v>0</v>
      </c>
      <c r="BN680" s="120">
        <f>IF('Copy &amp; Paste Roster Report Here'!$A677=BN$7,IF('Copy &amp; Paste Roster Report Here'!$M677="MT",1,0),0)</f>
        <v>0</v>
      </c>
      <c r="BO680" s="120">
        <f>IF('Copy &amp; Paste Roster Report Here'!$A677=BO$7,IF('Copy &amp; Paste Roster Report Here'!$M677="MT",1,0),0)</f>
        <v>0</v>
      </c>
      <c r="BP680" s="120">
        <f>IF('Copy &amp; Paste Roster Report Here'!$A677=BP$7,IF('Copy &amp; Paste Roster Report Here'!$M677="MT",1,0),0)</f>
        <v>0</v>
      </c>
      <c r="BQ680" s="120">
        <f>IF('Copy &amp; Paste Roster Report Here'!$A677=BQ$7,IF('Copy &amp; Paste Roster Report Here'!$M677="MT",1,0),0)</f>
        <v>0</v>
      </c>
      <c r="BR680" s="120">
        <f>IF('Copy &amp; Paste Roster Report Here'!$A677=BR$7,IF('Copy &amp; Paste Roster Report Here'!$M677="MT",1,0),0)</f>
        <v>0</v>
      </c>
      <c r="BS680" s="120">
        <f>IF('Copy &amp; Paste Roster Report Here'!$A677=BS$7,IF('Copy &amp; Paste Roster Report Here'!$M677="MT",1,0),0)</f>
        <v>0</v>
      </c>
      <c r="BT680" s="73">
        <f t="shared" si="162"/>
        <v>0</v>
      </c>
      <c r="BU680" s="121">
        <f>IF('Copy &amp; Paste Roster Report Here'!$A677=BU$7,IF('Copy &amp; Paste Roster Report Here'!$M677="fy",1,0),0)</f>
        <v>0</v>
      </c>
      <c r="BV680" s="121">
        <f>IF('Copy &amp; Paste Roster Report Here'!$A677=BV$7,IF('Copy &amp; Paste Roster Report Here'!$M677="fy",1,0),0)</f>
        <v>0</v>
      </c>
      <c r="BW680" s="121">
        <f>IF('Copy &amp; Paste Roster Report Here'!$A677=BW$7,IF('Copy &amp; Paste Roster Report Here'!$M677="fy",1,0),0)</f>
        <v>0</v>
      </c>
      <c r="BX680" s="121">
        <f>IF('Copy &amp; Paste Roster Report Here'!$A677=BX$7,IF('Copy &amp; Paste Roster Report Here'!$M677="fy",1,0),0)</f>
        <v>0</v>
      </c>
      <c r="BY680" s="121">
        <f>IF('Copy &amp; Paste Roster Report Here'!$A677=BY$7,IF('Copy &amp; Paste Roster Report Here'!$M677="fy",1,0),0)</f>
        <v>0</v>
      </c>
      <c r="BZ680" s="121">
        <f>IF('Copy &amp; Paste Roster Report Here'!$A677=BZ$7,IF('Copy &amp; Paste Roster Report Here'!$M677="fy",1,0),0)</f>
        <v>0</v>
      </c>
      <c r="CA680" s="121">
        <f>IF('Copy &amp; Paste Roster Report Here'!$A677=CA$7,IF('Copy &amp; Paste Roster Report Here'!$M677="fy",1,0),0)</f>
        <v>0</v>
      </c>
      <c r="CB680" s="121">
        <f>IF('Copy &amp; Paste Roster Report Here'!$A677=CB$7,IF('Copy &amp; Paste Roster Report Here'!$M677="fy",1,0),0)</f>
        <v>0</v>
      </c>
      <c r="CC680" s="121">
        <f>IF('Copy &amp; Paste Roster Report Here'!$A677=CC$7,IF('Copy &amp; Paste Roster Report Here'!$M677="fy",1,0),0)</f>
        <v>0</v>
      </c>
      <c r="CD680" s="121">
        <f>IF('Copy &amp; Paste Roster Report Here'!$A677=CD$7,IF('Copy &amp; Paste Roster Report Here'!$M677="fy",1,0),0)</f>
        <v>0</v>
      </c>
      <c r="CE680" s="121">
        <f>IF('Copy &amp; Paste Roster Report Here'!$A677=CE$7,IF('Copy &amp; Paste Roster Report Here'!$M677="fy",1,0),0)</f>
        <v>0</v>
      </c>
      <c r="CF680" s="73">
        <f t="shared" si="163"/>
        <v>0</v>
      </c>
      <c r="CG680" s="122">
        <f>IF('Copy &amp; Paste Roster Report Here'!$A677=CG$7,IF('Copy &amp; Paste Roster Report Here'!$M677="RH",1,0),0)</f>
        <v>0</v>
      </c>
      <c r="CH680" s="122">
        <f>IF('Copy &amp; Paste Roster Report Here'!$A677=CH$7,IF('Copy &amp; Paste Roster Report Here'!$M677="RH",1,0),0)</f>
        <v>0</v>
      </c>
      <c r="CI680" s="122">
        <f>IF('Copy &amp; Paste Roster Report Here'!$A677=CI$7,IF('Copy &amp; Paste Roster Report Here'!$M677="RH",1,0),0)</f>
        <v>0</v>
      </c>
      <c r="CJ680" s="122">
        <f>IF('Copy &amp; Paste Roster Report Here'!$A677=CJ$7,IF('Copy &amp; Paste Roster Report Here'!$M677="RH",1,0),0)</f>
        <v>0</v>
      </c>
      <c r="CK680" s="122">
        <f>IF('Copy &amp; Paste Roster Report Here'!$A677=CK$7,IF('Copy &amp; Paste Roster Report Here'!$M677="RH",1,0),0)</f>
        <v>0</v>
      </c>
      <c r="CL680" s="122">
        <f>IF('Copy &amp; Paste Roster Report Here'!$A677=CL$7,IF('Copy &amp; Paste Roster Report Here'!$M677="RH",1,0),0)</f>
        <v>0</v>
      </c>
      <c r="CM680" s="122">
        <f>IF('Copy &amp; Paste Roster Report Here'!$A677=CM$7,IF('Copy &amp; Paste Roster Report Here'!$M677="RH",1,0),0)</f>
        <v>0</v>
      </c>
      <c r="CN680" s="122">
        <f>IF('Copy &amp; Paste Roster Report Here'!$A677=CN$7,IF('Copy &amp; Paste Roster Report Here'!$M677="RH",1,0),0)</f>
        <v>0</v>
      </c>
      <c r="CO680" s="122">
        <f>IF('Copy &amp; Paste Roster Report Here'!$A677=CO$7,IF('Copy &amp; Paste Roster Report Here'!$M677="RH",1,0),0)</f>
        <v>0</v>
      </c>
      <c r="CP680" s="122">
        <f>IF('Copy &amp; Paste Roster Report Here'!$A677=CP$7,IF('Copy &amp; Paste Roster Report Here'!$M677="RH",1,0),0)</f>
        <v>0</v>
      </c>
      <c r="CQ680" s="122">
        <f>IF('Copy &amp; Paste Roster Report Here'!$A677=CQ$7,IF('Copy &amp; Paste Roster Report Here'!$M677="RH",1,0),0)</f>
        <v>0</v>
      </c>
      <c r="CR680" s="73">
        <f t="shared" si="164"/>
        <v>0</v>
      </c>
      <c r="CS680" s="123">
        <f>IF('Copy &amp; Paste Roster Report Here'!$A677=CS$7,IF('Copy &amp; Paste Roster Report Here'!$M677="QT",1,0),0)</f>
        <v>0</v>
      </c>
      <c r="CT680" s="123">
        <f>IF('Copy &amp; Paste Roster Report Here'!$A677=CT$7,IF('Copy &amp; Paste Roster Report Here'!$M677="QT",1,0),0)</f>
        <v>0</v>
      </c>
      <c r="CU680" s="123">
        <f>IF('Copy &amp; Paste Roster Report Here'!$A677=CU$7,IF('Copy &amp; Paste Roster Report Here'!$M677="QT",1,0),0)</f>
        <v>0</v>
      </c>
      <c r="CV680" s="123">
        <f>IF('Copy &amp; Paste Roster Report Here'!$A677=CV$7,IF('Copy &amp; Paste Roster Report Here'!$M677="QT",1,0),0)</f>
        <v>0</v>
      </c>
      <c r="CW680" s="123">
        <f>IF('Copy &amp; Paste Roster Report Here'!$A677=CW$7,IF('Copy &amp; Paste Roster Report Here'!$M677="QT",1,0),0)</f>
        <v>0</v>
      </c>
      <c r="CX680" s="123">
        <f>IF('Copy &amp; Paste Roster Report Here'!$A677=CX$7,IF('Copy &amp; Paste Roster Report Here'!$M677="QT",1,0),0)</f>
        <v>0</v>
      </c>
      <c r="CY680" s="123">
        <f>IF('Copy &amp; Paste Roster Report Here'!$A677=CY$7,IF('Copy &amp; Paste Roster Report Here'!$M677="QT",1,0),0)</f>
        <v>0</v>
      </c>
      <c r="CZ680" s="123">
        <f>IF('Copy &amp; Paste Roster Report Here'!$A677=CZ$7,IF('Copy &amp; Paste Roster Report Here'!$M677="QT",1,0),0)</f>
        <v>0</v>
      </c>
      <c r="DA680" s="123">
        <f>IF('Copy &amp; Paste Roster Report Here'!$A677=DA$7,IF('Copy &amp; Paste Roster Report Here'!$M677="QT",1,0),0)</f>
        <v>0</v>
      </c>
      <c r="DB680" s="123">
        <f>IF('Copy &amp; Paste Roster Report Here'!$A677=DB$7,IF('Copy &amp; Paste Roster Report Here'!$M677="QT",1,0),0)</f>
        <v>0</v>
      </c>
      <c r="DC680" s="123">
        <f>IF('Copy &amp; Paste Roster Report Here'!$A677=DC$7,IF('Copy &amp; Paste Roster Report Here'!$M677="QT",1,0),0)</f>
        <v>0</v>
      </c>
      <c r="DD680" s="73">
        <f t="shared" si="165"/>
        <v>0</v>
      </c>
      <c r="DE680" s="124">
        <f>IF('Copy &amp; Paste Roster Report Here'!$A677=DE$7,IF('Copy &amp; Paste Roster Report Here'!$M677="xxxxxxxxxxx",1,0),0)</f>
        <v>0</v>
      </c>
      <c r="DF680" s="124">
        <f>IF('Copy &amp; Paste Roster Report Here'!$A677=DF$7,IF('Copy &amp; Paste Roster Report Here'!$M677="xxxxxxxxxxx",1,0),0)</f>
        <v>0</v>
      </c>
      <c r="DG680" s="124">
        <f>IF('Copy &amp; Paste Roster Report Here'!$A677=DG$7,IF('Copy &amp; Paste Roster Report Here'!$M677="xxxxxxxxxxx",1,0),0)</f>
        <v>0</v>
      </c>
      <c r="DH680" s="124">
        <f>IF('Copy &amp; Paste Roster Report Here'!$A677=DH$7,IF('Copy &amp; Paste Roster Report Here'!$M677="xxxxxxxxxxx",1,0),0)</f>
        <v>0</v>
      </c>
      <c r="DI680" s="124">
        <f>IF('Copy &amp; Paste Roster Report Here'!$A677=DI$7,IF('Copy &amp; Paste Roster Report Here'!$M677="xxxxxxxxxxx",1,0),0)</f>
        <v>0</v>
      </c>
      <c r="DJ680" s="124">
        <f>IF('Copy &amp; Paste Roster Report Here'!$A677=DJ$7,IF('Copy &amp; Paste Roster Report Here'!$M677="xxxxxxxxxxx",1,0),0)</f>
        <v>0</v>
      </c>
      <c r="DK680" s="124">
        <f>IF('Copy &amp; Paste Roster Report Here'!$A677=DK$7,IF('Copy &amp; Paste Roster Report Here'!$M677="xxxxxxxxxxx",1,0),0)</f>
        <v>0</v>
      </c>
      <c r="DL680" s="124">
        <f>IF('Copy &amp; Paste Roster Report Here'!$A677=DL$7,IF('Copy &amp; Paste Roster Report Here'!$M677="xxxxxxxxxxx",1,0),0)</f>
        <v>0</v>
      </c>
      <c r="DM680" s="124">
        <f>IF('Copy &amp; Paste Roster Report Here'!$A677=DM$7,IF('Copy &amp; Paste Roster Report Here'!$M677="xxxxxxxxxxx",1,0),0)</f>
        <v>0</v>
      </c>
      <c r="DN680" s="124">
        <f>IF('Copy &amp; Paste Roster Report Here'!$A677=DN$7,IF('Copy &amp; Paste Roster Report Here'!$M677="xxxxxxxxxxx",1,0),0)</f>
        <v>0</v>
      </c>
      <c r="DO680" s="124">
        <f>IF('Copy &amp; Paste Roster Report Here'!$A677=DO$7,IF('Copy &amp; Paste Roster Report Here'!$M677="xxxxxxxxxxx",1,0),0)</f>
        <v>0</v>
      </c>
      <c r="DP680" s="125">
        <f t="shared" si="166"/>
        <v>0</v>
      </c>
      <c r="DQ680" s="126">
        <f t="shared" si="167"/>
        <v>0</v>
      </c>
    </row>
    <row r="681" spans="1:121" x14ac:dyDescent="0.25">
      <c r="A681" s="111">
        <f t="shared" si="153"/>
        <v>0</v>
      </c>
      <c r="B681" s="111">
        <f t="shared" si="154"/>
        <v>0</v>
      </c>
      <c r="C681" s="112">
        <f>+('Copy &amp; Paste Roster Report Here'!$P678-'Copy &amp; Paste Roster Report Here'!$O678)/30</f>
        <v>0</v>
      </c>
      <c r="D681" s="112">
        <f>+('Copy &amp; Paste Roster Report Here'!$P678-'Copy &amp; Paste Roster Report Here'!$O678)</f>
        <v>0</v>
      </c>
      <c r="E681" s="111">
        <f>'Copy &amp; Paste Roster Report Here'!N678</f>
        <v>0</v>
      </c>
      <c r="F681" s="111" t="str">
        <f t="shared" si="155"/>
        <v>N</v>
      </c>
      <c r="G681" s="111">
        <f>'Copy &amp; Paste Roster Report Here'!R678</f>
        <v>0</v>
      </c>
      <c r="H681" s="113">
        <f t="shared" si="156"/>
        <v>0</v>
      </c>
      <c r="I681" s="112">
        <f>IF(F681="N",$F$5-'Copy &amp; Paste Roster Report Here'!O678,+'Copy &amp; Paste Roster Report Here'!Q678-'Copy &amp; Paste Roster Report Here'!O678)</f>
        <v>0</v>
      </c>
      <c r="J681" s="114">
        <f t="shared" si="157"/>
        <v>0</v>
      </c>
      <c r="K681" s="114">
        <f t="shared" si="158"/>
        <v>0</v>
      </c>
      <c r="L681" s="115">
        <f>'Copy &amp; Paste Roster Report Here'!F678</f>
        <v>0</v>
      </c>
      <c r="M681" s="116">
        <f t="shared" si="159"/>
        <v>0</v>
      </c>
      <c r="N681" s="117">
        <f>IF('Copy &amp; Paste Roster Report Here'!$A678='Analytical Tests'!N$7,IF($F681="Y",+$H681*N$6,0),0)</f>
        <v>0</v>
      </c>
      <c r="O681" s="117">
        <f>IF('Copy &amp; Paste Roster Report Here'!$A678='Analytical Tests'!O$7,IF($F681="Y",+$H681*O$6,0),0)</f>
        <v>0</v>
      </c>
      <c r="P681" s="117">
        <f>IF('Copy &amp; Paste Roster Report Here'!$A678='Analytical Tests'!P$7,IF($F681="Y",+$H681*P$6,0),0)</f>
        <v>0</v>
      </c>
      <c r="Q681" s="117">
        <f>IF('Copy &amp; Paste Roster Report Here'!$A678='Analytical Tests'!Q$7,IF($F681="Y",+$H681*Q$6,0),0)</f>
        <v>0</v>
      </c>
      <c r="R681" s="117">
        <f>IF('Copy &amp; Paste Roster Report Here'!$A678='Analytical Tests'!R$7,IF($F681="Y",+$H681*R$6,0),0)</f>
        <v>0</v>
      </c>
      <c r="S681" s="117">
        <f>IF('Copy &amp; Paste Roster Report Here'!$A678='Analytical Tests'!S$7,IF($F681="Y",+$H681*S$6,0),0)</f>
        <v>0</v>
      </c>
      <c r="T681" s="117">
        <f>IF('Copy &amp; Paste Roster Report Here'!$A678='Analytical Tests'!T$7,IF($F681="Y",+$H681*T$6,0),0)</f>
        <v>0</v>
      </c>
      <c r="U681" s="117">
        <f>IF('Copy &amp; Paste Roster Report Here'!$A678='Analytical Tests'!U$7,IF($F681="Y",+$H681*U$6,0),0)</f>
        <v>0</v>
      </c>
      <c r="V681" s="117">
        <f>IF('Copy &amp; Paste Roster Report Here'!$A678='Analytical Tests'!V$7,IF($F681="Y",+$H681*V$6,0),0)</f>
        <v>0</v>
      </c>
      <c r="W681" s="117">
        <f>IF('Copy &amp; Paste Roster Report Here'!$A678='Analytical Tests'!W$7,IF($F681="Y",+$H681*W$6,0),0)</f>
        <v>0</v>
      </c>
      <c r="X681" s="117">
        <f>IF('Copy &amp; Paste Roster Report Here'!$A678='Analytical Tests'!X$7,IF($F681="Y",+$H681*X$6,0),0)</f>
        <v>0</v>
      </c>
      <c r="Y681" s="117" t="b">
        <f>IF('Copy &amp; Paste Roster Report Here'!$A678='Analytical Tests'!Y$7,IF($F681="N",IF($J681&gt;=$C681,Y$6,+($I681/$D681)*Y$6),0))</f>
        <v>0</v>
      </c>
      <c r="Z681" s="117" t="b">
        <f>IF('Copy &amp; Paste Roster Report Here'!$A678='Analytical Tests'!Z$7,IF($F681="N",IF($J681&gt;=$C681,Z$6,+($I681/$D681)*Z$6),0))</f>
        <v>0</v>
      </c>
      <c r="AA681" s="117" t="b">
        <f>IF('Copy &amp; Paste Roster Report Here'!$A678='Analytical Tests'!AA$7,IF($F681="N",IF($J681&gt;=$C681,AA$6,+($I681/$D681)*AA$6),0))</f>
        <v>0</v>
      </c>
      <c r="AB681" s="117" t="b">
        <f>IF('Copy &amp; Paste Roster Report Here'!$A678='Analytical Tests'!AB$7,IF($F681="N",IF($J681&gt;=$C681,AB$6,+($I681/$D681)*AB$6),0))</f>
        <v>0</v>
      </c>
      <c r="AC681" s="117" t="b">
        <f>IF('Copy &amp; Paste Roster Report Here'!$A678='Analytical Tests'!AC$7,IF($F681="N",IF($J681&gt;=$C681,AC$6,+($I681/$D681)*AC$6),0))</f>
        <v>0</v>
      </c>
      <c r="AD681" s="117" t="b">
        <f>IF('Copy &amp; Paste Roster Report Here'!$A678='Analytical Tests'!AD$7,IF($F681="N",IF($J681&gt;=$C681,AD$6,+($I681/$D681)*AD$6),0))</f>
        <v>0</v>
      </c>
      <c r="AE681" s="117" t="b">
        <f>IF('Copy &amp; Paste Roster Report Here'!$A678='Analytical Tests'!AE$7,IF($F681="N",IF($J681&gt;=$C681,AE$6,+($I681/$D681)*AE$6),0))</f>
        <v>0</v>
      </c>
      <c r="AF681" s="117" t="b">
        <f>IF('Copy &amp; Paste Roster Report Here'!$A678='Analytical Tests'!AF$7,IF($F681="N",IF($J681&gt;=$C681,AF$6,+($I681/$D681)*AF$6),0))</f>
        <v>0</v>
      </c>
      <c r="AG681" s="117" t="b">
        <f>IF('Copy &amp; Paste Roster Report Here'!$A678='Analytical Tests'!AG$7,IF($F681="N",IF($J681&gt;=$C681,AG$6,+($I681/$D681)*AG$6),0))</f>
        <v>0</v>
      </c>
      <c r="AH681" s="117" t="b">
        <f>IF('Copy &amp; Paste Roster Report Here'!$A678='Analytical Tests'!AH$7,IF($F681="N",IF($J681&gt;=$C681,AH$6,+($I681/$D681)*AH$6),0))</f>
        <v>0</v>
      </c>
      <c r="AI681" s="117" t="b">
        <f>IF('Copy &amp; Paste Roster Report Here'!$A678='Analytical Tests'!AI$7,IF($F681="N",IF($J681&gt;=$C681,AI$6,+($I681/$D681)*AI$6),0))</f>
        <v>0</v>
      </c>
      <c r="AJ681" s="79"/>
      <c r="AK681" s="118">
        <f>IF('Copy &amp; Paste Roster Report Here'!$A678=AK$7,IF('Copy &amp; Paste Roster Report Here'!$M678="FT",1,0),0)</f>
        <v>0</v>
      </c>
      <c r="AL681" s="118">
        <f>IF('Copy &amp; Paste Roster Report Here'!$A678=AL$7,IF('Copy &amp; Paste Roster Report Here'!$M678="FT",1,0),0)</f>
        <v>0</v>
      </c>
      <c r="AM681" s="118">
        <f>IF('Copy &amp; Paste Roster Report Here'!$A678=AM$7,IF('Copy &amp; Paste Roster Report Here'!$M678="FT",1,0),0)</f>
        <v>0</v>
      </c>
      <c r="AN681" s="118">
        <f>IF('Copy &amp; Paste Roster Report Here'!$A678=AN$7,IF('Copy &amp; Paste Roster Report Here'!$M678="FT",1,0),0)</f>
        <v>0</v>
      </c>
      <c r="AO681" s="118">
        <f>IF('Copy &amp; Paste Roster Report Here'!$A678=AO$7,IF('Copy &amp; Paste Roster Report Here'!$M678="FT",1,0),0)</f>
        <v>0</v>
      </c>
      <c r="AP681" s="118">
        <f>IF('Copy &amp; Paste Roster Report Here'!$A678=AP$7,IF('Copy &amp; Paste Roster Report Here'!$M678="FT",1,0),0)</f>
        <v>0</v>
      </c>
      <c r="AQ681" s="118">
        <f>IF('Copy &amp; Paste Roster Report Here'!$A678=AQ$7,IF('Copy &amp; Paste Roster Report Here'!$M678="FT",1,0),0)</f>
        <v>0</v>
      </c>
      <c r="AR681" s="118">
        <f>IF('Copy &amp; Paste Roster Report Here'!$A678=AR$7,IF('Copy &amp; Paste Roster Report Here'!$M678="FT",1,0),0)</f>
        <v>0</v>
      </c>
      <c r="AS681" s="118">
        <f>IF('Copy &amp; Paste Roster Report Here'!$A678=AS$7,IF('Copy &amp; Paste Roster Report Here'!$M678="FT",1,0),0)</f>
        <v>0</v>
      </c>
      <c r="AT681" s="118">
        <f>IF('Copy &amp; Paste Roster Report Here'!$A678=AT$7,IF('Copy &amp; Paste Roster Report Here'!$M678="FT",1,0),0)</f>
        <v>0</v>
      </c>
      <c r="AU681" s="118">
        <f>IF('Copy &amp; Paste Roster Report Here'!$A678=AU$7,IF('Copy &amp; Paste Roster Report Here'!$M678="FT",1,0),0)</f>
        <v>0</v>
      </c>
      <c r="AV681" s="73">
        <f t="shared" si="160"/>
        <v>0</v>
      </c>
      <c r="AW681" s="119">
        <f>IF('Copy &amp; Paste Roster Report Here'!$A678=AW$7,IF('Copy &amp; Paste Roster Report Here'!$M678="HT",1,0),0)</f>
        <v>0</v>
      </c>
      <c r="AX681" s="119">
        <f>IF('Copy &amp; Paste Roster Report Here'!$A678=AX$7,IF('Copy &amp; Paste Roster Report Here'!$M678="HT",1,0),0)</f>
        <v>0</v>
      </c>
      <c r="AY681" s="119">
        <f>IF('Copy &amp; Paste Roster Report Here'!$A678=AY$7,IF('Copy &amp; Paste Roster Report Here'!$M678="HT",1,0),0)</f>
        <v>0</v>
      </c>
      <c r="AZ681" s="119">
        <f>IF('Copy &amp; Paste Roster Report Here'!$A678=AZ$7,IF('Copy &amp; Paste Roster Report Here'!$M678="HT",1,0),0)</f>
        <v>0</v>
      </c>
      <c r="BA681" s="119">
        <f>IF('Copy &amp; Paste Roster Report Here'!$A678=BA$7,IF('Copy &amp; Paste Roster Report Here'!$M678="HT",1,0),0)</f>
        <v>0</v>
      </c>
      <c r="BB681" s="119">
        <f>IF('Copy &amp; Paste Roster Report Here'!$A678=BB$7,IF('Copy &amp; Paste Roster Report Here'!$M678="HT",1,0),0)</f>
        <v>0</v>
      </c>
      <c r="BC681" s="119">
        <f>IF('Copy &amp; Paste Roster Report Here'!$A678=BC$7,IF('Copy &amp; Paste Roster Report Here'!$M678="HT",1,0),0)</f>
        <v>0</v>
      </c>
      <c r="BD681" s="119">
        <f>IF('Copy &amp; Paste Roster Report Here'!$A678=BD$7,IF('Copy &amp; Paste Roster Report Here'!$M678="HT",1,0),0)</f>
        <v>0</v>
      </c>
      <c r="BE681" s="119">
        <f>IF('Copy &amp; Paste Roster Report Here'!$A678=BE$7,IF('Copy &amp; Paste Roster Report Here'!$M678="HT",1,0),0)</f>
        <v>0</v>
      </c>
      <c r="BF681" s="119">
        <f>IF('Copy &amp; Paste Roster Report Here'!$A678=BF$7,IF('Copy &amp; Paste Roster Report Here'!$M678="HT",1,0),0)</f>
        <v>0</v>
      </c>
      <c r="BG681" s="119">
        <f>IF('Copy &amp; Paste Roster Report Here'!$A678=BG$7,IF('Copy &amp; Paste Roster Report Here'!$M678="HT",1,0),0)</f>
        <v>0</v>
      </c>
      <c r="BH681" s="73">
        <f t="shared" si="161"/>
        <v>0</v>
      </c>
      <c r="BI681" s="120">
        <f>IF('Copy &amp; Paste Roster Report Here'!$A678=BI$7,IF('Copy &amp; Paste Roster Report Here'!$M678="MT",1,0),0)</f>
        <v>0</v>
      </c>
      <c r="BJ681" s="120">
        <f>IF('Copy &amp; Paste Roster Report Here'!$A678=BJ$7,IF('Copy &amp; Paste Roster Report Here'!$M678="MT",1,0),0)</f>
        <v>0</v>
      </c>
      <c r="BK681" s="120">
        <f>IF('Copy &amp; Paste Roster Report Here'!$A678=BK$7,IF('Copy &amp; Paste Roster Report Here'!$M678="MT",1,0),0)</f>
        <v>0</v>
      </c>
      <c r="BL681" s="120">
        <f>IF('Copy &amp; Paste Roster Report Here'!$A678=BL$7,IF('Copy &amp; Paste Roster Report Here'!$M678="MT",1,0),0)</f>
        <v>0</v>
      </c>
      <c r="BM681" s="120">
        <f>IF('Copy &amp; Paste Roster Report Here'!$A678=BM$7,IF('Copy &amp; Paste Roster Report Here'!$M678="MT",1,0),0)</f>
        <v>0</v>
      </c>
      <c r="BN681" s="120">
        <f>IF('Copy &amp; Paste Roster Report Here'!$A678=BN$7,IF('Copy &amp; Paste Roster Report Here'!$M678="MT",1,0),0)</f>
        <v>0</v>
      </c>
      <c r="BO681" s="120">
        <f>IF('Copy &amp; Paste Roster Report Here'!$A678=BO$7,IF('Copy &amp; Paste Roster Report Here'!$M678="MT",1,0),0)</f>
        <v>0</v>
      </c>
      <c r="BP681" s="120">
        <f>IF('Copy &amp; Paste Roster Report Here'!$A678=BP$7,IF('Copy &amp; Paste Roster Report Here'!$M678="MT",1,0),0)</f>
        <v>0</v>
      </c>
      <c r="BQ681" s="120">
        <f>IF('Copy &amp; Paste Roster Report Here'!$A678=BQ$7,IF('Copy &amp; Paste Roster Report Here'!$M678="MT",1,0),0)</f>
        <v>0</v>
      </c>
      <c r="BR681" s="120">
        <f>IF('Copy &amp; Paste Roster Report Here'!$A678=BR$7,IF('Copy &amp; Paste Roster Report Here'!$M678="MT",1,0),0)</f>
        <v>0</v>
      </c>
      <c r="BS681" s="120">
        <f>IF('Copy &amp; Paste Roster Report Here'!$A678=BS$7,IF('Copy &amp; Paste Roster Report Here'!$M678="MT",1,0),0)</f>
        <v>0</v>
      </c>
      <c r="BT681" s="73">
        <f t="shared" si="162"/>
        <v>0</v>
      </c>
      <c r="BU681" s="121">
        <f>IF('Copy &amp; Paste Roster Report Here'!$A678=BU$7,IF('Copy &amp; Paste Roster Report Here'!$M678="fy",1,0),0)</f>
        <v>0</v>
      </c>
      <c r="BV681" s="121">
        <f>IF('Copy &amp; Paste Roster Report Here'!$A678=BV$7,IF('Copy &amp; Paste Roster Report Here'!$M678="fy",1,0),0)</f>
        <v>0</v>
      </c>
      <c r="BW681" s="121">
        <f>IF('Copy &amp; Paste Roster Report Here'!$A678=BW$7,IF('Copy &amp; Paste Roster Report Here'!$M678="fy",1,0),0)</f>
        <v>0</v>
      </c>
      <c r="BX681" s="121">
        <f>IF('Copy &amp; Paste Roster Report Here'!$A678=BX$7,IF('Copy &amp; Paste Roster Report Here'!$M678="fy",1,0),0)</f>
        <v>0</v>
      </c>
      <c r="BY681" s="121">
        <f>IF('Copy &amp; Paste Roster Report Here'!$A678=BY$7,IF('Copy &amp; Paste Roster Report Here'!$M678="fy",1,0),0)</f>
        <v>0</v>
      </c>
      <c r="BZ681" s="121">
        <f>IF('Copy &amp; Paste Roster Report Here'!$A678=BZ$7,IF('Copy &amp; Paste Roster Report Here'!$M678="fy",1,0),0)</f>
        <v>0</v>
      </c>
      <c r="CA681" s="121">
        <f>IF('Copy &amp; Paste Roster Report Here'!$A678=CA$7,IF('Copy &amp; Paste Roster Report Here'!$M678="fy",1,0),0)</f>
        <v>0</v>
      </c>
      <c r="CB681" s="121">
        <f>IF('Copy &amp; Paste Roster Report Here'!$A678=CB$7,IF('Copy &amp; Paste Roster Report Here'!$M678="fy",1,0),0)</f>
        <v>0</v>
      </c>
      <c r="CC681" s="121">
        <f>IF('Copy &amp; Paste Roster Report Here'!$A678=CC$7,IF('Copy &amp; Paste Roster Report Here'!$M678="fy",1,0),0)</f>
        <v>0</v>
      </c>
      <c r="CD681" s="121">
        <f>IF('Copy &amp; Paste Roster Report Here'!$A678=CD$7,IF('Copy &amp; Paste Roster Report Here'!$M678="fy",1,0),0)</f>
        <v>0</v>
      </c>
      <c r="CE681" s="121">
        <f>IF('Copy &amp; Paste Roster Report Here'!$A678=CE$7,IF('Copy &amp; Paste Roster Report Here'!$M678="fy",1,0),0)</f>
        <v>0</v>
      </c>
      <c r="CF681" s="73">
        <f t="shared" si="163"/>
        <v>0</v>
      </c>
      <c r="CG681" s="122">
        <f>IF('Copy &amp; Paste Roster Report Here'!$A678=CG$7,IF('Copy &amp; Paste Roster Report Here'!$M678="RH",1,0),0)</f>
        <v>0</v>
      </c>
      <c r="CH681" s="122">
        <f>IF('Copy &amp; Paste Roster Report Here'!$A678=CH$7,IF('Copy &amp; Paste Roster Report Here'!$M678="RH",1,0),0)</f>
        <v>0</v>
      </c>
      <c r="CI681" s="122">
        <f>IF('Copy &amp; Paste Roster Report Here'!$A678=CI$7,IF('Copy &amp; Paste Roster Report Here'!$M678="RH",1,0),0)</f>
        <v>0</v>
      </c>
      <c r="CJ681" s="122">
        <f>IF('Copy &amp; Paste Roster Report Here'!$A678=CJ$7,IF('Copy &amp; Paste Roster Report Here'!$M678="RH",1,0),0)</f>
        <v>0</v>
      </c>
      <c r="CK681" s="122">
        <f>IF('Copy &amp; Paste Roster Report Here'!$A678=CK$7,IF('Copy &amp; Paste Roster Report Here'!$M678="RH",1,0),0)</f>
        <v>0</v>
      </c>
      <c r="CL681" s="122">
        <f>IF('Copy &amp; Paste Roster Report Here'!$A678=CL$7,IF('Copy &amp; Paste Roster Report Here'!$M678="RH",1,0),0)</f>
        <v>0</v>
      </c>
      <c r="CM681" s="122">
        <f>IF('Copy &amp; Paste Roster Report Here'!$A678=CM$7,IF('Copy &amp; Paste Roster Report Here'!$M678="RH",1,0),0)</f>
        <v>0</v>
      </c>
      <c r="CN681" s="122">
        <f>IF('Copy &amp; Paste Roster Report Here'!$A678=CN$7,IF('Copy &amp; Paste Roster Report Here'!$M678="RH",1,0),0)</f>
        <v>0</v>
      </c>
      <c r="CO681" s="122">
        <f>IF('Copy &amp; Paste Roster Report Here'!$A678=CO$7,IF('Copy &amp; Paste Roster Report Here'!$M678="RH",1,0),0)</f>
        <v>0</v>
      </c>
      <c r="CP681" s="122">
        <f>IF('Copy &amp; Paste Roster Report Here'!$A678=CP$7,IF('Copy &amp; Paste Roster Report Here'!$M678="RH",1,0),0)</f>
        <v>0</v>
      </c>
      <c r="CQ681" s="122">
        <f>IF('Copy &amp; Paste Roster Report Here'!$A678=CQ$7,IF('Copy &amp; Paste Roster Report Here'!$M678="RH",1,0),0)</f>
        <v>0</v>
      </c>
      <c r="CR681" s="73">
        <f t="shared" si="164"/>
        <v>0</v>
      </c>
      <c r="CS681" s="123">
        <f>IF('Copy &amp; Paste Roster Report Here'!$A678=CS$7,IF('Copy &amp; Paste Roster Report Here'!$M678="QT",1,0),0)</f>
        <v>0</v>
      </c>
      <c r="CT681" s="123">
        <f>IF('Copy &amp; Paste Roster Report Here'!$A678=CT$7,IF('Copy &amp; Paste Roster Report Here'!$M678="QT",1,0),0)</f>
        <v>0</v>
      </c>
      <c r="CU681" s="123">
        <f>IF('Copy &amp; Paste Roster Report Here'!$A678=CU$7,IF('Copy &amp; Paste Roster Report Here'!$M678="QT",1,0),0)</f>
        <v>0</v>
      </c>
      <c r="CV681" s="123">
        <f>IF('Copy &amp; Paste Roster Report Here'!$A678=CV$7,IF('Copy &amp; Paste Roster Report Here'!$M678="QT",1,0),0)</f>
        <v>0</v>
      </c>
      <c r="CW681" s="123">
        <f>IF('Copy &amp; Paste Roster Report Here'!$A678=CW$7,IF('Copy &amp; Paste Roster Report Here'!$M678="QT",1,0),0)</f>
        <v>0</v>
      </c>
      <c r="CX681" s="123">
        <f>IF('Copy &amp; Paste Roster Report Here'!$A678=CX$7,IF('Copy &amp; Paste Roster Report Here'!$M678="QT",1,0),0)</f>
        <v>0</v>
      </c>
      <c r="CY681" s="123">
        <f>IF('Copy &amp; Paste Roster Report Here'!$A678=CY$7,IF('Copy &amp; Paste Roster Report Here'!$M678="QT",1,0),0)</f>
        <v>0</v>
      </c>
      <c r="CZ681" s="123">
        <f>IF('Copy &amp; Paste Roster Report Here'!$A678=CZ$7,IF('Copy &amp; Paste Roster Report Here'!$M678="QT",1,0),0)</f>
        <v>0</v>
      </c>
      <c r="DA681" s="123">
        <f>IF('Copy &amp; Paste Roster Report Here'!$A678=DA$7,IF('Copy &amp; Paste Roster Report Here'!$M678="QT",1,0),0)</f>
        <v>0</v>
      </c>
      <c r="DB681" s="123">
        <f>IF('Copy &amp; Paste Roster Report Here'!$A678=DB$7,IF('Copy &amp; Paste Roster Report Here'!$M678="QT",1,0),0)</f>
        <v>0</v>
      </c>
      <c r="DC681" s="123">
        <f>IF('Copy &amp; Paste Roster Report Here'!$A678=DC$7,IF('Copy &amp; Paste Roster Report Here'!$M678="QT",1,0),0)</f>
        <v>0</v>
      </c>
      <c r="DD681" s="73">
        <f t="shared" si="165"/>
        <v>0</v>
      </c>
      <c r="DE681" s="124">
        <f>IF('Copy &amp; Paste Roster Report Here'!$A678=DE$7,IF('Copy &amp; Paste Roster Report Here'!$M678="xxxxxxxxxxx",1,0),0)</f>
        <v>0</v>
      </c>
      <c r="DF681" s="124">
        <f>IF('Copy &amp; Paste Roster Report Here'!$A678=DF$7,IF('Copy &amp; Paste Roster Report Here'!$M678="xxxxxxxxxxx",1,0),0)</f>
        <v>0</v>
      </c>
      <c r="DG681" s="124">
        <f>IF('Copy &amp; Paste Roster Report Here'!$A678=DG$7,IF('Copy &amp; Paste Roster Report Here'!$M678="xxxxxxxxxxx",1,0),0)</f>
        <v>0</v>
      </c>
      <c r="DH681" s="124">
        <f>IF('Copy &amp; Paste Roster Report Here'!$A678=DH$7,IF('Copy &amp; Paste Roster Report Here'!$M678="xxxxxxxxxxx",1,0),0)</f>
        <v>0</v>
      </c>
      <c r="DI681" s="124">
        <f>IF('Copy &amp; Paste Roster Report Here'!$A678=DI$7,IF('Copy &amp; Paste Roster Report Here'!$M678="xxxxxxxxxxx",1,0),0)</f>
        <v>0</v>
      </c>
      <c r="DJ681" s="124">
        <f>IF('Copy &amp; Paste Roster Report Here'!$A678=DJ$7,IF('Copy &amp; Paste Roster Report Here'!$M678="xxxxxxxxxxx",1,0),0)</f>
        <v>0</v>
      </c>
      <c r="DK681" s="124">
        <f>IF('Copy &amp; Paste Roster Report Here'!$A678=DK$7,IF('Copy &amp; Paste Roster Report Here'!$M678="xxxxxxxxxxx",1,0),0)</f>
        <v>0</v>
      </c>
      <c r="DL681" s="124">
        <f>IF('Copy &amp; Paste Roster Report Here'!$A678=DL$7,IF('Copy &amp; Paste Roster Report Here'!$M678="xxxxxxxxxxx",1,0),0)</f>
        <v>0</v>
      </c>
      <c r="DM681" s="124">
        <f>IF('Copy &amp; Paste Roster Report Here'!$A678=DM$7,IF('Copy &amp; Paste Roster Report Here'!$M678="xxxxxxxxxxx",1,0),0)</f>
        <v>0</v>
      </c>
      <c r="DN681" s="124">
        <f>IF('Copy &amp; Paste Roster Report Here'!$A678=DN$7,IF('Copy &amp; Paste Roster Report Here'!$M678="xxxxxxxxxxx",1,0),0)</f>
        <v>0</v>
      </c>
      <c r="DO681" s="124">
        <f>IF('Copy &amp; Paste Roster Report Here'!$A678=DO$7,IF('Copy &amp; Paste Roster Report Here'!$M678="xxxxxxxxxxx",1,0),0)</f>
        <v>0</v>
      </c>
      <c r="DP681" s="125">
        <f t="shared" si="166"/>
        <v>0</v>
      </c>
      <c r="DQ681" s="126">
        <f t="shared" si="167"/>
        <v>0</v>
      </c>
    </row>
    <row r="682" spans="1:121" x14ac:dyDescent="0.25">
      <c r="A682" s="111">
        <f t="shared" si="153"/>
        <v>0</v>
      </c>
      <c r="B682" s="111">
        <f t="shared" si="154"/>
        <v>0</v>
      </c>
      <c r="C682" s="112">
        <f>+('Copy &amp; Paste Roster Report Here'!$P679-'Copy &amp; Paste Roster Report Here'!$O679)/30</f>
        <v>0</v>
      </c>
      <c r="D682" s="112">
        <f>+('Copy &amp; Paste Roster Report Here'!$P679-'Copy &amp; Paste Roster Report Here'!$O679)</f>
        <v>0</v>
      </c>
      <c r="E682" s="111">
        <f>'Copy &amp; Paste Roster Report Here'!N679</f>
        <v>0</v>
      </c>
      <c r="F682" s="111" t="str">
        <f t="shared" si="155"/>
        <v>N</v>
      </c>
      <c r="G682" s="111">
        <f>'Copy &amp; Paste Roster Report Here'!R679</f>
        <v>0</v>
      </c>
      <c r="H682" s="113">
        <f t="shared" si="156"/>
        <v>0</v>
      </c>
      <c r="I682" s="112">
        <f>IF(F682="N",$F$5-'Copy &amp; Paste Roster Report Here'!O679,+'Copy &amp; Paste Roster Report Here'!Q679-'Copy &amp; Paste Roster Report Here'!O679)</f>
        <v>0</v>
      </c>
      <c r="J682" s="114">
        <f t="shared" si="157"/>
        <v>0</v>
      </c>
      <c r="K682" s="114">
        <f t="shared" si="158"/>
        <v>0</v>
      </c>
      <c r="L682" s="115">
        <f>'Copy &amp; Paste Roster Report Here'!F679</f>
        <v>0</v>
      </c>
      <c r="M682" s="116">
        <f t="shared" si="159"/>
        <v>0</v>
      </c>
      <c r="N682" s="117">
        <f>IF('Copy &amp; Paste Roster Report Here'!$A679='Analytical Tests'!N$7,IF($F682="Y",+$H682*N$6,0),0)</f>
        <v>0</v>
      </c>
      <c r="O682" s="117">
        <f>IF('Copy &amp; Paste Roster Report Here'!$A679='Analytical Tests'!O$7,IF($F682="Y",+$H682*O$6,0),0)</f>
        <v>0</v>
      </c>
      <c r="P682" s="117">
        <f>IF('Copy &amp; Paste Roster Report Here'!$A679='Analytical Tests'!P$7,IF($F682="Y",+$H682*P$6,0),0)</f>
        <v>0</v>
      </c>
      <c r="Q682" s="117">
        <f>IF('Copy &amp; Paste Roster Report Here'!$A679='Analytical Tests'!Q$7,IF($F682="Y",+$H682*Q$6,0),0)</f>
        <v>0</v>
      </c>
      <c r="R682" s="117">
        <f>IF('Copy &amp; Paste Roster Report Here'!$A679='Analytical Tests'!R$7,IF($F682="Y",+$H682*R$6,0),0)</f>
        <v>0</v>
      </c>
      <c r="S682" s="117">
        <f>IF('Copy &amp; Paste Roster Report Here'!$A679='Analytical Tests'!S$7,IF($F682="Y",+$H682*S$6,0),0)</f>
        <v>0</v>
      </c>
      <c r="T682" s="117">
        <f>IF('Copy &amp; Paste Roster Report Here'!$A679='Analytical Tests'!T$7,IF($F682="Y",+$H682*T$6,0),0)</f>
        <v>0</v>
      </c>
      <c r="U682" s="117">
        <f>IF('Copy &amp; Paste Roster Report Here'!$A679='Analytical Tests'!U$7,IF($F682="Y",+$H682*U$6,0),0)</f>
        <v>0</v>
      </c>
      <c r="V682" s="117">
        <f>IF('Copy &amp; Paste Roster Report Here'!$A679='Analytical Tests'!V$7,IF($F682="Y",+$H682*V$6,0),0)</f>
        <v>0</v>
      </c>
      <c r="W682" s="117">
        <f>IF('Copy &amp; Paste Roster Report Here'!$A679='Analytical Tests'!W$7,IF($F682="Y",+$H682*W$6,0),0)</f>
        <v>0</v>
      </c>
      <c r="X682" s="117">
        <f>IF('Copy &amp; Paste Roster Report Here'!$A679='Analytical Tests'!X$7,IF($F682="Y",+$H682*X$6,0),0)</f>
        <v>0</v>
      </c>
      <c r="Y682" s="117" t="b">
        <f>IF('Copy &amp; Paste Roster Report Here'!$A679='Analytical Tests'!Y$7,IF($F682="N",IF($J682&gt;=$C682,Y$6,+($I682/$D682)*Y$6),0))</f>
        <v>0</v>
      </c>
      <c r="Z682" s="117" t="b">
        <f>IF('Copy &amp; Paste Roster Report Here'!$A679='Analytical Tests'!Z$7,IF($F682="N",IF($J682&gt;=$C682,Z$6,+($I682/$D682)*Z$6),0))</f>
        <v>0</v>
      </c>
      <c r="AA682" s="117" t="b">
        <f>IF('Copy &amp; Paste Roster Report Here'!$A679='Analytical Tests'!AA$7,IF($F682="N",IF($J682&gt;=$C682,AA$6,+($I682/$D682)*AA$6),0))</f>
        <v>0</v>
      </c>
      <c r="AB682" s="117" t="b">
        <f>IF('Copy &amp; Paste Roster Report Here'!$A679='Analytical Tests'!AB$7,IF($F682="N",IF($J682&gt;=$C682,AB$6,+($I682/$D682)*AB$6),0))</f>
        <v>0</v>
      </c>
      <c r="AC682" s="117" t="b">
        <f>IF('Copy &amp; Paste Roster Report Here'!$A679='Analytical Tests'!AC$7,IF($F682="N",IF($J682&gt;=$C682,AC$6,+($I682/$D682)*AC$6),0))</f>
        <v>0</v>
      </c>
      <c r="AD682" s="117" t="b">
        <f>IF('Copy &amp; Paste Roster Report Here'!$A679='Analytical Tests'!AD$7,IF($F682="N",IF($J682&gt;=$C682,AD$6,+($I682/$D682)*AD$6),0))</f>
        <v>0</v>
      </c>
      <c r="AE682" s="117" t="b">
        <f>IF('Copy &amp; Paste Roster Report Here'!$A679='Analytical Tests'!AE$7,IF($F682="N",IF($J682&gt;=$C682,AE$6,+($I682/$D682)*AE$6),0))</f>
        <v>0</v>
      </c>
      <c r="AF682" s="117" t="b">
        <f>IF('Copy &amp; Paste Roster Report Here'!$A679='Analytical Tests'!AF$7,IF($F682="N",IF($J682&gt;=$C682,AF$6,+($I682/$D682)*AF$6),0))</f>
        <v>0</v>
      </c>
      <c r="AG682" s="117" t="b">
        <f>IF('Copy &amp; Paste Roster Report Here'!$A679='Analytical Tests'!AG$7,IF($F682="N",IF($J682&gt;=$C682,AG$6,+($I682/$D682)*AG$6),0))</f>
        <v>0</v>
      </c>
      <c r="AH682" s="117" t="b">
        <f>IF('Copy &amp; Paste Roster Report Here'!$A679='Analytical Tests'!AH$7,IF($F682="N",IF($J682&gt;=$C682,AH$6,+($I682/$D682)*AH$6),0))</f>
        <v>0</v>
      </c>
      <c r="AI682" s="117" t="b">
        <f>IF('Copy &amp; Paste Roster Report Here'!$A679='Analytical Tests'!AI$7,IF($F682="N",IF($J682&gt;=$C682,AI$6,+($I682/$D682)*AI$6),0))</f>
        <v>0</v>
      </c>
      <c r="AJ682" s="79"/>
      <c r="AK682" s="118">
        <f>IF('Copy &amp; Paste Roster Report Here'!$A679=AK$7,IF('Copy &amp; Paste Roster Report Here'!$M679="FT",1,0),0)</f>
        <v>0</v>
      </c>
      <c r="AL682" s="118">
        <f>IF('Copy &amp; Paste Roster Report Here'!$A679=AL$7,IF('Copy &amp; Paste Roster Report Here'!$M679="FT",1,0),0)</f>
        <v>0</v>
      </c>
      <c r="AM682" s="118">
        <f>IF('Copy &amp; Paste Roster Report Here'!$A679=AM$7,IF('Copy &amp; Paste Roster Report Here'!$M679="FT",1,0),0)</f>
        <v>0</v>
      </c>
      <c r="AN682" s="118">
        <f>IF('Copy &amp; Paste Roster Report Here'!$A679=AN$7,IF('Copy &amp; Paste Roster Report Here'!$M679="FT",1,0),0)</f>
        <v>0</v>
      </c>
      <c r="AO682" s="118">
        <f>IF('Copy &amp; Paste Roster Report Here'!$A679=AO$7,IF('Copy &amp; Paste Roster Report Here'!$M679="FT",1,0),0)</f>
        <v>0</v>
      </c>
      <c r="AP682" s="118">
        <f>IF('Copy &amp; Paste Roster Report Here'!$A679=AP$7,IF('Copy &amp; Paste Roster Report Here'!$M679="FT",1,0),0)</f>
        <v>0</v>
      </c>
      <c r="AQ682" s="118">
        <f>IF('Copy &amp; Paste Roster Report Here'!$A679=AQ$7,IF('Copy &amp; Paste Roster Report Here'!$M679="FT",1,0),0)</f>
        <v>0</v>
      </c>
      <c r="AR682" s="118">
        <f>IF('Copy &amp; Paste Roster Report Here'!$A679=AR$7,IF('Copy &amp; Paste Roster Report Here'!$M679="FT",1,0),0)</f>
        <v>0</v>
      </c>
      <c r="AS682" s="118">
        <f>IF('Copy &amp; Paste Roster Report Here'!$A679=AS$7,IF('Copy &amp; Paste Roster Report Here'!$M679="FT",1,0),0)</f>
        <v>0</v>
      </c>
      <c r="AT682" s="118">
        <f>IF('Copy &amp; Paste Roster Report Here'!$A679=AT$7,IF('Copy &amp; Paste Roster Report Here'!$M679="FT",1,0),0)</f>
        <v>0</v>
      </c>
      <c r="AU682" s="118">
        <f>IF('Copy &amp; Paste Roster Report Here'!$A679=AU$7,IF('Copy &amp; Paste Roster Report Here'!$M679="FT",1,0),0)</f>
        <v>0</v>
      </c>
      <c r="AV682" s="73">
        <f t="shared" si="160"/>
        <v>0</v>
      </c>
      <c r="AW682" s="119">
        <f>IF('Copy &amp; Paste Roster Report Here'!$A679=AW$7,IF('Copy &amp; Paste Roster Report Here'!$M679="HT",1,0),0)</f>
        <v>0</v>
      </c>
      <c r="AX682" s="119">
        <f>IF('Copy &amp; Paste Roster Report Here'!$A679=AX$7,IF('Copy &amp; Paste Roster Report Here'!$M679="HT",1,0),0)</f>
        <v>0</v>
      </c>
      <c r="AY682" s="119">
        <f>IF('Copy &amp; Paste Roster Report Here'!$A679=AY$7,IF('Copy &amp; Paste Roster Report Here'!$M679="HT",1,0),0)</f>
        <v>0</v>
      </c>
      <c r="AZ682" s="119">
        <f>IF('Copy &amp; Paste Roster Report Here'!$A679=AZ$7,IF('Copy &amp; Paste Roster Report Here'!$M679="HT",1,0),0)</f>
        <v>0</v>
      </c>
      <c r="BA682" s="119">
        <f>IF('Copy &amp; Paste Roster Report Here'!$A679=BA$7,IF('Copy &amp; Paste Roster Report Here'!$M679="HT",1,0),0)</f>
        <v>0</v>
      </c>
      <c r="BB682" s="119">
        <f>IF('Copy &amp; Paste Roster Report Here'!$A679=BB$7,IF('Copy &amp; Paste Roster Report Here'!$M679="HT",1,0),0)</f>
        <v>0</v>
      </c>
      <c r="BC682" s="119">
        <f>IF('Copy &amp; Paste Roster Report Here'!$A679=BC$7,IF('Copy &amp; Paste Roster Report Here'!$M679="HT",1,0),0)</f>
        <v>0</v>
      </c>
      <c r="BD682" s="119">
        <f>IF('Copy &amp; Paste Roster Report Here'!$A679=BD$7,IF('Copy &amp; Paste Roster Report Here'!$M679="HT",1,0),0)</f>
        <v>0</v>
      </c>
      <c r="BE682" s="119">
        <f>IF('Copy &amp; Paste Roster Report Here'!$A679=BE$7,IF('Copy &amp; Paste Roster Report Here'!$M679="HT",1,0),0)</f>
        <v>0</v>
      </c>
      <c r="BF682" s="119">
        <f>IF('Copy &amp; Paste Roster Report Here'!$A679=BF$7,IF('Copy &amp; Paste Roster Report Here'!$M679="HT",1,0),0)</f>
        <v>0</v>
      </c>
      <c r="BG682" s="119">
        <f>IF('Copy &amp; Paste Roster Report Here'!$A679=BG$7,IF('Copy &amp; Paste Roster Report Here'!$M679="HT",1,0),0)</f>
        <v>0</v>
      </c>
      <c r="BH682" s="73">
        <f t="shared" si="161"/>
        <v>0</v>
      </c>
      <c r="BI682" s="120">
        <f>IF('Copy &amp; Paste Roster Report Here'!$A679=BI$7,IF('Copy &amp; Paste Roster Report Here'!$M679="MT",1,0),0)</f>
        <v>0</v>
      </c>
      <c r="BJ682" s="120">
        <f>IF('Copy &amp; Paste Roster Report Here'!$A679=BJ$7,IF('Copy &amp; Paste Roster Report Here'!$M679="MT",1,0),0)</f>
        <v>0</v>
      </c>
      <c r="BK682" s="120">
        <f>IF('Copy &amp; Paste Roster Report Here'!$A679=BK$7,IF('Copy &amp; Paste Roster Report Here'!$M679="MT",1,0),0)</f>
        <v>0</v>
      </c>
      <c r="BL682" s="120">
        <f>IF('Copy &amp; Paste Roster Report Here'!$A679=BL$7,IF('Copy &amp; Paste Roster Report Here'!$M679="MT",1,0),0)</f>
        <v>0</v>
      </c>
      <c r="BM682" s="120">
        <f>IF('Copy &amp; Paste Roster Report Here'!$A679=BM$7,IF('Copy &amp; Paste Roster Report Here'!$M679="MT",1,0),0)</f>
        <v>0</v>
      </c>
      <c r="BN682" s="120">
        <f>IF('Copy &amp; Paste Roster Report Here'!$A679=BN$7,IF('Copy &amp; Paste Roster Report Here'!$M679="MT",1,0),0)</f>
        <v>0</v>
      </c>
      <c r="BO682" s="120">
        <f>IF('Copy &amp; Paste Roster Report Here'!$A679=BO$7,IF('Copy &amp; Paste Roster Report Here'!$M679="MT",1,0),0)</f>
        <v>0</v>
      </c>
      <c r="BP682" s="120">
        <f>IF('Copy &amp; Paste Roster Report Here'!$A679=BP$7,IF('Copy &amp; Paste Roster Report Here'!$M679="MT",1,0),0)</f>
        <v>0</v>
      </c>
      <c r="BQ682" s="120">
        <f>IF('Copy &amp; Paste Roster Report Here'!$A679=BQ$7,IF('Copy &amp; Paste Roster Report Here'!$M679="MT",1,0),0)</f>
        <v>0</v>
      </c>
      <c r="BR682" s="120">
        <f>IF('Copy &amp; Paste Roster Report Here'!$A679=BR$7,IF('Copy &amp; Paste Roster Report Here'!$M679="MT",1,0),0)</f>
        <v>0</v>
      </c>
      <c r="BS682" s="120">
        <f>IF('Copy &amp; Paste Roster Report Here'!$A679=BS$7,IF('Copy &amp; Paste Roster Report Here'!$M679="MT",1,0),0)</f>
        <v>0</v>
      </c>
      <c r="BT682" s="73">
        <f t="shared" si="162"/>
        <v>0</v>
      </c>
      <c r="BU682" s="121">
        <f>IF('Copy &amp; Paste Roster Report Here'!$A679=BU$7,IF('Copy &amp; Paste Roster Report Here'!$M679="fy",1,0),0)</f>
        <v>0</v>
      </c>
      <c r="BV682" s="121">
        <f>IF('Copy &amp; Paste Roster Report Here'!$A679=BV$7,IF('Copy &amp; Paste Roster Report Here'!$M679="fy",1,0),0)</f>
        <v>0</v>
      </c>
      <c r="BW682" s="121">
        <f>IF('Copy &amp; Paste Roster Report Here'!$A679=BW$7,IF('Copy &amp; Paste Roster Report Here'!$M679="fy",1,0),0)</f>
        <v>0</v>
      </c>
      <c r="BX682" s="121">
        <f>IF('Copy &amp; Paste Roster Report Here'!$A679=BX$7,IF('Copy &amp; Paste Roster Report Here'!$M679="fy",1,0),0)</f>
        <v>0</v>
      </c>
      <c r="BY682" s="121">
        <f>IF('Copy &amp; Paste Roster Report Here'!$A679=BY$7,IF('Copy &amp; Paste Roster Report Here'!$M679="fy",1,0),0)</f>
        <v>0</v>
      </c>
      <c r="BZ682" s="121">
        <f>IF('Copy &amp; Paste Roster Report Here'!$A679=BZ$7,IF('Copy &amp; Paste Roster Report Here'!$M679="fy",1,0),0)</f>
        <v>0</v>
      </c>
      <c r="CA682" s="121">
        <f>IF('Copy &amp; Paste Roster Report Here'!$A679=CA$7,IF('Copy &amp; Paste Roster Report Here'!$M679="fy",1,0),0)</f>
        <v>0</v>
      </c>
      <c r="CB682" s="121">
        <f>IF('Copy &amp; Paste Roster Report Here'!$A679=CB$7,IF('Copy &amp; Paste Roster Report Here'!$M679="fy",1,0),0)</f>
        <v>0</v>
      </c>
      <c r="CC682" s="121">
        <f>IF('Copy &amp; Paste Roster Report Here'!$A679=CC$7,IF('Copy &amp; Paste Roster Report Here'!$M679="fy",1,0),0)</f>
        <v>0</v>
      </c>
      <c r="CD682" s="121">
        <f>IF('Copy &amp; Paste Roster Report Here'!$A679=CD$7,IF('Copy &amp; Paste Roster Report Here'!$M679="fy",1,0),0)</f>
        <v>0</v>
      </c>
      <c r="CE682" s="121">
        <f>IF('Copy &amp; Paste Roster Report Here'!$A679=CE$7,IF('Copy &amp; Paste Roster Report Here'!$M679="fy",1,0),0)</f>
        <v>0</v>
      </c>
      <c r="CF682" s="73">
        <f t="shared" si="163"/>
        <v>0</v>
      </c>
      <c r="CG682" s="122">
        <f>IF('Copy &amp; Paste Roster Report Here'!$A679=CG$7,IF('Copy &amp; Paste Roster Report Here'!$M679="RH",1,0),0)</f>
        <v>0</v>
      </c>
      <c r="CH682" s="122">
        <f>IF('Copy &amp; Paste Roster Report Here'!$A679=CH$7,IF('Copy &amp; Paste Roster Report Here'!$M679="RH",1,0),0)</f>
        <v>0</v>
      </c>
      <c r="CI682" s="122">
        <f>IF('Copy &amp; Paste Roster Report Here'!$A679=CI$7,IF('Copy &amp; Paste Roster Report Here'!$M679="RH",1,0),0)</f>
        <v>0</v>
      </c>
      <c r="CJ682" s="122">
        <f>IF('Copy &amp; Paste Roster Report Here'!$A679=CJ$7,IF('Copy &amp; Paste Roster Report Here'!$M679="RH",1,0),0)</f>
        <v>0</v>
      </c>
      <c r="CK682" s="122">
        <f>IF('Copy &amp; Paste Roster Report Here'!$A679=CK$7,IF('Copy &amp; Paste Roster Report Here'!$M679="RH",1,0),0)</f>
        <v>0</v>
      </c>
      <c r="CL682" s="122">
        <f>IF('Copy &amp; Paste Roster Report Here'!$A679=CL$7,IF('Copy &amp; Paste Roster Report Here'!$M679="RH",1,0),0)</f>
        <v>0</v>
      </c>
      <c r="CM682" s="122">
        <f>IF('Copy &amp; Paste Roster Report Here'!$A679=CM$7,IF('Copy &amp; Paste Roster Report Here'!$M679="RH",1,0),0)</f>
        <v>0</v>
      </c>
      <c r="CN682" s="122">
        <f>IF('Copy &amp; Paste Roster Report Here'!$A679=CN$7,IF('Copy &amp; Paste Roster Report Here'!$M679="RH",1,0),0)</f>
        <v>0</v>
      </c>
      <c r="CO682" s="122">
        <f>IF('Copy &amp; Paste Roster Report Here'!$A679=CO$7,IF('Copy &amp; Paste Roster Report Here'!$M679="RH",1,0),0)</f>
        <v>0</v>
      </c>
      <c r="CP682" s="122">
        <f>IF('Copy &amp; Paste Roster Report Here'!$A679=CP$7,IF('Copy &amp; Paste Roster Report Here'!$M679="RH",1,0),0)</f>
        <v>0</v>
      </c>
      <c r="CQ682" s="122">
        <f>IF('Copy &amp; Paste Roster Report Here'!$A679=CQ$7,IF('Copy &amp; Paste Roster Report Here'!$M679="RH",1,0),0)</f>
        <v>0</v>
      </c>
      <c r="CR682" s="73">
        <f t="shared" si="164"/>
        <v>0</v>
      </c>
      <c r="CS682" s="123">
        <f>IF('Copy &amp; Paste Roster Report Here'!$A679=CS$7,IF('Copy &amp; Paste Roster Report Here'!$M679="QT",1,0),0)</f>
        <v>0</v>
      </c>
      <c r="CT682" s="123">
        <f>IF('Copy &amp; Paste Roster Report Here'!$A679=CT$7,IF('Copy &amp; Paste Roster Report Here'!$M679="QT",1,0),0)</f>
        <v>0</v>
      </c>
      <c r="CU682" s="123">
        <f>IF('Copy &amp; Paste Roster Report Here'!$A679=CU$7,IF('Copy &amp; Paste Roster Report Here'!$M679="QT",1,0),0)</f>
        <v>0</v>
      </c>
      <c r="CV682" s="123">
        <f>IF('Copy &amp; Paste Roster Report Here'!$A679=CV$7,IF('Copy &amp; Paste Roster Report Here'!$M679="QT",1,0),0)</f>
        <v>0</v>
      </c>
      <c r="CW682" s="123">
        <f>IF('Copy &amp; Paste Roster Report Here'!$A679=CW$7,IF('Copy &amp; Paste Roster Report Here'!$M679="QT",1,0),0)</f>
        <v>0</v>
      </c>
      <c r="CX682" s="123">
        <f>IF('Copy &amp; Paste Roster Report Here'!$A679=CX$7,IF('Copy &amp; Paste Roster Report Here'!$M679="QT",1,0),0)</f>
        <v>0</v>
      </c>
      <c r="CY682" s="123">
        <f>IF('Copy &amp; Paste Roster Report Here'!$A679=CY$7,IF('Copy &amp; Paste Roster Report Here'!$M679="QT",1,0),0)</f>
        <v>0</v>
      </c>
      <c r="CZ682" s="123">
        <f>IF('Copy &amp; Paste Roster Report Here'!$A679=CZ$7,IF('Copy &amp; Paste Roster Report Here'!$M679="QT",1,0),0)</f>
        <v>0</v>
      </c>
      <c r="DA682" s="123">
        <f>IF('Copy &amp; Paste Roster Report Here'!$A679=DA$7,IF('Copy &amp; Paste Roster Report Here'!$M679="QT",1,0),0)</f>
        <v>0</v>
      </c>
      <c r="DB682" s="123">
        <f>IF('Copy &amp; Paste Roster Report Here'!$A679=DB$7,IF('Copy &amp; Paste Roster Report Here'!$M679="QT",1,0),0)</f>
        <v>0</v>
      </c>
      <c r="DC682" s="123">
        <f>IF('Copy &amp; Paste Roster Report Here'!$A679=DC$7,IF('Copy &amp; Paste Roster Report Here'!$M679="QT",1,0),0)</f>
        <v>0</v>
      </c>
      <c r="DD682" s="73">
        <f t="shared" si="165"/>
        <v>0</v>
      </c>
      <c r="DE682" s="124">
        <f>IF('Copy &amp; Paste Roster Report Here'!$A679=DE$7,IF('Copy &amp; Paste Roster Report Here'!$M679="xxxxxxxxxxx",1,0),0)</f>
        <v>0</v>
      </c>
      <c r="DF682" s="124">
        <f>IF('Copy &amp; Paste Roster Report Here'!$A679=DF$7,IF('Copy &amp; Paste Roster Report Here'!$M679="xxxxxxxxxxx",1,0),0)</f>
        <v>0</v>
      </c>
      <c r="DG682" s="124">
        <f>IF('Copy &amp; Paste Roster Report Here'!$A679=DG$7,IF('Copy &amp; Paste Roster Report Here'!$M679="xxxxxxxxxxx",1,0),0)</f>
        <v>0</v>
      </c>
      <c r="DH682" s="124">
        <f>IF('Copy &amp; Paste Roster Report Here'!$A679=DH$7,IF('Copy &amp; Paste Roster Report Here'!$M679="xxxxxxxxxxx",1,0),0)</f>
        <v>0</v>
      </c>
      <c r="DI682" s="124">
        <f>IF('Copy &amp; Paste Roster Report Here'!$A679=DI$7,IF('Copy &amp; Paste Roster Report Here'!$M679="xxxxxxxxxxx",1,0),0)</f>
        <v>0</v>
      </c>
      <c r="DJ682" s="124">
        <f>IF('Copy &amp; Paste Roster Report Here'!$A679=DJ$7,IF('Copy &amp; Paste Roster Report Here'!$M679="xxxxxxxxxxx",1,0),0)</f>
        <v>0</v>
      </c>
      <c r="DK682" s="124">
        <f>IF('Copy &amp; Paste Roster Report Here'!$A679=DK$7,IF('Copy &amp; Paste Roster Report Here'!$M679="xxxxxxxxxxx",1,0),0)</f>
        <v>0</v>
      </c>
      <c r="DL682" s="124">
        <f>IF('Copy &amp; Paste Roster Report Here'!$A679=DL$7,IF('Copy &amp; Paste Roster Report Here'!$M679="xxxxxxxxxxx",1,0),0)</f>
        <v>0</v>
      </c>
      <c r="DM682" s="124">
        <f>IF('Copy &amp; Paste Roster Report Here'!$A679=DM$7,IF('Copy &amp; Paste Roster Report Here'!$M679="xxxxxxxxxxx",1,0),0)</f>
        <v>0</v>
      </c>
      <c r="DN682" s="124">
        <f>IF('Copy &amp; Paste Roster Report Here'!$A679=DN$7,IF('Copy &amp; Paste Roster Report Here'!$M679="xxxxxxxxxxx",1,0),0)</f>
        <v>0</v>
      </c>
      <c r="DO682" s="124">
        <f>IF('Copy &amp; Paste Roster Report Here'!$A679=DO$7,IF('Copy &amp; Paste Roster Report Here'!$M679="xxxxxxxxxxx",1,0),0)</f>
        <v>0</v>
      </c>
      <c r="DP682" s="125">
        <f t="shared" si="166"/>
        <v>0</v>
      </c>
      <c r="DQ682" s="126">
        <f t="shared" si="167"/>
        <v>0</v>
      </c>
    </row>
    <row r="683" spans="1:121" x14ac:dyDescent="0.25">
      <c r="A683" s="111">
        <f t="shared" si="153"/>
        <v>0</v>
      </c>
      <c r="B683" s="111">
        <f t="shared" si="154"/>
        <v>0</v>
      </c>
      <c r="C683" s="112">
        <f>+('Copy &amp; Paste Roster Report Here'!$P680-'Copy &amp; Paste Roster Report Here'!$O680)/30</f>
        <v>0</v>
      </c>
      <c r="D683" s="112">
        <f>+('Copy &amp; Paste Roster Report Here'!$P680-'Copy &amp; Paste Roster Report Here'!$O680)</f>
        <v>0</v>
      </c>
      <c r="E683" s="111">
        <f>'Copy &amp; Paste Roster Report Here'!N680</f>
        <v>0</v>
      </c>
      <c r="F683" s="111" t="str">
        <f t="shared" si="155"/>
        <v>N</v>
      </c>
      <c r="G683" s="111">
        <f>'Copy &amp; Paste Roster Report Here'!R680</f>
        <v>0</v>
      </c>
      <c r="H683" s="113">
        <f t="shared" si="156"/>
        <v>0</v>
      </c>
      <c r="I683" s="112">
        <f>IF(F683="N",$F$5-'Copy &amp; Paste Roster Report Here'!O680,+'Copy &amp; Paste Roster Report Here'!Q680-'Copy &amp; Paste Roster Report Here'!O680)</f>
        <v>0</v>
      </c>
      <c r="J683" s="114">
        <f t="shared" si="157"/>
        <v>0</v>
      </c>
      <c r="K683" s="114">
        <f t="shared" si="158"/>
        <v>0</v>
      </c>
      <c r="L683" s="115">
        <f>'Copy &amp; Paste Roster Report Here'!F680</f>
        <v>0</v>
      </c>
      <c r="M683" s="116">
        <f t="shared" si="159"/>
        <v>0</v>
      </c>
      <c r="N683" s="117">
        <f>IF('Copy &amp; Paste Roster Report Here'!$A680='Analytical Tests'!N$7,IF($F683="Y",+$H683*N$6,0),0)</f>
        <v>0</v>
      </c>
      <c r="O683" s="117">
        <f>IF('Copy &amp; Paste Roster Report Here'!$A680='Analytical Tests'!O$7,IF($F683="Y",+$H683*O$6,0),0)</f>
        <v>0</v>
      </c>
      <c r="P683" s="117">
        <f>IF('Copy &amp; Paste Roster Report Here'!$A680='Analytical Tests'!P$7,IF($F683="Y",+$H683*P$6,0),0)</f>
        <v>0</v>
      </c>
      <c r="Q683" s="117">
        <f>IF('Copy &amp; Paste Roster Report Here'!$A680='Analytical Tests'!Q$7,IF($F683="Y",+$H683*Q$6,0),0)</f>
        <v>0</v>
      </c>
      <c r="R683" s="117">
        <f>IF('Copy &amp; Paste Roster Report Here'!$A680='Analytical Tests'!R$7,IF($F683="Y",+$H683*R$6,0),0)</f>
        <v>0</v>
      </c>
      <c r="S683" s="117">
        <f>IF('Copy &amp; Paste Roster Report Here'!$A680='Analytical Tests'!S$7,IF($F683="Y",+$H683*S$6,0),0)</f>
        <v>0</v>
      </c>
      <c r="T683" s="117">
        <f>IF('Copy &amp; Paste Roster Report Here'!$A680='Analytical Tests'!T$7,IF($F683="Y",+$H683*T$6,0),0)</f>
        <v>0</v>
      </c>
      <c r="U683" s="117">
        <f>IF('Copy &amp; Paste Roster Report Here'!$A680='Analytical Tests'!U$7,IF($F683="Y",+$H683*U$6,0),0)</f>
        <v>0</v>
      </c>
      <c r="V683" s="117">
        <f>IF('Copy &amp; Paste Roster Report Here'!$A680='Analytical Tests'!V$7,IF($F683="Y",+$H683*V$6,0),0)</f>
        <v>0</v>
      </c>
      <c r="W683" s="117">
        <f>IF('Copy &amp; Paste Roster Report Here'!$A680='Analytical Tests'!W$7,IF($F683="Y",+$H683*W$6,0),0)</f>
        <v>0</v>
      </c>
      <c r="X683" s="117">
        <f>IF('Copy &amp; Paste Roster Report Here'!$A680='Analytical Tests'!X$7,IF($F683="Y",+$H683*X$6,0),0)</f>
        <v>0</v>
      </c>
      <c r="Y683" s="117" t="b">
        <f>IF('Copy &amp; Paste Roster Report Here'!$A680='Analytical Tests'!Y$7,IF($F683="N",IF($J683&gt;=$C683,Y$6,+($I683/$D683)*Y$6),0))</f>
        <v>0</v>
      </c>
      <c r="Z683" s="117" t="b">
        <f>IF('Copy &amp; Paste Roster Report Here'!$A680='Analytical Tests'!Z$7,IF($F683="N",IF($J683&gt;=$C683,Z$6,+($I683/$D683)*Z$6),0))</f>
        <v>0</v>
      </c>
      <c r="AA683" s="117" t="b">
        <f>IF('Copy &amp; Paste Roster Report Here'!$A680='Analytical Tests'!AA$7,IF($F683="N",IF($J683&gt;=$C683,AA$6,+($I683/$D683)*AA$6),0))</f>
        <v>0</v>
      </c>
      <c r="AB683" s="117" t="b">
        <f>IF('Copy &amp; Paste Roster Report Here'!$A680='Analytical Tests'!AB$7,IF($F683="N",IF($J683&gt;=$C683,AB$6,+($I683/$D683)*AB$6),0))</f>
        <v>0</v>
      </c>
      <c r="AC683" s="117" t="b">
        <f>IF('Copy &amp; Paste Roster Report Here'!$A680='Analytical Tests'!AC$7,IF($F683="N",IF($J683&gt;=$C683,AC$6,+($I683/$D683)*AC$6),0))</f>
        <v>0</v>
      </c>
      <c r="AD683" s="117" t="b">
        <f>IF('Copy &amp; Paste Roster Report Here'!$A680='Analytical Tests'!AD$7,IF($F683="N",IF($J683&gt;=$C683,AD$6,+($I683/$D683)*AD$6),0))</f>
        <v>0</v>
      </c>
      <c r="AE683" s="117" t="b">
        <f>IF('Copy &amp; Paste Roster Report Here'!$A680='Analytical Tests'!AE$7,IF($F683="N",IF($J683&gt;=$C683,AE$6,+($I683/$D683)*AE$6),0))</f>
        <v>0</v>
      </c>
      <c r="AF683" s="117" t="b">
        <f>IF('Copy &amp; Paste Roster Report Here'!$A680='Analytical Tests'!AF$7,IF($F683="N",IF($J683&gt;=$C683,AF$6,+($I683/$D683)*AF$6),0))</f>
        <v>0</v>
      </c>
      <c r="AG683" s="117" t="b">
        <f>IF('Copy &amp; Paste Roster Report Here'!$A680='Analytical Tests'!AG$7,IF($F683="N",IF($J683&gt;=$C683,AG$6,+($I683/$D683)*AG$6),0))</f>
        <v>0</v>
      </c>
      <c r="AH683" s="117" t="b">
        <f>IF('Copy &amp; Paste Roster Report Here'!$A680='Analytical Tests'!AH$7,IF($F683="N",IF($J683&gt;=$C683,AH$6,+($I683/$D683)*AH$6),0))</f>
        <v>0</v>
      </c>
      <c r="AI683" s="117" t="b">
        <f>IF('Copy &amp; Paste Roster Report Here'!$A680='Analytical Tests'!AI$7,IF($F683="N",IF($J683&gt;=$C683,AI$6,+($I683/$D683)*AI$6),0))</f>
        <v>0</v>
      </c>
      <c r="AJ683" s="79"/>
      <c r="AK683" s="118">
        <f>IF('Copy &amp; Paste Roster Report Here'!$A680=AK$7,IF('Copy &amp; Paste Roster Report Here'!$M680="FT",1,0),0)</f>
        <v>0</v>
      </c>
      <c r="AL683" s="118">
        <f>IF('Copy &amp; Paste Roster Report Here'!$A680=AL$7,IF('Copy &amp; Paste Roster Report Here'!$M680="FT",1,0),0)</f>
        <v>0</v>
      </c>
      <c r="AM683" s="118">
        <f>IF('Copy &amp; Paste Roster Report Here'!$A680=AM$7,IF('Copy &amp; Paste Roster Report Here'!$M680="FT",1,0),0)</f>
        <v>0</v>
      </c>
      <c r="AN683" s="118">
        <f>IF('Copy &amp; Paste Roster Report Here'!$A680=AN$7,IF('Copy &amp; Paste Roster Report Here'!$M680="FT",1,0),0)</f>
        <v>0</v>
      </c>
      <c r="AO683" s="118">
        <f>IF('Copy &amp; Paste Roster Report Here'!$A680=AO$7,IF('Copy &amp; Paste Roster Report Here'!$M680="FT",1,0),0)</f>
        <v>0</v>
      </c>
      <c r="AP683" s="118">
        <f>IF('Copy &amp; Paste Roster Report Here'!$A680=AP$7,IF('Copy &amp; Paste Roster Report Here'!$M680="FT",1,0),0)</f>
        <v>0</v>
      </c>
      <c r="AQ683" s="118">
        <f>IF('Copy &amp; Paste Roster Report Here'!$A680=AQ$7,IF('Copy &amp; Paste Roster Report Here'!$M680="FT",1,0),0)</f>
        <v>0</v>
      </c>
      <c r="AR683" s="118">
        <f>IF('Copy &amp; Paste Roster Report Here'!$A680=AR$7,IF('Copy &amp; Paste Roster Report Here'!$M680="FT",1,0),0)</f>
        <v>0</v>
      </c>
      <c r="AS683" s="118">
        <f>IF('Copy &amp; Paste Roster Report Here'!$A680=AS$7,IF('Copy &amp; Paste Roster Report Here'!$M680="FT",1,0),0)</f>
        <v>0</v>
      </c>
      <c r="AT683" s="118">
        <f>IF('Copy &amp; Paste Roster Report Here'!$A680=AT$7,IF('Copy &amp; Paste Roster Report Here'!$M680="FT",1,0),0)</f>
        <v>0</v>
      </c>
      <c r="AU683" s="118">
        <f>IF('Copy &amp; Paste Roster Report Here'!$A680=AU$7,IF('Copy &amp; Paste Roster Report Here'!$M680="FT",1,0),0)</f>
        <v>0</v>
      </c>
      <c r="AV683" s="73">
        <f t="shared" si="160"/>
        <v>0</v>
      </c>
      <c r="AW683" s="119">
        <f>IF('Copy &amp; Paste Roster Report Here'!$A680=AW$7,IF('Copy &amp; Paste Roster Report Here'!$M680="HT",1,0),0)</f>
        <v>0</v>
      </c>
      <c r="AX683" s="119">
        <f>IF('Copy &amp; Paste Roster Report Here'!$A680=AX$7,IF('Copy &amp; Paste Roster Report Here'!$M680="HT",1,0),0)</f>
        <v>0</v>
      </c>
      <c r="AY683" s="119">
        <f>IF('Copy &amp; Paste Roster Report Here'!$A680=AY$7,IF('Copy &amp; Paste Roster Report Here'!$M680="HT",1,0),0)</f>
        <v>0</v>
      </c>
      <c r="AZ683" s="119">
        <f>IF('Copy &amp; Paste Roster Report Here'!$A680=AZ$7,IF('Copy &amp; Paste Roster Report Here'!$M680="HT",1,0),0)</f>
        <v>0</v>
      </c>
      <c r="BA683" s="119">
        <f>IF('Copy &amp; Paste Roster Report Here'!$A680=BA$7,IF('Copy &amp; Paste Roster Report Here'!$M680="HT",1,0),0)</f>
        <v>0</v>
      </c>
      <c r="BB683" s="119">
        <f>IF('Copy &amp; Paste Roster Report Here'!$A680=BB$7,IF('Copy &amp; Paste Roster Report Here'!$M680="HT",1,0),0)</f>
        <v>0</v>
      </c>
      <c r="BC683" s="119">
        <f>IF('Copy &amp; Paste Roster Report Here'!$A680=BC$7,IF('Copy &amp; Paste Roster Report Here'!$M680="HT",1,0),0)</f>
        <v>0</v>
      </c>
      <c r="BD683" s="119">
        <f>IF('Copy &amp; Paste Roster Report Here'!$A680=BD$7,IF('Copy &amp; Paste Roster Report Here'!$M680="HT",1,0),0)</f>
        <v>0</v>
      </c>
      <c r="BE683" s="119">
        <f>IF('Copy &amp; Paste Roster Report Here'!$A680=BE$7,IF('Copy &amp; Paste Roster Report Here'!$M680="HT",1,0),0)</f>
        <v>0</v>
      </c>
      <c r="BF683" s="119">
        <f>IF('Copy &amp; Paste Roster Report Here'!$A680=BF$7,IF('Copy &amp; Paste Roster Report Here'!$M680="HT",1,0),0)</f>
        <v>0</v>
      </c>
      <c r="BG683" s="119">
        <f>IF('Copy &amp; Paste Roster Report Here'!$A680=BG$7,IF('Copy &amp; Paste Roster Report Here'!$M680="HT",1,0),0)</f>
        <v>0</v>
      </c>
      <c r="BH683" s="73">
        <f t="shared" si="161"/>
        <v>0</v>
      </c>
      <c r="BI683" s="120">
        <f>IF('Copy &amp; Paste Roster Report Here'!$A680=BI$7,IF('Copy &amp; Paste Roster Report Here'!$M680="MT",1,0),0)</f>
        <v>0</v>
      </c>
      <c r="BJ683" s="120">
        <f>IF('Copy &amp; Paste Roster Report Here'!$A680=BJ$7,IF('Copy &amp; Paste Roster Report Here'!$M680="MT",1,0),0)</f>
        <v>0</v>
      </c>
      <c r="BK683" s="120">
        <f>IF('Copy &amp; Paste Roster Report Here'!$A680=BK$7,IF('Copy &amp; Paste Roster Report Here'!$M680="MT",1,0),0)</f>
        <v>0</v>
      </c>
      <c r="BL683" s="120">
        <f>IF('Copy &amp; Paste Roster Report Here'!$A680=BL$7,IF('Copy &amp; Paste Roster Report Here'!$M680="MT",1,0),0)</f>
        <v>0</v>
      </c>
      <c r="BM683" s="120">
        <f>IF('Copy &amp; Paste Roster Report Here'!$A680=BM$7,IF('Copy &amp; Paste Roster Report Here'!$M680="MT",1,0),0)</f>
        <v>0</v>
      </c>
      <c r="BN683" s="120">
        <f>IF('Copy &amp; Paste Roster Report Here'!$A680=BN$7,IF('Copy &amp; Paste Roster Report Here'!$M680="MT",1,0),0)</f>
        <v>0</v>
      </c>
      <c r="BO683" s="120">
        <f>IF('Copy &amp; Paste Roster Report Here'!$A680=BO$7,IF('Copy &amp; Paste Roster Report Here'!$M680="MT",1,0),0)</f>
        <v>0</v>
      </c>
      <c r="BP683" s="120">
        <f>IF('Copy &amp; Paste Roster Report Here'!$A680=BP$7,IF('Copy &amp; Paste Roster Report Here'!$M680="MT",1,0),0)</f>
        <v>0</v>
      </c>
      <c r="BQ683" s="120">
        <f>IF('Copy &amp; Paste Roster Report Here'!$A680=BQ$7,IF('Copy &amp; Paste Roster Report Here'!$M680="MT",1,0),0)</f>
        <v>0</v>
      </c>
      <c r="BR683" s="120">
        <f>IF('Copy &amp; Paste Roster Report Here'!$A680=BR$7,IF('Copy &amp; Paste Roster Report Here'!$M680="MT",1,0),0)</f>
        <v>0</v>
      </c>
      <c r="BS683" s="120">
        <f>IF('Copy &amp; Paste Roster Report Here'!$A680=BS$7,IF('Copy &amp; Paste Roster Report Here'!$M680="MT",1,0),0)</f>
        <v>0</v>
      </c>
      <c r="BT683" s="73">
        <f t="shared" si="162"/>
        <v>0</v>
      </c>
      <c r="BU683" s="121">
        <f>IF('Copy &amp; Paste Roster Report Here'!$A680=BU$7,IF('Copy &amp; Paste Roster Report Here'!$M680="fy",1,0),0)</f>
        <v>0</v>
      </c>
      <c r="BV683" s="121">
        <f>IF('Copy &amp; Paste Roster Report Here'!$A680=BV$7,IF('Copy &amp; Paste Roster Report Here'!$M680="fy",1,0),0)</f>
        <v>0</v>
      </c>
      <c r="BW683" s="121">
        <f>IF('Copy &amp; Paste Roster Report Here'!$A680=BW$7,IF('Copy &amp; Paste Roster Report Here'!$M680="fy",1,0),0)</f>
        <v>0</v>
      </c>
      <c r="BX683" s="121">
        <f>IF('Copy &amp; Paste Roster Report Here'!$A680=BX$7,IF('Copy &amp; Paste Roster Report Here'!$M680="fy",1,0),0)</f>
        <v>0</v>
      </c>
      <c r="BY683" s="121">
        <f>IF('Copy &amp; Paste Roster Report Here'!$A680=BY$7,IF('Copy &amp; Paste Roster Report Here'!$M680="fy",1,0),0)</f>
        <v>0</v>
      </c>
      <c r="BZ683" s="121">
        <f>IF('Copy &amp; Paste Roster Report Here'!$A680=BZ$7,IF('Copy &amp; Paste Roster Report Here'!$M680="fy",1,0),0)</f>
        <v>0</v>
      </c>
      <c r="CA683" s="121">
        <f>IF('Copy &amp; Paste Roster Report Here'!$A680=CA$7,IF('Copy &amp; Paste Roster Report Here'!$M680="fy",1,0),0)</f>
        <v>0</v>
      </c>
      <c r="CB683" s="121">
        <f>IF('Copy &amp; Paste Roster Report Here'!$A680=CB$7,IF('Copy &amp; Paste Roster Report Here'!$M680="fy",1,0),0)</f>
        <v>0</v>
      </c>
      <c r="CC683" s="121">
        <f>IF('Copy &amp; Paste Roster Report Here'!$A680=CC$7,IF('Copy &amp; Paste Roster Report Here'!$M680="fy",1,0),0)</f>
        <v>0</v>
      </c>
      <c r="CD683" s="121">
        <f>IF('Copy &amp; Paste Roster Report Here'!$A680=CD$7,IF('Copy &amp; Paste Roster Report Here'!$M680="fy",1,0),0)</f>
        <v>0</v>
      </c>
      <c r="CE683" s="121">
        <f>IF('Copy &amp; Paste Roster Report Here'!$A680=CE$7,IF('Copy &amp; Paste Roster Report Here'!$M680="fy",1,0),0)</f>
        <v>0</v>
      </c>
      <c r="CF683" s="73">
        <f t="shared" si="163"/>
        <v>0</v>
      </c>
      <c r="CG683" s="122">
        <f>IF('Copy &amp; Paste Roster Report Here'!$A680=CG$7,IF('Copy &amp; Paste Roster Report Here'!$M680="RH",1,0),0)</f>
        <v>0</v>
      </c>
      <c r="CH683" s="122">
        <f>IF('Copy &amp; Paste Roster Report Here'!$A680=CH$7,IF('Copy &amp; Paste Roster Report Here'!$M680="RH",1,0),0)</f>
        <v>0</v>
      </c>
      <c r="CI683" s="122">
        <f>IF('Copy &amp; Paste Roster Report Here'!$A680=CI$7,IF('Copy &amp; Paste Roster Report Here'!$M680="RH",1,0),0)</f>
        <v>0</v>
      </c>
      <c r="CJ683" s="122">
        <f>IF('Copy &amp; Paste Roster Report Here'!$A680=CJ$7,IF('Copy &amp; Paste Roster Report Here'!$M680="RH",1,0),0)</f>
        <v>0</v>
      </c>
      <c r="CK683" s="122">
        <f>IF('Copy &amp; Paste Roster Report Here'!$A680=CK$7,IF('Copy &amp; Paste Roster Report Here'!$M680="RH",1,0),0)</f>
        <v>0</v>
      </c>
      <c r="CL683" s="122">
        <f>IF('Copy &amp; Paste Roster Report Here'!$A680=CL$7,IF('Copy &amp; Paste Roster Report Here'!$M680="RH",1,0),0)</f>
        <v>0</v>
      </c>
      <c r="CM683" s="122">
        <f>IF('Copy &amp; Paste Roster Report Here'!$A680=CM$7,IF('Copy &amp; Paste Roster Report Here'!$M680="RH",1,0),0)</f>
        <v>0</v>
      </c>
      <c r="CN683" s="122">
        <f>IF('Copy &amp; Paste Roster Report Here'!$A680=CN$7,IF('Copy &amp; Paste Roster Report Here'!$M680="RH",1,0),0)</f>
        <v>0</v>
      </c>
      <c r="CO683" s="122">
        <f>IF('Copy &amp; Paste Roster Report Here'!$A680=CO$7,IF('Copy &amp; Paste Roster Report Here'!$M680="RH",1,0),0)</f>
        <v>0</v>
      </c>
      <c r="CP683" s="122">
        <f>IF('Copy &amp; Paste Roster Report Here'!$A680=CP$7,IF('Copy &amp; Paste Roster Report Here'!$M680="RH",1,0),0)</f>
        <v>0</v>
      </c>
      <c r="CQ683" s="122">
        <f>IF('Copy &amp; Paste Roster Report Here'!$A680=CQ$7,IF('Copy &amp; Paste Roster Report Here'!$M680="RH",1,0),0)</f>
        <v>0</v>
      </c>
      <c r="CR683" s="73">
        <f t="shared" si="164"/>
        <v>0</v>
      </c>
      <c r="CS683" s="123">
        <f>IF('Copy &amp; Paste Roster Report Here'!$A680=CS$7,IF('Copy &amp; Paste Roster Report Here'!$M680="QT",1,0),0)</f>
        <v>0</v>
      </c>
      <c r="CT683" s="123">
        <f>IF('Copy &amp; Paste Roster Report Here'!$A680=CT$7,IF('Copy &amp; Paste Roster Report Here'!$M680="QT",1,0),0)</f>
        <v>0</v>
      </c>
      <c r="CU683" s="123">
        <f>IF('Copy &amp; Paste Roster Report Here'!$A680=CU$7,IF('Copy &amp; Paste Roster Report Here'!$M680="QT",1,0),0)</f>
        <v>0</v>
      </c>
      <c r="CV683" s="123">
        <f>IF('Copy &amp; Paste Roster Report Here'!$A680=CV$7,IF('Copy &amp; Paste Roster Report Here'!$M680="QT",1,0),0)</f>
        <v>0</v>
      </c>
      <c r="CW683" s="123">
        <f>IF('Copy &amp; Paste Roster Report Here'!$A680=CW$7,IF('Copy &amp; Paste Roster Report Here'!$M680="QT",1,0),0)</f>
        <v>0</v>
      </c>
      <c r="CX683" s="123">
        <f>IF('Copy &amp; Paste Roster Report Here'!$A680=CX$7,IF('Copy &amp; Paste Roster Report Here'!$M680="QT",1,0),0)</f>
        <v>0</v>
      </c>
      <c r="CY683" s="123">
        <f>IF('Copy &amp; Paste Roster Report Here'!$A680=CY$7,IF('Copy &amp; Paste Roster Report Here'!$M680="QT",1,0),0)</f>
        <v>0</v>
      </c>
      <c r="CZ683" s="123">
        <f>IF('Copy &amp; Paste Roster Report Here'!$A680=CZ$7,IF('Copy &amp; Paste Roster Report Here'!$M680="QT",1,0),0)</f>
        <v>0</v>
      </c>
      <c r="DA683" s="123">
        <f>IF('Copy &amp; Paste Roster Report Here'!$A680=DA$7,IF('Copy &amp; Paste Roster Report Here'!$M680="QT",1,0),0)</f>
        <v>0</v>
      </c>
      <c r="DB683" s="123">
        <f>IF('Copy &amp; Paste Roster Report Here'!$A680=DB$7,IF('Copy &amp; Paste Roster Report Here'!$M680="QT",1,0),0)</f>
        <v>0</v>
      </c>
      <c r="DC683" s="123">
        <f>IF('Copy &amp; Paste Roster Report Here'!$A680=DC$7,IF('Copy &amp; Paste Roster Report Here'!$M680="QT",1,0),0)</f>
        <v>0</v>
      </c>
      <c r="DD683" s="73">
        <f t="shared" si="165"/>
        <v>0</v>
      </c>
      <c r="DE683" s="124">
        <f>IF('Copy &amp; Paste Roster Report Here'!$A680=DE$7,IF('Copy &amp; Paste Roster Report Here'!$M680="xxxxxxxxxxx",1,0),0)</f>
        <v>0</v>
      </c>
      <c r="DF683" s="124">
        <f>IF('Copy &amp; Paste Roster Report Here'!$A680=DF$7,IF('Copy &amp; Paste Roster Report Here'!$M680="xxxxxxxxxxx",1,0),0)</f>
        <v>0</v>
      </c>
      <c r="DG683" s="124">
        <f>IF('Copy &amp; Paste Roster Report Here'!$A680=DG$7,IF('Copy &amp; Paste Roster Report Here'!$M680="xxxxxxxxxxx",1,0),0)</f>
        <v>0</v>
      </c>
      <c r="DH683" s="124">
        <f>IF('Copy &amp; Paste Roster Report Here'!$A680=DH$7,IF('Copy &amp; Paste Roster Report Here'!$M680="xxxxxxxxxxx",1,0),0)</f>
        <v>0</v>
      </c>
      <c r="DI683" s="124">
        <f>IF('Copy &amp; Paste Roster Report Here'!$A680=DI$7,IF('Copy &amp; Paste Roster Report Here'!$M680="xxxxxxxxxxx",1,0),0)</f>
        <v>0</v>
      </c>
      <c r="DJ683" s="124">
        <f>IF('Copy &amp; Paste Roster Report Here'!$A680=DJ$7,IF('Copy &amp; Paste Roster Report Here'!$M680="xxxxxxxxxxx",1,0),0)</f>
        <v>0</v>
      </c>
      <c r="DK683" s="124">
        <f>IF('Copy &amp; Paste Roster Report Here'!$A680=DK$7,IF('Copy &amp; Paste Roster Report Here'!$M680="xxxxxxxxxxx",1,0),0)</f>
        <v>0</v>
      </c>
      <c r="DL683" s="124">
        <f>IF('Copy &amp; Paste Roster Report Here'!$A680=DL$7,IF('Copy &amp; Paste Roster Report Here'!$M680="xxxxxxxxxxx",1,0),0)</f>
        <v>0</v>
      </c>
      <c r="DM683" s="124">
        <f>IF('Copy &amp; Paste Roster Report Here'!$A680=DM$7,IF('Copy &amp; Paste Roster Report Here'!$M680="xxxxxxxxxxx",1,0),0)</f>
        <v>0</v>
      </c>
      <c r="DN683" s="124">
        <f>IF('Copy &amp; Paste Roster Report Here'!$A680=DN$7,IF('Copy &amp; Paste Roster Report Here'!$M680="xxxxxxxxxxx",1,0),0)</f>
        <v>0</v>
      </c>
      <c r="DO683" s="124">
        <f>IF('Copy &amp; Paste Roster Report Here'!$A680=DO$7,IF('Copy &amp; Paste Roster Report Here'!$M680="xxxxxxxxxxx",1,0),0)</f>
        <v>0</v>
      </c>
      <c r="DP683" s="125">
        <f t="shared" si="166"/>
        <v>0</v>
      </c>
      <c r="DQ683" s="126">
        <f t="shared" si="167"/>
        <v>0</v>
      </c>
    </row>
    <row r="684" spans="1:121" x14ac:dyDescent="0.25">
      <c r="A684" s="111">
        <f t="shared" si="153"/>
        <v>0</v>
      </c>
      <c r="B684" s="111">
        <f t="shared" si="154"/>
        <v>0</v>
      </c>
      <c r="C684" s="112">
        <f>+('Copy &amp; Paste Roster Report Here'!$P681-'Copy &amp; Paste Roster Report Here'!$O681)/30</f>
        <v>0</v>
      </c>
      <c r="D684" s="112">
        <f>+('Copy &amp; Paste Roster Report Here'!$P681-'Copy &amp; Paste Roster Report Here'!$O681)</f>
        <v>0</v>
      </c>
      <c r="E684" s="111">
        <f>'Copy &amp; Paste Roster Report Here'!N681</f>
        <v>0</v>
      </c>
      <c r="F684" s="111" t="str">
        <f t="shared" si="155"/>
        <v>N</v>
      </c>
      <c r="G684" s="111">
        <f>'Copy &amp; Paste Roster Report Here'!R681</f>
        <v>0</v>
      </c>
      <c r="H684" s="113">
        <f t="shared" si="156"/>
        <v>0</v>
      </c>
      <c r="I684" s="112">
        <f>IF(F684="N",$F$5-'Copy &amp; Paste Roster Report Here'!O681,+'Copy &amp; Paste Roster Report Here'!Q681-'Copy &amp; Paste Roster Report Here'!O681)</f>
        <v>0</v>
      </c>
      <c r="J684" s="114">
        <f t="shared" si="157"/>
        <v>0</v>
      </c>
      <c r="K684" s="114">
        <f t="shared" si="158"/>
        <v>0</v>
      </c>
      <c r="L684" s="115">
        <f>'Copy &amp; Paste Roster Report Here'!F681</f>
        <v>0</v>
      </c>
      <c r="M684" s="116">
        <f t="shared" si="159"/>
        <v>0</v>
      </c>
      <c r="N684" s="117">
        <f>IF('Copy &amp; Paste Roster Report Here'!$A681='Analytical Tests'!N$7,IF($F684="Y",+$H684*N$6,0),0)</f>
        <v>0</v>
      </c>
      <c r="O684" s="117">
        <f>IF('Copy &amp; Paste Roster Report Here'!$A681='Analytical Tests'!O$7,IF($F684="Y",+$H684*O$6,0),0)</f>
        <v>0</v>
      </c>
      <c r="P684" s="117">
        <f>IF('Copy &amp; Paste Roster Report Here'!$A681='Analytical Tests'!P$7,IF($F684="Y",+$H684*P$6,0),0)</f>
        <v>0</v>
      </c>
      <c r="Q684" s="117">
        <f>IF('Copy &amp; Paste Roster Report Here'!$A681='Analytical Tests'!Q$7,IF($F684="Y",+$H684*Q$6,0),0)</f>
        <v>0</v>
      </c>
      <c r="R684" s="117">
        <f>IF('Copy &amp; Paste Roster Report Here'!$A681='Analytical Tests'!R$7,IF($F684="Y",+$H684*R$6,0),0)</f>
        <v>0</v>
      </c>
      <c r="S684" s="117">
        <f>IF('Copy &amp; Paste Roster Report Here'!$A681='Analytical Tests'!S$7,IF($F684="Y",+$H684*S$6,0),0)</f>
        <v>0</v>
      </c>
      <c r="T684" s="117">
        <f>IF('Copy &amp; Paste Roster Report Here'!$A681='Analytical Tests'!T$7,IF($F684="Y",+$H684*T$6,0),0)</f>
        <v>0</v>
      </c>
      <c r="U684" s="117">
        <f>IF('Copy &amp; Paste Roster Report Here'!$A681='Analytical Tests'!U$7,IF($F684="Y",+$H684*U$6,0),0)</f>
        <v>0</v>
      </c>
      <c r="V684" s="117">
        <f>IF('Copy &amp; Paste Roster Report Here'!$A681='Analytical Tests'!V$7,IF($F684="Y",+$H684*V$6,0),0)</f>
        <v>0</v>
      </c>
      <c r="W684" s="117">
        <f>IF('Copy &amp; Paste Roster Report Here'!$A681='Analytical Tests'!W$7,IF($F684="Y",+$H684*W$6,0),0)</f>
        <v>0</v>
      </c>
      <c r="X684" s="117">
        <f>IF('Copy &amp; Paste Roster Report Here'!$A681='Analytical Tests'!X$7,IF($F684="Y",+$H684*X$6,0),0)</f>
        <v>0</v>
      </c>
      <c r="Y684" s="117" t="b">
        <f>IF('Copy &amp; Paste Roster Report Here'!$A681='Analytical Tests'!Y$7,IF($F684="N",IF($J684&gt;=$C684,Y$6,+($I684/$D684)*Y$6),0))</f>
        <v>0</v>
      </c>
      <c r="Z684" s="117" t="b">
        <f>IF('Copy &amp; Paste Roster Report Here'!$A681='Analytical Tests'!Z$7,IF($F684="N",IF($J684&gt;=$C684,Z$6,+($I684/$D684)*Z$6),0))</f>
        <v>0</v>
      </c>
      <c r="AA684" s="117" t="b">
        <f>IF('Copy &amp; Paste Roster Report Here'!$A681='Analytical Tests'!AA$7,IF($F684="N",IF($J684&gt;=$C684,AA$6,+($I684/$D684)*AA$6),0))</f>
        <v>0</v>
      </c>
      <c r="AB684" s="117" t="b">
        <f>IF('Copy &amp; Paste Roster Report Here'!$A681='Analytical Tests'!AB$7,IF($F684="N",IF($J684&gt;=$C684,AB$6,+($I684/$D684)*AB$6),0))</f>
        <v>0</v>
      </c>
      <c r="AC684" s="117" t="b">
        <f>IF('Copy &amp; Paste Roster Report Here'!$A681='Analytical Tests'!AC$7,IF($F684="N",IF($J684&gt;=$C684,AC$6,+($I684/$D684)*AC$6),0))</f>
        <v>0</v>
      </c>
      <c r="AD684" s="117" t="b">
        <f>IF('Copy &amp; Paste Roster Report Here'!$A681='Analytical Tests'!AD$7,IF($F684="N",IF($J684&gt;=$C684,AD$6,+($I684/$D684)*AD$6),0))</f>
        <v>0</v>
      </c>
      <c r="AE684" s="117" t="b">
        <f>IF('Copy &amp; Paste Roster Report Here'!$A681='Analytical Tests'!AE$7,IF($F684="N",IF($J684&gt;=$C684,AE$6,+($I684/$D684)*AE$6),0))</f>
        <v>0</v>
      </c>
      <c r="AF684" s="117" t="b">
        <f>IF('Copy &amp; Paste Roster Report Here'!$A681='Analytical Tests'!AF$7,IF($F684="N",IF($J684&gt;=$C684,AF$6,+($I684/$D684)*AF$6),0))</f>
        <v>0</v>
      </c>
      <c r="AG684" s="117" t="b">
        <f>IF('Copy &amp; Paste Roster Report Here'!$A681='Analytical Tests'!AG$7,IF($F684="N",IF($J684&gt;=$C684,AG$6,+($I684/$D684)*AG$6),0))</f>
        <v>0</v>
      </c>
      <c r="AH684" s="117" t="b">
        <f>IF('Copy &amp; Paste Roster Report Here'!$A681='Analytical Tests'!AH$7,IF($F684="N",IF($J684&gt;=$C684,AH$6,+($I684/$D684)*AH$6),0))</f>
        <v>0</v>
      </c>
      <c r="AI684" s="117" t="b">
        <f>IF('Copy &amp; Paste Roster Report Here'!$A681='Analytical Tests'!AI$7,IF($F684="N",IF($J684&gt;=$C684,AI$6,+($I684/$D684)*AI$6),0))</f>
        <v>0</v>
      </c>
      <c r="AJ684" s="79"/>
      <c r="AK684" s="118">
        <f>IF('Copy &amp; Paste Roster Report Here'!$A681=AK$7,IF('Copy &amp; Paste Roster Report Here'!$M681="FT",1,0),0)</f>
        <v>0</v>
      </c>
      <c r="AL684" s="118">
        <f>IF('Copy &amp; Paste Roster Report Here'!$A681=AL$7,IF('Copy &amp; Paste Roster Report Here'!$M681="FT",1,0),0)</f>
        <v>0</v>
      </c>
      <c r="AM684" s="118">
        <f>IF('Copy &amp; Paste Roster Report Here'!$A681=AM$7,IF('Copy &amp; Paste Roster Report Here'!$M681="FT",1,0),0)</f>
        <v>0</v>
      </c>
      <c r="AN684" s="118">
        <f>IF('Copy &amp; Paste Roster Report Here'!$A681=AN$7,IF('Copy &amp; Paste Roster Report Here'!$M681="FT",1,0),0)</f>
        <v>0</v>
      </c>
      <c r="AO684" s="118">
        <f>IF('Copy &amp; Paste Roster Report Here'!$A681=AO$7,IF('Copy &amp; Paste Roster Report Here'!$M681="FT",1,0),0)</f>
        <v>0</v>
      </c>
      <c r="AP684" s="118">
        <f>IF('Copy &amp; Paste Roster Report Here'!$A681=AP$7,IF('Copy &amp; Paste Roster Report Here'!$M681="FT",1,0),0)</f>
        <v>0</v>
      </c>
      <c r="AQ684" s="118">
        <f>IF('Copy &amp; Paste Roster Report Here'!$A681=AQ$7,IF('Copy &amp; Paste Roster Report Here'!$M681="FT",1,0),0)</f>
        <v>0</v>
      </c>
      <c r="AR684" s="118">
        <f>IF('Copy &amp; Paste Roster Report Here'!$A681=AR$7,IF('Copy &amp; Paste Roster Report Here'!$M681="FT",1,0),0)</f>
        <v>0</v>
      </c>
      <c r="AS684" s="118">
        <f>IF('Copy &amp; Paste Roster Report Here'!$A681=AS$7,IF('Copy &amp; Paste Roster Report Here'!$M681="FT",1,0),0)</f>
        <v>0</v>
      </c>
      <c r="AT684" s="118">
        <f>IF('Copy &amp; Paste Roster Report Here'!$A681=AT$7,IF('Copy &amp; Paste Roster Report Here'!$M681="FT",1,0),0)</f>
        <v>0</v>
      </c>
      <c r="AU684" s="118">
        <f>IF('Copy &amp; Paste Roster Report Here'!$A681=AU$7,IF('Copy &amp; Paste Roster Report Here'!$M681="FT",1,0),0)</f>
        <v>0</v>
      </c>
      <c r="AV684" s="73">
        <f t="shared" si="160"/>
        <v>0</v>
      </c>
      <c r="AW684" s="119">
        <f>IF('Copy &amp; Paste Roster Report Here'!$A681=AW$7,IF('Copy &amp; Paste Roster Report Here'!$M681="HT",1,0),0)</f>
        <v>0</v>
      </c>
      <c r="AX684" s="119">
        <f>IF('Copy &amp; Paste Roster Report Here'!$A681=AX$7,IF('Copy &amp; Paste Roster Report Here'!$M681="HT",1,0),0)</f>
        <v>0</v>
      </c>
      <c r="AY684" s="119">
        <f>IF('Copy &amp; Paste Roster Report Here'!$A681=AY$7,IF('Copy &amp; Paste Roster Report Here'!$M681="HT",1,0),0)</f>
        <v>0</v>
      </c>
      <c r="AZ684" s="119">
        <f>IF('Copy &amp; Paste Roster Report Here'!$A681=AZ$7,IF('Copy &amp; Paste Roster Report Here'!$M681="HT",1,0),0)</f>
        <v>0</v>
      </c>
      <c r="BA684" s="119">
        <f>IF('Copy &amp; Paste Roster Report Here'!$A681=BA$7,IF('Copy &amp; Paste Roster Report Here'!$M681="HT",1,0),0)</f>
        <v>0</v>
      </c>
      <c r="BB684" s="119">
        <f>IF('Copy &amp; Paste Roster Report Here'!$A681=BB$7,IF('Copy &amp; Paste Roster Report Here'!$M681="HT",1,0),0)</f>
        <v>0</v>
      </c>
      <c r="BC684" s="119">
        <f>IF('Copy &amp; Paste Roster Report Here'!$A681=BC$7,IF('Copy &amp; Paste Roster Report Here'!$M681="HT",1,0),0)</f>
        <v>0</v>
      </c>
      <c r="BD684" s="119">
        <f>IF('Copy &amp; Paste Roster Report Here'!$A681=BD$7,IF('Copy &amp; Paste Roster Report Here'!$M681="HT",1,0),0)</f>
        <v>0</v>
      </c>
      <c r="BE684" s="119">
        <f>IF('Copy &amp; Paste Roster Report Here'!$A681=BE$7,IF('Copy &amp; Paste Roster Report Here'!$M681="HT",1,0),0)</f>
        <v>0</v>
      </c>
      <c r="BF684" s="119">
        <f>IF('Copy &amp; Paste Roster Report Here'!$A681=BF$7,IF('Copy &amp; Paste Roster Report Here'!$M681="HT",1,0),0)</f>
        <v>0</v>
      </c>
      <c r="BG684" s="119">
        <f>IF('Copy &amp; Paste Roster Report Here'!$A681=BG$7,IF('Copy &amp; Paste Roster Report Here'!$M681="HT",1,0),0)</f>
        <v>0</v>
      </c>
      <c r="BH684" s="73">
        <f t="shared" si="161"/>
        <v>0</v>
      </c>
      <c r="BI684" s="120">
        <f>IF('Copy &amp; Paste Roster Report Here'!$A681=BI$7,IF('Copy &amp; Paste Roster Report Here'!$M681="MT",1,0),0)</f>
        <v>0</v>
      </c>
      <c r="BJ684" s="120">
        <f>IF('Copy &amp; Paste Roster Report Here'!$A681=BJ$7,IF('Copy &amp; Paste Roster Report Here'!$M681="MT",1,0),0)</f>
        <v>0</v>
      </c>
      <c r="BK684" s="120">
        <f>IF('Copy &amp; Paste Roster Report Here'!$A681=BK$7,IF('Copy &amp; Paste Roster Report Here'!$M681="MT",1,0),0)</f>
        <v>0</v>
      </c>
      <c r="BL684" s="120">
        <f>IF('Copy &amp; Paste Roster Report Here'!$A681=BL$7,IF('Copy &amp; Paste Roster Report Here'!$M681="MT",1,0),0)</f>
        <v>0</v>
      </c>
      <c r="BM684" s="120">
        <f>IF('Copy &amp; Paste Roster Report Here'!$A681=BM$7,IF('Copy &amp; Paste Roster Report Here'!$M681="MT",1,0),0)</f>
        <v>0</v>
      </c>
      <c r="BN684" s="120">
        <f>IF('Copy &amp; Paste Roster Report Here'!$A681=BN$7,IF('Copy &amp; Paste Roster Report Here'!$M681="MT",1,0),0)</f>
        <v>0</v>
      </c>
      <c r="BO684" s="120">
        <f>IF('Copy &amp; Paste Roster Report Here'!$A681=BO$7,IF('Copy &amp; Paste Roster Report Here'!$M681="MT",1,0),0)</f>
        <v>0</v>
      </c>
      <c r="BP684" s="120">
        <f>IF('Copy &amp; Paste Roster Report Here'!$A681=BP$7,IF('Copy &amp; Paste Roster Report Here'!$M681="MT",1,0),0)</f>
        <v>0</v>
      </c>
      <c r="BQ684" s="120">
        <f>IF('Copy &amp; Paste Roster Report Here'!$A681=BQ$7,IF('Copy &amp; Paste Roster Report Here'!$M681="MT",1,0),0)</f>
        <v>0</v>
      </c>
      <c r="BR684" s="120">
        <f>IF('Copy &amp; Paste Roster Report Here'!$A681=BR$7,IF('Copy &amp; Paste Roster Report Here'!$M681="MT",1,0),0)</f>
        <v>0</v>
      </c>
      <c r="BS684" s="120">
        <f>IF('Copy &amp; Paste Roster Report Here'!$A681=BS$7,IF('Copy &amp; Paste Roster Report Here'!$M681="MT",1,0),0)</f>
        <v>0</v>
      </c>
      <c r="BT684" s="73">
        <f t="shared" si="162"/>
        <v>0</v>
      </c>
      <c r="BU684" s="121">
        <f>IF('Copy &amp; Paste Roster Report Here'!$A681=BU$7,IF('Copy &amp; Paste Roster Report Here'!$M681="fy",1,0),0)</f>
        <v>0</v>
      </c>
      <c r="BV684" s="121">
        <f>IF('Copy &amp; Paste Roster Report Here'!$A681=BV$7,IF('Copy &amp; Paste Roster Report Here'!$M681="fy",1,0),0)</f>
        <v>0</v>
      </c>
      <c r="BW684" s="121">
        <f>IF('Copy &amp; Paste Roster Report Here'!$A681=BW$7,IF('Copy &amp; Paste Roster Report Here'!$M681="fy",1,0),0)</f>
        <v>0</v>
      </c>
      <c r="BX684" s="121">
        <f>IF('Copy &amp; Paste Roster Report Here'!$A681=BX$7,IF('Copy &amp; Paste Roster Report Here'!$M681="fy",1,0),0)</f>
        <v>0</v>
      </c>
      <c r="BY684" s="121">
        <f>IF('Copy &amp; Paste Roster Report Here'!$A681=BY$7,IF('Copy &amp; Paste Roster Report Here'!$M681="fy",1,0),0)</f>
        <v>0</v>
      </c>
      <c r="BZ684" s="121">
        <f>IF('Copy &amp; Paste Roster Report Here'!$A681=BZ$7,IF('Copy &amp; Paste Roster Report Here'!$M681="fy",1,0),0)</f>
        <v>0</v>
      </c>
      <c r="CA684" s="121">
        <f>IF('Copy &amp; Paste Roster Report Here'!$A681=CA$7,IF('Copy &amp; Paste Roster Report Here'!$M681="fy",1,0),0)</f>
        <v>0</v>
      </c>
      <c r="CB684" s="121">
        <f>IF('Copy &amp; Paste Roster Report Here'!$A681=CB$7,IF('Copy &amp; Paste Roster Report Here'!$M681="fy",1,0),0)</f>
        <v>0</v>
      </c>
      <c r="CC684" s="121">
        <f>IF('Copy &amp; Paste Roster Report Here'!$A681=CC$7,IF('Copy &amp; Paste Roster Report Here'!$M681="fy",1,0),0)</f>
        <v>0</v>
      </c>
      <c r="CD684" s="121">
        <f>IF('Copy &amp; Paste Roster Report Here'!$A681=CD$7,IF('Copy &amp; Paste Roster Report Here'!$M681="fy",1,0),0)</f>
        <v>0</v>
      </c>
      <c r="CE684" s="121">
        <f>IF('Copy &amp; Paste Roster Report Here'!$A681=CE$7,IF('Copy &amp; Paste Roster Report Here'!$M681="fy",1,0),0)</f>
        <v>0</v>
      </c>
      <c r="CF684" s="73">
        <f t="shared" si="163"/>
        <v>0</v>
      </c>
      <c r="CG684" s="122">
        <f>IF('Copy &amp; Paste Roster Report Here'!$A681=CG$7,IF('Copy &amp; Paste Roster Report Here'!$M681="RH",1,0),0)</f>
        <v>0</v>
      </c>
      <c r="CH684" s="122">
        <f>IF('Copy &amp; Paste Roster Report Here'!$A681=CH$7,IF('Copy &amp; Paste Roster Report Here'!$M681="RH",1,0),0)</f>
        <v>0</v>
      </c>
      <c r="CI684" s="122">
        <f>IF('Copy &amp; Paste Roster Report Here'!$A681=CI$7,IF('Copy &amp; Paste Roster Report Here'!$M681="RH",1,0),0)</f>
        <v>0</v>
      </c>
      <c r="CJ684" s="122">
        <f>IF('Copy &amp; Paste Roster Report Here'!$A681=CJ$7,IF('Copy &amp; Paste Roster Report Here'!$M681="RH",1,0),0)</f>
        <v>0</v>
      </c>
      <c r="CK684" s="122">
        <f>IF('Copy &amp; Paste Roster Report Here'!$A681=CK$7,IF('Copy &amp; Paste Roster Report Here'!$M681="RH",1,0),0)</f>
        <v>0</v>
      </c>
      <c r="CL684" s="122">
        <f>IF('Copy &amp; Paste Roster Report Here'!$A681=CL$7,IF('Copy &amp; Paste Roster Report Here'!$M681="RH",1,0),0)</f>
        <v>0</v>
      </c>
      <c r="CM684" s="122">
        <f>IF('Copy &amp; Paste Roster Report Here'!$A681=CM$7,IF('Copy &amp; Paste Roster Report Here'!$M681="RH",1,0),0)</f>
        <v>0</v>
      </c>
      <c r="CN684" s="122">
        <f>IF('Copy &amp; Paste Roster Report Here'!$A681=CN$7,IF('Copy &amp; Paste Roster Report Here'!$M681="RH",1,0),0)</f>
        <v>0</v>
      </c>
      <c r="CO684" s="122">
        <f>IF('Copy &amp; Paste Roster Report Here'!$A681=CO$7,IF('Copy &amp; Paste Roster Report Here'!$M681="RH",1,0),0)</f>
        <v>0</v>
      </c>
      <c r="CP684" s="122">
        <f>IF('Copy &amp; Paste Roster Report Here'!$A681=CP$7,IF('Copy &amp; Paste Roster Report Here'!$M681="RH",1,0),0)</f>
        <v>0</v>
      </c>
      <c r="CQ684" s="122">
        <f>IF('Copy &amp; Paste Roster Report Here'!$A681=CQ$7,IF('Copy &amp; Paste Roster Report Here'!$M681="RH",1,0),0)</f>
        <v>0</v>
      </c>
      <c r="CR684" s="73">
        <f t="shared" si="164"/>
        <v>0</v>
      </c>
      <c r="CS684" s="123">
        <f>IF('Copy &amp; Paste Roster Report Here'!$A681=CS$7,IF('Copy &amp; Paste Roster Report Here'!$M681="QT",1,0),0)</f>
        <v>0</v>
      </c>
      <c r="CT684" s="123">
        <f>IF('Copy &amp; Paste Roster Report Here'!$A681=CT$7,IF('Copy &amp; Paste Roster Report Here'!$M681="QT",1,0),0)</f>
        <v>0</v>
      </c>
      <c r="CU684" s="123">
        <f>IF('Copy &amp; Paste Roster Report Here'!$A681=CU$7,IF('Copy &amp; Paste Roster Report Here'!$M681="QT",1,0),0)</f>
        <v>0</v>
      </c>
      <c r="CV684" s="123">
        <f>IF('Copy &amp; Paste Roster Report Here'!$A681=CV$7,IF('Copy &amp; Paste Roster Report Here'!$M681="QT",1,0),0)</f>
        <v>0</v>
      </c>
      <c r="CW684" s="123">
        <f>IF('Copy &amp; Paste Roster Report Here'!$A681=CW$7,IF('Copy &amp; Paste Roster Report Here'!$M681="QT",1,0),0)</f>
        <v>0</v>
      </c>
      <c r="CX684" s="123">
        <f>IF('Copy &amp; Paste Roster Report Here'!$A681=CX$7,IF('Copy &amp; Paste Roster Report Here'!$M681="QT",1,0),0)</f>
        <v>0</v>
      </c>
      <c r="CY684" s="123">
        <f>IF('Copy &amp; Paste Roster Report Here'!$A681=CY$7,IF('Copy &amp; Paste Roster Report Here'!$M681="QT",1,0),0)</f>
        <v>0</v>
      </c>
      <c r="CZ684" s="123">
        <f>IF('Copy &amp; Paste Roster Report Here'!$A681=CZ$7,IF('Copy &amp; Paste Roster Report Here'!$M681="QT",1,0),0)</f>
        <v>0</v>
      </c>
      <c r="DA684" s="123">
        <f>IF('Copy &amp; Paste Roster Report Here'!$A681=DA$7,IF('Copy &amp; Paste Roster Report Here'!$M681="QT",1,0),0)</f>
        <v>0</v>
      </c>
      <c r="DB684" s="123">
        <f>IF('Copy &amp; Paste Roster Report Here'!$A681=DB$7,IF('Copy &amp; Paste Roster Report Here'!$M681="QT",1,0),0)</f>
        <v>0</v>
      </c>
      <c r="DC684" s="123">
        <f>IF('Copy &amp; Paste Roster Report Here'!$A681=DC$7,IF('Copy &amp; Paste Roster Report Here'!$M681="QT",1,0),0)</f>
        <v>0</v>
      </c>
      <c r="DD684" s="73">
        <f t="shared" si="165"/>
        <v>0</v>
      </c>
      <c r="DE684" s="124">
        <f>IF('Copy &amp; Paste Roster Report Here'!$A681=DE$7,IF('Copy &amp; Paste Roster Report Here'!$M681="xxxxxxxxxxx",1,0),0)</f>
        <v>0</v>
      </c>
      <c r="DF684" s="124">
        <f>IF('Copy &amp; Paste Roster Report Here'!$A681=DF$7,IF('Copy &amp; Paste Roster Report Here'!$M681="xxxxxxxxxxx",1,0),0)</f>
        <v>0</v>
      </c>
      <c r="DG684" s="124">
        <f>IF('Copy &amp; Paste Roster Report Here'!$A681=DG$7,IF('Copy &amp; Paste Roster Report Here'!$M681="xxxxxxxxxxx",1,0),0)</f>
        <v>0</v>
      </c>
      <c r="DH684" s="124">
        <f>IF('Copy &amp; Paste Roster Report Here'!$A681=DH$7,IF('Copy &amp; Paste Roster Report Here'!$M681="xxxxxxxxxxx",1,0),0)</f>
        <v>0</v>
      </c>
      <c r="DI684" s="124">
        <f>IF('Copy &amp; Paste Roster Report Here'!$A681=DI$7,IF('Copy &amp; Paste Roster Report Here'!$M681="xxxxxxxxxxx",1,0),0)</f>
        <v>0</v>
      </c>
      <c r="DJ684" s="124">
        <f>IF('Copy &amp; Paste Roster Report Here'!$A681=DJ$7,IF('Copy &amp; Paste Roster Report Here'!$M681="xxxxxxxxxxx",1,0),0)</f>
        <v>0</v>
      </c>
      <c r="DK684" s="124">
        <f>IF('Copy &amp; Paste Roster Report Here'!$A681=DK$7,IF('Copy &amp; Paste Roster Report Here'!$M681="xxxxxxxxxxx",1,0),0)</f>
        <v>0</v>
      </c>
      <c r="DL684" s="124">
        <f>IF('Copy &amp; Paste Roster Report Here'!$A681=DL$7,IF('Copy &amp; Paste Roster Report Here'!$M681="xxxxxxxxxxx",1,0),0)</f>
        <v>0</v>
      </c>
      <c r="DM684" s="124">
        <f>IF('Copy &amp; Paste Roster Report Here'!$A681=DM$7,IF('Copy &amp; Paste Roster Report Here'!$M681="xxxxxxxxxxx",1,0),0)</f>
        <v>0</v>
      </c>
      <c r="DN684" s="124">
        <f>IF('Copy &amp; Paste Roster Report Here'!$A681=DN$7,IF('Copy &amp; Paste Roster Report Here'!$M681="xxxxxxxxxxx",1,0),0)</f>
        <v>0</v>
      </c>
      <c r="DO684" s="124">
        <f>IF('Copy &amp; Paste Roster Report Here'!$A681=DO$7,IF('Copy &amp; Paste Roster Report Here'!$M681="xxxxxxxxxxx",1,0),0)</f>
        <v>0</v>
      </c>
      <c r="DP684" s="125">
        <f t="shared" si="166"/>
        <v>0</v>
      </c>
      <c r="DQ684" s="126">
        <f t="shared" si="167"/>
        <v>0</v>
      </c>
    </row>
    <row r="685" spans="1:121" x14ac:dyDescent="0.25">
      <c r="A685" s="111">
        <f t="shared" si="153"/>
        <v>0</v>
      </c>
      <c r="B685" s="111">
        <f t="shared" si="154"/>
        <v>0</v>
      </c>
      <c r="C685" s="112">
        <f>+('Copy &amp; Paste Roster Report Here'!$P682-'Copy &amp; Paste Roster Report Here'!$O682)/30</f>
        <v>0</v>
      </c>
      <c r="D685" s="112">
        <f>+('Copy &amp; Paste Roster Report Here'!$P682-'Copy &amp; Paste Roster Report Here'!$O682)</f>
        <v>0</v>
      </c>
      <c r="E685" s="111">
        <f>'Copy &amp; Paste Roster Report Here'!N682</f>
        <v>0</v>
      </c>
      <c r="F685" s="111" t="str">
        <f t="shared" si="155"/>
        <v>N</v>
      </c>
      <c r="G685" s="111">
        <f>'Copy &amp; Paste Roster Report Here'!R682</f>
        <v>0</v>
      </c>
      <c r="H685" s="113">
        <f t="shared" si="156"/>
        <v>0</v>
      </c>
      <c r="I685" s="112">
        <f>IF(F685="N",$F$5-'Copy &amp; Paste Roster Report Here'!O682,+'Copy &amp; Paste Roster Report Here'!Q682-'Copy &amp; Paste Roster Report Here'!O682)</f>
        <v>0</v>
      </c>
      <c r="J685" s="114">
        <f t="shared" si="157"/>
        <v>0</v>
      </c>
      <c r="K685" s="114">
        <f t="shared" si="158"/>
        <v>0</v>
      </c>
      <c r="L685" s="115">
        <f>'Copy &amp; Paste Roster Report Here'!F682</f>
        <v>0</v>
      </c>
      <c r="M685" s="116">
        <f t="shared" si="159"/>
        <v>0</v>
      </c>
      <c r="N685" s="117">
        <f>IF('Copy &amp; Paste Roster Report Here'!$A682='Analytical Tests'!N$7,IF($F685="Y",+$H685*N$6,0),0)</f>
        <v>0</v>
      </c>
      <c r="O685" s="117">
        <f>IF('Copy &amp; Paste Roster Report Here'!$A682='Analytical Tests'!O$7,IF($F685="Y",+$H685*O$6,0),0)</f>
        <v>0</v>
      </c>
      <c r="P685" s="117">
        <f>IF('Copy &amp; Paste Roster Report Here'!$A682='Analytical Tests'!P$7,IF($F685="Y",+$H685*P$6,0),0)</f>
        <v>0</v>
      </c>
      <c r="Q685" s="117">
        <f>IF('Copy &amp; Paste Roster Report Here'!$A682='Analytical Tests'!Q$7,IF($F685="Y",+$H685*Q$6,0),0)</f>
        <v>0</v>
      </c>
      <c r="R685" s="117">
        <f>IF('Copy &amp; Paste Roster Report Here'!$A682='Analytical Tests'!R$7,IF($F685="Y",+$H685*R$6,0),0)</f>
        <v>0</v>
      </c>
      <c r="S685" s="117">
        <f>IF('Copy &amp; Paste Roster Report Here'!$A682='Analytical Tests'!S$7,IF($F685="Y",+$H685*S$6,0),0)</f>
        <v>0</v>
      </c>
      <c r="T685" s="117">
        <f>IF('Copy &amp; Paste Roster Report Here'!$A682='Analytical Tests'!T$7,IF($F685="Y",+$H685*T$6,0),0)</f>
        <v>0</v>
      </c>
      <c r="U685" s="117">
        <f>IF('Copy &amp; Paste Roster Report Here'!$A682='Analytical Tests'!U$7,IF($F685="Y",+$H685*U$6,0),0)</f>
        <v>0</v>
      </c>
      <c r="V685" s="117">
        <f>IF('Copy &amp; Paste Roster Report Here'!$A682='Analytical Tests'!V$7,IF($F685="Y",+$H685*V$6,0),0)</f>
        <v>0</v>
      </c>
      <c r="W685" s="117">
        <f>IF('Copy &amp; Paste Roster Report Here'!$A682='Analytical Tests'!W$7,IF($F685="Y",+$H685*W$6,0),0)</f>
        <v>0</v>
      </c>
      <c r="X685" s="117">
        <f>IF('Copy &amp; Paste Roster Report Here'!$A682='Analytical Tests'!X$7,IF($F685="Y",+$H685*X$6,0),0)</f>
        <v>0</v>
      </c>
      <c r="Y685" s="117" t="b">
        <f>IF('Copy &amp; Paste Roster Report Here'!$A682='Analytical Tests'!Y$7,IF($F685="N",IF($J685&gt;=$C685,Y$6,+($I685/$D685)*Y$6),0))</f>
        <v>0</v>
      </c>
      <c r="Z685" s="117" t="b">
        <f>IF('Copy &amp; Paste Roster Report Here'!$A682='Analytical Tests'!Z$7,IF($F685="N",IF($J685&gt;=$C685,Z$6,+($I685/$D685)*Z$6),0))</f>
        <v>0</v>
      </c>
      <c r="AA685" s="117" t="b">
        <f>IF('Copy &amp; Paste Roster Report Here'!$A682='Analytical Tests'!AA$7,IF($F685="N",IF($J685&gt;=$C685,AA$6,+($I685/$D685)*AA$6),0))</f>
        <v>0</v>
      </c>
      <c r="AB685" s="117" t="b">
        <f>IF('Copy &amp; Paste Roster Report Here'!$A682='Analytical Tests'!AB$7,IF($F685="N",IF($J685&gt;=$C685,AB$6,+($I685/$D685)*AB$6),0))</f>
        <v>0</v>
      </c>
      <c r="AC685" s="117" t="b">
        <f>IF('Copy &amp; Paste Roster Report Here'!$A682='Analytical Tests'!AC$7,IF($F685="N",IF($J685&gt;=$C685,AC$6,+($I685/$D685)*AC$6),0))</f>
        <v>0</v>
      </c>
      <c r="AD685" s="117" t="b">
        <f>IF('Copy &amp; Paste Roster Report Here'!$A682='Analytical Tests'!AD$7,IF($F685="N",IF($J685&gt;=$C685,AD$6,+($I685/$D685)*AD$6),0))</f>
        <v>0</v>
      </c>
      <c r="AE685" s="117" t="b">
        <f>IF('Copy &amp; Paste Roster Report Here'!$A682='Analytical Tests'!AE$7,IF($F685="N",IF($J685&gt;=$C685,AE$6,+($I685/$D685)*AE$6),0))</f>
        <v>0</v>
      </c>
      <c r="AF685" s="117" t="b">
        <f>IF('Copy &amp; Paste Roster Report Here'!$A682='Analytical Tests'!AF$7,IF($F685="N",IF($J685&gt;=$C685,AF$6,+($I685/$D685)*AF$6),0))</f>
        <v>0</v>
      </c>
      <c r="AG685" s="117" t="b">
        <f>IF('Copy &amp; Paste Roster Report Here'!$A682='Analytical Tests'!AG$7,IF($F685="N",IF($J685&gt;=$C685,AG$6,+($I685/$D685)*AG$6),0))</f>
        <v>0</v>
      </c>
      <c r="AH685" s="117" t="b">
        <f>IF('Copy &amp; Paste Roster Report Here'!$A682='Analytical Tests'!AH$7,IF($F685="N",IF($J685&gt;=$C685,AH$6,+($I685/$D685)*AH$6),0))</f>
        <v>0</v>
      </c>
      <c r="AI685" s="117" t="b">
        <f>IF('Copy &amp; Paste Roster Report Here'!$A682='Analytical Tests'!AI$7,IF($F685="N",IF($J685&gt;=$C685,AI$6,+($I685/$D685)*AI$6),0))</f>
        <v>0</v>
      </c>
      <c r="AJ685" s="79"/>
      <c r="AK685" s="118">
        <f>IF('Copy &amp; Paste Roster Report Here'!$A682=AK$7,IF('Copy &amp; Paste Roster Report Here'!$M682="FT",1,0),0)</f>
        <v>0</v>
      </c>
      <c r="AL685" s="118">
        <f>IF('Copy &amp; Paste Roster Report Here'!$A682=AL$7,IF('Copy &amp; Paste Roster Report Here'!$M682="FT",1,0),0)</f>
        <v>0</v>
      </c>
      <c r="AM685" s="118">
        <f>IF('Copy &amp; Paste Roster Report Here'!$A682=AM$7,IF('Copy &amp; Paste Roster Report Here'!$M682="FT",1,0),0)</f>
        <v>0</v>
      </c>
      <c r="AN685" s="118">
        <f>IF('Copy &amp; Paste Roster Report Here'!$A682=AN$7,IF('Copy &amp; Paste Roster Report Here'!$M682="FT",1,0),0)</f>
        <v>0</v>
      </c>
      <c r="AO685" s="118">
        <f>IF('Copy &amp; Paste Roster Report Here'!$A682=AO$7,IF('Copy &amp; Paste Roster Report Here'!$M682="FT",1,0),0)</f>
        <v>0</v>
      </c>
      <c r="AP685" s="118">
        <f>IF('Copy &amp; Paste Roster Report Here'!$A682=AP$7,IF('Copy &amp; Paste Roster Report Here'!$M682="FT",1,0),0)</f>
        <v>0</v>
      </c>
      <c r="AQ685" s="118">
        <f>IF('Copy &amp; Paste Roster Report Here'!$A682=AQ$7,IF('Copy &amp; Paste Roster Report Here'!$M682="FT",1,0),0)</f>
        <v>0</v>
      </c>
      <c r="AR685" s="118">
        <f>IF('Copy &amp; Paste Roster Report Here'!$A682=AR$7,IF('Copy &amp; Paste Roster Report Here'!$M682="FT",1,0),0)</f>
        <v>0</v>
      </c>
      <c r="AS685" s="118">
        <f>IF('Copy &amp; Paste Roster Report Here'!$A682=AS$7,IF('Copy &amp; Paste Roster Report Here'!$M682="FT",1,0),0)</f>
        <v>0</v>
      </c>
      <c r="AT685" s="118">
        <f>IF('Copy &amp; Paste Roster Report Here'!$A682=AT$7,IF('Copy &amp; Paste Roster Report Here'!$M682="FT",1,0),0)</f>
        <v>0</v>
      </c>
      <c r="AU685" s="118">
        <f>IF('Copy &amp; Paste Roster Report Here'!$A682=AU$7,IF('Copy &amp; Paste Roster Report Here'!$M682="FT",1,0),0)</f>
        <v>0</v>
      </c>
      <c r="AV685" s="73">
        <f t="shared" si="160"/>
        <v>0</v>
      </c>
      <c r="AW685" s="119">
        <f>IF('Copy &amp; Paste Roster Report Here'!$A682=AW$7,IF('Copy &amp; Paste Roster Report Here'!$M682="HT",1,0),0)</f>
        <v>0</v>
      </c>
      <c r="AX685" s="119">
        <f>IF('Copy &amp; Paste Roster Report Here'!$A682=AX$7,IF('Copy &amp; Paste Roster Report Here'!$M682="HT",1,0),0)</f>
        <v>0</v>
      </c>
      <c r="AY685" s="119">
        <f>IF('Copy &amp; Paste Roster Report Here'!$A682=AY$7,IF('Copy &amp; Paste Roster Report Here'!$M682="HT",1,0),0)</f>
        <v>0</v>
      </c>
      <c r="AZ685" s="119">
        <f>IF('Copy &amp; Paste Roster Report Here'!$A682=AZ$7,IF('Copy &amp; Paste Roster Report Here'!$M682="HT",1,0),0)</f>
        <v>0</v>
      </c>
      <c r="BA685" s="119">
        <f>IF('Copy &amp; Paste Roster Report Here'!$A682=BA$7,IF('Copy &amp; Paste Roster Report Here'!$M682="HT",1,0),0)</f>
        <v>0</v>
      </c>
      <c r="BB685" s="119">
        <f>IF('Copy &amp; Paste Roster Report Here'!$A682=BB$7,IF('Copy &amp; Paste Roster Report Here'!$M682="HT",1,0),0)</f>
        <v>0</v>
      </c>
      <c r="BC685" s="119">
        <f>IF('Copy &amp; Paste Roster Report Here'!$A682=BC$7,IF('Copy &amp; Paste Roster Report Here'!$M682="HT",1,0),0)</f>
        <v>0</v>
      </c>
      <c r="BD685" s="119">
        <f>IF('Copy &amp; Paste Roster Report Here'!$A682=BD$7,IF('Copy &amp; Paste Roster Report Here'!$M682="HT",1,0),0)</f>
        <v>0</v>
      </c>
      <c r="BE685" s="119">
        <f>IF('Copy &amp; Paste Roster Report Here'!$A682=BE$7,IF('Copy &amp; Paste Roster Report Here'!$M682="HT",1,0),0)</f>
        <v>0</v>
      </c>
      <c r="BF685" s="119">
        <f>IF('Copy &amp; Paste Roster Report Here'!$A682=BF$7,IF('Copy &amp; Paste Roster Report Here'!$M682="HT",1,0),0)</f>
        <v>0</v>
      </c>
      <c r="BG685" s="119">
        <f>IF('Copy &amp; Paste Roster Report Here'!$A682=BG$7,IF('Copy &amp; Paste Roster Report Here'!$M682="HT",1,0),0)</f>
        <v>0</v>
      </c>
      <c r="BH685" s="73">
        <f t="shared" si="161"/>
        <v>0</v>
      </c>
      <c r="BI685" s="120">
        <f>IF('Copy &amp; Paste Roster Report Here'!$A682=BI$7,IF('Copy &amp; Paste Roster Report Here'!$M682="MT",1,0),0)</f>
        <v>0</v>
      </c>
      <c r="BJ685" s="120">
        <f>IF('Copy &amp; Paste Roster Report Here'!$A682=BJ$7,IF('Copy &amp; Paste Roster Report Here'!$M682="MT",1,0),0)</f>
        <v>0</v>
      </c>
      <c r="BK685" s="120">
        <f>IF('Copy &amp; Paste Roster Report Here'!$A682=BK$7,IF('Copy &amp; Paste Roster Report Here'!$M682="MT",1,0),0)</f>
        <v>0</v>
      </c>
      <c r="BL685" s="120">
        <f>IF('Copy &amp; Paste Roster Report Here'!$A682=BL$7,IF('Copy &amp; Paste Roster Report Here'!$M682="MT",1,0),0)</f>
        <v>0</v>
      </c>
      <c r="BM685" s="120">
        <f>IF('Copy &amp; Paste Roster Report Here'!$A682=BM$7,IF('Copy &amp; Paste Roster Report Here'!$M682="MT",1,0),0)</f>
        <v>0</v>
      </c>
      <c r="BN685" s="120">
        <f>IF('Copy &amp; Paste Roster Report Here'!$A682=BN$7,IF('Copy &amp; Paste Roster Report Here'!$M682="MT",1,0),0)</f>
        <v>0</v>
      </c>
      <c r="BO685" s="120">
        <f>IF('Copy &amp; Paste Roster Report Here'!$A682=BO$7,IF('Copy &amp; Paste Roster Report Here'!$M682="MT",1,0),0)</f>
        <v>0</v>
      </c>
      <c r="BP685" s="120">
        <f>IF('Copy &amp; Paste Roster Report Here'!$A682=BP$7,IF('Copy &amp; Paste Roster Report Here'!$M682="MT",1,0),0)</f>
        <v>0</v>
      </c>
      <c r="BQ685" s="120">
        <f>IF('Copy &amp; Paste Roster Report Here'!$A682=BQ$7,IF('Copy &amp; Paste Roster Report Here'!$M682="MT",1,0),0)</f>
        <v>0</v>
      </c>
      <c r="BR685" s="120">
        <f>IF('Copy &amp; Paste Roster Report Here'!$A682=BR$7,IF('Copy &amp; Paste Roster Report Here'!$M682="MT",1,0),0)</f>
        <v>0</v>
      </c>
      <c r="BS685" s="120">
        <f>IF('Copy &amp; Paste Roster Report Here'!$A682=BS$7,IF('Copy &amp; Paste Roster Report Here'!$M682="MT",1,0),0)</f>
        <v>0</v>
      </c>
      <c r="BT685" s="73">
        <f t="shared" si="162"/>
        <v>0</v>
      </c>
      <c r="BU685" s="121">
        <f>IF('Copy &amp; Paste Roster Report Here'!$A682=BU$7,IF('Copy &amp; Paste Roster Report Here'!$M682="fy",1,0),0)</f>
        <v>0</v>
      </c>
      <c r="BV685" s="121">
        <f>IF('Copy &amp; Paste Roster Report Here'!$A682=BV$7,IF('Copy &amp; Paste Roster Report Here'!$M682="fy",1,0),0)</f>
        <v>0</v>
      </c>
      <c r="BW685" s="121">
        <f>IF('Copy &amp; Paste Roster Report Here'!$A682=BW$7,IF('Copy &amp; Paste Roster Report Here'!$M682="fy",1,0),0)</f>
        <v>0</v>
      </c>
      <c r="BX685" s="121">
        <f>IF('Copy &amp; Paste Roster Report Here'!$A682=BX$7,IF('Copy &amp; Paste Roster Report Here'!$M682="fy",1,0),0)</f>
        <v>0</v>
      </c>
      <c r="BY685" s="121">
        <f>IF('Copy &amp; Paste Roster Report Here'!$A682=BY$7,IF('Copy &amp; Paste Roster Report Here'!$M682="fy",1,0),0)</f>
        <v>0</v>
      </c>
      <c r="BZ685" s="121">
        <f>IF('Copy &amp; Paste Roster Report Here'!$A682=BZ$7,IF('Copy &amp; Paste Roster Report Here'!$M682="fy",1,0),0)</f>
        <v>0</v>
      </c>
      <c r="CA685" s="121">
        <f>IF('Copy &amp; Paste Roster Report Here'!$A682=CA$7,IF('Copy &amp; Paste Roster Report Here'!$M682="fy",1,0),0)</f>
        <v>0</v>
      </c>
      <c r="CB685" s="121">
        <f>IF('Copy &amp; Paste Roster Report Here'!$A682=CB$7,IF('Copy &amp; Paste Roster Report Here'!$M682="fy",1,0),0)</f>
        <v>0</v>
      </c>
      <c r="CC685" s="121">
        <f>IF('Copy &amp; Paste Roster Report Here'!$A682=CC$7,IF('Copy &amp; Paste Roster Report Here'!$M682="fy",1,0),0)</f>
        <v>0</v>
      </c>
      <c r="CD685" s="121">
        <f>IF('Copy &amp; Paste Roster Report Here'!$A682=CD$7,IF('Copy &amp; Paste Roster Report Here'!$M682="fy",1,0),0)</f>
        <v>0</v>
      </c>
      <c r="CE685" s="121">
        <f>IF('Copy &amp; Paste Roster Report Here'!$A682=CE$7,IF('Copy &amp; Paste Roster Report Here'!$M682="fy",1,0),0)</f>
        <v>0</v>
      </c>
      <c r="CF685" s="73">
        <f t="shared" si="163"/>
        <v>0</v>
      </c>
      <c r="CG685" s="122">
        <f>IF('Copy &amp; Paste Roster Report Here'!$A682=CG$7,IF('Copy &amp; Paste Roster Report Here'!$M682="RH",1,0),0)</f>
        <v>0</v>
      </c>
      <c r="CH685" s="122">
        <f>IF('Copy &amp; Paste Roster Report Here'!$A682=CH$7,IF('Copy &amp; Paste Roster Report Here'!$M682="RH",1,0),0)</f>
        <v>0</v>
      </c>
      <c r="CI685" s="122">
        <f>IF('Copy &amp; Paste Roster Report Here'!$A682=CI$7,IF('Copy &amp; Paste Roster Report Here'!$M682="RH",1,0),0)</f>
        <v>0</v>
      </c>
      <c r="CJ685" s="122">
        <f>IF('Copy &amp; Paste Roster Report Here'!$A682=CJ$7,IF('Copy &amp; Paste Roster Report Here'!$M682="RH",1,0),0)</f>
        <v>0</v>
      </c>
      <c r="CK685" s="122">
        <f>IF('Copy &amp; Paste Roster Report Here'!$A682=CK$7,IF('Copy &amp; Paste Roster Report Here'!$M682="RH",1,0),0)</f>
        <v>0</v>
      </c>
      <c r="CL685" s="122">
        <f>IF('Copy &amp; Paste Roster Report Here'!$A682=CL$7,IF('Copy &amp; Paste Roster Report Here'!$M682="RH",1,0),0)</f>
        <v>0</v>
      </c>
      <c r="CM685" s="122">
        <f>IF('Copy &amp; Paste Roster Report Here'!$A682=CM$7,IF('Copy &amp; Paste Roster Report Here'!$M682="RH",1,0),0)</f>
        <v>0</v>
      </c>
      <c r="CN685" s="122">
        <f>IF('Copy &amp; Paste Roster Report Here'!$A682=CN$7,IF('Copy &amp; Paste Roster Report Here'!$M682="RH",1,0),0)</f>
        <v>0</v>
      </c>
      <c r="CO685" s="122">
        <f>IF('Copy &amp; Paste Roster Report Here'!$A682=CO$7,IF('Copy &amp; Paste Roster Report Here'!$M682="RH",1,0),0)</f>
        <v>0</v>
      </c>
      <c r="CP685" s="122">
        <f>IF('Copy &amp; Paste Roster Report Here'!$A682=CP$7,IF('Copy &amp; Paste Roster Report Here'!$M682="RH",1,0),0)</f>
        <v>0</v>
      </c>
      <c r="CQ685" s="122">
        <f>IF('Copy &amp; Paste Roster Report Here'!$A682=CQ$7,IF('Copy &amp; Paste Roster Report Here'!$M682="RH",1,0),0)</f>
        <v>0</v>
      </c>
      <c r="CR685" s="73">
        <f t="shared" si="164"/>
        <v>0</v>
      </c>
      <c r="CS685" s="123">
        <f>IF('Copy &amp; Paste Roster Report Here'!$A682=CS$7,IF('Copy &amp; Paste Roster Report Here'!$M682="QT",1,0),0)</f>
        <v>0</v>
      </c>
      <c r="CT685" s="123">
        <f>IF('Copy &amp; Paste Roster Report Here'!$A682=CT$7,IF('Copy &amp; Paste Roster Report Here'!$M682="QT",1,0),0)</f>
        <v>0</v>
      </c>
      <c r="CU685" s="123">
        <f>IF('Copy &amp; Paste Roster Report Here'!$A682=CU$7,IF('Copy &amp; Paste Roster Report Here'!$M682="QT",1,0),0)</f>
        <v>0</v>
      </c>
      <c r="CV685" s="123">
        <f>IF('Copy &amp; Paste Roster Report Here'!$A682=CV$7,IF('Copy &amp; Paste Roster Report Here'!$M682="QT",1,0),0)</f>
        <v>0</v>
      </c>
      <c r="CW685" s="123">
        <f>IF('Copy &amp; Paste Roster Report Here'!$A682=CW$7,IF('Copy &amp; Paste Roster Report Here'!$M682="QT",1,0),0)</f>
        <v>0</v>
      </c>
      <c r="CX685" s="123">
        <f>IF('Copy &amp; Paste Roster Report Here'!$A682=CX$7,IF('Copy &amp; Paste Roster Report Here'!$M682="QT",1,0),0)</f>
        <v>0</v>
      </c>
      <c r="CY685" s="123">
        <f>IF('Copy &amp; Paste Roster Report Here'!$A682=CY$7,IF('Copy &amp; Paste Roster Report Here'!$M682="QT",1,0),0)</f>
        <v>0</v>
      </c>
      <c r="CZ685" s="123">
        <f>IF('Copy &amp; Paste Roster Report Here'!$A682=CZ$7,IF('Copy &amp; Paste Roster Report Here'!$M682="QT",1,0),0)</f>
        <v>0</v>
      </c>
      <c r="DA685" s="123">
        <f>IF('Copy &amp; Paste Roster Report Here'!$A682=DA$7,IF('Copy &amp; Paste Roster Report Here'!$M682="QT",1,0),0)</f>
        <v>0</v>
      </c>
      <c r="DB685" s="123">
        <f>IF('Copy &amp; Paste Roster Report Here'!$A682=DB$7,IF('Copy &amp; Paste Roster Report Here'!$M682="QT",1,0),0)</f>
        <v>0</v>
      </c>
      <c r="DC685" s="123">
        <f>IF('Copy &amp; Paste Roster Report Here'!$A682=DC$7,IF('Copy &amp; Paste Roster Report Here'!$M682="QT",1,0),0)</f>
        <v>0</v>
      </c>
      <c r="DD685" s="73">
        <f t="shared" si="165"/>
        <v>0</v>
      </c>
      <c r="DE685" s="124">
        <f>IF('Copy &amp; Paste Roster Report Here'!$A682=DE$7,IF('Copy &amp; Paste Roster Report Here'!$M682="xxxxxxxxxxx",1,0),0)</f>
        <v>0</v>
      </c>
      <c r="DF685" s="124">
        <f>IF('Copy &amp; Paste Roster Report Here'!$A682=DF$7,IF('Copy &amp; Paste Roster Report Here'!$M682="xxxxxxxxxxx",1,0),0)</f>
        <v>0</v>
      </c>
      <c r="DG685" s="124">
        <f>IF('Copy &amp; Paste Roster Report Here'!$A682=DG$7,IF('Copy &amp; Paste Roster Report Here'!$M682="xxxxxxxxxxx",1,0),0)</f>
        <v>0</v>
      </c>
      <c r="DH685" s="124">
        <f>IF('Copy &amp; Paste Roster Report Here'!$A682=DH$7,IF('Copy &amp; Paste Roster Report Here'!$M682="xxxxxxxxxxx",1,0),0)</f>
        <v>0</v>
      </c>
      <c r="DI685" s="124">
        <f>IF('Copy &amp; Paste Roster Report Here'!$A682=DI$7,IF('Copy &amp; Paste Roster Report Here'!$M682="xxxxxxxxxxx",1,0),0)</f>
        <v>0</v>
      </c>
      <c r="DJ685" s="124">
        <f>IF('Copy &amp; Paste Roster Report Here'!$A682=DJ$7,IF('Copy &amp; Paste Roster Report Here'!$M682="xxxxxxxxxxx",1,0),0)</f>
        <v>0</v>
      </c>
      <c r="DK685" s="124">
        <f>IF('Copy &amp; Paste Roster Report Here'!$A682=DK$7,IF('Copy &amp; Paste Roster Report Here'!$M682="xxxxxxxxxxx",1,0),0)</f>
        <v>0</v>
      </c>
      <c r="DL685" s="124">
        <f>IF('Copy &amp; Paste Roster Report Here'!$A682=DL$7,IF('Copy &amp; Paste Roster Report Here'!$M682="xxxxxxxxxxx",1,0),0)</f>
        <v>0</v>
      </c>
      <c r="DM685" s="124">
        <f>IF('Copy &amp; Paste Roster Report Here'!$A682=DM$7,IF('Copy &amp; Paste Roster Report Here'!$M682="xxxxxxxxxxx",1,0),0)</f>
        <v>0</v>
      </c>
      <c r="DN685" s="124">
        <f>IF('Copy &amp; Paste Roster Report Here'!$A682=DN$7,IF('Copy &amp; Paste Roster Report Here'!$M682="xxxxxxxxxxx",1,0),0)</f>
        <v>0</v>
      </c>
      <c r="DO685" s="124">
        <f>IF('Copy &amp; Paste Roster Report Here'!$A682=DO$7,IF('Copy &amp; Paste Roster Report Here'!$M682="xxxxxxxxxxx",1,0),0)</f>
        <v>0</v>
      </c>
      <c r="DP685" s="125">
        <f t="shared" si="166"/>
        <v>0</v>
      </c>
      <c r="DQ685" s="126">
        <f t="shared" si="167"/>
        <v>0</v>
      </c>
    </row>
    <row r="686" spans="1:121" x14ac:dyDescent="0.25">
      <c r="A686" s="111">
        <f t="shared" si="153"/>
        <v>0</v>
      </c>
      <c r="B686" s="111">
        <f t="shared" si="154"/>
        <v>0</v>
      </c>
      <c r="C686" s="112">
        <f>+('Copy &amp; Paste Roster Report Here'!$P683-'Copy &amp; Paste Roster Report Here'!$O683)/30</f>
        <v>0</v>
      </c>
      <c r="D686" s="112">
        <f>+('Copy &amp; Paste Roster Report Here'!$P683-'Copy &amp; Paste Roster Report Here'!$O683)</f>
        <v>0</v>
      </c>
      <c r="E686" s="111">
        <f>'Copy &amp; Paste Roster Report Here'!N683</f>
        <v>0</v>
      </c>
      <c r="F686" s="111" t="str">
        <f t="shared" si="155"/>
        <v>N</v>
      </c>
      <c r="G686" s="111">
        <f>'Copy &amp; Paste Roster Report Here'!R683</f>
        <v>0</v>
      </c>
      <c r="H686" s="113">
        <f t="shared" si="156"/>
        <v>0</v>
      </c>
      <c r="I686" s="112">
        <f>IF(F686="N",$F$5-'Copy &amp; Paste Roster Report Here'!O683,+'Copy &amp; Paste Roster Report Here'!Q683-'Copy &amp; Paste Roster Report Here'!O683)</f>
        <v>0</v>
      </c>
      <c r="J686" s="114">
        <f t="shared" si="157"/>
        <v>0</v>
      </c>
      <c r="K686" s="114">
        <f t="shared" si="158"/>
        <v>0</v>
      </c>
      <c r="L686" s="115">
        <f>'Copy &amp; Paste Roster Report Here'!F683</f>
        <v>0</v>
      </c>
      <c r="M686" s="116">
        <f t="shared" si="159"/>
        <v>0</v>
      </c>
      <c r="N686" s="117">
        <f>IF('Copy &amp; Paste Roster Report Here'!$A683='Analytical Tests'!N$7,IF($F686="Y",+$H686*N$6,0),0)</f>
        <v>0</v>
      </c>
      <c r="O686" s="117">
        <f>IF('Copy &amp; Paste Roster Report Here'!$A683='Analytical Tests'!O$7,IF($F686="Y",+$H686*O$6,0),0)</f>
        <v>0</v>
      </c>
      <c r="P686" s="117">
        <f>IF('Copy &amp; Paste Roster Report Here'!$A683='Analytical Tests'!P$7,IF($F686="Y",+$H686*P$6,0),0)</f>
        <v>0</v>
      </c>
      <c r="Q686" s="117">
        <f>IF('Copy &amp; Paste Roster Report Here'!$A683='Analytical Tests'!Q$7,IF($F686="Y",+$H686*Q$6,0),0)</f>
        <v>0</v>
      </c>
      <c r="R686" s="117">
        <f>IF('Copy &amp; Paste Roster Report Here'!$A683='Analytical Tests'!R$7,IF($F686="Y",+$H686*R$6,0),0)</f>
        <v>0</v>
      </c>
      <c r="S686" s="117">
        <f>IF('Copy &amp; Paste Roster Report Here'!$A683='Analytical Tests'!S$7,IF($F686="Y",+$H686*S$6,0),0)</f>
        <v>0</v>
      </c>
      <c r="T686" s="117">
        <f>IF('Copy &amp; Paste Roster Report Here'!$A683='Analytical Tests'!T$7,IF($F686="Y",+$H686*T$6,0),0)</f>
        <v>0</v>
      </c>
      <c r="U686" s="117">
        <f>IF('Copy &amp; Paste Roster Report Here'!$A683='Analytical Tests'!U$7,IF($F686="Y",+$H686*U$6,0),0)</f>
        <v>0</v>
      </c>
      <c r="V686" s="117">
        <f>IF('Copy &amp; Paste Roster Report Here'!$A683='Analytical Tests'!V$7,IF($F686="Y",+$H686*V$6,0),0)</f>
        <v>0</v>
      </c>
      <c r="W686" s="117">
        <f>IF('Copy &amp; Paste Roster Report Here'!$A683='Analytical Tests'!W$7,IF($F686="Y",+$H686*W$6,0),0)</f>
        <v>0</v>
      </c>
      <c r="X686" s="117">
        <f>IF('Copy &amp; Paste Roster Report Here'!$A683='Analytical Tests'!X$7,IF($F686="Y",+$H686*X$6,0),0)</f>
        <v>0</v>
      </c>
      <c r="Y686" s="117" t="b">
        <f>IF('Copy &amp; Paste Roster Report Here'!$A683='Analytical Tests'!Y$7,IF($F686="N",IF($J686&gt;=$C686,Y$6,+($I686/$D686)*Y$6),0))</f>
        <v>0</v>
      </c>
      <c r="Z686" s="117" t="b">
        <f>IF('Copy &amp; Paste Roster Report Here'!$A683='Analytical Tests'!Z$7,IF($F686="N",IF($J686&gt;=$C686,Z$6,+($I686/$D686)*Z$6),0))</f>
        <v>0</v>
      </c>
      <c r="AA686" s="117" t="b">
        <f>IF('Copy &amp; Paste Roster Report Here'!$A683='Analytical Tests'!AA$7,IF($F686="N",IF($J686&gt;=$C686,AA$6,+($I686/$D686)*AA$6),0))</f>
        <v>0</v>
      </c>
      <c r="AB686" s="117" t="b">
        <f>IF('Copy &amp; Paste Roster Report Here'!$A683='Analytical Tests'!AB$7,IF($F686="N",IF($J686&gt;=$C686,AB$6,+($I686/$D686)*AB$6),0))</f>
        <v>0</v>
      </c>
      <c r="AC686" s="117" t="b">
        <f>IF('Copy &amp; Paste Roster Report Here'!$A683='Analytical Tests'!AC$7,IF($F686="N",IF($J686&gt;=$C686,AC$6,+($I686/$D686)*AC$6),0))</f>
        <v>0</v>
      </c>
      <c r="AD686" s="117" t="b">
        <f>IF('Copy &amp; Paste Roster Report Here'!$A683='Analytical Tests'!AD$7,IF($F686="N",IF($J686&gt;=$C686,AD$6,+($I686/$D686)*AD$6),0))</f>
        <v>0</v>
      </c>
      <c r="AE686" s="117" t="b">
        <f>IF('Copy &amp; Paste Roster Report Here'!$A683='Analytical Tests'!AE$7,IF($F686="N",IF($J686&gt;=$C686,AE$6,+($I686/$D686)*AE$6),0))</f>
        <v>0</v>
      </c>
      <c r="AF686" s="117" t="b">
        <f>IF('Copy &amp; Paste Roster Report Here'!$A683='Analytical Tests'!AF$7,IF($F686="N",IF($J686&gt;=$C686,AF$6,+($I686/$D686)*AF$6),0))</f>
        <v>0</v>
      </c>
      <c r="AG686" s="117" t="b">
        <f>IF('Copy &amp; Paste Roster Report Here'!$A683='Analytical Tests'!AG$7,IF($F686="N",IF($J686&gt;=$C686,AG$6,+($I686/$D686)*AG$6),0))</f>
        <v>0</v>
      </c>
      <c r="AH686" s="117" t="b">
        <f>IF('Copy &amp; Paste Roster Report Here'!$A683='Analytical Tests'!AH$7,IF($F686="N",IF($J686&gt;=$C686,AH$6,+($I686/$D686)*AH$6),0))</f>
        <v>0</v>
      </c>
      <c r="AI686" s="117" t="b">
        <f>IF('Copy &amp; Paste Roster Report Here'!$A683='Analytical Tests'!AI$7,IF($F686="N",IF($J686&gt;=$C686,AI$6,+($I686/$D686)*AI$6),0))</f>
        <v>0</v>
      </c>
      <c r="AJ686" s="79"/>
      <c r="AK686" s="118">
        <f>IF('Copy &amp; Paste Roster Report Here'!$A683=AK$7,IF('Copy &amp; Paste Roster Report Here'!$M683="FT",1,0),0)</f>
        <v>0</v>
      </c>
      <c r="AL686" s="118">
        <f>IF('Copy &amp; Paste Roster Report Here'!$A683=AL$7,IF('Copy &amp; Paste Roster Report Here'!$M683="FT",1,0),0)</f>
        <v>0</v>
      </c>
      <c r="AM686" s="118">
        <f>IF('Copy &amp; Paste Roster Report Here'!$A683=AM$7,IF('Copy &amp; Paste Roster Report Here'!$M683="FT",1,0),0)</f>
        <v>0</v>
      </c>
      <c r="AN686" s="118">
        <f>IF('Copy &amp; Paste Roster Report Here'!$A683=AN$7,IF('Copy &amp; Paste Roster Report Here'!$M683="FT",1,0),0)</f>
        <v>0</v>
      </c>
      <c r="AO686" s="118">
        <f>IF('Copy &amp; Paste Roster Report Here'!$A683=AO$7,IF('Copy &amp; Paste Roster Report Here'!$M683="FT",1,0),0)</f>
        <v>0</v>
      </c>
      <c r="AP686" s="118">
        <f>IF('Copy &amp; Paste Roster Report Here'!$A683=AP$7,IF('Copy &amp; Paste Roster Report Here'!$M683="FT",1,0),0)</f>
        <v>0</v>
      </c>
      <c r="AQ686" s="118">
        <f>IF('Copy &amp; Paste Roster Report Here'!$A683=AQ$7,IF('Copy &amp; Paste Roster Report Here'!$M683="FT",1,0),0)</f>
        <v>0</v>
      </c>
      <c r="AR686" s="118">
        <f>IF('Copy &amp; Paste Roster Report Here'!$A683=AR$7,IF('Copy &amp; Paste Roster Report Here'!$M683="FT",1,0),0)</f>
        <v>0</v>
      </c>
      <c r="AS686" s="118">
        <f>IF('Copy &amp; Paste Roster Report Here'!$A683=AS$7,IF('Copy &amp; Paste Roster Report Here'!$M683="FT",1,0),0)</f>
        <v>0</v>
      </c>
      <c r="AT686" s="118">
        <f>IF('Copy &amp; Paste Roster Report Here'!$A683=AT$7,IF('Copy &amp; Paste Roster Report Here'!$M683="FT",1,0),0)</f>
        <v>0</v>
      </c>
      <c r="AU686" s="118">
        <f>IF('Copy &amp; Paste Roster Report Here'!$A683=AU$7,IF('Copy &amp; Paste Roster Report Here'!$M683="FT",1,0),0)</f>
        <v>0</v>
      </c>
      <c r="AV686" s="73">
        <f t="shared" si="160"/>
        <v>0</v>
      </c>
      <c r="AW686" s="119">
        <f>IF('Copy &amp; Paste Roster Report Here'!$A683=AW$7,IF('Copy &amp; Paste Roster Report Here'!$M683="HT",1,0),0)</f>
        <v>0</v>
      </c>
      <c r="AX686" s="119">
        <f>IF('Copy &amp; Paste Roster Report Here'!$A683=AX$7,IF('Copy &amp; Paste Roster Report Here'!$M683="HT",1,0),0)</f>
        <v>0</v>
      </c>
      <c r="AY686" s="119">
        <f>IF('Copy &amp; Paste Roster Report Here'!$A683=AY$7,IF('Copy &amp; Paste Roster Report Here'!$M683="HT",1,0),0)</f>
        <v>0</v>
      </c>
      <c r="AZ686" s="119">
        <f>IF('Copy &amp; Paste Roster Report Here'!$A683=AZ$7,IF('Copy &amp; Paste Roster Report Here'!$M683="HT",1,0),0)</f>
        <v>0</v>
      </c>
      <c r="BA686" s="119">
        <f>IF('Copy &amp; Paste Roster Report Here'!$A683=BA$7,IF('Copy &amp; Paste Roster Report Here'!$M683="HT",1,0),0)</f>
        <v>0</v>
      </c>
      <c r="BB686" s="119">
        <f>IF('Copy &amp; Paste Roster Report Here'!$A683=BB$7,IF('Copy &amp; Paste Roster Report Here'!$M683="HT",1,0),0)</f>
        <v>0</v>
      </c>
      <c r="BC686" s="119">
        <f>IF('Copy &amp; Paste Roster Report Here'!$A683=BC$7,IF('Copy &amp; Paste Roster Report Here'!$M683="HT",1,0),0)</f>
        <v>0</v>
      </c>
      <c r="BD686" s="119">
        <f>IF('Copy &amp; Paste Roster Report Here'!$A683=BD$7,IF('Copy &amp; Paste Roster Report Here'!$M683="HT",1,0),0)</f>
        <v>0</v>
      </c>
      <c r="BE686" s="119">
        <f>IF('Copy &amp; Paste Roster Report Here'!$A683=BE$7,IF('Copy &amp; Paste Roster Report Here'!$M683="HT",1,0),0)</f>
        <v>0</v>
      </c>
      <c r="BF686" s="119">
        <f>IF('Copy &amp; Paste Roster Report Here'!$A683=BF$7,IF('Copy &amp; Paste Roster Report Here'!$M683="HT",1,0),0)</f>
        <v>0</v>
      </c>
      <c r="BG686" s="119">
        <f>IF('Copy &amp; Paste Roster Report Here'!$A683=BG$7,IF('Copy &amp; Paste Roster Report Here'!$M683="HT",1,0),0)</f>
        <v>0</v>
      </c>
      <c r="BH686" s="73">
        <f t="shared" si="161"/>
        <v>0</v>
      </c>
      <c r="BI686" s="120">
        <f>IF('Copy &amp; Paste Roster Report Here'!$A683=BI$7,IF('Copy &amp; Paste Roster Report Here'!$M683="MT",1,0),0)</f>
        <v>0</v>
      </c>
      <c r="BJ686" s="120">
        <f>IF('Copy &amp; Paste Roster Report Here'!$A683=BJ$7,IF('Copy &amp; Paste Roster Report Here'!$M683="MT",1,0),0)</f>
        <v>0</v>
      </c>
      <c r="BK686" s="120">
        <f>IF('Copy &amp; Paste Roster Report Here'!$A683=BK$7,IF('Copy &amp; Paste Roster Report Here'!$M683="MT",1,0),0)</f>
        <v>0</v>
      </c>
      <c r="BL686" s="120">
        <f>IF('Copy &amp; Paste Roster Report Here'!$A683=BL$7,IF('Copy &amp; Paste Roster Report Here'!$M683="MT",1,0),0)</f>
        <v>0</v>
      </c>
      <c r="BM686" s="120">
        <f>IF('Copy &amp; Paste Roster Report Here'!$A683=BM$7,IF('Copy &amp; Paste Roster Report Here'!$M683="MT",1,0),0)</f>
        <v>0</v>
      </c>
      <c r="BN686" s="120">
        <f>IF('Copy &amp; Paste Roster Report Here'!$A683=BN$7,IF('Copy &amp; Paste Roster Report Here'!$M683="MT",1,0),0)</f>
        <v>0</v>
      </c>
      <c r="BO686" s="120">
        <f>IF('Copy &amp; Paste Roster Report Here'!$A683=BO$7,IF('Copy &amp; Paste Roster Report Here'!$M683="MT",1,0),0)</f>
        <v>0</v>
      </c>
      <c r="BP686" s="120">
        <f>IF('Copy &amp; Paste Roster Report Here'!$A683=BP$7,IF('Copy &amp; Paste Roster Report Here'!$M683="MT",1,0),0)</f>
        <v>0</v>
      </c>
      <c r="BQ686" s="120">
        <f>IF('Copy &amp; Paste Roster Report Here'!$A683=BQ$7,IF('Copy &amp; Paste Roster Report Here'!$M683="MT",1,0),0)</f>
        <v>0</v>
      </c>
      <c r="BR686" s="120">
        <f>IF('Copy &amp; Paste Roster Report Here'!$A683=BR$7,IF('Copy &amp; Paste Roster Report Here'!$M683="MT",1,0),0)</f>
        <v>0</v>
      </c>
      <c r="BS686" s="120">
        <f>IF('Copy &amp; Paste Roster Report Here'!$A683=BS$7,IF('Copy &amp; Paste Roster Report Here'!$M683="MT",1,0),0)</f>
        <v>0</v>
      </c>
      <c r="BT686" s="73">
        <f t="shared" si="162"/>
        <v>0</v>
      </c>
      <c r="BU686" s="121">
        <f>IF('Copy &amp; Paste Roster Report Here'!$A683=BU$7,IF('Copy &amp; Paste Roster Report Here'!$M683="fy",1,0),0)</f>
        <v>0</v>
      </c>
      <c r="BV686" s="121">
        <f>IF('Copy &amp; Paste Roster Report Here'!$A683=BV$7,IF('Copy &amp; Paste Roster Report Here'!$M683="fy",1,0),0)</f>
        <v>0</v>
      </c>
      <c r="BW686" s="121">
        <f>IF('Copy &amp; Paste Roster Report Here'!$A683=BW$7,IF('Copy &amp; Paste Roster Report Here'!$M683="fy",1,0),0)</f>
        <v>0</v>
      </c>
      <c r="BX686" s="121">
        <f>IF('Copy &amp; Paste Roster Report Here'!$A683=BX$7,IF('Copy &amp; Paste Roster Report Here'!$M683="fy",1,0),0)</f>
        <v>0</v>
      </c>
      <c r="BY686" s="121">
        <f>IF('Copy &amp; Paste Roster Report Here'!$A683=BY$7,IF('Copy &amp; Paste Roster Report Here'!$M683="fy",1,0),0)</f>
        <v>0</v>
      </c>
      <c r="BZ686" s="121">
        <f>IF('Copy &amp; Paste Roster Report Here'!$A683=BZ$7,IF('Copy &amp; Paste Roster Report Here'!$M683="fy",1,0),0)</f>
        <v>0</v>
      </c>
      <c r="CA686" s="121">
        <f>IF('Copy &amp; Paste Roster Report Here'!$A683=CA$7,IF('Copy &amp; Paste Roster Report Here'!$M683="fy",1,0),0)</f>
        <v>0</v>
      </c>
      <c r="CB686" s="121">
        <f>IF('Copy &amp; Paste Roster Report Here'!$A683=CB$7,IF('Copy &amp; Paste Roster Report Here'!$M683="fy",1,0),0)</f>
        <v>0</v>
      </c>
      <c r="CC686" s="121">
        <f>IF('Copy &amp; Paste Roster Report Here'!$A683=CC$7,IF('Copy &amp; Paste Roster Report Here'!$M683="fy",1,0),0)</f>
        <v>0</v>
      </c>
      <c r="CD686" s="121">
        <f>IF('Copy &amp; Paste Roster Report Here'!$A683=CD$7,IF('Copy &amp; Paste Roster Report Here'!$M683="fy",1,0),0)</f>
        <v>0</v>
      </c>
      <c r="CE686" s="121">
        <f>IF('Copy &amp; Paste Roster Report Here'!$A683=CE$7,IF('Copy &amp; Paste Roster Report Here'!$M683="fy",1,0),0)</f>
        <v>0</v>
      </c>
      <c r="CF686" s="73">
        <f t="shared" si="163"/>
        <v>0</v>
      </c>
      <c r="CG686" s="122">
        <f>IF('Copy &amp; Paste Roster Report Here'!$A683=CG$7,IF('Copy &amp; Paste Roster Report Here'!$M683="RH",1,0),0)</f>
        <v>0</v>
      </c>
      <c r="CH686" s="122">
        <f>IF('Copy &amp; Paste Roster Report Here'!$A683=CH$7,IF('Copy &amp; Paste Roster Report Here'!$M683="RH",1,0),0)</f>
        <v>0</v>
      </c>
      <c r="CI686" s="122">
        <f>IF('Copy &amp; Paste Roster Report Here'!$A683=CI$7,IF('Copy &amp; Paste Roster Report Here'!$M683="RH",1,0),0)</f>
        <v>0</v>
      </c>
      <c r="CJ686" s="122">
        <f>IF('Copy &amp; Paste Roster Report Here'!$A683=CJ$7,IF('Copy &amp; Paste Roster Report Here'!$M683="RH",1,0),0)</f>
        <v>0</v>
      </c>
      <c r="CK686" s="122">
        <f>IF('Copy &amp; Paste Roster Report Here'!$A683=CK$7,IF('Copy &amp; Paste Roster Report Here'!$M683="RH",1,0),0)</f>
        <v>0</v>
      </c>
      <c r="CL686" s="122">
        <f>IF('Copy &amp; Paste Roster Report Here'!$A683=CL$7,IF('Copy &amp; Paste Roster Report Here'!$M683="RH",1,0),0)</f>
        <v>0</v>
      </c>
      <c r="CM686" s="122">
        <f>IF('Copy &amp; Paste Roster Report Here'!$A683=CM$7,IF('Copy &amp; Paste Roster Report Here'!$M683="RH",1,0),0)</f>
        <v>0</v>
      </c>
      <c r="CN686" s="122">
        <f>IF('Copy &amp; Paste Roster Report Here'!$A683=CN$7,IF('Copy &amp; Paste Roster Report Here'!$M683="RH",1,0),0)</f>
        <v>0</v>
      </c>
      <c r="CO686" s="122">
        <f>IF('Copy &amp; Paste Roster Report Here'!$A683=CO$7,IF('Copy &amp; Paste Roster Report Here'!$M683="RH",1,0),0)</f>
        <v>0</v>
      </c>
      <c r="CP686" s="122">
        <f>IF('Copy &amp; Paste Roster Report Here'!$A683=CP$7,IF('Copy &amp; Paste Roster Report Here'!$M683="RH",1,0),0)</f>
        <v>0</v>
      </c>
      <c r="CQ686" s="122">
        <f>IF('Copy &amp; Paste Roster Report Here'!$A683=CQ$7,IF('Copy &amp; Paste Roster Report Here'!$M683="RH",1,0),0)</f>
        <v>0</v>
      </c>
      <c r="CR686" s="73">
        <f t="shared" si="164"/>
        <v>0</v>
      </c>
      <c r="CS686" s="123">
        <f>IF('Copy &amp; Paste Roster Report Here'!$A683=CS$7,IF('Copy &amp; Paste Roster Report Here'!$M683="QT",1,0),0)</f>
        <v>0</v>
      </c>
      <c r="CT686" s="123">
        <f>IF('Copy &amp; Paste Roster Report Here'!$A683=CT$7,IF('Copy &amp; Paste Roster Report Here'!$M683="QT",1,0),0)</f>
        <v>0</v>
      </c>
      <c r="CU686" s="123">
        <f>IF('Copy &amp; Paste Roster Report Here'!$A683=CU$7,IF('Copy &amp; Paste Roster Report Here'!$M683="QT",1,0),0)</f>
        <v>0</v>
      </c>
      <c r="CV686" s="123">
        <f>IF('Copy &amp; Paste Roster Report Here'!$A683=CV$7,IF('Copy &amp; Paste Roster Report Here'!$M683="QT",1,0),0)</f>
        <v>0</v>
      </c>
      <c r="CW686" s="123">
        <f>IF('Copy &amp; Paste Roster Report Here'!$A683=CW$7,IF('Copy &amp; Paste Roster Report Here'!$M683="QT",1,0),0)</f>
        <v>0</v>
      </c>
      <c r="CX686" s="123">
        <f>IF('Copy &amp; Paste Roster Report Here'!$A683=CX$7,IF('Copy &amp; Paste Roster Report Here'!$M683="QT",1,0),0)</f>
        <v>0</v>
      </c>
      <c r="CY686" s="123">
        <f>IF('Copy &amp; Paste Roster Report Here'!$A683=CY$7,IF('Copy &amp; Paste Roster Report Here'!$M683="QT",1,0),0)</f>
        <v>0</v>
      </c>
      <c r="CZ686" s="123">
        <f>IF('Copy &amp; Paste Roster Report Here'!$A683=CZ$7,IF('Copy &amp; Paste Roster Report Here'!$M683="QT",1,0),0)</f>
        <v>0</v>
      </c>
      <c r="DA686" s="123">
        <f>IF('Copy &amp; Paste Roster Report Here'!$A683=DA$7,IF('Copy &amp; Paste Roster Report Here'!$M683="QT",1,0),0)</f>
        <v>0</v>
      </c>
      <c r="DB686" s="123">
        <f>IF('Copy &amp; Paste Roster Report Here'!$A683=DB$7,IF('Copy &amp; Paste Roster Report Here'!$M683="QT",1,0),0)</f>
        <v>0</v>
      </c>
      <c r="DC686" s="123">
        <f>IF('Copy &amp; Paste Roster Report Here'!$A683=DC$7,IF('Copy &amp; Paste Roster Report Here'!$M683="QT",1,0),0)</f>
        <v>0</v>
      </c>
      <c r="DD686" s="73">
        <f t="shared" si="165"/>
        <v>0</v>
      </c>
      <c r="DE686" s="124">
        <f>IF('Copy &amp; Paste Roster Report Here'!$A683=DE$7,IF('Copy &amp; Paste Roster Report Here'!$M683="xxxxxxxxxxx",1,0),0)</f>
        <v>0</v>
      </c>
      <c r="DF686" s="124">
        <f>IF('Copy &amp; Paste Roster Report Here'!$A683=DF$7,IF('Copy &amp; Paste Roster Report Here'!$M683="xxxxxxxxxxx",1,0),0)</f>
        <v>0</v>
      </c>
      <c r="DG686" s="124">
        <f>IF('Copy &amp; Paste Roster Report Here'!$A683=DG$7,IF('Copy &amp; Paste Roster Report Here'!$M683="xxxxxxxxxxx",1,0),0)</f>
        <v>0</v>
      </c>
      <c r="DH686" s="124">
        <f>IF('Copy &amp; Paste Roster Report Here'!$A683=DH$7,IF('Copy &amp; Paste Roster Report Here'!$M683="xxxxxxxxxxx",1,0),0)</f>
        <v>0</v>
      </c>
      <c r="DI686" s="124">
        <f>IF('Copy &amp; Paste Roster Report Here'!$A683=DI$7,IF('Copy &amp; Paste Roster Report Here'!$M683="xxxxxxxxxxx",1,0),0)</f>
        <v>0</v>
      </c>
      <c r="DJ686" s="124">
        <f>IF('Copy &amp; Paste Roster Report Here'!$A683=DJ$7,IF('Copy &amp; Paste Roster Report Here'!$M683="xxxxxxxxxxx",1,0),0)</f>
        <v>0</v>
      </c>
      <c r="DK686" s="124">
        <f>IF('Copy &amp; Paste Roster Report Here'!$A683=DK$7,IF('Copy &amp; Paste Roster Report Here'!$M683="xxxxxxxxxxx",1,0),0)</f>
        <v>0</v>
      </c>
      <c r="DL686" s="124">
        <f>IF('Copy &amp; Paste Roster Report Here'!$A683=DL$7,IF('Copy &amp; Paste Roster Report Here'!$M683="xxxxxxxxxxx",1,0),0)</f>
        <v>0</v>
      </c>
      <c r="DM686" s="124">
        <f>IF('Copy &amp; Paste Roster Report Here'!$A683=DM$7,IF('Copy &amp; Paste Roster Report Here'!$M683="xxxxxxxxxxx",1,0),0)</f>
        <v>0</v>
      </c>
      <c r="DN686" s="124">
        <f>IF('Copy &amp; Paste Roster Report Here'!$A683=DN$7,IF('Copy &amp; Paste Roster Report Here'!$M683="xxxxxxxxxxx",1,0),0)</f>
        <v>0</v>
      </c>
      <c r="DO686" s="124">
        <f>IF('Copy &amp; Paste Roster Report Here'!$A683=DO$7,IF('Copy &amp; Paste Roster Report Here'!$M683="xxxxxxxxxxx",1,0),0)</f>
        <v>0</v>
      </c>
      <c r="DP686" s="125">
        <f t="shared" si="166"/>
        <v>0</v>
      </c>
      <c r="DQ686" s="126">
        <f t="shared" si="167"/>
        <v>0</v>
      </c>
    </row>
    <row r="687" spans="1:121" x14ac:dyDescent="0.25">
      <c r="A687" s="111">
        <f t="shared" si="153"/>
        <v>0</v>
      </c>
      <c r="B687" s="111">
        <f t="shared" si="154"/>
        <v>0</v>
      </c>
      <c r="C687" s="112">
        <f>+('Copy &amp; Paste Roster Report Here'!$P684-'Copy &amp; Paste Roster Report Here'!$O684)/30</f>
        <v>0</v>
      </c>
      <c r="D687" s="112">
        <f>+('Copy &amp; Paste Roster Report Here'!$P684-'Copy &amp; Paste Roster Report Here'!$O684)</f>
        <v>0</v>
      </c>
      <c r="E687" s="111">
        <f>'Copy &amp; Paste Roster Report Here'!N684</f>
        <v>0</v>
      </c>
      <c r="F687" s="111" t="str">
        <f t="shared" si="155"/>
        <v>N</v>
      </c>
      <c r="G687" s="111">
        <f>'Copy &amp; Paste Roster Report Here'!R684</f>
        <v>0</v>
      </c>
      <c r="H687" s="113">
        <f t="shared" si="156"/>
        <v>0</v>
      </c>
      <c r="I687" s="112">
        <f>IF(F687="N",$F$5-'Copy &amp; Paste Roster Report Here'!O684,+'Copy &amp; Paste Roster Report Here'!Q684-'Copy &amp; Paste Roster Report Here'!O684)</f>
        <v>0</v>
      </c>
      <c r="J687" s="114">
        <f t="shared" si="157"/>
        <v>0</v>
      </c>
      <c r="K687" s="114">
        <f t="shared" si="158"/>
        <v>0</v>
      </c>
      <c r="L687" s="115">
        <f>'Copy &amp; Paste Roster Report Here'!F684</f>
        <v>0</v>
      </c>
      <c r="M687" s="116">
        <f t="shared" si="159"/>
        <v>0</v>
      </c>
      <c r="N687" s="117">
        <f>IF('Copy &amp; Paste Roster Report Here'!$A684='Analytical Tests'!N$7,IF($F687="Y",+$H687*N$6,0),0)</f>
        <v>0</v>
      </c>
      <c r="O687" s="117">
        <f>IF('Copy &amp; Paste Roster Report Here'!$A684='Analytical Tests'!O$7,IF($F687="Y",+$H687*O$6,0),0)</f>
        <v>0</v>
      </c>
      <c r="P687" s="117">
        <f>IF('Copy &amp; Paste Roster Report Here'!$A684='Analytical Tests'!P$7,IF($F687="Y",+$H687*P$6,0),0)</f>
        <v>0</v>
      </c>
      <c r="Q687" s="117">
        <f>IF('Copy &amp; Paste Roster Report Here'!$A684='Analytical Tests'!Q$7,IF($F687="Y",+$H687*Q$6,0),0)</f>
        <v>0</v>
      </c>
      <c r="R687" s="117">
        <f>IF('Copy &amp; Paste Roster Report Here'!$A684='Analytical Tests'!R$7,IF($F687="Y",+$H687*R$6,0),0)</f>
        <v>0</v>
      </c>
      <c r="S687" s="117">
        <f>IF('Copy &amp; Paste Roster Report Here'!$A684='Analytical Tests'!S$7,IF($F687="Y",+$H687*S$6,0),0)</f>
        <v>0</v>
      </c>
      <c r="T687" s="117">
        <f>IF('Copy &amp; Paste Roster Report Here'!$A684='Analytical Tests'!T$7,IF($F687="Y",+$H687*T$6,0),0)</f>
        <v>0</v>
      </c>
      <c r="U687" s="117">
        <f>IF('Copy &amp; Paste Roster Report Here'!$A684='Analytical Tests'!U$7,IF($F687="Y",+$H687*U$6,0),0)</f>
        <v>0</v>
      </c>
      <c r="V687" s="117">
        <f>IF('Copy &amp; Paste Roster Report Here'!$A684='Analytical Tests'!V$7,IF($F687="Y",+$H687*V$6,0),0)</f>
        <v>0</v>
      </c>
      <c r="W687" s="117">
        <f>IF('Copy &amp; Paste Roster Report Here'!$A684='Analytical Tests'!W$7,IF($F687="Y",+$H687*W$6,0),0)</f>
        <v>0</v>
      </c>
      <c r="X687" s="117">
        <f>IF('Copy &amp; Paste Roster Report Here'!$A684='Analytical Tests'!X$7,IF($F687="Y",+$H687*X$6,0),0)</f>
        <v>0</v>
      </c>
      <c r="Y687" s="117" t="b">
        <f>IF('Copy &amp; Paste Roster Report Here'!$A684='Analytical Tests'!Y$7,IF($F687="N",IF($J687&gt;=$C687,Y$6,+($I687/$D687)*Y$6),0))</f>
        <v>0</v>
      </c>
      <c r="Z687" s="117" t="b">
        <f>IF('Copy &amp; Paste Roster Report Here'!$A684='Analytical Tests'!Z$7,IF($F687="N",IF($J687&gt;=$C687,Z$6,+($I687/$D687)*Z$6),0))</f>
        <v>0</v>
      </c>
      <c r="AA687" s="117" t="b">
        <f>IF('Copy &amp; Paste Roster Report Here'!$A684='Analytical Tests'!AA$7,IF($F687="N",IF($J687&gt;=$C687,AA$6,+($I687/$D687)*AA$6),0))</f>
        <v>0</v>
      </c>
      <c r="AB687" s="117" t="b">
        <f>IF('Copy &amp; Paste Roster Report Here'!$A684='Analytical Tests'!AB$7,IF($F687="N",IF($J687&gt;=$C687,AB$6,+($I687/$D687)*AB$6),0))</f>
        <v>0</v>
      </c>
      <c r="AC687" s="117" t="b">
        <f>IF('Copy &amp; Paste Roster Report Here'!$A684='Analytical Tests'!AC$7,IF($F687="N",IF($J687&gt;=$C687,AC$6,+($I687/$D687)*AC$6),0))</f>
        <v>0</v>
      </c>
      <c r="AD687" s="117" t="b">
        <f>IF('Copy &amp; Paste Roster Report Here'!$A684='Analytical Tests'!AD$7,IF($F687="N",IF($J687&gt;=$C687,AD$6,+($I687/$D687)*AD$6),0))</f>
        <v>0</v>
      </c>
      <c r="AE687" s="117" t="b">
        <f>IF('Copy &amp; Paste Roster Report Here'!$A684='Analytical Tests'!AE$7,IF($F687="N",IF($J687&gt;=$C687,AE$6,+($I687/$D687)*AE$6),0))</f>
        <v>0</v>
      </c>
      <c r="AF687" s="117" t="b">
        <f>IF('Copy &amp; Paste Roster Report Here'!$A684='Analytical Tests'!AF$7,IF($F687="N",IF($J687&gt;=$C687,AF$6,+($I687/$D687)*AF$6),0))</f>
        <v>0</v>
      </c>
      <c r="AG687" s="117" t="b">
        <f>IF('Copy &amp; Paste Roster Report Here'!$A684='Analytical Tests'!AG$7,IF($F687="N",IF($J687&gt;=$C687,AG$6,+($I687/$D687)*AG$6),0))</f>
        <v>0</v>
      </c>
      <c r="AH687" s="117" t="b">
        <f>IF('Copy &amp; Paste Roster Report Here'!$A684='Analytical Tests'!AH$7,IF($F687="N",IF($J687&gt;=$C687,AH$6,+($I687/$D687)*AH$6),0))</f>
        <v>0</v>
      </c>
      <c r="AI687" s="117" t="b">
        <f>IF('Copy &amp; Paste Roster Report Here'!$A684='Analytical Tests'!AI$7,IF($F687="N",IF($J687&gt;=$C687,AI$6,+($I687/$D687)*AI$6),0))</f>
        <v>0</v>
      </c>
      <c r="AJ687" s="79"/>
      <c r="AK687" s="118">
        <f>IF('Copy &amp; Paste Roster Report Here'!$A684=AK$7,IF('Copy &amp; Paste Roster Report Here'!$M684="FT",1,0),0)</f>
        <v>0</v>
      </c>
      <c r="AL687" s="118">
        <f>IF('Copy &amp; Paste Roster Report Here'!$A684=AL$7,IF('Copy &amp; Paste Roster Report Here'!$M684="FT",1,0),0)</f>
        <v>0</v>
      </c>
      <c r="AM687" s="118">
        <f>IF('Copy &amp; Paste Roster Report Here'!$A684=AM$7,IF('Copy &amp; Paste Roster Report Here'!$M684="FT",1,0),0)</f>
        <v>0</v>
      </c>
      <c r="AN687" s="118">
        <f>IF('Copy &amp; Paste Roster Report Here'!$A684=AN$7,IF('Copy &amp; Paste Roster Report Here'!$M684="FT",1,0),0)</f>
        <v>0</v>
      </c>
      <c r="AO687" s="118">
        <f>IF('Copy &amp; Paste Roster Report Here'!$A684=AO$7,IF('Copy &amp; Paste Roster Report Here'!$M684="FT",1,0),0)</f>
        <v>0</v>
      </c>
      <c r="AP687" s="118">
        <f>IF('Copy &amp; Paste Roster Report Here'!$A684=AP$7,IF('Copy &amp; Paste Roster Report Here'!$M684="FT",1,0),0)</f>
        <v>0</v>
      </c>
      <c r="AQ687" s="118">
        <f>IF('Copy &amp; Paste Roster Report Here'!$A684=AQ$7,IF('Copy &amp; Paste Roster Report Here'!$M684="FT",1,0),0)</f>
        <v>0</v>
      </c>
      <c r="AR687" s="118">
        <f>IF('Copy &amp; Paste Roster Report Here'!$A684=AR$7,IF('Copy &amp; Paste Roster Report Here'!$M684="FT",1,0),0)</f>
        <v>0</v>
      </c>
      <c r="AS687" s="118">
        <f>IF('Copy &amp; Paste Roster Report Here'!$A684=AS$7,IF('Copy &amp; Paste Roster Report Here'!$M684="FT",1,0),0)</f>
        <v>0</v>
      </c>
      <c r="AT687" s="118">
        <f>IF('Copy &amp; Paste Roster Report Here'!$A684=AT$7,IF('Copy &amp; Paste Roster Report Here'!$M684="FT",1,0),0)</f>
        <v>0</v>
      </c>
      <c r="AU687" s="118">
        <f>IF('Copy &amp; Paste Roster Report Here'!$A684=AU$7,IF('Copy &amp; Paste Roster Report Here'!$M684="FT",1,0),0)</f>
        <v>0</v>
      </c>
      <c r="AV687" s="73">
        <f t="shared" si="160"/>
        <v>0</v>
      </c>
      <c r="AW687" s="119">
        <f>IF('Copy &amp; Paste Roster Report Here'!$A684=AW$7,IF('Copy &amp; Paste Roster Report Here'!$M684="HT",1,0),0)</f>
        <v>0</v>
      </c>
      <c r="AX687" s="119">
        <f>IF('Copy &amp; Paste Roster Report Here'!$A684=AX$7,IF('Copy &amp; Paste Roster Report Here'!$M684="HT",1,0),0)</f>
        <v>0</v>
      </c>
      <c r="AY687" s="119">
        <f>IF('Copy &amp; Paste Roster Report Here'!$A684=AY$7,IF('Copy &amp; Paste Roster Report Here'!$M684="HT",1,0),0)</f>
        <v>0</v>
      </c>
      <c r="AZ687" s="119">
        <f>IF('Copy &amp; Paste Roster Report Here'!$A684=AZ$7,IF('Copy &amp; Paste Roster Report Here'!$M684="HT",1,0),0)</f>
        <v>0</v>
      </c>
      <c r="BA687" s="119">
        <f>IF('Copy &amp; Paste Roster Report Here'!$A684=BA$7,IF('Copy &amp; Paste Roster Report Here'!$M684="HT",1,0),0)</f>
        <v>0</v>
      </c>
      <c r="BB687" s="119">
        <f>IF('Copy &amp; Paste Roster Report Here'!$A684=BB$7,IF('Copy &amp; Paste Roster Report Here'!$M684="HT",1,0),0)</f>
        <v>0</v>
      </c>
      <c r="BC687" s="119">
        <f>IF('Copy &amp; Paste Roster Report Here'!$A684=BC$7,IF('Copy &amp; Paste Roster Report Here'!$M684="HT",1,0),0)</f>
        <v>0</v>
      </c>
      <c r="BD687" s="119">
        <f>IF('Copy &amp; Paste Roster Report Here'!$A684=BD$7,IF('Copy &amp; Paste Roster Report Here'!$M684="HT",1,0),0)</f>
        <v>0</v>
      </c>
      <c r="BE687" s="119">
        <f>IF('Copy &amp; Paste Roster Report Here'!$A684=BE$7,IF('Copy &amp; Paste Roster Report Here'!$M684="HT",1,0),0)</f>
        <v>0</v>
      </c>
      <c r="BF687" s="119">
        <f>IF('Copy &amp; Paste Roster Report Here'!$A684=BF$7,IF('Copy &amp; Paste Roster Report Here'!$M684="HT",1,0),0)</f>
        <v>0</v>
      </c>
      <c r="BG687" s="119">
        <f>IF('Copy &amp; Paste Roster Report Here'!$A684=BG$7,IF('Copy &amp; Paste Roster Report Here'!$M684="HT",1,0),0)</f>
        <v>0</v>
      </c>
      <c r="BH687" s="73">
        <f t="shared" si="161"/>
        <v>0</v>
      </c>
      <c r="BI687" s="120">
        <f>IF('Copy &amp; Paste Roster Report Here'!$A684=BI$7,IF('Copy &amp; Paste Roster Report Here'!$M684="MT",1,0),0)</f>
        <v>0</v>
      </c>
      <c r="BJ687" s="120">
        <f>IF('Copy &amp; Paste Roster Report Here'!$A684=BJ$7,IF('Copy &amp; Paste Roster Report Here'!$M684="MT",1,0),0)</f>
        <v>0</v>
      </c>
      <c r="BK687" s="120">
        <f>IF('Copy &amp; Paste Roster Report Here'!$A684=BK$7,IF('Copy &amp; Paste Roster Report Here'!$M684="MT",1,0),0)</f>
        <v>0</v>
      </c>
      <c r="BL687" s="120">
        <f>IF('Copy &amp; Paste Roster Report Here'!$A684=BL$7,IF('Copy &amp; Paste Roster Report Here'!$M684="MT",1,0),0)</f>
        <v>0</v>
      </c>
      <c r="BM687" s="120">
        <f>IF('Copy &amp; Paste Roster Report Here'!$A684=BM$7,IF('Copy &amp; Paste Roster Report Here'!$M684="MT",1,0),0)</f>
        <v>0</v>
      </c>
      <c r="BN687" s="120">
        <f>IF('Copy &amp; Paste Roster Report Here'!$A684=BN$7,IF('Copy &amp; Paste Roster Report Here'!$M684="MT",1,0),0)</f>
        <v>0</v>
      </c>
      <c r="BO687" s="120">
        <f>IF('Copy &amp; Paste Roster Report Here'!$A684=BO$7,IF('Copy &amp; Paste Roster Report Here'!$M684="MT",1,0),0)</f>
        <v>0</v>
      </c>
      <c r="BP687" s="120">
        <f>IF('Copy &amp; Paste Roster Report Here'!$A684=BP$7,IF('Copy &amp; Paste Roster Report Here'!$M684="MT",1,0),0)</f>
        <v>0</v>
      </c>
      <c r="BQ687" s="120">
        <f>IF('Copy &amp; Paste Roster Report Here'!$A684=BQ$7,IF('Copy &amp; Paste Roster Report Here'!$M684="MT",1,0),0)</f>
        <v>0</v>
      </c>
      <c r="BR687" s="120">
        <f>IF('Copy &amp; Paste Roster Report Here'!$A684=BR$7,IF('Copy &amp; Paste Roster Report Here'!$M684="MT",1,0),0)</f>
        <v>0</v>
      </c>
      <c r="BS687" s="120">
        <f>IF('Copy &amp; Paste Roster Report Here'!$A684=BS$7,IF('Copy &amp; Paste Roster Report Here'!$M684="MT",1,0),0)</f>
        <v>0</v>
      </c>
      <c r="BT687" s="73">
        <f t="shared" si="162"/>
        <v>0</v>
      </c>
      <c r="BU687" s="121">
        <f>IF('Copy &amp; Paste Roster Report Here'!$A684=BU$7,IF('Copy &amp; Paste Roster Report Here'!$M684="fy",1,0),0)</f>
        <v>0</v>
      </c>
      <c r="BV687" s="121">
        <f>IF('Copy &amp; Paste Roster Report Here'!$A684=BV$7,IF('Copy &amp; Paste Roster Report Here'!$M684="fy",1,0),0)</f>
        <v>0</v>
      </c>
      <c r="BW687" s="121">
        <f>IF('Copy &amp; Paste Roster Report Here'!$A684=BW$7,IF('Copy &amp; Paste Roster Report Here'!$M684="fy",1,0),0)</f>
        <v>0</v>
      </c>
      <c r="BX687" s="121">
        <f>IF('Copy &amp; Paste Roster Report Here'!$A684=BX$7,IF('Copy &amp; Paste Roster Report Here'!$M684="fy",1,0),0)</f>
        <v>0</v>
      </c>
      <c r="BY687" s="121">
        <f>IF('Copy &amp; Paste Roster Report Here'!$A684=BY$7,IF('Copy &amp; Paste Roster Report Here'!$M684="fy",1,0),0)</f>
        <v>0</v>
      </c>
      <c r="BZ687" s="121">
        <f>IF('Copy &amp; Paste Roster Report Here'!$A684=BZ$7,IF('Copy &amp; Paste Roster Report Here'!$M684="fy",1,0),0)</f>
        <v>0</v>
      </c>
      <c r="CA687" s="121">
        <f>IF('Copy &amp; Paste Roster Report Here'!$A684=CA$7,IF('Copy &amp; Paste Roster Report Here'!$M684="fy",1,0),0)</f>
        <v>0</v>
      </c>
      <c r="CB687" s="121">
        <f>IF('Copy &amp; Paste Roster Report Here'!$A684=CB$7,IF('Copy &amp; Paste Roster Report Here'!$M684="fy",1,0),0)</f>
        <v>0</v>
      </c>
      <c r="CC687" s="121">
        <f>IF('Copy &amp; Paste Roster Report Here'!$A684=CC$7,IF('Copy &amp; Paste Roster Report Here'!$M684="fy",1,0),0)</f>
        <v>0</v>
      </c>
      <c r="CD687" s="121">
        <f>IF('Copy &amp; Paste Roster Report Here'!$A684=CD$7,IF('Copy &amp; Paste Roster Report Here'!$M684="fy",1,0),0)</f>
        <v>0</v>
      </c>
      <c r="CE687" s="121">
        <f>IF('Copy &amp; Paste Roster Report Here'!$A684=CE$7,IF('Copy &amp; Paste Roster Report Here'!$M684="fy",1,0),0)</f>
        <v>0</v>
      </c>
      <c r="CF687" s="73">
        <f t="shared" si="163"/>
        <v>0</v>
      </c>
      <c r="CG687" s="122">
        <f>IF('Copy &amp; Paste Roster Report Here'!$A684=CG$7,IF('Copy &amp; Paste Roster Report Here'!$M684="RH",1,0),0)</f>
        <v>0</v>
      </c>
      <c r="CH687" s="122">
        <f>IF('Copy &amp; Paste Roster Report Here'!$A684=CH$7,IF('Copy &amp; Paste Roster Report Here'!$M684="RH",1,0),0)</f>
        <v>0</v>
      </c>
      <c r="CI687" s="122">
        <f>IF('Copy &amp; Paste Roster Report Here'!$A684=CI$7,IF('Copy &amp; Paste Roster Report Here'!$M684="RH",1,0),0)</f>
        <v>0</v>
      </c>
      <c r="CJ687" s="122">
        <f>IF('Copy &amp; Paste Roster Report Here'!$A684=CJ$7,IF('Copy &amp; Paste Roster Report Here'!$M684="RH",1,0),0)</f>
        <v>0</v>
      </c>
      <c r="CK687" s="122">
        <f>IF('Copy &amp; Paste Roster Report Here'!$A684=CK$7,IF('Copy &amp; Paste Roster Report Here'!$M684="RH",1,0),0)</f>
        <v>0</v>
      </c>
      <c r="CL687" s="122">
        <f>IF('Copy &amp; Paste Roster Report Here'!$A684=CL$7,IF('Copy &amp; Paste Roster Report Here'!$M684="RH",1,0),0)</f>
        <v>0</v>
      </c>
      <c r="CM687" s="122">
        <f>IF('Copy &amp; Paste Roster Report Here'!$A684=CM$7,IF('Copy &amp; Paste Roster Report Here'!$M684="RH",1,0),0)</f>
        <v>0</v>
      </c>
      <c r="CN687" s="122">
        <f>IF('Copy &amp; Paste Roster Report Here'!$A684=CN$7,IF('Copy &amp; Paste Roster Report Here'!$M684="RH",1,0),0)</f>
        <v>0</v>
      </c>
      <c r="CO687" s="122">
        <f>IF('Copy &amp; Paste Roster Report Here'!$A684=CO$7,IF('Copy &amp; Paste Roster Report Here'!$M684="RH",1,0),0)</f>
        <v>0</v>
      </c>
      <c r="CP687" s="122">
        <f>IF('Copy &amp; Paste Roster Report Here'!$A684=CP$7,IF('Copy &amp; Paste Roster Report Here'!$M684="RH",1,0),0)</f>
        <v>0</v>
      </c>
      <c r="CQ687" s="122">
        <f>IF('Copy &amp; Paste Roster Report Here'!$A684=CQ$7,IF('Copy &amp; Paste Roster Report Here'!$M684="RH",1,0),0)</f>
        <v>0</v>
      </c>
      <c r="CR687" s="73">
        <f t="shared" si="164"/>
        <v>0</v>
      </c>
      <c r="CS687" s="123">
        <f>IF('Copy &amp; Paste Roster Report Here'!$A684=CS$7,IF('Copy &amp; Paste Roster Report Here'!$M684="QT",1,0),0)</f>
        <v>0</v>
      </c>
      <c r="CT687" s="123">
        <f>IF('Copy &amp; Paste Roster Report Here'!$A684=CT$7,IF('Copy &amp; Paste Roster Report Here'!$M684="QT",1,0),0)</f>
        <v>0</v>
      </c>
      <c r="CU687" s="123">
        <f>IF('Copy &amp; Paste Roster Report Here'!$A684=CU$7,IF('Copy &amp; Paste Roster Report Here'!$M684="QT",1,0),0)</f>
        <v>0</v>
      </c>
      <c r="CV687" s="123">
        <f>IF('Copy &amp; Paste Roster Report Here'!$A684=CV$7,IF('Copy &amp; Paste Roster Report Here'!$M684="QT",1,0),0)</f>
        <v>0</v>
      </c>
      <c r="CW687" s="123">
        <f>IF('Copy &amp; Paste Roster Report Here'!$A684=CW$7,IF('Copy &amp; Paste Roster Report Here'!$M684="QT",1,0),0)</f>
        <v>0</v>
      </c>
      <c r="CX687" s="123">
        <f>IF('Copy &amp; Paste Roster Report Here'!$A684=CX$7,IF('Copy &amp; Paste Roster Report Here'!$M684="QT",1,0),0)</f>
        <v>0</v>
      </c>
      <c r="CY687" s="123">
        <f>IF('Copy &amp; Paste Roster Report Here'!$A684=CY$7,IF('Copy &amp; Paste Roster Report Here'!$M684="QT",1,0),0)</f>
        <v>0</v>
      </c>
      <c r="CZ687" s="123">
        <f>IF('Copy &amp; Paste Roster Report Here'!$A684=CZ$7,IF('Copy &amp; Paste Roster Report Here'!$M684="QT",1,0),0)</f>
        <v>0</v>
      </c>
      <c r="DA687" s="123">
        <f>IF('Copy &amp; Paste Roster Report Here'!$A684=DA$7,IF('Copy &amp; Paste Roster Report Here'!$M684="QT",1,0),0)</f>
        <v>0</v>
      </c>
      <c r="DB687" s="123">
        <f>IF('Copy &amp; Paste Roster Report Here'!$A684=DB$7,IF('Copy &amp; Paste Roster Report Here'!$M684="QT",1,0),0)</f>
        <v>0</v>
      </c>
      <c r="DC687" s="123">
        <f>IF('Copy &amp; Paste Roster Report Here'!$A684=DC$7,IF('Copy &amp; Paste Roster Report Here'!$M684="QT",1,0),0)</f>
        <v>0</v>
      </c>
      <c r="DD687" s="73">
        <f t="shared" si="165"/>
        <v>0</v>
      </c>
      <c r="DE687" s="124">
        <f>IF('Copy &amp; Paste Roster Report Here'!$A684=DE$7,IF('Copy &amp; Paste Roster Report Here'!$M684="xxxxxxxxxxx",1,0),0)</f>
        <v>0</v>
      </c>
      <c r="DF687" s="124">
        <f>IF('Copy &amp; Paste Roster Report Here'!$A684=DF$7,IF('Copy &amp; Paste Roster Report Here'!$M684="xxxxxxxxxxx",1,0),0)</f>
        <v>0</v>
      </c>
      <c r="DG687" s="124">
        <f>IF('Copy &amp; Paste Roster Report Here'!$A684=DG$7,IF('Copy &amp; Paste Roster Report Here'!$M684="xxxxxxxxxxx",1,0),0)</f>
        <v>0</v>
      </c>
      <c r="DH687" s="124">
        <f>IF('Copy &amp; Paste Roster Report Here'!$A684=DH$7,IF('Copy &amp; Paste Roster Report Here'!$M684="xxxxxxxxxxx",1,0),0)</f>
        <v>0</v>
      </c>
      <c r="DI687" s="124">
        <f>IF('Copy &amp; Paste Roster Report Here'!$A684=DI$7,IF('Copy &amp; Paste Roster Report Here'!$M684="xxxxxxxxxxx",1,0),0)</f>
        <v>0</v>
      </c>
      <c r="DJ687" s="124">
        <f>IF('Copy &amp; Paste Roster Report Here'!$A684=DJ$7,IF('Copy &amp; Paste Roster Report Here'!$M684="xxxxxxxxxxx",1,0),0)</f>
        <v>0</v>
      </c>
      <c r="DK687" s="124">
        <f>IF('Copy &amp; Paste Roster Report Here'!$A684=DK$7,IF('Copy &amp; Paste Roster Report Here'!$M684="xxxxxxxxxxx",1,0),0)</f>
        <v>0</v>
      </c>
      <c r="DL687" s="124">
        <f>IF('Copy &amp; Paste Roster Report Here'!$A684=DL$7,IF('Copy &amp; Paste Roster Report Here'!$M684="xxxxxxxxxxx",1,0),0)</f>
        <v>0</v>
      </c>
      <c r="DM687" s="124">
        <f>IF('Copy &amp; Paste Roster Report Here'!$A684=DM$7,IF('Copy &amp; Paste Roster Report Here'!$M684="xxxxxxxxxxx",1,0),0)</f>
        <v>0</v>
      </c>
      <c r="DN687" s="124">
        <f>IF('Copy &amp; Paste Roster Report Here'!$A684=DN$7,IF('Copy &amp; Paste Roster Report Here'!$M684="xxxxxxxxxxx",1,0),0)</f>
        <v>0</v>
      </c>
      <c r="DO687" s="124">
        <f>IF('Copy &amp; Paste Roster Report Here'!$A684=DO$7,IF('Copy &amp; Paste Roster Report Here'!$M684="xxxxxxxxxxx",1,0),0)</f>
        <v>0</v>
      </c>
      <c r="DP687" s="125">
        <f t="shared" si="166"/>
        <v>0</v>
      </c>
      <c r="DQ687" s="126">
        <f t="shared" si="167"/>
        <v>0</v>
      </c>
    </row>
    <row r="688" spans="1:121" x14ac:dyDescent="0.25">
      <c r="A688" s="111">
        <f t="shared" si="153"/>
        <v>0</v>
      </c>
      <c r="B688" s="111">
        <f t="shared" si="154"/>
        <v>0</v>
      </c>
      <c r="C688" s="112">
        <f>+('Copy &amp; Paste Roster Report Here'!$P685-'Copy &amp; Paste Roster Report Here'!$O685)/30</f>
        <v>0</v>
      </c>
      <c r="D688" s="112">
        <f>+('Copy &amp; Paste Roster Report Here'!$P685-'Copy &amp; Paste Roster Report Here'!$O685)</f>
        <v>0</v>
      </c>
      <c r="E688" s="111">
        <f>'Copy &amp; Paste Roster Report Here'!N685</f>
        <v>0</v>
      </c>
      <c r="F688" s="111" t="str">
        <f t="shared" si="155"/>
        <v>N</v>
      </c>
      <c r="G688" s="111">
        <f>'Copy &amp; Paste Roster Report Here'!R685</f>
        <v>0</v>
      </c>
      <c r="H688" s="113">
        <f t="shared" si="156"/>
        <v>0</v>
      </c>
      <c r="I688" s="112">
        <f>IF(F688="N",$F$5-'Copy &amp; Paste Roster Report Here'!O685,+'Copy &amp; Paste Roster Report Here'!Q685-'Copy &amp; Paste Roster Report Here'!O685)</f>
        <v>0</v>
      </c>
      <c r="J688" s="114">
        <f t="shared" si="157"/>
        <v>0</v>
      </c>
      <c r="K688" s="114">
        <f t="shared" si="158"/>
        <v>0</v>
      </c>
      <c r="L688" s="115">
        <f>'Copy &amp; Paste Roster Report Here'!F685</f>
        <v>0</v>
      </c>
      <c r="M688" s="116">
        <f t="shared" si="159"/>
        <v>0</v>
      </c>
      <c r="N688" s="117">
        <f>IF('Copy &amp; Paste Roster Report Here'!$A685='Analytical Tests'!N$7,IF($F688="Y",+$H688*N$6,0),0)</f>
        <v>0</v>
      </c>
      <c r="O688" s="117">
        <f>IF('Copy &amp; Paste Roster Report Here'!$A685='Analytical Tests'!O$7,IF($F688="Y",+$H688*O$6,0),0)</f>
        <v>0</v>
      </c>
      <c r="P688" s="117">
        <f>IF('Copy &amp; Paste Roster Report Here'!$A685='Analytical Tests'!P$7,IF($F688="Y",+$H688*P$6,0),0)</f>
        <v>0</v>
      </c>
      <c r="Q688" s="117">
        <f>IF('Copy &amp; Paste Roster Report Here'!$A685='Analytical Tests'!Q$7,IF($F688="Y",+$H688*Q$6,0),0)</f>
        <v>0</v>
      </c>
      <c r="R688" s="117">
        <f>IF('Copy &amp; Paste Roster Report Here'!$A685='Analytical Tests'!R$7,IF($F688="Y",+$H688*R$6,0),0)</f>
        <v>0</v>
      </c>
      <c r="S688" s="117">
        <f>IF('Copy &amp; Paste Roster Report Here'!$A685='Analytical Tests'!S$7,IF($F688="Y",+$H688*S$6,0),0)</f>
        <v>0</v>
      </c>
      <c r="T688" s="117">
        <f>IF('Copy &amp; Paste Roster Report Here'!$A685='Analytical Tests'!T$7,IF($F688="Y",+$H688*T$6,0),0)</f>
        <v>0</v>
      </c>
      <c r="U688" s="117">
        <f>IF('Copy &amp; Paste Roster Report Here'!$A685='Analytical Tests'!U$7,IF($F688="Y",+$H688*U$6,0),0)</f>
        <v>0</v>
      </c>
      <c r="V688" s="117">
        <f>IF('Copy &amp; Paste Roster Report Here'!$A685='Analytical Tests'!V$7,IF($F688="Y",+$H688*V$6,0),0)</f>
        <v>0</v>
      </c>
      <c r="W688" s="117">
        <f>IF('Copy &amp; Paste Roster Report Here'!$A685='Analytical Tests'!W$7,IF($F688="Y",+$H688*W$6,0),0)</f>
        <v>0</v>
      </c>
      <c r="X688" s="117">
        <f>IF('Copy &amp; Paste Roster Report Here'!$A685='Analytical Tests'!X$7,IF($F688="Y",+$H688*X$6,0),0)</f>
        <v>0</v>
      </c>
      <c r="Y688" s="117" t="b">
        <f>IF('Copy &amp; Paste Roster Report Here'!$A685='Analytical Tests'!Y$7,IF($F688="N",IF($J688&gt;=$C688,Y$6,+($I688/$D688)*Y$6),0))</f>
        <v>0</v>
      </c>
      <c r="Z688" s="117" t="b">
        <f>IF('Copy &amp; Paste Roster Report Here'!$A685='Analytical Tests'!Z$7,IF($F688="N",IF($J688&gt;=$C688,Z$6,+($I688/$D688)*Z$6),0))</f>
        <v>0</v>
      </c>
      <c r="AA688" s="117" t="b">
        <f>IF('Copy &amp; Paste Roster Report Here'!$A685='Analytical Tests'!AA$7,IF($F688="N",IF($J688&gt;=$C688,AA$6,+($I688/$D688)*AA$6),0))</f>
        <v>0</v>
      </c>
      <c r="AB688" s="117" t="b">
        <f>IF('Copy &amp; Paste Roster Report Here'!$A685='Analytical Tests'!AB$7,IF($F688="N",IF($J688&gt;=$C688,AB$6,+($I688/$D688)*AB$6),0))</f>
        <v>0</v>
      </c>
      <c r="AC688" s="117" t="b">
        <f>IF('Copy &amp; Paste Roster Report Here'!$A685='Analytical Tests'!AC$7,IF($F688="N",IF($J688&gt;=$C688,AC$6,+($I688/$D688)*AC$6),0))</f>
        <v>0</v>
      </c>
      <c r="AD688" s="117" t="b">
        <f>IF('Copy &amp; Paste Roster Report Here'!$A685='Analytical Tests'!AD$7,IF($F688="N",IF($J688&gt;=$C688,AD$6,+($I688/$D688)*AD$6),0))</f>
        <v>0</v>
      </c>
      <c r="AE688" s="117" t="b">
        <f>IF('Copy &amp; Paste Roster Report Here'!$A685='Analytical Tests'!AE$7,IF($F688="N",IF($J688&gt;=$C688,AE$6,+($I688/$D688)*AE$6),0))</f>
        <v>0</v>
      </c>
      <c r="AF688" s="117" t="b">
        <f>IF('Copy &amp; Paste Roster Report Here'!$A685='Analytical Tests'!AF$7,IF($F688="N",IF($J688&gt;=$C688,AF$6,+($I688/$D688)*AF$6),0))</f>
        <v>0</v>
      </c>
      <c r="AG688" s="117" t="b">
        <f>IF('Copy &amp; Paste Roster Report Here'!$A685='Analytical Tests'!AG$7,IF($F688="N",IF($J688&gt;=$C688,AG$6,+($I688/$D688)*AG$6),0))</f>
        <v>0</v>
      </c>
      <c r="AH688" s="117" t="b">
        <f>IF('Copy &amp; Paste Roster Report Here'!$A685='Analytical Tests'!AH$7,IF($F688="N",IF($J688&gt;=$C688,AH$6,+($I688/$D688)*AH$6),0))</f>
        <v>0</v>
      </c>
      <c r="AI688" s="117" t="b">
        <f>IF('Copy &amp; Paste Roster Report Here'!$A685='Analytical Tests'!AI$7,IF($F688="N",IF($J688&gt;=$C688,AI$6,+($I688/$D688)*AI$6),0))</f>
        <v>0</v>
      </c>
      <c r="AJ688" s="79"/>
      <c r="AK688" s="118">
        <f>IF('Copy &amp; Paste Roster Report Here'!$A685=AK$7,IF('Copy &amp; Paste Roster Report Here'!$M685="FT",1,0),0)</f>
        <v>0</v>
      </c>
      <c r="AL688" s="118">
        <f>IF('Copy &amp; Paste Roster Report Here'!$A685=AL$7,IF('Copy &amp; Paste Roster Report Here'!$M685="FT",1,0),0)</f>
        <v>0</v>
      </c>
      <c r="AM688" s="118">
        <f>IF('Copy &amp; Paste Roster Report Here'!$A685=AM$7,IF('Copy &amp; Paste Roster Report Here'!$M685="FT",1,0),0)</f>
        <v>0</v>
      </c>
      <c r="AN688" s="118">
        <f>IF('Copy &amp; Paste Roster Report Here'!$A685=AN$7,IF('Copy &amp; Paste Roster Report Here'!$M685="FT",1,0),0)</f>
        <v>0</v>
      </c>
      <c r="AO688" s="118">
        <f>IF('Copy &amp; Paste Roster Report Here'!$A685=AO$7,IF('Copy &amp; Paste Roster Report Here'!$M685="FT",1,0),0)</f>
        <v>0</v>
      </c>
      <c r="AP688" s="118">
        <f>IF('Copy &amp; Paste Roster Report Here'!$A685=AP$7,IF('Copy &amp; Paste Roster Report Here'!$M685="FT",1,0),0)</f>
        <v>0</v>
      </c>
      <c r="AQ688" s="118">
        <f>IF('Copy &amp; Paste Roster Report Here'!$A685=AQ$7,IF('Copy &amp; Paste Roster Report Here'!$M685="FT",1,0),0)</f>
        <v>0</v>
      </c>
      <c r="AR688" s="118">
        <f>IF('Copy &amp; Paste Roster Report Here'!$A685=AR$7,IF('Copy &amp; Paste Roster Report Here'!$M685="FT",1,0),0)</f>
        <v>0</v>
      </c>
      <c r="AS688" s="118">
        <f>IF('Copy &amp; Paste Roster Report Here'!$A685=AS$7,IF('Copy &amp; Paste Roster Report Here'!$M685="FT",1,0),0)</f>
        <v>0</v>
      </c>
      <c r="AT688" s="118">
        <f>IF('Copy &amp; Paste Roster Report Here'!$A685=AT$7,IF('Copy &amp; Paste Roster Report Here'!$M685="FT",1,0),0)</f>
        <v>0</v>
      </c>
      <c r="AU688" s="118">
        <f>IF('Copy &amp; Paste Roster Report Here'!$A685=AU$7,IF('Copy &amp; Paste Roster Report Here'!$M685="FT",1,0),0)</f>
        <v>0</v>
      </c>
      <c r="AV688" s="73">
        <f t="shared" si="160"/>
        <v>0</v>
      </c>
      <c r="AW688" s="119">
        <f>IF('Copy &amp; Paste Roster Report Here'!$A685=AW$7,IF('Copy &amp; Paste Roster Report Here'!$M685="HT",1,0),0)</f>
        <v>0</v>
      </c>
      <c r="AX688" s="119">
        <f>IF('Copy &amp; Paste Roster Report Here'!$A685=AX$7,IF('Copy &amp; Paste Roster Report Here'!$M685="HT",1,0),0)</f>
        <v>0</v>
      </c>
      <c r="AY688" s="119">
        <f>IF('Copy &amp; Paste Roster Report Here'!$A685=AY$7,IF('Copy &amp; Paste Roster Report Here'!$M685="HT",1,0),0)</f>
        <v>0</v>
      </c>
      <c r="AZ688" s="119">
        <f>IF('Copy &amp; Paste Roster Report Here'!$A685=AZ$7,IF('Copy &amp; Paste Roster Report Here'!$M685="HT",1,0),0)</f>
        <v>0</v>
      </c>
      <c r="BA688" s="119">
        <f>IF('Copy &amp; Paste Roster Report Here'!$A685=BA$7,IF('Copy &amp; Paste Roster Report Here'!$M685="HT",1,0),0)</f>
        <v>0</v>
      </c>
      <c r="BB688" s="119">
        <f>IF('Copy &amp; Paste Roster Report Here'!$A685=BB$7,IF('Copy &amp; Paste Roster Report Here'!$M685="HT",1,0),0)</f>
        <v>0</v>
      </c>
      <c r="BC688" s="119">
        <f>IF('Copy &amp; Paste Roster Report Here'!$A685=BC$7,IF('Copy &amp; Paste Roster Report Here'!$M685="HT",1,0),0)</f>
        <v>0</v>
      </c>
      <c r="BD688" s="119">
        <f>IF('Copy &amp; Paste Roster Report Here'!$A685=BD$7,IF('Copy &amp; Paste Roster Report Here'!$M685="HT",1,0),0)</f>
        <v>0</v>
      </c>
      <c r="BE688" s="119">
        <f>IF('Copy &amp; Paste Roster Report Here'!$A685=BE$7,IF('Copy &amp; Paste Roster Report Here'!$M685="HT",1,0),0)</f>
        <v>0</v>
      </c>
      <c r="BF688" s="119">
        <f>IF('Copy &amp; Paste Roster Report Here'!$A685=BF$7,IF('Copy &amp; Paste Roster Report Here'!$M685="HT",1,0),0)</f>
        <v>0</v>
      </c>
      <c r="BG688" s="119">
        <f>IF('Copy &amp; Paste Roster Report Here'!$A685=BG$7,IF('Copy &amp; Paste Roster Report Here'!$M685="HT",1,0),0)</f>
        <v>0</v>
      </c>
      <c r="BH688" s="73">
        <f t="shared" si="161"/>
        <v>0</v>
      </c>
      <c r="BI688" s="120">
        <f>IF('Copy &amp; Paste Roster Report Here'!$A685=BI$7,IF('Copy &amp; Paste Roster Report Here'!$M685="MT",1,0),0)</f>
        <v>0</v>
      </c>
      <c r="BJ688" s="120">
        <f>IF('Copy &amp; Paste Roster Report Here'!$A685=BJ$7,IF('Copy &amp; Paste Roster Report Here'!$M685="MT",1,0),0)</f>
        <v>0</v>
      </c>
      <c r="BK688" s="120">
        <f>IF('Copy &amp; Paste Roster Report Here'!$A685=BK$7,IF('Copy &amp; Paste Roster Report Here'!$M685="MT",1,0),0)</f>
        <v>0</v>
      </c>
      <c r="BL688" s="120">
        <f>IF('Copy &amp; Paste Roster Report Here'!$A685=BL$7,IF('Copy &amp; Paste Roster Report Here'!$M685="MT",1,0),0)</f>
        <v>0</v>
      </c>
      <c r="BM688" s="120">
        <f>IF('Copy &amp; Paste Roster Report Here'!$A685=BM$7,IF('Copy &amp; Paste Roster Report Here'!$M685="MT",1,0),0)</f>
        <v>0</v>
      </c>
      <c r="BN688" s="120">
        <f>IF('Copy &amp; Paste Roster Report Here'!$A685=BN$7,IF('Copy &amp; Paste Roster Report Here'!$M685="MT",1,0),0)</f>
        <v>0</v>
      </c>
      <c r="BO688" s="120">
        <f>IF('Copy &amp; Paste Roster Report Here'!$A685=BO$7,IF('Copy &amp; Paste Roster Report Here'!$M685="MT",1,0),0)</f>
        <v>0</v>
      </c>
      <c r="BP688" s="120">
        <f>IF('Copy &amp; Paste Roster Report Here'!$A685=BP$7,IF('Copy &amp; Paste Roster Report Here'!$M685="MT",1,0),0)</f>
        <v>0</v>
      </c>
      <c r="BQ688" s="120">
        <f>IF('Copy &amp; Paste Roster Report Here'!$A685=BQ$7,IF('Copy &amp; Paste Roster Report Here'!$M685="MT",1,0),0)</f>
        <v>0</v>
      </c>
      <c r="BR688" s="120">
        <f>IF('Copy &amp; Paste Roster Report Here'!$A685=BR$7,IF('Copy &amp; Paste Roster Report Here'!$M685="MT",1,0),0)</f>
        <v>0</v>
      </c>
      <c r="BS688" s="120">
        <f>IF('Copy &amp; Paste Roster Report Here'!$A685=BS$7,IF('Copy &amp; Paste Roster Report Here'!$M685="MT",1,0),0)</f>
        <v>0</v>
      </c>
      <c r="BT688" s="73">
        <f t="shared" si="162"/>
        <v>0</v>
      </c>
      <c r="BU688" s="121">
        <f>IF('Copy &amp; Paste Roster Report Here'!$A685=BU$7,IF('Copy &amp; Paste Roster Report Here'!$M685="fy",1,0),0)</f>
        <v>0</v>
      </c>
      <c r="BV688" s="121">
        <f>IF('Copy &amp; Paste Roster Report Here'!$A685=BV$7,IF('Copy &amp; Paste Roster Report Here'!$M685="fy",1,0),0)</f>
        <v>0</v>
      </c>
      <c r="BW688" s="121">
        <f>IF('Copy &amp; Paste Roster Report Here'!$A685=BW$7,IF('Copy &amp; Paste Roster Report Here'!$M685="fy",1,0),0)</f>
        <v>0</v>
      </c>
      <c r="BX688" s="121">
        <f>IF('Copy &amp; Paste Roster Report Here'!$A685=BX$7,IF('Copy &amp; Paste Roster Report Here'!$M685="fy",1,0),0)</f>
        <v>0</v>
      </c>
      <c r="BY688" s="121">
        <f>IF('Copy &amp; Paste Roster Report Here'!$A685=BY$7,IF('Copy &amp; Paste Roster Report Here'!$M685="fy",1,0),0)</f>
        <v>0</v>
      </c>
      <c r="BZ688" s="121">
        <f>IF('Copy &amp; Paste Roster Report Here'!$A685=BZ$7,IF('Copy &amp; Paste Roster Report Here'!$M685="fy",1,0),0)</f>
        <v>0</v>
      </c>
      <c r="CA688" s="121">
        <f>IF('Copy &amp; Paste Roster Report Here'!$A685=CA$7,IF('Copy &amp; Paste Roster Report Here'!$M685="fy",1,0),0)</f>
        <v>0</v>
      </c>
      <c r="CB688" s="121">
        <f>IF('Copy &amp; Paste Roster Report Here'!$A685=CB$7,IF('Copy &amp; Paste Roster Report Here'!$M685="fy",1,0),0)</f>
        <v>0</v>
      </c>
      <c r="CC688" s="121">
        <f>IF('Copy &amp; Paste Roster Report Here'!$A685=CC$7,IF('Copy &amp; Paste Roster Report Here'!$M685="fy",1,0),0)</f>
        <v>0</v>
      </c>
      <c r="CD688" s="121">
        <f>IF('Copy &amp; Paste Roster Report Here'!$A685=CD$7,IF('Copy &amp; Paste Roster Report Here'!$M685="fy",1,0),0)</f>
        <v>0</v>
      </c>
      <c r="CE688" s="121">
        <f>IF('Copy &amp; Paste Roster Report Here'!$A685=CE$7,IF('Copy &amp; Paste Roster Report Here'!$M685="fy",1,0),0)</f>
        <v>0</v>
      </c>
      <c r="CF688" s="73">
        <f t="shared" si="163"/>
        <v>0</v>
      </c>
      <c r="CG688" s="122">
        <f>IF('Copy &amp; Paste Roster Report Here'!$A685=CG$7,IF('Copy &amp; Paste Roster Report Here'!$M685="RH",1,0),0)</f>
        <v>0</v>
      </c>
      <c r="CH688" s="122">
        <f>IF('Copy &amp; Paste Roster Report Here'!$A685=CH$7,IF('Copy &amp; Paste Roster Report Here'!$M685="RH",1,0),0)</f>
        <v>0</v>
      </c>
      <c r="CI688" s="122">
        <f>IF('Copy &amp; Paste Roster Report Here'!$A685=CI$7,IF('Copy &amp; Paste Roster Report Here'!$M685="RH",1,0),0)</f>
        <v>0</v>
      </c>
      <c r="CJ688" s="122">
        <f>IF('Copy &amp; Paste Roster Report Here'!$A685=CJ$7,IF('Copy &amp; Paste Roster Report Here'!$M685="RH",1,0),0)</f>
        <v>0</v>
      </c>
      <c r="CK688" s="122">
        <f>IF('Copy &amp; Paste Roster Report Here'!$A685=CK$7,IF('Copy &amp; Paste Roster Report Here'!$M685="RH",1,0),0)</f>
        <v>0</v>
      </c>
      <c r="CL688" s="122">
        <f>IF('Copy &amp; Paste Roster Report Here'!$A685=CL$7,IF('Copy &amp; Paste Roster Report Here'!$M685="RH",1,0),0)</f>
        <v>0</v>
      </c>
      <c r="CM688" s="122">
        <f>IF('Copy &amp; Paste Roster Report Here'!$A685=CM$7,IF('Copy &amp; Paste Roster Report Here'!$M685="RH",1,0),0)</f>
        <v>0</v>
      </c>
      <c r="CN688" s="122">
        <f>IF('Copy &amp; Paste Roster Report Here'!$A685=CN$7,IF('Copy &amp; Paste Roster Report Here'!$M685="RH",1,0),0)</f>
        <v>0</v>
      </c>
      <c r="CO688" s="122">
        <f>IF('Copy &amp; Paste Roster Report Here'!$A685=CO$7,IF('Copy &amp; Paste Roster Report Here'!$M685="RH",1,0),0)</f>
        <v>0</v>
      </c>
      <c r="CP688" s="122">
        <f>IF('Copy &amp; Paste Roster Report Here'!$A685=CP$7,IF('Copy &amp; Paste Roster Report Here'!$M685="RH",1,0),0)</f>
        <v>0</v>
      </c>
      <c r="CQ688" s="122">
        <f>IF('Copy &amp; Paste Roster Report Here'!$A685=CQ$7,IF('Copy &amp; Paste Roster Report Here'!$M685="RH",1,0),0)</f>
        <v>0</v>
      </c>
      <c r="CR688" s="73">
        <f t="shared" si="164"/>
        <v>0</v>
      </c>
      <c r="CS688" s="123">
        <f>IF('Copy &amp; Paste Roster Report Here'!$A685=CS$7,IF('Copy &amp; Paste Roster Report Here'!$M685="QT",1,0),0)</f>
        <v>0</v>
      </c>
      <c r="CT688" s="123">
        <f>IF('Copy &amp; Paste Roster Report Here'!$A685=CT$7,IF('Copy &amp; Paste Roster Report Here'!$M685="QT",1,0),0)</f>
        <v>0</v>
      </c>
      <c r="CU688" s="123">
        <f>IF('Copy &amp; Paste Roster Report Here'!$A685=CU$7,IF('Copy &amp; Paste Roster Report Here'!$M685="QT",1,0),0)</f>
        <v>0</v>
      </c>
      <c r="CV688" s="123">
        <f>IF('Copy &amp; Paste Roster Report Here'!$A685=CV$7,IF('Copy &amp; Paste Roster Report Here'!$M685="QT",1,0),0)</f>
        <v>0</v>
      </c>
      <c r="CW688" s="123">
        <f>IF('Copy &amp; Paste Roster Report Here'!$A685=CW$7,IF('Copy &amp; Paste Roster Report Here'!$M685="QT",1,0),0)</f>
        <v>0</v>
      </c>
      <c r="CX688" s="123">
        <f>IF('Copy &amp; Paste Roster Report Here'!$A685=CX$7,IF('Copy &amp; Paste Roster Report Here'!$M685="QT",1,0),0)</f>
        <v>0</v>
      </c>
      <c r="CY688" s="123">
        <f>IF('Copy &amp; Paste Roster Report Here'!$A685=CY$7,IF('Copy &amp; Paste Roster Report Here'!$M685="QT",1,0),0)</f>
        <v>0</v>
      </c>
      <c r="CZ688" s="123">
        <f>IF('Copy &amp; Paste Roster Report Here'!$A685=CZ$7,IF('Copy &amp; Paste Roster Report Here'!$M685="QT",1,0),0)</f>
        <v>0</v>
      </c>
      <c r="DA688" s="123">
        <f>IF('Copy &amp; Paste Roster Report Here'!$A685=DA$7,IF('Copy &amp; Paste Roster Report Here'!$M685="QT",1,0),0)</f>
        <v>0</v>
      </c>
      <c r="DB688" s="123">
        <f>IF('Copy &amp; Paste Roster Report Here'!$A685=DB$7,IF('Copy &amp; Paste Roster Report Here'!$M685="QT",1,0),0)</f>
        <v>0</v>
      </c>
      <c r="DC688" s="123">
        <f>IF('Copy &amp; Paste Roster Report Here'!$A685=DC$7,IF('Copy &amp; Paste Roster Report Here'!$M685="QT",1,0),0)</f>
        <v>0</v>
      </c>
      <c r="DD688" s="73">
        <f t="shared" si="165"/>
        <v>0</v>
      </c>
      <c r="DE688" s="124">
        <f>IF('Copy &amp; Paste Roster Report Here'!$A685=DE$7,IF('Copy &amp; Paste Roster Report Here'!$M685="xxxxxxxxxxx",1,0),0)</f>
        <v>0</v>
      </c>
      <c r="DF688" s="124">
        <f>IF('Copy &amp; Paste Roster Report Here'!$A685=DF$7,IF('Copy &amp; Paste Roster Report Here'!$M685="xxxxxxxxxxx",1,0),0)</f>
        <v>0</v>
      </c>
      <c r="DG688" s="124">
        <f>IF('Copy &amp; Paste Roster Report Here'!$A685=DG$7,IF('Copy &amp; Paste Roster Report Here'!$M685="xxxxxxxxxxx",1,0),0)</f>
        <v>0</v>
      </c>
      <c r="DH688" s="124">
        <f>IF('Copy &amp; Paste Roster Report Here'!$A685=DH$7,IF('Copy &amp; Paste Roster Report Here'!$M685="xxxxxxxxxxx",1,0),0)</f>
        <v>0</v>
      </c>
      <c r="DI688" s="124">
        <f>IF('Copy &amp; Paste Roster Report Here'!$A685=DI$7,IF('Copy &amp; Paste Roster Report Here'!$M685="xxxxxxxxxxx",1,0),0)</f>
        <v>0</v>
      </c>
      <c r="DJ688" s="124">
        <f>IF('Copy &amp; Paste Roster Report Here'!$A685=DJ$7,IF('Copy &amp; Paste Roster Report Here'!$M685="xxxxxxxxxxx",1,0),0)</f>
        <v>0</v>
      </c>
      <c r="DK688" s="124">
        <f>IF('Copy &amp; Paste Roster Report Here'!$A685=DK$7,IF('Copy &amp; Paste Roster Report Here'!$M685="xxxxxxxxxxx",1,0),0)</f>
        <v>0</v>
      </c>
      <c r="DL688" s="124">
        <f>IF('Copy &amp; Paste Roster Report Here'!$A685=DL$7,IF('Copy &amp; Paste Roster Report Here'!$M685="xxxxxxxxxxx",1,0),0)</f>
        <v>0</v>
      </c>
      <c r="DM688" s="124">
        <f>IF('Copy &amp; Paste Roster Report Here'!$A685=DM$7,IF('Copy &amp; Paste Roster Report Here'!$M685="xxxxxxxxxxx",1,0),0)</f>
        <v>0</v>
      </c>
      <c r="DN688" s="124">
        <f>IF('Copy &amp; Paste Roster Report Here'!$A685=DN$7,IF('Copy &amp; Paste Roster Report Here'!$M685="xxxxxxxxxxx",1,0),0)</f>
        <v>0</v>
      </c>
      <c r="DO688" s="124">
        <f>IF('Copy &amp; Paste Roster Report Here'!$A685=DO$7,IF('Copy &amp; Paste Roster Report Here'!$M685="xxxxxxxxxxx",1,0),0)</f>
        <v>0</v>
      </c>
      <c r="DP688" s="125">
        <f t="shared" si="166"/>
        <v>0</v>
      </c>
      <c r="DQ688" s="126">
        <f t="shared" si="167"/>
        <v>0</v>
      </c>
    </row>
    <row r="689" spans="1:121" x14ac:dyDescent="0.25">
      <c r="A689" s="111">
        <f t="shared" si="153"/>
        <v>0</v>
      </c>
      <c r="B689" s="111">
        <f t="shared" si="154"/>
        <v>0</v>
      </c>
      <c r="C689" s="112">
        <f>+('Copy &amp; Paste Roster Report Here'!$P686-'Copy &amp; Paste Roster Report Here'!$O686)/30</f>
        <v>0</v>
      </c>
      <c r="D689" s="112">
        <f>+('Copy &amp; Paste Roster Report Here'!$P686-'Copy &amp; Paste Roster Report Here'!$O686)</f>
        <v>0</v>
      </c>
      <c r="E689" s="111">
        <f>'Copy &amp; Paste Roster Report Here'!N686</f>
        <v>0</v>
      </c>
      <c r="F689" s="111" t="str">
        <f t="shared" si="155"/>
        <v>N</v>
      </c>
      <c r="G689" s="111">
        <f>'Copy &amp; Paste Roster Report Here'!R686</f>
        <v>0</v>
      </c>
      <c r="H689" s="113">
        <f t="shared" si="156"/>
        <v>0</v>
      </c>
      <c r="I689" s="112">
        <f>IF(F689="N",$F$5-'Copy &amp; Paste Roster Report Here'!O686,+'Copy &amp; Paste Roster Report Here'!Q686-'Copy &amp; Paste Roster Report Here'!O686)</f>
        <v>0</v>
      </c>
      <c r="J689" s="114">
        <f t="shared" si="157"/>
        <v>0</v>
      </c>
      <c r="K689" s="114">
        <f t="shared" si="158"/>
        <v>0</v>
      </c>
      <c r="L689" s="115">
        <f>'Copy &amp; Paste Roster Report Here'!F686</f>
        <v>0</v>
      </c>
      <c r="M689" s="116">
        <f t="shared" si="159"/>
        <v>0</v>
      </c>
      <c r="N689" s="117">
        <f>IF('Copy &amp; Paste Roster Report Here'!$A686='Analytical Tests'!N$7,IF($F689="Y",+$H689*N$6,0),0)</f>
        <v>0</v>
      </c>
      <c r="O689" s="117">
        <f>IF('Copy &amp; Paste Roster Report Here'!$A686='Analytical Tests'!O$7,IF($F689="Y",+$H689*O$6,0),0)</f>
        <v>0</v>
      </c>
      <c r="P689" s="117">
        <f>IF('Copy &amp; Paste Roster Report Here'!$A686='Analytical Tests'!P$7,IF($F689="Y",+$H689*P$6,0),0)</f>
        <v>0</v>
      </c>
      <c r="Q689" s="117">
        <f>IF('Copy &amp; Paste Roster Report Here'!$A686='Analytical Tests'!Q$7,IF($F689="Y",+$H689*Q$6,0),0)</f>
        <v>0</v>
      </c>
      <c r="R689" s="117">
        <f>IF('Copy &amp; Paste Roster Report Here'!$A686='Analytical Tests'!R$7,IF($F689="Y",+$H689*R$6,0),0)</f>
        <v>0</v>
      </c>
      <c r="S689" s="117">
        <f>IF('Copy &amp; Paste Roster Report Here'!$A686='Analytical Tests'!S$7,IF($F689="Y",+$H689*S$6,0),0)</f>
        <v>0</v>
      </c>
      <c r="T689" s="117">
        <f>IF('Copy &amp; Paste Roster Report Here'!$A686='Analytical Tests'!T$7,IF($F689="Y",+$H689*T$6,0),0)</f>
        <v>0</v>
      </c>
      <c r="U689" s="117">
        <f>IF('Copy &amp; Paste Roster Report Here'!$A686='Analytical Tests'!U$7,IF($F689="Y",+$H689*U$6,0),0)</f>
        <v>0</v>
      </c>
      <c r="V689" s="117">
        <f>IF('Copy &amp; Paste Roster Report Here'!$A686='Analytical Tests'!V$7,IF($F689="Y",+$H689*V$6,0),0)</f>
        <v>0</v>
      </c>
      <c r="W689" s="117">
        <f>IF('Copy &amp; Paste Roster Report Here'!$A686='Analytical Tests'!W$7,IF($F689="Y",+$H689*W$6,0),0)</f>
        <v>0</v>
      </c>
      <c r="X689" s="117">
        <f>IF('Copy &amp; Paste Roster Report Here'!$A686='Analytical Tests'!X$7,IF($F689="Y",+$H689*X$6,0),0)</f>
        <v>0</v>
      </c>
      <c r="Y689" s="117" t="b">
        <f>IF('Copy &amp; Paste Roster Report Here'!$A686='Analytical Tests'!Y$7,IF($F689="N",IF($J689&gt;=$C689,Y$6,+($I689/$D689)*Y$6),0))</f>
        <v>0</v>
      </c>
      <c r="Z689" s="117" t="b">
        <f>IF('Copy &amp; Paste Roster Report Here'!$A686='Analytical Tests'!Z$7,IF($F689="N",IF($J689&gt;=$C689,Z$6,+($I689/$D689)*Z$6),0))</f>
        <v>0</v>
      </c>
      <c r="AA689" s="117" t="b">
        <f>IF('Copy &amp; Paste Roster Report Here'!$A686='Analytical Tests'!AA$7,IF($F689="N",IF($J689&gt;=$C689,AA$6,+($I689/$D689)*AA$6),0))</f>
        <v>0</v>
      </c>
      <c r="AB689" s="117" t="b">
        <f>IF('Copy &amp; Paste Roster Report Here'!$A686='Analytical Tests'!AB$7,IF($F689="N",IF($J689&gt;=$C689,AB$6,+($I689/$D689)*AB$6),0))</f>
        <v>0</v>
      </c>
      <c r="AC689" s="117" t="b">
        <f>IF('Copy &amp; Paste Roster Report Here'!$A686='Analytical Tests'!AC$7,IF($F689="N",IF($J689&gt;=$C689,AC$6,+($I689/$D689)*AC$6),0))</f>
        <v>0</v>
      </c>
      <c r="AD689" s="117" t="b">
        <f>IF('Copy &amp; Paste Roster Report Here'!$A686='Analytical Tests'!AD$7,IF($F689="N",IF($J689&gt;=$C689,AD$6,+($I689/$D689)*AD$6),0))</f>
        <v>0</v>
      </c>
      <c r="AE689" s="117" t="b">
        <f>IF('Copy &amp; Paste Roster Report Here'!$A686='Analytical Tests'!AE$7,IF($F689="N",IF($J689&gt;=$C689,AE$6,+($I689/$D689)*AE$6),0))</f>
        <v>0</v>
      </c>
      <c r="AF689" s="117" t="b">
        <f>IF('Copy &amp; Paste Roster Report Here'!$A686='Analytical Tests'!AF$7,IF($F689="N",IF($J689&gt;=$C689,AF$6,+($I689/$D689)*AF$6),0))</f>
        <v>0</v>
      </c>
      <c r="AG689" s="117" t="b">
        <f>IF('Copy &amp; Paste Roster Report Here'!$A686='Analytical Tests'!AG$7,IF($F689="N",IF($J689&gt;=$C689,AG$6,+($I689/$D689)*AG$6),0))</f>
        <v>0</v>
      </c>
      <c r="AH689" s="117" t="b">
        <f>IF('Copy &amp; Paste Roster Report Here'!$A686='Analytical Tests'!AH$7,IF($F689="N",IF($J689&gt;=$C689,AH$6,+($I689/$D689)*AH$6),0))</f>
        <v>0</v>
      </c>
      <c r="AI689" s="117" t="b">
        <f>IF('Copy &amp; Paste Roster Report Here'!$A686='Analytical Tests'!AI$7,IF($F689="N",IF($J689&gt;=$C689,AI$6,+($I689/$D689)*AI$6),0))</f>
        <v>0</v>
      </c>
      <c r="AJ689" s="79"/>
      <c r="AK689" s="118">
        <f>IF('Copy &amp; Paste Roster Report Here'!$A686=AK$7,IF('Copy &amp; Paste Roster Report Here'!$M686="FT",1,0),0)</f>
        <v>0</v>
      </c>
      <c r="AL689" s="118">
        <f>IF('Copy &amp; Paste Roster Report Here'!$A686=AL$7,IF('Copy &amp; Paste Roster Report Here'!$M686="FT",1,0),0)</f>
        <v>0</v>
      </c>
      <c r="AM689" s="118">
        <f>IF('Copy &amp; Paste Roster Report Here'!$A686=AM$7,IF('Copy &amp; Paste Roster Report Here'!$M686="FT",1,0),0)</f>
        <v>0</v>
      </c>
      <c r="AN689" s="118">
        <f>IF('Copy &amp; Paste Roster Report Here'!$A686=AN$7,IF('Copy &amp; Paste Roster Report Here'!$M686="FT",1,0),0)</f>
        <v>0</v>
      </c>
      <c r="AO689" s="118">
        <f>IF('Copy &amp; Paste Roster Report Here'!$A686=AO$7,IF('Copy &amp; Paste Roster Report Here'!$M686="FT",1,0),0)</f>
        <v>0</v>
      </c>
      <c r="AP689" s="118">
        <f>IF('Copy &amp; Paste Roster Report Here'!$A686=AP$7,IF('Copy &amp; Paste Roster Report Here'!$M686="FT",1,0),0)</f>
        <v>0</v>
      </c>
      <c r="AQ689" s="118">
        <f>IF('Copy &amp; Paste Roster Report Here'!$A686=AQ$7,IF('Copy &amp; Paste Roster Report Here'!$M686="FT",1,0),0)</f>
        <v>0</v>
      </c>
      <c r="AR689" s="118">
        <f>IF('Copy &amp; Paste Roster Report Here'!$A686=AR$7,IF('Copy &amp; Paste Roster Report Here'!$M686="FT",1,0),0)</f>
        <v>0</v>
      </c>
      <c r="AS689" s="118">
        <f>IF('Copy &amp; Paste Roster Report Here'!$A686=AS$7,IF('Copy &amp; Paste Roster Report Here'!$M686="FT",1,0),0)</f>
        <v>0</v>
      </c>
      <c r="AT689" s="118">
        <f>IF('Copy &amp; Paste Roster Report Here'!$A686=AT$7,IF('Copy &amp; Paste Roster Report Here'!$M686="FT",1,0),0)</f>
        <v>0</v>
      </c>
      <c r="AU689" s="118">
        <f>IF('Copy &amp; Paste Roster Report Here'!$A686=AU$7,IF('Copy &amp; Paste Roster Report Here'!$M686="FT",1,0),0)</f>
        <v>0</v>
      </c>
      <c r="AV689" s="73">
        <f t="shared" si="160"/>
        <v>0</v>
      </c>
      <c r="AW689" s="119">
        <f>IF('Copy &amp; Paste Roster Report Here'!$A686=AW$7,IF('Copy &amp; Paste Roster Report Here'!$M686="HT",1,0),0)</f>
        <v>0</v>
      </c>
      <c r="AX689" s="119">
        <f>IF('Copy &amp; Paste Roster Report Here'!$A686=AX$7,IF('Copy &amp; Paste Roster Report Here'!$M686="HT",1,0),0)</f>
        <v>0</v>
      </c>
      <c r="AY689" s="119">
        <f>IF('Copy &amp; Paste Roster Report Here'!$A686=AY$7,IF('Copy &amp; Paste Roster Report Here'!$M686="HT",1,0),0)</f>
        <v>0</v>
      </c>
      <c r="AZ689" s="119">
        <f>IF('Copy &amp; Paste Roster Report Here'!$A686=AZ$7,IF('Copy &amp; Paste Roster Report Here'!$M686="HT",1,0),0)</f>
        <v>0</v>
      </c>
      <c r="BA689" s="119">
        <f>IF('Copy &amp; Paste Roster Report Here'!$A686=BA$7,IF('Copy &amp; Paste Roster Report Here'!$M686="HT",1,0),0)</f>
        <v>0</v>
      </c>
      <c r="BB689" s="119">
        <f>IF('Copy &amp; Paste Roster Report Here'!$A686=BB$7,IF('Copy &amp; Paste Roster Report Here'!$M686="HT",1,0),0)</f>
        <v>0</v>
      </c>
      <c r="BC689" s="119">
        <f>IF('Copy &amp; Paste Roster Report Here'!$A686=BC$7,IF('Copy &amp; Paste Roster Report Here'!$M686="HT",1,0),0)</f>
        <v>0</v>
      </c>
      <c r="BD689" s="119">
        <f>IF('Copy &amp; Paste Roster Report Here'!$A686=BD$7,IF('Copy &amp; Paste Roster Report Here'!$M686="HT",1,0),0)</f>
        <v>0</v>
      </c>
      <c r="BE689" s="119">
        <f>IF('Copy &amp; Paste Roster Report Here'!$A686=BE$7,IF('Copy &amp; Paste Roster Report Here'!$M686="HT",1,0),0)</f>
        <v>0</v>
      </c>
      <c r="BF689" s="119">
        <f>IF('Copy &amp; Paste Roster Report Here'!$A686=BF$7,IF('Copy &amp; Paste Roster Report Here'!$M686="HT",1,0),0)</f>
        <v>0</v>
      </c>
      <c r="BG689" s="119">
        <f>IF('Copy &amp; Paste Roster Report Here'!$A686=BG$7,IF('Copy &amp; Paste Roster Report Here'!$M686="HT",1,0),0)</f>
        <v>0</v>
      </c>
      <c r="BH689" s="73">
        <f t="shared" si="161"/>
        <v>0</v>
      </c>
      <c r="BI689" s="120">
        <f>IF('Copy &amp; Paste Roster Report Here'!$A686=BI$7,IF('Copy &amp; Paste Roster Report Here'!$M686="MT",1,0),0)</f>
        <v>0</v>
      </c>
      <c r="BJ689" s="120">
        <f>IF('Copy &amp; Paste Roster Report Here'!$A686=BJ$7,IF('Copy &amp; Paste Roster Report Here'!$M686="MT",1,0),0)</f>
        <v>0</v>
      </c>
      <c r="BK689" s="120">
        <f>IF('Copy &amp; Paste Roster Report Here'!$A686=BK$7,IF('Copy &amp; Paste Roster Report Here'!$M686="MT",1,0),0)</f>
        <v>0</v>
      </c>
      <c r="BL689" s="120">
        <f>IF('Copy &amp; Paste Roster Report Here'!$A686=BL$7,IF('Copy &amp; Paste Roster Report Here'!$M686="MT",1,0),0)</f>
        <v>0</v>
      </c>
      <c r="BM689" s="120">
        <f>IF('Copy &amp; Paste Roster Report Here'!$A686=BM$7,IF('Copy &amp; Paste Roster Report Here'!$M686="MT",1,0),0)</f>
        <v>0</v>
      </c>
      <c r="BN689" s="120">
        <f>IF('Copy &amp; Paste Roster Report Here'!$A686=BN$7,IF('Copy &amp; Paste Roster Report Here'!$M686="MT",1,0),0)</f>
        <v>0</v>
      </c>
      <c r="BO689" s="120">
        <f>IF('Copy &amp; Paste Roster Report Here'!$A686=BO$7,IF('Copy &amp; Paste Roster Report Here'!$M686="MT",1,0),0)</f>
        <v>0</v>
      </c>
      <c r="BP689" s="120">
        <f>IF('Copy &amp; Paste Roster Report Here'!$A686=BP$7,IF('Copy &amp; Paste Roster Report Here'!$M686="MT",1,0),0)</f>
        <v>0</v>
      </c>
      <c r="BQ689" s="120">
        <f>IF('Copy &amp; Paste Roster Report Here'!$A686=BQ$7,IF('Copy &amp; Paste Roster Report Here'!$M686="MT",1,0),0)</f>
        <v>0</v>
      </c>
      <c r="BR689" s="120">
        <f>IF('Copy &amp; Paste Roster Report Here'!$A686=BR$7,IF('Copy &amp; Paste Roster Report Here'!$M686="MT",1,0),0)</f>
        <v>0</v>
      </c>
      <c r="BS689" s="120">
        <f>IF('Copy &amp; Paste Roster Report Here'!$A686=BS$7,IF('Copy &amp; Paste Roster Report Here'!$M686="MT",1,0),0)</f>
        <v>0</v>
      </c>
      <c r="BT689" s="73">
        <f t="shared" si="162"/>
        <v>0</v>
      </c>
      <c r="BU689" s="121">
        <f>IF('Copy &amp; Paste Roster Report Here'!$A686=BU$7,IF('Copy &amp; Paste Roster Report Here'!$M686="fy",1,0),0)</f>
        <v>0</v>
      </c>
      <c r="BV689" s="121">
        <f>IF('Copy &amp; Paste Roster Report Here'!$A686=BV$7,IF('Copy &amp; Paste Roster Report Here'!$M686="fy",1,0),0)</f>
        <v>0</v>
      </c>
      <c r="BW689" s="121">
        <f>IF('Copy &amp; Paste Roster Report Here'!$A686=BW$7,IF('Copy &amp; Paste Roster Report Here'!$M686="fy",1,0),0)</f>
        <v>0</v>
      </c>
      <c r="BX689" s="121">
        <f>IF('Copy &amp; Paste Roster Report Here'!$A686=BX$7,IF('Copy &amp; Paste Roster Report Here'!$M686="fy",1,0),0)</f>
        <v>0</v>
      </c>
      <c r="BY689" s="121">
        <f>IF('Copy &amp; Paste Roster Report Here'!$A686=BY$7,IF('Copy &amp; Paste Roster Report Here'!$M686="fy",1,0),0)</f>
        <v>0</v>
      </c>
      <c r="BZ689" s="121">
        <f>IF('Copy &amp; Paste Roster Report Here'!$A686=BZ$7,IF('Copy &amp; Paste Roster Report Here'!$M686="fy",1,0),0)</f>
        <v>0</v>
      </c>
      <c r="CA689" s="121">
        <f>IF('Copy &amp; Paste Roster Report Here'!$A686=CA$7,IF('Copy &amp; Paste Roster Report Here'!$M686="fy",1,0),0)</f>
        <v>0</v>
      </c>
      <c r="CB689" s="121">
        <f>IF('Copy &amp; Paste Roster Report Here'!$A686=CB$7,IF('Copy &amp; Paste Roster Report Here'!$M686="fy",1,0),0)</f>
        <v>0</v>
      </c>
      <c r="CC689" s="121">
        <f>IF('Copy &amp; Paste Roster Report Here'!$A686=CC$7,IF('Copy &amp; Paste Roster Report Here'!$M686="fy",1,0),0)</f>
        <v>0</v>
      </c>
      <c r="CD689" s="121">
        <f>IF('Copy &amp; Paste Roster Report Here'!$A686=CD$7,IF('Copy &amp; Paste Roster Report Here'!$M686="fy",1,0),0)</f>
        <v>0</v>
      </c>
      <c r="CE689" s="121">
        <f>IF('Copy &amp; Paste Roster Report Here'!$A686=CE$7,IF('Copy &amp; Paste Roster Report Here'!$M686="fy",1,0),0)</f>
        <v>0</v>
      </c>
      <c r="CF689" s="73">
        <f t="shared" si="163"/>
        <v>0</v>
      </c>
      <c r="CG689" s="122">
        <f>IF('Copy &amp; Paste Roster Report Here'!$A686=CG$7,IF('Copy &amp; Paste Roster Report Here'!$M686="RH",1,0),0)</f>
        <v>0</v>
      </c>
      <c r="CH689" s="122">
        <f>IF('Copy &amp; Paste Roster Report Here'!$A686=CH$7,IF('Copy &amp; Paste Roster Report Here'!$M686="RH",1,0),0)</f>
        <v>0</v>
      </c>
      <c r="CI689" s="122">
        <f>IF('Copy &amp; Paste Roster Report Here'!$A686=CI$7,IF('Copy &amp; Paste Roster Report Here'!$M686="RH",1,0),0)</f>
        <v>0</v>
      </c>
      <c r="CJ689" s="122">
        <f>IF('Copy &amp; Paste Roster Report Here'!$A686=CJ$7,IF('Copy &amp; Paste Roster Report Here'!$M686="RH",1,0),0)</f>
        <v>0</v>
      </c>
      <c r="CK689" s="122">
        <f>IF('Copy &amp; Paste Roster Report Here'!$A686=CK$7,IF('Copy &amp; Paste Roster Report Here'!$M686="RH",1,0),0)</f>
        <v>0</v>
      </c>
      <c r="CL689" s="122">
        <f>IF('Copy &amp; Paste Roster Report Here'!$A686=CL$7,IF('Copy &amp; Paste Roster Report Here'!$M686="RH",1,0),0)</f>
        <v>0</v>
      </c>
      <c r="CM689" s="122">
        <f>IF('Copy &amp; Paste Roster Report Here'!$A686=CM$7,IF('Copy &amp; Paste Roster Report Here'!$M686="RH",1,0),0)</f>
        <v>0</v>
      </c>
      <c r="CN689" s="122">
        <f>IF('Copy &amp; Paste Roster Report Here'!$A686=CN$7,IF('Copy &amp; Paste Roster Report Here'!$M686="RH",1,0),0)</f>
        <v>0</v>
      </c>
      <c r="CO689" s="122">
        <f>IF('Copy &amp; Paste Roster Report Here'!$A686=CO$7,IF('Copy &amp; Paste Roster Report Here'!$M686="RH",1,0),0)</f>
        <v>0</v>
      </c>
      <c r="CP689" s="122">
        <f>IF('Copy &amp; Paste Roster Report Here'!$A686=CP$7,IF('Copy &amp; Paste Roster Report Here'!$M686="RH",1,0),0)</f>
        <v>0</v>
      </c>
      <c r="CQ689" s="122">
        <f>IF('Copy &amp; Paste Roster Report Here'!$A686=CQ$7,IF('Copy &amp; Paste Roster Report Here'!$M686="RH",1,0),0)</f>
        <v>0</v>
      </c>
      <c r="CR689" s="73">
        <f t="shared" si="164"/>
        <v>0</v>
      </c>
      <c r="CS689" s="123">
        <f>IF('Copy &amp; Paste Roster Report Here'!$A686=CS$7,IF('Copy &amp; Paste Roster Report Here'!$M686="QT",1,0),0)</f>
        <v>0</v>
      </c>
      <c r="CT689" s="123">
        <f>IF('Copy &amp; Paste Roster Report Here'!$A686=CT$7,IF('Copy &amp; Paste Roster Report Here'!$M686="QT",1,0),0)</f>
        <v>0</v>
      </c>
      <c r="CU689" s="123">
        <f>IF('Copy &amp; Paste Roster Report Here'!$A686=CU$7,IF('Copy &amp; Paste Roster Report Here'!$M686="QT",1,0),0)</f>
        <v>0</v>
      </c>
      <c r="CV689" s="123">
        <f>IF('Copy &amp; Paste Roster Report Here'!$A686=CV$7,IF('Copy &amp; Paste Roster Report Here'!$M686="QT",1,0),0)</f>
        <v>0</v>
      </c>
      <c r="CW689" s="123">
        <f>IF('Copy &amp; Paste Roster Report Here'!$A686=CW$7,IF('Copy &amp; Paste Roster Report Here'!$M686="QT",1,0),0)</f>
        <v>0</v>
      </c>
      <c r="CX689" s="123">
        <f>IF('Copy &amp; Paste Roster Report Here'!$A686=CX$7,IF('Copy &amp; Paste Roster Report Here'!$M686="QT",1,0),0)</f>
        <v>0</v>
      </c>
      <c r="CY689" s="123">
        <f>IF('Copy &amp; Paste Roster Report Here'!$A686=CY$7,IF('Copy &amp; Paste Roster Report Here'!$M686="QT",1,0),0)</f>
        <v>0</v>
      </c>
      <c r="CZ689" s="123">
        <f>IF('Copy &amp; Paste Roster Report Here'!$A686=CZ$7,IF('Copy &amp; Paste Roster Report Here'!$M686="QT",1,0),0)</f>
        <v>0</v>
      </c>
      <c r="DA689" s="123">
        <f>IF('Copy &amp; Paste Roster Report Here'!$A686=DA$7,IF('Copy &amp; Paste Roster Report Here'!$M686="QT",1,0),0)</f>
        <v>0</v>
      </c>
      <c r="DB689" s="123">
        <f>IF('Copy &amp; Paste Roster Report Here'!$A686=DB$7,IF('Copy &amp; Paste Roster Report Here'!$M686="QT",1,0),0)</f>
        <v>0</v>
      </c>
      <c r="DC689" s="123">
        <f>IF('Copy &amp; Paste Roster Report Here'!$A686=DC$7,IF('Copy &amp; Paste Roster Report Here'!$M686="QT",1,0),0)</f>
        <v>0</v>
      </c>
      <c r="DD689" s="73">
        <f t="shared" si="165"/>
        <v>0</v>
      </c>
      <c r="DE689" s="124">
        <f>IF('Copy &amp; Paste Roster Report Here'!$A686=DE$7,IF('Copy &amp; Paste Roster Report Here'!$M686="xxxxxxxxxxx",1,0),0)</f>
        <v>0</v>
      </c>
      <c r="DF689" s="124">
        <f>IF('Copy &amp; Paste Roster Report Here'!$A686=DF$7,IF('Copy &amp; Paste Roster Report Here'!$M686="xxxxxxxxxxx",1,0),0)</f>
        <v>0</v>
      </c>
      <c r="DG689" s="124">
        <f>IF('Copy &amp; Paste Roster Report Here'!$A686=DG$7,IF('Copy &amp; Paste Roster Report Here'!$M686="xxxxxxxxxxx",1,0),0)</f>
        <v>0</v>
      </c>
      <c r="DH689" s="124">
        <f>IF('Copy &amp; Paste Roster Report Here'!$A686=DH$7,IF('Copy &amp; Paste Roster Report Here'!$M686="xxxxxxxxxxx",1,0),0)</f>
        <v>0</v>
      </c>
      <c r="DI689" s="124">
        <f>IF('Copy &amp; Paste Roster Report Here'!$A686=DI$7,IF('Copy &amp; Paste Roster Report Here'!$M686="xxxxxxxxxxx",1,0),0)</f>
        <v>0</v>
      </c>
      <c r="DJ689" s="124">
        <f>IF('Copy &amp; Paste Roster Report Here'!$A686=DJ$7,IF('Copy &amp; Paste Roster Report Here'!$M686="xxxxxxxxxxx",1,0),0)</f>
        <v>0</v>
      </c>
      <c r="DK689" s="124">
        <f>IF('Copy &amp; Paste Roster Report Here'!$A686=DK$7,IF('Copy &amp; Paste Roster Report Here'!$M686="xxxxxxxxxxx",1,0),0)</f>
        <v>0</v>
      </c>
      <c r="DL689" s="124">
        <f>IF('Copy &amp; Paste Roster Report Here'!$A686=DL$7,IF('Copy &amp; Paste Roster Report Here'!$M686="xxxxxxxxxxx",1,0),0)</f>
        <v>0</v>
      </c>
      <c r="DM689" s="124">
        <f>IF('Copy &amp; Paste Roster Report Here'!$A686=DM$7,IF('Copy &amp; Paste Roster Report Here'!$M686="xxxxxxxxxxx",1,0),0)</f>
        <v>0</v>
      </c>
      <c r="DN689" s="124">
        <f>IF('Copy &amp; Paste Roster Report Here'!$A686=DN$7,IF('Copy &amp; Paste Roster Report Here'!$M686="xxxxxxxxxxx",1,0),0)</f>
        <v>0</v>
      </c>
      <c r="DO689" s="124">
        <f>IF('Copy &amp; Paste Roster Report Here'!$A686=DO$7,IF('Copy &amp; Paste Roster Report Here'!$M686="xxxxxxxxxxx",1,0),0)</f>
        <v>0</v>
      </c>
      <c r="DP689" s="125">
        <f t="shared" si="166"/>
        <v>0</v>
      </c>
      <c r="DQ689" s="126">
        <f t="shared" si="167"/>
        <v>0</v>
      </c>
    </row>
    <row r="690" spans="1:121" x14ac:dyDescent="0.25">
      <c r="A690" s="111">
        <f t="shared" si="153"/>
        <v>0</v>
      </c>
      <c r="B690" s="111">
        <f t="shared" si="154"/>
        <v>0</v>
      </c>
      <c r="C690" s="112">
        <f>+('Copy &amp; Paste Roster Report Here'!$P687-'Copy &amp; Paste Roster Report Here'!$O687)/30</f>
        <v>0</v>
      </c>
      <c r="D690" s="112">
        <f>+('Copy &amp; Paste Roster Report Here'!$P687-'Copy &amp; Paste Roster Report Here'!$O687)</f>
        <v>0</v>
      </c>
      <c r="E690" s="111">
        <f>'Copy &amp; Paste Roster Report Here'!N687</f>
        <v>0</v>
      </c>
      <c r="F690" s="111" t="str">
        <f t="shared" si="155"/>
        <v>N</v>
      </c>
      <c r="G690" s="111">
        <f>'Copy &amp; Paste Roster Report Here'!R687</f>
        <v>0</v>
      </c>
      <c r="H690" s="113">
        <f t="shared" si="156"/>
        <v>0</v>
      </c>
      <c r="I690" s="112">
        <f>IF(F690="N",$F$5-'Copy &amp; Paste Roster Report Here'!O687,+'Copy &amp; Paste Roster Report Here'!Q687-'Copy &amp; Paste Roster Report Here'!O687)</f>
        <v>0</v>
      </c>
      <c r="J690" s="114">
        <f t="shared" si="157"/>
        <v>0</v>
      </c>
      <c r="K690" s="114">
        <f t="shared" si="158"/>
        <v>0</v>
      </c>
      <c r="L690" s="115">
        <f>'Copy &amp; Paste Roster Report Here'!F687</f>
        <v>0</v>
      </c>
      <c r="M690" s="116">
        <f t="shared" si="159"/>
        <v>0</v>
      </c>
      <c r="N690" s="117">
        <f>IF('Copy &amp; Paste Roster Report Here'!$A687='Analytical Tests'!N$7,IF($F690="Y",+$H690*N$6,0),0)</f>
        <v>0</v>
      </c>
      <c r="O690" s="117">
        <f>IF('Copy &amp; Paste Roster Report Here'!$A687='Analytical Tests'!O$7,IF($F690="Y",+$H690*O$6,0),0)</f>
        <v>0</v>
      </c>
      <c r="P690" s="117">
        <f>IF('Copy &amp; Paste Roster Report Here'!$A687='Analytical Tests'!P$7,IF($F690="Y",+$H690*P$6,0),0)</f>
        <v>0</v>
      </c>
      <c r="Q690" s="117">
        <f>IF('Copy &amp; Paste Roster Report Here'!$A687='Analytical Tests'!Q$7,IF($F690="Y",+$H690*Q$6,0),0)</f>
        <v>0</v>
      </c>
      <c r="R690" s="117">
        <f>IF('Copy &amp; Paste Roster Report Here'!$A687='Analytical Tests'!R$7,IF($F690="Y",+$H690*R$6,0),0)</f>
        <v>0</v>
      </c>
      <c r="S690" s="117">
        <f>IF('Copy &amp; Paste Roster Report Here'!$A687='Analytical Tests'!S$7,IF($F690="Y",+$H690*S$6,0),0)</f>
        <v>0</v>
      </c>
      <c r="T690" s="117">
        <f>IF('Copy &amp; Paste Roster Report Here'!$A687='Analytical Tests'!T$7,IF($F690="Y",+$H690*T$6,0),0)</f>
        <v>0</v>
      </c>
      <c r="U690" s="117">
        <f>IF('Copy &amp; Paste Roster Report Here'!$A687='Analytical Tests'!U$7,IF($F690="Y",+$H690*U$6,0),0)</f>
        <v>0</v>
      </c>
      <c r="V690" s="117">
        <f>IF('Copy &amp; Paste Roster Report Here'!$A687='Analytical Tests'!V$7,IF($F690="Y",+$H690*V$6,0),0)</f>
        <v>0</v>
      </c>
      <c r="W690" s="117">
        <f>IF('Copy &amp; Paste Roster Report Here'!$A687='Analytical Tests'!W$7,IF($F690="Y",+$H690*W$6,0),0)</f>
        <v>0</v>
      </c>
      <c r="X690" s="117">
        <f>IF('Copy &amp; Paste Roster Report Here'!$A687='Analytical Tests'!X$7,IF($F690="Y",+$H690*X$6,0),0)</f>
        <v>0</v>
      </c>
      <c r="Y690" s="117" t="b">
        <f>IF('Copy &amp; Paste Roster Report Here'!$A687='Analytical Tests'!Y$7,IF($F690="N",IF($J690&gt;=$C690,Y$6,+($I690/$D690)*Y$6),0))</f>
        <v>0</v>
      </c>
      <c r="Z690" s="117" t="b">
        <f>IF('Copy &amp; Paste Roster Report Here'!$A687='Analytical Tests'!Z$7,IF($F690="N",IF($J690&gt;=$C690,Z$6,+($I690/$D690)*Z$6),0))</f>
        <v>0</v>
      </c>
      <c r="AA690" s="117" t="b">
        <f>IF('Copy &amp; Paste Roster Report Here'!$A687='Analytical Tests'!AA$7,IF($F690="N",IF($J690&gt;=$C690,AA$6,+($I690/$D690)*AA$6),0))</f>
        <v>0</v>
      </c>
      <c r="AB690" s="117" t="b">
        <f>IF('Copy &amp; Paste Roster Report Here'!$A687='Analytical Tests'!AB$7,IF($F690="N",IF($J690&gt;=$C690,AB$6,+($I690/$D690)*AB$6),0))</f>
        <v>0</v>
      </c>
      <c r="AC690" s="117" t="b">
        <f>IF('Copy &amp; Paste Roster Report Here'!$A687='Analytical Tests'!AC$7,IF($F690="N",IF($J690&gt;=$C690,AC$6,+($I690/$D690)*AC$6),0))</f>
        <v>0</v>
      </c>
      <c r="AD690" s="117" t="b">
        <f>IF('Copy &amp; Paste Roster Report Here'!$A687='Analytical Tests'!AD$7,IF($F690="N",IF($J690&gt;=$C690,AD$6,+($I690/$D690)*AD$6),0))</f>
        <v>0</v>
      </c>
      <c r="AE690" s="117" t="b">
        <f>IF('Copy &amp; Paste Roster Report Here'!$A687='Analytical Tests'!AE$7,IF($F690="N",IF($J690&gt;=$C690,AE$6,+($I690/$D690)*AE$6),0))</f>
        <v>0</v>
      </c>
      <c r="AF690" s="117" t="b">
        <f>IF('Copy &amp; Paste Roster Report Here'!$A687='Analytical Tests'!AF$7,IF($F690="N",IF($J690&gt;=$C690,AF$6,+($I690/$D690)*AF$6),0))</f>
        <v>0</v>
      </c>
      <c r="AG690" s="117" t="b">
        <f>IF('Copy &amp; Paste Roster Report Here'!$A687='Analytical Tests'!AG$7,IF($F690="N",IF($J690&gt;=$C690,AG$6,+($I690/$D690)*AG$6),0))</f>
        <v>0</v>
      </c>
      <c r="AH690" s="117" t="b">
        <f>IF('Copy &amp; Paste Roster Report Here'!$A687='Analytical Tests'!AH$7,IF($F690="N",IF($J690&gt;=$C690,AH$6,+($I690/$D690)*AH$6),0))</f>
        <v>0</v>
      </c>
      <c r="AI690" s="117" t="b">
        <f>IF('Copy &amp; Paste Roster Report Here'!$A687='Analytical Tests'!AI$7,IF($F690="N",IF($J690&gt;=$C690,AI$6,+($I690/$D690)*AI$6),0))</f>
        <v>0</v>
      </c>
      <c r="AJ690" s="79"/>
      <c r="AK690" s="118">
        <f>IF('Copy &amp; Paste Roster Report Here'!$A687=AK$7,IF('Copy &amp; Paste Roster Report Here'!$M687="FT",1,0),0)</f>
        <v>0</v>
      </c>
      <c r="AL690" s="118">
        <f>IF('Copy &amp; Paste Roster Report Here'!$A687=AL$7,IF('Copy &amp; Paste Roster Report Here'!$M687="FT",1,0),0)</f>
        <v>0</v>
      </c>
      <c r="AM690" s="118">
        <f>IF('Copy &amp; Paste Roster Report Here'!$A687=AM$7,IF('Copy &amp; Paste Roster Report Here'!$M687="FT",1,0),0)</f>
        <v>0</v>
      </c>
      <c r="AN690" s="118">
        <f>IF('Copy &amp; Paste Roster Report Here'!$A687=AN$7,IF('Copy &amp; Paste Roster Report Here'!$M687="FT",1,0),0)</f>
        <v>0</v>
      </c>
      <c r="AO690" s="118">
        <f>IF('Copy &amp; Paste Roster Report Here'!$A687=AO$7,IF('Copy &amp; Paste Roster Report Here'!$M687="FT",1,0),0)</f>
        <v>0</v>
      </c>
      <c r="AP690" s="118">
        <f>IF('Copy &amp; Paste Roster Report Here'!$A687=AP$7,IF('Copy &amp; Paste Roster Report Here'!$M687="FT",1,0),0)</f>
        <v>0</v>
      </c>
      <c r="AQ690" s="118">
        <f>IF('Copy &amp; Paste Roster Report Here'!$A687=AQ$7,IF('Copy &amp; Paste Roster Report Here'!$M687="FT",1,0),0)</f>
        <v>0</v>
      </c>
      <c r="AR690" s="118">
        <f>IF('Copy &amp; Paste Roster Report Here'!$A687=AR$7,IF('Copy &amp; Paste Roster Report Here'!$M687="FT",1,0),0)</f>
        <v>0</v>
      </c>
      <c r="AS690" s="118">
        <f>IF('Copy &amp; Paste Roster Report Here'!$A687=AS$7,IF('Copy &amp; Paste Roster Report Here'!$M687="FT",1,0),0)</f>
        <v>0</v>
      </c>
      <c r="AT690" s="118">
        <f>IF('Copy &amp; Paste Roster Report Here'!$A687=AT$7,IF('Copy &amp; Paste Roster Report Here'!$M687="FT",1,0),0)</f>
        <v>0</v>
      </c>
      <c r="AU690" s="118">
        <f>IF('Copy &amp; Paste Roster Report Here'!$A687=AU$7,IF('Copy &amp; Paste Roster Report Here'!$M687="FT",1,0),0)</f>
        <v>0</v>
      </c>
      <c r="AV690" s="73">
        <f t="shared" si="160"/>
        <v>0</v>
      </c>
      <c r="AW690" s="119">
        <f>IF('Copy &amp; Paste Roster Report Here'!$A687=AW$7,IF('Copy &amp; Paste Roster Report Here'!$M687="HT",1,0),0)</f>
        <v>0</v>
      </c>
      <c r="AX690" s="119">
        <f>IF('Copy &amp; Paste Roster Report Here'!$A687=AX$7,IF('Copy &amp; Paste Roster Report Here'!$M687="HT",1,0),0)</f>
        <v>0</v>
      </c>
      <c r="AY690" s="119">
        <f>IF('Copy &amp; Paste Roster Report Here'!$A687=AY$7,IF('Copy &amp; Paste Roster Report Here'!$M687="HT",1,0),0)</f>
        <v>0</v>
      </c>
      <c r="AZ690" s="119">
        <f>IF('Copy &amp; Paste Roster Report Here'!$A687=AZ$7,IF('Copy &amp; Paste Roster Report Here'!$M687="HT",1,0),0)</f>
        <v>0</v>
      </c>
      <c r="BA690" s="119">
        <f>IF('Copy &amp; Paste Roster Report Here'!$A687=BA$7,IF('Copy &amp; Paste Roster Report Here'!$M687="HT",1,0),0)</f>
        <v>0</v>
      </c>
      <c r="BB690" s="119">
        <f>IF('Copy &amp; Paste Roster Report Here'!$A687=BB$7,IF('Copy &amp; Paste Roster Report Here'!$M687="HT",1,0),0)</f>
        <v>0</v>
      </c>
      <c r="BC690" s="119">
        <f>IF('Copy &amp; Paste Roster Report Here'!$A687=BC$7,IF('Copy &amp; Paste Roster Report Here'!$M687="HT",1,0),0)</f>
        <v>0</v>
      </c>
      <c r="BD690" s="119">
        <f>IF('Copy &amp; Paste Roster Report Here'!$A687=BD$7,IF('Copy &amp; Paste Roster Report Here'!$M687="HT",1,0),0)</f>
        <v>0</v>
      </c>
      <c r="BE690" s="119">
        <f>IF('Copy &amp; Paste Roster Report Here'!$A687=BE$7,IF('Copy &amp; Paste Roster Report Here'!$M687="HT",1,0),0)</f>
        <v>0</v>
      </c>
      <c r="BF690" s="119">
        <f>IF('Copy &amp; Paste Roster Report Here'!$A687=BF$7,IF('Copy &amp; Paste Roster Report Here'!$M687="HT",1,0),0)</f>
        <v>0</v>
      </c>
      <c r="BG690" s="119">
        <f>IF('Copy &amp; Paste Roster Report Here'!$A687=BG$7,IF('Copy &amp; Paste Roster Report Here'!$M687="HT",1,0),0)</f>
        <v>0</v>
      </c>
      <c r="BH690" s="73">
        <f t="shared" si="161"/>
        <v>0</v>
      </c>
      <c r="BI690" s="120">
        <f>IF('Copy &amp; Paste Roster Report Here'!$A687=BI$7,IF('Copy &amp; Paste Roster Report Here'!$M687="MT",1,0),0)</f>
        <v>0</v>
      </c>
      <c r="BJ690" s="120">
        <f>IF('Copy &amp; Paste Roster Report Here'!$A687=BJ$7,IF('Copy &amp; Paste Roster Report Here'!$M687="MT",1,0),0)</f>
        <v>0</v>
      </c>
      <c r="BK690" s="120">
        <f>IF('Copy &amp; Paste Roster Report Here'!$A687=BK$7,IF('Copy &amp; Paste Roster Report Here'!$M687="MT",1,0),0)</f>
        <v>0</v>
      </c>
      <c r="BL690" s="120">
        <f>IF('Copy &amp; Paste Roster Report Here'!$A687=BL$7,IF('Copy &amp; Paste Roster Report Here'!$M687="MT",1,0),0)</f>
        <v>0</v>
      </c>
      <c r="BM690" s="120">
        <f>IF('Copy &amp; Paste Roster Report Here'!$A687=BM$7,IF('Copy &amp; Paste Roster Report Here'!$M687="MT",1,0),0)</f>
        <v>0</v>
      </c>
      <c r="BN690" s="120">
        <f>IF('Copy &amp; Paste Roster Report Here'!$A687=BN$7,IF('Copy &amp; Paste Roster Report Here'!$M687="MT",1,0),0)</f>
        <v>0</v>
      </c>
      <c r="BO690" s="120">
        <f>IF('Copy &amp; Paste Roster Report Here'!$A687=BO$7,IF('Copy &amp; Paste Roster Report Here'!$M687="MT",1,0),0)</f>
        <v>0</v>
      </c>
      <c r="BP690" s="120">
        <f>IF('Copy &amp; Paste Roster Report Here'!$A687=BP$7,IF('Copy &amp; Paste Roster Report Here'!$M687="MT",1,0),0)</f>
        <v>0</v>
      </c>
      <c r="BQ690" s="120">
        <f>IF('Copy &amp; Paste Roster Report Here'!$A687=BQ$7,IF('Copy &amp; Paste Roster Report Here'!$M687="MT",1,0),0)</f>
        <v>0</v>
      </c>
      <c r="BR690" s="120">
        <f>IF('Copy &amp; Paste Roster Report Here'!$A687=BR$7,IF('Copy &amp; Paste Roster Report Here'!$M687="MT",1,0),0)</f>
        <v>0</v>
      </c>
      <c r="BS690" s="120">
        <f>IF('Copy &amp; Paste Roster Report Here'!$A687=BS$7,IF('Copy &amp; Paste Roster Report Here'!$M687="MT",1,0),0)</f>
        <v>0</v>
      </c>
      <c r="BT690" s="73">
        <f t="shared" si="162"/>
        <v>0</v>
      </c>
      <c r="BU690" s="121">
        <f>IF('Copy &amp; Paste Roster Report Here'!$A687=BU$7,IF('Copy &amp; Paste Roster Report Here'!$M687="fy",1,0),0)</f>
        <v>0</v>
      </c>
      <c r="BV690" s="121">
        <f>IF('Copy &amp; Paste Roster Report Here'!$A687=BV$7,IF('Copy &amp; Paste Roster Report Here'!$M687="fy",1,0),0)</f>
        <v>0</v>
      </c>
      <c r="BW690" s="121">
        <f>IF('Copy &amp; Paste Roster Report Here'!$A687=BW$7,IF('Copy &amp; Paste Roster Report Here'!$M687="fy",1,0),0)</f>
        <v>0</v>
      </c>
      <c r="BX690" s="121">
        <f>IF('Copy &amp; Paste Roster Report Here'!$A687=BX$7,IF('Copy &amp; Paste Roster Report Here'!$M687="fy",1,0),0)</f>
        <v>0</v>
      </c>
      <c r="BY690" s="121">
        <f>IF('Copy &amp; Paste Roster Report Here'!$A687=BY$7,IF('Copy &amp; Paste Roster Report Here'!$M687="fy",1,0),0)</f>
        <v>0</v>
      </c>
      <c r="BZ690" s="121">
        <f>IF('Copy &amp; Paste Roster Report Here'!$A687=BZ$7,IF('Copy &amp; Paste Roster Report Here'!$M687="fy",1,0),0)</f>
        <v>0</v>
      </c>
      <c r="CA690" s="121">
        <f>IF('Copy &amp; Paste Roster Report Here'!$A687=CA$7,IF('Copy &amp; Paste Roster Report Here'!$M687="fy",1,0),0)</f>
        <v>0</v>
      </c>
      <c r="CB690" s="121">
        <f>IF('Copy &amp; Paste Roster Report Here'!$A687=CB$7,IF('Copy &amp; Paste Roster Report Here'!$M687="fy",1,0),0)</f>
        <v>0</v>
      </c>
      <c r="CC690" s="121">
        <f>IF('Copy &amp; Paste Roster Report Here'!$A687=CC$7,IF('Copy &amp; Paste Roster Report Here'!$M687="fy",1,0),0)</f>
        <v>0</v>
      </c>
      <c r="CD690" s="121">
        <f>IF('Copy &amp; Paste Roster Report Here'!$A687=CD$7,IF('Copy &amp; Paste Roster Report Here'!$M687="fy",1,0),0)</f>
        <v>0</v>
      </c>
      <c r="CE690" s="121">
        <f>IF('Copy &amp; Paste Roster Report Here'!$A687=CE$7,IF('Copy &amp; Paste Roster Report Here'!$M687="fy",1,0),0)</f>
        <v>0</v>
      </c>
      <c r="CF690" s="73">
        <f t="shared" si="163"/>
        <v>0</v>
      </c>
      <c r="CG690" s="122">
        <f>IF('Copy &amp; Paste Roster Report Here'!$A687=CG$7,IF('Copy &amp; Paste Roster Report Here'!$M687="RH",1,0),0)</f>
        <v>0</v>
      </c>
      <c r="CH690" s="122">
        <f>IF('Copy &amp; Paste Roster Report Here'!$A687=CH$7,IF('Copy &amp; Paste Roster Report Here'!$M687="RH",1,0),0)</f>
        <v>0</v>
      </c>
      <c r="CI690" s="122">
        <f>IF('Copy &amp; Paste Roster Report Here'!$A687=CI$7,IF('Copy &amp; Paste Roster Report Here'!$M687="RH",1,0),0)</f>
        <v>0</v>
      </c>
      <c r="CJ690" s="122">
        <f>IF('Copy &amp; Paste Roster Report Here'!$A687=CJ$7,IF('Copy &amp; Paste Roster Report Here'!$M687="RH",1,0),0)</f>
        <v>0</v>
      </c>
      <c r="CK690" s="122">
        <f>IF('Copy &amp; Paste Roster Report Here'!$A687=CK$7,IF('Copy &amp; Paste Roster Report Here'!$M687="RH",1,0),0)</f>
        <v>0</v>
      </c>
      <c r="CL690" s="122">
        <f>IF('Copy &amp; Paste Roster Report Here'!$A687=CL$7,IF('Copy &amp; Paste Roster Report Here'!$M687="RH",1,0),0)</f>
        <v>0</v>
      </c>
      <c r="CM690" s="122">
        <f>IF('Copy &amp; Paste Roster Report Here'!$A687=CM$7,IF('Copy &amp; Paste Roster Report Here'!$M687="RH",1,0),0)</f>
        <v>0</v>
      </c>
      <c r="CN690" s="122">
        <f>IF('Copy &amp; Paste Roster Report Here'!$A687=CN$7,IF('Copy &amp; Paste Roster Report Here'!$M687="RH",1,0),0)</f>
        <v>0</v>
      </c>
      <c r="CO690" s="122">
        <f>IF('Copy &amp; Paste Roster Report Here'!$A687=CO$7,IF('Copy &amp; Paste Roster Report Here'!$M687="RH",1,0),0)</f>
        <v>0</v>
      </c>
      <c r="CP690" s="122">
        <f>IF('Copy &amp; Paste Roster Report Here'!$A687=CP$7,IF('Copy &amp; Paste Roster Report Here'!$M687="RH",1,0),0)</f>
        <v>0</v>
      </c>
      <c r="CQ690" s="122">
        <f>IF('Copy &amp; Paste Roster Report Here'!$A687=CQ$7,IF('Copy &amp; Paste Roster Report Here'!$M687="RH",1,0),0)</f>
        <v>0</v>
      </c>
      <c r="CR690" s="73">
        <f t="shared" si="164"/>
        <v>0</v>
      </c>
      <c r="CS690" s="123">
        <f>IF('Copy &amp; Paste Roster Report Here'!$A687=CS$7,IF('Copy &amp; Paste Roster Report Here'!$M687="QT",1,0),0)</f>
        <v>0</v>
      </c>
      <c r="CT690" s="123">
        <f>IF('Copy &amp; Paste Roster Report Here'!$A687=CT$7,IF('Copy &amp; Paste Roster Report Here'!$M687="QT",1,0),0)</f>
        <v>0</v>
      </c>
      <c r="CU690" s="123">
        <f>IF('Copy &amp; Paste Roster Report Here'!$A687=CU$7,IF('Copy &amp; Paste Roster Report Here'!$M687="QT",1,0),0)</f>
        <v>0</v>
      </c>
      <c r="CV690" s="123">
        <f>IF('Copy &amp; Paste Roster Report Here'!$A687=CV$7,IF('Copy &amp; Paste Roster Report Here'!$M687="QT",1,0),0)</f>
        <v>0</v>
      </c>
      <c r="CW690" s="123">
        <f>IF('Copy &amp; Paste Roster Report Here'!$A687=CW$7,IF('Copy &amp; Paste Roster Report Here'!$M687="QT",1,0),0)</f>
        <v>0</v>
      </c>
      <c r="CX690" s="123">
        <f>IF('Copy &amp; Paste Roster Report Here'!$A687=CX$7,IF('Copy &amp; Paste Roster Report Here'!$M687="QT",1,0),0)</f>
        <v>0</v>
      </c>
      <c r="CY690" s="123">
        <f>IF('Copy &amp; Paste Roster Report Here'!$A687=CY$7,IF('Copy &amp; Paste Roster Report Here'!$M687="QT",1,0),0)</f>
        <v>0</v>
      </c>
      <c r="CZ690" s="123">
        <f>IF('Copy &amp; Paste Roster Report Here'!$A687=CZ$7,IF('Copy &amp; Paste Roster Report Here'!$M687="QT",1,0),0)</f>
        <v>0</v>
      </c>
      <c r="DA690" s="123">
        <f>IF('Copy &amp; Paste Roster Report Here'!$A687=DA$7,IF('Copy &amp; Paste Roster Report Here'!$M687="QT",1,0),0)</f>
        <v>0</v>
      </c>
      <c r="DB690" s="123">
        <f>IF('Copy &amp; Paste Roster Report Here'!$A687=DB$7,IF('Copy &amp; Paste Roster Report Here'!$M687="QT",1,0),0)</f>
        <v>0</v>
      </c>
      <c r="DC690" s="123">
        <f>IF('Copy &amp; Paste Roster Report Here'!$A687=DC$7,IF('Copy &amp; Paste Roster Report Here'!$M687="QT",1,0),0)</f>
        <v>0</v>
      </c>
      <c r="DD690" s="73">
        <f t="shared" si="165"/>
        <v>0</v>
      </c>
      <c r="DE690" s="124">
        <f>IF('Copy &amp; Paste Roster Report Here'!$A687=DE$7,IF('Copy &amp; Paste Roster Report Here'!$M687="xxxxxxxxxxx",1,0),0)</f>
        <v>0</v>
      </c>
      <c r="DF690" s="124">
        <f>IF('Copy &amp; Paste Roster Report Here'!$A687=DF$7,IF('Copy &amp; Paste Roster Report Here'!$M687="xxxxxxxxxxx",1,0),0)</f>
        <v>0</v>
      </c>
      <c r="DG690" s="124">
        <f>IF('Copy &amp; Paste Roster Report Here'!$A687=DG$7,IF('Copy &amp; Paste Roster Report Here'!$M687="xxxxxxxxxxx",1,0),0)</f>
        <v>0</v>
      </c>
      <c r="DH690" s="124">
        <f>IF('Copy &amp; Paste Roster Report Here'!$A687=DH$7,IF('Copy &amp; Paste Roster Report Here'!$M687="xxxxxxxxxxx",1,0),0)</f>
        <v>0</v>
      </c>
      <c r="DI690" s="124">
        <f>IF('Copy &amp; Paste Roster Report Here'!$A687=DI$7,IF('Copy &amp; Paste Roster Report Here'!$M687="xxxxxxxxxxx",1,0),0)</f>
        <v>0</v>
      </c>
      <c r="DJ690" s="124">
        <f>IF('Copy &amp; Paste Roster Report Here'!$A687=DJ$7,IF('Copy &amp; Paste Roster Report Here'!$M687="xxxxxxxxxxx",1,0),0)</f>
        <v>0</v>
      </c>
      <c r="DK690" s="124">
        <f>IF('Copy &amp; Paste Roster Report Here'!$A687=DK$7,IF('Copy &amp; Paste Roster Report Here'!$M687="xxxxxxxxxxx",1,0),0)</f>
        <v>0</v>
      </c>
      <c r="DL690" s="124">
        <f>IF('Copy &amp; Paste Roster Report Here'!$A687=DL$7,IF('Copy &amp; Paste Roster Report Here'!$M687="xxxxxxxxxxx",1,0),0)</f>
        <v>0</v>
      </c>
      <c r="DM690" s="124">
        <f>IF('Copy &amp; Paste Roster Report Here'!$A687=DM$7,IF('Copy &amp; Paste Roster Report Here'!$M687="xxxxxxxxxxx",1,0),0)</f>
        <v>0</v>
      </c>
      <c r="DN690" s="124">
        <f>IF('Copy &amp; Paste Roster Report Here'!$A687=DN$7,IF('Copy &amp; Paste Roster Report Here'!$M687="xxxxxxxxxxx",1,0),0)</f>
        <v>0</v>
      </c>
      <c r="DO690" s="124">
        <f>IF('Copy &amp; Paste Roster Report Here'!$A687=DO$7,IF('Copy &amp; Paste Roster Report Here'!$M687="xxxxxxxxxxx",1,0),0)</f>
        <v>0</v>
      </c>
      <c r="DP690" s="125">
        <f t="shared" si="166"/>
        <v>0</v>
      </c>
      <c r="DQ690" s="126">
        <f t="shared" si="167"/>
        <v>0</v>
      </c>
    </row>
    <row r="691" spans="1:121" x14ac:dyDescent="0.25">
      <c r="A691" s="111">
        <f t="shared" si="153"/>
        <v>0</v>
      </c>
      <c r="B691" s="111">
        <f t="shared" si="154"/>
        <v>0</v>
      </c>
      <c r="C691" s="112">
        <f>+('Copy &amp; Paste Roster Report Here'!$P688-'Copy &amp; Paste Roster Report Here'!$O688)/30</f>
        <v>0</v>
      </c>
      <c r="D691" s="112">
        <f>+('Copy &amp; Paste Roster Report Here'!$P688-'Copy &amp; Paste Roster Report Here'!$O688)</f>
        <v>0</v>
      </c>
      <c r="E691" s="111">
        <f>'Copy &amp; Paste Roster Report Here'!N688</f>
        <v>0</v>
      </c>
      <c r="F691" s="111" t="str">
        <f t="shared" si="155"/>
        <v>N</v>
      </c>
      <c r="G691" s="111">
        <f>'Copy &amp; Paste Roster Report Here'!R688</f>
        <v>0</v>
      </c>
      <c r="H691" s="113">
        <f t="shared" si="156"/>
        <v>0</v>
      </c>
      <c r="I691" s="112">
        <f>IF(F691="N",$F$5-'Copy &amp; Paste Roster Report Here'!O688,+'Copy &amp; Paste Roster Report Here'!Q688-'Copy &amp; Paste Roster Report Here'!O688)</f>
        <v>0</v>
      </c>
      <c r="J691" s="114">
        <f t="shared" si="157"/>
        <v>0</v>
      </c>
      <c r="K691" s="114">
        <f t="shared" si="158"/>
        <v>0</v>
      </c>
      <c r="L691" s="115">
        <f>'Copy &amp; Paste Roster Report Here'!F688</f>
        <v>0</v>
      </c>
      <c r="M691" s="116">
        <f t="shared" si="159"/>
        <v>0</v>
      </c>
      <c r="N691" s="117">
        <f>IF('Copy &amp; Paste Roster Report Here'!$A688='Analytical Tests'!N$7,IF($F691="Y",+$H691*N$6,0),0)</f>
        <v>0</v>
      </c>
      <c r="O691" s="117">
        <f>IF('Copy &amp; Paste Roster Report Here'!$A688='Analytical Tests'!O$7,IF($F691="Y",+$H691*O$6,0),0)</f>
        <v>0</v>
      </c>
      <c r="P691" s="117">
        <f>IF('Copy &amp; Paste Roster Report Here'!$A688='Analytical Tests'!P$7,IF($F691="Y",+$H691*P$6,0),0)</f>
        <v>0</v>
      </c>
      <c r="Q691" s="117">
        <f>IF('Copy &amp; Paste Roster Report Here'!$A688='Analytical Tests'!Q$7,IF($F691="Y",+$H691*Q$6,0),0)</f>
        <v>0</v>
      </c>
      <c r="R691" s="117">
        <f>IF('Copy &amp; Paste Roster Report Here'!$A688='Analytical Tests'!R$7,IF($F691="Y",+$H691*R$6,0),0)</f>
        <v>0</v>
      </c>
      <c r="S691" s="117">
        <f>IF('Copy &amp; Paste Roster Report Here'!$A688='Analytical Tests'!S$7,IF($F691="Y",+$H691*S$6,0),0)</f>
        <v>0</v>
      </c>
      <c r="T691" s="117">
        <f>IF('Copy &amp; Paste Roster Report Here'!$A688='Analytical Tests'!T$7,IF($F691="Y",+$H691*T$6,0),0)</f>
        <v>0</v>
      </c>
      <c r="U691" s="117">
        <f>IF('Copy &amp; Paste Roster Report Here'!$A688='Analytical Tests'!U$7,IF($F691="Y",+$H691*U$6,0),0)</f>
        <v>0</v>
      </c>
      <c r="V691" s="117">
        <f>IF('Copy &amp; Paste Roster Report Here'!$A688='Analytical Tests'!V$7,IF($F691="Y",+$H691*V$6,0),0)</f>
        <v>0</v>
      </c>
      <c r="W691" s="117">
        <f>IF('Copy &amp; Paste Roster Report Here'!$A688='Analytical Tests'!W$7,IF($F691="Y",+$H691*W$6,0),0)</f>
        <v>0</v>
      </c>
      <c r="X691" s="117">
        <f>IF('Copy &amp; Paste Roster Report Here'!$A688='Analytical Tests'!X$7,IF($F691="Y",+$H691*X$6,0),0)</f>
        <v>0</v>
      </c>
      <c r="Y691" s="117" t="b">
        <f>IF('Copy &amp; Paste Roster Report Here'!$A688='Analytical Tests'!Y$7,IF($F691="N",IF($J691&gt;=$C691,Y$6,+($I691/$D691)*Y$6),0))</f>
        <v>0</v>
      </c>
      <c r="Z691" s="117" t="b">
        <f>IF('Copy &amp; Paste Roster Report Here'!$A688='Analytical Tests'!Z$7,IF($F691="N",IF($J691&gt;=$C691,Z$6,+($I691/$D691)*Z$6),0))</f>
        <v>0</v>
      </c>
      <c r="AA691" s="117" t="b">
        <f>IF('Copy &amp; Paste Roster Report Here'!$A688='Analytical Tests'!AA$7,IF($F691="N",IF($J691&gt;=$C691,AA$6,+($I691/$D691)*AA$6),0))</f>
        <v>0</v>
      </c>
      <c r="AB691" s="117" t="b">
        <f>IF('Copy &amp; Paste Roster Report Here'!$A688='Analytical Tests'!AB$7,IF($F691="N",IF($J691&gt;=$C691,AB$6,+($I691/$D691)*AB$6),0))</f>
        <v>0</v>
      </c>
      <c r="AC691" s="117" t="b">
        <f>IF('Copy &amp; Paste Roster Report Here'!$A688='Analytical Tests'!AC$7,IF($F691="N",IF($J691&gt;=$C691,AC$6,+($I691/$D691)*AC$6),0))</f>
        <v>0</v>
      </c>
      <c r="AD691" s="117" t="b">
        <f>IF('Copy &amp; Paste Roster Report Here'!$A688='Analytical Tests'!AD$7,IF($F691="N",IF($J691&gt;=$C691,AD$6,+($I691/$D691)*AD$6),0))</f>
        <v>0</v>
      </c>
      <c r="AE691" s="117" t="b">
        <f>IF('Copy &amp; Paste Roster Report Here'!$A688='Analytical Tests'!AE$7,IF($F691="N",IF($J691&gt;=$C691,AE$6,+($I691/$D691)*AE$6),0))</f>
        <v>0</v>
      </c>
      <c r="AF691" s="117" t="b">
        <f>IF('Copy &amp; Paste Roster Report Here'!$A688='Analytical Tests'!AF$7,IF($F691="N",IF($J691&gt;=$C691,AF$6,+($I691/$D691)*AF$6),0))</f>
        <v>0</v>
      </c>
      <c r="AG691" s="117" t="b">
        <f>IF('Copy &amp; Paste Roster Report Here'!$A688='Analytical Tests'!AG$7,IF($F691="N",IF($J691&gt;=$C691,AG$6,+($I691/$D691)*AG$6),0))</f>
        <v>0</v>
      </c>
      <c r="AH691" s="117" t="b">
        <f>IF('Copy &amp; Paste Roster Report Here'!$A688='Analytical Tests'!AH$7,IF($F691="N",IF($J691&gt;=$C691,AH$6,+($I691/$D691)*AH$6),0))</f>
        <v>0</v>
      </c>
      <c r="AI691" s="117" t="b">
        <f>IF('Copy &amp; Paste Roster Report Here'!$A688='Analytical Tests'!AI$7,IF($F691="N",IF($J691&gt;=$C691,AI$6,+($I691/$D691)*AI$6),0))</f>
        <v>0</v>
      </c>
      <c r="AJ691" s="79"/>
      <c r="AK691" s="118">
        <f>IF('Copy &amp; Paste Roster Report Here'!$A688=AK$7,IF('Copy &amp; Paste Roster Report Here'!$M688="FT",1,0),0)</f>
        <v>0</v>
      </c>
      <c r="AL691" s="118">
        <f>IF('Copy &amp; Paste Roster Report Here'!$A688=AL$7,IF('Copy &amp; Paste Roster Report Here'!$M688="FT",1,0),0)</f>
        <v>0</v>
      </c>
      <c r="AM691" s="118">
        <f>IF('Copy &amp; Paste Roster Report Here'!$A688=AM$7,IF('Copy &amp; Paste Roster Report Here'!$M688="FT",1,0),0)</f>
        <v>0</v>
      </c>
      <c r="AN691" s="118">
        <f>IF('Copy &amp; Paste Roster Report Here'!$A688=AN$7,IF('Copy &amp; Paste Roster Report Here'!$M688="FT",1,0),0)</f>
        <v>0</v>
      </c>
      <c r="AO691" s="118">
        <f>IF('Copy &amp; Paste Roster Report Here'!$A688=AO$7,IF('Copy &amp; Paste Roster Report Here'!$M688="FT",1,0),0)</f>
        <v>0</v>
      </c>
      <c r="AP691" s="118">
        <f>IF('Copy &amp; Paste Roster Report Here'!$A688=AP$7,IF('Copy &amp; Paste Roster Report Here'!$M688="FT",1,0),0)</f>
        <v>0</v>
      </c>
      <c r="AQ691" s="118">
        <f>IF('Copy &amp; Paste Roster Report Here'!$A688=AQ$7,IF('Copy &amp; Paste Roster Report Here'!$M688="FT",1,0),0)</f>
        <v>0</v>
      </c>
      <c r="AR691" s="118">
        <f>IF('Copy &amp; Paste Roster Report Here'!$A688=AR$7,IF('Copy &amp; Paste Roster Report Here'!$M688="FT",1,0),0)</f>
        <v>0</v>
      </c>
      <c r="AS691" s="118">
        <f>IF('Copy &amp; Paste Roster Report Here'!$A688=AS$7,IF('Copy &amp; Paste Roster Report Here'!$M688="FT",1,0),0)</f>
        <v>0</v>
      </c>
      <c r="AT691" s="118">
        <f>IF('Copy &amp; Paste Roster Report Here'!$A688=AT$7,IF('Copy &amp; Paste Roster Report Here'!$M688="FT",1,0),0)</f>
        <v>0</v>
      </c>
      <c r="AU691" s="118">
        <f>IF('Copy &amp; Paste Roster Report Here'!$A688=AU$7,IF('Copy &amp; Paste Roster Report Here'!$M688="FT",1,0),0)</f>
        <v>0</v>
      </c>
      <c r="AV691" s="73">
        <f t="shared" si="160"/>
        <v>0</v>
      </c>
      <c r="AW691" s="119">
        <f>IF('Copy &amp; Paste Roster Report Here'!$A688=AW$7,IF('Copy &amp; Paste Roster Report Here'!$M688="HT",1,0),0)</f>
        <v>0</v>
      </c>
      <c r="AX691" s="119">
        <f>IF('Copy &amp; Paste Roster Report Here'!$A688=AX$7,IF('Copy &amp; Paste Roster Report Here'!$M688="HT",1,0),0)</f>
        <v>0</v>
      </c>
      <c r="AY691" s="119">
        <f>IF('Copy &amp; Paste Roster Report Here'!$A688=AY$7,IF('Copy &amp; Paste Roster Report Here'!$M688="HT",1,0),0)</f>
        <v>0</v>
      </c>
      <c r="AZ691" s="119">
        <f>IF('Copy &amp; Paste Roster Report Here'!$A688=AZ$7,IF('Copy &amp; Paste Roster Report Here'!$M688="HT",1,0),0)</f>
        <v>0</v>
      </c>
      <c r="BA691" s="119">
        <f>IF('Copy &amp; Paste Roster Report Here'!$A688=BA$7,IF('Copy &amp; Paste Roster Report Here'!$M688="HT",1,0),0)</f>
        <v>0</v>
      </c>
      <c r="BB691" s="119">
        <f>IF('Copy &amp; Paste Roster Report Here'!$A688=BB$7,IF('Copy &amp; Paste Roster Report Here'!$M688="HT",1,0),0)</f>
        <v>0</v>
      </c>
      <c r="BC691" s="119">
        <f>IF('Copy &amp; Paste Roster Report Here'!$A688=BC$7,IF('Copy &amp; Paste Roster Report Here'!$M688="HT",1,0),0)</f>
        <v>0</v>
      </c>
      <c r="BD691" s="119">
        <f>IF('Copy &amp; Paste Roster Report Here'!$A688=BD$7,IF('Copy &amp; Paste Roster Report Here'!$M688="HT",1,0),0)</f>
        <v>0</v>
      </c>
      <c r="BE691" s="119">
        <f>IF('Copy &amp; Paste Roster Report Here'!$A688=BE$7,IF('Copy &amp; Paste Roster Report Here'!$M688="HT",1,0),0)</f>
        <v>0</v>
      </c>
      <c r="BF691" s="119">
        <f>IF('Copy &amp; Paste Roster Report Here'!$A688=BF$7,IF('Copy &amp; Paste Roster Report Here'!$M688="HT",1,0),0)</f>
        <v>0</v>
      </c>
      <c r="BG691" s="119">
        <f>IF('Copy &amp; Paste Roster Report Here'!$A688=BG$7,IF('Copy &amp; Paste Roster Report Here'!$M688="HT",1,0),0)</f>
        <v>0</v>
      </c>
      <c r="BH691" s="73">
        <f t="shared" si="161"/>
        <v>0</v>
      </c>
      <c r="BI691" s="120">
        <f>IF('Copy &amp; Paste Roster Report Here'!$A688=BI$7,IF('Copy &amp; Paste Roster Report Here'!$M688="MT",1,0),0)</f>
        <v>0</v>
      </c>
      <c r="BJ691" s="120">
        <f>IF('Copy &amp; Paste Roster Report Here'!$A688=BJ$7,IF('Copy &amp; Paste Roster Report Here'!$M688="MT",1,0),0)</f>
        <v>0</v>
      </c>
      <c r="BK691" s="120">
        <f>IF('Copy &amp; Paste Roster Report Here'!$A688=BK$7,IF('Copy &amp; Paste Roster Report Here'!$M688="MT",1,0),0)</f>
        <v>0</v>
      </c>
      <c r="BL691" s="120">
        <f>IF('Copy &amp; Paste Roster Report Here'!$A688=BL$7,IF('Copy &amp; Paste Roster Report Here'!$M688="MT",1,0),0)</f>
        <v>0</v>
      </c>
      <c r="BM691" s="120">
        <f>IF('Copy &amp; Paste Roster Report Here'!$A688=BM$7,IF('Copy &amp; Paste Roster Report Here'!$M688="MT",1,0),0)</f>
        <v>0</v>
      </c>
      <c r="BN691" s="120">
        <f>IF('Copy &amp; Paste Roster Report Here'!$A688=BN$7,IF('Copy &amp; Paste Roster Report Here'!$M688="MT",1,0),0)</f>
        <v>0</v>
      </c>
      <c r="BO691" s="120">
        <f>IF('Copy &amp; Paste Roster Report Here'!$A688=BO$7,IF('Copy &amp; Paste Roster Report Here'!$M688="MT",1,0),0)</f>
        <v>0</v>
      </c>
      <c r="BP691" s="120">
        <f>IF('Copy &amp; Paste Roster Report Here'!$A688=BP$7,IF('Copy &amp; Paste Roster Report Here'!$M688="MT",1,0),0)</f>
        <v>0</v>
      </c>
      <c r="BQ691" s="120">
        <f>IF('Copy &amp; Paste Roster Report Here'!$A688=BQ$7,IF('Copy &amp; Paste Roster Report Here'!$M688="MT",1,0),0)</f>
        <v>0</v>
      </c>
      <c r="BR691" s="120">
        <f>IF('Copy &amp; Paste Roster Report Here'!$A688=BR$7,IF('Copy &amp; Paste Roster Report Here'!$M688="MT",1,0),0)</f>
        <v>0</v>
      </c>
      <c r="BS691" s="120">
        <f>IF('Copy &amp; Paste Roster Report Here'!$A688=BS$7,IF('Copy &amp; Paste Roster Report Here'!$M688="MT",1,0),0)</f>
        <v>0</v>
      </c>
      <c r="BT691" s="73">
        <f t="shared" si="162"/>
        <v>0</v>
      </c>
      <c r="BU691" s="121">
        <f>IF('Copy &amp; Paste Roster Report Here'!$A688=BU$7,IF('Copy &amp; Paste Roster Report Here'!$M688="fy",1,0),0)</f>
        <v>0</v>
      </c>
      <c r="BV691" s="121">
        <f>IF('Copy &amp; Paste Roster Report Here'!$A688=BV$7,IF('Copy &amp; Paste Roster Report Here'!$M688="fy",1,0),0)</f>
        <v>0</v>
      </c>
      <c r="BW691" s="121">
        <f>IF('Copy &amp; Paste Roster Report Here'!$A688=BW$7,IF('Copy &amp; Paste Roster Report Here'!$M688="fy",1,0),0)</f>
        <v>0</v>
      </c>
      <c r="BX691" s="121">
        <f>IF('Copy &amp; Paste Roster Report Here'!$A688=BX$7,IF('Copy &amp; Paste Roster Report Here'!$M688="fy",1,0),0)</f>
        <v>0</v>
      </c>
      <c r="BY691" s="121">
        <f>IF('Copy &amp; Paste Roster Report Here'!$A688=BY$7,IF('Copy &amp; Paste Roster Report Here'!$M688="fy",1,0),0)</f>
        <v>0</v>
      </c>
      <c r="BZ691" s="121">
        <f>IF('Copy &amp; Paste Roster Report Here'!$A688=BZ$7,IF('Copy &amp; Paste Roster Report Here'!$M688="fy",1,0),0)</f>
        <v>0</v>
      </c>
      <c r="CA691" s="121">
        <f>IF('Copy &amp; Paste Roster Report Here'!$A688=CA$7,IF('Copy &amp; Paste Roster Report Here'!$M688="fy",1,0),0)</f>
        <v>0</v>
      </c>
      <c r="CB691" s="121">
        <f>IF('Copy &amp; Paste Roster Report Here'!$A688=CB$7,IF('Copy &amp; Paste Roster Report Here'!$M688="fy",1,0),0)</f>
        <v>0</v>
      </c>
      <c r="CC691" s="121">
        <f>IF('Copy &amp; Paste Roster Report Here'!$A688=CC$7,IF('Copy &amp; Paste Roster Report Here'!$M688="fy",1,0),0)</f>
        <v>0</v>
      </c>
      <c r="CD691" s="121">
        <f>IF('Copy &amp; Paste Roster Report Here'!$A688=CD$7,IF('Copy &amp; Paste Roster Report Here'!$M688="fy",1,0),0)</f>
        <v>0</v>
      </c>
      <c r="CE691" s="121">
        <f>IF('Copy &amp; Paste Roster Report Here'!$A688=CE$7,IF('Copy &amp; Paste Roster Report Here'!$M688="fy",1,0),0)</f>
        <v>0</v>
      </c>
      <c r="CF691" s="73">
        <f t="shared" si="163"/>
        <v>0</v>
      </c>
      <c r="CG691" s="122">
        <f>IF('Copy &amp; Paste Roster Report Here'!$A688=CG$7,IF('Copy &amp; Paste Roster Report Here'!$M688="RH",1,0),0)</f>
        <v>0</v>
      </c>
      <c r="CH691" s="122">
        <f>IF('Copy &amp; Paste Roster Report Here'!$A688=CH$7,IF('Copy &amp; Paste Roster Report Here'!$M688="RH",1,0),0)</f>
        <v>0</v>
      </c>
      <c r="CI691" s="122">
        <f>IF('Copy &amp; Paste Roster Report Here'!$A688=CI$7,IF('Copy &amp; Paste Roster Report Here'!$M688="RH",1,0),0)</f>
        <v>0</v>
      </c>
      <c r="CJ691" s="122">
        <f>IF('Copy &amp; Paste Roster Report Here'!$A688=CJ$7,IF('Copy &amp; Paste Roster Report Here'!$M688="RH",1,0),0)</f>
        <v>0</v>
      </c>
      <c r="CK691" s="122">
        <f>IF('Copy &amp; Paste Roster Report Here'!$A688=CK$7,IF('Copy &amp; Paste Roster Report Here'!$M688="RH",1,0),0)</f>
        <v>0</v>
      </c>
      <c r="CL691" s="122">
        <f>IF('Copy &amp; Paste Roster Report Here'!$A688=CL$7,IF('Copy &amp; Paste Roster Report Here'!$M688="RH",1,0),0)</f>
        <v>0</v>
      </c>
      <c r="CM691" s="122">
        <f>IF('Copy &amp; Paste Roster Report Here'!$A688=CM$7,IF('Copy &amp; Paste Roster Report Here'!$M688="RH",1,0),0)</f>
        <v>0</v>
      </c>
      <c r="CN691" s="122">
        <f>IF('Copy &amp; Paste Roster Report Here'!$A688=CN$7,IF('Copy &amp; Paste Roster Report Here'!$M688="RH",1,0),0)</f>
        <v>0</v>
      </c>
      <c r="CO691" s="122">
        <f>IF('Copy &amp; Paste Roster Report Here'!$A688=CO$7,IF('Copy &amp; Paste Roster Report Here'!$M688="RH",1,0),0)</f>
        <v>0</v>
      </c>
      <c r="CP691" s="122">
        <f>IF('Copy &amp; Paste Roster Report Here'!$A688=CP$7,IF('Copy &amp; Paste Roster Report Here'!$M688="RH",1,0),0)</f>
        <v>0</v>
      </c>
      <c r="CQ691" s="122">
        <f>IF('Copy &amp; Paste Roster Report Here'!$A688=CQ$7,IF('Copy &amp; Paste Roster Report Here'!$M688="RH",1,0),0)</f>
        <v>0</v>
      </c>
      <c r="CR691" s="73">
        <f t="shared" si="164"/>
        <v>0</v>
      </c>
      <c r="CS691" s="123">
        <f>IF('Copy &amp; Paste Roster Report Here'!$A688=CS$7,IF('Copy &amp; Paste Roster Report Here'!$M688="QT",1,0),0)</f>
        <v>0</v>
      </c>
      <c r="CT691" s="123">
        <f>IF('Copy &amp; Paste Roster Report Here'!$A688=CT$7,IF('Copy &amp; Paste Roster Report Here'!$M688="QT",1,0),0)</f>
        <v>0</v>
      </c>
      <c r="CU691" s="123">
        <f>IF('Copy &amp; Paste Roster Report Here'!$A688=CU$7,IF('Copy &amp; Paste Roster Report Here'!$M688="QT",1,0),0)</f>
        <v>0</v>
      </c>
      <c r="CV691" s="123">
        <f>IF('Copy &amp; Paste Roster Report Here'!$A688=CV$7,IF('Copy &amp; Paste Roster Report Here'!$M688="QT",1,0),0)</f>
        <v>0</v>
      </c>
      <c r="CW691" s="123">
        <f>IF('Copy &amp; Paste Roster Report Here'!$A688=CW$7,IF('Copy &amp; Paste Roster Report Here'!$M688="QT",1,0),0)</f>
        <v>0</v>
      </c>
      <c r="CX691" s="123">
        <f>IF('Copy &amp; Paste Roster Report Here'!$A688=CX$7,IF('Copy &amp; Paste Roster Report Here'!$M688="QT",1,0),0)</f>
        <v>0</v>
      </c>
      <c r="CY691" s="123">
        <f>IF('Copy &amp; Paste Roster Report Here'!$A688=CY$7,IF('Copy &amp; Paste Roster Report Here'!$M688="QT",1,0),0)</f>
        <v>0</v>
      </c>
      <c r="CZ691" s="123">
        <f>IF('Copy &amp; Paste Roster Report Here'!$A688=CZ$7,IF('Copy &amp; Paste Roster Report Here'!$M688="QT",1,0),0)</f>
        <v>0</v>
      </c>
      <c r="DA691" s="123">
        <f>IF('Copy &amp; Paste Roster Report Here'!$A688=DA$7,IF('Copy &amp; Paste Roster Report Here'!$M688="QT",1,0),0)</f>
        <v>0</v>
      </c>
      <c r="DB691" s="123">
        <f>IF('Copy &amp; Paste Roster Report Here'!$A688=DB$7,IF('Copy &amp; Paste Roster Report Here'!$M688="QT",1,0),0)</f>
        <v>0</v>
      </c>
      <c r="DC691" s="123">
        <f>IF('Copy &amp; Paste Roster Report Here'!$A688=DC$7,IF('Copy &amp; Paste Roster Report Here'!$M688="QT",1,0),0)</f>
        <v>0</v>
      </c>
      <c r="DD691" s="73">
        <f t="shared" si="165"/>
        <v>0</v>
      </c>
      <c r="DE691" s="124">
        <f>IF('Copy &amp; Paste Roster Report Here'!$A688=DE$7,IF('Copy &amp; Paste Roster Report Here'!$M688="xxxxxxxxxxx",1,0),0)</f>
        <v>0</v>
      </c>
      <c r="DF691" s="124">
        <f>IF('Copy &amp; Paste Roster Report Here'!$A688=DF$7,IF('Copy &amp; Paste Roster Report Here'!$M688="xxxxxxxxxxx",1,0),0)</f>
        <v>0</v>
      </c>
      <c r="DG691" s="124">
        <f>IF('Copy &amp; Paste Roster Report Here'!$A688=DG$7,IF('Copy &amp; Paste Roster Report Here'!$M688="xxxxxxxxxxx",1,0),0)</f>
        <v>0</v>
      </c>
      <c r="DH691" s="124">
        <f>IF('Copy &amp; Paste Roster Report Here'!$A688=DH$7,IF('Copy &amp; Paste Roster Report Here'!$M688="xxxxxxxxxxx",1,0),0)</f>
        <v>0</v>
      </c>
      <c r="DI691" s="124">
        <f>IF('Copy &amp; Paste Roster Report Here'!$A688=DI$7,IF('Copy &amp; Paste Roster Report Here'!$M688="xxxxxxxxxxx",1,0),0)</f>
        <v>0</v>
      </c>
      <c r="DJ691" s="124">
        <f>IF('Copy &amp; Paste Roster Report Here'!$A688=DJ$7,IF('Copy &amp; Paste Roster Report Here'!$M688="xxxxxxxxxxx",1,0),0)</f>
        <v>0</v>
      </c>
      <c r="DK691" s="124">
        <f>IF('Copy &amp; Paste Roster Report Here'!$A688=DK$7,IF('Copy &amp; Paste Roster Report Here'!$M688="xxxxxxxxxxx",1,0),0)</f>
        <v>0</v>
      </c>
      <c r="DL691" s="124">
        <f>IF('Copy &amp; Paste Roster Report Here'!$A688=DL$7,IF('Copy &amp; Paste Roster Report Here'!$M688="xxxxxxxxxxx",1,0),0)</f>
        <v>0</v>
      </c>
      <c r="DM691" s="124">
        <f>IF('Copy &amp; Paste Roster Report Here'!$A688=DM$7,IF('Copy &amp; Paste Roster Report Here'!$M688="xxxxxxxxxxx",1,0),0)</f>
        <v>0</v>
      </c>
      <c r="DN691" s="124">
        <f>IF('Copy &amp; Paste Roster Report Here'!$A688=DN$7,IF('Copy &amp; Paste Roster Report Here'!$M688="xxxxxxxxxxx",1,0),0)</f>
        <v>0</v>
      </c>
      <c r="DO691" s="124">
        <f>IF('Copy &amp; Paste Roster Report Here'!$A688=DO$7,IF('Copy &amp; Paste Roster Report Here'!$M688="xxxxxxxxxxx",1,0),0)</f>
        <v>0</v>
      </c>
      <c r="DP691" s="125">
        <f t="shared" si="166"/>
        <v>0</v>
      </c>
      <c r="DQ691" s="126">
        <f t="shared" si="167"/>
        <v>0</v>
      </c>
    </row>
    <row r="692" spans="1:121" x14ac:dyDescent="0.25">
      <c r="A692" s="111">
        <f t="shared" si="153"/>
        <v>0</v>
      </c>
      <c r="B692" s="111">
        <f t="shared" si="154"/>
        <v>0</v>
      </c>
      <c r="C692" s="112">
        <f>+('Copy &amp; Paste Roster Report Here'!$P689-'Copy &amp; Paste Roster Report Here'!$O689)/30</f>
        <v>0</v>
      </c>
      <c r="D692" s="112">
        <f>+('Copy &amp; Paste Roster Report Here'!$P689-'Copy &amp; Paste Roster Report Here'!$O689)</f>
        <v>0</v>
      </c>
      <c r="E692" s="111">
        <f>'Copy &amp; Paste Roster Report Here'!N689</f>
        <v>0</v>
      </c>
      <c r="F692" s="111" t="str">
        <f t="shared" si="155"/>
        <v>N</v>
      </c>
      <c r="G692" s="111">
        <f>'Copy &amp; Paste Roster Report Here'!R689</f>
        <v>0</v>
      </c>
      <c r="H692" s="113">
        <f t="shared" si="156"/>
        <v>0</v>
      </c>
      <c r="I692" s="112">
        <f>IF(F692="N",$F$5-'Copy &amp; Paste Roster Report Here'!O689,+'Copy &amp; Paste Roster Report Here'!Q689-'Copy &amp; Paste Roster Report Here'!O689)</f>
        <v>0</v>
      </c>
      <c r="J692" s="114">
        <f t="shared" si="157"/>
        <v>0</v>
      </c>
      <c r="K692" s="114">
        <f t="shared" si="158"/>
        <v>0</v>
      </c>
      <c r="L692" s="115">
        <f>'Copy &amp; Paste Roster Report Here'!F689</f>
        <v>0</v>
      </c>
      <c r="M692" s="116">
        <f t="shared" si="159"/>
        <v>0</v>
      </c>
      <c r="N692" s="117">
        <f>IF('Copy &amp; Paste Roster Report Here'!$A689='Analytical Tests'!N$7,IF($F692="Y",+$H692*N$6,0),0)</f>
        <v>0</v>
      </c>
      <c r="O692" s="117">
        <f>IF('Copy &amp; Paste Roster Report Here'!$A689='Analytical Tests'!O$7,IF($F692="Y",+$H692*O$6,0),0)</f>
        <v>0</v>
      </c>
      <c r="P692" s="117">
        <f>IF('Copy &amp; Paste Roster Report Here'!$A689='Analytical Tests'!P$7,IF($F692="Y",+$H692*P$6,0),0)</f>
        <v>0</v>
      </c>
      <c r="Q692" s="117">
        <f>IF('Copy &amp; Paste Roster Report Here'!$A689='Analytical Tests'!Q$7,IF($F692="Y",+$H692*Q$6,0),0)</f>
        <v>0</v>
      </c>
      <c r="R692" s="117">
        <f>IF('Copy &amp; Paste Roster Report Here'!$A689='Analytical Tests'!R$7,IF($F692="Y",+$H692*R$6,0),0)</f>
        <v>0</v>
      </c>
      <c r="S692" s="117">
        <f>IF('Copy &amp; Paste Roster Report Here'!$A689='Analytical Tests'!S$7,IF($F692="Y",+$H692*S$6,0),0)</f>
        <v>0</v>
      </c>
      <c r="T692" s="117">
        <f>IF('Copy &amp; Paste Roster Report Here'!$A689='Analytical Tests'!T$7,IF($F692="Y",+$H692*T$6,0),0)</f>
        <v>0</v>
      </c>
      <c r="U692" s="117">
        <f>IF('Copy &amp; Paste Roster Report Here'!$A689='Analytical Tests'!U$7,IF($F692="Y",+$H692*U$6,0),0)</f>
        <v>0</v>
      </c>
      <c r="V692" s="117">
        <f>IF('Copy &amp; Paste Roster Report Here'!$A689='Analytical Tests'!V$7,IF($F692="Y",+$H692*V$6,0),0)</f>
        <v>0</v>
      </c>
      <c r="W692" s="117">
        <f>IF('Copy &amp; Paste Roster Report Here'!$A689='Analytical Tests'!W$7,IF($F692="Y",+$H692*W$6,0),0)</f>
        <v>0</v>
      </c>
      <c r="X692" s="117">
        <f>IF('Copy &amp; Paste Roster Report Here'!$A689='Analytical Tests'!X$7,IF($F692="Y",+$H692*X$6,0),0)</f>
        <v>0</v>
      </c>
      <c r="Y692" s="117" t="b">
        <f>IF('Copy &amp; Paste Roster Report Here'!$A689='Analytical Tests'!Y$7,IF($F692="N",IF($J692&gt;=$C692,Y$6,+($I692/$D692)*Y$6),0))</f>
        <v>0</v>
      </c>
      <c r="Z692" s="117" t="b">
        <f>IF('Copy &amp; Paste Roster Report Here'!$A689='Analytical Tests'!Z$7,IF($F692="N",IF($J692&gt;=$C692,Z$6,+($I692/$D692)*Z$6),0))</f>
        <v>0</v>
      </c>
      <c r="AA692" s="117" t="b">
        <f>IF('Copy &amp; Paste Roster Report Here'!$A689='Analytical Tests'!AA$7,IF($F692="N",IF($J692&gt;=$C692,AA$6,+($I692/$D692)*AA$6),0))</f>
        <v>0</v>
      </c>
      <c r="AB692" s="117" t="b">
        <f>IF('Copy &amp; Paste Roster Report Here'!$A689='Analytical Tests'!AB$7,IF($F692="N",IF($J692&gt;=$C692,AB$6,+($I692/$D692)*AB$6),0))</f>
        <v>0</v>
      </c>
      <c r="AC692" s="117" t="b">
        <f>IF('Copy &amp; Paste Roster Report Here'!$A689='Analytical Tests'!AC$7,IF($F692="N",IF($J692&gt;=$C692,AC$6,+($I692/$D692)*AC$6),0))</f>
        <v>0</v>
      </c>
      <c r="AD692" s="117" t="b">
        <f>IF('Copy &amp; Paste Roster Report Here'!$A689='Analytical Tests'!AD$7,IF($F692="N",IF($J692&gt;=$C692,AD$6,+($I692/$D692)*AD$6),0))</f>
        <v>0</v>
      </c>
      <c r="AE692" s="117" t="b">
        <f>IF('Copy &amp; Paste Roster Report Here'!$A689='Analytical Tests'!AE$7,IF($F692="N",IF($J692&gt;=$C692,AE$6,+($I692/$D692)*AE$6),0))</f>
        <v>0</v>
      </c>
      <c r="AF692" s="117" t="b">
        <f>IF('Copy &amp; Paste Roster Report Here'!$A689='Analytical Tests'!AF$7,IF($F692="N",IF($J692&gt;=$C692,AF$6,+($I692/$D692)*AF$6),0))</f>
        <v>0</v>
      </c>
      <c r="AG692" s="117" t="b">
        <f>IF('Copy &amp; Paste Roster Report Here'!$A689='Analytical Tests'!AG$7,IF($F692="N",IF($J692&gt;=$C692,AG$6,+($I692/$D692)*AG$6),0))</f>
        <v>0</v>
      </c>
      <c r="AH692" s="117" t="b">
        <f>IF('Copy &amp; Paste Roster Report Here'!$A689='Analytical Tests'!AH$7,IF($F692="N",IF($J692&gt;=$C692,AH$6,+($I692/$D692)*AH$6),0))</f>
        <v>0</v>
      </c>
      <c r="AI692" s="117" t="b">
        <f>IF('Copy &amp; Paste Roster Report Here'!$A689='Analytical Tests'!AI$7,IF($F692="N",IF($J692&gt;=$C692,AI$6,+($I692/$D692)*AI$6),0))</f>
        <v>0</v>
      </c>
      <c r="AJ692" s="79"/>
      <c r="AK692" s="118">
        <f>IF('Copy &amp; Paste Roster Report Here'!$A689=AK$7,IF('Copy &amp; Paste Roster Report Here'!$M689="FT",1,0),0)</f>
        <v>0</v>
      </c>
      <c r="AL692" s="118">
        <f>IF('Copy &amp; Paste Roster Report Here'!$A689=AL$7,IF('Copy &amp; Paste Roster Report Here'!$M689="FT",1,0),0)</f>
        <v>0</v>
      </c>
      <c r="AM692" s="118">
        <f>IF('Copy &amp; Paste Roster Report Here'!$A689=AM$7,IF('Copy &amp; Paste Roster Report Here'!$M689="FT",1,0),0)</f>
        <v>0</v>
      </c>
      <c r="AN692" s="118">
        <f>IF('Copy &amp; Paste Roster Report Here'!$A689=AN$7,IF('Copy &amp; Paste Roster Report Here'!$M689="FT",1,0),0)</f>
        <v>0</v>
      </c>
      <c r="AO692" s="118">
        <f>IF('Copy &amp; Paste Roster Report Here'!$A689=AO$7,IF('Copy &amp; Paste Roster Report Here'!$M689="FT",1,0),0)</f>
        <v>0</v>
      </c>
      <c r="AP692" s="118">
        <f>IF('Copy &amp; Paste Roster Report Here'!$A689=AP$7,IF('Copy &amp; Paste Roster Report Here'!$M689="FT",1,0),0)</f>
        <v>0</v>
      </c>
      <c r="AQ692" s="118">
        <f>IF('Copy &amp; Paste Roster Report Here'!$A689=AQ$7,IF('Copy &amp; Paste Roster Report Here'!$M689="FT",1,0),0)</f>
        <v>0</v>
      </c>
      <c r="AR692" s="118">
        <f>IF('Copy &amp; Paste Roster Report Here'!$A689=AR$7,IF('Copy &amp; Paste Roster Report Here'!$M689="FT",1,0),0)</f>
        <v>0</v>
      </c>
      <c r="AS692" s="118">
        <f>IF('Copy &amp; Paste Roster Report Here'!$A689=AS$7,IF('Copy &amp; Paste Roster Report Here'!$M689="FT",1,0),0)</f>
        <v>0</v>
      </c>
      <c r="AT692" s="118">
        <f>IF('Copy &amp; Paste Roster Report Here'!$A689=AT$7,IF('Copy &amp; Paste Roster Report Here'!$M689="FT",1,0),0)</f>
        <v>0</v>
      </c>
      <c r="AU692" s="118">
        <f>IF('Copy &amp; Paste Roster Report Here'!$A689=AU$7,IF('Copy &amp; Paste Roster Report Here'!$M689="FT",1,0),0)</f>
        <v>0</v>
      </c>
      <c r="AV692" s="73">
        <f t="shared" si="160"/>
        <v>0</v>
      </c>
      <c r="AW692" s="119">
        <f>IF('Copy &amp; Paste Roster Report Here'!$A689=AW$7,IF('Copy &amp; Paste Roster Report Here'!$M689="HT",1,0),0)</f>
        <v>0</v>
      </c>
      <c r="AX692" s="119">
        <f>IF('Copy &amp; Paste Roster Report Here'!$A689=AX$7,IF('Copy &amp; Paste Roster Report Here'!$M689="HT",1,0),0)</f>
        <v>0</v>
      </c>
      <c r="AY692" s="119">
        <f>IF('Copy &amp; Paste Roster Report Here'!$A689=AY$7,IF('Copy &amp; Paste Roster Report Here'!$M689="HT",1,0),0)</f>
        <v>0</v>
      </c>
      <c r="AZ692" s="119">
        <f>IF('Copy &amp; Paste Roster Report Here'!$A689=AZ$7,IF('Copy &amp; Paste Roster Report Here'!$M689="HT",1,0),0)</f>
        <v>0</v>
      </c>
      <c r="BA692" s="119">
        <f>IF('Copy &amp; Paste Roster Report Here'!$A689=BA$7,IF('Copy &amp; Paste Roster Report Here'!$M689="HT",1,0),0)</f>
        <v>0</v>
      </c>
      <c r="BB692" s="119">
        <f>IF('Copy &amp; Paste Roster Report Here'!$A689=BB$7,IF('Copy &amp; Paste Roster Report Here'!$M689="HT",1,0),0)</f>
        <v>0</v>
      </c>
      <c r="BC692" s="119">
        <f>IF('Copy &amp; Paste Roster Report Here'!$A689=BC$7,IF('Copy &amp; Paste Roster Report Here'!$M689="HT",1,0),0)</f>
        <v>0</v>
      </c>
      <c r="BD692" s="119">
        <f>IF('Copy &amp; Paste Roster Report Here'!$A689=BD$7,IF('Copy &amp; Paste Roster Report Here'!$M689="HT",1,0),0)</f>
        <v>0</v>
      </c>
      <c r="BE692" s="119">
        <f>IF('Copy &amp; Paste Roster Report Here'!$A689=BE$7,IF('Copy &amp; Paste Roster Report Here'!$M689="HT",1,0),0)</f>
        <v>0</v>
      </c>
      <c r="BF692" s="119">
        <f>IF('Copy &amp; Paste Roster Report Here'!$A689=BF$7,IF('Copy &amp; Paste Roster Report Here'!$M689="HT",1,0),0)</f>
        <v>0</v>
      </c>
      <c r="BG692" s="119">
        <f>IF('Copy &amp; Paste Roster Report Here'!$A689=BG$7,IF('Copy &amp; Paste Roster Report Here'!$M689="HT",1,0),0)</f>
        <v>0</v>
      </c>
      <c r="BH692" s="73">
        <f t="shared" si="161"/>
        <v>0</v>
      </c>
      <c r="BI692" s="120">
        <f>IF('Copy &amp; Paste Roster Report Here'!$A689=BI$7,IF('Copy &amp; Paste Roster Report Here'!$M689="MT",1,0),0)</f>
        <v>0</v>
      </c>
      <c r="BJ692" s="120">
        <f>IF('Copy &amp; Paste Roster Report Here'!$A689=BJ$7,IF('Copy &amp; Paste Roster Report Here'!$M689="MT",1,0),0)</f>
        <v>0</v>
      </c>
      <c r="BK692" s="120">
        <f>IF('Copy &amp; Paste Roster Report Here'!$A689=BK$7,IF('Copy &amp; Paste Roster Report Here'!$M689="MT",1,0),0)</f>
        <v>0</v>
      </c>
      <c r="BL692" s="120">
        <f>IF('Copy &amp; Paste Roster Report Here'!$A689=BL$7,IF('Copy &amp; Paste Roster Report Here'!$M689="MT",1,0),0)</f>
        <v>0</v>
      </c>
      <c r="BM692" s="120">
        <f>IF('Copy &amp; Paste Roster Report Here'!$A689=BM$7,IF('Copy &amp; Paste Roster Report Here'!$M689="MT",1,0),0)</f>
        <v>0</v>
      </c>
      <c r="BN692" s="120">
        <f>IF('Copy &amp; Paste Roster Report Here'!$A689=BN$7,IF('Copy &amp; Paste Roster Report Here'!$M689="MT",1,0),0)</f>
        <v>0</v>
      </c>
      <c r="BO692" s="120">
        <f>IF('Copy &amp; Paste Roster Report Here'!$A689=BO$7,IF('Copy &amp; Paste Roster Report Here'!$M689="MT",1,0),0)</f>
        <v>0</v>
      </c>
      <c r="BP692" s="120">
        <f>IF('Copy &amp; Paste Roster Report Here'!$A689=BP$7,IF('Copy &amp; Paste Roster Report Here'!$M689="MT",1,0),0)</f>
        <v>0</v>
      </c>
      <c r="BQ692" s="120">
        <f>IF('Copy &amp; Paste Roster Report Here'!$A689=BQ$7,IF('Copy &amp; Paste Roster Report Here'!$M689="MT",1,0),0)</f>
        <v>0</v>
      </c>
      <c r="BR692" s="120">
        <f>IF('Copy &amp; Paste Roster Report Here'!$A689=BR$7,IF('Copy &amp; Paste Roster Report Here'!$M689="MT",1,0),0)</f>
        <v>0</v>
      </c>
      <c r="BS692" s="120">
        <f>IF('Copy &amp; Paste Roster Report Here'!$A689=BS$7,IF('Copy &amp; Paste Roster Report Here'!$M689="MT",1,0),0)</f>
        <v>0</v>
      </c>
      <c r="BT692" s="73">
        <f t="shared" si="162"/>
        <v>0</v>
      </c>
      <c r="BU692" s="121">
        <f>IF('Copy &amp; Paste Roster Report Here'!$A689=BU$7,IF('Copy &amp; Paste Roster Report Here'!$M689="fy",1,0),0)</f>
        <v>0</v>
      </c>
      <c r="BV692" s="121">
        <f>IF('Copy &amp; Paste Roster Report Here'!$A689=BV$7,IF('Copy &amp; Paste Roster Report Here'!$M689="fy",1,0),0)</f>
        <v>0</v>
      </c>
      <c r="BW692" s="121">
        <f>IF('Copy &amp; Paste Roster Report Here'!$A689=BW$7,IF('Copy &amp; Paste Roster Report Here'!$M689="fy",1,0),0)</f>
        <v>0</v>
      </c>
      <c r="BX692" s="121">
        <f>IF('Copy &amp; Paste Roster Report Here'!$A689=BX$7,IF('Copy &amp; Paste Roster Report Here'!$M689="fy",1,0),0)</f>
        <v>0</v>
      </c>
      <c r="BY692" s="121">
        <f>IF('Copy &amp; Paste Roster Report Here'!$A689=BY$7,IF('Copy &amp; Paste Roster Report Here'!$M689="fy",1,0),0)</f>
        <v>0</v>
      </c>
      <c r="BZ692" s="121">
        <f>IF('Copy &amp; Paste Roster Report Here'!$A689=BZ$7,IF('Copy &amp; Paste Roster Report Here'!$M689="fy",1,0),0)</f>
        <v>0</v>
      </c>
      <c r="CA692" s="121">
        <f>IF('Copy &amp; Paste Roster Report Here'!$A689=CA$7,IF('Copy &amp; Paste Roster Report Here'!$M689="fy",1,0),0)</f>
        <v>0</v>
      </c>
      <c r="CB692" s="121">
        <f>IF('Copy &amp; Paste Roster Report Here'!$A689=CB$7,IF('Copy &amp; Paste Roster Report Here'!$M689="fy",1,0),0)</f>
        <v>0</v>
      </c>
      <c r="CC692" s="121">
        <f>IF('Copy &amp; Paste Roster Report Here'!$A689=CC$7,IF('Copy &amp; Paste Roster Report Here'!$M689="fy",1,0),0)</f>
        <v>0</v>
      </c>
      <c r="CD692" s="121">
        <f>IF('Copy &amp; Paste Roster Report Here'!$A689=CD$7,IF('Copy &amp; Paste Roster Report Here'!$M689="fy",1,0),0)</f>
        <v>0</v>
      </c>
      <c r="CE692" s="121">
        <f>IF('Copy &amp; Paste Roster Report Here'!$A689=CE$7,IF('Copy &amp; Paste Roster Report Here'!$M689="fy",1,0),0)</f>
        <v>0</v>
      </c>
      <c r="CF692" s="73">
        <f t="shared" si="163"/>
        <v>0</v>
      </c>
      <c r="CG692" s="122">
        <f>IF('Copy &amp; Paste Roster Report Here'!$A689=CG$7,IF('Copy &amp; Paste Roster Report Here'!$M689="RH",1,0),0)</f>
        <v>0</v>
      </c>
      <c r="CH692" s="122">
        <f>IF('Copy &amp; Paste Roster Report Here'!$A689=CH$7,IF('Copy &amp; Paste Roster Report Here'!$M689="RH",1,0),0)</f>
        <v>0</v>
      </c>
      <c r="CI692" s="122">
        <f>IF('Copy &amp; Paste Roster Report Here'!$A689=CI$7,IF('Copy &amp; Paste Roster Report Here'!$M689="RH",1,0),0)</f>
        <v>0</v>
      </c>
      <c r="CJ692" s="122">
        <f>IF('Copy &amp; Paste Roster Report Here'!$A689=CJ$7,IF('Copy &amp; Paste Roster Report Here'!$M689="RH",1,0),0)</f>
        <v>0</v>
      </c>
      <c r="CK692" s="122">
        <f>IF('Copy &amp; Paste Roster Report Here'!$A689=CK$7,IF('Copy &amp; Paste Roster Report Here'!$M689="RH",1,0),0)</f>
        <v>0</v>
      </c>
      <c r="CL692" s="122">
        <f>IF('Copy &amp; Paste Roster Report Here'!$A689=CL$7,IF('Copy &amp; Paste Roster Report Here'!$M689="RH",1,0),0)</f>
        <v>0</v>
      </c>
      <c r="CM692" s="122">
        <f>IF('Copy &amp; Paste Roster Report Here'!$A689=CM$7,IF('Copy &amp; Paste Roster Report Here'!$M689="RH",1,0),0)</f>
        <v>0</v>
      </c>
      <c r="CN692" s="122">
        <f>IF('Copy &amp; Paste Roster Report Here'!$A689=CN$7,IF('Copy &amp; Paste Roster Report Here'!$M689="RH",1,0),0)</f>
        <v>0</v>
      </c>
      <c r="CO692" s="122">
        <f>IF('Copy &amp; Paste Roster Report Here'!$A689=CO$7,IF('Copy &amp; Paste Roster Report Here'!$M689="RH",1,0),0)</f>
        <v>0</v>
      </c>
      <c r="CP692" s="122">
        <f>IF('Copy &amp; Paste Roster Report Here'!$A689=CP$7,IF('Copy &amp; Paste Roster Report Here'!$M689="RH",1,0),0)</f>
        <v>0</v>
      </c>
      <c r="CQ692" s="122">
        <f>IF('Copy &amp; Paste Roster Report Here'!$A689=CQ$7,IF('Copy &amp; Paste Roster Report Here'!$M689="RH",1,0),0)</f>
        <v>0</v>
      </c>
      <c r="CR692" s="73">
        <f t="shared" si="164"/>
        <v>0</v>
      </c>
      <c r="CS692" s="123">
        <f>IF('Copy &amp; Paste Roster Report Here'!$A689=CS$7,IF('Copy &amp; Paste Roster Report Here'!$M689="QT",1,0),0)</f>
        <v>0</v>
      </c>
      <c r="CT692" s="123">
        <f>IF('Copy &amp; Paste Roster Report Here'!$A689=CT$7,IF('Copy &amp; Paste Roster Report Here'!$M689="QT",1,0),0)</f>
        <v>0</v>
      </c>
      <c r="CU692" s="123">
        <f>IF('Copy &amp; Paste Roster Report Here'!$A689=CU$7,IF('Copy &amp; Paste Roster Report Here'!$M689="QT",1,0),0)</f>
        <v>0</v>
      </c>
      <c r="CV692" s="123">
        <f>IF('Copy &amp; Paste Roster Report Here'!$A689=CV$7,IF('Copy &amp; Paste Roster Report Here'!$M689="QT",1,0),0)</f>
        <v>0</v>
      </c>
      <c r="CW692" s="123">
        <f>IF('Copy &amp; Paste Roster Report Here'!$A689=CW$7,IF('Copy &amp; Paste Roster Report Here'!$M689="QT",1,0),0)</f>
        <v>0</v>
      </c>
      <c r="CX692" s="123">
        <f>IF('Copy &amp; Paste Roster Report Here'!$A689=CX$7,IF('Copy &amp; Paste Roster Report Here'!$M689="QT",1,0),0)</f>
        <v>0</v>
      </c>
      <c r="CY692" s="123">
        <f>IF('Copy &amp; Paste Roster Report Here'!$A689=CY$7,IF('Copy &amp; Paste Roster Report Here'!$M689="QT",1,0),0)</f>
        <v>0</v>
      </c>
      <c r="CZ692" s="123">
        <f>IF('Copy &amp; Paste Roster Report Here'!$A689=CZ$7,IF('Copy &amp; Paste Roster Report Here'!$M689="QT",1,0),0)</f>
        <v>0</v>
      </c>
      <c r="DA692" s="123">
        <f>IF('Copy &amp; Paste Roster Report Here'!$A689=DA$7,IF('Copy &amp; Paste Roster Report Here'!$M689="QT",1,0),0)</f>
        <v>0</v>
      </c>
      <c r="DB692" s="123">
        <f>IF('Copy &amp; Paste Roster Report Here'!$A689=DB$7,IF('Copy &amp; Paste Roster Report Here'!$M689="QT",1,0),0)</f>
        <v>0</v>
      </c>
      <c r="DC692" s="123">
        <f>IF('Copy &amp; Paste Roster Report Here'!$A689=DC$7,IF('Copy &amp; Paste Roster Report Here'!$M689="QT",1,0),0)</f>
        <v>0</v>
      </c>
      <c r="DD692" s="73">
        <f t="shared" si="165"/>
        <v>0</v>
      </c>
      <c r="DE692" s="124">
        <f>IF('Copy &amp; Paste Roster Report Here'!$A689=DE$7,IF('Copy &amp; Paste Roster Report Here'!$M689="xxxxxxxxxxx",1,0),0)</f>
        <v>0</v>
      </c>
      <c r="DF692" s="124">
        <f>IF('Copy &amp; Paste Roster Report Here'!$A689=DF$7,IF('Copy &amp; Paste Roster Report Here'!$M689="xxxxxxxxxxx",1,0),0)</f>
        <v>0</v>
      </c>
      <c r="DG692" s="124">
        <f>IF('Copy &amp; Paste Roster Report Here'!$A689=DG$7,IF('Copy &amp; Paste Roster Report Here'!$M689="xxxxxxxxxxx",1,0),0)</f>
        <v>0</v>
      </c>
      <c r="DH692" s="124">
        <f>IF('Copy &amp; Paste Roster Report Here'!$A689=DH$7,IF('Copy &amp; Paste Roster Report Here'!$M689="xxxxxxxxxxx",1,0),0)</f>
        <v>0</v>
      </c>
      <c r="DI692" s="124">
        <f>IF('Copy &amp; Paste Roster Report Here'!$A689=DI$7,IF('Copy &amp; Paste Roster Report Here'!$M689="xxxxxxxxxxx",1,0),0)</f>
        <v>0</v>
      </c>
      <c r="DJ692" s="124">
        <f>IF('Copy &amp; Paste Roster Report Here'!$A689=DJ$7,IF('Copy &amp; Paste Roster Report Here'!$M689="xxxxxxxxxxx",1,0),0)</f>
        <v>0</v>
      </c>
      <c r="DK692" s="124">
        <f>IF('Copy &amp; Paste Roster Report Here'!$A689=DK$7,IF('Copy &amp; Paste Roster Report Here'!$M689="xxxxxxxxxxx",1,0),0)</f>
        <v>0</v>
      </c>
      <c r="DL692" s="124">
        <f>IF('Copy &amp; Paste Roster Report Here'!$A689=DL$7,IF('Copy &amp; Paste Roster Report Here'!$M689="xxxxxxxxxxx",1,0),0)</f>
        <v>0</v>
      </c>
      <c r="DM692" s="124">
        <f>IF('Copy &amp; Paste Roster Report Here'!$A689=DM$7,IF('Copy &amp; Paste Roster Report Here'!$M689="xxxxxxxxxxx",1,0),0)</f>
        <v>0</v>
      </c>
      <c r="DN692" s="124">
        <f>IF('Copy &amp; Paste Roster Report Here'!$A689=DN$7,IF('Copy &amp; Paste Roster Report Here'!$M689="xxxxxxxxxxx",1,0),0)</f>
        <v>0</v>
      </c>
      <c r="DO692" s="124">
        <f>IF('Copy &amp; Paste Roster Report Here'!$A689=DO$7,IF('Copy &amp; Paste Roster Report Here'!$M689="xxxxxxxxxxx",1,0),0)</f>
        <v>0</v>
      </c>
      <c r="DP692" s="125">
        <f t="shared" si="166"/>
        <v>0</v>
      </c>
      <c r="DQ692" s="126">
        <f t="shared" si="167"/>
        <v>0</v>
      </c>
    </row>
    <row r="693" spans="1:121" x14ac:dyDescent="0.25">
      <c r="A693" s="111">
        <f t="shared" si="153"/>
        <v>0</v>
      </c>
      <c r="B693" s="111">
        <f t="shared" si="154"/>
        <v>0</v>
      </c>
      <c r="C693" s="112">
        <f>+('Copy &amp; Paste Roster Report Here'!$P690-'Copy &amp; Paste Roster Report Here'!$O690)/30</f>
        <v>0</v>
      </c>
      <c r="D693" s="112">
        <f>+('Copy &amp; Paste Roster Report Here'!$P690-'Copy &amp; Paste Roster Report Here'!$O690)</f>
        <v>0</v>
      </c>
      <c r="E693" s="111">
        <f>'Copy &amp; Paste Roster Report Here'!N690</f>
        <v>0</v>
      </c>
      <c r="F693" s="111" t="str">
        <f t="shared" si="155"/>
        <v>N</v>
      </c>
      <c r="G693" s="111">
        <f>'Copy &amp; Paste Roster Report Here'!R690</f>
        <v>0</v>
      </c>
      <c r="H693" s="113">
        <f t="shared" si="156"/>
        <v>0</v>
      </c>
      <c r="I693" s="112">
        <f>IF(F693="N",$F$5-'Copy &amp; Paste Roster Report Here'!O690,+'Copy &amp; Paste Roster Report Here'!Q690-'Copy &amp; Paste Roster Report Here'!O690)</f>
        <v>0</v>
      </c>
      <c r="J693" s="114">
        <f t="shared" si="157"/>
        <v>0</v>
      </c>
      <c r="K693" s="114">
        <f t="shared" si="158"/>
        <v>0</v>
      </c>
      <c r="L693" s="115">
        <f>'Copy &amp; Paste Roster Report Here'!F690</f>
        <v>0</v>
      </c>
      <c r="M693" s="116">
        <f t="shared" si="159"/>
        <v>0</v>
      </c>
      <c r="N693" s="117">
        <f>IF('Copy &amp; Paste Roster Report Here'!$A690='Analytical Tests'!N$7,IF($F693="Y",+$H693*N$6,0),0)</f>
        <v>0</v>
      </c>
      <c r="O693" s="117">
        <f>IF('Copy &amp; Paste Roster Report Here'!$A690='Analytical Tests'!O$7,IF($F693="Y",+$H693*O$6,0),0)</f>
        <v>0</v>
      </c>
      <c r="P693" s="117">
        <f>IF('Copy &amp; Paste Roster Report Here'!$A690='Analytical Tests'!P$7,IF($F693="Y",+$H693*P$6,0),0)</f>
        <v>0</v>
      </c>
      <c r="Q693" s="117">
        <f>IF('Copy &amp; Paste Roster Report Here'!$A690='Analytical Tests'!Q$7,IF($F693="Y",+$H693*Q$6,0),0)</f>
        <v>0</v>
      </c>
      <c r="R693" s="117">
        <f>IF('Copy &amp; Paste Roster Report Here'!$A690='Analytical Tests'!R$7,IF($F693="Y",+$H693*R$6,0),0)</f>
        <v>0</v>
      </c>
      <c r="S693" s="117">
        <f>IF('Copy &amp; Paste Roster Report Here'!$A690='Analytical Tests'!S$7,IF($F693="Y",+$H693*S$6,0),0)</f>
        <v>0</v>
      </c>
      <c r="T693" s="117">
        <f>IF('Copy &amp; Paste Roster Report Here'!$A690='Analytical Tests'!T$7,IF($F693="Y",+$H693*T$6,0),0)</f>
        <v>0</v>
      </c>
      <c r="U693" s="117">
        <f>IF('Copy &amp; Paste Roster Report Here'!$A690='Analytical Tests'!U$7,IF($F693="Y",+$H693*U$6,0),0)</f>
        <v>0</v>
      </c>
      <c r="V693" s="117">
        <f>IF('Copy &amp; Paste Roster Report Here'!$A690='Analytical Tests'!V$7,IF($F693="Y",+$H693*V$6,0),0)</f>
        <v>0</v>
      </c>
      <c r="W693" s="117">
        <f>IF('Copy &amp; Paste Roster Report Here'!$A690='Analytical Tests'!W$7,IF($F693="Y",+$H693*W$6,0),0)</f>
        <v>0</v>
      </c>
      <c r="X693" s="117">
        <f>IF('Copy &amp; Paste Roster Report Here'!$A690='Analytical Tests'!X$7,IF($F693="Y",+$H693*X$6,0),0)</f>
        <v>0</v>
      </c>
      <c r="Y693" s="117" t="b">
        <f>IF('Copy &amp; Paste Roster Report Here'!$A690='Analytical Tests'!Y$7,IF($F693="N",IF($J693&gt;=$C693,Y$6,+($I693/$D693)*Y$6),0))</f>
        <v>0</v>
      </c>
      <c r="Z693" s="117" t="b">
        <f>IF('Copy &amp; Paste Roster Report Here'!$A690='Analytical Tests'!Z$7,IF($F693="N",IF($J693&gt;=$C693,Z$6,+($I693/$D693)*Z$6),0))</f>
        <v>0</v>
      </c>
      <c r="AA693" s="117" t="b">
        <f>IF('Copy &amp; Paste Roster Report Here'!$A690='Analytical Tests'!AA$7,IF($F693="N",IF($J693&gt;=$C693,AA$6,+($I693/$D693)*AA$6),0))</f>
        <v>0</v>
      </c>
      <c r="AB693" s="117" t="b">
        <f>IF('Copy &amp; Paste Roster Report Here'!$A690='Analytical Tests'!AB$7,IF($F693="N",IF($J693&gt;=$C693,AB$6,+($I693/$D693)*AB$6),0))</f>
        <v>0</v>
      </c>
      <c r="AC693" s="117" t="b">
        <f>IF('Copy &amp; Paste Roster Report Here'!$A690='Analytical Tests'!AC$7,IF($F693="N",IF($J693&gt;=$C693,AC$6,+($I693/$D693)*AC$6),0))</f>
        <v>0</v>
      </c>
      <c r="AD693" s="117" t="b">
        <f>IF('Copy &amp; Paste Roster Report Here'!$A690='Analytical Tests'!AD$7,IF($F693="N",IF($J693&gt;=$C693,AD$6,+($I693/$D693)*AD$6),0))</f>
        <v>0</v>
      </c>
      <c r="AE693" s="117" t="b">
        <f>IF('Copy &amp; Paste Roster Report Here'!$A690='Analytical Tests'!AE$7,IF($F693="N",IF($J693&gt;=$C693,AE$6,+($I693/$D693)*AE$6),0))</f>
        <v>0</v>
      </c>
      <c r="AF693" s="117" t="b">
        <f>IF('Copy &amp; Paste Roster Report Here'!$A690='Analytical Tests'!AF$7,IF($F693="N",IF($J693&gt;=$C693,AF$6,+($I693/$D693)*AF$6),0))</f>
        <v>0</v>
      </c>
      <c r="AG693" s="117" t="b">
        <f>IF('Copy &amp; Paste Roster Report Here'!$A690='Analytical Tests'!AG$7,IF($F693="N",IF($J693&gt;=$C693,AG$6,+($I693/$D693)*AG$6),0))</f>
        <v>0</v>
      </c>
      <c r="AH693" s="117" t="b">
        <f>IF('Copy &amp; Paste Roster Report Here'!$A690='Analytical Tests'!AH$7,IF($F693="N",IF($J693&gt;=$C693,AH$6,+($I693/$D693)*AH$6),0))</f>
        <v>0</v>
      </c>
      <c r="AI693" s="117" t="b">
        <f>IF('Copy &amp; Paste Roster Report Here'!$A690='Analytical Tests'!AI$7,IF($F693="N",IF($J693&gt;=$C693,AI$6,+($I693/$D693)*AI$6),0))</f>
        <v>0</v>
      </c>
      <c r="AJ693" s="79"/>
      <c r="AK693" s="118">
        <f>IF('Copy &amp; Paste Roster Report Here'!$A690=AK$7,IF('Copy &amp; Paste Roster Report Here'!$M690="FT",1,0),0)</f>
        <v>0</v>
      </c>
      <c r="AL693" s="118">
        <f>IF('Copy &amp; Paste Roster Report Here'!$A690=AL$7,IF('Copy &amp; Paste Roster Report Here'!$M690="FT",1,0),0)</f>
        <v>0</v>
      </c>
      <c r="AM693" s="118">
        <f>IF('Copy &amp; Paste Roster Report Here'!$A690=AM$7,IF('Copy &amp; Paste Roster Report Here'!$M690="FT",1,0),0)</f>
        <v>0</v>
      </c>
      <c r="AN693" s="118">
        <f>IF('Copy &amp; Paste Roster Report Here'!$A690=AN$7,IF('Copy &amp; Paste Roster Report Here'!$M690="FT",1,0),0)</f>
        <v>0</v>
      </c>
      <c r="AO693" s="118">
        <f>IF('Copy &amp; Paste Roster Report Here'!$A690=AO$7,IF('Copy &amp; Paste Roster Report Here'!$M690="FT",1,0),0)</f>
        <v>0</v>
      </c>
      <c r="AP693" s="118">
        <f>IF('Copy &amp; Paste Roster Report Here'!$A690=AP$7,IF('Copy &amp; Paste Roster Report Here'!$M690="FT",1,0),0)</f>
        <v>0</v>
      </c>
      <c r="AQ693" s="118">
        <f>IF('Copy &amp; Paste Roster Report Here'!$A690=AQ$7,IF('Copy &amp; Paste Roster Report Here'!$M690="FT",1,0),0)</f>
        <v>0</v>
      </c>
      <c r="AR693" s="118">
        <f>IF('Copy &amp; Paste Roster Report Here'!$A690=AR$7,IF('Copy &amp; Paste Roster Report Here'!$M690="FT",1,0),0)</f>
        <v>0</v>
      </c>
      <c r="AS693" s="118">
        <f>IF('Copy &amp; Paste Roster Report Here'!$A690=AS$7,IF('Copy &amp; Paste Roster Report Here'!$M690="FT",1,0),0)</f>
        <v>0</v>
      </c>
      <c r="AT693" s="118">
        <f>IF('Copy &amp; Paste Roster Report Here'!$A690=AT$7,IF('Copy &amp; Paste Roster Report Here'!$M690="FT",1,0),0)</f>
        <v>0</v>
      </c>
      <c r="AU693" s="118">
        <f>IF('Copy &amp; Paste Roster Report Here'!$A690=AU$7,IF('Copy &amp; Paste Roster Report Here'!$M690="FT",1,0),0)</f>
        <v>0</v>
      </c>
      <c r="AV693" s="73">
        <f t="shared" si="160"/>
        <v>0</v>
      </c>
      <c r="AW693" s="119">
        <f>IF('Copy &amp; Paste Roster Report Here'!$A690=AW$7,IF('Copy &amp; Paste Roster Report Here'!$M690="HT",1,0),0)</f>
        <v>0</v>
      </c>
      <c r="AX693" s="119">
        <f>IF('Copy &amp; Paste Roster Report Here'!$A690=AX$7,IF('Copy &amp; Paste Roster Report Here'!$M690="HT",1,0),0)</f>
        <v>0</v>
      </c>
      <c r="AY693" s="119">
        <f>IF('Copy &amp; Paste Roster Report Here'!$A690=AY$7,IF('Copy &amp; Paste Roster Report Here'!$M690="HT",1,0),0)</f>
        <v>0</v>
      </c>
      <c r="AZ693" s="119">
        <f>IF('Copy &amp; Paste Roster Report Here'!$A690=AZ$7,IF('Copy &amp; Paste Roster Report Here'!$M690="HT",1,0),0)</f>
        <v>0</v>
      </c>
      <c r="BA693" s="119">
        <f>IF('Copy &amp; Paste Roster Report Here'!$A690=BA$7,IF('Copy &amp; Paste Roster Report Here'!$M690="HT",1,0),0)</f>
        <v>0</v>
      </c>
      <c r="BB693" s="119">
        <f>IF('Copy &amp; Paste Roster Report Here'!$A690=BB$7,IF('Copy &amp; Paste Roster Report Here'!$M690="HT",1,0),0)</f>
        <v>0</v>
      </c>
      <c r="BC693" s="119">
        <f>IF('Copy &amp; Paste Roster Report Here'!$A690=BC$7,IF('Copy &amp; Paste Roster Report Here'!$M690="HT",1,0),0)</f>
        <v>0</v>
      </c>
      <c r="BD693" s="119">
        <f>IF('Copy &amp; Paste Roster Report Here'!$A690=BD$7,IF('Copy &amp; Paste Roster Report Here'!$M690="HT",1,0),0)</f>
        <v>0</v>
      </c>
      <c r="BE693" s="119">
        <f>IF('Copy &amp; Paste Roster Report Here'!$A690=BE$7,IF('Copy &amp; Paste Roster Report Here'!$M690="HT",1,0),0)</f>
        <v>0</v>
      </c>
      <c r="BF693" s="119">
        <f>IF('Copy &amp; Paste Roster Report Here'!$A690=BF$7,IF('Copy &amp; Paste Roster Report Here'!$M690="HT",1,0),0)</f>
        <v>0</v>
      </c>
      <c r="BG693" s="119">
        <f>IF('Copy &amp; Paste Roster Report Here'!$A690=BG$7,IF('Copy &amp; Paste Roster Report Here'!$M690="HT",1,0),0)</f>
        <v>0</v>
      </c>
      <c r="BH693" s="73">
        <f t="shared" si="161"/>
        <v>0</v>
      </c>
      <c r="BI693" s="120">
        <f>IF('Copy &amp; Paste Roster Report Here'!$A690=BI$7,IF('Copy &amp; Paste Roster Report Here'!$M690="MT",1,0),0)</f>
        <v>0</v>
      </c>
      <c r="BJ693" s="120">
        <f>IF('Copy &amp; Paste Roster Report Here'!$A690=BJ$7,IF('Copy &amp; Paste Roster Report Here'!$M690="MT",1,0),0)</f>
        <v>0</v>
      </c>
      <c r="BK693" s="120">
        <f>IF('Copy &amp; Paste Roster Report Here'!$A690=BK$7,IF('Copy &amp; Paste Roster Report Here'!$M690="MT",1,0),0)</f>
        <v>0</v>
      </c>
      <c r="BL693" s="120">
        <f>IF('Copy &amp; Paste Roster Report Here'!$A690=BL$7,IF('Copy &amp; Paste Roster Report Here'!$M690="MT",1,0),0)</f>
        <v>0</v>
      </c>
      <c r="BM693" s="120">
        <f>IF('Copy &amp; Paste Roster Report Here'!$A690=BM$7,IF('Copy &amp; Paste Roster Report Here'!$M690="MT",1,0),0)</f>
        <v>0</v>
      </c>
      <c r="BN693" s="120">
        <f>IF('Copy &amp; Paste Roster Report Here'!$A690=BN$7,IF('Copy &amp; Paste Roster Report Here'!$M690="MT",1,0),0)</f>
        <v>0</v>
      </c>
      <c r="BO693" s="120">
        <f>IF('Copy &amp; Paste Roster Report Here'!$A690=BO$7,IF('Copy &amp; Paste Roster Report Here'!$M690="MT",1,0),0)</f>
        <v>0</v>
      </c>
      <c r="BP693" s="120">
        <f>IF('Copy &amp; Paste Roster Report Here'!$A690=BP$7,IF('Copy &amp; Paste Roster Report Here'!$M690="MT",1,0),0)</f>
        <v>0</v>
      </c>
      <c r="BQ693" s="120">
        <f>IF('Copy &amp; Paste Roster Report Here'!$A690=BQ$7,IF('Copy &amp; Paste Roster Report Here'!$M690="MT",1,0),0)</f>
        <v>0</v>
      </c>
      <c r="BR693" s="120">
        <f>IF('Copy &amp; Paste Roster Report Here'!$A690=BR$7,IF('Copy &amp; Paste Roster Report Here'!$M690="MT",1,0),0)</f>
        <v>0</v>
      </c>
      <c r="BS693" s="120">
        <f>IF('Copy &amp; Paste Roster Report Here'!$A690=BS$7,IF('Copy &amp; Paste Roster Report Here'!$M690="MT",1,0),0)</f>
        <v>0</v>
      </c>
      <c r="BT693" s="73">
        <f t="shared" si="162"/>
        <v>0</v>
      </c>
      <c r="BU693" s="121">
        <f>IF('Copy &amp; Paste Roster Report Here'!$A690=BU$7,IF('Copy &amp; Paste Roster Report Here'!$M690="fy",1,0),0)</f>
        <v>0</v>
      </c>
      <c r="BV693" s="121">
        <f>IF('Copy &amp; Paste Roster Report Here'!$A690=BV$7,IF('Copy &amp; Paste Roster Report Here'!$M690="fy",1,0),0)</f>
        <v>0</v>
      </c>
      <c r="BW693" s="121">
        <f>IF('Copy &amp; Paste Roster Report Here'!$A690=BW$7,IF('Copy &amp; Paste Roster Report Here'!$M690="fy",1,0),0)</f>
        <v>0</v>
      </c>
      <c r="BX693" s="121">
        <f>IF('Copy &amp; Paste Roster Report Here'!$A690=BX$7,IF('Copy &amp; Paste Roster Report Here'!$M690="fy",1,0),0)</f>
        <v>0</v>
      </c>
      <c r="BY693" s="121">
        <f>IF('Copy &amp; Paste Roster Report Here'!$A690=BY$7,IF('Copy &amp; Paste Roster Report Here'!$M690="fy",1,0),0)</f>
        <v>0</v>
      </c>
      <c r="BZ693" s="121">
        <f>IF('Copy &amp; Paste Roster Report Here'!$A690=BZ$7,IF('Copy &amp; Paste Roster Report Here'!$M690="fy",1,0),0)</f>
        <v>0</v>
      </c>
      <c r="CA693" s="121">
        <f>IF('Copy &amp; Paste Roster Report Here'!$A690=CA$7,IF('Copy &amp; Paste Roster Report Here'!$M690="fy",1,0),0)</f>
        <v>0</v>
      </c>
      <c r="CB693" s="121">
        <f>IF('Copy &amp; Paste Roster Report Here'!$A690=CB$7,IF('Copy &amp; Paste Roster Report Here'!$M690="fy",1,0),0)</f>
        <v>0</v>
      </c>
      <c r="CC693" s="121">
        <f>IF('Copy &amp; Paste Roster Report Here'!$A690=CC$7,IF('Copy &amp; Paste Roster Report Here'!$M690="fy",1,0),0)</f>
        <v>0</v>
      </c>
      <c r="CD693" s="121">
        <f>IF('Copy &amp; Paste Roster Report Here'!$A690=CD$7,IF('Copy &amp; Paste Roster Report Here'!$M690="fy",1,0),0)</f>
        <v>0</v>
      </c>
      <c r="CE693" s="121">
        <f>IF('Copy &amp; Paste Roster Report Here'!$A690=CE$7,IF('Copy &amp; Paste Roster Report Here'!$M690="fy",1,0),0)</f>
        <v>0</v>
      </c>
      <c r="CF693" s="73">
        <f t="shared" si="163"/>
        <v>0</v>
      </c>
      <c r="CG693" s="122">
        <f>IF('Copy &amp; Paste Roster Report Here'!$A690=CG$7,IF('Copy &amp; Paste Roster Report Here'!$M690="RH",1,0),0)</f>
        <v>0</v>
      </c>
      <c r="CH693" s="122">
        <f>IF('Copy &amp; Paste Roster Report Here'!$A690=CH$7,IF('Copy &amp; Paste Roster Report Here'!$M690="RH",1,0),0)</f>
        <v>0</v>
      </c>
      <c r="CI693" s="122">
        <f>IF('Copy &amp; Paste Roster Report Here'!$A690=CI$7,IF('Copy &amp; Paste Roster Report Here'!$M690="RH",1,0),0)</f>
        <v>0</v>
      </c>
      <c r="CJ693" s="122">
        <f>IF('Copy &amp; Paste Roster Report Here'!$A690=CJ$7,IF('Copy &amp; Paste Roster Report Here'!$M690="RH",1,0),0)</f>
        <v>0</v>
      </c>
      <c r="CK693" s="122">
        <f>IF('Copy &amp; Paste Roster Report Here'!$A690=CK$7,IF('Copy &amp; Paste Roster Report Here'!$M690="RH",1,0),0)</f>
        <v>0</v>
      </c>
      <c r="CL693" s="122">
        <f>IF('Copy &amp; Paste Roster Report Here'!$A690=CL$7,IF('Copy &amp; Paste Roster Report Here'!$M690="RH",1,0),0)</f>
        <v>0</v>
      </c>
      <c r="CM693" s="122">
        <f>IF('Copy &amp; Paste Roster Report Here'!$A690=CM$7,IF('Copy &amp; Paste Roster Report Here'!$M690="RH",1,0),0)</f>
        <v>0</v>
      </c>
      <c r="CN693" s="122">
        <f>IF('Copy &amp; Paste Roster Report Here'!$A690=CN$7,IF('Copy &amp; Paste Roster Report Here'!$M690="RH",1,0),0)</f>
        <v>0</v>
      </c>
      <c r="CO693" s="122">
        <f>IF('Copy &amp; Paste Roster Report Here'!$A690=CO$7,IF('Copy &amp; Paste Roster Report Here'!$M690="RH",1,0),0)</f>
        <v>0</v>
      </c>
      <c r="CP693" s="122">
        <f>IF('Copy &amp; Paste Roster Report Here'!$A690=CP$7,IF('Copy &amp; Paste Roster Report Here'!$M690="RH",1,0),0)</f>
        <v>0</v>
      </c>
      <c r="CQ693" s="122">
        <f>IF('Copy &amp; Paste Roster Report Here'!$A690=CQ$7,IF('Copy &amp; Paste Roster Report Here'!$M690="RH",1,0),0)</f>
        <v>0</v>
      </c>
      <c r="CR693" s="73">
        <f t="shared" si="164"/>
        <v>0</v>
      </c>
      <c r="CS693" s="123">
        <f>IF('Copy &amp; Paste Roster Report Here'!$A690=CS$7,IF('Copy &amp; Paste Roster Report Here'!$M690="QT",1,0),0)</f>
        <v>0</v>
      </c>
      <c r="CT693" s="123">
        <f>IF('Copy &amp; Paste Roster Report Here'!$A690=CT$7,IF('Copy &amp; Paste Roster Report Here'!$M690="QT",1,0),0)</f>
        <v>0</v>
      </c>
      <c r="CU693" s="123">
        <f>IF('Copy &amp; Paste Roster Report Here'!$A690=CU$7,IF('Copy &amp; Paste Roster Report Here'!$M690="QT",1,0),0)</f>
        <v>0</v>
      </c>
      <c r="CV693" s="123">
        <f>IF('Copy &amp; Paste Roster Report Here'!$A690=CV$7,IF('Copy &amp; Paste Roster Report Here'!$M690="QT",1,0),0)</f>
        <v>0</v>
      </c>
      <c r="CW693" s="123">
        <f>IF('Copy &amp; Paste Roster Report Here'!$A690=CW$7,IF('Copy &amp; Paste Roster Report Here'!$M690="QT",1,0),0)</f>
        <v>0</v>
      </c>
      <c r="CX693" s="123">
        <f>IF('Copy &amp; Paste Roster Report Here'!$A690=CX$7,IF('Copy &amp; Paste Roster Report Here'!$M690="QT",1,0),0)</f>
        <v>0</v>
      </c>
      <c r="CY693" s="123">
        <f>IF('Copy &amp; Paste Roster Report Here'!$A690=CY$7,IF('Copy &amp; Paste Roster Report Here'!$M690="QT",1,0),0)</f>
        <v>0</v>
      </c>
      <c r="CZ693" s="123">
        <f>IF('Copy &amp; Paste Roster Report Here'!$A690=CZ$7,IF('Copy &amp; Paste Roster Report Here'!$M690="QT",1,0),0)</f>
        <v>0</v>
      </c>
      <c r="DA693" s="123">
        <f>IF('Copy &amp; Paste Roster Report Here'!$A690=DA$7,IF('Copy &amp; Paste Roster Report Here'!$M690="QT",1,0),0)</f>
        <v>0</v>
      </c>
      <c r="DB693" s="123">
        <f>IF('Copy &amp; Paste Roster Report Here'!$A690=DB$7,IF('Copy &amp; Paste Roster Report Here'!$M690="QT",1,0),0)</f>
        <v>0</v>
      </c>
      <c r="DC693" s="123">
        <f>IF('Copy &amp; Paste Roster Report Here'!$A690=DC$7,IF('Copy &amp; Paste Roster Report Here'!$M690="QT",1,0),0)</f>
        <v>0</v>
      </c>
      <c r="DD693" s="73">
        <f t="shared" si="165"/>
        <v>0</v>
      </c>
      <c r="DE693" s="124">
        <f>IF('Copy &amp; Paste Roster Report Here'!$A690=DE$7,IF('Copy &amp; Paste Roster Report Here'!$M690="xxxxxxxxxxx",1,0),0)</f>
        <v>0</v>
      </c>
      <c r="DF693" s="124">
        <f>IF('Copy &amp; Paste Roster Report Here'!$A690=DF$7,IF('Copy &amp; Paste Roster Report Here'!$M690="xxxxxxxxxxx",1,0),0)</f>
        <v>0</v>
      </c>
      <c r="DG693" s="124">
        <f>IF('Copy &amp; Paste Roster Report Here'!$A690=DG$7,IF('Copy &amp; Paste Roster Report Here'!$M690="xxxxxxxxxxx",1,0),0)</f>
        <v>0</v>
      </c>
      <c r="DH693" s="124">
        <f>IF('Copy &amp; Paste Roster Report Here'!$A690=DH$7,IF('Copy &amp; Paste Roster Report Here'!$M690="xxxxxxxxxxx",1,0),0)</f>
        <v>0</v>
      </c>
      <c r="DI693" s="124">
        <f>IF('Copy &amp; Paste Roster Report Here'!$A690=DI$7,IF('Copy &amp; Paste Roster Report Here'!$M690="xxxxxxxxxxx",1,0),0)</f>
        <v>0</v>
      </c>
      <c r="DJ693" s="124">
        <f>IF('Copy &amp; Paste Roster Report Here'!$A690=DJ$7,IF('Copy &amp; Paste Roster Report Here'!$M690="xxxxxxxxxxx",1,0),0)</f>
        <v>0</v>
      </c>
      <c r="DK693" s="124">
        <f>IF('Copy &amp; Paste Roster Report Here'!$A690=DK$7,IF('Copy &amp; Paste Roster Report Here'!$M690="xxxxxxxxxxx",1,0),0)</f>
        <v>0</v>
      </c>
      <c r="DL693" s="124">
        <f>IF('Copy &amp; Paste Roster Report Here'!$A690=DL$7,IF('Copy &amp; Paste Roster Report Here'!$M690="xxxxxxxxxxx",1,0),0)</f>
        <v>0</v>
      </c>
      <c r="DM693" s="124">
        <f>IF('Copy &amp; Paste Roster Report Here'!$A690=DM$7,IF('Copy &amp; Paste Roster Report Here'!$M690="xxxxxxxxxxx",1,0),0)</f>
        <v>0</v>
      </c>
      <c r="DN693" s="124">
        <f>IF('Copy &amp; Paste Roster Report Here'!$A690=DN$7,IF('Copy &amp; Paste Roster Report Here'!$M690="xxxxxxxxxxx",1,0),0)</f>
        <v>0</v>
      </c>
      <c r="DO693" s="124">
        <f>IF('Copy &amp; Paste Roster Report Here'!$A690=DO$7,IF('Copy &amp; Paste Roster Report Here'!$M690="xxxxxxxxxxx",1,0),0)</f>
        <v>0</v>
      </c>
      <c r="DP693" s="125">
        <f t="shared" si="166"/>
        <v>0</v>
      </c>
      <c r="DQ693" s="126">
        <f t="shared" si="167"/>
        <v>0</v>
      </c>
    </row>
    <row r="694" spans="1:121" x14ac:dyDescent="0.25">
      <c r="A694" s="111">
        <f t="shared" si="153"/>
        <v>0</v>
      </c>
      <c r="B694" s="111">
        <f t="shared" si="154"/>
        <v>0</v>
      </c>
      <c r="C694" s="112">
        <f>+('Copy &amp; Paste Roster Report Here'!$P691-'Copy &amp; Paste Roster Report Here'!$O691)/30</f>
        <v>0</v>
      </c>
      <c r="D694" s="112">
        <f>+('Copy &amp; Paste Roster Report Here'!$P691-'Copy &amp; Paste Roster Report Here'!$O691)</f>
        <v>0</v>
      </c>
      <c r="E694" s="111">
        <f>'Copy &amp; Paste Roster Report Here'!N691</f>
        <v>0</v>
      </c>
      <c r="F694" s="111" t="str">
        <f t="shared" si="155"/>
        <v>N</v>
      </c>
      <c r="G694" s="111">
        <f>'Copy &amp; Paste Roster Report Here'!R691</f>
        <v>0</v>
      </c>
      <c r="H694" s="113">
        <f t="shared" si="156"/>
        <v>0</v>
      </c>
      <c r="I694" s="112">
        <f>IF(F694="N",$F$5-'Copy &amp; Paste Roster Report Here'!O691,+'Copy &amp; Paste Roster Report Here'!Q691-'Copy &amp; Paste Roster Report Here'!O691)</f>
        <v>0</v>
      </c>
      <c r="J694" s="114">
        <f t="shared" si="157"/>
        <v>0</v>
      </c>
      <c r="K694" s="114">
        <f t="shared" si="158"/>
        <v>0</v>
      </c>
      <c r="L694" s="115">
        <f>'Copy &amp; Paste Roster Report Here'!F691</f>
        <v>0</v>
      </c>
      <c r="M694" s="116">
        <f t="shared" si="159"/>
        <v>0</v>
      </c>
      <c r="N694" s="117">
        <f>IF('Copy &amp; Paste Roster Report Here'!$A691='Analytical Tests'!N$7,IF($F694="Y",+$H694*N$6,0),0)</f>
        <v>0</v>
      </c>
      <c r="O694" s="117">
        <f>IF('Copy &amp; Paste Roster Report Here'!$A691='Analytical Tests'!O$7,IF($F694="Y",+$H694*O$6,0),0)</f>
        <v>0</v>
      </c>
      <c r="P694" s="117">
        <f>IF('Copy &amp; Paste Roster Report Here'!$A691='Analytical Tests'!P$7,IF($F694="Y",+$H694*P$6,0),0)</f>
        <v>0</v>
      </c>
      <c r="Q694" s="117">
        <f>IF('Copy &amp; Paste Roster Report Here'!$A691='Analytical Tests'!Q$7,IF($F694="Y",+$H694*Q$6,0),0)</f>
        <v>0</v>
      </c>
      <c r="R694" s="117">
        <f>IF('Copy &amp; Paste Roster Report Here'!$A691='Analytical Tests'!R$7,IF($F694="Y",+$H694*R$6,0),0)</f>
        <v>0</v>
      </c>
      <c r="S694" s="117">
        <f>IF('Copy &amp; Paste Roster Report Here'!$A691='Analytical Tests'!S$7,IF($F694="Y",+$H694*S$6,0),0)</f>
        <v>0</v>
      </c>
      <c r="T694" s="117">
        <f>IF('Copy &amp; Paste Roster Report Here'!$A691='Analytical Tests'!T$7,IF($F694="Y",+$H694*T$6,0),0)</f>
        <v>0</v>
      </c>
      <c r="U694" s="117">
        <f>IF('Copy &amp; Paste Roster Report Here'!$A691='Analytical Tests'!U$7,IF($F694="Y",+$H694*U$6,0),0)</f>
        <v>0</v>
      </c>
      <c r="V694" s="117">
        <f>IF('Copy &amp; Paste Roster Report Here'!$A691='Analytical Tests'!V$7,IF($F694="Y",+$H694*V$6,0),0)</f>
        <v>0</v>
      </c>
      <c r="W694" s="117">
        <f>IF('Copy &amp; Paste Roster Report Here'!$A691='Analytical Tests'!W$7,IF($F694="Y",+$H694*W$6,0),0)</f>
        <v>0</v>
      </c>
      <c r="X694" s="117">
        <f>IF('Copy &amp; Paste Roster Report Here'!$A691='Analytical Tests'!X$7,IF($F694="Y",+$H694*X$6,0),0)</f>
        <v>0</v>
      </c>
      <c r="Y694" s="117" t="b">
        <f>IF('Copy &amp; Paste Roster Report Here'!$A691='Analytical Tests'!Y$7,IF($F694="N",IF($J694&gt;=$C694,Y$6,+($I694/$D694)*Y$6),0))</f>
        <v>0</v>
      </c>
      <c r="Z694" s="117" t="b">
        <f>IF('Copy &amp; Paste Roster Report Here'!$A691='Analytical Tests'!Z$7,IF($F694="N",IF($J694&gt;=$C694,Z$6,+($I694/$D694)*Z$6),0))</f>
        <v>0</v>
      </c>
      <c r="AA694" s="117" t="b">
        <f>IF('Copy &amp; Paste Roster Report Here'!$A691='Analytical Tests'!AA$7,IF($F694="N",IF($J694&gt;=$C694,AA$6,+($I694/$D694)*AA$6),0))</f>
        <v>0</v>
      </c>
      <c r="AB694" s="117" t="b">
        <f>IF('Copy &amp; Paste Roster Report Here'!$A691='Analytical Tests'!AB$7,IF($F694="N",IF($J694&gt;=$C694,AB$6,+($I694/$D694)*AB$6),0))</f>
        <v>0</v>
      </c>
      <c r="AC694" s="117" t="b">
        <f>IF('Copy &amp; Paste Roster Report Here'!$A691='Analytical Tests'!AC$7,IF($F694="N",IF($J694&gt;=$C694,AC$6,+($I694/$D694)*AC$6),0))</f>
        <v>0</v>
      </c>
      <c r="AD694" s="117" t="b">
        <f>IF('Copy &amp; Paste Roster Report Here'!$A691='Analytical Tests'!AD$7,IF($F694="N",IF($J694&gt;=$C694,AD$6,+($I694/$D694)*AD$6),0))</f>
        <v>0</v>
      </c>
      <c r="AE694" s="117" t="b">
        <f>IF('Copy &amp; Paste Roster Report Here'!$A691='Analytical Tests'!AE$7,IF($F694="N",IF($J694&gt;=$C694,AE$6,+($I694/$D694)*AE$6),0))</f>
        <v>0</v>
      </c>
      <c r="AF694" s="117" t="b">
        <f>IF('Copy &amp; Paste Roster Report Here'!$A691='Analytical Tests'!AF$7,IF($F694="N",IF($J694&gt;=$C694,AF$6,+($I694/$D694)*AF$6),0))</f>
        <v>0</v>
      </c>
      <c r="AG694" s="117" t="b">
        <f>IF('Copy &amp; Paste Roster Report Here'!$A691='Analytical Tests'!AG$7,IF($F694="N",IF($J694&gt;=$C694,AG$6,+($I694/$D694)*AG$6),0))</f>
        <v>0</v>
      </c>
      <c r="AH694" s="117" t="b">
        <f>IF('Copy &amp; Paste Roster Report Here'!$A691='Analytical Tests'!AH$7,IF($F694="N",IF($J694&gt;=$C694,AH$6,+($I694/$D694)*AH$6),0))</f>
        <v>0</v>
      </c>
      <c r="AI694" s="117" t="b">
        <f>IF('Copy &amp; Paste Roster Report Here'!$A691='Analytical Tests'!AI$7,IF($F694="N",IF($J694&gt;=$C694,AI$6,+($I694/$D694)*AI$6),0))</f>
        <v>0</v>
      </c>
      <c r="AJ694" s="79"/>
      <c r="AK694" s="118">
        <f>IF('Copy &amp; Paste Roster Report Here'!$A691=AK$7,IF('Copy &amp; Paste Roster Report Here'!$M691="FT",1,0),0)</f>
        <v>0</v>
      </c>
      <c r="AL694" s="118">
        <f>IF('Copy &amp; Paste Roster Report Here'!$A691=AL$7,IF('Copy &amp; Paste Roster Report Here'!$M691="FT",1,0),0)</f>
        <v>0</v>
      </c>
      <c r="AM694" s="118">
        <f>IF('Copy &amp; Paste Roster Report Here'!$A691=AM$7,IF('Copy &amp; Paste Roster Report Here'!$M691="FT",1,0),0)</f>
        <v>0</v>
      </c>
      <c r="AN694" s="118">
        <f>IF('Copy &amp; Paste Roster Report Here'!$A691=AN$7,IF('Copy &amp; Paste Roster Report Here'!$M691="FT",1,0),0)</f>
        <v>0</v>
      </c>
      <c r="AO694" s="118">
        <f>IF('Copy &amp; Paste Roster Report Here'!$A691=AO$7,IF('Copy &amp; Paste Roster Report Here'!$M691="FT",1,0),0)</f>
        <v>0</v>
      </c>
      <c r="AP694" s="118">
        <f>IF('Copy &amp; Paste Roster Report Here'!$A691=AP$7,IF('Copy &amp; Paste Roster Report Here'!$M691="FT",1,0),0)</f>
        <v>0</v>
      </c>
      <c r="AQ694" s="118">
        <f>IF('Copy &amp; Paste Roster Report Here'!$A691=AQ$7,IF('Copy &amp; Paste Roster Report Here'!$M691="FT",1,0),0)</f>
        <v>0</v>
      </c>
      <c r="AR694" s="118">
        <f>IF('Copy &amp; Paste Roster Report Here'!$A691=AR$7,IF('Copy &amp; Paste Roster Report Here'!$M691="FT",1,0),0)</f>
        <v>0</v>
      </c>
      <c r="AS694" s="118">
        <f>IF('Copy &amp; Paste Roster Report Here'!$A691=AS$7,IF('Copy &amp; Paste Roster Report Here'!$M691="FT",1,0),0)</f>
        <v>0</v>
      </c>
      <c r="AT694" s="118">
        <f>IF('Copy &amp; Paste Roster Report Here'!$A691=AT$7,IF('Copy &amp; Paste Roster Report Here'!$M691="FT",1,0),0)</f>
        <v>0</v>
      </c>
      <c r="AU694" s="118">
        <f>IF('Copy &amp; Paste Roster Report Here'!$A691=AU$7,IF('Copy &amp; Paste Roster Report Here'!$M691="FT",1,0),0)</f>
        <v>0</v>
      </c>
      <c r="AV694" s="73">
        <f t="shared" si="160"/>
        <v>0</v>
      </c>
      <c r="AW694" s="119">
        <f>IF('Copy &amp; Paste Roster Report Here'!$A691=AW$7,IF('Copy &amp; Paste Roster Report Here'!$M691="HT",1,0),0)</f>
        <v>0</v>
      </c>
      <c r="AX694" s="119">
        <f>IF('Copy &amp; Paste Roster Report Here'!$A691=AX$7,IF('Copy &amp; Paste Roster Report Here'!$M691="HT",1,0),0)</f>
        <v>0</v>
      </c>
      <c r="AY694" s="119">
        <f>IF('Copy &amp; Paste Roster Report Here'!$A691=AY$7,IF('Copy &amp; Paste Roster Report Here'!$M691="HT",1,0),0)</f>
        <v>0</v>
      </c>
      <c r="AZ694" s="119">
        <f>IF('Copy &amp; Paste Roster Report Here'!$A691=AZ$7,IF('Copy &amp; Paste Roster Report Here'!$M691="HT",1,0),0)</f>
        <v>0</v>
      </c>
      <c r="BA694" s="119">
        <f>IF('Copy &amp; Paste Roster Report Here'!$A691=BA$7,IF('Copy &amp; Paste Roster Report Here'!$M691="HT",1,0),0)</f>
        <v>0</v>
      </c>
      <c r="BB694" s="119">
        <f>IF('Copy &amp; Paste Roster Report Here'!$A691=BB$7,IF('Copy &amp; Paste Roster Report Here'!$M691="HT",1,0),0)</f>
        <v>0</v>
      </c>
      <c r="BC694" s="119">
        <f>IF('Copy &amp; Paste Roster Report Here'!$A691=BC$7,IF('Copy &amp; Paste Roster Report Here'!$M691="HT",1,0),0)</f>
        <v>0</v>
      </c>
      <c r="BD694" s="119">
        <f>IF('Copy &amp; Paste Roster Report Here'!$A691=BD$7,IF('Copy &amp; Paste Roster Report Here'!$M691="HT",1,0),0)</f>
        <v>0</v>
      </c>
      <c r="BE694" s="119">
        <f>IF('Copy &amp; Paste Roster Report Here'!$A691=BE$7,IF('Copy &amp; Paste Roster Report Here'!$M691="HT",1,0),0)</f>
        <v>0</v>
      </c>
      <c r="BF694" s="119">
        <f>IF('Copy &amp; Paste Roster Report Here'!$A691=BF$7,IF('Copy &amp; Paste Roster Report Here'!$M691="HT",1,0),0)</f>
        <v>0</v>
      </c>
      <c r="BG694" s="119">
        <f>IF('Copy &amp; Paste Roster Report Here'!$A691=BG$7,IF('Copy &amp; Paste Roster Report Here'!$M691="HT",1,0),0)</f>
        <v>0</v>
      </c>
      <c r="BH694" s="73">
        <f t="shared" si="161"/>
        <v>0</v>
      </c>
      <c r="BI694" s="120">
        <f>IF('Copy &amp; Paste Roster Report Here'!$A691=BI$7,IF('Copy &amp; Paste Roster Report Here'!$M691="MT",1,0),0)</f>
        <v>0</v>
      </c>
      <c r="BJ694" s="120">
        <f>IF('Copy &amp; Paste Roster Report Here'!$A691=BJ$7,IF('Copy &amp; Paste Roster Report Here'!$M691="MT",1,0),0)</f>
        <v>0</v>
      </c>
      <c r="BK694" s="120">
        <f>IF('Copy &amp; Paste Roster Report Here'!$A691=BK$7,IF('Copy &amp; Paste Roster Report Here'!$M691="MT",1,0),0)</f>
        <v>0</v>
      </c>
      <c r="BL694" s="120">
        <f>IF('Copy &amp; Paste Roster Report Here'!$A691=BL$7,IF('Copy &amp; Paste Roster Report Here'!$M691="MT",1,0),0)</f>
        <v>0</v>
      </c>
      <c r="BM694" s="120">
        <f>IF('Copy &amp; Paste Roster Report Here'!$A691=BM$7,IF('Copy &amp; Paste Roster Report Here'!$M691="MT",1,0),0)</f>
        <v>0</v>
      </c>
      <c r="BN694" s="120">
        <f>IF('Copy &amp; Paste Roster Report Here'!$A691=BN$7,IF('Copy &amp; Paste Roster Report Here'!$M691="MT",1,0),0)</f>
        <v>0</v>
      </c>
      <c r="BO694" s="120">
        <f>IF('Copy &amp; Paste Roster Report Here'!$A691=BO$7,IF('Copy &amp; Paste Roster Report Here'!$M691="MT",1,0),0)</f>
        <v>0</v>
      </c>
      <c r="BP694" s="120">
        <f>IF('Copy &amp; Paste Roster Report Here'!$A691=BP$7,IF('Copy &amp; Paste Roster Report Here'!$M691="MT",1,0),0)</f>
        <v>0</v>
      </c>
      <c r="BQ694" s="120">
        <f>IF('Copy &amp; Paste Roster Report Here'!$A691=BQ$7,IF('Copy &amp; Paste Roster Report Here'!$M691="MT",1,0),0)</f>
        <v>0</v>
      </c>
      <c r="BR694" s="120">
        <f>IF('Copy &amp; Paste Roster Report Here'!$A691=BR$7,IF('Copy &amp; Paste Roster Report Here'!$M691="MT",1,0),0)</f>
        <v>0</v>
      </c>
      <c r="BS694" s="120">
        <f>IF('Copy &amp; Paste Roster Report Here'!$A691=BS$7,IF('Copy &amp; Paste Roster Report Here'!$M691="MT",1,0),0)</f>
        <v>0</v>
      </c>
      <c r="BT694" s="73">
        <f t="shared" si="162"/>
        <v>0</v>
      </c>
      <c r="BU694" s="121">
        <f>IF('Copy &amp; Paste Roster Report Here'!$A691=BU$7,IF('Copy &amp; Paste Roster Report Here'!$M691="fy",1,0),0)</f>
        <v>0</v>
      </c>
      <c r="BV694" s="121">
        <f>IF('Copy &amp; Paste Roster Report Here'!$A691=BV$7,IF('Copy &amp; Paste Roster Report Here'!$M691="fy",1,0),0)</f>
        <v>0</v>
      </c>
      <c r="BW694" s="121">
        <f>IF('Copy &amp; Paste Roster Report Here'!$A691=BW$7,IF('Copy &amp; Paste Roster Report Here'!$M691="fy",1,0),0)</f>
        <v>0</v>
      </c>
      <c r="BX694" s="121">
        <f>IF('Copy &amp; Paste Roster Report Here'!$A691=BX$7,IF('Copy &amp; Paste Roster Report Here'!$M691="fy",1,0),0)</f>
        <v>0</v>
      </c>
      <c r="BY694" s="121">
        <f>IF('Copy &amp; Paste Roster Report Here'!$A691=BY$7,IF('Copy &amp; Paste Roster Report Here'!$M691="fy",1,0),0)</f>
        <v>0</v>
      </c>
      <c r="BZ694" s="121">
        <f>IF('Copy &amp; Paste Roster Report Here'!$A691=BZ$7,IF('Copy &amp; Paste Roster Report Here'!$M691="fy",1,0),0)</f>
        <v>0</v>
      </c>
      <c r="CA694" s="121">
        <f>IF('Copy &amp; Paste Roster Report Here'!$A691=CA$7,IF('Copy &amp; Paste Roster Report Here'!$M691="fy",1,0),0)</f>
        <v>0</v>
      </c>
      <c r="CB694" s="121">
        <f>IF('Copy &amp; Paste Roster Report Here'!$A691=CB$7,IF('Copy &amp; Paste Roster Report Here'!$M691="fy",1,0),0)</f>
        <v>0</v>
      </c>
      <c r="CC694" s="121">
        <f>IF('Copy &amp; Paste Roster Report Here'!$A691=CC$7,IF('Copy &amp; Paste Roster Report Here'!$M691="fy",1,0),0)</f>
        <v>0</v>
      </c>
      <c r="CD694" s="121">
        <f>IF('Copy &amp; Paste Roster Report Here'!$A691=CD$7,IF('Copy &amp; Paste Roster Report Here'!$M691="fy",1,0),0)</f>
        <v>0</v>
      </c>
      <c r="CE694" s="121">
        <f>IF('Copy &amp; Paste Roster Report Here'!$A691=CE$7,IF('Copy &amp; Paste Roster Report Here'!$M691="fy",1,0),0)</f>
        <v>0</v>
      </c>
      <c r="CF694" s="73">
        <f t="shared" si="163"/>
        <v>0</v>
      </c>
      <c r="CG694" s="122">
        <f>IF('Copy &amp; Paste Roster Report Here'!$A691=CG$7,IF('Copy &amp; Paste Roster Report Here'!$M691="RH",1,0),0)</f>
        <v>0</v>
      </c>
      <c r="CH694" s="122">
        <f>IF('Copy &amp; Paste Roster Report Here'!$A691=CH$7,IF('Copy &amp; Paste Roster Report Here'!$M691="RH",1,0),0)</f>
        <v>0</v>
      </c>
      <c r="CI694" s="122">
        <f>IF('Copy &amp; Paste Roster Report Here'!$A691=CI$7,IF('Copy &amp; Paste Roster Report Here'!$M691="RH",1,0),0)</f>
        <v>0</v>
      </c>
      <c r="CJ694" s="122">
        <f>IF('Copy &amp; Paste Roster Report Here'!$A691=CJ$7,IF('Copy &amp; Paste Roster Report Here'!$M691="RH",1,0),0)</f>
        <v>0</v>
      </c>
      <c r="CK694" s="122">
        <f>IF('Copy &amp; Paste Roster Report Here'!$A691=CK$7,IF('Copy &amp; Paste Roster Report Here'!$M691="RH",1,0),0)</f>
        <v>0</v>
      </c>
      <c r="CL694" s="122">
        <f>IF('Copy &amp; Paste Roster Report Here'!$A691=CL$7,IF('Copy &amp; Paste Roster Report Here'!$M691="RH",1,0),0)</f>
        <v>0</v>
      </c>
      <c r="CM694" s="122">
        <f>IF('Copy &amp; Paste Roster Report Here'!$A691=CM$7,IF('Copy &amp; Paste Roster Report Here'!$M691="RH",1,0),0)</f>
        <v>0</v>
      </c>
      <c r="CN694" s="122">
        <f>IF('Copy &amp; Paste Roster Report Here'!$A691=CN$7,IF('Copy &amp; Paste Roster Report Here'!$M691="RH",1,0),0)</f>
        <v>0</v>
      </c>
      <c r="CO694" s="122">
        <f>IF('Copy &amp; Paste Roster Report Here'!$A691=CO$7,IF('Copy &amp; Paste Roster Report Here'!$M691="RH",1,0),0)</f>
        <v>0</v>
      </c>
      <c r="CP694" s="122">
        <f>IF('Copy &amp; Paste Roster Report Here'!$A691=CP$7,IF('Copy &amp; Paste Roster Report Here'!$M691="RH",1,0),0)</f>
        <v>0</v>
      </c>
      <c r="CQ694" s="122">
        <f>IF('Copy &amp; Paste Roster Report Here'!$A691=CQ$7,IF('Copy &amp; Paste Roster Report Here'!$M691="RH",1,0),0)</f>
        <v>0</v>
      </c>
      <c r="CR694" s="73">
        <f t="shared" si="164"/>
        <v>0</v>
      </c>
      <c r="CS694" s="123">
        <f>IF('Copy &amp; Paste Roster Report Here'!$A691=CS$7,IF('Copy &amp; Paste Roster Report Here'!$M691="QT",1,0),0)</f>
        <v>0</v>
      </c>
      <c r="CT694" s="123">
        <f>IF('Copy &amp; Paste Roster Report Here'!$A691=CT$7,IF('Copy &amp; Paste Roster Report Here'!$M691="QT",1,0),0)</f>
        <v>0</v>
      </c>
      <c r="CU694" s="123">
        <f>IF('Copy &amp; Paste Roster Report Here'!$A691=CU$7,IF('Copy &amp; Paste Roster Report Here'!$M691="QT",1,0),0)</f>
        <v>0</v>
      </c>
      <c r="CV694" s="123">
        <f>IF('Copy &amp; Paste Roster Report Here'!$A691=CV$7,IF('Copy &amp; Paste Roster Report Here'!$M691="QT",1,0),0)</f>
        <v>0</v>
      </c>
      <c r="CW694" s="123">
        <f>IF('Copy &amp; Paste Roster Report Here'!$A691=CW$7,IF('Copy &amp; Paste Roster Report Here'!$M691="QT",1,0),0)</f>
        <v>0</v>
      </c>
      <c r="CX694" s="123">
        <f>IF('Copy &amp; Paste Roster Report Here'!$A691=CX$7,IF('Copy &amp; Paste Roster Report Here'!$M691="QT",1,0),0)</f>
        <v>0</v>
      </c>
      <c r="CY694" s="123">
        <f>IF('Copy &amp; Paste Roster Report Here'!$A691=CY$7,IF('Copy &amp; Paste Roster Report Here'!$M691="QT",1,0),0)</f>
        <v>0</v>
      </c>
      <c r="CZ694" s="123">
        <f>IF('Copy &amp; Paste Roster Report Here'!$A691=CZ$7,IF('Copy &amp; Paste Roster Report Here'!$M691="QT",1,0),0)</f>
        <v>0</v>
      </c>
      <c r="DA694" s="123">
        <f>IF('Copy &amp; Paste Roster Report Here'!$A691=DA$7,IF('Copy &amp; Paste Roster Report Here'!$M691="QT",1,0),0)</f>
        <v>0</v>
      </c>
      <c r="DB694" s="123">
        <f>IF('Copy &amp; Paste Roster Report Here'!$A691=DB$7,IF('Copy &amp; Paste Roster Report Here'!$M691="QT",1,0),0)</f>
        <v>0</v>
      </c>
      <c r="DC694" s="123">
        <f>IF('Copy &amp; Paste Roster Report Here'!$A691=DC$7,IF('Copy &amp; Paste Roster Report Here'!$M691="QT",1,0),0)</f>
        <v>0</v>
      </c>
      <c r="DD694" s="73">
        <f t="shared" si="165"/>
        <v>0</v>
      </c>
      <c r="DE694" s="124">
        <f>IF('Copy &amp; Paste Roster Report Here'!$A691=DE$7,IF('Copy &amp; Paste Roster Report Here'!$M691="xxxxxxxxxxx",1,0),0)</f>
        <v>0</v>
      </c>
      <c r="DF694" s="124">
        <f>IF('Copy &amp; Paste Roster Report Here'!$A691=DF$7,IF('Copy &amp; Paste Roster Report Here'!$M691="xxxxxxxxxxx",1,0),0)</f>
        <v>0</v>
      </c>
      <c r="DG694" s="124">
        <f>IF('Copy &amp; Paste Roster Report Here'!$A691=DG$7,IF('Copy &amp; Paste Roster Report Here'!$M691="xxxxxxxxxxx",1,0),0)</f>
        <v>0</v>
      </c>
      <c r="DH694" s="124">
        <f>IF('Copy &amp; Paste Roster Report Here'!$A691=DH$7,IF('Copy &amp; Paste Roster Report Here'!$M691="xxxxxxxxxxx",1,0),0)</f>
        <v>0</v>
      </c>
      <c r="DI694" s="124">
        <f>IF('Copy &amp; Paste Roster Report Here'!$A691=DI$7,IF('Copy &amp; Paste Roster Report Here'!$M691="xxxxxxxxxxx",1,0),0)</f>
        <v>0</v>
      </c>
      <c r="DJ694" s="124">
        <f>IF('Copy &amp; Paste Roster Report Here'!$A691=DJ$7,IF('Copy &amp; Paste Roster Report Here'!$M691="xxxxxxxxxxx",1,0),0)</f>
        <v>0</v>
      </c>
      <c r="DK694" s="124">
        <f>IF('Copy &amp; Paste Roster Report Here'!$A691=DK$7,IF('Copy &amp; Paste Roster Report Here'!$M691="xxxxxxxxxxx",1,0),0)</f>
        <v>0</v>
      </c>
      <c r="DL694" s="124">
        <f>IF('Copy &amp; Paste Roster Report Here'!$A691=DL$7,IF('Copy &amp; Paste Roster Report Here'!$M691="xxxxxxxxxxx",1,0),0)</f>
        <v>0</v>
      </c>
      <c r="DM694" s="124">
        <f>IF('Copy &amp; Paste Roster Report Here'!$A691=DM$7,IF('Copy &amp; Paste Roster Report Here'!$M691="xxxxxxxxxxx",1,0),0)</f>
        <v>0</v>
      </c>
      <c r="DN694" s="124">
        <f>IF('Copy &amp; Paste Roster Report Here'!$A691=DN$7,IF('Copy &amp; Paste Roster Report Here'!$M691="xxxxxxxxxxx",1,0),0)</f>
        <v>0</v>
      </c>
      <c r="DO694" s="124">
        <f>IF('Copy &amp; Paste Roster Report Here'!$A691=DO$7,IF('Copy &amp; Paste Roster Report Here'!$M691="xxxxxxxxxxx",1,0),0)</f>
        <v>0</v>
      </c>
      <c r="DP694" s="125">
        <f t="shared" si="166"/>
        <v>0</v>
      </c>
      <c r="DQ694" s="126">
        <f t="shared" si="167"/>
        <v>0</v>
      </c>
    </row>
    <row r="695" spans="1:121" x14ac:dyDescent="0.25">
      <c r="A695" s="111">
        <f t="shared" si="153"/>
        <v>0</v>
      </c>
      <c r="B695" s="111">
        <f t="shared" si="154"/>
        <v>0</v>
      </c>
      <c r="C695" s="112">
        <f>+('Copy &amp; Paste Roster Report Here'!$P692-'Copy &amp; Paste Roster Report Here'!$O692)/30</f>
        <v>0</v>
      </c>
      <c r="D695" s="112">
        <f>+('Copy &amp; Paste Roster Report Here'!$P692-'Copy &amp; Paste Roster Report Here'!$O692)</f>
        <v>0</v>
      </c>
      <c r="E695" s="111">
        <f>'Copy &amp; Paste Roster Report Here'!N692</f>
        <v>0</v>
      </c>
      <c r="F695" s="111" t="str">
        <f t="shared" si="155"/>
        <v>N</v>
      </c>
      <c r="G695" s="111">
        <f>'Copy &amp; Paste Roster Report Here'!R692</f>
        <v>0</v>
      </c>
      <c r="H695" s="113">
        <f t="shared" si="156"/>
        <v>0</v>
      </c>
      <c r="I695" s="112">
        <f>IF(F695="N",$F$5-'Copy &amp; Paste Roster Report Here'!O692,+'Copy &amp; Paste Roster Report Here'!Q692-'Copy &amp; Paste Roster Report Here'!O692)</f>
        <v>0</v>
      </c>
      <c r="J695" s="114">
        <f t="shared" si="157"/>
        <v>0</v>
      </c>
      <c r="K695" s="114">
        <f t="shared" si="158"/>
        <v>0</v>
      </c>
      <c r="L695" s="115">
        <f>'Copy &amp; Paste Roster Report Here'!F692</f>
        <v>0</v>
      </c>
      <c r="M695" s="116">
        <f t="shared" si="159"/>
        <v>0</v>
      </c>
      <c r="N695" s="117">
        <f>IF('Copy &amp; Paste Roster Report Here'!$A692='Analytical Tests'!N$7,IF($F695="Y",+$H695*N$6,0),0)</f>
        <v>0</v>
      </c>
      <c r="O695" s="117">
        <f>IF('Copy &amp; Paste Roster Report Here'!$A692='Analytical Tests'!O$7,IF($F695="Y",+$H695*O$6,0),0)</f>
        <v>0</v>
      </c>
      <c r="P695" s="117">
        <f>IF('Copy &amp; Paste Roster Report Here'!$A692='Analytical Tests'!P$7,IF($F695="Y",+$H695*P$6,0),0)</f>
        <v>0</v>
      </c>
      <c r="Q695" s="117">
        <f>IF('Copy &amp; Paste Roster Report Here'!$A692='Analytical Tests'!Q$7,IF($F695="Y",+$H695*Q$6,0),0)</f>
        <v>0</v>
      </c>
      <c r="R695" s="117">
        <f>IF('Copy &amp; Paste Roster Report Here'!$A692='Analytical Tests'!R$7,IF($F695="Y",+$H695*R$6,0),0)</f>
        <v>0</v>
      </c>
      <c r="S695" s="117">
        <f>IF('Copy &amp; Paste Roster Report Here'!$A692='Analytical Tests'!S$7,IF($F695="Y",+$H695*S$6,0),0)</f>
        <v>0</v>
      </c>
      <c r="T695" s="117">
        <f>IF('Copy &amp; Paste Roster Report Here'!$A692='Analytical Tests'!T$7,IF($F695="Y",+$H695*T$6,0),0)</f>
        <v>0</v>
      </c>
      <c r="U695" s="117">
        <f>IF('Copy &amp; Paste Roster Report Here'!$A692='Analytical Tests'!U$7,IF($F695="Y",+$H695*U$6,0),0)</f>
        <v>0</v>
      </c>
      <c r="V695" s="117">
        <f>IF('Copy &amp; Paste Roster Report Here'!$A692='Analytical Tests'!V$7,IF($F695="Y",+$H695*V$6,0),0)</f>
        <v>0</v>
      </c>
      <c r="W695" s="117">
        <f>IF('Copy &amp; Paste Roster Report Here'!$A692='Analytical Tests'!W$7,IF($F695="Y",+$H695*W$6,0),0)</f>
        <v>0</v>
      </c>
      <c r="X695" s="117">
        <f>IF('Copy &amp; Paste Roster Report Here'!$A692='Analytical Tests'!X$7,IF($F695="Y",+$H695*X$6,0),0)</f>
        <v>0</v>
      </c>
      <c r="Y695" s="117" t="b">
        <f>IF('Copy &amp; Paste Roster Report Here'!$A692='Analytical Tests'!Y$7,IF($F695="N",IF($J695&gt;=$C695,Y$6,+($I695/$D695)*Y$6),0))</f>
        <v>0</v>
      </c>
      <c r="Z695" s="117" t="b">
        <f>IF('Copy &amp; Paste Roster Report Here'!$A692='Analytical Tests'!Z$7,IF($F695="N",IF($J695&gt;=$C695,Z$6,+($I695/$D695)*Z$6),0))</f>
        <v>0</v>
      </c>
      <c r="AA695" s="117" t="b">
        <f>IF('Copy &amp; Paste Roster Report Here'!$A692='Analytical Tests'!AA$7,IF($F695="N",IF($J695&gt;=$C695,AA$6,+($I695/$D695)*AA$6),0))</f>
        <v>0</v>
      </c>
      <c r="AB695" s="117" t="b">
        <f>IF('Copy &amp; Paste Roster Report Here'!$A692='Analytical Tests'!AB$7,IF($F695="N",IF($J695&gt;=$C695,AB$6,+($I695/$D695)*AB$6),0))</f>
        <v>0</v>
      </c>
      <c r="AC695" s="117" t="b">
        <f>IF('Copy &amp; Paste Roster Report Here'!$A692='Analytical Tests'!AC$7,IF($F695="N",IF($J695&gt;=$C695,AC$6,+($I695/$D695)*AC$6),0))</f>
        <v>0</v>
      </c>
      <c r="AD695" s="117" t="b">
        <f>IF('Copy &amp; Paste Roster Report Here'!$A692='Analytical Tests'!AD$7,IF($F695="N",IF($J695&gt;=$C695,AD$6,+($I695/$D695)*AD$6),0))</f>
        <v>0</v>
      </c>
      <c r="AE695" s="117" t="b">
        <f>IF('Copy &amp; Paste Roster Report Here'!$A692='Analytical Tests'!AE$7,IF($F695="N",IF($J695&gt;=$C695,AE$6,+($I695/$D695)*AE$6),0))</f>
        <v>0</v>
      </c>
      <c r="AF695" s="117" t="b">
        <f>IF('Copy &amp; Paste Roster Report Here'!$A692='Analytical Tests'!AF$7,IF($F695="N",IF($J695&gt;=$C695,AF$6,+($I695/$D695)*AF$6),0))</f>
        <v>0</v>
      </c>
      <c r="AG695" s="117" t="b">
        <f>IF('Copy &amp; Paste Roster Report Here'!$A692='Analytical Tests'!AG$7,IF($F695="N",IF($J695&gt;=$C695,AG$6,+($I695/$D695)*AG$6),0))</f>
        <v>0</v>
      </c>
      <c r="AH695" s="117" t="b">
        <f>IF('Copy &amp; Paste Roster Report Here'!$A692='Analytical Tests'!AH$7,IF($F695="N",IF($J695&gt;=$C695,AH$6,+($I695/$D695)*AH$6),0))</f>
        <v>0</v>
      </c>
      <c r="AI695" s="117" t="b">
        <f>IF('Copy &amp; Paste Roster Report Here'!$A692='Analytical Tests'!AI$7,IF($F695="N",IF($J695&gt;=$C695,AI$6,+($I695/$D695)*AI$6),0))</f>
        <v>0</v>
      </c>
      <c r="AJ695" s="79"/>
      <c r="AK695" s="118">
        <f>IF('Copy &amp; Paste Roster Report Here'!$A692=AK$7,IF('Copy &amp; Paste Roster Report Here'!$M692="FT",1,0),0)</f>
        <v>0</v>
      </c>
      <c r="AL695" s="118">
        <f>IF('Copy &amp; Paste Roster Report Here'!$A692=AL$7,IF('Copy &amp; Paste Roster Report Here'!$M692="FT",1,0),0)</f>
        <v>0</v>
      </c>
      <c r="AM695" s="118">
        <f>IF('Copy &amp; Paste Roster Report Here'!$A692=AM$7,IF('Copy &amp; Paste Roster Report Here'!$M692="FT",1,0),0)</f>
        <v>0</v>
      </c>
      <c r="AN695" s="118">
        <f>IF('Copy &amp; Paste Roster Report Here'!$A692=AN$7,IF('Copy &amp; Paste Roster Report Here'!$M692="FT",1,0),0)</f>
        <v>0</v>
      </c>
      <c r="AO695" s="118">
        <f>IF('Copy &amp; Paste Roster Report Here'!$A692=AO$7,IF('Copy &amp; Paste Roster Report Here'!$M692="FT",1,0),0)</f>
        <v>0</v>
      </c>
      <c r="AP695" s="118">
        <f>IF('Copy &amp; Paste Roster Report Here'!$A692=AP$7,IF('Copy &amp; Paste Roster Report Here'!$M692="FT",1,0),0)</f>
        <v>0</v>
      </c>
      <c r="AQ695" s="118">
        <f>IF('Copy &amp; Paste Roster Report Here'!$A692=AQ$7,IF('Copy &amp; Paste Roster Report Here'!$M692="FT",1,0),0)</f>
        <v>0</v>
      </c>
      <c r="AR695" s="118">
        <f>IF('Copy &amp; Paste Roster Report Here'!$A692=AR$7,IF('Copy &amp; Paste Roster Report Here'!$M692="FT",1,0),0)</f>
        <v>0</v>
      </c>
      <c r="AS695" s="118">
        <f>IF('Copy &amp; Paste Roster Report Here'!$A692=AS$7,IF('Copy &amp; Paste Roster Report Here'!$M692="FT",1,0),0)</f>
        <v>0</v>
      </c>
      <c r="AT695" s="118">
        <f>IF('Copy &amp; Paste Roster Report Here'!$A692=AT$7,IF('Copy &amp; Paste Roster Report Here'!$M692="FT",1,0),0)</f>
        <v>0</v>
      </c>
      <c r="AU695" s="118">
        <f>IF('Copy &amp; Paste Roster Report Here'!$A692=AU$7,IF('Copy &amp; Paste Roster Report Here'!$M692="FT",1,0),0)</f>
        <v>0</v>
      </c>
      <c r="AV695" s="73">
        <f t="shared" si="160"/>
        <v>0</v>
      </c>
      <c r="AW695" s="119">
        <f>IF('Copy &amp; Paste Roster Report Here'!$A692=AW$7,IF('Copy &amp; Paste Roster Report Here'!$M692="HT",1,0),0)</f>
        <v>0</v>
      </c>
      <c r="AX695" s="119">
        <f>IF('Copy &amp; Paste Roster Report Here'!$A692=AX$7,IF('Copy &amp; Paste Roster Report Here'!$M692="HT",1,0),0)</f>
        <v>0</v>
      </c>
      <c r="AY695" s="119">
        <f>IF('Copy &amp; Paste Roster Report Here'!$A692=AY$7,IF('Copy &amp; Paste Roster Report Here'!$M692="HT",1,0),0)</f>
        <v>0</v>
      </c>
      <c r="AZ695" s="119">
        <f>IF('Copy &amp; Paste Roster Report Here'!$A692=AZ$7,IF('Copy &amp; Paste Roster Report Here'!$M692="HT",1,0),0)</f>
        <v>0</v>
      </c>
      <c r="BA695" s="119">
        <f>IF('Copy &amp; Paste Roster Report Here'!$A692=BA$7,IF('Copy &amp; Paste Roster Report Here'!$M692="HT",1,0),0)</f>
        <v>0</v>
      </c>
      <c r="BB695" s="119">
        <f>IF('Copy &amp; Paste Roster Report Here'!$A692=BB$7,IF('Copy &amp; Paste Roster Report Here'!$M692="HT",1,0),0)</f>
        <v>0</v>
      </c>
      <c r="BC695" s="119">
        <f>IF('Copy &amp; Paste Roster Report Here'!$A692=BC$7,IF('Copy &amp; Paste Roster Report Here'!$M692="HT",1,0),0)</f>
        <v>0</v>
      </c>
      <c r="BD695" s="119">
        <f>IF('Copy &amp; Paste Roster Report Here'!$A692=BD$7,IF('Copy &amp; Paste Roster Report Here'!$M692="HT",1,0),0)</f>
        <v>0</v>
      </c>
      <c r="BE695" s="119">
        <f>IF('Copy &amp; Paste Roster Report Here'!$A692=BE$7,IF('Copy &amp; Paste Roster Report Here'!$M692="HT",1,0),0)</f>
        <v>0</v>
      </c>
      <c r="BF695" s="119">
        <f>IF('Copy &amp; Paste Roster Report Here'!$A692=BF$7,IF('Copy &amp; Paste Roster Report Here'!$M692="HT",1,0),0)</f>
        <v>0</v>
      </c>
      <c r="BG695" s="119">
        <f>IF('Copy &amp; Paste Roster Report Here'!$A692=BG$7,IF('Copy &amp; Paste Roster Report Here'!$M692="HT",1,0),0)</f>
        <v>0</v>
      </c>
      <c r="BH695" s="73">
        <f t="shared" si="161"/>
        <v>0</v>
      </c>
      <c r="BI695" s="120">
        <f>IF('Copy &amp; Paste Roster Report Here'!$A692=BI$7,IF('Copy &amp; Paste Roster Report Here'!$M692="MT",1,0),0)</f>
        <v>0</v>
      </c>
      <c r="BJ695" s="120">
        <f>IF('Copy &amp; Paste Roster Report Here'!$A692=BJ$7,IF('Copy &amp; Paste Roster Report Here'!$M692="MT",1,0),0)</f>
        <v>0</v>
      </c>
      <c r="BK695" s="120">
        <f>IF('Copy &amp; Paste Roster Report Here'!$A692=BK$7,IF('Copy &amp; Paste Roster Report Here'!$M692="MT",1,0),0)</f>
        <v>0</v>
      </c>
      <c r="BL695" s="120">
        <f>IF('Copy &amp; Paste Roster Report Here'!$A692=BL$7,IF('Copy &amp; Paste Roster Report Here'!$M692="MT",1,0),0)</f>
        <v>0</v>
      </c>
      <c r="BM695" s="120">
        <f>IF('Copy &amp; Paste Roster Report Here'!$A692=BM$7,IF('Copy &amp; Paste Roster Report Here'!$M692="MT",1,0),0)</f>
        <v>0</v>
      </c>
      <c r="BN695" s="120">
        <f>IF('Copy &amp; Paste Roster Report Here'!$A692=BN$7,IF('Copy &amp; Paste Roster Report Here'!$M692="MT",1,0),0)</f>
        <v>0</v>
      </c>
      <c r="BO695" s="120">
        <f>IF('Copy &amp; Paste Roster Report Here'!$A692=BO$7,IF('Copy &amp; Paste Roster Report Here'!$M692="MT",1,0),0)</f>
        <v>0</v>
      </c>
      <c r="BP695" s="120">
        <f>IF('Copy &amp; Paste Roster Report Here'!$A692=BP$7,IF('Copy &amp; Paste Roster Report Here'!$M692="MT",1,0),0)</f>
        <v>0</v>
      </c>
      <c r="BQ695" s="120">
        <f>IF('Copy &amp; Paste Roster Report Here'!$A692=BQ$7,IF('Copy &amp; Paste Roster Report Here'!$M692="MT",1,0),0)</f>
        <v>0</v>
      </c>
      <c r="BR695" s="120">
        <f>IF('Copy &amp; Paste Roster Report Here'!$A692=BR$7,IF('Copy &amp; Paste Roster Report Here'!$M692="MT",1,0),0)</f>
        <v>0</v>
      </c>
      <c r="BS695" s="120">
        <f>IF('Copy &amp; Paste Roster Report Here'!$A692=BS$7,IF('Copy &amp; Paste Roster Report Here'!$M692="MT",1,0),0)</f>
        <v>0</v>
      </c>
      <c r="BT695" s="73">
        <f t="shared" si="162"/>
        <v>0</v>
      </c>
      <c r="BU695" s="121">
        <f>IF('Copy &amp; Paste Roster Report Here'!$A692=BU$7,IF('Copy &amp; Paste Roster Report Here'!$M692="fy",1,0),0)</f>
        <v>0</v>
      </c>
      <c r="BV695" s="121">
        <f>IF('Copy &amp; Paste Roster Report Here'!$A692=BV$7,IF('Copy &amp; Paste Roster Report Here'!$M692="fy",1,0),0)</f>
        <v>0</v>
      </c>
      <c r="BW695" s="121">
        <f>IF('Copy &amp; Paste Roster Report Here'!$A692=BW$7,IF('Copy &amp; Paste Roster Report Here'!$M692="fy",1,0),0)</f>
        <v>0</v>
      </c>
      <c r="BX695" s="121">
        <f>IF('Copy &amp; Paste Roster Report Here'!$A692=BX$7,IF('Copy &amp; Paste Roster Report Here'!$M692="fy",1,0),0)</f>
        <v>0</v>
      </c>
      <c r="BY695" s="121">
        <f>IF('Copy &amp; Paste Roster Report Here'!$A692=BY$7,IF('Copy &amp; Paste Roster Report Here'!$M692="fy",1,0),0)</f>
        <v>0</v>
      </c>
      <c r="BZ695" s="121">
        <f>IF('Copy &amp; Paste Roster Report Here'!$A692=BZ$7,IF('Copy &amp; Paste Roster Report Here'!$M692="fy",1,0),0)</f>
        <v>0</v>
      </c>
      <c r="CA695" s="121">
        <f>IF('Copy &amp; Paste Roster Report Here'!$A692=CA$7,IF('Copy &amp; Paste Roster Report Here'!$M692="fy",1,0),0)</f>
        <v>0</v>
      </c>
      <c r="CB695" s="121">
        <f>IF('Copy &amp; Paste Roster Report Here'!$A692=CB$7,IF('Copy &amp; Paste Roster Report Here'!$M692="fy",1,0),0)</f>
        <v>0</v>
      </c>
      <c r="CC695" s="121">
        <f>IF('Copy &amp; Paste Roster Report Here'!$A692=CC$7,IF('Copy &amp; Paste Roster Report Here'!$M692="fy",1,0),0)</f>
        <v>0</v>
      </c>
      <c r="CD695" s="121">
        <f>IF('Copy &amp; Paste Roster Report Here'!$A692=CD$7,IF('Copy &amp; Paste Roster Report Here'!$M692="fy",1,0),0)</f>
        <v>0</v>
      </c>
      <c r="CE695" s="121">
        <f>IF('Copy &amp; Paste Roster Report Here'!$A692=CE$7,IF('Copy &amp; Paste Roster Report Here'!$M692="fy",1,0),0)</f>
        <v>0</v>
      </c>
      <c r="CF695" s="73">
        <f t="shared" si="163"/>
        <v>0</v>
      </c>
      <c r="CG695" s="122">
        <f>IF('Copy &amp; Paste Roster Report Here'!$A692=CG$7,IF('Copy &amp; Paste Roster Report Here'!$M692="RH",1,0),0)</f>
        <v>0</v>
      </c>
      <c r="CH695" s="122">
        <f>IF('Copy &amp; Paste Roster Report Here'!$A692=CH$7,IF('Copy &amp; Paste Roster Report Here'!$M692="RH",1,0),0)</f>
        <v>0</v>
      </c>
      <c r="CI695" s="122">
        <f>IF('Copy &amp; Paste Roster Report Here'!$A692=CI$7,IF('Copy &amp; Paste Roster Report Here'!$M692="RH",1,0),0)</f>
        <v>0</v>
      </c>
      <c r="CJ695" s="122">
        <f>IF('Copy &amp; Paste Roster Report Here'!$A692=CJ$7,IF('Copy &amp; Paste Roster Report Here'!$M692="RH",1,0),0)</f>
        <v>0</v>
      </c>
      <c r="CK695" s="122">
        <f>IF('Copy &amp; Paste Roster Report Here'!$A692=CK$7,IF('Copy &amp; Paste Roster Report Here'!$M692="RH",1,0),0)</f>
        <v>0</v>
      </c>
      <c r="CL695" s="122">
        <f>IF('Copy &amp; Paste Roster Report Here'!$A692=CL$7,IF('Copy &amp; Paste Roster Report Here'!$M692="RH",1,0),0)</f>
        <v>0</v>
      </c>
      <c r="CM695" s="122">
        <f>IF('Copy &amp; Paste Roster Report Here'!$A692=CM$7,IF('Copy &amp; Paste Roster Report Here'!$M692="RH",1,0),0)</f>
        <v>0</v>
      </c>
      <c r="CN695" s="122">
        <f>IF('Copy &amp; Paste Roster Report Here'!$A692=CN$7,IF('Copy &amp; Paste Roster Report Here'!$M692="RH",1,0),0)</f>
        <v>0</v>
      </c>
      <c r="CO695" s="122">
        <f>IF('Copy &amp; Paste Roster Report Here'!$A692=CO$7,IF('Copy &amp; Paste Roster Report Here'!$M692="RH",1,0),0)</f>
        <v>0</v>
      </c>
      <c r="CP695" s="122">
        <f>IF('Copy &amp; Paste Roster Report Here'!$A692=CP$7,IF('Copy &amp; Paste Roster Report Here'!$M692="RH",1,0),0)</f>
        <v>0</v>
      </c>
      <c r="CQ695" s="122">
        <f>IF('Copy &amp; Paste Roster Report Here'!$A692=CQ$7,IF('Copy &amp; Paste Roster Report Here'!$M692="RH",1,0),0)</f>
        <v>0</v>
      </c>
      <c r="CR695" s="73">
        <f t="shared" si="164"/>
        <v>0</v>
      </c>
      <c r="CS695" s="123">
        <f>IF('Copy &amp; Paste Roster Report Here'!$A692=CS$7,IF('Copy &amp; Paste Roster Report Here'!$M692="QT",1,0),0)</f>
        <v>0</v>
      </c>
      <c r="CT695" s="123">
        <f>IF('Copy &amp; Paste Roster Report Here'!$A692=CT$7,IF('Copy &amp; Paste Roster Report Here'!$M692="QT",1,0),0)</f>
        <v>0</v>
      </c>
      <c r="CU695" s="123">
        <f>IF('Copy &amp; Paste Roster Report Here'!$A692=CU$7,IF('Copy &amp; Paste Roster Report Here'!$M692="QT",1,0),0)</f>
        <v>0</v>
      </c>
      <c r="CV695" s="123">
        <f>IF('Copy &amp; Paste Roster Report Here'!$A692=CV$7,IF('Copy &amp; Paste Roster Report Here'!$M692="QT",1,0),0)</f>
        <v>0</v>
      </c>
      <c r="CW695" s="123">
        <f>IF('Copy &amp; Paste Roster Report Here'!$A692=CW$7,IF('Copy &amp; Paste Roster Report Here'!$M692="QT",1,0),0)</f>
        <v>0</v>
      </c>
      <c r="CX695" s="123">
        <f>IF('Copy &amp; Paste Roster Report Here'!$A692=CX$7,IF('Copy &amp; Paste Roster Report Here'!$M692="QT",1,0),0)</f>
        <v>0</v>
      </c>
      <c r="CY695" s="123">
        <f>IF('Copy &amp; Paste Roster Report Here'!$A692=CY$7,IF('Copy &amp; Paste Roster Report Here'!$M692="QT",1,0),0)</f>
        <v>0</v>
      </c>
      <c r="CZ695" s="123">
        <f>IF('Copy &amp; Paste Roster Report Here'!$A692=CZ$7,IF('Copy &amp; Paste Roster Report Here'!$M692="QT",1,0),0)</f>
        <v>0</v>
      </c>
      <c r="DA695" s="123">
        <f>IF('Copy &amp; Paste Roster Report Here'!$A692=DA$7,IF('Copy &amp; Paste Roster Report Here'!$M692="QT",1,0),0)</f>
        <v>0</v>
      </c>
      <c r="DB695" s="123">
        <f>IF('Copy &amp; Paste Roster Report Here'!$A692=DB$7,IF('Copy &amp; Paste Roster Report Here'!$M692="QT",1,0),0)</f>
        <v>0</v>
      </c>
      <c r="DC695" s="123">
        <f>IF('Copy &amp; Paste Roster Report Here'!$A692=DC$7,IF('Copy &amp; Paste Roster Report Here'!$M692="QT",1,0),0)</f>
        <v>0</v>
      </c>
      <c r="DD695" s="73">
        <f t="shared" si="165"/>
        <v>0</v>
      </c>
      <c r="DE695" s="124">
        <f>IF('Copy &amp; Paste Roster Report Here'!$A692=DE$7,IF('Copy &amp; Paste Roster Report Here'!$M692="xxxxxxxxxxx",1,0),0)</f>
        <v>0</v>
      </c>
      <c r="DF695" s="124">
        <f>IF('Copy &amp; Paste Roster Report Here'!$A692=DF$7,IF('Copy &amp; Paste Roster Report Here'!$M692="xxxxxxxxxxx",1,0),0)</f>
        <v>0</v>
      </c>
      <c r="DG695" s="124">
        <f>IF('Copy &amp; Paste Roster Report Here'!$A692=DG$7,IF('Copy &amp; Paste Roster Report Here'!$M692="xxxxxxxxxxx",1,0),0)</f>
        <v>0</v>
      </c>
      <c r="DH695" s="124">
        <f>IF('Copy &amp; Paste Roster Report Here'!$A692=DH$7,IF('Copy &amp; Paste Roster Report Here'!$M692="xxxxxxxxxxx",1,0),0)</f>
        <v>0</v>
      </c>
      <c r="DI695" s="124">
        <f>IF('Copy &amp; Paste Roster Report Here'!$A692=DI$7,IF('Copy &amp; Paste Roster Report Here'!$M692="xxxxxxxxxxx",1,0),0)</f>
        <v>0</v>
      </c>
      <c r="DJ695" s="124">
        <f>IF('Copy &amp; Paste Roster Report Here'!$A692=DJ$7,IF('Copy &amp; Paste Roster Report Here'!$M692="xxxxxxxxxxx",1,0),0)</f>
        <v>0</v>
      </c>
      <c r="DK695" s="124">
        <f>IF('Copy &amp; Paste Roster Report Here'!$A692=DK$7,IF('Copy &amp; Paste Roster Report Here'!$M692="xxxxxxxxxxx",1,0),0)</f>
        <v>0</v>
      </c>
      <c r="DL695" s="124">
        <f>IF('Copy &amp; Paste Roster Report Here'!$A692=DL$7,IF('Copy &amp; Paste Roster Report Here'!$M692="xxxxxxxxxxx",1,0),0)</f>
        <v>0</v>
      </c>
      <c r="DM695" s="124">
        <f>IF('Copy &amp; Paste Roster Report Here'!$A692=DM$7,IF('Copy &amp; Paste Roster Report Here'!$M692="xxxxxxxxxxx",1,0),0)</f>
        <v>0</v>
      </c>
      <c r="DN695" s="124">
        <f>IF('Copy &amp; Paste Roster Report Here'!$A692=DN$7,IF('Copy &amp; Paste Roster Report Here'!$M692="xxxxxxxxxxx",1,0),0)</f>
        <v>0</v>
      </c>
      <c r="DO695" s="124">
        <f>IF('Copy &amp; Paste Roster Report Here'!$A692=DO$7,IF('Copy &amp; Paste Roster Report Here'!$M692="xxxxxxxxxxx",1,0),0)</f>
        <v>0</v>
      </c>
      <c r="DP695" s="125">
        <f t="shared" si="166"/>
        <v>0</v>
      </c>
      <c r="DQ695" s="126">
        <f t="shared" si="167"/>
        <v>0</v>
      </c>
    </row>
    <row r="696" spans="1:121" x14ac:dyDescent="0.25">
      <c r="A696" s="111">
        <f t="shared" si="153"/>
        <v>0</v>
      </c>
      <c r="B696" s="111">
        <f t="shared" si="154"/>
        <v>0</v>
      </c>
      <c r="C696" s="112">
        <f>+('Copy &amp; Paste Roster Report Here'!$P693-'Copy &amp; Paste Roster Report Here'!$O693)/30</f>
        <v>0</v>
      </c>
      <c r="D696" s="112">
        <f>+('Copy &amp; Paste Roster Report Here'!$P693-'Copy &amp; Paste Roster Report Here'!$O693)</f>
        <v>0</v>
      </c>
      <c r="E696" s="111">
        <f>'Copy &amp; Paste Roster Report Here'!N693</f>
        <v>0</v>
      </c>
      <c r="F696" s="111" t="str">
        <f t="shared" si="155"/>
        <v>N</v>
      </c>
      <c r="G696" s="111">
        <f>'Copy &amp; Paste Roster Report Here'!R693</f>
        <v>0</v>
      </c>
      <c r="H696" s="113">
        <f t="shared" si="156"/>
        <v>0</v>
      </c>
      <c r="I696" s="112">
        <f>IF(F696="N",$F$5-'Copy &amp; Paste Roster Report Here'!O693,+'Copy &amp; Paste Roster Report Here'!Q693-'Copy &amp; Paste Roster Report Here'!O693)</f>
        <v>0</v>
      </c>
      <c r="J696" s="114">
        <f t="shared" si="157"/>
        <v>0</v>
      </c>
      <c r="K696" s="114">
        <f t="shared" si="158"/>
        <v>0</v>
      </c>
      <c r="L696" s="115">
        <f>'Copy &amp; Paste Roster Report Here'!F693</f>
        <v>0</v>
      </c>
      <c r="M696" s="116">
        <f t="shared" si="159"/>
        <v>0</v>
      </c>
      <c r="N696" s="117">
        <f>IF('Copy &amp; Paste Roster Report Here'!$A693='Analytical Tests'!N$7,IF($F696="Y",+$H696*N$6,0),0)</f>
        <v>0</v>
      </c>
      <c r="O696" s="117">
        <f>IF('Copy &amp; Paste Roster Report Here'!$A693='Analytical Tests'!O$7,IF($F696="Y",+$H696*O$6,0),0)</f>
        <v>0</v>
      </c>
      <c r="P696" s="117">
        <f>IF('Copy &amp; Paste Roster Report Here'!$A693='Analytical Tests'!P$7,IF($F696="Y",+$H696*P$6,0),0)</f>
        <v>0</v>
      </c>
      <c r="Q696" s="117">
        <f>IF('Copy &amp; Paste Roster Report Here'!$A693='Analytical Tests'!Q$7,IF($F696="Y",+$H696*Q$6,0),0)</f>
        <v>0</v>
      </c>
      <c r="R696" s="117">
        <f>IF('Copy &amp; Paste Roster Report Here'!$A693='Analytical Tests'!R$7,IF($F696="Y",+$H696*R$6,0),0)</f>
        <v>0</v>
      </c>
      <c r="S696" s="117">
        <f>IF('Copy &amp; Paste Roster Report Here'!$A693='Analytical Tests'!S$7,IF($F696="Y",+$H696*S$6,0),0)</f>
        <v>0</v>
      </c>
      <c r="T696" s="117">
        <f>IF('Copy &amp; Paste Roster Report Here'!$A693='Analytical Tests'!T$7,IF($F696="Y",+$H696*T$6,0),0)</f>
        <v>0</v>
      </c>
      <c r="U696" s="117">
        <f>IF('Copy &amp; Paste Roster Report Here'!$A693='Analytical Tests'!U$7,IF($F696="Y",+$H696*U$6,0),0)</f>
        <v>0</v>
      </c>
      <c r="V696" s="117">
        <f>IF('Copy &amp; Paste Roster Report Here'!$A693='Analytical Tests'!V$7,IF($F696="Y",+$H696*V$6,0),0)</f>
        <v>0</v>
      </c>
      <c r="W696" s="117">
        <f>IF('Copy &amp; Paste Roster Report Here'!$A693='Analytical Tests'!W$7,IF($F696="Y",+$H696*W$6,0),0)</f>
        <v>0</v>
      </c>
      <c r="X696" s="117">
        <f>IF('Copy &amp; Paste Roster Report Here'!$A693='Analytical Tests'!X$7,IF($F696="Y",+$H696*X$6,0),0)</f>
        <v>0</v>
      </c>
      <c r="Y696" s="117" t="b">
        <f>IF('Copy &amp; Paste Roster Report Here'!$A693='Analytical Tests'!Y$7,IF($F696="N",IF($J696&gt;=$C696,Y$6,+($I696/$D696)*Y$6),0))</f>
        <v>0</v>
      </c>
      <c r="Z696" s="117" t="b">
        <f>IF('Copy &amp; Paste Roster Report Here'!$A693='Analytical Tests'!Z$7,IF($F696="N",IF($J696&gt;=$C696,Z$6,+($I696/$D696)*Z$6),0))</f>
        <v>0</v>
      </c>
      <c r="AA696" s="117" t="b">
        <f>IF('Copy &amp; Paste Roster Report Here'!$A693='Analytical Tests'!AA$7,IF($F696="N",IF($J696&gt;=$C696,AA$6,+($I696/$D696)*AA$6),0))</f>
        <v>0</v>
      </c>
      <c r="AB696" s="117" t="b">
        <f>IF('Copy &amp; Paste Roster Report Here'!$A693='Analytical Tests'!AB$7,IF($F696="N",IF($J696&gt;=$C696,AB$6,+($I696/$D696)*AB$6),0))</f>
        <v>0</v>
      </c>
      <c r="AC696" s="117" t="b">
        <f>IF('Copy &amp; Paste Roster Report Here'!$A693='Analytical Tests'!AC$7,IF($F696="N",IF($J696&gt;=$C696,AC$6,+($I696/$D696)*AC$6),0))</f>
        <v>0</v>
      </c>
      <c r="AD696" s="117" t="b">
        <f>IF('Copy &amp; Paste Roster Report Here'!$A693='Analytical Tests'!AD$7,IF($F696="N",IF($J696&gt;=$C696,AD$6,+($I696/$D696)*AD$6),0))</f>
        <v>0</v>
      </c>
      <c r="AE696" s="117" t="b">
        <f>IF('Copy &amp; Paste Roster Report Here'!$A693='Analytical Tests'!AE$7,IF($F696="N",IF($J696&gt;=$C696,AE$6,+($I696/$D696)*AE$6),0))</f>
        <v>0</v>
      </c>
      <c r="AF696" s="117" t="b">
        <f>IF('Copy &amp; Paste Roster Report Here'!$A693='Analytical Tests'!AF$7,IF($F696="N",IF($J696&gt;=$C696,AF$6,+($I696/$D696)*AF$6),0))</f>
        <v>0</v>
      </c>
      <c r="AG696" s="117" t="b">
        <f>IF('Copy &amp; Paste Roster Report Here'!$A693='Analytical Tests'!AG$7,IF($F696="N",IF($J696&gt;=$C696,AG$6,+($I696/$D696)*AG$6),0))</f>
        <v>0</v>
      </c>
      <c r="AH696" s="117" t="b">
        <f>IF('Copy &amp; Paste Roster Report Here'!$A693='Analytical Tests'!AH$7,IF($F696="N",IF($J696&gt;=$C696,AH$6,+($I696/$D696)*AH$6),0))</f>
        <v>0</v>
      </c>
      <c r="AI696" s="117" t="b">
        <f>IF('Copy &amp; Paste Roster Report Here'!$A693='Analytical Tests'!AI$7,IF($F696="N",IF($J696&gt;=$C696,AI$6,+($I696/$D696)*AI$6),0))</f>
        <v>0</v>
      </c>
      <c r="AJ696" s="79"/>
      <c r="AK696" s="118">
        <f>IF('Copy &amp; Paste Roster Report Here'!$A693=AK$7,IF('Copy &amp; Paste Roster Report Here'!$M693="FT",1,0),0)</f>
        <v>0</v>
      </c>
      <c r="AL696" s="118">
        <f>IF('Copy &amp; Paste Roster Report Here'!$A693=AL$7,IF('Copy &amp; Paste Roster Report Here'!$M693="FT",1,0),0)</f>
        <v>0</v>
      </c>
      <c r="AM696" s="118">
        <f>IF('Copy &amp; Paste Roster Report Here'!$A693=AM$7,IF('Copy &amp; Paste Roster Report Here'!$M693="FT",1,0),0)</f>
        <v>0</v>
      </c>
      <c r="AN696" s="118">
        <f>IF('Copy &amp; Paste Roster Report Here'!$A693=AN$7,IF('Copy &amp; Paste Roster Report Here'!$M693="FT",1,0),0)</f>
        <v>0</v>
      </c>
      <c r="AO696" s="118">
        <f>IF('Copy &amp; Paste Roster Report Here'!$A693=AO$7,IF('Copy &amp; Paste Roster Report Here'!$M693="FT",1,0),0)</f>
        <v>0</v>
      </c>
      <c r="AP696" s="118">
        <f>IF('Copy &amp; Paste Roster Report Here'!$A693=AP$7,IF('Copy &amp; Paste Roster Report Here'!$M693="FT",1,0),0)</f>
        <v>0</v>
      </c>
      <c r="AQ696" s="118">
        <f>IF('Copy &amp; Paste Roster Report Here'!$A693=AQ$7,IF('Copy &amp; Paste Roster Report Here'!$M693="FT",1,0),0)</f>
        <v>0</v>
      </c>
      <c r="AR696" s="118">
        <f>IF('Copy &amp; Paste Roster Report Here'!$A693=AR$7,IF('Copy &amp; Paste Roster Report Here'!$M693="FT",1,0),0)</f>
        <v>0</v>
      </c>
      <c r="AS696" s="118">
        <f>IF('Copy &amp; Paste Roster Report Here'!$A693=AS$7,IF('Copy &amp; Paste Roster Report Here'!$M693="FT",1,0),0)</f>
        <v>0</v>
      </c>
      <c r="AT696" s="118">
        <f>IF('Copy &amp; Paste Roster Report Here'!$A693=AT$7,IF('Copy &amp; Paste Roster Report Here'!$M693="FT",1,0),0)</f>
        <v>0</v>
      </c>
      <c r="AU696" s="118">
        <f>IF('Copy &amp; Paste Roster Report Here'!$A693=AU$7,IF('Copy &amp; Paste Roster Report Here'!$M693="FT",1,0),0)</f>
        <v>0</v>
      </c>
      <c r="AV696" s="73">
        <f t="shared" si="160"/>
        <v>0</v>
      </c>
      <c r="AW696" s="119">
        <f>IF('Copy &amp; Paste Roster Report Here'!$A693=AW$7,IF('Copy &amp; Paste Roster Report Here'!$M693="HT",1,0),0)</f>
        <v>0</v>
      </c>
      <c r="AX696" s="119">
        <f>IF('Copy &amp; Paste Roster Report Here'!$A693=AX$7,IF('Copy &amp; Paste Roster Report Here'!$M693="HT",1,0),0)</f>
        <v>0</v>
      </c>
      <c r="AY696" s="119">
        <f>IF('Copy &amp; Paste Roster Report Here'!$A693=AY$7,IF('Copy &amp; Paste Roster Report Here'!$M693="HT",1,0),0)</f>
        <v>0</v>
      </c>
      <c r="AZ696" s="119">
        <f>IF('Copy &amp; Paste Roster Report Here'!$A693=AZ$7,IF('Copy &amp; Paste Roster Report Here'!$M693="HT",1,0),0)</f>
        <v>0</v>
      </c>
      <c r="BA696" s="119">
        <f>IF('Copy &amp; Paste Roster Report Here'!$A693=BA$7,IF('Copy &amp; Paste Roster Report Here'!$M693="HT",1,0),0)</f>
        <v>0</v>
      </c>
      <c r="BB696" s="119">
        <f>IF('Copy &amp; Paste Roster Report Here'!$A693=BB$7,IF('Copy &amp; Paste Roster Report Here'!$M693="HT",1,0),0)</f>
        <v>0</v>
      </c>
      <c r="BC696" s="119">
        <f>IF('Copy &amp; Paste Roster Report Here'!$A693=BC$7,IF('Copy &amp; Paste Roster Report Here'!$M693="HT",1,0),0)</f>
        <v>0</v>
      </c>
      <c r="BD696" s="119">
        <f>IF('Copy &amp; Paste Roster Report Here'!$A693=BD$7,IF('Copy &amp; Paste Roster Report Here'!$M693="HT",1,0),0)</f>
        <v>0</v>
      </c>
      <c r="BE696" s="119">
        <f>IF('Copy &amp; Paste Roster Report Here'!$A693=BE$7,IF('Copy &amp; Paste Roster Report Here'!$M693="HT",1,0),0)</f>
        <v>0</v>
      </c>
      <c r="BF696" s="119">
        <f>IF('Copy &amp; Paste Roster Report Here'!$A693=BF$7,IF('Copy &amp; Paste Roster Report Here'!$M693="HT",1,0),0)</f>
        <v>0</v>
      </c>
      <c r="BG696" s="119">
        <f>IF('Copy &amp; Paste Roster Report Here'!$A693=BG$7,IF('Copy &amp; Paste Roster Report Here'!$M693="HT",1,0),0)</f>
        <v>0</v>
      </c>
      <c r="BH696" s="73">
        <f t="shared" si="161"/>
        <v>0</v>
      </c>
      <c r="BI696" s="120">
        <f>IF('Copy &amp; Paste Roster Report Here'!$A693=BI$7,IF('Copy &amp; Paste Roster Report Here'!$M693="MT",1,0),0)</f>
        <v>0</v>
      </c>
      <c r="BJ696" s="120">
        <f>IF('Copy &amp; Paste Roster Report Here'!$A693=BJ$7,IF('Copy &amp; Paste Roster Report Here'!$M693="MT",1,0),0)</f>
        <v>0</v>
      </c>
      <c r="BK696" s="120">
        <f>IF('Copy &amp; Paste Roster Report Here'!$A693=BK$7,IF('Copy &amp; Paste Roster Report Here'!$M693="MT",1,0),0)</f>
        <v>0</v>
      </c>
      <c r="BL696" s="120">
        <f>IF('Copy &amp; Paste Roster Report Here'!$A693=BL$7,IF('Copy &amp; Paste Roster Report Here'!$M693="MT",1,0),0)</f>
        <v>0</v>
      </c>
      <c r="BM696" s="120">
        <f>IF('Copy &amp; Paste Roster Report Here'!$A693=BM$7,IF('Copy &amp; Paste Roster Report Here'!$M693="MT",1,0),0)</f>
        <v>0</v>
      </c>
      <c r="BN696" s="120">
        <f>IF('Copy &amp; Paste Roster Report Here'!$A693=BN$7,IF('Copy &amp; Paste Roster Report Here'!$M693="MT",1,0),0)</f>
        <v>0</v>
      </c>
      <c r="BO696" s="120">
        <f>IF('Copy &amp; Paste Roster Report Here'!$A693=BO$7,IF('Copy &amp; Paste Roster Report Here'!$M693="MT",1,0),0)</f>
        <v>0</v>
      </c>
      <c r="BP696" s="120">
        <f>IF('Copy &amp; Paste Roster Report Here'!$A693=BP$7,IF('Copy &amp; Paste Roster Report Here'!$M693="MT",1,0),0)</f>
        <v>0</v>
      </c>
      <c r="BQ696" s="120">
        <f>IF('Copy &amp; Paste Roster Report Here'!$A693=BQ$7,IF('Copy &amp; Paste Roster Report Here'!$M693="MT",1,0),0)</f>
        <v>0</v>
      </c>
      <c r="BR696" s="120">
        <f>IF('Copy &amp; Paste Roster Report Here'!$A693=BR$7,IF('Copy &amp; Paste Roster Report Here'!$M693="MT",1,0),0)</f>
        <v>0</v>
      </c>
      <c r="BS696" s="120">
        <f>IF('Copy &amp; Paste Roster Report Here'!$A693=BS$7,IF('Copy &amp; Paste Roster Report Here'!$M693="MT",1,0),0)</f>
        <v>0</v>
      </c>
      <c r="BT696" s="73">
        <f t="shared" si="162"/>
        <v>0</v>
      </c>
      <c r="BU696" s="121">
        <f>IF('Copy &amp; Paste Roster Report Here'!$A693=BU$7,IF('Copy &amp; Paste Roster Report Here'!$M693="fy",1,0),0)</f>
        <v>0</v>
      </c>
      <c r="BV696" s="121">
        <f>IF('Copy &amp; Paste Roster Report Here'!$A693=BV$7,IF('Copy &amp; Paste Roster Report Here'!$M693="fy",1,0),0)</f>
        <v>0</v>
      </c>
      <c r="BW696" s="121">
        <f>IF('Copy &amp; Paste Roster Report Here'!$A693=BW$7,IF('Copy &amp; Paste Roster Report Here'!$M693="fy",1,0),0)</f>
        <v>0</v>
      </c>
      <c r="BX696" s="121">
        <f>IF('Copy &amp; Paste Roster Report Here'!$A693=BX$7,IF('Copy &amp; Paste Roster Report Here'!$M693="fy",1,0),0)</f>
        <v>0</v>
      </c>
      <c r="BY696" s="121">
        <f>IF('Copy &amp; Paste Roster Report Here'!$A693=BY$7,IF('Copy &amp; Paste Roster Report Here'!$M693="fy",1,0),0)</f>
        <v>0</v>
      </c>
      <c r="BZ696" s="121">
        <f>IF('Copy &amp; Paste Roster Report Here'!$A693=BZ$7,IF('Copy &amp; Paste Roster Report Here'!$M693="fy",1,0),0)</f>
        <v>0</v>
      </c>
      <c r="CA696" s="121">
        <f>IF('Copy &amp; Paste Roster Report Here'!$A693=CA$7,IF('Copy &amp; Paste Roster Report Here'!$M693="fy",1,0),0)</f>
        <v>0</v>
      </c>
      <c r="CB696" s="121">
        <f>IF('Copy &amp; Paste Roster Report Here'!$A693=CB$7,IF('Copy &amp; Paste Roster Report Here'!$M693="fy",1,0),0)</f>
        <v>0</v>
      </c>
      <c r="CC696" s="121">
        <f>IF('Copy &amp; Paste Roster Report Here'!$A693=CC$7,IF('Copy &amp; Paste Roster Report Here'!$M693="fy",1,0),0)</f>
        <v>0</v>
      </c>
      <c r="CD696" s="121">
        <f>IF('Copy &amp; Paste Roster Report Here'!$A693=CD$7,IF('Copy &amp; Paste Roster Report Here'!$M693="fy",1,0),0)</f>
        <v>0</v>
      </c>
      <c r="CE696" s="121">
        <f>IF('Copy &amp; Paste Roster Report Here'!$A693=CE$7,IF('Copy &amp; Paste Roster Report Here'!$M693="fy",1,0),0)</f>
        <v>0</v>
      </c>
      <c r="CF696" s="73">
        <f t="shared" si="163"/>
        <v>0</v>
      </c>
      <c r="CG696" s="122">
        <f>IF('Copy &amp; Paste Roster Report Here'!$A693=CG$7,IF('Copy &amp; Paste Roster Report Here'!$M693="RH",1,0),0)</f>
        <v>0</v>
      </c>
      <c r="CH696" s="122">
        <f>IF('Copy &amp; Paste Roster Report Here'!$A693=CH$7,IF('Copy &amp; Paste Roster Report Here'!$M693="RH",1,0),0)</f>
        <v>0</v>
      </c>
      <c r="CI696" s="122">
        <f>IF('Copy &amp; Paste Roster Report Here'!$A693=CI$7,IF('Copy &amp; Paste Roster Report Here'!$M693="RH",1,0),0)</f>
        <v>0</v>
      </c>
      <c r="CJ696" s="122">
        <f>IF('Copy &amp; Paste Roster Report Here'!$A693=CJ$7,IF('Copy &amp; Paste Roster Report Here'!$M693="RH",1,0),0)</f>
        <v>0</v>
      </c>
      <c r="CK696" s="122">
        <f>IF('Copy &amp; Paste Roster Report Here'!$A693=CK$7,IF('Copy &amp; Paste Roster Report Here'!$M693="RH",1,0),0)</f>
        <v>0</v>
      </c>
      <c r="CL696" s="122">
        <f>IF('Copy &amp; Paste Roster Report Here'!$A693=CL$7,IF('Copy &amp; Paste Roster Report Here'!$M693="RH",1,0),0)</f>
        <v>0</v>
      </c>
      <c r="CM696" s="122">
        <f>IF('Copy &amp; Paste Roster Report Here'!$A693=CM$7,IF('Copy &amp; Paste Roster Report Here'!$M693="RH",1,0),0)</f>
        <v>0</v>
      </c>
      <c r="CN696" s="122">
        <f>IF('Copy &amp; Paste Roster Report Here'!$A693=CN$7,IF('Copy &amp; Paste Roster Report Here'!$M693="RH",1,0),0)</f>
        <v>0</v>
      </c>
      <c r="CO696" s="122">
        <f>IF('Copy &amp; Paste Roster Report Here'!$A693=CO$7,IF('Copy &amp; Paste Roster Report Here'!$M693="RH",1,0),0)</f>
        <v>0</v>
      </c>
      <c r="CP696" s="122">
        <f>IF('Copy &amp; Paste Roster Report Here'!$A693=CP$7,IF('Copy &amp; Paste Roster Report Here'!$M693="RH",1,0),0)</f>
        <v>0</v>
      </c>
      <c r="CQ696" s="122">
        <f>IF('Copy &amp; Paste Roster Report Here'!$A693=CQ$7,IF('Copy &amp; Paste Roster Report Here'!$M693="RH",1,0),0)</f>
        <v>0</v>
      </c>
      <c r="CR696" s="73">
        <f t="shared" si="164"/>
        <v>0</v>
      </c>
      <c r="CS696" s="123">
        <f>IF('Copy &amp; Paste Roster Report Here'!$A693=CS$7,IF('Copy &amp; Paste Roster Report Here'!$M693="QT",1,0),0)</f>
        <v>0</v>
      </c>
      <c r="CT696" s="123">
        <f>IF('Copy &amp; Paste Roster Report Here'!$A693=CT$7,IF('Copy &amp; Paste Roster Report Here'!$M693="QT",1,0),0)</f>
        <v>0</v>
      </c>
      <c r="CU696" s="123">
        <f>IF('Copy &amp; Paste Roster Report Here'!$A693=CU$7,IF('Copy &amp; Paste Roster Report Here'!$M693="QT",1,0),0)</f>
        <v>0</v>
      </c>
      <c r="CV696" s="123">
        <f>IF('Copy &amp; Paste Roster Report Here'!$A693=CV$7,IF('Copy &amp; Paste Roster Report Here'!$M693="QT",1,0),0)</f>
        <v>0</v>
      </c>
      <c r="CW696" s="123">
        <f>IF('Copy &amp; Paste Roster Report Here'!$A693=CW$7,IF('Copy &amp; Paste Roster Report Here'!$M693="QT",1,0),0)</f>
        <v>0</v>
      </c>
      <c r="CX696" s="123">
        <f>IF('Copy &amp; Paste Roster Report Here'!$A693=CX$7,IF('Copy &amp; Paste Roster Report Here'!$M693="QT",1,0),0)</f>
        <v>0</v>
      </c>
      <c r="CY696" s="123">
        <f>IF('Copy &amp; Paste Roster Report Here'!$A693=CY$7,IF('Copy &amp; Paste Roster Report Here'!$M693="QT",1,0),0)</f>
        <v>0</v>
      </c>
      <c r="CZ696" s="123">
        <f>IF('Copy &amp; Paste Roster Report Here'!$A693=CZ$7,IF('Copy &amp; Paste Roster Report Here'!$M693="QT",1,0),0)</f>
        <v>0</v>
      </c>
      <c r="DA696" s="123">
        <f>IF('Copy &amp; Paste Roster Report Here'!$A693=DA$7,IF('Copy &amp; Paste Roster Report Here'!$M693="QT",1,0),0)</f>
        <v>0</v>
      </c>
      <c r="DB696" s="123">
        <f>IF('Copy &amp; Paste Roster Report Here'!$A693=DB$7,IF('Copy &amp; Paste Roster Report Here'!$M693="QT",1,0),0)</f>
        <v>0</v>
      </c>
      <c r="DC696" s="123">
        <f>IF('Copy &amp; Paste Roster Report Here'!$A693=DC$7,IF('Copy &amp; Paste Roster Report Here'!$M693="QT",1,0),0)</f>
        <v>0</v>
      </c>
      <c r="DD696" s="73">
        <f t="shared" si="165"/>
        <v>0</v>
      </c>
      <c r="DE696" s="124">
        <f>IF('Copy &amp; Paste Roster Report Here'!$A693=DE$7,IF('Copy &amp; Paste Roster Report Here'!$M693="xxxxxxxxxxx",1,0),0)</f>
        <v>0</v>
      </c>
      <c r="DF696" s="124">
        <f>IF('Copy &amp; Paste Roster Report Here'!$A693=DF$7,IF('Copy &amp; Paste Roster Report Here'!$M693="xxxxxxxxxxx",1,0),0)</f>
        <v>0</v>
      </c>
      <c r="DG696" s="124">
        <f>IF('Copy &amp; Paste Roster Report Here'!$A693=DG$7,IF('Copy &amp; Paste Roster Report Here'!$M693="xxxxxxxxxxx",1,0),0)</f>
        <v>0</v>
      </c>
      <c r="DH696" s="124">
        <f>IF('Copy &amp; Paste Roster Report Here'!$A693=DH$7,IF('Copy &amp; Paste Roster Report Here'!$M693="xxxxxxxxxxx",1,0),0)</f>
        <v>0</v>
      </c>
      <c r="DI696" s="124">
        <f>IF('Copy &amp; Paste Roster Report Here'!$A693=DI$7,IF('Copy &amp; Paste Roster Report Here'!$M693="xxxxxxxxxxx",1,0),0)</f>
        <v>0</v>
      </c>
      <c r="DJ696" s="124">
        <f>IF('Copy &amp; Paste Roster Report Here'!$A693=DJ$7,IF('Copy &amp; Paste Roster Report Here'!$M693="xxxxxxxxxxx",1,0),0)</f>
        <v>0</v>
      </c>
      <c r="DK696" s="124">
        <f>IF('Copy &amp; Paste Roster Report Here'!$A693=DK$7,IF('Copy &amp; Paste Roster Report Here'!$M693="xxxxxxxxxxx",1,0),0)</f>
        <v>0</v>
      </c>
      <c r="DL696" s="124">
        <f>IF('Copy &amp; Paste Roster Report Here'!$A693=DL$7,IF('Copy &amp; Paste Roster Report Here'!$M693="xxxxxxxxxxx",1,0),0)</f>
        <v>0</v>
      </c>
      <c r="DM696" s="124">
        <f>IF('Copy &amp; Paste Roster Report Here'!$A693=DM$7,IF('Copy &amp; Paste Roster Report Here'!$M693="xxxxxxxxxxx",1,0),0)</f>
        <v>0</v>
      </c>
      <c r="DN696" s="124">
        <f>IF('Copy &amp; Paste Roster Report Here'!$A693=DN$7,IF('Copy &amp; Paste Roster Report Here'!$M693="xxxxxxxxxxx",1,0),0)</f>
        <v>0</v>
      </c>
      <c r="DO696" s="124">
        <f>IF('Copy &amp; Paste Roster Report Here'!$A693=DO$7,IF('Copy &amp; Paste Roster Report Here'!$M693="xxxxxxxxxxx",1,0),0)</f>
        <v>0</v>
      </c>
      <c r="DP696" s="125">
        <f t="shared" si="166"/>
        <v>0</v>
      </c>
      <c r="DQ696" s="126">
        <f t="shared" si="167"/>
        <v>0</v>
      </c>
    </row>
    <row r="697" spans="1:121" x14ac:dyDescent="0.25">
      <c r="A697" s="111">
        <f t="shared" si="153"/>
        <v>0</v>
      </c>
      <c r="B697" s="111">
        <f t="shared" si="154"/>
        <v>0</v>
      </c>
      <c r="C697" s="112">
        <f>+('Copy &amp; Paste Roster Report Here'!$P694-'Copy &amp; Paste Roster Report Here'!$O694)/30</f>
        <v>0</v>
      </c>
      <c r="D697" s="112">
        <f>+('Copy &amp; Paste Roster Report Here'!$P694-'Copy &amp; Paste Roster Report Here'!$O694)</f>
        <v>0</v>
      </c>
      <c r="E697" s="111">
        <f>'Copy &amp; Paste Roster Report Here'!N694</f>
        <v>0</v>
      </c>
      <c r="F697" s="111" t="str">
        <f t="shared" si="155"/>
        <v>N</v>
      </c>
      <c r="G697" s="111">
        <f>'Copy &amp; Paste Roster Report Here'!R694</f>
        <v>0</v>
      </c>
      <c r="H697" s="113">
        <f t="shared" si="156"/>
        <v>0</v>
      </c>
      <c r="I697" s="112">
        <f>IF(F697="N",$F$5-'Copy &amp; Paste Roster Report Here'!O694,+'Copy &amp; Paste Roster Report Here'!Q694-'Copy &amp; Paste Roster Report Here'!O694)</f>
        <v>0</v>
      </c>
      <c r="J697" s="114">
        <f t="shared" si="157"/>
        <v>0</v>
      </c>
      <c r="K697" s="114">
        <f t="shared" si="158"/>
        <v>0</v>
      </c>
      <c r="L697" s="115">
        <f>'Copy &amp; Paste Roster Report Here'!F694</f>
        <v>0</v>
      </c>
      <c r="M697" s="116">
        <f t="shared" si="159"/>
        <v>0</v>
      </c>
      <c r="N697" s="117">
        <f>IF('Copy &amp; Paste Roster Report Here'!$A694='Analytical Tests'!N$7,IF($F697="Y",+$H697*N$6,0),0)</f>
        <v>0</v>
      </c>
      <c r="O697" s="117">
        <f>IF('Copy &amp; Paste Roster Report Here'!$A694='Analytical Tests'!O$7,IF($F697="Y",+$H697*O$6,0),0)</f>
        <v>0</v>
      </c>
      <c r="P697" s="117">
        <f>IF('Copy &amp; Paste Roster Report Here'!$A694='Analytical Tests'!P$7,IF($F697="Y",+$H697*P$6,0),0)</f>
        <v>0</v>
      </c>
      <c r="Q697" s="117">
        <f>IF('Copy &amp; Paste Roster Report Here'!$A694='Analytical Tests'!Q$7,IF($F697="Y",+$H697*Q$6,0),0)</f>
        <v>0</v>
      </c>
      <c r="R697" s="117">
        <f>IF('Copy &amp; Paste Roster Report Here'!$A694='Analytical Tests'!R$7,IF($F697="Y",+$H697*R$6,0),0)</f>
        <v>0</v>
      </c>
      <c r="S697" s="117">
        <f>IF('Copy &amp; Paste Roster Report Here'!$A694='Analytical Tests'!S$7,IF($F697="Y",+$H697*S$6,0),0)</f>
        <v>0</v>
      </c>
      <c r="T697" s="117">
        <f>IF('Copy &amp; Paste Roster Report Here'!$A694='Analytical Tests'!T$7,IF($F697="Y",+$H697*T$6,0),0)</f>
        <v>0</v>
      </c>
      <c r="U697" s="117">
        <f>IF('Copy &amp; Paste Roster Report Here'!$A694='Analytical Tests'!U$7,IF($F697="Y",+$H697*U$6,0),0)</f>
        <v>0</v>
      </c>
      <c r="V697" s="117">
        <f>IF('Copy &amp; Paste Roster Report Here'!$A694='Analytical Tests'!V$7,IF($F697="Y",+$H697*V$6,0),0)</f>
        <v>0</v>
      </c>
      <c r="W697" s="117">
        <f>IF('Copy &amp; Paste Roster Report Here'!$A694='Analytical Tests'!W$7,IF($F697="Y",+$H697*W$6,0),0)</f>
        <v>0</v>
      </c>
      <c r="X697" s="117">
        <f>IF('Copy &amp; Paste Roster Report Here'!$A694='Analytical Tests'!X$7,IF($F697="Y",+$H697*X$6,0),0)</f>
        <v>0</v>
      </c>
      <c r="Y697" s="117" t="b">
        <f>IF('Copy &amp; Paste Roster Report Here'!$A694='Analytical Tests'!Y$7,IF($F697="N",IF($J697&gt;=$C697,Y$6,+($I697/$D697)*Y$6),0))</f>
        <v>0</v>
      </c>
      <c r="Z697" s="117" t="b">
        <f>IF('Copy &amp; Paste Roster Report Here'!$A694='Analytical Tests'!Z$7,IF($F697="N",IF($J697&gt;=$C697,Z$6,+($I697/$D697)*Z$6),0))</f>
        <v>0</v>
      </c>
      <c r="AA697" s="117" t="b">
        <f>IF('Copy &amp; Paste Roster Report Here'!$A694='Analytical Tests'!AA$7,IF($F697="N",IF($J697&gt;=$C697,AA$6,+($I697/$D697)*AA$6),0))</f>
        <v>0</v>
      </c>
      <c r="AB697" s="117" t="b">
        <f>IF('Copy &amp; Paste Roster Report Here'!$A694='Analytical Tests'!AB$7,IF($F697="N",IF($J697&gt;=$C697,AB$6,+($I697/$D697)*AB$6),0))</f>
        <v>0</v>
      </c>
      <c r="AC697" s="117" t="b">
        <f>IF('Copy &amp; Paste Roster Report Here'!$A694='Analytical Tests'!AC$7,IF($F697="N",IF($J697&gt;=$C697,AC$6,+($I697/$D697)*AC$6),0))</f>
        <v>0</v>
      </c>
      <c r="AD697" s="117" t="b">
        <f>IF('Copy &amp; Paste Roster Report Here'!$A694='Analytical Tests'!AD$7,IF($F697="N",IF($J697&gt;=$C697,AD$6,+($I697/$D697)*AD$6),0))</f>
        <v>0</v>
      </c>
      <c r="AE697" s="117" t="b">
        <f>IF('Copy &amp; Paste Roster Report Here'!$A694='Analytical Tests'!AE$7,IF($F697="N",IF($J697&gt;=$C697,AE$6,+($I697/$D697)*AE$6),0))</f>
        <v>0</v>
      </c>
      <c r="AF697" s="117" t="b">
        <f>IF('Copy &amp; Paste Roster Report Here'!$A694='Analytical Tests'!AF$7,IF($F697="N",IF($J697&gt;=$C697,AF$6,+($I697/$D697)*AF$6),0))</f>
        <v>0</v>
      </c>
      <c r="AG697" s="117" t="b">
        <f>IF('Copy &amp; Paste Roster Report Here'!$A694='Analytical Tests'!AG$7,IF($F697="N",IF($J697&gt;=$C697,AG$6,+($I697/$D697)*AG$6),0))</f>
        <v>0</v>
      </c>
      <c r="AH697" s="117" t="b">
        <f>IF('Copy &amp; Paste Roster Report Here'!$A694='Analytical Tests'!AH$7,IF($F697="N",IF($J697&gt;=$C697,AH$6,+($I697/$D697)*AH$6),0))</f>
        <v>0</v>
      </c>
      <c r="AI697" s="117" t="b">
        <f>IF('Copy &amp; Paste Roster Report Here'!$A694='Analytical Tests'!AI$7,IF($F697="N",IF($J697&gt;=$C697,AI$6,+($I697/$D697)*AI$6),0))</f>
        <v>0</v>
      </c>
      <c r="AJ697" s="79"/>
      <c r="AK697" s="118">
        <f>IF('Copy &amp; Paste Roster Report Here'!$A694=AK$7,IF('Copy &amp; Paste Roster Report Here'!$M694="FT",1,0),0)</f>
        <v>0</v>
      </c>
      <c r="AL697" s="118">
        <f>IF('Copy &amp; Paste Roster Report Here'!$A694=AL$7,IF('Copy &amp; Paste Roster Report Here'!$M694="FT",1,0),0)</f>
        <v>0</v>
      </c>
      <c r="AM697" s="118">
        <f>IF('Copy &amp; Paste Roster Report Here'!$A694=AM$7,IF('Copy &amp; Paste Roster Report Here'!$M694="FT",1,0),0)</f>
        <v>0</v>
      </c>
      <c r="AN697" s="118">
        <f>IF('Copy &amp; Paste Roster Report Here'!$A694=AN$7,IF('Copy &amp; Paste Roster Report Here'!$M694="FT",1,0),0)</f>
        <v>0</v>
      </c>
      <c r="AO697" s="118">
        <f>IF('Copy &amp; Paste Roster Report Here'!$A694=AO$7,IF('Copy &amp; Paste Roster Report Here'!$M694="FT",1,0),0)</f>
        <v>0</v>
      </c>
      <c r="AP697" s="118">
        <f>IF('Copy &amp; Paste Roster Report Here'!$A694=AP$7,IF('Copy &amp; Paste Roster Report Here'!$M694="FT",1,0),0)</f>
        <v>0</v>
      </c>
      <c r="AQ697" s="118">
        <f>IF('Copy &amp; Paste Roster Report Here'!$A694=AQ$7,IF('Copy &amp; Paste Roster Report Here'!$M694="FT",1,0),0)</f>
        <v>0</v>
      </c>
      <c r="AR697" s="118">
        <f>IF('Copy &amp; Paste Roster Report Here'!$A694=AR$7,IF('Copy &amp; Paste Roster Report Here'!$M694="FT",1,0),0)</f>
        <v>0</v>
      </c>
      <c r="AS697" s="118">
        <f>IF('Copy &amp; Paste Roster Report Here'!$A694=AS$7,IF('Copy &amp; Paste Roster Report Here'!$M694="FT",1,0),0)</f>
        <v>0</v>
      </c>
      <c r="AT697" s="118">
        <f>IF('Copy &amp; Paste Roster Report Here'!$A694=AT$7,IF('Copy &amp; Paste Roster Report Here'!$M694="FT",1,0),0)</f>
        <v>0</v>
      </c>
      <c r="AU697" s="118">
        <f>IF('Copy &amp; Paste Roster Report Here'!$A694=AU$7,IF('Copy &amp; Paste Roster Report Here'!$M694="FT",1,0),0)</f>
        <v>0</v>
      </c>
      <c r="AV697" s="73">
        <f t="shared" si="160"/>
        <v>0</v>
      </c>
      <c r="AW697" s="119">
        <f>IF('Copy &amp; Paste Roster Report Here'!$A694=AW$7,IF('Copy &amp; Paste Roster Report Here'!$M694="HT",1,0),0)</f>
        <v>0</v>
      </c>
      <c r="AX697" s="119">
        <f>IF('Copy &amp; Paste Roster Report Here'!$A694=AX$7,IF('Copy &amp; Paste Roster Report Here'!$M694="HT",1,0),0)</f>
        <v>0</v>
      </c>
      <c r="AY697" s="119">
        <f>IF('Copy &amp; Paste Roster Report Here'!$A694=AY$7,IF('Copy &amp; Paste Roster Report Here'!$M694="HT",1,0),0)</f>
        <v>0</v>
      </c>
      <c r="AZ697" s="119">
        <f>IF('Copy &amp; Paste Roster Report Here'!$A694=AZ$7,IF('Copy &amp; Paste Roster Report Here'!$M694="HT",1,0),0)</f>
        <v>0</v>
      </c>
      <c r="BA697" s="119">
        <f>IF('Copy &amp; Paste Roster Report Here'!$A694=BA$7,IF('Copy &amp; Paste Roster Report Here'!$M694="HT",1,0),0)</f>
        <v>0</v>
      </c>
      <c r="BB697" s="119">
        <f>IF('Copy &amp; Paste Roster Report Here'!$A694=BB$7,IF('Copy &amp; Paste Roster Report Here'!$M694="HT",1,0),0)</f>
        <v>0</v>
      </c>
      <c r="BC697" s="119">
        <f>IF('Copy &amp; Paste Roster Report Here'!$A694=BC$7,IF('Copy &amp; Paste Roster Report Here'!$M694="HT",1,0),0)</f>
        <v>0</v>
      </c>
      <c r="BD697" s="119">
        <f>IF('Copy &amp; Paste Roster Report Here'!$A694=BD$7,IF('Copy &amp; Paste Roster Report Here'!$M694="HT",1,0),0)</f>
        <v>0</v>
      </c>
      <c r="BE697" s="119">
        <f>IF('Copy &amp; Paste Roster Report Here'!$A694=BE$7,IF('Copy &amp; Paste Roster Report Here'!$M694="HT",1,0),0)</f>
        <v>0</v>
      </c>
      <c r="BF697" s="119">
        <f>IF('Copy &amp; Paste Roster Report Here'!$A694=BF$7,IF('Copy &amp; Paste Roster Report Here'!$M694="HT",1,0),0)</f>
        <v>0</v>
      </c>
      <c r="BG697" s="119">
        <f>IF('Copy &amp; Paste Roster Report Here'!$A694=BG$7,IF('Copy &amp; Paste Roster Report Here'!$M694="HT",1,0),0)</f>
        <v>0</v>
      </c>
      <c r="BH697" s="73">
        <f t="shared" si="161"/>
        <v>0</v>
      </c>
      <c r="BI697" s="120">
        <f>IF('Copy &amp; Paste Roster Report Here'!$A694=BI$7,IF('Copy &amp; Paste Roster Report Here'!$M694="MT",1,0),0)</f>
        <v>0</v>
      </c>
      <c r="BJ697" s="120">
        <f>IF('Copy &amp; Paste Roster Report Here'!$A694=BJ$7,IF('Copy &amp; Paste Roster Report Here'!$M694="MT",1,0),0)</f>
        <v>0</v>
      </c>
      <c r="BK697" s="120">
        <f>IF('Copy &amp; Paste Roster Report Here'!$A694=BK$7,IF('Copy &amp; Paste Roster Report Here'!$M694="MT",1,0),0)</f>
        <v>0</v>
      </c>
      <c r="BL697" s="120">
        <f>IF('Copy &amp; Paste Roster Report Here'!$A694=BL$7,IF('Copy &amp; Paste Roster Report Here'!$M694="MT",1,0),0)</f>
        <v>0</v>
      </c>
      <c r="BM697" s="120">
        <f>IF('Copy &amp; Paste Roster Report Here'!$A694=BM$7,IF('Copy &amp; Paste Roster Report Here'!$M694="MT",1,0),0)</f>
        <v>0</v>
      </c>
      <c r="BN697" s="120">
        <f>IF('Copy &amp; Paste Roster Report Here'!$A694=BN$7,IF('Copy &amp; Paste Roster Report Here'!$M694="MT",1,0),0)</f>
        <v>0</v>
      </c>
      <c r="BO697" s="120">
        <f>IF('Copy &amp; Paste Roster Report Here'!$A694=BO$7,IF('Copy &amp; Paste Roster Report Here'!$M694="MT",1,0),0)</f>
        <v>0</v>
      </c>
      <c r="BP697" s="120">
        <f>IF('Copy &amp; Paste Roster Report Here'!$A694=BP$7,IF('Copy &amp; Paste Roster Report Here'!$M694="MT",1,0),0)</f>
        <v>0</v>
      </c>
      <c r="BQ697" s="120">
        <f>IF('Copy &amp; Paste Roster Report Here'!$A694=BQ$7,IF('Copy &amp; Paste Roster Report Here'!$M694="MT",1,0),0)</f>
        <v>0</v>
      </c>
      <c r="BR697" s="120">
        <f>IF('Copy &amp; Paste Roster Report Here'!$A694=BR$7,IF('Copy &amp; Paste Roster Report Here'!$M694="MT",1,0),0)</f>
        <v>0</v>
      </c>
      <c r="BS697" s="120">
        <f>IF('Copy &amp; Paste Roster Report Here'!$A694=BS$7,IF('Copy &amp; Paste Roster Report Here'!$M694="MT",1,0),0)</f>
        <v>0</v>
      </c>
      <c r="BT697" s="73">
        <f t="shared" si="162"/>
        <v>0</v>
      </c>
      <c r="BU697" s="121">
        <f>IF('Copy &amp; Paste Roster Report Here'!$A694=BU$7,IF('Copy &amp; Paste Roster Report Here'!$M694="fy",1,0),0)</f>
        <v>0</v>
      </c>
      <c r="BV697" s="121">
        <f>IF('Copy &amp; Paste Roster Report Here'!$A694=BV$7,IF('Copy &amp; Paste Roster Report Here'!$M694="fy",1,0),0)</f>
        <v>0</v>
      </c>
      <c r="BW697" s="121">
        <f>IF('Copy &amp; Paste Roster Report Here'!$A694=BW$7,IF('Copy &amp; Paste Roster Report Here'!$M694="fy",1,0),0)</f>
        <v>0</v>
      </c>
      <c r="BX697" s="121">
        <f>IF('Copy &amp; Paste Roster Report Here'!$A694=BX$7,IF('Copy &amp; Paste Roster Report Here'!$M694="fy",1,0),0)</f>
        <v>0</v>
      </c>
      <c r="BY697" s="121">
        <f>IF('Copy &amp; Paste Roster Report Here'!$A694=BY$7,IF('Copy &amp; Paste Roster Report Here'!$M694="fy",1,0),0)</f>
        <v>0</v>
      </c>
      <c r="BZ697" s="121">
        <f>IF('Copy &amp; Paste Roster Report Here'!$A694=BZ$7,IF('Copy &amp; Paste Roster Report Here'!$M694="fy",1,0),0)</f>
        <v>0</v>
      </c>
      <c r="CA697" s="121">
        <f>IF('Copy &amp; Paste Roster Report Here'!$A694=CA$7,IF('Copy &amp; Paste Roster Report Here'!$M694="fy",1,0),0)</f>
        <v>0</v>
      </c>
      <c r="CB697" s="121">
        <f>IF('Copy &amp; Paste Roster Report Here'!$A694=CB$7,IF('Copy &amp; Paste Roster Report Here'!$M694="fy",1,0),0)</f>
        <v>0</v>
      </c>
      <c r="CC697" s="121">
        <f>IF('Copy &amp; Paste Roster Report Here'!$A694=CC$7,IF('Copy &amp; Paste Roster Report Here'!$M694="fy",1,0),0)</f>
        <v>0</v>
      </c>
      <c r="CD697" s="121">
        <f>IF('Copy &amp; Paste Roster Report Here'!$A694=CD$7,IF('Copy &amp; Paste Roster Report Here'!$M694="fy",1,0),0)</f>
        <v>0</v>
      </c>
      <c r="CE697" s="121">
        <f>IF('Copy &amp; Paste Roster Report Here'!$A694=CE$7,IF('Copy &amp; Paste Roster Report Here'!$M694="fy",1,0),0)</f>
        <v>0</v>
      </c>
      <c r="CF697" s="73">
        <f t="shared" si="163"/>
        <v>0</v>
      </c>
      <c r="CG697" s="122">
        <f>IF('Copy &amp; Paste Roster Report Here'!$A694=CG$7,IF('Copy &amp; Paste Roster Report Here'!$M694="RH",1,0),0)</f>
        <v>0</v>
      </c>
      <c r="CH697" s="122">
        <f>IF('Copy &amp; Paste Roster Report Here'!$A694=CH$7,IF('Copy &amp; Paste Roster Report Here'!$M694="RH",1,0),0)</f>
        <v>0</v>
      </c>
      <c r="CI697" s="122">
        <f>IF('Copy &amp; Paste Roster Report Here'!$A694=CI$7,IF('Copy &amp; Paste Roster Report Here'!$M694="RH",1,0),0)</f>
        <v>0</v>
      </c>
      <c r="CJ697" s="122">
        <f>IF('Copy &amp; Paste Roster Report Here'!$A694=CJ$7,IF('Copy &amp; Paste Roster Report Here'!$M694="RH",1,0),0)</f>
        <v>0</v>
      </c>
      <c r="CK697" s="122">
        <f>IF('Copy &amp; Paste Roster Report Here'!$A694=CK$7,IF('Copy &amp; Paste Roster Report Here'!$M694="RH",1,0),0)</f>
        <v>0</v>
      </c>
      <c r="CL697" s="122">
        <f>IF('Copy &amp; Paste Roster Report Here'!$A694=CL$7,IF('Copy &amp; Paste Roster Report Here'!$M694="RH",1,0),0)</f>
        <v>0</v>
      </c>
      <c r="CM697" s="122">
        <f>IF('Copy &amp; Paste Roster Report Here'!$A694=CM$7,IF('Copy &amp; Paste Roster Report Here'!$M694="RH",1,0),0)</f>
        <v>0</v>
      </c>
      <c r="CN697" s="122">
        <f>IF('Copy &amp; Paste Roster Report Here'!$A694=CN$7,IF('Copy &amp; Paste Roster Report Here'!$M694="RH",1,0),0)</f>
        <v>0</v>
      </c>
      <c r="CO697" s="122">
        <f>IF('Copy &amp; Paste Roster Report Here'!$A694=CO$7,IF('Copy &amp; Paste Roster Report Here'!$M694="RH",1,0),0)</f>
        <v>0</v>
      </c>
      <c r="CP697" s="122">
        <f>IF('Copy &amp; Paste Roster Report Here'!$A694=CP$7,IF('Copy &amp; Paste Roster Report Here'!$M694="RH",1,0),0)</f>
        <v>0</v>
      </c>
      <c r="CQ697" s="122">
        <f>IF('Copy &amp; Paste Roster Report Here'!$A694=CQ$7,IF('Copy &amp; Paste Roster Report Here'!$M694="RH",1,0),0)</f>
        <v>0</v>
      </c>
      <c r="CR697" s="73">
        <f t="shared" si="164"/>
        <v>0</v>
      </c>
      <c r="CS697" s="123">
        <f>IF('Copy &amp; Paste Roster Report Here'!$A694=CS$7,IF('Copy &amp; Paste Roster Report Here'!$M694="QT",1,0),0)</f>
        <v>0</v>
      </c>
      <c r="CT697" s="123">
        <f>IF('Copy &amp; Paste Roster Report Here'!$A694=CT$7,IF('Copy &amp; Paste Roster Report Here'!$M694="QT",1,0),0)</f>
        <v>0</v>
      </c>
      <c r="CU697" s="123">
        <f>IF('Copy &amp; Paste Roster Report Here'!$A694=CU$7,IF('Copy &amp; Paste Roster Report Here'!$M694="QT",1,0),0)</f>
        <v>0</v>
      </c>
      <c r="CV697" s="123">
        <f>IF('Copy &amp; Paste Roster Report Here'!$A694=CV$7,IF('Copy &amp; Paste Roster Report Here'!$M694="QT",1,0),0)</f>
        <v>0</v>
      </c>
      <c r="CW697" s="123">
        <f>IF('Copy &amp; Paste Roster Report Here'!$A694=CW$7,IF('Copy &amp; Paste Roster Report Here'!$M694="QT",1,0),0)</f>
        <v>0</v>
      </c>
      <c r="CX697" s="123">
        <f>IF('Copy &amp; Paste Roster Report Here'!$A694=CX$7,IF('Copy &amp; Paste Roster Report Here'!$M694="QT",1,0),0)</f>
        <v>0</v>
      </c>
      <c r="CY697" s="123">
        <f>IF('Copy &amp; Paste Roster Report Here'!$A694=CY$7,IF('Copy &amp; Paste Roster Report Here'!$M694="QT",1,0),0)</f>
        <v>0</v>
      </c>
      <c r="CZ697" s="123">
        <f>IF('Copy &amp; Paste Roster Report Here'!$A694=CZ$7,IF('Copy &amp; Paste Roster Report Here'!$M694="QT",1,0),0)</f>
        <v>0</v>
      </c>
      <c r="DA697" s="123">
        <f>IF('Copy &amp; Paste Roster Report Here'!$A694=DA$7,IF('Copy &amp; Paste Roster Report Here'!$M694="QT",1,0),0)</f>
        <v>0</v>
      </c>
      <c r="DB697" s="123">
        <f>IF('Copy &amp; Paste Roster Report Here'!$A694=DB$7,IF('Copy &amp; Paste Roster Report Here'!$M694="QT",1,0),0)</f>
        <v>0</v>
      </c>
      <c r="DC697" s="123">
        <f>IF('Copy &amp; Paste Roster Report Here'!$A694=DC$7,IF('Copy &amp; Paste Roster Report Here'!$M694="QT",1,0),0)</f>
        <v>0</v>
      </c>
      <c r="DD697" s="73">
        <f t="shared" si="165"/>
        <v>0</v>
      </c>
      <c r="DE697" s="124">
        <f>IF('Copy &amp; Paste Roster Report Here'!$A694=DE$7,IF('Copy &amp; Paste Roster Report Here'!$M694="xxxxxxxxxxx",1,0),0)</f>
        <v>0</v>
      </c>
      <c r="DF697" s="124">
        <f>IF('Copy &amp; Paste Roster Report Here'!$A694=DF$7,IF('Copy &amp; Paste Roster Report Here'!$M694="xxxxxxxxxxx",1,0),0)</f>
        <v>0</v>
      </c>
      <c r="DG697" s="124">
        <f>IF('Copy &amp; Paste Roster Report Here'!$A694=DG$7,IF('Copy &amp; Paste Roster Report Here'!$M694="xxxxxxxxxxx",1,0),0)</f>
        <v>0</v>
      </c>
      <c r="DH697" s="124">
        <f>IF('Copy &amp; Paste Roster Report Here'!$A694=DH$7,IF('Copy &amp; Paste Roster Report Here'!$M694="xxxxxxxxxxx",1,0),0)</f>
        <v>0</v>
      </c>
      <c r="DI697" s="124">
        <f>IF('Copy &amp; Paste Roster Report Here'!$A694=DI$7,IF('Copy &amp; Paste Roster Report Here'!$M694="xxxxxxxxxxx",1,0),0)</f>
        <v>0</v>
      </c>
      <c r="DJ697" s="124">
        <f>IF('Copy &amp; Paste Roster Report Here'!$A694=DJ$7,IF('Copy &amp; Paste Roster Report Here'!$M694="xxxxxxxxxxx",1,0),0)</f>
        <v>0</v>
      </c>
      <c r="DK697" s="124">
        <f>IF('Copy &amp; Paste Roster Report Here'!$A694=DK$7,IF('Copy &amp; Paste Roster Report Here'!$M694="xxxxxxxxxxx",1,0),0)</f>
        <v>0</v>
      </c>
      <c r="DL697" s="124">
        <f>IF('Copy &amp; Paste Roster Report Here'!$A694=DL$7,IF('Copy &amp; Paste Roster Report Here'!$M694="xxxxxxxxxxx",1,0),0)</f>
        <v>0</v>
      </c>
      <c r="DM697" s="124">
        <f>IF('Copy &amp; Paste Roster Report Here'!$A694=DM$7,IF('Copy &amp; Paste Roster Report Here'!$M694="xxxxxxxxxxx",1,0),0)</f>
        <v>0</v>
      </c>
      <c r="DN697" s="124">
        <f>IF('Copy &amp; Paste Roster Report Here'!$A694=DN$7,IF('Copy &amp; Paste Roster Report Here'!$M694="xxxxxxxxxxx",1,0),0)</f>
        <v>0</v>
      </c>
      <c r="DO697" s="124">
        <f>IF('Copy &amp; Paste Roster Report Here'!$A694=DO$7,IF('Copy &amp; Paste Roster Report Here'!$M694="xxxxxxxxxxx",1,0),0)</f>
        <v>0</v>
      </c>
      <c r="DP697" s="125">
        <f t="shared" si="166"/>
        <v>0</v>
      </c>
      <c r="DQ697" s="126">
        <f t="shared" si="167"/>
        <v>0</v>
      </c>
    </row>
    <row r="698" spans="1:121" x14ac:dyDescent="0.25">
      <c r="A698" s="111">
        <f t="shared" si="153"/>
        <v>0</v>
      </c>
      <c r="B698" s="111">
        <f t="shared" si="154"/>
        <v>0</v>
      </c>
      <c r="C698" s="112">
        <f>+('Copy &amp; Paste Roster Report Here'!$P695-'Copy &amp; Paste Roster Report Here'!$O695)/30</f>
        <v>0</v>
      </c>
      <c r="D698" s="112">
        <f>+('Copy &amp; Paste Roster Report Here'!$P695-'Copy &amp; Paste Roster Report Here'!$O695)</f>
        <v>0</v>
      </c>
      <c r="E698" s="111">
        <f>'Copy &amp; Paste Roster Report Here'!N695</f>
        <v>0</v>
      </c>
      <c r="F698" s="111" t="str">
        <f t="shared" si="155"/>
        <v>N</v>
      </c>
      <c r="G698" s="111">
        <f>'Copy &amp; Paste Roster Report Here'!R695</f>
        <v>0</v>
      </c>
      <c r="H698" s="113">
        <f t="shared" si="156"/>
        <v>0</v>
      </c>
      <c r="I698" s="112">
        <f>IF(F698="N",$F$5-'Copy &amp; Paste Roster Report Here'!O695,+'Copy &amp; Paste Roster Report Here'!Q695-'Copy &amp; Paste Roster Report Here'!O695)</f>
        <v>0</v>
      </c>
      <c r="J698" s="114">
        <f t="shared" si="157"/>
        <v>0</v>
      </c>
      <c r="K698" s="114">
        <f t="shared" si="158"/>
        <v>0</v>
      </c>
      <c r="L698" s="115">
        <f>'Copy &amp; Paste Roster Report Here'!F695</f>
        <v>0</v>
      </c>
      <c r="M698" s="116">
        <f t="shared" si="159"/>
        <v>0</v>
      </c>
      <c r="N698" s="117">
        <f>IF('Copy &amp; Paste Roster Report Here'!$A695='Analytical Tests'!N$7,IF($F698="Y",+$H698*N$6,0),0)</f>
        <v>0</v>
      </c>
      <c r="O698" s="117">
        <f>IF('Copy &amp; Paste Roster Report Here'!$A695='Analytical Tests'!O$7,IF($F698="Y",+$H698*O$6,0),0)</f>
        <v>0</v>
      </c>
      <c r="P698" s="117">
        <f>IF('Copy &amp; Paste Roster Report Here'!$A695='Analytical Tests'!P$7,IF($F698="Y",+$H698*P$6,0),0)</f>
        <v>0</v>
      </c>
      <c r="Q698" s="117">
        <f>IF('Copy &amp; Paste Roster Report Here'!$A695='Analytical Tests'!Q$7,IF($F698="Y",+$H698*Q$6,0),0)</f>
        <v>0</v>
      </c>
      <c r="R698" s="117">
        <f>IF('Copy &amp; Paste Roster Report Here'!$A695='Analytical Tests'!R$7,IF($F698="Y",+$H698*R$6,0),0)</f>
        <v>0</v>
      </c>
      <c r="S698" s="117">
        <f>IF('Copy &amp; Paste Roster Report Here'!$A695='Analytical Tests'!S$7,IF($F698="Y",+$H698*S$6,0),0)</f>
        <v>0</v>
      </c>
      <c r="T698" s="117">
        <f>IF('Copy &amp; Paste Roster Report Here'!$A695='Analytical Tests'!T$7,IF($F698="Y",+$H698*T$6,0),0)</f>
        <v>0</v>
      </c>
      <c r="U698" s="117">
        <f>IF('Copy &amp; Paste Roster Report Here'!$A695='Analytical Tests'!U$7,IF($F698="Y",+$H698*U$6,0),0)</f>
        <v>0</v>
      </c>
      <c r="V698" s="117">
        <f>IF('Copy &amp; Paste Roster Report Here'!$A695='Analytical Tests'!V$7,IF($F698="Y",+$H698*V$6,0),0)</f>
        <v>0</v>
      </c>
      <c r="W698" s="117">
        <f>IF('Copy &amp; Paste Roster Report Here'!$A695='Analytical Tests'!W$7,IF($F698="Y",+$H698*W$6,0),0)</f>
        <v>0</v>
      </c>
      <c r="X698" s="117">
        <f>IF('Copy &amp; Paste Roster Report Here'!$A695='Analytical Tests'!X$7,IF($F698="Y",+$H698*X$6,0),0)</f>
        <v>0</v>
      </c>
      <c r="Y698" s="117" t="b">
        <f>IF('Copy &amp; Paste Roster Report Here'!$A695='Analytical Tests'!Y$7,IF($F698="N",IF($J698&gt;=$C698,Y$6,+($I698/$D698)*Y$6),0))</f>
        <v>0</v>
      </c>
      <c r="Z698" s="117" t="b">
        <f>IF('Copy &amp; Paste Roster Report Here'!$A695='Analytical Tests'!Z$7,IF($F698="N",IF($J698&gt;=$C698,Z$6,+($I698/$D698)*Z$6),0))</f>
        <v>0</v>
      </c>
      <c r="AA698" s="117" t="b">
        <f>IF('Copy &amp; Paste Roster Report Here'!$A695='Analytical Tests'!AA$7,IF($F698="N",IF($J698&gt;=$C698,AA$6,+($I698/$D698)*AA$6),0))</f>
        <v>0</v>
      </c>
      <c r="AB698" s="117" t="b">
        <f>IF('Copy &amp; Paste Roster Report Here'!$A695='Analytical Tests'!AB$7,IF($F698="N",IF($J698&gt;=$C698,AB$6,+($I698/$D698)*AB$6),0))</f>
        <v>0</v>
      </c>
      <c r="AC698" s="117" t="b">
        <f>IF('Copy &amp; Paste Roster Report Here'!$A695='Analytical Tests'!AC$7,IF($F698="N",IF($J698&gt;=$C698,AC$6,+($I698/$D698)*AC$6),0))</f>
        <v>0</v>
      </c>
      <c r="AD698" s="117" t="b">
        <f>IF('Copy &amp; Paste Roster Report Here'!$A695='Analytical Tests'!AD$7,IF($F698="N",IF($J698&gt;=$C698,AD$6,+($I698/$D698)*AD$6),0))</f>
        <v>0</v>
      </c>
      <c r="AE698" s="117" t="b">
        <f>IF('Copy &amp; Paste Roster Report Here'!$A695='Analytical Tests'!AE$7,IF($F698="N",IF($J698&gt;=$C698,AE$6,+($I698/$D698)*AE$6),0))</f>
        <v>0</v>
      </c>
      <c r="AF698" s="117" t="b">
        <f>IF('Copy &amp; Paste Roster Report Here'!$A695='Analytical Tests'!AF$7,IF($F698="N",IF($J698&gt;=$C698,AF$6,+($I698/$D698)*AF$6),0))</f>
        <v>0</v>
      </c>
      <c r="AG698" s="117" t="b">
        <f>IF('Copy &amp; Paste Roster Report Here'!$A695='Analytical Tests'!AG$7,IF($F698="N",IF($J698&gt;=$C698,AG$6,+($I698/$D698)*AG$6),0))</f>
        <v>0</v>
      </c>
      <c r="AH698" s="117" t="b">
        <f>IF('Copy &amp; Paste Roster Report Here'!$A695='Analytical Tests'!AH$7,IF($F698="N",IF($J698&gt;=$C698,AH$6,+($I698/$D698)*AH$6),0))</f>
        <v>0</v>
      </c>
      <c r="AI698" s="117" t="b">
        <f>IF('Copy &amp; Paste Roster Report Here'!$A695='Analytical Tests'!AI$7,IF($F698="N",IF($J698&gt;=$C698,AI$6,+($I698/$D698)*AI$6),0))</f>
        <v>0</v>
      </c>
      <c r="AJ698" s="79"/>
      <c r="AK698" s="118">
        <f>IF('Copy &amp; Paste Roster Report Here'!$A695=AK$7,IF('Copy &amp; Paste Roster Report Here'!$M695="FT",1,0),0)</f>
        <v>0</v>
      </c>
      <c r="AL698" s="118">
        <f>IF('Copy &amp; Paste Roster Report Here'!$A695=AL$7,IF('Copy &amp; Paste Roster Report Here'!$M695="FT",1,0),0)</f>
        <v>0</v>
      </c>
      <c r="AM698" s="118">
        <f>IF('Copy &amp; Paste Roster Report Here'!$A695=AM$7,IF('Copy &amp; Paste Roster Report Here'!$M695="FT",1,0),0)</f>
        <v>0</v>
      </c>
      <c r="AN698" s="118">
        <f>IF('Copy &amp; Paste Roster Report Here'!$A695=AN$7,IF('Copy &amp; Paste Roster Report Here'!$M695="FT",1,0),0)</f>
        <v>0</v>
      </c>
      <c r="AO698" s="118">
        <f>IF('Copy &amp; Paste Roster Report Here'!$A695=AO$7,IF('Copy &amp; Paste Roster Report Here'!$M695="FT",1,0),0)</f>
        <v>0</v>
      </c>
      <c r="AP698" s="118">
        <f>IF('Copy &amp; Paste Roster Report Here'!$A695=AP$7,IF('Copy &amp; Paste Roster Report Here'!$M695="FT",1,0),0)</f>
        <v>0</v>
      </c>
      <c r="AQ698" s="118">
        <f>IF('Copy &amp; Paste Roster Report Here'!$A695=AQ$7,IF('Copy &amp; Paste Roster Report Here'!$M695="FT",1,0),0)</f>
        <v>0</v>
      </c>
      <c r="AR698" s="118">
        <f>IF('Copy &amp; Paste Roster Report Here'!$A695=AR$7,IF('Copy &amp; Paste Roster Report Here'!$M695="FT",1,0),0)</f>
        <v>0</v>
      </c>
      <c r="AS698" s="118">
        <f>IF('Copy &amp; Paste Roster Report Here'!$A695=AS$7,IF('Copy &amp; Paste Roster Report Here'!$M695="FT",1,0),0)</f>
        <v>0</v>
      </c>
      <c r="AT698" s="118">
        <f>IF('Copy &amp; Paste Roster Report Here'!$A695=AT$7,IF('Copy &amp; Paste Roster Report Here'!$M695="FT",1,0),0)</f>
        <v>0</v>
      </c>
      <c r="AU698" s="118">
        <f>IF('Copy &amp; Paste Roster Report Here'!$A695=AU$7,IF('Copy &amp; Paste Roster Report Here'!$M695="FT",1,0),0)</f>
        <v>0</v>
      </c>
      <c r="AV698" s="73">
        <f t="shared" si="160"/>
        <v>0</v>
      </c>
      <c r="AW698" s="119">
        <f>IF('Copy &amp; Paste Roster Report Here'!$A695=AW$7,IF('Copy &amp; Paste Roster Report Here'!$M695="HT",1,0),0)</f>
        <v>0</v>
      </c>
      <c r="AX698" s="119">
        <f>IF('Copy &amp; Paste Roster Report Here'!$A695=AX$7,IF('Copy &amp; Paste Roster Report Here'!$M695="HT",1,0),0)</f>
        <v>0</v>
      </c>
      <c r="AY698" s="119">
        <f>IF('Copy &amp; Paste Roster Report Here'!$A695=AY$7,IF('Copy &amp; Paste Roster Report Here'!$M695="HT",1,0),0)</f>
        <v>0</v>
      </c>
      <c r="AZ698" s="119">
        <f>IF('Copy &amp; Paste Roster Report Here'!$A695=AZ$7,IF('Copy &amp; Paste Roster Report Here'!$M695="HT",1,0),0)</f>
        <v>0</v>
      </c>
      <c r="BA698" s="119">
        <f>IF('Copy &amp; Paste Roster Report Here'!$A695=BA$7,IF('Copy &amp; Paste Roster Report Here'!$M695="HT",1,0),0)</f>
        <v>0</v>
      </c>
      <c r="BB698" s="119">
        <f>IF('Copy &amp; Paste Roster Report Here'!$A695=BB$7,IF('Copy &amp; Paste Roster Report Here'!$M695="HT",1,0),0)</f>
        <v>0</v>
      </c>
      <c r="BC698" s="119">
        <f>IF('Copy &amp; Paste Roster Report Here'!$A695=BC$7,IF('Copy &amp; Paste Roster Report Here'!$M695="HT",1,0),0)</f>
        <v>0</v>
      </c>
      <c r="BD698" s="119">
        <f>IF('Copy &amp; Paste Roster Report Here'!$A695=BD$7,IF('Copy &amp; Paste Roster Report Here'!$M695="HT",1,0),0)</f>
        <v>0</v>
      </c>
      <c r="BE698" s="119">
        <f>IF('Copy &amp; Paste Roster Report Here'!$A695=BE$7,IF('Copy &amp; Paste Roster Report Here'!$M695="HT",1,0),0)</f>
        <v>0</v>
      </c>
      <c r="BF698" s="119">
        <f>IF('Copy &amp; Paste Roster Report Here'!$A695=BF$7,IF('Copy &amp; Paste Roster Report Here'!$M695="HT",1,0),0)</f>
        <v>0</v>
      </c>
      <c r="BG698" s="119">
        <f>IF('Copy &amp; Paste Roster Report Here'!$A695=BG$7,IF('Copy &amp; Paste Roster Report Here'!$M695="HT",1,0),0)</f>
        <v>0</v>
      </c>
      <c r="BH698" s="73">
        <f t="shared" si="161"/>
        <v>0</v>
      </c>
      <c r="BI698" s="120">
        <f>IF('Copy &amp; Paste Roster Report Here'!$A695=BI$7,IF('Copy &amp; Paste Roster Report Here'!$M695="MT",1,0),0)</f>
        <v>0</v>
      </c>
      <c r="BJ698" s="120">
        <f>IF('Copy &amp; Paste Roster Report Here'!$A695=BJ$7,IF('Copy &amp; Paste Roster Report Here'!$M695="MT",1,0),0)</f>
        <v>0</v>
      </c>
      <c r="BK698" s="120">
        <f>IF('Copy &amp; Paste Roster Report Here'!$A695=BK$7,IF('Copy &amp; Paste Roster Report Here'!$M695="MT",1,0),0)</f>
        <v>0</v>
      </c>
      <c r="BL698" s="120">
        <f>IF('Copy &amp; Paste Roster Report Here'!$A695=BL$7,IF('Copy &amp; Paste Roster Report Here'!$M695="MT",1,0),0)</f>
        <v>0</v>
      </c>
      <c r="BM698" s="120">
        <f>IF('Copy &amp; Paste Roster Report Here'!$A695=BM$7,IF('Copy &amp; Paste Roster Report Here'!$M695="MT",1,0),0)</f>
        <v>0</v>
      </c>
      <c r="BN698" s="120">
        <f>IF('Copy &amp; Paste Roster Report Here'!$A695=BN$7,IF('Copy &amp; Paste Roster Report Here'!$M695="MT",1,0),0)</f>
        <v>0</v>
      </c>
      <c r="BO698" s="120">
        <f>IF('Copy &amp; Paste Roster Report Here'!$A695=BO$7,IF('Copy &amp; Paste Roster Report Here'!$M695="MT",1,0),0)</f>
        <v>0</v>
      </c>
      <c r="BP698" s="120">
        <f>IF('Copy &amp; Paste Roster Report Here'!$A695=BP$7,IF('Copy &amp; Paste Roster Report Here'!$M695="MT",1,0),0)</f>
        <v>0</v>
      </c>
      <c r="BQ698" s="120">
        <f>IF('Copy &amp; Paste Roster Report Here'!$A695=BQ$7,IF('Copy &amp; Paste Roster Report Here'!$M695="MT",1,0),0)</f>
        <v>0</v>
      </c>
      <c r="BR698" s="120">
        <f>IF('Copy &amp; Paste Roster Report Here'!$A695=BR$7,IF('Copy &amp; Paste Roster Report Here'!$M695="MT",1,0),0)</f>
        <v>0</v>
      </c>
      <c r="BS698" s="120">
        <f>IF('Copy &amp; Paste Roster Report Here'!$A695=BS$7,IF('Copy &amp; Paste Roster Report Here'!$M695="MT",1,0),0)</f>
        <v>0</v>
      </c>
      <c r="BT698" s="73">
        <f t="shared" si="162"/>
        <v>0</v>
      </c>
      <c r="BU698" s="121">
        <f>IF('Copy &amp; Paste Roster Report Here'!$A695=BU$7,IF('Copy &amp; Paste Roster Report Here'!$M695="fy",1,0),0)</f>
        <v>0</v>
      </c>
      <c r="BV698" s="121">
        <f>IF('Copy &amp; Paste Roster Report Here'!$A695=BV$7,IF('Copy &amp; Paste Roster Report Here'!$M695="fy",1,0),0)</f>
        <v>0</v>
      </c>
      <c r="BW698" s="121">
        <f>IF('Copy &amp; Paste Roster Report Here'!$A695=BW$7,IF('Copy &amp; Paste Roster Report Here'!$M695="fy",1,0),0)</f>
        <v>0</v>
      </c>
      <c r="BX698" s="121">
        <f>IF('Copy &amp; Paste Roster Report Here'!$A695=BX$7,IF('Copy &amp; Paste Roster Report Here'!$M695="fy",1,0),0)</f>
        <v>0</v>
      </c>
      <c r="BY698" s="121">
        <f>IF('Copy &amp; Paste Roster Report Here'!$A695=BY$7,IF('Copy &amp; Paste Roster Report Here'!$M695="fy",1,0),0)</f>
        <v>0</v>
      </c>
      <c r="BZ698" s="121">
        <f>IF('Copy &amp; Paste Roster Report Here'!$A695=BZ$7,IF('Copy &amp; Paste Roster Report Here'!$M695="fy",1,0),0)</f>
        <v>0</v>
      </c>
      <c r="CA698" s="121">
        <f>IF('Copy &amp; Paste Roster Report Here'!$A695=CA$7,IF('Copy &amp; Paste Roster Report Here'!$M695="fy",1,0),0)</f>
        <v>0</v>
      </c>
      <c r="CB698" s="121">
        <f>IF('Copy &amp; Paste Roster Report Here'!$A695=CB$7,IF('Copy &amp; Paste Roster Report Here'!$M695="fy",1,0),0)</f>
        <v>0</v>
      </c>
      <c r="CC698" s="121">
        <f>IF('Copy &amp; Paste Roster Report Here'!$A695=CC$7,IF('Copy &amp; Paste Roster Report Here'!$M695="fy",1,0),0)</f>
        <v>0</v>
      </c>
      <c r="CD698" s="121">
        <f>IF('Copy &amp; Paste Roster Report Here'!$A695=CD$7,IF('Copy &amp; Paste Roster Report Here'!$M695="fy",1,0),0)</f>
        <v>0</v>
      </c>
      <c r="CE698" s="121">
        <f>IF('Copy &amp; Paste Roster Report Here'!$A695=CE$7,IF('Copy &amp; Paste Roster Report Here'!$M695="fy",1,0),0)</f>
        <v>0</v>
      </c>
      <c r="CF698" s="73">
        <f t="shared" si="163"/>
        <v>0</v>
      </c>
      <c r="CG698" s="122">
        <f>IF('Copy &amp; Paste Roster Report Here'!$A695=CG$7,IF('Copy &amp; Paste Roster Report Here'!$M695="RH",1,0),0)</f>
        <v>0</v>
      </c>
      <c r="CH698" s="122">
        <f>IF('Copy &amp; Paste Roster Report Here'!$A695=CH$7,IF('Copy &amp; Paste Roster Report Here'!$M695="RH",1,0),0)</f>
        <v>0</v>
      </c>
      <c r="CI698" s="122">
        <f>IF('Copy &amp; Paste Roster Report Here'!$A695=CI$7,IF('Copy &amp; Paste Roster Report Here'!$M695="RH",1,0),0)</f>
        <v>0</v>
      </c>
      <c r="CJ698" s="122">
        <f>IF('Copy &amp; Paste Roster Report Here'!$A695=CJ$7,IF('Copy &amp; Paste Roster Report Here'!$M695="RH",1,0),0)</f>
        <v>0</v>
      </c>
      <c r="CK698" s="122">
        <f>IF('Copy &amp; Paste Roster Report Here'!$A695=CK$7,IF('Copy &amp; Paste Roster Report Here'!$M695="RH",1,0),0)</f>
        <v>0</v>
      </c>
      <c r="CL698" s="122">
        <f>IF('Copy &amp; Paste Roster Report Here'!$A695=CL$7,IF('Copy &amp; Paste Roster Report Here'!$M695="RH",1,0),0)</f>
        <v>0</v>
      </c>
      <c r="CM698" s="122">
        <f>IF('Copy &amp; Paste Roster Report Here'!$A695=CM$7,IF('Copy &amp; Paste Roster Report Here'!$M695="RH",1,0),0)</f>
        <v>0</v>
      </c>
      <c r="CN698" s="122">
        <f>IF('Copy &amp; Paste Roster Report Here'!$A695=CN$7,IF('Copy &amp; Paste Roster Report Here'!$M695="RH",1,0),0)</f>
        <v>0</v>
      </c>
      <c r="CO698" s="122">
        <f>IF('Copy &amp; Paste Roster Report Here'!$A695=CO$7,IF('Copy &amp; Paste Roster Report Here'!$M695="RH",1,0),0)</f>
        <v>0</v>
      </c>
      <c r="CP698" s="122">
        <f>IF('Copy &amp; Paste Roster Report Here'!$A695=CP$7,IF('Copy &amp; Paste Roster Report Here'!$M695="RH",1,0),0)</f>
        <v>0</v>
      </c>
      <c r="CQ698" s="122">
        <f>IF('Copy &amp; Paste Roster Report Here'!$A695=CQ$7,IF('Copy &amp; Paste Roster Report Here'!$M695="RH",1,0),0)</f>
        <v>0</v>
      </c>
      <c r="CR698" s="73">
        <f t="shared" si="164"/>
        <v>0</v>
      </c>
      <c r="CS698" s="123">
        <f>IF('Copy &amp; Paste Roster Report Here'!$A695=CS$7,IF('Copy &amp; Paste Roster Report Here'!$M695="QT",1,0),0)</f>
        <v>0</v>
      </c>
      <c r="CT698" s="123">
        <f>IF('Copy &amp; Paste Roster Report Here'!$A695=CT$7,IF('Copy &amp; Paste Roster Report Here'!$M695="QT",1,0),0)</f>
        <v>0</v>
      </c>
      <c r="CU698" s="123">
        <f>IF('Copy &amp; Paste Roster Report Here'!$A695=CU$7,IF('Copy &amp; Paste Roster Report Here'!$M695="QT",1,0),0)</f>
        <v>0</v>
      </c>
      <c r="CV698" s="123">
        <f>IF('Copy &amp; Paste Roster Report Here'!$A695=CV$7,IF('Copy &amp; Paste Roster Report Here'!$M695="QT",1,0),0)</f>
        <v>0</v>
      </c>
      <c r="CW698" s="123">
        <f>IF('Copy &amp; Paste Roster Report Here'!$A695=CW$7,IF('Copy &amp; Paste Roster Report Here'!$M695="QT",1,0),0)</f>
        <v>0</v>
      </c>
      <c r="CX698" s="123">
        <f>IF('Copy &amp; Paste Roster Report Here'!$A695=CX$7,IF('Copy &amp; Paste Roster Report Here'!$M695="QT",1,0),0)</f>
        <v>0</v>
      </c>
      <c r="CY698" s="123">
        <f>IF('Copy &amp; Paste Roster Report Here'!$A695=CY$7,IF('Copy &amp; Paste Roster Report Here'!$M695="QT",1,0),0)</f>
        <v>0</v>
      </c>
      <c r="CZ698" s="123">
        <f>IF('Copy &amp; Paste Roster Report Here'!$A695=CZ$7,IF('Copy &amp; Paste Roster Report Here'!$M695="QT",1,0),0)</f>
        <v>0</v>
      </c>
      <c r="DA698" s="123">
        <f>IF('Copy &amp; Paste Roster Report Here'!$A695=DA$7,IF('Copy &amp; Paste Roster Report Here'!$M695="QT",1,0),0)</f>
        <v>0</v>
      </c>
      <c r="DB698" s="123">
        <f>IF('Copy &amp; Paste Roster Report Here'!$A695=DB$7,IF('Copy &amp; Paste Roster Report Here'!$M695="QT",1,0),0)</f>
        <v>0</v>
      </c>
      <c r="DC698" s="123">
        <f>IF('Copy &amp; Paste Roster Report Here'!$A695=DC$7,IF('Copy &amp; Paste Roster Report Here'!$M695="QT",1,0),0)</f>
        <v>0</v>
      </c>
      <c r="DD698" s="73">
        <f t="shared" si="165"/>
        <v>0</v>
      </c>
      <c r="DE698" s="124">
        <f>IF('Copy &amp; Paste Roster Report Here'!$A695=DE$7,IF('Copy &amp; Paste Roster Report Here'!$M695="xxxxxxxxxxx",1,0),0)</f>
        <v>0</v>
      </c>
      <c r="DF698" s="124">
        <f>IF('Copy &amp; Paste Roster Report Here'!$A695=DF$7,IF('Copy &amp; Paste Roster Report Here'!$M695="xxxxxxxxxxx",1,0),0)</f>
        <v>0</v>
      </c>
      <c r="DG698" s="124">
        <f>IF('Copy &amp; Paste Roster Report Here'!$A695=DG$7,IF('Copy &amp; Paste Roster Report Here'!$M695="xxxxxxxxxxx",1,0),0)</f>
        <v>0</v>
      </c>
      <c r="DH698" s="124">
        <f>IF('Copy &amp; Paste Roster Report Here'!$A695=DH$7,IF('Copy &amp; Paste Roster Report Here'!$M695="xxxxxxxxxxx",1,0),0)</f>
        <v>0</v>
      </c>
      <c r="DI698" s="124">
        <f>IF('Copy &amp; Paste Roster Report Here'!$A695=DI$7,IF('Copy &amp; Paste Roster Report Here'!$M695="xxxxxxxxxxx",1,0),0)</f>
        <v>0</v>
      </c>
      <c r="DJ698" s="124">
        <f>IF('Copy &amp; Paste Roster Report Here'!$A695=DJ$7,IF('Copy &amp; Paste Roster Report Here'!$M695="xxxxxxxxxxx",1,0),0)</f>
        <v>0</v>
      </c>
      <c r="DK698" s="124">
        <f>IF('Copy &amp; Paste Roster Report Here'!$A695=DK$7,IF('Copy &amp; Paste Roster Report Here'!$M695="xxxxxxxxxxx",1,0),0)</f>
        <v>0</v>
      </c>
      <c r="DL698" s="124">
        <f>IF('Copy &amp; Paste Roster Report Here'!$A695=DL$7,IF('Copy &amp; Paste Roster Report Here'!$M695="xxxxxxxxxxx",1,0),0)</f>
        <v>0</v>
      </c>
      <c r="DM698" s="124">
        <f>IF('Copy &amp; Paste Roster Report Here'!$A695=DM$7,IF('Copy &amp; Paste Roster Report Here'!$M695="xxxxxxxxxxx",1,0),0)</f>
        <v>0</v>
      </c>
      <c r="DN698" s="124">
        <f>IF('Copy &amp; Paste Roster Report Here'!$A695=DN$7,IF('Copy &amp; Paste Roster Report Here'!$M695="xxxxxxxxxxx",1,0),0)</f>
        <v>0</v>
      </c>
      <c r="DO698" s="124">
        <f>IF('Copy &amp; Paste Roster Report Here'!$A695=DO$7,IF('Copy &amp; Paste Roster Report Here'!$M695="xxxxxxxxxxx",1,0),0)</f>
        <v>0</v>
      </c>
      <c r="DP698" s="125">
        <f t="shared" si="166"/>
        <v>0</v>
      </c>
      <c r="DQ698" s="126">
        <f t="shared" si="167"/>
        <v>0</v>
      </c>
    </row>
    <row r="699" spans="1:121" x14ac:dyDescent="0.25">
      <c r="A699" s="111">
        <f t="shared" si="153"/>
        <v>0</v>
      </c>
      <c r="B699" s="111">
        <f t="shared" si="154"/>
        <v>0</v>
      </c>
      <c r="C699" s="112">
        <f>+('Copy &amp; Paste Roster Report Here'!$P696-'Copy &amp; Paste Roster Report Here'!$O696)/30</f>
        <v>0</v>
      </c>
      <c r="D699" s="112">
        <f>+('Copy &amp; Paste Roster Report Here'!$P696-'Copy &amp; Paste Roster Report Here'!$O696)</f>
        <v>0</v>
      </c>
      <c r="E699" s="111">
        <f>'Copy &amp; Paste Roster Report Here'!N696</f>
        <v>0</v>
      </c>
      <c r="F699" s="111" t="str">
        <f t="shared" si="155"/>
        <v>N</v>
      </c>
      <c r="G699" s="111">
        <f>'Copy &amp; Paste Roster Report Here'!R696</f>
        <v>0</v>
      </c>
      <c r="H699" s="113">
        <f t="shared" si="156"/>
        <v>0</v>
      </c>
      <c r="I699" s="112">
        <f>IF(F699="N",$F$5-'Copy &amp; Paste Roster Report Here'!O696,+'Copy &amp; Paste Roster Report Here'!Q696-'Copy &amp; Paste Roster Report Here'!O696)</f>
        <v>0</v>
      </c>
      <c r="J699" s="114">
        <f t="shared" si="157"/>
        <v>0</v>
      </c>
      <c r="K699" s="114">
        <f t="shared" si="158"/>
        <v>0</v>
      </c>
      <c r="L699" s="115">
        <f>'Copy &amp; Paste Roster Report Here'!F696</f>
        <v>0</v>
      </c>
      <c r="M699" s="116">
        <f t="shared" si="159"/>
        <v>0</v>
      </c>
      <c r="N699" s="117">
        <f>IF('Copy &amp; Paste Roster Report Here'!$A696='Analytical Tests'!N$7,IF($F699="Y",+$H699*N$6,0),0)</f>
        <v>0</v>
      </c>
      <c r="O699" s="117">
        <f>IF('Copy &amp; Paste Roster Report Here'!$A696='Analytical Tests'!O$7,IF($F699="Y",+$H699*O$6,0),0)</f>
        <v>0</v>
      </c>
      <c r="P699" s="117">
        <f>IF('Copy &amp; Paste Roster Report Here'!$A696='Analytical Tests'!P$7,IF($F699="Y",+$H699*P$6,0),0)</f>
        <v>0</v>
      </c>
      <c r="Q699" s="117">
        <f>IF('Copy &amp; Paste Roster Report Here'!$A696='Analytical Tests'!Q$7,IF($F699="Y",+$H699*Q$6,0),0)</f>
        <v>0</v>
      </c>
      <c r="R699" s="117">
        <f>IF('Copy &amp; Paste Roster Report Here'!$A696='Analytical Tests'!R$7,IF($F699="Y",+$H699*R$6,0),0)</f>
        <v>0</v>
      </c>
      <c r="S699" s="117">
        <f>IF('Copy &amp; Paste Roster Report Here'!$A696='Analytical Tests'!S$7,IF($F699="Y",+$H699*S$6,0),0)</f>
        <v>0</v>
      </c>
      <c r="T699" s="117">
        <f>IF('Copy &amp; Paste Roster Report Here'!$A696='Analytical Tests'!T$7,IF($F699="Y",+$H699*T$6,0),0)</f>
        <v>0</v>
      </c>
      <c r="U699" s="117">
        <f>IF('Copy &amp; Paste Roster Report Here'!$A696='Analytical Tests'!U$7,IF($F699="Y",+$H699*U$6,0),0)</f>
        <v>0</v>
      </c>
      <c r="V699" s="117">
        <f>IF('Copy &amp; Paste Roster Report Here'!$A696='Analytical Tests'!V$7,IF($F699="Y",+$H699*V$6,0),0)</f>
        <v>0</v>
      </c>
      <c r="W699" s="117">
        <f>IF('Copy &amp; Paste Roster Report Here'!$A696='Analytical Tests'!W$7,IF($F699="Y",+$H699*W$6,0),0)</f>
        <v>0</v>
      </c>
      <c r="X699" s="117">
        <f>IF('Copy &amp; Paste Roster Report Here'!$A696='Analytical Tests'!X$7,IF($F699="Y",+$H699*X$6,0),0)</f>
        <v>0</v>
      </c>
      <c r="Y699" s="117" t="b">
        <f>IF('Copy &amp; Paste Roster Report Here'!$A696='Analytical Tests'!Y$7,IF($F699="N",IF($J699&gt;=$C699,Y$6,+($I699/$D699)*Y$6),0))</f>
        <v>0</v>
      </c>
      <c r="Z699" s="117" t="b">
        <f>IF('Copy &amp; Paste Roster Report Here'!$A696='Analytical Tests'!Z$7,IF($F699="N",IF($J699&gt;=$C699,Z$6,+($I699/$D699)*Z$6),0))</f>
        <v>0</v>
      </c>
      <c r="AA699" s="117" t="b">
        <f>IF('Copy &amp; Paste Roster Report Here'!$A696='Analytical Tests'!AA$7,IF($F699="N",IF($J699&gt;=$C699,AA$6,+($I699/$D699)*AA$6),0))</f>
        <v>0</v>
      </c>
      <c r="AB699" s="117" t="b">
        <f>IF('Copy &amp; Paste Roster Report Here'!$A696='Analytical Tests'!AB$7,IF($F699="N",IF($J699&gt;=$C699,AB$6,+($I699/$D699)*AB$6),0))</f>
        <v>0</v>
      </c>
      <c r="AC699" s="117" t="b">
        <f>IF('Copy &amp; Paste Roster Report Here'!$A696='Analytical Tests'!AC$7,IF($F699="N",IF($J699&gt;=$C699,AC$6,+($I699/$D699)*AC$6),0))</f>
        <v>0</v>
      </c>
      <c r="AD699" s="117" t="b">
        <f>IF('Copy &amp; Paste Roster Report Here'!$A696='Analytical Tests'!AD$7,IF($F699="N",IF($J699&gt;=$C699,AD$6,+($I699/$D699)*AD$6),0))</f>
        <v>0</v>
      </c>
      <c r="AE699" s="117" t="b">
        <f>IF('Copy &amp; Paste Roster Report Here'!$A696='Analytical Tests'!AE$7,IF($F699="N",IF($J699&gt;=$C699,AE$6,+($I699/$D699)*AE$6),0))</f>
        <v>0</v>
      </c>
      <c r="AF699" s="117" t="b">
        <f>IF('Copy &amp; Paste Roster Report Here'!$A696='Analytical Tests'!AF$7,IF($F699="N",IF($J699&gt;=$C699,AF$6,+($I699/$D699)*AF$6),0))</f>
        <v>0</v>
      </c>
      <c r="AG699" s="117" t="b">
        <f>IF('Copy &amp; Paste Roster Report Here'!$A696='Analytical Tests'!AG$7,IF($F699="N",IF($J699&gt;=$C699,AG$6,+($I699/$D699)*AG$6),0))</f>
        <v>0</v>
      </c>
      <c r="AH699" s="117" t="b">
        <f>IF('Copy &amp; Paste Roster Report Here'!$A696='Analytical Tests'!AH$7,IF($F699="N",IF($J699&gt;=$C699,AH$6,+($I699/$D699)*AH$6),0))</f>
        <v>0</v>
      </c>
      <c r="AI699" s="117" t="b">
        <f>IF('Copy &amp; Paste Roster Report Here'!$A696='Analytical Tests'!AI$7,IF($F699="N",IF($J699&gt;=$C699,AI$6,+($I699/$D699)*AI$6),0))</f>
        <v>0</v>
      </c>
      <c r="AJ699" s="79"/>
      <c r="AK699" s="118">
        <f>IF('Copy &amp; Paste Roster Report Here'!$A696=AK$7,IF('Copy &amp; Paste Roster Report Here'!$M696="FT",1,0),0)</f>
        <v>0</v>
      </c>
      <c r="AL699" s="118">
        <f>IF('Copy &amp; Paste Roster Report Here'!$A696=AL$7,IF('Copy &amp; Paste Roster Report Here'!$M696="FT",1,0),0)</f>
        <v>0</v>
      </c>
      <c r="AM699" s="118">
        <f>IF('Copy &amp; Paste Roster Report Here'!$A696=AM$7,IF('Copy &amp; Paste Roster Report Here'!$M696="FT",1,0),0)</f>
        <v>0</v>
      </c>
      <c r="AN699" s="118">
        <f>IF('Copy &amp; Paste Roster Report Here'!$A696=AN$7,IF('Copy &amp; Paste Roster Report Here'!$M696="FT",1,0),0)</f>
        <v>0</v>
      </c>
      <c r="AO699" s="118">
        <f>IF('Copy &amp; Paste Roster Report Here'!$A696=AO$7,IF('Copy &amp; Paste Roster Report Here'!$M696="FT",1,0),0)</f>
        <v>0</v>
      </c>
      <c r="AP699" s="118">
        <f>IF('Copy &amp; Paste Roster Report Here'!$A696=AP$7,IF('Copy &amp; Paste Roster Report Here'!$M696="FT",1,0),0)</f>
        <v>0</v>
      </c>
      <c r="AQ699" s="118">
        <f>IF('Copy &amp; Paste Roster Report Here'!$A696=AQ$7,IF('Copy &amp; Paste Roster Report Here'!$M696="FT",1,0),0)</f>
        <v>0</v>
      </c>
      <c r="AR699" s="118">
        <f>IF('Copy &amp; Paste Roster Report Here'!$A696=AR$7,IF('Copy &amp; Paste Roster Report Here'!$M696="FT",1,0),0)</f>
        <v>0</v>
      </c>
      <c r="AS699" s="118">
        <f>IF('Copy &amp; Paste Roster Report Here'!$A696=AS$7,IF('Copy &amp; Paste Roster Report Here'!$M696="FT",1,0),0)</f>
        <v>0</v>
      </c>
      <c r="AT699" s="118">
        <f>IF('Copy &amp; Paste Roster Report Here'!$A696=AT$7,IF('Copy &amp; Paste Roster Report Here'!$M696="FT",1,0),0)</f>
        <v>0</v>
      </c>
      <c r="AU699" s="118">
        <f>IF('Copy &amp; Paste Roster Report Here'!$A696=AU$7,IF('Copy &amp; Paste Roster Report Here'!$M696="FT",1,0),0)</f>
        <v>0</v>
      </c>
      <c r="AV699" s="73">
        <f t="shared" si="160"/>
        <v>0</v>
      </c>
      <c r="AW699" s="119">
        <f>IF('Copy &amp; Paste Roster Report Here'!$A696=AW$7,IF('Copy &amp; Paste Roster Report Here'!$M696="HT",1,0),0)</f>
        <v>0</v>
      </c>
      <c r="AX699" s="119">
        <f>IF('Copy &amp; Paste Roster Report Here'!$A696=AX$7,IF('Copy &amp; Paste Roster Report Here'!$M696="HT",1,0),0)</f>
        <v>0</v>
      </c>
      <c r="AY699" s="119">
        <f>IF('Copy &amp; Paste Roster Report Here'!$A696=AY$7,IF('Copy &amp; Paste Roster Report Here'!$M696="HT",1,0),0)</f>
        <v>0</v>
      </c>
      <c r="AZ699" s="119">
        <f>IF('Copy &amp; Paste Roster Report Here'!$A696=AZ$7,IF('Copy &amp; Paste Roster Report Here'!$M696="HT",1,0),0)</f>
        <v>0</v>
      </c>
      <c r="BA699" s="119">
        <f>IF('Copy &amp; Paste Roster Report Here'!$A696=BA$7,IF('Copy &amp; Paste Roster Report Here'!$M696="HT",1,0),0)</f>
        <v>0</v>
      </c>
      <c r="BB699" s="119">
        <f>IF('Copy &amp; Paste Roster Report Here'!$A696=BB$7,IF('Copy &amp; Paste Roster Report Here'!$M696="HT",1,0),0)</f>
        <v>0</v>
      </c>
      <c r="BC699" s="119">
        <f>IF('Copy &amp; Paste Roster Report Here'!$A696=BC$7,IF('Copy &amp; Paste Roster Report Here'!$M696="HT",1,0),0)</f>
        <v>0</v>
      </c>
      <c r="BD699" s="119">
        <f>IF('Copy &amp; Paste Roster Report Here'!$A696=BD$7,IF('Copy &amp; Paste Roster Report Here'!$M696="HT",1,0),0)</f>
        <v>0</v>
      </c>
      <c r="BE699" s="119">
        <f>IF('Copy &amp; Paste Roster Report Here'!$A696=BE$7,IF('Copy &amp; Paste Roster Report Here'!$M696="HT",1,0),0)</f>
        <v>0</v>
      </c>
      <c r="BF699" s="119">
        <f>IF('Copy &amp; Paste Roster Report Here'!$A696=BF$7,IF('Copy &amp; Paste Roster Report Here'!$M696="HT",1,0),0)</f>
        <v>0</v>
      </c>
      <c r="BG699" s="119">
        <f>IF('Copy &amp; Paste Roster Report Here'!$A696=BG$7,IF('Copy &amp; Paste Roster Report Here'!$M696="HT",1,0),0)</f>
        <v>0</v>
      </c>
      <c r="BH699" s="73">
        <f t="shared" si="161"/>
        <v>0</v>
      </c>
      <c r="BI699" s="120">
        <f>IF('Copy &amp; Paste Roster Report Here'!$A696=BI$7,IF('Copy &amp; Paste Roster Report Here'!$M696="MT",1,0),0)</f>
        <v>0</v>
      </c>
      <c r="BJ699" s="120">
        <f>IF('Copy &amp; Paste Roster Report Here'!$A696=BJ$7,IF('Copy &amp; Paste Roster Report Here'!$M696="MT",1,0),0)</f>
        <v>0</v>
      </c>
      <c r="BK699" s="120">
        <f>IF('Copy &amp; Paste Roster Report Here'!$A696=BK$7,IF('Copy &amp; Paste Roster Report Here'!$M696="MT",1,0),0)</f>
        <v>0</v>
      </c>
      <c r="BL699" s="120">
        <f>IF('Copy &amp; Paste Roster Report Here'!$A696=BL$7,IF('Copy &amp; Paste Roster Report Here'!$M696="MT",1,0),0)</f>
        <v>0</v>
      </c>
      <c r="BM699" s="120">
        <f>IF('Copy &amp; Paste Roster Report Here'!$A696=BM$7,IF('Copy &amp; Paste Roster Report Here'!$M696="MT",1,0),0)</f>
        <v>0</v>
      </c>
      <c r="BN699" s="120">
        <f>IF('Copy &amp; Paste Roster Report Here'!$A696=BN$7,IF('Copy &amp; Paste Roster Report Here'!$M696="MT",1,0),0)</f>
        <v>0</v>
      </c>
      <c r="BO699" s="120">
        <f>IF('Copy &amp; Paste Roster Report Here'!$A696=BO$7,IF('Copy &amp; Paste Roster Report Here'!$M696="MT",1,0),0)</f>
        <v>0</v>
      </c>
      <c r="BP699" s="120">
        <f>IF('Copy &amp; Paste Roster Report Here'!$A696=BP$7,IF('Copy &amp; Paste Roster Report Here'!$M696="MT",1,0),0)</f>
        <v>0</v>
      </c>
      <c r="BQ699" s="120">
        <f>IF('Copy &amp; Paste Roster Report Here'!$A696=BQ$7,IF('Copy &amp; Paste Roster Report Here'!$M696="MT",1,0),0)</f>
        <v>0</v>
      </c>
      <c r="BR699" s="120">
        <f>IF('Copy &amp; Paste Roster Report Here'!$A696=BR$7,IF('Copy &amp; Paste Roster Report Here'!$M696="MT",1,0),0)</f>
        <v>0</v>
      </c>
      <c r="BS699" s="120">
        <f>IF('Copy &amp; Paste Roster Report Here'!$A696=BS$7,IF('Copy &amp; Paste Roster Report Here'!$M696="MT",1,0),0)</f>
        <v>0</v>
      </c>
      <c r="BT699" s="73">
        <f t="shared" si="162"/>
        <v>0</v>
      </c>
      <c r="BU699" s="121">
        <f>IF('Copy &amp; Paste Roster Report Here'!$A696=BU$7,IF('Copy &amp; Paste Roster Report Here'!$M696="fy",1,0),0)</f>
        <v>0</v>
      </c>
      <c r="BV699" s="121">
        <f>IF('Copy &amp; Paste Roster Report Here'!$A696=BV$7,IF('Copy &amp; Paste Roster Report Here'!$M696="fy",1,0),0)</f>
        <v>0</v>
      </c>
      <c r="BW699" s="121">
        <f>IF('Copy &amp; Paste Roster Report Here'!$A696=BW$7,IF('Copy &amp; Paste Roster Report Here'!$M696="fy",1,0),0)</f>
        <v>0</v>
      </c>
      <c r="BX699" s="121">
        <f>IF('Copy &amp; Paste Roster Report Here'!$A696=BX$7,IF('Copy &amp; Paste Roster Report Here'!$M696="fy",1,0),0)</f>
        <v>0</v>
      </c>
      <c r="BY699" s="121">
        <f>IF('Copy &amp; Paste Roster Report Here'!$A696=BY$7,IF('Copy &amp; Paste Roster Report Here'!$M696="fy",1,0),0)</f>
        <v>0</v>
      </c>
      <c r="BZ699" s="121">
        <f>IF('Copy &amp; Paste Roster Report Here'!$A696=BZ$7,IF('Copy &amp; Paste Roster Report Here'!$M696="fy",1,0),0)</f>
        <v>0</v>
      </c>
      <c r="CA699" s="121">
        <f>IF('Copy &amp; Paste Roster Report Here'!$A696=CA$7,IF('Copy &amp; Paste Roster Report Here'!$M696="fy",1,0),0)</f>
        <v>0</v>
      </c>
      <c r="CB699" s="121">
        <f>IF('Copy &amp; Paste Roster Report Here'!$A696=CB$7,IF('Copy &amp; Paste Roster Report Here'!$M696="fy",1,0),0)</f>
        <v>0</v>
      </c>
      <c r="CC699" s="121">
        <f>IF('Copy &amp; Paste Roster Report Here'!$A696=CC$7,IF('Copy &amp; Paste Roster Report Here'!$M696="fy",1,0),0)</f>
        <v>0</v>
      </c>
      <c r="CD699" s="121">
        <f>IF('Copy &amp; Paste Roster Report Here'!$A696=CD$7,IF('Copy &amp; Paste Roster Report Here'!$M696="fy",1,0),0)</f>
        <v>0</v>
      </c>
      <c r="CE699" s="121">
        <f>IF('Copy &amp; Paste Roster Report Here'!$A696=CE$7,IF('Copy &amp; Paste Roster Report Here'!$M696="fy",1,0),0)</f>
        <v>0</v>
      </c>
      <c r="CF699" s="73">
        <f t="shared" si="163"/>
        <v>0</v>
      </c>
      <c r="CG699" s="122">
        <f>IF('Copy &amp; Paste Roster Report Here'!$A696=CG$7,IF('Copy &amp; Paste Roster Report Here'!$M696="RH",1,0),0)</f>
        <v>0</v>
      </c>
      <c r="CH699" s="122">
        <f>IF('Copy &amp; Paste Roster Report Here'!$A696=CH$7,IF('Copy &amp; Paste Roster Report Here'!$M696="RH",1,0),0)</f>
        <v>0</v>
      </c>
      <c r="CI699" s="122">
        <f>IF('Copy &amp; Paste Roster Report Here'!$A696=CI$7,IF('Copy &amp; Paste Roster Report Here'!$M696="RH",1,0),0)</f>
        <v>0</v>
      </c>
      <c r="CJ699" s="122">
        <f>IF('Copy &amp; Paste Roster Report Here'!$A696=CJ$7,IF('Copy &amp; Paste Roster Report Here'!$M696="RH",1,0),0)</f>
        <v>0</v>
      </c>
      <c r="CK699" s="122">
        <f>IF('Copy &amp; Paste Roster Report Here'!$A696=CK$7,IF('Copy &amp; Paste Roster Report Here'!$M696="RH",1,0),0)</f>
        <v>0</v>
      </c>
      <c r="CL699" s="122">
        <f>IF('Copy &amp; Paste Roster Report Here'!$A696=CL$7,IF('Copy &amp; Paste Roster Report Here'!$M696="RH",1,0),0)</f>
        <v>0</v>
      </c>
      <c r="CM699" s="122">
        <f>IF('Copy &amp; Paste Roster Report Here'!$A696=CM$7,IF('Copy &amp; Paste Roster Report Here'!$M696="RH",1,0),0)</f>
        <v>0</v>
      </c>
      <c r="CN699" s="122">
        <f>IF('Copy &amp; Paste Roster Report Here'!$A696=CN$7,IF('Copy &amp; Paste Roster Report Here'!$M696="RH",1,0),0)</f>
        <v>0</v>
      </c>
      <c r="CO699" s="122">
        <f>IF('Copy &amp; Paste Roster Report Here'!$A696=CO$7,IF('Copy &amp; Paste Roster Report Here'!$M696="RH",1,0),0)</f>
        <v>0</v>
      </c>
      <c r="CP699" s="122">
        <f>IF('Copy &amp; Paste Roster Report Here'!$A696=CP$7,IF('Copy &amp; Paste Roster Report Here'!$M696="RH",1,0),0)</f>
        <v>0</v>
      </c>
      <c r="CQ699" s="122">
        <f>IF('Copy &amp; Paste Roster Report Here'!$A696=CQ$7,IF('Copy &amp; Paste Roster Report Here'!$M696="RH",1,0),0)</f>
        <v>0</v>
      </c>
      <c r="CR699" s="73">
        <f t="shared" si="164"/>
        <v>0</v>
      </c>
      <c r="CS699" s="123">
        <f>IF('Copy &amp; Paste Roster Report Here'!$A696=CS$7,IF('Copy &amp; Paste Roster Report Here'!$M696="QT",1,0),0)</f>
        <v>0</v>
      </c>
      <c r="CT699" s="123">
        <f>IF('Copy &amp; Paste Roster Report Here'!$A696=CT$7,IF('Copy &amp; Paste Roster Report Here'!$M696="QT",1,0),0)</f>
        <v>0</v>
      </c>
      <c r="CU699" s="123">
        <f>IF('Copy &amp; Paste Roster Report Here'!$A696=CU$7,IF('Copy &amp; Paste Roster Report Here'!$M696="QT",1,0),0)</f>
        <v>0</v>
      </c>
      <c r="CV699" s="123">
        <f>IF('Copy &amp; Paste Roster Report Here'!$A696=CV$7,IF('Copy &amp; Paste Roster Report Here'!$M696="QT",1,0),0)</f>
        <v>0</v>
      </c>
      <c r="CW699" s="123">
        <f>IF('Copy &amp; Paste Roster Report Here'!$A696=CW$7,IF('Copy &amp; Paste Roster Report Here'!$M696="QT",1,0),0)</f>
        <v>0</v>
      </c>
      <c r="CX699" s="123">
        <f>IF('Copy &amp; Paste Roster Report Here'!$A696=CX$7,IF('Copy &amp; Paste Roster Report Here'!$M696="QT",1,0),0)</f>
        <v>0</v>
      </c>
      <c r="CY699" s="123">
        <f>IF('Copy &amp; Paste Roster Report Here'!$A696=CY$7,IF('Copy &amp; Paste Roster Report Here'!$M696="QT",1,0),0)</f>
        <v>0</v>
      </c>
      <c r="CZ699" s="123">
        <f>IF('Copy &amp; Paste Roster Report Here'!$A696=CZ$7,IF('Copy &amp; Paste Roster Report Here'!$M696="QT",1,0),0)</f>
        <v>0</v>
      </c>
      <c r="DA699" s="123">
        <f>IF('Copy &amp; Paste Roster Report Here'!$A696=DA$7,IF('Copy &amp; Paste Roster Report Here'!$M696="QT",1,0),0)</f>
        <v>0</v>
      </c>
      <c r="DB699" s="123">
        <f>IF('Copy &amp; Paste Roster Report Here'!$A696=DB$7,IF('Copy &amp; Paste Roster Report Here'!$M696="QT",1,0),0)</f>
        <v>0</v>
      </c>
      <c r="DC699" s="123">
        <f>IF('Copy &amp; Paste Roster Report Here'!$A696=DC$7,IF('Copy &amp; Paste Roster Report Here'!$M696="QT",1,0),0)</f>
        <v>0</v>
      </c>
      <c r="DD699" s="73">
        <f t="shared" si="165"/>
        <v>0</v>
      </c>
      <c r="DE699" s="124">
        <f>IF('Copy &amp; Paste Roster Report Here'!$A696=DE$7,IF('Copy &amp; Paste Roster Report Here'!$M696="xxxxxxxxxxx",1,0),0)</f>
        <v>0</v>
      </c>
      <c r="DF699" s="124">
        <f>IF('Copy &amp; Paste Roster Report Here'!$A696=DF$7,IF('Copy &amp; Paste Roster Report Here'!$M696="xxxxxxxxxxx",1,0),0)</f>
        <v>0</v>
      </c>
      <c r="DG699" s="124">
        <f>IF('Copy &amp; Paste Roster Report Here'!$A696=DG$7,IF('Copy &amp; Paste Roster Report Here'!$M696="xxxxxxxxxxx",1,0),0)</f>
        <v>0</v>
      </c>
      <c r="DH699" s="124">
        <f>IF('Copy &amp; Paste Roster Report Here'!$A696=DH$7,IF('Copy &amp; Paste Roster Report Here'!$M696="xxxxxxxxxxx",1,0),0)</f>
        <v>0</v>
      </c>
      <c r="DI699" s="124">
        <f>IF('Copy &amp; Paste Roster Report Here'!$A696=DI$7,IF('Copy &amp; Paste Roster Report Here'!$M696="xxxxxxxxxxx",1,0),0)</f>
        <v>0</v>
      </c>
      <c r="DJ699" s="124">
        <f>IF('Copy &amp; Paste Roster Report Here'!$A696=DJ$7,IF('Copy &amp; Paste Roster Report Here'!$M696="xxxxxxxxxxx",1,0),0)</f>
        <v>0</v>
      </c>
      <c r="DK699" s="124">
        <f>IF('Copy &amp; Paste Roster Report Here'!$A696=DK$7,IF('Copy &amp; Paste Roster Report Here'!$M696="xxxxxxxxxxx",1,0),0)</f>
        <v>0</v>
      </c>
      <c r="DL699" s="124">
        <f>IF('Copy &amp; Paste Roster Report Here'!$A696=DL$7,IF('Copy &amp; Paste Roster Report Here'!$M696="xxxxxxxxxxx",1,0),0)</f>
        <v>0</v>
      </c>
      <c r="DM699" s="124">
        <f>IF('Copy &amp; Paste Roster Report Here'!$A696=DM$7,IF('Copy &amp; Paste Roster Report Here'!$M696="xxxxxxxxxxx",1,0),0)</f>
        <v>0</v>
      </c>
      <c r="DN699" s="124">
        <f>IF('Copy &amp; Paste Roster Report Here'!$A696=DN$7,IF('Copy &amp; Paste Roster Report Here'!$M696="xxxxxxxxxxx",1,0),0)</f>
        <v>0</v>
      </c>
      <c r="DO699" s="124">
        <f>IF('Copy &amp; Paste Roster Report Here'!$A696=DO$7,IF('Copy &amp; Paste Roster Report Here'!$M696="xxxxxxxxxxx",1,0),0)</f>
        <v>0</v>
      </c>
      <c r="DP699" s="125">
        <f t="shared" si="166"/>
        <v>0</v>
      </c>
      <c r="DQ699" s="126">
        <f t="shared" si="167"/>
        <v>0</v>
      </c>
    </row>
    <row r="700" spans="1:121" x14ac:dyDescent="0.25">
      <c r="A700" s="111">
        <f t="shared" si="153"/>
        <v>0</v>
      </c>
      <c r="B700" s="111">
        <f t="shared" si="154"/>
        <v>0</v>
      </c>
      <c r="C700" s="112">
        <f>+('Copy &amp; Paste Roster Report Here'!$P697-'Copy &amp; Paste Roster Report Here'!$O697)/30</f>
        <v>0</v>
      </c>
      <c r="D700" s="112">
        <f>+('Copy &amp; Paste Roster Report Here'!$P697-'Copy &amp; Paste Roster Report Here'!$O697)</f>
        <v>0</v>
      </c>
      <c r="E700" s="111">
        <f>'Copy &amp; Paste Roster Report Here'!N697</f>
        <v>0</v>
      </c>
      <c r="F700" s="111" t="str">
        <f t="shared" si="155"/>
        <v>N</v>
      </c>
      <c r="G700" s="111">
        <f>'Copy &amp; Paste Roster Report Here'!R697</f>
        <v>0</v>
      </c>
      <c r="H700" s="113">
        <f t="shared" si="156"/>
        <v>0</v>
      </c>
      <c r="I700" s="112">
        <f>IF(F700="N",$F$5-'Copy &amp; Paste Roster Report Here'!O697,+'Copy &amp; Paste Roster Report Here'!Q697-'Copy &amp; Paste Roster Report Here'!O697)</f>
        <v>0</v>
      </c>
      <c r="J700" s="114">
        <f t="shared" si="157"/>
        <v>0</v>
      </c>
      <c r="K700" s="114">
        <f t="shared" si="158"/>
        <v>0</v>
      </c>
      <c r="L700" s="115">
        <f>'Copy &amp; Paste Roster Report Here'!F697</f>
        <v>0</v>
      </c>
      <c r="M700" s="116">
        <f t="shared" si="159"/>
        <v>0</v>
      </c>
      <c r="N700" s="117">
        <f>IF('Copy &amp; Paste Roster Report Here'!$A697='Analytical Tests'!N$7,IF($F700="Y",+$H700*N$6,0),0)</f>
        <v>0</v>
      </c>
      <c r="O700" s="117">
        <f>IF('Copy &amp; Paste Roster Report Here'!$A697='Analytical Tests'!O$7,IF($F700="Y",+$H700*O$6,0),0)</f>
        <v>0</v>
      </c>
      <c r="P700" s="117">
        <f>IF('Copy &amp; Paste Roster Report Here'!$A697='Analytical Tests'!P$7,IF($F700="Y",+$H700*P$6,0),0)</f>
        <v>0</v>
      </c>
      <c r="Q700" s="117">
        <f>IF('Copy &amp; Paste Roster Report Here'!$A697='Analytical Tests'!Q$7,IF($F700="Y",+$H700*Q$6,0),0)</f>
        <v>0</v>
      </c>
      <c r="R700" s="117">
        <f>IF('Copy &amp; Paste Roster Report Here'!$A697='Analytical Tests'!R$7,IF($F700="Y",+$H700*R$6,0),0)</f>
        <v>0</v>
      </c>
      <c r="S700" s="117">
        <f>IF('Copy &amp; Paste Roster Report Here'!$A697='Analytical Tests'!S$7,IF($F700="Y",+$H700*S$6,0),0)</f>
        <v>0</v>
      </c>
      <c r="T700" s="117">
        <f>IF('Copy &amp; Paste Roster Report Here'!$A697='Analytical Tests'!T$7,IF($F700="Y",+$H700*T$6,0),0)</f>
        <v>0</v>
      </c>
      <c r="U700" s="117">
        <f>IF('Copy &amp; Paste Roster Report Here'!$A697='Analytical Tests'!U$7,IF($F700="Y",+$H700*U$6,0),0)</f>
        <v>0</v>
      </c>
      <c r="V700" s="117">
        <f>IF('Copy &amp; Paste Roster Report Here'!$A697='Analytical Tests'!V$7,IF($F700="Y",+$H700*V$6,0),0)</f>
        <v>0</v>
      </c>
      <c r="W700" s="117">
        <f>IF('Copy &amp; Paste Roster Report Here'!$A697='Analytical Tests'!W$7,IF($F700="Y",+$H700*W$6,0),0)</f>
        <v>0</v>
      </c>
      <c r="X700" s="117">
        <f>IF('Copy &amp; Paste Roster Report Here'!$A697='Analytical Tests'!X$7,IF($F700="Y",+$H700*X$6,0),0)</f>
        <v>0</v>
      </c>
      <c r="Y700" s="117" t="b">
        <f>IF('Copy &amp; Paste Roster Report Here'!$A697='Analytical Tests'!Y$7,IF($F700="N",IF($J700&gt;=$C700,Y$6,+($I700/$D700)*Y$6),0))</f>
        <v>0</v>
      </c>
      <c r="Z700" s="117" t="b">
        <f>IF('Copy &amp; Paste Roster Report Here'!$A697='Analytical Tests'!Z$7,IF($F700="N",IF($J700&gt;=$C700,Z$6,+($I700/$D700)*Z$6),0))</f>
        <v>0</v>
      </c>
      <c r="AA700" s="117" t="b">
        <f>IF('Copy &amp; Paste Roster Report Here'!$A697='Analytical Tests'!AA$7,IF($F700="N",IF($J700&gt;=$C700,AA$6,+($I700/$D700)*AA$6),0))</f>
        <v>0</v>
      </c>
      <c r="AB700" s="117" t="b">
        <f>IF('Copy &amp; Paste Roster Report Here'!$A697='Analytical Tests'!AB$7,IF($F700="N",IF($J700&gt;=$C700,AB$6,+($I700/$D700)*AB$6),0))</f>
        <v>0</v>
      </c>
      <c r="AC700" s="117" t="b">
        <f>IF('Copy &amp; Paste Roster Report Here'!$A697='Analytical Tests'!AC$7,IF($F700="N",IF($J700&gt;=$C700,AC$6,+($I700/$D700)*AC$6),0))</f>
        <v>0</v>
      </c>
      <c r="AD700" s="117" t="b">
        <f>IF('Copy &amp; Paste Roster Report Here'!$A697='Analytical Tests'!AD$7,IF($F700="N",IF($J700&gt;=$C700,AD$6,+($I700/$D700)*AD$6),0))</f>
        <v>0</v>
      </c>
      <c r="AE700" s="117" t="b">
        <f>IF('Copy &amp; Paste Roster Report Here'!$A697='Analytical Tests'!AE$7,IF($F700="N",IF($J700&gt;=$C700,AE$6,+($I700/$D700)*AE$6),0))</f>
        <v>0</v>
      </c>
      <c r="AF700" s="117" t="b">
        <f>IF('Copy &amp; Paste Roster Report Here'!$A697='Analytical Tests'!AF$7,IF($F700="N",IF($J700&gt;=$C700,AF$6,+($I700/$D700)*AF$6),0))</f>
        <v>0</v>
      </c>
      <c r="AG700" s="117" t="b">
        <f>IF('Copy &amp; Paste Roster Report Here'!$A697='Analytical Tests'!AG$7,IF($F700="N",IF($J700&gt;=$C700,AG$6,+($I700/$D700)*AG$6),0))</f>
        <v>0</v>
      </c>
      <c r="AH700" s="117" t="b">
        <f>IF('Copy &amp; Paste Roster Report Here'!$A697='Analytical Tests'!AH$7,IF($F700="N",IF($J700&gt;=$C700,AH$6,+($I700/$D700)*AH$6),0))</f>
        <v>0</v>
      </c>
      <c r="AI700" s="117" t="b">
        <f>IF('Copy &amp; Paste Roster Report Here'!$A697='Analytical Tests'!AI$7,IF($F700="N",IF($J700&gt;=$C700,AI$6,+($I700/$D700)*AI$6),0))</f>
        <v>0</v>
      </c>
      <c r="AJ700" s="79"/>
      <c r="AK700" s="118">
        <f>IF('Copy &amp; Paste Roster Report Here'!$A697=AK$7,IF('Copy &amp; Paste Roster Report Here'!$M697="FT",1,0),0)</f>
        <v>0</v>
      </c>
      <c r="AL700" s="118">
        <f>IF('Copy &amp; Paste Roster Report Here'!$A697=AL$7,IF('Copy &amp; Paste Roster Report Here'!$M697="FT",1,0),0)</f>
        <v>0</v>
      </c>
      <c r="AM700" s="118">
        <f>IF('Copy &amp; Paste Roster Report Here'!$A697=AM$7,IF('Copy &amp; Paste Roster Report Here'!$M697="FT",1,0),0)</f>
        <v>0</v>
      </c>
      <c r="AN700" s="118">
        <f>IF('Copy &amp; Paste Roster Report Here'!$A697=AN$7,IF('Copy &amp; Paste Roster Report Here'!$M697="FT",1,0),0)</f>
        <v>0</v>
      </c>
      <c r="AO700" s="118">
        <f>IF('Copy &amp; Paste Roster Report Here'!$A697=AO$7,IF('Copy &amp; Paste Roster Report Here'!$M697="FT",1,0),0)</f>
        <v>0</v>
      </c>
      <c r="AP700" s="118">
        <f>IF('Copy &amp; Paste Roster Report Here'!$A697=AP$7,IF('Copy &amp; Paste Roster Report Here'!$M697="FT",1,0),0)</f>
        <v>0</v>
      </c>
      <c r="AQ700" s="118">
        <f>IF('Copy &amp; Paste Roster Report Here'!$A697=AQ$7,IF('Copy &amp; Paste Roster Report Here'!$M697="FT",1,0),0)</f>
        <v>0</v>
      </c>
      <c r="AR700" s="118">
        <f>IF('Copy &amp; Paste Roster Report Here'!$A697=AR$7,IF('Copy &amp; Paste Roster Report Here'!$M697="FT",1,0),0)</f>
        <v>0</v>
      </c>
      <c r="AS700" s="118">
        <f>IF('Copy &amp; Paste Roster Report Here'!$A697=AS$7,IF('Copy &amp; Paste Roster Report Here'!$M697="FT",1,0),0)</f>
        <v>0</v>
      </c>
      <c r="AT700" s="118">
        <f>IF('Copy &amp; Paste Roster Report Here'!$A697=AT$7,IF('Copy &amp; Paste Roster Report Here'!$M697="FT",1,0),0)</f>
        <v>0</v>
      </c>
      <c r="AU700" s="118">
        <f>IF('Copy &amp; Paste Roster Report Here'!$A697=AU$7,IF('Copy &amp; Paste Roster Report Here'!$M697="FT",1,0),0)</f>
        <v>0</v>
      </c>
      <c r="AV700" s="73">
        <f t="shared" si="160"/>
        <v>0</v>
      </c>
      <c r="AW700" s="119">
        <f>IF('Copy &amp; Paste Roster Report Here'!$A697=AW$7,IF('Copy &amp; Paste Roster Report Here'!$M697="HT",1,0),0)</f>
        <v>0</v>
      </c>
      <c r="AX700" s="119">
        <f>IF('Copy &amp; Paste Roster Report Here'!$A697=AX$7,IF('Copy &amp; Paste Roster Report Here'!$M697="HT",1,0),0)</f>
        <v>0</v>
      </c>
      <c r="AY700" s="119">
        <f>IF('Copy &amp; Paste Roster Report Here'!$A697=AY$7,IF('Copy &amp; Paste Roster Report Here'!$M697="HT",1,0),0)</f>
        <v>0</v>
      </c>
      <c r="AZ700" s="119">
        <f>IF('Copy &amp; Paste Roster Report Here'!$A697=AZ$7,IF('Copy &amp; Paste Roster Report Here'!$M697="HT",1,0),0)</f>
        <v>0</v>
      </c>
      <c r="BA700" s="119">
        <f>IF('Copy &amp; Paste Roster Report Here'!$A697=BA$7,IF('Copy &amp; Paste Roster Report Here'!$M697="HT",1,0),0)</f>
        <v>0</v>
      </c>
      <c r="BB700" s="119">
        <f>IF('Copy &amp; Paste Roster Report Here'!$A697=BB$7,IF('Copy &amp; Paste Roster Report Here'!$M697="HT",1,0),0)</f>
        <v>0</v>
      </c>
      <c r="BC700" s="119">
        <f>IF('Copy &amp; Paste Roster Report Here'!$A697=BC$7,IF('Copy &amp; Paste Roster Report Here'!$M697="HT",1,0),0)</f>
        <v>0</v>
      </c>
      <c r="BD700" s="119">
        <f>IF('Copy &amp; Paste Roster Report Here'!$A697=BD$7,IF('Copy &amp; Paste Roster Report Here'!$M697="HT",1,0),0)</f>
        <v>0</v>
      </c>
      <c r="BE700" s="119">
        <f>IF('Copy &amp; Paste Roster Report Here'!$A697=BE$7,IF('Copy &amp; Paste Roster Report Here'!$M697="HT",1,0),0)</f>
        <v>0</v>
      </c>
      <c r="BF700" s="119">
        <f>IF('Copy &amp; Paste Roster Report Here'!$A697=BF$7,IF('Copy &amp; Paste Roster Report Here'!$M697="HT",1,0),0)</f>
        <v>0</v>
      </c>
      <c r="BG700" s="119">
        <f>IF('Copy &amp; Paste Roster Report Here'!$A697=BG$7,IF('Copy &amp; Paste Roster Report Here'!$M697="HT",1,0),0)</f>
        <v>0</v>
      </c>
      <c r="BH700" s="73">
        <f t="shared" si="161"/>
        <v>0</v>
      </c>
      <c r="BI700" s="120">
        <f>IF('Copy &amp; Paste Roster Report Here'!$A697=BI$7,IF('Copy &amp; Paste Roster Report Here'!$M697="MT",1,0),0)</f>
        <v>0</v>
      </c>
      <c r="BJ700" s="120">
        <f>IF('Copy &amp; Paste Roster Report Here'!$A697=BJ$7,IF('Copy &amp; Paste Roster Report Here'!$M697="MT",1,0),0)</f>
        <v>0</v>
      </c>
      <c r="BK700" s="120">
        <f>IF('Copy &amp; Paste Roster Report Here'!$A697=BK$7,IF('Copy &amp; Paste Roster Report Here'!$M697="MT",1,0),0)</f>
        <v>0</v>
      </c>
      <c r="BL700" s="120">
        <f>IF('Copy &amp; Paste Roster Report Here'!$A697=BL$7,IF('Copy &amp; Paste Roster Report Here'!$M697="MT",1,0),0)</f>
        <v>0</v>
      </c>
      <c r="BM700" s="120">
        <f>IF('Copy &amp; Paste Roster Report Here'!$A697=BM$7,IF('Copy &amp; Paste Roster Report Here'!$M697="MT",1,0),0)</f>
        <v>0</v>
      </c>
      <c r="BN700" s="120">
        <f>IF('Copy &amp; Paste Roster Report Here'!$A697=BN$7,IF('Copy &amp; Paste Roster Report Here'!$M697="MT",1,0),0)</f>
        <v>0</v>
      </c>
      <c r="BO700" s="120">
        <f>IF('Copy &amp; Paste Roster Report Here'!$A697=BO$7,IF('Copy &amp; Paste Roster Report Here'!$M697="MT",1,0),0)</f>
        <v>0</v>
      </c>
      <c r="BP700" s="120">
        <f>IF('Copy &amp; Paste Roster Report Here'!$A697=BP$7,IF('Copy &amp; Paste Roster Report Here'!$M697="MT",1,0),0)</f>
        <v>0</v>
      </c>
      <c r="BQ700" s="120">
        <f>IF('Copy &amp; Paste Roster Report Here'!$A697=BQ$7,IF('Copy &amp; Paste Roster Report Here'!$M697="MT",1,0),0)</f>
        <v>0</v>
      </c>
      <c r="BR700" s="120">
        <f>IF('Copy &amp; Paste Roster Report Here'!$A697=BR$7,IF('Copy &amp; Paste Roster Report Here'!$M697="MT",1,0),0)</f>
        <v>0</v>
      </c>
      <c r="BS700" s="120">
        <f>IF('Copy &amp; Paste Roster Report Here'!$A697=BS$7,IF('Copy &amp; Paste Roster Report Here'!$M697="MT",1,0),0)</f>
        <v>0</v>
      </c>
      <c r="BT700" s="73">
        <f t="shared" si="162"/>
        <v>0</v>
      </c>
      <c r="BU700" s="121">
        <f>IF('Copy &amp; Paste Roster Report Here'!$A697=BU$7,IF('Copy &amp; Paste Roster Report Here'!$M697="fy",1,0),0)</f>
        <v>0</v>
      </c>
      <c r="BV700" s="121">
        <f>IF('Copy &amp; Paste Roster Report Here'!$A697=BV$7,IF('Copy &amp; Paste Roster Report Here'!$M697="fy",1,0),0)</f>
        <v>0</v>
      </c>
      <c r="BW700" s="121">
        <f>IF('Copy &amp; Paste Roster Report Here'!$A697=BW$7,IF('Copy &amp; Paste Roster Report Here'!$M697="fy",1,0),0)</f>
        <v>0</v>
      </c>
      <c r="BX700" s="121">
        <f>IF('Copy &amp; Paste Roster Report Here'!$A697=BX$7,IF('Copy &amp; Paste Roster Report Here'!$M697="fy",1,0),0)</f>
        <v>0</v>
      </c>
      <c r="BY700" s="121">
        <f>IF('Copy &amp; Paste Roster Report Here'!$A697=BY$7,IF('Copy &amp; Paste Roster Report Here'!$M697="fy",1,0),0)</f>
        <v>0</v>
      </c>
      <c r="BZ700" s="121">
        <f>IF('Copy &amp; Paste Roster Report Here'!$A697=BZ$7,IF('Copy &amp; Paste Roster Report Here'!$M697="fy",1,0),0)</f>
        <v>0</v>
      </c>
      <c r="CA700" s="121">
        <f>IF('Copy &amp; Paste Roster Report Here'!$A697=CA$7,IF('Copy &amp; Paste Roster Report Here'!$M697="fy",1,0),0)</f>
        <v>0</v>
      </c>
      <c r="CB700" s="121">
        <f>IF('Copy &amp; Paste Roster Report Here'!$A697=CB$7,IF('Copy &amp; Paste Roster Report Here'!$M697="fy",1,0),0)</f>
        <v>0</v>
      </c>
      <c r="CC700" s="121">
        <f>IF('Copy &amp; Paste Roster Report Here'!$A697=CC$7,IF('Copy &amp; Paste Roster Report Here'!$M697="fy",1,0),0)</f>
        <v>0</v>
      </c>
      <c r="CD700" s="121">
        <f>IF('Copy &amp; Paste Roster Report Here'!$A697=CD$7,IF('Copy &amp; Paste Roster Report Here'!$M697="fy",1,0),0)</f>
        <v>0</v>
      </c>
      <c r="CE700" s="121">
        <f>IF('Copy &amp; Paste Roster Report Here'!$A697=CE$7,IF('Copy &amp; Paste Roster Report Here'!$M697="fy",1,0),0)</f>
        <v>0</v>
      </c>
      <c r="CF700" s="73">
        <f t="shared" si="163"/>
        <v>0</v>
      </c>
      <c r="CG700" s="122">
        <f>IF('Copy &amp; Paste Roster Report Here'!$A697=CG$7,IF('Copy &amp; Paste Roster Report Here'!$M697="RH",1,0),0)</f>
        <v>0</v>
      </c>
      <c r="CH700" s="122">
        <f>IF('Copy &amp; Paste Roster Report Here'!$A697=CH$7,IF('Copy &amp; Paste Roster Report Here'!$M697="RH",1,0),0)</f>
        <v>0</v>
      </c>
      <c r="CI700" s="122">
        <f>IF('Copy &amp; Paste Roster Report Here'!$A697=CI$7,IF('Copy &amp; Paste Roster Report Here'!$M697="RH",1,0),0)</f>
        <v>0</v>
      </c>
      <c r="CJ700" s="122">
        <f>IF('Copy &amp; Paste Roster Report Here'!$A697=CJ$7,IF('Copy &amp; Paste Roster Report Here'!$M697="RH",1,0),0)</f>
        <v>0</v>
      </c>
      <c r="CK700" s="122">
        <f>IF('Copy &amp; Paste Roster Report Here'!$A697=CK$7,IF('Copy &amp; Paste Roster Report Here'!$M697="RH",1,0),0)</f>
        <v>0</v>
      </c>
      <c r="CL700" s="122">
        <f>IF('Copy &amp; Paste Roster Report Here'!$A697=CL$7,IF('Copy &amp; Paste Roster Report Here'!$M697="RH",1,0),0)</f>
        <v>0</v>
      </c>
      <c r="CM700" s="122">
        <f>IF('Copy &amp; Paste Roster Report Here'!$A697=CM$7,IF('Copy &amp; Paste Roster Report Here'!$M697="RH",1,0),0)</f>
        <v>0</v>
      </c>
      <c r="CN700" s="122">
        <f>IF('Copy &amp; Paste Roster Report Here'!$A697=CN$7,IF('Copy &amp; Paste Roster Report Here'!$M697="RH",1,0),0)</f>
        <v>0</v>
      </c>
      <c r="CO700" s="122">
        <f>IF('Copy &amp; Paste Roster Report Here'!$A697=CO$7,IF('Copy &amp; Paste Roster Report Here'!$M697="RH",1,0),0)</f>
        <v>0</v>
      </c>
      <c r="CP700" s="122">
        <f>IF('Copy &amp; Paste Roster Report Here'!$A697=CP$7,IF('Copy &amp; Paste Roster Report Here'!$M697="RH",1,0),0)</f>
        <v>0</v>
      </c>
      <c r="CQ700" s="122">
        <f>IF('Copy &amp; Paste Roster Report Here'!$A697=CQ$7,IF('Copy &amp; Paste Roster Report Here'!$M697="RH",1,0),0)</f>
        <v>0</v>
      </c>
      <c r="CR700" s="73">
        <f t="shared" si="164"/>
        <v>0</v>
      </c>
      <c r="CS700" s="123">
        <f>IF('Copy &amp; Paste Roster Report Here'!$A697=CS$7,IF('Copy &amp; Paste Roster Report Here'!$M697="QT",1,0),0)</f>
        <v>0</v>
      </c>
      <c r="CT700" s="123">
        <f>IF('Copy &amp; Paste Roster Report Here'!$A697=CT$7,IF('Copy &amp; Paste Roster Report Here'!$M697="QT",1,0),0)</f>
        <v>0</v>
      </c>
      <c r="CU700" s="123">
        <f>IF('Copy &amp; Paste Roster Report Here'!$A697=CU$7,IF('Copy &amp; Paste Roster Report Here'!$M697="QT",1,0),0)</f>
        <v>0</v>
      </c>
      <c r="CV700" s="123">
        <f>IF('Copy &amp; Paste Roster Report Here'!$A697=CV$7,IF('Copy &amp; Paste Roster Report Here'!$M697="QT",1,0),0)</f>
        <v>0</v>
      </c>
      <c r="CW700" s="123">
        <f>IF('Copy &amp; Paste Roster Report Here'!$A697=CW$7,IF('Copy &amp; Paste Roster Report Here'!$M697="QT",1,0),0)</f>
        <v>0</v>
      </c>
      <c r="CX700" s="123">
        <f>IF('Copy &amp; Paste Roster Report Here'!$A697=CX$7,IF('Copy &amp; Paste Roster Report Here'!$M697="QT",1,0),0)</f>
        <v>0</v>
      </c>
      <c r="CY700" s="123">
        <f>IF('Copy &amp; Paste Roster Report Here'!$A697=CY$7,IF('Copy &amp; Paste Roster Report Here'!$M697="QT",1,0),0)</f>
        <v>0</v>
      </c>
      <c r="CZ700" s="123">
        <f>IF('Copy &amp; Paste Roster Report Here'!$A697=CZ$7,IF('Copy &amp; Paste Roster Report Here'!$M697="QT",1,0),0)</f>
        <v>0</v>
      </c>
      <c r="DA700" s="123">
        <f>IF('Copy &amp; Paste Roster Report Here'!$A697=DA$7,IF('Copy &amp; Paste Roster Report Here'!$M697="QT",1,0),0)</f>
        <v>0</v>
      </c>
      <c r="DB700" s="123">
        <f>IF('Copy &amp; Paste Roster Report Here'!$A697=DB$7,IF('Copy &amp; Paste Roster Report Here'!$M697="QT",1,0),0)</f>
        <v>0</v>
      </c>
      <c r="DC700" s="123">
        <f>IF('Copy &amp; Paste Roster Report Here'!$A697=DC$7,IF('Copy &amp; Paste Roster Report Here'!$M697="QT",1,0),0)</f>
        <v>0</v>
      </c>
      <c r="DD700" s="73">
        <f t="shared" si="165"/>
        <v>0</v>
      </c>
      <c r="DE700" s="124">
        <f>IF('Copy &amp; Paste Roster Report Here'!$A697=DE$7,IF('Copy &amp; Paste Roster Report Here'!$M697="xxxxxxxxxxx",1,0),0)</f>
        <v>0</v>
      </c>
      <c r="DF700" s="124">
        <f>IF('Copy &amp; Paste Roster Report Here'!$A697=DF$7,IF('Copy &amp; Paste Roster Report Here'!$M697="xxxxxxxxxxx",1,0),0)</f>
        <v>0</v>
      </c>
      <c r="DG700" s="124">
        <f>IF('Copy &amp; Paste Roster Report Here'!$A697=DG$7,IF('Copy &amp; Paste Roster Report Here'!$M697="xxxxxxxxxxx",1,0),0)</f>
        <v>0</v>
      </c>
      <c r="DH700" s="124">
        <f>IF('Copy &amp; Paste Roster Report Here'!$A697=DH$7,IF('Copy &amp; Paste Roster Report Here'!$M697="xxxxxxxxxxx",1,0),0)</f>
        <v>0</v>
      </c>
      <c r="DI700" s="124">
        <f>IF('Copy &amp; Paste Roster Report Here'!$A697=DI$7,IF('Copy &amp; Paste Roster Report Here'!$M697="xxxxxxxxxxx",1,0),0)</f>
        <v>0</v>
      </c>
      <c r="DJ700" s="124">
        <f>IF('Copy &amp; Paste Roster Report Here'!$A697=DJ$7,IF('Copy &amp; Paste Roster Report Here'!$M697="xxxxxxxxxxx",1,0),0)</f>
        <v>0</v>
      </c>
      <c r="DK700" s="124">
        <f>IF('Copy &amp; Paste Roster Report Here'!$A697=DK$7,IF('Copy &amp; Paste Roster Report Here'!$M697="xxxxxxxxxxx",1,0),0)</f>
        <v>0</v>
      </c>
      <c r="DL700" s="124">
        <f>IF('Copy &amp; Paste Roster Report Here'!$A697=DL$7,IF('Copy &amp; Paste Roster Report Here'!$M697="xxxxxxxxxxx",1,0),0)</f>
        <v>0</v>
      </c>
      <c r="DM700" s="124">
        <f>IF('Copy &amp; Paste Roster Report Here'!$A697=DM$7,IF('Copy &amp; Paste Roster Report Here'!$M697="xxxxxxxxxxx",1,0),0)</f>
        <v>0</v>
      </c>
      <c r="DN700" s="124">
        <f>IF('Copy &amp; Paste Roster Report Here'!$A697=DN$7,IF('Copy &amp; Paste Roster Report Here'!$M697="xxxxxxxxxxx",1,0),0)</f>
        <v>0</v>
      </c>
      <c r="DO700" s="124">
        <f>IF('Copy &amp; Paste Roster Report Here'!$A697=DO$7,IF('Copy &amp; Paste Roster Report Here'!$M697="xxxxxxxxxxx",1,0),0)</f>
        <v>0</v>
      </c>
      <c r="DP700" s="125">
        <f t="shared" si="166"/>
        <v>0</v>
      </c>
      <c r="DQ700" s="126">
        <f t="shared" si="167"/>
        <v>0</v>
      </c>
    </row>
    <row r="701" spans="1:121" x14ac:dyDescent="0.25">
      <c r="A701" s="111">
        <f t="shared" si="153"/>
        <v>0</v>
      </c>
      <c r="B701" s="111">
        <f t="shared" si="154"/>
        <v>0</v>
      </c>
      <c r="C701" s="112">
        <f>+('Copy &amp; Paste Roster Report Here'!$P698-'Copy &amp; Paste Roster Report Here'!$O698)/30</f>
        <v>0</v>
      </c>
      <c r="D701" s="112">
        <f>+('Copy &amp; Paste Roster Report Here'!$P698-'Copy &amp; Paste Roster Report Here'!$O698)</f>
        <v>0</v>
      </c>
      <c r="E701" s="111">
        <f>'Copy &amp; Paste Roster Report Here'!N698</f>
        <v>0</v>
      </c>
      <c r="F701" s="111" t="str">
        <f t="shared" si="155"/>
        <v>N</v>
      </c>
      <c r="G701" s="111">
        <f>'Copy &amp; Paste Roster Report Here'!R698</f>
        <v>0</v>
      </c>
      <c r="H701" s="113">
        <f t="shared" si="156"/>
        <v>0</v>
      </c>
      <c r="I701" s="112">
        <f>IF(F701="N",$F$5-'Copy &amp; Paste Roster Report Here'!O698,+'Copy &amp; Paste Roster Report Here'!Q698-'Copy &amp; Paste Roster Report Here'!O698)</f>
        <v>0</v>
      </c>
      <c r="J701" s="114">
        <f t="shared" si="157"/>
        <v>0</v>
      </c>
      <c r="K701" s="114">
        <f t="shared" si="158"/>
        <v>0</v>
      </c>
      <c r="L701" s="115">
        <f>'Copy &amp; Paste Roster Report Here'!F698</f>
        <v>0</v>
      </c>
      <c r="M701" s="116">
        <f t="shared" si="159"/>
        <v>0</v>
      </c>
      <c r="N701" s="117">
        <f>IF('Copy &amp; Paste Roster Report Here'!$A698='Analytical Tests'!N$7,IF($F701="Y",+$H701*N$6,0),0)</f>
        <v>0</v>
      </c>
      <c r="O701" s="117">
        <f>IF('Copy &amp; Paste Roster Report Here'!$A698='Analytical Tests'!O$7,IF($F701="Y",+$H701*O$6,0),0)</f>
        <v>0</v>
      </c>
      <c r="P701" s="117">
        <f>IF('Copy &amp; Paste Roster Report Here'!$A698='Analytical Tests'!P$7,IF($F701="Y",+$H701*P$6,0),0)</f>
        <v>0</v>
      </c>
      <c r="Q701" s="117">
        <f>IF('Copy &amp; Paste Roster Report Here'!$A698='Analytical Tests'!Q$7,IF($F701="Y",+$H701*Q$6,0),0)</f>
        <v>0</v>
      </c>
      <c r="R701" s="117">
        <f>IF('Copy &amp; Paste Roster Report Here'!$A698='Analytical Tests'!R$7,IF($F701="Y",+$H701*R$6,0),0)</f>
        <v>0</v>
      </c>
      <c r="S701" s="117">
        <f>IF('Copy &amp; Paste Roster Report Here'!$A698='Analytical Tests'!S$7,IF($F701="Y",+$H701*S$6,0),0)</f>
        <v>0</v>
      </c>
      <c r="T701" s="117">
        <f>IF('Copy &amp; Paste Roster Report Here'!$A698='Analytical Tests'!T$7,IF($F701="Y",+$H701*T$6,0),0)</f>
        <v>0</v>
      </c>
      <c r="U701" s="117">
        <f>IF('Copy &amp; Paste Roster Report Here'!$A698='Analytical Tests'!U$7,IF($F701="Y",+$H701*U$6,0),0)</f>
        <v>0</v>
      </c>
      <c r="V701" s="117">
        <f>IF('Copy &amp; Paste Roster Report Here'!$A698='Analytical Tests'!V$7,IF($F701="Y",+$H701*V$6,0),0)</f>
        <v>0</v>
      </c>
      <c r="W701" s="117">
        <f>IF('Copy &amp; Paste Roster Report Here'!$A698='Analytical Tests'!W$7,IF($F701="Y",+$H701*W$6,0),0)</f>
        <v>0</v>
      </c>
      <c r="X701" s="117">
        <f>IF('Copy &amp; Paste Roster Report Here'!$A698='Analytical Tests'!X$7,IF($F701="Y",+$H701*X$6,0),0)</f>
        <v>0</v>
      </c>
      <c r="Y701" s="117" t="b">
        <f>IF('Copy &amp; Paste Roster Report Here'!$A698='Analytical Tests'!Y$7,IF($F701="N",IF($J701&gt;=$C701,Y$6,+($I701/$D701)*Y$6),0))</f>
        <v>0</v>
      </c>
      <c r="Z701" s="117" t="b">
        <f>IF('Copy &amp; Paste Roster Report Here'!$A698='Analytical Tests'!Z$7,IF($F701="N",IF($J701&gt;=$C701,Z$6,+($I701/$D701)*Z$6),0))</f>
        <v>0</v>
      </c>
      <c r="AA701" s="117" t="b">
        <f>IF('Copy &amp; Paste Roster Report Here'!$A698='Analytical Tests'!AA$7,IF($F701="N",IF($J701&gt;=$C701,AA$6,+($I701/$D701)*AA$6),0))</f>
        <v>0</v>
      </c>
      <c r="AB701" s="117" t="b">
        <f>IF('Copy &amp; Paste Roster Report Here'!$A698='Analytical Tests'!AB$7,IF($F701="N",IF($J701&gt;=$C701,AB$6,+($I701/$D701)*AB$6),0))</f>
        <v>0</v>
      </c>
      <c r="AC701" s="117" t="b">
        <f>IF('Copy &amp; Paste Roster Report Here'!$A698='Analytical Tests'!AC$7,IF($F701="N",IF($J701&gt;=$C701,AC$6,+($I701/$D701)*AC$6),0))</f>
        <v>0</v>
      </c>
      <c r="AD701" s="117" t="b">
        <f>IF('Copy &amp; Paste Roster Report Here'!$A698='Analytical Tests'!AD$7,IF($F701="N",IF($J701&gt;=$C701,AD$6,+($I701/$D701)*AD$6),0))</f>
        <v>0</v>
      </c>
      <c r="AE701" s="117" t="b">
        <f>IF('Copy &amp; Paste Roster Report Here'!$A698='Analytical Tests'!AE$7,IF($F701="N",IF($J701&gt;=$C701,AE$6,+($I701/$D701)*AE$6),0))</f>
        <v>0</v>
      </c>
      <c r="AF701" s="117" t="b">
        <f>IF('Copy &amp; Paste Roster Report Here'!$A698='Analytical Tests'!AF$7,IF($F701="N",IF($J701&gt;=$C701,AF$6,+($I701/$D701)*AF$6),0))</f>
        <v>0</v>
      </c>
      <c r="AG701" s="117" t="b">
        <f>IF('Copy &amp; Paste Roster Report Here'!$A698='Analytical Tests'!AG$7,IF($F701="N",IF($J701&gt;=$C701,AG$6,+($I701/$D701)*AG$6),0))</f>
        <v>0</v>
      </c>
      <c r="AH701" s="117" t="b">
        <f>IF('Copy &amp; Paste Roster Report Here'!$A698='Analytical Tests'!AH$7,IF($F701="N",IF($J701&gt;=$C701,AH$6,+($I701/$D701)*AH$6),0))</f>
        <v>0</v>
      </c>
      <c r="AI701" s="117" t="b">
        <f>IF('Copy &amp; Paste Roster Report Here'!$A698='Analytical Tests'!AI$7,IF($F701="N",IF($J701&gt;=$C701,AI$6,+($I701/$D701)*AI$6),0))</f>
        <v>0</v>
      </c>
      <c r="AJ701" s="79"/>
      <c r="AK701" s="118">
        <f>IF('Copy &amp; Paste Roster Report Here'!$A698=AK$7,IF('Copy &amp; Paste Roster Report Here'!$M698="FT",1,0),0)</f>
        <v>0</v>
      </c>
      <c r="AL701" s="118">
        <f>IF('Copy &amp; Paste Roster Report Here'!$A698=AL$7,IF('Copy &amp; Paste Roster Report Here'!$M698="FT",1,0),0)</f>
        <v>0</v>
      </c>
      <c r="AM701" s="118">
        <f>IF('Copy &amp; Paste Roster Report Here'!$A698=AM$7,IF('Copy &amp; Paste Roster Report Here'!$M698="FT",1,0),0)</f>
        <v>0</v>
      </c>
      <c r="AN701" s="118">
        <f>IF('Copy &amp; Paste Roster Report Here'!$A698=AN$7,IF('Copy &amp; Paste Roster Report Here'!$M698="FT",1,0),0)</f>
        <v>0</v>
      </c>
      <c r="AO701" s="118">
        <f>IF('Copy &amp; Paste Roster Report Here'!$A698=AO$7,IF('Copy &amp; Paste Roster Report Here'!$M698="FT",1,0),0)</f>
        <v>0</v>
      </c>
      <c r="AP701" s="118">
        <f>IF('Copy &amp; Paste Roster Report Here'!$A698=AP$7,IF('Copy &amp; Paste Roster Report Here'!$M698="FT",1,0),0)</f>
        <v>0</v>
      </c>
      <c r="AQ701" s="118">
        <f>IF('Copy &amp; Paste Roster Report Here'!$A698=AQ$7,IF('Copy &amp; Paste Roster Report Here'!$M698="FT",1,0),0)</f>
        <v>0</v>
      </c>
      <c r="AR701" s="118">
        <f>IF('Copy &amp; Paste Roster Report Here'!$A698=AR$7,IF('Copy &amp; Paste Roster Report Here'!$M698="FT",1,0),0)</f>
        <v>0</v>
      </c>
      <c r="AS701" s="118">
        <f>IF('Copy &amp; Paste Roster Report Here'!$A698=AS$7,IF('Copy &amp; Paste Roster Report Here'!$M698="FT",1,0),0)</f>
        <v>0</v>
      </c>
      <c r="AT701" s="118">
        <f>IF('Copy &amp; Paste Roster Report Here'!$A698=AT$7,IF('Copy &amp; Paste Roster Report Here'!$M698="FT",1,0),0)</f>
        <v>0</v>
      </c>
      <c r="AU701" s="118">
        <f>IF('Copy &amp; Paste Roster Report Here'!$A698=AU$7,IF('Copy &amp; Paste Roster Report Here'!$M698="FT",1,0),0)</f>
        <v>0</v>
      </c>
      <c r="AV701" s="73">
        <f t="shared" si="160"/>
        <v>0</v>
      </c>
      <c r="AW701" s="119">
        <f>IF('Copy &amp; Paste Roster Report Here'!$A698=AW$7,IF('Copy &amp; Paste Roster Report Here'!$M698="HT",1,0),0)</f>
        <v>0</v>
      </c>
      <c r="AX701" s="119">
        <f>IF('Copy &amp; Paste Roster Report Here'!$A698=AX$7,IF('Copy &amp; Paste Roster Report Here'!$M698="HT",1,0),0)</f>
        <v>0</v>
      </c>
      <c r="AY701" s="119">
        <f>IF('Copy &amp; Paste Roster Report Here'!$A698=AY$7,IF('Copy &amp; Paste Roster Report Here'!$M698="HT",1,0),0)</f>
        <v>0</v>
      </c>
      <c r="AZ701" s="119">
        <f>IF('Copy &amp; Paste Roster Report Here'!$A698=AZ$7,IF('Copy &amp; Paste Roster Report Here'!$M698="HT",1,0),0)</f>
        <v>0</v>
      </c>
      <c r="BA701" s="119">
        <f>IF('Copy &amp; Paste Roster Report Here'!$A698=BA$7,IF('Copy &amp; Paste Roster Report Here'!$M698="HT",1,0),0)</f>
        <v>0</v>
      </c>
      <c r="BB701" s="119">
        <f>IF('Copy &amp; Paste Roster Report Here'!$A698=BB$7,IF('Copy &amp; Paste Roster Report Here'!$M698="HT",1,0),0)</f>
        <v>0</v>
      </c>
      <c r="BC701" s="119">
        <f>IF('Copy &amp; Paste Roster Report Here'!$A698=BC$7,IF('Copy &amp; Paste Roster Report Here'!$M698="HT",1,0),0)</f>
        <v>0</v>
      </c>
      <c r="BD701" s="119">
        <f>IF('Copy &amp; Paste Roster Report Here'!$A698=BD$7,IF('Copy &amp; Paste Roster Report Here'!$M698="HT",1,0),0)</f>
        <v>0</v>
      </c>
      <c r="BE701" s="119">
        <f>IF('Copy &amp; Paste Roster Report Here'!$A698=BE$7,IF('Copy &amp; Paste Roster Report Here'!$M698="HT",1,0),0)</f>
        <v>0</v>
      </c>
      <c r="BF701" s="119">
        <f>IF('Copy &amp; Paste Roster Report Here'!$A698=BF$7,IF('Copy &amp; Paste Roster Report Here'!$M698="HT",1,0),0)</f>
        <v>0</v>
      </c>
      <c r="BG701" s="119">
        <f>IF('Copy &amp; Paste Roster Report Here'!$A698=BG$7,IF('Copy &amp; Paste Roster Report Here'!$M698="HT",1,0),0)</f>
        <v>0</v>
      </c>
      <c r="BH701" s="73">
        <f t="shared" si="161"/>
        <v>0</v>
      </c>
      <c r="BI701" s="120">
        <f>IF('Copy &amp; Paste Roster Report Here'!$A698=BI$7,IF('Copy &amp; Paste Roster Report Here'!$M698="MT",1,0),0)</f>
        <v>0</v>
      </c>
      <c r="BJ701" s="120">
        <f>IF('Copy &amp; Paste Roster Report Here'!$A698=BJ$7,IF('Copy &amp; Paste Roster Report Here'!$M698="MT",1,0),0)</f>
        <v>0</v>
      </c>
      <c r="BK701" s="120">
        <f>IF('Copy &amp; Paste Roster Report Here'!$A698=BK$7,IF('Copy &amp; Paste Roster Report Here'!$M698="MT",1,0),0)</f>
        <v>0</v>
      </c>
      <c r="BL701" s="120">
        <f>IF('Copy &amp; Paste Roster Report Here'!$A698=BL$7,IF('Copy &amp; Paste Roster Report Here'!$M698="MT",1,0),0)</f>
        <v>0</v>
      </c>
      <c r="BM701" s="120">
        <f>IF('Copy &amp; Paste Roster Report Here'!$A698=BM$7,IF('Copy &amp; Paste Roster Report Here'!$M698="MT",1,0),0)</f>
        <v>0</v>
      </c>
      <c r="BN701" s="120">
        <f>IF('Copy &amp; Paste Roster Report Here'!$A698=BN$7,IF('Copy &amp; Paste Roster Report Here'!$M698="MT",1,0),0)</f>
        <v>0</v>
      </c>
      <c r="BO701" s="120">
        <f>IF('Copy &amp; Paste Roster Report Here'!$A698=BO$7,IF('Copy &amp; Paste Roster Report Here'!$M698="MT",1,0),0)</f>
        <v>0</v>
      </c>
      <c r="BP701" s="120">
        <f>IF('Copy &amp; Paste Roster Report Here'!$A698=BP$7,IF('Copy &amp; Paste Roster Report Here'!$M698="MT",1,0),0)</f>
        <v>0</v>
      </c>
      <c r="BQ701" s="120">
        <f>IF('Copy &amp; Paste Roster Report Here'!$A698=BQ$7,IF('Copy &amp; Paste Roster Report Here'!$M698="MT",1,0),0)</f>
        <v>0</v>
      </c>
      <c r="BR701" s="120">
        <f>IF('Copy &amp; Paste Roster Report Here'!$A698=BR$7,IF('Copy &amp; Paste Roster Report Here'!$M698="MT",1,0),0)</f>
        <v>0</v>
      </c>
      <c r="BS701" s="120">
        <f>IF('Copy &amp; Paste Roster Report Here'!$A698=BS$7,IF('Copy &amp; Paste Roster Report Here'!$M698="MT",1,0),0)</f>
        <v>0</v>
      </c>
      <c r="BT701" s="73">
        <f t="shared" si="162"/>
        <v>0</v>
      </c>
      <c r="BU701" s="121">
        <f>IF('Copy &amp; Paste Roster Report Here'!$A698=BU$7,IF('Copy &amp; Paste Roster Report Here'!$M698="fy",1,0),0)</f>
        <v>0</v>
      </c>
      <c r="BV701" s="121">
        <f>IF('Copy &amp; Paste Roster Report Here'!$A698=BV$7,IF('Copy &amp; Paste Roster Report Here'!$M698="fy",1,0),0)</f>
        <v>0</v>
      </c>
      <c r="BW701" s="121">
        <f>IF('Copy &amp; Paste Roster Report Here'!$A698=BW$7,IF('Copy &amp; Paste Roster Report Here'!$M698="fy",1,0),0)</f>
        <v>0</v>
      </c>
      <c r="BX701" s="121">
        <f>IF('Copy &amp; Paste Roster Report Here'!$A698=BX$7,IF('Copy &amp; Paste Roster Report Here'!$M698="fy",1,0),0)</f>
        <v>0</v>
      </c>
      <c r="BY701" s="121">
        <f>IF('Copy &amp; Paste Roster Report Here'!$A698=BY$7,IF('Copy &amp; Paste Roster Report Here'!$M698="fy",1,0),0)</f>
        <v>0</v>
      </c>
      <c r="BZ701" s="121">
        <f>IF('Copy &amp; Paste Roster Report Here'!$A698=BZ$7,IF('Copy &amp; Paste Roster Report Here'!$M698="fy",1,0),0)</f>
        <v>0</v>
      </c>
      <c r="CA701" s="121">
        <f>IF('Copy &amp; Paste Roster Report Here'!$A698=CA$7,IF('Copy &amp; Paste Roster Report Here'!$M698="fy",1,0),0)</f>
        <v>0</v>
      </c>
      <c r="CB701" s="121">
        <f>IF('Copy &amp; Paste Roster Report Here'!$A698=CB$7,IF('Copy &amp; Paste Roster Report Here'!$M698="fy",1,0),0)</f>
        <v>0</v>
      </c>
      <c r="CC701" s="121">
        <f>IF('Copy &amp; Paste Roster Report Here'!$A698=CC$7,IF('Copy &amp; Paste Roster Report Here'!$M698="fy",1,0),0)</f>
        <v>0</v>
      </c>
      <c r="CD701" s="121">
        <f>IF('Copy &amp; Paste Roster Report Here'!$A698=CD$7,IF('Copy &amp; Paste Roster Report Here'!$M698="fy",1,0),0)</f>
        <v>0</v>
      </c>
      <c r="CE701" s="121">
        <f>IF('Copy &amp; Paste Roster Report Here'!$A698=CE$7,IF('Copy &amp; Paste Roster Report Here'!$M698="fy",1,0),0)</f>
        <v>0</v>
      </c>
      <c r="CF701" s="73">
        <f t="shared" si="163"/>
        <v>0</v>
      </c>
      <c r="CG701" s="122">
        <f>IF('Copy &amp; Paste Roster Report Here'!$A698=CG$7,IF('Copy &amp; Paste Roster Report Here'!$M698="RH",1,0),0)</f>
        <v>0</v>
      </c>
      <c r="CH701" s="122">
        <f>IF('Copy &amp; Paste Roster Report Here'!$A698=CH$7,IF('Copy &amp; Paste Roster Report Here'!$M698="RH",1,0),0)</f>
        <v>0</v>
      </c>
      <c r="CI701" s="122">
        <f>IF('Copy &amp; Paste Roster Report Here'!$A698=CI$7,IF('Copy &amp; Paste Roster Report Here'!$M698="RH",1,0),0)</f>
        <v>0</v>
      </c>
      <c r="CJ701" s="122">
        <f>IF('Copy &amp; Paste Roster Report Here'!$A698=CJ$7,IF('Copy &amp; Paste Roster Report Here'!$M698="RH",1,0),0)</f>
        <v>0</v>
      </c>
      <c r="CK701" s="122">
        <f>IF('Copy &amp; Paste Roster Report Here'!$A698=CK$7,IF('Copy &amp; Paste Roster Report Here'!$M698="RH",1,0),0)</f>
        <v>0</v>
      </c>
      <c r="CL701" s="122">
        <f>IF('Copy &amp; Paste Roster Report Here'!$A698=CL$7,IF('Copy &amp; Paste Roster Report Here'!$M698="RH",1,0),0)</f>
        <v>0</v>
      </c>
      <c r="CM701" s="122">
        <f>IF('Copy &amp; Paste Roster Report Here'!$A698=CM$7,IF('Copy &amp; Paste Roster Report Here'!$M698="RH",1,0),0)</f>
        <v>0</v>
      </c>
      <c r="CN701" s="122">
        <f>IF('Copy &amp; Paste Roster Report Here'!$A698=CN$7,IF('Copy &amp; Paste Roster Report Here'!$M698="RH",1,0),0)</f>
        <v>0</v>
      </c>
      <c r="CO701" s="122">
        <f>IF('Copy &amp; Paste Roster Report Here'!$A698=CO$7,IF('Copy &amp; Paste Roster Report Here'!$M698="RH",1,0),0)</f>
        <v>0</v>
      </c>
      <c r="CP701" s="122">
        <f>IF('Copy &amp; Paste Roster Report Here'!$A698=CP$7,IF('Copy &amp; Paste Roster Report Here'!$M698="RH",1,0),0)</f>
        <v>0</v>
      </c>
      <c r="CQ701" s="122">
        <f>IF('Copy &amp; Paste Roster Report Here'!$A698=CQ$7,IF('Copy &amp; Paste Roster Report Here'!$M698="RH",1,0),0)</f>
        <v>0</v>
      </c>
      <c r="CR701" s="73">
        <f t="shared" si="164"/>
        <v>0</v>
      </c>
      <c r="CS701" s="123">
        <f>IF('Copy &amp; Paste Roster Report Here'!$A698=CS$7,IF('Copy &amp; Paste Roster Report Here'!$M698="QT",1,0),0)</f>
        <v>0</v>
      </c>
      <c r="CT701" s="123">
        <f>IF('Copy &amp; Paste Roster Report Here'!$A698=CT$7,IF('Copy &amp; Paste Roster Report Here'!$M698="QT",1,0),0)</f>
        <v>0</v>
      </c>
      <c r="CU701" s="123">
        <f>IF('Copy &amp; Paste Roster Report Here'!$A698=CU$7,IF('Copy &amp; Paste Roster Report Here'!$M698="QT",1,0),0)</f>
        <v>0</v>
      </c>
      <c r="CV701" s="123">
        <f>IF('Copy &amp; Paste Roster Report Here'!$A698=CV$7,IF('Copy &amp; Paste Roster Report Here'!$M698="QT",1,0),0)</f>
        <v>0</v>
      </c>
      <c r="CW701" s="123">
        <f>IF('Copy &amp; Paste Roster Report Here'!$A698=CW$7,IF('Copy &amp; Paste Roster Report Here'!$M698="QT",1,0),0)</f>
        <v>0</v>
      </c>
      <c r="CX701" s="123">
        <f>IF('Copy &amp; Paste Roster Report Here'!$A698=CX$7,IF('Copy &amp; Paste Roster Report Here'!$M698="QT",1,0),0)</f>
        <v>0</v>
      </c>
      <c r="CY701" s="123">
        <f>IF('Copy &amp; Paste Roster Report Here'!$A698=CY$7,IF('Copy &amp; Paste Roster Report Here'!$M698="QT",1,0),0)</f>
        <v>0</v>
      </c>
      <c r="CZ701" s="123">
        <f>IF('Copy &amp; Paste Roster Report Here'!$A698=CZ$7,IF('Copy &amp; Paste Roster Report Here'!$M698="QT",1,0),0)</f>
        <v>0</v>
      </c>
      <c r="DA701" s="123">
        <f>IF('Copy &amp; Paste Roster Report Here'!$A698=DA$7,IF('Copy &amp; Paste Roster Report Here'!$M698="QT",1,0),0)</f>
        <v>0</v>
      </c>
      <c r="DB701" s="123">
        <f>IF('Copy &amp; Paste Roster Report Here'!$A698=DB$7,IF('Copy &amp; Paste Roster Report Here'!$M698="QT",1,0),0)</f>
        <v>0</v>
      </c>
      <c r="DC701" s="123">
        <f>IF('Copy &amp; Paste Roster Report Here'!$A698=DC$7,IF('Copy &amp; Paste Roster Report Here'!$M698="QT",1,0),0)</f>
        <v>0</v>
      </c>
      <c r="DD701" s="73">
        <f t="shared" si="165"/>
        <v>0</v>
      </c>
      <c r="DE701" s="124">
        <f>IF('Copy &amp; Paste Roster Report Here'!$A698=DE$7,IF('Copy &amp; Paste Roster Report Here'!$M698="xxxxxxxxxxx",1,0),0)</f>
        <v>0</v>
      </c>
      <c r="DF701" s="124">
        <f>IF('Copy &amp; Paste Roster Report Here'!$A698=DF$7,IF('Copy &amp; Paste Roster Report Here'!$M698="xxxxxxxxxxx",1,0),0)</f>
        <v>0</v>
      </c>
      <c r="DG701" s="124">
        <f>IF('Copy &amp; Paste Roster Report Here'!$A698=DG$7,IF('Copy &amp; Paste Roster Report Here'!$M698="xxxxxxxxxxx",1,0),0)</f>
        <v>0</v>
      </c>
      <c r="DH701" s="124">
        <f>IF('Copy &amp; Paste Roster Report Here'!$A698=DH$7,IF('Copy &amp; Paste Roster Report Here'!$M698="xxxxxxxxxxx",1,0),0)</f>
        <v>0</v>
      </c>
      <c r="DI701" s="124">
        <f>IF('Copy &amp; Paste Roster Report Here'!$A698=DI$7,IF('Copy &amp; Paste Roster Report Here'!$M698="xxxxxxxxxxx",1,0),0)</f>
        <v>0</v>
      </c>
      <c r="DJ701" s="124">
        <f>IF('Copy &amp; Paste Roster Report Here'!$A698=DJ$7,IF('Copy &amp; Paste Roster Report Here'!$M698="xxxxxxxxxxx",1,0),0)</f>
        <v>0</v>
      </c>
      <c r="DK701" s="124">
        <f>IF('Copy &amp; Paste Roster Report Here'!$A698=DK$7,IF('Copy &amp; Paste Roster Report Here'!$M698="xxxxxxxxxxx",1,0),0)</f>
        <v>0</v>
      </c>
      <c r="DL701" s="124">
        <f>IF('Copy &amp; Paste Roster Report Here'!$A698=DL$7,IF('Copy &amp; Paste Roster Report Here'!$M698="xxxxxxxxxxx",1,0),0)</f>
        <v>0</v>
      </c>
      <c r="DM701" s="124">
        <f>IF('Copy &amp; Paste Roster Report Here'!$A698=DM$7,IF('Copy &amp; Paste Roster Report Here'!$M698="xxxxxxxxxxx",1,0),0)</f>
        <v>0</v>
      </c>
      <c r="DN701" s="124">
        <f>IF('Copy &amp; Paste Roster Report Here'!$A698=DN$7,IF('Copy &amp; Paste Roster Report Here'!$M698="xxxxxxxxxxx",1,0),0)</f>
        <v>0</v>
      </c>
      <c r="DO701" s="124">
        <f>IF('Copy &amp; Paste Roster Report Here'!$A698=DO$7,IF('Copy &amp; Paste Roster Report Here'!$M698="xxxxxxxxxxx",1,0),0)</f>
        <v>0</v>
      </c>
      <c r="DP701" s="125">
        <f t="shared" si="166"/>
        <v>0</v>
      </c>
      <c r="DQ701" s="126">
        <f t="shared" si="167"/>
        <v>0</v>
      </c>
    </row>
    <row r="702" spans="1:121" x14ac:dyDescent="0.25">
      <c r="A702" s="111">
        <f t="shared" si="153"/>
        <v>0</v>
      </c>
      <c r="B702" s="111">
        <f t="shared" si="154"/>
        <v>0</v>
      </c>
      <c r="C702" s="112">
        <f>+('Copy &amp; Paste Roster Report Here'!$P699-'Copy &amp; Paste Roster Report Here'!$O699)/30</f>
        <v>0</v>
      </c>
      <c r="D702" s="112">
        <f>+('Copy &amp; Paste Roster Report Here'!$P699-'Copy &amp; Paste Roster Report Here'!$O699)</f>
        <v>0</v>
      </c>
      <c r="E702" s="111">
        <f>'Copy &amp; Paste Roster Report Here'!N699</f>
        <v>0</v>
      </c>
      <c r="F702" s="111" t="str">
        <f t="shared" si="155"/>
        <v>N</v>
      </c>
      <c r="G702" s="111">
        <f>'Copy &amp; Paste Roster Report Here'!R699</f>
        <v>0</v>
      </c>
      <c r="H702" s="113">
        <f t="shared" si="156"/>
        <v>0</v>
      </c>
      <c r="I702" s="112">
        <f>IF(F702="N",$F$5-'Copy &amp; Paste Roster Report Here'!O699,+'Copy &amp; Paste Roster Report Here'!Q699-'Copy &amp; Paste Roster Report Here'!O699)</f>
        <v>0</v>
      </c>
      <c r="J702" s="114">
        <f t="shared" si="157"/>
        <v>0</v>
      </c>
      <c r="K702" s="114">
        <f t="shared" si="158"/>
        <v>0</v>
      </c>
      <c r="L702" s="115">
        <f>'Copy &amp; Paste Roster Report Here'!F699</f>
        <v>0</v>
      </c>
      <c r="M702" s="116">
        <f t="shared" si="159"/>
        <v>0</v>
      </c>
      <c r="N702" s="117">
        <f>IF('Copy &amp; Paste Roster Report Here'!$A699='Analytical Tests'!N$7,IF($F702="Y",+$H702*N$6,0),0)</f>
        <v>0</v>
      </c>
      <c r="O702" s="117">
        <f>IF('Copy &amp; Paste Roster Report Here'!$A699='Analytical Tests'!O$7,IF($F702="Y",+$H702*O$6,0),0)</f>
        <v>0</v>
      </c>
      <c r="P702" s="117">
        <f>IF('Copy &amp; Paste Roster Report Here'!$A699='Analytical Tests'!P$7,IF($F702="Y",+$H702*P$6,0),0)</f>
        <v>0</v>
      </c>
      <c r="Q702" s="117">
        <f>IF('Copy &amp; Paste Roster Report Here'!$A699='Analytical Tests'!Q$7,IF($F702="Y",+$H702*Q$6,0),0)</f>
        <v>0</v>
      </c>
      <c r="R702" s="117">
        <f>IF('Copy &amp; Paste Roster Report Here'!$A699='Analytical Tests'!R$7,IF($F702="Y",+$H702*R$6,0),0)</f>
        <v>0</v>
      </c>
      <c r="S702" s="117">
        <f>IF('Copy &amp; Paste Roster Report Here'!$A699='Analytical Tests'!S$7,IF($F702="Y",+$H702*S$6,0),0)</f>
        <v>0</v>
      </c>
      <c r="T702" s="117">
        <f>IF('Copy &amp; Paste Roster Report Here'!$A699='Analytical Tests'!T$7,IF($F702="Y",+$H702*T$6,0),0)</f>
        <v>0</v>
      </c>
      <c r="U702" s="117">
        <f>IF('Copy &amp; Paste Roster Report Here'!$A699='Analytical Tests'!U$7,IF($F702="Y",+$H702*U$6,0),0)</f>
        <v>0</v>
      </c>
      <c r="V702" s="117">
        <f>IF('Copy &amp; Paste Roster Report Here'!$A699='Analytical Tests'!V$7,IF($F702="Y",+$H702*V$6,0),0)</f>
        <v>0</v>
      </c>
      <c r="W702" s="117">
        <f>IF('Copy &amp; Paste Roster Report Here'!$A699='Analytical Tests'!W$7,IF($F702="Y",+$H702*W$6,0),0)</f>
        <v>0</v>
      </c>
      <c r="X702" s="117">
        <f>IF('Copy &amp; Paste Roster Report Here'!$A699='Analytical Tests'!X$7,IF($F702="Y",+$H702*X$6,0),0)</f>
        <v>0</v>
      </c>
      <c r="Y702" s="117" t="b">
        <f>IF('Copy &amp; Paste Roster Report Here'!$A699='Analytical Tests'!Y$7,IF($F702="N",IF($J702&gt;=$C702,Y$6,+($I702/$D702)*Y$6),0))</f>
        <v>0</v>
      </c>
      <c r="Z702" s="117" t="b">
        <f>IF('Copy &amp; Paste Roster Report Here'!$A699='Analytical Tests'!Z$7,IF($F702="N",IF($J702&gt;=$C702,Z$6,+($I702/$D702)*Z$6),0))</f>
        <v>0</v>
      </c>
      <c r="AA702" s="117" t="b">
        <f>IF('Copy &amp; Paste Roster Report Here'!$A699='Analytical Tests'!AA$7,IF($F702="N",IF($J702&gt;=$C702,AA$6,+($I702/$D702)*AA$6),0))</f>
        <v>0</v>
      </c>
      <c r="AB702" s="117" t="b">
        <f>IF('Copy &amp; Paste Roster Report Here'!$A699='Analytical Tests'!AB$7,IF($F702="N",IF($J702&gt;=$C702,AB$6,+($I702/$D702)*AB$6),0))</f>
        <v>0</v>
      </c>
      <c r="AC702" s="117" t="b">
        <f>IF('Copy &amp; Paste Roster Report Here'!$A699='Analytical Tests'!AC$7,IF($F702="N",IF($J702&gt;=$C702,AC$6,+($I702/$D702)*AC$6),0))</f>
        <v>0</v>
      </c>
      <c r="AD702" s="117" t="b">
        <f>IF('Copy &amp; Paste Roster Report Here'!$A699='Analytical Tests'!AD$7,IF($F702="N",IF($J702&gt;=$C702,AD$6,+($I702/$D702)*AD$6),0))</f>
        <v>0</v>
      </c>
      <c r="AE702" s="117" t="b">
        <f>IF('Copy &amp; Paste Roster Report Here'!$A699='Analytical Tests'!AE$7,IF($F702="N",IF($J702&gt;=$C702,AE$6,+($I702/$D702)*AE$6),0))</f>
        <v>0</v>
      </c>
      <c r="AF702" s="117" t="b">
        <f>IF('Copy &amp; Paste Roster Report Here'!$A699='Analytical Tests'!AF$7,IF($F702="N",IF($J702&gt;=$C702,AF$6,+($I702/$D702)*AF$6),0))</f>
        <v>0</v>
      </c>
      <c r="AG702" s="117" t="b">
        <f>IF('Copy &amp; Paste Roster Report Here'!$A699='Analytical Tests'!AG$7,IF($F702="N",IF($J702&gt;=$C702,AG$6,+($I702/$D702)*AG$6),0))</f>
        <v>0</v>
      </c>
      <c r="AH702" s="117" t="b">
        <f>IF('Copy &amp; Paste Roster Report Here'!$A699='Analytical Tests'!AH$7,IF($F702="N",IF($J702&gt;=$C702,AH$6,+($I702/$D702)*AH$6),0))</f>
        <v>0</v>
      </c>
      <c r="AI702" s="117" t="b">
        <f>IF('Copy &amp; Paste Roster Report Here'!$A699='Analytical Tests'!AI$7,IF($F702="N",IF($J702&gt;=$C702,AI$6,+($I702/$D702)*AI$6),0))</f>
        <v>0</v>
      </c>
      <c r="AJ702" s="79"/>
      <c r="AK702" s="118">
        <f>IF('Copy &amp; Paste Roster Report Here'!$A699=AK$7,IF('Copy &amp; Paste Roster Report Here'!$M699="FT",1,0),0)</f>
        <v>0</v>
      </c>
      <c r="AL702" s="118">
        <f>IF('Copy &amp; Paste Roster Report Here'!$A699=AL$7,IF('Copy &amp; Paste Roster Report Here'!$M699="FT",1,0),0)</f>
        <v>0</v>
      </c>
      <c r="AM702" s="118">
        <f>IF('Copy &amp; Paste Roster Report Here'!$A699=AM$7,IF('Copy &amp; Paste Roster Report Here'!$M699="FT",1,0),0)</f>
        <v>0</v>
      </c>
      <c r="AN702" s="118">
        <f>IF('Copy &amp; Paste Roster Report Here'!$A699=AN$7,IF('Copy &amp; Paste Roster Report Here'!$M699="FT",1,0),0)</f>
        <v>0</v>
      </c>
      <c r="AO702" s="118">
        <f>IF('Copy &amp; Paste Roster Report Here'!$A699=AO$7,IF('Copy &amp; Paste Roster Report Here'!$M699="FT",1,0),0)</f>
        <v>0</v>
      </c>
      <c r="AP702" s="118">
        <f>IF('Copy &amp; Paste Roster Report Here'!$A699=AP$7,IF('Copy &amp; Paste Roster Report Here'!$M699="FT",1,0),0)</f>
        <v>0</v>
      </c>
      <c r="AQ702" s="118">
        <f>IF('Copy &amp; Paste Roster Report Here'!$A699=AQ$7,IF('Copy &amp; Paste Roster Report Here'!$M699="FT",1,0),0)</f>
        <v>0</v>
      </c>
      <c r="AR702" s="118">
        <f>IF('Copy &amp; Paste Roster Report Here'!$A699=AR$7,IF('Copy &amp; Paste Roster Report Here'!$M699="FT",1,0),0)</f>
        <v>0</v>
      </c>
      <c r="AS702" s="118">
        <f>IF('Copy &amp; Paste Roster Report Here'!$A699=AS$7,IF('Copy &amp; Paste Roster Report Here'!$M699="FT",1,0),0)</f>
        <v>0</v>
      </c>
      <c r="AT702" s="118">
        <f>IF('Copy &amp; Paste Roster Report Here'!$A699=AT$7,IF('Copy &amp; Paste Roster Report Here'!$M699="FT",1,0),0)</f>
        <v>0</v>
      </c>
      <c r="AU702" s="118">
        <f>IF('Copy &amp; Paste Roster Report Here'!$A699=AU$7,IF('Copy &amp; Paste Roster Report Here'!$M699="FT",1,0),0)</f>
        <v>0</v>
      </c>
      <c r="AV702" s="73">
        <f t="shared" si="160"/>
        <v>0</v>
      </c>
      <c r="AW702" s="119">
        <f>IF('Copy &amp; Paste Roster Report Here'!$A699=AW$7,IF('Copy &amp; Paste Roster Report Here'!$M699="HT",1,0),0)</f>
        <v>0</v>
      </c>
      <c r="AX702" s="119">
        <f>IF('Copy &amp; Paste Roster Report Here'!$A699=AX$7,IF('Copy &amp; Paste Roster Report Here'!$M699="HT",1,0),0)</f>
        <v>0</v>
      </c>
      <c r="AY702" s="119">
        <f>IF('Copy &amp; Paste Roster Report Here'!$A699=AY$7,IF('Copy &amp; Paste Roster Report Here'!$M699="HT",1,0),0)</f>
        <v>0</v>
      </c>
      <c r="AZ702" s="119">
        <f>IF('Copy &amp; Paste Roster Report Here'!$A699=AZ$7,IF('Copy &amp; Paste Roster Report Here'!$M699="HT",1,0),0)</f>
        <v>0</v>
      </c>
      <c r="BA702" s="119">
        <f>IF('Copy &amp; Paste Roster Report Here'!$A699=BA$7,IF('Copy &amp; Paste Roster Report Here'!$M699="HT",1,0),0)</f>
        <v>0</v>
      </c>
      <c r="BB702" s="119">
        <f>IF('Copy &amp; Paste Roster Report Here'!$A699=BB$7,IF('Copy &amp; Paste Roster Report Here'!$M699="HT",1,0),0)</f>
        <v>0</v>
      </c>
      <c r="BC702" s="119">
        <f>IF('Copy &amp; Paste Roster Report Here'!$A699=BC$7,IF('Copy &amp; Paste Roster Report Here'!$M699="HT",1,0),0)</f>
        <v>0</v>
      </c>
      <c r="BD702" s="119">
        <f>IF('Copy &amp; Paste Roster Report Here'!$A699=BD$7,IF('Copy &amp; Paste Roster Report Here'!$M699="HT",1,0),0)</f>
        <v>0</v>
      </c>
      <c r="BE702" s="119">
        <f>IF('Copy &amp; Paste Roster Report Here'!$A699=BE$7,IF('Copy &amp; Paste Roster Report Here'!$M699="HT",1,0),0)</f>
        <v>0</v>
      </c>
      <c r="BF702" s="119">
        <f>IF('Copy &amp; Paste Roster Report Here'!$A699=BF$7,IF('Copy &amp; Paste Roster Report Here'!$M699="HT",1,0),0)</f>
        <v>0</v>
      </c>
      <c r="BG702" s="119">
        <f>IF('Copy &amp; Paste Roster Report Here'!$A699=BG$7,IF('Copy &amp; Paste Roster Report Here'!$M699="HT",1,0),0)</f>
        <v>0</v>
      </c>
      <c r="BH702" s="73">
        <f t="shared" si="161"/>
        <v>0</v>
      </c>
      <c r="BI702" s="120">
        <f>IF('Copy &amp; Paste Roster Report Here'!$A699=BI$7,IF('Copy &amp; Paste Roster Report Here'!$M699="MT",1,0),0)</f>
        <v>0</v>
      </c>
      <c r="BJ702" s="120">
        <f>IF('Copy &amp; Paste Roster Report Here'!$A699=BJ$7,IF('Copy &amp; Paste Roster Report Here'!$M699="MT",1,0),0)</f>
        <v>0</v>
      </c>
      <c r="BK702" s="120">
        <f>IF('Copy &amp; Paste Roster Report Here'!$A699=BK$7,IF('Copy &amp; Paste Roster Report Here'!$M699="MT",1,0),0)</f>
        <v>0</v>
      </c>
      <c r="BL702" s="120">
        <f>IF('Copy &amp; Paste Roster Report Here'!$A699=BL$7,IF('Copy &amp; Paste Roster Report Here'!$M699="MT",1,0),0)</f>
        <v>0</v>
      </c>
      <c r="BM702" s="120">
        <f>IF('Copy &amp; Paste Roster Report Here'!$A699=BM$7,IF('Copy &amp; Paste Roster Report Here'!$M699="MT",1,0),0)</f>
        <v>0</v>
      </c>
      <c r="BN702" s="120">
        <f>IF('Copy &amp; Paste Roster Report Here'!$A699=BN$7,IF('Copy &amp; Paste Roster Report Here'!$M699="MT",1,0),0)</f>
        <v>0</v>
      </c>
      <c r="BO702" s="120">
        <f>IF('Copy &amp; Paste Roster Report Here'!$A699=BO$7,IF('Copy &amp; Paste Roster Report Here'!$M699="MT",1,0),0)</f>
        <v>0</v>
      </c>
      <c r="BP702" s="120">
        <f>IF('Copy &amp; Paste Roster Report Here'!$A699=BP$7,IF('Copy &amp; Paste Roster Report Here'!$M699="MT",1,0),0)</f>
        <v>0</v>
      </c>
      <c r="BQ702" s="120">
        <f>IF('Copy &amp; Paste Roster Report Here'!$A699=BQ$7,IF('Copy &amp; Paste Roster Report Here'!$M699="MT",1,0),0)</f>
        <v>0</v>
      </c>
      <c r="BR702" s="120">
        <f>IF('Copy &amp; Paste Roster Report Here'!$A699=BR$7,IF('Copy &amp; Paste Roster Report Here'!$M699="MT",1,0),0)</f>
        <v>0</v>
      </c>
      <c r="BS702" s="120">
        <f>IF('Copy &amp; Paste Roster Report Here'!$A699=BS$7,IF('Copy &amp; Paste Roster Report Here'!$M699="MT",1,0),0)</f>
        <v>0</v>
      </c>
      <c r="BT702" s="73">
        <f t="shared" si="162"/>
        <v>0</v>
      </c>
      <c r="BU702" s="121">
        <f>IF('Copy &amp; Paste Roster Report Here'!$A699=BU$7,IF('Copy &amp; Paste Roster Report Here'!$M699="fy",1,0),0)</f>
        <v>0</v>
      </c>
      <c r="BV702" s="121">
        <f>IF('Copy &amp; Paste Roster Report Here'!$A699=BV$7,IF('Copy &amp; Paste Roster Report Here'!$M699="fy",1,0),0)</f>
        <v>0</v>
      </c>
      <c r="BW702" s="121">
        <f>IF('Copy &amp; Paste Roster Report Here'!$A699=BW$7,IF('Copy &amp; Paste Roster Report Here'!$M699="fy",1,0),0)</f>
        <v>0</v>
      </c>
      <c r="BX702" s="121">
        <f>IF('Copy &amp; Paste Roster Report Here'!$A699=BX$7,IF('Copy &amp; Paste Roster Report Here'!$M699="fy",1,0),0)</f>
        <v>0</v>
      </c>
      <c r="BY702" s="121">
        <f>IF('Copy &amp; Paste Roster Report Here'!$A699=BY$7,IF('Copy &amp; Paste Roster Report Here'!$M699="fy",1,0),0)</f>
        <v>0</v>
      </c>
      <c r="BZ702" s="121">
        <f>IF('Copy &amp; Paste Roster Report Here'!$A699=BZ$7,IF('Copy &amp; Paste Roster Report Here'!$M699="fy",1,0),0)</f>
        <v>0</v>
      </c>
      <c r="CA702" s="121">
        <f>IF('Copy &amp; Paste Roster Report Here'!$A699=CA$7,IF('Copy &amp; Paste Roster Report Here'!$M699="fy",1,0),0)</f>
        <v>0</v>
      </c>
      <c r="CB702" s="121">
        <f>IF('Copy &amp; Paste Roster Report Here'!$A699=CB$7,IF('Copy &amp; Paste Roster Report Here'!$M699="fy",1,0),0)</f>
        <v>0</v>
      </c>
      <c r="CC702" s="121">
        <f>IF('Copy &amp; Paste Roster Report Here'!$A699=CC$7,IF('Copy &amp; Paste Roster Report Here'!$M699="fy",1,0),0)</f>
        <v>0</v>
      </c>
      <c r="CD702" s="121">
        <f>IF('Copy &amp; Paste Roster Report Here'!$A699=CD$7,IF('Copy &amp; Paste Roster Report Here'!$M699="fy",1,0),0)</f>
        <v>0</v>
      </c>
      <c r="CE702" s="121">
        <f>IF('Copy &amp; Paste Roster Report Here'!$A699=CE$7,IF('Copy &amp; Paste Roster Report Here'!$M699="fy",1,0),0)</f>
        <v>0</v>
      </c>
      <c r="CF702" s="73">
        <f t="shared" si="163"/>
        <v>0</v>
      </c>
      <c r="CG702" s="122">
        <f>IF('Copy &amp; Paste Roster Report Here'!$A699=CG$7,IF('Copy &amp; Paste Roster Report Here'!$M699="RH",1,0),0)</f>
        <v>0</v>
      </c>
      <c r="CH702" s="122">
        <f>IF('Copy &amp; Paste Roster Report Here'!$A699=CH$7,IF('Copy &amp; Paste Roster Report Here'!$M699="RH",1,0),0)</f>
        <v>0</v>
      </c>
      <c r="CI702" s="122">
        <f>IF('Copy &amp; Paste Roster Report Here'!$A699=CI$7,IF('Copy &amp; Paste Roster Report Here'!$M699="RH",1,0),0)</f>
        <v>0</v>
      </c>
      <c r="CJ702" s="122">
        <f>IF('Copy &amp; Paste Roster Report Here'!$A699=CJ$7,IF('Copy &amp; Paste Roster Report Here'!$M699="RH",1,0),0)</f>
        <v>0</v>
      </c>
      <c r="CK702" s="122">
        <f>IF('Copy &amp; Paste Roster Report Here'!$A699=CK$7,IF('Copy &amp; Paste Roster Report Here'!$M699="RH",1,0),0)</f>
        <v>0</v>
      </c>
      <c r="CL702" s="122">
        <f>IF('Copy &amp; Paste Roster Report Here'!$A699=CL$7,IF('Copy &amp; Paste Roster Report Here'!$M699="RH",1,0),0)</f>
        <v>0</v>
      </c>
      <c r="CM702" s="122">
        <f>IF('Copy &amp; Paste Roster Report Here'!$A699=CM$7,IF('Copy &amp; Paste Roster Report Here'!$M699="RH",1,0),0)</f>
        <v>0</v>
      </c>
      <c r="CN702" s="122">
        <f>IF('Copy &amp; Paste Roster Report Here'!$A699=CN$7,IF('Copy &amp; Paste Roster Report Here'!$M699="RH",1,0),0)</f>
        <v>0</v>
      </c>
      <c r="CO702" s="122">
        <f>IF('Copy &amp; Paste Roster Report Here'!$A699=CO$7,IF('Copy &amp; Paste Roster Report Here'!$M699="RH",1,0),0)</f>
        <v>0</v>
      </c>
      <c r="CP702" s="122">
        <f>IF('Copy &amp; Paste Roster Report Here'!$A699=CP$7,IF('Copy &amp; Paste Roster Report Here'!$M699="RH",1,0),0)</f>
        <v>0</v>
      </c>
      <c r="CQ702" s="122">
        <f>IF('Copy &amp; Paste Roster Report Here'!$A699=CQ$7,IF('Copy &amp; Paste Roster Report Here'!$M699="RH",1,0),0)</f>
        <v>0</v>
      </c>
      <c r="CR702" s="73">
        <f t="shared" si="164"/>
        <v>0</v>
      </c>
      <c r="CS702" s="123">
        <f>IF('Copy &amp; Paste Roster Report Here'!$A699=CS$7,IF('Copy &amp; Paste Roster Report Here'!$M699="QT",1,0),0)</f>
        <v>0</v>
      </c>
      <c r="CT702" s="123">
        <f>IF('Copy &amp; Paste Roster Report Here'!$A699=CT$7,IF('Copy &amp; Paste Roster Report Here'!$M699="QT",1,0),0)</f>
        <v>0</v>
      </c>
      <c r="CU702" s="123">
        <f>IF('Copy &amp; Paste Roster Report Here'!$A699=CU$7,IF('Copy &amp; Paste Roster Report Here'!$M699="QT",1,0),0)</f>
        <v>0</v>
      </c>
      <c r="CV702" s="123">
        <f>IF('Copy &amp; Paste Roster Report Here'!$A699=CV$7,IF('Copy &amp; Paste Roster Report Here'!$M699="QT",1,0),0)</f>
        <v>0</v>
      </c>
      <c r="CW702" s="123">
        <f>IF('Copy &amp; Paste Roster Report Here'!$A699=CW$7,IF('Copy &amp; Paste Roster Report Here'!$M699="QT",1,0),0)</f>
        <v>0</v>
      </c>
      <c r="CX702" s="123">
        <f>IF('Copy &amp; Paste Roster Report Here'!$A699=CX$7,IF('Copy &amp; Paste Roster Report Here'!$M699="QT",1,0),0)</f>
        <v>0</v>
      </c>
      <c r="CY702" s="123">
        <f>IF('Copy &amp; Paste Roster Report Here'!$A699=CY$7,IF('Copy &amp; Paste Roster Report Here'!$M699="QT",1,0),0)</f>
        <v>0</v>
      </c>
      <c r="CZ702" s="123">
        <f>IF('Copy &amp; Paste Roster Report Here'!$A699=CZ$7,IF('Copy &amp; Paste Roster Report Here'!$M699="QT",1,0),0)</f>
        <v>0</v>
      </c>
      <c r="DA702" s="123">
        <f>IF('Copy &amp; Paste Roster Report Here'!$A699=DA$7,IF('Copy &amp; Paste Roster Report Here'!$M699="QT",1,0),0)</f>
        <v>0</v>
      </c>
      <c r="DB702" s="123">
        <f>IF('Copy &amp; Paste Roster Report Here'!$A699=DB$7,IF('Copy &amp; Paste Roster Report Here'!$M699="QT",1,0),0)</f>
        <v>0</v>
      </c>
      <c r="DC702" s="123">
        <f>IF('Copy &amp; Paste Roster Report Here'!$A699=DC$7,IF('Copy &amp; Paste Roster Report Here'!$M699="QT",1,0),0)</f>
        <v>0</v>
      </c>
      <c r="DD702" s="73">
        <f t="shared" si="165"/>
        <v>0</v>
      </c>
      <c r="DE702" s="124">
        <f>IF('Copy &amp; Paste Roster Report Here'!$A699=DE$7,IF('Copy &amp; Paste Roster Report Here'!$M699="xxxxxxxxxxx",1,0),0)</f>
        <v>0</v>
      </c>
      <c r="DF702" s="124">
        <f>IF('Copy &amp; Paste Roster Report Here'!$A699=DF$7,IF('Copy &amp; Paste Roster Report Here'!$M699="xxxxxxxxxxx",1,0),0)</f>
        <v>0</v>
      </c>
      <c r="DG702" s="124">
        <f>IF('Copy &amp; Paste Roster Report Here'!$A699=DG$7,IF('Copy &amp; Paste Roster Report Here'!$M699="xxxxxxxxxxx",1,0),0)</f>
        <v>0</v>
      </c>
      <c r="DH702" s="124">
        <f>IF('Copy &amp; Paste Roster Report Here'!$A699=DH$7,IF('Copy &amp; Paste Roster Report Here'!$M699="xxxxxxxxxxx",1,0),0)</f>
        <v>0</v>
      </c>
      <c r="DI702" s="124">
        <f>IF('Copy &amp; Paste Roster Report Here'!$A699=DI$7,IF('Copy &amp; Paste Roster Report Here'!$M699="xxxxxxxxxxx",1,0),0)</f>
        <v>0</v>
      </c>
      <c r="DJ702" s="124">
        <f>IF('Copy &amp; Paste Roster Report Here'!$A699=DJ$7,IF('Copy &amp; Paste Roster Report Here'!$M699="xxxxxxxxxxx",1,0),0)</f>
        <v>0</v>
      </c>
      <c r="DK702" s="124">
        <f>IF('Copy &amp; Paste Roster Report Here'!$A699=DK$7,IF('Copy &amp; Paste Roster Report Here'!$M699="xxxxxxxxxxx",1,0),0)</f>
        <v>0</v>
      </c>
      <c r="DL702" s="124">
        <f>IF('Copy &amp; Paste Roster Report Here'!$A699=DL$7,IF('Copy &amp; Paste Roster Report Here'!$M699="xxxxxxxxxxx",1,0),0)</f>
        <v>0</v>
      </c>
      <c r="DM702" s="124">
        <f>IF('Copy &amp; Paste Roster Report Here'!$A699=DM$7,IF('Copy &amp; Paste Roster Report Here'!$M699="xxxxxxxxxxx",1,0),0)</f>
        <v>0</v>
      </c>
      <c r="DN702" s="124">
        <f>IF('Copy &amp; Paste Roster Report Here'!$A699=DN$7,IF('Copy &amp; Paste Roster Report Here'!$M699="xxxxxxxxxxx",1,0),0)</f>
        <v>0</v>
      </c>
      <c r="DO702" s="124">
        <f>IF('Copy &amp; Paste Roster Report Here'!$A699=DO$7,IF('Copy &amp; Paste Roster Report Here'!$M699="xxxxxxxxxxx",1,0),0)</f>
        <v>0</v>
      </c>
      <c r="DP702" s="125">
        <f t="shared" si="166"/>
        <v>0</v>
      </c>
      <c r="DQ702" s="126">
        <f t="shared" si="167"/>
        <v>0</v>
      </c>
    </row>
    <row r="703" spans="1:121" x14ac:dyDescent="0.25">
      <c r="A703" s="111">
        <f t="shared" si="153"/>
        <v>0</v>
      </c>
      <c r="B703" s="111">
        <f t="shared" si="154"/>
        <v>0</v>
      </c>
      <c r="C703" s="112">
        <f>+('Copy &amp; Paste Roster Report Here'!$P700-'Copy &amp; Paste Roster Report Here'!$O700)/30</f>
        <v>0</v>
      </c>
      <c r="D703" s="112">
        <f>+('Copy &amp; Paste Roster Report Here'!$P700-'Copy &amp; Paste Roster Report Here'!$O700)</f>
        <v>0</v>
      </c>
      <c r="E703" s="111">
        <f>'Copy &amp; Paste Roster Report Here'!N700</f>
        <v>0</v>
      </c>
      <c r="F703" s="111" t="str">
        <f t="shared" si="155"/>
        <v>N</v>
      </c>
      <c r="G703" s="111">
        <f>'Copy &amp; Paste Roster Report Here'!R700</f>
        <v>0</v>
      </c>
      <c r="H703" s="113">
        <f t="shared" si="156"/>
        <v>0</v>
      </c>
      <c r="I703" s="112">
        <f>IF(F703="N",$F$5-'Copy &amp; Paste Roster Report Here'!O700,+'Copy &amp; Paste Roster Report Here'!Q700-'Copy &amp; Paste Roster Report Here'!O700)</f>
        <v>0</v>
      </c>
      <c r="J703" s="114">
        <f t="shared" si="157"/>
        <v>0</v>
      </c>
      <c r="K703" s="114">
        <f t="shared" si="158"/>
        <v>0</v>
      </c>
      <c r="L703" s="115">
        <f>'Copy &amp; Paste Roster Report Here'!F700</f>
        <v>0</v>
      </c>
      <c r="M703" s="116">
        <f t="shared" si="159"/>
        <v>0</v>
      </c>
      <c r="N703" s="117">
        <f>IF('Copy &amp; Paste Roster Report Here'!$A700='Analytical Tests'!N$7,IF($F703="Y",+$H703*N$6,0),0)</f>
        <v>0</v>
      </c>
      <c r="O703" s="117">
        <f>IF('Copy &amp; Paste Roster Report Here'!$A700='Analytical Tests'!O$7,IF($F703="Y",+$H703*O$6,0),0)</f>
        <v>0</v>
      </c>
      <c r="P703" s="117">
        <f>IF('Copy &amp; Paste Roster Report Here'!$A700='Analytical Tests'!P$7,IF($F703="Y",+$H703*P$6,0),0)</f>
        <v>0</v>
      </c>
      <c r="Q703" s="117">
        <f>IF('Copy &amp; Paste Roster Report Here'!$A700='Analytical Tests'!Q$7,IF($F703="Y",+$H703*Q$6,0),0)</f>
        <v>0</v>
      </c>
      <c r="R703" s="117">
        <f>IF('Copy &amp; Paste Roster Report Here'!$A700='Analytical Tests'!R$7,IF($F703="Y",+$H703*R$6,0),0)</f>
        <v>0</v>
      </c>
      <c r="S703" s="117">
        <f>IF('Copy &amp; Paste Roster Report Here'!$A700='Analytical Tests'!S$7,IF($F703="Y",+$H703*S$6,0),0)</f>
        <v>0</v>
      </c>
      <c r="T703" s="117">
        <f>IF('Copy &amp; Paste Roster Report Here'!$A700='Analytical Tests'!T$7,IF($F703="Y",+$H703*T$6,0),0)</f>
        <v>0</v>
      </c>
      <c r="U703" s="117">
        <f>IF('Copy &amp; Paste Roster Report Here'!$A700='Analytical Tests'!U$7,IF($F703="Y",+$H703*U$6,0),0)</f>
        <v>0</v>
      </c>
      <c r="V703" s="117">
        <f>IF('Copy &amp; Paste Roster Report Here'!$A700='Analytical Tests'!V$7,IF($F703="Y",+$H703*V$6,0),0)</f>
        <v>0</v>
      </c>
      <c r="W703" s="117">
        <f>IF('Copy &amp; Paste Roster Report Here'!$A700='Analytical Tests'!W$7,IF($F703="Y",+$H703*W$6,0),0)</f>
        <v>0</v>
      </c>
      <c r="X703" s="117">
        <f>IF('Copy &amp; Paste Roster Report Here'!$A700='Analytical Tests'!X$7,IF($F703="Y",+$H703*X$6,0),0)</f>
        <v>0</v>
      </c>
      <c r="Y703" s="117" t="b">
        <f>IF('Copy &amp; Paste Roster Report Here'!$A700='Analytical Tests'!Y$7,IF($F703="N",IF($J703&gt;=$C703,Y$6,+($I703/$D703)*Y$6),0))</f>
        <v>0</v>
      </c>
      <c r="Z703" s="117" t="b">
        <f>IF('Copy &amp; Paste Roster Report Here'!$A700='Analytical Tests'!Z$7,IF($F703="N",IF($J703&gt;=$C703,Z$6,+($I703/$D703)*Z$6),0))</f>
        <v>0</v>
      </c>
      <c r="AA703" s="117" t="b">
        <f>IF('Copy &amp; Paste Roster Report Here'!$A700='Analytical Tests'!AA$7,IF($F703="N",IF($J703&gt;=$C703,AA$6,+($I703/$D703)*AA$6),0))</f>
        <v>0</v>
      </c>
      <c r="AB703" s="117" t="b">
        <f>IF('Copy &amp; Paste Roster Report Here'!$A700='Analytical Tests'!AB$7,IF($F703="N",IF($J703&gt;=$C703,AB$6,+($I703/$D703)*AB$6),0))</f>
        <v>0</v>
      </c>
      <c r="AC703" s="117" t="b">
        <f>IF('Copy &amp; Paste Roster Report Here'!$A700='Analytical Tests'!AC$7,IF($F703="N",IF($J703&gt;=$C703,AC$6,+($I703/$D703)*AC$6),0))</f>
        <v>0</v>
      </c>
      <c r="AD703" s="117" t="b">
        <f>IF('Copy &amp; Paste Roster Report Here'!$A700='Analytical Tests'!AD$7,IF($F703="N",IF($J703&gt;=$C703,AD$6,+($I703/$D703)*AD$6),0))</f>
        <v>0</v>
      </c>
      <c r="AE703" s="117" t="b">
        <f>IF('Copy &amp; Paste Roster Report Here'!$A700='Analytical Tests'!AE$7,IF($F703="N",IF($J703&gt;=$C703,AE$6,+($I703/$D703)*AE$6),0))</f>
        <v>0</v>
      </c>
      <c r="AF703" s="117" t="b">
        <f>IF('Copy &amp; Paste Roster Report Here'!$A700='Analytical Tests'!AF$7,IF($F703="N",IF($J703&gt;=$C703,AF$6,+($I703/$D703)*AF$6),0))</f>
        <v>0</v>
      </c>
      <c r="AG703" s="117" t="b">
        <f>IF('Copy &amp; Paste Roster Report Here'!$A700='Analytical Tests'!AG$7,IF($F703="N",IF($J703&gt;=$C703,AG$6,+($I703/$D703)*AG$6),0))</f>
        <v>0</v>
      </c>
      <c r="AH703" s="117" t="b">
        <f>IF('Copy &amp; Paste Roster Report Here'!$A700='Analytical Tests'!AH$7,IF($F703="N",IF($J703&gt;=$C703,AH$6,+($I703/$D703)*AH$6),0))</f>
        <v>0</v>
      </c>
      <c r="AI703" s="117" t="b">
        <f>IF('Copy &amp; Paste Roster Report Here'!$A700='Analytical Tests'!AI$7,IF($F703="N",IF($J703&gt;=$C703,AI$6,+($I703/$D703)*AI$6),0))</f>
        <v>0</v>
      </c>
      <c r="AJ703" s="79"/>
      <c r="AK703" s="118">
        <f>IF('Copy &amp; Paste Roster Report Here'!$A700=AK$7,IF('Copy &amp; Paste Roster Report Here'!$M700="FT",1,0),0)</f>
        <v>0</v>
      </c>
      <c r="AL703" s="118">
        <f>IF('Copy &amp; Paste Roster Report Here'!$A700=AL$7,IF('Copy &amp; Paste Roster Report Here'!$M700="FT",1,0),0)</f>
        <v>0</v>
      </c>
      <c r="AM703" s="118">
        <f>IF('Copy &amp; Paste Roster Report Here'!$A700=AM$7,IF('Copy &amp; Paste Roster Report Here'!$M700="FT",1,0),0)</f>
        <v>0</v>
      </c>
      <c r="AN703" s="118">
        <f>IF('Copy &amp; Paste Roster Report Here'!$A700=AN$7,IF('Copy &amp; Paste Roster Report Here'!$M700="FT",1,0),0)</f>
        <v>0</v>
      </c>
      <c r="AO703" s="118">
        <f>IF('Copy &amp; Paste Roster Report Here'!$A700=AO$7,IF('Copy &amp; Paste Roster Report Here'!$M700="FT",1,0),0)</f>
        <v>0</v>
      </c>
      <c r="AP703" s="118">
        <f>IF('Copy &amp; Paste Roster Report Here'!$A700=AP$7,IF('Copy &amp; Paste Roster Report Here'!$M700="FT",1,0),0)</f>
        <v>0</v>
      </c>
      <c r="AQ703" s="118">
        <f>IF('Copy &amp; Paste Roster Report Here'!$A700=AQ$7,IF('Copy &amp; Paste Roster Report Here'!$M700="FT",1,0),0)</f>
        <v>0</v>
      </c>
      <c r="AR703" s="118">
        <f>IF('Copy &amp; Paste Roster Report Here'!$A700=AR$7,IF('Copy &amp; Paste Roster Report Here'!$M700="FT",1,0),0)</f>
        <v>0</v>
      </c>
      <c r="AS703" s="118">
        <f>IF('Copy &amp; Paste Roster Report Here'!$A700=AS$7,IF('Copy &amp; Paste Roster Report Here'!$M700="FT",1,0),0)</f>
        <v>0</v>
      </c>
      <c r="AT703" s="118">
        <f>IF('Copy &amp; Paste Roster Report Here'!$A700=AT$7,IF('Copy &amp; Paste Roster Report Here'!$M700="FT",1,0),0)</f>
        <v>0</v>
      </c>
      <c r="AU703" s="118">
        <f>IF('Copy &amp; Paste Roster Report Here'!$A700=AU$7,IF('Copy &amp; Paste Roster Report Here'!$M700="FT",1,0),0)</f>
        <v>0</v>
      </c>
      <c r="AV703" s="73">
        <f t="shared" si="160"/>
        <v>0</v>
      </c>
      <c r="AW703" s="119">
        <f>IF('Copy &amp; Paste Roster Report Here'!$A700=AW$7,IF('Copy &amp; Paste Roster Report Here'!$M700="HT",1,0),0)</f>
        <v>0</v>
      </c>
      <c r="AX703" s="119">
        <f>IF('Copy &amp; Paste Roster Report Here'!$A700=AX$7,IF('Copy &amp; Paste Roster Report Here'!$M700="HT",1,0),0)</f>
        <v>0</v>
      </c>
      <c r="AY703" s="119">
        <f>IF('Copy &amp; Paste Roster Report Here'!$A700=AY$7,IF('Copy &amp; Paste Roster Report Here'!$M700="HT",1,0),0)</f>
        <v>0</v>
      </c>
      <c r="AZ703" s="119">
        <f>IF('Copy &amp; Paste Roster Report Here'!$A700=AZ$7,IF('Copy &amp; Paste Roster Report Here'!$M700="HT",1,0),0)</f>
        <v>0</v>
      </c>
      <c r="BA703" s="119">
        <f>IF('Copy &amp; Paste Roster Report Here'!$A700=BA$7,IF('Copy &amp; Paste Roster Report Here'!$M700="HT",1,0),0)</f>
        <v>0</v>
      </c>
      <c r="BB703" s="119">
        <f>IF('Copy &amp; Paste Roster Report Here'!$A700=BB$7,IF('Copy &amp; Paste Roster Report Here'!$M700="HT",1,0),0)</f>
        <v>0</v>
      </c>
      <c r="BC703" s="119">
        <f>IF('Copy &amp; Paste Roster Report Here'!$A700=BC$7,IF('Copy &amp; Paste Roster Report Here'!$M700="HT",1,0),0)</f>
        <v>0</v>
      </c>
      <c r="BD703" s="119">
        <f>IF('Copy &amp; Paste Roster Report Here'!$A700=BD$7,IF('Copy &amp; Paste Roster Report Here'!$M700="HT",1,0),0)</f>
        <v>0</v>
      </c>
      <c r="BE703" s="119">
        <f>IF('Copy &amp; Paste Roster Report Here'!$A700=BE$7,IF('Copy &amp; Paste Roster Report Here'!$M700="HT",1,0),0)</f>
        <v>0</v>
      </c>
      <c r="BF703" s="119">
        <f>IF('Copy &amp; Paste Roster Report Here'!$A700=BF$7,IF('Copy &amp; Paste Roster Report Here'!$M700="HT",1,0),0)</f>
        <v>0</v>
      </c>
      <c r="BG703" s="119">
        <f>IF('Copy &amp; Paste Roster Report Here'!$A700=BG$7,IF('Copy &amp; Paste Roster Report Here'!$M700="HT",1,0),0)</f>
        <v>0</v>
      </c>
      <c r="BH703" s="73">
        <f t="shared" si="161"/>
        <v>0</v>
      </c>
      <c r="BI703" s="120">
        <f>IF('Copy &amp; Paste Roster Report Here'!$A700=BI$7,IF('Copy &amp; Paste Roster Report Here'!$M700="MT",1,0),0)</f>
        <v>0</v>
      </c>
      <c r="BJ703" s="120">
        <f>IF('Copy &amp; Paste Roster Report Here'!$A700=BJ$7,IF('Copy &amp; Paste Roster Report Here'!$M700="MT",1,0),0)</f>
        <v>0</v>
      </c>
      <c r="BK703" s="120">
        <f>IF('Copy &amp; Paste Roster Report Here'!$A700=BK$7,IF('Copy &amp; Paste Roster Report Here'!$M700="MT",1,0),0)</f>
        <v>0</v>
      </c>
      <c r="BL703" s="120">
        <f>IF('Copy &amp; Paste Roster Report Here'!$A700=BL$7,IF('Copy &amp; Paste Roster Report Here'!$M700="MT",1,0),0)</f>
        <v>0</v>
      </c>
      <c r="BM703" s="120">
        <f>IF('Copy &amp; Paste Roster Report Here'!$A700=BM$7,IF('Copy &amp; Paste Roster Report Here'!$M700="MT",1,0),0)</f>
        <v>0</v>
      </c>
      <c r="BN703" s="120">
        <f>IF('Copy &amp; Paste Roster Report Here'!$A700=BN$7,IF('Copy &amp; Paste Roster Report Here'!$M700="MT",1,0),0)</f>
        <v>0</v>
      </c>
      <c r="BO703" s="120">
        <f>IF('Copy &amp; Paste Roster Report Here'!$A700=BO$7,IF('Copy &amp; Paste Roster Report Here'!$M700="MT",1,0),0)</f>
        <v>0</v>
      </c>
      <c r="BP703" s="120">
        <f>IF('Copy &amp; Paste Roster Report Here'!$A700=BP$7,IF('Copy &amp; Paste Roster Report Here'!$M700="MT",1,0),0)</f>
        <v>0</v>
      </c>
      <c r="BQ703" s="120">
        <f>IF('Copy &amp; Paste Roster Report Here'!$A700=BQ$7,IF('Copy &amp; Paste Roster Report Here'!$M700="MT",1,0),0)</f>
        <v>0</v>
      </c>
      <c r="BR703" s="120">
        <f>IF('Copy &amp; Paste Roster Report Here'!$A700=BR$7,IF('Copy &amp; Paste Roster Report Here'!$M700="MT",1,0),0)</f>
        <v>0</v>
      </c>
      <c r="BS703" s="120">
        <f>IF('Copy &amp; Paste Roster Report Here'!$A700=BS$7,IF('Copy &amp; Paste Roster Report Here'!$M700="MT",1,0),0)</f>
        <v>0</v>
      </c>
      <c r="BT703" s="73">
        <f t="shared" si="162"/>
        <v>0</v>
      </c>
      <c r="BU703" s="121">
        <f>IF('Copy &amp; Paste Roster Report Here'!$A700=BU$7,IF('Copy &amp; Paste Roster Report Here'!$M700="fy",1,0),0)</f>
        <v>0</v>
      </c>
      <c r="BV703" s="121">
        <f>IF('Copy &amp; Paste Roster Report Here'!$A700=BV$7,IF('Copy &amp; Paste Roster Report Here'!$M700="fy",1,0),0)</f>
        <v>0</v>
      </c>
      <c r="BW703" s="121">
        <f>IF('Copy &amp; Paste Roster Report Here'!$A700=BW$7,IF('Copy &amp; Paste Roster Report Here'!$M700="fy",1,0),0)</f>
        <v>0</v>
      </c>
      <c r="BX703" s="121">
        <f>IF('Copy &amp; Paste Roster Report Here'!$A700=BX$7,IF('Copy &amp; Paste Roster Report Here'!$M700="fy",1,0),0)</f>
        <v>0</v>
      </c>
      <c r="BY703" s="121">
        <f>IF('Copy &amp; Paste Roster Report Here'!$A700=BY$7,IF('Copy &amp; Paste Roster Report Here'!$M700="fy",1,0),0)</f>
        <v>0</v>
      </c>
      <c r="BZ703" s="121">
        <f>IF('Copy &amp; Paste Roster Report Here'!$A700=BZ$7,IF('Copy &amp; Paste Roster Report Here'!$M700="fy",1,0),0)</f>
        <v>0</v>
      </c>
      <c r="CA703" s="121">
        <f>IF('Copy &amp; Paste Roster Report Here'!$A700=CA$7,IF('Copy &amp; Paste Roster Report Here'!$M700="fy",1,0),0)</f>
        <v>0</v>
      </c>
      <c r="CB703" s="121">
        <f>IF('Copy &amp; Paste Roster Report Here'!$A700=CB$7,IF('Copy &amp; Paste Roster Report Here'!$M700="fy",1,0),0)</f>
        <v>0</v>
      </c>
      <c r="CC703" s="121">
        <f>IF('Copy &amp; Paste Roster Report Here'!$A700=CC$7,IF('Copy &amp; Paste Roster Report Here'!$M700="fy",1,0),0)</f>
        <v>0</v>
      </c>
      <c r="CD703" s="121">
        <f>IF('Copy &amp; Paste Roster Report Here'!$A700=CD$7,IF('Copy &amp; Paste Roster Report Here'!$M700="fy",1,0),0)</f>
        <v>0</v>
      </c>
      <c r="CE703" s="121">
        <f>IF('Copy &amp; Paste Roster Report Here'!$A700=CE$7,IF('Copy &amp; Paste Roster Report Here'!$M700="fy",1,0),0)</f>
        <v>0</v>
      </c>
      <c r="CF703" s="73">
        <f t="shared" si="163"/>
        <v>0</v>
      </c>
      <c r="CG703" s="122">
        <f>IF('Copy &amp; Paste Roster Report Here'!$A700=CG$7,IF('Copy &amp; Paste Roster Report Here'!$M700="RH",1,0),0)</f>
        <v>0</v>
      </c>
      <c r="CH703" s="122">
        <f>IF('Copy &amp; Paste Roster Report Here'!$A700=CH$7,IF('Copy &amp; Paste Roster Report Here'!$M700="RH",1,0),0)</f>
        <v>0</v>
      </c>
      <c r="CI703" s="122">
        <f>IF('Copy &amp; Paste Roster Report Here'!$A700=CI$7,IF('Copy &amp; Paste Roster Report Here'!$M700="RH",1,0),0)</f>
        <v>0</v>
      </c>
      <c r="CJ703" s="122">
        <f>IF('Copy &amp; Paste Roster Report Here'!$A700=CJ$7,IF('Copy &amp; Paste Roster Report Here'!$M700="RH",1,0),0)</f>
        <v>0</v>
      </c>
      <c r="CK703" s="122">
        <f>IF('Copy &amp; Paste Roster Report Here'!$A700=CK$7,IF('Copy &amp; Paste Roster Report Here'!$M700="RH",1,0),0)</f>
        <v>0</v>
      </c>
      <c r="CL703" s="122">
        <f>IF('Copy &amp; Paste Roster Report Here'!$A700=CL$7,IF('Copy &amp; Paste Roster Report Here'!$M700="RH",1,0),0)</f>
        <v>0</v>
      </c>
      <c r="CM703" s="122">
        <f>IF('Copy &amp; Paste Roster Report Here'!$A700=CM$7,IF('Copy &amp; Paste Roster Report Here'!$M700="RH",1,0),0)</f>
        <v>0</v>
      </c>
      <c r="CN703" s="122">
        <f>IF('Copy &amp; Paste Roster Report Here'!$A700=CN$7,IF('Copy &amp; Paste Roster Report Here'!$M700="RH",1,0),0)</f>
        <v>0</v>
      </c>
      <c r="CO703" s="122">
        <f>IF('Copy &amp; Paste Roster Report Here'!$A700=CO$7,IF('Copy &amp; Paste Roster Report Here'!$M700="RH",1,0),0)</f>
        <v>0</v>
      </c>
      <c r="CP703" s="122">
        <f>IF('Copy &amp; Paste Roster Report Here'!$A700=CP$7,IF('Copy &amp; Paste Roster Report Here'!$M700="RH",1,0),0)</f>
        <v>0</v>
      </c>
      <c r="CQ703" s="122">
        <f>IF('Copy &amp; Paste Roster Report Here'!$A700=CQ$7,IF('Copy &amp; Paste Roster Report Here'!$M700="RH",1,0),0)</f>
        <v>0</v>
      </c>
      <c r="CR703" s="73">
        <f t="shared" si="164"/>
        <v>0</v>
      </c>
      <c r="CS703" s="123">
        <f>IF('Copy &amp; Paste Roster Report Here'!$A700=CS$7,IF('Copy &amp; Paste Roster Report Here'!$M700="QT",1,0),0)</f>
        <v>0</v>
      </c>
      <c r="CT703" s="123">
        <f>IF('Copy &amp; Paste Roster Report Here'!$A700=CT$7,IF('Copy &amp; Paste Roster Report Here'!$M700="QT",1,0),0)</f>
        <v>0</v>
      </c>
      <c r="CU703" s="123">
        <f>IF('Copy &amp; Paste Roster Report Here'!$A700=CU$7,IF('Copy &amp; Paste Roster Report Here'!$M700="QT",1,0),0)</f>
        <v>0</v>
      </c>
      <c r="CV703" s="123">
        <f>IF('Copy &amp; Paste Roster Report Here'!$A700=CV$7,IF('Copy &amp; Paste Roster Report Here'!$M700="QT",1,0),0)</f>
        <v>0</v>
      </c>
      <c r="CW703" s="123">
        <f>IF('Copy &amp; Paste Roster Report Here'!$A700=CW$7,IF('Copy &amp; Paste Roster Report Here'!$M700="QT",1,0),0)</f>
        <v>0</v>
      </c>
      <c r="CX703" s="123">
        <f>IF('Copy &amp; Paste Roster Report Here'!$A700=CX$7,IF('Copy &amp; Paste Roster Report Here'!$M700="QT",1,0),0)</f>
        <v>0</v>
      </c>
      <c r="CY703" s="123">
        <f>IF('Copy &amp; Paste Roster Report Here'!$A700=CY$7,IF('Copy &amp; Paste Roster Report Here'!$M700="QT",1,0),0)</f>
        <v>0</v>
      </c>
      <c r="CZ703" s="123">
        <f>IF('Copy &amp; Paste Roster Report Here'!$A700=CZ$7,IF('Copy &amp; Paste Roster Report Here'!$M700="QT",1,0),0)</f>
        <v>0</v>
      </c>
      <c r="DA703" s="123">
        <f>IF('Copy &amp; Paste Roster Report Here'!$A700=DA$7,IF('Copy &amp; Paste Roster Report Here'!$M700="QT",1,0),0)</f>
        <v>0</v>
      </c>
      <c r="DB703" s="123">
        <f>IF('Copy &amp; Paste Roster Report Here'!$A700=DB$7,IF('Copy &amp; Paste Roster Report Here'!$M700="QT",1,0),0)</f>
        <v>0</v>
      </c>
      <c r="DC703" s="123">
        <f>IF('Copy &amp; Paste Roster Report Here'!$A700=DC$7,IF('Copy &amp; Paste Roster Report Here'!$M700="QT",1,0),0)</f>
        <v>0</v>
      </c>
      <c r="DD703" s="73">
        <f t="shared" si="165"/>
        <v>0</v>
      </c>
      <c r="DE703" s="124">
        <f>IF('Copy &amp; Paste Roster Report Here'!$A700=DE$7,IF('Copy &amp; Paste Roster Report Here'!$M700="xxxxxxxxxxx",1,0),0)</f>
        <v>0</v>
      </c>
      <c r="DF703" s="124">
        <f>IF('Copy &amp; Paste Roster Report Here'!$A700=DF$7,IF('Copy &amp; Paste Roster Report Here'!$M700="xxxxxxxxxxx",1,0),0)</f>
        <v>0</v>
      </c>
      <c r="DG703" s="124">
        <f>IF('Copy &amp; Paste Roster Report Here'!$A700=DG$7,IF('Copy &amp; Paste Roster Report Here'!$M700="xxxxxxxxxxx",1,0),0)</f>
        <v>0</v>
      </c>
      <c r="DH703" s="124">
        <f>IF('Copy &amp; Paste Roster Report Here'!$A700=DH$7,IF('Copy &amp; Paste Roster Report Here'!$M700="xxxxxxxxxxx",1,0),0)</f>
        <v>0</v>
      </c>
      <c r="DI703" s="124">
        <f>IF('Copy &amp; Paste Roster Report Here'!$A700=DI$7,IF('Copy &amp; Paste Roster Report Here'!$M700="xxxxxxxxxxx",1,0),0)</f>
        <v>0</v>
      </c>
      <c r="DJ703" s="124">
        <f>IF('Copy &amp; Paste Roster Report Here'!$A700=DJ$7,IF('Copy &amp; Paste Roster Report Here'!$M700="xxxxxxxxxxx",1,0),0)</f>
        <v>0</v>
      </c>
      <c r="DK703" s="124">
        <f>IF('Copy &amp; Paste Roster Report Here'!$A700=DK$7,IF('Copy &amp; Paste Roster Report Here'!$M700="xxxxxxxxxxx",1,0),0)</f>
        <v>0</v>
      </c>
      <c r="DL703" s="124">
        <f>IF('Copy &amp; Paste Roster Report Here'!$A700=DL$7,IF('Copy &amp; Paste Roster Report Here'!$M700="xxxxxxxxxxx",1,0),0)</f>
        <v>0</v>
      </c>
      <c r="DM703" s="124">
        <f>IF('Copy &amp; Paste Roster Report Here'!$A700=DM$7,IF('Copy &amp; Paste Roster Report Here'!$M700="xxxxxxxxxxx",1,0),0)</f>
        <v>0</v>
      </c>
      <c r="DN703" s="124">
        <f>IF('Copy &amp; Paste Roster Report Here'!$A700=DN$7,IF('Copy &amp; Paste Roster Report Here'!$M700="xxxxxxxxxxx",1,0),0)</f>
        <v>0</v>
      </c>
      <c r="DO703" s="124">
        <f>IF('Copy &amp; Paste Roster Report Here'!$A700=DO$7,IF('Copy &amp; Paste Roster Report Here'!$M700="xxxxxxxxxxx",1,0),0)</f>
        <v>0</v>
      </c>
      <c r="DP703" s="125">
        <f t="shared" si="166"/>
        <v>0</v>
      </c>
      <c r="DQ703" s="126">
        <f t="shared" si="167"/>
        <v>0</v>
      </c>
    </row>
    <row r="704" spans="1:121" x14ac:dyDescent="0.25">
      <c r="A704" s="111">
        <f t="shared" si="153"/>
        <v>0</v>
      </c>
      <c r="B704" s="111">
        <f t="shared" si="154"/>
        <v>0</v>
      </c>
      <c r="C704" s="112">
        <f>+('Copy &amp; Paste Roster Report Here'!$P701-'Copy &amp; Paste Roster Report Here'!$O701)/30</f>
        <v>0</v>
      </c>
      <c r="D704" s="112">
        <f>+('Copy &amp; Paste Roster Report Here'!$P701-'Copy &amp; Paste Roster Report Here'!$O701)</f>
        <v>0</v>
      </c>
      <c r="E704" s="111">
        <f>'Copy &amp; Paste Roster Report Here'!N701</f>
        <v>0</v>
      </c>
      <c r="F704" s="111" t="str">
        <f t="shared" si="155"/>
        <v>N</v>
      </c>
      <c r="G704" s="111">
        <f>'Copy &amp; Paste Roster Report Here'!R701</f>
        <v>0</v>
      </c>
      <c r="H704" s="113">
        <f t="shared" si="156"/>
        <v>0</v>
      </c>
      <c r="I704" s="112">
        <f>IF(F704="N",$F$5-'Copy &amp; Paste Roster Report Here'!O701,+'Copy &amp; Paste Roster Report Here'!Q701-'Copy &amp; Paste Roster Report Here'!O701)</f>
        <v>0</v>
      </c>
      <c r="J704" s="114">
        <f t="shared" si="157"/>
        <v>0</v>
      </c>
      <c r="K704" s="114">
        <f t="shared" si="158"/>
        <v>0</v>
      </c>
      <c r="L704" s="115">
        <f>'Copy &amp; Paste Roster Report Here'!F701</f>
        <v>0</v>
      </c>
      <c r="M704" s="116">
        <f t="shared" si="159"/>
        <v>0</v>
      </c>
      <c r="N704" s="117">
        <f>IF('Copy &amp; Paste Roster Report Here'!$A701='Analytical Tests'!N$7,IF($F704="Y",+$H704*N$6,0),0)</f>
        <v>0</v>
      </c>
      <c r="O704" s="117">
        <f>IF('Copy &amp; Paste Roster Report Here'!$A701='Analytical Tests'!O$7,IF($F704="Y",+$H704*O$6,0),0)</f>
        <v>0</v>
      </c>
      <c r="P704" s="117">
        <f>IF('Copy &amp; Paste Roster Report Here'!$A701='Analytical Tests'!P$7,IF($F704="Y",+$H704*P$6,0),0)</f>
        <v>0</v>
      </c>
      <c r="Q704" s="117">
        <f>IF('Copy &amp; Paste Roster Report Here'!$A701='Analytical Tests'!Q$7,IF($F704="Y",+$H704*Q$6,0),0)</f>
        <v>0</v>
      </c>
      <c r="R704" s="117">
        <f>IF('Copy &amp; Paste Roster Report Here'!$A701='Analytical Tests'!R$7,IF($F704="Y",+$H704*R$6,0),0)</f>
        <v>0</v>
      </c>
      <c r="S704" s="117">
        <f>IF('Copy &amp; Paste Roster Report Here'!$A701='Analytical Tests'!S$7,IF($F704="Y",+$H704*S$6,0),0)</f>
        <v>0</v>
      </c>
      <c r="T704" s="117">
        <f>IF('Copy &amp; Paste Roster Report Here'!$A701='Analytical Tests'!T$7,IF($F704="Y",+$H704*T$6,0),0)</f>
        <v>0</v>
      </c>
      <c r="U704" s="117">
        <f>IF('Copy &amp; Paste Roster Report Here'!$A701='Analytical Tests'!U$7,IF($F704="Y",+$H704*U$6,0),0)</f>
        <v>0</v>
      </c>
      <c r="V704" s="117">
        <f>IF('Copy &amp; Paste Roster Report Here'!$A701='Analytical Tests'!V$7,IF($F704="Y",+$H704*V$6,0),0)</f>
        <v>0</v>
      </c>
      <c r="W704" s="117">
        <f>IF('Copy &amp; Paste Roster Report Here'!$A701='Analytical Tests'!W$7,IF($F704="Y",+$H704*W$6,0),0)</f>
        <v>0</v>
      </c>
      <c r="X704" s="117">
        <f>IF('Copy &amp; Paste Roster Report Here'!$A701='Analytical Tests'!X$7,IF($F704="Y",+$H704*X$6,0),0)</f>
        <v>0</v>
      </c>
      <c r="Y704" s="117" t="b">
        <f>IF('Copy &amp; Paste Roster Report Here'!$A701='Analytical Tests'!Y$7,IF($F704="N",IF($J704&gt;=$C704,Y$6,+($I704/$D704)*Y$6),0))</f>
        <v>0</v>
      </c>
      <c r="Z704" s="117" t="b">
        <f>IF('Copy &amp; Paste Roster Report Here'!$A701='Analytical Tests'!Z$7,IF($F704="N",IF($J704&gt;=$C704,Z$6,+($I704/$D704)*Z$6),0))</f>
        <v>0</v>
      </c>
      <c r="AA704" s="117" t="b">
        <f>IF('Copy &amp; Paste Roster Report Here'!$A701='Analytical Tests'!AA$7,IF($F704="N",IF($J704&gt;=$C704,AA$6,+($I704/$D704)*AA$6),0))</f>
        <v>0</v>
      </c>
      <c r="AB704" s="117" t="b">
        <f>IF('Copy &amp; Paste Roster Report Here'!$A701='Analytical Tests'!AB$7,IF($F704="N",IF($J704&gt;=$C704,AB$6,+($I704/$D704)*AB$6),0))</f>
        <v>0</v>
      </c>
      <c r="AC704" s="117" t="b">
        <f>IF('Copy &amp; Paste Roster Report Here'!$A701='Analytical Tests'!AC$7,IF($F704="N",IF($J704&gt;=$C704,AC$6,+($I704/$D704)*AC$6),0))</f>
        <v>0</v>
      </c>
      <c r="AD704" s="117" t="b">
        <f>IF('Copy &amp; Paste Roster Report Here'!$A701='Analytical Tests'!AD$7,IF($F704="N",IF($J704&gt;=$C704,AD$6,+($I704/$D704)*AD$6),0))</f>
        <v>0</v>
      </c>
      <c r="AE704" s="117" t="b">
        <f>IF('Copy &amp; Paste Roster Report Here'!$A701='Analytical Tests'!AE$7,IF($F704="N",IF($J704&gt;=$C704,AE$6,+($I704/$D704)*AE$6),0))</f>
        <v>0</v>
      </c>
      <c r="AF704" s="117" t="b">
        <f>IF('Copy &amp; Paste Roster Report Here'!$A701='Analytical Tests'!AF$7,IF($F704="N",IF($J704&gt;=$C704,AF$6,+($I704/$D704)*AF$6),0))</f>
        <v>0</v>
      </c>
      <c r="AG704" s="117" t="b">
        <f>IF('Copy &amp; Paste Roster Report Here'!$A701='Analytical Tests'!AG$7,IF($F704="N",IF($J704&gt;=$C704,AG$6,+($I704/$D704)*AG$6),0))</f>
        <v>0</v>
      </c>
      <c r="AH704" s="117" t="b">
        <f>IF('Copy &amp; Paste Roster Report Here'!$A701='Analytical Tests'!AH$7,IF($F704="N",IF($J704&gt;=$C704,AH$6,+($I704/$D704)*AH$6),0))</f>
        <v>0</v>
      </c>
      <c r="AI704" s="117" t="b">
        <f>IF('Copy &amp; Paste Roster Report Here'!$A701='Analytical Tests'!AI$7,IF($F704="N",IF($J704&gt;=$C704,AI$6,+($I704/$D704)*AI$6),0))</f>
        <v>0</v>
      </c>
      <c r="AJ704" s="79"/>
      <c r="AK704" s="118">
        <f>IF('Copy &amp; Paste Roster Report Here'!$A701=AK$7,IF('Copy &amp; Paste Roster Report Here'!$M701="FT",1,0),0)</f>
        <v>0</v>
      </c>
      <c r="AL704" s="118">
        <f>IF('Copy &amp; Paste Roster Report Here'!$A701=AL$7,IF('Copy &amp; Paste Roster Report Here'!$M701="FT",1,0),0)</f>
        <v>0</v>
      </c>
      <c r="AM704" s="118">
        <f>IF('Copy &amp; Paste Roster Report Here'!$A701=AM$7,IF('Copy &amp; Paste Roster Report Here'!$M701="FT",1,0),0)</f>
        <v>0</v>
      </c>
      <c r="AN704" s="118">
        <f>IF('Copy &amp; Paste Roster Report Here'!$A701=AN$7,IF('Copy &amp; Paste Roster Report Here'!$M701="FT",1,0),0)</f>
        <v>0</v>
      </c>
      <c r="AO704" s="118">
        <f>IF('Copy &amp; Paste Roster Report Here'!$A701=AO$7,IF('Copy &amp; Paste Roster Report Here'!$M701="FT",1,0),0)</f>
        <v>0</v>
      </c>
      <c r="AP704" s="118">
        <f>IF('Copy &amp; Paste Roster Report Here'!$A701=AP$7,IF('Copy &amp; Paste Roster Report Here'!$M701="FT",1,0),0)</f>
        <v>0</v>
      </c>
      <c r="AQ704" s="118">
        <f>IF('Copy &amp; Paste Roster Report Here'!$A701=AQ$7,IF('Copy &amp; Paste Roster Report Here'!$M701="FT",1,0),0)</f>
        <v>0</v>
      </c>
      <c r="AR704" s="118">
        <f>IF('Copy &amp; Paste Roster Report Here'!$A701=AR$7,IF('Copy &amp; Paste Roster Report Here'!$M701="FT",1,0),0)</f>
        <v>0</v>
      </c>
      <c r="AS704" s="118">
        <f>IF('Copy &amp; Paste Roster Report Here'!$A701=AS$7,IF('Copy &amp; Paste Roster Report Here'!$M701="FT",1,0),0)</f>
        <v>0</v>
      </c>
      <c r="AT704" s="118">
        <f>IF('Copy &amp; Paste Roster Report Here'!$A701=AT$7,IF('Copy &amp; Paste Roster Report Here'!$M701="FT",1,0),0)</f>
        <v>0</v>
      </c>
      <c r="AU704" s="118">
        <f>IF('Copy &amp; Paste Roster Report Here'!$A701=AU$7,IF('Copy &amp; Paste Roster Report Here'!$M701="FT",1,0),0)</f>
        <v>0</v>
      </c>
      <c r="AV704" s="73">
        <f t="shared" si="160"/>
        <v>0</v>
      </c>
      <c r="AW704" s="119">
        <f>IF('Copy &amp; Paste Roster Report Here'!$A701=AW$7,IF('Copy &amp; Paste Roster Report Here'!$M701="HT",1,0),0)</f>
        <v>0</v>
      </c>
      <c r="AX704" s="119">
        <f>IF('Copy &amp; Paste Roster Report Here'!$A701=AX$7,IF('Copy &amp; Paste Roster Report Here'!$M701="HT",1,0),0)</f>
        <v>0</v>
      </c>
      <c r="AY704" s="119">
        <f>IF('Copy &amp; Paste Roster Report Here'!$A701=AY$7,IF('Copy &amp; Paste Roster Report Here'!$M701="HT",1,0),0)</f>
        <v>0</v>
      </c>
      <c r="AZ704" s="119">
        <f>IF('Copy &amp; Paste Roster Report Here'!$A701=AZ$7,IF('Copy &amp; Paste Roster Report Here'!$M701="HT",1,0),0)</f>
        <v>0</v>
      </c>
      <c r="BA704" s="119">
        <f>IF('Copy &amp; Paste Roster Report Here'!$A701=BA$7,IF('Copy &amp; Paste Roster Report Here'!$M701="HT",1,0),0)</f>
        <v>0</v>
      </c>
      <c r="BB704" s="119">
        <f>IF('Copy &amp; Paste Roster Report Here'!$A701=BB$7,IF('Copy &amp; Paste Roster Report Here'!$M701="HT",1,0),0)</f>
        <v>0</v>
      </c>
      <c r="BC704" s="119">
        <f>IF('Copy &amp; Paste Roster Report Here'!$A701=BC$7,IF('Copy &amp; Paste Roster Report Here'!$M701="HT",1,0),0)</f>
        <v>0</v>
      </c>
      <c r="BD704" s="119">
        <f>IF('Copy &amp; Paste Roster Report Here'!$A701=BD$7,IF('Copy &amp; Paste Roster Report Here'!$M701="HT",1,0),0)</f>
        <v>0</v>
      </c>
      <c r="BE704" s="119">
        <f>IF('Copy &amp; Paste Roster Report Here'!$A701=BE$7,IF('Copy &amp; Paste Roster Report Here'!$M701="HT",1,0),0)</f>
        <v>0</v>
      </c>
      <c r="BF704" s="119">
        <f>IF('Copy &amp; Paste Roster Report Here'!$A701=BF$7,IF('Copy &amp; Paste Roster Report Here'!$M701="HT",1,0),0)</f>
        <v>0</v>
      </c>
      <c r="BG704" s="119">
        <f>IF('Copy &amp; Paste Roster Report Here'!$A701=BG$7,IF('Copy &amp; Paste Roster Report Here'!$M701="HT",1,0),0)</f>
        <v>0</v>
      </c>
      <c r="BH704" s="73">
        <f t="shared" si="161"/>
        <v>0</v>
      </c>
      <c r="BI704" s="120">
        <f>IF('Copy &amp; Paste Roster Report Here'!$A701=BI$7,IF('Copy &amp; Paste Roster Report Here'!$M701="MT",1,0),0)</f>
        <v>0</v>
      </c>
      <c r="BJ704" s="120">
        <f>IF('Copy &amp; Paste Roster Report Here'!$A701=BJ$7,IF('Copy &amp; Paste Roster Report Here'!$M701="MT",1,0),0)</f>
        <v>0</v>
      </c>
      <c r="BK704" s="120">
        <f>IF('Copy &amp; Paste Roster Report Here'!$A701=BK$7,IF('Copy &amp; Paste Roster Report Here'!$M701="MT",1,0),0)</f>
        <v>0</v>
      </c>
      <c r="BL704" s="120">
        <f>IF('Copy &amp; Paste Roster Report Here'!$A701=BL$7,IF('Copy &amp; Paste Roster Report Here'!$M701="MT",1,0),0)</f>
        <v>0</v>
      </c>
      <c r="BM704" s="120">
        <f>IF('Copy &amp; Paste Roster Report Here'!$A701=BM$7,IF('Copy &amp; Paste Roster Report Here'!$M701="MT",1,0),0)</f>
        <v>0</v>
      </c>
      <c r="BN704" s="120">
        <f>IF('Copy &amp; Paste Roster Report Here'!$A701=BN$7,IF('Copy &amp; Paste Roster Report Here'!$M701="MT",1,0),0)</f>
        <v>0</v>
      </c>
      <c r="BO704" s="120">
        <f>IF('Copy &amp; Paste Roster Report Here'!$A701=BO$7,IF('Copy &amp; Paste Roster Report Here'!$M701="MT",1,0),0)</f>
        <v>0</v>
      </c>
      <c r="BP704" s="120">
        <f>IF('Copy &amp; Paste Roster Report Here'!$A701=BP$7,IF('Copy &amp; Paste Roster Report Here'!$M701="MT",1,0),0)</f>
        <v>0</v>
      </c>
      <c r="BQ704" s="120">
        <f>IF('Copy &amp; Paste Roster Report Here'!$A701=BQ$7,IF('Copy &amp; Paste Roster Report Here'!$M701="MT",1,0),0)</f>
        <v>0</v>
      </c>
      <c r="BR704" s="120">
        <f>IF('Copy &amp; Paste Roster Report Here'!$A701=BR$7,IF('Copy &amp; Paste Roster Report Here'!$M701="MT",1,0),0)</f>
        <v>0</v>
      </c>
      <c r="BS704" s="120">
        <f>IF('Copy &amp; Paste Roster Report Here'!$A701=BS$7,IF('Copy &amp; Paste Roster Report Here'!$M701="MT",1,0),0)</f>
        <v>0</v>
      </c>
      <c r="BT704" s="73">
        <f t="shared" si="162"/>
        <v>0</v>
      </c>
      <c r="BU704" s="121">
        <f>IF('Copy &amp; Paste Roster Report Here'!$A701=BU$7,IF('Copy &amp; Paste Roster Report Here'!$M701="fy",1,0),0)</f>
        <v>0</v>
      </c>
      <c r="BV704" s="121">
        <f>IF('Copy &amp; Paste Roster Report Here'!$A701=BV$7,IF('Copy &amp; Paste Roster Report Here'!$M701="fy",1,0),0)</f>
        <v>0</v>
      </c>
      <c r="BW704" s="121">
        <f>IF('Copy &amp; Paste Roster Report Here'!$A701=BW$7,IF('Copy &amp; Paste Roster Report Here'!$M701="fy",1,0),0)</f>
        <v>0</v>
      </c>
      <c r="BX704" s="121">
        <f>IF('Copy &amp; Paste Roster Report Here'!$A701=BX$7,IF('Copy &amp; Paste Roster Report Here'!$M701="fy",1,0),0)</f>
        <v>0</v>
      </c>
      <c r="BY704" s="121">
        <f>IF('Copy &amp; Paste Roster Report Here'!$A701=BY$7,IF('Copy &amp; Paste Roster Report Here'!$M701="fy",1,0),0)</f>
        <v>0</v>
      </c>
      <c r="BZ704" s="121">
        <f>IF('Copy &amp; Paste Roster Report Here'!$A701=BZ$7,IF('Copy &amp; Paste Roster Report Here'!$M701="fy",1,0),0)</f>
        <v>0</v>
      </c>
      <c r="CA704" s="121">
        <f>IF('Copy &amp; Paste Roster Report Here'!$A701=CA$7,IF('Copy &amp; Paste Roster Report Here'!$M701="fy",1,0),0)</f>
        <v>0</v>
      </c>
      <c r="CB704" s="121">
        <f>IF('Copy &amp; Paste Roster Report Here'!$A701=CB$7,IF('Copy &amp; Paste Roster Report Here'!$M701="fy",1,0),0)</f>
        <v>0</v>
      </c>
      <c r="CC704" s="121">
        <f>IF('Copy &amp; Paste Roster Report Here'!$A701=CC$7,IF('Copy &amp; Paste Roster Report Here'!$M701="fy",1,0),0)</f>
        <v>0</v>
      </c>
      <c r="CD704" s="121">
        <f>IF('Copy &amp; Paste Roster Report Here'!$A701=CD$7,IF('Copy &amp; Paste Roster Report Here'!$M701="fy",1,0),0)</f>
        <v>0</v>
      </c>
      <c r="CE704" s="121">
        <f>IF('Copy &amp; Paste Roster Report Here'!$A701=CE$7,IF('Copy &amp; Paste Roster Report Here'!$M701="fy",1,0),0)</f>
        <v>0</v>
      </c>
      <c r="CF704" s="73">
        <f t="shared" si="163"/>
        <v>0</v>
      </c>
      <c r="CG704" s="122">
        <f>IF('Copy &amp; Paste Roster Report Here'!$A701=CG$7,IF('Copy &amp; Paste Roster Report Here'!$M701="RH",1,0),0)</f>
        <v>0</v>
      </c>
      <c r="CH704" s="122">
        <f>IF('Copy &amp; Paste Roster Report Here'!$A701=CH$7,IF('Copy &amp; Paste Roster Report Here'!$M701="RH",1,0),0)</f>
        <v>0</v>
      </c>
      <c r="CI704" s="122">
        <f>IF('Copy &amp; Paste Roster Report Here'!$A701=CI$7,IF('Copy &amp; Paste Roster Report Here'!$M701="RH",1,0),0)</f>
        <v>0</v>
      </c>
      <c r="CJ704" s="122">
        <f>IF('Copy &amp; Paste Roster Report Here'!$A701=CJ$7,IF('Copy &amp; Paste Roster Report Here'!$M701="RH",1,0),0)</f>
        <v>0</v>
      </c>
      <c r="CK704" s="122">
        <f>IF('Copy &amp; Paste Roster Report Here'!$A701=CK$7,IF('Copy &amp; Paste Roster Report Here'!$M701="RH",1,0),0)</f>
        <v>0</v>
      </c>
      <c r="CL704" s="122">
        <f>IF('Copy &amp; Paste Roster Report Here'!$A701=CL$7,IF('Copy &amp; Paste Roster Report Here'!$M701="RH",1,0),0)</f>
        <v>0</v>
      </c>
      <c r="CM704" s="122">
        <f>IF('Copy &amp; Paste Roster Report Here'!$A701=CM$7,IF('Copy &amp; Paste Roster Report Here'!$M701="RH",1,0),0)</f>
        <v>0</v>
      </c>
      <c r="CN704" s="122">
        <f>IF('Copy &amp; Paste Roster Report Here'!$A701=CN$7,IF('Copy &amp; Paste Roster Report Here'!$M701="RH",1,0),0)</f>
        <v>0</v>
      </c>
      <c r="CO704" s="122">
        <f>IF('Copy &amp; Paste Roster Report Here'!$A701=CO$7,IF('Copy &amp; Paste Roster Report Here'!$M701="RH",1,0),0)</f>
        <v>0</v>
      </c>
      <c r="CP704" s="122">
        <f>IF('Copy &amp; Paste Roster Report Here'!$A701=CP$7,IF('Copy &amp; Paste Roster Report Here'!$M701="RH",1,0),0)</f>
        <v>0</v>
      </c>
      <c r="CQ704" s="122">
        <f>IF('Copy &amp; Paste Roster Report Here'!$A701=CQ$7,IF('Copy &amp; Paste Roster Report Here'!$M701="RH",1,0),0)</f>
        <v>0</v>
      </c>
      <c r="CR704" s="73">
        <f t="shared" si="164"/>
        <v>0</v>
      </c>
      <c r="CS704" s="123">
        <f>IF('Copy &amp; Paste Roster Report Here'!$A701=CS$7,IF('Copy &amp; Paste Roster Report Here'!$M701="QT",1,0),0)</f>
        <v>0</v>
      </c>
      <c r="CT704" s="123">
        <f>IF('Copy &amp; Paste Roster Report Here'!$A701=CT$7,IF('Copy &amp; Paste Roster Report Here'!$M701="QT",1,0),0)</f>
        <v>0</v>
      </c>
      <c r="CU704" s="123">
        <f>IF('Copy &amp; Paste Roster Report Here'!$A701=CU$7,IF('Copy &amp; Paste Roster Report Here'!$M701="QT",1,0),0)</f>
        <v>0</v>
      </c>
      <c r="CV704" s="123">
        <f>IF('Copy &amp; Paste Roster Report Here'!$A701=CV$7,IF('Copy &amp; Paste Roster Report Here'!$M701="QT",1,0),0)</f>
        <v>0</v>
      </c>
      <c r="CW704" s="123">
        <f>IF('Copy &amp; Paste Roster Report Here'!$A701=CW$7,IF('Copy &amp; Paste Roster Report Here'!$M701="QT",1,0),0)</f>
        <v>0</v>
      </c>
      <c r="CX704" s="123">
        <f>IF('Copy &amp; Paste Roster Report Here'!$A701=CX$7,IF('Copy &amp; Paste Roster Report Here'!$M701="QT",1,0),0)</f>
        <v>0</v>
      </c>
      <c r="CY704" s="123">
        <f>IF('Copy &amp; Paste Roster Report Here'!$A701=CY$7,IF('Copy &amp; Paste Roster Report Here'!$M701="QT",1,0),0)</f>
        <v>0</v>
      </c>
      <c r="CZ704" s="123">
        <f>IF('Copy &amp; Paste Roster Report Here'!$A701=CZ$7,IF('Copy &amp; Paste Roster Report Here'!$M701="QT",1,0),0)</f>
        <v>0</v>
      </c>
      <c r="DA704" s="123">
        <f>IF('Copy &amp; Paste Roster Report Here'!$A701=DA$7,IF('Copy &amp; Paste Roster Report Here'!$M701="QT",1,0),0)</f>
        <v>0</v>
      </c>
      <c r="DB704" s="123">
        <f>IF('Copy &amp; Paste Roster Report Here'!$A701=DB$7,IF('Copy &amp; Paste Roster Report Here'!$M701="QT",1,0),0)</f>
        <v>0</v>
      </c>
      <c r="DC704" s="123">
        <f>IF('Copy &amp; Paste Roster Report Here'!$A701=DC$7,IF('Copy &amp; Paste Roster Report Here'!$M701="QT",1,0),0)</f>
        <v>0</v>
      </c>
      <c r="DD704" s="73">
        <f t="shared" si="165"/>
        <v>0</v>
      </c>
      <c r="DE704" s="124">
        <f>IF('Copy &amp; Paste Roster Report Here'!$A701=DE$7,IF('Copy &amp; Paste Roster Report Here'!$M701="xxxxxxxxxxx",1,0),0)</f>
        <v>0</v>
      </c>
      <c r="DF704" s="124">
        <f>IF('Copy &amp; Paste Roster Report Here'!$A701=DF$7,IF('Copy &amp; Paste Roster Report Here'!$M701="xxxxxxxxxxx",1,0),0)</f>
        <v>0</v>
      </c>
      <c r="DG704" s="124">
        <f>IF('Copy &amp; Paste Roster Report Here'!$A701=DG$7,IF('Copy &amp; Paste Roster Report Here'!$M701="xxxxxxxxxxx",1,0),0)</f>
        <v>0</v>
      </c>
      <c r="DH704" s="124">
        <f>IF('Copy &amp; Paste Roster Report Here'!$A701=DH$7,IF('Copy &amp; Paste Roster Report Here'!$M701="xxxxxxxxxxx",1,0),0)</f>
        <v>0</v>
      </c>
      <c r="DI704" s="124">
        <f>IF('Copy &amp; Paste Roster Report Here'!$A701=DI$7,IF('Copy &amp; Paste Roster Report Here'!$M701="xxxxxxxxxxx",1,0),0)</f>
        <v>0</v>
      </c>
      <c r="DJ704" s="124">
        <f>IF('Copy &amp; Paste Roster Report Here'!$A701=DJ$7,IF('Copy &amp; Paste Roster Report Here'!$M701="xxxxxxxxxxx",1,0),0)</f>
        <v>0</v>
      </c>
      <c r="DK704" s="124">
        <f>IF('Copy &amp; Paste Roster Report Here'!$A701=DK$7,IF('Copy &amp; Paste Roster Report Here'!$M701="xxxxxxxxxxx",1,0),0)</f>
        <v>0</v>
      </c>
      <c r="DL704" s="124">
        <f>IF('Copy &amp; Paste Roster Report Here'!$A701=DL$7,IF('Copy &amp; Paste Roster Report Here'!$M701="xxxxxxxxxxx",1,0),0)</f>
        <v>0</v>
      </c>
      <c r="DM704" s="124">
        <f>IF('Copy &amp; Paste Roster Report Here'!$A701=DM$7,IF('Copy &amp; Paste Roster Report Here'!$M701="xxxxxxxxxxx",1,0),0)</f>
        <v>0</v>
      </c>
      <c r="DN704" s="124">
        <f>IF('Copy &amp; Paste Roster Report Here'!$A701=DN$7,IF('Copy &amp; Paste Roster Report Here'!$M701="xxxxxxxxxxx",1,0),0)</f>
        <v>0</v>
      </c>
      <c r="DO704" s="124">
        <f>IF('Copy &amp; Paste Roster Report Here'!$A701=DO$7,IF('Copy &amp; Paste Roster Report Here'!$M701="xxxxxxxxxxx",1,0),0)</f>
        <v>0</v>
      </c>
      <c r="DP704" s="125">
        <f t="shared" si="166"/>
        <v>0</v>
      </c>
      <c r="DQ704" s="126">
        <f t="shared" si="167"/>
        <v>0</v>
      </c>
    </row>
    <row r="705" spans="1:121" x14ac:dyDescent="0.25">
      <c r="A705" s="111">
        <f t="shared" si="153"/>
        <v>0</v>
      </c>
      <c r="B705" s="111">
        <f t="shared" si="154"/>
        <v>0</v>
      </c>
      <c r="C705" s="112">
        <f>+('Copy &amp; Paste Roster Report Here'!$P702-'Copy &amp; Paste Roster Report Here'!$O702)/30</f>
        <v>0</v>
      </c>
      <c r="D705" s="112">
        <f>+('Copy &amp; Paste Roster Report Here'!$P702-'Copy &amp; Paste Roster Report Here'!$O702)</f>
        <v>0</v>
      </c>
      <c r="E705" s="111">
        <f>'Copy &amp; Paste Roster Report Here'!N702</f>
        <v>0</v>
      </c>
      <c r="F705" s="111" t="str">
        <f t="shared" si="155"/>
        <v>N</v>
      </c>
      <c r="G705" s="111">
        <f>'Copy &amp; Paste Roster Report Here'!R702</f>
        <v>0</v>
      </c>
      <c r="H705" s="113">
        <f t="shared" si="156"/>
        <v>0</v>
      </c>
      <c r="I705" s="112">
        <f>IF(F705="N",$F$5-'Copy &amp; Paste Roster Report Here'!O702,+'Copy &amp; Paste Roster Report Here'!Q702-'Copy &amp; Paste Roster Report Here'!O702)</f>
        <v>0</v>
      </c>
      <c r="J705" s="114">
        <f t="shared" si="157"/>
        <v>0</v>
      </c>
      <c r="K705" s="114">
        <f t="shared" si="158"/>
        <v>0</v>
      </c>
      <c r="L705" s="115">
        <f>'Copy &amp; Paste Roster Report Here'!F702</f>
        <v>0</v>
      </c>
      <c r="M705" s="116">
        <f t="shared" si="159"/>
        <v>0</v>
      </c>
      <c r="N705" s="117">
        <f>IF('Copy &amp; Paste Roster Report Here'!$A702='Analytical Tests'!N$7,IF($F705="Y",+$H705*N$6,0),0)</f>
        <v>0</v>
      </c>
      <c r="O705" s="117">
        <f>IF('Copy &amp; Paste Roster Report Here'!$A702='Analytical Tests'!O$7,IF($F705="Y",+$H705*O$6,0),0)</f>
        <v>0</v>
      </c>
      <c r="P705" s="117">
        <f>IF('Copy &amp; Paste Roster Report Here'!$A702='Analytical Tests'!P$7,IF($F705="Y",+$H705*P$6,0),0)</f>
        <v>0</v>
      </c>
      <c r="Q705" s="117">
        <f>IF('Copy &amp; Paste Roster Report Here'!$A702='Analytical Tests'!Q$7,IF($F705="Y",+$H705*Q$6,0),0)</f>
        <v>0</v>
      </c>
      <c r="R705" s="117">
        <f>IF('Copy &amp; Paste Roster Report Here'!$A702='Analytical Tests'!R$7,IF($F705="Y",+$H705*R$6,0),0)</f>
        <v>0</v>
      </c>
      <c r="S705" s="117">
        <f>IF('Copy &amp; Paste Roster Report Here'!$A702='Analytical Tests'!S$7,IF($F705="Y",+$H705*S$6,0),0)</f>
        <v>0</v>
      </c>
      <c r="T705" s="117">
        <f>IF('Copy &amp; Paste Roster Report Here'!$A702='Analytical Tests'!T$7,IF($F705="Y",+$H705*T$6,0),0)</f>
        <v>0</v>
      </c>
      <c r="U705" s="117">
        <f>IF('Copy &amp; Paste Roster Report Here'!$A702='Analytical Tests'!U$7,IF($F705="Y",+$H705*U$6,0),0)</f>
        <v>0</v>
      </c>
      <c r="V705" s="117">
        <f>IF('Copy &amp; Paste Roster Report Here'!$A702='Analytical Tests'!V$7,IF($F705="Y",+$H705*V$6,0),0)</f>
        <v>0</v>
      </c>
      <c r="W705" s="117">
        <f>IF('Copy &amp; Paste Roster Report Here'!$A702='Analytical Tests'!W$7,IF($F705="Y",+$H705*W$6,0),0)</f>
        <v>0</v>
      </c>
      <c r="X705" s="117">
        <f>IF('Copy &amp; Paste Roster Report Here'!$A702='Analytical Tests'!X$7,IF($F705="Y",+$H705*X$6,0),0)</f>
        <v>0</v>
      </c>
      <c r="Y705" s="117" t="b">
        <f>IF('Copy &amp; Paste Roster Report Here'!$A702='Analytical Tests'!Y$7,IF($F705="N",IF($J705&gt;=$C705,Y$6,+($I705/$D705)*Y$6),0))</f>
        <v>0</v>
      </c>
      <c r="Z705" s="117" t="b">
        <f>IF('Copy &amp; Paste Roster Report Here'!$A702='Analytical Tests'!Z$7,IF($F705="N",IF($J705&gt;=$C705,Z$6,+($I705/$D705)*Z$6),0))</f>
        <v>0</v>
      </c>
      <c r="AA705" s="117" t="b">
        <f>IF('Copy &amp; Paste Roster Report Here'!$A702='Analytical Tests'!AA$7,IF($F705="N",IF($J705&gt;=$C705,AA$6,+($I705/$D705)*AA$6),0))</f>
        <v>0</v>
      </c>
      <c r="AB705" s="117" t="b">
        <f>IF('Copy &amp; Paste Roster Report Here'!$A702='Analytical Tests'!AB$7,IF($F705="N",IF($J705&gt;=$C705,AB$6,+($I705/$D705)*AB$6),0))</f>
        <v>0</v>
      </c>
      <c r="AC705" s="117" t="b">
        <f>IF('Copy &amp; Paste Roster Report Here'!$A702='Analytical Tests'!AC$7,IF($F705="N",IF($J705&gt;=$C705,AC$6,+($I705/$D705)*AC$6),0))</f>
        <v>0</v>
      </c>
      <c r="AD705" s="117" t="b">
        <f>IF('Copy &amp; Paste Roster Report Here'!$A702='Analytical Tests'!AD$7,IF($F705="N",IF($J705&gt;=$C705,AD$6,+($I705/$D705)*AD$6),0))</f>
        <v>0</v>
      </c>
      <c r="AE705" s="117" t="b">
        <f>IF('Copy &amp; Paste Roster Report Here'!$A702='Analytical Tests'!AE$7,IF($F705="N",IF($J705&gt;=$C705,AE$6,+($I705/$D705)*AE$6),0))</f>
        <v>0</v>
      </c>
      <c r="AF705" s="117" t="b">
        <f>IF('Copy &amp; Paste Roster Report Here'!$A702='Analytical Tests'!AF$7,IF($F705="N",IF($J705&gt;=$C705,AF$6,+($I705/$D705)*AF$6),0))</f>
        <v>0</v>
      </c>
      <c r="AG705" s="117" t="b">
        <f>IF('Copy &amp; Paste Roster Report Here'!$A702='Analytical Tests'!AG$7,IF($F705="N",IF($J705&gt;=$C705,AG$6,+($I705/$D705)*AG$6),0))</f>
        <v>0</v>
      </c>
      <c r="AH705" s="117" t="b">
        <f>IF('Copy &amp; Paste Roster Report Here'!$A702='Analytical Tests'!AH$7,IF($F705="N",IF($J705&gt;=$C705,AH$6,+($I705/$D705)*AH$6),0))</f>
        <v>0</v>
      </c>
      <c r="AI705" s="117" t="b">
        <f>IF('Copy &amp; Paste Roster Report Here'!$A702='Analytical Tests'!AI$7,IF($F705="N",IF($J705&gt;=$C705,AI$6,+($I705/$D705)*AI$6),0))</f>
        <v>0</v>
      </c>
      <c r="AJ705" s="79"/>
      <c r="AK705" s="118">
        <f>IF('Copy &amp; Paste Roster Report Here'!$A702=AK$7,IF('Copy &amp; Paste Roster Report Here'!$M702="FT",1,0),0)</f>
        <v>0</v>
      </c>
      <c r="AL705" s="118">
        <f>IF('Copy &amp; Paste Roster Report Here'!$A702=AL$7,IF('Copy &amp; Paste Roster Report Here'!$M702="FT",1,0),0)</f>
        <v>0</v>
      </c>
      <c r="AM705" s="118">
        <f>IF('Copy &amp; Paste Roster Report Here'!$A702=AM$7,IF('Copy &amp; Paste Roster Report Here'!$M702="FT",1,0),0)</f>
        <v>0</v>
      </c>
      <c r="AN705" s="118">
        <f>IF('Copy &amp; Paste Roster Report Here'!$A702=AN$7,IF('Copy &amp; Paste Roster Report Here'!$M702="FT",1,0),0)</f>
        <v>0</v>
      </c>
      <c r="AO705" s="118">
        <f>IF('Copy &amp; Paste Roster Report Here'!$A702=AO$7,IF('Copy &amp; Paste Roster Report Here'!$M702="FT",1,0),0)</f>
        <v>0</v>
      </c>
      <c r="AP705" s="118">
        <f>IF('Copy &amp; Paste Roster Report Here'!$A702=AP$7,IF('Copy &amp; Paste Roster Report Here'!$M702="FT",1,0),0)</f>
        <v>0</v>
      </c>
      <c r="AQ705" s="118">
        <f>IF('Copy &amp; Paste Roster Report Here'!$A702=AQ$7,IF('Copy &amp; Paste Roster Report Here'!$M702="FT",1,0),0)</f>
        <v>0</v>
      </c>
      <c r="AR705" s="118">
        <f>IF('Copy &amp; Paste Roster Report Here'!$A702=AR$7,IF('Copy &amp; Paste Roster Report Here'!$M702="FT",1,0),0)</f>
        <v>0</v>
      </c>
      <c r="AS705" s="118">
        <f>IF('Copy &amp; Paste Roster Report Here'!$A702=AS$7,IF('Copy &amp; Paste Roster Report Here'!$M702="FT",1,0),0)</f>
        <v>0</v>
      </c>
      <c r="AT705" s="118">
        <f>IF('Copy &amp; Paste Roster Report Here'!$A702=AT$7,IF('Copy &amp; Paste Roster Report Here'!$M702="FT",1,0),0)</f>
        <v>0</v>
      </c>
      <c r="AU705" s="118">
        <f>IF('Copy &amp; Paste Roster Report Here'!$A702=AU$7,IF('Copy &amp; Paste Roster Report Here'!$M702="FT",1,0),0)</f>
        <v>0</v>
      </c>
      <c r="AV705" s="73">
        <f t="shared" si="160"/>
        <v>0</v>
      </c>
      <c r="AW705" s="119">
        <f>IF('Copy &amp; Paste Roster Report Here'!$A702=AW$7,IF('Copy &amp; Paste Roster Report Here'!$M702="HT",1,0),0)</f>
        <v>0</v>
      </c>
      <c r="AX705" s="119">
        <f>IF('Copy &amp; Paste Roster Report Here'!$A702=AX$7,IF('Copy &amp; Paste Roster Report Here'!$M702="HT",1,0),0)</f>
        <v>0</v>
      </c>
      <c r="AY705" s="119">
        <f>IF('Copy &amp; Paste Roster Report Here'!$A702=AY$7,IF('Copy &amp; Paste Roster Report Here'!$M702="HT",1,0),0)</f>
        <v>0</v>
      </c>
      <c r="AZ705" s="119">
        <f>IF('Copy &amp; Paste Roster Report Here'!$A702=AZ$7,IF('Copy &amp; Paste Roster Report Here'!$M702="HT",1,0),0)</f>
        <v>0</v>
      </c>
      <c r="BA705" s="119">
        <f>IF('Copy &amp; Paste Roster Report Here'!$A702=BA$7,IF('Copy &amp; Paste Roster Report Here'!$M702="HT",1,0),0)</f>
        <v>0</v>
      </c>
      <c r="BB705" s="119">
        <f>IF('Copy &amp; Paste Roster Report Here'!$A702=BB$7,IF('Copy &amp; Paste Roster Report Here'!$M702="HT",1,0),0)</f>
        <v>0</v>
      </c>
      <c r="BC705" s="119">
        <f>IF('Copy &amp; Paste Roster Report Here'!$A702=BC$7,IF('Copy &amp; Paste Roster Report Here'!$M702="HT",1,0),0)</f>
        <v>0</v>
      </c>
      <c r="BD705" s="119">
        <f>IF('Copy &amp; Paste Roster Report Here'!$A702=BD$7,IF('Copy &amp; Paste Roster Report Here'!$M702="HT",1,0),0)</f>
        <v>0</v>
      </c>
      <c r="BE705" s="119">
        <f>IF('Copy &amp; Paste Roster Report Here'!$A702=BE$7,IF('Copy &amp; Paste Roster Report Here'!$M702="HT",1,0),0)</f>
        <v>0</v>
      </c>
      <c r="BF705" s="119">
        <f>IF('Copy &amp; Paste Roster Report Here'!$A702=BF$7,IF('Copy &amp; Paste Roster Report Here'!$M702="HT",1,0),0)</f>
        <v>0</v>
      </c>
      <c r="BG705" s="119">
        <f>IF('Copy &amp; Paste Roster Report Here'!$A702=BG$7,IF('Copy &amp; Paste Roster Report Here'!$M702="HT",1,0),0)</f>
        <v>0</v>
      </c>
      <c r="BH705" s="73">
        <f t="shared" si="161"/>
        <v>0</v>
      </c>
      <c r="BI705" s="120">
        <f>IF('Copy &amp; Paste Roster Report Here'!$A702=BI$7,IF('Copy &amp; Paste Roster Report Here'!$M702="MT",1,0),0)</f>
        <v>0</v>
      </c>
      <c r="BJ705" s="120">
        <f>IF('Copy &amp; Paste Roster Report Here'!$A702=BJ$7,IF('Copy &amp; Paste Roster Report Here'!$M702="MT",1,0),0)</f>
        <v>0</v>
      </c>
      <c r="BK705" s="120">
        <f>IF('Copy &amp; Paste Roster Report Here'!$A702=BK$7,IF('Copy &amp; Paste Roster Report Here'!$M702="MT",1,0),0)</f>
        <v>0</v>
      </c>
      <c r="BL705" s="120">
        <f>IF('Copy &amp; Paste Roster Report Here'!$A702=BL$7,IF('Copy &amp; Paste Roster Report Here'!$M702="MT",1,0),0)</f>
        <v>0</v>
      </c>
      <c r="BM705" s="120">
        <f>IF('Copy &amp; Paste Roster Report Here'!$A702=BM$7,IF('Copy &amp; Paste Roster Report Here'!$M702="MT",1,0),0)</f>
        <v>0</v>
      </c>
      <c r="BN705" s="120">
        <f>IF('Copy &amp; Paste Roster Report Here'!$A702=BN$7,IF('Copy &amp; Paste Roster Report Here'!$M702="MT",1,0),0)</f>
        <v>0</v>
      </c>
      <c r="BO705" s="120">
        <f>IF('Copy &amp; Paste Roster Report Here'!$A702=BO$7,IF('Copy &amp; Paste Roster Report Here'!$M702="MT",1,0),0)</f>
        <v>0</v>
      </c>
      <c r="BP705" s="120">
        <f>IF('Copy &amp; Paste Roster Report Here'!$A702=BP$7,IF('Copy &amp; Paste Roster Report Here'!$M702="MT",1,0),0)</f>
        <v>0</v>
      </c>
      <c r="BQ705" s="120">
        <f>IF('Copy &amp; Paste Roster Report Here'!$A702=BQ$7,IF('Copy &amp; Paste Roster Report Here'!$M702="MT",1,0),0)</f>
        <v>0</v>
      </c>
      <c r="BR705" s="120">
        <f>IF('Copy &amp; Paste Roster Report Here'!$A702=BR$7,IF('Copy &amp; Paste Roster Report Here'!$M702="MT",1,0),0)</f>
        <v>0</v>
      </c>
      <c r="BS705" s="120">
        <f>IF('Copy &amp; Paste Roster Report Here'!$A702=BS$7,IF('Copy &amp; Paste Roster Report Here'!$M702="MT",1,0),0)</f>
        <v>0</v>
      </c>
      <c r="BT705" s="73">
        <f t="shared" si="162"/>
        <v>0</v>
      </c>
      <c r="BU705" s="121">
        <f>IF('Copy &amp; Paste Roster Report Here'!$A702=BU$7,IF('Copy &amp; Paste Roster Report Here'!$M702="fy",1,0),0)</f>
        <v>0</v>
      </c>
      <c r="BV705" s="121">
        <f>IF('Copy &amp; Paste Roster Report Here'!$A702=BV$7,IF('Copy &amp; Paste Roster Report Here'!$M702="fy",1,0),0)</f>
        <v>0</v>
      </c>
      <c r="BW705" s="121">
        <f>IF('Copy &amp; Paste Roster Report Here'!$A702=BW$7,IF('Copy &amp; Paste Roster Report Here'!$M702="fy",1,0),0)</f>
        <v>0</v>
      </c>
      <c r="BX705" s="121">
        <f>IF('Copy &amp; Paste Roster Report Here'!$A702=BX$7,IF('Copy &amp; Paste Roster Report Here'!$M702="fy",1,0),0)</f>
        <v>0</v>
      </c>
      <c r="BY705" s="121">
        <f>IF('Copy &amp; Paste Roster Report Here'!$A702=BY$7,IF('Copy &amp; Paste Roster Report Here'!$M702="fy",1,0),0)</f>
        <v>0</v>
      </c>
      <c r="BZ705" s="121">
        <f>IF('Copy &amp; Paste Roster Report Here'!$A702=BZ$7,IF('Copy &amp; Paste Roster Report Here'!$M702="fy",1,0),0)</f>
        <v>0</v>
      </c>
      <c r="CA705" s="121">
        <f>IF('Copy &amp; Paste Roster Report Here'!$A702=CA$7,IF('Copy &amp; Paste Roster Report Here'!$M702="fy",1,0),0)</f>
        <v>0</v>
      </c>
      <c r="CB705" s="121">
        <f>IF('Copy &amp; Paste Roster Report Here'!$A702=CB$7,IF('Copy &amp; Paste Roster Report Here'!$M702="fy",1,0),0)</f>
        <v>0</v>
      </c>
      <c r="CC705" s="121">
        <f>IF('Copy &amp; Paste Roster Report Here'!$A702=CC$7,IF('Copy &amp; Paste Roster Report Here'!$M702="fy",1,0),0)</f>
        <v>0</v>
      </c>
      <c r="CD705" s="121">
        <f>IF('Copy &amp; Paste Roster Report Here'!$A702=CD$7,IF('Copy &amp; Paste Roster Report Here'!$M702="fy",1,0),0)</f>
        <v>0</v>
      </c>
      <c r="CE705" s="121">
        <f>IF('Copy &amp; Paste Roster Report Here'!$A702=CE$7,IF('Copy &amp; Paste Roster Report Here'!$M702="fy",1,0),0)</f>
        <v>0</v>
      </c>
      <c r="CF705" s="73">
        <f t="shared" si="163"/>
        <v>0</v>
      </c>
      <c r="CG705" s="122">
        <f>IF('Copy &amp; Paste Roster Report Here'!$A702=CG$7,IF('Copy &amp; Paste Roster Report Here'!$M702="RH",1,0),0)</f>
        <v>0</v>
      </c>
      <c r="CH705" s="122">
        <f>IF('Copy &amp; Paste Roster Report Here'!$A702=CH$7,IF('Copy &amp; Paste Roster Report Here'!$M702="RH",1,0),0)</f>
        <v>0</v>
      </c>
      <c r="CI705" s="122">
        <f>IF('Copy &amp; Paste Roster Report Here'!$A702=CI$7,IF('Copy &amp; Paste Roster Report Here'!$M702="RH",1,0),0)</f>
        <v>0</v>
      </c>
      <c r="CJ705" s="122">
        <f>IF('Copy &amp; Paste Roster Report Here'!$A702=CJ$7,IF('Copy &amp; Paste Roster Report Here'!$M702="RH",1,0),0)</f>
        <v>0</v>
      </c>
      <c r="CK705" s="122">
        <f>IF('Copy &amp; Paste Roster Report Here'!$A702=CK$7,IF('Copy &amp; Paste Roster Report Here'!$M702="RH",1,0),0)</f>
        <v>0</v>
      </c>
      <c r="CL705" s="122">
        <f>IF('Copy &amp; Paste Roster Report Here'!$A702=CL$7,IF('Copy &amp; Paste Roster Report Here'!$M702="RH",1,0),0)</f>
        <v>0</v>
      </c>
      <c r="CM705" s="122">
        <f>IF('Copy &amp; Paste Roster Report Here'!$A702=CM$7,IF('Copy &amp; Paste Roster Report Here'!$M702="RH",1,0),0)</f>
        <v>0</v>
      </c>
      <c r="CN705" s="122">
        <f>IF('Copy &amp; Paste Roster Report Here'!$A702=CN$7,IF('Copy &amp; Paste Roster Report Here'!$M702="RH",1,0),0)</f>
        <v>0</v>
      </c>
      <c r="CO705" s="122">
        <f>IF('Copy &amp; Paste Roster Report Here'!$A702=CO$7,IF('Copy &amp; Paste Roster Report Here'!$M702="RH",1,0),0)</f>
        <v>0</v>
      </c>
      <c r="CP705" s="122">
        <f>IF('Copy &amp; Paste Roster Report Here'!$A702=CP$7,IF('Copy &amp; Paste Roster Report Here'!$M702="RH",1,0),0)</f>
        <v>0</v>
      </c>
      <c r="CQ705" s="122">
        <f>IF('Copy &amp; Paste Roster Report Here'!$A702=CQ$7,IF('Copy &amp; Paste Roster Report Here'!$M702="RH",1,0),0)</f>
        <v>0</v>
      </c>
      <c r="CR705" s="73">
        <f t="shared" si="164"/>
        <v>0</v>
      </c>
      <c r="CS705" s="123">
        <f>IF('Copy &amp; Paste Roster Report Here'!$A702=CS$7,IF('Copy &amp; Paste Roster Report Here'!$M702="QT",1,0),0)</f>
        <v>0</v>
      </c>
      <c r="CT705" s="123">
        <f>IF('Copy &amp; Paste Roster Report Here'!$A702=CT$7,IF('Copy &amp; Paste Roster Report Here'!$M702="QT",1,0),0)</f>
        <v>0</v>
      </c>
      <c r="CU705" s="123">
        <f>IF('Copy &amp; Paste Roster Report Here'!$A702=CU$7,IF('Copy &amp; Paste Roster Report Here'!$M702="QT",1,0),0)</f>
        <v>0</v>
      </c>
      <c r="CV705" s="123">
        <f>IF('Copy &amp; Paste Roster Report Here'!$A702=CV$7,IF('Copy &amp; Paste Roster Report Here'!$M702="QT",1,0),0)</f>
        <v>0</v>
      </c>
      <c r="CW705" s="123">
        <f>IF('Copy &amp; Paste Roster Report Here'!$A702=CW$7,IF('Copy &amp; Paste Roster Report Here'!$M702="QT",1,0),0)</f>
        <v>0</v>
      </c>
      <c r="CX705" s="123">
        <f>IF('Copy &amp; Paste Roster Report Here'!$A702=CX$7,IF('Copy &amp; Paste Roster Report Here'!$M702="QT",1,0),0)</f>
        <v>0</v>
      </c>
      <c r="CY705" s="123">
        <f>IF('Copy &amp; Paste Roster Report Here'!$A702=CY$7,IF('Copy &amp; Paste Roster Report Here'!$M702="QT",1,0),0)</f>
        <v>0</v>
      </c>
      <c r="CZ705" s="123">
        <f>IF('Copy &amp; Paste Roster Report Here'!$A702=CZ$7,IF('Copy &amp; Paste Roster Report Here'!$M702="QT",1,0),0)</f>
        <v>0</v>
      </c>
      <c r="DA705" s="123">
        <f>IF('Copy &amp; Paste Roster Report Here'!$A702=DA$7,IF('Copy &amp; Paste Roster Report Here'!$M702="QT",1,0),0)</f>
        <v>0</v>
      </c>
      <c r="DB705" s="123">
        <f>IF('Copy &amp; Paste Roster Report Here'!$A702=DB$7,IF('Copy &amp; Paste Roster Report Here'!$M702="QT",1,0),0)</f>
        <v>0</v>
      </c>
      <c r="DC705" s="123">
        <f>IF('Copy &amp; Paste Roster Report Here'!$A702=DC$7,IF('Copy &amp; Paste Roster Report Here'!$M702="QT",1,0),0)</f>
        <v>0</v>
      </c>
      <c r="DD705" s="73">
        <f t="shared" si="165"/>
        <v>0</v>
      </c>
      <c r="DE705" s="124">
        <f>IF('Copy &amp; Paste Roster Report Here'!$A702=DE$7,IF('Copy &amp; Paste Roster Report Here'!$M702="xxxxxxxxxxx",1,0),0)</f>
        <v>0</v>
      </c>
      <c r="DF705" s="124">
        <f>IF('Copy &amp; Paste Roster Report Here'!$A702=DF$7,IF('Copy &amp; Paste Roster Report Here'!$M702="xxxxxxxxxxx",1,0),0)</f>
        <v>0</v>
      </c>
      <c r="DG705" s="124">
        <f>IF('Copy &amp; Paste Roster Report Here'!$A702=DG$7,IF('Copy &amp; Paste Roster Report Here'!$M702="xxxxxxxxxxx",1,0),0)</f>
        <v>0</v>
      </c>
      <c r="DH705" s="124">
        <f>IF('Copy &amp; Paste Roster Report Here'!$A702=DH$7,IF('Copy &amp; Paste Roster Report Here'!$M702="xxxxxxxxxxx",1,0),0)</f>
        <v>0</v>
      </c>
      <c r="DI705" s="124">
        <f>IF('Copy &amp; Paste Roster Report Here'!$A702=DI$7,IF('Copy &amp; Paste Roster Report Here'!$M702="xxxxxxxxxxx",1,0),0)</f>
        <v>0</v>
      </c>
      <c r="DJ705" s="124">
        <f>IF('Copy &amp; Paste Roster Report Here'!$A702=DJ$7,IF('Copy &amp; Paste Roster Report Here'!$M702="xxxxxxxxxxx",1,0),0)</f>
        <v>0</v>
      </c>
      <c r="DK705" s="124">
        <f>IF('Copy &amp; Paste Roster Report Here'!$A702=DK$7,IF('Copy &amp; Paste Roster Report Here'!$M702="xxxxxxxxxxx",1,0),0)</f>
        <v>0</v>
      </c>
      <c r="DL705" s="124">
        <f>IF('Copy &amp; Paste Roster Report Here'!$A702=DL$7,IF('Copy &amp; Paste Roster Report Here'!$M702="xxxxxxxxxxx",1,0),0)</f>
        <v>0</v>
      </c>
      <c r="DM705" s="124">
        <f>IF('Copy &amp; Paste Roster Report Here'!$A702=DM$7,IF('Copy &amp; Paste Roster Report Here'!$M702="xxxxxxxxxxx",1,0),0)</f>
        <v>0</v>
      </c>
      <c r="DN705" s="124">
        <f>IF('Copy &amp; Paste Roster Report Here'!$A702=DN$7,IF('Copy &amp; Paste Roster Report Here'!$M702="xxxxxxxxxxx",1,0),0)</f>
        <v>0</v>
      </c>
      <c r="DO705" s="124">
        <f>IF('Copy &amp; Paste Roster Report Here'!$A702=DO$7,IF('Copy &amp; Paste Roster Report Here'!$M702="xxxxxxxxxxx",1,0),0)</f>
        <v>0</v>
      </c>
      <c r="DP705" s="125">
        <f t="shared" si="166"/>
        <v>0</v>
      </c>
      <c r="DQ705" s="126">
        <f t="shared" si="167"/>
        <v>0</v>
      </c>
    </row>
    <row r="706" spans="1:121" x14ac:dyDescent="0.25">
      <c r="A706" s="111">
        <f t="shared" si="153"/>
        <v>0</v>
      </c>
      <c r="B706" s="111">
        <f t="shared" si="154"/>
        <v>0</v>
      </c>
      <c r="C706" s="112">
        <f>+('Copy &amp; Paste Roster Report Here'!$P703-'Copy &amp; Paste Roster Report Here'!$O703)/30</f>
        <v>0</v>
      </c>
      <c r="D706" s="112">
        <f>+('Copy &amp; Paste Roster Report Here'!$P703-'Copy &amp; Paste Roster Report Here'!$O703)</f>
        <v>0</v>
      </c>
      <c r="E706" s="111">
        <f>'Copy &amp; Paste Roster Report Here'!N703</f>
        <v>0</v>
      </c>
      <c r="F706" s="111" t="str">
        <f t="shared" si="155"/>
        <v>N</v>
      </c>
      <c r="G706" s="111">
        <f>'Copy &amp; Paste Roster Report Here'!R703</f>
        <v>0</v>
      </c>
      <c r="H706" s="113">
        <f t="shared" si="156"/>
        <v>0</v>
      </c>
      <c r="I706" s="112">
        <f>IF(F706="N",$F$5-'Copy &amp; Paste Roster Report Here'!O703,+'Copy &amp; Paste Roster Report Here'!Q703-'Copy &amp; Paste Roster Report Here'!O703)</f>
        <v>0</v>
      </c>
      <c r="J706" s="114">
        <f t="shared" si="157"/>
        <v>0</v>
      </c>
      <c r="K706" s="114">
        <f t="shared" si="158"/>
        <v>0</v>
      </c>
      <c r="L706" s="115">
        <f>'Copy &amp; Paste Roster Report Here'!F703</f>
        <v>0</v>
      </c>
      <c r="M706" s="116">
        <f t="shared" si="159"/>
        <v>0</v>
      </c>
      <c r="N706" s="117">
        <f>IF('Copy &amp; Paste Roster Report Here'!$A703='Analytical Tests'!N$7,IF($F706="Y",+$H706*N$6,0),0)</f>
        <v>0</v>
      </c>
      <c r="O706" s="117">
        <f>IF('Copy &amp; Paste Roster Report Here'!$A703='Analytical Tests'!O$7,IF($F706="Y",+$H706*O$6,0),0)</f>
        <v>0</v>
      </c>
      <c r="P706" s="117">
        <f>IF('Copy &amp; Paste Roster Report Here'!$A703='Analytical Tests'!P$7,IF($F706="Y",+$H706*P$6,0),0)</f>
        <v>0</v>
      </c>
      <c r="Q706" s="117">
        <f>IF('Copy &amp; Paste Roster Report Here'!$A703='Analytical Tests'!Q$7,IF($F706="Y",+$H706*Q$6,0),0)</f>
        <v>0</v>
      </c>
      <c r="R706" s="117">
        <f>IF('Copy &amp; Paste Roster Report Here'!$A703='Analytical Tests'!R$7,IF($F706="Y",+$H706*R$6,0),0)</f>
        <v>0</v>
      </c>
      <c r="S706" s="117">
        <f>IF('Copy &amp; Paste Roster Report Here'!$A703='Analytical Tests'!S$7,IF($F706="Y",+$H706*S$6,0),0)</f>
        <v>0</v>
      </c>
      <c r="T706" s="117">
        <f>IF('Copy &amp; Paste Roster Report Here'!$A703='Analytical Tests'!T$7,IF($F706="Y",+$H706*T$6,0),0)</f>
        <v>0</v>
      </c>
      <c r="U706" s="117">
        <f>IF('Copy &amp; Paste Roster Report Here'!$A703='Analytical Tests'!U$7,IF($F706="Y",+$H706*U$6,0),0)</f>
        <v>0</v>
      </c>
      <c r="V706" s="117">
        <f>IF('Copy &amp; Paste Roster Report Here'!$A703='Analytical Tests'!V$7,IF($F706="Y",+$H706*V$6,0),0)</f>
        <v>0</v>
      </c>
      <c r="W706" s="117">
        <f>IF('Copy &amp; Paste Roster Report Here'!$A703='Analytical Tests'!W$7,IF($F706="Y",+$H706*W$6,0),0)</f>
        <v>0</v>
      </c>
      <c r="X706" s="117">
        <f>IF('Copy &amp; Paste Roster Report Here'!$A703='Analytical Tests'!X$7,IF($F706="Y",+$H706*X$6,0),0)</f>
        <v>0</v>
      </c>
      <c r="Y706" s="117" t="b">
        <f>IF('Copy &amp; Paste Roster Report Here'!$A703='Analytical Tests'!Y$7,IF($F706="N",IF($J706&gt;=$C706,Y$6,+($I706/$D706)*Y$6),0))</f>
        <v>0</v>
      </c>
      <c r="Z706" s="117" t="b">
        <f>IF('Copy &amp; Paste Roster Report Here'!$A703='Analytical Tests'!Z$7,IF($F706="N",IF($J706&gt;=$C706,Z$6,+($I706/$D706)*Z$6),0))</f>
        <v>0</v>
      </c>
      <c r="AA706" s="117" t="b">
        <f>IF('Copy &amp; Paste Roster Report Here'!$A703='Analytical Tests'!AA$7,IF($F706="N",IF($J706&gt;=$C706,AA$6,+($I706/$D706)*AA$6),0))</f>
        <v>0</v>
      </c>
      <c r="AB706" s="117" t="b">
        <f>IF('Copy &amp; Paste Roster Report Here'!$A703='Analytical Tests'!AB$7,IF($F706="N",IF($J706&gt;=$C706,AB$6,+($I706/$D706)*AB$6),0))</f>
        <v>0</v>
      </c>
      <c r="AC706" s="117" t="b">
        <f>IF('Copy &amp; Paste Roster Report Here'!$A703='Analytical Tests'!AC$7,IF($F706="N",IF($J706&gt;=$C706,AC$6,+($I706/$D706)*AC$6),0))</f>
        <v>0</v>
      </c>
      <c r="AD706" s="117" t="b">
        <f>IF('Copy &amp; Paste Roster Report Here'!$A703='Analytical Tests'!AD$7,IF($F706="N",IF($J706&gt;=$C706,AD$6,+($I706/$D706)*AD$6),0))</f>
        <v>0</v>
      </c>
      <c r="AE706" s="117" t="b">
        <f>IF('Copy &amp; Paste Roster Report Here'!$A703='Analytical Tests'!AE$7,IF($F706="N",IF($J706&gt;=$C706,AE$6,+($I706/$D706)*AE$6),0))</f>
        <v>0</v>
      </c>
      <c r="AF706" s="117" t="b">
        <f>IF('Copy &amp; Paste Roster Report Here'!$A703='Analytical Tests'!AF$7,IF($F706="N",IF($J706&gt;=$C706,AF$6,+($I706/$D706)*AF$6),0))</f>
        <v>0</v>
      </c>
      <c r="AG706" s="117" t="b">
        <f>IF('Copy &amp; Paste Roster Report Here'!$A703='Analytical Tests'!AG$7,IF($F706="N",IF($J706&gt;=$C706,AG$6,+($I706/$D706)*AG$6),0))</f>
        <v>0</v>
      </c>
      <c r="AH706" s="117" t="b">
        <f>IF('Copy &amp; Paste Roster Report Here'!$A703='Analytical Tests'!AH$7,IF($F706="N",IF($J706&gt;=$C706,AH$6,+($I706/$D706)*AH$6),0))</f>
        <v>0</v>
      </c>
      <c r="AI706" s="117" t="b">
        <f>IF('Copy &amp; Paste Roster Report Here'!$A703='Analytical Tests'!AI$7,IF($F706="N",IF($J706&gt;=$C706,AI$6,+($I706/$D706)*AI$6),0))</f>
        <v>0</v>
      </c>
      <c r="AJ706" s="79"/>
      <c r="AK706" s="118">
        <f>IF('Copy &amp; Paste Roster Report Here'!$A703=AK$7,IF('Copy &amp; Paste Roster Report Here'!$M703="FT",1,0),0)</f>
        <v>0</v>
      </c>
      <c r="AL706" s="118">
        <f>IF('Copy &amp; Paste Roster Report Here'!$A703=AL$7,IF('Copy &amp; Paste Roster Report Here'!$M703="FT",1,0),0)</f>
        <v>0</v>
      </c>
      <c r="AM706" s="118">
        <f>IF('Copy &amp; Paste Roster Report Here'!$A703=AM$7,IF('Copy &amp; Paste Roster Report Here'!$M703="FT",1,0),0)</f>
        <v>0</v>
      </c>
      <c r="AN706" s="118">
        <f>IF('Copy &amp; Paste Roster Report Here'!$A703=AN$7,IF('Copy &amp; Paste Roster Report Here'!$M703="FT",1,0),0)</f>
        <v>0</v>
      </c>
      <c r="AO706" s="118">
        <f>IF('Copy &amp; Paste Roster Report Here'!$A703=AO$7,IF('Copy &amp; Paste Roster Report Here'!$M703="FT",1,0),0)</f>
        <v>0</v>
      </c>
      <c r="AP706" s="118">
        <f>IF('Copy &amp; Paste Roster Report Here'!$A703=AP$7,IF('Copy &amp; Paste Roster Report Here'!$M703="FT",1,0),0)</f>
        <v>0</v>
      </c>
      <c r="AQ706" s="118">
        <f>IF('Copy &amp; Paste Roster Report Here'!$A703=AQ$7,IF('Copy &amp; Paste Roster Report Here'!$M703="FT",1,0),0)</f>
        <v>0</v>
      </c>
      <c r="AR706" s="118">
        <f>IF('Copy &amp; Paste Roster Report Here'!$A703=AR$7,IF('Copy &amp; Paste Roster Report Here'!$M703="FT",1,0),0)</f>
        <v>0</v>
      </c>
      <c r="AS706" s="118">
        <f>IF('Copy &amp; Paste Roster Report Here'!$A703=AS$7,IF('Copy &amp; Paste Roster Report Here'!$M703="FT",1,0),0)</f>
        <v>0</v>
      </c>
      <c r="AT706" s="118">
        <f>IF('Copy &amp; Paste Roster Report Here'!$A703=AT$7,IF('Copy &amp; Paste Roster Report Here'!$M703="FT",1,0),0)</f>
        <v>0</v>
      </c>
      <c r="AU706" s="118">
        <f>IF('Copy &amp; Paste Roster Report Here'!$A703=AU$7,IF('Copy &amp; Paste Roster Report Here'!$M703="FT",1,0),0)</f>
        <v>0</v>
      </c>
      <c r="AV706" s="73">
        <f t="shared" si="160"/>
        <v>0</v>
      </c>
      <c r="AW706" s="119">
        <f>IF('Copy &amp; Paste Roster Report Here'!$A703=AW$7,IF('Copy &amp; Paste Roster Report Here'!$M703="HT",1,0),0)</f>
        <v>0</v>
      </c>
      <c r="AX706" s="119">
        <f>IF('Copy &amp; Paste Roster Report Here'!$A703=AX$7,IF('Copy &amp; Paste Roster Report Here'!$M703="HT",1,0),0)</f>
        <v>0</v>
      </c>
      <c r="AY706" s="119">
        <f>IF('Copy &amp; Paste Roster Report Here'!$A703=AY$7,IF('Copy &amp; Paste Roster Report Here'!$M703="HT",1,0),0)</f>
        <v>0</v>
      </c>
      <c r="AZ706" s="119">
        <f>IF('Copy &amp; Paste Roster Report Here'!$A703=AZ$7,IF('Copy &amp; Paste Roster Report Here'!$M703="HT",1,0),0)</f>
        <v>0</v>
      </c>
      <c r="BA706" s="119">
        <f>IF('Copy &amp; Paste Roster Report Here'!$A703=BA$7,IF('Copy &amp; Paste Roster Report Here'!$M703="HT",1,0),0)</f>
        <v>0</v>
      </c>
      <c r="BB706" s="119">
        <f>IF('Copy &amp; Paste Roster Report Here'!$A703=BB$7,IF('Copy &amp; Paste Roster Report Here'!$M703="HT",1,0),0)</f>
        <v>0</v>
      </c>
      <c r="BC706" s="119">
        <f>IF('Copy &amp; Paste Roster Report Here'!$A703=BC$7,IF('Copy &amp; Paste Roster Report Here'!$M703="HT",1,0),0)</f>
        <v>0</v>
      </c>
      <c r="BD706" s="119">
        <f>IF('Copy &amp; Paste Roster Report Here'!$A703=BD$7,IF('Copy &amp; Paste Roster Report Here'!$M703="HT",1,0),0)</f>
        <v>0</v>
      </c>
      <c r="BE706" s="119">
        <f>IF('Copy &amp; Paste Roster Report Here'!$A703=BE$7,IF('Copy &amp; Paste Roster Report Here'!$M703="HT",1,0),0)</f>
        <v>0</v>
      </c>
      <c r="BF706" s="119">
        <f>IF('Copy &amp; Paste Roster Report Here'!$A703=BF$7,IF('Copy &amp; Paste Roster Report Here'!$M703="HT",1,0),0)</f>
        <v>0</v>
      </c>
      <c r="BG706" s="119">
        <f>IF('Copy &amp; Paste Roster Report Here'!$A703=BG$7,IF('Copy &amp; Paste Roster Report Here'!$M703="HT",1,0),0)</f>
        <v>0</v>
      </c>
      <c r="BH706" s="73">
        <f t="shared" si="161"/>
        <v>0</v>
      </c>
      <c r="BI706" s="120">
        <f>IF('Copy &amp; Paste Roster Report Here'!$A703=BI$7,IF('Copy &amp; Paste Roster Report Here'!$M703="MT",1,0),0)</f>
        <v>0</v>
      </c>
      <c r="BJ706" s="120">
        <f>IF('Copy &amp; Paste Roster Report Here'!$A703=BJ$7,IF('Copy &amp; Paste Roster Report Here'!$M703="MT",1,0),0)</f>
        <v>0</v>
      </c>
      <c r="BK706" s="120">
        <f>IF('Copy &amp; Paste Roster Report Here'!$A703=BK$7,IF('Copy &amp; Paste Roster Report Here'!$M703="MT",1,0),0)</f>
        <v>0</v>
      </c>
      <c r="BL706" s="120">
        <f>IF('Copy &amp; Paste Roster Report Here'!$A703=BL$7,IF('Copy &amp; Paste Roster Report Here'!$M703="MT",1,0),0)</f>
        <v>0</v>
      </c>
      <c r="BM706" s="120">
        <f>IF('Copy &amp; Paste Roster Report Here'!$A703=BM$7,IF('Copy &amp; Paste Roster Report Here'!$M703="MT",1,0),0)</f>
        <v>0</v>
      </c>
      <c r="BN706" s="120">
        <f>IF('Copy &amp; Paste Roster Report Here'!$A703=BN$7,IF('Copy &amp; Paste Roster Report Here'!$M703="MT",1,0),0)</f>
        <v>0</v>
      </c>
      <c r="BO706" s="120">
        <f>IF('Copy &amp; Paste Roster Report Here'!$A703=BO$7,IF('Copy &amp; Paste Roster Report Here'!$M703="MT",1,0),0)</f>
        <v>0</v>
      </c>
      <c r="BP706" s="120">
        <f>IF('Copy &amp; Paste Roster Report Here'!$A703=BP$7,IF('Copy &amp; Paste Roster Report Here'!$M703="MT",1,0),0)</f>
        <v>0</v>
      </c>
      <c r="BQ706" s="120">
        <f>IF('Copy &amp; Paste Roster Report Here'!$A703=BQ$7,IF('Copy &amp; Paste Roster Report Here'!$M703="MT",1,0),0)</f>
        <v>0</v>
      </c>
      <c r="BR706" s="120">
        <f>IF('Copy &amp; Paste Roster Report Here'!$A703=BR$7,IF('Copy &amp; Paste Roster Report Here'!$M703="MT",1,0),0)</f>
        <v>0</v>
      </c>
      <c r="BS706" s="120">
        <f>IF('Copy &amp; Paste Roster Report Here'!$A703=BS$7,IF('Copy &amp; Paste Roster Report Here'!$M703="MT",1,0),0)</f>
        <v>0</v>
      </c>
      <c r="BT706" s="73">
        <f t="shared" si="162"/>
        <v>0</v>
      </c>
      <c r="BU706" s="121">
        <f>IF('Copy &amp; Paste Roster Report Here'!$A703=BU$7,IF('Copy &amp; Paste Roster Report Here'!$M703="fy",1,0),0)</f>
        <v>0</v>
      </c>
      <c r="BV706" s="121">
        <f>IF('Copy &amp; Paste Roster Report Here'!$A703=BV$7,IF('Copy &amp; Paste Roster Report Here'!$M703="fy",1,0),0)</f>
        <v>0</v>
      </c>
      <c r="BW706" s="121">
        <f>IF('Copy &amp; Paste Roster Report Here'!$A703=BW$7,IF('Copy &amp; Paste Roster Report Here'!$M703="fy",1,0),0)</f>
        <v>0</v>
      </c>
      <c r="BX706" s="121">
        <f>IF('Copy &amp; Paste Roster Report Here'!$A703=BX$7,IF('Copy &amp; Paste Roster Report Here'!$M703="fy",1,0),0)</f>
        <v>0</v>
      </c>
      <c r="BY706" s="121">
        <f>IF('Copy &amp; Paste Roster Report Here'!$A703=BY$7,IF('Copy &amp; Paste Roster Report Here'!$M703="fy",1,0),0)</f>
        <v>0</v>
      </c>
      <c r="BZ706" s="121">
        <f>IF('Copy &amp; Paste Roster Report Here'!$A703=BZ$7,IF('Copy &amp; Paste Roster Report Here'!$M703="fy",1,0),0)</f>
        <v>0</v>
      </c>
      <c r="CA706" s="121">
        <f>IF('Copy &amp; Paste Roster Report Here'!$A703=CA$7,IF('Copy &amp; Paste Roster Report Here'!$M703="fy",1,0),0)</f>
        <v>0</v>
      </c>
      <c r="CB706" s="121">
        <f>IF('Copy &amp; Paste Roster Report Here'!$A703=CB$7,IF('Copy &amp; Paste Roster Report Here'!$M703="fy",1,0),0)</f>
        <v>0</v>
      </c>
      <c r="CC706" s="121">
        <f>IF('Copy &amp; Paste Roster Report Here'!$A703=CC$7,IF('Copy &amp; Paste Roster Report Here'!$M703="fy",1,0),0)</f>
        <v>0</v>
      </c>
      <c r="CD706" s="121">
        <f>IF('Copy &amp; Paste Roster Report Here'!$A703=CD$7,IF('Copy &amp; Paste Roster Report Here'!$M703="fy",1,0),0)</f>
        <v>0</v>
      </c>
      <c r="CE706" s="121">
        <f>IF('Copy &amp; Paste Roster Report Here'!$A703=CE$7,IF('Copy &amp; Paste Roster Report Here'!$M703="fy",1,0),0)</f>
        <v>0</v>
      </c>
      <c r="CF706" s="73">
        <f t="shared" si="163"/>
        <v>0</v>
      </c>
      <c r="CG706" s="122">
        <f>IF('Copy &amp; Paste Roster Report Here'!$A703=CG$7,IF('Copy &amp; Paste Roster Report Here'!$M703="RH",1,0),0)</f>
        <v>0</v>
      </c>
      <c r="CH706" s="122">
        <f>IF('Copy &amp; Paste Roster Report Here'!$A703=CH$7,IF('Copy &amp; Paste Roster Report Here'!$M703="RH",1,0),0)</f>
        <v>0</v>
      </c>
      <c r="CI706" s="122">
        <f>IF('Copy &amp; Paste Roster Report Here'!$A703=CI$7,IF('Copy &amp; Paste Roster Report Here'!$M703="RH",1,0),0)</f>
        <v>0</v>
      </c>
      <c r="CJ706" s="122">
        <f>IF('Copy &amp; Paste Roster Report Here'!$A703=CJ$7,IF('Copy &amp; Paste Roster Report Here'!$M703="RH",1,0),0)</f>
        <v>0</v>
      </c>
      <c r="CK706" s="122">
        <f>IF('Copy &amp; Paste Roster Report Here'!$A703=CK$7,IF('Copy &amp; Paste Roster Report Here'!$M703="RH",1,0),0)</f>
        <v>0</v>
      </c>
      <c r="CL706" s="122">
        <f>IF('Copy &amp; Paste Roster Report Here'!$A703=CL$7,IF('Copy &amp; Paste Roster Report Here'!$M703="RH",1,0),0)</f>
        <v>0</v>
      </c>
      <c r="CM706" s="122">
        <f>IF('Copy &amp; Paste Roster Report Here'!$A703=CM$7,IF('Copy &amp; Paste Roster Report Here'!$M703="RH",1,0),0)</f>
        <v>0</v>
      </c>
      <c r="CN706" s="122">
        <f>IF('Copy &amp; Paste Roster Report Here'!$A703=CN$7,IF('Copy &amp; Paste Roster Report Here'!$M703="RH",1,0),0)</f>
        <v>0</v>
      </c>
      <c r="CO706" s="122">
        <f>IF('Copy &amp; Paste Roster Report Here'!$A703=CO$7,IF('Copy &amp; Paste Roster Report Here'!$M703="RH",1,0),0)</f>
        <v>0</v>
      </c>
      <c r="CP706" s="122">
        <f>IF('Copy &amp; Paste Roster Report Here'!$A703=CP$7,IF('Copy &amp; Paste Roster Report Here'!$M703="RH",1,0),0)</f>
        <v>0</v>
      </c>
      <c r="CQ706" s="122">
        <f>IF('Copy &amp; Paste Roster Report Here'!$A703=CQ$7,IF('Copy &amp; Paste Roster Report Here'!$M703="RH",1,0),0)</f>
        <v>0</v>
      </c>
      <c r="CR706" s="73">
        <f t="shared" si="164"/>
        <v>0</v>
      </c>
      <c r="CS706" s="123">
        <f>IF('Copy &amp; Paste Roster Report Here'!$A703=CS$7,IF('Copy &amp; Paste Roster Report Here'!$M703="QT",1,0),0)</f>
        <v>0</v>
      </c>
      <c r="CT706" s="123">
        <f>IF('Copy &amp; Paste Roster Report Here'!$A703=CT$7,IF('Copy &amp; Paste Roster Report Here'!$M703="QT",1,0),0)</f>
        <v>0</v>
      </c>
      <c r="CU706" s="123">
        <f>IF('Copy &amp; Paste Roster Report Here'!$A703=CU$7,IF('Copy &amp; Paste Roster Report Here'!$M703="QT",1,0),0)</f>
        <v>0</v>
      </c>
      <c r="CV706" s="123">
        <f>IF('Copy &amp; Paste Roster Report Here'!$A703=CV$7,IF('Copy &amp; Paste Roster Report Here'!$M703="QT",1,0),0)</f>
        <v>0</v>
      </c>
      <c r="CW706" s="123">
        <f>IF('Copy &amp; Paste Roster Report Here'!$A703=CW$7,IF('Copy &amp; Paste Roster Report Here'!$M703="QT",1,0),0)</f>
        <v>0</v>
      </c>
      <c r="CX706" s="123">
        <f>IF('Copy &amp; Paste Roster Report Here'!$A703=CX$7,IF('Copy &amp; Paste Roster Report Here'!$M703="QT",1,0),0)</f>
        <v>0</v>
      </c>
      <c r="CY706" s="123">
        <f>IF('Copy &amp; Paste Roster Report Here'!$A703=CY$7,IF('Copy &amp; Paste Roster Report Here'!$M703="QT",1,0),0)</f>
        <v>0</v>
      </c>
      <c r="CZ706" s="123">
        <f>IF('Copy &amp; Paste Roster Report Here'!$A703=CZ$7,IF('Copy &amp; Paste Roster Report Here'!$M703="QT",1,0),0)</f>
        <v>0</v>
      </c>
      <c r="DA706" s="123">
        <f>IF('Copy &amp; Paste Roster Report Here'!$A703=DA$7,IF('Copy &amp; Paste Roster Report Here'!$M703="QT",1,0),0)</f>
        <v>0</v>
      </c>
      <c r="DB706" s="123">
        <f>IF('Copy &amp; Paste Roster Report Here'!$A703=DB$7,IF('Copy &amp; Paste Roster Report Here'!$M703="QT",1,0),0)</f>
        <v>0</v>
      </c>
      <c r="DC706" s="123">
        <f>IF('Copy &amp; Paste Roster Report Here'!$A703=DC$7,IF('Copy &amp; Paste Roster Report Here'!$M703="QT",1,0),0)</f>
        <v>0</v>
      </c>
      <c r="DD706" s="73">
        <f t="shared" si="165"/>
        <v>0</v>
      </c>
      <c r="DE706" s="124">
        <f>IF('Copy &amp; Paste Roster Report Here'!$A703=DE$7,IF('Copy &amp; Paste Roster Report Here'!$M703="xxxxxxxxxxx",1,0),0)</f>
        <v>0</v>
      </c>
      <c r="DF706" s="124">
        <f>IF('Copy &amp; Paste Roster Report Here'!$A703=DF$7,IF('Copy &amp; Paste Roster Report Here'!$M703="xxxxxxxxxxx",1,0),0)</f>
        <v>0</v>
      </c>
      <c r="DG706" s="124">
        <f>IF('Copy &amp; Paste Roster Report Here'!$A703=DG$7,IF('Copy &amp; Paste Roster Report Here'!$M703="xxxxxxxxxxx",1,0),0)</f>
        <v>0</v>
      </c>
      <c r="DH706" s="124">
        <f>IF('Copy &amp; Paste Roster Report Here'!$A703=DH$7,IF('Copy &amp; Paste Roster Report Here'!$M703="xxxxxxxxxxx",1,0),0)</f>
        <v>0</v>
      </c>
      <c r="DI706" s="124">
        <f>IF('Copy &amp; Paste Roster Report Here'!$A703=DI$7,IF('Copy &amp; Paste Roster Report Here'!$M703="xxxxxxxxxxx",1,0),0)</f>
        <v>0</v>
      </c>
      <c r="DJ706" s="124">
        <f>IF('Copy &amp; Paste Roster Report Here'!$A703=DJ$7,IF('Copy &amp; Paste Roster Report Here'!$M703="xxxxxxxxxxx",1,0),0)</f>
        <v>0</v>
      </c>
      <c r="DK706" s="124">
        <f>IF('Copy &amp; Paste Roster Report Here'!$A703=DK$7,IF('Copy &amp; Paste Roster Report Here'!$M703="xxxxxxxxxxx",1,0),0)</f>
        <v>0</v>
      </c>
      <c r="DL706" s="124">
        <f>IF('Copy &amp; Paste Roster Report Here'!$A703=DL$7,IF('Copy &amp; Paste Roster Report Here'!$M703="xxxxxxxxxxx",1,0),0)</f>
        <v>0</v>
      </c>
      <c r="DM706" s="124">
        <f>IF('Copy &amp; Paste Roster Report Here'!$A703=DM$7,IF('Copy &amp; Paste Roster Report Here'!$M703="xxxxxxxxxxx",1,0),0)</f>
        <v>0</v>
      </c>
      <c r="DN706" s="124">
        <f>IF('Copy &amp; Paste Roster Report Here'!$A703=DN$7,IF('Copy &amp; Paste Roster Report Here'!$M703="xxxxxxxxxxx",1,0),0)</f>
        <v>0</v>
      </c>
      <c r="DO706" s="124">
        <f>IF('Copy &amp; Paste Roster Report Here'!$A703=DO$7,IF('Copy &amp; Paste Roster Report Here'!$M703="xxxxxxxxxxx",1,0),0)</f>
        <v>0</v>
      </c>
      <c r="DP706" s="125">
        <f t="shared" si="166"/>
        <v>0</v>
      </c>
      <c r="DQ706" s="126">
        <f t="shared" si="167"/>
        <v>0</v>
      </c>
    </row>
    <row r="707" spans="1:121" x14ac:dyDescent="0.25">
      <c r="A707" s="111">
        <f t="shared" si="153"/>
        <v>0</v>
      </c>
      <c r="B707" s="111">
        <f t="shared" si="154"/>
        <v>0</v>
      </c>
      <c r="C707" s="112">
        <f>+('Copy &amp; Paste Roster Report Here'!$P704-'Copy &amp; Paste Roster Report Here'!$O704)/30</f>
        <v>0</v>
      </c>
      <c r="D707" s="112">
        <f>+('Copy &amp; Paste Roster Report Here'!$P704-'Copy &amp; Paste Roster Report Here'!$O704)</f>
        <v>0</v>
      </c>
      <c r="E707" s="111">
        <f>'Copy &amp; Paste Roster Report Here'!N704</f>
        <v>0</v>
      </c>
      <c r="F707" s="111" t="str">
        <f t="shared" si="155"/>
        <v>N</v>
      </c>
      <c r="G707" s="111">
        <f>'Copy &amp; Paste Roster Report Here'!R704</f>
        <v>0</v>
      </c>
      <c r="H707" s="113">
        <f t="shared" si="156"/>
        <v>0</v>
      </c>
      <c r="I707" s="112">
        <f>IF(F707="N",$F$5-'Copy &amp; Paste Roster Report Here'!O704,+'Copy &amp; Paste Roster Report Here'!Q704-'Copy &amp; Paste Roster Report Here'!O704)</f>
        <v>0</v>
      </c>
      <c r="J707" s="114">
        <f t="shared" si="157"/>
        <v>0</v>
      </c>
      <c r="K707" s="114">
        <f t="shared" si="158"/>
        <v>0</v>
      </c>
      <c r="L707" s="115">
        <f>'Copy &amp; Paste Roster Report Here'!F704</f>
        <v>0</v>
      </c>
      <c r="M707" s="116">
        <f t="shared" si="159"/>
        <v>0</v>
      </c>
      <c r="N707" s="117">
        <f>IF('Copy &amp; Paste Roster Report Here'!$A704='Analytical Tests'!N$7,IF($F707="Y",+$H707*N$6,0),0)</f>
        <v>0</v>
      </c>
      <c r="O707" s="117">
        <f>IF('Copy &amp; Paste Roster Report Here'!$A704='Analytical Tests'!O$7,IF($F707="Y",+$H707*O$6,0),0)</f>
        <v>0</v>
      </c>
      <c r="P707" s="117">
        <f>IF('Copy &amp; Paste Roster Report Here'!$A704='Analytical Tests'!P$7,IF($F707="Y",+$H707*P$6,0),0)</f>
        <v>0</v>
      </c>
      <c r="Q707" s="117">
        <f>IF('Copy &amp; Paste Roster Report Here'!$A704='Analytical Tests'!Q$7,IF($F707="Y",+$H707*Q$6,0),0)</f>
        <v>0</v>
      </c>
      <c r="R707" s="117">
        <f>IF('Copy &amp; Paste Roster Report Here'!$A704='Analytical Tests'!R$7,IF($F707="Y",+$H707*R$6,0),0)</f>
        <v>0</v>
      </c>
      <c r="S707" s="117">
        <f>IF('Copy &amp; Paste Roster Report Here'!$A704='Analytical Tests'!S$7,IF($F707="Y",+$H707*S$6,0),0)</f>
        <v>0</v>
      </c>
      <c r="T707" s="117">
        <f>IF('Copy &amp; Paste Roster Report Here'!$A704='Analytical Tests'!T$7,IF($F707="Y",+$H707*T$6,0),0)</f>
        <v>0</v>
      </c>
      <c r="U707" s="117">
        <f>IF('Copy &amp; Paste Roster Report Here'!$A704='Analytical Tests'!U$7,IF($F707="Y",+$H707*U$6,0),0)</f>
        <v>0</v>
      </c>
      <c r="V707" s="117">
        <f>IF('Copy &amp; Paste Roster Report Here'!$A704='Analytical Tests'!V$7,IF($F707="Y",+$H707*V$6,0),0)</f>
        <v>0</v>
      </c>
      <c r="W707" s="117">
        <f>IF('Copy &amp; Paste Roster Report Here'!$A704='Analytical Tests'!W$7,IF($F707="Y",+$H707*W$6,0),0)</f>
        <v>0</v>
      </c>
      <c r="X707" s="117">
        <f>IF('Copy &amp; Paste Roster Report Here'!$A704='Analytical Tests'!X$7,IF($F707="Y",+$H707*X$6,0),0)</f>
        <v>0</v>
      </c>
      <c r="Y707" s="117" t="b">
        <f>IF('Copy &amp; Paste Roster Report Here'!$A704='Analytical Tests'!Y$7,IF($F707="N",IF($J707&gt;=$C707,Y$6,+($I707/$D707)*Y$6),0))</f>
        <v>0</v>
      </c>
      <c r="Z707" s="117" t="b">
        <f>IF('Copy &amp; Paste Roster Report Here'!$A704='Analytical Tests'!Z$7,IF($F707="N",IF($J707&gt;=$C707,Z$6,+($I707/$D707)*Z$6),0))</f>
        <v>0</v>
      </c>
      <c r="AA707" s="117" t="b">
        <f>IF('Copy &amp; Paste Roster Report Here'!$A704='Analytical Tests'!AA$7,IF($F707="N",IF($J707&gt;=$C707,AA$6,+($I707/$D707)*AA$6),0))</f>
        <v>0</v>
      </c>
      <c r="AB707" s="117" t="b">
        <f>IF('Copy &amp; Paste Roster Report Here'!$A704='Analytical Tests'!AB$7,IF($F707="N",IF($J707&gt;=$C707,AB$6,+($I707/$D707)*AB$6),0))</f>
        <v>0</v>
      </c>
      <c r="AC707" s="117" t="b">
        <f>IF('Copy &amp; Paste Roster Report Here'!$A704='Analytical Tests'!AC$7,IF($F707="N",IF($J707&gt;=$C707,AC$6,+($I707/$D707)*AC$6),0))</f>
        <v>0</v>
      </c>
      <c r="AD707" s="117" t="b">
        <f>IF('Copy &amp; Paste Roster Report Here'!$A704='Analytical Tests'!AD$7,IF($F707="N",IF($J707&gt;=$C707,AD$6,+($I707/$D707)*AD$6),0))</f>
        <v>0</v>
      </c>
      <c r="AE707" s="117" t="b">
        <f>IF('Copy &amp; Paste Roster Report Here'!$A704='Analytical Tests'!AE$7,IF($F707="N",IF($J707&gt;=$C707,AE$6,+($I707/$D707)*AE$6),0))</f>
        <v>0</v>
      </c>
      <c r="AF707" s="117" t="b">
        <f>IF('Copy &amp; Paste Roster Report Here'!$A704='Analytical Tests'!AF$7,IF($F707="N",IF($J707&gt;=$C707,AF$6,+($I707/$D707)*AF$6),0))</f>
        <v>0</v>
      </c>
      <c r="AG707" s="117" t="b">
        <f>IF('Copy &amp; Paste Roster Report Here'!$A704='Analytical Tests'!AG$7,IF($F707="N",IF($J707&gt;=$C707,AG$6,+($I707/$D707)*AG$6),0))</f>
        <v>0</v>
      </c>
      <c r="AH707" s="117" t="b">
        <f>IF('Copy &amp; Paste Roster Report Here'!$A704='Analytical Tests'!AH$7,IF($F707="N",IF($J707&gt;=$C707,AH$6,+($I707/$D707)*AH$6),0))</f>
        <v>0</v>
      </c>
      <c r="AI707" s="117" t="b">
        <f>IF('Copy &amp; Paste Roster Report Here'!$A704='Analytical Tests'!AI$7,IF($F707="N",IF($J707&gt;=$C707,AI$6,+($I707/$D707)*AI$6),0))</f>
        <v>0</v>
      </c>
      <c r="AJ707" s="79"/>
      <c r="AK707" s="118">
        <f>IF('Copy &amp; Paste Roster Report Here'!$A704=AK$7,IF('Copy &amp; Paste Roster Report Here'!$M704="FT",1,0),0)</f>
        <v>0</v>
      </c>
      <c r="AL707" s="118">
        <f>IF('Copy &amp; Paste Roster Report Here'!$A704=AL$7,IF('Copy &amp; Paste Roster Report Here'!$M704="FT",1,0),0)</f>
        <v>0</v>
      </c>
      <c r="AM707" s="118">
        <f>IF('Copy &amp; Paste Roster Report Here'!$A704=AM$7,IF('Copy &amp; Paste Roster Report Here'!$M704="FT",1,0),0)</f>
        <v>0</v>
      </c>
      <c r="AN707" s="118">
        <f>IF('Copy &amp; Paste Roster Report Here'!$A704=AN$7,IF('Copy &amp; Paste Roster Report Here'!$M704="FT",1,0),0)</f>
        <v>0</v>
      </c>
      <c r="AO707" s="118">
        <f>IF('Copy &amp; Paste Roster Report Here'!$A704=AO$7,IF('Copy &amp; Paste Roster Report Here'!$M704="FT",1,0),0)</f>
        <v>0</v>
      </c>
      <c r="AP707" s="118">
        <f>IF('Copy &amp; Paste Roster Report Here'!$A704=AP$7,IF('Copy &amp; Paste Roster Report Here'!$M704="FT",1,0),0)</f>
        <v>0</v>
      </c>
      <c r="AQ707" s="118">
        <f>IF('Copy &amp; Paste Roster Report Here'!$A704=AQ$7,IF('Copy &amp; Paste Roster Report Here'!$M704="FT",1,0),0)</f>
        <v>0</v>
      </c>
      <c r="AR707" s="118">
        <f>IF('Copy &amp; Paste Roster Report Here'!$A704=AR$7,IF('Copy &amp; Paste Roster Report Here'!$M704="FT",1,0),0)</f>
        <v>0</v>
      </c>
      <c r="AS707" s="118">
        <f>IF('Copy &amp; Paste Roster Report Here'!$A704=AS$7,IF('Copy &amp; Paste Roster Report Here'!$M704="FT",1,0),0)</f>
        <v>0</v>
      </c>
      <c r="AT707" s="118">
        <f>IF('Copy &amp; Paste Roster Report Here'!$A704=AT$7,IF('Copy &amp; Paste Roster Report Here'!$M704="FT",1,0),0)</f>
        <v>0</v>
      </c>
      <c r="AU707" s="118">
        <f>IF('Copy &amp; Paste Roster Report Here'!$A704=AU$7,IF('Copy &amp; Paste Roster Report Here'!$M704="FT",1,0),0)</f>
        <v>0</v>
      </c>
      <c r="AV707" s="73">
        <f t="shared" si="160"/>
        <v>0</v>
      </c>
      <c r="AW707" s="119">
        <f>IF('Copy &amp; Paste Roster Report Here'!$A704=AW$7,IF('Copy &amp; Paste Roster Report Here'!$M704="HT",1,0),0)</f>
        <v>0</v>
      </c>
      <c r="AX707" s="119">
        <f>IF('Copy &amp; Paste Roster Report Here'!$A704=AX$7,IF('Copy &amp; Paste Roster Report Here'!$M704="HT",1,0),0)</f>
        <v>0</v>
      </c>
      <c r="AY707" s="119">
        <f>IF('Copy &amp; Paste Roster Report Here'!$A704=AY$7,IF('Copy &amp; Paste Roster Report Here'!$M704="HT",1,0),0)</f>
        <v>0</v>
      </c>
      <c r="AZ707" s="119">
        <f>IF('Copy &amp; Paste Roster Report Here'!$A704=AZ$7,IF('Copy &amp; Paste Roster Report Here'!$M704="HT",1,0),0)</f>
        <v>0</v>
      </c>
      <c r="BA707" s="119">
        <f>IF('Copy &amp; Paste Roster Report Here'!$A704=BA$7,IF('Copy &amp; Paste Roster Report Here'!$M704="HT",1,0),0)</f>
        <v>0</v>
      </c>
      <c r="BB707" s="119">
        <f>IF('Copy &amp; Paste Roster Report Here'!$A704=BB$7,IF('Copy &amp; Paste Roster Report Here'!$M704="HT",1,0),0)</f>
        <v>0</v>
      </c>
      <c r="BC707" s="119">
        <f>IF('Copy &amp; Paste Roster Report Here'!$A704=BC$7,IF('Copy &amp; Paste Roster Report Here'!$M704="HT",1,0),0)</f>
        <v>0</v>
      </c>
      <c r="BD707" s="119">
        <f>IF('Copy &amp; Paste Roster Report Here'!$A704=BD$7,IF('Copy &amp; Paste Roster Report Here'!$M704="HT",1,0),0)</f>
        <v>0</v>
      </c>
      <c r="BE707" s="119">
        <f>IF('Copy &amp; Paste Roster Report Here'!$A704=BE$7,IF('Copy &amp; Paste Roster Report Here'!$M704="HT",1,0),0)</f>
        <v>0</v>
      </c>
      <c r="BF707" s="119">
        <f>IF('Copy &amp; Paste Roster Report Here'!$A704=BF$7,IF('Copy &amp; Paste Roster Report Here'!$M704="HT",1,0),0)</f>
        <v>0</v>
      </c>
      <c r="BG707" s="119">
        <f>IF('Copy &amp; Paste Roster Report Here'!$A704=BG$7,IF('Copy &amp; Paste Roster Report Here'!$M704="HT",1,0),0)</f>
        <v>0</v>
      </c>
      <c r="BH707" s="73">
        <f t="shared" si="161"/>
        <v>0</v>
      </c>
      <c r="BI707" s="120">
        <f>IF('Copy &amp; Paste Roster Report Here'!$A704=BI$7,IF('Copy &amp; Paste Roster Report Here'!$M704="MT",1,0),0)</f>
        <v>0</v>
      </c>
      <c r="BJ707" s="120">
        <f>IF('Copy &amp; Paste Roster Report Here'!$A704=BJ$7,IF('Copy &amp; Paste Roster Report Here'!$M704="MT",1,0),0)</f>
        <v>0</v>
      </c>
      <c r="BK707" s="120">
        <f>IF('Copy &amp; Paste Roster Report Here'!$A704=BK$7,IF('Copy &amp; Paste Roster Report Here'!$M704="MT",1,0),0)</f>
        <v>0</v>
      </c>
      <c r="BL707" s="120">
        <f>IF('Copy &amp; Paste Roster Report Here'!$A704=BL$7,IF('Copy &amp; Paste Roster Report Here'!$M704="MT",1,0),0)</f>
        <v>0</v>
      </c>
      <c r="BM707" s="120">
        <f>IF('Copy &amp; Paste Roster Report Here'!$A704=BM$7,IF('Copy &amp; Paste Roster Report Here'!$M704="MT",1,0),0)</f>
        <v>0</v>
      </c>
      <c r="BN707" s="120">
        <f>IF('Copy &amp; Paste Roster Report Here'!$A704=BN$7,IF('Copy &amp; Paste Roster Report Here'!$M704="MT",1,0),0)</f>
        <v>0</v>
      </c>
      <c r="BO707" s="120">
        <f>IF('Copy &amp; Paste Roster Report Here'!$A704=BO$7,IF('Copy &amp; Paste Roster Report Here'!$M704="MT",1,0),0)</f>
        <v>0</v>
      </c>
      <c r="BP707" s="120">
        <f>IF('Copy &amp; Paste Roster Report Here'!$A704=BP$7,IF('Copy &amp; Paste Roster Report Here'!$M704="MT",1,0),0)</f>
        <v>0</v>
      </c>
      <c r="BQ707" s="120">
        <f>IF('Copy &amp; Paste Roster Report Here'!$A704=BQ$7,IF('Copy &amp; Paste Roster Report Here'!$M704="MT",1,0),0)</f>
        <v>0</v>
      </c>
      <c r="BR707" s="120">
        <f>IF('Copy &amp; Paste Roster Report Here'!$A704=BR$7,IF('Copy &amp; Paste Roster Report Here'!$M704="MT",1,0),0)</f>
        <v>0</v>
      </c>
      <c r="BS707" s="120">
        <f>IF('Copy &amp; Paste Roster Report Here'!$A704=BS$7,IF('Copy &amp; Paste Roster Report Here'!$M704="MT",1,0),0)</f>
        <v>0</v>
      </c>
      <c r="BT707" s="73">
        <f t="shared" si="162"/>
        <v>0</v>
      </c>
      <c r="BU707" s="121">
        <f>IF('Copy &amp; Paste Roster Report Here'!$A704=BU$7,IF('Copy &amp; Paste Roster Report Here'!$M704="fy",1,0),0)</f>
        <v>0</v>
      </c>
      <c r="BV707" s="121">
        <f>IF('Copy &amp; Paste Roster Report Here'!$A704=BV$7,IF('Copy &amp; Paste Roster Report Here'!$M704="fy",1,0),0)</f>
        <v>0</v>
      </c>
      <c r="BW707" s="121">
        <f>IF('Copy &amp; Paste Roster Report Here'!$A704=BW$7,IF('Copy &amp; Paste Roster Report Here'!$M704="fy",1,0),0)</f>
        <v>0</v>
      </c>
      <c r="BX707" s="121">
        <f>IF('Copy &amp; Paste Roster Report Here'!$A704=BX$7,IF('Copy &amp; Paste Roster Report Here'!$M704="fy",1,0),0)</f>
        <v>0</v>
      </c>
      <c r="BY707" s="121">
        <f>IF('Copy &amp; Paste Roster Report Here'!$A704=BY$7,IF('Copy &amp; Paste Roster Report Here'!$M704="fy",1,0),0)</f>
        <v>0</v>
      </c>
      <c r="BZ707" s="121">
        <f>IF('Copy &amp; Paste Roster Report Here'!$A704=BZ$7,IF('Copy &amp; Paste Roster Report Here'!$M704="fy",1,0),0)</f>
        <v>0</v>
      </c>
      <c r="CA707" s="121">
        <f>IF('Copy &amp; Paste Roster Report Here'!$A704=CA$7,IF('Copy &amp; Paste Roster Report Here'!$M704="fy",1,0),0)</f>
        <v>0</v>
      </c>
      <c r="CB707" s="121">
        <f>IF('Copy &amp; Paste Roster Report Here'!$A704=CB$7,IF('Copy &amp; Paste Roster Report Here'!$M704="fy",1,0),0)</f>
        <v>0</v>
      </c>
      <c r="CC707" s="121">
        <f>IF('Copy &amp; Paste Roster Report Here'!$A704=CC$7,IF('Copy &amp; Paste Roster Report Here'!$M704="fy",1,0),0)</f>
        <v>0</v>
      </c>
      <c r="CD707" s="121">
        <f>IF('Copy &amp; Paste Roster Report Here'!$A704=CD$7,IF('Copy &amp; Paste Roster Report Here'!$M704="fy",1,0),0)</f>
        <v>0</v>
      </c>
      <c r="CE707" s="121">
        <f>IF('Copy &amp; Paste Roster Report Here'!$A704=CE$7,IF('Copy &amp; Paste Roster Report Here'!$M704="fy",1,0),0)</f>
        <v>0</v>
      </c>
      <c r="CF707" s="73">
        <f t="shared" si="163"/>
        <v>0</v>
      </c>
      <c r="CG707" s="122">
        <f>IF('Copy &amp; Paste Roster Report Here'!$A704=CG$7,IF('Copy &amp; Paste Roster Report Here'!$M704="RH",1,0),0)</f>
        <v>0</v>
      </c>
      <c r="CH707" s="122">
        <f>IF('Copy &amp; Paste Roster Report Here'!$A704=CH$7,IF('Copy &amp; Paste Roster Report Here'!$M704="RH",1,0),0)</f>
        <v>0</v>
      </c>
      <c r="CI707" s="122">
        <f>IF('Copy &amp; Paste Roster Report Here'!$A704=CI$7,IF('Copy &amp; Paste Roster Report Here'!$M704="RH",1,0),0)</f>
        <v>0</v>
      </c>
      <c r="CJ707" s="122">
        <f>IF('Copy &amp; Paste Roster Report Here'!$A704=CJ$7,IF('Copy &amp; Paste Roster Report Here'!$M704="RH",1,0),0)</f>
        <v>0</v>
      </c>
      <c r="CK707" s="122">
        <f>IF('Copy &amp; Paste Roster Report Here'!$A704=CK$7,IF('Copy &amp; Paste Roster Report Here'!$M704="RH",1,0),0)</f>
        <v>0</v>
      </c>
      <c r="CL707" s="122">
        <f>IF('Copy &amp; Paste Roster Report Here'!$A704=CL$7,IF('Copy &amp; Paste Roster Report Here'!$M704="RH",1,0),0)</f>
        <v>0</v>
      </c>
      <c r="CM707" s="122">
        <f>IF('Copy &amp; Paste Roster Report Here'!$A704=CM$7,IF('Copy &amp; Paste Roster Report Here'!$M704="RH",1,0),0)</f>
        <v>0</v>
      </c>
      <c r="CN707" s="122">
        <f>IF('Copy &amp; Paste Roster Report Here'!$A704=CN$7,IF('Copy &amp; Paste Roster Report Here'!$M704="RH",1,0),0)</f>
        <v>0</v>
      </c>
      <c r="CO707" s="122">
        <f>IF('Copy &amp; Paste Roster Report Here'!$A704=CO$7,IF('Copy &amp; Paste Roster Report Here'!$M704="RH",1,0),0)</f>
        <v>0</v>
      </c>
      <c r="CP707" s="122">
        <f>IF('Copy &amp; Paste Roster Report Here'!$A704=CP$7,IF('Copy &amp; Paste Roster Report Here'!$M704="RH",1,0),0)</f>
        <v>0</v>
      </c>
      <c r="CQ707" s="122">
        <f>IF('Copy &amp; Paste Roster Report Here'!$A704=CQ$7,IF('Copy &amp; Paste Roster Report Here'!$M704="RH",1,0),0)</f>
        <v>0</v>
      </c>
      <c r="CR707" s="73">
        <f t="shared" si="164"/>
        <v>0</v>
      </c>
      <c r="CS707" s="123">
        <f>IF('Copy &amp; Paste Roster Report Here'!$A704=CS$7,IF('Copy &amp; Paste Roster Report Here'!$M704="QT",1,0),0)</f>
        <v>0</v>
      </c>
      <c r="CT707" s="123">
        <f>IF('Copy &amp; Paste Roster Report Here'!$A704=CT$7,IF('Copy &amp; Paste Roster Report Here'!$M704="QT",1,0),0)</f>
        <v>0</v>
      </c>
      <c r="CU707" s="123">
        <f>IF('Copy &amp; Paste Roster Report Here'!$A704=CU$7,IF('Copy &amp; Paste Roster Report Here'!$M704="QT",1,0),0)</f>
        <v>0</v>
      </c>
      <c r="CV707" s="123">
        <f>IF('Copy &amp; Paste Roster Report Here'!$A704=CV$7,IF('Copy &amp; Paste Roster Report Here'!$M704="QT",1,0),0)</f>
        <v>0</v>
      </c>
      <c r="CW707" s="123">
        <f>IF('Copy &amp; Paste Roster Report Here'!$A704=CW$7,IF('Copy &amp; Paste Roster Report Here'!$M704="QT",1,0),0)</f>
        <v>0</v>
      </c>
      <c r="CX707" s="123">
        <f>IF('Copy &amp; Paste Roster Report Here'!$A704=CX$7,IF('Copy &amp; Paste Roster Report Here'!$M704="QT",1,0),0)</f>
        <v>0</v>
      </c>
      <c r="CY707" s="123">
        <f>IF('Copy &amp; Paste Roster Report Here'!$A704=CY$7,IF('Copy &amp; Paste Roster Report Here'!$M704="QT",1,0),0)</f>
        <v>0</v>
      </c>
      <c r="CZ707" s="123">
        <f>IF('Copy &amp; Paste Roster Report Here'!$A704=CZ$7,IF('Copy &amp; Paste Roster Report Here'!$M704="QT",1,0),0)</f>
        <v>0</v>
      </c>
      <c r="DA707" s="123">
        <f>IF('Copy &amp; Paste Roster Report Here'!$A704=DA$7,IF('Copy &amp; Paste Roster Report Here'!$M704="QT",1,0),0)</f>
        <v>0</v>
      </c>
      <c r="DB707" s="123">
        <f>IF('Copy &amp; Paste Roster Report Here'!$A704=DB$7,IF('Copy &amp; Paste Roster Report Here'!$M704="QT",1,0),0)</f>
        <v>0</v>
      </c>
      <c r="DC707" s="123">
        <f>IF('Copy &amp; Paste Roster Report Here'!$A704=DC$7,IF('Copy &amp; Paste Roster Report Here'!$M704="QT",1,0),0)</f>
        <v>0</v>
      </c>
      <c r="DD707" s="73">
        <f t="shared" si="165"/>
        <v>0</v>
      </c>
      <c r="DE707" s="124">
        <f>IF('Copy &amp; Paste Roster Report Here'!$A704=DE$7,IF('Copy &amp; Paste Roster Report Here'!$M704="xxxxxxxxxxx",1,0),0)</f>
        <v>0</v>
      </c>
      <c r="DF707" s="124">
        <f>IF('Copy &amp; Paste Roster Report Here'!$A704=DF$7,IF('Copy &amp; Paste Roster Report Here'!$M704="xxxxxxxxxxx",1,0),0)</f>
        <v>0</v>
      </c>
      <c r="DG707" s="124">
        <f>IF('Copy &amp; Paste Roster Report Here'!$A704=DG$7,IF('Copy &amp; Paste Roster Report Here'!$M704="xxxxxxxxxxx",1,0),0)</f>
        <v>0</v>
      </c>
      <c r="DH707" s="124">
        <f>IF('Copy &amp; Paste Roster Report Here'!$A704=DH$7,IF('Copy &amp; Paste Roster Report Here'!$M704="xxxxxxxxxxx",1,0),0)</f>
        <v>0</v>
      </c>
      <c r="DI707" s="124">
        <f>IF('Copy &amp; Paste Roster Report Here'!$A704=DI$7,IF('Copy &amp; Paste Roster Report Here'!$M704="xxxxxxxxxxx",1,0),0)</f>
        <v>0</v>
      </c>
      <c r="DJ707" s="124">
        <f>IF('Copy &amp; Paste Roster Report Here'!$A704=DJ$7,IF('Copy &amp; Paste Roster Report Here'!$M704="xxxxxxxxxxx",1,0),0)</f>
        <v>0</v>
      </c>
      <c r="DK707" s="124">
        <f>IF('Copy &amp; Paste Roster Report Here'!$A704=DK$7,IF('Copy &amp; Paste Roster Report Here'!$M704="xxxxxxxxxxx",1,0),0)</f>
        <v>0</v>
      </c>
      <c r="DL707" s="124">
        <f>IF('Copy &amp; Paste Roster Report Here'!$A704=DL$7,IF('Copy &amp; Paste Roster Report Here'!$M704="xxxxxxxxxxx",1,0),0)</f>
        <v>0</v>
      </c>
      <c r="DM707" s="124">
        <f>IF('Copy &amp; Paste Roster Report Here'!$A704=DM$7,IF('Copy &amp; Paste Roster Report Here'!$M704="xxxxxxxxxxx",1,0),0)</f>
        <v>0</v>
      </c>
      <c r="DN707" s="124">
        <f>IF('Copy &amp; Paste Roster Report Here'!$A704=DN$7,IF('Copy &amp; Paste Roster Report Here'!$M704="xxxxxxxxxxx",1,0),0)</f>
        <v>0</v>
      </c>
      <c r="DO707" s="124">
        <f>IF('Copy &amp; Paste Roster Report Here'!$A704=DO$7,IF('Copy &amp; Paste Roster Report Here'!$M704="xxxxxxxxxxx",1,0),0)</f>
        <v>0</v>
      </c>
      <c r="DP707" s="125">
        <f t="shared" si="166"/>
        <v>0</v>
      </c>
      <c r="DQ707" s="126">
        <f t="shared" si="167"/>
        <v>0</v>
      </c>
    </row>
    <row r="708" spans="1:121" x14ac:dyDescent="0.25">
      <c r="A708" s="111">
        <f t="shared" si="153"/>
        <v>0</v>
      </c>
      <c r="B708" s="111">
        <f t="shared" si="154"/>
        <v>0</v>
      </c>
      <c r="C708" s="112">
        <f>+('Copy &amp; Paste Roster Report Here'!$P705-'Copy &amp; Paste Roster Report Here'!$O705)/30</f>
        <v>0</v>
      </c>
      <c r="D708" s="112">
        <f>+('Copy &amp; Paste Roster Report Here'!$P705-'Copy &amp; Paste Roster Report Here'!$O705)</f>
        <v>0</v>
      </c>
      <c r="E708" s="111">
        <f>'Copy &amp; Paste Roster Report Here'!N705</f>
        <v>0</v>
      </c>
      <c r="F708" s="111" t="str">
        <f t="shared" si="155"/>
        <v>N</v>
      </c>
      <c r="G708" s="111">
        <f>'Copy &amp; Paste Roster Report Here'!R705</f>
        <v>0</v>
      </c>
      <c r="H708" s="113">
        <f t="shared" si="156"/>
        <v>0</v>
      </c>
      <c r="I708" s="112">
        <f>IF(F708="N",$F$5-'Copy &amp; Paste Roster Report Here'!O705,+'Copy &amp; Paste Roster Report Here'!Q705-'Copy &amp; Paste Roster Report Here'!O705)</f>
        <v>0</v>
      </c>
      <c r="J708" s="114">
        <f t="shared" si="157"/>
        <v>0</v>
      </c>
      <c r="K708" s="114">
        <f t="shared" si="158"/>
        <v>0</v>
      </c>
      <c r="L708" s="115">
        <f>'Copy &amp; Paste Roster Report Here'!F705</f>
        <v>0</v>
      </c>
      <c r="M708" s="116">
        <f t="shared" si="159"/>
        <v>0</v>
      </c>
      <c r="N708" s="117">
        <f>IF('Copy &amp; Paste Roster Report Here'!$A705='Analytical Tests'!N$7,IF($F708="Y",+$H708*N$6,0),0)</f>
        <v>0</v>
      </c>
      <c r="O708" s="117">
        <f>IF('Copy &amp; Paste Roster Report Here'!$A705='Analytical Tests'!O$7,IF($F708="Y",+$H708*O$6,0),0)</f>
        <v>0</v>
      </c>
      <c r="P708" s="117">
        <f>IF('Copy &amp; Paste Roster Report Here'!$A705='Analytical Tests'!P$7,IF($F708="Y",+$H708*P$6,0),0)</f>
        <v>0</v>
      </c>
      <c r="Q708" s="117">
        <f>IF('Copy &amp; Paste Roster Report Here'!$A705='Analytical Tests'!Q$7,IF($F708="Y",+$H708*Q$6,0),0)</f>
        <v>0</v>
      </c>
      <c r="R708" s="117">
        <f>IF('Copy &amp; Paste Roster Report Here'!$A705='Analytical Tests'!R$7,IF($F708="Y",+$H708*R$6,0),0)</f>
        <v>0</v>
      </c>
      <c r="S708" s="117">
        <f>IF('Copy &amp; Paste Roster Report Here'!$A705='Analytical Tests'!S$7,IF($F708="Y",+$H708*S$6,0),0)</f>
        <v>0</v>
      </c>
      <c r="T708" s="117">
        <f>IF('Copy &amp; Paste Roster Report Here'!$A705='Analytical Tests'!T$7,IF($F708="Y",+$H708*T$6,0),0)</f>
        <v>0</v>
      </c>
      <c r="U708" s="117">
        <f>IF('Copy &amp; Paste Roster Report Here'!$A705='Analytical Tests'!U$7,IF($F708="Y",+$H708*U$6,0),0)</f>
        <v>0</v>
      </c>
      <c r="V708" s="117">
        <f>IF('Copy &amp; Paste Roster Report Here'!$A705='Analytical Tests'!V$7,IF($F708="Y",+$H708*V$6,0),0)</f>
        <v>0</v>
      </c>
      <c r="W708" s="117">
        <f>IF('Copy &amp; Paste Roster Report Here'!$A705='Analytical Tests'!W$7,IF($F708="Y",+$H708*W$6,0),0)</f>
        <v>0</v>
      </c>
      <c r="X708" s="117">
        <f>IF('Copy &amp; Paste Roster Report Here'!$A705='Analytical Tests'!X$7,IF($F708="Y",+$H708*X$6,0),0)</f>
        <v>0</v>
      </c>
      <c r="Y708" s="117" t="b">
        <f>IF('Copy &amp; Paste Roster Report Here'!$A705='Analytical Tests'!Y$7,IF($F708="N",IF($J708&gt;=$C708,Y$6,+($I708/$D708)*Y$6),0))</f>
        <v>0</v>
      </c>
      <c r="Z708" s="117" t="b">
        <f>IF('Copy &amp; Paste Roster Report Here'!$A705='Analytical Tests'!Z$7,IF($F708="N",IF($J708&gt;=$C708,Z$6,+($I708/$D708)*Z$6),0))</f>
        <v>0</v>
      </c>
      <c r="AA708" s="117" t="b">
        <f>IF('Copy &amp; Paste Roster Report Here'!$A705='Analytical Tests'!AA$7,IF($F708="N",IF($J708&gt;=$C708,AA$6,+($I708/$D708)*AA$6),0))</f>
        <v>0</v>
      </c>
      <c r="AB708" s="117" t="b">
        <f>IF('Copy &amp; Paste Roster Report Here'!$A705='Analytical Tests'!AB$7,IF($F708="N",IF($J708&gt;=$C708,AB$6,+($I708/$D708)*AB$6),0))</f>
        <v>0</v>
      </c>
      <c r="AC708" s="117" t="b">
        <f>IF('Copy &amp; Paste Roster Report Here'!$A705='Analytical Tests'!AC$7,IF($F708="N",IF($J708&gt;=$C708,AC$6,+($I708/$D708)*AC$6),0))</f>
        <v>0</v>
      </c>
      <c r="AD708" s="117" t="b">
        <f>IF('Copy &amp; Paste Roster Report Here'!$A705='Analytical Tests'!AD$7,IF($F708="N",IF($J708&gt;=$C708,AD$6,+($I708/$D708)*AD$6),0))</f>
        <v>0</v>
      </c>
      <c r="AE708" s="117" t="b">
        <f>IF('Copy &amp; Paste Roster Report Here'!$A705='Analytical Tests'!AE$7,IF($F708="N",IF($J708&gt;=$C708,AE$6,+($I708/$D708)*AE$6),0))</f>
        <v>0</v>
      </c>
      <c r="AF708" s="117" t="b">
        <f>IF('Copy &amp; Paste Roster Report Here'!$A705='Analytical Tests'!AF$7,IF($F708="N",IF($J708&gt;=$C708,AF$6,+($I708/$D708)*AF$6),0))</f>
        <v>0</v>
      </c>
      <c r="AG708" s="117" t="b">
        <f>IF('Copy &amp; Paste Roster Report Here'!$A705='Analytical Tests'!AG$7,IF($F708="N",IF($J708&gt;=$C708,AG$6,+($I708/$D708)*AG$6),0))</f>
        <v>0</v>
      </c>
      <c r="AH708" s="117" t="b">
        <f>IF('Copy &amp; Paste Roster Report Here'!$A705='Analytical Tests'!AH$7,IF($F708="N",IF($J708&gt;=$C708,AH$6,+($I708/$D708)*AH$6),0))</f>
        <v>0</v>
      </c>
      <c r="AI708" s="117" t="b">
        <f>IF('Copy &amp; Paste Roster Report Here'!$A705='Analytical Tests'!AI$7,IF($F708="N",IF($J708&gt;=$C708,AI$6,+($I708/$D708)*AI$6),0))</f>
        <v>0</v>
      </c>
      <c r="AJ708" s="79"/>
      <c r="AK708" s="118">
        <f>IF('Copy &amp; Paste Roster Report Here'!$A705=AK$7,IF('Copy &amp; Paste Roster Report Here'!$M705="FT",1,0),0)</f>
        <v>0</v>
      </c>
      <c r="AL708" s="118">
        <f>IF('Copy &amp; Paste Roster Report Here'!$A705=AL$7,IF('Copy &amp; Paste Roster Report Here'!$M705="FT",1,0),0)</f>
        <v>0</v>
      </c>
      <c r="AM708" s="118">
        <f>IF('Copy &amp; Paste Roster Report Here'!$A705=AM$7,IF('Copy &amp; Paste Roster Report Here'!$M705="FT",1,0),0)</f>
        <v>0</v>
      </c>
      <c r="AN708" s="118">
        <f>IF('Copy &amp; Paste Roster Report Here'!$A705=AN$7,IF('Copy &amp; Paste Roster Report Here'!$M705="FT",1,0),0)</f>
        <v>0</v>
      </c>
      <c r="AO708" s="118">
        <f>IF('Copy &amp; Paste Roster Report Here'!$A705=AO$7,IF('Copy &amp; Paste Roster Report Here'!$M705="FT",1,0),0)</f>
        <v>0</v>
      </c>
      <c r="AP708" s="118">
        <f>IF('Copy &amp; Paste Roster Report Here'!$A705=AP$7,IF('Copy &amp; Paste Roster Report Here'!$M705="FT",1,0),0)</f>
        <v>0</v>
      </c>
      <c r="AQ708" s="118">
        <f>IF('Copy &amp; Paste Roster Report Here'!$A705=AQ$7,IF('Copy &amp; Paste Roster Report Here'!$M705="FT",1,0),0)</f>
        <v>0</v>
      </c>
      <c r="AR708" s="118">
        <f>IF('Copy &amp; Paste Roster Report Here'!$A705=AR$7,IF('Copy &amp; Paste Roster Report Here'!$M705="FT",1,0),0)</f>
        <v>0</v>
      </c>
      <c r="AS708" s="118">
        <f>IF('Copy &amp; Paste Roster Report Here'!$A705=AS$7,IF('Copy &amp; Paste Roster Report Here'!$M705="FT",1,0),0)</f>
        <v>0</v>
      </c>
      <c r="AT708" s="118">
        <f>IF('Copy &amp; Paste Roster Report Here'!$A705=AT$7,IF('Copy &amp; Paste Roster Report Here'!$M705="FT",1,0),0)</f>
        <v>0</v>
      </c>
      <c r="AU708" s="118">
        <f>IF('Copy &amp; Paste Roster Report Here'!$A705=AU$7,IF('Copy &amp; Paste Roster Report Here'!$M705="FT",1,0),0)</f>
        <v>0</v>
      </c>
      <c r="AV708" s="73">
        <f t="shared" si="160"/>
        <v>0</v>
      </c>
      <c r="AW708" s="119">
        <f>IF('Copy &amp; Paste Roster Report Here'!$A705=AW$7,IF('Copy &amp; Paste Roster Report Here'!$M705="HT",1,0),0)</f>
        <v>0</v>
      </c>
      <c r="AX708" s="119">
        <f>IF('Copy &amp; Paste Roster Report Here'!$A705=AX$7,IF('Copy &amp; Paste Roster Report Here'!$M705="HT",1,0),0)</f>
        <v>0</v>
      </c>
      <c r="AY708" s="119">
        <f>IF('Copy &amp; Paste Roster Report Here'!$A705=AY$7,IF('Copy &amp; Paste Roster Report Here'!$M705="HT",1,0),0)</f>
        <v>0</v>
      </c>
      <c r="AZ708" s="119">
        <f>IF('Copy &amp; Paste Roster Report Here'!$A705=AZ$7,IF('Copy &amp; Paste Roster Report Here'!$M705="HT",1,0),0)</f>
        <v>0</v>
      </c>
      <c r="BA708" s="119">
        <f>IF('Copy &amp; Paste Roster Report Here'!$A705=BA$7,IF('Copy &amp; Paste Roster Report Here'!$M705="HT",1,0),0)</f>
        <v>0</v>
      </c>
      <c r="BB708" s="119">
        <f>IF('Copy &amp; Paste Roster Report Here'!$A705=BB$7,IF('Copy &amp; Paste Roster Report Here'!$M705="HT",1,0),0)</f>
        <v>0</v>
      </c>
      <c r="BC708" s="119">
        <f>IF('Copy &amp; Paste Roster Report Here'!$A705=BC$7,IF('Copy &amp; Paste Roster Report Here'!$M705="HT",1,0),0)</f>
        <v>0</v>
      </c>
      <c r="BD708" s="119">
        <f>IF('Copy &amp; Paste Roster Report Here'!$A705=BD$7,IF('Copy &amp; Paste Roster Report Here'!$M705="HT",1,0),0)</f>
        <v>0</v>
      </c>
      <c r="BE708" s="119">
        <f>IF('Copy &amp; Paste Roster Report Here'!$A705=BE$7,IF('Copy &amp; Paste Roster Report Here'!$M705="HT",1,0),0)</f>
        <v>0</v>
      </c>
      <c r="BF708" s="119">
        <f>IF('Copy &amp; Paste Roster Report Here'!$A705=BF$7,IF('Copy &amp; Paste Roster Report Here'!$M705="HT",1,0),0)</f>
        <v>0</v>
      </c>
      <c r="BG708" s="119">
        <f>IF('Copy &amp; Paste Roster Report Here'!$A705=BG$7,IF('Copy &amp; Paste Roster Report Here'!$M705="HT",1,0),0)</f>
        <v>0</v>
      </c>
      <c r="BH708" s="73">
        <f t="shared" si="161"/>
        <v>0</v>
      </c>
      <c r="BI708" s="120">
        <f>IF('Copy &amp; Paste Roster Report Here'!$A705=BI$7,IF('Copy &amp; Paste Roster Report Here'!$M705="MT",1,0),0)</f>
        <v>0</v>
      </c>
      <c r="BJ708" s="120">
        <f>IF('Copy &amp; Paste Roster Report Here'!$A705=BJ$7,IF('Copy &amp; Paste Roster Report Here'!$M705="MT",1,0),0)</f>
        <v>0</v>
      </c>
      <c r="BK708" s="120">
        <f>IF('Copy &amp; Paste Roster Report Here'!$A705=BK$7,IF('Copy &amp; Paste Roster Report Here'!$M705="MT",1,0),0)</f>
        <v>0</v>
      </c>
      <c r="BL708" s="120">
        <f>IF('Copy &amp; Paste Roster Report Here'!$A705=BL$7,IF('Copy &amp; Paste Roster Report Here'!$M705="MT",1,0),0)</f>
        <v>0</v>
      </c>
      <c r="BM708" s="120">
        <f>IF('Copy &amp; Paste Roster Report Here'!$A705=BM$7,IF('Copy &amp; Paste Roster Report Here'!$M705="MT",1,0),0)</f>
        <v>0</v>
      </c>
      <c r="BN708" s="120">
        <f>IF('Copy &amp; Paste Roster Report Here'!$A705=BN$7,IF('Copy &amp; Paste Roster Report Here'!$M705="MT",1,0),0)</f>
        <v>0</v>
      </c>
      <c r="BO708" s="120">
        <f>IF('Copy &amp; Paste Roster Report Here'!$A705=BO$7,IF('Copy &amp; Paste Roster Report Here'!$M705="MT",1,0),0)</f>
        <v>0</v>
      </c>
      <c r="BP708" s="120">
        <f>IF('Copy &amp; Paste Roster Report Here'!$A705=BP$7,IF('Copy &amp; Paste Roster Report Here'!$M705="MT",1,0),0)</f>
        <v>0</v>
      </c>
      <c r="BQ708" s="120">
        <f>IF('Copy &amp; Paste Roster Report Here'!$A705=BQ$7,IF('Copy &amp; Paste Roster Report Here'!$M705="MT",1,0),0)</f>
        <v>0</v>
      </c>
      <c r="BR708" s="120">
        <f>IF('Copy &amp; Paste Roster Report Here'!$A705=BR$7,IF('Copy &amp; Paste Roster Report Here'!$M705="MT",1,0),0)</f>
        <v>0</v>
      </c>
      <c r="BS708" s="120">
        <f>IF('Copy &amp; Paste Roster Report Here'!$A705=BS$7,IF('Copy &amp; Paste Roster Report Here'!$M705="MT",1,0),0)</f>
        <v>0</v>
      </c>
      <c r="BT708" s="73">
        <f t="shared" si="162"/>
        <v>0</v>
      </c>
      <c r="BU708" s="121">
        <f>IF('Copy &amp; Paste Roster Report Here'!$A705=BU$7,IF('Copy &amp; Paste Roster Report Here'!$M705="fy",1,0),0)</f>
        <v>0</v>
      </c>
      <c r="BV708" s="121">
        <f>IF('Copy &amp; Paste Roster Report Here'!$A705=BV$7,IF('Copy &amp; Paste Roster Report Here'!$M705="fy",1,0),0)</f>
        <v>0</v>
      </c>
      <c r="BW708" s="121">
        <f>IF('Copy &amp; Paste Roster Report Here'!$A705=BW$7,IF('Copy &amp; Paste Roster Report Here'!$M705="fy",1,0),0)</f>
        <v>0</v>
      </c>
      <c r="BX708" s="121">
        <f>IF('Copy &amp; Paste Roster Report Here'!$A705=BX$7,IF('Copy &amp; Paste Roster Report Here'!$M705="fy",1,0),0)</f>
        <v>0</v>
      </c>
      <c r="BY708" s="121">
        <f>IF('Copy &amp; Paste Roster Report Here'!$A705=BY$7,IF('Copy &amp; Paste Roster Report Here'!$M705="fy",1,0),0)</f>
        <v>0</v>
      </c>
      <c r="BZ708" s="121">
        <f>IF('Copy &amp; Paste Roster Report Here'!$A705=BZ$7,IF('Copy &amp; Paste Roster Report Here'!$M705="fy",1,0),0)</f>
        <v>0</v>
      </c>
      <c r="CA708" s="121">
        <f>IF('Copy &amp; Paste Roster Report Here'!$A705=CA$7,IF('Copy &amp; Paste Roster Report Here'!$M705="fy",1,0),0)</f>
        <v>0</v>
      </c>
      <c r="CB708" s="121">
        <f>IF('Copy &amp; Paste Roster Report Here'!$A705=CB$7,IF('Copy &amp; Paste Roster Report Here'!$M705="fy",1,0),0)</f>
        <v>0</v>
      </c>
      <c r="CC708" s="121">
        <f>IF('Copy &amp; Paste Roster Report Here'!$A705=CC$7,IF('Copy &amp; Paste Roster Report Here'!$M705="fy",1,0),0)</f>
        <v>0</v>
      </c>
      <c r="CD708" s="121">
        <f>IF('Copy &amp; Paste Roster Report Here'!$A705=CD$7,IF('Copy &amp; Paste Roster Report Here'!$M705="fy",1,0),0)</f>
        <v>0</v>
      </c>
      <c r="CE708" s="121">
        <f>IF('Copy &amp; Paste Roster Report Here'!$A705=CE$7,IF('Copy &amp; Paste Roster Report Here'!$M705="fy",1,0),0)</f>
        <v>0</v>
      </c>
      <c r="CF708" s="73">
        <f t="shared" si="163"/>
        <v>0</v>
      </c>
      <c r="CG708" s="122">
        <f>IF('Copy &amp; Paste Roster Report Here'!$A705=CG$7,IF('Copy &amp; Paste Roster Report Here'!$M705="RH",1,0),0)</f>
        <v>0</v>
      </c>
      <c r="CH708" s="122">
        <f>IF('Copy &amp; Paste Roster Report Here'!$A705=CH$7,IF('Copy &amp; Paste Roster Report Here'!$M705="RH",1,0),0)</f>
        <v>0</v>
      </c>
      <c r="CI708" s="122">
        <f>IF('Copy &amp; Paste Roster Report Here'!$A705=CI$7,IF('Copy &amp; Paste Roster Report Here'!$M705="RH",1,0),0)</f>
        <v>0</v>
      </c>
      <c r="CJ708" s="122">
        <f>IF('Copy &amp; Paste Roster Report Here'!$A705=CJ$7,IF('Copy &amp; Paste Roster Report Here'!$M705="RH",1,0),0)</f>
        <v>0</v>
      </c>
      <c r="CK708" s="122">
        <f>IF('Copy &amp; Paste Roster Report Here'!$A705=CK$7,IF('Copy &amp; Paste Roster Report Here'!$M705="RH",1,0),0)</f>
        <v>0</v>
      </c>
      <c r="CL708" s="122">
        <f>IF('Copy &amp; Paste Roster Report Here'!$A705=CL$7,IF('Copy &amp; Paste Roster Report Here'!$M705="RH",1,0),0)</f>
        <v>0</v>
      </c>
      <c r="CM708" s="122">
        <f>IF('Copy &amp; Paste Roster Report Here'!$A705=CM$7,IF('Copy &amp; Paste Roster Report Here'!$M705="RH",1,0),0)</f>
        <v>0</v>
      </c>
      <c r="CN708" s="122">
        <f>IF('Copy &amp; Paste Roster Report Here'!$A705=CN$7,IF('Copy &amp; Paste Roster Report Here'!$M705="RH",1,0),0)</f>
        <v>0</v>
      </c>
      <c r="CO708" s="122">
        <f>IF('Copy &amp; Paste Roster Report Here'!$A705=CO$7,IF('Copy &amp; Paste Roster Report Here'!$M705="RH",1,0),0)</f>
        <v>0</v>
      </c>
      <c r="CP708" s="122">
        <f>IF('Copy &amp; Paste Roster Report Here'!$A705=CP$7,IF('Copy &amp; Paste Roster Report Here'!$M705="RH",1,0),0)</f>
        <v>0</v>
      </c>
      <c r="CQ708" s="122">
        <f>IF('Copy &amp; Paste Roster Report Here'!$A705=CQ$7,IF('Copy &amp; Paste Roster Report Here'!$M705="RH",1,0),0)</f>
        <v>0</v>
      </c>
      <c r="CR708" s="73">
        <f t="shared" si="164"/>
        <v>0</v>
      </c>
      <c r="CS708" s="123">
        <f>IF('Copy &amp; Paste Roster Report Here'!$A705=CS$7,IF('Copy &amp; Paste Roster Report Here'!$M705="QT",1,0),0)</f>
        <v>0</v>
      </c>
      <c r="CT708" s="123">
        <f>IF('Copy &amp; Paste Roster Report Here'!$A705=CT$7,IF('Copy &amp; Paste Roster Report Here'!$M705="QT",1,0),0)</f>
        <v>0</v>
      </c>
      <c r="CU708" s="123">
        <f>IF('Copy &amp; Paste Roster Report Here'!$A705=CU$7,IF('Copy &amp; Paste Roster Report Here'!$M705="QT",1,0),0)</f>
        <v>0</v>
      </c>
      <c r="CV708" s="123">
        <f>IF('Copy &amp; Paste Roster Report Here'!$A705=CV$7,IF('Copy &amp; Paste Roster Report Here'!$M705="QT",1,0),0)</f>
        <v>0</v>
      </c>
      <c r="CW708" s="123">
        <f>IF('Copy &amp; Paste Roster Report Here'!$A705=CW$7,IF('Copy &amp; Paste Roster Report Here'!$M705="QT",1,0),0)</f>
        <v>0</v>
      </c>
      <c r="CX708" s="123">
        <f>IF('Copy &amp; Paste Roster Report Here'!$A705=CX$7,IF('Copy &amp; Paste Roster Report Here'!$M705="QT",1,0),0)</f>
        <v>0</v>
      </c>
      <c r="CY708" s="123">
        <f>IF('Copy &amp; Paste Roster Report Here'!$A705=CY$7,IF('Copy &amp; Paste Roster Report Here'!$M705="QT",1,0),0)</f>
        <v>0</v>
      </c>
      <c r="CZ708" s="123">
        <f>IF('Copy &amp; Paste Roster Report Here'!$A705=CZ$7,IF('Copy &amp; Paste Roster Report Here'!$M705="QT",1,0),0)</f>
        <v>0</v>
      </c>
      <c r="DA708" s="123">
        <f>IF('Copy &amp; Paste Roster Report Here'!$A705=DA$7,IF('Copy &amp; Paste Roster Report Here'!$M705="QT",1,0),0)</f>
        <v>0</v>
      </c>
      <c r="DB708" s="123">
        <f>IF('Copy &amp; Paste Roster Report Here'!$A705=DB$7,IF('Copy &amp; Paste Roster Report Here'!$M705="QT",1,0),0)</f>
        <v>0</v>
      </c>
      <c r="DC708" s="123">
        <f>IF('Copy &amp; Paste Roster Report Here'!$A705=DC$7,IF('Copy &amp; Paste Roster Report Here'!$M705="QT",1,0),0)</f>
        <v>0</v>
      </c>
      <c r="DD708" s="73">
        <f t="shared" si="165"/>
        <v>0</v>
      </c>
      <c r="DE708" s="124">
        <f>IF('Copy &amp; Paste Roster Report Here'!$A705=DE$7,IF('Copy &amp; Paste Roster Report Here'!$M705="xxxxxxxxxxx",1,0),0)</f>
        <v>0</v>
      </c>
      <c r="DF708" s="124">
        <f>IF('Copy &amp; Paste Roster Report Here'!$A705=DF$7,IF('Copy &amp; Paste Roster Report Here'!$M705="xxxxxxxxxxx",1,0),0)</f>
        <v>0</v>
      </c>
      <c r="DG708" s="124">
        <f>IF('Copy &amp; Paste Roster Report Here'!$A705=DG$7,IF('Copy &amp; Paste Roster Report Here'!$M705="xxxxxxxxxxx",1,0),0)</f>
        <v>0</v>
      </c>
      <c r="DH708" s="124">
        <f>IF('Copy &amp; Paste Roster Report Here'!$A705=DH$7,IF('Copy &amp; Paste Roster Report Here'!$M705="xxxxxxxxxxx",1,0),0)</f>
        <v>0</v>
      </c>
      <c r="DI708" s="124">
        <f>IF('Copy &amp; Paste Roster Report Here'!$A705=DI$7,IF('Copy &amp; Paste Roster Report Here'!$M705="xxxxxxxxxxx",1,0),0)</f>
        <v>0</v>
      </c>
      <c r="DJ708" s="124">
        <f>IF('Copy &amp; Paste Roster Report Here'!$A705=DJ$7,IF('Copy &amp; Paste Roster Report Here'!$M705="xxxxxxxxxxx",1,0),0)</f>
        <v>0</v>
      </c>
      <c r="DK708" s="124">
        <f>IF('Copy &amp; Paste Roster Report Here'!$A705=DK$7,IF('Copy &amp; Paste Roster Report Here'!$M705="xxxxxxxxxxx",1,0),0)</f>
        <v>0</v>
      </c>
      <c r="DL708" s="124">
        <f>IF('Copy &amp; Paste Roster Report Here'!$A705=DL$7,IF('Copy &amp; Paste Roster Report Here'!$M705="xxxxxxxxxxx",1,0),0)</f>
        <v>0</v>
      </c>
      <c r="DM708" s="124">
        <f>IF('Copy &amp; Paste Roster Report Here'!$A705=DM$7,IF('Copy &amp; Paste Roster Report Here'!$M705="xxxxxxxxxxx",1,0),0)</f>
        <v>0</v>
      </c>
      <c r="DN708" s="124">
        <f>IF('Copy &amp; Paste Roster Report Here'!$A705=DN$7,IF('Copy &amp; Paste Roster Report Here'!$M705="xxxxxxxxxxx",1,0),0)</f>
        <v>0</v>
      </c>
      <c r="DO708" s="124">
        <f>IF('Copy &amp; Paste Roster Report Here'!$A705=DO$7,IF('Copy &amp; Paste Roster Report Here'!$M705="xxxxxxxxxxx",1,0),0)</f>
        <v>0</v>
      </c>
      <c r="DP708" s="125">
        <f t="shared" si="166"/>
        <v>0</v>
      </c>
      <c r="DQ708" s="126">
        <f t="shared" si="167"/>
        <v>0</v>
      </c>
    </row>
    <row r="709" spans="1:121" x14ac:dyDescent="0.25">
      <c r="A709" s="111">
        <f t="shared" si="153"/>
        <v>0</v>
      </c>
      <c r="B709" s="111">
        <f t="shared" si="154"/>
        <v>0</v>
      </c>
      <c r="C709" s="112">
        <f>+('Copy &amp; Paste Roster Report Here'!$P706-'Copy &amp; Paste Roster Report Here'!$O706)/30</f>
        <v>0</v>
      </c>
      <c r="D709" s="112">
        <f>+('Copy &amp; Paste Roster Report Here'!$P706-'Copy &amp; Paste Roster Report Here'!$O706)</f>
        <v>0</v>
      </c>
      <c r="E709" s="111">
        <f>'Copy &amp; Paste Roster Report Here'!N706</f>
        <v>0</v>
      </c>
      <c r="F709" s="111" t="str">
        <f t="shared" si="155"/>
        <v>N</v>
      </c>
      <c r="G709" s="111">
        <f>'Copy &amp; Paste Roster Report Here'!R706</f>
        <v>0</v>
      </c>
      <c r="H709" s="113">
        <f t="shared" si="156"/>
        <v>0</v>
      </c>
      <c r="I709" s="112">
        <f>IF(F709="N",$F$5-'Copy &amp; Paste Roster Report Here'!O706,+'Copy &amp; Paste Roster Report Here'!Q706-'Copy &amp; Paste Roster Report Here'!O706)</f>
        <v>0</v>
      </c>
      <c r="J709" s="114">
        <f t="shared" si="157"/>
        <v>0</v>
      </c>
      <c r="K709" s="114">
        <f t="shared" si="158"/>
        <v>0</v>
      </c>
      <c r="L709" s="115">
        <f>'Copy &amp; Paste Roster Report Here'!F706</f>
        <v>0</v>
      </c>
      <c r="M709" s="116">
        <f t="shared" si="159"/>
        <v>0</v>
      </c>
      <c r="N709" s="117">
        <f>IF('Copy &amp; Paste Roster Report Here'!$A706='Analytical Tests'!N$7,IF($F709="Y",+$H709*N$6,0),0)</f>
        <v>0</v>
      </c>
      <c r="O709" s="117">
        <f>IF('Copy &amp; Paste Roster Report Here'!$A706='Analytical Tests'!O$7,IF($F709="Y",+$H709*O$6,0),0)</f>
        <v>0</v>
      </c>
      <c r="P709" s="117">
        <f>IF('Copy &amp; Paste Roster Report Here'!$A706='Analytical Tests'!P$7,IF($F709="Y",+$H709*P$6,0),0)</f>
        <v>0</v>
      </c>
      <c r="Q709" s="117">
        <f>IF('Copy &amp; Paste Roster Report Here'!$A706='Analytical Tests'!Q$7,IF($F709="Y",+$H709*Q$6,0),0)</f>
        <v>0</v>
      </c>
      <c r="R709" s="117">
        <f>IF('Copy &amp; Paste Roster Report Here'!$A706='Analytical Tests'!R$7,IF($F709="Y",+$H709*R$6,0),0)</f>
        <v>0</v>
      </c>
      <c r="S709" s="117">
        <f>IF('Copy &amp; Paste Roster Report Here'!$A706='Analytical Tests'!S$7,IF($F709="Y",+$H709*S$6,0),0)</f>
        <v>0</v>
      </c>
      <c r="T709" s="117">
        <f>IF('Copy &amp; Paste Roster Report Here'!$A706='Analytical Tests'!T$7,IF($F709="Y",+$H709*T$6,0),0)</f>
        <v>0</v>
      </c>
      <c r="U709" s="117">
        <f>IF('Copy &amp; Paste Roster Report Here'!$A706='Analytical Tests'!U$7,IF($F709="Y",+$H709*U$6,0),0)</f>
        <v>0</v>
      </c>
      <c r="V709" s="117">
        <f>IF('Copy &amp; Paste Roster Report Here'!$A706='Analytical Tests'!V$7,IF($F709="Y",+$H709*V$6,0),0)</f>
        <v>0</v>
      </c>
      <c r="W709" s="117">
        <f>IF('Copy &amp; Paste Roster Report Here'!$A706='Analytical Tests'!W$7,IF($F709="Y",+$H709*W$6,0),0)</f>
        <v>0</v>
      </c>
      <c r="X709" s="117">
        <f>IF('Copy &amp; Paste Roster Report Here'!$A706='Analytical Tests'!X$7,IF($F709="Y",+$H709*X$6,0),0)</f>
        <v>0</v>
      </c>
      <c r="Y709" s="117" t="b">
        <f>IF('Copy &amp; Paste Roster Report Here'!$A706='Analytical Tests'!Y$7,IF($F709="N",IF($J709&gt;=$C709,Y$6,+($I709/$D709)*Y$6),0))</f>
        <v>0</v>
      </c>
      <c r="Z709" s="117" t="b">
        <f>IF('Copy &amp; Paste Roster Report Here'!$A706='Analytical Tests'!Z$7,IF($F709="N",IF($J709&gt;=$C709,Z$6,+($I709/$D709)*Z$6),0))</f>
        <v>0</v>
      </c>
      <c r="AA709" s="117" t="b">
        <f>IF('Copy &amp; Paste Roster Report Here'!$A706='Analytical Tests'!AA$7,IF($F709="N",IF($J709&gt;=$C709,AA$6,+($I709/$D709)*AA$6),0))</f>
        <v>0</v>
      </c>
      <c r="AB709" s="117" t="b">
        <f>IF('Copy &amp; Paste Roster Report Here'!$A706='Analytical Tests'!AB$7,IF($F709="N",IF($J709&gt;=$C709,AB$6,+($I709/$D709)*AB$6),0))</f>
        <v>0</v>
      </c>
      <c r="AC709" s="117" t="b">
        <f>IF('Copy &amp; Paste Roster Report Here'!$A706='Analytical Tests'!AC$7,IF($F709="N",IF($J709&gt;=$C709,AC$6,+($I709/$D709)*AC$6),0))</f>
        <v>0</v>
      </c>
      <c r="AD709" s="117" t="b">
        <f>IF('Copy &amp; Paste Roster Report Here'!$A706='Analytical Tests'!AD$7,IF($F709="N",IF($J709&gt;=$C709,AD$6,+($I709/$D709)*AD$6),0))</f>
        <v>0</v>
      </c>
      <c r="AE709" s="117" t="b">
        <f>IF('Copy &amp; Paste Roster Report Here'!$A706='Analytical Tests'!AE$7,IF($F709="N",IF($J709&gt;=$C709,AE$6,+($I709/$D709)*AE$6),0))</f>
        <v>0</v>
      </c>
      <c r="AF709" s="117" t="b">
        <f>IF('Copy &amp; Paste Roster Report Here'!$A706='Analytical Tests'!AF$7,IF($F709="N",IF($J709&gt;=$C709,AF$6,+($I709/$D709)*AF$6),0))</f>
        <v>0</v>
      </c>
      <c r="AG709" s="117" t="b">
        <f>IF('Copy &amp; Paste Roster Report Here'!$A706='Analytical Tests'!AG$7,IF($F709="N",IF($J709&gt;=$C709,AG$6,+($I709/$D709)*AG$6),0))</f>
        <v>0</v>
      </c>
      <c r="AH709" s="117" t="b">
        <f>IF('Copy &amp; Paste Roster Report Here'!$A706='Analytical Tests'!AH$7,IF($F709="N",IF($J709&gt;=$C709,AH$6,+($I709/$D709)*AH$6),0))</f>
        <v>0</v>
      </c>
      <c r="AI709" s="117" t="b">
        <f>IF('Copy &amp; Paste Roster Report Here'!$A706='Analytical Tests'!AI$7,IF($F709="N",IF($J709&gt;=$C709,AI$6,+($I709/$D709)*AI$6),0))</f>
        <v>0</v>
      </c>
      <c r="AJ709" s="79"/>
      <c r="AK709" s="118">
        <f>IF('Copy &amp; Paste Roster Report Here'!$A706=AK$7,IF('Copy &amp; Paste Roster Report Here'!$M706="FT",1,0),0)</f>
        <v>0</v>
      </c>
      <c r="AL709" s="118">
        <f>IF('Copy &amp; Paste Roster Report Here'!$A706=AL$7,IF('Copy &amp; Paste Roster Report Here'!$M706="FT",1,0),0)</f>
        <v>0</v>
      </c>
      <c r="AM709" s="118">
        <f>IF('Copy &amp; Paste Roster Report Here'!$A706=AM$7,IF('Copy &amp; Paste Roster Report Here'!$M706="FT",1,0),0)</f>
        <v>0</v>
      </c>
      <c r="AN709" s="118">
        <f>IF('Copy &amp; Paste Roster Report Here'!$A706=AN$7,IF('Copy &amp; Paste Roster Report Here'!$M706="FT",1,0),0)</f>
        <v>0</v>
      </c>
      <c r="AO709" s="118">
        <f>IF('Copy &amp; Paste Roster Report Here'!$A706=AO$7,IF('Copy &amp; Paste Roster Report Here'!$M706="FT",1,0),0)</f>
        <v>0</v>
      </c>
      <c r="AP709" s="118">
        <f>IF('Copy &amp; Paste Roster Report Here'!$A706=AP$7,IF('Copy &amp; Paste Roster Report Here'!$M706="FT",1,0),0)</f>
        <v>0</v>
      </c>
      <c r="AQ709" s="118">
        <f>IF('Copy &amp; Paste Roster Report Here'!$A706=AQ$7,IF('Copy &amp; Paste Roster Report Here'!$M706="FT",1,0),0)</f>
        <v>0</v>
      </c>
      <c r="AR709" s="118">
        <f>IF('Copy &amp; Paste Roster Report Here'!$A706=AR$7,IF('Copy &amp; Paste Roster Report Here'!$M706="FT",1,0),0)</f>
        <v>0</v>
      </c>
      <c r="AS709" s="118">
        <f>IF('Copy &amp; Paste Roster Report Here'!$A706=AS$7,IF('Copy &amp; Paste Roster Report Here'!$M706="FT",1,0),0)</f>
        <v>0</v>
      </c>
      <c r="AT709" s="118">
        <f>IF('Copy &amp; Paste Roster Report Here'!$A706=AT$7,IF('Copy &amp; Paste Roster Report Here'!$M706="FT",1,0),0)</f>
        <v>0</v>
      </c>
      <c r="AU709" s="118">
        <f>IF('Copy &amp; Paste Roster Report Here'!$A706=AU$7,IF('Copy &amp; Paste Roster Report Here'!$M706="FT",1,0),0)</f>
        <v>0</v>
      </c>
      <c r="AV709" s="73">
        <f t="shared" si="160"/>
        <v>0</v>
      </c>
      <c r="AW709" s="119">
        <f>IF('Copy &amp; Paste Roster Report Here'!$A706=AW$7,IF('Copy &amp; Paste Roster Report Here'!$M706="HT",1,0),0)</f>
        <v>0</v>
      </c>
      <c r="AX709" s="119">
        <f>IF('Copy &amp; Paste Roster Report Here'!$A706=AX$7,IF('Copy &amp; Paste Roster Report Here'!$M706="HT",1,0),0)</f>
        <v>0</v>
      </c>
      <c r="AY709" s="119">
        <f>IF('Copy &amp; Paste Roster Report Here'!$A706=AY$7,IF('Copy &amp; Paste Roster Report Here'!$M706="HT",1,0),0)</f>
        <v>0</v>
      </c>
      <c r="AZ709" s="119">
        <f>IF('Copy &amp; Paste Roster Report Here'!$A706=AZ$7,IF('Copy &amp; Paste Roster Report Here'!$M706="HT",1,0),0)</f>
        <v>0</v>
      </c>
      <c r="BA709" s="119">
        <f>IF('Copy &amp; Paste Roster Report Here'!$A706=BA$7,IF('Copy &amp; Paste Roster Report Here'!$M706="HT",1,0),0)</f>
        <v>0</v>
      </c>
      <c r="BB709" s="119">
        <f>IF('Copy &amp; Paste Roster Report Here'!$A706=BB$7,IF('Copy &amp; Paste Roster Report Here'!$M706="HT",1,0),0)</f>
        <v>0</v>
      </c>
      <c r="BC709" s="119">
        <f>IF('Copy &amp; Paste Roster Report Here'!$A706=BC$7,IF('Copy &amp; Paste Roster Report Here'!$M706="HT",1,0),0)</f>
        <v>0</v>
      </c>
      <c r="BD709" s="119">
        <f>IF('Copy &amp; Paste Roster Report Here'!$A706=BD$7,IF('Copy &amp; Paste Roster Report Here'!$M706="HT",1,0),0)</f>
        <v>0</v>
      </c>
      <c r="BE709" s="119">
        <f>IF('Copy &amp; Paste Roster Report Here'!$A706=BE$7,IF('Copy &amp; Paste Roster Report Here'!$M706="HT",1,0),0)</f>
        <v>0</v>
      </c>
      <c r="BF709" s="119">
        <f>IF('Copy &amp; Paste Roster Report Here'!$A706=BF$7,IF('Copy &amp; Paste Roster Report Here'!$M706="HT",1,0),0)</f>
        <v>0</v>
      </c>
      <c r="BG709" s="119">
        <f>IF('Copy &amp; Paste Roster Report Here'!$A706=BG$7,IF('Copy &amp; Paste Roster Report Here'!$M706="HT",1,0),0)</f>
        <v>0</v>
      </c>
      <c r="BH709" s="73">
        <f t="shared" si="161"/>
        <v>0</v>
      </c>
      <c r="BI709" s="120">
        <f>IF('Copy &amp; Paste Roster Report Here'!$A706=BI$7,IF('Copy &amp; Paste Roster Report Here'!$M706="MT",1,0),0)</f>
        <v>0</v>
      </c>
      <c r="BJ709" s="120">
        <f>IF('Copy &amp; Paste Roster Report Here'!$A706=BJ$7,IF('Copy &amp; Paste Roster Report Here'!$M706="MT",1,0),0)</f>
        <v>0</v>
      </c>
      <c r="BK709" s="120">
        <f>IF('Copy &amp; Paste Roster Report Here'!$A706=BK$7,IF('Copy &amp; Paste Roster Report Here'!$M706="MT",1,0),0)</f>
        <v>0</v>
      </c>
      <c r="BL709" s="120">
        <f>IF('Copy &amp; Paste Roster Report Here'!$A706=BL$7,IF('Copy &amp; Paste Roster Report Here'!$M706="MT",1,0),0)</f>
        <v>0</v>
      </c>
      <c r="BM709" s="120">
        <f>IF('Copy &amp; Paste Roster Report Here'!$A706=BM$7,IF('Copy &amp; Paste Roster Report Here'!$M706="MT",1,0),0)</f>
        <v>0</v>
      </c>
      <c r="BN709" s="120">
        <f>IF('Copy &amp; Paste Roster Report Here'!$A706=BN$7,IF('Copy &amp; Paste Roster Report Here'!$M706="MT",1,0),0)</f>
        <v>0</v>
      </c>
      <c r="BO709" s="120">
        <f>IF('Copy &amp; Paste Roster Report Here'!$A706=BO$7,IF('Copy &amp; Paste Roster Report Here'!$M706="MT",1,0),0)</f>
        <v>0</v>
      </c>
      <c r="BP709" s="120">
        <f>IF('Copy &amp; Paste Roster Report Here'!$A706=BP$7,IF('Copy &amp; Paste Roster Report Here'!$M706="MT",1,0),0)</f>
        <v>0</v>
      </c>
      <c r="BQ709" s="120">
        <f>IF('Copy &amp; Paste Roster Report Here'!$A706=BQ$7,IF('Copy &amp; Paste Roster Report Here'!$M706="MT",1,0),0)</f>
        <v>0</v>
      </c>
      <c r="BR709" s="120">
        <f>IF('Copy &amp; Paste Roster Report Here'!$A706=BR$7,IF('Copy &amp; Paste Roster Report Here'!$M706="MT",1,0),0)</f>
        <v>0</v>
      </c>
      <c r="BS709" s="120">
        <f>IF('Copy &amp; Paste Roster Report Here'!$A706=BS$7,IF('Copy &amp; Paste Roster Report Here'!$M706="MT",1,0),0)</f>
        <v>0</v>
      </c>
      <c r="BT709" s="73">
        <f t="shared" si="162"/>
        <v>0</v>
      </c>
      <c r="BU709" s="121">
        <f>IF('Copy &amp; Paste Roster Report Here'!$A706=BU$7,IF('Copy &amp; Paste Roster Report Here'!$M706="fy",1,0),0)</f>
        <v>0</v>
      </c>
      <c r="BV709" s="121">
        <f>IF('Copy &amp; Paste Roster Report Here'!$A706=BV$7,IF('Copy &amp; Paste Roster Report Here'!$M706="fy",1,0),0)</f>
        <v>0</v>
      </c>
      <c r="BW709" s="121">
        <f>IF('Copy &amp; Paste Roster Report Here'!$A706=BW$7,IF('Copy &amp; Paste Roster Report Here'!$M706="fy",1,0),0)</f>
        <v>0</v>
      </c>
      <c r="BX709" s="121">
        <f>IF('Copy &amp; Paste Roster Report Here'!$A706=BX$7,IF('Copy &amp; Paste Roster Report Here'!$M706="fy",1,0),0)</f>
        <v>0</v>
      </c>
      <c r="BY709" s="121">
        <f>IF('Copy &amp; Paste Roster Report Here'!$A706=BY$7,IF('Copy &amp; Paste Roster Report Here'!$M706="fy",1,0),0)</f>
        <v>0</v>
      </c>
      <c r="BZ709" s="121">
        <f>IF('Copy &amp; Paste Roster Report Here'!$A706=BZ$7,IF('Copy &amp; Paste Roster Report Here'!$M706="fy",1,0),0)</f>
        <v>0</v>
      </c>
      <c r="CA709" s="121">
        <f>IF('Copy &amp; Paste Roster Report Here'!$A706=CA$7,IF('Copy &amp; Paste Roster Report Here'!$M706="fy",1,0),0)</f>
        <v>0</v>
      </c>
      <c r="CB709" s="121">
        <f>IF('Copy &amp; Paste Roster Report Here'!$A706=CB$7,IF('Copy &amp; Paste Roster Report Here'!$M706="fy",1,0),0)</f>
        <v>0</v>
      </c>
      <c r="CC709" s="121">
        <f>IF('Copy &amp; Paste Roster Report Here'!$A706=CC$7,IF('Copy &amp; Paste Roster Report Here'!$M706="fy",1,0),0)</f>
        <v>0</v>
      </c>
      <c r="CD709" s="121">
        <f>IF('Copy &amp; Paste Roster Report Here'!$A706=CD$7,IF('Copy &amp; Paste Roster Report Here'!$M706="fy",1,0),0)</f>
        <v>0</v>
      </c>
      <c r="CE709" s="121">
        <f>IF('Copy &amp; Paste Roster Report Here'!$A706=CE$7,IF('Copy &amp; Paste Roster Report Here'!$M706="fy",1,0),0)</f>
        <v>0</v>
      </c>
      <c r="CF709" s="73">
        <f t="shared" si="163"/>
        <v>0</v>
      </c>
      <c r="CG709" s="122">
        <f>IF('Copy &amp; Paste Roster Report Here'!$A706=CG$7,IF('Copy &amp; Paste Roster Report Here'!$M706="RH",1,0),0)</f>
        <v>0</v>
      </c>
      <c r="CH709" s="122">
        <f>IF('Copy &amp; Paste Roster Report Here'!$A706=CH$7,IF('Copy &amp; Paste Roster Report Here'!$M706="RH",1,0),0)</f>
        <v>0</v>
      </c>
      <c r="CI709" s="122">
        <f>IF('Copy &amp; Paste Roster Report Here'!$A706=CI$7,IF('Copy &amp; Paste Roster Report Here'!$M706="RH",1,0),0)</f>
        <v>0</v>
      </c>
      <c r="CJ709" s="122">
        <f>IF('Copy &amp; Paste Roster Report Here'!$A706=CJ$7,IF('Copy &amp; Paste Roster Report Here'!$M706="RH",1,0),0)</f>
        <v>0</v>
      </c>
      <c r="CK709" s="122">
        <f>IF('Copy &amp; Paste Roster Report Here'!$A706=CK$7,IF('Copy &amp; Paste Roster Report Here'!$M706="RH",1,0),0)</f>
        <v>0</v>
      </c>
      <c r="CL709" s="122">
        <f>IF('Copy &amp; Paste Roster Report Here'!$A706=CL$7,IF('Copy &amp; Paste Roster Report Here'!$M706="RH",1,0),0)</f>
        <v>0</v>
      </c>
      <c r="CM709" s="122">
        <f>IF('Copy &amp; Paste Roster Report Here'!$A706=CM$7,IF('Copy &amp; Paste Roster Report Here'!$M706="RH",1,0),0)</f>
        <v>0</v>
      </c>
      <c r="CN709" s="122">
        <f>IF('Copy &amp; Paste Roster Report Here'!$A706=CN$7,IF('Copy &amp; Paste Roster Report Here'!$M706="RH",1,0),0)</f>
        <v>0</v>
      </c>
      <c r="CO709" s="122">
        <f>IF('Copy &amp; Paste Roster Report Here'!$A706=CO$7,IF('Copy &amp; Paste Roster Report Here'!$M706="RH",1,0),0)</f>
        <v>0</v>
      </c>
      <c r="CP709" s="122">
        <f>IF('Copy &amp; Paste Roster Report Here'!$A706=CP$7,IF('Copy &amp; Paste Roster Report Here'!$M706="RH",1,0),0)</f>
        <v>0</v>
      </c>
      <c r="CQ709" s="122">
        <f>IF('Copy &amp; Paste Roster Report Here'!$A706=CQ$7,IF('Copy &amp; Paste Roster Report Here'!$M706="RH",1,0),0)</f>
        <v>0</v>
      </c>
      <c r="CR709" s="73">
        <f t="shared" si="164"/>
        <v>0</v>
      </c>
      <c r="CS709" s="123">
        <f>IF('Copy &amp; Paste Roster Report Here'!$A706=CS$7,IF('Copy &amp; Paste Roster Report Here'!$M706="QT",1,0),0)</f>
        <v>0</v>
      </c>
      <c r="CT709" s="123">
        <f>IF('Copy &amp; Paste Roster Report Here'!$A706=CT$7,IF('Copy &amp; Paste Roster Report Here'!$M706="QT",1,0),0)</f>
        <v>0</v>
      </c>
      <c r="CU709" s="123">
        <f>IF('Copy &amp; Paste Roster Report Here'!$A706=CU$7,IF('Copy &amp; Paste Roster Report Here'!$M706="QT",1,0),0)</f>
        <v>0</v>
      </c>
      <c r="CV709" s="123">
        <f>IF('Copy &amp; Paste Roster Report Here'!$A706=CV$7,IF('Copy &amp; Paste Roster Report Here'!$M706="QT",1,0),0)</f>
        <v>0</v>
      </c>
      <c r="CW709" s="123">
        <f>IF('Copy &amp; Paste Roster Report Here'!$A706=CW$7,IF('Copy &amp; Paste Roster Report Here'!$M706="QT",1,0),0)</f>
        <v>0</v>
      </c>
      <c r="CX709" s="123">
        <f>IF('Copy &amp; Paste Roster Report Here'!$A706=CX$7,IF('Copy &amp; Paste Roster Report Here'!$M706="QT",1,0),0)</f>
        <v>0</v>
      </c>
      <c r="CY709" s="123">
        <f>IF('Copy &amp; Paste Roster Report Here'!$A706=CY$7,IF('Copy &amp; Paste Roster Report Here'!$M706="QT",1,0),0)</f>
        <v>0</v>
      </c>
      <c r="CZ709" s="123">
        <f>IF('Copy &amp; Paste Roster Report Here'!$A706=CZ$7,IF('Copy &amp; Paste Roster Report Here'!$M706="QT",1,0),0)</f>
        <v>0</v>
      </c>
      <c r="DA709" s="123">
        <f>IF('Copy &amp; Paste Roster Report Here'!$A706=DA$7,IF('Copy &amp; Paste Roster Report Here'!$M706="QT",1,0),0)</f>
        <v>0</v>
      </c>
      <c r="DB709" s="123">
        <f>IF('Copy &amp; Paste Roster Report Here'!$A706=DB$7,IF('Copy &amp; Paste Roster Report Here'!$M706="QT",1,0),0)</f>
        <v>0</v>
      </c>
      <c r="DC709" s="123">
        <f>IF('Copy &amp; Paste Roster Report Here'!$A706=DC$7,IF('Copy &amp; Paste Roster Report Here'!$M706="QT",1,0),0)</f>
        <v>0</v>
      </c>
      <c r="DD709" s="73">
        <f t="shared" si="165"/>
        <v>0</v>
      </c>
      <c r="DE709" s="124">
        <f>IF('Copy &amp; Paste Roster Report Here'!$A706=DE$7,IF('Copy &amp; Paste Roster Report Here'!$M706="xxxxxxxxxxx",1,0),0)</f>
        <v>0</v>
      </c>
      <c r="DF709" s="124">
        <f>IF('Copy &amp; Paste Roster Report Here'!$A706=DF$7,IF('Copy &amp; Paste Roster Report Here'!$M706="xxxxxxxxxxx",1,0),0)</f>
        <v>0</v>
      </c>
      <c r="DG709" s="124">
        <f>IF('Copy &amp; Paste Roster Report Here'!$A706=DG$7,IF('Copy &amp; Paste Roster Report Here'!$M706="xxxxxxxxxxx",1,0),0)</f>
        <v>0</v>
      </c>
      <c r="DH709" s="124">
        <f>IF('Copy &amp; Paste Roster Report Here'!$A706=DH$7,IF('Copy &amp; Paste Roster Report Here'!$M706="xxxxxxxxxxx",1,0),0)</f>
        <v>0</v>
      </c>
      <c r="DI709" s="124">
        <f>IF('Copy &amp; Paste Roster Report Here'!$A706=DI$7,IF('Copy &amp; Paste Roster Report Here'!$M706="xxxxxxxxxxx",1,0),0)</f>
        <v>0</v>
      </c>
      <c r="DJ709" s="124">
        <f>IF('Copy &amp; Paste Roster Report Here'!$A706=DJ$7,IF('Copy &amp; Paste Roster Report Here'!$M706="xxxxxxxxxxx",1,0),0)</f>
        <v>0</v>
      </c>
      <c r="DK709" s="124">
        <f>IF('Copy &amp; Paste Roster Report Here'!$A706=DK$7,IF('Copy &amp; Paste Roster Report Here'!$M706="xxxxxxxxxxx",1,0),0)</f>
        <v>0</v>
      </c>
      <c r="DL709" s="124">
        <f>IF('Copy &amp; Paste Roster Report Here'!$A706=DL$7,IF('Copy &amp; Paste Roster Report Here'!$M706="xxxxxxxxxxx",1,0),0)</f>
        <v>0</v>
      </c>
      <c r="DM709" s="124">
        <f>IF('Copy &amp; Paste Roster Report Here'!$A706=DM$7,IF('Copy &amp; Paste Roster Report Here'!$M706="xxxxxxxxxxx",1,0),0)</f>
        <v>0</v>
      </c>
      <c r="DN709" s="124">
        <f>IF('Copy &amp; Paste Roster Report Here'!$A706=DN$7,IF('Copy &amp; Paste Roster Report Here'!$M706="xxxxxxxxxxx",1,0),0)</f>
        <v>0</v>
      </c>
      <c r="DO709" s="124">
        <f>IF('Copy &amp; Paste Roster Report Here'!$A706=DO$7,IF('Copy &amp; Paste Roster Report Here'!$M706="xxxxxxxxxxx",1,0),0)</f>
        <v>0</v>
      </c>
      <c r="DP709" s="125">
        <f t="shared" si="166"/>
        <v>0</v>
      </c>
      <c r="DQ709" s="126">
        <f t="shared" si="167"/>
        <v>0</v>
      </c>
    </row>
    <row r="710" spans="1:121" x14ac:dyDescent="0.25">
      <c r="A710" s="111">
        <f t="shared" si="153"/>
        <v>0</v>
      </c>
      <c r="B710" s="111">
        <f t="shared" si="154"/>
        <v>0</v>
      </c>
      <c r="C710" s="112">
        <f>+('Copy &amp; Paste Roster Report Here'!$P707-'Copy &amp; Paste Roster Report Here'!$O707)/30</f>
        <v>0</v>
      </c>
      <c r="D710" s="112">
        <f>+('Copy &amp; Paste Roster Report Here'!$P707-'Copy &amp; Paste Roster Report Here'!$O707)</f>
        <v>0</v>
      </c>
      <c r="E710" s="111">
        <f>'Copy &amp; Paste Roster Report Here'!N707</f>
        <v>0</v>
      </c>
      <c r="F710" s="111" t="str">
        <f t="shared" si="155"/>
        <v>N</v>
      </c>
      <c r="G710" s="111">
        <f>'Copy &amp; Paste Roster Report Here'!R707</f>
        <v>0</v>
      </c>
      <c r="H710" s="113">
        <f t="shared" si="156"/>
        <v>0</v>
      </c>
      <c r="I710" s="112">
        <f>IF(F710="N",$F$5-'Copy &amp; Paste Roster Report Here'!O707,+'Copy &amp; Paste Roster Report Here'!Q707-'Copy &amp; Paste Roster Report Here'!O707)</f>
        <v>0</v>
      </c>
      <c r="J710" s="114">
        <f t="shared" si="157"/>
        <v>0</v>
      </c>
      <c r="K710" s="114">
        <f t="shared" si="158"/>
        <v>0</v>
      </c>
      <c r="L710" s="115">
        <f>'Copy &amp; Paste Roster Report Here'!F707</f>
        <v>0</v>
      </c>
      <c r="M710" s="116">
        <f t="shared" si="159"/>
        <v>0</v>
      </c>
      <c r="N710" s="117">
        <f>IF('Copy &amp; Paste Roster Report Here'!$A707='Analytical Tests'!N$7,IF($F710="Y",+$H710*N$6,0),0)</f>
        <v>0</v>
      </c>
      <c r="O710" s="117">
        <f>IF('Copy &amp; Paste Roster Report Here'!$A707='Analytical Tests'!O$7,IF($F710="Y",+$H710*O$6,0),0)</f>
        <v>0</v>
      </c>
      <c r="P710" s="117">
        <f>IF('Copy &amp; Paste Roster Report Here'!$A707='Analytical Tests'!P$7,IF($F710="Y",+$H710*P$6,0),0)</f>
        <v>0</v>
      </c>
      <c r="Q710" s="117">
        <f>IF('Copy &amp; Paste Roster Report Here'!$A707='Analytical Tests'!Q$7,IF($F710="Y",+$H710*Q$6,0),0)</f>
        <v>0</v>
      </c>
      <c r="R710" s="117">
        <f>IF('Copy &amp; Paste Roster Report Here'!$A707='Analytical Tests'!R$7,IF($F710="Y",+$H710*R$6,0),0)</f>
        <v>0</v>
      </c>
      <c r="S710" s="117">
        <f>IF('Copy &amp; Paste Roster Report Here'!$A707='Analytical Tests'!S$7,IF($F710="Y",+$H710*S$6,0),0)</f>
        <v>0</v>
      </c>
      <c r="T710" s="117">
        <f>IF('Copy &amp; Paste Roster Report Here'!$A707='Analytical Tests'!T$7,IF($F710="Y",+$H710*T$6,0),0)</f>
        <v>0</v>
      </c>
      <c r="U710" s="117">
        <f>IF('Copy &amp; Paste Roster Report Here'!$A707='Analytical Tests'!U$7,IF($F710="Y",+$H710*U$6,0),0)</f>
        <v>0</v>
      </c>
      <c r="V710" s="117">
        <f>IF('Copy &amp; Paste Roster Report Here'!$A707='Analytical Tests'!V$7,IF($F710="Y",+$H710*V$6,0),0)</f>
        <v>0</v>
      </c>
      <c r="W710" s="117">
        <f>IF('Copy &amp; Paste Roster Report Here'!$A707='Analytical Tests'!W$7,IF($F710="Y",+$H710*W$6,0),0)</f>
        <v>0</v>
      </c>
      <c r="X710" s="117">
        <f>IF('Copy &amp; Paste Roster Report Here'!$A707='Analytical Tests'!X$7,IF($F710="Y",+$H710*X$6,0),0)</f>
        <v>0</v>
      </c>
      <c r="Y710" s="117" t="b">
        <f>IF('Copy &amp; Paste Roster Report Here'!$A707='Analytical Tests'!Y$7,IF($F710="N",IF($J710&gt;=$C710,Y$6,+($I710/$D710)*Y$6),0))</f>
        <v>0</v>
      </c>
      <c r="Z710" s="117" t="b">
        <f>IF('Copy &amp; Paste Roster Report Here'!$A707='Analytical Tests'!Z$7,IF($F710="N",IF($J710&gt;=$C710,Z$6,+($I710/$D710)*Z$6),0))</f>
        <v>0</v>
      </c>
      <c r="AA710" s="117" t="b">
        <f>IF('Copy &amp; Paste Roster Report Here'!$A707='Analytical Tests'!AA$7,IF($F710="N",IF($J710&gt;=$C710,AA$6,+($I710/$D710)*AA$6),0))</f>
        <v>0</v>
      </c>
      <c r="AB710" s="117" t="b">
        <f>IF('Copy &amp; Paste Roster Report Here'!$A707='Analytical Tests'!AB$7,IF($F710="N",IF($J710&gt;=$C710,AB$6,+($I710/$D710)*AB$6),0))</f>
        <v>0</v>
      </c>
      <c r="AC710" s="117" t="b">
        <f>IF('Copy &amp; Paste Roster Report Here'!$A707='Analytical Tests'!AC$7,IF($F710="N",IF($J710&gt;=$C710,AC$6,+($I710/$D710)*AC$6),0))</f>
        <v>0</v>
      </c>
      <c r="AD710" s="117" t="b">
        <f>IF('Copy &amp; Paste Roster Report Here'!$A707='Analytical Tests'!AD$7,IF($F710="N",IF($J710&gt;=$C710,AD$6,+($I710/$D710)*AD$6),0))</f>
        <v>0</v>
      </c>
      <c r="AE710" s="117" t="b">
        <f>IF('Copy &amp; Paste Roster Report Here'!$A707='Analytical Tests'!AE$7,IF($F710="N",IF($J710&gt;=$C710,AE$6,+($I710/$D710)*AE$6),0))</f>
        <v>0</v>
      </c>
      <c r="AF710" s="117" t="b">
        <f>IF('Copy &amp; Paste Roster Report Here'!$A707='Analytical Tests'!AF$7,IF($F710="N",IF($J710&gt;=$C710,AF$6,+($I710/$D710)*AF$6),0))</f>
        <v>0</v>
      </c>
      <c r="AG710" s="117" t="b">
        <f>IF('Copy &amp; Paste Roster Report Here'!$A707='Analytical Tests'!AG$7,IF($F710="N",IF($J710&gt;=$C710,AG$6,+($I710/$D710)*AG$6),0))</f>
        <v>0</v>
      </c>
      <c r="AH710" s="117" t="b">
        <f>IF('Copy &amp; Paste Roster Report Here'!$A707='Analytical Tests'!AH$7,IF($F710="N",IF($J710&gt;=$C710,AH$6,+($I710/$D710)*AH$6),0))</f>
        <v>0</v>
      </c>
      <c r="AI710" s="117" t="b">
        <f>IF('Copy &amp; Paste Roster Report Here'!$A707='Analytical Tests'!AI$7,IF($F710="N",IF($J710&gt;=$C710,AI$6,+($I710/$D710)*AI$6),0))</f>
        <v>0</v>
      </c>
      <c r="AJ710" s="79"/>
      <c r="AK710" s="118">
        <f>IF('Copy &amp; Paste Roster Report Here'!$A707=AK$7,IF('Copy &amp; Paste Roster Report Here'!$M707="FT",1,0),0)</f>
        <v>0</v>
      </c>
      <c r="AL710" s="118">
        <f>IF('Copy &amp; Paste Roster Report Here'!$A707=AL$7,IF('Copy &amp; Paste Roster Report Here'!$M707="FT",1,0),0)</f>
        <v>0</v>
      </c>
      <c r="AM710" s="118">
        <f>IF('Copy &amp; Paste Roster Report Here'!$A707=AM$7,IF('Copy &amp; Paste Roster Report Here'!$M707="FT",1,0),0)</f>
        <v>0</v>
      </c>
      <c r="AN710" s="118">
        <f>IF('Copy &amp; Paste Roster Report Here'!$A707=AN$7,IF('Copy &amp; Paste Roster Report Here'!$M707="FT",1,0),0)</f>
        <v>0</v>
      </c>
      <c r="AO710" s="118">
        <f>IF('Copy &amp; Paste Roster Report Here'!$A707=AO$7,IF('Copy &amp; Paste Roster Report Here'!$M707="FT",1,0),0)</f>
        <v>0</v>
      </c>
      <c r="AP710" s="118">
        <f>IF('Copy &amp; Paste Roster Report Here'!$A707=AP$7,IF('Copy &amp; Paste Roster Report Here'!$M707="FT",1,0),0)</f>
        <v>0</v>
      </c>
      <c r="AQ710" s="118">
        <f>IF('Copy &amp; Paste Roster Report Here'!$A707=AQ$7,IF('Copy &amp; Paste Roster Report Here'!$M707="FT",1,0),0)</f>
        <v>0</v>
      </c>
      <c r="AR710" s="118">
        <f>IF('Copy &amp; Paste Roster Report Here'!$A707=AR$7,IF('Copy &amp; Paste Roster Report Here'!$M707="FT",1,0),0)</f>
        <v>0</v>
      </c>
      <c r="AS710" s="118">
        <f>IF('Copy &amp; Paste Roster Report Here'!$A707=AS$7,IF('Copy &amp; Paste Roster Report Here'!$M707="FT",1,0),0)</f>
        <v>0</v>
      </c>
      <c r="AT710" s="118">
        <f>IF('Copy &amp; Paste Roster Report Here'!$A707=AT$7,IF('Copy &amp; Paste Roster Report Here'!$M707="FT",1,0),0)</f>
        <v>0</v>
      </c>
      <c r="AU710" s="118">
        <f>IF('Copy &amp; Paste Roster Report Here'!$A707=AU$7,IF('Copy &amp; Paste Roster Report Here'!$M707="FT",1,0),0)</f>
        <v>0</v>
      </c>
      <c r="AV710" s="73">
        <f t="shared" si="160"/>
        <v>0</v>
      </c>
      <c r="AW710" s="119">
        <f>IF('Copy &amp; Paste Roster Report Here'!$A707=AW$7,IF('Copy &amp; Paste Roster Report Here'!$M707="HT",1,0),0)</f>
        <v>0</v>
      </c>
      <c r="AX710" s="119">
        <f>IF('Copy &amp; Paste Roster Report Here'!$A707=AX$7,IF('Copy &amp; Paste Roster Report Here'!$M707="HT",1,0),0)</f>
        <v>0</v>
      </c>
      <c r="AY710" s="119">
        <f>IF('Copy &amp; Paste Roster Report Here'!$A707=AY$7,IF('Copy &amp; Paste Roster Report Here'!$M707="HT",1,0),0)</f>
        <v>0</v>
      </c>
      <c r="AZ710" s="119">
        <f>IF('Copy &amp; Paste Roster Report Here'!$A707=AZ$7,IF('Copy &amp; Paste Roster Report Here'!$M707="HT",1,0),0)</f>
        <v>0</v>
      </c>
      <c r="BA710" s="119">
        <f>IF('Copy &amp; Paste Roster Report Here'!$A707=BA$7,IF('Copy &amp; Paste Roster Report Here'!$M707="HT",1,0),0)</f>
        <v>0</v>
      </c>
      <c r="BB710" s="119">
        <f>IF('Copy &amp; Paste Roster Report Here'!$A707=BB$7,IF('Copy &amp; Paste Roster Report Here'!$M707="HT",1,0),0)</f>
        <v>0</v>
      </c>
      <c r="BC710" s="119">
        <f>IF('Copy &amp; Paste Roster Report Here'!$A707=BC$7,IF('Copy &amp; Paste Roster Report Here'!$M707="HT",1,0),0)</f>
        <v>0</v>
      </c>
      <c r="BD710" s="119">
        <f>IF('Copy &amp; Paste Roster Report Here'!$A707=BD$7,IF('Copy &amp; Paste Roster Report Here'!$M707="HT",1,0),0)</f>
        <v>0</v>
      </c>
      <c r="BE710" s="119">
        <f>IF('Copy &amp; Paste Roster Report Here'!$A707=BE$7,IF('Copy &amp; Paste Roster Report Here'!$M707="HT",1,0),0)</f>
        <v>0</v>
      </c>
      <c r="BF710" s="119">
        <f>IF('Copy &amp; Paste Roster Report Here'!$A707=BF$7,IF('Copy &amp; Paste Roster Report Here'!$M707="HT",1,0),0)</f>
        <v>0</v>
      </c>
      <c r="BG710" s="119">
        <f>IF('Copy &amp; Paste Roster Report Here'!$A707=BG$7,IF('Copy &amp; Paste Roster Report Here'!$M707="HT",1,0),0)</f>
        <v>0</v>
      </c>
      <c r="BH710" s="73">
        <f t="shared" si="161"/>
        <v>0</v>
      </c>
      <c r="BI710" s="120">
        <f>IF('Copy &amp; Paste Roster Report Here'!$A707=BI$7,IF('Copy &amp; Paste Roster Report Here'!$M707="MT",1,0),0)</f>
        <v>0</v>
      </c>
      <c r="BJ710" s="120">
        <f>IF('Copy &amp; Paste Roster Report Here'!$A707=BJ$7,IF('Copy &amp; Paste Roster Report Here'!$M707="MT",1,0),0)</f>
        <v>0</v>
      </c>
      <c r="BK710" s="120">
        <f>IF('Copy &amp; Paste Roster Report Here'!$A707=BK$7,IF('Copy &amp; Paste Roster Report Here'!$M707="MT",1,0),0)</f>
        <v>0</v>
      </c>
      <c r="BL710" s="120">
        <f>IF('Copy &amp; Paste Roster Report Here'!$A707=BL$7,IF('Copy &amp; Paste Roster Report Here'!$M707="MT",1,0),0)</f>
        <v>0</v>
      </c>
      <c r="BM710" s="120">
        <f>IF('Copy &amp; Paste Roster Report Here'!$A707=BM$7,IF('Copy &amp; Paste Roster Report Here'!$M707="MT",1,0),0)</f>
        <v>0</v>
      </c>
      <c r="BN710" s="120">
        <f>IF('Copy &amp; Paste Roster Report Here'!$A707=BN$7,IF('Copy &amp; Paste Roster Report Here'!$M707="MT",1,0),0)</f>
        <v>0</v>
      </c>
      <c r="BO710" s="120">
        <f>IF('Copy &amp; Paste Roster Report Here'!$A707=BO$7,IF('Copy &amp; Paste Roster Report Here'!$M707="MT",1,0),0)</f>
        <v>0</v>
      </c>
      <c r="BP710" s="120">
        <f>IF('Copy &amp; Paste Roster Report Here'!$A707=BP$7,IF('Copy &amp; Paste Roster Report Here'!$M707="MT",1,0),0)</f>
        <v>0</v>
      </c>
      <c r="BQ710" s="120">
        <f>IF('Copy &amp; Paste Roster Report Here'!$A707=BQ$7,IF('Copy &amp; Paste Roster Report Here'!$M707="MT",1,0),0)</f>
        <v>0</v>
      </c>
      <c r="BR710" s="120">
        <f>IF('Copy &amp; Paste Roster Report Here'!$A707=BR$7,IF('Copy &amp; Paste Roster Report Here'!$M707="MT",1,0),0)</f>
        <v>0</v>
      </c>
      <c r="BS710" s="120">
        <f>IF('Copy &amp; Paste Roster Report Here'!$A707=BS$7,IF('Copy &amp; Paste Roster Report Here'!$M707="MT",1,0),0)</f>
        <v>0</v>
      </c>
      <c r="BT710" s="73">
        <f t="shared" si="162"/>
        <v>0</v>
      </c>
      <c r="BU710" s="121">
        <f>IF('Copy &amp; Paste Roster Report Here'!$A707=BU$7,IF('Copy &amp; Paste Roster Report Here'!$M707="fy",1,0),0)</f>
        <v>0</v>
      </c>
      <c r="BV710" s="121">
        <f>IF('Copy &amp; Paste Roster Report Here'!$A707=BV$7,IF('Copy &amp; Paste Roster Report Here'!$M707="fy",1,0),0)</f>
        <v>0</v>
      </c>
      <c r="BW710" s="121">
        <f>IF('Copy &amp; Paste Roster Report Here'!$A707=BW$7,IF('Copy &amp; Paste Roster Report Here'!$M707="fy",1,0),0)</f>
        <v>0</v>
      </c>
      <c r="BX710" s="121">
        <f>IF('Copy &amp; Paste Roster Report Here'!$A707=BX$7,IF('Copy &amp; Paste Roster Report Here'!$M707="fy",1,0),0)</f>
        <v>0</v>
      </c>
      <c r="BY710" s="121">
        <f>IF('Copy &amp; Paste Roster Report Here'!$A707=BY$7,IF('Copy &amp; Paste Roster Report Here'!$M707="fy",1,0),0)</f>
        <v>0</v>
      </c>
      <c r="BZ710" s="121">
        <f>IF('Copy &amp; Paste Roster Report Here'!$A707=BZ$7,IF('Copy &amp; Paste Roster Report Here'!$M707="fy",1,0),0)</f>
        <v>0</v>
      </c>
      <c r="CA710" s="121">
        <f>IF('Copy &amp; Paste Roster Report Here'!$A707=CA$7,IF('Copy &amp; Paste Roster Report Here'!$M707="fy",1,0),0)</f>
        <v>0</v>
      </c>
      <c r="CB710" s="121">
        <f>IF('Copy &amp; Paste Roster Report Here'!$A707=CB$7,IF('Copy &amp; Paste Roster Report Here'!$M707="fy",1,0),0)</f>
        <v>0</v>
      </c>
      <c r="CC710" s="121">
        <f>IF('Copy &amp; Paste Roster Report Here'!$A707=CC$7,IF('Copy &amp; Paste Roster Report Here'!$M707="fy",1,0),0)</f>
        <v>0</v>
      </c>
      <c r="CD710" s="121">
        <f>IF('Copy &amp; Paste Roster Report Here'!$A707=CD$7,IF('Copy &amp; Paste Roster Report Here'!$M707="fy",1,0),0)</f>
        <v>0</v>
      </c>
      <c r="CE710" s="121">
        <f>IF('Copy &amp; Paste Roster Report Here'!$A707=CE$7,IF('Copy &amp; Paste Roster Report Here'!$M707="fy",1,0),0)</f>
        <v>0</v>
      </c>
      <c r="CF710" s="73">
        <f t="shared" si="163"/>
        <v>0</v>
      </c>
      <c r="CG710" s="122">
        <f>IF('Copy &amp; Paste Roster Report Here'!$A707=CG$7,IF('Copy &amp; Paste Roster Report Here'!$M707="RH",1,0),0)</f>
        <v>0</v>
      </c>
      <c r="CH710" s="122">
        <f>IF('Copy &amp; Paste Roster Report Here'!$A707=CH$7,IF('Copy &amp; Paste Roster Report Here'!$M707="RH",1,0),0)</f>
        <v>0</v>
      </c>
      <c r="CI710" s="122">
        <f>IF('Copy &amp; Paste Roster Report Here'!$A707=CI$7,IF('Copy &amp; Paste Roster Report Here'!$M707="RH",1,0),0)</f>
        <v>0</v>
      </c>
      <c r="CJ710" s="122">
        <f>IF('Copy &amp; Paste Roster Report Here'!$A707=CJ$7,IF('Copy &amp; Paste Roster Report Here'!$M707="RH",1,0),0)</f>
        <v>0</v>
      </c>
      <c r="CK710" s="122">
        <f>IF('Copy &amp; Paste Roster Report Here'!$A707=CK$7,IF('Copy &amp; Paste Roster Report Here'!$M707="RH",1,0),0)</f>
        <v>0</v>
      </c>
      <c r="CL710" s="122">
        <f>IF('Copy &amp; Paste Roster Report Here'!$A707=CL$7,IF('Copy &amp; Paste Roster Report Here'!$M707="RH",1,0),0)</f>
        <v>0</v>
      </c>
      <c r="CM710" s="122">
        <f>IF('Copy &amp; Paste Roster Report Here'!$A707=CM$7,IF('Copy &amp; Paste Roster Report Here'!$M707="RH",1,0),0)</f>
        <v>0</v>
      </c>
      <c r="CN710" s="122">
        <f>IF('Copy &amp; Paste Roster Report Here'!$A707=CN$7,IF('Copy &amp; Paste Roster Report Here'!$M707="RH",1,0),0)</f>
        <v>0</v>
      </c>
      <c r="CO710" s="122">
        <f>IF('Copy &amp; Paste Roster Report Here'!$A707=CO$7,IF('Copy &amp; Paste Roster Report Here'!$M707="RH",1,0),0)</f>
        <v>0</v>
      </c>
      <c r="CP710" s="122">
        <f>IF('Copy &amp; Paste Roster Report Here'!$A707=CP$7,IF('Copy &amp; Paste Roster Report Here'!$M707="RH",1,0),0)</f>
        <v>0</v>
      </c>
      <c r="CQ710" s="122">
        <f>IF('Copy &amp; Paste Roster Report Here'!$A707=CQ$7,IF('Copy &amp; Paste Roster Report Here'!$M707="RH",1,0),0)</f>
        <v>0</v>
      </c>
      <c r="CR710" s="73">
        <f t="shared" si="164"/>
        <v>0</v>
      </c>
      <c r="CS710" s="123">
        <f>IF('Copy &amp; Paste Roster Report Here'!$A707=CS$7,IF('Copy &amp; Paste Roster Report Here'!$M707="QT",1,0),0)</f>
        <v>0</v>
      </c>
      <c r="CT710" s="123">
        <f>IF('Copy &amp; Paste Roster Report Here'!$A707=CT$7,IF('Copy &amp; Paste Roster Report Here'!$M707="QT",1,0),0)</f>
        <v>0</v>
      </c>
      <c r="CU710" s="123">
        <f>IF('Copy &amp; Paste Roster Report Here'!$A707=CU$7,IF('Copy &amp; Paste Roster Report Here'!$M707="QT",1,0),0)</f>
        <v>0</v>
      </c>
      <c r="CV710" s="123">
        <f>IF('Copy &amp; Paste Roster Report Here'!$A707=CV$7,IF('Copy &amp; Paste Roster Report Here'!$M707="QT",1,0),0)</f>
        <v>0</v>
      </c>
      <c r="CW710" s="123">
        <f>IF('Copy &amp; Paste Roster Report Here'!$A707=CW$7,IF('Copy &amp; Paste Roster Report Here'!$M707="QT",1,0),0)</f>
        <v>0</v>
      </c>
      <c r="CX710" s="123">
        <f>IF('Copy &amp; Paste Roster Report Here'!$A707=CX$7,IF('Copy &amp; Paste Roster Report Here'!$M707="QT",1,0),0)</f>
        <v>0</v>
      </c>
      <c r="CY710" s="123">
        <f>IF('Copy &amp; Paste Roster Report Here'!$A707=CY$7,IF('Copy &amp; Paste Roster Report Here'!$M707="QT",1,0),0)</f>
        <v>0</v>
      </c>
      <c r="CZ710" s="123">
        <f>IF('Copy &amp; Paste Roster Report Here'!$A707=CZ$7,IF('Copy &amp; Paste Roster Report Here'!$M707="QT",1,0),0)</f>
        <v>0</v>
      </c>
      <c r="DA710" s="123">
        <f>IF('Copy &amp; Paste Roster Report Here'!$A707=DA$7,IF('Copy &amp; Paste Roster Report Here'!$M707="QT",1,0),0)</f>
        <v>0</v>
      </c>
      <c r="DB710" s="123">
        <f>IF('Copy &amp; Paste Roster Report Here'!$A707=DB$7,IF('Copy &amp; Paste Roster Report Here'!$M707="QT",1,0),0)</f>
        <v>0</v>
      </c>
      <c r="DC710" s="123">
        <f>IF('Copy &amp; Paste Roster Report Here'!$A707=DC$7,IF('Copy &amp; Paste Roster Report Here'!$M707="QT",1,0),0)</f>
        <v>0</v>
      </c>
      <c r="DD710" s="73">
        <f t="shared" si="165"/>
        <v>0</v>
      </c>
      <c r="DE710" s="124">
        <f>IF('Copy &amp; Paste Roster Report Here'!$A707=DE$7,IF('Copy &amp; Paste Roster Report Here'!$M707="xxxxxxxxxxx",1,0),0)</f>
        <v>0</v>
      </c>
      <c r="DF710" s="124">
        <f>IF('Copy &amp; Paste Roster Report Here'!$A707=DF$7,IF('Copy &amp; Paste Roster Report Here'!$M707="xxxxxxxxxxx",1,0),0)</f>
        <v>0</v>
      </c>
      <c r="DG710" s="124">
        <f>IF('Copy &amp; Paste Roster Report Here'!$A707=DG$7,IF('Copy &amp; Paste Roster Report Here'!$M707="xxxxxxxxxxx",1,0),0)</f>
        <v>0</v>
      </c>
      <c r="DH710" s="124">
        <f>IF('Copy &amp; Paste Roster Report Here'!$A707=DH$7,IF('Copy &amp; Paste Roster Report Here'!$M707="xxxxxxxxxxx",1,0),0)</f>
        <v>0</v>
      </c>
      <c r="DI710" s="124">
        <f>IF('Copy &amp; Paste Roster Report Here'!$A707=DI$7,IF('Copy &amp; Paste Roster Report Here'!$M707="xxxxxxxxxxx",1,0),0)</f>
        <v>0</v>
      </c>
      <c r="DJ710" s="124">
        <f>IF('Copy &amp; Paste Roster Report Here'!$A707=DJ$7,IF('Copy &amp; Paste Roster Report Here'!$M707="xxxxxxxxxxx",1,0),0)</f>
        <v>0</v>
      </c>
      <c r="DK710" s="124">
        <f>IF('Copy &amp; Paste Roster Report Here'!$A707=DK$7,IF('Copy &amp; Paste Roster Report Here'!$M707="xxxxxxxxxxx",1,0),0)</f>
        <v>0</v>
      </c>
      <c r="DL710" s="124">
        <f>IF('Copy &amp; Paste Roster Report Here'!$A707=DL$7,IF('Copy &amp; Paste Roster Report Here'!$M707="xxxxxxxxxxx",1,0),0)</f>
        <v>0</v>
      </c>
      <c r="DM710" s="124">
        <f>IF('Copy &amp; Paste Roster Report Here'!$A707=DM$7,IF('Copy &amp; Paste Roster Report Here'!$M707="xxxxxxxxxxx",1,0),0)</f>
        <v>0</v>
      </c>
      <c r="DN710" s="124">
        <f>IF('Copy &amp; Paste Roster Report Here'!$A707=DN$7,IF('Copy &amp; Paste Roster Report Here'!$M707="xxxxxxxxxxx",1,0),0)</f>
        <v>0</v>
      </c>
      <c r="DO710" s="124">
        <f>IF('Copy &amp; Paste Roster Report Here'!$A707=DO$7,IF('Copy &amp; Paste Roster Report Here'!$M707="xxxxxxxxxxx",1,0),0)</f>
        <v>0</v>
      </c>
      <c r="DP710" s="125">
        <f t="shared" si="166"/>
        <v>0</v>
      </c>
      <c r="DQ710" s="126">
        <f t="shared" si="167"/>
        <v>0</v>
      </c>
    </row>
    <row r="711" spans="1:121" x14ac:dyDescent="0.25">
      <c r="A711" s="111">
        <f t="shared" si="153"/>
        <v>0</v>
      </c>
      <c r="B711" s="111">
        <f t="shared" si="154"/>
        <v>0</v>
      </c>
      <c r="C711" s="112">
        <f>+('Copy &amp; Paste Roster Report Here'!$P708-'Copy &amp; Paste Roster Report Here'!$O708)/30</f>
        <v>0</v>
      </c>
      <c r="D711" s="112">
        <f>+('Copy &amp; Paste Roster Report Here'!$P708-'Copy &amp; Paste Roster Report Here'!$O708)</f>
        <v>0</v>
      </c>
      <c r="E711" s="111">
        <f>'Copy &amp; Paste Roster Report Here'!N708</f>
        <v>0</v>
      </c>
      <c r="F711" s="111" t="str">
        <f t="shared" si="155"/>
        <v>N</v>
      </c>
      <c r="G711" s="111">
        <f>'Copy &amp; Paste Roster Report Here'!R708</f>
        <v>0</v>
      </c>
      <c r="H711" s="113">
        <f t="shared" si="156"/>
        <v>0</v>
      </c>
      <c r="I711" s="112">
        <f>IF(F711="N",$F$5-'Copy &amp; Paste Roster Report Here'!O708,+'Copy &amp; Paste Roster Report Here'!Q708-'Copy &amp; Paste Roster Report Here'!O708)</f>
        <v>0</v>
      </c>
      <c r="J711" s="114">
        <f t="shared" si="157"/>
        <v>0</v>
      </c>
      <c r="K711" s="114">
        <f t="shared" si="158"/>
        <v>0</v>
      </c>
      <c r="L711" s="115">
        <f>'Copy &amp; Paste Roster Report Here'!F708</f>
        <v>0</v>
      </c>
      <c r="M711" s="116">
        <f t="shared" si="159"/>
        <v>0</v>
      </c>
      <c r="N711" s="117">
        <f>IF('Copy &amp; Paste Roster Report Here'!$A708='Analytical Tests'!N$7,IF($F711="Y",+$H711*N$6,0),0)</f>
        <v>0</v>
      </c>
      <c r="O711" s="117">
        <f>IF('Copy &amp; Paste Roster Report Here'!$A708='Analytical Tests'!O$7,IF($F711="Y",+$H711*O$6,0),0)</f>
        <v>0</v>
      </c>
      <c r="P711" s="117">
        <f>IF('Copy &amp; Paste Roster Report Here'!$A708='Analytical Tests'!P$7,IF($F711="Y",+$H711*P$6,0),0)</f>
        <v>0</v>
      </c>
      <c r="Q711" s="117">
        <f>IF('Copy &amp; Paste Roster Report Here'!$A708='Analytical Tests'!Q$7,IF($F711="Y",+$H711*Q$6,0),0)</f>
        <v>0</v>
      </c>
      <c r="R711" s="117">
        <f>IF('Copy &amp; Paste Roster Report Here'!$A708='Analytical Tests'!R$7,IF($F711="Y",+$H711*R$6,0),0)</f>
        <v>0</v>
      </c>
      <c r="S711" s="117">
        <f>IF('Copy &amp; Paste Roster Report Here'!$A708='Analytical Tests'!S$7,IF($F711="Y",+$H711*S$6,0),0)</f>
        <v>0</v>
      </c>
      <c r="T711" s="117">
        <f>IF('Copy &amp; Paste Roster Report Here'!$A708='Analytical Tests'!T$7,IF($F711="Y",+$H711*T$6,0),0)</f>
        <v>0</v>
      </c>
      <c r="U711" s="117">
        <f>IF('Copy &amp; Paste Roster Report Here'!$A708='Analytical Tests'!U$7,IF($F711="Y",+$H711*U$6,0),0)</f>
        <v>0</v>
      </c>
      <c r="V711" s="117">
        <f>IF('Copy &amp; Paste Roster Report Here'!$A708='Analytical Tests'!V$7,IF($F711="Y",+$H711*V$6,0),0)</f>
        <v>0</v>
      </c>
      <c r="W711" s="117">
        <f>IF('Copy &amp; Paste Roster Report Here'!$A708='Analytical Tests'!W$7,IF($F711="Y",+$H711*W$6,0),0)</f>
        <v>0</v>
      </c>
      <c r="X711" s="117">
        <f>IF('Copy &amp; Paste Roster Report Here'!$A708='Analytical Tests'!X$7,IF($F711="Y",+$H711*X$6,0),0)</f>
        <v>0</v>
      </c>
      <c r="Y711" s="117" t="b">
        <f>IF('Copy &amp; Paste Roster Report Here'!$A708='Analytical Tests'!Y$7,IF($F711="N",IF($J711&gt;=$C711,Y$6,+($I711/$D711)*Y$6),0))</f>
        <v>0</v>
      </c>
      <c r="Z711" s="117" t="b">
        <f>IF('Copy &amp; Paste Roster Report Here'!$A708='Analytical Tests'!Z$7,IF($F711="N",IF($J711&gt;=$C711,Z$6,+($I711/$D711)*Z$6),0))</f>
        <v>0</v>
      </c>
      <c r="AA711" s="117" t="b">
        <f>IF('Copy &amp; Paste Roster Report Here'!$A708='Analytical Tests'!AA$7,IF($F711="N",IF($J711&gt;=$C711,AA$6,+($I711/$D711)*AA$6),0))</f>
        <v>0</v>
      </c>
      <c r="AB711" s="117" t="b">
        <f>IF('Copy &amp; Paste Roster Report Here'!$A708='Analytical Tests'!AB$7,IF($F711="N",IF($J711&gt;=$C711,AB$6,+($I711/$D711)*AB$6),0))</f>
        <v>0</v>
      </c>
      <c r="AC711" s="117" t="b">
        <f>IF('Copy &amp; Paste Roster Report Here'!$A708='Analytical Tests'!AC$7,IF($F711="N",IF($J711&gt;=$C711,AC$6,+($I711/$D711)*AC$6),0))</f>
        <v>0</v>
      </c>
      <c r="AD711" s="117" t="b">
        <f>IF('Copy &amp; Paste Roster Report Here'!$A708='Analytical Tests'!AD$7,IF($F711="N",IF($J711&gt;=$C711,AD$6,+($I711/$D711)*AD$6),0))</f>
        <v>0</v>
      </c>
      <c r="AE711" s="117" t="b">
        <f>IF('Copy &amp; Paste Roster Report Here'!$A708='Analytical Tests'!AE$7,IF($F711="N",IF($J711&gt;=$C711,AE$6,+($I711/$D711)*AE$6),0))</f>
        <v>0</v>
      </c>
      <c r="AF711" s="117" t="b">
        <f>IF('Copy &amp; Paste Roster Report Here'!$A708='Analytical Tests'!AF$7,IF($F711="N",IF($J711&gt;=$C711,AF$6,+($I711/$D711)*AF$6),0))</f>
        <v>0</v>
      </c>
      <c r="AG711" s="117" t="b">
        <f>IF('Copy &amp; Paste Roster Report Here'!$A708='Analytical Tests'!AG$7,IF($F711="N",IF($J711&gt;=$C711,AG$6,+($I711/$D711)*AG$6),0))</f>
        <v>0</v>
      </c>
      <c r="AH711" s="117" t="b">
        <f>IF('Copy &amp; Paste Roster Report Here'!$A708='Analytical Tests'!AH$7,IF($F711="N",IF($J711&gt;=$C711,AH$6,+($I711/$D711)*AH$6),0))</f>
        <v>0</v>
      </c>
      <c r="AI711" s="117" t="b">
        <f>IF('Copy &amp; Paste Roster Report Here'!$A708='Analytical Tests'!AI$7,IF($F711="N",IF($J711&gt;=$C711,AI$6,+($I711/$D711)*AI$6),0))</f>
        <v>0</v>
      </c>
      <c r="AJ711" s="79"/>
      <c r="AK711" s="118">
        <f>IF('Copy &amp; Paste Roster Report Here'!$A708=AK$7,IF('Copy &amp; Paste Roster Report Here'!$M708="FT",1,0),0)</f>
        <v>0</v>
      </c>
      <c r="AL711" s="118">
        <f>IF('Copy &amp; Paste Roster Report Here'!$A708=AL$7,IF('Copy &amp; Paste Roster Report Here'!$M708="FT",1,0),0)</f>
        <v>0</v>
      </c>
      <c r="AM711" s="118">
        <f>IF('Copy &amp; Paste Roster Report Here'!$A708=AM$7,IF('Copy &amp; Paste Roster Report Here'!$M708="FT",1,0),0)</f>
        <v>0</v>
      </c>
      <c r="AN711" s="118">
        <f>IF('Copy &amp; Paste Roster Report Here'!$A708=AN$7,IF('Copy &amp; Paste Roster Report Here'!$M708="FT",1,0),0)</f>
        <v>0</v>
      </c>
      <c r="AO711" s="118">
        <f>IF('Copy &amp; Paste Roster Report Here'!$A708=AO$7,IF('Copy &amp; Paste Roster Report Here'!$M708="FT",1,0),0)</f>
        <v>0</v>
      </c>
      <c r="AP711" s="118">
        <f>IF('Copy &amp; Paste Roster Report Here'!$A708=AP$7,IF('Copy &amp; Paste Roster Report Here'!$M708="FT",1,0),0)</f>
        <v>0</v>
      </c>
      <c r="AQ711" s="118">
        <f>IF('Copy &amp; Paste Roster Report Here'!$A708=AQ$7,IF('Copy &amp; Paste Roster Report Here'!$M708="FT",1,0),0)</f>
        <v>0</v>
      </c>
      <c r="AR711" s="118">
        <f>IF('Copy &amp; Paste Roster Report Here'!$A708=AR$7,IF('Copy &amp; Paste Roster Report Here'!$M708="FT",1,0),0)</f>
        <v>0</v>
      </c>
      <c r="AS711" s="118">
        <f>IF('Copy &amp; Paste Roster Report Here'!$A708=AS$7,IF('Copy &amp; Paste Roster Report Here'!$M708="FT",1,0),0)</f>
        <v>0</v>
      </c>
      <c r="AT711" s="118">
        <f>IF('Copy &amp; Paste Roster Report Here'!$A708=AT$7,IF('Copy &amp; Paste Roster Report Here'!$M708="FT",1,0),0)</f>
        <v>0</v>
      </c>
      <c r="AU711" s="118">
        <f>IF('Copy &amp; Paste Roster Report Here'!$A708=AU$7,IF('Copy &amp; Paste Roster Report Here'!$M708="FT",1,0),0)</f>
        <v>0</v>
      </c>
      <c r="AV711" s="73">
        <f t="shared" si="160"/>
        <v>0</v>
      </c>
      <c r="AW711" s="119">
        <f>IF('Copy &amp; Paste Roster Report Here'!$A708=AW$7,IF('Copy &amp; Paste Roster Report Here'!$M708="HT",1,0),0)</f>
        <v>0</v>
      </c>
      <c r="AX711" s="119">
        <f>IF('Copy &amp; Paste Roster Report Here'!$A708=AX$7,IF('Copy &amp; Paste Roster Report Here'!$M708="HT",1,0),0)</f>
        <v>0</v>
      </c>
      <c r="AY711" s="119">
        <f>IF('Copy &amp; Paste Roster Report Here'!$A708=AY$7,IF('Copy &amp; Paste Roster Report Here'!$M708="HT",1,0),0)</f>
        <v>0</v>
      </c>
      <c r="AZ711" s="119">
        <f>IF('Copy &amp; Paste Roster Report Here'!$A708=AZ$7,IF('Copy &amp; Paste Roster Report Here'!$M708="HT",1,0),0)</f>
        <v>0</v>
      </c>
      <c r="BA711" s="119">
        <f>IF('Copy &amp; Paste Roster Report Here'!$A708=BA$7,IF('Copy &amp; Paste Roster Report Here'!$M708="HT",1,0),0)</f>
        <v>0</v>
      </c>
      <c r="BB711" s="119">
        <f>IF('Copy &amp; Paste Roster Report Here'!$A708=BB$7,IF('Copy &amp; Paste Roster Report Here'!$M708="HT",1,0),0)</f>
        <v>0</v>
      </c>
      <c r="BC711" s="119">
        <f>IF('Copy &amp; Paste Roster Report Here'!$A708=BC$7,IF('Copy &amp; Paste Roster Report Here'!$M708="HT",1,0),0)</f>
        <v>0</v>
      </c>
      <c r="BD711" s="119">
        <f>IF('Copy &amp; Paste Roster Report Here'!$A708=BD$7,IF('Copy &amp; Paste Roster Report Here'!$M708="HT",1,0),0)</f>
        <v>0</v>
      </c>
      <c r="BE711" s="119">
        <f>IF('Copy &amp; Paste Roster Report Here'!$A708=BE$7,IF('Copy &amp; Paste Roster Report Here'!$M708="HT",1,0),0)</f>
        <v>0</v>
      </c>
      <c r="BF711" s="119">
        <f>IF('Copy &amp; Paste Roster Report Here'!$A708=BF$7,IF('Copy &amp; Paste Roster Report Here'!$M708="HT",1,0),0)</f>
        <v>0</v>
      </c>
      <c r="BG711" s="119">
        <f>IF('Copy &amp; Paste Roster Report Here'!$A708=BG$7,IF('Copy &amp; Paste Roster Report Here'!$M708="HT",1,0),0)</f>
        <v>0</v>
      </c>
      <c r="BH711" s="73">
        <f t="shared" si="161"/>
        <v>0</v>
      </c>
      <c r="BI711" s="120">
        <f>IF('Copy &amp; Paste Roster Report Here'!$A708=BI$7,IF('Copy &amp; Paste Roster Report Here'!$M708="MT",1,0),0)</f>
        <v>0</v>
      </c>
      <c r="BJ711" s="120">
        <f>IF('Copy &amp; Paste Roster Report Here'!$A708=BJ$7,IF('Copy &amp; Paste Roster Report Here'!$M708="MT",1,0),0)</f>
        <v>0</v>
      </c>
      <c r="BK711" s="120">
        <f>IF('Copy &amp; Paste Roster Report Here'!$A708=BK$7,IF('Copy &amp; Paste Roster Report Here'!$M708="MT",1,0),0)</f>
        <v>0</v>
      </c>
      <c r="BL711" s="120">
        <f>IF('Copy &amp; Paste Roster Report Here'!$A708=BL$7,IF('Copy &amp; Paste Roster Report Here'!$M708="MT",1,0),0)</f>
        <v>0</v>
      </c>
      <c r="BM711" s="120">
        <f>IF('Copy &amp; Paste Roster Report Here'!$A708=BM$7,IF('Copy &amp; Paste Roster Report Here'!$M708="MT",1,0),0)</f>
        <v>0</v>
      </c>
      <c r="BN711" s="120">
        <f>IF('Copy &amp; Paste Roster Report Here'!$A708=BN$7,IF('Copy &amp; Paste Roster Report Here'!$M708="MT",1,0),0)</f>
        <v>0</v>
      </c>
      <c r="BO711" s="120">
        <f>IF('Copy &amp; Paste Roster Report Here'!$A708=BO$7,IF('Copy &amp; Paste Roster Report Here'!$M708="MT",1,0),0)</f>
        <v>0</v>
      </c>
      <c r="BP711" s="120">
        <f>IF('Copy &amp; Paste Roster Report Here'!$A708=BP$7,IF('Copy &amp; Paste Roster Report Here'!$M708="MT",1,0),0)</f>
        <v>0</v>
      </c>
      <c r="BQ711" s="120">
        <f>IF('Copy &amp; Paste Roster Report Here'!$A708=BQ$7,IF('Copy &amp; Paste Roster Report Here'!$M708="MT",1,0),0)</f>
        <v>0</v>
      </c>
      <c r="BR711" s="120">
        <f>IF('Copy &amp; Paste Roster Report Here'!$A708=BR$7,IF('Copy &amp; Paste Roster Report Here'!$M708="MT",1,0),0)</f>
        <v>0</v>
      </c>
      <c r="BS711" s="120">
        <f>IF('Copy &amp; Paste Roster Report Here'!$A708=BS$7,IF('Copy &amp; Paste Roster Report Here'!$M708="MT",1,0),0)</f>
        <v>0</v>
      </c>
      <c r="BT711" s="73">
        <f t="shared" si="162"/>
        <v>0</v>
      </c>
      <c r="BU711" s="121">
        <f>IF('Copy &amp; Paste Roster Report Here'!$A708=BU$7,IF('Copy &amp; Paste Roster Report Here'!$M708="fy",1,0),0)</f>
        <v>0</v>
      </c>
      <c r="BV711" s="121">
        <f>IF('Copy &amp; Paste Roster Report Here'!$A708=BV$7,IF('Copy &amp; Paste Roster Report Here'!$M708="fy",1,0),0)</f>
        <v>0</v>
      </c>
      <c r="BW711" s="121">
        <f>IF('Copy &amp; Paste Roster Report Here'!$A708=BW$7,IF('Copy &amp; Paste Roster Report Here'!$M708="fy",1,0),0)</f>
        <v>0</v>
      </c>
      <c r="BX711" s="121">
        <f>IF('Copy &amp; Paste Roster Report Here'!$A708=BX$7,IF('Copy &amp; Paste Roster Report Here'!$M708="fy",1,0),0)</f>
        <v>0</v>
      </c>
      <c r="BY711" s="121">
        <f>IF('Copy &amp; Paste Roster Report Here'!$A708=BY$7,IF('Copy &amp; Paste Roster Report Here'!$M708="fy",1,0),0)</f>
        <v>0</v>
      </c>
      <c r="BZ711" s="121">
        <f>IF('Copy &amp; Paste Roster Report Here'!$A708=BZ$7,IF('Copy &amp; Paste Roster Report Here'!$M708="fy",1,0),0)</f>
        <v>0</v>
      </c>
      <c r="CA711" s="121">
        <f>IF('Copy &amp; Paste Roster Report Here'!$A708=CA$7,IF('Copy &amp; Paste Roster Report Here'!$M708="fy",1,0),0)</f>
        <v>0</v>
      </c>
      <c r="CB711" s="121">
        <f>IF('Copy &amp; Paste Roster Report Here'!$A708=CB$7,IF('Copy &amp; Paste Roster Report Here'!$M708="fy",1,0),0)</f>
        <v>0</v>
      </c>
      <c r="CC711" s="121">
        <f>IF('Copy &amp; Paste Roster Report Here'!$A708=CC$7,IF('Copy &amp; Paste Roster Report Here'!$M708="fy",1,0),0)</f>
        <v>0</v>
      </c>
      <c r="CD711" s="121">
        <f>IF('Copy &amp; Paste Roster Report Here'!$A708=CD$7,IF('Copy &amp; Paste Roster Report Here'!$M708="fy",1,0),0)</f>
        <v>0</v>
      </c>
      <c r="CE711" s="121">
        <f>IF('Copy &amp; Paste Roster Report Here'!$A708=CE$7,IF('Copy &amp; Paste Roster Report Here'!$M708="fy",1,0),0)</f>
        <v>0</v>
      </c>
      <c r="CF711" s="73">
        <f t="shared" si="163"/>
        <v>0</v>
      </c>
      <c r="CG711" s="122">
        <f>IF('Copy &amp; Paste Roster Report Here'!$A708=CG$7,IF('Copy &amp; Paste Roster Report Here'!$M708="RH",1,0),0)</f>
        <v>0</v>
      </c>
      <c r="CH711" s="122">
        <f>IF('Copy &amp; Paste Roster Report Here'!$A708=CH$7,IF('Copy &amp; Paste Roster Report Here'!$M708="RH",1,0),0)</f>
        <v>0</v>
      </c>
      <c r="CI711" s="122">
        <f>IF('Copy &amp; Paste Roster Report Here'!$A708=CI$7,IF('Copy &amp; Paste Roster Report Here'!$M708="RH",1,0),0)</f>
        <v>0</v>
      </c>
      <c r="CJ711" s="122">
        <f>IF('Copy &amp; Paste Roster Report Here'!$A708=CJ$7,IF('Copy &amp; Paste Roster Report Here'!$M708="RH",1,0),0)</f>
        <v>0</v>
      </c>
      <c r="CK711" s="122">
        <f>IF('Copy &amp; Paste Roster Report Here'!$A708=CK$7,IF('Copy &amp; Paste Roster Report Here'!$M708="RH",1,0),0)</f>
        <v>0</v>
      </c>
      <c r="CL711" s="122">
        <f>IF('Copy &amp; Paste Roster Report Here'!$A708=CL$7,IF('Copy &amp; Paste Roster Report Here'!$M708="RH",1,0),0)</f>
        <v>0</v>
      </c>
      <c r="CM711" s="122">
        <f>IF('Copy &amp; Paste Roster Report Here'!$A708=CM$7,IF('Copy &amp; Paste Roster Report Here'!$M708="RH",1,0),0)</f>
        <v>0</v>
      </c>
      <c r="CN711" s="122">
        <f>IF('Copy &amp; Paste Roster Report Here'!$A708=CN$7,IF('Copy &amp; Paste Roster Report Here'!$M708="RH",1,0),0)</f>
        <v>0</v>
      </c>
      <c r="CO711" s="122">
        <f>IF('Copy &amp; Paste Roster Report Here'!$A708=CO$7,IF('Copy &amp; Paste Roster Report Here'!$M708="RH",1,0),0)</f>
        <v>0</v>
      </c>
      <c r="CP711" s="122">
        <f>IF('Copy &amp; Paste Roster Report Here'!$A708=CP$7,IF('Copy &amp; Paste Roster Report Here'!$M708="RH",1,0),0)</f>
        <v>0</v>
      </c>
      <c r="CQ711" s="122">
        <f>IF('Copy &amp; Paste Roster Report Here'!$A708=CQ$7,IF('Copy &amp; Paste Roster Report Here'!$M708="RH",1,0),0)</f>
        <v>0</v>
      </c>
      <c r="CR711" s="73">
        <f t="shared" si="164"/>
        <v>0</v>
      </c>
      <c r="CS711" s="123">
        <f>IF('Copy &amp; Paste Roster Report Here'!$A708=CS$7,IF('Copy &amp; Paste Roster Report Here'!$M708="QT",1,0),0)</f>
        <v>0</v>
      </c>
      <c r="CT711" s="123">
        <f>IF('Copy &amp; Paste Roster Report Here'!$A708=CT$7,IF('Copy &amp; Paste Roster Report Here'!$M708="QT",1,0),0)</f>
        <v>0</v>
      </c>
      <c r="CU711" s="123">
        <f>IF('Copy &amp; Paste Roster Report Here'!$A708=CU$7,IF('Copy &amp; Paste Roster Report Here'!$M708="QT",1,0),0)</f>
        <v>0</v>
      </c>
      <c r="CV711" s="123">
        <f>IF('Copy &amp; Paste Roster Report Here'!$A708=CV$7,IF('Copy &amp; Paste Roster Report Here'!$M708="QT",1,0),0)</f>
        <v>0</v>
      </c>
      <c r="CW711" s="123">
        <f>IF('Copy &amp; Paste Roster Report Here'!$A708=CW$7,IF('Copy &amp; Paste Roster Report Here'!$M708="QT",1,0),0)</f>
        <v>0</v>
      </c>
      <c r="CX711" s="123">
        <f>IF('Copy &amp; Paste Roster Report Here'!$A708=CX$7,IF('Copy &amp; Paste Roster Report Here'!$M708="QT",1,0),0)</f>
        <v>0</v>
      </c>
      <c r="CY711" s="123">
        <f>IF('Copy &amp; Paste Roster Report Here'!$A708=CY$7,IF('Copy &amp; Paste Roster Report Here'!$M708="QT",1,0),0)</f>
        <v>0</v>
      </c>
      <c r="CZ711" s="123">
        <f>IF('Copy &amp; Paste Roster Report Here'!$A708=CZ$7,IF('Copy &amp; Paste Roster Report Here'!$M708="QT",1,0),0)</f>
        <v>0</v>
      </c>
      <c r="DA711" s="123">
        <f>IF('Copy &amp; Paste Roster Report Here'!$A708=DA$7,IF('Copy &amp; Paste Roster Report Here'!$M708="QT",1,0),0)</f>
        <v>0</v>
      </c>
      <c r="DB711" s="123">
        <f>IF('Copy &amp; Paste Roster Report Here'!$A708=DB$7,IF('Copy &amp; Paste Roster Report Here'!$M708="QT",1,0),0)</f>
        <v>0</v>
      </c>
      <c r="DC711" s="123">
        <f>IF('Copy &amp; Paste Roster Report Here'!$A708=DC$7,IF('Copy &amp; Paste Roster Report Here'!$M708="QT",1,0),0)</f>
        <v>0</v>
      </c>
      <c r="DD711" s="73">
        <f t="shared" si="165"/>
        <v>0</v>
      </c>
      <c r="DE711" s="124">
        <f>IF('Copy &amp; Paste Roster Report Here'!$A708=DE$7,IF('Copy &amp; Paste Roster Report Here'!$M708="xxxxxxxxxxx",1,0),0)</f>
        <v>0</v>
      </c>
      <c r="DF711" s="124">
        <f>IF('Copy &amp; Paste Roster Report Here'!$A708=DF$7,IF('Copy &amp; Paste Roster Report Here'!$M708="xxxxxxxxxxx",1,0),0)</f>
        <v>0</v>
      </c>
      <c r="DG711" s="124">
        <f>IF('Copy &amp; Paste Roster Report Here'!$A708=DG$7,IF('Copy &amp; Paste Roster Report Here'!$M708="xxxxxxxxxxx",1,0),0)</f>
        <v>0</v>
      </c>
      <c r="DH711" s="124">
        <f>IF('Copy &amp; Paste Roster Report Here'!$A708=DH$7,IF('Copy &amp; Paste Roster Report Here'!$M708="xxxxxxxxxxx",1,0),0)</f>
        <v>0</v>
      </c>
      <c r="DI711" s="124">
        <f>IF('Copy &amp; Paste Roster Report Here'!$A708=DI$7,IF('Copy &amp; Paste Roster Report Here'!$M708="xxxxxxxxxxx",1,0),0)</f>
        <v>0</v>
      </c>
      <c r="DJ711" s="124">
        <f>IF('Copy &amp; Paste Roster Report Here'!$A708=DJ$7,IF('Copy &amp; Paste Roster Report Here'!$M708="xxxxxxxxxxx",1,0),0)</f>
        <v>0</v>
      </c>
      <c r="DK711" s="124">
        <f>IF('Copy &amp; Paste Roster Report Here'!$A708=DK$7,IF('Copy &amp; Paste Roster Report Here'!$M708="xxxxxxxxxxx",1,0),0)</f>
        <v>0</v>
      </c>
      <c r="DL711" s="124">
        <f>IF('Copy &amp; Paste Roster Report Here'!$A708=DL$7,IF('Copy &amp; Paste Roster Report Here'!$M708="xxxxxxxxxxx",1,0),0)</f>
        <v>0</v>
      </c>
      <c r="DM711" s="124">
        <f>IF('Copy &amp; Paste Roster Report Here'!$A708=DM$7,IF('Copy &amp; Paste Roster Report Here'!$M708="xxxxxxxxxxx",1,0),0)</f>
        <v>0</v>
      </c>
      <c r="DN711" s="124">
        <f>IF('Copy &amp; Paste Roster Report Here'!$A708=DN$7,IF('Copy &amp; Paste Roster Report Here'!$M708="xxxxxxxxxxx",1,0),0)</f>
        <v>0</v>
      </c>
      <c r="DO711" s="124">
        <f>IF('Copy &amp; Paste Roster Report Here'!$A708=DO$7,IF('Copy &amp; Paste Roster Report Here'!$M708="xxxxxxxxxxx",1,0),0)</f>
        <v>0</v>
      </c>
      <c r="DP711" s="125">
        <f t="shared" si="166"/>
        <v>0</v>
      </c>
      <c r="DQ711" s="126">
        <f t="shared" si="167"/>
        <v>0</v>
      </c>
    </row>
    <row r="712" spans="1:121" x14ac:dyDescent="0.25">
      <c r="A712" s="111">
        <f t="shared" si="153"/>
        <v>0</v>
      </c>
      <c r="B712" s="111">
        <f t="shared" si="154"/>
        <v>0</v>
      </c>
      <c r="C712" s="112">
        <f>+('Copy &amp; Paste Roster Report Here'!$P709-'Copy &amp; Paste Roster Report Here'!$O709)/30</f>
        <v>0</v>
      </c>
      <c r="D712" s="112">
        <f>+('Copy &amp; Paste Roster Report Here'!$P709-'Copy &amp; Paste Roster Report Here'!$O709)</f>
        <v>0</v>
      </c>
      <c r="E712" s="111">
        <f>'Copy &amp; Paste Roster Report Here'!N709</f>
        <v>0</v>
      </c>
      <c r="F712" s="111" t="str">
        <f t="shared" si="155"/>
        <v>N</v>
      </c>
      <c r="G712" s="111">
        <f>'Copy &amp; Paste Roster Report Here'!R709</f>
        <v>0</v>
      </c>
      <c r="H712" s="113">
        <f t="shared" si="156"/>
        <v>0</v>
      </c>
      <c r="I712" s="112">
        <f>IF(F712="N",$F$5-'Copy &amp; Paste Roster Report Here'!O709,+'Copy &amp; Paste Roster Report Here'!Q709-'Copy &amp; Paste Roster Report Here'!O709)</f>
        <v>0</v>
      </c>
      <c r="J712" s="114">
        <f t="shared" si="157"/>
        <v>0</v>
      </c>
      <c r="K712" s="114">
        <f t="shared" si="158"/>
        <v>0</v>
      </c>
      <c r="L712" s="115">
        <f>'Copy &amp; Paste Roster Report Here'!F709</f>
        <v>0</v>
      </c>
      <c r="M712" s="116">
        <f t="shared" si="159"/>
        <v>0</v>
      </c>
      <c r="N712" s="117">
        <f>IF('Copy &amp; Paste Roster Report Here'!$A709='Analytical Tests'!N$7,IF($F712="Y",+$H712*N$6,0),0)</f>
        <v>0</v>
      </c>
      <c r="O712" s="117">
        <f>IF('Copy &amp; Paste Roster Report Here'!$A709='Analytical Tests'!O$7,IF($F712="Y",+$H712*O$6,0),0)</f>
        <v>0</v>
      </c>
      <c r="P712" s="117">
        <f>IF('Copy &amp; Paste Roster Report Here'!$A709='Analytical Tests'!P$7,IF($F712="Y",+$H712*P$6,0),0)</f>
        <v>0</v>
      </c>
      <c r="Q712" s="117">
        <f>IF('Copy &amp; Paste Roster Report Here'!$A709='Analytical Tests'!Q$7,IF($F712="Y",+$H712*Q$6,0),0)</f>
        <v>0</v>
      </c>
      <c r="R712" s="117">
        <f>IF('Copy &amp; Paste Roster Report Here'!$A709='Analytical Tests'!R$7,IF($F712="Y",+$H712*R$6,0),0)</f>
        <v>0</v>
      </c>
      <c r="S712" s="117">
        <f>IF('Copy &amp; Paste Roster Report Here'!$A709='Analytical Tests'!S$7,IF($F712="Y",+$H712*S$6,0),0)</f>
        <v>0</v>
      </c>
      <c r="T712" s="117">
        <f>IF('Copy &amp; Paste Roster Report Here'!$A709='Analytical Tests'!T$7,IF($F712="Y",+$H712*T$6,0),0)</f>
        <v>0</v>
      </c>
      <c r="U712" s="117">
        <f>IF('Copy &amp; Paste Roster Report Here'!$A709='Analytical Tests'!U$7,IF($F712="Y",+$H712*U$6,0),0)</f>
        <v>0</v>
      </c>
      <c r="V712" s="117">
        <f>IF('Copy &amp; Paste Roster Report Here'!$A709='Analytical Tests'!V$7,IF($F712="Y",+$H712*V$6,0),0)</f>
        <v>0</v>
      </c>
      <c r="W712" s="117">
        <f>IF('Copy &amp; Paste Roster Report Here'!$A709='Analytical Tests'!W$7,IF($F712="Y",+$H712*W$6,0),0)</f>
        <v>0</v>
      </c>
      <c r="X712" s="117">
        <f>IF('Copy &amp; Paste Roster Report Here'!$A709='Analytical Tests'!X$7,IF($F712="Y",+$H712*X$6,0),0)</f>
        <v>0</v>
      </c>
      <c r="Y712" s="117" t="b">
        <f>IF('Copy &amp; Paste Roster Report Here'!$A709='Analytical Tests'!Y$7,IF($F712="N",IF($J712&gt;=$C712,Y$6,+($I712/$D712)*Y$6),0))</f>
        <v>0</v>
      </c>
      <c r="Z712" s="117" t="b">
        <f>IF('Copy &amp; Paste Roster Report Here'!$A709='Analytical Tests'!Z$7,IF($F712="N",IF($J712&gt;=$C712,Z$6,+($I712/$D712)*Z$6),0))</f>
        <v>0</v>
      </c>
      <c r="AA712" s="117" t="b">
        <f>IF('Copy &amp; Paste Roster Report Here'!$A709='Analytical Tests'!AA$7,IF($F712="N",IF($J712&gt;=$C712,AA$6,+($I712/$D712)*AA$6),0))</f>
        <v>0</v>
      </c>
      <c r="AB712" s="117" t="b">
        <f>IF('Copy &amp; Paste Roster Report Here'!$A709='Analytical Tests'!AB$7,IF($F712="N",IF($J712&gt;=$C712,AB$6,+($I712/$D712)*AB$6),0))</f>
        <v>0</v>
      </c>
      <c r="AC712" s="117" t="b">
        <f>IF('Copy &amp; Paste Roster Report Here'!$A709='Analytical Tests'!AC$7,IF($F712="N",IF($J712&gt;=$C712,AC$6,+($I712/$D712)*AC$6),0))</f>
        <v>0</v>
      </c>
      <c r="AD712" s="117" t="b">
        <f>IF('Copy &amp; Paste Roster Report Here'!$A709='Analytical Tests'!AD$7,IF($F712="N",IF($J712&gt;=$C712,AD$6,+($I712/$D712)*AD$6),0))</f>
        <v>0</v>
      </c>
      <c r="AE712" s="117" t="b">
        <f>IF('Copy &amp; Paste Roster Report Here'!$A709='Analytical Tests'!AE$7,IF($F712="N",IF($J712&gt;=$C712,AE$6,+($I712/$D712)*AE$6),0))</f>
        <v>0</v>
      </c>
      <c r="AF712" s="117" t="b">
        <f>IF('Copy &amp; Paste Roster Report Here'!$A709='Analytical Tests'!AF$7,IF($F712="N",IF($J712&gt;=$C712,AF$6,+($I712/$D712)*AF$6),0))</f>
        <v>0</v>
      </c>
      <c r="AG712" s="117" t="b">
        <f>IF('Copy &amp; Paste Roster Report Here'!$A709='Analytical Tests'!AG$7,IF($F712="N",IF($J712&gt;=$C712,AG$6,+($I712/$D712)*AG$6),0))</f>
        <v>0</v>
      </c>
      <c r="AH712" s="117" t="b">
        <f>IF('Copy &amp; Paste Roster Report Here'!$A709='Analytical Tests'!AH$7,IF($F712="N",IF($J712&gt;=$C712,AH$6,+($I712/$D712)*AH$6),0))</f>
        <v>0</v>
      </c>
      <c r="AI712" s="117" t="b">
        <f>IF('Copy &amp; Paste Roster Report Here'!$A709='Analytical Tests'!AI$7,IF($F712="N",IF($J712&gt;=$C712,AI$6,+($I712/$D712)*AI$6),0))</f>
        <v>0</v>
      </c>
      <c r="AJ712" s="79"/>
      <c r="AK712" s="118">
        <f>IF('Copy &amp; Paste Roster Report Here'!$A709=AK$7,IF('Copy &amp; Paste Roster Report Here'!$M709="FT",1,0),0)</f>
        <v>0</v>
      </c>
      <c r="AL712" s="118">
        <f>IF('Copy &amp; Paste Roster Report Here'!$A709=AL$7,IF('Copy &amp; Paste Roster Report Here'!$M709="FT",1,0),0)</f>
        <v>0</v>
      </c>
      <c r="AM712" s="118">
        <f>IF('Copy &amp; Paste Roster Report Here'!$A709=AM$7,IF('Copy &amp; Paste Roster Report Here'!$M709="FT",1,0),0)</f>
        <v>0</v>
      </c>
      <c r="AN712" s="118">
        <f>IF('Copy &amp; Paste Roster Report Here'!$A709=AN$7,IF('Copy &amp; Paste Roster Report Here'!$M709="FT",1,0),0)</f>
        <v>0</v>
      </c>
      <c r="AO712" s="118">
        <f>IF('Copy &amp; Paste Roster Report Here'!$A709=AO$7,IF('Copy &amp; Paste Roster Report Here'!$M709="FT",1,0),0)</f>
        <v>0</v>
      </c>
      <c r="AP712" s="118">
        <f>IF('Copy &amp; Paste Roster Report Here'!$A709=AP$7,IF('Copy &amp; Paste Roster Report Here'!$M709="FT",1,0),0)</f>
        <v>0</v>
      </c>
      <c r="AQ712" s="118">
        <f>IF('Copy &amp; Paste Roster Report Here'!$A709=AQ$7,IF('Copy &amp; Paste Roster Report Here'!$M709="FT",1,0),0)</f>
        <v>0</v>
      </c>
      <c r="AR712" s="118">
        <f>IF('Copy &amp; Paste Roster Report Here'!$A709=AR$7,IF('Copy &amp; Paste Roster Report Here'!$M709="FT",1,0),0)</f>
        <v>0</v>
      </c>
      <c r="AS712" s="118">
        <f>IF('Copy &amp; Paste Roster Report Here'!$A709=AS$7,IF('Copy &amp; Paste Roster Report Here'!$M709="FT",1,0),0)</f>
        <v>0</v>
      </c>
      <c r="AT712" s="118">
        <f>IF('Copy &amp; Paste Roster Report Here'!$A709=AT$7,IF('Copy &amp; Paste Roster Report Here'!$M709="FT",1,0),0)</f>
        <v>0</v>
      </c>
      <c r="AU712" s="118">
        <f>IF('Copy &amp; Paste Roster Report Here'!$A709=AU$7,IF('Copy &amp; Paste Roster Report Here'!$M709="FT",1,0),0)</f>
        <v>0</v>
      </c>
      <c r="AV712" s="73">
        <f t="shared" si="160"/>
        <v>0</v>
      </c>
      <c r="AW712" s="119">
        <f>IF('Copy &amp; Paste Roster Report Here'!$A709=AW$7,IF('Copy &amp; Paste Roster Report Here'!$M709="HT",1,0),0)</f>
        <v>0</v>
      </c>
      <c r="AX712" s="119">
        <f>IF('Copy &amp; Paste Roster Report Here'!$A709=AX$7,IF('Copy &amp; Paste Roster Report Here'!$M709="HT",1,0),0)</f>
        <v>0</v>
      </c>
      <c r="AY712" s="119">
        <f>IF('Copy &amp; Paste Roster Report Here'!$A709=AY$7,IF('Copy &amp; Paste Roster Report Here'!$M709="HT",1,0),0)</f>
        <v>0</v>
      </c>
      <c r="AZ712" s="119">
        <f>IF('Copy &amp; Paste Roster Report Here'!$A709=AZ$7,IF('Copy &amp; Paste Roster Report Here'!$M709="HT",1,0),0)</f>
        <v>0</v>
      </c>
      <c r="BA712" s="119">
        <f>IF('Copy &amp; Paste Roster Report Here'!$A709=BA$7,IF('Copy &amp; Paste Roster Report Here'!$M709="HT",1,0),0)</f>
        <v>0</v>
      </c>
      <c r="BB712" s="119">
        <f>IF('Copy &amp; Paste Roster Report Here'!$A709=BB$7,IF('Copy &amp; Paste Roster Report Here'!$M709="HT",1,0),0)</f>
        <v>0</v>
      </c>
      <c r="BC712" s="119">
        <f>IF('Copy &amp; Paste Roster Report Here'!$A709=BC$7,IF('Copy &amp; Paste Roster Report Here'!$M709="HT",1,0),0)</f>
        <v>0</v>
      </c>
      <c r="BD712" s="119">
        <f>IF('Copy &amp; Paste Roster Report Here'!$A709=BD$7,IF('Copy &amp; Paste Roster Report Here'!$M709="HT",1,0),0)</f>
        <v>0</v>
      </c>
      <c r="BE712" s="119">
        <f>IF('Copy &amp; Paste Roster Report Here'!$A709=BE$7,IF('Copy &amp; Paste Roster Report Here'!$M709="HT",1,0),0)</f>
        <v>0</v>
      </c>
      <c r="BF712" s="119">
        <f>IF('Copy &amp; Paste Roster Report Here'!$A709=BF$7,IF('Copy &amp; Paste Roster Report Here'!$M709="HT",1,0),0)</f>
        <v>0</v>
      </c>
      <c r="BG712" s="119">
        <f>IF('Copy &amp; Paste Roster Report Here'!$A709=BG$7,IF('Copy &amp; Paste Roster Report Here'!$M709="HT",1,0),0)</f>
        <v>0</v>
      </c>
      <c r="BH712" s="73">
        <f t="shared" si="161"/>
        <v>0</v>
      </c>
      <c r="BI712" s="120">
        <f>IF('Copy &amp; Paste Roster Report Here'!$A709=BI$7,IF('Copy &amp; Paste Roster Report Here'!$M709="MT",1,0),0)</f>
        <v>0</v>
      </c>
      <c r="BJ712" s="120">
        <f>IF('Copy &amp; Paste Roster Report Here'!$A709=BJ$7,IF('Copy &amp; Paste Roster Report Here'!$M709="MT",1,0),0)</f>
        <v>0</v>
      </c>
      <c r="BK712" s="120">
        <f>IF('Copy &amp; Paste Roster Report Here'!$A709=BK$7,IF('Copy &amp; Paste Roster Report Here'!$M709="MT",1,0),0)</f>
        <v>0</v>
      </c>
      <c r="BL712" s="120">
        <f>IF('Copy &amp; Paste Roster Report Here'!$A709=BL$7,IF('Copy &amp; Paste Roster Report Here'!$M709="MT",1,0),0)</f>
        <v>0</v>
      </c>
      <c r="BM712" s="120">
        <f>IF('Copy &amp; Paste Roster Report Here'!$A709=BM$7,IF('Copy &amp; Paste Roster Report Here'!$M709="MT",1,0),0)</f>
        <v>0</v>
      </c>
      <c r="BN712" s="120">
        <f>IF('Copy &amp; Paste Roster Report Here'!$A709=BN$7,IF('Copy &amp; Paste Roster Report Here'!$M709="MT",1,0),0)</f>
        <v>0</v>
      </c>
      <c r="BO712" s="120">
        <f>IF('Copy &amp; Paste Roster Report Here'!$A709=BO$7,IF('Copy &amp; Paste Roster Report Here'!$M709="MT",1,0),0)</f>
        <v>0</v>
      </c>
      <c r="BP712" s="120">
        <f>IF('Copy &amp; Paste Roster Report Here'!$A709=BP$7,IF('Copy &amp; Paste Roster Report Here'!$M709="MT",1,0),0)</f>
        <v>0</v>
      </c>
      <c r="BQ712" s="120">
        <f>IF('Copy &amp; Paste Roster Report Here'!$A709=BQ$7,IF('Copy &amp; Paste Roster Report Here'!$M709="MT",1,0),0)</f>
        <v>0</v>
      </c>
      <c r="BR712" s="120">
        <f>IF('Copy &amp; Paste Roster Report Here'!$A709=BR$7,IF('Copy &amp; Paste Roster Report Here'!$M709="MT",1,0),0)</f>
        <v>0</v>
      </c>
      <c r="BS712" s="120">
        <f>IF('Copy &amp; Paste Roster Report Here'!$A709=BS$7,IF('Copy &amp; Paste Roster Report Here'!$M709="MT",1,0),0)</f>
        <v>0</v>
      </c>
      <c r="BT712" s="73">
        <f t="shared" si="162"/>
        <v>0</v>
      </c>
      <c r="BU712" s="121">
        <f>IF('Copy &amp; Paste Roster Report Here'!$A709=BU$7,IF('Copy &amp; Paste Roster Report Here'!$M709="fy",1,0),0)</f>
        <v>0</v>
      </c>
      <c r="BV712" s="121">
        <f>IF('Copy &amp; Paste Roster Report Here'!$A709=BV$7,IF('Copy &amp; Paste Roster Report Here'!$M709="fy",1,0),0)</f>
        <v>0</v>
      </c>
      <c r="BW712" s="121">
        <f>IF('Copy &amp; Paste Roster Report Here'!$A709=BW$7,IF('Copy &amp; Paste Roster Report Here'!$M709="fy",1,0),0)</f>
        <v>0</v>
      </c>
      <c r="BX712" s="121">
        <f>IF('Copy &amp; Paste Roster Report Here'!$A709=BX$7,IF('Copy &amp; Paste Roster Report Here'!$M709="fy",1,0),0)</f>
        <v>0</v>
      </c>
      <c r="BY712" s="121">
        <f>IF('Copy &amp; Paste Roster Report Here'!$A709=BY$7,IF('Copy &amp; Paste Roster Report Here'!$M709="fy",1,0),0)</f>
        <v>0</v>
      </c>
      <c r="BZ712" s="121">
        <f>IF('Copy &amp; Paste Roster Report Here'!$A709=BZ$7,IF('Copy &amp; Paste Roster Report Here'!$M709="fy",1,0),0)</f>
        <v>0</v>
      </c>
      <c r="CA712" s="121">
        <f>IF('Copy &amp; Paste Roster Report Here'!$A709=CA$7,IF('Copy &amp; Paste Roster Report Here'!$M709="fy",1,0),0)</f>
        <v>0</v>
      </c>
      <c r="CB712" s="121">
        <f>IF('Copy &amp; Paste Roster Report Here'!$A709=CB$7,IF('Copy &amp; Paste Roster Report Here'!$M709="fy",1,0),0)</f>
        <v>0</v>
      </c>
      <c r="CC712" s="121">
        <f>IF('Copy &amp; Paste Roster Report Here'!$A709=CC$7,IF('Copy &amp; Paste Roster Report Here'!$M709="fy",1,0),0)</f>
        <v>0</v>
      </c>
      <c r="CD712" s="121">
        <f>IF('Copy &amp; Paste Roster Report Here'!$A709=CD$7,IF('Copy &amp; Paste Roster Report Here'!$M709="fy",1,0),0)</f>
        <v>0</v>
      </c>
      <c r="CE712" s="121">
        <f>IF('Copy &amp; Paste Roster Report Here'!$A709=CE$7,IF('Copy &amp; Paste Roster Report Here'!$M709="fy",1,0),0)</f>
        <v>0</v>
      </c>
      <c r="CF712" s="73">
        <f t="shared" si="163"/>
        <v>0</v>
      </c>
      <c r="CG712" s="122">
        <f>IF('Copy &amp; Paste Roster Report Here'!$A709=CG$7,IF('Copy &amp; Paste Roster Report Here'!$M709="RH",1,0),0)</f>
        <v>0</v>
      </c>
      <c r="CH712" s="122">
        <f>IF('Copy &amp; Paste Roster Report Here'!$A709=CH$7,IF('Copy &amp; Paste Roster Report Here'!$M709="RH",1,0),0)</f>
        <v>0</v>
      </c>
      <c r="CI712" s="122">
        <f>IF('Copy &amp; Paste Roster Report Here'!$A709=CI$7,IF('Copy &amp; Paste Roster Report Here'!$M709="RH",1,0),0)</f>
        <v>0</v>
      </c>
      <c r="CJ712" s="122">
        <f>IF('Copy &amp; Paste Roster Report Here'!$A709=CJ$7,IF('Copy &amp; Paste Roster Report Here'!$M709="RH",1,0),0)</f>
        <v>0</v>
      </c>
      <c r="CK712" s="122">
        <f>IF('Copy &amp; Paste Roster Report Here'!$A709=CK$7,IF('Copy &amp; Paste Roster Report Here'!$M709="RH",1,0),0)</f>
        <v>0</v>
      </c>
      <c r="CL712" s="122">
        <f>IF('Copy &amp; Paste Roster Report Here'!$A709=CL$7,IF('Copy &amp; Paste Roster Report Here'!$M709="RH",1,0),0)</f>
        <v>0</v>
      </c>
      <c r="CM712" s="122">
        <f>IF('Copy &amp; Paste Roster Report Here'!$A709=CM$7,IF('Copy &amp; Paste Roster Report Here'!$M709="RH",1,0),0)</f>
        <v>0</v>
      </c>
      <c r="CN712" s="122">
        <f>IF('Copy &amp; Paste Roster Report Here'!$A709=CN$7,IF('Copy &amp; Paste Roster Report Here'!$M709="RH",1,0),0)</f>
        <v>0</v>
      </c>
      <c r="CO712" s="122">
        <f>IF('Copy &amp; Paste Roster Report Here'!$A709=CO$7,IF('Copy &amp; Paste Roster Report Here'!$M709="RH",1,0),0)</f>
        <v>0</v>
      </c>
      <c r="CP712" s="122">
        <f>IF('Copy &amp; Paste Roster Report Here'!$A709=CP$7,IF('Copy &amp; Paste Roster Report Here'!$M709="RH",1,0),0)</f>
        <v>0</v>
      </c>
      <c r="CQ712" s="122">
        <f>IF('Copy &amp; Paste Roster Report Here'!$A709=CQ$7,IF('Copy &amp; Paste Roster Report Here'!$M709="RH",1,0),0)</f>
        <v>0</v>
      </c>
      <c r="CR712" s="73">
        <f t="shared" si="164"/>
        <v>0</v>
      </c>
      <c r="CS712" s="123">
        <f>IF('Copy &amp; Paste Roster Report Here'!$A709=CS$7,IF('Copy &amp; Paste Roster Report Here'!$M709="QT",1,0),0)</f>
        <v>0</v>
      </c>
      <c r="CT712" s="123">
        <f>IF('Copy &amp; Paste Roster Report Here'!$A709=CT$7,IF('Copy &amp; Paste Roster Report Here'!$M709="QT",1,0),0)</f>
        <v>0</v>
      </c>
      <c r="CU712" s="123">
        <f>IF('Copy &amp; Paste Roster Report Here'!$A709=CU$7,IF('Copy &amp; Paste Roster Report Here'!$M709="QT",1,0),0)</f>
        <v>0</v>
      </c>
      <c r="CV712" s="123">
        <f>IF('Copy &amp; Paste Roster Report Here'!$A709=CV$7,IF('Copy &amp; Paste Roster Report Here'!$M709="QT",1,0),0)</f>
        <v>0</v>
      </c>
      <c r="CW712" s="123">
        <f>IF('Copy &amp; Paste Roster Report Here'!$A709=CW$7,IF('Copy &amp; Paste Roster Report Here'!$M709="QT",1,0),0)</f>
        <v>0</v>
      </c>
      <c r="CX712" s="123">
        <f>IF('Copy &amp; Paste Roster Report Here'!$A709=CX$7,IF('Copy &amp; Paste Roster Report Here'!$M709="QT",1,0),0)</f>
        <v>0</v>
      </c>
      <c r="CY712" s="123">
        <f>IF('Copy &amp; Paste Roster Report Here'!$A709=CY$7,IF('Copy &amp; Paste Roster Report Here'!$M709="QT",1,0),0)</f>
        <v>0</v>
      </c>
      <c r="CZ712" s="123">
        <f>IF('Copy &amp; Paste Roster Report Here'!$A709=CZ$7,IF('Copy &amp; Paste Roster Report Here'!$M709="QT",1,0),0)</f>
        <v>0</v>
      </c>
      <c r="DA712" s="123">
        <f>IF('Copy &amp; Paste Roster Report Here'!$A709=DA$7,IF('Copy &amp; Paste Roster Report Here'!$M709="QT",1,0),0)</f>
        <v>0</v>
      </c>
      <c r="DB712" s="123">
        <f>IF('Copy &amp; Paste Roster Report Here'!$A709=DB$7,IF('Copy &amp; Paste Roster Report Here'!$M709="QT",1,0),0)</f>
        <v>0</v>
      </c>
      <c r="DC712" s="123">
        <f>IF('Copy &amp; Paste Roster Report Here'!$A709=DC$7,IF('Copy &amp; Paste Roster Report Here'!$M709="QT",1,0),0)</f>
        <v>0</v>
      </c>
      <c r="DD712" s="73">
        <f t="shared" si="165"/>
        <v>0</v>
      </c>
      <c r="DE712" s="124">
        <f>IF('Copy &amp; Paste Roster Report Here'!$A709=DE$7,IF('Copy &amp; Paste Roster Report Here'!$M709="xxxxxxxxxxx",1,0),0)</f>
        <v>0</v>
      </c>
      <c r="DF712" s="124">
        <f>IF('Copy &amp; Paste Roster Report Here'!$A709=DF$7,IF('Copy &amp; Paste Roster Report Here'!$M709="xxxxxxxxxxx",1,0),0)</f>
        <v>0</v>
      </c>
      <c r="DG712" s="124">
        <f>IF('Copy &amp; Paste Roster Report Here'!$A709=DG$7,IF('Copy &amp; Paste Roster Report Here'!$M709="xxxxxxxxxxx",1,0),0)</f>
        <v>0</v>
      </c>
      <c r="DH712" s="124">
        <f>IF('Copy &amp; Paste Roster Report Here'!$A709=DH$7,IF('Copy &amp; Paste Roster Report Here'!$M709="xxxxxxxxxxx",1,0),0)</f>
        <v>0</v>
      </c>
      <c r="DI712" s="124">
        <f>IF('Copy &amp; Paste Roster Report Here'!$A709=DI$7,IF('Copy &amp; Paste Roster Report Here'!$M709="xxxxxxxxxxx",1,0),0)</f>
        <v>0</v>
      </c>
      <c r="DJ712" s="124">
        <f>IF('Copy &amp; Paste Roster Report Here'!$A709=DJ$7,IF('Copy &amp; Paste Roster Report Here'!$M709="xxxxxxxxxxx",1,0),0)</f>
        <v>0</v>
      </c>
      <c r="DK712" s="124">
        <f>IF('Copy &amp; Paste Roster Report Here'!$A709=DK$7,IF('Copy &amp; Paste Roster Report Here'!$M709="xxxxxxxxxxx",1,0),0)</f>
        <v>0</v>
      </c>
      <c r="DL712" s="124">
        <f>IF('Copy &amp; Paste Roster Report Here'!$A709=DL$7,IF('Copy &amp; Paste Roster Report Here'!$M709="xxxxxxxxxxx",1,0),0)</f>
        <v>0</v>
      </c>
      <c r="DM712" s="124">
        <f>IF('Copy &amp; Paste Roster Report Here'!$A709=DM$7,IF('Copy &amp; Paste Roster Report Here'!$M709="xxxxxxxxxxx",1,0),0)</f>
        <v>0</v>
      </c>
      <c r="DN712" s="124">
        <f>IF('Copy &amp; Paste Roster Report Here'!$A709=DN$7,IF('Copy &amp; Paste Roster Report Here'!$M709="xxxxxxxxxxx",1,0),0)</f>
        <v>0</v>
      </c>
      <c r="DO712" s="124">
        <f>IF('Copy &amp; Paste Roster Report Here'!$A709=DO$7,IF('Copy &amp; Paste Roster Report Here'!$M709="xxxxxxxxxxx",1,0),0)</f>
        <v>0</v>
      </c>
      <c r="DP712" s="125">
        <f t="shared" si="166"/>
        <v>0</v>
      </c>
      <c r="DQ712" s="126">
        <f t="shared" si="167"/>
        <v>0</v>
      </c>
    </row>
    <row r="713" spans="1:121" x14ac:dyDescent="0.25">
      <c r="A713" s="111">
        <f t="shared" ref="A713:A776" si="168">AV713</f>
        <v>0</v>
      </c>
      <c r="B713" s="111">
        <f t="shared" ref="B713:B776" si="169">IF(BH713+BT713+CF713+CR713+DD713+DP713&gt;0,1,0)</f>
        <v>0</v>
      </c>
      <c r="C713" s="112">
        <f>+('Copy &amp; Paste Roster Report Here'!$P710-'Copy &amp; Paste Roster Report Here'!$O710)/30</f>
        <v>0</v>
      </c>
      <c r="D713" s="112">
        <f>+('Copy &amp; Paste Roster Report Here'!$P710-'Copy &amp; Paste Roster Report Here'!$O710)</f>
        <v>0</v>
      </c>
      <c r="E713" s="111">
        <f>'Copy &amp; Paste Roster Report Here'!N710</f>
        <v>0</v>
      </c>
      <c r="F713" s="111" t="str">
        <f t="shared" ref="F713:F776" si="170">IF(E713="completed","Y",IF(E713="ended service early","Y","N"))</f>
        <v>N</v>
      </c>
      <c r="G713" s="111">
        <f>'Copy &amp; Paste Roster Report Here'!R710</f>
        <v>0</v>
      </c>
      <c r="H713" s="113">
        <f t="shared" ref="H713:H776" si="171">IF(G713&gt;=1700,1,+G713/1700)</f>
        <v>0</v>
      </c>
      <c r="I713" s="112">
        <f>IF(F713="N",$F$5-'Copy &amp; Paste Roster Report Here'!O710,+'Copy &amp; Paste Roster Report Here'!Q710-'Copy &amp; Paste Roster Report Here'!O710)</f>
        <v>0</v>
      </c>
      <c r="J713" s="114">
        <f t="shared" ref="J713:J776" si="172">IF(I713="N/A","N/A",+I713/30)</f>
        <v>0</v>
      </c>
      <c r="K713" s="114">
        <f t="shared" ref="K713:K776" si="173">ROUNDUP(J713,0)</f>
        <v>0</v>
      </c>
      <c r="L713" s="115">
        <f>'Copy &amp; Paste Roster Report Here'!F710</f>
        <v>0</v>
      </c>
      <c r="M713" s="116">
        <f t="shared" ref="M713:M776" si="174">SUM(N713:AI713)</f>
        <v>0</v>
      </c>
      <c r="N713" s="117">
        <f>IF('Copy &amp; Paste Roster Report Here'!$A710='Analytical Tests'!N$7,IF($F713="Y",+$H713*N$6,0),0)</f>
        <v>0</v>
      </c>
      <c r="O713" s="117">
        <f>IF('Copy &amp; Paste Roster Report Here'!$A710='Analytical Tests'!O$7,IF($F713="Y",+$H713*O$6,0),0)</f>
        <v>0</v>
      </c>
      <c r="P713" s="117">
        <f>IF('Copy &amp; Paste Roster Report Here'!$A710='Analytical Tests'!P$7,IF($F713="Y",+$H713*P$6,0),0)</f>
        <v>0</v>
      </c>
      <c r="Q713" s="117">
        <f>IF('Copy &amp; Paste Roster Report Here'!$A710='Analytical Tests'!Q$7,IF($F713="Y",+$H713*Q$6,0),0)</f>
        <v>0</v>
      </c>
      <c r="R713" s="117">
        <f>IF('Copy &amp; Paste Roster Report Here'!$A710='Analytical Tests'!R$7,IF($F713="Y",+$H713*R$6,0),0)</f>
        <v>0</v>
      </c>
      <c r="S713" s="117">
        <f>IF('Copy &amp; Paste Roster Report Here'!$A710='Analytical Tests'!S$7,IF($F713="Y",+$H713*S$6,0),0)</f>
        <v>0</v>
      </c>
      <c r="T713" s="117">
        <f>IF('Copy &amp; Paste Roster Report Here'!$A710='Analytical Tests'!T$7,IF($F713="Y",+$H713*T$6,0),0)</f>
        <v>0</v>
      </c>
      <c r="U713" s="117">
        <f>IF('Copy &amp; Paste Roster Report Here'!$A710='Analytical Tests'!U$7,IF($F713="Y",+$H713*U$6,0),0)</f>
        <v>0</v>
      </c>
      <c r="V713" s="117">
        <f>IF('Copy &amp; Paste Roster Report Here'!$A710='Analytical Tests'!V$7,IF($F713="Y",+$H713*V$6,0),0)</f>
        <v>0</v>
      </c>
      <c r="W713" s="117">
        <f>IF('Copy &amp; Paste Roster Report Here'!$A710='Analytical Tests'!W$7,IF($F713="Y",+$H713*W$6,0),0)</f>
        <v>0</v>
      </c>
      <c r="X713" s="117">
        <f>IF('Copy &amp; Paste Roster Report Here'!$A710='Analytical Tests'!X$7,IF($F713="Y",+$H713*X$6,0),0)</f>
        <v>0</v>
      </c>
      <c r="Y713" s="117" t="b">
        <f>IF('Copy &amp; Paste Roster Report Here'!$A710='Analytical Tests'!Y$7,IF($F713="N",IF($J713&gt;=$C713,Y$6,+($I713/$D713)*Y$6),0))</f>
        <v>0</v>
      </c>
      <c r="Z713" s="117" t="b">
        <f>IF('Copy &amp; Paste Roster Report Here'!$A710='Analytical Tests'!Z$7,IF($F713="N",IF($J713&gt;=$C713,Z$6,+($I713/$D713)*Z$6),0))</f>
        <v>0</v>
      </c>
      <c r="AA713" s="117" t="b">
        <f>IF('Copy &amp; Paste Roster Report Here'!$A710='Analytical Tests'!AA$7,IF($F713="N",IF($J713&gt;=$C713,AA$6,+($I713/$D713)*AA$6),0))</f>
        <v>0</v>
      </c>
      <c r="AB713" s="117" t="b">
        <f>IF('Copy &amp; Paste Roster Report Here'!$A710='Analytical Tests'!AB$7,IF($F713="N",IF($J713&gt;=$C713,AB$6,+($I713/$D713)*AB$6),0))</f>
        <v>0</v>
      </c>
      <c r="AC713" s="117" t="b">
        <f>IF('Copy &amp; Paste Roster Report Here'!$A710='Analytical Tests'!AC$7,IF($F713="N",IF($J713&gt;=$C713,AC$6,+($I713/$D713)*AC$6),0))</f>
        <v>0</v>
      </c>
      <c r="AD713" s="117" t="b">
        <f>IF('Copy &amp; Paste Roster Report Here'!$A710='Analytical Tests'!AD$7,IF($F713="N",IF($J713&gt;=$C713,AD$6,+($I713/$D713)*AD$6),0))</f>
        <v>0</v>
      </c>
      <c r="AE713" s="117" t="b">
        <f>IF('Copy &amp; Paste Roster Report Here'!$A710='Analytical Tests'!AE$7,IF($F713="N",IF($J713&gt;=$C713,AE$6,+($I713/$D713)*AE$6),0))</f>
        <v>0</v>
      </c>
      <c r="AF713" s="117" t="b">
        <f>IF('Copy &amp; Paste Roster Report Here'!$A710='Analytical Tests'!AF$7,IF($F713="N",IF($J713&gt;=$C713,AF$6,+($I713/$D713)*AF$6),0))</f>
        <v>0</v>
      </c>
      <c r="AG713" s="117" t="b">
        <f>IF('Copy &amp; Paste Roster Report Here'!$A710='Analytical Tests'!AG$7,IF($F713="N",IF($J713&gt;=$C713,AG$6,+($I713/$D713)*AG$6),0))</f>
        <v>0</v>
      </c>
      <c r="AH713" s="117" t="b">
        <f>IF('Copy &amp; Paste Roster Report Here'!$A710='Analytical Tests'!AH$7,IF($F713="N",IF($J713&gt;=$C713,AH$6,+($I713/$D713)*AH$6),0))</f>
        <v>0</v>
      </c>
      <c r="AI713" s="117" t="b">
        <f>IF('Copy &amp; Paste Roster Report Here'!$A710='Analytical Tests'!AI$7,IF($F713="N",IF($J713&gt;=$C713,AI$6,+($I713/$D713)*AI$6),0))</f>
        <v>0</v>
      </c>
      <c r="AJ713" s="79"/>
      <c r="AK713" s="118">
        <f>IF('Copy &amp; Paste Roster Report Here'!$A710=AK$7,IF('Copy &amp; Paste Roster Report Here'!$M710="FT",1,0),0)</f>
        <v>0</v>
      </c>
      <c r="AL713" s="118">
        <f>IF('Copy &amp; Paste Roster Report Here'!$A710=AL$7,IF('Copy &amp; Paste Roster Report Here'!$M710="FT",1,0),0)</f>
        <v>0</v>
      </c>
      <c r="AM713" s="118">
        <f>IF('Copy &amp; Paste Roster Report Here'!$A710=AM$7,IF('Copy &amp; Paste Roster Report Here'!$M710="FT",1,0),0)</f>
        <v>0</v>
      </c>
      <c r="AN713" s="118">
        <f>IF('Copy &amp; Paste Roster Report Here'!$A710=AN$7,IF('Copy &amp; Paste Roster Report Here'!$M710="FT",1,0),0)</f>
        <v>0</v>
      </c>
      <c r="AO713" s="118">
        <f>IF('Copy &amp; Paste Roster Report Here'!$A710=AO$7,IF('Copy &amp; Paste Roster Report Here'!$M710="FT",1,0),0)</f>
        <v>0</v>
      </c>
      <c r="AP713" s="118">
        <f>IF('Copy &amp; Paste Roster Report Here'!$A710=AP$7,IF('Copy &amp; Paste Roster Report Here'!$M710="FT",1,0),0)</f>
        <v>0</v>
      </c>
      <c r="AQ713" s="118">
        <f>IF('Copy &amp; Paste Roster Report Here'!$A710=AQ$7,IF('Copy &amp; Paste Roster Report Here'!$M710="FT",1,0),0)</f>
        <v>0</v>
      </c>
      <c r="AR713" s="118">
        <f>IF('Copy &amp; Paste Roster Report Here'!$A710=AR$7,IF('Copy &amp; Paste Roster Report Here'!$M710="FT",1,0),0)</f>
        <v>0</v>
      </c>
      <c r="AS713" s="118">
        <f>IF('Copy &amp; Paste Roster Report Here'!$A710=AS$7,IF('Copy &amp; Paste Roster Report Here'!$M710="FT",1,0),0)</f>
        <v>0</v>
      </c>
      <c r="AT713" s="118">
        <f>IF('Copy &amp; Paste Roster Report Here'!$A710=AT$7,IF('Copy &amp; Paste Roster Report Here'!$M710="FT",1,0),0)</f>
        <v>0</v>
      </c>
      <c r="AU713" s="118">
        <f>IF('Copy &amp; Paste Roster Report Here'!$A710=AU$7,IF('Copy &amp; Paste Roster Report Here'!$M710="FT",1,0),0)</f>
        <v>0</v>
      </c>
      <c r="AV713" s="73">
        <f t="shared" ref="AV713:AV776" si="175">SUM(AK713:AU713)</f>
        <v>0</v>
      </c>
      <c r="AW713" s="119">
        <f>IF('Copy &amp; Paste Roster Report Here'!$A710=AW$7,IF('Copy &amp; Paste Roster Report Here'!$M710="HT",1,0),0)</f>
        <v>0</v>
      </c>
      <c r="AX713" s="119">
        <f>IF('Copy &amp; Paste Roster Report Here'!$A710=AX$7,IF('Copy &amp; Paste Roster Report Here'!$M710="HT",1,0),0)</f>
        <v>0</v>
      </c>
      <c r="AY713" s="119">
        <f>IF('Copy &amp; Paste Roster Report Here'!$A710=AY$7,IF('Copy &amp; Paste Roster Report Here'!$M710="HT",1,0),0)</f>
        <v>0</v>
      </c>
      <c r="AZ713" s="119">
        <f>IF('Copy &amp; Paste Roster Report Here'!$A710=AZ$7,IF('Copy &amp; Paste Roster Report Here'!$M710="HT",1,0),0)</f>
        <v>0</v>
      </c>
      <c r="BA713" s="119">
        <f>IF('Copy &amp; Paste Roster Report Here'!$A710=BA$7,IF('Copy &amp; Paste Roster Report Here'!$M710="HT",1,0),0)</f>
        <v>0</v>
      </c>
      <c r="BB713" s="119">
        <f>IF('Copy &amp; Paste Roster Report Here'!$A710=BB$7,IF('Copy &amp; Paste Roster Report Here'!$M710="HT",1,0),0)</f>
        <v>0</v>
      </c>
      <c r="BC713" s="119">
        <f>IF('Copy &amp; Paste Roster Report Here'!$A710=BC$7,IF('Copy &amp; Paste Roster Report Here'!$M710="HT",1,0),0)</f>
        <v>0</v>
      </c>
      <c r="BD713" s="119">
        <f>IF('Copy &amp; Paste Roster Report Here'!$A710=BD$7,IF('Copy &amp; Paste Roster Report Here'!$M710="HT",1,0),0)</f>
        <v>0</v>
      </c>
      <c r="BE713" s="119">
        <f>IF('Copy &amp; Paste Roster Report Here'!$A710=BE$7,IF('Copy &amp; Paste Roster Report Here'!$M710="HT",1,0),0)</f>
        <v>0</v>
      </c>
      <c r="BF713" s="119">
        <f>IF('Copy &amp; Paste Roster Report Here'!$A710=BF$7,IF('Copy &amp; Paste Roster Report Here'!$M710="HT",1,0),0)</f>
        <v>0</v>
      </c>
      <c r="BG713" s="119">
        <f>IF('Copy &amp; Paste Roster Report Here'!$A710=BG$7,IF('Copy &amp; Paste Roster Report Here'!$M710="HT",1,0),0)</f>
        <v>0</v>
      </c>
      <c r="BH713" s="73">
        <f t="shared" ref="BH713:BH776" si="176">SUM(AW713:BG713)</f>
        <v>0</v>
      </c>
      <c r="BI713" s="120">
        <f>IF('Copy &amp; Paste Roster Report Here'!$A710=BI$7,IF('Copy &amp; Paste Roster Report Here'!$M710="MT",1,0),0)</f>
        <v>0</v>
      </c>
      <c r="BJ713" s="120">
        <f>IF('Copy &amp; Paste Roster Report Here'!$A710=BJ$7,IF('Copy &amp; Paste Roster Report Here'!$M710="MT",1,0),0)</f>
        <v>0</v>
      </c>
      <c r="BK713" s="120">
        <f>IF('Copy &amp; Paste Roster Report Here'!$A710=BK$7,IF('Copy &amp; Paste Roster Report Here'!$M710="MT",1,0),0)</f>
        <v>0</v>
      </c>
      <c r="BL713" s="120">
        <f>IF('Copy &amp; Paste Roster Report Here'!$A710=BL$7,IF('Copy &amp; Paste Roster Report Here'!$M710="MT",1,0),0)</f>
        <v>0</v>
      </c>
      <c r="BM713" s="120">
        <f>IF('Copy &amp; Paste Roster Report Here'!$A710=BM$7,IF('Copy &amp; Paste Roster Report Here'!$M710="MT",1,0),0)</f>
        <v>0</v>
      </c>
      <c r="BN713" s="120">
        <f>IF('Copy &amp; Paste Roster Report Here'!$A710=BN$7,IF('Copy &amp; Paste Roster Report Here'!$M710="MT",1,0),0)</f>
        <v>0</v>
      </c>
      <c r="BO713" s="120">
        <f>IF('Copy &amp; Paste Roster Report Here'!$A710=BO$7,IF('Copy &amp; Paste Roster Report Here'!$M710="MT",1,0),0)</f>
        <v>0</v>
      </c>
      <c r="BP713" s="120">
        <f>IF('Copy &amp; Paste Roster Report Here'!$A710=BP$7,IF('Copy &amp; Paste Roster Report Here'!$M710="MT",1,0),0)</f>
        <v>0</v>
      </c>
      <c r="BQ713" s="120">
        <f>IF('Copy &amp; Paste Roster Report Here'!$A710=BQ$7,IF('Copy &amp; Paste Roster Report Here'!$M710="MT",1,0),0)</f>
        <v>0</v>
      </c>
      <c r="BR713" s="120">
        <f>IF('Copy &amp; Paste Roster Report Here'!$A710=BR$7,IF('Copy &amp; Paste Roster Report Here'!$M710="MT",1,0),0)</f>
        <v>0</v>
      </c>
      <c r="BS713" s="120">
        <f>IF('Copy &amp; Paste Roster Report Here'!$A710=BS$7,IF('Copy &amp; Paste Roster Report Here'!$M710="MT",1,0),0)</f>
        <v>0</v>
      </c>
      <c r="BT713" s="73">
        <f t="shared" ref="BT713:BT776" si="177">SUM(BI713:BS713)</f>
        <v>0</v>
      </c>
      <c r="BU713" s="121">
        <f>IF('Copy &amp; Paste Roster Report Here'!$A710=BU$7,IF('Copy &amp; Paste Roster Report Here'!$M710="fy",1,0),0)</f>
        <v>0</v>
      </c>
      <c r="BV713" s="121">
        <f>IF('Copy &amp; Paste Roster Report Here'!$A710=BV$7,IF('Copy &amp; Paste Roster Report Here'!$M710="fy",1,0),0)</f>
        <v>0</v>
      </c>
      <c r="BW713" s="121">
        <f>IF('Copy &amp; Paste Roster Report Here'!$A710=BW$7,IF('Copy &amp; Paste Roster Report Here'!$M710="fy",1,0),0)</f>
        <v>0</v>
      </c>
      <c r="BX713" s="121">
        <f>IF('Copy &amp; Paste Roster Report Here'!$A710=BX$7,IF('Copy &amp; Paste Roster Report Here'!$M710="fy",1,0),0)</f>
        <v>0</v>
      </c>
      <c r="BY713" s="121">
        <f>IF('Copy &amp; Paste Roster Report Here'!$A710=BY$7,IF('Copy &amp; Paste Roster Report Here'!$M710="fy",1,0),0)</f>
        <v>0</v>
      </c>
      <c r="BZ713" s="121">
        <f>IF('Copy &amp; Paste Roster Report Here'!$A710=BZ$7,IF('Copy &amp; Paste Roster Report Here'!$M710="fy",1,0),0)</f>
        <v>0</v>
      </c>
      <c r="CA713" s="121">
        <f>IF('Copy &amp; Paste Roster Report Here'!$A710=CA$7,IF('Copy &amp; Paste Roster Report Here'!$M710="fy",1,0),0)</f>
        <v>0</v>
      </c>
      <c r="CB713" s="121">
        <f>IF('Copy &amp; Paste Roster Report Here'!$A710=CB$7,IF('Copy &amp; Paste Roster Report Here'!$M710="fy",1,0),0)</f>
        <v>0</v>
      </c>
      <c r="CC713" s="121">
        <f>IF('Copy &amp; Paste Roster Report Here'!$A710=CC$7,IF('Copy &amp; Paste Roster Report Here'!$M710="fy",1,0),0)</f>
        <v>0</v>
      </c>
      <c r="CD713" s="121">
        <f>IF('Copy &amp; Paste Roster Report Here'!$A710=CD$7,IF('Copy &amp; Paste Roster Report Here'!$M710="fy",1,0),0)</f>
        <v>0</v>
      </c>
      <c r="CE713" s="121">
        <f>IF('Copy &amp; Paste Roster Report Here'!$A710=CE$7,IF('Copy &amp; Paste Roster Report Here'!$M710="fy",1,0),0)</f>
        <v>0</v>
      </c>
      <c r="CF713" s="73">
        <f t="shared" ref="CF713:CF776" si="178">SUM(BU713:CE713)</f>
        <v>0</v>
      </c>
      <c r="CG713" s="122">
        <f>IF('Copy &amp; Paste Roster Report Here'!$A710=CG$7,IF('Copy &amp; Paste Roster Report Here'!$M710="RH",1,0),0)</f>
        <v>0</v>
      </c>
      <c r="CH713" s="122">
        <f>IF('Copy &amp; Paste Roster Report Here'!$A710=CH$7,IF('Copy &amp; Paste Roster Report Here'!$M710="RH",1,0),0)</f>
        <v>0</v>
      </c>
      <c r="CI713" s="122">
        <f>IF('Copy &amp; Paste Roster Report Here'!$A710=CI$7,IF('Copy &amp; Paste Roster Report Here'!$M710="RH",1,0),0)</f>
        <v>0</v>
      </c>
      <c r="CJ713" s="122">
        <f>IF('Copy &amp; Paste Roster Report Here'!$A710=CJ$7,IF('Copy &amp; Paste Roster Report Here'!$M710="RH",1,0),0)</f>
        <v>0</v>
      </c>
      <c r="CK713" s="122">
        <f>IF('Copy &amp; Paste Roster Report Here'!$A710=CK$7,IF('Copy &amp; Paste Roster Report Here'!$M710="RH",1,0),0)</f>
        <v>0</v>
      </c>
      <c r="CL713" s="122">
        <f>IF('Copy &amp; Paste Roster Report Here'!$A710=CL$7,IF('Copy &amp; Paste Roster Report Here'!$M710="RH",1,0),0)</f>
        <v>0</v>
      </c>
      <c r="CM713" s="122">
        <f>IF('Copy &amp; Paste Roster Report Here'!$A710=CM$7,IF('Copy &amp; Paste Roster Report Here'!$M710="RH",1,0),0)</f>
        <v>0</v>
      </c>
      <c r="CN713" s="122">
        <f>IF('Copy &amp; Paste Roster Report Here'!$A710=CN$7,IF('Copy &amp; Paste Roster Report Here'!$M710="RH",1,0),0)</f>
        <v>0</v>
      </c>
      <c r="CO713" s="122">
        <f>IF('Copy &amp; Paste Roster Report Here'!$A710=CO$7,IF('Copy &amp; Paste Roster Report Here'!$M710="RH",1,0),0)</f>
        <v>0</v>
      </c>
      <c r="CP713" s="122">
        <f>IF('Copy &amp; Paste Roster Report Here'!$A710=CP$7,IF('Copy &amp; Paste Roster Report Here'!$M710="RH",1,0),0)</f>
        <v>0</v>
      </c>
      <c r="CQ713" s="122">
        <f>IF('Copy &amp; Paste Roster Report Here'!$A710=CQ$7,IF('Copy &amp; Paste Roster Report Here'!$M710="RH",1,0),0)</f>
        <v>0</v>
      </c>
      <c r="CR713" s="73">
        <f t="shared" ref="CR713:CR776" si="179">SUM(CG713:CQ713)</f>
        <v>0</v>
      </c>
      <c r="CS713" s="123">
        <f>IF('Copy &amp; Paste Roster Report Here'!$A710=CS$7,IF('Copy &amp; Paste Roster Report Here'!$M710="QT",1,0),0)</f>
        <v>0</v>
      </c>
      <c r="CT713" s="123">
        <f>IF('Copy &amp; Paste Roster Report Here'!$A710=CT$7,IF('Copy &amp; Paste Roster Report Here'!$M710="QT",1,0),0)</f>
        <v>0</v>
      </c>
      <c r="CU713" s="123">
        <f>IF('Copy &amp; Paste Roster Report Here'!$A710=CU$7,IF('Copy &amp; Paste Roster Report Here'!$M710="QT",1,0),0)</f>
        <v>0</v>
      </c>
      <c r="CV713" s="123">
        <f>IF('Copy &amp; Paste Roster Report Here'!$A710=CV$7,IF('Copy &amp; Paste Roster Report Here'!$M710="QT",1,0),0)</f>
        <v>0</v>
      </c>
      <c r="CW713" s="123">
        <f>IF('Copy &amp; Paste Roster Report Here'!$A710=CW$7,IF('Copy &amp; Paste Roster Report Here'!$M710="QT",1,0),0)</f>
        <v>0</v>
      </c>
      <c r="CX713" s="123">
        <f>IF('Copy &amp; Paste Roster Report Here'!$A710=CX$7,IF('Copy &amp; Paste Roster Report Here'!$M710="QT",1,0),0)</f>
        <v>0</v>
      </c>
      <c r="CY713" s="123">
        <f>IF('Copy &amp; Paste Roster Report Here'!$A710=CY$7,IF('Copy &amp; Paste Roster Report Here'!$M710="QT",1,0),0)</f>
        <v>0</v>
      </c>
      <c r="CZ713" s="123">
        <f>IF('Copy &amp; Paste Roster Report Here'!$A710=CZ$7,IF('Copy &amp; Paste Roster Report Here'!$M710="QT",1,0),0)</f>
        <v>0</v>
      </c>
      <c r="DA713" s="123">
        <f>IF('Copy &amp; Paste Roster Report Here'!$A710=DA$7,IF('Copy &amp; Paste Roster Report Here'!$M710="QT",1,0),0)</f>
        <v>0</v>
      </c>
      <c r="DB713" s="123">
        <f>IF('Copy &amp; Paste Roster Report Here'!$A710=DB$7,IF('Copy &amp; Paste Roster Report Here'!$M710="QT",1,0),0)</f>
        <v>0</v>
      </c>
      <c r="DC713" s="123">
        <f>IF('Copy &amp; Paste Roster Report Here'!$A710=DC$7,IF('Copy &amp; Paste Roster Report Here'!$M710="QT",1,0),0)</f>
        <v>0</v>
      </c>
      <c r="DD713" s="73">
        <f t="shared" ref="DD713:DD776" si="180">SUM(CS713:DC713)</f>
        <v>0</v>
      </c>
      <c r="DE713" s="124">
        <f>IF('Copy &amp; Paste Roster Report Here'!$A710=DE$7,IF('Copy &amp; Paste Roster Report Here'!$M710="xxxxxxxxxxx",1,0),0)</f>
        <v>0</v>
      </c>
      <c r="DF713" s="124">
        <f>IF('Copy &amp; Paste Roster Report Here'!$A710=DF$7,IF('Copy &amp; Paste Roster Report Here'!$M710="xxxxxxxxxxx",1,0),0)</f>
        <v>0</v>
      </c>
      <c r="DG713" s="124">
        <f>IF('Copy &amp; Paste Roster Report Here'!$A710=DG$7,IF('Copy &amp; Paste Roster Report Here'!$M710="xxxxxxxxxxx",1,0),0)</f>
        <v>0</v>
      </c>
      <c r="DH713" s="124">
        <f>IF('Copy &amp; Paste Roster Report Here'!$A710=DH$7,IF('Copy &amp; Paste Roster Report Here'!$M710="xxxxxxxxxxx",1,0),0)</f>
        <v>0</v>
      </c>
      <c r="DI713" s="124">
        <f>IF('Copy &amp; Paste Roster Report Here'!$A710=DI$7,IF('Copy &amp; Paste Roster Report Here'!$M710="xxxxxxxxxxx",1,0),0)</f>
        <v>0</v>
      </c>
      <c r="DJ713" s="124">
        <f>IF('Copy &amp; Paste Roster Report Here'!$A710=DJ$7,IF('Copy &amp; Paste Roster Report Here'!$M710="xxxxxxxxxxx",1,0),0)</f>
        <v>0</v>
      </c>
      <c r="DK713" s="124">
        <f>IF('Copy &amp; Paste Roster Report Here'!$A710=DK$7,IF('Copy &amp; Paste Roster Report Here'!$M710="xxxxxxxxxxx",1,0),0)</f>
        <v>0</v>
      </c>
      <c r="DL713" s="124">
        <f>IF('Copy &amp; Paste Roster Report Here'!$A710=DL$7,IF('Copy &amp; Paste Roster Report Here'!$M710="xxxxxxxxxxx",1,0),0)</f>
        <v>0</v>
      </c>
      <c r="DM713" s="124">
        <f>IF('Copy &amp; Paste Roster Report Here'!$A710=DM$7,IF('Copy &amp; Paste Roster Report Here'!$M710="xxxxxxxxxxx",1,0),0)</f>
        <v>0</v>
      </c>
      <c r="DN713" s="124">
        <f>IF('Copy &amp; Paste Roster Report Here'!$A710=DN$7,IF('Copy &amp; Paste Roster Report Here'!$M710="xxxxxxxxxxx",1,0),0)</f>
        <v>0</v>
      </c>
      <c r="DO713" s="124">
        <f>IF('Copy &amp; Paste Roster Report Here'!$A710=DO$7,IF('Copy &amp; Paste Roster Report Here'!$M710="xxxxxxxxxxx",1,0),0)</f>
        <v>0</v>
      </c>
      <c r="DP713" s="125">
        <f t="shared" ref="DP713:DP776" si="181">SUM(DE713:DO713)</f>
        <v>0</v>
      </c>
      <c r="DQ713" s="126">
        <f t="shared" ref="DQ713:DQ776" si="182">DP713+DD713+CR713+CF713+BT713+BH713+AV713</f>
        <v>0</v>
      </c>
    </row>
    <row r="714" spans="1:121" x14ac:dyDescent="0.25">
      <c r="A714" s="111">
        <f t="shared" si="168"/>
        <v>0</v>
      </c>
      <c r="B714" s="111">
        <f t="shared" si="169"/>
        <v>0</v>
      </c>
      <c r="C714" s="112">
        <f>+('Copy &amp; Paste Roster Report Here'!$P711-'Copy &amp; Paste Roster Report Here'!$O711)/30</f>
        <v>0</v>
      </c>
      <c r="D714" s="112">
        <f>+('Copy &amp; Paste Roster Report Here'!$P711-'Copy &amp; Paste Roster Report Here'!$O711)</f>
        <v>0</v>
      </c>
      <c r="E714" s="111">
        <f>'Copy &amp; Paste Roster Report Here'!N711</f>
        <v>0</v>
      </c>
      <c r="F714" s="111" t="str">
        <f t="shared" si="170"/>
        <v>N</v>
      </c>
      <c r="G714" s="111">
        <f>'Copy &amp; Paste Roster Report Here'!R711</f>
        <v>0</v>
      </c>
      <c r="H714" s="113">
        <f t="shared" si="171"/>
        <v>0</v>
      </c>
      <c r="I714" s="112">
        <f>IF(F714="N",$F$5-'Copy &amp; Paste Roster Report Here'!O711,+'Copy &amp; Paste Roster Report Here'!Q711-'Copy &amp; Paste Roster Report Here'!O711)</f>
        <v>0</v>
      </c>
      <c r="J714" s="114">
        <f t="shared" si="172"/>
        <v>0</v>
      </c>
      <c r="K714" s="114">
        <f t="shared" si="173"/>
        <v>0</v>
      </c>
      <c r="L714" s="115">
        <f>'Copy &amp; Paste Roster Report Here'!F711</f>
        <v>0</v>
      </c>
      <c r="M714" s="116">
        <f t="shared" si="174"/>
        <v>0</v>
      </c>
      <c r="N714" s="117">
        <f>IF('Copy &amp; Paste Roster Report Here'!$A711='Analytical Tests'!N$7,IF($F714="Y",+$H714*N$6,0),0)</f>
        <v>0</v>
      </c>
      <c r="O714" s="117">
        <f>IF('Copy &amp; Paste Roster Report Here'!$A711='Analytical Tests'!O$7,IF($F714="Y",+$H714*O$6,0),0)</f>
        <v>0</v>
      </c>
      <c r="P714" s="117">
        <f>IF('Copy &amp; Paste Roster Report Here'!$A711='Analytical Tests'!P$7,IF($F714="Y",+$H714*P$6,0),0)</f>
        <v>0</v>
      </c>
      <c r="Q714" s="117">
        <f>IF('Copy &amp; Paste Roster Report Here'!$A711='Analytical Tests'!Q$7,IF($F714="Y",+$H714*Q$6,0),0)</f>
        <v>0</v>
      </c>
      <c r="R714" s="117">
        <f>IF('Copy &amp; Paste Roster Report Here'!$A711='Analytical Tests'!R$7,IF($F714="Y",+$H714*R$6,0),0)</f>
        <v>0</v>
      </c>
      <c r="S714" s="117">
        <f>IF('Copy &amp; Paste Roster Report Here'!$A711='Analytical Tests'!S$7,IF($F714="Y",+$H714*S$6,0),0)</f>
        <v>0</v>
      </c>
      <c r="T714" s="117">
        <f>IF('Copy &amp; Paste Roster Report Here'!$A711='Analytical Tests'!T$7,IF($F714="Y",+$H714*T$6,0),0)</f>
        <v>0</v>
      </c>
      <c r="U714" s="117">
        <f>IF('Copy &amp; Paste Roster Report Here'!$A711='Analytical Tests'!U$7,IF($F714="Y",+$H714*U$6,0),0)</f>
        <v>0</v>
      </c>
      <c r="V714" s="117">
        <f>IF('Copy &amp; Paste Roster Report Here'!$A711='Analytical Tests'!V$7,IF($F714="Y",+$H714*V$6,0),0)</f>
        <v>0</v>
      </c>
      <c r="W714" s="117">
        <f>IF('Copy &amp; Paste Roster Report Here'!$A711='Analytical Tests'!W$7,IF($F714="Y",+$H714*W$6,0),0)</f>
        <v>0</v>
      </c>
      <c r="X714" s="117">
        <f>IF('Copy &amp; Paste Roster Report Here'!$A711='Analytical Tests'!X$7,IF($F714="Y",+$H714*X$6,0),0)</f>
        <v>0</v>
      </c>
      <c r="Y714" s="117" t="b">
        <f>IF('Copy &amp; Paste Roster Report Here'!$A711='Analytical Tests'!Y$7,IF($F714="N",IF($J714&gt;=$C714,Y$6,+($I714/$D714)*Y$6),0))</f>
        <v>0</v>
      </c>
      <c r="Z714" s="117" t="b">
        <f>IF('Copy &amp; Paste Roster Report Here'!$A711='Analytical Tests'!Z$7,IF($F714="N",IF($J714&gt;=$C714,Z$6,+($I714/$D714)*Z$6),0))</f>
        <v>0</v>
      </c>
      <c r="AA714" s="117" t="b">
        <f>IF('Copy &amp; Paste Roster Report Here'!$A711='Analytical Tests'!AA$7,IF($F714="N",IF($J714&gt;=$C714,AA$6,+($I714/$D714)*AA$6),0))</f>
        <v>0</v>
      </c>
      <c r="AB714" s="117" t="b">
        <f>IF('Copy &amp; Paste Roster Report Here'!$A711='Analytical Tests'!AB$7,IF($F714="N",IF($J714&gt;=$C714,AB$6,+($I714/$D714)*AB$6),0))</f>
        <v>0</v>
      </c>
      <c r="AC714" s="117" t="b">
        <f>IF('Copy &amp; Paste Roster Report Here'!$A711='Analytical Tests'!AC$7,IF($F714="N",IF($J714&gt;=$C714,AC$6,+($I714/$D714)*AC$6),0))</f>
        <v>0</v>
      </c>
      <c r="AD714" s="117" t="b">
        <f>IF('Copy &amp; Paste Roster Report Here'!$A711='Analytical Tests'!AD$7,IF($F714="N",IF($J714&gt;=$C714,AD$6,+($I714/$D714)*AD$6),0))</f>
        <v>0</v>
      </c>
      <c r="AE714" s="117" t="b">
        <f>IF('Copy &amp; Paste Roster Report Here'!$A711='Analytical Tests'!AE$7,IF($F714="N",IF($J714&gt;=$C714,AE$6,+($I714/$D714)*AE$6),0))</f>
        <v>0</v>
      </c>
      <c r="AF714" s="117" t="b">
        <f>IF('Copy &amp; Paste Roster Report Here'!$A711='Analytical Tests'!AF$7,IF($F714="N",IF($J714&gt;=$C714,AF$6,+($I714/$D714)*AF$6),0))</f>
        <v>0</v>
      </c>
      <c r="AG714" s="117" t="b">
        <f>IF('Copy &amp; Paste Roster Report Here'!$A711='Analytical Tests'!AG$7,IF($F714="N",IF($J714&gt;=$C714,AG$6,+($I714/$D714)*AG$6),0))</f>
        <v>0</v>
      </c>
      <c r="AH714" s="117" t="b">
        <f>IF('Copy &amp; Paste Roster Report Here'!$A711='Analytical Tests'!AH$7,IF($F714="N",IF($J714&gt;=$C714,AH$6,+($I714/$D714)*AH$6),0))</f>
        <v>0</v>
      </c>
      <c r="AI714" s="117" t="b">
        <f>IF('Copy &amp; Paste Roster Report Here'!$A711='Analytical Tests'!AI$7,IF($F714="N",IF($J714&gt;=$C714,AI$6,+($I714/$D714)*AI$6),0))</f>
        <v>0</v>
      </c>
      <c r="AJ714" s="79"/>
      <c r="AK714" s="118">
        <f>IF('Copy &amp; Paste Roster Report Here'!$A711=AK$7,IF('Copy &amp; Paste Roster Report Here'!$M711="FT",1,0),0)</f>
        <v>0</v>
      </c>
      <c r="AL714" s="118">
        <f>IF('Copy &amp; Paste Roster Report Here'!$A711=AL$7,IF('Copy &amp; Paste Roster Report Here'!$M711="FT",1,0),0)</f>
        <v>0</v>
      </c>
      <c r="AM714" s="118">
        <f>IF('Copy &amp; Paste Roster Report Here'!$A711=AM$7,IF('Copy &amp; Paste Roster Report Here'!$M711="FT",1,0),0)</f>
        <v>0</v>
      </c>
      <c r="AN714" s="118">
        <f>IF('Copy &amp; Paste Roster Report Here'!$A711=AN$7,IF('Copy &amp; Paste Roster Report Here'!$M711="FT",1,0),0)</f>
        <v>0</v>
      </c>
      <c r="AO714" s="118">
        <f>IF('Copy &amp; Paste Roster Report Here'!$A711=AO$7,IF('Copy &amp; Paste Roster Report Here'!$M711="FT",1,0),0)</f>
        <v>0</v>
      </c>
      <c r="AP714" s="118">
        <f>IF('Copy &amp; Paste Roster Report Here'!$A711=AP$7,IF('Copy &amp; Paste Roster Report Here'!$M711="FT",1,0),0)</f>
        <v>0</v>
      </c>
      <c r="AQ714" s="118">
        <f>IF('Copy &amp; Paste Roster Report Here'!$A711=AQ$7,IF('Copy &amp; Paste Roster Report Here'!$M711="FT",1,0),0)</f>
        <v>0</v>
      </c>
      <c r="AR714" s="118">
        <f>IF('Copy &amp; Paste Roster Report Here'!$A711=AR$7,IF('Copy &amp; Paste Roster Report Here'!$M711="FT",1,0),0)</f>
        <v>0</v>
      </c>
      <c r="AS714" s="118">
        <f>IF('Copy &amp; Paste Roster Report Here'!$A711=AS$7,IF('Copy &amp; Paste Roster Report Here'!$M711="FT",1,0),0)</f>
        <v>0</v>
      </c>
      <c r="AT714" s="118">
        <f>IF('Copy &amp; Paste Roster Report Here'!$A711=AT$7,IF('Copy &amp; Paste Roster Report Here'!$M711="FT",1,0),0)</f>
        <v>0</v>
      </c>
      <c r="AU714" s="118">
        <f>IF('Copy &amp; Paste Roster Report Here'!$A711=AU$7,IF('Copy &amp; Paste Roster Report Here'!$M711="FT",1,0),0)</f>
        <v>0</v>
      </c>
      <c r="AV714" s="73">
        <f t="shared" si="175"/>
        <v>0</v>
      </c>
      <c r="AW714" s="119">
        <f>IF('Copy &amp; Paste Roster Report Here'!$A711=AW$7,IF('Copy &amp; Paste Roster Report Here'!$M711="HT",1,0),0)</f>
        <v>0</v>
      </c>
      <c r="AX714" s="119">
        <f>IF('Copy &amp; Paste Roster Report Here'!$A711=AX$7,IF('Copy &amp; Paste Roster Report Here'!$M711="HT",1,0),0)</f>
        <v>0</v>
      </c>
      <c r="AY714" s="119">
        <f>IF('Copy &amp; Paste Roster Report Here'!$A711=AY$7,IF('Copy &amp; Paste Roster Report Here'!$M711="HT",1,0),0)</f>
        <v>0</v>
      </c>
      <c r="AZ714" s="119">
        <f>IF('Copy &amp; Paste Roster Report Here'!$A711=AZ$7,IF('Copy &amp; Paste Roster Report Here'!$M711="HT",1,0),0)</f>
        <v>0</v>
      </c>
      <c r="BA714" s="119">
        <f>IF('Copy &amp; Paste Roster Report Here'!$A711=BA$7,IF('Copy &amp; Paste Roster Report Here'!$M711="HT",1,0),0)</f>
        <v>0</v>
      </c>
      <c r="BB714" s="119">
        <f>IF('Copy &amp; Paste Roster Report Here'!$A711=BB$7,IF('Copy &amp; Paste Roster Report Here'!$M711="HT",1,0),0)</f>
        <v>0</v>
      </c>
      <c r="BC714" s="119">
        <f>IF('Copy &amp; Paste Roster Report Here'!$A711=BC$7,IF('Copy &amp; Paste Roster Report Here'!$M711="HT",1,0),0)</f>
        <v>0</v>
      </c>
      <c r="BD714" s="119">
        <f>IF('Copy &amp; Paste Roster Report Here'!$A711=BD$7,IF('Copy &amp; Paste Roster Report Here'!$M711="HT",1,0),0)</f>
        <v>0</v>
      </c>
      <c r="BE714" s="119">
        <f>IF('Copy &amp; Paste Roster Report Here'!$A711=BE$7,IF('Copy &amp; Paste Roster Report Here'!$M711="HT",1,0),0)</f>
        <v>0</v>
      </c>
      <c r="BF714" s="119">
        <f>IF('Copy &amp; Paste Roster Report Here'!$A711=BF$7,IF('Copy &amp; Paste Roster Report Here'!$M711="HT",1,0),0)</f>
        <v>0</v>
      </c>
      <c r="BG714" s="119">
        <f>IF('Copy &amp; Paste Roster Report Here'!$A711=BG$7,IF('Copy &amp; Paste Roster Report Here'!$M711="HT",1,0),0)</f>
        <v>0</v>
      </c>
      <c r="BH714" s="73">
        <f t="shared" si="176"/>
        <v>0</v>
      </c>
      <c r="BI714" s="120">
        <f>IF('Copy &amp; Paste Roster Report Here'!$A711=BI$7,IF('Copy &amp; Paste Roster Report Here'!$M711="MT",1,0),0)</f>
        <v>0</v>
      </c>
      <c r="BJ714" s="120">
        <f>IF('Copy &amp; Paste Roster Report Here'!$A711=BJ$7,IF('Copy &amp; Paste Roster Report Here'!$M711="MT",1,0),0)</f>
        <v>0</v>
      </c>
      <c r="BK714" s="120">
        <f>IF('Copy &amp; Paste Roster Report Here'!$A711=BK$7,IF('Copy &amp; Paste Roster Report Here'!$M711="MT",1,0),0)</f>
        <v>0</v>
      </c>
      <c r="BL714" s="120">
        <f>IF('Copy &amp; Paste Roster Report Here'!$A711=BL$7,IF('Copy &amp; Paste Roster Report Here'!$M711="MT",1,0),0)</f>
        <v>0</v>
      </c>
      <c r="BM714" s="120">
        <f>IF('Copy &amp; Paste Roster Report Here'!$A711=BM$7,IF('Copy &amp; Paste Roster Report Here'!$M711="MT",1,0),0)</f>
        <v>0</v>
      </c>
      <c r="BN714" s="120">
        <f>IF('Copy &amp; Paste Roster Report Here'!$A711=BN$7,IF('Copy &amp; Paste Roster Report Here'!$M711="MT",1,0),0)</f>
        <v>0</v>
      </c>
      <c r="BO714" s="120">
        <f>IF('Copy &amp; Paste Roster Report Here'!$A711=BO$7,IF('Copy &amp; Paste Roster Report Here'!$M711="MT",1,0),0)</f>
        <v>0</v>
      </c>
      <c r="BP714" s="120">
        <f>IF('Copy &amp; Paste Roster Report Here'!$A711=BP$7,IF('Copy &amp; Paste Roster Report Here'!$M711="MT",1,0),0)</f>
        <v>0</v>
      </c>
      <c r="BQ714" s="120">
        <f>IF('Copy &amp; Paste Roster Report Here'!$A711=BQ$7,IF('Copy &amp; Paste Roster Report Here'!$M711="MT",1,0),0)</f>
        <v>0</v>
      </c>
      <c r="BR714" s="120">
        <f>IF('Copy &amp; Paste Roster Report Here'!$A711=BR$7,IF('Copy &amp; Paste Roster Report Here'!$M711="MT",1,0),0)</f>
        <v>0</v>
      </c>
      <c r="BS714" s="120">
        <f>IF('Copy &amp; Paste Roster Report Here'!$A711=BS$7,IF('Copy &amp; Paste Roster Report Here'!$M711="MT",1,0),0)</f>
        <v>0</v>
      </c>
      <c r="BT714" s="73">
        <f t="shared" si="177"/>
        <v>0</v>
      </c>
      <c r="BU714" s="121">
        <f>IF('Copy &amp; Paste Roster Report Here'!$A711=BU$7,IF('Copy &amp; Paste Roster Report Here'!$M711="fy",1,0),0)</f>
        <v>0</v>
      </c>
      <c r="BV714" s="121">
        <f>IF('Copy &amp; Paste Roster Report Here'!$A711=BV$7,IF('Copy &amp; Paste Roster Report Here'!$M711="fy",1,0),0)</f>
        <v>0</v>
      </c>
      <c r="BW714" s="121">
        <f>IF('Copy &amp; Paste Roster Report Here'!$A711=BW$7,IF('Copy &amp; Paste Roster Report Here'!$M711="fy",1,0),0)</f>
        <v>0</v>
      </c>
      <c r="BX714" s="121">
        <f>IF('Copy &amp; Paste Roster Report Here'!$A711=BX$7,IF('Copy &amp; Paste Roster Report Here'!$M711="fy",1,0),0)</f>
        <v>0</v>
      </c>
      <c r="BY714" s="121">
        <f>IF('Copy &amp; Paste Roster Report Here'!$A711=BY$7,IF('Copy &amp; Paste Roster Report Here'!$M711="fy",1,0),0)</f>
        <v>0</v>
      </c>
      <c r="BZ714" s="121">
        <f>IF('Copy &amp; Paste Roster Report Here'!$A711=BZ$7,IF('Copy &amp; Paste Roster Report Here'!$M711="fy",1,0),0)</f>
        <v>0</v>
      </c>
      <c r="CA714" s="121">
        <f>IF('Copy &amp; Paste Roster Report Here'!$A711=CA$7,IF('Copy &amp; Paste Roster Report Here'!$M711="fy",1,0),0)</f>
        <v>0</v>
      </c>
      <c r="CB714" s="121">
        <f>IF('Copy &amp; Paste Roster Report Here'!$A711=CB$7,IF('Copy &amp; Paste Roster Report Here'!$M711="fy",1,0),0)</f>
        <v>0</v>
      </c>
      <c r="CC714" s="121">
        <f>IF('Copy &amp; Paste Roster Report Here'!$A711=CC$7,IF('Copy &amp; Paste Roster Report Here'!$M711="fy",1,0),0)</f>
        <v>0</v>
      </c>
      <c r="CD714" s="121">
        <f>IF('Copy &amp; Paste Roster Report Here'!$A711=CD$7,IF('Copy &amp; Paste Roster Report Here'!$M711="fy",1,0),0)</f>
        <v>0</v>
      </c>
      <c r="CE714" s="121">
        <f>IF('Copy &amp; Paste Roster Report Here'!$A711=CE$7,IF('Copy &amp; Paste Roster Report Here'!$M711="fy",1,0),0)</f>
        <v>0</v>
      </c>
      <c r="CF714" s="73">
        <f t="shared" si="178"/>
        <v>0</v>
      </c>
      <c r="CG714" s="122">
        <f>IF('Copy &amp; Paste Roster Report Here'!$A711=CG$7,IF('Copy &amp; Paste Roster Report Here'!$M711="RH",1,0),0)</f>
        <v>0</v>
      </c>
      <c r="CH714" s="122">
        <f>IF('Copy &amp; Paste Roster Report Here'!$A711=CH$7,IF('Copy &amp; Paste Roster Report Here'!$M711="RH",1,0),0)</f>
        <v>0</v>
      </c>
      <c r="CI714" s="122">
        <f>IF('Copy &amp; Paste Roster Report Here'!$A711=CI$7,IF('Copy &amp; Paste Roster Report Here'!$M711="RH",1,0),0)</f>
        <v>0</v>
      </c>
      <c r="CJ714" s="122">
        <f>IF('Copy &amp; Paste Roster Report Here'!$A711=CJ$7,IF('Copy &amp; Paste Roster Report Here'!$M711="RH",1,0),0)</f>
        <v>0</v>
      </c>
      <c r="CK714" s="122">
        <f>IF('Copy &amp; Paste Roster Report Here'!$A711=CK$7,IF('Copy &amp; Paste Roster Report Here'!$M711="RH",1,0),0)</f>
        <v>0</v>
      </c>
      <c r="CL714" s="122">
        <f>IF('Copy &amp; Paste Roster Report Here'!$A711=CL$7,IF('Copy &amp; Paste Roster Report Here'!$M711="RH",1,0),0)</f>
        <v>0</v>
      </c>
      <c r="CM714" s="122">
        <f>IF('Copy &amp; Paste Roster Report Here'!$A711=CM$7,IF('Copy &amp; Paste Roster Report Here'!$M711="RH",1,0),0)</f>
        <v>0</v>
      </c>
      <c r="CN714" s="122">
        <f>IF('Copy &amp; Paste Roster Report Here'!$A711=CN$7,IF('Copy &amp; Paste Roster Report Here'!$M711="RH",1,0),0)</f>
        <v>0</v>
      </c>
      <c r="CO714" s="122">
        <f>IF('Copy &amp; Paste Roster Report Here'!$A711=CO$7,IF('Copy &amp; Paste Roster Report Here'!$M711="RH",1,0),0)</f>
        <v>0</v>
      </c>
      <c r="CP714" s="122">
        <f>IF('Copy &amp; Paste Roster Report Here'!$A711=CP$7,IF('Copy &amp; Paste Roster Report Here'!$M711="RH",1,0),0)</f>
        <v>0</v>
      </c>
      <c r="CQ714" s="122">
        <f>IF('Copy &amp; Paste Roster Report Here'!$A711=CQ$7,IF('Copy &amp; Paste Roster Report Here'!$M711="RH",1,0),0)</f>
        <v>0</v>
      </c>
      <c r="CR714" s="73">
        <f t="shared" si="179"/>
        <v>0</v>
      </c>
      <c r="CS714" s="123">
        <f>IF('Copy &amp; Paste Roster Report Here'!$A711=CS$7,IF('Copy &amp; Paste Roster Report Here'!$M711="QT",1,0),0)</f>
        <v>0</v>
      </c>
      <c r="CT714" s="123">
        <f>IF('Copy &amp; Paste Roster Report Here'!$A711=CT$7,IF('Copy &amp; Paste Roster Report Here'!$M711="QT",1,0),0)</f>
        <v>0</v>
      </c>
      <c r="CU714" s="123">
        <f>IF('Copy &amp; Paste Roster Report Here'!$A711=CU$7,IF('Copy &amp; Paste Roster Report Here'!$M711="QT",1,0),0)</f>
        <v>0</v>
      </c>
      <c r="CV714" s="123">
        <f>IF('Copy &amp; Paste Roster Report Here'!$A711=CV$7,IF('Copy &amp; Paste Roster Report Here'!$M711="QT",1,0),0)</f>
        <v>0</v>
      </c>
      <c r="CW714" s="123">
        <f>IF('Copy &amp; Paste Roster Report Here'!$A711=CW$7,IF('Copy &amp; Paste Roster Report Here'!$M711="QT",1,0),0)</f>
        <v>0</v>
      </c>
      <c r="CX714" s="123">
        <f>IF('Copy &amp; Paste Roster Report Here'!$A711=CX$7,IF('Copy &amp; Paste Roster Report Here'!$M711="QT",1,0),0)</f>
        <v>0</v>
      </c>
      <c r="CY714" s="123">
        <f>IF('Copy &amp; Paste Roster Report Here'!$A711=CY$7,IF('Copy &amp; Paste Roster Report Here'!$M711="QT",1,0),0)</f>
        <v>0</v>
      </c>
      <c r="CZ714" s="123">
        <f>IF('Copy &amp; Paste Roster Report Here'!$A711=CZ$7,IF('Copy &amp; Paste Roster Report Here'!$M711="QT",1,0),0)</f>
        <v>0</v>
      </c>
      <c r="DA714" s="123">
        <f>IF('Copy &amp; Paste Roster Report Here'!$A711=DA$7,IF('Copy &amp; Paste Roster Report Here'!$M711="QT",1,0),0)</f>
        <v>0</v>
      </c>
      <c r="DB714" s="123">
        <f>IF('Copy &amp; Paste Roster Report Here'!$A711=DB$7,IF('Copy &amp; Paste Roster Report Here'!$M711="QT",1,0),0)</f>
        <v>0</v>
      </c>
      <c r="DC714" s="123">
        <f>IF('Copy &amp; Paste Roster Report Here'!$A711=DC$7,IF('Copy &amp; Paste Roster Report Here'!$M711="QT",1,0),0)</f>
        <v>0</v>
      </c>
      <c r="DD714" s="73">
        <f t="shared" si="180"/>
        <v>0</v>
      </c>
      <c r="DE714" s="124">
        <f>IF('Copy &amp; Paste Roster Report Here'!$A711=DE$7,IF('Copy &amp; Paste Roster Report Here'!$M711="xxxxxxxxxxx",1,0),0)</f>
        <v>0</v>
      </c>
      <c r="DF714" s="124">
        <f>IF('Copy &amp; Paste Roster Report Here'!$A711=DF$7,IF('Copy &amp; Paste Roster Report Here'!$M711="xxxxxxxxxxx",1,0),0)</f>
        <v>0</v>
      </c>
      <c r="DG714" s="124">
        <f>IF('Copy &amp; Paste Roster Report Here'!$A711=DG$7,IF('Copy &amp; Paste Roster Report Here'!$M711="xxxxxxxxxxx",1,0),0)</f>
        <v>0</v>
      </c>
      <c r="DH714" s="124">
        <f>IF('Copy &amp; Paste Roster Report Here'!$A711=DH$7,IF('Copy &amp; Paste Roster Report Here'!$M711="xxxxxxxxxxx",1,0),0)</f>
        <v>0</v>
      </c>
      <c r="DI714" s="124">
        <f>IF('Copy &amp; Paste Roster Report Here'!$A711=DI$7,IF('Copy &amp; Paste Roster Report Here'!$M711="xxxxxxxxxxx",1,0),0)</f>
        <v>0</v>
      </c>
      <c r="DJ714" s="124">
        <f>IF('Copy &amp; Paste Roster Report Here'!$A711=DJ$7,IF('Copy &amp; Paste Roster Report Here'!$M711="xxxxxxxxxxx",1,0),0)</f>
        <v>0</v>
      </c>
      <c r="DK714" s="124">
        <f>IF('Copy &amp; Paste Roster Report Here'!$A711=DK$7,IF('Copy &amp; Paste Roster Report Here'!$M711="xxxxxxxxxxx",1,0),0)</f>
        <v>0</v>
      </c>
      <c r="DL714" s="124">
        <f>IF('Copy &amp; Paste Roster Report Here'!$A711=DL$7,IF('Copy &amp; Paste Roster Report Here'!$M711="xxxxxxxxxxx",1,0),0)</f>
        <v>0</v>
      </c>
      <c r="DM714" s="124">
        <f>IF('Copy &amp; Paste Roster Report Here'!$A711=DM$7,IF('Copy &amp; Paste Roster Report Here'!$M711="xxxxxxxxxxx",1,0),0)</f>
        <v>0</v>
      </c>
      <c r="DN714" s="124">
        <f>IF('Copy &amp; Paste Roster Report Here'!$A711=DN$7,IF('Copy &amp; Paste Roster Report Here'!$M711="xxxxxxxxxxx",1,0),0)</f>
        <v>0</v>
      </c>
      <c r="DO714" s="124">
        <f>IF('Copy &amp; Paste Roster Report Here'!$A711=DO$7,IF('Copy &amp; Paste Roster Report Here'!$M711="xxxxxxxxxxx",1,0),0)</f>
        <v>0</v>
      </c>
      <c r="DP714" s="125">
        <f t="shared" si="181"/>
        <v>0</v>
      </c>
      <c r="DQ714" s="126">
        <f t="shared" si="182"/>
        <v>0</v>
      </c>
    </row>
    <row r="715" spans="1:121" x14ac:dyDescent="0.25">
      <c r="A715" s="111">
        <f t="shared" si="168"/>
        <v>0</v>
      </c>
      <c r="B715" s="111">
        <f t="shared" si="169"/>
        <v>0</v>
      </c>
      <c r="C715" s="112">
        <f>+('Copy &amp; Paste Roster Report Here'!$P712-'Copy &amp; Paste Roster Report Here'!$O712)/30</f>
        <v>0</v>
      </c>
      <c r="D715" s="112">
        <f>+('Copy &amp; Paste Roster Report Here'!$P712-'Copy &amp; Paste Roster Report Here'!$O712)</f>
        <v>0</v>
      </c>
      <c r="E715" s="111">
        <f>'Copy &amp; Paste Roster Report Here'!N712</f>
        <v>0</v>
      </c>
      <c r="F715" s="111" t="str">
        <f t="shared" si="170"/>
        <v>N</v>
      </c>
      <c r="G715" s="111">
        <f>'Copy &amp; Paste Roster Report Here'!R712</f>
        <v>0</v>
      </c>
      <c r="H715" s="113">
        <f t="shared" si="171"/>
        <v>0</v>
      </c>
      <c r="I715" s="112">
        <f>IF(F715="N",$F$5-'Copy &amp; Paste Roster Report Here'!O712,+'Copy &amp; Paste Roster Report Here'!Q712-'Copy &amp; Paste Roster Report Here'!O712)</f>
        <v>0</v>
      </c>
      <c r="J715" s="114">
        <f t="shared" si="172"/>
        <v>0</v>
      </c>
      <c r="K715" s="114">
        <f t="shared" si="173"/>
        <v>0</v>
      </c>
      <c r="L715" s="115">
        <f>'Copy &amp; Paste Roster Report Here'!F712</f>
        <v>0</v>
      </c>
      <c r="M715" s="116">
        <f t="shared" si="174"/>
        <v>0</v>
      </c>
      <c r="N715" s="117">
        <f>IF('Copy &amp; Paste Roster Report Here'!$A712='Analytical Tests'!N$7,IF($F715="Y",+$H715*N$6,0),0)</f>
        <v>0</v>
      </c>
      <c r="O715" s="117">
        <f>IF('Copy &amp; Paste Roster Report Here'!$A712='Analytical Tests'!O$7,IF($F715="Y",+$H715*O$6,0),0)</f>
        <v>0</v>
      </c>
      <c r="P715" s="117">
        <f>IF('Copy &amp; Paste Roster Report Here'!$A712='Analytical Tests'!P$7,IF($F715="Y",+$H715*P$6,0),0)</f>
        <v>0</v>
      </c>
      <c r="Q715" s="117">
        <f>IF('Copy &amp; Paste Roster Report Here'!$A712='Analytical Tests'!Q$7,IF($F715="Y",+$H715*Q$6,0),0)</f>
        <v>0</v>
      </c>
      <c r="R715" s="117">
        <f>IF('Copy &amp; Paste Roster Report Here'!$A712='Analytical Tests'!R$7,IF($F715="Y",+$H715*R$6,0),0)</f>
        <v>0</v>
      </c>
      <c r="S715" s="117">
        <f>IF('Copy &amp; Paste Roster Report Here'!$A712='Analytical Tests'!S$7,IF($F715="Y",+$H715*S$6,0),0)</f>
        <v>0</v>
      </c>
      <c r="T715" s="117">
        <f>IF('Copy &amp; Paste Roster Report Here'!$A712='Analytical Tests'!T$7,IF($F715="Y",+$H715*T$6,0),0)</f>
        <v>0</v>
      </c>
      <c r="U715" s="117">
        <f>IF('Copy &amp; Paste Roster Report Here'!$A712='Analytical Tests'!U$7,IF($F715="Y",+$H715*U$6,0),0)</f>
        <v>0</v>
      </c>
      <c r="V715" s="117">
        <f>IF('Copy &amp; Paste Roster Report Here'!$A712='Analytical Tests'!V$7,IF($F715="Y",+$H715*V$6,0),0)</f>
        <v>0</v>
      </c>
      <c r="W715" s="117">
        <f>IF('Copy &amp; Paste Roster Report Here'!$A712='Analytical Tests'!W$7,IF($F715="Y",+$H715*W$6,0),0)</f>
        <v>0</v>
      </c>
      <c r="X715" s="117">
        <f>IF('Copy &amp; Paste Roster Report Here'!$A712='Analytical Tests'!X$7,IF($F715="Y",+$H715*X$6,0),0)</f>
        <v>0</v>
      </c>
      <c r="Y715" s="117" t="b">
        <f>IF('Copy &amp; Paste Roster Report Here'!$A712='Analytical Tests'!Y$7,IF($F715="N",IF($J715&gt;=$C715,Y$6,+($I715/$D715)*Y$6),0))</f>
        <v>0</v>
      </c>
      <c r="Z715" s="117" t="b">
        <f>IF('Copy &amp; Paste Roster Report Here'!$A712='Analytical Tests'!Z$7,IF($F715="N",IF($J715&gt;=$C715,Z$6,+($I715/$D715)*Z$6),0))</f>
        <v>0</v>
      </c>
      <c r="AA715" s="117" t="b">
        <f>IF('Copy &amp; Paste Roster Report Here'!$A712='Analytical Tests'!AA$7,IF($F715="N",IF($J715&gt;=$C715,AA$6,+($I715/$D715)*AA$6),0))</f>
        <v>0</v>
      </c>
      <c r="AB715" s="117" t="b">
        <f>IF('Copy &amp; Paste Roster Report Here'!$A712='Analytical Tests'!AB$7,IF($F715="N",IF($J715&gt;=$C715,AB$6,+($I715/$D715)*AB$6),0))</f>
        <v>0</v>
      </c>
      <c r="AC715" s="117" t="b">
        <f>IF('Copy &amp; Paste Roster Report Here'!$A712='Analytical Tests'!AC$7,IF($F715="N",IF($J715&gt;=$C715,AC$6,+($I715/$D715)*AC$6),0))</f>
        <v>0</v>
      </c>
      <c r="AD715" s="117" t="b">
        <f>IF('Copy &amp; Paste Roster Report Here'!$A712='Analytical Tests'!AD$7,IF($F715="N",IF($J715&gt;=$C715,AD$6,+($I715/$D715)*AD$6),0))</f>
        <v>0</v>
      </c>
      <c r="AE715" s="117" t="b">
        <f>IF('Copy &amp; Paste Roster Report Here'!$A712='Analytical Tests'!AE$7,IF($F715="N",IF($J715&gt;=$C715,AE$6,+($I715/$D715)*AE$6),0))</f>
        <v>0</v>
      </c>
      <c r="AF715" s="117" t="b">
        <f>IF('Copy &amp; Paste Roster Report Here'!$A712='Analytical Tests'!AF$7,IF($F715="N",IF($J715&gt;=$C715,AF$6,+($I715/$D715)*AF$6),0))</f>
        <v>0</v>
      </c>
      <c r="AG715" s="117" t="b">
        <f>IF('Copy &amp; Paste Roster Report Here'!$A712='Analytical Tests'!AG$7,IF($F715="N",IF($J715&gt;=$C715,AG$6,+($I715/$D715)*AG$6),0))</f>
        <v>0</v>
      </c>
      <c r="AH715" s="117" t="b">
        <f>IF('Copy &amp; Paste Roster Report Here'!$A712='Analytical Tests'!AH$7,IF($F715="N",IF($J715&gt;=$C715,AH$6,+($I715/$D715)*AH$6),0))</f>
        <v>0</v>
      </c>
      <c r="AI715" s="117" t="b">
        <f>IF('Copy &amp; Paste Roster Report Here'!$A712='Analytical Tests'!AI$7,IF($F715="N",IF($J715&gt;=$C715,AI$6,+($I715/$D715)*AI$6),0))</f>
        <v>0</v>
      </c>
      <c r="AJ715" s="79"/>
      <c r="AK715" s="118">
        <f>IF('Copy &amp; Paste Roster Report Here'!$A712=AK$7,IF('Copy &amp; Paste Roster Report Here'!$M712="FT",1,0),0)</f>
        <v>0</v>
      </c>
      <c r="AL715" s="118">
        <f>IF('Copy &amp; Paste Roster Report Here'!$A712=AL$7,IF('Copy &amp; Paste Roster Report Here'!$M712="FT",1,0),0)</f>
        <v>0</v>
      </c>
      <c r="AM715" s="118">
        <f>IF('Copy &amp; Paste Roster Report Here'!$A712=AM$7,IF('Copy &amp; Paste Roster Report Here'!$M712="FT",1,0),0)</f>
        <v>0</v>
      </c>
      <c r="AN715" s="118">
        <f>IF('Copy &amp; Paste Roster Report Here'!$A712=AN$7,IF('Copy &amp; Paste Roster Report Here'!$M712="FT",1,0),0)</f>
        <v>0</v>
      </c>
      <c r="AO715" s="118">
        <f>IF('Copy &amp; Paste Roster Report Here'!$A712=AO$7,IF('Copy &amp; Paste Roster Report Here'!$M712="FT",1,0),0)</f>
        <v>0</v>
      </c>
      <c r="AP715" s="118">
        <f>IF('Copy &amp; Paste Roster Report Here'!$A712=AP$7,IF('Copy &amp; Paste Roster Report Here'!$M712="FT",1,0),0)</f>
        <v>0</v>
      </c>
      <c r="AQ715" s="118">
        <f>IF('Copy &amp; Paste Roster Report Here'!$A712=AQ$7,IF('Copy &amp; Paste Roster Report Here'!$M712="FT",1,0),0)</f>
        <v>0</v>
      </c>
      <c r="AR715" s="118">
        <f>IF('Copy &amp; Paste Roster Report Here'!$A712=AR$7,IF('Copy &amp; Paste Roster Report Here'!$M712="FT",1,0),0)</f>
        <v>0</v>
      </c>
      <c r="AS715" s="118">
        <f>IF('Copy &amp; Paste Roster Report Here'!$A712=AS$7,IF('Copy &amp; Paste Roster Report Here'!$M712="FT",1,0),0)</f>
        <v>0</v>
      </c>
      <c r="AT715" s="118">
        <f>IF('Copy &amp; Paste Roster Report Here'!$A712=AT$7,IF('Copy &amp; Paste Roster Report Here'!$M712="FT",1,0),0)</f>
        <v>0</v>
      </c>
      <c r="AU715" s="118">
        <f>IF('Copy &amp; Paste Roster Report Here'!$A712=AU$7,IF('Copy &amp; Paste Roster Report Here'!$M712="FT",1,0),0)</f>
        <v>0</v>
      </c>
      <c r="AV715" s="73">
        <f t="shared" si="175"/>
        <v>0</v>
      </c>
      <c r="AW715" s="119">
        <f>IF('Copy &amp; Paste Roster Report Here'!$A712=AW$7,IF('Copy &amp; Paste Roster Report Here'!$M712="HT",1,0),0)</f>
        <v>0</v>
      </c>
      <c r="AX715" s="119">
        <f>IF('Copy &amp; Paste Roster Report Here'!$A712=AX$7,IF('Copy &amp; Paste Roster Report Here'!$M712="HT",1,0),0)</f>
        <v>0</v>
      </c>
      <c r="AY715" s="119">
        <f>IF('Copy &amp; Paste Roster Report Here'!$A712=AY$7,IF('Copy &amp; Paste Roster Report Here'!$M712="HT",1,0),0)</f>
        <v>0</v>
      </c>
      <c r="AZ715" s="119">
        <f>IF('Copy &amp; Paste Roster Report Here'!$A712=AZ$7,IF('Copy &amp; Paste Roster Report Here'!$M712="HT",1,0),0)</f>
        <v>0</v>
      </c>
      <c r="BA715" s="119">
        <f>IF('Copy &amp; Paste Roster Report Here'!$A712=BA$7,IF('Copy &amp; Paste Roster Report Here'!$M712="HT",1,0),0)</f>
        <v>0</v>
      </c>
      <c r="BB715" s="119">
        <f>IF('Copy &amp; Paste Roster Report Here'!$A712=BB$7,IF('Copy &amp; Paste Roster Report Here'!$M712="HT",1,0),0)</f>
        <v>0</v>
      </c>
      <c r="BC715" s="119">
        <f>IF('Copy &amp; Paste Roster Report Here'!$A712=BC$7,IF('Copy &amp; Paste Roster Report Here'!$M712="HT",1,0),0)</f>
        <v>0</v>
      </c>
      <c r="BD715" s="119">
        <f>IF('Copy &amp; Paste Roster Report Here'!$A712=BD$7,IF('Copy &amp; Paste Roster Report Here'!$M712="HT",1,0),0)</f>
        <v>0</v>
      </c>
      <c r="BE715" s="119">
        <f>IF('Copy &amp; Paste Roster Report Here'!$A712=BE$7,IF('Copy &amp; Paste Roster Report Here'!$M712="HT",1,0),0)</f>
        <v>0</v>
      </c>
      <c r="BF715" s="119">
        <f>IF('Copy &amp; Paste Roster Report Here'!$A712=BF$7,IF('Copy &amp; Paste Roster Report Here'!$M712="HT",1,0),0)</f>
        <v>0</v>
      </c>
      <c r="BG715" s="119">
        <f>IF('Copy &amp; Paste Roster Report Here'!$A712=BG$7,IF('Copy &amp; Paste Roster Report Here'!$M712="HT",1,0),0)</f>
        <v>0</v>
      </c>
      <c r="BH715" s="73">
        <f t="shared" si="176"/>
        <v>0</v>
      </c>
      <c r="BI715" s="120">
        <f>IF('Copy &amp; Paste Roster Report Here'!$A712=BI$7,IF('Copy &amp; Paste Roster Report Here'!$M712="MT",1,0),0)</f>
        <v>0</v>
      </c>
      <c r="BJ715" s="120">
        <f>IF('Copy &amp; Paste Roster Report Here'!$A712=BJ$7,IF('Copy &amp; Paste Roster Report Here'!$M712="MT",1,0),0)</f>
        <v>0</v>
      </c>
      <c r="BK715" s="120">
        <f>IF('Copy &amp; Paste Roster Report Here'!$A712=BK$7,IF('Copy &amp; Paste Roster Report Here'!$M712="MT",1,0),0)</f>
        <v>0</v>
      </c>
      <c r="BL715" s="120">
        <f>IF('Copy &amp; Paste Roster Report Here'!$A712=BL$7,IF('Copy &amp; Paste Roster Report Here'!$M712="MT",1,0),0)</f>
        <v>0</v>
      </c>
      <c r="BM715" s="120">
        <f>IF('Copy &amp; Paste Roster Report Here'!$A712=BM$7,IF('Copy &amp; Paste Roster Report Here'!$M712="MT",1,0),0)</f>
        <v>0</v>
      </c>
      <c r="BN715" s="120">
        <f>IF('Copy &amp; Paste Roster Report Here'!$A712=BN$7,IF('Copy &amp; Paste Roster Report Here'!$M712="MT",1,0),0)</f>
        <v>0</v>
      </c>
      <c r="BO715" s="120">
        <f>IF('Copy &amp; Paste Roster Report Here'!$A712=BO$7,IF('Copy &amp; Paste Roster Report Here'!$M712="MT",1,0),0)</f>
        <v>0</v>
      </c>
      <c r="BP715" s="120">
        <f>IF('Copy &amp; Paste Roster Report Here'!$A712=BP$7,IF('Copy &amp; Paste Roster Report Here'!$M712="MT",1,0),0)</f>
        <v>0</v>
      </c>
      <c r="BQ715" s="120">
        <f>IF('Copy &amp; Paste Roster Report Here'!$A712=BQ$7,IF('Copy &amp; Paste Roster Report Here'!$M712="MT",1,0),0)</f>
        <v>0</v>
      </c>
      <c r="BR715" s="120">
        <f>IF('Copy &amp; Paste Roster Report Here'!$A712=BR$7,IF('Copy &amp; Paste Roster Report Here'!$M712="MT",1,0),0)</f>
        <v>0</v>
      </c>
      <c r="BS715" s="120">
        <f>IF('Copy &amp; Paste Roster Report Here'!$A712=BS$7,IF('Copy &amp; Paste Roster Report Here'!$M712="MT",1,0),0)</f>
        <v>0</v>
      </c>
      <c r="BT715" s="73">
        <f t="shared" si="177"/>
        <v>0</v>
      </c>
      <c r="BU715" s="121">
        <f>IF('Copy &amp; Paste Roster Report Here'!$A712=BU$7,IF('Copy &amp; Paste Roster Report Here'!$M712="fy",1,0),0)</f>
        <v>0</v>
      </c>
      <c r="BV715" s="121">
        <f>IF('Copy &amp; Paste Roster Report Here'!$A712=BV$7,IF('Copy &amp; Paste Roster Report Here'!$M712="fy",1,0),0)</f>
        <v>0</v>
      </c>
      <c r="BW715" s="121">
        <f>IF('Copy &amp; Paste Roster Report Here'!$A712=BW$7,IF('Copy &amp; Paste Roster Report Here'!$M712="fy",1,0),0)</f>
        <v>0</v>
      </c>
      <c r="BX715" s="121">
        <f>IF('Copy &amp; Paste Roster Report Here'!$A712=BX$7,IF('Copy &amp; Paste Roster Report Here'!$M712="fy",1,0),0)</f>
        <v>0</v>
      </c>
      <c r="BY715" s="121">
        <f>IF('Copy &amp; Paste Roster Report Here'!$A712=BY$7,IF('Copy &amp; Paste Roster Report Here'!$M712="fy",1,0),0)</f>
        <v>0</v>
      </c>
      <c r="BZ715" s="121">
        <f>IF('Copy &amp; Paste Roster Report Here'!$A712=BZ$7,IF('Copy &amp; Paste Roster Report Here'!$M712="fy",1,0),0)</f>
        <v>0</v>
      </c>
      <c r="CA715" s="121">
        <f>IF('Copy &amp; Paste Roster Report Here'!$A712=CA$7,IF('Copy &amp; Paste Roster Report Here'!$M712="fy",1,0),0)</f>
        <v>0</v>
      </c>
      <c r="CB715" s="121">
        <f>IF('Copy &amp; Paste Roster Report Here'!$A712=CB$7,IF('Copy &amp; Paste Roster Report Here'!$M712="fy",1,0),0)</f>
        <v>0</v>
      </c>
      <c r="CC715" s="121">
        <f>IF('Copy &amp; Paste Roster Report Here'!$A712=CC$7,IF('Copy &amp; Paste Roster Report Here'!$M712="fy",1,0),0)</f>
        <v>0</v>
      </c>
      <c r="CD715" s="121">
        <f>IF('Copy &amp; Paste Roster Report Here'!$A712=CD$7,IF('Copy &amp; Paste Roster Report Here'!$M712="fy",1,0),0)</f>
        <v>0</v>
      </c>
      <c r="CE715" s="121">
        <f>IF('Copy &amp; Paste Roster Report Here'!$A712=CE$7,IF('Copy &amp; Paste Roster Report Here'!$M712="fy",1,0),0)</f>
        <v>0</v>
      </c>
      <c r="CF715" s="73">
        <f t="shared" si="178"/>
        <v>0</v>
      </c>
      <c r="CG715" s="122">
        <f>IF('Copy &amp; Paste Roster Report Here'!$A712=CG$7,IF('Copy &amp; Paste Roster Report Here'!$M712="RH",1,0),0)</f>
        <v>0</v>
      </c>
      <c r="CH715" s="122">
        <f>IF('Copy &amp; Paste Roster Report Here'!$A712=CH$7,IF('Copy &amp; Paste Roster Report Here'!$M712="RH",1,0),0)</f>
        <v>0</v>
      </c>
      <c r="CI715" s="122">
        <f>IF('Copy &amp; Paste Roster Report Here'!$A712=CI$7,IF('Copy &amp; Paste Roster Report Here'!$M712="RH",1,0),0)</f>
        <v>0</v>
      </c>
      <c r="CJ715" s="122">
        <f>IF('Copy &amp; Paste Roster Report Here'!$A712=CJ$7,IF('Copy &amp; Paste Roster Report Here'!$M712="RH",1,0),0)</f>
        <v>0</v>
      </c>
      <c r="CK715" s="122">
        <f>IF('Copy &amp; Paste Roster Report Here'!$A712=CK$7,IF('Copy &amp; Paste Roster Report Here'!$M712="RH",1,0),0)</f>
        <v>0</v>
      </c>
      <c r="CL715" s="122">
        <f>IF('Copy &amp; Paste Roster Report Here'!$A712=CL$7,IF('Copy &amp; Paste Roster Report Here'!$M712="RH",1,0),0)</f>
        <v>0</v>
      </c>
      <c r="CM715" s="122">
        <f>IF('Copy &amp; Paste Roster Report Here'!$A712=CM$7,IF('Copy &amp; Paste Roster Report Here'!$M712="RH",1,0),0)</f>
        <v>0</v>
      </c>
      <c r="CN715" s="122">
        <f>IF('Copy &amp; Paste Roster Report Here'!$A712=CN$7,IF('Copy &amp; Paste Roster Report Here'!$M712="RH",1,0),0)</f>
        <v>0</v>
      </c>
      <c r="CO715" s="122">
        <f>IF('Copy &amp; Paste Roster Report Here'!$A712=CO$7,IF('Copy &amp; Paste Roster Report Here'!$M712="RH",1,0),0)</f>
        <v>0</v>
      </c>
      <c r="CP715" s="122">
        <f>IF('Copy &amp; Paste Roster Report Here'!$A712=CP$7,IF('Copy &amp; Paste Roster Report Here'!$M712="RH",1,0),0)</f>
        <v>0</v>
      </c>
      <c r="CQ715" s="122">
        <f>IF('Copy &amp; Paste Roster Report Here'!$A712=CQ$7,IF('Copy &amp; Paste Roster Report Here'!$M712="RH",1,0),0)</f>
        <v>0</v>
      </c>
      <c r="CR715" s="73">
        <f t="shared" si="179"/>
        <v>0</v>
      </c>
      <c r="CS715" s="123">
        <f>IF('Copy &amp; Paste Roster Report Here'!$A712=CS$7,IF('Copy &amp; Paste Roster Report Here'!$M712="QT",1,0),0)</f>
        <v>0</v>
      </c>
      <c r="CT715" s="123">
        <f>IF('Copy &amp; Paste Roster Report Here'!$A712=CT$7,IF('Copy &amp; Paste Roster Report Here'!$M712="QT",1,0),0)</f>
        <v>0</v>
      </c>
      <c r="CU715" s="123">
        <f>IF('Copy &amp; Paste Roster Report Here'!$A712=CU$7,IF('Copy &amp; Paste Roster Report Here'!$M712="QT",1,0),0)</f>
        <v>0</v>
      </c>
      <c r="CV715" s="123">
        <f>IF('Copy &amp; Paste Roster Report Here'!$A712=CV$7,IF('Copy &amp; Paste Roster Report Here'!$M712="QT",1,0),0)</f>
        <v>0</v>
      </c>
      <c r="CW715" s="123">
        <f>IF('Copy &amp; Paste Roster Report Here'!$A712=CW$7,IF('Copy &amp; Paste Roster Report Here'!$M712="QT",1,0),0)</f>
        <v>0</v>
      </c>
      <c r="CX715" s="123">
        <f>IF('Copy &amp; Paste Roster Report Here'!$A712=CX$7,IF('Copy &amp; Paste Roster Report Here'!$M712="QT",1,0),0)</f>
        <v>0</v>
      </c>
      <c r="CY715" s="123">
        <f>IF('Copy &amp; Paste Roster Report Here'!$A712=CY$7,IF('Copy &amp; Paste Roster Report Here'!$M712="QT",1,0),0)</f>
        <v>0</v>
      </c>
      <c r="CZ715" s="123">
        <f>IF('Copy &amp; Paste Roster Report Here'!$A712=CZ$7,IF('Copy &amp; Paste Roster Report Here'!$M712="QT",1,0),0)</f>
        <v>0</v>
      </c>
      <c r="DA715" s="123">
        <f>IF('Copy &amp; Paste Roster Report Here'!$A712=DA$7,IF('Copy &amp; Paste Roster Report Here'!$M712="QT",1,0),0)</f>
        <v>0</v>
      </c>
      <c r="DB715" s="123">
        <f>IF('Copy &amp; Paste Roster Report Here'!$A712=DB$7,IF('Copy &amp; Paste Roster Report Here'!$M712="QT",1,0),0)</f>
        <v>0</v>
      </c>
      <c r="DC715" s="123">
        <f>IF('Copy &amp; Paste Roster Report Here'!$A712=DC$7,IF('Copy &amp; Paste Roster Report Here'!$M712="QT",1,0),0)</f>
        <v>0</v>
      </c>
      <c r="DD715" s="73">
        <f t="shared" si="180"/>
        <v>0</v>
      </c>
      <c r="DE715" s="124">
        <f>IF('Copy &amp; Paste Roster Report Here'!$A712=DE$7,IF('Copy &amp; Paste Roster Report Here'!$M712="xxxxxxxxxxx",1,0),0)</f>
        <v>0</v>
      </c>
      <c r="DF715" s="124">
        <f>IF('Copy &amp; Paste Roster Report Here'!$A712=DF$7,IF('Copy &amp; Paste Roster Report Here'!$M712="xxxxxxxxxxx",1,0),0)</f>
        <v>0</v>
      </c>
      <c r="DG715" s="124">
        <f>IF('Copy &amp; Paste Roster Report Here'!$A712=DG$7,IF('Copy &amp; Paste Roster Report Here'!$M712="xxxxxxxxxxx",1,0),0)</f>
        <v>0</v>
      </c>
      <c r="DH715" s="124">
        <f>IF('Copy &amp; Paste Roster Report Here'!$A712=DH$7,IF('Copy &amp; Paste Roster Report Here'!$M712="xxxxxxxxxxx",1,0),0)</f>
        <v>0</v>
      </c>
      <c r="DI715" s="124">
        <f>IF('Copy &amp; Paste Roster Report Here'!$A712=DI$7,IF('Copy &amp; Paste Roster Report Here'!$M712="xxxxxxxxxxx",1,0),0)</f>
        <v>0</v>
      </c>
      <c r="DJ715" s="124">
        <f>IF('Copy &amp; Paste Roster Report Here'!$A712=DJ$7,IF('Copy &amp; Paste Roster Report Here'!$M712="xxxxxxxxxxx",1,0),0)</f>
        <v>0</v>
      </c>
      <c r="DK715" s="124">
        <f>IF('Copy &amp; Paste Roster Report Here'!$A712=DK$7,IF('Copy &amp; Paste Roster Report Here'!$M712="xxxxxxxxxxx",1,0),0)</f>
        <v>0</v>
      </c>
      <c r="DL715" s="124">
        <f>IF('Copy &amp; Paste Roster Report Here'!$A712=DL$7,IF('Copy &amp; Paste Roster Report Here'!$M712="xxxxxxxxxxx",1,0),0)</f>
        <v>0</v>
      </c>
      <c r="DM715" s="124">
        <f>IF('Copy &amp; Paste Roster Report Here'!$A712=DM$7,IF('Copy &amp; Paste Roster Report Here'!$M712="xxxxxxxxxxx",1,0),0)</f>
        <v>0</v>
      </c>
      <c r="DN715" s="124">
        <f>IF('Copy &amp; Paste Roster Report Here'!$A712=DN$7,IF('Copy &amp; Paste Roster Report Here'!$M712="xxxxxxxxxxx",1,0),0)</f>
        <v>0</v>
      </c>
      <c r="DO715" s="124">
        <f>IF('Copy &amp; Paste Roster Report Here'!$A712=DO$7,IF('Copy &amp; Paste Roster Report Here'!$M712="xxxxxxxxxxx",1,0),0)</f>
        <v>0</v>
      </c>
      <c r="DP715" s="125">
        <f t="shared" si="181"/>
        <v>0</v>
      </c>
      <c r="DQ715" s="126">
        <f t="shared" si="182"/>
        <v>0</v>
      </c>
    </row>
    <row r="716" spans="1:121" x14ac:dyDescent="0.25">
      <c r="A716" s="111">
        <f t="shared" si="168"/>
        <v>0</v>
      </c>
      <c r="B716" s="111">
        <f t="shared" si="169"/>
        <v>0</v>
      </c>
      <c r="C716" s="112">
        <f>+('Copy &amp; Paste Roster Report Here'!$P713-'Copy &amp; Paste Roster Report Here'!$O713)/30</f>
        <v>0</v>
      </c>
      <c r="D716" s="112">
        <f>+('Copy &amp; Paste Roster Report Here'!$P713-'Copy &amp; Paste Roster Report Here'!$O713)</f>
        <v>0</v>
      </c>
      <c r="E716" s="111">
        <f>'Copy &amp; Paste Roster Report Here'!N713</f>
        <v>0</v>
      </c>
      <c r="F716" s="111" t="str">
        <f t="shared" si="170"/>
        <v>N</v>
      </c>
      <c r="G716" s="111">
        <f>'Copy &amp; Paste Roster Report Here'!R713</f>
        <v>0</v>
      </c>
      <c r="H716" s="113">
        <f t="shared" si="171"/>
        <v>0</v>
      </c>
      <c r="I716" s="112">
        <f>IF(F716="N",$F$5-'Copy &amp; Paste Roster Report Here'!O713,+'Copy &amp; Paste Roster Report Here'!Q713-'Copy &amp; Paste Roster Report Here'!O713)</f>
        <v>0</v>
      </c>
      <c r="J716" s="114">
        <f t="shared" si="172"/>
        <v>0</v>
      </c>
      <c r="K716" s="114">
        <f t="shared" si="173"/>
        <v>0</v>
      </c>
      <c r="L716" s="115">
        <f>'Copy &amp; Paste Roster Report Here'!F713</f>
        <v>0</v>
      </c>
      <c r="M716" s="116">
        <f t="shared" si="174"/>
        <v>0</v>
      </c>
      <c r="N716" s="117">
        <f>IF('Copy &amp; Paste Roster Report Here'!$A713='Analytical Tests'!N$7,IF($F716="Y",+$H716*N$6,0),0)</f>
        <v>0</v>
      </c>
      <c r="O716" s="117">
        <f>IF('Copy &amp; Paste Roster Report Here'!$A713='Analytical Tests'!O$7,IF($F716="Y",+$H716*O$6,0),0)</f>
        <v>0</v>
      </c>
      <c r="P716" s="117">
        <f>IF('Copy &amp; Paste Roster Report Here'!$A713='Analytical Tests'!P$7,IF($F716="Y",+$H716*P$6,0),0)</f>
        <v>0</v>
      </c>
      <c r="Q716" s="117">
        <f>IF('Copy &amp; Paste Roster Report Here'!$A713='Analytical Tests'!Q$7,IF($F716="Y",+$H716*Q$6,0),0)</f>
        <v>0</v>
      </c>
      <c r="R716" s="117">
        <f>IF('Copy &amp; Paste Roster Report Here'!$A713='Analytical Tests'!R$7,IF($F716="Y",+$H716*R$6,0),0)</f>
        <v>0</v>
      </c>
      <c r="S716" s="117">
        <f>IF('Copy &amp; Paste Roster Report Here'!$A713='Analytical Tests'!S$7,IF($F716="Y",+$H716*S$6,0),0)</f>
        <v>0</v>
      </c>
      <c r="T716" s="117">
        <f>IF('Copy &amp; Paste Roster Report Here'!$A713='Analytical Tests'!T$7,IF($F716="Y",+$H716*T$6,0),0)</f>
        <v>0</v>
      </c>
      <c r="U716" s="117">
        <f>IF('Copy &amp; Paste Roster Report Here'!$A713='Analytical Tests'!U$7,IF($F716="Y",+$H716*U$6,0),0)</f>
        <v>0</v>
      </c>
      <c r="V716" s="117">
        <f>IF('Copy &amp; Paste Roster Report Here'!$A713='Analytical Tests'!V$7,IF($F716="Y",+$H716*V$6,0),0)</f>
        <v>0</v>
      </c>
      <c r="W716" s="117">
        <f>IF('Copy &amp; Paste Roster Report Here'!$A713='Analytical Tests'!W$7,IF($F716="Y",+$H716*W$6,0),0)</f>
        <v>0</v>
      </c>
      <c r="X716" s="117">
        <f>IF('Copy &amp; Paste Roster Report Here'!$A713='Analytical Tests'!X$7,IF($F716="Y",+$H716*X$6,0),0)</f>
        <v>0</v>
      </c>
      <c r="Y716" s="117" t="b">
        <f>IF('Copy &amp; Paste Roster Report Here'!$A713='Analytical Tests'!Y$7,IF($F716="N",IF($J716&gt;=$C716,Y$6,+($I716/$D716)*Y$6),0))</f>
        <v>0</v>
      </c>
      <c r="Z716" s="117" t="b">
        <f>IF('Copy &amp; Paste Roster Report Here'!$A713='Analytical Tests'!Z$7,IF($F716="N",IF($J716&gt;=$C716,Z$6,+($I716/$D716)*Z$6),0))</f>
        <v>0</v>
      </c>
      <c r="AA716" s="117" t="b">
        <f>IF('Copy &amp; Paste Roster Report Here'!$A713='Analytical Tests'!AA$7,IF($F716="N",IF($J716&gt;=$C716,AA$6,+($I716/$D716)*AA$6),0))</f>
        <v>0</v>
      </c>
      <c r="AB716" s="117" t="b">
        <f>IF('Copy &amp; Paste Roster Report Here'!$A713='Analytical Tests'!AB$7,IF($F716="N",IF($J716&gt;=$C716,AB$6,+($I716/$D716)*AB$6),0))</f>
        <v>0</v>
      </c>
      <c r="AC716" s="117" t="b">
        <f>IF('Copy &amp; Paste Roster Report Here'!$A713='Analytical Tests'!AC$7,IF($F716="N",IF($J716&gt;=$C716,AC$6,+($I716/$D716)*AC$6),0))</f>
        <v>0</v>
      </c>
      <c r="AD716" s="117" t="b">
        <f>IF('Copy &amp; Paste Roster Report Here'!$A713='Analytical Tests'!AD$7,IF($F716="N",IF($J716&gt;=$C716,AD$6,+($I716/$D716)*AD$6),0))</f>
        <v>0</v>
      </c>
      <c r="AE716" s="117" t="b">
        <f>IF('Copy &amp; Paste Roster Report Here'!$A713='Analytical Tests'!AE$7,IF($F716="N",IF($J716&gt;=$C716,AE$6,+($I716/$D716)*AE$6),0))</f>
        <v>0</v>
      </c>
      <c r="AF716" s="117" t="b">
        <f>IF('Copy &amp; Paste Roster Report Here'!$A713='Analytical Tests'!AF$7,IF($F716="N",IF($J716&gt;=$C716,AF$6,+($I716/$D716)*AF$6),0))</f>
        <v>0</v>
      </c>
      <c r="AG716" s="117" t="b">
        <f>IF('Copy &amp; Paste Roster Report Here'!$A713='Analytical Tests'!AG$7,IF($F716="N",IF($J716&gt;=$C716,AG$6,+($I716/$D716)*AG$6),0))</f>
        <v>0</v>
      </c>
      <c r="AH716" s="117" t="b">
        <f>IF('Copy &amp; Paste Roster Report Here'!$A713='Analytical Tests'!AH$7,IF($F716="N",IF($J716&gt;=$C716,AH$6,+($I716/$D716)*AH$6),0))</f>
        <v>0</v>
      </c>
      <c r="AI716" s="117" t="b">
        <f>IF('Copy &amp; Paste Roster Report Here'!$A713='Analytical Tests'!AI$7,IF($F716="N",IF($J716&gt;=$C716,AI$6,+($I716/$D716)*AI$6),0))</f>
        <v>0</v>
      </c>
      <c r="AJ716" s="79"/>
      <c r="AK716" s="118">
        <f>IF('Copy &amp; Paste Roster Report Here'!$A713=AK$7,IF('Copy &amp; Paste Roster Report Here'!$M713="FT",1,0),0)</f>
        <v>0</v>
      </c>
      <c r="AL716" s="118">
        <f>IF('Copy &amp; Paste Roster Report Here'!$A713=AL$7,IF('Copy &amp; Paste Roster Report Here'!$M713="FT",1,0),0)</f>
        <v>0</v>
      </c>
      <c r="AM716" s="118">
        <f>IF('Copy &amp; Paste Roster Report Here'!$A713=AM$7,IF('Copy &amp; Paste Roster Report Here'!$M713="FT",1,0),0)</f>
        <v>0</v>
      </c>
      <c r="AN716" s="118">
        <f>IF('Copy &amp; Paste Roster Report Here'!$A713=AN$7,IF('Copy &amp; Paste Roster Report Here'!$M713="FT",1,0),0)</f>
        <v>0</v>
      </c>
      <c r="AO716" s="118">
        <f>IF('Copy &amp; Paste Roster Report Here'!$A713=AO$7,IF('Copy &amp; Paste Roster Report Here'!$M713="FT",1,0),0)</f>
        <v>0</v>
      </c>
      <c r="AP716" s="118">
        <f>IF('Copy &amp; Paste Roster Report Here'!$A713=AP$7,IF('Copy &amp; Paste Roster Report Here'!$M713="FT",1,0),0)</f>
        <v>0</v>
      </c>
      <c r="AQ716" s="118">
        <f>IF('Copy &amp; Paste Roster Report Here'!$A713=AQ$7,IF('Copy &amp; Paste Roster Report Here'!$M713="FT",1,0),0)</f>
        <v>0</v>
      </c>
      <c r="AR716" s="118">
        <f>IF('Copy &amp; Paste Roster Report Here'!$A713=AR$7,IF('Copy &amp; Paste Roster Report Here'!$M713="FT",1,0),0)</f>
        <v>0</v>
      </c>
      <c r="AS716" s="118">
        <f>IF('Copy &amp; Paste Roster Report Here'!$A713=AS$7,IF('Copy &amp; Paste Roster Report Here'!$M713="FT",1,0),0)</f>
        <v>0</v>
      </c>
      <c r="AT716" s="118">
        <f>IF('Copy &amp; Paste Roster Report Here'!$A713=AT$7,IF('Copy &amp; Paste Roster Report Here'!$M713="FT",1,0),0)</f>
        <v>0</v>
      </c>
      <c r="AU716" s="118">
        <f>IF('Copy &amp; Paste Roster Report Here'!$A713=AU$7,IF('Copy &amp; Paste Roster Report Here'!$M713="FT",1,0),0)</f>
        <v>0</v>
      </c>
      <c r="AV716" s="73">
        <f t="shared" si="175"/>
        <v>0</v>
      </c>
      <c r="AW716" s="119">
        <f>IF('Copy &amp; Paste Roster Report Here'!$A713=AW$7,IF('Copy &amp; Paste Roster Report Here'!$M713="HT",1,0),0)</f>
        <v>0</v>
      </c>
      <c r="AX716" s="119">
        <f>IF('Copy &amp; Paste Roster Report Here'!$A713=AX$7,IF('Copy &amp; Paste Roster Report Here'!$M713="HT",1,0),0)</f>
        <v>0</v>
      </c>
      <c r="AY716" s="119">
        <f>IF('Copy &amp; Paste Roster Report Here'!$A713=AY$7,IF('Copy &amp; Paste Roster Report Here'!$M713="HT",1,0),0)</f>
        <v>0</v>
      </c>
      <c r="AZ716" s="119">
        <f>IF('Copy &amp; Paste Roster Report Here'!$A713=AZ$7,IF('Copy &amp; Paste Roster Report Here'!$M713="HT",1,0),0)</f>
        <v>0</v>
      </c>
      <c r="BA716" s="119">
        <f>IF('Copy &amp; Paste Roster Report Here'!$A713=BA$7,IF('Copy &amp; Paste Roster Report Here'!$M713="HT",1,0),0)</f>
        <v>0</v>
      </c>
      <c r="BB716" s="119">
        <f>IF('Copy &amp; Paste Roster Report Here'!$A713=BB$7,IF('Copy &amp; Paste Roster Report Here'!$M713="HT",1,0),0)</f>
        <v>0</v>
      </c>
      <c r="BC716" s="119">
        <f>IF('Copy &amp; Paste Roster Report Here'!$A713=BC$7,IF('Copy &amp; Paste Roster Report Here'!$M713="HT",1,0),0)</f>
        <v>0</v>
      </c>
      <c r="BD716" s="119">
        <f>IF('Copy &amp; Paste Roster Report Here'!$A713=BD$7,IF('Copy &amp; Paste Roster Report Here'!$M713="HT",1,0),0)</f>
        <v>0</v>
      </c>
      <c r="BE716" s="119">
        <f>IF('Copy &amp; Paste Roster Report Here'!$A713=BE$7,IF('Copy &amp; Paste Roster Report Here'!$M713="HT",1,0),0)</f>
        <v>0</v>
      </c>
      <c r="BF716" s="119">
        <f>IF('Copy &amp; Paste Roster Report Here'!$A713=BF$7,IF('Copy &amp; Paste Roster Report Here'!$M713="HT",1,0),0)</f>
        <v>0</v>
      </c>
      <c r="BG716" s="119">
        <f>IF('Copy &amp; Paste Roster Report Here'!$A713=BG$7,IF('Copy &amp; Paste Roster Report Here'!$M713="HT",1,0),0)</f>
        <v>0</v>
      </c>
      <c r="BH716" s="73">
        <f t="shared" si="176"/>
        <v>0</v>
      </c>
      <c r="BI716" s="120">
        <f>IF('Copy &amp; Paste Roster Report Here'!$A713=BI$7,IF('Copy &amp; Paste Roster Report Here'!$M713="MT",1,0),0)</f>
        <v>0</v>
      </c>
      <c r="BJ716" s="120">
        <f>IF('Copy &amp; Paste Roster Report Here'!$A713=BJ$7,IF('Copy &amp; Paste Roster Report Here'!$M713="MT",1,0),0)</f>
        <v>0</v>
      </c>
      <c r="BK716" s="120">
        <f>IF('Copy &amp; Paste Roster Report Here'!$A713=BK$7,IF('Copy &amp; Paste Roster Report Here'!$M713="MT",1,0),0)</f>
        <v>0</v>
      </c>
      <c r="BL716" s="120">
        <f>IF('Copy &amp; Paste Roster Report Here'!$A713=BL$7,IF('Copy &amp; Paste Roster Report Here'!$M713="MT",1,0),0)</f>
        <v>0</v>
      </c>
      <c r="BM716" s="120">
        <f>IF('Copy &amp; Paste Roster Report Here'!$A713=BM$7,IF('Copy &amp; Paste Roster Report Here'!$M713="MT",1,0),0)</f>
        <v>0</v>
      </c>
      <c r="BN716" s="120">
        <f>IF('Copy &amp; Paste Roster Report Here'!$A713=BN$7,IF('Copy &amp; Paste Roster Report Here'!$M713="MT",1,0),0)</f>
        <v>0</v>
      </c>
      <c r="BO716" s="120">
        <f>IF('Copy &amp; Paste Roster Report Here'!$A713=BO$7,IF('Copy &amp; Paste Roster Report Here'!$M713="MT",1,0),0)</f>
        <v>0</v>
      </c>
      <c r="BP716" s="120">
        <f>IF('Copy &amp; Paste Roster Report Here'!$A713=BP$7,IF('Copy &amp; Paste Roster Report Here'!$M713="MT",1,0),0)</f>
        <v>0</v>
      </c>
      <c r="BQ716" s="120">
        <f>IF('Copy &amp; Paste Roster Report Here'!$A713=BQ$7,IF('Copy &amp; Paste Roster Report Here'!$M713="MT",1,0),0)</f>
        <v>0</v>
      </c>
      <c r="BR716" s="120">
        <f>IF('Copy &amp; Paste Roster Report Here'!$A713=BR$7,IF('Copy &amp; Paste Roster Report Here'!$M713="MT",1,0),0)</f>
        <v>0</v>
      </c>
      <c r="BS716" s="120">
        <f>IF('Copy &amp; Paste Roster Report Here'!$A713=BS$7,IF('Copy &amp; Paste Roster Report Here'!$M713="MT",1,0),0)</f>
        <v>0</v>
      </c>
      <c r="BT716" s="73">
        <f t="shared" si="177"/>
        <v>0</v>
      </c>
      <c r="BU716" s="121">
        <f>IF('Copy &amp; Paste Roster Report Here'!$A713=BU$7,IF('Copy &amp; Paste Roster Report Here'!$M713="fy",1,0),0)</f>
        <v>0</v>
      </c>
      <c r="BV716" s="121">
        <f>IF('Copy &amp; Paste Roster Report Here'!$A713=BV$7,IF('Copy &amp; Paste Roster Report Here'!$M713="fy",1,0),0)</f>
        <v>0</v>
      </c>
      <c r="BW716" s="121">
        <f>IF('Copy &amp; Paste Roster Report Here'!$A713=BW$7,IF('Copy &amp; Paste Roster Report Here'!$M713="fy",1,0),0)</f>
        <v>0</v>
      </c>
      <c r="BX716" s="121">
        <f>IF('Copy &amp; Paste Roster Report Here'!$A713=BX$7,IF('Copy &amp; Paste Roster Report Here'!$M713="fy",1,0),0)</f>
        <v>0</v>
      </c>
      <c r="BY716" s="121">
        <f>IF('Copy &amp; Paste Roster Report Here'!$A713=BY$7,IF('Copy &amp; Paste Roster Report Here'!$M713="fy",1,0),0)</f>
        <v>0</v>
      </c>
      <c r="BZ716" s="121">
        <f>IF('Copy &amp; Paste Roster Report Here'!$A713=BZ$7,IF('Copy &amp; Paste Roster Report Here'!$M713="fy",1,0),0)</f>
        <v>0</v>
      </c>
      <c r="CA716" s="121">
        <f>IF('Copy &amp; Paste Roster Report Here'!$A713=CA$7,IF('Copy &amp; Paste Roster Report Here'!$M713="fy",1,0),0)</f>
        <v>0</v>
      </c>
      <c r="CB716" s="121">
        <f>IF('Copy &amp; Paste Roster Report Here'!$A713=CB$7,IF('Copy &amp; Paste Roster Report Here'!$M713="fy",1,0),0)</f>
        <v>0</v>
      </c>
      <c r="CC716" s="121">
        <f>IF('Copy &amp; Paste Roster Report Here'!$A713=CC$7,IF('Copy &amp; Paste Roster Report Here'!$M713="fy",1,0),0)</f>
        <v>0</v>
      </c>
      <c r="CD716" s="121">
        <f>IF('Copy &amp; Paste Roster Report Here'!$A713=CD$7,IF('Copy &amp; Paste Roster Report Here'!$M713="fy",1,0),0)</f>
        <v>0</v>
      </c>
      <c r="CE716" s="121">
        <f>IF('Copy &amp; Paste Roster Report Here'!$A713=CE$7,IF('Copy &amp; Paste Roster Report Here'!$M713="fy",1,0),0)</f>
        <v>0</v>
      </c>
      <c r="CF716" s="73">
        <f t="shared" si="178"/>
        <v>0</v>
      </c>
      <c r="CG716" s="122">
        <f>IF('Copy &amp; Paste Roster Report Here'!$A713=CG$7,IF('Copy &amp; Paste Roster Report Here'!$M713="RH",1,0),0)</f>
        <v>0</v>
      </c>
      <c r="CH716" s="122">
        <f>IF('Copy &amp; Paste Roster Report Here'!$A713=CH$7,IF('Copy &amp; Paste Roster Report Here'!$M713="RH",1,0),0)</f>
        <v>0</v>
      </c>
      <c r="CI716" s="122">
        <f>IF('Copy &amp; Paste Roster Report Here'!$A713=CI$7,IF('Copy &amp; Paste Roster Report Here'!$M713="RH",1,0),0)</f>
        <v>0</v>
      </c>
      <c r="CJ716" s="122">
        <f>IF('Copy &amp; Paste Roster Report Here'!$A713=CJ$7,IF('Copy &amp; Paste Roster Report Here'!$M713="RH",1,0),0)</f>
        <v>0</v>
      </c>
      <c r="CK716" s="122">
        <f>IF('Copy &amp; Paste Roster Report Here'!$A713=CK$7,IF('Copy &amp; Paste Roster Report Here'!$M713="RH",1,0),0)</f>
        <v>0</v>
      </c>
      <c r="CL716" s="122">
        <f>IF('Copy &amp; Paste Roster Report Here'!$A713=CL$7,IF('Copy &amp; Paste Roster Report Here'!$M713="RH",1,0),0)</f>
        <v>0</v>
      </c>
      <c r="CM716" s="122">
        <f>IF('Copy &amp; Paste Roster Report Here'!$A713=CM$7,IF('Copy &amp; Paste Roster Report Here'!$M713="RH",1,0),0)</f>
        <v>0</v>
      </c>
      <c r="CN716" s="122">
        <f>IF('Copy &amp; Paste Roster Report Here'!$A713=CN$7,IF('Copy &amp; Paste Roster Report Here'!$M713="RH",1,0),0)</f>
        <v>0</v>
      </c>
      <c r="CO716" s="122">
        <f>IF('Copy &amp; Paste Roster Report Here'!$A713=CO$7,IF('Copy &amp; Paste Roster Report Here'!$M713="RH",1,0),0)</f>
        <v>0</v>
      </c>
      <c r="CP716" s="122">
        <f>IF('Copy &amp; Paste Roster Report Here'!$A713=CP$7,IF('Copy &amp; Paste Roster Report Here'!$M713="RH",1,0),0)</f>
        <v>0</v>
      </c>
      <c r="CQ716" s="122">
        <f>IF('Copy &amp; Paste Roster Report Here'!$A713=CQ$7,IF('Copy &amp; Paste Roster Report Here'!$M713="RH",1,0),0)</f>
        <v>0</v>
      </c>
      <c r="CR716" s="73">
        <f t="shared" si="179"/>
        <v>0</v>
      </c>
      <c r="CS716" s="123">
        <f>IF('Copy &amp; Paste Roster Report Here'!$A713=CS$7,IF('Copy &amp; Paste Roster Report Here'!$M713="QT",1,0),0)</f>
        <v>0</v>
      </c>
      <c r="CT716" s="123">
        <f>IF('Copy &amp; Paste Roster Report Here'!$A713=CT$7,IF('Copy &amp; Paste Roster Report Here'!$M713="QT",1,0),0)</f>
        <v>0</v>
      </c>
      <c r="CU716" s="123">
        <f>IF('Copy &amp; Paste Roster Report Here'!$A713=CU$7,IF('Copy &amp; Paste Roster Report Here'!$M713="QT",1,0),0)</f>
        <v>0</v>
      </c>
      <c r="CV716" s="123">
        <f>IF('Copy &amp; Paste Roster Report Here'!$A713=CV$7,IF('Copy &amp; Paste Roster Report Here'!$M713="QT",1,0),0)</f>
        <v>0</v>
      </c>
      <c r="CW716" s="123">
        <f>IF('Copy &amp; Paste Roster Report Here'!$A713=CW$7,IF('Copy &amp; Paste Roster Report Here'!$M713="QT",1,0),0)</f>
        <v>0</v>
      </c>
      <c r="CX716" s="123">
        <f>IF('Copy &amp; Paste Roster Report Here'!$A713=CX$7,IF('Copy &amp; Paste Roster Report Here'!$M713="QT",1,0),0)</f>
        <v>0</v>
      </c>
      <c r="CY716" s="123">
        <f>IF('Copy &amp; Paste Roster Report Here'!$A713=CY$7,IF('Copy &amp; Paste Roster Report Here'!$M713="QT",1,0),0)</f>
        <v>0</v>
      </c>
      <c r="CZ716" s="123">
        <f>IF('Copy &amp; Paste Roster Report Here'!$A713=CZ$7,IF('Copy &amp; Paste Roster Report Here'!$M713="QT",1,0),0)</f>
        <v>0</v>
      </c>
      <c r="DA716" s="123">
        <f>IF('Copy &amp; Paste Roster Report Here'!$A713=DA$7,IF('Copy &amp; Paste Roster Report Here'!$M713="QT",1,0),0)</f>
        <v>0</v>
      </c>
      <c r="DB716" s="123">
        <f>IF('Copy &amp; Paste Roster Report Here'!$A713=DB$7,IF('Copy &amp; Paste Roster Report Here'!$M713="QT",1,0),0)</f>
        <v>0</v>
      </c>
      <c r="DC716" s="123">
        <f>IF('Copy &amp; Paste Roster Report Here'!$A713=DC$7,IF('Copy &amp; Paste Roster Report Here'!$M713="QT",1,0),0)</f>
        <v>0</v>
      </c>
      <c r="DD716" s="73">
        <f t="shared" si="180"/>
        <v>0</v>
      </c>
      <c r="DE716" s="124">
        <f>IF('Copy &amp; Paste Roster Report Here'!$A713=DE$7,IF('Copy &amp; Paste Roster Report Here'!$M713="xxxxxxxxxxx",1,0),0)</f>
        <v>0</v>
      </c>
      <c r="DF716" s="124">
        <f>IF('Copy &amp; Paste Roster Report Here'!$A713=DF$7,IF('Copy &amp; Paste Roster Report Here'!$M713="xxxxxxxxxxx",1,0),0)</f>
        <v>0</v>
      </c>
      <c r="DG716" s="124">
        <f>IF('Copy &amp; Paste Roster Report Here'!$A713=DG$7,IF('Copy &amp; Paste Roster Report Here'!$M713="xxxxxxxxxxx",1,0),0)</f>
        <v>0</v>
      </c>
      <c r="DH716" s="124">
        <f>IF('Copy &amp; Paste Roster Report Here'!$A713=DH$7,IF('Copy &amp; Paste Roster Report Here'!$M713="xxxxxxxxxxx",1,0),0)</f>
        <v>0</v>
      </c>
      <c r="DI716" s="124">
        <f>IF('Copy &amp; Paste Roster Report Here'!$A713=DI$7,IF('Copy &amp; Paste Roster Report Here'!$M713="xxxxxxxxxxx",1,0),0)</f>
        <v>0</v>
      </c>
      <c r="DJ716" s="124">
        <f>IF('Copy &amp; Paste Roster Report Here'!$A713=DJ$7,IF('Copy &amp; Paste Roster Report Here'!$M713="xxxxxxxxxxx",1,0),0)</f>
        <v>0</v>
      </c>
      <c r="DK716" s="124">
        <f>IF('Copy &amp; Paste Roster Report Here'!$A713=DK$7,IF('Copy &amp; Paste Roster Report Here'!$M713="xxxxxxxxxxx",1,0),0)</f>
        <v>0</v>
      </c>
      <c r="DL716" s="124">
        <f>IF('Copy &amp; Paste Roster Report Here'!$A713=DL$7,IF('Copy &amp; Paste Roster Report Here'!$M713="xxxxxxxxxxx",1,0),0)</f>
        <v>0</v>
      </c>
      <c r="DM716" s="124">
        <f>IF('Copy &amp; Paste Roster Report Here'!$A713=DM$7,IF('Copy &amp; Paste Roster Report Here'!$M713="xxxxxxxxxxx",1,0),0)</f>
        <v>0</v>
      </c>
      <c r="DN716" s="124">
        <f>IF('Copy &amp; Paste Roster Report Here'!$A713=DN$7,IF('Copy &amp; Paste Roster Report Here'!$M713="xxxxxxxxxxx",1,0),0)</f>
        <v>0</v>
      </c>
      <c r="DO716" s="124">
        <f>IF('Copy &amp; Paste Roster Report Here'!$A713=DO$7,IF('Copy &amp; Paste Roster Report Here'!$M713="xxxxxxxxxxx",1,0),0)</f>
        <v>0</v>
      </c>
      <c r="DP716" s="125">
        <f t="shared" si="181"/>
        <v>0</v>
      </c>
      <c r="DQ716" s="126">
        <f t="shared" si="182"/>
        <v>0</v>
      </c>
    </row>
    <row r="717" spans="1:121" x14ac:dyDescent="0.25">
      <c r="A717" s="111">
        <f t="shared" si="168"/>
        <v>0</v>
      </c>
      <c r="B717" s="111">
        <f t="shared" si="169"/>
        <v>0</v>
      </c>
      <c r="C717" s="112">
        <f>+('Copy &amp; Paste Roster Report Here'!$P714-'Copy &amp; Paste Roster Report Here'!$O714)/30</f>
        <v>0</v>
      </c>
      <c r="D717" s="112">
        <f>+('Copy &amp; Paste Roster Report Here'!$P714-'Copy &amp; Paste Roster Report Here'!$O714)</f>
        <v>0</v>
      </c>
      <c r="E717" s="111">
        <f>'Copy &amp; Paste Roster Report Here'!N714</f>
        <v>0</v>
      </c>
      <c r="F717" s="111" t="str">
        <f t="shared" si="170"/>
        <v>N</v>
      </c>
      <c r="G717" s="111">
        <f>'Copy &amp; Paste Roster Report Here'!R714</f>
        <v>0</v>
      </c>
      <c r="H717" s="113">
        <f t="shared" si="171"/>
        <v>0</v>
      </c>
      <c r="I717" s="112">
        <f>IF(F717="N",$F$5-'Copy &amp; Paste Roster Report Here'!O714,+'Copy &amp; Paste Roster Report Here'!Q714-'Copy &amp; Paste Roster Report Here'!O714)</f>
        <v>0</v>
      </c>
      <c r="J717" s="114">
        <f t="shared" si="172"/>
        <v>0</v>
      </c>
      <c r="K717" s="114">
        <f t="shared" si="173"/>
        <v>0</v>
      </c>
      <c r="L717" s="115">
        <f>'Copy &amp; Paste Roster Report Here'!F714</f>
        <v>0</v>
      </c>
      <c r="M717" s="116">
        <f t="shared" si="174"/>
        <v>0</v>
      </c>
      <c r="N717" s="117">
        <f>IF('Copy &amp; Paste Roster Report Here'!$A714='Analytical Tests'!N$7,IF($F717="Y",+$H717*N$6,0),0)</f>
        <v>0</v>
      </c>
      <c r="O717" s="117">
        <f>IF('Copy &amp; Paste Roster Report Here'!$A714='Analytical Tests'!O$7,IF($F717="Y",+$H717*O$6,0),0)</f>
        <v>0</v>
      </c>
      <c r="P717" s="117">
        <f>IF('Copy &amp; Paste Roster Report Here'!$A714='Analytical Tests'!P$7,IF($F717="Y",+$H717*P$6,0),0)</f>
        <v>0</v>
      </c>
      <c r="Q717" s="117">
        <f>IF('Copy &amp; Paste Roster Report Here'!$A714='Analytical Tests'!Q$7,IF($F717="Y",+$H717*Q$6,0),0)</f>
        <v>0</v>
      </c>
      <c r="R717" s="117">
        <f>IF('Copy &amp; Paste Roster Report Here'!$A714='Analytical Tests'!R$7,IF($F717="Y",+$H717*R$6,0),0)</f>
        <v>0</v>
      </c>
      <c r="S717" s="117">
        <f>IF('Copy &amp; Paste Roster Report Here'!$A714='Analytical Tests'!S$7,IF($F717="Y",+$H717*S$6,0),0)</f>
        <v>0</v>
      </c>
      <c r="T717" s="117">
        <f>IF('Copy &amp; Paste Roster Report Here'!$A714='Analytical Tests'!T$7,IF($F717="Y",+$H717*T$6,0),0)</f>
        <v>0</v>
      </c>
      <c r="U717" s="117">
        <f>IF('Copy &amp; Paste Roster Report Here'!$A714='Analytical Tests'!U$7,IF($F717="Y",+$H717*U$6,0),0)</f>
        <v>0</v>
      </c>
      <c r="V717" s="117">
        <f>IF('Copy &amp; Paste Roster Report Here'!$A714='Analytical Tests'!V$7,IF($F717="Y",+$H717*V$6,0),0)</f>
        <v>0</v>
      </c>
      <c r="W717" s="117">
        <f>IF('Copy &amp; Paste Roster Report Here'!$A714='Analytical Tests'!W$7,IF($F717="Y",+$H717*W$6,0),0)</f>
        <v>0</v>
      </c>
      <c r="X717" s="117">
        <f>IF('Copy &amp; Paste Roster Report Here'!$A714='Analytical Tests'!X$7,IF($F717="Y",+$H717*X$6,0),0)</f>
        <v>0</v>
      </c>
      <c r="Y717" s="117" t="b">
        <f>IF('Copy &amp; Paste Roster Report Here'!$A714='Analytical Tests'!Y$7,IF($F717="N",IF($J717&gt;=$C717,Y$6,+($I717/$D717)*Y$6),0))</f>
        <v>0</v>
      </c>
      <c r="Z717" s="117" t="b">
        <f>IF('Copy &amp; Paste Roster Report Here'!$A714='Analytical Tests'!Z$7,IF($F717="N",IF($J717&gt;=$C717,Z$6,+($I717/$D717)*Z$6),0))</f>
        <v>0</v>
      </c>
      <c r="AA717" s="117" t="b">
        <f>IF('Copy &amp; Paste Roster Report Here'!$A714='Analytical Tests'!AA$7,IF($F717="N",IF($J717&gt;=$C717,AA$6,+($I717/$D717)*AA$6),0))</f>
        <v>0</v>
      </c>
      <c r="AB717" s="117" t="b">
        <f>IF('Copy &amp; Paste Roster Report Here'!$A714='Analytical Tests'!AB$7,IF($F717="N",IF($J717&gt;=$C717,AB$6,+($I717/$D717)*AB$6),0))</f>
        <v>0</v>
      </c>
      <c r="AC717" s="117" t="b">
        <f>IF('Copy &amp; Paste Roster Report Here'!$A714='Analytical Tests'!AC$7,IF($F717="N",IF($J717&gt;=$C717,AC$6,+($I717/$D717)*AC$6),0))</f>
        <v>0</v>
      </c>
      <c r="AD717" s="117" t="b">
        <f>IF('Copy &amp; Paste Roster Report Here'!$A714='Analytical Tests'!AD$7,IF($F717="N",IF($J717&gt;=$C717,AD$6,+($I717/$D717)*AD$6),0))</f>
        <v>0</v>
      </c>
      <c r="AE717" s="117" t="b">
        <f>IF('Copy &amp; Paste Roster Report Here'!$A714='Analytical Tests'!AE$7,IF($F717="N",IF($J717&gt;=$C717,AE$6,+($I717/$D717)*AE$6),0))</f>
        <v>0</v>
      </c>
      <c r="AF717" s="117" t="b">
        <f>IF('Copy &amp; Paste Roster Report Here'!$A714='Analytical Tests'!AF$7,IF($F717="N",IF($J717&gt;=$C717,AF$6,+($I717/$D717)*AF$6),0))</f>
        <v>0</v>
      </c>
      <c r="AG717" s="117" t="b">
        <f>IF('Copy &amp; Paste Roster Report Here'!$A714='Analytical Tests'!AG$7,IF($F717="N",IF($J717&gt;=$C717,AG$6,+($I717/$D717)*AG$6),0))</f>
        <v>0</v>
      </c>
      <c r="AH717" s="117" t="b">
        <f>IF('Copy &amp; Paste Roster Report Here'!$A714='Analytical Tests'!AH$7,IF($F717="N",IF($J717&gt;=$C717,AH$6,+($I717/$D717)*AH$6),0))</f>
        <v>0</v>
      </c>
      <c r="AI717" s="117" t="b">
        <f>IF('Copy &amp; Paste Roster Report Here'!$A714='Analytical Tests'!AI$7,IF($F717="N",IF($J717&gt;=$C717,AI$6,+($I717/$D717)*AI$6),0))</f>
        <v>0</v>
      </c>
      <c r="AJ717" s="79"/>
      <c r="AK717" s="118">
        <f>IF('Copy &amp; Paste Roster Report Here'!$A714=AK$7,IF('Copy &amp; Paste Roster Report Here'!$M714="FT",1,0),0)</f>
        <v>0</v>
      </c>
      <c r="AL717" s="118">
        <f>IF('Copy &amp; Paste Roster Report Here'!$A714=AL$7,IF('Copy &amp; Paste Roster Report Here'!$M714="FT",1,0),0)</f>
        <v>0</v>
      </c>
      <c r="AM717" s="118">
        <f>IF('Copy &amp; Paste Roster Report Here'!$A714=AM$7,IF('Copy &amp; Paste Roster Report Here'!$M714="FT",1,0),0)</f>
        <v>0</v>
      </c>
      <c r="AN717" s="118">
        <f>IF('Copy &amp; Paste Roster Report Here'!$A714=AN$7,IF('Copy &amp; Paste Roster Report Here'!$M714="FT",1,0),0)</f>
        <v>0</v>
      </c>
      <c r="AO717" s="118">
        <f>IF('Copy &amp; Paste Roster Report Here'!$A714=AO$7,IF('Copy &amp; Paste Roster Report Here'!$M714="FT",1,0),0)</f>
        <v>0</v>
      </c>
      <c r="AP717" s="118">
        <f>IF('Copy &amp; Paste Roster Report Here'!$A714=AP$7,IF('Copy &amp; Paste Roster Report Here'!$M714="FT",1,0),0)</f>
        <v>0</v>
      </c>
      <c r="AQ717" s="118">
        <f>IF('Copy &amp; Paste Roster Report Here'!$A714=AQ$7,IF('Copy &amp; Paste Roster Report Here'!$M714="FT",1,0),0)</f>
        <v>0</v>
      </c>
      <c r="AR717" s="118">
        <f>IF('Copy &amp; Paste Roster Report Here'!$A714=AR$7,IF('Copy &amp; Paste Roster Report Here'!$M714="FT",1,0),0)</f>
        <v>0</v>
      </c>
      <c r="AS717" s="118">
        <f>IF('Copy &amp; Paste Roster Report Here'!$A714=AS$7,IF('Copy &amp; Paste Roster Report Here'!$M714="FT",1,0),0)</f>
        <v>0</v>
      </c>
      <c r="AT717" s="118">
        <f>IF('Copy &amp; Paste Roster Report Here'!$A714=AT$7,IF('Copy &amp; Paste Roster Report Here'!$M714="FT",1,0),0)</f>
        <v>0</v>
      </c>
      <c r="AU717" s="118">
        <f>IF('Copy &amp; Paste Roster Report Here'!$A714=AU$7,IF('Copy &amp; Paste Roster Report Here'!$M714="FT",1,0),0)</f>
        <v>0</v>
      </c>
      <c r="AV717" s="73">
        <f t="shared" si="175"/>
        <v>0</v>
      </c>
      <c r="AW717" s="119">
        <f>IF('Copy &amp; Paste Roster Report Here'!$A714=AW$7,IF('Copy &amp; Paste Roster Report Here'!$M714="HT",1,0),0)</f>
        <v>0</v>
      </c>
      <c r="AX717" s="119">
        <f>IF('Copy &amp; Paste Roster Report Here'!$A714=AX$7,IF('Copy &amp; Paste Roster Report Here'!$M714="HT",1,0),0)</f>
        <v>0</v>
      </c>
      <c r="AY717" s="119">
        <f>IF('Copy &amp; Paste Roster Report Here'!$A714=AY$7,IF('Copy &amp; Paste Roster Report Here'!$M714="HT",1,0),0)</f>
        <v>0</v>
      </c>
      <c r="AZ717" s="119">
        <f>IF('Copy &amp; Paste Roster Report Here'!$A714=AZ$7,IF('Copy &amp; Paste Roster Report Here'!$M714="HT",1,0),0)</f>
        <v>0</v>
      </c>
      <c r="BA717" s="119">
        <f>IF('Copy &amp; Paste Roster Report Here'!$A714=BA$7,IF('Copy &amp; Paste Roster Report Here'!$M714="HT",1,0),0)</f>
        <v>0</v>
      </c>
      <c r="BB717" s="119">
        <f>IF('Copy &amp; Paste Roster Report Here'!$A714=BB$7,IF('Copy &amp; Paste Roster Report Here'!$M714="HT",1,0),0)</f>
        <v>0</v>
      </c>
      <c r="BC717" s="119">
        <f>IF('Copy &amp; Paste Roster Report Here'!$A714=BC$7,IF('Copy &amp; Paste Roster Report Here'!$M714="HT",1,0),0)</f>
        <v>0</v>
      </c>
      <c r="BD717" s="119">
        <f>IF('Copy &amp; Paste Roster Report Here'!$A714=BD$7,IF('Copy &amp; Paste Roster Report Here'!$M714="HT",1,0),0)</f>
        <v>0</v>
      </c>
      <c r="BE717" s="119">
        <f>IF('Copy &amp; Paste Roster Report Here'!$A714=BE$7,IF('Copy &amp; Paste Roster Report Here'!$M714="HT",1,0),0)</f>
        <v>0</v>
      </c>
      <c r="BF717" s="119">
        <f>IF('Copy &amp; Paste Roster Report Here'!$A714=BF$7,IF('Copy &amp; Paste Roster Report Here'!$M714="HT",1,0),0)</f>
        <v>0</v>
      </c>
      <c r="BG717" s="119">
        <f>IF('Copy &amp; Paste Roster Report Here'!$A714=BG$7,IF('Copy &amp; Paste Roster Report Here'!$M714="HT",1,0),0)</f>
        <v>0</v>
      </c>
      <c r="BH717" s="73">
        <f t="shared" si="176"/>
        <v>0</v>
      </c>
      <c r="BI717" s="120">
        <f>IF('Copy &amp; Paste Roster Report Here'!$A714=BI$7,IF('Copy &amp; Paste Roster Report Here'!$M714="MT",1,0),0)</f>
        <v>0</v>
      </c>
      <c r="BJ717" s="120">
        <f>IF('Copy &amp; Paste Roster Report Here'!$A714=BJ$7,IF('Copy &amp; Paste Roster Report Here'!$M714="MT",1,0),0)</f>
        <v>0</v>
      </c>
      <c r="BK717" s="120">
        <f>IF('Copy &amp; Paste Roster Report Here'!$A714=BK$7,IF('Copy &amp; Paste Roster Report Here'!$M714="MT",1,0),0)</f>
        <v>0</v>
      </c>
      <c r="BL717" s="120">
        <f>IF('Copy &amp; Paste Roster Report Here'!$A714=BL$7,IF('Copy &amp; Paste Roster Report Here'!$M714="MT",1,0),0)</f>
        <v>0</v>
      </c>
      <c r="BM717" s="120">
        <f>IF('Copy &amp; Paste Roster Report Here'!$A714=BM$7,IF('Copy &amp; Paste Roster Report Here'!$M714="MT",1,0),0)</f>
        <v>0</v>
      </c>
      <c r="BN717" s="120">
        <f>IF('Copy &amp; Paste Roster Report Here'!$A714=BN$7,IF('Copy &amp; Paste Roster Report Here'!$M714="MT",1,0),0)</f>
        <v>0</v>
      </c>
      <c r="BO717" s="120">
        <f>IF('Copy &amp; Paste Roster Report Here'!$A714=BO$7,IF('Copy &amp; Paste Roster Report Here'!$M714="MT",1,0),0)</f>
        <v>0</v>
      </c>
      <c r="BP717" s="120">
        <f>IF('Copy &amp; Paste Roster Report Here'!$A714=BP$7,IF('Copy &amp; Paste Roster Report Here'!$M714="MT",1,0),0)</f>
        <v>0</v>
      </c>
      <c r="BQ717" s="120">
        <f>IF('Copy &amp; Paste Roster Report Here'!$A714=BQ$7,IF('Copy &amp; Paste Roster Report Here'!$M714="MT",1,0),0)</f>
        <v>0</v>
      </c>
      <c r="BR717" s="120">
        <f>IF('Copy &amp; Paste Roster Report Here'!$A714=BR$7,IF('Copy &amp; Paste Roster Report Here'!$M714="MT",1,0),0)</f>
        <v>0</v>
      </c>
      <c r="BS717" s="120">
        <f>IF('Copy &amp; Paste Roster Report Here'!$A714=BS$7,IF('Copy &amp; Paste Roster Report Here'!$M714="MT",1,0),0)</f>
        <v>0</v>
      </c>
      <c r="BT717" s="73">
        <f t="shared" si="177"/>
        <v>0</v>
      </c>
      <c r="BU717" s="121">
        <f>IF('Copy &amp; Paste Roster Report Here'!$A714=BU$7,IF('Copy &amp; Paste Roster Report Here'!$M714="fy",1,0),0)</f>
        <v>0</v>
      </c>
      <c r="BV717" s="121">
        <f>IF('Copy &amp; Paste Roster Report Here'!$A714=BV$7,IF('Copy &amp; Paste Roster Report Here'!$M714="fy",1,0),0)</f>
        <v>0</v>
      </c>
      <c r="BW717" s="121">
        <f>IF('Copy &amp; Paste Roster Report Here'!$A714=BW$7,IF('Copy &amp; Paste Roster Report Here'!$M714="fy",1,0),0)</f>
        <v>0</v>
      </c>
      <c r="BX717" s="121">
        <f>IF('Copy &amp; Paste Roster Report Here'!$A714=BX$7,IF('Copy &amp; Paste Roster Report Here'!$M714="fy",1,0),0)</f>
        <v>0</v>
      </c>
      <c r="BY717" s="121">
        <f>IF('Copy &amp; Paste Roster Report Here'!$A714=BY$7,IF('Copy &amp; Paste Roster Report Here'!$M714="fy",1,0),0)</f>
        <v>0</v>
      </c>
      <c r="BZ717" s="121">
        <f>IF('Copy &amp; Paste Roster Report Here'!$A714=BZ$7,IF('Copy &amp; Paste Roster Report Here'!$M714="fy",1,0),0)</f>
        <v>0</v>
      </c>
      <c r="CA717" s="121">
        <f>IF('Copy &amp; Paste Roster Report Here'!$A714=CA$7,IF('Copy &amp; Paste Roster Report Here'!$M714="fy",1,0),0)</f>
        <v>0</v>
      </c>
      <c r="CB717" s="121">
        <f>IF('Copy &amp; Paste Roster Report Here'!$A714=CB$7,IF('Copy &amp; Paste Roster Report Here'!$M714="fy",1,0),0)</f>
        <v>0</v>
      </c>
      <c r="CC717" s="121">
        <f>IF('Copy &amp; Paste Roster Report Here'!$A714=CC$7,IF('Copy &amp; Paste Roster Report Here'!$M714="fy",1,0),0)</f>
        <v>0</v>
      </c>
      <c r="CD717" s="121">
        <f>IF('Copy &amp; Paste Roster Report Here'!$A714=CD$7,IF('Copy &amp; Paste Roster Report Here'!$M714="fy",1,0),0)</f>
        <v>0</v>
      </c>
      <c r="CE717" s="121">
        <f>IF('Copy &amp; Paste Roster Report Here'!$A714=CE$7,IF('Copy &amp; Paste Roster Report Here'!$M714="fy",1,0),0)</f>
        <v>0</v>
      </c>
      <c r="CF717" s="73">
        <f t="shared" si="178"/>
        <v>0</v>
      </c>
      <c r="CG717" s="122">
        <f>IF('Copy &amp; Paste Roster Report Here'!$A714=CG$7,IF('Copy &amp; Paste Roster Report Here'!$M714="RH",1,0),0)</f>
        <v>0</v>
      </c>
      <c r="CH717" s="122">
        <f>IF('Copy &amp; Paste Roster Report Here'!$A714=CH$7,IF('Copy &amp; Paste Roster Report Here'!$M714="RH",1,0),0)</f>
        <v>0</v>
      </c>
      <c r="CI717" s="122">
        <f>IF('Copy &amp; Paste Roster Report Here'!$A714=CI$7,IF('Copy &amp; Paste Roster Report Here'!$M714="RH",1,0),0)</f>
        <v>0</v>
      </c>
      <c r="CJ717" s="122">
        <f>IF('Copy &amp; Paste Roster Report Here'!$A714=CJ$7,IF('Copy &amp; Paste Roster Report Here'!$M714="RH",1,0),0)</f>
        <v>0</v>
      </c>
      <c r="CK717" s="122">
        <f>IF('Copy &amp; Paste Roster Report Here'!$A714=CK$7,IF('Copy &amp; Paste Roster Report Here'!$M714="RH",1,0),0)</f>
        <v>0</v>
      </c>
      <c r="CL717" s="122">
        <f>IF('Copy &amp; Paste Roster Report Here'!$A714=CL$7,IF('Copy &amp; Paste Roster Report Here'!$M714="RH",1,0),0)</f>
        <v>0</v>
      </c>
      <c r="CM717" s="122">
        <f>IF('Copy &amp; Paste Roster Report Here'!$A714=CM$7,IF('Copy &amp; Paste Roster Report Here'!$M714="RH",1,0),0)</f>
        <v>0</v>
      </c>
      <c r="CN717" s="122">
        <f>IF('Copy &amp; Paste Roster Report Here'!$A714=CN$7,IF('Copy &amp; Paste Roster Report Here'!$M714="RH",1,0),0)</f>
        <v>0</v>
      </c>
      <c r="CO717" s="122">
        <f>IF('Copy &amp; Paste Roster Report Here'!$A714=CO$7,IF('Copy &amp; Paste Roster Report Here'!$M714="RH",1,0),0)</f>
        <v>0</v>
      </c>
      <c r="CP717" s="122">
        <f>IF('Copy &amp; Paste Roster Report Here'!$A714=CP$7,IF('Copy &amp; Paste Roster Report Here'!$M714="RH",1,0),0)</f>
        <v>0</v>
      </c>
      <c r="CQ717" s="122">
        <f>IF('Copy &amp; Paste Roster Report Here'!$A714=CQ$7,IF('Copy &amp; Paste Roster Report Here'!$M714="RH",1,0),0)</f>
        <v>0</v>
      </c>
      <c r="CR717" s="73">
        <f t="shared" si="179"/>
        <v>0</v>
      </c>
      <c r="CS717" s="123">
        <f>IF('Copy &amp; Paste Roster Report Here'!$A714=CS$7,IF('Copy &amp; Paste Roster Report Here'!$M714="QT",1,0),0)</f>
        <v>0</v>
      </c>
      <c r="CT717" s="123">
        <f>IF('Copy &amp; Paste Roster Report Here'!$A714=CT$7,IF('Copy &amp; Paste Roster Report Here'!$M714="QT",1,0),0)</f>
        <v>0</v>
      </c>
      <c r="CU717" s="123">
        <f>IF('Copy &amp; Paste Roster Report Here'!$A714=CU$7,IF('Copy &amp; Paste Roster Report Here'!$M714="QT",1,0),0)</f>
        <v>0</v>
      </c>
      <c r="CV717" s="123">
        <f>IF('Copy &amp; Paste Roster Report Here'!$A714=CV$7,IF('Copy &amp; Paste Roster Report Here'!$M714="QT",1,0),0)</f>
        <v>0</v>
      </c>
      <c r="CW717" s="123">
        <f>IF('Copy &amp; Paste Roster Report Here'!$A714=CW$7,IF('Copy &amp; Paste Roster Report Here'!$M714="QT",1,0),0)</f>
        <v>0</v>
      </c>
      <c r="CX717" s="123">
        <f>IF('Copy &amp; Paste Roster Report Here'!$A714=CX$7,IF('Copy &amp; Paste Roster Report Here'!$M714="QT",1,0),0)</f>
        <v>0</v>
      </c>
      <c r="CY717" s="123">
        <f>IF('Copy &amp; Paste Roster Report Here'!$A714=CY$7,IF('Copy &amp; Paste Roster Report Here'!$M714="QT",1,0),0)</f>
        <v>0</v>
      </c>
      <c r="CZ717" s="123">
        <f>IF('Copy &amp; Paste Roster Report Here'!$A714=CZ$7,IF('Copy &amp; Paste Roster Report Here'!$M714="QT",1,0),0)</f>
        <v>0</v>
      </c>
      <c r="DA717" s="123">
        <f>IF('Copy &amp; Paste Roster Report Here'!$A714=DA$7,IF('Copy &amp; Paste Roster Report Here'!$M714="QT",1,0),0)</f>
        <v>0</v>
      </c>
      <c r="DB717" s="123">
        <f>IF('Copy &amp; Paste Roster Report Here'!$A714=DB$7,IF('Copy &amp; Paste Roster Report Here'!$M714="QT",1,0),0)</f>
        <v>0</v>
      </c>
      <c r="DC717" s="123">
        <f>IF('Copy &amp; Paste Roster Report Here'!$A714=DC$7,IF('Copy &amp; Paste Roster Report Here'!$M714="QT",1,0),0)</f>
        <v>0</v>
      </c>
      <c r="DD717" s="73">
        <f t="shared" si="180"/>
        <v>0</v>
      </c>
      <c r="DE717" s="124">
        <f>IF('Copy &amp; Paste Roster Report Here'!$A714=DE$7,IF('Copy &amp; Paste Roster Report Here'!$M714="xxxxxxxxxxx",1,0),0)</f>
        <v>0</v>
      </c>
      <c r="DF717" s="124">
        <f>IF('Copy &amp; Paste Roster Report Here'!$A714=DF$7,IF('Copy &amp; Paste Roster Report Here'!$M714="xxxxxxxxxxx",1,0),0)</f>
        <v>0</v>
      </c>
      <c r="DG717" s="124">
        <f>IF('Copy &amp; Paste Roster Report Here'!$A714=DG$7,IF('Copy &amp; Paste Roster Report Here'!$M714="xxxxxxxxxxx",1,0),0)</f>
        <v>0</v>
      </c>
      <c r="DH717" s="124">
        <f>IF('Copy &amp; Paste Roster Report Here'!$A714=DH$7,IF('Copy &amp; Paste Roster Report Here'!$M714="xxxxxxxxxxx",1,0),0)</f>
        <v>0</v>
      </c>
      <c r="DI717" s="124">
        <f>IF('Copy &amp; Paste Roster Report Here'!$A714=DI$7,IF('Copy &amp; Paste Roster Report Here'!$M714="xxxxxxxxxxx",1,0),0)</f>
        <v>0</v>
      </c>
      <c r="DJ717" s="124">
        <f>IF('Copy &amp; Paste Roster Report Here'!$A714=DJ$7,IF('Copy &amp; Paste Roster Report Here'!$M714="xxxxxxxxxxx",1,0),0)</f>
        <v>0</v>
      </c>
      <c r="DK717" s="124">
        <f>IF('Copy &amp; Paste Roster Report Here'!$A714=DK$7,IF('Copy &amp; Paste Roster Report Here'!$M714="xxxxxxxxxxx",1,0),0)</f>
        <v>0</v>
      </c>
      <c r="DL717" s="124">
        <f>IF('Copy &amp; Paste Roster Report Here'!$A714=DL$7,IF('Copy &amp; Paste Roster Report Here'!$M714="xxxxxxxxxxx",1,0),0)</f>
        <v>0</v>
      </c>
      <c r="DM717" s="124">
        <f>IF('Copy &amp; Paste Roster Report Here'!$A714=DM$7,IF('Copy &amp; Paste Roster Report Here'!$M714="xxxxxxxxxxx",1,0),0)</f>
        <v>0</v>
      </c>
      <c r="DN717" s="124">
        <f>IF('Copy &amp; Paste Roster Report Here'!$A714=DN$7,IF('Copy &amp; Paste Roster Report Here'!$M714="xxxxxxxxxxx",1,0),0)</f>
        <v>0</v>
      </c>
      <c r="DO717" s="124">
        <f>IF('Copy &amp; Paste Roster Report Here'!$A714=DO$7,IF('Copy &amp; Paste Roster Report Here'!$M714="xxxxxxxxxxx",1,0),0)</f>
        <v>0</v>
      </c>
      <c r="DP717" s="125">
        <f t="shared" si="181"/>
        <v>0</v>
      </c>
      <c r="DQ717" s="126">
        <f t="shared" si="182"/>
        <v>0</v>
      </c>
    </row>
    <row r="718" spans="1:121" x14ac:dyDescent="0.25">
      <c r="A718" s="111">
        <f t="shared" si="168"/>
        <v>0</v>
      </c>
      <c r="B718" s="111">
        <f t="shared" si="169"/>
        <v>0</v>
      </c>
      <c r="C718" s="112">
        <f>+('Copy &amp; Paste Roster Report Here'!$P715-'Copy &amp; Paste Roster Report Here'!$O715)/30</f>
        <v>0</v>
      </c>
      <c r="D718" s="112">
        <f>+('Copy &amp; Paste Roster Report Here'!$P715-'Copy &amp; Paste Roster Report Here'!$O715)</f>
        <v>0</v>
      </c>
      <c r="E718" s="111">
        <f>'Copy &amp; Paste Roster Report Here'!N715</f>
        <v>0</v>
      </c>
      <c r="F718" s="111" t="str">
        <f t="shared" si="170"/>
        <v>N</v>
      </c>
      <c r="G718" s="111">
        <f>'Copy &amp; Paste Roster Report Here'!R715</f>
        <v>0</v>
      </c>
      <c r="H718" s="113">
        <f t="shared" si="171"/>
        <v>0</v>
      </c>
      <c r="I718" s="112">
        <f>IF(F718="N",$F$5-'Copy &amp; Paste Roster Report Here'!O715,+'Copy &amp; Paste Roster Report Here'!Q715-'Copy &amp; Paste Roster Report Here'!O715)</f>
        <v>0</v>
      </c>
      <c r="J718" s="114">
        <f t="shared" si="172"/>
        <v>0</v>
      </c>
      <c r="K718" s="114">
        <f t="shared" si="173"/>
        <v>0</v>
      </c>
      <c r="L718" s="115">
        <f>'Copy &amp; Paste Roster Report Here'!F715</f>
        <v>0</v>
      </c>
      <c r="M718" s="116">
        <f t="shared" si="174"/>
        <v>0</v>
      </c>
      <c r="N718" s="117">
        <f>IF('Copy &amp; Paste Roster Report Here'!$A715='Analytical Tests'!N$7,IF($F718="Y",+$H718*N$6,0),0)</f>
        <v>0</v>
      </c>
      <c r="O718" s="117">
        <f>IF('Copy &amp; Paste Roster Report Here'!$A715='Analytical Tests'!O$7,IF($F718="Y",+$H718*O$6,0),0)</f>
        <v>0</v>
      </c>
      <c r="P718" s="117">
        <f>IF('Copy &amp; Paste Roster Report Here'!$A715='Analytical Tests'!P$7,IF($F718="Y",+$H718*P$6,0),0)</f>
        <v>0</v>
      </c>
      <c r="Q718" s="117">
        <f>IF('Copy &amp; Paste Roster Report Here'!$A715='Analytical Tests'!Q$7,IF($F718="Y",+$H718*Q$6,0),0)</f>
        <v>0</v>
      </c>
      <c r="R718" s="117">
        <f>IF('Copy &amp; Paste Roster Report Here'!$A715='Analytical Tests'!R$7,IF($F718="Y",+$H718*R$6,0),0)</f>
        <v>0</v>
      </c>
      <c r="S718" s="117">
        <f>IF('Copy &amp; Paste Roster Report Here'!$A715='Analytical Tests'!S$7,IF($F718="Y",+$H718*S$6,0),0)</f>
        <v>0</v>
      </c>
      <c r="T718" s="117">
        <f>IF('Copy &amp; Paste Roster Report Here'!$A715='Analytical Tests'!T$7,IF($F718="Y",+$H718*T$6,0),0)</f>
        <v>0</v>
      </c>
      <c r="U718" s="117">
        <f>IF('Copy &amp; Paste Roster Report Here'!$A715='Analytical Tests'!U$7,IF($F718="Y",+$H718*U$6,0),0)</f>
        <v>0</v>
      </c>
      <c r="V718" s="117">
        <f>IF('Copy &amp; Paste Roster Report Here'!$A715='Analytical Tests'!V$7,IF($F718="Y",+$H718*V$6,0),0)</f>
        <v>0</v>
      </c>
      <c r="W718" s="117">
        <f>IF('Copy &amp; Paste Roster Report Here'!$A715='Analytical Tests'!W$7,IF($F718="Y",+$H718*W$6,0),0)</f>
        <v>0</v>
      </c>
      <c r="X718" s="117">
        <f>IF('Copy &amp; Paste Roster Report Here'!$A715='Analytical Tests'!X$7,IF($F718="Y",+$H718*X$6,0),0)</f>
        <v>0</v>
      </c>
      <c r="Y718" s="117" t="b">
        <f>IF('Copy &amp; Paste Roster Report Here'!$A715='Analytical Tests'!Y$7,IF($F718="N",IF($J718&gt;=$C718,Y$6,+($I718/$D718)*Y$6),0))</f>
        <v>0</v>
      </c>
      <c r="Z718" s="117" t="b">
        <f>IF('Copy &amp; Paste Roster Report Here'!$A715='Analytical Tests'!Z$7,IF($F718="N",IF($J718&gt;=$C718,Z$6,+($I718/$D718)*Z$6),0))</f>
        <v>0</v>
      </c>
      <c r="AA718" s="117" t="b">
        <f>IF('Copy &amp; Paste Roster Report Here'!$A715='Analytical Tests'!AA$7,IF($F718="N",IF($J718&gt;=$C718,AA$6,+($I718/$D718)*AA$6),0))</f>
        <v>0</v>
      </c>
      <c r="AB718" s="117" t="b">
        <f>IF('Copy &amp; Paste Roster Report Here'!$A715='Analytical Tests'!AB$7,IF($F718="N",IF($J718&gt;=$C718,AB$6,+($I718/$D718)*AB$6),0))</f>
        <v>0</v>
      </c>
      <c r="AC718" s="117" t="b">
        <f>IF('Copy &amp; Paste Roster Report Here'!$A715='Analytical Tests'!AC$7,IF($F718="N",IF($J718&gt;=$C718,AC$6,+($I718/$D718)*AC$6),0))</f>
        <v>0</v>
      </c>
      <c r="AD718" s="117" t="b">
        <f>IF('Copy &amp; Paste Roster Report Here'!$A715='Analytical Tests'!AD$7,IF($F718="N",IF($J718&gt;=$C718,AD$6,+($I718/$D718)*AD$6),0))</f>
        <v>0</v>
      </c>
      <c r="AE718" s="117" t="b">
        <f>IF('Copy &amp; Paste Roster Report Here'!$A715='Analytical Tests'!AE$7,IF($F718="N",IF($J718&gt;=$C718,AE$6,+($I718/$D718)*AE$6),0))</f>
        <v>0</v>
      </c>
      <c r="AF718" s="117" t="b">
        <f>IF('Copy &amp; Paste Roster Report Here'!$A715='Analytical Tests'!AF$7,IF($F718="N",IF($J718&gt;=$C718,AF$6,+($I718/$D718)*AF$6),0))</f>
        <v>0</v>
      </c>
      <c r="AG718" s="117" t="b">
        <f>IF('Copy &amp; Paste Roster Report Here'!$A715='Analytical Tests'!AG$7,IF($F718="N",IF($J718&gt;=$C718,AG$6,+($I718/$D718)*AG$6),0))</f>
        <v>0</v>
      </c>
      <c r="AH718" s="117" t="b">
        <f>IF('Copy &amp; Paste Roster Report Here'!$A715='Analytical Tests'!AH$7,IF($F718="N",IF($J718&gt;=$C718,AH$6,+($I718/$D718)*AH$6),0))</f>
        <v>0</v>
      </c>
      <c r="AI718" s="117" t="b">
        <f>IF('Copy &amp; Paste Roster Report Here'!$A715='Analytical Tests'!AI$7,IF($F718="N",IF($J718&gt;=$C718,AI$6,+($I718/$D718)*AI$6),0))</f>
        <v>0</v>
      </c>
      <c r="AJ718" s="79"/>
      <c r="AK718" s="118">
        <f>IF('Copy &amp; Paste Roster Report Here'!$A715=AK$7,IF('Copy &amp; Paste Roster Report Here'!$M715="FT",1,0),0)</f>
        <v>0</v>
      </c>
      <c r="AL718" s="118">
        <f>IF('Copy &amp; Paste Roster Report Here'!$A715=AL$7,IF('Copy &amp; Paste Roster Report Here'!$M715="FT",1,0),0)</f>
        <v>0</v>
      </c>
      <c r="AM718" s="118">
        <f>IF('Copy &amp; Paste Roster Report Here'!$A715=AM$7,IF('Copy &amp; Paste Roster Report Here'!$M715="FT",1,0),0)</f>
        <v>0</v>
      </c>
      <c r="AN718" s="118">
        <f>IF('Copy &amp; Paste Roster Report Here'!$A715=AN$7,IF('Copy &amp; Paste Roster Report Here'!$M715="FT",1,0),0)</f>
        <v>0</v>
      </c>
      <c r="AO718" s="118">
        <f>IF('Copy &amp; Paste Roster Report Here'!$A715=AO$7,IF('Copy &amp; Paste Roster Report Here'!$M715="FT",1,0),0)</f>
        <v>0</v>
      </c>
      <c r="AP718" s="118">
        <f>IF('Copy &amp; Paste Roster Report Here'!$A715=AP$7,IF('Copy &amp; Paste Roster Report Here'!$M715="FT",1,0),0)</f>
        <v>0</v>
      </c>
      <c r="AQ718" s="118">
        <f>IF('Copy &amp; Paste Roster Report Here'!$A715=AQ$7,IF('Copy &amp; Paste Roster Report Here'!$M715="FT",1,0),0)</f>
        <v>0</v>
      </c>
      <c r="AR718" s="118">
        <f>IF('Copy &amp; Paste Roster Report Here'!$A715=AR$7,IF('Copy &amp; Paste Roster Report Here'!$M715="FT",1,0),0)</f>
        <v>0</v>
      </c>
      <c r="AS718" s="118">
        <f>IF('Copy &amp; Paste Roster Report Here'!$A715=AS$7,IF('Copy &amp; Paste Roster Report Here'!$M715="FT",1,0),0)</f>
        <v>0</v>
      </c>
      <c r="AT718" s="118">
        <f>IF('Copy &amp; Paste Roster Report Here'!$A715=AT$7,IF('Copy &amp; Paste Roster Report Here'!$M715="FT",1,0),0)</f>
        <v>0</v>
      </c>
      <c r="AU718" s="118">
        <f>IF('Copy &amp; Paste Roster Report Here'!$A715=AU$7,IF('Copy &amp; Paste Roster Report Here'!$M715="FT",1,0),0)</f>
        <v>0</v>
      </c>
      <c r="AV718" s="73">
        <f t="shared" si="175"/>
        <v>0</v>
      </c>
      <c r="AW718" s="119">
        <f>IF('Copy &amp; Paste Roster Report Here'!$A715=AW$7,IF('Copy &amp; Paste Roster Report Here'!$M715="HT",1,0),0)</f>
        <v>0</v>
      </c>
      <c r="AX718" s="119">
        <f>IF('Copy &amp; Paste Roster Report Here'!$A715=AX$7,IF('Copy &amp; Paste Roster Report Here'!$M715="HT",1,0),0)</f>
        <v>0</v>
      </c>
      <c r="AY718" s="119">
        <f>IF('Copy &amp; Paste Roster Report Here'!$A715=AY$7,IF('Copy &amp; Paste Roster Report Here'!$M715="HT",1,0),0)</f>
        <v>0</v>
      </c>
      <c r="AZ718" s="119">
        <f>IF('Copy &amp; Paste Roster Report Here'!$A715=AZ$7,IF('Copy &amp; Paste Roster Report Here'!$M715="HT",1,0),0)</f>
        <v>0</v>
      </c>
      <c r="BA718" s="119">
        <f>IF('Copy &amp; Paste Roster Report Here'!$A715=BA$7,IF('Copy &amp; Paste Roster Report Here'!$M715="HT",1,0),0)</f>
        <v>0</v>
      </c>
      <c r="BB718" s="119">
        <f>IF('Copy &amp; Paste Roster Report Here'!$A715=BB$7,IF('Copy &amp; Paste Roster Report Here'!$M715="HT",1,0),0)</f>
        <v>0</v>
      </c>
      <c r="BC718" s="119">
        <f>IF('Copy &amp; Paste Roster Report Here'!$A715=BC$7,IF('Copy &amp; Paste Roster Report Here'!$M715="HT",1,0),0)</f>
        <v>0</v>
      </c>
      <c r="BD718" s="119">
        <f>IF('Copy &amp; Paste Roster Report Here'!$A715=BD$7,IF('Copy &amp; Paste Roster Report Here'!$M715="HT",1,0),0)</f>
        <v>0</v>
      </c>
      <c r="BE718" s="119">
        <f>IF('Copy &amp; Paste Roster Report Here'!$A715=BE$7,IF('Copy &amp; Paste Roster Report Here'!$M715="HT",1,0),0)</f>
        <v>0</v>
      </c>
      <c r="BF718" s="119">
        <f>IF('Copy &amp; Paste Roster Report Here'!$A715=BF$7,IF('Copy &amp; Paste Roster Report Here'!$M715="HT",1,0),0)</f>
        <v>0</v>
      </c>
      <c r="BG718" s="119">
        <f>IF('Copy &amp; Paste Roster Report Here'!$A715=BG$7,IF('Copy &amp; Paste Roster Report Here'!$M715="HT",1,0),0)</f>
        <v>0</v>
      </c>
      <c r="BH718" s="73">
        <f t="shared" si="176"/>
        <v>0</v>
      </c>
      <c r="BI718" s="120">
        <f>IF('Copy &amp; Paste Roster Report Here'!$A715=BI$7,IF('Copy &amp; Paste Roster Report Here'!$M715="MT",1,0),0)</f>
        <v>0</v>
      </c>
      <c r="BJ718" s="120">
        <f>IF('Copy &amp; Paste Roster Report Here'!$A715=BJ$7,IF('Copy &amp; Paste Roster Report Here'!$M715="MT",1,0),0)</f>
        <v>0</v>
      </c>
      <c r="BK718" s="120">
        <f>IF('Copy &amp; Paste Roster Report Here'!$A715=BK$7,IF('Copy &amp; Paste Roster Report Here'!$M715="MT",1,0),0)</f>
        <v>0</v>
      </c>
      <c r="BL718" s="120">
        <f>IF('Copy &amp; Paste Roster Report Here'!$A715=BL$7,IF('Copy &amp; Paste Roster Report Here'!$M715="MT",1,0),0)</f>
        <v>0</v>
      </c>
      <c r="BM718" s="120">
        <f>IF('Copy &amp; Paste Roster Report Here'!$A715=BM$7,IF('Copy &amp; Paste Roster Report Here'!$M715="MT",1,0),0)</f>
        <v>0</v>
      </c>
      <c r="BN718" s="120">
        <f>IF('Copy &amp; Paste Roster Report Here'!$A715=BN$7,IF('Copy &amp; Paste Roster Report Here'!$M715="MT",1,0),0)</f>
        <v>0</v>
      </c>
      <c r="BO718" s="120">
        <f>IF('Copy &amp; Paste Roster Report Here'!$A715=BO$7,IF('Copy &amp; Paste Roster Report Here'!$M715="MT",1,0),0)</f>
        <v>0</v>
      </c>
      <c r="BP718" s="120">
        <f>IF('Copy &amp; Paste Roster Report Here'!$A715=BP$7,IF('Copy &amp; Paste Roster Report Here'!$M715="MT",1,0),0)</f>
        <v>0</v>
      </c>
      <c r="BQ718" s="120">
        <f>IF('Copy &amp; Paste Roster Report Here'!$A715=BQ$7,IF('Copy &amp; Paste Roster Report Here'!$M715="MT",1,0),0)</f>
        <v>0</v>
      </c>
      <c r="BR718" s="120">
        <f>IF('Copy &amp; Paste Roster Report Here'!$A715=BR$7,IF('Copy &amp; Paste Roster Report Here'!$M715="MT",1,0),0)</f>
        <v>0</v>
      </c>
      <c r="BS718" s="120">
        <f>IF('Copy &amp; Paste Roster Report Here'!$A715=BS$7,IF('Copy &amp; Paste Roster Report Here'!$M715="MT",1,0),0)</f>
        <v>0</v>
      </c>
      <c r="BT718" s="73">
        <f t="shared" si="177"/>
        <v>0</v>
      </c>
      <c r="BU718" s="121">
        <f>IF('Copy &amp; Paste Roster Report Here'!$A715=BU$7,IF('Copy &amp; Paste Roster Report Here'!$M715="fy",1,0),0)</f>
        <v>0</v>
      </c>
      <c r="BV718" s="121">
        <f>IF('Copy &amp; Paste Roster Report Here'!$A715=BV$7,IF('Copy &amp; Paste Roster Report Here'!$M715="fy",1,0),0)</f>
        <v>0</v>
      </c>
      <c r="BW718" s="121">
        <f>IF('Copy &amp; Paste Roster Report Here'!$A715=BW$7,IF('Copy &amp; Paste Roster Report Here'!$M715="fy",1,0),0)</f>
        <v>0</v>
      </c>
      <c r="BX718" s="121">
        <f>IF('Copy &amp; Paste Roster Report Here'!$A715=BX$7,IF('Copy &amp; Paste Roster Report Here'!$M715="fy",1,0),0)</f>
        <v>0</v>
      </c>
      <c r="BY718" s="121">
        <f>IF('Copy &amp; Paste Roster Report Here'!$A715=BY$7,IF('Copy &amp; Paste Roster Report Here'!$M715="fy",1,0),0)</f>
        <v>0</v>
      </c>
      <c r="BZ718" s="121">
        <f>IF('Copy &amp; Paste Roster Report Here'!$A715=BZ$7,IF('Copy &amp; Paste Roster Report Here'!$M715="fy",1,0),0)</f>
        <v>0</v>
      </c>
      <c r="CA718" s="121">
        <f>IF('Copy &amp; Paste Roster Report Here'!$A715=CA$7,IF('Copy &amp; Paste Roster Report Here'!$M715="fy",1,0),0)</f>
        <v>0</v>
      </c>
      <c r="CB718" s="121">
        <f>IF('Copy &amp; Paste Roster Report Here'!$A715=CB$7,IF('Copy &amp; Paste Roster Report Here'!$M715="fy",1,0),0)</f>
        <v>0</v>
      </c>
      <c r="CC718" s="121">
        <f>IF('Copy &amp; Paste Roster Report Here'!$A715=CC$7,IF('Copy &amp; Paste Roster Report Here'!$M715="fy",1,0),0)</f>
        <v>0</v>
      </c>
      <c r="CD718" s="121">
        <f>IF('Copy &amp; Paste Roster Report Here'!$A715=CD$7,IF('Copy &amp; Paste Roster Report Here'!$M715="fy",1,0),0)</f>
        <v>0</v>
      </c>
      <c r="CE718" s="121">
        <f>IF('Copy &amp; Paste Roster Report Here'!$A715=CE$7,IF('Copy &amp; Paste Roster Report Here'!$M715="fy",1,0),0)</f>
        <v>0</v>
      </c>
      <c r="CF718" s="73">
        <f t="shared" si="178"/>
        <v>0</v>
      </c>
      <c r="CG718" s="122">
        <f>IF('Copy &amp; Paste Roster Report Here'!$A715=CG$7,IF('Copy &amp; Paste Roster Report Here'!$M715="RH",1,0),0)</f>
        <v>0</v>
      </c>
      <c r="CH718" s="122">
        <f>IF('Copy &amp; Paste Roster Report Here'!$A715=CH$7,IF('Copy &amp; Paste Roster Report Here'!$M715="RH",1,0),0)</f>
        <v>0</v>
      </c>
      <c r="CI718" s="122">
        <f>IF('Copy &amp; Paste Roster Report Here'!$A715=CI$7,IF('Copy &amp; Paste Roster Report Here'!$M715="RH",1,0),0)</f>
        <v>0</v>
      </c>
      <c r="CJ718" s="122">
        <f>IF('Copy &amp; Paste Roster Report Here'!$A715=CJ$7,IF('Copy &amp; Paste Roster Report Here'!$M715="RH",1,0),0)</f>
        <v>0</v>
      </c>
      <c r="CK718" s="122">
        <f>IF('Copy &amp; Paste Roster Report Here'!$A715=CK$7,IF('Copy &amp; Paste Roster Report Here'!$M715="RH",1,0),0)</f>
        <v>0</v>
      </c>
      <c r="CL718" s="122">
        <f>IF('Copy &amp; Paste Roster Report Here'!$A715=CL$7,IF('Copy &amp; Paste Roster Report Here'!$M715="RH",1,0),0)</f>
        <v>0</v>
      </c>
      <c r="CM718" s="122">
        <f>IF('Copy &amp; Paste Roster Report Here'!$A715=CM$7,IF('Copy &amp; Paste Roster Report Here'!$M715="RH",1,0),0)</f>
        <v>0</v>
      </c>
      <c r="CN718" s="122">
        <f>IF('Copy &amp; Paste Roster Report Here'!$A715=CN$7,IF('Copy &amp; Paste Roster Report Here'!$M715="RH",1,0),0)</f>
        <v>0</v>
      </c>
      <c r="CO718" s="122">
        <f>IF('Copy &amp; Paste Roster Report Here'!$A715=CO$7,IF('Copy &amp; Paste Roster Report Here'!$M715="RH",1,0),0)</f>
        <v>0</v>
      </c>
      <c r="CP718" s="122">
        <f>IF('Copy &amp; Paste Roster Report Here'!$A715=CP$7,IF('Copy &amp; Paste Roster Report Here'!$M715="RH",1,0),0)</f>
        <v>0</v>
      </c>
      <c r="CQ718" s="122">
        <f>IF('Copy &amp; Paste Roster Report Here'!$A715=CQ$7,IF('Copy &amp; Paste Roster Report Here'!$M715="RH",1,0),0)</f>
        <v>0</v>
      </c>
      <c r="CR718" s="73">
        <f t="shared" si="179"/>
        <v>0</v>
      </c>
      <c r="CS718" s="123">
        <f>IF('Copy &amp; Paste Roster Report Here'!$A715=CS$7,IF('Copy &amp; Paste Roster Report Here'!$M715="QT",1,0),0)</f>
        <v>0</v>
      </c>
      <c r="CT718" s="123">
        <f>IF('Copy &amp; Paste Roster Report Here'!$A715=CT$7,IF('Copy &amp; Paste Roster Report Here'!$M715="QT",1,0),0)</f>
        <v>0</v>
      </c>
      <c r="CU718" s="123">
        <f>IF('Copy &amp; Paste Roster Report Here'!$A715=CU$7,IF('Copy &amp; Paste Roster Report Here'!$M715="QT",1,0),0)</f>
        <v>0</v>
      </c>
      <c r="CV718" s="123">
        <f>IF('Copy &amp; Paste Roster Report Here'!$A715=CV$7,IF('Copy &amp; Paste Roster Report Here'!$M715="QT",1,0),0)</f>
        <v>0</v>
      </c>
      <c r="CW718" s="123">
        <f>IF('Copy &amp; Paste Roster Report Here'!$A715=CW$7,IF('Copy &amp; Paste Roster Report Here'!$M715="QT",1,0),0)</f>
        <v>0</v>
      </c>
      <c r="CX718" s="123">
        <f>IF('Copy &amp; Paste Roster Report Here'!$A715=CX$7,IF('Copy &amp; Paste Roster Report Here'!$M715="QT",1,0),0)</f>
        <v>0</v>
      </c>
      <c r="CY718" s="123">
        <f>IF('Copy &amp; Paste Roster Report Here'!$A715=CY$7,IF('Copy &amp; Paste Roster Report Here'!$M715="QT",1,0),0)</f>
        <v>0</v>
      </c>
      <c r="CZ718" s="123">
        <f>IF('Copy &amp; Paste Roster Report Here'!$A715=CZ$7,IF('Copy &amp; Paste Roster Report Here'!$M715="QT",1,0),0)</f>
        <v>0</v>
      </c>
      <c r="DA718" s="123">
        <f>IF('Copy &amp; Paste Roster Report Here'!$A715=DA$7,IF('Copy &amp; Paste Roster Report Here'!$M715="QT",1,0),0)</f>
        <v>0</v>
      </c>
      <c r="DB718" s="123">
        <f>IF('Copy &amp; Paste Roster Report Here'!$A715=DB$7,IF('Copy &amp; Paste Roster Report Here'!$M715="QT",1,0),0)</f>
        <v>0</v>
      </c>
      <c r="DC718" s="123">
        <f>IF('Copy &amp; Paste Roster Report Here'!$A715=DC$7,IF('Copy &amp; Paste Roster Report Here'!$M715="QT",1,0),0)</f>
        <v>0</v>
      </c>
      <c r="DD718" s="73">
        <f t="shared" si="180"/>
        <v>0</v>
      </c>
      <c r="DE718" s="124">
        <f>IF('Copy &amp; Paste Roster Report Here'!$A715=DE$7,IF('Copy &amp; Paste Roster Report Here'!$M715="xxxxxxxxxxx",1,0),0)</f>
        <v>0</v>
      </c>
      <c r="DF718" s="124">
        <f>IF('Copy &amp; Paste Roster Report Here'!$A715=DF$7,IF('Copy &amp; Paste Roster Report Here'!$M715="xxxxxxxxxxx",1,0),0)</f>
        <v>0</v>
      </c>
      <c r="DG718" s="124">
        <f>IF('Copy &amp; Paste Roster Report Here'!$A715=DG$7,IF('Copy &amp; Paste Roster Report Here'!$M715="xxxxxxxxxxx",1,0),0)</f>
        <v>0</v>
      </c>
      <c r="DH718" s="124">
        <f>IF('Copy &amp; Paste Roster Report Here'!$A715=DH$7,IF('Copy &amp; Paste Roster Report Here'!$M715="xxxxxxxxxxx",1,0),0)</f>
        <v>0</v>
      </c>
      <c r="DI718" s="124">
        <f>IF('Copy &amp; Paste Roster Report Here'!$A715=DI$7,IF('Copy &amp; Paste Roster Report Here'!$M715="xxxxxxxxxxx",1,0),0)</f>
        <v>0</v>
      </c>
      <c r="DJ718" s="124">
        <f>IF('Copy &amp; Paste Roster Report Here'!$A715=DJ$7,IF('Copy &amp; Paste Roster Report Here'!$M715="xxxxxxxxxxx",1,0),0)</f>
        <v>0</v>
      </c>
      <c r="DK718" s="124">
        <f>IF('Copy &amp; Paste Roster Report Here'!$A715=DK$7,IF('Copy &amp; Paste Roster Report Here'!$M715="xxxxxxxxxxx",1,0),0)</f>
        <v>0</v>
      </c>
      <c r="DL718" s="124">
        <f>IF('Copy &amp; Paste Roster Report Here'!$A715=DL$7,IF('Copy &amp; Paste Roster Report Here'!$M715="xxxxxxxxxxx",1,0),0)</f>
        <v>0</v>
      </c>
      <c r="DM718" s="124">
        <f>IF('Copy &amp; Paste Roster Report Here'!$A715=DM$7,IF('Copy &amp; Paste Roster Report Here'!$M715="xxxxxxxxxxx",1,0),0)</f>
        <v>0</v>
      </c>
      <c r="DN718" s="124">
        <f>IF('Copy &amp; Paste Roster Report Here'!$A715=DN$7,IF('Copy &amp; Paste Roster Report Here'!$M715="xxxxxxxxxxx",1,0),0)</f>
        <v>0</v>
      </c>
      <c r="DO718" s="124">
        <f>IF('Copy &amp; Paste Roster Report Here'!$A715=DO$7,IF('Copy &amp; Paste Roster Report Here'!$M715="xxxxxxxxxxx",1,0),0)</f>
        <v>0</v>
      </c>
      <c r="DP718" s="125">
        <f t="shared" si="181"/>
        <v>0</v>
      </c>
      <c r="DQ718" s="126">
        <f t="shared" si="182"/>
        <v>0</v>
      </c>
    </row>
    <row r="719" spans="1:121" x14ac:dyDescent="0.25">
      <c r="A719" s="111">
        <f t="shared" si="168"/>
        <v>0</v>
      </c>
      <c r="B719" s="111">
        <f t="shared" si="169"/>
        <v>0</v>
      </c>
      <c r="C719" s="112">
        <f>+('Copy &amp; Paste Roster Report Here'!$P716-'Copy &amp; Paste Roster Report Here'!$O716)/30</f>
        <v>0</v>
      </c>
      <c r="D719" s="112">
        <f>+('Copy &amp; Paste Roster Report Here'!$P716-'Copy &amp; Paste Roster Report Here'!$O716)</f>
        <v>0</v>
      </c>
      <c r="E719" s="111">
        <f>'Copy &amp; Paste Roster Report Here'!N716</f>
        <v>0</v>
      </c>
      <c r="F719" s="111" t="str">
        <f t="shared" si="170"/>
        <v>N</v>
      </c>
      <c r="G719" s="111">
        <f>'Copy &amp; Paste Roster Report Here'!R716</f>
        <v>0</v>
      </c>
      <c r="H719" s="113">
        <f t="shared" si="171"/>
        <v>0</v>
      </c>
      <c r="I719" s="112">
        <f>IF(F719="N",$F$5-'Copy &amp; Paste Roster Report Here'!O716,+'Copy &amp; Paste Roster Report Here'!Q716-'Copy &amp; Paste Roster Report Here'!O716)</f>
        <v>0</v>
      </c>
      <c r="J719" s="114">
        <f t="shared" si="172"/>
        <v>0</v>
      </c>
      <c r="K719" s="114">
        <f t="shared" si="173"/>
        <v>0</v>
      </c>
      <c r="L719" s="115">
        <f>'Copy &amp; Paste Roster Report Here'!F716</f>
        <v>0</v>
      </c>
      <c r="M719" s="116">
        <f t="shared" si="174"/>
        <v>0</v>
      </c>
      <c r="N719" s="117">
        <f>IF('Copy &amp; Paste Roster Report Here'!$A716='Analytical Tests'!N$7,IF($F719="Y",+$H719*N$6,0),0)</f>
        <v>0</v>
      </c>
      <c r="O719" s="117">
        <f>IF('Copy &amp; Paste Roster Report Here'!$A716='Analytical Tests'!O$7,IF($F719="Y",+$H719*O$6,0),0)</f>
        <v>0</v>
      </c>
      <c r="P719" s="117">
        <f>IF('Copy &amp; Paste Roster Report Here'!$A716='Analytical Tests'!P$7,IF($F719="Y",+$H719*P$6,0),0)</f>
        <v>0</v>
      </c>
      <c r="Q719" s="117">
        <f>IF('Copy &amp; Paste Roster Report Here'!$A716='Analytical Tests'!Q$7,IF($F719="Y",+$H719*Q$6,0),0)</f>
        <v>0</v>
      </c>
      <c r="R719" s="117">
        <f>IF('Copy &amp; Paste Roster Report Here'!$A716='Analytical Tests'!R$7,IF($F719="Y",+$H719*R$6,0),0)</f>
        <v>0</v>
      </c>
      <c r="S719" s="117">
        <f>IF('Copy &amp; Paste Roster Report Here'!$A716='Analytical Tests'!S$7,IF($F719="Y",+$H719*S$6,0),0)</f>
        <v>0</v>
      </c>
      <c r="T719" s="117">
        <f>IF('Copy &amp; Paste Roster Report Here'!$A716='Analytical Tests'!T$7,IF($F719="Y",+$H719*T$6,0),0)</f>
        <v>0</v>
      </c>
      <c r="U719" s="117">
        <f>IF('Copy &amp; Paste Roster Report Here'!$A716='Analytical Tests'!U$7,IF($F719="Y",+$H719*U$6,0),0)</f>
        <v>0</v>
      </c>
      <c r="V719" s="117">
        <f>IF('Copy &amp; Paste Roster Report Here'!$A716='Analytical Tests'!V$7,IF($F719="Y",+$H719*V$6,0),0)</f>
        <v>0</v>
      </c>
      <c r="W719" s="117">
        <f>IF('Copy &amp; Paste Roster Report Here'!$A716='Analytical Tests'!W$7,IF($F719="Y",+$H719*W$6,0),0)</f>
        <v>0</v>
      </c>
      <c r="X719" s="117">
        <f>IF('Copy &amp; Paste Roster Report Here'!$A716='Analytical Tests'!X$7,IF($F719="Y",+$H719*X$6,0),0)</f>
        <v>0</v>
      </c>
      <c r="Y719" s="117" t="b">
        <f>IF('Copy &amp; Paste Roster Report Here'!$A716='Analytical Tests'!Y$7,IF($F719="N",IF($J719&gt;=$C719,Y$6,+($I719/$D719)*Y$6),0))</f>
        <v>0</v>
      </c>
      <c r="Z719" s="117" t="b">
        <f>IF('Copy &amp; Paste Roster Report Here'!$A716='Analytical Tests'!Z$7,IF($F719="N",IF($J719&gt;=$C719,Z$6,+($I719/$D719)*Z$6),0))</f>
        <v>0</v>
      </c>
      <c r="AA719" s="117" t="b">
        <f>IF('Copy &amp; Paste Roster Report Here'!$A716='Analytical Tests'!AA$7,IF($F719="N",IF($J719&gt;=$C719,AA$6,+($I719/$D719)*AA$6),0))</f>
        <v>0</v>
      </c>
      <c r="AB719" s="117" t="b">
        <f>IF('Copy &amp; Paste Roster Report Here'!$A716='Analytical Tests'!AB$7,IF($F719="N",IF($J719&gt;=$C719,AB$6,+($I719/$D719)*AB$6),0))</f>
        <v>0</v>
      </c>
      <c r="AC719" s="117" t="b">
        <f>IF('Copy &amp; Paste Roster Report Here'!$A716='Analytical Tests'!AC$7,IF($F719="N",IF($J719&gt;=$C719,AC$6,+($I719/$D719)*AC$6),0))</f>
        <v>0</v>
      </c>
      <c r="AD719" s="117" t="b">
        <f>IF('Copy &amp; Paste Roster Report Here'!$A716='Analytical Tests'!AD$7,IF($F719="N",IF($J719&gt;=$C719,AD$6,+($I719/$D719)*AD$6),0))</f>
        <v>0</v>
      </c>
      <c r="AE719" s="117" t="b">
        <f>IF('Copy &amp; Paste Roster Report Here'!$A716='Analytical Tests'!AE$7,IF($F719="N",IF($J719&gt;=$C719,AE$6,+($I719/$D719)*AE$6),0))</f>
        <v>0</v>
      </c>
      <c r="AF719" s="117" t="b">
        <f>IF('Copy &amp; Paste Roster Report Here'!$A716='Analytical Tests'!AF$7,IF($F719="N",IF($J719&gt;=$C719,AF$6,+($I719/$D719)*AF$6),0))</f>
        <v>0</v>
      </c>
      <c r="AG719" s="117" t="b">
        <f>IF('Copy &amp; Paste Roster Report Here'!$A716='Analytical Tests'!AG$7,IF($F719="N",IF($J719&gt;=$C719,AG$6,+($I719/$D719)*AG$6),0))</f>
        <v>0</v>
      </c>
      <c r="AH719" s="117" t="b">
        <f>IF('Copy &amp; Paste Roster Report Here'!$A716='Analytical Tests'!AH$7,IF($F719="N",IF($J719&gt;=$C719,AH$6,+($I719/$D719)*AH$6),0))</f>
        <v>0</v>
      </c>
      <c r="AI719" s="117" t="b">
        <f>IF('Copy &amp; Paste Roster Report Here'!$A716='Analytical Tests'!AI$7,IF($F719="N",IF($J719&gt;=$C719,AI$6,+($I719/$D719)*AI$6),0))</f>
        <v>0</v>
      </c>
      <c r="AJ719" s="79"/>
      <c r="AK719" s="118">
        <f>IF('Copy &amp; Paste Roster Report Here'!$A716=AK$7,IF('Copy &amp; Paste Roster Report Here'!$M716="FT",1,0),0)</f>
        <v>0</v>
      </c>
      <c r="AL719" s="118">
        <f>IF('Copy &amp; Paste Roster Report Here'!$A716=AL$7,IF('Copy &amp; Paste Roster Report Here'!$M716="FT",1,0),0)</f>
        <v>0</v>
      </c>
      <c r="AM719" s="118">
        <f>IF('Copy &amp; Paste Roster Report Here'!$A716=AM$7,IF('Copy &amp; Paste Roster Report Here'!$M716="FT",1,0),0)</f>
        <v>0</v>
      </c>
      <c r="AN719" s="118">
        <f>IF('Copy &amp; Paste Roster Report Here'!$A716=AN$7,IF('Copy &amp; Paste Roster Report Here'!$M716="FT",1,0),0)</f>
        <v>0</v>
      </c>
      <c r="AO719" s="118">
        <f>IF('Copy &amp; Paste Roster Report Here'!$A716=AO$7,IF('Copy &amp; Paste Roster Report Here'!$M716="FT",1,0),0)</f>
        <v>0</v>
      </c>
      <c r="AP719" s="118">
        <f>IF('Copy &amp; Paste Roster Report Here'!$A716=AP$7,IF('Copy &amp; Paste Roster Report Here'!$M716="FT",1,0),0)</f>
        <v>0</v>
      </c>
      <c r="AQ719" s="118">
        <f>IF('Copy &amp; Paste Roster Report Here'!$A716=AQ$7,IF('Copy &amp; Paste Roster Report Here'!$M716="FT",1,0),0)</f>
        <v>0</v>
      </c>
      <c r="AR719" s="118">
        <f>IF('Copy &amp; Paste Roster Report Here'!$A716=AR$7,IF('Copy &amp; Paste Roster Report Here'!$M716="FT",1,0),0)</f>
        <v>0</v>
      </c>
      <c r="AS719" s="118">
        <f>IF('Copy &amp; Paste Roster Report Here'!$A716=AS$7,IF('Copy &amp; Paste Roster Report Here'!$M716="FT",1,0),0)</f>
        <v>0</v>
      </c>
      <c r="AT719" s="118">
        <f>IF('Copy &amp; Paste Roster Report Here'!$A716=AT$7,IF('Copy &amp; Paste Roster Report Here'!$M716="FT",1,0),0)</f>
        <v>0</v>
      </c>
      <c r="AU719" s="118">
        <f>IF('Copy &amp; Paste Roster Report Here'!$A716=AU$7,IF('Copy &amp; Paste Roster Report Here'!$M716="FT",1,0),0)</f>
        <v>0</v>
      </c>
      <c r="AV719" s="73">
        <f t="shared" si="175"/>
        <v>0</v>
      </c>
      <c r="AW719" s="119">
        <f>IF('Copy &amp; Paste Roster Report Here'!$A716=AW$7,IF('Copy &amp; Paste Roster Report Here'!$M716="HT",1,0),0)</f>
        <v>0</v>
      </c>
      <c r="AX719" s="119">
        <f>IF('Copy &amp; Paste Roster Report Here'!$A716=AX$7,IF('Copy &amp; Paste Roster Report Here'!$M716="HT",1,0),0)</f>
        <v>0</v>
      </c>
      <c r="AY719" s="119">
        <f>IF('Copy &amp; Paste Roster Report Here'!$A716=AY$7,IF('Copy &amp; Paste Roster Report Here'!$M716="HT",1,0),0)</f>
        <v>0</v>
      </c>
      <c r="AZ719" s="119">
        <f>IF('Copy &amp; Paste Roster Report Here'!$A716=AZ$7,IF('Copy &amp; Paste Roster Report Here'!$M716="HT",1,0),0)</f>
        <v>0</v>
      </c>
      <c r="BA719" s="119">
        <f>IF('Copy &amp; Paste Roster Report Here'!$A716=BA$7,IF('Copy &amp; Paste Roster Report Here'!$M716="HT",1,0),0)</f>
        <v>0</v>
      </c>
      <c r="BB719" s="119">
        <f>IF('Copy &amp; Paste Roster Report Here'!$A716=BB$7,IF('Copy &amp; Paste Roster Report Here'!$M716="HT",1,0),0)</f>
        <v>0</v>
      </c>
      <c r="BC719" s="119">
        <f>IF('Copy &amp; Paste Roster Report Here'!$A716=BC$7,IF('Copy &amp; Paste Roster Report Here'!$M716="HT",1,0),0)</f>
        <v>0</v>
      </c>
      <c r="BD719" s="119">
        <f>IF('Copy &amp; Paste Roster Report Here'!$A716=BD$7,IF('Copy &amp; Paste Roster Report Here'!$M716="HT",1,0),0)</f>
        <v>0</v>
      </c>
      <c r="BE719" s="119">
        <f>IF('Copy &amp; Paste Roster Report Here'!$A716=BE$7,IF('Copy &amp; Paste Roster Report Here'!$M716="HT",1,0),0)</f>
        <v>0</v>
      </c>
      <c r="BF719" s="119">
        <f>IF('Copy &amp; Paste Roster Report Here'!$A716=BF$7,IF('Copy &amp; Paste Roster Report Here'!$M716="HT",1,0),0)</f>
        <v>0</v>
      </c>
      <c r="BG719" s="119">
        <f>IF('Copy &amp; Paste Roster Report Here'!$A716=BG$7,IF('Copy &amp; Paste Roster Report Here'!$M716="HT",1,0),0)</f>
        <v>0</v>
      </c>
      <c r="BH719" s="73">
        <f t="shared" si="176"/>
        <v>0</v>
      </c>
      <c r="BI719" s="120">
        <f>IF('Copy &amp; Paste Roster Report Here'!$A716=BI$7,IF('Copy &amp; Paste Roster Report Here'!$M716="MT",1,0),0)</f>
        <v>0</v>
      </c>
      <c r="BJ719" s="120">
        <f>IF('Copy &amp; Paste Roster Report Here'!$A716=BJ$7,IF('Copy &amp; Paste Roster Report Here'!$M716="MT",1,0),0)</f>
        <v>0</v>
      </c>
      <c r="BK719" s="120">
        <f>IF('Copy &amp; Paste Roster Report Here'!$A716=BK$7,IF('Copy &amp; Paste Roster Report Here'!$M716="MT",1,0),0)</f>
        <v>0</v>
      </c>
      <c r="BL719" s="120">
        <f>IF('Copy &amp; Paste Roster Report Here'!$A716=BL$7,IF('Copy &amp; Paste Roster Report Here'!$M716="MT",1,0),0)</f>
        <v>0</v>
      </c>
      <c r="BM719" s="120">
        <f>IF('Copy &amp; Paste Roster Report Here'!$A716=BM$7,IF('Copy &amp; Paste Roster Report Here'!$M716="MT",1,0),0)</f>
        <v>0</v>
      </c>
      <c r="BN719" s="120">
        <f>IF('Copy &amp; Paste Roster Report Here'!$A716=BN$7,IF('Copy &amp; Paste Roster Report Here'!$M716="MT",1,0),0)</f>
        <v>0</v>
      </c>
      <c r="BO719" s="120">
        <f>IF('Copy &amp; Paste Roster Report Here'!$A716=BO$7,IF('Copy &amp; Paste Roster Report Here'!$M716="MT",1,0),0)</f>
        <v>0</v>
      </c>
      <c r="BP719" s="120">
        <f>IF('Copy &amp; Paste Roster Report Here'!$A716=BP$7,IF('Copy &amp; Paste Roster Report Here'!$M716="MT",1,0),0)</f>
        <v>0</v>
      </c>
      <c r="BQ719" s="120">
        <f>IF('Copy &amp; Paste Roster Report Here'!$A716=BQ$7,IF('Copy &amp; Paste Roster Report Here'!$M716="MT",1,0),0)</f>
        <v>0</v>
      </c>
      <c r="BR719" s="120">
        <f>IF('Copy &amp; Paste Roster Report Here'!$A716=BR$7,IF('Copy &amp; Paste Roster Report Here'!$M716="MT",1,0),0)</f>
        <v>0</v>
      </c>
      <c r="BS719" s="120">
        <f>IF('Copy &amp; Paste Roster Report Here'!$A716=BS$7,IF('Copy &amp; Paste Roster Report Here'!$M716="MT",1,0),0)</f>
        <v>0</v>
      </c>
      <c r="BT719" s="73">
        <f t="shared" si="177"/>
        <v>0</v>
      </c>
      <c r="BU719" s="121">
        <f>IF('Copy &amp; Paste Roster Report Here'!$A716=BU$7,IF('Copy &amp; Paste Roster Report Here'!$M716="fy",1,0),0)</f>
        <v>0</v>
      </c>
      <c r="BV719" s="121">
        <f>IF('Copy &amp; Paste Roster Report Here'!$A716=BV$7,IF('Copy &amp; Paste Roster Report Here'!$M716="fy",1,0),0)</f>
        <v>0</v>
      </c>
      <c r="BW719" s="121">
        <f>IF('Copy &amp; Paste Roster Report Here'!$A716=BW$7,IF('Copy &amp; Paste Roster Report Here'!$M716="fy",1,0),0)</f>
        <v>0</v>
      </c>
      <c r="BX719" s="121">
        <f>IF('Copy &amp; Paste Roster Report Here'!$A716=BX$7,IF('Copy &amp; Paste Roster Report Here'!$M716="fy",1,0),0)</f>
        <v>0</v>
      </c>
      <c r="BY719" s="121">
        <f>IF('Copy &amp; Paste Roster Report Here'!$A716=BY$7,IF('Copy &amp; Paste Roster Report Here'!$M716="fy",1,0),0)</f>
        <v>0</v>
      </c>
      <c r="BZ719" s="121">
        <f>IF('Copy &amp; Paste Roster Report Here'!$A716=BZ$7,IF('Copy &amp; Paste Roster Report Here'!$M716="fy",1,0),0)</f>
        <v>0</v>
      </c>
      <c r="CA719" s="121">
        <f>IF('Copy &amp; Paste Roster Report Here'!$A716=CA$7,IF('Copy &amp; Paste Roster Report Here'!$M716="fy",1,0),0)</f>
        <v>0</v>
      </c>
      <c r="CB719" s="121">
        <f>IF('Copy &amp; Paste Roster Report Here'!$A716=CB$7,IF('Copy &amp; Paste Roster Report Here'!$M716="fy",1,0),0)</f>
        <v>0</v>
      </c>
      <c r="CC719" s="121">
        <f>IF('Copy &amp; Paste Roster Report Here'!$A716=CC$7,IF('Copy &amp; Paste Roster Report Here'!$M716="fy",1,0),0)</f>
        <v>0</v>
      </c>
      <c r="CD719" s="121">
        <f>IF('Copy &amp; Paste Roster Report Here'!$A716=CD$7,IF('Copy &amp; Paste Roster Report Here'!$M716="fy",1,0),0)</f>
        <v>0</v>
      </c>
      <c r="CE719" s="121">
        <f>IF('Copy &amp; Paste Roster Report Here'!$A716=CE$7,IF('Copy &amp; Paste Roster Report Here'!$M716="fy",1,0),0)</f>
        <v>0</v>
      </c>
      <c r="CF719" s="73">
        <f t="shared" si="178"/>
        <v>0</v>
      </c>
      <c r="CG719" s="122">
        <f>IF('Copy &amp; Paste Roster Report Here'!$A716=CG$7,IF('Copy &amp; Paste Roster Report Here'!$M716="RH",1,0),0)</f>
        <v>0</v>
      </c>
      <c r="CH719" s="122">
        <f>IF('Copy &amp; Paste Roster Report Here'!$A716=CH$7,IF('Copy &amp; Paste Roster Report Here'!$M716="RH",1,0),0)</f>
        <v>0</v>
      </c>
      <c r="CI719" s="122">
        <f>IF('Copy &amp; Paste Roster Report Here'!$A716=CI$7,IF('Copy &amp; Paste Roster Report Here'!$M716="RH",1,0),0)</f>
        <v>0</v>
      </c>
      <c r="CJ719" s="122">
        <f>IF('Copy &amp; Paste Roster Report Here'!$A716=CJ$7,IF('Copy &amp; Paste Roster Report Here'!$M716="RH",1,0),0)</f>
        <v>0</v>
      </c>
      <c r="CK719" s="122">
        <f>IF('Copy &amp; Paste Roster Report Here'!$A716=CK$7,IF('Copy &amp; Paste Roster Report Here'!$M716="RH",1,0),0)</f>
        <v>0</v>
      </c>
      <c r="CL719" s="122">
        <f>IF('Copy &amp; Paste Roster Report Here'!$A716=CL$7,IF('Copy &amp; Paste Roster Report Here'!$M716="RH",1,0),0)</f>
        <v>0</v>
      </c>
      <c r="CM719" s="122">
        <f>IF('Copy &amp; Paste Roster Report Here'!$A716=CM$7,IF('Copy &amp; Paste Roster Report Here'!$M716="RH",1,0),0)</f>
        <v>0</v>
      </c>
      <c r="CN719" s="122">
        <f>IF('Copy &amp; Paste Roster Report Here'!$A716=CN$7,IF('Copy &amp; Paste Roster Report Here'!$M716="RH",1,0),0)</f>
        <v>0</v>
      </c>
      <c r="CO719" s="122">
        <f>IF('Copy &amp; Paste Roster Report Here'!$A716=CO$7,IF('Copy &amp; Paste Roster Report Here'!$M716="RH",1,0),0)</f>
        <v>0</v>
      </c>
      <c r="CP719" s="122">
        <f>IF('Copy &amp; Paste Roster Report Here'!$A716=CP$7,IF('Copy &amp; Paste Roster Report Here'!$M716="RH",1,0),0)</f>
        <v>0</v>
      </c>
      <c r="CQ719" s="122">
        <f>IF('Copy &amp; Paste Roster Report Here'!$A716=CQ$7,IF('Copy &amp; Paste Roster Report Here'!$M716="RH",1,0),0)</f>
        <v>0</v>
      </c>
      <c r="CR719" s="73">
        <f t="shared" si="179"/>
        <v>0</v>
      </c>
      <c r="CS719" s="123">
        <f>IF('Copy &amp; Paste Roster Report Here'!$A716=CS$7,IF('Copy &amp; Paste Roster Report Here'!$M716="QT",1,0),0)</f>
        <v>0</v>
      </c>
      <c r="CT719" s="123">
        <f>IF('Copy &amp; Paste Roster Report Here'!$A716=CT$7,IF('Copy &amp; Paste Roster Report Here'!$M716="QT",1,0),0)</f>
        <v>0</v>
      </c>
      <c r="CU719" s="123">
        <f>IF('Copy &amp; Paste Roster Report Here'!$A716=CU$7,IF('Copy &amp; Paste Roster Report Here'!$M716="QT",1,0),0)</f>
        <v>0</v>
      </c>
      <c r="CV719" s="123">
        <f>IF('Copy &amp; Paste Roster Report Here'!$A716=CV$7,IF('Copy &amp; Paste Roster Report Here'!$M716="QT",1,0),0)</f>
        <v>0</v>
      </c>
      <c r="CW719" s="123">
        <f>IF('Copy &amp; Paste Roster Report Here'!$A716=CW$7,IF('Copy &amp; Paste Roster Report Here'!$M716="QT",1,0),0)</f>
        <v>0</v>
      </c>
      <c r="CX719" s="123">
        <f>IF('Copy &amp; Paste Roster Report Here'!$A716=CX$7,IF('Copy &amp; Paste Roster Report Here'!$M716="QT",1,0),0)</f>
        <v>0</v>
      </c>
      <c r="CY719" s="123">
        <f>IF('Copy &amp; Paste Roster Report Here'!$A716=CY$7,IF('Copy &amp; Paste Roster Report Here'!$M716="QT",1,0),0)</f>
        <v>0</v>
      </c>
      <c r="CZ719" s="123">
        <f>IF('Copy &amp; Paste Roster Report Here'!$A716=CZ$7,IF('Copy &amp; Paste Roster Report Here'!$M716="QT",1,0),0)</f>
        <v>0</v>
      </c>
      <c r="DA719" s="123">
        <f>IF('Copy &amp; Paste Roster Report Here'!$A716=DA$7,IF('Copy &amp; Paste Roster Report Here'!$M716="QT",1,0),0)</f>
        <v>0</v>
      </c>
      <c r="DB719" s="123">
        <f>IF('Copy &amp; Paste Roster Report Here'!$A716=DB$7,IF('Copy &amp; Paste Roster Report Here'!$M716="QT",1,0),0)</f>
        <v>0</v>
      </c>
      <c r="DC719" s="123">
        <f>IF('Copy &amp; Paste Roster Report Here'!$A716=DC$7,IF('Copy &amp; Paste Roster Report Here'!$M716="QT",1,0),0)</f>
        <v>0</v>
      </c>
      <c r="DD719" s="73">
        <f t="shared" si="180"/>
        <v>0</v>
      </c>
      <c r="DE719" s="124">
        <f>IF('Copy &amp; Paste Roster Report Here'!$A716=DE$7,IF('Copy &amp; Paste Roster Report Here'!$M716="xxxxxxxxxxx",1,0),0)</f>
        <v>0</v>
      </c>
      <c r="DF719" s="124">
        <f>IF('Copy &amp; Paste Roster Report Here'!$A716=DF$7,IF('Copy &amp; Paste Roster Report Here'!$M716="xxxxxxxxxxx",1,0),0)</f>
        <v>0</v>
      </c>
      <c r="DG719" s="124">
        <f>IF('Copy &amp; Paste Roster Report Here'!$A716=DG$7,IF('Copy &amp; Paste Roster Report Here'!$M716="xxxxxxxxxxx",1,0),0)</f>
        <v>0</v>
      </c>
      <c r="DH719" s="124">
        <f>IF('Copy &amp; Paste Roster Report Here'!$A716=DH$7,IF('Copy &amp; Paste Roster Report Here'!$M716="xxxxxxxxxxx",1,0),0)</f>
        <v>0</v>
      </c>
      <c r="DI719" s="124">
        <f>IF('Copy &amp; Paste Roster Report Here'!$A716=DI$7,IF('Copy &amp; Paste Roster Report Here'!$M716="xxxxxxxxxxx",1,0),0)</f>
        <v>0</v>
      </c>
      <c r="DJ719" s="124">
        <f>IF('Copy &amp; Paste Roster Report Here'!$A716=DJ$7,IF('Copy &amp; Paste Roster Report Here'!$M716="xxxxxxxxxxx",1,0),0)</f>
        <v>0</v>
      </c>
      <c r="DK719" s="124">
        <f>IF('Copy &amp; Paste Roster Report Here'!$A716=DK$7,IF('Copy &amp; Paste Roster Report Here'!$M716="xxxxxxxxxxx",1,0),0)</f>
        <v>0</v>
      </c>
      <c r="DL719" s="124">
        <f>IF('Copy &amp; Paste Roster Report Here'!$A716=DL$7,IF('Copy &amp; Paste Roster Report Here'!$M716="xxxxxxxxxxx",1,0),0)</f>
        <v>0</v>
      </c>
      <c r="DM719" s="124">
        <f>IF('Copy &amp; Paste Roster Report Here'!$A716=DM$7,IF('Copy &amp; Paste Roster Report Here'!$M716="xxxxxxxxxxx",1,0),0)</f>
        <v>0</v>
      </c>
      <c r="DN719" s="124">
        <f>IF('Copy &amp; Paste Roster Report Here'!$A716=DN$7,IF('Copy &amp; Paste Roster Report Here'!$M716="xxxxxxxxxxx",1,0),0)</f>
        <v>0</v>
      </c>
      <c r="DO719" s="124">
        <f>IF('Copy &amp; Paste Roster Report Here'!$A716=DO$7,IF('Copy &amp; Paste Roster Report Here'!$M716="xxxxxxxxxxx",1,0),0)</f>
        <v>0</v>
      </c>
      <c r="DP719" s="125">
        <f t="shared" si="181"/>
        <v>0</v>
      </c>
      <c r="DQ719" s="126">
        <f t="shared" si="182"/>
        <v>0</v>
      </c>
    </row>
    <row r="720" spans="1:121" x14ac:dyDescent="0.25">
      <c r="A720" s="111">
        <f t="shared" si="168"/>
        <v>0</v>
      </c>
      <c r="B720" s="111">
        <f t="shared" si="169"/>
        <v>0</v>
      </c>
      <c r="C720" s="112">
        <f>+('Copy &amp; Paste Roster Report Here'!$P717-'Copy &amp; Paste Roster Report Here'!$O717)/30</f>
        <v>0</v>
      </c>
      <c r="D720" s="112">
        <f>+('Copy &amp; Paste Roster Report Here'!$P717-'Copy &amp; Paste Roster Report Here'!$O717)</f>
        <v>0</v>
      </c>
      <c r="E720" s="111">
        <f>'Copy &amp; Paste Roster Report Here'!N717</f>
        <v>0</v>
      </c>
      <c r="F720" s="111" t="str">
        <f t="shared" si="170"/>
        <v>N</v>
      </c>
      <c r="G720" s="111">
        <f>'Copy &amp; Paste Roster Report Here'!R717</f>
        <v>0</v>
      </c>
      <c r="H720" s="113">
        <f t="shared" si="171"/>
        <v>0</v>
      </c>
      <c r="I720" s="112">
        <f>IF(F720="N",$F$5-'Copy &amp; Paste Roster Report Here'!O717,+'Copy &amp; Paste Roster Report Here'!Q717-'Copy &amp; Paste Roster Report Here'!O717)</f>
        <v>0</v>
      </c>
      <c r="J720" s="114">
        <f t="shared" si="172"/>
        <v>0</v>
      </c>
      <c r="K720" s="114">
        <f t="shared" si="173"/>
        <v>0</v>
      </c>
      <c r="L720" s="115">
        <f>'Copy &amp; Paste Roster Report Here'!F717</f>
        <v>0</v>
      </c>
      <c r="M720" s="116">
        <f t="shared" si="174"/>
        <v>0</v>
      </c>
      <c r="N720" s="117">
        <f>IF('Copy &amp; Paste Roster Report Here'!$A717='Analytical Tests'!N$7,IF($F720="Y",+$H720*N$6,0),0)</f>
        <v>0</v>
      </c>
      <c r="O720" s="117">
        <f>IF('Copy &amp; Paste Roster Report Here'!$A717='Analytical Tests'!O$7,IF($F720="Y",+$H720*O$6,0),0)</f>
        <v>0</v>
      </c>
      <c r="P720" s="117">
        <f>IF('Copy &amp; Paste Roster Report Here'!$A717='Analytical Tests'!P$7,IF($F720="Y",+$H720*P$6,0),0)</f>
        <v>0</v>
      </c>
      <c r="Q720" s="117">
        <f>IF('Copy &amp; Paste Roster Report Here'!$A717='Analytical Tests'!Q$7,IF($F720="Y",+$H720*Q$6,0),0)</f>
        <v>0</v>
      </c>
      <c r="R720" s="117">
        <f>IF('Copy &amp; Paste Roster Report Here'!$A717='Analytical Tests'!R$7,IF($F720="Y",+$H720*R$6,0),0)</f>
        <v>0</v>
      </c>
      <c r="S720" s="117">
        <f>IF('Copy &amp; Paste Roster Report Here'!$A717='Analytical Tests'!S$7,IF($F720="Y",+$H720*S$6,0),0)</f>
        <v>0</v>
      </c>
      <c r="T720" s="117">
        <f>IF('Copy &amp; Paste Roster Report Here'!$A717='Analytical Tests'!T$7,IF($F720="Y",+$H720*T$6,0),0)</f>
        <v>0</v>
      </c>
      <c r="U720" s="117">
        <f>IF('Copy &amp; Paste Roster Report Here'!$A717='Analytical Tests'!U$7,IF($F720="Y",+$H720*U$6,0),0)</f>
        <v>0</v>
      </c>
      <c r="V720" s="117">
        <f>IF('Copy &amp; Paste Roster Report Here'!$A717='Analytical Tests'!V$7,IF($F720="Y",+$H720*V$6,0),0)</f>
        <v>0</v>
      </c>
      <c r="W720" s="117">
        <f>IF('Copy &amp; Paste Roster Report Here'!$A717='Analytical Tests'!W$7,IF($F720="Y",+$H720*W$6,0),0)</f>
        <v>0</v>
      </c>
      <c r="X720" s="117">
        <f>IF('Copy &amp; Paste Roster Report Here'!$A717='Analytical Tests'!X$7,IF($F720="Y",+$H720*X$6,0),0)</f>
        <v>0</v>
      </c>
      <c r="Y720" s="117" t="b">
        <f>IF('Copy &amp; Paste Roster Report Here'!$A717='Analytical Tests'!Y$7,IF($F720="N",IF($J720&gt;=$C720,Y$6,+($I720/$D720)*Y$6),0))</f>
        <v>0</v>
      </c>
      <c r="Z720" s="117" t="b">
        <f>IF('Copy &amp; Paste Roster Report Here'!$A717='Analytical Tests'!Z$7,IF($F720="N",IF($J720&gt;=$C720,Z$6,+($I720/$D720)*Z$6),0))</f>
        <v>0</v>
      </c>
      <c r="AA720" s="117" t="b">
        <f>IF('Copy &amp; Paste Roster Report Here'!$A717='Analytical Tests'!AA$7,IF($F720="N",IF($J720&gt;=$C720,AA$6,+($I720/$D720)*AA$6),0))</f>
        <v>0</v>
      </c>
      <c r="AB720" s="117" t="b">
        <f>IF('Copy &amp; Paste Roster Report Here'!$A717='Analytical Tests'!AB$7,IF($F720="N",IF($J720&gt;=$C720,AB$6,+($I720/$D720)*AB$6),0))</f>
        <v>0</v>
      </c>
      <c r="AC720" s="117" t="b">
        <f>IF('Copy &amp; Paste Roster Report Here'!$A717='Analytical Tests'!AC$7,IF($F720="N",IF($J720&gt;=$C720,AC$6,+($I720/$D720)*AC$6),0))</f>
        <v>0</v>
      </c>
      <c r="AD720" s="117" t="b">
        <f>IF('Copy &amp; Paste Roster Report Here'!$A717='Analytical Tests'!AD$7,IF($F720="N",IF($J720&gt;=$C720,AD$6,+($I720/$D720)*AD$6),0))</f>
        <v>0</v>
      </c>
      <c r="AE720" s="117" t="b">
        <f>IF('Copy &amp; Paste Roster Report Here'!$A717='Analytical Tests'!AE$7,IF($F720="N",IF($J720&gt;=$C720,AE$6,+($I720/$D720)*AE$6),0))</f>
        <v>0</v>
      </c>
      <c r="AF720" s="117" t="b">
        <f>IF('Copy &amp; Paste Roster Report Here'!$A717='Analytical Tests'!AF$7,IF($F720="N",IF($J720&gt;=$C720,AF$6,+($I720/$D720)*AF$6),0))</f>
        <v>0</v>
      </c>
      <c r="AG720" s="117" t="b">
        <f>IF('Copy &amp; Paste Roster Report Here'!$A717='Analytical Tests'!AG$7,IF($F720="N",IF($J720&gt;=$C720,AG$6,+($I720/$D720)*AG$6),0))</f>
        <v>0</v>
      </c>
      <c r="AH720" s="117" t="b">
        <f>IF('Copy &amp; Paste Roster Report Here'!$A717='Analytical Tests'!AH$7,IF($F720="N",IF($J720&gt;=$C720,AH$6,+($I720/$D720)*AH$6),0))</f>
        <v>0</v>
      </c>
      <c r="AI720" s="117" t="b">
        <f>IF('Copy &amp; Paste Roster Report Here'!$A717='Analytical Tests'!AI$7,IF($F720="N",IF($J720&gt;=$C720,AI$6,+($I720/$D720)*AI$6),0))</f>
        <v>0</v>
      </c>
      <c r="AJ720" s="79"/>
      <c r="AK720" s="118">
        <f>IF('Copy &amp; Paste Roster Report Here'!$A717=AK$7,IF('Copy &amp; Paste Roster Report Here'!$M717="FT",1,0),0)</f>
        <v>0</v>
      </c>
      <c r="AL720" s="118">
        <f>IF('Copy &amp; Paste Roster Report Here'!$A717=AL$7,IF('Copy &amp; Paste Roster Report Here'!$M717="FT",1,0),0)</f>
        <v>0</v>
      </c>
      <c r="AM720" s="118">
        <f>IF('Copy &amp; Paste Roster Report Here'!$A717=AM$7,IF('Copy &amp; Paste Roster Report Here'!$M717="FT",1,0),0)</f>
        <v>0</v>
      </c>
      <c r="AN720" s="118">
        <f>IF('Copy &amp; Paste Roster Report Here'!$A717=AN$7,IF('Copy &amp; Paste Roster Report Here'!$M717="FT",1,0),0)</f>
        <v>0</v>
      </c>
      <c r="AO720" s="118">
        <f>IF('Copy &amp; Paste Roster Report Here'!$A717=AO$7,IF('Copy &amp; Paste Roster Report Here'!$M717="FT",1,0),0)</f>
        <v>0</v>
      </c>
      <c r="AP720" s="118">
        <f>IF('Copy &amp; Paste Roster Report Here'!$A717=AP$7,IF('Copy &amp; Paste Roster Report Here'!$M717="FT",1,0),0)</f>
        <v>0</v>
      </c>
      <c r="AQ720" s="118">
        <f>IF('Copy &amp; Paste Roster Report Here'!$A717=AQ$7,IF('Copy &amp; Paste Roster Report Here'!$M717="FT",1,0),0)</f>
        <v>0</v>
      </c>
      <c r="AR720" s="118">
        <f>IF('Copy &amp; Paste Roster Report Here'!$A717=AR$7,IF('Copy &amp; Paste Roster Report Here'!$M717="FT",1,0),0)</f>
        <v>0</v>
      </c>
      <c r="AS720" s="118">
        <f>IF('Copy &amp; Paste Roster Report Here'!$A717=AS$7,IF('Copy &amp; Paste Roster Report Here'!$M717="FT",1,0),0)</f>
        <v>0</v>
      </c>
      <c r="AT720" s="118">
        <f>IF('Copy &amp; Paste Roster Report Here'!$A717=AT$7,IF('Copy &amp; Paste Roster Report Here'!$M717="FT",1,0),0)</f>
        <v>0</v>
      </c>
      <c r="AU720" s="118">
        <f>IF('Copy &amp; Paste Roster Report Here'!$A717=AU$7,IF('Copy &amp; Paste Roster Report Here'!$M717="FT",1,0),0)</f>
        <v>0</v>
      </c>
      <c r="AV720" s="73">
        <f t="shared" si="175"/>
        <v>0</v>
      </c>
      <c r="AW720" s="119">
        <f>IF('Copy &amp; Paste Roster Report Here'!$A717=AW$7,IF('Copy &amp; Paste Roster Report Here'!$M717="HT",1,0),0)</f>
        <v>0</v>
      </c>
      <c r="AX720" s="119">
        <f>IF('Copy &amp; Paste Roster Report Here'!$A717=AX$7,IF('Copy &amp; Paste Roster Report Here'!$M717="HT",1,0),0)</f>
        <v>0</v>
      </c>
      <c r="AY720" s="119">
        <f>IF('Copy &amp; Paste Roster Report Here'!$A717=AY$7,IF('Copy &amp; Paste Roster Report Here'!$M717="HT",1,0),0)</f>
        <v>0</v>
      </c>
      <c r="AZ720" s="119">
        <f>IF('Copy &amp; Paste Roster Report Here'!$A717=AZ$7,IF('Copy &amp; Paste Roster Report Here'!$M717="HT",1,0),0)</f>
        <v>0</v>
      </c>
      <c r="BA720" s="119">
        <f>IF('Copy &amp; Paste Roster Report Here'!$A717=BA$7,IF('Copy &amp; Paste Roster Report Here'!$M717="HT",1,0),0)</f>
        <v>0</v>
      </c>
      <c r="BB720" s="119">
        <f>IF('Copy &amp; Paste Roster Report Here'!$A717=BB$7,IF('Copy &amp; Paste Roster Report Here'!$M717="HT",1,0),0)</f>
        <v>0</v>
      </c>
      <c r="BC720" s="119">
        <f>IF('Copy &amp; Paste Roster Report Here'!$A717=BC$7,IF('Copy &amp; Paste Roster Report Here'!$M717="HT",1,0),0)</f>
        <v>0</v>
      </c>
      <c r="BD720" s="119">
        <f>IF('Copy &amp; Paste Roster Report Here'!$A717=BD$7,IF('Copy &amp; Paste Roster Report Here'!$M717="HT",1,0),0)</f>
        <v>0</v>
      </c>
      <c r="BE720" s="119">
        <f>IF('Copy &amp; Paste Roster Report Here'!$A717=BE$7,IF('Copy &amp; Paste Roster Report Here'!$M717="HT",1,0),0)</f>
        <v>0</v>
      </c>
      <c r="BF720" s="119">
        <f>IF('Copy &amp; Paste Roster Report Here'!$A717=BF$7,IF('Copy &amp; Paste Roster Report Here'!$M717="HT",1,0),0)</f>
        <v>0</v>
      </c>
      <c r="BG720" s="119">
        <f>IF('Copy &amp; Paste Roster Report Here'!$A717=BG$7,IF('Copy &amp; Paste Roster Report Here'!$M717="HT",1,0),0)</f>
        <v>0</v>
      </c>
      <c r="BH720" s="73">
        <f t="shared" si="176"/>
        <v>0</v>
      </c>
      <c r="BI720" s="120">
        <f>IF('Copy &amp; Paste Roster Report Here'!$A717=BI$7,IF('Copy &amp; Paste Roster Report Here'!$M717="MT",1,0),0)</f>
        <v>0</v>
      </c>
      <c r="BJ720" s="120">
        <f>IF('Copy &amp; Paste Roster Report Here'!$A717=BJ$7,IF('Copy &amp; Paste Roster Report Here'!$M717="MT",1,0),0)</f>
        <v>0</v>
      </c>
      <c r="BK720" s="120">
        <f>IF('Copy &amp; Paste Roster Report Here'!$A717=BK$7,IF('Copy &amp; Paste Roster Report Here'!$M717="MT",1,0),0)</f>
        <v>0</v>
      </c>
      <c r="BL720" s="120">
        <f>IF('Copy &amp; Paste Roster Report Here'!$A717=BL$7,IF('Copy &amp; Paste Roster Report Here'!$M717="MT",1,0),0)</f>
        <v>0</v>
      </c>
      <c r="BM720" s="120">
        <f>IF('Copy &amp; Paste Roster Report Here'!$A717=BM$7,IF('Copy &amp; Paste Roster Report Here'!$M717="MT",1,0),0)</f>
        <v>0</v>
      </c>
      <c r="BN720" s="120">
        <f>IF('Copy &amp; Paste Roster Report Here'!$A717=BN$7,IF('Copy &amp; Paste Roster Report Here'!$M717="MT",1,0),0)</f>
        <v>0</v>
      </c>
      <c r="BO720" s="120">
        <f>IF('Copy &amp; Paste Roster Report Here'!$A717=BO$7,IF('Copy &amp; Paste Roster Report Here'!$M717="MT",1,0),0)</f>
        <v>0</v>
      </c>
      <c r="BP720" s="120">
        <f>IF('Copy &amp; Paste Roster Report Here'!$A717=BP$7,IF('Copy &amp; Paste Roster Report Here'!$M717="MT",1,0),0)</f>
        <v>0</v>
      </c>
      <c r="BQ720" s="120">
        <f>IF('Copy &amp; Paste Roster Report Here'!$A717=BQ$7,IF('Copy &amp; Paste Roster Report Here'!$M717="MT",1,0),0)</f>
        <v>0</v>
      </c>
      <c r="BR720" s="120">
        <f>IF('Copy &amp; Paste Roster Report Here'!$A717=BR$7,IF('Copy &amp; Paste Roster Report Here'!$M717="MT",1,0),0)</f>
        <v>0</v>
      </c>
      <c r="BS720" s="120">
        <f>IF('Copy &amp; Paste Roster Report Here'!$A717=BS$7,IF('Copy &amp; Paste Roster Report Here'!$M717="MT",1,0),0)</f>
        <v>0</v>
      </c>
      <c r="BT720" s="73">
        <f t="shared" si="177"/>
        <v>0</v>
      </c>
      <c r="BU720" s="121">
        <f>IF('Copy &amp; Paste Roster Report Here'!$A717=BU$7,IF('Copy &amp; Paste Roster Report Here'!$M717="fy",1,0),0)</f>
        <v>0</v>
      </c>
      <c r="BV720" s="121">
        <f>IF('Copy &amp; Paste Roster Report Here'!$A717=BV$7,IF('Copy &amp; Paste Roster Report Here'!$M717="fy",1,0),0)</f>
        <v>0</v>
      </c>
      <c r="BW720" s="121">
        <f>IF('Copy &amp; Paste Roster Report Here'!$A717=BW$7,IF('Copy &amp; Paste Roster Report Here'!$M717="fy",1,0),0)</f>
        <v>0</v>
      </c>
      <c r="BX720" s="121">
        <f>IF('Copy &amp; Paste Roster Report Here'!$A717=BX$7,IF('Copy &amp; Paste Roster Report Here'!$M717="fy",1,0),0)</f>
        <v>0</v>
      </c>
      <c r="BY720" s="121">
        <f>IF('Copy &amp; Paste Roster Report Here'!$A717=BY$7,IF('Copy &amp; Paste Roster Report Here'!$M717="fy",1,0),0)</f>
        <v>0</v>
      </c>
      <c r="BZ720" s="121">
        <f>IF('Copy &amp; Paste Roster Report Here'!$A717=BZ$7,IF('Copy &amp; Paste Roster Report Here'!$M717="fy",1,0),0)</f>
        <v>0</v>
      </c>
      <c r="CA720" s="121">
        <f>IF('Copy &amp; Paste Roster Report Here'!$A717=CA$7,IF('Copy &amp; Paste Roster Report Here'!$M717="fy",1,0),0)</f>
        <v>0</v>
      </c>
      <c r="CB720" s="121">
        <f>IF('Copy &amp; Paste Roster Report Here'!$A717=CB$7,IF('Copy &amp; Paste Roster Report Here'!$M717="fy",1,0),0)</f>
        <v>0</v>
      </c>
      <c r="CC720" s="121">
        <f>IF('Copy &amp; Paste Roster Report Here'!$A717=CC$7,IF('Copy &amp; Paste Roster Report Here'!$M717="fy",1,0),0)</f>
        <v>0</v>
      </c>
      <c r="CD720" s="121">
        <f>IF('Copy &amp; Paste Roster Report Here'!$A717=CD$7,IF('Copy &amp; Paste Roster Report Here'!$M717="fy",1,0),0)</f>
        <v>0</v>
      </c>
      <c r="CE720" s="121">
        <f>IF('Copy &amp; Paste Roster Report Here'!$A717=CE$7,IF('Copy &amp; Paste Roster Report Here'!$M717="fy",1,0),0)</f>
        <v>0</v>
      </c>
      <c r="CF720" s="73">
        <f t="shared" si="178"/>
        <v>0</v>
      </c>
      <c r="CG720" s="122">
        <f>IF('Copy &amp; Paste Roster Report Here'!$A717=CG$7,IF('Copy &amp; Paste Roster Report Here'!$M717="RH",1,0),0)</f>
        <v>0</v>
      </c>
      <c r="CH720" s="122">
        <f>IF('Copy &amp; Paste Roster Report Here'!$A717=CH$7,IF('Copy &amp; Paste Roster Report Here'!$M717="RH",1,0),0)</f>
        <v>0</v>
      </c>
      <c r="CI720" s="122">
        <f>IF('Copy &amp; Paste Roster Report Here'!$A717=CI$7,IF('Copy &amp; Paste Roster Report Here'!$M717="RH",1,0),0)</f>
        <v>0</v>
      </c>
      <c r="CJ720" s="122">
        <f>IF('Copy &amp; Paste Roster Report Here'!$A717=CJ$7,IF('Copy &amp; Paste Roster Report Here'!$M717="RH",1,0),0)</f>
        <v>0</v>
      </c>
      <c r="CK720" s="122">
        <f>IF('Copy &amp; Paste Roster Report Here'!$A717=CK$7,IF('Copy &amp; Paste Roster Report Here'!$M717="RH",1,0),0)</f>
        <v>0</v>
      </c>
      <c r="CL720" s="122">
        <f>IF('Copy &amp; Paste Roster Report Here'!$A717=CL$7,IF('Copy &amp; Paste Roster Report Here'!$M717="RH",1,0),0)</f>
        <v>0</v>
      </c>
      <c r="CM720" s="122">
        <f>IF('Copy &amp; Paste Roster Report Here'!$A717=CM$7,IF('Copy &amp; Paste Roster Report Here'!$M717="RH",1,0),0)</f>
        <v>0</v>
      </c>
      <c r="CN720" s="122">
        <f>IF('Copy &amp; Paste Roster Report Here'!$A717=CN$7,IF('Copy &amp; Paste Roster Report Here'!$M717="RH",1,0),0)</f>
        <v>0</v>
      </c>
      <c r="CO720" s="122">
        <f>IF('Copy &amp; Paste Roster Report Here'!$A717=CO$7,IF('Copy &amp; Paste Roster Report Here'!$M717="RH",1,0),0)</f>
        <v>0</v>
      </c>
      <c r="CP720" s="122">
        <f>IF('Copy &amp; Paste Roster Report Here'!$A717=CP$7,IF('Copy &amp; Paste Roster Report Here'!$M717="RH",1,0),0)</f>
        <v>0</v>
      </c>
      <c r="CQ720" s="122">
        <f>IF('Copy &amp; Paste Roster Report Here'!$A717=CQ$7,IF('Copy &amp; Paste Roster Report Here'!$M717="RH",1,0),0)</f>
        <v>0</v>
      </c>
      <c r="CR720" s="73">
        <f t="shared" si="179"/>
        <v>0</v>
      </c>
      <c r="CS720" s="123">
        <f>IF('Copy &amp; Paste Roster Report Here'!$A717=CS$7,IF('Copy &amp; Paste Roster Report Here'!$M717="QT",1,0),0)</f>
        <v>0</v>
      </c>
      <c r="CT720" s="123">
        <f>IF('Copy &amp; Paste Roster Report Here'!$A717=CT$7,IF('Copy &amp; Paste Roster Report Here'!$M717="QT",1,0),0)</f>
        <v>0</v>
      </c>
      <c r="CU720" s="123">
        <f>IF('Copy &amp; Paste Roster Report Here'!$A717=CU$7,IF('Copy &amp; Paste Roster Report Here'!$M717="QT",1,0),0)</f>
        <v>0</v>
      </c>
      <c r="CV720" s="123">
        <f>IF('Copy &amp; Paste Roster Report Here'!$A717=CV$7,IF('Copy &amp; Paste Roster Report Here'!$M717="QT",1,0),0)</f>
        <v>0</v>
      </c>
      <c r="CW720" s="123">
        <f>IF('Copy &amp; Paste Roster Report Here'!$A717=CW$7,IF('Copy &amp; Paste Roster Report Here'!$M717="QT",1,0),0)</f>
        <v>0</v>
      </c>
      <c r="CX720" s="123">
        <f>IF('Copy &amp; Paste Roster Report Here'!$A717=CX$7,IF('Copy &amp; Paste Roster Report Here'!$M717="QT",1,0),0)</f>
        <v>0</v>
      </c>
      <c r="CY720" s="123">
        <f>IF('Copy &amp; Paste Roster Report Here'!$A717=CY$7,IF('Copy &amp; Paste Roster Report Here'!$M717="QT",1,0),0)</f>
        <v>0</v>
      </c>
      <c r="CZ720" s="123">
        <f>IF('Copy &amp; Paste Roster Report Here'!$A717=CZ$7,IF('Copy &amp; Paste Roster Report Here'!$M717="QT",1,0),0)</f>
        <v>0</v>
      </c>
      <c r="DA720" s="123">
        <f>IF('Copy &amp; Paste Roster Report Here'!$A717=DA$7,IF('Copy &amp; Paste Roster Report Here'!$M717="QT",1,0),0)</f>
        <v>0</v>
      </c>
      <c r="DB720" s="123">
        <f>IF('Copy &amp; Paste Roster Report Here'!$A717=DB$7,IF('Copy &amp; Paste Roster Report Here'!$M717="QT",1,0),0)</f>
        <v>0</v>
      </c>
      <c r="DC720" s="123">
        <f>IF('Copy &amp; Paste Roster Report Here'!$A717=DC$7,IF('Copy &amp; Paste Roster Report Here'!$M717="QT",1,0),0)</f>
        <v>0</v>
      </c>
      <c r="DD720" s="73">
        <f t="shared" si="180"/>
        <v>0</v>
      </c>
      <c r="DE720" s="124">
        <f>IF('Copy &amp; Paste Roster Report Here'!$A717=DE$7,IF('Copy &amp; Paste Roster Report Here'!$M717="xxxxxxxxxxx",1,0),0)</f>
        <v>0</v>
      </c>
      <c r="DF720" s="124">
        <f>IF('Copy &amp; Paste Roster Report Here'!$A717=DF$7,IF('Copy &amp; Paste Roster Report Here'!$M717="xxxxxxxxxxx",1,0),0)</f>
        <v>0</v>
      </c>
      <c r="DG720" s="124">
        <f>IF('Copy &amp; Paste Roster Report Here'!$A717=DG$7,IF('Copy &amp; Paste Roster Report Here'!$M717="xxxxxxxxxxx",1,0),0)</f>
        <v>0</v>
      </c>
      <c r="DH720" s="124">
        <f>IF('Copy &amp; Paste Roster Report Here'!$A717=DH$7,IF('Copy &amp; Paste Roster Report Here'!$M717="xxxxxxxxxxx",1,0),0)</f>
        <v>0</v>
      </c>
      <c r="DI720" s="124">
        <f>IF('Copy &amp; Paste Roster Report Here'!$A717=DI$7,IF('Copy &amp; Paste Roster Report Here'!$M717="xxxxxxxxxxx",1,0),0)</f>
        <v>0</v>
      </c>
      <c r="DJ720" s="124">
        <f>IF('Copy &amp; Paste Roster Report Here'!$A717=DJ$7,IF('Copy &amp; Paste Roster Report Here'!$M717="xxxxxxxxxxx",1,0),0)</f>
        <v>0</v>
      </c>
      <c r="DK720" s="124">
        <f>IF('Copy &amp; Paste Roster Report Here'!$A717=DK$7,IF('Copy &amp; Paste Roster Report Here'!$M717="xxxxxxxxxxx",1,0),0)</f>
        <v>0</v>
      </c>
      <c r="DL720" s="124">
        <f>IF('Copy &amp; Paste Roster Report Here'!$A717=DL$7,IF('Copy &amp; Paste Roster Report Here'!$M717="xxxxxxxxxxx",1,0),0)</f>
        <v>0</v>
      </c>
      <c r="DM720" s="124">
        <f>IF('Copy &amp; Paste Roster Report Here'!$A717=DM$7,IF('Copy &amp; Paste Roster Report Here'!$M717="xxxxxxxxxxx",1,0),0)</f>
        <v>0</v>
      </c>
      <c r="DN720" s="124">
        <f>IF('Copy &amp; Paste Roster Report Here'!$A717=DN$7,IF('Copy &amp; Paste Roster Report Here'!$M717="xxxxxxxxxxx",1,0),0)</f>
        <v>0</v>
      </c>
      <c r="DO720" s="124">
        <f>IF('Copy &amp; Paste Roster Report Here'!$A717=DO$7,IF('Copy &amp; Paste Roster Report Here'!$M717="xxxxxxxxxxx",1,0),0)</f>
        <v>0</v>
      </c>
      <c r="DP720" s="125">
        <f t="shared" si="181"/>
        <v>0</v>
      </c>
      <c r="DQ720" s="126">
        <f t="shared" si="182"/>
        <v>0</v>
      </c>
    </row>
    <row r="721" spans="1:121" x14ac:dyDescent="0.25">
      <c r="A721" s="111">
        <f t="shared" si="168"/>
        <v>0</v>
      </c>
      <c r="B721" s="111">
        <f t="shared" si="169"/>
        <v>0</v>
      </c>
      <c r="C721" s="112">
        <f>+('Copy &amp; Paste Roster Report Here'!$P718-'Copy &amp; Paste Roster Report Here'!$O718)/30</f>
        <v>0</v>
      </c>
      <c r="D721" s="112">
        <f>+('Copy &amp; Paste Roster Report Here'!$P718-'Copy &amp; Paste Roster Report Here'!$O718)</f>
        <v>0</v>
      </c>
      <c r="E721" s="111">
        <f>'Copy &amp; Paste Roster Report Here'!N718</f>
        <v>0</v>
      </c>
      <c r="F721" s="111" t="str">
        <f t="shared" si="170"/>
        <v>N</v>
      </c>
      <c r="G721" s="111">
        <f>'Copy &amp; Paste Roster Report Here'!R718</f>
        <v>0</v>
      </c>
      <c r="H721" s="113">
        <f t="shared" si="171"/>
        <v>0</v>
      </c>
      <c r="I721" s="112">
        <f>IF(F721="N",$F$5-'Copy &amp; Paste Roster Report Here'!O718,+'Copy &amp; Paste Roster Report Here'!Q718-'Copy &amp; Paste Roster Report Here'!O718)</f>
        <v>0</v>
      </c>
      <c r="J721" s="114">
        <f t="shared" si="172"/>
        <v>0</v>
      </c>
      <c r="K721" s="114">
        <f t="shared" si="173"/>
        <v>0</v>
      </c>
      <c r="L721" s="115">
        <f>'Copy &amp; Paste Roster Report Here'!F718</f>
        <v>0</v>
      </c>
      <c r="M721" s="116">
        <f t="shared" si="174"/>
        <v>0</v>
      </c>
      <c r="N721" s="117">
        <f>IF('Copy &amp; Paste Roster Report Here'!$A718='Analytical Tests'!N$7,IF($F721="Y",+$H721*N$6,0),0)</f>
        <v>0</v>
      </c>
      <c r="O721" s="117">
        <f>IF('Copy &amp; Paste Roster Report Here'!$A718='Analytical Tests'!O$7,IF($F721="Y",+$H721*O$6,0),0)</f>
        <v>0</v>
      </c>
      <c r="P721" s="117">
        <f>IF('Copy &amp; Paste Roster Report Here'!$A718='Analytical Tests'!P$7,IF($F721="Y",+$H721*P$6,0),0)</f>
        <v>0</v>
      </c>
      <c r="Q721" s="117">
        <f>IF('Copy &amp; Paste Roster Report Here'!$A718='Analytical Tests'!Q$7,IF($F721="Y",+$H721*Q$6,0),0)</f>
        <v>0</v>
      </c>
      <c r="R721" s="117">
        <f>IF('Copy &amp; Paste Roster Report Here'!$A718='Analytical Tests'!R$7,IF($F721="Y",+$H721*R$6,0),0)</f>
        <v>0</v>
      </c>
      <c r="S721" s="117">
        <f>IF('Copy &amp; Paste Roster Report Here'!$A718='Analytical Tests'!S$7,IF($F721="Y",+$H721*S$6,0),0)</f>
        <v>0</v>
      </c>
      <c r="T721" s="117">
        <f>IF('Copy &amp; Paste Roster Report Here'!$A718='Analytical Tests'!T$7,IF($F721="Y",+$H721*T$6,0),0)</f>
        <v>0</v>
      </c>
      <c r="U721" s="117">
        <f>IF('Copy &amp; Paste Roster Report Here'!$A718='Analytical Tests'!U$7,IF($F721="Y",+$H721*U$6,0),0)</f>
        <v>0</v>
      </c>
      <c r="V721" s="117">
        <f>IF('Copy &amp; Paste Roster Report Here'!$A718='Analytical Tests'!V$7,IF($F721="Y",+$H721*V$6,0),0)</f>
        <v>0</v>
      </c>
      <c r="W721" s="117">
        <f>IF('Copy &amp; Paste Roster Report Here'!$A718='Analytical Tests'!W$7,IF($F721="Y",+$H721*W$6,0),0)</f>
        <v>0</v>
      </c>
      <c r="X721" s="117">
        <f>IF('Copy &amp; Paste Roster Report Here'!$A718='Analytical Tests'!X$7,IF($F721="Y",+$H721*X$6,0),0)</f>
        <v>0</v>
      </c>
      <c r="Y721" s="117" t="b">
        <f>IF('Copy &amp; Paste Roster Report Here'!$A718='Analytical Tests'!Y$7,IF($F721="N",IF($J721&gt;=$C721,Y$6,+($I721/$D721)*Y$6),0))</f>
        <v>0</v>
      </c>
      <c r="Z721" s="117" t="b">
        <f>IF('Copy &amp; Paste Roster Report Here'!$A718='Analytical Tests'!Z$7,IF($F721="N",IF($J721&gt;=$C721,Z$6,+($I721/$D721)*Z$6),0))</f>
        <v>0</v>
      </c>
      <c r="AA721" s="117" t="b">
        <f>IF('Copy &amp; Paste Roster Report Here'!$A718='Analytical Tests'!AA$7,IF($F721="N",IF($J721&gt;=$C721,AA$6,+($I721/$D721)*AA$6),0))</f>
        <v>0</v>
      </c>
      <c r="AB721" s="117" t="b">
        <f>IF('Copy &amp; Paste Roster Report Here'!$A718='Analytical Tests'!AB$7,IF($F721="N",IF($J721&gt;=$C721,AB$6,+($I721/$D721)*AB$6),0))</f>
        <v>0</v>
      </c>
      <c r="AC721" s="117" t="b">
        <f>IF('Copy &amp; Paste Roster Report Here'!$A718='Analytical Tests'!AC$7,IF($F721="N",IF($J721&gt;=$C721,AC$6,+($I721/$D721)*AC$6),0))</f>
        <v>0</v>
      </c>
      <c r="AD721" s="117" t="b">
        <f>IF('Copy &amp; Paste Roster Report Here'!$A718='Analytical Tests'!AD$7,IF($F721="N",IF($J721&gt;=$C721,AD$6,+($I721/$D721)*AD$6),0))</f>
        <v>0</v>
      </c>
      <c r="AE721" s="117" t="b">
        <f>IF('Copy &amp; Paste Roster Report Here'!$A718='Analytical Tests'!AE$7,IF($F721="N",IF($J721&gt;=$C721,AE$6,+($I721/$D721)*AE$6),0))</f>
        <v>0</v>
      </c>
      <c r="AF721" s="117" t="b">
        <f>IF('Copy &amp; Paste Roster Report Here'!$A718='Analytical Tests'!AF$7,IF($F721="N",IF($J721&gt;=$C721,AF$6,+($I721/$D721)*AF$6),0))</f>
        <v>0</v>
      </c>
      <c r="AG721" s="117" t="b">
        <f>IF('Copy &amp; Paste Roster Report Here'!$A718='Analytical Tests'!AG$7,IF($F721="N",IF($J721&gt;=$C721,AG$6,+($I721/$D721)*AG$6),0))</f>
        <v>0</v>
      </c>
      <c r="AH721" s="117" t="b">
        <f>IF('Copy &amp; Paste Roster Report Here'!$A718='Analytical Tests'!AH$7,IF($F721="N",IF($J721&gt;=$C721,AH$6,+($I721/$D721)*AH$6),0))</f>
        <v>0</v>
      </c>
      <c r="AI721" s="117" t="b">
        <f>IF('Copy &amp; Paste Roster Report Here'!$A718='Analytical Tests'!AI$7,IF($F721="N",IF($J721&gt;=$C721,AI$6,+($I721/$D721)*AI$6),0))</f>
        <v>0</v>
      </c>
      <c r="AJ721" s="79"/>
      <c r="AK721" s="118">
        <f>IF('Copy &amp; Paste Roster Report Here'!$A718=AK$7,IF('Copy &amp; Paste Roster Report Here'!$M718="FT",1,0),0)</f>
        <v>0</v>
      </c>
      <c r="AL721" s="118">
        <f>IF('Copy &amp; Paste Roster Report Here'!$A718=AL$7,IF('Copy &amp; Paste Roster Report Here'!$M718="FT",1,0),0)</f>
        <v>0</v>
      </c>
      <c r="AM721" s="118">
        <f>IF('Copy &amp; Paste Roster Report Here'!$A718=AM$7,IF('Copy &amp; Paste Roster Report Here'!$M718="FT",1,0),0)</f>
        <v>0</v>
      </c>
      <c r="AN721" s="118">
        <f>IF('Copy &amp; Paste Roster Report Here'!$A718=AN$7,IF('Copy &amp; Paste Roster Report Here'!$M718="FT",1,0),0)</f>
        <v>0</v>
      </c>
      <c r="AO721" s="118">
        <f>IF('Copy &amp; Paste Roster Report Here'!$A718=AO$7,IF('Copy &amp; Paste Roster Report Here'!$M718="FT",1,0),0)</f>
        <v>0</v>
      </c>
      <c r="AP721" s="118">
        <f>IF('Copy &amp; Paste Roster Report Here'!$A718=AP$7,IF('Copy &amp; Paste Roster Report Here'!$M718="FT",1,0),0)</f>
        <v>0</v>
      </c>
      <c r="AQ721" s="118">
        <f>IF('Copy &amp; Paste Roster Report Here'!$A718=AQ$7,IF('Copy &amp; Paste Roster Report Here'!$M718="FT",1,0),0)</f>
        <v>0</v>
      </c>
      <c r="AR721" s="118">
        <f>IF('Copy &amp; Paste Roster Report Here'!$A718=AR$7,IF('Copy &amp; Paste Roster Report Here'!$M718="FT",1,0),0)</f>
        <v>0</v>
      </c>
      <c r="AS721" s="118">
        <f>IF('Copy &amp; Paste Roster Report Here'!$A718=AS$7,IF('Copy &amp; Paste Roster Report Here'!$M718="FT",1,0),0)</f>
        <v>0</v>
      </c>
      <c r="AT721" s="118">
        <f>IF('Copy &amp; Paste Roster Report Here'!$A718=AT$7,IF('Copy &amp; Paste Roster Report Here'!$M718="FT",1,0),0)</f>
        <v>0</v>
      </c>
      <c r="AU721" s="118">
        <f>IF('Copy &amp; Paste Roster Report Here'!$A718=AU$7,IF('Copy &amp; Paste Roster Report Here'!$M718="FT",1,0),0)</f>
        <v>0</v>
      </c>
      <c r="AV721" s="73">
        <f t="shared" si="175"/>
        <v>0</v>
      </c>
      <c r="AW721" s="119">
        <f>IF('Copy &amp; Paste Roster Report Here'!$A718=AW$7,IF('Copy &amp; Paste Roster Report Here'!$M718="HT",1,0),0)</f>
        <v>0</v>
      </c>
      <c r="AX721" s="119">
        <f>IF('Copy &amp; Paste Roster Report Here'!$A718=AX$7,IF('Copy &amp; Paste Roster Report Here'!$M718="HT",1,0),0)</f>
        <v>0</v>
      </c>
      <c r="AY721" s="119">
        <f>IF('Copy &amp; Paste Roster Report Here'!$A718=AY$7,IF('Copy &amp; Paste Roster Report Here'!$M718="HT",1,0),0)</f>
        <v>0</v>
      </c>
      <c r="AZ721" s="119">
        <f>IF('Copy &amp; Paste Roster Report Here'!$A718=AZ$7,IF('Copy &amp; Paste Roster Report Here'!$M718="HT",1,0),0)</f>
        <v>0</v>
      </c>
      <c r="BA721" s="119">
        <f>IF('Copy &amp; Paste Roster Report Here'!$A718=BA$7,IF('Copy &amp; Paste Roster Report Here'!$M718="HT",1,0),0)</f>
        <v>0</v>
      </c>
      <c r="BB721" s="119">
        <f>IF('Copy &amp; Paste Roster Report Here'!$A718=BB$7,IF('Copy &amp; Paste Roster Report Here'!$M718="HT",1,0),0)</f>
        <v>0</v>
      </c>
      <c r="BC721" s="119">
        <f>IF('Copy &amp; Paste Roster Report Here'!$A718=BC$7,IF('Copy &amp; Paste Roster Report Here'!$M718="HT",1,0),0)</f>
        <v>0</v>
      </c>
      <c r="BD721" s="119">
        <f>IF('Copy &amp; Paste Roster Report Here'!$A718=BD$7,IF('Copy &amp; Paste Roster Report Here'!$M718="HT",1,0),0)</f>
        <v>0</v>
      </c>
      <c r="BE721" s="119">
        <f>IF('Copy &amp; Paste Roster Report Here'!$A718=BE$7,IF('Copy &amp; Paste Roster Report Here'!$M718="HT",1,0),0)</f>
        <v>0</v>
      </c>
      <c r="BF721" s="119">
        <f>IF('Copy &amp; Paste Roster Report Here'!$A718=BF$7,IF('Copy &amp; Paste Roster Report Here'!$M718="HT",1,0),0)</f>
        <v>0</v>
      </c>
      <c r="BG721" s="119">
        <f>IF('Copy &amp; Paste Roster Report Here'!$A718=BG$7,IF('Copy &amp; Paste Roster Report Here'!$M718="HT",1,0),0)</f>
        <v>0</v>
      </c>
      <c r="BH721" s="73">
        <f t="shared" si="176"/>
        <v>0</v>
      </c>
      <c r="BI721" s="120">
        <f>IF('Copy &amp; Paste Roster Report Here'!$A718=BI$7,IF('Copy &amp; Paste Roster Report Here'!$M718="MT",1,0),0)</f>
        <v>0</v>
      </c>
      <c r="BJ721" s="120">
        <f>IF('Copy &amp; Paste Roster Report Here'!$A718=BJ$7,IF('Copy &amp; Paste Roster Report Here'!$M718="MT",1,0),0)</f>
        <v>0</v>
      </c>
      <c r="BK721" s="120">
        <f>IF('Copy &amp; Paste Roster Report Here'!$A718=BK$7,IF('Copy &amp; Paste Roster Report Here'!$M718="MT",1,0),0)</f>
        <v>0</v>
      </c>
      <c r="BL721" s="120">
        <f>IF('Copy &amp; Paste Roster Report Here'!$A718=BL$7,IF('Copy &amp; Paste Roster Report Here'!$M718="MT",1,0),0)</f>
        <v>0</v>
      </c>
      <c r="BM721" s="120">
        <f>IF('Copy &amp; Paste Roster Report Here'!$A718=BM$7,IF('Copy &amp; Paste Roster Report Here'!$M718="MT",1,0),0)</f>
        <v>0</v>
      </c>
      <c r="BN721" s="120">
        <f>IF('Copy &amp; Paste Roster Report Here'!$A718=BN$7,IF('Copy &amp; Paste Roster Report Here'!$M718="MT",1,0),0)</f>
        <v>0</v>
      </c>
      <c r="BO721" s="120">
        <f>IF('Copy &amp; Paste Roster Report Here'!$A718=BO$7,IF('Copy &amp; Paste Roster Report Here'!$M718="MT",1,0),0)</f>
        <v>0</v>
      </c>
      <c r="BP721" s="120">
        <f>IF('Copy &amp; Paste Roster Report Here'!$A718=BP$7,IF('Copy &amp; Paste Roster Report Here'!$M718="MT",1,0),0)</f>
        <v>0</v>
      </c>
      <c r="BQ721" s="120">
        <f>IF('Copy &amp; Paste Roster Report Here'!$A718=BQ$7,IF('Copy &amp; Paste Roster Report Here'!$M718="MT",1,0),0)</f>
        <v>0</v>
      </c>
      <c r="BR721" s="120">
        <f>IF('Copy &amp; Paste Roster Report Here'!$A718=BR$7,IF('Copy &amp; Paste Roster Report Here'!$M718="MT",1,0),0)</f>
        <v>0</v>
      </c>
      <c r="BS721" s="120">
        <f>IF('Copy &amp; Paste Roster Report Here'!$A718=BS$7,IF('Copy &amp; Paste Roster Report Here'!$M718="MT",1,0),0)</f>
        <v>0</v>
      </c>
      <c r="BT721" s="73">
        <f t="shared" si="177"/>
        <v>0</v>
      </c>
      <c r="BU721" s="121">
        <f>IF('Copy &amp; Paste Roster Report Here'!$A718=BU$7,IF('Copy &amp; Paste Roster Report Here'!$M718="fy",1,0),0)</f>
        <v>0</v>
      </c>
      <c r="BV721" s="121">
        <f>IF('Copy &amp; Paste Roster Report Here'!$A718=BV$7,IF('Copy &amp; Paste Roster Report Here'!$M718="fy",1,0),0)</f>
        <v>0</v>
      </c>
      <c r="BW721" s="121">
        <f>IF('Copy &amp; Paste Roster Report Here'!$A718=BW$7,IF('Copy &amp; Paste Roster Report Here'!$M718="fy",1,0),0)</f>
        <v>0</v>
      </c>
      <c r="BX721" s="121">
        <f>IF('Copy &amp; Paste Roster Report Here'!$A718=BX$7,IF('Copy &amp; Paste Roster Report Here'!$M718="fy",1,0),0)</f>
        <v>0</v>
      </c>
      <c r="BY721" s="121">
        <f>IF('Copy &amp; Paste Roster Report Here'!$A718=BY$7,IF('Copy &amp; Paste Roster Report Here'!$M718="fy",1,0),0)</f>
        <v>0</v>
      </c>
      <c r="BZ721" s="121">
        <f>IF('Copy &amp; Paste Roster Report Here'!$A718=BZ$7,IF('Copy &amp; Paste Roster Report Here'!$M718="fy",1,0),0)</f>
        <v>0</v>
      </c>
      <c r="CA721" s="121">
        <f>IF('Copy &amp; Paste Roster Report Here'!$A718=CA$7,IF('Copy &amp; Paste Roster Report Here'!$M718="fy",1,0),0)</f>
        <v>0</v>
      </c>
      <c r="CB721" s="121">
        <f>IF('Copy &amp; Paste Roster Report Here'!$A718=CB$7,IF('Copy &amp; Paste Roster Report Here'!$M718="fy",1,0),0)</f>
        <v>0</v>
      </c>
      <c r="CC721" s="121">
        <f>IF('Copy &amp; Paste Roster Report Here'!$A718=CC$7,IF('Copy &amp; Paste Roster Report Here'!$M718="fy",1,0),0)</f>
        <v>0</v>
      </c>
      <c r="CD721" s="121">
        <f>IF('Copy &amp; Paste Roster Report Here'!$A718=CD$7,IF('Copy &amp; Paste Roster Report Here'!$M718="fy",1,0),0)</f>
        <v>0</v>
      </c>
      <c r="CE721" s="121">
        <f>IF('Copy &amp; Paste Roster Report Here'!$A718=CE$7,IF('Copy &amp; Paste Roster Report Here'!$M718="fy",1,0),0)</f>
        <v>0</v>
      </c>
      <c r="CF721" s="73">
        <f t="shared" si="178"/>
        <v>0</v>
      </c>
      <c r="CG721" s="122">
        <f>IF('Copy &amp; Paste Roster Report Here'!$A718=CG$7,IF('Copy &amp; Paste Roster Report Here'!$M718="RH",1,0),0)</f>
        <v>0</v>
      </c>
      <c r="CH721" s="122">
        <f>IF('Copy &amp; Paste Roster Report Here'!$A718=CH$7,IF('Copy &amp; Paste Roster Report Here'!$M718="RH",1,0),0)</f>
        <v>0</v>
      </c>
      <c r="CI721" s="122">
        <f>IF('Copy &amp; Paste Roster Report Here'!$A718=CI$7,IF('Copy &amp; Paste Roster Report Here'!$M718="RH",1,0),0)</f>
        <v>0</v>
      </c>
      <c r="CJ721" s="122">
        <f>IF('Copy &amp; Paste Roster Report Here'!$A718=CJ$7,IF('Copy &amp; Paste Roster Report Here'!$M718="RH",1,0),0)</f>
        <v>0</v>
      </c>
      <c r="CK721" s="122">
        <f>IF('Copy &amp; Paste Roster Report Here'!$A718=CK$7,IF('Copy &amp; Paste Roster Report Here'!$M718="RH",1,0),0)</f>
        <v>0</v>
      </c>
      <c r="CL721" s="122">
        <f>IF('Copy &amp; Paste Roster Report Here'!$A718=CL$7,IF('Copy &amp; Paste Roster Report Here'!$M718="RH",1,0),0)</f>
        <v>0</v>
      </c>
      <c r="CM721" s="122">
        <f>IF('Copy &amp; Paste Roster Report Here'!$A718=CM$7,IF('Copy &amp; Paste Roster Report Here'!$M718="RH",1,0),0)</f>
        <v>0</v>
      </c>
      <c r="CN721" s="122">
        <f>IF('Copy &amp; Paste Roster Report Here'!$A718=CN$7,IF('Copy &amp; Paste Roster Report Here'!$M718="RH",1,0),0)</f>
        <v>0</v>
      </c>
      <c r="CO721" s="122">
        <f>IF('Copy &amp; Paste Roster Report Here'!$A718=CO$7,IF('Copy &amp; Paste Roster Report Here'!$M718="RH",1,0),0)</f>
        <v>0</v>
      </c>
      <c r="CP721" s="122">
        <f>IF('Copy &amp; Paste Roster Report Here'!$A718=CP$7,IF('Copy &amp; Paste Roster Report Here'!$M718="RH",1,0),0)</f>
        <v>0</v>
      </c>
      <c r="CQ721" s="122">
        <f>IF('Copy &amp; Paste Roster Report Here'!$A718=CQ$7,IF('Copy &amp; Paste Roster Report Here'!$M718="RH",1,0),0)</f>
        <v>0</v>
      </c>
      <c r="CR721" s="73">
        <f t="shared" si="179"/>
        <v>0</v>
      </c>
      <c r="CS721" s="123">
        <f>IF('Copy &amp; Paste Roster Report Here'!$A718=CS$7,IF('Copy &amp; Paste Roster Report Here'!$M718="QT",1,0),0)</f>
        <v>0</v>
      </c>
      <c r="CT721" s="123">
        <f>IF('Copy &amp; Paste Roster Report Here'!$A718=CT$7,IF('Copy &amp; Paste Roster Report Here'!$M718="QT",1,0),0)</f>
        <v>0</v>
      </c>
      <c r="CU721" s="123">
        <f>IF('Copy &amp; Paste Roster Report Here'!$A718=CU$7,IF('Copy &amp; Paste Roster Report Here'!$M718="QT",1,0),0)</f>
        <v>0</v>
      </c>
      <c r="CV721" s="123">
        <f>IF('Copy &amp; Paste Roster Report Here'!$A718=CV$7,IF('Copy &amp; Paste Roster Report Here'!$M718="QT",1,0),0)</f>
        <v>0</v>
      </c>
      <c r="CW721" s="123">
        <f>IF('Copy &amp; Paste Roster Report Here'!$A718=CW$7,IF('Copy &amp; Paste Roster Report Here'!$M718="QT",1,0),0)</f>
        <v>0</v>
      </c>
      <c r="CX721" s="123">
        <f>IF('Copy &amp; Paste Roster Report Here'!$A718=CX$7,IF('Copy &amp; Paste Roster Report Here'!$M718="QT",1,0),0)</f>
        <v>0</v>
      </c>
      <c r="CY721" s="123">
        <f>IF('Copy &amp; Paste Roster Report Here'!$A718=CY$7,IF('Copy &amp; Paste Roster Report Here'!$M718="QT",1,0),0)</f>
        <v>0</v>
      </c>
      <c r="CZ721" s="123">
        <f>IF('Copy &amp; Paste Roster Report Here'!$A718=CZ$7,IF('Copy &amp; Paste Roster Report Here'!$M718="QT",1,0),0)</f>
        <v>0</v>
      </c>
      <c r="DA721" s="123">
        <f>IF('Copy &amp; Paste Roster Report Here'!$A718=DA$7,IF('Copy &amp; Paste Roster Report Here'!$M718="QT",1,0),0)</f>
        <v>0</v>
      </c>
      <c r="DB721" s="123">
        <f>IF('Copy &amp; Paste Roster Report Here'!$A718=DB$7,IF('Copy &amp; Paste Roster Report Here'!$M718="QT",1,0),0)</f>
        <v>0</v>
      </c>
      <c r="DC721" s="123">
        <f>IF('Copy &amp; Paste Roster Report Here'!$A718=DC$7,IF('Copy &amp; Paste Roster Report Here'!$M718="QT",1,0),0)</f>
        <v>0</v>
      </c>
      <c r="DD721" s="73">
        <f t="shared" si="180"/>
        <v>0</v>
      </c>
      <c r="DE721" s="124">
        <f>IF('Copy &amp; Paste Roster Report Here'!$A718=DE$7,IF('Copy &amp; Paste Roster Report Here'!$M718="xxxxxxxxxxx",1,0),0)</f>
        <v>0</v>
      </c>
      <c r="DF721" s="124">
        <f>IF('Copy &amp; Paste Roster Report Here'!$A718=DF$7,IF('Copy &amp; Paste Roster Report Here'!$M718="xxxxxxxxxxx",1,0),0)</f>
        <v>0</v>
      </c>
      <c r="DG721" s="124">
        <f>IF('Copy &amp; Paste Roster Report Here'!$A718=DG$7,IF('Copy &amp; Paste Roster Report Here'!$M718="xxxxxxxxxxx",1,0),0)</f>
        <v>0</v>
      </c>
      <c r="DH721" s="124">
        <f>IF('Copy &amp; Paste Roster Report Here'!$A718=DH$7,IF('Copy &amp; Paste Roster Report Here'!$M718="xxxxxxxxxxx",1,0),0)</f>
        <v>0</v>
      </c>
      <c r="DI721" s="124">
        <f>IF('Copy &amp; Paste Roster Report Here'!$A718=DI$7,IF('Copy &amp; Paste Roster Report Here'!$M718="xxxxxxxxxxx",1,0),0)</f>
        <v>0</v>
      </c>
      <c r="DJ721" s="124">
        <f>IF('Copy &amp; Paste Roster Report Here'!$A718=DJ$7,IF('Copy &amp; Paste Roster Report Here'!$M718="xxxxxxxxxxx",1,0),0)</f>
        <v>0</v>
      </c>
      <c r="DK721" s="124">
        <f>IF('Copy &amp; Paste Roster Report Here'!$A718=DK$7,IF('Copy &amp; Paste Roster Report Here'!$M718="xxxxxxxxxxx",1,0),0)</f>
        <v>0</v>
      </c>
      <c r="DL721" s="124">
        <f>IF('Copy &amp; Paste Roster Report Here'!$A718=DL$7,IF('Copy &amp; Paste Roster Report Here'!$M718="xxxxxxxxxxx",1,0),0)</f>
        <v>0</v>
      </c>
      <c r="DM721" s="124">
        <f>IF('Copy &amp; Paste Roster Report Here'!$A718=DM$7,IF('Copy &amp; Paste Roster Report Here'!$M718="xxxxxxxxxxx",1,0),0)</f>
        <v>0</v>
      </c>
      <c r="DN721" s="124">
        <f>IF('Copy &amp; Paste Roster Report Here'!$A718=DN$7,IF('Copy &amp; Paste Roster Report Here'!$M718="xxxxxxxxxxx",1,0),0)</f>
        <v>0</v>
      </c>
      <c r="DO721" s="124">
        <f>IF('Copy &amp; Paste Roster Report Here'!$A718=DO$7,IF('Copy &amp; Paste Roster Report Here'!$M718="xxxxxxxxxxx",1,0),0)</f>
        <v>0</v>
      </c>
      <c r="DP721" s="125">
        <f t="shared" si="181"/>
        <v>0</v>
      </c>
      <c r="DQ721" s="126">
        <f t="shared" si="182"/>
        <v>0</v>
      </c>
    </row>
    <row r="722" spans="1:121" x14ac:dyDescent="0.25">
      <c r="A722" s="111">
        <f t="shared" si="168"/>
        <v>0</v>
      </c>
      <c r="B722" s="111">
        <f t="shared" si="169"/>
        <v>0</v>
      </c>
      <c r="C722" s="112">
        <f>+('Copy &amp; Paste Roster Report Here'!$P719-'Copy &amp; Paste Roster Report Here'!$O719)/30</f>
        <v>0</v>
      </c>
      <c r="D722" s="112">
        <f>+('Copy &amp; Paste Roster Report Here'!$P719-'Copy &amp; Paste Roster Report Here'!$O719)</f>
        <v>0</v>
      </c>
      <c r="E722" s="111">
        <f>'Copy &amp; Paste Roster Report Here'!N719</f>
        <v>0</v>
      </c>
      <c r="F722" s="111" t="str">
        <f t="shared" si="170"/>
        <v>N</v>
      </c>
      <c r="G722" s="111">
        <f>'Copy &amp; Paste Roster Report Here'!R719</f>
        <v>0</v>
      </c>
      <c r="H722" s="113">
        <f t="shared" si="171"/>
        <v>0</v>
      </c>
      <c r="I722" s="112">
        <f>IF(F722="N",$F$5-'Copy &amp; Paste Roster Report Here'!O719,+'Copy &amp; Paste Roster Report Here'!Q719-'Copy &amp; Paste Roster Report Here'!O719)</f>
        <v>0</v>
      </c>
      <c r="J722" s="114">
        <f t="shared" si="172"/>
        <v>0</v>
      </c>
      <c r="K722" s="114">
        <f t="shared" si="173"/>
        <v>0</v>
      </c>
      <c r="L722" s="115">
        <f>'Copy &amp; Paste Roster Report Here'!F719</f>
        <v>0</v>
      </c>
      <c r="M722" s="116">
        <f t="shared" si="174"/>
        <v>0</v>
      </c>
      <c r="N722" s="117">
        <f>IF('Copy &amp; Paste Roster Report Here'!$A719='Analytical Tests'!N$7,IF($F722="Y",+$H722*N$6,0),0)</f>
        <v>0</v>
      </c>
      <c r="O722" s="117">
        <f>IF('Copy &amp; Paste Roster Report Here'!$A719='Analytical Tests'!O$7,IF($F722="Y",+$H722*O$6,0),0)</f>
        <v>0</v>
      </c>
      <c r="P722" s="117">
        <f>IF('Copy &amp; Paste Roster Report Here'!$A719='Analytical Tests'!P$7,IF($F722="Y",+$H722*P$6,0),0)</f>
        <v>0</v>
      </c>
      <c r="Q722" s="117">
        <f>IF('Copy &amp; Paste Roster Report Here'!$A719='Analytical Tests'!Q$7,IF($F722="Y",+$H722*Q$6,0),0)</f>
        <v>0</v>
      </c>
      <c r="R722" s="117">
        <f>IF('Copy &amp; Paste Roster Report Here'!$A719='Analytical Tests'!R$7,IF($F722="Y",+$H722*R$6,0),0)</f>
        <v>0</v>
      </c>
      <c r="S722" s="117">
        <f>IF('Copy &amp; Paste Roster Report Here'!$A719='Analytical Tests'!S$7,IF($F722="Y",+$H722*S$6,0),0)</f>
        <v>0</v>
      </c>
      <c r="T722" s="117">
        <f>IF('Copy &amp; Paste Roster Report Here'!$A719='Analytical Tests'!T$7,IF($F722="Y",+$H722*T$6,0),0)</f>
        <v>0</v>
      </c>
      <c r="U722" s="117">
        <f>IF('Copy &amp; Paste Roster Report Here'!$A719='Analytical Tests'!U$7,IF($F722="Y",+$H722*U$6,0),0)</f>
        <v>0</v>
      </c>
      <c r="V722" s="117">
        <f>IF('Copy &amp; Paste Roster Report Here'!$A719='Analytical Tests'!V$7,IF($F722="Y",+$H722*V$6,0),0)</f>
        <v>0</v>
      </c>
      <c r="W722" s="117">
        <f>IF('Copy &amp; Paste Roster Report Here'!$A719='Analytical Tests'!W$7,IF($F722="Y",+$H722*W$6,0),0)</f>
        <v>0</v>
      </c>
      <c r="X722" s="117">
        <f>IF('Copy &amp; Paste Roster Report Here'!$A719='Analytical Tests'!X$7,IF($F722="Y",+$H722*X$6,0),0)</f>
        <v>0</v>
      </c>
      <c r="Y722" s="117" t="b">
        <f>IF('Copy &amp; Paste Roster Report Here'!$A719='Analytical Tests'!Y$7,IF($F722="N",IF($J722&gt;=$C722,Y$6,+($I722/$D722)*Y$6),0))</f>
        <v>0</v>
      </c>
      <c r="Z722" s="117" t="b">
        <f>IF('Copy &amp; Paste Roster Report Here'!$A719='Analytical Tests'!Z$7,IF($F722="N",IF($J722&gt;=$C722,Z$6,+($I722/$D722)*Z$6),0))</f>
        <v>0</v>
      </c>
      <c r="AA722" s="117" t="b">
        <f>IF('Copy &amp; Paste Roster Report Here'!$A719='Analytical Tests'!AA$7,IF($F722="N",IF($J722&gt;=$C722,AA$6,+($I722/$D722)*AA$6),0))</f>
        <v>0</v>
      </c>
      <c r="AB722" s="117" t="b">
        <f>IF('Copy &amp; Paste Roster Report Here'!$A719='Analytical Tests'!AB$7,IF($F722="N",IF($J722&gt;=$C722,AB$6,+($I722/$D722)*AB$6),0))</f>
        <v>0</v>
      </c>
      <c r="AC722" s="117" t="b">
        <f>IF('Copy &amp; Paste Roster Report Here'!$A719='Analytical Tests'!AC$7,IF($F722="N",IF($J722&gt;=$C722,AC$6,+($I722/$D722)*AC$6),0))</f>
        <v>0</v>
      </c>
      <c r="AD722" s="117" t="b">
        <f>IF('Copy &amp; Paste Roster Report Here'!$A719='Analytical Tests'!AD$7,IF($F722="N",IF($J722&gt;=$C722,AD$6,+($I722/$D722)*AD$6),0))</f>
        <v>0</v>
      </c>
      <c r="AE722" s="117" t="b">
        <f>IF('Copy &amp; Paste Roster Report Here'!$A719='Analytical Tests'!AE$7,IF($F722="N",IF($J722&gt;=$C722,AE$6,+($I722/$D722)*AE$6),0))</f>
        <v>0</v>
      </c>
      <c r="AF722" s="117" t="b">
        <f>IF('Copy &amp; Paste Roster Report Here'!$A719='Analytical Tests'!AF$7,IF($F722="N",IF($J722&gt;=$C722,AF$6,+($I722/$D722)*AF$6),0))</f>
        <v>0</v>
      </c>
      <c r="AG722" s="117" t="b">
        <f>IF('Copy &amp; Paste Roster Report Here'!$A719='Analytical Tests'!AG$7,IF($F722="N",IF($J722&gt;=$C722,AG$6,+($I722/$D722)*AG$6),0))</f>
        <v>0</v>
      </c>
      <c r="AH722" s="117" t="b">
        <f>IF('Copy &amp; Paste Roster Report Here'!$A719='Analytical Tests'!AH$7,IF($F722="N",IF($J722&gt;=$C722,AH$6,+($I722/$D722)*AH$6),0))</f>
        <v>0</v>
      </c>
      <c r="AI722" s="117" t="b">
        <f>IF('Copy &amp; Paste Roster Report Here'!$A719='Analytical Tests'!AI$7,IF($F722="N",IF($J722&gt;=$C722,AI$6,+($I722/$D722)*AI$6),0))</f>
        <v>0</v>
      </c>
      <c r="AJ722" s="79"/>
      <c r="AK722" s="118">
        <f>IF('Copy &amp; Paste Roster Report Here'!$A719=AK$7,IF('Copy &amp; Paste Roster Report Here'!$M719="FT",1,0),0)</f>
        <v>0</v>
      </c>
      <c r="AL722" s="118">
        <f>IF('Copy &amp; Paste Roster Report Here'!$A719=AL$7,IF('Copy &amp; Paste Roster Report Here'!$M719="FT",1,0),0)</f>
        <v>0</v>
      </c>
      <c r="AM722" s="118">
        <f>IF('Copy &amp; Paste Roster Report Here'!$A719=AM$7,IF('Copy &amp; Paste Roster Report Here'!$M719="FT",1,0),0)</f>
        <v>0</v>
      </c>
      <c r="AN722" s="118">
        <f>IF('Copy &amp; Paste Roster Report Here'!$A719=AN$7,IF('Copy &amp; Paste Roster Report Here'!$M719="FT",1,0),0)</f>
        <v>0</v>
      </c>
      <c r="AO722" s="118">
        <f>IF('Copy &amp; Paste Roster Report Here'!$A719=AO$7,IF('Copy &amp; Paste Roster Report Here'!$M719="FT",1,0),0)</f>
        <v>0</v>
      </c>
      <c r="AP722" s="118">
        <f>IF('Copy &amp; Paste Roster Report Here'!$A719=AP$7,IF('Copy &amp; Paste Roster Report Here'!$M719="FT",1,0),0)</f>
        <v>0</v>
      </c>
      <c r="AQ722" s="118">
        <f>IF('Copy &amp; Paste Roster Report Here'!$A719=AQ$7,IF('Copy &amp; Paste Roster Report Here'!$M719="FT",1,0),0)</f>
        <v>0</v>
      </c>
      <c r="AR722" s="118">
        <f>IF('Copy &amp; Paste Roster Report Here'!$A719=AR$7,IF('Copy &amp; Paste Roster Report Here'!$M719="FT",1,0),0)</f>
        <v>0</v>
      </c>
      <c r="AS722" s="118">
        <f>IF('Copy &amp; Paste Roster Report Here'!$A719=AS$7,IF('Copy &amp; Paste Roster Report Here'!$M719="FT",1,0),0)</f>
        <v>0</v>
      </c>
      <c r="AT722" s="118">
        <f>IF('Copy &amp; Paste Roster Report Here'!$A719=AT$7,IF('Copy &amp; Paste Roster Report Here'!$M719="FT",1,0),0)</f>
        <v>0</v>
      </c>
      <c r="AU722" s="118">
        <f>IF('Copy &amp; Paste Roster Report Here'!$A719=AU$7,IF('Copy &amp; Paste Roster Report Here'!$M719="FT",1,0),0)</f>
        <v>0</v>
      </c>
      <c r="AV722" s="73">
        <f t="shared" si="175"/>
        <v>0</v>
      </c>
      <c r="AW722" s="119">
        <f>IF('Copy &amp; Paste Roster Report Here'!$A719=AW$7,IF('Copy &amp; Paste Roster Report Here'!$M719="HT",1,0),0)</f>
        <v>0</v>
      </c>
      <c r="AX722" s="119">
        <f>IF('Copy &amp; Paste Roster Report Here'!$A719=AX$7,IF('Copy &amp; Paste Roster Report Here'!$M719="HT",1,0),0)</f>
        <v>0</v>
      </c>
      <c r="AY722" s="119">
        <f>IF('Copy &amp; Paste Roster Report Here'!$A719=AY$7,IF('Copy &amp; Paste Roster Report Here'!$M719="HT",1,0),0)</f>
        <v>0</v>
      </c>
      <c r="AZ722" s="119">
        <f>IF('Copy &amp; Paste Roster Report Here'!$A719=AZ$7,IF('Copy &amp; Paste Roster Report Here'!$M719="HT",1,0),0)</f>
        <v>0</v>
      </c>
      <c r="BA722" s="119">
        <f>IF('Copy &amp; Paste Roster Report Here'!$A719=BA$7,IF('Copy &amp; Paste Roster Report Here'!$M719="HT",1,0),0)</f>
        <v>0</v>
      </c>
      <c r="BB722" s="119">
        <f>IF('Copy &amp; Paste Roster Report Here'!$A719=BB$7,IF('Copy &amp; Paste Roster Report Here'!$M719="HT",1,0),0)</f>
        <v>0</v>
      </c>
      <c r="BC722" s="119">
        <f>IF('Copy &amp; Paste Roster Report Here'!$A719=BC$7,IF('Copy &amp; Paste Roster Report Here'!$M719="HT",1,0),0)</f>
        <v>0</v>
      </c>
      <c r="BD722" s="119">
        <f>IF('Copy &amp; Paste Roster Report Here'!$A719=BD$7,IF('Copy &amp; Paste Roster Report Here'!$M719="HT",1,0),0)</f>
        <v>0</v>
      </c>
      <c r="BE722" s="119">
        <f>IF('Copy &amp; Paste Roster Report Here'!$A719=BE$7,IF('Copy &amp; Paste Roster Report Here'!$M719="HT",1,0),0)</f>
        <v>0</v>
      </c>
      <c r="BF722" s="119">
        <f>IF('Copy &amp; Paste Roster Report Here'!$A719=BF$7,IF('Copy &amp; Paste Roster Report Here'!$M719="HT",1,0),0)</f>
        <v>0</v>
      </c>
      <c r="BG722" s="119">
        <f>IF('Copy &amp; Paste Roster Report Here'!$A719=BG$7,IF('Copy &amp; Paste Roster Report Here'!$M719="HT",1,0),0)</f>
        <v>0</v>
      </c>
      <c r="BH722" s="73">
        <f t="shared" si="176"/>
        <v>0</v>
      </c>
      <c r="BI722" s="120">
        <f>IF('Copy &amp; Paste Roster Report Here'!$A719=BI$7,IF('Copy &amp; Paste Roster Report Here'!$M719="MT",1,0),0)</f>
        <v>0</v>
      </c>
      <c r="BJ722" s="120">
        <f>IF('Copy &amp; Paste Roster Report Here'!$A719=BJ$7,IF('Copy &amp; Paste Roster Report Here'!$M719="MT",1,0),0)</f>
        <v>0</v>
      </c>
      <c r="BK722" s="120">
        <f>IF('Copy &amp; Paste Roster Report Here'!$A719=BK$7,IF('Copy &amp; Paste Roster Report Here'!$M719="MT",1,0),0)</f>
        <v>0</v>
      </c>
      <c r="BL722" s="120">
        <f>IF('Copy &amp; Paste Roster Report Here'!$A719=BL$7,IF('Copy &amp; Paste Roster Report Here'!$M719="MT",1,0),0)</f>
        <v>0</v>
      </c>
      <c r="BM722" s="120">
        <f>IF('Copy &amp; Paste Roster Report Here'!$A719=BM$7,IF('Copy &amp; Paste Roster Report Here'!$M719="MT",1,0),0)</f>
        <v>0</v>
      </c>
      <c r="BN722" s="120">
        <f>IF('Copy &amp; Paste Roster Report Here'!$A719=BN$7,IF('Copy &amp; Paste Roster Report Here'!$M719="MT",1,0),0)</f>
        <v>0</v>
      </c>
      <c r="BO722" s="120">
        <f>IF('Copy &amp; Paste Roster Report Here'!$A719=BO$7,IF('Copy &amp; Paste Roster Report Here'!$M719="MT",1,0),0)</f>
        <v>0</v>
      </c>
      <c r="BP722" s="120">
        <f>IF('Copy &amp; Paste Roster Report Here'!$A719=BP$7,IF('Copy &amp; Paste Roster Report Here'!$M719="MT",1,0),0)</f>
        <v>0</v>
      </c>
      <c r="BQ722" s="120">
        <f>IF('Copy &amp; Paste Roster Report Here'!$A719=BQ$7,IF('Copy &amp; Paste Roster Report Here'!$M719="MT",1,0),0)</f>
        <v>0</v>
      </c>
      <c r="BR722" s="120">
        <f>IF('Copy &amp; Paste Roster Report Here'!$A719=BR$7,IF('Copy &amp; Paste Roster Report Here'!$M719="MT",1,0),0)</f>
        <v>0</v>
      </c>
      <c r="BS722" s="120">
        <f>IF('Copy &amp; Paste Roster Report Here'!$A719=BS$7,IF('Copy &amp; Paste Roster Report Here'!$M719="MT",1,0),0)</f>
        <v>0</v>
      </c>
      <c r="BT722" s="73">
        <f t="shared" si="177"/>
        <v>0</v>
      </c>
      <c r="BU722" s="121">
        <f>IF('Copy &amp; Paste Roster Report Here'!$A719=BU$7,IF('Copy &amp; Paste Roster Report Here'!$M719="fy",1,0),0)</f>
        <v>0</v>
      </c>
      <c r="BV722" s="121">
        <f>IF('Copy &amp; Paste Roster Report Here'!$A719=BV$7,IF('Copy &amp; Paste Roster Report Here'!$M719="fy",1,0),0)</f>
        <v>0</v>
      </c>
      <c r="BW722" s="121">
        <f>IF('Copy &amp; Paste Roster Report Here'!$A719=BW$7,IF('Copy &amp; Paste Roster Report Here'!$M719="fy",1,0),0)</f>
        <v>0</v>
      </c>
      <c r="BX722" s="121">
        <f>IF('Copy &amp; Paste Roster Report Here'!$A719=BX$7,IF('Copy &amp; Paste Roster Report Here'!$M719="fy",1,0),0)</f>
        <v>0</v>
      </c>
      <c r="BY722" s="121">
        <f>IF('Copy &amp; Paste Roster Report Here'!$A719=BY$7,IF('Copy &amp; Paste Roster Report Here'!$M719="fy",1,0),0)</f>
        <v>0</v>
      </c>
      <c r="BZ722" s="121">
        <f>IF('Copy &amp; Paste Roster Report Here'!$A719=BZ$7,IF('Copy &amp; Paste Roster Report Here'!$M719="fy",1,0),0)</f>
        <v>0</v>
      </c>
      <c r="CA722" s="121">
        <f>IF('Copy &amp; Paste Roster Report Here'!$A719=CA$7,IF('Copy &amp; Paste Roster Report Here'!$M719="fy",1,0),0)</f>
        <v>0</v>
      </c>
      <c r="CB722" s="121">
        <f>IF('Copy &amp; Paste Roster Report Here'!$A719=CB$7,IF('Copy &amp; Paste Roster Report Here'!$M719="fy",1,0),0)</f>
        <v>0</v>
      </c>
      <c r="CC722" s="121">
        <f>IF('Copy &amp; Paste Roster Report Here'!$A719=CC$7,IF('Copy &amp; Paste Roster Report Here'!$M719="fy",1,0),0)</f>
        <v>0</v>
      </c>
      <c r="CD722" s="121">
        <f>IF('Copy &amp; Paste Roster Report Here'!$A719=CD$7,IF('Copy &amp; Paste Roster Report Here'!$M719="fy",1,0),0)</f>
        <v>0</v>
      </c>
      <c r="CE722" s="121">
        <f>IF('Copy &amp; Paste Roster Report Here'!$A719=CE$7,IF('Copy &amp; Paste Roster Report Here'!$M719="fy",1,0),0)</f>
        <v>0</v>
      </c>
      <c r="CF722" s="73">
        <f t="shared" si="178"/>
        <v>0</v>
      </c>
      <c r="CG722" s="122">
        <f>IF('Copy &amp; Paste Roster Report Here'!$A719=CG$7,IF('Copy &amp; Paste Roster Report Here'!$M719="RH",1,0),0)</f>
        <v>0</v>
      </c>
      <c r="CH722" s="122">
        <f>IF('Copy &amp; Paste Roster Report Here'!$A719=CH$7,IF('Copy &amp; Paste Roster Report Here'!$M719="RH",1,0),0)</f>
        <v>0</v>
      </c>
      <c r="CI722" s="122">
        <f>IF('Copy &amp; Paste Roster Report Here'!$A719=CI$7,IF('Copy &amp; Paste Roster Report Here'!$M719="RH",1,0),0)</f>
        <v>0</v>
      </c>
      <c r="CJ722" s="122">
        <f>IF('Copy &amp; Paste Roster Report Here'!$A719=CJ$7,IF('Copy &amp; Paste Roster Report Here'!$M719="RH",1,0),0)</f>
        <v>0</v>
      </c>
      <c r="CK722" s="122">
        <f>IF('Copy &amp; Paste Roster Report Here'!$A719=CK$7,IF('Copy &amp; Paste Roster Report Here'!$M719="RH",1,0),0)</f>
        <v>0</v>
      </c>
      <c r="CL722" s="122">
        <f>IF('Copy &amp; Paste Roster Report Here'!$A719=CL$7,IF('Copy &amp; Paste Roster Report Here'!$M719="RH",1,0),0)</f>
        <v>0</v>
      </c>
      <c r="CM722" s="122">
        <f>IF('Copy &amp; Paste Roster Report Here'!$A719=CM$7,IF('Copy &amp; Paste Roster Report Here'!$M719="RH",1,0),0)</f>
        <v>0</v>
      </c>
      <c r="CN722" s="122">
        <f>IF('Copy &amp; Paste Roster Report Here'!$A719=CN$7,IF('Copy &amp; Paste Roster Report Here'!$M719="RH",1,0),0)</f>
        <v>0</v>
      </c>
      <c r="CO722" s="122">
        <f>IF('Copy &amp; Paste Roster Report Here'!$A719=CO$7,IF('Copy &amp; Paste Roster Report Here'!$M719="RH",1,0),0)</f>
        <v>0</v>
      </c>
      <c r="CP722" s="122">
        <f>IF('Copy &amp; Paste Roster Report Here'!$A719=CP$7,IF('Copy &amp; Paste Roster Report Here'!$M719="RH",1,0),0)</f>
        <v>0</v>
      </c>
      <c r="CQ722" s="122">
        <f>IF('Copy &amp; Paste Roster Report Here'!$A719=CQ$7,IF('Copy &amp; Paste Roster Report Here'!$M719="RH",1,0),0)</f>
        <v>0</v>
      </c>
      <c r="CR722" s="73">
        <f t="shared" si="179"/>
        <v>0</v>
      </c>
      <c r="CS722" s="123">
        <f>IF('Copy &amp; Paste Roster Report Here'!$A719=CS$7,IF('Copy &amp; Paste Roster Report Here'!$M719="QT",1,0),0)</f>
        <v>0</v>
      </c>
      <c r="CT722" s="123">
        <f>IF('Copy &amp; Paste Roster Report Here'!$A719=CT$7,IF('Copy &amp; Paste Roster Report Here'!$M719="QT",1,0),0)</f>
        <v>0</v>
      </c>
      <c r="CU722" s="123">
        <f>IF('Copy &amp; Paste Roster Report Here'!$A719=CU$7,IF('Copy &amp; Paste Roster Report Here'!$M719="QT",1,0),0)</f>
        <v>0</v>
      </c>
      <c r="CV722" s="123">
        <f>IF('Copy &amp; Paste Roster Report Here'!$A719=CV$7,IF('Copy &amp; Paste Roster Report Here'!$M719="QT",1,0),0)</f>
        <v>0</v>
      </c>
      <c r="CW722" s="123">
        <f>IF('Copy &amp; Paste Roster Report Here'!$A719=CW$7,IF('Copy &amp; Paste Roster Report Here'!$M719="QT",1,0),0)</f>
        <v>0</v>
      </c>
      <c r="CX722" s="123">
        <f>IF('Copy &amp; Paste Roster Report Here'!$A719=CX$7,IF('Copy &amp; Paste Roster Report Here'!$M719="QT",1,0),0)</f>
        <v>0</v>
      </c>
      <c r="CY722" s="123">
        <f>IF('Copy &amp; Paste Roster Report Here'!$A719=CY$7,IF('Copy &amp; Paste Roster Report Here'!$M719="QT",1,0),0)</f>
        <v>0</v>
      </c>
      <c r="CZ722" s="123">
        <f>IF('Copy &amp; Paste Roster Report Here'!$A719=CZ$7,IF('Copy &amp; Paste Roster Report Here'!$M719="QT",1,0),0)</f>
        <v>0</v>
      </c>
      <c r="DA722" s="123">
        <f>IF('Copy &amp; Paste Roster Report Here'!$A719=DA$7,IF('Copy &amp; Paste Roster Report Here'!$M719="QT",1,0),0)</f>
        <v>0</v>
      </c>
      <c r="DB722" s="123">
        <f>IF('Copy &amp; Paste Roster Report Here'!$A719=DB$7,IF('Copy &amp; Paste Roster Report Here'!$M719="QT",1,0),0)</f>
        <v>0</v>
      </c>
      <c r="DC722" s="123">
        <f>IF('Copy &amp; Paste Roster Report Here'!$A719=DC$7,IF('Copy &amp; Paste Roster Report Here'!$M719="QT",1,0),0)</f>
        <v>0</v>
      </c>
      <c r="DD722" s="73">
        <f t="shared" si="180"/>
        <v>0</v>
      </c>
      <c r="DE722" s="124">
        <f>IF('Copy &amp; Paste Roster Report Here'!$A719=DE$7,IF('Copy &amp; Paste Roster Report Here'!$M719="xxxxxxxxxxx",1,0),0)</f>
        <v>0</v>
      </c>
      <c r="DF722" s="124">
        <f>IF('Copy &amp; Paste Roster Report Here'!$A719=DF$7,IF('Copy &amp; Paste Roster Report Here'!$M719="xxxxxxxxxxx",1,0),0)</f>
        <v>0</v>
      </c>
      <c r="DG722" s="124">
        <f>IF('Copy &amp; Paste Roster Report Here'!$A719=DG$7,IF('Copy &amp; Paste Roster Report Here'!$M719="xxxxxxxxxxx",1,0),0)</f>
        <v>0</v>
      </c>
      <c r="DH722" s="124">
        <f>IF('Copy &amp; Paste Roster Report Here'!$A719=DH$7,IF('Copy &amp; Paste Roster Report Here'!$M719="xxxxxxxxxxx",1,0),0)</f>
        <v>0</v>
      </c>
      <c r="DI722" s="124">
        <f>IF('Copy &amp; Paste Roster Report Here'!$A719=DI$7,IF('Copy &amp; Paste Roster Report Here'!$M719="xxxxxxxxxxx",1,0),0)</f>
        <v>0</v>
      </c>
      <c r="DJ722" s="124">
        <f>IF('Copy &amp; Paste Roster Report Here'!$A719=DJ$7,IF('Copy &amp; Paste Roster Report Here'!$M719="xxxxxxxxxxx",1,0),0)</f>
        <v>0</v>
      </c>
      <c r="DK722" s="124">
        <f>IF('Copy &amp; Paste Roster Report Here'!$A719=DK$7,IF('Copy &amp; Paste Roster Report Here'!$M719="xxxxxxxxxxx",1,0),0)</f>
        <v>0</v>
      </c>
      <c r="DL722" s="124">
        <f>IF('Copy &amp; Paste Roster Report Here'!$A719=DL$7,IF('Copy &amp; Paste Roster Report Here'!$M719="xxxxxxxxxxx",1,0),0)</f>
        <v>0</v>
      </c>
      <c r="DM722" s="124">
        <f>IF('Copy &amp; Paste Roster Report Here'!$A719=DM$7,IF('Copy &amp; Paste Roster Report Here'!$M719="xxxxxxxxxxx",1,0),0)</f>
        <v>0</v>
      </c>
      <c r="DN722" s="124">
        <f>IF('Copy &amp; Paste Roster Report Here'!$A719=DN$7,IF('Copy &amp; Paste Roster Report Here'!$M719="xxxxxxxxxxx",1,0),0)</f>
        <v>0</v>
      </c>
      <c r="DO722" s="124">
        <f>IF('Copy &amp; Paste Roster Report Here'!$A719=DO$7,IF('Copy &amp; Paste Roster Report Here'!$M719="xxxxxxxxxxx",1,0),0)</f>
        <v>0</v>
      </c>
      <c r="DP722" s="125">
        <f t="shared" si="181"/>
        <v>0</v>
      </c>
      <c r="DQ722" s="126">
        <f t="shared" si="182"/>
        <v>0</v>
      </c>
    </row>
    <row r="723" spans="1:121" x14ac:dyDescent="0.25">
      <c r="A723" s="111">
        <f t="shared" si="168"/>
        <v>0</v>
      </c>
      <c r="B723" s="111">
        <f t="shared" si="169"/>
        <v>0</v>
      </c>
      <c r="C723" s="112">
        <f>+('Copy &amp; Paste Roster Report Here'!$P720-'Copy &amp; Paste Roster Report Here'!$O720)/30</f>
        <v>0</v>
      </c>
      <c r="D723" s="112">
        <f>+('Copy &amp; Paste Roster Report Here'!$P720-'Copy &amp; Paste Roster Report Here'!$O720)</f>
        <v>0</v>
      </c>
      <c r="E723" s="111">
        <f>'Copy &amp; Paste Roster Report Here'!N720</f>
        <v>0</v>
      </c>
      <c r="F723" s="111" t="str">
        <f t="shared" si="170"/>
        <v>N</v>
      </c>
      <c r="G723" s="111">
        <f>'Copy &amp; Paste Roster Report Here'!R720</f>
        <v>0</v>
      </c>
      <c r="H723" s="113">
        <f t="shared" si="171"/>
        <v>0</v>
      </c>
      <c r="I723" s="112">
        <f>IF(F723="N",$F$5-'Copy &amp; Paste Roster Report Here'!O720,+'Copy &amp; Paste Roster Report Here'!Q720-'Copy &amp; Paste Roster Report Here'!O720)</f>
        <v>0</v>
      </c>
      <c r="J723" s="114">
        <f t="shared" si="172"/>
        <v>0</v>
      </c>
      <c r="K723" s="114">
        <f t="shared" si="173"/>
        <v>0</v>
      </c>
      <c r="L723" s="115">
        <f>'Copy &amp; Paste Roster Report Here'!F720</f>
        <v>0</v>
      </c>
      <c r="M723" s="116">
        <f t="shared" si="174"/>
        <v>0</v>
      </c>
      <c r="N723" s="117">
        <f>IF('Copy &amp; Paste Roster Report Here'!$A720='Analytical Tests'!N$7,IF($F723="Y",+$H723*N$6,0),0)</f>
        <v>0</v>
      </c>
      <c r="O723" s="117">
        <f>IF('Copy &amp; Paste Roster Report Here'!$A720='Analytical Tests'!O$7,IF($F723="Y",+$H723*O$6,0),0)</f>
        <v>0</v>
      </c>
      <c r="P723" s="117">
        <f>IF('Copy &amp; Paste Roster Report Here'!$A720='Analytical Tests'!P$7,IF($F723="Y",+$H723*P$6,0),0)</f>
        <v>0</v>
      </c>
      <c r="Q723" s="117">
        <f>IF('Copy &amp; Paste Roster Report Here'!$A720='Analytical Tests'!Q$7,IF($F723="Y",+$H723*Q$6,0),0)</f>
        <v>0</v>
      </c>
      <c r="R723" s="117">
        <f>IF('Copy &amp; Paste Roster Report Here'!$A720='Analytical Tests'!R$7,IF($F723="Y",+$H723*R$6,0),0)</f>
        <v>0</v>
      </c>
      <c r="S723" s="117">
        <f>IF('Copy &amp; Paste Roster Report Here'!$A720='Analytical Tests'!S$7,IF($F723="Y",+$H723*S$6,0),0)</f>
        <v>0</v>
      </c>
      <c r="T723" s="117">
        <f>IF('Copy &amp; Paste Roster Report Here'!$A720='Analytical Tests'!T$7,IF($F723="Y",+$H723*T$6,0),0)</f>
        <v>0</v>
      </c>
      <c r="U723" s="117">
        <f>IF('Copy &amp; Paste Roster Report Here'!$A720='Analytical Tests'!U$7,IF($F723="Y",+$H723*U$6,0),0)</f>
        <v>0</v>
      </c>
      <c r="V723" s="117">
        <f>IF('Copy &amp; Paste Roster Report Here'!$A720='Analytical Tests'!V$7,IF($F723="Y",+$H723*V$6,0),0)</f>
        <v>0</v>
      </c>
      <c r="W723" s="117">
        <f>IF('Copy &amp; Paste Roster Report Here'!$A720='Analytical Tests'!W$7,IF($F723="Y",+$H723*W$6,0),0)</f>
        <v>0</v>
      </c>
      <c r="X723" s="117">
        <f>IF('Copy &amp; Paste Roster Report Here'!$A720='Analytical Tests'!X$7,IF($F723="Y",+$H723*X$6,0),0)</f>
        <v>0</v>
      </c>
      <c r="Y723" s="117" t="b">
        <f>IF('Copy &amp; Paste Roster Report Here'!$A720='Analytical Tests'!Y$7,IF($F723="N",IF($J723&gt;=$C723,Y$6,+($I723/$D723)*Y$6),0))</f>
        <v>0</v>
      </c>
      <c r="Z723" s="117" t="b">
        <f>IF('Copy &amp; Paste Roster Report Here'!$A720='Analytical Tests'!Z$7,IF($F723="N",IF($J723&gt;=$C723,Z$6,+($I723/$D723)*Z$6),0))</f>
        <v>0</v>
      </c>
      <c r="AA723" s="117" t="b">
        <f>IF('Copy &amp; Paste Roster Report Here'!$A720='Analytical Tests'!AA$7,IF($F723="N",IF($J723&gt;=$C723,AA$6,+($I723/$D723)*AA$6),0))</f>
        <v>0</v>
      </c>
      <c r="AB723" s="117" t="b">
        <f>IF('Copy &amp; Paste Roster Report Here'!$A720='Analytical Tests'!AB$7,IF($F723="N",IF($J723&gt;=$C723,AB$6,+($I723/$D723)*AB$6),0))</f>
        <v>0</v>
      </c>
      <c r="AC723" s="117" t="b">
        <f>IF('Copy &amp; Paste Roster Report Here'!$A720='Analytical Tests'!AC$7,IF($F723="N",IF($J723&gt;=$C723,AC$6,+($I723/$D723)*AC$6),0))</f>
        <v>0</v>
      </c>
      <c r="AD723" s="117" t="b">
        <f>IF('Copy &amp; Paste Roster Report Here'!$A720='Analytical Tests'!AD$7,IF($F723="N",IF($J723&gt;=$C723,AD$6,+($I723/$D723)*AD$6),0))</f>
        <v>0</v>
      </c>
      <c r="AE723" s="117" t="b">
        <f>IF('Copy &amp; Paste Roster Report Here'!$A720='Analytical Tests'!AE$7,IF($F723="N",IF($J723&gt;=$C723,AE$6,+($I723/$D723)*AE$6),0))</f>
        <v>0</v>
      </c>
      <c r="AF723" s="117" t="b">
        <f>IF('Copy &amp; Paste Roster Report Here'!$A720='Analytical Tests'!AF$7,IF($F723="N",IF($J723&gt;=$C723,AF$6,+($I723/$D723)*AF$6),0))</f>
        <v>0</v>
      </c>
      <c r="AG723" s="117" t="b">
        <f>IF('Copy &amp; Paste Roster Report Here'!$A720='Analytical Tests'!AG$7,IF($F723="N",IF($J723&gt;=$C723,AG$6,+($I723/$D723)*AG$6),0))</f>
        <v>0</v>
      </c>
      <c r="AH723" s="117" t="b">
        <f>IF('Copy &amp; Paste Roster Report Here'!$A720='Analytical Tests'!AH$7,IF($F723="N",IF($J723&gt;=$C723,AH$6,+($I723/$D723)*AH$6),0))</f>
        <v>0</v>
      </c>
      <c r="AI723" s="117" t="b">
        <f>IF('Copy &amp; Paste Roster Report Here'!$A720='Analytical Tests'!AI$7,IF($F723="N",IF($J723&gt;=$C723,AI$6,+($I723/$D723)*AI$6),0))</f>
        <v>0</v>
      </c>
      <c r="AJ723" s="79"/>
      <c r="AK723" s="118">
        <f>IF('Copy &amp; Paste Roster Report Here'!$A720=AK$7,IF('Copy &amp; Paste Roster Report Here'!$M720="FT",1,0),0)</f>
        <v>0</v>
      </c>
      <c r="AL723" s="118">
        <f>IF('Copy &amp; Paste Roster Report Here'!$A720=AL$7,IF('Copy &amp; Paste Roster Report Here'!$M720="FT",1,0),0)</f>
        <v>0</v>
      </c>
      <c r="AM723" s="118">
        <f>IF('Copy &amp; Paste Roster Report Here'!$A720=AM$7,IF('Copy &amp; Paste Roster Report Here'!$M720="FT",1,0),0)</f>
        <v>0</v>
      </c>
      <c r="AN723" s="118">
        <f>IF('Copy &amp; Paste Roster Report Here'!$A720=AN$7,IF('Copy &amp; Paste Roster Report Here'!$M720="FT",1,0),0)</f>
        <v>0</v>
      </c>
      <c r="AO723" s="118">
        <f>IF('Copy &amp; Paste Roster Report Here'!$A720=AO$7,IF('Copy &amp; Paste Roster Report Here'!$M720="FT",1,0),0)</f>
        <v>0</v>
      </c>
      <c r="AP723" s="118">
        <f>IF('Copy &amp; Paste Roster Report Here'!$A720=AP$7,IF('Copy &amp; Paste Roster Report Here'!$M720="FT",1,0),0)</f>
        <v>0</v>
      </c>
      <c r="AQ723" s="118">
        <f>IF('Copy &amp; Paste Roster Report Here'!$A720=AQ$7,IF('Copy &amp; Paste Roster Report Here'!$M720="FT",1,0),0)</f>
        <v>0</v>
      </c>
      <c r="AR723" s="118">
        <f>IF('Copy &amp; Paste Roster Report Here'!$A720=AR$7,IF('Copy &amp; Paste Roster Report Here'!$M720="FT",1,0),0)</f>
        <v>0</v>
      </c>
      <c r="AS723" s="118">
        <f>IF('Copy &amp; Paste Roster Report Here'!$A720=AS$7,IF('Copy &amp; Paste Roster Report Here'!$M720="FT",1,0),0)</f>
        <v>0</v>
      </c>
      <c r="AT723" s="118">
        <f>IF('Copy &amp; Paste Roster Report Here'!$A720=AT$7,IF('Copy &amp; Paste Roster Report Here'!$M720="FT",1,0),0)</f>
        <v>0</v>
      </c>
      <c r="AU723" s="118">
        <f>IF('Copy &amp; Paste Roster Report Here'!$A720=AU$7,IF('Copy &amp; Paste Roster Report Here'!$M720="FT",1,0),0)</f>
        <v>0</v>
      </c>
      <c r="AV723" s="73">
        <f t="shared" si="175"/>
        <v>0</v>
      </c>
      <c r="AW723" s="119">
        <f>IF('Copy &amp; Paste Roster Report Here'!$A720=AW$7,IF('Copy &amp; Paste Roster Report Here'!$M720="HT",1,0),0)</f>
        <v>0</v>
      </c>
      <c r="AX723" s="119">
        <f>IF('Copy &amp; Paste Roster Report Here'!$A720=AX$7,IF('Copy &amp; Paste Roster Report Here'!$M720="HT",1,0),0)</f>
        <v>0</v>
      </c>
      <c r="AY723" s="119">
        <f>IF('Copy &amp; Paste Roster Report Here'!$A720=AY$7,IF('Copy &amp; Paste Roster Report Here'!$M720="HT",1,0),0)</f>
        <v>0</v>
      </c>
      <c r="AZ723" s="119">
        <f>IF('Copy &amp; Paste Roster Report Here'!$A720=AZ$7,IF('Copy &amp; Paste Roster Report Here'!$M720="HT",1,0),0)</f>
        <v>0</v>
      </c>
      <c r="BA723" s="119">
        <f>IF('Copy &amp; Paste Roster Report Here'!$A720=BA$7,IF('Copy &amp; Paste Roster Report Here'!$M720="HT",1,0),0)</f>
        <v>0</v>
      </c>
      <c r="BB723" s="119">
        <f>IF('Copy &amp; Paste Roster Report Here'!$A720=BB$7,IF('Copy &amp; Paste Roster Report Here'!$M720="HT",1,0),0)</f>
        <v>0</v>
      </c>
      <c r="BC723" s="119">
        <f>IF('Copy &amp; Paste Roster Report Here'!$A720=BC$7,IF('Copy &amp; Paste Roster Report Here'!$M720="HT",1,0),0)</f>
        <v>0</v>
      </c>
      <c r="BD723" s="119">
        <f>IF('Copy &amp; Paste Roster Report Here'!$A720=BD$7,IF('Copy &amp; Paste Roster Report Here'!$M720="HT",1,0),0)</f>
        <v>0</v>
      </c>
      <c r="BE723" s="119">
        <f>IF('Copy &amp; Paste Roster Report Here'!$A720=BE$7,IF('Copy &amp; Paste Roster Report Here'!$M720="HT",1,0),0)</f>
        <v>0</v>
      </c>
      <c r="BF723" s="119">
        <f>IF('Copy &amp; Paste Roster Report Here'!$A720=BF$7,IF('Copy &amp; Paste Roster Report Here'!$M720="HT",1,0),0)</f>
        <v>0</v>
      </c>
      <c r="BG723" s="119">
        <f>IF('Copy &amp; Paste Roster Report Here'!$A720=BG$7,IF('Copy &amp; Paste Roster Report Here'!$M720="HT",1,0),0)</f>
        <v>0</v>
      </c>
      <c r="BH723" s="73">
        <f t="shared" si="176"/>
        <v>0</v>
      </c>
      <c r="BI723" s="120">
        <f>IF('Copy &amp; Paste Roster Report Here'!$A720=BI$7,IF('Copy &amp; Paste Roster Report Here'!$M720="MT",1,0),0)</f>
        <v>0</v>
      </c>
      <c r="BJ723" s="120">
        <f>IF('Copy &amp; Paste Roster Report Here'!$A720=BJ$7,IF('Copy &amp; Paste Roster Report Here'!$M720="MT",1,0),0)</f>
        <v>0</v>
      </c>
      <c r="BK723" s="120">
        <f>IF('Copy &amp; Paste Roster Report Here'!$A720=BK$7,IF('Copy &amp; Paste Roster Report Here'!$M720="MT",1,0),0)</f>
        <v>0</v>
      </c>
      <c r="BL723" s="120">
        <f>IF('Copy &amp; Paste Roster Report Here'!$A720=BL$7,IF('Copy &amp; Paste Roster Report Here'!$M720="MT",1,0),0)</f>
        <v>0</v>
      </c>
      <c r="BM723" s="120">
        <f>IF('Copy &amp; Paste Roster Report Here'!$A720=BM$7,IF('Copy &amp; Paste Roster Report Here'!$M720="MT",1,0),0)</f>
        <v>0</v>
      </c>
      <c r="BN723" s="120">
        <f>IF('Copy &amp; Paste Roster Report Here'!$A720=BN$7,IF('Copy &amp; Paste Roster Report Here'!$M720="MT",1,0),0)</f>
        <v>0</v>
      </c>
      <c r="BO723" s="120">
        <f>IF('Copy &amp; Paste Roster Report Here'!$A720=BO$7,IF('Copy &amp; Paste Roster Report Here'!$M720="MT",1,0),0)</f>
        <v>0</v>
      </c>
      <c r="BP723" s="120">
        <f>IF('Copy &amp; Paste Roster Report Here'!$A720=BP$7,IF('Copy &amp; Paste Roster Report Here'!$M720="MT",1,0),0)</f>
        <v>0</v>
      </c>
      <c r="BQ723" s="120">
        <f>IF('Copy &amp; Paste Roster Report Here'!$A720=BQ$7,IF('Copy &amp; Paste Roster Report Here'!$M720="MT",1,0),0)</f>
        <v>0</v>
      </c>
      <c r="BR723" s="120">
        <f>IF('Copy &amp; Paste Roster Report Here'!$A720=BR$7,IF('Copy &amp; Paste Roster Report Here'!$M720="MT",1,0),0)</f>
        <v>0</v>
      </c>
      <c r="BS723" s="120">
        <f>IF('Copy &amp; Paste Roster Report Here'!$A720=BS$7,IF('Copy &amp; Paste Roster Report Here'!$M720="MT",1,0),0)</f>
        <v>0</v>
      </c>
      <c r="BT723" s="73">
        <f t="shared" si="177"/>
        <v>0</v>
      </c>
      <c r="BU723" s="121">
        <f>IF('Copy &amp; Paste Roster Report Here'!$A720=BU$7,IF('Copy &amp; Paste Roster Report Here'!$M720="fy",1,0),0)</f>
        <v>0</v>
      </c>
      <c r="BV723" s="121">
        <f>IF('Copy &amp; Paste Roster Report Here'!$A720=BV$7,IF('Copy &amp; Paste Roster Report Here'!$M720="fy",1,0),0)</f>
        <v>0</v>
      </c>
      <c r="BW723" s="121">
        <f>IF('Copy &amp; Paste Roster Report Here'!$A720=BW$7,IF('Copy &amp; Paste Roster Report Here'!$M720="fy",1,0),0)</f>
        <v>0</v>
      </c>
      <c r="BX723" s="121">
        <f>IF('Copy &amp; Paste Roster Report Here'!$A720=BX$7,IF('Copy &amp; Paste Roster Report Here'!$M720="fy",1,0),0)</f>
        <v>0</v>
      </c>
      <c r="BY723" s="121">
        <f>IF('Copy &amp; Paste Roster Report Here'!$A720=BY$7,IF('Copy &amp; Paste Roster Report Here'!$M720="fy",1,0),0)</f>
        <v>0</v>
      </c>
      <c r="BZ723" s="121">
        <f>IF('Copy &amp; Paste Roster Report Here'!$A720=BZ$7,IF('Copy &amp; Paste Roster Report Here'!$M720="fy",1,0),0)</f>
        <v>0</v>
      </c>
      <c r="CA723" s="121">
        <f>IF('Copy &amp; Paste Roster Report Here'!$A720=CA$7,IF('Copy &amp; Paste Roster Report Here'!$M720="fy",1,0),0)</f>
        <v>0</v>
      </c>
      <c r="CB723" s="121">
        <f>IF('Copy &amp; Paste Roster Report Here'!$A720=CB$7,IF('Copy &amp; Paste Roster Report Here'!$M720="fy",1,0),0)</f>
        <v>0</v>
      </c>
      <c r="CC723" s="121">
        <f>IF('Copy &amp; Paste Roster Report Here'!$A720=CC$7,IF('Copy &amp; Paste Roster Report Here'!$M720="fy",1,0),0)</f>
        <v>0</v>
      </c>
      <c r="CD723" s="121">
        <f>IF('Copy &amp; Paste Roster Report Here'!$A720=CD$7,IF('Copy &amp; Paste Roster Report Here'!$M720="fy",1,0),0)</f>
        <v>0</v>
      </c>
      <c r="CE723" s="121">
        <f>IF('Copy &amp; Paste Roster Report Here'!$A720=CE$7,IF('Copy &amp; Paste Roster Report Here'!$M720="fy",1,0),0)</f>
        <v>0</v>
      </c>
      <c r="CF723" s="73">
        <f t="shared" si="178"/>
        <v>0</v>
      </c>
      <c r="CG723" s="122">
        <f>IF('Copy &amp; Paste Roster Report Here'!$A720=CG$7,IF('Copy &amp; Paste Roster Report Here'!$M720="RH",1,0),0)</f>
        <v>0</v>
      </c>
      <c r="CH723" s="122">
        <f>IF('Copy &amp; Paste Roster Report Here'!$A720=CH$7,IF('Copy &amp; Paste Roster Report Here'!$M720="RH",1,0),0)</f>
        <v>0</v>
      </c>
      <c r="CI723" s="122">
        <f>IF('Copy &amp; Paste Roster Report Here'!$A720=CI$7,IF('Copy &amp; Paste Roster Report Here'!$M720="RH",1,0),0)</f>
        <v>0</v>
      </c>
      <c r="CJ723" s="122">
        <f>IF('Copy &amp; Paste Roster Report Here'!$A720=CJ$7,IF('Copy &amp; Paste Roster Report Here'!$M720="RH",1,0),0)</f>
        <v>0</v>
      </c>
      <c r="CK723" s="122">
        <f>IF('Copy &amp; Paste Roster Report Here'!$A720=CK$7,IF('Copy &amp; Paste Roster Report Here'!$M720="RH",1,0),0)</f>
        <v>0</v>
      </c>
      <c r="CL723" s="122">
        <f>IF('Copy &amp; Paste Roster Report Here'!$A720=CL$7,IF('Copy &amp; Paste Roster Report Here'!$M720="RH",1,0),0)</f>
        <v>0</v>
      </c>
      <c r="CM723" s="122">
        <f>IF('Copy &amp; Paste Roster Report Here'!$A720=CM$7,IF('Copy &amp; Paste Roster Report Here'!$M720="RH",1,0),0)</f>
        <v>0</v>
      </c>
      <c r="CN723" s="122">
        <f>IF('Copy &amp; Paste Roster Report Here'!$A720=CN$7,IF('Copy &amp; Paste Roster Report Here'!$M720="RH",1,0),0)</f>
        <v>0</v>
      </c>
      <c r="CO723" s="122">
        <f>IF('Copy &amp; Paste Roster Report Here'!$A720=CO$7,IF('Copy &amp; Paste Roster Report Here'!$M720="RH",1,0),0)</f>
        <v>0</v>
      </c>
      <c r="CP723" s="122">
        <f>IF('Copy &amp; Paste Roster Report Here'!$A720=CP$7,IF('Copy &amp; Paste Roster Report Here'!$M720="RH",1,0),0)</f>
        <v>0</v>
      </c>
      <c r="CQ723" s="122">
        <f>IF('Copy &amp; Paste Roster Report Here'!$A720=CQ$7,IF('Copy &amp; Paste Roster Report Here'!$M720="RH",1,0),0)</f>
        <v>0</v>
      </c>
      <c r="CR723" s="73">
        <f t="shared" si="179"/>
        <v>0</v>
      </c>
      <c r="CS723" s="123">
        <f>IF('Copy &amp; Paste Roster Report Here'!$A720=CS$7,IF('Copy &amp; Paste Roster Report Here'!$M720="QT",1,0),0)</f>
        <v>0</v>
      </c>
      <c r="CT723" s="123">
        <f>IF('Copy &amp; Paste Roster Report Here'!$A720=CT$7,IF('Copy &amp; Paste Roster Report Here'!$M720="QT",1,0),0)</f>
        <v>0</v>
      </c>
      <c r="CU723" s="123">
        <f>IF('Copy &amp; Paste Roster Report Here'!$A720=CU$7,IF('Copy &amp; Paste Roster Report Here'!$M720="QT",1,0),0)</f>
        <v>0</v>
      </c>
      <c r="CV723" s="123">
        <f>IF('Copy &amp; Paste Roster Report Here'!$A720=CV$7,IF('Copy &amp; Paste Roster Report Here'!$M720="QT",1,0),0)</f>
        <v>0</v>
      </c>
      <c r="CW723" s="123">
        <f>IF('Copy &amp; Paste Roster Report Here'!$A720=CW$7,IF('Copy &amp; Paste Roster Report Here'!$M720="QT",1,0),0)</f>
        <v>0</v>
      </c>
      <c r="CX723" s="123">
        <f>IF('Copy &amp; Paste Roster Report Here'!$A720=CX$7,IF('Copy &amp; Paste Roster Report Here'!$M720="QT",1,0),0)</f>
        <v>0</v>
      </c>
      <c r="CY723" s="123">
        <f>IF('Copy &amp; Paste Roster Report Here'!$A720=CY$7,IF('Copy &amp; Paste Roster Report Here'!$M720="QT",1,0),0)</f>
        <v>0</v>
      </c>
      <c r="CZ723" s="123">
        <f>IF('Copy &amp; Paste Roster Report Here'!$A720=CZ$7,IF('Copy &amp; Paste Roster Report Here'!$M720="QT",1,0),0)</f>
        <v>0</v>
      </c>
      <c r="DA723" s="123">
        <f>IF('Copy &amp; Paste Roster Report Here'!$A720=DA$7,IF('Copy &amp; Paste Roster Report Here'!$M720="QT",1,0),0)</f>
        <v>0</v>
      </c>
      <c r="DB723" s="123">
        <f>IF('Copy &amp; Paste Roster Report Here'!$A720=DB$7,IF('Copy &amp; Paste Roster Report Here'!$M720="QT",1,0),0)</f>
        <v>0</v>
      </c>
      <c r="DC723" s="123">
        <f>IF('Copy &amp; Paste Roster Report Here'!$A720=DC$7,IF('Copy &amp; Paste Roster Report Here'!$M720="QT",1,0),0)</f>
        <v>0</v>
      </c>
      <c r="DD723" s="73">
        <f t="shared" si="180"/>
        <v>0</v>
      </c>
      <c r="DE723" s="124">
        <f>IF('Copy &amp; Paste Roster Report Here'!$A720=DE$7,IF('Copy &amp; Paste Roster Report Here'!$M720="xxxxxxxxxxx",1,0),0)</f>
        <v>0</v>
      </c>
      <c r="DF723" s="124">
        <f>IF('Copy &amp; Paste Roster Report Here'!$A720=DF$7,IF('Copy &amp; Paste Roster Report Here'!$M720="xxxxxxxxxxx",1,0),0)</f>
        <v>0</v>
      </c>
      <c r="DG723" s="124">
        <f>IF('Copy &amp; Paste Roster Report Here'!$A720=DG$7,IF('Copy &amp; Paste Roster Report Here'!$M720="xxxxxxxxxxx",1,0),0)</f>
        <v>0</v>
      </c>
      <c r="DH723" s="124">
        <f>IF('Copy &amp; Paste Roster Report Here'!$A720=DH$7,IF('Copy &amp; Paste Roster Report Here'!$M720="xxxxxxxxxxx",1,0),0)</f>
        <v>0</v>
      </c>
      <c r="DI723" s="124">
        <f>IF('Copy &amp; Paste Roster Report Here'!$A720=DI$7,IF('Copy &amp; Paste Roster Report Here'!$M720="xxxxxxxxxxx",1,0),0)</f>
        <v>0</v>
      </c>
      <c r="DJ723" s="124">
        <f>IF('Copy &amp; Paste Roster Report Here'!$A720=DJ$7,IF('Copy &amp; Paste Roster Report Here'!$M720="xxxxxxxxxxx",1,0),0)</f>
        <v>0</v>
      </c>
      <c r="DK723" s="124">
        <f>IF('Copy &amp; Paste Roster Report Here'!$A720=DK$7,IF('Copy &amp; Paste Roster Report Here'!$M720="xxxxxxxxxxx",1,0),0)</f>
        <v>0</v>
      </c>
      <c r="DL723" s="124">
        <f>IF('Copy &amp; Paste Roster Report Here'!$A720=DL$7,IF('Copy &amp; Paste Roster Report Here'!$M720="xxxxxxxxxxx",1,0),0)</f>
        <v>0</v>
      </c>
      <c r="DM723" s="124">
        <f>IF('Copy &amp; Paste Roster Report Here'!$A720=DM$7,IF('Copy &amp; Paste Roster Report Here'!$M720="xxxxxxxxxxx",1,0),0)</f>
        <v>0</v>
      </c>
      <c r="DN723" s="124">
        <f>IF('Copy &amp; Paste Roster Report Here'!$A720=DN$7,IF('Copy &amp; Paste Roster Report Here'!$M720="xxxxxxxxxxx",1,0),0)</f>
        <v>0</v>
      </c>
      <c r="DO723" s="124">
        <f>IF('Copy &amp; Paste Roster Report Here'!$A720=DO$7,IF('Copy &amp; Paste Roster Report Here'!$M720="xxxxxxxxxxx",1,0),0)</f>
        <v>0</v>
      </c>
      <c r="DP723" s="125">
        <f t="shared" si="181"/>
        <v>0</v>
      </c>
      <c r="DQ723" s="126">
        <f t="shared" si="182"/>
        <v>0</v>
      </c>
    </row>
    <row r="724" spans="1:121" x14ac:dyDescent="0.25">
      <c r="A724" s="111">
        <f t="shared" si="168"/>
        <v>0</v>
      </c>
      <c r="B724" s="111">
        <f t="shared" si="169"/>
        <v>0</v>
      </c>
      <c r="C724" s="112">
        <f>+('Copy &amp; Paste Roster Report Here'!$P721-'Copy &amp; Paste Roster Report Here'!$O721)/30</f>
        <v>0</v>
      </c>
      <c r="D724" s="112">
        <f>+('Copy &amp; Paste Roster Report Here'!$P721-'Copy &amp; Paste Roster Report Here'!$O721)</f>
        <v>0</v>
      </c>
      <c r="E724" s="111">
        <f>'Copy &amp; Paste Roster Report Here'!N721</f>
        <v>0</v>
      </c>
      <c r="F724" s="111" t="str">
        <f t="shared" si="170"/>
        <v>N</v>
      </c>
      <c r="G724" s="111">
        <f>'Copy &amp; Paste Roster Report Here'!R721</f>
        <v>0</v>
      </c>
      <c r="H724" s="113">
        <f t="shared" si="171"/>
        <v>0</v>
      </c>
      <c r="I724" s="112">
        <f>IF(F724="N",$F$5-'Copy &amp; Paste Roster Report Here'!O721,+'Copy &amp; Paste Roster Report Here'!Q721-'Copy &amp; Paste Roster Report Here'!O721)</f>
        <v>0</v>
      </c>
      <c r="J724" s="114">
        <f t="shared" si="172"/>
        <v>0</v>
      </c>
      <c r="K724" s="114">
        <f t="shared" si="173"/>
        <v>0</v>
      </c>
      <c r="L724" s="115">
        <f>'Copy &amp; Paste Roster Report Here'!F721</f>
        <v>0</v>
      </c>
      <c r="M724" s="116">
        <f t="shared" si="174"/>
        <v>0</v>
      </c>
      <c r="N724" s="117">
        <f>IF('Copy &amp; Paste Roster Report Here'!$A721='Analytical Tests'!N$7,IF($F724="Y",+$H724*N$6,0),0)</f>
        <v>0</v>
      </c>
      <c r="O724" s="117">
        <f>IF('Copy &amp; Paste Roster Report Here'!$A721='Analytical Tests'!O$7,IF($F724="Y",+$H724*O$6,0),0)</f>
        <v>0</v>
      </c>
      <c r="P724" s="117">
        <f>IF('Copy &amp; Paste Roster Report Here'!$A721='Analytical Tests'!P$7,IF($F724="Y",+$H724*P$6,0),0)</f>
        <v>0</v>
      </c>
      <c r="Q724" s="117">
        <f>IF('Copy &amp; Paste Roster Report Here'!$A721='Analytical Tests'!Q$7,IF($F724="Y",+$H724*Q$6,0),0)</f>
        <v>0</v>
      </c>
      <c r="R724" s="117">
        <f>IF('Copy &amp; Paste Roster Report Here'!$A721='Analytical Tests'!R$7,IF($F724="Y",+$H724*R$6,0),0)</f>
        <v>0</v>
      </c>
      <c r="S724" s="117">
        <f>IF('Copy &amp; Paste Roster Report Here'!$A721='Analytical Tests'!S$7,IF($F724="Y",+$H724*S$6,0),0)</f>
        <v>0</v>
      </c>
      <c r="T724" s="117">
        <f>IF('Copy &amp; Paste Roster Report Here'!$A721='Analytical Tests'!T$7,IF($F724="Y",+$H724*T$6,0),0)</f>
        <v>0</v>
      </c>
      <c r="U724" s="117">
        <f>IF('Copy &amp; Paste Roster Report Here'!$A721='Analytical Tests'!U$7,IF($F724="Y",+$H724*U$6,0),0)</f>
        <v>0</v>
      </c>
      <c r="V724" s="117">
        <f>IF('Copy &amp; Paste Roster Report Here'!$A721='Analytical Tests'!V$7,IF($F724="Y",+$H724*V$6,0),0)</f>
        <v>0</v>
      </c>
      <c r="W724" s="117">
        <f>IF('Copy &amp; Paste Roster Report Here'!$A721='Analytical Tests'!W$7,IF($F724="Y",+$H724*W$6,0),0)</f>
        <v>0</v>
      </c>
      <c r="X724" s="117">
        <f>IF('Copy &amp; Paste Roster Report Here'!$A721='Analytical Tests'!X$7,IF($F724="Y",+$H724*X$6,0),0)</f>
        <v>0</v>
      </c>
      <c r="Y724" s="117" t="b">
        <f>IF('Copy &amp; Paste Roster Report Here'!$A721='Analytical Tests'!Y$7,IF($F724="N",IF($J724&gt;=$C724,Y$6,+($I724/$D724)*Y$6),0))</f>
        <v>0</v>
      </c>
      <c r="Z724" s="117" t="b">
        <f>IF('Copy &amp; Paste Roster Report Here'!$A721='Analytical Tests'!Z$7,IF($F724="N",IF($J724&gt;=$C724,Z$6,+($I724/$D724)*Z$6),0))</f>
        <v>0</v>
      </c>
      <c r="AA724" s="117" t="b">
        <f>IF('Copy &amp; Paste Roster Report Here'!$A721='Analytical Tests'!AA$7,IF($F724="N",IF($J724&gt;=$C724,AA$6,+($I724/$D724)*AA$6),0))</f>
        <v>0</v>
      </c>
      <c r="AB724" s="117" t="b">
        <f>IF('Copy &amp; Paste Roster Report Here'!$A721='Analytical Tests'!AB$7,IF($F724="N",IF($J724&gt;=$C724,AB$6,+($I724/$D724)*AB$6),0))</f>
        <v>0</v>
      </c>
      <c r="AC724" s="117" t="b">
        <f>IF('Copy &amp; Paste Roster Report Here'!$A721='Analytical Tests'!AC$7,IF($F724="N",IF($J724&gt;=$C724,AC$6,+($I724/$D724)*AC$6),0))</f>
        <v>0</v>
      </c>
      <c r="AD724" s="117" t="b">
        <f>IF('Copy &amp; Paste Roster Report Here'!$A721='Analytical Tests'!AD$7,IF($F724="N",IF($J724&gt;=$C724,AD$6,+($I724/$D724)*AD$6),0))</f>
        <v>0</v>
      </c>
      <c r="AE724" s="117" t="b">
        <f>IF('Copy &amp; Paste Roster Report Here'!$A721='Analytical Tests'!AE$7,IF($F724="N",IF($J724&gt;=$C724,AE$6,+($I724/$D724)*AE$6),0))</f>
        <v>0</v>
      </c>
      <c r="AF724" s="117" t="b">
        <f>IF('Copy &amp; Paste Roster Report Here'!$A721='Analytical Tests'!AF$7,IF($F724="N",IF($J724&gt;=$C724,AF$6,+($I724/$D724)*AF$6),0))</f>
        <v>0</v>
      </c>
      <c r="AG724" s="117" t="b">
        <f>IF('Copy &amp; Paste Roster Report Here'!$A721='Analytical Tests'!AG$7,IF($F724="N",IF($J724&gt;=$C724,AG$6,+($I724/$D724)*AG$6),0))</f>
        <v>0</v>
      </c>
      <c r="AH724" s="117" t="b">
        <f>IF('Copy &amp; Paste Roster Report Here'!$A721='Analytical Tests'!AH$7,IF($F724="N",IF($J724&gt;=$C724,AH$6,+($I724/$D724)*AH$6),0))</f>
        <v>0</v>
      </c>
      <c r="AI724" s="117" t="b">
        <f>IF('Copy &amp; Paste Roster Report Here'!$A721='Analytical Tests'!AI$7,IF($F724="N",IF($J724&gt;=$C724,AI$6,+($I724/$D724)*AI$6),0))</f>
        <v>0</v>
      </c>
      <c r="AJ724" s="79"/>
      <c r="AK724" s="118">
        <f>IF('Copy &amp; Paste Roster Report Here'!$A721=AK$7,IF('Copy &amp; Paste Roster Report Here'!$M721="FT",1,0),0)</f>
        <v>0</v>
      </c>
      <c r="AL724" s="118">
        <f>IF('Copy &amp; Paste Roster Report Here'!$A721=AL$7,IF('Copy &amp; Paste Roster Report Here'!$M721="FT",1,0),0)</f>
        <v>0</v>
      </c>
      <c r="AM724" s="118">
        <f>IF('Copy &amp; Paste Roster Report Here'!$A721=AM$7,IF('Copy &amp; Paste Roster Report Here'!$M721="FT",1,0),0)</f>
        <v>0</v>
      </c>
      <c r="AN724" s="118">
        <f>IF('Copy &amp; Paste Roster Report Here'!$A721=AN$7,IF('Copy &amp; Paste Roster Report Here'!$M721="FT",1,0),0)</f>
        <v>0</v>
      </c>
      <c r="AO724" s="118">
        <f>IF('Copy &amp; Paste Roster Report Here'!$A721=AO$7,IF('Copy &amp; Paste Roster Report Here'!$M721="FT",1,0),0)</f>
        <v>0</v>
      </c>
      <c r="AP724" s="118">
        <f>IF('Copy &amp; Paste Roster Report Here'!$A721=AP$7,IF('Copy &amp; Paste Roster Report Here'!$M721="FT",1,0),0)</f>
        <v>0</v>
      </c>
      <c r="AQ724" s="118">
        <f>IF('Copy &amp; Paste Roster Report Here'!$A721=AQ$7,IF('Copy &amp; Paste Roster Report Here'!$M721="FT",1,0),0)</f>
        <v>0</v>
      </c>
      <c r="AR724" s="118">
        <f>IF('Copy &amp; Paste Roster Report Here'!$A721=AR$7,IF('Copy &amp; Paste Roster Report Here'!$M721="FT",1,0),0)</f>
        <v>0</v>
      </c>
      <c r="AS724" s="118">
        <f>IF('Copy &amp; Paste Roster Report Here'!$A721=AS$7,IF('Copy &amp; Paste Roster Report Here'!$M721="FT",1,0),0)</f>
        <v>0</v>
      </c>
      <c r="AT724" s="118">
        <f>IF('Copy &amp; Paste Roster Report Here'!$A721=AT$7,IF('Copy &amp; Paste Roster Report Here'!$M721="FT",1,0),0)</f>
        <v>0</v>
      </c>
      <c r="AU724" s="118">
        <f>IF('Copy &amp; Paste Roster Report Here'!$A721=AU$7,IF('Copy &amp; Paste Roster Report Here'!$M721="FT",1,0),0)</f>
        <v>0</v>
      </c>
      <c r="AV724" s="73">
        <f t="shared" si="175"/>
        <v>0</v>
      </c>
      <c r="AW724" s="119">
        <f>IF('Copy &amp; Paste Roster Report Here'!$A721=AW$7,IF('Copy &amp; Paste Roster Report Here'!$M721="HT",1,0),0)</f>
        <v>0</v>
      </c>
      <c r="AX724" s="119">
        <f>IF('Copy &amp; Paste Roster Report Here'!$A721=AX$7,IF('Copy &amp; Paste Roster Report Here'!$M721="HT",1,0),0)</f>
        <v>0</v>
      </c>
      <c r="AY724" s="119">
        <f>IF('Copy &amp; Paste Roster Report Here'!$A721=AY$7,IF('Copy &amp; Paste Roster Report Here'!$M721="HT",1,0),0)</f>
        <v>0</v>
      </c>
      <c r="AZ724" s="119">
        <f>IF('Copy &amp; Paste Roster Report Here'!$A721=AZ$7,IF('Copy &amp; Paste Roster Report Here'!$M721="HT",1,0),0)</f>
        <v>0</v>
      </c>
      <c r="BA724" s="119">
        <f>IF('Copy &amp; Paste Roster Report Here'!$A721=BA$7,IF('Copy &amp; Paste Roster Report Here'!$M721="HT",1,0),0)</f>
        <v>0</v>
      </c>
      <c r="BB724" s="119">
        <f>IF('Copy &amp; Paste Roster Report Here'!$A721=BB$7,IF('Copy &amp; Paste Roster Report Here'!$M721="HT",1,0),0)</f>
        <v>0</v>
      </c>
      <c r="BC724" s="119">
        <f>IF('Copy &amp; Paste Roster Report Here'!$A721=BC$7,IF('Copy &amp; Paste Roster Report Here'!$M721="HT",1,0),0)</f>
        <v>0</v>
      </c>
      <c r="BD724" s="119">
        <f>IF('Copy &amp; Paste Roster Report Here'!$A721=BD$7,IF('Copy &amp; Paste Roster Report Here'!$M721="HT",1,0),0)</f>
        <v>0</v>
      </c>
      <c r="BE724" s="119">
        <f>IF('Copy &amp; Paste Roster Report Here'!$A721=BE$7,IF('Copy &amp; Paste Roster Report Here'!$M721="HT",1,0),0)</f>
        <v>0</v>
      </c>
      <c r="BF724" s="119">
        <f>IF('Copy &amp; Paste Roster Report Here'!$A721=BF$7,IF('Copy &amp; Paste Roster Report Here'!$M721="HT",1,0),0)</f>
        <v>0</v>
      </c>
      <c r="BG724" s="119">
        <f>IF('Copy &amp; Paste Roster Report Here'!$A721=BG$7,IF('Copy &amp; Paste Roster Report Here'!$M721="HT",1,0),0)</f>
        <v>0</v>
      </c>
      <c r="BH724" s="73">
        <f t="shared" si="176"/>
        <v>0</v>
      </c>
      <c r="BI724" s="120">
        <f>IF('Copy &amp; Paste Roster Report Here'!$A721=BI$7,IF('Copy &amp; Paste Roster Report Here'!$M721="MT",1,0),0)</f>
        <v>0</v>
      </c>
      <c r="BJ724" s="120">
        <f>IF('Copy &amp; Paste Roster Report Here'!$A721=BJ$7,IF('Copy &amp; Paste Roster Report Here'!$M721="MT",1,0),0)</f>
        <v>0</v>
      </c>
      <c r="BK724" s="120">
        <f>IF('Copy &amp; Paste Roster Report Here'!$A721=BK$7,IF('Copy &amp; Paste Roster Report Here'!$M721="MT",1,0),0)</f>
        <v>0</v>
      </c>
      <c r="BL724" s="120">
        <f>IF('Copy &amp; Paste Roster Report Here'!$A721=BL$7,IF('Copy &amp; Paste Roster Report Here'!$M721="MT",1,0),0)</f>
        <v>0</v>
      </c>
      <c r="BM724" s="120">
        <f>IF('Copy &amp; Paste Roster Report Here'!$A721=BM$7,IF('Copy &amp; Paste Roster Report Here'!$M721="MT",1,0),0)</f>
        <v>0</v>
      </c>
      <c r="BN724" s="120">
        <f>IF('Copy &amp; Paste Roster Report Here'!$A721=BN$7,IF('Copy &amp; Paste Roster Report Here'!$M721="MT",1,0),0)</f>
        <v>0</v>
      </c>
      <c r="BO724" s="120">
        <f>IF('Copy &amp; Paste Roster Report Here'!$A721=BO$7,IF('Copy &amp; Paste Roster Report Here'!$M721="MT",1,0),0)</f>
        <v>0</v>
      </c>
      <c r="BP724" s="120">
        <f>IF('Copy &amp; Paste Roster Report Here'!$A721=BP$7,IF('Copy &amp; Paste Roster Report Here'!$M721="MT",1,0),0)</f>
        <v>0</v>
      </c>
      <c r="BQ724" s="120">
        <f>IF('Copy &amp; Paste Roster Report Here'!$A721=BQ$7,IF('Copy &amp; Paste Roster Report Here'!$M721="MT",1,0),0)</f>
        <v>0</v>
      </c>
      <c r="BR724" s="120">
        <f>IF('Copy &amp; Paste Roster Report Here'!$A721=BR$7,IF('Copy &amp; Paste Roster Report Here'!$M721="MT",1,0),0)</f>
        <v>0</v>
      </c>
      <c r="BS724" s="120">
        <f>IF('Copy &amp; Paste Roster Report Here'!$A721=BS$7,IF('Copy &amp; Paste Roster Report Here'!$M721="MT",1,0),0)</f>
        <v>0</v>
      </c>
      <c r="BT724" s="73">
        <f t="shared" si="177"/>
        <v>0</v>
      </c>
      <c r="BU724" s="121">
        <f>IF('Copy &amp; Paste Roster Report Here'!$A721=BU$7,IF('Copy &amp; Paste Roster Report Here'!$M721="fy",1,0),0)</f>
        <v>0</v>
      </c>
      <c r="BV724" s="121">
        <f>IF('Copy &amp; Paste Roster Report Here'!$A721=BV$7,IF('Copy &amp; Paste Roster Report Here'!$M721="fy",1,0),0)</f>
        <v>0</v>
      </c>
      <c r="BW724" s="121">
        <f>IF('Copy &amp; Paste Roster Report Here'!$A721=BW$7,IF('Copy &amp; Paste Roster Report Here'!$M721="fy",1,0),0)</f>
        <v>0</v>
      </c>
      <c r="BX724" s="121">
        <f>IF('Copy &amp; Paste Roster Report Here'!$A721=BX$7,IF('Copy &amp; Paste Roster Report Here'!$M721="fy",1,0),0)</f>
        <v>0</v>
      </c>
      <c r="BY724" s="121">
        <f>IF('Copy &amp; Paste Roster Report Here'!$A721=BY$7,IF('Copy &amp; Paste Roster Report Here'!$M721="fy",1,0),0)</f>
        <v>0</v>
      </c>
      <c r="BZ724" s="121">
        <f>IF('Copy &amp; Paste Roster Report Here'!$A721=BZ$7,IF('Copy &amp; Paste Roster Report Here'!$M721="fy",1,0),0)</f>
        <v>0</v>
      </c>
      <c r="CA724" s="121">
        <f>IF('Copy &amp; Paste Roster Report Here'!$A721=CA$7,IF('Copy &amp; Paste Roster Report Here'!$M721="fy",1,0),0)</f>
        <v>0</v>
      </c>
      <c r="CB724" s="121">
        <f>IF('Copy &amp; Paste Roster Report Here'!$A721=CB$7,IF('Copy &amp; Paste Roster Report Here'!$M721="fy",1,0),0)</f>
        <v>0</v>
      </c>
      <c r="CC724" s="121">
        <f>IF('Copy &amp; Paste Roster Report Here'!$A721=CC$7,IF('Copy &amp; Paste Roster Report Here'!$M721="fy",1,0),0)</f>
        <v>0</v>
      </c>
      <c r="CD724" s="121">
        <f>IF('Copy &amp; Paste Roster Report Here'!$A721=CD$7,IF('Copy &amp; Paste Roster Report Here'!$M721="fy",1,0),0)</f>
        <v>0</v>
      </c>
      <c r="CE724" s="121">
        <f>IF('Copy &amp; Paste Roster Report Here'!$A721=CE$7,IF('Copy &amp; Paste Roster Report Here'!$M721="fy",1,0),0)</f>
        <v>0</v>
      </c>
      <c r="CF724" s="73">
        <f t="shared" si="178"/>
        <v>0</v>
      </c>
      <c r="CG724" s="122">
        <f>IF('Copy &amp; Paste Roster Report Here'!$A721=CG$7,IF('Copy &amp; Paste Roster Report Here'!$M721="RH",1,0),0)</f>
        <v>0</v>
      </c>
      <c r="CH724" s="122">
        <f>IF('Copy &amp; Paste Roster Report Here'!$A721=CH$7,IF('Copy &amp; Paste Roster Report Here'!$M721="RH",1,0),0)</f>
        <v>0</v>
      </c>
      <c r="CI724" s="122">
        <f>IF('Copy &amp; Paste Roster Report Here'!$A721=CI$7,IF('Copy &amp; Paste Roster Report Here'!$M721="RH",1,0),0)</f>
        <v>0</v>
      </c>
      <c r="CJ724" s="122">
        <f>IF('Copy &amp; Paste Roster Report Here'!$A721=CJ$7,IF('Copy &amp; Paste Roster Report Here'!$M721="RH",1,0),0)</f>
        <v>0</v>
      </c>
      <c r="CK724" s="122">
        <f>IF('Copy &amp; Paste Roster Report Here'!$A721=CK$7,IF('Copy &amp; Paste Roster Report Here'!$M721="RH",1,0),0)</f>
        <v>0</v>
      </c>
      <c r="CL724" s="122">
        <f>IF('Copy &amp; Paste Roster Report Here'!$A721=CL$7,IF('Copy &amp; Paste Roster Report Here'!$M721="RH",1,0),0)</f>
        <v>0</v>
      </c>
      <c r="CM724" s="122">
        <f>IF('Copy &amp; Paste Roster Report Here'!$A721=CM$7,IF('Copy &amp; Paste Roster Report Here'!$M721="RH",1,0),0)</f>
        <v>0</v>
      </c>
      <c r="CN724" s="122">
        <f>IF('Copy &amp; Paste Roster Report Here'!$A721=CN$7,IF('Copy &amp; Paste Roster Report Here'!$M721="RH",1,0),0)</f>
        <v>0</v>
      </c>
      <c r="CO724" s="122">
        <f>IF('Copy &amp; Paste Roster Report Here'!$A721=CO$7,IF('Copy &amp; Paste Roster Report Here'!$M721="RH",1,0),0)</f>
        <v>0</v>
      </c>
      <c r="CP724" s="122">
        <f>IF('Copy &amp; Paste Roster Report Here'!$A721=CP$7,IF('Copy &amp; Paste Roster Report Here'!$M721="RH",1,0),0)</f>
        <v>0</v>
      </c>
      <c r="CQ724" s="122">
        <f>IF('Copy &amp; Paste Roster Report Here'!$A721=CQ$7,IF('Copy &amp; Paste Roster Report Here'!$M721="RH",1,0),0)</f>
        <v>0</v>
      </c>
      <c r="CR724" s="73">
        <f t="shared" si="179"/>
        <v>0</v>
      </c>
      <c r="CS724" s="123">
        <f>IF('Copy &amp; Paste Roster Report Here'!$A721=CS$7,IF('Copy &amp; Paste Roster Report Here'!$M721="QT",1,0),0)</f>
        <v>0</v>
      </c>
      <c r="CT724" s="123">
        <f>IF('Copy &amp; Paste Roster Report Here'!$A721=CT$7,IF('Copy &amp; Paste Roster Report Here'!$M721="QT",1,0),0)</f>
        <v>0</v>
      </c>
      <c r="CU724" s="123">
        <f>IF('Copy &amp; Paste Roster Report Here'!$A721=CU$7,IF('Copy &amp; Paste Roster Report Here'!$M721="QT",1,0),0)</f>
        <v>0</v>
      </c>
      <c r="CV724" s="123">
        <f>IF('Copy &amp; Paste Roster Report Here'!$A721=CV$7,IF('Copy &amp; Paste Roster Report Here'!$M721="QT",1,0),0)</f>
        <v>0</v>
      </c>
      <c r="CW724" s="123">
        <f>IF('Copy &amp; Paste Roster Report Here'!$A721=CW$7,IF('Copy &amp; Paste Roster Report Here'!$M721="QT",1,0),0)</f>
        <v>0</v>
      </c>
      <c r="CX724" s="123">
        <f>IF('Copy &amp; Paste Roster Report Here'!$A721=CX$7,IF('Copy &amp; Paste Roster Report Here'!$M721="QT",1,0),0)</f>
        <v>0</v>
      </c>
      <c r="CY724" s="123">
        <f>IF('Copy &amp; Paste Roster Report Here'!$A721=CY$7,IF('Copy &amp; Paste Roster Report Here'!$M721="QT",1,0),0)</f>
        <v>0</v>
      </c>
      <c r="CZ724" s="123">
        <f>IF('Copy &amp; Paste Roster Report Here'!$A721=CZ$7,IF('Copy &amp; Paste Roster Report Here'!$M721="QT",1,0),0)</f>
        <v>0</v>
      </c>
      <c r="DA724" s="123">
        <f>IF('Copy &amp; Paste Roster Report Here'!$A721=DA$7,IF('Copy &amp; Paste Roster Report Here'!$M721="QT",1,0),0)</f>
        <v>0</v>
      </c>
      <c r="DB724" s="123">
        <f>IF('Copy &amp; Paste Roster Report Here'!$A721=DB$7,IF('Copy &amp; Paste Roster Report Here'!$M721="QT",1,0),0)</f>
        <v>0</v>
      </c>
      <c r="DC724" s="123">
        <f>IF('Copy &amp; Paste Roster Report Here'!$A721=DC$7,IF('Copy &amp; Paste Roster Report Here'!$M721="QT",1,0),0)</f>
        <v>0</v>
      </c>
      <c r="DD724" s="73">
        <f t="shared" si="180"/>
        <v>0</v>
      </c>
      <c r="DE724" s="124">
        <f>IF('Copy &amp; Paste Roster Report Here'!$A721=DE$7,IF('Copy &amp; Paste Roster Report Here'!$M721="xxxxxxxxxxx",1,0),0)</f>
        <v>0</v>
      </c>
      <c r="DF724" s="124">
        <f>IF('Copy &amp; Paste Roster Report Here'!$A721=DF$7,IF('Copy &amp; Paste Roster Report Here'!$M721="xxxxxxxxxxx",1,0),0)</f>
        <v>0</v>
      </c>
      <c r="DG724" s="124">
        <f>IF('Copy &amp; Paste Roster Report Here'!$A721=DG$7,IF('Copy &amp; Paste Roster Report Here'!$M721="xxxxxxxxxxx",1,0),0)</f>
        <v>0</v>
      </c>
      <c r="DH724" s="124">
        <f>IF('Copy &amp; Paste Roster Report Here'!$A721=DH$7,IF('Copy &amp; Paste Roster Report Here'!$M721="xxxxxxxxxxx",1,0),0)</f>
        <v>0</v>
      </c>
      <c r="DI724" s="124">
        <f>IF('Copy &amp; Paste Roster Report Here'!$A721=DI$7,IF('Copy &amp; Paste Roster Report Here'!$M721="xxxxxxxxxxx",1,0),0)</f>
        <v>0</v>
      </c>
      <c r="DJ724" s="124">
        <f>IF('Copy &amp; Paste Roster Report Here'!$A721=DJ$7,IF('Copy &amp; Paste Roster Report Here'!$M721="xxxxxxxxxxx",1,0),0)</f>
        <v>0</v>
      </c>
      <c r="DK724" s="124">
        <f>IF('Copy &amp; Paste Roster Report Here'!$A721=DK$7,IF('Copy &amp; Paste Roster Report Here'!$M721="xxxxxxxxxxx",1,0),0)</f>
        <v>0</v>
      </c>
      <c r="DL724" s="124">
        <f>IF('Copy &amp; Paste Roster Report Here'!$A721=DL$7,IF('Copy &amp; Paste Roster Report Here'!$M721="xxxxxxxxxxx",1,0),0)</f>
        <v>0</v>
      </c>
      <c r="DM724" s="124">
        <f>IF('Copy &amp; Paste Roster Report Here'!$A721=DM$7,IF('Copy &amp; Paste Roster Report Here'!$M721="xxxxxxxxxxx",1,0),0)</f>
        <v>0</v>
      </c>
      <c r="DN724" s="124">
        <f>IF('Copy &amp; Paste Roster Report Here'!$A721=DN$7,IF('Copy &amp; Paste Roster Report Here'!$M721="xxxxxxxxxxx",1,0),0)</f>
        <v>0</v>
      </c>
      <c r="DO724" s="124">
        <f>IF('Copy &amp; Paste Roster Report Here'!$A721=DO$7,IF('Copy &amp; Paste Roster Report Here'!$M721="xxxxxxxxxxx",1,0),0)</f>
        <v>0</v>
      </c>
      <c r="DP724" s="125">
        <f t="shared" si="181"/>
        <v>0</v>
      </c>
      <c r="DQ724" s="126">
        <f t="shared" si="182"/>
        <v>0</v>
      </c>
    </row>
    <row r="725" spans="1:121" x14ac:dyDescent="0.25">
      <c r="A725" s="111">
        <f t="shared" si="168"/>
        <v>0</v>
      </c>
      <c r="B725" s="111">
        <f t="shared" si="169"/>
        <v>0</v>
      </c>
      <c r="C725" s="112">
        <f>+('Copy &amp; Paste Roster Report Here'!$P722-'Copy &amp; Paste Roster Report Here'!$O722)/30</f>
        <v>0</v>
      </c>
      <c r="D725" s="112">
        <f>+('Copy &amp; Paste Roster Report Here'!$P722-'Copy &amp; Paste Roster Report Here'!$O722)</f>
        <v>0</v>
      </c>
      <c r="E725" s="111">
        <f>'Copy &amp; Paste Roster Report Here'!N722</f>
        <v>0</v>
      </c>
      <c r="F725" s="111" t="str">
        <f t="shared" si="170"/>
        <v>N</v>
      </c>
      <c r="G725" s="111">
        <f>'Copy &amp; Paste Roster Report Here'!R722</f>
        <v>0</v>
      </c>
      <c r="H725" s="113">
        <f t="shared" si="171"/>
        <v>0</v>
      </c>
      <c r="I725" s="112">
        <f>IF(F725="N",$F$5-'Copy &amp; Paste Roster Report Here'!O722,+'Copy &amp; Paste Roster Report Here'!Q722-'Copy &amp; Paste Roster Report Here'!O722)</f>
        <v>0</v>
      </c>
      <c r="J725" s="114">
        <f t="shared" si="172"/>
        <v>0</v>
      </c>
      <c r="K725" s="114">
        <f t="shared" si="173"/>
        <v>0</v>
      </c>
      <c r="L725" s="115">
        <f>'Copy &amp; Paste Roster Report Here'!F722</f>
        <v>0</v>
      </c>
      <c r="M725" s="116">
        <f t="shared" si="174"/>
        <v>0</v>
      </c>
      <c r="N725" s="117">
        <f>IF('Copy &amp; Paste Roster Report Here'!$A722='Analytical Tests'!N$7,IF($F725="Y",+$H725*N$6,0),0)</f>
        <v>0</v>
      </c>
      <c r="O725" s="117">
        <f>IF('Copy &amp; Paste Roster Report Here'!$A722='Analytical Tests'!O$7,IF($F725="Y",+$H725*O$6,0),0)</f>
        <v>0</v>
      </c>
      <c r="P725" s="117">
        <f>IF('Copy &amp; Paste Roster Report Here'!$A722='Analytical Tests'!P$7,IF($F725="Y",+$H725*P$6,0),0)</f>
        <v>0</v>
      </c>
      <c r="Q725" s="117">
        <f>IF('Copy &amp; Paste Roster Report Here'!$A722='Analytical Tests'!Q$7,IF($F725="Y",+$H725*Q$6,0),0)</f>
        <v>0</v>
      </c>
      <c r="R725" s="117">
        <f>IF('Copy &amp; Paste Roster Report Here'!$A722='Analytical Tests'!R$7,IF($F725="Y",+$H725*R$6,0),0)</f>
        <v>0</v>
      </c>
      <c r="S725" s="117">
        <f>IF('Copy &amp; Paste Roster Report Here'!$A722='Analytical Tests'!S$7,IF($F725="Y",+$H725*S$6,0),0)</f>
        <v>0</v>
      </c>
      <c r="T725" s="117">
        <f>IF('Copy &amp; Paste Roster Report Here'!$A722='Analytical Tests'!T$7,IF($F725="Y",+$H725*T$6,0),0)</f>
        <v>0</v>
      </c>
      <c r="U725" s="117">
        <f>IF('Copy &amp; Paste Roster Report Here'!$A722='Analytical Tests'!U$7,IF($F725="Y",+$H725*U$6,0),0)</f>
        <v>0</v>
      </c>
      <c r="V725" s="117">
        <f>IF('Copy &amp; Paste Roster Report Here'!$A722='Analytical Tests'!V$7,IF($F725="Y",+$H725*V$6,0),0)</f>
        <v>0</v>
      </c>
      <c r="W725" s="117">
        <f>IF('Copy &amp; Paste Roster Report Here'!$A722='Analytical Tests'!W$7,IF($F725="Y",+$H725*W$6,0),0)</f>
        <v>0</v>
      </c>
      <c r="X725" s="117">
        <f>IF('Copy &amp; Paste Roster Report Here'!$A722='Analytical Tests'!X$7,IF($F725="Y",+$H725*X$6,0),0)</f>
        <v>0</v>
      </c>
      <c r="Y725" s="117" t="b">
        <f>IF('Copy &amp; Paste Roster Report Here'!$A722='Analytical Tests'!Y$7,IF($F725="N",IF($J725&gt;=$C725,Y$6,+($I725/$D725)*Y$6),0))</f>
        <v>0</v>
      </c>
      <c r="Z725" s="117" t="b">
        <f>IF('Copy &amp; Paste Roster Report Here'!$A722='Analytical Tests'!Z$7,IF($F725="N",IF($J725&gt;=$C725,Z$6,+($I725/$D725)*Z$6),0))</f>
        <v>0</v>
      </c>
      <c r="AA725" s="117" t="b">
        <f>IF('Copy &amp; Paste Roster Report Here'!$A722='Analytical Tests'!AA$7,IF($F725="N",IF($J725&gt;=$C725,AA$6,+($I725/$D725)*AA$6),0))</f>
        <v>0</v>
      </c>
      <c r="AB725" s="117" t="b">
        <f>IF('Copy &amp; Paste Roster Report Here'!$A722='Analytical Tests'!AB$7,IF($F725="N",IF($J725&gt;=$C725,AB$6,+($I725/$D725)*AB$6),0))</f>
        <v>0</v>
      </c>
      <c r="AC725" s="117" t="b">
        <f>IF('Copy &amp; Paste Roster Report Here'!$A722='Analytical Tests'!AC$7,IF($F725="N",IF($J725&gt;=$C725,AC$6,+($I725/$D725)*AC$6),0))</f>
        <v>0</v>
      </c>
      <c r="AD725" s="117" t="b">
        <f>IF('Copy &amp; Paste Roster Report Here'!$A722='Analytical Tests'!AD$7,IF($F725="N",IF($J725&gt;=$C725,AD$6,+($I725/$D725)*AD$6),0))</f>
        <v>0</v>
      </c>
      <c r="AE725" s="117" t="b">
        <f>IF('Copy &amp; Paste Roster Report Here'!$A722='Analytical Tests'!AE$7,IF($F725="N",IF($J725&gt;=$C725,AE$6,+($I725/$D725)*AE$6),0))</f>
        <v>0</v>
      </c>
      <c r="AF725" s="117" t="b">
        <f>IF('Copy &amp; Paste Roster Report Here'!$A722='Analytical Tests'!AF$7,IF($F725="N",IF($J725&gt;=$C725,AF$6,+($I725/$D725)*AF$6),0))</f>
        <v>0</v>
      </c>
      <c r="AG725" s="117" t="b">
        <f>IF('Copy &amp; Paste Roster Report Here'!$A722='Analytical Tests'!AG$7,IF($F725="N",IF($J725&gt;=$C725,AG$6,+($I725/$D725)*AG$6),0))</f>
        <v>0</v>
      </c>
      <c r="AH725" s="117" t="b">
        <f>IF('Copy &amp; Paste Roster Report Here'!$A722='Analytical Tests'!AH$7,IF($F725="N",IF($J725&gt;=$C725,AH$6,+($I725/$D725)*AH$6),0))</f>
        <v>0</v>
      </c>
      <c r="AI725" s="117" t="b">
        <f>IF('Copy &amp; Paste Roster Report Here'!$A722='Analytical Tests'!AI$7,IF($F725="N",IF($J725&gt;=$C725,AI$6,+($I725/$D725)*AI$6),0))</f>
        <v>0</v>
      </c>
      <c r="AJ725" s="79"/>
      <c r="AK725" s="118">
        <f>IF('Copy &amp; Paste Roster Report Here'!$A722=AK$7,IF('Copy &amp; Paste Roster Report Here'!$M722="FT",1,0),0)</f>
        <v>0</v>
      </c>
      <c r="AL725" s="118">
        <f>IF('Copy &amp; Paste Roster Report Here'!$A722=AL$7,IF('Copy &amp; Paste Roster Report Here'!$M722="FT",1,0),0)</f>
        <v>0</v>
      </c>
      <c r="AM725" s="118">
        <f>IF('Copy &amp; Paste Roster Report Here'!$A722=AM$7,IF('Copy &amp; Paste Roster Report Here'!$M722="FT",1,0),0)</f>
        <v>0</v>
      </c>
      <c r="AN725" s="118">
        <f>IF('Copy &amp; Paste Roster Report Here'!$A722=AN$7,IF('Copy &amp; Paste Roster Report Here'!$M722="FT",1,0),0)</f>
        <v>0</v>
      </c>
      <c r="AO725" s="118">
        <f>IF('Copy &amp; Paste Roster Report Here'!$A722=AO$7,IF('Copy &amp; Paste Roster Report Here'!$M722="FT",1,0),0)</f>
        <v>0</v>
      </c>
      <c r="AP725" s="118">
        <f>IF('Copy &amp; Paste Roster Report Here'!$A722=AP$7,IF('Copy &amp; Paste Roster Report Here'!$M722="FT",1,0),0)</f>
        <v>0</v>
      </c>
      <c r="AQ725" s="118">
        <f>IF('Copy &amp; Paste Roster Report Here'!$A722=AQ$7,IF('Copy &amp; Paste Roster Report Here'!$M722="FT",1,0),0)</f>
        <v>0</v>
      </c>
      <c r="AR725" s="118">
        <f>IF('Copy &amp; Paste Roster Report Here'!$A722=AR$7,IF('Copy &amp; Paste Roster Report Here'!$M722="FT",1,0),0)</f>
        <v>0</v>
      </c>
      <c r="AS725" s="118">
        <f>IF('Copy &amp; Paste Roster Report Here'!$A722=AS$7,IF('Copy &amp; Paste Roster Report Here'!$M722="FT",1,0),0)</f>
        <v>0</v>
      </c>
      <c r="AT725" s="118">
        <f>IF('Copy &amp; Paste Roster Report Here'!$A722=AT$7,IF('Copy &amp; Paste Roster Report Here'!$M722="FT",1,0),0)</f>
        <v>0</v>
      </c>
      <c r="AU725" s="118">
        <f>IF('Copy &amp; Paste Roster Report Here'!$A722=AU$7,IF('Copy &amp; Paste Roster Report Here'!$M722="FT",1,0),0)</f>
        <v>0</v>
      </c>
      <c r="AV725" s="73">
        <f t="shared" si="175"/>
        <v>0</v>
      </c>
      <c r="AW725" s="119">
        <f>IF('Copy &amp; Paste Roster Report Here'!$A722=AW$7,IF('Copy &amp; Paste Roster Report Here'!$M722="HT",1,0),0)</f>
        <v>0</v>
      </c>
      <c r="AX725" s="119">
        <f>IF('Copy &amp; Paste Roster Report Here'!$A722=AX$7,IF('Copy &amp; Paste Roster Report Here'!$M722="HT",1,0),0)</f>
        <v>0</v>
      </c>
      <c r="AY725" s="119">
        <f>IF('Copy &amp; Paste Roster Report Here'!$A722=AY$7,IF('Copy &amp; Paste Roster Report Here'!$M722="HT",1,0),0)</f>
        <v>0</v>
      </c>
      <c r="AZ725" s="119">
        <f>IF('Copy &amp; Paste Roster Report Here'!$A722=AZ$7,IF('Copy &amp; Paste Roster Report Here'!$M722="HT",1,0),0)</f>
        <v>0</v>
      </c>
      <c r="BA725" s="119">
        <f>IF('Copy &amp; Paste Roster Report Here'!$A722=BA$7,IF('Copy &amp; Paste Roster Report Here'!$M722="HT",1,0),0)</f>
        <v>0</v>
      </c>
      <c r="BB725" s="119">
        <f>IF('Copy &amp; Paste Roster Report Here'!$A722=BB$7,IF('Copy &amp; Paste Roster Report Here'!$M722="HT",1,0),0)</f>
        <v>0</v>
      </c>
      <c r="BC725" s="119">
        <f>IF('Copy &amp; Paste Roster Report Here'!$A722=BC$7,IF('Copy &amp; Paste Roster Report Here'!$M722="HT",1,0),0)</f>
        <v>0</v>
      </c>
      <c r="BD725" s="119">
        <f>IF('Copy &amp; Paste Roster Report Here'!$A722=BD$7,IF('Copy &amp; Paste Roster Report Here'!$M722="HT",1,0),0)</f>
        <v>0</v>
      </c>
      <c r="BE725" s="119">
        <f>IF('Copy &amp; Paste Roster Report Here'!$A722=BE$7,IF('Copy &amp; Paste Roster Report Here'!$M722="HT",1,0),0)</f>
        <v>0</v>
      </c>
      <c r="BF725" s="119">
        <f>IF('Copy &amp; Paste Roster Report Here'!$A722=BF$7,IF('Copy &amp; Paste Roster Report Here'!$M722="HT",1,0),0)</f>
        <v>0</v>
      </c>
      <c r="BG725" s="119">
        <f>IF('Copy &amp; Paste Roster Report Here'!$A722=BG$7,IF('Copy &amp; Paste Roster Report Here'!$M722="HT",1,0),0)</f>
        <v>0</v>
      </c>
      <c r="BH725" s="73">
        <f t="shared" si="176"/>
        <v>0</v>
      </c>
      <c r="BI725" s="120">
        <f>IF('Copy &amp; Paste Roster Report Here'!$A722=BI$7,IF('Copy &amp; Paste Roster Report Here'!$M722="MT",1,0),0)</f>
        <v>0</v>
      </c>
      <c r="BJ725" s="120">
        <f>IF('Copy &amp; Paste Roster Report Here'!$A722=BJ$7,IF('Copy &amp; Paste Roster Report Here'!$M722="MT",1,0),0)</f>
        <v>0</v>
      </c>
      <c r="BK725" s="120">
        <f>IF('Copy &amp; Paste Roster Report Here'!$A722=BK$7,IF('Copy &amp; Paste Roster Report Here'!$M722="MT",1,0),0)</f>
        <v>0</v>
      </c>
      <c r="BL725" s="120">
        <f>IF('Copy &amp; Paste Roster Report Here'!$A722=BL$7,IF('Copy &amp; Paste Roster Report Here'!$M722="MT",1,0),0)</f>
        <v>0</v>
      </c>
      <c r="BM725" s="120">
        <f>IF('Copy &amp; Paste Roster Report Here'!$A722=BM$7,IF('Copy &amp; Paste Roster Report Here'!$M722="MT",1,0),0)</f>
        <v>0</v>
      </c>
      <c r="BN725" s="120">
        <f>IF('Copy &amp; Paste Roster Report Here'!$A722=BN$7,IF('Copy &amp; Paste Roster Report Here'!$M722="MT",1,0),0)</f>
        <v>0</v>
      </c>
      <c r="BO725" s="120">
        <f>IF('Copy &amp; Paste Roster Report Here'!$A722=BO$7,IF('Copy &amp; Paste Roster Report Here'!$M722="MT",1,0),0)</f>
        <v>0</v>
      </c>
      <c r="BP725" s="120">
        <f>IF('Copy &amp; Paste Roster Report Here'!$A722=BP$7,IF('Copy &amp; Paste Roster Report Here'!$M722="MT",1,0),0)</f>
        <v>0</v>
      </c>
      <c r="BQ725" s="120">
        <f>IF('Copy &amp; Paste Roster Report Here'!$A722=BQ$7,IF('Copy &amp; Paste Roster Report Here'!$M722="MT",1,0),0)</f>
        <v>0</v>
      </c>
      <c r="BR725" s="120">
        <f>IF('Copy &amp; Paste Roster Report Here'!$A722=BR$7,IF('Copy &amp; Paste Roster Report Here'!$M722="MT",1,0),0)</f>
        <v>0</v>
      </c>
      <c r="BS725" s="120">
        <f>IF('Copy &amp; Paste Roster Report Here'!$A722=BS$7,IF('Copy &amp; Paste Roster Report Here'!$M722="MT",1,0),0)</f>
        <v>0</v>
      </c>
      <c r="BT725" s="73">
        <f t="shared" si="177"/>
        <v>0</v>
      </c>
      <c r="BU725" s="121">
        <f>IF('Copy &amp; Paste Roster Report Here'!$A722=BU$7,IF('Copy &amp; Paste Roster Report Here'!$M722="fy",1,0),0)</f>
        <v>0</v>
      </c>
      <c r="BV725" s="121">
        <f>IF('Copy &amp; Paste Roster Report Here'!$A722=BV$7,IF('Copy &amp; Paste Roster Report Here'!$M722="fy",1,0),0)</f>
        <v>0</v>
      </c>
      <c r="BW725" s="121">
        <f>IF('Copy &amp; Paste Roster Report Here'!$A722=BW$7,IF('Copy &amp; Paste Roster Report Here'!$M722="fy",1,0),0)</f>
        <v>0</v>
      </c>
      <c r="BX725" s="121">
        <f>IF('Copy &amp; Paste Roster Report Here'!$A722=BX$7,IF('Copy &amp; Paste Roster Report Here'!$M722="fy",1,0),0)</f>
        <v>0</v>
      </c>
      <c r="BY725" s="121">
        <f>IF('Copy &amp; Paste Roster Report Here'!$A722=BY$7,IF('Copy &amp; Paste Roster Report Here'!$M722="fy",1,0),0)</f>
        <v>0</v>
      </c>
      <c r="BZ725" s="121">
        <f>IF('Copy &amp; Paste Roster Report Here'!$A722=BZ$7,IF('Copy &amp; Paste Roster Report Here'!$M722="fy",1,0),0)</f>
        <v>0</v>
      </c>
      <c r="CA725" s="121">
        <f>IF('Copy &amp; Paste Roster Report Here'!$A722=CA$7,IF('Copy &amp; Paste Roster Report Here'!$M722="fy",1,0),0)</f>
        <v>0</v>
      </c>
      <c r="CB725" s="121">
        <f>IF('Copy &amp; Paste Roster Report Here'!$A722=CB$7,IF('Copy &amp; Paste Roster Report Here'!$M722="fy",1,0),0)</f>
        <v>0</v>
      </c>
      <c r="CC725" s="121">
        <f>IF('Copy &amp; Paste Roster Report Here'!$A722=CC$7,IF('Copy &amp; Paste Roster Report Here'!$M722="fy",1,0),0)</f>
        <v>0</v>
      </c>
      <c r="CD725" s="121">
        <f>IF('Copy &amp; Paste Roster Report Here'!$A722=CD$7,IF('Copy &amp; Paste Roster Report Here'!$M722="fy",1,0),0)</f>
        <v>0</v>
      </c>
      <c r="CE725" s="121">
        <f>IF('Copy &amp; Paste Roster Report Here'!$A722=CE$7,IF('Copy &amp; Paste Roster Report Here'!$M722="fy",1,0),0)</f>
        <v>0</v>
      </c>
      <c r="CF725" s="73">
        <f t="shared" si="178"/>
        <v>0</v>
      </c>
      <c r="CG725" s="122">
        <f>IF('Copy &amp; Paste Roster Report Here'!$A722=CG$7,IF('Copy &amp; Paste Roster Report Here'!$M722="RH",1,0),0)</f>
        <v>0</v>
      </c>
      <c r="CH725" s="122">
        <f>IF('Copy &amp; Paste Roster Report Here'!$A722=CH$7,IF('Copy &amp; Paste Roster Report Here'!$M722="RH",1,0),0)</f>
        <v>0</v>
      </c>
      <c r="CI725" s="122">
        <f>IF('Copy &amp; Paste Roster Report Here'!$A722=CI$7,IF('Copy &amp; Paste Roster Report Here'!$M722="RH",1,0),0)</f>
        <v>0</v>
      </c>
      <c r="CJ725" s="122">
        <f>IF('Copy &amp; Paste Roster Report Here'!$A722=CJ$7,IF('Copy &amp; Paste Roster Report Here'!$M722="RH",1,0),0)</f>
        <v>0</v>
      </c>
      <c r="CK725" s="122">
        <f>IF('Copy &amp; Paste Roster Report Here'!$A722=CK$7,IF('Copy &amp; Paste Roster Report Here'!$M722="RH",1,0),0)</f>
        <v>0</v>
      </c>
      <c r="CL725" s="122">
        <f>IF('Copy &amp; Paste Roster Report Here'!$A722=CL$7,IF('Copy &amp; Paste Roster Report Here'!$M722="RH",1,0),0)</f>
        <v>0</v>
      </c>
      <c r="CM725" s="122">
        <f>IF('Copy &amp; Paste Roster Report Here'!$A722=CM$7,IF('Copy &amp; Paste Roster Report Here'!$M722="RH",1,0),0)</f>
        <v>0</v>
      </c>
      <c r="CN725" s="122">
        <f>IF('Copy &amp; Paste Roster Report Here'!$A722=CN$7,IF('Copy &amp; Paste Roster Report Here'!$M722="RH",1,0),0)</f>
        <v>0</v>
      </c>
      <c r="CO725" s="122">
        <f>IF('Copy &amp; Paste Roster Report Here'!$A722=CO$7,IF('Copy &amp; Paste Roster Report Here'!$M722="RH",1,0),0)</f>
        <v>0</v>
      </c>
      <c r="CP725" s="122">
        <f>IF('Copy &amp; Paste Roster Report Here'!$A722=CP$7,IF('Copy &amp; Paste Roster Report Here'!$M722="RH",1,0),0)</f>
        <v>0</v>
      </c>
      <c r="CQ725" s="122">
        <f>IF('Copy &amp; Paste Roster Report Here'!$A722=CQ$7,IF('Copy &amp; Paste Roster Report Here'!$M722="RH",1,0),0)</f>
        <v>0</v>
      </c>
      <c r="CR725" s="73">
        <f t="shared" si="179"/>
        <v>0</v>
      </c>
      <c r="CS725" s="123">
        <f>IF('Copy &amp; Paste Roster Report Here'!$A722=CS$7,IF('Copy &amp; Paste Roster Report Here'!$M722="QT",1,0),0)</f>
        <v>0</v>
      </c>
      <c r="CT725" s="123">
        <f>IF('Copy &amp; Paste Roster Report Here'!$A722=CT$7,IF('Copy &amp; Paste Roster Report Here'!$M722="QT",1,0),0)</f>
        <v>0</v>
      </c>
      <c r="CU725" s="123">
        <f>IF('Copy &amp; Paste Roster Report Here'!$A722=CU$7,IF('Copy &amp; Paste Roster Report Here'!$M722="QT",1,0),0)</f>
        <v>0</v>
      </c>
      <c r="CV725" s="123">
        <f>IF('Copy &amp; Paste Roster Report Here'!$A722=CV$7,IF('Copy &amp; Paste Roster Report Here'!$M722="QT",1,0),0)</f>
        <v>0</v>
      </c>
      <c r="CW725" s="123">
        <f>IF('Copy &amp; Paste Roster Report Here'!$A722=CW$7,IF('Copy &amp; Paste Roster Report Here'!$M722="QT",1,0),0)</f>
        <v>0</v>
      </c>
      <c r="CX725" s="123">
        <f>IF('Copy &amp; Paste Roster Report Here'!$A722=CX$7,IF('Copy &amp; Paste Roster Report Here'!$M722="QT",1,0),0)</f>
        <v>0</v>
      </c>
      <c r="CY725" s="123">
        <f>IF('Copy &amp; Paste Roster Report Here'!$A722=CY$7,IF('Copy &amp; Paste Roster Report Here'!$M722="QT",1,0),0)</f>
        <v>0</v>
      </c>
      <c r="CZ725" s="123">
        <f>IF('Copy &amp; Paste Roster Report Here'!$A722=CZ$7,IF('Copy &amp; Paste Roster Report Here'!$M722="QT",1,0),0)</f>
        <v>0</v>
      </c>
      <c r="DA725" s="123">
        <f>IF('Copy &amp; Paste Roster Report Here'!$A722=DA$7,IF('Copy &amp; Paste Roster Report Here'!$M722="QT",1,0),0)</f>
        <v>0</v>
      </c>
      <c r="DB725" s="123">
        <f>IF('Copy &amp; Paste Roster Report Here'!$A722=DB$7,IF('Copy &amp; Paste Roster Report Here'!$M722="QT",1,0),0)</f>
        <v>0</v>
      </c>
      <c r="DC725" s="123">
        <f>IF('Copy &amp; Paste Roster Report Here'!$A722=DC$7,IF('Copy &amp; Paste Roster Report Here'!$M722="QT",1,0),0)</f>
        <v>0</v>
      </c>
      <c r="DD725" s="73">
        <f t="shared" si="180"/>
        <v>0</v>
      </c>
      <c r="DE725" s="124">
        <f>IF('Copy &amp; Paste Roster Report Here'!$A722=DE$7,IF('Copy &amp; Paste Roster Report Here'!$M722="xxxxxxxxxxx",1,0),0)</f>
        <v>0</v>
      </c>
      <c r="DF725" s="124">
        <f>IF('Copy &amp; Paste Roster Report Here'!$A722=DF$7,IF('Copy &amp; Paste Roster Report Here'!$M722="xxxxxxxxxxx",1,0),0)</f>
        <v>0</v>
      </c>
      <c r="DG725" s="124">
        <f>IF('Copy &amp; Paste Roster Report Here'!$A722=DG$7,IF('Copy &amp; Paste Roster Report Here'!$M722="xxxxxxxxxxx",1,0),0)</f>
        <v>0</v>
      </c>
      <c r="DH725" s="124">
        <f>IF('Copy &amp; Paste Roster Report Here'!$A722=DH$7,IF('Copy &amp; Paste Roster Report Here'!$M722="xxxxxxxxxxx",1,0),0)</f>
        <v>0</v>
      </c>
      <c r="DI725" s="124">
        <f>IF('Copy &amp; Paste Roster Report Here'!$A722=DI$7,IF('Copy &amp; Paste Roster Report Here'!$M722="xxxxxxxxxxx",1,0),0)</f>
        <v>0</v>
      </c>
      <c r="DJ725" s="124">
        <f>IF('Copy &amp; Paste Roster Report Here'!$A722=DJ$7,IF('Copy &amp; Paste Roster Report Here'!$M722="xxxxxxxxxxx",1,0),0)</f>
        <v>0</v>
      </c>
      <c r="DK725" s="124">
        <f>IF('Copy &amp; Paste Roster Report Here'!$A722=DK$7,IF('Copy &amp; Paste Roster Report Here'!$M722="xxxxxxxxxxx",1,0),0)</f>
        <v>0</v>
      </c>
      <c r="DL725" s="124">
        <f>IF('Copy &amp; Paste Roster Report Here'!$A722=DL$7,IF('Copy &amp; Paste Roster Report Here'!$M722="xxxxxxxxxxx",1,0),0)</f>
        <v>0</v>
      </c>
      <c r="DM725" s="124">
        <f>IF('Copy &amp; Paste Roster Report Here'!$A722=DM$7,IF('Copy &amp; Paste Roster Report Here'!$M722="xxxxxxxxxxx",1,0),0)</f>
        <v>0</v>
      </c>
      <c r="DN725" s="124">
        <f>IF('Copy &amp; Paste Roster Report Here'!$A722=DN$7,IF('Copy &amp; Paste Roster Report Here'!$M722="xxxxxxxxxxx",1,0),0)</f>
        <v>0</v>
      </c>
      <c r="DO725" s="124">
        <f>IF('Copy &amp; Paste Roster Report Here'!$A722=DO$7,IF('Copy &amp; Paste Roster Report Here'!$M722="xxxxxxxxxxx",1,0),0)</f>
        <v>0</v>
      </c>
      <c r="DP725" s="125">
        <f t="shared" si="181"/>
        <v>0</v>
      </c>
      <c r="DQ725" s="126">
        <f t="shared" si="182"/>
        <v>0</v>
      </c>
    </row>
    <row r="726" spans="1:121" x14ac:dyDescent="0.25">
      <c r="A726" s="111">
        <f t="shared" si="168"/>
        <v>0</v>
      </c>
      <c r="B726" s="111">
        <f t="shared" si="169"/>
        <v>0</v>
      </c>
      <c r="C726" s="112">
        <f>+('Copy &amp; Paste Roster Report Here'!$P723-'Copy &amp; Paste Roster Report Here'!$O723)/30</f>
        <v>0</v>
      </c>
      <c r="D726" s="112">
        <f>+('Copy &amp; Paste Roster Report Here'!$P723-'Copy &amp; Paste Roster Report Here'!$O723)</f>
        <v>0</v>
      </c>
      <c r="E726" s="111">
        <f>'Copy &amp; Paste Roster Report Here'!N723</f>
        <v>0</v>
      </c>
      <c r="F726" s="111" t="str">
        <f t="shared" si="170"/>
        <v>N</v>
      </c>
      <c r="G726" s="111">
        <f>'Copy &amp; Paste Roster Report Here'!R723</f>
        <v>0</v>
      </c>
      <c r="H726" s="113">
        <f t="shared" si="171"/>
        <v>0</v>
      </c>
      <c r="I726" s="112">
        <f>IF(F726="N",$F$5-'Copy &amp; Paste Roster Report Here'!O723,+'Copy &amp; Paste Roster Report Here'!Q723-'Copy &amp; Paste Roster Report Here'!O723)</f>
        <v>0</v>
      </c>
      <c r="J726" s="114">
        <f t="shared" si="172"/>
        <v>0</v>
      </c>
      <c r="K726" s="114">
        <f t="shared" si="173"/>
        <v>0</v>
      </c>
      <c r="L726" s="115">
        <f>'Copy &amp; Paste Roster Report Here'!F723</f>
        <v>0</v>
      </c>
      <c r="M726" s="116">
        <f t="shared" si="174"/>
        <v>0</v>
      </c>
      <c r="N726" s="117">
        <f>IF('Copy &amp; Paste Roster Report Here'!$A723='Analytical Tests'!N$7,IF($F726="Y",+$H726*N$6,0),0)</f>
        <v>0</v>
      </c>
      <c r="O726" s="117">
        <f>IF('Copy &amp; Paste Roster Report Here'!$A723='Analytical Tests'!O$7,IF($F726="Y",+$H726*O$6,0),0)</f>
        <v>0</v>
      </c>
      <c r="P726" s="117">
        <f>IF('Copy &amp; Paste Roster Report Here'!$A723='Analytical Tests'!P$7,IF($F726="Y",+$H726*P$6,0),0)</f>
        <v>0</v>
      </c>
      <c r="Q726" s="117">
        <f>IF('Copy &amp; Paste Roster Report Here'!$A723='Analytical Tests'!Q$7,IF($F726="Y",+$H726*Q$6,0),0)</f>
        <v>0</v>
      </c>
      <c r="R726" s="117">
        <f>IF('Copy &amp; Paste Roster Report Here'!$A723='Analytical Tests'!R$7,IF($F726="Y",+$H726*R$6,0),0)</f>
        <v>0</v>
      </c>
      <c r="S726" s="117">
        <f>IF('Copy &amp; Paste Roster Report Here'!$A723='Analytical Tests'!S$7,IF($F726="Y",+$H726*S$6,0),0)</f>
        <v>0</v>
      </c>
      <c r="T726" s="117">
        <f>IF('Copy &amp; Paste Roster Report Here'!$A723='Analytical Tests'!T$7,IF($F726="Y",+$H726*T$6,0),0)</f>
        <v>0</v>
      </c>
      <c r="U726" s="117">
        <f>IF('Copy &amp; Paste Roster Report Here'!$A723='Analytical Tests'!U$7,IF($F726="Y",+$H726*U$6,0),0)</f>
        <v>0</v>
      </c>
      <c r="V726" s="117">
        <f>IF('Copy &amp; Paste Roster Report Here'!$A723='Analytical Tests'!V$7,IF($F726="Y",+$H726*V$6,0),0)</f>
        <v>0</v>
      </c>
      <c r="W726" s="117">
        <f>IF('Copy &amp; Paste Roster Report Here'!$A723='Analytical Tests'!W$7,IF($F726="Y",+$H726*W$6,0),0)</f>
        <v>0</v>
      </c>
      <c r="X726" s="117">
        <f>IF('Copy &amp; Paste Roster Report Here'!$A723='Analytical Tests'!X$7,IF($F726="Y",+$H726*X$6,0),0)</f>
        <v>0</v>
      </c>
      <c r="Y726" s="117" t="b">
        <f>IF('Copy &amp; Paste Roster Report Here'!$A723='Analytical Tests'!Y$7,IF($F726="N",IF($J726&gt;=$C726,Y$6,+($I726/$D726)*Y$6),0))</f>
        <v>0</v>
      </c>
      <c r="Z726" s="117" t="b">
        <f>IF('Copy &amp; Paste Roster Report Here'!$A723='Analytical Tests'!Z$7,IF($F726="N",IF($J726&gt;=$C726,Z$6,+($I726/$D726)*Z$6),0))</f>
        <v>0</v>
      </c>
      <c r="AA726" s="117" t="b">
        <f>IF('Copy &amp; Paste Roster Report Here'!$A723='Analytical Tests'!AA$7,IF($F726="N",IF($J726&gt;=$C726,AA$6,+($I726/$D726)*AA$6),0))</f>
        <v>0</v>
      </c>
      <c r="AB726" s="117" t="b">
        <f>IF('Copy &amp; Paste Roster Report Here'!$A723='Analytical Tests'!AB$7,IF($F726="N",IF($J726&gt;=$C726,AB$6,+($I726/$D726)*AB$6),0))</f>
        <v>0</v>
      </c>
      <c r="AC726" s="117" t="b">
        <f>IF('Copy &amp; Paste Roster Report Here'!$A723='Analytical Tests'!AC$7,IF($F726="N",IF($J726&gt;=$C726,AC$6,+($I726/$D726)*AC$6),0))</f>
        <v>0</v>
      </c>
      <c r="AD726" s="117" t="b">
        <f>IF('Copy &amp; Paste Roster Report Here'!$A723='Analytical Tests'!AD$7,IF($F726="N",IF($J726&gt;=$C726,AD$6,+($I726/$D726)*AD$6),0))</f>
        <v>0</v>
      </c>
      <c r="AE726" s="117" t="b">
        <f>IF('Copy &amp; Paste Roster Report Here'!$A723='Analytical Tests'!AE$7,IF($F726="N",IF($J726&gt;=$C726,AE$6,+($I726/$D726)*AE$6),0))</f>
        <v>0</v>
      </c>
      <c r="AF726" s="117" t="b">
        <f>IF('Copy &amp; Paste Roster Report Here'!$A723='Analytical Tests'!AF$7,IF($F726="N",IF($J726&gt;=$C726,AF$6,+($I726/$D726)*AF$6),0))</f>
        <v>0</v>
      </c>
      <c r="AG726" s="117" t="b">
        <f>IF('Copy &amp; Paste Roster Report Here'!$A723='Analytical Tests'!AG$7,IF($F726="N",IF($J726&gt;=$C726,AG$6,+($I726/$D726)*AG$6),0))</f>
        <v>0</v>
      </c>
      <c r="AH726" s="117" t="b">
        <f>IF('Copy &amp; Paste Roster Report Here'!$A723='Analytical Tests'!AH$7,IF($F726="N",IF($J726&gt;=$C726,AH$6,+($I726/$D726)*AH$6),0))</f>
        <v>0</v>
      </c>
      <c r="AI726" s="117" t="b">
        <f>IF('Copy &amp; Paste Roster Report Here'!$A723='Analytical Tests'!AI$7,IF($F726="N",IF($J726&gt;=$C726,AI$6,+($I726/$D726)*AI$6),0))</f>
        <v>0</v>
      </c>
      <c r="AJ726" s="79"/>
      <c r="AK726" s="118">
        <f>IF('Copy &amp; Paste Roster Report Here'!$A723=AK$7,IF('Copy &amp; Paste Roster Report Here'!$M723="FT",1,0),0)</f>
        <v>0</v>
      </c>
      <c r="AL726" s="118">
        <f>IF('Copy &amp; Paste Roster Report Here'!$A723=AL$7,IF('Copy &amp; Paste Roster Report Here'!$M723="FT",1,0),0)</f>
        <v>0</v>
      </c>
      <c r="AM726" s="118">
        <f>IF('Copy &amp; Paste Roster Report Here'!$A723=AM$7,IF('Copy &amp; Paste Roster Report Here'!$M723="FT",1,0),0)</f>
        <v>0</v>
      </c>
      <c r="AN726" s="118">
        <f>IF('Copy &amp; Paste Roster Report Here'!$A723=AN$7,IF('Copy &amp; Paste Roster Report Here'!$M723="FT",1,0),0)</f>
        <v>0</v>
      </c>
      <c r="AO726" s="118">
        <f>IF('Copy &amp; Paste Roster Report Here'!$A723=AO$7,IF('Copy &amp; Paste Roster Report Here'!$M723="FT",1,0),0)</f>
        <v>0</v>
      </c>
      <c r="AP726" s="118">
        <f>IF('Copy &amp; Paste Roster Report Here'!$A723=AP$7,IF('Copy &amp; Paste Roster Report Here'!$M723="FT",1,0),0)</f>
        <v>0</v>
      </c>
      <c r="AQ726" s="118">
        <f>IF('Copy &amp; Paste Roster Report Here'!$A723=AQ$7,IF('Copy &amp; Paste Roster Report Here'!$M723="FT",1,0),0)</f>
        <v>0</v>
      </c>
      <c r="AR726" s="118">
        <f>IF('Copy &amp; Paste Roster Report Here'!$A723=AR$7,IF('Copy &amp; Paste Roster Report Here'!$M723="FT",1,0),0)</f>
        <v>0</v>
      </c>
      <c r="AS726" s="118">
        <f>IF('Copy &amp; Paste Roster Report Here'!$A723=AS$7,IF('Copy &amp; Paste Roster Report Here'!$M723="FT",1,0),0)</f>
        <v>0</v>
      </c>
      <c r="AT726" s="118">
        <f>IF('Copy &amp; Paste Roster Report Here'!$A723=AT$7,IF('Copy &amp; Paste Roster Report Here'!$M723="FT",1,0),0)</f>
        <v>0</v>
      </c>
      <c r="AU726" s="118">
        <f>IF('Copy &amp; Paste Roster Report Here'!$A723=AU$7,IF('Copy &amp; Paste Roster Report Here'!$M723="FT",1,0),0)</f>
        <v>0</v>
      </c>
      <c r="AV726" s="73">
        <f t="shared" si="175"/>
        <v>0</v>
      </c>
      <c r="AW726" s="119">
        <f>IF('Copy &amp; Paste Roster Report Here'!$A723=AW$7,IF('Copy &amp; Paste Roster Report Here'!$M723="HT",1,0),0)</f>
        <v>0</v>
      </c>
      <c r="AX726" s="119">
        <f>IF('Copy &amp; Paste Roster Report Here'!$A723=AX$7,IF('Copy &amp; Paste Roster Report Here'!$M723="HT",1,0),0)</f>
        <v>0</v>
      </c>
      <c r="AY726" s="119">
        <f>IF('Copy &amp; Paste Roster Report Here'!$A723=AY$7,IF('Copy &amp; Paste Roster Report Here'!$M723="HT",1,0),0)</f>
        <v>0</v>
      </c>
      <c r="AZ726" s="119">
        <f>IF('Copy &amp; Paste Roster Report Here'!$A723=AZ$7,IF('Copy &amp; Paste Roster Report Here'!$M723="HT",1,0),0)</f>
        <v>0</v>
      </c>
      <c r="BA726" s="119">
        <f>IF('Copy &amp; Paste Roster Report Here'!$A723=BA$7,IF('Copy &amp; Paste Roster Report Here'!$M723="HT",1,0),0)</f>
        <v>0</v>
      </c>
      <c r="BB726" s="119">
        <f>IF('Copy &amp; Paste Roster Report Here'!$A723=BB$7,IF('Copy &amp; Paste Roster Report Here'!$M723="HT",1,0),0)</f>
        <v>0</v>
      </c>
      <c r="BC726" s="119">
        <f>IF('Copy &amp; Paste Roster Report Here'!$A723=BC$7,IF('Copy &amp; Paste Roster Report Here'!$M723="HT",1,0),0)</f>
        <v>0</v>
      </c>
      <c r="BD726" s="119">
        <f>IF('Copy &amp; Paste Roster Report Here'!$A723=BD$7,IF('Copy &amp; Paste Roster Report Here'!$M723="HT",1,0),0)</f>
        <v>0</v>
      </c>
      <c r="BE726" s="119">
        <f>IF('Copy &amp; Paste Roster Report Here'!$A723=BE$7,IF('Copy &amp; Paste Roster Report Here'!$M723="HT",1,0),0)</f>
        <v>0</v>
      </c>
      <c r="BF726" s="119">
        <f>IF('Copy &amp; Paste Roster Report Here'!$A723=BF$7,IF('Copy &amp; Paste Roster Report Here'!$M723="HT",1,0),0)</f>
        <v>0</v>
      </c>
      <c r="BG726" s="119">
        <f>IF('Copy &amp; Paste Roster Report Here'!$A723=BG$7,IF('Copy &amp; Paste Roster Report Here'!$M723="HT",1,0),0)</f>
        <v>0</v>
      </c>
      <c r="BH726" s="73">
        <f t="shared" si="176"/>
        <v>0</v>
      </c>
      <c r="BI726" s="120">
        <f>IF('Copy &amp; Paste Roster Report Here'!$A723=BI$7,IF('Copy &amp; Paste Roster Report Here'!$M723="MT",1,0),0)</f>
        <v>0</v>
      </c>
      <c r="BJ726" s="120">
        <f>IF('Copy &amp; Paste Roster Report Here'!$A723=BJ$7,IF('Copy &amp; Paste Roster Report Here'!$M723="MT",1,0),0)</f>
        <v>0</v>
      </c>
      <c r="BK726" s="120">
        <f>IF('Copy &amp; Paste Roster Report Here'!$A723=BK$7,IF('Copy &amp; Paste Roster Report Here'!$M723="MT",1,0),0)</f>
        <v>0</v>
      </c>
      <c r="BL726" s="120">
        <f>IF('Copy &amp; Paste Roster Report Here'!$A723=BL$7,IF('Copy &amp; Paste Roster Report Here'!$M723="MT",1,0),0)</f>
        <v>0</v>
      </c>
      <c r="BM726" s="120">
        <f>IF('Copy &amp; Paste Roster Report Here'!$A723=BM$7,IF('Copy &amp; Paste Roster Report Here'!$M723="MT",1,0),0)</f>
        <v>0</v>
      </c>
      <c r="BN726" s="120">
        <f>IF('Copy &amp; Paste Roster Report Here'!$A723=BN$7,IF('Copy &amp; Paste Roster Report Here'!$M723="MT",1,0),0)</f>
        <v>0</v>
      </c>
      <c r="BO726" s="120">
        <f>IF('Copy &amp; Paste Roster Report Here'!$A723=BO$7,IF('Copy &amp; Paste Roster Report Here'!$M723="MT",1,0),0)</f>
        <v>0</v>
      </c>
      <c r="BP726" s="120">
        <f>IF('Copy &amp; Paste Roster Report Here'!$A723=BP$7,IF('Copy &amp; Paste Roster Report Here'!$M723="MT",1,0),0)</f>
        <v>0</v>
      </c>
      <c r="BQ726" s="120">
        <f>IF('Copy &amp; Paste Roster Report Here'!$A723=BQ$7,IF('Copy &amp; Paste Roster Report Here'!$M723="MT",1,0),0)</f>
        <v>0</v>
      </c>
      <c r="BR726" s="120">
        <f>IF('Copy &amp; Paste Roster Report Here'!$A723=BR$7,IF('Copy &amp; Paste Roster Report Here'!$M723="MT",1,0),0)</f>
        <v>0</v>
      </c>
      <c r="BS726" s="120">
        <f>IF('Copy &amp; Paste Roster Report Here'!$A723=BS$7,IF('Copy &amp; Paste Roster Report Here'!$M723="MT",1,0),0)</f>
        <v>0</v>
      </c>
      <c r="BT726" s="73">
        <f t="shared" si="177"/>
        <v>0</v>
      </c>
      <c r="BU726" s="121">
        <f>IF('Copy &amp; Paste Roster Report Here'!$A723=BU$7,IF('Copy &amp; Paste Roster Report Here'!$M723="fy",1,0),0)</f>
        <v>0</v>
      </c>
      <c r="BV726" s="121">
        <f>IF('Copy &amp; Paste Roster Report Here'!$A723=BV$7,IF('Copy &amp; Paste Roster Report Here'!$M723="fy",1,0),0)</f>
        <v>0</v>
      </c>
      <c r="BW726" s="121">
        <f>IF('Copy &amp; Paste Roster Report Here'!$A723=BW$7,IF('Copy &amp; Paste Roster Report Here'!$M723="fy",1,0),0)</f>
        <v>0</v>
      </c>
      <c r="BX726" s="121">
        <f>IF('Copy &amp; Paste Roster Report Here'!$A723=BX$7,IF('Copy &amp; Paste Roster Report Here'!$M723="fy",1,0),0)</f>
        <v>0</v>
      </c>
      <c r="BY726" s="121">
        <f>IF('Copy &amp; Paste Roster Report Here'!$A723=BY$7,IF('Copy &amp; Paste Roster Report Here'!$M723="fy",1,0),0)</f>
        <v>0</v>
      </c>
      <c r="BZ726" s="121">
        <f>IF('Copy &amp; Paste Roster Report Here'!$A723=BZ$7,IF('Copy &amp; Paste Roster Report Here'!$M723="fy",1,0),0)</f>
        <v>0</v>
      </c>
      <c r="CA726" s="121">
        <f>IF('Copy &amp; Paste Roster Report Here'!$A723=CA$7,IF('Copy &amp; Paste Roster Report Here'!$M723="fy",1,0),0)</f>
        <v>0</v>
      </c>
      <c r="CB726" s="121">
        <f>IF('Copy &amp; Paste Roster Report Here'!$A723=CB$7,IF('Copy &amp; Paste Roster Report Here'!$M723="fy",1,0),0)</f>
        <v>0</v>
      </c>
      <c r="CC726" s="121">
        <f>IF('Copy &amp; Paste Roster Report Here'!$A723=CC$7,IF('Copy &amp; Paste Roster Report Here'!$M723="fy",1,0),0)</f>
        <v>0</v>
      </c>
      <c r="CD726" s="121">
        <f>IF('Copy &amp; Paste Roster Report Here'!$A723=CD$7,IF('Copy &amp; Paste Roster Report Here'!$M723="fy",1,0),0)</f>
        <v>0</v>
      </c>
      <c r="CE726" s="121">
        <f>IF('Copy &amp; Paste Roster Report Here'!$A723=CE$7,IF('Copy &amp; Paste Roster Report Here'!$M723="fy",1,0),0)</f>
        <v>0</v>
      </c>
      <c r="CF726" s="73">
        <f t="shared" si="178"/>
        <v>0</v>
      </c>
      <c r="CG726" s="122">
        <f>IF('Copy &amp; Paste Roster Report Here'!$A723=CG$7,IF('Copy &amp; Paste Roster Report Here'!$M723="RH",1,0),0)</f>
        <v>0</v>
      </c>
      <c r="CH726" s="122">
        <f>IF('Copy &amp; Paste Roster Report Here'!$A723=CH$7,IF('Copy &amp; Paste Roster Report Here'!$M723="RH",1,0),0)</f>
        <v>0</v>
      </c>
      <c r="CI726" s="122">
        <f>IF('Copy &amp; Paste Roster Report Here'!$A723=CI$7,IF('Copy &amp; Paste Roster Report Here'!$M723="RH",1,0),0)</f>
        <v>0</v>
      </c>
      <c r="CJ726" s="122">
        <f>IF('Copy &amp; Paste Roster Report Here'!$A723=CJ$7,IF('Copy &amp; Paste Roster Report Here'!$M723="RH",1,0),0)</f>
        <v>0</v>
      </c>
      <c r="CK726" s="122">
        <f>IF('Copy &amp; Paste Roster Report Here'!$A723=CK$7,IF('Copy &amp; Paste Roster Report Here'!$M723="RH",1,0),0)</f>
        <v>0</v>
      </c>
      <c r="CL726" s="122">
        <f>IF('Copy &amp; Paste Roster Report Here'!$A723=CL$7,IF('Copy &amp; Paste Roster Report Here'!$M723="RH",1,0),0)</f>
        <v>0</v>
      </c>
      <c r="CM726" s="122">
        <f>IF('Copy &amp; Paste Roster Report Here'!$A723=CM$7,IF('Copy &amp; Paste Roster Report Here'!$M723="RH",1,0),0)</f>
        <v>0</v>
      </c>
      <c r="CN726" s="122">
        <f>IF('Copy &amp; Paste Roster Report Here'!$A723=CN$7,IF('Copy &amp; Paste Roster Report Here'!$M723="RH",1,0),0)</f>
        <v>0</v>
      </c>
      <c r="CO726" s="122">
        <f>IF('Copy &amp; Paste Roster Report Here'!$A723=CO$7,IF('Copy &amp; Paste Roster Report Here'!$M723="RH",1,0),0)</f>
        <v>0</v>
      </c>
      <c r="CP726" s="122">
        <f>IF('Copy &amp; Paste Roster Report Here'!$A723=CP$7,IF('Copy &amp; Paste Roster Report Here'!$M723="RH",1,0),0)</f>
        <v>0</v>
      </c>
      <c r="CQ726" s="122">
        <f>IF('Copy &amp; Paste Roster Report Here'!$A723=CQ$7,IF('Copy &amp; Paste Roster Report Here'!$M723="RH",1,0),0)</f>
        <v>0</v>
      </c>
      <c r="CR726" s="73">
        <f t="shared" si="179"/>
        <v>0</v>
      </c>
      <c r="CS726" s="123">
        <f>IF('Copy &amp; Paste Roster Report Here'!$A723=CS$7,IF('Copy &amp; Paste Roster Report Here'!$M723="QT",1,0),0)</f>
        <v>0</v>
      </c>
      <c r="CT726" s="123">
        <f>IF('Copy &amp; Paste Roster Report Here'!$A723=CT$7,IF('Copy &amp; Paste Roster Report Here'!$M723="QT",1,0),0)</f>
        <v>0</v>
      </c>
      <c r="CU726" s="123">
        <f>IF('Copy &amp; Paste Roster Report Here'!$A723=CU$7,IF('Copy &amp; Paste Roster Report Here'!$M723="QT",1,0),0)</f>
        <v>0</v>
      </c>
      <c r="CV726" s="123">
        <f>IF('Copy &amp; Paste Roster Report Here'!$A723=CV$7,IF('Copy &amp; Paste Roster Report Here'!$M723="QT",1,0),0)</f>
        <v>0</v>
      </c>
      <c r="CW726" s="123">
        <f>IF('Copy &amp; Paste Roster Report Here'!$A723=CW$7,IF('Copy &amp; Paste Roster Report Here'!$M723="QT",1,0),0)</f>
        <v>0</v>
      </c>
      <c r="CX726" s="123">
        <f>IF('Copy &amp; Paste Roster Report Here'!$A723=CX$7,IF('Copy &amp; Paste Roster Report Here'!$M723="QT",1,0),0)</f>
        <v>0</v>
      </c>
      <c r="CY726" s="123">
        <f>IF('Copy &amp; Paste Roster Report Here'!$A723=CY$7,IF('Copy &amp; Paste Roster Report Here'!$M723="QT",1,0),0)</f>
        <v>0</v>
      </c>
      <c r="CZ726" s="123">
        <f>IF('Copy &amp; Paste Roster Report Here'!$A723=CZ$7,IF('Copy &amp; Paste Roster Report Here'!$M723="QT",1,0),0)</f>
        <v>0</v>
      </c>
      <c r="DA726" s="123">
        <f>IF('Copy &amp; Paste Roster Report Here'!$A723=DA$7,IF('Copy &amp; Paste Roster Report Here'!$M723="QT",1,0),0)</f>
        <v>0</v>
      </c>
      <c r="DB726" s="123">
        <f>IF('Copy &amp; Paste Roster Report Here'!$A723=DB$7,IF('Copy &amp; Paste Roster Report Here'!$M723="QT",1,0),0)</f>
        <v>0</v>
      </c>
      <c r="DC726" s="123">
        <f>IF('Copy &amp; Paste Roster Report Here'!$A723=DC$7,IF('Copy &amp; Paste Roster Report Here'!$M723="QT",1,0),0)</f>
        <v>0</v>
      </c>
      <c r="DD726" s="73">
        <f t="shared" si="180"/>
        <v>0</v>
      </c>
      <c r="DE726" s="124">
        <f>IF('Copy &amp; Paste Roster Report Here'!$A723=DE$7,IF('Copy &amp; Paste Roster Report Here'!$M723="xxxxxxxxxxx",1,0),0)</f>
        <v>0</v>
      </c>
      <c r="DF726" s="124">
        <f>IF('Copy &amp; Paste Roster Report Here'!$A723=DF$7,IF('Copy &amp; Paste Roster Report Here'!$M723="xxxxxxxxxxx",1,0),0)</f>
        <v>0</v>
      </c>
      <c r="DG726" s="124">
        <f>IF('Copy &amp; Paste Roster Report Here'!$A723=DG$7,IF('Copy &amp; Paste Roster Report Here'!$M723="xxxxxxxxxxx",1,0),0)</f>
        <v>0</v>
      </c>
      <c r="DH726" s="124">
        <f>IF('Copy &amp; Paste Roster Report Here'!$A723=DH$7,IF('Copy &amp; Paste Roster Report Here'!$M723="xxxxxxxxxxx",1,0),0)</f>
        <v>0</v>
      </c>
      <c r="DI726" s="124">
        <f>IF('Copy &amp; Paste Roster Report Here'!$A723=DI$7,IF('Copy &amp; Paste Roster Report Here'!$M723="xxxxxxxxxxx",1,0),0)</f>
        <v>0</v>
      </c>
      <c r="DJ726" s="124">
        <f>IF('Copy &amp; Paste Roster Report Here'!$A723=DJ$7,IF('Copy &amp; Paste Roster Report Here'!$M723="xxxxxxxxxxx",1,0),0)</f>
        <v>0</v>
      </c>
      <c r="DK726" s="124">
        <f>IF('Copy &amp; Paste Roster Report Here'!$A723=DK$7,IF('Copy &amp; Paste Roster Report Here'!$M723="xxxxxxxxxxx",1,0),0)</f>
        <v>0</v>
      </c>
      <c r="DL726" s="124">
        <f>IF('Copy &amp; Paste Roster Report Here'!$A723=DL$7,IF('Copy &amp; Paste Roster Report Here'!$M723="xxxxxxxxxxx",1,0),0)</f>
        <v>0</v>
      </c>
      <c r="DM726" s="124">
        <f>IF('Copy &amp; Paste Roster Report Here'!$A723=DM$7,IF('Copy &amp; Paste Roster Report Here'!$M723="xxxxxxxxxxx",1,0),0)</f>
        <v>0</v>
      </c>
      <c r="DN726" s="124">
        <f>IF('Copy &amp; Paste Roster Report Here'!$A723=DN$7,IF('Copy &amp; Paste Roster Report Here'!$M723="xxxxxxxxxxx",1,0),0)</f>
        <v>0</v>
      </c>
      <c r="DO726" s="124">
        <f>IF('Copy &amp; Paste Roster Report Here'!$A723=DO$7,IF('Copy &amp; Paste Roster Report Here'!$M723="xxxxxxxxxxx",1,0),0)</f>
        <v>0</v>
      </c>
      <c r="DP726" s="125">
        <f t="shared" si="181"/>
        <v>0</v>
      </c>
      <c r="DQ726" s="126">
        <f t="shared" si="182"/>
        <v>0</v>
      </c>
    </row>
    <row r="727" spans="1:121" x14ac:dyDescent="0.25">
      <c r="A727" s="111">
        <f t="shared" si="168"/>
        <v>0</v>
      </c>
      <c r="B727" s="111">
        <f t="shared" si="169"/>
        <v>0</v>
      </c>
      <c r="C727" s="112">
        <f>+('Copy &amp; Paste Roster Report Here'!$P724-'Copy &amp; Paste Roster Report Here'!$O724)/30</f>
        <v>0</v>
      </c>
      <c r="D727" s="112">
        <f>+('Copy &amp; Paste Roster Report Here'!$P724-'Copy &amp; Paste Roster Report Here'!$O724)</f>
        <v>0</v>
      </c>
      <c r="E727" s="111">
        <f>'Copy &amp; Paste Roster Report Here'!N724</f>
        <v>0</v>
      </c>
      <c r="F727" s="111" t="str">
        <f t="shared" si="170"/>
        <v>N</v>
      </c>
      <c r="G727" s="111">
        <f>'Copy &amp; Paste Roster Report Here'!R724</f>
        <v>0</v>
      </c>
      <c r="H727" s="113">
        <f t="shared" si="171"/>
        <v>0</v>
      </c>
      <c r="I727" s="112">
        <f>IF(F727="N",$F$5-'Copy &amp; Paste Roster Report Here'!O724,+'Copy &amp; Paste Roster Report Here'!Q724-'Copy &amp; Paste Roster Report Here'!O724)</f>
        <v>0</v>
      </c>
      <c r="J727" s="114">
        <f t="shared" si="172"/>
        <v>0</v>
      </c>
      <c r="K727" s="114">
        <f t="shared" si="173"/>
        <v>0</v>
      </c>
      <c r="L727" s="115">
        <f>'Copy &amp; Paste Roster Report Here'!F724</f>
        <v>0</v>
      </c>
      <c r="M727" s="116">
        <f t="shared" si="174"/>
        <v>0</v>
      </c>
      <c r="N727" s="117">
        <f>IF('Copy &amp; Paste Roster Report Here'!$A724='Analytical Tests'!N$7,IF($F727="Y",+$H727*N$6,0),0)</f>
        <v>0</v>
      </c>
      <c r="O727" s="117">
        <f>IF('Copy &amp; Paste Roster Report Here'!$A724='Analytical Tests'!O$7,IF($F727="Y",+$H727*O$6,0),0)</f>
        <v>0</v>
      </c>
      <c r="P727" s="117">
        <f>IF('Copy &amp; Paste Roster Report Here'!$A724='Analytical Tests'!P$7,IF($F727="Y",+$H727*P$6,0),0)</f>
        <v>0</v>
      </c>
      <c r="Q727" s="117">
        <f>IF('Copy &amp; Paste Roster Report Here'!$A724='Analytical Tests'!Q$7,IF($F727="Y",+$H727*Q$6,0),0)</f>
        <v>0</v>
      </c>
      <c r="R727" s="117">
        <f>IF('Copy &amp; Paste Roster Report Here'!$A724='Analytical Tests'!R$7,IF($F727="Y",+$H727*R$6,0),0)</f>
        <v>0</v>
      </c>
      <c r="S727" s="117">
        <f>IF('Copy &amp; Paste Roster Report Here'!$A724='Analytical Tests'!S$7,IF($F727="Y",+$H727*S$6,0),0)</f>
        <v>0</v>
      </c>
      <c r="T727" s="117">
        <f>IF('Copy &amp; Paste Roster Report Here'!$A724='Analytical Tests'!T$7,IF($F727="Y",+$H727*T$6,0),0)</f>
        <v>0</v>
      </c>
      <c r="U727" s="117">
        <f>IF('Copy &amp; Paste Roster Report Here'!$A724='Analytical Tests'!U$7,IF($F727="Y",+$H727*U$6,0),0)</f>
        <v>0</v>
      </c>
      <c r="V727" s="117">
        <f>IF('Copy &amp; Paste Roster Report Here'!$A724='Analytical Tests'!V$7,IF($F727="Y",+$H727*V$6,0),0)</f>
        <v>0</v>
      </c>
      <c r="W727" s="117">
        <f>IF('Copy &amp; Paste Roster Report Here'!$A724='Analytical Tests'!W$7,IF($F727="Y",+$H727*W$6,0),0)</f>
        <v>0</v>
      </c>
      <c r="X727" s="117">
        <f>IF('Copy &amp; Paste Roster Report Here'!$A724='Analytical Tests'!X$7,IF($F727="Y",+$H727*X$6,0),0)</f>
        <v>0</v>
      </c>
      <c r="Y727" s="117" t="b">
        <f>IF('Copy &amp; Paste Roster Report Here'!$A724='Analytical Tests'!Y$7,IF($F727="N",IF($J727&gt;=$C727,Y$6,+($I727/$D727)*Y$6),0))</f>
        <v>0</v>
      </c>
      <c r="Z727" s="117" t="b">
        <f>IF('Copy &amp; Paste Roster Report Here'!$A724='Analytical Tests'!Z$7,IF($F727="N",IF($J727&gt;=$C727,Z$6,+($I727/$D727)*Z$6),0))</f>
        <v>0</v>
      </c>
      <c r="AA727" s="117" t="b">
        <f>IF('Copy &amp; Paste Roster Report Here'!$A724='Analytical Tests'!AA$7,IF($F727="N",IF($J727&gt;=$C727,AA$6,+($I727/$D727)*AA$6),0))</f>
        <v>0</v>
      </c>
      <c r="AB727" s="117" t="b">
        <f>IF('Copy &amp; Paste Roster Report Here'!$A724='Analytical Tests'!AB$7,IF($F727="N",IF($J727&gt;=$C727,AB$6,+($I727/$D727)*AB$6),0))</f>
        <v>0</v>
      </c>
      <c r="AC727" s="117" t="b">
        <f>IF('Copy &amp; Paste Roster Report Here'!$A724='Analytical Tests'!AC$7,IF($F727="N",IF($J727&gt;=$C727,AC$6,+($I727/$D727)*AC$6),0))</f>
        <v>0</v>
      </c>
      <c r="AD727" s="117" t="b">
        <f>IF('Copy &amp; Paste Roster Report Here'!$A724='Analytical Tests'!AD$7,IF($F727="N",IF($J727&gt;=$C727,AD$6,+($I727/$D727)*AD$6),0))</f>
        <v>0</v>
      </c>
      <c r="AE727" s="117" t="b">
        <f>IF('Copy &amp; Paste Roster Report Here'!$A724='Analytical Tests'!AE$7,IF($F727="N",IF($J727&gt;=$C727,AE$6,+($I727/$D727)*AE$6),0))</f>
        <v>0</v>
      </c>
      <c r="AF727" s="117" t="b">
        <f>IF('Copy &amp; Paste Roster Report Here'!$A724='Analytical Tests'!AF$7,IF($F727="N",IF($J727&gt;=$C727,AF$6,+($I727/$D727)*AF$6),0))</f>
        <v>0</v>
      </c>
      <c r="AG727" s="117" t="b">
        <f>IF('Copy &amp; Paste Roster Report Here'!$A724='Analytical Tests'!AG$7,IF($F727="N",IF($J727&gt;=$C727,AG$6,+($I727/$D727)*AG$6),0))</f>
        <v>0</v>
      </c>
      <c r="AH727" s="117" t="b">
        <f>IF('Copy &amp; Paste Roster Report Here'!$A724='Analytical Tests'!AH$7,IF($F727="N",IF($J727&gt;=$C727,AH$6,+($I727/$D727)*AH$6),0))</f>
        <v>0</v>
      </c>
      <c r="AI727" s="117" t="b">
        <f>IF('Copy &amp; Paste Roster Report Here'!$A724='Analytical Tests'!AI$7,IF($F727="N",IF($J727&gt;=$C727,AI$6,+($I727/$D727)*AI$6),0))</f>
        <v>0</v>
      </c>
      <c r="AJ727" s="79"/>
      <c r="AK727" s="118">
        <f>IF('Copy &amp; Paste Roster Report Here'!$A724=AK$7,IF('Copy &amp; Paste Roster Report Here'!$M724="FT",1,0),0)</f>
        <v>0</v>
      </c>
      <c r="AL727" s="118">
        <f>IF('Copy &amp; Paste Roster Report Here'!$A724=AL$7,IF('Copy &amp; Paste Roster Report Here'!$M724="FT",1,0),0)</f>
        <v>0</v>
      </c>
      <c r="AM727" s="118">
        <f>IF('Copy &amp; Paste Roster Report Here'!$A724=AM$7,IF('Copy &amp; Paste Roster Report Here'!$M724="FT",1,0),0)</f>
        <v>0</v>
      </c>
      <c r="AN727" s="118">
        <f>IF('Copy &amp; Paste Roster Report Here'!$A724=AN$7,IF('Copy &amp; Paste Roster Report Here'!$M724="FT",1,0),0)</f>
        <v>0</v>
      </c>
      <c r="AO727" s="118">
        <f>IF('Copy &amp; Paste Roster Report Here'!$A724=AO$7,IF('Copy &amp; Paste Roster Report Here'!$M724="FT",1,0),0)</f>
        <v>0</v>
      </c>
      <c r="AP727" s="118">
        <f>IF('Copy &amp; Paste Roster Report Here'!$A724=AP$7,IF('Copy &amp; Paste Roster Report Here'!$M724="FT",1,0),0)</f>
        <v>0</v>
      </c>
      <c r="AQ727" s="118">
        <f>IF('Copy &amp; Paste Roster Report Here'!$A724=AQ$7,IF('Copy &amp; Paste Roster Report Here'!$M724="FT",1,0),0)</f>
        <v>0</v>
      </c>
      <c r="AR727" s="118">
        <f>IF('Copy &amp; Paste Roster Report Here'!$A724=AR$7,IF('Copy &amp; Paste Roster Report Here'!$M724="FT",1,0),0)</f>
        <v>0</v>
      </c>
      <c r="AS727" s="118">
        <f>IF('Copy &amp; Paste Roster Report Here'!$A724=AS$7,IF('Copy &amp; Paste Roster Report Here'!$M724="FT",1,0),0)</f>
        <v>0</v>
      </c>
      <c r="AT727" s="118">
        <f>IF('Copy &amp; Paste Roster Report Here'!$A724=AT$7,IF('Copy &amp; Paste Roster Report Here'!$M724="FT",1,0),0)</f>
        <v>0</v>
      </c>
      <c r="AU727" s="118">
        <f>IF('Copy &amp; Paste Roster Report Here'!$A724=AU$7,IF('Copy &amp; Paste Roster Report Here'!$M724="FT",1,0),0)</f>
        <v>0</v>
      </c>
      <c r="AV727" s="73">
        <f t="shared" si="175"/>
        <v>0</v>
      </c>
      <c r="AW727" s="119">
        <f>IF('Copy &amp; Paste Roster Report Here'!$A724=AW$7,IF('Copy &amp; Paste Roster Report Here'!$M724="HT",1,0),0)</f>
        <v>0</v>
      </c>
      <c r="AX727" s="119">
        <f>IF('Copy &amp; Paste Roster Report Here'!$A724=AX$7,IF('Copy &amp; Paste Roster Report Here'!$M724="HT",1,0),0)</f>
        <v>0</v>
      </c>
      <c r="AY727" s="119">
        <f>IF('Copy &amp; Paste Roster Report Here'!$A724=AY$7,IF('Copy &amp; Paste Roster Report Here'!$M724="HT",1,0),0)</f>
        <v>0</v>
      </c>
      <c r="AZ727" s="119">
        <f>IF('Copy &amp; Paste Roster Report Here'!$A724=AZ$7,IF('Copy &amp; Paste Roster Report Here'!$M724="HT",1,0),0)</f>
        <v>0</v>
      </c>
      <c r="BA727" s="119">
        <f>IF('Copy &amp; Paste Roster Report Here'!$A724=BA$7,IF('Copy &amp; Paste Roster Report Here'!$M724="HT",1,0),0)</f>
        <v>0</v>
      </c>
      <c r="BB727" s="119">
        <f>IF('Copy &amp; Paste Roster Report Here'!$A724=BB$7,IF('Copy &amp; Paste Roster Report Here'!$M724="HT",1,0),0)</f>
        <v>0</v>
      </c>
      <c r="BC727" s="119">
        <f>IF('Copy &amp; Paste Roster Report Here'!$A724=BC$7,IF('Copy &amp; Paste Roster Report Here'!$M724="HT",1,0),0)</f>
        <v>0</v>
      </c>
      <c r="BD727" s="119">
        <f>IF('Copy &amp; Paste Roster Report Here'!$A724=BD$7,IF('Copy &amp; Paste Roster Report Here'!$M724="HT",1,0),0)</f>
        <v>0</v>
      </c>
      <c r="BE727" s="119">
        <f>IF('Copy &amp; Paste Roster Report Here'!$A724=BE$7,IF('Copy &amp; Paste Roster Report Here'!$M724="HT",1,0),0)</f>
        <v>0</v>
      </c>
      <c r="BF727" s="119">
        <f>IF('Copy &amp; Paste Roster Report Here'!$A724=BF$7,IF('Copy &amp; Paste Roster Report Here'!$M724="HT",1,0),0)</f>
        <v>0</v>
      </c>
      <c r="BG727" s="119">
        <f>IF('Copy &amp; Paste Roster Report Here'!$A724=BG$7,IF('Copy &amp; Paste Roster Report Here'!$M724="HT",1,0),0)</f>
        <v>0</v>
      </c>
      <c r="BH727" s="73">
        <f t="shared" si="176"/>
        <v>0</v>
      </c>
      <c r="BI727" s="120">
        <f>IF('Copy &amp; Paste Roster Report Here'!$A724=BI$7,IF('Copy &amp; Paste Roster Report Here'!$M724="MT",1,0),0)</f>
        <v>0</v>
      </c>
      <c r="BJ727" s="120">
        <f>IF('Copy &amp; Paste Roster Report Here'!$A724=BJ$7,IF('Copy &amp; Paste Roster Report Here'!$M724="MT",1,0),0)</f>
        <v>0</v>
      </c>
      <c r="BK727" s="120">
        <f>IF('Copy &amp; Paste Roster Report Here'!$A724=BK$7,IF('Copy &amp; Paste Roster Report Here'!$M724="MT",1,0),0)</f>
        <v>0</v>
      </c>
      <c r="BL727" s="120">
        <f>IF('Copy &amp; Paste Roster Report Here'!$A724=BL$7,IF('Copy &amp; Paste Roster Report Here'!$M724="MT",1,0),0)</f>
        <v>0</v>
      </c>
      <c r="BM727" s="120">
        <f>IF('Copy &amp; Paste Roster Report Here'!$A724=BM$7,IF('Copy &amp; Paste Roster Report Here'!$M724="MT",1,0),0)</f>
        <v>0</v>
      </c>
      <c r="BN727" s="120">
        <f>IF('Copy &amp; Paste Roster Report Here'!$A724=BN$7,IF('Copy &amp; Paste Roster Report Here'!$M724="MT",1,0),0)</f>
        <v>0</v>
      </c>
      <c r="BO727" s="120">
        <f>IF('Copy &amp; Paste Roster Report Here'!$A724=BO$7,IF('Copy &amp; Paste Roster Report Here'!$M724="MT",1,0),0)</f>
        <v>0</v>
      </c>
      <c r="BP727" s="120">
        <f>IF('Copy &amp; Paste Roster Report Here'!$A724=BP$7,IF('Copy &amp; Paste Roster Report Here'!$M724="MT",1,0),0)</f>
        <v>0</v>
      </c>
      <c r="BQ727" s="120">
        <f>IF('Copy &amp; Paste Roster Report Here'!$A724=BQ$7,IF('Copy &amp; Paste Roster Report Here'!$M724="MT",1,0),0)</f>
        <v>0</v>
      </c>
      <c r="BR727" s="120">
        <f>IF('Copy &amp; Paste Roster Report Here'!$A724=BR$7,IF('Copy &amp; Paste Roster Report Here'!$M724="MT",1,0),0)</f>
        <v>0</v>
      </c>
      <c r="BS727" s="120">
        <f>IF('Copy &amp; Paste Roster Report Here'!$A724=BS$7,IF('Copy &amp; Paste Roster Report Here'!$M724="MT",1,0),0)</f>
        <v>0</v>
      </c>
      <c r="BT727" s="73">
        <f t="shared" si="177"/>
        <v>0</v>
      </c>
      <c r="BU727" s="121">
        <f>IF('Copy &amp; Paste Roster Report Here'!$A724=BU$7,IF('Copy &amp; Paste Roster Report Here'!$M724="fy",1,0),0)</f>
        <v>0</v>
      </c>
      <c r="BV727" s="121">
        <f>IF('Copy &amp; Paste Roster Report Here'!$A724=BV$7,IF('Copy &amp; Paste Roster Report Here'!$M724="fy",1,0),0)</f>
        <v>0</v>
      </c>
      <c r="BW727" s="121">
        <f>IF('Copy &amp; Paste Roster Report Here'!$A724=BW$7,IF('Copy &amp; Paste Roster Report Here'!$M724="fy",1,0),0)</f>
        <v>0</v>
      </c>
      <c r="BX727" s="121">
        <f>IF('Copy &amp; Paste Roster Report Here'!$A724=BX$7,IF('Copy &amp; Paste Roster Report Here'!$M724="fy",1,0),0)</f>
        <v>0</v>
      </c>
      <c r="BY727" s="121">
        <f>IF('Copy &amp; Paste Roster Report Here'!$A724=BY$7,IF('Copy &amp; Paste Roster Report Here'!$M724="fy",1,0),0)</f>
        <v>0</v>
      </c>
      <c r="BZ727" s="121">
        <f>IF('Copy &amp; Paste Roster Report Here'!$A724=BZ$7,IF('Copy &amp; Paste Roster Report Here'!$M724="fy",1,0),0)</f>
        <v>0</v>
      </c>
      <c r="CA727" s="121">
        <f>IF('Copy &amp; Paste Roster Report Here'!$A724=CA$7,IF('Copy &amp; Paste Roster Report Here'!$M724="fy",1,0),0)</f>
        <v>0</v>
      </c>
      <c r="CB727" s="121">
        <f>IF('Copy &amp; Paste Roster Report Here'!$A724=CB$7,IF('Copy &amp; Paste Roster Report Here'!$M724="fy",1,0),0)</f>
        <v>0</v>
      </c>
      <c r="CC727" s="121">
        <f>IF('Copy &amp; Paste Roster Report Here'!$A724=CC$7,IF('Copy &amp; Paste Roster Report Here'!$M724="fy",1,0),0)</f>
        <v>0</v>
      </c>
      <c r="CD727" s="121">
        <f>IF('Copy &amp; Paste Roster Report Here'!$A724=CD$7,IF('Copy &amp; Paste Roster Report Here'!$M724="fy",1,0),0)</f>
        <v>0</v>
      </c>
      <c r="CE727" s="121">
        <f>IF('Copy &amp; Paste Roster Report Here'!$A724=CE$7,IF('Copy &amp; Paste Roster Report Here'!$M724="fy",1,0),0)</f>
        <v>0</v>
      </c>
      <c r="CF727" s="73">
        <f t="shared" si="178"/>
        <v>0</v>
      </c>
      <c r="CG727" s="122">
        <f>IF('Copy &amp; Paste Roster Report Here'!$A724=CG$7,IF('Copy &amp; Paste Roster Report Here'!$M724="RH",1,0),0)</f>
        <v>0</v>
      </c>
      <c r="CH727" s="122">
        <f>IF('Copy &amp; Paste Roster Report Here'!$A724=CH$7,IF('Copy &amp; Paste Roster Report Here'!$M724="RH",1,0),0)</f>
        <v>0</v>
      </c>
      <c r="CI727" s="122">
        <f>IF('Copy &amp; Paste Roster Report Here'!$A724=CI$7,IF('Copy &amp; Paste Roster Report Here'!$M724="RH",1,0),0)</f>
        <v>0</v>
      </c>
      <c r="CJ727" s="122">
        <f>IF('Copy &amp; Paste Roster Report Here'!$A724=CJ$7,IF('Copy &amp; Paste Roster Report Here'!$M724="RH",1,0),0)</f>
        <v>0</v>
      </c>
      <c r="CK727" s="122">
        <f>IF('Copy &amp; Paste Roster Report Here'!$A724=CK$7,IF('Copy &amp; Paste Roster Report Here'!$M724="RH",1,0),0)</f>
        <v>0</v>
      </c>
      <c r="CL727" s="122">
        <f>IF('Copy &amp; Paste Roster Report Here'!$A724=CL$7,IF('Copy &amp; Paste Roster Report Here'!$M724="RH",1,0),0)</f>
        <v>0</v>
      </c>
      <c r="CM727" s="122">
        <f>IF('Copy &amp; Paste Roster Report Here'!$A724=CM$7,IF('Copy &amp; Paste Roster Report Here'!$M724="RH",1,0),0)</f>
        <v>0</v>
      </c>
      <c r="CN727" s="122">
        <f>IF('Copy &amp; Paste Roster Report Here'!$A724=CN$7,IF('Copy &amp; Paste Roster Report Here'!$M724="RH",1,0),0)</f>
        <v>0</v>
      </c>
      <c r="CO727" s="122">
        <f>IF('Copy &amp; Paste Roster Report Here'!$A724=CO$7,IF('Copy &amp; Paste Roster Report Here'!$M724="RH",1,0),0)</f>
        <v>0</v>
      </c>
      <c r="CP727" s="122">
        <f>IF('Copy &amp; Paste Roster Report Here'!$A724=CP$7,IF('Copy &amp; Paste Roster Report Here'!$M724="RH",1,0),0)</f>
        <v>0</v>
      </c>
      <c r="CQ727" s="122">
        <f>IF('Copy &amp; Paste Roster Report Here'!$A724=CQ$7,IF('Copy &amp; Paste Roster Report Here'!$M724="RH",1,0),0)</f>
        <v>0</v>
      </c>
      <c r="CR727" s="73">
        <f t="shared" si="179"/>
        <v>0</v>
      </c>
      <c r="CS727" s="123">
        <f>IF('Copy &amp; Paste Roster Report Here'!$A724=CS$7,IF('Copy &amp; Paste Roster Report Here'!$M724="QT",1,0),0)</f>
        <v>0</v>
      </c>
      <c r="CT727" s="123">
        <f>IF('Copy &amp; Paste Roster Report Here'!$A724=CT$7,IF('Copy &amp; Paste Roster Report Here'!$M724="QT",1,0),0)</f>
        <v>0</v>
      </c>
      <c r="CU727" s="123">
        <f>IF('Copy &amp; Paste Roster Report Here'!$A724=CU$7,IF('Copy &amp; Paste Roster Report Here'!$M724="QT",1,0),0)</f>
        <v>0</v>
      </c>
      <c r="CV727" s="123">
        <f>IF('Copy &amp; Paste Roster Report Here'!$A724=CV$7,IF('Copy &amp; Paste Roster Report Here'!$M724="QT",1,0),0)</f>
        <v>0</v>
      </c>
      <c r="CW727" s="123">
        <f>IF('Copy &amp; Paste Roster Report Here'!$A724=CW$7,IF('Copy &amp; Paste Roster Report Here'!$M724="QT",1,0),0)</f>
        <v>0</v>
      </c>
      <c r="CX727" s="123">
        <f>IF('Copy &amp; Paste Roster Report Here'!$A724=CX$7,IF('Copy &amp; Paste Roster Report Here'!$M724="QT",1,0),0)</f>
        <v>0</v>
      </c>
      <c r="CY727" s="123">
        <f>IF('Copy &amp; Paste Roster Report Here'!$A724=CY$7,IF('Copy &amp; Paste Roster Report Here'!$M724="QT",1,0),0)</f>
        <v>0</v>
      </c>
      <c r="CZ727" s="123">
        <f>IF('Copy &amp; Paste Roster Report Here'!$A724=CZ$7,IF('Copy &amp; Paste Roster Report Here'!$M724="QT",1,0),0)</f>
        <v>0</v>
      </c>
      <c r="DA727" s="123">
        <f>IF('Copy &amp; Paste Roster Report Here'!$A724=DA$7,IF('Copy &amp; Paste Roster Report Here'!$M724="QT",1,0),0)</f>
        <v>0</v>
      </c>
      <c r="DB727" s="123">
        <f>IF('Copy &amp; Paste Roster Report Here'!$A724=DB$7,IF('Copy &amp; Paste Roster Report Here'!$M724="QT",1,0),0)</f>
        <v>0</v>
      </c>
      <c r="DC727" s="123">
        <f>IF('Copy &amp; Paste Roster Report Here'!$A724=DC$7,IF('Copy &amp; Paste Roster Report Here'!$M724="QT",1,0),0)</f>
        <v>0</v>
      </c>
      <c r="DD727" s="73">
        <f t="shared" si="180"/>
        <v>0</v>
      </c>
      <c r="DE727" s="124">
        <f>IF('Copy &amp; Paste Roster Report Here'!$A724=DE$7,IF('Copy &amp; Paste Roster Report Here'!$M724="xxxxxxxxxxx",1,0),0)</f>
        <v>0</v>
      </c>
      <c r="DF727" s="124">
        <f>IF('Copy &amp; Paste Roster Report Here'!$A724=DF$7,IF('Copy &amp; Paste Roster Report Here'!$M724="xxxxxxxxxxx",1,0),0)</f>
        <v>0</v>
      </c>
      <c r="DG727" s="124">
        <f>IF('Copy &amp; Paste Roster Report Here'!$A724=DG$7,IF('Copy &amp; Paste Roster Report Here'!$M724="xxxxxxxxxxx",1,0),0)</f>
        <v>0</v>
      </c>
      <c r="DH727" s="124">
        <f>IF('Copy &amp; Paste Roster Report Here'!$A724=DH$7,IF('Copy &amp; Paste Roster Report Here'!$M724="xxxxxxxxxxx",1,0),0)</f>
        <v>0</v>
      </c>
      <c r="DI727" s="124">
        <f>IF('Copy &amp; Paste Roster Report Here'!$A724=DI$7,IF('Copy &amp; Paste Roster Report Here'!$M724="xxxxxxxxxxx",1,0),0)</f>
        <v>0</v>
      </c>
      <c r="DJ727" s="124">
        <f>IF('Copy &amp; Paste Roster Report Here'!$A724=DJ$7,IF('Copy &amp; Paste Roster Report Here'!$M724="xxxxxxxxxxx",1,0),0)</f>
        <v>0</v>
      </c>
      <c r="DK727" s="124">
        <f>IF('Copy &amp; Paste Roster Report Here'!$A724=DK$7,IF('Copy &amp; Paste Roster Report Here'!$M724="xxxxxxxxxxx",1,0),0)</f>
        <v>0</v>
      </c>
      <c r="DL727" s="124">
        <f>IF('Copy &amp; Paste Roster Report Here'!$A724=DL$7,IF('Copy &amp; Paste Roster Report Here'!$M724="xxxxxxxxxxx",1,0),0)</f>
        <v>0</v>
      </c>
      <c r="DM727" s="124">
        <f>IF('Copy &amp; Paste Roster Report Here'!$A724=DM$7,IF('Copy &amp; Paste Roster Report Here'!$M724="xxxxxxxxxxx",1,0),0)</f>
        <v>0</v>
      </c>
      <c r="DN727" s="124">
        <f>IF('Copy &amp; Paste Roster Report Here'!$A724=DN$7,IF('Copy &amp; Paste Roster Report Here'!$M724="xxxxxxxxxxx",1,0),0)</f>
        <v>0</v>
      </c>
      <c r="DO727" s="124">
        <f>IF('Copy &amp; Paste Roster Report Here'!$A724=DO$7,IF('Copy &amp; Paste Roster Report Here'!$M724="xxxxxxxxxxx",1,0),0)</f>
        <v>0</v>
      </c>
      <c r="DP727" s="125">
        <f t="shared" si="181"/>
        <v>0</v>
      </c>
      <c r="DQ727" s="126">
        <f t="shared" si="182"/>
        <v>0</v>
      </c>
    </row>
    <row r="728" spans="1:121" x14ac:dyDescent="0.25">
      <c r="A728" s="111">
        <f t="shared" si="168"/>
        <v>0</v>
      </c>
      <c r="B728" s="111">
        <f t="shared" si="169"/>
        <v>0</v>
      </c>
      <c r="C728" s="112">
        <f>+('Copy &amp; Paste Roster Report Here'!$P725-'Copy &amp; Paste Roster Report Here'!$O725)/30</f>
        <v>0</v>
      </c>
      <c r="D728" s="112">
        <f>+('Copy &amp; Paste Roster Report Here'!$P725-'Copy &amp; Paste Roster Report Here'!$O725)</f>
        <v>0</v>
      </c>
      <c r="E728" s="111">
        <f>'Copy &amp; Paste Roster Report Here'!N725</f>
        <v>0</v>
      </c>
      <c r="F728" s="111" t="str">
        <f t="shared" si="170"/>
        <v>N</v>
      </c>
      <c r="G728" s="111">
        <f>'Copy &amp; Paste Roster Report Here'!R725</f>
        <v>0</v>
      </c>
      <c r="H728" s="113">
        <f t="shared" si="171"/>
        <v>0</v>
      </c>
      <c r="I728" s="112">
        <f>IF(F728="N",$F$5-'Copy &amp; Paste Roster Report Here'!O725,+'Copy &amp; Paste Roster Report Here'!Q725-'Copy &amp; Paste Roster Report Here'!O725)</f>
        <v>0</v>
      </c>
      <c r="J728" s="114">
        <f t="shared" si="172"/>
        <v>0</v>
      </c>
      <c r="K728" s="114">
        <f t="shared" si="173"/>
        <v>0</v>
      </c>
      <c r="L728" s="115">
        <f>'Copy &amp; Paste Roster Report Here'!F725</f>
        <v>0</v>
      </c>
      <c r="M728" s="116">
        <f t="shared" si="174"/>
        <v>0</v>
      </c>
      <c r="N728" s="117">
        <f>IF('Copy &amp; Paste Roster Report Here'!$A725='Analytical Tests'!N$7,IF($F728="Y",+$H728*N$6,0),0)</f>
        <v>0</v>
      </c>
      <c r="O728" s="117">
        <f>IF('Copy &amp; Paste Roster Report Here'!$A725='Analytical Tests'!O$7,IF($F728="Y",+$H728*O$6,0),0)</f>
        <v>0</v>
      </c>
      <c r="P728" s="117">
        <f>IF('Copy &amp; Paste Roster Report Here'!$A725='Analytical Tests'!P$7,IF($F728="Y",+$H728*P$6,0),0)</f>
        <v>0</v>
      </c>
      <c r="Q728" s="117">
        <f>IF('Copy &amp; Paste Roster Report Here'!$A725='Analytical Tests'!Q$7,IF($F728="Y",+$H728*Q$6,0),0)</f>
        <v>0</v>
      </c>
      <c r="R728" s="117">
        <f>IF('Copy &amp; Paste Roster Report Here'!$A725='Analytical Tests'!R$7,IF($F728="Y",+$H728*R$6,0),0)</f>
        <v>0</v>
      </c>
      <c r="S728" s="117">
        <f>IF('Copy &amp; Paste Roster Report Here'!$A725='Analytical Tests'!S$7,IF($F728="Y",+$H728*S$6,0),0)</f>
        <v>0</v>
      </c>
      <c r="T728" s="117">
        <f>IF('Copy &amp; Paste Roster Report Here'!$A725='Analytical Tests'!T$7,IF($F728="Y",+$H728*T$6,0),0)</f>
        <v>0</v>
      </c>
      <c r="U728" s="117">
        <f>IF('Copy &amp; Paste Roster Report Here'!$A725='Analytical Tests'!U$7,IF($F728="Y",+$H728*U$6,0),0)</f>
        <v>0</v>
      </c>
      <c r="V728" s="117">
        <f>IF('Copy &amp; Paste Roster Report Here'!$A725='Analytical Tests'!V$7,IF($F728="Y",+$H728*V$6,0),0)</f>
        <v>0</v>
      </c>
      <c r="W728" s="117">
        <f>IF('Copy &amp; Paste Roster Report Here'!$A725='Analytical Tests'!W$7,IF($F728="Y",+$H728*W$6,0),0)</f>
        <v>0</v>
      </c>
      <c r="X728" s="117">
        <f>IF('Copy &amp; Paste Roster Report Here'!$A725='Analytical Tests'!X$7,IF($F728="Y",+$H728*X$6,0),0)</f>
        <v>0</v>
      </c>
      <c r="Y728" s="117" t="b">
        <f>IF('Copy &amp; Paste Roster Report Here'!$A725='Analytical Tests'!Y$7,IF($F728="N",IF($J728&gt;=$C728,Y$6,+($I728/$D728)*Y$6),0))</f>
        <v>0</v>
      </c>
      <c r="Z728" s="117" t="b">
        <f>IF('Copy &amp; Paste Roster Report Here'!$A725='Analytical Tests'!Z$7,IF($F728="N",IF($J728&gt;=$C728,Z$6,+($I728/$D728)*Z$6),0))</f>
        <v>0</v>
      </c>
      <c r="AA728" s="117" t="b">
        <f>IF('Copy &amp; Paste Roster Report Here'!$A725='Analytical Tests'!AA$7,IF($F728="N",IF($J728&gt;=$C728,AA$6,+($I728/$D728)*AA$6),0))</f>
        <v>0</v>
      </c>
      <c r="AB728" s="117" t="b">
        <f>IF('Copy &amp; Paste Roster Report Here'!$A725='Analytical Tests'!AB$7,IF($F728="N",IF($J728&gt;=$C728,AB$6,+($I728/$D728)*AB$6),0))</f>
        <v>0</v>
      </c>
      <c r="AC728" s="117" t="b">
        <f>IF('Copy &amp; Paste Roster Report Here'!$A725='Analytical Tests'!AC$7,IF($F728="N",IF($J728&gt;=$C728,AC$6,+($I728/$D728)*AC$6),0))</f>
        <v>0</v>
      </c>
      <c r="AD728" s="117" t="b">
        <f>IF('Copy &amp; Paste Roster Report Here'!$A725='Analytical Tests'!AD$7,IF($F728="N",IF($J728&gt;=$C728,AD$6,+($I728/$D728)*AD$6),0))</f>
        <v>0</v>
      </c>
      <c r="AE728" s="117" t="b">
        <f>IF('Copy &amp; Paste Roster Report Here'!$A725='Analytical Tests'!AE$7,IF($F728="N",IF($J728&gt;=$C728,AE$6,+($I728/$D728)*AE$6),0))</f>
        <v>0</v>
      </c>
      <c r="AF728" s="117" t="b">
        <f>IF('Copy &amp; Paste Roster Report Here'!$A725='Analytical Tests'!AF$7,IF($F728="N",IF($J728&gt;=$C728,AF$6,+($I728/$D728)*AF$6),0))</f>
        <v>0</v>
      </c>
      <c r="AG728" s="117" t="b">
        <f>IF('Copy &amp; Paste Roster Report Here'!$A725='Analytical Tests'!AG$7,IF($F728="N",IF($J728&gt;=$C728,AG$6,+($I728/$D728)*AG$6),0))</f>
        <v>0</v>
      </c>
      <c r="AH728" s="117" t="b">
        <f>IF('Copy &amp; Paste Roster Report Here'!$A725='Analytical Tests'!AH$7,IF($F728="N",IF($J728&gt;=$C728,AH$6,+($I728/$D728)*AH$6),0))</f>
        <v>0</v>
      </c>
      <c r="AI728" s="117" t="b">
        <f>IF('Copy &amp; Paste Roster Report Here'!$A725='Analytical Tests'!AI$7,IF($F728="N",IF($J728&gt;=$C728,AI$6,+($I728/$D728)*AI$6),0))</f>
        <v>0</v>
      </c>
      <c r="AJ728" s="79"/>
      <c r="AK728" s="118">
        <f>IF('Copy &amp; Paste Roster Report Here'!$A725=AK$7,IF('Copy &amp; Paste Roster Report Here'!$M725="FT",1,0),0)</f>
        <v>0</v>
      </c>
      <c r="AL728" s="118">
        <f>IF('Copy &amp; Paste Roster Report Here'!$A725=AL$7,IF('Copy &amp; Paste Roster Report Here'!$M725="FT",1,0),0)</f>
        <v>0</v>
      </c>
      <c r="AM728" s="118">
        <f>IF('Copy &amp; Paste Roster Report Here'!$A725=AM$7,IF('Copy &amp; Paste Roster Report Here'!$M725="FT",1,0),0)</f>
        <v>0</v>
      </c>
      <c r="AN728" s="118">
        <f>IF('Copy &amp; Paste Roster Report Here'!$A725=AN$7,IF('Copy &amp; Paste Roster Report Here'!$M725="FT",1,0),0)</f>
        <v>0</v>
      </c>
      <c r="AO728" s="118">
        <f>IF('Copy &amp; Paste Roster Report Here'!$A725=AO$7,IF('Copy &amp; Paste Roster Report Here'!$M725="FT",1,0),0)</f>
        <v>0</v>
      </c>
      <c r="AP728" s="118">
        <f>IF('Copy &amp; Paste Roster Report Here'!$A725=AP$7,IF('Copy &amp; Paste Roster Report Here'!$M725="FT",1,0),0)</f>
        <v>0</v>
      </c>
      <c r="AQ728" s="118">
        <f>IF('Copy &amp; Paste Roster Report Here'!$A725=AQ$7,IF('Copy &amp; Paste Roster Report Here'!$M725="FT",1,0),0)</f>
        <v>0</v>
      </c>
      <c r="AR728" s="118">
        <f>IF('Copy &amp; Paste Roster Report Here'!$A725=AR$7,IF('Copy &amp; Paste Roster Report Here'!$M725="FT",1,0),0)</f>
        <v>0</v>
      </c>
      <c r="AS728" s="118">
        <f>IF('Copy &amp; Paste Roster Report Here'!$A725=AS$7,IF('Copy &amp; Paste Roster Report Here'!$M725="FT",1,0),0)</f>
        <v>0</v>
      </c>
      <c r="AT728" s="118">
        <f>IF('Copy &amp; Paste Roster Report Here'!$A725=AT$7,IF('Copy &amp; Paste Roster Report Here'!$M725="FT",1,0),0)</f>
        <v>0</v>
      </c>
      <c r="AU728" s="118">
        <f>IF('Copy &amp; Paste Roster Report Here'!$A725=AU$7,IF('Copy &amp; Paste Roster Report Here'!$M725="FT",1,0),0)</f>
        <v>0</v>
      </c>
      <c r="AV728" s="73">
        <f t="shared" si="175"/>
        <v>0</v>
      </c>
      <c r="AW728" s="119">
        <f>IF('Copy &amp; Paste Roster Report Here'!$A725=AW$7,IF('Copy &amp; Paste Roster Report Here'!$M725="HT",1,0),0)</f>
        <v>0</v>
      </c>
      <c r="AX728" s="119">
        <f>IF('Copy &amp; Paste Roster Report Here'!$A725=AX$7,IF('Copy &amp; Paste Roster Report Here'!$M725="HT",1,0),0)</f>
        <v>0</v>
      </c>
      <c r="AY728" s="119">
        <f>IF('Copy &amp; Paste Roster Report Here'!$A725=AY$7,IF('Copy &amp; Paste Roster Report Here'!$M725="HT",1,0),0)</f>
        <v>0</v>
      </c>
      <c r="AZ728" s="119">
        <f>IF('Copy &amp; Paste Roster Report Here'!$A725=AZ$7,IF('Copy &amp; Paste Roster Report Here'!$M725="HT",1,0),0)</f>
        <v>0</v>
      </c>
      <c r="BA728" s="119">
        <f>IF('Copy &amp; Paste Roster Report Here'!$A725=BA$7,IF('Copy &amp; Paste Roster Report Here'!$M725="HT",1,0),0)</f>
        <v>0</v>
      </c>
      <c r="BB728" s="119">
        <f>IF('Copy &amp; Paste Roster Report Here'!$A725=BB$7,IF('Copy &amp; Paste Roster Report Here'!$M725="HT",1,0),0)</f>
        <v>0</v>
      </c>
      <c r="BC728" s="119">
        <f>IF('Copy &amp; Paste Roster Report Here'!$A725=BC$7,IF('Copy &amp; Paste Roster Report Here'!$M725="HT",1,0),0)</f>
        <v>0</v>
      </c>
      <c r="BD728" s="119">
        <f>IF('Copy &amp; Paste Roster Report Here'!$A725=BD$7,IF('Copy &amp; Paste Roster Report Here'!$M725="HT",1,0),0)</f>
        <v>0</v>
      </c>
      <c r="BE728" s="119">
        <f>IF('Copy &amp; Paste Roster Report Here'!$A725=BE$7,IF('Copy &amp; Paste Roster Report Here'!$M725="HT",1,0),0)</f>
        <v>0</v>
      </c>
      <c r="BF728" s="119">
        <f>IF('Copy &amp; Paste Roster Report Here'!$A725=BF$7,IF('Copy &amp; Paste Roster Report Here'!$M725="HT",1,0),0)</f>
        <v>0</v>
      </c>
      <c r="BG728" s="119">
        <f>IF('Copy &amp; Paste Roster Report Here'!$A725=BG$7,IF('Copy &amp; Paste Roster Report Here'!$M725="HT",1,0),0)</f>
        <v>0</v>
      </c>
      <c r="BH728" s="73">
        <f t="shared" si="176"/>
        <v>0</v>
      </c>
      <c r="BI728" s="120">
        <f>IF('Copy &amp; Paste Roster Report Here'!$A725=BI$7,IF('Copy &amp; Paste Roster Report Here'!$M725="MT",1,0),0)</f>
        <v>0</v>
      </c>
      <c r="BJ728" s="120">
        <f>IF('Copy &amp; Paste Roster Report Here'!$A725=BJ$7,IF('Copy &amp; Paste Roster Report Here'!$M725="MT",1,0),0)</f>
        <v>0</v>
      </c>
      <c r="BK728" s="120">
        <f>IF('Copy &amp; Paste Roster Report Here'!$A725=BK$7,IF('Copy &amp; Paste Roster Report Here'!$M725="MT",1,0),0)</f>
        <v>0</v>
      </c>
      <c r="BL728" s="120">
        <f>IF('Copy &amp; Paste Roster Report Here'!$A725=BL$7,IF('Copy &amp; Paste Roster Report Here'!$M725="MT",1,0),0)</f>
        <v>0</v>
      </c>
      <c r="BM728" s="120">
        <f>IF('Copy &amp; Paste Roster Report Here'!$A725=BM$7,IF('Copy &amp; Paste Roster Report Here'!$M725="MT",1,0),0)</f>
        <v>0</v>
      </c>
      <c r="BN728" s="120">
        <f>IF('Copy &amp; Paste Roster Report Here'!$A725=BN$7,IF('Copy &amp; Paste Roster Report Here'!$M725="MT",1,0),0)</f>
        <v>0</v>
      </c>
      <c r="BO728" s="120">
        <f>IF('Copy &amp; Paste Roster Report Here'!$A725=BO$7,IF('Copy &amp; Paste Roster Report Here'!$M725="MT",1,0),0)</f>
        <v>0</v>
      </c>
      <c r="BP728" s="120">
        <f>IF('Copy &amp; Paste Roster Report Here'!$A725=BP$7,IF('Copy &amp; Paste Roster Report Here'!$M725="MT",1,0),0)</f>
        <v>0</v>
      </c>
      <c r="BQ728" s="120">
        <f>IF('Copy &amp; Paste Roster Report Here'!$A725=BQ$7,IF('Copy &amp; Paste Roster Report Here'!$M725="MT",1,0),0)</f>
        <v>0</v>
      </c>
      <c r="BR728" s="120">
        <f>IF('Copy &amp; Paste Roster Report Here'!$A725=BR$7,IF('Copy &amp; Paste Roster Report Here'!$M725="MT",1,0),0)</f>
        <v>0</v>
      </c>
      <c r="BS728" s="120">
        <f>IF('Copy &amp; Paste Roster Report Here'!$A725=BS$7,IF('Copy &amp; Paste Roster Report Here'!$M725="MT",1,0),0)</f>
        <v>0</v>
      </c>
      <c r="BT728" s="73">
        <f t="shared" si="177"/>
        <v>0</v>
      </c>
      <c r="BU728" s="121">
        <f>IF('Copy &amp; Paste Roster Report Here'!$A725=BU$7,IF('Copy &amp; Paste Roster Report Here'!$M725="fy",1,0),0)</f>
        <v>0</v>
      </c>
      <c r="BV728" s="121">
        <f>IF('Copy &amp; Paste Roster Report Here'!$A725=BV$7,IF('Copy &amp; Paste Roster Report Here'!$M725="fy",1,0),0)</f>
        <v>0</v>
      </c>
      <c r="BW728" s="121">
        <f>IF('Copy &amp; Paste Roster Report Here'!$A725=BW$7,IF('Copy &amp; Paste Roster Report Here'!$M725="fy",1,0),0)</f>
        <v>0</v>
      </c>
      <c r="BX728" s="121">
        <f>IF('Copy &amp; Paste Roster Report Here'!$A725=BX$7,IF('Copy &amp; Paste Roster Report Here'!$M725="fy",1,0),0)</f>
        <v>0</v>
      </c>
      <c r="BY728" s="121">
        <f>IF('Copy &amp; Paste Roster Report Here'!$A725=BY$7,IF('Copy &amp; Paste Roster Report Here'!$M725="fy",1,0),0)</f>
        <v>0</v>
      </c>
      <c r="BZ728" s="121">
        <f>IF('Copy &amp; Paste Roster Report Here'!$A725=BZ$7,IF('Copy &amp; Paste Roster Report Here'!$M725="fy",1,0),0)</f>
        <v>0</v>
      </c>
      <c r="CA728" s="121">
        <f>IF('Copy &amp; Paste Roster Report Here'!$A725=CA$7,IF('Copy &amp; Paste Roster Report Here'!$M725="fy",1,0),0)</f>
        <v>0</v>
      </c>
      <c r="CB728" s="121">
        <f>IF('Copy &amp; Paste Roster Report Here'!$A725=CB$7,IF('Copy &amp; Paste Roster Report Here'!$M725="fy",1,0),0)</f>
        <v>0</v>
      </c>
      <c r="CC728" s="121">
        <f>IF('Copy &amp; Paste Roster Report Here'!$A725=CC$7,IF('Copy &amp; Paste Roster Report Here'!$M725="fy",1,0),0)</f>
        <v>0</v>
      </c>
      <c r="CD728" s="121">
        <f>IF('Copy &amp; Paste Roster Report Here'!$A725=CD$7,IF('Copy &amp; Paste Roster Report Here'!$M725="fy",1,0),0)</f>
        <v>0</v>
      </c>
      <c r="CE728" s="121">
        <f>IF('Copy &amp; Paste Roster Report Here'!$A725=CE$7,IF('Copy &amp; Paste Roster Report Here'!$M725="fy",1,0),0)</f>
        <v>0</v>
      </c>
      <c r="CF728" s="73">
        <f t="shared" si="178"/>
        <v>0</v>
      </c>
      <c r="CG728" s="122">
        <f>IF('Copy &amp; Paste Roster Report Here'!$A725=CG$7,IF('Copy &amp; Paste Roster Report Here'!$M725="RH",1,0),0)</f>
        <v>0</v>
      </c>
      <c r="CH728" s="122">
        <f>IF('Copy &amp; Paste Roster Report Here'!$A725=CH$7,IF('Copy &amp; Paste Roster Report Here'!$M725="RH",1,0),0)</f>
        <v>0</v>
      </c>
      <c r="CI728" s="122">
        <f>IF('Copy &amp; Paste Roster Report Here'!$A725=CI$7,IF('Copy &amp; Paste Roster Report Here'!$M725="RH",1,0),0)</f>
        <v>0</v>
      </c>
      <c r="CJ728" s="122">
        <f>IF('Copy &amp; Paste Roster Report Here'!$A725=CJ$7,IF('Copy &amp; Paste Roster Report Here'!$M725="RH",1,0),0)</f>
        <v>0</v>
      </c>
      <c r="CK728" s="122">
        <f>IF('Copy &amp; Paste Roster Report Here'!$A725=CK$7,IF('Copy &amp; Paste Roster Report Here'!$M725="RH",1,0),0)</f>
        <v>0</v>
      </c>
      <c r="CL728" s="122">
        <f>IF('Copy &amp; Paste Roster Report Here'!$A725=CL$7,IF('Copy &amp; Paste Roster Report Here'!$M725="RH",1,0),0)</f>
        <v>0</v>
      </c>
      <c r="CM728" s="122">
        <f>IF('Copy &amp; Paste Roster Report Here'!$A725=CM$7,IF('Copy &amp; Paste Roster Report Here'!$M725="RH",1,0),0)</f>
        <v>0</v>
      </c>
      <c r="CN728" s="122">
        <f>IF('Copy &amp; Paste Roster Report Here'!$A725=CN$7,IF('Copy &amp; Paste Roster Report Here'!$M725="RH",1,0),0)</f>
        <v>0</v>
      </c>
      <c r="CO728" s="122">
        <f>IF('Copy &amp; Paste Roster Report Here'!$A725=CO$7,IF('Copy &amp; Paste Roster Report Here'!$M725="RH",1,0),0)</f>
        <v>0</v>
      </c>
      <c r="CP728" s="122">
        <f>IF('Copy &amp; Paste Roster Report Here'!$A725=CP$7,IF('Copy &amp; Paste Roster Report Here'!$M725="RH",1,0),0)</f>
        <v>0</v>
      </c>
      <c r="CQ728" s="122">
        <f>IF('Copy &amp; Paste Roster Report Here'!$A725=CQ$7,IF('Copy &amp; Paste Roster Report Here'!$M725="RH",1,0),0)</f>
        <v>0</v>
      </c>
      <c r="CR728" s="73">
        <f t="shared" si="179"/>
        <v>0</v>
      </c>
      <c r="CS728" s="123">
        <f>IF('Copy &amp; Paste Roster Report Here'!$A725=CS$7,IF('Copy &amp; Paste Roster Report Here'!$M725="QT",1,0),0)</f>
        <v>0</v>
      </c>
      <c r="CT728" s="123">
        <f>IF('Copy &amp; Paste Roster Report Here'!$A725=CT$7,IF('Copy &amp; Paste Roster Report Here'!$M725="QT",1,0),0)</f>
        <v>0</v>
      </c>
      <c r="CU728" s="123">
        <f>IF('Copy &amp; Paste Roster Report Here'!$A725=CU$7,IF('Copy &amp; Paste Roster Report Here'!$M725="QT",1,0),0)</f>
        <v>0</v>
      </c>
      <c r="CV728" s="123">
        <f>IF('Copy &amp; Paste Roster Report Here'!$A725=CV$7,IF('Copy &amp; Paste Roster Report Here'!$M725="QT",1,0),0)</f>
        <v>0</v>
      </c>
      <c r="CW728" s="123">
        <f>IF('Copy &amp; Paste Roster Report Here'!$A725=CW$7,IF('Copy &amp; Paste Roster Report Here'!$M725="QT",1,0),0)</f>
        <v>0</v>
      </c>
      <c r="CX728" s="123">
        <f>IF('Copy &amp; Paste Roster Report Here'!$A725=CX$7,IF('Copy &amp; Paste Roster Report Here'!$M725="QT",1,0),0)</f>
        <v>0</v>
      </c>
      <c r="CY728" s="123">
        <f>IF('Copy &amp; Paste Roster Report Here'!$A725=CY$7,IF('Copy &amp; Paste Roster Report Here'!$M725="QT",1,0),0)</f>
        <v>0</v>
      </c>
      <c r="CZ728" s="123">
        <f>IF('Copy &amp; Paste Roster Report Here'!$A725=CZ$7,IF('Copy &amp; Paste Roster Report Here'!$M725="QT",1,0),0)</f>
        <v>0</v>
      </c>
      <c r="DA728" s="123">
        <f>IF('Copy &amp; Paste Roster Report Here'!$A725=DA$7,IF('Copy &amp; Paste Roster Report Here'!$M725="QT",1,0),0)</f>
        <v>0</v>
      </c>
      <c r="DB728" s="123">
        <f>IF('Copy &amp; Paste Roster Report Here'!$A725=DB$7,IF('Copy &amp; Paste Roster Report Here'!$M725="QT",1,0),0)</f>
        <v>0</v>
      </c>
      <c r="DC728" s="123">
        <f>IF('Copy &amp; Paste Roster Report Here'!$A725=DC$7,IF('Copy &amp; Paste Roster Report Here'!$M725="QT",1,0),0)</f>
        <v>0</v>
      </c>
      <c r="DD728" s="73">
        <f t="shared" si="180"/>
        <v>0</v>
      </c>
      <c r="DE728" s="124">
        <f>IF('Copy &amp; Paste Roster Report Here'!$A725=DE$7,IF('Copy &amp; Paste Roster Report Here'!$M725="xxxxxxxxxxx",1,0),0)</f>
        <v>0</v>
      </c>
      <c r="DF728" s="124">
        <f>IF('Copy &amp; Paste Roster Report Here'!$A725=DF$7,IF('Copy &amp; Paste Roster Report Here'!$M725="xxxxxxxxxxx",1,0),0)</f>
        <v>0</v>
      </c>
      <c r="DG728" s="124">
        <f>IF('Copy &amp; Paste Roster Report Here'!$A725=DG$7,IF('Copy &amp; Paste Roster Report Here'!$M725="xxxxxxxxxxx",1,0),0)</f>
        <v>0</v>
      </c>
      <c r="DH728" s="124">
        <f>IF('Copy &amp; Paste Roster Report Here'!$A725=DH$7,IF('Copy &amp; Paste Roster Report Here'!$M725="xxxxxxxxxxx",1,0),0)</f>
        <v>0</v>
      </c>
      <c r="DI728" s="124">
        <f>IF('Copy &amp; Paste Roster Report Here'!$A725=DI$7,IF('Copy &amp; Paste Roster Report Here'!$M725="xxxxxxxxxxx",1,0),0)</f>
        <v>0</v>
      </c>
      <c r="DJ728" s="124">
        <f>IF('Copy &amp; Paste Roster Report Here'!$A725=DJ$7,IF('Copy &amp; Paste Roster Report Here'!$M725="xxxxxxxxxxx",1,0),0)</f>
        <v>0</v>
      </c>
      <c r="DK728" s="124">
        <f>IF('Copy &amp; Paste Roster Report Here'!$A725=DK$7,IF('Copy &amp; Paste Roster Report Here'!$M725="xxxxxxxxxxx",1,0),0)</f>
        <v>0</v>
      </c>
      <c r="DL728" s="124">
        <f>IF('Copy &amp; Paste Roster Report Here'!$A725=DL$7,IF('Copy &amp; Paste Roster Report Here'!$M725="xxxxxxxxxxx",1,0),0)</f>
        <v>0</v>
      </c>
      <c r="DM728" s="124">
        <f>IF('Copy &amp; Paste Roster Report Here'!$A725=DM$7,IF('Copy &amp; Paste Roster Report Here'!$M725="xxxxxxxxxxx",1,0),0)</f>
        <v>0</v>
      </c>
      <c r="DN728" s="124">
        <f>IF('Copy &amp; Paste Roster Report Here'!$A725=DN$7,IF('Copy &amp; Paste Roster Report Here'!$M725="xxxxxxxxxxx",1,0),0)</f>
        <v>0</v>
      </c>
      <c r="DO728" s="124">
        <f>IF('Copy &amp; Paste Roster Report Here'!$A725=DO$7,IF('Copy &amp; Paste Roster Report Here'!$M725="xxxxxxxxxxx",1,0),0)</f>
        <v>0</v>
      </c>
      <c r="DP728" s="125">
        <f t="shared" si="181"/>
        <v>0</v>
      </c>
      <c r="DQ728" s="126">
        <f t="shared" si="182"/>
        <v>0</v>
      </c>
    </row>
    <row r="729" spans="1:121" x14ac:dyDescent="0.25">
      <c r="A729" s="111">
        <f t="shared" si="168"/>
        <v>0</v>
      </c>
      <c r="B729" s="111">
        <f t="shared" si="169"/>
        <v>0</v>
      </c>
      <c r="C729" s="112">
        <f>+('Copy &amp; Paste Roster Report Here'!$P726-'Copy &amp; Paste Roster Report Here'!$O726)/30</f>
        <v>0</v>
      </c>
      <c r="D729" s="112">
        <f>+('Copy &amp; Paste Roster Report Here'!$P726-'Copy &amp; Paste Roster Report Here'!$O726)</f>
        <v>0</v>
      </c>
      <c r="E729" s="111">
        <f>'Copy &amp; Paste Roster Report Here'!N726</f>
        <v>0</v>
      </c>
      <c r="F729" s="111" t="str">
        <f t="shared" si="170"/>
        <v>N</v>
      </c>
      <c r="G729" s="111">
        <f>'Copy &amp; Paste Roster Report Here'!R726</f>
        <v>0</v>
      </c>
      <c r="H729" s="113">
        <f t="shared" si="171"/>
        <v>0</v>
      </c>
      <c r="I729" s="112">
        <f>IF(F729="N",$F$5-'Copy &amp; Paste Roster Report Here'!O726,+'Copy &amp; Paste Roster Report Here'!Q726-'Copy &amp; Paste Roster Report Here'!O726)</f>
        <v>0</v>
      </c>
      <c r="J729" s="114">
        <f t="shared" si="172"/>
        <v>0</v>
      </c>
      <c r="K729" s="114">
        <f t="shared" si="173"/>
        <v>0</v>
      </c>
      <c r="L729" s="115">
        <f>'Copy &amp; Paste Roster Report Here'!F726</f>
        <v>0</v>
      </c>
      <c r="M729" s="116">
        <f t="shared" si="174"/>
        <v>0</v>
      </c>
      <c r="N729" s="117">
        <f>IF('Copy &amp; Paste Roster Report Here'!$A726='Analytical Tests'!N$7,IF($F729="Y",+$H729*N$6,0),0)</f>
        <v>0</v>
      </c>
      <c r="O729" s="117">
        <f>IF('Copy &amp; Paste Roster Report Here'!$A726='Analytical Tests'!O$7,IF($F729="Y",+$H729*O$6,0),0)</f>
        <v>0</v>
      </c>
      <c r="P729" s="117">
        <f>IF('Copy &amp; Paste Roster Report Here'!$A726='Analytical Tests'!P$7,IF($F729="Y",+$H729*P$6,0),0)</f>
        <v>0</v>
      </c>
      <c r="Q729" s="117">
        <f>IF('Copy &amp; Paste Roster Report Here'!$A726='Analytical Tests'!Q$7,IF($F729="Y",+$H729*Q$6,0),0)</f>
        <v>0</v>
      </c>
      <c r="R729" s="117">
        <f>IF('Copy &amp; Paste Roster Report Here'!$A726='Analytical Tests'!R$7,IF($F729="Y",+$H729*R$6,0),0)</f>
        <v>0</v>
      </c>
      <c r="S729" s="117">
        <f>IF('Copy &amp; Paste Roster Report Here'!$A726='Analytical Tests'!S$7,IF($F729="Y",+$H729*S$6,0),0)</f>
        <v>0</v>
      </c>
      <c r="T729" s="117">
        <f>IF('Copy &amp; Paste Roster Report Here'!$A726='Analytical Tests'!T$7,IF($F729="Y",+$H729*T$6,0),0)</f>
        <v>0</v>
      </c>
      <c r="U729" s="117">
        <f>IF('Copy &amp; Paste Roster Report Here'!$A726='Analytical Tests'!U$7,IF($F729="Y",+$H729*U$6,0),0)</f>
        <v>0</v>
      </c>
      <c r="V729" s="117">
        <f>IF('Copy &amp; Paste Roster Report Here'!$A726='Analytical Tests'!V$7,IF($F729="Y",+$H729*V$6,0),0)</f>
        <v>0</v>
      </c>
      <c r="W729" s="117">
        <f>IF('Copy &amp; Paste Roster Report Here'!$A726='Analytical Tests'!W$7,IF($F729="Y",+$H729*W$6,0),0)</f>
        <v>0</v>
      </c>
      <c r="X729" s="117">
        <f>IF('Copy &amp; Paste Roster Report Here'!$A726='Analytical Tests'!X$7,IF($F729="Y",+$H729*X$6,0),0)</f>
        <v>0</v>
      </c>
      <c r="Y729" s="117" t="b">
        <f>IF('Copy &amp; Paste Roster Report Here'!$A726='Analytical Tests'!Y$7,IF($F729="N",IF($J729&gt;=$C729,Y$6,+($I729/$D729)*Y$6),0))</f>
        <v>0</v>
      </c>
      <c r="Z729" s="117" t="b">
        <f>IF('Copy &amp; Paste Roster Report Here'!$A726='Analytical Tests'!Z$7,IF($F729="N",IF($J729&gt;=$C729,Z$6,+($I729/$D729)*Z$6),0))</f>
        <v>0</v>
      </c>
      <c r="AA729" s="117" t="b">
        <f>IF('Copy &amp; Paste Roster Report Here'!$A726='Analytical Tests'!AA$7,IF($F729="N",IF($J729&gt;=$C729,AA$6,+($I729/$D729)*AA$6),0))</f>
        <v>0</v>
      </c>
      <c r="AB729" s="117" t="b">
        <f>IF('Copy &amp; Paste Roster Report Here'!$A726='Analytical Tests'!AB$7,IF($F729="N",IF($J729&gt;=$C729,AB$6,+($I729/$D729)*AB$6),0))</f>
        <v>0</v>
      </c>
      <c r="AC729" s="117" t="b">
        <f>IF('Copy &amp; Paste Roster Report Here'!$A726='Analytical Tests'!AC$7,IF($F729="N",IF($J729&gt;=$C729,AC$6,+($I729/$D729)*AC$6),0))</f>
        <v>0</v>
      </c>
      <c r="AD729" s="117" t="b">
        <f>IF('Copy &amp; Paste Roster Report Here'!$A726='Analytical Tests'!AD$7,IF($F729="N",IF($J729&gt;=$C729,AD$6,+($I729/$D729)*AD$6),0))</f>
        <v>0</v>
      </c>
      <c r="AE729" s="117" t="b">
        <f>IF('Copy &amp; Paste Roster Report Here'!$A726='Analytical Tests'!AE$7,IF($F729="N",IF($J729&gt;=$C729,AE$6,+($I729/$D729)*AE$6),0))</f>
        <v>0</v>
      </c>
      <c r="AF729" s="117" t="b">
        <f>IF('Copy &amp; Paste Roster Report Here'!$A726='Analytical Tests'!AF$7,IF($F729="N",IF($J729&gt;=$C729,AF$6,+($I729/$D729)*AF$6),0))</f>
        <v>0</v>
      </c>
      <c r="AG729" s="117" t="b">
        <f>IF('Copy &amp; Paste Roster Report Here'!$A726='Analytical Tests'!AG$7,IF($F729="N",IF($J729&gt;=$C729,AG$6,+($I729/$D729)*AG$6),0))</f>
        <v>0</v>
      </c>
      <c r="AH729" s="117" t="b">
        <f>IF('Copy &amp; Paste Roster Report Here'!$A726='Analytical Tests'!AH$7,IF($F729="N",IF($J729&gt;=$C729,AH$6,+($I729/$D729)*AH$6),0))</f>
        <v>0</v>
      </c>
      <c r="AI729" s="117" t="b">
        <f>IF('Copy &amp; Paste Roster Report Here'!$A726='Analytical Tests'!AI$7,IF($F729="N",IF($J729&gt;=$C729,AI$6,+($I729/$D729)*AI$6),0))</f>
        <v>0</v>
      </c>
      <c r="AJ729" s="79"/>
      <c r="AK729" s="118">
        <f>IF('Copy &amp; Paste Roster Report Here'!$A726=AK$7,IF('Copy &amp; Paste Roster Report Here'!$M726="FT",1,0),0)</f>
        <v>0</v>
      </c>
      <c r="AL729" s="118">
        <f>IF('Copy &amp; Paste Roster Report Here'!$A726=AL$7,IF('Copy &amp; Paste Roster Report Here'!$M726="FT",1,0),0)</f>
        <v>0</v>
      </c>
      <c r="AM729" s="118">
        <f>IF('Copy &amp; Paste Roster Report Here'!$A726=AM$7,IF('Copy &amp; Paste Roster Report Here'!$M726="FT",1,0),0)</f>
        <v>0</v>
      </c>
      <c r="AN729" s="118">
        <f>IF('Copy &amp; Paste Roster Report Here'!$A726=AN$7,IF('Copy &amp; Paste Roster Report Here'!$M726="FT",1,0),0)</f>
        <v>0</v>
      </c>
      <c r="AO729" s="118">
        <f>IF('Copy &amp; Paste Roster Report Here'!$A726=AO$7,IF('Copy &amp; Paste Roster Report Here'!$M726="FT",1,0),0)</f>
        <v>0</v>
      </c>
      <c r="AP729" s="118">
        <f>IF('Copy &amp; Paste Roster Report Here'!$A726=AP$7,IF('Copy &amp; Paste Roster Report Here'!$M726="FT",1,0),0)</f>
        <v>0</v>
      </c>
      <c r="AQ729" s="118">
        <f>IF('Copy &amp; Paste Roster Report Here'!$A726=AQ$7,IF('Copy &amp; Paste Roster Report Here'!$M726="FT",1,0),0)</f>
        <v>0</v>
      </c>
      <c r="AR729" s="118">
        <f>IF('Copy &amp; Paste Roster Report Here'!$A726=AR$7,IF('Copy &amp; Paste Roster Report Here'!$M726="FT",1,0),0)</f>
        <v>0</v>
      </c>
      <c r="AS729" s="118">
        <f>IF('Copy &amp; Paste Roster Report Here'!$A726=AS$7,IF('Copy &amp; Paste Roster Report Here'!$M726="FT",1,0),0)</f>
        <v>0</v>
      </c>
      <c r="AT729" s="118">
        <f>IF('Copy &amp; Paste Roster Report Here'!$A726=AT$7,IF('Copy &amp; Paste Roster Report Here'!$M726="FT",1,0),0)</f>
        <v>0</v>
      </c>
      <c r="AU729" s="118">
        <f>IF('Copy &amp; Paste Roster Report Here'!$A726=AU$7,IF('Copy &amp; Paste Roster Report Here'!$M726="FT",1,0),0)</f>
        <v>0</v>
      </c>
      <c r="AV729" s="73">
        <f t="shared" si="175"/>
        <v>0</v>
      </c>
      <c r="AW729" s="119">
        <f>IF('Copy &amp; Paste Roster Report Here'!$A726=AW$7,IF('Copy &amp; Paste Roster Report Here'!$M726="HT",1,0),0)</f>
        <v>0</v>
      </c>
      <c r="AX729" s="119">
        <f>IF('Copy &amp; Paste Roster Report Here'!$A726=AX$7,IF('Copy &amp; Paste Roster Report Here'!$M726="HT",1,0),0)</f>
        <v>0</v>
      </c>
      <c r="AY729" s="119">
        <f>IF('Copy &amp; Paste Roster Report Here'!$A726=AY$7,IF('Copy &amp; Paste Roster Report Here'!$M726="HT",1,0),0)</f>
        <v>0</v>
      </c>
      <c r="AZ729" s="119">
        <f>IF('Copy &amp; Paste Roster Report Here'!$A726=AZ$7,IF('Copy &amp; Paste Roster Report Here'!$M726="HT",1,0),0)</f>
        <v>0</v>
      </c>
      <c r="BA729" s="119">
        <f>IF('Copy &amp; Paste Roster Report Here'!$A726=BA$7,IF('Copy &amp; Paste Roster Report Here'!$M726="HT",1,0),0)</f>
        <v>0</v>
      </c>
      <c r="BB729" s="119">
        <f>IF('Copy &amp; Paste Roster Report Here'!$A726=BB$7,IF('Copy &amp; Paste Roster Report Here'!$M726="HT",1,0),0)</f>
        <v>0</v>
      </c>
      <c r="BC729" s="119">
        <f>IF('Copy &amp; Paste Roster Report Here'!$A726=BC$7,IF('Copy &amp; Paste Roster Report Here'!$M726="HT",1,0),0)</f>
        <v>0</v>
      </c>
      <c r="BD729" s="119">
        <f>IF('Copy &amp; Paste Roster Report Here'!$A726=BD$7,IF('Copy &amp; Paste Roster Report Here'!$M726="HT",1,0),0)</f>
        <v>0</v>
      </c>
      <c r="BE729" s="119">
        <f>IF('Copy &amp; Paste Roster Report Here'!$A726=BE$7,IF('Copy &amp; Paste Roster Report Here'!$M726="HT",1,0),0)</f>
        <v>0</v>
      </c>
      <c r="BF729" s="119">
        <f>IF('Copy &amp; Paste Roster Report Here'!$A726=BF$7,IF('Copy &amp; Paste Roster Report Here'!$M726="HT",1,0),0)</f>
        <v>0</v>
      </c>
      <c r="BG729" s="119">
        <f>IF('Copy &amp; Paste Roster Report Here'!$A726=BG$7,IF('Copy &amp; Paste Roster Report Here'!$M726="HT",1,0),0)</f>
        <v>0</v>
      </c>
      <c r="BH729" s="73">
        <f t="shared" si="176"/>
        <v>0</v>
      </c>
      <c r="BI729" s="120">
        <f>IF('Copy &amp; Paste Roster Report Here'!$A726=BI$7,IF('Copy &amp; Paste Roster Report Here'!$M726="MT",1,0),0)</f>
        <v>0</v>
      </c>
      <c r="BJ729" s="120">
        <f>IF('Copy &amp; Paste Roster Report Here'!$A726=BJ$7,IF('Copy &amp; Paste Roster Report Here'!$M726="MT",1,0),0)</f>
        <v>0</v>
      </c>
      <c r="BK729" s="120">
        <f>IF('Copy &amp; Paste Roster Report Here'!$A726=BK$7,IF('Copy &amp; Paste Roster Report Here'!$M726="MT",1,0),0)</f>
        <v>0</v>
      </c>
      <c r="BL729" s="120">
        <f>IF('Copy &amp; Paste Roster Report Here'!$A726=BL$7,IF('Copy &amp; Paste Roster Report Here'!$M726="MT",1,0),0)</f>
        <v>0</v>
      </c>
      <c r="BM729" s="120">
        <f>IF('Copy &amp; Paste Roster Report Here'!$A726=BM$7,IF('Copy &amp; Paste Roster Report Here'!$M726="MT",1,0),0)</f>
        <v>0</v>
      </c>
      <c r="BN729" s="120">
        <f>IF('Copy &amp; Paste Roster Report Here'!$A726=BN$7,IF('Copy &amp; Paste Roster Report Here'!$M726="MT",1,0),0)</f>
        <v>0</v>
      </c>
      <c r="BO729" s="120">
        <f>IF('Copy &amp; Paste Roster Report Here'!$A726=BO$7,IF('Copy &amp; Paste Roster Report Here'!$M726="MT",1,0),0)</f>
        <v>0</v>
      </c>
      <c r="BP729" s="120">
        <f>IF('Copy &amp; Paste Roster Report Here'!$A726=BP$7,IF('Copy &amp; Paste Roster Report Here'!$M726="MT",1,0),0)</f>
        <v>0</v>
      </c>
      <c r="BQ729" s="120">
        <f>IF('Copy &amp; Paste Roster Report Here'!$A726=BQ$7,IF('Copy &amp; Paste Roster Report Here'!$M726="MT",1,0),0)</f>
        <v>0</v>
      </c>
      <c r="BR729" s="120">
        <f>IF('Copy &amp; Paste Roster Report Here'!$A726=BR$7,IF('Copy &amp; Paste Roster Report Here'!$M726="MT",1,0),0)</f>
        <v>0</v>
      </c>
      <c r="BS729" s="120">
        <f>IF('Copy &amp; Paste Roster Report Here'!$A726=BS$7,IF('Copy &amp; Paste Roster Report Here'!$M726="MT",1,0),0)</f>
        <v>0</v>
      </c>
      <c r="BT729" s="73">
        <f t="shared" si="177"/>
        <v>0</v>
      </c>
      <c r="BU729" s="121">
        <f>IF('Copy &amp; Paste Roster Report Here'!$A726=BU$7,IF('Copy &amp; Paste Roster Report Here'!$M726="fy",1,0),0)</f>
        <v>0</v>
      </c>
      <c r="BV729" s="121">
        <f>IF('Copy &amp; Paste Roster Report Here'!$A726=BV$7,IF('Copy &amp; Paste Roster Report Here'!$M726="fy",1,0),0)</f>
        <v>0</v>
      </c>
      <c r="BW729" s="121">
        <f>IF('Copy &amp; Paste Roster Report Here'!$A726=BW$7,IF('Copy &amp; Paste Roster Report Here'!$M726="fy",1,0),0)</f>
        <v>0</v>
      </c>
      <c r="BX729" s="121">
        <f>IF('Copy &amp; Paste Roster Report Here'!$A726=BX$7,IF('Copy &amp; Paste Roster Report Here'!$M726="fy",1,0),0)</f>
        <v>0</v>
      </c>
      <c r="BY729" s="121">
        <f>IF('Copy &amp; Paste Roster Report Here'!$A726=BY$7,IF('Copy &amp; Paste Roster Report Here'!$M726="fy",1,0),0)</f>
        <v>0</v>
      </c>
      <c r="BZ729" s="121">
        <f>IF('Copy &amp; Paste Roster Report Here'!$A726=BZ$7,IF('Copy &amp; Paste Roster Report Here'!$M726="fy",1,0),0)</f>
        <v>0</v>
      </c>
      <c r="CA729" s="121">
        <f>IF('Copy &amp; Paste Roster Report Here'!$A726=CA$7,IF('Copy &amp; Paste Roster Report Here'!$M726="fy",1,0),0)</f>
        <v>0</v>
      </c>
      <c r="CB729" s="121">
        <f>IF('Copy &amp; Paste Roster Report Here'!$A726=CB$7,IF('Copy &amp; Paste Roster Report Here'!$M726="fy",1,0),0)</f>
        <v>0</v>
      </c>
      <c r="CC729" s="121">
        <f>IF('Copy &amp; Paste Roster Report Here'!$A726=CC$7,IF('Copy &amp; Paste Roster Report Here'!$M726="fy",1,0),0)</f>
        <v>0</v>
      </c>
      <c r="CD729" s="121">
        <f>IF('Copy &amp; Paste Roster Report Here'!$A726=CD$7,IF('Copy &amp; Paste Roster Report Here'!$M726="fy",1,0),0)</f>
        <v>0</v>
      </c>
      <c r="CE729" s="121">
        <f>IF('Copy &amp; Paste Roster Report Here'!$A726=CE$7,IF('Copy &amp; Paste Roster Report Here'!$M726="fy",1,0),0)</f>
        <v>0</v>
      </c>
      <c r="CF729" s="73">
        <f t="shared" si="178"/>
        <v>0</v>
      </c>
      <c r="CG729" s="122">
        <f>IF('Copy &amp; Paste Roster Report Here'!$A726=CG$7,IF('Copy &amp; Paste Roster Report Here'!$M726="RH",1,0),0)</f>
        <v>0</v>
      </c>
      <c r="CH729" s="122">
        <f>IF('Copy &amp; Paste Roster Report Here'!$A726=CH$7,IF('Copy &amp; Paste Roster Report Here'!$M726="RH",1,0),0)</f>
        <v>0</v>
      </c>
      <c r="CI729" s="122">
        <f>IF('Copy &amp; Paste Roster Report Here'!$A726=CI$7,IF('Copy &amp; Paste Roster Report Here'!$M726="RH",1,0),0)</f>
        <v>0</v>
      </c>
      <c r="CJ729" s="122">
        <f>IF('Copy &amp; Paste Roster Report Here'!$A726=CJ$7,IF('Copy &amp; Paste Roster Report Here'!$M726="RH",1,0),0)</f>
        <v>0</v>
      </c>
      <c r="CK729" s="122">
        <f>IF('Copy &amp; Paste Roster Report Here'!$A726=CK$7,IF('Copy &amp; Paste Roster Report Here'!$M726="RH",1,0),0)</f>
        <v>0</v>
      </c>
      <c r="CL729" s="122">
        <f>IF('Copy &amp; Paste Roster Report Here'!$A726=CL$7,IF('Copy &amp; Paste Roster Report Here'!$M726="RH",1,0),0)</f>
        <v>0</v>
      </c>
      <c r="CM729" s="122">
        <f>IF('Copy &amp; Paste Roster Report Here'!$A726=CM$7,IF('Copy &amp; Paste Roster Report Here'!$M726="RH",1,0),0)</f>
        <v>0</v>
      </c>
      <c r="CN729" s="122">
        <f>IF('Copy &amp; Paste Roster Report Here'!$A726=CN$7,IF('Copy &amp; Paste Roster Report Here'!$M726="RH",1,0),0)</f>
        <v>0</v>
      </c>
      <c r="CO729" s="122">
        <f>IF('Copy &amp; Paste Roster Report Here'!$A726=CO$7,IF('Copy &amp; Paste Roster Report Here'!$M726="RH",1,0),0)</f>
        <v>0</v>
      </c>
      <c r="CP729" s="122">
        <f>IF('Copy &amp; Paste Roster Report Here'!$A726=CP$7,IF('Copy &amp; Paste Roster Report Here'!$M726="RH",1,0),0)</f>
        <v>0</v>
      </c>
      <c r="CQ729" s="122">
        <f>IF('Copy &amp; Paste Roster Report Here'!$A726=CQ$7,IF('Copy &amp; Paste Roster Report Here'!$M726="RH",1,0),0)</f>
        <v>0</v>
      </c>
      <c r="CR729" s="73">
        <f t="shared" si="179"/>
        <v>0</v>
      </c>
      <c r="CS729" s="123">
        <f>IF('Copy &amp; Paste Roster Report Here'!$A726=CS$7,IF('Copy &amp; Paste Roster Report Here'!$M726="QT",1,0),0)</f>
        <v>0</v>
      </c>
      <c r="CT729" s="123">
        <f>IF('Copy &amp; Paste Roster Report Here'!$A726=CT$7,IF('Copy &amp; Paste Roster Report Here'!$M726="QT",1,0),0)</f>
        <v>0</v>
      </c>
      <c r="CU729" s="123">
        <f>IF('Copy &amp; Paste Roster Report Here'!$A726=CU$7,IF('Copy &amp; Paste Roster Report Here'!$M726="QT",1,0),0)</f>
        <v>0</v>
      </c>
      <c r="CV729" s="123">
        <f>IF('Copy &amp; Paste Roster Report Here'!$A726=CV$7,IF('Copy &amp; Paste Roster Report Here'!$M726="QT",1,0),0)</f>
        <v>0</v>
      </c>
      <c r="CW729" s="123">
        <f>IF('Copy &amp; Paste Roster Report Here'!$A726=CW$7,IF('Copy &amp; Paste Roster Report Here'!$M726="QT",1,0),0)</f>
        <v>0</v>
      </c>
      <c r="CX729" s="123">
        <f>IF('Copy &amp; Paste Roster Report Here'!$A726=CX$7,IF('Copy &amp; Paste Roster Report Here'!$M726="QT",1,0),0)</f>
        <v>0</v>
      </c>
      <c r="CY729" s="123">
        <f>IF('Copy &amp; Paste Roster Report Here'!$A726=CY$7,IF('Copy &amp; Paste Roster Report Here'!$M726="QT",1,0),0)</f>
        <v>0</v>
      </c>
      <c r="CZ729" s="123">
        <f>IF('Copy &amp; Paste Roster Report Here'!$A726=CZ$7,IF('Copy &amp; Paste Roster Report Here'!$M726="QT",1,0),0)</f>
        <v>0</v>
      </c>
      <c r="DA729" s="123">
        <f>IF('Copy &amp; Paste Roster Report Here'!$A726=DA$7,IF('Copy &amp; Paste Roster Report Here'!$M726="QT",1,0),0)</f>
        <v>0</v>
      </c>
      <c r="DB729" s="123">
        <f>IF('Copy &amp; Paste Roster Report Here'!$A726=DB$7,IF('Copy &amp; Paste Roster Report Here'!$M726="QT",1,0),0)</f>
        <v>0</v>
      </c>
      <c r="DC729" s="123">
        <f>IF('Copy &amp; Paste Roster Report Here'!$A726=DC$7,IF('Copy &amp; Paste Roster Report Here'!$M726="QT",1,0),0)</f>
        <v>0</v>
      </c>
      <c r="DD729" s="73">
        <f t="shared" si="180"/>
        <v>0</v>
      </c>
      <c r="DE729" s="124">
        <f>IF('Copy &amp; Paste Roster Report Here'!$A726=DE$7,IF('Copy &amp; Paste Roster Report Here'!$M726="xxxxxxxxxxx",1,0),0)</f>
        <v>0</v>
      </c>
      <c r="DF729" s="124">
        <f>IF('Copy &amp; Paste Roster Report Here'!$A726=DF$7,IF('Copy &amp; Paste Roster Report Here'!$M726="xxxxxxxxxxx",1,0),0)</f>
        <v>0</v>
      </c>
      <c r="DG729" s="124">
        <f>IF('Copy &amp; Paste Roster Report Here'!$A726=DG$7,IF('Copy &amp; Paste Roster Report Here'!$M726="xxxxxxxxxxx",1,0),0)</f>
        <v>0</v>
      </c>
      <c r="DH729" s="124">
        <f>IF('Copy &amp; Paste Roster Report Here'!$A726=DH$7,IF('Copy &amp; Paste Roster Report Here'!$M726="xxxxxxxxxxx",1,0),0)</f>
        <v>0</v>
      </c>
      <c r="DI729" s="124">
        <f>IF('Copy &amp; Paste Roster Report Here'!$A726=DI$7,IF('Copy &amp; Paste Roster Report Here'!$M726="xxxxxxxxxxx",1,0),0)</f>
        <v>0</v>
      </c>
      <c r="DJ729" s="124">
        <f>IF('Copy &amp; Paste Roster Report Here'!$A726=DJ$7,IF('Copy &amp; Paste Roster Report Here'!$M726="xxxxxxxxxxx",1,0),0)</f>
        <v>0</v>
      </c>
      <c r="DK729" s="124">
        <f>IF('Copy &amp; Paste Roster Report Here'!$A726=DK$7,IF('Copy &amp; Paste Roster Report Here'!$M726="xxxxxxxxxxx",1,0),0)</f>
        <v>0</v>
      </c>
      <c r="DL729" s="124">
        <f>IF('Copy &amp; Paste Roster Report Here'!$A726=DL$7,IF('Copy &amp; Paste Roster Report Here'!$M726="xxxxxxxxxxx",1,0),0)</f>
        <v>0</v>
      </c>
      <c r="DM729" s="124">
        <f>IF('Copy &amp; Paste Roster Report Here'!$A726=DM$7,IF('Copy &amp; Paste Roster Report Here'!$M726="xxxxxxxxxxx",1,0),0)</f>
        <v>0</v>
      </c>
      <c r="DN729" s="124">
        <f>IF('Copy &amp; Paste Roster Report Here'!$A726=DN$7,IF('Copy &amp; Paste Roster Report Here'!$M726="xxxxxxxxxxx",1,0),0)</f>
        <v>0</v>
      </c>
      <c r="DO729" s="124">
        <f>IF('Copy &amp; Paste Roster Report Here'!$A726=DO$7,IF('Copy &amp; Paste Roster Report Here'!$M726="xxxxxxxxxxx",1,0),0)</f>
        <v>0</v>
      </c>
      <c r="DP729" s="125">
        <f t="shared" si="181"/>
        <v>0</v>
      </c>
      <c r="DQ729" s="126">
        <f t="shared" si="182"/>
        <v>0</v>
      </c>
    </row>
    <row r="730" spans="1:121" x14ac:dyDescent="0.25">
      <c r="A730" s="111">
        <f t="shared" si="168"/>
        <v>0</v>
      </c>
      <c r="B730" s="111">
        <f t="shared" si="169"/>
        <v>0</v>
      </c>
      <c r="C730" s="112">
        <f>+('Copy &amp; Paste Roster Report Here'!$P727-'Copy &amp; Paste Roster Report Here'!$O727)/30</f>
        <v>0</v>
      </c>
      <c r="D730" s="112">
        <f>+('Copy &amp; Paste Roster Report Here'!$P727-'Copy &amp; Paste Roster Report Here'!$O727)</f>
        <v>0</v>
      </c>
      <c r="E730" s="111">
        <f>'Copy &amp; Paste Roster Report Here'!N727</f>
        <v>0</v>
      </c>
      <c r="F730" s="111" t="str">
        <f t="shared" si="170"/>
        <v>N</v>
      </c>
      <c r="G730" s="111">
        <f>'Copy &amp; Paste Roster Report Here'!R727</f>
        <v>0</v>
      </c>
      <c r="H730" s="113">
        <f t="shared" si="171"/>
        <v>0</v>
      </c>
      <c r="I730" s="112">
        <f>IF(F730="N",$F$5-'Copy &amp; Paste Roster Report Here'!O727,+'Copy &amp; Paste Roster Report Here'!Q727-'Copy &amp; Paste Roster Report Here'!O727)</f>
        <v>0</v>
      </c>
      <c r="J730" s="114">
        <f t="shared" si="172"/>
        <v>0</v>
      </c>
      <c r="K730" s="114">
        <f t="shared" si="173"/>
        <v>0</v>
      </c>
      <c r="L730" s="115">
        <f>'Copy &amp; Paste Roster Report Here'!F727</f>
        <v>0</v>
      </c>
      <c r="M730" s="116">
        <f t="shared" si="174"/>
        <v>0</v>
      </c>
      <c r="N730" s="117">
        <f>IF('Copy &amp; Paste Roster Report Here'!$A727='Analytical Tests'!N$7,IF($F730="Y",+$H730*N$6,0),0)</f>
        <v>0</v>
      </c>
      <c r="O730" s="117">
        <f>IF('Copy &amp; Paste Roster Report Here'!$A727='Analytical Tests'!O$7,IF($F730="Y",+$H730*O$6,0),0)</f>
        <v>0</v>
      </c>
      <c r="P730" s="117">
        <f>IF('Copy &amp; Paste Roster Report Here'!$A727='Analytical Tests'!P$7,IF($F730="Y",+$H730*P$6,0),0)</f>
        <v>0</v>
      </c>
      <c r="Q730" s="117">
        <f>IF('Copy &amp; Paste Roster Report Here'!$A727='Analytical Tests'!Q$7,IF($F730="Y",+$H730*Q$6,0),0)</f>
        <v>0</v>
      </c>
      <c r="R730" s="117">
        <f>IF('Copy &amp; Paste Roster Report Here'!$A727='Analytical Tests'!R$7,IF($F730="Y",+$H730*R$6,0),0)</f>
        <v>0</v>
      </c>
      <c r="S730" s="117">
        <f>IF('Copy &amp; Paste Roster Report Here'!$A727='Analytical Tests'!S$7,IF($F730="Y",+$H730*S$6,0),0)</f>
        <v>0</v>
      </c>
      <c r="T730" s="117">
        <f>IF('Copy &amp; Paste Roster Report Here'!$A727='Analytical Tests'!T$7,IF($F730="Y",+$H730*T$6,0),0)</f>
        <v>0</v>
      </c>
      <c r="U730" s="117">
        <f>IF('Copy &amp; Paste Roster Report Here'!$A727='Analytical Tests'!U$7,IF($F730="Y",+$H730*U$6,0),0)</f>
        <v>0</v>
      </c>
      <c r="V730" s="117">
        <f>IF('Copy &amp; Paste Roster Report Here'!$A727='Analytical Tests'!V$7,IF($F730="Y",+$H730*V$6,0),0)</f>
        <v>0</v>
      </c>
      <c r="W730" s="117">
        <f>IF('Copy &amp; Paste Roster Report Here'!$A727='Analytical Tests'!W$7,IF($F730="Y",+$H730*W$6,0),0)</f>
        <v>0</v>
      </c>
      <c r="X730" s="117">
        <f>IF('Copy &amp; Paste Roster Report Here'!$A727='Analytical Tests'!X$7,IF($F730="Y",+$H730*X$6,0),0)</f>
        <v>0</v>
      </c>
      <c r="Y730" s="117" t="b">
        <f>IF('Copy &amp; Paste Roster Report Here'!$A727='Analytical Tests'!Y$7,IF($F730="N",IF($J730&gt;=$C730,Y$6,+($I730/$D730)*Y$6),0))</f>
        <v>0</v>
      </c>
      <c r="Z730" s="117" t="b">
        <f>IF('Copy &amp; Paste Roster Report Here'!$A727='Analytical Tests'!Z$7,IF($F730="N",IF($J730&gt;=$C730,Z$6,+($I730/$D730)*Z$6),0))</f>
        <v>0</v>
      </c>
      <c r="AA730" s="117" t="b">
        <f>IF('Copy &amp; Paste Roster Report Here'!$A727='Analytical Tests'!AA$7,IF($F730="N",IF($J730&gt;=$C730,AA$6,+($I730/$D730)*AA$6),0))</f>
        <v>0</v>
      </c>
      <c r="AB730" s="117" t="b">
        <f>IF('Copy &amp; Paste Roster Report Here'!$A727='Analytical Tests'!AB$7,IF($F730="N",IF($J730&gt;=$C730,AB$6,+($I730/$D730)*AB$6),0))</f>
        <v>0</v>
      </c>
      <c r="AC730" s="117" t="b">
        <f>IF('Copy &amp; Paste Roster Report Here'!$A727='Analytical Tests'!AC$7,IF($F730="N",IF($J730&gt;=$C730,AC$6,+($I730/$D730)*AC$6),0))</f>
        <v>0</v>
      </c>
      <c r="AD730" s="117" t="b">
        <f>IF('Copy &amp; Paste Roster Report Here'!$A727='Analytical Tests'!AD$7,IF($F730="N",IF($J730&gt;=$C730,AD$6,+($I730/$D730)*AD$6),0))</f>
        <v>0</v>
      </c>
      <c r="AE730" s="117" t="b">
        <f>IF('Copy &amp; Paste Roster Report Here'!$A727='Analytical Tests'!AE$7,IF($F730="N",IF($J730&gt;=$C730,AE$6,+($I730/$D730)*AE$6),0))</f>
        <v>0</v>
      </c>
      <c r="AF730" s="117" t="b">
        <f>IF('Copy &amp; Paste Roster Report Here'!$A727='Analytical Tests'!AF$7,IF($F730="N",IF($J730&gt;=$C730,AF$6,+($I730/$D730)*AF$6),0))</f>
        <v>0</v>
      </c>
      <c r="AG730" s="117" t="b">
        <f>IF('Copy &amp; Paste Roster Report Here'!$A727='Analytical Tests'!AG$7,IF($F730="N",IF($J730&gt;=$C730,AG$6,+($I730/$D730)*AG$6),0))</f>
        <v>0</v>
      </c>
      <c r="AH730" s="117" t="b">
        <f>IF('Copy &amp; Paste Roster Report Here'!$A727='Analytical Tests'!AH$7,IF($F730="N",IF($J730&gt;=$C730,AH$6,+($I730/$D730)*AH$6),0))</f>
        <v>0</v>
      </c>
      <c r="AI730" s="117" t="b">
        <f>IF('Copy &amp; Paste Roster Report Here'!$A727='Analytical Tests'!AI$7,IF($F730="N",IF($J730&gt;=$C730,AI$6,+($I730/$D730)*AI$6),0))</f>
        <v>0</v>
      </c>
      <c r="AJ730" s="79"/>
      <c r="AK730" s="118">
        <f>IF('Copy &amp; Paste Roster Report Here'!$A727=AK$7,IF('Copy &amp; Paste Roster Report Here'!$M727="FT",1,0),0)</f>
        <v>0</v>
      </c>
      <c r="AL730" s="118">
        <f>IF('Copy &amp; Paste Roster Report Here'!$A727=AL$7,IF('Copy &amp; Paste Roster Report Here'!$M727="FT",1,0),0)</f>
        <v>0</v>
      </c>
      <c r="AM730" s="118">
        <f>IF('Copy &amp; Paste Roster Report Here'!$A727=AM$7,IF('Copy &amp; Paste Roster Report Here'!$M727="FT",1,0),0)</f>
        <v>0</v>
      </c>
      <c r="AN730" s="118">
        <f>IF('Copy &amp; Paste Roster Report Here'!$A727=AN$7,IF('Copy &amp; Paste Roster Report Here'!$M727="FT",1,0),0)</f>
        <v>0</v>
      </c>
      <c r="AO730" s="118">
        <f>IF('Copy &amp; Paste Roster Report Here'!$A727=AO$7,IF('Copy &amp; Paste Roster Report Here'!$M727="FT",1,0),0)</f>
        <v>0</v>
      </c>
      <c r="AP730" s="118">
        <f>IF('Copy &amp; Paste Roster Report Here'!$A727=AP$7,IF('Copy &amp; Paste Roster Report Here'!$M727="FT",1,0),0)</f>
        <v>0</v>
      </c>
      <c r="AQ730" s="118">
        <f>IF('Copy &amp; Paste Roster Report Here'!$A727=AQ$7,IF('Copy &amp; Paste Roster Report Here'!$M727="FT",1,0),0)</f>
        <v>0</v>
      </c>
      <c r="AR730" s="118">
        <f>IF('Copy &amp; Paste Roster Report Here'!$A727=AR$7,IF('Copy &amp; Paste Roster Report Here'!$M727="FT",1,0),0)</f>
        <v>0</v>
      </c>
      <c r="AS730" s="118">
        <f>IF('Copy &amp; Paste Roster Report Here'!$A727=AS$7,IF('Copy &amp; Paste Roster Report Here'!$M727="FT",1,0),0)</f>
        <v>0</v>
      </c>
      <c r="AT730" s="118">
        <f>IF('Copy &amp; Paste Roster Report Here'!$A727=AT$7,IF('Copy &amp; Paste Roster Report Here'!$M727="FT",1,0),0)</f>
        <v>0</v>
      </c>
      <c r="AU730" s="118">
        <f>IF('Copy &amp; Paste Roster Report Here'!$A727=AU$7,IF('Copy &amp; Paste Roster Report Here'!$M727="FT",1,0),0)</f>
        <v>0</v>
      </c>
      <c r="AV730" s="73">
        <f t="shared" si="175"/>
        <v>0</v>
      </c>
      <c r="AW730" s="119">
        <f>IF('Copy &amp; Paste Roster Report Here'!$A727=AW$7,IF('Copy &amp; Paste Roster Report Here'!$M727="HT",1,0),0)</f>
        <v>0</v>
      </c>
      <c r="AX730" s="119">
        <f>IF('Copy &amp; Paste Roster Report Here'!$A727=AX$7,IF('Copy &amp; Paste Roster Report Here'!$M727="HT",1,0),0)</f>
        <v>0</v>
      </c>
      <c r="AY730" s="119">
        <f>IF('Copy &amp; Paste Roster Report Here'!$A727=AY$7,IF('Copy &amp; Paste Roster Report Here'!$M727="HT",1,0),0)</f>
        <v>0</v>
      </c>
      <c r="AZ730" s="119">
        <f>IF('Copy &amp; Paste Roster Report Here'!$A727=AZ$7,IF('Copy &amp; Paste Roster Report Here'!$M727="HT",1,0),0)</f>
        <v>0</v>
      </c>
      <c r="BA730" s="119">
        <f>IF('Copy &amp; Paste Roster Report Here'!$A727=BA$7,IF('Copy &amp; Paste Roster Report Here'!$M727="HT",1,0),0)</f>
        <v>0</v>
      </c>
      <c r="BB730" s="119">
        <f>IF('Copy &amp; Paste Roster Report Here'!$A727=BB$7,IF('Copy &amp; Paste Roster Report Here'!$M727="HT",1,0),0)</f>
        <v>0</v>
      </c>
      <c r="BC730" s="119">
        <f>IF('Copy &amp; Paste Roster Report Here'!$A727=BC$7,IF('Copy &amp; Paste Roster Report Here'!$M727="HT",1,0),0)</f>
        <v>0</v>
      </c>
      <c r="BD730" s="119">
        <f>IF('Copy &amp; Paste Roster Report Here'!$A727=BD$7,IF('Copy &amp; Paste Roster Report Here'!$M727="HT",1,0),0)</f>
        <v>0</v>
      </c>
      <c r="BE730" s="119">
        <f>IF('Copy &amp; Paste Roster Report Here'!$A727=BE$7,IF('Copy &amp; Paste Roster Report Here'!$M727="HT",1,0),0)</f>
        <v>0</v>
      </c>
      <c r="BF730" s="119">
        <f>IF('Copy &amp; Paste Roster Report Here'!$A727=BF$7,IF('Copy &amp; Paste Roster Report Here'!$M727="HT",1,0),0)</f>
        <v>0</v>
      </c>
      <c r="BG730" s="119">
        <f>IF('Copy &amp; Paste Roster Report Here'!$A727=BG$7,IF('Copy &amp; Paste Roster Report Here'!$M727="HT",1,0),0)</f>
        <v>0</v>
      </c>
      <c r="BH730" s="73">
        <f t="shared" si="176"/>
        <v>0</v>
      </c>
      <c r="BI730" s="120">
        <f>IF('Copy &amp; Paste Roster Report Here'!$A727=BI$7,IF('Copy &amp; Paste Roster Report Here'!$M727="MT",1,0),0)</f>
        <v>0</v>
      </c>
      <c r="BJ730" s="120">
        <f>IF('Copy &amp; Paste Roster Report Here'!$A727=BJ$7,IF('Copy &amp; Paste Roster Report Here'!$M727="MT",1,0),0)</f>
        <v>0</v>
      </c>
      <c r="BK730" s="120">
        <f>IF('Copy &amp; Paste Roster Report Here'!$A727=BK$7,IF('Copy &amp; Paste Roster Report Here'!$M727="MT",1,0),0)</f>
        <v>0</v>
      </c>
      <c r="BL730" s="120">
        <f>IF('Copy &amp; Paste Roster Report Here'!$A727=BL$7,IF('Copy &amp; Paste Roster Report Here'!$M727="MT",1,0),0)</f>
        <v>0</v>
      </c>
      <c r="BM730" s="120">
        <f>IF('Copy &amp; Paste Roster Report Here'!$A727=BM$7,IF('Copy &amp; Paste Roster Report Here'!$M727="MT",1,0),0)</f>
        <v>0</v>
      </c>
      <c r="BN730" s="120">
        <f>IF('Copy &amp; Paste Roster Report Here'!$A727=BN$7,IF('Copy &amp; Paste Roster Report Here'!$M727="MT",1,0),0)</f>
        <v>0</v>
      </c>
      <c r="BO730" s="120">
        <f>IF('Copy &amp; Paste Roster Report Here'!$A727=BO$7,IF('Copy &amp; Paste Roster Report Here'!$M727="MT",1,0),0)</f>
        <v>0</v>
      </c>
      <c r="BP730" s="120">
        <f>IF('Copy &amp; Paste Roster Report Here'!$A727=BP$7,IF('Copy &amp; Paste Roster Report Here'!$M727="MT",1,0),0)</f>
        <v>0</v>
      </c>
      <c r="BQ730" s="120">
        <f>IF('Copy &amp; Paste Roster Report Here'!$A727=BQ$7,IF('Copy &amp; Paste Roster Report Here'!$M727="MT",1,0),0)</f>
        <v>0</v>
      </c>
      <c r="BR730" s="120">
        <f>IF('Copy &amp; Paste Roster Report Here'!$A727=BR$7,IF('Copy &amp; Paste Roster Report Here'!$M727="MT",1,0),0)</f>
        <v>0</v>
      </c>
      <c r="BS730" s="120">
        <f>IF('Copy &amp; Paste Roster Report Here'!$A727=BS$7,IF('Copy &amp; Paste Roster Report Here'!$M727="MT",1,0),0)</f>
        <v>0</v>
      </c>
      <c r="BT730" s="73">
        <f t="shared" si="177"/>
        <v>0</v>
      </c>
      <c r="BU730" s="121">
        <f>IF('Copy &amp; Paste Roster Report Here'!$A727=BU$7,IF('Copy &amp; Paste Roster Report Here'!$M727="fy",1,0),0)</f>
        <v>0</v>
      </c>
      <c r="BV730" s="121">
        <f>IF('Copy &amp; Paste Roster Report Here'!$A727=BV$7,IF('Copy &amp; Paste Roster Report Here'!$M727="fy",1,0),0)</f>
        <v>0</v>
      </c>
      <c r="BW730" s="121">
        <f>IF('Copy &amp; Paste Roster Report Here'!$A727=BW$7,IF('Copy &amp; Paste Roster Report Here'!$M727="fy",1,0),0)</f>
        <v>0</v>
      </c>
      <c r="BX730" s="121">
        <f>IF('Copy &amp; Paste Roster Report Here'!$A727=BX$7,IF('Copy &amp; Paste Roster Report Here'!$M727="fy",1,0),0)</f>
        <v>0</v>
      </c>
      <c r="BY730" s="121">
        <f>IF('Copy &amp; Paste Roster Report Here'!$A727=BY$7,IF('Copy &amp; Paste Roster Report Here'!$M727="fy",1,0),0)</f>
        <v>0</v>
      </c>
      <c r="BZ730" s="121">
        <f>IF('Copy &amp; Paste Roster Report Here'!$A727=BZ$7,IF('Copy &amp; Paste Roster Report Here'!$M727="fy",1,0),0)</f>
        <v>0</v>
      </c>
      <c r="CA730" s="121">
        <f>IF('Copy &amp; Paste Roster Report Here'!$A727=CA$7,IF('Copy &amp; Paste Roster Report Here'!$M727="fy",1,0),0)</f>
        <v>0</v>
      </c>
      <c r="CB730" s="121">
        <f>IF('Copy &amp; Paste Roster Report Here'!$A727=CB$7,IF('Copy &amp; Paste Roster Report Here'!$M727="fy",1,0),0)</f>
        <v>0</v>
      </c>
      <c r="CC730" s="121">
        <f>IF('Copy &amp; Paste Roster Report Here'!$A727=CC$7,IF('Copy &amp; Paste Roster Report Here'!$M727="fy",1,0),0)</f>
        <v>0</v>
      </c>
      <c r="CD730" s="121">
        <f>IF('Copy &amp; Paste Roster Report Here'!$A727=CD$7,IF('Copy &amp; Paste Roster Report Here'!$M727="fy",1,0),0)</f>
        <v>0</v>
      </c>
      <c r="CE730" s="121">
        <f>IF('Copy &amp; Paste Roster Report Here'!$A727=CE$7,IF('Copy &amp; Paste Roster Report Here'!$M727="fy",1,0),0)</f>
        <v>0</v>
      </c>
      <c r="CF730" s="73">
        <f t="shared" si="178"/>
        <v>0</v>
      </c>
      <c r="CG730" s="122">
        <f>IF('Copy &amp; Paste Roster Report Here'!$A727=CG$7,IF('Copy &amp; Paste Roster Report Here'!$M727="RH",1,0),0)</f>
        <v>0</v>
      </c>
      <c r="CH730" s="122">
        <f>IF('Copy &amp; Paste Roster Report Here'!$A727=CH$7,IF('Copy &amp; Paste Roster Report Here'!$M727="RH",1,0),0)</f>
        <v>0</v>
      </c>
      <c r="CI730" s="122">
        <f>IF('Copy &amp; Paste Roster Report Here'!$A727=CI$7,IF('Copy &amp; Paste Roster Report Here'!$M727="RH",1,0),0)</f>
        <v>0</v>
      </c>
      <c r="CJ730" s="122">
        <f>IF('Copy &amp; Paste Roster Report Here'!$A727=CJ$7,IF('Copy &amp; Paste Roster Report Here'!$M727="RH",1,0),0)</f>
        <v>0</v>
      </c>
      <c r="CK730" s="122">
        <f>IF('Copy &amp; Paste Roster Report Here'!$A727=CK$7,IF('Copy &amp; Paste Roster Report Here'!$M727="RH",1,0),0)</f>
        <v>0</v>
      </c>
      <c r="CL730" s="122">
        <f>IF('Copy &amp; Paste Roster Report Here'!$A727=CL$7,IF('Copy &amp; Paste Roster Report Here'!$M727="RH",1,0),0)</f>
        <v>0</v>
      </c>
      <c r="CM730" s="122">
        <f>IF('Copy &amp; Paste Roster Report Here'!$A727=CM$7,IF('Copy &amp; Paste Roster Report Here'!$M727="RH",1,0),0)</f>
        <v>0</v>
      </c>
      <c r="CN730" s="122">
        <f>IF('Copy &amp; Paste Roster Report Here'!$A727=CN$7,IF('Copy &amp; Paste Roster Report Here'!$M727="RH",1,0),0)</f>
        <v>0</v>
      </c>
      <c r="CO730" s="122">
        <f>IF('Copy &amp; Paste Roster Report Here'!$A727=CO$7,IF('Copy &amp; Paste Roster Report Here'!$M727="RH",1,0),0)</f>
        <v>0</v>
      </c>
      <c r="CP730" s="122">
        <f>IF('Copy &amp; Paste Roster Report Here'!$A727=CP$7,IF('Copy &amp; Paste Roster Report Here'!$M727="RH",1,0),0)</f>
        <v>0</v>
      </c>
      <c r="CQ730" s="122">
        <f>IF('Copy &amp; Paste Roster Report Here'!$A727=CQ$7,IF('Copy &amp; Paste Roster Report Here'!$M727="RH",1,0),0)</f>
        <v>0</v>
      </c>
      <c r="CR730" s="73">
        <f t="shared" si="179"/>
        <v>0</v>
      </c>
      <c r="CS730" s="123">
        <f>IF('Copy &amp; Paste Roster Report Here'!$A727=CS$7,IF('Copy &amp; Paste Roster Report Here'!$M727="QT",1,0),0)</f>
        <v>0</v>
      </c>
      <c r="CT730" s="123">
        <f>IF('Copy &amp; Paste Roster Report Here'!$A727=CT$7,IF('Copy &amp; Paste Roster Report Here'!$M727="QT",1,0),0)</f>
        <v>0</v>
      </c>
      <c r="CU730" s="123">
        <f>IF('Copy &amp; Paste Roster Report Here'!$A727=CU$7,IF('Copy &amp; Paste Roster Report Here'!$M727="QT",1,0),0)</f>
        <v>0</v>
      </c>
      <c r="CV730" s="123">
        <f>IF('Copy &amp; Paste Roster Report Here'!$A727=CV$7,IF('Copy &amp; Paste Roster Report Here'!$M727="QT",1,0),0)</f>
        <v>0</v>
      </c>
      <c r="CW730" s="123">
        <f>IF('Copy &amp; Paste Roster Report Here'!$A727=CW$7,IF('Copy &amp; Paste Roster Report Here'!$M727="QT",1,0),0)</f>
        <v>0</v>
      </c>
      <c r="CX730" s="123">
        <f>IF('Copy &amp; Paste Roster Report Here'!$A727=CX$7,IF('Copy &amp; Paste Roster Report Here'!$M727="QT",1,0),0)</f>
        <v>0</v>
      </c>
      <c r="CY730" s="123">
        <f>IF('Copy &amp; Paste Roster Report Here'!$A727=CY$7,IF('Copy &amp; Paste Roster Report Here'!$M727="QT",1,0),0)</f>
        <v>0</v>
      </c>
      <c r="CZ730" s="123">
        <f>IF('Copy &amp; Paste Roster Report Here'!$A727=CZ$7,IF('Copy &amp; Paste Roster Report Here'!$M727="QT",1,0),0)</f>
        <v>0</v>
      </c>
      <c r="DA730" s="123">
        <f>IF('Copy &amp; Paste Roster Report Here'!$A727=DA$7,IF('Copy &amp; Paste Roster Report Here'!$M727="QT",1,0),0)</f>
        <v>0</v>
      </c>
      <c r="DB730" s="123">
        <f>IF('Copy &amp; Paste Roster Report Here'!$A727=DB$7,IF('Copy &amp; Paste Roster Report Here'!$M727="QT",1,0),0)</f>
        <v>0</v>
      </c>
      <c r="DC730" s="123">
        <f>IF('Copy &amp; Paste Roster Report Here'!$A727=DC$7,IF('Copy &amp; Paste Roster Report Here'!$M727="QT",1,0),0)</f>
        <v>0</v>
      </c>
      <c r="DD730" s="73">
        <f t="shared" si="180"/>
        <v>0</v>
      </c>
      <c r="DE730" s="124">
        <f>IF('Copy &amp; Paste Roster Report Here'!$A727=DE$7,IF('Copy &amp; Paste Roster Report Here'!$M727="xxxxxxxxxxx",1,0),0)</f>
        <v>0</v>
      </c>
      <c r="DF730" s="124">
        <f>IF('Copy &amp; Paste Roster Report Here'!$A727=DF$7,IF('Copy &amp; Paste Roster Report Here'!$M727="xxxxxxxxxxx",1,0),0)</f>
        <v>0</v>
      </c>
      <c r="DG730" s="124">
        <f>IF('Copy &amp; Paste Roster Report Here'!$A727=DG$7,IF('Copy &amp; Paste Roster Report Here'!$M727="xxxxxxxxxxx",1,0),0)</f>
        <v>0</v>
      </c>
      <c r="DH730" s="124">
        <f>IF('Copy &amp; Paste Roster Report Here'!$A727=DH$7,IF('Copy &amp; Paste Roster Report Here'!$M727="xxxxxxxxxxx",1,0),0)</f>
        <v>0</v>
      </c>
      <c r="DI730" s="124">
        <f>IF('Copy &amp; Paste Roster Report Here'!$A727=DI$7,IF('Copy &amp; Paste Roster Report Here'!$M727="xxxxxxxxxxx",1,0),0)</f>
        <v>0</v>
      </c>
      <c r="DJ730" s="124">
        <f>IF('Copy &amp; Paste Roster Report Here'!$A727=DJ$7,IF('Copy &amp; Paste Roster Report Here'!$M727="xxxxxxxxxxx",1,0),0)</f>
        <v>0</v>
      </c>
      <c r="DK730" s="124">
        <f>IF('Copy &amp; Paste Roster Report Here'!$A727=DK$7,IF('Copy &amp; Paste Roster Report Here'!$M727="xxxxxxxxxxx",1,0),0)</f>
        <v>0</v>
      </c>
      <c r="DL730" s="124">
        <f>IF('Copy &amp; Paste Roster Report Here'!$A727=DL$7,IF('Copy &amp; Paste Roster Report Here'!$M727="xxxxxxxxxxx",1,0),0)</f>
        <v>0</v>
      </c>
      <c r="DM730" s="124">
        <f>IF('Copy &amp; Paste Roster Report Here'!$A727=DM$7,IF('Copy &amp; Paste Roster Report Here'!$M727="xxxxxxxxxxx",1,0),0)</f>
        <v>0</v>
      </c>
      <c r="DN730" s="124">
        <f>IF('Copy &amp; Paste Roster Report Here'!$A727=DN$7,IF('Copy &amp; Paste Roster Report Here'!$M727="xxxxxxxxxxx",1,0),0)</f>
        <v>0</v>
      </c>
      <c r="DO730" s="124">
        <f>IF('Copy &amp; Paste Roster Report Here'!$A727=DO$7,IF('Copy &amp; Paste Roster Report Here'!$M727="xxxxxxxxxxx",1,0),0)</f>
        <v>0</v>
      </c>
      <c r="DP730" s="125">
        <f t="shared" si="181"/>
        <v>0</v>
      </c>
      <c r="DQ730" s="126">
        <f t="shared" si="182"/>
        <v>0</v>
      </c>
    </row>
    <row r="731" spans="1:121" x14ac:dyDescent="0.25">
      <c r="A731" s="111">
        <f t="shared" si="168"/>
        <v>0</v>
      </c>
      <c r="B731" s="111">
        <f t="shared" si="169"/>
        <v>0</v>
      </c>
      <c r="C731" s="112">
        <f>+('Copy &amp; Paste Roster Report Here'!$P728-'Copy &amp; Paste Roster Report Here'!$O728)/30</f>
        <v>0</v>
      </c>
      <c r="D731" s="112">
        <f>+('Copy &amp; Paste Roster Report Here'!$P728-'Copy &amp; Paste Roster Report Here'!$O728)</f>
        <v>0</v>
      </c>
      <c r="E731" s="111">
        <f>'Copy &amp; Paste Roster Report Here'!N728</f>
        <v>0</v>
      </c>
      <c r="F731" s="111" t="str">
        <f t="shared" si="170"/>
        <v>N</v>
      </c>
      <c r="G731" s="111">
        <f>'Copy &amp; Paste Roster Report Here'!R728</f>
        <v>0</v>
      </c>
      <c r="H731" s="113">
        <f t="shared" si="171"/>
        <v>0</v>
      </c>
      <c r="I731" s="112">
        <f>IF(F731="N",$F$5-'Copy &amp; Paste Roster Report Here'!O728,+'Copy &amp; Paste Roster Report Here'!Q728-'Copy &amp; Paste Roster Report Here'!O728)</f>
        <v>0</v>
      </c>
      <c r="J731" s="114">
        <f t="shared" si="172"/>
        <v>0</v>
      </c>
      <c r="K731" s="114">
        <f t="shared" si="173"/>
        <v>0</v>
      </c>
      <c r="L731" s="115">
        <f>'Copy &amp; Paste Roster Report Here'!F728</f>
        <v>0</v>
      </c>
      <c r="M731" s="116">
        <f t="shared" si="174"/>
        <v>0</v>
      </c>
      <c r="N731" s="117">
        <f>IF('Copy &amp; Paste Roster Report Here'!$A728='Analytical Tests'!N$7,IF($F731="Y",+$H731*N$6,0),0)</f>
        <v>0</v>
      </c>
      <c r="O731" s="117">
        <f>IF('Copy &amp; Paste Roster Report Here'!$A728='Analytical Tests'!O$7,IF($F731="Y",+$H731*O$6,0),0)</f>
        <v>0</v>
      </c>
      <c r="P731" s="117">
        <f>IF('Copy &amp; Paste Roster Report Here'!$A728='Analytical Tests'!P$7,IF($F731="Y",+$H731*P$6,0),0)</f>
        <v>0</v>
      </c>
      <c r="Q731" s="117">
        <f>IF('Copy &amp; Paste Roster Report Here'!$A728='Analytical Tests'!Q$7,IF($F731="Y",+$H731*Q$6,0),0)</f>
        <v>0</v>
      </c>
      <c r="R731" s="117">
        <f>IF('Copy &amp; Paste Roster Report Here'!$A728='Analytical Tests'!R$7,IF($F731="Y",+$H731*R$6,0),0)</f>
        <v>0</v>
      </c>
      <c r="S731" s="117">
        <f>IF('Copy &amp; Paste Roster Report Here'!$A728='Analytical Tests'!S$7,IF($F731="Y",+$H731*S$6,0),0)</f>
        <v>0</v>
      </c>
      <c r="T731" s="117">
        <f>IF('Copy &amp; Paste Roster Report Here'!$A728='Analytical Tests'!T$7,IF($F731="Y",+$H731*T$6,0),0)</f>
        <v>0</v>
      </c>
      <c r="U731" s="117">
        <f>IF('Copy &amp; Paste Roster Report Here'!$A728='Analytical Tests'!U$7,IF($F731="Y",+$H731*U$6,0),0)</f>
        <v>0</v>
      </c>
      <c r="V731" s="117">
        <f>IF('Copy &amp; Paste Roster Report Here'!$A728='Analytical Tests'!V$7,IF($F731="Y",+$H731*V$6,0),0)</f>
        <v>0</v>
      </c>
      <c r="W731" s="117">
        <f>IF('Copy &amp; Paste Roster Report Here'!$A728='Analytical Tests'!W$7,IF($F731="Y",+$H731*W$6,0),0)</f>
        <v>0</v>
      </c>
      <c r="X731" s="117">
        <f>IF('Copy &amp; Paste Roster Report Here'!$A728='Analytical Tests'!X$7,IF($F731="Y",+$H731*X$6,0),0)</f>
        <v>0</v>
      </c>
      <c r="Y731" s="117" t="b">
        <f>IF('Copy &amp; Paste Roster Report Here'!$A728='Analytical Tests'!Y$7,IF($F731="N",IF($J731&gt;=$C731,Y$6,+($I731/$D731)*Y$6),0))</f>
        <v>0</v>
      </c>
      <c r="Z731" s="117" t="b">
        <f>IF('Copy &amp; Paste Roster Report Here'!$A728='Analytical Tests'!Z$7,IF($F731="N",IF($J731&gt;=$C731,Z$6,+($I731/$D731)*Z$6),0))</f>
        <v>0</v>
      </c>
      <c r="AA731" s="117" t="b">
        <f>IF('Copy &amp; Paste Roster Report Here'!$A728='Analytical Tests'!AA$7,IF($F731="N",IF($J731&gt;=$C731,AA$6,+($I731/$D731)*AA$6),0))</f>
        <v>0</v>
      </c>
      <c r="AB731" s="117" t="b">
        <f>IF('Copy &amp; Paste Roster Report Here'!$A728='Analytical Tests'!AB$7,IF($F731="N",IF($J731&gt;=$C731,AB$6,+($I731/$D731)*AB$6),0))</f>
        <v>0</v>
      </c>
      <c r="AC731" s="117" t="b">
        <f>IF('Copy &amp; Paste Roster Report Here'!$A728='Analytical Tests'!AC$7,IF($F731="N",IF($J731&gt;=$C731,AC$6,+($I731/$D731)*AC$6),0))</f>
        <v>0</v>
      </c>
      <c r="AD731" s="117" t="b">
        <f>IF('Copy &amp; Paste Roster Report Here'!$A728='Analytical Tests'!AD$7,IF($F731="N",IF($J731&gt;=$C731,AD$6,+($I731/$D731)*AD$6),0))</f>
        <v>0</v>
      </c>
      <c r="AE731" s="117" t="b">
        <f>IF('Copy &amp; Paste Roster Report Here'!$A728='Analytical Tests'!AE$7,IF($F731="N",IF($J731&gt;=$C731,AE$6,+($I731/$D731)*AE$6),0))</f>
        <v>0</v>
      </c>
      <c r="AF731" s="117" t="b">
        <f>IF('Copy &amp; Paste Roster Report Here'!$A728='Analytical Tests'!AF$7,IF($F731="N",IF($J731&gt;=$C731,AF$6,+($I731/$D731)*AF$6),0))</f>
        <v>0</v>
      </c>
      <c r="AG731" s="117" t="b">
        <f>IF('Copy &amp; Paste Roster Report Here'!$A728='Analytical Tests'!AG$7,IF($F731="N",IF($J731&gt;=$C731,AG$6,+($I731/$D731)*AG$6),0))</f>
        <v>0</v>
      </c>
      <c r="AH731" s="117" t="b">
        <f>IF('Copy &amp; Paste Roster Report Here'!$A728='Analytical Tests'!AH$7,IF($F731="N",IF($J731&gt;=$C731,AH$6,+($I731/$D731)*AH$6),0))</f>
        <v>0</v>
      </c>
      <c r="AI731" s="117" t="b">
        <f>IF('Copy &amp; Paste Roster Report Here'!$A728='Analytical Tests'!AI$7,IF($F731="N",IF($J731&gt;=$C731,AI$6,+($I731/$D731)*AI$6),0))</f>
        <v>0</v>
      </c>
      <c r="AJ731" s="79"/>
      <c r="AK731" s="118">
        <f>IF('Copy &amp; Paste Roster Report Here'!$A728=AK$7,IF('Copy &amp; Paste Roster Report Here'!$M728="FT",1,0),0)</f>
        <v>0</v>
      </c>
      <c r="AL731" s="118">
        <f>IF('Copy &amp; Paste Roster Report Here'!$A728=AL$7,IF('Copy &amp; Paste Roster Report Here'!$M728="FT",1,0),0)</f>
        <v>0</v>
      </c>
      <c r="AM731" s="118">
        <f>IF('Copy &amp; Paste Roster Report Here'!$A728=AM$7,IF('Copy &amp; Paste Roster Report Here'!$M728="FT",1,0),0)</f>
        <v>0</v>
      </c>
      <c r="AN731" s="118">
        <f>IF('Copy &amp; Paste Roster Report Here'!$A728=AN$7,IF('Copy &amp; Paste Roster Report Here'!$M728="FT",1,0),0)</f>
        <v>0</v>
      </c>
      <c r="AO731" s="118">
        <f>IF('Copy &amp; Paste Roster Report Here'!$A728=AO$7,IF('Copy &amp; Paste Roster Report Here'!$M728="FT",1,0),0)</f>
        <v>0</v>
      </c>
      <c r="AP731" s="118">
        <f>IF('Copy &amp; Paste Roster Report Here'!$A728=AP$7,IF('Copy &amp; Paste Roster Report Here'!$M728="FT",1,0),0)</f>
        <v>0</v>
      </c>
      <c r="AQ731" s="118">
        <f>IF('Copy &amp; Paste Roster Report Here'!$A728=AQ$7,IF('Copy &amp; Paste Roster Report Here'!$M728="FT",1,0),0)</f>
        <v>0</v>
      </c>
      <c r="AR731" s="118">
        <f>IF('Copy &amp; Paste Roster Report Here'!$A728=AR$7,IF('Copy &amp; Paste Roster Report Here'!$M728="FT",1,0),0)</f>
        <v>0</v>
      </c>
      <c r="AS731" s="118">
        <f>IF('Copy &amp; Paste Roster Report Here'!$A728=AS$7,IF('Copy &amp; Paste Roster Report Here'!$M728="FT",1,0),0)</f>
        <v>0</v>
      </c>
      <c r="AT731" s="118">
        <f>IF('Copy &amp; Paste Roster Report Here'!$A728=AT$7,IF('Copy &amp; Paste Roster Report Here'!$M728="FT",1,0),0)</f>
        <v>0</v>
      </c>
      <c r="AU731" s="118">
        <f>IF('Copy &amp; Paste Roster Report Here'!$A728=AU$7,IF('Copy &amp; Paste Roster Report Here'!$M728="FT",1,0),0)</f>
        <v>0</v>
      </c>
      <c r="AV731" s="73">
        <f t="shared" si="175"/>
        <v>0</v>
      </c>
      <c r="AW731" s="119">
        <f>IF('Copy &amp; Paste Roster Report Here'!$A728=AW$7,IF('Copy &amp; Paste Roster Report Here'!$M728="HT",1,0),0)</f>
        <v>0</v>
      </c>
      <c r="AX731" s="119">
        <f>IF('Copy &amp; Paste Roster Report Here'!$A728=AX$7,IF('Copy &amp; Paste Roster Report Here'!$M728="HT",1,0),0)</f>
        <v>0</v>
      </c>
      <c r="AY731" s="119">
        <f>IF('Copy &amp; Paste Roster Report Here'!$A728=AY$7,IF('Copy &amp; Paste Roster Report Here'!$M728="HT",1,0),0)</f>
        <v>0</v>
      </c>
      <c r="AZ731" s="119">
        <f>IF('Copy &amp; Paste Roster Report Here'!$A728=AZ$7,IF('Copy &amp; Paste Roster Report Here'!$M728="HT",1,0),0)</f>
        <v>0</v>
      </c>
      <c r="BA731" s="119">
        <f>IF('Copy &amp; Paste Roster Report Here'!$A728=BA$7,IF('Copy &amp; Paste Roster Report Here'!$M728="HT",1,0),0)</f>
        <v>0</v>
      </c>
      <c r="BB731" s="119">
        <f>IF('Copy &amp; Paste Roster Report Here'!$A728=BB$7,IF('Copy &amp; Paste Roster Report Here'!$M728="HT",1,0),0)</f>
        <v>0</v>
      </c>
      <c r="BC731" s="119">
        <f>IF('Copy &amp; Paste Roster Report Here'!$A728=BC$7,IF('Copy &amp; Paste Roster Report Here'!$M728="HT",1,0),0)</f>
        <v>0</v>
      </c>
      <c r="BD731" s="119">
        <f>IF('Copy &amp; Paste Roster Report Here'!$A728=BD$7,IF('Copy &amp; Paste Roster Report Here'!$M728="HT",1,0),0)</f>
        <v>0</v>
      </c>
      <c r="BE731" s="119">
        <f>IF('Copy &amp; Paste Roster Report Here'!$A728=BE$7,IF('Copy &amp; Paste Roster Report Here'!$M728="HT",1,0),0)</f>
        <v>0</v>
      </c>
      <c r="BF731" s="119">
        <f>IF('Copy &amp; Paste Roster Report Here'!$A728=BF$7,IF('Copy &amp; Paste Roster Report Here'!$M728="HT",1,0),0)</f>
        <v>0</v>
      </c>
      <c r="BG731" s="119">
        <f>IF('Copy &amp; Paste Roster Report Here'!$A728=BG$7,IF('Copy &amp; Paste Roster Report Here'!$M728="HT",1,0),0)</f>
        <v>0</v>
      </c>
      <c r="BH731" s="73">
        <f t="shared" si="176"/>
        <v>0</v>
      </c>
      <c r="BI731" s="120">
        <f>IF('Copy &amp; Paste Roster Report Here'!$A728=BI$7,IF('Copy &amp; Paste Roster Report Here'!$M728="MT",1,0),0)</f>
        <v>0</v>
      </c>
      <c r="BJ731" s="120">
        <f>IF('Copy &amp; Paste Roster Report Here'!$A728=BJ$7,IF('Copy &amp; Paste Roster Report Here'!$M728="MT",1,0),0)</f>
        <v>0</v>
      </c>
      <c r="BK731" s="120">
        <f>IF('Copy &amp; Paste Roster Report Here'!$A728=BK$7,IF('Copy &amp; Paste Roster Report Here'!$M728="MT",1,0),0)</f>
        <v>0</v>
      </c>
      <c r="BL731" s="120">
        <f>IF('Copy &amp; Paste Roster Report Here'!$A728=BL$7,IF('Copy &amp; Paste Roster Report Here'!$M728="MT",1,0),0)</f>
        <v>0</v>
      </c>
      <c r="BM731" s="120">
        <f>IF('Copy &amp; Paste Roster Report Here'!$A728=BM$7,IF('Copy &amp; Paste Roster Report Here'!$M728="MT",1,0),0)</f>
        <v>0</v>
      </c>
      <c r="BN731" s="120">
        <f>IF('Copy &amp; Paste Roster Report Here'!$A728=BN$7,IF('Copy &amp; Paste Roster Report Here'!$M728="MT",1,0),0)</f>
        <v>0</v>
      </c>
      <c r="BO731" s="120">
        <f>IF('Copy &amp; Paste Roster Report Here'!$A728=BO$7,IF('Copy &amp; Paste Roster Report Here'!$M728="MT",1,0),0)</f>
        <v>0</v>
      </c>
      <c r="BP731" s="120">
        <f>IF('Copy &amp; Paste Roster Report Here'!$A728=BP$7,IF('Copy &amp; Paste Roster Report Here'!$M728="MT",1,0),0)</f>
        <v>0</v>
      </c>
      <c r="BQ731" s="120">
        <f>IF('Copy &amp; Paste Roster Report Here'!$A728=BQ$7,IF('Copy &amp; Paste Roster Report Here'!$M728="MT",1,0),0)</f>
        <v>0</v>
      </c>
      <c r="BR731" s="120">
        <f>IF('Copy &amp; Paste Roster Report Here'!$A728=BR$7,IF('Copy &amp; Paste Roster Report Here'!$M728="MT",1,0),0)</f>
        <v>0</v>
      </c>
      <c r="BS731" s="120">
        <f>IF('Copy &amp; Paste Roster Report Here'!$A728=BS$7,IF('Copy &amp; Paste Roster Report Here'!$M728="MT",1,0),0)</f>
        <v>0</v>
      </c>
      <c r="BT731" s="73">
        <f t="shared" si="177"/>
        <v>0</v>
      </c>
      <c r="BU731" s="121">
        <f>IF('Copy &amp; Paste Roster Report Here'!$A728=BU$7,IF('Copy &amp; Paste Roster Report Here'!$M728="fy",1,0),0)</f>
        <v>0</v>
      </c>
      <c r="BV731" s="121">
        <f>IF('Copy &amp; Paste Roster Report Here'!$A728=BV$7,IF('Copy &amp; Paste Roster Report Here'!$M728="fy",1,0),0)</f>
        <v>0</v>
      </c>
      <c r="BW731" s="121">
        <f>IF('Copy &amp; Paste Roster Report Here'!$A728=BW$7,IF('Copy &amp; Paste Roster Report Here'!$M728="fy",1,0),0)</f>
        <v>0</v>
      </c>
      <c r="BX731" s="121">
        <f>IF('Copy &amp; Paste Roster Report Here'!$A728=BX$7,IF('Copy &amp; Paste Roster Report Here'!$M728="fy",1,0),0)</f>
        <v>0</v>
      </c>
      <c r="BY731" s="121">
        <f>IF('Copy &amp; Paste Roster Report Here'!$A728=BY$7,IF('Copy &amp; Paste Roster Report Here'!$M728="fy",1,0),0)</f>
        <v>0</v>
      </c>
      <c r="BZ731" s="121">
        <f>IF('Copy &amp; Paste Roster Report Here'!$A728=BZ$7,IF('Copy &amp; Paste Roster Report Here'!$M728="fy",1,0),0)</f>
        <v>0</v>
      </c>
      <c r="CA731" s="121">
        <f>IF('Copy &amp; Paste Roster Report Here'!$A728=CA$7,IF('Copy &amp; Paste Roster Report Here'!$M728="fy",1,0),0)</f>
        <v>0</v>
      </c>
      <c r="CB731" s="121">
        <f>IF('Copy &amp; Paste Roster Report Here'!$A728=CB$7,IF('Copy &amp; Paste Roster Report Here'!$M728="fy",1,0),0)</f>
        <v>0</v>
      </c>
      <c r="CC731" s="121">
        <f>IF('Copy &amp; Paste Roster Report Here'!$A728=CC$7,IF('Copy &amp; Paste Roster Report Here'!$M728="fy",1,0),0)</f>
        <v>0</v>
      </c>
      <c r="CD731" s="121">
        <f>IF('Copy &amp; Paste Roster Report Here'!$A728=CD$7,IF('Copy &amp; Paste Roster Report Here'!$M728="fy",1,0),0)</f>
        <v>0</v>
      </c>
      <c r="CE731" s="121">
        <f>IF('Copy &amp; Paste Roster Report Here'!$A728=CE$7,IF('Copy &amp; Paste Roster Report Here'!$M728="fy",1,0),0)</f>
        <v>0</v>
      </c>
      <c r="CF731" s="73">
        <f t="shared" si="178"/>
        <v>0</v>
      </c>
      <c r="CG731" s="122">
        <f>IF('Copy &amp; Paste Roster Report Here'!$A728=CG$7,IF('Copy &amp; Paste Roster Report Here'!$M728="RH",1,0),0)</f>
        <v>0</v>
      </c>
      <c r="CH731" s="122">
        <f>IF('Copy &amp; Paste Roster Report Here'!$A728=CH$7,IF('Copy &amp; Paste Roster Report Here'!$M728="RH",1,0),0)</f>
        <v>0</v>
      </c>
      <c r="CI731" s="122">
        <f>IF('Copy &amp; Paste Roster Report Here'!$A728=CI$7,IF('Copy &amp; Paste Roster Report Here'!$M728="RH",1,0),0)</f>
        <v>0</v>
      </c>
      <c r="CJ731" s="122">
        <f>IF('Copy &amp; Paste Roster Report Here'!$A728=CJ$7,IF('Copy &amp; Paste Roster Report Here'!$M728="RH",1,0),0)</f>
        <v>0</v>
      </c>
      <c r="CK731" s="122">
        <f>IF('Copy &amp; Paste Roster Report Here'!$A728=CK$7,IF('Copy &amp; Paste Roster Report Here'!$M728="RH",1,0),0)</f>
        <v>0</v>
      </c>
      <c r="CL731" s="122">
        <f>IF('Copy &amp; Paste Roster Report Here'!$A728=CL$7,IF('Copy &amp; Paste Roster Report Here'!$M728="RH",1,0),0)</f>
        <v>0</v>
      </c>
      <c r="CM731" s="122">
        <f>IF('Copy &amp; Paste Roster Report Here'!$A728=CM$7,IF('Copy &amp; Paste Roster Report Here'!$M728="RH",1,0),0)</f>
        <v>0</v>
      </c>
      <c r="CN731" s="122">
        <f>IF('Copy &amp; Paste Roster Report Here'!$A728=CN$7,IF('Copy &amp; Paste Roster Report Here'!$M728="RH",1,0),0)</f>
        <v>0</v>
      </c>
      <c r="CO731" s="122">
        <f>IF('Copy &amp; Paste Roster Report Here'!$A728=CO$7,IF('Copy &amp; Paste Roster Report Here'!$M728="RH",1,0),0)</f>
        <v>0</v>
      </c>
      <c r="CP731" s="122">
        <f>IF('Copy &amp; Paste Roster Report Here'!$A728=CP$7,IF('Copy &amp; Paste Roster Report Here'!$M728="RH",1,0),0)</f>
        <v>0</v>
      </c>
      <c r="CQ731" s="122">
        <f>IF('Copy &amp; Paste Roster Report Here'!$A728=CQ$7,IF('Copy &amp; Paste Roster Report Here'!$M728="RH",1,0),0)</f>
        <v>0</v>
      </c>
      <c r="CR731" s="73">
        <f t="shared" si="179"/>
        <v>0</v>
      </c>
      <c r="CS731" s="123">
        <f>IF('Copy &amp; Paste Roster Report Here'!$A728=CS$7,IF('Copy &amp; Paste Roster Report Here'!$M728="QT",1,0),0)</f>
        <v>0</v>
      </c>
      <c r="CT731" s="123">
        <f>IF('Copy &amp; Paste Roster Report Here'!$A728=CT$7,IF('Copy &amp; Paste Roster Report Here'!$M728="QT",1,0),0)</f>
        <v>0</v>
      </c>
      <c r="CU731" s="123">
        <f>IF('Copy &amp; Paste Roster Report Here'!$A728=CU$7,IF('Copy &amp; Paste Roster Report Here'!$M728="QT",1,0),0)</f>
        <v>0</v>
      </c>
      <c r="CV731" s="123">
        <f>IF('Copy &amp; Paste Roster Report Here'!$A728=CV$7,IF('Copy &amp; Paste Roster Report Here'!$M728="QT",1,0),0)</f>
        <v>0</v>
      </c>
      <c r="CW731" s="123">
        <f>IF('Copy &amp; Paste Roster Report Here'!$A728=CW$7,IF('Copy &amp; Paste Roster Report Here'!$M728="QT",1,0),0)</f>
        <v>0</v>
      </c>
      <c r="CX731" s="123">
        <f>IF('Copy &amp; Paste Roster Report Here'!$A728=CX$7,IF('Copy &amp; Paste Roster Report Here'!$M728="QT",1,0),0)</f>
        <v>0</v>
      </c>
      <c r="CY731" s="123">
        <f>IF('Copy &amp; Paste Roster Report Here'!$A728=CY$7,IF('Copy &amp; Paste Roster Report Here'!$M728="QT",1,0),0)</f>
        <v>0</v>
      </c>
      <c r="CZ731" s="123">
        <f>IF('Copy &amp; Paste Roster Report Here'!$A728=CZ$7,IF('Copy &amp; Paste Roster Report Here'!$M728="QT",1,0),0)</f>
        <v>0</v>
      </c>
      <c r="DA731" s="123">
        <f>IF('Copy &amp; Paste Roster Report Here'!$A728=DA$7,IF('Copy &amp; Paste Roster Report Here'!$M728="QT",1,0),0)</f>
        <v>0</v>
      </c>
      <c r="DB731" s="123">
        <f>IF('Copy &amp; Paste Roster Report Here'!$A728=DB$7,IF('Copy &amp; Paste Roster Report Here'!$M728="QT",1,0),0)</f>
        <v>0</v>
      </c>
      <c r="DC731" s="123">
        <f>IF('Copy &amp; Paste Roster Report Here'!$A728=DC$7,IF('Copy &amp; Paste Roster Report Here'!$M728="QT",1,0),0)</f>
        <v>0</v>
      </c>
      <c r="DD731" s="73">
        <f t="shared" si="180"/>
        <v>0</v>
      </c>
      <c r="DE731" s="124">
        <f>IF('Copy &amp; Paste Roster Report Here'!$A728=DE$7,IF('Copy &amp; Paste Roster Report Here'!$M728="xxxxxxxxxxx",1,0),0)</f>
        <v>0</v>
      </c>
      <c r="DF731" s="124">
        <f>IF('Copy &amp; Paste Roster Report Here'!$A728=DF$7,IF('Copy &amp; Paste Roster Report Here'!$M728="xxxxxxxxxxx",1,0),0)</f>
        <v>0</v>
      </c>
      <c r="DG731" s="124">
        <f>IF('Copy &amp; Paste Roster Report Here'!$A728=DG$7,IF('Copy &amp; Paste Roster Report Here'!$M728="xxxxxxxxxxx",1,0),0)</f>
        <v>0</v>
      </c>
      <c r="DH731" s="124">
        <f>IF('Copy &amp; Paste Roster Report Here'!$A728=DH$7,IF('Copy &amp; Paste Roster Report Here'!$M728="xxxxxxxxxxx",1,0),0)</f>
        <v>0</v>
      </c>
      <c r="DI731" s="124">
        <f>IF('Copy &amp; Paste Roster Report Here'!$A728=DI$7,IF('Copy &amp; Paste Roster Report Here'!$M728="xxxxxxxxxxx",1,0),0)</f>
        <v>0</v>
      </c>
      <c r="DJ731" s="124">
        <f>IF('Copy &amp; Paste Roster Report Here'!$A728=DJ$7,IF('Copy &amp; Paste Roster Report Here'!$M728="xxxxxxxxxxx",1,0),0)</f>
        <v>0</v>
      </c>
      <c r="DK731" s="124">
        <f>IF('Copy &amp; Paste Roster Report Here'!$A728=DK$7,IF('Copy &amp; Paste Roster Report Here'!$M728="xxxxxxxxxxx",1,0),0)</f>
        <v>0</v>
      </c>
      <c r="DL731" s="124">
        <f>IF('Copy &amp; Paste Roster Report Here'!$A728=DL$7,IF('Copy &amp; Paste Roster Report Here'!$M728="xxxxxxxxxxx",1,0),0)</f>
        <v>0</v>
      </c>
      <c r="DM731" s="124">
        <f>IF('Copy &amp; Paste Roster Report Here'!$A728=DM$7,IF('Copy &amp; Paste Roster Report Here'!$M728="xxxxxxxxxxx",1,0),0)</f>
        <v>0</v>
      </c>
      <c r="DN731" s="124">
        <f>IF('Copy &amp; Paste Roster Report Here'!$A728=DN$7,IF('Copy &amp; Paste Roster Report Here'!$M728="xxxxxxxxxxx",1,0),0)</f>
        <v>0</v>
      </c>
      <c r="DO731" s="124">
        <f>IF('Copy &amp; Paste Roster Report Here'!$A728=DO$7,IF('Copy &amp; Paste Roster Report Here'!$M728="xxxxxxxxxxx",1,0),0)</f>
        <v>0</v>
      </c>
      <c r="DP731" s="125">
        <f t="shared" si="181"/>
        <v>0</v>
      </c>
      <c r="DQ731" s="126">
        <f t="shared" si="182"/>
        <v>0</v>
      </c>
    </row>
    <row r="732" spans="1:121" x14ac:dyDescent="0.25">
      <c r="A732" s="111">
        <f t="shared" si="168"/>
        <v>0</v>
      </c>
      <c r="B732" s="111">
        <f t="shared" si="169"/>
        <v>0</v>
      </c>
      <c r="C732" s="112">
        <f>+('Copy &amp; Paste Roster Report Here'!$P729-'Copy &amp; Paste Roster Report Here'!$O729)/30</f>
        <v>0</v>
      </c>
      <c r="D732" s="112">
        <f>+('Copy &amp; Paste Roster Report Here'!$P729-'Copy &amp; Paste Roster Report Here'!$O729)</f>
        <v>0</v>
      </c>
      <c r="E732" s="111">
        <f>'Copy &amp; Paste Roster Report Here'!N729</f>
        <v>0</v>
      </c>
      <c r="F732" s="111" t="str">
        <f t="shared" si="170"/>
        <v>N</v>
      </c>
      <c r="G732" s="111">
        <f>'Copy &amp; Paste Roster Report Here'!R729</f>
        <v>0</v>
      </c>
      <c r="H732" s="113">
        <f t="shared" si="171"/>
        <v>0</v>
      </c>
      <c r="I732" s="112">
        <f>IF(F732="N",$F$5-'Copy &amp; Paste Roster Report Here'!O729,+'Copy &amp; Paste Roster Report Here'!Q729-'Copy &amp; Paste Roster Report Here'!O729)</f>
        <v>0</v>
      </c>
      <c r="J732" s="114">
        <f t="shared" si="172"/>
        <v>0</v>
      </c>
      <c r="K732" s="114">
        <f t="shared" si="173"/>
        <v>0</v>
      </c>
      <c r="L732" s="115">
        <f>'Copy &amp; Paste Roster Report Here'!F729</f>
        <v>0</v>
      </c>
      <c r="M732" s="116">
        <f t="shared" si="174"/>
        <v>0</v>
      </c>
      <c r="N732" s="117">
        <f>IF('Copy &amp; Paste Roster Report Here'!$A729='Analytical Tests'!N$7,IF($F732="Y",+$H732*N$6,0),0)</f>
        <v>0</v>
      </c>
      <c r="O732" s="117">
        <f>IF('Copy &amp; Paste Roster Report Here'!$A729='Analytical Tests'!O$7,IF($F732="Y",+$H732*O$6,0),0)</f>
        <v>0</v>
      </c>
      <c r="P732" s="117">
        <f>IF('Copy &amp; Paste Roster Report Here'!$A729='Analytical Tests'!P$7,IF($F732="Y",+$H732*P$6,0),0)</f>
        <v>0</v>
      </c>
      <c r="Q732" s="117">
        <f>IF('Copy &amp; Paste Roster Report Here'!$A729='Analytical Tests'!Q$7,IF($F732="Y",+$H732*Q$6,0),0)</f>
        <v>0</v>
      </c>
      <c r="R732" s="117">
        <f>IF('Copy &amp; Paste Roster Report Here'!$A729='Analytical Tests'!R$7,IF($F732="Y",+$H732*R$6,0),0)</f>
        <v>0</v>
      </c>
      <c r="S732" s="117">
        <f>IF('Copy &amp; Paste Roster Report Here'!$A729='Analytical Tests'!S$7,IF($F732="Y",+$H732*S$6,0),0)</f>
        <v>0</v>
      </c>
      <c r="T732" s="117">
        <f>IF('Copy &amp; Paste Roster Report Here'!$A729='Analytical Tests'!T$7,IF($F732="Y",+$H732*T$6,0),0)</f>
        <v>0</v>
      </c>
      <c r="U732" s="117">
        <f>IF('Copy &amp; Paste Roster Report Here'!$A729='Analytical Tests'!U$7,IF($F732="Y",+$H732*U$6,0),0)</f>
        <v>0</v>
      </c>
      <c r="V732" s="117">
        <f>IF('Copy &amp; Paste Roster Report Here'!$A729='Analytical Tests'!V$7,IF($F732="Y",+$H732*V$6,0),0)</f>
        <v>0</v>
      </c>
      <c r="W732" s="117">
        <f>IF('Copy &amp; Paste Roster Report Here'!$A729='Analytical Tests'!W$7,IF($F732="Y",+$H732*W$6,0),0)</f>
        <v>0</v>
      </c>
      <c r="X732" s="117">
        <f>IF('Copy &amp; Paste Roster Report Here'!$A729='Analytical Tests'!X$7,IF($F732="Y",+$H732*X$6,0),0)</f>
        <v>0</v>
      </c>
      <c r="Y732" s="117" t="b">
        <f>IF('Copy &amp; Paste Roster Report Here'!$A729='Analytical Tests'!Y$7,IF($F732="N",IF($J732&gt;=$C732,Y$6,+($I732/$D732)*Y$6),0))</f>
        <v>0</v>
      </c>
      <c r="Z732" s="117" t="b">
        <f>IF('Copy &amp; Paste Roster Report Here'!$A729='Analytical Tests'!Z$7,IF($F732="N",IF($J732&gt;=$C732,Z$6,+($I732/$D732)*Z$6),0))</f>
        <v>0</v>
      </c>
      <c r="AA732" s="117" t="b">
        <f>IF('Copy &amp; Paste Roster Report Here'!$A729='Analytical Tests'!AA$7,IF($F732="N",IF($J732&gt;=$C732,AA$6,+($I732/$D732)*AA$6),0))</f>
        <v>0</v>
      </c>
      <c r="AB732" s="117" t="b">
        <f>IF('Copy &amp; Paste Roster Report Here'!$A729='Analytical Tests'!AB$7,IF($F732="N",IF($J732&gt;=$C732,AB$6,+($I732/$D732)*AB$6),0))</f>
        <v>0</v>
      </c>
      <c r="AC732" s="117" t="b">
        <f>IF('Copy &amp; Paste Roster Report Here'!$A729='Analytical Tests'!AC$7,IF($F732="N",IF($J732&gt;=$C732,AC$6,+($I732/$D732)*AC$6),0))</f>
        <v>0</v>
      </c>
      <c r="AD732" s="117" t="b">
        <f>IF('Copy &amp; Paste Roster Report Here'!$A729='Analytical Tests'!AD$7,IF($F732="N",IF($J732&gt;=$C732,AD$6,+($I732/$D732)*AD$6),0))</f>
        <v>0</v>
      </c>
      <c r="AE732" s="117" t="b">
        <f>IF('Copy &amp; Paste Roster Report Here'!$A729='Analytical Tests'!AE$7,IF($F732="N",IF($J732&gt;=$C732,AE$6,+($I732/$D732)*AE$6),0))</f>
        <v>0</v>
      </c>
      <c r="AF732" s="117" t="b">
        <f>IF('Copy &amp; Paste Roster Report Here'!$A729='Analytical Tests'!AF$7,IF($F732="N",IF($J732&gt;=$C732,AF$6,+($I732/$D732)*AF$6),0))</f>
        <v>0</v>
      </c>
      <c r="AG732" s="117" t="b">
        <f>IF('Copy &amp; Paste Roster Report Here'!$A729='Analytical Tests'!AG$7,IF($F732="N",IF($J732&gt;=$C732,AG$6,+($I732/$D732)*AG$6),0))</f>
        <v>0</v>
      </c>
      <c r="AH732" s="117" t="b">
        <f>IF('Copy &amp; Paste Roster Report Here'!$A729='Analytical Tests'!AH$7,IF($F732="N",IF($J732&gt;=$C732,AH$6,+($I732/$D732)*AH$6),0))</f>
        <v>0</v>
      </c>
      <c r="AI732" s="117" t="b">
        <f>IF('Copy &amp; Paste Roster Report Here'!$A729='Analytical Tests'!AI$7,IF($F732="N",IF($J732&gt;=$C732,AI$6,+($I732/$D732)*AI$6),0))</f>
        <v>0</v>
      </c>
      <c r="AJ732" s="79"/>
      <c r="AK732" s="118">
        <f>IF('Copy &amp; Paste Roster Report Here'!$A729=AK$7,IF('Copy &amp; Paste Roster Report Here'!$M729="FT",1,0),0)</f>
        <v>0</v>
      </c>
      <c r="AL732" s="118">
        <f>IF('Copy &amp; Paste Roster Report Here'!$A729=AL$7,IF('Copy &amp; Paste Roster Report Here'!$M729="FT",1,0),0)</f>
        <v>0</v>
      </c>
      <c r="AM732" s="118">
        <f>IF('Copy &amp; Paste Roster Report Here'!$A729=AM$7,IF('Copy &amp; Paste Roster Report Here'!$M729="FT",1,0),0)</f>
        <v>0</v>
      </c>
      <c r="AN732" s="118">
        <f>IF('Copy &amp; Paste Roster Report Here'!$A729=AN$7,IF('Copy &amp; Paste Roster Report Here'!$M729="FT",1,0),0)</f>
        <v>0</v>
      </c>
      <c r="AO732" s="118">
        <f>IF('Copy &amp; Paste Roster Report Here'!$A729=AO$7,IF('Copy &amp; Paste Roster Report Here'!$M729="FT",1,0),0)</f>
        <v>0</v>
      </c>
      <c r="AP732" s="118">
        <f>IF('Copy &amp; Paste Roster Report Here'!$A729=AP$7,IF('Copy &amp; Paste Roster Report Here'!$M729="FT",1,0),0)</f>
        <v>0</v>
      </c>
      <c r="AQ732" s="118">
        <f>IF('Copy &amp; Paste Roster Report Here'!$A729=AQ$7,IF('Copy &amp; Paste Roster Report Here'!$M729="FT",1,0),0)</f>
        <v>0</v>
      </c>
      <c r="AR732" s="118">
        <f>IF('Copy &amp; Paste Roster Report Here'!$A729=AR$7,IF('Copy &amp; Paste Roster Report Here'!$M729="FT",1,0),0)</f>
        <v>0</v>
      </c>
      <c r="AS732" s="118">
        <f>IF('Copy &amp; Paste Roster Report Here'!$A729=AS$7,IF('Copy &amp; Paste Roster Report Here'!$M729="FT",1,0),0)</f>
        <v>0</v>
      </c>
      <c r="AT732" s="118">
        <f>IF('Copy &amp; Paste Roster Report Here'!$A729=AT$7,IF('Copy &amp; Paste Roster Report Here'!$M729="FT",1,0),0)</f>
        <v>0</v>
      </c>
      <c r="AU732" s="118">
        <f>IF('Copy &amp; Paste Roster Report Here'!$A729=AU$7,IF('Copy &amp; Paste Roster Report Here'!$M729="FT",1,0),0)</f>
        <v>0</v>
      </c>
      <c r="AV732" s="73">
        <f t="shared" si="175"/>
        <v>0</v>
      </c>
      <c r="AW732" s="119">
        <f>IF('Copy &amp; Paste Roster Report Here'!$A729=AW$7,IF('Copy &amp; Paste Roster Report Here'!$M729="HT",1,0),0)</f>
        <v>0</v>
      </c>
      <c r="AX732" s="119">
        <f>IF('Copy &amp; Paste Roster Report Here'!$A729=AX$7,IF('Copy &amp; Paste Roster Report Here'!$M729="HT",1,0),0)</f>
        <v>0</v>
      </c>
      <c r="AY732" s="119">
        <f>IF('Copy &amp; Paste Roster Report Here'!$A729=AY$7,IF('Copy &amp; Paste Roster Report Here'!$M729="HT",1,0),0)</f>
        <v>0</v>
      </c>
      <c r="AZ732" s="119">
        <f>IF('Copy &amp; Paste Roster Report Here'!$A729=AZ$7,IF('Copy &amp; Paste Roster Report Here'!$M729="HT",1,0),0)</f>
        <v>0</v>
      </c>
      <c r="BA732" s="119">
        <f>IF('Copy &amp; Paste Roster Report Here'!$A729=BA$7,IF('Copy &amp; Paste Roster Report Here'!$M729="HT",1,0),0)</f>
        <v>0</v>
      </c>
      <c r="BB732" s="119">
        <f>IF('Copy &amp; Paste Roster Report Here'!$A729=BB$7,IF('Copy &amp; Paste Roster Report Here'!$M729="HT",1,0),0)</f>
        <v>0</v>
      </c>
      <c r="BC732" s="119">
        <f>IF('Copy &amp; Paste Roster Report Here'!$A729=BC$7,IF('Copy &amp; Paste Roster Report Here'!$M729="HT",1,0),0)</f>
        <v>0</v>
      </c>
      <c r="BD732" s="119">
        <f>IF('Copy &amp; Paste Roster Report Here'!$A729=BD$7,IF('Copy &amp; Paste Roster Report Here'!$M729="HT",1,0),0)</f>
        <v>0</v>
      </c>
      <c r="BE732" s="119">
        <f>IF('Copy &amp; Paste Roster Report Here'!$A729=BE$7,IF('Copy &amp; Paste Roster Report Here'!$M729="HT",1,0),0)</f>
        <v>0</v>
      </c>
      <c r="BF732" s="119">
        <f>IF('Copy &amp; Paste Roster Report Here'!$A729=BF$7,IF('Copy &amp; Paste Roster Report Here'!$M729="HT",1,0),0)</f>
        <v>0</v>
      </c>
      <c r="BG732" s="119">
        <f>IF('Copy &amp; Paste Roster Report Here'!$A729=BG$7,IF('Copy &amp; Paste Roster Report Here'!$M729="HT",1,0),0)</f>
        <v>0</v>
      </c>
      <c r="BH732" s="73">
        <f t="shared" si="176"/>
        <v>0</v>
      </c>
      <c r="BI732" s="120">
        <f>IF('Copy &amp; Paste Roster Report Here'!$A729=BI$7,IF('Copy &amp; Paste Roster Report Here'!$M729="MT",1,0),0)</f>
        <v>0</v>
      </c>
      <c r="BJ732" s="120">
        <f>IF('Copy &amp; Paste Roster Report Here'!$A729=BJ$7,IF('Copy &amp; Paste Roster Report Here'!$M729="MT",1,0),0)</f>
        <v>0</v>
      </c>
      <c r="BK732" s="120">
        <f>IF('Copy &amp; Paste Roster Report Here'!$A729=BK$7,IF('Copy &amp; Paste Roster Report Here'!$M729="MT",1,0),0)</f>
        <v>0</v>
      </c>
      <c r="BL732" s="120">
        <f>IF('Copy &amp; Paste Roster Report Here'!$A729=BL$7,IF('Copy &amp; Paste Roster Report Here'!$M729="MT",1,0),0)</f>
        <v>0</v>
      </c>
      <c r="BM732" s="120">
        <f>IF('Copy &amp; Paste Roster Report Here'!$A729=BM$7,IF('Copy &amp; Paste Roster Report Here'!$M729="MT",1,0),0)</f>
        <v>0</v>
      </c>
      <c r="BN732" s="120">
        <f>IF('Copy &amp; Paste Roster Report Here'!$A729=BN$7,IF('Copy &amp; Paste Roster Report Here'!$M729="MT",1,0),0)</f>
        <v>0</v>
      </c>
      <c r="BO732" s="120">
        <f>IF('Copy &amp; Paste Roster Report Here'!$A729=BO$7,IF('Copy &amp; Paste Roster Report Here'!$M729="MT",1,0),0)</f>
        <v>0</v>
      </c>
      <c r="BP732" s="120">
        <f>IF('Copy &amp; Paste Roster Report Here'!$A729=BP$7,IF('Copy &amp; Paste Roster Report Here'!$M729="MT",1,0),0)</f>
        <v>0</v>
      </c>
      <c r="BQ732" s="120">
        <f>IF('Copy &amp; Paste Roster Report Here'!$A729=BQ$7,IF('Copy &amp; Paste Roster Report Here'!$M729="MT",1,0),0)</f>
        <v>0</v>
      </c>
      <c r="BR732" s="120">
        <f>IF('Copy &amp; Paste Roster Report Here'!$A729=BR$7,IF('Copy &amp; Paste Roster Report Here'!$M729="MT",1,0),0)</f>
        <v>0</v>
      </c>
      <c r="BS732" s="120">
        <f>IF('Copy &amp; Paste Roster Report Here'!$A729=BS$7,IF('Copy &amp; Paste Roster Report Here'!$M729="MT",1,0),0)</f>
        <v>0</v>
      </c>
      <c r="BT732" s="73">
        <f t="shared" si="177"/>
        <v>0</v>
      </c>
      <c r="BU732" s="121">
        <f>IF('Copy &amp; Paste Roster Report Here'!$A729=BU$7,IF('Copy &amp; Paste Roster Report Here'!$M729="fy",1,0),0)</f>
        <v>0</v>
      </c>
      <c r="BV732" s="121">
        <f>IF('Copy &amp; Paste Roster Report Here'!$A729=BV$7,IF('Copy &amp; Paste Roster Report Here'!$M729="fy",1,0),0)</f>
        <v>0</v>
      </c>
      <c r="BW732" s="121">
        <f>IF('Copy &amp; Paste Roster Report Here'!$A729=BW$7,IF('Copy &amp; Paste Roster Report Here'!$M729="fy",1,0),0)</f>
        <v>0</v>
      </c>
      <c r="BX732" s="121">
        <f>IF('Copy &amp; Paste Roster Report Here'!$A729=BX$7,IF('Copy &amp; Paste Roster Report Here'!$M729="fy",1,0),0)</f>
        <v>0</v>
      </c>
      <c r="BY732" s="121">
        <f>IF('Copy &amp; Paste Roster Report Here'!$A729=BY$7,IF('Copy &amp; Paste Roster Report Here'!$M729="fy",1,0),0)</f>
        <v>0</v>
      </c>
      <c r="BZ732" s="121">
        <f>IF('Copy &amp; Paste Roster Report Here'!$A729=BZ$7,IF('Copy &amp; Paste Roster Report Here'!$M729="fy",1,0),0)</f>
        <v>0</v>
      </c>
      <c r="CA732" s="121">
        <f>IF('Copy &amp; Paste Roster Report Here'!$A729=CA$7,IF('Copy &amp; Paste Roster Report Here'!$M729="fy",1,0),0)</f>
        <v>0</v>
      </c>
      <c r="CB732" s="121">
        <f>IF('Copy &amp; Paste Roster Report Here'!$A729=CB$7,IF('Copy &amp; Paste Roster Report Here'!$M729="fy",1,0),0)</f>
        <v>0</v>
      </c>
      <c r="CC732" s="121">
        <f>IF('Copy &amp; Paste Roster Report Here'!$A729=CC$7,IF('Copy &amp; Paste Roster Report Here'!$M729="fy",1,0),0)</f>
        <v>0</v>
      </c>
      <c r="CD732" s="121">
        <f>IF('Copy &amp; Paste Roster Report Here'!$A729=CD$7,IF('Copy &amp; Paste Roster Report Here'!$M729="fy",1,0),0)</f>
        <v>0</v>
      </c>
      <c r="CE732" s="121">
        <f>IF('Copy &amp; Paste Roster Report Here'!$A729=CE$7,IF('Copy &amp; Paste Roster Report Here'!$M729="fy",1,0),0)</f>
        <v>0</v>
      </c>
      <c r="CF732" s="73">
        <f t="shared" si="178"/>
        <v>0</v>
      </c>
      <c r="CG732" s="122">
        <f>IF('Copy &amp; Paste Roster Report Here'!$A729=CG$7,IF('Copy &amp; Paste Roster Report Here'!$M729="RH",1,0),0)</f>
        <v>0</v>
      </c>
      <c r="CH732" s="122">
        <f>IF('Copy &amp; Paste Roster Report Here'!$A729=CH$7,IF('Copy &amp; Paste Roster Report Here'!$M729="RH",1,0),0)</f>
        <v>0</v>
      </c>
      <c r="CI732" s="122">
        <f>IF('Copy &amp; Paste Roster Report Here'!$A729=CI$7,IF('Copy &amp; Paste Roster Report Here'!$M729="RH",1,0),0)</f>
        <v>0</v>
      </c>
      <c r="CJ732" s="122">
        <f>IF('Copy &amp; Paste Roster Report Here'!$A729=CJ$7,IF('Copy &amp; Paste Roster Report Here'!$M729="RH",1,0),0)</f>
        <v>0</v>
      </c>
      <c r="CK732" s="122">
        <f>IF('Copy &amp; Paste Roster Report Here'!$A729=CK$7,IF('Copy &amp; Paste Roster Report Here'!$M729="RH",1,0),0)</f>
        <v>0</v>
      </c>
      <c r="CL732" s="122">
        <f>IF('Copy &amp; Paste Roster Report Here'!$A729=CL$7,IF('Copy &amp; Paste Roster Report Here'!$M729="RH",1,0),0)</f>
        <v>0</v>
      </c>
      <c r="CM732" s="122">
        <f>IF('Copy &amp; Paste Roster Report Here'!$A729=CM$7,IF('Copy &amp; Paste Roster Report Here'!$M729="RH",1,0),0)</f>
        <v>0</v>
      </c>
      <c r="CN732" s="122">
        <f>IF('Copy &amp; Paste Roster Report Here'!$A729=CN$7,IF('Copy &amp; Paste Roster Report Here'!$M729="RH",1,0),0)</f>
        <v>0</v>
      </c>
      <c r="CO732" s="122">
        <f>IF('Copy &amp; Paste Roster Report Here'!$A729=CO$7,IF('Copy &amp; Paste Roster Report Here'!$M729="RH",1,0),0)</f>
        <v>0</v>
      </c>
      <c r="CP732" s="122">
        <f>IF('Copy &amp; Paste Roster Report Here'!$A729=CP$7,IF('Copy &amp; Paste Roster Report Here'!$M729="RH",1,0),0)</f>
        <v>0</v>
      </c>
      <c r="CQ732" s="122">
        <f>IF('Copy &amp; Paste Roster Report Here'!$A729=CQ$7,IF('Copy &amp; Paste Roster Report Here'!$M729="RH",1,0),0)</f>
        <v>0</v>
      </c>
      <c r="CR732" s="73">
        <f t="shared" si="179"/>
        <v>0</v>
      </c>
      <c r="CS732" s="123">
        <f>IF('Copy &amp; Paste Roster Report Here'!$A729=CS$7,IF('Copy &amp; Paste Roster Report Here'!$M729="QT",1,0),0)</f>
        <v>0</v>
      </c>
      <c r="CT732" s="123">
        <f>IF('Copy &amp; Paste Roster Report Here'!$A729=CT$7,IF('Copy &amp; Paste Roster Report Here'!$M729="QT",1,0),0)</f>
        <v>0</v>
      </c>
      <c r="CU732" s="123">
        <f>IF('Copy &amp; Paste Roster Report Here'!$A729=CU$7,IF('Copy &amp; Paste Roster Report Here'!$M729="QT",1,0),0)</f>
        <v>0</v>
      </c>
      <c r="CV732" s="123">
        <f>IF('Copy &amp; Paste Roster Report Here'!$A729=CV$7,IF('Copy &amp; Paste Roster Report Here'!$M729="QT",1,0),0)</f>
        <v>0</v>
      </c>
      <c r="CW732" s="123">
        <f>IF('Copy &amp; Paste Roster Report Here'!$A729=CW$7,IF('Copy &amp; Paste Roster Report Here'!$M729="QT",1,0),0)</f>
        <v>0</v>
      </c>
      <c r="CX732" s="123">
        <f>IF('Copy &amp; Paste Roster Report Here'!$A729=CX$7,IF('Copy &amp; Paste Roster Report Here'!$M729="QT",1,0),0)</f>
        <v>0</v>
      </c>
      <c r="CY732" s="123">
        <f>IF('Copy &amp; Paste Roster Report Here'!$A729=CY$7,IF('Copy &amp; Paste Roster Report Here'!$M729="QT",1,0),0)</f>
        <v>0</v>
      </c>
      <c r="CZ732" s="123">
        <f>IF('Copy &amp; Paste Roster Report Here'!$A729=CZ$7,IF('Copy &amp; Paste Roster Report Here'!$M729="QT",1,0),0)</f>
        <v>0</v>
      </c>
      <c r="DA732" s="123">
        <f>IF('Copy &amp; Paste Roster Report Here'!$A729=DA$7,IF('Copy &amp; Paste Roster Report Here'!$M729="QT",1,0),0)</f>
        <v>0</v>
      </c>
      <c r="DB732" s="123">
        <f>IF('Copy &amp; Paste Roster Report Here'!$A729=DB$7,IF('Copy &amp; Paste Roster Report Here'!$M729="QT",1,0),0)</f>
        <v>0</v>
      </c>
      <c r="DC732" s="123">
        <f>IF('Copy &amp; Paste Roster Report Here'!$A729=DC$7,IF('Copy &amp; Paste Roster Report Here'!$M729="QT",1,0),0)</f>
        <v>0</v>
      </c>
      <c r="DD732" s="73">
        <f t="shared" si="180"/>
        <v>0</v>
      </c>
      <c r="DE732" s="124">
        <f>IF('Copy &amp; Paste Roster Report Here'!$A729=DE$7,IF('Copy &amp; Paste Roster Report Here'!$M729="xxxxxxxxxxx",1,0),0)</f>
        <v>0</v>
      </c>
      <c r="DF732" s="124">
        <f>IF('Copy &amp; Paste Roster Report Here'!$A729=DF$7,IF('Copy &amp; Paste Roster Report Here'!$M729="xxxxxxxxxxx",1,0),0)</f>
        <v>0</v>
      </c>
      <c r="DG732" s="124">
        <f>IF('Copy &amp; Paste Roster Report Here'!$A729=DG$7,IF('Copy &amp; Paste Roster Report Here'!$M729="xxxxxxxxxxx",1,0),0)</f>
        <v>0</v>
      </c>
      <c r="DH732" s="124">
        <f>IF('Copy &amp; Paste Roster Report Here'!$A729=DH$7,IF('Copy &amp; Paste Roster Report Here'!$M729="xxxxxxxxxxx",1,0),0)</f>
        <v>0</v>
      </c>
      <c r="DI732" s="124">
        <f>IF('Copy &amp; Paste Roster Report Here'!$A729=DI$7,IF('Copy &amp; Paste Roster Report Here'!$M729="xxxxxxxxxxx",1,0),0)</f>
        <v>0</v>
      </c>
      <c r="DJ732" s="124">
        <f>IF('Copy &amp; Paste Roster Report Here'!$A729=DJ$7,IF('Copy &amp; Paste Roster Report Here'!$M729="xxxxxxxxxxx",1,0),0)</f>
        <v>0</v>
      </c>
      <c r="DK732" s="124">
        <f>IF('Copy &amp; Paste Roster Report Here'!$A729=DK$7,IF('Copy &amp; Paste Roster Report Here'!$M729="xxxxxxxxxxx",1,0),0)</f>
        <v>0</v>
      </c>
      <c r="DL732" s="124">
        <f>IF('Copy &amp; Paste Roster Report Here'!$A729=DL$7,IF('Copy &amp; Paste Roster Report Here'!$M729="xxxxxxxxxxx",1,0),0)</f>
        <v>0</v>
      </c>
      <c r="DM732" s="124">
        <f>IF('Copy &amp; Paste Roster Report Here'!$A729=DM$7,IF('Copy &amp; Paste Roster Report Here'!$M729="xxxxxxxxxxx",1,0),0)</f>
        <v>0</v>
      </c>
      <c r="DN732" s="124">
        <f>IF('Copy &amp; Paste Roster Report Here'!$A729=DN$7,IF('Copy &amp; Paste Roster Report Here'!$M729="xxxxxxxxxxx",1,0),0)</f>
        <v>0</v>
      </c>
      <c r="DO732" s="124">
        <f>IF('Copy &amp; Paste Roster Report Here'!$A729=DO$7,IF('Copy &amp; Paste Roster Report Here'!$M729="xxxxxxxxxxx",1,0),0)</f>
        <v>0</v>
      </c>
      <c r="DP732" s="125">
        <f t="shared" si="181"/>
        <v>0</v>
      </c>
      <c r="DQ732" s="126">
        <f t="shared" si="182"/>
        <v>0</v>
      </c>
    </row>
    <row r="733" spans="1:121" x14ac:dyDescent="0.25">
      <c r="A733" s="111">
        <f t="shared" si="168"/>
        <v>0</v>
      </c>
      <c r="B733" s="111">
        <f t="shared" si="169"/>
        <v>0</v>
      </c>
      <c r="C733" s="112">
        <f>+('Copy &amp; Paste Roster Report Here'!$P730-'Copy &amp; Paste Roster Report Here'!$O730)/30</f>
        <v>0</v>
      </c>
      <c r="D733" s="112">
        <f>+('Copy &amp; Paste Roster Report Here'!$P730-'Copy &amp; Paste Roster Report Here'!$O730)</f>
        <v>0</v>
      </c>
      <c r="E733" s="111">
        <f>'Copy &amp; Paste Roster Report Here'!N730</f>
        <v>0</v>
      </c>
      <c r="F733" s="111" t="str">
        <f t="shared" si="170"/>
        <v>N</v>
      </c>
      <c r="G733" s="111">
        <f>'Copy &amp; Paste Roster Report Here'!R730</f>
        <v>0</v>
      </c>
      <c r="H733" s="113">
        <f t="shared" si="171"/>
        <v>0</v>
      </c>
      <c r="I733" s="112">
        <f>IF(F733="N",$F$5-'Copy &amp; Paste Roster Report Here'!O730,+'Copy &amp; Paste Roster Report Here'!Q730-'Copy &amp; Paste Roster Report Here'!O730)</f>
        <v>0</v>
      </c>
      <c r="J733" s="114">
        <f t="shared" si="172"/>
        <v>0</v>
      </c>
      <c r="K733" s="114">
        <f t="shared" si="173"/>
        <v>0</v>
      </c>
      <c r="L733" s="115">
        <f>'Copy &amp; Paste Roster Report Here'!F730</f>
        <v>0</v>
      </c>
      <c r="M733" s="116">
        <f t="shared" si="174"/>
        <v>0</v>
      </c>
      <c r="N733" s="117">
        <f>IF('Copy &amp; Paste Roster Report Here'!$A730='Analytical Tests'!N$7,IF($F733="Y",+$H733*N$6,0),0)</f>
        <v>0</v>
      </c>
      <c r="O733" s="117">
        <f>IF('Copy &amp; Paste Roster Report Here'!$A730='Analytical Tests'!O$7,IF($F733="Y",+$H733*O$6,0),0)</f>
        <v>0</v>
      </c>
      <c r="P733" s="117">
        <f>IF('Copy &amp; Paste Roster Report Here'!$A730='Analytical Tests'!P$7,IF($F733="Y",+$H733*P$6,0),0)</f>
        <v>0</v>
      </c>
      <c r="Q733" s="117">
        <f>IF('Copy &amp; Paste Roster Report Here'!$A730='Analytical Tests'!Q$7,IF($F733="Y",+$H733*Q$6,0),0)</f>
        <v>0</v>
      </c>
      <c r="R733" s="117">
        <f>IF('Copy &amp; Paste Roster Report Here'!$A730='Analytical Tests'!R$7,IF($F733="Y",+$H733*R$6,0),0)</f>
        <v>0</v>
      </c>
      <c r="S733" s="117">
        <f>IF('Copy &amp; Paste Roster Report Here'!$A730='Analytical Tests'!S$7,IF($F733="Y",+$H733*S$6,0),0)</f>
        <v>0</v>
      </c>
      <c r="T733" s="117">
        <f>IF('Copy &amp; Paste Roster Report Here'!$A730='Analytical Tests'!T$7,IF($F733="Y",+$H733*T$6,0),0)</f>
        <v>0</v>
      </c>
      <c r="U733" s="117">
        <f>IF('Copy &amp; Paste Roster Report Here'!$A730='Analytical Tests'!U$7,IF($F733="Y",+$H733*U$6,0),0)</f>
        <v>0</v>
      </c>
      <c r="V733" s="117">
        <f>IF('Copy &amp; Paste Roster Report Here'!$A730='Analytical Tests'!V$7,IF($F733="Y",+$H733*V$6,0),0)</f>
        <v>0</v>
      </c>
      <c r="W733" s="117">
        <f>IF('Copy &amp; Paste Roster Report Here'!$A730='Analytical Tests'!W$7,IF($F733="Y",+$H733*W$6,0),0)</f>
        <v>0</v>
      </c>
      <c r="X733" s="117">
        <f>IF('Copy &amp; Paste Roster Report Here'!$A730='Analytical Tests'!X$7,IF($F733="Y",+$H733*X$6,0),0)</f>
        <v>0</v>
      </c>
      <c r="Y733" s="117" t="b">
        <f>IF('Copy &amp; Paste Roster Report Here'!$A730='Analytical Tests'!Y$7,IF($F733="N",IF($J733&gt;=$C733,Y$6,+($I733/$D733)*Y$6),0))</f>
        <v>0</v>
      </c>
      <c r="Z733" s="117" t="b">
        <f>IF('Copy &amp; Paste Roster Report Here'!$A730='Analytical Tests'!Z$7,IF($F733="N",IF($J733&gt;=$C733,Z$6,+($I733/$D733)*Z$6),0))</f>
        <v>0</v>
      </c>
      <c r="AA733" s="117" t="b">
        <f>IF('Copy &amp; Paste Roster Report Here'!$A730='Analytical Tests'!AA$7,IF($F733="N",IF($J733&gt;=$C733,AA$6,+($I733/$D733)*AA$6),0))</f>
        <v>0</v>
      </c>
      <c r="AB733" s="117" t="b">
        <f>IF('Copy &amp; Paste Roster Report Here'!$A730='Analytical Tests'!AB$7,IF($F733="N",IF($J733&gt;=$C733,AB$6,+($I733/$D733)*AB$6),0))</f>
        <v>0</v>
      </c>
      <c r="AC733" s="117" t="b">
        <f>IF('Copy &amp; Paste Roster Report Here'!$A730='Analytical Tests'!AC$7,IF($F733="N",IF($J733&gt;=$C733,AC$6,+($I733/$D733)*AC$6),0))</f>
        <v>0</v>
      </c>
      <c r="AD733" s="117" t="b">
        <f>IF('Copy &amp; Paste Roster Report Here'!$A730='Analytical Tests'!AD$7,IF($F733="N",IF($J733&gt;=$C733,AD$6,+($I733/$D733)*AD$6),0))</f>
        <v>0</v>
      </c>
      <c r="AE733" s="117" t="b">
        <f>IF('Copy &amp; Paste Roster Report Here'!$A730='Analytical Tests'!AE$7,IF($F733="N",IF($J733&gt;=$C733,AE$6,+($I733/$D733)*AE$6),0))</f>
        <v>0</v>
      </c>
      <c r="AF733" s="117" t="b">
        <f>IF('Copy &amp; Paste Roster Report Here'!$A730='Analytical Tests'!AF$7,IF($F733="N",IF($J733&gt;=$C733,AF$6,+($I733/$D733)*AF$6),0))</f>
        <v>0</v>
      </c>
      <c r="AG733" s="117" t="b">
        <f>IF('Copy &amp; Paste Roster Report Here'!$A730='Analytical Tests'!AG$7,IF($F733="N",IF($J733&gt;=$C733,AG$6,+($I733/$D733)*AG$6),0))</f>
        <v>0</v>
      </c>
      <c r="AH733" s="117" t="b">
        <f>IF('Copy &amp; Paste Roster Report Here'!$A730='Analytical Tests'!AH$7,IF($F733="N",IF($J733&gt;=$C733,AH$6,+($I733/$D733)*AH$6),0))</f>
        <v>0</v>
      </c>
      <c r="AI733" s="117" t="b">
        <f>IF('Copy &amp; Paste Roster Report Here'!$A730='Analytical Tests'!AI$7,IF($F733="N",IF($J733&gt;=$C733,AI$6,+($I733/$D733)*AI$6),0))</f>
        <v>0</v>
      </c>
      <c r="AJ733" s="79"/>
      <c r="AK733" s="118">
        <f>IF('Copy &amp; Paste Roster Report Here'!$A730=AK$7,IF('Copy &amp; Paste Roster Report Here'!$M730="FT",1,0),0)</f>
        <v>0</v>
      </c>
      <c r="AL733" s="118">
        <f>IF('Copy &amp; Paste Roster Report Here'!$A730=AL$7,IF('Copy &amp; Paste Roster Report Here'!$M730="FT",1,0),0)</f>
        <v>0</v>
      </c>
      <c r="AM733" s="118">
        <f>IF('Copy &amp; Paste Roster Report Here'!$A730=AM$7,IF('Copy &amp; Paste Roster Report Here'!$M730="FT",1,0),0)</f>
        <v>0</v>
      </c>
      <c r="AN733" s="118">
        <f>IF('Copy &amp; Paste Roster Report Here'!$A730=AN$7,IF('Copy &amp; Paste Roster Report Here'!$M730="FT",1,0),0)</f>
        <v>0</v>
      </c>
      <c r="AO733" s="118">
        <f>IF('Copy &amp; Paste Roster Report Here'!$A730=AO$7,IF('Copy &amp; Paste Roster Report Here'!$M730="FT",1,0),0)</f>
        <v>0</v>
      </c>
      <c r="AP733" s="118">
        <f>IF('Copy &amp; Paste Roster Report Here'!$A730=AP$7,IF('Copy &amp; Paste Roster Report Here'!$M730="FT",1,0),0)</f>
        <v>0</v>
      </c>
      <c r="AQ733" s="118">
        <f>IF('Copy &amp; Paste Roster Report Here'!$A730=AQ$7,IF('Copy &amp; Paste Roster Report Here'!$M730="FT",1,0),0)</f>
        <v>0</v>
      </c>
      <c r="AR733" s="118">
        <f>IF('Copy &amp; Paste Roster Report Here'!$A730=AR$7,IF('Copy &amp; Paste Roster Report Here'!$M730="FT",1,0),0)</f>
        <v>0</v>
      </c>
      <c r="AS733" s="118">
        <f>IF('Copy &amp; Paste Roster Report Here'!$A730=AS$7,IF('Copy &amp; Paste Roster Report Here'!$M730="FT",1,0),0)</f>
        <v>0</v>
      </c>
      <c r="AT733" s="118">
        <f>IF('Copy &amp; Paste Roster Report Here'!$A730=AT$7,IF('Copy &amp; Paste Roster Report Here'!$M730="FT",1,0),0)</f>
        <v>0</v>
      </c>
      <c r="AU733" s="118">
        <f>IF('Copy &amp; Paste Roster Report Here'!$A730=AU$7,IF('Copy &amp; Paste Roster Report Here'!$M730="FT",1,0),0)</f>
        <v>0</v>
      </c>
      <c r="AV733" s="73">
        <f t="shared" si="175"/>
        <v>0</v>
      </c>
      <c r="AW733" s="119">
        <f>IF('Copy &amp; Paste Roster Report Here'!$A730=AW$7,IF('Copy &amp; Paste Roster Report Here'!$M730="HT",1,0),0)</f>
        <v>0</v>
      </c>
      <c r="AX733" s="119">
        <f>IF('Copy &amp; Paste Roster Report Here'!$A730=AX$7,IF('Copy &amp; Paste Roster Report Here'!$M730="HT",1,0),0)</f>
        <v>0</v>
      </c>
      <c r="AY733" s="119">
        <f>IF('Copy &amp; Paste Roster Report Here'!$A730=AY$7,IF('Copy &amp; Paste Roster Report Here'!$M730="HT",1,0),0)</f>
        <v>0</v>
      </c>
      <c r="AZ733" s="119">
        <f>IF('Copy &amp; Paste Roster Report Here'!$A730=AZ$7,IF('Copy &amp; Paste Roster Report Here'!$M730="HT",1,0),0)</f>
        <v>0</v>
      </c>
      <c r="BA733" s="119">
        <f>IF('Copy &amp; Paste Roster Report Here'!$A730=BA$7,IF('Copy &amp; Paste Roster Report Here'!$M730="HT",1,0),0)</f>
        <v>0</v>
      </c>
      <c r="BB733" s="119">
        <f>IF('Copy &amp; Paste Roster Report Here'!$A730=BB$7,IF('Copy &amp; Paste Roster Report Here'!$M730="HT",1,0),0)</f>
        <v>0</v>
      </c>
      <c r="BC733" s="119">
        <f>IF('Copy &amp; Paste Roster Report Here'!$A730=BC$7,IF('Copy &amp; Paste Roster Report Here'!$M730="HT",1,0),0)</f>
        <v>0</v>
      </c>
      <c r="BD733" s="119">
        <f>IF('Copy &amp; Paste Roster Report Here'!$A730=BD$7,IF('Copy &amp; Paste Roster Report Here'!$M730="HT",1,0),0)</f>
        <v>0</v>
      </c>
      <c r="BE733" s="119">
        <f>IF('Copy &amp; Paste Roster Report Here'!$A730=BE$7,IF('Copy &amp; Paste Roster Report Here'!$M730="HT",1,0),0)</f>
        <v>0</v>
      </c>
      <c r="BF733" s="119">
        <f>IF('Copy &amp; Paste Roster Report Here'!$A730=BF$7,IF('Copy &amp; Paste Roster Report Here'!$M730="HT",1,0),0)</f>
        <v>0</v>
      </c>
      <c r="BG733" s="119">
        <f>IF('Copy &amp; Paste Roster Report Here'!$A730=BG$7,IF('Copy &amp; Paste Roster Report Here'!$M730="HT",1,0),0)</f>
        <v>0</v>
      </c>
      <c r="BH733" s="73">
        <f t="shared" si="176"/>
        <v>0</v>
      </c>
      <c r="BI733" s="120">
        <f>IF('Copy &amp; Paste Roster Report Here'!$A730=BI$7,IF('Copy &amp; Paste Roster Report Here'!$M730="MT",1,0),0)</f>
        <v>0</v>
      </c>
      <c r="BJ733" s="120">
        <f>IF('Copy &amp; Paste Roster Report Here'!$A730=BJ$7,IF('Copy &amp; Paste Roster Report Here'!$M730="MT",1,0),0)</f>
        <v>0</v>
      </c>
      <c r="BK733" s="120">
        <f>IF('Copy &amp; Paste Roster Report Here'!$A730=BK$7,IF('Copy &amp; Paste Roster Report Here'!$M730="MT",1,0),0)</f>
        <v>0</v>
      </c>
      <c r="BL733" s="120">
        <f>IF('Copy &amp; Paste Roster Report Here'!$A730=BL$7,IF('Copy &amp; Paste Roster Report Here'!$M730="MT",1,0),0)</f>
        <v>0</v>
      </c>
      <c r="BM733" s="120">
        <f>IF('Copy &amp; Paste Roster Report Here'!$A730=BM$7,IF('Copy &amp; Paste Roster Report Here'!$M730="MT",1,0),0)</f>
        <v>0</v>
      </c>
      <c r="BN733" s="120">
        <f>IF('Copy &amp; Paste Roster Report Here'!$A730=BN$7,IF('Copy &amp; Paste Roster Report Here'!$M730="MT",1,0),0)</f>
        <v>0</v>
      </c>
      <c r="BO733" s="120">
        <f>IF('Copy &amp; Paste Roster Report Here'!$A730=BO$7,IF('Copy &amp; Paste Roster Report Here'!$M730="MT",1,0),0)</f>
        <v>0</v>
      </c>
      <c r="BP733" s="120">
        <f>IF('Copy &amp; Paste Roster Report Here'!$A730=BP$7,IF('Copy &amp; Paste Roster Report Here'!$M730="MT",1,0),0)</f>
        <v>0</v>
      </c>
      <c r="BQ733" s="120">
        <f>IF('Copy &amp; Paste Roster Report Here'!$A730=BQ$7,IF('Copy &amp; Paste Roster Report Here'!$M730="MT",1,0),0)</f>
        <v>0</v>
      </c>
      <c r="BR733" s="120">
        <f>IF('Copy &amp; Paste Roster Report Here'!$A730=BR$7,IF('Copy &amp; Paste Roster Report Here'!$M730="MT",1,0),0)</f>
        <v>0</v>
      </c>
      <c r="BS733" s="120">
        <f>IF('Copy &amp; Paste Roster Report Here'!$A730=BS$7,IF('Copy &amp; Paste Roster Report Here'!$M730="MT",1,0),0)</f>
        <v>0</v>
      </c>
      <c r="BT733" s="73">
        <f t="shared" si="177"/>
        <v>0</v>
      </c>
      <c r="BU733" s="121">
        <f>IF('Copy &amp; Paste Roster Report Here'!$A730=BU$7,IF('Copy &amp; Paste Roster Report Here'!$M730="fy",1,0),0)</f>
        <v>0</v>
      </c>
      <c r="BV733" s="121">
        <f>IF('Copy &amp; Paste Roster Report Here'!$A730=BV$7,IF('Copy &amp; Paste Roster Report Here'!$M730="fy",1,0),0)</f>
        <v>0</v>
      </c>
      <c r="BW733" s="121">
        <f>IF('Copy &amp; Paste Roster Report Here'!$A730=BW$7,IF('Copy &amp; Paste Roster Report Here'!$M730="fy",1,0),0)</f>
        <v>0</v>
      </c>
      <c r="BX733" s="121">
        <f>IF('Copy &amp; Paste Roster Report Here'!$A730=BX$7,IF('Copy &amp; Paste Roster Report Here'!$M730="fy",1,0),0)</f>
        <v>0</v>
      </c>
      <c r="BY733" s="121">
        <f>IF('Copy &amp; Paste Roster Report Here'!$A730=BY$7,IF('Copy &amp; Paste Roster Report Here'!$M730="fy",1,0),0)</f>
        <v>0</v>
      </c>
      <c r="BZ733" s="121">
        <f>IF('Copy &amp; Paste Roster Report Here'!$A730=BZ$7,IF('Copy &amp; Paste Roster Report Here'!$M730="fy",1,0),0)</f>
        <v>0</v>
      </c>
      <c r="CA733" s="121">
        <f>IF('Copy &amp; Paste Roster Report Here'!$A730=CA$7,IF('Copy &amp; Paste Roster Report Here'!$M730="fy",1,0),0)</f>
        <v>0</v>
      </c>
      <c r="CB733" s="121">
        <f>IF('Copy &amp; Paste Roster Report Here'!$A730=CB$7,IF('Copy &amp; Paste Roster Report Here'!$M730="fy",1,0),0)</f>
        <v>0</v>
      </c>
      <c r="CC733" s="121">
        <f>IF('Copy &amp; Paste Roster Report Here'!$A730=CC$7,IF('Copy &amp; Paste Roster Report Here'!$M730="fy",1,0),0)</f>
        <v>0</v>
      </c>
      <c r="CD733" s="121">
        <f>IF('Copy &amp; Paste Roster Report Here'!$A730=CD$7,IF('Copy &amp; Paste Roster Report Here'!$M730="fy",1,0),0)</f>
        <v>0</v>
      </c>
      <c r="CE733" s="121">
        <f>IF('Copy &amp; Paste Roster Report Here'!$A730=CE$7,IF('Copy &amp; Paste Roster Report Here'!$M730="fy",1,0),0)</f>
        <v>0</v>
      </c>
      <c r="CF733" s="73">
        <f t="shared" si="178"/>
        <v>0</v>
      </c>
      <c r="CG733" s="122">
        <f>IF('Copy &amp; Paste Roster Report Here'!$A730=CG$7,IF('Copy &amp; Paste Roster Report Here'!$M730="RH",1,0),0)</f>
        <v>0</v>
      </c>
      <c r="CH733" s="122">
        <f>IF('Copy &amp; Paste Roster Report Here'!$A730=CH$7,IF('Copy &amp; Paste Roster Report Here'!$M730="RH",1,0),0)</f>
        <v>0</v>
      </c>
      <c r="CI733" s="122">
        <f>IF('Copy &amp; Paste Roster Report Here'!$A730=CI$7,IF('Copy &amp; Paste Roster Report Here'!$M730="RH",1,0),0)</f>
        <v>0</v>
      </c>
      <c r="CJ733" s="122">
        <f>IF('Copy &amp; Paste Roster Report Here'!$A730=CJ$7,IF('Copy &amp; Paste Roster Report Here'!$M730="RH",1,0),0)</f>
        <v>0</v>
      </c>
      <c r="CK733" s="122">
        <f>IF('Copy &amp; Paste Roster Report Here'!$A730=CK$7,IF('Copy &amp; Paste Roster Report Here'!$M730="RH",1,0),0)</f>
        <v>0</v>
      </c>
      <c r="CL733" s="122">
        <f>IF('Copy &amp; Paste Roster Report Here'!$A730=CL$7,IF('Copy &amp; Paste Roster Report Here'!$M730="RH",1,0),0)</f>
        <v>0</v>
      </c>
      <c r="CM733" s="122">
        <f>IF('Copy &amp; Paste Roster Report Here'!$A730=CM$7,IF('Copy &amp; Paste Roster Report Here'!$M730="RH",1,0),0)</f>
        <v>0</v>
      </c>
      <c r="CN733" s="122">
        <f>IF('Copy &amp; Paste Roster Report Here'!$A730=CN$7,IF('Copy &amp; Paste Roster Report Here'!$M730="RH",1,0),0)</f>
        <v>0</v>
      </c>
      <c r="CO733" s="122">
        <f>IF('Copy &amp; Paste Roster Report Here'!$A730=CO$7,IF('Copy &amp; Paste Roster Report Here'!$M730="RH",1,0),0)</f>
        <v>0</v>
      </c>
      <c r="CP733" s="122">
        <f>IF('Copy &amp; Paste Roster Report Here'!$A730=CP$7,IF('Copy &amp; Paste Roster Report Here'!$M730="RH",1,0),0)</f>
        <v>0</v>
      </c>
      <c r="CQ733" s="122">
        <f>IF('Copy &amp; Paste Roster Report Here'!$A730=CQ$7,IF('Copy &amp; Paste Roster Report Here'!$M730="RH",1,0),0)</f>
        <v>0</v>
      </c>
      <c r="CR733" s="73">
        <f t="shared" si="179"/>
        <v>0</v>
      </c>
      <c r="CS733" s="123">
        <f>IF('Copy &amp; Paste Roster Report Here'!$A730=CS$7,IF('Copy &amp; Paste Roster Report Here'!$M730="QT",1,0),0)</f>
        <v>0</v>
      </c>
      <c r="CT733" s="123">
        <f>IF('Copy &amp; Paste Roster Report Here'!$A730=CT$7,IF('Copy &amp; Paste Roster Report Here'!$M730="QT",1,0),0)</f>
        <v>0</v>
      </c>
      <c r="CU733" s="123">
        <f>IF('Copy &amp; Paste Roster Report Here'!$A730=CU$7,IF('Copy &amp; Paste Roster Report Here'!$M730="QT",1,0),0)</f>
        <v>0</v>
      </c>
      <c r="CV733" s="123">
        <f>IF('Copy &amp; Paste Roster Report Here'!$A730=CV$7,IF('Copy &amp; Paste Roster Report Here'!$M730="QT",1,0),0)</f>
        <v>0</v>
      </c>
      <c r="CW733" s="123">
        <f>IF('Copy &amp; Paste Roster Report Here'!$A730=CW$7,IF('Copy &amp; Paste Roster Report Here'!$M730="QT",1,0),0)</f>
        <v>0</v>
      </c>
      <c r="CX733" s="123">
        <f>IF('Copy &amp; Paste Roster Report Here'!$A730=CX$7,IF('Copy &amp; Paste Roster Report Here'!$M730="QT",1,0),0)</f>
        <v>0</v>
      </c>
      <c r="CY733" s="123">
        <f>IF('Copy &amp; Paste Roster Report Here'!$A730=CY$7,IF('Copy &amp; Paste Roster Report Here'!$M730="QT",1,0),0)</f>
        <v>0</v>
      </c>
      <c r="CZ733" s="123">
        <f>IF('Copy &amp; Paste Roster Report Here'!$A730=CZ$7,IF('Copy &amp; Paste Roster Report Here'!$M730="QT",1,0),0)</f>
        <v>0</v>
      </c>
      <c r="DA733" s="123">
        <f>IF('Copy &amp; Paste Roster Report Here'!$A730=DA$7,IF('Copy &amp; Paste Roster Report Here'!$M730="QT",1,0),0)</f>
        <v>0</v>
      </c>
      <c r="DB733" s="123">
        <f>IF('Copy &amp; Paste Roster Report Here'!$A730=DB$7,IF('Copy &amp; Paste Roster Report Here'!$M730="QT",1,0),0)</f>
        <v>0</v>
      </c>
      <c r="DC733" s="123">
        <f>IF('Copy &amp; Paste Roster Report Here'!$A730=DC$7,IF('Copy &amp; Paste Roster Report Here'!$M730="QT",1,0),0)</f>
        <v>0</v>
      </c>
      <c r="DD733" s="73">
        <f t="shared" si="180"/>
        <v>0</v>
      </c>
      <c r="DE733" s="124">
        <f>IF('Copy &amp; Paste Roster Report Here'!$A730=DE$7,IF('Copy &amp; Paste Roster Report Here'!$M730="xxxxxxxxxxx",1,0),0)</f>
        <v>0</v>
      </c>
      <c r="DF733" s="124">
        <f>IF('Copy &amp; Paste Roster Report Here'!$A730=DF$7,IF('Copy &amp; Paste Roster Report Here'!$M730="xxxxxxxxxxx",1,0),0)</f>
        <v>0</v>
      </c>
      <c r="DG733" s="124">
        <f>IF('Copy &amp; Paste Roster Report Here'!$A730=DG$7,IF('Copy &amp; Paste Roster Report Here'!$M730="xxxxxxxxxxx",1,0),0)</f>
        <v>0</v>
      </c>
      <c r="DH733" s="124">
        <f>IF('Copy &amp; Paste Roster Report Here'!$A730=DH$7,IF('Copy &amp; Paste Roster Report Here'!$M730="xxxxxxxxxxx",1,0),0)</f>
        <v>0</v>
      </c>
      <c r="DI733" s="124">
        <f>IF('Copy &amp; Paste Roster Report Here'!$A730=DI$7,IF('Copy &amp; Paste Roster Report Here'!$M730="xxxxxxxxxxx",1,0),0)</f>
        <v>0</v>
      </c>
      <c r="DJ733" s="124">
        <f>IF('Copy &amp; Paste Roster Report Here'!$A730=DJ$7,IF('Copy &amp; Paste Roster Report Here'!$M730="xxxxxxxxxxx",1,0),0)</f>
        <v>0</v>
      </c>
      <c r="DK733" s="124">
        <f>IF('Copy &amp; Paste Roster Report Here'!$A730=DK$7,IF('Copy &amp; Paste Roster Report Here'!$M730="xxxxxxxxxxx",1,0),0)</f>
        <v>0</v>
      </c>
      <c r="DL733" s="124">
        <f>IF('Copy &amp; Paste Roster Report Here'!$A730=DL$7,IF('Copy &amp; Paste Roster Report Here'!$M730="xxxxxxxxxxx",1,0),0)</f>
        <v>0</v>
      </c>
      <c r="DM733" s="124">
        <f>IF('Copy &amp; Paste Roster Report Here'!$A730=DM$7,IF('Copy &amp; Paste Roster Report Here'!$M730="xxxxxxxxxxx",1,0),0)</f>
        <v>0</v>
      </c>
      <c r="DN733" s="124">
        <f>IF('Copy &amp; Paste Roster Report Here'!$A730=DN$7,IF('Copy &amp; Paste Roster Report Here'!$M730="xxxxxxxxxxx",1,0),0)</f>
        <v>0</v>
      </c>
      <c r="DO733" s="124">
        <f>IF('Copy &amp; Paste Roster Report Here'!$A730=DO$7,IF('Copy &amp; Paste Roster Report Here'!$M730="xxxxxxxxxxx",1,0),0)</f>
        <v>0</v>
      </c>
      <c r="DP733" s="125">
        <f t="shared" si="181"/>
        <v>0</v>
      </c>
      <c r="DQ733" s="126">
        <f t="shared" si="182"/>
        <v>0</v>
      </c>
    </row>
    <row r="734" spans="1:121" x14ac:dyDescent="0.25">
      <c r="A734" s="111">
        <f t="shared" si="168"/>
        <v>0</v>
      </c>
      <c r="B734" s="111">
        <f t="shared" si="169"/>
        <v>0</v>
      </c>
      <c r="C734" s="112">
        <f>+('Copy &amp; Paste Roster Report Here'!$P731-'Copy &amp; Paste Roster Report Here'!$O731)/30</f>
        <v>0</v>
      </c>
      <c r="D734" s="112">
        <f>+('Copy &amp; Paste Roster Report Here'!$P731-'Copy &amp; Paste Roster Report Here'!$O731)</f>
        <v>0</v>
      </c>
      <c r="E734" s="111">
        <f>'Copy &amp; Paste Roster Report Here'!N731</f>
        <v>0</v>
      </c>
      <c r="F734" s="111" t="str">
        <f t="shared" si="170"/>
        <v>N</v>
      </c>
      <c r="G734" s="111">
        <f>'Copy &amp; Paste Roster Report Here'!R731</f>
        <v>0</v>
      </c>
      <c r="H734" s="113">
        <f t="shared" si="171"/>
        <v>0</v>
      </c>
      <c r="I734" s="112">
        <f>IF(F734="N",$F$5-'Copy &amp; Paste Roster Report Here'!O731,+'Copy &amp; Paste Roster Report Here'!Q731-'Copy &amp; Paste Roster Report Here'!O731)</f>
        <v>0</v>
      </c>
      <c r="J734" s="114">
        <f t="shared" si="172"/>
        <v>0</v>
      </c>
      <c r="K734" s="114">
        <f t="shared" si="173"/>
        <v>0</v>
      </c>
      <c r="L734" s="115">
        <f>'Copy &amp; Paste Roster Report Here'!F731</f>
        <v>0</v>
      </c>
      <c r="M734" s="116">
        <f t="shared" si="174"/>
        <v>0</v>
      </c>
      <c r="N734" s="117">
        <f>IF('Copy &amp; Paste Roster Report Here'!$A731='Analytical Tests'!N$7,IF($F734="Y",+$H734*N$6,0),0)</f>
        <v>0</v>
      </c>
      <c r="O734" s="117">
        <f>IF('Copy &amp; Paste Roster Report Here'!$A731='Analytical Tests'!O$7,IF($F734="Y",+$H734*O$6,0),0)</f>
        <v>0</v>
      </c>
      <c r="P734" s="117">
        <f>IF('Copy &amp; Paste Roster Report Here'!$A731='Analytical Tests'!P$7,IF($F734="Y",+$H734*P$6,0),0)</f>
        <v>0</v>
      </c>
      <c r="Q734" s="117">
        <f>IF('Copy &amp; Paste Roster Report Here'!$A731='Analytical Tests'!Q$7,IF($F734="Y",+$H734*Q$6,0),0)</f>
        <v>0</v>
      </c>
      <c r="R734" s="117">
        <f>IF('Copy &amp; Paste Roster Report Here'!$A731='Analytical Tests'!R$7,IF($F734="Y",+$H734*R$6,0),0)</f>
        <v>0</v>
      </c>
      <c r="S734" s="117">
        <f>IF('Copy &amp; Paste Roster Report Here'!$A731='Analytical Tests'!S$7,IF($F734="Y",+$H734*S$6,0),0)</f>
        <v>0</v>
      </c>
      <c r="T734" s="117">
        <f>IF('Copy &amp; Paste Roster Report Here'!$A731='Analytical Tests'!T$7,IF($F734="Y",+$H734*T$6,0),0)</f>
        <v>0</v>
      </c>
      <c r="U734" s="117">
        <f>IF('Copy &amp; Paste Roster Report Here'!$A731='Analytical Tests'!U$7,IF($F734="Y",+$H734*U$6,0),0)</f>
        <v>0</v>
      </c>
      <c r="V734" s="117">
        <f>IF('Copy &amp; Paste Roster Report Here'!$A731='Analytical Tests'!V$7,IF($F734="Y",+$H734*V$6,0),0)</f>
        <v>0</v>
      </c>
      <c r="W734" s="117">
        <f>IF('Copy &amp; Paste Roster Report Here'!$A731='Analytical Tests'!W$7,IF($F734="Y",+$H734*W$6,0),0)</f>
        <v>0</v>
      </c>
      <c r="X734" s="117">
        <f>IF('Copy &amp; Paste Roster Report Here'!$A731='Analytical Tests'!X$7,IF($F734="Y",+$H734*X$6,0),0)</f>
        <v>0</v>
      </c>
      <c r="Y734" s="117" t="b">
        <f>IF('Copy &amp; Paste Roster Report Here'!$A731='Analytical Tests'!Y$7,IF($F734="N",IF($J734&gt;=$C734,Y$6,+($I734/$D734)*Y$6),0))</f>
        <v>0</v>
      </c>
      <c r="Z734" s="117" t="b">
        <f>IF('Copy &amp; Paste Roster Report Here'!$A731='Analytical Tests'!Z$7,IF($F734="N",IF($J734&gt;=$C734,Z$6,+($I734/$D734)*Z$6),0))</f>
        <v>0</v>
      </c>
      <c r="AA734" s="117" t="b">
        <f>IF('Copy &amp; Paste Roster Report Here'!$A731='Analytical Tests'!AA$7,IF($F734="N",IF($J734&gt;=$C734,AA$6,+($I734/$D734)*AA$6),0))</f>
        <v>0</v>
      </c>
      <c r="AB734" s="117" t="b">
        <f>IF('Copy &amp; Paste Roster Report Here'!$A731='Analytical Tests'!AB$7,IF($F734="N",IF($J734&gt;=$C734,AB$6,+($I734/$D734)*AB$6),0))</f>
        <v>0</v>
      </c>
      <c r="AC734" s="117" t="b">
        <f>IF('Copy &amp; Paste Roster Report Here'!$A731='Analytical Tests'!AC$7,IF($F734="N",IF($J734&gt;=$C734,AC$6,+($I734/$D734)*AC$6),0))</f>
        <v>0</v>
      </c>
      <c r="AD734" s="117" t="b">
        <f>IF('Copy &amp; Paste Roster Report Here'!$A731='Analytical Tests'!AD$7,IF($F734="N",IF($J734&gt;=$C734,AD$6,+($I734/$D734)*AD$6),0))</f>
        <v>0</v>
      </c>
      <c r="AE734" s="117" t="b">
        <f>IF('Copy &amp; Paste Roster Report Here'!$A731='Analytical Tests'!AE$7,IF($F734="N",IF($J734&gt;=$C734,AE$6,+($I734/$D734)*AE$6),0))</f>
        <v>0</v>
      </c>
      <c r="AF734" s="117" t="b">
        <f>IF('Copy &amp; Paste Roster Report Here'!$A731='Analytical Tests'!AF$7,IF($F734="N",IF($J734&gt;=$C734,AF$6,+($I734/$D734)*AF$6),0))</f>
        <v>0</v>
      </c>
      <c r="AG734" s="117" t="b">
        <f>IF('Copy &amp; Paste Roster Report Here'!$A731='Analytical Tests'!AG$7,IF($F734="N",IF($J734&gt;=$C734,AG$6,+($I734/$D734)*AG$6),0))</f>
        <v>0</v>
      </c>
      <c r="AH734" s="117" t="b">
        <f>IF('Copy &amp; Paste Roster Report Here'!$A731='Analytical Tests'!AH$7,IF($F734="N",IF($J734&gt;=$C734,AH$6,+($I734/$D734)*AH$6),0))</f>
        <v>0</v>
      </c>
      <c r="AI734" s="117" t="b">
        <f>IF('Copy &amp; Paste Roster Report Here'!$A731='Analytical Tests'!AI$7,IF($F734="N",IF($J734&gt;=$C734,AI$6,+($I734/$D734)*AI$6),0))</f>
        <v>0</v>
      </c>
      <c r="AJ734" s="79"/>
      <c r="AK734" s="118">
        <f>IF('Copy &amp; Paste Roster Report Here'!$A731=AK$7,IF('Copy &amp; Paste Roster Report Here'!$M731="FT",1,0),0)</f>
        <v>0</v>
      </c>
      <c r="AL734" s="118">
        <f>IF('Copy &amp; Paste Roster Report Here'!$A731=AL$7,IF('Copy &amp; Paste Roster Report Here'!$M731="FT",1,0),0)</f>
        <v>0</v>
      </c>
      <c r="AM734" s="118">
        <f>IF('Copy &amp; Paste Roster Report Here'!$A731=AM$7,IF('Copy &amp; Paste Roster Report Here'!$M731="FT",1,0),0)</f>
        <v>0</v>
      </c>
      <c r="AN734" s="118">
        <f>IF('Copy &amp; Paste Roster Report Here'!$A731=AN$7,IF('Copy &amp; Paste Roster Report Here'!$M731="FT",1,0),0)</f>
        <v>0</v>
      </c>
      <c r="AO734" s="118">
        <f>IF('Copy &amp; Paste Roster Report Here'!$A731=AO$7,IF('Copy &amp; Paste Roster Report Here'!$M731="FT",1,0),0)</f>
        <v>0</v>
      </c>
      <c r="AP734" s="118">
        <f>IF('Copy &amp; Paste Roster Report Here'!$A731=AP$7,IF('Copy &amp; Paste Roster Report Here'!$M731="FT",1,0),0)</f>
        <v>0</v>
      </c>
      <c r="AQ734" s="118">
        <f>IF('Copy &amp; Paste Roster Report Here'!$A731=AQ$7,IF('Copy &amp; Paste Roster Report Here'!$M731="FT",1,0),0)</f>
        <v>0</v>
      </c>
      <c r="AR734" s="118">
        <f>IF('Copy &amp; Paste Roster Report Here'!$A731=AR$7,IF('Copy &amp; Paste Roster Report Here'!$M731="FT",1,0),0)</f>
        <v>0</v>
      </c>
      <c r="AS734" s="118">
        <f>IF('Copy &amp; Paste Roster Report Here'!$A731=AS$7,IF('Copy &amp; Paste Roster Report Here'!$M731="FT",1,0),0)</f>
        <v>0</v>
      </c>
      <c r="AT734" s="118">
        <f>IF('Copy &amp; Paste Roster Report Here'!$A731=AT$7,IF('Copy &amp; Paste Roster Report Here'!$M731="FT",1,0),0)</f>
        <v>0</v>
      </c>
      <c r="AU734" s="118">
        <f>IF('Copy &amp; Paste Roster Report Here'!$A731=AU$7,IF('Copy &amp; Paste Roster Report Here'!$M731="FT",1,0),0)</f>
        <v>0</v>
      </c>
      <c r="AV734" s="73">
        <f t="shared" si="175"/>
        <v>0</v>
      </c>
      <c r="AW734" s="119">
        <f>IF('Copy &amp; Paste Roster Report Here'!$A731=AW$7,IF('Copy &amp; Paste Roster Report Here'!$M731="HT",1,0),0)</f>
        <v>0</v>
      </c>
      <c r="AX734" s="119">
        <f>IF('Copy &amp; Paste Roster Report Here'!$A731=AX$7,IF('Copy &amp; Paste Roster Report Here'!$M731="HT",1,0),0)</f>
        <v>0</v>
      </c>
      <c r="AY734" s="119">
        <f>IF('Copy &amp; Paste Roster Report Here'!$A731=AY$7,IF('Copy &amp; Paste Roster Report Here'!$M731="HT",1,0),0)</f>
        <v>0</v>
      </c>
      <c r="AZ734" s="119">
        <f>IF('Copy &amp; Paste Roster Report Here'!$A731=AZ$7,IF('Copy &amp; Paste Roster Report Here'!$M731="HT",1,0),0)</f>
        <v>0</v>
      </c>
      <c r="BA734" s="119">
        <f>IF('Copy &amp; Paste Roster Report Here'!$A731=BA$7,IF('Copy &amp; Paste Roster Report Here'!$M731="HT",1,0),0)</f>
        <v>0</v>
      </c>
      <c r="BB734" s="119">
        <f>IF('Copy &amp; Paste Roster Report Here'!$A731=BB$7,IF('Copy &amp; Paste Roster Report Here'!$M731="HT",1,0),0)</f>
        <v>0</v>
      </c>
      <c r="BC734" s="119">
        <f>IF('Copy &amp; Paste Roster Report Here'!$A731=BC$7,IF('Copy &amp; Paste Roster Report Here'!$M731="HT",1,0),0)</f>
        <v>0</v>
      </c>
      <c r="BD734" s="119">
        <f>IF('Copy &amp; Paste Roster Report Here'!$A731=BD$7,IF('Copy &amp; Paste Roster Report Here'!$M731="HT",1,0),0)</f>
        <v>0</v>
      </c>
      <c r="BE734" s="119">
        <f>IF('Copy &amp; Paste Roster Report Here'!$A731=BE$7,IF('Copy &amp; Paste Roster Report Here'!$M731="HT",1,0),0)</f>
        <v>0</v>
      </c>
      <c r="BF734" s="119">
        <f>IF('Copy &amp; Paste Roster Report Here'!$A731=BF$7,IF('Copy &amp; Paste Roster Report Here'!$M731="HT",1,0),0)</f>
        <v>0</v>
      </c>
      <c r="BG734" s="119">
        <f>IF('Copy &amp; Paste Roster Report Here'!$A731=BG$7,IF('Copy &amp; Paste Roster Report Here'!$M731="HT",1,0),0)</f>
        <v>0</v>
      </c>
      <c r="BH734" s="73">
        <f t="shared" si="176"/>
        <v>0</v>
      </c>
      <c r="BI734" s="120">
        <f>IF('Copy &amp; Paste Roster Report Here'!$A731=BI$7,IF('Copy &amp; Paste Roster Report Here'!$M731="MT",1,0),0)</f>
        <v>0</v>
      </c>
      <c r="BJ734" s="120">
        <f>IF('Copy &amp; Paste Roster Report Here'!$A731=BJ$7,IF('Copy &amp; Paste Roster Report Here'!$M731="MT",1,0),0)</f>
        <v>0</v>
      </c>
      <c r="BK734" s="120">
        <f>IF('Copy &amp; Paste Roster Report Here'!$A731=BK$7,IF('Copy &amp; Paste Roster Report Here'!$M731="MT",1,0),0)</f>
        <v>0</v>
      </c>
      <c r="BL734" s="120">
        <f>IF('Copy &amp; Paste Roster Report Here'!$A731=BL$7,IF('Copy &amp; Paste Roster Report Here'!$M731="MT",1,0),0)</f>
        <v>0</v>
      </c>
      <c r="BM734" s="120">
        <f>IF('Copy &amp; Paste Roster Report Here'!$A731=BM$7,IF('Copy &amp; Paste Roster Report Here'!$M731="MT",1,0),0)</f>
        <v>0</v>
      </c>
      <c r="BN734" s="120">
        <f>IF('Copy &amp; Paste Roster Report Here'!$A731=BN$7,IF('Copy &amp; Paste Roster Report Here'!$M731="MT",1,0),0)</f>
        <v>0</v>
      </c>
      <c r="BO734" s="120">
        <f>IF('Copy &amp; Paste Roster Report Here'!$A731=BO$7,IF('Copy &amp; Paste Roster Report Here'!$M731="MT",1,0),0)</f>
        <v>0</v>
      </c>
      <c r="BP734" s="120">
        <f>IF('Copy &amp; Paste Roster Report Here'!$A731=BP$7,IF('Copy &amp; Paste Roster Report Here'!$M731="MT",1,0),0)</f>
        <v>0</v>
      </c>
      <c r="BQ734" s="120">
        <f>IF('Copy &amp; Paste Roster Report Here'!$A731=BQ$7,IF('Copy &amp; Paste Roster Report Here'!$M731="MT",1,0),0)</f>
        <v>0</v>
      </c>
      <c r="BR734" s="120">
        <f>IF('Copy &amp; Paste Roster Report Here'!$A731=BR$7,IF('Copy &amp; Paste Roster Report Here'!$M731="MT",1,0),0)</f>
        <v>0</v>
      </c>
      <c r="BS734" s="120">
        <f>IF('Copy &amp; Paste Roster Report Here'!$A731=BS$7,IF('Copy &amp; Paste Roster Report Here'!$M731="MT",1,0),0)</f>
        <v>0</v>
      </c>
      <c r="BT734" s="73">
        <f t="shared" si="177"/>
        <v>0</v>
      </c>
      <c r="BU734" s="121">
        <f>IF('Copy &amp; Paste Roster Report Here'!$A731=BU$7,IF('Copy &amp; Paste Roster Report Here'!$M731="fy",1,0),0)</f>
        <v>0</v>
      </c>
      <c r="BV734" s="121">
        <f>IF('Copy &amp; Paste Roster Report Here'!$A731=BV$7,IF('Copy &amp; Paste Roster Report Here'!$M731="fy",1,0),0)</f>
        <v>0</v>
      </c>
      <c r="BW734" s="121">
        <f>IF('Copy &amp; Paste Roster Report Here'!$A731=BW$7,IF('Copy &amp; Paste Roster Report Here'!$M731="fy",1,0),0)</f>
        <v>0</v>
      </c>
      <c r="BX734" s="121">
        <f>IF('Copy &amp; Paste Roster Report Here'!$A731=BX$7,IF('Copy &amp; Paste Roster Report Here'!$M731="fy",1,0),0)</f>
        <v>0</v>
      </c>
      <c r="BY734" s="121">
        <f>IF('Copy &amp; Paste Roster Report Here'!$A731=BY$7,IF('Copy &amp; Paste Roster Report Here'!$M731="fy",1,0),0)</f>
        <v>0</v>
      </c>
      <c r="BZ734" s="121">
        <f>IF('Copy &amp; Paste Roster Report Here'!$A731=BZ$7,IF('Copy &amp; Paste Roster Report Here'!$M731="fy",1,0),0)</f>
        <v>0</v>
      </c>
      <c r="CA734" s="121">
        <f>IF('Copy &amp; Paste Roster Report Here'!$A731=CA$7,IF('Copy &amp; Paste Roster Report Here'!$M731="fy",1,0),0)</f>
        <v>0</v>
      </c>
      <c r="CB734" s="121">
        <f>IF('Copy &amp; Paste Roster Report Here'!$A731=CB$7,IF('Copy &amp; Paste Roster Report Here'!$M731="fy",1,0),0)</f>
        <v>0</v>
      </c>
      <c r="CC734" s="121">
        <f>IF('Copy &amp; Paste Roster Report Here'!$A731=CC$7,IF('Copy &amp; Paste Roster Report Here'!$M731="fy",1,0),0)</f>
        <v>0</v>
      </c>
      <c r="CD734" s="121">
        <f>IF('Copy &amp; Paste Roster Report Here'!$A731=CD$7,IF('Copy &amp; Paste Roster Report Here'!$M731="fy",1,0),0)</f>
        <v>0</v>
      </c>
      <c r="CE734" s="121">
        <f>IF('Copy &amp; Paste Roster Report Here'!$A731=CE$7,IF('Copy &amp; Paste Roster Report Here'!$M731="fy",1,0),0)</f>
        <v>0</v>
      </c>
      <c r="CF734" s="73">
        <f t="shared" si="178"/>
        <v>0</v>
      </c>
      <c r="CG734" s="122">
        <f>IF('Copy &amp; Paste Roster Report Here'!$A731=CG$7,IF('Copy &amp; Paste Roster Report Here'!$M731="RH",1,0),0)</f>
        <v>0</v>
      </c>
      <c r="CH734" s="122">
        <f>IF('Copy &amp; Paste Roster Report Here'!$A731=CH$7,IF('Copy &amp; Paste Roster Report Here'!$M731="RH",1,0),0)</f>
        <v>0</v>
      </c>
      <c r="CI734" s="122">
        <f>IF('Copy &amp; Paste Roster Report Here'!$A731=CI$7,IF('Copy &amp; Paste Roster Report Here'!$M731="RH",1,0),0)</f>
        <v>0</v>
      </c>
      <c r="CJ734" s="122">
        <f>IF('Copy &amp; Paste Roster Report Here'!$A731=CJ$7,IF('Copy &amp; Paste Roster Report Here'!$M731="RH",1,0),0)</f>
        <v>0</v>
      </c>
      <c r="CK734" s="122">
        <f>IF('Copy &amp; Paste Roster Report Here'!$A731=CK$7,IF('Copy &amp; Paste Roster Report Here'!$M731="RH",1,0),0)</f>
        <v>0</v>
      </c>
      <c r="CL734" s="122">
        <f>IF('Copy &amp; Paste Roster Report Here'!$A731=CL$7,IF('Copy &amp; Paste Roster Report Here'!$M731="RH",1,0),0)</f>
        <v>0</v>
      </c>
      <c r="CM734" s="122">
        <f>IF('Copy &amp; Paste Roster Report Here'!$A731=CM$7,IF('Copy &amp; Paste Roster Report Here'!$M731="RH",1,0),0)</f>
        <v>0</v>
      </c>
      <c r="CN734" s="122">
        <f>IF('Copy &amp; Paste Roster Report Here'!$A731=CN$7,IF('Copy &amp; Paste Roster Report Here'!$M731="RH",1,0),0)</f>
        <v>0</v>
      </c>
      <c r="CO734" s="122">
        <f>IF('Copy &amp; Paste Roster Report Here'!$A731=CO$7,IF('Copy &amp; Paste Roster Report Here'!$M731="RH",1,0),0)</f>
        <v>0</v>
      </c>
      <c r="CP734" s="122">
        <f>IF('Copy &amp; Paste Roster Report Here'!$A731=CP$7,IF('Copy &amp; Paste Roster Report Here'!$M731="RH",1,0),0)</f>
        <v>0</v>
      </c>
      <c r="CQ734" s="122">
        <f>IF('Copy &amp; Paste Roster Report Here'!$A731=CQ$7,IF('Copy &amp; Paste Roster Report Here'!$M731="RH",1,0),0)</f>
        <v>0</v>
      </c>
      <c r="CR734" s="73">
        <f t="shared" si="179"/>
        <v>0</v>
      </c>
      <c r="CS734" s="123">
        <f>IF('Copy &amp; Paste Roster Report Here'!$A731=CS$7,IF('Copy &amp; Paste Roster Report Here'!$M731="QT",1,0),0)</f>
        <v>0</v>
      </c>
      <c r="CT734" s="123">
        <f>IF('Copy &amp; Paste Roster Report Here'!$A731=CT$7,IF('Copy &amp; Paste Roster Report Here'!$M731="QT",1,0),0)</f>
        <v>0</v>
      </c>
      <c r="CU734" s="123">
        <f>IF('Copy &amp; Paste Roster Report Here'!$A731=CU$7,IF('Copy &amp; Paste Roster Report Here'!$M731="QT",1,0),0)</f>
        <v>0</v>
      </c>
      <c r="CV734" s="123">
        <f>IF('Copy &amp; Paste Roster Report Here'!$A731=CV$7,IF('Copy &amp; Paste Roster Report Here'!$M731="QT",1,0),0)</f>
        <v>0</v>
      </c>
      <c r="CW734" s="123">
        <f>IF('Copy &amp; Paste Roster Report Here'!$A731=CW$7,IF('Copy &amp; Paste Roster Report Here'!$M731="QT",1,0),0)</f>
        <v>0</v>
      </c>
      <c r="CX734" s="123">
        <f>IF('Copy &amp; Paste Roster Report Here'!$A731=CX$7,IF('Copy &amp; Paste Roster Report Here'!$M731="QT",1,0),0)</f>
        <v>0</v>
      </c>
      <c r="CY734" s="123">
        <f>IF('Copy &amp; Paste Roster Report Here'!$A731=CY$7,IF('Copy &amp; Paste Roster Report Here'!$M731="QT",1,0),0)</f>
        <v>0</v>
      </c>
      <c r="CZ734" s="123">
        <f>IF('Copy &amp; Paste Roster Report Here'!$A731=CZ$7,IF('Copy &amp; Paste Roster Report Here'!$M731="QT",1,0),0)</f>
        <v>0</v>
      </c>
      <c r="DA734" s="123">
        <f>IF('Copy &amp; Paste Roster Report Here'!$A731=DA$7,IF('Copy &amp; Paste Roster Report Here'!$M731="QT",1,0),0)</f>
        <v>0</v>
      </c>
      <c r="DB734" s="123">
        <f>IF('Copy &amp; Paste Roster Report Here'!$A731=DB$7,IF('Copy &amp; Paste Roster Report Here'!$M731="QT",1,0),0)</f>
        <v>0</v>
      </c>
      <c r="DC734" s="123">
        <f>IF('Copy &amp; Paste Roster Report Here'!$A731=DC$7,IF('Copy &amp; Paste Roster Report Here'!$M731="QT",1,0),0)</f>
        <v>0</v>
      </c>
      <c r="DD734" s="73">
        <f t="shared" si="180"/>
        <v>0</v>
      </c>
      <c r="DE734" s="124">
        <f>IF('Copy &amp; Paste Roster Report Here'!$A731=DE$7,IF('Copy &amp; Paste Roster Report Here'!$M731="xxxxxxxxxxx",1,0),0)</f>
        <v>0</v>
      </c>
      <c r="DF734" s="124">
        <f>IF('Copy &amp; Paste Roster Report Here'!$A731=DF$7,IF('Copy &amp; Paste Roster Report Here'!$M731="xxxxxxxxxxx",1,0),0)</f>
        <v>0</v>
      </c>
      <c r="DG734" s="124">
        <f>IF('Copy &amp; Paste Roster Report Here'!$A731=DG$7,IF('Copy &amp; Paste Roster Report Here'!$M731="xxxxxxxxxxx",1,0),0)</f>
        <v>0</v>
      </c>
      <c r="DH734" s="124">
        <f>IF('Copy &amp; Paste Roster Report Here'!$A731=DH$7,IF('Copy &amp; Paste Roster Report Here'!$M731="xxxxxxxxxxx",1,0),0)</f>
        <v>0</v>
      </c>
      <c r="DI734" s="124">
        <f>IF('Copy &amp; Paste Roster Report Here'!$A731=DI$7,IF('Copy &amp; Paste Roster Report Here'!$M731="xxxxxxxxxxx",1,0),0)</f>
        <v>0</v>
      </c>
      <c r="DJ734" s="124">
        <f>IF('Copy &amp; Paste Roster Report Here'!$A731=DJ$7,IF('Copy &amp; Paste Roster Report Here'!$M731="xxxxxxxxxxx",1,0),0)</f>
        <v>0</v>
      </c>
      <c r="DK734" s="124">
        <f>IF('Copy &amp; Paste Roster Report Here'!$A731=DK$7,IF('Copy &amp; Paste Roster Report Here'!$M731="xxxxxxxxxxx",1,0),0)</f>
        <v>0</v>
      </c>
      <c r="DL734" s="124">
        <f>IF('Copy &amp; Paste Roster Report Here'!$A731=DL$7,IF('Copy &amp; Paste Roster Report Here'!$M731="xxxxxxxxxxx",1,0),0)</f>
        <v>0</v>
      </c>
      <c r="DM734" s="124">
        <f>IF('Copy &amp; Paste Roster Report Here'!$A731=DM$7,IF('Copy &amp; Paste Roster Report Here'!$M731="xxxxxxxxxxx",1,0),0)</f>
        <v>0</v>
      </c>
      <c r="DN734" s="124">
        <f>IF('Copy &amp; Paste Roster Report Here'!$A731=DN$7,IF('Copy &amp; Paste Roster Report Here'!$M731="xxxxxxxxxxx",1,0),0)</f>
        <v>0</v>
      </c>
      <c r="DO734" s="124">
        <f>IF('Copy &amp; Paste Roster Report Here'!$A731=DO$7,IF('Copy &amp; Paste Roster Report Here'!$M731="xxxxxxxxxxx",1,0),0)</f>
        <v>0</v>
      </c>
      <c r="DP734" s="125">
        <f t="shared" si="181"/>
        <v>0</v>
      </c>
      <c r="DQ734" s="126">
        <f t="shared" si="182"/>
        <v>0</v>
      </c>
    </row>
    <row r="735" spans="1:121" x14ac:dyDescent="0.25">
      <c r="A735" s="111">
        <f t="shared" si="168"/>
        <v>0</v>
      </c>
      <c r="B735" s="111">
        <f t="shared" si="169"/>
        <v>0</v>
      </c>
      <c r="C735" s="112">
        <f>+('Copy &amp; Paste Roster Report Here'!$P732-'Copy &amp; Paste Roster Report Here'!$O732)/30</f>
        <v>0</v>
      </c>
      <c r="D735" s="112">
        <f>+('Copy &amp; Paste Roster Report Here'!$P732-'Copy &amp; Paste Roster Report Here'!$O732)</f>
        <v>0</v>
      </c>
      <c r="E735" s="111">
        <f>'Copy &amp; Paste Roster Report Here'!N732</f>
        <v>0</v>
      </c>
      <c r="F735" s="111" t="str">
        <f t="shared" si="170"/>
        <v>N</v>
      </c>
      <c r="G735" s="111">
        <f>'Copy &amp; Paste Roster Report Here'!R732</f>
        <v>0</v>
      </c>
      <c r="H735" s="113">
        <f t="shared" si="171"/>
        <v>0</v>
      </c>
      <c r="I735" s="112">
        <f>IF(F735="N",$F$5-'Copy &amp; Paste Roster Report Here'!O732,+'Copy &amp; Paste Roster Report Here'!Q732-'Copy &amp; Paste Roster Report Here'!O732)</f>
        <v>0</v>
      </c>
      <c r="J735" s="114">
        <f t="shared" si="172"/>
        <v>0</v>
      </c>
      <c r="K735" s="114">
        <f t="shared" si="173"/>
        <v>0</v>
      </c>
      <c r="L735" s="115">
        <f>'Copy &amp; Paste Roster Report Here'!F732</f>
        <v>0</v>
      </c>
      <c r="M735" s="116">
        <f t="shared" si="174"/>
        <v>0</v>
      </c>
      <c r="N735" s="117">
        <f>IF('Copy &amp; Paste Roster Report Here'!$A732='Analytical Tests'!N$7,IF($F735="Y",+$H735*N$6,0),0)</f>
        <v>0</v>
      </c>
      <c r="O735" s="117">
        <f>IF('Copy &amp; Paste Roster Report Here'!$A732='Analytical Tests'!O$7,IF($F735="Y",+$H735*O$6,0),0)</f>
        <v>0</v>
      </c>
      <c r="P735" s="117">
        <f>IF('Copy &amp; Paste Roster Report Here'!$A732='Analytical Tests'!P$7,IF($F735="Y",+$H735*P$6,0),0)</f>
        <v>0</v>
      </c>
      <c r="Q735" s="117">
        <f>IF('Copy &amp; Paste Roster Report Here'!$A732='Analytical Tests'!Q$7,IF($F735="Y",+$H735*Q$6,0),0)</f>
        <v>0</v>
      </c>
      <c r="R735" s="117">
        <f>IF('Copy &amp; Paste Roster Report Here'!$A732='Analytical Tests'!R$7,IF($F735="Y",+$H735*R$6,0),0)</f>
        <v>0</v>
      </c>
      <c r="S735" s="117">
        <f>IF('Copy &amp; Paste Roster Report Here'!$A732='Analytical Tests'!S$7,IF($F735="Y",+$H735*S$6,0),0)</f>
        <v>0</v>
      </c>
      <c r="T735" s="117">
        <f>IF('Copy &amp; Paste Roster Report Here'!$A732='Analytical Tests'!T$7,IF($F735="Y",+$H735*T$6,0),0)</f>
        <v>0</v>
      </c>
      <c r="U735" s="117">
        <f>IF('Copy &amp; Paste Roster Report Here'!$A732='Analytical Tests'!U$7,IF($F735="Y",+$H735*U$6,0),0)</f>
        <v>0</v>
      </c>
      <c r="V735" s="117">
        <f>IF('Copy &amp; Paste Roster Report Here'!$A732='Analytical Tests'!V$7,IF($F735="Y",+$H735*V$6,0),0)</f>
        <v>0</v>
      </c>
      <c r="W735" s="117">
        <f>IF('Copy &amp; Paste Roster Report Here'!$A732='Analytical Tests'!W$7,IF($F735="Y",+$H735*W$6,0),0)</f>
        <v>0</v>
      </c>
      <c r="X735" s="117">
        <f>IF('Copy &amp; Paste Roster Report Here'!$A732='Analytical Tests'!X$7,IF($F735="Y",+$H735*X$6,0),0)</f>
        <v>0</v>
      </c>
      <c r="Y735" s="117" t="b">
        <f>IF('Copy &amp; Paste Roster Report Here'!$A732='Analytical Tests'!Y$7,IF($F735="N",IF($J735&gt;=$C735,Y$6,+($I735/$D735)*Y$6),0))</f>
        <v>0</v>
      </c>
      <c r="Z735" s="117" t="b">
        <f>IF('Copy &amp; Paste Roster Report Here'!$A732='Analytical Tests'!Z$7,IF($F735="N",IF($J735&gt;=$C735,Z$6,+($I735/$D735)*Z$6),0))</f>
        <v>0</v>
      </c>
      <c r="AA735" s="117" t="b">
        <f>IF('Copy &amp; Paste Roster Report Here'!$A732='Analytical Tests'!AA$7,IF($F735="N",IF($J735&gt;=$C735,AA$6,+($I735/$D735)*AA$6),0))</f>
        <v>0</v>
      </c>
      <c r="AB735" s="117" t="b">
        <f>IF('Copy &amp; Paste Roster Report Here'!$A732='Analytical Tests'!AB$7,IF($F735="N",IF($J735&gt;=$C735,AB$6,+($I735/$D735)*AB$6),0))</f>
        <v>0</v>
      </c>
      <c r="AC735" s="117" t="b">
        <f>IF('Copy &amp; Paste Roster Report Here'!$A732='Analytical Tests'!AC$7,IF($F735="N",IF($J735&gt;=$C735,AC$6,+($I735/$D735)*AC$6),0))</f>
        <v>0</v>
      </c>
      <c r="AD735" s="117" t="b">
        <f>IF('Copy &amp; Paste Roster Report Here'!$A732='Analytical Tests'!AD$7,IF($F735="N",IF($J735&gt;=$C735,AD$6,+($I735/$D735)*AD$6),0))</f>
        <v>0</v>
      </c>
      <c r="AE735" s="117" t="b">
        <f>IF('Copy &amp; Paste Roster Report Here'!$A732='Analytical Tests'!AE$7,IF($F735="N",IF($J735&gt;=$C735,AE$6,+($I735/$D735)*AE$6),0))</f>
        <v>0</v>
      </c>
      <c r="AF735" s="117" t="b">
        <f>IF('Copy &amp; Paste Roster Report Here'!$A732='Analytical Tests'!AF$7,IF($F735="N",IF($J735&gt;=$C735,AF$6,+($I735/$D735)*AF$6),0))</f>
        <v>0</v>
      </c>
      <c r="AG735" s="117" t="b">
        <f>IF('Copy &amp; Paste Roster Report Here'!$A732='Analytical Tests'!AG$7,IF($F735="N",IF($J735&gt;=$C735,AG$6,+($I735/$D735)*AG$6),0))</f>
        <v>0</v>
      </c>
      <c r="AH735" s="117" t="b">
        <f>IF('Copy &amp; Paste Roster Report Here'!$A732='Analytical Tests'!AH$7,IF($F735="N",IF($J735&gt;=$C735,AH$6,+($I735/$D735)*AH$6),0))</f>
        <v>0</v>
      </c>
      <c r="AI735" s="117" t="b">
        <f>IF('Copy &amp; Paste Roster Report Here'!$A732='Analytical Tests'!AI$7,IF($F735="N",IF($J735&gt;=$C735,AI$6,+($I735/$D735)*AI$6),0))</f>
        <v>0</v>
      </c>
      <c r="AJ735" s="79"/>
      <c r="AK735" s="118">
        <f>IF('Copy &amp; Paste Roster Report Here'!$A732=AK$7,IF('Copy &amp; Paste Roster Report Here'!$M732="FT",1,0),0)</f>
        <v>0</v>
      </c>
      <c r="AL735" s="118">
        <f>IF('Copy &amp; Paste Roster Report Here'!$A732=AL$7,IF('Copy &amp; Paste Roster Report Here'!$M732="FT",1,0),0)</f>
        <v>0</v>
      </c>
      <c r="AM735" s="118">
        <f>IF('Copy &amp; Paste Roster Report Here'!$A732=AM$7,IF('Copy &amp; Paste Roster Report Here'!$M732="FT",1,0),0)</f>
        <v>0</v>
      </c>
      <c r="AN735" s="118">
        <f>IF('Copy &amp; Paste Roster Report Here'!$A732=AN$7,IF('Copy &amp; Paste Roster Report Here'!$M732="FT",1,0),0)</f>
        <v>0</v>
      </c>
      <c r="AO735" s="118">
        <f>IF('Copy &amp; Paste Roster Report Here'!$A732=AO$7,IF('Copy &amp; Paste Roster Report Here'!$M732="FT",1,0),0)</f>
        <v>0</v>
      </c>
      <c r="AP735" s="118">
        <f>IF('Copy &amp; Paste Roster Report Here'!$A732=AP$7,IF('Copy &amp; Paste Roster Report Here'!$M732="FT",1,0),0)</f>
        <v>0</v>
      </c>
      <c r="AQ735" s="118">
        <f>IF('Copy &amp; Paste Roster Report Here'!$A732=AQ$7,IF('Copy &amp; Paste Roster Report Here'!$M732="FT",1,0),0)</f>
        <v>0</v>
      </c>
      <c r="AR735" s="118">
        <f>IF('Copy &amp; Paste Roster Report Here'!$A732=AR$7,IF('Copy &amp; Paste Roster Report Here'!$M732="FT",1,0),0)</f>
        <v>0</v>
      </c>
      <c r="AS735" s="118">
        <f>IF('Copy &amp; Paste Roster Report Here'!$A732=AS$7,IF('Copy &amp; Paste Roster Report Here'!$M732="FT",1,0),0)</f>
        <v>0</v>
      </c>
      <c r="AT735" s="118">
        <f>IF('Copy &amp; Paste Roster Report Here'!$A732=AT$7,IF('Copy &amp; Paste Roster Report Here'!$M732="FT",1,0),0)</f>
        <v>0</v>
      </c>
      <c r="AU735" s="118">
        <f>IF('Copy &amp; Paste Roster Report Here'!$A732=AU$7,IF('Copy &amp; Paste Roster Report Here'!$M732="FT",1,0),0)</f>
        <v>0</v>
      </c>
      <c r="AV735" s="73">
        <f t="shared" si="175"/>
        <v>0</v>
      </c>
      <c r="AW735" s="119">
        <f>IF('Copy &amp; Paste Roster Report Here'!$A732=AW$7,IF('Copy &amp; Paste Roster Report Here'!$M732="HT",1,0),0)</f>
        <v>0</v>
      </c>
      <c r="AX735" s="119">
        <f>IF('Copy &amp; Paste Roster Report Here'!$A732=AX$7,IF('Copy &amp; Paste Roster Report Here'!$M732="HT",1,0),0)</f>
        <v>0</v>
      </c>
      <c r="AY735" s="119">
        <f>IF('Copy &amp; Paste Roster Report Here'!$A732=AY$7,IF('Copy &amp; Paste Roster Report Here'!$M732="HT",1,0),0)</f>
        <v>0</v>
      </c>
      <c r="AZ735" s="119">
        <f>IF('Copy &amp; Paste Roster Report Here'!$A732=AZ$7,IF('Copy &amp; Paste Roster Report Here'!$M732="HT",1,0),0)</f>
        <v>0</v>
      </c>
      <c r="BA735" s="119">
        <f>IF('Copy &amp; Paste Roster Report Here'!$A732=BA$7,IF('Copy &amp; Paste Roster Report Here'!$M732="HT",1,0),0)</f>
        <v>0</v>
      </c>
      <c r="BB735" s="119">
        <f>IF('Copy &amp; Paste Roster Report Here'!$A732=BB$7,IF('Copy &amp; Paste Roster Report Here'!$M732="HT",1,0),0)</f>
        <v>0</v>
      </c>
      <c r="BC735" s="119">
        <f>IF('Copy &amp; Paste Roster Report Here'!$A732=BC$7,IF('Copy &amp; Paste Roster Report Here'!$M732="HT",1,0),0)</f>
        <v>0</v>
      </c>
      <c r="BD735" s="119">
        <f>IF('Copy &amp; Paste Roster Report Here'!$A732=BD$7,IF('Copy &amp; Paste Roster Report Here'!$M732="HT",1,0),0)</f>
        <v>0</v>
      </c>
      <c r="BE735" s="119">
        <f>IF('Copy &amp; Paste Roster Report Here'!$A732=BE$7,IF('Copy &amp; Paste Roster Report Here'!$M732="HT",1,0),0)</f>
        <v>0</v>
      </c>
      <c r="BF735" s="119">
        <f>IF('Copy &amp; Paste Roster Report Here'!$A732=BF$7,IF('Copy &amp; Paste Roster Report Here'!$M732="HT",1,0),0)</f>
        <v>0</v>
      </c>
      <c r="BG735" s="119">
        <f>IF('Copy &amp; Paste Roster Report Here'!$A732=BG$7,IF('Copy &amp; Paste Roster Report Here'!$M732="HT",1,0),0)</f>
        <v>0</v>
      </c>
      <c r="BH735" s="73">
        <f t="shared" si="176"/>
        <v>0</v>
      </c>
      <c r="BI735" s="120">
        <f>IF('Copy &amp; Paste Roster Report Here'!$A732=BI$7,IF('Copy &amp; Paste Roster Report Here'!$M732="MT",1,0),0)</f>
        <v>0</v>
      </c>
      <c r="BJ735" s="120">
        <f>IF('Copy &amp; Paste Roster Report Here'!$A732=BJ$7,IF('Copy &amp; Paste Roster Report Here'!$M732="MT",1,0),0)</f>
        <v>0</v>
      </c>
      <c r="BK735" s="120">
        <f>IF('Copy &amp; Paste Roster Report Here'!$A732=BK$7,IF('Copy &amp; Paste Roster Report Here'!$M732="MT",1,0),0)</f>
        <v>0</v>
      </c>
      <c r="BL735" s="120">
        <f>IF('Copy &amp; Paste Roster Report Here'!$A732=BL$7,IF('Copy &amp; Paste Roster Report Here'!$M732="MT",1,0),0)</f>
        <v>0</v>
      </c>
      <c r="BM735" s="120">
        <f>IF('Copy &amp; Paste Roster Report Here'!$A732=BM$7,IF('Copy &amp; Paste Roster Report Here'!$M732="MT",1,0),0)</f>
        <v>0</v>
      </c>
      <c r="BN735" s="120">
        <f>IF('Copy &amp; Paste Roster Report Here'!$A732=BN$7,IF('Copy &amp; Paste Roster Report Here'!$M732="MT",1,0),0)</f>
        <v>0</v>
      </c>
      <c r="BO735" s="120">
        <f>IF('Copy &amp; Paste Roster Report Here'!$A732=BO$7,IF('Copy &amp; Paste Roster Report Here'!$M732="MT",1,0),0)</f>
        <v>0</v>
      </c>
      <c r="BP735" s="120">
        <f>IF('Copy &amp; Paste Roster Report Here'!$A732=BP$7,IF('Copy &amp; Paste Roster Report Here'!$M732="MT",1,0),0)</f>
        <v>0</v>
      </c>
      <c r="BQ735" s="120">
        <f>IF('Copy &amp; Paste Roster Report Here'!$A732=BQ$7,IF('Copy &amp; Paste Roster Report Here'!$M732="MT",1,0),0)</f>
        <v>0</v>
      </c>
      <c r="BR735" s="120">
        <f>IF('Copy &amp; Paste Roster Report Here'!$A732=BR$7,IF('Copy &amp; Paste Roster Report Here'!$M732="MT",1,0),0)</f>
        <v>0</v>
      </c>
      <c r="BS735" s="120">
        <f>IF('Copy &amp; Paste Roster Report Here'!$A732=BS$7,IF('Copy &amp; Paste Roster Report Here'!$M732="MT",1,0),0)</f>
        <v>0</v>
      </c>
      <c r="BT735" s="73">
        <f t="shared" si="177"/>
        <v>0</v>
      </c>
      <c r="BU735" s="121">
        <f>IF('Copy &amp; Paste Roster Report Here'!$A732=BU$7,IF('Copy &amp; Paste Roster Report Here'!$M732="fy",1,0),0)</f>
        <v>0</v>
      </c>
      <c r="BV735" s="121">
        <f>IF('Copy &amp; Paste Roster Report Here'!$A732=BV$7,IF('Copy &amp; Paste Roster Report Here'!$M732="fy",1,0),0)</f>
        <v>0</v>
      </c>
      <c r="BW735" s="121">
        <f>IF('Copy &amp; Paste Roster Report Here'!$A732=BW$7,IF('Copy &amp; Paste Roster Report Here'!$M732="fy",1,0),0)</f>
        <v>0</v>
      </c>
      <c r="BX735" s="121">
        <f>IF('Copy &amp; Paste Roster Report Here'!$A732=BX$7,IF('Copy &amp; Paste Roster Report Here'!$M732="fy",1,0),0)</f>
        <v>0</v>
      </c>
      <c r="BY735" s="121">
        <f>IF('Copy &amp; Paste Roster Report Here'!$A732=BY$7,IF('Copy &amp; Paste Roster Report Here'!$M732="fy",1,0),0)</f>
        <v>0</v>
      </c>
      <c r="BZ735" s="121">
        <f>IF('Copy &amp; Paste Roster Report Here'!$A732=BZ$7,IF('Copy &amp; Paste Roster Report Here'!$M732="fy",1,0),0)</f>
        <v>0</v>
      </c>
      <c r="CA735" s="121">
        <f>IF('Copy &amp; Paste Roster Report Here'!$A732=CA$7,IF('Copy &amp; Paste Roster Report Here'!$M732="fy",1,0),0)</f>
        <v>0</v>
      </c>
      <c r="CB735" s="121">
        <f>IF('Copy &amp; Paste Roster Report Here'!$A732=CB$7,IF('Copy &amp; Paste Roster Report Here'!$M732="fy",1,0),0)</f>
        <v>0</v>
      </c>
      <c r="CC735" s="121">
        <f>IF('Copy &amp; Paste Roster Report Here'!$A732=CC$7,IF('Copy &amp; Paste Roster Report Here'!$M732="fy",1,0),0)</f>
        <v>0</v>
      </c>
      <c r="CD735" s="121">
        <f>IF('Copy &amp; Paste Roster Report Here'!$A732=CD$7,IF('Copy &amp; Paste Roster Report Here'!$M732="fy",1,0),0)</f>
        <v>0</v>
      </c>
      <c r="CE735" s="121">
        <f>IF('Copy &amp; Paste Roster Report Here'!$A732=CE$7,IF('Copy &amp; Paste Roster Report Here'!$M732="fy",1,0),0)</f>
        <v>0</v>
      </c>
      <c r="CF735" s="73">
        <f t="shared" si="178"/>
        <v>0</v>
      </c>
      <c r="CG735" s="122">
        <f>IF('Copy &amp; Paste Roster Report Here'!$A732=CG$7,IF('Copy &amp; Paste Roster Report Here'!$M732="RH",1,0),0)</f>
        <v>0</v>
      </c>
      <c r="CH735" s="122">
        <f>IF('Copy &amp; Paste Roster Report Here'!$A732=CH$7,IF('Copy &amp; Paste Roster Report Here'!$M732="RH",1,0),0)</f>
        <v>0</v>
      </c>
      <c r="CI735" s="122">
        <f>IF('Copy &amp; Paste Roster Report Here'!$A732=CI$7,IF('Copy &amp; Paste Roster Report Here'!$M732="RH",1,0),0)</f>
        <v>0</v>
      </c>
      <c r="CJ735" s="122">
        <f>IF('Copy &amp; Paste Roster Report Here'!$A732=CJ$7,IF('Copy &amp; Paste Roster Report Here'!$M732="RH",1,0),0)</f>
        <v>0</v>
      </c>
      <c r="CK735" s="122">
        <f>IF('Copy &amp; Paste Roster Report Here'!$A732=CK$7,IF('Copy &amp; Paste Roster Report Here'!$M732="RH",1,0),0)</f>
        <v>0</v>
      </c>
      <c r="CL735" s="122">
        <f>IF('Copy &amp; Paste Roster Report Here'!$A732=CL$7,IF('Copy &amp; Paste Roster Report Here'!$M732="RH",1,0),0)</f>
        <v>0</v>
      </c>
      <c r="CM735" s="122">
        <f>IF('Copy &amp; Paste Roster Report Here'!$A732=CM$7,IF('Copy &amp; Paste Roster Report Here'!$M732="RH",1,0),0)</f>
        <v>0</v>
      </c>
      <c r="CN735" s="122">
        <f>IF('Copy &amp; Paste Roster Report Here'!$A732=CN$7,IF('Copy &amp; Paste Roster Report Here'!$M732="RH",1,0),0)</f>
        <v>0</v>
      </c>
      <c r="CO735" s="122">
        <f>IF('Copy &amp; Paste Roster Report Here'!$A732=CO$7,IF('Copy &amp; Paste Roster Report Here'!$M732="RH",1,0),0)</f>
        <v>0</v>
      </c>
      <c r="CP735" s="122">
        <f>IF('Copy &amp; Paste Roster Report Here'!$A732=CP$7,IF('Copy &amp; Paste Roster Report Here'!$M732="RH",1,0),0)</f>
        <v>0</v>
      </c>
      <c r="CQ735" s="122">
        <f>IF('Copy &amp; Paste Roster Report Here'!$A732=CQ$7,IF('Copy &amp; Paste Roster Report Here'!$M732="RH",1,0),0)</f>
        <v>0</v>
      </c>
      <c r="CR735" s="73">
        <f t="shared" si="179"/>
        <v>0</v>
      </c>
      <c r="CS735" s="123">
        <f>IF('Copy &amp; Paste Roster Report Here'!$A732=CS$7,IF('Copy &amp; Paste Roster Report Here'!$M732="QT",1,0),0)</f>
        <v>0</v>
      </c>
      <c r="CT735" s="123">
        <f>IF('Copy &amp; Paste Roster Report Here'!$A732=CT$7,IF('Copy &amp; Paste Roster Report Here'!$M732="QT",1,0),0)</f>
        <v>0</v>
      </c>
      <c r="CU735" s="123">
        <f>IF('Copy &amp; Paste Roster Report Here'!$A732=CU$7,IF('Copy &amp; Paste Roster Report Here'!$M732="QT",1,0),0)</f>
        <v>0</v>
      </c>
      <c r="CV735" s="123">
        <f>IF('Copy &amp; Paste Roster Report Here'!$A732=CV$7,IF('Copy &amp; Paste Roster Report Here'!$M732="QT",1,0),0)</f>
        <v>0</v>
      </c>
      <c r="CW735" s="123">
        <f>IF('Copy &amp; Paste Roster Report Here'!$A732=CW$7,IF('Copy &amp; Paste Roster Report Here'!$M732="QT",1,0),0)</f>
        <v>0</v>
      </c>
      <c r="CX735" s="123">
        <f>IF('Copy &amp; Paste Roster Report Here'!$A732=CX$7,IF('Copy &amp; Paste Roster Report Here'!$M732="QT",1,0),0)</f>
        <v>0</v>
      </c>
      <c r="CY735" s="123">
        <f>IF('Copy &amp; Paste Roster Report Here'!$A732=CY$7,IF('Copy &amp; Paste Roster Report Here'!$M732="QT",1,0),0)</f>
        <v>0</v>
      </c>
      <c r="CZ735" s="123">
        <f>IF('Copy &amp; Paste Roster Report Here'!$A732=CZ$7,IF('Copy &amp; Paste Roster Report Here'!$M732="QT",1,0),0)</f>
        <v>0</v>
      </c>
      <c r="DA735" s="123">
        <f>IF('Copy &amp; Paste Roster Report Here'!$A732=DA$7,IF('Copy &amp; Paste Roster Report Here'!$M732="QT",1,0),0)</f>
        <v>0</v>
      </c>
      <c r="DB735" s="123">
        <f>IF('Copy &amp; Paste Roster Report Here'!$A732=DB$7,IF('Copy &amp; Paste Roster Report Here'!$M732="QT",1,0),0)</f>
        <v>0</v>
      </c>
      <c r="DC735" s="123">
        <f>IF('Copy &amp; Paste Roster Report Here'!$A732=DC$7,IF('Copy &amp; Paste Roster Report Here'!$M732="QT",1,0),0)</f>
        <v>0</v>
      </c>
      <c r="DD735" s="73">
        <f t="shared" si="180"/>
        <v>0</v>
      </c>
      <c r="DE735" s="124">
        <f>IF('Copy &amp; Paste Roster Report Here'!$A732=DE$7,IF('Copy &amp; Paste Roster Report Here'!$M732="xxxxxxxxxxx",1,0),0)</f>
        <v>0</v>
      </c>
      <c r="DF735" s="124">
        <f>IF('Copy &amp; Paste Roster Report Here'!$A732=DF$7,IF('Copy &amp; Paste Roster Report Here'!$M732="xxxxxxxxxxx",1,0),0)</f>
        <v>0</v>
      </c>
      <c r="DG735" s="124">
        <f>IF('Copy &amp; Paste Roster Report Here'!$A732=DG$7,IF('Copy &amp; Paste Roster Report Here'!$M732="xxxxxxxxxxx",1,0),0)</f>
        <v>0</v>
      </c>
      <c r="DH735" s="124">
        <f>IF('Copy &amp; Paste Roster Report Here'!$A732=DH$7,IF('Copy &amp; Paste Roster Report Here'!$M732="xxxxxxxxxxx",1,0),0)</f>
        <v>0</v>
      </c>
      <c r="DI735" s="124">
        <f>IF('Copy &amp; Paste Roster Report Here'!$A732=DI$7,IF('Copy &amp; Paste Roster Report Here'!$M732="xxxxxxxxxxx",1,0),0)</f>
        <v>0</v>
      </c>
      <c r="DJ735" s="124">
        <f>IF('Copy &amp; Paste Roster Report Here'!$A732=DJ$7,IF('Copy &amp; Paste Roster Report Here'!$M732="xxxxxxxxxxx",1,0),0)</f>
        <v>0</v>
      </c>
      <c r="DK735" s="124">
        <f>IF('Copy &amp; Paste Roster Report Here'!$A732=DK$7,IF('Copy &amp; Paste Roster Report Here'!$M732="xxxxxxxxxxx",1,0),0)</f>
        <v>0</v>
      </c>
      <c r="DL735" s="124">
        <f>IF('Copy &amp; Paste Roster Report Here'!$A732=DL$7,IF('Copy &amp; Paste Roster Report Here'!$M732="xxxxxxxxxxx",1,0),0)</f>
        <v>0</v>
      </c>
      <c r="DM735" s="124">
        <f>IF('Copy &amp; Paste Roster Report Here'!$A732=DM$7,IF('Copy &amp; Paste Roster Report Here'!$M732="xxxxxxxxxxx",1,0),0)</f>
        <v>0</v>
      </c>
      <c r="DN735" s="124">
        <f>IF('Copy &amp; Paste Roster Report Here'!$A732=DN$7,IF('Copy &amp; Paste Roster Report Here'!$M732="xxxxxxxxxxx",1,0),0)</f>
        <v>0</v>
      </c>
      <c r="DO735" s="124">
        <f>IF('Copy &amp; Paste Roster Report Here'!$A732=DO$7,IF('Copy &amp; Paste Roster Report Here'!$M732="xxxxxxxxxxx",1,0),0)</f>
        <v>0</v>
      </c>
      <c r="DP735" s="125">
        <f t="shared" si="181"/>
        <v>0</v>
      </c>
      <c r="DQ735" s="126">
        <f t="shared" si="182"/>
        <v>0</v>
      </c>
    </row>
    <row r="736" spans="1:121" x14ac:dyDescent="0.25">
      <c r="A736" s="111">
        <f t="shared" si="168"/>
        <v>0</v>
      </c>
      <c r="B736" s="111">
        <f t="shared" si="169"/>
        <v>0</v>
      </c>
      <c r="C736" s="112">
        <f>+('Copy &amp; Paste Roster Report Here'!$P733-'Copy &amp; Paste Roster Report Here'!$O733)/30</f>
        <v>0</v>
      </c>
      <c r="D736" s="112">
        <f>+('Copy &amp; Paste Roster Report Here'!$P733-'Copy &amp; Paste Roster Report Here'!$O733)</f>
        <v>0</v>
      </c>
      <c r="E736" s="111">
        <f>'Copy &amp; Paste Roster Report Here'!N733</f>
        <v>0</v>
      </c>
      <c r="F736" s="111" t="str">
        <f t="shared" si="170"/>
        <v>N</v>
      </c>
      <c r="G736" s="111">
        <f>'Copy &amp; Paste Roster Report Here'!R733</f>
        <v>0</v>
      </c>
      <c r="H736" s="113">
        <f t="shared" si="171"/>
        <v>0</v>
      </c>
      <c r="I736" s="112">
        <f>IF(F736="N",$F$5-'Copy &amp; Paste Roster Report Here'!O733,+'Copy &amp; Paste Roster Report Here'!Q733-'Copy &amp; Paste Roster Report Here'!O733)</f>
        <v>0</v>
      </c>
      <c r="J736" s="114">
        <f t="shared" si="172"/>
        <v>0</v>
      </c>
      <c r="K736" s="114">
        <f t="shared" si="173"/>
        <v>0</v>
      </c>
      <c r="L736" s="115">
        <f>'Copy &amp; Paste Roster Report Here'!F733</f>
        <v>0</v>
      </c>
      <c r="M736" s="116">
        <f t="shared" si="174"/>
        <v>0</v>
      </c>
      <c r="N736" s="117">
        <f>IF('Copy &amp; Paste Roster Report Here'!$A733='Analytical Tests'!N$7,IF($F736="Y",+$H736*N$6,0),0)</f>
        <v>0</v>
      </c>
      <c r="O736" s="117">
        <f>IF('Copy &amp; Paste Roster Report Here'!$A733='Analytical Tests'!O$7,IF($F736="Y",+$H736*O$6,0),0)</f>
        <v>0</v>
      </c>
      <c r="P736" s="117">
        <f>IF('Copy &amp; Paste Roster Report Here'!$A733='Analytical Tests'!P$7,IF($F736="Y",+$H736*P$6,0),0)</f>
        <v>0</v>
      </c>
      <c r="Q736" s="117">
        <f>IF('Copy &amp; Paste Roster Report Here'!$A733='Analytical Tests'!Q$7,IF($F736="Y",+$H736*Q$6,0),0)</f>
        <v>0</v>
      </c>
      <c r="R736" s="117">
        <f>IF('Copy &amp; Paste Roster Report Here'!$A733='Analytical Tests'!R$7,IF($F736="Y",+$H736*R$6,0),0)</f>
        <v>0</v>
      </c>
      <c r="S736" s="117">
        <f>IF('Copy &amp; Paste Roster Report Here'!$A733='Analytical Tests'!S$7,IF($F736="Y",+$H736*S$6,0),0)</f>
        <v>0</v>
      </c>
      <c r="T736" s="117">
        <f>IF('Copy &amp; Paste Roster Report Here'!$A733='Analytical Tests'!T$7,IF($F736="Y",+$H736*T$6,0),0)</f>
        <v>0</v>
      </c>
      <c r="U736" s="117">
        <f>IF('Copy &amp; Paste Roster Report Here'!$A733='Analytical Tests'!U$7,IF($F736="Y",+$H736*U$6,0),0)</f>
        <v>0</v>
      </c>
      <c r="V736" s="117">
        <f>IF('Copy &amp; Paste Roster Report Here'!$A733='Analytical Tests'!V$7,IF($F736="Y",+$H736*V$6,0),0)</f>
        <v>0</v>
      </c>
      <c r="W736" s="117">
        <f>IF('Copy &amp; Paste Roster Report Here'!$A733='Analytical Tests'!W$7,IF($F736="Y",+$H736*W$6,0),0)</f>
        <v>0</v>
      </c>
      <c r="X736" s="117">
        <f>IF('Copy &amp; Paste Roster Report Here'!$A733='Analytical Tests'!X$7,IF($F736="Y",+$H736*X$6,0),0)</f>
        <v>0</v>
      </c>
      <c r="Y736" s="117" t="b">
        <f>IF('Copy &amp; Paste Roster Report Here'!$A733='Analytical Tests'!Y$7,IF($F736="N",IF($J736&gt;=$C736,Y$6,+($I736/$D736)*Y$6),0))</f>
        <v>0</v>
      </c>
      <c r="Z736" s="117" t="b">
        <f>IF('Copy &amp; Paste Roster Report Here'!$A733='Analytical Tests'!Z$7,IF($F736="N",IF($J736&gt;=$C736,Z$6,+($I736/$D736)*Z$6),0))</f>
        <v>0</v>
      </c>
      <c r="AA736" s="117" t="b">
        <f>IF('Copy &amp; Paste Roster Report Here'!$A733='Analytical Tests'!AA$7,IF($F736="N",IF($J736&gt;=$C736,AA$6,+($I736/$D736)*AA$6),0))</f>
        <v>0</v>
      </c>
      <c r="AB736" s="117" t="b">
        <f>IF('Copy &amp; Paste Roster Report Here'!$A733='Analytical Tests'!AB$7,IF($F736="N",IF($J736&gt;=$C736,AB$6,+($I736/$D736)*AB$6),0))</f>
        <v>0</v>
      </c>
      <c r="AC736" s="117" t="b">
        <f>IF('Copy &amp; Paste Roster Report Here'!$A733='Analytical Tests'!AC$7,IF($F736="N",IF($J736&gt;=$C736,AC$6,+($I736/$D736)*AC$6),0))</f>
        <v>0</v>
      </c>
      <c r="AD736" s="117" t="b">
        <f>IF('Copy &amp; Paste Roster Report Here'!$A733='Analytical Tests'!AD$7,IF($F736="N",IF($J736&gt;=$C736,AD$6,+($I736/$D736)*AD$6),0))</f>
        <v>0</v>
      </c>
      <c r="AE736" s="117" t="b">
        <f>IF('Copy &amp; Paste Roster Report Here'!$A733='Analytical Tests'!AE$7,IF($F736="N",IF($J736&gt;=$C736,AE$6,+($I736/$D736)*AE$6),0))</f>
        <v>0</v>
      </c>
      <c r="AF736" s="117" t="b">
        <f>IF('Copy &amp; Paste Roster Report Here'!$A733='Analytical Tests'!AF$7,IF($F736="N",IF($J736&gt;=$C736,AF$6,+($I736/$D736)*AF$6),0))</f>
        <v>0</v>
      </c>
      <c r="AG736" s="117" t="b">
        <f>IF('Copy &amp; Paste Roster Report Here'!$A733='Analytical Tests'!AG$7,IF($F736="N",IF($J736&gt;=$C736,AG$6,+($I736/$D736)*AG$6),0))</f>
        <v>0</v>
      </c>
      <c r="AH736" s="117" t="b">
        <f>IF('Copy &amp; Paste Roster Report Here'!$A733='Analytical Tests'!AH$7,IF($F736="N",IF($J736&gt;=$C736,AH$6,+($I736/$D736)*AH$6),0))</f>
        <v>0</v>
      </c>
      <c r="AI736" s="117" t="b">
        <f>IF('Copy &amp; Paste Roster Report Here'!$A733='Analytical Tests'!AI$7,IF($F736="N",IF($J736&gt;=$C736,AI$6,+($I736/$D736)*AI$6),0))</f>
        <v>0</v>
      </c>
      <c r="AJ736" s="79"/>
      <c r="AK736" s="118">
        <f>IF('Copy &amp; Paste Roster Report Here'!$A733=AK$7,IF('Copy &amp; Paste Roster Report Here'!$M733="FT",1,0),0)</f>
        <v>0</v>
      </c>
      <c r="AL736" s="118">
        <f>IF('Copy &amp; Paste Roster Report Here'!$A733=AL$7,IF('Copy &amp; Paste Roster Report Here'!$M733="FT",1,0),0)</f>
        <v>0</v>
      </c>
      <c r="AM736" s="118">
        <f>IF('Copy &amp; Paste Roster Report Here'!$A733=AM$7,IF('Copy &amp; Paste Roster Report Here'!$M733="FT",1,0),0)</f>
        <v>0</v>
      </c>
      <c r="AN736" s="118">
        <f>IF('Copy &amp; Paste Roster Report Here'!$A733=AN$7,IF('Copy &amp; Paste Roster Report Here'!$M733="FT",1,0),0)</f>
        <v>0</v>
      </c>
      <c r="AO736" s="118">
        <f>IF('Copy &amp; Paste Roster Report Here'!$A733=AO$7,IF('Copy &amp; Paste Roster Report Here'!$M733="FT",1,0),0)</f>
        <v>0</v>
      </c>
      <c r="AP736" s="118">
        <f>IF('Copy &amp; Paste Roster Report Here'!$A733=AP$7,IF('Copy &amp; Paste Roster Report Here'!$M733="FT",1,0),0)</f>
        <v>0</v>
      </c>
      <c r="AQ736" s="118">
        <f>IF('Copy &amp; Paste Roster Report Here'!$A733=AQ$7,IF('Copy &amp; Paste Roster Report Here'!$M733="FT",1,0),0)</f>
        <v>0</v>
      </c>
      <c r="AR736" s="118">
        <f>IF('Copy &amp; Paste Roster Report Here'!$A733=AR$7,IF('Copy &amp; Paste Roster Report Here'!$M733="FT",1,0),0)</f>
        <v>0</v>
      </c>
      <c r="AS736" s="118">
        <f>IF('Copy &amp; Paste Roster Report Here'!$A733=AS$7,IF('Copy &amp; Paste Roster Report Here'!$M733="FT",1,0),0)</f>
        <v>0</v>
      </c>
      <c r="AT736" s="118">
        <f>IF('Copy &amp; Paste Roster Report Here'!$A733=AT$7,IF('Copy &amp; Paste Roster Report Here'!$M733="FT",1,0),0)</f>
        <v>0</v>
      </c>
      <c r="AU736" s="118">
        <f>IF('Copy &amp; Paste Roster Report Here'!$A733=AU$7,IF('Copy &amp; Paste Roster Report Here'!$M733="FT",1,0),0)</f>
        <v>0</v>
      </c>
      <c r="AV736" s="73">
        <f t="shared" si="175"/>
        <v>0</v>
      </c>
      <c r="AW736" s="119">
        <f>IF('Copy &amp; Paste Roster Report Here'!$A733=AW$7,IF('Copy &amp; Paste Roster Report Here'!$M733="HT",1,0),0)</f>
        <v>0</v>
      </c>
      <c r="AX736" s="119">
        <f>IF('Copy &amp; Paste Roster Report Here'!$A733=AX$7,IF('Copy &amp; Paste Roster Report Here'!$M733="HT",1,0),0)</f>
        <v>0</v>
      </c>
      <c r="AY736" s="119">
        <f>IF('Copy &amp; Paste Roster Report Here'!$A733=AY$7,IF('Copy &amp; Paste Roster Report Here'!$M733="HT",1,0),0)</f>
        <v>0</v>
      </c>
      <c r="AZ736" s="119">
        <f>IF('Copy &amp; Paste Roster Report Here'!$A733=AZ$7,IF('Copy &amp; Paste Roster Report Here'!$M733="HT",1,0),0)</f>
        <v>0</v>
      </c>
      <c r="BA736" s="119">
        <f>IF('Copy &amp; Paste Roster Report Here'!$A733=BA$7,IF('Copy &amp; Paste Roster Report Here'!$M733="HT",1,0),0)</f>
        <v>0</v>
      </c>
      <c r="BB736" s="119">
        <f>IF('Copy &amp; Paste Roster Report Here'!$A733=BB$7,IF('Copy &amp; Paste Roster Report Here'!$M733="HT",1,0),0)</f>
        <v>0</v>
      </c>
      <c r="BC736" s="119">
        <f>IF('Copy &amp; Paste Roster Report Here'!$A733=BC$7,IF('Copy &amp; Paste Roster Report Here'!$M733="HT",1,0),0)</f>
        <v>0</v>
      </c>
      <c r="BD736" s="119">
        <f>IF('Copy &amp; Paste Roster Report Here'!$A733=BD$7,IF('Copy &amp; Paste Roster Report Here'!$M733="HT",1,0),0)</f>
        <v>0</v>
      </c>
      <c r="BE736" s="119">
        <f>IF('Copy &amp; Paste Roster Report Here'!$A733=BE$7,IF('Copy &amp; Paste Roster Report Here'!$M733="HT",1,0),0)</f>
        <v>0</v>
      </c>
      <c r="BF736" s="119">
        <f>IF('Copy &amp; Paste Roster Report Here'!$A733=BF$7,IF('Copy &amp; Paste Roster Report Here'!$M733="HT",1,0),0)</f>
        <v>0</v>
      </c>
      <c r="BG736" s="119">
        <f>IF('Copy &amp; Paste Roster Report Here'!$A733=BG$7,IF('Copy &amp; Paste Roster Report Here'!$M733="HT",1,0),0)</f>
        <v>0</v>
      </c>
      <c r="BH736" s="73">
        <f t="shared" si="176"/>
        <v>0</v>
      </c>
      <c r="BI736" s="120">
        <f>IF('Copy &amp; Paste Roster Report Here'!$A733=BI$7,IF('Copy &amp; Paste Roster Report Here'!$M733="MT",1,0),0)</f>
        <v>0</v>
      </c>
      <c r="BJ736" s="120">
        <f>IF('Copy &amp; Paste Roster Report Here'!$A733=BJ$7,IF('Copy &amp; Paste Roster Report Here'!$M733="MT",1,0),0)</f>
        <v>0</v>
      </c>
      <c r="BK736" s="120">
        <f>IF('Copy &amp; Paste Roster Report Here'!$A733=BK$7,IF('Copy &amp; Paste Roster Report Here'!$M733="MT",1,0),0)</f>
        <v>0</v>
      </c>
      <c r="BL736" s="120">
        <f>IF('Copy &amp; Paste Roster Report Here'!$A733=BL$7,IF('Copy &amp; Paste Roster Report Here'!$M733="MT",1,0),0)</f>
        <v>0</v>
      </c>
      <c r="BM736" s="120">
        <f>IF('Copy &amp; Paste Roster Report Here'!$A733=BM$7,IF('Copy &amp; Paste Roster Report Here'!$M733="MT",1,0),0)</f>
        <v>0</v>
      </c>
      <c r="BN736" s="120">
        <f>IF('Copy &amp; Paste Roster Report Here'!$A733=BN$7,IF('Copy &amp; Paste Roster Report Here'!$M733="MT",1,0),0)</f>
        <v>0</v>
      </c>
      <c r="BO736" s="120">
        <f>IF('Copy &amp; Paste Roster Report Here'!$A733=BO$7,IF('Copy &amp; Paste Roster Report Here'!$M733="MT",1,0),0)</f>
        <v>0</v>
      </c>
      <c r="BP736" s="120">
        <f>IF('Copy &amp; Paste Roster Report Here'!$A733=BP$7,IF('Copy &amp; Paste Roster Report Here'!$M733="MT",1,0),0)</f>
        <v>0</v>
      </c>
      <c r="BQ736" s="120">
        <f>IF('Copy &amp; Paste Roster Report Here'!$A733=BQ$7,IF('Copy &amp; Paste Roster Report Here'!$M733="MT",1,0),0)</f>
        <v>0</v>
      </c>
      <c r="BR736" s="120">
        <f>IF('Copy &amp; Paste Roster Report Here'!$A733=BR$7,IF('Copy &amp; Paste Roster Report Here'!$M733="MT",1,0),0)</f>
        <v>0</v>
      </c>
      <c r="BS736" s="120">
        <f>IF('Copy &amp; Paste Roster Report Here'!$A733=BS$7,IF('Copy &amp; Paste Roster Report Here'!$M733="MT",1,0),0)</f>
        <v>0</v>
      </c>
      <c r="BT736" s="73">
        <f t="shared" si="177"/>
        <v>0</v>
      </c>
      <c r="BU736" s="121">
        <f>IF('Copy &amp; Paste Roster Report Here'!$A733=BU$7,IF('Copy &amp; Paste Roster Report Here'!$M733="fy",1,0),0)</f>
        <v>0</v>
      </c>
      <c r="BV736" s="121">
        <f>IF('Copy &amp; Paste Roster Report Here'!$A733=BV$7,IF('Copy &amp; Paste Roster Report Here'!$M733="fy",1,0),0)</f>
        <v>0</v>
      </c>
      <c r="BW736" s="121">
        <f>IF('Copy &amp; Paste Roster Report Here'!$A733=BW$7,IF('Copy &amp; Paste Roster Report Here'!$M733="fy",1,0),0)</f>
        <v>0</v>
      </c>
      <c r="BX736" s="121">
        <f>IF('Copy &amp; Paste Roster Report Here'!$A733=BX$7,IF('Copy &amp; Paste Roster Report Here'!$M733="fy",1,0),0)</f>
        <v>0</v>
      </c>
      <c r="BY736" s="121">
        <f>IF('Copy &amp; Paste Roster Report Here'!$A733=BY$7,IF('Copy &amp; Paste Roster Report Here'!$M733="fy",1,0),0)</f>
        <v>0</v>
      </c>
      <c r="BZ736" s="121">
        <f>IF('Copy &amp; Paste Roster Report Here'!$A733=BZ$7,IF('Copy &amp; Paste Roster Report Here'!$M733="fy",1,0),0)</f>
        <v>0</v>
      </c>
      <c r="CA736" s="121">
        <f>IF('Copy &amp; Paste Roster Report Here'!$A733=CA$7,IF('Copy &amp; Paste Roster Report Here'!$M733="fy",1,0),0)</f>
        <v>0</v>
      </c>
      <c r="CB736" s="121">
        <f>IF('Copy &amp; Paste Roster Report Here'!$A733=CB$7,IF('Copy &amp; Paste Roster Report Here'!$M733="fy",1,0),0)</f>
        <v>0</v>
      </c>
      <c r="CC736" s="121">
        <f>IF('Copy &amp; Paste Roster Report Here'!$A733=CC$7,IF('Copy &amp; Paste Roster Report Here'!$M733="fy",1,0),0)</f>
        <v>0</v>
      </c>
      <c r="CD736" s="121">
        <f>IF('Copy &amp; Paste Roster Report Here'!$A733=CD$7,IF('Copy &amp; Paste Roster Report Here'!$M733="fy",1,0),0)</f>
        <v>0</v>
      </c>
      <c r="CE736" s="121">
        <f>IF('Copy &amp; Paste Roster Report Here'!$A733=CE$7,IF('Copy &amp; Paste Roster Report Here'!$M733="fy",1,0),0)</f>
        <v>0</v>
      </c>
      <c r="CF736" s="73">
        <f t="shared" si="178"/>
        <v>0</v>
      </c>
      <c r="CG736" s="122">
        <f>IF('Copy &amp; Paste Roster Report Here'!$A733=CG$7,IF('Copy &amp; Paste Roster Report Here'!$M733="RH",1,0),0)</f>
        <v>0</v>
      </c>
      <c r="CH736" s="122">
        <f>IF('Copy &amp; Paste Roster Report Here'!$A733=CH$7,IF('Copy &amp; Paste Roster Report Here'!$M733="RH",1,0),0)</f>
        <v>0</v>
      </c>
      <c r="CI736" s="122">
        <f>IF('Copy &amp; Paste Roster Report Here'!$A733=CI$7,IF('Copy &amp; Paste Roster Report Here'!$M733="RH",1,0),0)</f>
        <v>0</v>
      </c>
      <c r="CJ736" s="122">
        <f>IF('Copy &amp; Paste Roster Report Here'!$A733=CJ$7,IF('Copy &amp; Paste Roster Report Here'!$M733="RH",1,0),0)</f>
        <v>0</v>
      </c>
      <c r="CK736" s="122">
        <f>IF('Copy &amp; Paste Roster Report Here'!$A733=CK$7,IF('Copy &amp; Paste Roster Report Here'!$M733="RH",1,0),0)</f>
        <v>0</v>
      </c>
      <c r="CL736" s="122">
        <f>IF('Copy &amp; Paste Roster Report Here'!$A733=CL$7,IF('Copy &amp; Paste Roster Report Here'!$M733="RH",1,0),0)</f>
        <v>0</v>
      </c>
      <c r="CM736" s="122">
        <f>IF('Copy &amp; Paste Roster Report Here'!$A733=CM$7,IF('Copy &amp; Paste Roster Report Here'!$M733="RH",1,0),0)</f>
        <v>0</v>
      </c>
      <c r="CN736" s="122">
        <f>IF('Copy &amp; Paste Roster Report Here'!$A733=CN$7,IF('Copy &amp; Paste Roster Report Here'!$M733="RH",1,0),0)</f>
        <v>0</v>
      </c>
      <c r="CO736" s="122">
        <f>IF('Copy &amp; Paste Roster Report Here'!$A733=CO$7,IF('Copy &amp; Paste Roster Report Here'!$M733="RH",1,0),0)</f>
        <v>0</v>
      </c>
      <c r="CP736" s="122">
        <f>IF('Copy &amp; Paste Roster Report Here'!$A733=CP$7,IF('Copy &amp; Paste Roster Report Here'!$M733="RH",1,0),0)</f>
        <v>0</v>
      </c>
      <c r="CQ736" s="122">
        <f>IF('Copy &amp; Paste Roster Report Here'!$A733=CQ$7,IF('Copy &amp; Paste Roster Report Here'!$M733="RH",1,0),0)</f>
        <v>0</v>
      </c>
      <c r="CR736" s="73">
        <f t="shared" si="179"/>
        <v>0</v>
      </c>
      <c r="CS736" s="123">
        <f>IF('Copy &amp; Paste Roster Report Here'!$A733=CS$7,IF('Copy &amp; Paste Roster Report Here'!$M733="QT",1,0),0)</f>
        <v>0</v>
      </c>
      <c r="CT736" s="123">
        <f>IF('Copy &amp; Paste Roster Report Here'!$A733=CT$7,IF('Copy &amp; Paste Roster Report Here'!$M733="QT",1,0),0)</f>
        <v>0</v>
      </c>
      <c r="CU736" s="123">
        <f>IF('Copy &amp; Paste Roster Report Here'!$A733=CU$7,IF('Copy &amp; Paste Roster Report Here'!$M733="QT",1,0),0)</f>
        <v>0</v>
      </c>
      <c r="CV736" s="123">
        <f>IF('Copy &amp; Paste Roster Report Here'!$A733=CV$7,IF('Copy &amp; Paste Roster Report Here'!$M733="QT",1,0),0)</f>
        <v>0</v>
      </c>
      <c r="CW736" s="123">
        <f>IF('Copy &amp; Paste Roster Report Here'!$A733=CW$7,IF('Copy &amp; Paste Roster Report Here'!$M733="QT",1,0),0)</f>
        <v>0</v>
      </c>
      <c r="CX736" s="123">
        <f>IF('Copy &amp; Paste Roster Report Here'!$A733=CX$7,IF('Copy &amp; Paste Roster Report Here'!$M733="QT",1,0),0)</f>
        <v>0</v>
      </c>
      <c r="CY736" s="123">
        <f>IF('Copy &amp; Paste Roster Report Here'!$A733=CY$7,IF('Copy &amp; Paste Roster Report Here'!$M733="QT",1,0),0)</f>
        <v>0</v>
      </c>
      <c r="CZ736" s="123">
        <f>IF('Copy &amp; Paste Roster Report Here'!$A733=CZ$7,IF('Copy &amp; Paste Roster Report Here'!$M733="QT",1,0),0)</f>
        <v>0</v>
      </c>
      <c r="DA736" s="123">
        <f>IF('Copy &amp; Paste Roster Report Here'!$A733=DA$7,IF('Copy &amp; Paste Roster Report Here'!$M733="QT",1,0),0)</f>
        <v>0</v>
      </c>
      <c r="DB736" s="123">
        <f>IF('Copy &amp; Paste Roster Report Here'!$A733=DB$7,IF('Copy &amp; Paste Roster Report Here'!$M733="QT",1,0),0)</f>
        <v>0</v>
      </c>
      <c r="DC736" s="123">
        <f>IF('Copy &amp; Paste Roster Report Here'!$A733=DC$7,IF('Copy &amp; Paste Roster Report Here'!$M733="QT",1,0),0)</f>
        <v>0</v>
      </c>
      <c r="DD736" s="73">
        <f t="shared" si="180"/>
        <v>0</v>
      </c>
      <c r="DE736" s="124">
        <f>IF('Copy &amp; Paste Roster Report Here'!$A733=DE$7,IF('Copy &amp; Paste Roster Report Here'!$M733="xxxxxxxxxxx",1,0),0)</f>
        <v>0</v>
      </c>
      <c r="DF736" s="124">
        <f>IF('Copy &amp; Paste Roster Report Here'!$A733=DF$7,IF('Copy &amp; Paste Roster Report Here'!$M733="xxxxxxxxxxx",1,0),0)</f>
        <v>0</v>
      </c>
      <c r="DG736" s="124">
        <f>IF('Copy &amp; Paste Roster Report Here'!$A733=DG$7,IF('Copy &amp; Paste Roster Report Here'!$M733="xxxxxxxxxxx",1,0),0)</f>
        <v>0</v>
      </c>
      <c r="DH736" s="124">
        <f>IF('Copy &amp; Paste Roster Report Here'!$A733=DH$7,IF('Copy &amp; Paste Roster Report Here'!$M733="xxxxxxxxxxx",1,0),0)</f>
        <v>0</v>
      </c>
      <c r="DI736" s="124">
        <f>IF('Copy &amp; Paste Roster Report Here'!$A733=DI$7,IF('Copy &amp; Paste Roster Report Here'!$M733="xxxxxxxxxxx",1,0),0)</f>
        <v>0</v>
      </c>
      <c r="DJ736" s="124">
        <f>IF('Copy &amp; Paste Roster Report Here'!$A733=DJ$7,IF('Copy &amp; Paste Roster Report Here'!$M733="xxxxxxxxxxx",1,0),0)</f>
        <v>0</v>
      </c>
      <c r="DK736" s="124">
        <f>IF('Copy &amp; Paste Roster Report Here'!$A733=DK$7,IF('Copy &amp; Paste Roster Report Here'!$M733="xxxxxxxxxxx",1,0),0)</f>
        <v>0</v>
      </c>
      <c r="DL736" s="124">
        <f>IF('Copy &amp; Paste Roster Report Here'!$A733=DL$7,IF('Copy &amp; Paste Roster Report Here'!$M733="xxxxxxxxxxx",1,0),0)</f>
        <v>0</v>
      </c>
      <c r="DM736" s="124">
        <f>IF('Copy &amp; Paste Roster Report Here'!$A733=DM$7,IF('Copy &amp; Paste Roster Report Here'!$M733="xxxxxxxxxxx",1,0),0)</f>
        <v>0</v>
      </c>
      <c r="DN736" s="124">
        <f>IF('Copy &amp; Paste Roster Report Here'!$A733=DN$7,IF('Copy &amp; Paste Roster Report Here'!$M733="xxxxxxxxxxx",1,0),0)</f>
        <v>0</v>
      </c>
      <c r="DO736" s="124">
        <f>IF('Copy &amp; Paste Roster Report Here'!$A733=DO$7,IF('Copy &amp; Paste Roster Report Here'!$M733="xxxxxxxxxxx",1,0),0)</f>
        <v>0</v>
      </c>
      <c r="DP736" s="125">
        <f t="shared" si="181"/>
        <v>0</v>
      </c>
      <c r="DQ736" s="126">
        <f t="shared" si="182"/>
        <v>0</v>
      </c>
    </row>
    <row r="737" spans="1:121" x14ac:dyDescent="0.25">
      <c r="A737" s="111">
        <f t="shared" si="168"/>
        <v>0</v>
      </c>
      <c r="B737" s="111">
        <f t="shared" si="169"/>
        <v>0</v>
      </c>
      <c r="C737" s="112">
        <f>+('Copy &amp; Paste Roster Report Here'!$P734-'Copy &amp; Paste Roster Report Here'!$O734)/30</f>
        <v>0</v>
      </c>
      <c r="D737" s="112">
        <f>+('Copy &amp; Paste Roster Report Here'!$P734-'Copy &amp; Paste Roster Report Here'!$O734)</f>
        <v>0</v>
      </c>
      <c r="E737" s="111">
        <f>'Copy &amp; Paste Roster Report Here'!N734</f>
        <v>0</v>
      </c>
      <c r="F737" s="111" t="str">
        <f t="shared" si="170"/>
        <v>N</v>
      </c>
      <c r="G737" s="111">
        <f>'Copy &amp; Paste Roster Report Here'!R734</f>
        <v>0</v>
      </c>
      <c r="H737" s="113">
        <f t="shared" si="171"/>
        <v>0</v>
      </c>
      <c r="I737" s="112">
        <f>IF(F737="N",$F$5-'Copy &amp; Paste Roster Report Here'!O734,+'Copy &amp; Paste Roster Report Here'!Q734-'Copy &amp; Paste Roster Report Here'!O734)</f>
        <v>0</v>
      </c>
      <c r="J737" s="114">
        <f t="shared" si="172"/>
        <v>0</v>
      </c>
      <c r="K737" s="114">
        <f t="shared" si="173"/>
        <v>0</v>
      </c>
      <c r="L737" s="115">
        <f>'Copy &amp; Paste Roster Report Here'!F734</f>
        <v>0</v>
      </c>
      <c r="M737" s="116">
        <f t="shared" si="174"/>
        <v>0</v>
      </c>
      <c r="N737" s="117">
        <f>IF('Copy &amp; Paste Roster Report Here'!$A734='Analytical Tests'!N$7,IF($F737="Y",+$H737*N$6,0),0)</f>
        <v>0</v>
      </c>
      <c r="O737" s="117">
        <f>IF('Copy &amp; Paste Roster Report Here'!$A734='Analytical Tests'!O$7,IF($F737="Y",+$H737*O$6,0),0)</f>
        <v>0</v>
      </c>
      <c r="P737" s="117">
        <f>IF('Copy &amp; Paste Roster Report Here'!$A734='Analytical Tests'!P$7,IF($F737="Y",+$H737*P$6,0),0)</f>
        <v>0</v>
      </c>
      <c r="Q737" s="117">
        <f>IF('Copy &amp; Paste Roster Report Here'!$A734='Analytical Tests'!Q$7,IF($F737="Y",+$H737*Q$6,0),0)</f>
        <v>0</v>
      </c>
      <c r="R737" s="117">
        <f>IF('Copy &amp; Paste Roster Report Here'!$A734='Analytical Tests'!R$7,IF($F737="Y",+$H737*R$6,0),0)</f>
        <v>0</v>
      </c>
      <c r="S737" s="117">
        <f>IF('Copy &amp; Paste Roster Report Here'!$A734='Analytical Tests'!S$7,IF($F737="Y",+$H737*S$6,0),0)</f>
        <v>0</v>
      </c>
      <c r="T737" s="117">
        <f>IF('Copy &amp; Paste Roster Report Here'!$A734='Analytical Tests'!T$7,IF($F737="Y",+$H737*T$6,0),0)</f>
        <v>0</v>
      </c>
      <c r="U737" s="117">
        <f>IF('Copy &amp; Paste Roster Report Here'!$A734='Analytical Tests'!U$7,IF($F737="Y",+$H737*U$6,0),0)</f>
        <v>0</v>
      </c>
      <c r="V737" s="117">
        <f>IF('Copy &amp; Paste Roster Report Here'!$A734='Analytical Tests'!V$7,IF($F737="Y",+$H737*V$6,0),0)</f>
        <v>0</v>
      </c>
      <c r="W737" s="117">
        <f>IF('Copy &amp; Paste Roster Report Here'!$A734='Analytical Tests'!W$7,IF($F737="Y",+$H737*W$6,0),0)</f>
        <v>0</v>
      </c>
      <c r="X737" s="117">
        <f>IF('Copy &amp; Paste Roster Report Here'!$A734='Analytical Tests'!X$7,IF($F737="Y",+$H737*X$6,0),0)</f>
        <v>0</v>
      </c>
      <c r="Y737" s="117" t="b">
        <f>IF('Copy &amp; Paste Roster Report Here'!$A734='Analytical Tests'!Y$7,IF($F737="N",IF($J737&gt;=$C737,Y$6,+($I737/$D737)*Y$6),0))</f>
        <v>0</v>
      </c>
      <c r="Z737" s="117" t="b">
        <f>IF('Copy &amp; Paste Roster Report Here'!$A734='Analytical Tests'!Z$7,IF($F737="N",IF($J737&gt;=$C737,Z$6,+($I737/$D737)*Z$6),0))</f>
        <v>0</v>
      </c>
      <c r="AA737" s="117" t="b">
        <f>IF('Copy &amp; Paste Roster Report Here'!$A734='Analytical Tests'!AA$7,IF($F737="N",IF($J737&gt;=$C737,AA$6,+($I737/$D737)*AA$6),0))</f>
        <v>0</v>
      </c>
      <c r="AB737" s="117" t="b">
        <f>IF('Copy &amp; Paste Roster Report Here'!$A734='Analytical Tests'!AB$7,IF($F737="N",IF($J737&gt;=$C737,AB$6,+($I737/$D737)*AB$6),0))</f>
        <v>0</v>
      </c>
      <c r="AC737" s="117" t="b">
        <f>IF('Copy &amp; Paste Roster Report Here'!$A734='Analytical Tests'!AC$7,IF($F737="N",IF($J737&gt;=$C737,AC$6,+($I737/$D737)*AC$6),0))</f>
        <v>0</v>
      </c>
      <c r="AD737" s="117" t="b">
        <f>IF('Copy &amp; Paste Roster Report Here'!$A734='Analytical Tests'!AD$7,IF($F737="N",IF($J737&gt;=$C737,AD$6,+($I737/$D737)*AD$6),0))</f>
        <v>0</v>
      </c>
      <c r="AE737" s="117" t="b">
        <f>IF('Copy &amp; Paste Roster Report Here'!$A734='Analytical Tests'!AE$7,IF($F737="N",IF($J737&gt;=$C737,AE$6,+($I737/$D737)*AE$6),0))</f>
        <v>0</v>
      </c>
      <c r="AF737" s="117" t="b">
        <f>IF('Copy &amp; Paste Roster Report Here'!$A734='Analytical Tests'!AF$7,IF($F737="N",IF($J737&gt;=$C737,AF$6,+($I737/$D737)*AF$6),0))</f>
        <v>0</v>
      </c>
      <c r="AG737" s="117" t="b">
        <f>IF('Copy &amp; Paste Roster Report Here'!$A734='Analytical Tests'!AG$7,IF($F737="N",IF($J737&gt;=$C737,AG$6,+($I737/$D737)*AG$6),0))</f>
        <v>0</v>
      </c>
      <c r="AH737" s="117" t="b">
        <f>IF('Copy &amp; Paste Roster Report Here'!$A734='Analytical Tests'!AH$7,IF($F737="N",IF($J737&gt;=$C737,AH$6,+($I737/$D737)*AH$6),0))</f>
        <v>0</v>
      </c>
      <c r="AI737" s="117" t="b">
        <f>IF('Copy &amp; Paste Roster Report Here'!$A734='Analytical Tests'!AI$7,IF($F737="N",IF($J737&gt;=$C737,AI$6,+($I737/$D737)*AI$6),0))</f>
        <v>0</v>
      </c>
      <c r="AJ737" s="79"/>
      <c r="AK737" s="118">
        <f>IF('Copy &amp; Paste Roster Report Here'!$A734=AK$7,IF('Copy &amp; Paste Roster Report Here'!$M734="FT",1,0),0)</f>
        <v>0</v>
      </c>
      <c r="AL737" s="118">
        <f>IF('Copy &amp; Paste Roster Report Here'!$A734=AL$7,IF('Copy &amp; Paste Roster Report Here'!$M734="FT",1,0),0)</f>
        <v>0</v>
      </c>
      <c r="AM737" s="118">
        <f>IF('Copy &amp; Paste Roster Report Here'!$A734=AM$7,IF('Copy &amp; Paste Roster Report Here'!$M734="FT",1,0),0)</f>
        <v>0</v>
      </c>
      <c r="AN737" s="118">
        <f>IF('Copy &amp; Paste Roster Report Here'!$A734=AN$7,IF('Copy &amp; Paste Roster Report Here'!$M734="FT",1,0),0)</f>
        <v>0</v>
      </c>
      <c r="AO737" s="118">
        <f>IF('Copy &amp; Paste Roster Report Here'!$A734=AO$7,IF('Copy &amp; Paste Roster Report Here'!$M734="FT",1,0),0)</f>
        <v>0</v>
      </c>
      <c r="AP737" s="118">
        <f>IF('Copy &amp; Paste Roster Report Here'!$A734=AP$7,IF('Copy &amp; Paste Roster Report Here'!$M734="FT",1,0),0)</f>
        <v>0</v>
      </c>
      <c r="AQ737" s="118">
        <f>IF('Copy &amp; Paste Roster Report Here'!$A734=AQ$7,IF('Copy &amp; Paste Roster Report Here'!$M734="FT",1,0),0)</f>
        <v>0</v>
      </c>
      <c r="AR737" s="118">
        <f>IF('Copy &amp; Paste Roster Report Here'!$A734=AR$7,IF('Copy &amp; Paste Roster Report Here'!$M734="FT",1,0),0)</f>
        <v>0</v>
      </c>
      <c r="AS737" s="118">
        <f>IF('Copy &amp; Paste Roster Report Here'!$A734=AS$7,IF('Copy &amp; Paste Roster Report Here'!$M734="FT",1,0),0)</f>
        <v>0</v>
      </c>
      <c r="AT737" s="118">
        <f>IF('Copy &amp; Paste Roster Report Here'!$A734=AT$7,IF('Copy &amp; Paste Roster Report Here'!$M734="FT",1,0),0)</f>
        <v>0</v>
      </c>
      <c r="AU737" s="118">
        <f>IF('Copy &amp; Paste Roster Report Here'!$A734=AU$7,IF('Copy &amp; Paste Roster Report Here'!$M734="FT",1,0),0)</f>
        <v>0</v>
      </c>
      <c r="AV737" s="73">
        <f t="shared" si="175"/>
        <v>0</v>
      </c>
      <c r="AW737" s="119">
        <f>IF('Copy &amp; Paste Roster Report Here'!$A734=AW$7,IF('Copy &amp; Paste Roster Report Here'!$M734="HT",1,0),0)</f>
        <v>0</v>
      </c>
      <c r="AX737" s="119">
        <f>IF('Copy &amp; Paste Roster Report Here'!$A734=AX$7,IF('Copy &amp; Paste Roster Report Here'!$M734="HT",1,0),0)</f>
        <v>0</v>
      </c>
      <c r="AY737" s="119">
        <f>IF('Copy &amp; Paste Roster Report Here'!$A734=AY$7,IF('Copy &amp; Paste Roster Report Here'!$M734="HT",1,0),0)</f>
        <v>0</v>
      </c>
      <c r="AZ737" s="119">
        <f>IF('Copy &amp; Paste Roster Report Here'!$A734=AZ$7,IF('Copy &amp; Paste Roster Report Here'!$M734="HT",1,0),0)</f>
        <v>0</v>
      </c>
      <c r="BA737" s="119">
        <f>IF('Copy &amp; Paste Roster Report Here'!$A734=BA$7,IF('Copy &amp; Paste Roster Report Here'!$M734="HT",1,0),0)</f>
        <v>0</v>
      </c>
      <c r="BB737" s="119">
        <f>IF('Copy &amp; Paste Roster Report Here'!$A734=BB$7,IF('Copy &amp; Paste Roster Report Here'!$M734="HT",1,0),0)</f>
        <v>0</v>
      </c>
      <c r="BC737" s="119">
        <f>IF('Copy &amp; Paste Roster Report Here'!$A734=BC$7,IF('Copy &amp; Paste Roster Report Here'!$M734="HT",1,0),0)</f>
        <v>0</v>
      </c>
      <c r="BD737" s="119">
        <f>IF('Copy &amp; Paste Roster Report Here'!$A734=BD$7,IF('Copy &amp; Paste Roster Report Here'!$M734="HT",1,0),0)</f>
        <v>0</v>
      </c>
      <c r="BE737" s="119">
        <f>IF('Copy &amp; Paste Roster Report Here'!$A734=BE$7,IF('Copy &amp; Paste Roster Report Here'!$M734="HT",1,0),0)</f>
        <v>0</v>
      </c>
      <c r="BF737" s="119">
        <f>IF('Copy &amp; Paste Roster Report Here'!$A734=BF$7,IF('Copy &amp; Paste Roster Report Here'!$M734="HT",1,0),0)</f>
        <v>0</v>
      </c>
      <c r="BG737" s="119">
        <f>IF('Copy &amp; Paste Roster Report Here'!$A734=BG$7,IF('Copy &amp; Paste Roster Report Here'!$M734="HT",1,0),0)</f>
        <v>0</v>
      </c>
      <c r="BH737" s="73">
        <f t="shared" si="176"/>
        <v>0</v>
      </c>
      <c r="BI737" s="120">
        <f>IF('Copy &amp; Paste Roster Report Here'!$A734=BI$7,IF('Copy &amp; Paste Roster Report Here'!$M734="MT",1,0),0)</f>
        <v>0</v>
      </c>
      <c r="BJ737" s="120">
        <f>IF('Copy &amp; Paste Roster Report Here'!$A734=BJ$7,IF('Copy &amp; Paste Roster Report Here'!$M734="MT",1,0),0)</f>
        <v>0</v>
      </c>
      <c r="BK737" s="120">
        <f>IF('Copy &amp; Paste Roster Report Here'!$A734=BK$7,IF('Copy &amp; Paste Roster Report Here'!$M734="MT",1,0),0)</f>
        <v>0</v>
      </c>
      <c r="BL737" s="120">
        <f>IF('Copy &amp; Paste Roster Report Here'!$A734=BL$7,IF('Copy &amp; Paste Roster Report Here'!$M734="MT",1,0),0)</f>
        <v>0</v>
      </c>
      <c r="BM737" s="120">
        <f>IF('Copy &amp; Paste Roster Report Here'!$A734=BM$7,IF('Copy &amp; Paste Roster Report Here'!$M734="MT",1,0),0)</f>
        <v>0</v>
      </c>
      <c r="BN737" s="120">
        <f>IF('Copy &amp; Paste Roster Report Here'!$A734=BN$7,IF('Copy &amp; Paste Roster Report Here'!$M734="MT",1,0),0)</f>
        <v>0</v>
      </c>
      <c r="BO737" s="120">
        <f>IF('Copy &amp; Paste Roster Report Here'!$A734=BO$7,IF('Copy &amp; Paste Roster Report Here'!$M734="MT",1,0),0)</f>
        <v>0</v>
      </c>
      <c r="BP737" s="120">
        <f>IF('Copy &amp; Paste Roster Report Here'!$A734=BP$7,IF('Copy &amp; Paste Roster Report Here'!$M734="MT",1,0),0)</f>
        <v>0</v>
      </c>
      <c r="BQ737" s="120">
        <f>IF('Copy &amp; Paste Roster Report Here'!$A734=BQ$7,IF('Copy &amp; Paste Roster Report Here'!$M734="MT",1,0),0)</f>
        <v>0</v>
      </c>
      <c r="BR737" s="120">
        <f>IF('Copy &amp; Paste Roster Report Here'!$A734=BR$7,IF('Copy &amp; Paste Roster Report Here'!$M734="MT",1,0),0)</f>
        <v>0</v>
      </c>
      <c r="BS737" s="120">
        <f>IF('Copy &amp; Paste Roster Report Here'!$A734=BS$7,IF('Copy &amp; Paste Roster Report Here'!$M734="MT",1,0),0)</f>
        <v>0</v>
      </c>
      <c r="BT737" s="73">
        <f t="shared" si="177"/>
        <v>0</v>
      </c>
      <c r="BU737" s="121">
        <f>IF('Copy &amp; Paste Roster Report Here'!$A734=BU$7,IF('Copy &amp; Paste Roster Report Here'!$M734="fy",1,0),0)</f>
        <v>0</v>
      </c>
      <c r="BV737" s="121">
        <f>IF('Copy &amp; Paste Roster Report Here'!$A734=BV$7,IF('Copy &amp; Paste Roster Report Here'!$M734="fy",1,0),0)</f>
        <v>0</v>
      </c>
      <c r="BW737" s="121">
        <f>IF('Copy &amp; Paste Roster Report Here'!$A734=BW$7,IF('Copy &amp; Paste Roster Report Here'!$M734="fy",1,0),0)</f>
        <v>0</v>
      </c>
      <c r="BX737" s="121">
        <f>IF('Copy &amp; Paste Roster Report Here'!$A734=BX$7,IF('Copy &amp; Paste Roster Report Here'!$M734="fy",1,0),0)</f>
        <v>0</v>
      </c>
      <c r="BY737" s="121">
        <f>IF('Copy &amp; Paste Roster Report Here'!$A734=BY$7,IF('Copy &amp; Paste Roster Report Here'!$M734="fy",1,0),0)</f>
        <v>0</v>
      </c>
      <c r="BZ737" s="121">
        <f>IF('Copy &amp; Paste Roster Report Here'!$A734=BZ$7,IF('Copy &amp; Paste Roster Report Here'!$M734="fy",1,0),0)</f>
        <v>0</v>
      </c>
      <c r="CA737" s="121">
        <f>IF('Copy &amp; Paste Roster Report Here'!$A734=CA$7,IF('Copy &amp; Paste Roster Report Here'!$M734="fy",1,0),0)</f>
        <v>0</v>
      </c>
      <c r="CB737" s="121">
        <f>IF('Copy &amp; Paste Roster Report Here'!$A734=CB$7,IF('Copy &amp; Paste Roster Report Here'!$M734="fy",1,0),0)</f>
        <v>0</v>
      </c>
      <c r="CC737" s="121">
        <f>IF('Copy &amp; Paste Roster Report Here'!$A734=CC$7,IF('Copy &amp; Paste Roster Report Here'!$M734="fy",1,0),0)</f>
        <v>0</v>
      </c>
      <c r="CD737" s="121">
        <f>IF('Copy &amp; Paste Roster Report Here'!$A734=CD$7,IF('Copy &amp; Paste Roster Report Here'!$M734="fy",1,0),0)</f>
        <v>0</v>
      </c>
      <c r="CE737" s="121">
        <f>IF('Copy &amp; Paste Roster Report Here'!$A734=CE$7,IF('Copy &amp; Paste Roster Report Here'!$M734="fy",1,0),0)</f>
        <v>0</v>
      </c>
      <c r="CF737" s="73">
        <f t="shared" si="178"/>
        <v>0</v>
      </c>
      <c r="CG737" s="122">
        <f>IF('Copy &amp; Paste Roster Report Here'!$A734=CG$7,IF('Copy &amp; Paste Roster Report Here'!$M734="RH",1,0),0)</f>
        <v>0</v>
      </c>
      <c r="CH737" s="122">
        <f>IF('Copy &amp; Paste Roster Report Here'!$A734=CH$7,IF('Copy &amp; Paste Roster Report Here'!$M734="RH",1,0),0)</f>
        <v>0</v>
      </c>
      <c r="CI737" s="122">
        <f>IF('Copy &amp; Paste Roster Report Here'!$A734=CI$7,IF('Copy &amp; Paste Roster Report Here'!$M734="RH",1,0),0)</f>
        <v>0</v>
      </c>
      <c r="CJ737" s="122">
        <f>IF('Copy &amp; Paste Roster Report Here'!$A734=CJ$7,IF('Copy &amp; Paste Roster Report Here'!$M734="RH",1,0),0)</f>
        <v>0</v>
      </c>
      <c r="CK737" s="122">
        <f>IF('Copy &amp; Paste Roster Report Here'!$A734=CK$7,IF('Copy &amp; Paste Roster Report Here'!$M734="RH",1,0),0)</f>
        <v>0</v>
      </c>
      <c r="CL737" s="122">
        <f>IF('Copy &amp; Paste Roster Report Here'!$A734=CL$7,IF('Copy &amp; Paste Roster Report Here'!$M734="RH",1,0),0)</f>
        <v>0</v>
      </c>
      <c r="CM737" s="122">
        <f>IF('Copy &amp; Paste Roster Report Here'!$A734=CM$7,IF('Copy &amp; Paste Roster Report Here'!$M734="RH",1,0),0)</f>
        <v>0</v>
      </c>
      <c r="CN737" s="122">
        <f>IF('Copy &amp; Paste Roster Report Here'!$A734=CN$7,IF('Copy &amp; Paste Roster Report Here'!$M734="RH",1,0),0)</f>
        <v>0</v>
      </c>
      <c r="CO737" s="122">
        <f>IF('Copy &amp; Paste Roster Report Here'!$A734=CO$7,IF('Copy &amp; Paste Roster Report Here'!$M734="RH",1,0),0)</f>
        <v>0</v>
      </c>
      <c r="CP737" s="122">
        <f>IF('Copy &amp; Paste Roster Report Here'!$A734=CP$7,IF('Copy &amp; Paste Roster Report Here'!$M734="RH",1,0),0)</f>
        <v>0</v>
      </c>
      <c r="CQ737" s="122">
        <f>IF('Copy &amp; Paste Roster Report Here'!$A734=CQ$7,IF('Copy &amp; Paste Roster Report Here'!$M734="RH",1,0),0)</f>
        <v>0</v>
      </c>
      <c r="CR737" s="73">
        <f t="shared" si="179"/>
        <v>0</v>
      </c>
      <c r="CS737" s="123">
        <f>IF('Copy &amp; Paste Roster Report Here'!$A734=CS$7,IF('Copy &amp; Paste Roster Report Here'!$M734="QT",1,0),0)</f>
        <v>0</v>
      </c>
      <c r="CT737" s="123">
        <f>IF('Copy &amp; Paste Roster Report Here'!$A734=CT$7,IF('Copy &amp; Paste Roster Report Here'!$M734="QT",1,0),0)</f>
        <v>0</v>
      </c>
      <c r="CU737" s="123">
        <f>IF('Copy &amp; Paste Roster Report Here'!$A734=CU$7,IF('Copy &amp; Paste Roster Report Here'!$M734="QT",1,0),0)</f>
        <v>0</v>
      </c>
      <c r="CV737" s="123">
        <f>IF('Copy &amp; Paste Roster Report Here'!$A734=CV$7,IF('Copy &amp; Paste Roster Report Here'!$M734="QT",1,0),0)</f>
        <v>0</v>
      </c>
      <c r="CW737" s="123">
        <f>IF('Copy &amp; Paste Roster Report Here'!$A734=CW$7,IF('Copy &amp; Paste Roster Report Here'!$M734="QT",1,0),0)</f>
        <v>0</v>
      </c>
      <c r="CX737" s="123">
        <f>IF('Copy &amp; Paste Roster Report Here'!$A734=CX$7,IF('Copy &amp; Paste Roster Report Here'!$M734="QT",1,0),0)</f>
        <v>0</v>
      </c>
      <c r="CY737" s="123">
        <f>IF('Copy &amp; Paste Roster Report Here'!$A734=CY$7,IF('Copy &amp; Paste Roster Report Here'!$M734="QT",1,0),0)</f>
        <v>0</v>
      </c>
      <c r="CZ737" s="123">
        <f>IF('Copy &amp; Paste Roster Report Here'!$A734=CZ$7,IF('Copy &amp; Paste Roster Report Here'!$M734="QT",1,0),0)</f>
        <v>0</v>
      </c>
      <c r="DA737" s="123">
        <f>IF('Copy &amp; Paste Roster Report Here'!$A734=DA$7,IF('Copy &amp; Paste Roster Report Here'!$M734="QT",1,0),0)</f>
        <v>0</v>
      </c>
      <c r="DB737" s="123">
        <f>IF('Copy &amp; Paste Roster Report Here'!$A734=DB$7,IF('Copy &amp; Paste Roster Report Here'!$M734="QT",1,0),0)</f>
        <v>0</v>
      </c>
      <c r="DC737" s="123">
        <f>IF('Copy &amp; Paste Roster Report Here'!$A734=DC$7,IF('Copy &amp; Paste Roster Report Here'!$M734="QT",1,0),0)</f>
        <v>0</v>
      </c>
      <c r="DD737" s="73">
        <f t="shared" si="180"/>
        <v>0</v>
      </c>
      <c r="DE737" s="124">
        <f>IF('Copy &amp; Paste Roster Report Here'!$A734=DE$7,IF('Copy &amp; Paste Roster Report Here'!$M734="xxxxxxxxxxx",1,0),0)</f>
        <v>0</v>
      </c>
      <c r="DF737" s="124">
        <f>IF('Copy &amp; Paste Roster Report Here'!$A734=DF$7,IF('Copy &amp; Paste Roster Report Here'!$M734="xxxxxxxxxxx",1,0),0)</f>
        <v>0</v>
      </c>
      <c r="DG737" s="124">
        <f>IF('Copy &amp; Paste Roster Report Here'!$A734=DG$7,IF('Copy &amp; Paste Roster Report Here'!$M734="xxxxxxxxxxx",1,0),0)</f>
        <v>0</v>
      </c>
      <c r="DH737" s="124">
        <f>IF('Copy &amp; Paste Roster Report Here'!$A734=DH$7,IF('Copy &amp; Paste Roster Report Here'!$M734="xxxxxxxxxxx",1,0),0)</f>
        <v>0</v>
      </c>
      <c r="DI737" s="124">
        <f>IF('Copy &amp; Paste Roster Report Here'!$A734=DI$7,IF('Copy &amp; Paste Roster Report Here'!$M734="xxxxxxxxxxx",1,0),0)</f>
        <v>0</v>
      </c>
      <c r="DJ737" s="124">
        <f>IF('Copy &amp; Paste Roster Report Here'!$A734=DJ$7,IF('Copy &amp; Paste Roster Report Here'!$M734="xxxxxxxxxxx",1,0),0)</f>
        <v>0</v>
      </c>
      <c r="DK737" s="124">
        <f>IF('Copy &amp; Paste Roster Report Here'!$A734=DK$7,IF('Copy &amp; Paste Roster Report Here'!$M734="xxxxxxxxxxx",1,0),0)</f>
        <v>0</v>
      </c>
      <c r="DL737" s="124">
        <f>IF('Copy &amp; Paste Roster Report Here'!$A734=DL$7,IF('Copy &amp; Paste Roster Report Here'!$M734="xxxxxxxxxxx",1,0),0)</f>
        <v>0</v>
      </c>
      <c r="DM737" s="124">
        <f>IF('Copy &amp; Paste Roster Report Here'!$A734=DM$7,IF('Copy &amp; Paste Roster Report Here'!$M734="xxxxxxxxxxx",1,0),0)</f>
        <v>0</v>
      </c>
      <c r="DN737" s="124">
        <f>IF('Copy &amp; Paste Roster Report Here'!$A734=DN$7,IF('Copy &amp; Paste Roster Report Here'!$M734="xxxxxxxxxxx",1,0),0)</f>
        <v>0</v>
      </c>
      <c r="DO737" s="124">
        <f>IF('Copy &amp; Paste Roster Report Here'!$A734=DO$7,IF('Copy &amp; Paste Roster Report Here'!$M734="xxxxxxxxxxx",1,0),0)</f>
        <v>0</v>
      </c>
      <c r="DP737" s="125">
        <f t="shared" si="181"/>
        <v>0</v>
      </c>
      <c r="DQ737" s="126">
        <f t="shared" si="182"/>
        <v>0</v>
      </c>
    </row>
    <row r="738" spans="1:121" x14ac:dyDescent="0.25">
      <c r="A738" s="111">
        <f t="shared" si="168"/>
        <v>0</v>
      </c>
      <c r="B738" s="111">
        <f t="shared" si="169"/>
        <v>0</v>
      </c>
      <c r="C738" s="112">
        <f>+('Copy &amp; Paste Roster Report Here'!$P735-'Copy &amp; Paste Roster Report Here'!$O735)/30</f>
        <v>0</v>
      </c>
      <c r="D738" s="112">
        <f>+('Copy &amp; Paste Roster Report Here'!$P735-'Copy &amp; Paste Roster Report Here'!$O735)</f>
        <v>0</v>
      </c>
      <c r="E738" s="111">
        <f>'Copy &amp; Paste Roster Report Here'!N735</f>
        <v>0</v>
      </c>
      <c r="F738" s="111" t="str">
        <f t="shared" si="170"/>
        <v>N</v>
      </c>
      <c r="G738" s="111">
        <f>'Copy &amp; Paste Roster Report Here'!R735</f>
        <v>0</v>
      </c>
      <c r="H738" s="113">
        <f t="shared" si="171"/>
        <v>0</v>
      </c>
      <c r="I738" s="112">
        <f>IF(F738="N",$F$5-'Copy &amp; Paste Roster Report Here'!O735,+'Copy &amp; Paste Roster Report Here'!Q735-'Copy &amp; Paste Roster Report Here'!O735)</f>
        <v>0</v>
      </c>
      <c r="J738" s="114">
        <f t="shared" si="172"/>
        <v>0</v>
      </c>
      <c r="K738" s="114">
        <f t="shared" si="173"/>
        <v>0</v>
      </c>
      <c r="L738" s="115">
        <f>'Copy &amp; Paste Roster Report Here'!F735</f>
        <v>0</v>
      </c>
      <c r="M738" s="116">
        <f t="shared" si="174"/>
        <v>0</v>
      </c>
      <c r="N738" s="117">
        <f>IF('Copy &amp; Paste Roster Report Here'!$A735='Analytical Tests'!N$7,IF($F738="Y",+$H738*N$6,0),0)</f>
        <v>0</v>
      </c>
      <c r="O738" s="117">
        <f>IF('Copy &amp; Paste Roster Report Here'!$A735='Analytical Tests'!O$7,IF($F738="Y",+$H738*O$6,0),0)</f>
        <v>0</v>
      </c>
      <c r="P738" s="117">
        <f>IF('Copy &amp; Paste Roster Report Here'!$A735='Analytical Tests'!P$7,IF($F738="Y",+$H738*P$6,0),0)</f>
        <v>0</v>
      </c>
      <c r="Q738" s="117">
        <f>IF('Copy &amp; Paste Roster Report Here'!$A735='Analytical Tests'!Q$7,IF($F738="Y",+$H738*Q$6,0),0)</f>
        <v>0</v>
      </c>
      <c r="R738" s="117">
        <f>IF('Copy &amp; Paste Roster Report Here'!$A735='Analytical Tests'!R$7,IF($F738="Y",+$H738*R$6,0),0)</f>
        <v>0</v>
      </c>
      <c r="S738" s="117">
        <f>IF('Copy &amp; Paste Roster Report Here'!$A735='Analytical Tests'!S$7,IF($F738="Y",+$H738*S$6,0),0)</f>
        <v>0</v>
      </c>
      <c r="T738" s="117">
        <f>IF('Copy &amp; Paste Roster Report Here'!$A735='Analytical Tests'!T$7,IF($F738="Y",+$H738*T$6,0),0)</f>
        <v>0</v>
      </c>
      <c r="U738" s="117">
        <f>IF('Copy &amp; Paste Roster Report Here'!$A735='Analytical Tests'!U$7,IF($F738="Y",+$H738*U$6,0),0)</f>
        <v>0</v>
      </c>
      <c r="V738" s="117">
        <f>IF('Copy &amp; Paste Roster Report Here'!$A735='Analytical Tests'!V$7,IF($F738="Y",+$H738*V$6,0),0)</f>
        <v>0</v>
      </c>
      <c r="W738" s="117">
        <f>IF('Copy &amp; Paste Roster Report Here'!$A735='Analytical Tests'!W$7,IF($F738="Y",+$H738*W$6,0),0)</f>
        <v>0</v>
      </c>
      <c r="X738" s="117">
        <f>IF('Copy &amp; Paste Roster Report Here'!$A735='Analytical Tests'!X$7,IF($F738="Y",+$H738*X$6,0),0)</f>
        <v>0</v>
      </c>
      <c r="Y738" s="117" t="b">
        <f>IF('Copy &amp; Paste Roster Report Here'!$A735='Analytical Tests'!Y$7,IF($F738="N",IF($J738&gt;=$C738,Y$6,+($I738/$D738)*Y$6),0))</f>
        <v>0</v>
      </c>
      <c r="Z738" s="117" t="b">
        <f>IF('Copy &amp; Paste Roster Report Here'!$A735='Analytical Tests'!Z$7,IF($F738="N",IF($J738&gt;=$C738,Z$6,+($I738/$D738)*Z$6),0))</f>
        <v>0</v>
      </c>
      <c r="AA738" s="117" t="b">
        <f>IF('Copy &amp; Paste Roster Report Here'!$A735='Analytical Tests'!AA$7,IF($F738="N",IF($J738&gt;=$C738,AA$6,+($I738/$D738)*AA$6),0))</f>
        <v>0</v>
      </c>
      <c r="AB738" s="117" t="b">
        <f>IF('Copy &amp; Paste Roster Report Here'!$A735='Analytical Tests'!AB$7,IF($F738="N",IF($J738&gt;=$C738,AB$6,+($I738/$D738)*AB$6),0))</f>
        <v>0</v>
      </c>
      <c r="AC738" s="117" t="b">
        <f>IF('Copy &amp; Paste Roster Report Here'!$A735='Analytical Tests'!AC$7,IF($F738="N",IF($J738&gt;=$C738,AC$6,+($I738/$D738)*AC$6),0))</f>
        <v>0</v>
      </c>
      <c r="AD738" s="117" t="b">
        <f>IF('Copy &amp; Paste Roster Report Here'!$A735='Analytical Tests'!AD$7,IF($F738="N",IF($J738&gt;=$C738,AD$6,+($I738/$D738)*AD$6),0))</f>
        <v>0</v>
      </c>
      <c r="AE738" s="117" t="b">
        <f>IF('Copy &amp; Paste Roster Report Here'!$A735='Analytical Tests'!AE$7,IF($F738="N",IF($J738&gt;=$C738,AE$6,+($I738/$D738)*AE$6),0))</f>
        <v>0</v>
      </c>
      <c r="AF738" s="117" t="b">
        <f>IF('Copy &amp; Paste Roster Report Here'!$A735='Analytical Tests'!AF$7,IF($F738="N",IF($J738&gt;=$C738,AF$6,+($I738/$D738)*AF$6),0))</f>
        <v>0</v>
      </c>
      <c r="AG738" s="117" t="b">
        <f>IF('Copy &amp; Paste Roster Report Here'!$A735='Analytical Tests'!AG$7,IF($F738="N",IF($J738&gt;=$C738,AG$6,+($I738/$D738)*AG$6),0))</f>
        <v>0</v>
      </c>
      <c r="AH738" s="117" t="b">
        <f>IF('Copy &amp; Paste Roster Report Here'!$A735='Analytical Tests'!AH$7,IF($F738="N",IF($J738&gt;=$C738,AH$6,+($I738/$D738)*AH$6),0))</f>
        <v>0</v>
      </c>
      <c r="AI738" s="117" t="b">
        <f>IF('Copy &amp; Paste Roster Report Here'!$A735='Analytical Tests'!AI$7,IF($F738="N",IF($J738&gt;=$C738,AI$6,+($I738/$D738)*AI$6),0))</f>
        <v>0</v>
      </c>
      <c r="AJ738" s="79"/>
      <c r="AK738" s="118">
        <f>IF('Copy &amp; Paste Roster Report Here'!$A735=AK$7,IF('Copy &amp; Paste Roster Report Here'!$M735="FT",1,0),0)</f>
        <v>0</v>
      </c>
      <c r="AL738" s="118">
        <f>IF('Copy &amp; Paste Roster Report Here'!$A735=AL$7,IF('Copy &amp; Paste Roster Report Here'!$M735="FT",1,0),0)</f>
        <v>0</v>
      </c>
      <c r="AM738" s="118">
        <f>IF('Copy &amp; Paste Roster Report Here'!$A735=AM$7,IF('Copy &amp; Paste Roster Report Here'!$M735="FT",1,0),0)</f>
        <v>0</v>
      </c>
      <c r="AN738" s="118">
        <f>IF('Copy &amp; Paste Roster Report Here'!$A735=AN$7,IF('Copy &amp; Paste Roster Report Here'!$M735="FT",1,0),0)</f>
        <v>0</v>
      </c>
      <c r="AO738" s="118">
        <f>IF('Copy &amp; Paste Roster Report Here'!$A735=AO$7,IF('Copy &amp; Paste Roster Report Here'!$M735="FT",1,0),0)</f>
        <v>0</v>
      </c>
      <c r="AP738" s="118">
        <f>IF('Copy &amp; Paste Roster Report Here'!$A735=AP$7,IF('Copy &amp; Paste Roster Report Here'!$M735="FT",1,0),0)</f>
        <v>0</v>
      </c>
      <c r="AQ738" s="118">
        <f>IF('Copy &amp; Paste Roster Report Here'!$A735=AQ$7,IF('Copy &amp; Paste Roster Report Here'!$M735="FT",1,0),0)</f>
        <v>0</v>
      </c>
      <c r="AR738" s="118">
        <f>IF('Copy &amp; Paste Roster Report Here'!$A735=AR$7,IF('Copy &amp; Paste Roster Report Here'!$M735="FT",1,0),0)</f>
        <v>0</v>
      </c>
      <c r="AS738" s="118">
        <f>IF('Copy &amp; Paste Roster Report Here'!$A735=AS$7,IF('Copy &amp; Paste Roster Report Here'!$M735="FT",1,0),0)</f>
        <v>0</v>
      </c>
      <c r="AT738" s="118">
        <f>IF('Copy &amp; Paste Roster Report Here'!$A735=AT$7,IF('Copy &amp; Paste Roster Report Here'!$M735="FT",1,0),0)</f>
        <v>0</v>
      </c>
      <c r="AU738" s="118">
        <f>IF('Copy &amp; Paste Roster Report Here'!$A735=AU$7,IF('Copy &amp; Paste Roster Report Here'!$M735="FT",1,0),0)</f>
        <v>0</v>
      </c>
      <c r="AV738" s="73">
        <f t="shared" si="175"/>
        <v>0</v>
      </c>
      <c r="AW738" s="119">
        <f>IF('Copy &amp; Paste Roster Report Here'!$A735=AW$7,IF('Copy &amp; Paste Roster Report Here'!$M735="HT",1,0),0)</f>
        <v>0</v>
      </c>
      <c r="AX738" s="119">
        <f>IF('Copy &amp; Paste Roster Report Here'!$A735=AX$7,IF('Copy &amp; Paste Roster Report Here'!$M735="HT",1,0),0)</f>
        <v>0</v>
      </c>
      <c r="AY738" s="119">
        <f>IF('Copy &amp; Paste Roster Report Here'!$A735=AY$7,IF('Copy &amp; Paste Roster Report Here'!$M735="HT",1,0),0)</f>
        <v>0</v>
      </c>
      <c r="AZ738" s="119">
        <f>IF('Copy &amp; Paste Roster Report Here'!$A735=AZ$7,IF('Copy &amp; Paste Roster Report Here'!$M735="HT",1,0),0)</f>
        <v>0</v>
      </c>
      <c r="BA738" s="119">
        <f>IF('Copy &amp; Paste Roster Report Here'!$A735=BA$7,IF('Copy &amp; Paste Roster Report Here'!$M735="HT",1,0),0)</f>
        <v>0</v>
      </c>
      <c r="BB738" s="119">
        <f>IF('Copy &amp; Paste Roster Report Here'!$A735=BB$7,IF('Copy &amp; Paste Roster Report Here'!$M735="HT",1,0),0)</f>
        <v>0</v>
      </c>
      <c r="BC738" s="119">
        <f>IF('Copy &amp; Paste Roster Report Here'!$A735=BC$7,IF('Copy &amp; Paste Roster Report Here'!$M735="HT",1,0),0)</f>
        <v>0</v>
      </c>
      <c r="BD738" s="119">
        <f>IF('Copy &amp; Paste Roster Report Here'!$A735=BD$7,IF('Copy &amp; Paste Roster Report Here'!$M735="HT",1,0),0)</f>
        <v>0</v>
      </c>
      <c r="BE738" s="119">
        <f>IF('Copy &amp; Paste Roster Report Here'!$A735=BE$7,IF('Copy &amp; Paste Roster Report Here'!$M735="HT",1,0),0)</f>
        <v>0</v>
      </c>
      <c r="BF738" s="119">
        <f>IF('Copy &amp; Paste Roster Report Here'!$A735=BF$7,IF('Copy &amp; Paste Roster Report Here'!$M735="HT",1,0),0)</f>
        <v>0</v>
      </c>
      <c r="BG738" s="119">
        <f>IF('Copy &amp; Paste Roster Report Here'!$A735=BG$7,IF('Copy &amp; Paste Roster Report Here'!$M735="HT",1,0),0)</f>
        <v>0</v>
      </c>
      <c r="BH738" s="73">
        <f t="shared" si="176"/>
        <v>0</v>
      </c>
      <c r="BI738" s="120">
        <f>IF('Copy &amp; Paste Roster Report Here'!$A735=BI$7,IF('Copy &amp; Paste Roster Report Here'!$M735="MT",1,0),0)</f>
        <v>0</v>
      </c>
      <c r="BJ738" s="120">
        <f>IF('Copy &amp; Paste Roster Report Here'!$A735=BJ$7,IF('Copy &amp; Paste Roster Report Here'!$M735="MT",1,0),0)</f>
        <v>0</v>
      </c>
      <c r="BK738" s="120">
        <f>IF('Copy &amp; Paste Roster Report Here'!$A735=BK$7,IF('Copy &amp; Paste Roster Report Here'!$M735="MT",1,0),0)</f>
        <v>0</v>
      </c>
      <c r="BL738" s="120">
        <f>IF('Copy &amp; Paste Roster Report Here'!$A735=BL$7,IF('Copy &amp; Paste Roster Report Here'!$M735="MT",1,0),0)</f>
        <v>0</v>
      </c>
      <c r="BM738" s="120">
        <f>IF('Copy &amp; Paste Roster Report Here'!$A735=BM$7,IF('Copy &amp; Paste Roster Report Here'!$M735="MT",1,0),0)</f>
        <v>0</v>
      </c>
      <c r="BN738" s="120">
        <f>IF('Copy &amp; Paste Roster Report Here'!$A735=BN$7,IF('Copy &amp; Paste Roster Report Here'!$M735="MT",1,0),0)</f>
        <v>0</v>
      </c>
      <c r="BO738" s="120">
        <f>IF('Copy &amp; Paste Roster Report Here'!$A735=BO$7,IF('Copy &amp; Paste Roster Report Here'!$M735="MT",1,0),0)</f>
        <v>0</v>
      </c>
      <c r="BP738" s="120">
        <f>IF('Copy &amp; Paste Roster Report Here'!$A735=BP$7,IF('Copy &amp; Paste Roster Report Here'!$M735="MT",1,0),0)</f>
        <v>0</v>
      </c>
      <c r="BQ738" s="120">
        <f>IF('Copy &amp; Paste Roster Report Here'!$A735=BQ$7,IF('Copy &amp; Paste Roster Report Here'!$M735="MT",1,0),0)</f>
        <v>0</v>
      </c>
      <c r="BR738" s="120">
        <f>IF('Copy &amp; Paste Roster Report Here'!$A735=BR$7,IF('Copy &amp; Paste Roster Report Here'!$M735="MT",1,0),0)</f>
        <v>0</v>
      </c>
      <c r="BS738" s="120">
        <f>IF('Copy &amp; Paste Roster Report Here'!$A735=BS$7,IF('Copy &amp; Paste Roster Report Here'!$M735="MT",1,0),0)</f>
        <v>0</v>
      </c>
      <c r="BT738" s="73">
        <f t="shared" si="177"/>
        <v>0</v>
      </c>
      <c r="BU738" s="121">
        <f>IF('Copy &amp; Paste Roster Report Here'!$A735=BU$7,IF('Copy &amp; Paste Roster Report Here'!$M735="fy",1,0),0)</f>
        <v>0</v>
      </c>
      <c r="BV738" s="121">
        <f>IF('Copy &amp; Paste Roster Report Here'!$A735=BV$7,IF('Copy &amp; Paste Roster Report Here'!$M735="fy",1,0),0)</f>
        <v>0</v>
      </c>
      <c r="BW738" s="121">
        <f>IF('Copy &amp; Paste Roster Report Here'!$A735=BW$7,IF('Copy &amp; Paste Roster Report Here'!$M735="fy",1,0),0)</f>
        <v>0</v>
      </c>
      <c r="BX738" s="121">
        <f>IF('Copy &amp; Paste Roster Report Here'!$A735=BX$7,IF('Copy &amp; Paste Roster Report Here'!$M735="fy",1,0),0)</f>
        <v>0</v>
      </c>
      <c r="BY738" s="121">
        <f>IF('Copy &amp; Paste Roster Report Here'!$A735=BY$7,IF('Copy &amp; Paste Roster Report Here'!$M735="fy",1,0),0)</f>
        <v>0</v>
      </c>
      <c r="BZ738" s="121">
        <f>IF('Copy &amp; Paste Roster Report Here'!$A735=BZ$7,IF('Copy &amp; Paste Roster Report Here'!$M735="fy",1,0),0)</f>
        <v>0</v>
      </c>
      <c r="CA738" s="121">
        <f>IF('Copy &amp; Paste Roster Report Here'!$A735=CA$7,IF('Copy &amp; Paste Roster Report Here'!$M735="fy",1,0),0)</f>
        <v>0</v>
      </c>
      <c r="CB738" s="121">
        <f>IF('Copy &amp; Paste Roster Report Here'!$A735=CB$7,IF('Copy &amp; Paste Roster Report Here'!$M735="fy",1,0),0)</f>
        <v>0</v>
      </c>
      <c r="CC738" s="121">
        <f>IF('Copy &amp; Paste Roster Report Here'!$A735=CC$7,IF('Copy &amp; Paste Roster Report Here'!$M735="fy",1,0),0)</f>
        <v>0</v>
      </c>
      <c r="CD738" s="121">
        <f>IF('Copy &amp; Paste Roster Report Here'!$A735=CD$7,IF('Copy &amp; Paste Roster Report Here'!$M735="fy",1,0),0)</f>
        <v>0</v>
      </c>
      <c r="CE738" s="121">
        <f>IF('Copy &amp; Paste Roster Report Here'!$A735=CE$7,IF('Copy &amp; Paste Roster Report Here'!$M735="fy",1,0),0)</f>
        <v>0</v>
      </c>
      <c r="CF738" s="73">
        <f t="shared" si="178"/>
        <v>0</v>
      </c>
      <c r="CG738" s="122">
        <f>IF('Copy &amp; Paste Roster Report Here'!$A735=CG$7,IF('Copy &amp; Paste Roster Report Here'!$M735="RH",1,0),0)</f>
        <v>0</v>
      </c>
      <c r="CH738" s="122">
        <f>IF('Copy &amp; Paste Roster Report Here'!$A735=CH$7,IF('Copy &amp; Paste Roster Report Here'!$M735="RH",1,0),0)</f>
        <v>0</v>
      </c>
      <c r="CI738" s="122">
        <f>IF('Copy &amp; Paste Roster Report Here'!$A735=CI$7,IF('Copy &amp; Paste Roster Report Here'!$M735="RH",1,0),0)</f>
        <v>0</v>
      </c>
      <c r="CJ738" s="122">
        <f>IF('Copy &amp; Paste Roster Report Here'!$A735=CJ$7,IF('Copy &amp; Paste Roster Report Here'!$M735="RH",1,0),0)</f>
        <v>0</v>
      </c>
      <c r="CK738" s="122">
        <f>IF('Copy &amp; Paste Roster Report Here'!$A735=CK$7,IF('Copy &amp; Paste Roster Report Here'!$M735="RH",1,0),0)</f>
        <v>0</v>
      </c>
      <c r="CL738" s="122">
        <f>IF('Copy &amp; Paste Roster Report Here'!$A735=CL$7,IF('Copy &amp; Paste Roster Report Here'!$M735="RH",1,0),0)</f>
        <v>0</v>
      </c>
      <c r="CM738" s="122">
        <f>IF('Copy &amp; Paste Roster Report Here'!$A735=CM$7,IF('Copy &amp; Paste Roster Report Here'!$M735="RH",1,0),0)</f>
        <v>0</v>
      </c>
      <c r="CN738" s="122">
        <f>IF('Copy &amp; Paste Roster Report Here'!$A735=CN$7,IF('Copy &amp; Paste Roster Report Here'!$M735="RH",1,0),0)</f>
        <v>0</v>
      </c>
      <c r="CO738" s="122">
        <f>IF('Copy &amp; Paste Roster Report Here'!$A735=CO$7,IF('Copy &amp; Paste Roster Report Here'!$M735="RH",1,0),0)</f>
        <v>0</v>
      </c>
      <c r="CP738" s="122">
        <f>IF('Copy &amp; Paste Roster Report Here'!$A735=CP$7,IF('Copy &amp; Paste Roster Report Here'!$M735="RH",1,0),0)</f>
        <v>0</v>
      </c>
      <c r="CQ738" s="122">
        <f>IF('Copy &amp; Paste Roster Report Here'!$A735=CQ$7,IF('Copy &amp; Paste Roster Report Here'!$M735="RH",1,0),0)</f>
        <v>0</v>
      </c>
      <c r="CR738" s="73">
        <f t="shared" si="179"/>
        <v>0</v>
      </c>
      <c r="CS738" s="123">
        <f>IF('Copy &amp; Paste Roster Report Here'!$A735=CS$7,IF('Copy &amp; Paste Roster Report Here'!$M735="QT",1,0),0)</f>
        <v>0</v>
      </c>
      <c r="CT738" s="123">
        <f>IF('Copy &amp; Paste Roster Report Here'!$A735=CT$7,IF('Copy &amp; Paste Roster Report Here'!$M735="QT",1,0),0)</f>
        <v>0</v>
      </c>
      <c r="CU738" s="123">
        <f>IF('Copy &amp; Paste Roster Report Here'!$A735=CU$7,IF('Copy &amp; Paste Roster Report Here'!$M735="QT",1,0),0)</f>
        <v>0</v>
      </c>
      <c r="CV738" s="123">
        <f>IF('Copy &amp; Paste Roster Report Here'!$A735=CV$7,IF('Copy &amp; Paste Roster Report Here'!$M735="QT",1,0),0)</f>
        <v>0</v>
      </c>
      <c r="CW738" s="123">
        <f>IF('Copy &amp; Paste Roster Report Here'!$A735=CW$7,IF('Copy &amp; Paste Roster Report Here'!$M735="QT",1,0),0)</f>
        <v>0</v>
      </c>
      <c r="CX738" s="123">
        <f>IF('Copy &amp; Paste Roster Report Here'!$A735=CX$7,IF('Copy &amp; Paste Roster Report Here'!$M735="QT",1,0),0)</f>
        <v>0</v>
      </c>
      <c r="CY738" s="123">
        <f>IF('Copy &amp; Paste Roster Report Here'!$A735=CY$7,IF('Copy &amp; Paste Roster Report Here'!$M735="QT",1,0),0)</f>
        <v>0</v>
      </c>
      <c r="CZ738" s="123">
        <f>IF('Copy &amp; Paste Roster Report Here'!$A735=CZ$7,IF('Copy &amp; Paste Roster Report Here'!$M735="QT",1,0),0)</f>
        <v>0</v>
      </c>
      <c r="DA738" s="123">
        <f>IF('Copy &amp; Paste Roster Report Here'!$A735=DA$7,IF('Copy &amp; Paste Roster Report Here'!$M735="QT",1,0),0)</f>
        <v>0</v>
      </c>
      <c r="DB738" s="123">
        <f>IF('Copy &amp; Paste Roster Report Here'!$A735=DB$7,IF('Copy &amp; Paste Roster Report Here'!$M735="QT",1,0),0)</f>
        <v>0</v>
      </c>
      <c r="DC738" s="123">
        <f>IF('Copy &amp; Paste Roster Report Here'!$A735=DC$7,IF('Copy &amp; Paste Roster Report Here'!$M735="QT",1,0),0)</f>
        <v>0</v>
      </c>
      <c r="DD738" s="73">
        <f t="shared" si="180"/>
        <v>0</v>
      </c>
      <c r="DE738" s="124">
        <f>IF('Copy &amp; Paste Roster Report Here'!$A735=DE$7,IF('Copy &amp; Paste Roster Report Here'!$M735="xxxxxxxxxxx",1,0),0)</f>
        <v>0</v>
      </c>
      <c r="DF738" s="124">
        <f>IF('Copy &amp; Paste Roster Report Here'!$A735=DF$7,IF('Copy &amp; Paste Roster Report Here'!$M735="xxxxxxxxxxx",1,0),0)</f>
        <v>0</v>
      </c>
      <c r="DG738" s="124">
        <f>IF('Copy &amp; Paste Roster Report Here'!$A735=DG$7,IF('Copy &amp; Paste Roster Report Here'!$M735="xxxxxxxxxxx",1,0),0)</f>
        <v>0</v>
      </c>
      <c r="DH738" s="124">
        <f>IF('Copy &amp; Paste Roster Report Here'!$A735=DH$7,IF('Copy &amp; Paste Roster Report Here'!$M735="xxxxxxxxxxx",1,0),0)</f>
        <v>0</v>
      </c>
      <c r="DI738" s="124">
        <f>IF('Copy &amp; Paste Roster Report Here'!$A735=DI$7,IF('Copy &amp; Paste Roster Report Here'!$M735="xxxxxxxxxxx",1,0),0)</f>
        <v>0</v>
      </c>
      <c r="DJ738" s="124">
        <f>IF('Copy &amp; Paste Roster Report Here'!$A735=DJ$7,IF('Copy &amp; Paste Roster Report Here'!$M735="xxxxxxxxxxx",1,0),0)</f>
        <v>0</v>
      </c>
      <c r="DK738" s="124">
        <f>IF('Copy &amp; Paste Roster Report Here'!$A735=DK$7,IF('Copy &amp; Paste Roster Report Here'!$M735="xxxxxxxxxxx",1,0),0)</f>
        <v>0</v>
      </c>
      <c r="DL738" s="124">
        <f>IF('Copy &amp; Paste Roster Report Here'!$A735=DL$7,IF('Copy &amp; Paste Roster Report Here'!$M735="xxxxxxxxxxx",1,0),0)</f>
        <v>0</v>
      </c>
      <c r="DM738" s="124">
        <f>IF('Copy &amp; Paste Roster Report Here'!$A735=DM$7,IF('Copy &amp; Paste Roster Report Here'!$M735="xxxxxxxxxxx",1,0),0)</f>
        <v>0</v>
      </c>
      <c r="DN738" s="124">
        <f>IF('Copy &amp; Paste Roster Report Here'!$A735=DN$7,IF('Copy &amp; Paste Roster Report Here'!$M735="xxxxxxxxxxx",1,0),0)</f>
        <v>0</v>
      </c>
      <c r="DO738" s="124">
        <f>IF('Copy &amp; Paste Roster Report Here'!$A735=DO$7,IF('Copy &amp; Paste Roster Report Here'!$M735="xxxxxxxxxxx",1,0),0)</f>
        <v>0</v>
      </c>
      <c r="DP738" s="125">
        <f t="shared" si="181"/>
        <v>0</v>
      </c>
      <c r="DQ738" s="126">
        <f t="shared" si="182"/>
        <v>0</v>
      </c>
    </row>
    <row r="739" spans="1:121" x14ac:dyDescent="0.25">
      <c r="A739" s="111">
        <f t="shared" si="168"/>
        <v>0</v>
      </c>
      <c r="B739" s="111">
        <f t="shared" si="169"/>
        <v>0</v>
      </c>
      <c r="C739" s="112">
        <f>+('Copy &amp; Paste Roster Report Here'!$P736-'Copy &amp; Paste Roster Report Here'!$O736)/30</f>
        <v>0</v>
      </c>
      <c r="D739" s="112">
        <f>+('Copy &amp; Paste Roster Report Here'!$P736-'Copy &amp; Paste Roster Report Here'!$O736)</f>
        <v>0</v>
      </c>
      <c r="E739" s="111">
        <f>'Copy &amp; Paste Roster Report Here'!N736</f>
        <v>0</v>
      </c>
      <c r="F739" s="111" t="str">
        <f t="shared" si="170"/>
        <v>N</v>
      </c>
      <c r="G739" s="111">
        <f>'Copy &amp; Paste Roster Report Here'!R736</f>
        <v>0</v>
      </c>
      <c r="H739" s="113">
        <f t="shared" si="171"/>
        <v>0</v>
      </c>
      <c r="I739" s="112">
        <f>IF(F739="N",$F$5-'Copy &amp; Paste Roster Report Here'!O736,+'Copy &amp; Paste Roster Report Here'!Q736-'Copy &amp; Paste Roster Report Here'!O736)</f>
        <v>0</v>
      </c>
      <c r="J739" s="114">
        <f t="shared" si="172"/>
        <v>0</v>
      </c>
      <c r="K739" s="114">
        <f t="shared" si="173"/>
        <v>0</v>
      </c>
      <c r="L739" s="115">
        <f>'Copy &amp; Paste Roster Report Here'!F736</f>
        <v>0</v>
      </c>
      <c r="M739" s="116">
        <f t="shared" si="174"/>
        <v>0</v>
      </c>
      <c r="N739" s="117">
        <f>IF('Copy &amp; Paste Roster Report Here'!$A736='Analytical Tests'!N$7,IF($F739="Y",+$H739*N$6,0),0)</f>
        <v>0</v>
      </c>
      <c r="O739" s="117">
        <f>IF('Copy &amp; Paste Roster Report Here'!$A736='Analytical Tests'!O$7,IF($F739="Y",+$H739*O$6,0),0)</f>
        <v>0</v>
      </c>
      <c r="P739" s="117">
        <f>IF('Copy &amp; Paste Roster Report Here'!$A736='Analytical Tests'!P$7,IF($F739="Y",+$H739*P$6,0),0)</f>
        <v>0</v>
      </c>
      <c r="Q739" s="117">
        <f>IF('Copy &amp; Paste Roster Report Here'!$A736='Analytical Tests'!Q$7,IF($F739="Y",+$H739*Q$6,0),0)</f>
        <v>0</v>
      </c>
      <c r="R739" s="117">
        <f>IF('Copy &amp; Paste Roster Report Here'!$A736='Analytical Tests'!R$7,IF($F739="Y",+$H739*R$6,0),0)</f>
        <v>0</v>
      </c>
      <c r="S739" s="117">
        <f>IF('Copy &amp; Paste Roster Report Here'!$A736='Analytical Tests'!S$7,IF($F739="Y",+$H739*S$6,0),0)</f>
        <v>0</v>
      </c>
      <c r="T739" s="117">
        <f>IF('Copy &amp; Paste Roster Report Here'!$A736='Analytical Tests'!T$7,IF($F739="Y",+$H739*T$6,0),0)</f>
        <v>0</v>
      </c>
      <c r="U739" s="117">
        <f>IF('Copy &amp; Paste Roster Report Here'!$A736='Analytical Tests'!U$7,IF($F739="Y",+$H739*U$6,0),0)</f>
        <v>0</v>
      </c>
      <c r="V739" s="117">
        <f>IF('Copy &amp; Paste Roster Report Here'!$A736='Analytical Tests'!V$7,IF($F739="Y",+$H739*V$6,0),0)</f>
        <v>0</v>
      </c>
      <c r="W739" s="117">
        <f>IF('Copy &amp; Paste Roster Report Here'!$A736='Analytical Tests'!W$7,IF($F739="Y",+$H739*W$6,0),0)</f>
        <v>0</v>
      </c>
      <c r="X739" s="117">
        <f>IF('Copy &amp; Paste Roster Report Here'!$A736='Analytical Tests'!X$7,IF($F739="Y",+$H739*X$6,0),0)</f>
        <v>0</v>
      </c>
      <c r="Y739" s="117" t="b">
        <f>IF('Copy &amp; Paste Roster Report Here'!$A736='Analytical Tests'!Y$7,IF($F739="N",IF($J739&gt;=$C739,Y$6,+($I739/$D739)*Y$6),0))</f>
        <v>0</v>
      </c>
      <c r="Z739" s="117" t="b">
        <f>IF('Copy &amp; Paste Roster Report Here'!$A736='Analytical Tests'!Z$7,IF($F739="N",IF($J739&gt;=$C739,Z$6,+($I739/$D739)*Z$6),0))</f>
        <v>0</v>
      </c>
      <c r="AA739" s="117" t="b">
        <f>IF('Copy &amp; Paste Roster Report Here'!$A736='Analytical Tests'!AA$7,IF($F739="N",IF($J739&gt;=$C739,AA$6,+($I739/$D739)*AA$6),0))</f>
        <v>0</v>
      </c>
      <c r="AB739" s="117" t="b">
        <f>IF('Copy &amp; Paste Roster Report Here'!$A736='Analytical Tests'!AB$7,IF($F739="N",IF($J739&gt;=$C739,AB$6,+($I739/$D739)*AB$6),0))</f>
        <v>0</v>
      </c>
      <c r="AC739" s="117" t="b">
        <f>IF('Copy &amp; Paste Roster Report Here'!$A736='Analytical Tests'!AC$7,IF($F739="N",IF($J739&gt;=$C739,AC$6,+($I739/$D739)*AC$6),0))</f>
        <v>0</v>
      </c>
      <c r="AD739" s="117" t="b">
        <f>IF('Copy &amp; Paste Roster Report Here'!$A736='Analytical Tests'!AD$7,IF($F739="N",IF($J739&gt;=$C739,AD$6,+($I739/$D739)*AD$6),0))</f>
        <v>0</v>
      </c>
      <c r="AE739" s="117" t="b">
        <f>IF('Copy &amp; Paste Roster Report Here'!$A736='Analytical Tests'!AE$7,IF($F739="N",IF($J739&gt;=$C739,AE$6,+($I739/$D739)*AE$6),0))</f>
        <v>0</v>
      </c>
      <c r="AF739" s="117" t="b">
        <f>IF('Copy &amp; Paste Roster Report Here'!$A736='Analytical Tests'!AF$7,IF($F739="N",IF($J739&gt;=$C739,AF$6,+($I739/$D739)*AF$6),0))</f>
        <v>0</v>
      </c>
      <c r="AG739" s="117" t="b">
        <f>IF('Copy &amp; Paste Roster Report Here'!$A736='Analytical Tests'!AG$7,IF($F739="N",IF($J739&gt;=$C739,AG$6,+($I739/$D739)*AG$6),0))</f>
        <v>0</v>
      </c>
      <c r="AH739" s="117" t="b">
        <f>IF('Copy &amp; Paste Roster Report Here'!$A736='Analytical Tests'!AH$7,IF($F739="N",IF($J739&gt;=$C739,AH$6,+($I739/$D739)*AH$6),0))</f>
        <v>0</v>
      </c>
      <c r="AI739" s="117" t="b">
        <f>IF('Copy &amp; Paste Roster Report Here'!$A736='Analytical Tests'!AI$7,IF($F739="N",IF($J739&gt;=$C739,AI$6,+($I739/$D739)*AI$6),0))</f>
        <v>0</v>
      </c>
      <c r="AJ739" s="79"/>
      <c r="AK739" s="118">
        <f>IF('Copy &amp; Paste Roster Report Here'!$A736=AK$7,IF('Copy &amp; Paste Roster Report Here'!$M736="FT",1,0),0)</f>
        <v>0</v>
      </c>
      <c r="AL739" s="118">
        <f>IF('Copy &amp; Paste Roster Report Here'!$A736=AL$7,IF('Copy &amp; Paste Roster Report Here'!$M736="FT",1,0),0)</f>
        <v>0</v>
      </c>
      <c r="AM739" s="118">
        <f>IF('Copy &amp; Paste Roster Report Here'!$A736=AM$7,IF('Copy &amp; Paste Roster Report Here'!$M736="FT",1,0),0)</f>
        <v>0</v>
      </c>
      <c r="AN739" s="118">
        <f>IF('Copy &amp; Paste Roster Report Here'!$A736=AN$7,IF('Copy &amp; Paste Roster Report Here'!$M736="FT",1,0),0)</f>
        <v>0</v>
      </c>
      <c r="AO739" s="118">
        <f>IF('Copy &amp; Paste Roster Report Here'!$A736=AO$7,IF('Copy &amp; Paste Roster Report Here'!$M736="FT",1,0),0)</f>
        <v>0</v>
      </c>
      <c r="AP739" s="118">
        <f>IF('Copy &amp; Paste Roster Report Here'!$A736=AP$7,IF('Copy &amp; Paste Roster Report Here'!$M736="FT",1,0),0)</f>
        <v>0</v>
      </c>
      <c r="AQ739" s="118">
        <f>IF('Copy &amp; Paste Roster Report Here'!$A736=AQ$7,IF('Copy &amp; Paste Roster Report Here'!$M736="FT",1,0),0)</f>
        <v>0</v>
      </c>
      <c r="AR739" s="118">
        <f>IF('Copy &amp; Paste Roster Report Here'!$A736=AR$7,IF('Copy &amp; Paste Roster Report Here'!$M736="FT",1,0),0)</f>
        <v>0</v>
      </c>
      <c r="AS739" s="118">
        <f>IF('Copy &amp; Paste Roster Report Here'!$A736=AS$7,IF('Copy &amp; Paste Roster Report Here'!$M736="FT",1,0),0)</f>
        <v>0</v>
      </c>
      <c r="AT739" s="118">
        <f>IF('Copy &amp; Paste Roster Report Here'!$A736=AT$7,IF('Copy &amp; Paste Roster Report Here'!$M736="FT",1,0),0)</f>
        <v>0</v>
      </c>
      <c r="AU739" s="118">
        <f>IF('Copy &amp; Paste Roster Report Here'!$A736=AU$7,IF('Copy &amp; Paste Roster Report Here'!$M736="FT",1,0),0)</f>
        <v>0</v>
      </c>
      <c r="AV739" s="73">
        <f t="shared" si="175"/>
        <v>0</v>
      </c>
      <c r="AW739" s="119">
        <f>IF('Copy &amp; Paste Roster Report Here'!$A736=AW$7,IF('Copy &amp; Paste Roster Report Here'!$M736="HT",1,0),0)</f>
        <v>0</v>
      </c>
      <c r="AX739" s="119">
        <f>IF('Copy &amp; Paste Roster Report Here'!$A736=AX$7,IF('Copy &amp; Paste Roster Report Here'!$M736="HT",1,0),0)</f>
        <v>0</v>
      </c>
      <c r="AY739" s="119">
        <f>IF('Copy &amp; Paste Roster Report Here'!$A736=AY$7,IF('Copy &amp; Paste Roster Report Here'!$M736="HT",1,0),0)</f>
        <v>0</v>
      </c>
      <c r="AZ739" s="119">
        <f>IF('Copy &amp; Paste Roster Report Here'!$A736=AZ$7,IF('Copy &amp; Paste Roster Report Here'!$M736="HT",1,0),0)</f>
        <v>0</v>
      </c>
      <c r="BA739" s="119">
        <f>IF('Copy &amp; Paste Roster Report Here'!$A736=BA$7,IF('Copy &amp; Paste Roster Report Here'!$M736="HT",1,0),0)</f>
        <v>0</v>
      </c>
      <c r="BB739" s="119">
        <f>IF('Copy &amp; Paste Roster Report Here'!$A736=BB$7,IF('Copy &amp; Paste Roster Report Here'!$M736="HT",1,0),0)</f>
        <v>0</v>
      </c>
      <c r="BC739" s="119">
        <f>IF('Copy &amp; Paste Roster Report Here'!$A736=BC$7,IF('Copy &amp; Paste Roster Report Here'!$M736="HT",1,0),0)</f>
        <v>0</v>
      </c>
      <c r="BD739" s="119">
        <f>IF('Copy &amp; Paste Roster Report Here'!$A736=BD$7,IF('Copy &amp; Paste Roster Report Here'!$M736="HT",1,0),0)</f>
        <v>0</v>
      </c>
      <c r="BE739" s="119">
        <f>IF('Copy &amp; Paste Roster Report Here'!$A736=BE$7,IF('Copy &amp; Paste Roster Report Here'!$M736="HT",1,0),0)</f>
        <v>0</v>
      </c>
      <c r="BF739" s="119">
        <f>IF('Copy &amp; Paste Roster Report Here'!$A736=BF$7,IF('Copy &amp; Paste Roster Report Here'!$M736="HT",1,0),0)</f>
        <v>0</v>
      </c>
      <c r="BG739" s="119">
        <f>IF('Copy &amp; Paste Roster Report Here'!$A736=BG$7,IF('Copy &amp; Paste Roster Report Here'!$M736="HT",1,0),0)</f>
        <v>0</v>
      </c>
      <c r="BH739" s="73">
        <f t="shared" si="176"/>
        <v>0</v>
      </c>
      <c r="BI739" s="120">
        <f>IF('Copy &amp; Paste Roster Report Here'!$A736=BI$7,IF('Copy &amp; Paste Roster Report Here'!$M736="MT",1,0),0)</f>
        <v>0</v>
      </c>
      <c r="BJ739" s="120">
        <f>IF('Copy &amp; Paste Roster Report Here'!$A736=BJ$7,IF('Copy &amp; Paste Roster Report Here'!$M736="MT",1,0),0)</f>
        <v>0</v>
      </c>
      <c r="BK739" s="120">
        <f>IF('Copy &amp; Paste Roster Report Here'!$A736=BK$7,IF('Copy &amp; Paste Roster Report Here'!$M736="MT",1,0),0)</f>
        <v>0</v>
      </c>
      <c r="BL739" s="120">
        <f>IF('Copy &amp; Paste Roster Report Here'!$A736=BL$7,IF('Copy &amp; Paste Roster Report Here'!$M736="MT",1,0),0)</f>
        <v>0</v>
      </c>
      <c r="BM739" s="120">
        <f>IF('Copy &amp; Paste Roster Report Here'!$A736=BM$7,IF('Copy &amp; Paste Roster Report Here'!$M736="MT",1,0),0)</f>
        <v>0</v>
      </c>
      <c r="BN739" s="120">
        <f>IF('Copy &amp; Paste Roster Report Here'!$A736=BN$7,IF('Copy &amp; Paste Roster Report Here'!$M736="MT",1,0),0)</f>
        <v>0</v>
      </c>
      <c r="BO739" s="120">
        <f>IF('Copy &amp; Paste Roster Report Here'!$A736=BO$7,IF('Copy &amp; Paste Roster Report Here'!$M736="MT",1,0),0)</f>
        <v>0</v>
      </c>
      <c r="BP739" s="120">
        <f>IF('Copy &amp; Paste Roster Report Here'!$A736=BP$7,IF('Copy &amp; Paste Roster Report Here'!$M736="MT",1,0),0)</f>
        <v>0</v>
      </c>
      <c r="BQ739" s="120">
        <f>IF('Copy &amp; Paste Roster Report Here'!$A736=BQ$7,IF('Copy &amp; Paste Roster Report Here'!$M736="MT",1,0),0)</f>
        <v>0</v>
      </c>
      <c r="BR739" s="120">
        <f>IF('Copy &amp; Paste Roster Report Here'!$A736=BR$7,IF('Copy &amp; Paste Roster Report Here'!$M736="MT",1,0),0)</f>
        <v>0</v>
      </c>
      <c r="BS739" s="120">
        <f>IF('Copy &amp; Paste Roster Report Here'!$A736=BS$7,IF('Copy &amp; Paste Roster Report Here'!$M736="MT",1,0),0)</f>
        <v>0</v>
      </c>
      <c r="BT739" s="73">
        <f t="shared" si="177"/>
        <v>0</v>
      </c>
      <c r="BU739" s="121">
        <f>IF('Copy &amp; Paste Roster Report Here'!$A736=BU$7,IF('Copy &amp; Paste Roster Report Here'!$M736="fy",1,0),0)</f>
        <v>0</v>
      </c>
      <c r="BV739" s="121">
        <f>IF('Copy &amp; Paste Roster Report Here'!$A736=BV$7,IF('Copy &amp; Paste Roster Report Here'!$M736="fy",1,0),0)</f>
        <v>0</v>
      </c>
      <c r="BW739" s="121">
        <f>IF('Copy &amp; Paste Roster Report Here'!$A736=BW$7,IF('Copy &amp; Paste Roster Report Here'!$M736="fy",1,0),0)</f>
        <v>0</v>
      </c>
      <c r="BX739" s="121">
        <f>IF('Copy &amp; Paste Roster Report Here'!$A736=BX$7,IF('Copy &amp; Paste Roster Report Here'!$M736="fy",1,0),0)</f>
        <v>0</v>
      </c>
      <c r="BY739" s="121">
        <f>IF('Copy &amp; Paste Roster Report Here'!$A736=BY$7,IF('Copy &amp; Paste Roster Report Here'!$M736="fy",1,0),0)</f>
        <v>0</v>
      </c>
      <c r="BZ739" s="121">
        <f>IF('Copy &amp; Paste Roster Report Here'!$A736=BZ$7,IF('Copy &amp; Paste Roster Report Here'!$M736="fy",1,0),0)</f>
        <v>0</v>
      </c>
      <c r="CA739" s="121">
        <f>IF('Copy &amp; Paste Roster Report Here'!$A736=CA$7,IF('Copy &amp; Paste Roster Report Here'!$M736="fy",1,0),0)</f>
        <v>0</v>
      </c>
      <c r="CB739" s="121">
        <f>IF('Copy &amp; Paste Roster Report Here'!$A736=CB$7,IF('Copy &amp; Paste Roster Report Here'!$M736="fy",1,0),0)</f>
        <v>0</v>
      </c>
      <c r="CC739" s="121">
        <f>IF('Copy &amp; Paste Roster Report Here'!$A736=CC$7,IF('Copy &amp; Paste Roster Report Here'!$M736="fy",1,0),0)</f>
        <v>0</v>
      </c>
      <c r="CD739" s="121">
        <f>IF('Copy &amp; Paste Roster Report Here'!$A736=CD$7,IF('Copy &amp; Paste Roster Report Here'!$M736="fy",1,0),0)</f>
        <v>0</v>
      </c>
      <c r="CE739" s="121">
        <f>IF('Copy &amp; Paste Roster Report Here'!$A736=CE$7,IF('Copy &amp; Paste Roster Report Here'!$M736="fy",1,0),0)</f>
        <v>0</v>
      </c>
      <c r="CF739" s="73">
        <f t="shared" si="178"/>
        <v>0</v>
      </c>
      <c r="CG739" s="122">
        <f>IF('Copy &amp; Paste Roster Report Here'!$A736=CG$7,IF('Copy &amp; Paste Roster Report Here'!$M736="RH",1,0),0)</f>
        <v>0</v>
      </c>
      <c r="CH739" s="122">
        <f>IF('Copy &amp; Paste Roster Report Here'!$A736=CH$7,IF('Copy &amp; Paste Roster Report Here'!$M736="RH",1,0),0)</f>
        <v>0</v>
      </c>
      <c r="CI739" s="122">
        <f>IF('Copy &amp; Paste Roster Report Here'!$A736=CI$7,IF('Copy &amp; Paste Roster Report Here'!$M736="RH",1,0),0)</f>
        <v>0</v>
      </c>
      <c r="CJ739" s="122">
        <f>IF('Copy &amp; Paste Roster Report Here'!$A736=CJ$7,IF('Copy &amp; Paste Roster Report Here'!$M736="RH",1,0),0)</f>
        <v>0</v>
      </c>
      <c r="CK739" s="122">
        <f>IF('Copy &amp; Paste Roster Report Here'!$A736=CK$7,IF('Copy &amp; Paste Roster Report Here'!$M736="RH",1,0),0)</f>
        <v>0</v>
      </c>
      <c r="CL739" s="122">
        <f>IF('Copy &amp; Paste Roster Report Here'!$A736=CL$7,IF('Copy &amp; Paste Roster Report Here'!$M736="RH",1,0),0)</f>
        <v>0</v>
      </c>
      <c r="CM739" s="122">
        <f>IF('Copy &amp; Paste Roster Report Here'!$A736=CM$7,IF('Copy &amp; Paste Roster Report Here'!$M736="RH",1,0),0)</f>
        <v>0</v>
      </c>
      <c r="CN739" s="122">
        <f>IF('Copy &amp; Paste Roster Report Here'!$A736=CN$7,IF('Copy &amp; Paste Roster Report Here'!$M736="RH",1,0),0)</f>
        <v>0</v>
      </c>
      <c r="CO739" s="122">
        <f>IF('Copy &amp; Paste Roster Report Here'!$A736=CO$7,IF('Copy &amp; Paste Roster Report Here'!$M736="RH",1,0),0)</f>
        <v>0</v>
      </c>
      <c r="CP739" s="122">
        <f>IF('Copy &amp; Paste Roster Report Here'!$A736=CP$7,IF('Copy &amp; Paste Roster Report Here'!$M736="RH",1,0),0)</f>
        <v>0</v>
      </c>
      <c r="CQ739" s="122">
        <f>IF('Copy &amp; Paste Roster Report Here'!$A736=CQ$7,IF('Copy &amp; Paste Roster Report Here'!$M736="RH",1,0),0)</f>
        <v>0</v>
      </c>
      <c r="CR739" s="73">
        <f t="shared" si="179"/>
        <v>0</v>
      </c>
      <c r="CS739" s="123">
        <f>IF('Copy &amp; Paste Roster Report Here'!$A736=CS$7,IF('Copy &amp; Paste Roster Report Here'!$M736="QT",1,0),0)</f>
        <v>0</v>
      </c>
      <c r="CT739" s="123">
        <f>IF('Copy &amp; Paste Roster Report Here'!$A736=CT$7,IF('Copy &amp; Paste Roster Report Here'!$M736="QT",1,0),0)</f>
        <v>0</v>
      </c>
      <c r="CU739" s="123">
        <f>IF('Copy &amp; Paste Roster Report Here'!$A736=CU$7,IF('Copy &amp; Paste Roster Report Here'!$M736="QT",1,0),0)</f>
        <v>0</v>
      </c>
      <c r="CV739" s="123">
        <f>IF('Copy &amp; Paste Roster Report Here'!$A736=CV$7,IF('Copy &amp; Paste Roster Report Here'!$M736="QT",1,0),0)</f>
        <v>0</v>
      </c>
      <c r="CW739" s="123">
        <f>IF('Copy &amp; Paste Roster Report Here'!$A736=CW$7,IF('Copy &amp; Paste Roster Report Here'!$M736="QT",1,0),0)</f>
        <v>0</v>
      </c>
      <c r="CX739" s="123">
        <f>IF('Copy &amp; Paste Roster Report Here'!$A736=CX$7,IF('Copy &amp; Paste Roster Report Here'!$M736="QT",1,0),0)</f>
        <v>0</v>
      </c>
      <c r="CY739" s="123">
        <f>IF('Copy &amp; Paste Roster Report Here'!$A736=CY$7,IF('Copy &amp; Paste Roster Report Here'!$M736="QT",1,0),0)</f>
        <v>0</v>
      </c>
      <c r="CZ739" s="123">
        <f>IF('Copy &amp; Paste Roster Report Here'!$A736=CZ$7,IF('Copy &amp; Paste Roster Report Here'!$M736="QT",1,0),0)</f>
        <v>0</v>
      </c>
      <c r="DA739" s="123">
        <f>IF('Copy &amp; Paste Roster Report Here'!$A736=DA$7,IF('Copy &amp; Paste Roster Report Here'!$M736="QT",1,0),0)</f>
        <v>0</v>
      </c>
      <c r="DB739" s="123">
        <f>IF('Copy &amp; Paste Roster Report Here'!$A736=DB$7,IF('Copy &amp; Paste Roster Report Here'!$M736="QT",1,0),0)</f>
        <v>0</v>
      </c>
      <c r="DC739" s="123">
        <f>IF('Copy &amp; Paste Roster Report Here'!$A736=DC$7,IF('Copy &amp; Paste Roster Report Here'!$M736="QT",1,0),0)</f>
        <v>0</v>
      </c>
      <c r="DD739" s="73">
        <f t="shared" si="180"/>
        <v>0</v>
      </c>
      <c r="DE739" s="124">
        <f>IF('Copy &amp; Paste Roster Report Here'!$A736=DE$7,IF('Copy &amp; Paste Roster Report Here'!$M736="xxxxxxxxxxx",1,0),0)</f>
        <v>0</v>
      </c>
      <c r="DF739" s="124">
        <f>IF('Copy &amp; Paste Roster Report Here'!$A736=DF$7,IF('Copy &amp; Paste Roster Report Here'!$M736="xxxxxxxxxxx",1,0),0)</f>
        <v>0</v>
      </c>
      <c r="DG739" s="124">
        <f>IF('Copy &amp; Paste Roster Report Here'!$A736=DG$7,IF('Copy &amp; Paste Roster Report Here'!$M736="xxxxxxxxxxx",1,0),0)</f>
        <v>0</v>
      </c>
      <c r="DH739" s="124">
        <f>IF('Copy &amp; Paste Roster Report Here'!$A736=DH$7,IF('Copy &amp; Paste Roster Report Here'!$M736="xxxxxxxxxxx",1,0),0)</f>
        <v>0</v>
      </c>
      <c r="DI739" s="124">
        <f>IF('Copy &amp; Paste Roster Report Here'!$A736=DI$7,IF('Copy &amp; Paste Roster Report Here'!$M736="xxxxxxxxxxx",1,0),0)</f>
        <v>0</v>
      </c>
      <c r="DJ739" s="124">
        <f>IF('Copy &amp; Paste Roster Report Here'!$A736=DJ$7,IF('Copy &amp; Paste Roster Report Here'!$M736="xxxxxxxxxxx",1,0),0)</f>
        <v>0</v>
      </c>
      <c r="DK739" s="124">
        <f>IF('Copy &amp; Paste Roster Report Here'!$A736=DK$7,IF('Copy &amp; Paste Roster Report Here'!$M736="xxxxxxxxxxx",1,0),0)</f>
        <v>0</v>
      </c>
      <c r="DL739" s="124">
        <f>IF('Copy &amp; Paste Roster Report Here'!$A736=DL$7,IF('Copy &amp; Paste Roster Report Here'!$M736="xxxxxxxxxxx",1,0),0)</f>
        <v>0</v>
      </c>
      <c r="DM739" s="124">
        <f>IF('Copy &amp; Paste Roster Report Here'!$A736=DM$7,IF('Copy &amp; Paste Roster Report Here'!$M736="xxxxxxxxxxx",1,0),0)</f>
        <v>0</v>
      </c>
      <c r="DN739" s="124">
        <f>IF('Copy &amp; Paste Roster Report Here'!$A736=DN$7,IF('Copy &amp; Paste Roster Report Here'!$M736="xxxxxxxxxxx",1,0),0)</f>
        <v>0</v>
      </c>
      <c r="DO739" s="124">
        <f>IF('Copy &amp; Paste Roster Report Here'!$A736=DO$7,IF('Copy &amp; Paste Roster Report Here'!$M736="xxxxxxxxxxx",1,0),0)</f>
        <v>0</v>
      </c>
      <c r="DP739" s="125">
        <f t="shared" si="181"/>
        <v>0</v>
      </c>
      <c r="DQ739" s="126">
        <f t="shared" si="182"/>
        <v>0</v>
      </c>
    </row>
    <row r="740" spans="1:121" x14ac:dyDescent="0.25">
      <c r="A740" s="111">
        <f t="shared" si="168"/>
        <v>0</v>
      </c>
      <c r="B740" s="111">
        <f t="shared" si="169"/>
        <v>0</v>
      </c>
      <c r="C740" s="112">
        <f>+('Copy &amp; Paste Roster Report Here'!$P737-'Copy &amp; Paste Roster Report Here'!$O737)/30</f>
        <v>0</v>
      </c>
      <c r="D740" s="112">
        <f>+('Copy &amp; Paste Roster Report Here'!$P737-'Copy &amp; Paste Roster Report Here'!$O737)</f>
        <v>0</v>
      </c>
      <c r="E740" s="111">
        <f>'Copy &amp; Paste Roster Report Here'!N737</f>
        <v>0</v>
      </c>
      <c r="F740" s="111" t="str">
        <f t="shared" si="170"/>
        <v>N</v>
      </c>
      <c r="G740" s="111">
        <f>'Copy &amp; Paste Roster Report Here'!R737</f>
        <v>0</v>
      </c>
      <c r="H740" s="113">
        <f t="shared" si="171"/>
        <v>0</v>
      </c>
      <c r="I740" s="112">
        <f>IF(F740="N",$F$5-'Copy &amp; Paste Roster Report Here'!O737,+'Copy &amp; Paste Roster Report Here'!Q737-'Copy &amp; Paste Roster Report Here'!O737)</f>
        <v>0</v>
      </c>
      <c r="J740" s="114">
        <f t="shared" si="172"/>
        <v>0</v>
      </c>
      <c r="K740" s="114">
        <f t="shared" si="173"/>
        <v>0</v>
      </c>
      <c r="L740" s="115">
        <f>'Copy &amp; Paste Roster Report Here'!F737</f>
        <v>0</v>
      </c>
      <c r="M740" s="116">
        <f t="shared" si="174"/>
        <v>0</v>
      </c>
      <c r="N740" s="117">
        <f>IF('Copy &amp; Paste Roster Report Here'!$A737='Analytical Tests'!N$7,IF($F740="Y",+$H740*N$6,0),0)</f>
        <v>0</v>
      </c>
      <c r="O740" s="117">
        <f>IF('Copy &amp; Paste Roster Report Here'!$A737='Analytical Tests'!O$7,IF($F740="Y",+$H740*O$6,0),0)</f>
        <v>0</v>
      </c>
      <c r="P740" s="117">
        <f>IF('Copy &amp; Paste Roster Report Here'!$A737='Analytical Tests'!P$7,IF($F740="Y",+$H740*P$6,0),0)</f>
        <v>0</v>
      </c>
      <c r="Q740" s="117">
        <f>IF('Copy &amp; Paste Roster Report Here'!$A737='Analytical Tests'!Q$7,IF($F740="Y",+$H740*Q$6,0),0)</f>
        <v>0</v>
      </c>
      <c r="R740" s="117">
        <f>IF('Copy &amp; Paste Roster Report Here'!$A737='Analytical Tests'!R$7,IF($F740="Y",+$H740*R$6,0),0)</f>
        <v>0</v>
      </c>
      <c r="S740" s="117">
        <f>IF('Copy &amp; Paste Roster Report Here'!$A737='Analytical Tests'!S$7,IF($F740="Y",+$H740*S$6,0),0)</f>
        <v>0</v>
      </c>
      <c r="T740" s="117">
        <f>IF('Copy &amp; Paste Roster Report Here'!$A737='Analytical Tests'!T$7,IF($F740="Y",+$H740*T$6,0),0)</f>
        <v>0</v>
      </c>
      <c r="U740" s="117">
        <f>IF('Copy &amp; Paste Roster Report Here'!$A737='Analytical Tests'!U$7,IF($F740="Y",+$H740*U$6,0),0)</f>
        <v>0</v>
      </c>
      <c r="V740" s="117">
        <f>IF('Copy &amp; Paste Roster Report Here'!$A737='Analytical Tests'!V$7,IF($F740="Y",+$H740*V$6,0),0)</f>
        <v>0</v>
      </c>
      <c r="W740" s="117">
        <f>IF('Copy &amp; Paste Roster Report Here'!$A737='Analytical Tests'!W$7,IF($F740="Y",+$H740*W$6,0),0)</f>
        <v>0</v>
      </c>
      <c r="X740" s="117">
        <f>IF('Copy &amp; Paste Roster Report Here'!$A737='Analytical Tests'!X$7,IF($F740="Y",+$H740*X$6,0),0)</f>
        <v>0</v>
      </c>
      <c r="Y740" s="117" t="b">
        <f>IF('Copy &amp; Paste Roster Report Here'!$A737='Analytical Tests'!Y$7,IF($F740="N",IF($J740&gt;=$C740,Y$6,+($I740/$D740)*Y$6),0))</f>
        <v>0</v>
      </c>
      <c r="Z740" s="117" t="b">
        <f>IF('Copy &amp; Paste Roster Report Here'!$A737='Analytical Tests'!Z$7,IF($F740="N",IF($J740&gt;=$C740,Z$6,+($I740/$D740)*Z$6),0))</f>
        <v>0</v>
      </c>
      <c r="AA740" s="117" t="b">
        <f>IF('Copy &amp; Paste Roster Report Here'!$A737='Analytical Tests'!AA$7,IF($F740="N",IF($J740&gt;=$C740,AA$6,+($I740/$D740)*AA$6),0))</f>
        <v>0</v>
      </c>
      <c r="AB740" s="117" t="b">
        <f>IF('Copy &amp; Paste Roster Report Here'!$A737='Analytical Tests'!AB$7,IF($F740="N",IF($J740&gt;=$C740,AB$6,+($I740/$D740)*AB$6),0))</f>
        <v>0</v>
      </c>
      <c r="AC740" s="117" t="b">
        <f>IF('Copy &amp; Paste Roster Report Here'!$A737='Analytical Tests'!AC$7,IF($F740="N",IF($J740&gt;=$C740,AC$6,+($I740/$D740)*AC$6),0))</f>
        <v>0</v>
      </c>
      <c r="AD740" s="117" t="b">
        <f>IF('Copy &amp; Paste Roster Report Here'!$A737='Analytical Tests'!AD$7,IF($F740="N",IF($J740&gt;=$C740,AD$6,+($I740/$D740)*AD$6),0))</f>
        <v>0</v>
      </c>
      <c r="AE740" s="117" t="b">
        <f>IF('Copy &amp; Paste Roster Report Here'!$A737='Analytical Tests'!AE$7,IF($F740="N",IF($J740&gt;=$C740,AE$6,+($I740/$D740)*AE$6),0))</f>
        <v>0</v>
      </c>
      <c r="AF740" s="117" t="b">
        <f>IF('Copy &amp; Paste Roster Report Here'!$A737='Analytical Tests'!AF$7,IF($F740="N",IF($J740&gt;=$C740,AF$6,+($I740/$D740)*AF$6),0))</f>
        <v>0</v>
      </c>
      <c r="AG740" s="117" t="b">
        <f>IF('Copy &amp; Paste Roster Report Here'!$A737='Analytical Tests'!AG$7,IF($F740="N",IF($J740&gt;=$C740,AG$6,+($I740/$D740)*AG$6),0))</f>
        <v>0</v>
      </c>
      <c r="AH740" s="117" t="b">
        <f>IF('Copy &amp; Paste Roster Report Here'!$A737='Analytical Tests'!AH$7,IF($F740="N",IF($J740&gt;=$C740,AH$6,+($I740/$D740)*AH$6),0))</f>
        <v>0</v>
      </c>
      <c r="AI740" s="117" t="b">
        <f>IF('Copy &amp; Paste Roster Report Here'!$A737='Analytical Tests'!AI$7,IF($F740="N",IF($J740&gt;=$C740,AI$6,+($I740/$D740)*AI$6),0))</f>
        <v>0</v>
      </c>
      <c r="AJ740" s="79"/>
      <c r="AK740" s="118">
        <f>IF('Copy &amp; Paste Roster Report Here'!$A737=AK$7,IF('Copy &amp; Paste Roster Report Here'!$M737="FT",1,0),0)</f>
        <v>0</v>
      </c>
      <c r="AL740" s="118">
        <f>IF('Copy &amp; Paste Roster Report Here'!$A737=AL$7,IF('Copy &amp; Paste Roster Report Here'!$M737="FT",1,0),0)</f>
        <v>0</v>
      </c>
      <c r="AM740" s="118">
        <f>IF('Copy &amp; Paste Roster Report Here'!$A737=AM$7,IF('Copy &amp; Paste Roster Report Here'!$M737="FT",1,0),0)</f>
        <v>0</v>
      </c>
      <c r="AN740" s="118">
        <f>IF('Copy &amp; Paste Roster Report Here'!$A737=AN$7,IF('Copy &amp; Paste Roster Report Here'!$M737="FT",1,0),0)</f>
        <v>0</v>
      </c>
      <c r="AO740" s="118">
        <f>IF('Copy &amp; Paste Roster Report Here'!$A737=AO$7,IF('Copy &amp; Paste Roster Report Here'!$M737="FT",1,0),0)</f>
        <v>0</v>
      </c>
      <c r="AP740" s="118">
        <f>IF('Copy &amp; Paste Roster Report Here'!$A737=AP$7,IF('Copy &amp; Paste Roster Report Here'!$M737="FT",1,0),0)</f>
        <v>0</v>
      </c>
      <c r="AQ740" s="118">
        <f>IF('Copy &amp; Paste Roster Report Here'!$A737=AQ$7,IF('Copy &amp; Paste Roster Report Here'!$M737="FT",1,0),0)</f>
        <v>0</v>
      </c>
      <c r="AR740" s="118">
        <f>IF('Copy &amp; Paste Roster Report Here'!$A737=AR$7,IF('Copy &amp; Paste Roster Report Here'!$M737="FT",1,0),0)</f>
        <v>0</v>
      </c>
      <c r="AS740" s="118">
        <f>IF('Copy &amp; Paste Roster Report Here'!$A737=AS$7,IF('Copy &amp; Paste Roster Report Here'!$M737="FT",1,0),0)</f>
        <v>0</v>
      </c>
      <c r="AT740" s="118">
        <f>IF('Copy &amp; Paste Roster Report Here'!$A737=AT$7,IF('Copy &amp; Paste Roster Report Here'!$M737="FT",1,0),0)</f>
        <v>0</v>
      </c>
      <c r="AU740" s="118">
        <f>IF('Copy &amp; Paste Roster Report Here'!$A737=AU$7,IF('Copy &amp; Paste Roster Report Here'!$M737="FT",1,0),0)</f>
        <v>0</v>
      </c>
      <c r="AV740" s="73">
        <f t="shared" si="175"/>
        <v>0</v>
      </c>
      <c r="AW740" s="119">
        <f>IF('Copy &amp; Paste Roster Report Here'!$A737=AW$7,IF('Copy &amp; Paste Roster Report Here'!$M737="HT",1,0),0)</f>
        <v>0</v>
      </c>
      <c r="AX740" s="119">
        <f>IF('Copy &amp; Paste Roster Report Here'!$A737=AX$7,IF('Copy &amp; Paste Roster Report Here'!$M737="HT",1,0),0)</f>
        <v>0</v>
      </c>
      <c r="AY740" s="119">
        <f>IF('Copy &amp; Paste Roster Report Here'!$A737=AY$7,IF('Copy &amp; Paste Roster Report Here'!$M737="HT",1,0),0)</f>
        <v>0</v>
      </c>
      <c r="AZ740" s="119">
        <f>IF('Copy &amp; Paste Roster Report Here'!$A737=AZ$7,IF('Copy &amp; Paste Roster Report Here'!$M737="HT",1,0),0)</f>
        <v>0</v>
      </c>
      <c r="BA740" s="119">
        <f>IF('Copy &amp; Paste Roster Report Here'!$A737=BA$7,IF('Copy &amp; Paste Roster Report Here'!$M737="HT",1,0),0)</f>
        <v>0</v>
      </c>
      <c r="BB740" s="119">
        <f>IF('Copy &amp; Paste Roster Report Here'!$A737=BB$7,IF('Copy &amp; Paste Roster Report Here'!$M737="HT",1,0),0)</f>
        <v>0</v>
      </c>
      <c r="BC740" s="119">
        <f>IF('Copy &amp; Paste Roster Report Here'!$A737=BC$7,IF('Copy &amp; Paste Roster Report Here'!$M737="HT",1,0),0)</f>
        <v>0</v>
      </c>
      <c r="BD740" s="119">
        <f>IF('Copy &amp; Paste Roster Report Here'!$A737=BD$7,IF('Copy &amp; Paste Roster Report Here'!$M737="HT",1,0),0)</f>
        <v>0</v>
      </c>
      <c r="BE740" s="119">
        <f>IF('Copy &amp; Paste Roster Report Here'!$A737=BE$7,IF('Copy &amp; Paste Roster Report Here'!$M737="HT",1,0),0)</f>
        <v>0</v>
      </c>
      <c r="BF740" s="119">
        <f>IF('Copy &amp; Paste Roster Report Here'!$A737=BF$7,IF('Copy &amp; Paste Roster Report Here'!$M737="HT",1,0),0)</f>
        <v>0</v>
      </c>
      <c r="BG740" s="119">
        <f>IF('Copy &amp; Paste Roster Report Here'!$A737=BG$7,IF('Copy &amp; Paste Roster Report Here'!$M737="HT",1,0),0)</f>
        <v>0</v>
      </c>
      <c r="BH740" s="73">
        <f t="shared" si="176"/>
        <v>0</v>
      </c>
      <c r="BI740" s="120">
        <f>IF('Copy &amp; Paste Roster Report Here'!$A737=BI$7,IF('Copy &amp; Paste Roster Report Here'!$M737="MT",1,0),0)</f>
        <v>0</v>
      </c>
      <c r="BJ740" s="120">
        <f>IF('Copy &amp; Paste Roster Report Here'!$A737=BJ$7,IF('Copy &amp; Paste Roster Report Here'!$M737="MT",1,0),0)</f>
        <v>0</v>
      </c>
      <c r="BK740" s="120">
        <f>IF('Copy &amp; Paste Roster Report Here'!$A737=BK$7,IF('Copy &amp; Paste Roster Report Here'!$M737="MT",1,0),0)</f>
        <v>0</v>
      </c>
      <c r="BL740" s="120">
        <f>IF('Copy &amp; Paste Roster Report Here'!$A737=BL$7,IF('Copy &amp; Paste Roster Report Here'!$M737="MT",1,0),0)</f>
        <v>0</v>
      </c>
      <c r="BM740" s="120">
        <f>IF('Copy &amp; Paste Roster Report Here'!$A737=BM$7,IF('Copy &amp; Paste Roster Report Here'!$M737="MT",1,0),0)</f>
        <v>0</v>
      </c>
      <c r="BN740" s="120">
        <f>IF('Copy &amp; Paste Roster Report Here'!$A737=BN$7,IF('Copy &amp; Paste Roster Report Here'!$M737="MT",1,0),0)</f>
        <v>0</v>
      </c>
      <c r="BO740" s="120">
        <f>IF('Copy &amp; Paste Roster Report Here'!$A737=BO$7,IF('Copy &amp; Paste Roster Report Here'!$M737="MT",1,0),0)</f>
        <v>0</v>
      </c>
      <c r="BP740" s="120">
        <f>IF('Copy &amp; Paste Roster Report Here'!$A737=BP$7,IF('Copy &amp; Paste Roster Report Here'!$M737="MT",1,0),0)</f>
        <v>0</v>
      </c>
      <c r="BQ740" s="120">
        <f>IF('Copy &amp; Paste Roster Report Here'!$A737=BQ$7,IF('Copy &amp; Paste Roster Report Here'!$M737="MT",1,0),0)</f>
        <v>0</v>
      </c>
      <c r="BR740" s="120">
        <f>IF('Copy &amp; Paste Roster Report Here'!$A737=BR$7,IF('Copy &amp; Paste Roster Report Here'!$M737="MT",1,0),0)</f>
        <v>0</v>
      </c>
      <c r="BS740" s="120">
        <f>IF('Copy &amp; Paste Roster Report Here'!$A737=BS$7,IF('Copy &amp; Paste Roster Report Here'!$M737="MT",1,0),0)</f>
        <v>0</v>
      </c>
      <c r="BT740" s="73">
        <f t="shared" si="177"/>
        <v>0</v>
      </c>
      <c r="BU740" s="121">
        <f>IF('Copy &amp; Paste Roster Report Here'!$A737=BU$7,IF('Copy &amp; Paste Roster Report Here'!$M737="fy",1,0),0)</f>
        <v>0</v>
      </c>
      <c r="BV740" s="121">
        <f>IF('Copy &amp; Paste Roster Report Here'!$A737=BV$7,IF('Copy &amp; Paste Roster Report Here'!$M737="fy",1,0),0)</f>
        <v>0</v>
      </c>
      <c r="BW740" s="121">
        <f>IF('Copy &amp; Paste Roster Report Here'!$A737=BW$7,IF('Copy &amp; Paste Roster Report Here'!$M737="fy",1,0),0)</f>
        <v>0</v>
      </c>
      <c r="BX740" s="121">
        <f>IF('Copy &amp; Paste Roster Report Here'!$A737=BX$7,IF('Copy &amp; Paste Roster Report Here'!$M737="fy",1,0),0)</f>
        <v>0</v>
      </c>
      <c r="BY740" s="121">
        <f>IF('Copy &amp; Paste Roster Report Here'!$A737=BY$7,IF('Copy &amp; Paste Roster Report Here'!$M737="fy",1,0),0)</f>
        <v>0</v>
      </c>
      <c r="BZ740" s="121">
        <f>IF('Copy &amp; Paste Roster Report Here'!$A737=BZ$7,IF('Copy &amp; Paste Roster Report Here'!$M737="fy",1,0),0)</f>
        <v>0</v>
      </c>
      <c r="CA740" s="121">
        <f>IF('Copy &amp; Paste Roster Report Here'!$A737=CA$7,IF('Copy &amp; Paste Roster Report Here'!$M737="fy",1,0),0)</f>
        <v>0</v>
      </c>
      <c r="CB740" s="121">
        <f>IF('Copy &amp; Paste Roster Report Here'!$A737=CB$7,IF('Copy &amp; Paste Roster Report Here'!$M737="fy",1,0),0)</f>
        <v>0</v>
      </c>
      <c r="CC740" s="121">
        <f>IF('Copy &amp; Paste Roster Report Here'!$A737=CC$7,IF('Copy &amp; Paste Roster Report Here'!$M737="fy",1,0),0)</f>
        <v>0</v>
      </c>
      <c r="CD740" s="121">
        <f>IF('Copy &amp; Paste Roster Report Here'!$A737=CD$7,IF('Copy &amp; Paste Roster Report Here'!$M737="fy",1,0),0)</f>
        <v>0</v>
      </c>
      <c r="CE740" s="121">
        <f>IF('Copy &amp; Paste Roster Report Here'!$A737=CE$7,IF('Copy &amp; Paste Roster Report Here'!$M737="fy",1,0),0)</f>
        <v>0</v>
      </c>
      <c r="CF740" s="73">
        <f t="shared" si="178"/>
        <v>0</v>
      </c>
      <c r="CG740" s="122">
        <f>IF('Copy &amp; Paste Roster Report Here'!$A737=CG$7,IF('Copy &amp; Paste Roster Report Here'!$M737="RH",1,0),0)</f>
        <v>0</v>
      </c>
      <c r="CH740" s="122">
        <f>IF('Copy &amp; Paste Roster Report Here'!$A737=CH$7,IF('Copy &amp; Paste Roster Report Here'!$M737="RH",1,0),0)</f>
        <v>0</v>
      </c>
      <c r="CI740" s="122">
        <f>IF('Copy &amp; Paste Roster Report Here'!$A737=CI$7,IF('Copy &amp; Paste Roster Report Here'!$M737="RH",1,0),0)</f>
        <v>0</v>
      </c>
      <c r="CJ740" s="122">
        <f>IF('Copy &amp; Paste Roster Report Here'!$A737=CJ$7,IF('Copy &amp; Paste Roster Report Here'!$M737="RH",1,0),0)</f>
        <v>0</v>
      </c>
      <c r="CK740" s="122">
        <f>IF('Copy &amp; Paste Roster Report Here'!$A737=CK$7,IF('Copy &amp; Paste Roster Report Here'!$M737="RH",1,0),0)</f>
        <v>0</v>
      </c>
      <c r="CL740" s="122">
        <f>IF('Copy &amp; Paste Roster Report Here'!$A737=CL$7,IF('Copy &amp; Paste Roster Report Here'!$M737="RH",1,0),0)</f>
        <v>0</v>
      </c>
      <c r="CM740" s="122">
        <f>IF('Copy &amp; Paste Roster Report Here'!$A737=CM$7,IF('Copy &amp; Paste Roster Report Here'!$M737="RH",1,0),0)</f>
        <v>0</v>
      </c>
      <c r="CN740" s="122">
        <f>IF('Copy &amp; Paste Roster Report Here'!$A737=CN$7,IF('Copy &amp; Paste Roster Report Here'!$M737="RH",1,0),0)</f>
        <v>0</v>
      </c>
      <c r="CO740" s="122">
        <f>IF('Copy &amp; Paste Roster Report Here'!$A737=CO$7,IF('Copy &amp; Paste Roster Report Here'!$M737="RH",1,0),0)</f>
        <v>0</v>
      </c>
      <c r="CP740" s="122">
        <f>IF('Copy &amp; Paste Roster Report Here'!$A737=CP$7,IF('Copy &amp; Paste Roster Report Here'!$M737="RH",1,0),0)</f>
        <v>0</v>
      </c>
      <c r="CQ740" s="122">
        <f>IF('Copy &amp; Paste Roster Report Here'!$A737=CQ$7,IF('Copy &amp; Paste Roster Report Here'!$M737="RH",1,0),0)</f>
        <v>0</v>
      </c>
      <c r="CR740" s="73">
        <f t="shared" si="179"/>
        <v>0</v>
      </c>
      <c r="CS740" s="123">
        <f>IF('Copy &amp; Paste Roster Report Here'!$A737=CS$7,IF('Copy &amp; Paste Roster Report Here'!$M737="QT",1,0),0)</f>
        <v>0</v>
      </c>
      <c r="CT740" s="123">
        <f>IF('Copy &amp; Paste Roster Report Here'!$A737=CT$7,IF('Copy &amp; Paste Roster Report Here'!$M737="QT",1,0),0)</f>
        <v>0</v>
      </c>
      <c r="CU740" s="123">
        <f>IF('Copy &amp; Paste Roster Report Here'!$A737=CU$7,IF('Copy &amp; Paste Roster Report Here'!$M737="QT",1,0),0)</f>
        <v>0</v>
      </c>
      <c r="CV740" s="123">
        <f>IF('Copy &amp; Paste Roster Report Here'!$A737=CV$7,IF('Copy &amp; Paste Roster Report Here'!$M737="QT",1,0),0)</f>
        <v>0</v>
      </c>
      <c r="CW740" s="123">
        <f>IF('Copy &amp; Paste Roster Report Here'!$A737=CW$7,IF('Copy &amp; Paste Roster Report Here'!$M737="QT",1,0),0)</f>
        <v>0</v>
      </c>
      <c r="CX740" s="123">
        <f>IF('Copy &amp; Paste Roster Report Here'!$A737=CX$7,IF('Copy &amp; Paste Roster Report Here'!$M737="QT",1,0),0)</f>
        <v>0</v>
      </c>
      <c r="CY740" s="123">
        <f>IF('Copy &amp; Paste Roster Report Here'!$A737=CY$7,IF('Copy &amp; Paste Roster Report Here'!$M737="QT",1,0),0)</f>
        <v>0</v>
      </c>
      <c r="CZ740" s="123">
        <f>IF('Copy &amp; Paste Roster Report Here'!$A737=CZ$7,IF('Copy &amp; Paste Roster Report Here'!$M737="QT",1,0),0)</f>
        <v>0</v>
      </c>
      <c r="DA740" s="123">
        <f>IF('Copy &amp; Paste Roster Report Here'!$A737=DA$7,IF('Copy &amp; Paste Roster Report Here'!$M737="QT",1,0),0)</f>
        <v>0</v>
      </c>
      <c r="DB740" s="123">
        <f>IF('Copy &amp; Paste Roster Report Here'!$A737=DB$7,IF('Copy &amp; Paste Roster Report Here'!$M737="QT",1,0),0)</f>
        <v>0</v>
      </c>
      <c r="DC740" s="123">
        <f>IF('Copy &amp; Paste Roster Report Here'!$A737=DC$7,IF('Copy &amp; Paste Roster Report Here'!$M737="QT",1,0),0)</f>
        <v>0</v>
      </c>
      <c r="DD740" s="73">
        <f t="shared" si="180"/>
        <v>0</v>
      </c>
      <c r="DE740" s="124">
        <f>IF('Copy &amp; Paste Roster Report Here'!$A737=DE$7,IF('Copy &amp; Paste Roster Report Here'!$M737="xxxxxxxxxxx",1,0),0)</f>
        <v>0</v>
      </c>
      <c r="DF740" s="124">
        <f>IF('Copy &amp; Paste Roster Report Here'!$A737=DF$7,IF('Copy &amp; Paste Roster Report Here'!$M737="xxxxxxxxxxx",1,0),0)</f>
        <v>0</v>
      </c>
      <c r="DG740" s="124">
        <f>IF('Copy &amp; Paste Roster Report Here'!$A737=DG$7,IF('Copy &amp; Paste Roster Report Here'!$M737="xxxxxxxxxxx",1,0),0)</f>
        <v>0</v>
      </c>
      <c r="DH740" s="124">
        <f>IF('Copy &amp; Paste Roster Report Here'!$A737=DH$7,IF('Copy &amp; Paste Roster Report Here'!$M737="xxxxxxxxxxx",1,0),0)</f>
        <v>0</v>
      </c>
      <c r="DI740" s="124">
        <f>IF('Copy &amp; Paste Roster Report Here'!$A737=DI$7,IF('Copy &amp; Paste Roster Report Here'!$M737="xxxxxxxxxxx",1,0),0)</f>
        <v>0</v>
      </c>
      <c r="DJ740" s="124">
        <f>IF('Copy &amp; Paste Roster Report Here'!$A737=DJ$7,IF('Copy &amp; Paste Roster Report Here'!$M737="xxxxxxxxxxx",1,0),0)</f>
        <v>0</v>
      </c>
      <c r="DK740" s="124">
        <f>IF('Copy &amp; Paste Roster Report Here'!$A737=DK$7,IF('Copy &amp; Paste Roster Report Here'!$M737="xxxxxxxxxxx",1,0),0)</f>
        <v>0</v>
      </c>
      <c r="DL740" s="124">
        <f>IF('Copy &amp; Paste Roster Report Here'!$A737=DL$7,IF('Copy &amp; Paste Roster Report Here'!$M737="xxxxxxxxxxx",1,0),0)</f>
        <v>0</v>
      </c>
      <c r="DM740" s="124">
        <f>IF('Copy &amp; Paste Roster Report Here'!$A737=DM$7,IF('Copy &amp; Paste Roster Report Here'!$M737="xxxxxxxxxxx",1,0),0)</f>
        <v>0</v>
      </c>
      <c r="DN740" s="124">
        <f>IF('Copy &amp; Paste Roster Report Here'!$A737=DN$7,IF('Copy &amp; Paste Roster Report Here'!$M737="xxxxxxxxxxx",1,0),0)</f>
        <v>0</v>
      </c>
      <c r="DO740" s="124">
        <f>IF('Copy &amp; Paste Roster Report Here'!$A737=DO$7,IF('Copy &amp; Paste Roster Report Here'!$M737="xxxxxxxxxxx",1,0),0)</f>
        <v>0</v>
      </c>
      <c r="DP740" s="125">
        <f t="shared" si="181"/>
        <v>0</v>
      </c>
      <c r="DQ740" s="126">
        <f t="shared" si="182"/>
        <v>0</v>
      </c>
    </row>
    <row r="741" spans="1:121" x14ac:dyDescent="0.25">
      <c r="A741" s="111">
        <f t="shared" si="168"/>
        <v>0</v>
      </c>
      <c r="B741" s="111">
        <f t="shared" si="169"/>
        <v>0</v>
      </c>
      <c r="C741" s="112">
        <f>+('Copy &amp; Paste Roster Report Here'!$P738-'Copy &amp; Paste Roster Report Here'!$O738)/30</f>
        <v>0</v>
      </c>
      <c r="D741" s="112">
        <f>+('Copy &amp; Paste Roster Report Here'!$P738-'Copy &amp; Paste Roster Report Here'!$O738)</f>
        <v>0</v>
      </c>
      <c r="E741" s="111">
        <f>'Copy &amp; Paste Roster Report Here'!N738</f>
        <v>0</v>
      </c>
      <c r="F741" s="111" t="str">
        <f t="shared" si="170"/>
        <v>N</v>
      </c>
      <c r="G741" s="111">
        <f>'Copy &amp; Paste Roster Report Here'!R738</f>
        <v>0</v>
      </c>
      <c r="H741" s="113">
        <f t="shared" si="171"/>
        <v>0</v>
      </c>
      <c r="I741" s="112">
        <f>IF(F741="N",$F$5-'Copy &amp; Paste Roster Report Here'!O738,+'Copy &amp; Paste Roster Report Here'!Q738-'Copy &amp; Paste Roster Report Here'!O738)</f>
        <v>0</v>
      </c>
      <c r="J741" s="114">
        <f t="shared" si="172"/>
        <v>0</v>
      </c>
      <c r="K741" s="114">
        <f t="shared" si="173"/>
        <v>0</v>
      </c>
      <c r="L741" s="115">
        <f>'Copy &amp; Paste Roster Report Here'!F738</f>
        <v>0</v>
      </c>
      <c r="M741" s="116">
        <f t="shared" si="174"/>
        <v>0</v>
      </c>
      <c r="N741" s="117">
        <f>IF('Copy &amp; Paste Roster Report Here'!$A738='Analytical Tests'!N$7,IF($F741="Y",+$H741*N$6,0),0)</f>
        <v>0</v>
      </c>
      <c r="O741" s="117">
        <f>IF('Copy &amp; Paste Roster Report Here'!$A738='Analytical Tests'!O$7,IF($F741="Y",+$H741*O$6,0),0)</f>
        <v>0</v>
      </c>
      <c r="P741" s="117">
        <f>IF('Copy &amp; Paste Roster Report Here'!$A738='Analytical Tests'!P$7,IF($F741="Y",+$H741*P$6,0),0)</f>
        <v>0</v>
      </c>
      <c r="Q741" s="117">
        <f>IF('Copy &amp; Paste Roster Report Here'!$A738='Analytical Tests'!Q$7,IF($F741="Y",+$H741*Q$6,0),0)</f>
        <v>0</v>
      </c>
      <c r="R741" s="117">
        <f>IF('Copy &amp; Paste Roster Report Here'!$A738='Analytical Tests'!R$7,IF($F741="Y",+$H741*R$6,0),0)</f>
        <v>0</v>
      </c>
      <c r="S741" s="117">
        <f>IF('Copy &amp; Paste Roster Report Here'!$A738='Analytical Tests'!S$7,IF($F741="Y",+$H741*S$6,0),0)</f>
        <v>0</v>
      </c>
      <c r="T741" s="117">
        <f>IF('Copy &amp; Paste Roster Report Here'!$A738='Analytical Tests'!T$7,IF($F741="Y",+$H741*T$6,0),0)</f>
        <v>0</v>
      </c>
      <c r="U741" s="117">
        <f>IF('Copy &amp; Paste Roster Report Here'!$A738='Analytical Tests'!U$7,IF($F741="Y",+$H741*U$6,0),0)</f>
        <v>0</v>
      </c>
      <c r="V741" s="117">
        <f>IF('Copy &amp; Paste Roster Report Here'!$A738='Analytical Tests'!V$7,IF($F741="Y",+$H741*V$6,0),0)</f>
        <v>0</v>
      </c>
      <c r="W741" s="117">
        <f>IF('Copy &amp; Paste Roster Report Here'!$A738='Analytical Tests'!W$7,IF($F741="Y",+$H741*W$6,0),0)</f>
        <v>0</v>
      </c>
      <c r="X741" s="117">
        <f>IF('Copy &amp; Paste Roster Report Here'!$A738='Analytical Tests'!X$7,IF($F741="Y",+$H741*X$6,0),0)</f>
        <v>0</v>
      </c>
      <c r="Y741" s="117" t="b">
        <f>IF('Copy &amp; Paste Roster Report Here'!$A738='Analytical Tests'!Y$7,IF($F741="N",IF($J741&gt;=$C741,Y$6,+($I741/$D741)*Y$6),0))</f>
        <v>0</v>
      </c>
      <c r="Z741" s="117" t="b">
        <f>IF('Copy &amp; Paste Roster Report Here'!$A738='Analytical Tests'!Z$7,IF($F741="N",IF($J741&gt;=$C741,Z$6,+($I741/$D741)*Z$6),0))</f>
        <v>0</v>
      </c>
      <c r="AA741" s="117" t="b">
        <f>IF('Copy &amp; Paste Roster Report Here'!$A738='Analytical Tests'!AA$7,IF($F741="N",IF($J741&gt;=$C741,AA$6,+($I741/$D741)*AA$6),0))</f>
        <v>0</v>
      </c>
      <c r="AB741" s="117" t="b">
        <f>IF('Copy &amp; Paste Roster Report Here'!$A738='Analytical Tests'!AB$7,IF($F741="N",IF($J741&gt;=$C741,AB$6,+($I741/$D741)*AB$6),0))</f>
        <v>0</v>
      </c>
      <c r="AC741" s="117" t="b">
        <f>IF('Copy &amp; Paste Roster Report Here'!$A738='Analytical Tests'!AC$7,IF($F741="N",IF($J741&gt;=$C741,AC$6,+($I741/$D741)*AC$6),0))</f>
        <v>0</v>
      </c>
      <c r="AD741" s="117" t="b">
        <f>IF('Copy &amp; Paste Roster Report Here'!$A738='Analytical Tests'!AD$7,IF($F741="N",IF($J741&gt;=$C741,AD$6,+($I741/$D741)*AD$6),0))</f>
        <v>0</v>
      </c>
      <c r="AE741" s="117" t="b">
        <f>IF('Copy &amp; Paste Roster Report Here'!$A738='Analytical Tests'!AE$7,IF($F741="N",IF($J741&gt;=$C741,AE$6,+($I741/$D741)*AE$6),0))</f>
        <v>0</v>
      </c>
      <c r="AF741" s="117" t="b">
        <f>IF('Copy &amp; Paste Roster Report Here'!$A738='Analytical Tests'!AF$7,IF($F741="N",IF($J741&gt;=$C741,AF$6,+($I741/$D741)*AF$6),0))</f>
        <v>0</v>
      </c>
      <c r="AG741" s="117" t="b">
        <f>IF('Copy &amp; Paste Roster Report Here'!$A738='Analytical Tests'!AG$7,IF($F741="N",IF($J741&gt;=$C741,AG$6,+($I741/$D741)*AG$6),0))</f>
        <v>0</v>
      </c>
      <c r="AH741" s="117" t="b">
        <f>IF('Copy &amp; Paste Roster Report Here'!$A738='Analytical Tests'!AH$7,IF($F741="N",IF($J741&gt;=$C741,AH$6,+($I741/$D741)*AH$6),0))</f>
        <v>0</v>
      </c>
      <c r="AI741" s="117" t="b">
        <f>IF('Copy &amp; Paste Roster Report Here'!$A738='Analytical Tests'!AI$7,IF($F741="N",IF($J741&gt;=$C741,AI$6,+($I741/$D741)*AI$6),0))</f>
        <v>0</v>
      </c>
      <c r="AJ741" s="79"/>
      <c r="AK741" s="118">
        <f>IF('Copy &amp; Paste Roster Report Here'!$A738=AK$7,IF('Copy &amp; Paste Roster Report Here'!$M738="FT",1,0),0)</f>
        <v>0</v>
      </c>
      <c r="AL741" s="118">
        <f>IF('Copy &amp; Paste Roster Report Here'!$A738=AL$7,IF('Copy &amp; Paste Roster Report Here'!$M738="FT",1,0),0)</f>
        <v>0</v>
      </c>
      <c r="AM741" s="118">
        <f>IF('Copy &amp; Paste Roster Report Here'!$A738=AM$7,IF('Copy &amp; Paste Roster Report Here'!$M738="FT",1,0),0)</f>
        <v>0</v>
      </c>
      <c r="AN741" s="118">
        <f>IF('Copy &amp; Paste Roster Report Here'!$A738=AN$7,IF('Copy &amp; Paste Roster Report Here'!$M738="FT",1,0),0)</f>
        <v>0</v>
      </c>
      <c r="AO741" s="118">
        <f>IF('Copy &amp; Paste Roster Report Here'!$A738=AO$7,IF('Copy &amp; Paste Roster Report Here'!$M738="FT",1,0),0)</f>
        <v>0</v>
      </c>
      <c r="AP741" s="118">
        <f>IF('Copy &amp; Paste Roster Report Here'!$A738=AP$7,IF('Copy &amp; Paste Roster Report Here'!$M738="FT",1,0),0)</f>
        <v>0</v>
      </c>
      <c r="AQ741" s="118">
        <f>IF('Copy &amp; Paste Roster Report Here'!$A738=AQ$7,IF('Copy &amp; Paste Roster Report Here'!$M738="FT",1,0),0)</f>
        <v>0</v>
      </c>
      <c r="AR741" s="118">
        <f>IF('Copy &amp; Paste Roster Report Here'!$A738=AR$7,IF('Copy &amp; Paste Roster Report Here'!$M738="FT",1,0),0)</f>
        <v>0</v>
      </c>
      <c r="AS741" s="118">
        <f>IF('Copy &amp; Paste Roster Report Here'!$A738=AS$7,IF('Copy &amp; Paste Roster Report Here'!$M738="FT",1,0),0)</f>
        <v>0</v>
      </c>
      <c r="AT741" s="118">
        <f>IF('Copy &amp; Paste Roster Report Here'!$A738=AT$7,IF('Copy &amp; Paste Roster Report Here'!$M738="FT",1,0),0)</f>
        <v>0</v>
      </c>
      <c r="AU741" s="118">
        <f>IF('Copy &amp; Paste Roster Report Here'!$A738=AU$7,IF('Copy &amp; Paste Roster Report Here'!$M738="FT",1,0),0)</f>
        <v>0</v>
      </c>
      <c r="AV741" s="73">
        <f t="shared" si="175"/>
        <v>0</v>
      </c>
      <c r="AW741" s="119">
        <f>IF('Copy &amp; Paste Roster Report Here'!$A738=AW$7,IF('Copy &amp; Paste Roster Report Here'!$M738="HT",1,0),0)</f>
        <v>0</v>
      </c>
      <c r="AX741" s="119">
        <f>IF('Copy &amp; Paste Roster Report Here'!$A738=AX$7,IF('Copy &amp; Paste Roster Report Here'!$M738="HT",1,0),0)</f>
        <v>0</v>
      </c>
      <c r="AY741" s="119">
        <f>IF('Copy &amp; Paste Roster Report Here'!$A738=AY$7,IF('Copy &amp; Paste Roster Report Here'!$M738="HT",1,0),0)</f>
        <v>0</v>
      </c>
      <c r="AZ741" s="119">
        <f>IF('Copy &amp; Paste Roster Report Here'!$A738=AZ$7,IF('Copy &amp; Paste Roster Report Here'!$M738="HT",1,0),0)</f>
        <v>0</v>
      </c>
      <c r="BA741" s="119">
        <f>IF('Copy &amp; Paste Roster Report Here'!$A738=BA$7,IF('Copy &amp; Paste Roster Report Here'!$M738="HT",1,0),0)</f>
        <v>0</v>
      </c>
      <c r="BB741" s="119">
        <f>IF('Copy &amp; Paste Roster Report Here'!$A738=BB$7,IF('Copy &amp; Paste Roster Report Here'!$M738="HT",1,0),0)</f>
        <v>0</v>
      </c>
      <c r="BC741" s="119">
        <f>IF('Copy &amp; Paste Roster Report Here'!$A738=BC$7,IF('Copy &amp; Paste Roster Report Here'!$M738="HT",1,0),0)</f>
        <v>0</v>
      </c>
      <c r="BD741" s="119">
        <f>IF('Copy &amp; Paste Roster Report Here'!$A738=BD$7,IF('Copy &amp; Paste Roster Report Here'!$M738="HT",1,0),0)</f>
        <v>0</v>
      </c>
      <c r="BE741" s="119">
        <f>IF('Copy &amp; Paste Roster Report Here'!$A738=BE$7,IF('Copy &amp; Paste Roster Report Here'!$M738="HT",1,0),0)</f>
        <v>0</v>
      </c>
      <c r="BF741" s="119">
        <f>IF('Copy &amp; Paste Roster Report Here'!$A738=BF$7,IF('Copy &amp; Paste Roster Report Here'!$M738="HT",1,0),0)</f>
        <v>0</v>
      </c>
      <c r="BG741" s="119">
        <f>IF('Copy &amp; Paste Roster Report Here'!$A738=BG$7,IF('Copy &amp; Paste Roster Report Here'!$M738="HT",1,0),0)</f>
        <v>0</v>
      </c>
      <c r="BH741" s="73">
        <f t="shared" si="176"/>
        <v>0</v>
      </c>
      <c r="BI741" s="120">
        <f>IF('Copy &amp; Paste Roster Report Here'!$A738=BI$7,IF('Copy &amp; Paste Roster Report Here'!$M738="MT",1,0),0)</f>
        <v>0</v>
      </c>
      <c r="BJ741" s="120">
        <f>IF('Copy &amp; Paste Roster Report Here'!$A738=BJ$7,IF('Copy &amp; Paste Roster Report Here'!$M738="MT",1,0),0)</f>
        <v>0</v>
      </c>
      <c r="BK741" s="120">
        <f>IF('Copy &amp; Paste Roster Report Here'!$A738=BK$7,IF('Copy &amp; Paste Roster Report Here'!$M738="MT",1,0),0)</f>
        <v>0</v>
      </c>
      <c r="BL741" s="120">
        <f>IF('Copy &amp; Paste Roster Report Here'!$A738=BL$7,IF('Copy &amp; Paste Roster Report Here'!$M738="MT",1,0),0)</f>
        <v>0</v>
      </c>
      <c r="BM741" s="120">
        <f>IF('Copy &amp; Paste Roster Report Here'!$A738=BM$7,IF('Copy &amp; Paste Roster Report Here'!$M738="MT",1,0),0)</f>
        <v>0</v>
      </c>
      <c r="BN741" s="120">
        <f>IF('Copy &amp; Paste Roster Report Here'!$A738=BN$7,IF('Copy &amp; Paste Roster Report Here'!$M738="MT",1,0),0)</f>
        <v>0</v>
      </c>
      <c r="BO741" s="120">
        <f>IF('Copy &amp; Paste Roster Report Here'!$A738=BO$7,IF('Copy &amp; Paste Roster Report Here'!$M738="MT",1,0),0)</f>
        <v>0</v>
      </c>
      <c r="BP741" s="120">
        <f>IF('Copy &amp; Paste Roster Report Here'!$A738=BP$7,IF('Copy &amp; Paste Roster Report Here'!$M738="MT",1,0),0)</f>
        <v>0</v>
      </c>
      <c r="BQ741" s="120">
        <f>IF('Copy &amp; Paste Roster Report Here'!$A738=BQ$7,IF('Copy &amp; Paste Roster Report Here'!$M738="MT",1,0),0)</f>
        <v>0</v>
      </c>
      <c r="BR741" s="120">
        <f>IF('Copy &amp; Paste Roster Report Here'!$A738=BR$7,IF('Copy &amp; Paste Roster Report Here'!$M738="MT",1,0),0)</f>
        <v>0</v>
      </c>
      <c r="BS741" s="120">
        <f>IF('Copy &amp; Paste Roster Report Here'!$A738=BS$7,IF('Copy &amp; Paste Roster Report Here'!$M738="MT",1,0),0)</f>
        <v>0</v>
      </c>
      <c r="BT741" s="73">
        <f t="shared" si="177"/>
        <v>0</v>
      </c>
      <c r="BU741" s="121">
        <f>IF('Copy &amp; Paste Roster Report Here'!$A738=BU$7,IF('Copy &amp; Paste Roster Report Here'!$M738="fy",1,0),0)</f>
        <v>0</v>
      </c>
      <c r="BV741" s="121">
        <f>IF('Copy &amp; Paste Roster Report Here'!$A738=BV$7,IF('Copy &amp; Paste Roster Report Here'!$M738="fy",1,0),0)</f>
        <v>0</v>
      </c>
      <c r="BW741" s="121">
        <f>IF('Copy &amp; Paste Roster Report Here'!$A738=BW$7,IF('Copy &amp; Paste Roster Report Here'!$M738="fy",1,0),0)</f>
        <v>0</v>
      </c>
      <c r="BX741" s="121">
        <f>IF('Copy &amp; Paste Roster Report Here'!$A738=BX$7,IF('Copy &amp; Paste Roster Report Here'!$M738="fy",1,0),0)</f>
        <v>0</v>
      </c>
      <c r="BY741" s="121">
        <f>IF('Copy &amp; Paste Roster Report Here'!$A738=BY$7,IF('Copy &amp; Paste Roster Report Here'!$M738="fy",1,0),0)</f>
        <v>0</v>
      </c>
      <c r="BZ741" s="121">
        <f>IF('Copy &amp; Paste Roster Report Here'!$A738=BZ$7,IF('Copy &amp; Paste Roster Report Here'!$M738="fy",1,0),0)</f>
        <v>0</v>
      </c>
      <c r="CA741" s="121">
        <f>IF('Copy &amp; Paste Roster Report Here'!$A738=CA$7,IF('Copy &amp; Paste Roster Report Here'!$M738="fy",1,0),0)</f>
        <v>0</v>
      </c>
      <c r="CB741" s="121">
        <f>IF('Copy &amp; Paste Roster Report Here'!$A738=CB$7,IF('Copy &amp; Paste Roster Report Here'!$M738="fy",1,0),0)</f>
        <v>0</v>
      </c>
      <c r="CC741" s="121">
        <f>IF('Copy &amp; Paste Roster Report Here'!$A738=CC$7,IF('Copy &amp; Paste Roster Report Here'!$M738="fy",1,0),0)</f>
        <v>0</v>
      </c>
      <c r="CD741" s="121">
        <f>IF('Copy &amp; Paste Roster Report Here'!$A738=CD$7,IF('Copy &amp; Paste Roster Report Here'!$M738="fy",1,0),0)</f>
        <v>0</v>
      </c>
      <c r="CE741" s="121">
        <f>IF('Copy &amp; Paste Roster Report Here'!$A738=CE$7,IF('Copy &amp; Paste Roster Report Here'!$M738="fy",1,0),0)</f>
        <v>0</v>
      </c>
      <c r="CF741" s="73">
        <f t="shared" si="178"/>
        <v>0</v>
      </c>
      <c r="CG741" s="122">
        <f>IF('Copy &amp; Paste Roster Report Here'!$A738=CG$7,IF('Copy &amp; Paste Roster Report Here'!$M738="RH",1,0),0)</f>
        <v>0</v>
      </c>
      <c r="CH741" s="122">
        <f>IF('Copy &amp; Paste Roster Report Here'!$A738=CH$7,IF('Copy &amp; Paste Roster Report Here'!$M738="RH",1,0),0)</f>
        <v>0</v>
      </c>
      <c r="CI741" s="122">
        <f>IF('Copy &amp; Paste Roster Report Here'!$A738=CI$7,IF('Copy &amp; Paste Roster Report Here'!$M738="RH",1,0),0)</f>
        <v>0</v>
      </c>
      <c r="CJ741" s="122">
        <f>IF('Copy &amp; Paste Roster Report Here'!$A738=CJ$7,IF('Copy &amp; Paste Roster Report Here'!$M738="RH",1,0),0)</f>
        <v>0</v>
      </c>
      <c r="CK741" s="122">
        <f>IF('Copy &amp; Paste Roster Report Here'!$A738=CK$7,IF('Copy &amp; Paste Roster Report Here'!$M738="RH",1,0),0)</f>
        <v>0</v>
      </c>
      <c r="CL741" s="122">
        <f>IF('Copy &amp; Paste Roster Report Here'!$A738=CL$7,IF('Copy &amp; Paste Roster Report Here'!$M738="RH",1,0),0)</f>
        <v>0</v>
      </c>
      <c r="CM741" s="122">
        <f>IF('Copy &amp; Paste Roster Report Here'!$A738=CM$7,IF('Copy &amp; Paste Roster Report Here'!$M738="RH",1,0),0)</f>
        <v>0</v>
      </c>
      <c r="CN741" s="122">
        <f>IF('Copy &amp; Paste Roster Report Here'!$A738=CN$7,IF('Copy &amp; Paste Roster Report Here'!$M738="RH",1,0),0)</f>
        <v>0</v>
      </c>
      <c r="CO741" s="122">
        <f>IF('Copy &amp; Paste Roster Report Here'!$A738=CO$7,IF('Copy &amp; Paste Roster Report Here'!$M738="RH",1,0),0)</f>
        <v>0</v>
      </c>
      <c r="CP741" s="122">
        <f>IF('Copy &amp; Paste Roster Report Here'!$A738=CP$7,IF('Copy &amp; Paste Roster Report Here'!$M738="RH",1,0),0)</f>
        <v>0</v>
      </c>
      <c r="CQ741" s="122">
        <f>IF('Copy &amp; Paste Roster Report Here'!$A738=CQ$7,IF('Copy &amp; Paste Roster Report Here'!$M738="RH",1,0),0)</f>
        <v>0</v>
      </c>
      <c r="CR741" s="73">
        <f t="shared" si="179"/>
        <v>0</v>
      </c>
      <c r="CS741" s="123">
        <f>IF('Copy &amp; Paste Roster Report Here'!$A738=CS$7,IF('Copy &amp; Paste Roster Report Here'!$M738="QT",1,0),0)</f>
        <v>0</v>
      </c>
      <c r="CT741" s="123">
        <f>IF('Copy &amp; Paste Roster Report Here'!$A738=CT$7,IF('Copy &amp; Paste Roster Report Here'!$M738="QT",1,0),0)</f>
        <v>0</v>
      </c>
      <c r="CU741" s="123">
        <f>IF('Copy &amp; Paste Roster Report Here'!$A738=CU$7,IF('Copy &amp; Paste Roster Report Here'!$M738="QT",1,0),0)</f>
        <v>0</v>
      </c>
      <c r="CV741" s="123">
        <f>IF('Copy &amp; Paste Roster Report Here'!$A738=CV$7,IF('Copy &amp; Paste Roster Report Here'!$M738="QT",1,0),0)</f>
        <v>0</v>
      </c>
      <c r="CW741" s="123">
        <f>IF('Copy &amp; Paste Roster Report Here'!$A738=CW$7,IF('Copy &amp; Paste Roster Report Here'!$M738="QT",1,0),0)</f>
        <v>0</v>
      </c>
      <c r="CX741" s="123">
        <f>IF('Copy &amp; Paste Roster Report Here'!$A738=CX$7,IF('Copy &amp; Paste Roster Report Here'!$M738="QT",1,0),0)</f>
        <v>0</v>
      </c>
      <c r="CY741" s="123">
        <f>IF('Copy &amp; Paste Roster Report Here'!$A738=CY$7,IF('Copy &amp; Paste Roster Report Here'!$M738="QT",1,0),0)</f>
        <v>0</v>
      </c>
      <c r="CZ741" s="123">
        <f>IF('Copy &amp; Paste Roster Report Here'!$A738=CZ$7,IF('Copy &amp; Paste Roster Report Here'!$M738="QT",1,0),0)</f>
        <v>0</v>
      </c>
      <c r="DA741" s="123">
        <f>IF('Copy &amp; Paste Roster Report Here'!$A738=DA$7,IF('Copy &amp; Paste Roster Report Here'!$M738="QT",1,0),0)</f>
        <v>0</v>
      </c>
      <c r="DB741" s="123">
        <f>IF('Copy &amp; Paste Roster Report Here'!$A738=DB$7,IF('Copy &amp; Paste Roster Report Here'!$M738="QT",1,0),0)</f>
        <v>0</v>
      </c>
      <c r="DC741" s="123">
        <f>IF('Copy &amp; Paste Roster Report Here'!$A738=DC$7,IF('Copy &amp; Paste Roster Report Here'!$M738="QT",1,0),0)</f>
        <v>0</v>
      </c>
      <c r="DD741" s="73">
        <f t="shared" si="180"/>
        <v>0</v>
      </c>
      <c r="DE741" s="124">
        <f>IF('Copy &amp; Paste Roster Report Here'!$A738=DE$7,IF('Copy &amp; Paste Roster Report Here'!$M738="xxxxxxxxxxx",1,0),0)</f>
        <v>0</v>
      </c>
      <c r="DF741" s="124">
        <f>IF('Copy &amp; Paste Roster Report Here'!$A738=DF$7,IF('Copy &amp; Paste Roster Report Here'!$M738="xxxxxxxxxxx",1,0),0)</f>
        <v>0</v>
      </c>
      <c r="DG741" s="124">
        <f>IF('Copy &amp; Paste Roster Report Here'!$A738=DG$7,IF('Copy &amp; Paste Roster Report Here'!$M738="xxxxxxxxxxx",1,0),0)</f>
        <v>0</v>
      </c>
      <c r="DH741" s="124">
        <f>IF('Copy &amp; Paste Roster Report Here'!$A738=DH$7,IF('Copy &amp; Paste Roster Report Here'!$M738="xxxxxxxxxxx",1,0),0)</f>
        <v>0</v>
      </c>
      <c r="DI741" s="124">
        <f>IF('Copy &amp; Paste Roster Report Here'!$A738=DI$7,IF('Copy &amp; Paste Roster Report Here'!$M738="xxxxxxxxxxx",1,0),0)</f>
        <v>0</v>
      </c>
      <c r="DJ741" s="124">
        <f>IF('Copy &amp; Paste Roster Report Here'!$A738=DJ$7,IF('Copy &amp; Paste Roster Report Here'!$M738="xxxxxxxxxxx",1,0),0)</f>
        <v>0</v>
      </c>
      <c r="DK741" s="124">
        <f>IF('Copy &amp; Paste Roster Report Here'!$A738=DK$7,IF('Copy &amp; Paste Roster Report Here'!$M738="xxxxxxxxxxx",1,0),0)</f>
        <v>0</v>
      </c>
      <c r="DL741" s="124">
        <f>IF('Copy &amp; Paste Roster Report Here'!$A738=DL$7,IF('Copy &amp; Paste Roster Report Here'!$M738="xxxxxxxxxxx",1,0),0)</f>
        <v>0</v>
      </c>
      <c r="DM741" s="124">
        <f>IF('Copy &amp; Paste Roster Report Here'!$A738=DM$7,IF('Copy &amp; Paste Roster Report Here'!$M738="xxxxxxxxxxx",1,0),0)</f>
        <v>0</v>
      </c>
      <c r="DN741" s="124">
        <f>IF('Copy &amp; Paste Roster Report Here'!$A738=DN$7,IF('Copy &amp; Paste Roster Report Here'!$M738="xxxxxxxxxxx",1,0),0)</f>
        <v>0</v>
      </c>
      <c r="DO741" s="124">
        <f>IF('Copy &amp; Paste Roster Report Here'!$A738=DO$7,IF('Copy &amp; Paste Roster Report Here'!$M738="xxxxxxxxxxx",1,0),0)</f>
        <v>0</v>
      </c>
      <c r="DP741" s="125">
        <f t="shared" si="181"/>
        <v>0</v>
      </c>
      <c r="DQ741" s="126">
        <f t="shared" si="182"/>
        <v>0</v>
      </c>
    </row>
    <row r="742" spans="1:121" x14ac:dyDescent="0.25">
      <c r="A742" s="111">
        <f t="shared" si="168"/>
        <v>0</v>
      </c>
      <c r="B742" s="111">
        <f t="shared" si="169"/>
        <v>0</v>
      </c>
      <c r="C742" s="112">
        <f>+('Copy &amp; Paste Roster Report Here'!$P739-'Copy &amp; Paste Roster Report Here'!$O739)/30</f>
        <v>0</v>
      </c>
      <c r="D742" s="112">
        <f>+('Copy &amp; Paste Roster Report Here'!$P739-'Copy &amp; Paste Roster Report Here'!$O739)</f>
        <v>0</v>
      </c>
      <c r="E742" s="111">
        <f>'Copy &amp; Paste Roster Report Here'!N739</f>
        <v>0</v>
      </c>
      <c r="F742" s="111" t="str">
        <f t="shared" si="170"/>
        <v>N</v>
      </c>
      <c r="G742" s="111">
        <f>'Copy &amp; Paste Roster Report Here'!R739</f>
        <v>0</v>
      </c>
      <c r="H742" s="113">
        <f t="shared" si="171"/>
        <v>0</v>
      </c>
      <c r="I742" s="112">
        <f>IF(F742="N",$F$5-'Copy &amp; Paste Roster Report Here'!O739,+'Copy &amp; Paste Roster Report Here'!Q739-'Copy &amp; Paste Roster Report Here'!O739)</f>
        <v>0</v>
      </c>
      <c r="J742" s="114">
        <f t="shared" si="172"/>
        <v>0</v>
      </c>
      <c r="K742" s="114">
        <f t="shared" si="173"/>
        <v>0</v>
      </c>
      <c r="L742" s="115">
        <f>'Copy &amp; Paste Roster Report Here'!F739</f>
        <v>0</v>
      </c>
      <c r="M742" s="116">
        <f t="shared" si="174"/>
        <v>0</v>
      </c>
      <c r="N742" s="117">
        <f>IF('Copy &amp; Paste Roster Report Here'!$A739='Analytical Tests'!N$7,IF($F742="Y",+$H742*N$6,0),0)</f>
        <v>0</v>
      </c>
      <c r="O742" s="117">
        <f>IF('Copy &amp; Paste Roster Report Here'!$A739='Analytical Tests'!O$7,IF($F742="Y",+$H742*O$6,0),0)</f>
        <v>0</v>
      </c>
      <c r="P742" s="117">
        <f>IF('Copy &amp; Paste Roster Report Here'!$A739='Analytical Tests'!P$7,IF($F742="Y",+$H742*P$6,0),0)</f>
        <v>0</v>
      </c>
      <c r="Q742" s="117">
        <f>IF('Copy &amp; Paste Roster Report Here'!$A739='Analytical Tests'!Q$7,IF($F742="Y",+$H742*Q$6,0),0)</f>
        <v>0</v>
      </c>
      <c r="R742" s="117">
        <f>IF('Copy &amp; Paste Roster Report Here'!$A739='Analytical Tests'!R$7,IF($F742="Y",+$H742*R$6,0),0)</f>
        <v>0</v>
      </c>
      <c r="S742" s="117">
        <f>IF('Copy &amp; Paste Roster Report Here'!$A739='Analytical Tests'!S$7,IF($F742="Y",+$H742*S$6,0),0)</f>
        <v>0</v>
      </c>
      <c r="T742" s="117">
        <f>IF('Copy &amp; Paste Roster Report Here'!$A739='Analytical Tests'!T$7,IF($F742="Y",+$H742*T$6,0),0)</f>
        <v>0</v>
      </c>
      <c r="U742" s="117">
        <f>IF('Copy &amp; Paste Roster Report Here'!$A739='Analytical Tests'!U$7,IF($F742="Y",+$H742*U$6,0),0)</f>
        <v>0</v>
      </c>
      <c r="V742" s="117">
        <f>IF('Copy &amp; Paste Roster Report Here'!$A739='Analytical Tests'!V$7,IF($F742="Y",+$H742*V$6,0),0)</f>
        <v>0</v>
      </c>
      <c r="W742" s="117">
        <f>IF('Copy &amp; Paste Roster Report Here'!$A739='Analytical Tests'!W$7,IF($F742="Y",+$H742*W$6,0),0)</f>
        <v>0</v>
      </c>
      <c r="X742" s="117">
        <f>IF('Copy &amp; Paste Roster Report Here'!$A739='Analytical Tests'!X$7,IF($F742="Y",+$H742*X$6,0),0)</f>
        <v>0</v>
      </c>
      <c r="Y742" s="117" t="b">
        <f>IF('Copy &amp; Paste Roster Report Here'!$A739='Analytical Tests'!Y$7,IF($F742="N",IF($J742&gt;=$C742,Y$6,+($I742/$D742)*Y$6),0))</f>
        <v>0</v>
      </c>
      <c r="Z742" s="117" t="b">
        <f>IF('Copy &amp; Paste Roster Report Here'!$A739='Analytical Tests'!Z$7,IF($F742="N",IF($J742&gt;=$C742,Z$6,+($I742/$D742)*Z$6),0))</f>
        <v>0</v>
      </c>
      <c r="AA742" s="117" t="b">
        <f>IF('Copy &amp; Paste Roster Report Here'!$A739='Analytical Tests'!AA$7,IF($F742="N",IF($J742&gt;=$C742,AA$6,+($I742/$D742)*AA$6),0))</f>
        <v>0</v>
      </c>
      <c r="AB742" s="117" t="b">
        <f>IF('Copy &amp; Paste Roster Report Here'!$A739='Analytical Tests'!AB$7,IF($F742="N",IF($J742&gt;=$C742,AB$6,+($I742/$D742)*AB$6),0))</f>
        <v>0</v>
      </c>
      <c r="AC742" s="117" t="b">
        <f>IF('Copy &amp; Paste Roster Report Here'!$A739='Analytical Tests'!AC$7,IF($F742="N",IF($J742&gt;=$C742,AC$6,+($I742/$D742)*AC$6),0))</f>
        <v>0</v>
      </c>
      <c r="AD742" s="117" t="b">
        <f>IF('Copy &amp; Paste Roster Report Here'!$A739='Analytical Tests'!AD$7,IF($F742="N",IF($J742&gt;=$C742,AD$6,+($I742/$D742)*AD$6),0))</f>
        <v>0</v>
      </c>
      <c r="AE742" s="117" t="b">
        <f>IF('Copy &amp; Paste Roster Report Here'!$A739='Analytical Tests'!AE$7,IF($F742="N",IF($J742&gt;=$C742,AE$6,+($I742/$D742)*AE$6),0))</f>
        <v>0</v>
      </c>
      <c r="AF742" s="117" t="b">
        <f>IF('Copy &amp; Paste Roster Report Here'!$A739='Analytical Tests'!AF$7,IF($F742="N",IF($J742&gt;=$C742,AF$6,+($I742/$D742)*AF$6),0))</f>
        <v>0</v>
      </c>
      <c r="AG742" s="117" t="b">
        <f>IF('Copy &amp; Paste Roster Report Here'!$A739='Analytical Tests'!AG$7,IF($F742="N",IF($J742&gt;=$C742,AG$6,+($I742/$D742)*AG$6),0))</f>
        <v>0</v>
      </c>
      <c r="AH742" s="117" t="b">
        <f>IF('Copy &amp; Paste Roster Report Here'!$A739='Analytical Tests'!AH$7,IF($F742="N",IF($J742&gt;=$C742,AH$6,+($I742/$D742)*AH$6),0))</f>
        <v>0</v>
      </c>
      <c r="AI742" s="117" t="b">
        <f>IF('Copy &amp; Paste Roster Report Here'!$A739='Analytical Tests'!AI$7,IF($F742="N",IF($J742&gt;=$C742,AI$6,+($I742/$D742)*AI$6),0))</f>
        <v>0</v>
      </c>
      <c r="AJ742" s="79"/>
      <c r="AK742" s="118">
        <f>IF('Copy &amp; Paste Roster Report Here'!$A739=AK$7,IF('Copy &amp; Paste Roster Report Here'!$M739="FT",1,0),0)</f>
        <v>0</v>
      </c>
      <c r="AL742" s="118">
        <f>IF('Copy &amp; Paste Roster Report Here'!$A739=AL$7,IF('Copy &amp; Paste Roster Report Here'!$M739="FT",1,0),0)</f>
        <v>0</v>
      </c>
      <c r="AM742" s="118">
        <f>IF('Copy &amp; Paste Roster Report Here'!$A739=AM$7,IF('Copy &amp; Paste Roster Report Here'!$M739="FT",1,0),0)</f>
        <v>0</v>
      </c>
      <c r="AN742" s="118">
        <f>IF('Copy &amp; Paste Roster Report Here'!$A739=AN$7,IF('Copy &amp; Paste Roster Report Here'!$M739="FT",1,0),0)</f>
        <v>0</v>
      </c>
      <c r="AO742" s="118">
        <f>IF('Copy &amp; Paste Roster Report Here'!$A739=AO$7,IF('Copy &amp; Paste Roster Report Here'!$M739="FT",1,0),0)</f>
        <v>0</v>
      </c>
      <c r="AP742" s="118">
        <f>IF('Copy &amp; Paste Roster Report Here'!$A739=AP$7,IF('Copy &amp; Paste Roster Report Here'!$M739="FT",1,0),0)</f>
        <v>0</v>
      </c>
      <c r="AQ742" s="118">
        <f>IF('Copy &amp; Paste Roster Report Here'!$A739=AQ$7,IF('Copy &amp; Paste Roster Report Here'!$M739="FT",1,0),0)</f>
        <v>0</v>
      </c>
      <c r="AR742" s="118">
        <f>IF('Copy &amp; Paste Roster Report Here'!$A739=AR$7,IF('Copy &amp; Paste Roster Report Here'!$M739="FT",1,0),0)</f>
        <v>0</v>
      </c>
      <c r="AS742" s="118">
        <f>IF('Copy &amp; Paste Roster Report Here'!$A739=AS$7,IF('Copy &amp; Paste Roster Report Here'!$M739="FT",1,0),0)</f>
        <v>0</v>
      </c>
      <c r="AT742" s="118">
        <f>IF('Copy &amp; Paste Roster Report Here'!$A739=AT$7,IF('Copy &amp; Paste Roster Report Here'!$M739="FT",1,0),0)</f>
        <v>0</v>
      </c>
      <c r="AU742" s="118">
        <f>IF('Copy &amp; Paste Roster Report Here'!$A739=AU$7,IF('Copy &amp; Paste Roster Report Here'!$M739="FT",1,0),0)</f>
        <v>0</v>
      </c>
      <c r="AV742" s="73">
        <f t="shared" si="175"/>
        <v>0</v>
      </c>
      <c r="AW742" s="119">
        <f>IF('Copy &amp; Paste Roster Report Here'!$A739=AW$7,IF('Copy &amp; Paste Roster Report Here'!$M739="HT",1,0),0)</f>
        <v>0</v>
      </c>
      <c r="AX742" s="119">
        <f>IF('Copy &amp; Paste Roster Report Here'!$A739=AX$7,IF('Copy &amp; Paste Roster Report Here'!$M739="HT",1,0),0)</f>
        <v>0</v>
      </c>
      <c r="AY742" s="119">
        <f>IF('Copy &amp; Paste Roster Report Here'!$A739=AY$7,IF('Copy &amp; Paste Roster Report Here'!$M739="HT",1,0),0)</f>
        <v>0</v>
      </c>
      <c r="AZ742" s="119">
        <f>IF('Copy &amp; Paste Roster Report Here'!$A739=AZ$7,IF('Copy &amp; Paste Roster Report Here'!$M739="HT",1,0),0)</f>
        <v>0</v>
      </c>
      <c r="BA742" s="119">
        <f>IF('Copy &amp; Paste Roster Report Here'!$A739=BA$7,IF('Copy &amp; Paste Roster Report Here'!$M739="HT",1,0),0)</f>
        <v>0</v>
      </c>
      <c r="BB742" s="119">
        <f>IF('Copy &amp; Paste Roster Report Here'!$A739=BB$7,IF('Copy &amp; Paste Roster Report Here'!$M739="HT",1,0),0)</f>
        <v>0</v>
      </c>
      <c r="BC742" s="119">
        <f>IF('Copy &amp; Paste Roster Report Here'!$A739=BC$7,IF('Copy &amp; Paste Roster Report Here'!$M739="HT",1,0),0)</f>
        <v>0</v>
      </c>
      <c r="BD742" s="119">
        <f>IF('Copy &amp; Paste Roster Report Here'!$A739=BD$7,IF('Copy &amp; Paste Roster Report Here'!$M739="HT",1,0),0)</f>
        <v>0</v>
      </c>
      <c r="BE742" s="119">
        <f>IF('Copy &amp; Paste Roster Report Here'!$A739=BE$7,IF('Copy &amp; Paste Roster Report Here'!$M739="HT",1,0),0)</f>
        <v>0</v>
      </c>
      <c r="BF742" s="119">
        <f>IF('Copy &amp; Paste Roster Report Here'!$A739=BF$7,IF('Copy &amp; Paste Roster Report Here'!$M739="HT",1,0),0)</f>
        <v>0</v>
      </c>
      <c r="BG742" s="119">
        <f>IF('Copy &amp; Paste Roster Report Here'!$A739=BG$7,IF('Copy &amp; Paste Roster Report Here'!$M739="HT",1,0),0)</f>
        <v>0</v>
      </c>
      <c r="BH742" s="73">
        <f t="shared" si="176"/>
        <v>0</v>
      </c>
      <c r="BI742" s="120">
        <f>IF('Copy &amp; Paste Roster Report Here'!$A739=BI$7,IF('Copy &amp; Paste Roster Report Here'!$M739="MT",1,0),0)</f>
        <v>0</v>
      </c>
      <c r="BJ742" s="120">
        <f>IF('Copy &amp; Paste Roster Report Here'!$A739=BJ$7,IF('Copy &amp; Paste Roster Report Here'!$M739="MT",1,0),0)</f>
        <v>0</v>
      </c>
      <c r="BK742" s="120">
        <f>IF('Copy &amp; Paste Roster Report Here'!$A739=BK$7,IF('Copy &amp; Paste Roster Report Here'!$M739="MT",1,0),0)</f>
        <v>0</v>
      </c>
      <c r="BL742" s="120">
        <f>IF('Copy &amp; Paste Roster Report Here'!$A739=BL$7,IF('Copy &amp; Paste Roster Report Here'!$M739="MT",1,0),0)</f>
        <v>0</v>
      </c>
      <c r="BM742" s="120">
        <f>IF('Copy &amp; Paste Roster Report Here'!$A739=BM$7,IF('Copy &amp; Paste Roster Report Here'!$M739="MT",1,0),0)</f>
        <v>0</v>
      </c>
      <c r="BN742" s="120">
        <f>IF('Copy &amp; Paste Roster Report Here'!$A739=BN$7,IF('Copy &amp; Paste Roster Report Here'!$M739="MT",1,0),0)</f>
        <v>0</v>
      </c>
      <c r="BO742" s="120">
        <f>IF('Copy &amp; Paste Roster Report Here'!$A739=BO$7,IF('Copy &amp; Paste Roster Report Here'!$M739="MT",1,0),0)</f>
        <v>0</v>
      </c>
      <c r="BP742" s="120">
        <f>IF('Copy &amp; Paste Roster Report Here'!$A739=BP$7,IF('Copy &amp; Paste Roster Report Here'!$M739="MT",1,0),0)</f>
        <v>0</v>
      </c>
      <c r="BQ742" s="120">
        <f>IF('Copy &amp; Paste Roster Report Here'!$A739=BQ$7,IF('Copy &amp; Paste Roster Report Here'!$M739="MT",1,0),0)</f>
        <v>0</v>
      </c>
      <c r="BR742" s="120">
        <f>IF('Copy &amp; Paste Roster Report Here'!$A739=BR$7,IF('Copy &amp; Paste Roster Report Here'!$M739="MT",1,0),0)</f>
        <v>0</v>
      </c>
      <c r="BS742" s="120">
        <f>IF('Copy &amp; Paste Roster Report Here'!$A739=BS$7,IF('Copy &amp; Paste Roster Report Here'!$M739="MT",1,0),0)</f>
        <v>0</v>
      </c>
      <c r="BT742" s="73">
        <f t="shared" si="177"/>
        <v>0</v>
      </c>
      <c r="BU742" s="121">
        <f>IF('Copy &amp; Paste Roster Report Here'!$A739=BU$7,IF('Copy &amp; Paste Roster Report Here'!$M739="fy",1,0),0)</f>
        <v>0</v>
      </c>
      <c r="BV742" s="121">
        <f>IF('Copy &amp; Paste Roster Report Here'!$A739=BV$7,IF('Copy &amp; Paste Roster Report Here'!$M739="fy",1,0),0)</f>
        <v>0</v>
      </c>
      <c r="BW742" s="121">
        <f>IF('Copy &amp; Paste Roster Report Here'!$A739=BW$7,IF('Copy &amp; Paste Roster Report Here'!$M739="fy",1,0),0)</f>
        <v>0</v>
      </c>
      <c r="BX742" s="121">
        <f>IF('Copy &amp; Paste Roster Report Here'!$A739=BX$7,IF('Copy &amp; Paste Roster Report Here'!$M739="fy",1,0),0)</f>
        <v>0</v>
      </c>
      <c r="BY742" s="121">
        <f>IF('Copy &amp; Paste Roster Report Here'!$A739=BY$7,IF('Copy &amp; Paste Roster Report Here'!$M739="fy",1,0),0)</f>
        <v>0</v>
      </c>
      <c r="BZ742" s="121">
        <f>IF('Copy &amp; Paste Roster Report Here'!$A739=BZ$7,IF('Copy &amp; Paste Roster Report Here'!$M739="fy",1,0),0)</f>
        <v>0</v>
      </c>
      <c r="CA742" s="121">
        <f>IF('Copy &amp; Paste Roster Report Here'!$A739=CA$7,IF('Copy &amp; Paste Roster Report Here'!$M739="fy",1,0),0)</f>
        <v>0</v>
      </c>
      <c r="CB742" s="121">
        <f>IF('Copy &amp; Paste Roster Report Here'!$A739=CB$7,IF('Copy &amp; Paste Roster Report Here'!$M739="fy",1,0),0)</f>
        <v>0</v>
      </c>
      <c r="CC742" s="121">
        <f>IF('Copy &amp; Paste Roster Report Here'!$A739=CC$7,IF('Copy &amp; Paste Roster Report Here'!$M739="fy",1,0),0)</f>
        <v>0</v>
      </c>
      <c r="CD742" s="121">
        <f>IF('Copy &amp; Paste Roster Report Here'!$A739=CD$7,IF('Copy &amp; Paste Roster Report Here'!$M739="fy",1,0),0)</f>
        <v>0</v>
      </c>
      <c r="CE742" s="121">
        <f>IF('Copy &amp; Paste Roster Report Here'!$A739=CE$7,IF('Copy &amp; Paste Roster Report Here'!$M739="fy",1,0),0)</f>
        <v>0</v>
      </c>
      <c r="CF742" s="73">
        <f t="shared" si="178"/>
        <v>0</v>
      </c>
      <c r="CG742" s="122">
        <f>IF('Copy &amp; Paste Roster Report Here'!$A739=CG$7,IF('Copy &amp; Paste Roster Report Here'!$M739="RH",1,0),0)</f>
        <v>0</v>
      </c>
      <c r="CH742" s="122">
        <f>IF('Copy &amp; Paste Roster Report Here'!$A739=CH$7,IF('Copy &amp; Paste Roster Report Here'!$M739="RH",1,0),0)</f>
        <v>0</v>
      </c>
      <c r="CI742" s="122">
        <f>IF('Copy &amp; Paste Roster Report Here'!$A739=CI$7,IF('Copy &amp; Paste Roster Report Here'!$M739="RH",1,0),0)</f>
        <v>0</v>
      </c>
      <c r="CJ742" s="122">
        <f>IF('Copy &amp; Paste Roster Report Here'!$A739=CJ$7,IF('Copy &amp; Paste Roster Report Here'!$M739="RH",1,0),0)</f>
        <v>0</v>
      </c>
      <c r="CK742" s="122">
        <f>IF('Copy &amp; Paste Roster Report Here'!$A739=CK$7,IF('Copy &amp; Paste Roster Report Here'!$M739="RH",1,0),0)</f>
        <v>0</v>
      </c>
      <c r="CL742" s="122">
        <f>IF('Copy &amp; Paste Roster Report Here'!$A739=CL$7,IF('Copy &amp; Paste Roster Report Here'!$M739="RH",1,0),0)</f>
        <v>0</v>
      </c>
      <c r="CM742" s="122">
        <f>IF('Copy &amp; Paste Roster Report Here'!$A739=CM$7,IF('Copy &amp; Paste Roster Report Here'!$M739="RH",1,0),0)</f>
        <v>0</v>
      </c>
      <c r="CN742" s="122">
        <f>IF('Copy &amp; Paste Roster Report Here'!$A739=CN$7,IF('Copy &amp; Paste Roster Report Here'!$M739="RH",1,0),0)</f>
        <v>0</v>
      </c>
      <c r="CO742" s="122">
        <f>IF('Copy &amp; Paste Roster Report Here'!$A739=CO$7,IF('Copy &amp; Paste Roster Report Here'!$M739="RH",1,0),0)</f>
        <v>0</v>
      </c>
      <c r="CP742" s="122">
        <f>IF('Copy &amp; Paste Roster Report Here'!$A739=CP$7,IF('Copy &amp; Paste Roster Report Here'!$M739="RH",1,0),0)</f>
        <v>0</v>
      </c>
      <c r="CQ742" s="122">
        <f>IF('Copy &amp; Paste Roster Report Here'!$A739=CQ$7,IF('Copy &amp; Paste Roster Report Here'!$M739="RH",1,0),0)</f>
        <v>0</v>
      </c>
      <c r="CR742" s="73">
        <f t="shared" si="179"/>
        <v>0</v>
      </c>
      <c r="CS742" s="123">
        <f>IF('Copy &amp; Paste Roster Report Here'!$A739=CS$7,IF('Copy &amp; Paste Roster Report Here'!$M739="QT",1,0),0)</f>
        <v>0</v>
      </c>
      <c r="CT742" s="123">
        <f>IF('Copy &amp; Paste Roster Report Here'!$A739=CT$7,IF('Copy &amp; Paste Roster Report Here'!$M739="QT",1,0),0)</f>
        <v>0</v>
      </c>
      <c r="CU742" s="123">
        <f>IF('Copy &amp; Paste Roster Report Here'!$A739=CU$7,IF('Copy &amp; Paste Roster Report Here'!$M739="QT",1,0),0)</f>
        <v>0</v>
      </c>
      <c r="CV742" s="123">
        <f>IF('Copy &amp; Paste Roster Report Here'!$A739=CV$7,IF('Copy &amp; Paste Roster Report Here'!$M739="QT",1,0),0)</f>
        <v>0</v>
      </c>
      <c r="CW742" s="123">
        <f>IF('Copy &amp; Paste Roster Report Here'!$A739=CW$7,IF('Copy &amp; Paste Roster Report Here'!$M739="QT",1,0),0)</f>
        <v>0</v>
      </c>
      <c r="CX742" s="123">
        <f>IF('Copy &amp; Paste Roster Report Here'!$A739=CX$7,IF('Copy &amp; Paste Roster Report Here'!$M739="QT",1,0),0)</f>
        <v>0</v>
      </c>
      <c r="CY742" s="123">
        <f>IF('Copy &amp; Paste Roster Report Here'!$A739=CY$7,IF('Copy &amp; Paste Roster Report Here'!$M739="QT",1,0),0)</f>
        <v>0</v>
      </c>
      <c r="CZ742" s="123">
        <f>IF('Copy &amp; Paste Roster Report Here'!$A739=CZ$7,IF('Copy &amp; Paste Roster Report Here'!$M739="QT",1,0),0)</f>
        <v>0</v>
      </c>
      <c r="DA742" s="123">
        <f>IF('Copy &amp; Paste Roster Report Here'!$A739=DA$7,IF('Copy &amp; Paste Roster Report Here'!$M739="QT",1,0),0)</f>
        <v>0</v>
      </c>
      <c r="DB742" s="123">
        <f>IF('Copy &amp; Paste Roster Report Here'!$A739=DB$7,IF('Copy &amp; Paste Roster Report Here'!$M739="QT",1,0),0)</f>
        <v>0</v>
      </c>
      <c r="DC742" s="123">
        <f>IF('Copy &amp; Paste Roster Report Here'!$A739=DC$7,IF('Copy &amp; Paste Roster Report Here'!$M739="QT",1,0),0)</f>
        <v>0</v>
      </c>
      <c r="DD742" s="73">
        <f t="shared" si="180"/>
        <v>0</v>
      </c>
      <c r="DE742" s="124">
        <f>IF('Copy &amp; Paste Roster Report Here'!$A739=DE$7,IF('Copy &amp; Paste Roster Report Here'!$M739="xxxxxxxxxxx",1,0),0)</f>
        <v>0</v>
      </c>
      <c r="DF742" s="124">
        <f>IF('Copy &amp; Paste Roster Report Here'!$A739=DF$7,IF('Copy &amp; Paste Roster Report Here'!$M739="xxxxxxxxxxx",1,0),0)</f>
        <v>0</v>
      </c>
      <c r="DG742" s="124">
        <f>IF('Copy &amp; Paste Roster Report Here'!$A739=DG$7,IF('Copy &amp; Paste Roster Report Here'!$M739="xxxxxxxxxxx",1,0),0)</f>
        <v>0</v>
      </c>
      <c r="DH742" s="124">
        <f>IF('Copy &amp; Paste Roster Report Here'!$A739=DH$7,IF('Copy &amp; Paste Roster Report Here'!$M739="xxxxxxxxxxx",1,0),0)</f>
        <v>0</v>
      </c>
      <c r="DI742" s="124">
        <f>IF('Copy &amp; Paste Roster Report Here'!$A739=DI$7,IF('Copy &amp; Paste Roster Report Here'!$M739="xxxxxxxxxxx",1,0),0)</f>
        <v>0</v>
      </c>
      <c r="DJ742" s="124">
        <f>IF('Copy &amp; Paste Roster Report Here'!$A739=DJ$7,IF('Copy &amp; Paste Roster Report Here'!$M739="xxxxxxxxxxx",1,0),0)</f>
        <v>0</v>
      </c>
      <c r="DK742" s="124">
        <f>IF('Copy &amp; Paste Roster Report Here'!$A739=DK$7,IF('Copy &amp; Paste Roster Report Here'!$M739="xxxxxxxxxxx",1,0),0)</f>
        <v>0</v>
      </c>
      <c r="DL742" s="124">
        <f>IF('Copy &amp; Paste Roster Report Here'!$A739=DL$7,IF('Copy &amp; Paste Roster Report Here'!$M739="xxxxxxxxxxx",1,0),0)</f>
        <v>0</v>
      </c>
      <c r="DM742" s="124">
        <f>IF('Copy &amp; Paste Roster Report Here'!$A739=DM$7,IF('Copy &amp; Paste Roster Report Here'!$M739="xxxxxxxxxxx",1,0),0)</f>
        <v>0</v>
      </c>
      <c r="DN742" s="124">
        <f>IF('Copy &amp; Paste Roster Report Here'!$A739=DN$7,IF('Copy &amp; Paste Roster Report Here'!$M739="xxxxxxxxxxx",1,0),0)</f>
        <v>0</v>
      </c>
      <c r="DO742" s="124">
        <f>IF('Copy &amp; Paste Roster Report Here'!$A739=DO$7,IF('Copy &amp; Paste Roster Report Here'!$M739="xxxxxxxxxxx",1,0),0)</f>
        <v>0</v>
      </c>
      <c r="DP742" s="125">
        <f t="shared" si="181"/>
        <v>0</v>
      </c>
      <c r="DQ742" s="126">
        <f t="shared" si="182"/>
        <v>0</v>
      </c>
    </row>
    <row r="743" spans="1:121" x14ac:dyDescent="0.25">
      <c r="A743" s="111">
        <f t="shared" si="168"/>
        <v>0</v>
      </c>
      <c r="B743" s="111">
        <f t="shared" si="169"/>
        <v>0</v>
      </c>
      <c r="C743" s="112">
        <f>+('Copy &amp; Paste Roster Report Here'!$P740-'Copy &amp; Paste Roster Report Here'!$O740)/30</f>
        <v>0</v>
      </c>
      <c r="D743" s="112">
        <f>+('Copy &amp; Paste Roster Report Here'!$P740-'Copy &amp; Paste Roster Report Here'!$O740)</f>
        <v>0</v>
      </c>
      <c r="E743" s="111">
        <f>'Copy &amp; Paste Roster Report Here'!N740</f>
        <v>0</v>
      </c>
      <c r="F743" s="111" t="str">
        <f t="shared" si="170"/>
        <v>N</v>
      </c>
      <c r="G743" s="111">
        <f>'Copy &amp; Paste Roster Report Here'!R740</f>
        <v>0</v>
      </c>
      <c r="H743" s="113">
        <f t="shared" si="171"/>
        <v>0</v>
      </c>
      <c r="I743" s="112">
        <f>IF(F743="N",$F$5-'Copy &amp; Paste Roster Report Here'!O740,+'Copy &amp; Paste Roster Report Here'!Q740-'Copy &amp; Paste Roster Report Here'!O740)</f>
        <v>0</v>
      </c>
      <c r="J743" s="114">
        <f t="shared" si="172"/>
        <v>0</v>
      </c>
      <c r="K743" s="114">
        <f t="shared" si="173"/>
        <v>0</v>
      </c>
      <c r="L743" s="115">
        <f>'Copy &amp; Paste Roster Report Here'!F740</f>
        <v>0</v>
      </c>
      <c r="M743" s="116">
        <f t="shared" si="174"/>
        <v>0</v>
      </c>
      <c r="N743" s="117">
        <f>IF('Copy &amp; Paste Roster Report Here'!$A740='Analytical Tests'!N$7,IF($F743="Y",+$H743*N$6,0),0)</f>
        <v>0</v>
      </c>
      <c r="O743" s="117">
        <f>IF('Copy &amp; Paste Roster Report Here'!$A740='Analytical Tests'!O$7,IF($F743="Y",+$H743*O$6,0),0)</f>
        <v>0</v>
      </c>
      <c r="P743" s="117">
        <f>IF('Copy &amp; Paste Roster Report Here'!$A740='Analytical Tests'!P$7,IF($F743="Y",+$H743*P$6,0),0)</f>
        <v>0</v>
      </c>
      <c r="Q743" s="117">
        <f>IF('Copy &amp; Paste Roster Report Here'!$A740='Analytical Tests'!Q$7,IF($F743="Y",+$H743*Q$6,0),0)</f>
        <v>0</v>
      </c>
      <c r="R743" s="117">
        <f>IF('Copy &amp; Paste Roster Report Here'!$A740='Analytical Tests'!R$7,IF($F743="Y",+$H743*R$6,0),0)</f>
        <v>0</v>
      </c>
      <c r="S743" s="117">
        <f>IF('Copy &amp; Paste Roster Report Here'!$A740='Analytical Tests'!S$7,IF($F743="Y",+$H743*S$6,0),0)</f>
        <v>0</v>
      </c>
      <c r="T743" s="117">
        <f>IF('Copy &amp; Paste Roster Report Here'!$A740='Analytical Tests'!T$7,IF($F743="Y",+$H743*T$6,0),0)</f>
        <v>0</v>
      </c>
      <c r="U743" s="117">
        <f>IF('Copy &amp; Paste Roster Report Here'!$A740='Analytical Tests'!U$7,IF($F743="Y",+$H743*U$6,0),0)</f>
        <v>0</v>
      </c>
      <c r="V743" s="117">
        <f>IF('Copy &amp; Paste Roster Report Here'!$A740='Analytical Tests'!V$7,IF($F743="Y",+$H743*V$6,0),0)</f>
        <v>0</v>
      </c>
      <c r="W743" s="117">
        <f>IF('Copy &amp; Paste Roster Report Here'!$A740='Analytical Tests'!W$7,IF($F743="Y",+$H743*W$6,0),0)</f>
        <v>0</v>
      </c>
      <c r="X743" s="117">
        <f>IF('Copy &amp; Paste Roster Report Here'!$A740='Analytical Tests'!X$7,IF($F743="Y",+$H743*X$6,0),0)</f>
        <v>0</v>
      </c>
      <c r="Y743" s="117" t="b">
        <f>IF('Copy &amp; Paste Roster Report Here'!$A740='Analytical Tests'!Y$7,IF($F743="N",IF($J743&gt;=$C743,Y$6,+($I743/$D743)*Y$6),0))</f>
        <v>0</v>
      </c>
      <c r="Z743" s="117" t="b">
        <f>IF('Copy &amp; Paste Roster Report Here'!$A740='Analytical Tests'!Z$7,IF($F743="N",IF($J743&gt;=$C743,Z$6,+($I743/$D743)*Z$6),0))</f>
        <v>0</v>
      </c>
      <c r="AA743" s="117" t="b">
        <f>IF('Copy &amp; Paste Roster Report Here'!$A740='Analytical Tests'!AA$7,IF($F743="N",IF($J743&gt;=$C743,AA$6,+($I743/$D743)*AA$6),0))</f>
        <v>0</v>
      </c>
      <c r="AB743" s="117" t="b">
        <f>IF('Copy &amp; Paste Roster Report Here'!$A740='Analytical Tests'!AB$7,IF($F743="N",IF($J743&gt;=$C743,AB$6,+($I743/$D743)*AB$6),0))</f>
        <v>0</v>
      </c>
      <c r="AC743" s="117" t="b">
        <f>IF('Copy &amp; Paste Roster Report Here'!$A740='Analytical Tests'!AC$7,IF($F743="N",IF($J743&gt;=$C743,AC$6,+($I743/$D743)*AC$6),0))</f>
        <v>0</v>
      </c>
      <c r="AD743" s="117" t="b">
        <f>IF('Copy &amp; Paste Roster Report Here'!$A740='Analytical Tests'!AD$7,IF($F743="N",IF($J743&gt;=$C743,AD$6,+($I743/$D743)*AD$6),0))</f>
        <v>0</v>
      </c>
      <c r="AE743" s="117" t="b">
        <f>IF('Copy &amp; Paste Roster Report Here'!$A740='Analytical Tests'!AE$7,IF($F743="N",IF($J743&gt;=$C743,AE$6,+($I743/$D743)*AE$6),0))</f>
        <v>0</v>
      </c>
      <c r="AF743" s="117" t="b">
        <f>IF('Copy &amp; Paste Roster Report Here'!$A740='Analytical Tests'!AF$7,IF($F743="N",IF($J743&gt;=$C743,AF$6,+($I743/$D743)*AF$6),0))</f>
        <v>0</v>
      </c>
      <c r="AG743" s="117" t="b">
        <f>IF('Copy &amp; Paste Roster Report Here'!$A740='Analytical Tests'!AG$7,IF($F743="N",IF($J743&gt;=$C743,AG$6,+($I743/$D743)*AG$6),0))</f>
        <v>0</v>
      </c>
      <c r="AH743" s="117" t="b">
        <f>IF('Copy &amp; Paste Roster Report Here'!$A740='Analytical Tests'!AH$7,IF($F743="N",IF($J743&gt;=$C743,AH$6,+($I743/$D743)*AH$6),0))</f>
        <v>0</v>
      </c>
      <c r="AI743" s="117" t="b">
        <f>IF('Copy &amp; Paste Roster Report Here'!$A740='Analytical Tests'!AI$7,IF($F743="N",IF($J743&gt;=$C743,AI$6,+($I743/$D743)*AI$6),0))</f>
        <v>0</v>
      </c>
      <c r="AJ743" s="79"/>
      <c r="AK743" s="118">
        <f>IF('Copy &amp; Paste Roster Report Here'!$A740=AK$7,IF('Copy &amp; Paste Roster Report Here'!$M740="FT",1,0),0)</f>
        <v>0</v>
      </c>
      <c r="AL743" s="118">
        <f>IF('Copy &amp; Paste Roster Report Here'!$A740=AL$7,IF('Copy &amp; Paste Roster Report Here'!$M740="FT",1,0),0)</f>
        <v>0</v>
      </c>
      <c r="AM743" s="118">
        <f>IF('Copy &amp; Paste Roster Report Here'!$A740=AM$7,IF('Copy &amp; Paste Roster Report Here'!$M740="FT",1,0),0)</f>
        <v>0</v>
      </c>
      <c r="AN743" s="118">
        <f>IF('Copy &amp; Paste Roster Report Here'!$A740=AN$7,IF('Copy &amp; Paste Roster Report Here'!$M740="FT",1,0),0)</f>
        <v>0</v>
      </c>
      <c r="AO743" s="118">
        <f>IF('Copy &amp; Paste Roster Report Here'!$A740=AO$7,IF('Copy &amp; Paste Roster Report Here'!$M740="FT",1,0),0)</f>
        <v>0</v>
      </c>
      <c r="AP743" s="118">
        <f>IF('Copy &amp; Paste Roster Report Here'!$A740=AP$7,IF('Copy &amp; Paste Roster Report Here'!$M740="FT",1,0),0)</f>
        <v>0</v>
      </c>
      <c r="AQ743" s="118">
        <f>IF('Copy &amp; Paste Roster Report Here'!$A740=AQ$7,IF('Copy &amp; Paste Roster Report Here'!$M740="FT",1,0),0)</f>
        <v>0</v>
      </c>
      <c r="AR743" s="118">
        <f>IF('Copy &amp; Paste Roster Report Here'!$A740=AR$7,IF('Copy &amp; Paste Roster Report Here'!$M740="FT",1,0),0)</f>
        <v>0</v>
      </c>
      <c r="AS743" s="118">
        <f>IF('Copy &amp; Paste Roster Report Here'!$A740=AS$7,IF('Copy &amp; Paste Roster Report Here'!$M740="FT",1,0),0)</f>
        <v>0</v>
      </c>
      <c r="AT743" s="118">
        <f>IF('Copy &amp; Paste Roster Report Here'!$A740=AT$7,IF('Copy &amp; Paste Roster Report Here'!$M740="FT",1,0),0)</f>
        <v>0</v>
      </c>
      <c r="AU743" s="118">
        <f>IF('Copy &amp; Paste Roster Report Here'!$A740=AU$7,IF('Copy &amp; Paste Roster Report Here'!$M740="FT",1,0),0)</f>
        <v>0</v>
      </c>
      <c r="AV743" s="73">
        <f t="shared" si="175"/>
        <v>0</v>
      </c>
      <c r="AW743" s="119">
        <f>IF('Copy &amp; Paste Roster Report Here'!$A740=AW$7,IF('Copy &amp; Paste Roster Report Here'!$M740="HT",1,0),0)</f>
        <v>0</v>
      </c>
      <c r="AX743" s="119">
        <f>IF('Copy &amp; Paste Roster Report Here'!$A740=AX$7,IF('Copy &amp; Paste Roster Report Here'!$M740="HT",1,0),0)</f>
        <v>0</v>
      </c>
      <c r="AY743" s="119">
        <f>IF('Copy &amp; Paste Roster Report Here'!$A740=AY$7,IF('Copy &amp; Paste Roster Report Here'!$M740="HT",1,0),0)</f>
        <v>0</v>
      </c>
      <c r="AZ743" s="119">
        <f>IF('Copy &amp; Paste Roster Report Here'!$A740=AZ$7,IF('Copy &amp; Paste Roster Report Here'!$M740="HT",1,0),0)</f>
        <v>0</v>
      </c>
      <c r="BA743" s="119">
        <f>IF('Copy &amp; Paste Roster Report Here'!$A740=BA$7,IF('Copy &amp; Paste Roster Report Here'!$M740="HT",1,0),0)</f>
        <v>0</v>
      </c>
      <c r="BB743" s="119">
        <f>IF('Copy &amp; Paste Roster Report Here'!$A740=BB$7,IF('Copy &amp; Paste Roster Report Here'!$M740="HT",1,0),0)</f>
        <v>0</v>
      </c>
      <c r="BC743" s="119">
        <f>IF('Copy &amp; Paste Roster Report Here'!$A740=BC$7,IF('Copy &amp; Paste Roster Report Here'!$M740="HT",1,0),0)</f>
        <v>0</v>
      </c>
      <c r="BD743" s="119">
        <f>IF('Copy &amp; Paste Roster Report Here'!$A740=BD$7,IF('Copy &amp; Paste Roster Report Here'!$M740="HT",1,0),0)</f>
        <v>0</v>
      </c>
      <c r="BE743" s="119">
        <f>IF('Copy &amp; Paste Roster Report Here'!$A740=BE$7,IF('Copy &amp; Paste Roster Report Here'!$M740="HT",1,0),0)</f>
        <v>0</v>
      </c>
      <c r="BF743" s="119">
        <f>IF('Copy &amp; Paste Roster Report Here'!$A740=BF$7,IF('Copy &amp; Paste Roster Report Here'!$M740="HT",1,0),0)</f>
        <v>0</v>
      </c>
      <c r="BG743" s="119">
        <f>IF('Copy &amp; Paste Roster Report Here'!$A740=BG$7,IF('Copy &amp; Paste Roster Report Here'!$M740="HT",1,0),0)</f>
        <v>0</v>
      </c>
      <c r="BH743" s="73">
        <f t="shared" si="176"/>
        <v>0</v>
      </c>
      <c r="BI743" s="120">
        <f>IF('Copy &amp; Paste Roster Report Here'!$A740=BI$7,IF('Copy &amp; Paste Roster Report Here'!$M740="MT",1,0),0)</f>
        <v>0</v>
      </c>
      <c r="BJ743" s="120">
        <f>IF('Copy &amp; Paste Roster Report Here'!$A740=BJ$7,IF('Copy &amp; Paste Roster Report Here'!$M740="MT",1,0),0)</f>
        <v>0</v>
      </c>
      <c r="BK743" s="120">
        <f>IF('Copy &amp; Paste Roster Report Here'!$A740=BK$7,IF('Copy &amp; Paste Roster Report Here'!$M740="MT",1,0),0)</f>
        <v>0</v>
      </c>
      <c r="BL743" s="120">
        <f>IF('Copy &amp; Paste Roster Report Here'!$A740=BL$7,IF('Copy &amp; Paste Roster Report Here'!$M740="MT",1,0),0)</f>
        <v>0</v>
      </c>
      <c r="BM743" s="120">
        <f>IF('Copy &amp; Paste Roster Report Here'!$A740=BM$7,IF('Copy &amp; Paste Roster Report Here'!$M740="MT",1,0),0)</f>
        <v>0</v>
      </c>
      <c r="BN743" s="120">
        <f>IF('Copy &amp; Paste Roster Report Here'!$A740=BN$7,IF('Copy &amp; Paste Roster Report Here'!$M740="MT",1,0),0)</f>
        <v>0</v>
      </c>
      <c r="BO743" s="120">
        <f>IF('Copy &amp; Paste Roster Report Here'!$A740=BO$7,IF('Copy &amp; Paste Roster Report Here'!$M740="MT",1,0),0)</f>
        <v>0</v>
      </c>
      <c r="BP743" s="120">
        <f>IF('Copy &amp; Paste Roster Report Here'!$A740=BP$7,IF('Copy &amp; Paste Roster Report Here'!$M740="MT",1,0),0)</f>
        <v>0</v>
      </c>
      <c r="BQ743" s="120">
        <f>IF('Copy &amp; Paste Roster Report Here'!$A740=BQ$7,IF('Copy &amp; Paste Roster Report Here'!$M740="MT",1,0),0)</f>
        <v>0</v>
      </c>
      <c r="BR743" s="120">
        <f>IF('Copy &amp; Paste Roster Report Here'!$A740=BR$7,IF('Copy &amp; Paste Roster Report Here'!$M740="MT",1,0),0)</f>
        <v>0</v>
      </c>
      <c r="BS743" s="120">
        <f>IF('Copy &amp; Paste Roster Report Here'!$A740=BS$7,IF('Copy &amp; Paste Roster Report Here'!$M740="MT",1,0),0)</f>
        <v>0</v>
      </c>
      <c r="BT743" s="73">
        <f t="shared" si="177"/>
        <v>0</v>
      </c>
      <c r="BU743" s="121">
        <f>IF('Copy &amp; Paste Roster Report Here'!$A740=BU$7,IF('Copy &amp; Paste Roster Report Here'!$M740="fy",1,0),0)</f>
        <v>0</v>
      </c>
      <c r="BV743" s="121">
        <f>IF('Copy &amp; Paste Roster Report Here'!$A740=BV$7,IF('Copy &amp; Paste Roster Report Here'!$M740="fy",1,0),0)</f>
        <v>0</v>
      </c>
      <c r="BW743" s="121">
        <f>IF('Copy &amp; Paste Roster Report Here'!$A740=BW$7,IF('Copy &amp; Paste Roster Report Here'!$M740="fy",1,0),0)</f>
        <v>0</v>
      </c>
      <c r="BX743" s="121">
        <f>IF('Copy &amp; Paste Roster Report Here'!$A740=BX$7,IF('Copy &amp; Paste Roster Report Here'!$M740="fy",1,0),0)</f>
        <v>0</v>
      </c>
      <c r="BY743" s="121">
        <f>IF('Copy &amp; Paste Roster Report Here'!$A740=BY$7,IF('Copy &amp; Paste Roster Report Here'!$M740="fy",1,0),0)</f>
        <v>0</v>
      </c>
      <c r="BZ743" s="121">
        <f>IF('Copy &amp; Paste Roster Report Here'!$A740=BZ$7,IF('Copy &amp; Paste Roster Report Here'!$M740="fy",1,0),0)</f>
        <v>0</v>
      </c>
      <c r="CA743" s="121">
        <f>IF('Copy &amp; Paste Roster Report Here'!$A740=CA$7,IF('Copy &amp; Paste Roster Report Here'!$M740="fy",1,0),0)</f>
        <v>0</v>
      </c>
      <c r="CB743" s="121">
        <f>IF('Copy &amp; Paste Roster Report Here'!$A740=CB$7,IF('Copy &amp; Paste Roster Report Here'!$M740="fy",1,0),0)</f>
        <v>0</v>
      </c>
      <c r="CC743" s="121">
        <f>IF('Copy &amp; Paste Roster Report Here'!$A740=CC$7,IF('Copy &amp; Paste Roster Report Here'!$M740="fy",1,0),0)</f>
        <v>0</v>
      </c>
      <c r="CD743" s="121">
        <f>IF('Copy &amp; Paste Roster Report Here'!$A740=CD$7,IF('Copy &amp; Paste Roster Report Here'!$M740="fy",1,0),0)</f>
        <v>0</v>
      </c>
      <c r="CE743" s="121">
        <f>IF('Copy &amp; Paste Roster Report Here'!$A740=CE$7,IF('Copy &amp; Paste Roster Report Here'!$M740="fy",1,0),0)</f>
        <v>0</v>
      </c>
      <c r="CF743" s="73">
        <f t="shared" si="178"/>
        <v>0</v>
      </c>
      <c r="CG743" s="122">
        <f>IF('Copy &amp; Paste Roster Report Here'!$A740=CG$7,IF('Copy &amp; Paste Roster Report Here'!$M740="RH",1,0),0)</f>
        <v>0</v>
      </c>
      <c r="CH743" s="122">
        <f>IF('Copy &amp; Paste Roster Report Here'!$A740=CH$7,IF('Copy &amp; Paste Roster Report Here'!$M740="RH",1,0),0)</f>
        <v>0</v>
      </c>
      <c r="CI743" s="122">
        <f>IF('Copy &amp; Paste Roster Report Here'!$A740=CI$7,IF('Copy &amp; Paste Roster Report Here'!$M740="RH",1,0),0)</f>
        <v>0</v>
      </c>
      <c r="CJ743" s="122">
        <f>IF('Copy &amp; Paste Roster Report Here'!$A740=CJ$7,IF('Copy &amp; Paste Roster Report Here'!$M740="RH",1,0),0)</f>
        <v>0</v>
      </c>
      <c r="CK743" s="122">
        <f>IF('Copy &amp; Paste Roster Report Here'!$A740=CK$7,IF('Copy &amp; Paste Roster Report Here'!$M740="RH",1,0),0)</f>
        <v>0</v>
      </c>
      <c r="CL743" s="122">
        <f>IF('Copy &amp; Paste Roster Report Here'!$A740=CL$7,IF('Copy &amp; Paste Roster Report Here'!$M740="RH",1,0),0)</f>
        <v>0</v>
      </c>
      <c r="CM743" s="122">
        <f>IF('Copy &amp; Paste Roster Report Here'!$A740=CM$7,IF('Copy &amp; Paste Roster Report Here'!$M740="RH",1,0),0)</f>
        <v>0</v>
      </c>
      <c r="CN743" s="122">
        <f>IF('Copy &amp; Paste Roster Report Here'!$A740=CN$7,IF('Copy &amp; Paste Roster Report Here'!$M740="RH",1,0),0)</f>
        <v>0</v>
      </c>
      <c r="CO743" s="122">
        <f>IF('Copy &amp; Paste Roster Report Here'!$A740=CO$7,IF('Copy &amp; Paste Roster Report Here'!$M740="RH",1,0),0)</f>
        <v>0</v>
      </c>
      <c r="CP743" s="122">
        <f>IF('Copy &amp; Paste Roster Report Here'!$A740=CP$7,IF('Copy &amp; Paste Roster Report Here'!$M740="RH",1,0),0)</f>
        <v>0</v>
      </c>
      <c r="CQ743" s="122">
        <f>IF('Copy &amp; Paste Roster Report Here'!$A740=CQ$7,IF('Copy &amp; Paste Roster Report Here'!$M740="RH",1,0),0)</f>
        <v>0</v>
      </c>
      <c r="CR743" s="73">
        <f t="shared" si="179"/>
        <v>0</v>
      </c>
      <c r="CS743" s="123">
        <f>IF('Copy &amp; Paste Roster Report Here'!$A740=CS$7,IF('Copy &amp; Paste Roster Report Here'!$M740="QT",1,0),0)</f>
        <v>0</v>
      </c>
      <c r="CT743" s="123">
        <f>IF('Copy &amp; Paste Roster Report Here'!$A740=CT$7,IF('Copy &amp; Paste Roster Report Here'!$M740="QT",1,0),0)</f>
        <v>0</v>
      </c>
      <c r="CU743" s="123">
        <f>IF('Copy &amp; Paste Roster Report Here'!$A740=CU$7,IF('Copy &amp; Paste Roster Report Here'!$M740="QT",1,0),0)</f>
        <v>0</v>
      </c>
      <c r="CV743" s="123">
        <f>IF('Copy &amp; Paste Roster Report Here'!$A740=CV$7,IF('Copy &amp; Paste Roster Report Here'!$M740="QT",1,0),0)</f>
        <v>0</v>
      </c>
      <c r="CW743" s="123">
        <f>IF('Copy &amp; Paste Roster Report Here'!$A740=CW$7,IF('Copy &amp; Paste Roster Report Here'!$M740="QT",1,0),0)</f>
        <v>0</v>
      </c>
      <c r="CX743" s="123">
        <f>IF('Copy &amp; Paste Roster Report Here'!$A740=CX$7,IF('Copy &amp; Paste Roster Report Here'!$M740="QT",1,0),0)</f>
        <v>0</v>
      </c>
      <c r="CY743" s="123">
        <f>IF('Copy &amp; Paste Roster Report Here'!$A740=CY$7,IF('Copy &amp; Paste Roster Report Here'!$M740="QT",1,0),0)</f>
        <v>0</v>
      </c>
      <c r="CZ743" s="123">
        <f>IF('Copy &amp; Paste Roster Report Here'!$A740=CZ$7,IF('Copy &amp; Paste Roster Report Here'!$M740="QT",1,0),0)</f>
        <v>0</v>
      </c>
      <c r="DA743" s="123">
        <f>IF('Copy &amp; Paste Roster Report Here'!$A740=DA$7,IF('Copy &amp; Paste Roster Report Here'!$M740="QT",1,0),0)</f>
        <v>0</v>
      </c>
      <c r="DB743" s="123">
        <f>IF('Copy &amp; Paste Roster Report Here'!$A740=DB$7,IF('Copy &amp; Paste Roster Report Here'!$M740="QT",1,0),0)</f>
        <v>0</v>
      </c>
      <c r="DC743" s="123">
        <f>IF('Copy &amp; Paste Roster Report Here'!$A740=DC$7,IF('Copy &amp; Paste Roster Report Here'!$M740="QT",1,0),0)</f>
        <v>0</v>
      </c>
      <c r="DD743" s="73">
        <f t="shared" si="180"/>
        <v>0</v>
      </c>
      <c r="DE743" s="124">
        <f>IF('Copy &amp; Paste Roster Report Here'!$A740=DE$7,IF('Copy &amp; Paste Roster Report Here'!$M740="xxxxxxxxxxx",1,0),0)</f>
        <v>0</v>
      </c>
      <c r="DF743" s="124">
        <f>IF('Copy &amp; Paste Roster Report Here'!$A740=DF$7,IF('Copy &amp; Paste Roster Report Here'!$M740="xxxxxxxxxxx",1,0),0)</f>
        <v>0</v>
      </c>
      <c r="DG743" s="124">
        <f>IF('Copy &amp; Paste Roster Report Here'!$A740=DG$7,IF('Copy &amp; Paste Roster Report Here'!$M740="xxxxxxxxxxx",1,0),0)</f>
        <v>0</v>
      </c>
      <c r="DH743" s="124">
        <f>IF('Copy &amp; Paste Roster Report Here'!$A740=DH$7,IF('Copy &amp; Paste Roster Report Here'!$M740="xxxxxxxxxxx",1,0),0)</f>
        <v>0</v>
      </c>
      <c r="DI743" s="124">
        <f>IF('Copy &amp; Paste Roster Report Here'!$A740=DI$7,IF('Copy &amp; Paste Roster Report Here'!$M740="xxxxxxxxxxx",1,0),0)</f>
        <v>0</v>
      </c>
      <c r="DJ743" s="124">
        <f>IF('Copy &amp; Paste Roster Report Here'!$A740=DJ$7,IF('Copy &amp; Paste Roster Report Here'!$M740="xxxxxxxxxxx",1,0),0)</f>
        <v>0</v>
      </c>
      <c r="DK743" s="124">
        <f>IF('Copy &amp; Paste Roster Report Here'!$A740=DK$7,IF('Copy &amp; Paste Roster Report Here'!$M740="xxxxxxxxxxx",1,0),0)</f>
        <v>0</v>
      </c>
      <c r="DL743" s="124">
        <f>IF('Copy &amp; Paste Roster Report Here'!$A740=DL$7,IF('Copy &amp; Paste Roster Report Here'!$M740="xxxxxxxxxxx",1,0),0)</f>
        <v>0</v>
      </c>
      <c r="DM743" s="124">
        <f>IF('Copy &amp; Paste Roster Report Here'!$A740=DM$7,IF('Copy &amp; Paste Roster Report Here'!$M740="xxxxxxxxxxx",1,0),0)</f>
        <v>0</v>
      </c>
      <c r="DN743" s="124">
        <f>IF('Copy &amp; Paste Roster Report Here'!$A740=DN$7,IF('Copy &amp; Paste Roster Report Here'!$M740="xxxxxxxxxxx",1,0),0)</f>
        <v>0</v>
      </c>
      <c r="DO743" s="124">
        <f>IF('Copy &amp; Paste Roster Report Here'!$A740=DO$7,IF('Copy &amp; Paste Roster Report Here'!$M740="xxxxxxxxxxx",1,0),0)</f>
        <v>0</v>
      </c>
      <c r="DP743" s="125">
        <f t="shared" si="181"/>
        <v>0</v>
      </c>
      <c r="DQ743" s="126">
        <f t="shared" si="182"/>
        <v>0</v>
      </c>
    </row>
    <row r="744" spans="1:121" x14ac:dyDescent="0.25">
      <c r="A744" s="111">
        <f t="shared" si="168"/>
        <v>0</v>
      </c>
      <c r="B744" s="111">
        <f t="shared" si="169"/>
        <v>0</v>
      </c>
      <c r="C744" s="112">
        <f>+('Copy &amp; Paste Roster Report Here'!$P741-'Copy &amp; Paste Roster Report Here'!$O741)/30</f>
        <v>0</v>
      </c>
      <c r="D744" s="112">
        <f>+('Copy &amp; Paste Roster Report Here'!$P741-'Copy &amp; Paste Roster Report Here'!$O741)</f>
        <v>0</v>
      </c>
      <c r="E744" s="111">
        <f>'Copy &amp; Paste Roster Report Here'!N741</f>
        <v>0</v>
      </c>
      <c r="F744" s="111" t="str">
        <f t="shared" si="170"/>
        <v>N</v>
      </c>
      <c r="G744" s="111">
        <f>'Copy &amp; Paste Roster Report Here'!R741</f>
        <v>0</v>
      </c>
      <c r="H744" s="113">
        <f t="shared" si="171"/>
        <v>0</v>
      </c>
      <c r="I744" s="112">
        <f>IF(F744="N",$F$5-'Copy &amp; Paste Roster Report Here'!O741,+'Copy &amp; Paste Roster Report Here'!Q741-'Copy &amp; Paste Roster Report Here'!O741)</f>
        <v>0</v>
      </c>
      <c r="J744" s="114">
        <f t="shared" si="172"/>
        <v>0</v>
      </c>
      <c r="K744" s="114">
        <f t="shared" si="173"/>
        <v>0</v>
      </c>
      <c r="L744" s="115">
        <f>'Copy &amp; Paste Roster Report Here'!F741</f>
        <v>0</v>
      </c>
      <c r="M744" s="116">
        <f t="shared" si="174"/>
        <v>0</v>
      </c>
      <c r="N744" s="117">
        <f>IF('Copy &amp; Paste Roster Report Here'!$A741='Analytical Tests'!N$7,IF($F744="Y",+$H744*N$6,0),0)</f>
        <v>0</v>
      </c>
      <c r="O744" s="117">
        <f>IF('Copy &amp; Paste Roster Report Here'!$A741='Analytical Tests'!O$7,IF($F744="Y",+$H744*O$6,0),0)</f>
        <v>0</v>
      </c>
      <c r="P744" s="117">
        <f>IF('Copy &amp; Paste Roster Report Here'!$A741='Analytical Tests'!P$7,IF($F744="Y",+$H744*P$6,0),0)</f>
        <v>0</v>
      </c>
      <c r="Q744" s="117">
        <f>IF('Copy &amp; Paste Roster Report Here'!$A741='Analytical Tests'!Q$7,IF($F744="Y",+$H744*Q$6,0),0)</f>
        <v>0</v>
      </c>
      <c r="R744" s="117">
        <f>IF('Copy &amp; Paste Roster Report Here'!$A741='Analytical Tests'!R$7,IF($F744="Y",+$H744*R$6,0),0)</f>
        <v>0</v>
      </c>
      <c r="S744" s="117">
        <f>IF('Copy &amp; Paste Roster Report Here'!$A741='Analytical Tests'!S$7,IF($F744="Y",+$H744*S$6,0),0)</f>
        <v>0</v>
      </c>
      <c r="T744" s="117">
        <f>IF('Copy &amp; Paste Roster Report Here'!$A741='Analytical Tests'!T$7,IF($F744="Y",+$H744*T$6,0),0)</f>
        <v>0</v>
      </c>
      <c r="U744" s="117">
        <f>IF('Copy &amp; Paste Roster Report Here'!$A741='Analytical Tests'!U$7,IF($F744="Y",+$H744*U$6,0),0)</f>
        <v>0</v>
      </c>
      <c r="V744" s="117">
        <f>IF('Copy &amp; Paste Roster Report Here'!$A741='Analytical Tests'!V$7,IF($F744="Y",+$H744*V$6,0),0)</f>
        <v>0</v>
      </c>
      <c r="W744" s="117">
        <f>IF('Copy &amp; Paste Roster Report Here'!$A741='Analytical Tests'!W$7,IF($F744="Y",+$H744*W$6,0),0)</f>
        <v>0</v>
      </c>
      <c r="X744" s="117">
        <f>IF('Copy &amp; Paste Roster Report Here'!$A741='Analytical Tests'!X$7,IF($F744="Y",+$H744*X$6,0),0)</f>
        <v>0</v>
      </c>
      <c r="Y744" s="117" t="b">
        <f>IF('Copy &amp; Paste Roster Report Here'!$A741='Analytical Tests'!Y$7,IF($F744="N",IF($J744&gt;=$C744,Y$6,+($I744/$D744)*Y$6),0))</f>
        <v>0</v>
      </c>
      <c r="Z744" s="117" t="b">
        <f>IF('Copy &amp; Paste Roster Report Here'!$A741='Analytical Tests'!Z$7,IF($F744="N",IF($J744&gt;=$C744,Z$6,+($I744/$D744)*Z$6),0))</f>
        <v>0</v>
      </c>
      <c r="AA744" s="117" t="b">
        <f>IF('Copy &amp; Paste Roster Report Here'!$A741='Analytical Tests'!AA$7,IF($F744="N",IF($J744&gt;=$C744,AA$6,+($I744/$D744)*AA$6),0))</f>
        <v>0</v>
      </c>
      <c r="AB744" s="117" t="b">
        <f>IF('Copy &amp; Paste Roster Report Here'!$A741='Analytical Tests'!AB$7,IF($F744="N",IF($J744&gt;=$C744,AB$6,+($I744/$D744)*AB$6),0))</f>
        <v>0</v>
      </c>
      <c r="AC744" s="117" t="b">
        <f>IF('Copy &amp; Paste Roster Report Here'!$A741='Analytical Tests'!AC$7,IF($F744="N",IF($J744&gt;=$C744,AC$6,+($I744/$D744)*AC$6),0))</f>
        <v>0</v>
      </c>
      <c r="AD744" s="117" t="b">
        <f>IF('Copy &amp; Paste Roster Report Here'!$A741='Analytical Tests'!AD$7,IF($F744="N",IF($J744&gt;=$C744,AD$6,+($I744/$D744)*AD$6),0))</f>
        <v>0</v>
      </c>
      <c r="AE744" s="117" t="b">
        <f>IF('Copy &amp; Paste Roster Report Here'!$A741='Analytical Tests'!AE$7,IF($F744="N",IF($J744&gt;=$C744,AE$6,+($I744/$D744)*AE$6),0))</f>
        <v>0</v>
      </c>
      <c r="AF744" s="117" t="b">
        <f>IF('Copy &amp; Paste Roster Report Here'!$A741='Analytical Tests'!AF$7,IF($F744="N",IF($J744&gt;=$C744,AF$6,+($I744/$D744)*AF$6),0))</f>
        <v>0</v>
      </c>
      <c r="AG744" s="117" t="b">
        <f>IF('Copy &amp; Paste Roster Report Here'!$A741='Analytical Tests'!AG$7,IF($F744="N",IF($J744&gt;=$C744,AG$6,+($I744/$D744)*AG$6),0))</f>
        <v>0</v>
      </c>
      <c r="AH744" s="117" t="b">
        <f>IF('Copy &amp; Paste Roster Report Here'!$A741='Analytical Tests'!AH$7,IF($F744="N",IF($J744&gt;=$C744,AH$6,+($I744/$D744)*AH$6),0))</f>
        <v>0</v>
      </c>
      <c r="AI744" s="117" t="b">
        <f>IF('Copy &amp; Paste Roster Report Here'!$A741='Analytical Tests'!AI$7,IF($F744="N",IF($J744&gt;=$C744,AI$6,+($I744/$D744)*AI$6),0))</f>
        <v>0</v>
      </c>
      <c r="AJ744" s="79"/>
      <c r="AK744" s="118">
        <f>IF('Copy &amp; Paste Roster Report Here'!$A741=AK$7,IF('Copy &amp; Paste Roster Report Here'!$M741="FT",1,0),0)</f>
        <v>0</v>
      </c>
      <c r="AL744" s="118">
        <f>IF('Copy &amp; Paste Roster Report Here'!$A741=AL$7,IF('Copy &amp; Paste Roster Report Here'!$M741="FT",1,0),0)</f>
        <v>0</v>
      </c>
      <c r="AM744" s="118">
        <f>IF('Copy &amp; Paste Roster Report Here'!$A741=AM$7,IF('Copy &amp; Paste Roster Report Here'!$M741="FT",1,0),0)</f>
        <v>0</v>
      </c>
      <c r="AN744" s="118">
        <f>IF('Copy &amp; Paste Roster Report Here'!$A741=AN$7,IF('Copy &amp; Paste Roster Report Here'!$M741="FT",1,0),0)</f>
        <v>0</v>
      </c>
      <c r="AO744" s="118">
        <f>IF('Copy &amp; Paste Roster Report Here'!$A741=AO$7,IF('Copy &amp; Paste Roster Report Here'!$M741="FT",1,0),0)</f>
        <v>0</v>
      </c>
      <c r="AP744" s="118">
        <f>IF('Copy &amp; Paste Roster Report Here'!$A741=AP$7,IF('Copy &amp; Paste Roster Report Here'!$M741="FT",1,0),0)</f>
        <v>0</v>
      </c>
      <c r="AQ744" s="118">
        <f>IF('Copy &amp; Paste Roster Report Here'!$A741=AQ$7,IF('Copy &amp; Paste Roster Report Here'!$M741="FT",1,0),0)</f>
        <v>0</v>
      </c>
      <c r="AR744" s="118">
        <f>IF('Copy &amp; Paste Roster Report Here'!$A741=AR$7,IF('Copy &amp; Paste Roster Report Here'!$M741="FT",1,0),0)</f>
        <v>0</v>
      </c>
      <c r="AS744" s="118">
        <f>IF('Copy &amp; Paste Roster Report Here'!$A741=AS$7,IF('Copy &amp; Paste Roster Report Here'!$M741="FT",1,0),0)</f>
        <v>0</v>
      </c>
      <c r="AT744" s="118">
        <f>IF('Copy &amp; Paste Roster Report Here'!$A741=AT$7,IF('Copy &amp; Paste Roster Report Here'!$M741="FT",1,0),0)</f>
        <v>0</v>
      </c>
      <c r="AU744" s="118">
        <f>IF('Copy &amp; Paste Roster Report Here'!$A741=AU$7,IF('Copy &amp; Paste Roster Report Here'!$M741="FT",1,0),0)</f>
        <v>0</v>
      </c>
      <c r="AV744" s="73">
        <f t="shared" si="175"/>
        <v>0</v>
      </c>
      <c r="AW744" s="119">
        <f>IF('Copy &amp; Paste Roster Report Here'!$A741=AW$7,IF('Copy &amp; Paste Roster Report Here'!$M741="HT",1,0),0)</f>
        <v>0</v>
      </c>
      <c r="AX744" s="119">
        <f>IF('Copy &amp; Paste Roster Report Here'!$A741=AX$7,IF('Copy &amp; Paste Roster Report Here'!$M741="HT",1,0),0)</f>
        <v>0</v>
      </c>
      <c r="AY744" s="119">
        <f>IF('Copy &amp; Paste Roster Report Here'!$A741=AY$7,IF('Copy &amp; Paste Roster Report Here'!$M741="HT",1,0),0)</f>
        <v>0</v>
      </c>
      <c r="AZ744" s="119">
        <f>IF('Copy &amp; Paste Roster Report Here'!$A741=AZ$7,IF('Copy &amp; Paste Roster Report Here'!$M741="HT",1,0),0)</f>
        <v>0</v>
      </c>
      <c r="BA744" s="119">
        <f>IF('Copy &amp; Paste Roster Report Here'!$A741=BA$7,IF('Copy &amp; Paste Roster Report Here'!$M741="HT",1,0),0)</f>
        <v>0</v>
      </c>
      <c r="BB744" s="119">
        <f>IF('Copy &amp; Paste Roster Report Here'!$A741=BB$7,IF('Copy &amp; Paste Roster Report Here'!$M741="HT",1,0),0)</f>
        <v>0</v>
      </c>
      <c r="BC744" s="119">
        <f>IF('Copy &amp; Paste Roster Report Here'!$A741=BC$7,IF('Copy &amp; Paste Roster Report Here'!$M741="HT",1,0),0)</f>
        <v>0</v>
      </c>
      <c r="BD744" s="119">
        <f>IF('Copy &amp; Paste Roster Report Here'!$A741=BD$7,IF('Copy &amp; Paste Roster Report Here'!$M741="HT",1,0),0)</f>
        <v>0</v>
      </c>
      <c r="BE744" s="119">
        <f>IF('Copy &amp; Paste Roster Report Here'!$A741=BE$7,IF('Copy &amp; Paste Roster Report Here'!$M741="HT",1,0),0)</f>
        <v>0</v>
      </c>
      <c r="BF744" s="119">
        <f>IF('Copy &amp; Paste Roster Report Here'!$A741=BF$7,IF('Copy &amp; Paste Roster Report Here'!$M741="HT",1,0),0)</f>
        <v>0</v>
      </c>
      <c r="BG744" s="119">
        <f>IF('Copy &amp; Paste Roster Report Here'!$A741=BG$7,IF('Copy &amp; Paste Roster Report Here'!$M741="HT",1,0),0)</f>
        <v>0</v>
      </c>
      <c r="BH744" s="73">
        <f t="shared" si="176"/>
        <v>0</v>
      </c>
      <c r="BI744" s="120">
        <f>IF('Copy &amp; Paste Roster Report Here'!$A741=BI$7,IF('Copy &amp; Paste Roster Report Here'!$M741="MT",1,0),0)</f>
        <v>0</v>
      </c>
      <c r="BJ744" s="120">
        <f>IF('Copy &amp; Paste Roster Report Here'!$A741=BJ$7,IF('Copy &amp; Paste Roster Report Here'!$M741="MT",1,0),0)</f>
        <v>0</v>
      </c>
      <c r="BK744" s="120">
        <f>IF('Copy &amp; Paste Roster Report Here'!$A741=BK$7,IF('Copy &amp; Paste Roster Report Here'!$M741="MT",1,0),0)</f>
        <v>0</v>
      </c>
      <c r="BL744" s="120">
        <f>IF('Copy &amp; Paste Roster Report Here'!$A741=BL$7,IF('Copy &amp; Paste Roster Report Here'!$M741="MT",1,0),0)</f>
        <v>0</v>
      </c>
      <c r="BM744" s="120">
        <f>IF('Copy &amp; Paste Roster Report Here'!$A741=BM$7,IF('Copy &amp; Paste Roster Report Here'!$M741="MT",1,0),0)</f>
        <v>0</v>
      </c>
      <c r="BN744" s="120">
        <f>IF('Copy &amp; Paste Roster Report Here'!$A741=BN$7,IF('Copy &amp; Paste Roster Report Here'!$M741="MT",1,0),0)</f>
        <v>0</v>
      </c>
      <c r="BO744" s="120">
        <f>IF('Copy &amp; Paste Roster Report Here'!$A741=BO$7,IF('Copy &amp; Paste Roster Report Here'!$M741="MT",1,0),0)</f>
        <v>0</v>
      </c>
      <c r="BP744" s="120">
        <f>IF('Copy &amp; Paste Roster Report Here'!$A741=BP$7,IF('Copy &amp; Paste Roster Report Here'!$M741="MT",1,0),0)</f>
        <v>0</v>
      </c>
      <c r="BQ744" s="120">
        <f>IF('Copy &amp; Paste Roster Report Here'!$A741=BQ$7,IF('Copy &amp; Paste Roster Report Here'!$M741="MT",1,0),0)</f>
        <v>0</v>
      </c>
      <c r="BR744" s="120">
        <f>IF('Copy &amp; Paste Roster Report Here'!$A741=BR$7,IF('Copy &amp; Paste Roster Report Here'!$M741="MT",1,0),0)</f>
        <v>0</v>
      </c>
      <c r="BS744" s="120">
        <f>IF('Copy &amp; Paste Roster Report Here'!$A741=BS$7,IF('Copy &amp; Paste Roster Report Here'!$M741="MT",1,0),0)</f>
        <v>0</v>
      </c>
      <c r="BT744" s="73">
        <f t="shared" si="177"/>
        <v>0</v>
      </c>
      <c r="BU744" s="121">
        <f>IF('Copy &amp; Paste Roster Report Here'!$A741=BU$7,IF('Copy &amp; Paste Roster Report Here'!$M741="fy",1,0),0)</f>
        <v>0</v>
      </c>
      <c r="BV744" s="121">
        <f>IF('Copy &amp; Paste Roster Report Here'!$A741=BV$7,IF('Copy &amp; Paste Roster Report Here'!$M741="fy",1,0),0)</f>
        <v>0</v>
      </c>
      <c r="BW744" s="121">
        <f>IF('Copy &amp; Paste Roster Report Here'!$A741=BW$7,IF('Copy &amp; Paste Roster Report Here'!$M741="fy",1,0),0)</f>
        <v>0</v>
      </c>
      <c r="BX744" s="121">
        <f>IF('Copy &amp; Paste Roster Report Here'!$A741=BX$7,IF('Copy &amp; Paste Roster Report Here'!$M741="fy",1,0),0)</f>
        <v>0</v>
      </c>
      <c r="BY744" s="121">
        <f>IF('Copy &amp; Paste Roster Report Here'!$A741=BY$7,IF('Copy &amp; Paste Roster Report Here'!$M741="fy",1,0),0)</f>
        <v>0</v>
      </c>
      <c r="BZ744" s="121">
        <f>IF('Copy &amp; Paste Roster Report Here'!$A741=BZ$7,IF('Copy &amp; Paste Roster Report Here'!$M741="fy",1,0),0)</f>
        <v>0</v>
      </c>
      <c r="CA744" s="121">
        <f>IF('Copy &amp; Paste Roster Report Here'!$A741=CA$7,IF('Copy &amp; Paste Roster Report Here'!$M741="fy",1,0),0)</f>
        <v>0</v>
      </c>
      <c r="CB744" s="121">
        <f>IF('Copy &amp; Paste Roster Report Here'!$A741=CB$7,IF('Copy &amp; Paste Roster Report Here'!$M741="fy",1,0),0)</f>
        <v>0</v>
      </c>
      <c r="CC744" s="121">
        <f>IF('Copy &amp; Paste Roster Report Here'!$A741=CC$7,IF('Copy &amp; Paste Roster Report Here'!$M741="fy",1,0),0)</f>
        <v>0</v>
      </c>
      <c r="CD744" s="121">
        <f>IF('Copy &amp; Paste Roster Report Here'!$A741=CD$7,IF('Copy &amp; Paste Roster Report Here'!$M741="fy",1,0),0)</f>
        <v>0</v>
      </c>
      <c r="CE744" s="121">
        <f>IF('Copy &amp; Paste Roster Report Here'!$A741=CE$7,IF('Copy &amp; Paste Roster Report Here'!$M741="fy",1,0),0)</f>
        <v>0</v>
      </c>
      <c r="CF744" s="73">
        <f t="shared" si="178"/>
        <v>0</v>
      </c>
      <c r="CG744" s="122">
        <f>IF('Copy &amp; Paste Roster Report Here'!$A741=CG$7,IF('Copy &amp; Paste Roster Report Here'!$M741="RH",1,0),0)</f>
        <v>0</v>
      </c>
      <c r="CH744" s="122">
        <f>IF('Copy &amp; Paste Roster Report Here'!$A741=CH$7,IF('Copy &amp; Paste Roster Report Here'!$M741="RH",1,0),0)</f>
        <v>0</v>
      </c>
      <c r="CI744" s="122">
        <f>IF('Copy &amp; Paste Roster Report Here'!$A741=CI$7,IF('Copy &amp; Paste Roster Report Here'!$M741="RH",1,0),0)</f>
        <v>0</v>
      </c>
      <c r="CJ744" s="122">
        <f>IF('Copy &amp; Paste Roster Report Here'!$A741=CJ$7,IF('Copy &amp; Paste Roster Report Here'!$M741="RH",1,0),0)</f>
        <v>0</v>
      </c>
      <c r="CK744" s="122">
        <f>IF('Copy &amp; Paste Roster Report Here'!$A741=CK$7,IF('Copy &amp; Paste Roster Report Here'!$M741="RH",1,0),0)</f>
        <v>0</v>
      </c>
      <c r="CL744" s="122">
        <f>IF('Copy &amp; Paste Roster Report Here'!$A741=CL$7,IF('Copy &amp; Paste Roster Report Here'!$M741="RH",1,0),0)</f>
        <v>0</v>
      </c>
      <c r="CM744" s="122">
        <f>IF('Copy &amp; Paste Roster Report Here'!$A741=CM$7,IF('Copy &amp; Paste Roster Report Here'!$M741="RH",1,0),0)</f>
        <v>0</v>
      </c>
      <c r="CN744" s="122">
        <f>IF('Copy &amp; Paste Roster Report Here'!$A741=CN$7,IF('Copy &amp; Paste Roster Report Here'!$M741="RH",1,0),0)</f>
        <v>0</v>
      </c>
      <c r="CO744" s="122">
        <f>IF('Copy &amp; Paste Roster Report Here'!$A741=CO$7,IF('Copy &amp; Paste Roster Report Here'!$M741="RH",1,0),0)</f>
        <v>0</v>
      </c>
      <c r="CP744" s="122">
        <f>IF('Copy &amp; Paste Roster Report Here'!$A741=CP$7,IF('Copy &amp; Paste Roster Report Here'!$M741="RH",1,0),0)</f>
        <v>0</v>
      </c>
      <c r="CQ744" s="122">
        <f>IF('Copy &amp; Paste Roster Report Here'!$A741=CQ$7,IF('Copy &amp; Paste Roster Report Here'!$M741="RH",1,0),0)</f>
        <v>0</v>
      </c>
      <c r="CR744" s="73">
        <f t="shared" si="179"/>
        <v>0</v>
      </c>
      <c r="CS744" s="123">
        <f>IF('Copy &amp; Paste Roster Report Here'!$A741=CS$7,IF('Copy &amp; Paste Roster Report Here'!$M741="QT",1,0),0)</f>
        <v>0</v>
      </c>
      <c r="CT744" s="123">
        <f>IF('Copy &amp; Paste Roster Report Here'!$A741=CT$7,IF('Copy &amp; Paste Roster Report Here'!$M741="QT",1,0),0)</f>
        <v>0</v>
      </c>
      <c r="CU744" s="123">
        <f>IF('Copy &amp; Paste Roster Report Here'!$A741=CU$7,IF('Copy &amp; Paste Roster Report Here'!$M741="QT",1,0),0)</f>
        <v>0</v>
      </c>
      <c r="CV744" s="123">
        <f>IF('Copy &amp; Paste Roster Report Here'!$A741=CV$7,IF('Copy &amp; Paste Roster Report Here'!$M741="QT",1,0),0)</f>
        <v>0</v>
      </c>
      <c r="CW744" s="123">
        <f>IF('Copy &amp; Paste Roster Report Here'!$A741=CW$7,IF('Copy &amp; Paste Roster Report Here'!$M741="QT",1,0),0)</f>
        <v>0</v>
      </c>
      <c r="CX744" s="123">
        <f>IF('Copy &amp; Paste Roster Report Here'!$A741=CX$7,IF('Copy &amp; Paste Roster Report Here'!$M741="QT",1,0),0)</f>
        <v>0</v>
      </c>
      <c r="CY744" s="123">
        <f>IF('Copy &amp; Paste Roster Report Here'!$A741=CY$7,IF('Copy &amp; Paste Roster Report Here'!$M741="QT",1,0),0)</f>
        <v>0</v>
      </c>
      <c r="CZ744" s="123">
        <f>IF('Copy &amp; Paste Roster Report Here'!$A741=CZ$7,IF('Copy &amp; Paste Roster Report Here'!$M741="QT",1,0),0)</f>
        <v>0</v>
      </c>
      <c r="DA744" s="123">
        <f>IF('Copy &amp; Paste Roster Report Here'!$A741=DA$7,IF('Copy &amp; Paste Roster Report Here'!$M741="QT",1,0),0)</f>
        <v>0</v>
      </c>
      <c r="DB744" s="123">
        <f>IF('Copy &amp; Paste Roster Report Here'!$A741=DB$7,IF('Copy &amp; Paste Roster Report Here'!$M741="QT",1,0),0)</f>
        <v>0</v>
      </c>
      <c r="DC744" s="123">
        <f>IF('Copy &amp; Paste Roster Report Here'!$A741=DC$7,IF('Copy &amp; Paste Roster Report Here'!$M741="QT",1,0),0)</f>
        <v>0</v>
      </c>
      <c r="DD744" s="73">
        <f t="shared" si="180"/>
        <v>0</v>
      </c>
      <c r="DE744" s="124">
        <f>IF('Copy &amp; Paste Roster Report Here'!$A741=DE$7,IF('Copy &amp; Paste Roster Report Here'!$M741="xxxxxxxxxxx",1,0),0)</f>
        <v>0</v>
      </c>
      <c r="DF744" s="124">
        <f>IF('Copy &amp; Paste Roster Report Here'!$A741=DF$7,IF('Copy &amp; Paste Roster Report Here'!$M741="xxxxxxxxxxx",1,0),0)</f>
        <v>0</v>
      </c>
      <c r="DG744" s="124">
        <f>IF('Copy &amp; Paste Roster Report Here'!$A741=DG$7,IF('Copy &amp; Paste Roster Report Here'!$M741="xxxxxxxxxxx",1,0),0)</f>
        <v>0</v>
      </c>
      <c r="DH744" s="124">
        <f>IF('Copy &amp; Paste Roster Report Here'!$A741=DH$7,IF('Copy &amp; Paste Roster Report Here'!$M741="xxxxxxxxxxx",1,0),0)</f>
        <v>0</v>
      </c>
      <c r="DI744" s="124">
        <f>IF('Copy &amp; Paste Roster Report Here'!$A741=DI$7,IF('Copy &amp; Paste Roster Report Here'!$M741="xxxxxxxxxxx",1,0),0)</f>
        <v>0</v>
      </c>
      <c r="DJ744" s="124">
        <f>IF('Copy &amp; Paste Roster Report Here'!$A741=DJ$7,IF('Copy &amp; Paste Roster Report Here'!$M741="xxxxxxxxxxx",1,0),0)</f>
        <v>0</v>
      </c>
      <c r="DK744" s="124">
        <f>IF('Copy &amp; Paste Roster Report Here'!$A741=DK$7,IF('Copy &amp; Paste Roster Report Here'!$M741="xxxxxxxxxxx",1,0),0)</f>
        <v>0</v>
      </c>
      <c r="DL744" s="124">
        <f>IF('Copy &amp; Paste Roster Report Here'!$A741=DL$7,IF('Copy &amp; Paste Roster Report Here'!$M741="xxxxxxxxxxx",1,0),0)</f>
        <v>0</v>
      </c>
      <c r="DM744" s="124">
        <f>IF('Copy &amp; Paste Roster Report Here'!$A741=DM$7,IF('Copy &amp; Paste Roster Report Here'!$M741="xxxxxxxxxxx",1,0),0)</f>
        <v>0</v>
      </c>
      <c r="DN744" s="124">
        <f>IF('Copy &amp; Paste Roster Report Here'!$A741=DN$7,IF('Copy &amp; Paste Roster Report Here'!$M741="xxxxxxxxxxx",1,0),0)</f>
        <v>0</v>
      </c>
      <c r="DO744" s="124">
        <f>IF('Copy &amp; Paste Roster Report Here'!$A741=DO$7,IF('Copy &amp; Paste Roster Report Here'!$M741="xxxxxxxxxxx",1,0),0)</f>
        <v>0</v>
      </c>
      <c r="DP744" s="125">
        <f t="shared" si="181"/>
        <v>0</v>
      </c>
      <c r="DQ744" s="126">
        <f t="shared" si="182"/>
        <v>0</v>
      </c>
    </row>
    <row r="745" spans="1:121" x14ac:dyDescent="0.25">
      <c r="A745" s="111">
        <f t="shared" si="168"/>
        <v>0</v>
      </c>
      <c r="B745" s="111">
        <f t="shared" si="169"/>
        <v>0</v>
      </c>
      <c r="C745" s="112">
        <f>+('Copy &amp; Paste Roster Report Here'!$P742-'Copy &amp; Paste Roster Report Here'!$O742)/30</f>
        <v>0</v>
      </c>
      <c r="D745" s="112">
        <f>+('Copy &amp; Paste Roster Report Here'!$P742-'Copy &amp; Paste Roster Report Here'!$O742)</f>
        <v>0</v>
      </c>
      <c r="E745" s="111">
        <f>'Copy &amp; Paste Roster Report Here'!N742</f>
        <v>0</v>
      </c>
      <c r="F745" s="111" t="str">
        <f t="shared" si="170"/>
        <v>N</v>
      </c>
      <c r="G745" s="111">
        <f>'Copy &amp; Paste Roster Report Here'!R742</f>
        <v>0</v>
      </c>
      <c r="H745" s="113">
        <f t="shared" si="171"/>
        <v>0</v>
      </c>
      <c r="I745" s="112">
        <f>IF(F745="N",$F$5-'Copy &amp; Paste Roster Report Here'!O742,+'Copy &amp; Paste Roster Report Here'!Q742-'Copy &amp; Paste Roster Report Here'!O742)</f>
        <v>0</v>
      </c>
      <c r="J745" s="114">
        <f t="shared" si="172"/>
        <v>0</v>
      </c>
      <c r="K745" s="114">
        <f t="shared" si="173"/>
        <v>0</v>
      </c>
      <c r="L745" s="115">
        <f>'Copy &amp; Paste Roster Report Here'!F742</f>
        <v>0</v>
      </c>
      <c r="M745" s="116">
        <f t="shared" si="174"/>
        <v>0</v>
      </c>
      <c r="N745" s="117">
        <f>IF('Copy &amp; Paste Roster Report Here'!$A742='Analytical Tests'!N$7,IF($F745="Y",+$H745*N$6,0),0)</f>
        <v>0</v>
      </c>
      <c r="O745" s="117">
        <f>IF('Copy &amp; Paste Roster Report Here'!$A742='Analytical Tests'!O$7,IF($F745="Y",+$H745*O$6,0),0)</f>
        <v>0</v>
      </c>
      <c r="P745" s="117">
        <f>IF('Copy &amp; Paste Roster Report Here'!$A742='Analytical Tests'!P$7,IF($F745="Y",+$H745*P$6,0),0)</f>
        <v>0</v>
      </c>
      <c r="Q745" s="117">
        <f>IF('Copy &amp; Paste Roster Report Here'!$A742='Analytical Tests'!Q$7,IF($F745="Y",+$H745*Q$6,0),0)</f>
        <v>0</v>
      </c>
      <c r="R745" s="117">
        <f>IF('Copy &amp; Paste Roster Report Here'!$A742='Analytical Tests'!R$7,IF($F745="Y",+$H745*R$6,0),0)</f>
        <v>0</v>
      </c>
      <c r="S745" s="117">
        <f>IF('Copy &amp; Paste Roster Report Here'!$A742='Analytical Tests'!S$7,IF($F745="Y",+$H745*S$6,0),0)</f>
        <v>0</v>
      </c>
      <c r="T745" s="117">
        <f>IF('Copy &amp; Paste Roster Report Here'!$A742='Analytical Tests'!T$7,IF($F745="Y",+$H745*T$6,0),0)</f>
        <v>0</v>
      </c>
      <c r="U745" s="117">
        <f>IF('Copy &amp; Paste Roster Report Here'!$A742='Analytical Tests'!U$7,IF($F745="Y",+$H745*U$6,0),0)</f>
        <v>0</v>
      </c>
      <c r="V745" s="117">
        <f>IF('Copy &amp; Paste Roster Report Here'!$A742='Analytical Tests'!V$7,IF($F745="Y",+$H745*V$6,0),0)</f>
        <v>0</v>
      </c>
      <c r="W745" s="117">
        <f>IF('Copy &amp; Paste Roster Report Here'!$A742='Analytical Tests'!W$7,IF($F745="Y",+$H745*W$6,0),0)</f>
        <v>0</v>
      </c>
      <c r="X745" s="117">
        <f>IF('Copy &amp; Paste Roster Report Here'!$A742='Analytical Tests'!X$7,IF($F745="Y",+$H745*X$6,0),0)</f>
        <v>0</v>
      </c>
      <c r="Y745" s="117" t="b">
        <f>IF('Copy &amp; Paste Roster Report Here'!$A742='Analytical Tests'!Y$7,IF($F745="N",IF($J745&gt;=$C745,Y$6,+($I745/$D745)*Y$6),0))</f>
        <v>0</v>
      </c>
      <c r="Z745" s="117" t="b">
        <f>IF('Copy &amp; Paste Roster Report Here'!$A742='Analytical Tests'!Z$7,IF($F745="N",IF($J745&gt;=$C745,Z$6,+($I745/$D745)*Z$6),0))</f>
        <v>0</v>
      </c>
      <c r="AA745" s="117" t="b">
        <f>IF('Copy &amp; Paste Roster Report Here'!$A742='Analytical Tests'!AA$7,IF($F745="N",IF($J745&gt;=$C745,AA$6,+($I745/$D745)*AA$6),0))</f>
        <v>0</v>
      </c>
      <c r="AB745" s="117" t="b">
        <f>IF('Copy &amp; Paste Roster Report Here'!$A742='Analytical Tests'!AB$7,IF($F745="N",IF($J745&gt;=$C745,AB$6,+($I745/$D745)*AB$6),0))</f>
        <v>0</v>
      </c>
      <c r="AC745" s="117" t="b">
        <f>IF('Copy &amp; Paste Roster Report Here'!$A742='Analytical Tests'!AC$7,IF($F745="N",IF($J745&gt;=$C745,AC$6,+($I745/$D745)*AC$6),0))</f>
        <v>0</v>
      </c>
      <c r="AD745" s="117" t="b">
        <f>IF('Copy &amp; Paste Roster Report Here'!$A742='Analytical Tests'!AD$7,IF($F745="N",IF($J745&gt;=$C745,AD$6,+($I745/$D745)*AD$6),0))</f>
        <v>0</v>
      </c>
      <c r="AE745" s="117" t="b">
        <f>IF('Copy &amp; Paste Roster Report Here'!$A742='Analytical Tests'!AE$7,IF($F745="N",IF($J745&gt;=$C745,AE$6,+($I745/$D745)*AE$6),0))</f>
        <v>0</v>
      </c>
      <c r="AF745" s="117" t="b">
        <f>IF('Copy &amp; Paste Roster Report Here'!$A742='Analytical Tests'!AF$7,IF($F745="N",IF($J745&gt;=$C745,AF$6,+($I745/$D745)*AF$6),0))</f>
        <v>0</v>
      </c>
      <c r="AG745" s="117" t="b">
        <f>IF('Copy &amp; Paste Roster Report Here'!$A742='Analytical Tests'!AG$7,IF($F745="N",IF($J745&gt;=$C745,AG$6,+($I745/$D745)*AG$6),0))</f>
        <v>0</v>
      </c>
      <c r="AH745" s="117" t="b">
        <f>IF('Copy &amp; Paste Roster Report Here'!$A742='Analytical Tests'!AH$7,IF($F745="N",IF($J745&gt;=$C745,AH$6,+($I745/$D745)*AH$6),0))</f>
        <v>0</v>
      </c>
      <c r="AI745" s="117" t="b">
        <f>IF('Copy &amp; Paste Roster Report Here'!$A742='Analytical Tests'!AI$7,IF($F745="N",IF($J745&gt;=$C745,AI$6,+($I745/$D745)*AI$6),0))</f>
        <v>0</v>
      </c>
      <c r="AJ745" s="79"/>
      <c r="AK745" s="118">
        <f>IF('Copy &amp; Paste Roster Report Here'!$A742=AK$7,IF('Copy &amp; Paste Roster Report Here'!$M742="FT",1,0),0)</f>
        <v>0</v>
      </c>
      <c r="AL745" s="118">
        <f>IF('Copy &amp; Paste Roster Report Here'!$A742=AL$7,IF('Copy &amp; Paste Roster Report Here'!$M742="FT",1,0),0)</f>
        <v>0</v>
      </c>
      <c r="AM745" s="118">
        <f>IF('Copy &amp; Paste Roster Report Here'!$A742=AM$7,IF('Copy &amp; Paste Roster Report Here'!$M742="FT",1,0),0)</f>
        <v>0</v>
      </c>
      <c r="AN745" s="118">
        <f>IF('Copy &amp; Paste Roster Report Here'!$A742=AN$7,IF('Copy &amp; Paste Roster Report Here'!$M742="FT",1,0),0)</f>
        <v>0</v>
      </c>
      <c r="AO745" s="118">
        <f>IF('Copy &amp; Paste Roster Report Here'!$A742=AO$7,IF('Copy &amp; Paste Roster Report Here'!$M742="FT",1,0),0)</f>
        <v>0</v>
      </c>
      <c r="AP745" s="118">
        <f>IF('Copy &amp; Paste Roster Report Here'!$A742=AP$7,IF('Copy &amp; Paste Roster Report Here'!$M742="FT",1,0),0)</f>
        <v>0</v>
      </c>
      <c r="AQ745" s="118">
        <f>IF('Copy &amp; Paste Roster Report Here'!$A742=AQ$7,IF('Copy &amp; Paste Roster Report Here'!$M742="FT",1,0),0)</f>
        <v>0</v>
      </c>
      <c r="AR745" s="118">
        <f>IF('Copy &amp; Paste Roster Report Here'!$A742=AR$7,IF('Copy &amp; Paste Roster Report Here'!$M742="FT",1,0),0)</f>
        <v>0</v>
      </c>
      <c r="AS745" s="118">
        <f>IF('Copy &amp; Paste Roster Report Here'!$A742=AS$7,IF('Copy &amp; Paste Roster Report Here'!$M742="FT",1,0),0)</f>
        <v>0</v>
      </c>
      <c r="AT745" s="118">
        <f>IF('Copy &amp; Paste Roster Report Here'!$A742=AT$7,IF('Copy &amp; Paste Roster Report Here'!$M742="FT",1,0),0)</f>
        <v>0</v>
      </c>
      <c r="AU745" s="118">
        <f>IF('Copy &amp; Paste Roster Report Here'!$A742=AU$7,IF('Copy &amp; Paste Roster Report Here'!$M742="FT",1,0),0)</f>
        <v>0</v>
      </c>
      <c r="AV745" s="73">
        <f t="shared" si="175"/>
        <v>0</v>
      </c>
      <c r="AW745" s="119">
        <f>IF('Copy &amp; Paste Roster Report Here'!$A742=AW$7,IF('Copy &amp; Paste Roster Report Here'!$M742="HT",1,0),0)</f>
        <v>0</v>
      </c>
      <c r="AX745" s="119">
        <f>IF('Copy &amp; Paste Roster Report Here'!$A742=AX$7,IF('Copy &amp; Paste Roster Report Here'!$M742="HT",1,0),0)</f>
        <v>0</v>
      </c>
      <c r="AY745" s="119">
        <f>IF('Copy &amp; Paste Roster Report Here'!$A742=AY$7,IF('Copy &amp; Paste Roster Report Here'!$M742="HT",1,0),0)</f>
        <v>0</v>
      </c>
      <c r="AZ745" s="119">
        <f>IF('Copy &amp; Paste Roster Report Here'!$A742=AZ$7,IF('Copy &amp; Paste Roster Report Here'!$M742="HT",1,0),0)</f>
        <v>0</v>
      </c>
      <c r="BA745" s="119">
        <f>IF('Copy &amp; Paste Roster Report Here'!$A742=BA$7,IF('Copy &amp; Paste Roster Report Here'!$M742="HT",1,0),0)</f>
        <v>0</v>
      </c>
      <c r="BB745" s="119">
        <f>IF('Copy &amp; Paste Roster Report Here'!$A742=BB$7,IF('Copy &amp; Paste Roster Report Here'!$M742="HT",1,0),0)</f>
        <v>0</v>
      </c>
      <c r="BC745" s="119">
        <f>IF('Copy &amp; Paste Roster Report Here'!$A742=BC$7,IF('Copy &amp; Paste Roster Report Here'!$M742="HT",1,0),0)</f>
        <v>0</v>
      </c>
      <c r="BD745" s="119">
        <f>IF('Copy &amp; Paste Roster Report Here'!$A742=BD$7,IF('Copy &amp; Paste Roster Report Here'!$M742="HT",1,0),0)</f>
        <v>0</v>
      </c>
      <c r="BE745" s="119">
        <f>IF('Copy &amp; Paste Roster Report Here'!$A742=BE$7,IF('Copy &amp; Paste Roster Report Here'!$M742="HT",1,0),0)</f>
        <v>0</v>
      </c>
      <c r="BF745" s="119">
        <f>IF('Copy &amp; Paste Roster Report Here'!$A742=BF$7,IF('Copy &amp; Paste Roster Report Here'!$M742="HT",1,0),0)</f>
        <v>0</v>
      </c>
      <c r="BG745" s="119">
        <f>IF('Copy &amp; Paste Roster Report Here'!$A742=BG$7,IF('Copy &amp; Paste Roster Report Here'!$M742="HT",1,0),0)</f>
        <v>0</v>
      </c>
      <c r="BH745" s="73">
        <f t="shared" si="176"/>
        <v>0</v>
      </c>
      <c r="BI745" s="120">
        <f>IF('Copy &amp; Paste Roster Report Here'!$A742=BI$7,IF('Copy &amp; Paste Roster Report Here'!$M742="MT",1,0),0)</f>
        <v>0</v>
      </c>
      <c r="BJ745" s="120">
        <f>IF('Copy &amp; Paste Roster Report Here'!$A742=BJ$7,IF('Copy &amp; Paste Roster Report Here'!$M742="MT",1,0),0)</f>
        <v>0</v>
      </c>
      <c r="BK745" s="120">
        <f>IF('Copy &amp; Paste Roster Report Here'!$A742=BK$7,IF('Copy &amp; Paste Roster Report Here'!$M742="MT",1,0),0)</f>
        <v>0</v>
      </c>
      <c r="BL745" s="120">
        <f>IF('Copy &amp; Paste Roster Report Here'!$A742=BL$7,IF('Copy &amp; Paste Roster Report Here'!$M742="MT",1,0),0)</f>
        <v>0</v>
      </c>
      <c r="BM745" s="120">
        <f>IF('Copy &amp; Paste Roster Report Here'!$A742=BM$7,IF('Copy &amp; Paste Roster Report Here'!$M742="MT",1,0),0)</f>
        <v>0</v>
      </c>
      <c r="BN745" s="120">
        <f>IF('Copy &amp; Paste Roster Report Here'!$A742=BN$7,IF('Copy &amp; Paste Roster Report Here'!$M742="MT",1,0),0)</f>
        <v>0</v>
      </c>
      <c r="BO745" s="120">
        <f>IF('Copy &amp; Paste Roster Report Here'!$A742=BO$7,IF('Copy &amp; Paste Roster Report Here'!$M742="MT",1,0),0)</f>
        <v>0</v>
      </c>
      <c r="BP745" s="120">
        <f>IF('Copy &amp; Paste Roster Report Here'!$A742=BP$7,IF('Copy &amp; Paste Roster Report Here'!$M742="MT",1,0),0)</f>
        <v>0</v>
      </c>
      <c r="BQ745" s="120">
        <f>IF('Copy &amp; Paste Roster Report Here'!$A742=BQ$7,IF('Copy &amp; Paste Roster Report Here'!$M742="MT",1,0),0)</f>
        <v>0</v>
      </c>
      <c r="BR745" s="120">
        <f>IF('Copy &amp; Paste Roster Report Here'!$A742=BR$7,IF('Copy &amp; Paste Roster Report Here'!$M742="MT",1,0),0)</f>
        <v>0</v>
      </c>
      <c r="BS745" s="120">
        <f>IF('Copy &amp; Paste Roster Report Here'!$A742=BS$7,IF('Copy &amp; Paste Roster Report Here'!$M742="MT",1,0),0)</f>
        <v>0</v>
      </c>
      <c r="BT745" s="73">
        <f t="shared" si="177"/>
        <v>0</v>
      </c>
      <c r="BU745" s="121">
        <f>IF('Copy &amp; Paste Roster Report Here'!$A742=BU$7,IF('Copy &amp; Paste Roster Report Here'!$M742="fy",1,0),0)</f>
        <v>0</v>
      </c>
      <c r="BV745" s="121">
        <f>IF('Copy &amp; Paste Roster Report Here'!$A742=BV$7,IF('Copy &amp; Paste Roster Report Here'!$M742="fy",1,0),0)</f>
        <v>0</v>
      </c>
      <c r="BW745" s="121">
        <f>IF('Copy &amp; Paste Roster Report Here'!$A742=BW$7,IF('Copy &amp; Paste Roster Report Here'!$M742="fy",1,0),0)</f>
        <v>0</v>
      </c>
      <c r="BX745" s="121">
        <f>IF('Copy &amp; Paste Roster Report Here'!$A742=BX$7,IF('Copy &amp; Paste Roster Report Here'!$M742="fy",1,0),0)</f>
        <v>0</v>
      </c>
      <c r="BY745" s="121">
        <f>IF('Copy &amp; Paste Roster Report Here'!$A742=BY$7,IF('Copy &amp; Paste Roster Report Here'!$M742="fy",1,0),0)</f>
        <v>0</v>
      </c>
      <c r="BZ745" s="121">
        <f>IF('Copy &amp; Paste Roster Report Here'!$A742=BZ$7,IF('Copy &amp; Paste Roster Report Here'!$M742="fy",1,0),0)</f>
        <v>0</v>
      </c>
      <c r="CA745" s="121">
        <f>IF('Copy &amp; Paste Roster Report Here'!$A742=CA$7,IF('Copy &amp; Paste Roster Report Here'!$M742="fy",1,0),0)</f>
        <v>0</v>
      </c>
      <c r="CB745" s="121">
        <f>IF('Copy &amp; Paste Roster Report Here'!$A742=CB$7,IF('Copy &amp; Paste Roster Report Here'!$M742="fy",1,0),0)</f>
        <v>0</v>
      </c>
      <c r="CC745" s="121">
        <f>IF('Copy &amp; Paste Roster Report Here'!$A742=CC$7,IF('Copy &amp; Paste Roster Report Here'!$M742="fy",1,0),0)</f>
        <v>0</v>
      </c>
      <c r="CD745" s="121">
        <f>IF('Copy &amp; Paste Roster Report Here'!$A742=CD$7,IF('Copy &amp; Paste Roster Report Here'!$M742="fy",1,0),0)</f>
        <v>0</v>
      </c>
      <c r="CE745" s="121">
        <f>IF('Copy &amp; Paste Roster Report Here'!$A742=CE$7,IF('Copy &amp; Paste Roster Report Here'!$M742="fy",1,0),0)</f>
        <v>0</v>
      </c>
      <c r="CF745" s="73">
        <f t="shared" si="178"/>
        <v>0</v>
      </c>
      <c r="CG745" s="122">
        <f>IF('Copy &amp; Paste Roster Report Here'!$A742=CG$7,IF('Copy &amp; Paste Roster Report Here'!$M742="RH",1,0),0)</f>
        <v>0</v>
      </c>
      <c r="CH745" s="122">
        <f>IF('Copy &amp; Paste Roster Report Here'!$A742=CH$7,IF('Copy &amp; Paste Roster Report Here'!$M742="RH",1,0),0)</f>
        <v>0</v>
      </c>
      <c r="CI745" s="122">
        <f>IF('Copy &amp; Paste Roster Report Here'!$A742=CI$7,IF('Copy &amp; Paste Roster Report Here'!$M742="RH",1,0),0)</f>
        <v>0</v>
      </c>
      <c r="CJ745" s="122">
        <f>IF('Copy &amp; Paste Roster Report Here'!$A742=CJ$7,IF('Copy &amp; Paste Roster Report Here'!$M742="RH",1,0),0)</f>
        <v>0</v>
      </c>
      <c r="CK745" s="122">
        <f>IF('Copy &amp; Paste Roster Report Here'!$A742=CK$7,IF('Copy &amp; Paste Roster Report Here'!$M742="RH",1,0),0)</f>
        <v>0</v>
      </c>
      <c r="CL745" s="122">
        <f>IF('Copy &amp; Paste Roster Report Here'!$A742=CL$7,IF('Copy &amp; Paste Roster Report Here'!$M742="RH",1,0),0)</f>
        <v>0</v>
      </c>
      <c r="CM745" s="122">
        <f>IF('Copy &amp; Paste Roster Report Here'!$A742=CM$7,IF('Copy &amp; Paste Roster Report Here'!$M742="RH",1,0),0)</f>
        <v>0</v>
      </c>
      <c r="CN745" s="122">
        <f>IF('Copy &amp; Paste Roster Report Here'!$A742=CN$7,IF('Copy &amp; Paste Roster Report Here'!$M742="RH",1,0),0)</f>
        <v>0</v>
      </c>
      <c r="CO745" s="122">
        <f>IF('Copy &amp; Paste Roster Report Here'!$A742=CO$7,IF('Copy &amp; Paste Roster Report Here'!$M742="RH",1,0),0)</f>
        <v>0</v>
      </c>
      <c r="CP745" s="122">
        <f>IF('Copy &amp; Paste Roster Report Here'!$A742=CP$7,IF('Copy &amp; Paste Roster Report Here'!$M742="RH",1,0),0)</f>
        <v>0</v>
      </c>
      <c r="CQ745" s="122">
        <f>IF('Copy &amp; Paste Roster Report Here'!$A742=CQ$7,IF('Copy &amp; Paste Roster Report Here'!$M742="RH",1,0),0)</f>
        <v>0</v>
      </c>
      <c r="CR745" s="73">
        <f t="shared" si="179"/>
        <v>0</v>
      </c>
      <c r="CS745" s="123">
        <f>IF('Copy &amp; Paste Roster Report Here'!$A742=CS$7,IF('Copy &amp; Paste Roster Report Here'!$M742="QT",1,0),0)</f>
        <v>0</v>
      </c>
      <c r="CT745" s="123">
        <f>IF('Copy &amp; Paste Roster Report Here'!$A742=CT$7,IF('Copy &amp; Paste Roster Report Here'!$M742="QT",1,0),0)</f>
        <v>0</v>
      </c>
      <c r="CU745" s="123">
        <f>IF('Copy &amp; Paste Roster Report Here'!$A742=CU$7,IF('Copy &amp; Paste Roster Report Here'!$M742="QT",1,0),0)</f>
        <v>0</v>
      </c>
      <c r="CV745" s="123">
        <f>IF('Copy &amp; Paste Roster Report Here'!$A742=CV$7,IF('Copy &amp; Paste Roster Report Here'!$M742="QT",1,0),0)</f>
        <v>0</v>
      </c>
      <c r="CW745" s="123">
        <f>IF('Copy &amp; Paste Roster Report Here'!$A742=CW$7,IF('Copy &amp; Paste Roster Report Here'!$M742="QT",1,0),0)</f>
        <v>0</v>
      </c>
      <c r="CX745" s="123">
        <f>IF('Copy &amp; Paste Roster Report Here'!$A742=CX$7,IF('Copy &amp; Paste Roster Report Here'!$M742="QT",1,0),0)</f>
        <v>0</v>
      </c>
      <c r="CY745" s="123">
        <f>IF('Copy &amp; Paste Roster Report Here'!$A742=CY$7,IF('Copy &amp; Paste Roster Report Here'!$M742="QT",1,0),0)</f>
        <v>0</v>
      </c>
      <c r="CZ745" s="123">
        <f>IF('Copy &amp; Paste Roster Report Here'!$A742=CZ$7,IF('Copy &amp; Paste Roster Report Here'!$M742="QT",1,0),0)</f>
        <v>0</v>
      </c>
      <c r="DA745" s="123">
        <f>IF('Copy &amp; Paste Roster Report Here'!$A742=DA$7,IF('Copy &amp; Paste Roster Report Here'!$M742="QT",1,0),0)</f>
        <v>0</v>
      </c>
      <c r="DB745" s="123">
        <f>IF('Copy &amp; Paste Roster Report Here'!$A742=DB$7,IF('Copy &amp; Paste Roster Report Here'!$M742="QT",1,0),0)</f>
        <v>0</v>
      </c>
      <c r="DC745" s="123">
        <f>IF('Copy &amp; Paste Roster Report Here'!$A742=DC$7,IF('Copy &amp; Paste Roster Report Here'!$M742="QT",1,0),0)</f>
        <v>0</v>
      </c>
      <c r="DD745" s="73">
        <f t="shared" si="180"/>
        <v>0</v>
      </c>
      <c r="DE745" s="124">
        <f>IF('Copy &amp; Paste Roster Report Here'!$A742=DE$7,IF('Copy &amp; Paste Roster Report Here'!$M742="xxxxxxxxxxx",1,0),0)</f>
        <v>0</v>
      </c>
      <c r="DF745" s="124">
        <f>IF('Copy &amp; Paste Roster Report Here'!$A742=DF$7,IF('Copy &amp; Paste Roster Report Here'!$M742="xxxxxxxxxxx",1,0),0)</f>
        <v>0</v>
      </c>
      <c r="DG745" s="124">
        <f>IF('Copy &amp; Paste Roster Report Here'!$A742=DG$7,IF('Copy &amp; Paste Roster Report Here'!$M742="xxxxxxxxxxx",1,0),0)</f>
        <v>0</v>
      </c>
      <c r="DH745" s="124">
        <f>IF('Copy &amp; Paste Roster Report Here'!$A742=DH$7,IF('Copy &amp; Paste Roster Report Here'!$M742="xxxxxxxxxxx",1,0),0)</f>
        <v>0</v>
      </c>
      <c r="DI745" s="124">
        <f>IF('Copy &amp; Paste Roster Report Here'!$A742=DI$7,IF('Copy &amp; Paste Roster Report Here'!$M742="xxxxxxxxxxx",1,0),0)</f>
        <v>0</v>
      </c>
      <c r="DJ745" s="124">
        <f>IF('Copy &amp; Paste Roster Report Here'!$A742=DJ$7,IF('Copy &amp; Paste Roster Report Here'!$M742="xxxxxxxxxxx",1,0),0)</f>
        <v>0</v>
      </c>
      <c r="DK745" s="124">
        <f>IF('Copy &amp; Paste Roster Report Here'!$A742=DK$7,IF('Copy &amp; Paste Roster Report Here'!$M742="xxxxxxxxxxx",1,0),0)</f>
        <v>0</v>
      </c>
      <c r="DL745" s="124">
        <f>IF('Copy &amp; Paste Roster Report Here'!$A742=DL$7,IF('Copy &amp; Paste Roster Report Here'!$M742="xxxxxxxxxxx",1,0),0)</f>
        <v>0</v>
      </c>
      <c r="DM745" s="124">
        <f>IF('Copy &amp; Paste Roster Report Here'!$A742=DM$7,IF('Copy &amp; Paste Roster Report Here'!$M742="xxxxxxxxxxx",1,0),0)</f>
        <v>0</v>
      </c>
      <c r="DN745" s="124">
        <f>IF('Copy &amp; Paste Roster Report Here'!$A742=DN$7,IF('Copy &amp; Paste Roster Report Here'!$M742="xxxxxxxxxxx",1,0),0)</f>
        <v>0</v>
      </c>
      <c r="DO745" s="124">
        <f>IF('Copy &amp; Paste Roster Report Here'!$A742=DO$7,IF('Copy &amp; Paste Roster Report Here'!$M742="xxxxxxxxxxx",1,0),0)</f>
        <v>0</v>
      </c>
      <c r="DP745" s="125">
        <f t="shared" si="181"/>
        <v>0</v>
      </c>
      <c r="DQ745" s="126">
        <f t="shared" si="182"/>
        <v>0</v>
      </c>
    </row>
    <row r="746" spans="1:121" x14ac:dyDescent="0.25">
      <c r="A746" s="111">
        <f t="shared" si="168"/>
        <v>0</v>
      </c>
      <c r="B746" s="111">
        <f t="shared" si="169"/>
        <v>0</v>
      </c>
      <c r="C746" s="112">
        <f>+('Copy &amp; Paste Roster Report Here'!$P743-'Copy &amp; Paste Roster Report Here'!$O743)/30</f>
        <v>0</v>
      </c>
      <c r="D746" s="112">
        <f>+('Copy &amp; Paste Roster Report Here'!$P743-'Copy &amp; Paste Roster Report Here'!$O743)</f>
        <v>0</v>
      </c>
      <c r="E746" s="111">
        <f>'Copy &amp; Paste Roster Report Here'!N743</f>
        <v>0</v>
      </c>
      <c r="F746" s="111" t="str">
        <f t="shared" si="170"/>
        <v>N</v>
      </c>
      <c r="G746" s="111">
        <f>'Copy &amp; Paste Roster Report Here'!R743</f>
        <v>0</v>
      </c>
      <c r="H746" s="113">
        <f t="shared" si="171"/>
        <v>0</v>
      </c>
      <c r="I746" s="112">
        <f>IF(F746="N",$F$5-'Copy &amp; Paste Roster Report Here'!O743,+'Copy &amp; Paste Roster Report Here'!Q743-'Copy &amp; Paste Roster Report Here'!O743)</f>
        <v>0</v>
      </c>
      <c r="J746" s="114">
        <f t="shared" si="172"/>
        <v>0</v>
      </c>
      <c r="K746" s="114">
        <f t="shared" si="173"/>
        <v>0</v>
      </c>
      <c r="L746" s="115">
        <f>'Copy &amp; Paste Roster Report Here'!F743</f>
        <v>0</v>
      </c>
      <c r="M746" s="116">
        <f t="shared" si="174"/>
        <v>0</v>
      </c>
      <c r="N746" s="117">
        <f>IF('Copy &amp; Paste Roster Report Here'!$A743='Analytical Tests'!N$7,IF($F746="Y",+$H746*N$6,0),0)</f>
        <v>0</v>
      </c>
      <c r="O746" s="117">
        <f>IF('Copy &amp; Paste Roster Report Here'!$A743='Analytical Tests'!O$7,IF($F746="Y",+$H746*O$6,0),0)</f>
        <v>0</v>
      </c>
      <c r="P746" s="117">
        <f>IF('Copy &amp; Paste Roster Report Here'!$A743='Analytical Tests'!P$7,IF($F746="Y",+$H746*P$6,0),0)</f>
        <v>0</v>
      </c>
      <c r="Q746" s="117">
        <f>IF('Copy &amp; Paste Roster Report Here'!$A743='Analytical Tests'!Q$7,IF($F746="Y",+$H746*Q$6,0),0)</f>
        <v>0</v>
      </c>
      <c r="R746" s="117">
        <f>IF('Copy &amp; Paste Roster Report Here'!$A743='Analytical Tests'!R$7,IF($F746="Y",+$H746*R$6,0),0)</f>
        <v>0</v>
      </c>
      <c r="S746" s="117">
        <f>IF('Copy &amp; Paste Roster Report Here'!$A743='Analytical Tests'!S$7,IF($F746="Y",+$H746*S$6,0),0)</f>
        <v>0</v>
      </c>
      <c r="T746" s="117">
        <f>IF('Copy &amp; Paste Roster Report Here'!$A743='Analytical Tests'!T$7,IF($F746="Y",+$H746*T$6,0),0)</f>
        <v>0</v>
      </c>
      <c r="U746" s="117">
        <f>IF('Copy &amp; Paste Roster Report Here'!$A743='Analytical Tests'!U$7,IF($F746="Y",+$H746*U$6,0),0)</f>
        <v>0</v>
      </c>
      <c r="V746" s="117">
        <f>IF('Copy &amp; Paste Roster Report Here'!$A743='Analytical Tests'!V$7,IF($F746="Y",+$H746*V$6,0),0)</f>
        <v>0</v>
      </c>
      <c r="W746" s="117">
        <f>IF('Copy &amp; Paste Roster Report Here'!$A743='Analytical Tests'!W$7,IF($F746="Y",+$H746*W$6,0),0)</f>
        <v>0</v>
      </c>
      <c r="X746" s="117">
        <f>IF('Copy &amp; Paste Roster Report Here'!$A743='Analytical Tests'!X$7,IF($F746="Y",+$H746*X$6,0),0)</f>
        <v>0</v>
      </c>
      <c r="Y746" s="117" t="b">
        <f>IF('Copy &amp; Paste Roster Report Here'!$A743='Analytical Tests'!Y$7,IF($F746="N",IF($J746&gt;=$C746,Y$6,+($I746/$D746)*Y$6),0))</f>
        <v>0</v>
      </c>
      <c r="Z746" s="117" t="b">
        <f>IF('Copy &amp; Paste Roster Report Here'!$A743='Analytical Tests'!Z$7,IF($F746="N",IF($J746&gt;=$C746,Z$6,+($I746/$D746)*Z$6),0))</f>
        <v>0</v>
      </c>
      <c r="AA746" s="117" t="b">
        <f>IF('Copy &amp; Paste Roster Report Here'!$A743='Analytical Tests'!AA$7,IF($F746="N",IF($J746&gt;=$C746,AA$6,+($I746/$D746)*AA$6),0))</f>
        <v>0</v>
      </c>
      <c r="AB746" s="117" t="b">
        <f>IF('Copy &amp; Paste Roster Report Here'!$A743='Analytical Tests'!AB$7,IF($F746="N",IF($J746&gt;=$C746,AB$6,+($I746/$D746)*AB$6),0))</f>
        <v>0</v>
      </c>
      <c r="AC746" s="117" t="b">
        <f>IF('Copy &amp; Paste Roster Report Here'!$A743='Analytical Tests'!AC$7,IF($F746="N",IF($J746&gt;=$C746,AC$6,+($I746/$D746)*AC$6),0))</f>
        <v>0</v>
      </c>
      <c r="AD746" s="117" t="b">
        <f>IF('Copy &amp; Paste Roster Report Here'!$A743='Analytical Tests'!AD$7,IF($F746="N",IF($J746&gt;=$C746,AD$6,+($I746/$D746)*AD$6),0))</f>
        <v>0</v>
      </c>
      <c r="AE746" s="117" t="b">
        <f>IF('Copy &amp; Paste Roster Report Here'!$A743='Analytical Tests'!AE$7,IF($F746="N",IF($J746&gt;=$C746,AE$6,+($I746/$D746)*AE$6),0))</f>
        <v>0</v>
      </c>
      <c r="AF746" s="117" t="b">
        <f>IF('Copy &amp; Paste Roster Report Here'!$A743='Analytical Tests'!AF$7,IF($F746="N",IF($J746&gt;=$C746,AF$6,+($I746/$D746)*AF$6),0))</f>
        <v>0</v>
      </c>
      <c r="AG746" s="117" t="b">
        <f>IF('Copy &amp; Paste Roster Report Here'!$A743='Analytical Tests'!AG$7,IF($F746="N",IF($J746&gt;=$C746,AG$6,+($I746/$D746)*AG$6),0))</f>
        <v>0</v>
      </c>
      <c r="AH746" s="117" t="b">
        <f>IF('Copy &amp; Paste Roster Report Here'!$A743='Analytical Tests'!AH$7,IF($F746="N",IF($J746&gt;=$C746,AH$6,+($I746/$D746)*AH$6),0))</f>
        <v>0</v>
      </c>
      <c r="AI746" s="117" t="b">
        <f>IF('Copy &amp; Paste Roster Report Here'!$A743='Analytical Tests'!AI$7,IF($F746="N",IF($J746&gt;=$C746,AI$6,+($I746/$D746)*AI$6),0))</f>
        <v>0</v>
      </c>
      <c r="AJ746" s="79"/>
      <c r="AK746" s="118">
        <f>IF('Copy &amp; Paste Roster Report Here'!$A743=AK$7,IF('Copy &amp; Paste Roster Report Here'!$M743="FT",1,0),0)</f>
        <v>0</v>
      </c>
      <c r="AL746" s="118">
        <f>IF('Copy &amp; Paste Roster Report Here'!$A743=AL$7,IF('Copy &amp; Paste Roster Report Here'!$M743="FT",1,0),0)</f>
        <v>0</v>
      </c>
      <c r="AM746" s="118">
        <f>IF('Copy &amp; Paste Roster Report Here'!$A743=AM$7,IF('Copy &amp; Paste Roster Report Here'!$M743="FT",1,0),0)</f>
        <v>0</v>
      </c>
      <c r="AN746" s="118">
        <f>IF('Copy &amp; Paste Roster Report Here'!$A743=AN$7,IF('Copy &amp; Paste Roster Report Here'!$M743="FT",1,0),0)</f>
        <v>0</v>
      </c>
      <c r="AO746" s="118">
        <f>IF('Copy &amp; Paste Roster Report Here'!$A743=AO$7,IF('Copy &amp; Paste Roster Report Here'!$M743="FT",1,0),0)</f>
        <v>0</v>
      </c>
      <c r="AP746" s="118">
        <f>IF('Copy &amp; Paste Roster Report Here'!$A743=AP$7,IF('Copy &amp; Paste Roster Report Here'!$M743="FT",1,0),0)</f>
        <v>0</v>
      </c>
      <c r="AQ746" s="118">
        <f>IF('Copy &amp; Paste Roster Report Here'!$A743=AQ$7,IF('Copy &amp; Paste Roster Report Here'!$M743="FT",1,0),0)</f>
        <v>0</v>
      </c>
      <c r="AR746" s="118">
        <f>IF('Copy &amp; Paste Roster Report Here'!$A743=AR$7,IF('Copy &amp; Paste Roster Report Here'!$M743="FT",1,0),0)</f>
        <v>0</v>
      </c>
      <c r="AS746" s="118">
        <f>IF('Copy &amp; Paste Roster Report Here'!$A743=AS$7,IF('Copy &amp; Paste Roster Report Here'!$M743="FT",1,0),0)</f>
        <v>0</v>
      </c>
      <c r="AT746" s="118">
        <f>IF('Copy &amp; Paste Roster Report Here'!$A743=AT$7,IF('Copy &amp; Paste Roster Report Here'!$M743="FT",1,0),0)</f>
        <v>0</v>
      </c>
      <c r="AU746" s="118">
        <f>IF('Copy &amp; Paste Roster Report Here'!$A743=AU$7,IF('Copy &amp; Paste Roster Report Here'!$M743="FT",1,0),0)</f>
        <v>0</v>
      </c>
      <c r="AV746" s="73">
        <f t="shared" si="175"/>
        <v>0</v>
      </c>
      <c r="AW746" s="119">
        <f>IF('Copy &amp; Paste Roster Report Here'!$A743=AW$7,IF('Copy &amp; Paste Roster Report Here'!$M743="HT",1,0),0)</f>
        <v>0</v>
      </c>
      <c r="AX746" s="119">
        <f>IF('Copy &amp; Paste Roster Report Here'!$A743=AX$7,IF('Copy &amp; Paste Roster Report Here'!$M743="HT",1,0),0)</f>
        <v>0</v>
      </c>
      <c r="AY746" s="119">
        <f>IF('Copy &amp; Paste Roster Report Here'!$A743=AY$7,IF('Copy &amp; Paste Roster Report Here'!$M743="HT",1,0),0)</f>
        <v>0</v>
      </c>
      <c r="AZ746" s="119">
        <f>IF('Copy &amp; Paste Roster Report Here'!$A743=AZ$7,IF('Copy &amp; Paste Roster Report Here'!$M743="HT",1,0),0)</f>
        <v>0</v>
      </c>
      <c r="BA746" s="119">
        <f>IF('Copy &amp; Paste Roster Report Here'!$A743=BA$7,IF('Copy &amp; Paste Roster Report Here'!$M743="HT",1,0),0)</f>
        <v>0</v>
      </c>
      <c r="BB746" s="119">
        <f>IF('Copy &amp; Paste Roster Report Here'!$A743=BB$7,IF('Copy &amp; Paste Roster Report Here'!$M743="HT",1,0),0)</f>
        <v>0</v>
      </c>
      <c r="BC746" s="119">
        <f>IF('Copy &amp; Paste Roster Report Here'!$A743=BC$7,IF('Copy &amp; Paste Roster Report Here'!$M743="HT",1,0),0)</f>
        <v>0</v>
      </c>
      <c r="BD746" s="119">
        <f>IF('Copy &amp; Paste Roster Report Here'!$A743=BD$7,IF('Copy &amp; Paste Roster Report Here'!$M743="HT",1,0),0)</f>
        <v>0</v>
      </c>
      <c r="BE746" s="119">
        <f>IF('Copy &amp; Paste Roster Report Here'!$A743=BE$7,IF('Copy &amp; Paste Roster Report Here'!$M743="HT",1,0),0)</f>
        <v>0</v>
      </c>
      <c r="BF746" s="119">
        <f>IF('Copy &amp; Paste Roster Report Here'!$A743=BF$7,IF('Copy &amp; Paste Roster Report Here'!$M743="HT",1,0),0)</f>
        <v>0</v>
      </c>
      <c r="BG746" s="119">
        <f>IF('Copy &amp; Paste Roster Report Here'!$A743=BG$7,IF('Copy &amp; Paste Roster Report Here'!$M743="HT",1,0),0)</f>
        <v>0</v>
      </c>
      <c r="BH746" s="73">
        <f t="shared" si="176"/>
        <v>0</v>
      </c>
      <c r="BI746" s="120">
        <f>IF('Copy &amp; Paste Roster Report Here'!$A743=BI$7,IF('Copy &amp; Paste Roster Report Here'!$M743="MT",1,0),0)</f>
        <v>0</v>
      </c>
      <c r="BJ746" s="120">
        <f>IF('Copy &amp; Paste Roster Report Here'!$A743=BJ$7,IF('Copy &amp; Paste Roster Report Here'!$M743="MT",1,0),0)</f>
        <v>0</v>
      </c>
      <c r="BK746" s="120">
        <f>IF('Copy &amp; Paste Roster Report Here'!$A743=BK$7,IF('Copy &amp; Paste Roster Report Here'!$M743="MT",1,0),0)</f>
        <v>0</v>
      </c>
      <c r="BL746" s="120">
        <f>IF('Copy &amp; Paste Roster Report Here'!$A743=BL$7,IF('Copy &amp; Paste Roster Report Here'!$M743="MT",1,0),0)</f>
        <v>0</v>
      </c>
      <c r="BM746" s="120">
        <f>IF('Copy &amp; Paste Roster Report Here'!$A743=BM$7,IF('Copy &amp; Paste Roster Report Here'!$M743="MT",1,0),0)</f>
        <v>0</v>
      </c>
      <c r="BN746" s="120">
        <f>IF('Copy &amp; Paste Roster Report Here'!$A743=BN$7,IF('Copy &amp; Paste Roster Report Here'!$M743="MT",1,0),0)</f>
        <v>0</v>
      </c>
      <c r="BO746" s="120">
        <f>IF('Copy &amp; Paste Roster Report Here'!$A743=BO$7,IF('Copy &amp; Paste Roster Report Here'!$M743="MT",1,0),0)</f>
        <v>0</v>
      </c>
      <c r="BP746" s="120">
        <f>IF('Copy &amp; Paste Roster Report Here'!$A743=BP$7,IF('Copy &amp; Paste Roster Report Here'!$M743="MT",1,0),0)</f>
        <v>0</v>
      </c>
      <c r="BQ746" s="120">
        <f>IF('Copy &amp; Paste Roster Report Here'!$A743=BQ$7,IF('Copy &amp; Paste Roster Report Here'!$M743="MT",1,0),0)</f>
        <v>0</v>
      </c>
      <c r="BR746" s="120">
        <f>IF('Copy &amp; Paste Roster Report Here'!$A743=BR$7,IF('Copy &amp; Paste Roster Report Here'!$M743="MT",1,0),0)</f>
        <v>0</v>
      </c>
      <c r="BS746" s="120">
        <f>IF('Copy &amp; Paste Roster Report Here'!$A743=BS$7,IF('Copy &amp; Paste Roster Report Here'!$M743="MT",1,0),0)</f>
        <v>0</v>
      </c>
      <c r="BT746" s="73">
        <f t="shared" si="177"/>
        <v>0</v>
      </c>
      <c r="BU746" s="121">
        <f>IF('Copy &amp; Paste Roster Report Here'!$A743=BU$7,IF('Copy &amp; Paste Roster Report Here'!$M743="fy",1,0),0)</f>
        <v>0</v>
      </c>
      <c r="BV746" s="121">
        <f>IF('Copy &amp; Paste Roster Report Here'!$A743=BV$7,IF('Copy &amp; Paste Roster Report Here'!$M743="fy",1,0),0)</f>
        <v>0</v>
      </c>
      <c r="BW746" s="121">
        <f>IF('Copy &amp; Paste Roster Report Here'!$A743=BW$7,IF('Copy &amp; Paste Roster Report Here'!$M743="fy",1,0),0)</f>
        <v>0</v>
      </c>
      <c r="BX746" s="121">
        <f>IF('Copy &amp; Paste Roster Report Here'!$A743=BX$7,IF('Copy &amp; Paste Roster Report Here'!$M743="fy",1,0),0)</f>
        <v>0</v>
      </c>
      <c r="BY746" s="121">
        <f>IF('Copy &amp; Paste Roster Report Here'!$A743=BY$7,IF('Copy &amp; Paste Roster Report Here'!$M743="fy",1,0),0)</f>
        <v>0</v>
      </c>
      <c r="BZ746" s="121">
        <f>IF('Copy &amp; Paste Roster Report Here'!$A743=BZ$7,IF('Copy &amp; Paste Roster Report Here'!$M743="fy",1,0),0)</f>
        <v>0</v>
      </c>
      <c r="CA746" s="121">
        <f>IF('Copy &amp; Paste Roster Report Here'!$A743=CA$7,IF('Copy &amp; Paste Roster Report Here'!$M743="fy",1,0),0)</f>
        <v>0</v>
      </c>
      <c r="CB746" s="121">
        <f>IF('Copy &amp; Paste Roster Report Here'!$A743=CB$7,IF('Copy &amp; Paste Roster Report Here'!$M743="fy",1,0),0)</f>
        <v>0</v>
      </c>
      <c r="CC746" s="121">
        <f>IF('Copy &amp; Paste Roster Report Here'!$A743=CC$7,IF('Copy &amp; Paste Roster Report Here'!$M743="fy",1,0),0)</f>
        <v>0</v>
      </c>
      <c r="CD746" s="121">
        <f>IF('Copy &amp; Paste Roster Report Here'!$A743=CD$7,IF('Copy &amp; Paste Roster Report Here'!$M743="fy",1,0),0)</f>
        <v>0</v>
      </c>
      <c r="CE746" s="121">
        <f>IF('Copy &amp; Paste Roster Report Here'!$A743=CE$7,IF('Copy &amp; Paste Roster Report Here'!$M743="fy",1,0),0)</f>
        <v>0</v>
      </c>
      <c r="CF746" s="73">
        <f t="shared" si="178"/>
        <v>0</v>
      </c>
      <c r="CG746" s="122">
        <f>IF('Copy &amp; Paste Roster Report Here'!$A743=CG$7,IF('Copy &amp; Paste Roster Report Here'!$M743="RH",1,0),0)</f>
        <v>0</v>
      </c>
      <c r="CH746" s="122">
        <f>IF('Copy &amp; Paste Roster Report Here'!$A743=CH$7,IF('Copy &amp; Paste Roster Report Here'!$M743="RH",1,0),0)</f>
        <v>0</v>
      </c>
      <c r="CI746" s="122">
        <f>IF('Copy &amp; Paste Roster Report Here'!$A743=CI$7,IF('Copy &amp; Paste Roster Report Here'!$M743="RH",1,0),0)</f>
        <v>0</v>
      </c>
      <c r="CJ746" s="122">
        <f>IF('Copy &amp; Paste Roster Report Here'!$A743=CJ$7,IF('Copy &amp; Paste Roster Report Here'!$M743="RH",1,0),0)</f>
        <v>0</v>
      </c>
      <c r="CK746" s="122">
        <f>IF('Copy &amp; Paste Roster Report Here'!$A743=CK$7,IF('Copy &amp; Paste Roster Report Here'!$M743="RH",1,0),0)</f>
        <v>0</v>
      </c>
      <c r="CL746" s="122">
        <f>IF('Copy &amp; Paste Roster Report Here'!$A743=CL$7,IF('Copy &amp; Paste Roster Report Here'!$M743="RH",1,0),0)</f>
        <v>0</v>
      </c>
      <c r="CM746" s="122">
        <f>IF('Copy &amp; Paste Roster Report Here'!$A743=CM$7,IF('Copy &amp; Paste Roster Report Here'!$M743="RH",1,0),0)</f>
        <v>0</v>
      </c>
      <c r="CN746" s="122">
        <f>IF('Copy &amp; Paste Roster Report Here'!$A743=CN$7,IF('Copy &amp; Paste Roster Report Here'!$M743="RH",1,0),0)</f>
        <v>0</v>
      </c>
      <c r="CO746" s="122">
        <f>IF('Copy &amp; Paste Roster Report Here'!$A743=CO$7,IF('Copy &amp; Paste Roster Report Here'!$M743="RH",1,0),0)</f>
        <v>0</v>
      </c>
      <c r="CP746" s="122">
        <f>IF('Copy &amp; Paste Roster Report Here'!$A743=CP$7,IF('Copy &amp; Paste Roster Report Here'!$M743="RH",1,0),0)</f>
        <v>0</v>
      </c>
      <c r="CQ746" s="122">
        <f>IF('Copy &amp; Paste Roster Report Here'!$A743=CQ$7,IF('Copy &amp; Paste Roster Report Here'!$M743="RH",1,0),0)</f>
        <v>0</v>
      </c>
      <c r="CR746" s="73">
        <f t="shared" si="179"/>
        <v>0</v>
      </c>
      <c r="CS746" s="123">
        <f>IF('Copy &amp; Paste Roster Report Here'!$A743=CS$7,IF('Copy &amp; Paste Roster Report Here'!$M743="QT",1,0),0)</f>
        <v>0</v>
      </c>
      <c r="CT746" s="123">
        <f>IF('Copy &amp; Paste Roster Report Here'!$A743=CT$7,IF('Copy &amp; Paste Roster Report Here'!$M743="QT",1,0),0)</f>
        <v>0</v>
      </c>
      <c r="CU746" s="123">
        <f>IF('Copy &amp; Paste Roster Report Here'!$A743=CU$7,IF('Copy &amp; Paste Roster Report Here'!$M743="QT",1,0),0)</f>
        <v>0</v>
      </c>
      <c r="CV746" s="123">
        <f>IF('Copy &amp; Paste Roster Report Here'!$A743=CV$7,IF('Copy &amp; Paste Roster Report Here'!$M743="QT",1,0),0)</f>
        <v>0</v>
      </c>
      <c r="CW746" s="123">
        <f>IF('Copy &amp; Paste Roster Report Here'!$A743=CW$7,IF('Copy &amp; Paste Roster Report Here'!$M743="QT",1,0),0)</f>
        <v>0</v>
      </c>
      <c r="CX746" s="123">
        <f>IF('Copy &amp; Paste Roster Report Here'!$A743=CX$7,IF('Copy &amp; Paste Roster Report Here'!$M743="QT",1,0),0)</f>
        <v>0</v>
      </c>
      <c r="CY746" s="123">
        <f>IF('Copy &amp; Paste Roster Report Here'!$A743=CY$7,IF('Copy &amp; Paste Roster Report Here'!$M743="QT",1,0),0)</f>
        <v>0</v>
      </c>
      <c r="CZ746" s="123">
        <f>IF('Copy &amp; Paste Roster Report Here'!$A743=CZ$7,IF('Copy &amp; Paste Roster Report Here'!$M743="QT",1,0),0)</f>
        <v>0</v>
      </c>
      <c r="DA746" s="123">
        <f>IF('Copy &amp; Paste Roster Report Here'!$A743=DA$7,IF('Copy &amp; Paste Roster Report Here'!$M743="QT",1,0),0)</f>
        <v>0</v>
      </c>
      <c r="DB746" s="123">
        <f>IF('Copy &amp; Paste Roster Report Here'!$A743=DB$7,IF('Copy &amp; Paste Roster Report Here'!$M743="QT",1,0),0)</f>
        <v>0</v>
      </c>
      <c r="DC746" s="123">
        <f>IF('Copy &amp; Paste Roster Report Here'!$A743=DC$7,IF('Copy &amp; Paste Roster Report Here'!$M743="QT",1,0),0)</f>
        <v>0</v>
      </c>
      <c r="DD746" s="73">
        <f t="shared" si="180"/>
        <v>0</v>
      </c>
      <c r="DE746" s="124">
        <f>IF('Copy &amp; Paste Roster Report Here'!$A743=DE$7,IF('Copy &amp; Paste Roster Report Here'!$M743="xxxxxxxxxxx",1,0),0)</f>
        <v>0</v>
      </c>
      <c r="DF746" s="124">
        <f>IF('Copy &amp; Paste Roster Report Here'!$A743=DF$7,IF('Copy &amp; Paste Roster Report Here'!$M743="xxxxxxxxxxx",1,0),0)</f>
        <v>0</v>
      </c>
      <c r="DG746" s="124">
        <f>IF('Copy &amp; Paste Roster Report Here'!$A743=DG$7,IF('Copy &amp; Paste Roster Report Here'!$M743="xxxxxxxxxxx",1,0),0)</f>
        <v>0</v>
      </c>
      <c r="DH746" s="124">
        <f>IF('Copy &amp; Paste Roster Report Here'!$A743=DH$7,IF('Copy &amp; Paste Roster Report Here'!$M743="xxxxxxxxxxx",1,0),0)</f>
        <v>0</v>
      </c>
      <c r="DI746" s="124">
        <f>IF('Copy &amp; Paste Roster Report Here'!$A743=DI$7,IF('Copy &amp; Paste Roster Report Here'!$M743="xxxxxxxxxxx",1,0),0)</f>
        <v>0</v>
      </c>
      <c r="DJ746" s="124">
        <f>IF('Copy &amp; Paste Roster Report Here'!$A743=DJ$7,IF('Copy &amp; Paste Roster Report Here'!$M743="xxxxxxxxxxx",1,0),0)</f>
        <v>0</v>
      </c>
      <c r="DK746" s="124">
        <f>IF('Copy &amp; Paste Roster Report Here'!$A743=DK$7,IF('Copy &amp; Paste Roster Report Here'!$M743="xxxxxxxxxxx",1,0),0)</f>
        <v>0</v>
      </c>
      <c r="DL746" s="124">
        <f>IF('Copy &amp; Paste Roster Report Here'!$A743=DL$7,IF('Copy &amp; Paste Roster Report Here'!$M743="xxxxxxxxxxx",1,0),0)</f>
        <v>0</v>
      </c>
      <c r="DM746" s="124">
        <f>IF('Copy &amp; Paste Roster Report Here'!$A743=DM$7,IF('Copy &amp; Paste Roster Report Here'!$M743="xxxxxxxxxxx",1,0),0)</f>
        <v>0</v>
      </c>
      <c r="DN746" s="124">
        <f>IF('Copy &amp; Paste Roster Report Here'!$A743=DN$7,IF('Copy &amp; Paste Roster Report Here'!$M743="xxxxxxxxxxx",1,0),0)</f>
        <v>0</v>
      </c>
      <c r="DO746" s="124">
        <f>IF('Copy &amp; Paste Roster Report Here'!$A743=DO$7,IF('Copy &amp; Paste Roster Report Here'!$M743="xxxxxxxxxxx",1,0),0)</f>
        <v>0</v>
      </c>
      <c r="DP746" s="125">
        <f t="shared" si="181"/>
        <v>0</v>
      </c>
      <c r="DQ746" s="126">
        <f t="shared" si="182"/>
        <v>0</v>
      </c>
    </row>
    <row r="747" spans="1:121" x14ac:dyDescent="0.25">
      <c r="A747" s="111">
        <f t="shared" si="168"/>
        <v>0</v>
      </c>
      <c r="B747" s="111">
        <f t="shared" si="169"/>
        <v>0</v>
      </c>
      <c r="C747" s="112">
        <f>+('Copy &amp; Paste Roster Report Here'!$P744-'Copy &amp; Paste Roster Report Here'!$O744)/30</f>
        <v>0</v>
      </c>
      <c r="D747" s="112">
        <f>+('Copy &amp; Paste Roster Report Here'!$P744-'Copy &amp; Paste Roster Report Here'!$O744)</f>
        <v>0</v>
      </c>
      <c r="E747" s="111">
        <f>'Copy &amp; Paste Roster Report Here'!N744</f>
        <v>0</v>
      </c>
      <c r="F747" s="111" t="str">
        <f t="shared" si="170"/>
        <v>N</v>
      </c>
      <c r="G747" s="111">
        <f>'Copy &amp; Paste Roster Report Here'!R744</f>
        <v>0</v>
      </c>
      <c r="H747" s="113">
        <f t="shared" si="171"/>
        <v>0</v>
      </c>
      <c r="I747" s="112">
        <f>IF(F747="N",$F$5-'Copy &amp; Paste Roster Report Here'!O744,+'Copy &amp; Paste Roster Report Here'!Q744-'Copy &amp; Paste Roster Report Here'!O744)</f>
        <v>0</v>
      </c>
      <c r="J747" s="114">
        <f t="shared" si="172"/>
        <v>0</v>
      </c>
      <c r="K747" s="114">
        <f t="shared" si="173"/>
        <v>0</v>
      </c>
      <c r="L747" s="115">
        <f>'Copy &amp; Paste Roster Report Here'!F744</f>
        <v>0</v>
      </c>
      <c r="M747" s="116">
        <f t="shared" si="174"/>
        <v>0</v>
      </c>
      <c r="N747" s="117">
        <f>IF('Copy &amp; Paste Roster Report Here'!$A744='Analytical Tests'!N$7,IF($F747="Y",+$H747*N$6,0),0)</f>
        <v>0</v>
      </c>
      <c r="O747" s="117">
        <f>IF('Copy &amp; Paste Roster Report Here'!$A744='Analytical Tests'!O$7,IF($F747="Y",+$H747*O$6,0),0)</f>
        <v>0</v>
      </c>
      <c r="P747" s="117">
        <f>IF('Copy &amp; Paste Roster Report Here'!$A744='Analytical Tests'!P$7,IF($F747="Y",+$H747*P$6,0),0)</f>
        <v>0</v>
      </c>
      <c r="Q747" s="117">
        <f>IF('Copy &amp; Paste Roster Report Here'!$A744='Analytical Tests'!Q$7,IF($F747="Y",+$H747*Q$6,0),0)</f>
        <v>0</v>
      </c>
      <c r="R747" s="117">
        <f>IF('Copy &amp; Paste Roster Report Here'!$A744='Analytical Tests'!R$7,IF($F747="Y",+$H747*R$6,0),0)</f>
        <v>0</v>
      </c>
      <c r="S747" s="117">
        <f>IF('Copy &amp; Paste Roster Report Here'!$A744='Analytical Tests'!S$7,IF($F747="Y",+$H747*S$6,0),0)</f>
        <v>0</v>
      </c>
      <c r="T747" s="117">
        <f>IF('Copy &amp; Paste Roster Report Here'!$A744='Analytical Tests'!T$7,IF($F747="Y",+$H747*T$6,0),0)</f>
        <v>0</v>
      </c>
      <c r="U747" s="117">
        <f>IF('Copy &amp; Paste Roster Report Here'!$A744='Analytical Tests'!U$7,IF($F747="Y",+$H747*U$6,0),0)</f>
        <v>0</v>
      </c>
      <c r="V747" s="117">
        <f>IF('Copy &amp; Paste Roster Report Here'!$A744='Analytical Tests'!V$7,IF($F747="Y",+$H747*V$6,0),0)</f>
        <v>0</v>
      </c>
      <c r="W747" s="117">
        <f>IF('Copy &amp; Paste Roster Report Here'!$A744='Analytical Tests'!W$7,IF($F747="Y",+$H747*W$6,0),0)</f>
        <v>0</v>
      </c>
      <c r="X747" s="117">
        <f>IF('Copy &amp; Paste Roster Report Here'!$A744='Analytical Tests'!X$7,IF($F747="Y",+$H747*X$6,0),0)</f>
        <v>0</v>
      </c>
      <c r="Y747" s="117" t="b">
        <f>IF('Copy &amp; Paste Roster Report Here'!$A744='Analytical Tests'!Y$7,IF($F747="N",IF($J747&gt;=$C747,Y$6,+($I747/$D747)*Y$6),0))</f>
        <v>0</v>
      </c>
      <c r="Z747" s="117" t="b">
        <f>IF('Copy &amp; Paste Roster Report Here'!$A744='Analytical Tests'!Z$7,IF($F747="N",IF($J747&gt;=$C747,Z$6,+($I747/$D747)*Z$6),0))</f>
        <v>0</v>
      </c>
      <c r="AA747" s="117" t="b">
        <f>IF('Copy &amp; Paste Roster Report Here'!$A744='Analytical Tests'!AA$7,IF($F747="N",IF($J747&gt;=$C747,AA$6,+($I747/$D747)*AA$6),0))</f>
        <v>0</v>
      </c>
      <c r="AB747" s="117" t="b">
        <f>IF('Copy &amp; Paste Roster Report Here'!$A744='Analytical Tests'!AB$7,IF($F747="N",IF($J747&gt;=$C747,AB$6,+($I747/$D747)*AB$6),0))</f>
        <v>0</v>
      </c>
      <c r="AC747" s="117" t="b">
        <f>IF('Copy &amp; Paste Roster Report Here'!$A744='Analytical Tests'!AC$7,IF($F747="N",IF($J747&gt;=$C747,AC$6,+($I747/$D747)*AC$6),0))</f>
        <v>0</v>
      </c>
      <c r="AD747" s="117" t="b">
        <f>IF('Copy &amp; Paste Roster Report Here'!$A744='Analytical Tests'!AD$7,IF($F747="N",IF($J747&gt;=$C747,AD$6,+($I747/$D747)*AD$6),0))</f>
        <v>0</v>
      </c>
      <c r="AE747" s="117" t="b">
        <f>IF('Copy &amp; Paste Roster Report Here'!$A744='Analytical Tests'!AE$7,IF($F747="N",IF($J747&gt;=$C747,AE$6,+($I747/$D747)*AE$6),0))</f>
        <v>0</v>
      </c>
      <c r="AF747" s="117" t="b">
        <f>IF('Copy &amp; Paste Roster Report Here'!$A744='Analytical Tests'!AF$7,IF($F747="N",IF($J747&gt;=$C747,AF$6,+($I747/$D747)*AF$6),0))</f>
        <v>0</v>
      </c>
      <c r="AG747" s="117" t="b">
        <f>IF('Copy &amp; Paste Roster Report Here'!$A744='Analytical Tests'!AG$7,IF($F747="N",IF($J747&gt;=$C747,AG$6,+($I747/$D747)*AG$6),0))</f>
        <v>0</v>
      </c>
      <c r="AH747" s="117" t="b">
        <f>IF('Copy &amp; Paste Roster Report Here'!$A744='Analytical Tests'!AH$7,IF($F747="N",IF($J747&gt;=$C747,AH$6,+($I747/$D747)*AH$6),0))</f>
        <v>0</v>
      </c>
      <c r="AI747" s="117" t="b">
        <f>IF('Copy &amp; Paste Roster Report Here'!$A744='Analytical Tests'!AI$7,IF($F747="N",IF($J747&gt;=$C747,AI$6,+($I747/$D747)*AI$6),0))</f>
        <v>0</v>
      </c>
      <c r="AJ747" s="79"/>
      <c r="AK747" s="118">
        <f>IF('Copy &amp; Paste Roster Report Here'!$A744=AK$7,IF('Copy &amp; Paste Roster Report Here'!$M744="FT",1,0),0)</f>
        <v>0</v>
      </c>
      <c r="AL747" s="118">
        <f>IF('Copy &amp; Paste Roster Report Here'!$A744=AL$7,IF('Copy &amp; Paste Roster Report Here'!$M744="FT",1,0),0)</f>
        <v>0</v>
      </c>
      <c r="AM747" s="118">
        <f>IF('Copy &amp; Paste Roster Report Here'!$A744=AM$7,IF('Copy &amp; Paste Roster Report Here'!$M744="FT",1,0),0)</f>
        <v>0</v>
      </c>
      <c r="AN747" s="118">
        <f>IF('Copy &amp; Paste Roster Report Here'!$A744=AN$7,IF('Copy &amp; Paste Roster Report Here'!$M744="FT",1,0),0)</f>
        <v>0</v>
      </c>
      <c r="AO747" s="118">
        <f>IF('Copy &amp; Paste Roster Report Here'!$A744=AO$7,IF('Copy &amp; Paste Roster Report Here'!$M744="FT",1,0),0)</f>
        <v>0</v>
      </c>
      <c r="AP747" s="118">
        <f>IF('Copy &amp; Paste Roster Report Here'!$A744=AP$7,IF('Copy &amp; Paste Roster Report Here'!$M744="FT",1,0),0)</f>
        <v>0</v>
      </c>
      <c r="AQ747" s="118">
        <f>IF('Copy &amp; Paste Roster Report Here'!$A744=AQ$7,IF('Copy &amp; Paste Roster Report Here'!$M744="FT",1,0),0)</f>
        <v>0</v>
      </c>
      <c r="AR747" s="118">
        <f>IF('Copy &amp; Paste Roster Report Here'!$A744=AR$7,IF('Copy &amp; Paste Roster Report Here'!$M744="FT",1,0),0)</f>
        <v>0</v>
      </c>
      <c r="AS747" s="118">
        <f>IF('Copy &amp; Paste Roster Report Here'!$A744=AS$7,IF('Copy &amp; Paste Roster Report Here'!$M744="FT",1,0),0)</f>
        <v>0</v>
      </c>
      <c r="AT747" s="118">
        <f>IF('Copy &amp; Paste Roster Report Here'!$A744=AT$7,IF('Copy &amp; Paste Roster Report Here'!$M744="FT",1,0),0)</f>
        <v>0</v>
      </c>
      <c r="AU747" s="118">
        <f>IF('Copy &amp; Paste Roster Report Here'!$A744=AU$7,IF('Copy &amp; Paste Roster Report Here'!$M744="FT",1,0),0)</f>
        <v>0</v>
      </c>
      <c r="AV747" s="73">
        <f t="shared" si="175"/>
        <v>0</v>
      </c>
      <c r="AW747" s="119">
        <f>IF('Copy &amp; Paste Roster Report Here'!$A744=AW$7,IF('Copy &amp; Paste Roster Report Here'!$M744="HT",1,0),0)</f>
        <v>0</v>
      </c>
      <c r="AX747" s="119">
        <f>IF('Copy &amp; Paste Roster Report Here'!$A744=AX$7,IF('Copy &amp; Paste Roster Report Here'!$M744="HT",1,0),0)</f>
        <v>0</v>
      </c>
      <c r="AY747" s="119">
        <f>IF('Copy &amp; Paste Roster Report Here'!$A744=AY$7,IF('Copy &amp; Paste Roster Report Here'!$M744="HT",1,0),0)</f>
        <v>0</v>
      </c>
      <c r="AZ747" s="119">
        <f>IF('Copy &amp; Paste Roster Report Here'!$A744=AZ$7,IF('Copy &amp; Paste Roster Report Here'!$M744="HT",1,0),0)</f>
        <v>0</v>
      </c>
      <c r="BA747" s="119">
        <f>IF('Copy &amp; Paste Roster Report Here'!$A744=BA$7,IF('Copy &amp; Paste Roster Report Here'!$M744="HT",1,0),0)</f>
        <v>0</v>
      </c>
      <c r="BB747" s="119">
        <f>IF('Copy &amp; Paste Roster Report Here'!$A744=BB$7,IF('Copy &amp; Paste Roster Report Here'!$M744="HT",1,0),0)</f>
        <v>0</v>
      </c>
      <c r="BC747" s="119">
        <f>IF('Copy &amp; Paste Roster Report Here'!$A744=BC$7,IF('Copy &amp; Paste Roster Report Here'!$M744="HT",1,0),0)</f>
        <v>0</v>
      </c>
      <c r="BD747" s="119">
        <f>IF('Copy &amp; Paste Roster Report Here'!$A744=BD$7,IF('Copy &amp; Paste Roster Report Here'!$M744="HT",1,0),0)</f>
        <v>0</v>
      </c>
      <c r="BE747" s="119">
        <f>IF('Copy &amp; Paste Roster Report Here'!$A744=BE$7,IF('Copy &amp; Paste Roster Report Here'!$M744="HT",1,0),0)</f>
        <v>0</v>
      </c>
      <c r="BF747" s="119">
        <f>IF('Copy &amp; Paste Roster Report Here'!$A744=BF$7,IF('Copy &amp; Paste Roster Report Here'!$M744="HT",1,0),0)</f>
        <v>0</v>
      </c>
      <c r="BG747" s="119">
        <f>IF('Copy &amp; Paste Roster Report Here'!$A744=BG$7,IF('Copy &amp; Paste Roster Report Here'!$M744="HT",1,0),0)</f>
        <v>0</v>
      </c>
      <c r="BH747" s="73">
        <f t="shared" si="176"/>
        <v>0</v>
      </c>
      <c r="BI747" s="120">
        <f>IF('Copy &amp; Paste Roster Report Here'!$A744=BI$7,IF('Copy &amp; Paste Roster Report Here'!$M744="MT",1,0),0)</f>
        <v>0</v>
      </c>
      <c r="BJ747" s="120">
        <f>IF('Copy &amp; Paste Roster Report Here'!$A744=BJ$7,IF('Copy &amp; Paste Roster Report Here'!$M744="MT",1,0),0)</f>
        <v>0</v>
      </c>
      <c r="BK747" s="120">
        <f>IF('Copy &amp; Paste Roster Report Here'!$A744=BK$7,IF('Copy &amp; Paste Roster Report Here'!$M744="MT",1,0),0)</f>
        <v>0</v>
      </c>
      <c r="BL747" s="120">
        <f>IF('Copy &amp; Paste Roster Report Here'!$A744=BL$7,IF('Copy &amp; Paste Roster Report Here'!$M744="MT",1,0),0)</f>
        <v>0</v>
      </c>
      <c r="BM747" s="120">
        <f>IF('Copy &amp; Paste Roster Report Here'!$A744=BM$7,IF('Copy &amp; Paste Roster Report Here'!$M744="MT",1,0),0)</f>
        <v>0</v>
      </c>
      <c r="BN747" s="120">
        <f>IF('Copy &amp; Paste Roster Report Here'!$A744=BN$7,IF('Copy &amp; Paste Roster Report Here'!$M744="MT",1,0),0)</f>
        <v>0</v>
      </c>
      <c r="BO747" s="120">
        <f>IF('Copy &amp; Paste Roster Report Here'!$A744=BO$7,IF('Copy &amp; Paste Roster Report Here'!$M744="MT",1,0),0)</f>
        <v>0</v>
      </c>
      <c r="BP747" s="120">
        <f>IF('Copy &amp; Paste Roster Report Here'!$A744=BP$7,IF('Copy &amp; Paste Roster Report Here'!$M744="MT",1,0),0)</f>
        <v>0</v>
      </c>
      <c r="BQ747" s="120">
        <f>IF('Copy &amp; Paste Roster Report Here'!$A744=BQ$7,IF('Copy &amp; Paste Roster Report Here'!$M744="MT",1,0),0)</f>
        <v>0</v>
      </c>
      <c r="BR747" s="120">
        <f>IF('Copy &amp; Paste Roster Report Here'!$A744=BR$7,IF('Copy &amp; Paste Roster Report Here'!$M744="MT",1,0),0)</f>
        <v>0</v>
      </c>
      <c r="BS747" s="120">
        <f>IF('Copy &amp; Paste Roster Report Here'!$A744=BS$7,IF('Copy &amp; Paste Roster Report Here'!$M744="MT",1,0),0)</f>
        <v>0</v>
      </c>
      <c r="BT747" s="73">
        <f t="shared" si="177"/>
        <v>0</v>
      </c>
      <c r="BU747" s="121">
        <f>IF('Copy &amp; Paste Roster Report Here'!$A744=BU$7,IF('Copy &amp; Paste Roster Report Here'!$M744="fy",1,0),0)</f>
        <v>0</v>
      </c>
      <c r="BV747" s="121">
        <f>IF('Copy &amp; Paste Roster Report Here'!$A744=BV$7,IF('Copy &amp; Paste Roster Report Here'!$M744="fy",1,0),0)</f>
        <v>0</v>
      </c>
      <c r="BW747" s="121">
        <f>IF('Copy &amp; Paste Roster Report Here'!$A744=BW$7,IF('Copy &amp; Paste Roster Report Here'!$M744="fy",1,0),0)</f>
        <v>0</v>
      </c>
      <c r="BX747" s="121">
        <f>IF('Copy &amp; Paste Roster Report Here'!$A744=BX$7,IF('Copy &amp; Paste Roster Report Here'!$M744="fy",1,0),0)</f>
        <v>0</v>
      </c>
      <c r="BY747" s="121">
        <f>IF('Copy &amp; Paste Roster Report Here'!$A744=BY$7,IF('Copy &amp; Paste Roster Report Here'!$M744="fy",1,0),0)</f>
        <v>0</v>
      </c>
      <c r="BZ747" s="121">
        <f>IF('Copy &amp; Paste Roster Report Here'!$A744=BZ$7,IF('Copy &amp; Paste Roster Report Here'!$M744="fy",1,0),0)</f>
        <v>0</v>
      </c>
      <c r="CA747" s="121">
        <f>IF('Copy &amp; Paste Roster Report Here'!$A744=CA$7,IF('Copy &amp; Paste Roster Report Here'!$M744="fy",1,0),0)</f>
        <v>0</v>
      </c>
      <c r="CB747" s="121">
        <f>IF('Copy &amp; Paste Roster Report Here'!$A744=CB$7,IF('Copy &amp; Paste Roster Report Here'!$M744="fy",1,0),0)</f>
        <v>0</v>
      </c>
      <c r="CC747" s="121">
        <f>IF('Copy &amp; Paste Roster Report Here'!$A744=CC$7,IF('Copy &amp; Paste Roster Report Here'!$M744="fy",1,0),0)</f>
        <v>0</v>
      </c>
      <c r="CD747" s="121">
        <f>IF('Copy &amp; Paste Roster Report Here'!$A744=CD$7,IF('Copy &amp; Paste Roster Report Here'!$M744="fy",1,0),0)</f>
        <v>0</v>
      </c>
      <c r="CE747" s="121">
        <f>IF('Copy &amp; Paste Roster Report Here'!$A744=CE$7,IF('Copy &amp; Paste Roster Report Here'!$M744="fy",1,0),0)</f>
        <v>0</v>
      </c>
      <c r="CF747" s="73">
        <f t="shared" si="178"/>
        <v>0</v>
      </c>
      <c r="CG747" s="122">
        <f>IF('Copy &amp; Paste Roster Report Here'!$A744=CG$7,IF('Copy &amp; Paste Roster Report Here'!$M744="RH",1,0),0)</f>
        <v>0</v>
      </c>
      <c r="CH747" s="122">
        <f>IF('Copy &amp; Paste Roster Report Here'!$A744=CH$7,IF('Copy &amp; Paste Roster Report Here'!$M744="RH",1,0),0)</f>
        <v>0</v>
      </c>
      <c r="CI747" s="122">
        <f>IF('Copy &amp; Paste Roster Report Here'!$A744=CI$7,IF('Copy &amp; Paste Roster Report Here'!$M744="RH",1,0),0)</f>
        <v>0</v>
      </c>
      <c r="CJ747" s="122">
        <f>IF('Copy &amp; Paste Roster Report Here'!$A744=CJ$7,IF('Copy &amp; Paste Roster Report Here'!$M744="RH",1,0),0)</f>
        <v>0</v>
      </c>
      <c r="CK747" s="122">
        <f>IF('Copy &amp; Paste Roster Report Here'!$A744=CK$7,IF('Copy &amp; Paste Roster Report Here'!$M744="RH",1,0),0)</f>
        <v>0</v>
      </c>
      <c r="CL747" s="122">
        <f>IF('Copy &amp; Paste Roster Report Here'!$A744=CL$7,IF('Copy &amp; Paste Roster Report Here'!$M744="RH",1,0),0)</f>
        <v>0</v>
      </c>
      <c r="CM747" s="122">
        <f>IF('Copy &amp; Paste Roster Report Here'!$A744=CM$7,IF('Copy &amp; Paste Roster Report Here'!$M744="RH",1,0),0)</f>
        <v>0</v>
      </c>
      <c r="CN747" s="122">
        <f>IF('Copy &amp; Paste Roster Report Here'!$A744=CN$7,IF('Copy &amp; Paste Roster Report Here'!$M744="RH",1,0),0)</f>
        <v>0</v>
      </c>
      <c r="CO747" s="122">
        <f>IF('Copy &amp; Paste Roster Report Here'!$A744=CO$7,IF('Copy &amp; Paste Roster Report Here'!$M744="RH",1,0),0)</f>
        <v>0</v>
      </c>
      <c r="CP747" s="122">
        <f>IF('Copy &amp; Paste Roster Report Here'!$A744=CP$7,IF('Copy &amp; Paste Roster Report Here'!$M744="RH",1,0),0)</f>
        <v>0</v>
      </c>
      <c r="CQ747" s="122">
        <f>IF('Copy &amp; Paste Roster Report Here'!$A744=CQ$7,IF('Copy &amp; Paste Roster Report Here'!$M744="RH",1,0),0)</f>
        <v>0</v>
      </c>
      <c r="CR747" s="73">
        <f t="shared" si="179"/>
        <v>0</v>
      </c>
      <c r="CS747" s="123">
        <f>IF('Copy &amp; Paste Roster Report Here'!$A744=CS$7,IF('Copy &amp; Paste Roster Report Here'!$M744="QT",1,0),0)</f>
        <v>0</v>
      </c>
      <c r="CT747" s="123">
        <f>IF('Copy &amp; Paste Roster Report Here'!$A744=CT$7,IF('Copy &amp; Paste Roster Report Here'!$M744="QT",1,0),0)</f>
        <v>0</v>
      </c>
      <c r="CU747" s="123">
        <f>IF('Copy &amp; Paste Roster Report Here'!$A744=CU$7,IF('Copy &amp; Paste Roster Report Here'!$M744="QT",1,0),0)</f>
        <v>0</v>
      </c>
      <c r="CV747" s="123">
        <f>IF('Copy &amp; Paste Roster Report Here'!$A744=CV$7,IF('Copy &amp; Paste Roster Report Here'!$M744="QT",1,0),0)</f>
        <v>0</v>
      </c>
      <c r="CW747" s="123">
        <f>IF('Copy &amp; Paste Roster Report Here'!$A744=CW$7,IF('Copy &amp; Paste Roster Report Here'!$M744="QT",1,0),0)</f>
        <v>0</v>
      </c>
      <c r="CX747" s="123">
        <f>IF('Copy &amp; Paste Roster Report Here'!$A744=CX$7,IF('Copy &amp; Paste Roster Report Here'!$M744="QT",1,0),0)</f>
        <v>0</v>
      </c>
      <c r="CY747" s="123">
        <f>IF('Copy &amp; Paste Roster Report Here'!$A744=CY$7,IF('Copy &amp; Paste Roster Report Here'!$M744="QT",1,0),0)</f>
        <v>0</v>
      </c>
      <c r="CZ747" s="123">
        <f>IF('Copy &amp; Paste Roster Report Here'!$A744=CZ$7,IF('Copy &amp; Paste Roster Report Here'!$M744="QT",1,0),0)</f>
        <v>0</v>
      </c>
      <c r="DA747" s="123">
        <f>IF('Copy &amp; Paste Roster Report Here'!$A744=DA$7,IF('Copy &amp; Paste Roster Report Here'!$M744="QT",1,0),0)</f>
        <v>0</v>
      </c>
      <c r="DB747" s="123">
        <f>IF('Copy &amp; Paste Roster Report Here'!$A744=DB$7,IF('Copy &amp; Paste Roster Report Here'!$M744="QT",1,0),0)</f>
        <v>0</v>
      </c>
      <c r="DC747" s="123">
        <f>IF('Copy &amp; Paste Roster Report Here'!$A744=DC$7,IF('Copy &amp; Paste Roster Report Here'!$M744="QT",1,0),0)</f>
        <v>0</v>
      </c>
      <c r="DD747" s="73">
        <f t="shared" si="180"/>
        <v>0</v>
      </c>
      <c r="DE747" s="124">
        <f>IF('Copy &amp; Paste Roster Report Here'!$A744=DE$7,IF('Copy &amp; Paste Roster Report Here'!$M744="xxxxxxxxxxx",1,0),0)</f>
        <v>0</v>
      </c>
      <c r="DF747" s="124">
        <f>IF('Copy &amp; Paste Roster Report Here'!$A744=DF$7,IF('Copy &amp; Paste Roster Report Here'!$M744="xxxxxxxxxxx",1,0),0)</f>
        <v>0</v>
      </c>
      <c r="DG747" s="124">
        <f>IF('Copy &amp; Paste Roster Report Here'!$A744=DG$7,IF('Copy &amp; Paste Roster Report Here'!$M744="xxxxxxxxxxx",1,0),0)</f>
        <v>0</v>
      </c>
      <c r="DH747" s="124">
        <f>IF('Copy &amp; Paste Roster Report Here'!$A744=DH$7,IF('Copy &amp; Paste Roster Report Here'!$M744="xxxxxxxxxxx",1,0),0)</f>
        <v>0</v>
      </c>
      <c r="DI747" s="124">
        <f>IF('Copy &amp; Paste Roster Report Here'!$A744=DI$7,IF('Copy &amp; Paste Roster Report Here'!$M744="xxxxxxxxxxx",1,0),0)</f>
        <v>0</v>
      </c>
      <c r="DJ747" s="124">
        <f>IF('Copy &amp; Paste Roster Report Here'!$A744=DJ$7,IF('Copy &amp; Paste Roster Report Here'!$M744="xxxxxxxxxxx",1,0),0)</f>
        <v>0</v>
      </c>
      <c r="DK747" s="124">
        <f>IF('Copy &amp; Paste Roster Report Here'!$A744=DK$7,IF('Copy &amp; Paste Roster Report Here'!$M744="xxxxxxxxxxx",1,0),0)</f>
        <v>0</v>
      </c>
      <c r="DL747" s="124">
        <f>IF('Copy &amp; Paste Roster Report Here'!$A744=DL$7,IF('Copy &amp; Paste Roster Report Here'!$M744="xxxxxxxxxxx",1,0),0)</f>
        <v>0</v>
      </c>
      <c r="DM747" s="124">
        <f>IF('Copy &amp; Paste Roster Report Here'!$A744=DM$7,IF('Copy &amp; Paste Roster Report Here'!$M744="xxxxxxxxxxx",1,0),0)</f>
        <v>0</v>
      </c>
      <c r="DN747" s="124">
        <f>IF('Copy &amp; Paste Roster Report Here'!$A744=DN$7,IF('Copy &amp; Paste Roster Report Here'!$M744="xxxxxxxxxxx",1,0),0)</f>
        <v>0</v>
      </c>
      <c r="DO747" s="124">
        <f>IF('Copy &amp; Paste Roster Report Here'!$A744=DO$7,IF('Copy &amp; Paste Roster Report Here'!$M744="xxxxxxxxxxx",1,0),0)</f>
        <v>0</v>
      </c>
      <c r="DP747" s="125">
        <f t="shared" si="181"/>
        <v>0</v>
      </c>
      <c r="DQ747" s="126">
        <f t="shared" si="182"/>
        <v>0</v>
      </c>
    </row>
    <row r="748" spans="1:121" x14ac:dyDescent="0.25">
      <c r="A748" s="111">
        <f t="shared" si="168"/>
        <v>0</v>
      </c>
      <c r="B748" s="111">
        <f t="shared" si="169"/>
        <v>0</v>
      </c>
      <c r="C748" s="112">
        <f>+('Copy &amp; Paste Roster Report Here'!$P745-'Copy &amp; Paste Roster Report Here'!$O745)/30</f>
        <v>0</v>
      </c>
      <c r="D748" s="112">
        <f>+('Copy &amp; Paste Roster Report Here'!$P745-'Copy &amp; Paste Roster Report Here'!$O745)</f>
        <v>0</v>
      </c>
      <c r="E748" s="111">
        <f>'Copy &amp; Paste Roster Report Here'!N745</f>
        <v>0</v>
      </c>
      <c r="F748" s="111" t="str">
        <f t="shared" si="170"/>
        <v>N</v>
      </c>
      <c r="G748" s="111">
        <f>'Copy &amp; Paste Roster Report Here'!R745</f>
        <v>0</v>
      </c>
      <c r="H748" s="113">
        <f t="shared" si="171"/>
        <v>0</v>
      </c>
      <c r="I748" s="112">
        <f>IF(F748="N",$F$5-'Copy &amp; Paste Roster Report Here'!O745,+'Copy &amp; Paste Roster Report Here'!Q745-'Copy &amp; Paste Roster Report Here'!O745)</f>
        <v>0</v>
      </c>
      <c r="J748" s="114">
        <f t="shared" si="172"/>
        <v>0</v>
      </c>
      <c r="K748" s="114">
        <f t="shared" si="173"/>
        <v>0</v>
      </c>
      <c r="L748" s="115">
        <f>'Copy &amp; Paste Roster Report Here'!F745</f>
        <v>0</v>
      </c>
      <c r="M748" s="116">
        <f t="shared" si="174"/>
        <v>0</v>
      </c>
      <c r="N748" s="117">
        <f>IF('Copy &amp; Paste Roster Report Here'!$A745='Analytical Tests'!N$7,IF($F748="Y",+$H748*N$6,0),0)</f>
        <v>0</v>
      </c>
      <c r="O748" s="117">
        <f>IF('Copy &amp; Paste Roster Report Here'!$A745='Analytical Tests'!O$7,IF($F748="Y",+$H748*O$6,0),0)</f>
        <v>0</v>
      </c>
      <c r="P748" s="117">
        <f>IF('Copy &amp; Paste Roster Report Here'!$A745='Analytical Tests'!P$7,IF($F748="Y",+$H748*P$6,0),0)</f>
        <v>0</v>
      </c>
      <c r="Q748" s="117">
        <f>IF('Copy &amp; Paste Roster Report Here'!$A745='Analytical Tests'!Q$7,IF($F748="Y",+$H748*Q$6,0),0)</f>
        <v>0</v>
      </c>
      <c r="R748" s="117">
        <f>IF('Copy &amp; Paste Roster Report Here'!$A745='Analytical Tests'!R$7,IF($F748="Y",+$H748*R$6,0),0)</f>
        <v>0</v>
      </c>
      <c r="S748" s="117">
        <f>IF('Copy &amp; Paste Roster Report Here'!$A745='Analytical Tests'!S$7,IF($F748="Y",+$H748*S$6,0),0)</f>
        <v>0</v>
      </c>
      <c r="T748" s="117">
        <f>IF('Copy &amp; Paste Roster Report Here'!$A745='Analytical Tests'!T$7,IF($F748="Y",+$H748*T$6,0),0)</f>
        <v>0</v>
      </c>
      <c r="U748" s="117">
        <f>IF('Copy &amp; Paste Roster Report Here'!$A745='Analytical Tests'!U$7,IF($F748="Y",+$H748*U$6,0),0)</f>
        <v>0</v>
      </c>
      <c r="V748" s="117">
        <f>IF('Copy &amp; Paste Roster Report Here'!$A745='Analytical Tests'!V$7,IF($F748="Y",+$H748*V$6,0),0)</f>
        <v>0</v>
      </c>
      <c r="W748" s="117">
        <f>IF('Copy &amp; Paste Roster Report Here'!$A745='Analytical Tests'!W$7,IF($F748="Y",+$H748*W$6,0),0)</f>
        <v>0</v>
      </c>
      <c r="X748" s="117">
        <f>IF('Copy &amp; Paste Roster Report Here'!$A745='Analytical Tests'!X$7,IF($F748="Y",+$H748*X$6,0),0)</f>
        <v>0</v>
      </c>
      <c r="Y748" s="117" t="b">
        <f>IF('Copy &amp; Paste Roster Report Here'!$A745='Analytical Tests'!Y$7,IF($F748="N",IF($J748&gt;=$C748,Y$6,+($I748/$D748)*Y$6),0))</f>
        <v>0</v>
      </c>
      <c r="Z748" s="117" t="b">
        <f>IF('Copy &amp; Paste Roster Report Here'!$A745='Analytical Tests'!Z$7,IF($F748="N",IF($J748&gt;=$C748,Z$6,+($I748/$D748)*Z$6),0))</f>
        <v>0</v>
      </c>
      <c r="AA748" s="117" t="b">
        <f>IF('Copy &amp; Paste Roster Report Here'!$A745='Analytical Tests'!AA$7,IF($F748="N",IF($J748&gt;=$C748,AA$6,+($I748/$D748)*AA$6),0))</f>
        <v>0</v>
      </c>
      <c r="AB748" s="117" t="b">
        <f>IF('Copy &amp; Paste Roster Report Here'!$A745='Analytical Tests'!AB$7,IF($F748="N",IF($J748&gt;=$C748,AB$6,+($I748/$D748)*AB$6),0))</f>
        <v>0</v>
      </c>
      <c r="AC748" s="117" t="b">
        <f>IF('Copy &amp; Paste Roster Report Here'!$A745='Analytical Tests'!AC$7,IF($F748="N",IF($J748&gt;=$C748,AC$6,+($I748/$D748)*AC$6),0))</f>
        <v>0</v>
      </c>
      <c r="AD748" s="117" t="b">
        <f>IF('Copy &amp; Paste Roster Report Here'!$A745='Analytical Tests'!AD$7,IF($F748="N",IF($J748&gt;=$C748,AD$6,+($I748/$D748)*AD$6),0))</f>
        <v>0</v>
      </c>
      <c r="AE748" s="117" t="b">
        <f>IF('Copy &amp; Paste Roster Report Here'!$A745='Analytical Tests'!AE$7,IF($F748="N",IF($J748&gt;=$C748,AE$6,+($I748/$D748)*AE$6),0))</f>
        <v>0</v>
      </c>
      <c r="AF748" s="117" t="b">
        <f>IF('Copy &amp; Paste Roster Report Here'!$A745='Analytical Tests'!AF$7,IF($F748="N",IF($J748&gt;=$C748,AF$6,+($I748/$D748)*AF$6),0))</f>
        <v>0</v>
      </c>
      <c r="AG748" s="117" t="b">
        <f>IF('Copy &amp; Paste Roster Report Here'!$A745='Analytical Tests'!AG$7,IF($F748="N",IF($J748&gt;=$C748,AG$6,+($I748/$D748)*AG$6),0))</f>
        <v>0</v>
      </c>
      <c r="AH748" s="117" t="b">
        <f>IF('Copy &amp; Paste Roster Report Here'!$A745='Analytical Tests'!AH$7,IF($F748="N",IF($J748&gt;=$C748,AH$6,+($I748/$D748)*AH$6),0))</f>
        <v>0</v>
      </c>
      <c r="AI748" s="117" t="b">
        <f>IF('Copy &amp; Paste Roster Report Here'!$A745='Analytical Tests'!AI$7,IF($F748="N",IF($J748&gt;=$C748,AI$6,+($I748/$D748)*AI$6),0))</f>
        <v>0</v>
      </c>
      <c r="AJ748" s="79"/>
      <c r="AK748" s="118">
        <f>IF('Copy &amp; Paste Roster Report Here'!$A745=AK$7,IF('Copy &amp; Paste Roster Report Here'!$M745="FT",1,0),0)</f>
        <v>0</v>
      </c>
      <c r="AL748" s="118">
        <f>IF('Copy &amp; Paste Roster Report Here'!$A745=AL$7,IF('Copy &amp; Paste Roster Report Here'!$M745="FT",1,0),0)</f>
        <v>0</v>
      </c>
      <c r="AM748" s="118">
        <f>IF('Copy &amp; Paste Roster Report Here'!$A745=AM$7,IF('Copy &amp; Paste Roster Report Here'!$M745="FT",1,0),0)</f>
        <v>0</v>
      </c>
      <c r="AN748" s="118">
        <f>IF('Copy &amp; Paste Roster Report Here'!$A745=AN$7,IF('Copy &amp; Paste Roster Report Here'!$M745="FT",1,0),0)</f>
        <v>0</v>
      </c>
      <c r="AO748" s="118">
        <f>IF('Copy &amp; Paste Roster Report Here'!$A745=AO$7,IF('Copy &amp; Paste Roster Report Here'!$M745="FT",1,0),0)</f>
        <v>0</v>
      </c>
      <c r="AP748" s="118">
        <f>IF('Copy &amp; Paste Roster Report Here'!$A745=AP$7,IF('Copy &amp; Paste Roster Report Here'!$M745="FT",1,0),0)</f>
        <v>0</v>
      </c>
      <c r="AQ748" s="118">
        <f>IF('Copy &amp; Paste Roster Report Here'!$A745=AQ$7,IF('Copy &amp; Paste Roster Report Here'!$M745="FT",1,0),0)</f>
        <v>0</v>
      </c>
      <c r="AR748" s="118">
        <f>IF('Copy &amp; Paste Roster Report Here'!$A745=AR$7,IF('Copy &amp; Paste Roster Report Here'!$M745="FT",1,0),0)</f>
        <v>0</v>
      </c>
      <c r="AS748" s="118">
        <f>IF('Copy &amp; Paste Roster Report Here'!$A745=AS$7,IF('Copy &amp; Paste Roster Report Here'!$M745="FT",1,0),0)</f>
        <v>0</v>
      </c>
      <c r="AT748" s="118">
        <f>IF('Copy &amp; Paste Roster Report Here'!$A745=AT$7,IF('Copy &amp; Paste Roster Report Here'!$M745="FT",1,0),0)</f>
        <v>0</v>
      </c>
      <c r="AU748" s="118">
        <f>IF('Copy &amp; Paste Roster Report Here'!$A745=AU$7,IF('Copy &amp; Paste Roster Report Here'!$M745="FT",1,0),0)</f>
        <v>0</v>
      </c>
      <c r="AV748" s="73">
        <f t="shared" si="175"/>
        <v>0</v>
      </c>
      <c r="AW748" s="119">
        <f>IF('Copy &amp; Paste Roster Report Here'!$A745=AW$7,IF('Copy &amp; Paste Roster Report Here'!$M745="HT",1,0),0)</f>
        <v>0</v>
      </c>
      <c r="AX748" s="119">
        <f>IF('Copy &amp; Paste Roster Report Here'!$A745=AX$7,IF('Copy &amp; Paste Roster Report Here'!$M745="HT",1,0),0)</f>
        <v>0</v>
      </c>
      <c r="AY748" s="119">
        <f>IF('Copy &amp; Paste Roster Report Here'!$A745=AY$7,IF('Copy &amp; Paste Roster Report Here'!$M745="HT",1,0),0)</f>
        <v>0</v>
      </c>
      <c r="AZ748" s="119">
        <f>IF('Copy &amp; Paste Roster Report Here'!$A745=AZ$7,IF('Copy &amp; Paste Roster Report Here'!$M745="HT",1,0),0)</f>
        <v>0</v>
      </c>
      <c r="BA748" s="119">
        <f>IF('Copy &amp; Paste Roster Report Here'!$A745=BA$7,IF('Copy &amp; Paste Roster Report Here'!$M745="HT",1,0),0)</f>
        <v>0</v>
      </c>
      <c r="BB748" s="119">
        <f>IF('Copy &amp; Paste Roster Report Here'!$A745=BB$7,IF('Copy &amp; Paste Roster Report Here'!$M745="HT",1,0),0)</f>
        <v>0</v>
      </c>
      <c r="BC748" s="119">
        <f>IF('Copy &amp; Paste Roster Report Here'!$A745=BC$7,IF('Copy &amp; Paste Roster Report Here'!$M745="HT",1,0),0)</f>
        <v>0</v>
      </c>
      <c r="BD748" s="119">
        <f>IF('Copy &amp; Paste Roster Report Here'!$A745=BD$7,IF('Copy &amp; Paste Roster Report Here'!$M745="HT",1,0),0)</f>
        <v>0</v>
      </c>
      <c r="BE748" s="119">
        <f>IF('Copy &amp; Paste Roster Report Here'!$A745=BE$7,IF('Copy &amp; Paste Roster Report Here'!$M745="HT",1,0),0)</f>
        <v>0</v>
      </c>
      <c r="BF748" s="119">
        <f>IF('Copy &amp; Paste Roster Report Here'!$A745=BF$7,IF('Copy &amp; Paste Roster Report Here'!$M745="HT",1,0),0)</f>
        <v>0</v>
      </c>
      <c r="BG748" s="119">
        <f>IF('Copy &amp; Paste Roster Report Here'!$A745=BG$7,IF('Copy &amp; Paste Roster Report Here'!$M745="HT",1,0),0)</f>
        <v>0</v>
      </c>
      <c r="BH748" s="73">
        <f t="shared" si="176"/>
        <v>0</v>
      </c>
      <c r="BI748" s="120">
        <f>IF('Copy &amp; Paste Roster Report Here'!$A745=BI$7,IF('Copy &amp; Paste Roster Report Here'!$M745="MT",1,0),0)</f>
        <v>0</v>
      </c>
      <c r="BJ748" s="120">
        <f>IF('Copy &amp; Paste Roster Report Here'!$A745=BJ$7,IF('Copy &amp; Paste Roster Report Here'!$M745="MT",1,0),0)</f>
        <v>0</v>
      </c>
      <c r="BK748" s="120">
        <f>IF('Copy &amp; Paste Roster Report Here'!$A745=BK$7,IF('Copy &amp; Paste Roster Report Here'!$M745="MT",1,0),0)</f>
        <v>0</v>
      </c>
      <c r="BL748" s="120">
        <f>IF('Copy &amp; Paste Roster Report Here'!$A745=BL$7,IF('Copy &amp; Paste Roster Report Here'!$M745="MT",1,0),0)</f>
        <v>0</v>
      </c>
      <c r="BM748" s="120">
        <f>IF('Copy &amp; Paste Roster Report Here'!$A745=BM$7,IF('Copy &amp; Paste Roster Report Here'!$M745="MT",1,0),0)</f>
        <v>0</v>
      </c>
      <c r="BN748" s="120">
        <f>IF('Copy &amp; Paste Roster Report Here'!$A745=BN$7,IF('Copy &amp; Paste Roster Report Here'!$M745="MT",1,0),0)</f>
        <v>0</v>
      </c>
      <c r="BO748" s="120">
        <f>IF('Copy &amp; Paste Roster Report Here'!$A745=BO$7,IF('Copy &amp; Paste Roster Report Here'!$M745="MT",1,0),0)</f>
        <v>0</v>
      </c>
      <c r="BP748" s="120">
        <f>IF('Copy &amp; Paste Roster Report Here'!$A745=BP$7,IF('Copy &amp; Paste Roster Report Here'!$M745="MT",1,0),0)</f>
        <v>0</v>
      </c>
      <c r="BQ748" s="120">
        <f>IF('Copy &amp; Paste Roster Report Here'!$A745=BQ$7,IF('Copy &amp; Paste Roster Report Here'!$M745="MT",1,0),0)</f>
        <v>0</v>
      </c>
      <c r="BR748" s="120">
        <f>IF('Copy &amp; Paste Roster Report Here'!$A745=BR$7,IF('Copy &amp; Paste Roster Report Here'!$M745="MT",1,0),0)</f>
        <v>0</v>
      </c>
      <c r="BS748" s="120">
        <f>IF('Copy &amp; Paste Roster Report Here'!$A745=BS$7,IF('Copy &amp; Paste Roster Report Here'!$M745="MT",1,0),0)</f>
        <v>0</v>
      </c>
      <c r="BT748" s="73">
        <f t="shared" si="177"/>
        <v>0</v>
      </c>
      <c r="BU748" s="121">
        <f>IF('Copy &amp; Paste Roster Report Here'!$A745=BU$7,IF('Copy &amp; Paste Roster Report Here'!$M745="fy",1,0),0)</f>
        <v>0</v>
      </c>
      <c r="BV748" s="121">
        <f>IF('Copy &amp; Paste Roster Report Here'!$A745=BV$7,IF('Copy &amp; Paste Roster Report Here'!$M745="fy",1,0),0)</f>
        <v>0</v>
      </c>
      <c r="BW748" s="121">
        <f>IF('Copy &amp; Paste Roster Report Here'!$A745=BW$7,IF('Copy &amp; Paste Roster Report Here'!$M745="fy",1,0),0)</f>
        <v>0</v>
      </c>
      <c r="BX748" s="121">
        <f>IF('Copy &amp; Paste Roster Report Here'!$A745=BX$7,IF('Copy &amp; Paste Roster Report Here'!$M745="fy",1,0),0)</f>
        <v>0</v>
      </c>
      <c r="BY748" s="121">
        <f>IF('Copy &amp; Paste Roster Report Here'!$A745=BY$7,IF('Copy &amp; Paste Roster Report Here'!$M745="fy",1,0),0)</f>
        <v>0</v>
      </c>
      <c r="BZ748" s="121">
        <f>IF('Copy &amp; Paste Roster Report Here'!$A745=BZ$7,IF('Copy &amp; Paste Roster Report Here'!$M745="fy",1,0),0)</f>
        <v>0</v>
      </c>
      <c r="CA748" s="121">
        <f>IF('Copy &amp; Paste Roster Report Here'!$A745=CA$7,IF('Copy &amp; Paste Roster Report Here'!$M745="fy",1,0),0)</f>
        <v>0</v>
      </c>
      <c r="CB748" s="121">
        <f>IF('Copy &amp; Paste Roster Report Here'!$A745=CB$7,IF('Copy &amp; Paste Roster Report Here'!$M745="fy",1,0),0)</f>
        <v>0</v>
      </c>
      <c r="CC748" s="121">
        <f>IF('Copy &amp; Paste Roster Report Here'!$A745=CC$7,IF('Copy &amp; Paste Roster Report Here'!$M745="fy",1,0),0)</f>
        <v>0</v>
      </c>
      <c r="CD748" s="121">
        <f>IF('Copy &amp; Paste Roster Report Here'!$A745=CD$7,IF('Copy &amp; Paste Roster Report Here'!$M745="fy",1,0),0)</f>
        <v>0</v>
      </c>
      <c r="CE748" s="121">
        <f>IF('Copy &amp; Paste Roster Report Here'!$A745=CE$7,IF('Copy &amp; Paste Roster Report Here'!$M745="fy",1,0),0)</f>
        <v>0</v>
      </c>
      <c r="CF748" s="73">
        <f t="shared" si="178"/>
        <v>0</v>
      </c>
      <c r="CG748" s="122">
        <f>IF('Copy &amp; Paste Roster Report Here'!$A745=CG$7,IF('Copy &amp; Paste Roster Report Here'!$M745="RH",1,0),0)</f>
        <v>0</v>
      </c>
      <c r="CH748" s="122">
        <f>IF('Copy &amp; Paste Roster Report Here'!$A745=CH$7,IF('Copy &amp; Paste Roster Report Here'!$M745="RH",1,0),0)</f>
        <v>0</v>
      </c>
      <c r="CI748" s="122">
        <f>IF('Copy &amp; Paste Roster Report Here'!$A745=CI$7,IF('Copy &amp; Paste Roster Report Here'!$M745="RH",1,0),0)</f>
        <v>0</v>
      </c>
      <c r="CJ748" s="122">
        <f>IF('Copy &amp; Paste Roster Report Here'!$A745=CJ$7,IF('Copy &amp; Paste Roster Report Here'!$M745="RH",1,0),0)</f>
        <v>0</v>
      </c>
      <c r="CK748" s="122">
        <f>IF('Copy &amp; Paste Roster Report Here'!$A745=CK$7,IF('Copy &amp; Paste Roster Report Here'!$M745="RH",1,0),0)</f>
        <v>0</v>
      </c>
      <c r="CL748" s="122">
        <f>IF('Copy &amp; Paste Roster Report Here'!$A745=CL$7,IF('Copy &amp; Paste Roster Report Here'!$M745="RH",1,0),0)</f>
        <v>0</v>
      </c>
      <c r="CM748" s="122">
        <f>IF('Copy &amp; Paste Roster Report Here'!$A745=CM$7,IF('Copy &amp; Paste Roster Report Here'!$M745="RH",1,0),0)</f>
        <v>0</v>
      </c>
      <c r="CN748" s="122">
        <f>IF('Copy &amp; Paste Roster Report Here'!$A745=CN$7,IF('Copy &amp; Paste Roster Report Here'!$M745="RH",1,0),0)</f>
        <v>0</v>
      </c>
      <c r="CO748" s="122">
        <f>IF('Copy &amp; Paste Roster Report Here'!$A745=CO$7,IF('Copy &amp; Paste Roster Report Here'!$M745="RH",1,0),0)</f>
        <v>0</v>
      </c>
      <c r="CP748" s="122">
        <f>IF('Copy &amp; Paste Roster Report Here'!$A745=CP$7,IF('Copy &amp; Paste Roster Report Here'!$M745="RH",1,0),0)</f>
        <v>0</v>
      </c>
      <c r="CQ748" s="122">
        <f>IF('Copy &amp; Paste Roster Report Here'!$A745=CQ$7,IF('Copy &amp; Paste Roster Report Here'!$M745="RH",1,0),0)</f>
        <v>0</v>
      </c>
      <c r="CR748" s="73">
        <f t="shared" si="179"/>
        <v>0</v>
      </c>
      <c r="CS748" s="123">
        <f>IF('Copy &amp; Paste Roster Report Here'!$A745=CS$7,IF('Copy &amp; Paste Roster Report Here'!$M745="QT",1,0),0)</f>
        <v>0</v>
      </c>
      <c r="CT748" s="123">
        <f>IF('Copy &amp; Paste Roster Report Here'!$A745=CT$7,IF('Copy &amp; Paste Roster Report Here'!$M745="QT",1,0),0)</f>
        <v>0</v>
      </c>
      <c r="CU748" s="123">
        <f>IF('Copy &amp; Paste Roster Report Here'!$A745=CU$7,IF('Copy &amp; Paste Roster Report Here'!$M745="QT",1,0),0)</f>
        <v>0</v>
      </c>
      <c r="CV748" s="123">
        <f>IF('Copy &amp; Paste Roster Report Here'!$A745=CV$7,IF('Copy &amp; Paste Roster Report Here'!$M745="QT",1,0),0)</f>
        <v>0</v>
      </c>
      <c r="CW748" s="123">
        <f>IF('Copy &amp; Paste Roster Report Here'!$A745=CW$7,IF('Copy &amp; Paste Roster Report Here'!$M745="QT",1,0),0)</f>
        <v>0</v>
      </c>
      <c r="CX748" s="123">
        <f>IF('Copy &amp; Paste Roster Report Here'!$A745=CX$7,IF('Copy &amp; Paste Roster Report Here'!$M745="QT",1,0),0)</f>
        <v>0</v>
      </c>
      <c r="CY748" s="123">
        <f>IF('Copy &amp; Paste Roster Report Here'!$A745=CY$7,IF('Copy &amp; Paste Roster Report Here'!$M745="QT",1,0),0)</f>
        <v>0</v>
      </c>
      <c r="CZ748" s="123">
        <f>IF('Copy &amp; Paste Roster Report Here'!$A745=CZ$7,IF('Copy &amp; Paste Roster Report Here'!$M745="QT",1,0),0)</f>
        <v>0</v>
      </c>
      <c r="DA748" s="123">
        <f>IF('Copy &amp; Paste Roster Report Here'!$A745=DA$7,IF('Copy &amp; Paste Roster Report Here'!$M745="QT",1,0),0)</f>
        <v>0</v>
      </c>
      <c r="DB748" s="123">
        <f>IF('Copy &amp; Paste Roster Report Here'!$A745=DB$7,IF('Copy &amp; Paste Roster Report Here'!$M745="QT",1,0),0)</f>
        <v>0</v>
      </c>
      <c r="DC748" s="123">
        <f>IF('Copy &amp; Paste Roster Report Here'!$A745=DC$7,IF('Copy &amp; Paste Roster Report Here'!$M745="QT",1,0),0)</f>
        <v>0</v>
      </c>
      <c r="DD748" s="73">
        <f t="shared" si="180"/>
        <v>0</v>
      </c>
      <c r="DE748" s="124">
        <f>IF('Copy &amp; Paste Roster Report Here'!$A745=DE$7,IF('Copy &amp; Paste Roster Report Here'!$M745="xxxxxxxxxxx",1,0),0)</f>
        <v>0</v>
      </c>
      <c r="DF748" s="124">
        <f>IF('Copy &amp; Paste Roster Report Here'!$A745=DF$7,IF('Copy &amp; Paste Roster Report Here'!$M745="xxxxxxxxxxx",1,0),0)</f>
        <v>0</v>
      </c>
      <c r="DG748" s="124">
        <f>IF('Copy &amp; Paste Roster Report Here'!$A745=DG$7,IF('Copy &amp; Paste Roster Report Here'!$M745="xxxxxxxxxxx",1,0),0)</f>
        <v>0</v>
      </c>
      <c r="DH748" s="124">
        <f>IF('Copy &amp; Paste Roster Report Here'!$A745=DH$7,IF('Copy &amp; Paste Roster Report Here'!$M745="xxxxxxxxxxx",1,0),0)</f>
        <v>0</v>
      </c>
      <c r="DI748" s="124">
        <f>IF('Copy &amp; Paste Roster Report Here'!$A745=DI$7,IF('Copy &amp; Paste Roster Report Here'!$M745="xxxxxxxxxxx",1,0),0)</f>
        <v>0</v>
      </c>
      <c r="DJ748" s="124">
        <f>IF('Copy &amp; Paste Roster Report Here'!$A745=DJ$7,IF('Copy &amp; Paste Roster Report Here'!$M745="xxxxxxxxxxx",1,0),0)</f>
        <v>0</v>
      </c>
      <c r="DK748" s="124">
        <f>IF('Copy &amp; Paste Roster Report Here'!$A745=DK$7,IF('Copy &amp; Paste Roster Report Here'!$M745="xxxxxxxxxxx",1,0),0)</f>
        <v>0</v>
      </c>
      <c r="DL748" s="124">
        <f>IF('Copy &amp; Paste Roster Report Here'!$A745=DL$7,IF('Copy &amp; Paste Roster Report Here'!$M745="xxxxxxxxxxx",1,0),0)</f>
        <v>0</v>
      </c>
      <c r="DM748" s="124">
        <f>IF('Copy &amp; Paste Roster Report Here'!$A745=DM$7,IF('Copy &amp; Paste Roster Report Here'!$M745="xxxxxxxxxxx",1,0),0)</f>
        <v>0</v>
      </c>
      <c r="DN748" s="124">
        <f>IF('Copy &amp; Paste Roster Report Here'!$A745=DN$7,IF('Copy &amp; Paste Roster Report Here'!$M745="xxxxxxxxxxx",1,0),0)</f>
        <v>0</v>
      </c>
      <c r="DO748" s="124">
        <f>IF('Copy &amp; Paste Roster Report Here'!$A745=DO$7,IF('Copy &amp; Paste Roster Report Here'!$M745="xxxxxxxxxxx",1,0),0)</f>
        <v>0</v>
      </c>
      <c r="DP748" s="125">
        <f t="shared" si="181"/>
        <v>0</v>
      </c>
      <c r="DQ748" s="126">
        <f t="shared" si="182"/>
        <v>0</v>
      </c>
    </row>
    <row r="749" spans="1:121" x14ac:dyDescent="0.25">
      <c r="A749" s="111">
        <f t="shared" si="168"/>
        <v>0</v>
      </c>
      <c r="B749" s="111">
        <f t="shared" si="169"/>
        <v>0</v>
      </c>
      <c r="C749" s="112">
        <f>+('Copy &amp; Paste Roster Report Here'!$P746-'Copy &amp; Paste Roster Report Here'!$O746)/30</f>
        <v>0</v>
      </c>
      <c r="D749" s="112">
        <f>+('Copy &amp; Paste Roster Report Here'!$P746-'Copy &amp; Paste Roster Report Here'!$O746)</f>
        <v>0</v>
      </c>
      <c r="E749" s="111">
        <f>'Copy &amp; Paste Roster Report Here'!N746</f>
        <v>0</v>
      </c>
      <c r="F749" s="111" t="str">
        <f t="shared" si="170"/>
        <v>N</v>
      </c>
      <c r="G749" s="111">
        <f>'Copy &amp; Paste Roster Report Here'!R746</f>
        <v>0</v>
      </c>
      <c r="H749" s="113">
        <f t="shared" si="171"/>
        <v>0</v>
      </c>
      <c r="I749" s="112">
        <f>IF(F749="N",$F$5-'Copy &amp; Paste Roster Report Here'!O746,+'Copy &amp; Paste Roster Report Here'!Q746-'Copy &amp; Paste Roster Report Here'!O746)</f>
        <v>0</v>
      </c>
      <c r="J749" s="114">
        <f t="shared" si="172"/>
        <v>0</v>
      </c>
      <c r="K749" s="114">
        <f t="shared" si="173"/>
        <v>0</v>
      </c>
      <c r="L749" s="115">
        <f>'Copy &amp; Paste Roster Report Here'!F746</f>
        <v>0</v>
      </c>
      <c r="M749" s="116">
        <f t="shared" si="174"/>
        <v>0</v>
      </c>
      <c r="N749" s="117">
        <f>IF('Copy &amp; Paste Roster Report Here'!$A746='Analytical Tests'!N$7,IF($F749="Y",+$H749*N$6,0),0)</f>
        <v>0</v>
      </c>
      <c r="O749" s="117">
        <f>IF('Copy &amp; Paste Roster Report Here'!$A746='Analytical Tests'!O$7,IF($F749="Y",+$H749*O$6,0),0)</f>
        <v>0</v>
      </c>
      <c r="P749" s="117">
        <f>IF('Copy &amp; Paste Roster Report Here'!$A746='Analytical Tests'!P$7,IF($F749="Y",+$H749*P$6,0),0)</f>
        <v>0</v>
      </c>
      <c r="Q749" s="117">
        <f>IF('Copy &amp; Paste Roster Report Here'!$A746='Analytical Tests'!Q$7,IF($F749="Y",+$H749*Q$6,0),0)</f>
        <v>0</v>
      </c>
      <c r="R749" s="117">
        <f>IF('Copy &amp; Paste Roster Report Here'!$A746='Analytical Tests'!R$7,IF($F749="Y",+$H749*R$6,0),0)</f>
        <v>0</v>
      </c>
      <c r="S749" s="117">
        <f>IF('Copy &amp; Paste Roster Report Here'!$A746='Analytical Tests'!S$7,IF($F749="Y",+$H749*S$6,0),0)</f>
        <v>0</v>
      </c>
      <c r="T749" s="117">
        <f>IF('Copy &amp; Paste Roster Report Here'!$A746='Analytical Tests'!T$7,IF($F749="Y",+$H749*T$6,0),0)</f>
        <v>0</v>
      </c>
      <c r="U749" s="117">
        <f>IF('Copy &amp; Paste Roster Report Here'!$A746='Analytical Tests'!U$7,IF($F749="Y",+$H749*U$6,0),0)</f>
        <v>0</v>
      </c>
      <c r="V749" s="117">
        <f>IF('Copy &amp; Paste Roster Report Here'!$A746='Analytical Tests'!V$7,IF($F749="Y",+$H749*V$6,0),0)</f>
        <v>0</v>
      </c>
      <c r="W749" s="117">
        <f>IF('Copy &amp; Paste Roster Report Here'!$A746='Analytical Tests'!W$7,IF($F749="Y",+$H749*W$6,0),0)</f>
        <v>0</v>
      </c>
      <c r="X749" s="117">
        <f>IF('Copy &amp; Paste Roster Report Here'!$A746='Analytical Tests'!X$7,IF($F749="Y",+$H749*X$6,0),0)</f>
        <v>0</v>
      </c>
      <c r="Y749" s="117" t="b">
        <f>IF('Copy &amp; Paste Roster Report Here'!$A746='Analytical Tests'!Y$7,IF($F749="N",IF($J749&gt;=$C749,Y$6,+($I749/$D749)*Y$6),0))</f>
        <v>0</v>
      </c>
      <c r="Z749" s="117" t="b">
        <f>IF('Copy &amp; Paste Roster Report Here'!$A746='Analytical Tests'!Z$7,IF($F749="N",IF($J749&gt;=$C749,Z$6,+($I749/$D749)*Z$6),0))</f>
        <v>0</v>
      </c>
      <c r="AA749" s="117" t="b">
        <f>IF('Copy &amp; Paste Roster Report Here'!$A746='Analytical Tests'!AA$7,IF($F749="N",IF($J749&gt;=$C749,AA$6,+($I749/$D749)*AA$6),0))</f>
        <v>0</v>
      </c>
      <c r="AB749" s="117" t="b">
        <f>IF('Copy &amp; Paste Roster Report Here'!$A746='Analytical Tests'!AB$7,IF($F749="N",IF($J749&gt;=$C749,AB$6,+($I749/$D749)*AB$6),0))</f>
        <v>0</v>
      </c>
      <c r="AC749" s="117" t="b">
        <f>IF('Copy &amp; Paste Roster Report Here'!$A746='Analytical Tests'!AC$7,IF($F749="N",IF($J749&gt;=$C749,AC$6,+($I749/$D749)*AC$6),0))</f>
        <v>0</v>
      </c>
      <c r="AD749" s="117" t="b">
        <f>IF('Copy &amp; Paste Roster Report Here'!$A746='Analytical Tests'!AD$7,IF($F749="N",IF($J749&gt;=$C749,AD$6,+($I749/$D749)*AD$6),0))</f>
        <v>0</v>
      </c>
      <c r="AE749" s="117" t="b">
        <f>IF('Copy &amp; Paste Roster Report Here'!$A746='Analytical Tests'!AE$7,IF($F749="N",IF($J749&gt;=$C749,AE$6,+($I749/$D749)*AE$6),0))</f>
        <v>0</v>
      </c>
      <c r="AF749" s="117" t="b">
        <f>IF('Copy &amp; Paste Roster Report Here'!$A746='Analytical Tests'!AF$7,IF($F749="N",IF($J749&gt;=$C749,AF$6,+($I749/$D749)*AF$6),0))</f>
        <v>0</v>
      </c>
      <c r="AG749" s="117" t="b">
        <f>IF('Copy &amp; Paste Roster Report Here'!$A746='Analytical Tests'!AG$7,IF($F749="N",IF($J749&gt;=$C749,AG$6,+($I749/$D749)*AG$6),0))</f>
        <v>0</v>
      </c>
      <c r="AH749" s="117" t="b">
        <f>IF('Copy &amp; Paste Roster Report Here'!$A746='Analytical Tests'!AH$7,IF($F749="N",IF($J749&gt;=$C749,AH$6,+($I749/$D749)*AH$6),0))</f>
        <v>0</v>
      </c>
      <c r="AI749" s="117" t="b">
        <f>IF('Copy &amp; Paste Roster Report Here'!$A746='Analytical Tests'!AI$7,IF($F749="N",IF($J749&gt;=$C749,AI$6,+($I749/$D749)*AI$6),0))</f>
        <v>0</v>
      </c>
      <c r="AJ749" s="79"/>
      <c r="AK749" s="118">
        <f>IF('Copy &amp; Paste Roster Report Here'!$A746=AK$7,IF('Copy &amp; Paste Roster Report Here'!$M746="FT",1,0),0)</f>
        <v>0</v>
      </c>
      <c r="AL749" s="118">
        <f>IF('Copy &amp; Paste Roster Report Here'!$A746=AL$7,IF('Copy &amp; Paste Roster Report Here'!$M746="FT",1,0),0)</f>
        <v>0</v>
      </c>
      <c r="AM749" s="118">
        <f>IF('Copy &amp; Paste Roster Report Here'!$A746=AM$7,IF('Copy &amp; Paste Roster Report Here'!$M746="FT",1,0),0)</f>
        <v>0</v>
      </c>
      <c r="AN749" s="118">
        <f>IF('Copy &amp; Paste Roster Report Here'!$A746=AN$7,IF('Copy &amp; Paste Roster Report Here'!$M746="FT",1,0),0)</f>
        <v>0</v>
      </c>
      <c r="AO749" s="118">
        <f>IF('Copy &amp; Paste Roster Report Here'!$A746=AO$7,IF('Copy &amp; Paste Roster Report Here'!$M746="FT",1,0),0)</f>
        <v>0</v>
      </c>
      <c r="AP749" s="118">
        <f>IF('Copy &amp; Paste Roster Report Here'!$A746=AP$7,IF('Copy &amp; Paste Roster Report Here'!$M746="FT",1,0),0)</f>
        <v>0</v>
      </c>
      <c r="AQ749" s="118">
        <f>IF('Copy &amp; Paste Roster Report Here'!$A746=AQ$7,IF('Copy &amp; Paste Roster Report Here'!$M746="FT",1,0),0)</f>
        <v>0</v>
      </c>
      <c r="AR749" s="118">
        <f>IF('Copy &amp; Paste Roster Report Here'!$A746=AR$7,IF('Copy &amp; Paste Roster Report Here'!$M746="FT",1,0),0)</f>
        <v>0</v>
      </c>
      <c r="AS749" s="118">
        <f>IF('Copy &amp; Paste Roster Report Here'!$A746=AS$7,IF('Copy &amp; Paste Roster Report Here'!$M746="FT",1,0),0)</f>
        <v>0</v>
      </c>
      <c r="AT749" s="118">
        <f>IF('Copy &amp; Paste Roster Report Here'!$A746=AT$7,IF('Copy &amp; Paste Roster Report Here'!$M746="FT",1,0),0)</f>
        <v>0</v>
      </c>
      <c r="AU749" s="118">
        <f>IF('Copy &amp; Paste Roster Report Here'!$A746=AU$7,IF('Copy &amp; Paste Roster Report Here'!$M746="FT",1,0),0)</f>
        <v>0</v>
      </c>
      <c r="AV749" s="73">
        <f t="shared" si="175"/>
        <v>0</v>
      </c>
      <c r="AW749" s="119">
        <f>IF('Copy &amp; Paste Roster Report Here'!$A746=AW$7,IF('Copy &amp; Paste Roster Report Here'!$M746="HT",1,0),0)</f>
        <v>0</v>
      </c>
      <c r="AX749" s="119">
        <f>IF('Copy &amp; Paste Roster Report Here'!$A746=AX$7,IF('Copy &amp; Paste Roster Report Here'!$M746="HT",1,0),0)</f>
        <v>0</v>
      </c>
      <c r="AY749" s="119">
        <f>IF('Copy &amp; Paste Roster Report Here'!$A746=AY$7,IF('Copy &amp; Paste Roster Report Here'!$M746="HT",1,0),0)</f>
        <v>0</v>
      </c>
      <c r="AZ749" s="119">
        <f>IF('Copy &amp; Paste Roster Report Here'!$A746=AZ$7,IF('Copy &amp; Paste Roster Report Here'!$M746="HT",1,0),0)</f>
        <v>0</v>
      </c>
      <c r="BA749" s="119">
        <f>IF('Copy &amp; Paste Roster Report Here'!$A746=BA$7,IF('Copy &amp; Paste Roster Report Here'!$M746="HT",1,0),0)</f>
        <v>0</v>
      </c>
      <c r="BB749" s="119">
        <f>IF('Copy &amp; Paste Roster Report Here'!$A746=BB$7,IF('Copy &amp; Paste Roster Report Here'!$M746="HT",1,0),0)</f>
        <v>0</v>
      </c>
      <c r="BC749" s="119">
        <f>IF('Copy &amp; Paste Roster Report Here'!$A746=BC$7,IF('Copy &amp; Paste Roster Report Here'!$M746="HT",1,0),0)</f>
        <v>0</v>
      </c>
      <c r="BD749" s="119">
        <f>IF('Copy &amp; Paste Roster Report Here'!$A746=BD$7,IF('Copy &amp; Paste Roster Report Here'!$M746="HT",1,0),0)</f>
        <v>0</v>
      </c>
      <c r="BE749" s="119">
        <f>IF('Copy &amp; Paste Roster Report Here'!$A746=BE$7,IF('Copy &amp; Paste Roster Report Here'!$M746="HT",1,0),0)</f>
        <v>0</v>
      </c>
      <c r="BF749" s="119">
        <f>IF('Copy &amp; Paste Roster Report Here'!$A746=BF$7,IF('Copy &amp; Paste Roster Report Here'!$M746="HT",1,0),0)</f>
        <v>0</v>
      </c>
      <c r="BG749" s="119">
        <f>IF('Copy &amp; Paste Roster Report Here'!$A746=BG$7,IF('Copy &amp; Paste Roster Report Here'!$M746="HT",1,0),0)</f>
        <v>0</v>
      </c>
      <c r="BH749" s="73">
        <f t="shared" si="176"/>
        <v>0</v>
      </c>
      <c r="BI749" s="120">
        <f>IF('Copy &amp; Paste Roster Report Here'!$A746=BI$7,IF('Copy &amp; Paste Roster Report Here'!$M746="MT",1,0),0)</f>
        <v>0</v>
      </c>
      <c r="BJ749" s="120">
        <f>IF('Copy &amp; Paste Roster Report Here'!$A746=BJ$7,IF('Copy &amp; Paste Roster Report Here'!$M746="MT",1,0),0)</f>
        <v>0</v>
      </c>
      <c r="BK749" s="120">
        <f>IF('Copy &amp; Paste Roster Report Here'!$A746=BK$7,IF('Copy &amp; Paste Roster Report Here'!$M746="MT",1,0),0)</f>
        <v>0</v>
      </c>
      <c r="BL749" s="120">
        <f>IF('Copy &amp; Paste Roster Report Here'!$A746=BL$7,IF('Copy &amp; Paste Roster Report Here'!$M746="MT",1,0),0)</f>
        <v>0</v>
      </c>
      <c r="BM749" s="120">
        <f>IF('Copy &amp; Paste Roster Report Here'!$A746=BM$7,IF('Copy &amp; Paste Roster Report Here'!$M746="MT",1,0),0)</f>
        <v>0</v>
      </c>
      <c r="BN749" s="120">
        <f>IF('Copy &amp; Paste Roster Report Here'!$A746=BN$7,IF('Copy &amp; Paste Roster Report Here'!$M746="MT",1,0),0)</f>
        <v>0</v>
      </c>
      <c r="BO749" s="120">
        <f>IF('Copy &amp; Paste Roster Report Here'!$A746=BO$7,IF('Copy &amp; Paste Roster Report Here'!$M746="MT",1,0),0)</f>
        <v>0</v>
      </c>
      <c r="BP749" s="120">
        <f>IF('Copy &amp; Paste Roster Report Here'!$A746=BP$7,IF('Copy &amp; Paste Roster Report Here'!$M746="MT",1,0),0)</f>
        <v>0</v>
      </c>
      <c r="BQ749" s="120">
        <f>IF('Copy &amp; Paste Roster Report Here'!$A746=BQ$7,IF('Copy &amp; Paste Roster Report Here'!$M746="MT",1,0),0)</f>
        <v>0</v>
      </c>
      <c r="BR749" s="120">
        <f>IF('Copy &amp; Paste Roster Report Here'!$A746=BR$7,IF('Copy &amp; Paste Roster Report Here'!$M746="MT",1,0),0)</f>
        <v>0</v>
      </c>
      <c r="BS749" s="120">
        <f>IF('Copy &amp; Paste Roster Report Here'!$A746=BS$7,IF('Copy &amp; Paste Roster Report Here'!$M746="MT",1,0),0)</f>
        <v>0</v>
      </c>
      <c r="BT749" s="73">
        <f t="shared" si="177"/>
        <v>0</v>
      </c>
      <c r="BU749" s="121">
        <f>IF('Copy &amp; Paste Roster Report Here'!$A746=BU$7,IF('Copy &amp; Paste Roster Report Here'!$M746="fy",1,0),0)</f>
        <v>0</v>
      </c>
      <c r="BV749" s="121">
        <f>IF('Copy &amp; Paste Roster Report Here'!$A746=BV$7,IF('Copy &amp; Paste Roster Report Here'!$M746="fy",1,0),0)</f>
        <v>0</v>
      </c>
      <c r="BW749" s="121">
        <f>IF('Copy &amp; Paste Roster Report Here'!$A746=BW$7,IF('Copy &amp; Paste Roster Report Here'!$M746="fy",1,0),0)</f>
        <v>0</v>
      </c>
      <c r="BX749" s="121">
        <f>IF('Copy &amp; Paste Roster Report Here'!$A746=BX$7,IF('Copy &amp; Paste Roster Report Here'!$M746="fy",1,0),0)</f>
        <v>0</v>
      </c>
      <c r="BY749" s="121">
        <f>IF('Copy &amp; Paste Roster Report Here'!$A746=BY$7,IF('Copy &amp; Paste Roster Report Here'!$M746="fy",1,0),0)</f>
        <v>0</v>
      </c>
      <c r="BZ749" s="121">
        <f>IF('Copy &amp; Paste Roster Report Here'!$A746=BZ$7,IF('Copy &amp; Paste Roster Report Here'!$M746="fy",1,0),0)</f>
        <v>0</v>
      </c>
      <c r="CA749" s="121">
        <f>IF('Copy &amp; Paste Roster Report Here'!$A746=CA$7,IF('Copy &amp; Paste Roster Report Here'!$M746="fy",1,0),0)</f>
        <v>0</v>
      </c>
      <c r="CB749" s="121">
        <f>IF('Copy &amp; Paste Roster Report Here'!$A746=CB$7,IF('Copy &amp; Paste Roster Report Here'!$M746="fy",1,0),0)</f>
        <v>0</v>
      </c>
      <c r="CC749" s="121">
        <f>IF('Copy &amp; Paste Roster Report Here'!$A746=CC$7,IF('Copy &amp; Paste Roster Report Here'!$M746="fy",1,0),0)</f>
        <v>0</v>
      </c>
      <c r="CD749" s="121">
        <f>IF('Copy &amp; Paste Roster Report Here'!$A746=CD$7,IF('Copy &amp; Paste Roster Report Here'!$M746="fy",1,0),0)</f>
        <v>0</v>
      </c>
      <c r="CE749" s="121">
        <f>IF('Copy &amp; Paste Roster Report Here'!$A746=CE$7,IF('Copy &amp; Paste Roster Report Here'!$M746="fy",1,0),0)</f>
        <v>0</v>
      </c>
      <c r="CF749" s="73">
        <f t="shared" si="178"/>
        <v>0</v>
      </c>
      <c r="CG749" s="122">
        <f>IF('Copy &amp; Paste Roster Report Here'!$A746=CG$7,IF('Copy &amp; Paste Roster Report Here'!$M746="RH",1,0),0)</f>
        <v>0</v>
      </c>
      <c r="CH749" s="122">
        <f>IF('Copy &amp; Paste Roster Report Here'!$A746=CH$7,IF('Copy &amp; Paste Roster Report Here'!$M746="RH",1,0),0)</f>
        <v>0</v>
      </c>
      <c r="CI749" s="122">
        <f>IF('Copy &amp; Paste Roster Report Here'!$A746=CI$7,IF('Copy &amp; Paste Roster Report Here'!$M746="RH",1,0),0)</f>
        <v>0</v>
      </c>
      <c r="CJ749" s="122">
        <f>IF('Copy &amp; Paste Roster Report Here'!$A746=CJ$7,IF('Copy &amp; Paste Roster Report Here'!$M746="RH",1,0),0)</f>
        <v>0</v>
      </c>
      <c r="CK749" s="122">
        <f>IF('Copy &amp; Paste Roster Report Here'!$A746=CK$7,IF('Copy &amp; Paste Roster Report Here'!$M746="RH",1,0),0)</f>
        <v>0</v>
      </c>
      <c r="CL749" s="122">
        <f>IF('Copy &amp; Paste Roster Report Here'!$A746=CL$7,IF('Copy &amp; Paste Roster Report Here'!$M746="RH",1,0),0)</f>
        <v>0</v>
      </c>
      <c r="CM749" s="122">
        <f>IF('Copy &amp; Paste Roster Report Here'!$A746=CM$7,IF('Copy &amp; Paste Roster Report Here'!$M746="RH",1,0),0)</f>
        <v>0</v>
      </c>
      <c r="CN749" s="122">
        <f>IF('Copy &amp; Paste Roster Report Here'!$A746=CN$7,IF('Copy &amp; Paste Roster Report Here'!$M746="RH",1,0),0)</f>
        <v>0</v>
      </c>
      <c r="CO749" s="122">
        <f>IF('Copy &amp; Paste Roster Report Here'!$A746=CO$7,IF('Copy &amp; Paste Roster Report Here'!$M746="RH",1,0),0)</f>
        <v>0</v>
      </c>
      <c r="CP749" s="122">
        <f>IF('Copy &amp; Paste Roster Report Here'!$A746=CP$7,IF('Copy &amp; Paste Roster Report Here'!$M746="RH",1,0),0)</f>
        <v>0</v>
      </c>
      <c r="CQ749" s="122">
        <f>IF('Copy &amp; Paste Roster Report Here'!$A746=CQ$7,IF('Copy &amp; Paste Roster Report Here'!$M746="RH",1,0),0)</f>
        <v>0</v>
      </c>
      <c r="CR749" s="73">
        <f t="shared" si="179"/>
        <v>0</v>
      </c>
      <c r="CS749" s="123">
        <f>IF('Copy &amp; Paste Roster Report Here'!$A746=CS$7,IF('Copy &amp; Paste Roster Report Here'!$M746="QT",1,0),0)</f>
        <v>0</v>
      </c>
      <c r="CT749" s="123">
        <f>IF('Copy &amp; Paste Roster Report Here'!$A746=CT$7,IF('Copy &amp; Paste Roster Report Here'!$M746="QT",1,0),0)</f>
        <v>0</v>
      </c>
      <c r="CU749" s="123">
        <f>IF('Copy &amp; Paste Roster Report Here'!$A746=CU$7,IF('Copy &amp; Paste Roster Report Here'!$M746="QT",1,0),0)</f>
        <v>0</v>
      </c>
      <c r="CV749" s="123">
        <f>IF('Copy &amp; Paste Roster Report Here'!$A746=CV$7,IF('Copy &amp; Paste Roster Report Here'!$M746="QT",1,0),0)</f>
        <v>0</v>
      </c>
      <c r="CW749" s="123">
        <f>IF('Copy &amp; Paste Roster Report Here'!$A746=CW$7,IF('Copy &amp; Paste Roster Report Here'!$M746="QT",1,0),0)</f>
        <v>0</v>
      </c>
      <c r="CX749" s="123">
        <f>IF('Copy &amp; Paste Roster Report Here'!$A746=CX$7,IF('Copy &amp; Paste Roster Report Here'!$M746="QT",1,0),0)</f>
        <v>0</v>
      </c>
      <c r="CY749" s="123">
        <f>IF('Copy &amp; Paste Roster Report Here'!$A746=CY$7,IF('Copy &amp; Paste Roster Report Here'!$M746="QT",1,0),0)</f>
        <v>0</v>
      </c>
      <c r="CZ749" s="123">
        <f>IF('Copy &amp; Paste Roster Report Here'!$A746=CZ$7,IF('Copy &amp; Paste Roster Report Here'!$M746="QT",1,0),0)</f>
        <v>0</v>
      </c>
      <c r="DA749" s="123">
        <f>IF('Copy &amp; Paste Roster Report Here'!$A746=DA$7,IF('Copy &amp; Paste Roster Report Here'!$M746="QT",1,0),0)</f>
        <v>0</v>
      </c>
      <c r="DB749" s="123">
        <f>IF('Copy &amp; Paste Roster Report Here'!$A746=DB$7,IF('Copy &amp; Paste Roster Report Here'!$M746="QT",1,0),0)</f>
        <v>0</v>
      </c>
      <c r="DC749" s="123">
        <f>IF('Copy &amp; Paste Roster Report Here'!$A746=DC$7,IF('Copy &amp; Paste Roster Report Here'!$M746="QT",1,0),0)</f>
        <v>0</v>
      </c>
      <c r="DD749" s="73">
        <f t="shared" si="180"/>
        <v>0</v>
      </c>
      <c r="DE749" s="124">
        <f>IF('Copy &amp; Paste Roster Report Here'!$A746=DE$7,IF('Copy &amp; Paste Roster Report Here'!$M746="xxxxxxxxxxx",1,0),0)</f>
        <v>0</v>
      </c>
      <c r="DF749" s="124">
        <f>IF('Copy &amp; Paste Roster Report Here'!$A746=DF$7,IF('Copy &amp; Paste Roster Report Here'!$M746="xxxxxxxxxxx",1,0),0)</f>
        <v>0</v>
      </c>
      <c r="DG749" s="124">
        <f>IF('Copy &amp; Paste Roster Report Here'!$A746=DG$7,IF('Copy &amp; Paste Roster Report Here'!$M746="xxxxxxxxxxx",1,0),0)</f>
        <v>0</v>
      </c>
      <c r="DH749" s="124">
        <f>IF('Copy &amp; Paste Roster Report Here'!$A746=DH$7,IF('Copy &amp; Paste Roster Report Here'!$M746="xxxxxxxxxxx",1,0),0)</f>
        <v>0</v>
      </c>
      <c r="DI749" s="124">
        <f>IF('Copy &amp; Paste Roster Report Here'!$A746=DI$7,IF('Copy &amp; Paste Roster Report Here'!$M746="xxxxxxxxxxx",1,0),0)</f>
        <v>0</v>
      </c>
      <c r="DJ749" s="124">
        <f>IF('Copy &amp; Paste Roster Report Here'!$A746=DJ$7,IF('Copy &amp; Paste Roster Report Here'!$M746="xxxxxxxxxxx",1,0),0)</f>
        <v>0</v>
      </c>
      <c r="DK749" s="124">
        <f>IF('Copy &amp; Paste Roster Report Here'!$A746=DK$7,IF('Copy &amp; Paste Roster Report Here'!$M746="xxxxxxxxxxx",1,0),0)</f>
        <v>0</v>
      </c>
      <c r="DL749" s="124">
        <f>IF('Copy &amp; Paste Roster Report Here'!$A746=DL$7,IF('Copy &amp; Paste Roster Report Here'!$M746="xxxxxxxxxxx",1,0),0)</f>
        <v>0</v>
      </c>
      <c r="DM749" s="124">
        <f>IF('Copy &amp; Paste Roster Report Here'!$A746=DM$7,IF('Copy &amp; Paste Roster Report Here'!$M746="xxxxxxxxxxx",1,0),0)</f>
        <v>0</v>
      </c>
      <c r="DN749" s="124">
        <f>IF('Copy &amp; Paste Roster Report Here'!$A746=DN$7,IF('Copy &amp; Paste Roster Report Here'!$M746="xxxxxxxxxxx",1,0),0)</f>
        <v>0</v>
      </c>
      <c r="DO749" s="124">
        <f>IF('Copy &amp; Paste Roster Report Here'!$A746=DO$7,IF('Copy &amp; Paste Roster Report Here'!$M746="xxxxxxxxxxx",1,0),0)</f>
        <v>0</v>
      </c>
      <c r="DP749" s="125">
        <f t="shared" si="181"/>
        <v>0</v>
      </c>
      <c r="DQ749" s="126">
        <f t="shared" si="182"/>
        <v>0</v>
      </c>
    </row>
    <row r="750" spans="1:121" x14ac:dyDescent="0.25">
      <c r="A750" s="111">
        <f t="shared" si="168"/>
        <v>0</v>
      </c>
      <c r="B750" s="111">
        <f t="shared" si="169"/>
        <v>0</v>
      </c>
      <c r="C750" s="112">
        <f>+('Copy &amp; Paste Roster Report Here'!$P747-'Copy &amp; Paste Roster Report Here'!$O747)/30</f>
        <v>0</v>
      </c>
      <c r="D750" s="112">
        <f>+('Copy &amp; Paste Roster Report Here'!$P747-'Copy &amp; Paste Roster Report Here'!$O747)</f>
        <v>0</v>
      </c>
      <c r="E750" s="111">
        <f>'Copy &amp; Paste Roster Report Here'!N747</f>
        <v>0</v>
      </c>
      <c r="F750" s="111" t="str">
        <f t="shared" si="170"/>
        <v>N</v>
      </c>
      <c r="G750" s="111">
        <f>'Copy &amp; Paste Roster Report Here'!R747</f>
        <v>0</v>
      </c>
      <c r="H750" s="113">
        <f t="shared" si="171"/>
        <v>0</v>
      </c>
      <c r="I750" s="112">
        <f>IF(F750="N",$F$5-'Copy &amp; Paste Roster Report Here'!O747,+'Copy &amp; Paste Roster Report Here'!Q747-'Copy &amp; Paste Roster Report Here'!O747)</f>
        <v>0</v>
      </c>
      <c r="J750" s="114">
        <f t="shared" si="172"/>
        <v>0</v>
      </c>
      <c r="K750" s="114">
        <f t="shared" si="173"/>
        <v>0</v>
      </c>
      <c r="L750" s="115">
        <f>'Copy &amp; Paste Roster Report Here'!F747</f>
        <v>0</v>
      </c>
      <c r="M750" s="116">
        <f t="shared" si="174"/>
        <v>0</v>
      </c>
      <c r="N750" s="117">
        <f>IF('Copy &amp; Paste Roster Report Here'!$A747='Analytical Tests'!N$7,IF($F750="Y",+$H750*N$6,0),0)</f>
        <v>0</v>
      </c>
      <c r="O750" s="117">
        <f>IF('Copy &amp; Paste Roster Report Here'!$A747='Analytical Tests'!O$7,IF($F750="Y",+$H750*O$6,0),0)</f>
        <v>0</v>
      </c>
      <c r="P750" s="117">
        <f>IF('Copy &amp; Paste Roster Report Here'!$A747='Analytical Tests'!P$7,IF($F750="Y",+$H750*P$6,0),0)</f>
        <v>0</v>
      </c>
      <c r="Q750" s="117">
        <f>IF('Copy &amp; Paste Roster Report Here'!$A747='Analytical Tests'!Q$7,IF($F750="Y",+$H750*Q$6,0),0)</f>
        <v>0</v>
      </c>
      <c r="R750" s="117">
        <f>IF('Copy &amp; Paste Roster Report Here'!$A747='Analytical Tests'!R$7,IF($F750="Y",+$H750*R$6,0),0)</f>
        <v>0</v>
      </c>
      <c r="S750" s="117">
        <f>IF('Copy &amp; Paste Roster Report Here'!$A747='Analytical Tests'!S$7,IF($F750="Y",+$H750*S$6,0),0)</f>
        <v>0</v>
      </c>
      <c r="T750" s="117">
        <f>IF('Copy &amp; Paste Roster Report Here'!$A747='Analytical Tests'!T$7,IF($F750="Y",+$H750*T$6,0),0)</f>
        <v>0</v>
      </c>
      <c r="U750" s="117">
        <f>IF('Copy &amp; Paste Roster Report Here'!$A747='Analytical Tests'!U$7,IF($F750="Y",+$H750*U$6,0),0)</f>
        <v>0</v>
      </c>
      <c r="V750" s="117">
        <f>IF('Copy &amp; Paste Roster Report Here'!$A747='Analytical Tests'!V$7,IF($F750="Y",+$H750*V$6,0),0)</f>
        <v>0</v>
      </c>
      <c r="W750" s="117">
        <f>IF('Copy &amp; Paste Roster Report Here'!$A747='Analytical Tests'!W$7,IF($F750="Y",+$H750*W$6,0),0)</f>
        <v>0</v>
      </c>
      <c r="X750" s="117">
        <f>IF('Copy &amp; Paste Roster Report Here'!$A747='Analytical Tests'!X$7,IF($F750="Y",+$H750*X$6,0),0)</f>
        <v>0</v>
      </c>
      <c r="Y750" s="117" t="b">
        <f>IF('Copy &amp; Paste Roster Report Here'!$A747='Analytical Tests'!Y$7,IF($F750="N",IF($J750&gt;=$C750,Y$6,+($I750/$D750)*Y$6),0))</f>
        <v>0</v>
      </c>
      <c r="Z750" s="117" t="b">
        <f>IF('Copy &amp; Paste Roster Report Here'!$A747='Analytical Tests'!Z$7,IF($F750="N",IF($J750&gt;=$C750,Z$6,+($I750/$D750)*Z$6),0))</f>
        <v>0</v>
      </c>
      <c r="AA750" s="117" t="b">
        <f>IF('Copy &amp; Paste Roster Report Here'!$A747='Analytical Tests'!AA$7,IF($F750="N",IF($J750&gt;=$C750,AA$6,+($I750/$D750)*AA$6),0))</f>
        <v>0</v>
      </c>
      <c r="AB750" s="117" t="b">
        <f>IF('Copy &amp; Paste Roster Report Here'!$A747='Analytical Tests'!AB$7,IF($F750="N",IF($J750&gt;=$C750,AB$6,+($I750/$D750)*AB$6),0))</f>
        <v>0</v>
      </c>
      <c r="AC750" s="117" t="b">
        <f>IF('Copy &amp; Paste Roster Report Here'!$A747='Analytical Tests'!AC$7,IF($F750="N",IF($J750&gt;=$C750,AC$6,+($I750/$D750)*AC$6),0))</f>
        <v>0</v>
      </c>
      <c r="AD750" s="117" t="b">
        <f>IF('Copy &amp; Paste Roster Report Here'!$A747='Analytical Tests'!AD$7,IF($F750="N",IF($J750&gt;=$C750,AD$6,+($I750/$D750)*AD$6),0))</f>
        <v>0</v>
      </c>
      <c r="AE750" s="117" t="b">
        <f>IF('Copy &amp; Paste Roster Report Here'!$A747='Analytical Tests'!AE$7,IF($F750="N",IF($J750&gt;=$C750,AE$6,+($I750/$D750)*AE$6),0))</f>
        <v>0</v>
      </c>
      <c r="AF750" s="117" t="b">
        <f>IF('Copy &amp; Paste Roster Report Here'!$A747='Analytical Tests'!AF$7,IF($F750="N",IF($J750&gt;=$C750,AF$6,+($I750/$D750)*AF$6),0))</f>
        <v>0</v>
      </c>
      <c r="AG750" s="117" t="b">
        <f>IF('Copy &amp; Paste Roster Report Here'!$A747='Analytical Tests'!AG$7,IF($F750="N",IF($J750&gt;=$C750,AG$6,+($I750/$D750)*AG$6),0))</f>
        <v>0</v>
      </c>
      <c r="AH750" s="117" t="b">
        <f>IF('Copy &amp; Paste Roster Report Here'!$A747='Analytical Tests'!AH$7,IF($F750="N",IF($J750&gt;=$C750,AH$6,+($I750/$D750)*AH$6),0))</f>
        <v>0</v>
      </c>
      <c r="AI750" s="117" t="b">
        <f>IF('Copy &amp; Paste Roster Report Here'!$A747='Analytical Tests'!AI$7,IF($F750="N",IF($J750&gt;=$C750,AI$6,+($I750/$D750)*AI$6),0))</f>
        <v>0</v>
      </c>
      <c r="AJ750" s="79"/>
      <c r="AK750" s="118">
        <f>IF('Copy &amp; Paste Roster Report Here'!$A747=AK$7,IF('Copy &amp; Paste Roster Report Here'!$M747="FT",1,0),0)</f>
        <v>0</v>
      </c>
      <c r="AL750" s="118">
        <f>IF('Copy &amp; Paste Roster Report Here'!$A747=AL$7,IF('Copy &amp; Paste Roster Report Here'!$M747="FT",1,0),0)</f>
        <v>0</v>
      </c>
      <c r="AM750" s="118">
        <f>IF('Copy &amp; Paste Roster Report Here'!$A747=AM$7,IF('Copy &amp; Paste Roster Report Here'!$M747="FT",1,0),0)</f>
        <v>0</v>
      </c>
      <c r="AN750" s="118">
        <f>IF('Copy &amp; Paste Roster Report Here'!$A747=AN$7,IF('Copy &amp; Paste Roster Report Here'!$M747="FT",1,0),0)</f>
        <v>0</v>
      </c>
      <c r="AO750" s="118">
        <f>IF('Copy &amp; Paste Roster Report Here'!$A747=AO$7,IF('Copy &amp; Paste Roster Report Here'!$M747="FT",1,0),0)</f>
        <v>0</v>
      </c>
      <c r="AP750" s="118">
        <f>IF('Copy &amp; Paste Roster Report Here'!$A747=AP$7,IF('Copy &amp; Paste Roster Report Here'!$M747="FT",1,0),0)</f>
        <v>0</v>
      </c>
      <c r="AQ750" s="118">
        <f>IF('Copy &amp; Paste Roster Report Here'!$A747=AQ$7,IF('Copy &amp; Paste Roster Report Here'!$M747="FT",1,0),0)</f>
        <v>0</v>
      </c>
      <c r="AR750" s="118">
        <f>IF('Copy &amp; Paste Roster Report Here'!$A747=AR$7,IF('Copy &amp; Paste Roster Report Here'!$M747="FT",1,0),0)</f>
        <v>0</v>
      </c>
      <c r="AS750" s="118">
        <f>IF('Copy &amp; Paste Roster Report Here'!$A747=AS$7,IF('Copy &amp; Paste Roster Report Here'!$M747="FT",1,0),0)</f>
        <v>0</v>
      </c>
      <c r="AT750" s="118">
        <f>IF('Copy &amp; Paste Roster Report Here'!$A747=AT$7,IF('Copy &amp; Paste Roster Report Here'!$M747="FT",1,0),0)</f>
        <v>0</v>
      </c>
      <c r="AU750" s="118">
        <f>IF('Copy &amp; Paste Roster Report Here'!$A747=AU$7,IF('Copy &amp; Paste Roster Report Here'!$M747="FT",1,0),0)</f>
        <v>0</v>
      </c>
      <c r="AV750" s="73">
        <f t="shared" si="175"/>
        <v>0</v>
      </c>
      <c r="AW750" s="119">
        <f>IF('Copy &amp; Paste Roster Report Here'!$A747=AW$7,IF('Copy &amp; Paste Roster Report Here'!$M747="HT",1,0),0)</f>
        <v>0</v>
      </c>
      <c r="AX750" s="119">
        <f>IF('Copy &amp; Paste Roster Report Here'!$A747=AX$7,IF('Copy &amp; Paste Roster Report Here'!$M747="HT",1,0),0)</f>
        <v>0</v>
      </c>
      <c r="AY750" s="119">
        <f>IF('Copy &amp; Paste Roster Report Here'!$A747=AY$7,IF('Copy &amp; Paste Roster Report Here'!$M747="HT",1,0),0)</f>
        <v>0</v>
      </c>
      <c r="AZ750" s="119">
        <f>IF('Copy &amp; Paste Roster Report Here'!$A747=AZ$7,IF('Copy &amp; Paste Roster Report Here'!$M747="HT",1,0),0)</f>
        <v>0</v>
      </c>
      <c r="BA750" s="119">
        <f>IF('Copy &amp; Paste Roster Report Here'!$A747=BA$7,IF('Copy &amp; Paste Roster Report Here'!$M747="HT",1,0),0)</f>
        <v>0</v>
      </c>
      <c r="BB750" s="119">
        <f>IF('Copy &amp; Paste Roster Report Here'!$A747=BB$7,IF('Copy &amp; Paste Roster Report Here'!$M747="HT",1,0),0)</f>
        <v>0</v>
      </c>
      <c r="BC750" s="119">
        <f>IF('Copy &amp; Paste Roster Report Here'!$A747=BC$7,IF('Copy &amp; Paste Roster Report Here'!$M747="HT",1,0),0)</f>
        <v>0</v>
      </c>
      <c r="BD750" s="119">
        <f>IF('Copy &amp; Paste Roster Report Here'!$A747=BD$7,IF('Copy &amp; Paste Roster Report Here'!$M747="HT",1,0),0)</f>
        <v>0</v>
      </c>
      <c r="BE750" s="119">
        <f>IF('Copy &amp; Paste Roster Report Here'!$A747=BE$7,IF('Copy &amp; Paste Roster Report Here'!$M747="HT",1,0),0)</f>
        <v>0</v>
      </c>
      <c r="BF750" s="119">
        <f>IF('Copy &amp; Paste Roster Report Here'!$A747=BF$7,IF('Copy &amp; Paste Roster Report Here'!$M747="HT",1,0),0)</f>
        <v>0</v>
      </c>
      <c r="BG750" s="119">
        <f>IF('Copy &amp; Paste Roster Report Here'!$A747=BG$7,IF('Copy &amp; Paste Roster Report Here'!$M747="HT",1,0),0)</f>
        <v>0</v>
      </c>
      <c r="BH750" s="73">
        <f t="shared" si="176"/>
        <v>0</v>
      </c>
      <c r="BI750" s="120">
        <f>IF('Copy &amp; Paste Roster Report Here'!$A747=BI$7,IF('Copy &amp; Paste Roster Report Here'!$M747="MT",1,0),0)</f>
        <v>0</v>
      </c>
      <c r="BJ750" s="120">
        <f>IF('Copy &amp; Paste Roster Report Here'!$A747=BJ$7,IF('Copy &amp; Paste Roster Report Here'!$M747="MT",1,0),0)</f>
        <v>0</v>
      </c>
      <c r="BK750" s="120">
        <f>IF('Copy &amp; Paste Roster Report Here'!$A747=BK$7,IF('Copy &amp; Paste Roster Report Here'!$M747="MT",1,0),0)</f>
        <v>0</v>
      </c>
      <c r="BL750" s="120">
        <f>IF('Copy &amp; Paste Roster Report Here'!$A747=BL$7,IF('Copy &amp; Paste Roster Report Here'!$M747="MT",1,0),0)</f>
        <v>0</v>
      </c>
      <c r="BM750" s="120">
        <f>IF('Copy &amp; Paste Roster Report Here'!$A747=BM$7,IF('Copy &amp; Paste Roster Report Here'!$M747="MT",1,0),0)</f>
        <v>0</v>
      </c>
      <c r="BN750" s="120">
        <f>IF('Copy &amp; Paste Roster Report Here'!$A747=BN$7,IF('Copy &amp; Paste Roster Report Here'!$M747="MT",1,0),0)</f>
        <v>0</v>
      </c>
      <c r="BO750" s="120">
        <f>IF('Copy &amp; Paste Roster Report Here'!$A747=BO$7,IF('Copy &amp; Paste Roster Report Here'!$M747="MT",1,0),0)</f>
        <v>0</v>
      </c>
      <c r="BP750" s="120">
        <f>IF('Copy &amp; Paste Roster Report Here'!$A747=BP$7,IF('Copy &amp; Paste Roster Report Here'!$M747="MT",1,0),0)</f>
        <v>0</v>
      </c>
      <c r="BQ750" s="120">
        <f>IF('Copy &amp; Paste Roster Report Here'!$A747=BQ$7,IF('Copy &amp; Paste Roster Report Here'!$M747="MT",1,0),0)</f>
        <v>0</v>
      </c>
      <c r="BR750" s="120">
        <f>IF('Copy &amp; Paste Roster Report Here'!$A747=BR$7,IF('Copy &amp; Paste Roster Report Here'!$M747="MT",1,0),0)</f>
        <v>0</v>
      </c>
      <c r="BS750" s="120">
        <f>IF('Copy &amp; Paste Roster Report Here'!$A747=BS$7,IF('Copy &amp; Paste Roster Report Here'!$M747="MT",1,0),0)</f>
        <v>0</v>
      </c>
      <c r="BT750" s="73">
        <f t="shared" si="177"/>
        <v>0</v>
      </c>
      <c r="BU750" s="121">
        <f>IF('Copy &amp; Paste Roster Report Here'!$A747=BU$7,IF('Copy &amp; Paste Roster Report Here'!$M747="fy",1,0),0)</f>
        <v>0</v>
      </c>
      <c r="BV750" s="121">
        <f>IF('Copy &amp; Paste Roster Report Here'!$A747=BV$7,IF('Copy &amp; Paste Roster Report Here'!$M747="fy",1,0),0)</f>
        <v>0</v>
      </c>
      <c r="BW750" s="121">
        <f>IF('Copy &amp; Paste Roster Report Here'!$A747=BW$7,IF('Copy &amp; Paste Roster Report Here'!$M747="fy",1,0),0)</f>
        <v>0</v>
      </c>
      <c r="BX750" s="121">
        <f>IF('Copy &amp; Paste Roster Report Here'!$A747=BX$7,IF('Copy &amp; Paste Roster Report Here'!$M747="fy",1,0),0)</f>
        <v>0</v>
      </c>
      <c r="BY750" s="121">
        <f>IF('Copy &amp; Paste Roster Report Here'!$A747=BY$7,IF('Copy &amp; Paste Roster Report Here'!$M747="fy",1,0),0)</f>
        <v>0</v>
      </c>
      <c r="BZ750" s="121">
        <f>IF('Copy &amp; Paste Roster Report Here'!$A747=BZ$7,IF('Copy &amp; Paste Roster Report Here'!$M747="fy",1,0),0)</f>
        <v>0</v>
      </c>
      <c r="CA750" s="121">
        <f>IF('Copy &amp; Paste Roster Report Here'!$A747=CA$7,IF('Copy &amp; Paste Roster Report Here'!$M747="fy",1,0),0)</f>
        <v>0</v>
      </c>
      <c r="CB750" s="121">
        <f>IF('Copy &amp; Paste Roster Report Here'!$A747=CB$7,IF('Copy &amp; Paste Roster Report Here'!$M747="fy",1,0),0)</f>
        <v>0</v>
      </c>
      <c r="CC750" s="121">
        <f>IF('Copy &amp; Paste Roster Report Here'!$A747=CC$7,IF('Copy &amp; Paste Roster Report Here'!$M747="fy",1,0),0)</f>
        <v>0</v>
      </c>
      <c r="CD750" s="121">
        <f>IF('Copy &amp; Paste Roster Report Here'!$A747=CD$7,IF('Copy &amp; Paste Roster Report Here'!$M747="fy",1,0),0)</f>
        <v>0</v>
      </c>
      <c r="CE750" s="121">
        <f>IF('Copy &amp; Paste Roster Report Here'!$A747=CE$7,IF('Copy &amp; Paste Roster Report Here'!$M747="fy",1,0),0)</f>
        <v>0</v>
      </c>
      <c r="CF750" s="73">
        <f t="shared" si="178"/>
        <v>0</v>
      </c>
      <c r="CG750" s="122">
        <f>IF('Copy &amp; Paste Roster Report Here'!$A747=CG$7,IF('Copy &amp; Paste Roster Report Here'!$M747="RH",1,0),0)</f>
        <v>0</v>
      </c>
      <c r="CH750" s="122">
        <f>IF('Copy &amp; Paste Roster Report Here'!$A747=CH$7,IF('Copy &amp; Paste Roster Report Here'!$M747="RH",1,0),0)</f>
        <v>0</v>
      </c>
      <c r="CI750" s="122">
        <f>IF('Copy &amp; Paste Roster Report Here'!$A747=CI$7,IF('Copy &amp; Paste Roster Report Here'!$M747="RH",1,0),0)</f>
        <v>0</v>
      </c>
      <c r="CJ750" s="122">
        <f>IF('Copy &amp; Paste Roster Report Here'!$A747=CJ$7,IF('Copy &amp; Paste Roster Report Here'!$M747="RH",1,0),0)</f>
        <v>0</v>
      </c>
      <c r="CK750" s="122">
        <f>IF('Copy &amp; Paste Roster Report Here'!$A747=CK$7,IF('Copy &amp; Paste Roster Report Here'!$M747="RH",1,0),0)</f>
        <v>0</v>
      </c>
      <c r="CL750" s="122">
        <f>IF('Copy &amp; Paste Roster Report Here'!$A747=CL$7,IF('Copy &amp; Paste Roster Report Here'!$M747="RH",1,0),0)</f>
        <v>0</v>
      </c>
      <c r="CM750" s="122">
        <f>IF('Copy &amp; Paste Roster Report Here'!$A747=CM$7,IF('Copy &amp; Paste Roster Report Here'!$M747="RH",1,0),0)</f>
        <v>0</v>
      </c>
      <c r="CN750" s="122">
        <f>IF('Copy &amp; Paste Roster Report Here'!$A747=CN$7,IF('Copy &amp; Paste Roster Report Here'!$M747="RH",1,0),0)</f>
        <v>0</v>
      </c>
      <c r="CO750" s="122">
        <f>IF('Copy &amp; Paste Roster Report Here'!$A747=CO$7,IF('Copy &amp; Paste Roster Report Here'!$M747="RH",1,0),0)</f>
        <v>0</v>
      </c>
      <c r="CP750" s="122">
        <f>IF('Copy &amp; Paste Roster Report Here'!$A747=CP$7,IF('Copy &amp; Paste Roster Report Here'!$M747="RH",1,0),0)</f>
        <v>0</v>
      </c>
      <c r="CQ750" s="122">
        <f>IF('Copy &amp; Paste Roster Report Here'!$A747=CQ$7,IF('Copy &amp; Paste Roster Report Here'!$M747="RH",1,0),0)</f>
        <v>0</v>
      </c>
      <c r="CR750" s="73">
        <f t="shared" si="179"/>
        <v>0</v>
      </c>
      <c r="CS750" s="123">
        <f>IF('Copy &amp; Paste Roster Report Here'!$A747=CS$7,IF('Copy &amp; Paste Roster Report Here'!$M747="QT",1,0),0)</f>
        <v>0</v>
      </c>
      <c r="CT750" s="123">
        <f>IF('Copy &amp; Paste Roster Report Here'!$A747=CT$7,IF('Copy &amp; Paste Roster Report Here'!$M747="QT",1,0),0)</f>
        <v>0</v>
      </c>
      <c r="CU750" s="123">
        <f>IF('Copy &amp; Paste Roster Report Here'!$A747=CU$7,IF('Copy &amp; Paste Roster Report Here'!$M747="QT",1,0),0)</f>
        <v>0</v>
      </c>
      <c r="CV750" s="123">
        <f>IF('Copy &amp; Paste Roster Report Here'!$A747=CV$7,IF('Copy &amp; Paste Roster Report Here'!$M747="QT",1,0),0)</f>
        <v>0</v>
      </c>
      <c r="CW750" s="123">
        <f>IF('Copy &amp; Paste Roster Report Here'!$A747=CW$7,IF('Copy &amp; Paste Roster Report Here'!$M747="QT",1,0),0)</f>
        <v>0</v>
      </c>
      <c r="CX750" s="123">
        <f>IF('Copy &amp; Paste Roster Report Here'!$A747=CX$7,IF('Copy &amp; Paste Roster Report Here'!$M747="QT",1,0),0)</f>
        <v>0</v>
      </c>
      <c r="CY750" s="123">
        <f>IF('Copy &amp; Paste Roster Report Here'!$A747=CY$7,IF('Copy &amp; Paste Roster Report Here'!$M747="QT",1,0),0)</f>
        <v>0</v>
      </c>
      <c r="CZ750" s="123">
        <f>IF('Copy &amp; Paste Roster Report Here'!$A747=CZ$7,IF('Copy &amp; Paste Roster Report Here'!$M747="QT",1,0),0)</f>
        <v>0</v>
      </c>
      <c r="DA750" s="123">
        <f>IF('Copy &amp; Paste Roster Report Here'!$A747=DA$7,IF('Copy &amp; Paste Roster Report Here'!$M747="QT",1,0),0)</f>
        <v>0</v>
      </c>
      <c r="DB750" s="123">
        <f>IF('Copy &amp; Paste Roster Report Here'!$A747=DB$7,IF('Copy &amp; Paste Roster Report Here'!$M747="QT",1,0),0)</f>
        <v>0</v>
      </c>
      <c r="DC750" s="123">
        <f>IF('Copy &amp; Paste Roster Report Here'!$A747=DC$7,IF('Copy &amp; Paste Roster Report Here'!$M747="QT",1,0),0)</f>
        <v>0</v>
      </c>
      <c r="DD750" s="73">
        <f t="shared" si="180"/>
        <v>0</v>
      </c>
      <c r="DE750" s="124">
        <f>IF('Copy &amp; Paste Roster Report Here'!$A747=DE$7,IF('Copy &amp; Paste Roster Report Here'!$M747="xxxxxxxxxxx",1,0),0)</f>
        <v>0</v>
      </c>
      <c r="DF750" s="124">
        <f>IF('Copy &amp; Paste Roster Report Here'!$A747=DF$7,IF('Copy &amp; Paste Roster Report Here'!$M747="xxxxxxxxxxx",1,0),0)</f>
        <v>0</v>
      </c>
      <c r="DG750" s="124">
        <f>IF('Copy &amp; Paste Roster Report Here'!$A747=DG$7,IF('Copy &amp; Paste Roster Report Here'!$M747="xxxxxxxxxxx",1,0),0)</f>
        <v>0</v>
      </c>
      <c r="DH750" s="124">
        <f>IF('Copy &amp; Paste Roster Report Here'!$A747=DH$7,IF('Copy &amp; Paste Roster Report Here'!$M747="xxxxxxxxxxx",1,0),0)</f>
        <v>0</v>
      </c>
      <c r="DI750" s="124">
        <f>IF('Copy &amp; Paste Roster Report Here'!$A747=DI$7,IF('Copy &amp; Paste Roster Report Here'!$M747="xxxxxxxxxxx",1,0),0)</f>
        <v>0</v>
      </c>
      <c r="DJ750" s="124">
        <f>IF('Copy &amp; Paste Roster Report Here'!$A747=DJ$7,IF('Copy &amp; Paste Roster Report Here'!$M747="xxxxxxxxxxx",1,0),0)</f>
        <v>0</v>
      </c>
      <c r="DK750" s="124">
        <f>IF('Copy &amp; Paste Roster Report Here'!$A747=DK$7,IF('Copy &amp; Paste Roster Report Here'!$M747="xxxxxxxxxxx",1,0),0)</f>
        <v>0</v>
      </c>
      <c r="DL750" s="124">
        <f>IF('Copy &amp; Paste Roster Report Here'!$A747=DL$7,IF('Copy &amp; Paste Roster Report Here'!$M747="xxxxxxxxxxx",1,0),0)</f>
        <v>0</v>
      </c>
      <c r="DM750" s="124">
        <f>IF('Copy &amp; Paste Roster Report Here'!$A747=DM$7,IF('Copy &amp; Paste Roster Report Here'!$M747="xxxxxxxxxxx",1,0),0)</f>
        <v>0</v>
      </c>
      <c r="DN750" s="124">
        <f>IF('Copy &amp; Paste Roster Report Here'!$A747=DN$7,IF('Copy &amp; Paste Roster Report Here'!$M747="xxxxxxxxxxx",1,0),0)</f>
        <v>0</v>
      </c>
      <c r="DO750" s="124">
        <f>IF('Copy &amp; Paste Roster Report Here'!$A747=DO$7,IF('Copy &amp; Paste Roster Report Here'!$M747="xxxxxxxxxxx",1,0),0)</f>
        <v>0</v>
      </c>
      <c r="DP750" s="125">
        <f t="shared" si="181"/>
        <v>0</v>
      </c>
      <c r="DQ750" s="126">
        <f t="shared" si="182"/>
        <v>0</v>
      </c>
    </row>
    <row r="751" spans="1:121" x14ac:dyDescent="0.25">
      <c r="A751" s="111">
        <f t="shared" si="168"/>
        <v>0</v>
      </c>
      <c r="B751" s="111">
        <f t="shared" si="169"/>
        <v>0</v>
      </c>
      <c r="C751" s="112">
        <f>+('Copy &amp; Paste Roster Report Here'!$P748-'Copy &amp; Paste Roster Report Here'!$O748)/30</f>
        <v>0</v>
      </c>
      <c r="D751" s="112">
        <f>+('Copy &amp; Paste Roster Report Here'!$P748-'Copy &amp; Paste Roster Report Here'!$O748)</f>
        <v>0</v>
      </c>
      <c r="E751" s="111">
        <f>'Copy &amp; Paste Roster Report Here'!N748</f>
        <v>0</v>
      </c>
      <c r="F751" s="111" t="str">
        <f t="shared" si="170"/>
        <v>N</v>
      </c>
      <c r="G751" s="111">
        <f>'Copy &amp; Paste Roster Report Here'!R748</f>
        <v>0</v>
      </c>
      <c r="H751" s="113">
        <f t="shared" si="171"/>
        <v>0</v>
      </c>
      <c r="I751" s="112">
        <f>IF(F751="N",$F$5-'Copy &amp; Paste Roster Report Here'!O748,+'Copy &amp; Paste Roster Report Here'!Q748-'Copy &amp; Paste Roster Report Here'!O748)</f>
        <v>0</v>
      </c>
      <c r="J751" s="114">
        <f t="shared" si="172"/>
        <v>0</v>
      </c>
      <c r="K751" s="114">
        <f t="shared" si="173"/>
        <v>0</v>
      </c>
      <c r="L751" s="115">
        <f>'Copy &amp; Paste Roster Report Here'!F748</f>
        <v>0</v>
      </c>
      <c r="M751" s="116">
        <f t="shared" si="174"/>
        <v>0</v>
      </c>
      <c r="N751" s="117">
        <f>IF('Copy &amp; Paste Roster Report Here'!$A748='Analytical Tests'!N$7,IF($F751="Y",+$H751*N$6,0),0)</f>
        <v>0</v>
      </c>
      <c r="O751" s="117">
        <f>IF('Copy &amp; Paste Roster Report Here'!$A748='Analytical Tests'!O$7,IF($F751="Y",+$H751*O$6,0),0)</f>
        <v>0</v>
      </c>
      <c r="P751" s="117">
        <f>IF('Copy &amp; Paste Roster Report Here'!$A748='Analytical Tests'!P$7,IF($F751="Y",+$H751*P$6,0),0)</f>
        <v>0</v>
      </c>
      <c r="Q751" s="117">
        <f>IF('Copy &amp; Paste Roster Report Here'!$A748='Analytical Tests'!Q$7,IF($F751="Y",+$H751*Q$6,0),0)</f>
        <v>0</v>
      </c>
      <c r="R751" s="117">
        <f>IF('Copy &amp; Paste Roster Report Here'!$A748='Analytical Tests'!R$7,IF($F751="Y",+$H751*R$6,0),0)</f>
        <v>0</v>
      </c>
      <c r="S751" s="117">
        <f>IF('Copy &amp; Paste Roster Report Here'!$A748='Analytical Tests'!S$7,IF($F751="Y",+$H751*S$6,0),0)</f>
        <v>0</v>
      </c>
      <c r="T751" s="117">
        <f>IF('Copy &amp; Paste Roster Report Here'!$A748='Analytical Tests'!T$7,IF($F751="Y",+$H751*T$6,0),0)</f>
        <v>0</v>
      </c>
      <c r="U751" s="117">
        <f>IF('Copy &amp; Paste Roster Report Here'!$A748='Analytical Tests'!U$7,IF($F751="Y",+$H751*U$6,0),0)</f>
        <v>0</v>
      </c>
      <c r="V751" s="117">
        <f>IF('Copy &amp; Paste Roster Report Here'!$A748='Analytical Tests'!V$7,IF($F751="Y",+$H751*V$6,0),0)</f>
        <v>0</v>
      </c>
      <c r="W751" s="117">
        <f>IF('Copy &amp; Paste Roster Report Here'!$A748='Analytical Tests'!W$7,IF($F751="Y",+$H751*W$6,0),0)</f>
        <v>0</v>
      </c>
      <c r="X751" s="117">
        <f>IF('Copy &amp; Paste Roster Report Here'!$A748='Analytical Tests'!X$7,IF($F751="Y",+$H751*X$6,0),0)</f>
        <v>0</v>
      </c>
      <c r="Y751" s="117" t="b">
        <f>IF('Copy &amp; Paste Roster Report Here'!$A748='Analytical Tests'!Y$7,IF($F751="N",IF($J751&gt;=$C751,Y$6,+($I751/$D751)*Y$6),0))</f>
        <v>0</v>
      </c>
      <c r="Z751" s="117" t="b">
        <f>IF('Copy &amp; Paste Roster Report Here'!$A748='Analytical Tests'!Z$7,IF($F751="N",IF($J751&gt;=$C751,Z$6,+($I751/$D751)*Z$6),0))</f>
        <v>0</v>
      </c>
      <c r="AA751" s="117" t="b">
        <f>IF('Copy &amp; Paste Roster Report Here'!$A748='Analytical Tests'!AA$7,IF($F751="N",IF($J751&gt;=$C751,AA$6,+($I751/$D751)*AA$6),0))</f>
        <v>0</v>
      </c>
      <c r="AB751" s="117" t="b">
        <f>IF('Copy &amp; Paste Roster Report Here'!$A748='Analytical Tests'!AB$7,IF($F751="N",IF($J751&gt;=$C751,AB$6,+($I751/$D751)*AB$6),0))</f>
        <v>0</v>
      </c>
      <c r="AC751" s="117" t="b">
        <f>IF('Copy &amp; Paste Roster Report Here'!$A748='Analytical Tests'!AC$7,IF($F751="N",IF($J751&gt;=$C751,AC$6,+($I751/$D751)*AC$6),0))</f>
        <v>0</v>
      </c>
      <c r="AD751" s="117" t="b">
        <f>IF('Copy &amp; Paste Roster Report Here'!$A748='Analytical Tests'!AD$7,IF($F751="N",IF($J751&gt;=$C751,AD$6,+($I751/$D751)*AD$6),0))</f>
        <v>0</v>
      </c>
      <c r="AE751" s="117" t="b">
        <f>IF('Copy &amp; Paste Roster Report Here'!$A748='Analytical Tests'!AE$7,IF($F751="N",IF($J751&gt;=$C751,AE$6,+($I751/$D751)*AE$6),0))</f>
        <v>0</v>
      </c>
      <c r="AF751" s="117" t="b">
        <f>IF('Copy &amp; Paste Roster Report Here'!$A748='Analytical Tests'!AF$7,IF($F751="N",IF($J751&gt;=$C751,AF$6,+($I751/$D751)*AF$6),0))</f>
        <v>0</v>
      </c>
      <c r="AG751" s="117" t="b">
        <f>IF('Copy &amp; Paste Roster Report Here'!$A748='Analytical Tests'!AG$7,IF($F751="N",IF($J751&gt;=$C751,AG$6,+($I751/$D751)*AG$6),0))</f>
        <v>0</v>
      </c>
      <c r="AH751" s="117" t="b">
        <f>IF('Copy &amp; Paste Roster Report Here'!$A748='Analytical Tests'!AH$7,IF($F751="N",IF($J751&gt;=$C751,AH$6,+($I751/$D751)*AH$6),0))</f>
        <v>0</v>
      </c>
      <c r="AI751" s="117" t="b">
        <f>IF('Copy &amp; Paste Roster Report Here'!$A748='Analytical Tests'!AI$7,IF($F751="N",IF($J751&gt;=$C751,AI$6,+($I751/$D751)*AI$6),0))</f>
        <v>0</v>
      </c>
      <c r="AJ751" s="79"/>
      <c r="AK751" s="118">
        <f>IF('Copy &amp; Paste Roster Report Here'!$A748=AK$7,IF('Copy &amp; Paste Roster Report Here'!$M748="FT",1,0),0)</f>
        <v>0</v>
      </c>
      <c r="AL751" s="118">
        <f>IF('Copy &amp; Paste Roster Report Here'!$A748=AL$7,IF('Copy &amp; Paste Roster Report Here'!$M748="FT",1,0),0)</f>
        <v>0</v>
      </c>
      <c r="AM751" s="118">
        <f>IF('Copy &amp; Paste Roster Report Here'!$A748=AM$7,IF('Copy &amp; Paste Roster Report Here'!$M748="FT",1,0),0)</f>
        <v>0</v>
      </c>
      <c r="AN751" s="118">
        <f>IF('Copy &amp; Paste Roster Report Here'!$A748=AN$7,IF('Copy &amp; Paste Roster Report Here'!$M748="FT",1,0),0)</f>
        <v>0</v>
      </c>
      <c r="AO751" s="118">
        <f>IF('Copy &amp; Paste Roster Report Here'!$A748=AO$7,IF('Copy &amp; Paste Roster Report Here'!$M748="FT",1,0),0)</f>
        <v>0</v>
      </c>
      <c r="AP751" s="118">
        <f>IF('Copy &amp; Paste Roster Report Here'!$A748=AP$7,IF('Copy &amp; Paste Roster Report Here'!$M748="FT",1,0),0)</f>
        <v>0</v>
      </c>
      <c r="AQ751" s="118">
        <f>IF('Copy &amp; Paste Roster Report Here'!$A748=AQ$7,IF('Copy &amp; Paste Roster Report Here'!$M748="FT",1,0),0)</f>
        <v>0</v>
      </c>
      <c r="AR751" s="118">
        <f>IF('Copy &amp; Paste Roster Report Here'!$A748=AR$7,IF('Copy &amp; Paste Roster Report Here'!$M748="FT",1,0),0)</f>
        <v>0</v>
      </c>
      <c r="AS751" s="118">
        <f>IF('Copy &amp; Paste Roster Report Here'!$A748=AS$7,IF('Copy &amp; Paste Roster Report Here'!$M748="FT",1,0),0)</f>
        <v>0</v>
      </c>
      <c r="AT751" s="118">
        <f>IF('Copy &amp; Paste Roster Report Here'!$A748=AT$7,IF('Copy &amp; Paste Roster Report Here'!$M748="FT",1,0),0)</f>
        <v>0</v>
      </c>
      <c r="AU751" s="118">
        <f>IF('Copy &amp; Paste Roster Report Here'!$A748=AU$7,IF('Copy &amp; Paste Roster Report Here'!$M748="FT",1,0),0)</f>
        <v>0</v>
      </c>
      <c r="AV751" s="73">
        <f t="shared" si="175"/>
        <v>0</v>
      </c>
      <c r="AW751" s="119">
        <f>IF('Copy &amp; Paste Roster Report Here'!$A748=AW$7,IF('Copy &amp; Paste Roster Report Here'!$M748="HT",1,0),0)</f>
        <v>0</v>
      </c>
      <c r="AX751" s="119">
        <f>IF('Copy &amp; Paste Roster Report Here'!$A748=AX$7,IF('Copy &amp; Paste Roster Report Here'!$M748="HT",1,0),0)</f>
        <v>0</v>
      </c>
      <c r="AY751" s="119">
        <f>IF('Copy &amp; Paste Roster Report Here'!$A748=AY$7,IF('Copy &amp; Paste Roster Report Here'!$M748="HT",1,0),0)</f>
        <v>0</v>
      </c>
      <c r="AZ751" s="119">
        <f>IF('Copy &amp; Paste Roster Report Here'!$A748=AZ$7,IF('Copy &amp; Paste Roster Report Here'!$M748="HT",1,0),0)</f>
        <v>0</v>
      </c>
      <c r="BA751" s="119">
        <f>IF('Copy &amp; Paste Roster Report Here'!$A748=BA$7,IF('Copy &amp; Paste Roster Report Here'!$M748="HT",1,0),0)</f>
        <v>0</v>
      </c>
      <c r="BB751" s="119">
        <f>IF('Copy &amp; Paste Roster Report Here'!$A748=BB$7,IF('Copy &amp; Paste Roster Report Here'!$M748="HT",1,0),0)</f>
        <v>0</v>
      </c>
      <c r="BC751" s="119">
        <f>IF('Copy &amp; Paste Roster Report Here'!$A748=BC$7,IF('Copy &amp; Paste Roster Report Here'!$M748="HT",1,0),0)</f>
        <v>0</v>
      </c>
      <c r="BD751" s="119">
        <f>IF('Copy &amp; Paste Roster Report Here'!$A748=BD$7,IF('Copy &amp; Paste Roster Report Here'!$M748="HT",1,0),0)</f>
        <v>0</v>
      </c>
      <c r="BE751" s="119">
        <f>IF('Copy &amp; Paste Roster Report Here'!$A748=BE$7,IF('Copy &amp; Paste Roster Report Here'!$M748="HT",1,0),0)</f>
        <v>0</v>
      </c>
      <c r="BF751" s="119">
        <f>IF('Copy &amp; Paste Roster Report Here'!$A748=BF$7,IF('Copy &amp; Paste Roster Report Here'!$M748="HT",1,0),0)</f>
        <v>0</v>
      </c>
      <c r="BG751" s="119">
        <f>IF('Copy &amp; Paste Roster Report Here'!$A748=BG$7,IF('Copy &amp; Paste Roster Report Here'!$M748="HT",1,0),0)</f>
        <v>0</v>
      </c>
      <c r="BH751" s="73">
        <f t="shared" si="176"/>
        <v>0</v>
      </c>
      <c r="BI751" s="120">
        <f>IF('Copy &amp; Paste Roster Report Here'!$A748=BI$7,IF('Copy &amp; Paste Roster Report Here'!$M748="MT",1,0),0)</f>
        <v>0</v>
      </c>
      <c r="BJ751" s="120">
        <f>IF('Copy &amp; Paste Roster Report Here'!$A748=BJ$7,IF('Copy &amp; Paste Roster Report Here'!$M748="MT",1,0),0)</f>
        <v>0</v>
      </c>
      <c r="BK751" s="120">
        <f>IF('Copy &amp; Paste Roster Report Here'!$A748=BK$7,IF('Copy &amp; Paste Roster Report Here'!$M748="MT",1,0),0)</f>
        <v>0</v>
      </c>
      <c r="BL751" s="120">
        <f>IF('Copy &amp; Paste Roster Report Here'!$A748=BL$7,IF('Copy &amp; Paste Roster Report Here'!$M748="MT",1,0),0)</f>
        <v>0</v>
      </c>
      <c r="BM751" s="120">
        <f>IF('Copy &amp; Paste Roster Report Here'!$A748=BM$7,IF('Copy &amp; Paste Roster Report Here'!$M748="MT",1,0),0)</f>
        <v>0</v>
      </c>
      <c r="BN751" s="120">
        <f>IF('Copy &amp; Paste Roster Report Here'!$A748=BN$7,IF('Copy &amp; Paste Roster Report Here'!$M748="MT",1,0),0)</f>
        <v>0</v>
      </c>
      <c r="BO751" s="120">
        <f>IF('Copy &amp; Paste Roster Report Here'!$A748=BO$7,IF('Copy &amp; Paste Roster Report Here'!$M748="MT",1,0),0)</f>
        <v>0</v>
      </c>
      <c r="BP751" s="120">
        <f>IF('Copy &amp; Paste Roster Report Here'!$A748=BP$7,IF('Copy &amp; Paste Roster Report Here'!$M748="MT",1,0),0)</f>
        <v>0</v>
      </c>
      <c r="BQ751" s="120">
        <f>IF('Copy &amp; Paste Roster Report Here'!$A748=BQ$7,IF('Copy &amp; Paste Roster Report Here'!$M748="MT",1,0),0)</f>
        <v>0</v>
      </c>
      <c r="BR751" s="120">
        <f>IF('Copy &amp; Paste Roster Report Here'!$A748=BR$7,IF('Copy &amp; Paste Roster Report Here'!$M748="MT",1,0),0)</f>
        <v>0</v>
      </c>
      <c r="BS751" s="120">
        <f>IF('Copy &amp; Paste Roster Report Here'!$A748=BS$7,IF('Copy &amp; Paste Roster Report Here'!$M748="MT",1,0),0)</f>
        <v>0</v>
      </c>
      <c r="BT751" s="73">
        <f t="shared" si="177"/>
        <v>0</v>
      </c>
      <c r="BU751" s="121">
        <f>IF('Copy &amp; Paste Roster Report Here'!$A748=BU$7,IF('Copy &amp; Paste Roster Report Here'!$M748="fy",1,0),0)</f>
        <v>0</v>
      </c>
      <c r="BV751" s="121">
        <f>IF('Copy &amp; Paste Roster Report Here'!$A748=BV$7,IF('Copy &amp; Paste Roster Report Here'!$M748="fy",1,0),0)</f>
        <v>0</v>
      </c>
      <c r="BW751" s="121">
        <f>IF('Copy &amp; Paste Roster Report Here'!$A748=BW$7,IF('Copy &amp; Paste Roster Report Here'!$M748="fy",1,0),0)</f>
        <v>0</v>
      </c>
      <c r="BX751" s="121">
        <f>IF('Copy &amp; Paste Roster Report Here'!$A748=BX$7,IF('Copy &amp; Paste Roster Report Here'!$M748="fy",1,0),0)</f>
        <v>0</v>
      </c>
      <c r="BY751" s="121">
        <f>IF('Copy &amp; Paste Roster Report Here'!$A748=BY$7,IF('Copy &amp; Paste Roster Report Here'!$M748="fy",1,0),0)</f>
        <v>0</v>
      </c>
      <c r="BZ751" s="121">
        <f>IF('Copy &amp; Paste Roster Report Here'!$A748=BZ$7,IF('Copy &amp; Paste Roster Report Here'!$M748="fy",1,0),0)</f>
        <v>0</v>
      </c>
      <c r="CA751" s="121">
        <f>IF('Copy &amp; Paste Roster Report Here'!$A748=CA$7,IF('Copy &amp; Paste Roster Report Here'!$M748="fy",1,0),0)</f>
        <v>0</v>
      </c>
      <c r="CB751" s="121">
        <f>IF('Copy &amp; Paste Roster Report Here'!$A748=CB$7,IF('Copy &amp; Paste Roster Report Here'!$M748="fy",1,0),0)</f>
        <v>0</v>
      </c>
      <c r="CC751" s="121">
        <f>IF('Copy &amp; Paste Roster Report Here'!$A748=CC$7,IF('Copy &amp; Paste Roster Report Here'!$M748="fy",1,0),0)</f>
        <v>0</v>
      </c>
      <c r="CD751" s="121">
        <f>IF('Copy &amp; Paste Roster Report Here'!$A748=CD$7,IF('Copy &amp; Paste Roster Report Here'!$M748="fy",1,0),0)</f>
        <v>0</v>
      </c>
      <c r="CE751" s="121">
        <f>IF('Copy &amp; Paste Roster Report Here'!$A748=CE$7,IF('Copy &amp; Paste Roster Report Here'!$M748="fy",1,0),0)</f>
        <v>0</v>
      </c>
      <c r="CF751" s="73">
        <f t="shared" si="178"/>
        <v>0</v>
      </c>
      <c r="CG751" s="122">
        <f>IF('Copy &amp; Paste Roster Report Here'!$A748=CG$7,IF('Copy &amp; Paste Roster Report Here'!$M748="RH",1,0),0)</f>
        <v>0</v>
      </c>
      <c r="CH751" s="122">
        <f>IF('Copy &amp; Paste Roster Report Here'!$A748=CH$7,IF('Copy &amp; Paste Roster Report Here'!$M748="RH",1,0),0)</f>
        <v>0</v>
      </c>
      <c r="CI751" s="122">
        <f>IF('Copy &amp; Paste Roster Report Here'!$A748=CI$7,IF('Copy &amp; Paste Roster Report Here'!$M748="RH",1,0),0)</f>
        <v>0</v>
      </c>
      <c r="CJ751" s="122">
        <f>IF('Copy &amp; Paste Roster Report Here'!$A748=CJ$7,IF('Copy &amp; Paste Roster Report Here'!$M748="RH",1,0),0)</f>
        <v>0</v>
      </c>
      <c r="CK751" s="122">
        <f>IF('Copy &amp; Paste Roster Report Here'!$A748=CK$7,IF('Copy &amp; Paste Roster Report Here'!$M748="RH",1,0),0)</f>
        <v>0</v>
      </c>
      <c r="CL751" s="122">
        <f>IF('Copy &amp; Paste Roster Report Here'!$A748=CL$7,IF('Copy &amp; Paste Roster Report Here'!$M748="RH",1,0),0)</f>
        <v>0</v>
      </c>
      <c r="CM751" s="122">
        <f>IF('Copy &amp; Paste Roster Report Here'!$A748=CM$7,IF('Copy &amp; Paste Roster Report Here'!$M748="RH",1,0),0)</f>
        <v>0</v>
      </c>
      <c r="CN751" s="122">
        <f>IF('Copy &amp; Paste Roster Report Here'!$A748=CN$7,IF('Copy &amp; Paste Roster Report Here'!$M748="RH",1,0),0)</f>
        <v>0</v>
      </c>
      <c r="CO751" s="122">
        <f>IF('Copy &amp; Paste Roster Report Here'!$A748=CO$7,IF('Copy &amp; Paste Roster Report Here'!$M748="RH",1,0),0)</f>
        <v>0</v>
      </c>
      <c r="CP751" s="122">
        <f>IF('Copy &amp; Paste Roster Report Here'!$A748=CP$7,IF('Copy &amp; Paste Roster Report Here'!$M748="RH",1,0),0)</f>
        <v>0</v>
      </c>
      <c r="CQ751" s="122">
        <f>IF('Copy &amp; Paste Roster Report Here'!$A748=CQ$7,IF('Copy &amp; Paste Roster Report Here'!$M748="RH",1,0),0)</f>
        <v>0</v>
      </c>
      <c r="CR751" s="73">
        <f t="shared" si="179"/>
        <v>0</v>
      </c>
      <c r="CS751" s="123">
        <f>IF('Copy &amp; Paste Roster Report Here'!$A748=CS$7,IF('Copy &amp; Paste Roster Report Here'!$M748="QT",1,0),0)</f>
        <v>0</v>
      </c>
      <c r="CT751" s="123">
        <f>IF('Copy &amp; Paste Roster Report Here'!$A748=CT$7,IF('Copy &amp; Paste Roster Report Here'!$M748="QT",1,0),0)</f>
        <v>0</v>
      </c>
      <c r="CU751" s="123">
        <f>IF('Copy &amp; Paste Roster Report Here'!$A748=CU$7,IF('Copy &amp; Paste Roster Report Here'!$M748="QT",1,0),0)</f>
        <v>0</v>
      </c>
      <c r="CV751" s="123">
        <f>IF('Copy &amp; Paste Roster Report Here'!$A748=CV$7,IF('Copy &amp; Paste Roster Report Here'!$M748="QT",1,0),0)</f>
        <v>0</v>
      </c>
      <c r="CW751" s="123">
        <f>IF('Copy &amp; Paste Roster Report Here'!$A748=CW$7,IF('Copy &amp; Paste Roster Report Here'!$M748="QT",1,0),0)</f>
        <v>0</v>
      </c>
      <c r="CX751" s="123">
        <f>IF('Copy &amp; Paste Roster Report Here'!$A748=CX$7,IF('Copy &amp; Paste Roster Report Here'!$M748="QT",1,0),0)</f>
        <v>0</v>
      </c>
      <c r="CY751" s="123">
        <f>IF('Copy &amp; Paste Roster Report Here'!$A748=CY$7,IF('Copy &amp; Paste Roster Report Here'!$M748="QT",1,0),0)</f>
        <v>0</v>
      </c>
      <c r="CZ751" s="123">
        <f>IF('Copy &amp; Paste Roster Report Here'!$A748=CZ$7,IF('Copy &amp; Paste Roster Report Here'!$M748="QT",1,0),0)</f>
        <v>0</v>
      </c>
      <c r="DA751" s="123">
        <f>IF('Copy &amp; Paste Roster Report Here'!$A748=DA$7,IF('Copy &amp; Paste Roster Report Here'!$M748="QT",1,0),0)</f>
        <v>0</v>
      </c>
      <c r="DB751" s="123">
        <f>IF('Copy &amp; Paste Roster Report Here'!$A748=DB$7,IF('Copy &amp; Paste Roster Report Here'!$M748="QT",1,0),0)</f>
        <v>0</v>
      </c>
      <c r="DC751" s="123">
        <f>IF('Copy &amp; Paste Roster Report Here'!$A748=DC$7,IF('Copy &amp; Paste Roster Report Here'!$M748="QT",1,0),0)</f>
        <v>0</v>
      </c>
      <c r="DD751" s="73">
        <f t="shared" si="180"/>
        <v>0</v>
      </c>
      <c r="DE751" s="124">
        <f>IF('Copy &amp; Paste Roster Report Here'!$A748=DE$7,IF('Copy &amp; Paste Roster Report Here'!$M748="xxxxxxxxxxx",1,0),0)</f>
        <v>0</v>
      </c>
      <c r="DF751" s="124">
        <f>IF('Copy &amp; Paste Roster Report Here'!$A748=DF$7,IF('Copy &amp; Paste Roster Report Here'!$M748="xxxxxxxxxxx",1,0),0)</f>
        <v>0</v>
      </c>
      <c r="DG751" s="124">
        <f>IF('Copy &amp; Paste Roster Report Here'!$A748=DG$7,IF('Copy &amp; Paste Roster Report Here'!$M748="xxxxxxxxxxx",1,0),0)</f>
        <v>0</v>
      </c>
      <c r="DH751" s="124">
        <f>IF('Copy &amp; Paste Roster Report Here'!$A748=DH$7,IF('Copy &amp; Paste Roster Report Here'!$M748="xxxxxxxxxxx",1,0),0)</f>
        <v>0</v>
      </c>
      <c r="DI751" s="124">
        <f>IF('Copy &amp; Paste Roster Report Here'!$A748=DI$7,IF('Copy &amp; Paste Roster Report Here'!$M748="xxxxxxxxxxx",1,0),0)</f>
        <v>0</v>
      </c>
      <c r="DJ751" s="124">
        <f>IF('Copy &amp; Paste Roster Report Here'!$A748=DJ$7,IF('Copy &amp; Paste Roster Report Here'!$M748="xxxxxxxxxxx",1,0),0)</f>
        <v>0</v>
      </c>
      <c r="DK751" s="124">
        <f>IF('Copy &amp; Paste Roster Report Here'!$A748=DK$7,IF('Copy &amp; Paste Roster Report Here'!$M748="xxxxxxxxxxx",1,0),0)</f>
        <v>0</v>
      </c>
      <c r="DL751" s="124">
        <f>IF('Copy &amp; Paste Roster Report Here'!$A748=DL$7,IF('Copy &amp; Paste Roster Report Here'!$M748="xxxxxxxxxxx",1,0),0)</f>
        <v>0</v>
      </c>
      <c r="DM751" s="124">
        <f>IF('Copy &amp; Paste Roster Report Here'!$A748=DM$7,IF('Copy &amp; Paste Roster Report Here'!$M748="xxxxxxxxxxx",1,0),0)</f>
        <v>0</v>
      </c>
      <c r="DN751" s="124">
        <f>IF('Copy &amp; Paste Roster Report Here'!$A748=DN$7,IF('Copy &amp; Paste Roster Report Here'!$M748="xxxxxxxxxxx",1,0),0)</f>
        <v>0</v>
      </c>
      <c r="DO751" s="124">
        <f>IF('Copy &amp; Paste Roster Report Here'!$A748=DO$7,IF('Copy &amp; Paste Roster Report Here'!$M748="xxxxxxxxxxx",1,0),0)</f>
        <v>0</v>
      </c>
      <c r="DP751" s="125">
        <f t="shared" si="181"/>
        <v>0</v>
      </c>
      <c r="DQ751" s="126">
        <f t="shared" si="182"/>
        <v>0</v>
      </c>
    </row>
    <row r="752" spans="1:121" x14ac:dyDescent="0.25">
      <c r="A752" s="111">
        <f t="shared" si="168"/>
        <v>0</v>
      </c>
      <c r="B752" s="111">
        <f t="shared" si="169"/>
        <v>0</v>
      </c>
      <c r="C752" s="112">
        <f>+('Copy &amp; Paste Roster Report Here'!$P749-'Copy &amp; Paste Roster Report Here'!$O749)/30</f>
        <v>0</v>
      </c>
      <c r="D752" s="112">
        <f>+('Copy &amp; Paste Roster Report Here'!$P749-'Copy &amp; Paste Roster Report Here'!$O749)</f>
        <v>0</v>
      </c>
      <c r="E752" s="111">
        <f>'Copy &amp; Paste Roster Report Here'!N749</f>
        <v>0</v>
      </c>
      <c r="F752" s="111" t="str">
        <f t="shared" si="170"/>
        <v>N</v>
      </c>
      <c r="G752" s="111">
        <f>'Copy &amp; Paste Roster Report Here'!R749</f>
        <v>0</v>
      </c>
      <c r="H752" s="113">
        <f t="shared" si="171"/>
        <v>0</v>
      </c>
      <c r="I752" s="112">
        <f>IF(F752="N",$F$5-'Copy &amp; Paste Roster Report Here'!O749,+'Copy &amp; Paste Roster Report Here'!Q749-'Copy &amp; Paste Roster Report Here'!O749)</f>
        <v>0</v>
      </c>
      <c r="J752" s="114">
        <f t="shared" si="172"/>
        <v>0</v>
      </c>
      <c r="K752" s="114">
        <f t="shared" si="173"/>
        <v>0</v>
      </c>
      <c r="L752" s="115">
        <f>'Copy &amp; Paste Roster Report Here'!F749</f>
        <v>0</v>
      </c>
      <c r="M752" s="116">
        <f t="shared" si="174"/>
        <v>0</v>
      </c>
      <c r="N752" s="117">
        <f>IF('Copy &amp; Paste Roster Report Here'!$A749='Analytical Tests'!N$7,IF($F752="Y",+$H752*N$6,0),0)</f>
        <v>0</v>
      </c>
      <c r="O752" s="117">
        <f>IF('Copy &amp; Paste Roster Report Here'!$A749='Analytical Tests'!O$7,IF($F752="Y",+$H752*O$6,0),0)</f>
        <v>0</v>
      </c>
      <c r="P752" s="117">
        <f>IF('Copy &amp; Paste Roster Report Here'!$A749='Analytical Tests'!P$7,IF($F752="Y",+$H752*P$6,0),0)</f>
        <v>0</v>
      </c>
      <c r="Q752" s="117">
        <f>IF('Copy &amp; Paste Roster Report Here'!$A749='Analytical Tests'!Q$7,IF($F752="Y",+$H752*Q$6,0),0)</f>
        <v>0</v>
      </c>
      <c r="R752" s="117">
        <f>IF('Copy &amp; Paste Roster Report Here'!$A749='Analytical Tests'!R$7,IF($F752="Y",+$H752*R$6,0),0)</f>
        <v>0</v>
      </c>
      <c r="S752" s="117">
        <f>IF('Copy &amp; Paste Roster Report Here'!$A749='Analytical Tests'!S$7,IF($F752="Y",+$H752*S$6,0),0)</f>
        <v>0</v>
      </c>
      <c r="T752" s="117">
        <f>IF('Copy &amp; Paste Roster Report Here'!$A749='Analytical Tests'!T$7,IF($F752="Y",+$H752*T$6,0),0)</f>
        <v>0</v>
      </c>
      <c r="U752" s="117">
        <f>IF('Copy &amp; Paste Roster Report Here'!$A749='Analytical Tests'!U$7,IF($F752="Y",+$H752*U$6,0),0)</f>
        <v>0</v>
      </c>
      <c r="V752" s="117">
        <f>IF('Copy &amp; Paste Roster Report Here'!$A749='Analytical Tests'!V$7,IF($F752="Y",+$H752*V$6,0),0)</f>
        <v>0</v>
      </c>
      <c r="W752" s="117">
        <f>IF('Copy &amp; Paste Roster Report Here'!$A749='Analytical Tests'!W$7,IF($F752="Y",+$H752*W$6,0),0)</f>
        <v>0</v>
      </c>
      <c r="X752" s="117">
        <f>IF('Copy &amp; Paste Roster Report Here'!$A749='Analytical Tests'!X$7,IF($F752="Y",+$H752*X$6,0),0)</f>
        <v>0</v>
      </c>
      <c r="Y752" s="117" t="b">
        <f>IF('Copy &amp; Paste Roster Report Here'!$A749='Analytical Tests'!Y$7,IF($F752="N",IF($J752&gt;=$C752,Y$6,+($I752/$D752)*Y$6),0))</f>
        <v>0</v>
      </c>
      <c r="Z752" s="117" t="b">
        <f>IF('Copy &amp; Paste Roster Report Here'!$A749='Analytical Tests'!Z$7,IF($F752="N",IF($J752&gt;=$C752,Z$6,+($I752/$D752)*Z$6),0))</f>
        <v>0</v>
      </c>
      <c r="AA752" s="117" t="b">
        <f>IF('Copy &amp; Paste Roster Report Here'!$A749='Analytical Tests'!AA$7,IF($F752="N",IF($J752&gt;=$C752,AA$6,+($I752/$D752)*AA$6),0))</f>
        <v>0</v>
      </c>
      <c r="AB752" s="117" t="b">
        <f>IF('Copy &amp; Paste Roster Report Here'!$A749='Analytical Tests'!AB$7,IF($F752="N",IF($J752&gt;=$C752,AB$6,+($I752/$D752)*AB$6),0))</f>
        <v>0</v>
      </c>
      <c r="AC752" s="117" t="b">
        <f>IF('Copy &amp; Paste Roster Report Here'!$A749='Analytical Tests'!AC$7,IF($F752="N",IF($J752&gt;=$C752,AC$6,+($I752/$D752)*AC$6),0))</f>
        <v>0</v>
      </c>
      <c r="AD752" s="117" t="b">
        <f>IF('Copy &amp; Paste Roster Report Here'!$A749='Analytical Tests'!AD$7,IF($F752="N",IF($J752&gt;=$C752,AD$6,+($I752/$D752)*AD$6),0))</f>
        <v>0</v>
      </c>
      <c r="AE752" s="117" t="b">
        <f>IF('Copy &amp; Paste Roster Report Here'!$A749='Analytical Tests'!AE$7,IF($F752="N",IF($J752&gt;=$C752,AE$6,+($I752/$D752)*AE$6),0))</f>
        <v>0</v>
      </c>
      <c r="AF752" s="117" t="b">
        <f>IF('Copy &amp; Paste Roster Report Here'!$A749='Analytical Tests'!AF$7,IF($F752="N",IF($J752&gt;=$C752,AF$6,+($I752/$D752)*AF$6),0))</f>
        <v>0</v>
      </c>
      <c r="AG752" s="117" t="b">
        <f>IF('Copy &amp; Paste Roster Report Here'!$A749='Analytical Tests'!AG$7,IF($F752="N",IF($J752&gt;=$C752,AG$6,+($I752/$D752)*AG$6),0))</f>
        <v>0</v>
      </c>
      <c r="AH752" s="117" t="b">
        <f>IF('Copy &amp; Paste Roster Report Here'!$A749='Analytical Tests'!AH$7,IF($F752="N",IF($J752&gt;=$C752,AH$6,+($I752/$D752)*AH$6),0))</f>
        <v>0</v>
      </c>
      <c r="AI752" s="117" t="b">
        <f>IF('Copy &amp; Paste Roster Report Here'!$A749='Analytical Tests'!AI$7,IF($F752="N",IF($J752&gt;=$C752,AI$6,+($I752/$D752)*AI$6),0))</f>
        <v>0</v>
      </c>
      <c r="AJ752" s="79"/>
      <c r="AK752" s="118">
        <f>IF('Copy &amp; Paste Roster Report Here'!$A749=AK$7,IF('Copy &amp; Paste Roster Report Here'!$M749="FT",1,0),0)</f>
        <v>0</v>
      </c>
      <c r="AL752" s="118">
        <f>IF('Copy &amp; Paste Roster Report Here'!$A749=AL$7,IF('Copy &amp; Paste Roster Report Here'!$M749="FT",1,0),0)</f>
        <v>0</v>
      </c>
      <c r="AM752" s="118">
        <f>IF('Copy &amp; Paste Roster Report Here'!$A749=AM$7,IF('Copy &amp; Paste Roster Report Here'!$M749="FT",1,0),0)</f>
        <v>0</v>
      </c>
      <c r="AN752" s="118">
        <f>IF('Copy &amp; Paste Roster Report Here'!$A749=AN$7,IF('Copy &amp; Paste Roster Report Here'!$M749="FT",1,0),0)</f>
        <v>0</v>
      </c>
      <c r="AO752" s="118">
        <f>IF('Copy &amp; Paste Roster Report Here'!$A749=AO$7,IF('Copy &amp; Paste Roster Report Here'!$M749="FT",1,0),0)</f>
        <v>0</v>
      </c>
      <c r="AP752" s="118">
        <f>IF('Copy &amp; Paste Roster Report Here'!$A749=AP$7,IF('Copy &amp; Paste Roster Report Here'!$M749="FT",1,0),0)</f>
        <v>0</v>
      </c>
      <c r="AQ752" s="118">
        <f>IF('Copy &amp; Paste Roster Report Here'!$A749=AQ$7,IF('Copy &amp; Paste Roster Report Here'!$M749="FT",1,0),0)</f>
        <v>0</v>
      </c>
      <c r="AR752" s="118">
        <f>IF('Copy &amp; Paste Roster Report Here'!$A749=AR$7,IF('Copy &amp; Paste Roster Report Here'!$M749="FT",1,0),0)</f>
        <v>0</v>
      </c>
      <c r="AS752" s="118">
        <f>IF('Copy &amp; Paste Roster Report Here'!$A749=AS$7,IF('Copy &amp; Paste Roster Report Here'!$M749="FT",1,0),0)</f>
        <v>0</v>
      </c>
      <c r="AT752" s="118">
        <f>IF('Copy &amp; Paste Roster Report Here'!$A749=AT$7,IF('Copy &amp; Paste Roster Report Here'!$M749="FT",1,0),0)</f>
        <v>0</v>
      </c>
      <c r="AU752" s="118">
        <f>IF('Copy &amp; Paste Roster Report Here'!$A749=AU$7,IF('Copy &amp; Paste Roster Report Here'!$M749="FT",1,0),0)</f>
        <v>0</v>
      </c>
      <c r="AV752" s="73">
        <f t="shared" si="175"/>
        <v>0</v>
      </c>
      <c r="AW752" s="119">
        <f>IF('Copy &amp; Paste Roster Report Here'!$A749=AW$7,IF('Copy &amp; Paste Roster Report Here'!$M749="HT",1,0),0)</f>
        <v>0</v>
      </c>
      <c r="AX752" s="119">
        <f>IF('Copy &amp; Paste Roster Report Here'!$A749=AX$7,IF('Copy &amp; Paste Roster Report Here'!$M749="HT",1,0),0)</f>
        <v>0</v>
      </c>
      <c r="AY752" s="119">
        <f>IF('Copy &amp; Paste Roster Report Here'!$A749=AY$7,IF('Copy &amp; Paste Roster Report Here'!$M749="HT",1,0),0)</f>
        <v>0</v>
      </c>
      <c r="AZ752" s="119">
        <f>IF('Copy &amp; Paste Roster Report Here'!$A749=AZ$7,IF('Copy &amp; Paste Roster Report Here'!$M749="HT",1,0),0)</f>
        <v>0</v>
      </c>
      <c r="BA752" s="119">
        <f>IF('Copy &amp; Paste Roster Report Here'!$A749=BA$7,IF('Copy &amp; Paste Roster Report Here'!$M749="HT",1,0),0)</f>
        <v>0</v>
      </c>
      <c r="BB752" s="119">
        <f>IF('Copy &amp; Paste Roster Report Here'!$A749=BB$7,IF('Copy &amp; Paste Roster Report Here'!$M749="HT",1,0),0)</f>
        <v>0</v>
      </c>
      <c r="BC752" s="119">
        <f>IF('Copy &amp; Paste Roster Report Here'!$A749=BC$7,IF('Copy &amp; Paste Roster Report Here'!$M749="HT",1,0),0)</f>
        <v>0</v>
      </c>
      <c r="BD752" s="119">
        <f>IF('Copy &amp; Paste Roster Report Here'!$A749=BD$7,IF('Copy &amp; Paste Roster Report Here'!$M749="HT",1,0),0)</f>
        <v>0</v>
      </c>
      <c r="BE752" s="119">
        <f>IF('Copy &amp; Paste Roster Report Here'!$A749=BE$7,IF('Copy &amp; Paste Roster Report Here'!$M749="HT",1,0),0)</f>
        <v>0</v>
      </c>
      <c r="BF752" s="119">
        <f>IF('Copy &amp; Paste Roster Report Here'!$A749=BF$7,IF('Copy &amp; Paste Roster Report Here'!$M749="HT",1,0),0)</f>
        <v>0</v>
      </c>
      <c r="BG752" s="119">
        <f>IF('Copy &amp; Paste Roster Report Here'!$A749=BG$7,IF('Copy &amp; Paste Roster Report Here'!$M749="HT",1,0),0)</f>
        <v>0</v>
      </c>
      <c r="BH752" s="73">
        <f t="shared" si="176"/>
        <v>0</v>
      </c>
      <c r="BI752" s="120">
        <f>IF('Copy &amp; Paste Roster Report Here'!$A749=BI$7,IF('Copy &amp; Paste Roster Report Here'!$M749="MT",1,0),0)</f>
        <v>0</v>
      </c>
      <c r="BJ752" s="120">
        <f>IF('Copy &amp; Paste Roster Report Here'!$A749=BJ$7,IF('Copy &amp; Paste Roster Report Here'!$M749="MT",1,0),0)</f>
        <v>0</v>
      </c>
      <c r="BK752" s="120">
        <f>IF('Copy &amp; Paste Roster Report Here'!$A749=BK$7,IF('Copy &amp; Paste Roster Report Here'!$M749="MT",1,0),0)</f>
        <v>0</v>
      </c>
      <c r="BL752" s="120">
        <f>IF('Copy &amp; Paste Roster Report Here'!$A749=BL$7,IF('Copy &amp; Paste Roster Report Here'!$M749="MT",1,0),0)</f>
        <v>0</v>
      </c>
      <c r="BM752" s="120">
        <f>IF('Copy &amp; Paste Roster Report Here'!$A749=BM$7,IF('Copy &amp; Paste Roster Report Here'!$M749="MT",1,0),0)</f>
        <v>0</v>
      </c>
      <c r="BN752" s="120">
        <f>IF('Copy &amp; Paste Roster Report Here'!$A749=BN$7,IF('Copy &amp; Paste Roster Report Here'!$M749="MT",1,0),0)</f>
        <v>0</v>
      </c>
      <c r="BO752" s="120">
        <f>IF('Copy &amp; Paste Roster Report Here'!$A749=BO$7,IF('Copy &amp; Paste Roster Report Here'!$M749="MT",1,0),0)</f>
        <v>0</v>
      </c>
      <c r="BP752" s="120">
        <f>IF('Copy &amp; Paste Roster Report Here'!$A749=BP$7,IF('Copy &amp; Paste Roster Report Here'!$M749="MT",1,0),0)</f>
        <v>0</v>
      </c>
      <c r="BQ752" s="120">
        <f>IF('Copy &amp; Paste Roster Report Here'!$A749=BQ$7,IF('Copy &amp; Paste Roster Report Here'!$M749="MT",1,0),0)</f>
        <v>0</v>
      </c>
      <c r="BR752" s="120">
        <f>IF('Copy &amp; Paste Roster Report Here'!$A749=BR$7,IF('Copy &amp; Paste Roster Report Here'!$M749="MT",1,0),0)</f>
        <v>0</v>
      </c>
      <c r="BS752" s="120">
        <f>IF('Copy &amp; Paste Roster Report Here'!$A749=BS$7,IF('Copy &amp; Paste Roster Report Here'!$M749="MT",1,0),0)</f>
        <v>0</v>
      </c>
      <c r="BT752" s="73">
        <f t="shared" si="177"/>
        <v>0</v>
      </c>
      <c r="BU752" s="121">
        <f>IF('Copy &amp; Paste Roster Report Here'!$A749=BU$7,IF('Copy &amp; Paste Roster Report Here'!$M749="fy",1,0),0)</f>
        <v>0</v>
      </c>
      <c r="BV752" s="121">
        <f>IF('Copy &amp; Paste Roster Report Here'!$A749=BV$7,IF('Copy &amp; Paste Roster Report Here'!$M749="fy",1,0),0)</f>
        <v>0</v>
      </c>
      <c r="BW752" s="121">
        <f>IF('Copy &amp; Paste Roster Report Here'!$A749=BW$7,IF('Copy &amp; Paste Roster Report Here'!$M749="fy",1,0),0)</f>
        <v>0</v>
      </c>
      <c r="BX752" s="121">
        <f>IF('Copy &amp; Paste Roster Report Here'!$A749=BX$7,IF('Copy &amp; Paste Roster Report Here'!$M749="fy",1,0),0)</f>
        <v>0</v>
      </c>
      <c r="BY752" s="121">
        <f>IF('Copy &amp; Paste Roster Report Here'!$A749=BY$7,IF('Copy &amp; Paste Roster Report Here'!$M749="fy",1,0),0)</f>
        <v>0</v>
      </c>
      <c r="BZ752" s="121">
        <f>IF('Copy &amp; Paste Roster Report Here'!$A749=BZ$7,IF('Copy &amp; Paste Roster Report Here'!$M749="fy",1,0),0)</f>
        <v>0</v>
      </c>
      <c r="CA752" s="121">
        <f>IF('Copy &amp; Paste Roster Report Here'!$A749=CA$7,IF('Copy &amp; Paste Roster Report Here'!$M749="fy",1,0),0)</f>
        <v>0</v>
      </c>
      <c r="CB752" s="121">
        <f>IF('Copy &amp; Paste Roster Report Here'!$A749=CB$7,IF('Copy &amp; Paste Roster Report Here'!$M749="fy",1,0),0)</f>
        <v>0</v>
      </c>
      <c r="CC752" s="121">
        <f>IF('Copy &amp; Paste Roster Report Here'!$A749=CC$7,IF('Copy &amp; Paste Roster Report Here'!$M749="fy",1,0),0)</f>
        <v>0</v>
      </c>
      <c r="CD752" s="121">
        <f>IF('Copy &amp; Paste Roster Report Here'!$A749=CD$7,IF('Copy &amp; Paste Roster Report Here'!$M749="fy",1,0),0)</f>
        <v>0</v>
      </c>
      <c r="CE752" s="121">
        <f>IF('Copy &amp; Paste Roster Report Here'!$A749=CE$7,IF('Copy &amp; Paste Roster Report Here'!$M749="fy",1,0),0)</f>
        <v>0</v>
      </c>
      <c r="CF752" s="73">
        <f t="shared" si="178"/>
        <v>0</v>
      </c>
      <c r="CG752" s="122">
        <f>IF('Copy &amp; Paste Roster Report Here'!$A749=CG$7,IF('Copy &amp; Paste Roster Report Here'!$M749="RH",1,0),0)</f>
        <v>0</v>
      </c>
      <c r="CH752" s="122">
        <f>IF('Copy &amp; Paste Roster Report Here'!$A749=CH$7,IF('Copy &amp; Paste Roster Report Here'!$M749="RH",1,0),0)</f>
        <v>0</v>
      </c>
      <c r="CI752" s="122">
        <f>IF('Copy &amp; Paste Roster Report Here'!$A749=CI$7,IF('Copy &amp; Paste Roster Report Here'!$M749="RH",1,0),0)</f>
        <v>0</v>
      </c>
      <c r="CJ752" s="122">
        <f>IF('Copy &amp; Paste Roster Report Here'!$A749=CJ$7,IF('Copy &amp; Paste Roster Report Here'!$M749="RH",1,0),0)</f>
        <v>0</v>
      </c>
      <c r="CK752" s="122">
        <f>IF('Copy &amp; Paste Roster Report Here'!$A749=CK$7,IF('Copy &amp; Paste Roster Report Here'!$M749="RH",1,0),0)</f>
        <v>0</v>
      </c>
      <c r="CL752" s="122">
        <f>IF('Copy &amp; Paste Roster Report Here'!$A749=CL$7,IF('Copy &amp; Paste Roster Report Here'!$M749="RH",1,0),0)</f>
        <v>0</v>
      </c>
      <c r="CM752" s="122">
        <f>IF('Copy &amp; Paste Roster Report Here'!$A749=CM$7,IF('Copy &amp; Paste Roster Report Here'!$M749="RH",1,0),0)</f>
        <v>0</v>
      </c>
      <c r="CN752" s="122">
        <f>IF('Copy &amp; Paste Roster Report Here'!$A749=CN$7,IF('Copy &amp; Paste Roster Report Here'!$M749="RH",1,0),0)</f>
        <v>0</v>
      </c>
      <c r="CO752" s="122">
        <f>IF('Copy &amp; Paste Roster Report Here'!$A749=CO$7,IF('Copy &amp; Paste Roster Report Here'!$M749="RH",1,0),0)</f>
        <v>0</v>
      </c>
      <c r="CP752" s="122">
        <f>IF('Copy &amp; Paste Roster Report Here'!$A749=CP$7,IF('Copy &amp; Paste Roster Report Here'!$M749="RH",1,0),0)</f>
        <v>0</v>
      </c>
      <c r="CQ752" s="122">
        <f>IF('Copy &amp; Paste Roster Report Here'!$A749=CQ$7,IF('Copy &amp; Paste Roster Report Here'!$M749="RH",1,0),0)</f>
        <v>0</v>
      </c>
      <c r="CR752" s="73">
        <f t="shared" si="179"/>
        <v>0</v>
      </c>
      <c r="CS752" s="123">
        <f>IF('Copy &amp; Paste Roster Report Here'!$A749=CS$7,IF('Copy &amp; Paste Roster Report Here'!$M749="QT",1,0),0)</f>
        <v>0</v>
      </c>
      <c r="CT752" s="123">
        <f>IF('Copy &amp; Paste Roster Report Here'!$A749=CT$7,IF('Copy &amp; Paste Roster Report Here'!$M749="QT",1,0),0)</f>
        <v>0</v>
      </c>
      <c r="CU752" s="123">
        <f>IF('Copy &amp; Paste Roster Report Here'!$A749=CU$7,IF('Copy &amp; Paste Roster Report Here'!$M749="QT",1,0),0)</f>
        <v>0</v>
      </c>
      <c r="CV752" s="123">
        <f>IF('Copy &amp; Paste Roster Report Here'!$A749=CV$7,IF('Copy &amp; Paste Roster Report Here'!$M749="QT",1,0),0)</f>
        <v>0</v>
      </c>
      <c r="CW752" s="123">
        <f>IF('Copy &amp; Paste Roster Report Here'!$A749=CW$7,IF('Copy &amp; Paste Roster Report Here'!$M749="QT",1,0),0)</f>
        <v>0</v>
      </c>
      <c r="CX752" s="123">
        <f>IF('Copy &amp; Paste Roster Report Here'!$A749=CX$7,IF('Copy &amp; Paste Roster Report Here'!$M749="QT",1,0),0)</f>
        <v>0</v>
      </c>
      <c r="CY752" s="123">
        <f>IF('Copy &amp; Paste Roster Report Here'!$A749=CY$7,IF('Copy &amp; Paste Roster Report Here'!$M749="QT",1,0),0)</f>
        <v>0</v>
      </c>
      <c r="CZ752" s="123">
        <f>IF('Copy &amp; Paste Roster Report Here'!$A749=CZ$7,IF('Copy &amp; Paste Roster Report Here'!$M749="QT",1,0),0)</f>
        <v>0</v>
      </c>
      <c r="DA752" s="123">
        <f>IF('Copy &amp; Paste Roster Report Here'!$A749=DA$7,IF('Copy &amp; Paste Roster Report Here'!$M749="QT",1,0),0)</f>
        <v>0</v>
      </c>
      <c r="DB752" s="123">
        <f>IF('Copy &amp; Paste Roster Report Here'!$A749=DB$7,IF('Copy &amp; Paste Roster Report Here'!$M749="QT",1,0),0)</f>
        <v>0</v>
      </c>
      <c r="DC752" s="123">
        <f>IF('Copy &amp; Paste Roster Report Here'!$A749=DC$7,IF('Copy &amp; Paste Roster Report Here'!$M749="QT",1,0),0)</f>
        <v>0</v>
      </c>
      <c r="DD752" s="73">
        <f t="shared" si="180"/>
        <v>0</v>
      </c>
      <c r="DE752" s="124">
        <f>IF('Copy &amp; Paste Roster Report Here'!$A749=DE$7,IF('Copy &amp; Paste Roster Report Here'!$M749="xxxxxxxxxxx",1,0),0)</f>
        <v>0</v>
      </c>
      <c r="DF752" s="124">
        <f>IF('Copy &amp; Paste Roster Report Here'!$A749=DF$7,IF('Copy &amp; Paste Roster Report Here'!$M749="xxxxxxxxxxx",1,0),0)</f>
        <v>0</v>
      </c>
      <c r="DG752" s="124">
        <f>IF('Copy &amp; Paste Roster Report Here'!$A749=DG$7,IF('Copy &amp; Paste Roster Report Here'!$M749="xxxxxxxxxxx",1,0),0)</f>
        <v>0</v>
      </c>
      <c r="DH752" s="124">
        <f>IF('Copy &amp; Paste Roster Report Here'!$A749=DH$7,IF('Copy &amp; Paste Roster Report Here'!$M749="xxxxxxxxxxx",1,0),0)</f>
        <v>0</v>
      </c>
      <c r="DI752" s="124">
        <f>IF('Copy &amp; Paste Roster Report Here'!$A749=DI$7,IF('Copy &amp; Paste Roster Report Here'!$M749="xxxxxxxxxxx",1,0),0)</f>
        <v>0</v>
      </c>
      <c r="DJ752" s="124">
        <f>IF('Copy &amp; Paste Roster Report Here'!$A749=DJ$7,IF('Copy &amp; Paste Roster Report Here'!$M749="xxxxxxxxxxx",1,0),0)</f>
        <v>0</v>
      </c>
      <c r="DK752" s="124">
        <f>IF('Copy &amp; Paste Roster Report Here'!$A749=DK$7,IF('Copy &amp; Paste Roster Report Here'!$M749="xxxxxxxxxxx",1,0),0)</f>
        <v>0</v>
      </c>
      <c r="DL752" s="124">
        <f>IF('Copy &amp; Paste Roster Report Here'!$A749=DL$7,IF('Copy &amp; Paste Roster Report Here'!$M749="xxxxxxxxxxx",1,0),0)</f>
        <v>0</v>
      </c>
      <c r="DM752" s="124">
        <f>IF('Copy &amp; Paste Roster Report Here'!$A749=DM$7,IF('Copy &amp; Paste Roster Report Here'!$M749="xxxxxxxxxxx",1,0),0)</f>
        <v>0</v>
      </c>
      <c r="DN752" s="124">
        <f>IF('Copy &amp; Paste Roster Report Here'!$A749=DN$7,IF('Copy &amp; Paste Roster Report Here'!$M749="xxxxxxxxxxx",1,0),0)</f>
        <v>0</v>
      </c>
      <c r="DO752" s="124">
        <f>IF('Copy &amp; Paste Roster Report Here'!$A749=DO$7,IF('Copy &amp; Paste Roster Report Here'!$M749="xxxxxxxxxxx",1,0),0)</f>
        <v>0</v>
      </c>
      <c r="DP752" s="125">
        <f t="shared" si="181"/>
        <v>0</v>
      </c>
      <c r="DQ752" s="126">
        <f t="shared" si="182"/>
        <v>0</v>
      </c>
    </row>
    <row r="753" spans="1:121" x14ac:dyDescent="0.25">
      <c r="A753" s="111">
        <f t="shared" si="168"/>
        <v>0</v>
      </c>
      <c r="B753" s="111">
        <f t="shared" si="169"/>
        <v>0</v>
      </c>
      <c r="C753" s="112">
        <f>+('Copy &amp; Paste Roster Report Here'!$P750-'Copy &amp; Paste Roster Report Here'!$O750)/30</f>
        <v>0</v>
      </c>
      <c r="D753" s="112">
        <f>+('Copy &amp; Paste Roster Report Here'!$P750-'Copy &amp; Paste Roster Report Here'!$O750)</f>
        <v>0</v>
      </c>
      <c r="E753" s="111">
        <f>'Copy &amp; Paste Roster Report Here'!N750</f>
        <v>0</v>
      </c>
      <c r="F753" s="111" t="str">
        <f t="shared" si="170"/>
        <v>N</v>
      </c>
      <c r="G753" s="111">
        <f>'Copy &amp; Paste Roster Report Here'!R750</f>
        <v>0</v>
      </c>
      <c r="H753" s="113">
        <f t="shared" si="171"/>
        <v>0</v>
      </c>
      <c r="I753" s="112">
        <f>IF(F753="N",$F$5-'Copy &amp; Paste Roster Report Here'!O750,+'Copy &amp; Paste Roster Report Here'!Q750-'Copy &amp; Paste Roster Report Here'!O750)</f>
        <v>0</v>
      </c>
      <c r="J753" s="114">
        <f t="shared" si="172"/>
        <v>0</v>
      </c>
      <c r="K753" s="114">
        <f t="shared" si="173"/>
        <v>0</v>
      </c>
      <c r="L753" s="115">
        <f>'Copy &amp; Paste Roster Report Here'!F750</f>
        <v>0</v>
      </c>
      <c r="M753" s="116">
        <f t="shared" si="174"/>
        <v>0</v>
      </c>
      <c r="N753" s="117">
        <f>IF('Copy &amp; Paste Roster Report Here'!$A750='Analytical Tests'!N$7,IF($F753="Y",+$H753*N$6,0),0)</f>
        <v>0</v>
      </c>
      <c r="O753" s="117">
        <f>IF('Copy &amp; Paste Roster Report Here'!$A750='Analytical Tests'!O$7,IF($F753="Y",+$H753*O$6,0),0)</f>
        <v>0</v>
      </c>
      <c r="P753" s="117">
        <f>IF('Copy &amp; Paste Roster Report Here'!$A750='Analytical Tests'!P$7,IF($F753="Y",+$H753*P$6,0),0)</f>
        <v>0</v>
      </c>
      <c r="Q753" s="117">
        <f>IF('Copy &amp; Paste Roster Report Here'!$A750='Analytical Tests'!Q$7,IF($F753="Y",+$H753*Q$6,0),0)</f>
        <v>0</v>
      </c>
      <c r="R753" s="117">
        <f>IF('Copy &amp; Paste Roster Report Here'!$A750='Analytical Tests'!R$7,IF($F753="Y",+$H753*R$6,0),0)</f>
        <v>0</v>
      </c>
      <c r="S753" s="117">
        <f>IF('Copy &amp; Paste Roster Report Here'!$A750='Analytical Tests'!S$7,IF($F753="Y",+$H753*S$6,0),0)</f>
        <v>0</v>
      </c>
      <c r="T753" s="117">
        <f>IF('Copy &amp; Paste Roster Report Here'!$A750='Analytical Tests'!T$7,IF($F753="Y",+$H753*T$6,0),0)</f>
        <v>0</v>
      </c>
      <c r="U753" s="117">
        <f>IF('Copy &amp; Paste Roster Report Here'!$A750='Analytical Tests'!U$7,IF($F753="Y",+$H753*U$6,0),0)</f>
        <v>0</v>
      </c>
      <c r="V753" s="117">
        <f>IF('Copy &amp; Paste Roster Report Here'!$A750='Analytical Tests'!V$7,IF($F753="Y",+$H753*V$6,0),0)</f>
        <v>0</v>
      </c>
      <c r="W753" s="117">
        <f>IF('Copy &amp; Paste Roster Report Here'!$A750='Analytical Tests'!W$7,IF($F753="Y",+$H753*W$6,0),0)</f>
        <v>0</v>
      </c>
      <c r="X753" s="117">
        <f>IF('Copy &amp; Paste Roster Report Here'!$A750='Analytical Tests'!X$7,IF($F753="Y",+$H753*X$6,0),0)</f>
        <v>0</v>
      </c>
      <c r="Y753" s="117" t="b">
        <f>IF('Copy &amp; Paste Roster Report Here'!$A750='Analytical Tests'!Y$7,IF($F753="N",IF($J753&gt;=$C753,Y$6,+($I753/$D753)*Y$6),0))</f>
        <v>0</v>
      </c>
      <c r="Z753" s="117" t="b">
        <f>IF('Copy &amp; Paste Roster Report Here'!$A750='Analytical Tests'!Z$7,IF($F753="N",IF($J753&gt;=$C753,Z$6,+($I753/$D753)*Z$6),0))</f>
        <v>0</v>
      </c>
      <c r="AA753" s="117" t="b">
        <f>IF('Copy &amp; Paste Roster Report Here'!$A750='Analytical Tests'!AA$7,IF($F753="N",IF($J753&gt;=$C753,AA$6,+($I753/$D753)*AA$6),0))</f>
        <v>0</v>
      </c>
      <c r="AB753" s="117" t="b">
        <f>IF('Copy &amp; Paste Roster Report Here'!$A750='Analytical Tests'!AB$7,IF($F753="N",IF($J753&gt;=$C753,AB$6,+($I753/$D753)*AB$6),0))</f>
        <v>0</v>
      </c>
      <c r="AC753" s="117" t="b">
        <f>IF('Copy &amp; Paste Roster Report Here'!$A750='Analytical Tests'!AC$7,IF($F753="N",IF($J753&gt;=$C753,AC$6,+($I753/$D753)*AC$6),0))</f>
        <v>0</v>
      </c>
      <c r="AD753" s="117" t="b">
        <f>IF('Copy &amp; Paste Roster Report Here'!$A750='Analytical Tests'!AD$7,IF($F753="N",IF($J753&gt;=$C753,AD$6,+($I753/$D753)*AD$6),0))</f>
        <v>0</v>
      </c>
      <c r="AE753" s="117" t="b">
        <f>IF('Copy &amp; Paste Roster Report Here'!$A750='Analytical Tests'!AE$7,IF($F753="N",IF($J753&gt;=$C753,AE$6,+($I753/$D753)*AE$6),0))</f>
        <v>0</v>
      </c>
      <c r="AF753" s="117" t="b">
        <f>IF('Copy &amp; Paste Roster Report Here'!$A750='Analytical Tests'!AF$7,IF($F753="N",IF($J753&gt;=$C753,AF$6,+($I753/$D753)*AF$6),0))</f>
        <v>0</v>
      </c>
      <c r="AG753" s="117" t="b">
        <f>IF('Copy &amp; Paste Roster Report Here'!$A750='Analytical Tests'!AG$7,IF($F753="N",IF($J753&gt;=$C753,AG$6,+($I753/$D753)*AG$6),0))</f>
        <v>0</v>
      </c>
      <c r="AH753" s="117" t="b">
        <f>IF('Copy &amp; Paste Roster Report Here'!$A750='Analytical Tests'!AH$7,IF($F753="N",IF($J753&gt;=$C753,AH$6,+($I753/$D753)*AH$6),0))</f>
        <v>0</v>
      </c>
      <c r="AI753" s="117" t="b">
        <f>IF('Copy &amp; Paste Roster Report Here'!$A750='Analytical Tests'!AI$7,IF($F753="N",IF($J753&gt;=$C753,AI$6,+($I753/$D753)*AI$6),0))</f>
        <v>0</v>
      </c>
      <c r="AJ753" s="79"/>
      <c r="AK753" s="118">
        <f>IF('Copy &amp; Paste Roster Report Here'!$A750=AK$7,IF('Copy &amp; Paste Roster Report Here'!$M750="FT",1,0),0)</f>
        <v>0</v>
      </c>
      <c r="AL753" s="118">
        <f>IF('Copy &amp; Paste Roster Report Here'!$A750=AL$7,IF('Copy &amp; Paste Roster Report Here'!$M750="FT",1,0),0)</f>
        <v>0</v>
      </c>
      <c r="AM753" s="118">
        <f>IF('Copy &amp; Paste Roster Report Here'!$A750=AM$7,IF('Copy &amp; Paste Roster Report Here'!$M750="FT",1,0),0)</f>
        <v>0</v>
      </c>
      <c r="AN753" s="118">
        <f>IF('Copy &amp; Paste Roster Report Here'!$A750=AN$7,IF('Copy &amp; Paste Roster Report Here'!$M750="FT",1,0),0)</f>
        <v>0</v>
      </c>
      <c r="AO753" s="118">
        <f>IF('Copy &amp; Paste Roster Report Here'!$A750=AO$7,IF('Copy &amp; Paste Roster Report Here'!$M750="FT",1,0),0)</f>
        <v>0</v>
      </c>
      <c r="AP753" s="118">
        <f>IF('Copy &amp; Paste Roster Report Here'!$A750=AP$7,IF('Copy &amp; Paste Roster Report Here'!$M750="FT",1,0),0)</f>
        <v>0</v>
      </c>
      <c r="AQ753" s="118">
        <f>IF('Copy &amp; Paste Roster Report Here'!$A750=AQ$7,IF('Copy &amp; Paste Roster Report Here'!$M750="FT",1,0),0)</f>
        <v>0</v>
      </c>
      <c r="AR753" s="118">
        <f>IF('Copy &amp; Paste Roster Report Here'!$A750=AR$7,IF('Copy &amp; Paste Roster Report Here'!$M750="FT",1,0),0)</f>
        <v>0</v>
      </c>
      <c r="AS753" s="118">
        <f>IF('Copy &amp; Paste Roster Report Here'!$A750=AS$7,IF('Copy &amp; Paste Roster Report Here'!$M750="FT",1,0),0)</f>
        <v>0</v>
      </c>
      <c r="AT753" s="118">
        <f>IF('Copy &amp; Paste Roster Report Here'!$A750=AT$7,IF('Copy &amp; Paste Roster Report Here'!$M750="FT",1,0),0)</f>
        <v>0</v>
      </c>
      <c r="AU753" s="118">
        <f>IF('Copy &amp; Paste Roster Report Here'!$A750=AU$7,IF('Copy &amp; Paste Roster Report Here'!$M750="FT",1,0),0)</f>
        <v>0</v>
      </c>
      <c r="AV753" s="73">
        <f t="shared" si="175"/>
        <v>0</v>
      </c>
      <c r="AW753" s="119">
        <f>IF('Copy &amp; Paste Roster Report Here'!$A750=AW$7,IF('Copy &amp; Paste Roster Report Here'!$M750="HT",1,0),0)</f>
        <v>0</v>
      </c>
      <c r="AX753" s="119">
        <f>IF('Copy &amp; Paste Roster Report Here'!$A750=AX$7,IF('Copy &amp; Paste Roster Report Here'!$M750="HT",1,0),0)</f>
        <v>0</v>
      </c>
      <c r="AY753" s="119">
        <f>IF('Copy &amp; Paste Roster Report Here'!$A750=AY$7,IF('Copy &amp; Paste Roster Report Here'!$M750="HT",1,0),0)</f>
        <v>0</v>
      </c>
      <c r="AZ753" s="119">
        <f>IF('Copy &amp; Paste Roster Report Here'!$A750=AZ$7,IF('Copy &amp; Paste Roster Report Here'!$M750="HT",1,0),0)</f>
        <v>0</v>
      </c>
      <c r="BA753" s="119">
        <f>IF('Copy &amp; Paste Roster Report Here'!$A750=BA$7,IF('Copy &amp; Paste Roster Report Here'!$M750="HT",1,0),0)</f>
        <v>0</v>
      </c>
      <c r="BB753" s="119">
        <f>IF('Copy &amp; Paste Roster Report Here'!$A750=BB$7,IF('Copy &amp; Paste Roster Report Here'!$M750="HT",1,0),0)</f>
        <v>0</v>
      </c>
      <c r="BC753" s="119">
        <f>IF('Copy &amp; Paste Roster Report Here'!$A750=BC$7,IF('Copy &amp; Paste Roster Report Here'!$M750="HT",1,0),0)</f>
        <v>0</v>
      </c>
      <c r="BD753" s="119">
        <f>IF('Copy &amp; Paste Roster Report Here'!$A750=BD$7,IF('Copy &amp; Paste Roster Report Here'!$M750="HT",1,0),0)</f>
        <v>0</v>
      </c>
      <c r="BE753" s="119">
        <f>IF('Copy &amp; Paste Roster Report Here'!$A750=BE$7,IF('Copy &amp; Paste Roster Report Here'!$M750="HT",1,0),0)</f>
        <v>0</v>
      </c>
      <c r="BF753" s="119">
        <f>IF('Copy &amp; Paste Roster Report Here'!$A750=BF$7,IF('Copy &amp; Paste Roster Report Here'!$M750="HT",1,0),0)</f>
        <v>0</v>
      </c>
      <c r="BG753" s="119">
        <f>IF('Copy &amp; Paste Roster Report Here'!$A750=BG$7,IF('Copy &amp; Paste Roster Report Here'!$M750="HT",1,0),0)</f>
        <v>0</v>
      </c>
      <c r="BH753" s="73">
        <f t="shared" si="176"/>
        <v>0</v>
      </c>
      <c r="BI753" s="120">
        <f>IF('Copy &amp; Paste Roster Report Here'!$A750=BI$7,IF('Copy &amp; Paste Roster Report Here'!$M750="MT",1,0),0)</f>
        <v>0</v>
      </c>
      <c r="BJ753" s="120">
        <f>IF('Copy &amp; Paste Roster Report Here'!$A750=BJ$7,IF('Copy &amp; Paste Roster Report Here'!$M750="MT",1,0),0)</f>
        <v>0</v>
      </c>
      <c r="BK753" s="120">
        <f>IF('Copy &amp; Paste Roster Report Here'!$A750=BK$7,IF('Copy &amp; Paste Roster Report Here'!$M750="MT",1,0),0)</f>
        <v>0</v>
      </c>
      <c r="BL753" s="120">
        <f>IF('Copy &amp; Paste Roster Report Here'!$A750=BL$7,IF('Copy &amp; Paste Roster Report Here'!$M750="MT",1,0),0)</f>
        <v>0</v>
      </c>
      <c r="BM753" s="120">
        <f>IF('Copy &amp; Paste Roster Report Here'!$A750=BM$7,IF('Copy &amp; Paste Roster Report Here'!$M750="MT",1,0),0)</f>
        <v>0</v>
      </c>
      <c r="BN753" s="120">
        <f>IF('Copy &amp; Paste Roster Report Here'!$A750=BN$7,IF('Copy &amp; Paste Roster Report Here'!$M750="MT",1,0),0)</f>
        <v>0</v>
      </c>
      <c r="BO753" s="120">
        <f>IF('Copy &amp; Paste Roster Report Here'!$A750=BO$7,IF('Copy &amp; Paste Roster Report Here'!$M750="MT",1,0),0)</f>
        <v>0</v>
      </c>
      <c r="BP753" s="120">
        <f>IF('Copy &amp; Paste Roster Report Here'!$A750=BP$7,IF('Copy &amp; Paste Roster Report Here'!$M750="MT",1,0),0)</f>
        <v>0</v>
      </c>
      <c r="BQ753" s="120">
        <f>IF('Copy &amp; Paste Roster Report Here'!$A750=BQ$7,IF('Copy &amp; Paste Roster Report Here'!$M750="MT",1,0),0)</f>
        <v>0</v>
      </c>
      <c r="BR753" s="120">
        <f>IF('Copy &amp; Paste Roster Report Here'!$A750=BR$7,IF('Copy &amp; Paste Roster Report Here'!$M750="MT",1,0),0)</f>
        <v>0</v>
      </c>
      <c r="BS753" s="120">
        <f>IF('Copy &amp; Paste Roster Report Here'!$A750=BS$7,IF('Copy &amp; Paste Roster Report Here'!$M750="MT",1,0),0)</f>
        <v>0</v>
      </c>
      <c r="BT753" s="73">
        <f t="shared" si="177"/>
        <v>0</v>
      </c>
      <c r="BU753" s="121">
        <f>IF('Copy &amp; Paste Roster Report Here'!$A750=BU$7,IF('Copy &amp; Paste Roster Report Here'!$M750="fy",1,0),0)</f>
        <v>0</v>
      </c>
      <c r="BV753" s="121">
        <f>IF('Copy &amp; Paste Roster Report Here'!$A750=BV$7,IF('Copy &amp; Paste Roster Report Here'!$M750="fy",1,0),0)</f>
        <v>0</v>
      </c>
      <c r="BW753" s="121">
        <f>IF('Copy &amp; Paste Roster Report Here'!$A750=BW$7,IF('Copy &amp; Paste Roster Report Here'!$M750="fy",1,0),0)</f>
        <v>0</v>
      </c>
      <c r="BX753" s="121">
        <f>IF('Copy &amp; Paste Roster Report Here'!$A750=BX$7,IF('Copy &amp; Paste Roster Report Here'!$M750="fy",1,0),0)</f>
        <v>0</v>
      </c>
      <c r="BY753" s="121">
        <f>IF('Copy &amp; Paste Roster Report Here'!$A750=BY$7,IF('Copy &amp; Paste Roster Report Here'!$M750="fy",1,0),0)</f>
        <v>0</v>
      </c>
      <c r="BZ753" s="121">
        <f>IF('Copy &amp; Paste Roster Report Here'!$A750=BZ$7,IF('Copy &amp; Paste Roster Report Here'!$M750="fy",1,0),0)</f>
        <v>0</v>
      </c>
      <c r="CA753" s="121">
        <f>IF('Copy &amp; Paste Roster Report Here'!$A750=CA$7,IF('Copy &amp; Paste Roster Report Here'!$M750="fy",1,0),0)</f>
        <v>0</v>
      </c>
      <c r="CB753" s="121">
        <f>IF('Copy &amp; Paste Roster Report Here'!$A750=CB$7,IF('Copy &amp; Paste Roster Report Here'!$M750="fy",1,0),0)</f>
        <v>0</v>
      </c>
      <c r="CC753" s="121">
        <f>IF('Copy &amp; Paste Roster Report Here'!$A750=CC$7,IF('Copy &amp; Paste Roster Report Here'!$M750="fy",1,0),0)</f>
        <v>0</v>
      </c>
      <c r="CD753" s="121">
        <f>IF('Copy &amp; Paste Roster Report Here'!$A750=CD$7,IF('Copy &amp; Paste Roster Report Here'!$M750="fy",1,0),0)</f>
        <v>0</v>
      </c>
      <c r="CE753" s="121">
        <f>IF('Copy &amp; Paste Roster Report Here'!$A750=CE$7,IF('Copy &amp; Paste Roster Report Here'!$M750="fy",1,0),0)</f>
        <v>0</v>
      </c>
      <c r="CF753" s="73">
        <f t="shared" si="178"/>
        <v>0</v>
      </c>
      <c r="CG753" s="122">
        <f>IF('Copy &amp; Paste Roster Report Here'!$A750=CG$7,IF('Copy &amp; Paste Roster Report Here'!$M750="RH",1,0),0)</f>
        <v>0</v>
      </c>
      <c r="CH753" s="122">
        <f>IF('Copy &amp; Paste Roster Report Here'!$A750=CH$7,IF('Copy &amp; Paste Roster Report Here'!$M750="RH",1,0),0)</f>
        <v>0</v>
      </c>
      <c r="CI753" s="122">
        <f>IF('Copy &amp; Paste Roster Report Here'!$A750=CI$7,IF('Copy &amp; Paste Roster Report Here'!$M750="RH",1,0),0)</f>
        <v>0</v>
      </c>
      <c r="CJ753" s="122">
        <f>IF('Copy &amp; Paste Roster Report Here'!$A750=CJ$7,IF('Copy &amp; Paste Roster Report Here'!$M750="RH",1,0),0)</f>
        <v>0</v>
      </c>
      <c r="CK753" s="122">
        <f>IF('Copy &amp; Paste Roster Report Here'!$A750=CK$7,IF('Copy &amp; Paste Roster Report Here'!$M750="RH",1,0),0)</f>
        <v>0</v>
      </c>
      <c r="CL753" s="122">
        <f>IF('Copy &amp; Paste Roster Report Here'!$A750=CL$7,IF('Copy &amp; Paste Roster Report Here'!$M750="RH",1,0),0)</f>
        <v>0</v>
      </c>
      <c r="CM753" s="122">
        <f>IF('Copy &amp; Paste Roster Report Here'!$A750=CM$7,IF('Copy &amp; Paste Roster Report Here'!$M750="RH",1,0),0)</f>
        <v>0</v>
      </c>
      <c r="CN753" s="122">
        <f>IF('Copy &amp; Paste Roster Report Here'!$A750=CN$7,IF('Copy &amp; Paste Roster Report Here'!$M750="RH",1,0),0)</f>
        <v>0</v>
      </c>
      <c r="CO753" s="122">
        <f>IF('Copy &amp; Paste Roster Report Here'!$A750=CO$7,IF('Copy &amp; Paste Roster Report Here'!$M750="RH",1,0),0)</f>
        <v>0</v>
      </c>
      <c r="CP753" s="122">
        <f>IF('Copy &amp; Paste Roster Report Here'!$A750=CP$7,IF('Copy &amp; Paste Roster Report Here'!$M750="RH",1,0),0)</f>
        <v>0</v>
      </c>
      <c r="CQ753" s="122">
        <f>IF('Copy &amp; Paste Roster Report Here'!$A750=CQ$7,IF('Copy &amp; Paste Roster Report Here'!$M750="RH",1,0),0)</f>
        <v>0</v>
      </c>
      <c r="CR753" s="73">
        <f t="shared" si="179"/>
        <v>0</v>
      </c>
      <c r="CS753" s="123">
        <f>IF('Copy &amp; Paste Roster Report Here'!$A750=CS$7,IF('Copy &amp; Paste Roster Report Here'!$M750="QT",1,0),0)</f>
        <v>0</v>
      </c>
      <c r="CT753" s="123">
        <f>IF('Copy &amp; Paste Roster Report Here'!$A750=CT$7,IF('Copy &amp; Paste Roster Report Here'!$M750="QT",1,0),0)</f>
        <v>0</v>
      </c>
      <c r="CU753" s="123">
        <f>IF('Copy &amp; Paste Roster Report Here'!$A750=CU$7,IF('Copy &amp; Paste Roster Report Here'!$M750="QT",1,0),0)</f>
        <v>0</v>
      </c>
      <c r="CV753" s="123">
        <f>IF('Copy &amp; Paste Roster Report Here'!$A750=CV$7,IF('Copy &amp; Paste Roster Report Here'!$M750="QT",1,0),0)</f>
        <v>0</v>
      </c>
      <c r="CW753" s="123">
        <f>IF('Copy &amp; Paste Roster Report Here'!$A750=CW$7,IF('Copy &amp; Paste Roster Report Here'!$M750="QT",1,0),0)</f>
        <v>0</v>
      </c>
      <c r="CX753" s="123">
        <f>IF('Copy &amp; Paste Roster Report Here'!$A750=CX$7,IF('Copy &amp; Paste Roster Report Here'!$M750="QT",1,0),0)</f>
        <v>0</v>
      </c>
      <c r="CY753" s="123">
        <f>IF('Copy &amp; Paste Roster Report Here'!$A750=CY$7,IF('Copy &amp; Paste Roster Report Here'!$M750="QT",1,0),0)</f>
        <v>0</v>
      </c>
      <c r="CZ753" s="123">
        <f>IF('Copy &amp; Paste Roster Report Here'!$A750=CZ$7,IF('Copy &amp; Paste Roster Report Here'!$M750="QT",1,0),0)</f>
        <v>0</v>
      </c>
      <c r="DA753" s="123">
        <f>IF('Copy &amp; Paste Roster Report Here'!$A750=DA$7,IF('Copy &amp; Paste Roster Report Here'!$M750="QT",1,0),0)</f>
        <v>0</v>
      </c>
      <c r="DB753" s="123">
        <f>IF('Copy &amp; Paste Roster Report Here'!$A750=DB$7,IF('Copy &amp; Paste Roster Report Here'!$M750="QT",1,0),0)</f>
        <v>0</v>
      </c>
      <c r="DC753" s="123">
        <f>IF('Copy &amp; Paste Roster Report Here'!$A750=DC$7,IF('Copy &amp; Paste Roster Report Here'!$M750="QT",1,0),0)</f>
        <v>0</v>
      </c>
      <c r="DD753" s="73">
        <f t="shared" si="180"/>
        <v>0</v>
      </c>
      <c r="DE753" s="124">
        <f>IF('Copy &amp; Paste Roster Report Here'!$A750=DE$7,IF('Copy &amp; Paste Roster Report Here'!$M750="xxxxxxxxxxx",1,0),0)</f>
        <v>0</v>
      </c>
      <c r="DF753" s="124">
        <f>IF('Copy &amp; Paste Roster Report Here'!$A750=DF$7,IF('Copy &amp; Paste Roster Report Here'!$M750="xxxxxxxxxxx",1,0),0)</f>
        <v>0</v>
      </c>
      <c r="DG753" s="124">
        <f>IF('Copy &amp; Paste Roster Report Here'!$A750=DG$7,IF('Copy &amp; Paste Roster Report Here'!$M750="xxxxxxxxxxx",1,0),0)</f>
        <v>0</v>
      </c>
      <c r="DH753" s="124">
        <f>IF('Copy &amp; Paste Roster Report Here'!$A750=DH$7,IF('Copy &amp; Paste Roster Report Here'!$M750="xxxxxxxxxxx",1,0),0)</f>
        <v>0</v>
      </c>
      <c r="DI753" s="124">
        <f>IF('Copy &amp; Paste Roster Report Here'!$A750=DI$7,IF('Copy &amp; Paste Roster Report Here'!$M750="xxxxxxxxxxx",1,0),0)</f>
        <v>0</v>
      </c>
      <c r="DJ753" s="124">
        <f>IF('Copy &amp; Paste Roster Report Here'!$A750=DJ$7,IF('Copy &amp; Paste Roster Report Here'!$M750="xxxxxxxxxxx",1,0),0)</f>
        <v>0</v>
      </c>
      <c r="DK753" s="124">
        <f>IF('Copy &amp; Paste Roster Report Here'!$A750=DK$7,IF('Copy &amp; Paste Roster Report Here'!$M750="xxxxxxxxxxx",1,0),0)</f>
        <v>0</v>
      </c>
      <c r="DL753" s="124">
        <f>IF('Copy &amp; Paste Roster Report Here'!$A750=DL$7,IF('Copy &amp; Paste Roster Report Here'!$M750="xxxxxxxxxxx",1,0),0)</f>
        <v>0</v>
      </c>
      <c r="DM753" s="124">
        <f>IF('Copy &amp; Paste Roster Report Here'!$A750=DM$7,IF('Copy &amp; Paste Roster Report Here'!$M750="xxxxxxxxxxx",1,0),0)</f>
        <v>0</v>
      </c>
      <c r="DN753" s="124">
        <f>IF('Copy &amp; Paste Roster Report Here'!$A750=DN$7,IF('Copy &amp; Paste Roster Report Here'!$M750="xxxxxxxxxxx",1,0),0)</f>
        <v>0</v>
      </c>
      <c r="DO753" s="124">
        <f>IF('Copy &amp; Paste Roster Report Here'!$A750=DO$7,IF('Copy &amp; Paste Roster Report Here'!$M750="xxxxxxxxxxx",1,0),0)</f>
        <v>0</v>
      </c>
      <c r="DP753" s="125">
        <f t="shared" si="181"/>
        <v>0</v>
      </c>
      <c r="DQ753" s="126">
        <f t="shared" si="182"/>
        <v>0</v>
      </c>
    </row>
    <row r="754" spans="1:121" x14ac:dyDescent="0.25">
      <c r="A754" s="111">
        <f t="shared" si="168"/>
        <v>0</v>
      </c>
      <c r="B754" s="111">
        <f t="shared" si="169"/>
        <v>0</v>
      </c>
      <c r="C754" s="112">
        <f>+('Copy &amp; Paste Roster Report Here'!$P751-'Copy &amp; Paste Roster Report Here'!$O751)/30</f>
        <v>0</v>
      </c>
      <c r="D754" s="112">
        <f>+('Copy &amp; Paste Roster Report Here'!$P751-'Copy &amp; Paste Roster Report Here'!$O751)</f>
        <v>0</v>
      </c>
      <c r="E754" s="111">
        <f>'Copy &amp; Paste Roster Report Here'!N751</f>
        <v>0</v>
      </c>
      <c r="F754" s="111" t="str">
        <f t="shared" si="170"/>
        <v>N</v>
      </c>
      <c r="G754" s="111">
        <f>'Copy &amp; Paste Roster Report Here'!R751</f>
        <v>0</v>
      </c>
      <c r="H754" s="113">
        <f t="shared" si="171"/>
        <v>0</v>
      </c>
      <c r="I754" s="112">
        <f>IF(F754="N",$F$5-'Copy &amp; Paste Roster Report Here'!O751,+'Copy &amp; Paste Roster Report Here'!Q751-'Copy &amp; Paste Roster Report Here'!O751)</f>
        <v>0</v>
      </c>
      <c r="J754" s="114">
        <f t="shared" si="172"/>
        <v>0</v>
      </c>
      <c r="K754" s="114">
        <f t="shared" si="173"/>
        <v>0</v>
      </c>
      <c r="L754" s="115">
        <f>'Copy &amp; Paste Roster Report Here'!F751</f>
        <v>0</v>
      </c>
      <c r="M754" s="116">
        <f t="shared" si="174"/>
        <v>0</v>
      </c>
      <c r="N754" s="117">
        <f>IF('Copy &amp; Paste Roster Report Here'!$A751='Analytical Tests'!N$7,IF($F754="Y",+$H754*N$6,0),0)</f>
        <v>0</v>
      </c>
      <c r="O754" s="117">
        <f>IF('Copy &amp; Paste Roster Report Here'!$A751='Analytical Tests'!O$7,IF($F754="Y",+$H754*O$6,0),0)</f>
        <v>0</v>
      </c>
      <c r="P754" s="117">
        <f>IF('Copy &amp; Paste Roster Report Here'!$A751='Analytical Tests'!P$7,IF($F754="Y",+$H754*P$6,0),0)</f>
        <v>0</v>
      </c>
      <c r="Q754" s="117">
        <f>IF('Copy &amp; Paste Roster Report Here'!$A751='Analytical Tests'!Q$7,IF($F754="Y",+$H754*Q$6,0),0)</f>
        <v>0</v>
      </c>
      <c r="R754" s="117">
        <f>IF('Copy &amp; Paste Roster Report Here'!$A751='Analytical Tests'!R$7,IF($F754="Y",+$H754*R$6,0),0)</f>
        <v>0</v>
      </c>
      <c r="S754" s="117">
        <f>IF('Copy &amp; Paste Roster Report Here'!$A751='Analytical Tests'!S$7,IF($F754="Y",+$H754*S$6,0),0)</f>
        <v>0</v>
      </c>
      <c r="T754" s="117">
        <f>IF('Copy &amp; Paste Roster Report Here'!$A751='Analytical Tests'!T$7,IF($F754="Y",+$H754*T$6,0),0)</f>
        <v>0</v>
      </c>
      <c r="U754" s="117">
        <f>IF('Copy &amp; Paste Roster Report Here'!$A751='Analytical Tests'!U$7,IF($F754="Y",+$H754*U$6,0),0)</f>
        <v>0</v>
      </c>
      <c r="V754" s="117">
        <f>IF('Copy &amp; Paste Roster Report Here'!$A751='Analytical Tests'!V$7,IF($F754="Y",+$H754*V$6,0),0)</f>
        <v>0</v>
      </c>
      <c r="W754" s="117">
        <f>IF('Copy &amp; Paste Roster Report Here'!$A751='Analytical Tests'!W$7,IF($F754="Y",+$H754*W$6,0),0)</f>
        <v>0</v>
      </c>
      <c r="X754" s="117">
        <f>IF('Copy &amp; Paste Roster Report Here'!$A751='Analytical Tests'!X$7,IF($F754="Y",+$H754*X$6,0),0)</f>
        <v>0</v>
      </c>
      <c r="Y754" s="117" t="b">
        <f>IF('Copy &amp; Paste Roster Report Here'!$A751='Analytical Tests'!Y$7,IF($F754="N",IF($J754&gt;=$C754,Y$6,+($I754/$D754)*Y$6),0))</f>
        <v>0</v>
      </c>
      <c r="Z754" s="117" t="b">
        <f>IF('Copy &amp; Paste Roster Report Here'!$A751='Analytical Tests'!Z$7,IF($F754="N",IF($J754&gt;=$C754,Z$6,+($I754/$D754)*Z$6),0))</f>
        <v>0</v>
      </c>
      <c r="AA754" s="117" t="b">
        <f>IF('Copy &amp; Paste Roster Report Here'!$A751='Analytical Tests'!AA$7,IF($F754="N",IF($J754&gt;=$C754,AA$6,+($I754/$D754)*AA$6),0))</f>
        <v>0</v>
      </c>
      <c r="AB754" s="117" t="b">
        <f>IF('Copy &amp; Paste Roster Report Here'!$A751='Analytical Tests'!AB$7,IF($F754="N",IF($J754&gt;=$C754,AB$6,+($I754/$D754)*AB$6),0))</f>
        <v>0</v>
      </c>
      <c r="AC754" s="117" t="b">
        <f>IF('Copy &amp; Paste Roster Report Here'!$A751='Analytical Tests'!AC$7,IF($F754="N",IF($J754&gt;=$C754,AC$6,+($I754/$D754)*AC$6),0))</f>
        <v>0</v>
      </c>
      <c r="AD754" s="117" t="b">
        <f>IF('Copy &amp; Paste Roster Report Here'!$A751='Analytical Tests'!AD$7,IF($F754="N",IF($J754&gt;=$C754,AD$6,+($I754/$D754)*AD$6),0))</f>
        <v>0</v>
      </c>
      <c r="AE754" s="117" t="b">
        <f>IF('Copy &amp; Paste Roster Report Here'!$A751='Analytical Tests'!AE$7,IF($F754="N",IF($J754&gt;=$C754,AE$6,+($I754/$D754)*AE$6),0))</f>
        <v>0</v>
      </c>
      <c r="AF754" s="117" t="b">
        <f>IF('Copy &amp; Paste Roster Report Here'!$A751='Analytical Tests'!AF$7,IF($F754="N",IF($J754&gt;=$C754,AF$6,+($I754/$D754)*AF$6),0))</f>
        <v>0</v>
      </c>
      <c r="AG754" s="117" t="b">
        <f>IF('Copy &amp; Paste Roster Report Here'!$A751='Analytical Tests'!AG$7,IF($F754="N",IF($J754&gt;=$C754,AG$6,+($I754/$D754)*AG$6),0))</f>
        <v>0</v>
      </c>
      <c r="AH754" s="117" t="b">
        <f>IF('Copy &amp; Paste Roster Report Here'!$A751='Analytical Tests'!AH$7,IF($F754="N",IF($J754&gt;=$C754,AH$6,+($I754/$D754)*AH$6),0))</f>
        <v>0</v>
      </c>
      <c r="AI754" s="117" t="b">
        <f>IF('Copy &amp; Paste Roster Report Here'!$A751='Analytical Tests'!AI$7,IF($F754="N",IF($J754&gt;=$C754,AI$6,+($I754/$D754)*AI$6),0))</f>
        <v>0</v>
      </c>
      <c r="AJ754" s="79"/>
      <c r="AK754" s="118">
        <f>IF('Copy &amp; Paste Roster Report Here'!$A751=AK$7,IF('Copy &amp; Paste Roster Report Here'!$M751="FT",1,0),0)</f>
        <v>0</v>
      </c>
      <c r="AL754" s="118">
        <f>IF('Copy &amp; Paste Roster Report Here'!$A751=AL$7,IF('Copy &amp; Paste Roster Report Here'!$M751="FT",1,0),0)</f>
        <v>0</v>
      </c>
      <c r="AM754" s="118">
        <f>IF('Copy &amp; Paste Roster Report Here'!$A751=AM$7,IF('Copy &amp; Paste Roster Report Here'!$M751="FT",1,0),0)</f>
        <v>0</v>
      </c>
      <c r="AN754" s="118">
        <f>IF('Copy &amp; Paste Roster Report Here'!$A751=AN$7,IF('Copy &amp; Paste Roster Report Here'!$M751="FT",1,0),0)</f>
        <v>0</v>
      </c>
      <c r="AO754" s="118">
        <f>IF('Copy &amp; Paste Roster Report Here'!$A751=AO$7,IF('Copy &amp; Paste Roster Report Here'!$M751="FT",1,0),0)</f>
        <v>0</v>
      </c>
      <c r="AP754" s="118">
        <f>IF('Copy &amp; Paste Roster Report Here'!$A751=AP$7,IF('Copy &amp; Paste Roster Report Here'!$M751="FT",1,0),0)</f>
        <v>0</v>
      </c>
      <c r="AQ754" s="118">
        <f>IF('Copy &amp; Paste Roster Report Here'!$A751=AQ$7,IF('Copy &amp; Paste Roster Report Here'!$M751="FT",1,0),0)</f>
        <v>0</v>
      </c>
      <c r="AR754" s="118">
        <f>IF('Copy &amp; Paste Roster Report Here'!$A751=AR$7,IF('Copy &amp; Paste Roster Report Here'!$M751="FT",1,0),0)</f>
        <v>0</v>
      </c>
      <c r="AS754" s="118">
        <f>IF('Copy &amp; Paste Roster Report Here'!$A751=AS$7,IF('Copy &amp; Paste Roster Report Here'!$M751="FT",1,0),0)</f>
        <v>0</v>
      </c>
      <c r="AT754" s="118">
        <f>IF('Copy &amp; Paste Roster Report Here'!$A751=AT$7,IF('Copy &amp; Paste Roster Report Here'!$M751="FT",1,0),0)</f>
        <v>0</v>
      </c>
      <c r="AU754" s="118">
        <f>IF('Copy &amp; Paste Roster Report Here'!$A751=AU$7,IF('Copy &amp; Paste Roster Report Here'!$M751="FT",1,0),0)</f>
        <v>0</v>
      </c>
      <c r="AV754" s="73">
        <f t="shared" si="175"/>
        <v>0</v>
      </c>
      <c r="AW754" s="119">
        <f>IF('Copy &amp; Paste Roster Report Here'!$A751=AW$7,IF('Copy &amp; Paste Roster Report Here'!$M751="HT",1,0),0)</f>
        <v>0</v>
      </c>
      <c r="AX754" s="119">
        <f>IF('Copy &amp; Paste Roster Report Here'!$A751=AX$7,IF('Copy &amp; Paste Roster Report Here'!$M751="HT",1,0),0)</f>
        <v>0</v>
      </c>
      <c r="AY754" s="119">
        <f>IF('Copy &amp; Paste Roster Report Here'!$A751=AY$7,IF('Copy &amp; Paste Roster Report Here'!$M751="HT",1,0),0)</f>
        <v>0</v>
      </c>
      <c r="AZ754" s="119">
        <f>IF('Copy &amp; Paste Roster Report Here'!$A751=AZ$7,IF('Copy &amp; Paste Roster Report Here'!$M751="HT",1,0),0)</f>
        <v>0</v>
      </c>
      <c r="BA754" s="119">
        <f>IF('Copy &amp; Paste Roster Report Here'!$A751=BA$7,IF('Copy &amp; Paste Roster Report Here'!$M751="HT",1,0),0)</f>
        <v>0</v>
      </c>
      <c r="BB754" s="119">
        <f>IF('Copy &amp; Paste Roster Report Here'!$A751=BB$7,IF('Copy &amp; Paste Roster Report Here'!$M751="HT",1,0),0)</f>
        <v>0</v>
      </c>
      <c r="BC754" s="119">
        <f>IF('Copy &amp; Paste Roster Report Here'!$A751=BC$7,IF('Copy &amp; Paste Roster Report Here'!$M751="HT",1,0),0)</f>
        <v>0</v>
      </c>
      <c r="BD754" s="119">
        <f>IF('Copy &amp; Paste Roster Report Here'!$A751=BD$7,IF('Copy &amp; Paste Roster Report Here'!$M751="HT",1,0),0)</f>
        <v>0</v>
      </c>
      <c r="BE754" s="119">
        <f>IF('Copy &amp; Paste Roster Report Here'!$A751=BE$7,IF('Copy &amp; Paste Roster Report Here'!$M751="HT",1,0),0)</f>
        <v>0</v>
      </c>
      <c r="BF754" s="119">
        <f>IF('Copy &amp; Paste Roster Report Here'!$A751=BF$7,IF('Copy &amp; Paste Roster Report Here'!$M751="HT",1,0),0)</f>
        <v>0</v>
      </c>
      <c r="BG754" s="119">
        <f>IF('Copy &amp; Paste Roster Report Here'!$A751=BG$7,IF('Copy &amp; Paste Roster Report Here'!$M751="HT",1,0),0)</f>
        <v>0</v>
      </c>
      <c r="BH754" s="73">
        <f t="shared" si="176"/>
        <v>0</v>
      </c>
      <c r="BI754" s="120">
        <f>IF('Copy &amp; Paste Roster Report Here'!$A751=BI$7,IF('Copy &amp; Paste Roster Report Here'!$M751="MT",1,0),0)</f>
        <v>0</v>
      </c>
      <c r="BJ754" s="120">
        <f>IF('Copy &amp; Paste Roster Report Here'!$A751=BJ$7,IF('Copy &amp; Paste Roster Report Here'!$M751="MT",1,0),0)</f>
        <v>0</v>
      </c>
      <c r="BK754" s="120">
        <f>IF('Copy &amp; Paste Roster Report Here'!$A751=BK$7,IF('Copy &amp; Paste Roster Report Here'!$M751="MT",1,0),0)</f>
        <v>0</v>
      </c>
      <c r="BL754" s="120">
        <f>IF('Copy &amp; Paste Roster Report Here'!$A751=BL$7,IF('Copy &amp; Paste Roster Report Here'!$M751="MT",1,0),0)</f>
        <v>0</v>
      </c>
      <c r="BM754" s="120">
        <f>IF('Copy &amp; Paste Roster Report Here'!$A751=BM$7,IF('Copy &amp; Paste Roster Report Here'!$M751="MT",1,0),0)</f>
        <v>0</v>
      </c>
      <c r="BN754" s="120">
        <f>IF('Copy &amp; Paste Roster Report Here'!$A751=BN$7,IF('Copy &amp; Paste Roster Report Here'!$M751="MT",1,0),0)</f>
        <v>0</v>
      </c>
      <c r="BO754" s="120">
        <f>IF('Copy &amp; Paste Roster Report Here'!$A751=BO$7,IF('Copy &amp; Paste Roster Report Here'!$M751="MT",1,0),0)</f>
        <v>0</v>
      </c>
      <c r="BP754" s="120">
        <f>IF('Copy &amp; Paste Roster Report Here'!$A751=BP$7,IF('Copy &amp; Paste Roster Report Here'!$M751="MT",1,0),0)</f>
        <v>0</v>
      </c>
      <c r="BQ754" s="120">
        <f>IF('Copy &amp; Paste Roster Report Here'!$A751=BQ$7,IF('Copy &amp; Paste Roster Report Here'!$M751="MT",1,0),0)</f>
        <v>0</v>
      </c>
      <c r="BR754" s="120">
        <f>IF('Copy &amp; Paste Roster Report Here'!$A751=BR$7,IF('Copy &amp; Paste Roster Report Here'!$M751="MT",1,0),0)</f>
        <v>0</v>
      </c>
      <c r="BS754" s="120">
        <f>IF('Copy &amp; Paste Roster Report Here'!$A751=BS$7,IF('Copy &amp; Paste Roster Report Here'!$M751="MT",1,0),0)</f>
        <v>0</v>
      </c>
      <c r="BT754" s="73">
        <f t="shared" si="177"/>
        <v>0</v>
      </c>
      <c r="BU754" s="121">
        <f>IF('Copy &amp; Paste Roster Report Here'!$A751=BU$7,IF('Copy &amp; Paste Roster Report Here'!$M751="fy",1,0),0)</f>
        <v>0</v>
      </c>
      <c r="BV754" s="121">
        <f>IF('Copy &amp; Paste Roster Report Here'!$A751=BV$7,IF('Copy &amp; Paste Roster Report Here'!$M751="fy",1,0),0)</f>
        <v>0</v>
      </c>
      <c r="BW754" s="121">
        <f>IF('Copy &amp; Paste Roster Report Here'!$A751=BW$7,IF('Copy &amp; Paste Roster Report Here'!$M751="fy",1,0),0)</f>
        <v>0</v>
      </c>
      <c r="BX754" s="121">
        <f>IF('Copy &amp; Paste Roster Report Here'!$A751=BX$7,IF('Copy &amp; Paste Roster Report Here'!$M751="fy",1,0),0)</f>
        <v>0</v>
      </c>
      <c r="BY754" s="121">
        <f>IF('Copy &amp; Paste Roster Report Here'!$A751=BY$7,IF('Copy &amp; Paste Roster Report Here'!$M751="fy",1,0),0)</f>
        <v>0</v>
      </c>
      <c r="BZ754" s="121">
        <f>IF('Copy &amp; Paste Roster Report Here'!$A751=BZ$7,IF('Copy &amp; Paste Roster Report Here'!$M751="fy",1,0),0)</f>
        <v>0</v>
      </c>
      <c r="CA754" s="121">
        <f>IF('Copy &amp; Paste Roster Report Here'!$A751=CA$7,IF('Copy &amp; Paste Roster Report Here'!$M751="fy",1,0),0)</f>
        <v>0</v>
      </c>
      <c r="CB754" s="121">
        <f>IF('Copy &amp; Paste Roster Report Here'!$A751=CB$7,IF('Copy &amp; Paste Roster Report Here'!$M751="fy",1,0),0)</f>
        <v>0</v>
      </c>
      <c r="CC754" s="121">
        <f>IF('Copy &amp; Paste Roster Report Here'!$A751=CC$7,IF('Copy &amp; Paste Roster Report Here'!$M751="fy",1,0),0)</f>
        <v>0</v>
      </c>
      <c r="CD754" s="121">
        <f>IF('Copy &amp; Paste Roster Report Here'!$A751=CD$7,IF('Copy &amp; Paste Roster Report Here'!$M751="fy",1,0),0)</f>
        <v>0</v>
      </c>
      <c r="CE754" s="121">
        <f>IF('Copy &amp; Paste Roster Report Here'!$A751=CE$7,IF('Copy &amp; Paste Roster Report Here'!$M751="fy",1,0),0)</f>
        <v>0</v>
      </c>
      <c r="CF754" s="73">
        <f t="shared" si="178"/>
        <v>0</v>
      </c>
      <c r="CG754" s="122">
        <f>IF('Copy &amp; Paste Roster Report Here'!$A751=CG$7,IF('Copy &amp; Paste Roster Report Here'!$M751="RH",1,0),0)</f>
        <v>0</v>
      </c>
      <c r="CH754" s="122">
        <f>IF('Copy &amp; Paste Roster Report Here'!$A751=CH$7,IF('Copy &amp; Paste Roster Report Here'!$M751="RH",1,0),0)</f>
        <v>0</v>
      </c>
      <c r="CI754" s="122">
        <f>IF('Copy &amp; Paste Roster Report Here'!$A751=CI$7,IF('Copy &amp; Paste Roster Report Here'!$M751="RH",1,0),0)</f>
        <v>0</v>
      </c>
      <c r="CJ754" s="122">
        <f>IF('Copy &amp; Paste Roster Report Here'!$A751=CJ$7,IF('Copy &amp; Paste Roster Report Here'!$M751="RH",1,0),0)</f>
        <v>0</v>
      </c>
      <c r="CK754" s="122">
        <f>IF('Copy &amp; Paste Roster Report Here'!$A751=CK$7,IF('Copy &amp; Paste Roster Report Here'!$M751="RH",1,0),0)</f>
        <v>0</v>
      </c>
      <c r="CL754" s="122">
        <f>IF('Copy &amp; Paste Roster Report Here'!$A751=CL$7,IF('Copy &amp; Paste Roster Report Here'!$M751="RH",1,0),0)</f>
        <v>0</v>
      </c>
      <c r="CM754" s="122">
        <f>IF('Copy &amp; Paste Roster Report Here'!$A751=CM$7,IF('Copy &amp; Paste Roster Report Here'!$M751="RH",1,0),0)</f>
        <v>0</v>
      </c>
      <c r="CN754" s="122">
        <f>IF('Copy &amp; Paste Roster Report Here'!$A751=CN$7,IF('Copy &amp; Paste Roster Report Here'!$M751="RH",1,0),0)</f>
        <v>0</v>
      </c>
      <c r="CO754" s="122">
        <f>IF('Copy &amp; Paste Roster Report Here'!$A751=CO$7,IF('Copy &amp; Paste Roster Report Here'!$M751="RH",1,0),0)</f>
        <v>0</v>
      </c>
      <c r="CP754" s="122">
        <f>IF('Copy &amp; Paste Roster Report Here'!$A751=CP$7,IF('Copy &amp; Paste Roster Report Here'!$M751="RH",1,0),0)</f>
        <v>0</v>
      </c>
      <c r="CQ754" s="122">
        <f>IF('Copy &amp; Paste Roster Report Here'!$A751=CQ$7,IF('Copy &amp; Paste Roster Report Here'!$M751="RH",1,0),0)</f>
        <v>0</v>
      </c>
      <c r="CR754" s="73">
        <f t="shared" si="179"/>
        <v>0</v>
      </c>
      <c r="CS754" s="123">
        <f>IF('Copy &amp; Paste Roster Report Here'!$A751=CS$7,IF('Copy &amp; Paste Roster Report Here'!$M751="QT",1,0),0)</f>
        <v>0</v>
      </c>
      <c r="CT754" s="123">
        <f>IF('Copy &amp; Paste Roster Report Here'!$A751=CT$7,IF('Copy &amp; Paste Roster Report Here'!$M751="QT",1,0),0)</f>
        <v>0</v>
      </c>
      <c r="CU754" s="123">
        <f>IF('Copy &amp; Paste Roster Report Here'!$A751=CU$7,IF('Copy &amp; Paste Roster Report Here'!$M751="QT",1,0),0)</f>
        <v>0</v>
      </c>
      <c r="CV754" s="123">
        <f>IF('Copy &amp; Paste Roster Report Here'!$A751=CV$7,IF('Copy &amp; Paste Roster Report Here'!$M751="QT",1,0),0)</f>
        <v>0</v>
      </c>
      <c r="CW754" s="123">
        <f>IF('Copy &amp; Paste Roster Report Here'!$A751=CW$7,IF('Copy &amp; Paste Roster Report Here'!$M751="QT",1,0),0)</f>
        <v>0</v>
      </c>
      <c r="CX754" s="123">
        <f>IF('Copy &amp; Paste Roster Report Here'!$A751=CX$7,IF('Copy &amp; Paste Roster Report Here'!$M751="QT",1,0),0)</f>
        <v>0</v>
      </c>
      <c r="CY754" s="123">
        <f>IF('Copy &amp; Paste Roster Report Here'!$A751=CY$7,IF('Copy &amp; Paste Roster Report Here'!$M751="QT",1,0),0)</f>
        <v>0</v>
      </c>
      <c r="CZ754" s="123">
        <f>IF('Copy &amp; Paste Roster Report Here'!$A751=CZ$7,IF('Copy &amp; Paste Roster Report Here'!$M751="QT",1,0),0)</f>
        <v>0</v>
      </c>
      <c r="DA754" s="123">
        <f>IF('Copy &amp; Paste Roster Report Here'!$A751=DA$7,IF('Copy &amp; Paste Roster Report Here'!$M751="QT",1,0),0)</f>
        <v>0</v>
      </c>
      <c r="DB754" s="123">
        <f>IF('Copy &amp; Paste Roster Report Here'!$A751=DB$7,IF('Copy &amp; Paste Roster Report Here'!$M751="QT",1,0),0)</f>
        <v>0</v>
      </c>
      <c r="DC754" s="123">
        <f>IF('Copy &amp; Paste Roster Report Here'!$A751=DC$7,IF('Copy &amp; Paste Roster Report Here'!$M751="QT",1,0),0)</f>
        <v>0</v>
      </c>
      <c r="DD754" s="73">
        <f t="shared" si="180"/>
        <v>0</v>
      </c>
      <c r="DE754" s="124">
        <f>IF('Copy &amp; Paste Roster Report Here'!$A751=DE$7,IF('Copy &amp; Paste Roster Report Here'!$M751="xxxxxxxxxxx",1,0),0)</f>
        <v>0</v>
      </c>
      <c r="DF754" s="124">
        <f>IF('Copy &amp; Paste Roster Report Here'!$A751=DF$7,IF('Copy &amp; Paste Roster Report Here'!$M751="xxxxxxxxxxx",1,0),0)</f>
        <v>0</v>
      </c>
      <c r="DG754" s="124">
        <f>IF('Copy &amp; Paste Roster Report Here'!$A751=DG$7,IF('Copy &amp; Paste Roster Report Here'!$M751="xxxxxxxxxxx",1,0),0)</f>
        <v>0</v>
      </c>
      <c r="DH754" s="124">
        <f>IF('Copy &amp; Paste Roster Report Here'!$A751=DH$7,IF('Copy &amp; Paste Roster Report Here'!$M751="xxxxxxxxxxx",1,0),0)</f>
        <v>0</v>
      </c>
      <c r="DI754" s="124">
        <f>IF('Copy &amp; Paste Roster Report Here'!$A751=DI$7,IF('Copy &amp; Paste Roster Report Here'!$M751="xxxxxxxxxxx",1,0),0)</f>
        <v>0</v>
      </c>
      <c r="DJ754" s="124">
        <f>IF('Copy &amp; Paste Roster Report Here'!$A751=DJ$7,IF('Copy &amp; Paste Roster Report Here'!$M751="xxxxxxxxxxx",1,0),0)</f>
        <v>0</v>
      </c>
      <c r="DK754" s="124">
        <f>IF('Copy &amp; Paste Roster Report Here'!$A751=DK$7,IF('Copy &amp; Paste Roster Report Here'!$M751="xxxxxxxxxxx",1,0),0)</f>
        <v>0</v>
      </c>
      <c r="DL754" s="124">
        <f>IF('Copy &amp; Paste Roster Report Here'!$A751=DL$7,IF('Copy &amp; Paste Roster Report Here'!$M751="xxxxxxxxxxx",1,0),0)</f>
        <v>0</v>
      </c>
      <c r="DM754" s="124">
        <f>IF('Copy &amp; Paste Roster Report Here'!$A751=DM$7,IF('Copy &amp; Paste Roster Report Here'!$M751="xxxxxxxxxxx",1,0),0)</f>
        <v>0</v>
      </c>
      <c r="DN754" s="124">
        <f>IF('Copy &amp; Paste Roster Report Here'!$A751=DN$7,IF('Copy &amp; Paste Roster Report Here'!$M751="xxxxxxxxxxx",1,0),0)</f>
        <v>0</v>
      </c>
      <c r="DO754" s="124">
        <f>IF('Copy &amp; Paste Roster Report Here'!$A751=DO$7,IF('Copy &amp; Paste Roster Report Here'!$M751="xxxxxxxxxxx",1,0),0)</f>
        <v>0</v>
      </c>
      <c r="DP754" s="125">
        <f t="shared" si="181"/>
        <v>0</v>
      </c>
      <c r="DQ754" s="126">
        <f t="shared" si="182"/>
        <v>0</v>
      </c>
    </row>
    <row r="755" spans="1:121" x14ac:dyDescent="0.25">
      <c r="A755" s="111">
        <f t="shared" si="168"/>
        <v>0</v>
      </c>
      <c r="B755" s="111">
        <f t="shared" si="169"/>
        <v>0</v>
      </c>
      <c r="C755" s="112">
        <f>+('Copy &amp; Paste Roster Report Here'!$P752-'Copy &amp; Paste Roster Report Here'!$O752)/30</f>
        <v>0</v>
      </c>
      <c r="D755" s="112">
        <f>+('Copy &amp; Paste Roster Report Here'!$P752-'Copy &amp; Paste Roster Report Here'!$O752)</f>
        <v>0</v>
      </c>
      <c r="E755" s="111">
        <f>'Copy &amp; Paste Roster Report Here'!N752</f>
        <v>0</v>
      </c>
      <c r="F755" s="111" t="str">
        <f t="shared" si="170"/>
        <v>N</v>
      </c>
      <c r="G755" s="111">
        <f>'Copy &amp; Paste Roster Report Here'!R752</f>
        <v>0</v>
      </c>
      <c r="H755" s="113">
        <f t="shared" si="171"/>
        <v>0</v>
      </c>
      <c r="I755" s="112">
        <f>IF(F755="N",$F$5-'Copy &amp; Paste Roster Report Here'!O752,+'Copy &amp; Paste Roster Report Here'!Q752-'Copy &amp; Paste Roster Report Here'!O752)</f>
        <v>0</v>
      </c>
      <c r="J755" s="114">
        <f t="shared" si="172"/>
        <v>0</v>
      </c>
      <c r="K755" s="114">
        <f t="shared" si="173"/>
        <v>0</v>
      </c>
      <c r="L755" s="115">
        <f>'Copy &amp; Paste Roster Report Here'!F752</f>
        <v>0</v>
      </c>
      <c r="M755" s="116">
        <f t="shared" si="174"/>
        <v>0</v>
      </c>
      <c r="N755" s="117">
        <f>IF('Copy &amp; Paste Roster Report Here'!$A752='Analytical Tests'!N$7,IF($F755="Y",+$H755*N$6,0),0)</f>
        <v>0</v>
      </c>
      <c r="O755" s="117">
        <f>IF('Copy &amp; Paste Roster Report Here'!$A752='Analytical Tests'!O$7,IF($F755="Y",+$H755*O$6,0),0)</f>
        <v>0</v>
      </c>
      <c r="P755" s="117">
        <f>IF('Copy &amp; Paste Roster Report Here'!$A752='Analytical Tests'!P$7,IF($F755="Y",+$H755*P$6,0),0)</f>
        <v>0</v>
      </c>
      <c r="Q755" s="117">
        <f>IF('Copy &amp; Paste Roster Report Here'!$A752='Analytical Tests'!Q$7,IF($F755="Y",+$H755*Q$6,0),0)</f>
        <v>0</v>
      </c>
      <c r="R755" s="117">
        <f>IF('Copy &amp; Paste Roster Report Here'!$A752='Analytical Tests'!R$7,IF($F755="Y",+$H755*R$6,0),0)</f>
        <v>0</v>
      </c>
      <c r="S755" s="117">
        <f>IF('Copy &amp; Paste Roster Report Here'!$A752='Analytical Tests'!S$7,IF($F755="Y",+$H755*S$6,0),0)</f>
        <v>0</v>
      </c>
      <c r="T755" s="117">
        <f>IF('Copy &amp; Paste Roster Report Here'!$A752='Analytical Tests'!T$7,IF($F755="Y",+$H755*T$6,0),0)</f>
        <v>0</v>
      </c>
      <c r="U755" s="117">
        <f>IF('Copy &amp; Paste Roster Report Here'!$A752='Analytical Tests'!U$7,IF($F755="Y",+$H755*U$6,0),0)</f>
        <v>0</v>
      </c>
      <c r="V755" s="117">
        <f>IF('Copy &amp; Paste Roster Report Here'!$A752='Analytical Tests'!V$7,IF($F755="Y",+$H755*V$6,0),0)</f>
        <v>0</v>
      </c>
      <c r="W755" s="117">
        <f>IF('Copy &amp; Paste Roster Report Here'!$A752='Analytical Tests'!W$7,IF($F755="Y",+$H755*W$6,0),0)</f>
        <v>0</v>
      </c>
      <c r="X755" s="117">
        <f>IF('Copy &amp; Paste Roster Report Here'!$A752='Analytical Tests'!X$7,IF($F755="Y",+$H755*X$6,0),0)</f>
        <v>0</v>
      </c>
      <c r="Y755" s="117" t="b">
        <f>IF('Copy &amp; Paste Roster Report Here'!$A752='Analytical Tests'!Y$7,IF($F755="N",IF($J755&gt;=$C755,Y$6,+($I755/$D755)*Y$6),0))</f>
        <v>0</v>
      </c>
      <c r="Z755" s="117" t="b">
        <f>IF('Copy &amp; Paste Roster Report Here'!$A752='Analytical Tests'!Z$7,IF($F755="N",IF($J755&gt;=$C755,Z$6,+($I755/$D755)*Z$6),0))</f>
        <v>0</v>
      </c>
      <c r="AA755" s="117" t="b">
        <f>IF('Copy &amp; Paste Roster Report Here'!$A752='Analytical Tests'!AA$7,IF($F755="N",IF($J755&gt;=$C755,AA$6,+($I755/$D755)*AA$6),0))</f>
        <v>0</v>
      </c>
      <c r="AB755" s="117" t="b">
        <f>IF('Copy &amp; Paste Roster Report Here'!$A752='Analytical Tests'!AB$7,IF($F755="N",IF($J755&gt;=$C755,AB$6,+($I755/$D755)*AB$6),0))</f>
        <v>0</v>
      </c>
      <c r="AC755" s="117" t="b">
        <f>IF('Copy &amp; Paste Roster Report Here'!$A752='Analytical Tests'!AC$7,IF($F755="N",IF($J755&gt;=$C755,AC$6,+($I755/$D755)*AC$6),0))</f>
        <v>0</v>
      </c>
      <c r="AD755" s="117" t="b">
        <f>IF('Copy &amp; Paste Roster Report Here'!$A752='Analytical Tests'!AD$7,IF($F755="N",IF($J755&gt;=$C755,AD$6,+($I755/$D755)*AD$6),0))</f>
        <v>0</v>
      </c>
      <c r="AE755" s="117" t="b">
        <f>IF('Copy &amp; Paste Roster Report Here'!$A752='Analytical Tests'!AE$7,IF($F755="N",IF($J755&gt;=$C755,AE$6,+($I755/$D755)*AE$6),0))</f>
        <v>0</v>
      </c>
      <c r="AF755" s="117" t="b">
        <f>IF('Copy &amp; Paste Roster Report Here'!$A752='Analytical Tests'!AF$7,IF($F755="N",IF($J755&gt;=$C755,AF$6,+($I755/$D755)*AF$6),0))</f>
        <v>0</v>
      </c>
      <c r="AG755" s="117" t="b">
        <f>IF('Copy &amp; Paste Roster Report Here'!$A752='Analytical Tests'!AG$7,IF($F755="N",IF($J755&gt;=$C755,AG$6,+($I755/$D755)*AG$6),0))</f>
        <v>0</v>
      </c>
      <c r="AH755" s="117" t="b">
        <f>IF('Copy &amp; Paste Roster Report Here'!$A752='Analytical Tests'!AH$7,IF($F755="N",IF($J755&gt;=$C755,AH$6,+($I755/$D755)*AH$6),0))</f>
        <v>0</v>
      </c>
      <c r="AI755" s="117" t="b">
        <f>IF('Copy &amp; Paste Roster Report Here'!$A752='Analytical Tests'!AI$7,IF($F755="N",IF($J755&gt;=$C755,AI$6,+($I755/$D755)*AI$6),0))</f>
        <v>0</v>
      </c>
      <c r="AJ755" s="79"/>
      <c r="AK755" s="118">
        <f>IF('Copy &amp; Paste Roster Report Here'!$A752=AK$7,IF('Copy &amp; Paste Roster Report Here'!$M752="FT",1,0),0)</f>
        <v>0</v>
      </c>
      <c r="AL755" s="118">
        <f>IF('Copy &amp; Paste Roster Report Here'!$A752=AL$7,IF('Copy &amp; Paste Roster Report Here'!$M752="FT",1,0),0)</f>
        <v>0</v>
      </c>
      <c r="AM755" s="118">
        <f>IF('Copy &amp; Paste Roster Report Here'!$A752=AM$7,IF('Copy &amp; Paste Roster Report Here'!$M752="FT",1,0),0)</f>
        <v>0</v>
      </c>
      <c r="AN755" s="118">
        <f>IF('Copy &amp; Paste Roster Report Here'!$A752=AN$7,IF('Copy &amp; Paste Roster Report Here'!$M752="FT",1,0),0)</f>
        <v>0</v>
      </c>
      <c r="AO755" s="118">
        <f>IF('Copy &amp; Paste Roster Report Here'!$A752=AO$7,IF('Copy &amp; Paste Roster Report Here'!$M752="FT",1,0),0)</f>
        <v>0</v>
      </c>
      <c r="AP755" s="118">
        <f>IF('Copy &amp; Paste Roster Report Here'!$A752=AP$7,IF('Copy &amp; Paste Roster Report Here'!$M752="FT",1,0),0)</f>
        <v>0</v>
      </c>
      <c r="AQ755" s="118">
        <f>IF('Copy &amp; Paste Roster Report Here'!$A752=AQ$7,IF('Copy &amp; Paste Roster Report Here'!$M752="FT",1,0),0)</f>
        <v>0</v>
      </c>
      <c r="AR755" s="118">
        <f>IF('Copy &amp; Paste Roster Report Here'!$A752=AR$7,IF('Copy &amp; Paste Roster Report Here'!$M752="FT",1,0),0)</f>
        <v>0</v>
      </c>
      <c r="AS755" s="118">
        <f>IF('Copy &amp; Paste Roster Report Here'!$A752=AS$7,IF('Copy &amp; Paste Roster Report Here'!$M752="FT",1,0),0)</f>
        <v>0</v>
      </c>
      <c r="AT755" s="118">
        <f>IF('Copy &amp; Paste Roster Report Here'!$A752=AT$7,IF('Copy &amp; Paste Roster Report Here'!$M752="FT",1,0),0)</f>
        <v>0</v>
      </c>
      <c r="AU755" s="118">
        <f>IF('Copy &amp; Paste Roster Report Here'!$A752=AU$7,IF('Copy &amp; Paste Roster Report Here'!$M752="FT",1,0),0)</f>
        <v>0</v>
      </c>
      <c r="AV755" s="73">
        <f t="shared" si="175"/>
        <v>0</v>
      </c>
      <c r="AW755" s="119">
        <f>IF('Copy &amp; Paste Roster Report Here'!$A752=AW$7,IF('Copy &amp; Paste Roster Report Here'!$M752="HT",1,0),0)</f>
        <v>0</v>
      </c>
      <c r="AX755" s="119">
        <f>IF('Copy &amp; Paste Roster Report Here'!$A752=AX$7,IF('Copy &amp; Paste Roster Report Here'!$M752="HT",1,0),0)</f>
        <v>0</v>
      </c>
      <c r="AY755" s="119">
        <f>IF('Copy &amp; Paste Roster Report Here'!$A752=AY$7,IF('Copy &amp; Paste Roster Report Here'!$M752="HT",1,0),0)</f>
        <v>0</v>
      </c>
      <c r="AZ755" s="119">
        <f>IF('Copy &amp; Paste Roster Report Here'!$A752=AZ$7,IF('Copy &amp; Paste Roster Report Here'!$M752="HT",1,0),0)</f>
        <v>0</v>
      </c>
      <c r="BA755" s="119">
        <f>IF('Copy &amp; Paste Roster Report Here'!$A752=BA$7,IF('Copy &amp; Paste Roster Report Here'!$M752="HT",1,0),0)</f>
        <v>0</v>
      </c>
      <c r="BB755" s="119">
        <f>IF('Copy &amp; Paste Roster Report Here'!$A752=BB$7,IF('Copy &amp; Paste Roster Report Here'!$M752="HT",1,0),0)</f>
        <v>0</v>
      </c>
      <c r="BC755" s="119">
        <f>IF('Copy &amp; Paste Roster Report Here'!$A752=BC$7,IF('Copy &amp; Paste Roster Report Here'!$M752="HT",1,0),0)</f>
        <v>0</v>
      </c>
      <c r="BD755" s="119">
        <f>IF('Copy &amp; Paste Roster Report Here'!$A752=BD$7,IF('Copy &amp; Paste Roster Report Here'!$M752="HT",1,0),0)</f>
        <v>0</v>
      </c>
      <c r="BE755" s="119">
        <f>IF('Copy &amp; Paste Roster Report Here'!$A752=BE$7,IF('Copy &amp; Paste Roster Report Here'!$M752="HT",1,0),0)</f>
        <v>0</v>
      </c>
      <c r="BF755" s="119">
        <f>IF('Copy &amp; Paste Roster Report Here'!$A752=BF$7,IF('Copy &amp; Paste Roster Report Here'!$M752="HT",1,0),0)</f>
        <v>0</v>
      </c>
      <c r="BG755" s="119">
        <f>IF('Copy &amp; Paste Roster Report Here'!$A752=BG$7,IF('Copy &amp; Paste Roster Report Here'!$M752="HT",1,0),0)</f>
        <v>0</v>
      </c>
      <c r="BH755" s="73">
        <f t="shared" si="176"/>
        <v>0</v>
      </c>
      <c r="BI755" s="120">
        <f>IF('Copy &amp; Paste Roster Report Here'!$A752=BI$7,IF('Copy &amp; Paste Roster Report Here'!$M752="MT",1,0),0)</f>
        <v>0</v>
      </c>
      <c r="BJ755" s="120">
        <f>IF('Copy &amp; Paste Roster Report Here'!$A752=BJ$7,IF('Copy &amp; Paste Roster Report Here'!$M752="MT",1,0),0)</f>
        <v>0</v>
      </c>
      <c r="BK755" s="120">
        <f>IF('Copy &amp; Paste Roster Report Here'!$A752=BK$7,IF('Copy &amp; Paste Roster Report Here'!$M752="MT",1,0),0)</f>
        <v>0</v>
      </c>
      <c r="BL755" s="120">
        <f>IF('Copy &amp; Paste Roster Report Here'!$A752=BL$7,IF('Copy &amp; Paste Roster Report Here'!$M752="MT",1,0),0)</f>
        <v>0</v>
      </c>
      <c r="BM755" s="120">
        <f>IF('Copy &amp; Paste Roster Report Here'!$A752=BM$7,IF('Copy &amp; Paste Roster Report Here'!$M752="MT",1,0),0)</f>
        <v>0</v>
      </c>
      <c r="BN755" s="120">
        <f>IF('Copy &amp; Paste Roster Report Here'!$A752=BN$7,IF('Copy &amp; Paste Roster Report Here'!$M752="MT",1,0),0)</f>
        <v>0</v>
      </c>
      <c r="BO755" s="120">
        <f>IF('Copy &amp; Paste Roster Report Here'!$A752=BO$7,IF('Copy &amp; Paste Roster Report Here'!$M752="MT",1,0),0)</f>
        <v>0</v>
      </c>
      <c r="BP755" s="120">
        <f>IF('Copy &amp; Paste Roster Report Here'!$A752=BP$7,IF('Copy &amp; Paste Roster Report Here'!$M752="MT",1,0),0)</f>
        <v>0</v>
      </c>
      <c r="BQ755" s="120">
        <f>IF('Copy &amp; Paste Roster Report Here'!$A752=BQ$7,IF('Copy &amp; Paste Roster Report Here'!$M752="MT",1,0),0)</f>
        <v>0</v>
      </c>
      <c r="BR755" s="120">
        <f>IF('Copy &amp; Paste Roster Report Here'!$A752=BR$7,IF('Copy &amp; Paste Roster Report Here'!$M752="MT",1,0),0)</f>
        <v>0</v>
      </c>
      <c r="BS755" s="120">
        <f>IF('Copy &amp; Paste Roster Report Here'!$A752=BS$7,IF('Copy &amp; Paste Roster Report Here'!$M752="MT",1,0),0)</f>
        <v>0</v>
      </c>
      <c r="BT755" s="73">
        <f t="shared" si="177"/>
        <v>0</v>
      </c>
      <c r="BU755" s="121">
        <f>IF('Copy &amp; Paste Roster Report Here'!$A752=BU$7,IF('Copy &amp; Paste Roster Report Here'!$M752="fy",1,0),0)</f>
        <v>0</v>
      </c>
      <c r="BV755" s="121">
        <f>IF('Copy &amp; Paste Roster Report Here'!$A752=BV$7,IF('Copy &amp; Paste Roster Report Here'!$M752="fy",1,0),0)</f>
        <v>0</v>
      </c>
      <c r="BW755" s="121">
        <f>IF('Copy &amp; Paste Roster Report Here'!$A752=BW$7,IF('Copy &amp; Paste Roster Report Here'!$M752="fy",1,0),0)</f>
        <v>0</v>
      </c>
      <c r="BX755" s="121">
        <f>IF('Copy &amp; Paste Roster Report Here'!$A752=BX$7,IF('Copy &amp; Paste Roster Report Here'!$M752="fy",1,0),0)</f>
        <v>0</v>
      </c>
      <c r="BY755" s="121">
        <f>IF('Copy &amp; Paste Roster Report Here'!$A752=BY$7,IF('Copy &amp; Paste Roster Report Here'!$M752="fy",1,0),0)</f>
        <v>0</v>
      </c>
      <c r="BZ755" s="121">
        <f>IF('Copy &amp; Paste Roster Report Here'!$A752=BZ$7,IF('Copy &amp; Paste Roster Report Here'!$M752="fy",1,0),0)</f>
        <v>0</v>
      </c>
      <c r="CA755" s="121">
        <f>IF('Copy &amp; Paste Roster Report Here'!$A752=CA$7,IF('Copy &amp; Paste Roster Report Here'!$M752="fy",1,0),0)</f>
        <v>0</v>
      </c>
      <c r="CB755" s="121">
        <f>IF('Copy &amp; Paste Roster Report Here'!$A752=CB$7,IF('Copy &amp; Paste Roster Report Here'!$M752="fy",1,0),0)</f>
        <v>0</v>
      </c>
      <c r="CC755" s="121">
        <f>IF('Copy &amp; Paste Roster Report Here'!$A752=CC$7,IF('Copy &amp; Paste Roster Report Here'!$M752="fy",1,0),0)</f>
        <v>0</v>
      </c>
      <c r="CD755" s="121">
        <f>IF('Copy &amp; Paste Roster Report Here'!$A752=CD$7,IF('Copy &amp; Paste Roster Report Here'!$M752="fy",1,0),0)</f>
        <v>0</v>
      </c>
      <c r="CE755" s="121">
        <f>IF('Copy &amp; Paste Roster Report Here'!$A752=CE$7,IF('Copy &amp; Paste Roster Report Here'!$M752="fy",1,0),0)</f>
        <v>0</v>
      </c>
      <c r="CF755" s="73">
        <f t="shared" si="178"/>
        <v>0</v>
      </c>
      <c r="CG755" s="122">
        <f>IF('Copy &amp; Paste Roster Report Here'!$A752=CG$7,IF('Copy &amp; Paste Roster Report Here'!$M752="RH",1,0),0)</f>
        <v>0</v>
      </c>
      <c r="CH755" s="122">
        <f>IF('Copy &amp; Paste Roster Report Here'!$A752=CH$7,IF('Copy &amp; Paste Roster Report Here'!$M752="RH",1,0),0)</f>
        <v>0</v>
      </c>
      <c r="CI755" s="122">
        <f>IF('Copy &amp; Paste Roster Report Here'!$A752=CI$7,IF('Copy &amp; Paste Roster Report Here'!$M752="RH",1,0),0)</f>
        <v>0</v>
      </c>
      <c r="CJ755" s="122">
        <f>IF('Copy &amp; Paste Roster Report Here'!$A752=CJ$7,IF('Copy &amp; Paste Roster Report Here'!$M752="RH",1,0),0)</f>
        <v>0</v>
      </c>
      <c r="CK755" s="122">
        <f>IF('Copy &amp; Paste Roster Report Here'!$A752=CK$7,IF('Copy &amp; Paste Roster Report Here'!$M752="RH",1,0),0)</f>
        <v>0</v>
      </c>
      <c r="CL755" s="122">
        <f>IF('Copy &amp; Paste Roster Report Here'!$A752=CL$7,IF('Copy &amp; Paste Roster Report Here'!$M752="RH",1,0),0)</f>
        <v>0</v>
      </c>
      <c r="CM755" s="122">
        <f>IF('Copy &amp; Paste Roster Report Here'!$A752=CM$7,IF('Copy &amp; Paste Roster Report Here'!$M752="RH",1,0),0)</f>
        <v>0</v>
      </c>
      <c r="CN755" s="122">
        <f>IF('Copy &amp; Paste Roster Report Here'!$A752=CN$7,IF('Copy &amp; Paste Roster Report Here'!$M752="RH",1,0),0)</f>
        <v>0</v>
      </c>
      <c r="CO755" s="122">
        <f>IF('Copy &amp; Paste Roster Report Here'!$A752=CO$7,IF('Copy &amp; Paste Roster Report Here'!$M752="RH",1,0),0)</f>
        <v>0</v>
      </c>
      <c r="CP755" s="122">
        <f>IF('Copy &amp; Paste Roster Report Here'!$A752=CP$7,IF('Copy &amp; Paste Roster Report Here'!$M752="RH",1,0),0)</f>
        <v>0</v>
      </c>
      <c r="CQ755" s="122">
        <f>IF('Copy &amp; Paste Roster Report Here'!$A752=CQ$7,IF('Copy &amp; Paste Roster Report Here'!$M752="RH",1,0),0)</f>
        <v>0</v>
      </c>
      <c r="CR755" s="73">
        <f t="shared" si="179"/>
        <v>0</v>
      </c>
      <c r="CS755" s="123">
        <f>IF('Copy &amp; Paste Roster Report Here'!$A752=CS$7,IF('Copy &amp; Paste Roster Report Here'!$M752="QT",1,0),0)</f>
        <v>0</v>
      </c>
      <c r="CT755" s="123">
        <f>IF('Copy &amp; Paste Roster Report Here'!$A752=CT$7,IF('Copy &amp; Paste Roster Report Here'!$M752="QT",1,0),0)</f>
        <v>0</v>
      </c>
      <c r="CU755" s="123">
        <f>IF('Copy &amp; Paste Roster Report Here'!$A752=CU$7,IF('Copy &amp; Paste Roster Report Here'!$M752="QT",1,0),0)</f>
        <v>0</v>
      </c>
      <c r="CV755" s="123">
        <f>IF('Copy &amp; Paste Roster Report Here'!$A752=CV$7,IF('Copy &amp; Paste Roster Report Here'!$M752="QT",1,0),0)</f>
        <v>0</v>
      </c>
      <c r="CW755" s="123">
        <f>IF('Copy &amp; Paste Roster Report Here'!$A752=CW$7,IF('Copy &amp; Paste Roster Report Here'!$M752="QT",1,0),0)</f>
        <v>0</v>
      </c>
      <c r="CX755" s="123">
        <f>IF('Copy &amp; Paste Roster Report Here'!$A752=CX$7,IF('Copy &amp; Paste Roster Report Here'!$M752="QT",1,0),0)</f>
        <v>0</v>
      </c>
      <c r="CY755" s="123">
        <f>IF('Copy &amp; Paste Roster Report Here'!$A752=CY$7,IF('Copy &amp; Paste Roster Report Here'!$M752="QT",1,0),0)</f>
        <v>0</v>
      </c>
      <c r="CZ755" s="123">
        <f>IF('Copy &amp; Paste Roster Report Here'!$A752=CZ$7,IF('Copy &amp; Paste Roster Report Here'!$M752="QT",1,0),0)</f>
        <v>0</v>
      </c>
      <c r="DA755" s="123">
        <f>IF('Copy &amp; Paste Roster Report Here'!$A752=DA$7,IF('Copy &amp; Paste Roster Report Here'!$M752="QT",1,0),0)</f>
        <v>0</v>
      </c>
      <c r="DB755" s="123">
        <f>IF('Copy &amp; Paste Roster Report Here'!$A752=DB$7,IF('Copy &amp; Paste Roster Report Here'!$M752="QT",1,0),0)</f>
        <v>0</v>
      </c>
      <c r="DC755" s="123">
        <f>IF('Copy &amp; Paste Roster Report Here'!$A752=DC$7,IF('Copy &amp; Paste Roster Report Here'!$M752="QT",1,0),0)</f>
        <v>0</v>
      </c>
      <c r="DD755" s="73">
        <f t="shared" si="180"/>
        <v>0</v>
      </c>
      <c r="DE755" s="124">
        <f>IF('Copy &amp; Paste Roster Report Here'!$A752=DE$7,IF('Copy &amp; Paste Roster Report Here'!$M752="xxxxxxxxxxx",1,0),0)</f>
        <v>0</v>
      </c>
      <c r="DF755" s="124">
        <f>IF('Copy &amp; Paste Roster Report Here'!$A752=DF$7,IF('Copy &amp; Paste Roster Report Here'!$M752="xxxxxxxxxxx",1,0),0)</f>
        <v>0</v>
      </c>
      <c r="DG755" s="124">
        <f>IF('Copy &amp; Paste Roster Report Here'!$A752=DG$7,IF('Copy &amp; Paste Roster Report Here'!$M752="xxxxxxxxxxx",1,0),0)</f>
        <v>0</v>
      </c>
      <c r="DH755" s="124">
        <f>IF('Copy &amp; Paste Roster Report Here'!$A752=DH$7,IF('Copy &amp; Paste Roster Report Here'!$M752="xxxxxxxxxxx",1,0),0)</f>
        <v>0</v>
      </c>
      <c r="DI755" s="124">
        <f>IF('Copy &amp; Paste Roster Report Here'!$A752=DI$7,IF('Copy &amp; Paste Roster Report Here'!$M752="xxxxxxxxxxx",1,0),0)</f>
        <v>0</v>
      </c>
      <c r="DJ755" s="124">
        <f>IF('Copy &amp; Paste Roster Report Here'!$A752=DJ$7,IF('Copy &amp; Paste Roster Report Here'!$M752="xxxxxxxxxxx",1,0),0)</f>
        <v>0</v>
      </c>
      <c r="DK755" s="124">
        <f>IF('Copy &amp; Paste Roster Report Here'!$A752=DK$7,IF('Copy &amp; Paste Roster Report Here'!$M752="xxxxxxxxxxx",1,0),0)</f>
        <v>0</v>
      </c>
      <c r="DL755" s="124">
        <f>IF('Copy &amp; Paste Roster Report Here'!$A752=DL$7,IF('Copy &amp; Paste Roster Report Here'!$M752="xxxxxxxxxxx",1,0),0)</f>
        <v>0</v>
      </c>
      <c r="DM755" s="124">
        <f>IF('Copy &amp; Paste Roster Report Here'!$A752=DM$7,IF('Copy &amp; Paste Roster Report Here'!$M752="xxxxxxxxxxx",1,0),0)</f>
        <v>0</v>
      </c>
      <c r="DN755" s="124">
        <f>IF('Copy &amp; Paste Roster Report Here'!$A752=DN$7,IF('Copy &amp; Paste Roster Report Here'!$M752="xxxxxxxxxxx",1,0),0)</f>
        <v>0</v>
      </c>
      <c r="DO755" s="124">
        <f>IF('Copy &amp; Paste Roster Report Here'!$A752=DO$7,IF('Copy &amp; Paste Roster Report Here'!$M752="xxxxxxxxxxx",1,0),0)</f>
        <v>0</v>
      </c>
      <c r="DP755" s="125">
        <f t="shared" si="181"/>
        <v>0</v>
      </c>
      <c r="DQ755" s="126">
        <f t="shared" si="182"/>
        <v>0</v>
      </c>
    </row>
    <row r="756" spans="1:121" x14ac:dyDescent="0.25">
      <c r="A756" s="111">
        <f t="shared" si="168"/>
        <v>0</v>
      </c>
      <c r="B756" s="111">
        <f t="shared" si="169"/>
        <v>0</v>
      </c>
      <c r="C756" s="112">
        <f>+('Copy &amp; Paste Roster Report Here'!$P753-'Copy &amp; Paste Roster Report Here'!$O753)/30</f>
        <v>0</v>
      </c>
      <c r="D756" s="112">
        <f>+('Copy &amp; Paste Roster Report Here'!$P753-'Copy &amp; Paste Roster Report Here'!$O753)</f>
        <v>0</v>
      </c>
      <c r="E756" s="111">
        <f>'Copy &amp; Paste Roster Report Here'!N753</f>
        <v>0</v>
      </c>
      <c r="F756" s="111" t="str">
        <f t="shared" si="170"/>
        <v>N</v>
      </c>
      <c r="G756" s="111">
        <f>'Copy &amp; Paste Roster Report Here'!R753</f>
        <v>0</v>
      </c>
      <c r="H756" s="113">
        <f t="shared" si="171"/>
        <v>0</v>
      </c>
      <c r="I756" s="112">
        <f>IF(F756="N",$F$5-'Copy &amp; Paste Roster Report Here'!O753,+'Copy &amp; Paste Roster Report Here'!Q753-'Copy &amp; Paste Roster Report Here'!O753)</f>
        <v>0</v>
      </c>
      <c r="J756" s="114">
        <f t="shared" si="172"/>
        <v>0</v>
      </c>
      <c r="K756" s="114">
        <f t="shared" si="173"/>
        <v>0</v>
      </c>
      <c r="L756" s="115">
        <f>'Copy &amp; Paste Roster Report Here'!F753</f>
        <v>0</v>
      </c>
      <c r="M756" s="116">
        <f t="shared" si="174"/>
        <v>0</v>
      </c>
      <c r="N756" s="117">
        <f>IF('Copy &amp; Paste Roster Report Here'!$A753='Analytical Tests'!N$7,IF($F756="Y",+$H756*N$6,0),0)</f>
        <v>0</v>
      </c>
      <c r="O756" s="117">
        <f>IF('Copy &amp; Paste Roster Report Here'!$A753='Analytical Tests'!O$7,IF($F756="Y",+$H756*O$6,0),0)</f>
        <v>0</v>
      </c>
      <c r="P756" s="117">
        <f>IF('Copy &amp; Paste Roster Report Here'!$A753='Analytical Tests'!P$7,IF($F756="Y",+$H756*P$6,0),0)</f>
        <v>0</v>
      </c>
      <c r="Q756" s="117">
        <f>IF('Copy &amp; Paste Roster Report Here'!$A753='Analytical Tests'!Q$7,IF($F756="Y",+$H756*Q$6,0),0)</f>
        <v>0</v>
      </c>
      <c r="R756" s="117">
        <f>IF('Copy &amp; Paste Roster Report Here'!$A753='Analytical Tests'!R$7,IF($F756="Y",+$H756*R$6,0),0)</f>
        <v>0</v>
      </c>
      <c r="S756" s="117">
        <f>IF('Copy &amp; Paste Roster Report Here'!$A753='Analytical Tests'!S$7,IF($F756="Y",+$H756*S$6,0),0)</f>
        <v>0</v>
      </c>
      <c r="T756" s="117">
        <f>IF('Copy &amp; Paste Roster Report Here'!$A753='Analytical Tests'!T$7,IF($F756="Y",+$H756*T$6,0),0)</f>
        <v>0</v>
      </c>
      <c r="U756" s="117">
        <f>IF('Copy &amp; Paste Roster Report Here'!$A753='Analytical Tests'!U$7,IF($F756="Y",+$H756*U$6,0),0)</f>
        <v>0</v>
      </c>
      <c r="V756" s="117">
        <f>IF('Copy &amp; Paste Roster Report Here'!$A753='Analytical Tests'!V$7,IF($F756="Y",+$H756*V$6,0),0)</f>
        <v>0</v>
      </c>
      <c r="W756" s="117">
        <f>IF('Copy &amp; Paste Roster Report Here'!$A753='Analytical Tests'!W$7,IF($F756="Y",+$H756*W$6,0),0)</f>
        <v>0</v>
      </c>
      <c r="X756" s="117">
        <f>IF('Copy &amp; Paste Roster Report Here'!$A753='Analytical Tests'!X$7,IF($F756="Y",+$H756*X$6,0),0)</f>
        <v>0</v>
      </c>
      <c r="Y756" s="117" t="b">
        <f>IF('Copy &amp; Paste Roster Report Here'!$A753='Analytical Tests'!Y$7,IF($F756="N",IF($J756&gt;=$C756,Y$6,+($I756/$D756)*Y$6),0))</f>
        <v>0</v>
      </c>
      <c r="Z756" s="117" t="b">
        <f>IF('Copy &amp; Paste Roster Report Here'!$A753='Analytical Tests'!Z$7,IF($F756="N",IF($J756&gt;=$C756,Z$6,+($I756/$D756)*Z$6),0))</f>
        <v>0</v>
      </c>
      <c r="AA756" s="117" t="b">
        <f>IF('Copy &amp; Paste Roster Report Here'!$A753='Analytical Tests'!AA$7,IF($F756="N",IF($J756&gt;=$C756,AA$6,+($I756/$D756)*AA$6),0))</f>
        <v>0</v>
      </c>
      <c r="AB756" s="117" t="b">
        <f>IF('Copy &amp; Paste Roster Report Here'!$A753='Analytical Tests'!AB$7,IF($F756="N",IF($J756&gt;=$C756,AB$6,+($I756/$D756)*AB$6),0))</f>
        <v>0</v>
      </c>
      <c r="AC756" s="117" t="b">
        <f>IF('Copy &amp; Paste Roster Report Here'!$A753='Analytical Tests'!AC$7,IF($F756="N",IF($J756&gt;=$C756,AC$6,+($I756/$D756)*AC$6),0))</f>
        <v>0</v>
      </c>
      <c r="AD756" s="117" t="b">
        <f>IF('Copy &amp; Paste Roster Report Here'!$A753='Analytical Tests'!AD$7,IF($F756="N",IF($J756&gt;=$C756,AD$6,+($I756/$D756)*AD$6),0))</f>
        <v>0</v>
      </c>
      <c r="AE756" s="117" t="b">
        <f>IF('Copy &amp; Paste Roster Report Here'!$A753='Analytical Tests'!AE$7,IF($F756="N",IF($J756&gt;=$C756,AE$6,+($I756/$D756)*AE$6),0))</f>
        <v>0</v>
      </c>
      <c r="AF756" s="117" t="b">
        <f>IF('Copy &amp; Paste Roster Report Here'!$A753='Analytical Tests'!AF$7,IF($F756="N",IF($J756&gt;=$C756,AF$6,+($I756/$D756)*AF$6),0))</f>
        <v>0</v>
      </c>
      <c r="AG756" s="117" t="b">
        <f>IF('Copy &amp; Paste Roster Report Here'!$A753='Analytical Tests'!AG$7,IF($F756="N",IF($J756&gt;=$C756,AG$6,+($I756/$D756)*AG$6),0))</f>
        <v>0</v>
      </c>
      <c r="AH756" s="117" t="b">
        <f>IF('Copy &amp; Paste Roster Report Here'!$A753='Analytical Tests'!AH$7,IF($F756="N",IF($J756&gt;=$C756,AH$6,+($I756/$D756)*AH$6),0))</f>
        <v>0</v>
      </c>
      <c r="AI756" s="117" t="b">
        <f>IF('Copy &amp; Paste Roster Report Here'!$A753='Analytical Tests'!AI$7,IF($F756="N",IF($J756&gt;=$C756,AI$6,+($I756/$D756)*AI$6),0))</f>
        <v>0</v>
      </c>
      <c r="AJ756" s="79"/>
      <c r="AK756" s="118">
        <f>IF('Copy &amp; Paste Roster Report Here'!$A753=AK$7,IF('Copy &amp; Paste Roster Report Here'!$M753="FT",1,0),0)</f>
        <v>0</v>
      </c>
      <c r="AL756" s="118">
        <f>IF('Copy &amp; Paste Roster Report Here'!$A753=AL$7,IF('Copy &amp; Paste Roster Report Here'!$M753="FT",1,0),0)</f>
        <v>0</v>
      </c>
      <c r="AM756" s="118">
        <f>IF('Copy &amp; Paste Roster Report Here'!$A753=AM$7,IF('Copy &amp; Paste Roster Report Here'!$M753="FT",1,0),0)</f>
        <v>0</v>
      </c>
      <c r="AN756" s="118">
        <f>IF('Copy &amp; Paste Roster Report Here'!$A753=AN$7,IF('Copy &amp; Paste Roster Report Here'!$M753="FT",1,0),0)</f>
        <v>0</v>
      </c>
      <c r="AO756" s="118">
        <f>IF('Copy &amp; Paste Roster Report Here'!$A753=AO$7,IF('Copy &amp; Paste Roster Report Here'!$M753="FT",1,0),0)</f>
        <v>0</v>
      </c>
      <c r="AP756" s="118">
        <f>IF('Copy &amp; Paste Roster Report Here'!$A753=AP$7,IF('Copy &amp; Paste Roster Report Here'!$M753="FT",1,0),0)</f>
        <v>0</v>
      </c>
      <c r="AQ756" s="118">
        <f>IF('Copy &amp; Paste Roster Report Here'!$A753=AQ$7,IF('Copy &amp; Paste Roster Report Here'!$M753="FT",1,0),0)</f>
        <v>0</v>
      </c>
      <c r="AR756" s="118">
        <f>IF('Copy &amp; Paste Roster Report Here'!$A753=AR$7,IF('Copy &amp; Paste Roster Report Here'!$M753="FT",1,0),0)</f>
        <v>0</v>
      </c>
      <c r="AS756" s="118">
        <f>IF('Copy &amp; Paste Roster Report Here'!$A753=AS$7,IF('Copy &amp; Paste Roster Report Here'!$M753="FT",1,0),0)</f>
        <v>0</v>
      </c>
      <c r="AT756" s="118">
        <f>IF('Copy &amp; Paste Roster Report Here'!$A753=AT$7,IF('Copy &amp; Paste Roster Report Here'!$M753="FT",1,0),0)</f>
        <v>0</v>
      </c>
      <c r="AU756" s="118">
        <f>IF('Copy &amp; Paste Roster Report Here'!$A753=AU$7,IF('Copy &amp; Paste Roster Report Here'!$M753="FT",1,0),0)</f>
        <v>0</v>
      </c>
      <c r="AV756" s="73">
        <f t="shared" si="175"/>
        <v>0</v>
      </c>
      <c r="AW756" s="119">
        <f>IF('Copy &amp; Paste Roster Report Here'!$A753=AW$7,IF('Copy &amp; Paste Roster Report Here'!$M753="HT",1,0),0)</f>
        <v>0</v>
      </c>
      <c r="AX756" s="119">
        <f>IF('Copy &amp; Paste Roster Report Here'!$A753=AX$7,IF('Copy &amp; Paste Roster Report Here'!$M753="HT",1,0),0)</f>
        <v>0</v>
      </c>
      <c r="AY756" s="119">
        <f>IF('Copy &amp; Paste Roster Report Here'!$A753=AY$7,IF('Copy &amp; Paste Roster Report Here'!$M753="HT",1,0),0)</f>
        <v>0</v>
      </c>
      <c r="AZ756" s="119">
        <f>IF('Copy &amp; Paste Roster Report Here'!$A753=AZ$7,IF('Copy &amp; Paste Roster Report Here'!$M753="HT",1,0),0)</f>
        <v>0</v>
      </c>
      <c r="BA756" s="119">
        <f>IF('Copy &amp; Paste Roster Report Here'!$A753=BA$7,IF('Copy &amp; Paste Roster Report Here'!$M753="HT",1,0),0)</f>
        <v>0</v>
      </c>
      <c r="BB756" s="119">
        <f>IF('Copy &amp; Paste Roster Report Here'!$A753=BB$7,IF('Copy &amp; Paste Roster Report Here'!$M753="HT",1,0),0)</f>
        <v>0</v>
      </c>
      <c r="BC756" s="119">
        <f>IF('Copy &amp; Paste Roster Report Here'!$A753=BC$7,IF('Copy &amp; Paste Roster Report Here'!$M753="HT",1,0),0)</f>
        <v>0</v>
      </c>
      <c r="BD756" s="119">
        <f>IF('Copy &amp; Paste Roster Report Here'!$A753=BD$7,IF('Copy &amp; Paste Roster Report Here'!$M753="HT",1,0),0)</f>
        <v>0</v>
      </c>
      <c r="BE756" s="119">
        <f>IF('Copy &amp; Paste Roster Report Here'!$A753=BE$7,IF('Copy &amp; Paste Roster Report Here'!$M753="HT",1,0),0)</f>
        <v>0</v>
      </c>
      <c r="BF756" s="119">
        <f>IF('Copy &amp; Paste Roster Report Here'!$A753=BF$7,IF('Copy &amp; Paste Roster Report Here'!$M753="HT",1,0),0)</f>
        <v>0</v>
      </c>
      <c r="BG756" s="119">
        <f>IF('Copy &amp; Paste Roster Report Here'!$A753=BG$7,IF('Copy &amp; Paste Roster Report Here'!$M753="HT",1,0),0)</f>
        <v>0</v>
      </c>
      <c r="BH756" s="73">
        <f t="shared" si="176"/>
        <v>0</v>
      </c>
      <c r="BI756" s="120">
        <f>IF('Copy &amp; Paste Roster Report Here'!$A753=BI$7,IF('Copy &amp; Paste Roster Report Here'!$M753="MT",1,0),0)</f>
        <v>0</v>
      </c>
      <c r="BJ756" s="120">
        <f>IF('Copy &amp; Paste Roster Report Here'!$A753=BJ$7,IF('Copy &amp; Paste Roster Report Here'!$M753="MT",1,0),0)</f>
        <v>0</v>
      </c>
      <c r="BK756" s="120">
        <f>IF('Copy &amp; Paste Roster Report Here'!$A753=BK$7,IF('Copy &amp; Paste Roster Report Here'!$M753="MT",1,0),0)</f>
        <v>0</v>
      </c>
      <c r="BL756" s="120">
        <f>IF('Copy &amp; Paste Roster Report Here'!$A753=BL$7,IF('Copy &amp; Paste Roster Report Here'!$M753="MT",1,0),0)</f>
        <v>0</v>
      </c>
      <c r="BM756" s="120">
        <f>IF('Copy &amp; Paste Roster Report Here'!$A753=BM$7,IF('Copy &amp; Paste Roster Report Here'!$M753="MT",1,0),0)</f>
        <v>0</v>
      </c>
      <c r="BN756" s="120">
        <f>IF('Copy &amp; Paste Roster Report Here'!$A753=BN$7,IF('Copy &amp; Paste Roster Report Here'!$M753="MT",1,0),0)</f>
        <v>0</v>
      </c>
      <c r="BO756" s="120">
        <f>IF('Copy &amp; Paste Roster Report Here'!$A753=BO$7,IF('Copy &amp; Paste Roster Report Here'!$M753="MT",1,0),0)</f>
        <v>0</v>
      </c>
      <c r="BP756" s="120">
        <f>IF('Copy &amp; Paste Roster Report Here'!$A753=BP$7,IF('Copy &amp; Paste Roster Report Here'!$M753="MT",1,0),0)</f>
        <v>0</v>
      </c>
      <c r="BQ756" s="120">
        <f>IF('Copy &amp; Paste Roster Report Here'!$A753=BQ$7,IF('Copy &amp; Paste Roster Report Here'!$M753="MT",1,0),0)</f>
        <v>0</v>
      </c>
      <c r="BR756" s="120">
        <f>IF('Copy &amp; Paste Roster Report Here'!$A753=BR$7,IF('Copy &amp; Paste Roster Report Here'!$M753="MT",1,0),0)</f>
        <v>0</v>
      </c>
      <c r="BS756" s="120">
        <f>IF('Copy &amp; Paste Roster Report Here'!$A753=BS$7,IF('Copy &amp; Paste Roster Report Here'!$M753="MT",1,0),0)</f>
        <v>0</v>
      </c>
      <c r="BT756" s="73">
        <f t="shared" si="177"/>
        <v>0</v>
      </c>
      <c r="BU756" s="121">
        <f>IF('Copy &amp; Paste Roster Report Here'!$A753=BU$7,IF('Copy &amp; Paste Roster Report Here'!$M753="fy",1,0),0)</f>
        <v>0</v>
      </c>
      <c r="BV756" s="121">
        <f>IF('Copy &amp; Paste Roster Report Here'!$A753=BV$7,IF('Copy &amp; Paste Roster Report Here'!$M753="fy",1,0),0)</f>
        <v>0</v>
      </c>
      <c r="BW756" s="121">
        <f>IF('Copy &amp; Paste Roster Report Here'!$A753=BW$7,IF('Copy &amp; Paste Roster Report Here'!$M753="fy",1,0),0)</f>
        <v>0</v>
      </c>
      <c r="BX756" s="121">
        <f>IF('Copy &amp; Paste Roster Report Here'!$A753=BX$7,IF('Copy &amp; Paste Roster Report Here'!$M753="fy",1,0),0)</f>
        <v>0</v>
      </c>
      <c r="BY756" s="121">
        <f>IF('Copy &amp; Paste Roster Report Here'!$A753=BY$7,IF('Copy &amp; Paste Roster Report Here'!$M753="fy",1,0),0)</f>
        <v>0</v>
      </c>
      <c r="BZ756" s="121">
        <f>IF('Copy &amp; Paste Roster Report Here'!$A753=BZ$7,IF('Copy &amp; Paste Roster Report Here'!$M753="fy",1,0),0)</f>
        <v>0</v>
      </c>
      <c r="CA756" s="121">
        <f>IF('Copy &amp; Paste Roster Report Here'!$A753=CA$7,IF('Copy &amp; Paste Roster Report Here'!$M753="fy",1,0),0)</f>
        <v>0</v>
      </c>
      <c r="CB756" s="121">
        <f>IF('Copy &amp; Paste Roster Report Here'!$A753=CB$7,IF('Copy &amp; Paste Roster Report Here'!$M753="fy",1,0),0)</f>
        <v>0</v>
      </c>
      <c r="CC756" s="121">
        <f>IF('Copy &amp; Paste Roster Report Here'!$A753=CC$7,IF('Copy &amp; Paste Roster Report Here'!$M753="fy",1,0),0)</f>
        <v>0</v>
      </c>
      <c r="CD756" s="121">
        <f>IF('Copy &amp; Paste Roster Report Here'!$A753=CD$7,IF('Copy &amp; Paste Roster Report Here'!$M753="fy",1,0),0)</f>
        <v>0</v>
      </c>
      <c r="CE756" s="121">
        <f>IF('Copy &amp; Paste Roster Report Here'!$A753=CE$7,IF('Copy &amp; Paste Roster Report Here'!$M753="fy",1,0),0)</f>
        <v>0</v>
      </c>
      <c r="CF756" s="73">
        <f t="shared" si="178"/>
        <v>0</v>
      </c>
      <c r="CG756" s="122">
        <f>IF('Copy &amp; Paste Roster Report Here'!$A753=CG$7,IF('Copy &amp; Paste Roster Report Here'!$M753="RH",1,0),0)</f>
        <v>0</v>
      </c>
      <c r="CH756" s="122">
        <f>IF('Copy &amp; Paste Roster Report Here'!$A753=CH$7,IF('Copy &amp; Paste Roster Report Here'!$M753="RH",1,0),0)</f>
        <v>0</v>
      </c>
      <c r="CI756" s="122">
        <f>IF('Copy &amp; Paste Roster Report Here'!$A753=CI$7,IF('Copy &amp; Paste Roster Report Here'!$M753="RH",1,0),0)</f>
        <v>0</v>
      </c>
      <c r="CJ756" s="122">
        <f>IF('Copy &amp; Paste Roster Report Here'!$A753=CJ$7,IF('Copy &amp; Paste Roster Report Here'!$M753="RH",1,0),0)</f>
        <v>0</v>
      </c>
      <c r="CK756" s="122">
        <f>IF('Copy &amp; Paste Roster Report Here'!$A753=CK$7,IF('Copy &amp; Paste Roster Report Here'!$M753="RH",1,0),0)</f>
        <v>0</v>
      </c>
      <c r="CL756" s="122">
        <f>IF('Copy &amp; Paste Roster Report Here'!$A753=CL$7,IF('Copy &amp; Paste Roster Report Here'!$M753="RH",1,0),0)</f>
        <v>0</v>
      </c>
      <c r="CM756" s="122">
        <f>IF('Copy &amp; Paste Roster Report Here'!$A753=CM$7,IF('Copy &amp; Paste Roster Report Here'!$M753="RH",1,0),0)</f>
        <v>0</v>
      </c>
      <c r="CN756" s="122">
        <f>IF('Copy &amp; Paste Roster Report Here'!$A753=CN$7,IF('Copy &amp; Paste Roster Report Here'!$M753="RH",1,0),0)</f>
        <v>0</v>
      </c>
      <c r="CO756" s="122">
        <f>IF('Copy &amp; Paste Roster Report Here'!$A753=CO$7,IF('Copy &amp; Paste Roster Report Here'!$M753="RH",1,0),0)</f>
        <v>0</v>
      </c>
      <c r="CP756" s="122">
        <f>IF('Copy &amp; Paste Roster Report Here'!$A753=CP$7,IF('Copy &amp; Paste Roster Report Here'!$M753="RH",1,0),0)</f>
        <v>0</v>
      </c>
      <c r="CQ756" s="122">
        <f>IF('Copy &amp; Paste Roster Report Here'!$A753=CQ$7,IF('Copy &amp; Paste Roster Report Here'!$M753="RH",1,0),0)</f>
        <v>0</v>
      </c>
      <c r="CR756" s="73">
        <f t="shared" si="179"/>
        <v>0</v>
      </c>
      <c r="CS756" s="123">
        <f>IF('Copy &amp; Paste Roster Report Here'!$A753=CS$7,IF('Copy &amp; Paste Roster Report Here'!$M753="QT",1,0),0)</f>
        <v>0</v>
      </c>
      <c r="CT756" s="123">
        <f>IF('Copy &amp; Paste Roster Report Here'!$A753=CT$7,IF('Copy &amp; Paste Roster Report Here'!$M753="QT",1,0),0)</f>
        <v>0</v>
      </c>
      <c r="CU756" s="123">
        <f>IF('Copy &amp; Paste Roster Report Here'!$A753=CU$7,IF('Copy &amp; Paste Roster Report Here'!$M753="QT",1,0),0)</f>
        <v>0</v>
      </c>
      <c r="CV756" s="123">
        <f>IF('Copy &amp; Paste Roster Report Here'!$A753=CV$7,IF('Copy &amp; Paste Roster Report Here'!$M753="QT",1,0),0)</f>
        <v>0</v>
      </c>
      <c r="CW756" s="123">
        <f>IF('Copy &amp; Paste Roster Report Here'!$A753=CW$7,IF('Copy &amp; Paste Roster Report Here'!$M753="QT",1,0),0)</f>
        <v>0</v>
      </c>
      <c r="CX756" s="123">
        <f>IF('Copy &amp; Paste Roster Report Here'!$A753=CX$7,IF('Copy &amp; Paste Roster Report Here'!$M753="QT",1,0),0)</f>
        <v>0</v>
      </c>
      <c r="CY756" s="123">
        <f>IF('Copy &amp; Paste Roster Report Here'!$A753=CY$7,IF('Copy &amp; Paste Roster Report Here'!$M753="QT",1,0),0)</f>
        <v>0</v>
      </c>
      <c r="CZ756" s="123">
        <f>IF('Copy &amp; Paste Roster Report Here'!$A753=CZ$7,IF('Copy &amp; Paste Roster Report Here'!$M753="QT",1,0),0)</f>
        <v>0</v>
      </c>
      <c r="DA756" s="123">
        <f>IF('Copy &amp; Paste Roster Report Here'!$A753=DA$7,IF('Copy &amp; Paste Roster Report Here'!$M753="QT",1,0),0)</f>
        <v>0</v>
      </c>
      <c r="DB756" s="123">
        <f>IF('Copy &amp; Paste Roster Report Here'!$A753=DB$7,IF('Copy &amp; Paste Roster Report Here'!$M753="QT",1,0),0)</f>
        <v>0</v>
      </c>
      <c r="DC756" s="123">
        <f>IF('Copy &amp; Paste Roster Report Here'!$A753=DC$7,IF('Copy &amp; Paste Roster Report Here'!$M753="QT",1,0),0)</f>
        <v>0</v>
      </c>
      <c r="DD756" s="73">
        <f t="shared" si="180"/>
        <v>0</v>
      </c>
      <c r="DE756" s="124">
        <f>IF('Copy &amp; Paste Roster Report Here'!$A753=DE$7,IF('Copy &amp; Paste Roster Report Here'!$M753="xxxxxxxxxxx",1,0),0)</f>
        <v>0</v>
      </c>
      <c r="DF756" s="124">
        <f>IF('Copy &amp; Paste Roster Report Here'!$A753=DF$7,IF('Copy &amp; Paste Roster Report Here'!$M753="xxxxxxxxxxx",1,0),0)</f>
        <v>0</v>
      </c>
      <c r="DG756" s="124">
        <f>IF('Copy &amp; Paste Roster Report Here'!$A753=DG$7,IF('Copy &amp; Paste Roster Report Here'!$M753="xxxxxxxxxxx",1,0),0)</f>
        <v>0</v>
      </c>
      <c r="DH756" s="124">
        <f>IF('Copy &amp; Paste Roster Report Here'!$A753=DH$7,IF('Copy &amp; Paste Roster Report Here'!$M753="xxxxxxxxxxx",1,0),0)</f>
        <v>0</v>
      </c>
      <c r="DI756" s="124">
        <f>IF('Copy &amp; Paste Roster Report Here'!$A753=DI$7,IF('Copy &amp; Paste Roster Report Here'!$M753="xxxxxxxxxxx",1,0),0)</f>
        <v>0</v>
      </c>
      <c r="DJ756" s="124">
        <f>IF('Copy &amp; Paste Roster Report Here'!$A753=DJ$7,IF('Copy &amp; Paste Roster Report Here'!$M753="xxxxxxxxxxx",1,0),0)</f>
        <v>0</v>
      </c>
      <c r="DK756" s="124">
        <f>IF('Copy &amp; Paste Roster Report Here'!$A753=DK$7,IF('Copy &amp; Paste Roster Report Here'!$M753="xxxxxxxxxxx",1,0),0)</f>
        <v>0</v>
      </c>
      <c r="DL756" s="124">
        <f>IF('Copy &amp; Paste Roster Report Here'!$A753=DL$7,IF('Copy &amp; Paste Roster Report Here'!$M753="xxxxxxxxxxx",1,0),0)</f>
        <v>0</v>
      </c>
      <c r="DM756" s="124">
        <f>IF('Copy &amp; Paste Roster Report Here'!$A753=DM$7,IF('Copy &amp; Paste Roster Report Here'!$M753="xxxxxxxxxxx",1,0),0)</f>
        <v>0</v>
      </c>
      <c r="DN756" s="124">
        <f>IF('Copy &amp; Paste Roster Report Here'!$A753=DN$7,IF('Copy &amp; Paste Roster Report Here'!$M753="xxxxxxxxxxx",1,0),0)</f>
        <v>0</v>
      </c>
      <c r="DO756" s="124">
        <f>IF('Copy &amp; Paste Roster Report Here'!$A753=DO$7,IF('Copy &amp; Paste Roster Report Here'!$M753="xxxxxxxxxxx",1,0),0)</f>
        <v>0</v>
      </c>
      <c r="DP756" s="125">
        <f t="shared" si="181"/>
        <v>0</v>
      </c>
      <c r="DQ756" s="126">
        <f t="shared" si="182"/>
        <v>0</v>
      </c>
    </row>
    <row r="757" spans="1:121" x14ac:dyDescent="0.25">
      <c r="A757" s="111">
        <f t="shared" si="168"/>
        <v>0</v>
      </c>
      <c r="B757" s="111">
        <f t="shared" si="169"/>
        <v>0</v>
      </c>
      <c r="C757" s="112">
        <f>+('Copy &amp; Paste Roster Report Here'!$P754-'Copy &amp; Paste Roster Report Here'!$O754)/30</f>
        <v>0</v>
      </c>
      <c r="D757" s="112">
        <f>+('Copy &amp; Paste Roster Report Here'!$P754-'Copy &amp; Paste Roster Report Here'!$O754)</f>
        <v>0</v>
      </c>
      <c r="E757" s="111">
        <f>'Copy &amp; Paste Roster Report Here'!N754</f>
        <v>0</v>
      </c>
      <c r="F757" s="111" t="str">
        <f t="shared" si="170"/>
        <v>N</v>
      </c>
      <c r="G757" s="111">
        <f>'Copy &amp; Paste Roster Report Here'!R754</f>
        <v>0</v>
      </c>
      <c r="H757" s="113">
        <f t="shared" si="171"/>
        <v>0</v>
      </c>
      <c r="I757" s="112">
        <f>IF(F757="N",$F$5-'Copy &amp; Paste Roster Report Here'!O754,+'Copy &amp; Paste Roster Report Here'!Q754-'Copy &amp; Paste Roster Report Here'!O754)</f>
        <v>0</v>
      </c>
      <c r="J757" s="114">
        <f t="shared" si="172"/>
        <v>0</v>
      </c>
      <c r="K757" s="114">
        <f t="shared" si="173"/>
        <v>0</v>
      </c>
      <c r="L757" s="115">
        <f>'Copy &amp; Paste Roster Report Here'!F754</f>
        <v>0</v>
      </c>
      <c r="M757" s="116">
        <f t="shared" si="174"/>
        <v>0</v>
      </c>
      <c r="N757" s="117">
        <f>IF('Copy &amp; Paste Roster Report Here'!$A754='Analytical Tests'!N$7,IF($F757="Y",+$H757*N$6,0),0)</f>
        <v>0</v>
      </c>
      <c r="O757" s="117">
        <f>IF('Copy &amp; Paste Roster Report Here'!$A754='Analytical Tests'!O$7,IF($F757="Y",+$H757*O$6,0),0)</f>
        <v>0</v>
      </c>
      <c r="P757" s="117">
        <f>IF('Copy &amp; Paste Roster Report Here'!$A754='Analytical Tests'!P$7,IF($F757="Y",+$H757*P$6,0),0)</f>
        <v>0</v>
      </c>
      <c r="Q757" s="117">
        <f>IF('Copy &amp; Paste Roster Report Here'!$A754='Analytical Tests'!Q$7,IF($F757="Y",+$H757*Q$6,0),0)</f>
        <v>0</v>
      </c>
      <c r="R757" s="117">
        <f>IF('Copy &amp; Paste Roster Report Here'!$A754='Analytical Tests'!R$7,IF($F757="Y",+$H757*R$6,0),0)</f>
        <v>0</v>
      </c>
      <c r="S757" s="117">
        <f>IF('Copy &amp; Paste Roster Report Here'!$A754='Analytical Tests'!S$7,IF($F757="Y",+$H757*S$6,0),0)</f>
        <v>0</v>
      </c>
      <c r="T757" s="117">
        <f>IF('Copy &amp; Paste Roster Report Here'!$A754='Analytical Tests'!T$7,IF($F757="Y",+$H757*T$6,0),0)</f>
        <v>0</v>
      </c>
      <c r="U757" s="117">
        <f>IF('Copy &amp; Paste Roster Report Here'!$A754='Analytical Tests'!U$7,IF($F757="Y",+$H757*U$6,0),0)</f>
        <v>0</v>
      </c>
      <c r="V757" s="117">
        <f>IF('Copy &amp; Paste Roster Report Here'!$A754='Analytical Tests'!V$7,IF($F757="Y",+$H757*V$6,0),0)</f>
        <v>0</v>
      </c>
      <c r="W757" s="117">
        <f>IF('Copy &amp; Paste Roster Report Here'!$A754='Analytical Tests'!W$7,IF($F757="Y",+$H757*W$6,0),0)</f>
        <v>0</v>
      </c>
      <c r="X757" s="117">
        <f>IF('Copy &amp; Paste Roster Report Here'!$A754='Analytical Tests'!X$7,IF($F757="Y",+$H757*X$6,0),0)</f>
        <v>0</v>
      </c>
      <c r="Y757" s="117" t="b">
        <f>IF('Copy &amp; Paste Roster Report Here'!$A754='Analytical Tests'!Y$7,IF($F757="N",IF($J757&gt;=$C757,Y$6,+($I757/$D757)*Y$6),0))</f>
        <v>0</v>
      </c>
      <c r="Z757" s="117" t="b">
        <f>IF('Copy &amp; Paste Roster Report Here'!$A754='Analytical Tests'!Z$7,IF($F757="N",IF($J757&gt;=$C757,Z$6,+($I757/$D757)*Z$6),0))</f>
        <v>0</v>
      </c>
      <c r="AA757" s="117" t="b">
        <f>IF('Copy &amp; Paste Roster Report Here'!$A754='Analytical Tests'!AA$7,IF($F757="N",IF($J757&gt;=$C757,AA$6,+($I757/$D757)*AA$6),0))</f>
        <v>0</v>
      </c>
      <c r="AB757" s="117" t="b">
        <f>IF('Copy &amp; Paste Roster Report Here'!$A754='Analytical Tests'!AB$7,IF($F757="N",IF($J757&gt;=$C757,AB$6,+($I757/$D757)*AB$6),0))</f>
        <v>0</v>
      </c>
      <c r="AC757" s="117" t="b">
        <f>IF('Copy &amp; Paste Roster Report Here'!$A754='Analytical Tests'!AC$7,IF($F757="N",IF($J757&gt;=$C757,AC$6,+($I757/$D757)*AC$6),0))</f>
        <v>0</v>
      </c>
      <c r="AD757" s="117" t="b">
        <f>IF('Copy &amp; Paste Roster Report Here'!$A754='Analytical Tests'!AD$7,IF($F757="N",IF($J757&gt;=$C757,AD$6,+($I757/$D757)*AD$6),0))</f>
        <v>0</v>
      </c>
      <c r="AE757" s="117" t="b">
        <f>IF('Copy &amp; Paste Roster Report Here'!$A754='Analytical Tests'!AE$7,IF($F757="N",IF($J757&gt;=$C757,AE$6,+($I757/$D757)*AE$6),0))</f>
        <v>0</v>
      </c>
      <c r="AF757" s="117" t="b">
        <f>IF('Copy &amp; Paste Roster Report Here'!$A754='Analytical Tests'!AF$7,IF($F757="N",IF($J757&gt;=$C757,AF$6,+($I757/$D757)*AF$6),0))</f>
        <v>0</v>
      </c>
      <c r="AG757" s="117" t="b">
        <f>IF('Copy &amp; Paste Roster Report Here'!$A754='Analytical Tests'!AG$7,IF($F757="N",IF($J757&gt;=$C757,AG$6,+($I757/$D757)*AG$6),0))</f>
        <v>0</v>
      </c>
      <c r="AH757" s="117" t="b">
        <f>IF('Copy &amp; Paste Roster Report Here'!$A754='Analytical Tests'!AH$7,IF($F757="N",IF($J757&gt;=$C757,AH$6,+($I757/$D757)*AH$6),0))</f>
        <v>0</v>
      </c>
      <c r="AI757" s="117" t="b">
        <f>IF('Copy &amp; Paste Roster Report Here'!$A754='Analytical Tests'!AI$7,IF($F757="N",IF($J757&gt;=$C757,AI$6,+($I757/$D757)*AI$6),0))</f>
        <v>0</v>
      </c>
      <c r="AJ757" s="79"/>
      <c r="AK757" s="118">
        <f>IF('Copy &amp; Paste Roster Report Here'!$A754=AK$7,IF('Copy &amp; Paste Roster Report Here'!$M754="FT",1,0),0)</f>
        <v>0</v>
      </c>
      <c r="AL757" s="118">
        <f>IF('Copy &amp; Paste Roster Report Here'!$A754=AL$7,IF('Copy &amp; Paste Roster Report Here'!$M754="FT",1,0),0)</f>
        <v>0</v>
      </c>
      <c r="AM757" s="118">
        <f>IF('Copy &amp; Paste Roster Report Here'!$A754=AM$7,IF('Copy &amp; Paste Roster Report Here'!$M754="FT",1,0),0)</f>
        <v>0</v>
      </c>
      <c r="AN757" s="118">
        <f>IF('Copy &amp; Paste Roster Report Here'!$A754=AN$7,IF('Copy &amp; Paste Roster Report Here'!$M754="FT",1,0),0)</f>
        <v>0</v>
      </c>
      <c r="AO757" s="118">
        <f>IF('Copy &amp; Paste Roster Report Here'!$A754=AO$7,IF('Copy &amp; Paste Roster Report Here'!$M754="FT",1,0),0)</f>
        <v>0</v>
      </c>
      <c r="AP757" s="118">
        <f>IF('Copy &amp; Paste Roster Report Here'!$A754=AP$7,IF('Copy &amp; Paste Roster Report Here'!$M754="FT",1,0),0)</f>
        <v>0</v>
      </c>
      <c r="AQ757" s="118">
        <f>IF('Copy &amp; Paste Roster Report Here'!$A754=AQ$7,IF('Copy &amp; Paste Roster Report Here'!$M754="FT",1,0),0)</f>
        <v>0</v>
      </c>
      <c r="AR757" s="118">
        <f>IF('Copy &amp; Paste Roster Report Here'!$A754=AR$7,IF('Copy &amp; Paste Roster Report Here'!$M754="FT",1,0),0)</f>
        <v>0</v>
      </c>
      <c r="AS757" s="118">
        <f>IF('Copy &amp; Paste Roster Report Here'!$A754=AS$7,IF('Copy &amp; Paste Roster Report Here'!$M754="FT",1,0),0)</f>
        <v>0</v>
      </c>
      <c r="AT757" s="118">
        <f>IF('Copy &amp; Paste Roster Report Here'!$A754=AT$7,IF('Copy &amp; Paste Roster Report Here'!$M754="FT",1,0),0)</f>
        <v>0</v>
      </c>
      <c r="AU757" s="118">
        <f>IF('Copy &amp; Paste Roster Report Here'!$A754=AU$7,IF('Copy &amp; Paste Roster Report Here'!$M754="FT",1,0),0)</f>
        <v>0</v>
      </c>
      <c r="AV757" s="73">
        <f t="shared" si="175"/>
        <v>0</v>
      </c>
      <c r="AW757" s="119">
        <f>IF('Copy &amp; Paste Roster Report Here'!$A754=AW$7,IF('Copy &amp; Paste Roster Report Here'!$M754="HT",1,0),0)</f>
        <v>0</v>
      </c>
      <c r="AX757" s="119">
        <f>IF('Copy &amp; Paste Roster Report Here'!$A754=AX$7,IF('Copy &amp; Paste Roster Report Here'!$M754="HT",1,0),0)</f>
        <v>0</v>
      </c>
      <c r="AY757" s="119">
        <f>IF('Copy &amp; Paste Roster Report Here'!$A754=AY$7,IF('Copy &amp; Paste Roster Report Here'!$M754="HT",1,0),0)</f>
        <v>0</v>
      </c>
      <c r="AZ757" s="119">
        <f>IF('Copy &amp; Paste Roster Report Here'!$A754=AZ$7,IF('Copy &amp; Paste Roster Report Here'!$M754="HT",1,0),0)</f>
        <v>0</v>
      </c>
      <c r="BA757" s="119">
        <f>IF('Copy &amp; Paste Roster Report Here'!$A754=BA$7,IF('Copy &amp; Paste Roster Report Here'!$M754="HT",1,0),0)</f>
        <v>0</v>
      </c>
      <c r="BB757" s="119">
        <f>IF('Copy &amp; Paste Roster Report Here'!$A754=BB$7,IF('Copy &amp; Paste Roster Report Here'!$M754="HT",1,0),0)</f>
        <v>0</v>
      </c>
      <c r="BC757" s="119">
        <f>IF('Copy &amp; Paste Roster Report Here'!$A754=BC$7,IF('Copy &amp; Paste Roster Report Here'!$M754="HT",1,0),0)</f>
        <v>0</v>
      </c>
      <c r="BD757" s="119">
        <f>IF('Copy &amp; Paste Roster Report Here'!$A754=BD$7,IF('Copy &amp; Paste Roster Report Here'!$M754="HT",1,0),0)</f>
        <v>0</v>
      </c>
      <c r="BE757" s="119">
        <f>IF('Copy &amp; Paste Roster Report Here'!$A754=BE$7,IF('Copy &amp; Paste Roster Report Here'!$M754="HT",1,0),0)</f>
        <v>0</v>
      </c>
      <c r="BF757" s="119">
        <f>IF('Copy &amp; Paste Roster Report Here'!$A754=BF$7,IF('Copy &amp; Paste Roster Report Here'!$M754="HT",1,0),0)</f>
        <v>0</v>
      </c>
      <c r="BG757" s="119">
        <f>IF('Copy &amp; Paste Roster Report Here'!$A754=BG$7,IF('Copy &amp; Paste Roster Report Here'!$M754="HT",1,0),0)</f>
        <v>0</v>
      </c>
      <c r="BH757" s="73">
        <f t="shared" si="176"/>
        <v>0</v>
      </c>
      <c r="BI757" s="120">
        <f>IF('Copy &amp; Paste Roster Report Here'!$A754=BI$7,IF('Copy &amp; Paste Roster Report Here'!$M754="MT",1,0),0)</f>
        <v>0</v>
      </c>
      <c r="BJ757" s="120">
        <f>IF('Copy &amp; Paste Roster Report Here'!$A754=BJ$7,IF('Copy &amp; Paste Roster Report Here'!$M754="MT",1,0),0)</f>
        <v>0</v>
      </c>
      <c r="BK757" s="120">
        <f>IF('Copy &amp; Paste Roster Report Here'!$A754=BK$7,IF('Copy &amp; Paste Roster Report Here'!$M754="MT",1,0),0)</f>
        <v>0</v>
      </c>
      <c r="BL757" s="120">
        <f>IF('Copy &amp; Paste Roster Report Here'!$A754=BL$7,IF('Copy &amp; Paste Roster Report Here'!$M754="MT",1,0),0)</f>
        <v>0</v>
      </c>
      <c r="BM757" s="120">
        <f>IF('Copy &amp; Paste Roster Report Here'!$A754=BM$7,IF('Copy &amp; Paste Roster Report Here'!$M754="MT",1,0),0)</f>
        <v>0</v>
      </c>
      <c r="BN757" s="120">
        <f>IF('Copy &amp; Paste Roster Report Here'!$A754=BN$7,IF('Copy &amp; Paste Roster Report Here'!$M754="MT",1,0),0)</f>
        <v>0</v>
      </c>
      <c r="BO757" s="120">
        <f>IF('Copy &amp; Paste Roster Report Here'!$A754=BO$7,IF('Copy &amp; Paste Roster Report Here'!$M754="MT",1,0),0)</f>
        <v>0</v>
      </c>
      <c r="BP757" s="120">
        <f>IF('Copy &amp; Paste Roster Report Here'!$A754=BP$7,IF('Copy &amp; Paste Roster Report Here'!$M754="MT",1,0),0)</f>
        <v>0</v>
      </c>
      <c r="BQ757" s="120">
        <f>IF('Copy &amp; Paste Roster Report Here'!$A754=BQ$7,IF('Copy &amp; Paste Roster Report Here'!$M754="MT",1,0),0)</f>
        <v>0</v>
      </c>
      <c r="BR757" s="120">
        <f>IF('Copy &amp; Paste Roster Report Here'!$A754=BR$7,IF('Copy &amp; Paste Roster Report Here'!$M754="MT",1,0),0)</f>
        <v>0</v>
      </c>
      <c r="BS757" s="120">
        <f>IF('Copy &amp; Paste Roster Report Here'!$A754=BS$7,IF('Copy &amp; Paste Roster Report Here'!$M754="MT",1,0),0)</f>
        <v>0</v>
      </c>
      <c r="BT757" s="73">
        <f t="shared" si="177"/>
        <v>0</v>
      </c>
      <c r="BU757" s="121">
        <f>IF('Copy &amp; Paste Roster Report Here'!$A754=BU$7,IF('Copy &amp; Paste Roster Report Here'!$M754="fy",1,0),0)</f>
        <v>0</v>
      </c>
      <c r="BV757" s="121">
        <f>IF('Copy &amp; Paste Roster Report Here'!$A754=BV$7,IF('Copy &amp; Paste Roster Report Here'!$M754="fy",1,0),0)</f>
        <v>0</v>
      </c>
      <c r="BW757" s="121">
        <f>IF('Copy &amp; Paste Roster Report Here'!$A754=BW$7,IF('Copy &amp; Paste Roster Report Here'!$M754="fy",1,0),0)</f>
        <v>0</v>
      </c>
      <c r="BX757" s="121">
        <f>IF('Copy &amp; Paste Roster Report Here'!$A754=BX$7,IF('Copy &amp; Paste Roster Report Here'!$M754="fy",1,0),0)</f>
        <v>0</v>
      </c>
      <c r="BY757" s="121">
        <f>IF('Copy &amp; Paste Roster Report Here'!$A754=BY$7,IF('Copy &amp; Paste Roster Report Here'!$M754="fy",1,0),0)</f>
        <v>0</v>
      </c>
      <c r="BZ757" s="121">
        <f>IF('Copy &amp; Paste Roster Report Here'!$A754=BZ$7,IF('Copy &amp; Paste Roster Report Here'!$M754="fy",1,0),0)</f>
        <v>0</v>
      </c>
      <c r="CA757" s="121">
        <f>IF('Copy &amp; Paste Roster Report Here'!$A754=CA$7,IF('Copy &amp; Paste Roster Report Here'!$M754="fy",1,0),0)</f>
        <v>0</v>
      </c>
      <c r="CB757" s="121">
        <f>IF('Copy &amp; Paste Roster Report Here'!$A754=CB$7,IF('Copy &amp; Paste Roster Report Here'!$M754="fy",1,0),0)</f>
        <v>0</v>
      </c>
      <c r="CC757" s="121">
        <f>IF('Copy &amp; Paste Roster Report Here'!$A754=CC$7,IF('Copy &amp; Paste Roster Report Here'!$M754="fy",1,0),0)</f>
        <v>0</v>
      </c>
      <c r="CD757" s="121">
        <f>IF('Copy &amp; Paste Roster Report Here'!$A754=CD$7,IF('Copy &amp; Paste Roster Report Here'!$M754="fy",1,0),0)</f>
        <v>0</v>
      </c>
      <c r="CE757" s="121">
        <f>IF('Copy &amp; Paste Roster Report Here'!$A754=CE$7,IF('Copy &amp; Paste Roster Report Here'!$M754="fy",1,0),0)</f>
        <v>0</v>
      </c>
      <c r="CF757" s="73">
        <f t="shared" si="178"/>
        <v>0</v>
      </c>
      <c r="CG757" s="122">
        <f>IF('Copy &amp; Paste Roster Report Here'!$A754=CG$7,IF('Copy &amp; Paste Roster Report Here'!$M754="RH",1,0),0)</f>
        <v>0</v>
      </c>
      <c r="CH757" s="122">
        <f>IF('Copy &amp; Paste Roster Report Here'!$A754=CH$7,IF('Copy &amp; Paste Roster Report Here'!$M754="RH",1,0),0)</f>
        <v>0</v>
      </c>
      <c r="CI757" s="122">
        <f>IF('Copy &amp; Paste Roster Report Here'!$A754=CI$7,IF('Copy &amp; Paste Roster Report Here'!$M754="RH",1,0),0)</f>
        <v>0</v>
      </c>
      <c r="CJ757" s="122">
        <f>IF('Copy &amp; Paste Roster Report Here'!$A754=CJ$7,IF('Copy &amp; Paste Roster Report Here'!$M754="RH",1,0),0)</f>
        <v>0</v>
      </c>
      <c r="CK757" s="122">
        <f>IF('Copy &amp; Paste Roster Report Here'!$A754=CK$7,IF('Copy &amp; Paste Roster Report Here'!$M754="RH",1,0),0)</f>
        <v>0</v>
      </c>
      <c r="CL757" s="122">
        <f>IF('Copy &amp; Paste Roster Report Here'!$A754=CL$7,IF('Copy &amp; Paste Roster Report Here'!$M754="RH",1,0),0)</f>
        <v>0</v>
      </c>
      <c r="CM757" s="122">
        <f>IF('Copy &amp; Paste Roster Report Here'!$A754=CM$7,IF('Copy &amp; Paste Roster Report Here'!$M754="RH",1,0),0)</f>
        <v>0</v>
      </c>
      <c r="CN757" s="122">
        <f>IF('Copy &amp; Paste Roster Report Here'!$A754=CN$7,IF('Copy &amp; Paste Roster Report Here'!$M754="RH",1,0),0)</f>
        <v>0</v>
      </c>
      <c r="CO757" s="122">
        <f>IF('Copy &amp; Paste Roster Report Here'!$A754=CO$7,IF('Copy &amp; Paste Roster Report Here'!$M754="RH",1,0),0)</f>
        <v>0</v>
      </c>
      <c r="CP757" s="122">
        <f>IF('Copy &amp; Paste Roster Report Here'!$A754=CP$7,IF('Copy &amp; Paste Roster Report Here'!$M754="RH",1,0),0)</f>
        <v>0</v>
      </c>
      <c r="CQ757" s="122">
        <f>IF('Copy &amp; Paste Roster Report Here'!$A754=CQ$7,IF('Copy &amp; Paste Roster Report Here'!$M754="RH",1,0),0)</f>
        <v>0</v>
      </c>
      <c r="CR757" s="73">
        <f t="shared" si="179"/>
        <v>0</v>
      </c>
      <c r="CS757" s="123">
        <f>IF('Copy &amp; Paste Roster Report Here'!$A754=CS$7,IF('Copy &amp; Paste Roster Report Here'!$M754="QT",1,0),0)</f>
        <v>0</v>
      </c>
      <c r="CT757" s="123">
        <f>IF('Copy &amp; Paste Roster Report Here'!$A754=CT$7,IF('Copy &amp; Paste Roster Report Here'!$M754="QT",1,0),0)</f>
        <v>0</v>
      </c>
      <c r="CU757" s="123">
        <f>IF('Copy &amp; Paste Roster Report Here'!$A754=CU$7,IF('Copy &amp; Paste Roster Report Here'!$M754="QT",1,0),0)</f>
        <v>0</v>
      </c>
      <c r="CV757" s="123">
        <f>IF('Copy &amp; Paste Roster Report Here'!$A754=CV$7,IF('Copy &amp; Paste Roster Report Here'!$M754="QT",1,0),0)</f>
        <v>0</v>
      </c>
      <c r="CW757" s="123">
        <f>IF('Copy &amp; Paste Roster Report Here'!$A754=CW$7,IF('Copy &amp; Paste Roster Report Here'!$M754="QT",1,0),0)</f>
        <v>0</v>
      </c>
      <c r="CX757" s="123">
        <f>IF('Copy &amp; Paste Roster Report Here'!$A754=CX$7,IF('Copy &amp; Paste Roster Report Here'!$M754="QT",1,0),0)</f>
        <v>0</v>
      </c>
      <c r="CY757" s="123">
        <f>IF('Copy &amp; Paste Roster Report Here'!$A754=CY$7,IF('Copy &amp; Paste Roster Report Here'!$M754="QT",1,0),0)</f>
        <v>0</v>
      </c>
      <c r="CZ757" s="123">
        <f>IF('Copy &amp; Paste Roster Report Here'!$A754=CZ$7,IF('Copy &amp; Paste Roster Report Here'!$M754="QT",1,0),0)</f>
        <v>0</v>
      </c>
      <c r="DA757" s="123">
        <f>IF('Copy &amp; Paste Roster Report Here'!$A754=DA$7,IF('Copy &amp; Paste Roster Report Here'!$M754="QT",1,0),0)</f>
        <v>0</v>
      </c>
      <c r="DB757" s="123">
        <f>IF('Copy &amp; Paste Roster Report Here'!$A754=DB$7,IF('Copy &amp; Paste Roster Report Here'!$M754="QT",1,0),0)</f>
        <v>0</v>
      </c>
      <c r="DC757" s="123">
        <f>IF('Copy &amp; Paste Roster Report Here'!$A754=DC$7,IF('Copy &amp; Paste Roster Report Here'!$M754="QT",1,0),0)</f>
        <v>0</v>
      </c>
      <c r="DD757" s="73">
        <f t="shared" si="180"/>
        <v>0</v>
      </c>
      <c r="DE757" s="124">
        <f>IF('Copy &amp; Paste Roster Report Here'!$A754=DE$7,IF('Copy &amp; Paste Roster Report Here'!$M754="xxxxxxxxxxx",1,0),0)</f>
        <v>0</v>
      </c>
      <c r="DF757" s="124">
        <f>IF('Copy &amp; Paste Roster Report Here'!$A754=DF$7,IF('Copy &amp; Paste Roster Report Here'!$M754="xxxxxxxxxxx",1,0),0)</f>
        <v>0</v>
      </c>
      <c r="DG757" s="124">
        <f>IF('Copy &amp; Paste Roster Report Here'!$A754=DG$7,IF('Copy &amp; Paste Roster Report Here'!$M754="xxxxxxxxxxx",1,0),0)</f>
        <v>0</v>
      </c>
      <c r="DH757" s="124">
        <f>IF('Copy &amp; Paste Roster Report Here'!$A754=DH$7,IF('Copy &amp; Paste Roster Report Here'!$M754="xxxxxxxxxxx",1,0),0)</f>
        <v>0</v>
      </c>
      <c r="DI757" s="124">
        <f>IF('Copy &amp; Paste Roster Report Here'!$A754=DI$7,IF('Copy &amp; Paste Roster Report Here'!$M754="xxxxxxxxxxx",1,0),0)</f>
        <v>0</v>
      </c>
      <c r="DJ757" s="124">
        <f>IF('Copy &amp; Paste Roster Report Here'!$A754=DJ$7,IF('Copy &amp; Paste Roster Report Here'!$M754="xxxxxxxxxxx",1,0),0)</f>
        <v>0</v>
      </c>
      <c r="DK757" s="124">
        <f>IF('Copy &amp; Paste Roster Report Here'!$A754=DK$7,IF('Copy &amp; Paste Roster Report Here'!$M754="xxxxxxxxxxx",1,0),0)</f>
        <v>0</v>
      </c>
      <c r="DL757" s="124">
        <f>IF('Copy &amp; Paste Roster Report Here'!$A754=DL$7,IF('Copy &amp; Paste Roster Report Here'!$M754="xxxxxxxxxxx",1,0),0)</f>
        <v>0</v>
      </c>
      <c r="DM757" s="124">
        <f>IF('Copy &amp; Paste Roster Report Here'!$A754=DM$7,IF('Copy &amp; Paste Roster Report Here'!$M754="xxxxxxxxxxx",1,0),0)</f>
        <v>0</v>
      </c>
      <c r="DN757" s="124">
        <f>IF('Copy &amp; Paste Roster Report Here'!$A754=DN$7,IF('Copy &amp; Paste Roster Report Here'!$M754="xxxxxxxxxxx",1,0),0)</f>
        <v>0</v>
      </c>
      <c r="DO757" s="124">
        <f>IF('Copy &amp; Paste Roster Report Here'!$A754=DO$7,IF('Copy &amp; Paste Roster Report Here'!$M754="xxxxxxxxxxx",1,0),0)</f>
        <v>0</v>
      </c>
      <c r="DP757" s="125">
        <f t="shared" si="181"/>
        <v>0</v>
      </c>
      <c r="DQ757" s="126">
        <f t="shared" si="182"/>
        <v>0</v>
      </c>
    </row>
    <row r="758" spans="1:121" x14ac:dyDescent="0.25">
      <c r="A758" s="111">
        <f t="shared" si="168"/>
        <v>0</v>
      </c>
      <c r="B758" s="111">
        <f t="shared" si="169"/>
        <v>0</v>
      </c>
      <c r="C758" s="112">
        <f>+('Copy &amp; Paste Roster Report Here'!$P755-'Copy &amp; Paste Roster Report Here'!$O755)/30</f>
        <v>0</v>
      </c>
      <c r="D758" s="112">
        <f>+('Copy &amp; Paste Roster Report Here'!$P755-'Copy &amp; Paste Roster Report Here'!$O755)</f>
        <v>0</v>
      </c>
      <c r="E758" s="111">
        <f>'Copy &amp; Paste Roster Report Here'!N755</f>
        <v>0</v>
      </c>
      <c r="F758" s="111" t="str">
        <f t="shared" si="170"/>
        <v>N</v>
      </c>
      <c r="G758" s="111">
        <f>'Copy &amp; Paste Roster Report Here'!R755</f>
        <v>0</v>
      </c>
      <c r="H758" s="113">
        <f t="shared" si="171"/>
        <v>0</v>
      </c>
      <c r="I758" s="112">
        <f>IF(F758="N",$F$5-'Copy &amp; Paste Roster Report Here'!O755,+'Copy &amp; Paste Roster Report Here'!Q755-'Copy &amp; Paste Roster Report Here'!O755)</f>
        <v>0</v>
      </c>
      <c r="J758" s="114">
        <f t="shared" si="172"/>
        <v>0</v>
      </c>
      <c r="K758" s="114">
        <f t="shared" si="173"/>
        <v>0</v>
      </c>
      <c r="L758" s="115">
        <f>'Copy &amp; Paste Roster Report Here'!F755</f>
        <v>0</v>
      </c>
      <c r="M758" s="116">
        <f t="shared" si="174"/>
        <v>0</v>
      </c>
      <c r="N758" s="117">
        <f>IF('Copy &amp; Paste Roster Report Here'!$A755='Analytical Tests'!N$7,IF($F758="Y",+$H758*N$6,0),0)</f>
        <v>0</v>
      </c>
      <c r="O758" s="117">
        <f>IF('Copy &amp; Paste Roster Report Here'!$A755='Analytical Tests'!O$7,IF($F758="Y",+$H758*O$6,0),0)</f>
        <v>0</v>
      </c>
      <c r="P758" s="117">
        <f>IF('Copy &amp; Paste Roster Report Here'!$A755='Analytical Tests'!P$7,IF($F758="Y",+$H758*P$6,0),0)</f>
        <v>0</v>
      </c>
      <c r="Q758" s="117">
        <f>IF('Copy &amp; Paste Roster Report Here'!$A755='Analytical Tests'!Q$7,IF($F758="Y",+$H758*Q$6,0),0)</f>
        <v>0</v>
      </c>
      <c r="R758" s="117">
        <f>IF('Copy &amp; Paste Roster Report Here'!$A755='Analytical Tests'!R$7,IF($F758="Y",+$H758*R$6,0),0)</f>
        <v>0</v>
      </c>
      <c r="S758" s="117">
        <f>IF('Copy &amp; Paste Roster Report Here'!$A755='Analytical Tests'!S$7,IF($F758="Y",+$H758*S$6,0),0)</f>
        <v>0</v>
      </c>
      <c r="T758" s="117">
        <f>IF('Copy &amp; Paste Roster Report Here'!$A755='Analytical Tests'!T$7,IF($F758="Y",+$H758*T$6,0),0)</f>
        <v>0</v>
      </c>
      <c r="U758" s="117">
        <f>IF('Copy &amp; Paste Roster Report Here'!$A755='Analytical Tests'!U$7,IF($F758="Y",+$H758*U$6,0),0)</f>
        <v>0</v>
      </c>
      <c r="V758" s="117">
        <f>IF('Copy &amp; Paste Roster Report Here'!$A755='Analytical Tests'!V$7,IF($F758="Y",+$H758*V$6,0),0)</f>
        <v>0</v>
      </c>
      <c r="W758" s="117">
        <f>IF('Copy &amp; Paste Roster Report Here'!$A755='Analytical Tests'!W$7,IF($F758="Y",+$H758*W$6,0),0)</f>
        <v>0</v>
      </c>
      <c r="X758" s="117">
        <f>IF('Copy &amp; Paste Roster Report Here'!$A755='Analytical Tests'!X$7,IF($F758="Y",+$H758*X$6,0),0)</f>
        <v>0</v>
      </c>
      <c r="Y758" s="117" t="b">
        <f>IF('Copy &amp; Paste Roster Report Here'!$A755='Analytical Tests'!Y$7,IF($F758="N",IF($J758&gt;=$C758,Y$6,+($I758/$D758)*Y$6),0))</f>
        <v>0</v>
      </c>
      <c r="Z758" s="117" t="b">
        <f>IF('Copy &amp; Paste Roster Report Here'!$A755='Analytical Tests'!Z$7,IF($F758="N",IF($J758&gt;=$C758,Z$6,+($I758/$D758)*Z$6),0))</f>
        <v>0</v>
      </c>
      <c r="AA758" s="117" t="b">
        <f>IF('Copy &amp; Paste Roster Report Here'!$A755='Analytical Tests'!AA$7,IF($F758="N",IF($J758&gt;=$C758,AA$6,+($I758/$D758)*AA$6),0))</f>
        <v>0</v>
      </c>
      <c r="AB758" s="117" t="b">
        <f>IF('Copy &amp; Paste Roster Report Here'!$A755='Analytical Tests'!AB$7,IF($F758="N",IF($J758&gt;=$C758,AB$6,+($I758/$D758)*AB$6),0))</f>
        <v>0</v>
      </c>
      <c r="AC758" s="117" t="b">
        <f>IF('Copy &amp; Paste Roster Report Here'!$A755='Analytical Tests'!AC$7,IF($F758="N",IF($J758&gt;=$C758,AC$6,+($I758/$D758)*AC$6),0))</f>
        <v>0</v>
      </c>
      <c r="AD758" s="117" t="b">
        <f>IF('Copy &amp; Paste Roster Report Here'!$A755='Analytical Tests'!AD$7,IF($F758="N",IF($J758&gt;=$C758,AD$6,+($I758/$D758)*AD$6),0))</f>
        <v>0</v>
      </c>
      <c r="AE758" s="117" t="b">
        <f>IF('Copy &amp; Paste Roster Report Here'!$A755='Analytical Tests'!AE$7,IF($F758="N",IF($J758&gt;=$C758,AE$6,+($I758/$D758)*AE$6),0))</f>
        <v>0</v>
      </c>
      <c r="AF758" s="117" t="b">
        <f>IF('Copy &amp; Paste Roster Report Here'!$A755='Analytical Tests'!AF$7,IF($F758="N",IF($J758&gt;=$C758,AF$6,+($I758/$D758)*AF$6),0))</f>
        <v>0</v>
      </c>
      <c r="AG758" s="117" t="b">
        <f>IF('Copy &amp; Paste Roster Report Here'!$A755='Analytical Tests'!AG$7,IF($F758="N",IF($J758&gt;=$C758,AG$6,+($I758/$D758)*AG$6),0))</f>
        <v>0</v>
      </c>
      <c r="AH758" s="117" t="b">
        <f>IF('Copy &amp; Paste Roster Report Here'!$A755='Analytical Tests'!AH$7,IF($F758="N",IF($J758&gt;=$C758,AH$6,+($I758/$D758)*AH$6),0))</f>
        <v>0</v>
      </c>
      <c r="AI758" s="117" t="b">
        <f>IF('Copy &amp; Paste Roster Report Here'!$A755='Analytical Tests'!AI$7,IF($F758="N",IF($J758&gt;=$C758,AI$6,+($I758/$D758)*AI$6),0))</f>
        <v>0</v>
      </c>
      <c r="AJ758" s="79"/>
      <c r="AK758" s="118">
        <f>IF('Copy &amp; Paste Roster Report Here'!$A755=AK$7,IF('Copy &amp; Paste Roster Report Here'!$M755="FT",1,0),0)</f>
        <v>0</v>
      </c>
      <c r="AL758" s="118">
        <f>IF('Copy &amp; Paste Roster Report Here'!$A755=AL$7,IF('Copy &amp; Paste Roster Report Here'!$M755="FT",1,0),0)</f>
        <v>0</v>
      </c>
      <c r="AM758" s="118">
        <f>IF('Copy &amp; Paste Roster Report Here'!$A755=AM$7,IF('Copy &amp; Paste Roster Report Here'!$M755="FT",1,0),0)</f>
        <v>0</v>
      </c>
      <c r="AN758" s="118">
        <f>IF('Copy &amp; Paste Roster Report Here'!$A755=AN$7,IF('Copy &amp; Paste Roster Report Here'!$M755="FT",1,0),0)</f>
        <v>0</v>
      </c>
      <c r="AO758" s="118">
        <f>IF('Copy &amp; Paste Roster Report Here'!$A755=AO$7,IF('Copy &amp; Paste Roster Report Here'!$M755="FT",1,0),0)</f>
        <v>0</v>
      </c>
      <c r="AP758" s="118">
        <f>IF('Copy &amp; Paste Roster Report Here'!$A755=AP$7,IF('Copy &amp; Paste Roster Report Here'!$M755="FT",1,0),0)</f>
        <v>0</v>
      </c>
      <c r="AQ758" s="118">
        <f>IF('Copy &amp; Paste Roster Report Here'!$A755=AQ$7,IF('Copy &amp; Paste Roster Report Here'!$M755="FT",1,0),0)</f>
        <v>0</v>
      </c>
      <c r="AR758" s="118">
        <f>IF('Copy &amp; Paste Roster Report Here'!$A755=AR$7,IF('Copy &amp; Paste Roster Report Here'!$M755="FT",1,0),0)</f>
        <v>0</v>
      </c>
      <c r="AS758" s="118">
        <f>IF('Copy &amp; Paste Roster Report Here'!$A755=AS$7,IF('Copy &amp; Paste Roster Report Here'!$M755="FT",1,0),0)</f>
        <v>0</v>
      </c>
      <c r="AT758" s="118">
        <f>IF('Copy &amp; Paste Roster Report Here'!$A755=AT$7,IF('Copy &amp; Paste Roster Report Here'!$M755="FT",1,0),0)</f>
        <v>0</v>
      </c>
      <c r="AU758" s="118">
        <f>IF('Copy &amp; Paste Roster Report Here'!$A755=AU$7,IF('Copy &amp; Paste Roster Report Here'!$M755="FT",1,0),0)</f>
        <v>0</v>
      </c>
      <c r="AV758" s="73">
        <f t="shared" si="175"/>
        <v>0</v>
      </c>
      <c r="AW758" s="119">
        <f>IF('Copy &amp; Paste Roster Report Here'!$A755=AW$7,IF('Copy &amp; Paste Roster Report Here'!$M755="HT",1,0),0)</f>
        <v>0</v>
      </c>
      <c r="AX758" s="119">
        <f>IF('Copy &amp; Paste Roster Report Here'!$A755=AX$7,IF('Copy &amp; Paste Roster Report Here'!$M755="HT",1,0),0)</f>
        <v>0</v>
      </c>
      <c r="AY758" s="119">
        <f>IF('Copy &amp; Paste Roster Report Here'!$A755=AY$7,IF('Copy &amp; Paste Roster Report Here'!$M755="HT",1,0),0)</f>
        <v>0</v>
      </c>
      <c r="AZ758" s="119">
        <f>IF('Copy &amp; Paste Roster Report Here'!$A755=AZ$7,IF('Copy &amp; Paste Roster Report Here'!$M755="HT",1,0),0)</f>
        <v>0</v>
      </c>
      <c r="BA758" s="119">
        <f>IF('Copy &amp; Paste Roster Report Here'!$A755=BA$7,IF('Copy &amp; Paste Roster Report Here'!$M755="HT",1,0),0)</f>
        <v>0</v>
      </c>
      <c r="BB758" s="119">
        <f>IF('Copy &amp; Paste Roster Report Here'!$A755=BB$7,IF('Copy &amp; Paste Roster Report Here'!$M755="HT",1,0),0)</f>
        <v>0</v>
      </c>
      <c r="BC758" s="119">
        <f>IF('Copy &amp; Paste Roster Report Here'!$A755=BC$7,IF('Copy &amp; Paste Roster Report Here'!$M755="HT",1,0),0)</f>
        <v>0</v>
      </c>
      <c r="BD758" s="119">
        <f>IF('Copy &amp; Paste Roster Report Here'!$A755=BD$7,IF('Copy &amp; Paste Roster Report Here'!$M755="HT",1,0),0)</f>
        <v>0</v>
      </c>
      <c r="BE758" s="119">
        <f>IF('Copy &amp; Paste Roster Report Here'!$A755=BE$7,IF('Copy &amp; Paste Roster Report Here'!$M755="HT",1,0),0)</f>
        <v>0</v>
      </c>
      <c r="BF758" s="119">
        <f>IF('Copy &amp; Paste Roster Report Here'!$A755=BF$7,IF('Copy &amp; Paste Roster Report Here'!$M755="HT",1,0),0)</f>
        <v>0</v>
      </c>
      <c r="BG758" s="119">
        <f>IF('Copy &amp; Paste Roster Report Here'!$A755=BG$7,IF('Copy &amp; Paste Roster Report Here'!$M755="HT",1,0),0)</f>
        <v>0</v>
      </c>
      <c r="BH758" s="73">
        <f t="shared" si="176"/>
        <v>0</v>
      </c>
      <c r="BI758" s="120">
        <f>IF('Copy &amp; Paste Roster Report Here'!$A755=BI$7,IF('Copy &amp; Paste Roster Report Here'!$M755="MT",1,0),0)</f>
        <v>0</v>
      </c>
      <c r="BJ758" s="120">
        <f>IF('Copy &amp; Paste Roster Report Here'!$A755=BJ$7,IF('Copy &amp; Paste Roster Report Here'!$M755="MT",1,0),0)</f>
        <v>0</v>
      </c>
      <c r="BK758" s="120">
        <f>IF('Copy &amp; Paste Roster Report Here'!$A755=BK$7,IF('Copy &amp; Paste Roster Report Here'!$M755="MT",1,0),0)</f>
        <v>0</v>
      </c>
      <c r="BL758" s="120">
        <f>IF('Copy &amp; Paste Roster Report Here'!$A755=BL$7,IF('Copy &amp; Paste Roster Report Here'!$M755="MT",1,0),0)</f>
        <v>0</v>
      </c>
      <c r="BM758" s="120">
        <f>IF('Copy &amp; Paste Roster Report Here'!$A755=BM$7,IF('Copy &amp; Paste Roster Report Here'!$M755="MT",1,0),0)</f>
        <v>0</v>
      </c>
      <c r="BN758" s="120">
        <f>IF('Copy &amp; Paste Roster Report Here'!$A755=BN$7,IF('Copy &amp; Paste Roster Report Here'!$M755="MT",1,0),0)</f>
        <v>0</v>
      </c>
      <c r="BO758" s="120">
        <f>IF('Copy &amp; Paste Roster Report Here'!$A755=BO$7,IF('Copy &amp; Paste Roster Report Here'!$M755="MT",1,0),0)</f>
        <v>0</v>
      </c>
      <c r="BP758" s="120">
        <f>IF('Copy &amp; Paste Roster Report Here'!$A755=BP$7,IF('Copy &amp; Paste Roster Report Here'!$M755="MT",1,0),0)</f>
        <v>0</v>
      </c>
      <c r="BQ758" s="120">
        <f>IF('Copy &amp; Paste Roster Report Here'!$A755=BQ$7,IF('Copy &amp; Paste Roster Report Here'!$M755="MT",1,0),0)</f>
        <v>0</v>
      </c>
      <c r="BR758" s="120">
        <f>IF('Copy &amp; Paste Roster Report Here'!$A755=BR$7,IF('Copy &amp; Paste Roster Report Here'!$M755="MT",1,0),0)</f>
        <v>0</v>
      </c>
      <c r="BS758" s="120">
        <f>IF('Copy &amp; Paste Roster Report Here'!$A755=BS$7,IF('Copy &amp; Paste Roster Report Here'!$M755="MT",1,0),0)</f>
        <v>0</v>
      </c>
      <c r="BT758" s="73">
        <f t="shared" si="177"/>
        <v>0</v>
      </c>
      <c r="BU758" s="121">
        <f>IF('Copy &amp; Paste Roster Report Here'!$A755=BU$7,IF('Copy &amp; Paste Roster Report Here'!$M755="fy",1,0),0)</f>
        <v>0</v>
      </c>
      <c r="BV758" s="121">
        <f>IF('Copy &amp; Paste Roster Report Here'!$A755=BV$7,IF('Copy &amp; Paste Roster Report Here'!$M755="fy",1,0),0)</f>
        <v>0</v>
      </c>
      <c r="BW758" s="121">
        <f>IF('Copy &amp; Paste Roster Report Here'!$A755=BW$7,IF('Copy &amp; Paste Roster Report Here'!$M755="fy",1,0),0)</f>
        <v>0</v>
      </c>
      <c r="BX758" s="121">
        <f>IF('Copy &amp; Paste Roster Report Here'!$A755=BX$7,IF('Copy &amp; Paste Roster Report Here'!$M755="fy",1,0),0)</f>
        <v>0</v>
      </c>
      <c r="BY758" s="121">
        <f>IF('Copy &amp; Paste Roster Report Here'!$A755=BY$7,IF('Copy &amp; Paste Roster Report Here'!$M755="fy",1,0),0)</f>
        <v>0</v>
      </c>
      <c r="BZ758" s="121">
        <f>IF('Copy &amp; Paste Roster Report Here'!$A755=BZ$7,IF('Copy &amp; Paste Roster Report Here'!$M755="fy",1,0),0)</f>
        <v>0</v>
      </c>
      <c r="CA758" s="121">
        <f>IF('Copy &amp; Paste Roster Report Here'!$A755=CA$7,IF('Copy &amp; Paste Roster Report Here'!$M755="fy",1,0),0)</f>
        <v>0</v>
      </c>
      <c r="CB758" s="121">
        <f>IF('Copy &amp; Paste Roster Report Here'!$A755=CB$7,IF('Copy &amp; Paste Roster Report Here'!$M755="fy",1,0),0)</f>
        <v>0</v>
      </c>
      <c r="CC758" s="121">
        <f>IF('Copy &amp; Paste Roster Report Here'!$A755=CC$7,IF('Copy &amp; Paste Roster Report Here'!$M755="fy",1,0),0)</f>
        <v>0</v>
      </c>
      <c r="CD758" s="121">
        <f>IF('Copy &amp; Paste Roster Report Here'!$A755=CD$7,IF('Copy &amp; Paste Roster Report Here'!$M755="fy",1,0),0)</f>
        <v>0</v>
      </c>
      <c r="CE758" s="121">
        <f>IF('Copy &amp; Paste Roster Report Here'!$A755=CE$7,IF('Copy &amp; Paste Roster Report Here'!$M755="fy",1,0),0)</f>
        <v>0</v>
      </c>
      <c r="CF758" s="73">
        <f t="shared" si="178"/>
        <v>0</v>
      </c>
      <c r="CG758" s="122">
        <f>IF('Copy &amp; Paste Roster Report Here'!$A755=CG$7,IF('Copy &amp; Paste Roster Report Here'!$M755="RH",1,0),0)</f>
        <v>0</v>
      </c>
      <c r="CH758" s="122">
        <f>IF('Copy &amp; Paste Roster Report Here'!$A755=CH$7,IF('Copy &amp; Paste Roster Report Here'!$M755="RH",1,0),0)</f>
        <v>0</v>
      </c>
      <c r="CI758" s="122">
        <f>IF('Copy &amp; Paste Roster Report Here'!$A755=CI$7,IF('Copy &amp; Paste Roster Report Here'!$M755="RH",1,0),0)</f>
        <v>0</v>
      </c>
      <c r="CJ758" s="122">
        <f>IF('Copy &amp; Paste Roster Report Here'!$A755=CJ$7,IF('Copy &amp; Paste Roster Report Here'!$M755="RH",1,0),0)</f>
        <v>0</v>
      </c>
      <c r="CK758" s="122">
        <f>IF('Copy &amp; Paste Roster Report Here'!$A755=CK$7,IF('Copy &amp; Paste Roster Report Here'!$M755="RH",1,0),0)</f>
        <v>0</v>
      </c>
      <c r="CL758" s="122">
        <f>IF('Copy &amp; Paste Roster Report Here'!$A755=CL$7,IF('Copy &amp; Paste Roster Report Here'!$M755="RH",1,0),0)</f>
        <v>0</v>
      </c>
      <c r="CM758" s="122">
        <f>IF('Copy &amp; Paste Roster Report Here'!$A755=CM$7,IF('Copy &amp; Paste Roster Report Here'!$M755="RH",1,0),0)</f>
        <v>0</v>
      </c>
      <c r="CN758" s="122">
        <f>IF('Copy &amp; Paste Roster Report Here'!$A755=CN$7,IF('Copy &amp; Paste Roster Report Here'!$M755="RH",1,0),0)</f>
        <v>0</v>
      </c>
      <c r="CO758" s="122">
        <f>IF('Copy &amp; Paste Roster Report Here'!$A755=CO$7,IF('Copy &amp; Paste Roster Report Here'!$M755="RH",1,0),0)</f>
        <v>0</v>
      </c>
      <c r="CP758" s="122">
        <f>IF('Copy &amp; Paste Roster Report Here'!$A755=CP$7,IF('Copy &amp; Paste Roster Report Here'!$M755="RH",1,0),0)</f>
        <v>0</v>
      </c>
      <c r="CQ758" s="122">
        <f>IF('Copy &amp; Paste Roster Report Here'!$A755=CQ$7,IF('Copy &amp; Paste Roster Report Here'!$M755="RH",1,0),0)</f>
        <v>0</v>
      </c>
      <c r="CR758" s="73">
        <f t="shared" si="179"/>
        <v>0</v>
      </c>
      <c r="CS758" s="123">
        <f>IF('Copy &amp; Paste Roster Report Here'!$A755=CS$7,IF('Copy &amp; Paste Roster Report Here'!$M755="QT",1,0),0)</f>
        <v>0</v>
      </c>
      <c r="CT758" s="123">
        <f>IF('Copy &amp; Paste Roster Report Here'!$A755=CT$7,IF('Copy &amp; Paste Roster Report Here'!$M755="QT",1,0),0)</f>
        <v>0</v>
      </c>
      <c r="CU758" s="123">
        <f>IF('Copy &amp; Paste Roster Report Here'!$A755=CU$7,IF('Copy &amp; Paste Roster Report Here'!$M755="QT",1,0),0)</f>
        <v>0</v>
      </c>
      <c r="CV758" s="123">
        <f>IF('Copy &amp; Paste Roster Report Here'!$A755=CV$7,IF('Copy &amp; Paste Roster Report Here'!$M755="QT",1,0),0)</f>
        <v>0</v>
      </c>
      <c r="CW758" s="123">
        <f>IF('Copy &amp; Paste Roster Report Here'!$A755=CW$7,IF('Copy &amp; Paste Roster Report Here'!$M755="QT",1,0),0)</f>
        <v>0</v>
      </c>
      <c r="CX758" s="123">
        <f>IF('Copy &amp; Paste Roster Report Here'!$A755=CX$7,IF('Copy &amp; Paste Roster Report Here'!$M755="QT",1,0),0)</f>
        <v>0</v>
      </c>
      <c r="CY758" s="123">
        <f>IF('Copy &amp; Paste Roster Report Here'!$A755=CY$7,IF('Copy &amp; Paste Roster Report Here'!$M755="QT",1,0),0)</f>
        <v>0</v>
      </c>
      <c r="CZ758" s="123">
        <f>IF('Copy &amp; Paste Roster Report Here'!$A755=CZ$7,IF('Copy &amp; Paste Roster Report Here'!$M755="QT",1,0),0)</f>
        <v>0</v>
      </c>
      <c r="DA758" s="123">
        <f>IF('Copy &amp; Paste Roster Report Here'!$A755=DA$7,IF('Copy &amp; Paste Roster Report Here'!$M755="QT",1,0),0)</f>
        <v>0</v>
      </c>
      <c r="DB758" s="123">
        <f>IF('Copy &amp; Paste Roster Report Here'!$A755=DB$7,IF('Copy &amp; Paste Roster Report Here'!$M755="QT",1,0),0)</f>
        <v>0</v>
      </c>
      <c r="DC758" s="123">
        <f>IF('Copy &amp; Paste Roster Report Here'!$A755=DC$7,IF('Copy &amp; Paste Roster Report Here'!$M755="QT",1,0),0)</f>
        <v>0</v>
      </c>
      <c r="DD758" s="73">
        <f t="shared" si="180"/>
        <v>0</v>
      </c>
      <c r="DE758" s="124">
        <f>IF('Copy &amp; Paste Roster Report Here'!$A755=DE$7,IF('Copy &amp; Paste Roster Report Here'!$M755="xxxxxxxxxxx",1,0),0)</f>
        <v>0</v>
      </c>
      <c r="DF758" s="124">
        <f>IF('Copy &amp; Paste Roster Report Here'!$A755=DF$7,IF('Copy &amp; Paste Roster Report Here'!$M755="xxxxxxxxxxx",1,0),0)</f>
        <v>0</v>
      </c>
      <c r="DG758" s="124">
        <f>IF('Copy &amp; Paste Roster Report Here'!$A755=DG$7,IF('Copy &amp; Paste Roster Report Here'!$M755="xxxxxxxxxxx",1,0),0)</f>
        <v>0</v>
      </c>
      <c r="DH758" s="124">
        <f>IF('Copy &amp; Paste Roster Report Here'!$A755=DH$7,IF('Copy &amp; Paste Roster Report Here'!$M755="xxxxxxxxxxx",1,0),0)</f>
        <v>0</v>
      </c>
      <c r="DI758" s="124">
        <f>IF('Copy &amp; Paste Roster Report Here'!$A755=DI$7,IF('Copy &amp; Paste Roster Report Here'!$M755="xxxxxxxxxxx",1,0),0)</f>
        <v>0</v>
      </c>
      <c r="DJ758" s="124">
        <f>IF('Copy &amp; Paste Roster Report Here'!$A755=DJ$7,IF('Copy &amp; Paste Roster Report Here'!$M755="xxxxxxxxxxx",1,0),0)</f>
        <v>0</v>
      </c>
      <c r="DK758" s="124">
        <f>IF('Copy &amp; Paste Roster Report Here'!$A755=DK$7,IF('Copy &amp; Paste Roster Report Here'!$M755="xxxxxxxxxxx",1,0),0)</f>
        <v>0</v>
      </c>
      <c r="DL758" s="124">
        <f>IF('Copy &amp; Paste Roster Report Here'!$A755=DL$7,IF('Copy &amp; Paste Roster Report Here'!$M755="xxxxxxxxxxx",1,0),0)</f>
        <v>0</v>
      </c>
      <c r="DM758" s="124">
        <f>IF('Copy &amp; Paste Roster Report Here'!$A755=DM$7,IF('Copy &amp; Paste Roster Report Here'!$M755="xxxxxxxxxxx",1,0),0)</f>
        <v>0</v>
      </c>
      <c r="DN758" s="124">
        <f>IF('Copy &amp; Paste Roster Report Here'!$A755=DN$7,IF('Copy &amp; Paste Roster Report Here'!$M755="xxxxxxxxxxx",1,0),0)</f>
        <v>0</v>
      </c>
      <c r="DO758" s="124">
        <f>IF('Copy &amp; Paste Roster Report Here'!$A755=DO$7,IF('Copy &amp; Paste Roster Report Here'!$M755="xxxxxxxxxxx",1,0),0)</f>
        <v>0</v>
      </c>
      <c r="DP758" s="125">
        <f t="shared" si="181"/>
        <v>0</v>
      </c>
      <c r="DQ758" s="126">
        <f t="shared" si="182"/>
        <v>0</v>
      </c>
    </row>
    <row r="759" spans="1:121" x14ac:dyDescent="0.25">
      <c r="A759" s="111">
        <f t="shared" si="168"/>
        <v>0</v>
      </c>
      <c r="B759" s="111">
        <f t="shared" si="169"/>
        <v>0</v>
      </c>
      <c r="C759" s="112">
        <f>+('Copy &amp; Paste Roster Report Here'!$P756-'Copy &amp; Paste Roster Report Here'!$O756)/30</f>
        <v>0</v>
      </c>
      <c r="D759" s="112">
        <f>+('Copy &amp; Paste Roster Report Here'!$P756-'Copy &amp; Paste Roster Report Here'!$O756)</f>
        <v>0</v>
      </c>
      <c r="E759" s="111">
        <f>'Copy &amp; Paste Roster Report Here'!N756</f>
        <v>0</v>
      </c>
      <c r="F759" s="111" t="str">
        <f t="shared" si="170"/>
        <v>N</v>
      </c>
      <c r="G759" s="111">
        <f>'Copy &amp; Paste Roster Report Here'!R756</f>
        <v>0</v>
      </c>
      <c r="H759" s="113">
        <f t="shared" si="171"/>
        <v>0</v>
      </c>
      <c r="I759" s="112">
        <f>IF(F759="N",$F$5-'Copy &amp; Paste Roster Report Here'!O756,+'Copy &amp; Paste Roster Report Here'!Q756-'Copy &amp; Paste Roster Report Here'!O756)</f>
        <v>0</v>
      </c>
      <c r="J759" s="114">
        <f t="shared" si="172"/>
        <v>0</v>
      </c>
      <c r="K759" s="114">
        <f t="shared" si="173"/>
        <v>0</v>
      </c>
      <c r="L759" s="115">
        <f>'Copy &amp; Paste Roster Report Here'!F756</f>
        <v>0</v>
      </c>
      <c r="M759" s="116">
        <f t="shared" si="174"/>
        <v>0</v>
      </c>
      <c r="N759" s="117">
        <f>IF('Copy &amp; Paste Roster Report Here'!$A756='Analytical Tests'!N$7,IF($F759="Y",+$H759*N$6,0),0)</f>
        <v>0</v>
      </c>
      <c r="O759" s="117">
        <f>IF('Copy &amp; Paste Roster Report Here'!$A756='Analytical Tests'!O$7,IF($F759="Y",+$H759*O$6,0),0)</f>
        <v>0</v>
      </c>
      <c r="P759" s="117">
        <f>IF('Copy &amp; Paste Roster Report Here'!$A756='Analytical Tests'!P$7,IF($F759="Y",+$H759*P$6,0),0)</f>
        <v>0</v>
      </c>
      <c r="Q759" s="117">
        <f>IF('Copy &amp; Paste Roster Report Here'!$A756='Analytical Tests'!Q$7,IF($F759="Y",+$H759*Q$6,0),0)</f>
        <v>0</v>
      </c>
      <c r="R759" s="117">
        <f>IF('Copy &amp; Paste Roster Report Here'!$A756='Analytical Tests'!R$7,IF($F759="Y",+$H759*R$6,0),0)</f>
        <v>0</v>
      </c>
      <c r="S759" s="117">
        <f>IF('Copy &amp; Paste Roster Report Here'!$A756='Analytical Tests'!S$7,IF($F759="Y",+$H759*S$6,0),0)</f>
        <v>0</v>
      </c>
      <c r="T759" s="117">
        <f>IF('Copy &amp; Paste Roster Report Here'!$A756='Analytical Tests'!T$7,IF($F759="Y",+$H759*T$6,0),0)</f>
        <v>0</v>
      </c>
      <c r="U759" s="117">
        <f>IF('Copy &amp; Paste Roster Report Here'!$A756='Analytical Tests'!U$7,IF($F759="Y",+$H759*U$6,0),0)</f>
        <v>0</v>
      </c>
      <c r="V759" s="117">
        <f>IF('Copy &amp; Paste Roster Report Here'!$A756='Analytical Tests'!V$7,IF($F759="Y",+$H759*V$6,0),0)</f>
        <v>0</v>
      </c>
      <c r="W759" s="117">
        <f>IF('Copy &amp; Paste Roster Report Here'!$A756='Analytical Tests'!W$7,IF($F759="Y",+$H759*W$6,0),0)</f>
        <v>0</v>
      </c>
      <c r="X759" s="117">
        <f>IF('Copy &amp; Paste Roster Report Here'!$A756='Analytical Tests'!X$7,IF($F759="Y",+$H759*X$6,0),0)</f>
        <v>0</v>
      </c>
      <c r="Y759" s="117" t="b">
        <f>IF('Copy &amp; Paste Roster Report Here'!$A756='Analytical Tests'!Y$7,IF($F759="N",IF($J759&gt;=$C759,Y$6,+($I759/$D759)*Y$6),0))</f>
        <v>0</v>
      </c>
      <c r="Z759" s="117" t="b">
        <f>IF('Copy &amp; Paste Roster Report Here'!$A756='Analytical Tests'!Z$7,IF($F759="N",IF($J759&gt;=$C759,Z$6,+($I759/$D759)*Z$6),0))</f>
        <v>0</v>
      </c>
      <c r="AA759" s="117" t="b">
        <f>IF('Copy &amp; Paste Roster Report Here'!$A756='Analytical Tests'!AA$7,IF($F759="N",IF($J759&gt;=$C759,AA$6,+($I759/$D759)*AA$6),0))</f>
        <v>0</v>
      </c>
      <c r="AB759" s="117" t="b">
        <f>IF('Copy &amp; Paste Roster Report Here'!$A756='Analytical Tests'!AB$7,IF($F759="N",IF($J759&gt;=$C759,AB$6,+($I759/$D759)*AB$6),0))</f>
        <v>0</v>
      </c>
      <c r="AC759" s="117" t="b">
        <f>IF('Copy &amp; Paste Roster Report Here'!$A756='Analytical Tests'!AC$7,IF($F759="N",IF($J759&gt;=$C759,AC$6,+($I759/$D759)*AC$6),0))</f>
        <v>0</v>
      </c>
      <c r="AD759" s="117" t="b">
        <f>IF('Copy &amp; Paste Roster Report Here'!$A756='Analytical Tests'!AD$7,IF($F759="N",IF($J759&gt;=$C759,AD$6,+($I759/$D759)*AD$6),0))</f>
        <v>0</v>
      </c>
      <c r="AE759" s="117" t="b">
        <f>IF('Copy &amp; Paste Roster Report Here'!$A756='Analytical Tests'!AE$7,IF($F759="N",IF($J759&gt;=$C759,AE$6,+($I759/$D759)*AE$6),0))</f>
        <v>0</v>
      </c>
      <c r="AF759" s="117" t="b">
        <f>IF('Copy &amp; Paste Roster Report Here'!$A756='Analytical Tests'!AF$7,IF($F759="N",IF($J759&gt;=$C759,AF$6,+($I759/$D759)*AF$6),0))</f>
        <v>0</v>
      </c>
      <c r="AG759" s="117" t="b">
        <f>IF('Copy &amp; Paste Roster Report Here'!$A756='Analytical Tests'!AG$7,IF($F759="N",IF($J759&gt;=$C759,AG$6,+($I759/$D759)*AG$6),0))</f>
        <v>0</v>
      </c>
      <c r="AH759" s="117" t="b">
        <f>IF('Copy &amp; Paste Roster Report Here'!$A756='Analytical Tests'!AH$7,IF($F759="N",IF($J759&gt;=$C759,AH$6,+($I759/$D759)*AH$6),0))</f>
        <v>0</v>
      </c>
      <c r="AI759" s="117" t="b">
        <f>IF('Copy &amp; Paste Roster Report Here'!$A756='Analytical Tests'!AI$7,IF($F759="N",IF($J759&gt;=$C759,AI$6,+($I759/$D759)*AI$6),0))</f>
        <v>0</v>
      </c>
      <c r="AJ759" s="79"/>
      <c r="AK759" s="118">
        <f>IF('Copy &amp; Paste Roster Report Here'!$A756=AK$7,IF('Copy &amp; Paste Roster Report Here'!$M756="FT",1,0),0)</f>
        <v>0</v>
      </c>
      <c r="AL759" s="118">
        <f>IF('Copy &amp; Paste Roster Report Here'!$A756=AL$7,IF('Copy &amp; Paste Roster Report Here'!$M756="FT",1,0),0)</f>
        <v>0</v>
      </c>
      <c r="AM759" s="118">
        <f>IF('Copy &amp; Paste Roster Report Here'!$A756=AM$7,IF('Copy &amp; Paste Roster Report Here'!$M756="FT",1,0),0)</f>
        <v>0</v>
      </c>
      <c r="AN759" s="118">
        <f>IF('Copy &amp; Paste Roster Report Here'!$A756=AN$7,IF('Copy &amp; Paste Roster Report Here'!$M756="FT",1,0),0)</f>
        <v>0</v>
      </c>
      <c r="AO759" s="118">
        <f>IF('Copy &amp; Paste Roster Report Here'!$A756=AO$7,IF('Copy &amp; Paste Roster Report Here'!$M756="FT",1,0),0)</f>
        <v>0</v>
      </c>
      <c r="AP759" s="118">
        <f>IF('Copy &amp; Paste Roster Report Here'!$A756=AP$7,IF('Copy &amp; Paste Roster Report Here'!$M756="FT",1,0),0)</f>
        <v>0</v>
      </c>
      <c r="AQ759" s="118">
        <f>IF('Copy &amp; Paste Roster Report Here'!$A756=AQ$7,IF('Copy &amp; Paste Roster Report Here'!$M756="FT",1,0),0)</f>
        <v>0</v>
      </c>
      <c r="AR759" s="118">
        <f>IF('Copy &amp; Paste Roster Report Here'!$A756=AR$7,IF('Copy &amp; Paste Roster Report Here'!$M756="FT",1,0),0)</f>
        <v>0</v>
      </c>
      <c r="AS759" s="118">
        <f>IF('Copy &amp; Paste Roster Report Here'!$A756=AS$7,IF('Copy &amp; Paste Roster Report Here'!$M756="FT",1,0),0)</f>
        <v>0</v>
      </c>
      <c r="AT759" s="118">
        <f>IF('Copy &amp; Paste Roster Report Here'!$A756=AT$7,IF('Copy &amp; Paste Roster Report Here'!$M756="FT",1,0),0)</f>
        <v>0</v>
      </c>
      <c r="AU759" s="118">
        <f>IF('Copy &amp; Paste Roster Report Here'!$A756=AU$7,IF('Copy &amp; Paste Roster Report Here'!$M756="FT",1,0),0)</f>
        <v>0</v>
      </c>
      <c r="AV759" s="73">
        <f t="shared" si="175"/>
        <v>0</v>
      </c>
      <c r="AW759" s="119">
        <f>IF('Copy &amp; Paste Roster Report Here'!$A756=AW$7,IF('Copy &amp; Paste Roster Report Here'!$M756="HT",1,0),0)</f>
        <v>0</v>
      </c>
      <c r="AX759" s="119">
        <f>IF('Copy &amp; Paste Roster Report Here'!$A756=AX$7,IF('Copy &amp; Paste Roster Report Here'!$M756="HT",1,0),0)</f>
        <v>0</v>
      </c>
      <c r="AY759" s="119">
        <f>IF('Copy &amp; Paste Roster Report Here'!$A756=AY$7,IF('Copy &amp; Paste Roster Report Here'!$M756="HT",1,0),0)</f>
        <v>0</v>
      </c>
      <c r="AZ759" s="119">
        <f>IF('Copy &amp; Paste Roster Report Here'!$A756=AZ$7,IF('Copy &amp; Paste Roster Report Here'!$M756="HT",1,0),0)</f>
        <v>0</v>
      </c>
      <c r="BA759" s="119">
        <f>IF('Copy &amp; Paste Roster Report Here'!$A756=BA$7,IF('Copy &amp; Paste Roster Report Here'!$M756="HT",1,0),0)</f>
        <v>0</v>
      </c>
      <c r="BB759" s="119">
        <f>IF('Copy &amp; Paste Roster Report Here'!$A756=BB$7,IF('Copy &amp; Paste Roster Report Here'!$M756="HT",1,0),0)</f>
        <v>0</v>
      </c>
      <c r="BC759" s="119">
        <f>IF('Copy &amp; Paste Roster Report Here'!$A756=BC$7,IF('Copy &amp; Paste Roster Report Here'!$M756="HT",1,0),0)</f>
        <v>0</v>
      </c>
      <c r="BD759" s="119">
        <f>IF('Copy &amp; Paste Roster Report Here'!$A756=BD$7,IF('Copy &amp; Paste Roster Report Here'!$M756="HT",1,0),0)</f>
        <v>0</v>
      </c>
      <c r="BE759" s="119">
        <f>IF('Copy &amp; Paste Roster Report Here'!$A756=BE$7,IF('Copy &amp; Paste Roster Report Here'!$M756="HT",1,0),0)</f>
        <v>0</v>
      </c>
      <c r="BF759" s="119">
        <f>IF('Copy &amp; Paste Roster Report Here'!$A756=BF$7,IF('Copy &amp; Paste Roster Report Here'!$M756="HT",1,0),0)</f>
        <v>0</v>
      </c>
      <c r="BG759" s="119">
        <f>IF('Copy &amp; Paste Roster Report Here'!$A756=BG$7,IF('Copy &amp; Paste Roster Report Here'!$M756="HT",1,0),0)</f>
        <v>0</v>
      </c>
      <c r="BH759" s="73">
        <f t="shared" si="176"/>
        <v>0</v>
      </c>
      <c r="BI759" s="120">
        <f>IF('Copy &amp; Paste Roster Report Here'!$A756=BI$7,IF('Copy &amp; Paste Roster Report Here'!$M756="MT",1,0),0)</f>
        <v>0</v>
      </c>
      <c r="BJ759" s="120">
        <f>IF('Copy &amp; Paste Roster Report Here'!$A756=BJ$7,IF('Copy &amp; Paste Roster Report Here'!$M756="MT",1,0),0)</f>
        <v>0</v>
      </c>
      <c r="BK759" s="120">
        <f>IF('Copy &amp; Paste Roster Report Here'!$A756=BK$7,IF('Copy &amp; Paste Roster Report Here'!$M756="MT",1,0),0)</f>
        <v>0</v>
      </c>
      <c r="BL759" s="120">
        <f>IF('Copy &amp; Paste Roster Report Here'!$A756=BL$7,IF('Copy &amp; Paste Roster Report Here'!$M756="MT",1,0),0)</f>
        <v>0</v>
      </c>
      <c r="BM759" s="120">
        <f>IF('Copy &amp; Paste Roster Report Here'!$A756=BM$7,IF('Copy &amp; Paste Roster Report Here'!$M756="MT",1,0),0)</f>
        <v>0</v>
      </c>
      <c r="BN759" s="120">
        <f>IF('Copy &amp; Paste Roster Report Here'!$A756=BN$7,IF('Copy &amp; Paste Roster Report Here'!$M756="MT",1,0),0)</f>
        <v>0</v>
      </c>
      <c r="BO759" s="120">
        <f>IF('Copy &amp; Paste Roster Report Here'!$A756=BO$7,IF('Copy &amp; Paste Roster Report Here'!$M756="MT",1,0),0)</f>
        <v>0</v>
      </c>
      <c r="BP759" s="120">
        <f>IF('Copy &amp; Paste Roster Report Here'!$A756=BP$7,IF('Copy &amp; Paste Roster Report Here'!$M756="MT",1,0),0)</f>
        <v>0</v>
      </c>
      <c r="BQ759" s="120">
        <f>IF('Copy &amp; Paste Roster Report Here'!$A756=BQ$7,IF('Copy &amp; Paste Roster Report Here'!$M756="MT",1,0),0)</f>
        <v>0</v>
      </c>
      <c r="BR759" s="120">
        <f>IF('Copy &amp; Paste Roster Report Here'!$A756=BR$7,IF('Copy &amp; Paste Roster Report Here'!$M756="MT",1,0),0)</f>
        <v>0</v>
      </c>
      <c r="BS759" s="120">
        <f>IF('Copy &amp; Paste Roster Report Here'!$A756=BS$7,IF('Copy &amp; Paste Roster Report Here'!$M756="MT",1,0),0)</f>
        <v>0</v>
      </c>
      <c r="BT759" s="73">
        <f t="shared" si="177"/>
        <v>0</v>
      </c>
      <c r="BU759" s="121">
        <f>IF('Copy &amp; Paste Roster Report Here'!$A756=BU$7,IF('Copy &amp; Paste Roster Report Here'!$M756="fy",1,0),0)</f>
        <v>0</v>
      </c>
      <c r="BV759" s="121">
        <f>IF('Copy &amp; Paste Roster Report Here'!$A756=BV$7,IF('Copy &amp; Paste Roster Report Here'!$M756="fy",1,0),0)</f>
        <v>0</v>
      </c>
      <c r="BW759" s="121">
        <f>IF('Copy &amp; Paste Roster Report Here'!$A756=BW$7,IF('Copy &amp; Paste Roster Report Here'!$M756="fy",1,0),0)</f>
        <v>0</v>
      </c>
      <c r="BX759" s="121">
        <f>IF('Copy &amp; Paste Roster Report Here'!$A756=BX$7,IF('Copy &amp; Paste Roster Report Here'!$M756="fy",1,0),0)</f>
        <v>0</v>
      </c>
      <c r="BY759" s="121">
        <f>IF('Copy &amp; Paste Roster Report Here'!$A756=BY$7,IF('Copy &amp; Paste Roster Report Here'!$M756="fy",1,0),0)</f>
        <v>0</v>
      </c>
      <c r="BZ759" s="121">
        <f>IF('Copy &amp; Paste Roster Report Here'!$A756=BZ$7,IF('Copy &amp; Paste Roster Report Here'!$M756="fy",1,0),0)</f>
        <v>0</v>
      </c>
      <c r="CA759" s="121">
        <f>IF('Copy &amp; Paste Roster Report Here'!$A756=CA$7,IF('Copy &amp; Paste Roster Report Here'!$M756="fy",1,0),0)</f>
        <v>0</v>
      </c>
      <c r="CB759" s="121">
        <f>IF('Copy &amp; Paste Roster Report Here'!$A756=CB$7,IF('Copy &amp; Paste Roster Report Here'!$M756="fy",1,0),0)</f>
        <v>0</v>
      </c>
      <c r="CC759" s="121">
        <f>IF('Copy &amp; Paste Roster Report Here'!$A756=CC$7,IF('Copy &amp; Paste Roster Report Here'!$M756="fy",1,0),0)</f>
        <v>0</v>
      </c>
      <c r="CD759" s="121">
        <f>IF('Copy &amp; Paste Roster Report Here'!$A756=CD$7,IF('Copy &amp; Paste Roster Report Here'!$M756="fy",1,0),0)</f>
        <v>0</v>
      </c>
      <c r="CE759" s="121">
        <f>IF('Copy &amp; Paste Roster Report Here'!$A756=CE$7,IF('Copy &amp; Paste Roster Report Here'!$M756="fy",1,0),0)</f>
        <v>0</v>
      </c>
      <c r="CF759" s="73">
        <f t="shared" si="178"/>
        <v>0</v>
      </c>
      <c r="CG759" s="122">
        <f>IF('Copy &amp; Paste Roster Report Here'!$A756=CG$7,IF('Copy &amp; Paste Roster Report Here'!$M756="RH",1,0),0)</f>
        <v>0</v>
      </c>
      <c r="CH759" s="122">
        <f>IF('Copy &amp; Paste Roster Report Here'!$A756=CH$7,IF('Copy &amp; Paste Roster Report Here'!$M756="RH",1,0),0)</f>
        <v>0</v>
      </c>
      <c r="CI759" s="122">
        <f>IF('Copy &amp; Paste Roster Report Here'!$A756=CI$7,IF('Copy &amp; Paste Roster Report Here'!$M756="RH",1,0),0)</f>
        <v>0</v>
      </c>
      <c r="CJ759" s="122">
        <f>IF('Copy &amp; Paste Roster Report Here'!$A756=CJ$7,IF('Copy &amp; Paste Roster Report Here'!$M756="RH",1,0),0)</f>
        <v>0</v>
      </c>
      <c r="CK759" s="122">
        <f>IF('Copy &amp; Paste Roster Report Here'!$A756=CK$7,IF('Copy &amp; Paste Roster Report Here'!$M756="RH",1,0),0)</f>
        <v>0</v>
      </c>
      <c r="CL759" s="122">
        <f>IF('Copy &amp; Paste Roster Report Here'!$A756=CL$7,IF('Copy &amp; Paste Roster Report Here'!$M756="RH",1,0),0)</f>
        <v>0</v>
      </c>
      <c r="CM759" s="122">
        <f>IF('Copy &amp; Paste Roster Report Here'!$A756=CM$7,IF('Copy &amp; Paste Roster Report Here'!$M756="RH",1,0),0)</f>
        <v>0</v>
      </c>
      <c r="CN759" s="122">
        <f>IF('Copy &amp; Paste Roster Report Here'!$A756=CN$7,IF('Copy &amp; Paste Roster Report Here'!$M756="RH",1,0),0)</f>
        <v>0</v>
      </c>
      <c r="CO759" s="122">
        <f>IF('Copy &amp; Paste Roster Report Here'!$A756=CO$7,IF('Copy &amp; Paste Roster Report Here'!$M756="RH",1,0),0)</f>
        <v>0</v>
      </c>
      <c r="CP759" s="122">
        <f>IF('Copy &amp; Paste Roster Report Here'!$A756=CP$7,IF('Copy &amp; Paste Roster Report Here'!$M756="RH",1,0),0)</f>
        <v>0</v>
      </c>
      <c r="CQ759" s="122">
        <f>IF('Copy &amp; Paste Roster Report Here'!$A756=CQ$7,IF('Copy &amp; Paste Roster Report Here'!$M756="RH",1,0),0)</f>
        <v>0</v>
      </c>
      <c r="CR759" s="73">
        <f t="shared" si="179"/>
        <v>0</v>
      </c>
      <c r="CS759" s="123">
        <f>IF('Copy &amp; Paste Roster Report Here'!$A756=CS$7,IF('Copy &amp; Paste Roster Report Here'!$M756="QT",1,0),0)</f>
        <v>0</v>
      </c>
      <c r="CT759" s="123">
        <f>IF('Copy &amp; Paste Roster Report Here'!$A756=CT$7,IF('Copy &amp; Paste Roster Report Here'!$M756="QT",1,0),0)</f>
        <v>0</v>
      </c>
      <c r="CU759" s="123">
        <f>IF('Copy &amp; Paste Roster Report Here'!$A756=CU$7,IF('Copy &amp; Paste Roster Report Here'!$M756="QT",1,0),0)</f>
        <v>0</v>
      </c>
      <c r="CV759" s="123">
        <f>IF('Copy &amp; Paste Roster Report Here'!$A756=CV$7,IF('Copy &amp; Paste Roster Report Here'!$M756="QT",1,0),0)</f>
        <v>0</v>
      </c>
      <c r="CW759" s="123">
        <f>IF('Copy &amp; Paste Roster Report Here'!$A756=CW$7,IF('Copy &amp; Paste Roster Report Here'!$M756="QT",1,0),0)</f>
        <v>0</v>
      </c>
      <c r="CX759" s="123">
        <f>IF('Copy &amp; Paste Roster Report Here'!$A756=CX$7,IF('Copy &amp; Paste Roster Report Here'!$M756="QT",1,0),0)</f>
        <v>0</v>
      </c>
      <c r="CY759" s="123">
        <f>IF('Copy &amp; Paste Roster Report Here'!$A756=CY$7,IF('Copy &amp; Paste Roster Report Here'!$M756="QT",1,0),0)</f>
        <v>0</v>
      </c>
      <c r="CZ759" s="123">
        <f>IF('Copy &amp; Paste Roster Report Here'!$A756=CZ$7,IF('Copy &amp; Paste Roster Report Here'!$M756="QT",1,0),0)</f>
        <v>0</v>
      </c>
      <c r="DA759" s="123">
        <f>IF('Copy &amp; Paste Roster Report Here'!$A756=DA$7,IF('Copy &amp; Paste Roster Report Here'!$M756="QT",1,0),0)</f>
        <v>0</v>
      </c>
      <c r="DB759" s="123">
        <f>IF('Copy &amp; Paste Roster Report Here'!$A756=DB$7,IF('Copy &amp; Paste Roster Report Here'!$M756="QT",1,0),0)</f>
        <v>0</v>
      </c>
      <c r="DC759" s="123">
        <f>IF('Copy &amp; Paste Roster Report Here'!$A756=DC$7,IF('Copy &amp; Paste Roster Report Here'!$M756="QT",1,0),0)</f>
        <v>0</v>
      </c>
      <c r="DD759" s="73">
        <f t="shared" si="180"/>
        <v>0</v>
      </c>
      <c r="DE759" s="124">
        <f>IF('Copy &amp; Paste Roster Report Here'!$A756=DE$7,IF('Copy &amp; Paste Roster Report Here'!$M756="xxxxxxxxxxx",1,0),0)</f>
        <v>0</v>
      </c>
      <c r="DF759" s="124">
        <f>IF('Copy &amp; Paste Roster Report Here'!$A756=DF$7,IF('Copy &amp; Paste Roster Report Here'!$M756="xxxxxxxxxxx",1,0),0)</f>
        <v>0</v>
      </c>
      <c r="DG759" s="124">
        <f>IF('Copy &amp; Paste Roster Report Here'!$A756=DG$7,IF('Copy &amp; Paste Roster Report Here'!$M756="xxxxxxxxxxx",1,0),0)</f>
        <v>0</v>
      </c>
      <c r="DH759" s="124">
        <f>IF('Copy &amp; Paste Roster Report Here'!$A756=DH$7,IF('Copy &amp; Paste Roster Report Here'!$M756="xxxxxxxxxxx",1,0),0)</f>
        <v>0</v>
      </c>
      <c r="DI759" s="124">
        <f>IF('Copy &amp; Paste Roster Report Here'!$A756=DI$7,IF('Copy &amp; Paste Roster Report Here'!$M756="xxxxxxxxxxx",1,0),0)</f>
        <v>0</v>
      </c>
      <c r="DJ759" s="124">
        <f>IF('Copy &amp; Paste Roster Report Here'!$A756=DJ$7,IF('Copy &amp; Paste Roster Report Here'!$M756="xxxxxxxxxxx",1,0),0)</f>
        <v>0</v>
      </c>
      <c r="DK759" s="124">
        <f>IF('Copy &amp; Paste Roster Report Here'!$A756=DK$7,IF('Copy &amp; Paste Roster Report Here'!$M756="xxxxxxxxxxx",1,0),0)</f>
        <v>0</v>
      </c>
      <c r="DL759" s="124">
        <f>IF('Copy &amp; Paste Roster Report Here'!$A756=DL$7,IF('Copy &amp; Paste Roster Report Here'!$M756="xxxxxxxxxxx",1,0),0)</f>
        <v>0</v>
      </c>
      <c r="DM759" s="124">
        <f>IF('Copy &amp; Paste Roster Report Here'!$A756=DM$7,IF('Copy &amp; Paste Roster Report Here'!$M756="xxxxxxxxxxx",1,0),0)</f>
        <v>0</v>
      </c>
      <c r="DN759" s="124">
        <f>IF('Copy &amp; Paste Roster Report Here'!$A756=DN$7,IF('Copy &amp; Paste Roster Report Here'!$M756="xxxxxxxxxxx",1,0),0)</f>
        <v>0</v>
      </c>
      <c r="DO759" s="124">
        <f>IF('Copy &amp; Paste Roster Report Here'!$A756=DO$7,IF('Copy &amp; Paste Roster Report Here'!$M756="xxxxxxxxxxx",1,0),0)</f>
        <v>0</v>
      </c>
      <c r="DP759" s="125">
        <f t="shared" si="181"/>
        <v>0</v>
      </c>
      <c r="DQ759" s="126">
        <f t="shared" si="182"/>
        <v>0</v>
      </c>
    </row>
    <row r="760" spans="1:121" x14ac:dyDescent="0.25">
      <c r="A760" s="111">
        <f t="shared" si="168"/>
        <v>0</v>
      </c>
      <c r="B760" s="111">
        <f t="shared" si="169"/>
        <v>0</v>
      </c>
      <c r="C760" s="112">
        <f>+('Copy &amp; Paste Roster Report Here'!$P757-'Copy &amp; Paste Roster Report Here'!$O757)/30</f>
        <v>0</v>
      </c>
      <c r="D760" s="112">
        <f>+('Copy &amp; Paste Roster Report Here'!$P757-'Copy &amp; Paste Roster Report Here'!$O757)</f>
        <v>0</v>
      </c>
      <c r="E760" s="111">
        <f>'Copy &amp; Paste Roster Report Here'!N757</f>
        <v>0</v>
      </c>
      <c r="F760" s="111" t="str">
        <f t="shared" si="170"/>
        <v>N</v>
      </c>
      <c r="G760" s="111">
        <f>'Copy &amp; Paste Roster Report Here'!R757</f>
        <v>0</v>
      </c>
      <c r="H760" s="113">
        <f t="shared" si="171"/>
        <v>0</v>
      </c>
      <c r="I760" s="112">
        <f>IF(F760="N",$F$5-'Copy &amp; Paste Roster Report Here'!O757,+'Copy &amp; Paste Roster Report Here'!Q757-'Copy &amp; Paste Roster Report Here'!O757)</f>
        <v>0</v>
      </c>
      <c r="J760" s="114">
        <f t="shared" si="172"/>
        <v>0</v>
      </c>
      <c r="K760" s="114">
        <f t="shared" si="173"/>
        <v>0</v>
      </c>
      <c r="L760" s="115">
        <f>'Copy &amp; Paste Roster Report Here'!F757</f>
        <v>0</v>
      </c>
      <c r="M760" s="116">
        <f t="shared" si="174"/>
        <v>0</v>
      </c>
      <c r="N760" s="117">
        <f>IF('Copy &amp; Paste Roster Report Here'!$A757='Analytical Tests'!N$7,IF($F760="Y",+$H760*N$6,0),0)</f>
        <v>0</v>
      </c>
      <c r="O760" s="117">
        <f>IF('Copy &amp; Paste Roster Report Here'!$A757='Analytical Tests'!O$7,IF($F760="Y",+$H760*O$6,0),0)</f>
        <v>0</v>
      </c>
      <c r="P760" s="117">
        <f>IF('Copy &amp; Paste Roster Report Here'!$A757='Analytical Tests'!P$7,IF($F760="Y",+$H760*P$6,0),0)</f>
        <v>0</v>
      </c>
      <c r="Q760" s="117">
        <f>IF('Copy &amp; Paste Roster Report Here'!$A757='Analytical Tests'!Q$7,IF($F760="Y",+$H760*Q$6,0),0)</f>
        <v>0</v>
      </c>
      <c r="R760" s="117">
        <f>IF('Copy &amp; Paste Roster Report Here'!$A757='Analytical Tests'!R$7,IF($F760="Y",+$H760*R$6,0),0)</f>
        <v>0</v>
      </c>
      <c r="S760" s="117">
        <f>IF('Copy &amp; Paste Roster Report Here'!$A757='Analytical Tests'!S$7,IF($F760="Y",+$H760*S$6,0),0)</f>
        <v>0</v>
      </c>
      <c r="T760" s="117">
        <f>IF('Copy &amp; Paste Roster Report Here'!$A757='Analytical Tests'!T$7,IF($F760="Y",+$H760*T$6,0),0)</f>
        <v>0</v>
      </c>
      <c r="U760" s="117">
        <f>IF('Copy &amp; Paste Roster Report Here'!$A757='Analytical Tests'!U$7,IF($F760="Y",+$H760*U$6,0),0)</f>
        <v>0</v>
      </c>
      <c r="V760" s="117">
        <f>IF('Copy &amp; Paste Roster Report Here'!$A757='Analytical Tests'!V$7,IF($F760="Y",+$H760*V$6,0),0)</f>
        <v>0</v>
      </c>
      <c r="W760" s="117">
        <f>IF('Copy &amp; Paste Roster Report Here'!$A757='Analytical Tests'!W$7,IF($F760="Y",+$H760*W$6,0),0)</f>
        <v>0</v>
      </c>
      <c r="X760" s="117">
        <f>IF('Copy &amp; Paste Roster Report Here'!$A757='Analytical Tests'!X$7,IF($F760="Y",+$H760*X$6,0),0)</f>
        <v>0</v>
      </c>
      <c r="Y760" s="117" t="b">
        <f>IF('Copy &amp; Paste Roster Report Here'!$A757='Analytical Tests'!Y$7,IF($F760="N",IF($J760&gt;=$C760,Y$6,+($I760/$D760)*Y$6),0))</f>
        <v>0</v>
      </c>
      <c r="Z760" s="117" t="b">
        <f>IF('Copy &amp; Paste Roster Report Here'!$A757='Analytical Tests'!Z$7,IF($F760="N",IF($J760&gt;=$C760,Z$6,+($I760/$D760)*Z$6),0))</f>
        <v>0</v>
      </c>
      <c r="AA760" s="117" t="b">
        <f>IF('Copy &amp; Paste Roster Report Here'!$A757='Analytical Tests'!AA$7,IF($F760="N",IF($J760&gt;=$C760,AA$6,+($I760/$D760)*AA$6),0))</f>
        <v>0</v>
      </c>
      <c r="AB760" s="117" t="b">
        <f>IF('Copy &amp; Paste Roster Report Here'!$A757='Analytical Tests'!AB$7,IF($F760="N",IF($J760&gt;=$C760,AB$6,+($I760/$D760)*AB$6),0))</f>
        <v>0</v>
      </c>
      <c r="AC760" s="117" t="b">
        <f>IF('Copy &amp; Paste Roster Report Here'!$A757='Analytical Tests'!AC$7,IF($F760="N",IF($J760&gt;=$C760,AC$6,+($I760/$D760)*AC$6),0))</f>
        <v>0</v>
      </c>
      <c r="AD760" s="117" t="b">
        <f>IF('Copy &amp; Paste Roster Report Here'!$A757='Analytical Tests'!AD$7,IF($F760="N",IF($J760&gt;=$C760,AD$6,+($I760/$D760)*AD$6),0))</f>
        <v>0</v>
      </c>
      <c r="AE760" s="117" t="b">
        <f>IF('Copy &amp; Paste Roster Report Here'!$A757='Analytical Tests'!AE$7,IF($F760="N",IF($J760&gt;=$C760,AE$6,+($I760/$D760)*AE$6),0))</f>
        <v>0</v>
      </c>
      <c r="AF760" s="117" t="b">
        <f>IF('Copy &amp; Paste Roster Report Here'!$A757='Analytical Tests'!AF$7,IF($F760="N",IF($J760&gt;=$C760,AF$6,+($I760/$D760)*AF$6),0))</f>
        <v>0</v>
      </c>
      <c r="AG760" s="117" t="b">
        <f>IF('Copy &amp; Paste Roster Report Here'!$A757='Analytical Tests'!AG$7,IF($F760="N",IF($J760&gt;=$C760,AG$6,+($I760/$D760)*AG$6),0))</f>
        <v>0</v>
      </c>
      <c r="AH760" s="117" t="b">
        <f>IF('Copy &amp; Paste Roster Report Here'!$A757='Analytical Tests'!AH$7,IF($F760="N",IF($J760&gt;=$C760,AH$6,+($I760/$D760)*AH$6),0))</f>
        <v>0</v>
      </c>
      <c r="AI760" s="117" t="b">
        <f>IF('Copy &amp; Paste Roster Report Here'!$A757='Analytical Tests'!AI$7,IF($F760="N",IF($J760&gt;=$C760,AI$6,+($I760/$D760)*AI$6),0))</f>
        <v>0</v>
      </c>
      <c r="AJ760" s="79"/>
      <c r="AK760" s="118">
        <f>IF('Copy &amp; Paste Roster Report Here'!$A757=AK$7,IF('Copy &amp; Paste Roster Report Here'!$M757="FT",1,0),0)</f>
        <v>0</v>
      </c>
      <c r="AL760" s="118">
        <f>IF('Copy &amp; Paste Roster Report Here'!$A757=AL$7,IF('Copy &amp; Paste Roster Report Here'!$M757="FT",1,0),0)</f>
        <v>0</v>
      </c>
      <c r="AM760" s="118">
        <f>IF('Copy &amp; Paste Roster Report Here'!$A757=AM$7,IF('Copy &amp; Paste Roster Report Here'!$M757="FT",1,0),0)</f>
        <v>0</v>
      </c>
      <c r="AN760" s="118">
        <f>IF('Copy &amp; Paste Roster Report Here'!$A757=AN$7,IF('Copy &amp; Paste Roster Report Here'!$M757="FT",1,0),0)</f>
        <v>0</v>
      </c>
      <c r="AO760" s="118">
        <f>IF('Copy &amp; Paste Roster Report Here'!$A757=AO$7,IF('Copy &amp; Paste Roster Report Here'!$M757="FT",1,0),0)</f>
        <v>0</v>
      </c>
      <c r="AP760" s="118">
        <f>IF('Copy &amp; Paste Roster Report Here'!$A757=AP$7,IF('Copy &amp; Paste Roster Report Here'!$M757="FT",1,0),0)</f>
        <v>0</v>
      </c>
      <c r="AQ760" s="118">
        <f>IF('Copy &amp; Paste Roster Report Here'!$A757=AQ$7,IF('Copy &amp; Paste Roster Report Here'!$M757="FT",1,0),0)</f>
        <v>0</v>
      </c>
      <c r="AR760" s="118">
        <f>IF('Copy &amp; Paste Roster Report Here'!$A757=AR$7,IF('Copy &amp; Paste Roster Report Here'!$M757="FT",1,0),0)</f>
        <v>0</v>
      </c>
      <c r="AS760" s="118">
        <f>IF('Copy &amp; Paste Roster Report Here'!$A757=AS$7,IF('Copy &amp; Paste Roster Report Here'!$M757="FT",1,0),0)</f>
        <v>0</v>
      </c>
      <c r="AT760" s="118">
        <f>IF('Copy &amp; Paste Roster Report Here'!$A757=AT$7,IF('Copy &amp; Paste Roster Report Here'!$M757="FT",1,0),0)</f>
        <v>0</v>
      </c>
      <c r="AU760" s="118">
        <f>IF('Copy &amp; Paste Roster Report Here'!$A757=AU$7,IF('Copy &amp; Paste Roster Report Here'!$M757="FT",1,0),0)</f>
        <v>0</v>
      </c>
      <c r="AV760" s="73">
        <f t="shared" si="175"/>
        <v>0</v>
      </c>
      <c r="AW760" s="119">
        <f>IF('Copy &amp; Paste Roster Report Here'!$A757=AW$7,IF('Copy &amp; Paste Roster Report Here'!$M757="HT",1,0),0)</f>
        <v>0</v>
      </c>
      <c r="AX760" s="119">
        <f>IF('Copy &amp; Paste Roster Report Here'!$A757=AX$7,IF('Copy &amp; Paste Roster Report Here'!$M757="HT",1,0),0)</f>
        <v>0</v>
      </c>
      <c r="AY760" s="119">
        <f>IF('Copy &amp; Paste Roster Report Here'!$A757=AY$7,IF('Copy &amp; Paste Roster Report Here'!$M757="HT",1,0),0)</f>
        <v>0</v>
      </c>
      <c r="AZ760" s="119">
        <f>IF('Copy &amp; Paste Roster Report Here'!$A757=AZ$7,IF('Copy &amp; Paste Roster Report Here'!$M757="HT",1,0),0)</f>
        <v>0</v>
      </c>
      <c r="BA760" s="119">
        <f>IF('Copy &amp; Paste Roster Report Here'!$A757=BA$7,IF('Copy &amp; Paste Roster Report Here'!$M757="HT",1,0),0)</f>
        <v>0</v>
      </c>
      <c r="BB760" s="119">
        <f>IF('Copy &amp; Paste Roster Report Here'!$A757=BB$7,IF('Copy &amp; Paste Roster Report Here'!$M757="HT",1,0),0)</f>
        <v>0</v>
      </c>
      <c r="BC760" s="119">
        <f>IF('Copy &amp; Paste Roster Report Here'!$A757=BC$7,IF('Copy &amp; Paste Roster Report Here'!$M757="HT",1,0),0)</f>
        <v>0</v>
      </c>
      <c r="BD760" s="119">
        <f>IF('Copy &amp; Paste Roster Report Here'!$A757=BD$7,IF('Copy &amp; Paste Roster Report Here'!$M757="HT",1,0),0)</f>
        <v>0</v>
      </c>
      <c r="BE760" s="119">
        <f>IF('Copy &amp; Paste Roster Report Here'!$A757=BE$7,IF('Copy &amp; Paste Roster Report Here'!$M757="HT",1,0),0)</f>
        <v>0</v>
      </c>
      <c r="BF760" s="119">
        <f>IF('Copy &amp; Paste Roster Report Here'!$A757=BF$7,IF('Copy &amp; Paste Roster Report Here'!$M757="HT",1,0),0)</f>
        <v>0</v>
      </c>
      <c r="BG760" s="119">
        <f>IF('Copy &amp; Paste Roster Report Here'!$A757=BG$7,IF('Copy &amp; Paste Roster Report Here'!$M757="HT",1,0),0)</f>
        <v>0</v>
      </c>
      <c r="BH760" s="73">
        <f t="shared" si="176"/>
        <v>0</v>
      </c>
      <c r="BI760" s="120">
        <f>IF('Copy &amp; Paste Roster Report Here'!$A757=BI$7,IF('Copy &amp; Paste Roster Report Here'!$M757="MT",1,0),0)</f>
        <v>0</v>
      </c>
      <c r="BJ760" s="120">
        <f>IF('Copy &amp; Paste Roster Report Here'!$A757=BJ$7,IF('Copy &amp; Paste Roster Report Here'!$M757="MT",1,0),0)</f>
        <v>0</v>
      </c>
      <c r="BK760" s="120">
        <f>IF('Copy &amp; Paste Roster Report Here'!$A757=BK$7,IF('Copy &amp; Paste Roster Report Here'!$M757="MT",1,0),0)</f>
        <v>0</v>
      </c>
      <c r="BL760" s="120">
        <f>IF('Copy &amp; Paste Roster Report Here'!$A757=BL$7,IF('Copy &amp; Paste Roster Report Here'!$M757="MT",1,0),0)</f>
        <v>0</v>
      </c>
      <c r="BM760" s="120">
        <f>IF('Copy &amp; Paste Roster Report Here'!$A757=BM$7,IF('Copy &amp; Paste Roster Report Here'!$M757="MT",1,0),0)</f>
        <v>0</v>
      </c>
      <c r="BN760" s="120">
        <f>IF('Copy &amp; Paste Roster Report Here'!$A757=BN$7,IF('Copy &amp; Paste Roster Report Here'!$M757="MT",1,0),0)</f>
        <v>0</v>
      </c>
      <c r="BO760" s="120">
        <f>IF('Copy &amp; Paste Roster Report Here'!$A757=BO$7,IF('Copy &amp; Paste Roster Report Here'!$M757="MT",1,0),0)</f>
        <v>0</v>
      </c>
      <c r="BP760" s="120">
        <f>IF('Copy &amp; Paste Roster Report Here'!$A757=BP$7,IF('Copy &amp; Paste Roster Report Here'!$M757="MT",1,0),0)</f>
        <v>0</v>
      </c>
      <c r="BQ760" s="120">
        <f>IF('Copy &amp; Paste Roster Report Here'!$A757=BQ$7,IF('Copy &amp; Paste Roster Report Here'!$M757="MT",1,0),0)</f>
        <v>0</v>
      </c>
      <c r="BR760" s="120">
        <f>IF('Copy &amp; Paste Roster Report Here'!$A757=BR$7,IF('Copy &amp; Paste Roster Report Here'!$M757="MT",1,0),0)</f>
        <v>0</v>
      </c>
      <c r="BS760" s="120">
        <f>IF('Copy &amp; Paste Roster Report Here'!$A757=BS$7,IF('Copy &amp; Paste Roster Report Here'!$M757="MT",1,0),0)</f>
        <v>0</v>
      </c>
      <c r="BT760" s="73">
        <f t="shared" si="177"/>
        <v>0</v>
      </c>
      <c r="BU760" s="121">
        <f>IF('Copy &amp; Paste Roster Report Here'!$A757=BU$7,IF('Copy &amp; Paste Roster Report Here'!$M757="fy",1,0),0)</f>
        <v>0</v>
      </c>
      <c r="BV760" s="121">
        <f>IF('Copy &amp; Paste Roster Report Here'!$A757=BV$7,IF('Copy &amp; Paste Roster Report Here'!$M757="fy",1,0),0)</f>
        <v>0</v>
      </c>
      <c r="BW760" s="121">
        <f>IF('Copy &amp; Paste Roster Report Here'!$A757=BW$7,IF('Copy &amp; Paste Roster Report Here'!$M757="fy",1,0),0)</f>
        <v>0</v>
      </c>
      <c r="BX760" s="121">
        <f>IF('Copy &amp; Paste Roster Report Here'!$A757=BX$7,IF('Copy &amp; Paste Roster Report Here'!$M757="fy",1,0),0)</f>
        <v>0</v>
      </c>
      <c r="BY760" s="121">
        <f>IF('Copy &amp; Paste Roster Report Here'!$A757=BY$7,IF('Copy &amp; Paste Roster Report Here'!$M757="fy",1,0),0)</f>
        <v>0</v>
      </c>
      <c r="BZ760" s="121">
        <f>IF('Copy &amp; Paste Roster Report Here'!$A757=BZ$7,IF('Copy &amp; Paste Roster Report Here'!$M757="fy",1,0),0)</f>
        <v>0</v>
      </c>
      <c r="CA760" s="121">
        <f>IF('Copy &amp; Paste Roster Report Here'!$A757=CA$7,IF('Copy &amp; Paste Roster Report Here'!$M757="fy",1,0),0)</f>
        <v>0</v>
      </c>
      <c r="CB760" s="121">
        <f>IF('Copy &amp; Paste Roster Report Here'!$A757=CB$7,IF('Copy &amp; Paste Roster Report Here'!$M757="fy",1,0),0)</f>
        <v>0</v>
      </c>
      <c r="CC760" s="121">
        <f>IF('Copy &amp; Paste Roster Report Here'!$A757=CC$7,IF('Copy &amp; Paste Roster Report Here'!$M757="fy",1,0),0)</f>
        <v>0</v>
      </c>
      <c r="CD760" s="121">
        <f>IF('Copy &amp; Paste Roster Report Here'!$A757=CD$7,IF('Copy &amp; Paste Roster Report Here'!$M757="fy",1,0),0)</f>
        <v>0</v>
      </c>
      <c r="CE760" s="121">
        <f>IF('Copy &amp; Paste Roster Report Here'!$A757=CE$7,IF('Copy &amp; Paste Roster Report Here'!$M757="fy",1,0),0)</f>
        <v>0</v>
      </c>
      <c r="CF760" s="73">
        <f t="shared" si="178"/>
        <v>0</v>
      </c>
      <c r="CG760" s="122">
        <f>IF('Copy &amp; Paste Roster Report Here'!$A757=CG$7,IF('Copy &amp; Paste Roster Report Here'!$M757="RH",1,0),0)</f>
        <v>0</v>
      </c>
      <c r="CH760" s="122">
        <f>IF('Copy &amp; Paste Roster Report Here'!$A757=CH$7,IF('Copy &amp; Paste Roster Report Here'!$M757="RH",1,0),0)</f>
        <v>0</v>
      </c>
      <c r="CI760" s="122">
        <f>IF('Copy &amp; Paste Roster Report Here'!$A757=CI$7,IF('Copy &amp; Paste Roster Report Here'!$M757="RH",1,0),0)</f>
        <v>0</v>
      </c>
      <c r="CJ760" s="122">
        <f>IF('Copy &amp; Paste Roster Report Here'!$A757=CJ$7,IF('Copy &amp; Paste Roster Report Here'!$M757="RH",1,0),0)</f>
        <v>0</v>
      </c>
      <c r="CK760" s="122">
        <f>IF('Copy &amp; Paste Roster Report Here'!$A757=CK$7,IF('Copy &amp; Paste Roster Report Here'!$M757="RH",1,0),0)</f>
        <v>0</v>
      </c>
      <c r="CL760" s="122">
        <f>IF('Copy &amp; Paste Roster Report Here'!$A757=CL$7,IF('Copy &amp; Paste Roster Report Here'!$M757="RH",1,0),0)</f>
        <v>0</v>
      </c>
      <c r="CM760" s="122">
        <f>IF('Copy &amp; Paste Roster Report Here'!$A757=CM$7,IF('Copy &amp; Paste Roster Report Here'!$M757="RH",1,0),0)</f>
        <v>0</v>
      </c>
      <c r="CN760" s="122">
        <f>IF('Copy &amp; Paste Roster Report Here'!$A757=CN$7,IF('Copy &amp; Paste Roster Report Here'!$M757="RH",1,0),0)</f>
        <v>0</v>
      </c>
      <c r="CO760" s="122">
        <f>IF('Copy &amp; Paste Roster Report Here'!$A757=CO$7,IF('Copy &amp; Paste Roster Report Here'!$M757="RH",1,0),0)</f>
        <v>0</v>
      </c>
      <c r="CP760" s="122">
        <f>IF('Copy &amp; Paste Roster Report Here'!$A757=CP$7,IF('Copy &amp; Paste Roster Report Here'!$M757="RH",1,0),0)</f>
        <v>0</v>
      </c>
      <c r="CQ760" s="122">
        <f>IF('Copy &amp; Paste Roster Report Here'!$A757=CQ$7,IF('Copy &amp; Paste Roster Report Here'!$M757="RH",1,0),0)</f>
        <v>0</v>
      </c>
      <c r="CR760" s="73">
        <f t="shared" si="179"/>
        <v>0</v>
      </c>
      <c r="CS760" s="123">
        <f>IF('Copy &amp; Paste Roster Report Here'!$A757=CS$7,IF('Copy &amp; Paste Roster Report Here'!$M757="QT",1,0),0)</f>
        <v>0</v>
      </c>
      <c r="CT760" s="123">
        <f>IF('Copy &amp; Paste Roster Report Here'!$A757=CT$7,IF('Copy &amp; Paste Roster Report Here'!$M757="QT",1,0),0)</f>
        <v>0</v>
      </c>
      <c r="CU760" s="123">
        <f>IF('Copy &amp; Paste Roster Report Here'!$A757=CU$7,IF('Copy &amp; Paste Roster Report Here'!$M757="QT",1,0),0)</f>
        <v>0</v>
      </c>
      <c r="CV760" s="123">
        <f>IF('Copy &amp; Paste Roster Report Here'!$A757=CV$7,IF('Copy &amp; Paste Roster Report Here'!$M757="QT",1,0),0)</f>
        <v>0</v>
      </c>
      <c r="CW760" s="123">
        <f>IF('Copy &amp; Paste Roster Report Here'!$A757=CW$7,IF('Copy &amp; Paste Roster Report Here'!$M757="QT",1,0),0)</f>
        <v>0</v>
      </c>
      <c r="CX760" s="123">
        <f>IF('Copy &amp; Paste Roster Report Here'!$A757=CX$7,IF('Copy &amp; Paste Roster Report Here'!$M757="QT",1,0),0)</f>
        <v>0</v>
      </c>
      <c r="CY760" s="123">
        <f>IF('Copy &amp; Paste Roster Report Here'!$A757=CY$7,IF('Copy &amp; Paste Roster Report Here'!$M757="QT",1,0),0)</f>
        <v>0</v>
      </c>
      <c r="CZ760" s="123">
        <f>IF('Copy &amp; Paste Roster Report Here'!$A757=CZ$7,IF('Copy &amp; Paste Roster Report Here'!$M757="QT",1,0),0)</f>
        <v>0</v>
      </c>
      <c r="DA760" s="123">
        <f>IF('Copy &amp; Paste Roster Report Here'!$A757=DA$7,IF('Copy &amp; Paste Roster Report Here'!$M757="QT",1,0),0)</f>
        <v>0</v>
      </c>
      <c r="DB760" s="123">
        <f>IF('Copy &amp; Paste Roster Report Here'!$A757=DB$7,IF('Copy &amp; Paste Roster Report Here'!$M757="QT",1,0),0)</f>
        <v>0</v>
      </c>
      <c r="DC760" s="123">
        <f>IF('Copy &amp; Paste Roster Report Here'!$A757=DC$7,IF('Copy &amp; Paste Roster Report Here'!$M757="QT",1,0),0)</f>
        <v>0</v>
      </c>
      <c r="DD760" s="73">
        <f t="shared" si="180"/>
        <v>0</v>
      </c>
      <c r="DE760" s="124">
        <f>IF('Copy &amp; Paste Roster Report Here'!$A757=DE$7,IF('Copy &amp; Paste Roster Report Here'!$M757="xxxxxxxxxxx",1,0),0)</f>
        <v>0</v>
      </c>
      <c r="DF760" s="124">
        <f>IF('Copy &amp; Paste Roster Report Here'!$A757=DF$7,IF('Copy &amp; Paste Roster Report Here'!$M757="xxxxxxxxxxx",1,0),0)</f>
        <v>0</v>
      </c>
      <c r="DG760" s="124">
        <f>IF('Copy &amp; Paste Roster Report Here'!$A757=DG$7,IF('Copy &amp; Paste Roster Report Here'!$M757="xxxxxxxxxxx",1,0),0)</f>
        <v>0</v>
      </c>
      <c r="DH760" s="124">
        <f>IF('Copy &amp; Paste Roster Report Here'!$A757=DH$7,IF('Copy &amp; Paste Roster Report Here'!$M757="xxxxxxxxxxx",1,0),0)</f>
        <v>0</v>
      </c>
      <c r="DI760" s="124">
        <f>IF('Copy &amp; Paste Roster Report Here'!$A757=DI$7,IF('Copy &amp; Paste Roster Report Here'!$M757="xxxxxxxxxxx",1,0),0)</f>
        <v>0</v>
      </c>
      <c r="DJ760" s="124">
        <f>IF('Copy &amp; Paste Roster Report Here'!$A757=DJ$7,IF('Copy &amp; Paste Roster Report Here'!$M757="xxxxxxxxxxx",1,0),0)</f>
        <v>0</v>
      </c>
      <c r="DK760" s="124">
        <f>IF('Copy &amp; Paste Roster Report Here'!$A757=DK$7,IF('Copy &amp; Paste Roster Report Here'!$M757="xxxxxxxxxxx",1,0),0)</f>
        <v>0</v>
      </c>
      <c r="DL760" s="124">
        <f>IF('Copy &amp; Paste Roster Report Here'!$A757=DL$7,IF('Copy &amp; Paste Roster Report Here'!$M757="xxxxxxxxxxx",1,0),0)</f>
        <v>0</v>
      </c>
      <c r="DM760" s="124">
        <f>IF('Copy &amp; Paste Roster Report Here'!$A757=DM$7,IF('Copy &amp; Paste Roster Report Here'!$M757="xxxxxxxxxxx",1,0),0)</f>
        <v>0</v>
      </c>
      <c r="DN760" s="124">
        <f>IF('Copy &amp; Paste Roster Report Here'!$A757=DN$7,IF('Copy &amp; Paste Roster Report Here'!$M757="xxxxxxxxxxx",1,0),0)</f>
        <v>0</v>
      </c>
      <c r="DO760" s="124">
        <f>IF('Copy &amp; Paste Roster Report Here'!$A757=DO$7,IF('Copy &amp; Paste Roster Report Here'!$M757="xxxxxxxxxxx",1,0),0)</f>
        <v>0</v>
      </c>
      <c r="DP760" s="125">
        <f t="shared" si="181"/>
        <v>0</v>
      </c>
      <c r="DQ760" s="126">
        <f t="shared" si="182"/>
        <v>0</v>
      </c>
    </row>
    <row r="761" spans="1:121" x14ac:dyDescent="0.25">
      <c r="A761" s="111">
        <f t="shared" si="168"/>
        <v>0</v>
      </c>
      <c r="B761" s="111">
        <f t="shared" si="169"/>
        <v>0</v>
      </c>
      <c r="C761" s="112">
        <f>+('Copy &amp; Paste Roster Report Here'!$P758-'Copy &amp; Paste Roster Report Here'!$O758)/30</f>
        <v>0</v>
      </c>
      <c r="D761" s="112">
        <f>+('Copy &amp; Paste Roster Report Here'!$P758-'Copy &amp; Paste Roster Report Here'!$O758)</f>
        <v>0</v>
      </c>
      <c r="E761" s="111">
        <f>'Copy &amp; Paste Roster Report Here'!N758</f>
        <v>0</v>
      </c>
      <c r="F761" s="111" t="str">
        <f t="shared" si="170"/>
        <v>N</v>
      </c>
      <c r="G761" s="111">
        <f>'Copy &amp; Paste Roster Report Here'!R758</f>
        <v>0</v>
      </c>
      <c r="H761" s="113">
        <f t="shared" si="171"/>
        <v>0</v>
      </c>
      <c r="I761" s="112">
        <f>IF(F761="N",$F$5-'Copy &amp; Paste Roster Report Here'!O758,+'Copy &amp; Paste Roster Report Here'!Q758-'Copy &amp; Paste Roster Report Here'!O758)</f>
        <v>0</v>
      </c>
      <c r="J761" s="114">
        <f t="shared" si="172"/>
        <v>0</v>
      </c>
      <c r="K761" s="114">
        <f t="shared" si="173"/>
        <v>0</v>
      </c>
      <c r="L761" s="115">
        <f>'Copy &amp; Paste Roster Report Here'!F758</f>
        <v>0</v>
      </c>
      <c r="M761" s="116">
        <f t="shared" si="174"/>
        <v>0</v>
      </c>
      <c r="N761" s="117">
        <f>IF('Copy &amp; Paste Roster Report Here'!$A758='Analytical Tests'!N$7,IF($F761="Y",+$H761*N$6,0),0)</f>
        <v>0</v>
      </c>
      <c r="O761" s="117">
        <f>IF('Copy &amp; Paste Roster Report Here'!$A758='Analytical Tests'!O$7,IF($F761="Y",+$H761*O$6,0),0)</f>
        <v>0</v>
      </c>
      <c r="P761" s="117">
        <f>IF('Copy &amp; Paste Roster Report Here'!$A758='Analytical Tests'!P$7,IF($F761="Y",+$H761*P$6,0),0)</f>
        <v>0</v>
      </c>
      <c r="Q761" s="117">
        <f>IF('Copy &amp; Paste Roster Report Here'!$A758='Analytical Tests'!Q$7,IF($F761="Y",+$H761*Q$6,0),0)</f>
        <v>0</v>
      </c>
      <c r="R761" s="117">
        <f>IF('Copy &amp; Paste Roster Report Here'!$A758='Analytical Tests'!R$7,IF($F761="Y",+$H761*R$6,0),0)</f>
        <v>0</v>
      </c>
      <c r="S761" s="117">
        <f>IF('Copy &amp; Paste Roster Report Here'!$A758='Analytical Tests'!S$7,IF($F761="Y",+$H761*S$6,0),0)</f>
        <v>0</v>
      </c>
      <c r="T761" s="117">
        <f>IF('Copy &amp; Paste Roster Report Here'!$A758='Analytical Tests'!T$7,IF($F761="Y",+$H761*T$6,0),0)</f>
        <v>0</v>
      </c>
      <c r="U761" s="117">
        <f>IF('Copy &amp; Paste Roster Report Here'!$A758='Analytical Tests'!U$7,IF($F761="Y",+$H761*U$6,0),0)</f>
        <v>0</v>
      </c>
      <c r="V761" s="117">
        <f>IF('Copy &amp; Paste Roster Report Here'!$A758='Analytical Tests'!V$7,IF($F761="Y",+$H761*V$6,0),0)</f>
        <v>0</v>
      </c>
      <c r="W761" s="117">
        <f>IF('Copy &amp; Paste Roster Report Here'!$A758='Analytical Tests'!W$7,IF($F761="Y",+$H761*W$6,0),0)</f>
        <v>0</v>
      </c>
      <c r="X761" s="117">
        <f>IF('Copy &amp; Paste Roster Report Here'!$A758='Analytical Tests'!X$7,IF($F761="Y",+$H761*X$6,0),0)</f>
        <v>0</v>
      </c>
      <c r="Y761" s="117" t="b">
        <f>IF('Copy &amp; Paste Roster Report Here'!$A758='Analytical Tests'!Y$7,IF($F761="N",IF($J761&gt;=$C761,Y$6,+($I761/$D761)*Y$6),0))</f>
        <v>0</v>
      </c>
      <c r="Z761" s="117" t="b">
        <f>IF('Copy &amp; Paste Roster Report Here'!$A758='Analytical Tests'!Z$7,IF($F761="N",IF($J761&gt;=$C761,Z$6,+($I761/$D761)*Z$6),0))</f>
        <v>0</v>
      </c>
      <c r="AA761" s="117" t="b">
        <f>IF('Copy &amp; Paste Roster Report Here'!$A758='Analytical Tests'!AA$7,IF($F761="N",IF($J761&gt;=$C761,AA$6,+($I761/$D761)*AA$6),0))</f>
        <v>0</v>
      </c>
      <c r="AB761" s="117" t="b">
        <f>IF('Copy &amp; Paste Roster Report Here'!$A758='Analytical Tests'!AB$7,IF($F761="N",IF($J761&gt;=$C761,AB$6,+($I761/$D761)*AB$6),0))</f>
        <v>0</v>
      </c>
      <c r="AC761" s="117" t="b">
        <f>IF('Copy &amp; Paste Roster Report Here'!$A758='Analytical Tests'!AC$7,IF($F761="N",IF($J761&gt;=$C761,AC$6,+($I761/$D761)*AC$6),0))</f>
        <v>0</v>
      </c>
      <c r="AD761" s="117" t="b">
        <f>IF('Copy &amp; Paste Roster Report Here'!$A758='Analytical Tests'!AD$7,IF($F761="N",IF($J761&gt;=$C761,AD$6,+($I761/$D761)*AD$6),0))</f>
        <v>0</v>
      </c>
      <c r="AE761" s="117" t="b">
        <f>IF('Copy &amp; Paste Roster Report Here'!$A758='Analytical Tests'!AE$7,IF($F761="N",IF($J761&gt;=$C761,AE$6,+($I761/$D761)*AE$6),0))</f>
        <v>0</v>
      </c>
      <c r="AF761" s="117" t="b">
        <f>IF('Copy &amp; Paste Roster Report Here'!$A758='Analytical Tests'!AF$7,IF($F761="N",IF($J761&gt;=$C761,AF$6,+($I761/$D761)*AF$6),0))</f>
        <v>0</v>
      </c>
      <c r="AG761" s="117" t="b">
        <f>IF('Copy &amp; Paste Roster Report Here'!$A758='Analytical Tests'!AG$7,IF($F761="N",IF($J761&gt;=$C761,AG$6,+($I761/$D761)*AG$6),0))</f>
        <v>0</v>
      </c>
      <c r="AH761" s="117" t="b">
        <f>IF('Copy &amp; Paste Roster Report Here'!$A758='Analytical Tests'!AH$7,IF($F761="N",IF($J761&gt;=$C761,AH$6,+($I761/$D761)*AH$6),0))</f>
        <v>0</v>
      </c>
      <c r="AI761" s="117" t="b">
        <f>IF('Copy &amp; Paste Roster Report Here'!$A758='Analytical Tests'!AI$7,IF($F761="N",IF($J761&gt;=$C761,AI$6,+($I761/$D761)*AI$6),0))</f>
        <v>0</v>
      </c>
      <c r="AJ761" s="79"/>
      <c r="AK761" s="118">
        <f>IF('Copy &amp; Paste Roster Report Here'!$A758=AK$7,IF('Copy &amp; Paste Roster Report Here'!$M758="FT",1,0),0)</f>
        <v>0</v>
      </c>
      <c r="AL761" s="118">
        <f>IF('Copy &amp; Paste Roster Report Here'!$A758=AL$7,IF('Copy &amp; Paste Roster Report Here'!$M758="FT",1,0),0)</f>
        <v>0</v>
      </c>
      <c r="AM761" s="118">
        <f>IF('Copy &amp; Paste Roster Report Here'!$A758=AM$7,IF('Copy &amp; Paste Roster Report Here'!$M758="FT",1,0),0)</f>
        <v>0</v>
      </c>
      <c r="AN761" s="118">
        <f>IF('Copy &amp; Paste Roster Report Here'!$A758=AN$7,IF('Copy &amp; Paste Roster Report Here'!$M758="FT",1,0),0)</f>
        <v>0</v>
      </c>
      <c r="AO761" s="118">
        <f>IF('Copy &amp; Paste Roster Report Here'!$A758=AO$7,IF('Copy &amp; Paste Roster Report Here'!$M758="FT",1,0),0)</f>
        <v>0</v>
      </c>
      <c r="AP761" s="118">
        <f>IF('Copy &amp; Paste Roster Report Here'!$A758=AP$7,IF('Copy &amp; Paste Roster Report Here'!$M758="FT",1,0),0)</f>
        <v>0</v>
      </c>
      <c r="AQ761" s="118">
        <f>IF('Copy &amp; Paste Roster Report Here'!$A758=AQ$7,IF('Copy &amp; Paste Roster Report Here'!$M758="FT",1,0),0)</f>
        <v>0</v>
      </c>
      <c r="AR761" s="118">
        <f>IF('Copy &amp; Paste Roster Report Here'!$A758=AR$7,IF('Copy &amp; Paste Roster Report Here'!$M758="FT",1,0),0)</f>
        <v>0</v>
      </c>
      <c r="AS761" s="118">
        <f>IF('Copy &amp; Paste Roster Report Here'!$A758=AS$7,IF('Copy &amp; Paste Roster Report Here'!$M758="FT",1,0),0)</f>
        <v>0</v>
      </c>
      <c r="AT761" s="118">
        <f>IF('Copy &amp; Paste Roster Report Here'!$A758=AT$7,IF('Copy &amp; Paste Roster Report Here'!$M758="FT",1,0),0)</f>
        <v>0</v>
      </c>
      <c r="AU761" s="118">
        <f>IF('Copy &amp; Paste Roster Report Here'!$A758=AU$7,IF('Copy &amp; Paste Roster Report Here'!$M758="FT",1,0),0)</f>
        <v>0</v>
      </c>
      <c r="AV761" s="73">
        <f t="shared" si="175"/>
        <v>0</v>
      </c>
      <c r="AW761" s="119">
        <f>IF('Copy &amp; Paste Roster Report Here'!$A758=AW$7,IF('Copy &amp; Paste Roster Report Here'!$M758="HT",1,0),0)</f>
        <v>0</v>
      </c>
      <c r="AX761" s="119">
        <f>IF('Copy &amp; Paste Roster Report Here'!$A758=AX$7,IF('Copy &amp; Paste Roster Report Here'!$M758="HT",1,0),0)</f>
        <v>0</v>
      </c>
      <c r="AY761" s="119">
        <f>IF('Copy &amp; Paste Roster Report Here'!$A758=AY$7,IF('Copy &amp; Paste Roster Report Here'!$M758="HT",1,0),0)</f>
        <v>0</v>
      </c>
      <c r="AZ761" s="119">
        <f>IF('Copy &amp; Paste Roster Report Here'!$A758=AZ$7,IF('Copy &amp; Paste Roster Report Here'!$M758="HT",1,0),0)</f>
        <v>0</v>
      </c>
      <c r="BA761" s="119">
        <f>IF('Copy &amp; Paste Roster Report Here'!$A758=BA$7,IF('Copy &amp; Paste Roster Report Here'!$M758="HT",1,0),0)</f>
        <v>0</v>
      </c>
      <c r="BB761" s="119">
        <f>IF('Copy &amp; Paste Roster Report Here'!$A758=BB$7,IF('Copy &amp; Paste Roster Report Here'!$M758="HT",1,0),0)</f>
        <v>0</v>
      </c>
      <c r="BC761" s="119">
        <f>IF('Copy &amp; Paste Roster Report Here'!$A758=BC$7,IF('Copy &amp; Paste Roster Report Here'!$M758="HT",1,0),0)</f>
        <v>0</v>
      </c>
      <c r="BD761" s="119">
        <f>IF('Copy &amp; Paste Roster Report Here'!$A758=BD$7,IF('Copy &amp; Paste Roster Report Here'!$M758="HT",1,0),0)</f>
        <v>0</v>
      </c>
      <c r="BE761" s="119">
        <f>IF('Copy &amp; Paste Roster Report Here'!$A758=BE$7,IF('Copy &amp; Paste Roster Report Here'!$M758="HT",1,0),0)</f>
        <v>0</v>
      </c>
      <c r="BF761" s="119">
        <f>IF('Copy &amp; Paste Roster Report Here'!$A758=BF$7,IF('Copy &amp; Paste Roster Report Here'!$M758="HT",1,0),0)</f>
        <v>0</v>
      </c>
      <c r="BG761" s="119">
        <f>IF('Copy &amp; Paste Roster Report Here'!$A758=BG$7,IF('Copy &amp; Paste Roster Report Here'!$M758="HT",1,0),0)</f>
        <v>0</v>
      </c>
      <c r="BH761" s="73">
        <f t="shared" si="176"/>
        <v>0</v>
      </c>
      <c r="BI761" s="120">
        <f>IF('Copy &amp; Paste Roster Report Here'!$A758=BI$7,IF('Copy &amp; Paste Roster Report Here'!$M758="MT",1,0),0)</f>
        <v>0</v>
      </c>
      <c r="BJ761" s="120">
        <f>IF('Copy &amp; Paste Roster Report Here'!$A758=BJ$7,IF('Copy &amp; Paste Roster Report Here'!$M758="MT",1,0),0)</f>
        <v>0</v>
      </c>
      <c r="BK761" s="120">
        <f>IF('Copy &amp; Paste Roster Report Here'!$A758=BK$7,IF('Copy &amp; Paste Roster Report Here'!$M758="MT",1,0),0)</f>
        <v>0</v>
      </c>
      <c r="BL761" s="120">
        <f>IF('Copy &amp; Paste Roster Report Here'!$A758=BL$7,IF('Copy &amp; Paste Roster Report Here'!$M758="MT",1,0),0)</f>
        <v>0</v>
      </c>
      <c r="BM761" s="120">
        <f>IF('Copy &amp; Paste Roster Report Here'!$A758=BM$7,IF('Copy &amp; Paste Roster Report Here'!$M758="MT",1,0),0)</f>
        <v>0</v>
      </c>
      <c r="BN761" s="120">
        <f>IF('Copy &amp; Paste Roster Report Here'!$A758=BN$7,IF('Copy &amp; Paste Roster Report Here'!$M758="MT",1,0),0)</f>
        <v>0</v>
      </c>
      <c r="BO761" s="120">
        <f>IF('Copy &amp; Paste Roster Report Here'!$A758=BO$7,IF('Copy &amp; Paste Roster Report Here'!$M758="MT",1,0),0)</f>
        <v>0</v>
      </c>
      <c r="BP761" s="120">
        <f>IF('Copy &amp; Paste Roster Report Here'!$A758=BP$7,IF('Copy &amp; Paste Roster Report Here'!$M758="MT",1,0),0)</f>
        <v>0</v>
      </c>
      <c r="BQ761" s="120">
        <f>IF('Copy &amp; Paste Roster Report Here'!$A758=BQ$7,IF('Copy &amp; Paste Roster Report Here'!$M758="MT",1,0),0)</f>
        <v>0</v>
      </c>
      <c r="BR761" s="120">
        <f>IF('Copy &amp; Paste Roster Report Here'!$A758=BR$7,IF('Copy &amp; Paste Roster Report Here'!$M758="MT",1,0),0)</f>
        <v>0</v>
      </c>
      <c r="BS761" s="120">
        <f>IF('Copy &amp; Paste Roster Report Here'!$A758=BS$7,IF('Copy &amp; Paste Roster Report Here'!$M758="MT",1,0),0)</f>
        <v>0</v>
      </c>
      <c r="BT761" s="73">
        <f t="shared" si="177"/>
        <v>0</v>
      </c>
      <c r="BU761" s="121">
        <f>IF('Copy &amp; Paste Roster Report Here'!$A758=BU$7,IF('Copy &amp; Paste Roster Report Here'!$M758="fy",1,0),0)</f>
        <v>0</v>
      </c>
      <c r="BV761" s="121">
        <f>IF('Copy &amp; Paste Roster Report Here'!$A758=BV$7,IF('Copy &amp; Paste Roster Report Here'!$M758="fy",1,0),0)</f>
        <v>0</v>
      </c>
      <c r="BW761" s="121">
        <f>IF('Copy &amp; Paste Roster Report Here'!$A758=BW$7,IF('Copy &amp; Paste Roster Report Here'!$M758="fy",1,0),0)</f>
        <v>0</v>
      </c>
      <c r="BX761" s="121">
        <f>IF('Copy &amp; Paste Roster Report Here'!$A758=BX$7,IF('Copy &amp; Paste Roster Report Here'!$M758="fy",1,0),0)</f>
        <v>0</v>
      </c>
      <c r="BY761" s="121">
        <f>IF('Copy &amp; Paste Roster Report Here'!$A758=BY$7,IF('Copy &amp; Paste Roster Report Here'!$M758="fy",1,0),0)</f>
        <v>0</v>
      </c>
      <c r="BZ761" s="121">
        <f>IF('Copy &amp; Paste Roster Report Here'!$A758=BZ$7,IF('Copy &amp; Paste Roster Report Here'!$M758="fy",1,0),0)</f>
        <v>0</v>
      </c>
      <c r="CA761" s="121">
        <f>IF('Copy &amp; Paste Roster Report Here'!$A758=CA$7,IF('Copy &amp; Paste Roster Report Here'!$M758="fy",1,0),0)</f>
        <v>0</v>
      </c>
      <c r="CB761" s="121">
        <f>IF('Copy &amp; Paste Roster Report Here'!$A758=CB$7,IF('Copy &amp; Paste Roster Report Here'!$M758="fy",1,0),0)</f>
        <v>0</v>
      </c>
      <c r="CC761" s="121">
        <f>IF('Copy &amp; Paste Roster Report Here'!$A758=CC$7,IF('Copy &amp; Paste Roster Report Here'!$M758="fy",1,0),0)</f>
        <v>0</v>
      </c>
      <c r="CD761" s="121">
        <f>IF('Copy &amp; Paste Roster Report Here'!$A758=CD$7,IF('Copy &amp; Paste Roster Report Here'!$M758="fy",1,0),0)</f>
        <v>0</v>
      </c>
      <c r="CE761" s="121">
        <f>IF('Copy &amp; Paste Roster Report Here'!$A758=CE$7,IF('Copy &amp; Paste Roster Report Here'!$M758="fy",1,0),0)</f>
        <v>0</v>
      </c>
      <c r="CF761" s="73">
        <f t="shared" si="178"/>
        <v>0</v>
      </c>
      <c r="CG761" s="122">
        <f>IF('Copy &amp; Paste Roster Report Here'!$A758=CG$7,IF('Copy &amp; Paste Roster Report Here'!$M758="RH",1,0),0)</f>
        <v>0</v>
      </c>
      <c r="CH761" s="122">
        <f>IF('Copy &amp; Paste Roster Report Here'!$A758=CH$7,IF('Copy &amp; Paste Roster Report Here'!$M758="RH",1,0),0)</f>
        <v>0</v>
      </c>
      <c r="CI761" s="122">
        <f>IF('Copy &amp; Paste Roster Report Here'!$A758=CI$7,IF('Copy &amp; Paste Roster Report Here'!$M758="RH",1,0),0)</f>
        <v>0</v>
      </c>
      <c r="CJ761" s="122">
        <f>IF('Copy &amp; Paste Roster Report Here'!$A758=CJ$7,IF('Copy &amp; Paste Roster Report Here'!$M758="RH",1,0),0)</f>
        <v>0</v>
      </c>
      <c r="CK761" s="122">
        <f>IF('Copy &amp; Paste Roster Report Here'!$A758=CK$7,IF('Copy &amp; Paste Roster Report Here'!$M758="RH",1,0),0)</f>
        <v>0</v>
      </c>
      <c r="CL761" s="122">
        <f>IF('Copy &amp; Paste Roster Report Here'!$A758=CL$7,IF('Copy &amp; Paste Roster Report Here'!$M758="RH",1,0),0)</f>
        <v>0</v>
      </c>
      <c r="CM761" s="122">
        <f>IF('Copy &amp; Paste Roster Report Here'!$A758=CM$7,IF('Copy &amp; Paste Roster Report Here'!$M758="RH",1,0),0)</f>
        <v>0</v>
      </c>
      <c r="CN761" s="122">
        <f>IF('Copy &amp; Paste Roster Report Here'!$A758=CN$7,IF('Copy &amp; Paste Roster Report Here'!$M758="RH",1,0),0)</f>
        <v>0</v>
      </c>
      <c r="CO761" s="122">
        <f>IF('Copy &amp; Paste Roster Report Here'!$A758=CO$7,IF('Copy &amp; Paste Roster Report Here'!$M758="RH",1,0),0)</f>
        <v>0</v>
      </c>
      <c r="CP761" s="122">
        <f>IF('Copy &amp; Paste Roster Report Here'!$A758=CP$7,IF('Copy &amp; Paste Roster Report Here'!$M758="RH",1,0),0)</f>
        <v>0</v>
      </c>
      <c r="CQ761" s="122">
        <f>IF('Copy &amp; Paste Roster Report Here'!$A758=CQ$7,IF('Copy &amp; Paste Roster Report Here'!$M758="RH",1,0),0)</f>
        <v>0</v>
      </c>
      <c r="CR761" s="73">
        <f t="shared" si="179"/>
        <v>0</v>
      </c>
      <c r="CS761" s="123">
        <f>IF('Copy &amp; Paste Roster Report Here'!$A758=CS$7,IF('Copy &amp; Paste Roster Report Here'!$M758="QT",1,0),0)</f>
        <v>0</v>
      </c>
      <c r="CT761" s="123">
        <f>IF('Copy &amp; Paste Roster Report Here'!$A758=CT$7,IF('Copy &amp; Paste Roster Report Here'!$M758="QT",1,0),0)</f>
        <v>0</v>
      </c>
      <c r="CU761" s="123">
        <f>IF('Copy &amp; Paste Roster Report Here'!$A758=CU$7,IF('Copy &amp; Paste Roster Report Here'!$M758="QT",1,0),0)</f>
        <v>0</v>
      </c>
      <c r="CV761" s="123">
        <f>IF('Copy &amp; Paste Roster Report Here'!$A758=CV$7,IF('Copy &amp; Paste Roster Report Here'!$M758="QT",1,0),0)</f>
        <v>0</v>
      </c>
      <c r="CW761" s="123">
        <f>IF('Copy &amp; Paste Roster Report Here'!$A758=CW$7,IF('Copy &amp; Paste Roster Report Here'!$M758="QT",1,0),0)</f>
        <v>0</v>
      </c>
      <c r="CX761" s="123">
        <f>IF('Copy &amp; Paste Roster Report Here'!$A758=CX$7,IF('Copy &amp; Paste Roster Report Here'!$M758="QT",1,0),0)</f>
        <v>0</v>
      </c>
      <c r="CY761" s="123">
        <f>IF('Copy &amp; Paste Roster Report Here'!$A758=CY$7,IF('Copy &amp; Paste Roster Report Here'!$M758="QT",1,0),0)</f>
        <v>0</v>
      </c>
      <c r="CZ761" s="123">
        <f>IF('Copy &amp; Paste Roster Report Here'!$A758=CZ$7,IF('Copy &amp; Paste Roster Report Here'!$M758="QT",1,0),0)</f>
        <v>0</v>
      </c>
      <c r="DA761" s="123">
        <f>IF('Copy &amp; Paste Roster Report Here'!$A758=DA$7,IF('Copy &amp; Paste Roster Report Here'!$M758="QT",1,0),0)</f>
        <v>0</v>
      </c>
      <c r="DB761" s="123">
        <f>IF('Copy &amp; Paste Roster Report Here'!$A758=DB$7,IF('Copy &amp; Paste Roster Report Here'!$M758="QT",1,0),0)</f>
        <v>0</v>
      </c>
      <c r="DC761" s="123">
        <f>IF('Copy &amp; Paste Roster Report Here'!$A758=DC$7,IF('Copy &amp; Paste Roster Report Here'!$M758="QT",1,0),0)</f>
        <v>0</v>
      </c>
      <c r="DD761" s="73">
        <f t="shared" si="180"/>
        <v>0</v>
      </c>
      <c r="DE761" s="124">
        <f>IF('Copy &amp; Paste Roster Report Here'!$A758=DE$7,IF('Copy &amp; Paste Roster Report Here'!$M758="xxxxxxxxxxx",1,0),0)</f>
        <v>0</v>
      </c>
      <c r="DF761" s="124">
        <f>IF('Copy &amp; Paste Roster Report Here'!$A758=DF$7,IF('Copy &amp; Paste Roster Report Here'!$M758="xxxxxxxxxxx",1,0),0)</f>
        <v>0</v>
      </c>
      <c r="DG761" s="124">
        <f>IF('Copy &amp; Paste Roster Report Here'!$A758=DG$7,IF('Copy &amp; Paste Roster Report Here'!$M758="xxxxxxxxxxx",1,0),0)</f>
        <v>0</v>
      </c>
      <c r="DH761" s="124">
        <f>IF('Copy &amp; Paste Roster Report Here'!$A758=DH$7,IF('Copy &amp; Paste Roster Report Here'!$M758="xxxxxxxxxxx",1,0),0)</f>
        <v>0</v>
      </c>
      <c r="DI761" s="124">
        <f>IF('Copy &amp; Paste Roster Report Here'!$A758=DI$7,IF('Copy &amp; Paste Roster Report Here'!$M758="xxxxxxxxxxx",1,0),0)</f>
        <v>0</v>
      </c>
      <c r="DJ761" s="124">
        <f>IF('Copy &amp; Paste Roster Report Here'!$A758=DJ$7,IF('Copy &amp; Paste Roster Report Here'!$M758="xxxxxxxxxxx",1,0),0)</f>
        <v>0</v>
      </c>
      <c r="DK761" s="124">
        <f>IF('Copy &amp; Paste Roster Report Here'!$A758=DK$7,IF('Copy &amp; Paste Roster Report Here'!$M758="xxxxxxxxxxx",1,0),0)</f>
        <v>0</v>
      </c>
      <c r="DL761" s="124">
        <f>IF('Copy &amp; Paste Roster Report Here'!$A758=DL$7,IF('Copy &amp; Paste Roster Report Here'!$M758="xxxxxxxxxxx",1,0),0)</f>
        <v>0</v>
      </c>
      <c r="DM761" s="124">
        <f>IF('Copy &amp; Paste Roster Report Here'!$A758=DM$7,IF('Copy &amp; Paste Roster Report Here'!$M758="xxxxxxxxxxx",1,0),0)</f>
        <v>0</v>
      </c>
      <c r="DN761" s="124">
        <f>IF('Copy &amp; Paste Roster Report Here'!$A758=DN$7,IF('Copy &amp; Paste Roster Report Here'!$M758="xxxxxxxxxxx",1,0),0)</f>
        <v>0</v>
      </c>
      <c r="DO761" s="124">
        <f>IF('Copy &amp; Paste Roster Report Here'!$A758=DO$7,IF('Copy &amp; Paste Roster Report Here'!$M758="xxxxxxxxxxx",1,0),0)</f>
        <v>0</v>
      </c>
      <c r="DP761" s="125">
        <f t="shared" si="181"/>
        <v>0</v>
      </c>
      <c r="DQ761" s="126">
        <f t="shared" si="182"/>
        <v>0</v>
      </c>
    </row>
    <row r="762" spans="1:121" x14ac:dyDescent="0.25">
      <c r="A762" s="111">
        <f t="shared" si="168"/>
        <v>0</v>
      </c>
      <c r="B762" s="111">
        <f t="shared" si="169"/>
        <v>0</v>
      </c>
      <c r="C762" s="112">
        <f>+('Copy &amp; Paste Roster Report Here'!$P759-'Copy &amp; Paste Roster Report Here'!$O759)/30</f>
        <v>0</v>
      </c>
      <c r="D762" s="112">
        <f>+('Copy &amp; Paste Roster Report Here'!$P759-'Copy &amp; Paste Roster Report Here'!$O759)</f>
        <v>0</v>
      </c>
      <c r="E762" s="111">
        <f>'Copy &amp; Paste Roster Report Here'!N759</f>
        <v>0</v>
      </c>
      <c r="F762" s="111" t="str">
        <f t="shared" si="170"/>
        <v>N</v>
      </c>
      <c r="G762" s="111">
        <f>'Copy &amp; Paste Roster Report Here'!R759</f>
        <v>0</v>
      </c>
      <c r="H762" s="113">
        <f t="shared" si="171"/>
        <v>0</v>
      </c>
      <c r="I762" s="112">
        <f>IF(F762="N",$F$5-'Copy &amp; Paste Roster Report Here'!O759,+'Copy &amp; Paste Roster Report Here'!Q759-'Copy &amp; Paste Roster Report Here'!O759)</f>
        <v>0</v>
      </c>
      <c r="J762" s="114">
        <f t="shared" si="172"/>
        <v>0</v>
      </c>
      <c r="K762" s="114">
        <f t="shared" si="173"/>
        <v>0</v>
      </c>
      <c r="L762" s="115">
        <f>'Copy &amp; Paste Roster Report Here'!F759</f>
        <v>0</v>
      </c>
      <c r="M762" s="116">
        <f t="shared" si="174"/>
        <v>0</v>
      </c>
      <c r="N762" s="117">
        <f>IF('Copy &amp; Paste Roster Report Here'!$A759='Analytical Tests'!N$7,IF($F762="Y",+$H762*N$6,0),0)</f>
        <v>0</v>
      </c>
      <c r="O762" s="117">
        <f>IF('Copy &amp; Paste Roster Report Here'!$A759='Analytical Tests'!O$7,IF($F762="Y",+$H762*O$6,0),0)</f>
        <v>0</v>
      </c>
      <c r="P762" s="117">
        <f>IF('Copy &amp; Paste Roster Report Here'!$A759='Analytical Tests'!P$7,IF($F762="Y",+$H762*P$6,0),0)</f>
        <v>0</v>
      </c>
      <c r="Q762" s="117">
        <f>IF('Copy &amp; Paste Roster Report Here'!$A759='Analytical Tests'!Q$7,IF($F762="Y",+$H762*Q$6,0),0)</f>
        <v>0</v>
      </c>
      <c r="R762" s="117">
        <f>IF('Copy &amp; Paste Roster Report Here'!$A759='Analytical Tests'!R$7,IF($F762="Y",+$H762*R$6,0),0)</f>
        <v>0</v>
      </c>
      <c r="S762" s="117">
        <f>IF('Copy &amp; Paste Roster Report Here'!$A759='Analytical Tests'!S$7,IF($F762="Y",+$H762*S$6,0),0)</f>
        <v>0</v>
      </c>
      <c r="T762" s="117">
        <f>IF('Copy &amp; Paste Roster Report Here'!$A759='Analytical Tests'!T$7,IF($F762="Y",+$H762*T$6,0),0)</f>
        <v>0</v>
      </c>
      <c r="U762" s="117">
        <f>IF('Copy &amp; Paste Roster Report Here'!$A759='Analytical Tests'!U$7,IF($F762="Y",+$H762*U$6,0),0)</f>
        <v>0</v>
      </c>
      <c r="V762" s="117">
        <f>IF('Copy &amp; Paste Roster Report Here'!$A759='Analytical Tests'!V$7,IF($F762="Y",+$H762*V$6,0),0)</f>
        <v>0</v>
      </c>
      <c r="W762" s="117">
        <f>IF('Copy &amp; Paste Roster Report Here'!$A759='Analytical Tests'!W$7,IF($F762="Y",+$H762*W$6,0),0)</f>
        <v>0</v>
      </c>
      <c r="X762" s="117">
        <f>IF('Copy &amp; Paste Roster Report Here'!$A759='Analytical Tests'!X$7,IF($F762="Y",+$H762*X$6,0),0)</f>
        <v>0</v>
      </c>
      <c r="Y762" s="117" t="b">
        <f>IF('Copy &amp; Paste Roster Report Here'!$A759='Analytical Tests'!Y$7,IF($F762="N",IF($J762&gt;=$C762,Y$6,+($I762/$D762)*Y$6),0))</f>
        <v>0</v>
      </c>
      <c r="Z762" s="117" t="b">
        <f>IF('Copy &amp; Paste Roster Report Here'!$A759='Analytical Tests'!Z$7,IF($F762="N",IF($J762&gt;=$C762,Z$6,+($I762/$D762)*Z$6),0))</f>
        <v>0</v>
      </c>
      <c r="AA762" s="117" t="b">
        <f>IF('Copy &amp; Paste Roster Report Here'!$A759='Analytical Tests'!AA$7,IF($F762="N",IF($J762&gt;=$C762,AA$6,+($I762/$D762)*AA$6),0))</f>
        <v>0</v>
      </c>
      <c r="AB762" s="117" t="b">
        <f>IF('Copy &amp; Paste Roster Report Here'!$A759='Analytical Tests'!AB$7,IF($F762="N",IF($J762&gt;=$C762,AB$6,+($I762/$D762)*AB$6),0))</f>
        <v>0</v>
      </c>
      <c r="AC762" s="117" t="b">
        <f>IF('Copy &amp; Paste Roster Report Here'!$A759='Analytical Tests'!AC$7,IF($F762="N",IF($J762&gt;=$C762,AC$6,+($I762/$D762)*AC$6),0))</f>
        <v>0</v>
      </c>
      <c r="AD762" s="117" t="b">
        <f>IF('Copy &amp; Paste Roster Report Here'!$A759='Analytical Tests'!AD$7,IF($F762="N",IF($J762&gt;=$C762,AD$6,+($I762/$D762)*AD$6),0))</f>
        <v>0</v>
      </c>
      <c r="AE762" s="117" t="b">
        <f>IF('Copy &amp; Paste Roster Report Here'!$A759='Analytical Tests'!AE$7,IF($F762="N",IF($J762&gt;=$C762,AE$6,+($I762/$D762)*AE$6),0))</f>
        <v>0</v>
      </c>
      <c r="AF762" s="117" t="b">
        <f>IF('Copy &amp; Paste Roster Report Here'!$A759='Analytical Tests'!AF$7,IF($F762="N",IF($J762&gt;=$C762,AF$6,+($I762/$D762)*AF$6),0))</f>
        <v>0</v>
      </c>
      <c r="AG762" s="117" t="b">
        <f>IF('Copy &amp; Paste Roster Report Here'!$A759='Analytical Tests'!AG$7,IF($F762="N",IF($J762&gt;=$C762,AG$6,+($I762/$D762)*AG$6),0))</f>
        <v>0</v>
      </c>
      <c r="AH762" s="117" t="b">
        <f>IF('Copy &amp; Paste Roster Report Here'!$A759='Analytical Tests'!AH$7,IF($F762="N",IF($J762&gt;=$C762,AH$6,+($I762/$D762)*AH$6),0))</f>
        <v>0</v>
      </c>
      <c r="AI762" s="117" t="b">
        <f>IF('Copy &amp; Paste Roster Report Here'!$A759='Analytical Tests'!AI$7,IF($F762="N",IF($J762&gt;=$C762,AI$6,+($I762/$D762)*AI$6),0))</f>
        <v>0</v>
      </c>
      <c r="AJ762" s="79"/>
      <c r="AK762" s="118">
        <f>IF('Copy &amp; Paste Roster Report Here'!$A759=AK$7,IF('Copy &amp; Paste Roster Report Here'!$M759="FT",1,0),0)</f>
        <v>0</v>
      </c>
      <c r="AL762" s="118">
        <f>IF('Copy &amp; Paste Roster Report Here'!$A759=AL$7,IF('Copy &amp; Paste Roster Report Here'!$M759="FT",1,0),0)</f>
        <v>0</v>
      </c>
      <c r="AM762" s="118">
        <f>IF('Copy &amp; Paste Roster Report Here'!$A759=AM$7,IF('Copy &amp; Paste Roster Report Here'!$M759="FT",1,0),0)</f>
        <v>0</v>
      </c>
      <c r="AN762" s="118">
        <f>IF('Copy &amp; Paste Roster Report Here'!$A759=AN$7,IF('Copy &amp; Paste Roster Report Here'!$M759="FT",1,0),0)</f>
        <v>0</v>
      </c>
      <c r="AO762" s="118">
        <f>IF('Copy &amp; Paste Roster Report Here'!$A759=AO$7,IF('Copy &amp; Paste Roster Report Here'!$M759="FT",1,0),0)</f>
        <v>0</v>
      </c>
      <c r="AP762" s="118">
        <f>IF('Copy &amp; Paste Roster Report Here'!$A759=AP$7,IF('Copy &amp; Paste Roster Report Here'!$M759="FT",1,0),0)</f>
        <v>0</v>
      </c>
      <c r="AQ762" s="118">
        <f>IF('Copy &amp; Paste Roster Report Here'!$A759=AQ$7,IF('Copy &amp; Paste Roster Report Here'!$M759="FT",1,0),0)</f>
        <v>0</v>
      </c>
      <c r="AR762" s="118">
        <f>IF('Copy &amp; Paste Roster Report Here'!$A759=AR$7,IF('Copy &amp; Paste Roster Report Here'!$M759="FT",1,0),0)</f>
        <v>0</v>
      </c>
      <c r="AS762" s="118">
        <f>IF('Copy &amp; Paste Roster Report Here'!$A759=AS$7,IF('Copy &amp; Paste Roster Report Here'!$M759="FT",1,0),0)</f>
        <v>0</v>
      </c>
      <c r="AT762" s="118">
        <f>IF('Copy &amp; Paste Roster Report Here'!$A759=AT$7,IF('Copy &amp; Paste Roster Report Here'!$M759="FT",1,0),0)</f>
        <v>0</v>
      </c>
      <c r="AU762" s="118">
        <f>IF('Copy &amp; Paste Roster Report Here'!$A759=AU$7,IF('Copy &amp; Paste Roster Report Here'!$M759="FT",1,0),0)</f>
        <v>0</v>
      </c>
      <c r="AV762" s="73">
        <f t="shared" si="175"/>
        <v>0</v>
      </c>
      <c r="AW762" s="119">
        <f>IF('Copy &amp; Paste Roster Report Here'!$A759=AW$7,IF('Copy &amp; Paste Roster Report Here'!$M759="HT",1,0),0)</f>
        <v>0</v>
      </c>
      <c r="AX762" s="119">
        <f>IF('Copy &amp; Paste Roster Report Here'!$A759=AX$7,IF('Copy &amp; Paste Roster Report Here'!$M759="HT",1,0),0)</f>
        <v>0</v>
      </c>
      <c r="AY762" s="119">
        <f>IF('Copy &amp; Paste Roster Report Here'!$A759=AY$7,IF('Copy &amp; Paste Roster Report Here'!$M759="HT",1,0),0)</f>
        <v>0</v>
      </c>
      <c r="AZ762" s="119">
        <f>IF('Copy &amp; Paste Roster Report Here'!$A759=AZ$7,IF('Copy &amp; Paste Roster Report Here'!$M759="HT",1,0),0)</f>
        <v>0</v>
      </c>
      <c r="BA762" s="119">
        <f>IF('Copy &amp; Paste Roster Report Here'!$A759=BA$7,IF('Copy &amp; Paste Roster Report Here'!$M759="HT",1,0),0)</f>
        <v>0</v>
      </c>
      <c r="BB762" s="119">
        <f>IF('Copy &amp; Paste Roster Report Here'!$A759=BB$7,IF('Copy &amp; Paste Roster Report Here'!$M759="HT",1,0),0)</f>
        <v>0</v>
      </c>
      <c r="BC762" s="119">
        <f>IF('Copy &amp; Paste Roster Report Here'!$A759=BC$7,IF('Copy &amp; Paste Roster Report Here'!$M759="HT",1,0),0)</f>
        <v>0</v>
      </c>
      <c r="BD762" s="119">
        <f>IF('Copy &amp; Paste Roster Report Here'!$A759=BD$7,IF('Copy &amp; Paste Roster Report Here'!$M759="HT",1,0),0)</f>
        <v>0</v>
      </c>
      <c r="BE762" s="119">
        <f>IF('Copy &amp; Paste Roster Report Here'!$A759=BE$7,IF('Copy &amp; Paste Roster Report Here'!$M759="HT",1,0),0)</f>
        <v>0</v>
      </c>
      <c r="BF762" s="119">
        <f>IF('Copy &amp; Paste Roster Report Here'!$A759=BF$7,IF('Copy &amp; Paste Roster Report Here'!$M759="HT",1,0),0)</f>
        <v>0</v>
      </c>
      <c r="BG762" s="119">
        <f>IF('Copy &amp; Paste Roster Report Here'!$A759=BG$7,IF('Copy &amp; Paste Roster Report Here'!$M759="HT",1,0),0)</f>
        <v>0</v>
      </c>
      <c r="BH762" s="73">
        <f t="shared" si="176"/>
        <v>0</v>
      </c>
      <c r="BI762" s="120">
        <f>IF('Copy &amp; Paste Roster Report Here'!$A759=BI$7,IF('Copy &amp; Paste Roster Report Here'!$M759="MT",1,0),0)</f>
        <v>0</v>
      </c>
      <c r="BJ762" s="120">
        <f>IF('Copy &amp; Paste Roster Report Here'!$A759=BJ$7,IF('Copy &amp; Paste Roster Report Here'!$M759="MT",1,0),0)</f>
        <v>0</v>
      </c>
      <c r="BK762" s="120">
        <f>IF('Copy &amp; Paste Roster Report Here'!$A759=BK$7,IF('Copy &amp; Paste Roster Report Here'!$M759="MT",1,0),0)</f>
        <v>0</v>
      </c>
      <c r="BL762" s="120">
        <f>IF('Copy &amp; Paste Roster Report Here'!$A759=BL$7,IF('Copy &amp; Paste Roster Report Here'!$M759="MT",1,0),0)</f>
        <v>0</v>
      </c>
      <c r="BM762" s="120">
        <f>IF('Copy &amp; Paste Roster Report Here'!$A759=BM$7,IF('Copy &amp; Paste Roster Report Here'!$M759="MT",1,0),0)</f>
        <v>0</v>
      </c>
      <c r="BN762" s="120">
        <f>IF('Copy &amp; Paste Roster Report Here'!$A759=BN$7,IF('Copy &amp; Paste Roster Report Here'!$M759="MT",1,0),0)</f>
        <v>0</v>
      </c>
      <c r="BO762" s="120">
        <f>IF('Copy &amp; Paste Roster Report Here'!$A759=BO$7,IF('Copy &amp; Paste Roster Report Here'!$M759="MT",1,0),0)</f>
        <v>0</v>
      </c>
      <c r="BP762" s="120">
        <f>IF('Copy &amp; Paste Roster Report Here'!$A759=BP$7,IF('Copy &amp; Paste Roster Report Here'!$M759="MT",1,0),0)</f>
        <v>0</v>
      </c>
      <c r="BQ762" s="120">
        <f>IF('Copy &amp; Paste Roster Report Here'!$A759=BQ$7,IF('Copy &amp; Paste Roster Report Here'!$M759="MT",1,0),0)</f>
        <v>0</v>
      </c>
      <c r="BR762" s="120">
        <f>IF('Copy &amp; Paste Roster Report Here'!$A759=BR$7,IF('Copy &amp; Paste Roster Report Here'!$M759="MT",1,0),0)</f>
        <v>0</v>
      </c>
      <c r="BS762" s="120">
        <f>IF('Copy &amp; Paste Roster Report Here'!$A759=BS$7,IF('Copy &amp; Paste Roster Report Here'!$M759="MT",1,0),0)</f>
        <v>0</v>
      </c>
      <c r="BT762" s="73">
        <f t="shared" si="177"/>
        <v>0</v>
      </c>
      <c r="BU762" s="121">
        <f>IF('Copy &amp; Paste Roster Report Here'!$A759=BU$7,IF('Copy &amp; Paste Roster Report Here'!$M759="fy",1,0),0)</f>
        <v>0</v>
      </c>
      <c r="BV762" s="121">
        <f>IF('Copy &amp; Paste Roster Report Here'!$A759=BV$7,IF('Copy &amp; Paste Roster Report Here'!$M759="fy",1,0),0)</f>
        <v>0</v>
      </c>
      <c r="BW762" s="121">
        <f>IF('Copy &amp; Paste Roster Report Here'!$A759=BW$7,IF('Copy &amp; Paste Roster Report Here'!$M759="fy",1,0),0)</f>
        <v>0</v>
      </c>
      <c r="BX762" s="121">
        <f>IF('Copy &amp; Paste Roster Report Here'!$A759=BX$7,IF('Copy &amp; Paste Roster Report Here'!$M759="fy",1,0),0)</f>
        <v>0</v>
      </c>
      <c r="BY762" s="121">
        <f>IF('Copy &amp; Paste Roster Report Here'!$A759=BY$7,IF('Copy &amp; Paste Roster Report Here'!$M759="fy",1,0),0)</f>
        <v>0</v>
      </c>
      <c r="BZ762" s="121">
        <f>IF('Copy &amp; Paste Roster Report Here'!$A759=BZ$7,IF('Copy &amp; Paste Roster Report Here'!$M759="fy",1,0),0)</f>
        <v>0</v>
      </c>
      <c r="CA762" s="121">
        <f>IF('Copy &amp; Paste Roster Report Here'!$A759=CA$7,IF('Copy &amp; Paste Roster Report Here'!$M759="fy",1,0),0)</f>
        <v>0</v>
      </c>
      <c r="CB762" s="121">
        <f>IF('Copy &amp; Paste Roster Report Here'!$A759=CB$7,IF('Copy &amp; Paste Roster Report Here'!$M759="fy",1,0),0)</f>
        <v>0</v>
      </c>
      <c r="CC762" s="121">
        <f>IF('Copy &amp; Paste Roster Report Here'!$A759=CC$7,IF('Copy &amp; Paste Roster Report Here'!$M759="fy",1,0),0)</f>
        <v>0</v>
      </c>
      <c r="CD762" s="121">
        <f>IF('Copy &amp; Paste Roster Report Here'!$A759=CD$7,IF('Copy &amp; Paste Roster Report Here'!$M759="fy",1,0),0)</f>
        <v>0</v>
      </c>
      <c r="CE762" s="121">
        <f>IF('Copy &amp; Paste Roster Report Here'!$A759=CE$7,IF('Copy &amp; Paste Roster Report Here'!$M759="fy",1,0),0)</f>
        <v>0</v>
      </c>
      <c r="CF762" s="73">
        <f t="shared" si="178"/>
        <v>0</v>
      </c>
      <c r="CG762" s="122">
        <f>IF('Copy &amp; Paste Roster Report Here'!$A759=CG$7,IF('Copy &amp; Paste Roster Report Here'!$M759="RH",1,0),0)</f>
        <v>0</v>
      </c>
      <c r="CH762" s="122">
        <f>IF('Copy &amp; Paste Roster Report Here'!$A759=CH$7,IF('Copy &amp; Paste Roster Report Here'!$M759="RH",1,0),0)</f>
        <v>0</v>
      </c>
      <c r="CI762" s="122">
        <f>IF('Copy &amp; Paste Roster Report Here'!$A759=CI$7,IF('Copy &amp; Paste Roster Report Here'!$M759="RH",1,0),0)</f>
        <v>0</v>
      </c>
      <c r="CJ762" s="122">
        <f>IF('Copy &amp; Paste Roster Report Here'!$A759=CJ$7,IF('Copy &amp; Paste Roster Report Here'!$M759="RH",1,0),0)</f>
        <v>0</v>
      </c>
      <c r="CK762" s="122">
        <f>IF('Copy &amp; Paste Roster Report Here'!$A759=CK$7,IF('Copy &amp; Paste Roster Report Here'!$M759="RH",1,0),0)</f>
        <v>0</v>
      </c>
      <c r="CL762" s="122">
        <f>IF('Copy &amp; Paste Roster Report Here'!$A759=CL$7,IF('Copy &amp; Paste Roster Report Here'!$M759="RH",1,0),0)</f>
        <v>0</v>
      </c>
      <c r="CM762" s="122">
        <f>IF('Copy &amp; Paste Roster Report Here'!$A759=CM$7,IF('Copy &amp; Paste Roster Report Here'!$M759="RH",1,0),0)</f>
        <v>0</v>
      </c>
      <c r="CN762" s="122">
        <f>IF('Copy &amp; Paste Roster Report Here'!$A759=CN$7,IF('Copy &amp; Paste Roster Report Here'!$M759="RH",1,0),0)</f>
        <v>0</v>
      </c>
      <c r="CO762" s="122">
        <f>IF('Copy &amp; Paste Roster Report Here'!$A759=CO$7,IF('Copy &amp; Paste Roster Report Here'!$M759="RH",1,0),0)</f>
        <v>0</v>
      </c>
      <c r="CP762" s="122">
        <f>IF('Copy &amp; Paste Roster Report Here'!$A759=CP$7,IF('Copy &amp; Paste Roster Report Here'!$M759="RH",1,0),0)</f>
        <v>0</v>
      </c>
      <c r="CQ762" s="122">
        <f>IF('Copy &amp; Paste Roster Report Here'!$A759=CQ$7,IF('Copy &amp; Paste Roster Report Here'!$M759="RH",1,0),0)</f>
        <v>0</v>
      </c>
      <c r="CR762" s="73">
        <f t="shared" si="179"/>
        <v>0</v>
      </c>
      <c r="CS762" s="123">
        <f>IF('Copy &amp; Paste Roster Report Here'!$A759=CS$7,IF('Copy &amp; Paste Roster Report Here'!$M759="QT",1,0),0)</f>
        <v>0</v>
      </c>
      <c r="CT762" s="123">
        <f>IF('Copy &amp; Paste Roster Report Here'!$A759=CT$7,IF('Copy &amp; Paste Roster Report Here'!$M759="QT",1,0),0)</f>
        <v>0</v>
      </c>
      <c r="CU762" s="123">
        <f>IF('Copy &amp; Paste Roster Report Here'!$A759=CU$7,IF('Copy &amp; Paste Roster Report Here'!$M759="QT",1,0),0)</f>
        <v>0</v>
      </c>
      <c r="CV762" s="123">
        <f>IF('Copy &amp; Paste Roster Report Here'!$A759=CV$7,IF('Copy &amp; Paste Roster Report Here'!$M759="QT",1,0),0)</f>
        <v>0</v>
      </c>
      <c r="CW762" s="123">
        <f>IF('Copy &amp; Paste Roster Report Here'!$A759=CW$7,IF('Copy &amp; Paste Roster Report Here'!$M759="QT",1,0),0)</f>
        <v>0</v>
      </c>
      <c r="CX762" s="123">
        <f>IF('Copy &amp; Paste Roster Report Here'!$A759=CX$7,IF('Copy &amp; Paste Roster Report Here'!$M759="QT",1,0),0)</f>
        <v>0</v>
      </c>
      <c r="CY762" s="123">
        <f>IF('Copy &amp; Paste Roster Report Here'!$A759=CY$7,IF('Copy &amp; Paste Roster Report Here'!$M759="QT",1,0),0)</f>
        <v>0</v>
      </c>
      <c r="CZ762" s="123">
        <f>IF('Copy &amp; Paste Roster Report Here'!$A759=CZ$7,IF('Copy &amp; Paste Roster Report Here'!$M759="QT",1,0),0)</f>
        <v>0</v>
      </c>
      <c r="DA762" s="123">
        <f>IF('Copy &amp; Paste Roster Report Here'!$A759=DA$7,IF('Copy &amp; Paste Roster Report Here'!$M759="QT",1,0),0)</f>
        <v>0</v>
      </c>
      <c r="DB762" s="123">
        <f>IF('Copy &amp; Paste Roster Report Here'!$A759=DB$7,IF('Copy &amp; Paste Roster Report Here'!$M759="QT",1,0),0)</f>
        <v>0</v>
      </c>
      <c r="DC762" s="123">
        <f>IF('Copy &amp; Paste Roster Report Here'!$A759=DC$7,IF('Copy &amp; Paste Roster Report Here'!$M759="QT",1,0),0)</f>
        <v>0</v>
      </c>
      <c r="DD762" s="73">
        <f t="shared" si="180"/>
        <v>0</v>
      </c>
      <c r="DE762" s="124">
        <f>IF('Copy &amp; Paste Roster Report Here'!$A759=DE$7,IF('Copy &amp; Paste Roster Report Here'!$M759="xxxxxxxxxxx",1,0),0)</f>
        <v>0</v>
      </c>
      <c r="DF762" s="124">
        <f>IF('Copy &amp; Paste Roster Report Here'!$A759=DF$7,IF('Copy &amp; Paste Roster Report Here'!$M759="xxxxxxxxxxx",1,0),0)</f>
        <v>0</v>
      </c>
      <c r="DG762" s="124">
        <f>IF('Copy &amp; Paste Roster Report Here'!$A759=DG$7,IF('Copy &amp; Paste Roster Report Here'!$M759="xxxxxxxxxxx",1,0),0)</f>
        <v>0</v>
      </c>
      <c r="DH762" s="124">
        <f>IF('Copy &amp; Paste Roster Report Here'!$A759=DH$7,IF('Copy &amp; Paste Roster Report Here'!$M759="xxxxxxxxxxx",1,0),0)</f>
        <v>0</v>
      </c>
      <c r="DI762" s="124">
        <f>IF('Copy &amp; Paste Roster Report Here'!$A759=DI$7,IF('Copy &amp; Paste Roster Report Here'!$M759="xxxxxxxxxxx",1,0),0)</f>
        <v>0</v>
      </c>
      <c r="DJ762" s="124">
        <f>IF('Copy &amp; Paste Roster Report Here'!$A759=DJ$7,IF('Copy &amp; Paste Roster Report Here'!$M759="xxxxxxxxxxx",1,0),0)</f>
        <v>0</v>
      </c>
      <c r="DK762" s="124">
        <f>IF('Copy &amp; Paste Roster Report Here'!$A759=DK$7,IF('Copy &amp; Paste Roster Report Here'!$M759="xxxxxxxxxxx",1,0),0)</f>
        <v>0</v>
      </c>
      <c r="DL762" s="124">
        <f>IF('Copy &amp; Paste Roster Report Here'!$A759=DL$7,IF('Copy &amp; Paste Roster Report Here'!$M759="xxxxxxxxxxx",1,0),0)</f>
        <v>0</v>
      </c>
      <c r="DM762" s="124">
        <f>IF('Copy &amp; Paste Roster Report Here'!$A759=DM$7,IF('Copy &amp; Paste Roster Report Here'!$M759="xxxxxxxxxxx",1,0),0)</f>
        <v>0</v>
      </c>
      <c r="DN762" s="124">
        <f>IF('Copy &amp; Paste Roster Report Here'!$A759=DN$7,IF('Copy &amp; Paste Roster Report Here'!$M759="xxxxxxxxxxx",1,0),0)</f>
        <v>0</v>
      </c>
      <c r="DO762" s="124">
        <f>IF('Copy &amp; Paste Roster Report Here'!$A759=DO$7,IF('Copy &amp; Paste Roster Report Here'!$M759="xxxxxxxxxxx",1,0),0)</f>
        <v>0</v>
      </c>
      <c r="DP762" s="125">
        <f t="shared" si="181"/>
        <v>0</v>
      </c>
      <c r="DQ762" s="126">
        <f t="shared" si="182"/>
        <v>0</v>
      </c>
    </row>
    <row r="763" spans="1:121" x14ac:dyDescent="0.25">
      <c r="A763" s="111">
        <f t="shared" si="168"/>
        <v>0</v>
      </c>
      <c r="B763" s="111">
        <f t="shared" si="169"/>
        <v>0</v>
      </c>
      <c r="C763" s="112">
        <f>+('Copy &amp; Paste Roster Report Here'!$P760-'Copy &amp; Paste Roster Report Here'!$O760)/30</f>
        <v>0</v>
      </c>
      <c r="D763" s="112">
        <f>+('Copy &amp; Paste Roster Report Here'!$P760-'Copy &amp; Paste Roster Report Here'!$O760)</f>
        <v>0</v>
      </c>
      <c r="E763" s="111">
        <f>'Copy &amp; Paste Roster Report Here'!N760</f>
        <v>0</v>
      </c>
      <c r="F763" s="111" t="str">
        <f t="shared" si="170"/>
        <v>N</v>
      </c>
      <c r="G763" s="111">
        <f>'Copy &amp; Paste Roster Report Here'!R760</f>
        <v>0</v>
      </c>
      <c r="H763" s="113">
        <f t="shared" si="171"/>
        <v>0</v>
      </c>
      <c r="I763" s="112">
        <f>IF(F763="N",$F$5-'Copy &amp; Paste Roster Report Here'!O760,+'Copy &amp; Paste Roster Report Here'!Q760-'Copy &amp; Paste Roster Report Here'!O760)</f>
        <v>0</v>
      </c>
      <c r="J763" s="114">
        <f t="shared" si="172"/>
        <v>0</v>
      </c>
      <c r="K763" s="114">
        <f t="shared" si="173"/>
        <v>0</v>
      </c>
      <c r="L763" s="115">
        <f>'Copy &amp; Paste Roster Report Here'!F760</f>
        <v>0</v>
      </c>
      <c r="M763" s="116">
        <f t="shared" si="174"/>
        <v>0</v>
      </c>
      <c r="N763" s="117">
        <f>IF('Copy &amp; Paste Roster Report Here'!$A760='Analytical Tests'!N$7,IF($F763="Y",+$H763*N$6,0),0)</f>
        <v>0</v>
      </c>
      <c r="O763" s="117">
        <f>IF('Copy &amp; Paste Roster Report Here'!$A760='Analytical Tests'!O$7,IF($F763="Y",+$H763*O$6,0),0)</f>
        <v>0</v>
      </c>
      <c r="P763" s="117">
        <f>IF('Copy &amp; Paste Roster Report Here'!$A760='Analytical Tests'!P$7,IF($F763="Y",+$H763*P$6,0),0)</f>
        <v>0</v>
      </c>
      <c r="Q763" s="117">
        <f>IF('Copy &amp; Paste Roster Report Here'!$A760='Analytical Tests'!Q$7,IF($F763="Y",+$H763*Q$6,0),0)</f>
        <v>0</v>
      </c>
      <c r="R763" s="117">
        <f>IF('Copy &amp; Paste Roster Report Here'!$A760='Analytical Tests'!R$7,IF($F763="Y",+$H763*R$6,0),0)</f>
        <v>0</v>
      </c>
      <c r="S763" s="117">
        <f>IF('Copy &amp; Paste Roster Report Here'!$A760='Analytical Tests'!S$7,IF($F763="Y",+$H763*S$6,0),0)</f>
        <v>0</v>
      </c>
      <c r="T763" s="117">
        <f>IF('Copy &amp; Paste Roster Report Here'!$A760='Analytical Tests'!T$7,IF($F763="Y",+$H763*T$6,0),0)</f>
        <v>0</v>
      </c>
      <c r="U763" s="117">
        <f>IF('Copy &amp; Paste Roster Report Here'!$A760='Analytical Tests'!U$7,IF($F763="Y",+$H763*U$6,0),0)</f>
        <v>0</v>
      </c>
      <c r="V763" s="117">
        <f>IF('Copy &amp; Paste Roster Report Here'!$A760='Analytical Tests'!V$7,IF($F763="Y",+$H763*V$6,0),0)</f>
        <v>0</v>
      </c>
      <c r="W763" s="117">
        <f>IF('Copy &amp; Paste Roster Report Here'!$A760='Analytical Tests'!W$7,IF($F763="Y",+$H763*W$6,0),0)</f>
        <v>0</v>
      </c>
      <c r="X763" s="117">
        <f>IF('Copy &amp; Paste Roster Report Here'!$A760='Analytical Tests'!X$7,IF($F763="Y",+$H763*X$6,0),0)</f>
        <v>0</v>
      </c>
      <c r="Y763" s="117" t="b">
        <f>IF('Copy &amp; Paste Roster Report Here'!$A760='Analytical Tests'!Y$7,IF($F763="N",IF($J763&gt;=$C763,Y$6,+($I763/$D763)*Y$6),0))</f>
        <v>0</v>
      </c>
      <c r="Z763" s="117" t="b">
        <f>IF('Copy &amp; Paste Roster Report Here'!$A760='Analytical Tests'!Z$7,IF($F763="N",IF($J763&gt;=$C763,Z$6,+($I763/$D763)*Z$6),0))</f>
        <v>0</v>
      </c>
      <c r="AA763" s="117" t="b">
        <f>IF('Copy &amp; Paste Roster Report Here'!$A760='Analytical Tests'!AA$7,IF($F763="N",IF($J763&gt;=$C763,AA$6,+($I763/$D763)*AA$6),0))</f>
        <v>0</v>
      </c>
      <c r="AB763" s="117" t="b">
        <f>IF('Copy &amp; Paste Roster Report Here'!$A760='Analytical Tests'!AB$7,IF($F763="N",IF($J763&gt;=$C763,AB$6,+($I763/$D763)*AB$6),0))</f>
        <v>0</v>
      </c>
      <c r="AC763" s="117" t="b">
        <f>IF('Copy &amp; Paste Roster Report Here'!$A760='Analytical Tests'!AC$7,IF($F763="N",IF($J763&gt;=$C763,AC$6,+($I763/$D763)*AC$6),0))</f>
        <v>0</v>
      </c>
      <c r="AD763" s="117" t="b">
        <f>IF('Copy &amp; Paste Roster Report Here'!$A760='Analytical Tests'!AD$7,IF($F763="N",IF($J763&gt;=$C763,AD$6,+($I763/$D763)*AD$6),0))</f>
        <v>0</v>
      </c>
      <c r="AE763" s="117" t="b">
        <f>IF('Copy &amp; Paste Roster Report Here'!$A760='Analytical Tests'!AE$7,IF($F763="N",IF($J763&gt;=$C763,AE$6,+($I763/$D763)*AE$6),0))</f>
        <v>0</v>
      </c>
      <c r="AF763" s="117" t="b">
        <f>IF('Copy &amp; Paste Roster Report Here'!$A760='Analytical Tests'!AF$7,IF($F763="N",IF($J763&gt;=$C763,AF$6,+($I763/$D763)*AF$6),0))</f>
        <v>0</v>
      </c>
      <c r="AG763" s="117" t="b">
        <f>IF('Copy &amp; Paste Roster Report Here'!$A760='Analytical Tests'!AG$7,IF($F763="N",IF($J763&gt;=$C763,AG$6,+($I763/$D763)*AG$6),0))</f>
        <v>0</v>
      </c>
      <c r="AH763" s="117" t="b">
        <f>IF('Copy &amp; Paste Roster Report Here'!$A760='Analytical Tests'!AH$7,IF($F763="N",IF($J763&gt;=$C763,AH$6,+($I763/$D763)*AH$6),0))</f>
        <v>0</v>
      </c>
      <c r="AI763" s="117" t="b">
        <f>IF('Copy &amp; Paste Roster Report Here'!$A760='Analytical Tests'!AI$7,IF($F763="N",IF($J763&gt;=$C763,AI$6,+($I763/$D763)*AI$6),0))</f>
        <v>0</v>
      </c>
      <c r="AJ763" s="79"/>
      <c r="AK763" s="118">
        <f>IF('Copy &amp; Paste Roster Report Here'!$A760=AK$7,IF('Copy &amp; Paste Roster Report Here'!$M760="FT",1,0),0)</f>
        <v>0</v>
      </c>
      <c r="AL763" s="118">
        <f>IF('Copy &amp; Paste Roster Report Here'!$A760=AL$7,IF('Copy &amp; Paste Roster Report Here'!$M760="FT",1,0),0)</f>
        <v>0</v>
      </c>
      <c r="AM763" s="118">
        <f>IF('Copy &amp; Paste Roster Report Here'!$A760=AM$7,IF('Copy &amp; Paste Roster Report Here'!$M760="FT",1,0),0)</f>
        <v>0</v>
      </c>
      <c r="AN763" s="118">
        <f>IF('Copy &amp; Paste Roster Report Here'!$A760=AN$7,IF('Copy &amp; Paste Roster Report Here'!$M760="FT",1,0),0)</f>
        <v>0</v>
      </c>
      <c r="AO763" s="118">
        <f>IF('Copy &amp; Paste Roster Report Here'!$A760=AO$7,IF('Copy &amp; Paste Roster Report Here'!$M760="FT",1,0),0)</f>
        <v>0</v>
      </c>
      <c r="AP763" s="118">
        <f>IF('Copy &amp; Paste Roster Report Here'!$A760=AP$7,IF('Copy &amp; Paste Roster Report Here'!$M760="FT",1,0),0)</f>
        <v>0</v>
      </c>
      <c r="AQ763" s="118">
        <f>IF('Copy &amp; Paste Roster Report Here'!$A760=AQ$7,IF('Copy &amp; Paste Roster Report Here'!$M760="FT",1,0),0)</f>
        <v>0</v>
      </c>
      <c r="AR763" s="118">
        <f>IF('Copy &amp; Paste Roster Report Here'!$A760=AR$7,IF('Copy &amp; Paste Roster Report Here'!$M760="FT",1,0),0)</f>
        <v>0</v>
      </c>
      <c r="AS763" s="118">
        <f>IF('Copy &amp; Paste Roster Report Here'!$A760=AS$7,IF('Copy &amp; Paste Roster Report Here'!$M760="FT",1,0),0)</f>
        <v>0</v>
      </c>
      <c r="AT763" s="118">
        <f>IF('Copy &amp; Paste Roster Report Here'!$A760=AT$7,IF('Copy &amp; Paste Roster Report Here'!$M760="FT",1,0),0)</f>
        <v>0</v>
      </c>
      <c r="AU763" s="118">
        <f>IF('Copy &amp; Paste Roster Report Here'!$A760=AU$7,IF('Copy &amp; Paste Roster Report Here'!$M760="FT",1,0),0)</f>
        <v>0</v>
      </c>
      <c r="AV763" s="73">
        <f t="shared" si="175"/>
        <v>0</v>
      </c>
      <c r="AW763" s="119">
        <f>IF('Copy &amp; Paste Roster Report Here'!$A760=AW$7,IF('Copy &amp; Paste Roster Report Here'!$M760="HT",1,0),0)</f>
        <v>0</v>
      </c>
      <c r="AX763" s="119">
        <f>IF('Copy &amp; Paste Roster Report Here'!$A760=AX$7,IF('Copy &amp; Paste Roster Report Here'!$M760="HT",1,0),0)</f>
        <v>0</v>
      </c>
      <c r="AY763" s="119">
        <f>IF('Copy &amp; Paste Roster Report Here'!$A760=AY$7,IF('Copy &amp; Paste Roster Report Here'!$M760="HT",1,0),0)</f>
        <v>0</v>
      </c>
      <c r="AZ763" s="119">
        <f>IF('Copy &amp; Paste Roster Report Here'!$A760=AZ$7,IF('Copy &amp; Paste Roster Report Here'!$M760="HT",1,0),0)</f>
        <v>0</v>
      </c>
      <c r="BA763" s="119">
        <f>IF('Copy &amp; Paste Roster Report Here'!$A760=BA$7,IF('Copy &amp; Paste Roster Report Here'!$M760="HT",1,0),0)</f>
        <v>0</v>
      </c>
      <c r="BB763" s="119">
        <f>IF('Copy &amp; Paste Roster Report Here'!$A760=BB$7,IF('Copy &amp; Paste Roster Report Here'!$M760="HT",1,0),0)</f>
        <v>0</v>
      </c>
      <c r="BC763" s="119">
        <f>IF('Copy &amp; Paste Roster Report Here'!$A760=BC$7,IF('Copy &amp; Paste Roster Report Here'!$M760="HT",1,0),0)</f>
        <v>0</v>
      </c>
      <c r="BD763" s="119">
        <f>IF('Copy &amp; Paste Roster Report Here'!$A760=BD$7,IF('Copy &amp; Paste Roster Report Here'!$M760="HT",1,0),0)</f>
        <v>0</v>
      </c>
      <c r="BE763" s="119">
        <f>IF('Copy &amp; Paste Roster Report Here'!$A760=BE$7,IF('Copy &amp; Paste Roster Report Here'!$M760="HT",1,0),0)</f>
        <v>0</v>
      </c>
      <c r="BF763" s="119">
        <f>IF('Copy &amp; Paste Roster Report Here'!$A760=BF$7,IF('Copy &amp; Paste Roster Report Here'!$M760="HT",1,0),0)</f>
        <v>0</v>
      </c>
      <c r="BG763" s="119">
        <f>IF('Copy &amp; Paste Roster Report Here'!$A760=BG$7,IF('Copy &amp; Paste Roster Report Here'!$M760="HT",1,0),0)</f>
        <v>0</v>
      </c>
      <c r="BH763" s="73">
        <f t="shared" si="176"/>
        <v>0</v>
      </c>
      <c r="BI763" s="120">
        <f>IF('Copy &amp; Paste Roster Report Here'!$A760=BI$7,IF('Copy &amp; Paste Roster Report Here'!$M760="MT",1,0),0)</f>
        <v>0</v>
      </c>
      <c r="BJ763" s="120">
        <f>IF('Copy &amp; Paste Roster Report Here'!$A760=BJ$7,IF('Copy &amp; Paste Roster Report Here'!$M760="MT",1,0),0)</f>
        <v>0</v>
      </c>
      <c r="BK763" s="120">
        <f>IF('Copy &amp; Paste Roster Report Here'!$A760=BK$7,IF('Copy &amp; Paste Roster Report Here'!$M760="MT",1,0),0)</f>
        <v>0</v>
      </c>
      <c r="BL763" s="120">
        <f>IF('Copy &amp; Paste Roster Report Here'!$A760=BL$7,IF('Copy &amp; Paste Roster Report Here'!$M760="MT",1,0),0)</f>
        <v>0</v>
      </c>
      <c r="BM763" s="120">
        <f>IF('Copy &amp; Paste Roster Report Here'!$A760=BM$7,IF('Copy &amp; Paste Roster Report Here'!$M760="MT",1,0),0)</f>
        <v>0</v>
      </c>
      <c r="BN763" s="120">
        <f>IF('Copy &amp; Paste Roster Report Here'!$A760=BN$7,IF('Copy &amp; Paste Roster Report Here'!$M760="MT",1,0),0)</f>
        <v>0</v>
      </c>
      <c r="BO763" s="120">
        <f>IF('Copy &amp; Paste Roster Report Here'!$A760=BO$7,IF('Copy &amp; Paste Roster Report Here'!$M760="MT",1,0),0)</f>
        <v>0</v>
      </c>
      <c r="BP763" s="120">
        <f>IF('Copy &amp; Paste Roster Report Here'!$A760=BP$7,IF('Copy &amp; Paste Roster Report Here'!$M760="MT",1,0),0)</f>
        <v>0</v>
      </c>
      <c r="BQ763" s="120">
        <f>IF('Copy &amp; Paste Roster Report Here'!$A760=BQ$7,IF('Copy &amp; Paste Roster Report Here'!$M760="MT",1,0),0)</f>
        <v>0</v>
      </c>
      <c r="BR763" s="120">
        <f>IF('Copy &amp; Paste Roster Report Here'!$A760=BR$7,IF('Copy &amp; Paste Roster Report Here'!$M760="MT",1,0),0)</f>
        <v>0</v>
      </c>
      <c r="BS763" s="120">
        <f>IF('Copy &amp; Paste Roster Report Here'!$A760=BS$7,IF('Copy &amp; Paste Roster Report Here'!$M760="MT",1,0),0)</f>
        <v>0</v>
      </c>
      <c r="BT763" s="73">
        <f t="shared" si="177"/>
        <v>0</v>
      </c>
      <c r="BU763" s="121">
        <f>IF('Copy &amp; Paste Roster Report Here'!$A760=BU$7,IF('Copy &amp; Paste Roster Report Here'!$M760="fy",1,0),0)</f>
        <v>0</v>
      </c>
      <c r="BV763" s="121">
        <f>IF('Copy &amp; Paste Roster Report Here'!$A760=BV$7,IF('Copy &amp; Paste Roster Report Here'!$M760="fy",1,0),0)</f>
        <v>0</v>
      </c>
      <c r="BW763" s="121">
        <f>IF('Copy &amp; Paste Roster Report Here'!$A760=BW$7,IF('Copy &amp; Paste Roster Report Here'!$M760="fy",1,0),0)</f>
        <v>0</v>
      </c>
      <c r="BX763" s="121">
        <f>IF('Copy &amp; Paste Roster Report Here'!$A760=BX$7,IF('Copy &amp; Paste Roster Report Here'!$M760="fy",1,0),0)</f>
        <v>0</v>
      </c>
      <c r="BY763" s="121">
        <f>IF('Copy &amp; Paste Roster Report Here'!$A760=BY$7,IF('Copy &amp; Paste Roster Report Here'!$M760="fy",1,0),0)</f>
        <v>0</v>
      </c>
      <c r="BZ763" s="121">
        <f>IF('Copy &amp; Paste Roster Report Here'!$A760=BZ$7,IF('Copy &amp; Paste Roster Report Here'!$M760="fy",1,0),0)</f>
        <v>0</v>
      </c>
      <c r="CA763" s="121">
        <f>IF('Copy &amp; Paste Roster Report Here'!$A760=CA$7,IF('Copy &amp; Paste Roster Report Here'!$M760="fy",1,0),0)</f>
        <v>0</v>
      </c>
      <c r="CB763" s="121">
        <f>IF('Copy &amp; Paste Roster Report Here'!$A760=CB$7,IF('Copy &amp; Paste Roster Report Here'!$M760="fy",1,0),0)</f>
        <v>0</v>
      </c>
      <c r="CC763" s="121">
        <f>IF('Copy &amp; Paste Roster Report Here'!$A760=CC$7,IF('Copy &amp; Paste Roster Report Here'!$M760="fy",1,0),0)</f>
        <v>0</v>
      </c>
      <c r="CD763" s="121">
        <f>IF('Copy &amp; Paste Roster Report Here'!$A760=CD$7,IF('Copy &amp; Paste Roster Report Here'!$M760="fy",1,0),0)</f>
        <v>0</v>
      </c>
      <c r="CE763" s="121">
        <f>IF('Copy &amp; Paste Roster Report Here'!$A760=CE$7,IF('Copy &amp; Paste Roster Report Here'!$M760="fy",1,0),0)</f>
        <v>0</v>
      </c>
      <c r="CF763" s="73">
        <f t="shared" si="178"/>
        <v>0</v>
      </c>
      <c r="CG763" s="122">
        <f>IF('Copy &amp; Paste Roster Report Here'!$A760=CG$7,IF('Copy &amp; Paste Roster Report Here'!$M760="RH",1,0),0)</f>
        <v>0</v>
      </c>
      <c r="CH763" s="122">
        <f>IF('Copy &amp; Paste Roster Report Here'!$A760=CH$7,IF('Copy &amp; Paste Roster Report Here'!$M760="RH",1,0),0)</f>
        <v>0</v>
      </c>
      <c r="CI763" s="122">
        <f>IF('Copy &amp; Paste Roster Report Here'!$A760=CI$7,IF('Copy &amp; Paste Roster Report Here'!$M760="RH",1,0),0)</f>
        <v>0</v>
      </c>
      <c r="CJ763" s="122">
        <f>IF('Copy &amp; Paste Roster Report Here'!$A760=CJ$7,IF('Copy &amp; Paste Roster Report Here'!$M760="RH",1,0),0)</f>
        <v>0</v>
      </c>
      <c r="CK763" s="122">
        <f>IF('Copy &amp; Paste Roster Report Here'!$A760=CK$7,IF('Copy &amp; Paste Roster Report Here'!$M760="RH",1,0),0)</f>
        <v>0</v>
      </c>
      <c r="CL763" s="122">
        <f>IF('Copy &amp; Paste Roster Report Here'!$A760=CL$7,IF('Copy &amp; Paste Roster Report Here'!$M760="RH",1,0),0)</f>
        <v>0</v>
      </c>
      <c r="CM763" s="122">
        <f>IF('Copy &amp; Paste Roster Report Here'!$A760=CM$7,IF('Copy &amp; Paste Roster Report Here'!$M760="RH",1,0),0)</f>
        <v>0</v>
      </c>
      <c r="CN763" s="122">
        <f>IF('Copy &amp; Paste Roster Report Here'!$A760=CN$7,IF('Copy &amp; Paste Roster Report Here'!$M760="RH",1,0),0)</f>
        <v>0</v>
      </c>
      <c r="CO763" s="122">
        <f>IF('Copy &amp; Paste Roster Report Here'!$A760=CO$7,IF('Copy &amp; Paste Roster Report Here'!$M760="RH",1,0),0)</f>
        <v>0</v>
      </c>
      <c r="CP763" s="122">
        <f>IF('Copy &amp; Paste Roster Report Here'!$A760=CP$7,IF('Copy &amp; Paste Roster Report Here'!$M760="RH",1,0),0)</f>
        <v>0</v>
      </c>
      <c r="CQ763" s="122">
        <f>IF('Copy &amp; Paste Roster Report Here'!$A760=CQ$7,IF('Copy &amp; Paste Roster Report Here'!$M760="RH",1,0),0)</f>
        <v>0</v>
      </c>
      <c r="CR763" s="73">
        <f t="shared" si="179"/>
        <v>0</v>
      </c>
      <c r="CS763" s="123">
        <f>IF('Copy &amp; Paste Roster Report Here'!$A760=CS$7,IF('Copy &amp; Paste Roster Report Here'!$M760="QT",1,0),0)</f>
        <v>0</v>
      </c>
      <c r="CT763" s="123">
        <f>IF('Copy &amp; Paste Roster Report Here'!$A760=CT$7,IF('Copy &amp; Paste Roster Report Here'!$M760="QT",1,0),0)</f>
        <v>0</v>
      </c>
      <c r="CU763" s="123">
        <f>IF('Copy &amp; Paste Roster Report Here'!$A760=CU$7,IF('Copy &amp; Paste Roster Report Here'!$M760="QT",1,0),0)</f>
        <v>0</v>
      </c>
      <c r="CV763" s="123">
        <f>IF('Copy &amp; Paste Roster Report Here'!$A760=CV$7,IF('Copy &amp; Paste Roster Report Here'!$M760="QT",1,0),0)</f>
        <v>0</v>
      </c>
      <c r="CW763" s="123">
        <f>IF('Copy &amp; Paste Roster Report Here'!$A760=CW$7,IF('Copy &amp; Paste Roster Report Here'!$M760="QT",1,0),0)</f>
        <v>0</v>
      </c>
      <c r="CX763" s="123">
        <f>IF('Copy &amp; Paste Roster Report Here'!$A760=CX$7,IF('Copy &amp; Paste Roster Report Here'!$M760="QT",1,0),0)</f>
        <v>0</v>
      </c>
      <c r="CY763" s="123">
        <f>IF('Copy &amp; Paste Roster Report Here'!$A760=CY$7,IF('Copy &amp; Paste Roster Report Here'!$M760="QT",1,0),0)</f>
        <v>0</v>
      </c>
      <c r="CZ763" s="123">
        <f>IF('Copy &amp; Paste Roster Report Here'!$A760=CZ$7,IF('Copy &amp; Paste Roster Report Here'!$M760="QT",1,0),0)</f>
        <v>0</v>
      </c>
      <c r="DA763" s="123">
        <f>IF('Copy &amp; Paste Roster Report Here'!$A760=DA$7,IF('Copy &amp; Paste Roster Report Here'!$M760="QT",1,0),0)</f>
        <v>0</v>
      </c>
      <c r="DB763" s="123">
        <f>IF('Copy &amp; Paste Roster Report Here'!$A760=DB$7,IF('Copy &amp; Paste Roster Report Here'!$M760="QT",1,0),0)</f>
        <v>0</v>
      </c>
      <c r="DC763" s="123">
        <f>IF('Copy &amp; Paste Roster Report Here'!$A760=DC$7,IF('Copy &amp; Paste Roster Report Here'!$M760="QT",1,0),0)</f>
        <v>0</v>
      </c>
      <c r="DD763" s="73">
        <f t="shared" si="180"/>
        <v>0</v>
      </c>
      <c r="DE763" s="124">
        <f>IF('Copy &amp; Paste Roster Report Here'!$A760=DE$7,IF('Copy &amp; Paste Roster Report Here'!$M760="xxxxxxxxxxx",1,0),0)</f>
        <v>0</v>
      </c>
      <c r="DF763" s="124">
        <f>IF('Copy &amp; Paste Roster Report Here'!$A760=DF$7,IF('Copy &amp; Paste Roster Report Here'!$M760="xxxxxxxxxxx",1,0),0)</f>
        <v>0</v>
      </c>
      <c r="DG763" s="124">
        <f>IF('Copy &amp; Paste Roster Report Here'!$A760=DG$7,IF('Copy &amp; Paste Roster Report Here'!$M760="xxxxxxxxxxx",1,0),0)</f>
        <v>0</v>
      </c>
      <c r="DH763" s="124">
        <f>IF('Copy &amp; Paste Roster Report Here'!$A760=DH$7,IF('Copy &amp; Paste Roster Report Here'!$M760="xxxxxxxxxxx",1,0),0)</f>
        <v>0</v>
      </c>
      <c r="DI763" s="124">
        <f>IF('Copy &amp; Paste Roster Report Here'!$A760=DI$7,IF('Copy &amp; Paste Roster Report Here'!$M760="xxxxxxxxxxx",1,0),0)</f>
        <v>0</v>
      </c>
      <c r="DJ763" s="124">
        <f>IF('Copy &amp; Paste Roster Report Here'!$A760=DJ$7,IF('Copy &amp; Paste Roster Report Here'!$M760="xxxxxxxxxxx",1,0),0)</f>
        <v>0</v>
      </c>
      <c r="DK763" s="124">
        <f>IF('Copy &amp; Paste Roster Report Here'!$A760=DK$7,IF('Copy &amp; Paste Roster Report Here'!$M760="xxxxxxxxxxx",1,0),0)</f>
        <v>0</v>
      </c>
      <c r="DL763" s="124">
        <f>IF('Copy &amp; Paste Roster Report Here'!$A760=DL$7,IF('Copy &amp; Paste Roster Report Here'!$M760="xxxxxxxxxxx",1,0),0)</f>
        <v>0</v>
      </c>
      <c r="DM763" s="124">
        <f>IF('Copy &amp; Paste Roster Report Here'!$A760=DM$7,IF('Copy &amp; Paste Roster Report Here'!$M760="xxxxxxxxxxx",1,0),0)</f>
        <v>0</v>
      </c>
      <c r="DN763" s="124">
        <f>IF('Copy &amp; Paste Roster Report Here'!$A760=DN$7,IF('Copy &amp; Paste Roster Report Here'!$M760="xxxxxxxxxxx",1,0),0)</f>
        <v>0</v>
      </c>
      <c r="DO763" s="124">
        <f>IF('Copy &amp; Paste Roster Report Here'!$A760=DO$7,IF('Copy &amp; Paste Roster Report Here'!$M760="xxxxxxxxxxx",1,0),0)</f>
        <v>0</v>
      </c>
      <c r="DP763" s="125">
        <f t="shared" si="181"/>
        <v>0</v>
      </c>
      <c r="DQ763" s="126">
        <f t="shared" si="182"/>
        <v>0</v>
      </c>
    </row>
    <row r="764" spans="1:121" x14ac:dyDescent="0.25">
      <c r="A764" s="111">
        <f t="shared" si="168"/>
        <v>0</v>
      </c>
      <c r="B764" s="111">
        <f t="shared" si="169"/>
        <v>0</v>
      </c>
      <c r="C764" s="112">
        <f>+('Copy &amp; Paste Roster Report Here'!$P761-'Copy &amp; Paste Roster Report Here'!$O761)/30</f>
        <v>0</v>
      </c>
      <c r="D764" s="112">
        <f>+('Copy &amp; Paste Roster Report Here'!$P761-'Copy &amp; Paste Roster Report Here'!$O761)</f>
        <v>0</v>
      </c>
      <c r="E764" s="111">
        <f>'Copy &amp; Paste Roster Report Here'!N761</f>
        <v>0</v>
      </c>
      <c r="F764" s="111" t="str">
        <f t="shared" si="170"/>
        <v>N</v>
      </c>
      <c r="G764" s="111">
        <f>'Copy &amp; Paste Roster Report Here'!R761</f>
        <v>0</v>
      </c>
      <c r="H764" s="113">
        <f t="shared" si="171"/>
        <v>0</v>
      </c>
      <c r="I764" s="112">
        <f>IF(F764="N",$F$5-'Copy &amp; Paste Roster Report Here'!O761,+'Copy &amp; Paste Roster Report Here'!Q761-'Copy &amp; Paste Roster Report Here'!O761)</f>
        <v>0</v>
      </c>
      <c r="J764" s="114">
        <f t="shared" si="172"/>
        <v>0</v>
      </c>
      <c r="K764" s="114">
        <f t="shared" si="173"/>
        <v>0</v>
      </c>
      <c r="L764" s="115">
        <f>'Copy &amp; Paste Roster Report Here'!F761</f>
        <v>0</v>
      </c>
      <c r="M764" s="116">
        <f t="shared" si="174"/>
        <v>0</v>
      </c>
      <c r="N764" s="117">
        <f>IF('Copy &amp; Paste Roster Report Here'!$A761='Analytical Tests'!N$7,IF($F764="Y",+$H764*N$6,0),0)</f>
        <v>0</v>
      </c>
      <c r="O764" s="117">
        <f>IF('Copy &amp; Paste Roster Report Here'!$A761='Analytical Tests'!O$7,IF($F764="Y",+$H764*O$6,0),0)</f>
        <v>0</v>
      </c>
      <c r="P764" s="117">
        <f>IF('Copy &amp; Paste Roster Report Here'!$A761='Analytical Tests'!P$7,IF($F764="Y",+$H764*P$6,0),0)</f>
        <v>0</v>
      </c>
      <c r="Q764" s="117">
        <f>IF('Copy &amp; Paste Roster Report Here'!$A761='Analytical Tests'!Q$7,IF($F764="Y",+$H764*Q$6,0),0)</f>
        <v>0</v>
      </c>
      <c r="R764" s="117">
        <f>IF('Copy &amp; Paste Roster Report Here'!$A761='Analytical Tests'!R$7,IF($F764="Y",+$H764*R$6,0),0)</f>
        <v>0</v>
      </c>
      <c r="S764" s="117">
        <f>IF('Copy &amp; Paste Roster Report Here'!$A761='Analytical Tests'!S$7,IF($F764="Y",+$H764*S$6,0),0)</f>
        <v>0</v>
      </c>
      <c r="T764" s="117">
        <f>IF('Copy &amp; Paste Roster Report Here'!$A761='Analytical Tests'!T$7,IF($F764="Y",+$H764*T$6,0),0)</f>
        <v>0</v>
      </c>
      <c r="U764" s="117">
        <f>IF('Copy &amp; Paste Roster Report Here'!$A761='Analytical Tests'!U$7,IF($F764="Y",+$H764*U$6,0),0)</f>
        <v>0</v>
      </c>
      <c r="V764" s="117">
        <f>IF('Copy &amp; Paste Roster Report Here'!$A761='Analytical Tests'!V$7,IF($F764="Y",+$H764*V$6,0),0)</f>
        <v>0</v>
      </c>
      <c r="W764" s="117">
        <f>IF('Copy &amp; Paste Roster Report Here'!$A761='Analytical Tests'!W$7,IF($F764="Y",+$H764*W$6,0),0)</f>
        <v>0</v>
      </c>
      <c r="X764" s="117">
        <f>IF('Copy &amp; Paste Roster Report Here'!$A761='Analytical Tests'!X$7,IF($F764="Y",+$H764*X$6,0),0)</f>
        <v>0</v>
      </c>
      <c r="Y764" s="117" t="b">
        <f>IF('Copy &amp; Paste Roster Report Here'!$A761='Analytical Tests'!Y$7,IF($F764="N",IF($J764&gt;=$C764,Y$6,+($I764/$D764)*Y$6),0))</f>
        <v>0</v>
      </c>
      <c r="Z764" s="117" t="b">
        <f>IF('Copy &amp; Paste Roster Report Here'!$A761='Analytical Tests'!Z$7,IF($F764="N",IF($J764&gt;=$C764,Z$6,+($I764/$D764)*Z$6),0))</f>
        <v>0</v>
      </c>
      <c r="AA764" s="117" t="b">
        <f>IF('Copy &amp; Paste Roster Report Here'!$A761='Analytical Tests'!AA$7,IF($F764="N",IF($J764&gt;=$C764,AA$6,+($I764/$D764)*AA$6),0))</f>
        <v>0</v>
      </c>
      <c r="AB764" s="117" t="b">
        <f>IF('Copy &amp; Paste Roster Report Here'!$A761='Analytical Tests'!AB$7,IF($F764="N",IF($J764&gt;=$C764,AB$6,+($I764/$D764)*AB$6),0))</f>
        <v>0</v>
      </c>
      <c r="AC764" s="117" t="b">
        <f>IF('Copy &amp; Paste Roster Report Here'!$A761='Analytical Tests'!AC$7,IF($F764="N",IF($J764&gt;=$C764,AC$6,+($I764/$D764)*AC$6),0))</f>
        <v>0</v>
      </c>
      <c r="AD764" s="117" t="b">
        <f>IF('Copy &amp; Paste Roster Report Here'!$A761='Analytical Tests'!AD$7,IF($F764="N",IF($J764&gt;=$C764,AD$6,+($I764/$D764)*AD$6),0))</f>
        <v>0</v>
      </c>
      <c r="AE764" s="117" t="b">
        <f>IF('Copy &amp; Paste Roster Report Here'!$A761='Analytical Tests'!AE$7,IF($F764="N",IF($J764&gt;=$C764,AE$6,+($I764/$D764)*AE$6),0))</f>
        <v>0</v>
      </c>
      <c r="AF764" s="117" t="b">
        <f>IF('Copy &amp; Paste Roster Report Here'!$A761='Analytical Tests'!AF$7,IF($F764="N",IF($J764&gt;=$C764,AF$6,+($I764/$D764)*AF$6),0))</f>
        <v>0</v>
      </c>
      <c r="AG764" s="117" t="b">
        <f>IF('Copy &amp; Paste Roster Report Here'!$A761='Analytical Tests'!AG$7,IF($F764="N",IF($J764&gt;=$C764,AG$6,+($I764/$D764)*AG$6),0))</f>
        <v>0</v>
      </c>
      <c r="AH764" s="117" t="b">
        <f>IF('Copy &amp; Paste Roster Report Here'!$A761='Analytical Tests'!AH$7,IF($F764="N",IF($J764&gt;=$C764,AH$6,+($I764/$D764)*AH$6),0))</f>
        <v>0</v>
      </c>
      <c r="AI764" s="117" t="b">
        <f>IF('Copy &amp; Paste Roster Report Here'!$A761='Analytical Tests'!AI$7,IF($F764="N",IF($J764&gt;=$C764,AI$6,+($I764/$D764)*AI$6),0))</f>
        <v>0</v>
      </c>
      <c r="AJ764" s="79"/>
      <c r="AK764" s="118">
        <f>IF('Copy &amp; Paste Roster Report Here'!$A761=AK$7,IF('Copy &amp; Paste Roster Report Here'!$M761="FT",1,0),0)</f>
        <v>0</v>
      </c>
      <c r="AL764" s="118">
        <f>IF('Copy &amp; Paste Roster Report Here'!$A761=AL$7,IF('Copy &amp; Paste Roster Report Here'!$M761="FT",1,0),0)</f>
        <v>0</v>
      </c>
      <c r="AM764" s="118">
        <f>IF('Copy &amp; Paste Roster Report Here'!$A761=AM$7,IF('Copy &amp; Paste Roster Report Here'!$M761="FT",1,0),0)</f>
        <v>0</v>
      </c>
      <c r="AN764" s="118">
        <f>IF('Copy &amp; Paste Roster Report Here'!$A761=AN$7,IF('Copy &amp; Paste Roster Report Here'!$M761="FT",1,0),0)</f>
        <v>0</v>
      </c>
      <c r="AO764" s="118">
        <f>IF('Copy &amp; Paste Roster Report Here'!$A761=AO$7,IF('Copy &amp; Paste Roster Report Here'!$M761="FT",1,0),0)</f>
        <v>0</v>
      </c>
      <c r="AP764" s="118">
        <f>IF('Copy &amp; Paste Roster Report Here'!$A761=AP$7,IF('Copy &amp; Paste Roster Report Here'!$M761="FT",1,0),0)</f>
        <v>0</v>
      </c>
      <c r="AQ764" s="118">
        <f>IF('Copy &amp; Paste Roster Report Here'!$A761=AQ$7,IF('Copy &amp; Paste Roster Report Here'!$M761="FT",1,0),0)</f>
        <v>0</v>
      </c>
      <c r="AR764" s="118">
        <f>IF('Copy &amp; Paste Roster Report Here'!$A761=AR$7,IF('Copy &amp; Paste Roster Report Here'!$M761="FT",1,0),0)</f>
        <v>0</v>
      </c>
      <c r="AS764" s="118">
        <f>IF('Copy &amp; Paste Roster Report Here'!$A761=AS$7,IF('Copy &amp; Paste Roster Report Here'!$M761="FT",1,0),0)</f>
        <v>0</v>
      </c>
      <c r="AT764" s="118">
        <f>IF('Copy &amp; Paste Roster Report Here'!$A761=AT$7,IF('Copy &amp; Paste Roster Report Here'!$M761="FT",1,0),0)</f>
        <v>0</v>
      </c>
      <c r="AU764" s="118">
        <f>IF('Copy &amp; Paste Roster Report Here'!$A761=AU$7,IF('Copy &amp; Paste Roster Report Here'!$M761="FT",1,0),0)</f>
        <v>0</v>
      </c>
      <c r="AV764" s="73">
        <f t="shared" si="175"/>
        <v>0</v>
      </c>
      <c r="AW764" s="119">
        <f>IF('Copy &amp; Paste Roster Report Here'!$A761=AW$7,IF('Copy &amp; Paste Roster Report Here'!$M761="HT",1,0),0)</f>
        <v>0</v>
      </c>
      <c r="AX764" s="119">
        <f>IF('Copy &amp; Paste Roster Report Here'!$A761=AX$7,IF('Copy &amp; Paste Roster Report Here'!$M761="HT",1,0),0)</f>
        <v>0</v>
      </c>
      <c r="AY764" s="119">
        <f>IF('Copy &amp; Paste Roster Report Here'!$A761=AY$7,IF('Copy &amp; Paste Roster Report Here'!$M761="HT",1,0),0)</f>
        <v>0</v>
      </c>
      <c r="AZ764" s="119">
        <f>IF('Copy &amp; Paste Roster Report Here'!$A761=AZ$7,IF('Copy &amp; Paste Roster Report Here'!$M761="HT",1,0),0)</f>
        <v>0</v>
      </c>
      <c r="BA764" s="119">
        <f>IF('Copy &amp; Paste Roster Report Here'!$A761=BA$7,IF('Copy &amp; Paste Roster Report Here'!$M761="HT",1,0),0)</f>
        <v>0</v>
      </c>
      <c r="BB764" s="119">
        <f>IF('Copy &amp; Paste Roster Report Here'!$A761=BB$7,IF('Copy &amp; Paste Roster Report Here'!$M761="HT",1,0),0)</f>
        <v>0</v>
      </c>
      <c r="BC764" s="119">
        <f>IF('Copy &amp; Paste Roster Report Here'!$A761=BC$7,IF('Copy &amp; Paste Roster Report Here'!$M761="HT",1,0),0)</f>
        <v>0</v>
      </c>
      <c r="BD764" s="119">
        <f>IF('Copy &amp; Paste Roster Report Here'!$A761=BD$7,IF('Copy &amp; Paste Roster Report Here'!$M761="HT",1,0),0)</f>
        <v>0</v>
      </c>
      <c r="BE764" s="119">
        <f>IF('Copy &amp; Paste Roster Report Here'!$A761=BE$7,IF('Copy &amp; Paste Roster Report Here'!$M761="HT",1,0),0)</f>
        <v>0</v>
      </c>
      <c r="BF764" s="119">
        <f>IF('Copy &amp; Paste Roster Report Here'!$A761=BF$7,IF('Copy &amp; Paste Roster Report Here'!$M761="HT",1,0),0)</f>
        <v>0</v>
      </c>
      <c r="BG764" s="119">
        <f>IF('Copy &amp; Paste Roster Report Here'!$A761=BG$7,IF('Copy &amp; Paste Roster Report Here'!$M761="HT",1,0),0)</f>
        <v>0</v>
      </c>
      <c r="BH764" s="73">
        <f t="shared" si="176"/>
        <v>0</v>
      </c>
      <c r="BI764" s="120">
        <f>IF('Copy &amp; Paste Roster Report Here'!$A761=BI$7,IF('Copy &amp; Paste Roster Report Here'!$M761="MT",1,0),0)</f>
        <v>0</v>
      </c>
      <c r="BJ764" s="120">
        <f>IF('Copy &amp; Paste Roster Report Here'!$A761=BJ$7,IF('Copy &amp; Paste Roster Report Here'!$M761="MT",1,0),0)</f>
        <v>0</v>
      </c>
      <c r="BK764" s="120">
        <f>IF('Copy &amp; Paste Roster Report Here'!$A761=BK$7,IF('Copy &amp; Paste Roster Report Here'!$M761="MT",1,0),0)</f>
        <v>0</v>
      </c>
      <c r="BL764" s="120">
        <f>IF('Copy &amp; Paste Roster Report Here'!$A761=BL$7,IF('Copy &amp; Paste Roster Report Here'!$M761="MT",1,0),0)</f>
        <v>0</v>
      </c>
      <c r="BM764" s="120">
        <f>IF('Copy &amp; Paste Roster Report Here'!$A761=BM$7,IF('Copy &amp; Paste Roster Report Here'!$M761="MT",1,0),0)</f>
        <v>0</v>
      </c>
      <c r="BN764" s="120">
        <f>IF('Copy &amp; Paste Roster Report Here'!$A761=BN$7,IF('Copy &amp; Paste Roster Report Here'!$M761="MT",1,0),0)</f>
        <v>0</v>
      </c>
      <c r="BO764" s="120">
        <f>IF('Copy &amp; Paste Roster Report Here'!$A761=BO$7,IF('Copy &amp; Paste Roster Report Here'!$M761="MT",1,0),0)</f>
        <v>0</v>
      </c>
      <c r="BP764" s="120">
        <f>IF('Copy &amp; Paste Roster Report Here'!$A761=BP$7,IF('Copy &amp; Paste Roster Report Here'!$M761="MT",1,0),0)</f>
        <v>0</v>
      </c>
      <c r="BQ764" s="120">
        <f>IF('Copy &amp; Paste Roster Report Here'!$A761=BQ$7,IF('Copy &amp; Paste Roster Report Here'!$M761="MT",1,0),0)</f>
        <v>0</v>
      </c>
      <c r="BR764" s="120">
        <f>IF('Copy &amp; Paste Roster Report Here'!$A761=BR$7,IF('Copy &amp; Paste Roster Report Here'!$M761="MT",1,0),0)</f>
        <v>0</v>
      </c>
      <c r="BS764" s="120">
        <f>IF('Copy &amp; Paste Roster Report Here'!$A761=BS$7,IF('Copy &amp; Paste Roster Report Here'!$M761="MT",1,0),0)</f>
        <v>0</v>
      </c>
      <c r="BT764" s="73">
        <f t="shared" si="177"/>
        <v>0</v>
      </c>
      <c r="BU764" s="121">
        <f>IF('Copy &amp; Paste Roster Report Here'!$A761=BU$7,IF('Copy &amp; Paste Roster Report Here'!$M761="fy",1,0),0)</f>
        <v>0</v>
      </c>
      <c r="BV764" s="121">
        <f>IF('Copy &amp; Paste Roster Report Here'!$A761=BV$7,IF('Copy &amp; Paste Roster Report Here'!$M761="fy",1,0),0)</f>
        <v>0</v>
      </c>
      <c r="BW764" s="121">
        <f>IF('Copy &amp; Paste Roster Report Here'!$A761=BW$7,IF('Copy &amp; Paste Roster Report Here'!$M761="fy",1,0),0)</f>
        <v>0</v>
      </c>
      <c r="BX764" s="121">
        <f>IF('Copy &amp; Paste Roster Report Here'!$A761=BX$7,IF('Copy &amp; Paste Roster Report Here'!$M761="fy",1,0),0)</f>
        <v>0</v>
      </c>
      <c r="BY764" s="121">
        <f>IF('Copy &amp; Paste Roster Report Here'!$A761=BY$7,IF('Copy &amp; Paste Roster Report Here'!$M761="fy",1,0),0)</f>
        <v>0</v>
      </c>
      <c r="BZ764" s="121">
        <f>IF('Copy &amp; Paste Roster Report Here'!$A761=BZ$7,IF('Copy &amp; Paste Roster Report Here'!$M761="fy",1,0),0)</f>
        <v>0</v>
      </c>
      <c r="CA764" s="121">
        <f>IF('Copy &amp; Paste Roster Report Here'!$A761=CA$7,IF('Copy &amp; Paste Roster Report Here'!$M761="fy",1,0),0)</f>
        <v>0</v>
      </c>
      <c r="CB764" s="121">
        <f>IF('Copy &amp; Paste Roster Report Here'!$A761=CB$7,IF('Copy &amp; Paste Roster Report Here'!$M761="fy",1,0),0)</f>
        <v>0</v>
      </c>
      <c r="CC764" s="121">
        <f>IF('Copy &amp; Paste Roster Report Here'!$A761=CC$7,IF('Copy &amp; Paste Roster Report Here'!$M761="fy",1,0),0)</f>
        <v>0</v>
      </c>
      <c r="CD764" s="121">
        <f>IF('Copy &amp; Paste Roster Report Here'!$A761=CD$7,IF('Copy &amp; Paste Roster Report Here'!$M761="fy",1,0),0)</f>
        <v>0</v>
      </c>
      <c r="CE764" s="121">
        <f>IF('Copy &amp; Paste Roster Report Here'!$A761=CE$7,IF('Copy &amp; Paste Roster Report Here'!$M761="fy",1,0),0)</f>
        <v>0</v>
      </c>
      <c r="CF764" s="73">
        <f t="shared" si="178"/>
        <v>0</v>
      </c>
      <c r="CG764" s="122">
        <f>IF('Copy &amp; Paste Roster Report Here'!$A761=CG$7,IF('Copy &amp; Paste Roster Report Here'!$M761="RH",1,0),0)</f>
        <v>0</v>
      </c>
      <c r="CH764" s="122">
        <f>IF('Copy &amp; Paste Roster Report Here'!$A761=CH$7,IF('Copy &amp; Paste Roster Report Here'!$M761="RH",1,0),0)</f>
        <v>0</v>
      </c>
      <c r="CI764" s="122">
        <f>IF('Copy &amp; Paste Roster Report Here'!$A761=CI$7,IF('Copy &amp; Paste Roster Report Here'!$M761="RH",1,0),0)</f>
        <v>0</v>
      </c>
      <c r="CJ764" s="122">
        <f>IF('Copy &amp; Paste Roster Report Here'!$A761=CJ$7,IF('Copy &amp; Paste Roster Report Here'!$M761="RH",1,0),0)</f>
        <v>0</v>
      </c>
      <c r="CK764" s="122">
        <f>IF('Copy &amp; Paste Roster Report Here'!$A761=CK$7,IF('Copy &amp; Paste Roster Report Here'!$M761="RH",1,0),0)</f>
        <v>0</v>
      </c>
      <c r="CL764" s="122">
        <f>IF('Copy &amp; Paste Roster Report Here'!$A761=CL$7,IF('Copy &amp; Paste Roster Report Here'!$M761="RH",1,0),0)</f>
        <v>0</v>
      </c>
      <c r="CM764" s="122">
        <f>IF('Copy &amp; Paste Roster Report Here'!$A761=CM$7,IF('Copy &amp; Paste Roster Report Here'!$M761="RH",1,0),0)</f>
        <v>0</v>
      </c>
      <c r="CN764" s="122">
        <f>IF('Copy &amp; Paste Roster Report Here'!$A761=CN$7,IF('Copy &amp; Paste Roster Report Here'!$M761="RH",1,0),0)</f>
        <v>0</v>
      </c>
      <c r="CO764" s="122">
        <f>IF('Copy &amp; Paste Roster Report Here'!$A761=CO$7,IF('Copy &amp; Paste Roster Report Here'!$M761="RH",1,0),0)</f>
        <v>0</v>
      </c>
      <c r="CP764" s="122">
        <f>IF('Copy &amp; Paste Roster Report Here'!$A761=CP$7,IF('Copy &amp; Paste Roster Report Here'!$M761="RH",1,0),0)</f>
        <v>0</v>
      </c>
      <c r="CQ764" s="122">
        <f>IF('Copy &amp; Paste Roster Report Here'!$A761=CQ$7,IF('Copy &amp; Paste Roster Report Here'!$M761="RH",1,0),0)</f>
        <v>0</v>
      </c>
      <c r="CR764" s="73">
        <f t="shared" si="179"/>
        <v>0</v>
      </c>
      <c r="CS764" s="123">
        <f>IF('Copy &amp; Paste Roster Report Here'!$A761=CS$7,IF('Copy &amp; Paste Roster Report Here'!$M761="QT",1,0),0)</f>
        <v>0</v>
      </c>
      <c r="CT764" s="123">
        <f>IF('Copy &amp; Paste Roster Report Here'!$A761=CT$7,IF('Copy &amp; Paste Roster Report Here'!$M761="QT",1,0),0)</f>
        <v>0</v>
      </c>
      <c r="CU764" s="123">
        <f>IF('Copy &amp; Paste Roster Report Here'!$A761=CU$7,IF('Copy &amp; Paste Roster Report Here'!$M761="QT",1,0),0)</f>
        <v>0</v>
      </c>
      <c r="CV764" s="123">
        <f>IF('Copy &amp; Paste Roster Report Here'!$A761=CV$7,IF('Copy &amp; Paste Roster Report Here'!$M761="QT",1,0),0)</f>
        <v>0</v>
      </c>
      <c r="CW764" s="123">
        <f>IF('Copy &amp; Paste Roster Report Here'!$A761=CW$7,IF('Copy &amp; Paste Roster Report Here'!$M761="QT",1,0),0)</f>
        <v>0</v>
      </c>
      <c r="CX764" s="123">
        <f>IF('Copy &amp; Paste Roster Report Here'!$A761=CX$7,IF('Copy &amp; Paste Roster Report Here'!$M761="QT",1,0),0)</f>
        <v>0</v>
      </c>
      <c r="CY764" s="123">
        <f>IF('Copy &amp; Paste Roster Report Here'!$A761=CY$7,IF('Copy &amp; Paste Roster Report Here'!$M761="QT",1,0),0)</f>
        <v>0</v>
      </c>
      <c r="CZ764" s="123">
        <f>IF('Copy &amp; Paste Roster Report Here'!$A761=CZ$7,IF('Copy &amp; Paste Roster Report Here'!$M761="QT",1,0),0)</f>
        <v>0</v>
      </c>
      <c r="DA764" s="123">
        <f>IF('Copy &amp; Paste Roster Report Here'!$A761=DA$7,IF('Copy &amp; Paste Roster Report Here'!$M761="QT",1,0),0)</f>
        <v>0</v>
      </c>
      <c r="DB764" s="123">
        <f>IF('Copy &amp; Paste Roster Report Here'!$A761=DB$7,IF('Copy &amp; Paste Roster Report Here'!$M761="QT",1,0),0)</f>
        <v>0</v>
      </c>
      <c r="DC764" s="123">
        <f>IF('Copy &amp; Paste Roster Report Here'!$A761=DC$7,IF('Copy &amp; Paste Roster Report Here'!$M761="QT",1,0),0)</f>
        <v>0</v>
      </c>
      <c r="DD764" s="73">
        <f t="shared" si="180"/>
        <v>0</v>
      </c>
      <c r="DE764" s="124">
        <f>IF('Copy &amp; Paste Roster Report Here'!$A761=DE$7,IF('Copy &amp; Paste Roster Report Here'!$M761="xxxxxxxxxxx",1,0),0)</f>
        <v>0</v>
      </c>
      <c r="DF764" s="124">
        <f>IF('Copy &amp; Paste Roster Report Here'!$A761=DF$7,IF('Copy &amp; Paste Roster Report Here'!$M761="xxxxxxxxxxx",1,0),0)</f>
        <v>0</v>
      </c>
      <c r="DG764" s="124">
        <f>IF('Copy &amp; Paste Roster Report Here'!$A761=DG$7,IF('Copy &amp; Paste Roster Report Here'!$M761="xxxxxxxxxxx",1,0),0)</f>
        <v>0</v>
      </c>
      <c r="DH764" s="124">
        <f>IF('Copy &amp; Paste Roster Report Here'!$A761=DH$7,IF('Copy &amp; Paste Roster Report Here'!$M761="xxxxxxxxxxx",1,0),0)</f>
        <v>0</v>
      </c>
      <c r="DI764" s="124">
        <f>IF('Copy &amp; Paste Roster Report Here'!$A761=DI$7,IF('Copy &amp; Paste Roster Report Here'!$M761="xxxxxxxxxxx",1,0),0)</f>
        <v>0</v>
      </c>
      <c r="DJ764" s="124">
        <f>IF('Copy &amp; Paste Roster Report Here'!$A761=DJ$7,IF('Copy &amp; Paste Roster Report Here'!$M761="xxxxxxxxxxx",1,0),0)</f>
        <v>0</v>
      </c>
      <c r="DK764" s="124">
        <f>IF('Copy &amp; Paste Roster Report Here'!$A761=DK$7,IF('Copy &amp; Paste Roster Report Here'!$M761="xxxxxxxxxxx",1,0),0)</f>
        <v>0</v>
      </c>
      <c r="DL764" s="124">
        <f>IF('Copy &amp; Paste Roster Report Here'!$A761=DL$7,IF('Copy &amp; Paste Roster Report Here'!$M761="xxxxxxxxxxx",1,0),0)</f>
        <v>0</v>
      </c>
      <c r="DM764" s="124">
        <f>IF('Copy &amp; Paste Roster Report Here'!$A761=DM$7,IF('Copy &amp; Paste Roster Report Here'!$M761="xxxxxxxxxxx",1,0),0)</f>
        <v>0</v>
      </c>
      <c r="DN764" s="124">
        <f>IF('Copy &amp; Paste Roster Report Here'!$A761=DN$7,IF('Copy &amp; Paste Roster Report Here'!$M761="xxxxxxxxxxx",1,0),0)</f>
        <v>0</v>
      </c>
      <c r="DO764" s="124">
        <f>IF('Copy &amp; Paste Roster Report Here'!$A761=DO$7,IF('Copy &amp; Paste Roster Report Here'!$M761="xxxxxxxxxxx",1,0),0)</f>
        <v>0</v>
      </c>
      <c r="DP764" s="125">
        <f t="shared" si="181"/>
        <v>0</v>
      </c>
      <c r="DQ764" s="126">
        <f t="shared" si="182"/>
        <v>0</v>
      </c>
    </row>
    <row r="765" spans="1:121" x14ac:dyDescent="0.25">
      <c r="A765" s="111">
        <f t="shared" si="168"/>
        <v>0</v>
      </c>
      <c r="B765" s="111">
        <f t="shared" si="169"/>
        <v>0</v>
      </c>
      <c r="C765" s="112">
        <f>+('Copy &amp; Paste Roster Report Here'!$P762-'Copy &amp; Paste Roster Report Here'!$O762)/30</f>
        <v>0</v>
      </c>
      <c r="D765" s="112">
        <f>+('Copy &amp; Paste Roster Report Here'!$P762-'Copy &amp; Paste Roster Report Here'!$O762)</f>
        <v>0</v>
      </c>
      <c r="E765" s="111">
        <f>'Copy &amp; Paste Roster Report Here'!N762</f>
        <v>0</v>
      </c>
      <c r="F765" s="111" t="str">
        <f t="shared" si="170"/>
        <v>N</v>
      </c>
      <c r="G765" s="111">
        <f>'Copy &amp; Paste Roster Report Here'!R762</f>
        <v>0</v>
      </c>
      <c r="H765" s="113">
        <f t="shared" si="171"/>
        <v>0</v>
      </c>
      <c r="I765" s="112">
        <f>IF(F765="N",$F$5-'Copy &amp; Paste Roster Report Here'!O762,+'Copy &amp; Paste Roster Report Here'!Q762-'Copy &amp; Paste Roster Report Here'!O762)</f>
        <v>0</v>
      </c>
      <c r="J765" s="114">
        <f t="shared" si="172"/>
        <v>0</v>
      </c>
      <c r="K765" s="114">
        <f t="shared" si="173"/>
        <v>0</v>
      </c>
      <c r="L765" s="115">
        <f>'Copy &amp; Paste Roster Report Here'!F762</f>
        <v>0</v>
      </c>
      <c r="M765" s="116">
        <f t="shared" si="174"/>
        <v>0</v>
      </c>
      <c r="N765" s="117">
        <f>IF('Copy &amp; Paste Roster Report Here'!$A762='Analytical Tests'!N$7,IF($F765="Y",+$H765*N$6,0),0)</f>
        <v>0</v>
      </c>
      <c r="O765" s="117">
        <f>IF('Copy &amp; Paste Roster Report Here'!$A762='Analytical Tests'!O$7,IF($F765="Y",+$H765*O$6,0),0)</f>
        <v>0</v>
      </c>
      <c r="P765" s="117">
        <f>IF('Copy &amp; Paste Roster Report Here'!$A762='Analytical Tests'!P$7,IF($F765="Y",+$H765*P$6,0),0)</f>
        <v>0</v>
      </c>
      <c r="Q765" s="117">
        <f>IF('Copy &amp; Paste Roster Report Here'!$A762='Analytical Tests'!Q$7,IF($F765="Y",+$H765*Q$6,0),0)</f>
        <v>0</v>
      </c>
      <c r="R765" s="117">
        <f>IF('Copy &amp; Paste Roster Report Here'!$A762='Analytical Tests'!R$7,IF($F765="Y",+$H765*R$6,0),0)</f>
        <v>0</v>
      </c>
      <c r="S765" s="117">
        <f>IF('Copy &amp; Paste Roster Report Here'!$A762='Analytical Tests'!S$7,IF($F765="Y",+$H765*S$6,0),0)</f>
        <v>0</v>
      </c>
      <c r="T765" s="117">
        <f>IF('Copy &amp; Paste Roster Report Here'!$A762='Analytical Tests'!T$7,IF($F765="Y",+$H765*T$6,0),0)</f>
        <v>0</v>
      </c>
      <c r="U765" s="117">
        <f>IF('Copy &amp; Paste Roster Report Here'!$A762='Analytical Tests'!U$7,IF($F765="Y",+$H765*U$6,0),0)</f>
        <v>0</v>
      </c>
      <c r="V765" s="117">
        <f>IF('Copy &amp; Paste Roster Report Here'!$A762='Analytical Tests'!V$7,IF($F765="Y",+$H765*V$6,0),0)</f>
        <v>0</v>
      </c>
      <c r="W765" s="117">
        <f>IF('Copy &amp; Paste Roster Report Here'!$A762='Analytical Tests'!W$7,IF($F765="Y",+$H765*W$6,0),0)</f>
        <v>0</v>
      </c>
      <c r="X765" s="117">
        <f>IF('Copy &amp; Paste Roster Report Here'!$A762='Analytical Tests'!X$7,IF($F765="Y",+$H765*X$6,0),0)</f>
        <v>0</v>
      </c>
      <c r="Y765" s="117" t="b">
        <f>IF('Copy &amp; Paste Roster Report Here'!$A762='Analytical Tests'!Y$7,IF($F765="N",IF($J765&gt;=$C765,Y$6,+($I765/$D765)*Y$6),0))</f>
        <v>0</v>
      </c>
      <c r="Z765" s="117" t="b">
        <f>IF('Copy &amp; Paste Roster Report Here'!$A762='Analytical Tests'!Z$7,IF($F765="N",IF($J765&gt;=$C765,Z$6,+($I765/$D765)*Z$6),0))</f>
        <v>0</v>
      </c>
      <c r="AA765" s="117" t="b">
        <f>IF('Copy &amp; Paste Roster Report Here'!$A762='Analytical Tests'!AA$7,IF($F765="N",IF($J765&gt;=$C765,AA$6,+($I765/$D765)*AA$6),0))</f>
        <v>0</v>
      </c>
      <c r="AB765" s="117" t="b">
        <f>IF('Copy &amp; Paste Roster Report Here'!$A762='Analytical Tests'!AB$7,IF($F765="N",IF($J765&gt;=$C765,AB$6,+($I765/$D765)*AB$6),0))</f>
        <v>0</v>
      </c>
      <c r="AC765" s="117" t="b">
        <f>IF('Copy &amp; Paste Roster Report Here'!$A762='Analytical Tests'!AC$7,IF($F765="N",IF($J765&gt;=$C765,AC$6,+($I765/$D765)*AC$6),0))</f>
        <v>0</v>
      </c>
      <c r="AD765" s="117" t="b">
        <f>IF('Copy &amp; Paste Roster Report Here'!$A762='Analytical Tests'!AD$7,IF($F765="N",IF($J765&gt;=$C765,AD$6,+($I765/$D765)*AD$6),0))</f>
        <v>0</v>
      </c>
      <c r="AE765" s="117" t="b">
        <f>IF('Copy &amp; Paste Roster Report Here'!$A762='Analytical Tests'!AE$7,IF($F765="N",IF($J765&gt;=$C765,AE$6,+($I765/$D765)*AE$6),0))</f>
        <v>0</v>
      </c>
      <c r="AF765" s="117" t="b">
        <f>IF('Copy &amp; Paste Roster Report Here'!$A762='Analytical Tests'!AF$7,IF($F765="N",IF($J765&gt;=$C765,AF$6,+($I765/$D765)*AF$6),0))</f>
        <v>0</v>
      </c>
      <c r="AG765" s="117" t="b">
        <f>IF('Copy &amp; Paste Roster Report Here'!$A762='Analytical Tests'!AG$7,IF($F765="N",IF($J765&gt;=$C765,AG$6,+($I765/$D765)*AG$6),0))</f>
        <v>0</v>
      </c>
      <c r="AH765" s="117" t="b">
        <f>IF('Copy &amp; Paste Roster Report Here'!$A762='Analytical Tests'!AH$7,IF($F765="N",IF($J765&gt;=$C765,AH$6,+($I765/$D765)*AH$6),0))</f>
        <v>0</v>
      </c>
      <c r="AI765" s="117" t="b">
        <f>IF('Copy &amp; Paste Roster Report Here'!$A762='Analytical Tests'!AI$7,IF($F765="N",IF($J765&gt;=$C765,AI$6,+($I765/$D765)*AI$6),0))</f>
        <v>0</v>
      </c>
      <c r="AJ765" s="79"/>
      <c r="AK765" s="118">
        <f>IF('Copy &amp; Paste Roster Report Here'!$A762=AK$7,IF('Copy &amp; Paste Roster Report Here'!$M762="FT",1,0),0)</f>
        <v>0</v>
      </c>
      <c r="AL765" s="118">
        <f>IF('Copy &amp; Paste Roster Report Here'!$A762=AL$7,IF('Copy &amp; Paste Roster Report Here'!$M762="FT",1,0),0)</f>
        <v>0</v>
      </c>
      <c r="AM765" s="118">
        <f>IF('Copy &amp; Paste Roster Report Here'!$A762=AM$7,IF('Copy &amp; Paste Roster Report Here'!$M762="FT",1,0),0)</f>
        <v>0</v>
      </c>
      <c r="AN765" s="118">
        <f>IF('Copy &amp; Paste Roster Report Here'!$A762=AN$7,IF('Copy &amp; Paste Roster Report Here'!$M762="FT",1,0),0)</f>
        <v>0</v>
      </c>
      <c r="AO765" s="118">
        <f>IF('Copy &amp; Paste Roster Report Here'!$A762=AO$7,IF('Copy &amp; Paste Roster Report Here'!$M762="FT",1,0),0)</f>
        <v>0</v>
      </c>
      <c r="AP765" s="118">
        <f>IF('Copy &amp; Paste Roster Report Here'!$A762=AP$7,IF('Copy &amp; Paste Roster Report Here'!$M762="FT",1,0),0)</f>
        <v>0</v>
      </c>
      <c r="AQ765" s="118">
        <f>IF('Copy &amp; Paste Roster Report Here'!$A762=AQ$7,IF('Copy &amp; Paste Roster Report Here'!$M762="FT",1,0),0)</f>
        <v>0</v>
      </c>
      <c r="AR765" s="118">
        <f>IF('Copy &amp; Paste Roster Report Here'!$A762=AR$7,IF('Copy &amp; Paste Roster Report Here'!$M762="FT",1,0),0)</f>
        <v>0</v>
      </c>
      <c r="AS765" s="118">
        <f>IF('Copy &amp; Paste Roster Report Here'!$A762=AS$7,IF('Copy &amp; Paste Roster Report Here'!$M762="FT",1,0),0)</f>
        <v>0</v>
      </c>
      <c r="AT765" s="118">
        <f>IF('Copy &amp; Paste Roster Report Here'!$A762=AT$7,IF('Copy &amp; Paste Roster Report Here'!$M762="FT",1,0),0)</f>
        <v>0</v>
      </c>
      <c r="AU765" s="118">
        <f>IF('Copy &amp; Paste Roster Report Here'!$A762=AU$7,IF('Copy &amp; Paste Roster Report Here'!$M762="FT",1,0),0)</f>
        <v>0</v>
      </c>
      <c r="AV765" s="73">
        <f t="shared" si="175"/>
        <v>0</v>
      </c>
      <c r="AW765" s="119">
        <f>IF('Copy &amp; Paste Roster Report Here'!$A762=AW$7,IF('Copy &amp; Paste Roster Report Here'!$M762="HT",1,0),0)</f>
        <v>0</v>
      </c>
      <c r="AX765" s="119">
        <f>IF('Copy &amp; Paste Roster Report Here'!$A762=AX$7,IF('Copy &amp; Paste Roster Report Here'!$M762="HT",1,0),0)</f>
        <v>0</v>
      </c>
      <c r="AY765" s="119">
        <f>IF('Copy &amp; Paste Roster Report Here'!$A762=AY$7,IF('Copy &amp; Paste Roster Report Here'!$M762="HT",1,0),0)</f>
        <v>0</v>
      </c>
      <c r="AZ765" s="119">
        <f>IF('Copy &amp; Paste Roster Report Here'!$A762=AZ$7,IF('Copy &amp; Paste Roster Report Here'!$M762="HT",1,0),0)</f>
        <v>0</v>
      </c>
      <c r="BA765" s="119">
        <f>IF('Copy &amp; Paste Roster Report Here'!$A762=BA$7,IF('Copy &amp; Paste Roster Report Here'!$M762="HT",1,0),0)</f>
        <v>0</v>
      </c>
      <c r="BB765" s="119">
        <f>IF('Copy &amp; Paste Roster Report Here'!$A762=BB$7,IF('Copy &amp; Paste Roster Report Here'!$M762="HT",1,0),0)</f>
        <v>0</v>
      </c>
      <c r="BC765" s="119">
        <f>IF('Copy &amp; Paste Roster Report Here'!$A762=BC$7,IF('Copy &amp; Paste Roster Report Here'!$M762="HT",1,0),0)</f>
        <v>0</v>
      </c>
      <c r="BD765" s="119">
        <f>IF('Copy &amp; Paste Roster Report Here'!$A762=BD$7,IF('Copy &amp; Paste Roster Report Here'!$M762="HT",1,0),0)</f>
        <v>0</v>
      </c>
      <c r="BE765" s="119">
        <f>IF('Copy &amp; Paste Roster Report Here'!$A762=BE$7,IF('Copy &amp; Paste Roster Report Here'!$M762="HT",1,0),0)</f>
        <v>0</v>
      </c>
      <c r="BF765" s="119">
        <f>IF('Copy &amp; Paste Roster Report Here'!$A762=BF$7,IF('Copy &amp; Paste Roster Report Here'!$M762="HT",1,0),0)</f>
        <v>0</v>
      </c>
      <c r="BG765" s="119">
        <f>IF('Copy &amp; Paste Roster Report Here'!$A762=BG$7,IF('Copy &amp; Paste Roster Report Here'!$M762="HT",1,0),0)</f>
        <v>0</v>
      </c>
      <c r="BH765" s="73">
        <f t="shared" si="176"/>
        <v>0</v>
      </c>
      <c r="BI765" s="120">
        <f>IF('Copy &amp; Paste Roster Report Here'!$A762=BI$7,IF('Copy &amp; Paste Roster Report Here'!$M762="MT",1,0),0)</f>
        <v>0</v>
      </c>
      <c r="BJ765" s="120">
        <f>IF('Copy &amp; Paste Roster Report Here'!$A762=BJ$7,IF('Copy &amp; Paste Roster Report Here'!$M762="MT",1,0),0)</f>
        <v>0</v>
      </c>
      <c r="BK765" s="120">
        <f>IF('Copy &amp; Paste Roster Report Here'!$A762=BK$7,IF('Copy &amp; Paste Roster Report Here'!$M762="MT",1,0),0)</f>
        <v>0</v>
      </c>
      <c r="BL765" s="120">
        <f>IF('Copy &amp; Paste Roster Report Here'!$A762=BL$7,IF('Copy &amp; Paste Roster Report Here'!$M762="MT",1,0),0)</f>
        <v>0</v>
      </c>
      <c r="BM765" s="120">
        <f>IF('Copy &amp; Paste Roster Report Here'!$A762=BM$7,IF('Copy &amp; Paste Roster Report Here'!$M762="MT",1,0),0)</f>
        <v>0</v>
      </c>
      <c r="BN765" s="120">
        <f>IF('Copy &amp; Paste Roster Report Here'!$A762=BN$7,IF('Copy &amp; Paste Roster Report Here'!$M762="MT",1,0),0)</f>
        <v>0</v>
      </c>
      <c r="BO765" s="120">
        <f>IF('Copy &amp; Paste Roster Report Here'!$A762=BO$7,IF('Copy &amp; Paste Roster Report Here'!$M762="MT",1,0),0)</f>
        <v>0</v>
      </c>
      <c r="BP765" s="120">
        <f>IF('Copy &amp; Paste Roster Report Here'!$A762=BP$7,IF('Copy &amp; Paste Roster Report Here'!$M762="MT",1,0),0)</f>
        <v>0</v>
      </c>
      <c r="BQ765" s="120">
        <f>IF('Copy &amp; Paste Roster Report Here'!$A762=BQ$7,IF('Copy &amp; Paste Roster Report Here'!$M762="MT",1,0),0)</f>
        <v>0</v>
      </c>
      <c r="BR765" s="120">
        <f>IF('Copy &amp; Paste Roster Report Here'!$A762=BR$7,IF('Copy &amp; Paste Roster Report Here'!$M762="MT",1,0),0)</f>
        <v>0</v>
      </c>
      <c r="BS765" s="120">
        <f>IF('Copy &amp; Paste Roster Report Here'!$A762=BS$7,IF('Copy &amp; Paste Roster Report Here'!$M762="MT",1,0),0)</f>
        <v>0</v>
      </c>
      <c r="BT765" s="73">
        <f t="shared" si="177"/>
        <v>0</v>
      </c>
      <c r="BU765" s="121">
        <f>IF('Copy &amp; Paste Roster Report Here'!$A762=BU$7,IF('Copy &amp; Paste Roster Report Here'!$M762="fy",1,0),0)</f>
        <v>0</v>
      </c>
      <c r="BV765" s="121">
        <f>IF('Copy &amp; Paste Roster Report Here'!$A762=BV$7,IF('Copy &amp; Paste Roster Report Here'!$M762="fy",1,0),0)</f>
        <v>0</v>
      </c>
      <c r="BW765" s="121">
        <f>IF('Copy &amp; Paste Roster Report Here'!$A762=BW$7,IF('Copy &amp; Paste Roster Report Here'!$M762="fy",1,0),0)</f>
        <v>0</v>
      </c>
      <c r="BX765" s="121">
        <f>IF('Copy &amp; Paste Roster Report Here'!$A762=BX$7,IF('Copy &amp; Paste Roster Report Here'!$M762="fy",1,0),0)</f>
        <v>0</v>
      </c>
      <c r="BY765" s="121">
        <f>IF('Copy &amp; Paste Roster Report Here'!$A762=BY$7,IF('Copy &amp; Paste Roster Report Here'!$M762="fy",1,0),0)</f>
        <v>0</v>
      </c>
      <c r="BZ765" s="121">
        <f>IF('Copy &amp; Paste Roster Report Here'!$A762=BZ$7,IF('Copy &amp; Paste Roster Report Here'!$M762="fy",1,0),0)</f>
        <v>0</v>
      </c>
      <c r="CA765" s="121">
        <f>IF('Copy &amp; Paste Roster Report Here'!$A762=CA$7,IF('Copy &amp; Paste Roster Report Here'!$M762="fy",1,0),0)</f>
        <v>0</v>
      </c>
      <c r="CB765" s="121">
        <f>IF('Copy &amp; Paste Roster Report Here'!$A762=CB$7,IF('Copy &amp; Paste Roster Report Here'!$M762="fy",1,0),0)</f>
        <v>0</v>
      </c>
      <c r="CC765" s="121">
        <f>IF('Copy &amp; Paste Roster Report Here'!$A762=CC$7,IF('Copy &amp; Paste Roster Report Here'!$M762="fy",1,0),0)</f>
        <v>0</v>
      </c>
      <c r="CD765" s="121">
        <f>IF('Copy &amp; Paste Roster Report Here'!$A762=CD$7,IF('Copy &amp; Paste Roster Report Here'!$M762="fy",1,0),0)</f>
        <v>0</v>
      </c>
      <c r="CE765" s="121">
        <f>IF('Copy &amp; Paste Roster Report Here'!$A762=CE$7,IF('Copy &amp; Paste Roster Report Here'!$M762="fy",1,0),0)</f>
        <v>0</v>
      </c>
      <c r="CF765" s="73">
        <f t="shared" si="178"/>
        <v>0</v>
      </c>
      <c r="CG765" s="122">
        <f>IF('Copy &amp; Paste Roster Report Here'!$A762=CG$7,IF('Copy &amp; Paste Roster Report Here'!$M762="RH",1,0),0)</f>
        <v>0</v>
      </c>
      <c r="CH765" s="122">
        <f>IF('Copy &amp; Paste Roster Report Here'!$A762=CH$7,IF('Copy &amp; Paste Roster Report Here'!$M762="RH",1,0),0)</f>
        <v>0</v>
      </c>
      <c r="CI765" s="122">
        <f>IF('Copy &amp; Paste Roster Report Here'!$A762=CI$7,IF('Copy &amp; Paste Roster Report Here'!$M762="RH",1,0),0)</f>
        <v>0</v>
      </c>
      <c r="CJ765" s="122">
        <f>IF('Copy &amp; Paste Roster Report Here'!$A762=CJ$7,IF('Copy &amp; Paste Roster Report Here'!$M762="RH",1,0),0)</f>
        <v>0</v>
      </c>
      <c r="CK765" s="122">
        <f>IF('Copy &amp; Paste Roster Report Here'!$A762=CK$7,IF('Copy &amp; Paste Roster Report Here'!$M762="RH",1,0),0)</f>
        <v>0</v>
      </c>
      <c r="CL765" s="122">
        <f>IF('Copy &amp; Paste Roster Report Here'!$A762=CL$7,IF('Copy &amp; Paste Roster Report Here'!$M762="RH",1,0),0)</f>
        <v>0</v>
      </c>
      <c r="CM765" s="122">
        <f>IF('Copy &amp; Paste Roster Report Here'!$A762=CM$7,IF('Copy &amp; Paste Roster Report Here'!$M762="RH",1,0),0)</f>
        <v>0</v>
      </c>
      <c r="CN765" s="122">
        <f>IF('Copy &amp; Paste Roster Report Here'!$A762=CN$7,IF('Copy &amp; Paste Roster Report Here'!$M762="RH",1,0),0)</f>
        <v>0</v>
      </c>
      <c r="CO765" s="122">
        <f>IF('Copy &amp; Paste Roster Report Here'!$A762=CO$7,IF('Copy &amp; Paste Roster Report Here'!$M762="RH",1,0),0)</f>
        <v>0</v>
      </c>
      <c r="CP765" s="122">
        <f>IF('Copy &amp; Paste Roster Report Here'!$A762=CP$7,IF('Copy &amp; Paste Roster Report Here'!$M762="RH",1,0),0)</f>
        <v>0</v>
      </c>
      <c r="CQ765" s="122">
        <f>IF('Copy &amp; Paste Roster Report Here'!$A762=CQ$7,IF('Copy &amp; Paste Roster Report Here'!$M762="RH",1,0),0)</f>
        <v>0</v>
      </c>
      <c r="CR765" s="73">
        <f t="shared" si="179"/>
        <v>0</v>
      </c>
      <c r="CS765" s="123">
        <f>IF('Copy &amp; Paste Roster Report Here'!$A762=CS$7,IF('Copy &amp; Paste Roster Report Here'!$M762="QT",1,0),0)</f>
        <v>0</v>
      </c>
      <c r="CT765" s="123">
        <f>IF('Copy &amp; Paste Roster Report Here'!$A762=CT$7,IF('Copy &amp; Paste Roster Report Here'!$M762="QT",1,0),0)</f>
        <v>0</v>
      </c>
      <c r="CU765" s="123">
        <f>IF('Copy &amp; Paste Roster Report Here'!$A762=CU$7,IF('Copy &amp; Paste Roster Report Here'!$M762="QT",1,0),0)</f>
        <v>0</v>
      </c>
      <c r="CV765" s="123">
        <f>IF('Copy &amp; Paste Roster Report Here'!$A762=CV$7,IF('Copy &amp; Paste Roster Report Here'!$M762="QT",1,0),0)</f>
        <v>0</v>
      </c>
      <c r="CW765" s="123">
        <f>IF('Copy &amp; Paste Roster Report Here'!$A762=CW$7,IF('Copy &amp; Paste Roster Report Here'!$M762="QT",1,0),0)</f>
        <v>0</v>
      </c>
      <c r="CX765" s="123">
        <f>IF('Copy &amp; Paste Roster Report Here'!$A762=CX$7,IF('Copy &amp; Paste Roster Report Here'!$M762="QT",1,0),0)</f>
        <v>0</v>
      </c>
      <c r="CY765" s="123">
        <f>IF('Copy &amp; Paste Roster Report Here'!$A762=CY$7,IF('Copy &amp; Paste Roster Report Here'!$M762="QT",1,0),0)</f>
        <v>0</v>
      </c>
      <c r="CZ765" s="123">
        <f>IF('Copy &amp; Paste Roster Report Here'!$A762=CZ$7,IF('Copy &amp; Paste Roster Report Here'!$M762="QT",1,0),0)</f>
        <v>0</v>
      </c>
      <c r="DA765" s="123">
        <f>IF('Copy &amp; Paste Roster Report Here'!$A762=DA$7,IF('Copy &amp; Paste Roster Report Here'!$M762="QT",1,0),0)</f>
        <v>0</v>
      </c>
      <c r="DB765" s="123">
        <f>IF('Copy &amp; Paste Roster Report Here'!$A762=DB$7,IF('Copy &amp; Paste Roster Report Here'!$M762="QT",1,0),0)</f>
        <v>0</v>
      </c>
      <c r="DC765" s="123">
        <f>IF('Copy &amp; Paste Roster Report Here'!$A762=DC$7,IF('Copy &amp; Paste Roster Report Here'!$M762="QT",1,0),0)</f>
        <v>0</v>
      </c>
      <c r="DD765" s="73">
        <f t="shared" si="180"/>
        <v>0</v>
      </c>
      <c r="DE765" s="124">
        <f>IF('Copy &amp; Paste Roster Report Here'!$A762=DE$7,IF('Copy &amp; Paste Roster Report Here'!$M762="xxxxxxxxxxx",1,0),0)</f>
        <v>0</v>
      </c>
      <c r="DF765" s="124">
        <f>IF('Copy &amp; Paste Roster Report Here'!$A762=DF$7,IF('Copy &amp; Paste Roster Report Here'!$M762="xxxxxxxxxxx",1,0),0)</f>
        <v>0</v>
      </c>
      <c r="DG765" s="124">
        <f>IF('Copy &amp; Paste Roster Report Here'!$A762=DG$7,IF('Copy &amp; Paste Roster Report Here'!$M762="xxxxxxxxxxx",1,0),0)</f>
        <v>0</v>
      </c>
      <c r="DH765" s="124">
        <f>IF('Copy &amp; Paste Roster Report Here'!$A762=DH$7,IF('Copy &amp; Paste Roster Report Here'!$M762="xxxxxxxxxxx",1,0),0)</f>
        <v>0</v>
      </c>
      <c r="DI765" s="124">
        <f>IF('Copy &amp; Paste Roster Report Here'!$A762=DI$7,IF('Copy &amp; Paste Roster Report Here'!$M762="xxxxxxxxxxx",1,0),0)</f>
        <v>0</v>
      </c>
      <c r="DJ765" s="124">
        <f>IF('Copy &amp; Paste Roster Report Here'!$A762=DJ$7,IF('Copy &amp; Paste Roster Report Here'!$M762="xxxxxxxxxxx",1,0),0)</f>
        <v>0</v>
      </c>
      <c r="DK765" s="124">
        <f>IF('Copy &amp; Paste Roster Report Here'!$A762=DK$7,IF('Copy &amp; Paste Roster Report Here'!$M762="xxxxxxxxxxx",1,0),0)</f>
        <v>0</v>
      </c>
      <c r="DL765" s="124">
        <f>IF('Copy &amp; Paste Roster Report Here'!$A762=DL$7,IF('Copy &amp; Paste Roster Report Here'!$M762="xxxxxxxxxxx",1,0),0)</f>
        <v>0</v>
      </c>
      <c r="DM765" s="124">
        <f>IF('Copy &amp; Paste Roster Report Here'!$A762=DM$7,IF('Copy &amp; Paste Roster Report Here'!$M762="xxxxxxxxxxx",1,0),0)</f>
        <v>0</v>
      </c>
      <c r="DN765" s="124">
        <f>IF('Copy &amp; Paste Roster Report Here'!$A762=DN$7,IF('Copy &amp; Paste Roster Report Here'!$M762="xxxxxxxxxxx",1,0),0)</f>
        <v>0</v>
      </c>
      <c r="DO765" s="124">
        <f>IF('Copy &amp; Paste Roster Report Here'!$A762=DO$7,IF('Copy &amp; Paste Roster Report Here'!$M762="xxxxxxxxxxx",1,0),0)</f>
        <v>0</v>
      </c>
      <c r="DP765" s="125">
        <f t="shared" si="181"/>
        <v>0</v>
      </c>
      <c r="DQ765" s="126">
        <f t="shared" si="182"/>
        <v>0</v>
      </c>
    </row>
    <row r="766" spans="1:121" x14ac:dyDescent="0.25">
      <c r="A766" s="111">
        <f t="shared" si="168"/>
        <v>0</v>
      </c>
      <c r="B766" s="111">
        <f t="shared" si="169"/>
        <v>0</v>
      </c>
      <c r="C766" s="112">
        <f>+('Copy &amp; Paste Roster Report Here'!$P763-'Copy &amp; Paste Roster Report Here'!$O763)/30</f>
        <v>0</v>
      </c>
      <c r="D766" s="112">
        <f>+('Copy &amp; Paste Roster Report Here'!$P763-'Copy &amp; Paste Roster Report Here'!$O763)</f>
        <v>0</v>
      </c>
      <c r="E766" s="111">
        <f>'Copy &amp; Paste Roster Report Here'!N763</f>
        <v>0</v>
      </c>
      <c r="F766" s="111" t="str">
        <f t="shared" si="170"/>
        <v>N</v>
      </c>
      <c r="G766" s="111">
        <f>'Copy &amp; Paste Roster Report Here'!R763</f>
        <v>0</v>
      </c>
      <c r="H766" s="113">
        <f t="shared" si="171"/>
        <v>0</v>
      </c>
      <c r="I766" s="112">
        <f>IF(F766="N",$F$5-'Copy &amp; Paste Roster Report Here'!O763,+'Copy &amp; Paste Roster Report Here'!Q763-'Copy &amp; Paste Roster Report Here'!O763)</f>
        <v>0</v>
      </c>
      <c r="J766" s="114">
        <f t="shared" si="172"/>
        <v>0</v>
      </c>
      <c r="K766" s="114">
        <f t="shared" si="173"/>
        <v>0</v>
      </c>
      <c r="L766" s="115">
        <f>'Copy &amp; Paste Roster Report Here'!F763</f>
        <v>0</v>
      </c>
      <c r="M766" s="116">
        <f t="shared" si="174"/>
        <v>0</v>
      </c>
      <c r="N766" s="117">
        <f>IF('Copy &amp; Paste Roster Report Here'!$A763='Analytical Tests'!N$7,IF($F766="Y",+$H766*N$6,0),0)</f>
        <v>0</v>
      </c>
      <c r="O766" s="117">
        <f>IF('Copy &amp; Paste Roster Report Here'!$A763='Analytical Tests'!O$7,IF($F766="Y",+$H766*O$6,0),0)</f>
        <v>0</v>
      </c>
      <c r="P766" s="117">
        <f>IF('Copy &amp; Paste Roster Report Here'!$A763='Analytical Tests'!P$7,IF($F766="Y",+$H766*P$6,0),0)</f>
        <v>0</v>
      </c>
      <c r="Q766" s="117">
        <f>IF('Copy &amp; Paste Roster Report Here'!$A763='Analytical Tests'!Q$7,IF($F766="Y",+$H766*Q$6,0),0)</f>
        <v>0</v>
      </c>
      <c r="R766" s="117">
        <f>IF('Copy &amp; Paste Roster Report Here'!$A763='Analytical Tests'!R$7,IF($F766="Y",+$H766*R$6,0),0)</f>
        <v>0</v>
      </c>
      <c r="S766" s="117">
        <f>IF('Copy &amp; Paste Roster Report Here'!$A763='Analytical Tests'!S$7,IF($F766="Y",+$H766*S$6,0),0)</f>
        <v>0</v>
      </c>
      <c r="T766" s="117">
        <f>IF('Copy &amp; Paste Roster Report Here'!$A763='Analytical Tests'!T$7,IF($F766="Y",+$H766*T$6,0),0)</f>
        <v>0</v>
      </c>
      <c r="U766" s="117">
        <f>IF('Copy &amp; Paste Roster Report Here'!$A763='Analytical Tests'!U$7,IF($F766="Y",+$H766*U$6,0),0)</f>
        <v>0</v>
      </c>
      <c r="V766" s="117">
        <f>IF('Copy &amp; Paste Roster Report Here'!$A763='Analytical Tests'!V$7,IF($F766="Y",+$H766*V$6,0),0)</f>
        <v>0</v>
      </c>
      <c r="W766" s="117">
        <f>IF('Copy &amp; Paste Roster Report Here'!$A763='Analytical Tests'!W$7,IF($F766="Y",+$H766*W$6,0),0)</f>
        <v>0</v>
      </c>
      <c r="X766" s="117">
        <f>IF('Copy &amp; Paste Roster Report Here'!$A763='Analytical Tests'!X$7,IF($F766="Y",+$H766*X$6,0),0)</f>
        <v>0</v>
      </c>
      <c r="Y766" s="117" t="b">
        <f>IF('Copy &amp; Paste Roster Report Here'!$A763='Analytical Tests'!Y$7,IF($F766="N",IF($J766&gt;=$C766,Y$6,+($I766/$D766)*Y$6),0))</f>
        <v>0</v>
      </c>
      <c r="Z766" s="117" t="b">
        <f>IF('Copy &amp; Paste Roster Report Here'!$A763='Analytical Tests'!Z$7,IF($F766="N",IF($J766&gt;=$C766,Z$6,+($I766/$D766)*Z$6),0))</f>
        <v>0</v>
      </c>
      <c r="AA766" s="117" t="b">
        <f>IF('Copy &amp; Paste Roster Report Here'!$A763='Analytical Tests'!AA$7,IF($F766="N",IF($J766&gt;=$C766,AA$6,+($I766/$D766)*AA$6),0))</f>
        <v>0</v>
      </c>
      <c r="AB766" s="117" t="b">
        <f>IF('Copy &amp; Paste Roster Report Here'!$A763='Analytical Tests'!AB$7,IF($F766="N",IF($J766&gt;=$C766,AB$6,+($I766/$D766)*AB$6),0))</f>
        <v>0</v>
      </c>
      <c r="AC766" s="117" t="b">
        <f>IF('Copy &amp; Paste Roster Report Here'!$A763='Analytical Tests'!AC$7,IF($F766="N",IF($J766&gt;=$C766,AC$6,+($I766/$D766)*AC$6),0))</f>
        <v>0</v>
      </c>
      <c r="AD766" s="117" t="b">
        <f>IF('Copy &amp; Paste Roster Report Here'!$A763='Analytical Tests'!AD$7,IF($F766="N",IF($J766&gt;=$C766,AD$6,+($I766/$D766)*AD$6),0))</f>
        <v>0</v>
      </c>
      <c r="AE766" s="117" t="b">
        <f>IF('Copy &amp; Paste Roster Report Here'!$A763='Analytical Tests'!AE$7,IF($F766="N",IF($J766&gt;=$C766,AE$6,+($I766/$D766)*AE$6),0))</f>
        <v>0</v>
      </c>
      <c r="AF766" s="117" t="b">
        <f>IF('Copy &amp; Paste Roster Report Here'!$A763='Analytical Tests'!AF$7,IF($F766="N",IF($J766&gt;=$C766,AF$6,+($I766/$D766)*AF$6),0))</f>
        <v>0</v>
      </c>
      <c r="AG766" s="117" t="b">
        <f>IF('Copy &amp; Paste Roster Report Here'!$A763='Analytical Tests'!AG$7,IF($F766="N",IF($J766&gt;=$C766,AG$6,+($I766/$D766)*AG$6),0))</f>
        <v>0</v>
      </c>
      <c r="AH766" s="117" t="b">
        <f>IF('Copy &amp; Paste Roster Report Here'!$A763='Analytical Tests'!AH$7,IF($F766="N",IF($J766&gt;=$C766,AH$6,+($I766/$D766)*AH$6),0))</f>
        <v>0</v>
      </c>
      <c r="AI766" s="117" t="b">
        <f>IF('Copy &amp; Paste Roster Report Here'!$A763='Analytical Tests'!AI$7,IF($F766="N",IF($J766&gt;=$C766,AI$6,+($I766/$D766)*AI$6),0))</f>
        <v>0</v>
      </c>
      <c r="AJ766" s="79"/>
      <c r="AK766" s="118">
        <f>IF('Copy &amp; Paste Roster Report Here'!$A763=AK$7,IF('Copy &amp; Paste Roster Report Here'!$M763="FT",1,0),0)</f>
        <v>0</v>
      </c>
      <c r="AL766" s="118">
        <f>IF('Copy &amp; Paste Roster Report Here'!$A763=AL$7,IF('Copy &amp; Paste Roster Report Here'!$M763="FT",1,0),0)</f>
        <v>0</v>
      </c>
      <c r="AM766" s="118">
        <f>IF('Copy &amp; Paste Roster Report Here'!$A763=AM$7,IF('Copy &amp; Paste Roster Report Here'!$M763="FT",1,0),0)</f>
        <v>0</v>
      </c>
      <c r="AN766" s="118">
        <f>IF('Copy &amp; Paste Roster Report Here'!$A763=AN$7,IF('Copy &amp; Paste Roster Report Here'!$M763="FT",1,0),0)</f>
        <v>0</v>
      </c>
      <c r="AO766" s="118">
        <f>IF('Copy &amp; Paste Roster Report Here'!$A763=AO$7,IF('Copy &amp; Paste Roster Report Here'!$M763="FT",1,0),0)</f>
        <v>0</v>
      </c>
      <c r="AP766" s="118">
        <f>IF('Copy &amp; Paste Roster Report Here'!$A763=AP$7,IF('Copy &amp; Paste Roster Report Here'!$M763="FT",1,0),0)</f>
        <v>0</v>
      </c>
      <c r="AQ766" s="118">
        <f>IF('Copy &amp; Paste Roster Report Here'!$A763=AQ$7,IF('Copy &amp; Paste Roster Report Here'!$M763="FT",1,0),0)</f>
        <v>0</v>
      </c>
      <c r="AR766" s="118">
        <f>IF('Copy &amp; Paste Roster Report Here'!$A763=AR$7,IF('Copy &amp; Paste Roster Report Here'!$M763="FT",1,0),0)</f>
        <v>0</v>
      </c>
      <c r="AS766" s="118">
        <f>IF('Copy &amp; Paste Roster Report Here'!$A763=AS$7,IF('Copy &amp; Paste Roster Report Here'!$M763="FT",1,0),0)</f>
        <v>0</v>
      </c>
      <c r="AT766" s="118">
        <f>IF('Copy &amp; Paste Roster Report Here'!$A763=AT$7,IF('Copy &amp; Paste Roster Report Here'!$M763="FT",1,0),0)</f>
        <v>0</v>
      </c>
      <c r="AU766" s="118">
        <f>IF('Copy &amp; Paste Roster Report Here'!$A763=AU$7,IF('Copy &amp; Paste Roster Report Here'!$M763="FT",1,0),0)</f>
        <v>0</v>
      </c>
      <c r="AV766" s="73">
        <f t="shared" si="175"/>
        <v>0</v>
      </c>
      <c r="AW766" s="119">
        <f>IF('Copy &amp; Paste Roster Report Here'!$A763=AW$7,IF('Copy &amp; Paste Roster Report Here'!$M763="HT",1,0),0)</f>
        <v>0</v>
      </c>
      <c r="AX766" s="119">
        <f>IF('Copy &amp; Paste Roster Report Here'!$A763=AX$7,IF('Copy &amp; Paste Roster Report Here'!$M763="HT",1,0),0)</f>
        <v>0</v>
      </c>
      <c r="AY766" s="119">
        <f>IF('Copy &amp; Paste Roster Report Here'!$A763=AY$7,IF('Copy &amp; Paste Roster Report Here'!$M763="HT",1,0),0)</f>
        <v>0</v>
      </c>
      <c r="AZ766" s="119">
        <f>IF('Copy &amp; Paste Roster Report Here'!$A763=AZ$7,IF('Copy &amp; Paste Roster Report Here'!$M763="HT",1,0),0)</f>
        <v>0</v>
      </c>
      <c r="BA766" s="119">
        <f>IF('Copy &amp; Paste Roster Report Here'!$A763=BA$7,IF('Copy &amp; Paste Roster Report Here'!$M763="HT",1,0),0)</f>
        <v>0</v>
      </c>
      <c r="BB766" s="119">
        <f>IF('Copy &amp; Paste Roster Report Here'!$A763=BB$7,IF('Copy &amp; Paste Roster Report Here'!$M763="HT",1,0),0)</f>
        <v>0</v>
      </c>
      <c r="BC766" s="119">
        <f>IF('Copy &amp; Paste Roster Report Here'!$A763=BC$7,IF('Copy &amp; Paste Roster Report Here'!$M763="HT",1,0),0)</f>
        <v>0</v>
      </c>
      <c r="BD766" s="119">
        <f>IF('Copy &amp; Paste Roster Report Here'!$A763=BD$7,IF('Copy &amp; Paste Roster Report Here'!$M763="HT",1,0),0)</f>
        <v>0</v>
      </c>
      <c r="BE766" s="119">
        <f>IF('Copy &amp; Paste Roster Report Here'!$A763=BE$7,IF('Copy &amp; Paste Roster Report Here'!$M763="HT",1,0),0)</f>
        <v>0</v>
      </c>
      <c r="BF766" s="119">
        <f>IF('Copy &amp; Paste Roster Report Here'!$A763=BF$7,IF('Copy &amp; Paste Roster Report Here'!$M763="HT",1,0),0)</f>
        <v>0</v>
      </c>
      <c r="BG766" s="119">
        <f>IF('Copy &amp; Paste Roster Report Here'!$A763=BG$7,IF('Copy &amp; Paste Roster Report Here'!$M763="HT",1,0),0)</f>
        <v>0</v>
      </c>
      <c r="BH766" s="73">
        <f t="shared" si="176"/>
        <v>0</v>
      </c>
      <c r="BI766" s="120">
        <f>IF('Copy &amp; Paste Roster Report Here'!$A763=BI$7,IF('Copy &amp; Paste Roster Report Here'!$M763="MT",1,0),0)</f>
        <v>0</v>
      </c>
      <c r="BJ766" s="120">
        <f>IF('Copy &amp; Paste Roster Report Here'!$A763=BJ$7,IF('Copy &amp; Paste Roster Report Here'!$M763="MT",1,0),0)</f>
        <v>0</v>
      </c>
      <c r="BK766" s="120">
        <f>IF('Copy &amp; Paste Roster Report Here'!$A763=BK$7,IF('Copy &amp; Paste Roster Report Here'!$M763="MT",1,0),0)</f>
        <v>0</v>
      </c>
      <c r="BL766" s="120">
        <f>IF('Copy &amp; Paste Roster Report Here'!$A763=BL$7,IF('Copy &amp; Paste Roster Report Here'!$M763="MT",1,0),0)</f>
        <v>0</v>
      </c>
      <c r="BM766" s="120">
        <f>IF('Copy &amp; Paste Roster Report Here'!$A763=BM$7,IF('Copy &amp; Paste Roster Report Here'!$M763="MT",1,0),0)</f>
        <v>0</v>
      </c>
      <c r="BN766" s="120">
        <f>IF('Copy &amp; Paste Roster Report Here'!$A763=BN$7,IF('Copy &amp; Paste Roster Report Here'!$M763="MT",1,0),0)</f>
        <v>0</v>
      </c>
      <c r="BO766" s="120">
        <f>IF('Copy &amp; Paste Roster Report Here'!$A763=BO$7,IF('Copy &amp; Paste Roster Report Here'!$M763="MT",1,0),0)</f>
        <v>0</v>
      </c>
      <c r="BP766" s="120">
        <f>IF('Copy &amp; Paste Roster Report Here'!$A763=BP$7,IF('Copy &amp; Paste Roster Report Here'!$M763="MT",1,0),0)</f>
        <v>0</v>
      </c>
      <c r="BQ766" s="120">
        <f>IF('Copy &amp; Paste Roster Report Here'!$A763=BQ$7,IF('Copy &amp; Paste Roster Report Here'!$M763="MT",1,0),0)</f>
        <v>0</v>
      </c>
      <c r="BR766" s="120">
        <f>IF('Copy &amp; Paste Roster Report Here'!$A763=BR$7,IF('Copy &amp; Paste Roster Report Here'!$M763="MT",1,0),0)</f>
        <v>0</v>
      </c>
      <c r="BS766" s="120">
        <f>IF('Copy &amp; Paste Roster Report Here'!$A763=BS$7,IF('Copy &amp; Paste Roster Report Here'!$M763="MT",1,0),0)</f>
        <v>0</v>
      </c>
      <c r="BT766" s="73">
        <f t="shared" si="177"/>
        <v>0</v>
      </c>
      <c r="BU766" s="121">
        <f>IF('Copy &amp; Paste Roster Report Here'!$A763=BU$7,IF('Copy &amp; Paste Roster Report Here'!$M763="fy",1,0),0)</f>
        <v>0</v>
      </c>
      <c r="BV766" s="121">
        <f>IF('Copy &amp; Paste Roster Report Here'!$A763=BV$7,IF('Copy &amp; Paste Roster Report Here'!$M763="fy",1,0),0)</f>
        <v>0</v>
      </c>
      <c r="BW766" s="121">
        <f>IF('Copy &amp; Paste Roster Report Here'!$A763=BW$7,IF('Copy &amp; Paste Roster Report Here'!$M763="fy",1,0),0)</f>
        <v>0</v>
      </c>
      <c r="BX766" s="121">
        <f>IF('Copy &amp; Paste Roster Report Here'!$A763=BX$7,IF('Copy &amp; Paste Roster Report Here'!$M763="fy",1,0),0)</f>
        <v>0</v>
      </c>
      <c r="BY766" s="121">
        <f>IF('Copy &amp; Paste Roster Report Here'!$A763=BY$7,IF('Copy &amp; Paste Roster Report Here'!$M763="fy",1,0),0)</f>
        <v>0</v>
      </c>
      <c r="BZ766" s="121">
        <f>IF('Copy &amp; Paste Roster Report Here'!$A763=BZ$7,IF('Copy &amp; Paste Roster Report Here'!$M763="fy",1,0),0)</f>
        <v>0</v>
      </c>
      <c r="CA766" s="121">
        <f>IF('Copy &amp; Paste Roster Report Here'!$A763=CA$7,IF('Copy &amp; Paste Roster Report Here'!$M763="fy",1,0),0)</f>
        <v>0</v>
      </c>
      <c r="CB766" s="121">
        <f>IF('Copy &amp; Paste Roster Report Here'!$A763=CB$7,IF('Copy &amp; Paste Roster Report Here'!$M763="fy",1,0),0)</f>
        <v>0</v>
      </c>
      <c r="CC766" s="121">
        <f>IF('Copy &amp; Paste Roster Report Here'!$A763=CC$7,IF('Copy &amp; Paste Roster Report Here'!$M763="fy",1,0),0)</f>
        <v>0</v>
      </c>
      <c r="CD766" s="121">
        <f>IF('Copy &amp; Paste Roster Report Here'!$A763=CD$7,IF('Copy &amp; Paste Roster Report Here'!$M763="fy",1,0),0)</f>
        <v>0</v>
      </c>
      <c r="CE766" s="121">
        <f>IF('Copy &amp; Paste Roster Report Here'!$A763=CE$7,IF('Copy &amp; Paste Roster Report Here'!$M763="fy",1,0),0)</f>
        <v>0</v>
      </c>
      <c r="CF766" s="73">
        <f t="shared" si="178"/>
        <v>0</v>
      </c>
      <c r="CG766" s="122">
        <f>IF('Copy &amp; Paste Roster Report Here'!$A763=CG$7,IF('Copy &amp; Paste Roster Report Here'!$M763="RH",1,0),0)</f>
        <v>0</v>
      </c>
      <c r="CH766" s="122">
        <f>IF('Copy &amp; Paste Roster Report Here'!$A763=CH$7,IF('Copy &amp; Paste Roster Report Here'!$M763="RH",1,0),0)</f>
        <v>0</v>
      </c>
      <c r="CI766" s="122">
        <f>IF('Copy &amp; Paste Roster Report Here'!$A763=CI$7,IF('Copy &amp; Paste Roster Report Here'!$M763="RH",1,0),0)</f>
        <v>0</v>
      </c>
      <c r="CJ766" s="122">
        <f>IF('Copy &amp; Paste Roster Report Here'!$A763=CJ$7,IF('Copy &amp; Paste Roster Report Here'!$M763="RH",1,0),0)</f>
        <v>0</v>
      </c>
      <c r="CK766" s="122">
        <f>IF('Copy &amp; Paste Roster Report Here'!$A763=CK$7,IF('Copy &amp; Paste Roster Report Here'!$M763="RH",1,0),0)</f>
        <v>0</v>
      </c>
      <c r="CL766" s="122">
        <f>IF('Copy &amp; Paste Roster Report Here'!$A763=CL$7,IF('Copy &amp; Paste Roster Report Here'!$M763="RH",1,0),0)</f>
        <v>0</v>
      </c>
      <c r="CM766" s="122">
        <f>IF('Copy &amp; Paste Roster Report Here'!$A763=CM$7,IF('Copy &amp; Paste Roster Report Here'!$M763="RH",1,0),0)</f>
        <v>0</v>
      </c>
      <c r="CN766" s="122">
        <f>IF('Copy &amp; Paste Roster Report Here'!$A763=CN$7,IF('Copy &amp; Paste Roster Report Here'!$M763="RH",1,0),0)</f>
        <v>0</v>
      </c>
      <c r="CO766" s="122">
        <f>IF('Copy &amp; Paste Roster Report Here'!$A763=CO$7,IF('Copy &amp; Paste Roster Report Here'!$M763="RH",1,0),0)</f>
        <v>0</v>
      </c>
      <c r="CP766" s="122">
        <f>IF('Copy &amp; Paste Roster Report Here'!$A763=CP$7,IF('Copy &amp; Paste Roster Report Here'!$M763="RH",1,0),0)</f>
        <v>0</v>
      </c>
      <c r="CQ766" s="122">
        <f>IF('Copy &amp; Paste Roster Report Here'!$A763=CQ$7,IF('Copy &amp; Paste Roster Report Here'!$M763="RH",1,0),0)</f>
        <v>0</v>
      </c>
      <c r="CR766" s="73">
        <f t="shared" si="179"/>
        <v>0</v>
      </c>
      <c r="CS766" s="123">
        <f>IF('Copy &amp; Paste Roster Report Here'!$A763=CS$7,IF('Copy &amp; Paste Roster Report Here'!$M763="QT",1,0),0)</f>
        <v>0</v>
      </c>
      <c r="CT766" s="123">
        <f>IF('Copy &amp; Paste Roster Report Here'!$A763=CT$7,IF('Copy &amp; Paste Roster Report Here'!$M763="QT",1,0),0)</f>
        <v>0</v>
      </c>
      <c r="CU766" s="123">
        <f>IF('Copy &amp; Paste Roster Report Here'!$A763=CU$7,IF('Copy &amp; Paste Roster Report Here'!$M763="QT",1,0),0)</f>
        <v>0</v>
      </c>
      <c r="CV766" s="123">
        <f>IF('Copy &amp; Paste Roster Report Here'!$A763=CV$7,IF('Copy &amp; Paste Roster Report Here'!$M763="QT",1,0),0)</f>
        <v>0</v>
      </c>
      <c r="CW766" s="123">
        <f>IF('Copy &amp; Paste Roster Report Here'!$A763=CW$7,IF('Copy &amp; Paste Roster Report Here'!$M763="QT",1,0),0)</f>
        <v>0</v>
      </c>
      <c r="CX766" s="123">
        <f>IF('Copy &amp; Paste Roster Report Here'!$A763=CX$7,IF('Copy &amp; Paste Roster Report Here'!$M763="QT",1,0),0)</f>
        <v>0</v>
      </c>
      <c r="CY766" s="123">
        <f>IF('Copy &amp; Paste Roster Report Here'!$A763=CY$7,IF('Copy &amp; Paste Roster Report Here'!$M763="QT",1,0),0)</f>
        <v>0</v>
      </c>
      <c r="CZ766" s="123">
        <f>IF('Copy &amp; Paste Roster Report Here'!$A763=CZ$7,IF('Copy &amp; Paste Roster Report Here'!$M763="QT",1,0),0)</f>
        <v>0</v>
      </c>
      <c r="DA766" s="123">
        <f>IF('Copy &amp; Paste Roster Report Here'!$A763=DA$7,IF('Copy &amp; Paste Roster Report Here'!$M763="QT",1,0),0)</f>
        <v>0</v>
      </c>
      <c r="DB766" s="123">
        <f>IF('Copy &amp; Paste Roster Report Here'!$A763=DB$7,IF('Copy &amp; Paste Roster Report Here'!$M763="QT",1,0),0)</f>
        <v>0</v>
      </c>
      <c r="DC766" s="123">
        <f>IF('Copy &amp; Paste Roster Report Here'!$A763=DC$7,IF('Copy &amp; Paste Roster Report Here'!$M763="QT",1,0),0)</f>
        <v>0</v>
      </c>
      <c r="DD766" s="73">
        <f t="shared" si="180"/>
        <v>0</v>
      </c>
      <c r="DE766" s="124">
        <f>IF('Copy &amp; Paste Roster Report Here'!$A763=DE$7,IF('Copy &amp; Paste Roster Report Here'!$M763="xxxxxxxxxxx",1,0),0)</f>
        <v>0</v>
      </c>
      <c r="DF766" s="124">
        <f>IF('Copy &amp; Paste Roster Report Here'!$A763=DF$7,IF('Copy &amp; Paste Roster Report Here'!$M763="xxxxxxxxxxx",1,0),0)</f>
        <v>0</v>
      </c>
      <c r="DG766" s="124">
        <f>IF('Copy &amp; Paste Roster Report Here'!$A763=DG$7,IF('Copy &amp; Paste Roster Report Here'!$M763="xxxxxxxxxxx",1,0),0)</f>
        <v>0</v>
      </c>
      <c r="DH766" s="124">
        <f>IF('Copy &amp; Paste Roster Report Here'!$A763=DH$7,IF('Copy &amp; Paste Roster Report Here'!$M763="xxxxxxxxxxx",1,0),0)</f>
        <v>0</v>
      </c>
      <c r="DI766" s="124">
        <f>IF('Copy &amp; Paste Roster Report Here'!$A763=DI$7,IF('Copy &amp; Paste Roster Report Here'!$M763="xxxxxxxxxxx",1,0),0)</f>
        <v>0</v>
      </c>
      <c r="DJ766" s="124">
        <f>IF('Copy &amp; Paste Roster Report Here'!$A763=DJ$7,IF('Copy &amp; Paste Roster Report Here'!$M763="xxxxxxxxxxx",1,0),0)</f>
        <v>0</v>
      </c>
      <c r="DK766" s="124">
        <f>IF('Copy &amp; Paste Roster Report Here'!$A763=DK$7,IF('Copy &amp; Paste Roster Report Here'!$M763="xxxxxxxxxxx",1,0),0)</f>
        <v>0</v>
      </c>
      <c r="DL766" s="124">
        <f>IF('Copy &amp; Paste Roster Report Here'!$A763=DL$7,IF('Copy &amp; Paste Roster Report Here'!$M763="xxxxxxxxxxx",1,0),0)</f>
        <v>0</v>
      </c>
      <c r="DM766" s="124">
        <f>IF('Copy &amp; Paste Roster Report Here'!$A763=DM$7,IF('Copy &amp; Paste Roster Report Here'!$M763="xxxxxxxxxxx",1,0),0)</f>
        <v>0</v>
      </c>
      <c r="DN766" s="124">
        <f>IF('Copy &amp; Paste Roster Report Here'!$A763=DN$7,IF('Copy &amp; Paste Roster Report Here'!$M763="xxxxxxxxxxx",1,0),0)</f>
        <v>0</v>
      </c>
      <c r="DO766" s="124">
        <f>IF('Copy &amp; Paste Roster Report Here'!$A763=DO$7,IF('Copy &amp; Paste Roster Report Here'!$M763="xxxxxxxxxxx",1,0),0)</f>
        <v>0</v>
      </c>
      <c r="DP766" s="125">
        <f t="shared" si="181"/>
        <v>0</v>
      </c>
      <c r="DQ766" s="126">
        <f t="shared" si="182"/>
        <v>0</v>
      </c>
    </row>
    <row r="767" spans="1:121" x14ac:dyDescent="0.25">
      <c r="A767" s="111">
        <f t="shared" si="168"/>
        <v>0</v>
      </c>
      <c r="B767" s="111">
        <f t="shared" si="169"/>
        <v>0</v>
      </c>
      <c r="C767" s="112">
        <f>+('Copy &amp; Paste Roster Report Here'!$P764-'Copy &amp; Paste Roster Report Here'!$O764)/30</f>
        <v>0</v>
      </c>
      <c r="D767" s="112">
        <f>+('Copy &amp; Paste Roster Report Here'!$P764-'Copy &amp; Paste Roster Report Here'!$O764)</f>
        <v>0</v>
      </c>
      <c r="E767" s="111">
        <f>'Copy &amp; Paste Roster Report Here'!N764</f>
        <v>0</v>
      </c>
      <c r="F767" s="111" t="str">
        <f t="shared" si="170"/>
        <v>N</v>
      </c>
      <c r="G767" s="111">
        <f>'Copy &amp; Paste Roster Report Here'!R764</f>
        <v>0</v>
      </c>
      <c r="H767" s="113">
        <f t="shared" si="171"/>
        <v>0</v>
      </c>
      <c r="I767" s="112">
        <f>IF(F767="N",$F$5-'Copy &amp; Paste Roster Report Here'!O764,+'Copy &amp; Paste Roster Report Here'!Q764-'Copy &amp; Paste Roster Report Here'!O764)</f>
        <v>0</v>
      </c>
      <c r="J767" s="114">
        <f t="shared" si="172"/>
        <v>0</v>
      </c>
      <c r="K767" s="114">
        <f t="shared" si="173"/>
        <v>0</v>
      </c>
      <c r="L767" s="115">
        <f>'Copy &amp; Paste Roster Report Here'!F764</f>
        <v>0</v>
      </c>
      <c r="M767" s="116">
        <f t="shared" si="174"/>
        <v>0</v>
      </c>
      <c r="N767" s="117">
        <f>IF('Copy &amp; Paste Roster Report Here'!$A764='Analytical Tests'!N$7,IF($F767="Y",+$H767*N$6,0),0)</f>
        <v>0</v>
      </c>
      <c r="O767" s="117">
        <f>IF('Copy &amp; Paste Roster Report Here'!$A764='Analytical Tests'!O$7,IF($F767="Y",+$H767*O$6,0),0)</f>
        <v>0</v>
      </c>
      <c r="P767" s="117">
        <f>IF('Copy &amp; Paste Roster Report Here'!$A764='Analytical Tests'!P$7,IF($F767="Y",+$H767*P$6,0),0)</f>
        <v>0</v>
      </c>
      <c r="Q767" s="117">
        <f>IF('Copy &amp; Paste Roster Report Here'!$A764='Analytical Tests'!Q$7,IF($F767="Y",+$H767*Q$6,0),0)</f>
        <v>0</v>
      </c>
      <c r="R767" s="117">
        <f>IF('Copy &amp; Paste Roster Report Here'!$A764='Analytical Tests'!R$7,IF($F767="Y",+$H767*R$6,0),0)</f>
        <v>0</v>
      </c>
      <c r="S767" s="117">
        <f>IF('Copy &amp; Paste Roster Report Here'!$A764='Analytical Tests'!S$7,IF($F767="Y",+$H767*S$6,0),0)</f>
        <v>0</v>
      </c>
      <c r="T767" s="117">
        <f>IF('Copy &amp; Paste Roster Report Here'!$A764='Analytical Tests'!T$7,IF($F767="Y",+$H767*T$6,0),0)</f>
        <v>0</v>
      </c>
      <c r="U767" s="117">
        <f>IF('Copy &amp; Paste Roster Report Here'!$A764='Analytical Tests'!U$7,IF($F767="Y",+$H767*U$6,0),0)</f>
        <v>0</v>
      </c>
      <c r="V767" s="117">
        <f>IF('Copy &amp; Paste Roster Report Here'!$A764='Analytical Tests'!V$7,IF($F767="Y",+$H767*V$6,0),0)</f>
        <v>0</v>
      </c>
      <c r="W767" s="117">
        <f>IF('Copy &amp; Paste Roster Report Here'!$A764='Analytical Tests'!W$7,IF($F767="Y",+$H767*W$6,0),0)</f>
        <v>0</v>
      </c>
      <c r="X767" s="117">
        <f>IF('Copy &amp; Paste Roster Report Here'!$A764='Analytical Tests'!X$7,IF($F767="Y",+$H767*X$6,0),0)</f>
        <v>0</v>
      </c>
      <c r="Y767" s="117" t="b">
        <f>IF('Copy &amp; Paste Roster Report Here'!$A764='Analytical Tests'!Y$7,IF($F767="N",IF($J767&gt;=$C767,Y$6,+($I767/$D767)*Y$6),0))</f>
        <v>0</v>
      </c>
      <c r="Z767" s="117" t="b">
        <f>IF('Copy &amp; Paste Roster Report Here'!$A764='Analytical Tests'!Z$7,IF($F767="N",IF($J767&gt;=$C767,Z$6,+($I767/$D767)*Z$6),0))</f>
        <v>0</v>
      </c>
      <c r="AA767" s="117" t="b">
        <f>IF('Copy &amp; Paste Roster Report Here'!$A764='Analytical Tests'!AA$7,IF($F767="N",IF($J767&gt;=$C767,AA$6,+($I767/$D767)*AA$6),0))</f>
        <v>0</v>
      </c>
      <c r="AB767" s="117" t="b">
        <f>IF('Copy &amp; Paste Roster Report Here'!$A764='Analytical Tests'!AB$7,IF($F767="N",IF($J767&gt;=$C767,AB$6,+($I767/$D767)*AB$6),0))</f>
        <v>0</v>
      </c>
      <c r="AC767" s="117" t="b">
        <f>IF('Copy &amp; Paste Roster Report Here'!$A764='Analytical Tests'!AC$7,IF($F767="N",IF($J767&gt;=$C767,AC$6,+($I767/$D767)*AC$6),0))</f>
        <v>0</v>
      </c>
      <c r="AD767" s="117" t="b">
        <f>IF('Copy &amp; Paste Roster Report Here'!$A764='Analytical Tests'!AD$7,IF($F767="N",IF($J767&gt;=$C767,AD$6,+($I767/$D767)*AD$6),0))</f>
        <v>0</v>
      </c>
      <c r="AE767" s="117" t="b">
        <f>IF('Copy &amp; Paste Roster Report Here'!$A764='Analytical Tests'!AE$7,IF($F767="N",IF($J767&gt;=$C767,AE$6,+($I767/$D767)*AE$6),0))</f>
        <v>0</v>
      </c>
      <c r="AF767" s="117" t="b">
        <f>IF('Copy &amp; Paste Roster Report Here'!$A764='Analytical Tests'!AF$7,IF($F767="N",IF($J767&gt;=$C767,AF$6,+($I767/$D767)*AF$6),0))</f>
        <v>0</v>
      </c>
      <c r="AG767" s="117" t="b">
        <f>IF('Copy &amp; Paste Roster Report Here'!$A764='Analytical Tests'!AG$7,IF($F767="N",IF($J767&gt;=$C767,AG$6,+($I767/$D767)*AG$6),0))</f>
        <v>0</v>
      </c>
      <c r="AH767" s="117" t="b">
        <f>IF('Copy &amp; Paste Roster Report Here'!$A764='Analytical Tests'!AH$7,IF($F767="N",IF($J767&gt;=$C767,AH$6,+($I767/$D767)*AH$6),0))</f>
        <v>0</v>
      </c>
      <c r="AI767" s="117" t="b">
        <f>IF('Copy &amp; Paste Roster Report Here'!$A764='Analytical Tests'!AI$7,IF($F767="N",IF($J767&gt;=$C767,AI$6,+($I767/$D767)*AI$6),0))</f>
        <v>0</v>
      </c>
      <c r="AJ767" s="79"/>
      <c r="AK767" s="118">
        <f>IF('Copy &amp; Paste Roster Report Here'!$A764=AK$7,IF('Copy &amp; Paste Roster Report Here'!$M764="FT",1,0),0)</f>
        <v>0</v>
      </c>
      <c r="AL767" s="118">
        <f>IF('Copy &amp; Paste Roster Report Here'!$A764=AL$7,IF('Copy &amp; Paste Roster Report Here'!$M764="FT",1,0),0)</f>
        <v>0</v>
      </c>
      <c r="AM767" s="118">
        <f>IF('Copy &amp; Paste Roster Report Here'!$A764=AM$7,IF('Copy &amp; Paste Roster Report Here'!$M764="FT",1,0),0)</f>
        <v>0</v>
      </c>
      <c r="AN767" s="118">
        <f>IF('Copy &amp; Paste Roster Report Here'!$A764=AN$7,IF('Copy &amp; Paste Roster Report Here'!$M764="FT",1,0),0)</f>
        <v>0</v>
      </c>
      <c r="AO767" s="118">
        <f>IF('Copy &amp; Paste Roster Report Here'!$A764=AO$7,IF('Copy &amp; Paste Roster Report Here'!$M764="FT",1,0),0)</f>
        <v>0</v>
      </c>
      <c r="AP767" s="118">
        <f>IF('Copy &amp; Paste Roster Report Here'!$A764=AP$7,IF('Copy &amp; Paste Roster Report Here'!$M764="FT",1,0),0)</f>
        <v>0</v>
      </c>
      <c r="AQ767" s="118">
        <f>IF('Copy &amp; Paste Roster Report Here'!$A764=AQ$7,IF('Copy &amp; Paste Roster Report Here'!$M764="FT",1,0),0)</f>
        <v>0</v>
      </c>
      <c r="AR767" s="118">
        <f>IF('Copy &amp; Paste Roster Report Here'!$A764=AR$7,IF('Copy &amp; Paste Roster Report Here'!$M764="FT",1,0),0)</f>
        <v>0</v>
      </c>
      <c r="AS767" s="118">
        <f>IF('Copy &amp; Paste Roster Report Here'!$A764=AS$7,IF('Copy &amp; Paste Roster Report Here'!$M764="FT",1,0),0)</f>
        <v>0</v>
      </c>
      <c r="AT767" s="118">
        <f>IF('Copy &amp; Paste Roster Report Here'!$A764=AT$7,IF('Copy &amp; Paste Roster Report Here'!$M764="FT",1,0),0)</f>
        <v>0</v>
      </c>
      <c r="AU767" s="118">
        <f>IF('Copy &amp; Paste Roster Report Here'!$A764=AU$7,IF('Copy &amp; Paste Roster Report Here'!$M764="FT",1,0),0)</f>
        <v>0</v>
      </c>
      <c r="AV767" s="73">
        <f t="shared" si="175"/>
        <v>0</v>
      </c>
      <c r="AW767" s="119">
        <f>IF('Copy &amp; Paste Roster Report Here'!$A764=AW$7,IF('Copy &amp; Paste Roster Report Here'!$M764="HT",1,0),0)</f>
        <v>0</v>
      </c>
      <c r="AX767" s="119">
        <f>IF('Copy &amp; Paste Roster Report Here'!$A764=AX$7,IF('Copy &amp; Paste Roster Report Here'!$M764="HT",1,0),0)</f>
        <v>0</v>
      </c>
      <c r="AY767" s="119">
        <f>IF('Copy &amp; Paste Roster Report Here'!$A764=AY$7,IF('Copy &amp; Paste Roster Report Here'!$M764="HT",1,0),0)</f>
        <v>0</v>
      </c>
      <c r="AZ767" s="119">
        <f>IF('Copy &amp; Paste Roster Report Here'!$A764=AZ$7,IF('Copy &amp; Paste Roster Report Here'!$M764="HT",1,0),0)</f>
        <v>0</v>
      </c>
      <c r="BA767" s="119">
        <f>IF('Copy &amp; Paste Roster Report Here'!$A764=BA$7,IF('Copy &amp; Paste Roster Report Here'!$M764="HT",1,0),0)</f>
        <v>0</v>
      </c>
      <c r="BB767" s="119">
        <f>IF('Copy &amp; Paste Roster Report Here'!$A764=BB$7,IF('Copy &amp; Paste Roster Report Here'!$M764="HT",1,0),0)</f>
        <v>0</v>
      </c>
      <c r="BC767" s="119">
        <f>IF('Copy &amp; Paste Roster Report Here'!$A764=BC$7,IF('Copy &amp; Paste Roster Report Here'!$M764="HT",1,0),0)</f>
        <v>0</v>
      </c>
      <c r="BD767" s="119">
        <f>IF('Copy &amp; Paste Roster Report Here'!$A764=BD$7,IF('Copy &amp; Paste Roster Report Here'!$M764="HT",1,0),0)</f>
        <v>0</v>
      </c>
      <c r="BE767" s="119">
        <f>IF('Copy &amp; Paste Roster Report Here'!$A764=BE$7,IF('Copy &amp; Paste Roster Report Here'!$M764="HT",1,0),0)</f>
        <v>0</v>
      </c>
      <c r="BF767" s="119">
        <f>IF('Copy &amp; Paste Roster Report Here'!$A764=BF$7,IF('Copy &amp; Paste Roster Report Here'!$M764="HT",1,0),0)</f>
        <v>0</v>
      </c>
      <c r="BG767" s="119">
        <f>IF('Copy &amp; Paste Roster Report Here'!$A764=BG$7,IF('Copy &amp; Paste Roster Report Here'!$M764="HT",1,0),0)</f>
        <v>0</v>
      </c>
      <c r="BH767" s="73">
        <f t="shared" si="176"/>
        <v>0</v>
      </c>
      <c r="BI767" s="120">
        <f>IF('Copy &amp; Paste Roster Report Here'!$A764=BI$7,IF('Copy &amp; Paste Roster Report Here'!$M764="MT",1,0),0)</f>
        <v>0</v>
      </c>
      <c r="BJ767" s="120">
        <f>IF('Copy &amp; Paste Roster Report Here'!$A764=BJ$7,IF('Copy &amp; Paste Roster Report Here'!$M764="MT",1,0),0)</f>
        <v>0</v>
      </c>
      <c r="BK767" s="120">
        <f>IF('Copy &amp; Paste Roster Report Here'!$A764=BK$7,IF('Copy &amp; Paste Roster Report Here'!$M764="MT",1,0),0)</f>
        <v>0</v>
      </c>
      <c r="BL767" s="120">
        <f>IF('Copy &amp; Paste Roster Report Here'!$A764=BL$7,IF('Copy &amp; Paste Roster Report Here'!$M764="MT",1,0),0)</f>
        <v>0</v>
      </c>
      <c r="BM767" s="120">
        <f>IF('Copy &amp; Paste Roster Report Here'!$A764=BM$7,IF('Copy &amp; Paste Roster Report Here'!$M764="MT",1,0),0)</f>
        <v>0</v>
      </c>
      <c r="BN767" s="120">
        <f>IF('Copy &amp; Paste Roster Report Here'!$A764=BN$7,IF('Copy &amp; Paste Roster Report Here'!$M764="MT",1,0),0)</f>
        <v>0</v>
      </c>
      <c r="BO767" s="120">
        <f>IF('Copy &amp; Paste Roster Report Here'!$A764=BO$7,IF('Copy &amp; Paste Roster Report Here'!$M764="MT",1,0),0)</f>
        <v>0</v>
      </c>
      <c r="BP767" s="120">
        <f>IF('Copy &amp; Paste Roster Report Here'!$A764=BP$7,IF('Copy &amp; Paste Roster Report Here'!$M764="MT",1,0),0)</f>
        <v>0</v>
      </c>
      <c r="BQ767" s="120">
        <f>IF('Copy &amp; Paste Roster Report Here'!$A764=BQ$7,IF('Copy &amp; Paste Roster Report Here'!$M764="MT",1,0),0)</f>
        <v>0</v>
      </c>
      <c r="BR767" s="120">
        <f>IF('Copy &amp; Paste Roster Report Here'!$A764=BR$7,IF('Copy &amp; Paste Roster Report Here'!$M764="MT",1,0),0)</f>
        <v>0</v>
      </c>
      <c r="BS767" s="120">
        <f>IF('Copy &amp; Paste Roster Report Here'!$A764=BS$7,IF('Copy &amp; Paste Roster Report Here'!$M764="MT",1,0),0)</f>
        <v>0</v>
      </c>
      <c r="BT767" s="73">
        <f t="shared" si="177"/>
        <v>0</v>
      </c>
      <c r="BU767" s="121">
        <f>IF('Copy &amp; Paste Roster Report Here'!$A764=BU$7,IF('Copy &amp; Paste Roster Report Here'!$M764="fy",1,0),0)</f>
        <v>0</v>
      </c>
      <c r="BV767" s="121">
        <f>IF('Copy &amp; Paste Roster Report Here'!$A764=BV$7,IF('Copy &amp; Paste Roster Report Here'!$M764="fy",1,0),0)</f>
        <v>0</v>
      </c>
      <c r="BW767" s="121">
        <f>IF('Copy &amp; Paste Roster Report Here'!$A764=BW$7,IF('Copy &amp; Paste Roster Report Here'!$M764="fy",1,0),0)</f>
        <v>0</v>
      </c>
      <c r="BX767" s="121">
        <f>IF('Copy &amp; Paste Roster Report Here'!$A764=BX$7,IF('Copy &amp; Paste Roster Report Here'!$M764="fy",1,0),0)</f>
        <v>0</v>
      </c>
      <c r="BY767" s="121">
        <f>IF('Copy &amp; Paste Roster Report Here'!$A764=BY$7,IF('Copy &amp; Paste Roster Report Here'!$M764="fy",1,0),0)</f>
        <v>0</v>
      </c>
      <c r="BZ767" s="121">
        <f>IF('Copy &amp; Paste Roster Report Here'!$A764=BZ$7,IF('Copy &amp; Paste Roster Report Here'!$M764="fy",1,0),0)</f>
        <v>0</v>
      </c>
      <c r="CA767" s="121">
        <f>IF('Copy &amp; Paste Roster Report Here'!$A764=CA$7,IF('Copy &amp; Paste Roster Report Here'!$M764="fy",1,0),0)</f>
        <v>0</v>
      </c>
      <c r="CB767" s="121">
        <f>IF('Copy &amp; Paste Roster Report Here'!$A764=CB$7,IF('Copy &amp; Paste Roster Report Here'!$M764="fy",1,0),0)</f>
        <v>0</v>
      </c>
      <c r="CC767" s="121">
        <f>IF('Copy &amp; Paste Roster Report Here'!$A764=CC$7,IF('Copy &amp; Paste Roster Report Here'!$M764="fy",1,0),0)</f>
        <v>0</v>
      </c>
      <c r="CD767" s="121">
        <f>IF('Copy &amp; Paste Roster Report Here'!$A764=CD$7,IF('Copy &amp; Paste Roster Report Here'!$M764="fy",1,0),0)</f>
        <v>0</v>
      </c>
      <c r="CE767" s="121">
        <f>IF('Copy &amp; Paste Roster Report Here'!$A764=CE$7,IF('Copy &amp; Paste Roster Report Here'!$M764="fy",1,0),0)</f>
        <v>0</v>
      </c>
      <c r="CF767" s="73">
        <f t="shared" si="178"/>
        <v>0</v>
      </c>
      <c r="CG767" s="122">
        <f>IF('Copy &amp; Paste Roster Report Here'!$A764=CG$7,IF('Copy &amp; Paste Roster Report Here'!$M764="RH",1,0),0)</f>
        <v>0</v>
      </c>
      <c r="CH767" s="122">
        <f>IF('Copy &amp; Paste Roster Report Here'!$A764=CH$7,IF('Copy &amp; Paste Roster Report Here'!$M764="RH",1,0),0)</f>
        <v>0</v>
      </c>
      <c r="CI767" s="122">
        <f>IF('Copy &amp; Paste Roster Report Here'!$A764=CI$7,IF('Copy &amp; Paste Roster Report Here'!$M764="RH",1,0),0)</f>
        <v>0</v>
      </c>
      <c r="CJ767" s="122">
        <f>IF('Copy &amp; Paste Roster Report Here'!$A764=CJ$7,IF('Copy &amp; Paste Roster Report Here'!$M764="RH",1,0),0)</f>
        <v>0</v>
      </c>
      <c r="CK767" s="122">
        <f>IF('Copy &amp; Paste Roster Report Here'!$A764=CK$7,IF('Copy &amp; Paste Roster Report Here'!$M764="RH",1,0),0)</f>
        <v>0</v>
      </c>
      <c r="CL767" s="122">
        <f>IF('Copy &amp; Paste Roster Report Here'!$A764=CL$7,IF('Copy &amp; Paste Roster Report Here'!$M764="RH",1,0),0)</f>
        <v>0</v>
      </c>
      <c r="CM767" s="122">
        <f>IF('Copy &amp; Paste Roster Report Here'!$A764=CM$7,IF('Copy &amp; Paste Roster Report Here'!$M764="RH",1,0),0)</f>
        <v>0</v>
      </c>
      <c r="CN767" s="122">
        <f>IF('Copy &amp; Paste Roster Report Here'!$A764=CN$7,IF('Copy &amp; Paste Roster Report Here'!$M764="RH",1,0),0)</f>
        <v>0</v>
      </c>
      <c r="CO767" s="122">
        <f>IF('Copy &amp; Paste Roster Report Here'!$A764=CO$7,IF('Copy &amp; Paste Roster Report Here'!$M764="RH",1,0),0)</f>
        <v>0</v>
      </c>
      <c r="CP767" s="122">
        <f>IF('Copy &amp; Paste Roster Report Here'!$A764=CP$7,IF('Copy &amp; Paste Roster Report Here'!$M764="RH",1,0),0)</f>
        <v>0</v>
      </c>
      <c r="CQ767" s="122">
        <f>IF('Copy &amp; Paste Roster Report Here'!$A764=CQ$7,IF('Copy &amp; Paste Roster Report Here'!$M764="RH",1,0),0)</f>
        <v>0</v>
      </c>
      <c r="CR767" s="73">
        <f t="shared" si="179"/>
        <v>0</v>
      </c>
      <c r="CS767" s="123">
        <f>IF('Copy &amp; Paste Roster Report Here'!$A764=CS$7,IF('Copy &amp; Paste Roster Report Here'!$M764="QT",1,0),0)</f>
        <v>0</v>
      </c>
      <c r="CT767" s="123">
        <f>IF('Copy &amp; Paste Roster Report Here'!$A764=CT$7,IF('Copy &amp; Paste Roster Report Here'!$M764="QT",1,0),0)</f>
        <v>0</v>
      </c>
      <c r="CU767" s="123">
        <f>IF('Copy &amp; Paste Roster Report Here'!$A764=CU$7,IF('Copy &amp; Paste Roster Report Here'!$M764="QT",1,0),0)</f>
        <v>0</v>
      </c>
      <c r="CV767" s="123">
        <f>IF('Copy &amp; Paste Roster Report Here'!$A764=CV$7,IF('Copy &amp; Paste Roster Report Here'!$M764="QT",1,0),0)</f>
        <v>0</v>
      </c>
      <c r="CW767" s="123">
        <f>IF('Copy &amp; Paste Roster Report Here'!$A764=CW$7,IF('Copy &amp; Paste Roster Report Here'!$M764="QT",1,0),0)</f>
        <v>0</v>
      </c>
      <c r="CX767" s="123">
        <f>IF('Copy &amp; Paste Roster Report Here'!$A764=CX$7,IF('Copy &amp; Paste Roster Report Here'!$M764="QT",1,0),0)</f>
        <v>0</v>
      </c>
      <c r="CY767" s="123">
        <f>IF('Copy &amp; Paste Roster Report Here'!$A764=CY$7,IF('Copy &amp; Paste Roster Report Here'!$M764="QT",1,0),0)</f>
        <v>0</v>
      </c>
      <c r="CZ767" s="123">
        <f>IF('Copy &amp; Paste Roster Report Here'!$A764=CZ$7,IF('Copy &amp; Paste Roster Report Here'!$M764="QT",1,0),0)</f>
        <v>0</v>
      </c>
      <c r="DA767" s="123">
        <f>IF('Copy &amp; Paste Roster Report Here'!$A764=DA$7,IF('Copy &amp; Paste Roster Report Here'!$M764="QT",1,0),0)</f>
        <v>0</v>
      </c>
      <c r="DB767" s="123">
        <f>IF('Copy &amp; Paste Roster Report Here'!$A764=DB$7,IF('Copy &amp; Paste Roster Report Here'!$M764="QT",1,0),0)</f>
        <v>0</v>
      </c>
      <c r="DC767" s="123">
        <f>IF('Copy &amp; Paste Roster Report Here'!$A764=DC$7,IF('Copy &amp; Paste Roster Report Here'!$M764="QT",1,0),0)</f>
        <v>0</v>
      </c>
      <c r="DD767" s="73">
        <f t="shared" si="180"/>
        <v>0</v>
      </c>
      <c r="DE767" s="124">
        <f>IF('Copy &amp; Paste Roster Report Here'!$A764=DE$7,IF('Copy &amp; Paste Roster Report Here'!$M764="xxxxxxxxxxx",1,0),0)</f>
        <v>0</v>
      </c>
      <c r="DF767" s="124">
        <f>IF('Copy &amp; Paste Roster Report Here'!$A764=DF$7,IF('Copy &amp; Paste Roster Report Here'!$M764="xxxxxxxxxxx",1,0),0)</f>
        <v>0</v>
      </c>
      <c r="DG767" s="124">
        <f>IF('Copy &amp; Paste Roster Report Here'!$A764=DG$7,IF('Copy &amp; Paste Roster Report Here'!$M764="xxxxxxxxxxx",1,0),0)</f>
        <v>0</v>
      </c>
      <c r="DH767" s="124">
        <f>IF('Copy &amp; Paste Roster Report Here'!$A764=DH$7,IF('Copy &amp; Paste Roster Report Here'!$M764="xxxxxxxxxxx",1,0),0)</f>
        <v>0</v>
      </c>
      <c r="DI767" s="124">
        <f>IF('Copy &amp; Paste Roster Report Here'!$A764=DI$7,IF('Copy &amp; Paste Roster Report Here'!$M764="xxxxxxxxxxx",1,0),0)</f>
        <v>0</v>
      </c>
      <c r="DJ767" s="124">
        <f>IF('Copy &amp; Paste Roster Report Here'!$A764=DJ$7,IF('Copy &amp; Paste Roster Report Here'!$M764="xxxxxxxxxxx",1,0),0)</f>
        <v>0</v>
      </c>
      <c r="DK767" s="124">
        <f>IF('Copy &amp; Paste Roster Report Here'!$A764=DK$7,IF('Copy &amp; Paste Roster Report Here'!$M764="xxxxxxxxxxx",1,0),0)</f>
        <v>0</v>
      </c>
      <c r="DL767" s="124">
        <f>IF('Copy &amp; Paste Roster Report Here'!$A764=DL$7,IF('Copy &amp; Paste Roster Report Here'!$M764="xxxxxxxxxxx",1,0),0)</f>
        <v>0</v>
      </c>
      <c r="DM767" s="124">
        <f>IF('Copy &amp; Paste Roster Report Here'!$A764=DM$7,IF('Copy &amp; Paste Roster Report Here'!$M764="xxxxxxxxxxx",1,0),0)</f>
        <v>0</v>
      </c>
      <c r="DN767" s="124">
        <f>IF('Copy &amp; Paste Roster Report Here'!$A764=DN$7,IF('Copy &amp; Paste Roster Report Here'!$M764="xxxxxxxxxxx",1,0),0)</f>
        <v>0</v>
      </c>
      <c r="DO767" s="124">
        <f>IF('Copy &amp; Paste Roster Report Here'!$A764=DO$7,IF('Copy &amp; Paste Roster Report Here'!$M764="xxxxxxxxxxx",1,0),0)</f>
        <v>0</v>
      </c>
      <c r="DP767" s="125">
        <f t="shared" si="181"/>
        <v>0</v>
      </c>
      <c r="DQ767" s="126">
        <f t="shared" si="182"/>
        <v>0</v>
      </c>
    </row>
    <row r="768" spans="1:121" x14ac:dyDescent="0.25">
      <c r="A768" s="111">
        <f t="shared" si="168"/>
        <v>0</v>
      </c>
      <c r="B768" s="111">
        <f t="shared" si="169"/>
        <v>0</v>
      </c>
      <c r="C768" s="112">
        <f>+('Copy &amp; Paste Roster Report Here'!$P765-'Copy &amp; Paste Roster Report Here'!$O765)/30</f>
        <v>0</v>
      </c>
      <c r="D768" s="112">
        <f>+('Copy &amp; Paste Roster Report Here'!$P765-'Copy &amp; Paste Roster Report Here'!$O765)</f>
        <v>0</v>
      </c>
      <c r="E768" s="111">
        <f>'Copy &amp; Paste Roster Report Here'!N765</f>
        <v>0</v>
      </c>
      <c r="F768" s="111" t="str">
        <f t="shared" si="170"/>
        <v>N</v>
      </c>
      <c r="G768" s="111">
        <f>'Copy &amp; Paste Roster Report Here'!R765</f>
        <v>0</v>
      </c>
      <c r="H768" s="113">
        <f t="shared" si="171"/>
        <v>0</v>
      </c>
      <c r="I768" s="112">
        <f>IF(F768="N",$F$5-'Copy &amp; Paste Roster Report Here'!O765,+'Copy &amp; Paste Roster Report Here'!Q765-'Copy &amp; Paste Roster Report Here'!O765)</f>
        <v>0</v>
      </c>
      <c r="J768" s="114">
        <f t="shared" si="172"/>
        <v>0</v>
      </c>
      <c r="K768" s="114">
        <f t="shared" si="173"/>
        <v>0</v>
      </c>
      <c r="L768" s="115">
        <f>'Copy &amp; Paste Roster Report Here'!F765</f>
        <v>0</v>
      </c>
      <c r="M768" s="116">
        <f t="shared" si="174"/>
        <v>0</v>
      </c>
      <c r="N768" s="117">
        <f>IF('Copy &amp; Paste Roster Report Here'!$A765='Analytical Tests'!N$7,IF($F768="Y",+$H768*N$6,0),0)</f>
        <v>0</v>
      </c>
      <c r="O768" s="117">
        <f>IF('Copy &amp; Paste Roster Report Here'!$A765='Analytical Tests'!O$7,IF($F768="Y",+$H768*O$6,0),0)</f>
        <v>0</v>
      </c>
      <c r="P768" s="117">
        <f>IF('Copy &amp; Paste Roster Report Here'!$A765='Analytical Tests'!P$7,IF($F768="Y",+$H768*P$6,0),0)</f>
        <v>0</v>
      </c>
      <c r="Q768" s="117">
        <f>IF('Copy &amp; Paste Roster Report Here'!$A765='Analytical Tests'!Q$7,IF($F768="Y",+$H768*Q$6,0),0)</f>
        <v>0</v>
      </c>
      <c r="R768" s="117">
        <f>IF('Copy &amp; Paste Roster Report Here'!$A765='Analytical Tests'!R$7,IF($F768="Y",+$H768*R$6,0),0)</f>
        <v>0</v>
      </c>
      <c r="S768" s="117">
        <f>IF('Copy &amp; Paste Roster Report Here'!$A765='Analytical Tests'!S$7,IF($F768="Y",+$H768*S$6,0),0)</f>
        <v>0</v>
      </c>
      <c r="T768" s="117">
        <f>IF('Copy &amp; Paste Roster Report Here'!$A765='Analytical Tests'!T$7,IF($F768="Y",+$H768*T$6,0),0)</f>
        <v>0</v>
      </c>
      <c r="U768" s="117">
        <f>IF('Copy &amp; Paste Roster Report Here'!$A765='Analytical Tests'!U$7,IF($F768="Y",+$H768*U$6,0),0)</f>
        <v>0</v>
      </c>
      <c r="V768" s="117">
        <f>IF('Copy &amp; Paste Roster Report Here'!$A765='Analytical Tests'!V$7,IF($F768="Y",+$H768*V$6,0),0)</f>
        <v>0</v>
      </c>
      <c r="W768" s="117">
        <f>IF('Copy &amp; Paste Roster Report Here'!$A765='Analytical Tests'!W$7,IF($F768="Y",+$H768*W$6,0),0)</f>
        <v>0</v>
      </c>
      <c r="X768" s="117">
        <f>IF('Copy &amp; Paste Roster Report Here'!$A765='Analytical Tests'!X$7,IF($F768="Y",+$H768*X$6,0),0)</f>
        <v>0</v>
      </c>
      <c r="Y768" s="117" t="b">
        <f>IF('Copy &amp; Paste Roster Report Here'!$A765='Analytical Tests'!Y$7,IF($F768="N",IF($J768&gt;=$C768,Y$6,+($I768/$D768)*Y$6),0))</f>
        <v>0</v>
      </c>
      <c r="Z768" s="117" t="b">
        <f>IF('Copy &amp; Paste Roster Report Here'!$A765='Analytical Tests'!Z$7,IF($F768="N",IF($J768&gt;=$C768,Z$6,+($I768/$D768)*Z$6),0))</f>
        <v>0</v>
      </c>
      <c r="AA768" s="117" t="b">
        <f>IF('Copy &amp; Paste Roster Report Here'!$A765='Analytical Tests'!AA$7,IF($F768="N",IF($J768&gt;=$C768,AA$6,+($I768/$D768)*AA$6),0))</f>
        <v>0</v>
      </c>
      <c r="AB768" s="117" t="b">
        <f>IF('Copy &amp; Paste Roster Report Here'!$A765='Analytical Tests'!AB$7,IF($F768="N",IF($J768&gt;=$C768,AB$6,+($I768/$D768)*AB$6),0))</f>
        <v>0</v>
      </c>
      <c r="AC768" s="117" t="b">
        <f>IF('Copy &amp; Paste Roster Report Here'!$A765='Analytical Tests'!AC$7,IF($F768="N",IF($J768&gt;=$C768,AC$6,+($I768/$D768)*AC$6),0))</f>
        <v>0</v>
      </c>
      <c r="AD768" s="117" t="b">
        <f>IF('Copy &amp; Paste Roster Report Here'!$A765='Analytical Tests'!AD$7,IF($F768="N",IF($J768&gt;=$C768,AD$6,+($I768/$D768)*AD$6),0))</f>
        <v>0</v>
      </c>
      <c r="AE768" s="117" t="b">
        <f>IF('Copy &amp; Paste Roster Report Here'!$A765='Analytical Tests'!AE$7,IF($F768="N",IF($J768&gt;=$C768,AE$6,+($I768/$D768)*AE$6),0))</f>
        <v>0</v>
      </c>
      <c r="AF768" s="117" t="b">
        <f>IF('Copy &amp; Paste Roster Report Here'!$A765='Analytical Tests'!AF$7,IF($F768="N",IF($J768&gt;=$C768,AF$6,+($I768/$D768)*AF$6),0))</f>
        <v>0</v>
      </c>
      <c r="AG768" s="117" t="b">
        <f>IF('Copy &amp; Paste Roster Report Here'!$A765='Analytical Tests'!AG$7,IF($F768="N",IF($J768&gt;=$C768,AG$6,+($I768/$D768)*AG$6),0))</f>
        <v>0</v>
      </c>
      <c r="AH768" s="117" t="b">
        <f>IF('Copy &amp; Paste Roster Report Here'!$A765='Analytical Tests'!AH$7,IF($F768="N",IF($J768&gt;=$C768,AH$6,+($I768/$D768)*AH$6),0))</f>
        <v>0</v>
      </c>
      <c r="AI768" s="117" t="b">
        <f>IF('Copy &amp; Paste Roster Report Here'!$A765='Analytical Tests'!AI$7,IF($F768="N",IF($J768&gt;=$C768,AI$6,+($I768/$D768)*AI$6),0))</f>
        <v>0</v>
      </c>
      <c r="AJ768" s="79"/>
      <c r="AK768" s="118">
        <f>IF('Copy &amp; Paste Roster Report Here'!$A765=AK$7,IF('Copy &amp; Paste Roster Report Here'!$M765="FT",1,0),0)</f>
        <v>0</v>
      </c>
      <c r="AL768" s="118">
        <f>IF('Copy &amp; Paste Roster Report Here'!$A765=AL$7,IF('Copy &amp; Paste Roster Report Here'!$M765="FT",1,0),0)</f>
        <v>0</v>
      </c>
      <c r="AM768" s="118">
        <f>IF('Copy &amp; Paste Roster Report Here'!$A765=AM$7,IF('Copy &amp; Paste Roster Report Here'!$M765="FT",1,0),0)</f>
        <v>0</v>
      </c>
      <c r="AN768" s="118">
        <f>IF('Copy &amp; Paste Roster Report Here'!$A765=AN$7,IF('Copy &amp; Paste Roster Report Here'!$M765="FT",1,0),0)</f>
        <v>0</v>
      </c>
      <c r="AO768" s="118">
        <f>IF('Copy &amp; Paste Roster Report Here'!$A765=AO$7,IF('Copy &amp; Paste Roster Report Here'!$M765="FT",1,0),0)</f>
        <v>0</v>
      </c>
      <c r="AP768" s="118">
        <f>IF('Copy &amp; Paste Roster Report Here'!$A765=AP$7,IF('Copy &amp; Paste Roster Report Here'!$M765="FT",1,0),0)</f>
        <v>0</v>
      </c>
      <c r="AQ768" s="118">
        <f>IF('Copy &amp; Paste Roster Report Here'!$A765=AQ$7,IF('Copy &amp; Paste Roster Report Here'!$M765="FT",1,0),0)</f>
        <v>0</v>
      </c>
      <c r="AR768" s="118">
        <f>IF('Copy &amp; Paste Roster Report Here'!$A765=AR$7,IF('Copy &amp; Paste Roster Report Here'!$M765="FT",1,0),0)</f>
        <v>0</v>
      </c>
      <c r="AS768" s="118">
        <f>IF('Copy &amp; Paste Roster Report Here'!$A765=AS$7,IF('Copy &amp; Paste Roster Report Here'!$M765="FT",1,0),0)</f>
        <v>0</v>
      </c>
      <c r="AT768" s="118">
        <f>IF('Copy &amp; Paste Roster Report Here'!$A765=AT$7,IF('Copy &amp; Paste Roster Report Here'!$M765="FT",1,0),0)</f>
        <v>0</v>
      </c>
      <c r="AU768" s="118">
        <f>IF('Copy &amp; Paste Roster Report Here'!$A765=AU$7,IF('Copy &amp; Paste Roster Report Here'!$M765="FT",1,0),0)</f>
        <v>0</v>
      </c>
      <c r="AV768" s="73">
        <f t="shared" si="175"/>
        <v>0</v>
      </c>
      <c r="AW768" s="119">
        <f>IF('Copy &amp; Paste Roster Report Here'!$A765=AW$7,IF('Copy &amp; Paste Roster Report Here'!$M765="HT",1,0),0)</f>
        <v>0</v>
      </c>
      <c r="AX768" s="119">
        <f>IF('Copy &amp; Paste Roster Report Here'!$A765=AX$7,IF('Copy &amp; Paste Roster Report Here'!$M765="HT",1,0),0)</f>
        <v>0</v>
      </c>
      <c r="AY768" s="119">
        <f>IF('Copy &amp; Paste Roster Report Here'!$A765=AY$7,IF('Copy &amp; Paste Roster Report Here'!$M765="HT",1,0),0)</f>
        <v>0</v>
      </c>
      <c r="AZ768" s="119">
        <f>IF('Copy &amp; Paste Roster Report Here'!$A765=AZ$7,IF('Copy &amp; Paste Roster Report Here'!$M765="HT",1,0),0)</f>
        <v>0</v>
      </c>
      <c r="BA768" s="119">
        <f>IF('Copy &amp; Paste Roster Report Here'!$A765=BA$7,IF('Copy &amp; Paste Roster Report Here'!$M765="HT",1,0),0)</f>
        <v>0</v>
      </c>
      <c r="BB768" s="119">
        <f>IF('Copy &amp; Paste Roster Report Here'!$A765=BB$7,IF('Copy &amp; Paste Roster Report Here'!$M765="HT",1,0),0)</f>
        <v>0</v>
      </c>
      <c r="BC768" s="119">
        <f>IF('Copy &amp; Paste Roster Report Here'!$A765=BC$7,IF('Copy &amp; Paste Roster Report Here'!$M765="HT",1,0),0)</f>
        <v>0</v>
      </c>
      <c r="BD768" s="119">
        <f>IF('Copy &amp; Paste Roster Report Here'!$A765=BD$7,IF('Copy &amp; Paste Roster Report Here'!$M765="HT",1,0),0)</f>
        <v>0</v>
      </c>
      <c r="BE768" s="119">
        <f>IF('Copy &amp; Paste Roster Report Here'!$A765=BE$7,IF('Copy &amp; Paste Roster Report Here'!$M765="HT",1,0),0)</f>
        <v>0</v>
      </c>
      <c r="BF768" s="119">
        <f>IF('Copy &amp; Paste Roster Report Here'!$A765=BF$7,IF('Copy &amp; Paste Roster Report Here'!$M765="HT",1,0),0)</f>
        <v>0</v>
      </c>
      <c r="BG768" s="119">
        <f>IF('Copy &amp; Paste Roster Report Here'!$A765=BG$7,IF('Copy &amp; Paste Roster Report Here'!$M765="HT",1,0),0)</f>
        <v>0</v>
      </c>
      <c r="BH768" s="73">
        <f t="shared" si="176"/>
        <v>0</v>
      </c>
      <c r="BI768" s="120">
        <f>IF('Copy &amp; Paste Roster Report Here'!$A765=BI$7,IF('Copy &amp; Paste Roster Report Here'!$M765="MT",1,0),0)</f>
        <v>0</v>
      </c>
      <c r="BJ768" s="120">
        <f>IF('Copy &amp; Paste Roster Report Here'!$A765=BJ$7,IF('Copy &amp; Paste Roster Report Here'!$M765="MT",1,0),0)</f>
        <v>0</v>
      </c>
      <c r="BK768" s="120">
        <f>IF('Copy &amp; Paste Roster Report Here'!$A765=BK$7,IF('Copy &amp; Paste Roster Report Here'!$M765="MT",1,0),0)</f>
        <v>0</v>
      </c>
      <c r="BL768" s="120">
        <f>IF('Copy &amp; Paste Roster Report Here'!$A765=BL$7,IF('Copy &amp; Paste Roster Report Here'!$M765="MT",1,0),0)</f>
        <v>0</v>
      </c>
      <c r="BM768" s="120">
        <f>IF('Copy &amp; Paste Roster Report Here'!$A765=BM$7,IF('Copy &amp; Paste Roster Report Here'!$M765="MT",1,0),0)</f>
        <v>0</v>
      </c>
      <c r="BN768" s="120">
        <f>IF('Copy &amp; Paste Roster Report Here'!$A765=BN$7,IF('Copy &amp; Paste Roster Report Here'!$M765="MT",1,0),0)</f>
        <v>0</v>
      </c>
      <c r="BO768" s="120">
        <f>IF('Copy &amp; Paste Roster Report Here'!$A765=BO$7,IF('Copy &amp; Paste Roster Report Here'!$M765="MT",1,0),0)</f>
        <v>0</v>
      </c>
      <c r="BP768" s="120">
        <f>IF('Copy &amp; Paste Roster Report Here'!$A765=BP$7,IF('Copy &amp; Paste Roster Report Here'!$M765="MT",1,0),0)</f>
        <v>0</v>
      </c>
      <c r="BQ768" s="120">
        <f>IF('Copy &amp; Paste Roster Report Here'!$A765=BQ$7,IF('Copy &amp; Paste Roster Report Here'!$M765="MT",1,0),0)</f>
        <v>0</v>
      </c>
      <c r="BR768" s="120">
        <f>IF('Copy &amp; Paste Roster Report Here'!$A765=BR$7,IF('Copy &amp; Paste Roster Report Here'!$M765="MT",1,0),0)</f>
        <v>0</v>
      </c>
      <c r="BS768" s="120">
        <f>IF('Copy &amp; Paste Roster Report Here'!$A765=BS$7,IF('Copy &amp; Paste Roster Report Here'!$M765="MT",1,0),0)</f>
        <v>0</v>
      </c>
      <c r="BT768" s="73">
        <f t="shared" si="177"/>
        <v>0</v>
      </c>
      <c r="BU768" s="121">
        <f>IF('Copy &amp; Paste Roster Report Here'!$A765=BU$7,IF('Copy &amp; Paste Roster Report Here'!$M765="fy",1,0),0)</f>
        <v>0</v>
      </c>
      <c r="BV768" s="121">
        <f>IF('Copy &amp; Paste Roster Report Here'!$A765=BV$7,IF('Copy &amp; Paste Roster Report Here'!$M765="fy",1,0),0)</f>
        <v>0</v>
      </c>
      <c r="BW768" s="121">
        <f>IF('Copy &amp; Paste Roster Report Here'!$A765=BW$7,IF('Copy &amp; Paste Roster Report Here'!$M765="fy",1,0),0)</f>
        <v>0</v>
      </c>
      <c r="BX768" s="121">
        <f>IF('Copy &amp; Paste Roster Report Here'!$A765=BX$7,IF('Copy &amp; Paste Roster Report Here'!$M765="fy",1,0),0)</f>
        <v>0</v>
      </c>
      <c r="BY768" s="121">
        <f>IF('Copy &amp; Paste Roster Report Here'!$A765=BY$7,IF('Copy &amp; Paste Roster Report Here'!$M765="fy",1,0),0)</f>
        <v>0</v>
      </c>
      <c r="BZ768" s="121">
        <f>IF('Copy &amp; Paste Roster Report Here'!$A765=BZ$7,IF('Copy &amp; Paste Roster Report Here'!$M765="fy",1,0),0)</f>
        <v>0</v>
      </c>
      <c r="CA768" s="121">
        <f>IF('Copy &amp; Paste Roster Report Here'!$A765=CA$7,IF('Copy &amp; Paste Roster Report Here'!$M765="fy",1,0),0)</f>
        <v>0</v>
      </c>
      <c r="CB768" s="121">
        <f>IF('Copy &amp; Paste Roster Report Here'!$A765=CB$7,IF('Copy &amp; Paste Roster Report Here'!$M765="fy",1,0),0)</f>
        <v>0</v>
      </c>
      <c r="CC768" s="121">
        <f>IF('Copy &amp; Paste Roster Report Here'!$A765=CC$7,IF('Copy &amp; Paste Roster Report Here'!$M765="fy",1,0),0)</f>
        <v>0</v>
      </c>
      <c r="CD768" s="121">
        <f>IF('Copy &amp; Paste Roster Report Here'!$A765=CD$7,IF('Copy &amp; Paste Roster Report Here'!$M765="fy",1,0),0)</f>
        <v>0</v>
      </c>
      <c r="CE768" s="121">
        <f>IF('Copy &amp; Paste Roster Report Here'!$A765=CE$7,IF('Copy &amp; Paste Roster Report Here'!$M765="fy",1,0),0)</f>
        <v>0</v>
      </c>
      <c r="CF768" s="73">
        <f t="shared" si="178"/>
        <v>0</v>
      </c>
      <c r="CG768" s="122">
        <f>IF('Copy &amp; Paste Roster Report Here'!$A765=CG$7,IF('Copy &amp; Paste Roster Report Here'!$M765="RH",1,0),0)</f>
        <v>0</v>
      </c>
      <c r="CH768" s="122">
        <f>IF('Copy &amp; Paste Roster Report Here'!$A765=CH$7,IF('Copy &amp; Paste Roster Report Here'!$M765="RH",1,0),0)</f>
        <v>0</v>
      </c>
      <c r="CI768" s="122">
        <f>IF('Copy &amp; Paste Roster Report Here'!$A765=CI$7,IF('Copy &amp; Paste Roster Report Here'!$M765="RH",1,0),0)</f>
        <v>0</v>
      </c>
      <c r="CJ768" s="122">
        <f>IF('Copy &amp; Paste Roster Report Here'!$A765=CJ$7,IF('Copy &amp; Paste Roster Report Here'!$M765="RH",1,0),0)</f>
        <v>0</v>
      </c>
      <c r="CK768" s="122">
        <f>IF('Copy &amp; Paste Roster Report Here'!$A765=CK$7,IF('Copy &amp; Paste Roster Report Here'!$M765="RH",1,0),0)</f>
        <v>0</v>
      </c>
      <c r="CL768" s="122">
        <f>IF('Copy &amp; Paste Roster Report Here'!$A765=CL$7,IF('Copy &amp; Paste Roster Report Here'!$M765="RH",1,0),0)</f>
        <v>0</v>
      </c>
      <c r="CM768" s="122">
        <f>IF('Copy &amp; Paste Roster Report Here'!$A765=CM$7,IF('Copy &amp; Paste Roster Report Here'!$M765="RH",1,0),0)</f>
        <v>0</v>
      </c>
      <c r="CN768" s="122">
        <f>IF('Copy &amp; Paste Roster Report Here'!$A765=CN$7,IF('Copy &amp; Paste Roster Report Here'!$M765="RH",1,0),0)</f>
        <v>0</v>
      </c>
      <c r="CO768" s="122">
        <f>IF('Copy &amp; Paste Roster Report Here'!$A765=CO$7,IF('Copy &amp; Paste Roster Report Here'!$M765="RH",1,0),0)</f>
        <v>0</v>
      </c>
      <c r="CP768" s="122">
        <f>IF('Copy &amp; Paste Roster Report Here'!$A765=CP$7,IF('Copy &amp; Paste Roster Report Here'!$M765="RH",1,0),0)</f>
        <v>0</v>
      </c>
      <c r="CQ768" s="122">
        <f>IF('Copy &amp; Paste Roster Report Here'!$A765=CQ$7,IF('Copy &amp; Paste Roster Report Here'!$M765="RH",1,0),0)</f>
        <v>0</v>
      </c>
      <c r="CR768" s="73">
        <f t="shared" si="179"/>
        <v>0</v>
      </c>
      <c r="CS768" s="123">
        <f>IF('Copy &amp; Paste Roster Report Here'!$A765=CS$7,IF('Copy &amp; Paste Roster Report Here'!$M765="QT",1,0),0)</f>
        <v>0</v>
      </c>
      <c r="CT768" s="123">
        <f>IF('Copy &amp; Paste Roster Report Here'!$A765=CT$7,IF('Copy &amp; Paste Roster Report Here'!$M765="QT",1,0),0)</f>
        <v>0</v>
      </c>
      <c r="CU768" s="123">
        <f>IF('Copy &amp; Paste Roster Report Here'!$A765=CU$7,IF('Copy &amp; Paste Roster Report Here'!$M765="QT",1,0),0)</f>
        <v>0</v>
      </c>
      <c r="CV768" s="123">
        <f>IF('Copy &amp; Paste Roster Report Here'!$A765=CV$7,IF('Copy &amp; Paste Roster Report Here'!$M765="QT",1,0),0)</f>
        <v>0</v>
      </c>
      <c r="CW768" s="123">
        <f>IF('Copy &amp; Paste Roster Report Here'!$A765=CW$7,IF('Copy &amp; Paste Roster Report Here'!$M765="QT",1,0),0)</f>
        <v>0</v>
      </c>
      <c r="CX768" s="123">
        <f>IF('Copy &amp; Paste Roster Report Here'!$A765=CX$7,IF('Copy &amp; Paste Roster Report Here'!$M765="QT",1,0),0)</f>
        <v>0</v>
      </c>
      <c r="CY768" s="123">
        <f>IF('Copy &amp; Paste Roster Report Here'!$A765=CY$7,IF('Copy &amp; Paste Roster Report Here'!$M765="QT",1,0),0)</f>
        <v>0</v>
      </c>
      <c r="CZ768" s="123">
        <f>IF('Copy &amp; Paste Roster Report Here'!$A765=CZ$7,IF('Copy &amp; Paste Roster Report Here'!$M765="QT",1,0),0)</f>
        <v>0</v>
      </c>
      <c r="DA768" s="123">
        <f>IF('Copy &amp; Paste Roster Report Here'!$A765=DA$7,IF('Copy &amp; Paste Roster Report Here'!$M765="QT",1,0),0)</f>
        <v>0</v>
      </c>
      <c r="DB768" s="123">
        <f>IF('Copy &amp; Paste Roster Report Here'!$A765=DB$7,IF('Copy &amp; Paste Roster Report Here'!$M765="QT",1,0),0)</f>
        <v>0</v>
      </c>
      <c r="DC768" s="123">
        <f>IF('Copy &amp; Paste Roster Report Here'!$A765=DC$7,IF('Copy &amp; Paste Roster Report Here'!$M765="QT",1,0),0)</f>
        <v>0</v>
      </c>
      <c r="DD768" s="73">
        <f t="shared" si="180"/>
        <v>0</v>
      </c>
      <c r="DE768" s="124">
        <f>IF('Copy &amp; Paste Roster Report Here'!$A765=DE$7,IF('Copy &amp; Paste Roster Report Here'!$M765="xxxxxxxxxxx",1,0),0)</f>
        <v>0</v>
      </c>
      <c r="DF768" s="124">
        <f>IF('Copy &amp; Paste Roster Report Here'!$A765=DF$7,IF('Copy &amp; Paste Roster Report Here'!$M765="xxxxxxxxxxx",1,0),0)</f>
        <v>0</v>
      </c>
      <c r="DG768" s="124">
        <f>IF('Copy &amp; Paste Roster Report Here'!$A765=DG$7,IF('Copy &amp; Paste Roster Report Here'!$M765="xxxxxxxxxxx",1,0),0)</f>
        <v>0</v>
      </c>
      <c r="DH768" s="124">
        <f>IF('Copy &amp; Paste Roster Report Here'!$A765=DH$7,IF('Copy &amp; Paste Roster Report Here'!$M765="xxxxxxxxxxx",1,0),0)</f>
        <v>0</v>
      </c>
      <c r="DI768" s="124">
        <f>IF('Copy &amp; Paste Roster Report Here'!$A765=DI$7,IF('Copy &amp; Paste Roster Report Here'!$M765="xxxxxxxxxxx",1,0),0)</f>
        <v>0</v>
      </c>
      <c r="DJ768" s="124">
        <f>IF('Copy &amp; Paste Roster Report Here'!$A765=DJ$7,IF('Copy &amp; Paste Roster Report Here'!$M765="xxxxxxxxxxx",1,0),0)</f>
        <v>0</v>
      </c>
      <c r="DK768" s="124">
        <f>IF('Copy &amp; Paste Roster Report Here'!$A765=DK$7,IF('Copy &amp; Paste Roster Report Here'!$M765="xxxxxxxxxxx",1,0),0)</f>
        <v>0</v>
      </c>
      <c r="DL768" s="124">
        <f>IF('Copy &amp; Paste Roster Report Here'!$A765=DL$7,IF('Copy &amp; Paste Roster Report Here'!$M765="xxxxxxxxxxx",1,0),0)</f>
        <v>0</v>
      </c>
      <c r="DM768" s="124">
        <f>IF('Copy &amp; Paste Roster Report Here'!$A765=DM$7,IF('Copy &amp; Paste Roster Report Here'!$M765="xxxxxxxxxxx",1,0),0)</f>
        <v>0</v>
      </c>
      <c r="DN768" s="124">
        <f>IF('Copy &amp; Paste Roster Report Here'!$A765=DN$7,IF('Copy &amp; Paste Roster Report Here'!$M765="xxxxxxxxxxx",1,0),0)</f>
        <v>0</v>
      </c>
      <c r="DO768" s="124">
        <f>IF('Copy &amp; Paste Roster Report Here'!$A765=DO$7,IF('Copy &amp; Paste Roster Report Here'!$M765="xxxxxxxxxxx",1,0),0)</f>
        <v>0</v>
      </c>
      <c r="DP768" s="125">
        <f t="shared" si="181"/>
        <v>0</v>
      </c>
      <c r="DQ768" s="126">
        <f t="shared" si="182"/>
        <v>0</v>
      </c>
    </row>
    <row r="769" spans="1:121" x14ac:dyDescent="0.25">
      <c r="A769" s="111">
        <f t="shared" si="168"/>
        <v>0</v>
      </c>
      <c r="B769" s="111">
        <f t="shared" si="169"/>
        <v>0</v>
      </c>
      <c r="C769" s="112">
        <f>+('Copy &amp; Paste Roster Report Here'!$P766-'Copy &amp; Paste Roster Report Here'!$O766)/30</f>
        <v>0</v>
      </c>
      <c r="D769" s="112">
        <f>+('Copy &amp; Paste Roster Report Here'!$P766-'Copy &amp; Paste Roster Report Here'!$O766)</f>
        <v>0</v>
      </c>
      <c r="E769" s="111">
        <f>'Copy &amp; Paste Roster Report Here'!N766</f>
        <v>0</v>
      </c>
      <c r="F769" s="111" t="str">
        <f t="shared" si="170"/>
        <v>N</v>
      </c>
      <c r="G769" s="111">
        <f>'Copy &amp; Paste Roster Report Here'!R766</f>
        <v>0</v>
      </c>
      <c r="H769" s="113">
        <f t="shared" si="171"/>
        <v>0</v>
      </c>
      <c r="I769" s="112">
        <f>IF(F769="N",$F$5-'Copy &amp; Paste Roster Report Here'!O766,+'Copy &amp; Paste Roster Report Here'!Q766-'Copy &amp; Paste Roster Report Here'!O766)</f>
        <v>0</v>
      </c>
      <c r="J769" s="114">
        <f t="shared" si="172"/>
        <v>0</v>
      </c>
      <c r="K769" s="114">
        <f t="shared" si="173"/>
        <v>0</v>
      </c>
      <c r="L769" s="115">
        <f>'Copy &amp; Paste Roster Report Here'!F766</f>
        <v>0</v>
      </c>
      <c r="M769" s="116">
        <f t="shared" si="174"/>
        <v>0</v>
      </c>
      <c r="N769" s="117">
        <f>IF('Copy &amp; Paste Roster Report Here'!$A766='Analytical Tests'!N$7,IF($F769="Y",+$H769*N$6,0),0)</f>
        <v>0</v>
      </c>
      <c r="O769" s="117">
        <f>IF('Copy &amp; Paste Roster Report Here'!$A766='Analytical Tests'!O$7,IF($F769="Y",+$H769*O$6,0),0)</f>
        <v>0</v>
      </c>
      <c r="P769" s="117">
        <f>IF('Copy &amp; Paste Roster Report Here'!$A766='Analytical Tests'!P$7,IF($F769="Y",+$H769*P$6,0),0)</f>
        <v>0</v>
      </c>
      <c r="Q769" s="117">
        <f>IF('Copy &amp; Paste Roster Report Here'!$A766='Analytical Tests'!Q$7,IF($F769="Y",+$H769*Q$6,0),0)</f>
        <v>0</v>
      </c>
      <c r="R769" s="117">
        <f>IF('Copy &amp; Paste Roster Report Here'!$A766='Analytical Tests'!R$7,IF($F769="Y",+$H769*R$6,0),0)</f>
        <v>0</v>
      </c>
      <c r="S769" s="117">
        <f>IF('Copy &amp; Paste Roster Report Here'!$A766='Analytical Tests'!S$7,IF($F769="Y",+$H769*S$6,0),0)</f>
        <v>0</v>
      </c>
      <c r="T769" s="117">
        <f>IF('Copy &amp; Paste Roster Report Here'!$A766='Analytical Tests'!T$7,IF($F769="Y",+$H769*T$6,0),0)</f>
        <v>0</v>
      </c>
      <c r="U769" s="117">
        <f>IF('Copy &amp; Paste Roster Report Here'!$A766='Analytical Tests'!U$7,IF($F769="Y",+$H769*U$6,0),0)</f>
        <v>0</v>
      </c>
      <c r="V769" s="117">
        <f>IF('Copy &amp; Paste Roster Report Here'!$A766='Analytical Tests'!V$7,IF($F769="Y",+$H769*V$6,0),0)</f>
        <v>0</v>
      </c>
      <c r="W769" s="117">
        <f>IF('Copy &amp; Paste Roster Report Here'!$A766='Analytical Tests'!W$7,IF($F769="Y",+$H769*W$6,0),0)</f>
        <v>0</v>
      </c>
      <c r="X769" s="117">
        <f>IF('Copy &amp; Paste Roster Report Here'!$A766='Analytical Tests'!X$7,IF($F769="Y",+$H769*X$6,0),0)</f>
        <v>0</v>
      </c>
      <c r="Y769" s="117" t="b">
        <f>IF('Copy &amp; Paste Roster Report Here'!$A766='Analytical Tests'!Y$7,IF($F769="N",IF($J769&gt;=$C769,Y$6,+($I769/$D769)*Y$6),0))</f>
        <v>0</v>
      </c>
      <c r="Z769" s="117" t="b">
        <f>IF('Copy &amp; Paste Roster Report Here'!$A766='Analytical Tests'!Z$7,IF($F769="N",IF($J769&gt;=$C769,Z$6,+($I769/$D769)*Z$6),0))</f>
        <v>0</v>
      </c>
      <c r="AA769" s="117" t="b">
        <f>IF('Copy &amp; Paste Roster Report Here'!$A766='Analytical Tests'!AA$7,IF($F769="N",IF($J769&gt;=$C769,AA$6,+($I769/$D769)*AA$6),0))</f>
        <v>0</v>
      </c>
      <c r="AB769" s="117" t="b">
        <f>IF('Copy &amp; Paste Roster Report Here'!$A766='Analytical Tests'!AB$7,IF($F769="N",IF($J769&gt;=$C769,AB$6,+($I769/$D769)*AB$6),0))</f>
        <v>0</v>
      </c>
      <c r="AC769" s="117" t="b">
        <f>IF('Copy &amp; Paste Roster Report Here'!$A766='Analytical Tests'!AC$7,IF($F769="N",IF($J769&gt;=$C769,AC$6,+($I769/$D769)*AC$6),0))</f>
        <v>0</v>
      </c>
      <c r="AD769" s="117" t="b">
        <f>IF('Copy &amp; Paste Roster Report Here'!$A766='Analytical Tests'!AD$7,IF($F769="N",IF($J769&gt;=$C769,AD$6,+($I769/$D769)*AD$6),0))</f>
        <v>0</v>
      </c>
      <c r="AE769" s="117" t="b">
        <f>IF('Copy &amp; Paste Roster Report Here'!$A766='Analytical Tests'!AE$7,IF($F769="N",IF($J769&gt;=$C769,AE$6,+($I769/$D769)*AE$6),0))</f>
        <v>0</v>
      </c>
      <c r="AF769" s="117" t="b">
        <f>IF('Copy &amp; Paste Roster Report Here'!$A766='Analytical Tests'!AF$7,IF($F769="N",IF($J769&gt;=$C769,AF$6,+($I769/$D769)*AF$6),0))</f>
        <v>0</v>
      </c>
      <c r="AG769" s="117" t="b">
        <f>IF('Copy &amp; Paste Roster Report Here'!$A766='Analytical Tests'!AG$7,IF($F769="N",IF($J769&gt;=$C769,AG$6,+($I769/$D769)*AG$6),0))</f>
        <v>0</v>
      </c>
      <c r="AH769" s="117" t="b">
        <f>IF('Copy &amp; Paste Roster Report Here'!$A766='Analytical Tests'!AH$7,IF($F769="N",IF($J769&gt;=$C769,AH$6,+($I769/$D769)*AH$6),0))</f>
        <v>0</v>
      </c>
      <c r="AI769" s="117" t="b">
        <f>IF('Copy &amp; Paste Roster Report Here'!$A766='Analytical Tests'!AI$7,IF($F769="N",IF($J769&gt;=$C769,AI$6,+($I769/$D769)*AI$6),0))</f>
        <v>0</v>
      </c>
      <c r="AJ769" s="79"/>
      <c r="AK769" s="118">
        <f>IF('Copy &amp; Paste Roster Report Here'!$A766=AK$7,IF('Copy &amp; Paste Roster Report Here'!$M766="FT",1,0),0)</f>
        <v>0</v>
      </c>
      <c r="AL769" s="118">
        <f>IF('Copy &amp; Paste Roster Report Here'!$A766=AL$7,IF('Copy &amp; Paste Roster Report Here'!$M766="FT",1,0),0)</f>
        <v>0</v>
      </c>
      <c r="AM769" s="118">
        <f>IF('Copy &amp; Paste Roster Report Here'!$A766=AM$7,IF('Copy &amp; Paste Roster Report Here'!$M766="FT",1,0),0)</f>
        <v>0</v>
      </c>
      <c r="AN769" s="118">
        <f>IF('Copy &amp; Paste Roster Report Here'!$A766=AN$7,IF('Copy &amp; Paste Roster Report Here'!$M766="FT",1,0),0)</f>
        <v>0</v>
      </c>
      <c r="AO769" s="118">
        <f>IF('Copy &amp; Paste Roster Report Here'!$A766=AO$7,IF('Copy &amp; Paste Roster Report Here'!$M766="FT",1,0),0)</f>
        <v>0</v>
      </c>
      <c r="AP769" s="118">
        <f>IF('Copy &amp; Paste Roster Report Here'!$A766=AP$7,IF('Copy &amp; Paste Roster Report Here'!$M766="FT",1,0),0)</f>
        <v>0</v>
      </c>
      <c r="AQ769" s="118">
        <f>IF('Copy &amp; Paste Roster Report Here'!$A766=AQ$7,IF('Copy &amp; Paste Roster Report Here'!$M766="FT",1,0),0)</f>
        <v>0</v>
      </c>
      <c r="AR769" s="118">
        <f>IF('Copy &amp; Paste Roster Report Here'!$A766=AR$7,IF('Copy &amp; Paste Roster Report Here'!$M766="FT",1,0),0)</f>
        <v>0</v>
      </c>
      <c r="AS769" s="118">
        <f>IF('Copy &amp; Paste Roster Report Here'!$A766=AS$7,IF('Copy &amp; Paste Roster Report Here'!$M766="FT",1,0),0)</f>
        <v>0</v>
      </c>
      <c r="AT769" s="118">
        <f>IF('Copy &amp; Paste Roster Report Here'!$A766=AT$7,IF('Copy &amp; Paste Roster Report Here'!$M766="FT",1,0),0)</f>
        <v>0</v>
      </c>
      <c r="AU769" s="118">
        <f>IF('Copy &amp; Paste Roster Report Here'!$A766=AU$7,IF('Copy &amp; Paste Roster Report Here'!$M766="FT",1,0),0)</f>
        <v>0</v>
      </c>
      <c r="AV769" s="73">
        <f t="shared" si="175"/>
        <v>0</v>
      </c>
      <c r="AW769" s="119">
        <f>IF('Copy &amp; Paste Roster Report Here'!$A766=AW$7,IF('Copy &amp; Paste Roster Report Here'!$M766="HT",1,0),0)</f>
        <v>0</v>
      </c>
      <c r="AX769" s="119">
        <f>IF('Copy &amp; Paste Roster Report Here'!$A766=AX$7,IF('Copy &amp; Paste Roster Report Here'!$M766="HT",1,0),0)</f>
        <v>0</v>
      </c>
      <c r="AY769" s="119">
        <f>IF('Copy &amp; Paste Roster Report Here'!$A766=AY$7,IF('Copy &amp; Paste Roster Report Here'!$M766="HT",1,0),0)</f>
        <v>0</v>
      </c>
      <c r="AZ769" s="119">
        <f>IF('Copy &amp; Paste Roster Report Here'!$A766=AZ$7,IF('Copy &amp; Paste Roster Report Here'!$M766="HT",1,0),0)</f>
        <v>0</v>
      </c>
      <c r="BA769" s="119">
        <f>IF('Copy &amp; Paste Roster Report Here'!$A766=BA$7,IF('Copy &amp; Paste Roster Report Here'!$M766="HT",1,0),0)</f>
        <v>0</v>
      </c>
      <c r="BB769" s="119">
        <f>IF('Copy &amp; Paste Roster Report Here'!$A766=BB$7,IF('Copy &amp; Paste Roster Report Here'!$M766="HT",1,0),0)</f>
        <v>0</v>
      </c>
      <c r="BC769" s="119">
        <f>IF('Copy &amp; Paste Roster Report Here'!$A766=BC$7,IF('Copy &amp; Paste Roster Report Here'!$M766="HT",1,0),0)</f>
        <v>0</v>
      </c>
      <c r="BD769" s="119">
        <f>IF('Copy &amp; Paste Roster Report Here'!$A766=BD$7,IF('Copy &amp; Paste Roster Report Here'!$M766="HT",1,0),0)</f>
        <v>0</v>
      </c>
      <c r="BE769" s="119">
        <f>IF('Copy &amp; Paste Roster Report Here'!$A766=BE$7,IF('Copy &amp; Paste Roster Report Here'!$M766="HT",1,0),0)</f>
        <v>0</v>
      </c>
      <c r="BF769" s="119">
        <f>IF('Copy &amp; Paste Roster Report Here'!$A766=BF$7,IF('Copy &amp; Paste Roster Report Here'!$M766="HT",1,0),0)</f>
        <v>0</v>
      </c>
      <c r="BG769" s="119">
        <f>IF('Copy &amp; Paste Roster Report Here'!$A766=BG$7,IF('Copy &amp; Paste Roster Report Here'!$M766="HT",1,0),0)</f>
        <v>0</v>
      </c>
      <c r="BH769" s="73">
        <f t="shared" si="176"/>
        <v>0</v>
      </c>
      <c r="BI769" s="120">
        <f>IF('Copy &amp; Paste Roster Report Here'!$A766=BI$7,IF('Copy &amp; Paste Roster Report Here'!$M766="MT",1,0),0)</f>
        <v>0</v>
      </c>
      <c r="BJ769" s="120">
        <f>IF('Copy &amp; Paste Roster Report Here'!$A766=BJ$7,IF('Copy &amp; Paste Roster Report Here'!$M766="MT",1,0),0)</f>
        <v>0</v>
      </c>
      <c r="BK769" s="120">
        <f>IF('Copy &amp; Paste Roster Report Here'!$A766=BK$7,IF('Copy &amp; Paste Roster Report Here'!$M766="MT",1,0),0)</f>
        <v>0</v>
      </c>
      <c r="BL769" s="120">
        <f>IF('Copy &amp; Paste Roster Report Here'!$A766=BL$7,IF('Copy &amp; Paste Roster Report Here'!$M766="MT",1,0),0)</f>
        <v>0</v>
      </c>
      <c r="BM769" s="120">
        <f>IF('Copy &amp; Paste Roster Report Here'!$A766=BM$7,IF('Copy &amp; Paste Roster Report Here'!$M766="MT",1,0),0)</f>
        <v>0</v>
      </c>
      <c r="BN769" s="120">
        <f>IF('Copy &amp; Paste Roster Report Here'!$A766=BN$7,IF('Copy &amp; Paste Roster Report Here'!$M766="MT",1,0),0)</f>
        <v>0</v>
      </c>
      <c r="BO769" s="120">
        <f>IF('Copy &amp; Paste Roster Report Here'!$A766=BO$7,IF('Copy &amp; Paste Roster Report Here'!$M766="MT",1,0),0)</f>
        <v>0</v>
      </c>
      <c r="BP769" s="120">
        <f>IF('Copy &amp; Paste Roster Report Here'!$A766=BP$7,IF('Copy &amp; Paste Roster Report Here'!$M766="MT",1,0),0)</f>
        <v>0</v>
      </c>
      <c r="BQ769" s="120">
        <f>IF('Copy &amp; Paste Roster Report Here'!$A766=BQ$7,IF('Copy &amp; Paste Roster Report Here'!$M766="MT",1,0),0)</f>
        <v>0</v>
      </c>
      <c r="BR769" s="120">
        <f>IF('Copy &amp; Paste Roster Report Here'!$A766=BR$7,IF('Copy &amp; Paste Roster Report Here'!$M766="MT",1,0),0)</f>
        <v>0</v>
      </c>
      <c r="BS769" s="120">
        <f>IF('Copy &amp; Paste Roster Report Here'!$A766=BS$7,IF('Copy &amp; Paste Roster Report Here'!$M766="MT",1,0),0)</f>
        <v>0</v>
      </c>
      <c r="BT769" s="73">
        <f t="shared" si="177"/>
        <v>0</v>
      </c>
      <c r="BU769" s="121">
        <f>IF('Copy &amp; Paste Roster Report Here'!$A766=BU$7,IF('Copy &amp; Paste Roster Report Here'!$M766="fy",1,0),0)</f>
        <v>0</v>
      </c>
      <c r="BV769" s="121">
        <f>IF('Copy &amp; Paste Roster Report Here'!$A766=BV$7,IF('Copy &amp; Paste Roster Report Here'!$M766="fy",1,0),0)</f>
        <v>0</v>
      </c>
      <c r="BW769" s="121">
        <f>IF('Copy &amp; Paste Roster Report Here'!$A766=BW$7,IF('Copy &amp; Paste Roster Report Here'!$M766="fy",1,0),0)</f>
        <v>0</v>
      </c>
      <c r="BX769" s="121">
        <f>IF('Copy &amp; Paste Roster Report Here'!$A766=BX$7,IF('Copy &amp; Paste Roster Report Here'!$M766="fy",1,0),0)</f>
        <v>0</v>
      </c>
      <c r="BY769" s="121">
        <f>IF('Copy &amp; Paste Roster Report Here'!$A766=BY$7,IF('Copy &amp; Paste Roster Report Here'!$M766="fy",1,0),0)</f>
        <v>0</v>
      </c>
      <c r="BZ769" s="121">
        <f>IF('Copy &amp; Paste Roster Report Here'!$A766=BZ$7,IF('Copy &amp; Paste Roster Report Here'!$M766="fy",1,0),0)</f>
        <v>0</v>
      </c>
      <c r="CA769" s="121">
        <f>IF('Copy &amp; Paste Roster Report Here'!$A766=CA$7,IF('Copy &amp; Paste Roster Report Here'!$M766="fy",1,0),0)</f>
        <v>0</v>
      </c>
      <c r="CB769" s="121">
        <f>IF('Copy &amp; Paste Roster Report Here'!$A766=CB$7,IF('Copy &amp; Paste Roster Report Here'!$M766="fy",1,0),0)</f>
        <v>0</v>
      </c>
      <c r="CC769" s="121">
        <f>IF('Copy &amp; Paste Roster Report Here'!$A766=CC$7,IF('Copy &amp; Paste Roster Report Here'!$M766="fy",1,0),0)</f>
        <v>0</v>
      </c>
      <c r="CD769" s="121">
        <f>IF('Copy &amp; Paste Roster Report Here'!$A766=CD$7,IF('Copy &amp; Paste Roster Report Here'!$M766="fy",1,0),0)</f>
        <v>0</v>
      </c>
      <c r="CE769" s="121">
        <f>IF('Copy &amp; Paste Roster Report Here'!$A766=CE$7,IF('Copy &amp; Paste Roster Report Here'!$M766="fy",1,0),0)</f>
        <v>0</v>
      </c>
      <c r="CF769" s="73">
        <f t="shared" si="178"/>
        <v>0</v>
      </c>
      <c r="CG769" s="122">
        <f>IF('Copy &amp; Paste Roster Report Here'!$A766=CG$7,IF('Copy &amp; Paste Roster Report Here'!$M766="RH",1,0),0)</f>
        <v>0</v>
      </c>
      <c r="CH769" s="122">
        <f>IF('Copy &amp; Paste Roster Report Here'!$A766=CH$7,IF('Copy &amp; Paste Roster Report Here'!$M766="RH",1,0),0)</f>
        <v>0</v>
      </c>
      <c r="CI769" s="122">
        <f>IF('Copy &amp; Paste Roster Report Here'!$A766=CI$7,IF('Copy &amp; Paste Roster Report Here'!$M766="RH",1,0),0)</f>
        <v>0</v>
      </c>
      <c r="CJ769" s="122">
        <f>IF('Copy &amp; Paste Roster Report Here'!$A766=CJ$7,IF('Copy &amp; Paste Roster Report Here'!$M766="RH",1,0),0)</f>
        <v>0</v>
      </c>
      <c r="CK769" s="122">
        <f>IF('Copy &amp; Paste Roster Report Here'!$A766=CK$7,IF('Copy &amp; Paste Roster Report Here'!$M766="RH",1,0),0)</f>
        <v>0</v>
      </c>
      <c r="CL769" s="122">
        <f>IF('Copy &amp; Paste Roster Report Here'!$A766=CL$7,IF('Copy &amp; Paste Roster Report Here'!$M766="RH",1,0),0)</f>
        <v>0</v>
      </c>
      <c r="CM769" s="122">
        <f>IF('Copy &amp; Paste Roster Report Here'!$A766=CM$7,IF('Copy &amp; Paste Roster Report Here'!$M766="RH",1,0),0)</f>
        <v>0</v>
      </c>
      <c r="CN769" s="122">
        <f>IF('Copy &amp; Paste Roster Report Here'!$A766=CN$7,IF('Copy &amp; Paste Roster Report Here'!$M766="RH",1,0),0)</f>
        <v>0</v>
      </c>
      <c r="CO769" s="122">
        <f>IF('Copy &amp; Paste Roster Report Here'!$A766=CO$7,IF('Copy &amp; Paste Roster Report Here'!$M766="RH",1,0),0)</f>
        <v>0</v>
      </c>
      <c r="CP769" s="122">
        <f>IF('Copy &amp; Paste Roster Report Here'!$A766=CP$7,IF('Copy &amp; Paste Roster Report Here'!$M766="RH",1,0),0)</f>
        <v>0</v>
      </c>
      <c r="CQ769" s="122">
        <f>IF('Copy &amp; Paste Roster Report Here'!$A766=CQ$7,IF('Copy &amp; Paste Roster Report Here'!$M766="RH",1,0),0)</f>
        <v>0</v>
      </c>
      <c r="CR769" s="73">
        <f t="shared" si="179"/>
        <v>0</v>
      </c>
      <c r="CS769" s="123">
        <f>IF('Copy &amp; Paste Roster Report Here'!$A766=CS$7,IF('Copy &amp; Paste Roster Report Here'!$M766="QT",1,0),0)</f>
        <v>0</v>
      </c>
      <c r="CT769" s="123">
        <f>IF('Copy &amp; Paste Roster Report Here'!$A766=CT$7,IF('Copy &amp; Paste Roster Report Here'!$M766="QT",1,0),0)</f>
        <v>0</v>
      </c>
      <c r="CU769" s="123">
        <f>IF('Copy &amp; Paste Roster Report Here'!$A766=CU$7,IF('Copy &amp; Paste Roster Report Here'!$M766="QT",1,0),0)</f>
        <v>0</v>
      </c>
      <c r="CV769" s="123">
        <f>IF('Copy &amp; Paste Roster Report Here'!$A766=CV$7,IF('Copy &amp; Paste Roster Report Here'!$M766="QT",1,0),0)</f>
        <v>0</v>
      </c>
      <c r="CW769" s="123">
        <f>IF('Copy &amp; Paste Roster Report Here'!$A766=CW$7,IF('Copy &amp; Paste Roster Report Here'!$M766="QT",1,0),0)</f>
        <v>0</v>
      </c>
      <c r="CX769" s="123">
        <f>IF('Copy &amp; Paste Roster Report Here'!$A766=CX$7,IF('Copy &amp; Paste Roster Report Here'!$M766="QT",1,0),0)</f>
        <v>0</v>
      </c>
      <c r="CY769" s="123">
        <f>IF('Copy &amp; Paste Roster Report Here'!$A766=CY$7,IF('Copy &amp; Paste Roster Report Here'!$M766="QT",1,0),0)</f>
        <v>0</v>
      </c>
      <c r="CZ769" s="123">
        <f>IF('Copy &amp; Paste Roster Report Here'!$A766=CZ$7,IF('Copy &amp; Paste Roster Report Here'!$M766="QT",1,0),0)</f>
        <v>0</v>
      </c>
      <c r="DA769" s="123">
        <f>IF('Copy &amp; Paste Roster Report Here'!$A766=DA$7,IF('Copy &amp; Paste Roster Report Here'!$M766="QT",1,0),0)</f>
        <v>0</v>
      </c>
      <c r="DB769" s="123">
        <f>IF('Copy &amp; Paste Roster Report Here'!$A766=DB$7,IF('Copy &amp; Paste Roster Report Here'!$M766="QT",1,0),0)</f>
        <v>0</v>
      </c>
      <c r="DC769" s="123">
        <f>IF('Copy &amp; Paste Roster Report Here'!$A766=DC$7,IF('Copy &amp; Paste Roster Report Here'!$M766="QT",1,0),0)</f>
        <v>0</v>
      </c>
      <c r="DD769" s="73">
        <f t="shared" si="180"/>
        <v>0</v>
      </c>
      <c r="DE769" s="124">
        <f>IF('Copy &amp; Paste Roster Report Here'!$A766=DE$7,IF('Copy &amp; Paste Roster Report Here'!$M766="xxxxxxxxxxx",1,0),0)</f>
        <v>0</v>
      </c>
      <c r="DF769" s="124">
        <f>IF('Copy &amp; Paste Roster Report Here'!$A766=DF$7,IF('Copy &amp; Paste Roster Report Here'!$M766="xxxxxxxxxxx",1,0),0)</f>
        <v>0</v>
      </c>
      <c r="DG769" s="124">
        <f>IF('Copy &amp; Paste Roster Report Here'!$A766=DG$7,IF('Copy &amp; Paste Roster Report Here'!$M766="xxxxxxxxxxx",1,0),0)</f>
        <v>0</v>
      </c>
      <c r="DH769" s="124">
        <f>IF('Copy &amp; Paste Roster Report Here'!$A766=DH$7,IF('Copy &amp; Paste Roster Report Here'!$M766="xxxxxxxxxxx",1,0),0)</f>
        <v>0</v>
      </c>
      <c r="DI769" s="124">
        <f>IF('Copy &amp; Paste Roster Report Here'!$A766=DI$7,IF('Copy &amp; Paste Roster Report Here'!$M766="xxxxxxxxxxx",1,0),0)</f>
        <v>0</v>
      </c>
      <c r="DJ769" s="124">
        <f>IF('Copy &amp; Paste Roster Report Here'!$A766=DJ$7,IF('Copy &amp; Paste Roster Report Here'!$M766="xxxxxxxxxxx",1,0),0)</f>
        <v>0</v>
      </c>
      <c r="DK769" s="124">
        <f>IF('Copy &amp; Paste Roster Report Here'!$A766=DK$7,IF('Copy &amp; Paste Roster Report Here'!$M766="xxxxxxxxxxx",1,0),0)</f>
        <v>0</v>
      </c>
      <c r="DL769" s="124">
        <f>IF('Copy &amp; Paste Roster Report Here'!$A766=DL$7,IF('Copy &amp; Paste Roster Report Here'!$M766="xxxxxxxxxxx",1,0),0)</f>
        <v>0</v>
      </c>
      <c r="DM769" s="124">
        <f>IF('Copy &amp; Paste Roster Report Here'!$A766=DM$7,IF('Copy &amp; Paste Roster Report Here'!$M766="xxxxxxxxxxx",1,0),0)</f>
        <v>0</v>
      </c>
      <c r="DN769" s="124">
        <f>IF('Copy &amp; Paste Roster Report Here'!$A766=DN$7,IF('Copy &amp; Paste Roster Report Here'!$M766="xxxxxxxxxxx",1,0),0)</f>
        <v>0</v>
      </c>
      <c r="DO769" s="124">
        <f>IF('Copy &amp; Paste Roster Report Here'!$A766=DO$7,IF('Copy &amp; Paste Roster Report Here'!$M766="xxxxxxxxxxx",1,0),0)</f>
        <v>0</v>
      </c>
      <c r="DP769" s="125">
        <f t="shared" si="181"/>
        <v>0</v>
      </c>
      <c r="DQ769" s="126">
        <f t="shared" si="182"/>
        <v>0</v>
      </c>
    </row>
    <row r="770" spans="1:121" x14ac:dyDescent="0.25">
      <c r="A770" s="111">
        <f t="shared" si="168"/>
        <v>0</v>
      </c>
      <c r="B770" s="111">
        <f t="shared" si="169"/>
        <v>0</v>
      </c>
      <c r="C770" s="112">
        <f>+('Copy &amp; Paste Roster Report Here'!$P767-'Copy &amp; Paste Roster Report Here'!$O767)/30</f>
        <v>0</v>
      </c>
      <c r="D770" s="112">
        <f>+('Copy &amp; Paste Roster Report Here'!$P767-'Copy &amp; Paste Roster Report Here'!$O767)</f>
        <v>0</v>
      </c>
      <c r="E770" s="111">
        <f>'Copy &amp; Paste Roster Report Here'!N767</f>
        <v>0</v>
      </c>
      <c r="F770" s="111" t="str">
        <f t="shared" si="170"/>
        <v>N</v>
      </c>
      <c r="G770" s="111">
        <f>'Copy &amp; Paste Roster Report Here'!R767</f>
        <v>0</v>
      </c>
      <c r="H770" s="113">
        <f t="shared" si="171"/>
        <v>0</v>
      </c>
      <c r="I770" s="112">
        <f>IF(F770="N",$F$5-'Copy &amp; Paste Roster Report Here'!O767,+'Copy &amp; Paste Roster Report Here'!Q767-'Copy &amp; Paste Roster Report Here'!O767)</f>
        <v>0</v>
      </c>
      <c r="J770" s="114">
        <f t="shared" si="172"/>
        <v>0</v>
      </c>
      <c r="K770" s="114">
        <f t="shared" si="173"/>
        <v>0</v>
      </c>
      <c r="L770" s="115">
        <f>'Copy &amp; Paste Roster Report Here'!F767</f>
        <v>0</v>
      </c>
      <c r="M770" s="116">
        <f t="shared" si="174"/>
        <v>0</v>
      </c>
      <c r="N770" s="117">
        <f>IF('Copy &amp; Paste Roster Report Here'!$A767='Analytical Tests'!N$7,IF($F770="Y",+$H770*N$6,0),0)</f>
        <v>0</v>
      </c>
      <c r="O770" s="117">
        <f>IF('Copy &amp; Paste Roster Report Here'!$A767='Analytical Tests'!O$7,IF($F770="Y",+$H770*O$6,0),0)</f>
        <v>0</v>
      </c>
      <c r="P770" s="117">
        <f>IF('Copy &amp; Paste Roster Report Here'!$A767='Analytical Tests'!P$7,IF($F770="Y",+$H770*P$6,0),0)</f>
        <v>0</v>
      </c>
      <c r="Q770" s="117">
        <f>IF('Copy &amp; Paste Roster Report Here'!$A767='Analytical Tests'!Q$7,IF($F770="Y",+$H770*Q$6,0),0)</f>
        <v>0</v>
      </c>
      <c r="R770" s="117">
        <f>IF('Copy &amp; Paste Roster Report Here'!$A767='Analytical Tests'!R$7,IF($F770="Y",+$H770*R$6,0),0)</f>
        <v>0</v>
      </c>
      <c r="S770" s="117">
        <f>IF('Copy &amp; Paste Roster Report Here'!$A767='Analytical Tests'!S$7,IF($F770="Y",+$H770*S$6,0),0)</f>
        <v>0</v>
      </c>
      <c r="T770" s="117">
        <f>IF('Copy &amp; Paste Roster Report Here'!$A767='Analytical Tests'!T$7,IF($F770="Y",+$H770*T$6,0),0)</f>
        <v>0</v>
      </c>
      <c r="U770" s="117">
        <f>IF('Copy &amp; Paste Roster Report Here'!$A767='Analytical Tests'!U$7,IF($F770="Y",+$H770*U$6,0),0)</f>
        <v>0</v>
      </c>
      <c r="V770" s="117">
        <f>IF('Copy &amp; Paste Roster Report Here'!$A767='Analytical Tests'!V$7,IF($F770="Y",+$H770*V$6,0),0)</f>
        <v>0</v>
      </c>
      <c r="W770" s="117">
        <f>IF('Copy &amp; Paste Roster Report Here'!$A767='Analytical Tests'!W$7,IF($F770="Y",+$H770*W$6,0),0)</f>
        <v>0</v>
      </c>
      <c r="X770" s="117">
        <f>IF('Copy &amp; Paste Roster Report Here'!$A767='Analytical Tests'!X$7,IF($F770="Y",+$H770*X$6,0),0)</f>
        <v>0</v>
      </c>
      <c r="Y770" s="117" t="b">
        <f>IF('Copy &amp; Paste Roster Report Here'!$A767='Analytical Tests'!Y$7,IF($F770="N",IF($J770&gt;=$C770,Y$6,+($I770/$D770)*Y$6),0))</f>
        <v>0</v>
      </c>
      <c r="Z770" s="117" t="b">
        <f>IF('Copy &amp; Paste Roster Report Here'!$A767='Analytical Tests'!Z$7,IF($F770="N",IF($J770&gt;=$C770,Z$6,+($I770/$D770)*Z$6),0))</f>
        <v>0</v>
      </c>
      <c r="AA770" s="117" t="b">
        <f>IF('Copy &amp; Paste Roster Report Here'!$A767='Analytical Tests'!AA$7,IF($F770="N",IF($J770&gt;=$C770,AA$6,+($I770/$D770)*AA$6),0))</f>
        <v>0</v>
      </c>
      <c r="AB770" s="117" t="b">
        <f>IF('Copy &amp; Paste Roster Report Here'!$A767='Analytical Tests'!AB$7,IF($F770="N",IF($J770&gt;=$C770,AB$6,+($I770/$D770)*AB$6),0))</f>
        <v>0</v>
      </c>
      <c r="AC770" s="117" t="b">
        <f>IF('Copy &amp; Paste Roster Report Here'!$A767='Analytical Tests'!AC$7,IF($F770="N",IF($J770&gt;=$C770,AC$6,+($I770/$D770)*AC$6),0))</f>
        <v>0</v>
      </c>
      <c r="AD770" s="117" t="b">
        <f>IF('Copy &amp; Paste Roster Report Here'!$A767='Analytical Tests'!AD$7,IF($F770="N",IF($J770&gt;=$C770,AD$6,+($I770/$D770)*AD$6),0))</f>
        <v>0</v>
      </c>
      <c r="AE770" s="117" t="b">
        <f>IF('Copy &amp; Paste Roster Report Here'!$A767='Analytical Tests'!AE$7,IF($F770="N",IF($J770&gt;=$C770,AE$6,+($I770/$D770)*AE$6),0))</f>
        <v>0</v>
      </c>
      <c r="AF770" s="117" t="b">
        <f>IF('Copy &amp; Paste Roster Report Here'!$A767='Analytical Tests'!AF$7,IF($F770="N",IF($J770&gt;=$C770,AF$6,+($I770/$D770)*AF$6),0))</f>
        <v>0</v>
      </c>
      <c r="AG770" s="117" t="b">
        <f>IF('Copy &amp; Paste Roster Report Here'!$A767='Analytical Tests'!AG$7,IF($F770="N",IF($J770&gt;=$C770,AG$6,+($I770/$D770)*AG$6),0))</f>
        <v>0</v>
      </c>
      <c r="AH770" s="117" t="b">
        <f>IF('Copy &amp; Paste Roster Report Here'!$A767='Analytical Tests'!AH$7,IF($F770="N",IF($J770&gt;=$C770,AH$6,+($I770/$D770)*AH$6),0))</f>
        <v>0</v>
      </c>
      <c r="AI770" s="117" t="b">
        <f>IF('Copy &amp; Paste Roster Report Here'!$A767='Analytical Tests'!AI$7,IF($F770="N",IF($J770&gt;=$C770,AI$6,+($I770/$D770)*AI$6),0))</f>
        <v>0</v>
      </c>
      <c r="AJ770" s="79"/>
      <c r="AK770" s="118">
        <f>IF('Copy &amp; Paste Roster Report Here'!$A767=AK$7,IF('Copy &amp; Paste Roster Report Here'!$M767="FT",1,0),0)</f>
        <v>0</v>
      </c>
      <c r="AL770" s="118">
        <f>IF('Copy &amp; Paste Roster Report Here'!$A767=AL$7,IF('Copy &amp; Paste Roster Report Here'!$M767="FT",1,0),0)</f>
        <v>0</v>
      </c>
      <c r="AM770" s="118">
        <f>IF('Copy &amp; Paste Roster Report Here'!$A767=AM$7,IF('Copy &amp; Paste Roster Report Here'!$M767="FT",1,0),0)</f>
        <v>0</v>
      </c>
      <c r="AN770" s="118">
        <f>IF('Copy &amp; Paste Roster Report Here'!$A767=AN$7,IF('Copy &amp; Paste Roster Report Here'!$M767="FT",1,0),0)</f>
        <v>0</v>
      </c>
      <c r="AO770" s="118">
        <f>IF('Copy &amp; Paste Roster Report Here'!$A767=AO$7,IF('Copy &amp; Paste Roster Report Here'!$M767="FT",1,0),0)</f>
        <v>0</v>
      </c>
      <c r="AP770" s="118">
        <f>IF('Copy &amp; Paste Roster Report Here'!$A767=AP$7,IF('Copy &amp; Paste Roster Report Here'!$M767="FT",1,0),0)</f>
        <v>0</v>
      </c>
      <c r="AQ770" s="118">
        <f>IF('Copy &amp; Paste Roster Report Here'!$A767=AQ$7,IF('Copy &amp; Paste Roster Report Here'!$M767="FT",1,0),0)</f>
        <v>0</v>
      </c>
      <c r="AR770" s="118">
        <f>IF('Copy &amp; Paste Roster Report Here'!$A767=AR$7,IF('Copy &amp; Paste Roster Report Here'!$M767="FT",1,0),0)</f>
        <v>0</v>
      </c>
      <c r="AS770" s="118">
        <f>IF('Copy &amp; Paste Roster Report Here'!$A767=AS$7,IF('Copy &amp; Paste Roster Report Here'!$M767="FT",1,0),0)</f>
        <v>0</v>
      </c>
      <c r="AT770" s="118">
        <f>IF('Copy &amp; Paste Roster Report Here'!$A767=AT$7,IF('Copy &amp; Paste Roster Report Here'!$M767="FT",1,0),0)</f>
        <v>0</v>
      </c>
      <c r="AU770" s="118">
        <f>IF('Copy &amp; Paste Roster Report Here'!$A767=AU$7,IF('Copy &amp; Paste Roster Report Here'!$M767="FT",1,0),0)</f>
        <v>0</v>
      </c>
      <c r="AV770" s="73">
        <f t="shared" si="175"/>
        <v>0</v>
      </c>
      <c r="AW770" s="119">
        <f>IF('Copy &amp; Paste Roster Report Here'!$A767=AW$7,IF('Copy &amp; Paste Roster Report Here'!$M767="HT",1,0),0)</f>
        <v>0</v>
      </c>
      <c r="AX770" s="119">
        <f>IF('Copy &amp; Paste Roster Report Here'!$A767=AX$7,IF('Copy &amp; Paste Roster Report Here'!$M767="HT",1,0),0)</f>
        <v>0</v>
      </c>
      <c r="AY770" s="119">
        <f>IF('Copy &amp; Paste Roster Report Here'!$A767=AY$7,IF('Copy &amp; Paste Roster Report Here'!$M767="HT",1,0),0)</f>
        <v>0</v>
      </c>
      <c r="AZ770" s="119">
        <f>IF('Copy &amp; Paste Roster Report Here'!$A767=AZ$7,IF('Copy &amp; Paste Roster Report Here'!$M767="HT",1,0),0)</f>
        <v>0</v>
      </c>
      <c r="BA770" s="119">
        <f>IF('Copy &amp; Paste Roster Report Here'!$A767=BA$7,IF('Copy &amp; Paste Roster Report Here'!$M767="HT",1,0),0)</f>
        <v>0</v>
      </c>
      <c r="BB770" s="119">
        <f>IF('Copy &amp; Paste Roster Report Here'!$A767=BB$7,IF('Copy &amp; Paste Roster Report Here'!$M767="HT",1,0),0)</f>
        <v>0</v>
      </c>
      <c r="BC770" s="119">
        <f>IF('Copy &amp; Paste Roster Report Here'!$A767=BC$7,IF('Copy &amp; Paste Roster Report Here'!$M767="HT",1,0),0)</f>
        <v>0</v>
      </c>
      <c r="BD770" s="119">
        <f>IF('Copy &amp; Paste Roster Report Here'!$A767=BD$7,IF('Copy &amp; Paste Roster Report Here'!$M767="HT",1,0),0)</f>
        <v>0</v>
      </c>
      <c r="BE770" s="119">
        <f>IF('Copy &amp; Paste Roster Report Here'!$A767=BE$7,IF('Copy &amp; Paste Roster Report Here'!$M767="HT",1,0),0)</f>
        <v>0</v>
      </c>
      <c r="BF770" s="119">
        <f>IF('Copy &amp; Paste Roster Report Here'!$A767=BF$7,IF('Copy &amp; Paste Roster Report Here'!$M767="HT",1,0),0)</f>
        <v>0</v>
      </c>
      <c r="BG770" s="119">
        <f>IF('Copy &amp; Paste Roster Report Here'!$A767=BG$7,IF('Copy &amp; Paste Roster Report Here'!$M767="HT",1,0),0)</f>
        <v>0</v>
      </c>
      <c r="BH770" s="73">
        <f t="shared" si="176"/>
        <v>0</v>
      </c>
      <c r="BI770" s="120">
        <f>IF('Copy &amp; Paste Roster Report Here'!$A767=BI$7,IF('Copy &amp; Paste Roster Report Here'!$M767="MT",1,0),0)</f>
        <v>0</v>
      </c>
      <c r="BJ770" s="120">
        <f>IF('Copy &amp; Paste Roster Report Here'!$A767=BJ$7,IF('Copy &amp; Paste Roster Report Here'!$M767="MT",1,0),0)</f>
        <v>0</v>
      </c>
      <c r="BK770" s="120">
        <f>IF('Copy &amp; Paste Roster Report Here'!$A767=BK$7,IF('Copy &amp; Paste Roster Report Here'!$M767="MT",1,0),0)</f>
        <v>0</v>
      </c>
      <c r="BL770" s="120">
        <f>IF('Copy &amp; Paste Roster Report Here'!$A767=BL$7,IF('Copy &amp; Paste Roster Report Here'!$M767="MT",1,0),0)</f>
        <v>0</v>
      </c>
      <c r="BM770" s="120">
        <f>IF('Copy &amp; Paste Roster Report Here'!$A767=BM$7,IF('Copy &amp; Paste Roster Report Here'!$M767="MT",1,0),0)</f>
        <v>0</v>
      </c>
      <c r="BN770" s="120">
        <f>IF('Copy &amp; Paste Roster Report Here'!$A767=BN$7,IF('Copy &amp; Paste Roster Report Here'!$M767="MT",1,0),0)</f>
        <v>0</v>
      </c>
      <c r="BO770" s="120">
        <f>IF('Copy &amp; Paste Roster Report Here'!$A767=BO$7,IF('Copy &amp; Paste Roster Report Here'!$M767="MT",1,0),0)</f>
        <v>0</v>
      </c>
      <c r="BP770" s="120">
        <f>IF('Copy &amp; Paste Roster Report Here'!$A767=BP$7,IF('Copy &amp; Paste Roster Report Here'!$M767="MT",1,0),0)</f>
        <v>0</v>
      </c>
      <c r="BQ770" s="120">
        <f>IF('Copy &amp; Paste Roster Report Here'!$A767=BQ$7,IF('Copy &amp; Paste Roster Report Here'!$M767="MT",1,0),0)</f>
        <v>0</v>
      </c>
      <c r="BR770" s="120">
        <f>IF('Copy &amp; Paste Roster Report Here'!$A767=BR$7,IF('Copy &amp; Paste Roster Report Here'!$M767="MT",1,0),0)</f>
        <v>0</v>
      </c>
      <c r="BS770" s="120">
        <f>IF('Copy &amp; Paste Roster Report Here'!$A767=BS$7,IF('Copy &amp; Paste Roster Report Here'!$M767="MT",1,0),0)</f>
        <v>0</v>
      </c>
      <c r="BT770" s="73">
        <f t="shared" si="177"/>
        <v>0</v>
      </c>
      <c r="BU770" s="121">
        <f>IF('Copy &amp; Paste Roster Report Here'!$A767=BU$7,IF('Copy &amp; Paste Roster Report Here'!$M767="fy",1,0),0)</f>
        <v>0</v>
      </c>
      <c r="BV770" s="121">
        <f>IF('Copy &amp; Paste Roster Report Here'!$A767=BV$7,IF('Copy &amp; Paste Roster Report Here'!$M767="fy",1,0),0)</f>
        <v>0</v>
      </c>
      <c r="BW770" s="121">
        <f>IF('Copy &amp; Paste Roster Report Here'!$A767=BW$7,IF('Copy &amp; Paste Roster Report Here'!$M767="fy",1,0),0)</f>
        <v>0</v>
      </c>
      <c r="BX770" s="121">
        <f>IF('Copy &amp; Paste Roster Report Here'!$A767=BX$7,IF('Copy &amp; Paste Roster Report Here'!$M767="fy",1,0),0)</f>
        <v>0</v>
      </c>
      <c r="BY770" s="121">
        <f>IF('Copy &amp; Paste Roster Report Here'!$A767=BY$7,IF('Copy &amp; Paste Roster Report Here'!$M767="fy",1,0),0)</f>
        <v>0</v>
      </c>
      <c r="BZ770" s="121">
        <f>IF('Copy &amp; Paste Roster Report Here'!$A767=BZ$7,IF('Copy &amp; Paste Roster Report Here'!$M767="fy",1,0),0)</f>
        <v>0</v>
      </c>
      <c r="CA770" s="121">
        <f>IF('Copy &amp; Paste Roster Report Here'!$A767=CA$7,IF('Copy &amp; Paste Roster Report Here'!$M767="fy",1,0),0)</f>
        <v>0</v>
      </c>
      <c r="CB770" s="121">
        <f>IF('Copy &amp; Paste Roster Report Here'!$A767=CB$7,IF('Copy &amp; Paste Roster Report Here'!$M767="fy",1,0),0)</f>
        <v>0</v>
      </c>
      <c r="CC770" s="121">
        <f>IF('Copy &amp; Paste Roster Report Here'!$A767=CC$7,IF('Copy &amp; Paste Roster Report Here'!$M767="fy",1,0),0)</f>
        <v>0</v>
      </c>
      <c r="CD770" s="121">
        <f>IF('Copy &amp; Paste Roster Report Here'!$A767=CD$7,IF('Copy &amp; Paste Roster Report Here'!$M767="fy",1,0),0)</f>
        <v>0</v>
      </c>
      <c r="CE770" s="121">
        <f>IF('Copy &amp; Paste Roster Report Here'!$A767=CE$7,IF('Copy &amp; Paste Roster Report Here'!$M767="fy",1,0),0)</f>
        <v>0</v>
      </c>
      <c r="CF770" s="73">
        <f t="shared" si="178"/>
        <v>0</v>
      </c>
      <c r="CG770" s="122">
        <f>IF('Copy &amp; Paste Roster Report Here'!$A767=CG$7,IF('Copy &amp; Paste Roster Report Here'!$M767="RH",1,0),0)</f>
        <v>0</v>
      </c>
      <c r="CH770" s="122">
        <f>IF('Copy &amp; Paste Roster Report Here'!$A767=CH$7,IF('Copy &amp; Paste Roster Report Here'!$M767="RH",1,0),0)</f>
        <v>0</v>
      </c>
      <c r="CI770" s="122">
        <f>IF('Copy &amp; Paste Roster Report Here'!$A767=CI$7,IF('Copy &amp; Paste Roster Report Here'!$M767="RH",1,0),0)</f>
        <v>0</v>
      </c>
      <c r="CJ770" s="122">
        <f>IF('Copy &amp; Paste Roster Report Here'!$A767=CJ$7,IF('Copy &amp; Paste Roster Report Here'!$M767="RH",1,0),0)</f>
        <v>0</v>
      </c>
      <c r="CK770" s="122">
        <f>IF('Copy &amp; Paste Roster Report Here'!$A767=CK$7,IF('Copy &amp; Paste Roster Report Here'!$M767="RH",1,0),0)</f>
        <v>0</v>
      </c>
      <c r="CL770" s="122">
        <f>IF('Copy &amp; Paste Roster Report Here'!$A767=CL$7,IF('Copy &amp; Paste Roster Report Here'!$M767="RH",1,0),0)</f>
        <v>0</v>
      </c>
      <c r="CM770" s="122">
        <f>IF('Copy &amp; Paste Roster Report Here'!$A767=CM$7,IF('Copy &amp; Paste Roster Report Here'!$M767="RH",1,0),0)</f>
        <v>0</v>
      </c>
      <c r="CN770" s="122">
        <f>IF('Copy &amp; Paste Roster Report Here'!$A767=CN$7,IF('Copy &amp; Paste Roster Report Here'!$M767="RH",1,0),0)</f>
        <v>0</v>
      </c>
      <c r="CO770" s="122">
        <f>IF('Copy &amp; Paste Roster Report Here'!$A767=CO$7,IF('Copy &amp; Paste Roster Report Here'!$M767="RH",1,0),0)</f>
        <v>0</v>
      </c>
      <c r="CP770" s="122">
        <f>IF('Copy &amp; Paste Roster Report Here'!$A767=CP$7,IF('Copy &amp; Paste Roster Report Here'!$M767="RH",1,0),0)</f>
        <v>0</v>
      </c>
      <c r="CQ770" s="122">
        <f>IF('Copy &amp; Paste Roster Report Here'!$A767=CQ$7,IF('Copy &amp; Paste Roster Report Here'!$M767="RH",1,0),0)</f>
        <v>0</v>
      </c>
      <c r="CR770" s="73">
        <f t="shared" si="179"/>
        <v>0</v>
      </c>
      <c r="CS770" s="123">
        <f>IF('Copy &amp; Paste Roster Report Here'!$A767=CS$7,IF('Copy &amp; Paste Roster Report Here'!$M767="QT",1,0),0)</f>
        <v>0</v>
      </c>
      <c r="CT770" s="123">
        <f>IF('Copy &amp; Paste Roster Report Here'!$A767=CT$7,IF('Copy &amp; Paste Roster Report Here'!$M767="QT",1,0),0)</f>
        <v>0</v>
      </c>
      <c r="CU770" s="123">
        <f>IF('Copy &amp; Paste Roster Report Here'!$A767=CU$7,IF('Copy &amp; Paste Roster Report Here'!$M767="QT",1,0),0)</f>
        <v>0</v>
      </c>
      <c r="CV770" s="123">
        <f>IF('Copy &amp; Paste Roster Report Here'!$A767=CV$7,IF('Copy &amp; Paste Roster Report Here'!$M767="QT",1,0),0)</f>
        <v>0</v>
      </c>
      <c r="CW770" s="123">
        <f>IF('Copy &amp; Paste Roster Report Here'!$A767=CW$7,IF('Copy &amp; Paste Roster Report Here'!$M767="QT",1,0),0)</f>
        <v>0</v>
      </c>
      <c r="CX770" s="123">
        <f>IF('Copy &amp; Paste Roster Report Here'!$A767=CX$7,IF('Copy &amp; Paste Roster Report Here'!$M767="QT",1,0),0)</f>
        <v>0</v>
      </c>
      <c r="CY770" s="123">
        <f>IF('Copy &amp; Paste Roster Report Here'!$A767=CY$7,IF('Copy &amp; Paste Roster Report Here'!$M767="QT",1,0),0)</f>
        <v>0</v>
      </c>
      <c r="CZ770" s="123">
        <f>IF('Copy &amp; Paste Roster Report Here'!$A767=CZ$7,IF('Copy &amp; Paste Roster Report Here'!$M767="QT",1,0),0)</f>
        <v>0</v>
      </c>
      <c r="DA770" s="123">
        <f>IF('Copy &amp; Paste Roster Report Here'!$A767=DA$7,IF('Copy &amp; Paste Roster Report Here'!$M767="QT",1,0),0)</f>
        <v>0</v>
      </c>
      <c r="DB770" s="123">
        <f>IF('Copy &amp; Paste Roster Report Here'!$A767=DB$7,IF('Copy &amp; Paste Roster Report Here'!$M767="QT",1,0),0)</f>
        <v>0</v>
      </c>
      <c r="DC770" s="123">
        <f>IF('Copy &amp; Paste Roster Report Here'!$A767=DC$7,IF('Copy &amp; Paste Roster Report Here'!$M767="QT",1,0),0)</f>
        <v>0</v>
      </c>
      <c r="DD770" s="73">
        <f t="shared" si="180"/>
        <v>0</v>
      </c>
      <c r="DE770" s="124">
        <f>IF('Copy &amp; Paste Roster Report Here'!$A767=DE$7,IF('Copy &amp; Paste Roster Report Here'!$M767="xxxxxxxxxxx",1,0),0)</f>
        <v>0</v>
      </c>
      <c r="DF770" s="124">
        <f>IF('Copy &amp; Paste Roster Report Here'!$A767=DF$7,IF('Copy &amp; Paste Roster Report Here'!$M767="xxxxxxxxxxx",1,0),0)</f>
        <v>0</v>
      </c>
      <c r="DG770" s="124">
        <f>IF('Copy &amp; Paste Roster Report Here'!$A767=DG$7,IF('Copy &amp; Paste Roster Report Here'!$M767="xxxxxxxxxxx",1,0),0)</f>
        <v>0</v>
      </c>
      <c r="DH770" s="124">
        <f>IF('Copy &amp; Paste Roster Report Here'!$A767=DH$7,IF('Copy &amp; Paste Roster Report Here'!$M767="xxxxxxxxxxx",1,0),0)</f>
        <v>0</v>
      </c>
      <c r="DI770" s="124">
        <f>IF('Copy &amp; Paste Roster Report Here'!$A767=DI$7,IF('Copy &amp; Paste Roster Report Here'!$M767="xxxxxxxxxxx",1,0),0)</f>
        <v>0</v>
      </c>
      <c r="DJ770" s="124">
        <f>IF('Copy &amp; Paste Roster Report Here'!$A767=DJ$7,IF('Copy &amp; Paste Roster Report Here'!$M767="xxxxxxxxxxx",1,0),0)</f>
        <v>0</v>
      </c>
      <c r="DK770" s="124">
        <f>IF('Copy &amp; Paste Roster Report Here'!$A767=DK$7,IF('Copy &amp; Paste Roster Report Here'!$M767="xxxxxxxxxxx",1,0),0)</f>
        <v>0</v>
      </c>
      <c r="DL770" s="124">
        <f>IF('Copy &amp; Paste Roster Report Here'!$A767=DL$7,IF('Copy &amp; Paste Roster Report Here'!$M767="xxxxxxxxxxx",1,0),0)</f>
        <v>0</v>
      </c>
      <c r="DM770" s="124">
        <f>IF('Copy &amp; Paste Roster Report Here'!$A767=DM$7,IF('Copy &amp; Paste Roster Report Here'!$M767="xxxxxxxxxxx",1,0),0)</f>
        <v>0</v>
      </c>
      <c r="DN770" s="124">
        <f>IF('Copy &amp; Paste Roster Report Here'!$A767=DN$7,IF('Copy &amp; Paste Roster Report Here'!$M767="xxxxxxxxxxx",1,0),0)</f>
        <v>0</v>
      </c>
      <c r="DO770" s="124">
        <f>IF('Copy &amp; Paste Roster Report Here'!$A767=DO$7,IF('Copy &amp; Paste Roster Report Here'!$M767="xxxxxxxxxxx",1,0),0)</f>
        <v>0</v>
      </c>
      <c r="DP770" s="125">
        <f t="shared" si="181"/>
        <v>0</v>
      </c>
      <c r="DQ770" s="126">
        <f t="shared" si="182"/>
        <v>0</v>
      </c>
    </row>
    <row r="771" spans="1:121" x14ac:dyDescent="0.25">
      <c r="A771" s="111">
        <f t="shared" si="168"/>
        <v>0</v>
      </c>
      <c r="B771" s="111">
        <f t="shared" si="169"/>
        <v>0</v>
      </c>
      <c r="C771" s="112">
        <f>+('Copy &amp; Paste Roster Report Here'!$P768-'Copy &amp; Paste Roster Report Here'!$O768)/30</f>
        <v>0</v>
      </c>
      <c r="D771" s="112">
        <f>+('Copy &amp; Paste Roster Report Here'!$P768-'Copy &amp; Paste Roster Report Here'!$O768)</f>
        <v>0</v>
      </c>
      <c r="E771" s="111">
        <f>'Copy &amp; Paste Roster Report Here'!N768</f>
        <v>0</v>
      </c>
      <c r="F771" s="111" t="str">
        <f t="shared" si="170"/>
        <v>N</v>
      </c>
      <c r="G771" s="111">
        <f>'Copy &amp; Paste Roster Report Here'!R768</f>
        <v>0</v>
      </c>
      <c r="H771" s="113">
        <f t="shared" si="171"/>
        <v>0</v>
      </c>
      <c r="I771" s="112">
        <f>IF(F771="N",$F$5-'Copy &amp; Paste Roster Report Here'!O768,+'Copy &amp; Paste Roster Report Here'!Q768-'Copy &amp; Paste Roster Report Here'!O768)</f>
        <v>0</v>
      </c>
      <c r="J771" s="114">
        <f t="shared" si="172"/>
        <v>0</v>
      </c>
      <c r="K771" s="114">
        <f t="shared" si="173"/>
        <v>0</v>
      </c>
      <c r="L771" s="115">
        <f>'Copy &amp; Paste Roster Report Here'!F768</f>
        <v>0</v>
      </c>
      <c r="M771" s="116">
        <f t="shared" si="174"/>
        <v>0</v>
      </c>
      <c r="N771" s="117">
        <f>IF('Copy &amp; Paste Roster Report Here'!$A768='Analytical Tests'!N$7,IF($F771="Y",+$H771*N$6,0),0)</f>
        <v>0</v>
      </c>
      <c r="O771" s="117">
        <f>IF('Copy &amp; Paste Roster Report Here'!$A768='Analytical Tests'!O$7,IF($F771="Y",+$H771*O$6,0),0)</f>
        <v>0</v>
      </c>
      <c r="P771" s="117">
        <f>IF('Copy &amp; Paste Roster Report Here'!$A768='Analytical Tests'!P$7,IF($F771="Y",+$H771*P$6,0),0)</f>
        <v>0</v>
      </c>
      <c r="Q771" s="117">
        <f>IF('Copy &amp; Paste Roster Report Here'!$A768='Analytical Tests'!Q$7,IF($F771="Y",+$H771*Q$6,0),0)</f>
        <v>0</v>
      </c>
      <c r="R771" s="117">
        <f>IF('Copy &amp; Paste Roster Report Here'!$A768='Analytical Tests'!R$7,IF($F771="Y",+$H771*R$6,0),0)</f>
        <v>0</v>
      </c>
      <c r="S771" s="117">
        <f>IF('Copy &amp; Paste Roster Report Here'!$A768='Analytical Tests'!S$7,IF($F771="Y",+$H771*S$6,0),0)</f>
        <v>0</v>
      </c>
      <c r="T771" s="117">
        <f>IF('Copy &amp; Paste Roster Report Here'!$A768='Analytical Tests'!T$7,IF($F771="Y",+$H771*T$6,0),0)</f>
        <v>0</v>
      </c>
      <c r="U771" s="117">
        <f>IF('Copy &amp; Paste Roster Report Here'!$A768='Analytical Tests'!U$7,IF($F771="Y",+$H771*U$6,0),0)</f>
        <v>0</v>
      </c>
      <c r="V771" s="117">
        <f>IF('Copy &amp; Paste Roster Report Here'!$A768='Analytical Tests'!V$7,IF($F771="Y",+$H771*V$6,0),0)</f>
        <v>0</v>
      </c>
      <c r="W771" s="117">
        <f>IF('Copy &amp; Paste Roster Report Here'!$A768='Analytical Tests'!W$7,IF($F771="Y",+$H771*W$6,0),0)</f>
        <v>0</v>
      </c>
      <c r="X771" s="117">
        <f>IF('Copy &amp; Paste Roster Report Here'!$A768='Analytical Tests'!X$7,IF($F771="Y",+$H771*X$6,0),0)</f>
        <v>0</v>
      </c>
      <c r="Y771" s="117" t="b">
        <f>IF('Copy &amp; Paste Roster Report Here'!$A768='Analytical Tests'!Y$7,IF($F771="N",IF($J771&gt;=$C771,Y$6,+($I771/$D771)*Y$6),0))</f>
        <v>0</v>
      </c>
      <c r="Z771" s="117" t="b">
        <f>IF('Copy &amp; Paste Roster Report Here'!$A768='Analytical Tests'!Z$7,IF($F771="N",IF($J771&gt;=$C771,Z$6,+($I771/$D771)*Z$6),0))</f>
        <v>0</v>
      </c>
      <c r="AA771" s="117" t="b">
        <f>IF('Copy &amp; Paste Roster Report Here'!$A768='Analytical Tests'!AA$7,IF($F771="N",IF($J771&gt;=$C771,AA$6,+($I771/$D771)*AA$6),0))</f>
        <v>0</v>
      </c>
      <c r="AB771" s="117" t="b">
        <f>IF('Copy &amp; Paste Roster Report Here'!$A768='Analytical Tests'!AB$7,IF($F771="N",IF($J771&gt;=$C771,AB$6,+($I771/$D771)*AB$6),0))</f>
        <v>0</v>
      </c>
      <c r="AC771" s="117" t="b">
        <f>IF('Copy &amp; Paste Roster Report Here'!$A768='Analytical Tests'!AC$7,IF($F771="N",IF($J771&gt;=$C771,AC$6,+($I771/$D771)*AC$6),0))</f>
        <v>0</v>
      </c>
      <c r="AD771" s="117" t="b">
        <f>IF('Copy &amp; Paste Roster Report Here'!$A768='Analytical Tests'!AD$7,IF($F771="N",IF($J771&gt;=$C771,AD$6,+($I771/$D771)*AD$6),0))</f>
        <v>0</v>
      </c>
      <c r="AE771" s="117" t="b">
        <f>IF('Copy &amp; Paste Roster Report Here'!$A768='Analytical Tests'!AE$7,IF($F771="N",IF($J771&gt;=$C771,AE$6,+($I771/$D771)*AE$6),0))</f>
        <v>0</v>
      </c>
      <c r="AF771" s="117" t="b">
        <f>IF('Copy &amp; Paste Roster Report Here'!$A768='Analytical Tests'!AF$7,IF($F771="N",IF($J771&gt;=$C771,AF$6,+($I771/$D771)*AF$6),0))</f>
        <v>0</v>
      </c>
      <c r="AG771" s="117" t="b">
        <f>IF('Copy &amp; Paste Roster Report Here'!$A768='Analytical Tests'!AG$7,IF($F771="N",IF($J771&gt;=$C771,AG$6,+($I771/$D771)*AG$6),0))</f>
        <v>0</v>
      </c>
      <c r="AH771" s="117" t="b">
        <f>IF('Copy &amp; Paste Roster Report Here'!$A768='Analytical Tests'!AH$7,IF($F771="N",IF($J771&gt;=$C771,AH$6,+($I771/$D771)*AH$6),0))</f>
        <v>0</v>
      </c>
      <c r="AI771" s="117" t="b">
        <f>IF('Copy &amp; Paste Roster Report Here'!$A768='Analytical Tests'!AI$7,IF($F771="N",IF($J771&gt;=$C771,AI$6,+($I771/$D771)*AI$6),0))</f>
        <v>0</v>
      </c>
      <c r="AJ771" s="79"/>
      <c r="AK771" s="118">
        <f>IF('Copy &amp; Paste Roster Report Here'!$A768=AK$7,IF('Copy &amp; Paste Roster Report Here'!$M768="FT",1,0),0)</f>
        <v>0</v>
      </c>
      <c r="AL771" s="118">
        <f>IF('Copy &amp; Paste Roster Report Here'!$A768=AL$7,IF('Copy &amp; Paste Roster Report Here'!$M768="FT",1,0),0)</f>
        <v>0</v>
      </c>
      <c r="AM771" s="118">
        <f>IF('Copy &amp; Paste Roster Report Here'!$A768=AM$7,IF('Copy &amp; Paste Roster Report Here'!$M768="FT",1,0),0)</f>
        <v>0</v>
      </c>
      <c r="AN771" s="118">
        <f>IF('Copy &amp; Paste Roster Report Here'!$A768=AN$7,IF('Copy &amp; Paste Roster Report Here'!$M768="FT",1,0),0)</f>
        <v>0</v>
      </c>
      <c r="AO771" s="118">
        <f>IF('Copy &amp; Paste Roster Report Here'!$A768=AO$7,IF('Copy &amp; Paste Roster Report Here'!$M768="FT",1,0),0)</f>
        <v>0</v>
      </c>
      <c r="AP771" s="118">
        <f>IF('Copy &amp; Paste Roster Report Here'!$A768=AP$7,IF('Copy &amp; Paste Roster Report Here'!$M768="FT",1,0),0)</f>
        <v>0</v>
      </c>
      <c r="AQ771" s="118">
        <f>IF('Copy &amp; Paste Roster Report Here'!$A768=AQ$7,IF('Copy &amp; Paste Roster Report Here'!$M768="FT",1,0),0)</f>
        <v>0</v>
      </c>
      <c r="AR771" s="118">
        <f>IF('Copy &amp; Paste Roster Report Here'!$A768=AR$7,IF('Copy &amp; Paste Roster Report Here'!$M768="FT",1,0),0)</f>
        <v>0</v>
      </c>
      <c r="AS771" s="118">
        <f>IF('Copy &amp; Paste Roster Report Here'!$A768=AS$7,IF('Copy &amp; Paste Roster Report Here'!$M768="FT",1,0),0)</f>
        <v>0</v>
      </c>
      <c r="AT771" s="118">
        <f>IF('Copy &amp; Paste Roster Report Here'!$A768=AT$7,IF('Copy &amp; Paste Roster Report Here'!$M768="FT",1,0),0)</f>
        <v>0</v>
      </c>
      <c r="AU771" s="118">
        <f>IF('Copy &amp; Paste Roster Report Here'!$A768=AU$7,IF('Copy &amp; Paste Roster Report Here'!$M768="FT",1,0),0)</f>
        <v>0</v>
      </c>
      <c r="AV771" s="73">
        <f t="shared" si="175"/>
        <v>0</v>
      </c>
      <c r="AW771" s="119">
        <f>IF('Copy &amp; Paste Roster Report Here'!$A768=AW$7,IF('Copy &amp; Paste Roster Report Here'!$M768="HT",1,0),0)</f>
        <v>0</v>
      </c>
      <c r="AX771" s="119">
        <f>IF('Copy &amp; Paste Roster Report Here'!$A768=AX$7,IF('Copy &amp; Paste Roster Report Here'!$M768="HT",1,0),0)</f>
        <v>0</v>
      </c>
      <c r="AY771" s="119">
        <f>IF('Copy &amp; Paste Roster Report Here'!$A768=AY$7,IF('Copy &amp; Paste Roster Report Here'!$M768="HT",1,0),0)</f>
        <v>0</v>
      </c>
      <c r="AZ771" s="119">
        <f>IF('Copy &amp; Paste Roster Report Here'!$A768=AZ$7,IF('Copy &amp; Paste Roster Report Here'!$M768="HT",1,0),0)</f>
        <v>0</v>
      </c>
      <c r="BA771" s="119">
        <f>IF('Copy &amp; Paste Roster Report Here'!$A768=BA$7,IF('Copy &amp; Paste Roster Report Here'!$M768="HT",1,0),0)</f>
        <v>0</v>
      </c>
      <c r="BB771" s="119">
        <f>IF('Copy &amp; Paste Roster Report Here'!$A768=BB$7,IF('Copy &amp; Paste Roster Report Here'!$M768="HT",1,0),0)</f>
        <v>0</v>
      </c>
      <c r="BC771" s="119">
        <f>IF('Copy &amp; Paste Roster Report Here'!$A768=BC$7,IF('Copy &amp; Paste Roster Report Here'!$M768="HT",1,0),0)</f>
        <v>0</v>
      </c>
      <c r="BD771" s="119">
        <f>IF('Copy &amp; Paste Roster Report Here'!$A768=BD$7,IF('Copy &amp; Paste Roster Report Here'!$M768="HT",1,0),0)</f>
        <v>0</v>
      </c>
      <c r="BE771" s="119">
        <f>IF('Copy &amp; Paste Roster Report Here'!$A768=BE$7,IF('Copy &amp; Paste Roster Report Here'!$M768="HT",1,0),0)</f>
        <v>0</v>
      </c>
      <c r="BF771" s="119">
        <f>IF('Copy &amp; Paste Roster Report Here'!$A768=BF$7,IF('Copy &amp; Paste Roster Report Here'!$M768="HT",1,0),0)</f>
        <v>0</v>
      </c>
      <c r="BG771" s="119">
        <f>IF('Copy &amp; Paste Roster Report Here'!$A768=BG$7,IF('Copy &amp; Paste Roster Report Here'!$M768="HT",1,0),0)</f>
        <v>0</v>
      </c>
      <c r="BH771" s="73">
        <f t="shared" si="176"/>
        <v>0</v>
      </c>
      <c r="BI771" s="120">
        <f>IF('Copy &amp; Paste Roster Report Here'!$A768=BI$7,IF('Copy &amp; Paste Roster Report Here'!$M768="MT",1,0),0)</f>
        <v>0</v>
      </c>
      <c r="BJ771" s="120">
        <f>IF('Copy &amp; Paste Roster Report Here'!$A768=BJ$7,IF('Copy &amp; Paste Roster Report Here'!$M768="MT",1,0),0)</f>
        <v>0</v>
      </c>
      <c r="BK771" s="120">
        <f>IF('Copy &amp; Paste Roster Report Here'!$A768=BK$7,IF('Copy &amp; Paste Roster Report Here'!$M768="MT",1,0),0)</f>
        <v>0</v>
      </c>
      <c r="BL771" s="120">
        <f>IF('Copy &amp; Paste Roster Report Here'!$A768=BL$7,IF('Copy &amp; Paste Roster Report Here'!$M768="MT",1,0),0)</f>
        <v>0</v>
      </c>
      <c r="BM771" s="120">
        <f>IF('Copy &amp; Paste Roster Report Here'!$A768=BM$7,IF('Copy &amp; Paste Roster Report Here'!$M768="MT",1,0),0)</f>
        <v>0</v>
      </c>
      <c r="BN771" s="120">
        <f>IF('Copy &amp; Paste Roster Report Here'!$A768=BN$7,IF('Copy &amp; Paste Roster Report Here'!$M768="MT",1,0),0)</f>
        <v>0</v>
      </c>
      <c r="BO771" s="120">
        <f>IF('Copy &amp; Paste Roster Report Here'!$A768=BO$7,IF('Copy &amp; Paste Roster Report Here'!$M768="MT",1,0),0)</f>
        <v>0</v>
      </c>
      <c r="BP771" s="120">
        <f>IF('Copy &amp; Paste Roster Report Here'!$A768=BP$7,IF('Copy &amp; Paste Roster Report Here'!$M768="MT",1,0),0)</f>
        <v>0</v>
      </c>
      <c r="BQ771" s="120">
        <f>IF('Copy &amp; Paste Roster Report Here'!$A768=BQ$7,IF('Copy &amp; Paste Roster Report Here'!$M768="MT",1,0),0)</f>
        <v>0</v>
      </c>
      <c r="BR771" s="120">
        <f>IF('Copy &amp; Paste Roster Report Here'!$A768=BR$7,IF('Copy &amp; Paste Roster Report Here'!$M768="MT",1,0),0)</f>
        <v>0</v>
      </c>
      <c r="BS771" s="120">
        <f>IF('Copy &amp; Paste Roster Report Here'!$A768=BS$7,IF('Copy &amp; Paste Roster Report Here'!$M768="MT",1,0),0)</f>
        <v>0</v>
      </c>
      <c r="BT771" s="73">
        <f t="shared" si="177"/>
        <v>0</v>
      </c>
      <c r="BU771" s="121">
        <f>IF('Copy &amp; Paste Roster Report Here'!$A768=BU$7,IF('Copy &amp; Paste Roster Report Here'!$M768="fy",1,0),0)</f>
        <v>0</v>
      </c>
      <c r="BV771" s="121">
        <f>IF('Copy &amp; Paste Roster Report Here'!$A768=BV$7,IF('Copy &amp; Paste Roster Report Here'!$M768="fy",1,0),0)</f>
        <v>0</v>
      </c>
      <c r="BW771" s="121">
        <f>IF('Copy &amp; Paste Roster Report Here'!$A768=BW$7,IF('Copy &amp; Paste Roster Report Here'!$M768="fy",1,0),0)</f>
        <v>0</v>
      </c>
      <c r="BX771" s="121">
        <f>IF('Copy &amp; Paste Roster Report Here'!$A768=BX$7,IF('Copy &amp; Paste Roster Report Here'!$M768="fy",1,0),0)</f>
        <v>0</v>
      </c>
      <c r="BY771" s="121">
        <f>IF('Copy &amp; Paste Roster Report Here'!$A768=BY$7,IF('Copy &amp; Paste Roster Report Here'!$M768="fy",1,0),0)</f>
        <v>0</v>
      </c>
      <c r="BZ771" s="121">
        <f>IF('Copy &amp; Paste Roster Report Here'!$A768=BZ$7,IF('Copy &amp; Paste Roster Report Here'!$M768="fy",1,0),0)</f>
        <v>0</v>
      </c>
      <c r="CA771" s="121">
        <f>IF('Copy &amp; Paste Roster Report Here'!$A768=CA$7,IF('Copy &amp; Paste Roster Report Here'!$M768="fy",1,0),0)</f>
        <v>0</v>
      </c>
      <c r="CB771" s="121">
        <f>IF('Copy &amp; Paste Roster Report Here'!$A768=CB$7,IF('Copy &amp; Paste Roster Report Here'!$M768="fy",1,0),0)</f>
        <v>0</v>
      </c>
      <c r="CC771" s="121">
        <f>IF('Copy &amp; Paste Roster Report Here'!$A768=CC$7,IF('Copy &amp; Paste Roster Report Here'!$M768="fy",1,0),0)</f>
        <v>0</v>
      </c>
      <c r="CD771" s="121">
        <f>IF('Copy &amp; Paste Roster Report Here'!$A768=CD$7,IF('Copy &amp; Paste Roster Report Here'!$M768="fy",1,0),0)</f>
        <v>0</v>
      </c>
      <c r="CE771" s="121">
        <f>IF('Copy &amp; Paste Roster Report Here'!$A768=CE$7,IF('Copy &amp; Paste Roster Report Here'!$M768="fy",1,0),0)</f>
        <v>0</v>
      </c>
      <c r="CF771" s="73">
        <f t="shared" si="178"/>
        <v>0</v>
      </c>
      <c r="CG771" s="122">
        <f>IF('Copy &amp; Paste Roster Report Here'!$A768=CG$7,IF('Copy &amp; Paste Roster Report Here'!$M768="RH",1,0),0)</f>
        <v>0</v>
      </c>
      <c r="CH771" s="122">
        <f>IF('Copy &amp; Paste Roster Report Here'!$A768=CH$7,IF('Copy &amp; Paste Roster Report Here'!$M768="RH",1,0),0)</f>
        <v>0</v>
      </c>
      <c r="CI771" s="122">
        <f>IF('Copy &amp; Paste Roster Report Here'!$A768=CI$7,IF('Copy &amp; Paste Roster Report Here'!$M768="RH",1,0),0)</f>
        <v>0</v>
      </c>
      <c r="CJ771" s="122">
        <f>IF('Copy &amp; Paste Roster Report Here'!$A768=CJ$7,IF('Copy &amp; Paste Roster Report Here'!$M768="RH",1,0),0)</f>
        <v>0</v>
      </c>
      <c r="CK771" s="122">
        <f>IF('Copy &amp; Paste Roster Report Here'!$A768=CK$7,IF('Copy &amp; Paste Roster Report Here'!$M768="RH",1,0),0)</f>
        <v>0</v>
      </c>
      <c r="CL771" s="122">
        <f>IF('Copy &amp; Paste Roster Report Here'!$A768=CL$7,IF('Copy &amp; Paste Roster Report Here'!$M768="RH",1,0),0)</f>
        <v>0</v>
      </c>
      <c r="CM771" s="122">
        <f>IF('Copy &amp; Paste Roster Report Here'!$A768=CM$7,IF('Copy &amp; Paste Roster Report Here'!$M768="RH",1,0),0)</f>
        <v>0</v>
      </c>
      <c r="CN771" s="122">
        <f>IF('Copy &amp; Paste Roster Report Here'!$A768=CN$7,IF('Copy &amp; Paste Roster Report Here'!$M768="RH",1,0),0)</f>
        <v>0</v>
      </c>
      <c r="CO771" s="122">
        <f>IF('Copy &amp; Paste Roster Report Here'!$A768=CO$7,IF('Copy &amp; Paste Roster Report Here'!$M768="RH",1,0),0)</f>
        <v>0</v>
      </c>
      <c r="CP771" s="122">
        <f>IF('Copy &amp; Paste Roster Report Here'!$A768=CP$7,IF('Copy &amp; Paste Roster Report Here'!$M768="RH",1,0),0)</f>
        <v>0</v>
      </c>
      <c r="CQ771" s="122">
        <f>IF('Copy &amp; Paste Roster Report Here'!$A768=CQ$7,IF('Copy &amp; Paste Roster Report Here'!$M768="RH",1,0),0)</f>
        <v>0</v>
      </c>
      <c r="CR771" s="73">
        <f t="shared" si="179"/>
        <v>0</v>
      </c>
      <c r="CS771" s="123">
        <f>IF('Copy &amp; Paste Roster Report Here'!$A768=CS$7,IF('Copy &amp; Paste Roster Report Here'!$M768="QT",1,0),0)</f>
        <v>0</v>
      </c>
      <c r="CT771" s="123">
        <f>IF('Copy &amp; Paste Roster Report Here'!$A768=CT$7,IF('Copy &amp; Paste Roster Report Here'!$M768="QT",1,0),0)</f>
        <v>0</v>
      </c>
      <c r="CU771" s="123">
        <f>IF('Copy &amp; Paste Roster Report Here'!$A768=CU$7,IF('Copy &amp; Paste Roster Report Here'!$M768="QT",1,0),0)</f>
        <v>0</v>
      </c>
      <c r="CV771" s="123">
        <f>IF('Copy &amp; Paste Roster Report Here'!$A768=CV$7,IF('Copy &amp; Paste Roster Report Here'!$M768="QT",1,0),0)</f>
        <v>0</v>
      </c>
      <c r="CW771" s="123">
        <f>IF('Copy &amp; Paste Roster Report Here'!$A768=CW$7,IF('Copy &amp; Paste Roster Report Here'!$M768="QT",1,0),0)</f>
        <v>0</v>
      </c>
      <c r="CX771" s="123">
        <f>IF('Copy &amp; Paste Roster Report Here'!$A768=CX$7,IF('Copy &amp; Paste Roster Report Here'!$M768="QT",1,0),0)</f>
        <v>0</v>
      </c>
      <c r="CY771" s="123">
        <f>IF('Copy &amp; Paste Roster Report Here'!$A768=CY$7,IF('Copy &amp; Paste Roster Report Here'!$M768="QT",1,0),0)</f>
        <v>0</v>
      </c>
      <c r="CZ771" s="123">
        <f>IF('Copy &amp; Paste Roster Report Here'!$A768=CZ$7,IF('Copy &amp; Paste Roster Report Here'!$M768="QT",1,0),0)</f>
        <v>0</v>
      </c>
      <c r="DA771" s="123">
        <f>IF('Copy &amp; Paste Roster Report Here'!$A768=DA$7,IF('Copy &amp; Paste Roster Report Here'!$M768="QT",1,0),0)</f>
        <v>0</v>
      </c>
      <c r="DB771" s="123">
        <f>IF('Copy &amp; Paste Roster Report Here'!$A768=DB$7,IF('Copy &amp; Paste Roster Report Here'!$M768="QT",1,0),0)</f>
        <v>0</v>
      </c>
      <c r="DC771" s="123">
        <f>IF('Copy &amp; Paste Roster Report Here'!$A768=DC$7,IF('Copy &amp; Paste Roster Report Here'!$M768="QT",1,0),0)</f>
        <v>0</v>
      </c>
      <c r="DD771" s="73">
        <f t="shared" si="180"/>
        <v>0</v>
      </c>
      <c r="DE771" s="124">
        <f>IF('Copy &amp; Paste Roster Report Here'!$A768=DE$7,IF('Copy &amp; Paste Roster Report Here'!$M768="xxxxxxxxxxx",1,0),0)</f>
        <v>0</v>
      </c>
      <c r="DF771" s="124">
        <f>IF('Copy &amp; Paste Roster Report Here'!$A768=DF$7,IF('Copy &amp; Paste Roster Report Here'!$M768="xxxxxxxxxxx",1,0),0)</f>
        <v>0</v>
      </c>
      <c r="DG771" s="124">
        <f>IF('Copy &amp; Paste Roster Report Here'!$A768=DG$7,IF('Copy &amp; Paste Roster Report Here'!$M768="xxxxxxxxxxx",1,0),0)</f>
        <v>0</v>
      </c>
      <c r="DH771" s="124">
        <f>IF('Copy &amp; Paste Roster Report Here'!$A768=DH$7,IF('Copy &amp; Paste Roster Report Here'!$M768="xxxxxxxxxxx",1,0),0)</f>
        <v>0</v>
      </c>
      <c r="DI771" s="124">
        <f>IF('Copy &amp; Paste Roster Report Here'!$A768=DI$7,IF('Copy &amp; Paste Roster Report Here'!$M768="xxxxxxxxxxx",1,0),0)</f>
        <v>0</v>
      </c>
      <c r="DJ771" s="124">
        <f>IF('Copy &amp; Paste Roster Report Here'!$A768=DJ$7,IF('Copy &amp; Paste Roster Report Here'!$M768="xxxxxxxxxxx",1,0),0)</f>
        <v>0</v>
      </c>
      <c r="DK771" s="124">
        <f>IF('Copy &amp; Paste Roster Report Here'!$A768=DK$7,IF('Copy &amp; Paste Roster Report Here'!$M768="xxxxxxxxxxx",1,0),0)</f>
        <v>0</v>
      </c>
      <c r="DL771" s="124">
        <f>IF('Copy &amp; Paste Roster Report Here'!$A768=DL$7,IF('Copy &amp; Paste Roster Report Here'!$M768="xxxxxxxxxxx",1,0),0)</f>
        <v>0</v>
      </c>
      <c r="DM771" s="124">
        <f>IF('Copy &amp; Paste Roster Report Here'!$A768=DM$7,IF('Copy &amp; Paste Roster Report Here'!$M768="xxxxxxxxxxx",1,0),0)</f>
        <v>0</v>
      </c>
      <c r="DN771" s="124">
        <f>IF('Copy &amp; Paste Roster Report Here'!$A768=DN$7,IF('Copy &amp; Paste Roster Report Here'!$M768="xxxxxxxxxxx",1,0),0)</f>
        <v>0</v>
      </c>
      <c r="DO771" s="124">
        <f>IF('Copy &amp; Paste Roster Report Here'!$A768=DO$7,IF('Copy &amp; Paste Roster Report Here'!$M768="xxxxxxxxxxx",1,0),0)</f>
        <v>0</v>
      </c>
      <c r="DP771" s="125">
        <f t="shared" si="181"/>
        <v>0</v>
      </c>
      <c r="DQ771" s="126">
        <f t="shared" si="182"/>
        <v>0</v>
      </c>
    </row>
    <row r="772" spans="1:121" x14ac:dyDescent="0.25">
      <c r="A772" s="111">
        <f t="shared" si="168"/>
        <v>0</v>
      </c>
      <c r="B772" s="111">
        <f t="shared" si="169"/>
        <v>0</v>
      </c>
      <c r="C772" s="112">
        <f>+('Copy &amp; Paste Roster Report Here'!$P769-'Copy &amp; Paste Roster Report Here'!$O769)/30</f>
        <v>0</v>
      </c>
      <c r="D772" s="112">
        <f>+('Copy &amp; Paste Roster Report Here'!$P769-'Copy &amp; Paste Roster Report Here'!$O769)</f>
        <v>0</v>
      </c>
      <c r="E772" s="111">
        <f>'Copy &amp; Paste Roster Report Here'!N769</f>
        <v>0</v>
      </c>
      <c r="F772" s="111" t="str">
        <f t="shared" si="170"/>
        <v>N</v>
      </c>
      <c r="G772" s="111">
        <f>'Copy &amp; Paste Roster Report Here'!R769</f>
        <v>0</v>
      </c>
      <c r="H772" s="113">
        <f t="shared" si="171"/>
        <v>0</v>
      </c>
      <c r="I772" s="112">
        <f>IF(F772="N",$F$5-'Copy &amp; Paste Roster Report Here'!O769,+'Copy &amp; Paste Roster Report Here'!Q769-'Copy &amp; Paste Roster Report Here'!O769)</f>
        <v>0</v>
      </c>
      <c r="J772" s="114">
        <f t="shared" si="172"/>
        <v>0</v>
      </c>
      <c r="K772" s="114">
        <f t="shared" si="173"/>
        <v>0</v>
      </c>
      <c r="L772" s="115">
        <f>'Copy &amp; Paste Roster Report Here'!F769</f>
        <v>0</v>
      </c>
      <c r="M772" s="116">
        <f t="shared" si="174"/>
        <v>0</v>
      </c>
      <c r="N772" s="117">
        <f>IF('Copy &amp; Paste Roster Report Here'!$A769='Analytical Tests'!N$7,IF($F772="Y",+$H772*N$6,0),0)</f>
        <v>0</v>
      </c>
      <c r="O772" s="117">
        <f>IF('Copy &amp; Paste Roster Report Here'!$A769='Analytical Tests'!O$7,IF($F772="Y",+$H772*O$6,0),0)</f>
        <v>0</v>
      </c>
      <c r="P772" s="117">
        <f>IF('Copy &amp; Paste Roster Report Here'!$A769='Analytical Tests'!P$7,IF($F772="Y",+$H772*P$6,0),0)</f>
        <v>0</v>
      </c>
      <c r="Q772" s="117">
        <f>IF('Copy &amp; Paste Roster Report Here'!$A769='Analytical Tests'!Q$7,IF($F772="Y",+$H772*Q$6,0),0)</f>
        <v>0</v>
      </c>
      <c r="R772" s="117">
        <f>IF('Copy &amp; Paste Roster Report Here'!$A769='Analytical Tests'!R$7,IF($F772="Y",+$H772*R$6,0),0)</f>
        <v>0</v>
      </c>
      <c r="S772" s="117">
        <f>IF('Copy &amp; Paste Roster Report Here'!$A769='Analytical Tests'!S$7,IF($F772="Y",+$H772*S$6,0),0)</f>
        <v>0</v>
      </c>
      <c r="T772" s="117">
        <f>IF('Copy &amp; Paste Roster Report Here'!$A769='Analytical Tests'!T$7,IF($F772="Y",+$H772*T$6,0),0)</f>
        <v>0</v>
      </c>
      <c r="U772" s="117">
        <f>IF('Copy &amp; Paste Roster Report Here'!$A769='Analytical Tests'!U$7,IF($F772="Y",+$H772*U$6,0),0)</f>
        <v>0</v>
      </c>
      <c r="V772" s="117">
        <f>IF('Copy &amp; Paste Roster Report Here'!$A769='Analytical Tests'!V$7,IF($F772="Y",+$H772*V$6,0),0)</f>
        <v>0</v>
      </c>
      <c r="W772" s="117">
        <f>IF('Copy &amp; Paste Roster Report Here'!$A769='Analytical Tests'!W$7,IF($F772="Y",+$H772*W$6,0),0)</f>
        <v>0</v>
      </c>
      <c r="X772" s="117">
        <f>IF('Copy &amp; Paste Roster Report Here'!$A769='Analytical Tests'!X$7,IF($F772="Y",+$H772*X$6,0),0)</f>
        <v>0</v>
      </c>
      <c r="Y772" s="117" t="b">
        <f>IF('Copy &amp; Paste Roster Report Here'!$A769='Analytical Tests'!Y$7,IF($F772="N",IF($J772&gt;=$C772,Y$6,+($I772/$D772)*Y$6),0))</f>
        <v>0</v>
      </c>
      <c r="Z772" s="117" t="b">
        <f>IF('Copy &amp; Paste Roster Report Here'!$A769='Analytical Tests'!Z$7,IF($F772="N",IF($J772&gt;=$C772,Z$6,+($I772/$D772)*Z$6),0))</f>
        <v>0</v>
      </c>
      <c r="AA772" s="117" t="b">
        <f>IF('Copy &amp; Paste Roster Report Here'!$A769='Analytical Tests'!AA$7,IF($F772="N",IF($J772&gt;=$C772,AA$6,+($I772/$D772)*AA$6),0))</f>
        <v>0</v>
      </c>
      <c r="AB772" s="117" t="b">
        <f>IF('Copy &amp; Paste Roster Report Here'!$A769='Analytical Tests'!AB$7,IF($F772="N",IF($J772&gt;=$C772,AB$6,+($I772/$D772)*AB$6),0))</f>
        <v>0</v>
      </c>
      <c r="AC772" s="117" t="b">
        <f>IF('Copy &amp; Paste Roster Report Here'!$A769='Analytical Tests'!AC$7,IF($F772="N",IF($J772&gt;=$C772,AC$6,+($I772/$D772)*AC$6),0))</f>
        <v>0</v>
      </c>
      <c r="AD772" s="117" t="b">
        <f>IF('Copy &amp; Paste Roster Report Here'!$A769='Analytical Tests'!AD$7,IF($F772="N",IF($J772&gt;=$C772,AD$6,+($I772/$D772)*AD$6),0))</f>
        <v>0</v>
      </c>
      <c r="AE772" s="117" t="b">
        <f>IF('Copy &amp; Paste Roster Report Here'!$A769='Analytical Tests'!AE$7,IF($F772="N",IF($J772&gt;=$C772,AE$6,+($I772/$D772)*AE$6),0))</f>
        <v>0</v>
      </c>
      <c r="AF772" s="117" t="b">
        <f>IF('Copy &amp; Paste Roster Report Here'!$A769='Analytical Tests'!AF$7,IF($F772="N",IF($J772&gt;=$C772,AF$6,+($I772/$D772)*AF$6),0))</f>
        <v>0</v>
      </c>
      <c r="AG772" s="117" t="b">
        <f>IF('Copy &amp; Paste Roster Report Here'!$A769='Analytical Tests'!AG$7,IF($F772="N",IF($J772&gt;=$C772,AG$6,+($I772/$D772)*AG$6),0))</f>
        <v>0</v>
      </c>
      <c r="AH772" s="117" t="b">
        <f>IF('Copy &amp; Paste Roster Report Here'!$A769='Analytical Tests'!AH$7,IF($F772="N",IF($J772&gt;=$C772,AH$6,+($I772/$D772)*AH$6),0))</f>
        <v>0</v>
      </c>
      <c r="AI772" s="117" t="b">
        <f>IF('Copy &amp; Paste Roster Report Here'!$A769='Analytical Tests'!AI$7,IF($F772="N",IF($J772&gt;=$C772,AI$6,+($I772/$D772)*AI$6),0))</f>
        <v>0</v>
      </c>
      <c r="AJ772" s="79"/>
      <c r="AK772" s="118">
        <f>IF('Copy &amp; Paste Roster Report Here'!$A769=AK$7,IF('Copy &amp; Paste Roster Report Here'!$M769="FT",1,0),0)</f>
        <v>0</v>
      </c>
      <c r="AL772" s="118">
        <f>IF('Copy &amp; Paste Roster Report Here'!$A769=AL$7,IF('Copy &amp; Paste Roster Report Here'!$M769="FT",1,0),0)</f>
        <v>0</v>
      </c>
      <c r="AM772" s="118">
        <f>IF('Copy &amp; Paste Roster Report Here'!$A769=AM$7,IF('Copy &amp; Paste Roster Report Here'!$M769="FT",1,0),0)</f>
        <v>0</v>
      </c>
      <c r="AN772" s="118">
        <f>IF('Copy &amp; Paste Roster Report Here'!$A769=AN$7,IF('Copy &amp; Paste Roster Report Here'!$M769="FT",1,0),0)</f>
        <v>0</v>
      </c>
      <c r="AO772" s="118">
        <f>IF('Copy &amp; Paste Roster Report Here'!$A769=AO$7,IF('Copy &amp; Paste Roster Report Here'!$M769="FT",1,0),0)</f>
        <v>0</v>
      </c>
      <c r="AP772" s="118">
        <f>IF('Copy &amp; Paste Roster Report Here'!$A769=AP$7,IF('Copy &amp; Paste Roster Report Here'!$M769="FT",1,0),0)</f>
        <v>0</v>
      </c>
      <c r="AQ772" s="118">
        <f>IF('Copy &amp; Paste Roster Report Here'!$A769=AQ$7,IF('Copy &amp; Paste Roster Report Here'!$M769="FT",1,0),0)</f>
        <v>0</v>
      </c>
      <c r="AR772" s="118">
        <f>IF('Copy &amp; Paste Roster Report Here'!$A769=AR$7,IF('Copy &amp; Paste Roster Report Here'!$M769="FT",1,0),0)</f>
        <v>0</v>
      </c>
      <c r="AS772" s="118">
        <f>IF('Copy &amp; Paste Roster Report Here'!$A769=AS$7,IF('Copy &amp; Paste Roster Report Here'!$M769="FT",1,0),0)</f>
        <v>0</v>
      </c>
      <c r="AT772" s="118">
        <f>IF('Copy &amp; Paste Roster Report Here'!$A769=AT$7,IF('Copy &amp; Paste Roster Report Here'!$M769="FT",1,0),0)</f>
        <v>0</v>
      </c>
      <c r="AU772" s="118">
        <f>IF('Copy &amp; Paste Roster Report Here'!$A769=AU$7,IF('Copy &amp; Paste Roster Report Here'!$M769="FT",1,0),0)</f>
        <v>0</v>
      </c>
      <c r="AV772" s="73">
        <f t="shared" si="175"/>
        <v>0</v>
      </c>
      <c r="AW772" s="119">
        <f>IF('Copy &amp; Paste Roster Report Here'!$A769=AW$7,IF('Copy &amp; Paste Roster Report Here'!$M769="HT",1,0),0)</f>
        <v>0</v>
      </c>
      <c r="AX772" s="119">
        <f>IF('Copy &amp; Paste Roster Report Here'!$A769=AX$7,IF('Copy &amp; Paste Roster Report Here'!$M769="HT",1,0),0)</f>
        <v>0</v>
      </c>
      <c r="AY772" s="119">
        <f>IF('Copy &amp; Paste Roster Report Here'!$A769=AY$7,IF('Copy &amp; Paste Roster Report Here'!$M769="HT",1,0),0)</f>
        <v>0</v>
      </c>
      <c r="AZ772" s="119">
        <f>IF('Copy &amp; Paste Roster Report Here'!$A769=AZ$7,IF('Copy &amp; Paste Roster Report Here'!$M769="HT",1,0),0)</f>
        <v>0</v>
      </c>
      <c r="BA772" s="119">
        <f>IF('Copy &amp; Paste Roster Report Here'!$A769=BA$7,IF('Copy &amp; Paste Roster Report Here'!$M769="HT",1,0),0)</f>
        <v>0</v>
      </c>
      <c r="BB772" s="119">
        <f>IF('Copy &amp; Paste Roster Report Here'!$A769=BB$7,IF('Copy &amp; Paste Roster Report Here'!$M769="HT",1,0),0)</f>
        <v>0</v>
      </c>
      <c r="BC772" s="119">
        <f>IF('Copy &amp; Paste Roster Report Here'!$A769=BC$7,IF('Copy &amp; Paste Roster Report Here'!$M769="HT",1,0),0)</f>
        <v>0</v>
      </c>
      <c r="BD772" s="119">
        <f>IF('Copy &amp; Paste Roster Report Here'!$A769=BD$7,IF('Copy &amp; Paste Roster Report Here'!$M769="HT",1,0),0)</f>
        <v>0</v>
      </c>
      <c r="BE772" s="119">
        <f>IF('Copy &amp; Paste Roster Report Here'!$A769=BE$7,IF('Copy &amp; Paste Roster Report Here'!$M769="HT",1,0),0)</f>
        <v>0</v>
      </c>
      <c r="BF772" s="119">
        <f>IF('Copy &amp; Paste Roster Report Here'!$A769=BF$7,IF('Copy &amp; Paste Roster Report Here'!$M769="HT",1,0),0)</f>
        <v>0</v>
      </c>
      <c r="BG772" s="119">
        <f>IF('Copy &amp; Paste Roster Report Here'!$A769=BG$7,IF('Copy &amp; Paste Roster Report Here'!$M769="HT",1,0),0)</f>
        <v>0</v>
      </c>
      <c r="BH772" s="73">
        <f t="shared" si="176"/>
        <v>0</v>
      </c>
      <c r="BI772" s="120">
        <f>IF('Copy &amp; Paste Roster Report Here'!$A769=BI$7,IF('Copy &amp; Paste Roster Report Here'!$M769="MT",1,0),0)</f>
        <v>0</v>
      </c>
      <c r="BJ772" s="120">
        <f>IF('Copy &amp; Paste Roster Report Here'!$A769=BJ$7,IF('Copy &amp; Paste Roster Report Here'!$M769="MT",1,0),0)</f>
        <v>0</v>
      </c>
      <c r="BK772" s="120">
        <f>IF('Copy &amp; Paste Roster Report Here'!$A769=BK$7,IF('Copy &amp; Paste Roster Report Here'!$M769="MT",1,0),0)</f>
        <v>0</v>
      </c>
      <c r="BL772" s="120">
        <f>IF('Copy &amp; Paste Roster Report Here'!$A769=BL$7,IF('Copy &amp; Paste Roster Report Here'!$M769="MT",1,0),0)</f>
        <v>0</v>
      </c>
      <c r="BM772" s="120">
        <f>IF('Copy &amp; Paste Roster Report Here'!$A769=BM$7,IF('Copy &amp; Paste Roster Report Here'!$M769="MT",1,0),0)</f>
        <v>0</v>
      </c>
      <c r="BN772" s="120">
        <f>IF('Copy &amp; Paste Roster Report Here'!$A769=BN$7,IF('Copy &amp; Paste Roster Report Here'!$M769="MT",1,0),0)</f>
        <v>0</v>
      </c>
      <c r="BO772" s="120">
        <f>IF('Copy &amp; Paste Roster Report Here'!$A769=BO$7,IF('Copy &amp; Paste Roster Report Here'!$M769="MT",1,0),0)</f>
        <v>0</v>
      </c>
      <c r="BP772" s="120">
        <f>IF('Copy &amp; Paste Roster Report Here'!$A769=BP$7,IF('Copy &amp; Paste Roster Report Here'!$M769="MT",1,0),0)</f>
        <v>0</v>
      </c>
      <c r="BQ772" s="120">
        <f>IF('Copy &amp; Paste Roster Report Here'!$A769=BQ$7,IF('Copy &amp; Paste Roster Report Here'!$M769="MT",1,0),0)</f>
        <v>0</v>
      </c>
      <c r="BR772" s="120">
        <f>IF('Copy &amp; Paste Roster Report Here'!$A769=BR$7,IF('Copy &amp; Paste Roster Report Here'!$M769="MT",1,0),0)</f>
        <v>0</v>
      </c>
      <c r="BS772" s="120">
        <f>IF('Copy &amp; Paste Roster Report Here'!$A769=BS$7,IF('Copy &amp; Paste Roster Report Here'!$M769="MT",1,0),0)</f>
        <v>0</v>
      </c>
      <c r="BT772" s="73">
        <f t="shared" si="177"/>
        <v>0</v>
      </c>
      <c r="BU772" s="121">
        <f>IF('Copy &amp; Paste Roster Report Here'!$A769=BU$7,IF('Copy &amp; Paste Roster Report Here'!$M769="fy",1,0),0)</f>
        <v>0</v>
      </c>
      <c r="BV772" s="121">
        <f>IF('Copy &amp; Paste Roster Report Here'!$A769=BV$7,IF('Copy &amp; Paste Roster Report Here'!$M769="fy",1,0),0)</f>
        <v>0</v>
      </c>
      <c r="BW772" s="121">
        <f>IF('Copy &amp; Paste Roster Report Here'!$A769=BW$7,IF('Copy &amp; Paste Roster Report Here'!$M769="fy",1,0),0)</f>
        <v>0</v>
      </c>
      <c r="BX772" s="121">
        <f>IF('Copy &amp; Paste Roster Report Here'!$A769=BX$7,IF('Copy &amp; Paste Roster Report Here'!$M769="fy",1,0),0)</f>
        <v>0</v>
      </c>
      <c r="BY772" s="121">
        <f>IF('Copy &amp; Paste Roster Report Here'!$A769=BY$7,IF('Copy &amp; Paste Roster Report Here'!$M769="fy",1,0),0)</f>
        <v>0</v>
      </c>
      <c r="BZ772" s="121">
        <f>IF('Copy &amp; Paste Roster Report Here'!$A769=BZ$7,IF('Copy &amp; Paste Roster Report Here'!$M769="fy",1,0),0)</f>
        <v>0</v>
      </c>
      <c r="CA772" s="121">
        <f>IF('Copy &amp; Paste Roster Report Here'!$A769=CA$7,IF('Copy &amp; Paste Roster Report Here'!$M769="fy",1,0),0)</f>
        <v>0</v>
      </c>
      <c r="CB772" s="121">
        <f>IF('Copy &amp; Paste Roster Report Here'!$A769=CB$7,IF('Copy &amp; Paste Roster Report Here'!$M769="fy",1,0),0)</f>
        <v>0</v>
      </c>
      <c r="CC772" s="121">
        <f>IF('Copy &amp; Paste Roster Report Here'!$A769=CC$7,IF('Copy &amp; Paste Roster Report Here'!$M769="fy",1,0),0)</f>
        <v>0</v>
      </c>
      <c r="CD772" s="121">
        <f>IF('Copy &amp; Paste Roster Report Here'!$A769=CD$7,IF('Copy &amp; Paste Roster Report Here'!$M769="fy",1,0),0)</f>
        <v>0</v>
      </c>
      <c r="CE772" s="121">
        <f>IF('Copy &amp; Paste Roster Report Here'!$A769=CE$7,IF('Copy &amp; Paste Roster Report Here'!$M769="fy",1,0),0)</f>
        <v>0</v>
      </c>
      <c r="CF772" s="73">
        <f t="shared" si="178"/>
        <v>0</v>
      </c>
      <c r="CG772" s="122">
        <f>IF('Copy &amp; Paste Roster Report Here'!$A769=CG$7,IF('Copy &amp; Paste Roster Report Here'!$M769="RH",1,0),0)</f>
        <v>0</v>
      </c>
      <c r="CH772" s="122">
        <f>IF('Copy &amp; Paste Roster Report Here'!$A769=CH$7,IF('Copy &amp; Paste Roster Report Here'!$M769="RH",1,0),0)</f>
        <v>0</v>
      </c>
      <c r="CI772" s="122">
        <f>IF('Copy &amp; Paste Roster Report Here'!$A769=CI$7,IF('Copy &amp; Paste Roster Report Here'!$M769="RH",1,0),0)</f>
        <v>0</v>
      </c>
      <c r="CJ772" s="122">
        <f>IF('Copy &amp; Paste Roster Report Here'!$A769=CJ$7,IF('Copy &amp; Paste Roster Report Here'!$M769="RH",1,0),0)</f>
        <v>0</v>
      </c>
      <c r="CK772" s="122">
        <f>IF('Copy &amp; Paste Roster Report Here'!$A769=CK$7,IF('Copy &amp; Paste Roster Report Here'!$M769="RH",1,0),0)</f>
        <v>0</v>
      </c>
      <c r="CL772" s="122">
        <f>IF('Copy &amp; Paste Roster Report Here'!$A769=CL$7,IF('Copy &amp; Paste Roster Report Here'!$M769="RH",1,0),0)</f>
        <v>0</v>
      </c>
      <c r="CM772" s="122">
        <f>IF('Copy &amp; Paste Roster Report Here'!$A769=CM$7,IF('Copy &amp; Paste Roster Report Here'!$M769="RH",1,0),0)</f>
        <v>0</v>
      </c>
      <c r="CN772" s="122">
        <f>IF('Copy &amp; Paste Roster Report Here'!$A769=CN$7,IF('Copy &amp; Paste Roster Report Here'!$M769="RH",1,0),0)</f>
        <v>0</v>
      </c>
      <c r="CO772" s="122">
        <f>IF('Copy &amp; Paste Roster Report Here'!$A769=CO$7,IF('Copy &amp; Paste Roster Report Here'!$M769="RH",1,0),0)</f>
        <v>0</v>
      </c>
      <c r="CP772" s="122">
        <f>IF('Copy &amp; Paste Roster Report Here'!$A769=CP$7,IF('Copy &amp; Paste Roster Report Here'!$M769="RH",1,0),0)</f>
        <v>0</v>
      </c>
      <c r="CQ772" s="122">
        <f>IF('Copy &amp; Paste Roster Report Here'!$A769=CQ$7,IF('Copy &amp; Paste Roster Report Here'!$M769="RH",1,0),0)</f>
        <v>0</v>
      </c>
      <c r="CR772" s="73">
        <f t="shared" si="179"/>
        <v>0</v>
      </c>
      <c r="CS772" s="123">
        <f>IF('Copy &amp; Paste Roster Report Here'!$A769=CS$7,IF('Copy &amp; Paste Roster Report Here'!$M769="QT",1,0),0)</f>
        <v>0</v>
      </c>
      <c r="CT772" s="123">
        <f>IF('Copy &amp; Paste Roster Report Here'!$A769=CT$7,IF('Copy &amp; Paste Roster Report Here'!$M769="QT",1,0),0)</f>
        <v>0</v>
      </c>
      <c r="CU772" s="123">
        <f>IF('Copy &amp; Paste Roster Report Here'!$A769=CU$7,IF('Copy &amp; Paste Roster Report Here'!$M769="QT",1,0),0)</f>
        <v>0</v>
      </c>
      <c r="CV772" s="123">
        <f>IF('Copy &amp; Paste Roster Report Here'!$A769=CV$7,IF('Copy &amp; Paste Roster Report Here'!$M769="QT",1,0),0)</f>
        <v>0</v>
      </c>
      <c r="CW772" s="123">
        <f>IF('Copy &amp; Paste Roster Report Here'!$A769=CW$7,IF('Copy &amp; Paste Roster Report Here'!$M769="QT",1,0),0)</f>
        <v>0</v>
      </c>
      <c r="CX772" s="123">
        <f>IF('Copy &amp; Paste Roster Report Here'!$A769=CX$7,IF('Copy &amp; Paste Roster Report Here'!$M769="QT",1,0),0)</f>
        <v>0</v>
      </c>
      <c r="CY772" s="123">
        <f>IF('Copy &amp; Paste Roster Report Here'!$A769=CY$7,IF('Copy &amp; Paste Roster Report Here'!$M769="QT",1,0),0)</f>
        <v>0</v>
      </c>
      <c r="CZ772" s="123">
        <f>IF('Copy &amp; Paste Roster Report Here'!$A769=CZ$7,IF('Copy &amp; Paste Roster Report Here'!$M769="QT",1,0),0)</f>
        <v>0</v>
      </c>
      <c r="DA772" s="123">
        <f>IF('Copy &amp; Paste Roster Report Here'!$A769=DA$7,IF('Copy &amp; Paste Roster Report Here'!$M769="QT",1,0),0)</f>
        <v>0</v>
      </c>
      <c r="DB772" s="123">
        <f>IF('Copy &amp; Paste Roster Report Here'!$A769=DB$7,IF('Copy &amp; Paste Roster Report Here'!$M769="QT",1,0),0)</f>
        <v>0</v>
      </c>
      <c r="DC772" s="123">
        <f>IF('Copy &amp; Paste Roster Report Here'!$A769=DC$7,IF('Copy &amp; Paste Roster Report Here'!$M769="QT",1,0),0)</f>
        <v>0</v>
      </c>
      <c r="DD772" s="73">
        <f t="shared" si="180"/>
        <v>0</v>
      </c>
      <c r="DE772" s="124">
        <f>IF('Copy &amp; Paste Roster Report Here'!$A769=DE$7,IF('Copy &amp; Paste Roster Report Here'!$M769="xxxxxxxxxxx",1,0),0)</f>
        <v>0</v>
      </c>
      <c r="DF772" s="124">
        <f>IF('Copy &amp; Paste Roster Report Here'!$A769=DF$7,IF('Copy &amp; Paste Roster Report Here'!$M769="xxxxxxxxxxx",1,0),0)</f>
        <v>0</v>
      </c>
      <c r="DG772" s="124">
        <f>IF('Copy &amp; Paste Roster Report Here'!$A769=DG$7,IF('Copy &amp; Paste Roster Report Here'!$M769="xxxxxxxxxxx",1,0),0)</f>
        <v>0</v>
      </c>
      <c r="DH772" s="124">
        <f>IF('Copy &amp; Paste Roster Report Here'!$A769=DH$7,IF('Copy &amp; Paste Roster Report Here'!$M769="xxxxxxxxxxx",1,0),0)</f>
        <v>0</v>
      </c>
      <c r="DI772" s="124">
        <f>IF('Copy &amp; Paste Roster Report Here'!$A769=DI$7,IF('Copy &amp; Paste Roster Report Here'!$M769="xxxxxxxxxxx",1,0),0)</f>
        <v>0</v>
      </c>
      <c r="DJ772" s="124">
        <f>IF('Copy &amp; Paste Roster Report Here'!$A769=DJ$7,IF('Copy &amp; Paste Roster Report Here'!$M769="xxxxxxxxxxx",1,0),0)</f>
        <v>0</v>
      </c>
      <c r="DK772" s="124">
        <f>IF('Copy &amp; Paste Roster Report Here'!$A769=DK$7,IF('Copy &amp; Paste Roster Report Here'!$M769="xxxxxxxxxxx",1,0),0)</f>
        <v>0</v>
      </c>
      <c r="DL772" s="124">
        <f>IF('Copy &amp; Paste Roster Report Here'!$A769=DL$7,IF('Copy &amp; Paste Roster Report Here'!$M769="xxxxxxxxxxx",1,0),0)</f>
        <v>0</v>
      </c>
      <c r="DM772" s="124">
        <f>IF('Copy &amp; Paste Roster Report Here'!$A769=DM$7,IF('Copy &amp; Paste Roster Report Here'!$M769="xxxxxxxxxxx",1,0),0)</f>
        <v>0</v>
      </c>
      <c r="DN772" s="124">
        <f>IF('Copy &amp; Paste Roster Report Here'!$A769=DN$7,IF('Copy &amp; Paste Roster Report Here'!$M769="xxxxxxxxxxx",1,0),0)</f>
        <v>0</v>
      </c>
      <c r="DO772" s="124">
        <f>IF('Copy &amp; Paste Roster Report Here'!$A769=DO$7,IF('Copy &amp; Paste Roster Report Here'!$M769="xxxxxxxxxxx",1,0),0)</f>
        <v>0</v>
      </c>
      <c r="DP772" s="125">
        <f t="shared" si="181"/>
        <v>0</v>
      </c>
      <c r="DQ772" s="126">
        <f t="shared" si="182"/>
        <v>0</v>
      </c>
    </row>
    <row r="773" spans="1:121" x14ac:dyDescent="0.25">
      <c r="A773" s="111">
        <f t="shared" si="168"/>
        <v>0</v>
      </c>
      <c r="B773" s="111">
        <f t="shared" si="169"/>
        <v>0</v>
      </c>
      <c r="C773" s="112">
        <f>+('Copy &amp; Paste Roster Report Here'!$P770-'Copy &amp; Paste Roster Report Here'!$O770)/30</f>
        <v>0</v>
      </c>
      <c r="D773" s="112">
        <f>+('Copy &amp; Paste Roster Report Here'!$P770-'Copy &amp; Paste Roster Report Here'!$O770)</f>
        <v>0</v>
      </c>
      <c r="E773" s="111">
        <f>'Copy &amp; Paste Roster Report Here'!N770</f>
        <v>0</v>
      </c>
      <c r="F773" s="111" t="str">
        <f t="shared" si="170"/>
        <v>N</v>
      </c>
      <c r="G773" s="111">
        <f>'Copy &amp; Paste Roster Report Here'!R770</f>
        <v>0</v>
      </c>
      <c r="H773" s="113">
        <f t="shared" si="171"/>
        <v>0</v>
      </c>
      <c r="I773" s="112">
        <f>IF(F773="N",$F$5-'Copy &amp; Paste Roster Report Here'!O770,+'Copy &amp; Paste Roster Report Here'!Q770-'Copy &amp; Paste Roster Report Here'!O770)</f>
        <v>0</v>
      </c>
      <c r="J773" s="114">
        <f t="shared" si="172"/>
        <v>0</v>
      </c>
      <c r="K773" s="114">
        <f t="shared" si="173"/>
        <v>0</v>
      </c>
      <c r="L773" s="115">
        <f>'Copy &amp; Paste Roster Report Here'!F770</f>
        <v>0</v>
      </c>
      <c r="M773" s="116">
        <f t="shared" si="174"/>
        <v>0</v>
      </c>
      <c r="N773" s="117">
        <f>IF('Copy &amp; Paste Roster Report Here'!$A770='Analytical Tests'!N$7,IF($F773="Y",+$H773*N$6,0),0)</f>
        <v>0</v>
      </c>
      <c r="O773" s="117">
        <f>IF('Copy &amp; Paste Roster Report Here'!$A770='Analytical Tests'!O$7,IF($F773="Y",+$H773*O$6,0),0)</f>
        <v>0</v>
      </c>
      <c r="P773" s="117">
        <f>IF('Copy &amp; Paste Roster Report Here'!$A770='Analytical Tests'!P$7,IF($F773="Y",+$H773*P$6,0),0)</f>
        <v>0</v>
      </c>
      <c r="Q773" s="117">
        <f>IF('Copy &amp; Paste Roster Report Here'!$A770='Analytical Tests'!Q$7,IF($F773="Y",+$H773*Q$6,0),0)</f>
        <v>0</v>
      </c>
      <c r="R773" s="117">
        <f>IF('Copy &amp; Paste Roster Report Here'!$A770='Analytical Tests'!R$7,IF($F773="Y",+$H773*R$6,0),0)</f>
        <v>0</v>
      </c>
      <c r="S773" s="117">
        <f>IF('Copy &amp; Paste Roster Report Here'!$A770='Analytical Tests'!S$7,IF($F773="Y",+$H773*S$6,0),0)</f>
        <v>0</v>
      </c>
      <c r="T773" s="117">
        <f>IF('Copy &amp; Paste Roster Report Here'!$A770='Analytical Tests'!T$7,IF($F773="Y",+$H773*T$6,0),0)</f>
        <v>0</v>
      </c>
      <c r="U773" s="117">
        <f>IF('Copy &amp; Paste Roster Report Here'!$A770='Analytical Tests'!U$7,IF($F773="Y",+$H773*U$6,0),0)</f>
        <v>0</v>
      </c>
      <c r="V773" s="117">
        <f>IF('Copy &amp; Paste Roster Report Here'!$A770='Analytical Tests'!V$7,IF($F773="Y",+$H773*V$6,0),0)</f>
        <v>0</v>
      </c>
      <c r="W773" s="117">
        <f>IF('Copy &amp; Paste Roster Report Here'!$A770='Analytical Tests'!W$7,IF($F773="Y",+$H773*W$6,0),0)</f>
        <v>0</v>
      </c>
      <c r="X773" s="117">
        <f>IF('Copy &amp; Paste Roster Report Here'!$A770='Analytical Tests'!X$7,IF($F773="Y",+$H773*X$6,0),0)</f>
        <v>0</v>
      </c>
      <c r="Y773" s="117" t="b">
        <f>IF('Copy &amp; Paste Roster Report Here'!$A770='Analytical Tests'!Y$7,IF($F773="N",IF($J773&gt;=$C773,Y$6,+($I773/$D773)*Y$6),0))</f>
        <v>0</v>
      </c>
      <c r="Z773" s="117" t="b">
        <f>IF('Copy &amp; Paste Roster Report Here'!$A770='Analytical Tests'!Z$7,IF($F773="N",IF($J773&gt;=$C773,Z$6,+($I773/$D773)*Z$6),0))</f>
        <v>0</v>
      </c>
      <c r="AA773" s="117" t="b">
        <f>IF('Copy &amp; Paste Roster Report Here'!$A770='Analytical Tests'!AA$7,IF($F773="N",IF($J773&gt;=$C773,AA$6,+($I773/$D773)*AA$6),0))</f>
        <v>0</v>
      </c>
      <c r="AB773" s="117" t="b">
        <f>IF('Copy &amp; Paste Roster Report Here'!$A770='Analytical Tests'!AB$7,IF($F773="N",IF($J773&gt;=$C773,AB$6,+($I773/$D773)*AB$6),0))</f>
        <v>0</v>
      </c>
      <c r="AC773" s="117" t="b">
        <f>IF('Copy &amp; Paste Roster Report Here'!$A770='Analytical Tests'!AC$7,IF($F773="N",IF($J773&gt;=$C773,AC$6,+($I773/$D773)*AC$6),0))</f>
        <v>0</v>
      </c>
      <c r="AD773" s="117" t="b">
        <f>IF('Copy &amp; Paste Roster Report Here'!$A770='Analytical Tests'!AD$7,IF($F773="N",IF($J773&gt;=$C773,AD$6,+($I773/$D773)*AD$6),0))</f>
        <v>0</v>
      </c>
      <c r="AE773" s="117" t="b">
        <f>IF('Copy &amp; Paste Roster Report Here'!$A770='Analytical Tests'!AE$7,IF($F773="N",IF($J773&gt;=$C773,AE$6,+($I773/$D773)*AE$6),0))</f>
        <v>0</v>
      </c>
      <c r="AF773" s="117" t="b">
        <f>IF('Copy &amp; Paste Roster Report Here'!$A770='Analytical Tests'!AF$7,IF($F773="N",IF($J773&gt;=$C773,AF$6,+($I773/$D773)*AF$6),0))</f>
        <v>0</v>
      </c>
      <c r="AG773" s="117" t="b">
        <f>IF('Copy &amp; Paste Roster Report Here'!$A770='Analytical Tests'!AG$7,IF($F773="N",IF($J773&gt;=$C773,AG$6,+($I773/$D773)*AG$6),0))</f>
        <v>0</v>
      </c>
      <c r="AH773" s="117" t="b">
        <f>IF('Copy &amp; Paste Roster Report Here'!$A770='Analytical Tests'!AH$7,IF($F773="N",IF($J773&gt;=$C773,AH$6,+($I773/$D773)*AH$6),0))</f>
        <v>0</v>
      </c>
      <c r="AI773" s="117" t="b">
        <f>IF('Copy &amp; Paste Roster Report Here'!$A770='Analytical Tests'!AI$7,IF($F773="N",IF($J773&gt;=$C773,AI$6,+($I773/$D773)*AI$6),0))</f>
        <v>0</v>
      </c>
      <c r="AJ773" s="79"/>
      <c r="AK773" s="118">
        <f>IF('Copy &amp; Paste Roster Report Here'!$A770=AK$7,IF('Copy &amp; Paste Roster Report Here'!$M770="FT",1,0),0)</f>
        <v>0</v>
      </c>
      <c r="AL773" s="118">
        <f>IF('Copy &amp; Paste Roster Report Here'!$A770=AL$7,IF('Copy &amp; Paste Roster Report Here'!$M770="FT",1,0),0)</f>
        <v>0</v>
      </c>
      <c r="AM773" s="118">
        <f>IF('Copy &amp; Paste Roster Report Here'!$A770=AM$7,IF('Copy &amp; Paste Roster Report Here'!$M770="FT",1,0),0)</f>
        <v>0</v>
      </c>
      <c r="AN773" s="118">
        <f>IF('Copy &amp; Paste Roster Report Here'!$A770=AN$7,IF('Copy &amp; Paste Roster Report Here'!$M770="FT",1,0),0)</f>
        <v>0</v>
      </c>
      <c r="AO773" s="118">
        <f>IF('Copy &amp; Paste Roster Report Here'!$A770=AO$7,IF('Copy &amp; Paste Roster Report Here'!$M770="FT",1,0),0)</f>
        <v>0</v>
      </c>
      <c r="AP773" s="118">
        <f>IF('Copy &amp; Paste Roster Report Here'!$A770=AP$7,IF('Copy &amp; Paste Roster Report Here'!$M770="FT",1,0),0)</f>
        <v>0</v>
      </c>
      <c r="AQ773" s="118">
        <f>IF('Copy &amp; Paste Roster Report Here'!$A770=AQ$7,IF('Copy &amp; Paste Roster Report Here'!$M770="FT",1,0),0)</f>
        <v>0</v>
      </c>
      <c r="AR773" s="118">
        <f>IF('Copy &amp; Paste Roster Report Here'!$A770=AR$7,IF('Copy &amp; Paste Roster Report Here'!$M770="FT",1,0),0)</f>
        <v>0</v>
      </c>
      <c r="AS773" s="118">
        <f>IF('Copy &amp; Paste Roster Report Here'!$A770=AS$7,IF('Copy &amp; Paste Roster Report Here'!$M770="FT",1,0),0)</f>
        <v>0</v>
      </c>
      <c r="AT773" s="118">
        <f>IF('Copy &amp; Paste Roster Report Here'!$A770=AT$7,IF('Copy &amp; Paste Roster Report Here'!$M770="FT",1,0),0)</f>
        <v>0</v>
      </c>
      <c r="AU773" s="118">
        <f>IF('Copy &amp; Paste Roster Report Here'!$A770=AU$7,IF('Copy &amp; Paste Roster Report Here'!$M770="FT",1,0),0)</f>
        <v>0</v>
      </c>
      <c r="AV773" s="73">
        <f t="shared" si="175"/>
        <v>0</v>
      </c>
      <c r="AW773" s="119">
        <f>IF('Copy &amp; Paste Roster Report Here'!$A770=AW$7,IF('Copy &amp; Paste Roster Report Here'!$M770="HT",1,0),0)</f>
        <v>0</v>
      </c>
      <c r="AX773" s="119">
        <f>IF('Copy &amp; Paste Roster Report Here'!$A770=AX$7,IF('Copy &amp; Paste Roster Report Here'!$M770="HT",1,0),0)</f>
        <v>0</v>
      </c>
      <c r="AY773" s="119">
        <f>IF('Copy &amp; Paste Roster Report Here'!$A770=AY$7,IF('Copy &amp; Paste Roster Report Here'!$M770="HT",1,0),0)</f>
        <v>0</v>
      </c>
      <c r="AZ773" s="119">
        <f>IF('Copy &amp; Paste Roster Report Here'!$A770=AZ$7,IF('Copy &amp; Paste Roster Report Here'!$M770="HT",1,0),0)</f>
        <v>0</v>
      </c>
      <c r="BA773" s="119">
        <f>IF('Copy &amp; Paste Roster Report Here'!$A770=BA$7,IF('Copy &amp; Paste Roster Report Here'!$M770="HT",1,0),0)</f>
        <v>0</v>
      </c>
      <c r="BB773" s="119">
        <f>IF('Copy &amp; Paste Roster Report Here'!$A770=BB$7,IF('Copy &amp; Paste Roster Report Here'!$M770="HT",1,0),0)</f>
        <v>0</v>
      </c>
      <c r="BC773" s="119">
        <f>IF('Copy &amp; Paste Roster Report Here'!$A770=BC$7,IF('Copy &amp; Paste Roster Report Here'!$M770="HT",1,0),0)</f>
        <v>0</v>
      </c>
      <c r="BD773" s="119">
        <f>IF('Copy &amp; Paste Roster Report Here'!$A770=BD$7,IF('Copy &amp; Paste Roster Report Here'!$M770="HT",1,0),0)</f>
        <v>0</v>
      </c>
      <c r="BE773" s="119">
        <f>IF('Copy &amp; Paste Roster Report Here'!$A770=BE$7,IF('Copy &amp; Paste Roster Report Here'!$M770="HT",1,0),0)</f>
        <v>0</v>
      </c>
      <c r="BF773" s="119">
        <f>IF('Copy &amp; Paste Roster Report Here'!$A770=BF$7,IF('Copy &amp; Paste Roster Report Here'!$M770="HT",1,0),0)</f>
        <v>0</v>
      </c>
      <c r="BG773" s="119">
        <f>IF('Copy &amp; Paste Roster Report Here'!$A770=BG$7,IF('Copy &amp; Paste Roster Report Here'!$M770="HT",1,0),0)</f>
        <v>0</v>
      </c>
      <c r="BH773" s="73">
        <f t="shared" si="176"/>
        <v>0</v>
      </c>
      <c r="BI773" s="120">
        <f>IF('Copy &amp; Paste Roster Report Here'!$A770=BI$7,IF('Copy &amp; Paste Roster Report Here'!$M770="MT",1,0),0)</f>
        <v>0</v>
      </c>
      <c r="BJ773" s="120">
        <f>IF('Copy &amp; Paste Roster Report Here'!$A770=BJ$7,IF('Copy &amp; Paste Roster Report Here'!$M770="MT",1,0),0)</f>
        <v>0</v>
      </c>
      <c r="BK773" s="120">
        <f>IF('Copy &amp; Paste Roster Report Here'!$A770=BK$7,IF('Copy &amp; Paste Roster Report Here'!$M770="MT",1,0),0)</f>
        <v>0</v>
      </c>
      <c r="BL773" s="120">
        <f>IF('Copy &amp; Paste Roster Report Here'!$A770=BL$7,IF('Copy &amp; Paste Roster Report Here'!$M770="MT",1,0),0)</f>
        <v>0</v>
      </c>
      <c r="BM773" s="120">
        <f>IF('Copy &amp; Paste Roster Report Here'!$A770=BM$7,IF('Copy &amp; Paste Roster Report Here'!$M770="MT",1,0),0)</f>
        <v>0</v>
      </c>
      <c r="BN773" s="120">
        <f>IF('Copy &amp; Paste Roster Report Here'!$A770=BN$7,IF('Copy &amp; Paste Roster Report Here'!$M770="MT",1,0),0)</f>
        <v>0</v>
      </c>
      <c r="BO773" s="120">
        <f>IF('Copy &amp; Paste Roster Report Here'!$A770=BO$7,IF('Copy &amp; Paste Roster Report Here'!$M770="MT",1,0),0)</f>
        <v>0</v>
      </c>
      <c r="BP773" s="120">
        <f>IF('Copy &amp; Paste Roster Report Here'!$A770=BP$7,IF('Copy &amp; Paste Roster Report Here'!$M770="MT",1,0),0)</f>
        <v>0</v>
      </c>
      <c r="BQ773" s="120">
        <f>IF('Copy &amp; Paste Roster Report Here'!$A770=BQ$7,IF('Copy &amp; Paste Roster Report Here'!$M770="MT",1,0),0)</f>
        <v>0</v>
      </c>
      <c r="BR773" s="120">
        <f>IF('Copy &amp; Paste Roster Report Here'!$A770=BR$7,IF('Copy &amp; Paste Roster Report Here'!$M770="MT",1,0),0)</f>
        <v>0</v>
      </c>
      <c r="BS773" s="120">
        <f>IF('Copy &amp; Paste Roster Report Here'!$A770=BS$7,IF('Copy &amp; Paste Roster Report Here'!$M770="MT",1,0),0)</f>
        <v>0</v>
      </c>
      <c r="BT773" s="73">
        <f t="shared" si="177"/>
        <v>0</v>
      </c>
      <c r="BU773" s="121">
        <f>IF('Copy &amp; Paste Roster Report Here'!$A770=BU$7,IF('Copy &amp; Paste Roster Report Here'!$M770="fy",1,0),0)</f>
        <v>0</v>
      </c>
      <c r="BV773" s="121">
        <f>IF('Copy &amp; Paste Roster Report Here'!$A770=BV$7,IF('Copy &amp; Paste Roster Report Here'!$M770="fy",1,0),0)</f>
        <v>0</v>
      </c>
      <c r="BW773" s="121">
        <f>IF('Copy &amp; Paste Roster Report Here'!$A770=BW$7,IF('Copy &amp; Paste Roster Report Here'!$M770="fy",1,0),0)</f>
        <v>0</v>
      </c>
      <c r="BX773" s="121">
        <f>IF('Copy &amp; Paste Roster Report Here'!$A770=BX$7,IF('Copy &amp; Paste Roster Report Here'!$M770="fy",1,0),0)</f>
        <v>0</v>
      </c>
      <c r="BY773" s="121">
        <f>IF('Copy &amp; Paste Roster Report Here'!$A770=BY$7,IF('Copy &amp; Paste Roster Report Here'!$M770="fy",1,0),0)</f>
        <v>0</v>
      </c>
      <c r="BZ773" s="121">
        <f>IF('Copy &amp; Paste Roster Report Here'!$A770=BZ$7,IF('Copy &amp; Paste Roster Report Here'!$M770="fy",1,0),0)</f>
        <v>0</v>
      </c>
      <c r="CA773" s="121">
        <f>IF('Copy &amp; Paste Roster Report Here'!$A770=CA$7,IF('Copy &amp; Paste Roster Report Here'!$M770="fy",1,0),0)</f>
        <v>0</v>
      </c>
      <c r="CB773" s="121">
        <f>IF('Copy &amp; Paste Roster Report Here'!$A770=CB$7,IF('Copy &amp; Paste Roster Report Here'!$M770="fy",1,0),0)</f>
        <v>0</v>
      </c>
      <c r="CC773" s="121">
        <f>IF('Copy &amp; Paste Roster Report Here'!$A770=CC$7,IF('Copy &amp; Paste Roster Report Here'!$M770="fy",1,0),0)</f>
        <v>0</v>
      </c>
      <c r="CD773" s="121">
        <f>IF('Copy &amp; Paste Roster Report Here'!$A770=CD$7,IF('Copy &amp; Paste Roster Report Here'!$M770="fy",1,0),0)</f>
        <v>0</v>
      </c>
      <c r="CE773" s="121">
        <f>IF('Copy &amp; Paste Roster Report Here'!$A770=CE$7,IF('Copy &amp; Paste Roster Report Here'!$M770="fy",1,0),0)</f>
        <v>0</v>
      </c>
      <c r="CF773" s="73">
        <f t="shared" si="178"/>
        <v>0</v>
      </c>
      <c r="CG773" s="122">
        <f>IF('Copy &amp; Paste Roster Report Here'!$A770=CG$7,IF('Copy &amp; Paste Roster Report Here'!$M770="RH",1,0),0)</f>
        <v>0</v>
      </c>
      <c r="CH773" s="122">
        <f>IF('Copy &amp; Paste Roster Report Here'!$A770=CH$7,IF('Copy &amp; Paste Roster Report Here'!$M770="RH",1,0),0)</f>
        <v>0</v>
      </c>
      <c r="CI773" s="122">
        <f>IF('Copy &amp; Paste Roster Report Here'!$A770=CI$7,IF('Copy &amp; Paste Roster Report Here'!$M770="RH",1,0),0)</f>
        <v>0</v>
      </c>
      <c r="CJ773" s="122">
        <f>IF('Copy &amp; Paste Roster Report Here'!$A770=CJ$7,IF('Copy &amp; Paste Roster Report Here'!$M770="RH",1,0),0)</f>
        <v>0</v>
      </c>
      <c r="CK773" s="122">
        <f>IF('Copy &amp; Paste Roster Report Here'!$A770=CK$7,IF('Copy &amp; Paste Roster Report Here'!$M770="RH",1,0),0)</f>
        <v>0</v>
      </c>
      <c r="CL773" s="122">
        <f>IF('Copy &amp; Paste Roster Report Here'!$A770=CL$7,IF('Copy &amp; Paste Roster Report Here'!$M770="RH",1,0),0)</f>
        <v>0</v>
      </c>
      <c r="CM773" s="122">
        <f>IF('Copy &amp; Paste Roster Report Here'!$A770=CM$7,IF('Copy &amp; Paste Roster Report Here'!$M770="RH",1,0),0)</f>
        <v>0</v>
      </c>
      <c r="CN773" s="122">
        <f>IF('Copy &amp; Paste Roster Report Here'!$A770=CN$7,IF('Copy &amp; Paste Roster Report Here'!$M770="RH",1,0),0)</f>
        <v>0</v>
      </c>
      <c r="CO773" s="122">
        <f>IF('Copy &amp; Paste Roster Report Here'!$A770=CO$7,IF('Copy &amp; Paste Roster Report Here'!$M770="RH",1,0),0)</f>
        <v>0</v>
      </c>
      <c r="CP773" s="122">
        <f>IF('Copy &amp; Paste Roster Report Here'!$A770=CP$7,IF('Copy &amp; Paste Roster Report Here'!$M770="RH",1,0),0)</f>
        <v>0</v>
      </c>
      <c r="CQ773" s="122">
        <f>IF('Copy &amp; Paste Roster Report Here'!$A770=CQ$7,IF('Copy &amp; Paste Roster Report Here'!$M770="RH",1,0),0)</f>
        <v>0</v>
      </c>
      <c r="CR773" s="73">
        <f t="shared" si="179"/>
        <v>0</v>
      </c>
      <c r="CS773" s="123">
        <f>IF('Copy &amp; Paste Roster Report Here'!$A770=CS$7,IF('Copy &amp; Paste Roster Report Here'!$M770="QT",1,0),0)</f>
        <v>0</v>
      </c>
      <c r="CT773" s="123">
        <f>IF('Copy &amp; Paste Roster Report Here'!$A770=CT$7,IF('Copy &amp; Paste Roster Report Here'!$M770="QT",1,0),0)</f>
        <v>0</v>
      </c>
      <c r="CU773" s="123">
        <f>IF('Copy &amp; Paste Roster Report Here'!$A770=CU$7,IF('Copy &amp; Paste Roster Report Here'!$M770="QT",1,0),0)</f>
        <v>0</v>
      </c>
      <c r="CV773" s="123">
        <f>IF('Copy &amp; Paste Roster Report Here'!$A770=CV$7,IF('Copy &amp; Paste Roster Report Here'!$M770="QT",1,0),0)</f>
        <v>0</v>
      </c>
      <c r="CW773" s="123">
        <f>IF('Copy &amp; Paste Roster Report Here'!$A770=CW$7,IF('Copy &amp; Paste Roster Report Here'!$M770="QT",1,0),0)</f>
        <v>0</v>
      </c>
      <c r="CX773" s="123">
        <f>IF('Copy &amp; Paste Roster Report Here'!$A770=CX$7,IF('Copy &amp; Paste Roster Report Here'!$M770="QT",1,0),0)</f>
        <v>0</v>
      </c>
      <c r="CY773" s="123">
        <f>IF('Copy &amp; Paste Roster Report Here'!$A770=CY$7,IF('Copy &amp; Paste Roster Report Here'!$M770="QT",1,0),0)</f>
        <v>0</v>
      </c>
      <c r="CZ773" s="123">
        <f>IF('Copy &amp; Paste Roster Report Here'!$A770=CZ$7,IF('Copy &amp; Paste Roster Report Here'!$M770="QT",1,0),0)</f>
        <v>0</v>
      </c>
      <c r="DA773" s="123">
        <f>IF('Copy &amp; Paste Roster Report Here'!$A770=DA$7,IF('Copy &amp; Paste Roster Report Here'!$M770="QT",1,0),0)</f>
        <v>0</v>
      </c>
      <c r="DB773" s="123">
        <f>IF('Copy &amp; Paste Roster Report Here'!$A770=DB$7,IF('Copy &amp; Paste Roster Report Here'!$M770="QT",1,0),0)</f>
        <v>0</v>
      </c>
      <c r="DC773" s="123">
        <f>IF('Copy &amp; Paste Roster Report Here'!$A770=DC$7,IF('Copy &amp; Paste Roster Report Here'!$M770="QT",1,0),0)</f>
        <v>0</v>
      </c>
      <c r="DD773" s="73">
        <f t="shared" si="180"/>
        <v>0</v>
      </c>
      <c r="DE773" s="124">
        <f>IF('Copy &amp; Paste Roster Report Here'!$A770=DE$7,IF('Copy &amp; Paste Roster Report Here'!$M770="xxxxxxxxxxx",1,0),0)</f>
        <v>0</v>
      </c>
      <c r="DF773" s="124">
        <f>IF('Copy &amp; Paste Roster Report Here'!$A770=DF$7,IF('Copy &amp; Paste Roster Report Here'!$M770="xxxxxxxxxxx",1,0),0)</f>
        <v>0</v>
      </c>
      <c r="DG773" s="124">
        <f>IF('Copy &amp; Paste Roster Report Here'!$A770=DG$7,IF('Copy &amp; Paste Roster Report Here'!$M770="xxxxxxxxxxx",1,0),0)</f>
        <v>0</v>
      </c>
      <c r="DH773" s="124">
        <f>IF('Copy &amp; Paste Roster Report Here'!$A770=DH$7,IF('Copy &amp; Paste Roster Report Here'!$M770="xxxxxxxxxxx",1,0),0)</f>
        <v>0</v>
      </c>
      <c r="DI773" s="124">
        <f>IF('Copy &amp; Paste Roster Report Here'!$A770=DI$7,IF('Copy &amp; Paste Roster Report Here'!$M770="xxxxxxxxxxx",1,0),0)</f>
        <v>0</v>
      </c>
      <c r="DJ773" s="124">
        <f>IF('Copy &amp; Paste Roster Report Here'!$A770=DJ$7,IF('Copy &amp; Paste Roster Report Here'!$M770="xxxxxxxxxxx",1,0),0)</f>
        <v>0</v>
      </c>
      <c r="DK773" s="124">
        <f>IF('Copy &amp; Paste Roster Report Here'!$A770=DK$7,IF('Copy &amp; Paste Roster Report Here'!$M770="xxxxxxxxxxx",1,0),0)</f>
        <v>0</v>
      </c>
      <c r="DL773" s="124">
        <f>IF('Copy &amp; Paste Roster Report Here'!$A770=DL$7,IF('Copy &amp; Paste Roster Report Here'!$M770="xxxxxxxxxxx",1,0),0)</f>
        <v>0</v>
      </c>
      <c r="DM773" s="124">
        <f>IF('Copy &amp; Paste Roster Report Here'!$A770=DM$7,IF('Copy &amp; Paste Roster Report Here'!$M770="xxxxxxxxxxx",1,0),0)</f>
        <v>0</v>
      </c>
      <c r="DN773" s="124">
        <f>IF('Copy &amp; Paste Roster Report Here'!$A770=DN$7,IF('Copy &amp; Paste Roster Report Here'!$M770="xxxxxxxxxxx",1,0),0)</f>
        <v>0</v>
      </c>
      <c r="DO773" s="124">
        <f>IF('Copy &amp; Paste Roster Report Here'!$A770=DO$7,IF('Copy &amp; Paste Roster Report Here'!$M770="xxxxxxxxxxx",1,0),0)</f>
        <v>0</v>
      </c>
      <c r="DP773" s="125">
        <f t="shared" si="181"/>
        <v>0</v>
      </c>
      <c r="DQ773" s="126">
        <f t="shared" si="182"/>
        <v>0</v>
      </c>
    </row>
    <row r="774" spans="1:121" x14ac:dyDescent="0.25">
      <c r="A774" s="111">
        <f t="shared" si="168"/>
        <v>0</v>
      </c>
      <c r="B774" s="111">
        <f t="shared" si="169"/>
        <v>0</v>
      </c>
      <c r="C774" s="112">
        <f>+('Copy &amp; Paste Roster Report Here'!$P771-'Copy &amp; Paste Roster Report Here'!$O771)/30</f>
        <v>0</v>
      </c>
      <c r="D774" s="112">
        <f>+('Copy &amp; Paste Roster Report Here'!$P771-'Copy &amp; Paste Roster Report Here'!$O771)</f>
        <v>0</v>
      </c>
      <c r="E774" s="111">
        <f>'Copy &amp; Paste Roster Report Here'!N771</f>
        <v>0</v>
      </c>
      <c r="F774" s="111" t="str">
        <f t="shared" si="170"/>
        <v>N</v>
      </c>
      <c r="G774" s="111">
        <f>'Copy &amp; Paste Roster Report Here'!R771</f>
        <v>0</v>
      </c>
      <c r="H774" s="113">
        <f t="shared" si="171"/>
        <v>0</v>
      </c>
      <c r="I774" s="112">
        <f>IF(F774="N",$F$5-'Copy &amp; Paste Roster Report Here'!O771,+'Copy &amp; Paste Roster Report Here'!Q771-'Copy &amp; Paste Roster Report Here'!O771)</f>
        <v>0</v>
      </c>
      <c r="J774" s="114">
        <f t="shared" si="172"/>
        <v>0</v>
      </c>
      <c r="K774" s="114">
        <f t="shared" si="173"/>
        <v>0</v>
      </c>
      <c r="L774" s="115">
        <f>'Copy &amp; Paste Roster Report Here'!F771</f>
        <v>0</v>
      </c>
      <c r="M774" s="116">
        <f t="shared" si="174"/>
        <v>0</v>
      </c>
      <c r="N774" s="117">
        <f>IF('Copy &amp; Paste Roster Report Here'!$A771='Analytical Tests'!N$7,IF($F774="Y",+$H774*N$6,0),0)</f>
        <v>0</v>
      </c>
      <c r="O774" s="117">
        <f>IF('Copy &amp; Paste Roster Report Here'!$A771='Analytical Tests'!O$7,IF($F774="Y",+$H774*O$6,0),0)</f>
        <v>0</v>
      </c>
      <c r="P774" s="117">
        <f>IF('Copy &amp; Paste Roster Report Here'!$A771='Analytical Tests'!P$7,IF($F774="Y",+$H774*P$6,0),0)</f>
        <v>0</v>
      </c>
      <c r="Q774" s="117">
        <f>IF('Copy &amp; Paste Roster Report Here'!$A771='Analytical Tests'!Q$7,IF($F774="Y",+$H774*Q$6,0),0)</f>
        <v>0</v>
      </c>
      <c r="R774" s="117">
        <f>IF('Copy &amp; Paste Roster Report Here'!$A771='Analytical Tests'!R$7,IF($F774="Y",+$H774*R$6,0),0)</f>
        <v>0</v>
      </c>
      <c r="S774" s="117">
        <f>IF('Copy &amp; Paste Roster Report Here'!$A771='Analytical Tests'!S$7,IF($F774="Y",+$H774*S$6,0),0)</f>
        <v>0</v>
      </c>
      <c r="T774" s="117">
        <f>IF('Copy &amp; Paste Roster Report Here'!$A771='Analytical Tests'!T$7,IF($F774="Y",+$H774*T$6,0),0)</f>
        <v>0</v>
      </c>
      <c r="U774" s="117">
        <f>IF('Copy &amp; Paste Roster Report Here'!$A771='Analytical Tests'!U$7,IF($F774="Y",+$H774*U$6,0),0)</f>
        <v>0</v>
      </c>
      <c r="V774" s="117">
        <f>IF('Copy &amp; Paste Roster Report Here'!$A771='Analytical Tests'!V$7,IF($F774="Y",+$H774*V$6,0),0)</f>
        <v>0</v>
      </c>
      <c r="W774" s="117">
        <f>IF('Copy &amp; Paste Roster Report Here'!$A771='Analytical Tests'!W$7,IF($F774="Y",+$H774*W$6,0),0)</f>
        <v>0</v>
      </c>
      <c r="X774" s="117">
        <f>IF('Copy &amp; Paste Roster Report Here'!$A771='Analytical Tests'!X$7,IF($F774="Y",+$H774*X$6,0),0)</f>
        <v>0</v>
      </c>
      <c r="Y774" s="117" t="b">
        <f>IF('Copy &amp; Paste Roster Report Here'!$A771='Analytical Tests'!Y$7,IF($F774="N",IF($J774&gt;=$C774,Y$6,+($I774/$D774)*Y$6),0))</f>
        <v>0</v>
      </c>
      <c r="Z774" s="117" t="b">
        <f>IF('Copy &amp; Paste Roster Report Here'!$A771='Analytical Tests'!Z$7,IF($F774="N",IF($J774&gt;=$C774,Z$6,+($I774/$D774)*Z$6),0))</f>
        <v>0</v>
      </c>
      <c r="AA774" s="117" t="b">
        <f>IF('Copy &amp; Paste Roster Report Here'!$A771='Analytical Tests'!AA$7,IF($F774="N",IF($J774&gt;=$C774,AA$6,+($I774/$D774)*AA$6),0))</f>
        <v>0</v>
      </c>
      <c r="AB774" s="117" t="b">
        <f>IF('Copy &amp; Paste Roster Report Here'!$A771='Analytical Tests'!AB$7,IF($F774="N",IF($J774&gt;=$C774,AB$6,+($I774/$D774)*AB$6),0))</f>
        <v>0</v>
      </c>
      <c r="AC774" s="117" t="b">
        <f>IF('Copy &amp; Paste Roster Report Here'!$A771='Analytical Tests'!AC$7,IF($F774="N",IF($J774&gt;=$C774,AC$6,+($I774/$D774)*AC$6),0))</f>
        <v>0</v>
      </c>
      <c r="AD774" s="117" t="b">
        <f>IF('Copy &amp; Paste Roster Report Here'!$A771='Analytical Tests'!AD$7,IF($F774="N",IF($J774&gt;=$C774,AD$6,+($I774/$D774)*AD$6),0))</f>
        <v>0</v>
      </c>
      <c r="AE774" s="117" t="b">
        <f>IF('Copy &amp; Paste Roster Report Here'!$A771='Analytical Tests'!AE$7,IF($F774="N",IF($J774&gt;=$C774,AE$6,+($I774/$D774)*AE$6),0))</f>
        <v>0</v>
      </c>
      <c r="AF774" s="117" t="b">
        <f>IF('Copy &amp; Paste Roster Report Here'!$A771='Analytical Tests'!AF$7,IF($F774="N",IF($J774&gt;=$C774,AF$6,+($I774/$D774)*AF$6),0))</f>
        <v>0</v>
      </c>
      <c r="AG774" s="117" t="b">
        <f>IF('Copy &amp; Paste Roster Report Here'!$A771='Analytical Tests'!AG$7,IF($F774="N",IF($J774&gt;=$C774,AG$6,+($I774/$D774)*AG$6),0))</f>
        <v>0</v>
      </c>
      <c r="AH774" s="117" t="b">
        <f>IF('Copy &amp; Paste Roster Report Here'!$A771='Analytical Tests'!AH$7,IF($F774="N",IF($J774&gt;=$C774,AH$6,+($I774/$D774)*AH$6),0))</f>
        <v>0</v>
      </c>
      <c r="AI774" s="117" t="b">
        <f>IF('Copy &amp; Paste Roster Report Here'!$A771='Analytical Tests'!AI$7,IF($F774="N",IF($J774&gt;=$C774,AI$6,+($I774/$D774)*AI$6),0))</f>
        <v>0</v>
      </c>
      <c r="AJ774" s="79"/>
      <c r="AK774" s="118">
        <f>IF('Copy &amp; Paste Roster Report Here'!$A771=AK$7,IF('Copy &amp; Paste Roster Report Here'!$M771="FT",1,0),0)</f>
        <v>0</v>
      </c>
      <c r="AL774" s="118">
        <f>IF('Copy &amp; Paste Roster Report Here'!$A771=AL$7,IF('Copy &amp; Paste Roster Report Here'!$M771="FT",1,0),0)</f>
        <v>0</v>
      </c>
      <c r="AM774" s="118">
        <f>IF('Copy &amp; Paste Roster Report Here'!$A771=AM$7,IF('Copy &amp; Paste Roster Report Here'!$M771="FT",1,0),0)</f>
        <v>0</v>
      </c>
      <c r="AN774" s="118">
        <f>IF('Copy &amp; Paste Roster Report Here'!$A771=AN$7,IF('Copy &amp; Paste Roster Report Here'!$M771="FT",1,0),0)</f>
        <v>0</v>
      </c>
      <c r="AO774" s="118">
        <f>IF('Copy &amp; Paste Roster Report Here'!$A771=AO$7,IF('Copy &amp; Paste Roster Report Here'!$M771="FT",1,0),0)</f>
        <v>0</v>
      </c>
      <c r="AP774" s="118">
        <f>IF('Copy &amp; Paste Roster Report Here'!$A771=AP$7,IF('Copy &amp; Paste Roster Report Here'!$M771="FT",1,0),0)</f>
        <v>0</v>
      </c>
      <c r="AQ774" s="118">
        <f>IF('Copy &amp; Paste Roster Report Here'!$A771=AQ$7,IF('Copy &amp; Paste Roster Report Here'!$M771="FT",1,0),0)</f>
        <v>0</v>
      </c>
      <c r="AR774" s="118">
        <f>IF('Copy &amp; Paste Roster Report Here'!$A771=AR$7,IF('Copy &amp; Paste Roster Report Here'!$M771="FT",1,0),0)</f>
        <v>0</v>
      </c>
      <c r="AS774" s="118">
        <f>IF('Copy &amp; Paste Roster Report Here'!$A771=AS$7,IF('Copy &amp; Paste Roster Report Here'!$M771="FT",1,0),0)</f>
        <v>0</v>
      </c>
      <c r="AT774" s="118">
        <f>IF('Copy &amp; Paste Roster Report Here'!$A771=AT$7,IF('Copy &amp; Paste Roster Report Here'!$M771="FT",1,0),0)</f>
        <v>0</v>
      </c>
      <c r="AU774" s="118">
        <f>IF('Copy &amp; Paste Roster Report Here'!$A771=AU$7,IF('Copy &amp; Paste Roster Report Here'!$M771="FT",1,0),0)</f>
        <v>0</v>
      </c>
      <c r="AV774" s="73">
        <f t="shared" si="175"/>
        <v>0</v>
      </c>
      <c r="AW774" s="119">
        <f>IF('Copy &amp; Paste Roster Report Here'!$A771=AW$7,IF('Copy &amp; Paste Roster Report Here'!$M771="HT",1,0),0)</f>
        <v>0</v>
      </c>
      <c r="AX774" s="119">
        <f>IF('Copy &amp; Paste Roster Report Here'!$A771=AX$7,IF('Copy &amp; Paste Roster Report Here'!$M771="HT",1,0),0)</f>
        <v>0</v>
      </c>
      <c r="AY774" s="119">
        <f>IF('Copy &amp; Paste Roster Report Here'!$A771=AY$7,IF('Copy &amp; Paste Roster Report Here'!$M771="HT",1,0),0)</f>
        <v>0</v>
      </c>
      <c r="AZ774" s="119">
        <f>IF('Copy &amp; Paste Roster Report Here'!$A771=AZ$7,IF('Copy &amp; Paste Roster Report Here'!$M771="HT",1,0),0)</f>
        <v>0</v>
      </c>
      <c r="BA774" s="119">
        <f>IF('Copy &amp; Paste Roster Report Here'!$A771=BA$7,IF('Copy &amp; Paste Roster Report Here'!$M771="HT",1,0),0)</f>
        <v>0</v>
      </c>
      <c r="BB774" s="119">
        <f>IF('Copy &amp; Paste Roster Report Here'!$A771=BB$7,IF('Copy &amp; Paste Roster Report Here'!$M771="HT",1,0),0)</f>
        <v>0</v>
      </c>
      <c r="BC774" s="119">
        <f>IF('Copy &amp; Paste Roster Report Here'!$A771=BC$7,IF('Copy &amp; Paste Roster Report Here'!$M771="HT",1,0),0)</f>
        <v>0</v>
      </c>
      <c r="BD774" s="119">
        <f>IF('Copy &amp; Paste Roster Report Here'!$A771=BD$7,IF('Copy &amp; Paste Roster Report Here'!$M771="HT",1,0),0)</f>
        <v>0</v>
      </c>
      <c r="BE774" s="119">
        <f>IF('Copy &amp; Paste Roster Report Here'!$A771=BE$7,IF('Copy &amp; Paste Roster Report Here'!$M771="HT",1,0),0)</f>
        <v>0</v>
      </c>
      <c r="BF774" s="119">
        <f>IF('Copy &amp; Paste Roster Report Here'!$A771=BF$7,IF('Copy &amp; Paste Roster Report Here'!$M771="HT",1,0),0)</f>
        <v>0</v>
      </c>
      <c r="BG774" s="119">
        <f>IF('Copy &amp; Paste Roster Report Here'!$A771=BG$7,IF('Copy &amp; Paste Roster Report Here'!$M771="HT",1,0),0)</f>
        <v>0</v>
      </c>
      <c r="BH774" s="73">
        <f t="shared" si="176"/>
        <v>0</v>
      </c>
      <c r="BI774" s="120">
        <f>IF('Copy &amp; Paste Roster Report Here'!$A771=BI$7,IF('Copy &amp; Paste Roster Report Here'!$M771="MT",1,0),0)</f>
        <v>0</v>
      </c>
      <c r="BJ774" s="120">
        <f>IF('Copy &amp; Paste Roster Report Here'!$A771=BJ$7,IF('Copy &amp; Paste Roster Report Here'!$M771="MT",1,0),0)</f>
        <v>0</v>
      </c>
      <c r="BK774" s="120">
        <f>IF('Copy &amp; Paste Roster Report Here'!$A771=BK$7,IF('Copy &amp; Paste Roster Report Here'!$M771="MT",1,0),0)</f>
        <v>0</v>
      </c>
      <c r="BL774" s="120">
        <f>IF('Copy &amp; Paste Roster Report Here'!$A771=BL$7,IF('Copy &amp; Paste Roster Report Here'!$M771="MT",1,0),0)</f>
        <v>0</v>
      </c>
      <c r="BM774" s="120">
        <f>IF('Copy &amp; Paste Roster Report Here'!$A771=BM$7,IF('Copy &amp; Paste Roster Report Here'!$M771="MT",1,0),0)</f>
        <v>0</v>
      </c>
      <c r="BN774" s="120">
        <f>IF('Copy &amp; Paste Roster Report Here'!$A771=BN$7,IF('Copy &amp; Paste Roster Report Here'!$M771="MT",1,0),0)</f>
        <v>0</v>
      </c>
      <c r="BO774" s="120">
        <f>IF('Copy &amp; Paste Roster Report Here'!$A771=BO$7,IF('Copy &amp; Paste Roster Report Here'!$M771="MT",1,0),0)</f>
        <v>0</v>
      </c>
      <c r="BP774" s="120">
        <f>IF('Copy &amp; Paste Roster Report Here'!$A771=BP$7,IF('Copy &amp; Paste Roster Report Here'!$M771="MT",1,0),0)</f>
        <v>0</v>
      </c>
      <c r="BQ774" s="120">
        <f>IF('Copy &amp; Paste Roster Report Here'!$A771=BQ$7,IF('Copy &amp; Paste Roster Report Here'!$M771="MT",1,0),0)</f>
        <v>0</v>
      </c>
      <c r="BR774" s="120">
        <f>IF('Copy &amp; Paste Roster Report Here'!$A771=BR$7,IF('Copy &amp; Paste Roster Report Here'!$M771="MT",1,0),0)</f>
        <v>0</v>
      </c>
      <c r="BS774" s="120">
        <f>IF('Copy &amp; Paste Roster Report Here'!$A771=BS$7,IF('Copy &amp; Paste Roster Report Here'!$M771="MT",1,0),0)</f>
        <v>0</v>
      </c>
      <c r="BT774" s="73">
        <f t="shared" si="177"/>
        <v>0</v>
      </c>
      <c r="BU774" s="121">
        <f>IF('Copy &amp; Paste Roster Report Here'!$A771=BU$7,IF('Copy &amp; Paste Roster Report Here'!$M771="fy",1,0),0)</f>
        <v>0</v>
      </c>
      <c r="BV774" s="121">
        <f>IF('Copy &amp; Paste Roster Report Here'!$A771=BV$7,IF('Copy &amp; Paste Roster Report Here'!$M771="fy",1,0),0)</f>
        <v>0</v>
      </c>
      <c r="BW774" s="121">
        <f>IF('Copy &amp; Paste Roster Report Here'!$A771=BW$7,IF('Copy &amp; Paste Roster Report Here'!$M771="fy",1,0),0)</f>
        <v>0</v>
      </c>
      <c r="BX774" s="121">
        <f>IF('Copy &amp; Paste Roster Report Here'!$A771=BX$7,IF('Copy &amp; Paste Roster Report Here'!$M771="fy",1,0),0)</f>
        <v>0</v>
      </c>
      <c r="BY774" s="121">
        <f>IF('Copy &amp; Paste Roster Report Here'!$A771=BY$7,IF('Copy &amp; Paste Roster Report Here'!$M771="fy",1,0),0)</f>
        <v>0</v>
      </c>
      <c r="BZ774" s="121">
        <f>IF('Copy &amp; Paste Roster Report Here'!$A771=BZ$7,IF('Copy &amp; Paste Roster Report Here'!$M771="fy",1,0),0)</f>
        <v>0</v>
      </c>
      <c r="CA774" s="121">
        <f>IF('Copy &amp; Paste Roster Report Here'!$A771=CA$7,IF('Copy &amp; Paste Roster Report Here'!$M771="fy",1,0),0)</f>
        <v>0</v>
      </c>
      <c r="CB774" s="121">
        <f>IF('Copy &amp; Paste Roster Report Here'!$A771=CB$7,IF('Copy &amp; Paste Roster Report Here'!$M771="fy",1,0),0)</f>
        <v>0</v>
      </c>
      <c r="CC774" s="121">
        <f>IF('Copy &amp; Paste Roster Report Here'!$A771=CC$7,IF('Copy &amp; Paste Roster Report Here'!$M771="fy",1,0),0)</f>
        <v>0</v>
      </c>
      <c r="CD774" s="121">
        <f>IF('Copy &amp; Paste Roster Report Here'!$A771=CD$7,IF('Copy &amp; Paste Roster Report Here'!$M771="fy",1,0),0)</f>
        <v>0</v>
      </c>
      <c r="CE774" s="121">
        <f>IF('Copy &amp; Paste Roster Report Here'!$A771=CE$7,IF('Copy &amp; Paste Roster Report Here'!$M771="fy",1,0),0)</f>
        <v>0</v>
      </c>
      <c r="CF774" s="73">
        <f t="shared" si="178"/>
        <v>0</v>
      </c>
      <c r="CG774" s="122">
        <f>IF('Copy &amp; Paste Roster Report Here'!$A771=CG$7,IF('Copy &amp; Paste Roster Report Here'!$M771="RH",1,0),0)</f>
        <v>0</v>
      </c>
      <c r="CH774" s="122">
        <f>IF('Copy &amp; Paste Roster Report Here'!$A771=CH$7,IF('Copy &amp; Paste Roster Report Here'!$M771="RH",1,0),0)</f>
        <v>0</v>
      </c>
      <c r="CI774" s="122">
        <f>IF('Copy &amp; Paste Roster Report Here'!$A771=CI$7,IF('Copy &amp; Paste Roster Report Here'!$M771="RH",1,0),0)</f>
        <v>0</v>
      </c>
      <c r="CJ774" s="122">
        <f>IF('Copy &amp; Paste Roster Report Here'!$A771=CJ$7,IF('Copy &amp; Paste Roster Report Here'!$M771="RH",1,0),0)</f>
        <v>0</v>
      </c>
      <c r="CK774" s="122">
        <f>IF('Copy &amp; Paste Roster Report Here'!$A771=CK$7,IF('Copy &amp; Paste Roster Report Here'!$M771="RH",1,0),0)</f>
        <v>0</v>
      </c>
      <c r="CL774" s="122">
        <f>IF('Copy &amp; Paste Roster Report Here'!$A771=CL$7,IF('Copy &amp; Paste Roster Report Here'!$M771="RH",1,0),0)</f>
        <v>0</v>
      </c>
      <c r="CM774" s="122">
        <f>IF('Copy &amp; Paste Roster Report Here'!$A771=CM$7,IF('Copy &amp; Paste Roster Report Here'!$M771="RH",1,0),0)</f>
        <v>0</v>
      </c>
      <c r="CN774" s="122">
        <f>IF('Copy &amp; Paste Roster Report Here'!$A771=CN$7,IF('Copy &amp; Paste Roster Report Here'!$M771="RH",1,0),0)</f>
        <v>0</v>
      </c>
      <c r="CO774" s="122">
        <f>IF('Copy &amp; Paste Roster Report Here'!$A771=CO$7,IF('Copy &amp; Paste Roster Report Here'!$M771="RH",1,0),0)</f>
        <v>0</v>
      </c>
      <c r="CP774" s="122">
        <f>IF('Copy &amp; Paste Roster Report Here'!$A771=CP$7,IF('Copy &amp; Paste Roster Report Here'!$M771="RH",1,0),0)</f>
        <v>0</v>
      </c>
      <c r="CQ774" s="122">
        <f>IF('Copy &amp; Paste Roster Report Here'!$A771=CQ$7,IF('Copy &amp; Paste Roster Report Here'!$M771="RH",1,0),0)</f>
        <v>0</v>
      </c>
      <c r="CR774" s="73">
        <f t="shared" si="179"/>
        <v>0</v>
      </c>
      <c r="CS774" s="123">
        <f>IF('Copy &amp; Paste Roster Report Here'!$A771=CS$7,IF('Copy &amp; Paste Roster Report Here'!$M771="QT",1,0),0)</f>
        <v>0</v>
      </c>
      <c r="CT774" s="123">
        <f>IF('Copy &amp; Paste Roster Report Here'!$A771=CT$7,IF('Copy &amp; Paste Roster Report Here'!$M771="QT",1,0),0)</f>
        <v>0</v>
      </c>
      <c r="CU774" s="123">
        <f>IF('Copy &amp; Paste Roster Report Here'!$A771=CU$7,IF('Copy &amp; Paste Roster Report Here'!$M771="QT",1,0),0)</f>
        <v>0</v>
      </c>
      <c r="CV774" s="123">
        <f>IF('Copy &amp; Paste Roster Report Here'!$A771=CV$7,IF('Copy &amp; Paste Roster Report Here'!$M771="QT",1,0),0)</f>
        <v>0</v>
      </c>
      <c r="CW774" s="123">
        <f>IF('Copy &amp; Paste Roster Report Here'!$A771=CW$7,IF('Copy &amp; Paste Roster Report Here'!$M771="QT",1,0),0)</f>
        <v>0</v>
      </c>
      <c r="CX774" s="123">
        <f>IF('Copy &amp; Paste Roster Report Here'!$A771=CX$7,IF('Copy &amp; Paste Roster Report Here'!$M771="QT",1,0),0)</f>
        <v>0</v>
      </c>
      <c r="CY774" s="123">
        <f>IF('Copy &amp; Paste Roster Report Here'!$A771=CY$7,IF('Copy &amp; Paste Roster Report Here'!$M771="QT",1,0),0)</f>
        <v>0</v>
      </c>
      <c r="CZ774" s="123">
        <f>IF('Copy &amp; Paste Roster Report Here'!$A771=CZ$7,IF('Copy &amp; Paste Roster Report Here'!$M771="QT",1,0),0)</f>
        <v>0</v>
      </c>
      <c r="DA774" s="123">
        <f>IF('Copy &amp; Paste Roster Report Here'!$A771=DA$7,IF('Copy &amp; Paste Roster Report Here'!$M771="QT",1,0),0)</f>
        <v>0</v>
      </c>
      <c r="DB774" s="123">
        <f>IF('Copy &amp; Paste Roster Report Here'!$A771=DB$7,IF('Copy &amp; Paste Roster Report Here'!$M771="QT",1,0),0)</f>
        <v>0</v>
      </c>
      <c r="DC774" s="123">
        <f>IF('Copy &amp; Paste Roster Report Here'!$A771=DC$7,IF('Copy &amp; Paste Roster Report Here'!$M771="QT",1,0),0)</f>
        <v>0</v>
      </c>
      <c r="DD774" s="73">
        <f t="shared" si="180"/>
        <v>0</v>
      </c>
      <c r="DE774" s="124">
        <f>IF('Copy &amp; Paste Roster Report Here'!$A771=DE$7,IF('Copy &amp; Paste Roster Report Here'!$M771="xxxxxxxxxxx",1,0),0)</f>
        <v>0</v>
      </c>
      <c r="DF774" s="124">
        <f>IF('Copy &amp; Paste Roster Report Here'!$A771=DF$7,IF('Copy &amp; Paste Roster Report Here'!$M771="xxxxxxxxxxx",1,0),0)</f>
        <v>0</v>
      </c>
      <c r="DG774" s="124">
        <f>IF('Copy &amp; Paste Roster Report Here'!$A771=DG$7,IF('Copy &amp; Paste Roster Report Here'!$M771="xxxxxxxxxxx",1,0),0)</f>
        <v>0</v>
      </c>
      <c r="DH774" s="124">
        <f>IF('Copy &amp; Paste Roster Report Here'!$A771=DH$7,IF('Copy &amp; Paste Roster Report Here'!$M771="xxxxxxxxxxx",1,0),0)</f>
        <v>0</v>
      </c>
      <c r="DI774" s="124">
        <f>IF('Copy &amp; Paste Roster Report Here'!$A771=DI$7,IF('Copy &amp; Paste Roster Report Here'!$M771="xxxxxxxxxxx",1,0),0)</f>
        <v>0</v>
      </c>
      <c r="DJ774" s="124">
        <f>IF('Copy &amp; Paste Roster Report Here'!$A771=DJ$7,IF('Copy &amp; Paste Roster Report Here'!$M771="xxxxxxxxxxx",1,0),0)</f>
        <v>0</v>
      </c>
      <c r="DK774" s="124">
        <f>IF('Copy &amp; Paste Roster Report Here'!$A771=DK$7,IF('Copy &amp; Paste Roster Report Here'!$M771="xxxxxxxxxxx",1,0),0)</f>
        <v>0</v>
      </c>
      <c r="DL774" s="124">
        <f>IF('Copy &amp; Paste Roster Report Here'!$A771=DL$7,IF('Copy &amp; Paste Roster Report Here'!$M771="xxxxxxxxxxx",1,0),0)</f>
        <v>0</v>
      </c>
      <c r="DM774" s="124">
        <f>IF('Copy &amp; Paste Roster Report Here'!$A771=DM$7,IF('Copy &amp; Paste Roster Report Here'!$M771="xxxxxxxxxxx",1,0),0)</f>
        <v>0</v>
      </c>
      <c r="DN774" s="124">
        <f>IF('Copy &amp; Paste Roster Report Here'!$A771=DN$7,IF('Copy &amp; Paste Roster Report Here'!$M771="xxxxxxxxxxx",1,0),0)</f>
        <v>0</v>
      </c>
      <c r="DO774" s="124">
        <f>IF('Copy &amp; Paste Roster Report Here'!$A771=DO$7,IF('Copy &amp; Paste Roster Report Here'!$M771="xxxxxxxxxxx",1,0),0)</f>
        <v>0</v>
      </c>
      <c r="DP774" s="125">
        <f t="shared" si="181"/>
        <v>0</v>
      </c>
      <c r="DQ774" s="126">
        <f t="shared" si="182"/>
        <v>0</v>
      </c>
    </row>
    <row r="775" spans="1:121" x14ac:dyDescent="0.25">
      <c r="A775" s="111">
        <f t="shared" si="168"/>
        <v>0</v>
      </c>
      <c r="B775" s="111">
        <f t="shared" si="169"/>
        <v>0</v>
      </c>
      <c r="C775" s="112">
        <f>+('Copy &amp; Paste Roster Report Here'!$P772-'Copy &amp; Paste Roster Report Here'!$O772)/30</f>
        <v>0</v>
      </c>
      <c r="D775" s="112">
        <f>+('Copy &amp; Paste Roster Report Here'!$P772-'Copy &amp; Paste Roster Report Here'!$O772)</f>
        <v>0</v>
      </c>
      <c r="E775" s="111">
        <f>'Copy &amp; Paste Roster Report Here'!N772</f>
        <v>0</v>
      </c>
      <c r="F775" s="111" t="str">
        <f t="shared" si="170"/>
        <v>N</v>
      </c>
      <c r="G775" s="111">
        <f>'Copy &amp; Paste Roster Report Here'!R772</f>
        <v>0</v>
      </c>
      <c r="H775" s="113">
        <f t="shared" si="171"/>
        <v>0</v>
      </c>
      <c r="I775" s="112">
        <f>IF(F775="N",$F$5-'Copy &amp; Paste Roster Report Here'!O772,+'Copy &amp; Paste Roster Report Here'!Q772-'Copy &amp; Paste Roster Report Here'!O772)</f>
        <v>0</v>
      </c>
      <c r="J775" s="114">
        <f t="shared" si="172"/>
        <v>0</v>
      </c>
      <c r="K775" s="114">
        <f t="shared" si="173"/>
        <v>0</v>
      </c>
      <c r="L775" s="115">
        <f>'Copy &amp; Paste Roster Report Here'!F772</f>
        <v>0</v>
      </c>
      <c r="M775" s="116">
        <f t="shared" si="174"/>
        <v>0</v>
      </c>
      <c r="N775" s="117">
        <f>IF('Copy &amp; Paste Roster Report Here'!$A772='Analytical Tests'!N$7,IF($F775="Y",+$H775*N$6,0),0)</f>
        <v>0</v>
      </c>
      <c r="O775" s="117">
        <f>IF('Copy &amp; Paste Roster Report Here'!$A772='Analytical Tests'!O$7,IF($F775="Y",+$H775*O$6,0),0)</f>
        <v>0</v>
      </c>
      <c r="P775" s="117">
        <f>IF('Copy &amp; Paste Roster Report Here'!$A772='Analytical Tests'!P$7,IF($F775="Y",+$H775*P$6,0),0)</f>
        <v>0</v>
      </c>
      <c r="Q775" s="117">
        <f>IF('Copy &amp; Paste Roster Report Here'!$A772='Analytical Tests'!Q$7,IF($F775="Y",+$H775*Q$6,0),0)</f>
        <v>0</v>
      </c>
      <c r="R775" s="117">
        <f>IF('Copy &amp; Paste Roster Report Here'!$A772='Analytical Tests'!R$7,IF($F775="Y",+$H775*R$6,0),0)</f>
        <v>0</v>
      </c>
      <c r="S775" s="117">
        <f>IF('Copy &amp; Paste Roster Report Here'!$A772='Analytical Tests'!S$7,IF($F775="Y",+$H775*S$6,0),0)</f>
        <v>0</v>
      </c>
      <c r="T775" s="117">
        <f>IF('Copy &amp; Paste Roster Report Here'!$A772='Analytical Tests'!T$7,IF($F775="Y",+$H775*T$6,0),0)</f>
        <v>0</v>
      </c>
      <c r="U775" s="117">
        <f>IF('Copy &amp; Paste Roster Report Here'!$A772='Analytical Tests'!U$7,IF($F775="Y",+$H775*U$6,0),0)</f>
        <v>0</v>
      </c>
      <c r="V775" s="117">
        <f>IF('Copy &amp; Paste Roster Report Here'!$A772='Analytical Tests'!V$7,IF($F775="Y",+$H775*V$6,0),0)</f>
        <v>0</v>
      </c>
      <c r="W775" s="117">
        <f>IF('Copy &amp; Paste Roster Report Here'!$A772='Analytical Tests'!W$7,IF($F775="Y",+$H775*W$6,0),0)</f>
        <v>0</v>
      </c>
      <c r="X775" s="117">
        <f>IF('Copy &amp; Paste Roster Report Here'!$A772='Analytical Tests'!X$7,IF($F775="Y",+$H775*X$6,0),0)</f>
        <v>0</v>
      </c>
      <c r="Y775" s="117" t="b">
        <f>IF('Copy &amp; Paste Roster Report Here'!$A772='Analytical Tests'!Y$7,IF($F775="N",IF($J775&gt;=$C775,Y$6,+($I775/$D775)*Y$6),0))</f>
        <v>0</v>
      </c>
      <c r="Z775" s="117" t="b">
        <f>IF('Copy &amp; Paste Roster Report Here'!$A772='Analytical Tests'!Z$7,IF($F775="N",IF($J775&gt;=$C775,Z$6,+($I775/$D775)*Z$6),0))</f>
        <v>0</v>
      </c>
      <c r="AA775" s="117" t="b">
        <f>IF('Copy &amp; Paste Roster Report Here'!$A772='Analytical Tests'!AA$7,IF($F775="N",IF($J775&gt;=$C775,AA$6,+($I775/$D775)*AA$6),0))</f>
        <v>0</v>
      </c>
      <c r="AB775" s="117" t="b">
        <f>IF('Copy &amp; Paste Roster Report Here'!$A772='Analytical Tests'!AB$7,IF($F775="N",IF($J775&gt;=$C775,AB$6,+($I775/$D775)*AB$6),0))</f>
        <v>0</v>
      </c>
      <c r="AC775" s="117" t="b">
        <f>IF('Copy &amp; Paste Roster Report Here'!$A772='Analytical Tests'!AC$7,IF($F775="N",IF($J775&gt;=$C775,AC$6,+($I775/$D775)*AC$6),0))</f>
        <v>0</v>
      </c>
      <c r="AD775" s="117" t="b">
        <f>IF('Copy &amp; Paste Roster Report Here'!$A772='Analytical Tests'!AD$7,IF($F775="N",IF($J775&gt;=$C775,AD$6,+($I775/$D775)*AD$6),0))</f>
        <v>0</v>
      </c>
      <c r="AE775" s="117" t="b">
        <f>IF('Copy &amp; Paste Roster Report Here'!$A772='Analytical Tests'!AE$7,IF($F775="N",IF($J775&gt;=$C775,AE$6,+($I775/$D775)*AE$6),0))</f>
        <v>0</v>
      </c>
      <c r="AF775" s="117" t="b">
        <f>IF('Copy &amp; Paste Roster Report Here'!$A772='Analytical Tests'!AF$7,IF($F775="N",IF($J775&gt;=$C775,AF$6,+($I775/$D775)*AF$6),0))</f>
        <v>0</v>
      </c>
      <c r="AG775" s="117" t="b">
        <f>IF('Copy &amp; Paste Roster Report Here'!$A772='Analytical Tests'!AG$7,IF($F775="N",IF($J775&gt;=$C775,AG$6,+($I775/$D775)*AG$6),0))</f>
        <v>0</v>
      </c>
      <c r="AH775" s="117" t="b">
        <f>IF('Copy &amp; Paste Roster Report Here'!$A772='Analytical Tests'!AH$7,IF($F775="N",IF($J775&gt;=$C775,AH$6,+($I775/$D775)*AH$6),0))</f>
        <v>0</v>
      </c>
      <c r="AI775" s="117" t="b">
        <f>IF('Copy &amp; Paste Roster Report Here'!$A772='Analytical Tests'!AI$7,IF($F775="N",IF($J775&gt;=$C775,AI$6,+($I775/$D775)*AI$6),0))</f>
        <v>0</v>
      </c>
      <c r="AJ775" s="79"/>
      <c r="AK775" s="118">
        <f>IF('Copy &amp; Paste Roster Report Here'!$A772=AK$7,IF('Copy &amp; Paste Roster Report Here'!$M772="FT",1,0),0)</f>
        <v>0</v>
      </c>
      <c r="AL775" s="118">
        <f>IF('Copy &amp; Paste Roster Report Here'!$A772=AL$7,IF('Copy &amp; Paste Roster Report Here'!$M772="FT",1,0),0)</f>
        <v>0</v>
      </c>
      <c r="AM775" s="118">
        <f>IF('Copy &amp; Paste Roster Report Here'!$A772=AM$7,IF('Copy &amp; Paste Roster Report Here'!$M772="FT",1,0),0)</f>
        <v>0</v>
      </c>
      <c r="AN775" s="118">
        <f>IF('Copy &amp; Paste Roster Report Here'!$A772=AN$7,IF('Copy &amp; Paste Roster Report Here'!$M772="FT",1,0),0)</f>
        <v>0</v>
      </c>
      <c r="AO775" s="118">
        <f>IF('Copy &amp; Paste Roster Report Here'!$A772=AO$7,IF('Copy &amp; Paste Roster Report Here'!$M772="FT",1,0),0)</f>
        <v>0</v>
      </c>
      <c r="AP775" s="118">
        <f>IF('Copy &amp; Paste Roster Report Here'!$A772=AP$7,IF('Copy &amp; Paste Roster Report Here'!$M772="FT",1,0),0)</f>
        <v>0</v>
      </c>
      <c r="AQ775" s="118">
        <f>IF('Copy &amp; Paste Roster Report Here'!$A772=AQ$7,IF('Copy &amp; Paste Roster Report Here'!$M772="FT",1,0),0)</f>
        <v>0</v>
      </c>
      <c r="AR775" s="118">
        <f>IF('Copy &amp; Paste Roster Report Here'!$A772=AR$7,IF('Copy &amp; Paste Roster Report Here'!$M772="FT",1,0),0)</f>
        <v>0</v>
      </c>
      <c r="AS775" s="118">
        <f>IF('Copy &amp; Paste Roster Report Here'!$A772=AS$7,IF('Copy &amp; Paste Roster Report Here'!$M772="FT",1,0),0)</f>
        <v>0</v>
      </c>
      <c r="AT775" s="118">
        <f>IF('Copy &amp; Paste Roster Report Here'!$A772=AT$7,IF('Copy &amp; Paste Roster Report Here'!$M772="FT",1,0),0)</f>
        <v>0</v>
      </c>
      <c r="AU775" s="118">
        <f>IF('Copy &amp; Paste Roster Report Here'!$A772=AU$7,IF('Copy &amp; Paste Roster Report Here'!$M772="FT",1,0),0)</f>
        <v>0</v>
      </c>
      <c r="AV775" s="73">
        <f t="shared" si="175"/>
        <v>0</v>
      </c>
      <c r="AW775" s="119">
        <f>IF('Copy &amp; Paste Roster Report Here'!$A772=AW$7,IF('Copy &amp; Paste Roster Report Here'!$M772="HT",1,0),0)</f>
        <v>0</v>
      </c>
      <c r="AX775" s="119">
        <f>IF('Copy &amp; Paste Roster Report Here'!$A772=AX$7,IF('Copy &amp; Paste Roster Report Here'!$M772="HT",1,0),0)</f>
        <v>0</v>
      </c>
      <c r="AY775" s="119">
        <f>IF('Copy &amp; Paste Roster Report Here'!$A772=AY$7,IF('Copy &amp; Paste Roster Report Here'!$M772="HT",1,0),0)</f>
        <v>0</v>
      </c>
      <c r="AZ775" s="119">
        <f>IF('Copy &amp; Paste Roster Report Here'!$A772=AZ$7,IF('Copy &amp; Paste Roster Report Here'!$M772="HT",1,0),0)</f>
        <v>0</v>
      </c>
      <c r="BA775" s="119">
        <f>IF('Copy &amp; Paste Roster Report Here'!$A772=BA$7,IF('Copy &amp; Paste Roster Report Here'!$M772="HT",1,0),0)</f>
        <v>0</v>
      </c>
      <c r="BB775" s="119">
        <f>IF('Copy &amp; Paste Roster Report Here'!$A772=BB$7,IF('Copy &amp; Paste Roster Report Here'!$M772="HT",1,0),0)</f>
        <v>0</v>
      </c>
      <c r="BC775" s="119">
        <f>IF('Copy &amp; Paste Roster Report Here'!$A772=BC$7,IF('Copy &amp; Paste Roster Report Here'!$M772="HT",1,0),0)</f>
        <v>0</v>
      </c>
      <c r="BD775" s="119">
        <f>IF('Copy &amp; Paste Roster Report Here'!$A772=BD$7,IF('Copy &amp; Paste Roster Report Here'!$M772="HT",1,0),0)</f>
        <v>0</v>
      </c>
      <c r="BE775" s="119">
        <f>IF('Copy &amp; Paste Roster Report Here'!$A772=BE$7,IF('Copy &amp; Paste Roster Report Here'!$M772="HT",1,0),0)</f>
        <v>0</v>
      </c>
      <c r="BF775" s="119">
        <f>IF('Copy &amp; Paste Roster Report Here'!$A772=BF$7,IF('Copy &amp; Paste Roster Report Here'!$M772="HT",1,0),0)</f>
        <v>0</v>
      </c>
      <c r="BG775" s="119">
        <f>IF('Copy &amp; Paste Roster Report Here'!$A772=BG$7,IF('Copy &amp; Paste Roster Report Here'!$M772="HT",1,0),0)</f>
        <v>0</v>
      </c>
      <c r="BH775" s="73">
        <f t="shared" si="176"/>
        <v>0</v>
      </c>
      <c r="BI775" s="120">
        <f>IF('Copy &amp; Paste Roster Report Here'!$A772=BI$7,IF('Copy &amp; Paste Roster Report Here'!$M772="MT",1,0),0)</f>
        <v>0</v>
      </c>
      <c r="BJ775" s="120">
        <f>IF('Copy &amp; Paste Roster Report Here'!$A772=BJ$7,IF('Copy &amp; Paste Roster Report Here'!$M772="MT",1,0),0)</f>
        <v>0</v>
      </c>
      <c r="BK775" s="120">
        <f>IF('Copy &amp; Paste Roster Report Here'!$A772=BK$7,IF('Copy &amp; Paste Roster Report Here'!$M772="MT",1,0),0)</f>
        <v>0</v>
      </c>
      <c r="BL775" s="120">
        <f>IF('Copy &amp; Paste Roster Report Here'!$A772=BL$7,IF('Copy &amp; Paste Roster Report Here'!$M772="MT",1,0),0)</f>
        <v>0</v>
      </c>
      <c r="BM775" s="120">
        <f>IF('Copy &amp; Paste Roster Report Here'!$A772=BM$7,IF('Copy &amp; Paste Roster Report Here'!$M772="MT",1,0),0)</f>
        <v>0</v>
      </c>
      <c r="BN775" s="120">
        <f>IF('Copy &amp; Paste Roster Report Here'!$A772=BN$7,IF('Copy &amp; Paste Roster Report Here'!$M772="MT",1,0),0)</f>
        <v>0</v>
      </c>
      <c r="BO775" s="120">
        <f>IF('Copy &amp; Paste Roster Report Here'!$A772=BO$7,IF('Copy &amp; Paste Roster Report Here'!$M772="MT",1,0),0)</f>
        <v>0</v>
      </c>
      <c r="BP775" s="120">
        <f>IF('Copy &amp; Paste Roster Report Here'!$A772=BP$7,IF('Copy &amp; Paste Roster Report Here'!$M772="MT",1,0),0)</f>
        <v>0</v>
      </c>
      <c r="BQ775" s="120">
        <f>IF('Copy &amp; Paste Roster Report Here'!$A772=BQ$7,IF('Copy &amp; Paste Roster Report Here'!$M772="MT",1,0),0)</f>
        <v>0</v>
      </c>
      <c r="BR775" s="120">
        <f>IF('Copy &amp; Paste Roster Report Here'!$A772=BR$7,IF('Copy &amp; Paste Roster Report Here'!$M772="MT",1,0),0)</f>
        <v>0</v>
      </c>
      <c r="BS775" s="120">
        <f>IF('Copy &amp; Paste Roster Report Here'!$A772=BS$7,IF('Copy &amp; Paste Roster Report Here'!$M772="MT",1,0),0)</f>
        <v>0</v>
      </c>
      <c r="BT775" s="73">
        <f t="shared" si="177"/>
        <v>0</v>
      </c>
      <c r="BU775" s="121">
        <f>IF('Copy &amp; Paste Roster Report Here'!$A772=BU$7,IF('Copy &amp; Paste Roster Report Here'!$M772="fy",1,0),0)</f>
        <v>0</v>
      </c>
      <c r="BV775" s="121">
        <f>IF('Copy &amp; Paste Roster Report Here'!$A772=BV$7,IF('Copy &amp; Paste Roster Report Here'!$M772="fy",1,0),0)</f>
        <v>0</v>
      </c>
      <c r="BW775" s="121">
        <f>IF('Copy &amp; Paste Roster Report Here'!$A772=BW$7,IF('Copy &amp; Paste Roster Report Here'!$M772="fy",1,0),0)</f>
        <v>0</v>
      </c>
      <c r="BX775" s="121">
        <f>IF('Copy &amp; Paste Roster Report Here'!$A772=BX$7,IF('Copy &amp; Paste Roster Report Here'!$M772="fy",1,0),0)</f>
        <v>0</v>
      </c>
      <c r="BY775" s="121">
        <f>IF('Copy &amp; Paste Roster Report Here'!$A772=BY$7,IF('Copy &amp; Paste Roster Report Here'!$M772="fy",1,0),0)</f>
        <v>0</v>
      </c>
      <c r="BZ775" s="121">
        <f>IF('Copy &amp; Paste Roster Report Here'!$A772=BZ$7,IF('Copy &amp; Paste Roster Report Here'!$M772="fy",1,0),0)</f>
        <v>0</v>
      </c>
      <c r="CA775" s="121">
        <f>IF('Copy &amp; Paste Roster Report Here'!$A772=CA$7,IF('Copy &amp; Paste Roster Report Here'!$M772="fy",1,0),0)</f>
        <v>0</v>
      </c>
      <c r="CB775" s="121">
        <f>IF('Copy &amp; Paste Roster Report Here'!$A772=CB$7,IF('Copy &amp; Paste Roster Report Here'!$M772="fy",1,0),0)</f>
        <v>0</v>
      </c>
      <c r="CC775" s="121">
        <f>IF('Copy &amp; Paste Roster Report Here'!$A772=CC$7,IF('Copy &amp; Paste Roster Report Here'!$M772="fy",1,0),0)</f>
        <v>0</v>
      </c>
      <c r="CD775" s="121">
        <f>IF('Copy &amp; Paste Roster Report Here'!$A772=CD$7,IF('Copy &amp; Paste Roster Report Here'!$M772="fy",1,0),0)</f>
        <v>0</v>
      </c>
      <c r="CE775" s="121">
        <f>IF('Copy &amp; Paste Roster Report Here'!$A772=CE$7,IF('Copy &amp; Paste Roster Report Here'!$M772="fy",1,0),0)</f>
        <v>0</v>
      </c>
      <c r="CF775" s="73">
        <f t="shared" si="178"/>
        <v>0</v>
      </c>
      <c r="CG775" s="122">
        <f>IF('Copy &amp; Paste Roster Report Here'!$A772=CG$7,IF('Copy &amp; Paste Roster Report Here'!$M772="RH",1,0),0)</f>
        <v>0</v>
      </c>
      <c r="CH775" s="122">
        <f>IF('Copy &amp; Paste Roster Report Here'!$A772=CH$7,IF('Copy &amp; Paste Roster Report Here'!$M772="RH",1,0),0)</f>
        <v>0</v>
      </c>
      <c r="CI775" s="122">
        <f>IF('Copy &amp; Paste Roster Report Here'!$A772=CI$7,IF('Copy &amp; Paste Roster Report Here'!$M772="RH",1,0),0)</f>
        <v>0</v>
      </c>
      <c r="CJ775" s="122">
        <f>IF('Copy &amp; Paste Roster Report Here'!$A772=CJ$7,IF('Copy &amp; Paste Roster Report Here'!$M772="RH",1,0),0)</f>
        <v>0</v>
      </c>
      <c r="CK775" s="122">
        <f>IF('Copy &amp; Paste Roster Report Here'!$A772=CK$7,IF('Copy &amp; Paste Roster Report Here'!$M772="RH",1,0),0)</f>
        <v>0</v>
      </c>
      <c r="CL775" s="122">
        <f>IF('Copy &amp; Paste Roster Report Here'!$A772=CL$7,IF('Copy &amp; Paste Roster Report Here'!$M772="RH",1,0),0)</f>
        <v>0</v>
      </c>
      <c r="CM775" s="122">
        <f>IF('Copy &amp; Paste Roster Report Here'!$A772=CM$7,IF('Copy &amp; Paste Roster Report Here'!$M772="RH",1,0),0)</f>
        <v>0</v>
      </c>
      <c r="CN775" s="122">
        <f>IF('Copy &amp; Paste Roster Report Here'!$A772=CN$7,IF('Copy &amp; Paste Roster Report Here'!$M772="RH",1,0),0)</f>
        <v>0</v>
      </c>
      <c r="CO775" s="122">
        <f>IF('Copy &amp; Paste Roster Report Here'!$A772=CO$7,IF('Copy &amp; Paste Roster Report Here'!$M772="RH",1,0),0)</f>
        <v>0</v>
      </c>
      <c r="CP775" s="122">
        <f>IF('Copy &amp; Paste Roster Report Here'!$A772=CP$7,IF('Copy &amp; Paste Roster Report Here'!$M772="RH",1,0),0)</f>
        <v>0</v>
      </c>
      <c r="CQ775" s="122">
        <f>IF('Copy &amp; Paste Roster Report Here'!$A772=CQ$7,IF('Copy &amp; Paste Roster Report Here'!$M772="RH",1,0),0)</f>
        <v>0</v>
      </c>
      <c r="CR775" s="73">
        <f t="shared" si="179"/>
        <v>0</v>
      </c>
      <c r="CS775" s="123">
        <f>IF('Copy &amp; Paste Roster Report Here'!$A772=CS$7,IF('Copy &amp; Paste Roster Report Here'!$M772="QT",1,0),0)</f>
        <v>0</v>
      </c>
      <c r="CT775" s="123">
        <f>IF('Copy &amp; Paste Roster Report Here'!$A772=CT$7,IF('Copy &amp; Paste Roster Report Here'!$M772="QT",1,0),0)</f>
        <v>0</v>
      </c>
      <c r="CU775" s="123">
        <f>IF('Copy &amp; Paste Roster Report Here'!$A772=CU$7,IF('Copy &amp; Paste Roster Report Here'!$M772="QT",1,0),0)</f>
        <v>0</v>
      </c>
      <c r="CV775" s="123">
        <f>IF('Copy &amp; Paste Roster Report Here'!$A772=CV$7,IF('Copy &amp; Paste Roster Report Here'!$M772="QT",1,0),0)</f>
        <v>0</v>
      </c>
      <c r="CW775" s="123">
        <f>IF('Copy &amp; Paste Roster Report Here'!$A772=CW$7,IF('Copy &amp; Paste Roster Report Here'!$M772="QT",1,0),0)</f>
        <v>0</v>
      </c>
      <c r="CX775" s="123">
        <f>IF('Copy &amp; Paste Roster Report Here'!$A772=CX$7,IF('Copy &amp; Paste Roster Report Here'!$M772="QT",1,0),0)</f>
        <v>0</v>
      </c>
      <c r="CY775" s="123">
        <f>IF('Copy &amp; Paste Roster Report Here'!$A772=CY$7,IF('Copy &amp; Paste Roster Report Here'!$M772="QT",1,0),0)</f>
        <v>0</v>
      </c>
      <c r="CZ775" s="123">
        <f>IF('Copy &amp; Paste Roster Report Here'!$A772=CZ$7,IF('Copy &amp; Paste Roster Report Here'!$M772="QT",1,0),0)</f>
        <v>0</v>
      </c>
      <c r="DA775" s="123">
        <f>IF('Copy &amp; Paste Roster Report Here'!$A772=DA$7,IF('Copy &amp; Paste Roster Report Here'!$M772="QT",1,0),0)</f>
        <v>0</v>
      </c>
      <c r="DB775" s="123">
        <f>IF('Copy &amp; Paste Roster Report Here'!$A772=DB$7,IF('Copy &amp; Paste Roster Report Here'!$M772="QT",1,0),0)</f>
        <v>0</v>
      </c>
      <c r="DC775" s="123">
        <f>IF('Copy &amp; Paste Roster Report Here'!$A772=DC$7,IF('Copy &amp; Paste Roster Report Here'!$M772="QT",1,0),0)</f>
        <v>0</v>
      </c>
      <c r="DD775" s="73">
        <f t="shared" si="180"/>
        <v>0</v>
      </c>
      <c r="DE775" s="124">
        <f>IF('Copy &amp; Paste Roster Report Here'!$A772=DE$7,IF('Copy &amp; Paste Roster Report Here'!$M772="xxxxxxxxxxx",1,0),0)</f>
        <v>0</v>
      </c>
      <c r="DF775" s="124">
        <f>IF('Copy &amp; Paste Roster Report Here'!$A772=DF$7,IF('Copy &amp; Paste Roster Report Here'!$M772="xxxxxxxxxxx",1,0),0)</f>
        <v>0</v>
      </c>
      <c r="DG775" s="124">
        <f>IF('Copy &amp; Paste Roster Report Here'!$A772=DG$7,IF('Copy &amp; Paste Roster Report Here'!$M772="xxxxxxxxxxx",1,0),0)</f>
        <v>0</v>
      </c>
      <c r="DH775" s="124">
        <f>IF('Copy &amp; Paste Roster Report Here'!$A772=DH$7,IF('Copy &amp; Paste Roster Report Here'!$M772="xxxxxxxxxxx",1,0),0)</f>
        <v>0</v>
      </c>
      <c r="DI775" s="124">
        <f>IF('Copy &amp; Paste Roster Report Here'!$A772=DI$7,IF('Copy &amp; Paste Roster Report Here'!$M772="xxxxxxxxxxx",1,0),0)</f>
        <v>0</v>
      </c>
      <c r="DJ775" s="124">
        <f>IF('Copy &amp; Paste Roster Report Here'!$A772=DJ$7,IF('Copy &amp; Paste Roster Report Here'!$M772="xxxxxxxxxxx",1,0),0)</f>
        <v>0</v>
      </c>
      <c r="DK775" s="124">
        <f>IF('Copy &amp; Paste Roster Report Here'!$A772=DK$7,IF('Copy &amp; Paste Roster Report Here'!$M772="xxxxxxxxxxx",1,0),0)</f>
        <v>0</v>
      </c>
      <c r="DL775" s="124">
        <f>IF('Copy &amp; Paste Roster Report Here'!$A772=DL$7,IF('Copy &amp; Paste Roster Report Here'!$M772="xxxxxxxxxxx",1,0),0)</f>
        <v>0</v>
      </c>
      <c r="DM775" s="124">
        <f>IF('Copy &amp; Paste Roster Report Here'!$A772=DM$7,IF('Copy &amp; Paste Roster Report Here'!$M772="xxxxxxxxxxx",1,0),0)</f>
        <v>0</v>
      </c>
      <c r="DN775" s="124">
        <f>IF('Copy &amp; Paste Roster Report Here'!$A772=DN$7,IF('Copy &amp; Paste Roster Report Here'!$M772="xxxxxxxxxxx",1,0),0)</f>
        <v>0</v>
      </c>
      <c r="DO775" s="124">
        <f>IF('Copy &amp; Paste Roster Report Here'!$A772=DO$7,IF('Copy &amp; Paste Roster Report Here'!$M772="xxxxxxxxxxx",1,0),0)</f>
        <v>0</v>
      </c>
      <c r="DP775" s="125">
        <f t="shared" si="181"/>
        <v>0</v>
      </c>
      <c r="DQ775" s="126">
        <f t="shared" si="182"/>
        <v>0</v>
      </c>
    </row>
    <row r="776" spans="1:121" x14ac:dyDescent="0.25">
      <c r="A776" s="111">
        <f t="shared" si="168"/>
        <v>0</v>
      </c>
      <c r="B776" s="111">
        <f t="shared" si="169"/>
        <v>0</v>
      </c>
      <c r="C776" s="112">
        <f>+('Copy &amp; Paste Roster Report Here'!$P773-'Copy &amp; Paste Roster Report Here'!$O773)/30</f>
        <v>0</v>
      </c>
      <c r="D776" s="112">
        <f>+('Copy &amp; Paste Roster Report Here'!$P773-'Copy &amp; Paste Roster Report Here'!$O773)</f>
        <v>0</v>
      </c>
      <c r="E776" s="111">
        <f>'Copy &amp; Paste Roster Report Here'!N773</f>
        <v>0</v>
      </c>
      <c r="F776" s="111" t="str">
        <f t="shared" si="170"/>
        <v>N</v>
      </c>
      <c r="G776" s="111">
        <f>'Copy &amp; Paste Roster Report Here'!R773</f>
        <v>0</v>
      </c>
      <c r="H776" s="113">
        <f t="shared" si="171"/>
        <v>0</v>
      </c>
      <c r="I776" s="112">
        <f>IF(F776="N",$F$5-'Copy &amp; Paste Roster Report Here'!O773,+'Copy &amp; Paste Roster Report Here'!Q773-'Copy &amp; Paste Roster Report Here'!O773)</f>
        <v>0</v>
      </c>
      <c r="J776" s="114">
        <f t="shared" si="172"/>
        <v>0</v>
      </c>
      <c r="K776" s="114">
        <f t="shared" si="173"/>
        <v>0</v>
      </c>
      <c r="L776" s="115">
        <f>'Copy &amp; Paste Roster Report Here'!F773</f>
        <v>0</v>
      </c>
      <c r="M776" s="116">
        <f t="shared" si="174"/>
        <v>0</v>
      </c>
      <c r="N776" s="117">
        <f>IF('Copy &amp; Paste Roster Report Here'!$A773='Analytical Tests'!N$7,IF($F776="Y",+$H776*N$6,0),0)</f>
        <v>0</v>
      </c>
      <c r="O776" s="117">
        <f>IF('Copy &amp; Paste Roster Report Here'!$A773='Analytical Tests'!O$7,IF($F776="Y",+$H776*O$6,0),0)</f>
        <v>0</v>
      </c>
      <c r="P776" s="117">
        <f>IF('Copy &amp; Paste Roster Report Here'!$A773='Analytical Tests'!P$7,IF($F776="Y",+$H776*P$6,0),0)</f>
        <v>0</v>
      </c>
      <c r="Q776" s="117">
        <f>IF('Copy &amp; Paste Roster Report Here'!$A773='Analytical Tests'!Q$7,IF($F776="Y",+$H776*Q$6,0),0)</f>
        <v>0</v>
      </c>
      <c r="R776" s="117">
        <f>IF('Copy &amp; Paste Roster Report Here'!$A773='Analytical Tests'!R$7,IF($F776="Y",+$H776*R$6,0),0)</f>
        <v>0</v>
      </c>
      <c r="S776" s="117">
        <f>IF('Copy &amp; Paste Roster Report Here'!$A773='Analytical Tests'!S$7,IF($F776="Y",+$H776*S$6,0),0)</f>
        <v>0</v>
      </c>
      <c r="T776" s="117">
        <f>IF('Copy &amp; Paste Roster Report Here'!$A773='Analytical Tests'!T$7,IF($F776="Y",+$H776*T$6,0),0)</f>
        <v>0</v>
      </c>
      <c r="U776" s="117">
        <f>IF('Copy &amp; Paste Roster Report Here'!$A773='Analytical Tests'!U$7,IF($F776="Y",+$H776*U$6,0),0)</f>
        <v>0</v>
      </c>
      <c r="V776" s="117">
        <f>IF('Copy &amp; Paste Roster Report Here'!$A773='Analytical Tests'!V$7,IF($F776="Y",+$H776*V$6,0),0)</f>
        <v>0</v>
      </c>
      <c r="W776" s="117">
        <f>IF('Copy &amp; Paste Roster Report Here'!$A773='Analytical Tests'!W$7,IF($F776="Y",+$H776*W$6,0),0)</f>
        <v>0</v>
      </c>
      <c r="X776" s="117">
        <f>IF('Copy &amp; Paste Roster Report Here'!$A773='Analytical Tests'!X$7,IF($F776="Y",+$H776*X$6,0),0)</f>
        <v>0</v>
      </c>
      <c r="Y776" s="117" t="b">
        <f>IF('Copy &amp; Paste Roster Report Here'!$A773='Analytical Tests'!Y$7,IF($F776="N",IF($J776&gt;=$C776,Y$6,+($I776/$D776)*Y$6),0))</f>
        <v>0</v>
      </c>
      <c r="Z776" s="117" t="b">
        <f>IF('Copy &amp; Paste Roster Report Here'!$A773='Analytical Tests'!Z$7,IF($F776="N",IF($J776&gt;=$C776,Z$6,+($I776/$D776)*Z$6),0))</f>
        <v>0</v>
      </c>
      <c r="AA776" s="117" t="b">
        <f>IF('Copy &amp; Paste Roster Report Here'!$A773='Analytical Tests'!AA$7,IF($F776="N",IF($J776&gt;=$C776,AA$6,+($I776/$D776)*AA$6),0))</f>
        <v>0</v>
      </c>
      <c r="AB776" s="117" t="b">
        <f>IF('Copy &amp; Paste Roster Report Here'!$A773='Analytical Tests'!AB$7,IF($F776="N",IF($J776&gt;=$C776,AB$6,+($I776/$D776)*AB$6),0))</f>
        <v>0</v>
      </c>
      <c r="AC776" s="117" t="b">
        <f>IF('Copy &amp; Paste Roster Report Here'!$A773='Analytical Tests'!AC$7,IF($F776="N",IF($J776&gt;=$C776,AC$6,+($I776/$D776)*AC$6),0))</f>
        <v>0</v>
      </c>
      <c r="AD776" s="117" t="b">
        <f>IF('Copy &amp; Paste Roster Report Here'!$A773='Analytical Tests'!AD$7,IF($F776="N",IF($J776&gt;=$C776,AD$6,+($I776/$D776)*AD$6),0))</f>
        <v>0</v>
      </c>
      <c r="AE776" s="117" t="b">
        <f>IF('Copy &amp; Paste Roster Report Here'!$A773='Analytical Tests'!AE$7,IF($F776="N",IF($J776&gt;=$C776,AE$6,+($I776/$D776)*AE$6),0))</f>
        <v>0</v>
      </c>
      <c r="AF776" s="117" t="b">
        <f>IF('Copy &amp; Paste Roster Report Here'!$A773='Analytical Tests'!AF$7,IF($F776="N",IF($J776&gt;=$C776,AF$6,+($I776/$D776)*AF$6),0))</f>
        <v>0</v>
      </c>
      <c r="AG776" s="117" t="b">
        <f>IF('Copy &amp; Paste Roster Report Here'!$A773='Analytical Tests'!AG$7,IF($F776="N",IF($J776&gt;=$C776,AG$6,+($I776/$D776)*AG$6),0))</f>
        <v>0</v>
      </c>
      <c r="AH776" s="117" t="b">
        <f>IF('Copy &amp; Paste Roster Report Here'!$A773='Analytical Tests'!AH$7,IF($F776="N",IF($J776&gt;=$C776,AH$6,+($I776/$D776)*AH$6),0))</f>
        <v>0</v>
      </c>
      <c r="AI776" s="117" t="b">
        <f>IF('Copy &amp; Paste Roster Report Here'!$A773='Analytical Tests'!AI$7,IF($F776="N",IF($J776&gt;=$C776,AI$6,+($I776/$D776)*AI$6),0))</f>
        <v>0</v>
      </c>
      <c r="AJ776" s="79"/>
      <c r="AK776" s="118">
        <f>IF('Copy &amp; Paste Roster Report Here'!$A773=AK$7,IF('Copy &amp; Paste Roster Report Here'!$M773="FT",1,0),0)</f>
        <v>0</v>
      </c>
      <c r="AL776" s="118">
        <f>IF('Copy &amp; Paste Roster Report Here'!$A773=AL$7,IF('Copy &amp; Paste Roster Report Here'!$M773="FT",1,0),0)</f>
        <v>0</v>
      </c>
      <c r="AM776" s="118">
        <f>IF('Copy &amp; Paste Roster Report Here'!$A773=AM$7,IF('Copy &amp; Paste Roster Report Here'!$M773="FT",1,0),0)</f>
        <v>0</v>
      </c>
      <c r="AN776" s="118">
        <f>IF('Copy &amp; Paste Roster Report Here'!$A773=AN$7,IF('Copy &amp; Paste Roster Report Here'!$M773="FT",1,0),0)</f>
        <v>0</v>
      </c>
      <c r="AO776" s="118">
        <f>IF('Copy &amp; Paste Roster Report Here'!$A773=AO$7,IF('Copy &amp; Paste Roster Report Here'!$M773="FT",1,0),0)</f>
        <v>0</v>
      </c>
      <c r="AP776" s="118">
        <f>IF('Copy &amp; Paste Roster Report Here'!$A773=AP$7,IF('Copy &amp; Paste Roster Report Here'!$M773="FT",1,0),0)</f>
        <v>0</v>
      </c>
      <c r="AQ776" s="118">
        <f>IF('Copy &amp; Paste Roster Report Here'!$A773=AQ$7,IF('Copy &amp; Paste Roster Report Here'!$M773="FT",1,0),0)</f>
        <v>0</v>
      </c>
      <c r="AR776" s="118">
        <f>IF('Copy &amp; Paste Roster Report Here'!$A773=AR$7,IF('Copy &amp; Paste Roster Report Here'!$M773="FT",1,0),0)</f>
        <v>0</v>
      </c>
      <c r="AS776" s="118">
        <f>IF('Copy &amp; Paste Roster Report Here'!$A773=AS$7,IF('Copy &amp; Paste Roster Report Here'!$M773="FT",1,0),0)</f>
        <v>0</v>
      </c>
      <c r="AT776" s="118">
        <f>IF('Copy &amp; Paste Roster Report Here'!$A773=AT$7,IF('Copy &amp; Paste Roster Report Here'!$M773="FT",1,0),0)</f>
        <v>0</v>
      </c>
      <c r="AU776" s="118">
        <f>IF('Copy &amp; Paste Roster Report Here'!$A773=AU$7,IF('Copy &amp; Paste Roster Report Here'!$M773="FT",1,0),0)</f>
        <v>0</v>
      </c>
      <c r="AV776" s="73">
        <f t="shared" si="175"/>
        <v>0</v>
      </c>
      <c r="AW776" s="119">
        <f>IF('Copy &amp; Paste Roster Report Here'!$A773=AW$7,IF('Copy &amp; Paste Roster Report Here'!$M773="HT",1,0),0)</f>
        <v>0</v>
      </c>
      <c r="AX776" s="119">
        <f>IF('Copy &amp; Paste Roster Report Here'!$A773=AX$7,IF('Copy &amp; Paste Roster Report Here'!$M773="HT",1,0),0)</f>
        <v>0</v>
      </c>
      <c r="AY776" s="119">
        <f>IF('Copy &amp; Paste Roster Report Here'!$A773=AY$7,IF('Copy &amp; Paste Roster Report Here'!$M773="HT",1,0),0)</f>
        <v>0</v>
      </c>
      <c r="AZ776" s="119">
        <f>IF('Copy &amp; Paste Roster Report Here'!$A773=AZ$7,IF('Copy &amp; Paste Roster Report Here'!$M773="HT",1,0),0)</f>
        <v>0</v>
      </c>
      <c r="BA776" s="119">
        <f>IF('Copy &amp; Paste Roster Report Here'!$A773=BA$7,IF('Copy &amp; Paste Roster Report Here'!$M773="HT",1,0),0)</f>
        <v>0</v>
      </c>
      <c r="BB776" s="119">
        <f>IF('Copy &amp; Paste Roster Report Here'!$A773=BB$7,IF('Copy &amp; Paste Roster Report Here'!$M773="HT",1,0),0)</f>
        <v>0</v>
      </c>
      <c r="BC776" s="119">
        <f>IF('Copy &amp; Paste Roster Report Here'!$A773=BC$7,IF('Copy &amp; Paste Roster Report Here'!$M773="HT",1,0),0)</f>
        <v>0</v>
      </c>
      <c r="BD776" s="119">
        <f>IF('Copy &amp; Paste Roster Report Here'!$A773=BD$7,IF('Copy &amp; Paste Roster Report Here'!$M773="HT",1,0),0)</f>
        <v>0</v>
      </c>
      <c r="BE776" s="119">
        <f>IF('Copy &amp; Paste Roster Report Here'!$A773=BE$7,IF('Copy &amp; Paste Roster Report Here'!$M773="HT",1,0),0)</f>
        <v>0</v>
      </c>
      <c r="BF776" s="119">
        <f>IF('Copy &amp; Paste Roster Report Here'!$A773=BF$7,IF('Copy &amp; Paste Roster Report Here'!$M773="HT",1,0),0)</f>
        <v>0</v>
      </c>
      <c r="BG776" s="119">
        <f>IF('Copy &amp; Paste Roster Report Here'!$A773=BG$7,IF('Copy &amp; Paste Roster Report Here'!$M773="HT",1,0),0)</f>
        <v>0</v>
      </c>
      <c r="BH776" s="73">
        <f t="shared" si="176"/>
        <v>0</v>
      </c>
      <c r="BI776" s="120">
        <f>IF('Copy &amp; Paste Roster Report Here'!$A773=BI$7,IF('Copy &amp; Paste Roster Report Here'!$M773="MT",1,0),0)</f>
        <v>0</v>
      </c>
      <c r="BJ776" s="120">
        <f>IF('Copy &amp; Paste Roster Report Here'!$A773=BJ$7,IF('Copy &amp; Paste Roster Report Here'!$M773="MT",1,0),0)</f>
        <v>0</v>
      </c>
      <c r="BK776" s="120">
        <f>IF('Copy &amp; Paste Roster Report Here'!$A773=BK$7,IF('Copy &amp; Paste Roster Report Here'!$M773="MT",1,0),0)</f>
        <v>0</v>
      </c>
      <c r="BL776" s="120">
        <f>IF('Copy &amp; Paste Roster Report Here'!$A773=BL$7,IF('Copy &amp; Paste Roster Report Here'!$M773="MT",1,0),0)</f>
        <v>0</v>
      </c>
      <c r="BM776" s="120">
        <f>IF('Copy &amp; Paste Roster Report Here'!$A773=BM$7,IF('Copy &amp; Paste Roster Report Here'!$M773="MT",1,0),0)</f>
        <v>0</v>
      </c>
      <c r="BN776" s="120">
        <f>IF('Copy &amp; Paste Roster Report Here'!$A773=BN$7,IF('Copy &amp; Paste Roster Report Here'!$M773="MT",1,0),0)</f>
        <v>0</v>
      </c>
      <c r="BO776" s="120">
        <f>IF('Copy &amp; Paste Roster Report Here'!$A773=BO$7,IF('Copy &amp; Paste Roster Report Here'!$M773="MT",1,0),0)</f>
        <v>0</v>
      </c>
      <c r="BP776" s="120">
        <f>IF('Copy &amp; Paste Roster Report Here'!$A773=BP$7,IF('Copy &amp; Paste Roster Report Here'!$M773="MT",1,0),0)</f>
        <v>0</v>
      </c>
      <c r="BQ776" s="120">
        <f>IF('Copy &amp; Paste Roster Report Here'!$A773=BQ$7,IF('Copy &amp; Paste Roster Report Here'!$M773="MT",1,0),0)</f>
        <v>0</v>
      </c>
      <c r="BR776" s="120">
        <f>IF('Copy &amp; Paste Roster Report Here'!$A773=BR$7,IF('Copy &amp; Paste Roster Report Here'!$M773="MT",1,0),0)</f>
        <v>0</v>
      </c>
      <c r="BS776" s="120">
        <f>IF('Copy &amp; Paste Roster Report Here'!$A773=BS$7,IF('Copy &amp; Paste Roster Report Here'!$M773="MT",1,0),0)</f>
        <v>0</v>
      </c>
      <c r="BT776" s="73">
        <f t="shared" si="177"/>
        <v>0</v>
      </c>
      <c r="BU776" s="121">
        <f>IF('Copy &amp; Paste Roster Report Here'!$A773=BU$7,IF('Copy &amp; Paste Roster Report Here'!$M773="fy",1,0),0)</f>
        <v>0</v>
      </c>
      <c r="BV776" s="121">
        <f>IF('Copy &amp; Paste Roster Report Here'!$A773=BV$7,IF('Copy &amp; Paste Roster Report Here'!$M773="fy",1,0),0)</f>
        <v>0</v>
      </c>
      <c r="BW776" s="121">
        <f>IF('Copy &amp; Paste Roster Report Here'!$A773=BW$7,IF('Copy &amp; Paste Roster Report Here'!$M773="fy",1,0),0)</f>
        <v>0</v>
      </c>
      <c r="BX776" s="121">
        <f>IF('Copy &amp; Paste Roster Report Here'!$A773=BX$7,IF('Copy &amp; Paste Roster Report Here'!$M773="fy",1,0),0)</f>
        <v>0</v>
      </c>
      <c r="BY776" s="121">
        <f>IF('Copy &amp; Paste Roster Report Here'!$A773=BY$7,IF('Copy &amp; Paste Roster Report Here'!$M773="fy",1,0),0)</f>
        <v>0</v>
      </c>
      <c r="BZ776" s="121">
        <f>IF('Copy &amp; Paste Roster Report Here'!$A773=BZ$7,IF('Copy &amp; Paste Roster Report Here'!$M773="fy",1,0),0)</f>
        <v>0</v>
      </c>
      <c r="CA776" s="121">
        <f>IF('Copy &amp; Paste Roster Report Here'!$A773=CA$7,IF('Copy &amp; Paste Roster Report Here'!$M773="fy",1,0),0)</f>
        <v>0</v>
      </c>
      <c r="CB776" s="121">
        <f>IF('Copy &amp; Paste Roster Report Here'!$A773=CB$7,IF('Copy &amp; Paste Roster Report Here'!$M773="fy",1,0),0)</f>
        <v>0</v>
      </c>
      <c r="CC776" s="121">
        <f>IF('Copy &amp; Paste Roster Report Here'!$A773=CC$7,IF('Copy &amp; Paste Roster Report Here'!$M773="fy",1,0),0)</f>
        <v>0</v>
      </c>
      <c r="CD776" s="121">
        <f>IF('Copy &amp; Paste Roster Report Here'!$A773=CD$7,IF('Copy &amp; Paste Roster Report Here'!$M773="fy",1,0),0)</f>
        <v>0</v>
      </c>
      <c r="CE776" s="121">
        <f>IF('Copy &amp; Paste Roster Report Here'!$A773=CE$7,IF('Copy &amp; Paste Roster Report Here'!$M773="fy",1,0),0)</f>
        <v>0</v>
      </c>
      <c r="CF776" s="73">
        <f t="shared" si="178"/>
        <v>0</v>
      </c>
      <c r="CG776" s="122">
        <f>IF('Copy &amp; Paste Roster Report Here'!$A773=CG$7,IF('Copy &amp; Paste Roster Report Here'!$M773="RH",1,0),0)</f>
        <v>0</v>
      </c>
      <c r="CH776" s="122">
        <f>IF('Copy &amp; Paste Roster Report Here'!$A773=CH$7,IF('Copy &amp; Paste Roster Report Here'!$M773="RH",1,0),0)</f>
        <v>0</v>
      </c>
      <c r="CI776" s="122">
        <f>IF('Copy &amp; Paste Roster Report Here'!$A773=CI$7,IF('Copy &amp; Paste Roster Report Here'!$M773="RH",1,0),0)</f>
        <v>0</v>
      </c>
      <c r="CJ776" s="122">
        <f>IF('Copy &amp; Paste Roster Report Here'!$A773=CJ$7,IF('Copy &amp; Paste Roster Report Here'!$M773="RH",1,0),0)</f>
        <v>0</v>
      </c>
      <c r="CK776" s="122">
        <f>IF('Copy &amp; Paste Roster Report Here'!$A773=CK$7,IF('Copy &amp; Paste Roster Report Here'!$M773="RH",1,0),0)</f>
        <v>0</v>
      </c>
      <c r="CL776" s="122">
        <f>IF('Copy &amp; Paste Roster Report Here'!$A773=CL$7,IF('Copy &amp; Paste Roster Report Here'!$M773="RH",1,0),0)</f>
        <v>0</v>
      </c>
      <c r="CM776" s="122">
        <f>IF('Copy &amp; Paste Roster Report Here'!$A773=CM$7,IF('Copy &amp; Paste Roster Report Here'!$M773="RH",1,0),0)</f>
        <v>0</v>
      </c>
      <c r="CN776" s="122">
        <f>IF('Copy &amp; Paste Roster Report Here'!$A773=CN$7,IF('Copy &amp; Paste Roster Report Here'!$M773="RH",1,0),0)</f>
        <v>0</v>
      </c>
      <c r="CO776" s="122">
        <f>IF('Copy &amp; Paste Roster Report Here'!$A773=CO$7,IF('Copy &amp; Paste Roster Report Here'!$M773="RH",1,0),0)</f>
        <v>0</v>
      </c>
      <c r="CP776" s="122">
        <f>IF('Copy &amp; Paste Roster Report Here'!$A773=CP$7,IF('Copy &amp; Paste Roster Report Here'!$M773="RH",1,0),0)</f>
        <v>0</v>
      </c>
      <c r="CQ776" s="122">
        <f>IF('Copy &amp; Paste Roster Report Here'!$A773=CQ$7,IF('Copy &amp; Paste Roster Report Here'!$M773="RH",1,0),0)</f>
        <v>0</v>
      </c>
      <c r="CR776" s="73">
        <f t="shared" si="179"/>
        <v>0</v>
      </c>
      <c r="CS776" s="123">
        <f>IF('Copy &amp; Paste Roster Report Here'!$A773=CS$7,IF('Copy &amp; Paste Roster Report Here'!$M773="QT",1,0),0)</f>
        <v>0</v>
      </c>
      <c r="CT776" s="123">
        <f>IF('Copy &amp; Paste Roster Report Here'!$A773=CT$7,IF('Copy &amp; Paste Roster Report Here'!$M773="QT",1,0),0)</f>
        <v>0</v>
      </c>
      <c r="CU776" s="123">
        <f>IF('Copy &amp; Paste Roster Report Here'!$A773=CU$7,IF('Copy &amp; Paste Roster Report Here'!$M773="QT",1,0),0)</f>
        <v>0</v>
      </c>
      <c r="CV776" s="123">
        <f>IF('Copy &amp; Paste Roster Report Here'!$A773=CV$7,IF('Copy &amp; Paste Roster Report Here'!$M773="QT",1,0),0)</f>
        <v>0</v>
      </c>
      <c r="CW776" s="123">
        <f>IF('Copy &amp; Paste Roster Report Here'!$A773=CW$7,IF('Copy &amp; Paste Roster Report Here'!$M773="QT",1,0),0)</f>
        <v>0</v>
      </c>
      <c r="CX776" s="123">
        <f>IF('Copy &amp; Paste Roster Report Here'!$A773=CX$7,IF('Copy &amp; Paste Roster Report Here'!$M773="QT",1,0),0)</f>
        <v>0</v>
      </c>
      <c r="CY776" s="123">
        <f>IF('Copy &amp; Paste Roster Report Here'!$A773=CY$7,IF('Copy &amp; Paste Roster Report Here'!$M773="QT",1,0),0)</f>
        <v>0</v>
      </c>
      <c r="CZ776" s="123">
        <f>IF('Copy &amp; Paste Roster Report Here'!$A773=CZ$7,IF('Copy &amp; Paste Roster Report Here'!$M773="QT",1,0),0)</f>
        <v>0</v>
      </c>
      <c r="DA776" s="123">
        <f>IF('Copy &amp; Paste Roster Report Here'!$A773=DA$7,IF('Copy &amp; Paste Roster Report Here'!$M773="QT",1,0),0)</f>
        <v>0</v>
      </c>
      <c r="DB776" s="123">
        <f>IF('Copy &amp; Paste Roster Report Here'!$A773=DB$7,IF('Copy &amp; Paste Roster Report Here'!$M773="QT",1,0),0)</f>
        <v>0</v>
      </c>
      <c r="DC776" s="123">
        <f>IF('Copy &amp; Paste Roster Report Here'!$A773=DC$7,IF('Copy &amp; Paste Roster Report Here'!$M773="QT",1,0),0)</f>
        <v>0</v>
      </c>
      <c r="DD776" s="73">
        <f t="shared" si="180"/>
        <v>0</v>
      </c>
      <c r="DE776" s="124">
        <f>IF('Copy &amp; Paste Roster Report Here'!$A773=DE$7,IF('Copy &amp; Paste Roster Report Here'!$M773="xxxxxxxxxxx",1,0),0)</f>
        <v>0</v>
      </c>
      <c r="DF776" s="124">
        <f>IF('Copy &amp; Paste Roster Report Here'!$A773=DF$7,IF('Copy &amp; Paste Roster Report Here'!$M773="xxxxxxxxxxx",1,0),0)</f>
        <v>0</v>
      </c>
      <c r="DG776" s="124">
        <f>IF('Copy &amp; Paste Roster Report Here'!$A773=DG$7,IF('Copy &amp; Paste Roster Report Here'!$M773="xxxxxxxxxxx",1,0),0)</f>
        <v>0</v>
      </c>
      <c r="DH776" s="124">
        <f>IF('Copy &amp; Paste Roster Report Here'!$A773=DH$7,IF('Copy &amp; Paste Roster Report Here'!$M773="xxxxxxxxxxx",1,0),0)</f>
        <v>0</v>
      </c>
      <c r="DI776" s="124">
        <f>IF('Copy &amp; Paste Roster Report Here'!$A773=DI$7,IF('Copy &amp; Paste Roster Report Here'!$M773="xxxxxxxxxxx",1,0),0)</f>
        <v>0</v>
      </c>
      <c r="DJ776" s="124">
        <f>IF('Copy &amp; Paste Roster Report Here'!$A773=DJ$7,IF('Copy &amp; Paste Roster Report Here'!$M773="xxxxxxxxxxx",1,0),0)</f>
        <v>0</v>
      </c>
      <c r="DK776" s="124">
        <f>IF('Copy &amp; Paste Roster Report Here'!$A773=DK$7,IF('Copy &amp; Paste Roster Report Here'!$M773="xxxxxxxxxxx",1,0),0)</f>
        <v>0</v>
      </c>
      <c r="DL776" s="124">
        <f>IF('Copy &amp; Paste Roster Report Here'!$A773=DL$7,IF('Copy &amp; Paste Roster Report Here'!$M773="xxxxxxxxxxx",1,0),0)</f>
        <v>0</v>
      </c>
      <c r="DM776" s="124">
        <f>IF('Copy &amp; Paste Roster Report Here'!$A773=DM$7,IF('Copy &amp; Paste Roster Report Here'!$M773="xxxxxxxxxxx",1,0),0)</f>
        <v>0</v>
      </c>
      <c r="DN776" s="124">
        <f>IF('Copy &amp; Paste Roster Report Here'!$A773=DN$7,IF('Copy &amp; Paste Roster Report Here'!$M773="xxxxxxxxxxx",1,0),0)</f>
        <v>0</v>
      </c>
      <c r="DO776" s="124">
        <f>IF('Copy &amp; Paste Roster Report Here'!$A773=DO$7,IF('Copy &amp; Paste Roster Report Here'!$M773="xxxxxxxxxxx",1,0),0)</f>
        <v>0</v>
      </c>
      <c r="DP776" s="125">
        <f t="shared" si="181"/>
        <v>0</v>
      </c>
      <c r="DQ776" s="126">
        <f t="shared" si="182"/>
        <v>0</v>
      </c>
    </row>
    <row r="777" spans="1:121" x14ac:dyDescent="0.25">
      <c r="A777" s="111">
        <f t="shared" ref="A777:A840" si="183">AV777</f>
        <v>0</v>
      </c>
      <c r="B777" s="111">
        <f t="shared" ref="B777:B840" si="184">IF(BH777+BT777+CF777+CR777+DD777+DP777&gt;0,1,0)</f>
        <v>0</v>
      </c>
      <c r="C777" s="112">
        <f>+('Copy &amp; Paste Roster Report Here'!$P774-'Copy &amp; Paste Roster Report Here'!$O774)/30</f>
        <v>0</v>
      </c>
      <c r="D777" s="112">
        <f>+('Copy &amp; Paste Roster Report Here'!$P774-'Copy &amp; Paste Roster Report Here'!$O774)</f>
        <v>0</v>
      </c>
      <c r="E777" s="111">
        <f>'Copy &amp; Paste Roster Report Here'!N774</f>
        <v>0</v>
      </c>
      <c r="F777" s="111" t="str">
        <f t="shared" ref="F777:F840" si="185">IF(E777="completed","Y",IF(E777="ended service early","Y","N"))</f>
        <v>N</v>
      </c>
      <c r="G777" s="111">
        <f>'Copy &amp; Paste Roster Report Here'!R774</f>
        <v>0</v>
      </c>
      <c r="H777" s="113">
        <f t="shared" ref="H777:H840" si="186">IF(G777&gt;=1700,1,+G777/1700)</f>
        <v>0</v>
      </c>
      <c r="I777" s="112">
        <f>IF(F777="N",$F$5-'Copy &amp; Paste Roster Report Here'!O774,+'Copy &amp; Paste Roster Report Here'!Q774-'Copy &amp; Paste Roster Report Here'!O774)</f>
        <v>0</v>
      </c>
      <c r="J777" s="114">
        <f t="shared" ref="J777:J840" si="187">IF(I777="N/A","N/A",+I777/30)</f>
        <v>0</v>
      </c>
      <c r="K777" s="114">
        <f t="shared" ref="K777:K840" si="188">ROUNDUP(J777,0)</f>
        <v>0</v>
      </c>
      <c r="L777" s="115">
        <f>'Copy &amp; Paste Roster Report Here'!F774</f>
        <v>0</v>
      </c>
      <c r="M777" s="116">
        <f t="shared" ref="M777:M840" si="189">SUM(N777:AI777)</f>
        <v>0</v>
      </c>
      <c r="N777" s="117">
        <f>IF('Copy &amp; Paste Roster Report Here'!$A774='Analytical Tests'!N$7,IF($F777="Y",+$H777*N$6,0),0)</f>
        <v>0</v>
      </c>
      <c r="O777" s="117">
        <f>IF('Copy &amp; Paste Roster Report Here'!$A774='Analytical Tests'!O$7,IF($F777="Y",+$H777*O$6,0),0)</f>
        <v>0</v>
      </c>
      <c r="P777" s="117">
        <f>IF('Copy &amp; Paste Roster Report Here'!$A774='Analytical Tests'!P$7,IF($F777="Y",+$H777*P$6,0),0)</f>
        <v>0</v>
      </c>
      <c r="Q777" s="117">
        <f>IF('Copy &amp; Paste Roster Report Here'!$A774='Analytical Tests'!Q$7,IF($F777="Y",+$H777*Q$6,0),0)</f>
        <v>0</v>
      </c>
      <c r="R777" s="117">
        <f>IF('Copy &amp; Paste Roster Report Here'!$A774='Analytical Tests'!R$7,IF($F777="Y",+$H777*R$6,0),0)</f>
        <v>0</v>
      </c>
      <c r="S777" s="117">
        <f>IF('Copy &amp; Paste Roster Report Here'!$A774='Analytical Tests'!S$7,IF($F777="Y",+$H777*S$6,0),0)</f>
        <v>0</v>
      </c>
      <c r="T777" s="117">
        <f>IF('Copy &amp; Paste Roster Report Here'!$A774='Analytical Tests'!T$7,IF($F777="Y",+$H777*T$6,0),0)</f>
        <v>0</v>
      </c>
      <c r="U777" s="117">
        <f>IF('Copy &amp; Paste Roster Report Here'!$A774='Analytical Tests'!U$7,IF($F777="Y",+$H777*U$6,0),0)</f>
        <v>0</v>
      </c>
      <c r="V777" s="117">
        <f>IF('Copy &amp; Paste Roster Report Here'!$A774='Analytical Tests'!V$7,IF($F777="Y",+$H777*V$6,0),0)</f>
        <v>0</v>
      </c>
      <c r="W777" s="117">
        <f>IF('Copy &amp; Paste Roster Report Here'!$A774='Analytical Tests'!W$7,IF($F777="Y",+$H777*W$6,0),0)</f>
        <v>0</v>
      </c>
      <c r="X777" s="117">
        <f>IF('Copy &amp; Paste Roster Report Here'!$A774='Analytical Tests'!X$7,IF($F777="Y",+$H777*X$6,0),0)</f>
        <v>0</v>
      </c>
      <c r="Y777" s="117" t="b">
        <f>IF('Copy &amp; Paste Roster Report Here'!$A774='Analytical Tests'!Y$7,IF($F777="N",IF($J777&gt;=$C777,Y$6,+($I777/$D777)*Y$6),0))</f>
        <v>0</v>
      </c>
      <c r="Z777" s="117" t="b">
        <f>IF('Copy &amp; Paste Roster Report Here'!$A774='Analytical Tests'!Z$7,IF($F777="N",IF($J777&gt;=$C777,Z$6,+($I777/$D777)*Z$6),0))</f>
        <v>0</v>
      </c>
      <c r="AA777" s="117" t="b">
        <f>IF('Copy &amp; Paste Roster Report Here'!$A774='Analytical Tests'!AA$7,IF($F777="N",IF($J777&gt;=$C777,AA$6,+($I777/$D777)*AA$6),0))</f>
        <v>0</v>
      </c>
      <c r="AB777" s="117" t="b">
        <f>IF('Copy &amp; Paste Roster Report Here'!$A774='Analytical Tests'!AB$7,IF($F777="N",IF($J777&gt;=$C777,AB$6,+($I777/$D777)*AB$6),0))</f>
        <v>0</v>
      </c>
      <c r="AC777" s="117" t="b">
        <f>IF('Copy &amp; Paste Roster Report Here'!$A774='Analytical Tests'!AC$7,IF($F777="N",IF($J777&gt;=$C777,AC$6,+($I777/$D777)*AC$6),0))</f>
        <v>0</v>
      </c>
      <c r="AD777" s="117" t="b">
        <f>IF('Copy &amp; Paste Roster Report Here'!$A774='Analytical Tests'!AD$7,IF($F777="N",IF($J777&gt;=$C777,AD$6,+($I777/$D777)*AD$6),0))</f>
        <v>0</v>
      </c>
      <c r="AE777" s="117" t="b">
        <f>IF('Copy &amp; Paste Roster Report Here'!$A774='Analytical Tests'!AE$7,IF($F777="N",IF($J777&gt;=$C777,AE$6,+($I777/$D777)*AE$6),0))</f>
        <v>0</v>
      </c>
      <c r="AF777" s="117" t="b">
        <f>IF('Copy &amp; Paste Roster Report Here'!$A774='Analytical Tests'!AF$7,IF($F777="N",IF($J777&gt;=$C777,AF$6,+($I777/$D777)*AF$6),0))</f>
        <v>0</v>
      </c>
      <c r="AG777" s="117" t="b">
        <f>IF('Copy &amp; Paste Roster Report Here'!$A774='Analytical Tests'!AG$7,IF($F777="N",IF($J777&gt;=$C777,AG$6,+($I777/$D777)*AG$6),0))</f>
        <v>0</v>
      </c>
      <c r="AH777" s="117" t="b">
        <f>IF('Copy &amp; Paste Roster Report Here'!$A774='Analytical Tests'!AH$7,IF($F777="N",IF($J777&gt;=$C777,AH$6,+($I777/$D777)*AH$6),0))</f>
        <v>0</v>
      </c>
      <c r="AI777" s="117" t="b">
        <f>IF('Copy &amp; Paste Roster Report Here'!$A774='Analytical Tests'!AI$7,IF($F777="N",IF($J777&gt;=$C777,AI$6,+($I777/$D777)*AI$6),0))</f>
        <v>0</v>
      </c>
      <c r="AJ777" s="79"/>
      <c r="AK777" s="118">
        <f>IF('Copy &amp; Paste Roster Report Here'!$A774=AK$7,IF('Copy &amp; Paste Roster Report Here'!$M774="FT",1,0),0)</f>
        <v>0</v>
      </c>
      <c r="AL777" s="118">
        <f>IF('Copy &amp; Paste Roster Report Here'!$A774=AL$7,IF('Copy &amp; Paste Roster Report Here'!$M774="FT",1,0),0)</f>
        <v>0</v>
      </c>
      <c r="AM777" s="118">
        <f>IF('Copy &amp; Paste Roster Report Here'!$A774=AM$7,IF('Copy &amp; Paste Roster Report Here'!$M774="FT",1,0),0)</f>
        <v>0</v>
      </c>
      <c r="AN777" s="118">
        <f>IF('Copy &amp; Paste Roster Report Here'!$A774=AN$7,IF('Copy &amp; Paste Roster Report Here'!$M774="FT",1,0),0)</f>
        <v>0</v>
      </c>
      <c r="AO777" s="118">
        <f>IF('Copy &amp; Paste Roster Report Here'!$A774=AO$7,IF('Copy &amp; Paste Roster Report Here'!$M774="FT",1,0),0)</f>
        <v>0</v>
      </c>
      <c r="AP777" s="118">
        <f>IF('Copy &amp; Paste Roster Report Here'!$A774=AP$7,IF('Copy &amp; Paste Roster Report Here'!$M774="FT",1,0),0)</f>
        <v>0</v>
      </c>
      <c r="AQ777" s="118">
        <f>IF('Copy &amp; Paste Roster Report Here'!$A774=AQ$7,IF('Copy &amp; Paste Roster Report Here'!$M774="FT",1,0),0)</f>
        <v>0</v>
      </c>
      <c r="AR777" s="118">
        <f>IF('Copy &amp; Paste Roster Report Here'!$A774=AR$7,IF('Copy &amp; Paste Roster Report Here'!$M774="FT",1,0),0)</f>
        <v>0</v>
      </c>
      <c r="AS777" s="118">
        <f>IF('Copy &amp; Paste Roster Report Here'!$A774=AS$7,IF('Copy &amp; Paste Roster Report Here'!$M774="FT",1,0),0)</f>
        <v>0</v>
      </c>
      <c r="AT777" s="118">
        <f>IF('Copy &amp; Paste Roster Report Here'!$A774=AT$7,IF('Copy &amp; Paste Roster Report Here'!$M774="FT",1,0),0)</f>
        <v>0</v>
      </c>
      <c r="AU777" s="118">
        <f>IF('Copy &amp; Paste Roster Report Here'!$A774=AU$7,IF('Copy &amp; Paste Roster Report Here'!$M774="FT",1,0),0)</f>
        <v>0</v>
      </c>
      <c r="AV777" s="73">
        <f t="shared" ref="AV777:AV840" si="190">SUM(AK777:AU777)</f>
        <v>0</v>
      </c>
      <c r="AW777" s="119">
        <f>IF('Copy &amp; Paste Roster Report Here'!$A774=AW$7,IF('Copy &amp; Paste Roster Report Here'!$M774="HT",1,0),0)</f>
        <v>0</v>
      </c>
      <c r="AX777" s="119">
        <f>IF('Copy &amp; Paste Roster Report Here'!$A774=AX$7,IF('Copy &amp; Paste Roster Report Here'!$M774="HT",1,0),0)</f>
        <v>0</v>
      </c>
      <c r="AY777" s="119">
        <f>IF('Copy &amp; Paste Roster Report Here'!$A774=AY$7,IF('Copy &amp; Paste Roster Report Here'!$M774="HT",1,0),0)</f>
        <v>0</v>
      </c>
      <c r="AZ777" s="119">
        <f>IF('Copy &amp; Paste Roster Report Here'!$A774=AZ$7,IF('Copy &amp; Paste Roster Report Here'!$M774="HT",1,0),0)</f>
        <v>0</v>
      </c>
      <c r="BA777" s="119">
        <f>IF('Copy &amp; Paste Roster Report Here'!$A774=BA$7,IF('Copy &amp; Paste Roster Report Here'!$M774="HT",1,0),0)</f>
        <v>0</v>
      </c>
      <c r="BB777" s="119">
        <f>IF('Copy &amp; Paste Roster Report Here'!$A774=BB$7,IF('Copy &amp; Paste Roster Report Here'!$M774="HT",1,0),0)</f>
        <v>0</v>
      </c>
      <c r="BC777" s="119">
        <f>IF('Copy &amp; Paste Roster Report Here'!$A774=BC$7,IF('Copy &amp; Paste Roster Report Here'!$M774="HT",1,0),0)</f>
        <v>0</v>
      </c>
      <c r="BD777" s="119">
        <f>IF('Copy &amp; Paste Roster Report Here'!$A774=BD$7,IF('Copy &amp; Paste Roster Report Here'!$M774="HT",1,0),0)</f>
        <v>0</v>
      </c>
      <c r="BE777" s="119">
        <f>IF('Copy &amp; Paste Roster Report Here'!$A774=BE$7,IF('Copy &amp; Paste Roster Report Here'!$M774="HT",1,0),0)</f>
        <v>0</v>
      </c>
      <c r="BF777" s="119">
        <f>IF('Copy &amp; Paste Roster Report Here'!$A774=BF$7,IF('Copy &amp; Paste Roster Report Here'!$M774="HT",1,0),0)</f>
        <v>0</v>
      </c>
      <c r="BG777" s="119">
        <f>IF('Copy &amp; Paste Roster Report Here'!$A774=BG$7,IF('Copy &amp; Paste Roster Report Here'!$M774="HT",1,0),0)</f>
        <v>0</v>
      </c>
      <c r="BH777" s="73">
        <f t="shared" ref="BH777:BH840" si="191">SUM(AW777:BG777)</f>
        <v>0</v>
      </c>
      <c r="BI777" s="120">
        <f>IF('Copy &amp; Paste Roster Report Here'!$A774=BI$7,IF('Copy &amp; Paste Roster Report Here'!$M774="MT",1,0),0)</f>
        <v>0</v>
      </c>
      <c r="BJ777" s="120">
        <f>IF('Copy &amp; Paste Roster Report Here'!$A774=BJ$7,IF('Copy &amp; Paste Roster Report Here'!$M774="MT",1,0),0)</f>
        <v>0</v>
      </c>
      <c r="BK777" s="120">
        <f>IF('Copy &amp; Paste Roster Report Here'!$A774=BK$7,IF('Copy &amp; Paste Roster Report Here'!$M774="MT",1,0),0)</f>
        <v>0</v>
      </c>
      <c r="BL777" s="120">
        <f>IF('Copy &amp; Paste Roster Report Here'!$A774=BL$7,IF('Copy &amp; Paste Roster Report Here'!$M774="MT",1,0),0)</f>
        <v>0</v>
      </c>
      <c r="BM777" s="120">
        <f>IF('Copy &amp; Paste Roster Report Here'!$A774=BM$7,IF('Copy &amp; Paste Roster Report Here'!$M774="MT",1,0),0)</f>
        <v>0</v>
      </c>
      <c r="BN777" s="120">
        <f>IF('Copy &amp; Paste Roster Report Here'!$A774=BN$7,IF('Copy &amp; Paste Roster Report Here'!$M774="MT",1,0),0)</f>
        <v>0</v>
      </c>
      <c r="BO777" s="120">
        <f>IF('Copy &amp; Paste Roster Report Here'!$A774=BO$7,IF('Copy &amp; Paste Roster Report Here'!$M774="MT",1,0),0)</f>
        <v>0</v>
      </c>
      <c r="BP777" s="120">
        <f>IF('Copy &amp; Paste Roster Report Here'!$A774=BP$7,IF('Copy &amp; Paste Roster Report Here'!$M774="MT",1,0),0)</f>
        <v>0</v>
      </c>
      <c r="BQ777" s="120">
        <f>IF('Copy &amp; Paste Roster Report Here'!$A774=BQ$7,IF('Copy &amp; Paste Roster Report Here'!$M774="MT",1,0),0)</f>
        <v>0</v>
      </c>
      <c r="BR777" s="120">
        <f>IF('Copy &amp; Paste Roster Report Here'!$A774=BR$7,IF('Copy &amp; Paste Roster Report Here'!$M774="MT",1,0),0)</f>
        <v>0</v>
      </c>
      <c r="BS777" s="120">
        <f>IF('Copy &amp; Paste Roster Report Here'!$A774=BS$7,IF('Copy &amp; Paste Roster Report Here'!$M774="MT",1,0),0)</f>
        <v>0</v>
      </c>
      <c r="BT777" s="73">
        <f t="shared" ref="BT777:BT840" si="192">SUM(BI777:BS777)</f>
        <v>0</v>
      </c>
      <c r="BU777" s="121">
        <f>IF('Copy &amp; Paste Roster Report Here'!$A774=BU$7,IF('Copy &amp; Paste Roster Report Here'!$M774="fy",1,0),0)</f>
        <v>0</v>
      </c>
      <c r="BV777" s="121">
        <f>IF('Copy &amp; Paste Roster Report Here'!$A774=BV$7,IF('Copy &amp; Paste Roster Report Here'!$M774="fy",1,0),0)</f>
        <v>0</v>
      </c>
      <c r="BW777" s="121">
        <f>IF('Copy &amp; Paste Roster Report Here'!$A774=BW$7,IF('Copy &amp; Paste Roster Report Here'!$M774="fy",1,0),0)</f>
        <v>0</v>
      </c>
      <c r="BX777" s="121">
        <f>IF('Copy &amp; Paste Roster Report Here'!$A774=BX$7,IF('Copy &amp; Paste Roster Report Here'!$M774="fy",1,0),0)</f>
        <v>0</v>
      </c>
      <c r="BY777" s="121">
        <f>IF('Copy &amp; Paste Roster Report Here'!$A774=BY$7,IF('Copy &amp; Paste Roster Report Here'!$M774="fy",1,0),0)</f>
        <v>0</v>
      </c>
      <c r="BZ777" s="121">
        <f>IF('Copy &amp; Paste Roster Report Here'!$A774=BZ$7,IF('Copy &amp; Paste Roster Report Here'!$M774="fy",1,0),0)</f>
        <v>0</v>
      </c>
      <c r="CA777" s="121">
        <f>IF('Copy &amp; Paste Roster Report Here'!$A774=CA$7,IF('Copy &amp; Paste Roster Report Here'!$M774="fy",1,0),0)</f>
        <v>0</v>
      </c>
      <c r="CB777" s="121">
        <f>IF('Copy &amp; Paste Roster Report Here'!$A774=CB$7,IF('Copy &amp; Paste Roster Report Here'!$M774="fy",1,0),0)</f>
        <v>0</v>
      </c>
      <c r="CC777" s="121">
        <f>IF('Copy &amp; Paste Roster Report Here'!$A774=CC$7,IF('Copy &amp; Paste Roster Report Here'!$M774="fy",1,0),0)</f>
        <v>0</v>
      </c>
      <c r="CD777" s="121">
        <f>IF('Copy &amp; Paste Roster Report Here'!$A774=CD$7,IF('Copy &amp; Paste Roster Report Here'!$M774="fy",1,0),0)</f>
        <v>0</v>
      </c>
      <c r="CE777" s="121">
        <f>IF('Copy &amp; Paste Roster Report Here'!$A774=CE$7,IF('Copy &amp; Paste Roster Report Here'!$M774="fy",1,0),0)</f>
        <v>0</v>
      </c>
      <c r="CF777" s="73">
        <f t="shared" ref="CF777:CF840" si="193">SUM(BU777:CE777)</f>
        <v>0</v>
      </c>
      <c r="CG777" s="122">
        <f>IF('Copy &amp; Paste Roster Report Here'!$A774=CG$7,IF('Copy &amp; Paste Roster Report Here'!$M774="RH",1,0),0)</f>
        <v>0</v>
      </c>
      <c r="CH777" s="122">
        <f>IF('Copy &amp; Paste Roster Report Here'!$A774=CH$7,IF('Copy &amp; Paste Roster Report Here'!$M774="RH",1,0),0)</f>
        <v>0</v>
      </c>
      <c r="CI777" s="122">
        <f>IF('Copy &amp; Paste Roster Report Here'!$A774=CI$7,IF('Copy &amp; Paste Roster Report Here'!$M774="RH",1,0),0)</f>
        <v>0</v>
      </c>
      <c r="CJ777" s="122">
        <f>IF('Copy &amp; Paste Roster Report Here'!$A774=CJ$7,IF('Copy &amp; Paste Roster Report Here'!$M774="RH",1,0),0)</f>
        <v>0</v>
      </c>
      <c r="CK777" s="122">
        <f>IF('Copy &amp; Paste Roster Report Here'!$A774=CK$7,IF('Copy &amp; Paste Roster Report Here'!$M774="RH",1,0),0)</f>
        <v>0</v>
      </c>
      <c r="CL777" s="122">
        <f>IF('Copy &amp; Paste Roster Report Here'!$A774=CL$7,IF('Copy &amp; Paste Roster Report Here'!$M774="RH",1,0),0)</f>
        <v>0</v>
      </c>
      <c r="CM777" s="122">
        <f>IF('Copy &amp; Paste Roster Report Here'!$A774=CM$7,IF('Copy &amp; Paste Roster Report Here'!$M774="RH",1,0),0)</f>
        <v>0</v>
      </c>
      <c r="CN777" s="122">
        <f>IF('Copy &amp; Paste Roster Report Here'!$A774=CN$7,IF('Copy &amp; Paste Roster Report Here'!$M774="RH",1,0),0)</f>
        <v>0</v>
      </c>
      <c r="CO777" s="122">
        <f>IF('Copy &amp; Paste Roster Report Here'!$A774=CO$7,IF('Copy &amp; Paste Roster Report Here'!$M774="RH",1,0),0)</f>
        <v>0</v>
      </c>
      <c r="CP777" s="122">
        <f>IF('Copy &amp; Paste Roster Report Here'!$A774=CP$7,IF('Copy &amp; Paste Roster Report Here'!$M774="RH",1,0),0)</f>
        <v>0</v>
      </c>
      <c r="CQ777" s="122">
        <f>IF('Copy &amp; Paste Roster Report Here'!$A774=CQ$7,IF('Copy &amp; Paste Roster Report Here'!$M774="RH",1,0),0)</f>
        <v>0</v>
      </c>
      <c r="CR777" s="73">
        <f t="shared" ref="CR777:CR840" si="194">SUM(CG777:CQ777)</f>
        <v>0</v>
      </c>
      <c r="CS777" s="123">
        <f>IF('Copy &amp; Paste Roster Report Here'!$A774=CS$7,IF('Copy &amp; Paste Roster Report Here'!$M774="QT",1,0),0)</f>
        <v>0</v>
      </c>
      <c r="CT777" s="123">
        <f>IF('Copy &amp; Paste Roster Report Here'!$A774=CT$7,IF('Copy &amp; Paste Roster Report Here'!$M774="QT",1,0),0)</f>
        <v>0</v>
      </c>
      <c r="CU777" s="123">
        <f>IF('Copy &amp; Paste Roster Report Here'!$A774=CU$7,IF('Copy &amp; Paste Roster Report Here'!$M774="QT",1,0),0)</f>
        <v>0</v>
      </c>
      <c r="CV777" s="123">
        <f>IF('Copy &amp; Paste Roster Report Here'!$A774=CV$7,IF('Copy &amp; Paste Roster Report Here'!$M774="QT",1,0),0)</f>
        <v>0</v>
      </c>
      <c r="CW777" s="123">
        <f>IF('Copy &amp; Paste Roster Report Here'!$A774=CW$7,IF('Copy &amp; Paste Roster Report Here'!$M774="QT",1,0),0)</f>
        <v>0</v>
      </c>
      <c r="CX777" s="123">
        <f>IF('Copy &amp; Paste Roster Report Here'!$A774=CX$7,IF('Copy &amp; Paste Roster Report Here'!$M774="QT",1,0),0)</f>
        <v>0</v>
      </c>
      <c r="CY777" s="123">
        <f>IF('Copy &amp; Paste Roster Report Here'!$A774=CY$7,IF('Copy &amp; Paste Roster Report Here'!$M774="QT",1,0),0)</f>
        <v>0</v>
      </c>
      <c r="CZ777" s="123">
        <f>IF('Copy &amp; Paste Roster Report Here'!$A774=CZ$7,IF('Copy &amp; Paste Roster Report Here'!$M774="QT",1,0),0)</f>
        <v>0</v>
      </c>
      <c r="DA777" s="123">
        <f>IF('Copy &amp; Paste Roster Report Here'!$A774=DA$7,IF('Copy &amp; Paste Roster Report Here'!$M774="QT",1,0),0)</f>
        <v>0</v>
      </c>
      <c r="DB777" s="123">
        <f>IF('Copy &amp; Paste Roster Report Here'!$A774=DB$7,IF('Copy &amp; Paste Roster Report Here'!$M774="QT",1,0),0)</f>
        <v>0</v>
      </c>
      <c r="DC777" s="123">
        <f>IF('Copy &amp; Paste Roster Report Here'!$A774=DC$7,IF('Copy &amp; Paste Roster Report Here'!$M774="QT",1,0),0)</f>
        <v>0</v>
      </c>
      <c r="DD777" s="73">
        <f t="shared" ref="DD777:DD840" si="195">SUM(CS777:DC777)</f>
        <v>0</v>
      </c>
      <c r="DE777" s="124">
        <f>IF('Copy &amp; Paste Roster Report Here'!$A774=DE$7,IF('Copy &amp; Paste Roster Report Here'!$M774="xxxxxxxxxxx",1,0),0)</f>
        <v>0</v>
      </c>
      <c r="DF777" s="124">
        <f>IF('Copy &amp; Paste Roster Report Here'!$A774=DF$7,IF('Copy &amp; Paste Roster Report Here'!$M774="xxxxxxxxxxx",1,0),0)</f>
        <v>0</v>
      </c>
      <c r="DG777" s="124">
        <f>IF('Copy &amp; Paste Roster Report Here'!$A774=DG$7,IF('Copy &amp; Paste Roster Report Here'!$M774="xxxxxxxxxxx",1,0),0)</f>
        <v>0</v>
      </c>
      <c r="DH777" s="124">
        <f>IF('Copy &amp; Paste Roster Report Here'!$A774=DH$7,IF('Copy &amp; Paste Roster Report Here'!$M774="xxxxxxxxxxx",1,0),0)</f>
        <v>0</v>
      </c>
      <c r="DI777" s="124">
        <f>IF('Copy &amp; Paste Roster Report Here'!$A774=DI$7,IF('Copy &amp; Paste Roster Report Here'!$M774="xxxxxxxxxxx",1,0),0)</f>
        <v>0</v>
      </c>
      <c r="DJ777" s="124">
        <f>IF('Copy &amp; Paste Roster Report Here'!$A774=DJ$7,IF('Copy &amp; Paste Roster Report Here'!$M774="xxxxxxxxxxx",1,0),0)</f>
        <v>0</v>
      </c>
      <c r="DK777" s="124">
        <f>IF('Copy &amp; Paste Roster Report Here'!$A774=DK$7,IF('Copy &amp; Paste Roster Report Here'!$M774="xxxxxxxxxxx",1,0),0)</f>
        <v>0</v>
      </c>
      <c r="DL777" s="124">
        <f>IF('Copy &amp; Paste Roster Report Here'!$A774=DL$7,IF('Copy &amp; Paste Roster Report Here'!$M774="xxxxxxxxxxx",1,0),0)</f>
        <v>0</v>
      </c>
      <c r="DM777" s="124">
        <f>IF('Copy &amp; Paste Roster Report Here'!$A774=DM$7,IF('Copy &amp; Paste Roster Report Here'!$M774="xxxxxxxxxxx",1,0),0)</f>
        <v>0</v>
      </c>
      <c r="DN777" s="124">
        <f>IF('Copy &amp; Paste Roster Report Here'!$A774=DN$7,IF('Copy &amp; Paste Roster Report Here'!$M774="xxxxxxxxxxx",1,0),0)</f>
        <v>0</v>
      </c>
      <c r="DO777" s="124">
        <f>IF('Copy &amp; Paste Roster Report Here'!$A774=DO$7,IF('Copy &amp; Paste Roster Report Here'!$M774="xxxxxxxxxxx",1,0),0)</f>
        <v>0</v>
      </c>
      <c r="DP777" s="125">
        <f t="shared" ref="DP777:DP840" si="196">SUM(DE777:DO777)</f>
        <v>0</v>
      </c>
      <c r="DQ777" s="126">
        <f t="shared" ref="DQ777:DQ840" si="197">DP777+DD777+CR777+CF777+BT777+BH777+AV777</f>
        <v>0</v>
      </c>
    </row>
    <row r="778" spans="1:121" x14ac:dyDescent="0.25">
      <c r="A778" s="111">
        <f t="shared" si="183"/>
        <v>0</v>
      </c>
      <c r="B778" s="111">
        <f t="shared" si="184"/>
        <v>0</v>
      </c>
      <c r="C778" s="112">
        <f>+('Copy &amp; Paste Roster Report Here'!$P775-'Copy &amp; Paste Roster Report Here'!$O775)/30</f>
        <v>0</v>
      </c>
      <c r="D778" s="112">
        <f>+('Copy &amp; Paste Roster Report Here'!$P775-'Copy &amp; Paste Roster Report Here'!$O775)</f>
        <v>0</v>
      </c>
      <c r="E778" s="111">
        <f>'Copy &amp; Paste Roster Report Here'!N775</f>
        <v>0</v>
      </c>
      <c r="F778" s="111" t="str">
        <f t="shared" si="185"/>
        <v>N</v>
      </c>
      <c r="G778" s="111">
        <f>'Copy &amp; Paste Roster Report Here'!R775</f>
        <v>0</v>
      </c>
      <c r="H778" s="113">
        <f t="shared" si="186"/>
        <v>0</v>
      </c>
      <c r="I778" s="112">
        <f>IF(F778="N",$F$5-'Copy &amp; Paste Roster Report Here'!O775,+'Copy &amp; Paste Roster Report Here'!Q775-'Copy &amp; Paste Roster Report Here'!O775)</f>
        <v>0</v>
      </c>
      <c r="J778" s="114">
        <f t="shared" si="187"/>
        <v>0</v>
      </c>
      <c r="K778" s="114">
        <f t="shared" si="188"/>
        <v>0</v>
      </c>
      <c r="L778" s="115">
        <f>'Copy &amp; Paste Roster Report Here'!F775</f>
        <v>0</v>
      </c>
      <c r="M778" s="116">
        <f t="shared" si="189"/>
        <v>0</v>
      </c>
      <c r="N778" s="117">
        <f>IF('Copy &amp; Paste Roster Report Here'!$A775='Analytical Tests'!N$7,IF($F778="Y",+$H778*N$6,0),0)</f>
        <v>0</v>
      </c>
      <c r="O778" s="117">
        <f>IF('Copy &amp; Paste Roster Report Here'!$A775='Analytical Tests'!O$7,IF($F778="Y",+$H778*O$6,0),0)</f>
        <v>0</v>
      </c>
      <c r="P778" s="117">
        <f>IF('Copy &amp; Paste Roster Report Here'!$A775='Analytical Tests'!P$7,IF($F778="Y",+$H778*P$6,0),0)</f>
        <v>0</v>
      </c>
      <c r="Q778" s="117">
        <f>IF('Copy &amp; Paste Roster Report Here'!$A775='Analytical Tests'!Q$7,IF($F778="Y",+$H778*Q$6,0),0)</f>
        <v>0</v>
      </c>
      <c r="R778" s="117">
        <f>IF('Copy &amp; Paste Roster Report Here'!$A775='Analytical Tests'!R$7,IF($F778="Y",+$H778*R$6,0),0)</f>
        <v>0</v>
      </c>
      <c r="S778" s="117">
        <f>IF('Copy &amp; Paste Roster Report Here'!$A775='Analytical Tests'!S$7,IF($F778="Y",+$H778*S$6,0),0)</f>
        <v>0</v>
      </c>
      <c r="T778" s="117">
        <f>IF('Copy &amp; Paste Roster Report Here'!$A775='Analytical Tests'!T$7,IF($F778="Y",+$H778*T$6,0),0)</f>
        <v>0</v>
      </c>
      <c r="U778" s="117">
        <f>IF('Copy &amp; Paste Roster Report Here'!$A775='Analytical Tests'!U$7,IF($F778="Y",+$H778*U$6,0),0)</f>
        <v>0</v>
      </c>
      <c r="V778" s="117">
        <f>IF('Copy &amp; Paste Roster Report Here'!$A775='Analytical Tests'!V$7,IF($F778="Y",+$H778*V$6,0),0)</f>
        <v>0</v>
      </c>
      <c r="W778" s="117">
        <f>IF('Copy &amp; Paste Roster Report Here'!$A775='Analytical Tests'!W$7,IF($F778="Y",+$H778*W$6,0),0)</f>
        <v>0</v>
      </c>
      <c r="X778" s="117">
        <f>IF('Copy &amp; Paste Roster Report Here'!$A775='Analytical Tests'!X$7,IF($F778="Y",+$H778*X$6,0),0)</f>
        <v>0</v>
      </c>
      <c r="Y778" s="117" t="b">
        <f>IF('Copy &amp; Paste Roster Report Here'!$A775='Analytical Tests'!Y$7,IF($F778="N",IF($J778&gt;=$C778,Y$6,+($I778/$D778)*Y$6),0))</f>
        <v>0</v>
      </c>
      <c r="Z778" s="117" t="b">
        <f>IF('Copy &amp; Paste Roster Report Here'!$A775='Analytical Tests'!Z$7,IF($F778="N",IF($J778&gt;=$C778,Z$6,+($I778/$D778)*Z$6),0))</f>
        <v>0</v>
      </c>
      <c r="AA778" s="117" t="b">
        <f>IF('Copy &amp; Paste Roster Report Here'!$A775='Analytical Tests'!AA$7,IF($F778="N",IF($J778&gt;=$C778,AA$6,+($I778/$D778)*AA$6),0))</f>
        <v>0</v>
      </c>
      <c r="AB778" s="117" t="b">
        <f>IF('Copy &amp; Paste Roster Report Here'!$A775='Analytical Tests'!AB$7,IF($F778="N",IF($J778&gt;=$C778,AB$6,+($I778/$D778)*AB$6),0))</f>
        <v>0</v>
      </c>
      <c r="AC778" s="117" t="b">
        <f>IF('Copy &amp; Paste Roster Report Here'!$A775='Analytical Tests'!AC$7,IF($F778="N",IF($J778&gt;=$C778,AC$6,+($I778/$D778)*AC$6),0))</f>
        <v>0</v>
      </c>
      <c r="AD778" s="117" t="b">
        <f>IF('Copy &amp; Paste Roster Report Here'!$A775='Analytical Tests'!AD$7,IF($F778="N",IF($J778&gt;=$C778,AD$6,+($I778/$D778)*AD$6),0))</f>
        <v>0</v>
      </c>
      <c r="AE778" s="117" t="b">
        <f>IF('Copy &amp; Paste Roster Report Here'!$A775='Analytical Tests'!AE$7,IF($F778="N",IF($J778&gt;=$C778,AE$6,+($I778/$D778)*AE$6),0))</f>
        <v>0</v>
      </c>
      <c r="AF778" s="117" t="b">
        <f>IF('Copy &amp; Paste Roster Report Here'!$A775='Analytical Tests'!AF$7,IF($F778="N",IF($J778&gt;=$C778,AF$6,+($I778/$D778)*AF$6),0))</f>
        <v>0</v>
      </c>
      <c r="AG778" s="117" t="b">
        <f>IF('Copy &amp; Paste Roster Report Here'!$A775='Analytical Tests'!AG$7,IF($F778="N",IF($J778&gt;=$C778,AG$6,+($I778/$D778)*AG$6),0))</f>
        <v>0</v>
      </c>
      <c r="AH778" s="117" t="b">
        <f>IF('Copy &amp; Paste Roster Report Here'!$A775='Analytical Tests'!AH$7,IF($F778="N",IF($J778&gt;=$C778,AH$6,+($I778/$D778)*AH$6),0))</f>
        <v>0</v>
      </c>
      <c r="AI778" s="117" t="b">
        <f>IF('Copy &amp; Paste Roster Report Here'!$A775='Analytical Tests'!AI$7,IF($F778="N",IF($J778&gt;=$C778,AI$6,+($I778/$D778)*AI$6),0))</f>
        <v>0</v>
      </c>
      <c r="AJ778" s="79"/>
      <c r="AK778" s="118">
        <f>IF('Copy &amp; Paste Roster Report Here'!$A775=AK$7,IF('Copy &amp; Paste Roster Report Here'!$M775="FT",1,0),0)</f>
        <v>0</v>
      </c>
      <c r="AL778" s="118">
        <f>IF('Copy &amp; Paste Roster Report Here'!$A775=AL$7,IF('Copy &amp; Paste Roster Report Here'!$M775="FT",1,0),0)</f>
        <v>0</v>
      </c>
      <c r="AM778" s="118">
        <f>IF('Copy &amp; Paste Roster Report Here'!$A775=AM$7,IF('Copy &amp; Paste Roster Report Here'!$M775="FT",1,0),0)</f>
        <v>0</v>
      </c>
      <c r="AN778" s="118">
        <f>IF('Copy &amp; Paste Roster Report Here'!$A775=AN$7,IF('Copy &amp; Paste Roster Report Here'!$M775="FT",1,0),0)</f>
        <v>0</v>
      </c>
      <c r="AO778" s="118">
        <f>IF('Copy &amp; Paste Roster Report Here'!$A775=AO$7,IF('Copy &amp; Paste Roster Report Here'!$M775="FT",1,0),0)</f>
        <v>0</v>
      </c>
      <c r="AP778" s="118">
        <f>IF('Copy &amp; Paste Roster Report Here'!$A775=AP$7,IF('Copy &amp; Paste Roster Report Here'!$M775="FT",1,0),0)</f>
        <v>0</v>
      </c>
      <c r="AQ778" s="118">
        <f>IF('Copy &amp; Paste Roster Report Here'!$A775=AQ$7,IF('Copy &amp; Paste Roster Report Here'!$M775="FT",1,0),0)</f>
        <v>0</v>
      </c>
      <c r="AR778" s="118">
        <f>IF('Copy &amp; Paste Roster Report Here'!$A775=AR$7,IF('Copy &amp; Paste Roster Report Here'!$M775="FT",1,0),0)</f>
        <v>0</v>
      </c>
      <c r="AS778" s="118">
        <f>IF('Copy &amp; Paste Roster Report Here'!$A775=AS$7,IF('Copy &amp; Paste Roster Report Here'!$M775="FT",1,0),0)</f>
        <v>0</v>
      </c>
      <c r="AT778" s="118">
        <f>IF('Copy &amp; Paste Roster Report Here'!$A775=AT$7,IF('Copy &amp; Paste Roster Report Here'!$M775="FT",1,0),0)</f>
        <v>0</v>
      </c>
      <c r="AU778" s="118">
        <f>IF('Copy &amp; Paste Roster Report Here'!$A775=AU$7,IF('Copy &amp; Paste Roster Report Here'!$M775="FT",1,0),0)</f>
        <v>0</v>
      </c>
      <c r="AV778" s="73">
        <f t="shared" si="190"/>
        <v>0</v>
      </c>
      <c r="AW778" s="119">
        <f>IF('Copy &amp; Paste Roster Report Here'!$A775=AW$7,IF('Copy &amp; Paste Roster Report Here'!$M775="HT",1,0),0)</f>
        <v>0</v>
      </c>
      <c r="AX778" s="119">
        <f>IF('Copy &amp; Paste Roster Report Here'!$A775=AX$7,IF('Copy &amp; Paste Roster Report Here'!$M775="HT",1,0),0)</f>
        <v>0</v>
      </c>
      <c r="AY778" s="119">
        <f>IF('Copy &amp; Paste Roster Report Here'!$A775=AY$7,IF('Copy &amp; Paste Roster Report Here'!$M775="HT",1,0),0)</f>
        <v>0</v>
      </c>
      <c r="AZ778" s="119">
        <f>IF('Copy &amp; Paste Roster Report Here'!$A775=AZ$7,IF('Copy &amp; Paste Roster Report Here'!$M775="HT",1,0),0)</f>
        <v>0</v>
      </c>
      <c r="BA778" s="119">
        <f>IF('Copy &amp; Paste Roster Report Here'!$A775=BA$7,IF('Copy &amp; Paste Roster Report Here'!$M775="HT",1,0),0)</f>
        <v>0</v>
      </c>
      <c r="BB778" s="119">
        <f>IF('Copy &amp; Paste Roster Report Here'!$A775=BB$7,IF('Copy &amp; Paste Roster Report Here'!$M775="HT",1,0),0)</f>
        <v>0</v>
      </c>
      <c r="BC778" s="119">
        <f>IF('Copy &amp; Paste Roster Report Here'!$A775=BC$7,IF('Copy &amp; Paste Roster Report Here'!$M775="HT",1,0),0)</f>
        <v>0</v>
      </c>
      <c r="BD778" s="119">
        <f>IF('Copy &amp; Paste Roster Report Here'!$A775=BD$7,IF('Copy &amp; Paste Roster Report Here'!$M775="HT",1,0),0)</f>
        <v>0</v>
      </c>
      <c r="BE778" s="119">
        <f>IF('Copy &amp; Paste Roster Report Here'!$A775=BE$7,IF('Copy &amp; Paste Roster Report Here'!$M775="HT",1,0),0)</f>
        <v>0</v>
      </c>
      <c r="BF778" s="119">
        <f>IF('Copy &amp; Paste Roster Report Here'!$A775=BF$7,IF('Copy &amp; Paste Roster Report Here'!$M775="HT",1,0),0)</f>
        <v>0</v>
      </c>
      <c r="BG778" s="119">
        <f>IF('Copy &amp; Paste Roster Report Here'!$A775=BG$7,IF('Copy &amp; Paste Roster Report Here'!$M775="HT",1,0),0)</f>
        <v>0</v>
      </c>
      <c r="BH778" s="73">
        <f t="shared" si="191"/>
        <v>0</v>
      </c>
      <c r="BI778" s="120">
        <f>IF('Copy &amp; Paste Roster Report Here'!$A775=BI$7,IF('Copy &amp; Paste Roster Report Here'!$M775="MT",1,0),0)</f>
        <v>0</v>
      </c>
      <c r="BJ778" s="120">
        <f>IF('Copy &amp; Paste Roster Report Here'!$A775=BJ$7,IF('Copy &amp; Paste Roster Report Here'!$M775="MT",1,0),0)</f>
        <v>0</v>
      </c>
      <c r="BK778" s="120">
        <f>IF('Copy &amp; Paste Roster Report Here'!$A775=BK$7,IF('Copy &amp; Paste Roster Report Here'!$M775="MT",1,0),0)</f>
        <v>0</v>
      </c>
      <c r="BL778" s="120">
        <f>IF('Copy &amp; Paste Roster Report Here'!$A775=BL$7,IF('Copy &amp; Paste Roster Report Here'!$M775="MT",1,0),0)</f>
        <v>0</v>
      </c>
      <c r="BM778" s="120">
        <f>IF('Copy &amp; Paste Roster Report Here'!$A775=BM$7,IF('Copy &amp; Paste Roster Report Here'!$M775="MT",1,0),0)</f>
        <v>0</v>
      </c>
      <c r="BN778" s="120">
        <f>IF('Copy &amp; Paste Roster Report Here'!$A775=BN$7,IF('Copy &amp; Paste Roster Report Here'!$M775="MT",1,0),0)</f>
        <v>0</v>
      </c>
      <c r="BO778" s="120">
        <f>IF('Copy &amp; Paste Roster Report Here'!$A775=BO$7,IF('Copy &amp; Paste Roster Report Here'!$M775="MT",1,0),0)</f>
        <v>0</v>
      </c>
      <c r="BP778" s="120">
        <f>IF('Copy &amp; Paste Roster Report Here'!$A775=BP$7,IF('Copy &amp; Paste Roster Report Here'!$M775="MT",1,0),0)</f>
        <v>0</v>
      </c>
      <c r="BQ778" s="120">
        <f>IF('Copy &amp; Paste Roster Report Here'!$A775=BQ$7,IF('Copy &amp; Paste Roster Report Here'!$M775="MT",1,0),0)</f>
        <v>0</v>
      </c>
      <c r="BR778" s="120">
        <f>IF('Copy &amp; Paste Roster Report Here'!$A775=BR$7,IF('Copy &amp; Paste Roster Report Here'!$M775="MT",1,0),0)</f>
        <v>0</v>
      </c>
      <c r="BS778" s="120">
        <f>IF('Copy &amp; Paste Roster Report Here'!$A775=BS$7,IF('Copy &amp; Paste Roster Report Here'!$M775="MT",1,0),0)</f>
        <v>0</v>
      </c>
      <c r="BT778" s="73">
        <f t="shared" si="192"/>
        <v>0</v>
      </c>
      <c r="BU778" s="121">
        <f>IF('Copy &amp; Paste Roster Report Here'!$A775=BU$7,IF('Copy &amp; Paste Roster Report Here'!$M775="fy",1,0),0)</f>
        <v>0</v>
      </c>
      <c r="BV778" s="121">
        <f>IF('Copy &amp; Paste Roster Report Here'!$A775=BV$7,IF('Copy &amp; Paste Roster Report Here'!$M775="fy",1,0),0)</f>
        <v>0</v>
      </c>
      <c r="BW778" s="121">
        <f>IF('Copy &amp; Paste Roster Report Here'!$A775=BW$7,IF('Copy &amp; Paste Roster Report Here'!$M775="fy",1,0),0)</f>
        <v>0</v>
      </c>
      <c r="BX778" s="121">
        <f>IF('Copy &amp; Paste Roster Report Here'!$A775=BX$7,IF('Copy &amp; Paste Roster Report Here'!$M775="fy",1,0),0)</f>
        <v>0</v>
      </c>
      <c r="BY778" s="121">
        <f>IF('Copy &amp; Paste Roster Report Here'!$A775=BY$7,IF('Copy &amp; Paste Roster Report Here'!$M775="fy",1,0),0)</f>
        <v>0</v>
      </c>
      <c r="BZ778" s="121">
        <f>IF('Copy &amp; Paste Roster Report Here'!$A775=BZ$7,IF('Copy &amp; Paste Roster Report Here'!$M775="fy",1,0),0)</f>
        <v>0</v>
      </c>
      <c r="CA778" s="121">
        <f>IF('Copy &amp; Paste Roster Report Here'!$A775=CA$7,IF('Copy &amp; Paste Roster Report Here'!$M775="fy",1,0),0)</f>
        <v>0</v>
      </c>
      <c r="CB778" s="121">
        <f>IF('Copy &amp; Paste Roster Report Here'!$A775=CB$7,IF('Copy &amp; Paste Roster Report Here'!$M775="fy",1,0),0)</f>
        <v>0</v>
      </c>
      <c r="CC778" s="121">
        <f>IF('Copy &amp; Paste Roster Report Here'!$A775=CC$7,IF('Copy &amp; Paste Roster Report Here'!$M775="fy",1,0),0)</f>
        <v>0</v>
      </c>
      <c r="CD778" s="121">
        <f>IF('Copy &amp; Paste Roster Report Here'!$A775=CD$7,IF('Copy &amp; Paste Roster Report Here'!$M775="fy",1,0),0)</f>
        <v>0</v>
      </c>
      <c r="CE778" s="121">
        <f>IF('Copy &amp; Paste Roster Report Here'!$A775=CE$7,IF('Copy &amp; Paste Roster Report Here'!$M775="fy",1,0),0)</f>
        <v>0</v>
      </c>
      <c r="CF778" s="73">
        <f t="shared" si="193"/>
        <v>0</v>
      </c>
      <c r="CG778" s="122">
        <f>IF('Copy &amp; Paste Roster Report Here'!$A775=CG$7,IF('Copy &amp; Paste Roster Report Here'!$M775="RH",1,0),0)</f>
        <v>0</v>
      </c>
      <c r="CH778" s="122">
        <f>IF('Copy &amp; Paste Roster Report Here'!$A775=CH$7,IF('Copy &amp; Paste Roster Report Here'!$M775="RH",1,0),0)</f>
        <v>0</v>
      </c>
      <c r="CI778" s="122">
        <f>IF('Copy &amp; Paste Roster Report Here'!$A775=CI$7,IF('Copy &amp; Paste Roster Report Here'!$M775="RH",1,0),0)</f>
        <v>0</v>
      </c>
      <c r="CJ778" s="122">
        <f>IF('Copy &amp; Paste Roster Report Here'!$A775=CJ$7,IF('Copy &amp; Paste Roster Report Here'!$M775="RH",1,0),0)</f>
        <v>0</v>
      </c>
      <c r="CK778" s="122">
        <f>IF('Copy &amp; Paste Roster Report Here'!$A775=CK$7,IF('Copy &amp; Paste Roster Report Here'!$M775="RH",1,0),0)</f>
        <v>0</v>
      </c>
      <c r="CL778" s="122">
        <f>IF('Copy &amp; Paste Roster Report Here'!$A775=CL$7,IF('Copy &amp; Paste Roster Report Here'!$M775="RH",1,0),0)</f>
        <v>0</v>
      </c>
      <c r="CM778" s="122">
        <f>IF('Copy &amp; Paste Roster Report Here'!$A775=CM$7,IF('Copy &amp; Paste Roster Report Here'!$M775="RH",1,0),0)</f>
        <v>0</v>
      </c>
      <c r="CN778" s="122">
        <f>IF('Copy &amp; Paste Roster Report Here'!$A775=CN$7,IF('Copy &amp; Paste Roster Report Here'!$M775="RH",1,0),0)</f>
        <v>0</v>
      </c>
      <c r="CO778" s="122">
        <f>IF('Copy &amp; Paste Roster Report Here'!$A775=CO$7,IF('Copy &amp; Paste Roster Report Here'!$M775="RH",1,0),0)</f>
        <v>0</v>
      </c>
      <c r="CP778" s="122">
        <f>IF('Copy &amp; Paste Roster Report Here'!$A775=CP$7,IF('Copy &amp; Paste Roster Report Here'!$M775="RH",1,0),0)</f>
        <v>0</v>
      </c>
      <c r="CQ778" s="122">
        <f>IF('Copy &amp; Paste Roster Report Here'!$A775=CQ$7,IF('Copy &amp; Paste Roster Report Here'!$M775="RH",1,0),0)</f>
        <v>0</v>
      </c>
      <c r="CR778" s="73">
        <f t="shared" si="194"/>
        <v>0</v>
      </c>
      <c r="CS778" s="123">
        <f>IF('Copy &amp; Paste Roster Report Here'!$A775=CS$7,IF('Copy &amp; Paste Roster Report Here'!$M775="QT",1,0),0)</f>
        <v>0</v>
      </c>
      <c r="CT778" s="123">
        <f>IF('Copy &amp; Paste Roster Report Here'!$A775=CT$7,IF('Copy &amp; Paste Roster Report Here'!$M775="QT",1,0),0)</f>
        <v>0</v>
      </c>
      <c r="CU778" s="123">
        <f>IF('Copy &amp; Paste Roster Report Here'!$A775=CU$7,IF('Copy &amp; Paste Roster Report Here'!$M775="QT",1,0),0)</f>
        <v>0</v>
      </c>
      <c r="CV778" s="123">
        <f>IF('Copy &amp; Paste Roster Report Here'!$A775=CV$7,IF('Copy &amp; Paste Roster Report Here'!$M775="QT",1,0),0)</f>
        <v>0</v>
      </c>
      <c r="CW778" s="123">
        <f>IF('Copy &amp; Paste Roster Report Here'!$A775=CW$7,IF('Copy &amp; Paste Roster Report Here'!$M775="QT",1,0),0)</f>
        <v>0</v>
      </c>
      <c r="CX778" s="123">
        <f>IF('Copy &amp; Paste Roster Report Here'!$A775=CX$7,IF('Copy &amp; Paste Roster Report Here'!$M775="QT",1,0),0)</f>
        <v>0</v>
      </c>
      <c r="CY778" s="123">
        <f>IF('Copy &amp; Paste Roster Report Here'!$A775=CY$7,IF('Copy &amp; Paste Roster Report Here'!$M775="QT",1,0),0)</f>
        <v>0</v>
      </c>
      <c r="CZ778" s="123">
        <f>IF('Copy &amp; Paste Roster Report Here'!$A775=CZ$7,IF('Copy &amp; Paste Roster Report Here'!$M775="QT",1,0),0)</f>
        <v>0</v>
      </c>
      <c r="DA778" s="123">
        <f>IF('Copy &amp; Paste Roster Report Here'!$A775=DA$7,IF('Copy &amp; Paste Roster Report Here'!$M775="QT",1,0),0)</f>
        <v>0</v>
      </c>
      <c r="DB778" s="123">
        <f>IF('Copy &amp; Paste Roster Report Here'!$A775=DB$7,IF('Copy &amp; Paste Roster Report Here'!$M775="QT",1,0),0)</f>
        <v>0</v>
      </c>
      <c r="DC778" s="123">
        <f>IF('Copy &amp; Paste Roster Report Here'!$A775=DC$7,IF('Copy &amp; Paste Roster Report Here'!$M775="QT",1,0),0)</f>
        <v>0</v>
      </c>
      <c r="DD778" s="73">
        <f t="shared" si="195"/>
        <v>0</v>
      </c>
      <c r="DE778" s="124">
        <f>IF('Copy &amp; Paste Roster Report Here'!$A775=DE$7,IF('Copy &amp; Paste Roster Report Here'!$M775="xxxxxxxxxxx",1,0),0)</f>
        <v>0</v>
      </c>
      <c r="DF778" s="124">
        <f>IF('Copy &amp; Paste Roster Report Here'!$A775=DF$7,IF('Copy &amp; Paste Roster Report Here'!$M775="xxxxxxxxxxx",1,0),0)</f>
        <v>0</v>
      </c>
      <c r="DG778" s="124">
        <f>IF('Copy &amp; Paste Roster Report Here'!$A775=DG$7,IF('Copy &amp; Paste Roster Report Here'!$M775="xxxxxxxxxxx",1,0),0)</f>
        <v>0</v>
      </c>
      <c r="DH778" s="124">
        <f>IF('Copy &amp; Paste Roster Report Here'!$A775=DH$7,IF('Copy &amp; Paste Roster Report Here'!$M775="xxxxxxxxxxx",1,0),0)</f>
        <v>0</v>
      </c>
      <c r="DI778" s="124">
        <f>IF('Copy &amp; Paste Roster Report Here'!$A775=DI$7,IF('Copy &amp; Paste Roster Report Here'!$M775="xxxxxxxxxxx",1,0),0)</f>
        <v>0</v>
      </c>
      <c r="DJ778" s="124">
        <f>IF('Copy &amp; Paste Roster Report Here'!$A775=DJ$7,IF('Copy &amp; Paste Roster Report Here'!$M775="xxxxxxxxxxx",1,0),0)</f>
        <v>0</v>
      </c>
      <c r="DK778" s="124">
        <f>IF('Copy &amp; Paste Roster Report Here'!$A775=DK$7,IF('Copy &amp; Paste Roster Report Here'!$M775="xxxxxxxxxxx",1,0),0)</f>
        <v>0</v>
      </c>
      <c r="DL778" s="124">
        <f>IF('Copy &amp; Paste Roster Report Here'!$A775=DL$7,IF('Copy &amp; Paste Roster Report Here'!$M775="xxxxxxxxxxx",1,0),0)</f>
        <v>0</v>
      </c>
      <c r="DM778" s="124">
        <f>IF('Copy &amp; Paste Roster Report Here'!$A775=DM$7,IF('Copy &amp; Paste Roster Report Here'!$M775="xxxxxxxxxxx",1,0),0)</f>
        <v>0</v>
      </c>
      <c r="DN778" s="124">
        <f>IF('Copy &amp; Paste Roster Report Here'!$A775=DN$7,IF('Copy &amp; Paste Roster Report Here'!$M775="xxxxxxxxxxx",1,0),0)</f>
        <v>0</v>
      </c>
      <c r="DO778" s="124">
        <f>IF('Copy &amp; Paste Roster Report Here'!$A775=DO$7,IF('Copy &amp; Paste Roster Report Here'!$M775="xxxxxxxxxxx",1,0),0)</f>
        <v>0</v>
      </c>
      <c r="DP778" s="125">
        <f t="shared" si="196"/>
        <v>0</v>
      </c>
      <c r="DQ778" s="126">
        <f t="shared" si="197"/>
        <v>0</v>
      </c>
    </row>
    <row r="779" spans="1:121" x14ac:dyDescent="0.25">
      <c r="A779" s="111">
        <f t="shared" si="183"/>
        <v>0</v>
      </c>
      <c r="B779" s="111">
        <f t="shared" si="184"/>
        <v>0</v>
      </c>
      <c r="C779" s="112">
        <f>+('Copy &amp; Paste Roster Report Here'!$P776-'Copy &amp; Paste Roster Report Here'!$O776)/30</f>
        <v>0</v>
      </c>
      <c r="D779" s="112">
        <f>+('Copy &amp; Paste Roster Report Here'!$P776-'Copy &amp; Paste Roster Report Here'!$O776)</f>
        <v>0</v>
      </c>
      <c r="E779" s="111">
        <f>'Copy &amp; Paste Roster Report Here'!N776</f>
        <v>0</v>
      </c>
      <c r="F779" s="111" t="str">
        <f t="shared" si="185"/>
        <v>N</v>
      </c>
      <c r="G779" s="111">
        <f>'Copy &amp; Paste Roster Report Here'!R776</f>
        <v>0</v>
      </c>
      <c r="H779" s="113">
        <f t="shared" si="186"/>
        <v>0</v>
      </c>
      <c r="I779" s="112">
        <f>IF(F779="N",$F$5-'Copy &amp; Paste Roster Report Here'!O776,+'Copy &amp; Paste Roster Report Here'!Q776-'Copy &amp; Paste Roster Report Here'!O776)</f>
        <v>0</v>
      </c>
      <c r="J779" s="114">
        <f t="shared" si="187"/>
        <v>0</v>
      </c>
      <c r="K779" s="114">
        <f t="shared" si="188"/>
        <v>0</v>
      </c>
      <c r="L779" s="115">
        <f>'Copy &amp; Paste Roster Report Here'!F776</f>
        <v>0</v>
      </c>
      <c r="M779" s="116">
        <f t="shared" si="189"/>
        <v>0</v>
      </c>
      <c r="N779" s="117">
        <f>IF('Copy &amp; Paste Roster Report Here'!$A776='Analytical Tests'!N$7,IF($F779="Y",+$H779*N$6,0),0)</f>
        <v>0</v>
      </c>
      <c r="O779" s="117">
        <f>IF('Copy &amp; Paste Roster Report Here'!$A776='Analytical Tests'!O$7,IF($F779="Y",+$H779*O$6,0),0)</f>
        <v>0</v>
      </c>
      <c r="P779" s="117">
        <f>IF('Copy &amp; Paste Roster Report Here'!$A776='Analytical Tests'!P$7,IF($F779="Y",+$H779*P$6,0),0)</f>
        <v>0</v>
      </c>
      <c r="Q779" s="117">
        <f>IF('Copy &amp; Paste Roster Report Here'!$A776='Analytical Tests'!Q$7,IF($F779="Y",+$H779*Q$6,0),0)</f>
        <v>0</v>
      </c>
      <c r="R779" s="117">
        <f>IF('Copy &amp; Paste Roster Report Here'!$A776='Analytical Tests'!R$7,IF($F779="Y",+$H779*R$6,0),0)</f>
        <v>0</v>
      </c>
      <c r="S779" s="117">
        <f>IF('Copy &amp; Paste Roster Report Here'!$A776='Analytical Tests'!S$7,IF($F779="Y",+$H779*S$6,0),0)</f>
        <v>0</v>
      </c>
      <c r="T779" s="117">
        <f>IF('Copy &amp; Paste Roster Report Here'!$A776='Analytical Tests'!T$7,IF($F779="Y",+$H779*T$6,0),0)</f>
        <v>0</v>
      </c>
      <c r="U779" s="117">
        <f>IF('Copy &amp; Paste Roster Report Here'!$A776='Analytical Tests'!U$7,IF($F779="Y",+$H779*U$6,0),0)</f>
        <v>0</v>
      </c>
      <c r="V779" s="117">
        <f>IF('Copy &amp; Paste Roster Report Here'!$A776='Analytical Tests'!V$7,IF($F779="Y",+$H779*V$6,0),0)</f>
        <v>0</v>
      </c>
      <c r="W779" s="117">
        <f>IF('Copy &amp; Paste Roster Report Here'!$A776='Analytical Tests'!W$7,IF($F779="Y",+$H779*W$6,0),0)</f>
        <v>0</v>
      </c>
      <c r="X779" s="117">
        <f>IF('Copy &amp; Paste Roster Report Here'!$A776='Analytical Tests'!X$7,IF($F779="Y",+$H779*X$6,0),0)</f>
        <v>0</v>
      </c>
      <c r="Y779" s="117" t="b">
        <f>IF('Copy &amp; Paste Roster Report Here'!$A776='Analytical Tests'!Y$7,IF($F779="N",IF($J779&gt;=$C779,Y$6,+($I779/$D779)*Y$6),0))</f>
        <v>0</v>
      </c>
      <c r="Z779" s="117" t="b">
        <f>IF('Copy &amp; Paste Roster Report Here'!$A776='Analytical Tests'!Z$7,IF($F779="N",IF($J779&gt;=$C779,Z$6,+($I779/$D779)*Z$6),0))</f>
        <v>0</v>
      </c>
      <c r="AA779" s="117" t="b">
        <f>IF('Copy &amp; Paste Roster Report Here'!$A776='Analytical Tests'!AA$7,IF($F779="N",IF($J779&gt;=$C779,AA$6,+($I779/$D779)*AA$6),0))</f>
        <v>0</v>
      </c>
      <c r="AB779" s="117" t="b">
        <f>IF('Copy &amp; Paste Roster Report Here'!$A776='Analytical Tests'!AB$7,IF($F779="N",IF($J779&gt;=$C779,AB$6,+($I779/$D779)*AB$6),0))</f>
        <v>0</v>
      </c>
      <c r="AC779" s="117" t="b">
        <f>IF('Copy &amp; Paste Roster Report Here'!$A776='Analytical Tests'!AC$7,IF($F779="N",IF($J779&gt;=$C779,AC$6,+($I779/$D779)*AC$6),0))</f>
        <v>0</v>
      </c>
      <c r="AD779" s="117" t="b">
        <f>IF('Copy &amp; Paste Roster Report Here'!$A776='Analytical Tests'!AD$7,IF($F779="N",IF($J779&gt;=$C779,AD$6,+($I779/$D779)*AD$6),0))</f>
        <v>0</v>
      </c>
      <c r="AE779" s="117" t="b">
        <f>IF('Copy &amp; Paste Roster Report Here'!$A776='Analytical Tests'!AE$7,IF($F779="N",IF($J779&gt;=$C779,AE$6,+($I779/$D779)*AE$6),0))</f>
        <v>0</v>
      </c>
      <c r="AF779" s="117" t="b">
        <f>IF('Copy &amp; Paste Roster Report Here'!$A776='Analytical Tests'!AF$7,IF($F779="N",IF($J779&gt;=$C779,AF$6,+($I779/$D779)*AF$6),0))</f>
        <v>0</v>
      </c>
      <c r="AG779" s="117" t="b">
        <f>IF('Copy &amp; Paste Roster Report Here'!$A776='Analytical Tests'!AG$7,IF($F779="N",IF($J779&gt;=$C779,AG$6,+($I779/$D779)*AG$6),0))</f>
        <v>0</v>
      </c>
      <c r="AH779" s="117" t="b">
        <f>IF('Copy &amp; Paste Roster Report Here'!$A776='Analytical Tests'!AH$7,IF($F779="N",IF($J779&gt;=$C779,AH$6,+($I779/$D779)*AH$6),0))</f>
        <v>0</v>
      </c>
      <c r="AI779" s="117" t="b">
        <f>IF('Copy &amp; Paste Roster Report Here'!$A776='Analytical Tests'!AI$7,IF($F779="N",IF($J779&gt;=$C779,AI$6,+($I779/$D779)*AI$6),0))</f>
        <v>0</v>
      </c>
      <c r="AJ779" s="79"/>
      <c r="AK779" s="118">
        <f>IF('Copy &amp; Paste Roster Report Here'!$A776=AK$7,IF('Copy &amp; Paste Roster Report Here'!$M776="FT",1,0),0)</f>
        <v>0</v>
      </c>
      <c r="AL779" s="118">
        <f>IF('Copy &amp; Paste Roster Report Here'!$A776=AL$7,IF('Copy &amp; Paste Roster Report Here'!$M776="FT",1,0),0)</f>
        <v>0</v>
      </c>
      <c r="AM779" s="118">
        <f>IF('Copy &amp; Paste Roster Report Here'!$A776=AM$7,IF('Copy &amp; Paste Roster Report Here'!$M776="FT",1,0),0)</f>
        <v>0</v>
      </c>
      <c r="AN779" s="118">
        <f>IF('Copy &amp; Paste Roster Report Here'!$A776=AN$7,IF('Copy &amp; Paste Roster Report Here'!$M776="FT",1,0),0)</f>
        <v>0</v>
      </c>
      <c r="AO779" s="118">
        <f>IF('Copy &amp; Paste Roster Report Here'!$A776=AO$7,IF('Copy &amp; Paste Roster Report Here'!$M776="FT",1,0),0)</f>
        <v>0</v>
      </c>
      <c r="AP779" s="118">
        <f>IF('Copy &amp; Paste Roster Report Here'!$A776=AP$7,IF('Copy &amp; Paste Roster Report Here'!$M776="FT",1,0),0)</f>
        <v>0</v>
      </c>
      <c r="AQ779" s="118">
        <f>IF('Copy &amp; Paste Roster Report Here'!$A776=AQ$7,IF('Copy &amp; Paste Roster Report Here'!$M776="FT",1,0),0)</f>
        <v>0</v>
      </c>
      <c r="AR779" s="118">
        <f>IF('Copy &amp; Paste Roster Report Here'!$A776=AR$7,IF('Copy &amp; Paste Roster Report Here'!$M776="FT",1,0),0)</f>
        <v>0</v>
      </c>
      <c r="AS779" s="118">
        <f>IF('Copy &amp; Paste Roster Report Here'!$A776=AS$7,IF('Copy &amp; Paste Roster Report Here'!$M776="FT",1,0),0)</f>
        <v>0</v>
      </c>
      <c r="AT779" s="118">
        <f>IF('Copy &amp; Paste Roster Report Here'!$A776=AT$7,IF('Copy &amp; Paste Roster Report Here'!$M776="FT",1,0),0)</f>
        <v>0</v>
      </c>
      <c r="AU779" s="118">
        <f>IF('Copy &amp; Paste Roster Report Here'!$A776=AU$7,IF('Copy &amp; Paste Roster Report Here'!$M776="FT",1,0),0)</f>
        <v>0</v>
      </c>
      <c r="AV779" s="73">
        <f t="shared" si="190"/>
        <v>0</v>
      </c>
      <c r="AW779" s="119">
        <f>IF('Copy &amp; Paste Roster Report Here'!$A776=AW$7,IF('Copy &amp; Paste Roster Report Here'!$M776="HT",1,0),0)</f>
        <v>0</v>
      </c>
      <c r="AX779" s="119">
        <f>IF('Copy &amp; Paste Roster Report Here'!$A776=AX$7,IF('Copy &amp; Paste Roster Report Here'!$M776="HT",1,0),0)</f>
        <v>0</v>
      </c>
      <c r="AY779" s="119">
        <f>IF('Copy &amp; Paste Roster Report Here'!$A776=AY$7,IF('Copy &amp; Paste Roster Report Here'!$M776="HT",1,0),0)</f>
        <v>0</v>
      </c>
      <c r="AZ779" s="119">
        <f>IF('Copy &amp; Paste Roster Report Here'!$A776=AZ$7,IF('Copy &amp; Paste Roster Report Here'!$M776="HT",1,0),0)</f>
        <v>0</v>
      </c>
      <c r="BA779" s="119">
        <f>IF('Copy &amp; Paste Roster Report Here'!$A776=BA$7,IF('Copy &amp; Paste Roster Report Here'!$M776="HT",1,0),0)</f>
        <v>0</v>
      </c>
      <c r="BB779" s="119">
        <f>IF('Copy &amp; Paste Roster Report Here'!$A776=BB$7,IF('Copy &amp; Paste Roster Report Here'!$M776="HT",1,0),0)</f>
        <v>0</v>
      </c>
      <c r="BC779" s="119">
        <f>IF('Copy &amp; Paste Roster Report Here'!$A776=BC$7,IF('Copy &amp; Paste Roster Report Here'!$M776="HT",1,0),0)</f>
        <v>0</v>
      </c>
      <c r="BD779" s="119">
        <f>IF('Copy &amp; Paste Roster Report Here'!$A776=BD$7,IF('Copy &amp; Paste Roster Report Here'!$M776="HT",1,0),0)</f>
        <v>0</v>
      </c>
      <c r="BE779" s="119">
        <f>IF('Copy &amp; Paste Roster Report Here'!$A776=BE$7,IF('Copy &amp; Paste Roster Report Here'!$M776="HT",1,0),0)</f>
        <v>0</v>
      </c>
      <c r="BF779" s="119">
        <f>IF('Copy &amp; Paste Roster Report Here'!$A776=BF$7,IF('Copy &amp; Paste Roster Report Here'!$M776="HT",1,0),0)</f>
        <v>0</v>
      </c>
      <c r="BG779" s="119">
        <f>IF('Copy &amp; Paste Roster Report Here'!$A776=BG$7,IF('Copy &amp; Paste Roster Report Here'!$M776="HT",1,0),0)</f>
        <v>0</v>
      </c>
      <c r="BH779" s="73">
        <f t="shared" si="191"/>
        <v>0</v>
      </c>
      <c r="BI779" s="120">
        <f>IF('Copy &amp; Paste Roster Report Here'!$A776=BI$7,IF('Copy &amp; Paste Roster Report Here'!$M776="MT",1,0),0)</f>
        <v>0</v>
      </c>
      <c r="BJ779" s="120">
        <f>IF('Copy &amp; Paste Roster Report Here'!$A776=BJ$7,IF('Copy &amp; Paste Roster Report Here'!$M776="MT",1,0),0)</f>
        <v>0</v>
      </c>
      <c r="BK779" s="120">
        <f>IF('Copy &amp; Paste Roster Report Here'!$A776=BK$7,IF('Copy &amp; Paste Roster Report Here'!$M776="MT",1,0),0)</f>
        <v>0</v>
      </c>
      <c r="BL779" s="120">
        <f>IF('Copy &amp; Paste Roster Report Here'!$A776=BL$7,IF('Copy &amp; Paste Roster Report Here'!$M776="MT",1,0),0)</f>
        <v>0</v>
      </c>
      <c r="BM779" s="120">
        <f>IF('Copy &amp; Paste Roster Report Here'!$A776=BM$7,IF('Copy &amp; Paste Roster Report Here'!$M776="MT",1,0),0)</f>
        <v>0</v>
      </c>
      <c r="BN779" s="120">
        <f>IF('Copy &amp; Paste Roster Report Here'!$A776=BN$7,IF('Copy &amp; Paste Roster Report Here'!$M776="MT",1,0),0)</f>
        <v>0</v>
      </c>
      <c r="BO779" s="120">
        <f>IF('Copy &amp; Paste Roster Report Here'!$A776=BO$7,IF('Copy &amp; Paste Roster Report Here'!$M776="MT",1,0),0)</f>
        <v>0</v>
      </c>
      <c r="BP779" s="120">
        <f>IF('Copy &amp; Paste Roster Report Here'!$A776=BP$7,IF('Copy &amp; Paste Roster Report Here'!$M776="MT",1,0),0)</f>
        <v>0</v>
      </c>
      <c r="BQ779" s="120">
        <f>IF('Copy &amp; Paste Roster Report Here'!$A776=BQ$7,IF('Copy &amp; Paste Roster Report Here'!$M776="MT",1,0),0)</f>
        <v>0</v>
      </c>
      <c r="BR779" s="120">
        <f>IF('Copy &amp; Paste Roster Report Here'!$A776=BR$7,IF('Copy &amp; Paste Roster Report Here'!$M776="MT",1,0),0)</f>
        <v>0</v>
      </c>
      <c r="BS779" s="120">
        <f>IF('Copy &amp; Paste Roster Report Here'!$A776=BS$7,IF('Copy &amp; Paste Roster Report Here'!$M776="MT",1,0),0)</f>
        <v>0</v>
      </c>
      <c r="BT779" s="73">
        <f t="shared" si="192"/>
        <v>0</v>
      </c>
      <c r="BU779" s="121">
        <f>IF('Copy &amp; Paste Roster Report Here'!$A776=BU$7,IF('Copy &amp; Paste Roster Report Here'!$M776="fy",1,0),0)</f>
        <v>0</v>
      </c>
      <c r="BV779" s="121">
        <f>IF('Copy &amp; Paste Roster Report Here'!$A776=BV$7,IF('Copy &amp; Paste Roster Report Here'!$M776="fy",1,0),0)</f>
        <v>0</v>
      </c>
      <c r="BW779" s="121">
        <f>IF('Copy &amp; Paste Roster Report Here'!$A776=BW$7,IF('Copy &amp; Paste Roster Report Here'!$M776="fy",1,0),0)</f>
        <v>0</v>
      </c>
      <c r="BX779" s="121">
        <f>IF('Copy &amp; Paste Roster Report Here'!$A776=BX$7,IF('Copy &amp; Paste Roster Report Here'!$M776="fy",1,0),0)</f>
        <v>0</v>
      </c>
      <c r="BY779" s="121">
        <f>IF('Copy &amp; Paste Roster Report Here'!$A776=BY$7,IF('Copy &amp; Paste Roster Report Here'!$M776="fy",1,0),0)</f>
        <v>0</v>
      </c>
      <c r="BZ779" s="121">
        <f>IF('Copy &amp; Paste Roster Report Here'!$A776=BZ$7,IF('Copy &amp; Paste Roster Report Here'!$M776="fy",1,0),0)</f>
        <v>0</v>
      </c>
      <c r="CA779" s="121">
        <f>IF('Copy &amp; Paste Roster Report Here'!$A776=CA$7,IF('Copy &amp; Paste Roster Report Here'!$M776="fy",1,0),0)</f>
        <v>0</v>
      </c>
      <c r="CB779" s="121">
        <f>IF('Copy &amp; Paste Roster Report Here'!$A776=CB$7,IF('Copy &amp; Paste Roster Report Here'!$M776="fy",1,0),0)</f>
        <v>0</v>
      </c>
      <c r="CC779" s="121">
        <f>IF('Copy &amp; Paste Roster Report Here'!$A776=CC$7,IF('Copy &amp; Paste Roster Report Here'!$M776="fy",1,0),0)</f>
        <v>0</v>
      </c>
      <c r="CD779" s="121">
        <f>IF('Copy &amp; Paste Roster Report Here'!$A776=CD$7,IF('Copy &amp; Paste Roster Report Here'!$M776="fy",1,0),0)</f>
        <v>0</v>
      </c>
      <c r="CE779" s="121">
        <f>IF('Copy &amp; Paste Roster Report Here'!$A776=CE$7,IF('Copy &amp; Paste Roster Report Here'!$M776="fy",1,0),0)</f>
        <v>0</v>
      </c>
      <c r="CF779" s="73">
        <f t="shared" si="193"/>
        <v>0</v>
      </c>
      <c r="CG779" s="122">
        <f>IF('Copy &amp; Paste Roster Report Here'!$A776=CG$7,IF('Copy &amp; Paste Roster Report Here'!$M776="RH",1,0),0)</f>
        <v>0</v>
      </c>
      <c r="CH779" s="122">
        <f>IF('Copy &amp; Paste Roster Report Here'!$A776=CH$7,IF('Copy &amp; Paste Roster Report Here'!$M776="RH",1,0),0)</f>
        <v>0</v>
      </c>
      <c r="CI779" s="122">
        <f>IF('Copy &amp; Paste Roster Report Here'!$A776=CI$7,IF('Copy &amp; Paste Roster Report Here'!$M776="RH",1,0),0)</f>
        <v>0</v>
      </c>
      <c r="CJ779" s="122">
        <f>IF('Copy &amp; Paste Roster Report Here'!$A776=CJ$7,IF('Copy &amp; Paste Roster Report Here'!$M776="RH",1,0),0)</f>
        <v>0</v>
      </c>
      <c r="CK779" s="122">
        <f>IF('Copy &amp; Paste Roster Report Here'!$A776=CK$7,IF('Copy &amp; Paste Roster Report Here'!$M776="RH",1,0),0)</f>
        <v>0</v>
      </c>
      <c r="CL779" s="122">
        <f>IF('Copy &amp; Paste Roster Report Here'!$A776=CL$7,IF('Copy &amp; Paste Roster Report Here'!$M776="RH",1,0),0)</f>
        <v>0</v>
      </c>
      <c r="CM779" s="122">
        <f>IF('Copy &amp; Paste Roster Report Here'!$A776=CM$7,IF('Copy &amp; Paste Roster Report Here'!$M776="RH",1,0),0)</f>
        <v>0</v>
      </c>
      <c r="CN779" s="122">
        <f>IF('Copy &amp; Paste Roster Report Here'!$A776=CN$7,IF('Copy &amp; Paste Roster Report Here'!$M776="RH",1,0),0)</f>
        <v>0</v>
      </c>
      <c r="CO779" s="122">
        <f>IF('Copy &amp; Paste Roster Report Here'!$A776=CO$7,IF('Copy &amp; Paste Roster Report Here'!$M776="RH",1,0),0)</f>
        <v>0</v>
      </c>
      <c r="CP779" s="122">
        <f>IF('Copy &amp; Paste Roster Report Here'!$A776=CP$7,IF('Copy &amp; Paste Roster Report Here'!$M776="RH",1,0),0)</f>
        <v>0</v>
      </c>
      <c r="CQ779" s="122">
        <f>IF('Copy &amp; Paste Roster Report Here'!$A776=CQ$7,IF('Copy &amp; Paste Roster Report Here'!$M776="RH",1,0),0)</f>
        <v>0</v>
      </c>
      <c r="CR779" s="73">
        <f t="shared" si="194"/>
        <v>0</v>
      </c>
      <c r="CS779" s="123">
        <f>IF('Copy &amp; Paste Roster Report Here'!$A776=CS$7,IF('Copy &amp; Paste Roster Report Here'!$M776="QT",1,0),0)</f>
        <v>0</v>
      </c>
      <c r="CT779" s="123">
        <f>IF('Copy &amp; Paste Roster Report Here'!$A776=CT$7,IF('Copy &amp; Paste Roster Report Here'!$M776="QT",1,0),0)</f>
        <v>0</v>
      </c>
      <c r="CU779" s="123">
        <f>IF('Copy &amp; Paste Roster Report Here'!$A776=CU$7,IF('Copy &amp; Paste Roster Report Here'!$M776="QT",1,0),0)</f>
        <v>0</v>
      </c>
      <c r="CV779" s="123">
        <f>IF('Copy &amp; Paste Roster Report Here'!$A776=CV$7,IF('Copy &amp; Paste Roster Report Here'!$M776="QT",1,0),0)</f>
        <v>0</v>
      </c>
      <c r="CW779" s="123">
        <f>IF('Copy &amp; Paste Roster Report Here'!$A776=CW$7,IF('Copy &amp; Paste Roster Report Here'!$M776="QT",1,0),0)</f>
        <v>0</v>
      </c>
      <c r="CX779" s="123">
        <f>IF('Copy &amp; Paste Roster Report Here'!$A776=CX$7,IF('Copy &amp; Paste Roster Report Here'!$M776="QT",1,0),0)</f>
        <v>0</v>
      </c>
      <c r="CY779" s="123">
        <f>IF('Copy &amp; Paste Roster Report Here'!$A776=CY$7,IF('Copy &amp; Paste Roster Report Here'!$M776="QT",1,0),0)</f>
        <v>0</v>
      </c>
      <c r="CZ779" s="123">
        <f>IF('Copy &amp; Paste Roster Report Here'!$A776=CZ$7,IF('Copy &amp; Paste Roster Report Here'!$M776="QT",1,0),0)</f>
        <v>0</v>
      </c>
      <c r="DA779" s="123">
        <f>IF('Copy &amp; Paste Roster Report Here'!$A776=DA$7,IF('Copy &amp; Paste Roster Report Here'!$M776="QT",1,0),0)</f>
        <v>0</v>
      </c>
      <c r="DB779" s="123">
        <f>IF('Copy &amp; Paste Roster Report Here'!$A776=DB$7,IF('Copy &amp; Paste Roster Report Here'!$M776="QT",1,0),0)</f>
        <v>0</v>
      </c>
      <c r="DC779" s="123">
        <f>IF('Copy &amp; Paste Roster Report Here'!$A776=DC$7,IF('Copy &amp; Paste Roster Report Here'!$M776="QT",1,0),0)</f>
        <v>0</v>
      </c>
      <c r="DD779" s="73">
        <f t="shared" si="195"/>
        <v>0</v>
      </c>
      <c r="DE779" s="124">
        <f>IF('Copy &amp; Paste Roster Report Here'!$A776=DE$7,IF('Copy &amp; Paste Roster Report Here'!$M776="xxxxxxxxxxx",1,0),0)</f>
        <v>0</v>
      </c>
      <c r="DF779" s="124">
        <f>IF('Copy &amp; Paste Roster Report Here'!$A776=DF$7,IF('Copy &amp; Paste Roster Report Here'!$M776="xxxxxxxxxxx",1,0),0)</f>
        <v>0</v>
      </c>
      <c r="DG779" s="124">
        <f>IF('Copy &amp; Paste Roster Report Here'!$A776=DG$7,IF('Copy &amp; Paste Roster Report Here'!$M776="xxxxxxxxxxx",1,0),0)</f>
        <v>0</v>
      </c>
      <c r="DH779" s="124">
        <f>IF('Copy &amp; Paste Roster Report Here'!$A776=DH$7,IF('Copy &amp; Paste Roster Report Here'!$M776="xxxxxxxxxxx",1,0),0)</f>
        <v>0</v>
      </c>
      <c r="DI779" s="124">
        <f>IF('Copy &amp; Paste Roster Report Here'!$A776=DI$7,IF('Copy &amp; Paste Roster Report Here'!$M776="xxxxxxxxxxx",1,0),0)</f>
        <v>0</v>
      </c>
      <c r="DJ779" s="124">
        <f>IF('Copy &amp; Paste Roster Report Here'!$A776=DJ$7,IF('Copy &amp; Paste Roster Report Here'!$M776="xxxxxxxxxxx",1,0),0)</f>
        <v>0</v>
      </c>
      <c r="DK779" s="124">
        <f>IF('Copy &amp; Paste Roster Report Here'!$A776=DK$7,IF('Copy &amp; Paste Roster Report Here'!$M776="xxxxxxxxxxx",1,0),0)</f>
        <v>0</v>
      </c>
      <c r="DL779" s="124">
        <f>IF('Copy &amp; Paste Roster Report Here'!$A776=DL$7,IF('Copy &amp; Paste Roster Report Here'!$M776="xxxxxxxxxxx",1,0),0)</f>
        <v>0</v>
      </c>
      <c r="DM779" s="124">
        <f>IF('Copy &amp; Paste Roster Report Here'!$A776=DM$7,IF('Copy &amp; Paste Roster Report Here'!$M776="xxxxxxxxxxx",1,0),0)</f>
        <v>0</v>
      </c>
      <c r="DN779" s="124">
        <f>IF('Copy &amp; Paste Roster Report Here'!$A776=DN$7,IF('Copy &amp; Paste Roster Report Here'!$M776="xxxxxxxxxxx",1,0),0)</f>
        <v>0</v>
      </c>
      <c r="DO779" s="124">
        <f>IF('Copy &amp; Paste Roster Report Here'!$A776=DO$7,IF('Copy &amp; Paste Roster Report Here'!$M776="xxxxxxxxxxx",1,0),0)</f>
        <v>0</v>
      </c>
      <c r="DP779" s="125">
        <f t="shared" si="196"/>
        <v>0</v>
      </c>
      <c r="DQ779" s="126">
        <f t="shared" si="197"/>
        <v>0</v>
      </c>
    </row>
    <row r="780" spans="1:121" x14ac:dyDescent="0.25">
      <c r="A780" s="111">
        <f t="shared" si="183"/>
        <v>0</v>
      </c>
      <c r="B780" s="111">
        <f t="shared" si="184"/>
        <v>0</v>
      </c>
      <c r="C780" s="112">
        <f>+('Copy &amp; Paste Roster Report Here'!$P777-'Copy &amp; Paste Roster Report Here'!$O777)/30</f>
        <v>0</v>
      </c>
      <c r="D780" s="112">
        <f>+('Copy &amp; Paste Roster Report Here'!$P777-'Copy &amp; Paste Roster Report Here'!$O777)</f>
        <v>0</v>
      </c>
      <c r="E780" s="111">
        <f>'Copy &amp; Paste Roster Report Here'!N777</f>
        <v>0</v>
      </c>
      <c r="F780" s="111" t="str">
        <f t="shared" si="185"/>
        <v>N</v>
      </c>
      <c r="G780" s="111">
        <f>'Copy &amp; Paste Roster Report Here'!R777</f>
        <v>0</v>
      </c>
      <c r="H780" s="113">
        <f t="shared" si="186"/>
        <v>0</v>
      </c>
      <c r="I780" s="112">
        <f>IF(F780="N",$F$5-'Copy &amp; Paste Roster Report Here'!O777,+'Copy &amp; Paste Roster Report Here'!Q777-'Copy &amp; Paste Roster Report Here'!O777)</f>
        <v>0</v>
      </c>
      <c r="J780" s="114">
        <f t="shared" si="187"/>
        <v>0</v>
      </c>
      <c r="K780" s="114">
        <f t="shared" si="188"/>
        <v>0</v>
      </c>
      <c r="L780" s="115">
        <f>'Copy &amp; Paste Roster Report Here'!F777</f>
        <v>0</v>
      </c>
      <c r="M780" s="116">
        <f t="shared" si="189"/>
        <v>0</v>
      </c>
      <c r="N780" s="117">
        <f>IF('Copy &amp; Paste Roster Report Here'!$A777='Analytical Tests'!N$7,IF($F780="Y",+$H780*N$6,0),0)</f>
        <v>0</v>
      </c>
      <c r="O780" s="117">
        <f>IF('Copy &amp; Paste Roster Report Here'!$A777='Analytical Tests'!O$7,IF($F780="Y",+$H780*O$6,0),0)</f>
        <v>0</v>
      </c>
      <c r="P780" s="117">
        <f>IF('Copy &amp; Paste Roster Report Here'!$A777='Analytical Tests'!P$7,IF($F780="Y",+$H780*P$6,0),0)</f>
        <v>0</v>
      </c>
      <c r="Q780" s="117">
        <f>IF('Copy &amp; Paste Roster Report Here'!$A777='Analytical Tests'!Q$7,IF($F780="Y",+$H780*Q$6,0),0)</f>
        <v>0</v>
      </c>
      <c r="R780" s="117">
        <f>IF('Copy &amp; Paste Roster Report Here'!$A777='Analytical Tests'!R$7,IF($F780="Y",+$H780*R$6,0),0)</f>
        <v>0</v>
      </c>
      <c r="S780" s="117">
        <f>IF('Copy &amp; Paste Roster Report Here'!$A777='Analytical Tests'!S$7,IF($F780="Y",+$H780*S$6,0),0)</f>
        <v>0</v>
      </c>
      <c r="T780" s="117">
        <f>IF('Copy &amp; Paste Roster Report Here'!$A777='Analytical Tests'!T$7,IF($F780="Y",+$H780*T$6,0),0)</f>
        <v>0</v>
      </c>
      <c r="U780" s="117">
        <f>IF('Copy &amp; Paste Roster Report Here'!$A777='Analytical Tests'!U$7,IF($F780="Y",+$H780*U$6,0),0)</f>
        <v>0</v>
      </c>
      <c r="V780" s="117">
        <f>IF('Copy &amp; Paste Roster Report Here'!$A777='Analytical Tests'!V$7,IF($F780="Y",+$H780*V$6,0),0)</f>
        <v>0</v>
      </c>
      <c r="W780" s="117">
        <f>IF('Copy &amp; Paste Roster Report Here'!$A777='Analytical Tests'!W$7,IF($F780="Y",+$H780*W$6,0),0)</f>
        <v>0</v>
      </c>
      <c r="X780" s="117">
        <f>IF('Copy &amp; Paste Roster Report Here'!$A777='Analytical Tests'!X$7,IF($F780="Y",+$H780*X$6,0),0)</f>
        <v>0</v>
      </c>
      <c r="Y780" s="117" t="b">
        <f>IF('Copy &amp; Paste Roster Report Here'!$A777='Analytical Tests'!Y$7,IF($F780="N",IF($J780&gt;=$C780,Y$6,+($I780/$D780)*Y$6),0))</f>
        <v>0</v>
      </c>
      <c r="Z780" s="117" t="b">
        <f>IF('Copy &amp; Paste Roster Report Here'!$A777='Analytical Tests'!Z$7,IF($F780="N",IF($J780&gt;=$C780,Z$6,+($I780/$D780)*Z$6),0))</f>
        <v>0</v>
      </c>
      <c r="AA780" s="117" t="b">
        <f>IF('Copy &amp; Paste Roster Report Here'!$A777='Analytical Tests'!AA$7,IF($F780="N",IF($J780&gt;=$C780,AA$6,+($I780/$D780)*AA$6),0))</f>
        <v>0</v>
      </c>
      <c r="AB780" s="117" t="b">
        <f>IF('Copy &amp; Paste Roster Report Here'!$A777='Analytical Tests'!AB$7,IF($F780="N",IF($J780&gt;=$C780,AB$6,+($I780/$D780)*AB$6),0))</f>
        <v>0</v>
      </c>
      <c r="AC780" s="117" t="b">
        <f>IF('Copy &amp; Paste Roster Report Here'!$A777='Analytical Tests'!AC$7,IF($F780="N",IF($J780&gt;=$C780,AC$6,+($I780/$D780)*AC$6),0))</f>
        <v>0</v>
      </c>
      <c r="AD780" s="117" t="b">
        <f>IF('Copy &amp; Paste Roster Report Here'!$A777='Analytical Tests'!AD$7,IF($F780="N",IF($J780&gt;=$C780,AD$6,+($I780/$D780)*AD$6),0))</f>
        <v>0</v>
      </c>
      <c r="AE780" s="117" t="b">
        <f>IF('Copy &amp; Paste Roster Report Here'!$A777='Analytical Tests'!AE$7,IF($F780="N",IF($J780&gt;=$C780,AE$6,+($I780/$D780)*AE$6),0))</f>
        <v>0</v>
      </c>
      <c r="AF780" s="117" t="b">
        <f>IF('Copy &amp; Paste Roster Report Here'!$A777='Analytical Tests'!AF$7,IF($F780="N",IF($J780&gt;=$C780,AF$6,+($I780/$D780)*AF$6),0))</f>
        <v>0</v>
      </c>
      <c r="AG780" s="117" t="b">
        <f>IF('Copy &amp; Paste Roster Report Here'!$A777='Analytical Tests'!AG$7,IF($F780="N",IF($J780&gt;=$C780,AG$6,+($I780/$D780)*AG$6),0))</f>
        <v>0</v>
      </c>
      <c r="AH780" s="117" t="b">
        <f>IF('Copy &amp; Paste Roster Report Here'!$A777='Analytical Tests'!AH$7,IF($F780="N",IF($J780&gt;=$C780,AH$6,+($I780/$D780)*AH$6),0))</f>
        <v>0</v>
      </c>
      <c r="AI780" s="117" t="b">
        <f>IF('Copy &amp; Paste Roster Report Here'!$A777='Analytical Tests'!AI$7,IF($F780="N",IF($J780&gt;=$C780,AI$6,+($I780/$D780)*AI$6),0))</f>
        <v>0</v>
      </c>
      <c r="AJ780" s="79"/>
      <c r="AK780" s="118">
        <f>IF('Copy &amp; Paste Roster Report Here'!$A777=AK$7,IF('Copy &amp; Paste Roster Report Here'!$M777="FT",1,0),0)</f>
        <v>0</v>
      </c>
      <c r="AL780" s="118">
        <f>IF('Copy &amp; Paste Roster Report Here'!$A777=AL$7,IF('Copy &amp; Paste Roster Report Here'!$M777="FT",1,0),0)</f>
        <v>0</v>
      </c>
      <c r="AM780" s="118">
        <f>IF('Copy &amp; Paste Roster Report Here'!$A777=AM$7,IF('Copy &amp; Paste Roster Report Here'!$M777="FT",1,0),0)</f>
        <v>0</v>
      </c>
      <c r="AN780" s="118">
        <f>IF('Copy &amp; Paste Roster Report Here'!$A777=AN$7,IF('Copy &amp; Paste Roster Report Here'!$M777="FT",1,0),0)</f>
        <v>0</v>
      </c>
      <c r="AO780" s="118">
        <f>IF('Copy &amp; Paste Roster Report Here'!$A777=AO$7,IF('Copy &amp; Paste Roster Report Here'!$M777="FT",1,0),0)</f>
        <v>0</v>
      </c>
      <c r="AP780" s="118">
        <f>IF('Copy &amp; Paste Roster Report Here'!$A777=AP$7,IF('Copy &amp; Paste Roster Report Here'!$M777="FT",1,0),0)</f>
        <v>0</v>
      </c>
      <c r="AQ780" s="118">
        <f>IF('Copy &amp; Paste Roster Report Here'!$A777=AQ$7,IF('Copy &amp; Paste Roster Report Here'!$M777="FT",1,0),0)</f>
        <v>0</v>
      </c>
      <c r="AR780" s="118">
        <f>IF('Copy &amp; Paste Roster Report Here'!$A777=AR$7,IF('Copy &amp; Paste Roster Report Here'!$M777="FT",1,0),0)</f>
        <v>0</v>
      </c>
      <c r="AS780" s="118">
        <f>IF('Copy &amp; Paste Roster Report Here'!$A777=AS$7,IF('Copy &amp; Paste Roster Report Here'!$M777="FT",1,0),0)</f>
        <v>0</v>
      </c>
      <c r="AT780" s="118">
        <f>IF('Copy &amp; Paste Roster Report Here'!$A777=AT$7,IF('Copy &amp; Paste Roster Report Here'!$M777="FT",1,0),0)</f>
        <v>0</v>
      </c>
      <c r="AU780" s="118">
        <f>IF('Copy &amp; Paste Roster Report Here'!$A777=AU$7,IF('Copy &amp; Paste Roster Report Here'!$M777="FT",1,0),0)</f>
        <v>0</v>
      </c>
      <c r="AV780" s="73">
        <f t="shared" si="190"/>
        <v>0</v>
      </c>
      <c r="AW780" s="119">
        <f>IF('Copy &amp; Paste Roster Report Here'!$A777=AW$7,IF('Copy &amp; Paste Roster Report Here'!$M777="HT",1,0),0)</f>
        <v>0</v>
      </c>
      <c r="AX780" s="119">
        <f>IF('Copy &amp; Paste Roster Report Here'!$A777=AX$7,IF('Copy &amp; Paste Roster Report Here'!$M777="HT",1,0),0)</f>
        <v>0</v>
      </c>
      <c r="AY780" s="119">
        <f>IF('Copy &amp; Paste Roster Report Here'!$A777=AY$7,IF('Copy &amp; Paste Roster Report Here'!$M777="HT",1,0),0)</f>
        <v>0</v>
      </c>
      <c r="AZ780" s="119">
        <f>IF('Copy &amp; Paste Roster Report Here'!$A777=AZ$7,IF('Copy &amp; Paste Roster Report Here'!$M777="HT",1,0),0)</f>
        <v>0</v>
      </c>
      <c r="BA780" s="119">
        <f>IF('Copy &amp; Paste Roster Report Here'!$A777=BA$7,IF('Copy &amp; Paste Roster Report Here'!$M777="HT",1,0),0)</f>
        <v>0</v>
      </c>
      <c r="BB780" s="119">
        <f>IF('Copy &amp; Paste Roster Report Here'!$A777=BB$7,IF('Copy &amp; Paste Roster Report Here'!$M777="HT",1,0),0)</f>
        <v>0</v>
      </c>
      <c r="BC780" s="119">
        <f>IF('Copy &amp; Paste Roster Report Here'!$A777=BC$7,IF('Copy &amp; Paste Roster Report Here'!$M777="HT",1,0),0)</f>
        <v>0</v>
      </c>
      <c r="BD780" s="119">
        <f>IF('Copy &amp; Paste Roster Report Here'!$A777=BD$7,IF('Copy &amp; Paste Roster Report Here'!$M777="HT",1,0),0)</f>
        <v>0</v>
      </c>
      <c r="BE780" s="119">
        <f>IF('Copy &amp; Paste Roster Report Here'!$A777=BE$7,IF('Copy &amp; Paste Roster Report Here'!$M777="HT",1,0),0)</f>
        <v>0</v>
      </c>
      <c r="BF780" s="119">
        <f>IF('Copy &amp; Paste Roster Report Here'!$A777=BF$7,IF('Copy &amp; Paste Roster Report Here'!$M777="HT",1,0),0)</f>
        <v>0</v>
      </c>
      <c r="BG780" s="119">
        <f>IF('Copy &amp; Paste Roster Report Here'!$A777=BG$7,IF('Copy &amp; Paste Roster Report Here'!$M777="HT",1,0),0)</f>
        <v>0</v>
      </c>
      <c r="BH780" s="73">
        <f t="shared" si="191"/>
        <v>0</v>
      </c>
      <c r="BI780" s="120">
        <f>IF('Copy &amp; Paste Roster Report Here'!$A777=BI$7,IF('Copy &amp; Paste Roster Report Here'!$M777="MT",1,0),0)</f>
        <v>0</v>
      </c>
      <c r="BJ780" s="120">
        <f>IF('Copy &amp; Paste Roster Report Here'!$A777=BJ$7,IF('Copy &amp; Paste Roster Report Here'!$M777="MT",1,0),0)</f>
        <v>0</v>
      </c>
      <c r="BK780" s="120">
        <f>IF('Copy &amp; Paste Roster Report Here'!$A777=BK$7,IF('Copy &amp; Paste Roster Report Here'!$M777="MT",1,0),0)</f>
        <v>0</v>
      </c>
      <c r="BL780" s="120">
        <f>IF('Copy &amp; Paste Roster Report Here'!$A777=BL$7,IF('Copy &amp; Paste Roster Report Here'!$M777="MT",1,0),0)</f>
        <v>0</v>
      </c>
      <c r="BM780" s="120">
        <f>IF('Copy &amp; Paste Roster Report Here'!$A777=BM$7,IF('Copy &amp; Paste Roster Report Here'!$M777="MT",1,0),0)</f>
        <v>0</v>
      </c>
      <c r="BN780" s="120">
        <f>IF('Copy &amp; Paste Roster Report Here'!$A777=BN$7,IF('Copy &amp; Paste Roster Report Here'!$M777="MT",1,0),0)</f>
        <v>0</v>
      </c>
      <c r="BO780" s="120">
        <f>IF('Copy &amp; Paste Roster Report Here'!$A777=BO$7,IF('Copy &amp; Paste Roster Report Here'!$M777="MT",1,0),0)</f>
        <v>0</v>
      </c>
      <c r="BP780" s="120">
        <f>IF('Copy &amp; Paste Roster Report Here'!$A777=BP$7,IF('Copy &amp; Paste Roster Report Here'!$M777="MT",1,0),0)</f>
        <v>0</v>
      </c>
      <c r="BQ780" s="120">
        <f>IF('Copy &amp; Paste Roster Report Here'!$A777=BQ$7,IF('Copy &amp; Paste Roster Report Here'!$M777="MT",1,0),0)</f>
        <v>0</v>
      </c>
      <c r="BR780" s="120">
        <f>IF('Copy &amp; Paste Roster Report Here'!$A777=BR$7,IF('Copy &amp; Paste Roster Report Here'!$M777="MT",1,0),0)</f>
        <v>0</v>
      </c>
      <c r="BS780" s="120">
        <f>IF('Copy &amp; Paste Roster Report Here'!$A777=BS$7,IF('Copy &amp; Paste Roster Report Here'!$M777="MT",1,0),0)</f>
        <v>0</v>
      </c>
      <c r="BT780" s="73">
        <f t="shared" si="192"/>
        <v>0</v>
      </c>
      <c r="BU780" s="121">
        <f>IF('Copy &amp; Paste Roster Report Here'!$A777=BU$7,IF('Copy &amp; Paste Roster Report Here'!$M777="fy",1,0),0)</f>
        <v>0</v>
      </c>
      <c r="BV780" s="121">
        <f>IF('Copy &amp; Paste Roster Report Here'!$A777=BV$7,IF('Copy &amp; Paste Roster Report Here'!$M777="fy",1,0),0)</f>
        <v>0</v>
      </c>
      <c r="BW780" s="121">
        <f>IF('Copy &amp; Paste Roster Report Here'!$A777=BW$7,IF('Copy &amp; Paste Roster Report Here'!$M777="fy",1,0),0)</f>
        <v>0</v>
      </c>
      <c r="BX780" s="121">
        <f>IF('Copy &amp; Paste Roster Report Here'!$A777=BX$7,IF('Copy &amp; Paste Roster Report Here'!$M777="fy",1,0),0)</f>
        <v>0</v>
      </c>
      <c r="BY780" s="121">
        <f>IF('Copy &amp; Paste Roster Report Here'!$A777=BY$7,IF('Copy &amp; Paste Roster Report Here'!$M777="fy",1,0),0)</f>
        <v>0</v>
      </c>
      <c r="BZ780" s="121">
        <f>IF('Copy &amp; Paste Roster Report Here'!$A777=BZ$7,IF('Copy &amp; Paste Roster Report Here'!$M777="fy",1,0),0)</f>
        <v>0</v>
      </c>
      <c r="CA780" s="121">
        <f>IF('Copy &amp; Paste Roster Report Here'!$A777=CA$7,IF('Copy &amp; Paste Roster Report Here'!$M777="fy",1,0),0)</f>
        <v>0</v>
      </c>
      <c r="CB780" s="121">
        <f>IF('Copy &amp; Paste Roster Report Here'!$A777=CB$7,IF('Copy &amp; Paste Roster Report Here'!$M777="fy",1,0),0)</f>
        <v>0</v>
      </c>
      <c r="CC780" s="121">
        <f>IF('Copy &amp; Paste Roster Report Here'!$A777=CC$7,IF('Copy &amp; Paste Roster Report Here'!$M777="fy",1,0),0)</f>
        <v>0</v>
      </c>
      <c r="CD780" s="121">
        <f>IF('Copy &amp; Paste Roster Report Here'!$A777=CD$7,IF('Copy &amp; Paste Roster Report Here'!$M777="fy",1,0),0)</f>
        <v>0</v>
      </c>
      <c r="CE780" s="121">
        <f>IF('Copy &amp; Paste Roster Report Here'!$A777=CE$7,IF('Copy &amp; Paste Roster Report Here'!$M777="fy",1,0),0)</f>
        <v>0</v>
      </c>
      <c r="CF780" s="73">
        <f t="shared" si="193"/>
        <v>0</v>
      </c>
      <c r="CG780" s="122">
        <f>IF('Copy &amp; Paste Roster Report Here'!$A777=CG$7,IF('Copy &amp; Paste Roster Report Here'!$M777="RH",1,0),0)</f>
        <v>0</v>
      </c>
      <c r="CH780" s="122">
        <f>IF('Copy &amp; Paste Roster Report Here'!$A777=CH$7,IF('Copy &amp; Paste Roster Report Here'!$M777="RH",1,0),0)</f>
        <v>0</v>
      </c>
      <c r="CI780" s="122">
        <f>IF('Copy &amp; Paste Roster Report Here'!$A777=CI$7,IF('Copy &amp; Paste Roster Report Here'!$M777="RH",1,0),0)</f>
        <v>0</v>
      </c>
      <c r="CJ780" s="122">
        <f>IF('Copy &amp; Paste Roster Report Here'!$A777=CJ$7,IF('Copy &amp; Paste Roster Report Here'!$M777="RH",1,0),0)</f>
        <v>0</v>
      </c>
      <c r="CK780" s="122">
        <f>IF('Copy &amp; Paste Roster Report Here'!$A777=CK$7,IF('Copy &amp; Paste Roster Report Here'!$M777="RH",1,0),0)</f>
        <v>0</v>
      </c>
      <c r="CL780" s="122">
        <f>IF('Copy &amp; Paste Roster Report Here'!$A777=CL$7,IF('Copy &amp; Paste Roster Report Here'!$M777="RH",1,0),0)</f>
        <v>0</v>
      </c>
      <c r="CM780" s="122">
        <f>IF('Copy &amp; Paste Roster Report Here'!$A777=CM$7,IF('Copy &amp; Paste Roster Report Here'!$M777="RH",1,0),0)</f>
        <v>0</v>
      </c>
      <c r="CN780" s="122">
        <f>IF('Copy &amp; Paste Roster Report Here'!$A777=CN$7,IF('Copy &amp; Paste Roster Report Here'!$M777="RH",1,0),0)</f>
        <v>0</v>
      </c>
      <c r="CO780" s="122">
        <f>IF('Copy &amp; Paste Roster Report Here'!$A777=CO$7,IF('Copy &amp; Paste Roster Report Here'!$M777="RH",1,0),0)</f>
        <v>0</v>
      </c>
      <c r="CP780" s="122">
        <f>IF('Copy &amp; Paste Roster Report Here'!$A777=CP$7,IF('Copy &amp; Paste Roster Report Here'!$M777="RH",1,0),0)</f>
        <v>0</v>
      </c>
      <c r="CQ780" s="122">
        <f>IF('Copy &amp; Paste Roster Report Here'!$A777=CQ$7,IF('Copy &amp; Paste Roster Report Here'!$M777="RH",1,0),0)</f>
        <v>0</v>
      </c>
      <c r="CR780" s="73">
        <f t="shared" si="194"/>
        <v>0</v>
      </c>
      <c r="CS780" s="123">
        <f>IF('Copy &amp; Paste Roster Report Here'!$A777=CS$7,IF('Copy &amp; Paste Roster Report Here'!$M777="QT",1,0),0)</f>
        <v>0</v>
      </c>
      <c r="CT780" s="123">
        <f>IF('Copy &amp; Paste Roster Report Here'!$A777=CT$7,IF('Copy &amp; Paste Roster Report Here'!$M777="QT",1,0),0)</f>
        <v>0</v>
      </c>
      <c r="CU780" s="123">
        <f>IF('Copy &amp; Paste Roster Report Here'!$A777=CU$7,IF('Copy &amp; Paste Roster Report Here'!$M777="QT",1,0),0)</f>
        <v>0</v>
      </c>
      <c r="CV780" s="123">
        <f>IF('Copy &amp; Paste Roster Report Here'!$A777=CV$7,IF('Copy &amp; Paste Roster Report Here'!$M777="QT",1,0),0)</f>
        <v>0</v>
      </c>
      <c r="CW780" s="123">
        <f>IF('Copy &amp; Paste Roster Report Here'!$A777=CW$7,IF('Copy &amp; Paste Roster Report Here'!$M777="QT",1,0),0)</f>
        <v>0</v>
      </c>
      <c r="CX780" s="123">
        <f>IF('Copy &amp; Paste Roster Report Here'!$A777=CX$7,IF('Copy &amp; Paste Roster Report Here'!$M777="QT",1,0),0)</f>
        <v>0</v>
      </c>
      <c r="CY780" s="123">
        <f>IF('Copy &amp; Paste Roster Report Here'!$A777=CY$7,IF('Copy &amp; Paste Roster Report Here'!$M777="QT",1,0),0)</f>
        <v>0</v>
      </c>
      <c r="CZ780" s="123">
        <f>IF('Copy &amp; Paste Roster Report Here'!$A777=CZ$7,IF('Copy &amp; Paste Roster Report Here'!$M777="QT",1,0),0)</f>
        <v>0</v>
      </c>
      <c r="DA780" s="123">
        <f>IF('Copy &amp; Paste Roster Report Here'!$A777=DA$7,IF('Copy &amp; Paste Roster Report Here'!$M777="QT",1,0),0)</f>
        <v>0</v>
      </c>
      <c r="DB780" s="123">
        <f>IF('Copy &amp; Paste Roster Report Here'!$A777=DB$7,IF('Copy &amp; Paste Roster Report Here'!$M777="QT",1,0),0)</f>
        <v>0</v>
      </c>
      <c r="DC780" s="123">
        <f>IF('Copy &amp; Paste Roster Report Here'!$A777=DC$7,IF('Copy &amp; Paste Roster Report Here'!$M777="QT",1,0),0)</f>
        <v>0</v>
      </c>
      <c r="DD780" s="73">
        <f t="shared" si="195"/>
        <v>0</v>
      </c>
      <c r="DE780" s="124">
        <f>IF('Copy &amp; Paste Roster Report Here'!$A777=DE$7,IF('Copy &amp; Paste Roster Report Here'!$M777="xxxxxxxxxxx",1,0),0)</f>
        <v>0</v>
      </c>
      <c r="DF780" s="124">
        <f>IF('Copy &amp; Paste Roster Report Here'!$A777=DF$7,IF('Copy &amp; Paste Roster Report Here'!$M777="xxxxxxxxxxx",1,0),0)</f>
        <v>0</v>
      </c>
      <c r="DG780" s="124">
        <f>IF('Copy &amp; Paste Roster Report Here'!$A777=DG$7,IF('Copy &amp; Paste Roster Report Here'!$M777="xxxxxxxxxxx",1,0),0)</f>
        <v>0</v>
      </c>
      <c r="DH780" s="124">
        <f>IF('Copy &amp; Paste Roster Report Here'!$A777=DH$7,IF('Copy &amp; Paste Roster Report Here'!$M777="xxxxxxxxxxx",1,0),0)</f>
        <v>0</v>
      </c>
      <c r="DI780" s="124">
        <f>IF('Copy &amp; Paste Roster Report Here'!$A777=DI$7,IF('Copy &amp; Paste Roster Report Here'!$M777="xxxxxxxxxxx",1,0),0)</f>
        <v>0</v>
      </c>
      <c r="DJ780" s="124">
        <f>IF('Copy &amp; Paste Roster Report Here'!$A777=DJ$7,IF('Copy &amp; Paste Roster Report Here'!$M777="xxxxxxxxxxx",1,0),0)</f>
        <v>0</v>
      </c>
      <c r="DK780" s="124">
        <f>IF('Copy &amp; Paste Roster Report Here'!$A777=DK$7,IF('Copy &amp; Paste Roster Report Here'!$M777="xxxxxxxxxxx",1,0),0)</f>
        <v>0</v>
      </c>
      <c r="DL780" s="124">
        <f>IF('Copy &amp; Paste Roster Report Here'!$A777=DL$7,IF('Copy &amp; Paste Roster Report Here'!$M777="xxxxxxxxxxx",1,0),0)</f>
        <v>0</v>
      </c>
      <c r="DM780" s="124">
        <f>IF('Copy &amp; Paste Roster Report Here'!$A777=DM$7,IF('Copy &amp; Paste Roster Report Here'!$M777="xxxxxxxxxxx",1,0),0)</f>
        <v>0</v>
      </c>
      <c r="DN780" s="124">
        <f>IF('Copy &amp; Paste Roster Report Here'!$A777=DN$7,IF('Copy &amp; Paste Roster Report Here'!$M777="xxxxxxxxxxx",1,0),0)</f>
        <v>0</v>
      </c>
      <c r="DO780" s="124">
        <f>IF('Copy &amp; Paste Roster Report Here'!$A777=DO$7,IF('Copy &amp; Paste Roster Report Here'!$M777="xxxxxxxxxxx",1,0),0)</f>
        <v>0</v>
      </c>
      <c r="DP780" s="125">
        <f t="shared" si="196"/>
        <v>0</v>
      </c>
      <c r="DQ780" s="126">
        <f t="shared" si="197"/>
        <v>0</v>
      </c>
    </row>
    <row r="781" spans="1:121" x14ac:dyDescent="0.25">
      <c r="A781" s="111">
        <f t="shared" si="183"/>
        <v>0</v>
      </c>
      <c r="B781" s="111">
        <f t="shared" si="184"/>
        <v>0</v>
      </c>
      <c r="C781" s="112">
        <f>+('Copy &amp; Paste Roster Report Here'!$P778-'Copy &amp; Paste Roster Report Here'!$O778)/30</f>
        <v>0</v>
      </c>
      <c r="D781" s="112">
        <f>+('Copy &amp; Paste Roster Report Here'!$P778-'Copy &amp; Paste Roster Report Here'!$O778)</f>
        <v>0</v>
      </c>
      <c r="E781" s="111">
        <f>'Copy &amp; Paste Roster Report Here'!N778</f>
        <v>0</v>
      </c>
      <c r="F781" s="111" t="str">
        <f t="shared" si="185"/>
        <v>N</v>
      </c>
      <c r="G781" s="111">
        <f>'Copy &amp; Paste Roster Report Here'!R778</f>
        <v>0</v>
      </c>
      <c r="H781" s="113">
        <f t="shared" si="186"/>
        <v>0</v>
      </c>
      <c r="I781" s="112">
        <f>IF(F781="N",$F$5-'Copy &amp; Paste Roster Report Here'!O778,+'Copy &amp; Paste Roster Report Here'!Q778-'Copy &amp; Paste Roster Report Here'!O778)</f>
        <v>0</v>
      </c>
      <c r="J781" s="114">
        <f t="shared" si="187"/>
        <v>0</v>
      </c>
      <c r="K781" s="114">
        <f t="shared" si="188"/>
        <v>0</v>
      </c>
      <c r="L781" s="115">
        <f>'Copy &amp; Paste Roster Report Here'!F778</f>
        <v>0</v>
      </c>
      <c r="M781" s="116">
        <f t="shared" si="189"/>
        <v>0</v>
      </c>
      <c r="N781" s="117">
        <f>IF('Copy &amp; Paste Roster Report Here'!$A778='Analytical Tests'!N$7,IF($F781="Y",+$H781*N$6,0),0)</f>
        <v>0</v>
      </c>
      <c r="O781" s="117">
        <f>IF('Copy &amp; Paste Roster Report Here'!$A778='Analytical Tests'!O$7,IF($F781="Y",+$H781*O$6,0),0)</f>
        <v>0</v>
      </c>
      <c r="P781" s="117">
        <f>IF('Copy &amp; Paste Roster Report Here'!$A778='Analytical Tests'!P$7,IF($F781="Y",+$H781*P$6,0),0)</f>
        <v>0</v>
      </c>
      <c r="Q781" s="117">
        <f>IF('Copy &amp; Paste Roster Report Here'!$A778='Analytical Tests'!Q$7,IF($F781="Y",+$H781*Q$6,0),0)</f>
        <v>0</v>
      </c>
      <c r="R781" s="117">
        <f>IF('Copy &amp; Paste Roster Report Here'!$A778='Analytical Tests'!R$7,IF($F781="Y",+$H781*R$6,0),0)</f>
        <v>0</v>
      </c>
      <c r="S781" s="117">
        <f>IF('Copy &amp; Paste Roster Report Here'!$A778='Analytical Tests'!S$7,IF($F781="Y",+$H781*S$6,0),0)</f>
        <v>0</v>
      </c>
      <c r="T781" s="117">
        <f>IF('Copy &amp; Paste Roster Report Here'!$A778='Analytical Tests'!T$7,IF($F781="Y",+$H781*T$6,0),0)</f>
        <v>0</v>
      </c>
      <c r="U781" s="117">
        <f>IF('Copy &amp; Paste Roster Report Here'!$A778='Analytical Tests'!U$7,IF($F781="Y",+$H781*U$6,0),0)</f>
        <v>0</v>
      </c>
      <c r="V781" s="117">
        <f>IF('Copy &amp; Paste Roster Report Here'!$A778='Analytical Tests'!V$7,IF($F781="Y",+$H781*V$6,0),0)</f>
        <v>0</v>
      </c>
      <c r="W781" s="117">
        <f>IF('Copy &amp; Paste Roster Report Here'!$A778='Analytical Tests'!W$7,IF($F781="Y",+$H781*W$6,0),0)</f>
        <v>0</v>
      </c>
      <c r="X781" s="117">
        <f>IF('Copy &amp; Paste Roster Report Here'!$A778='Analytical Tests'!X$7,IF($F781="Y",+$H781*X$6,0),0)</f>
        <v>0</v>
      </c>
      <c r="Y781" s="117" t="b">
        <f>IF('Copy &amp; Paste Roster Report Here'!$A778='Analytical Tests'!Y$7,IF($F781="N",IF($J781&gt;=$C781,Y$6,+($I781/$D781)*Y$6),0))</f>
        <v>0</v>
      </c>
      <c r="Z781" s="117" t="b">
        <f>IF('Copy &amp; Paste Roster Report Here'!$A778='Analytical Tests'!Z$7,IF($F781="N",IF($J781&gt;=$C781,Z$6,+($I781/$D781)*Z$6),0))</f>
        <v>0</v>
      </c>
      <c r="AA781" s="117" t="b">
        <f>IF('Copy &amp; Paste Roster Report Here'!$A778='Analytical Tests'!AA$7,IF($F781="N",IF($J781&gt;=$C781,AA$6,+($I781/$D781)*AA$6),0))</f>
        <v>0</v>
      </c>
      <c r="AB781" s="117" t="b">
        <f>IF('Copy &amp; Paste Roster Report Here'!$A778='Analytical Tests'!AB$7,IF($F781="N",IF($J781&gt;=$C781,AB$6,+($I781/$D781)*AB$6),0))</f>
        <v>0</v>
      </c>
      <c r="AC781" s="117" t="b">
        <f>IF('Copy &amp; Paste Roster Report Here'!$A778='Analytical Tests'!AC$7,IF($F781="N",IF($J781&gt;=$C781,AC$6,+($I781/$D781)*AC$6),0))</f>
        <v>0</v>
      </c>
      <c r="AD781" s="117" t="b">
        <f>IF('Copy &amp; Paste Roster Report Here'!$A778='Analytical Tests'!AD$7,IF($F781="N",IF($J781&gt;=$C781,AD$6,+($I781/$D781)*AD$6),0))</f>
        <v>0</v>
      </c>
      <c r="AE781" s="117" t="b">
        <f>IF('Copy &amp; Paste Roster Report Here'!$A778='Analytical Tests'!AE$7,IF($F781="N",IF($J781&gt;=$C781,AE$6,+($I781/$D781)*AE$6),0))</f>
        <v>0</v>
      </c>
      <c r="AF781" s="117" t="b">
        <f>IF('Copy &amp; Paste Roster Report Here'!$A778='Analytical Tests'!AF$7,IF($F781="N",IF($J781&gt;=$C781,AF$6,+($I781/$D781)*AF$6),0))</f>
        <v>0</v>
      </c>
      <c r="AG781" s="117" t="b">
        <f>IF('Copy &amp; Paste Roster Report Here'!$A778='Analytical Tests'!AG$7,IF($F781="N",IF($J781&gt;=$C781,AG$6,+($I781/$D781)*AG$6),0))</f>
        <v>0</v>
      </c>
      <c r="AH781" s="117" t="b">
        <f>IF('Copy &amp; Paste Roster Report Here'!$A778='Analytical Tests'!AH$7,IF($F781="N",IF($J781&gt;=$C781,AH$6,+($I781/$D781)*AH$6),0))</f>
        <v>0</v>
      </c>
      <c r="AI781" s="117" t="b">
        <f>IF('Copy &amp; Paste Roster Report Here'!$A778='Analytical Tests'!AI$7,IF($F781="N",IF($J781&gt;=$C781,AI$6,+($I781/$D781)*AI$6),0))</f>
        <v>0</v>
      </c>
      <c r="AJ781" s="79"/>
      <c r="AK781" s="118">
        <f>IF('Copy &amp; Paste Roster Report Here'!$A778=AK$7,IF('Copy &amp; Paste Roster Report Here'!$M778="FT",1,0),0)</f>
        <v>0</v>
      </c>
      <c r="AL781" s="118">
        <f>IF('Copy &amp; Paste Roster Report Here'!$A778=AL$7,IF('Copy &amp; Paste Roster Report Here'!$M778="FT",1,0),0)</f>
        <v>0</v>
      </c>
      <c r="AM781" s="118">
        <f>IF('Copy &amp; Paste Roster Report Here'!$A778=AM$7,IF('Copy &amp; Paste Roster Report Here'!$M778="FT",1,0),0)</f>
        <v>0</v>
      </c>
      <c r="AN781" s="118">
        <f>IF('Copy &amp; Paste Roster Report Here'!$A778=AN$7,IF('Copy &amp; Paste Roster Report Here'!$M778="FT",1,0),0)</f>
        <v>0</v>
      </c>
      <c r="AO781" s="118">
        <f>IF('Copy &amp; Paste Roster Report Here'!$A778=AO$7,IF('Copy &amp; Paste Roster Report Here'!$M778="FT",1,0),0)</f>
        <v>0</v>
      </c>
      <c r="AP781" s="118">
        <f>IF('Copy &amp; Paste Roster Report Here'!$A778=AP$7,IF('Copy &amp; Paste Roster Report Here'!$M778="FT",1,0),0)</f>
        <v>0</v>
      </c>
      <c r="AQ781" s="118">
        <f>IF('Copy &amp; Paste Roster Report Here'!$A778=AQ$7,IF('Copy &amp; Paste Roster Report Here'!$M778="FT",1,0),0)</f>
        <v>0</v>
      </c>
      <c r="AR781" s="118">
        <f>IF('Copy &amp; Paste Roster Report Here'!$A778=AR$7,IF('Copy &amp; Paste Roster Report Here'!$M778="FT",1,0),0)</f>
        <v>0</v>
      </c>
      <c r="AS781" s="118">
        <f>IF('Copy &amp; Paste Roster Report Here'!$A778=AS$7,IF('Copy &amp; Paste Roster Report Here'!$M778="FT",1,0),0)</f>
        <v>0</v>
      </c>
      <c r="AT781" s="118">
        <f>IF('Copy &amp; Paste Roster Report Here'!$A778=AT$7,IF('Copy &amp; Paste Roster Report Here'!$M778="FT",1,0),0)</f>
        <v>0</v>
      </c>
      <c r="AU781" s="118">
        <f>IF('Copy &amp; Paste Roster Report Here'!$A778=AU$7,IF('Copy &amp; Paste Roster Report Here'!$M778="FT",1,0),0)</f>
        <v>0</v>
      </c>
      <c r="AV781" s="73">
        <f t="shared" si="190"/>
        <v>0</v>
      </c>
      <c r="AW781" s="119">
        <f>IF('Copy &amp; Paste Roster Report Here'!$A778=AW$7,IF('Copy &amp; Paste Roster Report Here'!$M778="HT",1,0),0)</f>
        <v>0</v>
      </c>
      <c r="AX781" s="119">
        <f>IF('Copy &amp; Paste Roster Report Here'!$A778=AX$7,IF('Copy &amp; Paste Roster Report Here'!$M778="HT",1,0),0)</f>
        <v>0</v>
      </c>
      <c r="AY781" s="119">
        <f>IF('Copy &amp; Paste Roster Report Here'!$A778=AY$7,IF('Copy &amp; Paste Roster Report Here'!$M778="HT",1,0),0)</f>
        <v>0</v>
      </c>
      <c r="AZ781" s="119">
        <f>IF('Copy &amp; Paste Roster Report Here'!$A778=AZ$7,IF('Copy &amp; Paste Roster Report Here'!$M778="HT",1,0),0)</f>
        <v>0</v>
      </c>
      <c r="BA781" s="119">
        <f>IF('Copy &amp; Paste Roster Report Here'!$A778=BA$7,IF('Copy &amp; Paste Roster Report Here'!$M778="HT",1,0),0)</f>
        <v>0</v>
      </c>
      <c r="BB781" s="119">
        <f>IF('Copy &amp; Paste Roster Report Here'!$A778=BB$7,IF('Copy &amp; Paste Roster Report Here'!$M778="HT",1,0),0)</f>
        <v>0</v>
      </c>
      <c r="BC781" s="119">
        <f>IF('Copy &amp; Paste Roster Report Here'!$A778=BC$7,IF('Copy &amp; Paste Roster Report Here'!$M778="HT",1,0),0)</f>
        <v>0</v>
      </c>
      <c r="BD781" s="119">
        <f>IF('Copy &amp; Paste Roster Report Here'!$A778=BD$7,IF('Copy &amp; Paste Roster Report Here'!$M778="HT",1,0),0)</f>
        <v>0</v>
      </c>
      <c r="BE781" s="119">
        <f>IF('Copy &amp; Paste Roster Report Here'!$A778=BE$7,IF('Copy &amp; Paste Roster Report Here'!$M778="HT",1,0),0)</f>
        <v>0</v>
      </c>
      <c r="BF781" s="119">
        <f>IF('Copy &amp; Paste Roster Report Here'!$A778=BF$7,IF('Copy &amp; Paste Roster Report Here'!$M778="HT",1,0),0)</f>
        <v>0</v>
      </c>
      <c r="BG781" s="119">
        <f>IF('Copy &amp; Paste Roster Report Here'!$A778=BG$7,IF('Copy &amp; Paste Roster Report Here'!$M778="HT",1,0),0)</f>
        <v>0</v>
      </c>
      <c r="BH781" s="73">
        <f t="shared" si="191"/>
        <v>0</v>
      </c>
      <c r="BI781" s="120">
        <f>IF('Copy &amp; Paste Roster Report Here'!$A778=BI$7,IF('Copy &amp; Paste Roster Report Here'!$M778="MT",1,0),0)</f>
        <v>0</v>
      </c>
      <c r="BJ781" s="120">
        <f>IF('Copy &amp; Paste Roster Report Here'!$A778=BJ$7,IF('Copy &amp; Paste Roster Report Here'!$M778="MT",1,0),0)</f>
        <v>0</v>
      </c>
      <c r="BK781" s="120">
        <f>IF('Copy &amp; Paste Roster Report Here'!$A778=BK$7,IF('Copy &amp; Paste Roster Report Here'!$M778="MT",1,0),0)</f>
        <v>0</v>
      </c>
      <c r="BL781" s="120">
        <f>IF('Copy &amp; Paste Roster Report Here'!$A778=BL$7,IF('Copy &amp; Paste Roster Report Here'!$M778="MT",1,0),0)</f>
        <v>0</v>
      </c>
      <c r="BM781" s="120">
        <f>IF('Copy &amp; Paste Roster Report Here'!$A778=BM$7,IF('Copy &amp; Paste Roster Report Here'!$M778="MT",1,0),0)</f>
        <v>0</v>
      </c>
      <c r="BN781" s="120">
        <f>IF('Copy &amp; Paste Roster Report Here'!$A778=BN$7,IF('Copy &amp; Paste Roster Report Here'!$M778="MT",1,0),0)</f>
        <v>0</v>
      </c>
      <c r="BO781" s="120">
        <f>IF('Copy &amp; Paste Roster Report Here'!$A778=BO$7,IF('Copy &amp; Paste Roster Report Here'!$M778="MT",1,0),0)</f>
        <v>0</v>
      </c>
      <c r="BP781" s="120">
        <f>IF('Copy &amp; Paste Roster Report Here'!$A778=BP$7,IF('Copy &amp; Paste Roster Report Here'!$M778="MT",1,0),0)</f>
        <v>0</v>
      </c>
      <c r="BQ781" s="120">
        <f>IF('Copy &amp; Paste Roster Report Here'!$A778=BQ$7,IF('Copy &amp; Paste Roster Report Here'!$M778="MT",1,0),0)</f>
        <v>0</v>
      </c>
      <c r="BR781" s="120">
        <f>IF('Copy &amp; Paste Roster Report Here'!$A778=BR$7,IF('Copy &amp; Paste Roster Report Here'!$M778="MT",1,0),0)</f>
        <v>0</v>
      </c>
      <c r="BS781" s="120">
        <f>IF('Copy &amp; Paste Roster Report Here'!$A778=BS$7,IF('Copy &amp; Paste Roster Report Here'!$M778="MT",1,0),0)</f>
        <v>0</v>
      </c>
      <c r="BT781" s="73">
        <f t="shared" si="192"/>
        <v>0</v>
      </c>
      <c r="BU781" s="121">
        <f>IF('Copy &amp; Paste Roster Report Here'!$A778=BU$7,IF('Copy &amp; Paste Roster Report Here'!$M778="fy",1,0),0)</f>
        <v>0</v>
      </c>
      <c r="BV781" s="121">
        <f>IF('Copy &amp; Paste Roster Report Here'!$A778=BV$7,IF('Copy &amp; Paste Roster Report Here'!$M778="fy",1,0),0)</f>
        <v>0</v>
      </c>
      <c r="BW781" s="121">
        <f>IF('Copy &amp; Paste Roster Report Here'!$A778=BW$7,IF('Copy &amp; Paste Roster Report Here'!$M778="fy",1,0),0)</f>
        <v>0</v>
      </c>
      <c r="BX781" s="121">
        <f>IF('Copy &amp; Paste Roster Report Here'!$A778=BX$7,IF('Copy &amp; Paste Roster Report Here'!$M778="fy",1,0),0)</f>
        <v>0</v>
      </c>
      <c r="BY781" s="121">
        <f>IF('Copy &amp; Paste Roster Report Here'!$A778=BY$7,IF('Copy &amp; Paste Roster Report Here'!$M778="fy",1,0),0)</f>
        <v>0</v>
      </c>
      <c r="BZ781" s="121">
        <f>IF('Copy &amp; Paste Roster Report Here'!$A778=BZ$7,IF('Copy &amp; Paste Roster Report Here'!$M778="fy",1,0),0)</f>
        <v>0</v>
      </c>
      <c r="CA781" s="121">
        <f>IF('Copy &amp; Paste Roster Report Here'!$A778=CA$7,IF('Copy &amp; Paste Roster Report Here'!$M778="fy",1,0),0)</f>
        <v>0</v>
      </c>
      <c r="CB781" s="121">
        <f>IF('Copy &amp; Paste Roster Report Here'!$A778=CB$7,IF('Copy &amp; Paste Roster Report Here'!$M778="fy",1,0),0)</f>
        <v>0</v>
      </c>
      <c r="CC781" s="121">
        <f>IF('Copy &amp; Paste Roster Report Here'!$A778=CC$7,IF('Copy &amp; Paste Roster Report Here'!$M778="fy",1,0),0)</f>
        <v>0</v>
      </c>
      <c r="CD781" s="121">
        <f>IF('Copy &amp; Paste Roster Report Here'!$A778=CD$7,IF('Copy &amp; Paste Roster Report Here'!$M778="fy",1,0),0)</f>
        <v>0</v>
      </c>
      <c r="CE781" s="121">
        <f>IF('Copy &amp; Paste Roster Report Here'!$A778=CE$7,IF('Copy &amp; Paste Roster Report Here'!$M778="fy",1,0),0)</f>
        <v>0</v>
      </c>
      <c r="CF781" s="73">
        <f t="shared" si="193"/>
        <v>0</v>
      </c>
      <c r="CG781" s="122">
        <f>IF('Copy &amp; Paste Roster Report Here'!$A778=CG$7,IF('Copy &amp; Paste Roster Report Here'!$M778="RH",1,0),0)</f>
        <v>0</v>
      </c>
      <c r="CH781" s="122">
        <f>IF('Copy &amp; Paste Roster Report Here'!$A778=CH$7,IF('Copy &amp; Paste Roster Report Here'!$M778="RH",1,0),0)</f>
        <v>0</v>
      </c>
      <c r="CI781" s="122">
        <f>IF('Copy &amp; Paste Roster Report Here'!$A778=CI$7,IF('Copy &amp; Paste Roster Report Here'!$M778="RH",1,0),0)</f>
        <v>0</v>
      </c>
      <c r="CJ781" s="122">
        <f>IF('Copy &amp; Paste Roster Report Here'!$A778=CJ$7,IF('Copy &amp; Paste Roster Report Here'!$M778="RH",1,0),0)</f>
        <v>0</v>
      </c>
      <c r="CK781" s="122">
        <f>IF('Copy &amp; Paste Roster Report Here'!$A778=CK$7,IF('Copy &amp; Paste Roster Report Here'!$M778="RH",1,0),0)</f>
        <v>0</v>
      </c>
      <c r="CL781" s="122">
        <f>IF('Copy &amp; Paste Roster Report Here'!$A778=CL$7,IF('Copy &amp; Paste Roster Report Here'!$M778="RH",1,0),0)</f>
        <v>0</v>
      </c>
      <c r="CM781" s="122">
        <f>IF('Copy &amp; Paste Roster Report Here'!$A778=CM$7,IF('Copy &amp; Paste Roster Report Here'!$M778="RH",1,0),0)</f>
        <v>0</v>
      </c>
      <c r="CN781" s="122">
        <f>IF('Copy &amp; Paste Roster Report Here'!$A778=CN$7,IF('Copy &amp; Paste Roster Report Here'!$M778="RH",1,0),0)</f>
        <v>0</v>
      </c>
      <c r="CO781" s="122">
        <f>IF('Copy &amp; Paste Roster Report Here'!$A778=CO$7,IF('Copy &amp; Paste Roster Report Here'!$M778="RH",1,0),0)</f>
        <v>0</v>
      </c>
      <c r="CP781" s="122">
        <f>IF('Copy &amp; Paste Roster Report Here'!$A778=CP$7,IF('Copy &amp; Paste Roster Report Here'!$M778="RH",1,0),0)</f>
        <v>0</v>
      </c>
      <c r="CQ781" s="122">
        <f>IF('Copy &amp; Paste Roster Report Here'!$A778=CQ$7,IF('Copy &amp; Paste Roster Report Here'!$M778="RH",1,0),0)</f>
        <v>0</v>
      </c>
      <c r="CR781" s="73">
        <f t="shared" si="194"/>
        <v>0</v>
      </c>
      <c r="CS781" s="123">
        <f>IF('Copy &amp; Paste Roster Report Here'!$A778=CS$7,IF('Copy &amp; Paste Roster Report Here'!$M778="QT",1,0),0)</f>
        <v>0</v>
      </c>
      <c r="CT781" s="123">
        <f>IF('Copy &amp; Paste Roster Report Here'!$A778=CT$7,IF('Copy &amp; Paste Roster Report Here'!$M778="QT",1,0),0)</f>
        <v>0</v>
      </c>
      <c r="CU781" s="123">
        <f>IF('Copy &amp; Paste Roster Report Here'!$A778=CU$7,IF('Copy &amp; Paste Roster Report Here'!$M778="QT",1,0),0)</f>
        <v>0</v>
      </c>
      <c r="CV781" s="123">
        <f>IF('Copy &amp; Paste Roster Report Here'!$A778=CV$7,IF('Copy &amp; Paste Roster Report Here'!$M778="QT",1,0),0)</f>
        <v>0</v>
      </c>
      <c r="CW781" s="123">
        <f>IF('Copy &amp; Paste Roster Report Here'!$A778=CW$7,IF('Copy &amp; Paste Roster Report Here'!$M778="QT",1,0),0)</f>
        <v>0</v>
      </c>
      <c r="CX781" s="123">
        <f>IF('Copy &amp; Paste Roster Report Here'!$A778=CX$7,IF('Copy &amp; Paste Roster Report Here'!$M778="QT",1,0),0)</f>
        <v>0</v>
      </c>
      <c r="CY781" s="123">
        <f>IF('Copy &amp; Paste Roster Report Here'!$A778=CY$7,IF('Copy &amp; Paste Roster Report Here'!$M778="QT",1,0),0)</f>
        <v>0</v>
      </c>
      <c r="CZ781" s="123">
        <f>IF('Copy &amp; Paste Roster Report Here'!$A778=CZ$7,IF('Copy &amp; Paste Roster Report Here'!$M778="QT",1,0),0)</f>
        <v>0</v>
      </c>
      <c r="DA781" s="123">
        <f>IF('Copy &amp; Paste Roster Report Here'!$A778=DA$7,IF('Copy &amp; Paste Roster Report Here'!$M778="QT",1,0),0)</f>
        <v>0</v>
      </c>
      <c r="DB781" s="123">
        <f>IF('Copy &amp; Paste Roster Report Here'!$A778=DB$7,IF('Copy &amp; Paste Roster Report Here'!$M778="QT",1,0),0)</f>
        <v>0</v>
      </c>
      <c r="DC781" s="123">
        <f>IF('Copy &amp; Paste Roster Report Here'!$A778=DC$7,IF('Copy &amp; Paste Roster Report Here'!$M778="QT",1,0),0)</f>
        <v>0</v>
      </c>
      <c r="DD781" s="73">
        <f t="shared" si="195"/>
        <v>0</v>
      </c>
      <c r="DE781" s="124">
        <f>IF('Copy &amp; Paste Roster Report Here'!$A778=DE$7,IF('Copy &amp; Paste Roster Report Here'!$M778="xxxxxxxxxxx",1,0),0)</f>
        <v>0</v>
      </c>
      <c r="DF781" s="124">
        <f>IF('Copy &amp; Paste Roster Report Here'!$A778=DF$7,IF('Copy &amp; Paste Roster Report Here'!$M778="xxxxxxxxxxx",1,0),0)</f>
        <v>0</v>
      </c>
      <c r="DG781" s="124">
        <f>IF('Copy &amp; Paste Roster Report Here'!$A778=DG$7,IF('Copy &amp; Paste Roster Report Here'!$M778="xxxxxxxxxxx",1,0),0)</f>
        <v>0</v>
      </c>
      <c r="DH781" s="124">
        <f>IF('Copy &amp; Paste Roster Report Here'!$A778=DH$7,IF('Copy &amp; Paste Roster Report Here'!$M778="xxxxxxxxxxx",1,0),0)</f>
        <v>0</v>
      </c>
      <c r="DI781" s="124">
        <f>IF('Copy &amp; Paste Roster Report Here'!$A778=DI$7,IF('Copy &amp; Paste Roster Report Here'!$M778="xxxxxxxxxxx",1,0),0)</f>
        <v>0</v>
      </c>
      <c r="DJ781" s="124">
        <f>IF('Copy &amp; Paste Roster Report Here'!$A778=DJ$7,IF('Copy &amp; Paste Roster Report Here'!$M778="xxxxxxxxxxx",1,0),0)</f>
        <v>0</v>
      </c>
      <c r="DK781" s="124">
        <f>IF('Copy &amp; Paste Roster Report Here'!$A778=DK$7,IF('Copy &amp; Paste Roster Report Here'!$M778="xxxxxxxxxxx",1,0),0)</f>
        <v>0</v>
      </c>
      <c r="DL781" s="124">
        <f>IF('Copy &amp; Paste Roster Report Here'!$A778=DL$7,IF('Copy &amp; Paste Roster Report Here'!$M778="xxxxxxxxxxx",1,0),0)</f>
        <v>0</v>
      </c>
      <c r="DM781" s="124">
        <f>IF('Copy &amp; Paste Roster Report Here'!$A778=DM$7,IF('Copy &amp; Paste Roster Report Here'!$M778="xxxxxxxxxxx",1,0),0)</f>
        <v>0</v>
      </c>
      <c r="DN781" s="124">
        <f>IF('Copy &amp; Paste Roster Report Here'!$A778=DN$7,IF('Copy &amp; Paste Roster Report Here'!$M778="xxxxxxxxxxx",1,0),0)</f>
        <v>0</v>
      </c>
      <c r="DO781" s="124">
        <f>IF('Copy &amp; Paste Roster Report Here'!$A778=DO$7,IF('Copy &amp; Paste Roster Report Here'!$M778="xxxxxxxxxxx",1,0),0)</f>
        <v>0</v>
      </c>
      <c r="DP781" s="125">
        <f t="shared" si="196"/>
        <v>0</v>
      </c>
      <c r="DQ781" s="126">
        <f t="shared" si="197"/>
        <v>0</v>
      </c>
    </row>
    <row r="782" spans="1:121" x14ac:dyDescent="0.25">
      <c r="A782" s="111">
        <f t="shared" si="183"/>
        <v>0</v>
      </c>
      <c r="B782" s="111">
        <f t="shared" si="184"/>
        <v>0</v>
      </c>
      <c r="C782" s="112">
        <f>+('Copy &amp; Paste Roster Report Here'!$P779-'Copy &amp; Paste Roster Report Here'!$O779)/30</f>
        <v>0</v>
      </c>
      <c r="D782" s="112">
        <f>+('Copy &amp; Paste Roster Report Here'!$P779-'Copy &amp; Paste Roster Report Here'!$O779)</f>
        <v>0</v>
      </c>
      <c r="E782" s="111">
        <f>'Copy &amp; Paste Roster Report Here'!N779</f>
        <v>0</v>
      </c>
      <c r="F782" s="111" t="str">
        <f t="shared" si="185"/>
        <v>N</v>
      </c>
      <c r="G782" s="111">
        <f>'Copy &amp; Paste Roster Report Here'!R779</f>
        <v>0</v>
      </c>
      <c r="H782" s="113">
        <f t="shared" si="186"/>
        <v>0</v>
      </c>
      <c r="I782" s="112">
        <f>IF(F782="N",$F$5-'Copy &amp; Paste Roster Report Here'!O779,+'Copy &amp; Paste Roster Report Here'!Q779-'Copy &amp; Paste Roster Report Here'!O779)</f>
        <v>0</v>
      </c>
      <c r="J782" s="114">
        <f t="shared" si="187"/>
        <v>0</v>
      </c>
      <c r="K782" s="114">
        <f t="shared" si="188"/>
        <v>0</v>
      </c>
      <c r="L782" s="115">
        <f>'Copy &amp; Paste Roster Report Here'!F779</f>
        <v>0</v>
      </c>
      <c r="M782" s="116">
        <f t="shared" si="189"/>
        <v>0</v>
      </c>
      <c r="N782" s="117">
        <f>IF('Copy &amp; Paste Roster Report Here'!$A779='Analytical Tests'!N$7,IF($F782="Y",+$H782*N$6,0),0)</f>
        <v>0</v>
      </c>
      <c r="O782" s="117">
        <f>IF('Copy &amp; Paste Roster Report Here'!$A779='Analytical Tests'!O$7,IF($F782="Y",+$H782*O$6,0),0)</f>
        <v>0</v>
      </c>
      <c r="P782" s="117">
        <f>IF('Copy &amp; Paste Roster Report Here'!$A779='Analytical Tests'!P$7,IF($F782="Y",+$H782*P$6,0),0)</f>
        <v>0</v>
      </c>
      <c r="Q782" s="117">
        <f>IF('Copy &amp; Paste Roster Report Here'!$A779='Analytical Tests'!Q$7,IF($F782="Y",+$H782*Q$6,0),0)</f>
        <v>0</v>
      </c>
      <c r="R782" s="117">
        <f>IF('Copy &amp; Paste Roster Report Here'!$A779='Analytical Tests'!R$7,IF($F782="Y",+$H782*R$6,0),0)</f>
        <v>0</v>
      </c>
      <c r="S782" s="117">
        <f>IF('Copy &amp; Paste Roster Report Here'!$A779='Analytical Tests'!S$7,IF($F782="Y",+$H782*S$6,0),0)</f>
        <v>0</v>
      </c>
      <c r="T782" s="117">
        <f>IF('Copy &amp; Paste Roster Report Here'!$A779='Analytical Tests'!T$7,IF($F782="Y",+$H782*T$6,0),0)</f>
        <v>0</v>
      </c>
      <c r="U782" s="117">
        <f>IF('Copy &amp; Paste Roster Report Here'!$A779='Analytical Tests'!U$7,IF($F782="Y",+$H782*U$6,0),0)</f>
        <v>0</v>
      </c>
      <c r="V782" s="117">
        <f>IF('Copy &amp; Paste Roster Report Here'!$A779='Analytical Tests'!V$7,IF($F782="Y",+$H782*V$6,0),0)</f>
        <v>0</v>
      </c>
      <c r="W782" s="117">
        <f>IF('Copy &amp; Paste Roster Report Here'!$A779='Analytical Tests'!W$7,IF($F782="Y",+$H782*W$6,0),0)</f>
        <v>0</v>
      </c>
      <c r="X782" s="117">
        <f>IF('Copy &amp; Paste Roster Report Here'!$A779='Analytical Tests'!X$7,IF($F782="Y",+$H782*X$6,0),0)</f>
        <v>0</v>
      </c>
      <c r="Y782" s="117" t="b">
        <f>IF('Copy &amp; Paste Roster Report Here'!$A779='Analytical Tests'!Y$7,IF($F782="N",IF($J782&gt;=$C782,Y$6,+($I782/$D782)*Y$6),0))</f>
        <v>0</v>
      </c>
      <c r="Z782" s="117" t="b">
        <f>IF('Copy &amp; Paste Roster Report Here'!$A779='Analytical Tests'!Z$7,IF($F782="N",IF($J782&gt;=$C782,Z$6,+($I782/$D782)*Z$6),0))</f>
        <v>0</v>
      </c>
      <c r="AA782" s="117" t="b">
        <f>IF('Copy &amp; Paste Roster Report Here'!$A779='Analytical Tests'!AA$7,IF($F782="N",IF($J782&gt;=$C782,AA$6,+($I782/$D782)*AA$6),0))</f>
        <v>0</v>
      </c>
      <c r="AB782" s="117" t="b">
        <f>IF('Copy &amp; Paste Roster Report Here'!$A779='Analytical Tests'!AB$7,IF($F782="N",IF($J782&gt;=$C782,AB$6,+($I782/$D782)*AB$6),0))</f>
        <v>0</v>
      </c>
      <c r="AC782" s="117" t="b">
        <f>IF('Copy &amp; Paste Roster Report Here'!$A779='Analytical Tests'!AC$7,IF($F782="N",IF($J782&gt;=$C782,AC$6,+($I782/$D782)*AC$6),0))</f>
        <v>0</v>
      </c>
      <c r="AD782" s="117" t="b">
        <f>IF('Copy &amp; Paste Roster Report Here'!$A779='Analytical Tests'!AD$7,IF($F782="N",IF($J782&gt;=$C782,AD$6,+($I782/$D782)*AD$6),0))</f>
        <v>0</v>
      </c>
      <c r="AE782" s="117" t="b">
        <f>IF('Copy &amp; Paste Roster Report Here'!$A779='Analytical Tests'!AE$7,IF($F782="N",IF($J782&gt;=$C782,AE$6,+($I782/$D782)*AE$6),0))</f>
        <v>0</v>
      </c>
      <c r="AF782" s="117" t="b">
        <f>IF('Copy &amp; Paste Roster Report Here'!$A779='Analytical Tests'!AF$7,IF($F782="N",IF($J782&gt;=$C782,AF$6,+($I782/$D782)*AF$6),0))</f>
        <v>0</v>
      </c>
      <c r="AG782" s="117" t="b">
        <f>IF('Copy &amp; Paste Roster Report Here'!$A779='Analytical Tests'!AG$7,IF($F782="N",IF($J782&gt;=$C782,AG$6,+($I782/$D782)*AG$6),0))</f>
        <v>0</v>
      </c>
      <c r="AH782" s="117" t="b">
        <f>IF('Copy &amp; Paste Roster Report Here'!$A779='Analytical Tests'!AH$7,IF($F782="N",IF($J782&gt;=$C782,AH$6,+($I782/$D782)*AH$6),0))</f>
        <v>0</v>
      </c>
      <c r="AI782" s="117" t="b">
        <f>IF('Copy &amp; Paste Roster Report Here'!$A779='Analytical Tests'!AI$7,IF($F782="N",IF($J782&gt;=$C782,AI$6,+($I782/$D782)*AI$6),0))</f>
        <v>0</v>
      </c>
      <c r="AJ782" s="79"/>
      <c r="AK782" s="118">
        <f>IF('Copy &amp; Paste Roster Report Here'!$A779=AK$7,IF('Copy &amp; Paste Roster Report Here'!$M779="FT",1,0),0)</f>
        <v>0</v>
      </c>
      <c r="AL782" s="118">
        <f>IF('Copy &amp; Paste Roster Report Here'!$A779=AL$7,IF('Copy &amp; Paste Roster Report Here'!$M779="FT",1,0),0)</f>
        <v>0</v>
      </c>
      <c r="AM782" s="118">
        <f>IF('Copy &amp; Paste Roster Report Here'!$A779=AM$7,IF('Copy &amp; Paste Roster Report Here'!$M779="FT",1,0),0)</f>
        <v>0</v>
      </c>
      <c r="AN782" s="118">
        <f>IF('Copy &amp; Paste Roster Report Here'!$A779=AN$7,IF('Copy &amp; Paste Roster Report Here'!$M779="FT",1,0),0)</f>
        <v>0</v>
      </c>
      <c r="AO782" s="118">
        <f>IF('Copy &amp; Paste Roster Report Here'!$A779=AO$7,IF('Copy &amp; Paste Roster Report Here'!$M779="FT",1,0),0)</f>
        <v>0</v>
      </c>
      <c r="AP782" s="118">
        <f>IF('Copy &amp; Paste Roster Report Here'!$A779=AP$7,IF('Copy &amp; Paste Roster Report Here'!$M779="FT",1,0),0)</f>
        <v>0</v>
      </c>
      <c r="AQ782" s="118">
        <f>IF('Copy &amp; Paste Roster Report Here'!$A779=AQ$7,IF('Copy &amp; Paste Roster Report Here'!$M779="FT",1,0),0)</f>
        <v>0</v>
      </c>
      <c r="AR782" s="118">
        <f>IF('Copy &amp; Paste Roster Report Here'!$A779=AR$7,IF('Copy &amp; Paste Roster Report Here'!$M779="FT",1,0),0)</f>
        <v>0</v>
      </c>
      <c r="AS782" s="118">
        <f>IF('Copy &amp; Paste Roster Report Here'!$A779=AS$7,IF('Copy &amp; Paste Roster Report Here'!$M779="FT",1,0),0)</f>
        <v>0</v>
      </c>
      <c r="AT782" s="118">
        <f>IF('Copy &amp; Paste Roster Report Here'!$A779=AT$7,IF('Copy &amp; Paste Roster Report Here'!$M779="FT",1,0),0)</f>
        <v>0</v>
      </c>
      <c r="AU782" s="118">
        <f>IF('Copy &amp; Paste Roster Report Here'!$A779=AU$7,IF('Copy &amp; Paste Roster Report Here'!$M779="FT",1,0),0)</f>
        <v>0</v>
      </c>
      <c r="AV782" s="73">
        <f t="shared" si="190"/>
        <v>0</v>
      </c>
      <c r="AW782" s="119">
        <f>IF('Copy &amp; Paste Roster Report Here'!$A779=AW$7,IF('Copy &amp; Paste Roster Report Here'!$M779="HT",1,0),0)</f>
        <v>0</v>
      </c>
      <c r="AX782" s="119">
        <f>IF('Copy &amp; Paste Roster Report Here'!$A779=AX$7,IF('Copy &amp; Paste Roster Report Here'!$M779="HT",1,0),0)</f>
        <v>0</v>
      </c>
      <c r="AY782" s="119">
        <f>IF('Copy &amp; Paste Roster Report Here'!$A779=AY$7,IF('Copy &amp; Paste Roster Report Here'!$M779="HT",1,0),0)</f>
        <v>0</v>
      </c>
      <c r="AZ782" s="119">
        <f>IF('Copy &amp; Paste Roster Report Here'!$A779=AZ$7,IF('Copy &amp; Paste Roster Report Here'!$M779="HT",1,0),0)</f>
        <v>0</v>
      </c>
      <c r="BA782" s="119">
        <f>IF('Copy &amp; Paste Roster Report Here'!$A779=BA$7,IF('Copy &amp; Paste Roster Report Here'!$M779="HT",1,0),0)</f>
        <v>0</v>
      </c>
      <c r="BB782" s="119">
        <f>IF('Copy &amp; Paste Roster Report Here'!$A779=BB$7,IF('Copy &amp; Paste Roster Report Here'!$M779="HT",1,0),0)</f>
        <v>0</v>
      </c>
      <c r="BC782" s="119">
        <f>IF('Copy &amp; Paste Roster Report Here'!$A779=BC$7,IF('Copy &amp; Paste Roster Report Here'!$M779="HT",1,0),0)</f>
        <v>0</v>
      </c>
      <c r="BD782" s="119">
        <f>IF('Copy &amp; Paste Roster Report Here'!$A779=BD$7,IF('Copy &amp; Paste Roster Report Here'!$M779="HT",1,0),0)</f>
        <v>0</v>
      </c>
      <c r="BE782" s="119">
        <f>IF('Copy &amp; Paste Roster Report Here'!$A779=BE$7,IF('Copy &amp; Paste Roster Report Here'!$M779="HT",1,0),0)</f>
        <v>0</v>
      </c>
      <c r="BF782" s="119">
        <f>IF('Copy &amp; Paste Roster Report Here'!$A779=BF$7,IF('Copy &amp; Paste Roster Report Here'!$M779="HT",1,0),0)</f>
        <v>0</v>
      </c>
      <c r="BG782" s="119">
        <f>IF('Copy &amp; Paste Roster Report Here'!$A779=BG$7,IF('Copy &amp; Paste Roster Report Here'!$M779="HT",1,0),0)</f>
        <v>0</v>
      </c>
      <c r="BH782" s="73">
        <f t="shared" si="191"/>
        <v>0</v>
      </c>
      <c r="BI782" s="120">
        <f>IF('Copy &amp; Paste Roster Report Here'!$A779=BI$7,IF('Copy &amp; Paste Roster Report Here'!$M779="MT",1,0),0)</f>
        <v>0</v>
      </c>
      <c r="BJ782" s="120">
        <f>IF('Copy &amp; Paste Roster Report Here'!$A779=BJ$7,IF('Copy &amp; Paste Roster Report Here'!$M779="MT",1,0),0)</f>
        <v>0</v>
      </c>
      <c r="BK782" s="120">
        <f>IF('Copy &amp; Paste Roster Report Here'!$A779=BK$7,IF('Copy &amp; Paste Roster Report Here'!$M779="MT",1,0),0)</f>
        <v>0</v>
      </c>
      <c r="BL782" s="120">
        <f>IF('Copy &amp; Paste Roster Report Here'!$A779=BL$7,IF('Copy &amp; Paste Roster Report Here'!$M779="MT",1,0),0)</f>
        <v>0</v>
      </c>
      <c r="BM782" s="120">
        <f>IF('Copy &amp; Paste Roster Report Here'!$A779=BM$7,IF('Copy &amp; Paste Roster Report Here'!$M779="MT",1,0),0)</f>
        <v>0</v>
      </c>
      <c r="BN782" s="120">
        <f>IF('Copy &amp; Paste Roster Report Here'!$A779=BN$7,IF('Copy &amp; Paste Roster Report Here'!$M779="MT",1,0),0)</f>
        <v>0</v>
      </c>
      <c r="BO782" s="120">
        <f>IF('Copy &amp; Paste Roster Report Here'!$A779=BO$7,IF('Copy &amp; Paste Roster Report Here'!$M779="MT",1,0),0)</f>
        <v>0</v>
      </c>
      <c r="BP782" s="120">
        <f>IF('Copy &amp; Paste Roster Report Here'!$A779=BP$7,IF('Copy &amp; Paste Roster Report Here'!$M779="MT",1,0),0)</f>
        <v>0</v>
      </c>
      <c r="BQ782" s="120">
        <f>IF('Copy &amp; Paste Roster Report Here'!$A779=BQ$7,IF('Copy &amp; Paste Roster Report Here'!$M779="MT",1,0),0)</f>
        <v>0</v>
      </c>
      <c r="BR782" s="120">
        <f>IF('Copy &amp; Paste Roster Report Here'!$A779=BR$7,IF('Copy &amp; Paste Roster Report Here'!$M779="MT",1,0),0)</f>
        <v>0</v>
      </c>
      <c r="BS782" s="120">
        <f>IF('Copy &amp; Paste Roster Report Here'!$A779=BS$7,IF('Copy &amp; Paste Roster Report Here'!$M779="MT",1,0),0)</f>
        <v>0</v>
      </c>
      <c r="BT782" s="73">
        <f t="shared" si="192"/>
        <v>0</v>
      </c>
      <c r="BU782" s="121">
        <f>IF('Copy &amp; Paste Roster Report Here'!$A779=BU$7,IF('Copy &amp; Paste Roster Report Here'!$M779="fy",1,0),0)</f>
        <v>0</v>
      </c>
      <c r="BV782" s="121">
        <f>IF('Copy &amp; Paste Roster Report Here'!$A779=BV$7,IF('Copy &amp; Paste Roster Report Here'!$M779="fy",1,0),0)</f>
        <v>0</v>
      </c>
      <c r="BW782" s="121">
        <f>IF('Copy &amp; Paste Roster Report Here'!$A779=BW$7,IF('Copy &amp; Paste Roster Report Here'!$M779="fy",1,0),0)</f>
        <v>0</v>
      </c>
      <c r="BX782" s="121">
        <f>IF('Copy &amp; Paste Roster Report Here'!$A779=BX$7,IF('Copy &amp; Paste Roster Report Here'!$M779="fy",1,0),0)</f>
        <v>0</v>
      </c>
      <c r="BY782" s="121">
        <f>IF('Copy &amp; Paste Roster Report Here'!$A779=BY$7,IF('Copy &amp; Paste Roster Report Here'!$M779="fy",1,0),0)</f>
        <v>0</v>
      </c>
      <c r="BZ782" s="121">
        <f>IF('Copy &amp; Paste Roster Report Here'!$A779=BZ$7,IF('Copy &amp; Paste Roster Report Here'!$M779="fy",1,0),0)</f>
        <v>0</v>
      </c>
      <c r="CA782" s="121">
        <f>IF('Copy &amp; Paste Roster Report Here'!$A779=CA$7,IF('Copy &amp; Paste Roster Report Here'!$M779="fy",1,0),0)</f>
        <v>0</v>
      </c>
      <c r="CB782" s="121">
        <f>IF('Copy &amp; Paste Roster Report Here'!$A779=CB$7,IF('Copy &amp; Paste Roster Report Here'!$M779="fy",1,0),0)</f>
        <v>0</v>
      </c>
      <c r="CC782" s="121">
        <f>IF('Copy &amp; Paste Roster Report Here'!$A779=CC$7,IF('Copy &amp; Paste Roster Report Here'!$M779="fy",1,0),0)</f>
        <v>0</v>
      </c>
      <c r="CD782" s="121">
        <f>IF('Copy &amp; Paste Roster Report Here'!$A779=CD$7,IF('Copy &amp; Paste Roster Report Here'!$M779="fy",1,0),0)</f>
        <v>0</v>
      </c>
      <c r="CE782" s="121">
        <f>IF('Copy &amp; Paste Roster Report Here'!$A779=CE$7,IF('Copy &amp; Paste Roster Report Here'!$M779="fy",1,0),0)</f>
        <v>0</v>
      </c>
      <c r="CF782" s="73">
        <f t="shared" si="193"/>
        <v>0</v>
      </c>
      <c r="CG782" s="122">
        <f>IF('Copy &amp; Paste Roster Report Here'!$A779=CG$7,IF('Copy &amp; Paste Roster Report Here'!$M779="RH",1,0),0)</f>
        <v>0</v>
      </c>
      <c r="CH782" s="122">
        <f>IF('Copy &amp; Paste Roster Report Here'!$A779=CH$7,IF('Copy &amp; Paste Roster Report Here'!$M779="RH",1,0),0)</f>
        <v>0</v>
      </c>
      <c r="CI782" s="122">
        <f>IF('Copy &amp; Paste Roster Report Here'!$A779=CI$7,IF('Copy &amp; Paste Roster Report Here'!$M779="RH",1,0),0)</f>
        <v>0</v>
      </c>
      <c r="CJ782" s="122">
        <f>IF('Copy &amp; Paste Roster Report Here'!$A779=CJ$7,IF('Copy &amp; Paste Roster Report Here'!$M779="RH",1,0),0)</f>
        <v>0</v>
      </c>
      <c r="CK782" s="122">
        <f>IF('Copy &amp; Paste Roster Report Here'!$A779=CK$7,IF('Copy &amp; Paste Roster Report Here'!$M779="RH",1,0),0)</f>
        <v>0</v>
      </c>
      <c r="CL782" s="122">
        <f>IF('Copy &amp; Paste Roster Report Here'!$A779=CL$7,IF('Copy &amp; Paste Roster Report Here'!$M779="RH",1,0),0)</f>
        <v>0</v>
      </c>
      <c r="CM782" s="122">
        <f>IF('Copy &amp; Paste Roster Report Here'!$A779=CM$7,IF('Copy &amp; Paste Roster Report Here'!$M779="RH",1,0),0)</f>
        <v>0</v>
      </c>
      <c r="CN782" s="122">
        <f>IF('Copy &amp; Paste Roster Report Here'!$A779=CN$7,IF('Copy &amp; Paste Roster Report Here'!$M779="RH",1,0),0)</f>
        <v>0</v>
      </c>
      <c r="CO782" s="122">
        <f>IF('Copy &amp; Paste Roster Report Here'!$A779=CO$7,IF('Copy &amp; Paste Roster Report Here'!$M779="RH",1,0),0)</f>
        <v>0</v>
      </c>
      <c r="CP782" s="122">
        <f>IF('Copy &amp; Paste Roster Report Here'!$A779=CP$7,IF('Copy &amp; Paste Roster Report Here'!$M779="RH",1,0),0)</f>
        <v>0</v>
      </c>
      <c r="CQ782" s="122">
        <f>IF('Copy &amp; Paste Roster Report Here'!$A779=CQ$7,IF('Copy &amp; Paste Roster Report Here'!$M779="RH",1,0),0)</f>
        <v>0</v>
      </c>
      <c r="CR782" s="73">
        <f t="shared" si="194"/>
        <v>0</v>
      </c>
      <c r="CS782" s="123">
        <f>IF('Copy &amp; Paste Roster Report Here'!$A779=CS$7,IF('Copy &amp; Paste Roster Report Here'!$M779="QT",1,0),0)</f>
        <v>0</v>
      </c>
      <c r="CT782" s="123">
        <f>IF('Copy &amp; Paste Roster Report Here'!$A779=CT$7,IF('Copy &amp; Paste Roster Report Here'!$M779="QT",1,0),0)</f>
        <v>0</v>
      </c>
      <c r="CU782" s="123">
        <f>IF('Copy &amp; Paste Roster Report Here'!$A779=CU$7,IF('Copy &amp; Paste Roster Report Here'!$M779="QT",1,0),0)</f>
        <v>0</v>
      </c>
      <c r="CV782" s="123">
        <f>IF('Copy &amp; Paste Roster Report Here'!$A779=CV$7,IF('Copy &amp; Paste Roster Report Here'!$M779="QT",1,0),0)</f>
        <v>0</v>
      </c>
      <c r="CW782" s="123">
        <f>IF('Copy &amp; Paste Roster Report Here'!$A779=CW$7,IF('Copy &amp; Paste Roster Report Here'!$M779="QT",1,0),0)</f>
        <v>0</v>
      </c>
      <c r="CX782" s="123">
        <f>IF('Copy &amp; Paste Roster Report Here'!$A779=CX$7,IF('Copy &amp; Paste Roster Report Here'!$M779="QT",1,0),0)</f>
        <v>0</v>
      </c>
      <c r="CY782" s="123">
        <f>IF('Copy &amp; Paste Roster Report Here'!$A779=CY$7,IF('Copy &amp; Paste Roster Report Here'!$M779="QT",1,0),0)</f>
        <v>0</v>
      </c>
      <c r="CZ782" s="123">
        <f>IF('Copy &amp; Paste Roster Report Here'!$A779=CZ$7,IF('Copy &amp; Paste Roster Report Here'!$M779="QT",1,0),0)</f>
        <v>0</v>
      </c>
      <c r="DA782" s="123">
        <f>IF('Copy &amp; Paste Roster Report Here'!$A779=DA$7,IF('Copy &amp; Paste Roster Report Here'!$M779="QT",1,0),0)</f>
        <v>0</v>
      </c>
      <c r="DB782" s="123">
        <f>IF('Copy &amp; Paste Roster Report Here'!$A779=DB$7,IF('Copy &amp; Paste Roster Report Here'!$M779="QT",1,0),0)</f>
        <v>0</v>
      </c>
      <c r="DC782" s="123">
        <f>IF('Copy &amp; Paste Roster Report Here'!$A779=DC$7,IF('Copy &amp; Paste Roster Report Here'!$M779="QT",1,0),0)</f>
        <v>0</v>
      </c>
      <c r="DD782" s="73">
        <f t="shared" si="195"/>
        <v>0</v>
      </c>
      <c r="DE782" s="124">
        <f>IF('Copy &amp; Paste Roster Report Here'!$A779=DE$7,IF('Copy &amp; Paste Roster Report Here'!$M779="xxxxxxxxxxx",1,0),0)</f>
        <v>0</v>
      </c>
      <c r="DF782" s="124">
        <f>IF('Copy &amp; Paste Roster Report Here'!$A779=DF$7,IF('Copy &amp; Paste Roster Report Here'!$M779="xxxxxxxxxxx",1,0),0)</f>
        <v>0</v>
      </c>
      <c r="DG782" s="124">
        <f>IF('Copy &amp; Paste Roster Report Here'!$A779=DG$7,IF('Copy &amp; Paste Roster Report Here'!$M779="xxxxxxxxxxx",1,0),0)</f>
        <v>0</v>
      </c>
      <c r="DH782" s="124">
        <f>IF('Copy &amp; Paste Roster Report Here'!$A779=DH$7,IF('Copy &amp; Paste Roster Report Here'!$M779="xxxxxxxxxxx",1,0),0)</f>
        <v>0</v>
      </c>
      <c r="DI782" s="124">
        <f>IF('Copy &amp; Paste Roster Report Here'!$A779=DI$7,IF('Copy &amp; Paste Roster Report Here'!$M779="xxxxxxxxxxx",1,0),0)</f>
        <v>0</v>
      </c>
      <c r="DJ782" s="124">
        <f>IF('Copy &amp; Paste Roster Report Here'!$A779=DJ$7,IF('Copy &amp; Paste Roster Report Here'!$M779="xxxxxxxxxxx",1,0),0)</f>
        <v>0</v>
      </c>
      <c r="DK782" s="124">
        <f>IF('Copy &amp; Paste Roster Report Here'!$A779=DK$7,IF('Copy &amp; Paste Roster Report Here'!$M779="xxxxxxxxxxx",1,0),0)</f>
        <v>0</v>
      </c>
      <c r="DL782" s="124">
        <f>IF('Copy &amp; Paste Roster Report Here'!$A779=DL$7,IF('Copy &amp; Paste Roster Report Here'!$M779="xxxxxxxxxxx",1,0),0)</f>
        <v>0</v>
      </c>
      <c r="DM782" s="124">
        <f>IF('Copy &amp; Paste Roster Report Here'!$A779=DM$7,IF('Copy &amp; Paste Roster Report Here'!$M779="xxxxxxxxxxx",1,0),0)</f>
        <v>0</v>
      </c>
      <c r="DN782" s="124">
        <f>IF('Copy &amp; Paste Roster Report Here'!$A779=DN$7,IF('Copy &amp; Paste Roster Report Here'!$M779="xxxxxxxxxxx",1,0),0)</f>
        <v>0</v>
      </c>
      <c r="DO782" s="124">
        <f>IF('Copy &amp; Paste Roster Report Here'!$A779=DO$7,IF('Copy &amp; Paste Roster Report Here'!$M779="xxxxxxxxxxx",1,0),0)</f>
        <v>0</v>
      </c>
      <c r="DP782" s="125">
        <f t="shared" si="196"/>
        <v>0</v>
      </c>
      <c r="DQ782" s="126">
        <f t="shared" si="197"/>
        <v>0</v>
      </c>
    </row>
    <row r="783" spans="1:121" x14ac:dyDescent="0.25">
      <c r="A783" s="111">
        <f t="shared" si="183"/>
        <v>0</v>
      </c>
      <c r="B783" s="111">
        <f t="shared" si="184"/>
        <v>0</v>
      </c>
      <c r="C783" s="112">
        <f>+('Copy &amp; Paste Roster Report Here'!$P780-'Copy &amp; Paste Roster Report Here'!$O780)/30</f>
        <v>0</v>
      </c>
      <c r="D783" s="112">
        <f>+('Copy &amp; Paste Roster Report Here'!$P780-'Copy &amp; Paste Roster Report Here'!$O780)</f>
        <v>0</v>
      </c>
      <c r="E783" s="111">
        <f>'Copy &amp; Paste Roster Report Here'!N780</f>
        <v>0</v>
      </c>
      <c r="F783" s="111" t="str">
        <f t="shared" si="185"/>
        <v>N</v>
      </c>
      <c r="G783" s="111">
        <f>'Copy &amp; Paste Roster Report Here'!R780</f>
        <v>0</v>
      </c>
      <c r="H783" s="113">
        <f t="shared" si="186"/>
        <v>0</v>
      </c>
      <c r="I783" s="112">
        <f>IF(F783="N",$F$5-'Copy &amp; Paste Roster Report Here'!O780,+'Copy &amp; Paste Roster Report Here'!Q780-'Copy &amp; Paste Roster Report Here'!O780)</f>
        <v>0</v>
      </c>
      <c r="J783" s="114">
        <f t="shared" si="187"/>
        <v>0</v>
      </c>
      <c r="K783" s="114">
        <f t="shared" si="188"/>
        <v>0</v>
      </c>
      <c r="L783" s="115">
        <f>'Copy &amp; Paste Roster Report Here'!F780</f>
        <v>0</v>
      </c>
      <c r="M783" s="116">
        <f t="shared" si="189"/>
        <v>0</v>
      </c>
      <c r="N783" s="117">
        <f>IF('Copy &amp; Paste Roster Report Here'!$A780='Analytical Tests'!N$7,IF($F783="Y",+$H783*N$6,0),0)</f>
        <v>0</v>
      </c>
      <c r="O783" s="117">
        <f>IF('Copy &amp; Paste Roster Report Here'!$A780='Analytical Tests'!O$7,IF($F783="Y",+$H783*O$6,0),0)</f>
        <v>0</v>
      </c>
      <c r="P783" s="117">
        <f>IF('Copy &amp; Paste Roster Report Here'!$A780='Analytical Tests'!P$7,IF($F783="Y",+$H783*P$6,0),0)</f>
        <v>0</v>
      </c>
      <c r="Q783" s="117">
        <f>IF('Copy &amp; Paste Roster Report Here'!$A780='Analytical Tests'!Q$7,IF($F783="Y",+$H783*Q$6,0),0)</f>
        <v>0</v>
      </c>
      <c r="R783" s="117">
        <f>IF('Copy &amp; Paste Roster Report Here'!$A780='Analytical Tests'!R$7,IF($F783="Y",+$H783*R$6,0),0)</f>
        <v>0</v>
      </c>
      <c r="S783" s="117">
        <f>IF('Copy &amp; Paste Roster Report Here'!$A780='Analytical Tests'!S$7,IF($F783="Y",+$H783*S$6,0),0)</f>
        <v>0</v>
      </c>
      <c r="T783" s="117">
        <f>IF('Copy &amp; Paste Roster Report Here'!$A780='Analytical Tests'!T$7,IF($F783="Y",+$H783*T$6,0),0)</f>
        <v>0</v>
      </c>
      <c r="U783" s="117">
        <f>IF('Copy &amp; Paste Roster Report Here'!$A780='Analytical Tests'!U$7,IF($F783="Y",+$H783*U$6,0),0)</f>
        <v>0</v>
      </c>
      <c r="V783" s="117">
        <f>IF('Copy &amp; Paste Roster Report Here'!$A780='Analytical Tests'!V$7,IF($F783="Y",+$H783*V$6,0),0)</f>
        <v>0</v>
      </c>
      <c r="W783" s="117">
        <f>IF('Copy &amp; Paste Roster Report Here'!$A780='Analytical Tests'!W$7,IF($F783="Y",+$H783*W$6,0),0)</f>
        <v>0</v>
      </c>
      <c r="X783" s="117">
        <f>IF('Copy &amp; Paste Roster Report Here'!$A780='Analytical Tests'!X$7,IF($F783="Y",+$H783*X$6,0),0)</f>
        <v>0</v>
      </c>
      <c r="Y783" s="117" t="b">
        <f>IF('Copy &amp; Paste Roster Report Here'!$A780='Analytical Tests'!Y$7,IF($F783="N",IF($J783&gt;=$C783,Y$6,+($I783/$D783)*Y$6),0))</f>
        <v>0</v>
      </c>
      <c r="Z783" s="117" t="b">
        <f>IF('Copy &amp; Paste Roster Report Here'!$A780='Analytical Tests'!Z$7,IF($F783="N",IF($J783&gt;=$C783,Z$6,+($I783/$D783)*Z$6),0))</f>
        <v>0</v>
      </c>
      <c r="AA783" s="117" t="b">
        <f>IF('Copy &amp; Paste Roster Report Here'!$A780='Analytical Tests'!AA$7,IF($F783="N",IF($J783&gt;=$C783,AA$6,+($I783/$D783)*AA$6),0))</f>
        <v>0</v>
      </c>
      <c r="AB783" s="117" t="b">
        <f>IF('Copy &amp; Paste Roster Report Here'!$A780='Analytical Tests'!AB$7,IF($F783="N",IF($J783&gt;=$C783,AB$6,+($I783/$D783)*AB$6),0))</f>
        <v>0</v>
      </c>
      <c r="AC783" s="117" t="b">
        <f>IF('Copy &amp; Paste Roster Report Here'!$A780='Analytical Tests'!AC$7,IF($F783="N",IF($J783&gt;=$C783,AC$6,+($I783/$D783)*AC$6),0))</f>
        <v>0</v>
      </c>
      <c r="AD783" s="117" t="b">
        <f>IF('Copy &amp; Paste Roster Report Here'!$A780='Analytical Tests'!AD$7,IF($F783="N",IF($J783&gt;=$C783,AD$6,+($I783/$D783)*AD$6),0))</f>
        <v>0</v>
      </c>
      <c r="AE783" s="117" t="b">
        <f>IF('Copy &amp; Paste Roster Report Here'!$A780='Analytical Tests'!AE$7,IF($F783="N",IF($J783&gt;=$C783,AE$6,+($I783/$D783)*AE$6),0))</f>
        <v>0</v>
      </c>
      <c r="AF783" s="117" t="b">
        <f>IF('Copy &amp; Paste Roster Report Here'!$A780='Analytical Tests'!AF$7,IF($F783="N",IF($J783&gt;=$C783,AF$6,+($I783/$D783)*AF$6),0))</f>
        <v>0</v>
      </c>
      <c r="AG783" s="117" t="b">
        <f>IF('Copy &amp; Paste Roster Report Here'!$A780='Analytical Tests'!AG$7,IF($F783="N",IF($J783&gt;=$C783,AG$6,+($I783/$D783)*AG$6),0))</f>
        <v>0</v>
      </c>
      <c r="AH783" s="117" t="b">
        <f>IF('Copy &amp; Paste Roster Report Here'!$A780='Analytical Tests'!AH$7,IF($F783="N",IF($J783&gt;=$C783,AH$6,+($I783/$D783)*AH$6),0))</f>
        <v>0</v>
      </c>
      <c r="AI783" s="117" t="b">
        <f>IF('Copy &amp; Paste Roster Report Here'!$A780='Analytical Tests'!AI$7,IF($F783="N",IF($J783&gt;=$C783,AI$6,+($I783/$D783)*AI$6),0))</f>
        <v>0</v>
      </c>
      <c r="AJ783" s="79"/>
      <c r="AK783" s="118">
        <f>IF('Copy &amp; Paste Roster Report Here'!$A780=AK$7,IF('Copy &amp; Paste Roster Report Here'!$M780="FT",1,0),0)</f>
        <v>0</v>
      </c>
      <c r="AL783" s="118">
        <f>IF('Copy &amp; Paste Roster Report Here'!$A780=AL$7,IF('Copy &amp; Paste Roster Report Here'!$M780="FT",1,0),0)</f>
        <v>0</v>
      </c>
      <c r="AM783" s="118">
        <f>IF('Copy &amp; Paste Roster Report Here'!$A780=AM$7,IF('Copy &amp; Paste Roster Report Here'!$M780="FT",1,0),0)</f>
        <v>0</v>
      </c>
      <c r="AN783" s="118">
        <f>IF('Copy &amp; Paste Roster Report Here'!$A780=AN$7,IF('Copy &amp; Paste Roster Report Here'!$M780="FT",1,0),0)</f>
        <v>0</v>
      </c>
      <c r="AO783" s="118">
        <f>IF('Copy &amp; Paste Roster Report Here'!$A780=AO$7,IF('Copy &amp; Paste Roster Report Here'!$M780="FT",1,0),0)</f>
        <v>0</v>
      </c>
      <c r="AP783" s="118">
        <f>IF('Copy &amp; Paste Roster Report Here'!$A780=AP$7,IF('Copy &amp; Paste Roster Report Here'!$M780="FT",1,0),0)</f>
        <v>0</v>
      </c>
      <c r="AQ783" s="118">
        <f>IF('Copy &amp; Paste Roster Report Here'!$A780=AQ$7,IF('Copy &amp; Paste Roster Report Here'!$M780="FT",1,0),0)</f>
        <v>0</v>
      </c>
      <c r="AR783" s="118">
        <f>IF('Copy &amp; Paste Roster Report Here'!$A780=AR$7,IF('Copy &amp; Paste Roster Report Here'!$M780="FT",1,0),0)</f>
        <v>0</v>
      </c>
      <c r="AS783" s="118">
        <f>IF('Copy &amp; Paste Roster Report Here'!$A780=AS$7,IF('Copy &amp; Paste Roster Report Here'!$M780="FT",1,0),0)</f>
        <v>0</v>
      </c>
      <c r="AT783" s="118">
        <f>IF('Copy &amp; Paste Roster Report Here'!$A780=AT$7,IF('Copy &amp; Paste Roster Report Here'!$M780="FT",1,0),0)</f>
        <v>0</v>
      </c>
      <c r="AU783" s="118">
        <f>IF('Copy &amp; Paste Roster Report Here'!$A780=AU$7,IF('Copy &amp; Paste Roster Report Here'!$M780="FT",1,0),0)</f>
        <v>0</v>
      </c>
      <c r="AV783" s="73">
        <f t="shared" si="190"/>
        <v>0</v>
      </c>
      <c r="AW783" s="119">
        <f>IF('Copy &amp; Paste Roster Report Here'!$A780=AW$7,IF('Copy &amp; Paste Roster Report Here'!$M780="HT",1,0),0)</f>
        <v>0</v>
      </c>
      <c r="AX783" s="119">
        <f>IF('Copy &amp; Paste Roster Report Here'!$A780=AX$7,IF('Copy &amp; Paste Roster Report Here'!$M780="HT",1,0),0)</f>
        <v>0</v>
      </c>
      <c r="AY783" s="119">
        <f>IF('Copy &amp; Paste Roster Report Here'!$A780=AY$7,IF('Copy &amp; Paste Roster Report Here'!$M780="HT",1,0),0)</f>
        <v>0</v>
      </c>
      <c r="AZ783" s="119">
        <f>IF('Copy &amp; Paste Roster Report Here'!$A780=AZ$7,IF('Copy &amp; Paste Roster Report Here'!$M780="HT",1,0),0)</f>
        <v>0</v>
      </c>
      <c r="BA783" s="119">
        <f>IF('Copy &amp; Paste Roster Report Here'!$A780=BA$7,IF('Copy &amp; Paste Roster Report Here'!$M780="HT",1,0),0)</f>
        <v>0</v>
      </c>
      <c r="BB783" s="119">
        <f>IF('Copy &amp; Paste Roster Report Here'!$A780=BB$7,IF('Copy &amp; Paste Roster Report Here'!$M780="HT",1,0),0)</f>
        <v>0</v>
      </c>
      <c r="BC783" s="119">
        <f>IF('Copy &amp; Paste Roster Report Here'!$A780=BC$7,IF('Copy &amp; Paste Roster Report Here'!$M780="HT",1,0),0)</f>
        <v>0</v>
      </c>
      <c r="BD783" s="119">
        <f>IF('Copy &amp; Paste Roster Report Here'!$A780=BD$7,IF('Copy &amp; Paste Roster Report Here'!$M780="HT",1,0),0)</f>
        <v>0</v>
      </c>
      <c r="BE783" s="119">
        <f>IF('Copy &amp; Paste Roster Report Here'!$A780=BE$7,IF('Copy &amp; Paste Roster Report Here'!$M780="HT",1,0),0)</f>
        <v>0</v>
      </c>
      <c r="BF783" s="119">
        <f>IF('Copy &amp; Paste Roster Report Here'!$A780=BF$7,IF('Copy &amp; Paste Roster Report Here'!$M780="HT",1,0),0)</f>
        <v>0</v>
      </c>
      <c r="BG783" s="119">
        <f>IF('Copy &amp; Paste Roster Report Here'!$A780=BG$7,IF('Copy &amp; Paste Roster Report Here'!$M780="HT",1,0),0)</f>
        <v>0</v>
      </c>
      <c r="BH783" s="73">
        <f t="shared" si="191"/>
        <v>0</v>
      </c>
      <c r="BI783" s="120">
        <f>IF('Copy &amp; Paste Roster Report Here'!$A780=BI$7,IF('Copy &amp; Paste Roster Report Here'!$M780="MT",1,0),0)</f>
        <v>0</v>
      </c>
      <c r="BJ783" s="120">
        <f>IF('Copy &amp; Paste Roster Report Here'!$A780=BJ$7,IF('Copy &amp; Paste Roster Report Here'!$M780="MT",1,0),0)</f>
        <v>0</v>
      </c>
      <c r="BK783" s="120">
        <f>IF('Copy &amp; Paste Roster Report Here'!$A780=BK$7,IF('Copy &amp; Paste Roster Report Here'!$M780="MT",1,0),0)</f>
        <v>0</v>
      </c>
      <c r="BL783" s="120">
        <f>IF('Copy &amp; Paste Roster Report Here'!$A780=BL$7,IF('Copy &amp; Paste Roster Report Here'!$M780="MT",1,0),0)</f>
        <v>0</v>
      </c>
      <c r="BM783" s="120">
        <f>IF('Copy &amp; Paste Roster Report Here'!$A780=BM$7,IF('Copy &amp; Paste Roster Report Here'!$M780="MT",1,0),0)</f>
        <v>0</v>
      </c>
      <c r="BN783" s="120">
        <f>IF('Copy &amp; Paste Roster Report Here'!$A780=BN$7,IF('Copy &amp; Paste Roster Report Here'!$M780="MT",1,0),0)</f>
        <v>0</v>
      </c>
      <c r="BO783" s="120">
        <f>IF('Copy &amp; Paste Roster Report Here'!$A780=BO$7,IF('Copy &amp; Paste Roster Report Here'!$M780="MT",1,0),0)</f>
        <v>0</v>
      </c>
      <c r="BP783" s="120">
        <f>IF('Copy &amp; Paste Roster Report Here'!$A780=BP$7,IF('Copy &amp; Paste Roster Report Here'!$M780="MT",1,0),0)</f>
        <v>0</v>
      </c>
      <c r="BQ783" s="120">
        <f>IF('Copy &amp; Paste Roster Report Here'!$A780=BQ$7,IF('Copy &amp; Paste Roster Report Here'!$M780="MT",1,0),0)</f>
        <v>0</v>
      </c>
      <c r="BR783" s="120">
        <f>IF('Copy &amp; Paste Roster Report Here'!$A780=BR$7,IF('Copy &amp; Paste Roster Report Here'!$M780="MT",1,0),0)</f>
        <v>0</v>
      </c>
      <c r="BS783" s="120">
        <f>IF('Copy &amp; Paste Roster Report Here'!$A780=BS$7,IF('Copy &amp; Paste Roster Report Here'!$M780="MT",1,0),0)</f>
        <v>0</v>
      </c>
      <c r="BT783" s="73">
        <f t="shared" si="192"/>
        <v>0</v>
      </c>
      <c r="BU783" s="121">
        <f>IF('Copy &amp; Paste Roster Report Here'!$A780=BU$7,IF('Copy &amp; Paste Roster Report Here'!$M780="fy",1,0),0)</f>
        <v>0</v>
      </c>
      <c r="BV783" s="121">
        <f>IF('Copy &amp; Paste Roster Report Here'!$A780=BV$7,IF('Copy &amp; Paste Roster Report Here'!$M780="fy",1,0),0)</f>
        <v>0</v>
      </c>
      <c r="BW783" s="121">
        <f>IF('Copy &amp; Paste Roster Report Here'!$A780=BW$7,IF('Copy &amp; Paste Roster Report Here'!$M780="fy",1,0),0)</f>
        <v>0</v>
      </c>
      <c r="BX783" s="121">
        <f>IF('Copy &amp; Paste Roster Report Here'!$A780=BX$7,IF('Copy &amp; Paste Roster Report Here'!$M780="fy",1,0),0)</f>
        <v>0</v>
      </c>
      <c r="BY783" s="121">
        <f>IF('Copy &amp; Paste Roster Report Here'!$A780=BY$7,IF('Copy &amp; Paste Roster Report Here'!$M780="fy",1,0),0)</f>
        <v>0</v>
      </c>
      <c r="BZ783" s="121">
        <f>IF('Copy &amp; Paste Roster Report Here'!$A780=BZ$7,IF('Copy &amp; Paste Roster Report Here'!$M780="fy",1,0),0)</f>
        <v>0</v>
      </c>
      <c r="CA783" s="121">
        <f>IF('Copy &amp; Paste Roster Report Here'!$A780=CA$7,IF('Copy &amp; Paste Roster Report Here'!$M780="fy",1,0),0)</f>
        <v>0</v>
      </c>
      <c r="CB783" s="121">
        <f>IF('Copy &amp; Paste Roster Report Here'!$A780=CB$7,IF('Copy &amp; Paste Roster Report Here'!$M780="fy",1,0),0)</f>
        <v>0</v>
      </c>
      <c r="CC783" s="121">
        <f>IF('Copy &amp; Paste Roster Report Here'!$A780=CC$7,IF('Copy &amp; Paste Roster Report Here'!$M780="fy",1,0),0)</f>
        <v>0</v>
      </c>
      <c r="CD783" s="121">
        <f>IF('Copy &amp; Paste Roster Report Here'!$A780=CD$7,IF('Copy &amp; Paste Roster Report Here'!$M780="fy",1,0),0)</f>
        <v>0</v>
      </c>
      <c r="CE783" s="121">
        <f>IF('Copy &amp; Paste Roster Report Here'!$A780=CE$7,IF('Copy &amp; Paste Roster Report Here'!$M780="fy",1,0),0)</f>
        <v>0</v>
      </c>
      <c r="CF783" s="73">
        <f t="shared" si="193"/>
        <v>0</v>
      </c>
      <c r="CG783" s="122">
        <f>IF('Copy &amp; Paste Roster Report Here'!$A780=CG$7,IF('Copy &amp; Paste Roster Report Here'!$M780="RH",1,0),0)</f>
        <v>0</v>
      </c>
      <c r="CH783" s="122">
        <f>IF('Copy &amp; Paste Roster Report Here'!$A780=CH$7,IF('Copy &amp; Paste Roster Report Here'!$M780="RH",1,0),0)</f>
        <v>0</v>
      </c>
      <c r="CI783" s="122">
        <f>IF('Copy &amp; Paste Roster Report Here'!$A780=CI$7,IF('Copy &amp; Paste Roster Report Here'!$M780="RH",1,0),0)</f>
        <v>0</v>
      </c>
      <c r="CJ783" s="122">
        <f>IF('Copy &amp; Paste Roster Report Here'!$A780=CJ$7,IF('Copy &amp; Paste Roster Report Here'!$M780="RH",1,0),0)</f>
        <v>0</v>
      </c>
      <c r="CK783" s="122">
        <f>IF('Copy &amp; Paste Roster Report Here'!$A780=CK$7,IF('Copy &amp; Paste Roster Report Here'!$M780="RH",1,0),0)</f>
        <v>0</v>
      </c>
      <c r="CL783" s="122">
        <f>IF('Copy &amp; Paste Roster Report Here'!$A780=CL$7,IF('Copy &amp; Paste Roster Report Here'!$M780="RH",1,0),0)</f>
        <v>0</v>
      </c>
      <c r="CM783" s="122">
        <f>IF('Copy &amp; Paste Roster Report Here'!$A780=CM$7,IF('Copy &amp; Paste Roster Report Here'!$M780="RH",1,0),0)</f>
        <v>0</v>
      </c>
      <c r="CN783" s="122">
        <f>IF('Copy &amp; Paste Roster Report Here'!$A780=CN$7,IF('Copy &amp; Paste Roster Report Here'!$M780="RH",1,0),0)</f>
        <v>0</v>
      </c>
      <c r="CO783" s="122">
        <f>IF('Copy &amp; Paste Roster Report Here'!$A780=CO$7,IF('Copy &amp; Paste Roster Report Here'!$M780="RH",1,0),0)</f>
        <v>0</v>
      </c>
      <c r="CP783" s="122">
        <f>IF('Copy &amp; Paste Roster Report Here'!$A780=CP$7,IF('Copy &amp; Paste Roster Report Here'!$M780="RH",1,0),0)</f>
        <v>0</v>
      </c>
      <c r="CQ783" s="122">
        <f>IF('Copy &amp; Paste Roster Report Here'!$A780=CQ$7,IF('Copy &amp; Paste Roster Report Here'!$M780="RH",1,0),0)</f>
        <v>0</v>
      </c>
      <c r="CR783" s="73">
        <f t="shared" si="194"/>
        <v>0</v>
      </c>
      <c r="CS783" s="123">
        <f>IF('Copy &amp; Paste Roster Report Here'!$A780=CS$7,IF('Copy &amp; Paste Roster Report Here'!$M780="QT",1,0),0)</f>
        <v>0</v>
      </c>
      <c r="CT783" s="123">
        <f>IF('Copy &amp; Paste Roster Report Here'!$A780=CT$7,IF('Copy &amp; Paste Roster Report Here'!$M780="QT",1,0),0)</f>
        <v>0</v>
      </c>
      <c r="CU783" s="123">
        <f>IF('Copy &amp; Paste Roster Report Here'!$A780=CU$7,IF('Copy &amp; Paste Roster Report Here'!$M780="QT",1,0),0)</f>
        <v>0</v>
      </c>
      <c r="CV783" s="123">
        <f>IF('Copy &amp; Paste Roster Report Here'!$A780=CV$7,IF('Copy &amp; Paste Roster Report Here'!$M780="QT",1,0),0)</f>
        <v>0</v>
      </c>
      <c r="CW783" s="123">
        <f>IF('Copy &amp; Paste Roster Report Here'!$A780=CW$7,IF('Copy &amp; Paste Roster Report Here'!$M780="QT",1,0),0)</f>
        <v>0</v>
      </c>
      <c r="CX783" s="123">
        <f>IF('Copy &amp; Paste Roster Report Here'!$A780=CX$7,IF('Copy &amp; Paste Roster Report Here'!$M780="QT",1,0),0)</f>
        <v>0</v>
      </c>
      <c r="CY783" s="123">
        <f>IF('Copy &amp; Paste Roster Report Here'!$A780=CY$7,IF('Copy &amp; Paste Roster Report Here'!$M780="QT",1,0),0)</f>
        <v>0</v>
      </c>
      <c r="CZ783" s="123">
        <f>IF('Copy &amp; Paste Roster Report Here'!$A780=CZ$7,IF('Copy &amp; Paste Roster Report Here'!$M780="QT",1,0),0)</f>
        <v>0</v>
      </c>
      <c r="DA783" s="123">
        <f>IF('Copy &amp; Paste Roster Report Here'!$A780=DA$7,IF('Copy &amp; Paste Roster Report Here'!$M780="QT",1,0),0)</f>
        <v>0</v>
      </c>
      <c r="DB783" s="123">
        <f>IF('Copy &amp; Paste Roster Report Here'!$A780=DB$7,IF('Copy &amp; Paste Roster Report Here'!$M780="QT",1,0),0)</f>
        <v>0</v>
      </c>
      <c r="DC783" s="123">
        <f>IF('Copy &amp; Paste Roster Report Here'!$A780=DC$7,IF('Copy &amp; Paste Roster Report Here'!$M780="QT",1,0),0)</f>
        <v>0</v>
      </c>
      <c r="DD783" s="73">
        <f t="shared" si="195"/>
        <v>0</v>
      </c>
      <c r="DE783" s="124">
        <f>IF('Copy &amp; Paste Roster Report Here'!$A780=DE$7,IF('Copy &amp; Paste Roster Report Here'!$M780="xxxxxxxxxxx",1,0),0)</f>
        <v>0</v>
      </c>
      <c r="DF783" s="124">
        <f>IF('Copy &amp; Paste Roster Report Here'!$A780=DF$7,IF('Copy &amp; Paste Roster Report Here'!$M780="xxxxxxxxxxx",1,0),0)</f>
        <v>0</v>
      </c>
      <c r="DG783" s="124">
        <f>IF('Copy &amp; Paste Roster Report Here'!$A780=DG$7,IF('Copy &amp; Paste Roster Report Here'!$M780="xxxxxxxxxxx",1,0),0)</f>
        <v>0</v>
      </c>
      <c r="DH783" s="124">
        <f>IF('Copy &amp; Paste Roster Report Here'!$A780=DH$7,IF('Copy &amp; Paste Roster Report Here'!$M780="xxxxxxxxxxx",1,0),0)</f>
        <v>0</v>
      </c>
      <c r="DI783" s="124">
        <f>IF('Copy &amp; Paste Roster Report Here'!$A780=DI$7,IF('Copy &amp; Paste Roster Report Here'!$M780="xxxxxxxxxxx",1,0),0)</f>
        <v>0</v>
      </c>
      <c r="DJ783" s="124">
        <f>IF('Copy &amp; Paste Roster Report Here'!$A780=DJ$7,IF('Copy &amp; Paste Roster Report Here'!$M780="xxxxxxxxxxx",1,0),0)</f>
        <v>0</v>
      </c>
      <c r="DK783" s="124">
        <f>IF('Copy &amp; Paste Roster Report Here'!$A780=DK$7,IF('Copy &amp; Paste Roster Report Here'!$M780="xxxxxxxxxxx",1,0),0)</f>
        <v>0</v>
      </c>
      <c r="DL783" s="124">
        <f>IF('Copy &amp; Paste Roster Report Here'!$A780=DL$7,IF('Copy &amp; Paste Roster Report Here'!$M780="xxxxxxxxxxx",1,0),0)</f>
        <v>0</v>
      </c>
      <c r="DM783" s="124">
        <f>IF('Copy &amp; Paste Roster Report Here'!$A780=DM$7,IF('Copy &amp; Paste Roster Report Here'!$M780="xxxxxxxxxxx",1,0),0)</f>
        <v>0</v>
      </c>
      <c r="DN783" s="124">
        <f>IF('Copy &amp; Paste Roster Report Here'!$A780=DN$7,IF('Copy &amp; Paste Roster Report Here'!$M780="xxxxxxxxxxx",1,0),0)</f>
        <v>0</v>
      </c>
      <c r="DO783" s="124">
        <f>IF('Copy &amp; Paste Roster Report Here'!$A780=DO$7,IF('Copy &amp; Paste Roster Report Here'!$M780="xxxxxxxxxxx",1,0),0)</f>
        <v>0</v>
      </c>
      <c r="DP783" s="125">
        <f t="shared" si="196"/>
        <v>0</v>
      </c>
      <c r="DQ783" s="126">
        <f t="shared" si="197"/>
        <v>0</v>
      </c>
    </row>
    <row r="784" spans="1:121" x14ac:dyDescent="0.25">
      <c r="A784" s="111">
        <f t="shared" si="183"/>
        <v>0</v>
      </c>
      <c r="B784" s="111">
        <f t="shared" si="184"/>
        <v>0</v>
      </c>
      <c r="C784" s="112">
        <f>+('Copy &amp; Paste Roster Report Here'!$P781-'Copy &amp; Paste Roster Report Here'!$O781)/30</f>
        <v>0</v>
      </c>
      <c r="D784" s="112">
        <f>+('Copy &amp; Paste Roster Report Here'!$P781-'Copy &amp; Paste Roster Report Here'!$O781)</f>
        <v>0</v>
      </c>
      <c r="E784" s="111">
        <f>'Copy &amp; Paste Roster Report Here'!N781</f>
        <v>0</v>
      </c>
      <c r="F784" s="111" t="str">
        <f t="shared" si="185"/>
        <v>N</v>
      </c>
      <c r="G784" s="111">
        <f>'Copy &amp; Paste Roster Report Here'!R781</f>
        <v>0</v>
      </c>
      <c r="H784" s="113">
        <f t="shared" si="186"/>
        <v>0</v>
      </c>
      <c r="I784" s="112">
        <f>IF(F784="N",$F$5-'Copy &amp; Paste Roster Report Here'!O781,+'Copy &amp; Paste Roster Report Here'!Q781-'Copy &amp; Paste Roster Report Here'!O781)</f>
        <v>0</v>
      </c>
      <c r="J784" s="114">
        <f t="shared" si="187"/>
        <v>0</v>
      </c>
      <c r="K784" s="114">
        <f t="shared" si="188"/>
        <v>0</v>
      </c>
      <c r="L784" s="115">
        <f>'Copy &amp; Paste Roster Report Here'!F781</f>
        <v>0</v>
      </c>
      <c r="M784" s="116">
        <f t="shared" si="189"/>
        <v>0</v>
      </c>
      <c r="N784" s="117">
        <f>IF('Copy &amp; Paste Roster Report Here'!$A781='Analytical Tests'!N$7,IF($F784="Y",+$H784*N$6,0),0)</f>
        <v>0</v>
      </c>
      <c r="O784" s="117">
        <f>IF('Copy &amp; Paste Roster Report Here'!$A781='Analytical Tests'!O$7,IF($F784="Y",+$H784*O$6,0),0)</f>
        <v>0</v>
      </c>
      <c r="P784" s="117">
        <f>IF('Copy &amp; Paste Roster Report Here'!$A781='Analytical Tests'!P$7,IF($F784="Y",+$H784*P$6,0),0)</f>
        <v>0</v>
      </c>
      <c r="Q784" s="117">
        <f>IF('Copy &amp; Paste Roster Report Here'!$A781='Analytical Tests'!Q$7,IF($F784="Y",+$H784*Q$6,0),0)</f>
        <v>0</v>
      </c>
      <c r="R784" s="117">
        <f>IF('Copy &amp; Paste Roster Report Here'!$A781='Analytical Tests'!R$7,IF($F784="Y",+$H784*R$6,0),0)</f>
        <v>0</v>
      </c>
      <c r="S784" s="117">
        <f>IF('Copy &amp; Paste Roster Report Here'!$A781='Analytical Tests'!S$7,IF($F784="Y",+$H784*S$6,0),0)</f>
        <v>0</v>
      </c>
      <c r="T784" s="117">
        <f>IF('Copy &amp; Paste Roster Report Here'!$A781='Analytical Tests'!T$7,IF($F784="Y",+$H784*T$6,0),0)</f>
        <v>0</v>
      </c>
      <c r="U784" s="117">
        <f>IF('Copy &amp; Paste Roster Report Here'!$A781='Analytical Tests'!U$7,IF($F784="Y",+$H784*U$6,0),0)</f>
        <v>0</v>
      </c>
      <c r="V784" s="117">
        <f>IF('Copy &amp; Paste Roster Report Here'!$A781='Analytical Tests'!V$7,IF($F784="Y",+$H784*V$6,0),0)</f>
        <v>0</v>
      </c>
      <c r="W784" s="117">
        <f>IF('Copy &amp; Paste Roster Report Here'!$A781='Analytical Tests'!W$7,IF($F784="Y",+$H784*W$6,0),0)</f>
        <v>0</v>
      </c>
      <c r="X784" s="117">
        <f>IF('Copy &amp; Paste Roster Report Here'!$A781='Analytical Tests'!X$7,IF($F784="Y",+$H784*X$6,0),0)</f>
        <v>0</v>
      </c>
      <c r="Y784" s="117" t="b">
        <f>IF('Copy &amp; Paste Roster Report Here'!$A781='Analytical Tests'!Y$7,IF($F784="N",IF($J784&gt;=$C784,Y$6,+($I784/$D784)*Y$6),0))</f>
        <v>0</v>
      </c>
      <c r="Z784" s="117" t="b">
        <f>IF('Copy &amp; Paste Roster Report Here'!$A781='Analytical Tests'!Z$7,IF($F784="N",IF($J784&gt;=$C784,Z$6,+($I784/$D784)*Z$6),0))</f>
        <v>0</v>
      </c>
      <c r="AA784" s="117" t="b">
        <f>IF('Copy &amp; Paste Roster Report Here'!$A781='Analytical Tests'!AA$7,IF($F784="N",IF($J784&gt;=$C784,AA$6,+($I784/$D784)*AA$6),0))</f>
        <v>0</v>
      </c>
      <c r="AB784" s="117" t="b">
        <f>IF('Copy &amp; Paste Roster Report Here'!$A781='Analytical Tests'!AB$7,IF($F784="N",IF($J784&gt;=$C784,AB$6,+($I784/$D784)*AB$6),0))</f>
        <v>0</v>
      </c>
      <c r="AC784" s="117" t="b">
        <f>IF('Copy &amp; Paste Roster Report Here'!$A781='Analytical Tests'!AC$7,IF($F784="N",IF($J784&gt;=$C784,AC$6,+($I784/$D784)*AC$6),0))</f>
        <v>0</v>
      </c>
      <c r="AD784" s="117" t="b">
        <f>IF('Copy &amp; Paste Roster Report Here'!$A781='Analytical Tests'!AD$7,IF($F784="N",IF($J784&gt;=$C784,AD$6,+($I784/$D784)*AD$6),0))</f>
        <v>0</v>
      </c>
      <c r="AE784" s="117" t="b">
        <f>IF('Copy &amp; Paste Roster Report Here'!$A781='Analytical Tests'!AE$7,IF($F784="N",IF($J784&gt;=$C784,AE$6,+($I784/$D784)*AE$6),0))</f>
        <v>0</v>
      </c>
      <c r="AF784" s="117" t="b">
        <f>IF('Copy &amp; Paste Roster Report Here'!$A781='Analytical Tests'!AF$7,IF($F784="N",IF($J784&gt;=$C784,AF$6,+($I784/$D784)*AF$6),0))</f>
        <v>0</v>
      </c>
      <c r="AG784" s="117" t="b">
        <f>IF('Copy &amp; Paste Roster Report Here'!$A781='Analytical Tests'!AG$7,IF($F784="N",IF($J784&gt;=$C784,AG$6,+($I784/$D784)*AG$6),0))</f>
        <v>0</v>
      </c>
      <c r="AH784" s="117" t="b">
        <f>IF('Copy &amp; Paste Roster Report Here'!$A781='Analytical Tests'!AH$7,IF($F784="N",IF($J784&gt;=$C784,AH$6,+($I784/$D784)*AH$6),0))</f>
        <v>0</v>
      </c>
      <c r="AI784" s="117" t="b">
        <f>IF('Copy &amp; Paste Roster Report Here'!$A781='Analytical Tests'!AI$7,IF($F784="N",IF($J784&gt;=$C784,AI$6,+($I784/$D784)*AI$6),0))</f>
        <v>0</v>
      </c>
      <c r="AJ784" s="79"/>
      <c r="AK784" s="118">
        <f>IF('Copy &amp; Paste Roster Report Here'!$A781=AK$7,IF('Copy &amp; Paste Roster Report Here'!$M781="FT",1,0),0)</f>
        <v>0</v>
      </c>
      <c r="AL784" s="118">
        <f>IF('Copy &amp; Paste Roster Report Here'!$A781=AL$7,IF('Copy &amp; Paste Roster Report Here'!$M781="FT",1,0),0)</f>
        <v>0</v>
      </c>
      <c r="AM784" s="118">
        <f>IF('Copy &amp; Paste Roster Report Here'!$A781=AM$7,IF('Copy &amp; Paste Roster Report Here'!$M781="FT",1,0),0)</f>
        <v>0</v>
      </c>
      <c r="AN784" s="118">
        <f>IF('Copy &amp; Paste Roster Report Here'!$A781=AN$7,IF('Copy &amp; Paste Roster Report Here'!$M781="FT",1,0),0)</f>
        <v>0</v>
      </c>
      <c r="AO784" s="118">
        <f>IF('Copy &amp; Paste Roster Report Here'!$A781=AO$7,IF('Copy &amp; Paste Roster Report Here'!$M781="FT",1,0),0)</f>
        <v>0</v>
      </c>
      <c r="AP784" s="118">
        <f>IF('Copy &amp; Paste Roster Report Here'!$A781=AP$7,IF('Copy &amp; Paste Roster Report Here'!$M781="FT",1,0),0)</f>
        <v>0</v>
      </c>
      <c r="AQ784" s="118">
        <f>IF('Copy &amp; Paste Roster Report Here'!$A781=AQ$7,IF('Copy &amp; Paste Roster Report Here'!$M781="FT",1,0),0)</f>
        <v>0</v>
      </c>
      <c r="AR784" s="118">
        <f>IF('Copy &amp; Paste Roster Report Here'!$A781=AR$7,IF('Copy &amp; Paste Roster Report Here'!$M781="FT",1,0),0)</f>
        <v>0</v>
      </c>
      <c r="AS784" s="118">
        <f>IF('Copy &amp; Paste Roster Report Here'!$A781=AS$7,IF('Copy &amp; Paste Roster Report Here'!$M781="FT",1,0),0)</f>
        <v>0</v>
      </c>
      <c r="AT784" s="118">
        <f>IF('Copy &amp; Paste Roster Report Here'!$A781=AT$7,IF('Copy &amp; Paste Roster Report Here'!$M781="FT",1,0),0)</f>
        <v>0</v>
      </c>
      <c r="AU784" s="118">
        <f>IF('Copy &amp; Paste Roster Report Here'!$A781=AU$7,IF('Copy &amp; Paste Roster Report Here'!$M781="FT",1,0),0)</f>
        <v>0</v>
      </c>
      <c r="AV784" s="73">
        <f t="shared" si="190"/>
        <v>0</v>
      </c>
      <c r="AW784" s="119">
        <f>IF('Copy &amp; Paste Roster Report Here'!$A781=AW$7,IF('Copy &amp; Paste Roster Report Here'!$M781="HT",1,0),0)</f>
        <v>0</v>
      </c>
      <c r="AX784" s="119">
        <f>IF('Copy &amp; Paste Roster Report Here'!$A781=AX$7,IF('Copy &amp; Paste Roster Report Here'!$M781="HT",1,0),0)</f>
        <v>0</v>
      </c>
      <c r="AY784" s="119">
        <f>IF('Copy &amp; Paste Roster Report Here'!$A781=AY$7,IF('Copy &amp; Paste Roster Report Here'!$M781="HT",1,0),0)</f>
        <v>0</v>
      </c>
      <c r="AZ784" s="119">
        <f>IF('Copy &amp; Paste Roster Report Here'!$A781=AZ$7,IF('Copy &amp; Paste Roster Report Here'!$M781="HT",1,0),0)</f>
        <v>0</v>
      </c>
      <c r="BA784" s="119">
        <f>IF('Copy &amp; Paste Roster Report Here'!$A781=BA$7,IF('Copy &amp; Paste Roster Report Here'!$M781="HT",1,0),0)</f>
        <v>0</v>
      </c>
      <c r="BB784" s="119">
        <f>IF('Copy &amp; Paste Roster Report Here'!$A781=BB$7,IF('Copy &amp; Paste Roster Report Here'!$M781="HT",1,0),0)</f>
        <v>0</v>
      </c>
      <c r="BC784" s="119">
        <f>IF('Copy &amp; Paste Roster Report Here'!$A781=BC$7,IF('Copy &amp; Paste Roster Report Here'!$M781="HT",1,0),0)</f>
        <v>0</v>
      </c>
      <c r="BD784" s="119">
        <f>IF('Copy &amp; Paste Roster Report Here'!$A781=BD$7,IF('Copy &amp; Paste Roster Report Here'!$M781="HT",1,0),0)</f>
        <v>0</v>
      </c>
      <c r="BE784" s="119">
        <f>IF('Copy &amp; Paste Roster Report Here'!$A781=BE$7,IF('Copy &amp; Paste Roster Report Here'!$M781="HT",1,0),0)</f>
        <v>0</v>
      </c>
      <c r="BF784" s="119">
        <f>IF('Copy &amp; Paste Roster Report Here'!$A781=BF$7,IF('Copy &amp; Paste Roster Report Here'!$M781="HT",1,0),0)</f>
        <v>0</v>
      </c>
      <c r="BG784" s="119">
        <f>IF('Copy &amp; Paste Roster Report Here'!$A781=BG$7,IF('Copy &amp; Paste Roster Report Here'!$M781="HT",1,0),0)</f>
        <v>0</v>
      </c>
      <c r="BH784" s="73">
        <f t="shared" si="191"/>
        <v>0</v>
      </c>
      <c r="BI784" s="120">
        <f>IF('Copy &amp; Paste Roster Report Here'!$A781=BI$7,IF('Copy &amp; Paste Roster Report Here'!$M781="MT",1,0),0)</f>
        <v>0</v>
      </c>
      <c r="BJ784" s="120">
        <f>IF('Copy &amp; Paste Roster Report Here'!$A781=BJ$7,IF('Copy &amp; Paste Roster Report Here'!$M781="MT",1,0),0)</f>
        <v>0</v>
      </c>
      <c r="BK784" s="120">
        <f>IF('Copy &amp; Paste Roster Report Here'!$A781=BK$7,IF('Copy &amp; Paste Roster Report Here'!$M781="MT",1,0),0)</f>
        <v>0</v>
      </c>
      <c r="BL784" s="120">
        <f>IF('Copy &amp; Paste Roster Report Here'!$A781=BL$7,IF('Copy &amp; Paste Roster Report Here'!$M781="MT",1,0),0)</f>
        <v>0</v>
      </c>
      <c r="BM784" s="120">
        <f>IF('Copy &amp; Paste Roster Report Here'!$A781=BM$7,IF('Copy &amp; Paste Roster Report Here'!$M781="MT",1,0),0)</f>
        <v>0</v>
      </c>
      <c r="BN784" s="120">
        <f>IF('Copy &amp; Paste Roster Report Here'!$A781=BN$7,IF('Copy &amp; Paste Roster Report Here'!$M781="MT",1,0),0)</f>
        <v>0</v>
      </c>
      <c r="BO784" s="120">
        <f>IF('Copy &amp; Paste Roster Report Here'!$A781=BO$7,IF('Copy &amp; Paste Roster Report Here'!$M781="MT",1,0),0)</f>
        <v>0</v>
      </c>
      <c r="BP784" s="120">
        <f>IF('Copy &amp; Paste Roster Report Here'!$A781=BP$7,IF('Copy &amp; Paste Roster Report Here'!$M781="MT",1,0),0)</f>
        <v>0</v>
      </c>
      <c r="BQ784" s="120">
        <f>IF('Copy &amp; Paste Roster Report Here'!$A781=BQ$7,IF('Copy &amp; Paste Roster Report Here'!$M781="MT",1,0),0)</f>
        <v>0</v>
      </c>
      <c r="BR784" s="120">
        <f>IF('Copy &amp; Paste Roster Report Here'!$A781=BR$7,IF('Copy &amp; Paste Roster Report Here'!$M781="MT",1,0),0)</f>
        <v>0</v>
      </c>
      <c r="BS784" s="120">
        <f>IF('Copy &amp; Paste Roster Report Here'!$A781=BS$7,IF('Copy &amp; Paste Roster Report Here'!$M781="MT",1,0),0)</f>
        <v>0</v>
      </c>
      <c r="BT784" s="73">
        <f t="shared" si="192"/>
        <v>0</v>
      </c>
      <c r="BU784" s="121">
        <f>IF('Copy &amp; Paste Roster Report Here'!$A781=BU$7,IF('Copy &amp; Paste Roster Report Here'!$M781="fy",1,0),0)</f>
        <v>0</v>
      </c>
      <c r="BV784" s="121">
        <f>IF('Copy &amp; Paste Roster Report Here'!$A781=BV$7,IF('Copy &amp; Paste Roster Report Here'!$M781="fy",1,0),0)</f>
        <v>0</v>
      </c>
      <c r="BW784" s="121">
        <f>IF('Copy &amp; Paste Roster Report Here'!$A781=BW$7,IF('Copy &amp; Paste Roster Report Here'!$M781="fy",1,0),0)</f>
        <v>0</v>
      </c>
      <c r="BX784" s="121">
        <f>IF('Copy &amp; Paste Roster Report Here'!$A781=BX$7,IF('Copy &amp; Paste Roster Report Here'!$M781="fy",1,0),0)</f>
        <v>0</v>
      </c>
      <c r="BY784" s="121">
        <f>IF('Copy &amp; Paste Roster Report Here'!$A781=BY$7,IF('Copy &amp; Paste Roster Report Here'!$M781="fy",1,0),0)</f>
        <v>0</v>
      </c>
      <c r="BZ784" s="121">
        <f>IF('Copy &amp; Paste Roster Report Here'!$A781=BZ$7,IF('Copy &amp; Paste Roster Report Here'!$M781="fy",1,0),0)</f>
        <v>0</v>
      </c>
      <c r="CA784" s="121">
        <f>IF('Copy &amp; Paste Roster Report Here'!$A781=CA$7,IF('Copy &amp; Paste Roster Report Here'!$M781="fy",1,0),0)</f>
        <v>0</v>
      </c>
      <c r="CB784" s="121">
        <f>IF('Copy &amp; Paste Roster Report Here'!$A781=CB$7,IF('Copy &amp; Paste Roster Report Here'!$M781="fy",1,0),0)</f>
        <v>0</v>
      </c>
      <c r="CC784" s="121">
        <f>IF('Copy &amp; Paste Roster Report Here'!$A781=CC$7,IF('Copy &amp; Paste Roster Report Here'!$M781="fy",1,0),0)</f>
        <v>0</v>
      </c>
      <c r="CD784" s="121">
        <f>IF('Copy &amp; Paste Roster Report Here'!$A781=CD$7,IF('Copy &amp; Paste Roster Report Here'!$M781="fy",1,0),0)</f>
        <v>0</v>
      </c>
      <c r="CE784" s="121">
        <f>IF('Copy &amp; Paste Roster Report Here'!$A781=CE$7,IF('Copy &amp; Paste Roster Report Here'!$M781="fy",1,0),0)</f>
        <v>0</v>
      </c>
      <c r="CF784" s="73">
        <f t="shared" si="193"/>
        <v>0</v>
      </c>
      <c r="CG784" s="122">
        <f>IF('Copy &amp; Paste Roster Report Here'!$A781=CG$7,IF('Copy &amp; Paste Roster Report Here'!$M781="RH",1,0),0)</f>
        <v>0</v>
      </c>
      <c r="CH784" s="122">
        <f>IF('Copy &amp; Paste Roster Report Here'!$A781=CH$7,IF('Copy &amp; Paste Roster Report Here'!$M781="RH",1,0),0)</f>
        <v>0</v>
      </c>
      <c r="CI784" s="122">
        <f>IF('Copy &amp; Paste Roster Report Here'!$A781=CI$7,IF('Copy &amp; Paste Roster Report Here'!$M781="RH",1,0),0)</f>
        <v>0</v>
      </c>
      <c r="CJ784" s="122">
        <f>IF('Copy &amp; Paste Roster Report Here'!$A781=CJ$7,IF('Copy &amp; Paste Roster Report Here'!$M781="RH",1,0),0)</f>
        <v>0</v>
      </c>
      <c r="CK784" s="122">
        <f>IF('Copy &amp; Paste Roster Report Here'!$A781=CK$7,IF('Copy &amp; Paste Roster Report Here'!$M781="RH",1,0),0)</f>
        <v>0</v>
      </c>
      <c r="CL784" s="122">
        <f>IF('Copy &amp; Paste Roster Report Here'!$A781=CL$7,IF('Copy &amp; Paste Roster Report Here'!$M781="RH",1,0),0)</f>
        <v>0</v>
      </c>
      <c r="CM784" s="122">
        <f>IF('Copy &amp; Paste Roster Report Here'!$A781=CM$7,IF('Copy &amp; Paste Roster Report Here'!$M781="RH",1,0),0)</f>
        <v>0</v>
      </c>
      <c r="CN784" s="122">
        <f>IF('Copy &amp; Paste Roster Report Here'!$A781=CN$7,IF('Copy &amp; Paste Roster Report Here'!$M781="RH",1,0),0)</f>
        <v>0</v>
      </c>
      <c r="CO784" s="122">
        <f>IF('Copy &amp; Paste Roster Report Here'!$A781=CO$7,IF('Copy &amp; Paste Roster Report Here'!$M781="RH",1,0),0)</f>
        <v>0</v>
      </c>
      <c r="CP784" s="122">
        <f>IF('Copy &amp; Paste Roster Report Here'!$A781=CP$7,IF('Copy &amp; Paste Roster Report Here'!$M781="RH",1,0),0)</f>
        <v>0</v>
      </c>
      <c r="CQ784" s="122">
        <f>IF('Copy &amp; Paste Roster Report Here'!$A781=CQ$7,IF('Copy &amp; Paste Roster Report Here'!$M781="RH",1,0),0)</f>
        <v>0</v>
      </c>
      <c r="CR784" s="73">
        <f t="shared" si="194"/>
        <v>0</v>
      </c>
      <c r="CS784" s="123">
        <f>IF('Copy &amp; Paste Roster Report Here'!$A781=CS$7,IF('Copy &amp; Paste Roster Report Here'!$M781="QT",1,0),0)</f>
        <v>0</v>
      </c>
      <c r="CT784" s="123">
        <f>IF('Copy &amp; Paste Roster Report Here'!$A781=CT$7,IF('Copy &amp; Paste Roster Report Here'!$M781="QT",1,0),0)</f>
        <v>0</v>
      </c>
      <c r="CU784" s="123">
        <f>IF('Copy &amp; Paste Roster Report Here'!$A781=CU$7,IF('Copy &amp; Paste Roster Report Here'!$M781="QT",1,0),0)</f>
        <v>0</v>
      </c>
      <c r="CV784" s="123">
        <f>IF('Copy &amp; Paste Roster Report Here'!$A781=CV$7,IF('Copy &amp; Paste Roster Report Here'!$M781="QT",1,0),0)</f>
        <v>0</v>
      </c>
      <c r="CW784" s="123">
        <f>IF('Copy &amp; Paste Roster Report Here'!$A781=CW$7,IF('Copy &amp; Paste Roster Report Here'!$M781="QT",1,0),0)</f>
        <v>0</v>
      </c>
      <c r="CX784" s="123">
        <f>IF('Copy &amp; Paste Roster Report Here'!$A781=CX$7,IF('Copy &amp; Paste Roster Report Here'!$M781="QT",1,0),0)</f>
        <v>0</v>
      </c>
      <c r="CY784" s="123">
        <f>IF('Copy &amp; Paste Roster Report Here'!$A781=CY$7,IF('Copy &amp; Paste Roster Report Here'!$M781="QT",1,0),0)</f>
        <v>0</v>
      </c>
      <c r="CZ784" s="123">
        <f>IF('Copy &amp; Paste Roster Report Here'!$A781=CZ$7,IF('Copy &amp; Paste Roster Report Here'!$M781="QT",1,0),0)</f>
        <v>0</v>
      </c>
      <c r="DA784" s="123">
        <f>IF('Copy &amp; Paste Roster Report Here'!$A781=DA$7,IF('Copy &amp; Paste Roster Report Here'!$M781="QT",1,0),0)</f>
        <v>0</v>
      </c>
      <c r="DB784" s="123">
        <f>IF('Copy &amp; Paste Roster Report Here'!$A781=DB$7,IF('Copy &amp; Paste Roster Report Here'!$M781="QT",1,0),0)</f>
        <v>0</v>
      </c>
      <c r="DC784" s="123">
        <f>IF('Copy &amp; Paste Roster Report Here'!$A781=DC$7,IF('Copy &amp; Paste Roster Report Here'!$M781="QT",1,0),0)</f>
        <v>0</v>
      </c>
      <c r="DD784" s="73">
        <f t="shared" si="195"/>
        <v>0</v>
      </c>
      <c r="DE784" s="124">
        <f>IF('Copy &amp; Paste Roster Report Here'!$A781=DE$7,IF('Copy &amp; Paste Roster Report Here'!$M781="xxxxxxxxxxx",1,0),0)</f>
        <v>0</v>
      </c>
      <c r="DF784" s="124">
        <f>IF('Copy &amp; Paste Roster Report Here'!$A781=DF$7,IF('Copy &amp; Paste Roster Report Here'!$M781="xxxxxxxxxxx",1,0),0)</f>
        <v>0</v>
      </c>
      <c r="DG784" s="124">
        <f>IF('Copy &amp; Paste Roster Report Here'!$A781=DG$7,IF('Copy &amp; Paste Roster Report Here'!$M781="xxxxxxxxxxx",1,0),0)</f>
        <v>0</v>
      </c>
      <c r="DH784" s="124">
        <f>IF('Copy &amp; Paste Roster Report Here'!$A781=DH$7,IF('Copy &amp; Paste Roster Report Here'!$M781="xxxxxxxxxxx",1,0),0)</f>
        <v>0</v>
      </c>
      <c r="DI784" s="124">
        <f>IF('Copy &amp; Paste Roster Report Here'!$A781=DI$7,IF('Copy &amp; Paste Roster Report Here'!$M781="xxxxxxxxxxx",1,0),0)</f>
        <v>0</v>
      </c>
      <c r="DJ784" s="124">
        <f>IF('Copy &amp; Paste Roster Report Here'!$A781=DJ$7,IF('Copy &amp; Paste Roster Report Here'!$M781="xxxxxxxxxxx",1,0),0)</f>
        <v>0</v>
      </c>
      <c r="DK784" s="124">
        <f>IF('Copy &amp; Paste Roster Report Here'!$A781=DK$7,IF('Copy &amp; Paste Roster Report Here'!$M781="xxxxxxxxxxx",1,0),0)</f>
        <v>0</v>
      </c>
      <c r="DL784" s="124">
        <f>IF('Copy &amp; Paste Roster Report Here'!$A781=DL$7,IF('Copy &amp; Paste Roster Report Here'!$M781="xxxxxxxxxxx",1,0),0)</f>
        <v>0</v>
      </c>
      <c r="DM784" s="124">
        <f>IF('Copy &amp; Paste Roster Report Here'!$A781=DM$7,IF('Copy &amp; Paste Roster Report Here'!$M781="xxxxxxxxxxx",1,0),0)</f>
        <v>0</v>
      </c>
      <c r="DN784" s="124">
        <f>IF('Copy &amp; Paste Roster Report Here'!$A781=DN$7,IF('Copy &amp; Paste Roster Report Here'!$M781="xxxxxxxxxxx",1,0),0)</f>
        <v>0</v>
      </c>
      <c r="DO784" s="124">
        <f>IF('Copy &amp; Paste Roster Report Here'!$A781=DO$7,IF('Copy &amp; Paste Roster Report Here'!$M781="xxxxxxxxxxx",1,0),0)</f>
        <v>0</v>
      </c>
      <c r="DP784" s="125">
        <f t="shared" si="196"/>
        <v>0</v>
      </c>
      <c r="DQ784" s="126">
        <f t="shared" si="197"/>
        <v>0</v>
      </c>
    </row>
    <row r="785" spans="1:121" x14ac:dyDescent="0.25">
      <c r="A785" s="111">
        <f t="shared" si="183"/>
        <v>0</v>
      </c>
      <c r="B785" s="111">
        <f t="shared" si="184"/>
        <v>0</v>
      </c>
      <c r="C785" s="112">
        <f>+('Copy &amp; Paste Roster Report Here'!$P782-'Copy &amp; Paste Roster Report Here'!$O782)/30</f>
        <v>0</v>
      </c>
      <c r="D785" s="112">
        <f>+('Copy &amp; Paste Roster Report Here'!$P782-'Copy &amp; Paste Roster Report Here'!$O782)</f>
        <v>0</v>
      </c>
      <c r="E785" s="111">
        <f>'Copy &amp; Paste Roster Report Here'!N782</f>
        <v>0</v>
      </c>
      <c r="F785" s="111" t="str">
        <f t="shared" si="185"/>
        <v>N</v>
      </c>
      <c r="G785" s="111">
        <f>'Copy &amp; Paste Roster Report Here'!R782</f>
        <v>0</v>
      </c>
      <c r="H785" s="113">
        <f t="shared" si="186"/>
        <v>0</v>
      </c>
      <c r="I785" s="112">
        <f>IF(F785="N",$F$5-'Copy &amp; Paste Roster Report Here'!O782,+'Copy &amp; Paste Roster Report Here'!Q782-'Copy &amp; Paste Roster Report Here'!O782)</f>
        <v>0</v>
      </c>
      <c r="J785" s="114">
        <f t="shared" si="187"/>
        <v>0</v>
      </c>
      <c r="K785" s="114">
        <f t="shared" si="188"/>
        <v>0</v>
      </c>
      <c r="L785" s="115">
        <f>'Copy &amp; Paste Roster Report Here'!F782</f>
        <v>0</v>
      </c>
      <c r="M785" s="116">
        <f t="shared" si="189"/>
        <v>0</v>
      </c>
      <c r="N785" s="117">
        <f>IF('Copy &amp; Paste Roster Report Here'!$A782='Analytical Tests'!N$7,IF($F785="Y",+$H785*N$6,0),0)</f>
        <v>0</v>
      </c>
      <c r="O785" s="117">
        <f>IF('Copy &amp; Paste Roster Report Here'!$A782='Analytical Tests'!O$7,IF($F785="Y",+$H785*O$6,0),0)</f>
        <v>0</v>
      </c>
      <c r="P785" s="117">
        <f>IF('Copy &amp; Paste Roster Report Here'!$A782='Analytical Tests'!P$7,IF($F785="Y",+$H785*P$6,0),0)</f>
        <v>0</v>
      </c>
      <c r="Q785" s="117">
        <f>IF('Copy &amp; Paste Roster Report Here'!$A782='Analytical Tests'!Q$7,IF($F785="Y",+$H785*Q$6,0),0)</f>
        <v>0</v>
      </c>
      <c r="R785" s="117">
        <f>IF('Copy &amp; Paste Roster Report Here'!$A782='Analytical Tests'!R$7,IF($F785="Y",+$H785*R$6,0),0)</f>
        <v>0</v>
      </c>
      <c r="S785" s="117">
        <f>IF('Copy &amp; Paste Roster Report Here'!$A782='Analytical Tests'!S$7,IF($F785="Y",+$H785*S$6,0),0)</f>
        <v>0</v>
      </c>
      <c r="T785" s="117">
        <f>IF('Copy &amp; Paste Roster Report Here'!$A782='Analytical Tests'!T$7,IF($F785="Y",+$H785*T$6,0),0)</f>
        <v>0</v>
      </c>
      <c r="U785" s="117">
        <f>IF('Copy &amp; Paste Roster Report Here'!$A782='Analytical Tests'!U$7,IF($F785="Y",+$H785*U$6,0),0)</f>
        <v>0</v>
      </c>
      <c r="V785" s="117">
        <f>IF('Copy &amp; Paste Roster Report Here'!$A782='Analytical Tests'!V$7,IF($F785="Y",+$H785*V$6,0),0)</f>
        <v>0</v>
      </c>
      <c r="W785" s="117">
        <f>IF('Copy &amp; Paste Roster Report Here'!$A782='Analytical Tests'!W$7,IF($F785="Y",+$H785*W$6,0),0)</f>
        <v>0</v>
      </c>
      <c r="X785" s="117">
        <f>IF('Copy &amp; Paste Roster Report Here'!$A782='Analytical Tests'!X$7,IF($F785="Y",+$H785*X$6,0),0)</f>
        <v>0</v>
      </c>
      <c r="Y785" s="117" t="b">
        <f>IF('Copy &amp; Paste Roster Report Here'!$A782='Analytical Tests'!Y$7,IF($F785="N",IF($J785&gt;=$C785,Y$6,+($I785/$D785)*Y$6),0))</f>
        <v>0</v>
      </c>
      <c r="Z785" s="117" t="b">
        <f>IF('Copy &amp; Paste Roster Report Here'!$A782='Analytical Tests'!Z$7,IF($F785="N",IF($J785&gt;=$C785,Z$6,+($I785/$D785)*Z$6),0))</f>
        <v>0</v>
      </c>
      <c r="AA785" s="117" t="b">
        <f>IF('Copy &amp; Paste Roster Report Here'!$A782='Analytical Tests'!AA$7,IF($F785="N",IF($J785&gt;=$C785,AA$6,+($I785/$D785)*AA$6),0))</f>
        <v>0</v>
      </c>
      <c r="AB785" s="117" t="b">
        <f>IF('Copy &amp; Paste Roster Report Here'!$A782='Analytical Tests'!AB$7,IF($F785="N",IF($J785&gt;=$C785,AB$6,+($I785/$D785)*AB$6),0))</f>
        <v>0</v>
      </c>
      <c r="AC785" s="117" t="b">
        <f>IF('Copy &amp; Paste Roster Report Here'!$A782='Analytical Tests'!AC$7,IF($F785="N",IF($J785&gt;=$C785,AC$6,+($I785/$D785)*AC$6),0))</f>
        <v>0</v>
      </c>
      <c r="AD785" s="117" t="b">
        <f>IF('Copy &amp; Paste Roster Report Here'!$A782='Analytical Tests'!AD$7,IF($F785="N",IF($J785&gt;=$C785,AD$6,+($I785/$D785)*AD$6),0))</f>
        <v>0</v>
      </c>
      <c r="AE785" s="117" t="b">
        <f>IF('Copy &amp; Paste Roster Report Here'!$A782='Analytical Tests'!AE$7,IF($F785="N",IF($J785&gt;=$C785,AE$6,+($I785/$D785)*AE$6),0))</f>
        <v>0</v>
      </c>
      <c r="AF785" s="117" t="b">
        <f>IF('Copy &amp; Paste Roster Report Here'!$A782='Analytical Tests'!AF$7,IF($F785="N",IF($J785&gt;=$C785,AF$6,+($I785/$D785)*AF$6),0))</f>
        <v>0</v>
      </c>
      <c r="AG785" s="117" t="b">
        <f>IF('Copy &amp; Paste Roster Report Here'!$A782='Analytical Tests'!AG$7,IF($F785="N",IF($J785&gt;=$C785,AG$6,+($I785/$D785)*AG$6),0))</f>
        <v>0</v>
      </c>
      <c r="AH785" s="117" t="b">
        <f>IF('Copy &amp; Paste Roster Report Here'!$A782='Analytical Tests'!AH$7,IF($F785="N",IF($J785&gt;=$C785,AH$6,+($I785/$D785)*AH$6),0))</f>
        <v>0</v>
      </c>
      <c r="AI785" s="117" t="b">
        <f>IF('Copy &amp; Paste Roster Report Here'!$A782='Analytical Tests'!AI$7,IF($F785="N",IF($J785&gt;=$C785,AI$6,+($I785/$D785)*AI$6),0))</f>
        <v>0</v>
      </c>
      <c r="AJ785" s="79"/>
      <c r="AK785" s="118">
        <f>IF('Copy &amp; Paste Roster Report Here'!$A782=AK$7,IF('Copy &amp; Paste Roster Report Here'!$M782="FT",1,0),0)</f>
        <v>0</v>
      </c>
      <c r="AL785" s="118">
        <f>IF('Copy &amp; Paste Roster Report Here'!$A782=AL$7,IF('Copy &amp; Paste Roster Report Here'!$M782="FT",1,0),0)</f>
        <v>0</v>
      </c>
      <c r="AM785" s="118">
        <f>IF('Copy &amp; Paste Roster Report Here'!$A782=AM$7,IF('Copy &amp; Paste Roster Report Here'!$M782="FT",1,0),0)</f>
        <v>0</v>
      </c>
      <c r="AN785" s="118">
        <f>IF('Copy &amp; Paste Roster Report Here'!$A782=AN$7,IF('Copy &amp; Paste Roster Report Here'!$M782="FT",1,0),0)</f>
        <v>0</v>
      </c>
      <c r="AO785" s="118">
        <f>IF('Copy &amp; Paste Roster Report Here'!$A782=AO$7,IF('Copy &amp; Paste Roster Report Here'!$M782="FT",1,0),0)</f>
        <v>0</v>
      </c>
      <c r="AP785" s="118">
        <f>IF('Copy &amp; Paste Roster Report Here'!$A782=AP$7,IF('Copy &amp; Paste Roster Report Here'!$M782="FT",1,0),0)</f>
        <v>0</v>
      </c>
      <c r="AQ785" s="118">
        <f>IF('Copy &amp; Paste Roster Report Here'!$A782=AQ$7,IF('Copy &amp; Paste Roster Report Here'!$M782="FT",1,0),0)</f>
        <v>0</v>
      </c>
      <c r="AR785" s="118">
        <f>IF('Copy &amp; Paste Roster Report Here'!$A782=AR$7,IF('Copy &amp; Paste Roster Report Here'!$M782="FT",1,0),0)</f>
        <v>0</v>
      </c>
      <c r="AS785" s="118">
        <f>IF('Copy &amp; Paste Roster Report Here'!$A782=AS$7,IF('Copy &amp; Paste Roster Report Here'!$M782="FT",1,0),0)</f>
        <v>0</v>
      </c>
      <c r="AT785" s="118">
        <f>IF('Copy &amp; Paste Roster Report Here'!$A782=AT$7,IF('Copy &amp; Paste Roster Report Here'!$M782="FT",1,0),0)</f>
        <v>0</v>
      </c>
      <c r="AU785" s="118">
        <f>IF('Copy &amp; Paste Roster Report Here'!$A782=AU$7,IF('Copy &amp; Paste Roster Report Here'!$M782="FT",1,0),0)</f>
        <v>0</v>
      </c>
      <c r="AV785" s="73">
        <f t="shared" si="190"/>
        <v>0</v>
      </c>
      <c r="AW785" s="119">
        <f>IF('Copy &amp; Paste Roster Report Here'!$A782=AW$7,IF('Copy &amp; Paste Roster Report Here'!$M782="HT",1,0),0)</f>
        <v>0</v>
      </c>
      <c r="AX785" s="119">
        <f>IF('Copy &amp; Paste Roster Report Here'!$A782=AX$7,IF('Copy &amp; Paste Roster Report Here'!$M782="HT",1,0),0)</f>
        <v>0</v>
      </c>
      <c r="AY785" s="119">
        <f>IF('Copy &amp; Paste Roster Report Here'!$A782=AY$7,IF('Copy &amp; Paste Roster Report Here'!$M782="HT",1,0),0)</f>
        <v>0</v>
      </c>
      <c r="AZ785" s="119">
        <f>IF('Copy &amp; Paste Roster Report Here'!$A782=AZ$7,IF('Copy &amp; Paste Roster Report Here'!$M782="HT",1,0),0)</f>
        <v>0</v>
      </c>
      <c r="BA785" s="119">
        <f>IF('Copy &amp; Paste Roster Report Here'!$A782=BA$7,IF('Copy &amp; Paste Roster Report Here'!$M782="HT",1,0),0)</f>
        <v>0</v>
      </c>
      <c r="BB785" s="119">
        <f>IF('Copy &amp; Paste Roster Report Here'!$A782=BB$7,IF('Copy &amp; Paste Roster Report Here'!$M782="HT",1,0),0)</f>
        <v>0</v>
      </c>
      <c r="BC785" s="119">
        <f>IF('Copy &amp; Paste Roster Report Here'!$A782=BC$7,IF('Copy &amp; Paste Roster Report Here'!$M782="HT",1,0),0)</f>
        <v>0</v>
      </c>
      <c r="BD785" s="119">
        <f>IF('Copy &amp; Paste Roster Report Here'!$A782=BD$7,IF('Copy &amp; Paste Roster Report Here'!$M782="HT",1,0),0)</f>
        <v>0</v>
      </c>
      <c r="BE785" s="119">
        <f>IF('Copy &amp; Paste Roster Report Here'!$A782=BE$7,IF('Copy &amp; Paste Roster Report Here'!$M782="HT",1,0),0)</f>
        <v>0</v>
      </c>
      <c r="BF785" s="119">
        <f>IF('Copy &amp; Paste Roster Report Here'!$A782=BF$7,IF('Copy &amp; Paste Roster Report Here'!$M782="HT",1,0),0)</f>
        <v>0</v>
      </c>
      <c r="BG785" s="119">
        <f>IF('Copy &amp; Paste Roster Report Here'!$A782=BG$7,IF('Copy &amp; Paste Roster Report Here'!$M782="HT",1,0),0)</f>
        <v>0</v>
      </c>
      <c r="BH785" s="73">
        <f t="shared" si="191"/>
        <v>0</v>
      </c>
      <c r="BI785" s="120">
        <f>IF('Copy &amp; Paste Roster Report Here'!$A782=BI$7,IF('Copy &amp; Paste Roster Report Here'!$M782="MT",1,0),0)</f>
        <v>0</v>
      </c>
      <c r="BJ785" s="120">
        <f>IF('Copy &amp; Paste Roster Report Here'!$A782=BJ$7,IF('Copy &amp; Paste Roster Report Here'!$M782="MT",1,0),0)</f>
        <v>0</v>
      </c>
      <c r="BK785" s="120">
        <f>IF('Copy &amp; Paste Roster Report Here'!$A782=BK$7,IF('Copy &amp; Paste Roster Report Here'!$M782="MT",1,0),0)</f>
        <v>0</v>
      </c>
      <c r="BL785" s="120">
        <f>IF('Copy &amp; Paste Roster Report Here'!$A782=BL$7,IF('Copy &amp; Paste Roster Report Here'!$M782="MT",1,0),0)</f>
        <v>0</v>
      </c>
      <c r="BM785" s="120">
        <f>IF('Copy &amp; Paste Roster Report Here'!$A782=BM$7,IF('Copy &amp; Paste Roster Report Here'!$M782="MT",1,0),0)</f>
        <v>0</v>
      </c>
      <c r="BN785" s="120">
        <f>IF('Copy &amp; Paste Roster Report Here'!$A782=BN$7,IF('Copy &amp; Paste Roster Report Here'!$M782="MT",1,0),0)</f>
        <v>0</v>
      </c>
      <c r="BO785" s="120">
        <f>IF('Copy &amp; Paste Roster Report Here'!$A782=BO$7,IF('Copy &amp; Paste Roster Report Here'!$M782="MT",1,0),0)</f>
        <v>0</v>
      </c>
      <c r="BP785" s="120">
        <f>IF('Copy &amp; Paste Roster Report Here'!$A782=BP$7,IF('Copy &amp; Paste Roster Report Here'!$M782="MT",1,0),0)</f>
        <v>0</v>
      </c>
      <c r="BQ785" s="120">
        <f>IF('Copy &amp; Paste Roster Report Here'!$A782=BQ$7,IF('Copy &amp; Paste Roster Report Here'!$M782="MT",1,0),0)</f>
        <v>0</v>
      </c>
      <c r="BR785" s="120">
        <f>IF('Copy &amp; Paste Roster Report Here'!$A782=BR$7,IF('Copy &amp; Paste Roster Report Here'!$M782="MT",1,0),0)</f>
        <v>0</v>
      </c>
      <c r="BS785" s="120">
        <f>IF('Copy &amp; Paste Roster Report Here'!$A782=BS$7,IF('Copy &amp; Paste Roster Report Here'!$M782="MT",1,0),0)</f>
        <v>0</v>
      </c>
      <c r="BT785" s="73">
        <f t="shared" si="192"/>
        <v>0</v>
      </c>
      <c r="BU785" s="121">
        <f>IF('Copy &amp; Paste Roster Report Here'!$A782=BU$7,IF('Copy &amp; Paste Roster Report Here'!$M782="fy",1,0),0)</f>
        <v>0</v>
      </c>
      <c r="BV785" s="121">
        <f>IF('Copy &amp; Paste Roster Report Here'!$A782=BV$7,IF('Copy &amp; Paste Roster Report Here'!$M782="fy",1,0),0)</f>
        <v>0</v>
      </c>
      <c r="BW785" s="121">
        <f>IF('Copy &amp; Paste Roster Report Here'!$A782=BW$7,IF('Copy &amp; Paste Roster Report Here'!$M782="fy",1,0),0)</f>
        <v>0</v>
      </c>
      <c r="BX785" s="121">
        <f>IF('Copy &amp; Paste Roster Report Here'!$A782=BX$7,IF('Copy &amp; Paste Roster Report Here'!$M782="fy",1,0),0)</f>
        <v>0</v>
      </c>
      <c r="BY785" s="121">
        <f>IF('Copy &amp; Paste Roster Report Here'!$A782=BY$7,IF('Copy &amp; Paste Roster Report Here'!$M782="fy",1,0),0)</f>
        <v>0</v>
      </c>
      <c r="BZ785" s="121">
        <f>IF('Copy &amp; Paste Roster Report Here'!$A782=BZ$7,IF('Copy &amp; Paste Roster Report Here'!$M782="fy",1,0),0)</f>
        <v>0</v>
      </c>
      <c r="CA785" s="121">
        <f>IF('Copy &amp; Paste Roster Report Here'!$A782=CA$7,IF('Copy &amp; Paste Roster Report Here'!$M782="fy",1,0),0)</f>
        <v>0</v>
      </c>
      <c r="CB785" s="121">
        <f>IF('Copy &amp; Paste Roster Report Here'!$A782=CB$7,IF('Copy &amp; Paste Roster Report Here'!$M782="fy",1,0),0)</f>
        <v>0</v>
      </c>
      <c r="CC785" s="121">
        <f>IF('Copy &amp; Paste Roster Report Here'!$A782=CC$7,IF('Copy &amp; Paste Roster Report Here'!$M782="fy",1,0),0)</f>
        <v>0</v>
      </c>
      <c r="CD785" s="121">
        <f>IF('Copy &amp; Paste Roster Report Here'!$A782=CD$7,IF('Copy &amp; Paste Roster Report Here'!$M782="fy",1,0),0)</f>
        <v>0</v>
      </c>
      <c r="CE785" s="121">
        <f>IF('Copy &amp; Paste Roster Report Here'!$A782=CE$7,IF('Copy &amp; Paste Roster Report Here'!$M782="fy",1,0),0)</f>
        <v>0</v>
      </c>
      <c r="CF785" s="73">
        <f t="shared" si="193"/>
        <v>0</v>
      </c>
      <c r="CG785" s="122">
        <f>IF('Copy &amp; Paste Roster Report Here'!$A782=CG$7,IF('Copy &amp; Paste Roster Report Here'!$M782="RH",1,0),0)</f>
        <v>0</v>
      </c>
      <c r="CH785" s="122">
        <f>IF('Copy &amp; Paste Roster Report Here'!$A782=CH$7,IF('Copy &amp; Paste Roster Report Here'!$M782="RH",1,0),0)</f>
        <v>0</v>
      </c>
      <c r="CI785" s="122">
        <f>IF('Copy &amp; Paste Roster Report Here'!$A782=CI$7,IF('Copy &amp; Paste Roster Report Here'!$M782="RH",1,0),0)</f>
        <v>0</v>
      </c>
      <c r="CJ785" s="122">
        <f>IF('Copy &amp; Paste Roster Report Here'!$A782=CJ$7,IF('Copy &amp; Paste Roster Report Here'!$M782="RH",1,0),0)</f>
        <v>0</v>
      </c>
      <c r="CK785" s="122">
        <f>IF('Copy &amp; Paste Roster Report Here'!$A782=CK$7,IF('Copy &amp; Paste Roster Report Here'!$M782="RH",1,0),0)</f>
        <v>0</v>
      </c>
      <c r="CL785" s="122">
        <f>IF('Copy &amp; Paste Roster Report Here'!$A782=CL$7,IF('Copy &amp; Paste Roster Report Here'!$M782="RH",1,0),0)</f>
        <v>0</v>
      </c>
      <c r="CM785" s="122">
        <f>IF('Copy &amp; Paste Roster Report Here'!$A782=CM$7,IF('Copy &amp; Paste Roster Report Here'!$M782="RH",1,0),0)</f>
        <v>0</v>
      </c>
      <c r="CN785" s="122">
        <f>IF('Copy &amp; Paste Roster Report Here'!$A782=CN$7,IF('Copy &amp; Paste Roster Report Here'!$M782="RH",1,0),0)</f>
        <v>0</v>
      </c>
      <c r="CO785" s="122">
        <f>IF('Copy &amp; Paste Roster Report Here'!$A782=CO$7,IF('Copy &amp; Paste Roster Report Here'!$M782="RH",1,0),0)</f>
        <v>0</v>
      </c>
      <c r="CP785" s="122">
        <f>IF('Copy &amp; Paste Roster Report Here'!$A782=CP$7,IF('Copy &amp; Paste Roster Report Here'!$M782="RH",1,0),0)</f>
        <v>0</v>
      </c>
      <c r="CQ785" s="122">
        <f>IF('Copy &amp; Paste Roster Report Here'!$A782=CQ$7,IF('Copy &amp; Paste Roster Report Here'!$M782="RH",1,0),0)</f>
        <v>0</v>
      </c>
      <c r="CR785" s="73">
        <f t="shared" si="194"/>
        <v>0</v>
      </c>
      <c r="CS785" s="123">
        <f>IF('Copy &amp; Paste Roster Report Here'!$A782=CS$7,IF('Copy &amp; Paste Roster Report Here'!$M782="QT",1,0),0)</f>
        <v>0</v>
      </c>
      <c r="CT785" s="123">
        <f>IF('Copy &amp; Paste Roster Report Here'!$A782=CT$7,IF('Copy &amp; Paste Roster Report Here'!$M782="QT",1,0),0)</f>
        <v>0</v>
      </c>
      <c r="CU785" s="123">
        <f>IF('Copy &amp; Paste Roster Report Here'!$A782=CU$7,IF('Copy &amp; Paste Roster Report Here'!$M782="QT",1,0),0)</f>
        <v>0</v>
      </c>
      <c r="CV785" s="123">
        <f>IF('Copy &amp; Paste Roster Report Here'!$A782=CV$7,IF('Copy &amp; Paste Roster Report Here'!$M782="QT",1,0),0)</f>
        <v>0</v>
      </c>
      <c r="CW785" s="123">
        <f>IF('Copy &amp; Paste Roster Report Here'!$A782=CW$7,IF('Copy &amp; Paste Roster Report Here'!$M782="QT",1,0),0)</f>
        <v>0</v>
      </c>
      <c r="CX785" s="123">
        <f>IF('Copy &amp; Paste Roster Report Here'!$A782=CX$7,IF('Copy &amp; Paste Roster Report Here'!$M782="QT",1,0),0)</f>
        <v>0</v>
      </c>
      <c r="CY785" s="123">
        <f>IF('Copy &amp; Paste Roster Report Here'!$A782=CY$7,IF('Copy &amp; Paste Roster Report Here'!$M782="QT",1,0),0)</f>
        <v>0</v>
      </c>
      <c r="CZ785" s="123">
        <f>IF('Copy &amp; Paste Roster Report Here'!$A782=CZ$7,IF('Copy &amp; Paste Roster Report Here'!$M782="QT",1,0),0)</f>
        <v>0</v>
      </c>
      <c r="DA785" s="123">
        <f>IF('Copy &amp; Paste Roster Report Here'!$A782=DA$7,IF('Copy &amp; Paste Roster Report Here'!$M782="QT",1,0),0)</f>
        <v>0</v>
      </c>
      <c r="DB785" s="123">
        <f>IF('Copy &amp; Paste Roster Report Here'!$A782=DB$7,IF('Copy &amp; Paste Roster Report Here'!$M782="QT",1,0),0)</f>
        <v>0</v>
      </c>
      <c r="DC785" s="123">
        <f>IF('Copy &amp; Paste Roster Report Here'!$A782=DC$7,IF('Copy &amp; Paste Roster Report Here'!$M782="QT",1,0),0)</f>
        <v>0</v>
      </c>
      <c r="DD785" s="73">
        <f t="shared" si="195"/>
        <v>0</v>
      </c>
      <c r="DE785" s="124">
        <f>IF('Copy &amp; Paste Roster Report Here'!$A782=DE$7,IF('Copy &amp; Paste Roster Report Here'!$M782="xxxxxxxxxxx",1,0),0)</f>
        <v>0</v>
      </c>
      <c r="DF785" s="124">
        <f>IF('Copy &amp; Paste Roster Report Here'!$A782=DF$7,IF('Copy &amp; Paste Roster Report Here'!$M782="xxxxxxxxxxx",1,0),0)</f>
        <v>0</v>
      </c>
      <c r="DG785" s="124">
        <f>IF('Copy &amp; Paste Roster Report Here'!$A782=DG$7,IF('Copy &amp; Paste Roster Report Here'!$M782="xxxxxxxxxxx",1,0),0)</f>
        <v>0</v>
      </c>
      <c r="DH785" s="124">
        <f>IF('Copy &amp; Paste Roster Report Here'!$A782=DH$7,IF('Copy &amp; Paste Roster Report Here'!$M782="xxxxxxxxxxx",1,0),0)</f>
        <v>0</v>
      </c>
      <c r="DI785" s="124">
        <f>IF('Copy &amp; Paste Roster Report Here'!$A782=DI$7,IF('Copy &amp; Paste Roster Report Here'!$M782="xxxxxxxxxxx",1,0),0)</f>
        <v>0</v>
      </c>
      <c r="DJ785" s="124">
        <f>IF('Copy &amp; Paste Roster Report Here'!$A782=DJ$7,IF('Copy &amp; Paste Roster Report Here'!$M782="xxxxxxxxxxx",1,0),0)</f>
        <v>0</v>
      </c>
      <c r="DK785" s="124">
        <f>IF('Copy &amp; Paste Roster Report Here'!$A782=DK$7,IF('Copy &amp; Paste Roster Report Here'!$M782="xxxxxxxxxxx",1,0),0)</f>
        <v>0</v>
      </c>
      <c r="DL785" s="124">
        <f>IF('Copy &amp; Paste Roster Report Here'!$A782=DL$7,IF('Copy &amp; Paste Roster Report Here'!$M782="xxxxxxxxxxx",1,0),0)</f>
        <v>0</v>
      </c>
      <c r="DM785" s="124">
        <f>IF('Copy &amp; Paste Roster Report Here'!$A782=DM$7,IF('Copy &amp; Paste Roster Report Here'!$M782="xxxxxxxxxxx",1,0),0)</f>
        <v>0</v>
      </c>
      <c r="DN785" s="124">
        <f>IF('Copy &amp; Paste Roster Report Here'!$A782=DN$7,IF('Copy &amp; Paste Roster Report Here'!$M782="xxxxxxxxxxx",1,0),0)</f>
        <v>0</v>
      </c>
      <c r="DO785" s="124">
        <f>IF('Copy &amp; Paste Roster Report Here'!$A782=DO$7,IF('Copy &amp; Paste Roster Report Here'!$M782="xxxxxxxxxxx",1,0),0)</f>
        <v>0</v>
      </c>
      <c r="DP785" s="125">
        <f t="shared" si="196"/>
        <v>0</v>
      </c>
      <c r="DQ785" s="126">
        <f t="shared" si="197"/>
        <v>0</v>
      </c>
    </row>
    <row r="786" spans="1:121" x14ac:dyDescent="0.25">
      <c r="A786" s="111">
        <f t="shared" si="183"/>
        <v>0</v>
      </c>
      <c r="B786" s="111">
        <f t="shared" si="184"/>
        <v>0</v>
      </c>
      <c r="C786" s="112">
        <f>+('Copy &amp; Paste Roster Report Here'!$P783-'Copy &amp; Paste Roster Report Here'!$O783)/30</f>
        <v>0</v>
      </c>
      <c r="D786" s="112">
        <f>+('Copy &amp; Paste Roster Report Here'!$P783-'Copy &amp; Paste Roster Report Here'!$O783)</f>
        <v>0</v>
      </c>
      <c r="E786" s="111">
        <f>'Copy &amp; Paste Roster Report Here'!N783</f>
        <v>0</v>
      </c>
      <c r="F786" s="111" t="str">
        <f t="shared" si="185"/>
        <v>N</v>
      </c>
      <c r="G786" s="111">
        <f>'Copy &amp; Paste Roster Report Here'!R783</f>
        <v>0</v>
      </c>
      <c r="H786" s="113">
        <f t="shared" si="186"/>
        <v>0</v>
      </c>
      <c r="I786" s="112">
        <f>IF(F786="N",$F$5-'Copy &amp; Paste Roster Report Here'!O783,+'Copy &amp; Paste Roster Report Here'!Q783-'Copy &amp; Paste Roster Report Here'!O783)</f>
        <v>0</v>
      </c>
      <c r="J786" s="114">
        <f t="shared" si="187"/>
        <v>0</v>
      </c>
      <c r="K786" s="114">
        <f t="shared" si="188"/>
        <v>0</v>
      </c>
      <c r="L786" s="115">
        <f>'Copy &amp; Paste Roster Report Here'!F783</f>
        <v>0</v>
      </c>
      <c r="M786" s="116">
        <f t="shared" si="189"/>
        <v>0</v>
      </c>
      <c r="N786" s="117">
        <f>IF('Copy &amp; Paste Roster Report Here'!$A783='Analytical Tests'!N$7,IF($F786="Y",+$H786*N$6,0),0)</f>
        <v>0</v>
      </c>
      <c r="O786" s="117">
        <f>IF('Copy &amp; Paste Roster Report Here'!$A783='Analytical Tests'!O$7,IF($F786="Y",+$H786*O$6,0),0)</f>
        <v>0</v>
      </c>
      <c r="P786" s="117">
        <f>IF('Copy &amp; Paste Roster Report Here'!$A783='Analytical Tests'!P$7,IF($F786="Y",+$H786*P$6,0),0)</f>
        <v>0</v>
      </c>
      <c r="Q786" s="117">
        <f>IF('Copy &amp; Paste Roster Report Here'!$A783='Analytical Tests'!Q$7,IF($F786="Y",+$H786*Q$6,0),0)</f>
        <v>0</v>
      </c>
      <c r="R786" s="117">
        <f>IF('Copy &amp; Paste Roster Report Here'!$A783='Analytical Tests'!R$7,IF($F786="Y",+$H786*R$6,0),0)</f>
        <v>0</v>
      </c>
      <c r="S786" s="117">
        <f>IF('Copy &amp; Paste Roster Report Here'!$A783='Analytical Tests'!S$7,IF($F786="Y",+$H786*S$6,0),0)</f>
        <v>0</v>
      </c>
      <c r="T786" s="117">
        <f>IF('Copy &amp; Paste Roster Report Here'!$A783='Analytical Tests'!T$7,IF($F786="Y",+$H786*T$6,0),0)</f>
        <v>0</v>
      </c>
      <c r="U786" s="117">
        <f>IF('Copy &amp; Paste Roster Report Here'!$A783='Analytical Tests'!U$7,IF($F786="Y",+$H786*U$6,0),0)</f>
        <v>0</v>
      </c>
      <c r="V786" s="117">
        <f>IF('Copy &amp; Paste Roster Report Here'!$A783='Analytical Tests'!V$7,IF($F786="Y",+$H786*V$6,0),0)</f>
        <v>0</v>
      </c>
      <c r="W786" s="117">
        <f>IF('Copy &amp; Paste Roster Report Here'!$A783='Analytical Tests'!W$7,IF($F786="Y",+$H786*W$6,0),0)</f>
        <v>0</v>
      </c>
      <c r="X786" s="117">
        <f>IF('Copy &amp; Paste Roster Report Here'!$A783='Analytical Tests'!X$7,IF($F786="Y",+$H786*X$6,0),0)</f>
        <v>0</v>
      </c>
      <c r="Y786" s="117" t="b">
        <f>IF('Copy &amp; Paste Roster Report Here'!$A783='Analytical Tests'!Y$7,IF($F786="N",IF($J786&gt;=$C786,Y$6,+($I786/$D786)*Y$6),0))</f>
        <v>0</v>
      </c>
      <c r="Z786" s="117" t="b">
        <f>IF('Copy &amp; Paste Roster Report Here'!$A783='Analytical Tests'!Z$7,IF($F786="N",IF($J786&gt;=$C786,Z$6,+($I786/$D786)*Z$6),0))</f>
        <v>0</v>
      </c>
      <c r="AA786" s="117" t="b">
        <f>IF('Copy &amp; Paste Roster Report Here'!$A783='Analytical Tests'!AA$7,IF($F786="N",IF($J786&gt;=$C786,AA$6,+($I786/$D786)*AA$6),0))</f>
        <v>0</v>
      </c>
      <c r="AB786" s="117" t="b">
        <f>IF('Copy &amp; Paste Roster Report Here'!$A783='Analytical Tests'!AB$7,IF($F786="N",IF($J786&gt;=$C786,AB$6,+($I786/$D786)*AB$6),0))</f>
        <v>0</v>
      </c>
      <c r="AC786" s="117" t="b">
        <f>IF('Copy &amp; Paste Roster Report Here'!$A783='Analytical Tests'!AC$7,IF($F786="N",IF($J786&gt;=$C786,AC$6,+($I786/$D786)*AC$6),0))</f>
        <v>0</v>
      </c>
      <c r="AD786" s="117" t="b">
        <f>IF('Copy &amp; Paste Roster Report Here'!$A783='Analytical Tests'!AD$7,IF($F786="N",IF($J786&gt;=$C786,AD$6,+($I786/$D786)*AD$6),0))</f>
        <v>0</v>
      </c>
      <c r="AE786" s="117" t="b">
        <f>IF('Copy &amp; Paste Roster Report Here'!$A783='Analytical Tests'!AE$7,IF($F786="N",IF($J786&gt;=$C786,AE$6,+($I786/$D786)*AE$6),0))</f>
        <v>0</v>
      </c>
      <c r="AF786" s="117" t="b">
        <f>IF('Copy &amp; Paste Roster Report Here'!$A783='Analytical Tests'!AF$7,IF($F786="N",IF($J786&gt;=$C786,AF$6,+($I786/$D786)*AF$6),0))</f>
        <v>0</v>
      </c>
      <c r="AG786" s="117" t="b">
        <f>IF('Copy &amp; Paste Roster Report Here'!$A783='Analytical Tests'!AG$7,IF($F786="N",IF($J786&gt;=$C786,AG$6,+($I786/$D786)*AG$6),0))</f>
        <v>0</v>
      </c>
      <c r="AH786" s="117" t="b">
        <f>IF('Copy &amp; Paste Roster Report Here'!$A783='Analytical Tests'!AH$7,IF($F786="N",IF($J786&gt;=$C786,AH$6,+($I786/$D786)*AH$6),0))</f>
        <v>0</v>
      </c>
      <c r="AI786" s="117" t="b">
        <f>IF('Copy &amp; Paste Roster Report Here'!$A783='Analytical Tests'!AI$7,IF($F786="N",IF($J786&gt;=$C786,AI$6,+($I786/$D786)*AI$6),0))</f>
        <v>0</v>
      </c>
      <c r="AJ786" s="79"/>
      <c r="AK786" s="118">
        <f>IF('Copy &amp; Paste Roster Report Here'!$A783=AK$7,IF('Copy &amp; Paste Roster Report Here'!$M783="FT",1,0),0)</f>
        <v>0</v>
      </c>
      <c r="AL786" s="118">
        <f>IF('Copy &amp; Paste Roster Report Here'!$A783=AL$7,IF('Copy &amp; Paste Roster Report Here'!$M783="FT",1,0),0)</f>
        <v>0</v>
      </c>
      <c r="AM786" s="118">
        <f>IF('Copy &amp; Paste Roster Report Here'!$A783=AM$7,IF('Copy &amp; Paste Roster Report Here'!$M783="FT",1,0),0)</f>
        <v>0</v>
      </c>
      <c r="AN786" s="118">
        <f>IF('Copy &amp; Paste Roster Report Here'!$A783=AN$7,IF('Copy &amp; Paste Roster Report Here'!$M783="FT",1,0),0)</f>
        <v>0</v>
      </c>
      <c r="AO786" s="118">
        <f>IF('Copy &amp; Paste Roster Report Here'!$A783=AO$7,IF('Copy &amp; Paste Roster Report Here'!$M783="FT",1,0),0)</f>
        <v>0</v>
      </c>
      <c r="AP786" s="118">
        <f>IF('Copy &amp; Paste Roster Report Here'!$A783=AP$7,IF('Copy &amp; Paste Roster Report Here'!$M783="FT",1,0),0)</f>
        <v>0</v>
      </c>
      <c r="AQ786" s="118">
        <f>IF('Copy &amp; Paste Roster Report Here'!$A783=AQ$7,IF('Copy &amp; Paste Roster Report Here'!$M783="FT",1,0),0)</f>
        <v>0</v>
      </c>
      <c r="AR786" s="118">
        <f>IF('Copy &amp; Paste Roster Report Here'!$A783=AR$7,IF('Copy &amp; Paste Roster Report Here'!$M783="FT",1,0),0)</f>
        <v>0</v>
      </c>
      <c r="AS786" s="118">
        <f>IF('Copy &amp; Paste Roster Report Here'!$A783=AS$7,IF('Copy &amp; Paste Roster Report Here'!$M783="FT",1,0),0)</f>
        <v>0</v>
      </c>
      <c r="AT786" s="118">
        <f>IF('Copy &amp; Paste Roster Report Here'!$A783=AT$7,IF('Copy &amp; Paste Roster Report Here'!$M783="FT",1,0),0)</f>
        <v>0</v>
      </c>
      <c r="AU786" s="118">
        <f>IF('Copy &amp; Paste Roster Report Here'!$A783=AU$7,IF('Copy &amp; Paste Roster Report Here'!$M783="FT",1,0),0)</f>
        <v>0</v>
      </c>
      <c r="AV786" s="73">
        <f t="shared" si="190"/>
        <v>0</v>
      </c>
      <c r="AW786" s="119">
        <f>IF('Copy &amp; Paste Roster Report Here'!$A783=AW$7,IF('Copy &amp; Paste Roster Report Here'!$M783="HT",1,0),0)</f>
        <v>0</v>
      </c>
      <c r="AX786" s="119">
        <f>IF('Copy &amp; Paste Roster Report Here'!$A783=AX$7,IF('Copy &amp; Paste Roster Report Here'!$M783="HT",1,0),0)</f>
        <v>0</v>
      </c>
      <c r="AY786" s="119">
        <f>IF('Copy &amp; Paste Roster Report Here'!$A783=AY$7,IF('Copy &amp; Paste Roster Report Here'!$M783="HT",1,0),0)</f>
        <v>0</v>
      </c>
      <c r="AZ786" s="119">
        <f>IF('Copy &amp; Paste Roster Report Here'!$A783=AZ$7,IF('Copy &amp; Paste Roster Report Here'!$M783="HT",1,0),0)</f>
        <v>0</v>
      </c>
      <c r="BA786" s="119">
        <f>IF('Copy &amp; Paste Roster Report Here'!$A783=BA$7,IF('Copy &amp; Paste Roster Report Here'!$M783="HT",1,0),0)</f>
        <v>0</v>
      </c>
      <c r="BB786" s="119">
        <f>IF('Copy &amp; Paste Roster Report Here'!$A783=BB$7,IF('Copy &amp; Paste Roster Report Here'!$M783="HT",1,0),0)</f>
        <v>0</v>
      </c>
      <c r="BC786" s="119">
        <f>IF('Copy &amp; Paste Roster Report Here'!$A783=BC$7,IF('Copy &amp; Paste Roster Report Here'!$M783="HT",1,0),0)</f>
        <v>0</v>
      </c>
      <c r="BD786" s="119">
        <f>IF('Copy &amp; Paste Roster Report Here'!$A783=BD$7,IF('Copy &amp; Paste Roster Report Here'!$M783="HT",1,0),0)</f>
        <v>0</v>
      </c>
      <c r="BE786" s="119">
        <f>IF('Copy &amp; Paste Roster Report Here'!$A783=BE$7,IF('Copy &amp; Paste Roster Report Here'!$M783="HT",1,0),0)</f>
        <v>0</v>
      </c>
      <c r="BF786" s="119">
        <f>IF('Copy &amp; Paste Roster Report Here'!$A783=BF$7,IF('Copy &amp; Paste Roster Report Here'!$M783="HT",1,0),0)</f>
        <v>0</v>
      </c>
      <c r="BG786" s="119">
        <f>IF('Copy &amp; Paste Roster Report Here'!$A783=BG$7,IF('Copy &amp; Paste Roster Report Here'!$M783="HT",1,0),0)</f>
        <v>0</v>
      </c>
      <c r="BH786" s="73">
        <f t="shared" si="191"/>
        <v>0</v>
      </c>
      <c r="BI786" s="120">
        <f>IF('Copy &amp; Paste Roster Report Here'!$A783=BI$7,IF('Copy &amp; Paste Roster Report Here'!$M783="MT",1,0),0)</f>
        <v>0</v>
      </c>
      <c r="BJ786" s="120">
        <f>IF('Copy &amp; Paste Roster Report Here'!$A783=BJ$7,IF('Copy &amp; Paste Roster Report Here'!$M783="MT",1,0),0)</f>
        <v>0</v>
      </c>
      <c r="BK786" s="120">
        <f>IF('Copy &amp; Paste Roster Report Here'!$A783=BK$7,IF('Copy &amp; Paste Roster Report Here'!$M783="MT",1,0),0)</f>
        <v>0</v>
      </c>
      <c r="BL786" s="120">
        <f>IF('Copy &amp; Paste Roster Report Here'!$A783=BL$7,IF('Copy &amp; Paste Roster Report Here'!$M783="MT",1,0),0)</f>
        <v>0</v>
      </c>
      <c r="BM786" s="120">
        <f>IF('Copy &amp; Paste Roster Report Here'!$A783=BM$7,IF('Copy &amp; Paste Roster Report Here'!$M783="MT",1,0),0)</f>
        <v>0</v>
      </c>
      <c r="BN786" s="120">
        <f>IF('Copy &amp; Paste Roster Report Here'!$A783=BN$7,IF('Copy &amp; Paste Roster Report Here'!$M783="MT",1,0),0)</f>
        <v>0</v>
      </c>
      <c r="BO786" s="120">
        <f>IF('Copy &amp; Paste Roster Report Here'!$A783=BO$7,IF('Copy &amp; Paste Roster Report Here'!$M783="MT",1,0),0)</f>
        <v>0</v>
      </c>
      <c r="BP786" s="120">
        <f>IF('Copy &amp; Paste Roster Report Here'!$A783=BP$7,IF('Copy &amp; Paste Roster Report Here'!$M783="MT",1,0),0)</f>
        <v>0</v>
      </c>
      <c r="BQ786" s="120">
        <f>IF('Copy &amp; Paste Roster Report Here'!$A783=BQ$7,IF('Copy &amp; Paste Roster Report Here'!$M783="MT",1,0),0)</f>
        <v>0</v>
      </c>
      <c r="BR786" s="120">
        <f>IF('Copy &amp; Paste Roster Report Here'!$A783=BR$7,IF('Copy &amp; Paste Roster Report Here'!$M783="MT",1,0),0)</f>
        <v>0</v>
      </c>
      <c r="BS786" s="120">
        <f>IF('Copy &amp; Paste Roster Report Here'!$A783=BS$7,IF('Copy &amp; Paste Roster Report Here'!$M783="MT",1,0),0)</f>
        <v>0</v>
      </c>
      <c r="BT786" s="73">
        <f t="shared" si="192"/>
        <v>0</v>
      </c>
      <c r="BU786" s="121">
        <f>IF('Copy &amp; Paste Roster Report Here'!$A783=BU$7,IF('Copy &amp; Paste Roster Report Here'!$M783="fy",1,0),0)</f>
        <v>0</v>
      </c>
      <c r="BV786" s="121">
        <f>IF('Copy &amp; Paste Roster Report Here'!$A783=BV$7,IF('Copy &amp; Paste Roster Report Here'!$M783="fy",1,0),0)</f>
        <v>0</v>
      </c>
      <c r="BW786" s="121">
        <f>IF('Copy &amp; Paste Roster Report Here'!$A783=BW$7,IF('Copy &amp; Paste Roster Report Here'!$M783="fy",1,0),0)</f>
        <v>0</v>
      </c>
      <c r="BX786" s="121">
        <f>IF('Copy &amp; Paste Roster Report Here'!$A783=BX$7,IF('Copy &amp; Paste Roster Report Here'!$M783="fy",1,0),0)</f>
        <v>0</v>
      </c>
      <c r="BY786" s="121">
        <f>IF('Copy &amp; Paste Roster Report Here'!$A783=BY$7,IF('Copy &amp; Paste Roster Report Here'!$M783="fy",1,0),0)</f>
        <v>0</v>
      </c>
      <c r="BZ786" s="121">
        <f>IF('Copy &amp; Paste Roster Report Here'!$A783=BZ$7,IF('Copy &amp; Paste Roster Report Here'!$M783="fy",1,0),0)</f>
        <v>0</v>
      </c>
      <c r="CA786" s="121">
        <f>IF('Copy &amp; Paste Roster Report Here'!$A783=CA$7,IF('Copy &amp; Paste Roster Report Here'!$M783="fy",1,0),0)</f>
        <v>0</v>
      </c>
      <c r="CB786" s="121">
        <f>IF('Copy &amp; Paste Roster Report Here'!$A783=CB$7,IF('Copy &amp; Paste Roster Report Here'!$M783="fy",1,0),0)</f>
        <v>0</v>
      </c>
      <c r="CC786" s="121">
        <f>IF('Copy &amp; Paste Roster Report Here'!$A783=CC$7,IF('Copy &amp; Paste Roster Report Here'!$M783="fy",1,0),0)</f>
        <v>0</v>
      </c>
      <c r="CD786" s="121">
        <f>IF('Copy &amp; Paste Roster Report Here'!$A783=CD$7,IF('Copy &amp; Paste Roster Report Here'!$M783="fy",1,0),0)</f>
        <v>0</v>
      </c>
      <c r="CE786" s="121">
        <f>IF('Copy &amp; Paste Roster Report Here'!$A783=CE$7,IF('Copy &amp; Paste Roster Report Here'!$M783="fy",1,0),0)</f>
        <v>0</v>
      </c>
      <c r="CF786" s="73">
        <f t="shared" si="193"/>
        <v>0</v>
      </c>
      <c r="CG786" s="122">
        <f>IF('Copy &amp; Paste Roster Report Here'!$A783=CG$7,IF('Copy &amp; Paste Roster Report Here'!$M783="RH",1,0),0)</f>
        <v>0</v>
      </c>
      <c r="CH786" s="122">
        <f>IF('Copy &amp; Paste Roster Report Here'!$A783=CH$7,IF('Copy &amp; Paste Roster Report Here'!$M783="RH",1,0),0)</f>
        <v>0</v>
      </c>
      <c r="CI786" s="122">
        <f>IF('Copy &amp; Paste Roster Report Here'!$A783=CI$7,IF('Copy &amp; Paste Roster Report Here'!$M783="RH",1,0),0)</f>
        <v>0</v>
      </c>
      <c r="CJ786" s="122">
        <f>IF('Copy &amp; Paste Roster Report Here'!$A783=CJ$7,IF('Copy &amp; Paste Roster Report Here'!$M783="RH",1,0),0)</f>
        <v>0</v>
      </c>
      <c r="CK786" s="122">
        <f>IF('Copy &amp; Paste Roster Report Here'!$A783=CK$7,IF('Copy &amp; Paste Roster Report Here'!$M783="RH",1,0),0)</f>
        <v>0</v>
      </c>
      <c r="CL786" s="122">
        <f>IF('Copy &amp; Paste Roster Report Here'!$A783=CL$7,IF('Copy &amp; Paste Roster Report Here'!$M783="RH",1,0),0)</f>
        <v>0</v>
      </c>
      <c r="CM786" s="122">
        <f>IF('Copy &amp; Paste Roster Report Here'!$A783=CM$7,IF('Copy &amp; Paste Roster Report Here'!$M783="RH",1,0),0)</f>
        <v>0</v>
      </c>
      <c r="CN786" s="122">
        <f>IF('Copy &amp; Paste Roster Report Here'!$A783=CN$7,IF('Copy &amp; Paste Roster Report Here'!$M783="RH",1,0),0)</f>
        <v>0</v>
      </c>
      <c r="CO786" s="122">
        <f>IF('Copy &amp; Paste Roster Report Here'!$A783=CO$7,IF('Copy &amp; Paste Roster Report Here'!$M783="RH",1,0),0)</f>
        <v>0</v>
      </c>
      <c r="CP786" s="122">
        <f>IF('Copy &amp; Paste Roster Report Here'!$A783=CP$7,IF('Copy &amp; Paste Roster Report Here'!$M783="RH",1,0),0)</f>
        <v>0</v>
      </c>
      <c r="CQ786" s="122">
        <f>IF('Copy &amp; Paste Roster Report Here'!$A783=CQ$7,IF('Copy &amp; Paste Roster Report Here'!$M783="RH",1,0),0)</f>
        <v>0</v>
      </c>
      <c r="CR786" s="73">
        <f t="shared" si="194"/>
        <v>0</v>
      </c>
      <c r="CS786" s="123">
        <f>IF('Copy &amp; Paste Roster Report Here'!$A783=CS$7,IF('Copy &amp; Paste Roster Report Here'!$M783="QT",1,0),0)</f>
        <v>0</v>
      </c>
      <c r="CT786" s="123">
        <f>IF('Copy &amp; Paste Roster Report Here'!$A783=CT$7,IF('Copy &amp; Paste Roster Report Here'!$M783="QT",1,0),0)</f>
        <v>0</v>
      </c>
      <c r="CU786" s="123">
        <f>IF('Copy &amp; Paste Roster Report Here'!$A783=CU$7,IF('Copy &amp; Paste Roster Report Here'!$M783="QT",1,0),0)</f>
        <v>0</v>
      </c>
      <c r="CV786" s="123">
        <f>IF('Copy &amp; Paste Roster Report Here'!$A783=CV$7,IF('Copy &amp; Paste Roster Report Here'!$M783="QT",1,0),0)</f>
        <v>0</v>
      </c>
      <c r="CW786" s="123">
        <f>IF('Copy &amp; Paste Roster Report Here'!$A783=CW$7,IF('Copy &amp; Paste Roster Report Here'!$M783="QT",1,0),0)</f>
        <v>0</v>
      </c>
      <c r="CX786" s="123">
        <f>IF('Copy &amp; Paste Roster Report Here'!$A783=CX$7,IF('Copy &amp; Paste Roster Report Here'!$M783="QT",1,0),0)</f>
        <v>0</v>
      </c>
      <c r="CY786" s="123">
        <f>IF('Copy &amp; Paste Roster Report Here'!$A783=CY$7,IF('Copy &amp; Paste Roster Report Here'!$M783="QT",1,0),0)</f>
        <v>0</v>
      </c>
      <c r="CZ786" s="123">
        <f>IF('Copy &amp; Paste Roster Report Here'!$A783=CZ$7,IF('Copy &amp; Paste Roster Report Here'!$M783="QT",1,0),0)</f>
        <v>0</v>
      </c>
      <c r="DA786" s="123">
        <f>IF('Copy &amp; Paste Roster Report Here'!$A783=DA$7,IF('Copy &amp; Paste Roster Report Here'!$M783="QT",1,0),0)</f>
        <v>0</v>
      </c>
      <c r="DB786" s="123">
        <f>IF('Copy &amp; Paste Roster Report Here'!$A783=DB$7,IF('Copy &amp; Paste Roster Report Here'!$M783="QT",1,0),0)</f>
        <v>0</v>
      </c>
      <c r="DC786" s="123">
        <f>IF('Copy &amp; Paste Roster Report Here'!$A783=DC$7,IF('Copy &amp; Paste Roster Report Here'!$M783="QT",1,0),0)</f>
        <v>0</v>
      </c>
      <c r="DD786" s="73">
        <f t="shared" si="195"/>
        <v>0</v>
      </c>
      <c r="DE786" s="124">
        <f>IF('Copy &amp; Paste Roster Report Here'!$A783=DE$7,IF('Copy &amp; Paste Roster Report Here'!$M783="xxxxxxxxxxx",1,0),0)</f>
        <v>0</v>
      </c>
      <c r="DF786" s="124">
        <f>IF('Copy &amp; Paste Roster Report Here'!$A783=DF$7,IF('Copy &amp; Paste Roster Report Here'!$M783="xxxxxxxxxxx",1,0),0)</f>
        <v>0</v>
      </c>
      <c r="DG786" s="124">
        <f>IF('Copy &amp; Paste Roster Report Here'!$A783=DG$7,IF('Copy &amp; Paste Roster Report Here'!$M783="xxxxxxxxxxx",1,0),0)</f>
        <v>0</v>
      </c>
      <c r="DH786" s="124">
        <f>IF('Copy &amp; Paste Roster Report Here'!$A783=DH$7,IF('Copy &amp; Paste Roster Report Here'!$M783="xxxxxxxxxxx",1,0),0)</f>
        <v>0</v>
      </c>
      <c r="DI786" s="124">
        <f>IF('Copy &amp; Paste Roster Report Here'!$A783=DI$7,IF('Copy &amp; Paste Roster Report Here'!$M783="xxxxxxxxxxx",1,0),0)</f>
        <v>0</v>
      </c>
      <c r="DJ786" s="124">
        <f>IF('Copy &amp; Paste Roster Report Here'!$A783=DJ$7,IF('Copy &amp; Paste Roster Report Here'!$M783="xxxxxxxxxxx",1,0),0)</f>
        <v>0</v>
      </c>
      <c r="DK786" s="124">
        <f>IF('Copy &amp; Paste Roster Report Here'!$A783=DK$7,IF('Copy &amp; Paste Roster Report Here'!$M783="xxxxxxxxxxx",1,0),0)</f>
        <v>0</v>
      </c>
      <c r="DL786" s="124">
        <f>IF('Copy &amp; Paste Roster Report Here'!$A783=DL$7,IF('Copy &amp; Paste Roster Report Here'!$M783="xxxxxxxxxxx",1,0),0)</f>
        <v>0</v>
      </c>
      <c r="DM786" s="124">
        <f>IF('Copy &amp; Paste Roster Report Here'!$A783=DM$7,IF('Copy &amp; Paste Roster Report Here'!$M783="xxxxxxxxxxx",1,0),0)</f>
        <v>0</v>
      </c>
      <c r="DN786" s="124">
        <f>IF('Copy &amp; Paste Roster Report Here'!$A783=DN$7,IF('Copy &amp; Paste Roster Report Here'!$M783="xxxxxxxxxxx",1,0),0)</f>
        <v>0</v>
      </c>
      <c r="DO786" s="124">
        <f>IF('Copy &amp; Paste Roster Report Here'!$A783=DO$7,IF('Copy &amp; Paste Roster Report Here'!$M783="xxxxxxxxxxx",1,0),0)</f>
        <v>0</v>
      </c>
      <c r="DP786" s="125">
        <f t="shared" si="196"/>
        <v>0</v>
      </c>
      <c r="DQ786" s="126">
        <f t="shared" si="197"/>
        <v>0</v>
      </c>
    </row>
    <row r="787" spans="1:121" x14ac:dyDescent="0.25">
      <c r="A787" s="111">
        <f t="shared" si="183"/>
        <v>0</v>
      </c>
      <c r="B787" s="111">
        <f t="shared" si="184"/>
        <v>0</v>
      </c>
      <c r="C787" s="112">
        <f>+('Copy &amp; Paste Roster Report Here'!$P784-'Copy &amp; Paste Roster Report Here'!$O784)/30</f>
        <v>0</v>
      </c>
      <c r="D787" s="112">
        <f>+('Copy &amp; Paste Roster Report Here'!$P784-'Copy &amp; Paste Roster Report Here'!$O784)</f>
        <v>0</v>
      </c>
      <c r="E787" s="111">
        <f>'Copy &amp; Paste Roster Report Here'!N784</f>
        <v>0</v>
      </c>
      <c r="F787" s="111" t="str">
        <f t="shared" si="185"/>
        <v>N</v>
      </c>
      <c r="G787" s="111">
        <f>'Copy &amp; Paste Roster Report Here'!R784</f>
        <v>0</v>
      </c>
      <c r="H787" s="113">
        <f t="shared" si="186"/>
        <v>0</v>
      </c>
      <c r="I787" s="112">
        <f>IF(F787="N",$F$5-'Copy &amp; Paste Roster Report Here'!O784,+'Copy &amp; Paste Roster Report Here'!Q784-'Copy &amp; Paste Roster Report Here'!O784)</f>
        <v>0</v>
      </c>
      <c r="J787" s="114">
        <f t="shared" si="187"/>
        <v>0</v>
      </c>
      <c r="K787" s="114">
        <f t="shared" si="188"/>
        <v>0</v>
      </c>
      <c r="L787" s="115">
        <f>'Copy &amp; Paste Roster Report Here'!F784</f>
        <v>0</v>
      </c>
      <c r="M787" s="116">
        <f t="shared" si="189"/>
        <v>0</v>
      </c>
      <c r="N787" s="117">
        <f>IF('Copy &amp; Paste Roster Report Here'!$A784='Analytical Tests'!N$7,IF($F787="Y",+$H787*N$6,0),0)</f>
        <v>0</v>
      </c>
      <c r="O787" s="117">
        <f>IF('Copy &amp; Paste Roster Report Here'!$A784='Analytical Tests'!O$7,IF($F787="Y",+$H787*O$6,0),0)</f>
        <v>0</v>
      </c>
      <c r="P787" s="117">
        <f>IF('Copy &amp; Paste Roster Report Here'!$A784='Analytical Tests'!P$7,IF($F787="Y",+$H787*P$6,0),0)</f>
        <v>0</v>
      </c>
      <c r="Q787" s="117">
        <f>IF('Copy &amp; Paste Roster Report Here'!$A784='Analytical Tests'!Q$7,IF($F787="Y",+$H787*Q$6,0),0)</f>
        <v>0</v>
      </c>
      <c r="R787" s="117">
        <f>IF('Copy &amp; Paste Roster Report Here'!$A784='Analytical Tests'!R$7,IF($F787="Y",+$H787*R$6,0),0)</f>
        <v>0</v>
      </c>
      <c r="S787" s="117">
        <f>IF('Copy &amp; Paste Roster Report Here'!$A784='Analytical Tests'!S$7,IF($F787="Y",+$H787*S$6,0),0)</f>
        <v>0</v>
      </c>
      <c r="T787" s="117">
        <f>IF('Copy &amp; Paste Roster Report Here'!$A784='Analytical Tests'!T$7,IF($F787="Y",+$H787*T$6,0),0)</f>
        <v>0</v>
      </c>
      <c r="U787" s="117">
        <f>IF('Copy &amp; Paste Roster Report Here'!$A784='Analytical Tests'!U$7,IF($F787="Y",+$H787*U$6,0),0)</f>
        <v>0</v>
      </c>
      <c r="V787" s="117">
        <f>IF('Copy &amp; Paste Roster Report Here'!$A784='Analytical Tests'!V$7,IF($F787="Y",+$H787*V$6,0),0)</f>
        <v>0</v>
      </c>
      <c r="W787" s="117">
        <f>IF('Copy &amp; Paste Roster Report Here'!$A784='Analytical Tests'!W$7,IF($F787="Y",+$H787*W$6,0),0)</f>
        <v>0</v>
      </c>
      <c r="X787" s="117">
        <f>IF('Copy &amp; Paste Roster Report Here'!$A784='Analytical Tests'!X$7,IF($F787="Y",+$H787*X$6,0),0)</f>
        <v>0</v>
      </c>
      <c r="Y787" s="117" t="b">
        <f>IF('Copy &amp; Paste Roster Report Here'!$A784='Analytical Tests'!Y$7,IF($F787="N",IF($J787&gt;=$C787,Y$6,+($I787/$D787)*Y$6),0))</f>
        <v>0</v>
      </c>
      <c r="Z787" s="117" t="b">
        <f>IF('Copy &amp; Paste Roster Report Here'!$A784='Analytical Tests'!Z$7,IF($F787="N",IF($J787&gt;=$C787,Z$6,+($I787/$D787)*Z$6),0))</f>
        <v>0</v>
      </c>
      <c r="AA787" s="117" t="b">
        <f>IF('Copy &amp; Paste Roster Report Here'!$A784='Analytical Tests'!AA$7,IF($F787="N",IF($J787&gt;=$C787,AA$6,+($I787/$D787)*AA$6),0))</f>
        <v>0</v>
      </c>
      <c r="AB787" s="117" t="b">
        <f>IF('Copy &amp; Paste Roster Report Here'!$A784='Analytical Tests'!AB$7,IF($F787="N",IF($J787&gt;=$C787,AB$6,+($I787/$D787)*AB$6),0))</f>
        <v>0</v>
      </c>
      <c r="AC787" s="117" t="b">
        <f>IF('Copy &amp; Paste Roster Report Here'!$A784='Analytical Tests'!AC$7,IF($F787="N",IF($J787&gt;=$C787,AC$6,+($I787/$D787)*AC$6),0))</f>
        <v>0</v>
      </c>
      <c r="AD787" s="117" t="b">
        <f>IF('Copy &amp; Paste Roster Report Here'!$A784='Analytical Tests'!AD$7,IF($F787="N",IF($J787&gt;=$C787,AD$6,+($I787/$D787)*AD$6),0))</f>
        <v>0</v>
      </c>
      <c r="AE787" s="117" t="b">
        <f>IF('Copy &amp; Paste Roster Report Here'!$A784='Analytical Tests'!AE$7,IF($F787="N",IF($J787&gt;=$C787,AE$6,+($I787/$D787)*AE$6),0))</f>
        <v>0</v>
      </c>
      <c r="AF787" s="117" t="b">
        <f>IF('Copy &amp; Paste Roster Report Here'!$A784='Analytical Tests'!AF$7,IF($F787="N",IF($J787&gt;=$C787,AF$6,+($I787/$D787)*AF$6),0))</f>
        <v>0</v>
      </c>
      <c r="AG787" s="117" t="b">
        <f>IF('Copy &amp; Paste Roster Report Here'!$A784='Analytical Tests'!AG$7,IF($F787="N",IF($J787&gt;=$C787,AG$6,+($I787/$D787)*AG$6),0))</f>
        <v>0</v>
      </c>
      <c r="AH787" s="117" t="b">
        <f>IF('Copy &amp; Paste Roster Report Here'!$A784='Analytical Tests'!AH$7,IF($F787="N",IF($J787&gt;=$C787,AH$6,+($I787/$D787)*AH$6),0))</f>
        <v>0</v>
      </c>
      <c r="AI787" s="117" t="b">
        <f>IF('Copy &amp; Paste Roster Report Here'!$A784='Analytical Tests'!AI$7,IF($F787="N",IF($J787&gt;=$C787,AI$6,+($I787/$D787)*AI$6),0))</f>
        <v>0</v>
      </c>
      <c r="AJ787" s="79"/>
      <c r="AK787" s="118">
        <f>IF('Copy &amp; Paste Roster Report Here'!$A784=AK$7,IF('Copy &amp; Paste Roster Report Here'!$M784="FT",1,0),0)</f>
        <v>0</v>
      </c>
      <c r="AL787" s="118">
        <f>IF('Copy &amp; Paste Roster Report Here'!$A784=AL$7,IF('Copy &amp; Paste Roster Report Here'!$M784="FT",1,0),0)</f>
        <v>0</v>
      </c>
      <c r="AM787" s="118">
        <f>IF('Copy &amp; Paste Roster Report Here'!$A784=AM$7,IF('Copy &amp; Paste Roster Report Here'!$M784="FT",1,0),0)</f>
        <v>0</v>
      </c>
      <c r="AN787" s="118">
        <f>IF('Copy &amp; Paste Roster Report Here'!$A784=AN$7,IF('Copy &amp; Paste Roster Report Here'!$M784="FT",1,0),0)</f>
        <v>0</v>
      </c>
      <c r="AO787" s="118">
        <f>IF('Copy &amp; Paste Roster Report Here'!$A784=AO$7,IF('Copy &amp; Paste Roster Report Here'!$M784="FT",1,0),0)</f>
        <v>0</v>
      </c>
      <c r="AP787" s="118">
        <f>IF('Copy &amp; Paste Roster Report Here'!$A784=AP$7,IF('Copy &amp; Paste Roster Report Here'!$M784="FT",1,0),0)</f>
        <v>0</v>
      </c>
      <c r="AQ787" s="118">
        <f>IF('Copy &amp; Paste Roster Report Here'!$A784=AQ$7,IF('Copy &amp; Paste Roster Report Here'!$M784="FT",1,0),0)</f>
        <v>0</v>
      </c>
      <c r="AR787" s="118">
        <f>IF('Copy &amp; Paste Roster Report Here'!$A784=AR$7,IF('Copy &amp; Paste Roster Report Here'!$M784="FT",1,0),0)</f>
        <v>0</v>
      </c>
      <c r="AS787" s="118">
        <f>IF('Copy &amp; Paste Roster Report Here'!$A784=AS$7,IF('Copy &amp; Paste Roster Report Here'!$M784="FT",1,0),0)</f>
        <v>0</v>
      </c>
      <c r="AT787" s="118">
        <f>IF('Copy &amp; Paste Roster Report Here'!$A784=AT$7,IF('Copy &amp; Paste Roster Report Here'!$M784="FT",1,0),0)</f>
        <v>0</v>
      </c>
      <c r="AU787" s="118">
        <f>IF('Copy &amp; Paste Roster Report Here'!$A784=AU$7,IF('Copy &amp; Paste Roster Report Here'!$M784="FT",1,0),0)</f>
        <v>0</v>
      </c>
      <c r="AV787" s="73">
        <f t="shared" si="190"/>
        <v>0</v>
      </c>
      <c r="AW787" s="119">
        <f>IF('Copy &amp; Paste Roster Report Here'!$A784=AW$7,IF('Copy &amp; Paste Roster Report Here'!$M784="HT",1,0),0)</f>
        <v>0</v>
      </c>
      <c r="AX787" s="119">
        <f>IF('Copy &amp; Paste Roster Report Here'!$A784=AX$7,IF('Copy &amp; Paste Roster Report Here'!$M784="HT",1,0),0)</f>
        <v>0</v>
      </c>
      <c r="AY787" s="119">
        <f>IF('Copy &amp; Paste Roster Report Here'!$A784=AY$7,IF('Copy &amp; Paste Roster Report Here'!$M784="HT",1,0),0)</f>
        <v>0</v>
      </c>
      <c r="AZ787" s="119">
        <f>IF('Copy &amp; Paste Roster Report Here'!$A784=AZ$7,IF('Copy &amp; Paste Roster Report Here'!$M784="HT",1,0),0)</f>
        <v>0</v>
      </c>
      <c r="BA787" s="119">
        <f>IF('Copy &amp; Paste Roster Report Here'!$A784=BA$7,IF('Copy &amp; Paste Roster Report Here'!$M784="HT",1,0),0)</f>
        <v>0</v>
      </c>
      <c r="BB787" s="119">
        <f>IF('Copy &amp; Paste Roster Report Here'!$A784=BB$7,IF('Copy &amp; Paste Roster Report Here'!$M784="HT",1,0),0)</f>
        <v>0</v>
      </c>
      <c r="BC787" s="119">
        <f>IF('Copy &amp; Paste Roster Report Here'!$A784=BC$7,IF('Copy &amp; Paste Roster Report Here'!$M784="HT",1,0),0)</f>
        <v>0</v>
      </c>
      <c r="BD787" s="119">
        <f>IF('Copy &amp; Paste Roster Report Here'!$A784=BD$7,IF('Copy &amp; Paste Roster Report Here'!$M784="HT",1,0),0)</f>
        <v>0</v>
      </c>
      <c r="BE787" s="119">
        <f>IF('Copy &amp; Paste Roster Report Here'!$A784=BE$7,IF('Copy &amp; Paste Roster Report Here'!$M784="HT",1,0),0)</f>
        <v>0</v>
      </c>
      <c r="BF787" s="119">
        <f>IF('Copy &amp; Paste Roster Report Here'!$A784=BF$7,IF('Copy &amp; Paste Roster Report Here'!$M784="HT",1,0),0)</f>
        <v>0</v>
      </c>
      <c r="BG787" s="119">
        <f>IF('Copy &amp; Paste Roster Report Here'!$A784=BG$7,IF('Copy &amp; Paste Roster Report Here'!$M784="HT",1,0),0)</f>
        <v>0</v>
      </c>
      <c r="BH787" s="73">
        <f t="shared" si="191"/>
        <v>0</v>
      </c>
      <c r="BI787" s="120">
        <f>IF('Copy &amp; Paste Roster Report Here'!$A784=BI$7,IF('Copy &amp; Paste Roster Report Here'!$M784="MT",1,0),0)</f>
        <v>0</v>
      </c>
      <c r="BJ787" s="120">
        <f>IF('Copy &amp; Paste Roster Report Here'!$A784=BJ$7,IF('Copy &amp; Paste Roster Report Here'!$M784="MT",1,0),0)</f>
        <v>0</v>
      </c>
      <c r="BK787" s="120">
        <f>IF('Copy &amp; Paste Roster Report Here'!$A784=BK$7,IF('Copy &amp; Paste Roster Report Here'!$M784="MT",1,0),0)</f>
        <v>0</v>
      </c>
      <c r="BL787" s="120">
        <f>IF('Copy &amp; Paste Roster Report Here'!$A784=BL$7,IF('Copy &amp; Paste Roster Report Here'!$M784="MT",1,0),0)</f>
        <v>0</v>
      </c>
      <c r="BM787" s="120">
        <f>IF('Copy &amp; Paste Roster Report Here'!$A784=BM$7,IF('Copy &amp; Paste Roster Report Here'!$M784="MT",1,0),0)</f>
        <v>0</v>
      </c>
      <c r="BN787" s="120">
        <f>IF('Copy &amp; Paste Roster Report Here'!$A784=BN$7,IF('Copy &amp; Paste Roster Report Here'!$M784="MT",1,0),0)</f>
        <v>0</v>
      </c>
      <c r="BO787" s="120">
        <f>IF('Copy &amp; Paste Roster Report Here'!$A784=BO$7,IF('Copy &amp; Paste Roster Report Here'!$M784="MT",1,0),0)</f>
        <v>0</v>
      </c>
      <c r="BP787" s="120">
        <f>IF('Copy &amp; Paste Roster Report Here'!$A784=BP$7,IF('Copy &amp; Paste Roster Report Here'!$M784="MT",1,0),0)</f>
        <v>0</v>
      </c>
      <c r="BQ787" s="120">
        <f>IF('Copy &amp; Paste Roster Report Here'!$A784=BQ$7,IF('Copy &amp; Paste Roster Report Here'!$M784="MT",1,0),0)</f>
        <v>0</v>
      </c>
      <c r="BR787" s="120">
        <f>IF('Copy &amp; Paste Roster Report Here'!$A784=BR$7,IF('Copy &amp; Paste Roster Report Here'!$M784="MT",1,0),0)</f>
        <v>0</v>
      </c>
      <c r="BS787" s="120">
        <f>IF('Copy &amp; Paste Roster Report Here'!$A784=BS$7,IF('Copy &amp; Paste Roster Report Here'!$M784="MT",1,0),0)</f>
        <v>0</v>
      </c>
      <c r="BT787" s="73">
        <f t="shared" si="192"/>
        <v>0</v>
      </c>
      <c r="BU787" s="121">
        <f>IF('Copy &amp; Paste Roster Report Here'!$A784=BU$7,IF('Copy &amp; Paste Roster Report Here'!$M784="fy",1,0),0)</f>
        <v>0</v>
      </c>
      <c r="BV787" s="121">
        <f>IF('Copy &amp; Paste Roster Report Here'!$A784=BV$7,IF('Copy &amp; Paste Roster Report Here'!$M784="fy",1,0),0)</f>
        <v>0</v>
      </c>
      <c r="BW787" s="121">
        <f>IF('Copy &amp; Paste Roster Report Here'!$A784=BW$7,IF('Copy &amp; Paste Roster Report Here'!$M784="fy",1,0),0)</f>
        <v>0</v>
      </c>
      <c r="BX787" s="121">
        <f>IF('Copy &amp; Paste Roster Report Here'!$A784=BX$7,IF('Copy &amp; Paste Roster Report Here'!$M784="fy",1,0),0)</f>
        <v>0</v>
      </c>
      <c r="BY787" s="121">
        <f>IF('Copy &amp; Paste Roster Report Here'!$A784=BY$7,IF('Copy &amp; Paste Roster Report Here'!$M784="fy",1,0),0)</f>
        <v>0</v>
      </c>
      <c r="BZ787" s="121">
        <f>IF('Copy &amp; Paste Roster Report Here'!$A784=BZ$7,IF('Copy &amp; Paste Roster Report Here'!$M784="fy",1,0),0)</f>
        <v>0</v>
      </c>
      <c r="CA787" s="121">
        <f>IF('Copy &amp; Paste Roster Report Here'!$A784=CA$7,IF('Copy &amp; Paste Roster Report Here'!$M784="fy",1,0),0)</f>
        <v>0</v>
      </c>
      <c r="CB787" s="121">
        <f>IF('Copy &amp; Paste Roster Report Here'!$A784=CB$7,IF('Copy &amp; Paste Roster Report Here'!$M784="fy",1,0),0)</f>
        <v>0</v>
      </c>
      <c r="CC787" s="121">
        <f>IF('Copy &amp; Paste Roster Report Here'!$A784=CC$7,IF('Copy &amp; Paste Roster Report Here'!$M784="fy",1,0),0)</f>
        <v>0</v>
      </c>
      <c r="CD787" s="121">
        <f>IF('Copy &amp; Paste Roster Report Here'!$A784=CD$7,IF('Copy &amp; Paste Roster Report Here'!$M784="fy",1,0),0)</f>
        <v>0</v>
      </c>
      <c r="CE787" s="121">
        <f>IF('Copy &amp; Paste Roster Report Here'!$A784=CE$7,IF('Copy &amp; Paste Roster Report Here'!$M784="fy",1,0),0)</f>
        <v>0</v>
      </c>
      <c r="CF787" s="73">
        <f t="shared" si="193"/>
        <v>0</v>
      </c>
      <c r="CG787" s="122">
        <f>IF('Copy &amp; Paste Roster Report Here'!$A784=CG$7,IF('Copy &amp; Paste Roster Report Here'!$M784="RH",1,0),0)</f>
        <v>0</v>
      </c>
      <c r="CH787" s="122">
        <f>IF('Copy &amp; Paste Roster Report Here'!$A784=CH$7,IF('Copy &amp; Paste Roster Report Here'!$M784="RH",1,0),0)</f>
        <v>0</v>
      </c>
      <c r="CI787" s="122">
        <f>IF('Copy &amp; Paste Roster Report Here'!$A784=CI$7,IF('Copy &amp; Paste Roster Report Here'!$M784="RH",1,0),0)</f>
        <v>0</v>
      </c>
      <c r="CJ787" s="122">
        <f>IF('Copy &amp; Paste Roster Report Here'!$A784=CJ$7,IF('Copy &amp; Paste Roster Report Here'!$M784="RH",1,0),0)</f>
        <v>0</v>
      </c>
      <c r="CK787" s="122">
        <f>IF('Copy &amp; Paste Roster Report Here'!$A784=CK$7,IF('Copy &amp; Paste Roster Report Here'!$M784="RH",1,0),0)</f>
        <v>0</v>
      </c>
      <c r="CL787" s="122">
        <f>IF('Copy &amp; Paste Roster Report Here'!$A784=CL$7,IF('Copy &amp; Paste Roster Report Here'!$M784="RH",1,0),0)</f>
        <v>0</v>
      </c>
      <c r="CM787" s="122">
        <f>IF('Copy &amp; Paste Roster Report Here'!$A784=CM$7,IF('Copy &amp; Paste Roster Report Here'!$M784="RH",1,0),0)</f>
        <v>0</v>
      </c>
      <c r="CN787" s="122">
        <f>IF('Copy &amp; Paste Roster Report Here'!$A784=CN$7,IF('Copy &amp; Paste Roster Report Here'!$M784="RH",1,0),0)</f>
        <v>0</v>
      </c>
      <c r="CO787" s="122">
        <f>IF('Copy &amp; Paste Roster Report Here'!$A784=CO$7,IF('Copy &amp; Paste Roster Report Here'!$M784="RH",1,0),0)</f>
        <v>0</v>
      </c>
      <c r="CP787" s="122">
        <f>IF('Copy &amp; Paste Roster Report Here'!$A784=CP$7,IF('Copy &amp; Paste Roster Report Here'!$M784="RH",1,0),0)</f>
        <v>0</v>
      </c>
      <c r="CQ787" s="122">
        <f>IF('Copy &amp; Paste Roster Report Here'!$A784=CQ$7,IF('Copy &amp; Paste Roster Report Here'!$M784="RH",1,0),0)</f>
        <v>0</v>
      </c>
      <c r="CR787" s="73">
        <f t="shared" si="194"/>
        <v>0</v>
      </c>
      <c r="CS787" s="123">
        <f>IF('Copy &amp; Paste Roster Report Here'!$A784=CS$7,IF('Copy &amp; Paste Roster Report Here'!$M784="QT",1,0),0)</f>
        <v>0</v>
      </c>
      <c r="CT787" s="123">
        <f>IF('Copy &amp; Paste Roster Report Here'!$A784=CT$7,IF('Copy &amp; Paste Roster Report Here'!$M784="QT",1,0),0)</f>
        <v>0</v>
      </c>
      <c r="CU787" s="123">
        <f>IF('Copy &amp; Paste Roster Report Here'!$A784=CU$7,IF('Copy &amp; Paste Roster Report Here'!$M784="QT",1,0),0)</f>
        <v>0</v>
      </c>
      <c r="CV787" s="123">
        <f>IF('Copy &amp; Paste Roster Report Here'!$A784=CV$7,IF('Copy &amp; Paste Roster Report Here'!$M784="QT",1,0),0)</f>
        <v>0</v>
      </c>
      <c r="CW787" s="123">
        <f>IF('Copy &amp; Paste Roster Report Here'!$A784=CW$7,IF('Copy &amp; Paste Roster Report Here'!$M784="QT",1,0),0)</f>
        <v>0</v>
      </c>
      <c r="CX787" s="123">
        <f>IF('Copy &amp; Paste Roster Report Here'!$A784=CX$7,IF('Copy &amp; Paste Roster Report Here'!$M784="QT",1,0),0)</f>
        <v>0</v>
      </c>
      <c r="CY787" s="123">
        <f>IF('Copy &amp; Paste Roster Report Here'!$A784=CY$7,IF('Copy &amp; Paste Roster Report Here'!$M784="QT",1,0),0)</f>
        <v>0</v>
      </c>
      <c r="CZ787" s="123">
        <f>IF('Copy &amp; Paste Roster Report Here'!$A784=CZ$7,IF('Copy &amp; Paste Roster Report Here'!$M784="QT",1,0),0)</f>
        <v>0</v>
      </c>
      <c r="DA787" s="123">
        <f>IF('Copy &amp; Paste Roster Report Here'!$A784=DA$7,IF('Copy &amp; Paste Roster Report Here'!$M784="QT",1,0),0)</f>
        <v>0</v>
      </c>
      <c r="DB787" s="123">
        <f>IF('Copy &amp; Paste Roster Report Here'!$A784=DB$7,IF('Copy &amp; Paste Roster Report Here'!$M784="QT",1,0),0)</f>
        <v>0</v>
      </c>
      <c r="DC787" s="123">
        <f>IF('Copy &amp; Paste Roster Report Here'!$A784=DC$7,IF('Copy &amp; Paste Roster Report Here'!$M784="QT",1,0),0)</f>
        <v>0</v>
      </c>
      <c r="DD787" s="73">
        <f t="shared" si="195"/>
        <v>0</v>
      </c>
      <c r="DE787" s="124">
        <f>IF('Copy &amp; Paste Roster Report Here'!$A784=DE$7,IF('Copy &amp; Paste Roster Report Here'!$M784="xxxxxxxxxxx",1,0),0)</f>
        <v>0</v>
      </c>
      <c r="DF787" s="124">
        <f>IF('Copy &amp; Paste Roster Report Here'!$A784=DF$7,IF('Copy &amp; Paste Roster Report Here'!$M784="xxxxxxxxxxx",1,0),0)</f>
        <v>0</v>
      </c>
      <c r="DG787" s="124">
        <f>IF('Copy &amp; Paste Roster Report Here'!$A784=DG$7,IF('Copy &amp; Paste Roster Report Here'!$M784="xxxxxxxxxxx",1,0),0)</f>
        <v>0</v>
      </c>
      <c r="DH787" s="124">
        <f>IF('Copy &amp; Paste Roster Report Here'!$A784=DH$7,IF('Copy &amp; Paste Roster Report Here'!$M784="xxxxxxxxxxx",1,0),0)</f>
        <v>0</v>
      </c>
      <c r="DI787" s="124">
        <f>IF('Copy &amp; Paste Roster Report Here'!$A784=DI$7,IF('Copy &amp; Paste Roster Report Here'!$M784="xxxxxxxxxxx",1,0),0)</f>
        <v>0</v>
      </c>
      <c r="DJ787" s="124">
        <f>IF('Copy &amp; Paste Roster Report Here'!$A784=DJ$7,IF('Copy &amp; Paste Roster Report Here'!$M784="xxxxxxxxxxx",1,0),0)</f>
        <v>0</v>
      </c>
      <c r="DK787" s="124">
        <f>IF('Copy &amp; Paste Roster Report Here'!$A784=DK$7,IF('Copy &amp; Paste Roster Report Here'!$M784="xxxxxxxxxxx",1,0),0)</f>
        <v>0</v>
      </c>
      <c r="DL787" s="124">
        <f>IF('Copy &amp; Paste Roster Report Here'!$A784=DL$7,IF('Copy &amp; Paste Roster Report Here'!$M784="xxxxxxxxxxx",1,0),0)</f>
        <v>0</v>
      </c>
      <c r="DM787" s="124">
        <f>IF('Copy &amp; Paste Roster Report Here'!$A784=DM$7,IF('Copy &amp; Paste Roster Report Here'!$M784="xxxxxxxxxxx",1,0),0)</f>
        <v>0</v>
      </c>
      <c r="DN787" s="124">
        <f>IF('Copy &amp; Paste Roster Report Here'!$A784=DN$7,IF('Copy &amp; Paste Roster Report Here'!$M784="xxxxxxxxxxx",1,0),0)</f>
        <v>0</v>
      </c>
      <c r="DO787" s="124">
        <f>IF('Copy &amp; Paste Roster Report Here'!$A784=DO$7,IF('Copy &amp; Paste Roster Report Here'!$M784="xxxxxxxxxxx",1,0),0)</f>
        <v>0</v>
      </c>
      <c r="DP787" s="125">
        <f t="shared" si="196"/>
        <v>0</v>
      </c>
      <c r="DQ787" s="126">
        <f t="shared" si="197"/>
        <v>0</v>
      </c>
    </row>
    <row r="788" spans="1:121" x14ac:dyDescent="0.25">
      <c r="A788" s="111">
        <f t="shared" si="183"/>
        <v>0</v>
      </c>
      <c r="B788" s="111">
        <f t="shared" si="184"/>
        <v>0</v>
      </c>
      <c r="C788" s="112">
        <f>+('Copy &amp; Paste Roster Report Here'!$P785-'Copy &amp; Paste Roster Report Here'!$O785)/30</f>
        <v>0</v>
      </c>
      <c r="D788" s="112">
        <f>+('Copy &amp; Paste Roster Report Here'!$P785-'Copy &amp; Paste Roster Report Here'!$O785)</f>
        <v>0</v>
      </c>
      <c r="E788" s="111">
        <f>'Copy &amp; Paste Roster Report Here'!N785</f>
        <v>0</v>
      </c>
      <c r="F788" s="111" t="str">
        <f t="shared" si="185"/>
        <v>N</v>
      </c>
      <c r="G788" s="111">
        <f>'Copy &amp; Paste Roster Report Here'!R785</f>
        <v>0</v>
      </c>
      <c r="H788" s="113">
        <f t="shared" si="186"/>
        <v>0</v>
      </c>
      <c r="I788" s="112">
        <f>IF(F788="N",$F$5-'Copy &amp; Paste Roster Report Here'!O785,+'Copy &amp; Paste Roster Report Here'!Q785-'Copy &amp; Paste Roster Report Here'!O785)</f>
        <v>0</v>
      </c>
      <c r="J788" s="114">
        <f t="shared" si="187"/>
        <v>0</v>
      </c>
      <c r="K788" s="114">
        <f t="shared" si="188"/>
        <v>0</v>
      </c>
      <c r="L788" s="115">
        <f>'Copy &amp; Paste Roster Report Here'!F785</f>
        <v>0</v>
      </c>
      <c r="M788" s="116">
        <f t="shared" si="189"/>
        <v>0</v>
      </c>
      <c r="N788" s="117">
        <f>IF('Copy &amp; Paste Roster Report Here'!$A785='Analytical Tests'!N$7,IF($F788="Y",+$H788*N$6,0),0)</f>
        <v>0</v>
      </c>
      <c r="O788" s="117">
        <f>IF('Copy &amp; Paste Roster Report Here'!$A785='Analytical Tests'!O$7,IF($F788="Y",+$H788*O$6,0),0)</f>
        <v>0</v>
      </c>
      <c r="P788" s="117">
        <f>IF('Copy &amp; Paste Roster Report Here'!$A785='Analytical Tests'!P$7,IF($F788="Y",+$H788*P$6,0),0)</f>
        <v>0</v>
      </c>
      <c r="Q788" s="117">
        <f>IF('Copy &amp; Paste Roster Report Here'!$A785='Analytical Tests'!Q$7,IF($F788="Y",+$H788*Q$6,0),0)</f>
        <v>0</v>
      </c>
      <c r="R788" s="117">
        <f>IF('Copy &amp; Paste Roster Report Here'!$A785='Analytical Tests'!R$7,IF($F788="Y",+$H788*R$6,0),0)</f>
        <v>0</v>
      </c>
      <c r="S788" s="117">
        <f>IF('Copy &amp; Paste Roster Report Here'!$A785='Analytical Tests'!S$7,IF($F788="Y",+$H788*S$6,0),0)</f>
        <v>0</v>
      </c>
      <c r="T788" s="117">
        <f>IF('Copy &amp; Paste Roster Report Here'!$A785='Analytical Tests'!T$7,IF($F788="Y",+$H788*T$6,0),0)</f>
        <v>0</v>
      </c>
      <c r="U788" s="117">
        <f>IF('Copy &amp; Paste Roster Report Here'!$A785='Analytical Tests'!U$7,IF($F788="Y",+$H788*U$6,0),0)</f>
        <v>0</v>
      </c>
      <c r="V788" s="117">
        <f>IF('Copy &amp; Paste Roster Report Here'!$A785='Analytical Tests'!V$7,IF($F788="Y",+$H788*V$6,0),0)</f>
        <v>0</v>
      </c>
      <c r="W788" s="117">
        <f>IF('Copy &amp; Paste Roster Report Here'!$A785='Analytical Tests'!W$7,IF($F788="Y",+$H788*W$6,0),0)</f>
        <v>0</v>
      </c>
      <c r="X788" s="117">
        <f>IF('Copy &amp; Paste Roster Report Here'!$A785='Analytical Tests'!X$7,IF($F788="Y",+$H788*X$6,0),0)</f>
        <v>0</v>
      </c>
      <c r="Y788" s="117" t="b">
        <f>IF('Copy &amp; Paste Roster Report Here'!$A785='Analytical Tests'!Y$7,IF($F788="N",IF($J788&gt;=$C788,Y$6,+($I788/$D788)*Y$6),0))</f>
        <v>0</v>
      </c>
      <c r="Z788" s="117" t="b">
        <f>IF('Copy &amp; Paste Roster Report Here'!$A785='Analytical Tests'!Z$7,IF($F788="N",IF($J788&gt;=$C788,Z$6,+($I788/$D788)*Z$6),0))</f>
        <v>0</v>
      </c>
      <c r="AA788" s="117" t="b">
        <f>IF('Copy &amp; Paste Roster Report Here'!$A785='Analytical Tests'!AA$7,IF($F788="N",IF($J788&gt;=$C788,AA$6,+($I788/$D788)*AA$6),0))</f>
        <v>0</v>
      </c>
      <c r="AB788" s="117" t="b">
        <f>IF('Copy &amp; Paste Roster Report Here'!$A785='Analytical Tests'!AB$7,IF($F788="N",IF($J788&gt;=$C788,AB$6,+($I788/$D788)*AB$6),0))</f>
        <v>0</v>
      </c>
      <c r="AC788" s="117" t="b">
        <f>IF('Copy &amp; Paste Roster Report Here'!$A785='Analytical Tests'!AC$7,IF($F788="N",IF($J788&gt;=$C788,AC$6,+($I788/$D788)*AC$6),0))</f>
        <v>0</v>
      </c>
      <c r="AD788" s="117" t="b">
        <f>IF('Copy &amp; Paste Roster Report Here'!$A785='Analytical Tests'!AD$7,IF($F788="N",IF($J788&gt;=$C788,AD$6,+($I788/$D788)*AD$6),0))</f>
        <v>0</v>
      </c>
      <c r="AE788" s="117" t="b">
        <f>IF('Copy &amp; Paste Roster Report Here'!$A785='Analytical Tests'!AE$7,IF($F788="N",IF($J788&gt;=$C788,AE$6,+($I788/$D788)*AE$6),0))</f>
        <v>0</v>
      </c>
      <c r="AF788" s="117" t="b">
        <f>IF('Copy &amp; Paste Roster Report Here'!$A785='Analytical Tests'!AF$7,IF($F788="N",IF($J788&gt;=$C788,AF$6,+($I788/$D788)*AF$6),0))</f>
        <v>0</v>
      </c>
      <c r="AG788" s="117" t="b">
        <f>IF('Copy &amp; Paste Roster Report Here'!$A785='Analytical Tests'!AG$7,IF($F788="N",IF($J788&gt;=$C788,AG$6,+($I788/$D788)*AG$6),0))</f>
        <v>0</v>
      </c>
      <c r="AH788" s="117" t="b">
        <f>IF('Copy &amp; Paste Roster Report Here'!$A785='Analytical Tests'!AH$7,IF($F788="N",IF($J788&gt;=$C788,AH$6,+($I788/$D788)*AH$6),0))</f>
        <v>0</v>
      </c>
      <c r="AI788" s="117" t="b">
        <f>IF('Copy &amp; Paste Roster Report Here'!$A785='Analytical Tests'!AI$7,IF($F788="N",IF($J788&gt;=$C788,AI$6,+($I788/$D788)*AI$6),0))</f>
        <v>0</v>
      </c>
      <c r="AJ788" s="79"/>
      <c r="AK788" s="118">
        <f>IF('Copy &amp; Paste Roster Report Here'!$A785=AK$7,IF('Copy &amp; Paste Roster Report Here'!$M785="FT",1,0),0)</f>
        <v>0</v>
      </c>
      <c r="AL788" s="118">
        <f>IF('Copy &amp; Paste Roster Report Here'!$A785=AL$7,IF('Copy &amp; Paste Roster Report Here'!$M785="FT",1,0),0)</f>
        <v>0</v>
      </c>
      <c r="AM788" s="118">
        <f>IF('Copy &amp; Paste Roster Report Here'!$A785=AM$7,IF('Copy &amp; Paste Roster Report Here'!$M785="FT",1,0),0)</f>
        <v>0</v>
      </c>
      <c r="AN788" s="118">
        <f>IF('Copy &amp; Paste Roster Report Here'!$A785=AN$7,IF('Copy &amp; Paste Roster Report Here'!$M785="FT",1,0),0)</f>
        <v>0</v>
      </c>
      <c r="AO788" s="118">
        <f>IF('Copy &amp; Paste Roster Report Here'!$A785=AO$7,IF('Copy &amp; Paste Roster Report Here'!$M785="FT",1,0),0)</f>
        <v>0</v>
      </c>
      <c r="AP788" s="118">
        <f>IF('Copy &amp; Paste Roster Report Here'!$A785=AP$7,IF('Copy &amp; Paste Roster Report Here'!$M785="FT",1,0),0)</f>
        <v>0</v>
      </c>
      <c r="AQ788" s="118">
        <f>IF('Copy &amp; Paste Roster Report Here'!$A785=AQ$7,IF('Copy &amp; Paste Roster Report Here'!$M785="FT",1,0),0)</f>
        <v>0</v>
      </c>
      <c r="AR788" s="118">
        <f>IF('Copy &amp; Paste Roster Report Here'!$A785=AR$7,IF('Copy &amp; Paste Roster Report Here'!$M785="FT",1,0),0)</f>
        <v>0</v>
      </c>
      <c r="AS788" s="118">
        <f>IF('Copy &amp; Paste Roster Report Here'!$A785=AS$7,IF('Copy &amp; Paste Roster Report Here'!$M785="FT",1,0),0)</f>
        <v>0</v>
      </c>
      <c r="AT788" s="118">
        <f>IF('Copy &amp; Paste Roster Report Here'!$A785=AT$7,IF('Copy &amp; Paste Roster Report Here'!$M785="FT",1,0),0)</f>
        <v>0</v>
      </c>
      <c r="AU788" s="118">
        <f>IF('Copy &amp; Paste Roster Report Here'!$A785=AU$7,IF('Copy &amp; Paste Roster Report Here'!$M785="FT",1,0),0)</f>
        <v>0</v>
      </c>
      <c r="AV788" s="73">
        <f t="shared" si="190"/>
        <v>0</v>
      </c>
      <c r="AW788" s="119">
        <f>IF('Copy &amp; Paste Roster Report Here'!$A785=AW$7,IF('Copy &amp; Paste Roster Report Here'!$M785="HT",1,0),0)</f>
        <v>0</v>
      </c>
      <c r="AX788" s="119">
        <f>IF('Copy &amp; Paste Roster Report Here'!$A785=AX$7,IF('Copy &amp; Paste Roster Report Here'!$M785="HT",1,0),0)</f>
        <v>0</v>
      </c>
      <c r="AY788" s="119">
        <f>IF('Copy &amp; Paste Roster Report Here'!$A785=AY$7,IF('Copy &amp; Paste Roster Report Here'!$M785="HT",1,0),0)</f>
        <v>0</v>
      </c>
      <c r="AZ788" s="119">
        <f>IF('Copy &amp; Paste Roster Report Here'!$A785=AZ$7,IF('Copy &amp; Paste Roster Report Here'!$M785="HT",1,0),0)</f>
        <v>0</v>
      </c>
      <c r="BA788" s="119">
        <f>IF('Copy &amp; Paste Roster Report Here'!$A785=BA$7,IF('Copy &amp; Paste Roster Report Here'!$M785="HT",1,0),0)</f>
        <v>0</v>
      </c>
      <c r="BB788" s="119">
        <f>IF('Copy &amp; Paste Roster Report Here'!$A785=BB$7,IF('Copy &amp; Paste Roster Report Here'!$M785="HT",1,0),0)</f>
        <v>0</v>
      </c>
      <c r="BC788" s="119">
        <f>IF('Copy &amp; Paste Roster Report Here'!$A785=BC$7,IF('Copy &amp; Paste Roster Report Here'!$M785="HT",1,0),0)</f>
        <v>0</v>
      </c>
      <c r="BD788" s="119">
        <f>IF('Copy &amp; Paste Roster Report Here'!$A785=BD$7,IF('Copy &amp; Paste Roster Report Here'!$M785="HT",1,0),0)</f>
        <v>0</v>
      </c>
      <c r="BE788" s="119">
        <f>IF('Copy &amp; Paste Roster Report Here'!$A785=BE$7,IF('Copy &amp; Paste Roster Report Here'!$M785="HT",1,0),0)</f>
        <v>0</v>
      </c>
      <c r="BF788" s="119">
        <f>IF('Copy &amp; Paste Roster Report Here'!$A785=BF$7,IF('Copy &amp; Paste Roster Report Here'!$M785="HT",1,0),0)</f>
        <v>0</v>
      </c>
      <c r="BG788" s="119">
        <f>IF('Copy &amp; Paste Roster Report Here'!$A785=BG$7,IF('Copy &amp; Paste Roster Report Here'!$M785="HT",1,0),0)</f>
        <v>0</v>
      </c>
      <c r="BH788" s="73">
        <f t="shared" si="191"/>
        <v>0</v>
      </c>
      <c r="BI788" s="120">
        <f>IF('Copy &amp; Paste Roster Report Here'!$A785=BI$7,IF('Copy &amp; Paste Roster Report Here'!$M785="MT",1,0),0)</f>
        <v>0</v>
      </c>
      <c r="BJ788" s="120">
        <f>IF('Copy &amp; Paste Roster Report Here'!$A785=BJ$7,IF('Copy &amp; Paste Roster Report Here'!$M785="MT",1,0),0)</f>
        <v>0</v>
      </c>
      <c r="BK788" s="120">
        <f>IF('Copy &amp; Paste Roster Report Here'!$A785=BK$7,IF('Copy &amp; Paste Roster Report Here'!$M785="MT",1,0),0)</f>
        <v>0</v>
      </c>
      <c r="BL788" s="120">
        <f>IF('Copy &amp; Paste Roster Report Here'!$A785=BL$7,IF('Copy &amp; Paste Roster Report Here'!$M785="MT",1,0),0)</f>
        <v>0</v>
      </c>
      <c r="BM788" s="120">
        <f>IF('Copy &amp; Paste Roster Report Here'!$A785=BM$7,IF('Copy &amp; Paste Roster Report Here'!$M785="MT",1,0),0)</f>
        <v>0</v>
      </c>
      <c r="BN788" s="120">
        <f>IF('Copy &amp; Paste Roster Report Here'!$A785=BN$7,IF('Copy &amp; Paste Roster Report Here'!$M785="MT",1,0),0)</f>
        <v>0</v>
      </c>
      <c r="BO788" s="120">
        <f>IF('Copy &amp; Paste Roster Report Here'!$A785=BO$7,IF('Copy &amp; Paste Roster Report Here'!$M785="MT",1,0),0)</f>
        <v>0</v>
      </c>
      <c r="BP788" s="120">
        <f>IF('Copy &amp; Paste Roster Report Here'!$A785=BP$7,IF('Copy &amp; Paste Roster Report Here'!$M785="MT",1,0),0)</f>
        <v>0</v>
      </c>
      <c r="BQ788" s="120">
        <f>IF('Copy &amp; Paste Roster Report Here'!$A785=BQ$7,IF('Copy &amp; Paste Roster Report Here'!$M785="MT",1,0),0)</f>
        <v>0</v>
      </c>
      <c r="BR788" s="120">
        <f>IF('Copy &amp; Paste Roster Report Here'!$A785=BR$7,IF('Copy &amp; Paste Roster Report Here'!$M785="MT",1,0),0)</f>
        <v>0</v>
      </c>
      <c r="BS788" s="120">
        <f>IF('Copy &amp; Paste Roster Report Here'!$A785=BS$7,IF('Copy &amp; Paste Roster Report Here'!$M785="MT",1,0),0)</f>
        <v>0</v>
      </c>
      <c r="BT788" s="73">
        <f t="shared" si="192"/>
        <v>0</v>
      </c>
      <c r="BU788" s="121">
        <f>IF('Copy &amp; Paste Roster Report Here'!$A785=BU$7,IF('Copy &amp; Paste Roster Report Here'!$M785="fy",1,0),0)</f>
        <v>0</v>
      </c>
      <c r="BV788" s="121">
        <f>IF('Copy &amp; Paste Roster Report Here'!$A785=BV$7,IF('Copy &amp; Paste Roster Report Here'!$M785="fy",1,0),0)</f>
        <v>0</v>
      </c>
      <c r="BW788" s="121">
        <f>IF('Copy &amp; Paste Roster Report Here'!$A785=BW$7,IF('Copy &amp; Paste Roster Report Here'!$M785="fy",1,0),0)</f>
        <v>0</v>
      </c>
      <c r="BX788" s="121">
        <f>IF('Copy &amp; Paste Roster Report Here'!$A785=BX$7,IF('Copy &amp; Paste Roster Report Here'!$M785="fy",1,0),0)</f>
        <v>0</v>
      </c>
      <c r="BY788" s="121">
        <f>IF('Copy &amp; Paste Roster Report Here'!$A785=BY$7,IF('Copy &amp; Paste Roster Report Here'!$M785="fy",1,0),0)</f>
        <v>0</v>
      </c>
      <c r="BZ788" s="121">
        <f>IF('Copy &amp; Paste Roster Report Here'!$A785=BZ$7,IF('Copy &amp; Paste Roster Report Here'!$M785="fy",1,0),0)</f>
        <v>0</v>
      </c>
      <c r="CA788" s="121">
        <f>IF('Copy &amp; Paste Roster Report Here'!$A785=CA$7,IF('Copy &amp; Paste Roster Report Here'!$M785="fy",1,0),0)</f>
        <v>0</v>
      </c>
      <c r="CB788" s="121">
        <f>IF('Copy &amp; Paste Roster Report Here'!$A785=CB$7,IF('Copy &amp; Paste Roster Report Here'!$M785="fy",1,0),0)</f>
        <v>0</v>
      </c>
      <c r="CC788" s="121">
        <f>IF('Copy &amp; Paste Roster Report Here'!$A785=CC$7,IF('Copy &amp; Paste Roster Report Here'!$M785="fy",1,0),0)</f>
        <v>0</v>
      </c>
      <c r="CD788" s="121">
        <f>IF('Copy &amp; Paste Roster Report Here'!$A785=CD$7,IF('Copy &amp; Paste Roster Report Here'!$M785="fy",1,0),0)</f>
        <v>0</v>
      </c>
      <c r="CE788" s="121">
        <f>IF('Copy &amp; Paste Roster Report Here'!$A785=CE$7,IF('Copy &amp; Paste Roster Report Here'!$M785="fy",1,0),0)</f>
        <v>0</v>
      </c>
      <c r="CF788" s="73">
        <f t="shared" si="193"/>
        <v>0</v>
      </c>
      <c r="CG788" s="122">
        <f>IF('Copy &amp; Paste Roster Report Here'!$A785=CG$7,IF('Copy &amp; Paste Roster Report Here'!$M785="RH",1,0),0)</f>
        <v>0</v>
      </c>
      <c r="CH788" s="122">
        <f>IF('Copy &amp; Paste Roster Report Here'!$A785=CH$7,IF('Copy &amp; Paste Roster Report Here'!$M785="RH",1,0),0)</f>
        <v>0</v>
      </c>
      <c r="CI788" s="122">
        <f>IF('Copy &amp; Paste Roster Report Here'!$A785=CI$7,IF('Copy &amp; Paste Roster Report Here'!$M785="RH",1,0),0)</f>
        <v>0</v>
      </c>
      <c r="CJ788" s="122">
        <f>IF('Copy &amp; Paste Roster Report Here'!$A785=CJ$7,IF('Copy &amp; Paste Roster Report Here'!$M785="RH",1,0),0)</f>
        <v>0</v>
      </c>
      <c r="CK788" s="122">
        <f>IF('Copy &amp; Paste Roster Report Here'!$A785=CK$7,IF('Copy &amp; Paste Roster Report Here'!$M785="RH",1,0),0)</f>
        <v>0</v>
      </c>
      <c r="CL788" s="122">
        <f>IF('Copy &amp; Paste Roster Report Here'!$A785=CL$7,IF('Copy &amp; Paste Roster Report Here'!$M785="RH",1,0),0)</f>
        <v>0</v>
      </c>
      <c r="CM788" s="122">
        <f>IF('Copy &amp; Paste Roster Report Here'!$A785=CM$7,IF('Copy &amp; Paste Roster Report Here'!$M785="RH",1,0),0)</f>
        <v>0</v>
      </c>
      <c r="CN788" s="122">
        <f>IF('Copy &amp; Paste Roster Report Here'!$A785=CN$7,IF('Copy &amp; Paste Roster Report Here'!$M785="RH",1,0),0)</f>
        <v>0</v>
      </c>
      <c r="CO788" s="122">
        <f>IF('Copy &amp; Paste Roster Report Here'!$A785=CO$7,IF('Copy &amp; Paste Roster Report Here'!$M785="RH",1,0),0)</f>
        <v>0</v>
      </c>
      <c r="CP788" s="122">
        <f>IF('Copy &amp; Paste Roster Report Here'!$A785=CP$7,IF('Copy &amp; Paste Roster Report Here'!$M785="RH",1,0),0)</f>
        <v>0</v>
      </c>
      <c r="CQ788" s="122">
        <f>IF('Copy &amp; Paste Roster Report Here'!$A785=CQ$7,IF('Copy &amp; Paste Roster Report Here'!$M785="RH",1,0),0)</f>
        <v>0</v>
      </c>
      <c r="CR788" s="73">
        <f t="shared" si="194"/>
        <v>0</v>
      </c>
      <c r="CS788" s="123">
        <f>IF('Copy &amp; Paste Roster Report Here'!$A785=CS$7,IF('Copy &amp; Paste Roster Report Here'!$M785="QT",1,0),0)</f>
        <v>0</v>
      </c>
      <c r="CT788" s="123">
        <f>IF('Copy &amp; Paste Roster Report Here'!$A785=CT$7,IF('Copy &amp; Paste Roster Report Here'!$M785="QT",1,0),0)</f>
        <v>0</v>
      </c>
      <c r="CU788" s="123">
        <f>IF('Copy &amp; Paste Roster Report Here'!$A785=CU$7,IF('Copy &amp; Paste Roster Report Here'!$M785="QT",1,0),0)</f>
        <v>0</v>
      </c>
      <c r="CV788" s="123">
        <f>IF('Copy &amp; Paste Roster Report Here'!$A785=CV$7,IF('Copy &amp; Paste Roster Report Here'!$M785="QT",1,0),0)</f>
        <v>0</v>
      </c>
      <c r="CW788" s="123">
        <f>IF('Copy &amp; Paste Roster Report Here'!$A785=CW$7,IF('Copy &amp; Paste Roster Report Here'!$M785="QT",1,0),0)</f>
        <v>0</v>
      </c>
      <c r="CX788" s="123">
        <f>IF('Copy &amp; Paste Roster Report Here'!$A785=CX$7,IF('Copy &amp; Paste Roster Report Here'!$M785="QT",1,0),0)</f>
        <v>0</v>
      </c>
      <c r="CY788" s="123">
        <f>IF('Copy &amp; Paste Roster Report Here'!$A785=CY$7,IF('Copy &amp; Paste Roster Report Here'!$M785="QT",1,0),0)</f>
        <v>0</v>
      </c>
      <c r="CZ788" s="123">
        <f>IF('Copy &amp; Paste Roster Report Here'!$A785=CZ$7,IF('Copy &amp; Paste Roster Report Here'!$M785="QT",1,0),0)</f>
        <v>0</v>
      </c>
      <c r="DA788" s="123">
        <f>IF('Copy &amp; Paste Roster Report Here'!$A785=DA$7,IF('Copy &amp; Paste Roster Report Here'!$M785="QT",1,0),0)</f>
        <v>0</v>
      </c>
      <c r="DB788" s="123">
        <f>IF('Copy &amp; Paste Roster Report Here'!$A785=DB$7,IF('Copy &amp; Paste Roster Report Here'!$M785="QT",1,0),0)</f>
        <v>0</v>
      </c>
      <c r="DC788" s="123">
        <f>IF('Copy &amp; Paste Roster Report Here'!$A785=DC$7,IF('Copy &amp; Paste Roster Report Here'!$M785="QT",1,0),0)</f>
        <v>0</v>
      </c>
      <c r="DD788" s="73">
        <f t="shared" si="195"/>
        <v>0</v>
      </c>
      <c r="DE788" s="124">
        <f>IF('Copy &amp; Paste Roster Report Here'!$A785=DE$7,IF('Copy &amp; Paste Roster Report Here'!$M785="xxxxxxxxxxx",1,0),0)</f>
        <v>0</v>
      </c>
      <c r="DF788" s="124">
        <f>IF('Copy &amp; Paste Roster Report Here'!$A785=DF$7,IF('Copy &amp; Paste Roster Report Here'!$M785="xxxxxxxxxxx",1,0),0)</f>
        <v>0</v>
      </c>
      <c r="DG788" s="124">
        <f>IF('Copy &amp; Paste Roster Report Here'!$A785=DG$7,IF('Copy &amp; Paste Roster Report Here'!$M785="xxxxxxxxxxx",1,0),0)</f>
        <v>0</v>
      </c>
      <c r="DH788" s="124">
        <f>IF('Copy &amp; Paste Roster Report Here'!$A785=DH$7,IF('Copy &amp; Paste Roster Report Here'!$M785="xxxxxxxxxxx",1,0),0)</f>
        <v>0</v>
      </c>
      <c r="DI788" s="124">
        <f>IF('Copy &amp; Paste Roster Report Here'!$A785=DI$7,IF('Copy &amp; Paste Roster Report Here'!$M785="xxxxxxxxxxx",1,0),0)</f>
        <v>0</v>
      </c>
      <c r="DJ788" s="124">
        <f>IF('Copy &amp; Paste Roster Report Here'!$A785=DJ$7,IF('Copy &amp; Paste Roster Report Here'!$M785="xxxxxxxxxxx",1,0),0)</f>
        <v>0</v>
      </c>
      <c r="DK788" s="124">
        <f>IF('Copy &amp; Paste Roster Report Here'!$A785=DK$7,IF('Copy &amp; Paste Roster Report Here'!$M785="xxxxxxxxxxx",1,0),0)</f>
        <v>0</v>
      </c>
      <c r="DL788" s="124">
        <f>IF('Copy &amp; Paste Roster Report Here'!$A785=DL$7,IF('Copy &amp; Paste Roster Report Here'!$M785="xxxxxxxxxxx",1,0),0)</f>
        <v>0</v>
      </c>
      <c r="DM788" s="124">
        <f>IF('Copy &amp; Paste Roster Report Here'!$A785=DM$7,IF('Copy &amp; Paste Roster Report Here'!$M785="xxxxxxxxxxx",1,0),0)</f>
        <v>0</v>
      </c>
      <c r="DN788" s="124">
        <f>IF('Copy &amp; Paste Roster Report Here'!$A785=DN$7,IF('Copy &amp; Paste Roster Report Here'!$M785="xxxxxxxxxxx",1,0),0)</f>
        <v>0</v>
      </c>
      <c r="DO788" s="124">
        <f>IF('Copy &amp; Paste Roster Report Here'!$A785=DO$7,IF('Copy &amp; Paste Roster Report Here'!$M785="xxxxxxxxxxx",1,0),0)</f>
        <v>0</v>
      </c>
      <c r="DP788" s="125">
        <f t="shared" si="196"/>
        <v>0</v>
      </c>
      <c r="DQ788" s="126">
        <f t="shared" si="197"/>
        <v>0</v>
      </c>
    </row>
    <row r="789" spans="1:121" x14ac:dyDescent="0.25">
      <c r="A789" s="111">
        <f t="shared" si="183"/>
        <v>0</v>
      </c>
      <c r="B789" s="111">
        <f t="shared" si="184"/>
        <v>0</v>
      </c>
      <c r="C789" s="112">
        <f>+('Copy &amp; Paste Roster Report Here'!$P786-'Copy &amp; Paste Roster Report Here'!$O786)/30</f>
        <v>0</v>
      </c>
      <c r="D789" s="112">
        <f>+('Copy &amp; Paste Roster Report Here'!$P786-'Copy &amp; Paste Roster Report Here'!$O786)</f>
        <v>0</v>
      </c>
      <c r="E789" s="111">
        <f>'Copy &amp; Paste Roster Report Here'!N786</f>
        <v>0</v>
      </c>
      <c r="F789" s="111" t="str">
        <f t="shared" si="185"/>
        <v>N</v>
      </c>
      <c r="G789" s="111">
        <f>'Copy &amp; Paste Roster Report Here'!R786</f>
        <v>0</v>
      </c>
      <c r="H789" s="113">
        <f t="shared" si="186"/>
        <v>0</v>
      </c>
      <c r="I789" s="112">
        <f>IF(F789="N",$F$5-'Copy &amp; Paste Roster Report Here'!O786,+'Copy &amp; Paste Roster Report Here'!Q786-'Copy &amp; Paste Roster Report Here'!O786)</f>
        <v>0</v>
      </c>
      <c r="J789" s="114">
        <f t="shared" si="187"/>
        <v>0</v>
      </c>
      <c r="K789" s="114">
        <f t="shared" si="188"/>
        <v>0</v>
      </c>
      <c r="L789" s="115">
        <f>'Copy &amp; Paste Roster Report Here'!F786</f>
        <v>0</v>
      </c>
      <c r="M789" s="116">
        <f t="shared" si="189"/>
        <v>0</v>
      </c>
      <c r="N789" s="117">
        <f>IF('Copy &amp; Paste Roster Report Here'!$A786='Analytical Tests'!N$7,IF($F789="Y",+$H789*N$6,0),0)</f>
        <v>0</v>
      </c>
      <c r="O789" s="117">
        <f>IF('Copy &amp; Paste Roster Report Here'!$A786='Analytical Tests'!O$7,IF($F789="Y",+$H789*O$6,0),0)</f>
        <v>0</v>
      </c>
      <c r="P789" s="117">
        <f>IF('Copy &amp; Paste Roster Report Here'!$A786='Analytical Tests'!P$7,IF($F789="Y",+$H789*P$6,0),0)</f>
        <v>0</v>
      </c>
      <c r="Q789" s="117">
        <f>IF('Copy &amp; Paste Roster Report Here'!$A786='Analytical Tests'!Q$7,IF($F789="Y",+$H789*Q$6,0),0)</f>
        <v>0</v>
      </c>
      <c r="R789" s="117">
        <f>IF('Copy &amp; Paste Roster Report Here'!$A786='Analytical Tests'!R$7,IF($F789="Y",+$H789*R$6,0),0)</f>
        <v>0</v>
      </c>
      <c r="S789" s="117">
        <f>IF('Copy &amp; Paste Roster Report Here'!$A786='Analytical Tests'!S$7,IF($F789="Y",+$H789*S$6,0),0)</f>
        <v>0</v>
      </c>
      <c r="T789" s="117">
        <f>IF('Copy &amp; Paste Roster Report Here'!$A786='Analytical Tests'!T$7,IF($F789="Y",+$H789*T$6,0),0)</f>
        <v>0</v>
      </c>
      <c r="U789" s="117">
        <f>IF('Copy &amp; Paste Roster Report Here'!$A786='Analytical Tests'!U$7,IF($F789="Y",+$H789*U$6,0),0)</f>
        <v>0</v>
      </c>
      <c r="V789" s="117">
        <f>IF('Copy &amp; Paste Roster Report Here'!$A786='Analytical Tests'!V$7,IF($F789="Y",+$H789*V$6,0),0)</f>
        <v>0</v>
      </c>
      <c r="W789" s="117">
        <f>IF('Copy &amp; Paste Roster Report Here'!$A786='Analytical Tests'!W$7,IF($F789="Y",+$H789*W$6,0),0)</f>
        <v>0</v>
      </c>
      <c r="X789" s="117">
        <f>IF('Copy &amp; Paste Roster Report Here'!$A786='Analytical Tests'!X$7,IF($F789="Y",+$H789*X$6,0),0)</f>
        <v>0</v>
      </c>
      <c r="Y789" s="117" t="b">
        <f>IF('Copy &amp; Paste Roster Report Here'!$A786='Analytical Tests'!Y$7,IF($F789="N",IF($J789&gt;=$C789,Y$6,+($I789/$D789)*Y$6),0))</f>
        <v>0</v>
      </c>
      <c r="Z789" s="117" t="b">
        <f>IF('Copy &amp; Paste Roster Report Here'!$A786='Analytical Tests'!Z$7,IF($F789="N",IF($J789&gt;=$C789,Z$6,+($I789/$D789)*Z$6),0))</f>
        <v>0</v>
      </c>
      <c r="AA789" s="117" t="b">
        <f>IF('Copy &amp; Paste Roster Report Here'!$A786='Analytical Tests'!AA$7,IF($F789="N",IF($J789&gt;=$C789,AA$6,+($I789/$D789)*AA$6),0))</f>
        <v>0</v>
      </c>
      <c r="AB789" s="117" t="b">
        <f>IF('Copy &amp; Paste Roster Report Here'!$A786='Analytical Tests'!AB$7,IF($F789="N",IF($J789&gt;=$C789,AB$6,+($I789/$D789)*AB$6),0))</f>
        <v>0</v>
      </c>
      <c r="AC789" s="117" t="b">
        <f>IF('Copy &amp; Paste Roster Report Here'!$A786='Analytical Tests'!AC$7,IF($F789="N",IF($J789&gt;=$C789,AC$6,+($I789/$D789)*AC$6),0))</f>
        <v>0</v>
      </c>
      <c r="AD789" s="117" t="b">
        <f>IF('Copy &amp; Paste Roster Report Here'!$A786='Analytical Tests'!AD$7,IF($F789="N",IF($J789&gt;=$C789,AD$6,+($I789/$D789)*AD$6),0))</f>
        <v>0</v>
      </c>
      <c r="AE789" s="117" t="b">
        <f>IF('Copy &amp; Paste Roster Report Here'!$A786='Analytical Tests'!AE$7,IF($F789="N",IF($J789&gt;=$C789,AE$6,+($I789/$D789)*AE$6),0))</f>
        <v>0</v>
      </c>
      <c r="AF789" s="117" t="b">
        <f>IF('Copy &amp; Paste Roster Report Here'!$A786='Analytical Tests'!AF$7,IF($F789="N",IF($J789&gt;=$C789,AF$6,+($I789/$D789)*AF$6),0))</f>
        <v>0</v>
      </c>
      <c r="AG789" s="117" t="b">
        <f>IF('Copy &amp; Paste Roster Report Here'!$A786='Analytical Tests'!AG$7,IF($F789="N",IF($J789&gt;=$C789,AG$6,+($I789/$D789)*AG$6),0))</f>
        <v>0</v>
      </c>
      <c r="AH789" s="117" t="b">
        <f>IF('Copy &amp; Paste Roster Report Here'!$A786='Analytical Tests'!AH$7,IF($F789="N",IF($J789&gt;=$C789,AH$6,+($I789/$D789)*AH$6),0))</f>
        <v>0</v>
      </c>
      <c r="AI789" s="117" t="b">
        <f>IF('Copy &amp; Paste Roster Report Here'!$A786='Analytical Tests'!AI$7,IF($F789="N",IF($J789&gt;=$C789,AI$6,+($I789/$D789)*AI$6),0))</f>
        <v>0</v>
      </c>
      <c r="AJ789" s="79"/>
      <c r="AK789" s="118">
        <f>IF('Copy &amp; Paste Roster Report Here'!$A786=AK$7,IF('Copy &amp; Paste Roster Report Here'!$M786="FT",1,0),0)</f>
        <v>0</v>
      </c>
      <c r="AL789" s="118">
        <f>IF('Copy &amp; Paste Roster Report Here'!$A786=AL$7,IF('Copy &amp; Paste Roster Report Here'!$M786="FT",1,0),0)</f>
        <v>0</v>
      </c>
      <c r="AM789" s="118">
        <f>IF('Copy &amp; Paste Roster Report Here'!$A786=AM$7,IF('Copy &amp; Paste Roster Report Here'!$M786="FT",1,0),0)</f>
        <v>0</v>
      </c>
      <c r="AN789" s="118">
        <f>IF('Copy &amp; Paste Roster Report Here'!$A786=AN$7,IF('Copy &amp; Paste Roster Report Here'!$M786="FT",1,0),0)</f>
        <v>0</v>
      </c>
      <c r="AO789" s="118">
        <f>IF('Copy &amp; Paste Roster Report Here'!$A786=AO$7,IF('Copy &amp; Paste Roster Report Here'!$M786="FT",1,0),0)</f>
        <v>0</v>
      </c>
      <c r="AP789" s="118">
        <f>IF('Copy &amp; Paste Roster Report Here'!$A786=AP$7,IF('Copy &amp; Paste Roster Report Here'!$M786="FT",1,0),0)</f>
        <v>0</v>
      </c>
      <c r="AQ789" s="118">
        <f>IF('Copy &amp; Paste Roster Report Here'!$A786=AQ$7,IF('Copy &amp; Paste Roster Report Here'!$M786="FT",1,0),0)</f>
        <v>0</v>
      </c>
      <c r="AR789" s="118">
        <f>IF('Copy &amp; Paste Roster Report Here'!$A786=AR$7,IF('Copy &amp; Paste Roster Report Here'!$M786="FT",1,0),0)</f>
        <v>0</v>
      </c>
      <c r="AS789" s="118">
        <f>IF('Copy &amp; Paste Roster Report Here'!$A786=AS$7,IF('Copy &amp; Paste Roster Report Here'!$M786="FT",1,0),0)</f>
        <v>0</v>
      </c>
      <c r="AT789" s="118">
        <f>IF('Copy &amp; Paste Roster Report Here'!$A786=AT$7,IF('Copy &amp; Paste Roster Report Here'!$M786="FT",1,0),0)</f>
        <v>0</v>
      </c>
      <c r="AU789" s="118">
        <f>IF('Copy &amp; Paste Roster Report Here'!$A786=AU$7,IF('Copy &amp; Paste Roster Report Here'!$M786="FT",1,0),0)</f>
        <v>0</v>
      </c>
      <c r="AV789" s="73">
        <f t="shared" si="190"/>
        <v>0</v>
      </c>
      <c r="AW789" s="119">
        <f>IF('Copy &amp; Paste Roster Report Here'!$A786=AW$7,IF('Copy &amp; Paste Roster Report Here'!$M786="HT",1,0),0)</f>
        <v>0</v>
      </c>
      <c r="AX789" s="119">
        <f>IF('Copy &amp; Paste Roster Report Here'!$A786=AX$7,IF('Copy &amp; Paste Roster Report Here'!$M786="HT",1,0),0)</f>
        <v>0</v>
      </c>
      <c r="AY789" s="119">
        <f>IF('Copy &amp; Paste Roster Report Here'!$A786=AY$7,IF('Copy &amp; Paste Roster Report Here'!$M786="HT",1,0),0)</f>
        <v>0</v>
      </c>
      <c r="AZ789" s="119">
        <f>IF('Copy &amp; Paste Roster Report Here'!$A786=AZ$7,IF('Copy &amp; Paste Roster Report Here'!$M786="HT",1,0),0)</f>
        <v>0</v>
      </c>
      <c r="BA789" s="119">
        <f>IF('Copy &amp; Paste Roster Report Here'!$A786=BA$7,IF('Copy &amp; Paste Roster Report Here'!$M786="HT",1,0),0)</f>
        <v>0</v>
      </c>
      <c r="BB789" s="119">
        <f>IF('Copy &amp; Paste Roster Report Here'!$A786=BB$7,IF('Copy &amp; Paste Roster Report Here'!$M786="HT",1,0),0)</f>
        <v>0</v>
      </c>
      <c r="BC789" s="119">
        <f>IF('Copy &amp; Paste Roster Report Here'!$A786=BC$7,IF('Copy &amp; Paste Roster Report Here'!$M786="HT",1,0),0)</f>
        <v>0</v>
      </c>
      <c r="BD789" s="119">
        <f>IF('Copy &amp; Paste Roster Report Here'!$A786=BD$7,IF('Copy &amp; Paste Roster Report Here'!$M786="HT",1,0),0)</f>
        <v>0</v>
      </c>
      <c r="BE789" s="119">
        <f>IF('Copy &amp; Paste Roster Report Here'!$A786=BE$7,IF('Copy &amp; Paste Roster Report Here'!$M786="HT",1,0),0)</f>
        <v>0</v>
      </c>
      <c r="BF789" s="119">
        <f>IF('Copy &amp; Paste Roster Report Here'!$A786=BF$7,IF('Copy &amp; Paste Roster Report Here'!$M786="HT",1,0),0)</f>
        <v>0</v>
      </c>
      <c r="BG789" s="119">
        <f>IF('Copy &amp; Paste Roster Report Here'!$A786=BG$7,IF('Copy &amp; Paste Roster Report Here'!$M786="HT",1,0),0)</f>
        <v>0</v>
      </c>
      <c r="BH789" s="73">
        <f t="shared" si="191"/>
        <v>0</v>
      </c>
      <c r="BI789" s="120">
        <f>IF('Copy &amp; Paste Roster Report Here'!$A786=BI$7,IF('Copy &amp; Paste Roster Report Here'!$M786="MT",1,0),0)</f>
        <v>0</v>
      </c>
      <c r="BJ789" s="120">
        <f>IF('Copy &amp; Paste Roster Report Here'!$A786=BJ$7,IF('Copy &amp; Paste Roster Report Here'!$M786="MT",1,0),0)</f>
        <v>0</v>
      </c>
      <c r="BK789" s="120">
        <f>IF('Copy &amp; Paste Roster Report Here'!$A786=BK$7,IF('Copy &amp; Paste Roster Report Here'!$M786="MT",1,0),0)</f>
        <v>0</v>
      </c>
      <c r="BL789" s="120">
        <f>IF('Copy &amp; Paste Roster Report Here'!$A786=BL$7,IF('Copy &amp; Paste Roster Report Here'!$M786="MT",1,0),0)</f>
        <v>0</v>
      </c>
      <c r="BM789" s="120">
        <f>IF('Copy &amp; Paste Roster Report Here'!$A786=BM$7,IF('Copy &amp; Paste Roster Report Here'!$M786="MT",1,0),0)</f>
        <v>0</v>
      </c>
      <c r="BN789" s="120">
        <f>IF('Copy &amp; Paste Roster Report Here'!$A786=BN$7,IF('Copy &amp; Paste Roster Report Here'!$M786="MT",1,0),0)</f>
        <v>0</v>
      </c>
      <c r="BO789" s="120">
        <f>IF('Copy &amp; Paste Roster Report Here'!$A786=BO$7,IF('Copy &amp; Paste Roster Report Here'!$M786="MT",1,0),0)</f>
        <v>0</v>
      </c>
      <c r="BP789" s="120">
        <f>IF('Copy &amp; Paste Roster Report Here'!$A786=BP$7,IF('Copy &amp; Paste Roster Report Here'!$M786="MT",1,0),0)</f>
        <v>0</v>
      </c>
      <c r="BQ789" s="120">
        <f>IF('Copy &amp; Paste Roster Report Here'!$A786=BQ$7,IF('Copy &amp; Paste Roster Report Here'!$M786="MT",1,0),0)</f>
        <v>0</v>
      </c>
      <c r="BR789" s="120">
        <f>IF('Copy &amp; Paste Roster Report Here'!$A786=BR$7,IF('Copy &amp; Paste Roster Report Here'!$M786="MT",1,0),0)</f>
        <v>0</v>
      </c>
      <c r="BS789" s="120">
        <f>IF('Copy &amp; Paste Roster Report Here'!$A786=BS$7,IF('Copy &amp; Paste Roster Report Here'!$M786="MT",1,0),0)</f>
        <v>0</v>
      </c>
      <c r="BT789" s="73">
        <f t="shared" si="192"/>
        <v>0</v>
      </c>
      <c r="BU789" s="121">
        <f>IF('Copy &amp; Paste Roster Report Here'!$A786=BU$7,IF('Copy &amp; Paste Roster Report Here'!$M786="fy",1,0),0)</f>
        <v>0</v>
      </c>
      <c r="BV789" s="121">
        <f>IF('Copy &amp; Paste Roster Report Here'!$A786=BV$7,IF('Copy &amp; Paste Roster Report Here'!$M786="fy",1,0),0)</f>
        <v>0</v>
      </c>
      <c r="BW789" s="121">
        <f>IF('Copy &amp; Paste Roster Report Here'!$A786=BW$7,IF('Copy &amp; Paste Roster Report Here'!$M786="fy",1,0),0)</f>
        <v>0</v>
      </c>
      <c r="BX789" s="121">
        <f>IF('Copy &amp; Paste Roster Report Here'!$A786=BX$7,IF('Copy &amp; Paste Roster Report Here'!$M786="fy",1,0),0)</f>
        <v>0</v>
      </c>
      <c r="BY789" s="121">
        <f>IF('Copy &amp; Paste Roster Report Here'!$A786=BY$7,IF('Copy &amp; Paste Roster Report Here'!$M786="fy",1,0),0)</f>
        <v>0</v>
      </c>
      <c r="BZ789" s="121">
        <f>IF('Copy &amp; Paste Roster Report Here'!$A786=BZ$7,IF('Copy &amp; Paste Roster Report Here'!$M786="fy",1,0),0)</f>
        <v>0</v>
      </c>
      <c r="CA789" s="121">
        <f>IF('Copy &amp; Paste Roster Report Here'!$A786=CA$7,IF('Copy &amp; Paste Roster Report Here'!$M786="fy",1,0),0)</f>
        <v>0</v>
      </c>
      <c r="CB789" s="121">
        <f>IF('Copy &amp; Paste Roster Report Here'!$A786=CB$7,IF('Copy &amp; Paste Roster Report Here'!$M786="fy",1,0),0)</f>
        <v>0</v>
      </c>
      <c r="CC789" s="121">
        <f>IF('Copy &amp; Paste Roster Report Here'!$A786=CC$7,IF('Copy &amp; Paste Roster Report Here'!$M786="fy",1,0),0)</f>
        <v>0</v>
      </c>
      <c r="CD789" s="121">
        <f>IF('Copy &amp; Paste Roster Report Here'!$A786=CD$7,IF('Copy &amp; Paste Roster Report Here'!$M786="fy",1,0),0)</f>
        <v>0</v>
      </c>
      <c r="CE789" s="121">
        <f>IF('Copy &amp; Paste Roster Report Here'!$A786=CE$7,IF('Copy &amp; Paste Roster Report Here'!$M786="fy",1,0),0)</f>
        <v>0</v>
      </c>
      <c r="CF789" s="73">
        <f t="shared" si="193"/>
        <v>0</v>
      </c>
      <c r="CG789" s="122">
        <f>IF('Copy &amp; Paste Roster Report Here'!$A786=CG$7,IF('Copy &amp; Paste Roster Report Here'!$M786="RH",1,0),0)</f>
        <v>0</v>
      </c>
      <c r="CH789" s="122">
        <f>IF('Copy &amp; Paste Roster Report Here'!$A786=CH$7,IF('Copy &amp; Paste Roster Report Here'!$M786="RH",1,0),0)</f>
        <v>0</v>
      </c>
      <c r="CI789" s="122">
        <f>IF('Copy &amp; Paste Roster Report Here'!$A786=CI$7,IF('Copy &amp; Paste Roster Report Here'!$M786="RH",1,0),0)</f>
        <v>0</v>
      </c>
      <c r="CJ789" s="122">
        <f>IF('Copy &amp; Paste Roster Report Here'!$A786=CJ$7,IF('Copy &amp; Paste Roster Report Here'!$M786="RH",1,0),0)</f>
        <v>0</v>
      </c>
      <c r="CK789" s="122">
        <f>IF('Copy &amp; Paste Roster Report Here'!$A786=CK$7,IF('Copy &amp; Paste Roster Report Here'!$M786="RH",1,0),0)</f>
        <v>0</v>
      </c>
      <c r="CL789" s="122">
        <f>IF('Copy &amp; Paste Roster Report Here'!$A786=CL$7,IF('Copy &amp; Paste Roster Report Here'!$M786="RH",1,0),0)</f>
        <v>0</v>
      </c>
      <c r="CM789" s="122">
        <f>IF('Copy &amp; Paste Roster Report Here'!$A786=CM$7,IF('Copy &amp; Paste Roster Report Here'!$M786="RH",1,0),0)</f>
        <v>0</v>
      </c>
      <c r="CN789" s="122">
        <f>IF('Copy &amp; Paste Roster Report Here'!$A786=CN$7,IF('Copy &amp; Paste Roster Report Here'!$M786="RH",1,0),0)</f>
        <v>0</v>
      </c>
      <c r="CO789" s="122">
        <f>IF('Copy &amp; Paste Roster Report Here'!$A786=CO$7,IF('Copy &amp; Paste Roster Report Here'!$M786="RH",1,0),0)</f>
        <v>0</v>
      </c>
      <c r="CP789" s="122">
        <f>IF('Copy &amp; Paste Roster Report Here'!$A786=CP$7,IF('Copy &amp; Paste Roster Report Here'!$M786="RH",1,0),0)</f>
        <v>0</v>
      </c>
      <c r="CQ789" s="122">
        <f>IF('Copy &amp; Paste Roster Report Here'!$A786=CQ$7,IF('Copy &amp; Paste Roster Report Here'!$M786="RH",1,0),0)</f>
        <v>0</v>
      </c>
      <c r="CR789" s="73">
        <f t="shared" si="194"/>
        <v>0</v>
      </c>
      <c r="CS789" s="123">
        <f>IF('Copy &amp; Paste Roster Report Here'!$A786=CS$7,IF('Copy &amp; Paste Roster Report Here'!$M786="QT",1,0),0)</f>
        <v>0</v>
      </c>
      <c r="CT789" s="123">
        <f>IF('Copy &amp; Paste Roster Report Here'!$A786=CT$7,IF('Copy &amp; Paste Roster Report Here'!$M786="QT",1,0),0)</f>
        <v>0</v>
      </c>
      <c r="CU789" s="123">
        <f>IF('Copy &amp; Paste Roster Report Here'!$A786=CU$7,IF('Copy &amp; Paste Roster Report Here'!$M786="QT",1,0),0)</f>
        <v>0</v>
      </c>
      <c r="CV789" s="123">
        <f>IF('Copy &amp; Paste Roster Report Here'!$A786=CV$7,IF('Copy &amp; Paste Roster Report Here'!$M786="QT",1,0),0)</f>
        <v>0</v>
      </c>
      <c r="CW789" s="123">
        <f>IF('Copy &amp; Paste Roster Report Here'!$A786=CW$7,IF('Copy &amp; Paste Roster Report Here'!$M786="QT",1,0),0)</f>
        <v>0</v>
      </c>
      <c r="CX789" s="123">
        <f>IF('Copy &amp; Paste Roster Report Here'!$A786=CX$7,IF('Copy &amp; Paste Roster Report Here'!$M786="QT",1,0),0)</f>
        <v>0</v>
      </c>
      <c r="CY789" s="123">
        <f>IF('Copy &amp; Paste Roster Report Here'!$A786=CY$7,IF('Copy &amp; Paste Roster Report Here'!$M786="QT",1,0),0)</f>
        <v>0</v>
      </c>
      <c r="CZ789" s="123">
        <f>IF('Copy &amp; Paste Roster Report Here'!$A786=CZ$7,IF('Copy &amp; Paste Roster Report Here'!$M786="QT",1,0),0)</f>
        <v>0</v>
      </c>
      <c r="DA789" s="123">
        <f>IF('Copy &amp; Paste Roster Report Here'!$A786=DA$7,IF('Copy &amp; Paste Roster Report Here'!$M786="QT",1,0),0)</f>
        <v>0</v>
      </c>
      <c r="DB789" s="123">
        <f>IF('Copy &amp; Paste Roster Report Here'!$A786=DB$7,IF('Copy &amp; Paste Roster Report Here'!$M786="QT",1,0),0)</f>
        <v>0</v>
      </c>
      <c r="DC789" s="123">
        <f>IF('Copy &amp; Paste Roster Report Here'!$A786=DC$7,IF('Copy &amp; Paste Roster Report Here'!$M786="QT",1,0),0)</f>
        <v>0</v>
      </c>
      <c r="DD789" s="73">
        <f t="shared" si="195"/>
        <v>0</v>
      </c>
      <c r="DE789" s="124">
        <f>IF('Copy &amp; Paste Roster Report Here'!$A786=DE$7,IF('Copy &amp; Paste Roster Report Here'!$M786="xxxxxxxxxxx",1,0),0)</f>
        <v>0</v>
      </c>
      <c r="DF789" s="124">
        <f>IF('Copy &amp; Paste Roster Report Here'!$A786=DF$7,IF('Copy &amp; Paste Roster Report Here'!$M786="xxxxxxxxxxx",1,0),0)</f>
        <v>0</v>
      </c>
      <c r="DG789" s="124">
        <f>IF('Copy &amp; Paste Roster Report Here'!$A786=DG$7,IF('Copy &amp; Paste Roster Report Here'!$M786="xxxxxxxxxxx",1,0),0)</f>
        <v>0</v>
      </c>
      <c r="DH789" s="124">
        <f>IF('Copy &amp; Paste Roster Report Here'!$A786=DH$7,IF('Copy &amp; Paste Roster Report Here'!$M786="xxxxxxxxxxx",1,0),0)</f>
        <v>0</v>
      </c>
      <c r="DI789" s="124">
        <f>IF('Copy &amp; Paste Roster Report Here'!$A786=DI$7,IF('Copy &amp; Paste Roster Report Here'!$M786="xxxxxxxxxxx",1,0),0)</f>
        <v>0</v>
      </c>
      <c r="DJ789" s="124">
        <f>IF('Copy &amp; Paste Roster Report Here'!$A786=DJ$7,IF('Copy &amp; Paste Roster Report Here'!$M786="xxxxxxxxxxx",1,0),0)</f>
        <v>0</v>
      </c>
      <c r="DK789" s="124">
        <f>IF('Copy &amp; Paste Roster Report Here'!$A786=DK$7,IF('Copy &amp; Paste Roster Report Here'!$M786="xxxxxxxxxxx",1,0),0)</f>
        <v>0</v>
      </c>
      <c r="DL789" s="124">
        <f>IF('Copy &amp; Paste Roster Report Here'!$A786=DL$7,IF('Copy &amp; Paste Roster Report Here'!$M786="xxxxxxxxxxx",1,0),0)</f>
        <v>0</v>
      </c>
      <c r="DM789" s="124">
        <f>IF('Copy &amp; Paste Roster Report Here'!$A786=DM$7,IF('Copy &amp; Paste Roster Report Here'!$M786="xxxxxxxxxxx",1,0),0)</f>
        <v>0</v>
      </c>
      <c r="DN789" s="124">
        <f>IF('Copy &amp; Paste Roster Report Here'!$A786=DN$7,IF('Copy &amp; Paste Roster Report Here'!$M786="xxxxxxxxxxx",1,0),0)</f>
        <v>0</v>
      </c>
      <c r="DO789" s="124">
        <f>IF('Copy &amp; Paste Roster Report Here'!$A786=DO$7,IF('Copy &amp; Paste Roster Report Here'!$M786="xxxxxxxxxxx",1,0),0)</f>
        <v>0</v>
      </c>
      <c r="DP789" s="125">
        <f t="shared" si="196"/>
        <v>0</v>
      </c>
      <c r="DQ789" s="126">
        <f t="shared" si="197"/>
        <v>0</v>
      </c>
    </row>
    <row r="790" spans="1:121" x14ac:dyDescent="0.25">
      <c r="A790" s="111">
        <f t="shared" si="183"/>
        <v>0</v>
      </c>
      <c r="B790" s="111">
        <f t="shared" si="184"/>
        <v>0</v>
      </c>
      <c r="C790" s="112">
        <f>+('Copy &amp; Paste Roster Report Here'!$P787-'Copy &amp; Paste Roster Report Here'!$O787)/30</f>
        <v>0</v>
      </c>
      <c r="D790" s="112">
        <f>+('Copy &amp; Paste Roster Report Here'!$P787-'Copy &amp; Paste Roster Report Here'!$O787)</f>
        <v>0</v>
      </c>
      <c r="E790" s="111">
        <f>'Copy &amp; Paste Roster Report Here'!N787</f>
        <v>0</v>
      </c>
      <c r="F790" s="111" t="str">
        <f t="shared" si="185"/>
        <v>N</v>
      </c>
      <c r="G790" s="111">
        <f>'Copy &amp; Paste Roster Report Here'!R787</f>
        <v>0</v>
      </c>
      <c r="H790" s="113">
        <f t="shared" si="186"/>
        <v>0</v>
      </c>
      <c r="I790" s="112">
        <f>IF(F790="N",$F$5-'Copy &amp; Paste Roster Report Here'!O787,+'Copy &amp; Paste Roster Report Here'!Q787-'Copy &amp; Paste Roster Report Here'!O787)</f>
        <v>0</v>
      </c>
      <c r="J790" s="114">
        <f t="shared" si="187"/>
        <v>0</v>
      </c>
      <c r="K790" s="114">
        <f t="shared" si="188"/>
        <v>0</v>
      </c>
      <c r="L790" s="115">
        <f>'Copy &amp; Paste Roster Report Here'!F787</f>
        <v>0</v>
      </c>
      <c r="M790" s="116">
        <f t="shared" si="189"/>
        <v>0</v>
      </c>
      <c r="N790" s="117">
        <f>IF('Copy &amp; Paste Roster Report Here'!$A787='Analytical Tests'!N$7,IF($F790="Y",+$H790*N$6,0),0)</f>
        <v>0</v>
      </c>
      <c r="O790" s="117">
        <f>IF('Copy &amp; Paste Roster Report Here'!$A787='Analytical Tests'!O$7,IF($F790="Y",+$H790*O$6,0),0)</f>
        <v>0</v>
      </c>
      <c r="P790" s="117">
        <f>IF('Copy &amp; Paste Roster Report Here'!$A787='Analytical Tests'!P$7,IF($F790="Y",+$H790*P$6,0),0)</f>
        <v>0</v>
      </c>
      <c r="Q790" s="117">
        <f>IF('Copy &amp; Paste Roster Report Here'!$A787='Analytical Tests'!Q$7,IF($F790="Y",+$H790*Q$6,0),0)</f>
        <v>0</v>
      </c>
      <c r="R790" s="117">
        <f>IF('Copy &amp; Paste Roster Report Here'!$A787='Analytical Tests'!R$7,IF($F790="Y",+$H790*R$6,0),0)</f>
        <v>0</v>
      </c>
      <c r="S790" s="117">
        <f>IF('Copy &amp; Paste Roster Report Here'!$A787='Analytical Tests'!S$7,IF($F790="Y",+$H790*S$6,0),0)</f>
        <v>0</v>
      </c>
      <c r="T790" s="117">
        <f>IF('Copy &amp; Paste Roster Report Here'!$A787='Analytical Tests'!T$7,IF($F790="Y",+$H790*T$6,0),0)</f>
        <v>0</v>
      </c>
      <c r="U790" s="117">
        <f>IF('Copy &amp; Paste Roster Report Here'!$A787='Analytical Tests'!U$7,IF($F790="Y",+$H790*U$6,0),0)</f>
        <v>0</v>
      </c>
      <c r="V790" s="117">
        <f>IF('Copy &amp; Paste Roster Report Here'!$A787='Analytical Tests'!V$7,IF($F790="Y",+$H790*V$6,0),0)</f>
        <v>0</v>
      </c>
      <c r="W790" s="117">
        <f>IF('Copy &amp; Paste Roster Report Here'!$A787='Analytical Tests'!W$7,IF($F790="Y",+$H790*W$6,0),0)</f>
        <v>0</v>
      </c>
      <c r="X790" s="117">
        <f>IF('Copy &amp; Paste Roster Report Here'!$A787='Analytical Tests'!X$7,IF($F790="Y",+$H790*X$6,0),0)</f>
        <v>0</v>
      </c>
      <c r="Y790" s="117" t="b">
        <f>IF('Copy &amp; Paste Roster Report Here'!$A787='Analytical Tests'!Y$7,IF($F790="N",IF($J790&gt;=$C790,Y$6,+($I790/$D790)*Y$6),0))</f>
        <v>0</v>
      </c>
      <c r="Z790" s="117" t="b">
        <f>IF('Copy &amp; Paste Roster Report Here'!$A787='Analytical Tests'!Z$7,IF($F790="N",IF($J790&gt;=$C790,Z$6,+($I790/$D790)*Z$6),0))</f>
        <v>0</v>
      </c>
      <c r="AA790" s="117" t="b">
        <f>IF('Copy &amp; Paste Roster Report Here'!$A787='Analytical Tests'!AA$7,IF($F790="N",IF($J790&gt;=$C790,AA$6,+($I790/$D790)*AA$6),0))</f>
        <v>0</v>
      </c>
      <c r="AB790" s="117" t="b">
        <f>IF('Copy &amp; Paste Roster Report Here'!$A787='Analytical Tests'!AB$7,IF($F790="N",IF($J790&gt;=$C790,AB$6,+($I790/$D790)*AB$6),0))</f>
        <v>0</v>
      </c>
      <c r="AC790" s="117" t="b">
        <f>IF('Copy &amp; Paste Roster Report Here'!$A787='Analytical Tests'!AC$7,IF($F790="N",IF($J790&gt;=$C790,AC$6,+($I790/$D790)*AC$6),0))</f>
        <v>0</v>
      </c>
      <c r="AD790" s="117" t="b">
        <f>IF('Copy &amp; Paste Roster Report Here'!$A787='Analytical Tests'!AD$7,IF($F790="N",IF($J790&gt;=$C790,AD$6,+($I790/$D790)*AD$6),0))</f>
        <v>0</v>
      </c>
      <c r="AE790" s="117" t="b">
        <f>IF('Copy &amp; Paste Roster Report Here'!$A787='Analytical Tests'!AE$7,IF($F790="N",IF($J790&gt;=$C790,AE$6,+($I790/$D790)*AE$6),0))</f>
        <v>0</v>
      </c>
      <c r="AF790" s="117" t="b">
        <f>IF('Copy &amp; Paste Roster Report Here'!$A787='Analytical Tests'!AF$7,IF($F790="N",IF($J790&gt;=$C790,AF$6,+($I790/$D790)*AF$6),0))</f>
        <v>0</v>
      </c>
      <c r="AG790" s="117" t="b">
        <f>IF('Copy &amp; Paste Roster Report Here'!$A787='Analytical Tests'!AG$7,IF($F790="N",IF($J790&gt;=$C790,AG$6,+($I790/$D790)*AG$6),0))</f>
        <v>0</v>
      </c>
      <c r="AH790" s="117" t="b">
        <f>IF('Copy &amp; Paste Roster Report Here'!$A787='Analytical Tests'!AH$7,IF($F790="N",IF($J790&gt;=$C790,AH$6,+($I790/$D790)*AH$6),0))</f>
        <v>0</v>
      </c>
      <c r="AI790" s="117" t="b">
        <f>IF('Copy &amp; Paste Roster Report Here'!$A787='Analytical Tests'!AI$7,IF($F790="N",IF($J790&gt;=$C790,AI$6,+($I790/$D790)*AI$6),0))</f>
        <v>0</v>
      </c>
      <c r="AJ790" s="79"/>
      <c r="AK790" s="118">
        <f>IF('Copy &amp; Paste Roster Report Here'!$A787=AK$7,IF('Copy &amp; Paste Roster Report Here'!$M787="FT",1,0),0)</f>
        <v>0</v>
      </c>
      <c r="AL790" s="118">
        <f>IF('Copy &amp; Paste Roster Report Here'!$A787=AL$7,IF('Copy &amp; Paste Roster Report Here'!$M787="FT",1,0),0)</f>
        <v>0</v>
      </c>
      <c r="AM790" s="118">
        <f>IF('Copy &amp; Paste Roster Report Here'!$A787=AM$7,IF('Copy &amp; Paste Roster Report Here'!$M787="FT",1,0),0)</f>
        <v>0</v>
      </c>
      <c r="AN790" s="118">
        <f>IF('Copy &amp; Paste Roster Report Here'!$A787=AN$7,IF('Copy &amp; Paste Roster Report Here'!$M787="FT",1,0),0)</f>
        <v>0</v>
      </c>
      <c r="AO790" s="118">
        <f>IF('Copy &amp; Paste Roster Report Here'!$A787=AO$7,IF('Copy &amp; Paste Roster Report Here'!$M787="FT",1,0),0)</f>
        <v>0</v>
      </c>
      <c r="AP790" s="118">
        <f>IF('Copy &amp; Paste Roster Report Here'!$A787=AP$7,IF('Copy &amp; Paste Roster Report Here'!$M787="FT",1,0),0)</f>
        <v>0</v>
      </c>
      <c r="AQ790" s="118">
        <f>IF('Copy &amp; Paste Roster Report Here'!$A787=AQ$7,IF('Copy &amp; Paste Roster Report Here'!$M787="FT",1,0),0)</f>
        <v>0</v>
      </c>
      <c r="AR790" s="118">
        <f>IF('Copy &amp; Paste Roster Report Here'!$A787=AR$7,IF('Copy &amp; Paste Roster Report Here'!$M787="FT",1,0),0)</f>
        <v>0</v>
      </c>
      <c r="AS790" s="118">
        <f>IF('Copy &amp; Paste Roster Report Here'!$A787=AS$7,IF('Copy &amp; Paste Roster Report Here'!$M787="FT",1,0),0)</f>
        <v>0</v>
      </c>
      <c r="AT790" s="118">
        <f>IF('Copy &amp; Paste Roster Report Here'!$A787=AT$7,IF('Copy &amp; Paste Roster Report Here'!$M787="FT",1,0),0)</f>
        <v>0</v>
      </c>
      <c r="AU790" s="118">
        <f>IF('Copy &amp; Paste Roster Report Here'!$A787=AU$7,IF('Copy &amp; Paste Roster Report Here'!$M787="FT",1,0),0)</f>
        <v>0</v>
      </c>
      <c r="AV790" s="73">
        <f t="shared" si="190"/>
        <v>0</v>
      </c>
      <c r="AW790" s="119">
        <f>IF('Copy &amp; Paste Roster Report Here'!$A787=AW$7,IF('Copy &amp; Paste Roster Report Here'!$M787="HT",1,0),0)</f>
        <v>0</v>
      </c>
      <c r="AX790" s="119">
        <f>IF('Copy &amp; Paste Roster Report Here'!$A787=AX$7,IF('Copy &amp; Paste Roster Report Here'!$M787="HT",1,0),0)</f>
        <v>0</v>
      </c>
      <c r="AY790" s="119">
        <f>IF('Copy &amp; Paste Roster Report Here'!$A787=AY$7,IF('Copy &amp; Paste Roster Report Here'!$M787="HT",1,0),0)</f>
        <v>0</v>
      </c>
      <c r="AZ790" s="119">
        <f>IF('Copy &amp; Paste Roster Report Here'!$A787=AZ$7,IF('Copy &amp; Paste Roster Report Here'!$M787="HT",1,0),0)</f>
        <v>0</v>
      </c>
      <c r="BA790" s="119">
        <f>IF('Copy &amp; Paste Roster Report Here'!$A787=BA$7,IF('Copy &amp; Paste Roster Report Here'!$M787="HT",1,0),0)</f>
        <v>0</v>
      </c>
      <c r="BB790" s="119">
        <f>IF('Copy &amp; Paste Roster Report Here'!$A787=BB$7,IF('Copy &amp; Paste Roster Report Here'!$M787="HT",1,0),0)</f>
        <v>0</v>
      </c>
      <c r="BC790" s="119">
        <f>IF('Copy &amp; Paste Roster Report Here'!$A787=BC$7,IF('Copy &amp; Paste Roster Report Here'!$M787="HT",1,0),0)</f>
        <v>0</v>
      </c>
      <c r="BD790" s="119">
        <f>IF('Copy &amp; Paste Roster Report Here'!$A787=BD$7,IF('Copy &amp; Paste Roster Report Here'!$M787="HT",1,0),0)</f>
        <v>0</v>
      </c>
      <c r="BE790" s="119">
        <f>IF('Copy &amp; Paste Roster Report Here'!$A787=BE$7,IF('Copy &amp; Paste Roster Report Here'!$M787="HT",1,0),0)</f>
        <v>0</v>
      </c>
      <c r="BF790" s="119">
        <f>IF('Copy &amp; Paste Roster Report Here'!$A787=BF$7,IF('Copy &amp; Paste Roster Report Here'!$M787="HT",1,0),0)</f>
        <v>0</v>
      </c>
      <c r="BG790" s="119">
        <f>IF('Copy &amp; Paste Roster Report Here'!$A787=BG$7,IF('Copy &amp; Paste Roster Report Here'!$M787="HT",1,0),0)</f>
        <v>0</v>
      </c>
      <c r="BH790" s="73">
        <f t="shared" si="191"/>
        <v>0</v>
      </c>
      <c r="BI790" s="120">
        <f>IF('Copy &amp; Paste Roster Report Here'!$A787=BI$7,IF('Copy &amp; Paste Roster Report Here'!$M787="MT",1,0),0)</f>
        <v>0</v>
      </c>
      <c r="BJ790" s="120">
        <f>IF('Copy &amp; Paste Roster Report Here'!$A787=BJ$7,IF('Copy &amp; Paste Roster Report Here'!$M787="MT",1,0),0)</f>
        <v>0</v>
      </c>
      <c r="BK790" s="120">
        <f>IF('Copy &amp; Paste Roster Report Here'!$A787=BK$7,IF('Copy &amp; Paste Roster Report Here'!$M787="MT",1,0),0)</f>
        <v>0</v>
      </c>
      <c r="BL790" s="120">
        <f>IF('Copy &amp; Paste Roster Report Here'!$A787=BL$7,IF('Copy &amp; Paste Roster Report Here'!$M787="MT",1,0),0)</f>
        <v>0</v>
      </c>
      <c r="BM790" s="120">
        <f>IF('Copy &amp; Paste Roster Report Here'!$A787=BM$7,IF('Copy &amp; Paste Roster Report Here'!$M787="MT",1,0),0)</f>
        <v>0</v>
      </c>
      <c r="BN790" s="120">
        <f>IF('Copy &amp; Paste Roster Report Here'!$A787=BN$7,IF('Copy &amp; Paste Roster Report Here'!$M787="MT",1,0),0)</f>
        <v>0</v>
      </c>
      <c r="BO790" s="120">
        <f>IF('Copy &amp; Paste Roster Report Here'!$A787=BO$7,IF('Copy &amp; Paste Roster Report Here'!$M787="MT",1,0),0)</f>
        <v>0</v>
      </c>
      <c r="BP790" s="120">
        <f>IF('Copy &amp; Paste Roster Report Here'!$A787=BP$7,IF('Copy &amp; Paste Roster Report Here'!$M787="MT",1,0),0)</f>
        <v>0</v>
      </c>
      <c r="BQ790" s="120">
        <f>IF('Copy &amp; Paste Roster Report Here'!$A787=BQ$7,IF('Copy &amp; Paste Roster Report Here'!$M787="MT",1,0),0)</f>
        <v>0</v>
      </c>
      <c r="BR790" s="120">
        <f>IF('Copy &amp; Paste Roster Report Here'!$A787=BR$7,IF('Copy &amp; Paste Roster Report Here'!$M787="MT",1,0),0)</f>
        <v>0</v>
      </c>
      <c r="BS790" s="120">
        <f>IF('Copy &amp; Paste Roster Report Here'!$A787=BS$7,IF('Copy &amp; Paste Roster Report Here'!$M787="MT",1,0),0)</f>
        <v>0</v>
      </c>
      <c r="BT790" s="73">
        <f t="shared" si="192"/>
        <v>0</v>
      </c>
      <c r="BU790" s="121">
        <f>IF('Copy &amp; Paste Roster Report Here'!$A787=BU$7,IF('Copy &amp; Paste Roster Report Here'!$M787="fy",1,0),0)</f>
        <v>0</v>
      </c>
      <c r="BV790" s="121">
        <f>IF('Copy &amp; Paste Roster Report Here'!$A787=BV$7,IF('Copy &amp; Paste Roster Report Here'!$M787="fy",1,0),0)</f>
        <v>0</v>
      </c>
      <c r="BW790" s="121">
        <f>IF('Copy &amp; Paste Roster Report Here'!$A787=BW$7,IF('Copy &amp; Paste Roster Report Here'!$M787="fy",1,0),0)</f>
        <v>0</v>
      </c>
      <c r="BX790" s="121">
        <f>IF('Copy &amp; Paste Roster Report Here'!$A787=BX$7,IF('Copy &amp; Paste Roster Report Here'!$M787="fy",1,0),0)</f>
        <v>0</v>
      </c>
      <c r="BY790" s="121">
        <f>IF('Copy &amp; Paste Roster Report Here'!$A787=BY$7,IF('Copy &amp; Paste Roster Report Here'!$M787="fy",1,0),0)</f>
        <v>0</v>
      </c>
      <c r="BZ790" s="121">
        <f>IF('Copy &amp; Paste Roster Report Here'!$A787=BZ$7,IF('Copy &amp; Paste Roster Report Here'!$M787="fy",1,0),0)</f>
        <v>0</v>
      </c>
      <c r="CA790" s="121">
        <f>IF('Copy &amp; Paste Roster Report Here'!$A787=CA$7,IF('Copy &amp; Paste Roster Report Here'!$M787="fy",1,0),0)</f>
        <v>0</v>
      </c>
      <c r="CB790" s="121">
        <f>IF('Copy &amp; Paste Roster Report Here'!$A787=CB$7,IF('Copy &amp; Paste Roster Report Here'!$M787="fy",1,0),0)</f>
        <v>0</v>
      </c>
      <c r="CC790" s="121">
        <f>IF('Copy &amp; Paste Roster Report Here'!$A787=CC$7,IF('Copy &amp; Paste Roster Report Here'!$M787="fy",1,0),0)</f>
        <v>0</v>
      </c>
      <c r="CD790" s="121">
        <f>IF('Copy &amp; Paste Roster Report Here'!$A787=CD$7,IF('Copy &amp; Paste Roster Report Here'!$M787="fy",1,0),0)</f>
        <v>0</v>
      </c>
      <c r="CE790" s="121">
        <f>IF('Copy &amp; Paste Roster Report Here'!$A787=CE$7,IF('Copy &amp; Paste Roster Report Here'!$M787="fy",1,0),0)</f>
        <v>0</v>
      </c>
      <c r="CF790" s="73">
        <f t="shared" si="193"/>
        <v>0</v>
      </c>
      <c r="CG790" s="122">
        <f>IF('Copy &amp; Paste Roster Report Here'!$A787=CG$7,IF('Copy &amp; Paste Roster Report Here'!$M787="RH",1,0),0)</f>
        <v>0</v>
      </c>
      <c r="CH790" s="122">
        <f>IF('Copy &amp; Paste Roster Report Here'!$A787=CH$7,IF('Copy &amp; Paste Roster Report Here'!$M787="RH",1,0),0)</f>
        <v>0</v>
      </c>
      <c r="CI790" s="122">
        <f>IF('Copy &amp; Paste Roster Report Here'!$A787=CI$7,IF('Copy &amp; Paste Roster Report Here'!$M787="RH",1,0),0)</f>
        <v>0</v>
      </c>
      <c r="CJ790" s="122">
        <f>IF('Copy &amp; Paste Roster Report Here'!$A787=CJ$7,IF('Copy &amp; Paste Roster Report Here'!$M787="RH",1,0),0)</f>
        <v>0</v>
      </c>
      <c r="CK790" s="122">
        <f>IF('Copy &amp; Paste Roster Report Here'!$A787=CK$7,IF('Copy &amp; Paste Roster Report Here'!$M787="RH",1,0),0)</f>
        <v>0</v>
      </c>
      <c r="CL790" s="122">
        <f>IF('Copy &amp; Paste Roster Report Here'!$A787=CL$7,IF('Copy &amp; Paste Roster Report Here'!$M787="RH",1,0),0)</f>
        <v>0</v>
      </c>
      <c r="CM790" s="122">
        <f>IF('Copy &amp; Paste Roster Report Here'!$A787=CM$7,IF('Copy &amp; Paste Roster Report Here'!$M787="RH",1,0),0)</f>
        <v>0</v>
      </c>
      <c r="CN790" s="122">
        <f>IF('Copy &amp; Paste Roster Report Here'!$A787=CN$7,IF('Copy &amp; Paste Roster Report Here'!$M787="RH",1,0),0)</f>
        <v>0</v>
      </c>
      <c r="CO790" s="122">
        <f>IF('Copy &amp; Paste Roster Report Here'!$A787=CO$7,IF('Copy &amp; Paste Roster Report Here'!$M787="RH",1,0),0)</f>
        <v>0</v>
      </c>
      <c r="CP790" s="122">
        <f>IF('Copy &amp; Paste Roster Report Here'!$A787=CP$7,IF('Copy &amp; Paste Roster Report Here'!$M787="RH",1,0),0)</f>
        <v>0</v>
      </c>
      <c r="CQ790" s="122">
        <f>IF('Copy &amp; Paste Roster Report Here'!$A787=CQ$7,IF('Copy &amp; Paste Roster Report Here'!$M787="RH",1,0),0)</f>
        <v>0</v>
      </c>
      <c r="CR790" s="73">
        <f t="shared" si="194"/>
        <v>0</v>
      </c>
      <c r="CS790" s="123">
        <f>IF('Copy &amp; Paste Roster Report Here'!$A787=CS$7,IF('Copy &amp; Paste Roster Report Here'!$M787="QT",1,0),0)</f>
        <v>0</v>
      </c>
      <c r="CT790" s="123">
        <f>IF('Copy &amp; Paste Roster Report Here'!$A787=CT$7,IF('Copy &amp; Paste Roster Report Here'!$M787="QT",1,0),0)</f>
        <v>0</v>
      </c>
      <c r="CU790" s="123">
        <f>IF('Copy &amp; Paste Roster Report Here'!$A787=CU$7,IF('Copy &amp; Paste Roster Report Here'!$M787="QT",1,0),0)</f>
        <v>0</v>
      </c>
      <c r="CV790" s="123">
        <f>IF('Copy &amp; Paste Roster Report Here'!$A787=CV$7,IF('Copy &amp; Paste Roster Report Here'!$M787="QT",1,0),0)</f>
        <v>0</v>
      </c>
      <c r="CW790" s="123">
        <f>IF('Copy &amp; Paste Roster Report Here'!$A787=CW$7,IF('Copy &amp; Paste Roster Report Here'!$M787="QT",1,0),0)</f>
        <v>0</v>
      </c>
      <c r="CX790" s="123">
        <f>IF('Copy &amp; Paste Roster Report Here'!$A787=CX$7,IF('Copy &amp; Paste Roster Report Here'!$M787="QT",1,0),0)</f>
        <v>0</v>
      </c>
      <c r="CY790" s="123">
        <f>IF('Copy &amp; Paste Roster Report Here'!$A787=CY$7,IF('Copy &amp; Paste Roster Report Here'!$M787="QT",1,0),0)</f>
        <v>0</v>
      </c>
      <c r="CZ790" s="123">
        <f>IF('Copy &amp; Paste Roster Report Here'!$A787=CZ$7,IF('Copy &amp; Paste Roster Report Here'!$M787="QT",1,0),0)</f>
        <v>0</v>
      </c>
      <c r="DA790" s="123">
        <f>IF('Copy &amp; Paste Roster Report Here'!$A787=DA$7,IF('Copy &amp; Paste Roster Report Here'!$M787="QT",1,0),0)</f>
        <v>0</v>
      </c>
      <c r="DB790" s="123">
        <f>IF('Copy &amp; Paste Roster Report Here'!$A787=DB$7,IF('Copy &amp; Paste Roster Report Here'!$M787="QT",1,0),0)</f>
        <v>0</v>
      </c>
      <c r="DC790" s="123">
        <f>IF('Copy &amp; Paste Roster Report Here'!$A787=DC$7,IF('Copy &amp; Paste Roster Report Here'!$M787="QT",1,0),0)</f>
        <v>0</v>
      </c>
      <c r="DD790" s="73">
        <f t="shared" si="195"/>
        <v>0</v>
      </c>
      <c r="DE790" s="124">
        <f>IF('Copy &amp; Paste Roster Report Here'!$A787=DE$7,IF('Copy &amp; Paste Roster Report Here'!$M787="xxxxxxxxxxx",1,0),0)</f>
        <v>0</v>
      </c>
      <c r="DF790" s="124">
        <f>IF('Copy &amp; Paste Roster Report Here'!$A787=DF$7,IF('Copy &amp; Paste Roster Report Here'!$M787="xxxxxxxxxxx",1,0),0)</f>
        <v>0</v>
      </c>
      <c r="DG790" s="124">
        <f>IF('Copy &amp; Paste Roster Report Here'!$A787=DG$7,IF('Copy &amp; Paste Roster Report Here'!$M787="xxxxxxxxxxx",1,0),0)</f>
        <v>0</v>
      </c>
      <c r="DH790" s="124">
        <f>IF('Copy &amp; Paste Roster Report Here'!$A787=DH$7,IF('Copy &amp; Paste Roster Report Here'!$M787="xxxxxxxxxxx",1,0),0)</f>
        <v>0</v>
      </c>
      <c r="DI790" s="124">
        <f>IF('Copy &amp; Paste Roster Report Here'!$A787=DI$7,IF('Copy &amp; Paste Roster Report Here'!$M787="xxxxxxxxxxx",1,0),0)</f>
        <v>0</v>
      </c>
      <c r="DJ790" s="124">
        <f>IF('Copy &amp; Paste Roster Report Here'!$A787=DJ$7,IF('Copy &amp; Paste Roster Report Here'!$M787="xxxxxxxxxxx",1,0),0)</f>
        <v>0</v>
      </c>
      <c r="DK790" s="124">
        <f>IF('Copy &amp; Paste Roster Report Here'!$A787=DK$7,IF('Copy &amp; Paste Roster Report Here'!$M787="xxxxxxxxxxx",1,0),0)</f>
        <v>0</v>
      </c>
      <c r="DL790" s="124">
        <f>IF('Copy &amp; Paste Roster Report Here'!$A787=DL$7,IF('Copy &amp; Paste Roster Report Here'!$M787="xxxxxxxxxxx",1,0),0)</f>
        <v>0</v>
      </c>
      <c r="DM790" s="124">
        <f>IF('Copy &amp; Paste Roster Report Here'!$A787=DM$7,IF('Copy &amp; Paste Roster Report Here'!$M787="xxxxxxxxxxx",1,0),0)</f>
        <v>0</v>
      </c>
      <c r="DN790" s="124">
        <f>IF('Copy &amp; Paste Roster Report Here'!$A787=DN$7,IF('Copy &amp; Paste Roster Report Here'!$M787="xxxxxxxxxxx",1,0),0)</f>
        <v>0</v>
      </c>
      <c r="DO790" s="124">
        <f>IF('Copy &amp; Paste Roster Report Here'!$A787=DO$7,IF('Copy &amp; Paste Roster Report Here'!$M787="xxxxxxxxxxx",1,0),0)</f>
        <v>0</v>
      </c>
      <c r="DP790" s="125">
        <f t="shared" si="196"/>
        <v>0</v>
      </c>
      <c r="DQ790" s="126">
        <f t="shared" si="197"/>
        <v>0</v>
      </c>
    </row>
    <row r="791" spans="1:121" x14ac:dyDescent="0.25">
      <c r="A791" s="111">
        <f t="shared" si="183"/>
        <v>0</v>
      </c>
      <c r="B791" s="111">
        <f t="shared" si="184"/>
        <v>0</v>
      </c>
      <c r="C791" s="112">
        <f>+('Copy &amp; Paste Roster Report Here'!$P788-'Copy &amp; Paste Roster Report Here'!$O788)/30</f>
        <v>0</v>
      </c>
      <c r="D791" s="112">
        <f>+('Copy &amp; Paste Roster Report Here'!$P788-'Copy &amp; Paste Roster Report Here'!$O788)</f>
        <v>0</v>
      </c>
      <c r="E791" s="111">
        <f>'Copy &amp; Paste Roster Report Here'!N788</f>
        <v>0</v>
      </c>
      <c r="F791" s="111" t="str">
        <f t="shared" si="185"/>
        <v>N</v>
      </c>
      <c r="G791" s="111">
        <f>'Copy &amp; Paste Roster Report Here'!R788</f>
        <v>0</v>
      </c>
      <c r="H791" s="113">
        <f t="shared" si="186"/>
        <v>0</v>
      </c>
      <c r="I791" s="112">
        <f>IF(F791="N",$F$5-'Copy &amp; Paste Roster Report Here'!O788,+'Copy &amp; Paste Roster Report Here'!Q788-'Copy &amp; Paste Roster Report Here'!O788)</f>
        <v>0</v>
      </c>
      <c r="J791" s="114">
        <f t="shared" si="187"/>
        <v>0</v>
      </c>
      <c r="K791" s="114">
        <f t="shared" si="188"/>
        <v>0</v>
      </c>
      <c r="L791" s="115">
        <f>'Copy &amp; Paste Roster Report Here'!F788</f>
        <v>0</v>
      </c>
      <c r="M791" s="116">
        <f t="shared" si="189"/>
        <v>0</v>
      </c>
      <c r="N791" s="117">
        <f>IF('Copy &amp; Paste Roster Report Here'!$A788='Analytical Tests'!N$7,IF($F791="Y",+$H791*N$6,0),0)</f>
        <v>0</v>
      </c>
      <c r="O791" s="117">
        <f>IF('Copy &amp; Paste Roster Report Here'!$A788='Analytical Tests'!O$7,IF($F791="Y",+$H791*O$6,0),0)</f>
        <v>0</v>
      </c>
      <c r="P791" s="117">
        <f>IF('Copy &amp; Paste Roster Report Here'!$A788='Analytical Tests'!P$7,IF($F791="Y",+$H791*P$6,0),0)</f>
        <v>0</v>
      </c>
      <c r="Q791" s="117">
        <f>IF('Copy &amp; Paste Roster Report Here'!$A788='Analytical Tests'!Q$7,IF($F791="Y",+$H791*Q$6,0),0)</f>
        <v>0</v>
      </c>
      <c r="R791" s="117">
        <f>IF('Copy &amp; Paste Roster Report Here'!$A788='Analytical Tests'!R$7,IF($F791="Y",+$H791*R$6,0),0)</f>
        <v>0</v>
      </c>
      <c r="S791" s="117">
        <f>IF('Copy &amp; Paste Roster Report Here'!$A788='Analytical Tests'!S$7,IF($F791="Y",+$H791*S$6,0),0)</f>
        <v>0</v>
      </c>
      <c r="T791" s="117">
        <f>IF('Copy &amp; Paste Roster Report Here'!$A788='Analytical Tests'!T$7,IF($F791="Y",+$H791*T$6,0),0)</f>
        <v>0</v>
      </c>
      <c r="U791" s="117">
        <f>IF('Copy &amp; Paste Roster Report Here'!$A788='Analytical Tests'!U$7,IF($F791="Y",+$H791*U$6,0),0)</f>
        <v>0</v>
      </c>
      <c r="V791" s="117">
        <f>IF('Copy &amp; Paste Roster Report Here'!$A788='Analytical Tests'!V$7,IF($F791="Y",+$H791*V$6,0),0)</f>
        <v>0</v>
      </c>
      <c r="W791" s="117">
        <f>IF('Copy &amp; Paste Roster Report Here'!$A788='Analytical Tests'!W$7,IF($F791="Y",+$H791*W$6,0),0)</f>
        <v>0</v>
      </c>
      <c r="X791" s="117">
        <f>IF('Copy &amp; Paste Roster Report Here'!$A788='Analytical Tests'!X$7,IF($F791="Y",+$H791*X$6,0),0)</f>
        <v>0</v>
      </c>
      <c r="Y791" s="117" t="b">
        <f>IF('Copy &amp; Paste Roster Report Here'!$A788='Analytical Tests'!Y$7,IF($F791="N",IF($J791&gt;=$C791,Y$6,+($I791/$D791)*Y$6),0))</f>
        <v>0</v>
      </c>
      <c r="Z791" s="117" t="b">
        <f>IF('Copy &amp; Paste Roster Report Here'!$A788='Analytical Tests'!Z$7,IF($F791="N",IF($J791&gt;=$C791,Z$6,+($I791/$D791)*Z$6),0))</f>
        <v>0</v>
      </c>
      <c r="AA791" s="117" t="b">
        <f>IF('Copy &amp; Paste Roster Report Here'!$A788='Analytical Tests'!AA$7,IF($F791="N",IF($J791&gt;=$C791,AA$6,+($I791/$D791)*AA$6),0))</f>
        <v>0</v>
      </c>
      <c r="AB791" s="117" t="b">
        <f>IF('Copy &amp; Paste Roster Report Here'!$A788='Analytical Tests'!AB$7,IF($F791="N",IF($J791&gt;=$C791,AB$6,+($I791/$D791)*AB$6),0))</f>
        <v>0</v>
      </c>
      <c r="AC791" s="117" t="b">
        <f>IF('Copy &amp; Paste Roster Report Here'!$A788='Analytical Tests'!AC$7,IF($F791="N",IF($J791&gt;=$C791,AC$6,+($I791/$D791)*AC$6),0))</f>
        <v>0</v>
      </c>
      <c r="AD791" s="117" t="b">
        <f>IF('Copy &amp; Paste Roster Report Here'!$A788='Analytical Tests'!AD$7,IF($F791="N",IF($J791&gt;=$C791,AD$6,+($I791/$D791)*AD$6),0))</f>
        <v>0</v>
      </c>
      <c r="AE791" s="117" t="b">
        <f>IF('Copy &amp; Paste Roster Report Here'!$A788='Analytical Tests'!AE$7,IF($F791="N",IF($J791&gt;=$C791,AE$6,+($I791/$D791)*AE$6),0))</f>
        <v>0</v>
      </c>
      <c r="AF791" s="117" t="b">
        <f>IF('Copy &amp; Paste Roster Report Here'!$A788='Analytical Tests'!AF$7,IF($F791="N",IF($J791&gt;=$C791,AF$6,+($I791/$D791)*AF$6),0))</f>
        <v>0</v>
      </c>
      <c r="AG791" s="117" t="b">
        <f>IF('Copy &amp; Paste Roster Report Here'!$A788='Analytical Tests'!AG$7,IF($F791="N",IF($J791&gt;=$C791,AG$6,+($I791/$D791)*AG$6),0))</f>
        <v>0</v>
      </c>
      <c r="AH791" s="117" t="b">
        <f>IF('Copy &amp; Paste Roster Report Here'!$A788='Analytical Tests'!AH$7,IF($F791="N",IF($J791&gt;=$C791,AH$6,+($I791/$D791)*AH$6),0))</f>
        <v>0</v>
      </c>
      <c r="AI791" s="117" t="b">
        <f>IF('Copy &amp; Paste Roster Report Here'!$A788='Analytical Tests'!AI$7,IF($F791="N",IF($J791&gt;=$C791,AI$6,+($I791/$D791)*AI$6),0))</f>
        <v>0</v>
      </c>
      <c r="AJ791" s="79"/>
      <c r="AK791" s="118">
        <f>IF('Copy &amp; Paste Roster Report Here'!$A788=AK$7,IF('Copy &amp; Paste Roster Report Here'!$M788="FT",1,0),0)</f>
        <v>0</v>
      </c>
      <c r="AL791" s="118">
        <f>IF('Copy &amp; Paste Roster Report Here'!$A788=AL$7,IF('Copy &amp; Paste Roster Report Here'!$M788="FT",1,0),0)</f>
        <v>0</v>
      </c>
      <c r="AM791" s="118">
        <f>IF('Copy &amp; Paste Roster Report Here'!$A788=AM$7,IF('Copy &amp; Paste Roster Report Here'!$M788="FT",1,0),0)</f>
        <v>0</v>
      </c>
      <c r="AN791" s="118">
        <f>IF('Copy &amp; Paste Roster Report Here'!$A788=AN$7,IF('Copy &amp; Paste Roster Report Here'!$M788="FT",1,0),0)</f>
        <v>0</v>
      </c>
      <c r="AO791" s="118">
        <f>IF('Copy &amp; Paste Roster Report Here'!$A788=AO$7,IF('Copy &amp; Paste Roster Report Here'!$M788="FT",1,0),0)</f>
        <v>0</v>
      </c>
      <c r="AP791" s="118">
        <f>IF('Copy &amp; Paste Roster Report Here'!$A788=AP$7,IF('Copy &amp; Paste Roster Report Here'!$M788="FT",1,0),0)</f>
        <v>0</v>
      </c>
      <c r="AQ791" s="118">
        <f>IF('Copy &amp; Paste Roster Report Here'!$A788=AQ$7,IF('Copy &amp; Paste Roster Report Here'!$M788="FT",1,0),0)</f>
        <v>0</v>
      </c>
      <c r="AR791" s="118">
        <f>IF('Copy &amp; Paste Roster Report Here'!$A788=AR$7,IF('Copy &amp; Paste Roster Report Here'!$M788="FT",1,0),0)</f>
        <v>0</v>
      </c>
      <c r="AS791" s="118">
        <f>IF('Copy &amp; Paste Roster Report Here'!$A788=AS$7,IF('Copy &amp; Paste Roster Report Here'!$M788="FT",1,0),0)</f>
        <v>0</v>
      </c>
      <c r="AT791" s="118">
        <f>IF('Copy &amp; Paste Roster Report Here'!$A788=AT$7,IF('Copy &amp; Paste Roster Report Here'!$M788="FT",1,0),0)</f>
        <v>0</v>
      </c>
      <c r="AU791" s="118">
        <f>IF('Copy &amp; Paste Roster Report Here'!$A788=AU$7,IF('Copy &amp; Paste Roster Report Here'!$M788="FT",1,0),0)</f>
        <v>0</v>
      </c>
      <c r="AV791" s="73">
        <f t="shared" si="190"/>
        <v>0</v>
      </c>
      <c r="AW791" s="119">
        <f>IF('Copy &amp; Paste Roster Report Here'!$A788=AW$7,IF('Copy &amp; Paste Roster Report Here'!$M788="HT",1,0),0)</f>
        <v>0</v>
      </c>
      <c r="AX791" s="119">
        <f>IF('Copy &amp; Paste Roster Report Here'!$A788=AX$7,IF('Copy &amp; Paste Roster Report Here'!$M788="HT",1,0),0)</f>
        <v>0</v>
      </c>
      <c r="AY791" s="119">
        <f>IF('Copy &amp; Paste Roster Report Here'!$A788=AY$7,IF('Copy &amp; Paste Roster Report Here'!$M788="HT",1,0),0)</f>
        <v>0</v>
      </c>
      <c r="AZ791" s="119">
        <f>IF('Copy &amp; Paste Roster Report Here'!$A788=AZ$7,IF('Copy &amp; Paste Roster Report Here'!$M788="HT",1,0),0)</f>
        <v>0</v>
      </c>
      <c r="BA791" s="119">
        <f>IF('Copy &amp; Paste Roster Report Here'!$A788=BA$7,IF('Copy &amp; Paste Roster Report Here'!$M788="HT",1,0),0)</f>
        <v>0</v>
      </c>
      <c r="BB791" s="119">
        <f>IF('Copy &amp; Paste Roster Report Here'!$A788=BB$7,IF('Copy &amp; Paste Roster Report Here'!$M788="HT",1,0),0)</f>
        <v>0</v>
      </c>
      <c r="BC791" s="119">
        <f>IF('Copy &amp; Paste Roster Report Here'!$A788=BC$7,IF('Copy &amp; Paste Roster Report Here'!$M788="HT",1,0),0)</f>
        <v>0</v>
      </c>
      <c r="BD791" s="119">
        <f>IF('Copy &amp; Paste Roster Report Here'!$A788=BD$7,IF('Copy &amp; Paste Roster Report Here'!$M788="HT",1,0),0)</f>
        <v>0</v>
      </c>
      <c r="BE791" s="119">
        <f>IF('Copy &amp; Paste Roster Report Here'!$A788=BE$7,IF('Copy &amp; Paste Roster Report Here'!$M788="HT",1,0),0)</f>
        <v>0</v>
      </c>
      <c r="BF791" s="119">
        <f>IF('Copy &amp; Paste Roster Report Here'!$A788=BF$7,IF('Copy &amp; Paste Roster Report Here'!$M788="HT",1,0),0)</f>
        <v>0</v>
      </c>
      <c r="BG791" s="119">
        <f>IF('Copy &amp; Paste Roster Report Here'!$A788=BG$7,IF('Copy &amp; Paste Roster Report Here'!$M788="HT",1,0),0)</f>
        <v>0</v>
      </c>
      <c r="BH791" s="73">
        <f t="shared" si="191"/>
        <v>0</v>
      </c>
      <c r="BI791" s="120">
        <f>IF('Copy &amp; Paste Roster Report Here'!$A788=BI$7,IF('Copy &amp; Paste Roster Report Here'!$M788="MT",1,0),0)</f>
        <v>0</v>
      </c>
      <c r="BJ791" s="120">
        <f>IF('Copy &amp; Paste Roster Report Here'!$A788=BJ$7,IF('Copy &amp; Paste Roster Report Here'!$M788="MT",1,0),0)</f>
        <v>0</v>
      </c>
      <c r="BK791" s="120">
        <f>IF('Copy &amp; Paste Roster Report Here'!$A788=BK$7,IF('Copy &amp; Paste Roster Report Here'!$M788="MT",1,0),0)</f>
        <v>0</v>
      </c>
      <c r="BL791" s="120">
        <f>IF('Copy &amp; Paste Roster Report Here'!$A788=BL$7,IF('Copy &amp; Paste Roster Report Here'!$M788="MT",1,0),0)</f>
        <v>0</v>
      </c>
      <c r="BM791" s="120">
        <f>IF('Copy &amp; Paste Roster Report Here'!$A788=BM$7,IF('Copy &amp; Paste Roster Report Here'!$M788="MT",1,0),0)</f>
        <v>0</v>
      </c>
      <c r="BN791" s="120">
        <f>IF('Copy &amp; Paste Roster Report Here'!$A788=BN$7,IF('Copy &amp; Paste Roster Report Here'!$M788="MT",1,0),0)</f>
        <v>0</v>
      </c>
      <c r="BO791" s="120">
        <f>IF('Copy &amp; Paste Roster Report Here'!$A788=BO$7,IF('Copy &amp; Paste Roster Report Here'!$M788="MT",1,0),0)</f>
        <v>0</v>
      </c>
      <c r="BP791" s="120">
        <f>IF('Copy &amp; Paste Roster Report Here'!$A788=BP$7,IF('Copy &amp; Paste Roster Report Here'!$M788="MT",1,0),0)</f>
        <v>0</v>
      </c>
      <c r="BQ791" s="120">
        <f>IF('Copy &amp; Paste Roster Report Here'!$A788=BQ$7,IF('Copy &amp; Paste Roster Report Here'!$M788="MT",1,0),0)</f>
        <v>0</v>
      </c>
      <c r="BR791" s="120">
        <f>IF('Copy &amp; Paste Roster Report Here'!$A788=BR$7,IF('Copy &amp; Paste Roster Report Here'!$M788="MT",1,0),0)</f>
        <v>0</v>
      </c>
      <c r="BS791" s="120">
        <f>IF('Copy &amp; Paste Roster Report Here'!$A788=BS$7,IF('Copy &amp; Paste Roster Report Here'!$M788="MT",1,0),0)</f>
        <v>0</v>
      </c>
      <c r="BT791" s="73">
        <f t="shared" si="192"/>
        <v>0</v>
      </c>
      <c r="BU791" s="121">
        <f>IF('Copy &amp; Paste Roster Report Here'!$A788=BU$7,IF('Copy &amp; Paste Roster Report Here'!$M788="fy",1,0),0)</f>
        <v>0</v>
      </c>
      <c r="BV791" s="121">
        <f>IF('Copy &amp; Paste Roster Report Here'!$A788=BV$7,IF('Copy &amp; Paste Roster Report Here'!$M788="fy",1,0),0)</f>
        <v>0</v>
      </c>
      <c r="BW791" s="121">
        <f>IF('Copy &amp; Paste Roster Report Here'!$A788=BW$7,IF('Copy &amp; Paste Roster Report Here'!$M788="fy",1,0),0)</f>
        <v>0</v>
      </c>
      <c r="BX791" s="121">
        <f>IF('Copy &amp; Paste Roster Report Here'!$A788=BX$7,IF('Copy &amp; Paste Roster Report Here'!$M788="fy",1,0),0)</f>
        <v>0</v>
      </c>
      <c r="BY791" s="121">
        <f>IF('Copy &amp; Paste Roster Report Here'!$A788=BY$7,IF('Copy &amp; Paste Roster Report Here'!$M788="fy",1,0),0)</f>
        <v>0</v>
      </c>
      <c r="BZ791" s="121">
        <f>IF('Copy &amp; Paste Roster Report Here'!$A788=BZ$7,IF('Copy &amp; Paste Roster Report Here'!$M788="fy",1,0),0)</f>
        <v>0</v>
      </c>
      <c r="CA791" s="121">
        <f>IF('Copy &amp; Paste Roster Report Here'!$A788=CA$7,IF('Copy &amp; Paste Roster Report Here'!$M788="fy",1,0),0)</f>
        <v>0</v>
      </c>
      <c r="CB791" s="121">
        <f>IF('Copy &amp; Paste Roster Report Here'!$A788=CB$7,IF('Copy &amp; Paste Roster Report Here'!$M788="fy",1,0),0)</f>
        <v>0</v>
      </c>
      <c r="CC791" s="121">
        <f>IF('Copy &amp; Paste Roster Report Here'!$A788=CC$7,IF('Copy &amp; Paste Roster Report Here'!$M788="fy",1,0),0)</f>
        <v>0</v>
      </c>
      <c r="CD791" s="121">
        <f>IF('Copy &amp; Paste Roster Report Here'!$A788=CD$7,IF('Copy &amp; Paste Roster Report Here'!$M788="fy",1,0),0)</f>
        <v>0</v>
      </c>
      <c r="CE791" s="121">
        <f>IF('Copy &amp; Paste Roster Report Here'!$A788=CE$7,IF('Copy &amp; Paste Roster Report Here'!$M788="fy",1,0),0)</f>
        <v>0</v>
      </c>
      <c r="CF791" s="73">
        <f t="shared" si="193"/>
        <v>0</v>
      </c>
      <c r="CG791" s="122">
        <f>IF('Copy &amp; Paste Roster Report Here'!$A788=CG$7,IF('Copy &amp; Paste Roster Report Here'!$M788="RH",1,0),0)</f>
        <v>0</v>
      </c>
      <c r="CH791" s="122">
        <f>IF('Copy &amp; Paste Roster Report Here'!$A788=CH$7,IF('Copy &amp; Paste Roster Report Here'!$M788="RH",1,0),0)</f>
        <v>0</v>
      </c>
      <c r="CI791" s="122">
        <f>IF('Copy &amp; Paste Roster Report Here'!$A788=CI$7,IF('Copy &amp; Paste Roster Report Here'!$M788="RH",1,0),0)</f>
        <v>0</v>
      </c>
      <c r="CJ791" s="122">
        <f>IF('Copy &amp; Paste Roster Report Here'!$A788=CJ$7,IF('Copy &amp; Paste Roster Report Here'!$M788="RH",1,0),0)</f>
        <v>0</v>
      </c>
      <c r="CK791" s="122">
        <f>IF('Copy &amp; Paste Roster Report Here'!$A788=CK$7,IF('Copy &amp; Paste Roster Report Here'!$M788="RH",1,0),0)</f>
        <v>0</v>
      </c>
      <c r="CL791" s="122">
        <f>IF('Copy &amp; Paste Roster Report Here'!$A788=CL$7,IF('Copy &amp; Paste Roster Report Here'!$M788="RH",1,0),0)</f>
        <v>0</v>
      </c>
      <c r="CM791" s="122">
        <f>IF('Copy &amp; Paste Roster Report Here'!$A788=CM$7,IF('Copy &amp; Paste Roster Report Here'!$M788="RH",1,0),0)</f>
        <v>0</v>
      </c>
      <c r="CN791" s="122">
        <f>IF('Copy &amp; Paste Roster Report Here'!$A788=CN$7,IF('Copy &amp; Paste Roster Report Here'!$M788="RH",1,0),0)</f>
        <v>0</v>
      </c>
      <c r="CO791" s="122">
        <f>IF('Copy &amp; Paste Roster Report Here'!$A788=CO$7,IF('Copy &amp; Paste Roster Report Here'!$M788="RH",1,0),0)</f>
        <v>0</v>
      </c>
      <c r="CP791" s="122">
        <f>IF('Copy &amp; Paste Roster Report Here'!$A788=CP$7,IF('Copy &amp; Paste Roster Report Here'!$M788="RH",1,0),0)</f>
        <v>0</v>
      </c>
      <c r="CQ791" s="122">
        <f>IF('Copy &amp; Paste Roster Report Here'!$A788=CQ$7,IF('Copy &amp; Paste Roster Report Here'!$M788="RH",1,0),0)</f>
        <v>0</v>
      </c>
      <c r="CR791" s="73">
        <f t="shared" si="194"/>
        <v>0</v>
      </c>
      <c r="CS791" s="123">
        <f>IF('Copy &amp; Paste Roster Report Here'!$A788=CS$7,IF('Copy &amp; Paste Roster Report Here'!$M788="QT",1,0),0)</f>
        <v>0</v>
      </c>
      <c r="CT791" s="123">
        <f>IF('Copy &amp; Paste Roster Report Here'!$A788=CT$7,IF('Copy &amp; Paste Roster Report Here'!$M788="QT",1,0),0)</f>
        <v>0</v>
      </c>
      <c r="CU791" s="123">
        <f>IF('Copy &amp; Paste Roster Report Here'!$A788=CU$7,IF('Copy &amp; Paste Roster Report Here'!$M788="QT",1,0),0)</f>
        <v>0</v>
      </c>
      <c r="CV791" s="123">
        <f>IF('Copy &amp; Paste Roster Report Here'!$A788=CV$7,IF('Copy &amp; Paste Roster Report Here'!$M788="QT",1,0),0)</f>
        <v>0</v>
      </c>
      <c r="CW791" s="123">
        <f>IF('Copy &amp; Paste Roster Report Here'!$A788=CW$7,IF('Copy &amp; Paste Roster Report Here'!$M788="QT",1,0),0)</f>
        <v>0</v>
      </c>
      <c r="CX791" s="123">
        <f>IF('Copy &amp; Paste Roster Report Here'!$A788=CX$7,IF('Copy &amp; Paste Roster Report Here'!$M788="QT",1,0),0)</f>
        <v>0</v>
      </c>
      <c r="CY791" s="123">
        <f>IF('Copy &amp; Paste Roster Report Here'!$A788=CY$7,IF('Copy &amp; Paste Roster Report Here'!$M788="QT",1,0),0)</f>
        <v>0</v>
      </c>
      <c r="CZ791" s="123">
        <f>IF('Copy &amp; Paste Roster Report Here'!$A788=CZ$7,IF('Copy &amp; Paste Roster Report Here'!$M788="QT",1,0),0)</f>
        <v>0</v>
      </c>
      <c r="DA791" s="123">
        <f>IF('Copy &amp; Paste Roster Report Here'!$A788=DA$7,IF('Copy &amp; Paste Roster Report Here'!$M788="QT",1,0),0)</f>
        <v>0</v>
      </c>
      <c r="DB791" s="123">
        <f>IF('Copy &amp; Paste Roster Report Here'!$A788=DB$7,IF('Copy &amp; Paste Roster Report Here'!$M788="QT",1,0),0)</f>
        <v>0</v>
      </c>
      <c r="DC791" s="123">
        <f>IF('Copy &amp; Paste Roster Report Here'!$A788=DC$7,IF('Copy &amp; Paste Roster Report Here'!$M788="QT",1,0),0)</f>
        <v>0</v>
      </c>
      <c r="DD791" s="73">
        <f t="shared" si="195"/>
        <v>0</v>
      </c>
      <c r="DE791" s="124">
        <f>IF('Copy &amp; Paste Roster Report Here'!$A788=DE$7,IF('Copy &amp; Paste Roster Report Here'!$M788="xxxxxxxxxxx",1,0),0)</f>
        <v>0</v>
      </c>
      <c r="DF791" s="124">
        <f>IF('Copy &amp; Paste Roster Report Here'!$A788=DF$7,IF('Copy &amp; Paste Roster Report Here'!$M788="xxxxxxxxxxx",1,0),0)</f>
        <v>0</v>
      </c>
      <c r="DG791" s="124">
        <f>IF('Copy &amp; Paste Roster Report Here'!$A788=DG$7,IF('Copy &amp; Paste Roster Report Here'!$M788="xxxxxxxxxxx",1,0),0)</f>
        <v>0</v>
      </c>
      <c r="DH791" s="124">
        <f>IF('Copy &amp; Paste Roster Report Here'!$A788=DH$7,IF('Copy &amp; Paste Roster Report Here'!$M788="xxxxxxxxxxx",1,0),0)</f>
        <v>0</v>
      </c>
      <c r="DI791" s="124">
        <f>IF('Copy &amp; Paste Roster Report Here'!$A788=DI$7,IF('Copy &amp; Paste Roster Report Here'!$M788="xxxxxxxxxxx",1,0),0)</f>
        <v>0</v>
      </c>
      <c r="DJ791" s="124">
        <f>IF('Copy &amp; Paste Roster Report Here'!$A788=DJ$7,IF('Copy &amp; Paste Roster Report Here'!$M788="xxxxxxxxxxx",1,0),0)</f>
        <v>0</v>
      </c>
      <c r="DK791" s="124">
        <f>IF('Copy &amp; Paste Roster Report Here'!$A788=DK$7,IF('Copy &amp; Paste Roster Report Here'!$M788="xxxxxxxxxxx",1,0),0)</f>
        <v>0</v>
      </c>
      <c r="DL791" s="124">
        <f>IF('Copy &amp; Paste Roster Report Here'!$A788=DL$7,IF('Copy &amp; Paste Roster Report Here'!$M788="xxxxxxxxxxx",1,0),0)</f>
        <v>0</v>
      </c>
      <c r="DM791" s="124">
        <f>IF('Copy &amp; Paste Roster Report Here'!$A788=DM$7,IF('Copy &amp; Paste Roster Report Here'!$M788="xxxxxxxxxxx",1,0),0)</f>
        <v>0</v>
      </c>
      <c r="DN791" s="124">
        <f>IF('Copy &amp; Paste Roster Report Here'!$A788=DN$7,IF('Copy &amp; Paste Roster Report Here'!$M788="xxxxxxxxxxx",1,0),0)</f>
        <v>0</v>
      </c>
      <c r="DO791" s="124">
        <f>IF('Copy &amp; Paste Roster Report Here'!$A788=DO$7,IF('Copy &amp; Paste Roster Report Here'!$M788="xxxxxxxxxxx",1,0),0)</f>
        <v>0</v>
      </c>
      <c r="DP791" s="125">
        <f t="shared" si="196"/>
        <v>0</v>
      </c>
      <c r="DQ791" s="126">
        <f t="shared" si="197"/>
        <v>0</v>
      </c>
    </row>
    <row r="792" spans="1:121" x14ac:dyDescent="0.25">
      <c r="A792" s="111">
        <f t="shared" si="183"/>
        <v>0</v>
      </c>
      <c r="B792" s="111">
        <f t="shared" si="184"/>
        <v>0</v>
      </c>
      <c r="C792" s="112">
        <f>+('Copy &amp; Paste Roster Report Here'!$P789-'Copy &amp; Paste Roster Report Here'!$O789)/30</f>
        <v>0</v>
      </c>
      <c r="D792" s="112">
        <f>+('Copy &amp; Paste Roster Report Here'!$P789-'Copy &amp; Paste Roster Report Here'!$O789)</f>
        <v>0</v>
      </c>
      <c r="E792" s="111">
        <f>'Copy &amp; Paste Roster Report Here'!N789</f>
        <v>0</v>
      </c>
      <c r="F792" s="111" t="str">
        <f t="shared" si="185"/>
        <v>N</v>
      </c>
      <c r="G792" s="111">
        <f>'Copy &amp; Paste Roster Report Here'!R789</f>
        <v>0</v>
      </c>
      <c r="H792" s="113">
        <f t="shared" si="186"/>
        <v>0</v>
      </c>
      <c r="I792" s="112">
        <f>IF(F792="N",$F$5-'Copy &amp; Paste Roster Report Here'!O789,+'Copy &amp; Paste Roster Report Here'!Q789-'Copy &amp; Paste Roster Report Here'!O789)</f>
        <v>0</v>
      </c>
      <c r="J792" s="114">
        <f t="shared" si="187"/>
        <v>0</v>
      </c>
      <c r="K792" s="114">
        <f t="shared" si="188"/>
        <v>0</v>
      </c>
      <c r="L792" s="115">
        <f>'Copy &amp; Paste Roster Report Here'!F789</f>
        <v>0</v>
      </c>
      <c r="M792" s="116">
        <f t="shared" si="189"/>
        <v>0</v>
      </c>
      <c r="N792" s="117">
        <f>IF('Copy &amp; Paste Roster Report Here'!$A789='Analytical Tests'!N$7,IF($F792="Y",+$H792*N$6,0),0)</f>
        <v>0</v>
      </c>
      <c r="O792" s="117">
        <f>IF('Copy &amp; Paste Roster Report Here'!$A789='Analytical Tests'!O$7,IF($F792="Y",+$H792*O$6,0),0)</f>
        <v>0</v>
      </c>
      <c r="P792" s="117">
        <f>IF('Copy &amp; Paste Roster Report Here'!$A789='Analytical Tests'!P$7,IF($F792="Y",+$H792*P$6,0),0)</f>
        <v>0</v>
      </c>
      <c r="Q792" s="117">
        <f>IF('Copy &amp; Paste Roster Report Here'!$A789='Analytical Tests'!Q$7,IF($F792="Y",+$H792*Q$6,0),0)</f>
        <v>0</v>
      </c>
      <c r="R792" s="117">
        <f>IF('Copy &amp; Paste Roster Report Here'!$A789='Analytical Tests'!R$7,IF($F792="Y",+$H792*R$6,0),0)</f>
        <v>0</v>
      </c>
      <c r="S792" s="117">
        <f>IF('Copy &amp; Paste Roster Report Here'!$A789='Analytical Tests'!S$7,IF($F792="Y",+$H792*S$6,0),0)</f>
        <v>0</v>
      </c>
      <c r="T792" s="117">
        <f>IF('Copy &amp; Paste Roster Report Here'!$A789='Analytical Tests'!T$7,IF($F792="Y",+$H792*T$6,0),0)</f>
        <v>0</v>
      </c>
      <c r="U792" s="117">
        <f>IF('Copy &amp; Paste Roster Report Here'!$A789='Analytical Tests'!U$7,IF($F792="Y",+$H792*U$6,0),0)</f>
        <v>0</v>
      </c>
      <c r="V792" s="117">
        <f>IF('Copy &amp; Paste Roster Report Here'!$A789='Analytical Tests'!V$7,IF($F792="Y",+$H792*V$6,0),0)</f>
        <v>0</v>
      </c>
      <c r="W792" s="117">
        <f>IF('Copy &amp; Paste Roster Report Here'!$A789='Analytical Tests'!W$7,IF($F792="Y",+$H792*W$6,0),0)</f>
        <v>0</v>
      </c>
      <c r="X792" s="117">
        <f>IF('Copy &amp; Paste Roster Report Here'!$A789='Analytical Tests'!X$7,IF($F792="Y",+$H792*X$6,0),0)</f>
        <v>0</v>
      </c>
      <c r="Y792" s="117" t="b">
        <f>IF('Copy &amp; Paste Roster Report Here'!$A789='Analytical Tests'!Y$7,IF($F792="N",IF($J792&gt;=$C792,Y$6,+($I792/$D792)*Y$6),0))</f>
        <v>0</v>
      </c>
      <c r="Z792" s="117" t="b">
        <f>IF('Copy &amp; Paste Roster Report Here'!$A789='Analytical Tests'!Z$7,IF($F792="N",IF($J792&gt;=$C792,Z$6,+($I792/$D792)*Z$6),0))</f>
        <v>0</v>
      </c>
      <c r="AA792" s="117" t="b">
        <f>IF('Copy &amp; Paste Roster Report Here'!$A789='Analytical Tests'!AA$7,IF($F792="N",IF($J792&gt;=$C792,AA$6,+($I792/$D792)*AA$6),0))</f>
        <v>0</v>
      </c>
      <c r="AB792" s="117" t="b">
        <f>IF('Copy &amp; Paste Roster Report Here'!$A789='Analytical Tests'!AB$7,IF($F792="N",IF($J792&gt;=$C792,AB$6,+($I792/$D792)*AB$6),0))</f>
        <v>0</v>
      </c>
      <c r="AC792" s="117" t="b">
        <f>IF('Copy &amp; Paste Roster Report Here'!$A789='Analytical Tests'!AC$7,IF($F792="N",IF($J792&gt;=$C792,AC$6,+($I792/$D792)*AC$6),0))</f>
        <v>0</v>
      </c>
      <c r="AD792" s="117" t="b">
        <f>IF('Copy &amp; Paste Roster Report Here'!$A789='Analytical Tests'!AD$7,IF($F792="N",IF($J792&gt;=$C792,AD$6,+($I792/$D792)*AD$6),0))</f>
        <v>0</v>
      </c>
      <c r="AE792" s="117" t="b">
        <f>IF('Copy &amp; Paste Roster Report Here'!$A789='Analytical Tests'!AE$7,IF($F792="N",IF($J792&gt;=$C792,AE$6,+($I792/$D792)*AE$6),0))</f>
        <v>0</v>
      </c>
      <c r="AF792" s="117" t="b">
        <f>IF('Copy &amp; Paste Roster Report Here'!$A789='Analytical Tests'!AF$7,IF($F792="N",IF($J792&gt;=$C792,AF$6,+($I792/$D792)*AF$6),0))</f>
        <v>0</v>
      </c>
      <c r="AG792" s="117" t="b">
        <f>IF('Copy &amp; Paste Roster Report Here'!$A789='Analytical Tests'!AG$7,IF($F792="N",IF($J792&gt;=$C792,AG$6,+($I792/$D792)*AG$6),0))</f>
        <v>0</v>
      </c>
      <c r="AH792" s="117" t="b">
        <f>IF('Copy &amp; Paste Roster Report Here'!$A789='Analytical Tests'!AH$7,IF($F792="N",IF($J792&gt;=$C792,AH$6,+($I792/$D792)*AH$6),0))</f>
        <v>0</v>
      </c>
      <c r="AI792" s="117" t="b">
        <f>IF('Copy &amp; Paste Roster Report Here'!$A789='Analytical Tests'!AI$7,IF($F792="N",IF($J792&gt;=$C792,AI$6,+($I792/$D792)*AI$6),0))</f>
        <v>0</v>
      </c>
      <c r="AJ792" s="79"/>
      <c r="AK792" s="118">
        <f>IF('Copy &amp; Paste Roster Report Here'!$A789=AK$7,IF('Copy &amp; Paste Roster Report Here'!$M789="FT",1,0),0)</f>
        <v>0</v>
      </c>
      <c r="AL792" s="118">
        <f>IF('Copy &amp; Paste Roster Report Here'!$A789=AL$7,IF('Copy &amp; Paste Roster Report Here'!$M789="FT",1,0),0)</f>
        <v>0</v>
      </c>
      <c r="AM792" s="118">
        <f>IF('Copy &amp; Paste Roster Report Here'!$A789=AM$7,IF('Copy &amp; Paste Roster Report Here'!$M789="FT",1,0),0)</f>
        <v>0</v>
      </c>
      <c r="AN792" s="118">
        <f>IF('Copy &amp; Paste Roster Report Here'!$A789=AN$7,IF('Copy &amp; Paste Roster Report Here'!$M789="FT",1,0),0)</f>
        <v>0</v>
      </c>
      <c r="AO792" s="118">
        <f>IF('Copy &amp; Paste Roster Report Here'!$A789=AO$7,IF('Copy &amp; Paste Roster Report Here'!$M789="FT",1,0),0)</f>
        <v>0</v>
      </c>
      <c r="AP792" s="118">
        <f>IF('Copy &amp; Paste Roster Report Here'!$A789=AP$7,IF('Copy &amp; Paste Roster Report Here'!$M789="FT",1,0),0)</f>
        <v>0</v>
      </c>
      <c r="AQ792" s="118">
        <f>IF('Copy &amp; Paste Roster Report Here'!$A789=AQ$7,IF('Copy &amp; Paste Roster Report Here'!$M789="FT",1,0),0)</f>
        <v>0</v>
      </c>
      <c r="AR792" s="118">
        <f>IF('Copy &amp; Paste Roster Report Here'!$A789=AR$7,IF('Copy &amp; Paste Roster Report Here'!$M789="FT",1,0),0)</f>
        <v>0</v>
      </c>
      <c r="AS792" s="118">
        <f>IF('Copy &amp; Paste Roster Report Here'!$A789=AS$7,IF('Copy &amp; Paste Roster Report Here'!$M789="FT",1,0),0)</f>
        <v>0</v>
      </c>
      <c r="AT792" s="118">
        <f>IF('Copy &amp; Paste Roster Report Here'!$A789=AT$7,IF('Copy &amp; Paste Roster Report Here'!$M789="FT",1,0),0)</f>
        <v>0</v>
      </c>
      <c r="AU792" s="118">
        <f>IF('Copy &amp; Paste Roster Report Here'!$A789=AU$7,IF('Copy &amp; Paste Roster Report Here'!$M789="FT",1,0),0)</f>
        <v>0</v>
      </c>
      <c r="AV792" s="73">
        <f t="shared" si="190"/>
        <v>0</v>
      </c>
      <c r="AW792" s="119">
        <f>IF('Copy &amp; Paste Roster Report Here'!$A789=AW$7,IF('Copy &amp; Paste Roster Report Here'!$M789="HT",1,0),0)</f>
        <v>0</v>
      </c>
      <c r="AX792" s="119">
        <f>IF('Copy &amp; Paste Roster Report Here'!$A789=AX$7,IF('Copy &amp; Paste Roster Report Here'!$M789="HT",1,0),0)</f>
        <v>0</v>
      </c>
      <c r="AY792" s="119">
        <f>IF('Copy &amp; Paste Roster Report Here'!$A789=AY$7,IF('Copy &amp; Paste Roster Report Here'!$M789="HT",1,0),0)</f>
        <v>0</v>
      </c>
      <c r="AZ792" s="119">
        <f>IF('Copy &amp; Paste Roster Report Here'!$A789=AZ$7,IF('Copy &amp; Paste Roster Report Here'!$M789="HT",1,0),0)</f>
        <v>0</v>
      </c>
      <c r="BA792" s="119">
        <f>IF('Copy &amp; Paste Roster Report Here'!$A789=BA$7,IF('Copy &amp; Paste Roster Report Here'!$M789="HT",1,0),0)</f>
        <v>0</v>
      </c>
      <c r="BB792" s="119">
        <f>IF('Copy &amp; Paste Roster Report Here'!$A789=BB$7,IF('Copy &amp; Paste Roster Report Here'!$M789="HT",1,0),0)</f>
        <v>0</v>
      </c>
      <c r="BC792" s="119">
        <f>IF('Copy &amp; Paste Roster Report Here'!$A789=BC$7,IF('Copy &amp; Paste Roster Report Here'!$M789="HT",1,0),0)</f>
        <v>0</v>
      </c>
      <c r="BD792" s="119">
        <f>IF('Copy &amp; Paste Roster Report Here'!$A789=BD$7,IF('Copy &amp; Paste Roster Report Here'!$M789="HT",1,0),0)</f>
        <v>0</v>
      </c>
      <c r="BE792" s="119">
        <f>IF('Copy &amp; Paste Roster Report Here'!$A789=BE$7,IF('Copy &amp; Paste Roster Report Here'!$M789="HT",1,0),0)</f>
        <v>0</v>
      </c>
      <c r="BF792" s="119">
        <f>IF('Copy &amp; Paste Roster Report Here'!$A789=BF$7,IF('Copy &amp; Paste Roster Report Here'!$M789="HT",1,0),0)</f>
        <v>0</v>
      </c>
      <c r="BG792" s="119">
        <f>IF('Copy &amp; Paste Roster Report Here'!$A789=BG$7,IF('Copy &amp; Paste Roster Report Here'!$M789="HT",1,0),0)</f>
        <v>0</v>
      </c>
      <c r="BH792" s="73">
        <f t="shared" si="191"/>
        <v>0</v>
      </c>
      <c r="BI792" s="120">
        <f>IF('Copy &amp; Paste Roster Report Here'!$A789=BI$7,IF('Copy &amp; Paste Roster Report Here'!$M789="MT",1,0),0)</f>
        <v>0</v>
      </c>
      <c r="BJ792" s="120">
        <f>IF('Copy &amp; Paste Roster Report Here'!$A789=BJ$7,IF('Copy &amp; Paste Roster Report Here'!$M789="MT",1,0),0)</f>
        <v>0</v>
      </c>
      <c r="BK792" s="120">
        <f>IF('Copy &amp; Paste Roster Report Here'!$A789=BK$7,IF('Copy &amp; Paste Roster Report Here'!$M789="MT",1,0),0)</f>
        <v>0</v>
      </c>
      <c r="BL792" s="120">
        <f>IF('Copy &amp; Paste Roster Report Here'!$A789=BL$7,IF('Copy &amp; Paste Roster Report Here'!$M789="MT",1,0),0)</f>
        <v>0</v>
      </c>
      <c r="BM792" s="120">
        <f>IF('Copy &amp; Paste Roster Report Here'!$A789=BM$7,IF('Copy &amp; Paste Roster Report Here'!$M789="MT",1,0),0)</f>
        <v>0</v>
      </c>
      <c r="BN792" s="120">
        <f>IF('Copy &amp; Paste Roster Report Here'!$A789=BN$7,IF('Copy &amp; Paste Roster Report Here'!$M789="MT",1,0),0)</f>
        <v>0</v>
      </c>
      <c r="BO792" s="120">
        <f>IF('Copy &amp; Paste Roster Report Here'!$A789=BO$7,IF('Copy &amp; Paste Roster Report Here'!$M789="MT",1,0),0)</f>
        <v>0</v>
      </c>
      <c r="BP792" s="120">
        <f>IF('Copy &amp; Paste Roster Report Here'!$A789=BP$7,IF('Copy &amp; Paste Roster Report Here'!$M789="MT",1,0),0)</f>
        <v>0</v>
      </c>
      <c r="BQ792" s="120">
        <f>IF('Copy &amp; Paste Roster Report Here'!$A789=BQ$7,IF('Copy &amp; Paste Roster Report Here'!$M789="MT",1,0),0)</f>
        <v>0</v>
      </c>
      <c r="BR792" s="120">
        <f>IF('Copy &amp; Paste Roster Report Here'!$A789=BR$7,IF('Copy &amp; Paste Roster Report Here'!$M789="MT",1,0),0)</f>
        <v>0</v>
      </c>
      <c r="BS792" s="120">
        <f>IF('Copy &amp; Paste Roster Report Here'!$A789=BS$7,IF('Copy &amp; Paste Roster Report Here'!$M789="MT",1,0),0)</f>
        <v>0</v>
      </c>
      <c r="BT792" s="73">
        <f t="shared" si="192"/>
        <v>0</v>
      </c>
      <c r="BU792" s="121">
        <f>IF('Copy &amp; Paste Roster Report Here'!$A789=BU$7,IF('Copy &amp; Paste Roster Report Here'!$M789="fy",1,0),0)</f>
        <v>0</v>
      </c>
      <c r="BV792" s="121">
        <f>IF('Copy &amp; Paste Roster Report Here'!$A789=BV$7,IF('Copy &amp; Paste Roster Report Here'!$M789="fy",1,0),0)</f>
        <v>0</v>
      </c>
      <c r="BW792" s="121">
        <f>IF('Copy &amp; Paste Roster Report Here'!$A789=BW$7,IF('Copy &amp; Paste Roster Report Here'!$M789="fy",1,0),0)</f>
        <v>0</v>
      </c>
      <c r="BX792" s="121">
        <f>IF('Copy &amp; Paste Roster Report Here'!$A789=BX$7,IF('Copy &amp; Paste Roster Report Here'!$M789="fy",1,0),0)</f>
        <v>0</v>
      </c>
      <c r="BY792" s="121">
        <f>IF('Copy &amp; Paste Roster Report Here'!$A789=BY$7,IF('Copy &amp; Paste Roster Report Here'!$M789="fy",1,0),0)</f>
        <v>0</v>
      </c>
      <c r="BZ792" s="121">
        <f>IF('Copy &amp; Paste Roster Report Here'!$A789=BZ$7,IF('Copy &amp; Paste Roster Report Here'!$M789="fy",1,0),0)</f>
        <v>0</v>
      </c>
      <c r="CA792" s="121">
        <f>IF('Copy &amp; Paste Roster Report Here'!$A789=CA$7,IF('Copy &amp; Paste Roster Report Here'!$M789="fy",1,0),0)</f>
        <v>0</v>
      </c>
      <c r="CB792" s="121">
        <f>IF('Copy &amp; Paste Roster Report Here'!$A789=CB$7,IF('Copy &amp; Paste Roster Report Here'!$M789="fy",1,0),0)</f>
        <v>0</v>
      </c>
      <c r="CC792" s="121">
        <f>IF('Copy &amp; Paste Roster Report Here'!$A789=CC$7,IF('Copy &amp; Paste Roster Report Here'!$M789="fy",1,0),0)</f>
        <v>0</v>
      </c>
      <c r="CD792" s="121">
        <f>IF('Copy &amp; Paste Roster Report Here'!$A789=CD$7,IF('Copy &amp; Paste Roster Report Here'!$M789="fy",1,0),0)</f>
        <v>0</v>
      </c>
      <c r="CE792" s="121">
        <f>IF('Copy &amp; Paste Roster Report Here'!$A789=CE$7,IF('Copy &amp; Paste Roster Report Here'!$M789="fy",1,0),0)</f>
        <v>0</v>
      </c>
      <c r="CF792" s="73">
        <f t="shared" si="193"/>
        <v>0</v>
      </c>
      <c r="CG792" s="122">
        <f>IF('Copy &amp; Paste Roster Report Here'!$A789=CG$7,IF('Copy &amp; Paste Roster Report Here'!$M789="RH",1,0),0)</f>
        <v>0</v>
      </c>
      <c r="CH792" s="122">
        <f>IF('Copy &amp; Paste Roster Report Here'!$A789=CH$7,IF('Copy &amp; Paste Roster Report Here'!$M789="RH",1,0),0)</f>
        <v>0</v>
      </c>
      <c r="CI792" s="122">
        <f>IF('Copy &amp; Paste Roster Report Here'!$A789=CI$7,IF('Copy &amp; Paste Roster Report Here'!$M789="RH",1,0),0)</f>
        <v>0</v>
      </c>
      <c r="CJ792" s="122">
        <f>IF('Copy &amp; Paste Roster Report Here'!$A789=CJ$7,IF('Copy &amp; Paste Roster Report Here'!$M789="RH",1,0),0)</f>
        <v>0</v>
      </c>
      <c r="CK792" s="122">
        <f>IF('Copy &amp; Paste Roster Report Here'!$A789=CK$7,IF('Copy &amp; Paste Roster Report Here'!$M789="RH",1,0),0)</f>
        <v>0</v>
      </c>
      <c r="CL792" s="122">
        <f>IF('Copy &amp; Paste Roster Report Here'!$A789=CL$7,IF('Copy &amp; Paste Roster Report Here'!$M789="RH",1,0),0)</f>
        <v>0</v>
      </c>
      <c r="CM792" s="122">
        <f>IF('Copy &amp; Paste Roster Report Here'!$A789=CM$7,IF('Copy &amp; Paste Roster Report Here'!$M789="RH",1,0),0)</f>
        <v>0</v>
      </c>
      <c r="CN792" s="122">
        <f>IF('Copy &amp; Paste Roster Report Here'!$A789=CN$7,IF('Copy &amp; Paste Roster Report Here'!$M789="RH",1,0),0)</f>
        <v>0</v>
      </c>
      <c r="CO792" s="122">
        <f>IF('Copy &amp; Paste Roster Report Here'!$A789=CO$7,IF('Copy &amp; Paste Roster Report Here'!$M789="RH",1,0),0)</f>
        <v>0</v>
      </c>
      <c r="CP792" s="122">
        <f>IF('Copy &amp; Paste Roster Report Here'!$A789=CP$7,IF('Copy &amp; Paste Roster Report Here'!$M789="RH",1,0),0)</f>
        <v>0</v>
      </c>
      <c r="CQ792" s="122">
        <f>IF('Copy &amp; Paste Roster Report Here'!$A789=CQ$7,IF('Copy &amp; Paste Roster Report Here'!$M789="RH",1,0),0)</f>
        <v>0</v>
      </c>
      <c r="CR792" s="73">
        <f t="shared" si="194"/>
        <v>0</v>
      </c>
      <c r="CS792" s="123">
        <f>IF('Copy &amp; Paste Roster Report Here'!$A789=CS$7,IF('Copy &amp; Paste Roster Report Here'!$M789="QT",1,0),0)</f>
        <v>0</v>
      </c>
      <c r="CT792" s="123">
        <f>IF('Copy &amp; Paste Roster Report Here'!$A789=CT$7,IF('Copy &amp; Paste Roster Report Here'!$M789="QT",1,0),0)</f>
        <v>0</v>
      </c>
      <c r="CU792" s="123">
        <f>IF('Copy &amp; Paste Roster Report Here'!$A789=CU$7,IF('Copy &amp; Paste Roster Report Here'!$M789="QT",1,0),0)</f>
        <v>0</v>
      </c>
      <c r="CV792" s="123">
        <f>IF('Copy &amp; Paste Roster Report Here'!$A789=CV$7,IF('Copy &amp; Paste Roster Report Here'!$M789="QT",1,0),0)</f>
        <v>0</v>
      </c>
      <c r="CW792" s="123">
        <f>IF('Copy &amp; Paste Roster Report Here'!$A789=CW$7,IF('Copy &amp; Paste Roster Report Here'!$M789="QT",1,0),0)</f>
        <v>0</v>
      </c>
      <c r="CX792" s="123">
        <f>IF('Copy &amp; Paste Roster Report Here'!$A789=CX$7,IF('Copy &amp; Paste Roster Report Here'!$M789="QT",1,0),0)</f>
        <v>0</v>
      </c>
      <c r="CY792" s="123">
        <f>IF('Copy &amp; Paste Roster Report Here'!$A789=CY$7,IF('Copy &amp; Paste Roster Report Here'!$M789="QT",1,0),0)</f>
        <v>0</v>
      </c>
      <c r="CZ792" s="123">
        <f>IF('Copy &amp; Paste Roster Report Here'!$A789=CZ$7,IF('Copy &amp; Paste Roster Report Here'!$M789="QT",1,0),0)</f>
        <v>0</v>
      </c>
      <c r="DA792" s="123">
        <f>IF('Copy &amp; Paste Roster Report Here'!$A789=DA$7,IF('Copy &amp; Paste Roster Report Here'!$M789="QT",1,0),0)</f>
        <v>0</v>
      </c>
      <c r="DB792" s="123">
        <f>IF('Copy &amp; Paste Roster Report Here'!$A789=DB$7,IF('Copy &amp; Paste Roster Report Here'!$M789="QT",1,0),0)</f>
        <v>0</v>
      </c>
      <c r="DC792" s="123">
        <f>IF('Copy &amp; Paste Roster Report Here'!$A789=DC$7,IF('Copy &amp; Paste Roster Report Here'!$M789="QT",1,0),0)</f>
        <v>0</v>
      </c>
      <c r="DD792" s="73">
        <f t="shared" si="195"/>
        <v>0</v>
      </c>
      <c r="DE792" s="124">
        <f>IF('Copy &amp; Paste Roster Report Here'!$A789=DE$7,IF('Copy &amp; Paste Roster Report Here'!$M789="xxxxxxxxxxx",1,0),0)</f>
        <v>0</v>
      </c>
      <c r="DF792" s="124">
        <f>IF('Copy &amp; Paste Roster Report Here'!$A789=DF$7,IF('Copy &amp; Paste Roster Report Here'!$M789="xxxxxxxxxxx",1,0),0)</f>
        <v>0</v>
      </c>
      <c r="DG792" s="124">
        <f>IF('Copy &amp; Paste Roster Report Here'!$A789=DG$7,IF('Copy &amp; Paste Roster Report Here'!$M789="xxxxxxxxxxx",1,0),0)</f>
        <v>0</v>
      </c>
      <c r="DH792" s="124">
        <f>IF('Copy &amp; Paste Roster Report Here'!$A789=DH$7,IF('Copy &amp; Paste Roster Report Here'!$M789="xxxxxxxxxxx",1,0),0)</f>
        <v>0</v>
      </c>
      <c r="DI792" s="124">
        <f>IF('Copy &amp; Paste Roster Report Here'!$A789=DI$7,IF('Copy &amp; Paste Roster Report Here'!$M789="xxxxxxxxxxx",1,0),0)</f>
        <v>0</v>
      </c>
      <c r="DJ792" s="124">
        <f>IF('Copy &amp; Paste Roster Report Here'!$A789=DJ$7,IF('Copy &amp; Paste Roster Report Here'!$M789="xxxxxxxxxxx",1,0),0)</f>
        <v>0</v>
      </c>
      <c r="DK792" s="124">
        <f>IF('Copy &amp; Paste Roster Report Here'!$A789=DK$7,IF('Copy &amp; Paste Roster Report Here'!$M789="xxxxxxxxxxx",1,0),0)</f>
        <v>0</v>
      </c>
      <c r="DL792" s="124">
        <f>IF('Copy &amp; Paste Roster Report Here'!$A789=DL$7,IF('Copy &amp; Paste Roster Report Here'!$M789="xxxxxxxxxxx",1,0),0)</f>
        <v>0</v>
      </c>
      <c r="DM792" s="124">
        <f>IF('Copy &amp; Paste Roster Report Here'!$A789=DM$7,IF('Copy &amp; Paste Roster Report Here'!$M789="xxxxxxxxxxx",1,0),0)</f>
        <v>0</v>
      </c>
      <c r="DN792" s="124">
        <f>IF('Copy &amp; Paste Roster Report Here'!$A789=DN$7,IF('Copy &amp; Paste Roster Report Here'!$M789="xxxxxxxxxxx",1,0),0)</f>
        <v>0</v>
      </c>
      <c r="DO792" s="124">
        <f>IF('Copy &amp; Paste Roster Report Here'!$A789=DO$7,IF('Copy &amp; Paste Roster Report Here'!$M789="xxxxxxxxxxx",1,0),0)</f>
        <v>0</v>
      </c>
      <c r="DP792" s="125">
        <f t="shared" si="196"/>
        <v>0</v>
      </c>
      <c r="DQ792" s="126">
        <f t="shared" si="197"/>
        <v>0</v>
      </c>
    </row>
    <row r="793" spans="1:121" x14ac:dyDescent="0.25">
      <c r="A793" s="111">
        <f t="shared" si="183"/>
        <v>0</v>
      </c>
      <c r="B793" s="111">
        <f t="shared" si="184"/>
        <v>0</v>
      </c>
      <c r="C793" s="112">
        <f>+('Copy &amp; Paste Roster Report Here'!$P790-'Copy &amp; Paste Roster Report Here'!$O790)/30</f>
        <v>0</v>
      </c>
      <c r="D793" s="112">
        <f>+('Copy &amp; Paste Roster Report Here'!$P790-'Copy &amp; Paste Roster Report Here'!$O790)</f>
        <v>0</v>
      </c>
      <c r="E793" s="111">
        <f>'Copy &amp; Paste Roster Report Here'!N790</f>
        <v>0</v>
      </c>
      <c r="F793" s="111" t="str">
        <f t="shared" si="185"/>
        <v>N</v>
      </c>
      <c r="G793" s="111">
        <f>'Copy &amp; Paste Roster Report Here'!R790</f>
        <v>0</v>
      </c>
      <c r="H793" s="113">
        <f t="shared" si="186"/>
        <v>0</v>
      </c>
      <c r="I793" s="112">
        <f>IF(F793="N",$F$5-'Copy &amp; Paste Roster Report Here'!O790,+'Copy &amp; Paste Roster Report Here'!Q790-'Copy &amp; Paste Roster Report Here'!O790)</f>
        <v>0</v>
      </c>
      <c r="J793" s="114">
        <f t="shared" si="187"/>
        <v>0</v>
      </c>
      <c r="K793" s="114">
        <f t="shared" si="188"/>
        <v>0</v>
      </c>
      <c r="L793" s="115">
        <f>'Copy &amp; Paste Roster Report Here'!F790</f>
        <v>0</v>
      </c>
      <c r="M793" s="116">
        <f t="shared" si="189"/>
        <v>0</v>
      </c>
      <c r="N793" s="117">
        <f>IF('Copy &amp; Paste Roster Report Here'!$A790='Analytical Tests'!N$7,IF($F793="Y",+$H793*N$6,0),0)</f>
        <v>0</v>
      </c>
      <c r="O793" s="117">
        <f>IF('Copy &amp; Paste Roster Report Here'!$A790='Analytical Tests'!O$7,IF($F793="Y",+$H793*O$6,0),0)</f>
        <v>0</v>
      </c>
      <c r="P793" s="117">
        <f>IF('Copy &amp; Paste Roster Report Here'!$A790='Analytical Tests'!P$7,IF($F793="Y",+$H793*P$6,0),0)</f>
        <v>0</v>
      </c>
      <c r="Q793" s="117">
        <f>IF('Copy &amp; Paste Roster Report Here'!$A790='Analytical Tests'!Q$7,IF($F793="Y",+$H793*Q$6,0),0)</f>
        <v>0</v>
      </c>
      <c r="R793" s="117">
        <f>IF('Copy &amp; Paste Roster Report Here'!$A790='Analytical Tests'!R$7,IF($F793="Y",+$H793*R$6,0),0)</f>
        <v>0</v>
      </c>
      <c r="S793" s="117">
        <f>IF('Copy &amp; Paste Roster Report Here'!$A790='Analytical Tests'!S$7,IF($F793="Y",+$H793*S$6,0),0)</f>
        <v>0</v>
      </c>
      <c r="T793" s="117">
        <f>IF('Copy &amp; Paste Roster Report Here'!$A790='Analytical Tests'!T$7,IF($F793="Y",+$H793*T$6,0),0)</f>
        <v>0</v>
      </c>
      <c r="U793" s="117">
        <f>IF('Copy &amp; Paste Roster Report Here'!$A790='Analytical Tests'!U$7,IF($F793="Y",+$H793*U$6,0),0)</f>
        <v>0</v>
      </c>
      <c r="V793" s="117">
        <f>IF('Copy &amp; Paste Roster Report Here'!$A790='Analytical Tests'!V$7,IF($F793="Y",+$H793*V$6,0),0)</f>
        <v>0</v>
      </c>
      <c r="W793" s="117">
        <f>IF('Copy &amp; Paste Roster Report Here'!$A790='Analytical Tests'!W$7,IF($F793="Y",+$H793*W$6,0),0)</f>
        <v>0</v>
      </c>
      <c r="X793" s="117">
        <f>IF('Copy &amp; Paste Roster Report Here'!$A790='Analytical Tests'!X$7,IF($F793="Y",+$H793*X$6,0),0)</f>
        <v>0</v>
      </c>
      <c r="Y793" s="117" t="b">
        <f>IF('Copy &amp; Paste Roster Report Here'!$A790='Analytical Tests'!Y$7,IF($F793="N",IF($J793&gt;=$C793,Y$6,+($I793/$D793)*Y$6),0))</f>
        <v>0</v>
      </c>
      <c r="Z793" s="117" t="b">
        <f>IF('Copy &amp; Paste Roster Report Here'!$A790='Analytical Tests'!Z$7,IF($F793="N",IF($J793&gt;=$C793,Z$6,+($I793/$D793)*Z$6),0))</f>
        <v>0</v>
      </c>
      <c r="AA793" s="117" t="b">
        <f>IF('Copy &amp; Paste Roster Report Here'!$A790='Analytical Tests'!AA$7,IF($F793="N",IF($J793&gt;=$C793,AA$6,+($I793/$D793)*AA$6),0))</f>
        <v>0</v>
      </c>
      <c r="AB793" s="117" t="b">
        <f>IF('Copy &amp; Paste Roster Report Here'!$A790='Analytical Tests'!AB$7,IF($F793="N",IF($J793&gt;=$C793,AB$6,+($I793/$D793)*AB$6),0))</f>
        <v>0</v>
      </c>
      <c r="AC793" s="117" t="b">
        <f>IF('Copy &amp; Paste Roster Report Here'!$A790='Analytical Tests'!AC$7,IF($F793="N",IF($J793&gt;=$C793,AC$6,+($I793/$D793)*AC$6),0))</f>
        <v>0</v>
      </c>
      <c r="AD793" s="117" t="b">
        <f>IF('Copy &amp; Paste Roster Report Here'!$A790='Analytical Tests'!AD$7,IF($F793="N",IF($J793&gt;=$C793,AD$6,+($I793/$D793)*AD$6),0))</f>
        <v>0</v>
      </c>
      <c r="AE793" s="117" t="b">
        <f>IF('Copy &amp; Paste Roster Report Here'!$A790='Analytical Tests'!AE$7,IF($F793="N",IF($J793&gt;=$C793,AE$6,+($I793/$D793)*AE$6),0))</f>
        <v>0</v>
      </c>
      <c r="AF793" s="117" t="b">
        <f>IF('Copy &amp; Paste Roster Report Here'!$A790='Analytical Tests'!AF$7,IF($F793="N",IF($J793&gt;=$C793,AF$6,+($I793/$D793)*AF$6),0))</f>
        <v>0</v>
      </c>
      <c r="AG793" s="117" t="b">
        <f>IF('Copy &amp; Paste Roster Report Here'!$A790='Analytical Tests'!AG$7,IF($F793="N",IF($J793&gt;=$C793,AG$6,+($I793/$D793)*AG$6),0))</f>
        <v>0</v>
      </c>
      <c r="AH793" s="117" t="b">
        <f>IF('Copy &amp; Paste Roster Report Here'!$A790='Analytical Tests'!AH$7,IF($F793="N",IF($J793&gt;=$C793,AH$6,+($I793/$D793)*AH$6),0))</f>
        <v>0</v>
      </c>
      <c r="AI793" s="117" t="b">
        <f>IF('Copy &amp; Paste Roster Report Here'!$A790='Analytical Tests'!AI$7,IF($F793="N",IF($J793&gt;=$C793,AI$6,+($I793/$D793)*AI$6),0))</f>
        <v>0</v>
      </c>
      <c r="AJ793" s="79"/>
      <c r="AK793" s="118">
        <f>IF('Copy &amp; Paste Roster Report Here'!$A790=AK$7,IF('Copy &amp; Paste Roster Report Here'!$M790="FT",1,0),0)</f>
        <v>0</v>
      </c>
      <c r="AL793" s="118">
        <f>IF('Copy &amp; Paste Roster Report Here'!$A790=AL$7,IF('Copy &amp; Paste Roster Report Here'!$M790="FT",1,0),0)</f>
        <v>0</v>
      </c>
      <c r="AM793" s="118">
        <f>IF('Copy &amp; Paste Roster Report Here'!$A790=AM$7,IF('Copy &amp; Paste Roster Report Here'!$M790="FT",1,0),0)</f>
        <v>0</v>
      </c>
      <c r="AN793" s="118">
        <f>IF('Copy &amp; Paste Roster Report Here'!$A790=AN$7,IF('Copy &amp; Paste Roster Report Here'!$M790="FT",1,0),0)</f>
        <v>0</v>
      </c>
      <c r="AO793" s="118">
        <f>IF('Copy &amp; Paste Roster Report Here'!$A790=AO$7,IF('Copy &amp; Paste Roster Report Here'!$M790="FT",1,0),0)</f>
        <v>0</v>
      </c>
      <c r="AP793" s="118">
        <f>IF('Copy &amp; Paste Roster Report Here'!$A790=AP$7,IF('Copy &amp; Paste Roster Report Here'!$M790="FT",1,0),0)</f>
        <v>0</v>
      </c>
      <c r="AQ793" s="118">
        <f>IF('Copy &amp; Paste Roster Report Here'!$A790=AQ$7,IF('Copy &amp; Paste Roster Report Here'!$M790="FT",1,0),0)</f>
        <v>0</v>
      </c>
      <c r="AR793" s="118">
        <f>IF('Copy &amp; Paste Roster Report Here'!$A790=AR$7,IF('Copy &amp; Paste Roster Report Here'!$M790="FT",1,0),0)</f>
        <v>0</v>
      </c>
      <c r="AS793" s="118">
        <f>IF('Copy &amp; Paste Roster Report Here'!$A790=AS$7,IF('Copy &amp; Paste Roster Report Here'!$M790="FT",1,0),0)</f>
        <v>0</v>
      </c>
      <c r="AT793" s="118">
        <f>IF('Copy &amp; Paste Roster Report Here'!$A790=AT$7,IF('Copy &amp; Paste Roster Report Here'!$M790="FT",1,0),0)</f>
        <v>0</v>
      </c>
      <c r="AU793" s="118">
        <f>IF('Copy &amp; Paste Roster Report Here'!$A790=AU$7,IF('Copy &amp; Paste Roster Report Here'!$M790="FT",1,0),0)</f>
        <v>0</v>
      </c>
      <c r="AV793" s="73">
        <f t="shared" si="190"/>
        <v>0</v>
      </c>
      <c r="AW793" s="119">
        <f>IF('Copy &amp; Paste Roster Report Here'!$A790=AW$7,IF('Copy &amp; Paste Roster Report Here'!$M790="HT",1,0),0)</f>
        <v>0</v>
      </c>
      <c r="AX793" s="119">
        <f>IF('Copy &amp; Paste Roster Report Here'!$A790=AX$7,IF('Copy &amp; Paste Roster Report Here'!$M790="HT",1,0),0)</f>
        <v>0</v>
      </c>
      <c r="AY793" s="119">
        <f>IF('Copy &amp; Paste Roster Report Here'!$A790=AY$7,IF('Copy &amp; Paste Roster Report Here'!$M790="HT",1,0),0)</f>
        <v>0</v>
      </c>
      <c r="AZ793" s="119">
        <f>IF('Copy &amp; Paste Roster Report Here'!$A790=AZ$7,IF('Copy &amp; Paste Roster Report Here'!$M790="HT",1,0),0)</f>
        <v>0</v>
      </c>
      <c r="BA793" s="119">
        <f>IF('Copy &amp; Paste Roster Report Here'!$A790=BA$7,IF('Copy &amp; Paste Roster Report Here'!$M790="HT",1,0),0)</f>
        <v>0</v>
      </c>
      <c r="BB793" s="119">
        <f>IF('Copy &amp; Paste Roster Report Here'!$A790=BB$7,IF('Copy &amp; Paste Roster Report Here'!$M790="HT",1,0),0)</f>
        <v>0</v>
      </c>
      <c r="BC793" s="119">
        <f>IF('Copy &amp; Paste Roster Report Here'!$A790=BC$7,IF('Copy &amp; Paste Roster Report Here'!$M790="HT",1,0),0)</f>
        <v>0</v>
      </c>
      <c r="BD793" s="119">
        <f>IF('Copy &amp; Paste Roster Report Here'!$A790=BD$7,IF('Copy &amp; Paste Roster Report Here'!$M790="HT",1,0),0)</f>
        <v>0</v>
      </c>
      <c r="BE793" s="119">
        <f>IF('Copy &amp; Paste Roster Report Here'!$A790=BE$7,IF('Copy &amp; Paste Roster Report Here'!$M790="HT",1,0),0)</f>
        <v>0</v>
      </c>
      <c r="BF793" s="119">
        <f>IF('Copy &amp; Paste Roster Report Here'!$A790=BF$7,IF('Copy &amp; Paste Roster Report Here'!$M790="HT",1,0),0)</f>
        <v>0</v>
      </c>
      <c r="BG793" s="119">
        <f>IF('Copy &amp; Paste Roster Report Here'!$A790=BG$7,IF('Copy &amp; Paste Roster Report Here'!$M790="HT",1,0),0)</f>
        <v>0</v>
      </c>
      <c r="BH793" s="73">
        <f t="shared" si="191"/>
        <v>0</v>
      </c>
      <c r="BI793" s="120">
        <f>IF('Copy &amp; Paste Roster Report Here'!$A790=BI$7,IF('Copy &amp; Paste Roster Report Here'!$M790="MT",1,0),0)</f>
        <v>0</v>
      </c>
      <c r="BJ793" s="120">
        <f>IF('Copy &amp; Paste Roster Report Here'!$A790=BJ$7,IF('Copy &amp; Paste Roster Report Here'!$M790="MT",1,0),0)</f>
        <v>0</v>
      </c>
      <c r="BK793" s="120">
        <f>IF('Copy &amp; Paste Roster Report Here'!$A790=BK$7,IF('Copy &amp; Paste Roster Report Here'!$M790="MT",1,0),0)</f>
        <v>0</v>
      </c>
      <c r="BL793" s="120">
        <f>IF('Copy &amp; Paste Roster Report Here'!$A790=BL$7,IF('Copy &amp; Paste Roster Report Here'!$M790="MT",1,0),0)</f>
        <v>0</v>
      </c>
      <c r="BM793" s="120">
        <f>IF('Copy &amp; Paste Roster Report Here'!$A790=BM$7,IF('Copy &amp; Paste Roster Report Here'!$M790="MT",1,0),0)</f>
        <v>0</v>
      </c>
      <c r="BN793" s="120">
        <f>IF('Copy &amp; Paste Roster Report Here'!$A790=BN$7,IF('Copy &amp; Paste Roster Report Here'!$M790="MT",1,0),0)</f>
        <v>0</v>
      </c>
      <c r="BO793" s="120">
        <f>IF('Copy &amp; Paste Roster Report Here'!$A790=BO$7,IF('Copy &amp; Paste Roster Report Here'!$M790="MT",1,0),0)</f>
        <v>0</v>
      </c>
      <c r="BP793" s="120">
        <f>IF('Copy &amp; Paste Roster Report Here'!$A790=BP$7,IF('Copy &amp; Paste Roster Report Here'!$M790="MT",1,0),0)</f>
        <v>0</v>
      </c>
      <c r="BQ793" s="120">
        <f>IF('Copy &amp; Paste Roster Report Here'!$A790=BQ$7,IF('Copy &amp; Paste Roster Report Here'!$M790="MT",1,0),0)</f>
        <v>0</v>
      </c>
      <c r="BR793" s="120">
        <f>IF('Copy &amp; Paste Roster Report Here'!$A790=BR$7,IF('Copy &amp; Paste Roster Report Here'!$M790="MT",1,0),0)</f>
        <v>0</v>
      </c>
      <c r="BS793" s="120">
        <f>IF('Copy &amp; Paste Roster Report Here'!$A790=BS$7,IF('Copy &amp; Paste Roster Report Here'!$M790="MT",1,0),0)</f>
        <v>0</v>
      </c>
      <c r="BT793" s="73">
        <f t="shared" si="192"/>
        <v>0</v>
      </c>
      <c r="BU793" s="121">
        <f>IF('Copy &amp; Paste Roster Report Here'!$A790=BU$7,IF('Copy &amp; Paste Roster Report Here'!$M790="fy",1,0),0)</f>
        <v>0</v>
      </c>
      <c r="BV793" s="121">
        <f>IF('Copy &amp; Paste Roster Report Here'!$A790=BV$7,IF('Copy &amp; Paste Roster Report Here'!$M790="fy",1,0),0)</f>
        <v>0</v>
      </c>
      <c r="BW793" s="121">
        <f>IF('Copy &amp; Paste Roster Report Here'!$A790=BW$7,IF('Copy &amp; Paste Roster Report Here'!$M790="fy",1,0),0)</f>
        <v>0</v>
      </c>
      <c r="BX793" s="121">
        <f>IF('Copy &amp; Paste Roster Report Here'!$A790=BX$7,IF('Copy &amp; Paste Roster Report Here'!$M790="fy",1,0),0)</f>
        <v>0</v>
      </c>
      <c r="BY793" s="121">
        <f>IF('Copy &amp; Paste Roster Report Here'!$A790=BY$7,IF('Copy &amp; Paste Roster Report Here'!$M790="fy",1,0),0)</f>
        <v>0</v>
      </c>
      <c r="BZ793" s="121">
        <f>IF('Copy &amp; Paste Roster Report Here'!$A790=BZ$7,IF('Copy &amp; Paste Roster Report Here'!$M790="fy",1,0),0)</f>
        <v>0</v>
      </c>
      <c r="CA793" s="121">
        <f>IF('Copy &amp; Paste Roster Report Here'!$A790=CA$7,IF('Copy &amp; Paste Roster Report Here'!$M790="fy",1,0),0)</f>
        <v>0</v>
      </c>
      <c r="CB793" s="121">
        <f>IF('Copy &amp; Paste Roster Report Here'!$A790=CB$7,IF('Copy &amp; Paste Roster Report Here'!$M790="fy",1,0),0)</f>
        <v>0</v>
      </c>
      <c r="CC793" s="121">
        <f>IF('Copy &amp; Paste Roster Report Here'!$A790=CC$7,IF('Copy &amp; Paste Roster Report Here'!$M790="fy",1,0),0)</f>
        <v>0</v>
      </c>
      <c r="CD793" s="121">
        <f>IF('Copy &amp; Paste Roster Report Here'!$A790=CD$7,IF('Copy &amp; Paste Roster Report Here'!$M790="fy",1,0),0)</f>
        <v>0</v>
      </c>
      <c r="CE793" s="121">
        <f>IF('Copy &amp; Paste Roster Report Here'!$A790=CE$7,IF('Copy &amp; Paste Roster Report Here'!$M790="fy",1,0),0)</f>
        <v>0</v>
      </c>
      <c r="CF793" s="73">
        <f t="shared" si="193"/>
        <v>0</v>
      </c>
      <c r="CG793" s="122">
        <f>IF('Copy &amp; Paste Roster Report Here'!$A790=CG$7,IF('Copy &amp; Paste Roster Report Here'!$M790="RH",1,0),0)</f>
        <v>0</v>
      </c>
      <c r="CH793" s="122">
        <f>IF('Copy &amp; Paste Roster Report Here'!$A790=CH$7,IF('Copy &amp; Paste Roster Report Here'!$M790="RH",1,0),0)</f>
        <v>0</v>
      </c>
      <c r="CI793" s="122">
        <f>IF('Copy &amp; Paste Roster Report Here'!$A790=CI$7,IF('Copy &amp; Paste Roster Report Here'!$M790="RH",1,0),0)</f>
        <v>0</v>
      </c>
      <c r="CJ793" s="122">
        <f>IF('Copy &amp; Paste Roster Report Here'!$A790=CJ$7,IF('Copy &amp; Paste Roster Report Here'!$M790="RH",1,0),0)</f>
        <v>0</v>
      </c>
      <c r="CK793" s="122">
        <f>IF('Copy &amp; Paste Roster Report Here'!$A790=CK$7,IF('Copy &amp; Paste Roster Report Here'!$M790="RH",1,0),0)</f>
        <v>0</v>
      </c>
      <c r="CL793" s="122">
        <f>IF('Copy &amp; Paste Roster Report Here'!$A790=CL$7,IF('Copy &amp; Paste Roster Report Here'!$M790="RH",1,0),0)</f>
        <v>0</v>
      </c>
      <c r="CM793" s="122">
        <f>IF('Copy &amp; Paste Roster Report Here'!$A790=CM$7,IF('Copy &amp; Paste Roster Report Here'!$M790="RH",1,0),0)</f>
        <v>0</v>
      </c>
      <c r="CN793" s="122">
        <f>IF('Copy &amp; Paste Roster Report Here'!$A790=CN$7,IF('Copy &amp; Paste Roster Report Here'!$M790="RH",1,0),0)</f>
        <v>0</v>
      </c>
      <c r="CO793" s="122">
        <f>IF('Copy &amp; Paste Roster Report Here'!$A790=CO$7,IF('Copy &amp; Paste Roster Report Here'!$M790="RH",1,0),0)</f>
        <v>0</v>
      </c>
      <c r="CP793" s="122">
        <f>IF('Copy &amp; Paste Roster Report Here'!$A790=CP$7,IF('Copy &amp; Paste Roster Report Here'!$M790="RH",1,0),0)</f>
        <v>0</v>
      </c>
      <c r="CQ793" s="122">
        <f>IF('Copy &amp; Paste Roster Report Here'!$A790=CQ$7,IF('Copy &amp; Paste Roster Report Here'!$M790="RH",1,0),0)</f>
        <v>0</v>
      </c>
      <c r="CR793" s="73">
        <f t="shared" si="194"/>
        <v>0</v>
      </c>
      <c r="CS793" s="123">
        <f>IF('Copy &amp; Paste Roster Report Here'!$A790=CS$7,IF('Copy &amp; Paste Roster Report Here'!$M790="QT",1,0),0)</f>
        <v>0</v>
      </c>
      <c r="CT793" s="123">
        <f>IF('Copy &amp; Paste Roster Report Here'!$A790=CT$7,IF('Copy &amp; Paste Roster Report Here'!$M790="QT",1,0),0)</f>
        <v>0</v>
      </c>
      <c r="CU793" s="123">
        <f>IF('Copy &amp; Paste Roster Report Here'!$A790=CU$7,IF('Copy &amp; Paste Roster Report Here'!$M790="QT",1,0),0)</f>
        <v>0</v>
      </c>
      <c r="CV793" s="123">
        <f>IF('Copy &amp; Paste Roster Report Here'!$A790=CV$7,IF('Copy &amp; Paste Roster Report Here'!$M790="QT",1,0),0)</f>
        <v>0</v>
      </c>
      <c r="CW793" s="123">
        <f>IF('Copy &amp; Paste Roster Report Here'!$A790=CW$7,IF('Copy &amp; Paste Roster Report Here'!$M790="QT",1,0),0)</f>
        <v>0</v>
      </c>
      <c r="CX793" s="123">
        <f>IF('Copy &amp; Paste Roster Report Here'!$A790=CX$7,IF('Copy &amp; Paste Roster Report Here'!$M790="QT",1,0),0)</f>
        <v>0</v>
      </c>
      <c r="CY793" s="123">
        <f>IF('Copy &amp; Paste Roster Report Here'!$A790=CY$7,IF('Copy &amp; Paste Roster Report Here'!$M790="QT",1,0),0)</f>
        <v>0</v>
      </c>
      <c r="CZ793" s="123">
        <f>IF('Copy &amp; Paste Roster Report Here'!$A790=CZ$7,IF('Copy &amp; Paste Roster Report Here'!$M790="QT",1,0),0)</f>
        <v>0</v>
      </c>
      <c r="DA793" s="123">
        <f>IF('Copy &amp; Paste Roster Report Here'!$A790=DA$7,IF('Copy &amp; Paste Roster Report Here'!$M790="QT",1,0),0)</f>
        <v>0</v>
      </c>
      <c r="DB793" s="123">
        <f>IF('Copy &amp; Paste Roster Report Here'!$A790=DB$7,IF('Copy &amp; Paste Roster Report Here'!$M790="QT",1,0),0)</f>
        <v>0</v>
      </c>
      <c r="DC793" s="123">
        <f>IF('Copy &amp; Paste Roster Report Here'!$A790=DC$7,IF('Copy &amp; Paste Roster Report Here'!$M790="QT",1,0),0)</f>
        <v>0</v>
      </c>
      <c r="DD793" s="73">
        <f t="shared" si="195"/>
        <v>0</v>
      </c>
      <c r="DE793" s="124">
        <f>IF('Copy &amp; Paste Roster Report Here'!$A790=DE$7,IF('Copy &amp; Paste Roster Report Here'!$M790="xxxxxxxxxxx",1,0),0)</f>
        <v>0</v>
      </c>
      <c r="DF793" s="124">
        <f>IF('Copy &amp; Paste Roster Report Here'!$A790=DF$7,IF('Copy &amp; Paste Roster Report Here'!$M790="xxxxxxxxxxx",1,0),0)</f>
        <v>0</v>
      </c>
      <c r="DG793" s="124">
        <f>IF('Copy &amp; Paste Roster Report Here'!$A790=DG$7,IF('Copy &amp; Paste Roster Report Here'!$M790="xxxxxxxxxxx",1,0),0)</f>
        <v>0</v>
      </c>
      <c r="DH793" s="124">
        <f>IF('Copy &amp; Paste Roster Report Here'!$A790=DH$7,IF('Copy &amp; Paste Roster Report Here'!$M790="xxxxxxxxxxx",1,0),0)</f>
        <v>0</v>
      </c>
      <c r="DI793" s="124">
        <f>IF('Copy &amp; Paste Roster Report Here'!$A790=DI$7,IF('Copy &amp; Paste Roster Report Here'!$M790="xxxxxxxxxxx",1,0),0)</f>
        <v>0</v>
      </c>
      <c r="DJ793" s="124">
        <f>IF('Copy &amp; Paste Roster Report Here'!$A790=DJ$7,IF('Copy &amp; Paste Roster Report Here'!$M790="xxxxxxxxxxx",1,0),0)</f>
        <v>0</v>
      </c>
      <c r="DK793" s="124">
        <f>IF('Copy &amp; Paste Roster Report Here'!$A790=DK$7,IF('Copy &amp; Paste Roster Report Here'!$M790="xxxxxxxxxxx",1,0),0)</f>
        <v>0</v>
      </c>
      <c r="DL793" s="124">
        <f>IF('Copy &amp; Paste Roster Report Here'!$A790=DL$7,IF('Copy &amp; Paste Roster Report Here'!$M790="xxxxxxxxxxx",1,0),0)</f>
        <v>0</v>
      </c>
      <c r="DM793" s="124">
        <f>IF('Copy &amp; Paste Roster Report Here'!$A790=DM$7,IF('Copy &amp; Paste Roster Report Here'!$M790="xxxxxxxxxxx",1,0),0)</f>
        <v>0</v>
      </c>
      <c r="DN793" s="124">
        <f>IF('Copy &amp; Paste Roster Report Here'!$A790=DN$7,IF('Copy &amp; Paste Roster Report Here'!$M790="xxxxxxxxxxx",1,0),0)</f>
        <v>0</v>
      </c>
      <c r="DO793" s="124">
        <f>IF('Copy &amp; Paste Roster Report Here'!$A790=DO$7,IF('Copy &amp; Paste Roster Report Here'!$M790="xxxxxxxxxxx",1,0),0)</f>
        <v>0</v>
      </c>
      <c r="DP793" s="125">
        <f t="shared" si="196"/>
        <v>0</v>
      </c>
      <c r="DQ793" s="126">
        <f t="shared" si="197"/>
        <v>0</v>
      </c>
    </row>
    <row r="794" spans="1:121" x14ac:dyDescent="0.25">
      <c r="A794" s="111">
        <f t="shared" si="183"/>
        <v>0</v>
      </c>
      <c r="B794" s="111">
        <f t="shared" si="184"/>
        <v>0</v>
      </c>
      <c r="C794" s="112">
        <f>+('Copy &amp; Paste Roster Report Here'!$P791-'Copy &amp; Paste Roster Report Here'!$O791)/30</f>
        <v>0</v>
      </c>
      <c r="D794" s="112">
        <f>+('Copy &amp; Paste Roster Report Here'!$P791-'Copy &amp; Paste Roster Report Here'!$O791)</f>
        <v>0</v>
      </c>
      <c r="E794" s="111">
        <f>'Copy &amp; Paste Roster Report Here'!N791</f>
        <v>0</v>
      </c>
      <c r="F794" s="111" t="str">
        <f t="shared" si="185"/>
        <v>N</v>
      </c>
      <c r="G794" s="111">
        <f>'Copy &amp; Paste Roster Report Here'!R791</f>
        <v>0</v>
      </c>
      <c r="H794" s="113">
        <f t="shared" si="186"/>
        <v>0</v>
      </c>
      <c r="I794" s="112">
        <f>IF(F794="N",$F$5-'Copy &amp; Paste Roster Report Here'!O791,+'Copy &amp; Paste Roster Report Here'!Q791-'Copy &amp; Paste Roster Report Here'!O791)</f>
        <v>0</v>
      </c>
      <c r="J794" s="114">
        <f t="shared" si="187"/>
        <v>0</v>
      </c>
      <c r="K794" s="114">
        <f t="shared" si="188"/>
        <v>0</v>
      </c>
      <c r="L794" s="115">
        <f>'Copy &amp; Paste Roster Report Here'!F791</f>
        <v>0</v>
      </c>
      <c r="M794" s="116">
        <f t="shared" si="189"/>
        <v>0</v>
      </c>
      <c r="N794" s="117">
        <f>IF('Copy &amp; Paste Roster Report Here'!$A791='Analytical Tests'!N$7,IF($F794="Y",+$H794*N$6,0),0)</f>
        <v>0</v>
      </c>
      <c r="O794" s="117">
        <f>IF('Copy &amp; Paste Roster Report Here'!$A791='Analytical Tests'!O$7,IF($F794="Y",+$H794*O$6,0),0)</f>
        <v>0</v>
      </c>
      <c r="P794" s="117">
        <f>IF('Copy &amp; Paste Roster Report Here'!$A791='Analytical Tests'!P$7,IF($F794="Y",+$H794*P$6,0),0)</f>
        <v>0</v>
      </c>
      <c r="Q794" s="117">
        <f>IF('Copy &amp; Paste Roster Report Here'!$A791='Analytical Tests'!Q$7,IF($F794="Y",+$H794*Q$6,0),0)</f>
        <v>0</v>
      </c>
      <c r="R794" s="117">
        <f>IF('Copy &amp; Paste Roster Report Here'!$A791='Analytical Tests'!R$7,IF($F794="Y",+$H794*R$6,0),0)</f>
        <v>0</v>
      </c>
      <c r="S794" s="117">
        <f>IF('Copy &amp; Paste Roster Report Here'!$A791='Analytical Tests'!S$7,IF($F794="Y",+$H794*S$6,0),0)</f>
        <v>0</v>
      </c>
      <c r="T794" s="117">
        <f>IF('Copy &amp; Paste Roster Report Here'!$A791='Analytical Tests'!T$7,IF($F794="Y",+$H794*T$6,0),0)</f>
        <v>0</v>
      </c>
      <c r="U794" s="117">
        <f>IF('Copy &amp; Paste Roster Report Here'!$A791='Analytical Tests'!U$7,IF($F794="Y",+$H794*U$6,0),0)</f>
        <v>0</v>
      </c>
      <c r="V794" s="117">
        <f>IF('Copy &amp; Paste Roster Report Here'!$A791='Analytical Tests'!V$7,IF($F794="Y",+$H794*V$6,0),0)</f>
        <v>0</v>
      </c>
      <c r="W794" s="117">
        <f>IF('Copy &amp; Paste Roster Report Here'!$A791='Analytical Tests'!W$7,IF($F794="Y",+$H794*W$6,0),0)</f>
        <v>0</v>
      </c>
      <c r="X794" s="117">
        <f>IF('Copy &amp; Paste Roster Report Here'!$A791='Analytical Tests'!X$7,IF($F794="Y",+$H794*X$6,0),0)</f>
        <v>0</v>
      </c>
      <c r="Y794" s="117" t="b">
        <f>IF('Copy &amp; Paste Roster Report Here'!$A791='Analytical Tests'!Y$7,IF($F794="N",IF($J794&gt;=$C794,Y$6,+($I794/$D794)*Y$6),0))</f>
        <v>0</v>
      </c>
      <c r="Z794" s="117" t="b">
        <f>IF('Copy &amp; Paste Roster Report Here'!$A791='Analytical Tests'!Z$7,IF($F794="N",IF($J794&gt;=$C794,Z$6,+($I794/$D794)*Z$6),0))</f>
        <v>0</v>
      </c>
      <c r="AA794" s="117" t="b">
        <f>IF('Copy &amp; Paste Roster Report Here'!$A791='Analytical Tests'!AA$7,IF($F794="N",IF($J794&gt;=$C794,AA$6,+($I794/$D794)*AA$6),0))</f>
        <v>0</v>
      </c>
      <c r="AB794" s="117" t="b">
        <f>IF('Copy &amp; Paste Roster Report Here'!$A791='Analytical Tests'!AB$7,IF($F794="N",IF($J794&gt;=$C794,AB$6,+($I794/$D794)*AB$6),0))</f>
        <v>0</v>
      </c>
      <c r="AC794" s="117" t="b">
        <f>IF('Copy &amp; Paste Roster Report Here'!$A791='Analytical Tests'!AC$7,IF($F794="N",IF($J794&gt;=$C794,AC$6,+($I794/$D794)*AC$6),0))</f>
        <v>0</v>
      </c>
      <c r="AD794" s="117" t="b">
        <f>IF('Copy &amp; Paste Roster Report Here'!$A791='Analytical Tests'!AD$7,IF($F794="N",IF($J794&gt;=$C794,AD$6,+($I794/$D794)*AD$6),0))</f>
        <v>0</v>
      </c>
      <c r="AE794" s="117" t="b">
        <f>IF('Copy &amp; Paste Roster Report Here'!$A791='Analytical Tests'!AE$7,IF($F794="N",IF($J794&gt;=$C794,AE$6,+($I794/$D794)*AE$6),0))</f>
        <v>0</v>
      </c>
      <c r="AF794" s="117" t="b">
        <f>IF('Copy &amp; Paste Roster Report Here'!$A791='Analytical Tests'!AF$7,IF($F794="N",IF($J794&gt;=$C794,AF$6,+($I794/$D794)*AF$6),0))</f>
        <v>0</v>
      </c>
      <c r="AG794" s="117" t="b">
        <f>IF('Copy &amp; Paste Roster Report Here'!$A791='Analytical Tests'!AG$7,IF($F794="N",IF($J794&gt;=$C794,AG$6,+($I794/$D794)*AG$6),0))</f>
        <v>0</v>
      </c>
      <c r="AH794" s="117" t="b">
        <f>IF('Copy &amp; Paste Roster Report Here'!$A791='Analytical Tests'!AH$7,IF($F794="N",IF($J794&gt;=$C794,AH$6,+($I794/$D794)*AH$6),0))</f>
        <v>0</v>
      </c>
      <c r="AI794" s="117" t="b">
        <f>IF('Copy &amp; Paste Roster Report Here'!$A791='Analytical Tests'!AI$7,IF($F794="N",IF($J794&gt;=$C794,AI$6,+($I794/$D794)*AI$6),0))</f>
        <v>0</v>
      </c>
      <c r="AJ794" s="79"/>
      <c r="AK794" s="118">
        <f>IF('Copy &amp; Paste Roster Report Here'!$A791=AK$7,IF('Copy &amp; Paste Roster Report Here'!$M791="FT",1,0),0)</f>
        <v>0</v>
      </c>
      <c r="AL794" s="118">
        <f>IF('Copy &amp; Paste Roster Report Here'!$A791=AL$7,IF('Copy &amp; Paste Roster Report Here'!$M791="FT",1,0),0)</f>
        <v>0</v>
      </c>
      <c r="AM794" s="118">
        <f>IF('Copy &amp; Paste Roster Report Here'!$A791=AM$7,IF('Copy &amp; Paste Roster Report Here'!$M791="FT",1,0),0)</f>
        <v>0</v>
      </c>
      <c r="AN794" s="118">
        <f>IF('Copy &amp; Paste Roster Report Here'!$A791=AN$7,IF('Copy &amp; Paste Roster Report Here'!$M791="FT",1,0),0)</f>
        <v>0</v>
      </c>
      <c r="AO794" s="118">
        <f>IF('Copy &amp; Paste Roster Report Here'!$A791=AO$7,IF('Copy &amp; Paste Roster Report Here'!$M791="FT",1,0),0)</f>
        <v>0</v>
      </c>
      <c r="AP794" s="118">
        <f>IF('Copy &amp; Paste Roster Report Here'!$A791=AP$7,IF('Copy &amp; Paste Roster Report Here'!$M791="FT",1,0),0)</f>
        <v>0</v>
      </c>
      <c r="AQ794" s="118">
        <f>IF('Copy &amp; Paste Roster Report Here'!$A791=AQ$7,IF('Copy &amp; Paste Roster Report Here'!$M791="FT",1,0),0)</f>
        <v>0</v>
      </c>
      <c r="AR794" s="118">
        <f>IF('Copy &amp; Paste Roster Report Here'!$A791=AR$7,IF('Copy &amp; Paste Roster Report Here'!$M791="FT",1,0),0)</f>
        <v>0</v>
      </c>
      <c r="AS794" s="118">
        <f>IF('Copy &amp; Paste Roster Report Here'!$A791=AS$7,IF('Copy &amp; Paste Roster Report Here'!$M791="FT",1,0),0)</f>
        <v>0</v>
      </c>
      <c r="AT794" s="118">
        <f>IF('Copy &amp; Paste Roster Report Here'!$A791=AT$7,IF('Copy &amp; Paste Roster Report Here'!$M791="FT",1,0),0)</f>
        <v>0</v>
      </c>
      <c r="AU794" s="118">
        <f>IF('Copy &amp; Paste Roster Report Here'!$A791=AU$7,IF('Copy &amp; Paste Roster Report Here'!$M791="FT",1,0),0)</f>
        <v>0</v>
      </c>
      <c r="AV794" s="73">
        <f t="shared" si="190"/>
        <v>0</v>
      </c>
      <c r="AW794" s="119">
        <f>IF('Copy &amp; Paste Roster Report Here'!$A791=AW$7,IF('Copy &amp; Paste Roster Report Here'!$M791="HT",1,0),0)</f>
        <v>0</v>
      </c>
      <c r="AX794" s="119">
        <f>IF('Copy &amp; Paste Roster Report Here'!$A791=AX$7,IF('Copy &amp; Paste Roster Report Here'!$M791="HT",1,0),0)</f>
        <v>0</v>
      </c>
      <c r="AY794" s="119">
        <f>IF('Copy &amp; Paste Roster Report Here'!$A791=AY$7,IF('Copy &amp; Paste Roster Report Here'!$M791="HT",1,0),0)</f>
        <v>0</v>
      </c>
      <c r="AZ794" s="119">
        <f>IF('Copy &amp; Paste Roster Report Here'!$A791=AZ$7,IF('Copy &amp; Paste Roster Report Here'!$M791="HT",1,0),0)</f>
        <v>0</v>
      </c>
      <c r="BA794" s="119">
        <f>IF('Copy &amp; Paste Roster Report Here'!$A791=BA$7,IF('Copy &amp; Paste Roster Report Here'!$M791="HT",1,0),0)</f>
        <v>0</v>
      </c>
      <c r="BB794" s="119">
        <f>IF('Copy &amp; Paste Roster Report Here'!$A791=BB$7,IF('Copy &amp; Paste Roster Report Here'!$M791="HT",1,0),0)</f>
        <v>0</v>
      </c>
      <c r="BC794" s="119">
        <f>IF('Copy &amp; Paste Roster Report Here'!$A791=BC$7,IF('Copy &amp; Paste Roster Report Here'!$M791="HT",1,0),0)</f>
        <v>0</v>
      </c>
      <c r="BD794" s="119">
        <f>IF('Copy &amp; Paste Roster Report Here'!$A791=BD$7,IF('Copy &amp; Paste Roster Report Here'!$M791="HT",1,0),0)</f>
        <v>0</v>
      </c>
      <c r="BE794" s="119">
        <f>IF('Copy &amp; Paste Roster Report Here'!$A791=BE$7,IF('Copy &amp; Paste Roster Report Here'!$M791="HT",1,0),0)</f>
        <v>0</v>
      </c>
      <c r="BF794" s="119">
        <f>IF('Copy &amp; Paste Roster Report Here'!$A791=BF$7,IF('Copy &amp; Paste Roster Report Here'!$M791="HT",1,0),0)</f>
        <v>0</v>
      </c>
      <c r="BG794" s="119">
        <f>IF('Copy &amp; Paste Roster Report Here'!$A791=BG$7,IF('Copy &amp; Paste Roster Report Here'!$M791="HT",1,0),0)</f>
        <v>0</v>
      </c>
      <c r="BH794" s="73">
        <f t="shared" si="191"/>
        <v>0</v>
      </c>
      <c r="BI794" s="120">
        <f>IF('Copy &amp; Paste Roster Report Here'!$A791=BI$7,IF('Copy &amp; Paste Roster Report Here'!$M791="MT",1,0),0)</f>
        <v>0</v>
      </c>
      <c r="BJ794" s="120">
        <f>IF('Copy &amp; Paste Roster Report Here'!$A791=BJ$7,IF('Copy &amp; Paste Roster Report Here'!$M791="MT",1,0),0)</f>
        <v>0</v>
      </c>
      <c r="BK794" s="120">
        <f>IF('Copy &amp; Paste Roster Report Here'!$A791=BK$7,IF('Copy &amp; Paste Roster Report Here'!$M791="MT",1,0),0)</f>
        <v>0</v>
      </c>
      <c r="BL794" s="120">
        <f>IF('Copy &amp; Paste Roster Report Here'!$A791=BL$7,IF('Copy &amp; Paste Roster Report Here'!$M791="MT",1,0),0)</f>
        <v>0</v>
      </c>
      <c r="BM794" s="120">
        <f>IF('Copy &amp; Paste Roster Report Here'!$A791=BM$7,IF('Copy &amp; Paste Roster Report Here'!$M791="MT",1,0),0)</f>
        <v>0</v>
      </c>
      <c r="BN794" s="120">
        <f>IF('Copy &amp; Paste Roster Report Here'!$A791=BN$7,IF('Copy &amp; Paste Roster Report Here'!$M791="MT",1,0),0)</f>
        <v>0</v>
      </c>
      <c r="BO794" s="120">
        <f>IF('Copy &amp; Paste Roster Report Here'!$A791=BO$7,IF('Copy &amp; Paste Roster Report Here'!$M791="MT",1,0),0)</f>
        <v>0</v>
      </c>
      <c r="BP794" s="120">
        <f>IF('Copy &amp; Paste Roster Report Here'!$A791=BP$7,IF('Copy &amp; Paste Roster Report Here'!$M791="MT",1,0),0)</f>
        <v>0</v>
      </c>
      <c r="BQ794" s="120">
        <f>IF('Copy &amp; Paste Roster Report Here'!$A791=BQ$7,IF('Copy &amp; Paste Roster Report Here'!$M791="MT",1,0),0)</f>
        <v>0</v>
      </c>
      <c r="BR794" s="120">
        <f>IF('Copy &amp; Paste Roster Report Here'!$A791=BR$7,IF('Copy &amp; Paste Roster Report Here'!$M791="MT",1,0),0)</f>
        <v>0</v>
      </c>
      <c r="BS794" s="120">
        <f>IF('Copy &amp; Paste Roster Report Here'!$A791=BS$7,IF('Copy &amp; Paste Roster Report Here'!$M791="MT",1,0),0)</f>
        <v>0</v>
      </c>
      <c r="BT794" s="73">
        <f t="shared" si="192"/>
        <v>0</v>
      </c>
      <c r="BU794" s="121">
        <f>IF('Copy &amp; Paste Roster Report Here'!$A791=BU$7,IF('Copy &amp; Paste Roster Report Here'!$M791="fy",1,0),0)</f>
        <v>0</v>
      </c>
      <c r="BV794" s="121">
        <f>IF('Copy &amp; Paste Roster Report Here'!$A791=BV$7,IF('Copy &amp; Paste Roster Report Here'!$M791="fy",1,0),0)</f>
        <v>0</v>
      </c>
      <c r="BW794" s="121">
        <f>IF('Copy &amp; Paste Roster Report Here'!$A791=BW$7,IF('Copy &amp; Paste Roster Report Here'!$M791="fy",1,0),0)</f>
        <v>0</v>
      </c>
      <c r="BX794" s="121">
        <f>IF('Copy &amp; Paste Roster Report Here'!$A791=BX$7,IF('Copy &amp; Paste Roster Report Here'!$M791="fy",1,0),0)</f>
        <v>0</v>
      </c>
      <c r="BY794" s="121">
        <f>IF('Copy &amp; Paste Roster Report Here'!$A791=BY$7,IF('Copy &amp; Paste Roster Report Here'!$M791="fy",1,0),0)</f>
        <v>0</v>
      </c>
      <c r="BZ794" s="121">
        <f>IF('Copy &amp; Paste Roster Report Here'!$A791=BZ$7,IF('Copy &amp; Paste Roster Report Here'!$M791="fy",1,0),0)</f>
        <v>0</v>
      </c>
      <c r="CA794" s="121">
        <f>IF('Copy &amp; Paste Roster Report Here'!$A791=CA$7,IF('Copy &amp; Paste Roster Report Here'!$M791="fy",1,0),0)</f>
        <v>0</v>
      </c>
      <c r="CB794" s="121">
        <f>IF('Copy &amp; Paste Roster Report Here'!$A791=CB$7,IF('Copy &amp; Paste Roster Report Here'!$M791="fy",1,0),0)</f>
        <v>0</v>
      </c>
      <c r="CC794" s="121">
        <f>IF('Copy &amp; Paste Roster Report Here'!$A791=CC$7,IF('Copy &amp; Paste Roster Report Here'!$M791="fy",1,0),0)</f>
        <v>0</v>
      </c>
      <c r="CD794" s="121">
        <f>IF('Copy &amp; Paste Roster Report Here'!$A791=CD$7,IF('Copy &amp; Paste Roster Report Here'!$M791="fy",1,0),0)</f>
        <v>0</v>
      </c>
      <c r="CE794" s="121">
        <f>IF('Copy &amp; Paste Roster Report Here'!$A791=CE$7,IF('Copy &amp; Paste Roster Report Here'!$M791="fy",1,0),0)</f>
        <v>0</v>
      </c>
      <c r="CF794" s="73">
        <f t="shared" si="193"/>
        <v>0</v>
      </c>
      <c r="CG794" s="122">
        <f>IF('Copy &amp; Paste Roster Report Here'!$A791=CG$7,IF('Copy &amp; Paste Roster Report Here'!$M791="RH",1,0),0)</f>
        <v>0</v>
      </c>
      <c r="CH794" s="122">
        <f>IF('Copy &amp; Paste Roster Report Here'!$A791=CH$7,IF('Copy &amp; Paste Roster Report Here'!$M791="RH",1,0),0)</f>
        <v>0</v>
      </c>
      <c r="CI794" s="122">
        <f>IF('Copy &amp; Paste Roster Report Here'!$A791=CI$7,IF('Copy &amp; Paste Roster Report Here'!$M791="RH",1,0),0)</f>
        <v>0</v>
      </c>
      <c r="CJ794" s="122">
        <f>IF('Copy &amp; Paste Roster Report Here'!$A791=CJ$7,IF('Copy &amp; Paste Roster Report Here'!$M791="RH",1,0),0)</f>
        <v>0</v>
      </c>
      <c r="CK794" s="122">
        <f>IF('Copy &amp; Paste Roster Report Here'!$A791=CK$7,IF('Copy &amp; Paste Roster Report Here'!$M791="RH",1,0),0)</f>
        <v>0</v>
      </c>
      <c r="CL794" s="122">
        <f>IF('Copy &amp; Paste Roster Report Here'!$A791=CL$7,IF('Copy &amp; Paste Roster Report Here'!$M791="RH",1,0),0)</f>
        <v>0</v>
      </c>
      <c r="CM794" s="122">
        <f>IF('Copy &amp; Paste Roster Report Here'!$A791=CM$7,IF('Copy &amp; Paste Roster Report Here'!$M791="RH",1,0),0)</f>
        <v>0</v>
      </c>
      <c r="CN794" s="122">
        <f>IF('Copy &amp; Paste Roster Report Here'!$A791=CN$7,IF('Copy &amp; Paste Roster Report Here'!$M791="RH",1,0),0)</f>
        <v>0</v>
      </c>
      <c r="CO794" s="122">
        <f>IF('Copy &amp; Paste Roster Report Here'!$A791=CO$7,IF('Copy &amp; Paste Roster Report Here'!$M791="RH",1,0),0)</f>
        <v>0</v>
      </c>
      <c r="CP794" s="122">
        <f>IF('Copy &amp; Paste Roster Report Here'!$A791=CP$7,IF('Copy &amp; Paste Roster Report Here'!$M791="RH",1,0),0)</f>
        <v>0</v>
      </c>
      <c r="CQ794" s="122">
        <f>IF('Copy &amp; Paste Roster Report Here'!$A791=CQ$7,IF('Copy &amp; Paste Roster Report Here'!$M791="RH",1,0),0)</f>
        <v>0</v>
      </c>
      <c r="CR794" s="73">
        <f t="shared" si="194"/>
        <v>0</v>
      </c>
      <c r="CS794" s="123">
        <f>IF('Copy &amp; Paste Roster Report Here'!$A791=CS$7,IF('Copy &amp; Paste Roster Report Here'!$M791="QT",1,0),0)</f>
        <v>0</v>
      </c>
      <c r="CT794" s="123">
        <f>IF('Copy &amp; Paste Roster Report Here'!$A791=CT$7,IF('Copy &amp; Paste Roster Report Here'!$M791="QT",1,0),0)</f>
        <v>0</v>
      </c>
      <c r="CU794" s="123">
        <f>IF('Copy &amp; Paste Roster Report Here'!$A791=CU$7,IF('Copy &amp; Paste Roster Report Here'!$M791="QT",1,0),0)</f>
        <v>0</v>
      </c>
      <c r="CV794" s="123">
        <f>IF('Copy &amp; Paste Roster Report Here'!$A791=CV$7,IF('Copy &amp; Paste Roster Report Here'!$M791="QT",1,0),0)</f>
        <v>0</v>
      </c>
      <c r="CW794" s="123">
        <f>IF('Copy &amp; Paste Roster Report Here'!$A791=CW$7,IF('Copy &amp; Paste Roster Report Here'!$M791="QT",1,0),0)</f>
        <v>0</v>
      </c>
      <c r="CX794" s="123">
        <f>IF('Copy &amp; Paste Roster Report Here'!$A791=CX$7,IF('Copy &amp; Paste Roster Report Here'!$M791="QT",1,0),0)</f>
        <v>0</v>
      </c>
      <c r="CY794" s="123">
        <f>IF('Copy &amp; Paste Roster Report Here'!$A791=CY$7,IF('Copy &amp; Paste Roster Report Here'!$M791="QT",1,0),0)</f>
        <v>0</v>
      </c>
      <c r="CZ794" s="123">
        <f>IF('Copy &amp; Paste Roster Report Here'!$A791=CZ$7,IF('Copy &amp; Paste Roster Report Here'!$M791="QT",1,0),0)</f>
        <v>0</v>
      </c>
      <c r="DA794" s="123">
        <f>IF('Copy &amp; Paste Roster Report Here'!$A791=DA$7,IF('Copy &amp; Paste Roster Report Here'!$M791="QT",1,0),0)</f>
        <v>0</v>
      </c>
      <c r="DB794" s="123">
        <f>IF('Copy &amp; Paste Roster Report Here'!$A791=DB$7,IF('Copy &amp; Paste Roster Report Here'!$M791="QT",1,0),0)</f>
        <v>0</v>
      </c>
      <c r="DC794" s="123">
        <f>IF('Copy &amp; Paste Roster Report Here'!$A791=DC$7,IF('Copy &amp; Paste Roster Report Here'!$M791="QT",1,0),0)</f>
        <v>0</v>
      </c>
      <c r="DD794" s="73">
        <f t="shared" si="195"/>
        <v>0</v>
      </c>
      <c r="DE794" s="124">
        <f>IF('Copy &amp; Paste Roster Report Here'!$A791=DE$7,IF('Copy &amp; Paste Roster Report Here'!$M791="xxxxxxxxxxx",1,0),0)</f>
        <v>0</v>
      </c>
      <c r="DF794" s="124">
        <f>IF('Copy &amp; Paste Roster Report Here'!$A791=DF$7,IF('Copy &amp; Paste Roster Report Here'!$M791="xxxxxxxxxxx",1,0),0)</f>
        <v>0</v>
      </c>
      <c r="DG794" s="124">
        <f>IF('Copy &amp; Paste Roster Report Here'!$A791=DG$7,IF('Copy &amp; Paste Roster Report Here'!$M791="xxxxxxxxxxx",1,0),0)</f>
        <v>0</v>
      </c>
      <c r="DH794" s="124">
        <f>IF('Copy &amp; Paste Roster Report Here'!$A791=DH$7,IF('Copy &amp; Paste Roster Report Here'!$M791="xxxxxxxxxxx",1,0),0)</f>
        <v>0</v>
      </c>
      <c r="DI794" s="124">
        <f>IF('Copy &amp; Paste Roster Report Here'!$A791=DI$7,IF('Copy &amp; Paste Roster Report Here'!$M791="xxxxxxxxxxx",1,0),0)</f>
        <v>0</v>
      </c>
      <c r="DJ794" s="124">
        <f>IF('Copy &amp; Paste Roster Report Here'!$A791=DJ$7,IF('Copy &amp; Paste Roster Report Here'!$M791="xxxxxxxxxxx",1,0),0)</f>
        <v>0</v>
      </c>
      <c r="DK794" s="124">
        <f>IF('Copy &amp; Paste Roster Report Here'!$A791=DK$7,IF('Copy &amp; Paste Roster Report Here'!$M791="xxxxxxxxxxx",1,0),0)</f>
        <v>0</v>
      </c>
      <c r="DL794" s="124">
        <f>IF('Copy &amp; Paste Roster Report Here'!$A791=DL$7,IF('Copy &amp; Paste Roster Report Here'!$M791="xxxxxxxxxxx",1,0),0)</f>
        <v>0</v>
      </c>
      <c r="DM794" s="124">
        <f>IF('Copy &amp; Paste Roster Report Here'!$A791=DM$7,IF('Copy &amp; Paste Roster Report Here'!$M791="xxxxxxxxxxx",1,0),0)</f>
        <v>0</v>
      </c>
      <c r="DN794" s="124">
        <f>IF('Copy &amp; Paste Roster Report Here'!$A791=DN$7,IF('Copy &amp; Paste Roster Report Here'!$M791="xxxxxxxxxxx",1,0),0)</f>
        <v>0</v>
      </c>
      <c r="DO794" s="124">
        <f>IF('Copy &amp; Paste Roster Report Here'!$A791=DO$7,IF('Copy &amp; Paste Roster Report Here'!$M791="xxxxxxxxxxx",1,0),0)</f>
        <v>0</v>
      </c>
      <c r="DP794" s="125">
        <f t="shared" si="196"/>
        <v>0</v>
      </c>
      <c r="DQ794" s="126">
        <f t="shared" si="197"/>
        <v>0</v>
      </c>
    </row>
    <row r="795" spans="1:121" x14ac:dyDescent="0.25">
      <c r="A795" s="111">
        <f t="shared" si="183"/>
        <v>0</v>
      </c>
      <c r="B795" s="111">
        <f t="shared" si="184"/>
        <v>0</v>
      </c>
      <c r="C795" s="112">
        <f>+('Copy &amp; Paste Roster Report Here'!$P792-'Copy &amp; Paste Roster Report Here'!$O792)/30</f>
        <v>0</v>
      </c>
      <c r="D795" s="112">
        <f>+('Copy &amp; Paste Roster Report Here'!$P792-'Copy &amp; Paste Roster Report Here'!$O792)</f>
        <v>0</v>
      </c>
      <c r="E795" s="111">
        <f>'Copy &amp; Paste Roster Report Here'!N792</f>
        <v>0</v>
      </c>
      <c r="F795" s="111" t="str">
        <f t="shared" si="185"/>
        <v>N</v>
      </c>
      <c r="G795" s="111">
        <f>'Copy &amp; Paste Roster Report Here'!R792</f>
        <v>0</v>
      </c>
      <c r="H795" s="113">
        <f t="shared" si="186"/>
        <v>0</v>
      </c>
      <c r="I795" s="112">
        <f>IF(F795="N",$F$5-'Copy &amp; Paste Roster Report Here'!O792,+'Copy &amp; Paste Roster Report Here'!Q792-'Copy &amp; Paste Roster Report Here'!O792)</f>
        <v>0</v>
      </c>
      <c r="J795" s="114">
        <f t="shared" si="187"/>
        <v>0</v>
      </c>
      <c r="K795" s="114">
        <f t="shared" si="188"/>
        <v>0</v>
      </c>
      <c r="L795" s="115">
        <f>'Copy &amp; Paste Roster Report Here'!F792</f>
        <v>0</v>
      </c>
      <c r="M795" s="116">
        <f t="shared" si="189"/>
        <v>0</v>
      </c>
      <c r="N795" s="117">
        <f>IF('Copy &amp; Paste Roster Report Here'!$A792='Analytical Tests'!N$7,IF($F795="Y",+$H795*N$6,0),0)</f>
        <v>0</v>
      </c>
      <c r="O795" s="117">
        <f>IF('Copy &amp; Paste Roster Report Here'!$A792='Analytical Tests'!O$7,IF($F795="Y",+$H795*O$6,0),0)</f>
        <v>0</v>
      </c>
      <c r="P795" s="117">
        <f>IF('Copy &amp; Paste Roster Report Here'!$A792='Analytical Tests'!P$7,IF($F795="Y",+$H795*P$6,0),0)</f>
        <v>0</v>
      </c>
      <c r="Q795" s="117">
        <f>IF('Copy &amp; Paste Roster Report Here'!$A792='Analytical Tests'!Q$7,IF($F795="Y",+$H795*Q$6,0),0)</f>
        <v>0</v>
      </c>
      <c r="R795" s="117">
        <f>IF('Copy &amp; Paste Roster Report Here'!$A792='Analytical Tests'!R$7,IF($F795="Y",+$H795*R$6,0),0)</f>
        <v>0</v>
      </c>
      <c r="S795" s="117">
        <f>IF('Copy &amp; Paste Roster Report Here'!$A792='Analytical Tests'!S$7,IF($F795="Y",+$H795*S$6,0),0)</f>
        <v>0</v>
      </c>
      <c r="T795" s="117">
        <f>IF('Copy &amp; Paste Roster Report Here'!$A792='Analytical Tests'!T$7,IF($F795="Y",+$H795*T$6,0),0)</f>
        <v>0</v>
      </c>
      <c r="U795" s="117">
        <f>IF('Copy &amp; Paste Roster Report Here'!$A792='Analytical Tests'!U$7,IF($F795="Y",+$H795*U$6,0),0)</f>
        <v>0</v>
      </c>
      <c r="V795" s="117">
        <f>IF('Copy &amp; Paste Roster Report Here'!$A792='Analytical Tests'!V$7,IF($F795="Y",+$H795*V$6,0),0)</f>
        <v>0</v>
      </c>
      <c r="W795" s="117">
        <f>IF('Copy &amp; Paste Roster Report Here'!$A792='Analytical Tests'!W$7,IF($F795="Y",+$H795*W$6,0),0)</f>
        <v>0</v>
      </c>
      <c r="X795" s="117">
        <f>IF('Copy &amp; Paste Roster Report Here'!$A792='Analytical Tests'!X$7,IF($F795="Y",+$H795*X$6,0),0)</f>
        <v>0</v>
      </c>
      <c r="Y795" s="117" t="b">
        <f>IF('Copy &amp; Paste Roster Report Here'!$A792='Analytical Tests'!Y$7,IF($F795="N",IF($J795&gt;=$C795,Y$6,+($I795/$D795)*Y$6),0))</f>
        <v>0</v>
      </c>
      <c r="Z795" s="117" t="b">
        <f>IF('Copy &amp; Paste Roster Report Here'!$A792='Analytical Tests'!Z$7,IF($F795="N",IF($J795&gt;=$C795,Z$6,+($I795/$D795)*Z$6),0))</f>
        <v>0</v>
      </c>
      <c r="AA795" s="117" t="b">
        <f>IF('Copy &amp; Paste Roster Report Here'!$A792='Analytical Tests'!AA$7,IF($F795="N",IF($J795&gt;=$C795,AA$6,+($I795/$D795)*AA$6),0))</f>
        <v>0</v>
      </c>
      <c r="AB795" s="117" t="b">
        <f>IF('Copy &amp; Paste Roster Report Here'!$A792='Analytical Tests'!AB$7,IF($F795="N",IF($J795&gt;=$C795,AB$6,+($I795/$D795)*AB$6),0))</f>
        <v>0</v>
      </c>
      <c r="AC795" s="117" t="b">
        <f>IF('Copy &amp; Paste Roster Report Here'!$A792='Analytical Tests'!AC$7,IF($F795="N",IF($J795&gt;=$C795,AC$6,+($I795/$D795)*AC$6),0))</f>
        <v>0</v>
      </c>
      <c r="AD795" s="117" t="b">
        <f>IF('Copy &amp; Paste Roster Report Here'!$A792='Analytical Tests'!AD$7,IF($F795="N",IF($J795&gt;=$C795,AD$6,+($I795/$D795)*AD$6),0))</f>
        <v>0</v>
      </c>
      <c r="AE795" s="117" t="b">
        <f>IF('Copy &amp; Paste Roster Report Here'!$A792='Analytical Tests'!AE$7,IF($F795="N",IF($J795&gt;=$C795,AE$6,+($I795/$D795)*AE$6),0))</f>
        <v>0</v>
      </c>
      <c r="AF795" s="117" t="b">
        <f>IF('Copy &amp; Paste Roster Report Here'!$A792='Analytical Tests'!AF$7,IF($F795="N",IF($J795&gt;=$C795,AF$6,+($I795/$D795)*AF$6),0))</f>
        <v>0</v>
      </c>
      <c r="AG795" s="117" t="b">
        <f>IF('Copy &amp; Paste Roster Report Here'!$A792='Analytical Tests'!AG$7,IF($F795="N",IF($J795&gt;=$C795,AG$6,+($I795/$D795)*AG$6),0))</f>
        <v>0</v>
      </c>
      <c r="AH795" s="117" t="b">
        <f>IF('Copy &amp; Paste Roster Report Here'!$A792='Analytical Tests'!AH$7,IF($F795="N",IF($J795&gt;=$C795,AH$6,+($I795/$D795)*AH$6),0))</f>
        <v>0</v>
      </c>
      <c r="AI795" s="117" t="b">
        <f>IF('Copy &amp; Paste Roster Report Here'!$A792='Analytical Tests'!AI$7,IF($F795="N",IF($J795&gt;=$C795,AI$6,+($I795/$D795)*AI$6),0))</f>
        <v>0</v>
      </c>
      <c r="AJ795" s="79"/>
      <c r="AK795" s="118">
        <f>IF('Copy &amp; Paste Roster Report Here'!$A792=AK$7,IF('Copy &amp; Paste Roster Report Here'!$M792="FT",1,0),0)</f>
        <v>0</v>
      </c>
      <c r="AL795" s="118">
        <f>IF('Copy &amp; Paste Roster Report Here'!$A792=AL$7,IF('Copy &amp; Paste Roster Report Here'!$M792="FT",1,0),0)</f>
        <v>0</v>
      </c>
      <c r="AM795" s="118">
        <f>IF('Copy &amp; Paste Roster Report Here'!$A792=AM$7,IF('Copy &amp; Paste Roster Report Here'!$M792="FT",1,0),0)</f>
        <v>0</v>
      </c>
      <c r="AN795" s="118">
        <f>IF('Copy &amp; Paste Roster Report Here'!$A792=AN$7,IF('Copy &amp; Paste Roster Report Here'!$M792="FT",1,0),0)</f>
        <v>0</v>
      </c>
      <c r="AO795" s="118">
        <f>IF('Copy &amp; Paste Roster Report Here'!$A792=AO$7,IF('Copy &amp; Paste Roster Report Here'!$M792="FT",1,0),0)</f>
        <v>0</v>
      </c>
      <c r="AP795" s="118">
        <f>IF('Copy &amp; Paste Roster Report Here'!$A792=AP$7,IF('Copy &amp; Paste Roster Report Here'!$M792="FT",1,0),0)</f>
        <v>0</v>
      </c>
      <c r="AQ795" s="118">
        <f>IF('Copy &amp; Paste Roster Report Here'!$A792=AQ$7,IF('Copy &amp; Paste Roster Report Here'!$M792="FT",1,0),0)</f>
        <v>0</v>
      </c>
      <c r="AR795" s="118">
        <f>IF('Copy &amp; Paste Roster Report Here'!$A792=AR$7,IF('Copy &amp; Paste Roster Report Here'!$M792="FT",1,0),0)</f>
        <v>0</v>
      </c>
      <c r="AS795" s="118">
        <f>IF('Copy &amp; Paste Roster Report Here'!$A792=AS$7,IF('Copy &amp; Paste Roster Report Here'!$M792="FT",1,0),0)</f>
        <v>0</v>
      </c>
      <c r="AT795" s="118">
        <f>IF('Copy &amp; Paste Roster Report Here'!$A792=AT$7,IF('Copy &amp; Paste Roster Report Here'!$M792="FT",1,0),0)</f>
        <v>0</v>
      </c>
      <c r="AU795" s="118">
        <f>IF('Copy &amp; Paste Roster Report Here'!$A792=AU$7,IF('Copy &amp; Paste Roster Report Here'!$M792="FT",1,0),0)</f>
        <v>0</v>
      </c>
      <c r="AV795" s="73">
        <f t="shared" si="190"/>
        <v>0</v>
      </c>
      <c r="AW795" s="119">
        <f>IF('Copy &amp; Paste Roster Report Here'!$A792=AW$7,IF('Copy &amp; Paste Roster Report Here'!$M792="HT",1,0),0)</f>
        <v>0</v>
      </c>
      <c r="AX795" s="119">
        <f>IF('Copy &amp; Paste Roster Report Here'!$A792=AX$7,IF('Copy &amp; Paste Roster Report Here'!$M792="HT",1,0),0)</f>
        <v>0</v>
      </c>
      <c r="AY795" s="119">
        <f>IF('Copy &amp; Paste Roster Report Here'!$A792=AY$7,IF('Copy &amp; Paste Roster Report Here'!$M792="HT",1,0),0)</f>
        <v>0</v>
      </c>
      <c r="AZ795" s="119">
        <f>IF('Copy &amp; Paste Roster Report Here'!$A792=AZ$7,IF('Copy &amp; Paste Roster Report Here'!$M792="HT",1,0),0)</f>
        <v>0</v>
      </c>
      <c r="BA795" s="119">
        <f>IF('Copy &amp; Paste Roster Report Here'!$A792=BA$7,IF('Copy &amp; Paste Roster Report Here'!$M792="HT",1,0),0)</f>
        <v>0</v>
      </c>
      <c r="BB795" s="119">
        <f>IF('Copy &amp; Paste Roster Report Here'!$A792=BB$7,IF('Copy &amp; Paste Roster Report Here'!$M792="HT",1,0),0)</f>
        <v>0</v>
      </c>
      <c r="BC795" s="119">
        <f>IF('Copy &amp; Paste Roster Report Here'!$A792=BC$7,IF('Copy &amp; Paste Roster Report Here'!$M792="HT",1,0),0)</f>
        <v>0</v>
      </c>
      <c r="BD795" s="119">
        <f>IF('Copy &amp; Paste Roster Report Here'!$A792=BD$7,IF('Copy &amp; Paste Roster Report Here'!$M792="HT",1,0),0)</f>
        <v>0</v>
      </c>
      <c r="BE795" s="119">
        <f>IF('Copy &amp; Paste Roster Report Here'!$A792=BE$7,IF('Copy &amp; Paste Roster Report Here'!$M792="HT",1,0),0)</f>
        <v>0</v>
      </c>
      <c r="BF795" s="119">
        <f>IF('Copy &amp; Paste Roster Report Here'!$A792=BF$7,IF('Copy &amp; Paste Roster Report Here'!$M792="HT",1,0),0)</f>
        <v>0</v>
      </c>
      <c r="BG795" s="119">
        <f>IF('Copy &amp; Paste Roster Report Here'!$A792=BG$7,IF('Copy &amp; Paste Roster Report Here'!$M792="HT",1,0),0)</f>
        <v>0</v>
      </c>
      <c r="BH795" s="73">
        <f t="shared" si="191"/>
        <v>0</v>
      </c>
      <c r="BI795" s="120">
        <f>IF('Copy &amp; Paste Roster Report Here'!$A792=BI$7,IF('Copy &amp; Paste Roster Report Here'!$M792="MT",1,0),0)</f>
        <v>0</v>
      </c>
      <c r="BJ795" s="120">
        <f>IF('Copy &amp; Paste Roster Report Here'!$A792=BJ$7,IF('Copy &amp; Paste Roster Report Here'!$M792="MT",1,0),0)</f>
        <v>0</v>
      </c>
      <c r="BK795" s="120">
        <f>IF('Copy &amp; Paste Roster Report Here'!$A792=BK$7,IF('Copy &amp; Paste Roster Report Here'!$M792="MT",1,0),0)</f>
        <v>0</v>
      </c>
      <c r="BL795" s="120">
        <f>IF('Copy &amp; Paste Roster Report Here'!$A792=BL$7,IF('Copy &amp; Paste Roster Report Here'!$M792="MT",1,0),0)</f>
        <v>0</v>
      </c>
      <c r="BM795" s="120">
        <f>IF('Copy &amp; Paste Roster Report Here'!$A792=BM$7,IF('Copy &amp; Paste Roster Report Here'!$M792="MT",1,0),0)</f>
        <v>0</v>
      </c>
      <c r="BN795" s="120">
        <f>IF('Copy &amp; Paste Roster Report Here'!$A792=BN$7,IF('Copy &amp; Paste Roster Report Here'!$M792="MT",1,0),0)</f>
        <v>0</v>
      </c>
      <c r="BO795" s="120">
        <f>IF('Copy &amp; Paste Roster Report Here'!$A792=BO$7,IF('Copy &amp; Paste Roster Report Here'!$M792="MT",1,0),0)</f>
        <v>0</v>
      </c>
      <c r="BP795" s="120">
        <f>IF('Copy &amp; Paste Roster Report Here'!$A792=BP$7,IF('Copy &amp; Paste Roster Report Here'!$M792="MT",1,0),0)</f>
        <v>0</v>
      </c>
      <c r="BQ795" s="120">
        <f>IF('Copy &amp; Paste Roster Report Here'!$A792=BQ$7,IF('Copy &amp; Paste Roster Report Here'!$M792="MT",1,0),0)</f>
        <v>0</v>
      </c>
      <c r="BR795" s="120">
        <f>IF('Copy &amp; Paste Roster Report Here'!$A792=BR$7,IF('Copy &amp; Paste Roster Report Here'!$M792="MT",1,0),0)</f>
        <v>0</v>
      </c>
      <c r="BS795" s="120">
        <f>IF('Copy &amp; Paste Roster Report Here'!$A792=BS$7,IF('Copy &amp; Paste Roster Report Here'!$M792="MT",1,0),0)</f>
        <v>0</v>
      </c>
      <c r="BT795" s="73">
        <f t="shared" si="192"/>
        <v>0</v>
      </c>
      <c r="BU795" s="121">
        <f>IF('Copy &amp; Paste Roster Report Here'!$A792=BU$7,IF('Copy &amp; Paste Roster Report Here'!$M792="fy",1,0),0)</f>
        <v>0</v>
      </c>
      <c r="BV795" s="121">
        <f>IF('Copy &amp; Paste Roster Report Here'!$A792=BV$7,IF('Copy &amp; Paste Roster Report Here'!$M792="fy",1,0),0)</f>
        <v>0</v>
      </c>
      <c r="BW795" s="121">
        <f>IF('Copy &amp; Paste Roster Report Here'!$A792=BW$7,IF('Copy &amp; Paste Roster Report Here'!$M792="fy",1,0),0)</f>
        <v>0</v>
      </c>
      <c r="BX795" s="121">
        <f>IF('Copy &amp; Paste Roster Report Here'!$A792=BX$7,IF('Copy &amp; Paste Roster Report Here'!$M792="fy",1,0),0)</f>
        <v>0</v>
      </c>
      <c r="BY795" s="121">
        <f>IF('Copy &amp; Paste Roster Report Here'!$A792=BY$7,IF('Copy &amp; Paste Roster Report Here'!$M792="fy",1,0),0)</f>
        <v>0</v>
      </c>
      <c r="BZ795" s="121">
        <f>IF('Copy &amp; Paste Roster Report Here'!$A792=BZ$7,IF('Copy &amp; Paste Roster Report Here'!$M792="fy",1,0),0)</f>
        <v>0</v>
      </c>
      <c r="CA795" s="121">
        <f>IF('Copy &amp; Paste Roster Report Here'!$A792=CA$7,IF('Copy &amp; Paste Roster Report Here'!$M792="fy",1,0),0)</f>
        <v>0</v>
      </c>
      <c r="CB795" s="121">
        <f>IF('Copy &amp; Paste Roster Report Here'!$A792=CB$7,IF('Copy &amp; Paste Roster Report Here'!$M792="fy",1,0),0)</f>
        <v>0</v>
      </c>
      <c r="CC795" s="121">
        <f>IF('Copy &amp; Paste Roster Report Here'!$A792=CC$7,IF('Copy &amp; Paste Roster Report Here'!$M792="fy",1,0),0)</f>
        <v>0</v>
      </c>
      <c r="CD795" s="121">
        <f>IF('Copy &amp; Paste Roster Report Here'!$A792=CD$7,IF('Copy &amp; Paste Roster Report Here'!$M792="fy",1,0),0)</f>
        <v>0</v>
      </c>
      <c r="CE795" s="121">
        <f>IF('Copy &amp; Paste Roster Report Here'!$A792=CE$7,IF('Copy &amp; Paste Roster Report Here'!$M792="fy",1,0),0)</f>
        <v>0</v>
      </c>
      <c r="CF795" s="73">
        <f t="shared" si="193"/>
        <v>0</v>
      </c>
      <c r="CG795" s="122">
        <f>IF('Copy &amp; Paste Roster Report Here'!$A792=CG$7,IF('Copy &amp; Paste Roster Report Here'!$M792="RH",1,0),0)</f>
        <v>0</v>
      </c>
      <c r="CH795" s="122">
        <f>IF('Copy &amp; Paste Roster Report Here'!$A792=CH$7,IF('Copy &amp; Paste Roster Report Here'!$M792="RH",1,0),0)</f>
        <v>0</v>
      </c>
      <c r="CI795" s="122">
        <f>IF('Copy &amp; Paste Roster Report Here'!$A792=CI$7,IF('Copy &amp; Paste Roster Report Here'!$M792="RH",1,0),0)</f>
        <v>0</v>
      </c>
      <c r="CJ795" s="122">
        <f>IF('Copy &amp; Paste Roster Report Here'!$A792=CJ$7,IF('Copy &amp; Paste Roster Report Here'!$M792="RH",1,0),0)</f>
        <v>0</v>
      </c>
      <c r="CK795" s="122">
        <f>IF('Copy &amp; Paste Roster Report Here'!$A792=CK$7,IF('Copy &amp; Paste Roster Report Here'!$M792="RH",1,0),0)</f>
        <v>0</v>
      </c>
      <c r="CL795" s="122">
        <f>IF('Copy &amp; Paste Roster Report Here'!$A792=CL$7,IF('Copy &amp; Paste Roster Report Here'!$M792="RH",1,0),0)</f>
        <v>0</v>
      </c>
      <c r="CM795" s="122">
        <f>IF('Copy &amp; Paste Roster Report Here'!$A792=CM$7,IF('Copy &amp; Paste Roster Report Here'!$M792="RH",1,0),0)</f>
        <v>0</v>
      </c>
      <c r="CN795" s="122">
        <f>IF('Copy &amp; Paste Roster Report Here'!$A792=CN$7,IF('Copy &amp; Paste Roster Report Here'!$M792="RH",1,0),0)</f>
        <v>0</v>
      </c>
      <c r="CO795" s="122">
        <f>IF('Copy &amp; Paste Roster Report Here'!$A792=CO$7,IF('Copy &amp; Paste Roster Report Here'!$M792="RH",1,0),0)</f>
        <v>0</v>
      </c>
      <c r="CP795" s="122">
        <f>IF('Copy &amp; Paste Roster Report Here'!$A792=CP$7,IF('Copy &amp; Paste Roster Report Here'!$M792="RH",1,0),0)</f>
        <v>0</v>
      </c>
      <c r="CQ795" s="122">
        <f>IF('Copy &amp; Paste Roster Report Here'!$A792=CQ$7,IF('Copy &amp; Paste Roster Report Here'!$M792="RH",1,0),0)</f>
        <v>0</v>
      </c>
      <c r="CR795" s="73">
        <f t="shared" si="194"/>
        <v>0</v>
      </c>
      <c r="CS795" s="123">
        <f>IF('Copy &amp; Paste Roster Report Here'!$A792=CS$7,IF('Copy &amp; Paste Roster Report Here'!$M792="QT",1,0),0)</f>
        <v>0</v>
      </c>
      <c r="CT795" s="123">
        <f>IF('Copy &amp; Paste Roster Report Here'!$A792=CT$7,IF('Copy &amp; Paste Roster Report Here'!$M792="QT",1,0),0)</f>
        <v>0</v>
      </c>
      <c r="CU795" s="123">
        <f>IF('Copy &amp; Paste Roster Report Here'!$A792=CU$7,IF('Copy &amp; Paste Roster Report Here'!$M792="QT",1,0),0)</f>
        <v>0</v>
      </c>
      <c r="CV795" s="123">
        <f>IF('Copy &amp; Paste Roster Report Here'!$A792=CV$7,IF('Copy &amp; Paste Roster Report Here'!$M792="QT",1,0),0)</f>
        <v>0</v>
      </c>
      <c r="CW795" s="123">
        <f>IF('Copy &amp; Paste Roster Report Here'!$A792=CW$7,IF('Copy &amp; Paste Roster Report Here'!$M792="QT",1,0),0)</f>
        <v>0</v>
      </c>
      <c r="CX795" s="123">
        <f>IF('Copy &amp; Paste Roster Report Here'!$A792=CX$7,IF('Copy &amp; Paste Roster Report Here'!$M792="QT",1,0),0)</f>
        <v>0</v>
      </c>
      <c r="CY795" s="123">
        <f>IF('Copy &amp; Paste Roster Report Here'!$A792=CY$7,IF('Copy &amp; Paste Roster Report Here'!$M792="QT",1,0),0)</f>
        <v>0</v>
      </c>
      <c r="CZ795" s="123">
        <f>IF('Copy &amp; Paste Roster Report Here'!$A792=CZ$7,IF('Copy &amp; Paste Roster Report Here'!$M792="QT",1,0),0)</f>
        <v>0</v>
      </c>
      <c r="DA795" s="123">
        <f>IF('Copy &amp; Paste Roster Report Here'!$A792=DA$7,IF('Copy &amp; Paste Roster Report Here'!$M792="QT",1,0),0)</f>
        <v>0</v>
      </c>
      <c r="DB795" s="123">
        <f>IF('Copy &amp; Paste Roster Report Here'!$A792=DB$7,IF('Copy &amp; Paste Roster Report Here'!$M792="QT",1,0),0)</f>
        <v>0</v>
      </c>
      <c r="DC795" s="123">
        <f>IF('Copy &amp; Paste Roster Report Here'!$A792=DC$7,IF('Copy &amp; Paste Roster Report Here'!$M792="QT",1,0),0)</f>
        <v>0</v>
      </c>
      <c r="DD795" s="73">
        <f t="shared" si="195"/>
        <v>0</v>
      </c>
      <c r="DE795" s="124">
        <f>IF('Copy &amp; Paste Roster Report Here'!$A792=DE$7,IF('Copy &amp; Paste Roster Report Here'!$M792="xxxxxxxxxxx",1,0),0)</f>
        <v>0</v>
      </c>
      <c r="DF795" s="124">
        <f>IF('Copy &amp; Paste Roster Report Here'!$A792=DF$7,IF('Copy &amp; Paste Roster Report Here'!$M792="xxxxxxxxxxx",1,0),0)</f>
        <v>0</v>
      </c>
      <c r="DG795" s="124">
        <f>IF('Copy &amp; Paste Roster Report Here'!$A792=DG$7,IF('Copy &amp; Paste Roster Report Here'!$M792="xxxxxxxxxxx",1,0),0)</f>
        <v>0</v>
      </c>
      <c r="DH795" s="124">
        <f>IF('Copy &amp; Paste Roster Report Here'!$A792=DH$7,IF('Copy &amp; Paste Roster Report Here'!$M792="xxxxxxxxxxx",1,0),0)</f>
        <v>0</v>
      </c>
      <c r="DI795" s="124">
        <f>IF('Copy &amp; Paste Roster Report Here'!$A792=DI$7,IF('Copy &amp; Paste Roster Report Here'!$M792="xxxxxxxxxxx",1,0),0)</f>
        <v>0</v>
      </c>
      <c r="DJ795" s="124">
        <f>IF('Copy &amp; Paste Roster Report Here'!$A792=DJ$7,IF('Copy &amp; Paste Roster Report Here'!$M792="xxxxxxxxxxx",1,0),0)</f>
        <v>0</v>
      </c>
      <c r="DK795" s="124">
        <f>IF('Copy &amp; Paste Roster Report Here'!$A792=DK$7,IF('Copy &amp; Paste Roster Report Here'!$M792="xxxxxxxxxxx",1,0),0)</f>
        <v>0</v>
      </c>
      <c r="DL795" s="124">
        <f>IF('Copy &amp; Paste Roster Report Here'!$A792=DL$7,IF('Copy &amp; Paste Roster Report Here'!$M792="xxxxxxxxxxx",1,0),0)</f>
        <v>0</v>
      </c>
      <c r="DM795" s="124">
        <f>IF('Copy &amp; Paste Roster Report Here'!$A792=DM$7,IF('Copy &amp; Paste Roster Report Here'!$M792="xxxxxxxxxxx",1,0),0)</f>
        <v>0</v>
      </c>
      <c r="DN795" s="124">
        <f>IF('Copy &amp; Paste Roster Report Here'!$A792=DN$7,IF('Copy &amp; Paste Roster Report Here'!$M792="xxxxxxxxxxx",1,0),0)</f>
        <v>0</v>
      </c>
      <c r="DO795" s="124">
        <f>IF('Copy &amp; Paste Roster Report Here'!$A792=DO$7,IF('Copy &amp; Paste Roster Report Here'!$M792="xxxxxxxxxxx",1,0),0)</f>
        <v>0</v>
      </c>
      <c r="DP795" s="125">
        <f t="shared" si="196"/>
        <v>0</v>
      </c>
      <c r="DQ795" s="126">
        <f t="shared" si="197"/>
        <v>0</v>
      </c>
    </row>
    <row r="796" spans="1:121" x14ac:dyDescent="0.25">
      <c r="A796" s="111">
        <f t="shared" si="183"/>
        <v>0</v>
      </c>
      <c r="B796" s="111">
        <f t="shared" si="184"/>
        <v>0</v>
      </c>
      <c r="C796" s="112">
        <f>+('Copy &amp; Paste Roster Report Here'!$P793-'Copy &amp; Paste Roster Report Here'!$O793)/30</f>
        <v>0</v>
      </c>
      <c r="D796" s="112">
        <f>+('Copy &amp; Paste Roster Report Here'!$P793-'Copy &amp; Paste Roster Report Here'!$O793)</f>
        <v>0</v>
      </c>
      <c r="E796" s="111">
        <f>'Copy &amp; Paste Roster Report Here'!N793</f>
        <v>0</v>
      </c>
      <c r="F796" s="111" t="str">
        <f t="shared" si="185"/>
        <v>N</v>
      </c>
      <c r="G796" s="111">
        <f>'Copy &amp; Paste Roster Report Here'!R793</f>
        <v>0</v>
      </c>
      <c r="H796" s="113">
        <f t="shared" si="186"/>
        <v>0</v>
      </c>
      <c r="I796" s="112">
        <f>IF(F796="N",$F$5-'Copy &amp; Paste Roster Report Here'!O793,+'Copy &amp; Paste Roster Report Here'!Q793-'Copy &amp; Paste Roster Report Here'!O793)</f>
        <v>0</v>
      </c>
      <c r="J796" s="114">
        <f t="shared" si="187"/>
        <v>0</v>
      </c>
      <c r="K796" s="114">
        <f t="shared" si="188"/>
        <v>0</v>
      </c>
      <c r="L796" s="115">
        <f>'Copy &amp; Paste Roster Report Here'!F793</f>
        <v>0</v>
      </c>
      <c r="M796" s="116">
        <f t="shared" si="189"/>
        <v>0</v>
      </c>
      <c r="N796" s="117">
        <f>IF('Copy &amp; Paste Roster Report Here'!$A793='Analytical Tests'!N$7,IF($F796="Y",+$H796*N$6,0),0)</f>
        <v>0</v>
      </c>
      <c r="O796" s="117">
        <f>IF('Copy &amp; Paste Roster Report Here'!$A793='Analytical Tests'!O$7,IF($F796="Y",+$H796*O$6,0),0)</f>
        <v>0</v>
      </c>
      <c r="P796" s="117">
        <f>IF('Copy &amp; Paste Roster Report Here'!$A793='Analytical Tests'!P$7,IF($F796="Y",+$H796*P$6,0),0)</f>
        <v>0</v>
      </c>
      <c r="Q796" s="117">
        <f>IF('Copy &amp; Paste Roster Report Here'!$A793='Analytical Tests'!Q$7,IF($F796="Y",+$H796*Q$6,0),0)</f>
        <v>0</v>
      </c>
      <c r="R796" s="117">
        <f>IF('Copy &amp; Paste Roster Report Here'!$A793='Analytical Tests'!R$7,IF($F796="Y",+$H796*R$6,0),0)</f>
        <v>0</v>
      </c>
      <c r="S796" s="117">
        <f>IF('Copy &amp; Paste Roster Report Here'!$A793='Analytical Tests'!S$7,IF($F796="Y",+$H796*S$6,0),0)</f>
        <v>0</v>
      </c>
      <c r="T796" s="117">
        <f>IF('Copy &amp; Paste Roster Report Here'!$A793='Analytical Tests'!T$7,IF($F796="Y",+$H796*T$6,0),0)</f>
        <v>0</v>
      </c>
      <c r="U796" s="117">
        <f>IF('Copy &amp; Paste Roster Report Here'!$A793='Analytical Tests'!U$7,IF($F796="Y",+$H796*U$6,0),0)</f>
        <v>0</v>
      </c>
      <c r="V796" s="117">
        <f>IF('Copy &amp; Paste Roster Report Here'!$A793='Analytical Tests'!V$7,IF($F796="Y",+$H796*V$6,0),0)</f>
        <v>0</v>
      </c>
      <c r="W796" s="117">
        <f>IF('Copy &amp; Paste Roster Report Here'!$A793='Analytical Tests'!W$7,IF($F796="Y",+$H796*W$6,0),0)</f>
        <v>0</v>
      </c>
      <c r="X796" s="117">
        <f>IF('Copy &amp; Paste Roster Report Here'!$A793='Analytical Tests'!X$7,IF($F796="Y",+$H796*X$6,0),0)</f>
        <v>0</v>
      </c>
      <c r="Y796" s="117" t="b">
        <f>IF('Copy &amp; Paste Roster Report Here'!$A793='Analytical Tests'!Y$7,IF($F796="N",IF($J796&gt;=$C796,Y$6,+($I796/$D796)*Y$6),0))</f>
        <v>0</v>
      </c>
      <c r="Z796" s="117" t="b">
        <f>IF('Copy &amp; Paste Roster Report Here'!$A793='Analytical Tests'!Z$7,IF($F796="N",IF($J796&gt;=$C796,Z$6,+($I796/$D796)*Z$6),0))</f>
        <v>0</v>
      </c>
      <c r="AA796" s="117" t="b">
        <f>IF('Copy &amp; Paste Roster Report Here'!$A793='Analytical Tests'!AA$7,IF($F796="N",IF($J796&gt;=$C796,AA$6,+($I796/$D796)*AA$6),0))</f>
        <v>0</v>
      </c>
      <c r="AB796" s="117" t="b">
        <f>IF('Copy &amp; Paste Roster Report Here'!$A793='Analytical Tests'!AB$7,IF($F796="N",IF($J796&gt;=$C796,AB$6,+($I796/$D796)*AB$6),0))</f>
        <v>0</v>
      </c>
      <c r="AC796" s="117" t="b">
        <f>IF('Copy &amp; Paste Roster Report Here'!$A793='Analytical Tests'!AC$7,IF($F796="N",IF($J796&gt;=$C796,AC$6,+($I796/$D796)*AC$6),0))</f>
        <v>0</v>
      </c>
      <c r="AD796" s="117" t="b">
        <f>IF('Copy &amp; Paste Roster Report Here'!$A793='Analytical Tests'!AD$7,IF($F796="N",IF($J796&gt;=$C796,AD$6,+($I796/$D796)*AD$6),0))</f>
        <v>0</v>
      </c>
      <c r="AE796" s="117" t="b">
        <f>IF('Copy &amp; Paste Roster Report Here'!$A793='Analytical Tests'!AE$7,IF($F796="N",IF($J796&gt;=$C796,AE$6,+($I796/$D796)*AE$6),0))</f>
        <v>0</v>
      </c>
      <c r="AF796" s="117" t="b">
        <f>IF('Copy &amp; Paste Roster Report Here'!$A793='Analytical Tests'!AF$7,IF($F796="N",IF($J796&gt;=$C796,AF$6,+($I796/$D796)*AF$6),0))</f>
        <v>0</v>
      </c>
      <c r="AG796" s="117" t="b">
        <f>IF('Copy &amp; Paste Roster Report Here'!$A793='Analytical Tests'!AG$7,IF($F796="N",IF($J796&gt;=$C796,AG$6,+($I796/$D796)*AG$6),0))</f>
        <v>0</v>
      </c>
      <c r="AH796" s="117" t="b">
        <f>IF('Copy &amp; Paste Roster Report Here'!$A793='Analytical Tests'!AH$7,IF($F796="N",IF($J796&gt;=$C796,AH$6,+($I796/$D796)*AH$6),0))</f>
        <v>0</v>
      </c>
      <c r="AI796" s="117" t="b">
        <f>IF('Copy &amp; Paste Roster Report Here'!$A793='Analytical Tests'!AI$7,IF($F796="N",IF($J796&gt;=$C796,AI$6,+($I796/$D796)*AI$6),0))</f>
        <v>0</v>
      </c>
      <c r="AJ796" s="79"/>
      <c r="AK796" s="118">
        <f>IF('Copy &amp; Paste Roster Report Here'!$A793=AK$7,IF('Copy &amp; Paste Roster Report Here'!$M793="FT",1,0),0)</f>
        <v>0</v>
      </c>
      <c r="AL796" s="118">
        <f>IF('Copy &amp; Paste Roster Report Here'!$A793=AL$7,IF('Copy &amp; Paste Roster Report Here'!$M793="FT",1,0),0)</f>
        <v>0</v>
      </c>
      <c r="AM796" s="118">
        <f>IF('Copy &amp; Paste Roster Report Here'!$A793=AM$7,IF('Copy &amp; Paste Roster Report Here'!$M793="FT",1,0),0)</f>
        <v>0</v>
      </c>
      <c r="AN796" s="118">
        <f>IF('Copy &amp; Paste Roster Report Here'!$A793=AN$7,IF('Copy &amp; Paste Roster Report Here'!$M793="FT",1,0),0)</f>
        <v>0</v>
      </c>
      <c r="AO796" s="118">
        <f>IF('Copy &amp; Paste Roster Report Here'!$A793=AO$7,IF('Copy &amp; Paste Roster Report Here'!$M793="FT",1,0),0)</f>
        <v>0</v>
      </c>
      <c r="AP796" s="118">
        <f>IF('Copy &amp; Paste Roster Report Here'!$A793=AP$7,IF('Copy &amp; Paste Roster Report Here'!$M793="FT",1,0),0)</f>
        <v>0</v>
      </c>
      <c r="AQ796" s="118">
        <f>IF('Copy &amp; Paste Roster Report Here'!$A793=AQ$7,IF('Copy &amp; Paste Roster Report Here'!$M793="FT",1,0),0)</f>
        <v>0</v>
      </c>
      <c r="AR796" s="118">
        <f>IF('Copy &amp; Paste Roster Report Here'!$A793=AR$7,IF('Copy &amp; Paste Roster Report Here'!$M793="FT",1,0),0)</f>
        <v>0</v>
      </c>
      <c r="AS796" s="118">
        <f>IF('Copy &amp; Paste Roster Report Here'!$A793=AS$7,IF('Copy &amp; Paste Roster Report Here'!$M793="FT",1,0),0)</f>
        <v>0</v>
      </c>
      <c r="AT796" s="118">
        <f>IF('Copy &amp; Paste Roster Report Here'!$A793=AT$7,IF('Copy &amp; Paste Roster Report Here'!$M793="FT",1,0),0)</f>
        <v>0</v>
      </c>
      <c r="AU796" s="118">
        <f>IF('Copy &amp; Paste Roster Report Here'!$A793=AU$7,IF('Copy &amp; Paste Roster Report Here'!$M793="FT",1,0),0)</f>
        <v>0</v>
      </c>
      <c r="AV796" s="73">
        <f t="shared" si="190"/>
        <v>0</v>
      </c>
      <c r="AW796" s="119">
        <f>IF('Copy &amp; Paste Roster Report Here'!$A793=AW$7,IF('Copy &amp; Paste Roster Report Here'!$M793="HT",1,0),0)</f>
        <v>0</v>
      </c>
      <c r="AX796" s="119">
        <f>IF('Copy &amp; Paste Roster Report Here'!$A793=AX$7,IF('Copy &amp; Paste Roster Report Here'!$M793="HT",1,0),0)</f>
        <v>0</v>
      </c>
      <c r="AY796" s="119">
        <f>IF('Copy &amp; Paste Roster Report Here'!$A793=AY$7,IF('Copy &amp; Paste Roster Report Here'!$M793="HT",1,0),0)</f>
        <v>0</v>
      </c>
      <c r="AZ796" s="119">
        <f>IF('Copy &amp; Paste Roster Report Here'!$A793=AZ$7,IF('Copy &amp; Paste Roster Report Here'!$M793="HT",1,0),0)</f>
        <v>0</v>
      </c>
      <c r="BA796" s="119">
        <f>IF('Copy &amp; Paste Roster Report Here'!$A793=BA$7,IF('Copy &amp; Paste Roster Report Here'!$M793="HT",1,0),0)</f>
        <v>0</v>
      </c>
      <c r="BB796" s="119">
        <f>IF('Copy &amp; Paste Roster Report Here'!$A793=BB$7,IF('Copy &amp; Paste Roster Report Here'!$M793="HT",1,0),0)</f>
        <v>0</v>
      </c>
      <c r="BC796" s="119">
        <f>IF('Copy &amp; Paste Roster Report Here'!$A793=BC$7,IF('Copy &amp; Paste Roster Report Here'!$M793="HT",1,0),0)</f>
        <v>0</v>
      </c>
      <c r="BD796" s="119">
        <f>IF('Copy &amp; Paste Roster Report Here'!$A793=BD$7,IF('Copy &amp; Paste Roster Report Here'!$M793="HT",1,0),0)</f>
        <v>0</v>
      </c>
      <c r="BE796" s="119">
        <f>IF('Copy &amp; Paste Roster Report Here'!$A793=BE$7,IF('Copy &amp; Paste Roster Report Here'!$M793="HT",1,0),0)</f>
        <v>0</v>
      </c>
      <c r="BF796" s="119">
        <f>IF('Copy &amp; Paste Roster Report Here'!$A793=BF$7,IF('Copy &amp; Paste Roster Report Here'!$M793="HT",1,0),0)</f>
        <v>0</v>
      </c>
      <c r="BG796" s="119">
        <f>IF('Copy &amp; Paste Roster Report Here'!$A793=BG$7,IF('Copy &amp; Paste Roster Report Here'!$M793="HT",1,0),0)</f>
        <v>0</v>
      </c>
      <c r="BH796" s="73">
        <f t="shared" si="191"/>
        <v>0</v>
      </c>
      <c r="BI796" s="120">
        <f>IF('Copy &amp; Paste Roster Report Here'!$A793=BI$7,IF('Copy &amp; Paste Roster Report Here'!$M793="MT",1,0),0)</f>
        <v>0</v>
      </c>
      <c r="BJ796" s="120">
        <f>IF('Copy &amp; Paste Roster Report Here'!$A793=BJ$7,IF('Copy &amp; Paste Roster Report Here'!$M793="MT",1,0),0)</f>
        <v>0</v>
      </c>
      <c r="BK796" s="120">
        <f>IF('Copy &amp; Paste Roster Report Here'!$A793=BK$7,IF('Copy &amp; Paste Roster Report Here'!$M793="MT",1,0),0)</f>
        <v>0</v>
      </c>
      <c r="BL796" s="120">
        <f>IF('Copy &amp; Paste Roster Report Here'!$A793=BL$7,IF('Copy &amp; Paste Roster Report Here'!$M793="MT",1,0),0)</f>
        <v>0</v>
      </c>
      <c r="BM796" s="120">
        <f>IF('Copy &amp; Paste Roster Report Here'!$A793=BM$7,IF('Copy &amp; Paste Roster Report Here'!$M793="MT",1,0),0)</f>
        <v>0</v>
      </c>
      <c r="BN796" s="120">
        <f>IF('Copy &amp; Paste Roster Report Here'!$A793=BN$7,IF('Copy &amp; Paste Roster Report Here'!$M793="MT",1,0),0)</f>
        <v>0</v>
      </c>
      <c r="BO796" s="120">
        <f>IF('Copy &amp; Paste Roster Report Here'!$A793=BO$7,IF('Copy &amp; Paste Roster Report Here'!$M793="MT",1,0),0)</f>
        <v>0</v>
      </c>
      <c r="BP796" s="120">
        <f>IF('Copy &amp; Paste Roster Report Here'!$A793=BP$7,IF('Copy &amp; Paste Roster Report Here'!$M793="MT",1,0),0)</f>
        <v>0</v>
      </c>
      <c r="BQ796" s="120">
        <f>IF('Copy &amp; Paste Roster Report Here'!$A793=BQ$7,IF('Copy &amp; Paste Roster Report Here'!$M793="MT",1,0),0)</f>
        <v>0</v>
      </c>
      <c r="BR796" s="120">
        <f>IF('Copy &amp; Paste Roster Report Here'!$A793=BR$7,IF('Copy &amp; Paste Roster Report Here'!$M793="MT",1,0),0)</f>
        <v>0</v>
      </c>
      <c r="BS796" s="120">
        <f>IF('Copy &amp; Paste Roster Report Here'!$A793=BS$7,IF('Copy &amp; Paste Roster Report Here'!$M793="MT",1,0),0)</f>
        <v>0</v>
      </c>
      <c r="BT796" s="73">
        <f t="shared" si="192"/>
        <v>0</v>
      </c>
      <c r="BU796" s="121">
        <f>IF('Copy &amp; Paste Roster Report Here'!$A793=BU$7,IF('Copy &amp; Paste Roster Report Here'!$M793="fy",1,0),0)</f>
        <v>0</v>
      </c>
      <c r="BV796" s="121">
        <f>IF('Copy &amp; Paste Roster Report Here'!$A793=BV$7,IF('Copy &amp; Paste Roster Report Here'!$M793="fy",1,0),0)</f>
        <v>0</v>
      </c>
      <c r="BW796" s="121">
        <f>IF('Copy &amp; Paste Roster Report Here'!$A793=BW$7,IF('Copy &amp; Paste Roster Report Here'!$M793="fy",1,0),0)</f>
        <v>0</v>
      </c>
      <c r="BX796" s="121">
        <f>IF('Copy &amp; Paste Roster Report Here'!$A793=BX$7,IF('Copy &amp; Paste Roster Report Here'!$M793="fy",1,0),0)</f>
        <v>0</v>
      </c>
      <c r="BY796" s="121">
        <f>IF('Copy &amp; Paste Roster Report Here'!$A793=BY$7,IF('Copy &amp; Paste Roster Report Here'!$M793="fy",1,0),0)</f>
        <v>0</v>
      </c>
      <c r="BZ796" s="121">
        <f>IF('Copy &amp; Paste Roster Report Here'!$A793=BZ$7,IF('Copy &amp; Paste Roster Report Here'!$M793="fy",1,0),0)</f>
        <v>0</v>
      </c>
      <c r="CA796" s="121">
        <f>IF('Copy &amp; Paste Roster Report Here'!$A793=CA$7,IF('Copy &amp; Paste Roster Report Here'!$M793="fy",1,0),0)</f>
        <v>0</v>
      </c>
      <c r="CB796" s="121">
        <f>IF('Copy &amp; Paste Roster Report Here'!$A793=CB$7,IF('Copy &amp; Paste Roster Report Here'!$M793="fy",1,0),0)</f>
        <v>0</v>
      </c>
      <c r="CC796" s="121">
        <f>IF('Copy &amp; Paste Roster Report Here'!$A793=CC$7,IF('Copy &amp; Paste Roster Report Here'!$M793="fy",1,0),0)</f>
        <v>0</v>
      </c>
      <c r="CD796" s="121">
        <f>IF('Copy &amp; Paste Roster Report Here'!$A793=CD$7,IF('Copy &amp; Paste Roster Report Here'!$M793="fy",1,0),0)</f>
        <v>0</v>
      </c>
      <c r="CE796" s="121">
        <f>IF('Copy &amp; Paste Roster Report Here'!$A793=CE$7,IF('Copy &amp; Paste Roster Report Here'!$M793="fy",1,0),0)</f>
        <v>0</v>
      </c>
      <c r="CF796" s="73">
        <f t="shared" si="193"/>
        <v>0</v>
      </c>
      <c r="CG796" s="122">
        <f>IF('Copy &amp; Paste Roster Report Here'!$A793=CG$7,IF('Copy &amp; Paste Roster Report Here'!$M793="RH",1,0),0)</f>
        <v>0</v>
      </c>
      <c r="CH796" s="122">
        <f>IF('Copy &amp; Paste Roster Report Here'!$A793=CH$7,IF('Copy &amp; Paste Roster Report Here'!$M793="RH",1,0),0)</f>
        <v>0</v>
      </c>
      <c r="CI796" s="122">
        <f>IF('Copy &amp; Paste Roster Report Here'!$A793=CI$7,IF('Copy &amp; Paste Roster Report Here'!$M793="RH",1,0),0)</f>
        <v>0</v>
      </c>
      <c r="CJ796" s="122">
        <f>IF('Copy &amp; Paste Roster Report Here'!$A793=CJ$7,IF('Copy &amp; Paste Roster Report Here'!$M793="RH",1,0),0)</f>
        <v>0</v>
      </c>
      <c r="CK796" s="122">
        <f>IF('Copy &amp; Paste Roster Report Here'!$A793=CK$7,IF('Copy &amp; Paste Roster Report Here'!$M793="RH",1,0),0)</f>
        <v>0</v>
      </c>
      <c r="CL796" s="122">
        <f>IF('Copy &amp; Paste Roster Report Here'!$A793=CL$7,IF('Copy &amp; Paste Roster Report Here'!$M793="RH",1,0),0)</f>
        <v>0</v>
      </c>
      <c r="CM796" s="122">
        <f>IF('Copy &amp; Paste Roster Report Here'!$A793=CM$7,IF('Copy &amp; Paste Roster Report Here'!$M793="RH",1,0),0)</f>
        <v>0</v>
      </c>
      <c r="CN796" s="122">
        <f>IF('Copy &amp; Paste Roster Report Here'!$A793=CN$7,IF('Copy &amp; Paste Roster Report Here'!$M793="RH",1,0),0)</f>
        <v>0</v>
      </c>
      <c r="CO796" s="122">
        <f>IF('Copy &amp; Paste Roster Report Here'!$A793=CO$7,IF('Copy &amp; Paste Roster Report Here'!$M793="RH",1,0),0)</f>
        <v>0</v>
      </c>
      <c r="CP796" s="122">
        <f>IF('Copy &amp; Paste Roster Report Here'!$A793=CP$7,IF('Copy &amp; Paste Roster Report Here'!$M793="RH",1,0),0)</f>
        <v>0</v>
      </c>
      <c r="CQ796" s="122">
        <f>IF('Copy &amp; Paste Roster Report Here'!$A793=CQ$7,IF('Copy &amp; Paste Roster Report Here'!$M793="RH",1,0),0)</f>
        <v>0</v>
      </c>
      <c r="CR796" s="73">
        <f t="shared" si="194"/>
        <v>0</v>
      </c>
      <c r="CS796" s="123">
        <f>IF('Copy &amp; Paste Roster Report Here'!$A793=CS$7,IF('Copy &amp; Paste Roster Report Here'!$M793="QT",1,0),0)</f>
        <v>0</v>
      </c>
      <c r="CT796" s="123">
        <f>IF('Copy &amp; Paste Roster Report Here'!$A793=CT$7,IF('Copy &amp; Paste Roster Report Here'!$M793="QT",1,0),0)</f>
        <v>0</v>
      </c>
      <c r="CU796" s="123">
        <f>IF('Copy &amp; Paste Roster Report Here'!$A793=CU$7,IF('Copy &amp; Paste Roster Report Here'!$M793="QT",1,0),0)</f>
        <v>0</v>
      </c>
      <c r="CV796" s="123">
        <f>IF('Copy &amp; Paste Roster Report Here'!$A793=CV$7,IF('Copy &amp; Paste Roster Report Here'!$M793="QT",1,0),0)</f>
        <v>0</v>
      </c>
      <c r="CW796" s="123">
        <f>IF('Copy &amp; Paste Roster Report Here'!$A793=CW$7,IF('Copy &amp; Paste Roster Report Here'!$M793="QT",1,0),0)</f>
        <v>0</v>
      </c>
      <c r="CX796" s="123">
        <f>IF('Copy &amp; Paste Roster Report Here'!$A793=CX$7,IF('Copy &amp; Paste Roster Report Here'!$M793="QT",1,0),0)</f>
        <v>0</v>
      </c>
      <c r="CY796" s="123">
        <f>IF('Copy &amp; Paste Roster Report Here'!$A793=CY$7,IF('Copy &amp; Paste Roster Report Here'!$M793="QT",1,0),0)</f>
        <v>0</v>
      </c>
      <c r="CZ796" s="123">
        <f>IF('Copy &amp; Paste Roster Report Here'!$A793=CZ$7,IF('Copy &amp; Paste Roster Report Here'!$M793="QT",1,0),0)</f>
        <v>0</v>
      </c>
      <c r="DA796" s="123">
        <f>IF('Copy &amp; Paste Roster Report Here'!$A793=DA$7,IF('Copy &amp; Paste Roster Report Here'!$M793="QT",1,0),0)</f>
        <v>0</v>
      </c>
      <c r="DB796" s="123">
        <f>IF('Copy &amp; Paste Roster Report Here'!$A793=DB$7,IF('Copy &amp; Paste Roster Report Here'!$M793="QT",1,0),0)</f>
        <v>0</v>
      </c>
      <c r="DC796" s="123">
        <f>IF('Copy &amp; Paste Roster Report Here'!$A793=DC$7,IF('Copy &amp; Paste Roster Report Here'!$M793="QT",1,0),0)</f>
        <v>0</v>
      </c>
      <c r="DD796" s="73">
        <f t="shared" si="195"/>
        <v>0</v>
      </c>
      <c r="DE796" s="124">
        <f>IF('Copy &amp; Paste Roster Report Here'!$A793=DE$7,IF('Copy &amp; Paste Roster Report Here'!$M793="xxxxxxxxxxx",1,0),0)</f>
        <v>0</v>
      </c>
      <c r="DF796" s="124">
        <f>IF('Copy &amp; Paste Roster Report Here'!$A793=DF$7,IF('Copy &amp; Paste Roster Report Here'!$M793="xxxxxxxxxxx",1,0),0)</f>
        <v>0</v>
      </c>
      <c r="DG796" s="124">
        <f>IF('Copy &amp; Paste Roster Report Here'!$A793=DG$7,IF('Copy &amp; Paste Roster Report Here'!$M793="xxxxxxxxxxx",1,0),0)</f>
        <v>0</v>
      </c>
      <c r="DH796" s="124">
        <f>IF('Copy &amp; Paste Roster Report Here'!$A793=DH$7,IF('Copy &amp; Paste Roster Report Here'!$M793="xxxxxxxxxxx",1,0),0)</f>
        <v>0</v>
      </c>
      <c r="DI796" s="124">
        <f>IF('Copy &amp; Paste Roster Report Here'!$A793=DI$7,IF('Copy &amp; Paste Roster Report Here'!$M793="xxxxxxxxxxx",1,0),0)</f>
        <v>0</v>
      </c>
      <c r="DJ796" s="124">
        <f>IF('Copy &amp; Paste Roster Report Here'!$A793=DJ$7,IF('Copy &amp; Paste Roster Report Here'!$M793="xxxxxxxxxxx",1,0),0)</f>
        <v>0</v>
      </c>
      <c r="DK796" s="124">
        <f>IF('Copy &amp; Paste Roster Report Here'!$A793=DK$7,IF('Copy &amp; Paste Roster Report Here'!$M793="xxxxxxxxxxx",1,0),0)</f>
        <v>0</v>
      </c>
      <c r="DL796" s="124">
        <f>IF('Copy &amp; Paste Roster Report Here'!$A793=DL$7,IF('Copy &amp; Paste Roster Report Here'!$M793="xxxxxxxxxxx",1,0),0)</f>
        <v>0</v>
      </c>
      <c r="DM796" s="124">
        <f>IF('Copy &amp; Paste Roster Report Here'!$A793=DM$7,IF('Copy &amp; Paste Roster Report Here'!$M793="xxxxxxxxxxx",1,0),0)</f>
        <v>0</v>
      </c>
      <c r="DN796" s="124">
        <f>IF('Copy &amp; Paste Roster Report Here'!$A793=DN$7,IF('Copy &amp; Paste Roster Report Here'!$M793="xxxxxxxxxxx",1,0),0)</f>
        <v>0</v>
      </c>
      <c r="DO796" s="124">
        <f>IF('Copy &amp; Paste Roster Report Here'!$A793=DO$7,IF('Copy &amp; Paste Roster Report Here'!$M793="xxxxxxxxxxx",1,0),0)</f>
        <v>0</v>
      </c>
      <c r="DP796" s="125">
        <f t="shared" si="196"/>
        <v>0</v>
      </c>
      <c r="DQ796" s="126">
        <f t="shared" si="197"/>
        <v>0</v>
      </c>
    </row>
    <row r="797" spans="1:121" x14ac:dyDescent="0.25">
      <c r="A797" s="111">
        <f t="shared" si="183"/>
        <v>0</v>
      </c>
      <c r="B797" s="111">
        <f t="shared" si="184"/>
        <v>0</v>
      </c>
      <c r="C797" s="112">
        <f>+('Copy &amp; Paste Roster Report Here'!$P794-'Copy &amp; Paste Roster Report Here'!$O794)/30</f>
        <v>0</v>
      </c>
      <c r="D797" s="112">
        <f>+('Copy &amp; Paste Roster Report Here'!$P794-'Copy &amp; Paste Roster Report Here'!$O794)</f>
        <v>0</v>
      </c>
      <c r="E797" s="111">
        <f>'Copy &amp; Paste Roster Report Here'!N794</f>
        <v>0</v>
      </c>
      <c r="F797" s="111" t="str">
        <f t="shared" si="185"/>
        <v>N</v>
      </c>
      <c r="G797" s="111">
        <f>'Copy &amp; Paste Roster Report Here'!R794</f>
        <v>0</v>
      </c>
      <c r="H797" s="113">
        <f t="shared" si="186"/>
        <v>0</v>
      </c>
      <c r="I797" s="112">
        <f>IF(F797="N",$F$5-'Copy &amp; Paste Roster Report Here'!O794,+'Copy &amp; Paste Roster Report Here'!Q794-'Copy &amp; Paste Roster Report Here'!O794)</f>
        <v>0</v>
      </c>
      <c r="J797" s="114">
        <f t="shared" si="187"/>
        <v>0</v>
      </c>
      <c r="K797" s="114">
        <f t="shared" si="188"/>
        <v>0</v>
      </c>
      <c r="L797" s="115">
        <f>'Copy &amp; Paste Roster Report Here'!F794</f>
        <v>0</v>
      </c>
      <c r="M797" s="116">
        <f t="shared" si="189"/>
        <v>0</v>
      </c>
      <c r="N797" s="117">
        <f>IF('Copy &amp; Paste Roster Report Here'!$A794='Analytical Tests'!N$7,IF($F797="Y",+$H797*N$6,0),0)</f>
        <v>0</v>
      </c>
      <c r="O797" s="117">
        <f>IF('Copy &amp; Paste Roster Report Here'!$A794='Analytical Tests'!O$7,IF($F797="Y",+$H797*O$6,0),0)</f>
        <v>0</v>
      </c>
      <c r="P797" s="117">
        <f>IF('Copy &amp; Paste Roster Report Here'!$A794='Analytical Tests'!P$7,IF($F797="Y",+$H797*P$6,0),0)</f>
        <v>0</v>
      </c>
      <c r="Q797" s="117">
        <f>IF('Copy &amp; Paste Roster Report Here'!$A794='Analytical Tests'!Q$7,IF($F797="Y",+$H797*Q$6,0),0)</f>
        <v>0</v>
      </c>
      <c r="R797" s="117">
        <f>IF('Copy &amp; Paste Roster Report Here'!$A794='Analytical Tests'!R$7,IF($F797="Y",+$H797*R$6,0),0)</f>
        <v>0</v>
      </c>
      <c r="S797" s="117">
        <f>IF('Copy &amp; Paste Roster Report Here'!$A794='Analytical Tests'!S$7,IF($F797="Y",+$H797*S$6,0),0)</f>
        <v>0</v>
      </c>
      <c r="T797" s="117">
        <f>IF('Copy &amp; Paste Roster Report Here'!$A794='Analytical Tests'!T$7,IF($F797="Y",+$H797*T$6,0),0)</f>
        <v>0</v>
      </c>
      <c r="U797" s="117">
        <f>IF('Copy &amp; Paste Roster Report Here'!$A794='Analytical Tests'!U$7,IF($F797="Y",+$H797*U$6,0),0)</f>
        <v>0</v>
      </c>
      <c r="V797" s="117">
        <f>IF('Copy &amp; Paste Roster Report Here'!$A794='Analytical Tests'!V$7,IF($F797="Y",+$H797*V$6,0),0)</f>
        <v>0</v>
      </c>
      <c r="W797" s="117">
        <f>IF('Copy &amp; Paste Roster Report Here'!$A794='Analytical Tests'!W$7,IF($F797="Y",+$H797*W$6,0),0)</f>
        <v>0</v>
      </c>
      <c r="X797" s="117">
        <f>IF('Copy &amp; Paste Roster Report Here'!$A794='Analytical Tests'!X$7,IF($F797="Y",+$H797*X$6,0),0)</f>
        <v>0</v>
      </c>
      <c r="Y797" s="117" t="b">
        <f>IF('Copy &amp; Paste Roster Report Here'!$A794='Analytical Tests'!Y$7,IF($F797="N",IF($J797&gt;=$C797,Y$6,+($I797/$D797)*Y$6),0))</f>
        <v>0</v>
      </c>
      <c r="Z797" s="117" t="b">
        <f>IF('Copy &amp; Paste Roster Report Here'!$A794='Analytical Tests'!Z$7,IF($F797="N",IF($J797&gt;=$C797,Z$6,+($I797/$D797)*Z$6),0))</f>
        <v>0</v>
      </c>
      <c r="AA797" s="117" t="b">
        <f>IF('Copy &amp; Paste Roster Report Here'!$A794='Analytical Tests'!AA$7,IF($F797="N",IF($J797&gt;=$C797,AA$6,+($I797/$D797)*AA$6),0))</f>
        <v>0</v>
      </c>
      <c r="AB797" s="117" t="b">
        <f>IF('Copy &amp; Paste Roster Report Here'!$A794='Analytical Tests'!AB$7,IF($F797="N",IF($J797&gt;=$C797,AB$6,+($I797/$D797)*AB$6),0))</f>
        <v>0</v>
      </c>
      <c r="AC797" s="117" t="b">
        <f>IF('Copy &amp; Paste Roster Report Here'!$A794='Analytical Tests'!AC$7,IF($F797="N",IF($J797&gt;=$C797,AC$6,+($I797/$D797)*AC$6),0))</f>
        <v>0</v>
      </c>
      <c r="AD797" s="117" t="b">
        <f>IF('Copy &amp; Paste Roster Report Here'!$A794='Analytical Tests'!AD$7,IF($F797="N",IF($J797&gt;=$C797,AD$6,+($I797/$D797)*AD$6),0))</f>
        <v>0</v>
      </c>
      <c r="AE797" s="117" t="b">
        <f>IF('Copy &amp; Paste Roster Report Here'!$A794='Analytical Tests'!AE$7,IF($F797="N",IF($J797&gt;=$C797,AE$6,+($I797/$D797)*AE$6),0))</f>
        <v>0</v>
      </c>
      <c r="AF797" s="117" t="b">
        <f>IF('Copy &amp; Paste Roster Report Here'!$A794='Analytical Tests'!AF$7,IF($F797="N",IF($J797&gt;=$C797,AF$6,+($I797/$D797)*AF$6),0))</f>
        <v>0</v>
      </c>
      <c r="AG797" s="117" t="b">
        <f>IF('Copy &amp; Paste Roster Report Here'!$A794='Analytical Tests'!AG$7,IF($F797="N",IF($J797&gt;=$C797,AG$6,+($I797/$D797)*AG$6),0))</f>
        <v>0</v>
      </c>
      <c r="AH797" s="117" t="b">
        <f>IF('Copy &amp; Paste Roster Report Here'!$A794='Analytical Tests'!AH$7,IF($F797="N",IF($J797&gt;=$C797,AH$6,+($I797/$D797)*AH$6),0))</f>
        <v>0</v>
      </c>
      <c r="AI797" s="117" t="b">
        <f>IF('Copy &amp; Paste Roster Report Here'!$A794='Analytical Tests'!AI$7,IF($F797="N",IF($J797&gt;=$C797,AI$6,+($I797/$D797)*AI$6),0))</f>
        <v>0</v>
      </c>
      <c r="AJ797" s="79"/>
      <c r="AK797" s="118">
        <f>IF('Copy &amp; Paste Roster Report Here'!$A794=AK$7,IF('Copy &amp; Paste Roster Report Here'!$M794="FT",1,0),0)</f>
        <v>0</v>
      </c>
      <c r="AL797" s="118">
        <f>IF('Copy &amp; Paste Roster Report Here'!$A794=AL$7,IF('Copy &amp; Paste Roster Report Here'!$M794="FT",1,0),0)</f>
        <v>0</v>
      </c>
      <c r="AM797" s="118">
        <f>IF('Copy &amp; Paste Roster Report Here'!$A794=AM$7,IF('Copy &amp; Paste Roster Report Here'!$M794="FT",1,0),0)</f>
        <v>0</v>
      </c>
      <c r="AN797" s="118">
        <f>IF('Copy &amp; Paste Roster Report Here'!$A794=AN$7,IF('Copy &amp; Paste Roster Report Here'!$M794="FT",1,0),0)</f>
        <v>0</v>
      </c>
      <c r="AO797" s="118">
        <f>IF('Copy &amp; Paste Roster Report Here'!$A794=AO$7,IF('Copy &amp; Paste Roster Report Here'!$M794="FT",1,0),0)</f>
        <v>0</v>
      </c>
      <c r="AP797" s="118">
        <f>IF('Copy &amp; Paste Roster Report Here'!$A794=AP$7,IF('Copy &amp; Paste Roster Report Here'!$M794="FT",1,0),0)</f>
        <v>0</v>
      </c>
      <c r="AQ797" s="118">
        <f>IF('Copy &amp; Paste Roster Report Here'!$A794=AQ$7,IF('Copy &amp; Paste Roster Report Here'!$M794="FT",1,0),0)</f>
        <v>0</v>
      </c>
      <c r="AR797" s="118">
        <f>IF('Copy &amp; Paste Roster Report Here'!$A794=AR$7,IF('Copy &amp; Paste Roster Report Here'!$M794="FT",1,0),0)</f>
        <v>0</v>
      </c>
      <c r="AS797" s="118">
        <f>IF('Copy &amp; Paste Roster Report Here'!$A794=AS$7,IF('Copy &amp; Paste Roster Report Here'!$M794="FT",1,0),0)</f>
        <v>0</v>
      </c>
      <c r="AT797" s="118">
        <f>IF('Copy &amp; Paste Roster Report Here'!$A794=AT$7,IF('Copy &amp; Paste Roster Report Here'!$M794="FT",1,0),0)</f>
        <v>0</v>
      </c>
      <c r="AU797" s="118">
        <f>IF('Copy &amp; Paste Roster Report Here'!$A794=AU$7,IF('Copy &amp; Paste Roster Report Here'!$M794="FT",1,0),0)</f>
        <v>0</v>
      </c>
      <c r="AV797" s="73">
        <f t="shared" si="190"/>
        <v>0</v>
      </c>
      <c r="AW797" s="119">
        <f>IF('Copy &amp; Paste Roster Report Here'!$A794=AW$7,IF('Copy &amp; Paste Roster Report Here'!$M794="HT",1,0),0)</f>
        <v>0</v>
      </c>
      <c r="AX797" s="119">
        <f>IF('Copy &amp; Paste Roster Report Here'!$A794=AX$7,IF('Copy &amp; Paste Roster Report Here'!$M794="HT",1,0),0)</f>
        <v>0</v>
      </c>
      <c r="AY797" s="119">
        <f>IF('Copy &amp; Paste Roster Report Here'!$A794=AY$7,IF('Copy &amp; Paste Roster Report Here'!$M794="HT",1,0),0)</f>
        <v>0</v>
      </c>
      <c r="AZ797" s="119">
        <f>IF('Copy &amp; Paste Roster Report Here'!$A794=AZ$7,IF('Copy &amp; Paste Roster Report Here'!$M794="HT",1,0),0)</f>
        <v>0</v>
      </c>
      <c r="BA797" s="119">
        <f>IF('Copy &amp; Paste Roster Report Here'!$A794=BA$7,IF('Copy &amp; Paste Roster Report Here'!$M794="HT",1,0),0)</f>
        <v>0</v>
      </c>
      <c r="BB797" s="119">
        <f>IF('Copy &amp; Paste Roster Report Here'!$A794=BB$7,IF('Copy &amp; Paste Roster Report Here'!$M794="HT",1,0),0)</f>
        <v>0</v>
      </c>
      <c r="BC797" s="119">
        <f>IF('Copy &amp; Paste Roster Report Here'!$A794=BC$7,IF('Copy &amp; Paste Roster Report Here'!$M794="HT",1,0),0)</f>
        <v>0</v>
      </c>
      <c r="BD797" s="119">
        <f>IF('Copy &amp; Paste Roster Report Here'!$A794=BD$7,IF('Copy &amp; Paste Roster Report Here'!$M794="HT",1,0),0)</f>
        <v>0</v>
      </c>
      <c r="BE797" s="119">
        <f>IF('Copy &amp; Paste Roster Report Here'!$A794=BE$7,IF('Copy &amp; Paste Roster Report Here'!$M794="HT",1,0),0)</f>
        <v>0</v>
      </c>
      <c r="BF797" s="119">
        <f>IF('Copy &amp; Paste Roster Report Here'!$A794=BF$7,IF('Copy &amp; Paste Roster Report Here'!$M794="HT",1,0),0)</f>
        <v>0</v>
      </c>
      <c r="BG797" s="119">
        <f>IF('Copy &amp; Paste Roster Report Here'!$A794=BG$7,IF('Copy &amp; Paste Roster Report Here'!$M794="HT",1,0),0)</f>
        <v>0</v>
      </c>
      <c r="BH797" s="73">
        <f t="shared" si="191"/>
        <v>0</v>
      </c>
      <c r="BI797" s="120">
        <f>IF('Copy &amp; Paste Roster Report Here'!$A794=BI$7,IF('Copy &amp; Paste Roster Report Here'!$M794="MT",1,0),0)</f>
        <v>0</v>
      </c>
      <c r="BJ797" s="120">
        <f>IF('Copy &amp; Paste Roster Report Here'!$A794=BJ$7,IF('Copy &amp; Paste Roster Report Here'!$M794="MT",1,0),0)</f>
        <v>0</v>
      </c>
      <c r="BK797" s="120">
        <f>IF('Copy &amp; Paste Roster Report Here'!$A794=BK$7,IF('Copy &amp; Paste Roster Report Here'!$M794="MT",1,0),0)</f>
        <v>0</v>
      </c>
      <c r="BL797" s="120">
        <f>IF('Copy &amp; Paste Roster Report Here'!$A794=BL$7,IF('Copy &amp; Paste Roster Report Here'!$M794="MT",1,0),0)</f>
        <v>0</v>
      </c>
      <c r="BM797" s="120">
        <f>IF('Copy &amp; Paste Roster Report Here'!$A794=BM$7,IF('Copy &amp; Paste Roster Report Here'!$M794="MT",1,0),0)</f>
        <v>0</v>
      </c>
      <c r="BN797" s="120">
        <f>IF('Copy &amp; Paste Roster Report Here'!$A794=BN$7,IF('Copy &amp; Paste Roster Report Here'!$M794="MT",1,0),0)</f>
        <v>0</v>
      </c>
      <c r="BO797" s="120">
        <f>IF('Copy &amp; Paste Roster Report Here'!$A794=BO$7,IF('Copy &amp; Paste Roster Report Here'!$M794="MT",1,0),0)</f>
        <v>0</v>
      </c>
      <c r="BP797" s="120">
        <f>IF('Copy &amp; Paste Roster Report Here'!$A794=BP$7,IF('Copy &amp; Paste Roster Report Here'!$M794="MT",1,0),0)</f>
        <v>0</v>
      </c>
      <c r="BQ797" s="120">
        <f>IF('Copy &amp; Paste Roster Report Here'!$A794=BQ$7,IF('Copy &amp; Paste Roster Report Here'!$M794="MT",1,0),0)</f>
        <v>0</v>
      </c>
      <c r="BR797" s="120">
        <f>IF('Copy &amp; Paste Roster Report Here'!$A794=BR$7,IF('Copy &amp; Paste Roster Report Here'!$M794="MT",1,0),0)</f>
        <v>0</v>
      </c>
      <c r="BS797" s="120">
        <f>IF('Copy &amp; Paste Roster Report Here'!$A794=BS$7,IF('Copy &amp; Paste Roster Report Here'!$M794="MT",1,0),0)</f>
        <v>0</v>
      </c>
      <c r="BT797" s="73">
        <f t="shared" si="192"/>
        <v>0</v>
      </c>
      <c r="BU797" s="121">
        <f>IF('Copy &amp; Paste Roster Report Here'!$A794=BU$7,IF('Copy &amp; Paste Roster Report Here'!$M794="fy",1,0),0)</f>
        <v>0</v>
      </c>
      <c r="BV797" s="121">
        <f>IF('Copy &amp; Paste Roster Report Here'!$A794=BV$7,IF('Copy &amp; Paste Roster Report Here'!$M794="fy",1,0),0)</f>
        <v>0</v>
      </c>
      <c r="BW797" s="121">
        <f>IF('Copy &amp; Paste Roster Report Here'!$A794=BW$7,IF('Copy &amp; Paste Roster Report Here'!$M794="fy",1,0),0)</f>
        <v>0</v>
      </c>
      <c r="BX797" s="121">
        <f>IF('Copy &amp; Paste Roster Report Here'!$A794=BX$7,IF('Copy &amp; Paste Roster Report Here'!$M794="fy",1,0),0)</f>
        <v>0</v>
      </c>
      <c r="BY797" s="121">
        <f>IF('Copy &amp; Paste Roster Report Here'!$A794=BY$7,IF('Copy &amp; Paste Roster Report Here'!$M794="fy",1,0),0)</f>
        <v>0</v>
      </c>
      <c r="BZ797" s="121">
        <f>IF('Copy &amp; Paste Roster Report Here'!$A794=BZ$7,IF('Copy &amp; Paste Roster Report Here'!$M794="fy",1,0),0)</f>
        <v>0</v>
      </c>
      <c r="CA797" s="121">
        <f>IF('Copy &amp; Paste Roster Report Here'!$A794=CA$7,IF('Copy &amp; Paste Roster Report Here'!$M794="fy",1,0),0)</f>
        <v>0</v>
      </c>
      <c r="CB797" s="121">
        <f>IF('Copy &amp; Paste Roster Report Here'!$A794=CB$7,IF('Copy &amp; Paste Roster Report Here'!$M794="fy",1,0),0)</f>
        <v>0</v>
      </c>
      <c r="CC797" s="121">
        <f>IF('Copy &amp; Paste Roster Report Here'!$A794=CC$7,IF('Copy &amp; Paste Roster Report Here'!$M794="fy",1,0),0)</f>
        <v>0</v>
      </c>
      <c r="CD797" s="121">
        <f>IF('Copy &amp; Paste Roster Report Here'!$A794=CD$7,IF('Copy &amp; Paste Roster Report Here'!$M794="fy",1,0),0)</f>
        <v>0</v>
      </c>
      <c r="CE797" s="121">
        <f>IF('Copy &amp; Paste Roster Report Here'!$A794=CE$7,IF('Copy &amp; Paste Roster Report Here'!$M794="fy",1,0),0)</f>
        <v>0</v>
      </c>
      <c r="CF797" s="73">
        <f t="shared" si="193"/>
        <v>0</v>
      </c>
      <c r="CG797" s="122">
        <f>IF('Copy &amp; Paste Roster Report Here'!$A794=CG$7,IF('Copy &amp; Paste Roster Report Here'!$M794="RH",1,0),0)</f>
        <v>0</v>
      </c>
      <c r="CH797" s="122">
        <f>IF('Copy &amp; Paste Roster Report Here'!$A794=CH$7,IF('Copy &amp; Paste Roster Report Here'!$M794="RH",1,0),0)</f>
        <v>0</v>
      </c>
      <c r="CI797" s="122">
        <f>IF('Copy &amp; Paste Roster Report Here'!$A794=CI$7,IF('Copy &amp; Paste Roster Report Here'!$M794="RH",1,0),0)</f>
        <v>0</v>
      </c>
      <c r="CJ797" s="122">
        <f>IF('Copy &amp; Paste Roster Report Here'!$A794=CJ$7,IF('Copy &amp; Paste Roster Report Here'!$M794="RH",1,0),0)</f>
        <v>0</v>
      </c>
      <c r="CK797" s="122">
        <f>IF('Copy &amp; Paste Roster Report Here'!$A794=CK$7,IF('Copy &amp; Paste Roster Report Here'!$M794="RH",1,0),0)</f>
        <v>0</v>
      </c>
      <c r="CL797" s="122">
        <f>IF('Copy &amp; Paste Roster Report Here'!$A794=CL$7,IF('Copy &amp; Paste Roster Report Here'!$M794="RH",1,0),0)</f>
        <v>0</v>
      </c>
      <c r="CM797" s="122">
        <f>IF('Copy &amp; Paste Roster Report Here'!$A794=CM$7,IF('Copy &amp; Paste Roster Report Here'!$M794="RH",1,0),0)</f>
        <v>0</v>
      </c>
      <c r="CN797" s="122">
        <f>IF('Copy &amp; Paste Roster Report Here'!$A794=CN$7,IF('Copy &amp; Paste Roster Report Here'!$M794="RH",1,0),0)</f>
        <v>0</v>
      </c>
      <c r="CO797" s="122">
        <f>IF('Copy &amp; Paste Roster Report Here'!$A794=CO$7,IF('Copy &amp; Paste Roster Report Here'!$M794="RH",1,0),0)</f>
        <v>0</v>
      </c>
      <c r="CP797" s="122">
        <f>IF('Copy &amp; Paste Roster Report Here'!$A794=CP$7,IF('Copy &amp; Paste Roster Report Here'!$M794="RH",1,0),0)</f>
        <v>0</v>
      </c>
      <c r="CQ797" s="122">
        <f>IF('Copy &amp; Paste Roster Report Here'!$A794=CQ$7,IF('Copy &amp; Paste Roster Report Here'!$M794="RH",1,0),0)</f>
        <v>0</v>
      </c>
      <c r="CR797" s="73">
        <f t="shared" si="194"/>
        <v>0</v>
      </c>
      <c r="CS797" s="123">
        <f>IF('Copy &amp; Paste Roster Report Here'!$A794=CS$7,IF('Copy &amp; Paste Roster Report Here'!$M794="QT",1,0),0)</f>
        <v>0</v>
      </c>
      <c r="CT797" s="123">
        <f>IF('Copy &amp; Paste Roster Report Here'!$A794=CT$7,IF('Copy &amp; Paste Roster Report Here'!$M794="QT",1,0),0)</f>
        <v>0</v>
      </c>
      <c r="CU797" s="123">
        <f>IF('Copy &amp; Paste Roster Report Here'!$A794=CU$7,IF('Copy &amp; Paste Roster Report Here'!$M794="QT",1,0),0)</f>
        <v>0</v>
      </c>
      <c r="CV797" s="123">
        <f>IF('Copy &amp; Paste Roster Report Here'!$A794=CV$7,IF('Copy &amp; Paste Roster Report Here'!$M794="QT",1,0),0)</f>
        <v>0</v>
      </c>
      <c r="CW797" s="123">
        <f>IF('Copy &amp; Paste Roster Report Here'!$A794=CW$7,IF('Copy &amp; Paste Roster Report Here'!$M794="QT",1,0),0)</f>
        <v>0</v>
      </c>
      <c r="CX797" s="123">
        <f>IF('Copy &amp; Paste Roster Report Here'!$A794=CX$7,IF('Copy &amp; Paste Roster Report Here'!$M794="QT",1,0),0)</f>
        <v>0</v>
      </c>
      <c r="CY797" s="123">
        <f>IF('Copy &amp; Paste Roster Report Here'!$A794=CY$7,IF('Copy &amp; Paste Roster Report Here'!$M794="QT",1,0),0)</f>
        <v>0</v>
      </c>
      <c r="CZ797" s="123">
        <f>IF('Copy &amp; Paste Roster Report Here'!$A794=CZ$7,IF('Copy &amp; Paste Roster Report Here'!$M794="QT",1,0),0)</f>
        <v>0</v>
      </c>
      <c r="DA797" s="123">
        <f>IF('Copy &amp; Paste Roster Report Here'!$A794=DA$7,IF('Copy &amp; Paste Roster Report Here'!$M794="QT",1,0),0)</f>
        <v>0</v>
      </c>
      <c r="DB797" s="123">
        <f>IF('Copy &amp; Paste Roster Report Here'!$A794=DB$7,IF('Copy &amp; Paste Roster Report Here'!$M794="QT",1,0),0)</f>
        <v>0</v>
      </c>
      <c r="DC797" s="123">
        <f>IF('Copy &amp; Paste Roster Report Here'!$A794=DC$7,IF('Copy &amp; Paste Roster Report Here'!$M794="QT",1,0),0)</f>
        <v>0</v>
      </c>
      <c r="DD797" s="73">
        <f t="shared" si="195"/>
        <v>0</v>
      </c>
      <c r="DE797" s="124">
        <f>IF('Copy &amp; Paste Roster Report Here'!$A794=DE$7,IF('Copy &amp; Paste Roster Report Here'!$M794="xxxxxxxxxxx",1,0),0)</f>
        <v>0</v>
      </c>
      <c r="DF797" s="124">
        <f>IF('Copy &amp; Paste Roster Report Here'!$A794=DF$7,IF('Copy &amp; Paste Roster Report Here'!$M794="xxxxxxxxxxx",1,0),0)</f>
        <v>0</v>
      </c>
      <c r="DG797" s="124">
        <f>IF('Copy &amp; Paste Roster Report Here'!$A794=DG$7,IF('Copy &amp; Paste Roster Report Here'!$M794="xxxxxxxxxxx",1,0),0)</f>
        <v>0</v>
      </c>
      <c r="DH797" s="124">
        <f>IF('Copy &amp; Paste Roster Report Here'!$A794=DH$7,IF('Copy &amp; Paste Roster Report Here'!$M794="xxxxxxxxxxx",1,0),0)</f>
        <v>0</v>
      </c>
      <c r="DI797" s="124">
        <f>IF('Copy &amp; Paste Roster Report Here'!$A794=DI$7,IF('Copy &amp; Paste Roster Report Here'!$M794="xxxxxxxxxxx",1,0),0)</f>
        <v>0</v>
      </c>
      <c r="DJ797" s="124">
        <f>IF('Copy &amp; Paste Roster Report Here'!$A794=DJ$7,IF('Copy &amp; Paste Roster Report Here'!$M794="xxxxxxxxxxx",1,0),0)</f>
        <v>0</v>
      </c>
      <c r="DK797" s="124">
        <f>IF('Copy &amp; Paste Roster Report Here'!$A794=DK$7,IF('Copy &amp; Paste Roster Report Here'!$M794="xxxxxxxxxxx",1,0),0)</f>
        <v>0</v>
      </c>
      <c r="DL797" s="124">
        <f>IF('Copy &amp; Paste Roster Report Here'!$A794=DL$7,IF('Copy &amp; Paste Roster Report Here'!$M794="xxxxxxxxxxx",1,0),0)</f>
        <v>0</v>
      </c>
      <c r="DM797" s="124">
        <f>IF('Copy &amp; Paste Roster Report Here'!$A794=DM$7,IF('Copy &amp; Paste Roster Report Here'!$M794="xxxxxxxxxxx",1,0),0)</f>
        <v>0</v>
      </c>
      <c r="DN797" s="124">
        <f>IF('Copy &amp; Paste Roster Report Here'!$A794=DN$7,IF('Copy &amp; Paste Roster Report Here'!$M794="xxxxxxxxxxx",1,0),0)</f>
        <v>0</v>
      </c>
      <c r="DO797" s="124">
        <f>IF('Copy &amp; Paste Roster Report Here'!$A794=DO$7,IF('Copy &amp; Paste Roster Report Here'!$M794="xxxxxxxxxxx",1,0),0)</f>
        <v>0</v>
      </c>
      <c r="DP797" s="125">
        <f t="shared" si="196"/>
        <v>0</v>
      </c>
      <c r="DQ797" s="126">
        <f t="shared" si="197"/>
        <v>0</v>
      </c>
    </row>
    <row r="798" spans="1:121" x14ac:dyDescent="0.25">
      <c r="A798" s="111">
        <f t="shared" si="183"/>
        <v>0</v>
      </c>
      <c r="B798" s="111">
        <f t="shared" si="184"/>
        <v>0</v>
      </c>
      <c r="C798" s="112">
        <f>+('Copy &amp; Paste Roster Report Here'!$P795-'Copy &amp; Paste Roster Report Here'!$O795)/30</f>
        <v>0</v>
      </c>
      <c r="D798" s="112">
        <f>+('Copy &amp; Paste Roster Report Here'!$P795-'Copy &amp; Paste Roster Report Here'!$O795)</f>
        <v>0</v>
      </c>
      <c r="E798" s="111">
        <f>'Copy &amp; Paste Roster Report Here'!N795</f>
        <v>0</v>
      </c>
      <c r="F798" s="111" t="str">
        <f t="shared" si="185"/>
        <v>N</v>
      </c>
      <c r="G798" s="111">
        <f>'Copy &amp; Paste Roster Report Here'!R795</f>
        <v>0</v>
      </c>
      <c r="H798" s="113">
        <f t="shared" si="186"/>
        <v>0</v>
      </c>
      <c r="I798" s="112">
        <f>IF(F798="N",$F$5-'Copy &amp; Paste Roster Report Here'!O795,+'Copy &amp; Paste Roster Report Here'!Q795-'Copy &amp; Paste Roster Report Here'!O795)</f>
        <v>0</v>
      </c>
      <c r="J798" s="114">
        <f t="shared" si="187"/>
        <v>0</v>
      </c>
      <c r="K798" s="114">
        <f t="shared" si="188"/>
        <v>0</v>
      </c>
      <c r="L798" s="115">
        <f>'Copy &amp; Paste Roster Report Here'!F795</f>
        <v>0</v>
      </c>
      <c r="M798" s="116">
        <f t="shared" si="189"/>
        <v>0</v>
      </c>
      <c r="N798" s="117">
        <f>IF('Copy &amp; Paste Roster Report Here'!$A795='Analytical Tests'!N$7,IF($F798="Y",+$H798*N$6,0),0)</f>
        <v>0</v>
      </c>
      <c r="O798" s="117">
        <f>IF('Copy &amp; Paste Roster Report Here'!$A795='Analytical Tests'!O$7,IF($F798="Y",+$H798*O$6,0),0)</f>
        <v>0</v>
      </c>
      <c r="P798" s="117">
        <f>IF('Copy &amp; Paste Roster Report Here'!$A795='Analytical Tests'!P$7,IF($F798="Y",+$H798*P$6,0),0)</f>
        <v>0</v>
      </c>
      <c r="Q798" s="117">
        <f>IF('Copy &amp; Paste Roster Report Here'!$A795='Analytical Tests'!Q$7,IF($F798="Y",+$H798*Q$6,0),0)</f>
        <v>0</v>
      </c>
      <c r="R798" s="117">
        <f>IF('Copy &amp; Paste Roster Report Here'!$A795='Analytical Tests'!R$7,IF($F798="Y",+$H798*R$6,0),0)</f>
        <v>0</v>
      </c>
      <c r="S798" s="117">
        <f>IF('Copy &amp; Paste Roster Report Here'!$A795='Analytical Tests'!S$7,IF($F798="Y",+$H798*S$6,0),0)</f>
        <v>0</v>
      </c>
      <c r="T798" s="117">
        <f>IF('Copy &amp; Paste Roster Report Here'!$A795='Analytical Tests'!T$7,IF($F798="Y",+$H798*T$6,0),0)</f>
        <v>0</v>
      </c>
      <c r="U798" s="117">
        <f>IF('Copy &amp; Paste Roster Report Here'!$A795='Analytical Tests'!U$7,IF($F798="Y",+$H798*U$6,0),0)</f>
        <v>0</v>
      </c>
      <c r="V798" s="117">
        <f>IF('Copy &amp; Paste Roster Report Here'!$A795='Analytical Tests'!V$7,IF($F798="Y",+$H798*V$6,0),0)</f>
        <v>0</v>
      </c>
      <c r="W798" s="117">
        <f>IF('Copy &amp; Paste Roster Report Here'!$A795='Analytical Tests'!W$7,IF($F798="Y",+$H798*W$6,0),0)</f>
        <v>0</v>
      </c>
      <c r="X798" s="117">
        <f>IF('Copy &amp; Paste Roster Report Here'!$A795='Analytical Tests'!X$7,IF($F798="Y",+$H798*X$6,0),0)</f>
        <v>0</v>
      </c>
      <c r="Y798" s="117" t="b">
        <f>IF('Copy &amp; Paste Roster Report Here'!$A795='Analytical Tests'!Y$7,IF($F798="N",IF($J798&gt;=$C798,Y$6,+($I798/$D798)*Y$6),0))</f>
        <v>0</v>
      </c>
      <c r="Z798" s="117" t="b">
        <f>IF('Copy &amp; Paste Roster Report Here'!$A795='Analytical Tests'!Z$7,IF($F798="N",IF($J798&gt;=$C798,Z$6,+($I798/$D798)*Z$6),0))</f>
        <v>0</v>
      </c>
      <c r="AA798" s="117" t="b">
        <f>IF('Copy &amp; Paste Roster Report Here'!$A795='Analytical Tests'!AA$7,IF($F798="N",IF($J798&gt;=$C798,AA$6,+($I798/$D798)*AA$6),0))</f>
        <v>0</v>
      </c>
      <c r="AB798" s="117" t="b">
        <f>IF('Copy &amp; Paste Roster Report Here'!$A795='Analytical Tests'!AB$7,IF($F798="N",IF($J798&gt;=$C798,AB$6,+($I798/$D798)*AB$6),0))</f>
        <v>0</v>
      </c>
      <c r="AC798" s="117" t="b">
        <f>IF('Copy &amp; Paste Roster Report Here'!$A795='Analytical Tests'!AC$7,IF($F798="N",IF($J798&gt;=$C798,AC$6,+($I798/$D798)*AC$6),0))</f>
        <v>0</v>
      </c>
      <c r="AD798" s="117" t="b">
        <f>IF('Copy &amp; Paste Roster Report Here'!$A795='Analytical Tests'!AD$7,IF($F798="N",IF($J798&gt;=$C798,AD$6,+($I798/$D798)*AD$6),0))</f>
        <v>0</v>
      </c>
      <c r="AE798" s="117" t="b">
        <f>IF('Copy &amp; Paste Roster Report Here'!$A795='Analytical Tests'!AE$7,IF($F798="N",IF($J798&gt;=$C798,AE$6,+($I798/$D798)*AE$6),0))</f>
        <v>0</v>
      </c>
      <c r="AF798" s="117" t="b">
        <f>IF('Copy &amp; Paste Roster Report Here'!$A795='Analytical Tests'!AF$7,IF($F798="N",IF($J798&gt;=$C798,AF$6,+($I798/$D798)*AF$6),0))</f>
        <v>0</v>
      </c>
      <c r="AG798" s="117" t="b">
        <f>IF('Copy &amp; Paste Roster Report Here'!$A795='Analytical Tests'!AG$7,IF($F798="N",IF($J798&gt;=$C798,AG$6,+($I798/$D798)*AG$6),0))</f>
        <v>0</v>
      </c>
      <c r="AH798" s="117" t="b">
        <f>IF('Copy &amp; Paste Roster Report Here'!$A795='Analytical Tests'!AH$7,IF($F798="N",IF($J798&gt;=$C798,AH$6,+($I798/$D798)*AH$6),0))</f>
        <v>0</v>
      </c>
      <c r="AI798" s="117" t="b">
        <f>IF('Copy &amp; Paste Roster Report Here'!$A795='Analytical Tests'!AI$7,IF($F798="N",IF($J798&gt;=$C798,AI$6,+($I798/$D798)*AI$6),0))</f>
        <v>0</v>
      </c>
      <c r="AJ798" s="79"/>
      <c r="AK798" s="118">
        <f>IF('Copy &amp; Paste Roster Report Here'!$A795=AK$7,IF('Copy &amp; Paste Roster Report Here'!$M795="FT",1,0),0)</f>
        <v>0</v>
      </c>
      <c r="AL798" s="118">
        <f>IF('Copy &amp; Paste Roster Report Here'!$A795=AL$7,IF('Copy &amp; Paste Roster Report Here'!$M795="FT",1,0),0)</f>
        <v>0</v>
      </c>
      <c r="AM798" s="118">
        <f>IF('Copy &amp; Paste Roster Report Here'!$A795=AM$7,IF('Copy &amp; Paste Roster Report Here'!$M795="FT",1,0),0)</f>
        <v>0</v>
      </c>
      <c r="AN798" s="118">
        <f>IF('Copy &amp; Paste Roster Report Here'!$A795=AN$7,IF('Copy &amp; Paste Roster Report Here'!$M795="FT",1,0),0)</f>
        <v>0</v>
      </c>
      <c r="AO798" s="118">
        <f>IF('Copy &amp; Paste Roster Report Here'!$A795=AO$7,IF('Copy &amp; Paste Roster Report Here'!$M795="FT",1,0),0)</f>
        <v>0</v>
      </c>
      <c r="AP798" s="118">
        <f>IF('Copy &amp; Paste Roster Report Here'!$A795=AP$7,IF('Copy &amp; Paste Roster Report Here'!$M795="FT",1,0),0)</f>
        <v>0</v>
      </c>
      <c r="AQ798" s="118">
        <f>IF('Copy &amp; Paste Roster Report Here'!$A795=AQ$7,IF('Copy &amp; Paste Roster Report Here'!$M795="FT",1,0),0)</f>
        <v>0</v>
      </c>
      <c r="AR798" s="118">
        <f>IF('Copy &amp; Paste Roster Report Here'!$A795=AR$7,IF('Copy &amp; Paste Roster Report Here'!$M795="FT",1,0),0)</f>
        <v>0</v>
      </c>
      <c r="AS798" s="118">
        <f>IF('Copy &amp; Paste Roster Report Here'!$A795=AS$7,IF('Copy &amp; Paste Roster Report Here'!$M795="FT",1,0),0)</f>
        <v>0</v>
      </c>
      <c r="AT798" s="118">
        <f>IF('Copy &amp; Paste Roster Report Here'!$A795=AT$7,IF('Copy &amp; Paste Roster Report Here'!$M795="FT",1,0),0)</f>
        <v>0</v>
      </c>
      <c r="AU798" s="118">
        <f>IF('Copy &amp; Paste Roster Report Here'!$A795=AU$7,IF('Copy &amp; Paste Roster Report Here'!$M795="FT",1,0),0)</f>
        <v>0</v>
      </c>
      <c r="AV798" s="73">
        <f t="shared" si="190"/>
        <v>0</v>
      </c>
      <c r="AW798" s="119">
        <f>IF('Copy &amp; Paste Roster Report Here'!$A795=AW$7,IF('Copy &amp; Paste Roster Report Here'!$M795="HT",1,0),0)</f>
        <v>0</v>
      </c>
      <c r="AX798" s="119">
        <f>IF('Copy &amp; Paste Roster Report Here'!$A795=AX$7,IF('Copy &amp; Paste Roster Report Here'!$M795="HT",1,0),0)</f>
        <v>0</v>
      </c>
      <c r="AY798" s="119">
        <f>IF('Copy &amp; Paste Roster Report Here'!$A795=AY$7,IF('Copy &amp; Paste Roster Report Here'!$M795="HT",1,0),0)</f>
        <v>0</v>
      </c>
      <c r="AZ798" s="119">
        <f>IF('Copy &amp; Paste Roster Report Here'!$A795=AZ$7,IF('Copy &amp; Paste Roster Report Here'!$M795="HT",1,0),0)</f>
        <v>0</v>
      </c>
      <c r="BA798" s="119">
        <f>IF('Copy &amp; Paste Roster Report Here'!$A795=BA$7,IF('Copy &amp; Paste Roster Report Here'!$M795="HT",1,0),0)</f>
        <v>0</v>
      </c>
      <c r="BB798" s="119">
        <f>IF('Copy &amp; Paste Roster Report Here'!$A795=BB$7,IF('Copy &amp; Paste Roster Report Here'!$M795="HT",1,0),0)</f>
        <v>0</v>
      </c>
      <c r="BC798" s="119">
        <f>IF('Copy &amp; Paste Roster Report Here'!$A795=BC$7,IF('Copy &amp; Paste Roster Report Here'!$M795="HT",1,0),0)</f>
        <v>0</v>
      </c>
      <c r="BD798" s="119">
        <f>IF('Copy &amp; Paste Roster Report Here'!$A795=BD$7,IF('Copy &amp; Paste Roster Report Here'!$M795="HT",1,0),0)</f>
        <v>0</v>
      </c>
      <c r="BE798" s="119">
        <f>IF('Copy &amp; Paste Roster Report Here'!$A795=BE$7,IF('Copy &amp; Paste Roster Report Here'!$M795="HT",1,0),0)</f>
        <v>0</v>
      </c>
      <c r="BF798" s="119">
        <f>IF('Copy &amp; Paste Roster Report Here'!$A795=BF$7,IF('Copy &amp; Paste Roster Report Here'!$M795="HT",1,0),0)</f>
        <v>0</v>
      </c>
      <c r="BG798" s="119">
        <f>IF('Copy &amp; Paste Roster Report Here'!$A795=BG$7,IF('Copy &amp; Paste Roster Report Here'!$M795="HT",1,0),0)</f>
        <v>0</v>
      </c>
      <c r="BH798" s="73">
        <f t="shared" si="191"/>
        <v>0</v>
      </c>
      <c r="BI798" s="120">
        <f>IF('Copy &amp; Paste Roster Report Here'!$A795=BI$7,IF('Copy &amp; Paste Roster Report Here'!$M795="MT",1,0),0)</f>
        <v>0</v>
      </c>
      <c r="BJ798" s="120">
        <f>IF('Copy &amp; Paste Roster Report Here'!$A795=BJ$7,IF('Copy &amp; Paste Roster Report Here'!$M795="MT",1,0),0)</f>
        <v>0</v>
      </c>
      <c r="BK798" s="120">
        <f>IF('Copy &amp; Paste Roster Report Here'!$A795=BK$7,IF('Copy &amp; Paste Roster Report Here'!$M795="MT",1,0),0)</f>
        <v>0</v>
      </c>
      <c r="BL798" s="120">
        <f>IF('Copy &amp; Paste Roster Report Here'!$A795=BL$7,IF('Copy &amp; Paste Roster Report Here'!$M795="MT",1,0),0)</f>
        <v>0</v>
      </c>
      <c r="BM798" s="120">
        <f>IF('Copy &amp; Paste Roster Report Here'!$A795=BM$7,IF('Copy &amp; Paste Roster Report Here'!$M795="MT",1,0),0)</f>
        <v>0</v>
      </c>
      <c r="BN798" s="120">
        <f>IF('Copy &amp; Paste Roster Report Here'!$A795=BN$7,IF('Copy &amp; Paste Roster Report Here'!$M795="MT",1,0),0)</f>
        <v>0</v>
      </c>
      <c r="BO798" s="120">
        <f>IF('Copy &amp; Paste Roster Report Here'!$A795=BO$7,IF('Copy &amp; Paste Roster Report Here'!$M795="MT",1,0),0)</f>
        <v>0</v>
      </c>
      <c r="BP798" s="120">
        <f>IF('Copy &amp; Paste Roster Report Here'!$A795=BP$7,IF('Copy &amp; Paste Roster Report Here'!$M795="MT",1,0),0)</f>
        <v>0</v>
      </c>
      <c r="BQ798" s="120">
        <f>IF('Copy &amp; Paste Roster Report Here'!$A795=BQ$7,IF('Copy &amp; Paste Roster Report Here'!$M795="MT",1,0),0)</f>
        <v>0</v>
      </c>
      <c r="BR798" s="120">
        <f>IF('Copy &amp; Paste Roster Report Here'!$A795=BR$7,IF('Copy &amp; Paste Roster Report Here'!$M795="MT",1,0),0)</f>
        <v>0</v>
      </c>
      <c r="BS798" s="120">
        <f>IF('Copy &amp; Paste Roster Report Here'!$A795=BS$7,IF('Copy &amp; Paste Roster Report Here'!$M795="MT",1,0),0)</f>
        <v>0</v>
      </c>
      <c r="BT798" s="73">
        <f t="shared" si="192"/>
        <v>0</v>
      </c>
      <c r="BU798" s="121">
        <f>IF('Copy &amp; Paste Roster Report Here'!$A795=BU$7,IF('Copy &amp; Paste Roster Report Here'!$M795="fy",1,0),0)</f>
        <v>0</v>
      </c>
      <c r="BV798" s="121">
        <f>IF('Copy &amp; Paste Roster Report Here'!$A795=BV$7,IF('Copy &amp; Paste Roster Report Here'!$M795="fy",1,0),0)</f>
        <v>0</v>
      </c>
      <c r="BW798" s="121">
        <f>IF('Copy &amp; Paste Roster Report Here'!$A795=BW$7,IF('Copy &amp; Paste Roster Report Here'!$M795="fy",1,0),0)</f>
        <v>0</v>
      </c>
      <c r="BX798" s="121">
        <f>IF('Copy &amp; Paste Roster Report Here'!$A795=BX$7,IF('Copy &amp; Paste Roster Report Here'!$M795="fy",1,0),0)</f>
        <v>0</v>
      </c>
      <c r="BY798" s="121">
        <f>IF('Copy &amp; Paste Roster Report Here'!$A795=BY$7,IF('Copy &amp; Paste Roster Report Here'!$M795="fy",1,0),0)</f>
        <v>0</v>
      </c>
      <c r="BZ798" s="121">
        <f>IF('Copy &amp; Paste Roster Report Here'!$A795=BZ$7,IF('Copy &amp; Paste Roster Report Here'!$M795="fy",1,0),0)</f>
        <v>0</v>
      </c>
      <c r="CA798" s="121">
        <f>IF('Copy &amp; Paste Roster Report Here'!$A795=CA$7,IF('Copy &amp; Paste Roster Report Here'!$M795="fy",1,0),0)</f>
        <v>0</v>
      </c>
      <c r="CB798" s="121">
        <f>IF('Copy &amp; Paste Roster Report Here'!$A795=CB$7,IF('Copy &amp; Paste Roster Report Here'!$M795="fy",1,0),0)</f>
        <v>0</v>
      </c>
      <c r="CC798" s="121">
        <f>IF('Copy &amp; Paste Roster Report Here'!$A795=CC$7,IF('Copy &amp; Paste Roster Report Here'!$M795="fy",1,0),0)</f>
        <v>0</v>
      </c>
      <c r="CD798" s="121">
        <f>IF('Copy &amp; Paste Roster Report Here'!$A795=CD$7,IF('Copy &amp; Paste Roster Report Here'!$M795="fy",1,0),0)</f>
        <v>0</v>
      </c>
      <c r="CE798" s="121">
        <f>IF('Copy &amp; Paste Roster Report Here'!$A795=CE$7,IF('Copy &amp; Paste Roster Report Here'!$M795="fy",1,0),0)</f>
        <v>0</v>
      </c>
      <c r="CF798" s="73">
        <f t="shared" si="193"/>
        <v>0</v>
      </c>
      <c r="CG798" s="122">
        <f>IF('Copy &amp; Paste Roster Report Here'!$A795=CG$7,IF('Copy &amp; Paste Roster Report Here'!$M795="RH",1,0),0)</f>
        <v>0</v>
      </c>
      <c r="CH798" s="122">
        <f>IF('Copy &amp; Paste Roster Report Here'!$A795=CH$7,IF('Copy &amp; Paste Roster Report Here'!$M795="RH",1,0),0)</f>
        <v>0</v>
      </c>
      <c r="CI798" s="122">
        <f>IF('Copy &amp; Paste Roster Report Here'!$A795=CI$7,IF('Copy &amp; Paste Roster Report Here'!$M795="RH",1,0),0)</f>
        <v>0</v>
      </c>
      <c r="CJ798" s="122">
        <f>IF('Copy &amp; Paste Roster Report Here'!$A795=CJ$7,IF('Copy &amp; Paste Roster Report Here'!$M795="RH",1,0),0)</f>
        <v>0</v>
      </c>
      <c r="CK798" s="122">
        <f>IF('Copy &amp; Paste Roster Report Here'!$A795=CK$7,IF('Copy &amp; Paste Roster Report Here'!$M795="RH",1,0),0)</f>
        <v>0</v>
      </c>
      <c r="CL798" s="122">
        <f>IF('Copy &amp; Paste Roster Report Here'!$A795=CL$7,IF('Copy &amp; Paste Roster Report Here'!$M795="RH",1,0),0)</f>
        <v>0</v>
      </c>
      <c r="CM798" s="122">
        <f>IF('Copy &amp; Paste Roster Report Here'!$A795=CM$7,IF('Copy &amp; Paste Roster Report Here'!$M795="RH",1,0),0)</f>
        <v>0</v>
      </c>
      <c r="CN798" s="122">
        <f>IF('Copy &amp; Paste Roster Report Here'!$A795=CN$7,IF('Copy &amp; Paste Roster Report Here'!$M795="RH",1,0),0)</f>
        <v>0</v>
      </c>
      <c r="CO798" s="122">
        <f>IF('Copy &amp; Paste Roster Report Here'!$A795=CO$7,IF('Copy &amp; Paste Roster Report Here'!$M795="RH",1,0),0)</f>
        <v>0</v>
      </c>
      <c r="CP798" s="122">
        <f>IF('Copy &amp; Paste Roster Report Here'!$A795=CP$7,IF('Copy &amp; Paste Roster Report Here'!$M795="RH",1,0),0)</f>
        <v>0</v>
      </c>
      <c r="CQ798" s="122">
        <f>IF('Copy &amp; Paste Roster Report Here'!$A795=CQ$7,IF('Copy &amp; Paste Roster Report Here'!$M795="RH",1,0),0)</f>
        <v>0</v>
      </c>
      <c r="CR798" s="73">
        <f t="shared" si="194"/>
        <v>0</v>
      </c>
      <c r="CS798" s="123">
        <f>IF('Copy &amp; Paste Roster Report Here'!$A795=CS$7,IF('Copy &amp; Paste Roster Report Here'!$M795="QT",1,0),0)</f>
        <v>0</v>
      </c>
      <c r="CT798" s="123">
        <f>IF('Copy &amp; Paste Roster Report Here'!$A795=CT$7,IF('Copy &amp; Paste Roster Report Here'!$M795="QT",1,0),0)</f>
        <v>0</v>
      </c>
      <c r="CU798" s="123">
        <f>IF('Copy &amp; Paste Roster Report Here'!$A795=CU$7,IF('Copy &amp; Paste Roster Report Here'!$M795="QT",1,0),0)</f>
        <v>0</v>
      </c>
      <c r="CV798" s="123">
        <f>IF('Copy &amp; Paste Roster Report Here'!$A795=CV$7,IF('Copy &amp; Paste Roster Report Here'!$M795="QT",1,0),0)</f>
        <v>0</v>
      </c>
      <c r="CW798" s="123">
        <f>IF('Copy &amp; Paste Roster Report Here'!$A795=CW$7,IF('Copy &amp; Paste Roster Report Here'!$M795="QT",1,0),0)</f>
        <v>0</v>
      </c>
      <c r="CX798" s="123">
        <f>IF('Copy &amp; Paste Roster Report Here'!$A795=CX$7,IF('Copy &amp; Paste Roster Report Here'!$M795="QT",1,0),0)</f>
        <v>0</v>
      </c>
      <c r="CY798" s="123">
        <f>IF('Copy &amp; Paste Roster Report Here'!$A795=CY$7,IF('Copy &amp; Paste Roster Report Here'!$M795="QT",1,0),0)</f>
        <v>0</v>
      </c>
      <c r="CZ798" s="123">
        <f>IF('Copy &amp; Paste Roster Report Here'!$A795=CZ$7,IF('Copy &amp; Paste Roster Report Here'!$M795="QT",1,0),0)</f>
        <v>0</v>
      </c>
      <c r="DA798" s="123">
        <f>IF('Copy &amp; Paste Roster Report Here'!$A795=DA$7,IF('Copy &amp; Paste Roster Report Here'!$M795="QT",1,0),0)</f>
        <v>0</v>
      </c>
      <c r="DB798" s="123">
        <f>IF('Copy &amp; Paste Roster Report Here'!$A795=DB$7,IF('Copy &amp; Paste Roster Report Here'!$M795="QT",1,0),0)</f>
        <v>0</v>
      </c>
      <c r="DC798" s="123">
        <f>IF('Copy &amp; Paste Roster Report Here'!$A795=DC$7,IF('Copy &amp; Paste Roster Report Here'!$M795="QT",1,0),0)</f>
        <v>0</v>
      </c>
      <c r="DD798" s="73">
        <f t="shared" si="195"/>
        <v>0</v>
      </c>
      <c r="DE798" s="124">
        <f>IF('Copy &amp; Paste Roster Report Here'!$A795=DE$7,IF('Copy &amp; Paste Roster Report Here'!$M795="xxxxxxxxxxx",1,0),0)</f>
        <v>0</v>
      </c>
      <c r="DF798" s="124">
        <f>IF('Copy &amp; Paste Roster Report Here'!$A795=DF$7,IF('Copy &amp; Paste Roster Report Here'!$M795="xxxxxxxxxxx",1,0),0)</f>
        <v>0</v>
      </c>
      <c r="DG798" s="124">
        <f>IF('Copy &amp; Paste Roster Report Here'!$A795=DG$7,IF('Copy &amp; Paste Roster Report Here'!$M795="xxxxxxxxxxx",1,0),0)</f>
        <v>0</v>
      </c>
      <c r="DH798" s="124">
        <f>IF('Copy &amp; Paste Roster Report Here'!$A795=DH$7,IF('Copy &amp; Paste Roster Report Here'!$M795="xxxxxxxxxxx",1,0),0)</f>
        <v>0</v>
      </c>
      <c r="DI798" s="124">
        <f>IF('Copy &amp; Paste Roster Report Here'!$A795=DI$7,IF('Copy &amp; Paste Roster Report Here'!$M795="xxxxxxxxxxx",1,0),0)</f>
        <v>0</v>
      </c>
      <c r="DJ798" s="124">
        <f>IF('Copy &amp; Paste Roster Report Here'!$A795=DJ$7,IF('Copy &amp; Paste Roster Report Here'!$M795="xxxxxxxxxxx",1,0),0)</f>
        <v>0</v>
      </c>
      <c r="DK798" s="124">
        <f>IF('Copy &amp; Paste Roster Report Here'!$A795=DK$7,IF('Copy &amp; Paste Roster Report Here'!$M795="xxxxxxxxxxx",1,0),0)</f>
        <v>0</v>
      </c>
      <c r="DL798" s="124">
        <f>IF('Copy &amp; Paste Roster Report Here'!$A795=DL$7,IF('Copy &amp; Paste Roster Report Here'!$M795="xxxxxxxxxxx",1,0),0)</f>
        <v>0</v>
      </c>
      <c r="DM798" s="124">
        <f>IF('Copy &amp; Paste Roster Report Here'!$A795=DM$7,IF('Copy &amp; Paste Roster Report Here'!$M795="xxxxxxxxxxx",1,0),0)</f>
        <v>0</v>
      </c>
      <c r="DN798" s="124">
        <f>IF('Copy &amp; Paste Roster Report Here'!$A795=DN$7,IF('Copy &amp; Paste Roster Report Here'!$M795="xxxxxxxxxxx",1,0),0)</f>
        <v>0</v>
      </c>
      <c r="DO798" s="124">
        <f>IF('Copy &amp; Paste Roster Report Here'!$A795=DO$7,IF('Copy &amp; Paste Roster Report Here'!$M795="xxxxxxxxxxx",1,0),0)</f>
        <v>0</v>
      </c>
      <c r="DP798" s="125">
        <f t="shared" si="196"/>
        <v>0</v>
      </c>
      <c r="DQ798" s="126">
        <f t="shared" si="197"/>
        <v>0</v>
      </c>
    </row>
    <row r="799" spans="1:121" x14ac:dyDescent="0.25">
      <c r="A799" s="111">
        <f t="shared" si="183"/>
        <v>0</v>
      </c>
      <c r="B799" s="111">
        <f t="shared" si="184"/>
        <v>0</v>
      </c>
      <c r="C799" s="112">
        <f>+('Copy &amp; Paste Roster Report Here'!$P796-'Copy &amp; Paste Roster Report Here'!$O796)/30</f>
        <v>0</v>
      </c>
      <c r="D799" s="112">
        <f>+('Copy &amp; Paste Roster Report Here'!$P796-'Copy &amp; Paste Roster Report Here'!$O796)</f>
        <v>0</v>
      </c>
      <c r="E799" s="111">
        <f>'Copy &amp; Paste Roster Report Here'!N796</f>
        <v>0</v>
      </c>
      <c r="F799" s="111" t="str">
        <f t="shared" si="185"/>
        <v>N</v>
      </c>
      <c r="G799" s="111">
        <f>'Copy &amp; Paste Roster Report Here'!R796</f>
        <v>0</v>
      </c>
      <c r="H799" s="113">
        <f t="shared" si="186"/>
        <v>0</v>
      </c>
      <c r="I799" s="112">
        <f>IF(F799="N",$F$5-'Copy &amp; Paste Roster Report Here'!O796,+'Copy &amp; Paste Roster Report Here'!Q796-'Copy &amp; Paste Roster Report Here'!O796)</f>
        <v>0</v>
      </c>
      <c r="J799" s="114">
        <f t="shared" si="187"/>
        <v>0</v>
      </c>
      <c r="K799" s="114">
        <f t="shared" si="188"/>
        <v>0</v>
      </c>
      <c r="L799" s="115">
        <f>'Copy &amp; Paste Roster Report Here'!F796</f>
        <v>0</v>
      </c>
      <c r="M799" s="116">
        <f t="shared" si="189"/>
        <v>0</v>
      </c>
      <c r="N799" s="117">
        <f>IF('Copy &amp; Paste Roster Report Here'!$A796='Analytical Tests'!N$7,IF($F799="Y",+$H799*N$6,0),0)</f>
        <v>0</v>
      </c>
      <c r="O799" s="117">
        <f>IF('Copy &amp; Paste Roster Report Here'!$A796='Analytical Tests'!O$7,IF($F799="Y",+$H799*O$6,0),0)</f>
        <v>0</v>
      </c>
      <c r="P799" s="117">
        <f>IF('Copy &amp; Paste Roster Report Here'!$A796='Analytical Tests'!P$7,IF($F799="Y",+$H799*P$6,0),0)</f>
        <v>0</v>
      </c>
      <c r="Q799" s="117">
        <f>IF('Copy &amp; Paste Roster Report Here'!$A796='Analytical Tests'!Q$7,IF($F799="Y",+$H799*Q$6,0),0)</f>
        <v>0</v>
      </c>
      <c r="R799" s="117">
        <f>IF('Copy &amp; Paste Roster Report Here'!$A796='Analytical Tests'!R$7,IF($F799="Y",+$H799*R$6,0),0)</f>
        <v>0</v>
      </c>
      <c r="S799" s="117">
        <f>IF('Copy &amp; Paste Roster Report Here'!$A796='Analytical Tests'!S$7,IF($F799="Y",+$H799*S$6,0),0)</f>
        <v>0</v>
      </c>
      <c r="T799" s="117">
        <f>IF('Copy &amp; Paste Roster Report Here'!$A796='Analytical Tests'!T$7,IF($F799="Y",+$H799*T$6,0),0)</f>
        <v>0</v>
      </c>
      <c r="U799" s="117">
        <f>IF('Copy &amp; Paste Roster Report Here'!$A796='Analytical Tests'!U$7,IF($F799="Y",+$H799*U$6,0),0)</f>
        <v>0</v>
      </c>
      <c r="V799" s="117">
        <f>IF('Copy &amp; Paste Roster Report Here'!$A796='Analytical Tests'!V$7,IF($F799="Y",+$H799*V$6,0),0)</f>
        <v>0</v>
      </c>
      <c r="W799" s="117">
        <f>IF('Copy &amp; Paste Roster Report Here'!$A796='Analytical Tests'!W$7,IF($F799="Y",+$H799*W$6,0),0)</f>
        <v>0</v>
      </c>
      <c r="X799" s="117">
        <f>IF('Copy &amp; Paste Roster Report Here'!$A796='Analytical Tests'!X$7,IF($F799="Y",+$H799*X$6,0),0)</f>
        <v>0</v>
      </c>
      <c r="Y799" s="117" t="b">
        <f>IF('Copy &amp; Paste Roster Report Here'!$A796='Analytical Tests'!Y$7,IF($F799="N",IF($J799&gt;=$C799,Y$6,+($I799/$D799)*Y$6),0))</f>
        <v>0</v>
      </c>
      <c r="Z799" s="117" t="b">
        <f>IF('Copy &amp; Paste Roster Report Here'!$A796='Analytical Tests'!Z$7,IF($F799="N",IF($J799&gt;=$C799,Z$6,+($I799/$D799)*Z$6),0))</f>
        <v>0</v>
      </c>
      <c r="AA799" s="117" t="b">
        <f>IF('Copy &amp; Paste Roster Report Here'!$A796='Analytical Tests'!AA$7,IF($F799="N",IF($J799&gt;=$C799,AA$6,+($I799/$D799)*AA$6),0))</f>
        <v>0</v>
      </c>
      <c r="AB799" s="117" t="b">
        <f>IF('Copy &amp; Paste Roster Report Here'!$A796='Analytical Tests'!AB$7,IF($F799="N",IF($J799&gt;=$C799,AB$6,+($I799/$D799)*AB$6),0))</f>
        <v>0</v>
      </c>
      <c r="AC799" s="117" t="b">
        <f>IF('Copy &amp; Paste Roster Report Here'!$A796='Analytical Tests'!AC$7,IF($F799="N",IF($J799&gt;=$C799,AC$6,+($I799/$D799)*AC$6),0))</f>
        <v>0</v>
      </c>
      <c r="AD799" s="117" t="b">
        <f>IF('Copy &amp; Paste Roster Report Here'!$A796='Analytical Tests'!AD$7,IF($F799="N",IF($J799&gt;=$C799,AD$6,+($I799/$D799)*AD$6),0))</f>
        <v>0</v>
      </c>
      <c r="AE799" s="117" t="b">
        <f>IF('Copy &amp; Paste Roster Report Here'!$A796='Analytical Tests'!AE$7,IF($F799="N",IF($J799&gt;=$C799,AE$6,+($I799/$D799)*AE$6),0))</f>
        <v>0</v>
      </c>
      <c r="AF799" s="117" t="b">
        <f>IF('Copy &amp; Paste Roster Report Here'!$A796='Analytical Tests'!AF$7,IF($F799="N",IF($J799&gt;=$C799,AF$6,+($I799/$D799)*AF$6),0))</f>
        <v>0</v>
      </c>
      <c r="AG799" s="117" t="b">
        <f>IF('Copy &amp; Paste Roster Report Here'!$A796='Analytical Tests'!AG$7,IF($F799="N",IF($J799&gt;=$C799,AG$6,+($I799/$D799)*AG$6),0))</f>
        <v>0</v>
      </c>
      <c r="AH799" s="117" t="b">
        <f>IF('Copy &amp; Paste Roster Report Here'!$A796='Analytical Tests'!AH$7,IF($F799="N",IF($J799&gt;=$C799,AH$6,+($I799/$D799)*AH$6),0))</f>
        <v>0</v>
      </c>
      <c r="AI799" s="117" t="b">
        <f>IF('Copy &amp; Paste Roster Report Here'!$A796='Analytical Tests'!AI$7,IF($F799="N",IF($J799&gt;=$C799,AI$6,+($I799/$D799)*AI$6),0))</f>
        <v>0</v>
      </c>
      <c r="AJ799" s="79"/>
      <c r="AK799" s="118">
        <f>IF('Copy &amp; Paste Roster Report Here'!$A796=AK$7,IF('Copy &amp; Paste Roster Report Here'!$M796="FT",1,0),0)</f>
        <v>0</v>
      </c>
      <c r="AL799" s="118">
        <f>IF('Copy &amp; Paste Roster Report Here'!$A796=AL$7,IF('Copy &amp; Paste Roster Report Here'!$M796="FT",1,0),0)</f>
        <v>0</v>
      </c>
      <c r="AM799" s="118">
        <f>IF('Copy &amp; Paste Roster Report Here'!$A796=AM$7,IF('Copy &amp; Paste Roster Report Here'!$M796="FT",1,0),0)</f>
        <v>0</v>
      </c>
      <c r="AN799" s="118">
        <f>IF('Copy &amp; Paste Roster Report Here'!$A796=AN$7,IF('Copy &amp; Paste Roster Report Here'!$M796="FT",1,0),0)</f>
        <v>0</v>
      </c>
      <c r="AO799" s="118">
        <f>IF('Copy &amp; Paste Roster Report Here'!$A796=AO$7,IF('Copy &amp; Paste Roster Report Here'!$M796="FT",1,0),0)</f>
        <v>0</v>
      </c>
      <c r="AP799" s="118">
        <f>IF('Copy &amp; Paste Roster Report Here'!$A796=AP$7,IF('Copy &amp; Paste Roster Report Here'!$M796="FT",1,0),0)</f>
        <v>0</v>
      </c>
      <c r="AQ799" s="118">
        <f>IF('Copy &amp; Paste Roster Report Here'!$A796=AQ$7,IF('Copy &amp; Paste Roster Report Here'!$M796="FT",1,0),0)</f>
        <v>0</v>
      </c>
      <c r="AR799" s="118">
        <f>IF('Copy &amp; Paste Roster Report Here'!$A796=AR$7,IF('Copy &amp; Paste Roster Report Here'!$M796="FT",1,0),0)</f>
        <v>0</v>
      </c>
      <c r="AS799" s="118">
        <f>IF('Copy &amp; Paste Roster Report Here'!$A796=AS$7,IF('Copy &amp; Paste Roster Report Here'!$M796="FT",1,0),0)</f>
        <v>0</v>
      </c>
      <c r="AT799" s="118">
        <f>IF('Copy &amp; Paste Roster Report Here'!$A796=AT$7,IF('Copy &amp; Paste Roster Report Here'!$M796="FT",1,0),0)</f>
        <v>0</v>
      </c>
      <c r="AU799" s="118">
        <f>IF('Copy &amp; Paste Roster Report Here'!$A796=AU$7,IF('Copy &amp; Paste Roster Report Here'!$M796="FT",1,0),0)</f>
        <v>0</v>
      </c>
      <c r="AV799" s="73">
        <f t="shared" si="190"/>
        <v>0</v>
      </c>
      <c r="AW799" s="119">
        <f>IF('Copy &amp; Paste Roster Report Here'!$A796=AW$7,IF('Copy &amp; Paste Roster Report Here'!$M796="HT",1,0),0)</f>
        <v>0</v>
      </c>
      <c r="AX799" s="119">
        <f>IF('Copy &amp; Paste Roster Report Here'!$A796=AX$7,IF('Copy &amp; Paste Roster Report Here'!$M796="HT",1,0),0)</f>
        <v>0</v>
      </c>
      <c r="AY799" s="119">
        <f>IF('Copy &amp; Paste Roster Report Here'!$A796=AY$7,IF('Copy &amp; Paste Roster Report Here'!$M796="HT",1,0),0)</f>
        <v>0</v>
      </c>
      <c r="AZ799" s="119">
        <f>IF('Copy &amp; Paste Roster Report Here'!$A796=AZ$7,IF('Copy &amp; Paste Roster Report Here'!$M796="HT",1,0),0)</f>
        <v>0</v>
      </c>
      <c r="BA799" s="119">
        <f>IF('Copy &amp; Paste Roster Report Here'!$A796=BA$7,IF('Copy &amp; Paste Roster Report Here'!$M796="HT",1,0),0)</f>
        <v>0</v>
      </c>
      <c r="BB799" s="119">
        <f>IF('Copy &amp; Paste Roster Report Here'!$A796=BB$7,IF('Copy &amp; Paste Roster Report Here'!$M796="HT",1,0),0)</f>
        <v>0</v>
      </c>
      <c r="BC799" s="119">
        <f>IF('Copy &amp; Paste Roster Report Here'!$A796=BC$7,IF('Copy &amp; Paste Roster Report Here'!$M796="HT",1,0),0)</f>
        <v>0</v>
      </c>
      <c r="BD799" s="119">
        <f>IF('Copy &amp; Paste Roster Report Here'!$A796=BD$7,IF('Copy &amp; Paste Roster Report Here'!$M796="HT",1,0),0)</f>
        <v>0</v>
      </c>
      <c r="BE799" s="119">
        <f>IF('Copy &amp; Paste Roster Report Here'!$A796=BE$7,IF('Copy &amp; Paste Roster Report Here'!$M796="HT",1,0),0)</f>
        <v>0</v>
      </c>
      <c r="BF799" s="119">
        <f>IF('Copy &amp; Paste Roster Report Here'!$A796=BF$7,IF('Copy &amp; Paste Roster Report Here'!$M796="HT",1,0),0)</f>
        <v>0</v>
      </c>
      <c r="BG799" s="119">
        <f>IF('Copy &amp; Paste Roster Report Here'!$A796=BG$7,IF('Copy &amp; Paste Roster Report Here'!$M796="HT",1,0),0)</f>
        <v>0</v>
      </c>
      <c r="BH799" s="73">
        <f t="shared" si="191"/>
        <v>0</v>
      </c>
      <c r="BI799" s="120">
        <f>IF('Copy &amp; Paste Roster Report Here'!$A796=BI$7,IF('Copy &amp; Paste Roster Report Here'!$M796="MT",1,0),0)</f>
        <v>0</v>
      </c>
      <c r="BJ799" s="120">
        <f>IF('Copy &amp; Paste Roster Report Here'!$A796=BJ$7,IF('Copy &amp; Paste Roster Report Here'!$M796="MT",1,0),0)</f>
        <v>0</v>
      </c>
      <c r="BK799" s="120">
        <f>IF('Copy &amp; Paste Roster Report Here'!$A796=BK$7,IF('Copy &amp; Paste Roster Report Here'!$M796="MT",1,0),0)</f>
        <v>0</v>
      </c>
      <c r="BL799" s="120">
        <f>IF('Copy &amp; Paste Roster Report Here'!$A796=BL$7,IF('Copy &amp; Paste Roster Report Here'!$M796="MT",1,0),0)</f>
        <v>0</v>
      </c>
      <c r="BM799" s="120">
        <f>IF('Copy &amp; Paste Roster Report Here'!$A796=BM$7,IF('Copy &amp; Paste Roster Report Here'!$M796="MT",1,0),0)</f>
        <v>0</v>
      </c>
      <c r="BN799" s="120">
        <f>IF('Copy &amp; Paste Roster Report Here'!$A796=BN$7,IF('Copy &amp; Paste Roster Report Here'!$M796="MT",1,0),0)</f>
        <v>0</v>
      </c>
      <c r="BO799" s="120">
        <f>IF('Copy &amp; Paste Roster Report Here'!$A796=BO$7,IF('Copy &amp; Paste Roster Report Here'!$M796="MT",1,0),0)</f>
        <v>0</v>
      </c>
      <c r="BP799" s="120">
        <f>IF('Copy &amp; Paste Roster Report Here'!$A796=BP$7,IF('Copy &amp; Paste Roster Report Here'!$M796="MT",1,0),0)</f>
        <v>0</v>
      </c>
      <c r="BQ799" s="120">
        <f>IF('Copy &amp; Paste Roster Report Here'!$A796=BQ$7,IF('Copy &amp; Paste Roster Report Here'!$M796="MT",1,0),0)</f>
        <v>0</v>
      </c>
      <c r="BR799" s="120">
        <f>IF('Copy &amp; Paste Roster Report Here'!$A796=BR$7,IF('Copy &amp; Paste Roster Report Here'!$M796="MT",1,0),0)</f>
        <v>0</v>
      </c>
      <c r="BS799" s="120">
        <f>IF('Copy &amp; Paste Roster Report Here'!$A796=BS$7,IF('Copy &amp; Paste Roster Report Here'!$M796="MT",1,0),0)</f>
        <v>0</v>
      </c>
      <c r="BT799" s="73">
        <f t="shared" si="192"/>
        <v>0</v>
      </c>
      <c r="BU799" s="121">
        <f>IF('Copy &amp; Paste Roster Report Here'!$A796=BU$7,IF('Copy &amp; Paste Roster Report Here'!$M796="fy",1,0),0)</f>
        <v>0</v>
      </c>
      <c r="BV799" s="121">
        <f>IF('Copy &amp; Paste Roster Report Here'!$A796=BV$7,IF('Copy &amp; Paste Roster Report Here'!$M796="fy",1,0),0)</f>
        <v>0</v>
      </c>
      <c r="BW799" s="121">
        <f>IF('Copy &amp; Paste Roster Report Here'!$A796=BW$7,IF('Copy &amp; Paste Roster Report Here'!$M796="fy",1,0),0)</f>
        <v>0</v>
      </c>
      <c r="BX799" s="121">
        <f>IF('Copy &amp; Paste Roster Report Here'!$A796=BX$7,IF('Copy &amp; Paste Roster Report Here'!$M796="fy",1,0),0)</f>
        <v>0</v>
      </c>
      <c r="BY799" s="121">
        <f>IF('Copy &amp; Paste Roster Report Here'!$A796=BY$7,IF('Copy &amp; Paste Roster Report Here'!$M796="fy",1,0),0)</f>
        <v>0</v>
      </c>
      <c r="BZ799" s="121">
        <f>IF('Copy &amp; Paste Roster Report Here'!$A796=BZ$7,IF('Copy &amp; Paste Roster Report Here'!$M796="fy",1,0),0)</f>
        <v>0</v>
      </c>
      <c r="CA799" s="121">
        <f>IF('Copy &amp; Paste Roster Report Here'!$A796=CA$7,IF('Copy &amp; Paste Roster Report Here'!$M796="fy",1,0),0)</f>
        <v>0</v>
      </c>
      <c r="CB799" s="121">
        <f>IF('Copy &amp; Paste Roster Report Here'!$A796=CB$7,IF('Copy &amp; Paste Roster Report Here'!$M796="fy",1,0),0)</f>
        <v>0</v>
      </c>
      <c r="CC799" s="121">
        <f>IF('Copy &amp; Paste Roster Report Here'!$A796=CC$7,IF('Copy &amp; Paste Roster Report Here'!$M796="fy",1,0),0)</f>
        <v>0</v>
      </c>
      <c r="CD799" s="121">
        <f>IF('Copy &amp; Paste Roster Report Here'!$A796=CD$7,IF('Copy &amp; Paste Roster Report Here'!$M796="fy",1,0),0)</f>
        <v>0</v>
      </c>
      <c r="CE799" s="121">
        <f>IF('Copy &amp; Paste Roster Report Here'!$A796=CE$7,IF('Copy &amp; Paste Roster Report Here'!$M796="fy",1,0),0)</f>
        <v>0</v>
      </c>
      <c r="CF799" s="73">
        <f t="shared" si="193"/>
        <v>0</v>
      </c>
      <c r="CG799" s="122">
        <f>IF('Copy &amp; Paste Roster Report Here'!$A796=CG$7,IF('Copy &amp; Paste Roster Report Here'!$M796="RH",1,0),0)</f>
        <v>0</v>
      </c>
      <c r="CH799" s="122">
        <f>IF('Copy &amp; Paste Roster Report Here'!$A796=CH$7,IF('Copy &amp; Paste Roster Report Here'!$M796="RH",1,0),0)</f>
        <v>0</v>
      </c>
      <c r="CI799" s="122">
        <f>IF('Copy &amp; Paste Roster Report Here'!$A796=CI$7,IF('Copy &amp; Paste Roster Report Here'!$M796="RH",1,0),0)</f>
        <v>0</v>
      </c>
      <c r="CJ799" s="122">
        <f>IF('Copy &amp; Paste Roster Report Here'!$A796=CJ$7,IF('Copy &amp; Paste Roster Report Here'!$M796="RH",1,0),0)</f>
        <v>0</v>
      </c>
      <c r="CK799" s="122">
        <f>IF('Copy &amp; Paste Roster Report Here'!$A796=CK$7,IF('Copy &amp; Paste Roster Report Here'!$M796="RH",1,0),0)</f>
        <v>0</v>
      </c>
      <c r="CL799" s="122">
        <f>IF('Copy &amp; Paste Roster Report Here'!$A796=CL$7,IF('Copy &amp; Paste Roster Report Here'!$M796="RH",1,0),0)</f>
        <v>0</v>
      </c>
      <c r="CM799" s="122">
        <f>IF('Copy &amp; Paste Roster Report Here'!$A796=CM$7,IF('Copy &amp; Paste Roster Report Here'!$M796="RH",1,0),0)</f>
        <v>0</v>
      </c>
      <c r="CN799" s="122">
        <f>IF('Copy &amp; Paste Roster Report Here'!$A796=CN$7,IF('Copy &amp; Paste Roster Report Here'!$M796="RH",1,0),0)</f>
        <v>0</v>
      </c>
      <c r="CO799" s="122">
        <f>IF('Copy &amp; Paste Roster Report Here'!$A796=CO$7,IF('Copy &amp; Paste Roster Report Here'!$M796="RH",1,0),0)</f>
        <v>0</v>
      </c>
      <c r="CP799" s="122">
        <f>IF('Copy &amp; Paste Roster Report Here'!$A796=CP$7,IF('Copy &amp; Paste Roster Report Here'!$M796="RH",1,0),0)</f>
        <v>0</v>
      </c>
      <c r="CQ799" s="122">
        <f>IF('Copy &amp; Paste Roster Report Here'!$A796=CQ$7,IF('Copy &amp; Paste Roster Report Here'!$M796="RH",1,0),0)</f>
        <v>0</v>
      </c>
      <c r="CR799" s="73">
        <f t="shared" si="194"/>
        <v>0</v>
      </c>
      <c r="CS799" s="123">
        <f>IF('Copy &amp; Paste Roster Report Here'!$A796=CS$7,IF('Copy &amp; Paste Roster Report Here'!$M796="QT",1,0),0)</f>
        <v>0</v>
      </c>
      <c r="CT799" s="123">
        <f>IF('Copy &amp; Paste Roster Report Here'!$A796=CT$7,IF('Copy &amp; Paste Roster Report Here'!$M796="QT",1,0),0)</f>
        <v>0</v>
      </c>
      <c r="CU799" s="123">
        <f>IF('Copy &amp; Paste Roster Report Here'!$A796=CU$7,IF('Copy &amp; Paste Roster Report Here'!$M796="QT",1,0),0)</f>
        <v>0</v>
      </c>
      <c r="CV799" s="123">
        <f>IF('Copy &amp; Paste Roster Report Here'!$A796=CV$7,IF('Copy &amp; Paste Roster Report Here'!$M796="QT",1,0),0)</f>
        <v>0</v>
      </c>
      <c r="CW799" s="123">
        <f>IF('Copy &amp; Paste Roster Report Here'!$A796=CW$7,IF('Copy &amp; Paste Roster Report Here'!$M796="QT",1,0),0)</f>
        <v>0</v>
      </c>
      <c r="CX799" s="123">
        <f>IF('Copy &amp; Paste Roster Report Here'!$A796=CX$7,IF('Copy &amp; Paste Roster Report Here'!$M796="QT",1,0),0)</f>
        <v>0</v>
      </c>
      <c r="CY799" s="123">
        <f>IF('Copy &amp; Paste Roster Report Here'!$A796=CY$7,IF('Copy &amp; Paste Roster Report Here'!$M796="QT",1,0),0)</f>
        <v>0</v>
      </c>
      <c r="CZ799" s="123">
        <f>IF('Copy &amp; Paste Roster Report Here'!$A796=CZ$7,IF('Copy &amp; Paste Roster Report Here'!$M796="QT",1,0),0)</f>
        <v>0</v>
      </c>
      <c r="DA799" s="123">
        <f>IF('Copy &amp; Paste Roster Report Here'!$A796=DA$7,IF('Copy &amp; Paste Roster Report Here'!$M796="QT",1,0),0)</f>
        <v>0</v>
      </c>
      <c r="DB799" s="123">
        <f>IF('Copy &amp; Paste Roster Report Here'!$A796=DB$7,IF('Copy &amp; Paste Roster Report Here'!$M796="QT",1,0),0)</f>
        <v>0</v>
      </c>
      <c r="DC799" s="123">
        <f>IF('Copy &amp; Paste Roster Report Here'!$A796=DC$7,IF('Copy &amp; Paste Roster Report Here'!$M796="QT",1,0),0)</f>
        <v>0</v>
      </c>
      <c r="DD799" s="73">
        <f t="shared" si="195"/>
        <v>0</v>
      </c>
      <c r="DE799" s="124">
        <f>IF('Copy &amp; Paste Roster Report Here'!$A796=DE$7,IF('Copy &amp; Paste Roster Report Here'!$M796="xxxxxxxxxxx",1,0),0)</f>
        <v>0</v>
      </c>
      <c r="DF799" s="124">
        <f>IF('Copy &amp; Paste Roster Report Here'!$A796=DF$7,IF('Copy &amp; Paste Roster Report Here'!$M796="xxxxxxxxxxx",1,0),0)</f>
        <v>0</v>
      </c>
      <c r="DG799" s="124">
        <f>IF('Copy &amp; Paste Roster Report Here'!$A796=DG$7,IF('Copy &amp; Paste Roster Report Here'!$M796="xxxxxxxxxxx",1,0),0)</f>
        <v>0</v>
      </c>
      <c r="DH799" s="124">
        <f>IF('Copy &amp; Paste Roster Report Here'!$A796=DH$7,IF('Copy &amp; Paste Roster Report Here'!$M796="xxxxxxxxxxx",1,0),0)</f>
        <v>0</v>
      </c>
      <c r="DI799" s="124">
        <f>IF('Copy &amp; Paste Roster Report Here'!$A796=DI$7,IF('Copy &amp; Paste Roster Report Here'!$M796="xxxxxxxxxxx",1,0),0)</f>
        <v>0</v>
      </c>
      <c r="DJ799" s="124">
        <f>IF('Copy &amp; Paste Roster Report Here'!$A796=DJ$7,IF('Copy &amp; Paste Roster Report Here'!$M796="xxxxxxxxxxx",1,0),0)</f>
        <v>0</v>
      </c>
      <c r="DK799" s="124">
        <f>IF('Copy &amp; Paste Roster Report Here'!$A796=DK$7,IF('Copy &amp; Paste Roster Report Here'!$M796="xxxxxxxxxxx",1,0),0)</f>
        <v>0</v>
      </c>
      <c r="DL799" s="124">
        <f>IF('Copy &amp; Paste Roster Report Here'!$A796=DL$7,IF('Copy &amp; Paste Roster Report Here'!$M796="xxxxxxxxxxx",1,0),0)</f>
        <v>0</v>
      </c>
      <c r="DM799" s="124">
        <f>IF('Copy &amp; Paste Roster Report Here'!$A796=DM$7,IF('Copy &amp; Paste Roster Report Here'!$M796="xxxxxxxxxxx",1,0),0)</f>
        <v>0</v>
      </c>
      <c r="DN799" s="124">
        <f>IF('Copy &amp; Paste Roster Report Here'!$A796=DN$7,IF('Copy &amp; Paste Roster Report Here'!$M796="xxxxxxxxxxx",1,0),0)</f>
        <v>0</v>
      </c>
      <c r="DO799" s="124">
        <f>IF('Copy &amp; Paste Roster Report Here'!$A796=DO$7,IF('Copy &amp; Paste Roster Report Here'!$M796="xxxxxxxxxxx",1,0),0)</f>
        <v>0</v>
      </c>
      <c r="DP799" s="125">
        <f t="shared" si="196"/>
        <v>0</v>
      </c>
      <c r="DQ799" s="126">
        <f t="shared" si="197"/>
        <v>0</v>
      </c>
    </row>
    <row r="800" spans="1:121" x14ac:dyDescent="0.25">
      <c r="A800" s="111">
        <f t="shared" si="183"/>
        <v>0</v>
      </c>
      <c r="B800" s="111">
        <f t="shared" si="184"/>
        <v>0</v>
      </c>
      <c r="C800" s="112">
        <f>+('Copy &amp; Paste Roster Report Here'!$P797-'Copy &amp; Paste Roster Report Here'!$O797)/30</f>
        <v>0</v>
      </c>
      <c r="D800" s="112">
        <f>+('Copy &amp; Paste Roster Report Here'!$P797-'Copy &amp; Paste Roster Report Here'!$O797)</f>
        <v>0</v>
      </c>
      <c r="E800" s="111">
        <f>'Copy &amp; Paste Roster Report Here'!N797</f>
        <v>0</v>
      </c>
      <c r="F800" s="111" t="str">
        <f t="shared" si="185"/>
        <v>N</v>
      </c>
      <c r="G800" s="111">
        <f>'Copy &amp; Paste Roster Report Here'!R797</f>
        <v>0</v>
      </c>
      <c r="H800" s="113">
        <f t="shared" si="186"/>
        <v>0</v>
      </c>
      <c r="I800" s="112">
        <f>IF(F800="N",$F$5-'Copy &amp; Paste Roster Report Here'!O797,+'Copy &amp; Paste Roster Report Here'!Q797-'Copy &amp; Paste Roster Report Here'!O797)</f>
        <v>0</v>
      </c>
      <c r="J800" s="114">
        <f t="shared" si="187"/>
        <v>0</v>
      </c>
      <c r="K800" s="114">
        <f t="shared" si="188"/>
        <v>0</v>
      </c>
      <c r="L800" s="115">
        <f>'Copy &amp; Paste Roster Report Here'!F797</f>
        <v>0</v>
      </c>
      <c r="M800" s="116">
        <f t="shared" si="189"/>
        <v>0</v>
      </c>
      <c r="N800" s="117">
        <f>IF('Copy &amp; Paste Roster Report Here'!$A797='Analytical Tests'!N$7,IF($F800="Y",+$H800*N$6,0),0)</f>
        <v>0</v>
      </c>
      <c r="O800" s="117">
        <f>IF('Copy &amp; Paste Roster Report Here'!$A797='Analytical Tests'!O$7,IF($F800="Y",+$H800*O$6,0),0)</f>
        <v>0</v>
      </c>
      <c r="P800" s="117">
        <f>IF('Copy &amp; Paste Roster Report Here'!$A797='Analytical Tests'!P$7,IF($F800="Y",+$H800*P$6,0),0)</f>
        <v>0</v>
      </c>
      <c r="Q800" s="117">
        <f>IF('Copy &amp; Paste Roster Report Here'!$A797='Analytical Tests'!Q$7,IF($F800="Y",+$H800*Q$6,0),0)</f>
        <v>0</v>
      </c>
      <c r="R800" s="117">
        <f>IF('Copy &amp; Paste Roster Report Here'!$A797='Analytical Tests'!R$7,IF($F800="Y",+$H800*R$6,0),0)</f>
        <v>0</v>
      </c>
      <c r="S800" s="117">
        <f>IF('Copy &amp; Paste Roster Report Here'!$A797='Analytical Tests'!S$7,IF($F800="Y",+$H800*S$6,0),0)</f>
        <v>0</v>
      </c>
      <c r="T800" s="117">
        <f>IF('Copy &amp; Paste Roster Report Here'!$A797='Analytical Tests'!T$7,IF($F800="Y",+$H800*T$6,0),0)</f>
        <v>0</v>
      </c>
      <c r="U800" s="117">
        <f>IF('Copy &amp; Paste Roster Report Here'!$A797='Analytical Tests'!U$7,IF($F800="Y",+$H800*U$6,0),0)</f>
        <v>0</v>
      </c>
      <c r="V800" s="117">
        <f>IF('Copy &amp; Paste Roster Report Here'!$A797='Analytical Tests'!V$7,IF($F800="Y",+$H800*V$6,0),0)</f>
        <v>0</v>
      </c>
      <c r="W800" s="117">
        <f>IF('Copy &amp; Paste Roster Report Here'!$A797='Analytical Tests'!W$7,IF($F800="Y",+$H800*W$6,0),0)</f>
        <v>0</v>
      </c>
      <c r="X800" s="117">
        <f>IF('Copy &amp; Paste Roster Report Here'!$A797='Analytical Tests'!X$7,IF($F800="Y",+$H800*X$6,0),0)</f>
        <v>0</v>
      </c>
      <c r="Y800" s="117" t="b">
        <f>IF('Copy &amp; Paste Roster Report Here'!$A797='Analytical Tests'!Y$7,IF($F800="N",IF($J800&gt;=$C800,Y$6,+($I800/$D800)*Y$6),0))</f>
        <v>0</v>
      </c>
      <c r="Z800" s="117" t="b">
        <f>IF('Copy &amp; Paste Roster Report Here'!$A797='Analytical Tests'!Z$7,IF($F800="N",IF($J800&gt;=$C800,Z$6,+($I800/$D800)*Z$6),0))</f>
        <v>0</v>
      </c>
      <c r="AA800" s="117" t="b">
        <f>IF('Copy &amp; Paste Roster Report Here'!$A797='Analytical Tests'!AA$7,IF($F800="N",IF($J800&gt;=$C800,AA$6,+($I800/$D800)*AA$6),0))</f>
        <v>0</v>
      </c>
      <c r="AB800" s="117" t="b">
        <f>IF('Copy &amp; Paste Roster Report Here'!$A797='Analytical Tests'!AB$7,IF($F800="N",IF($J800&gt;=$C800,AB$6,+($I800/$D800)*AB$6),0))</f>
        <v>0</v>
      </c>
      <c r="AC800" s="117" t="b">
        <f>IF('Copy &amp; Paste Roster Report Here'!$A797='Analytical Tests'!AC$7,IF($F800="N",IF($J800&gt;=$C800,AC$6,+($I800/$D800)*AC$6),0))</f>
        <v>0</v>
      </c>
      <c r="AD800" s="117" t="b">
        <f>IF('Copy &amp; Paste Roster Report Here'!$A797='Analytical Tests'!AD$7,IF($F800="N",IF($J800&gt;=$C800,AD$6,+($I800/$D800)*AD$6),0))</f>
        <v>0</v>
      </c>
      <c r="AE800" s="117" t="b">
        <f>IF('Copy &amp; Paste Roster Report Here'!$A797='Analytical Tests'!AE$7,IF($F800="N",IF($J800&gt;=$C800,AE$6,+($I800/$D800)*AE$6),0))</f>
        <v>0</v>
      </c>
      <c r="AF800" s="117" t="b">
        <f>IF('Copy &amp; Paste Roster Report Here'!$A797='Analytical Tests'!AF$7,IF($F800="N",IF($J800&gt;=$C800,AF$6,+($I800/$D800)*AF$6),0))</f>
        <v>0</v>
      </c>
      <c r="AG800" s="117" t="b">
        <f>IF('Copy &amp; Paste Roster Report Here'!$A797='Analytical Tests'!AG$7,IF($F800="N",IF($J800&gt;=$C800,AG$6,+($I800/$D800)*AG$6),0))</f>
        <v>0</v>
      </c>
      <c r="AH800" s="117" t="b">
        <f>IF('Copy &amp; Paste Roster Report Here'!$A797='Analytical Tests'!AH$7,IF($F800="N",IF($J800&gt;=$C800,AH$6,+($I800/$D800)*AH$6),0))</f>
        <v>0</v>
      </c>
      <c r="AI800" s="117" t="b">
        <f>IF('Copy &amp; Paste Roster Report Here'!$A797='Analytical Tests'!AI$7,IF($F800="N",IF($J800&gt;=$C800,AI$6,+($I800/$D800)*AI$6),0))</f>
        <v>0</v>
      </c>
      <c r="AJ800" s="79"/>
      <c r="AK800" s="118">
        <f>IF('Copy &amp; Paste Roster Report Here'!$A797=AK$7,IF('Copy &amp; Paste Roster Report Here'!$M797="FT",1,0),0)</f>
        <v>0</v>
      </c>
      <c r="AL800" s="118">
        <f>IF('Copy &amp; Paste Roster Report Here'!$A797=AL$7,IF('Copy &amp; Paste Roster Report Here'!$M797="FT",1,0),0)</f>
        <v>0</v>
      </c>
      <c r="AM800" s="118">
        <f>IF('Copy &amp; Paste Roster Report Here'!$A797=AM$7,IF('Copy &amp; Paste Roster Report Here'!$M797="FT",1,0),0)</f>
        <v>0</v>
      </c>
      <c r="AN800" s="118">
        <f>IF('Copy &amp; Paste Roster Report Here'!$A797=AN$7,IF('Copy &amp; Paste Roster Report Here'!$M797="FT",1,0),0)</f>
        <v>0</v>
      </c>
      <c r="AO800" s="118">
        <f>IF('Copy &amp; Paste Roster Report Here'!$A797=AO$7,IF('Copy &amp; Paste Roster Report Here'!$M797="FT",1,0),0)</f>
        <v>0</v>
      </c>
      <c r="AP800" s="118">
        <f>IF('Copy &amp; Paste Roster Report Here'!$A797=AP$7,IF('Copy &amp; Paste Roster Report Here'!$M797="FT",1,0),0)</f>
        <v>0</v>
      </c>
      <c r="AQ800" s="118">
        <f>IF('Copy &amp; Paste Roster Report Here'!$A797=AQ$7,IF('Copy &amp; Paste Roster Report Here'!$M797="FT",1,0),0)</f>
        <v>0</v>
      </c>
      <c r="AR800" s="118">
        <f>IF('Copy &amp; Paste Roster Report Here'!$A797=AR$7,IF('Copy &amp; Paste Roster Report Here'!$M797="FT",1,0),0)</f>
        <v>0</v>
      </c>
      <c r="AS800" s="118">
        <f>IF('Copy &amp; Paste Roster Report Here'!$A797=AS$7,IF('Copy &amp; Paste Roster Report Here'!$M797="FT",1,0),0)</f>
        <v>0</v>
      </c>
      <c r="AT800" s="118">
        <f>IF('Copy &amp; Paste Roster Report Here'!$A797=AT$7,IF('Copy &amp; Paste Roster Report Here'!$M797="FT",1,0),0)</f>
        <v>0</v>
      </c>
      <c r="AU800" s="118">
        <f>IF('Copy &amp; Paste Roster Report Here'!$A797=AU$7,IF('Copy &amp; Paste Roster Report Here'!$M797="FT",1,0),0)</f>
        <v>0</v>
      </c>
      <c r="AV800" s="73">
        <f t="shared" si="190"/>
        <v>0</v>
      </c>
      <c r="AW800" s="119">
        <f>IF('Copy &amp; Paste Roster Report Here'!$A797=AW$7,IF('Copy &amp; Paste Roster Report Here'!$M797="HT",1,0),0)</f>
        <v>0</v>
      </c>
      <c r="AX800" s="119">
        <f>IF('Copy &amp; Paste Roster Report Here'!$A797=AX$7,IF('Copy &amp; Paste Roster Report Here'!$M797="HT",1,0),0)</f>
        <v>0</v>
      </c>
      <c r="AY800" s="119">
        <f>IF('Copy &amp; Paste Roster Report Here'!$A797=AY$7,IF('Copy &amp; Paste Roster Report Here'!$M797="HT",1,0),0)</f>
        <v>0</v>
      </c>
      <c r="AZ800" s="119">
        <f>IF('Copy &amp; Paste Roster Report Here'!$A797=AZ$7,IF('Copy &amp; Paste Roster Report Here'!$M797="HT",1,0),0)</f>
        <v>0</v>
      </c>
      <c r="BA800" s="119">
        <f>IF('Copy &amp; Paste Roster Report Here'!$A797=BA$7,IF('Copy &amp; Paste Roster Report Here'!$M797="HT",1,0),0)</f>
        <v>0</v>
      </c>
      <c r="BB800" s="119">
        <f>IF('Copy &amp; Paste Roster Report Here'!$A797=BB$7,IF('Copy &amp; Paste Roster Report Here'!$M797="HT",1,0),0)</f>
        <v>0</v>
      </c>
      <c r="BC800" s="119">
        <f>IF('Copy &amp; Paste Roster Report Here'!$A797=BC$7,IF('Copy &amp; Paste Roster Report Here'!$M797="HT",1,0),0)</f>
        <v>0</v>
      </c>
      <c r="BD800" s="119">
        <f>IF('Copy &amp; Paste Roster Report Here'!$A797=BD$7,IF('Copy &amp; Paste Roster Report Here'!$M797="HT",1,0),0)</f>
        <v>0</v>
      </c>
      <c r="BE800" s="119">
        <f>IF('Copy &amp; Paste Roster Report Here'!$A797=BE$7,IF('Copy &amp; Paste Roster Report Here'!$M797="HT",1,0),0)</f>
        <v>0</v>
      </c>
      <c r="BF800" s="119">
        <f>IF('Copy &amp; Paste Roster Report Here'!$A797=BF$7,IF('Copy &amp; Paste Roster Report Here'!$M797="HT",1,0),0)</f>
        <v>0</v>
      </c>
      <c r="BG800" s="119">
        <f>IF('Copy &amp; Paste Roster Report Here'!$A797=BG$7,IF('Copy &amp; Paste Roster Report Here'!$M797="HT",1,0),0)</f>
        <v>0</v>
      </c>
      <c r="BH800" s="73">
        <f t="shared" si="191"/>
        <v>0</v>
      </c>
      <c r="BI800" s="120">
        <f>IF('Copy &amp; Paste Roster Report Here'!$A797=BI$7,IF('Copy &amp; Paste Roster Report Here'!$M797="MT",1,0),0)</f>
        <v>0</v>
      </c>
      <c r="BJ800" s="120">
        <f>IF('Copy &amp; Paste Roster Report Here'!$A797=BJ$7,IF('Copy &amp; Paste Roster Report Here'!$M797="MT",1,0),0)</f>
        <v>0</v>
      </c>
      <c r="BK800" s="120">
        <f>IF('Copy &amp; Paste Roster Report Here'!$A797=BK$7,IF('Copy &amp; Paste Roster Report Here'!$M797="MT",1,0),0)</f>
        <v>0</v>
      </c>
      <c r="BL800" s="120">
        <f>IF('Copy &amp; Paste Roster Report Here'!$A797=BL$7,IF('Copy &amp; Paste Roster Report Here'!$M797="MT",1,0),0)</f>
        <v>0</v>
      </c>
      <c r="BM800" s="120">
        <f>IF('Copy &amp; Paste Roster Report Here'!$A797=BM$7,IF('Copy &amp; Paste Roster Report Here'!$M797="MT",1,0),0)</f>
        <v>0</v>
      </c>
      <c r="BN800" s="120">
        <f>IF('Copy &amp; Paste Roster Report Here'!$A797=BN$7,IF('Copy &amp; Paste Roster Report Here'!$M797="MT",1,0),0)</f>
        <v>0</v>
      </c>
      <c r="BO800" s="120">
        <f>IF('Copy &amp; Paste Roster Report Here'!$A797=BO$7,IF('Copy &amp; Paste Roster Report Here'!$M797="MT",1,0),0)</f>
        <v>0</v>
      </c>
      <c r="BP800" s="120">
        <f>IF('Copy &amp; Paste Roster Report Here'!$A797=BP$7,IF('Copy &amp; Paste Roster Report Here'!$M797="MT",1,0),0)</f>
        <v>0</v>
      </c>
      <c r="BQ800" s="120">
        <f>IF('Copy &amp; Paste Roster Report Here'!$A797=BQ$7,IF('Copy &amp; Paste Roster Report Here'!$M797="MT",1,0),0)</f>
        <v>0</v>
      </c>
      <c r="BR800" s="120">
        <f>IF('Copy &amp; Paste Roster Report Here'!$A797=BR$7,IF('Copy &amp; Paste Roster Report Here'!$M797="MT",1,0),0)</f>
        <v>0</v>
      </c>
      <c r="BS800" s="120">
        <f>IF('Copy &amp; Paste Roster Report Here'!$A797=BS$7,IF('Copy &amp; Paste Roster Report Here'!$M797="MT",1,0),0)</f>
        <v>0</v>
      </c>
      <c r="BT800" s="73">
        <f t="shared" si="192"/>
        <v>0</v>
      </c>
      <c r="BU800" s="121">
        <f>IF('Copy &amp; Paste Roster Report Here'!$A797=BU$7,IF('Copy &amp; Paste Roster Report Here'!$M797="fy",1,0),0)</f>
        <v>0</v>
      </c>
      <c r="BV800" s="121">
        <f>IF('Copy &amp; Paste Roster Report Here'!$A797=BV$7,IF('Copy &amp; Paste Roster Report Here'!$M797="fy",1,0),0)</f>
        <v>0</v>
      </c>
      <c r="BW800" s="121">
        <f>IF('Copy &amp; Paste Roster Report Here'!$A797=BW$7,IF('Copy &amp; Paste Roster Report Here'!$M797="fy",1,0),0)</f>
        <v>0</v>
      </c>
      <c r="BX800" s="121">
        <f>IF('Copy &amp; Paste Roster Report Here'!$A797=BX$7,IF('Copy &amp; Paste Roster Report Here'!$M797="fy",1,0),0)</f>
        <v>0</v>
      </c>
      <c r="BY800" s="121">
        <f>IF('Copy &amp; Paste Roster Report Here'!$A797=BY$7,IF('Copy &amp; Paste Roster Report Here'!$M797="fy",1,0),0)</f>
        <v>0</v>
      </c>
      <c r="BZ800" s="121">
        <f>IF('Copy &amp; Paste Roster Report Here'!$A797=BZ$7,IF('Copy &amp; Paste Roster Report Here'!$M797="fy",1,0),0)</f>
        <v>0</v>
      </c>
      <c r="CA800" s="121">
        <f>IF('Copy &amp; Paste Roster Report Here'!$A797=CA$7,IF('Copy &amp; Paste Roster Report Here'!$M797="fy",1,0),0)</f>
        <v>0</v>
      </c>
      <c r="CB800" s="121">
        <f>IF('Copy &amp; Paste Roster Report Here'!$A797=CB$7,IF('Copy &amp; Paste Roster Report Here'!$M797="fy",1,0),0)</f>
        <v>0</v>
      </c>
      <c r="CC800" s="121">
        <f>IF('Copy &amp; Paste Roster Report Here'!$A797=CC$7,IF('Copy &amp; Paste Roster Report Here'!$M797="fy",1,0),0)</f>
        <v>0</v>
      </c>
      <c r="CD800" s="121">
        <f>IF('Copy &amp; Paste Roster Report Here'!$A797=CD$7,IF('Copy &amp; Paste Roster Report Here'!$M797="fy",1,0),0)</f>
        <v>0</v>
      </c>
      <c r="CE800" s="121">
        <f>IF('Copy &amp; Paste Roster Report Here'!$A797=CE$7,IF('Copy &amp; Paste Roster Report Here'!$M797="fy",1,0),0)</f>
        <v>0</v>
      </c>
      <c r="CF800" s="73">
        <f t="shared" si="193"/>
        <v>0</v>
      </c>
      <c r="CG800" s="122">
        <f>IF('Copy &amp; Paste Roster Report Here'!$A797=CG$7,IF('Copy &amp; Paste Roster Report Here'!$M797="RH",1,0),0)</f>
        <v>0</v>
      </c>
      <c r="CH800" s="122">
        <f>IF('Copy &amp; Paste Roster Report Here'!$A797=CH$7,IF('Copy &amp; Paste Roster Report Here'!$M797="RH",1,0),0)</f>
        <v>0</v>
      </c>
      <c r="CI800" s="122">
        <f>IF('Copy &amp; Paste Roster Report Here'!$A797=CI$7,IF('Copy &amp; Paste Roster Report Here'!$M797="RH",1,0),0)</f>
        <v>0</v>
      </c>
      <c r="CJ800" s="122">
        <f>IF('Copy &amp; Paste Roster Report Here'!$A797=CJ$7,IF('Copy &amp; Paste Roster Report Here'!$M797="RH",1,0),0)</f>
        <v>0</v>
      </c>
      <c r="CK800" s="122">
        <f>IF('Copy &amp; Paste Roster Report Here'!$A797=CK$7,IF('Copy &amp; Paste Roster Report Here'!$M797="RH",1,0),0)</f>
        <v>0</v>
      </c>
      <c r="CL800" s="122">
        <f>IF('Copy &amp; Paste Roster Report Here'!$A797=CL$7,IF('Copy &amp; Paste Roster Report Here'!$M797="RH",1,0),0)</f>
        <v>0</v>
      </c>
      <c r="CM800" s="122">
        <f>IF('Copy &amp; Paste Roster Report Here'!$A797=CM$7,IF('Copy &amp; Paste Roster Report Here'!$M797="RH",1,0),0)</f>
        <v>0</v>
      </c>
      <c r="CN800" s="122">
        <f>IF('Copy &amp; Paste Roster Report Here'!$A797=CN$7,IF('Copy &amp; Paste Roster Report Here'!$M797="RH",1,0),0)</f>
        <v>0</v>
      </c>
      <c r="CO800" s="122">
        <f>IF('Copy &amp; Paste Roster Report Here'!$A797=CO$7,IF('Copy &amp; Paste Roster Report Here'!$M797="RH",1,0),0)</f>
        <v>0</v>
      </c>
      <c r="CP800" s="122">
        <f>IF('Copy &amp; Paste Roster Report Here'!$A797=CP$7,IF('Copy &amp; Paste Roster Report Here'!$M797="RH",1,0),0)</f>
        <v>0</v>
      </c>
      <c r="CQ800" s="122">
        <f>IF('Copy &amp; Paste Roster Report Here'!$A797=CQ$7,IF('Copy &amp; Paste Roster Report Here'!$M797="RH",1,0),0)</f>
        <v>0</v>
      </c>
      <c r="CR800" s="73">
        <f t="shared" si="194"/>
        <v>0</v>
      </c>
      <c r="CS800" s="123">
        <f>IF('Copy &amp; Paste Roster Report Here'!$A797=CS$7,IF('Copy &amp; Paste Roster Report Here'!$M797="QT",1,0),0)</f>
        <v>0</v>
      </c>
      <c r="CT800" s="123">
        <f>IF('Copy &amp; Paste Roster Report Here'!$A797=CT$7,IF('Copy &amp; Paste Roster Report Here'!$M797="QT",1,0),0)</f>
        <v>0</v>
      </c>
      <c r="CU800" s="123">
        <f>IF('Copy &amp; Paste Roster Report Here'!$A797=CU$7,IF('Copy &amp; Paste Roster Report Here'!$M797="QT",1,0),0)</f>
        <v>0</v>
      </c>
      <c r="CV800" s="123">
        <f>IF('Copy &amp; Paste Roster Report Here'!$A797=CV$7,IF('Copy &amp; Paste Roster Report Here'!$M797="QT",1,0),0)</f>
        <v>0</v>
      </c>
      <c r="CW800" s="123">
        <f>IF('Copy &amp; Paste Roster Report Here'!$A797=CW$7,IF('Copy &amp; Paste Roster Report Here'!$M797="QT",1,0),0)</f>
        <v>0</v>
      </c>
      <c r="CX800" s="123">
        <f>IF('Copy &amp; Paste Roster Report Here'!$A797=CX$7,IF('Copy &amp; Paste Roster Report Here'!$M797="QT",1,0),0)</f>
        <v>0</v>
      </c>
      <c r="CY800" s="123">
        <f>IF('Copy &amp; Paste Roster Report Here'!$A797=CY$7,IF('Copy &amp; Paste Roster Report Here'!$M797="QT",1,0),0)</f>
        <v>0</v>
      </c>
      <c r="CZ800" s="123">
        <f>IF('Copy &amp; Paste Roster Report Here'!$A797=CZ$7,IF('Copy &amp; Paste Roster Report Here'!$M797="QT",1,0),0)</f>
        <v>0</v>
      </c>
      <c r="DA800" s="123">
        <f>IF('Copy &amp; Paste Roster Report Here'!$A797=DA$7,IF('Copy &amp; Paste Roster Report Here'!$M797="QT",1,0),0)</f>
        <v>0</v>
      </c>
      <c r="DB800" s="123">
        <f>IF('Copy &amp; Paste Roster Report Here'!$A797=DB$7,IF('Copy &amp; Paste Roster Report Here'!$M797="QT",1,0),0)</f>
        <v>0</v>
      </c>
      <c r="DC800" s="123">
        <f>IF('Copy &amp; Paste Roster Report Here'!$A797=DC$7,IF('Copy &amp; Paste Roster Report Here'!$M797="QT",1,0),0)</f>
        <v>0</v>
      </c>
      <c r="DD800" s="73">
        <f t="shared" si="195"/>
        <v>0</v>
      </c>
      <c r="DE800" s="124">
        <f>IF('Copy &amp; Paste Roster Report Here'!$A797=DE$7,IF('Copy &amp; Paste Roster Report Here'!$M797="xxxxxxxxxxx",1,0),0)</f>
        <v>0</v>
      </c>
      <c r="DF800" s="124">
        <f>IF('Copy &amp; Paste Roster Report Here'!$A797=DF$7,IF('Copy &amp; Paste Roster Report Here'!$M797="xxxxxxxxxxx",1,0),0)</f>
        <v>0</v>
      </c>
      <c r="DG800" s="124">
        <f>IF('Copy &amp; Paste Roster Report Here'!$A797=DG$7,IF('Copy &amp; Paste Roster Report Here'!$M797="xxxxxxxxxxx",1,0),0)</f>
        <v>0</v>
      </c>
      <c r="DH800" s="124">
        <f>IF('Copy &amp; Paste Roster Report Here'!$A797=DH$7,IF('Copy &amp; Paste Roster Report Here'!$M797="xxxxxxxxxxx",1,0),0)</f>
        <v>0</v>
      </c>
      <c r="DI800" s="124">
        <f>IF('Copy &amp; Paste Roster Report Here'!$A797=DI$7,IF('Copy &amp; Paste Roster Report Here'!$M797="xxxxxxxxxxx",1,0),0)</f>
        <v>0</v>
      </c>
      <c r="DJ800" s="124">
        <f>IF('Copy &amp; Paste Roster Report Here'!$A797=DJ$7,IF('Copy &amp; Paste Roster Report Here'!$M797="xxxxxxxxxxx",1,0),0)</f>
        <v>0</v>
      </c>
      <c r="DK800" s="124">
        <f>IF('Copy &amp; Paste Roster Report Here'!$A797=DK$7,IF('Copy &amp; Paste Roster Report Here'!$M797="xxxxxxxxxxx",1,0),0)</f>
        <v>0</v>
      </c>
      <c r="DL800" s="124">
        <f>IF('Copy &amp; Paste Roster Report Here'!$A797=DL$7,IF('Copy &amp; Paste Roster Report Here'!$M797="xxxxxxxxxxx",1,0),0)</f>
        <v>0</v>
      </c>
      <c r="DM800" s="124">
        <f>IF('Copy &amp; Paste Roster Report Here'!$A797=DM$7,IF('Copy &amp; Paste Roster Report Here'!$M797="xxxxxxxxxxx",1,0),0)</f>
        <v>0</v>
      </c>
      <c r="DN800" s="124">
        <f>IF('Copy &amp; Paste Roster Report Here'!$A797=DN$7,IF('Copy &amp; Paste Roster Report Here'!$M797="xxxxxxxxxxx",1,0),0)</f>
        <v>0</v>
      </c>
      <c r="DO800" s="124">
        <f>IF('Copy &amp; Paste Roster Report Here'!$A797=DO$7,IF('Copy &amp; Paste Roster Report Here'!$M797="xxxxxxxxxxx",1,0),0)</f>
        <v>0</v>
      </c>
      <c r="DP800" s="125">
        <f t="shared" si="196"/>
        <v>0</v>
      </c>
      <c r="DQ800" s="126">
        <f t="shared" si="197"/>
        <v>0</v>
      </c>
    </row>
    <row r="801" spans="1:121" x14ac:dyDescent="0.25">
      <c r="A801" s="111">
        <f t="shared" si="183"/>
        <v>0</v>
      </c>
      <c r="B801" s="111">
        <f t="shared" si="184"/>
        <v>0</v>
      </c>
      <c r="C801" s="112">
        <f>+('Copy &amp; Paste Roster Report Here'!$P798-'Copy &amp; Paste Roster Report Here'!$O798)/30</f>
        <v>0</v>
      </c>
      <c r="D801" s="112">
        <f>+('Copy &amp; Paste Roster Report Here'!$P798-'Copy &amp; Paste Roster Report Here'!$O798)</f>
        <v>0</v>
      </c>
      <c r="E801" s="111">
        <f>'Copy &amp; Paste Roster Report Here'!N798</f>
        <v>0</v>
      </c>
      <c r="F801" s="111" t="str">
        <f t="shared" si="185"/>
        <v>N</v>
      </c>
      <c r="G801" s="111">
        <f>'Copy &amp; Paste Roster Report Here'!R798</f>
        <v>0</v>
      </c>
      <c r="H801" s="113">
        <f t="shared" si="186"/>
        <v>0</v>
      </c>
      <c r="I801" s="112">
        <f>IF(F801="N",$F$5-'Copy &amp; Paste Roster Report Here'!O798,+'Copy &amp; Paste Roster Report Here'!Q798-'Copy &amp; Paste Roster Report Here'!O798)</f>
        <v>0</v>
      </c>
      <c r="J801" s="114">
        <f t="shared" si="187"/>
        <v>0</v>
      </c>
      <c r="K801" s="114">
        <f t="shared" si="188"/>
        <v>0</v>
      </c>
      <c r="L801" s="115">
        <f>'Copy &amp; Paste Roster Report Here'!F798</f>
        <v>0</v>
      </c>
      <c r="M801" s="116">
        <f t="shared" si="189"/>
        <v>0</v>
      </c>
      <c r="N801" s="117">
        <f>IF('Copy &amp; Paste Roster Report Here'!$A798='Analytical Tests'!N$7,IF($F801="Y",+$H801*N$6,0),0)</f>
        <v>0</v>
      </c>
      <c r="O801" s="117">
        <f>IF('Copy &amp; Paste Roster Report Here'!$A798='Analytical Tests'!O$7,IF($F801="Y",+$H801*O$6,0),0)</f>
        <v>0</v>
      </c>
      <c r="P801" s="117">
        <f>IF('Copy &amp; Paste Roster Report Here'!$A798='Analytical Tests'!P$7,IF($F801="Y",+$H801*P$6,0),0)</f>
        <v>0</v>
      </c>
      <c r="Q801" s="117">
        <f>IF('Copy &amp; Paste Roster Report Here'!$A798='Analytical Tests'!Q$7,IF($F801="Y",+$H801*Q$6,0),0)</f>
        <v>0</v>
      </c>
      <c r="R801" s="117">
        <f>IF('Copy &amp; Paste Roster Report Here'!$A798='Analytical Tests'!R$7,IF($F801="Y",+$H801*R$6,0),0)</f>
        <v>0</v>
      </c>
      <c r="S801" s="117">
        <f>IF('Copy &amp; Paste Roster Report Here'!$A798='Analytical Tests'!S$7,IF($F801="Y",+$H801*S$6,0),0)</f>
        <v>0</v>
      </c>
      <c r="T801" s="117">
        <f>IF('Copy &amp; Paste Roster Report Here'!$A798='Analytical Tests'!T$7,IF($F801="Y",+$H801*T$6,0),0)</f>
        <v>0</v>
      </c>
      <c r="U801" s="117">
        <f>IF('Copy &amp; Paste Roster Report Here'!$A798='Analytical Tests'!U$7,IF($F801="Y",+$H801*U$6,0),0)</f>
        <v>0</v>
      </c>
      <c r="V801" s="117">
        <f>IF('Copy &amp; Paste Roster Report Here'!$A798='Analytical Tests'!V$7,IF($F801="Y",+$H801*V$6,0),0)</f>
        <v>0</v>
      </c>
      <c r="W801" s="117">
        <f>IF('Copy &amp; Paste Roster Report Here'!$A798='Analytical Tests'!W$7,IF($F801="Y",+$H801*W$6,0),0)</f>
        <v>0</v>
      </c>
      <c r="X801" s="117">
        <f>IF('Copy &amp; Paste Roster Report Here'!$A798='Analytical Tests'!X$7,IF($F801="Y",+$H801*X$6,0),0)</f>
        <v>0</v>
      </c>
      <c r="Y801" s="117" t="b">
        <f>IF('Copy &amp; Paste Roster Report Here'!$A798='Analytical Tests'!Y$7,IF($F801="N",IF($J801&gt;=$C801,Y$6,+($I801/$D801)*Y$6),0))</f>
        <v>0</v>
      </c>
      <c r="Z801" s="117" t="b">
        <f>IF('Copy &amp; Paste Roster Report Here'!$A798='Analytical Tests'!Z$7,IF($F801="N",IF($J801&gt;=$C801,Z$6,+($I801/$D801)*Z$6),0))</f>
        <v>0</v>
      </c>
      <c r="AA801" s="117" t="b">
        <f>IF('Copy &amp; Paste Roster Report Here'!$A798='Analytical Tests'!AA$7,IF($F801="N",IF($J801&gt;=$C801,AA$6,+($I801/$D801)*AA$6),0))</f>
        <v>0</v>
      </c>
      <c r="AB801" s="117" t="b">
        <f>IF('Copy &amp; Paste Roster Report Here'!$A798='Analytical Tests'!AB$7,IF($F801="N",IF($J801&gt;=$C801,AB$6,+($I801/$D801)*AB$6),0))</f>
        <v>0</v>
      </c>
      <c r="AC801" s="117" t="b">
        <f>IF('Copy &amp; Paste Roster Report Here'!$A798='Analytical Tests'!AC$7,IF($F801="N",IF($J801&gt;=$C801,AC$6,+($I801/$D801)*AC$6),0))</f>
        <v>0</v>
      </c>
      <c r="AD801" s="117" t="b">
        <f>IF('Copy &amp; Paste Roster Report Here'!$A798='Analytical Tests'!AD$7,IF($F801="N",IF($J801&gt;=$C801,AD$6,+($I801/$D801)*AD$6),0))</f>
        <v>0</v>
      </c>
      <c r="AE801" s="117" t="b">
        <f>IF('Copy &amp; Paste Roster Report Here'!$A798='Analytical Tests'!AE$7,IF($F801="N",IF($J801&gt;=$C801,AE$6,+($I801/$D801)*AE$6),0))</f>
        <v>0</v>
      </c>
      <c r="AF801" s="117" t="b">
        <f>IF('Copy &amp; Paste Roster Report Here'!$A798='Analytical Tests'!AF$7,IF($F801="N",IF($J801&gt;=$C801,AF$6,+($I801/$D801)*AF$6),0))</f>
        <v>0</v>
      </c>
      <c r="AG801" s="117" t="b">
        <f>IF('Copy &amp; Paste Roster Report Here'!$A798='Analytical Tests'!AG$7,IF($F801="N",IF($J801&gt;=$C801,AG$6,+($I801/$D801)*AG$6),0))</f>
        <v>0</v>
      </c>
      <c r="AH801" s="117" t="b">
        <f>IF('Copy &amp; Paste Roster Report Here'!$A798='Analytical Tests'!AH$7,IF($F801="N",IF($J801&gt;=$C801,AH$6,+($I801/$D801)*AH$6),0))</f>
        <v>0</v>
      </c>
      <c r="AI801" s="117" t="b">
        <f>IF('Copy &amp; Paste Roster Report Here'!$A798='Analytical Tests'!AI$7,IF($F801="N",IF($J801&gt;=$C801,AI$6,+($I801/$D801)*AI$6),0))</f>
        <v>0</v>
      </c>
      <c r="AJ801" s="79"/>
      <c r="AK801" s="118">
        <f>IF('Copy &amp; Paste Roster Report Here'!$A798=AK$7,IF('Copy &amp; Paste Roster Report Here'!$M798="FT",1,0),0)</f>
        <v>0</v>
      </c>
      <c r="AL801" s="118">
        <f>IF('Copy &amp; Paste Roster Report Here'!$A798=AL$7,IF('Copy &amp; Paste Roster Report Here'!$M798="FT",1,0),0)</f>
        <v>0</v>
      </c>
      <c r="AM801" s="118">
        <f>IF('Copy &amp; Paste Roster Report Here'!$A798=AM$7,IF('Copy &amp; Paste Roster Report Here'!$M798="FT",1,0),0)</f>
        <v>0</v>
      </c>
      <c r="AN801" s="118">
        <f>IF('Copy &amp; Paste Roster Report Here'!$A798=AN$7,IF('Copy &amp; Paste Roster Report Here'!$M798="FT",1,0),0)</f>
        <v>0</v>
      </c>
      <c r="AO801" s="118">
        <f>IF('Copy &amp; Paste Roster Report Here'!$A798=AO$7,IF('Copy &amp; Paste Roster Report Here'!$M798="FT",1,0),0)</f>
        <v>0</v>
      </c>
      <c r="AP801" s="118">
        <f>IF('Copy &amp; Paste Roster Report Here'!$A798=AP$7,IF('Copy &amp; Paste Roster Report Here'!$M798="FT",1,0),0)</f>
        <v>0</v>
      </c>
      <c r="AQ801" s="118">
        <f>IF('Copy &amp; Paste Roster Report Here'!$A798=AQ$7,IF('Copy &amp; Paste Roster Report Here'!$M798="FT",1,0),0)</f>
        <v>0</v>
      </c>
      <c r="AR801" s="118">
        <f>IF('Copy &amp; Paste Roster Report Here'!$A798=AR$7,IF('Copy &amp; Paste Roster Report Here'!$M798="FT",1,0),0)</f>
        <v>0</v>
      </c>
      <c r="AS801" s="118">
        <f>IF('Copy &amp; Paste Roster Report Here'!$A798=AS$7,IF('Copy &amp; Paste Roster Report Here'!$M798="FT",1,0),0)</f>
        <v>0</v>
      </c>
      <c r="AT801" s="118">
        <f>IF('Copy &amp; Paste Roster Report Here'!$A798=AT$7,IF('Copy &amp; Paste Roster Report Here'!$M798="FT",1,0),0)</f>
        <v>0</v>
      </c>
      <c r="AU801" s="118">
        <f>IF('Copy &amp; Paste Roster Report Here'!$A798=AU$7,IF('Copy &amp; Paste Roster Report Here'!$M798="FT",1,0),0)</f>
        <v>0</v>
      </c>
      <c r="AV801" s="73">
        <f t="shared" si="190"/>
        <v>0</v>
      </c>
      <c r="AW801" s="119">
        <f>IF('Copy &amp; Paste Roster Report Here'!$A798=AW$7,IF('Copy &amp; Paste Roster Report Here'!$M798="HT",1,0),0)</f>
        <v>0</v>
      </c>
      <c r="AX801" s="119">
        <f>IF('Copy &amp; Paste Roster Report Here'!$A798=AX$7,IF('Copy &amp; Paste Roster Report Here'!$M798="HT",1,0),0)</f>
        <v>0</v>
      </c>
      <c r="AY801" s="119">
        <f>IF('Copy &amp; Paste Roster Report Here'!$A798=AY$7,IF('Copy &amp; Paste Roster Report Here'!$M798="HT",1,0),0)</f>
        <v>0</v>
      </c>
      <c r="AZ801" s="119">
        <f>IF('Copy &amp; Paste Roster Report Here'!$A798=AZ$7,IF('Copy &amp; Paste Roster Report Here'!$M798="HT",1,0),0)</f>
        <v>0</v>
      </c>
      <c r="BA801" s="119">
        <f>IF('Copy &amp; Paste Roster Report Here'!$A798=BA$7,IF('Copy &amp; Paste Roster Report Here'!$M798="HT",1,0),0)</f>
        <v>0</v>
      </c>
      <c r="BB801" s="119">
        <f>IF('Copy &amp; Paste Roster Report Here'!$A798=BB$7,IF('Copy &amp; Paste Roster Report Here'!$M798="HT",1,0),0)</f>
        <v>0</v>
      </c>
      <c r="BC801" s="119">
        <f>IF('Copy &amp; Paste Roster Report Here'!$A798=BC$7,IF('Copy &amp; Paste Roster Report Here'!$M798="HT",1,0),0)</f>
        <v>0</v>
      </c>
      <c r="BD801" s="119">
        <f>IF('Copy &amp; Paste Roster Report Here'!$A798=BD$7,IF('Copy &amp; Paste Roster Report Here'!$M798="HT",1,0),0)</f>
        <v>0</v>
      </c>
      <c r="BE801" s="119">
        <f>IF('Copy &amp; Paste Roster Report Here'!$A798=BE$7,IF('Copy &amp; Paste Roster Report Here'!$M798="HT",1,0),0)</f>
        <v>0</v>
      </c>
      <c r="BF801" s="119">
        <f>IF('Copy &amp; Paste Roster Report Here'!$A798=BF$7,IF('Copy &amp; Paste Roster Report Here'!$M798="HT",1,0),0)</f>
        <v>0</v>
      </c>
      <c r="BG801" s="119">
        <f>IF('Copy &amp; Paste Roster Report Here'!$A798=BG$7,IF('Copy &amp; Paste Roster Report Here'!$M798="HT",1,0),0)</f>
        <v>0</v>
      </c>
      <c r="BH801" s="73">
        <f t="shared" si="191"/>
        <v>0</v>
      </c>
      <c r="BI801" s="120">
        <f>IF('Copy &amp; Paste Roster Report Here'!$A798=BI$7,IF('Copy &amp; Paste Roster Report Here'!$M798="MT",1,0),0)</f>
        <v>0</v>
      </c>
      <c r="BJ801" s="120">
        <f>IF('Copy &amp; Paste Roster Report Here'!$A798=BJ$7,IF('Copy &amp; Paste Roster Report Here'!$M798="MT",1,0),0)</f>
        <v>0</v>
      </c>
      <c r="BK801" s="120">
        <f>IF('Copy &amp; Paste Roster Report Here'!$A798=BK$7,IF('Copy &amp; Paste Roster Report Here'!$M798="MT",1,0),0)</f>
        <v>0</v>
      </c>
      <c r="BL801" s="120">
        <f>IF('Copy &amp; Paste Roster Report Here'!$A798=BL$7,IF('Copy &amp; Paste Roster Report Here'!$M798="MT",1,0),0)</f>
        <v>0</v>
      </c>
      <c r="BM801" s="120">
        <f>IF('Copy &amp; Paste Roster Report Here'!$A798=BM$7,IF('Copy &amp; Paste Roster Report Here'!$M798="MT",1,0),0)</f>
        <v>0</v>
      </c>
      <c r="BN801" s="120">
        <f>IF('Copy &amp; Paste Roster Report Here'!$A798=BN$7,IF('Copy &amp; Paste Roster Report Here'!$M798="MT",1,0),0)</f>
        <v>0</v>
      </c>
      <c r="BO801" s="120">
        <f>IF('Copy &amp; Paste Roster Report Here'!$A798=BO$7,IF('Copy &amp; Paste Roster Report Here'!$M798="MT",1,0),0)</f>
        <v>0</v>
      </c>
      <c r="BP801" s="120">
        <f>IF('Copy &amp; Paste Roster Report Here'!$A798=BP$7,IF('Copy &amp; Paste Roster Report Here'!$M798="MT",1,0),0)</f>
        <v>0</v>
      </c>
      <c r="BQ801" s="120">
        <f>IF('Copy &amp; Paste Roster Report Here'!$A798=BQ$7,IF('Copy &amp; Paste Roster Report Here'!$M798="MT",1,0),0)</f>
        <v>0</v>
      </c>
      <c r="BR801" s="120">
        <f>IF('Copy &amp; Paste Roster Report Here'!$A798=BR$7,IF('Copy &amp; Paste Roster Report Here'!$M798="MT",1,0),0)</f>
        <v>0</v>
      </c>
      <c r="BS801" s="120">
        <f>IF('Copy &amp; Paste Roster Report Here'!$A798=BS$7,IF('Copy &amp; Paste Roster Report Here'!$M798="MT",1,0),0)</f>
        <v>0</v>
      </c>
      <c r="BT801" s="73">
        <f t="shared" si="192"/>
        <v>0</v>
      </c>
      <c r="BU801" s="121">
        <f>IF('Copy &amp; Paste Roster Report Here'!$A798=BU$7,IF('Copy &amp; Paste Roster Report Here'!$M798="fy",1,0),0)</f>
        <v>0</v>
      </c>
      <c r="BV801" s="121">
        <f>IF('Copy &amp; Paste Roster Report Here'!$A798=BV$7,IF('Copy &amp; Paste Roster Report Here'!$M798="fy",1,0),0)</f>
        <v>0</v>
      </c>
      <c r="BW801" s="121">
        <f>IF('Copy &amp; Paste Roster Report Here'!$A798=BW$7,IF('Copy &amp; Paste Roster Report Here'!$M798="fy",1,0),0)</f>
        <v>0</v>
      </c>
      <c r="BX801" s="121">
        <f>IF('Copy &amp; Paste Roster Report Here'!$A798=BX$7,IF('Copy &amp; Paste Roster Report Here'!$M798="fy",1,0),0)</f>
        <v>0</v>
      </c>
      <c r="BY801" s="121">
        <f>IF('Copy &amp; Paste Roster Report Here'!$A798=BY$7,IF('Copy &amp; Paste Roster Report Here'!$M798="fy",1,0),0)</f>
        <v>0</v>
      </c>
      <c r="BZ801" s="121">
        <f>IF('Copy &amp; Paste Roster Report Here'!$A798=BZ$7,IF('Copy &amp; Paste Roster Report Here'!$M798="fy",1,0),0)</f>
        <v>0</v>
      </c>
      <c r="CA801" s="121">
        <f>IF('Copy &amp; Paste Roster Report Here'!$A798=CA$7,IF('Copy &amp; Paste Roster Report Here'!$M798="fy",1,0),0)</f>
        <v>0</v>
      </c>
      <c r="CB801" s="121">
        <f>IF('Copy &amp; Paste Roster Report Here'!$A798=CB$7,IF('Copy &amp; Paste Roster Report Here'!$M798="fy",1,0),0)</f>
        <v>0</v>
      </c>
      <c r="CC801" s="121">
        <f>IF('Copy &amp; Paste Roster Report Here'!$A798=CC$7,IF('Copy &amp; Paste Roster Report Here'!$M798="fy",1,0),0)</f>
        <v>0</v>
      </c>
      <c r="CD801" s="121">
        <f>IF('Copy &amp; Paste Roster Report Here'!$A798=CD$7,IF('Copy &amp; Paste Roster Report Here'!$M798="fy",1,0),0)</f>
        <v>0</v>
      </c>
      <c r="CE801" s="121">
        <f>IF('Copy &amp; Paste Roster Report Here'!$A798=CE$7,IF('Copy &amp; Paste Roster Report Here'!$M798="fy",1,0),0)</f>
        <v>0</v>
      </c>
      <c r="CF801" s="73">
        <f t="shared" si="193"/>
        <v>0</v>
      </c>
      <c r="CG801" s="122">
        <f>IF('Copy &amp; Paste Roster Report Here'!$A798=CG$7,IF('Copy &amp; Paste Roster Report Here'!$M798="RH",1,0),0)</f>
        <v>0</v>
      </c>
      <c r="CH801" s="122">
        <f>IF('Copy &amp; Paste Roster Report Here'!$A798=CH$7,IF('Copy &amp; Paste Roster Report Here'!$M798="RH",1,0),0)</f>
        <v>0</v>
      </c>
      <c r="CI801" s="122">
        <f>IF('Copy &amp; Paste Roster Report Here'!$A798=CI$7,IF('Copy &amp; Paste Roster Report Here'!$M798="RH",1,0),0)</f>
        <v>0</v>
      </c>
      <c r="CJ801" s="122">
        <f>IF('Copy &amp; Paste Roster Report Here'!$A798=CJ$7,IF('Copy &amp; Paste Roster Report Here'!$M798="RH",1,0),0)</f>
        <v>0</v>
      </c>
      <c r="CK801" s="122">
        <f>IF('Copy &amp; Paste Roster Report Here'!$A798=CK$7,IF('Copy &amp; Paste Roster Report Here'!$M798="RH",1,0),0)</f>
        <v>0</v>
      </c>
      <c r="CL801" s="122">
        <f>IF('Copy &amp; Paste Roster Report Here'!$A798=CL$7,IF('Copy &amp; Paste Roster Report Here'!$M798="RH",1,0),0)</f>
        <v>0</v>
      </c>
      <c r="CM801" s="122">
        <f>IF('Copy &amp; Paste Roster Report Here'!$A798=CM$7,IF('Copy &amp; Paste Roster Report Here'!$M798="RH",1,0),0)</f>
        <v>0</v>
      </c>
      <c r="CN801" s="122">
        <f>IF('Copy &amp; Paste Roster Report Here'!$A798=CN$7,IF('Copy &amp; Paste Roster Report Here'!$M798="RH",1,0),0)</f>
        <v>0</v>
      </c>
      <c r="CO801" s="122">
        <f>IF('Copy &amp; Paste Roster Report Here'!$A798=CO$7,IF('Copy &amp; Paste Roster Report Here'!$M798="RH",1,0),0)</f>
        <v>0</v>
      </c>
      <c r="CP801" s="122">
        <f>IF('Copy &amp; Paste Roster Report Here'!$A798=CP$7,IF('Copy &amp; Paste Roster Report Here'!$M798="RH",1,0),0)</f>
        <v>0</v>
      </c>
      <c r="CQ801" s="122">
        <f>IF('Copy &amp; Paste Roster Report Here'!$A798=CQ$7,IF('Copy &amp; Paste Roster Report Here'!$M798="RH",1,0),0)</f>
        <v>0</v>
      </c>
      <c r="CR801" s="73">
        <f t="shared" si="194"/>
        <v>0</v>
      </c>
      <c r="CS801" s="123">
        <f>IF('Copy &amp; Paste Roster Report Here'!$A798=CS$7,IF('Copy &amp; Paste Roster Report Here'!$M798="QT",1,0),0)</f>
        <v>0</v>
      </c>
      <c r="CT801" s="123">
        <f>IF('Copy &amp; Paste Roster Report Here'!$A798=CT$7,IF('Copy &amp; Paste Roster Report Here'!$M798="QT",1,0),0)</f>
        <v>0</v>
      </c>
      <c r="CU801" s="123">
        <f>IF('Copy &amp; Paste Roster Report Here'!$A798=CU$7,IF('Copy &amp; Paste Roster Report Here'!$M798="QT",1,0),0)</f>
        <v>0</v>
      </c>
      <c r="CV801" s="123">
        <f>IF('Copy &amp; Paste Roster Report Here'!$A798=CV$7,IF('Copy &amp; Paste Roster Report Here'!$M798="QT",1,0),0)</f>
        <v>0</v>
      </c>
      <c r="CW801" s="123">
        <f>IF('Copy &amp; Paste Roster Report Here'!$A798=CW$7,IF('Copy &amp; Paste Roster Report Here'!$M798="QT",1,0),0)</f>
        <v>0</v>
      </c>
      <c r="CX801" s="123">
        <f>IF('Copy &amp; Paste Roster Report Here'!$A798=CX$7,IF('Copy &amp; Paste Roster Report Here'!$M798="QT",1,0),0)</f>
        <v>0</v>
      </c>
      <c r="CY801" s="123">
        <f>IF('Copy &amp; Paste Roster Report Here'!$A798=CY$7,IF('Copy &amp; Paste Roster Report Here'!$M798="QT",1,0),0)</f>
        <v>0</v>
      </c>
      <c r="CZ801" s="123">
        <f>IF('Copy &amp; Paste Roster Report Here'!$A798=CZ$7,IF('Copy &amp; Paste Roster Report Here'!$M798="QT",1,0),0)</f>
        <v>0</v>
      </c>
      <c r="DA801" s="123">
        <f>IF('Copy &amp; Paste Roster Report Here'!$A798=DA$7,IF('Copy &amp; Paste Roster Report Here'!$M798="QT",1,0),0)</f>
        <v>0</v>
      </c>
      <c r="DB801" s="123">
        <f>IF('Copy &amp; Paste Roster Report Here'!$A798=DB$7,IF('Copy &amp; Paste Roster Report Here'!$M798="QT",1,0),0)</f>
        <v>0</v>
      </c>
      <c r="DC801" s="123">
        <f>IF('Copy &amp; Paste Roster Report Here'!$A798=DC$7,IF('Copy &amp; Paste Roster Report Here'!$M798="QT",1,0),0)</f>
        <v>0</v>
      </c>
      <c r="DD801" s="73">
        <f t="shared" si="195"/>
        <v>0</v>
      </c>
      <c r="DE801" s="124">
        <f>IF('Copy &amp; Paste Roster Report Here'!$A798=DE$7,IF('Copy &amp; Paste Roster Report Here'!$M798="xxxxxxxxxxx",1,0),0)</f>
        <v>0</v>
      </c>
      <c r="DF801" s="124">
        <f>IF('Copy &amp; Paste Roster Report Here'!$A798=DF$7,IF('Copy &amp; Paste Roster Report Here'!$M798="xxxxxxxxxxx",1,0),0)</f>
        <v>0</v>
      </c>
      <c r="DG801" s="124">
        <f>IF('Copy &amp; Paste Roster Report Here'!$A798=DG$7,IF('Copy &amp; Paste Roster Report Here'!$M798="xxxxxxxxxxx",1,0),0)</f>
        <v>0</v>
      </c>
      <c r="DH801" s="124">
        <f>IF('Copy &amp; Paste Roster Report Here'!$A798=DH$7,IF('Copy &amp; Paste Roster Report Here'!$M798="xxxxxxxxxxx",1,0),0)</f>
        <v>0</v>
      </c>
      <c r="DI801" s="124">
        <f>IF('Copy &amp; Paste Roster Report Here'!$A798=DI$7,IF('Copy &amp; Paste Roster Report Here'!$M798="xxxxxxxxxxx",1,0),0)</f>
        <v>0</v>
      </c>
      <c r="DJ801" s="124">
        <f>IF('Copy &amp; Paste Roster Report Here'!$A798=DJ$7,IF('Copy &amp; Paste Roster Report Here'!$M798="xxxxxxxxxxx",1,0),0)</f>
        <v>0</v>
      </c>
      <c r="DK801" s="124">
        <f>IF('Copy &amp; Paste Roster Report Here'!$A798=DK$7,IF('Copy &amp; Paste Roster Report Here'!$M798="xxxxxxxxxxx",1,0),0)</f>
        <v>0</v>
      </c>
      <c r="DL801" s="124">
        <f>IF('Copy &amp; Paste Roster Report Here'!$A798=DL$7,IF('Copy &amp; Paste Roster Report Here'!$M798="xxxxxxxxxxx",1,0),0)</f>
        <v>0</v>
      </c>
      <c r="DM801" s="124">
        <f>IF('Copy &amp; Paste Roster Report Here'!$A798=DM$7,IF('Copy &amp; Paste Roster Report Here'!$M798="xxxxxxxxxxx",1,0),0)</f>
        <v>0</v>
      </c>
      <c r="DN801" s="124">
        <f>IF('Copy &amp; Paste Roster Report Here'!$A798=DN$7,IF('Copy &amp; Paste Roster Report Here'!$M798="xxxxxxxxxxx",1,0),0)</f>
        <v>0</v>
      </c>
      <c r="DO801" s="124">
        <f>IF('Copy &amp; Paste Roster Report Here'!$A798=DO$7,IF('Copy &amp; Paste Roster Report Here'!$M798="xxxxxxxxxxx",1,0),0)</f>
        <v>0</v>
      </c>
      <c r="DP801" s="125">
        <f t="shared" si="196"/>
        <v>0</v>
      </c>
      <c r="DQ801" s="126">
        <f t="shared" si="197"/>
        <v>0</v>
      </c>
    </row>
    <row r="802" spans="1:121" x14ac:dyDescent="0.25">
      <c r="A802" s="111">
        <f t="shared" si="183"/>
        <v>0</v>
      </c>
      <c r="B802" s="111">
        <f t="shared" si="184"/>
        <v>0</v>
      </c>
      <c r="C802" s="112">
        <f>+('Copy &amp; Paste Roster Report Here'!$P799-'Copy &amp; Paste Roster Report Here'!$O799)/30</f>
        <v>0</v>
      </c>
      <c r="D802" s="112">
        <f>+('Copy &amp; Paste Roster Report Here'!$P799-'Copy &amp; Paste Roster Report Here'!$O799)</f>
        <v>0</v>
      </c>
      <c r="E802" s="111">
        <f>'Copy &amp; Paste Roster Report Here'!N799</f>
        <v>0</v>
      </c>
      <c r="F802" s="111" t="str">
        <f t="shared" si="185"/>
        <v>N</v>
      </c>
      <c r="G802" s="111">
        <f>'Copy &amp; Paste Roster Report Here'!R799</f>
        <v>0</v>
      </c>
      <c r="H802" s="113">
        <f t="shared" si="186"/>
        <v>0</v>
      </c>
      <c r="I802" s="112">
        <f>IF(F802="N",$F$5-'Copy &amp; Paste Roster Report Here'!O799,+'Copy &amp; Paste Roster Report Here'!Q799-'Copy &amp; Paste Roster Report Here'!O799)</f>
        <v>0</v>
      </c>
      <c r="J802" s="114">
        <f t="shared" si="187"/>
        <v>0</v>
      </c>
      <c r="K802" s="114">
        <f t="shared" si="188"/>
        <v>0</v>
      </c>
      <c r="L802" s="115">
        <f>'Copy &amp; Paste Roster Report Here'!F799</f>
        <v>0</v>
      </c>
      <c r="M802" s="116">
        <f t="shared" si="189"/>
        <v>0</v>
      </c>
      <c r="N802" s="117">
        <f>IF('Copy &amp; Paste Roster Report Here'!$A799='Analytical Tests'!N$7,IF($F802="Y",+$H802*N$6,0),0)</f>
        <v>0</v>
      </c>
      <c r="O802" s="117">
        <f>IF('Copy &amp; Paste Roster Report Here'!$A799='Analytical Tests'!O$7,IF($F802="Y",+$H802*O$6,0),0)</f>
        <v>0</v>
      </c>
      <c r="P802" s="117">
        <f>IF('Copy &amp; Paste Roster Report Here'!$A799='Analytical Tests'!P$7,IF($F802="Y",+$H802*P$6,0),0)</f>
        <v>0</v>
      </c>
      <c r="Q802" s="117">
        <f>IF('Copy &amp; Paste Roster Report Here'!$A799='Analytical Tests'!Q$7,IF($F802="Y",+$H802*Q$6,0),0)</f>
        <v>0</v>
      </c>
      <c r="R802" s="117">
        <f>IF('Copy &amp; Paste Roster Report Here'!$A799='Analytical Tests'!R$7,IF($F802="Y",+$H802*R$6,0),0)</f>
        <v>0</v>
      </c>
      <c r="S802" s="117">
        <f>IF('Copy &amp; Paste Roster Report Here'!$A799='Analytical Tests'!S$7,IF($F802="Y",+$H802*S$6,0),0)</f>
        <v>0</v>
      </c>
      <c r="T802" s="117">
        <f>IF('Copy &amp; Paste Roster Report Here'!$A799='Analytical Tests'!T$7,IF($F802="Y",+$H802*T$6,0),0)</f>
        <v>0</v>
      </c>
      <c r="U802" s="117">
        <f>IF('Copy &amp; Paste Roster Report Here'!$A799='Analytical Tests'!U$7,IF($F802="Y",+$H802*U$6,0),0)</f>
        <v>0</v>
      </c>
      <c r="V802" s="117">
        <f>IF('Copy &amp; Paste Roster Report Here'!$A799='Analytical Tests'!V$7,IF($F802="Y",+$H802*V$6,0),0)</f>
        <v>0</v>
      </c>
      <c r="W802" s="117">
        <f>IF('Copy &amp; Paste Roster Report Here'!$A799='Analytical Tests'!W$7,IF($F802="Y",+$H802*W$6,0),0)</f>
        <v>0</v>
      </c>
      <c r="X802" s="117">
        <f>IF('Copy &amp; Paste Roster Report Here'!$A799='Analytical Tests'!X$7,IF($F802="Y",+$H802*X$6,0),0)</f>
        <v>0</v>
      </c>
      <c r="Y802" s="117" t="b">
        <f>IF('Copy &amp; Paste Roster Report Here'!$A799='Analytical Tests'!Y$7,IF($F802="N",IF($J802&gt;=$C802,Y$6,+($I802/$D802)*Y$6),0))</f>
        <v>0</v>
      </c>
      <c r="Z802" s="117" t="b">
        <f>IF('Copy &amp; Paste Roster Report Here'!$A799='Analytical Tests'!Z$7,IF($F802="N",IF($J802&gt;=$C802,Z$6,+($I802/$D802)*Z$6),0))</f>
        <v>0</v>
      </c>
      <c r="AA802" s="117" t="b">
        <f>IF('Copy &amp; Paste Roster Report Here'!$A799='Analytical Tests'!AA$7,IF($F802="N",IF($J802&gt;=$C802,AA$6,+($I802/$D802)*AA$6),0))</f>
        <v>0</v>
      </c>
      <c r="AB802" s="117" t="b">
        <f>IF('Copy &amp; Paste Roster Report Here'!$A799='Analytical Tests'!AB$7,IF($F802="N",IF($J802&gt;=$C802,AB$6,+($I802/$D802)*AB$6),0))</f>
        <v>0</v>
      </c>
      <c r="AC802" s="117" t="b">
        <f>IF('Copy &amp; Paste Roster Report Here'!$A799='Analytical Tests'!AC$7,IF($F802="N",IF($J802&gt;=$C802,AC$6,+($I802/$D802)*AC$6),0))</f>
        <v>0</v>
      </c>
      <c r="AD802" s="117" t="b">
        <f>IF('Copy &amp; Paste Roster Report Here'!$A799='Analytical Tests'!AD$7,IF($F802="N",IF($J802&gt;=$C802,AD$6,+($I802/$D802)*AD$6),0))</f>
        <v>0</v>
      </c>
      <c r="AE802" s="117" t="b">
        <f>IF('Copy &amp; Paste Roster Report Here'!$A799='Analytical Tests'!AE$7,IF($F802="N",IF($J802&gt;=$C802,AE$6,+($I802/$D802)*AE$6),0))</f>
        <v>0</v>
      </c>
      <c r="AF802" s="117" t="b">
        <f>IF('Copy &amp; Paste Roster Report Here'!$A799='Analytical Tests'!AF$7,IF($F802="N",IF($J802&gt;=$C802,AF$6,+($I802/$D802)*AF$6),0))</f>
        <v>0</v>
      </c>
      <c r="AG802" s="117" t="b">
        <f>IF('Copy &amp; Paste Roster Report Here'!$A799='Analytical Tests'!AG$7,IF($F802="N",IF($J802&gt;=$C802,AG$6,+($I802/$D802)*AG$6),0))</f>
        <v>0</v>
      </c>
      <c r="AH802" s="117" t="b">
        <f>IF('Copy &amp; Paste Roster Report Here'!$A799='Analytical Tests'!AH$7,IF($F802="N",IF($J802&gt;=$C802,AH$6,+($I802/$D802)*AH$6),0))</f>
        <v>0</v>
      </c>
      <c r="AI802" s="117" t="b">
        <f>IF('Copy &amp; Paste Roster Report Here'!$A799='Analytical Tests'!AI$7,IF($F802="N",IF($J802&gt;=$C802,AI$6,+($I802/$D802)*AI$6),0))</f>
        <v>0</v>
      </c>
      <c r="AJ802" s="79"/>
      <c r="AK802" s="118">
        <f>IF('Copy &amp; Paste Roster Report Here'!$A799=AK$7,IF('Copy &amp; Paste Roster Report Here'!$M799="FT",1,0),0)</f>
        <v>0</v>
      </c>
      <c r="AL802" s="118">
        <f>IF('Copy &amp; Paste Roster Report Here'!$A799=AL$7,IF('Copy &amp; Paste Roster Report Here'!$M799="FT",1,0),0)</f>
        <v>0</v>
      </c>
      <c r="AM802" s="118">
        <f>IF('Copy &amp; Paste Roster Report Here'!$A799=AM$7,IF('Copy &amp; Paste Roster Report Here'!$M799="FT",1,0),0)</f>
        <v>0</v>
      </c>
      <c r="AN802" s="118">
        <f>IF('Copy &amp; Paste Roster Report Here'!$A799=AN$7,IF('Copy &amp; Paste Roster Report Here'!$M799="FT",1,0),0)</f>
        <v>0</v>
      </c>
      <c r="AO802" s="118">
        <f>IF('Copy &amp; Paste Roster Report Here'!$A799=AO$7,IF('Copy &amp; Paste Roster Report Here'!$M799="FT",1,0),0)</f>
        <v>0</v>
      </c>
      <c r="AP802" s="118">
        <f>IF('Copy &amp; Paste Roster Report Here'!$A799=AP$7,IF('Copy &amp; Paste Roster Report Here'!$M799="FT",1,0),0)</f>
        <v>0</v>
      </c>
      <c r="AQ802" s="118">
        <f>IF('Copy &amp; Paste Roster Report Here'!$A799=AQ$7,IF('Copy &amp; Paste Roster Report Here'!$M799="FT",1,0),0)</f>
        <v>0</v>
      </c>
      <c r="AR802" s="118">
        <f>IF('Copy &amp; Paste Roster Report Here'!$A799=AR$7,IF('Copy &amp; Paste Roster Report Here'!$M799="FT",1,0),0)</f>
        <v>0</v>
      </c>
      <c r="AS802" s="118">
        <f>IF('Copy &amp; Paste Roster Report Here'!$A799=AS$7,IF('Copy &amp; Paste Roster Report Here'!$M799="FT",1,0),0)</f>
        <v>0</v>
      </c>
      <c r="AT802" s="118">
        <f>IF('Copy &amp; Paste Roster Report Here'!$A799=AT$7,IF('Copy &amp; Paste Roster Report Here'!$M799="FT",1,0),0)</f>
        <v>0</v>
      </c>
      <c r="AU802" s="118">
        <f>IF('Copy &amp; Paste Roster Report Here'!$A799=AU$7,IF('Copy &amp; Paste Roster Report Here'!$M799="FT",1,0),0)</f>
        <v>0</v>
      </c>
      <c r="AV802" s="73">
        <f t="shared" si="190"/>
        <v>0</v>
      </c>
      <c r="AW802" s="119">
        <f>IF('Copy &amp; Paste Roster Report Here'!$A799=AW$7,IF('Copy &amp; Paste Roster Report Here'!$M799="HT",1,0),0)</f>
        <v>0</v>
      </c>
      <c r="AX802" s="119">
        <f>IF('Copy &amp; Paste Roster Report Here'!$A799=AX$7,IF('Copy &amp; Paste Roster Report Here'!$M799="HT",1,0),0)</f>
        <v>0</v>
      </c>
      <c r="AY802" s="119">
        <f>IF('Copy &amp; Paste Roster Report Here'!$A799=AY$7,IF('Copy &amp; Paste Roster Report Here'!$M799="HT",1,0),0)</f>
        <v>0</v>
      </c>
      <c r="AZ802" s="119">
        <f>IF('Copy &amp; Paste Roster Report Here'!$A799=AZ$7,IF('Copy &amp; Paste Roster Report Here'!$M799="HT",1,0),0)</f>
        <v>0</v>
      </c>
      <c r="BA802" s="119">
        <f>IF('Copy &amp; Paste Roster Report Here'!$A799=BA$7,IF('Copy &amp; Paste Roster Report Here'!$M799="HT",1,0),0)</f>
        <v>0</v>
      </c>
      <c r="BB802" s="119">
        <f>IF('Copy &amp; Paste Roster Report Here'!$A799=BB$7,IF('Copy &amp; Paste Roster Report Here'!$M799="HT",1,0),0)</f>
        <v>0</v>
      </c>
      <c r="BC802" s="119">
        <f>IF('Copy &amp; Paste Roster Report Here'!$A799=BC$7,IF('Copy &amp; Paste Roster Report Here'!$M799="HT",1,0),0)</f>
        <v>0</v>
      </c>
      <c r="BD802" s="119">
        <f>IF('Copy &amp; Paste Roster Report Here'!$A799=BD$7,IF('Copy &amp; Paste Roster Report Here'!$M799="HT",1,0),0)</f>
        <v>0</v>
      </c>
      <c r="BE802" s="119">
        <f>IF('Copy &amp; Paste Roster Report Here'!$A799=BE$7,IF('Copy &amp; Paste Roster Report Here'!$M799="HT",1,0),0)</f>
        <v>0</v>
      </c>
      <c r="BF802" s="119">
        <f>IF('Copy &amp; Paste Roster Report Here'!$A799=BF$7,IF('Copy &amp; Paste Roster Report Here'!$M799="HT",1,0),0)</f>
        <v>0</v>
      </c>
      <c r="BG802" s="119">
        <f>IF('Copy &amp; Paste Roster Report Here'!$A799=BG$7,IF('Copy &amp; Paste Roster Report Here'!$M799="HT",1,0),0)</f>
        <v>0</v>
      </c>
      <c r="BH802" s="73">
        <f t="shared" si="191"/>
        <v>0</v>
      </c>
      <c r="BI802" s="120">
        <f>IF('Copy &amp; Paste Roster Report Here'!$A799=BI$7,IF('Copy &amp; Paste Roster Report Here'!$M799="MT",1,0),0)</f>
        <v>0</v>
      </c>
      <c r="BJ802" s="120">
        <f>IF('Copy &amp; Paste Roster Report Here'!$A799=BJ$7,IF('Copy &amp; Paste Roster Report Here'!$M799="MT",1,0),0)</f>
        <v>0</v>
      </c>
      <c r="BK802" s="120">
        <f>IF('Copy &amp; Paste Roster Report Here'!$A799=BK$7,IF('Copy &amp; Paste Roster Report Here'!$M799="MT",1,0),0)</f>
        <v>0</v>
      </c>
      <c r="BL802" s="120">
        <f>IF('Copy &amp; Paste Roster Report Here'!$A799=BL$7,IF('Copy &amp; Paste Roster Report Here'!$M799="MT",1,0),0)</f>
        <v>0</v>
      </c>
      <c r="BM802" s="120">
        <f>IF('Copy &amp; Paste Roster Report Here'!$A799=BM$7,IF('Copy &amp; Paste Roster Report Here'!$M799="MT",1,0),0)</f>
        <v>0</v>
      </c>
      <c r="BN802" s="120">
        <f>IF('Copy &amp; Paste Roster Report Here'!$A799=BN$7,IF('Copy &amp; Paste Roster Report Here'!$M799="MT",1,0),0)</f>
        <v>0</v>
      </c>
      <c r="BO802" s="120">
        <f>IF('Copy &amp; Paste Roster Report Here'!$A799=BO$7,IF('Copy &amp; Paste Roster Report Here'!$M799="MT",1,0),0)</f>
        <v>0</v>
      </c>
      <c r="BP802" s="120">
        <f>IF('Copy &amp; Paste Roster Report Here'!$A799=BP$7,IF('Copy &amp; Paste Roster Report Here'!$M799="MT",1,0),0)</f>
        <v>0</v>
      </c>
      <c r="BQ802" s="120">
        <f>IF('Copy &amp; Paste Roster Report Here'!$A799=BQ$7,IF('Copy &amp; Paste Roster Report Here'!$M799="MT",1,0),0)</f>
        <v>0</v>
      </c>
      <c r="BR802" s="120">
        <f>IF('Copy &amp; Paste Roster Report Here'!$A799=BR$7,IF('Copy &amp; Paste Roster Report Here'!$M799="MT",1,0),0)</f>
        <v>0</v>
      </c>
      <c r="BS802" s="120">
        <f>IF('Copy &amp; Paste Roster Report Here'!$A799=BS$7,IF('Copy &amp; Paste Roster Report Here'!$M799="MT",1,0),0)</f>
        <v>0</v>
      </c>
      <c r="BT802" s="73">
        <f t="shared" si="192"/>
        <v>0</v>
      </c>
      <c r="BU802" s="121">
        <f>IF('Copy &amp; Paste Roster Report Here'!$A799=BU$7,IF('Copy &amp; Paste Roster Report Here'!$M799="fy",1,0),0)</f>
        <v>0</v>
      </c>
      <c r="BV802" s="121">
        <f>IF('Copy &amp; Paste Roster Report Here'!$A799=BV$7,IF('Copy &amp; Paste Roster Report Here'!$M799="fy",1,0),0)</f>
        <v>0</v>
      </c>
      <c r="BW802" s="121">
        <f>IF('Copy &amp; Paste Roster Report Here'!$A799=BW$7,IF('Copy &amp; Paste Roster Report Here'!$M799="fy",1,0),0)</f>
        <v>0</v>
      </c>
      <c r="BX802" s="121">
        <f>IF('Copy &amp; Paste Roster Report Here'!$A799=BX$7,IF('Copy &amp; Paste Roster Report Here'!$M799="fy",1,0),0)</f>
        <v>0</v>
      </c>
      <c r="BY802" s="121">
        <f>IF('Copy &amp; Paste Roster Report Here'!$A799=BY$7,IF('Copy &amp; Paste Roster Report Here'!$M799="fy",1,0),0)</f>
        <v>0</v>
      </c>
      <c r="BZ802" s="121">
        <f>IF('Copy &amp; Paste Roster Report Here'!$A799=BZ$7,IF('Copy &amp; Paste Roster Report Here'!$M799="fy",1,0),0)</f>
        <v>0</v>
      </c>
      <c r="CA802" s="121">
        <f>IF('Copy &amp; Paste Roster Report Here'!$A799=CA$7,IF('Copy &amp; Paste Roster Report Here'!$M799="fy",1,0),0)</f>
        <v>0</v>
      </c>
      <c r="CB802" s="121">
        <f>IF('Copy &amp; Paste Roster Report Here'!$A799=CB$7,IF('Copy &amp; Paste Roster Report Here'!$M799="fy",1,0),0)</f>
        <v>0</v>
      </c>
      <c r="CC802" s="121">
        <f>IF('Copy &amp; Paste Roster Report Here'!$A799=CC$7,IF('Copy &amp; Paste Roster Report Here'!$M799="fy",1,0),0)</f>
        <v>0</v>
      </c>
      <c r="CD802" s="121">
        <f>IF('Copy &amp; Paste Roster Report Here'!$A799=CD$7,IF('Copy &amp; Paste Roster Report Here'!$M799="fy",1,0),0)</f>
        <v>0</v>
      </c>
      <c r="CE802" s="121">
        <f>IF('Copy &amp; Paste Roster Report Here'!$A799=CE$7,IF('Copy &amp; Paste Roster Report Here'!$M799="fy",1,0),0)</f>
        <v>0</v>
      </c>
      <c r="CF802" s="73">
        <f t="shared" si="193"/>
        <v>0</v>
      </c>
      <c r="CG802" s="122">
        <f>IF('Copy &amp; Paste Roster Report Here'!$A799=CG$7,IF('Copy &amp; Paste Roster Report Here'!$M799="RH",1,0),0)</f>
        <v>0</v>
      </c>
      <c r="CH802" s="122">
        <f>IF('Copy &amp; Paste Roster Report Here'!$A799=CH$7,IF('Copy &amp; Paste Roster Report Here'!$M799="RH",1,0),0)</f>
        <v>0</v>
      </c>
      <c r="CI802" s="122">
        <f>IF('Copy &amp; Paste Roster Report Here'!$A799=CI$7,IF('Copy &amp; Paste Roster Report Here'!$M799="RH",1,0),0)</f>
        <v>0</v>
      </c>
      <c r="CJ802" s="122">
        <f>IF('Copy &amp; Paste Roster Report Here'!$A799=CJ$7,IF('Copy &amp; Paste Roster Report Here'!$M799="RH",1,0),0)</f>
        <v>0</v>
      </c>
      <c r="CK802" s="122">
        <f>IF('Copy &amp; Paste Roster Report Here'!$A799=CK$7,IF('Copy &amp; Paste Roster Report Here'!$M799="RH",1,0),0)</f>
        <v>0</v>
      </c>
      <c r="CL802" s="122">
        <f>IF('Copy &amp; Paste Roster Report Here'!$A799=CL$7,IF('Copy &amp; Paste Roster Report Here'!$M799="RH",1,0),0)</f>
        <v>0</v>
      </c>
      <c r="CM802" s="122">
        <f>IF('Copy &amp; Paste Roster Report Here'!$A799=CM$7,IF('Copy &amp; Paste Roster Report Here'!$M799="RH",1,0),0)</f>
        <v>0</v>
      </c>
      <c r="CN802" s="122">
        <f>IF('Copy &amp; Paste Roster Report Here'!$A799=CN$7,IF('Copy &amp; Paste Roster Report Here'!$M799="RH",1,0),0)</f>
        <v>0</v>
      </c>
      <c r="CO802" s="122">
        <f>IF('Copy &amp; Paste Roster Report Here'!$A799=CO$7,IF('Copy &amp; Paste Roster Report Here'!$M799="RH",1,0),0)</f>
        <v>0</v>
      </c>
      <c r="CP802" s="122">
        <f>IF('Copy &amp; Paste Roster Report Here'!$A799=CP$7,IF('Copy &amp; Paste Roster Report Here'!$M799="RH",1,0),0)</f>
        <v>0</v>
      </c>
      <c r="CQ802" s="122">
        <f>IF('Copy &amp; Paste Roster Report Here'!$A799=CQ$7,IF('Copy &amp; Paste Roster Report Here'!$M799="RH",1,0),0)</f>
        <v>0</v>
      </c>
      <c r="CR802" s="73">
        <f t="shared" si="194"/>
        <v>0</v>
      </c>
      <c r="CS802" s="123">
        <f>IF('Copy &amp; Paste Roster Report Here'!$A799=CS$7,IF('Copy &amp; Paste Roster Report Here'!$M799="QT",1,0),0)</f>
        <v>0</v>
      </c>
      <c r="CT802" s="123">
        <f>IF('Copy &amp; Paste Roster Report Here'!$A799=CT$7,IF('Copy &amp; Paste Roster Report Here'!$M799="QT",1,0),0)</f>
        <v>0</v>
      </c>
      <c r="CU802" s="123">
        <f>IF('Copy &amp; Paste Roster Report Here'!$A799=CU$7,IF('Copy &amp; Paste Roster Report Here'!$M799="QT",1,0),0)</f>
        <v>0</v>
      </c>
      <c r="CV802" s="123">
        <f>IF('Copy &amp; Paste Roster Report Here'!$A799=CV$7,IF('Copy &amp; Paste Roster Report Here'!$M799="QT",1,0),0)</f>
        <v>0</v>
      </c>
      <c r="CW802" s="123">
        <f>IF('Copy &amp; Paste Roster Report Here'!$A799=CW$7,IF('Copy &amp; Paste Roster Report Here'!$M799="QT",1,0),0)</f>
        <v>0</v>
      </c>
      <c r="CX802" s="123">
        <f>IF('Copy &amp; Paste Roster Report Here'!$A799=CX$7,IF('Copy &amp; Paste Roster Report Here'!$M799="QT",1,0),0)</f>
        <v>0</v>
      </c>
      <c r="CY802" s="123">
        <f>IF('Copy &amp; Paste Roster Report Here'!$A799=CY$7,IF('Copy &amp; Paste Roster Report Here'!$M799="QT",1,0),0)</f>
        <v>0</v>
      </c>
      <c r="CZ802" s="123">
        <f>IF('Copy &amp; Paste Roster Report Here'!$A799=CZ$7,IF('Copy &amp; Paste Roster Report Here'!$M799="QT",1,0),0)</f>
        <v>0</v>
      </c>
      <c r="DA802" s="123">
        <f>IF('Copy &amp; Paste Roster Report Here'!$A799=DA$7,IF('Copy &amp; Paste Roster Report Here'!$M799="QT",1,0),0)</f>
        <v>0</v>
      </c>
      <c r="DB802" s="123">
        <f>IF('Copy &amp; Paste Roster Report Here'!$A799=DB$7,IF('Copy &amp; Paste Roster Report Here'!$M799="QT",1,0),0)</f>
        <v>0</v>
      </c>
      <c r="DC802" s="123">
        <f>IF('Copy &amp; Paste Roster Report Here'!$A799=DC$7,IF('Copy &amp; Paste Roster Report Here'!$M799="QT",1,0),0)</f>
        <v>0</v>
      </c>
      <c r="DD802" s="73">
        <f t="shared" si="195"/>
        <v>0</v>
      </c>
      <c r="DE802" s="124">
        <f>IF('Copy &amp; Paste Roster Report Here'!$A799=DE$7,IF('Copy &amp; Paste Roster Report Here'!$M799="xxxxxxxxxxx",1,0),0)</f>
        <v>0</v>
      </c>
      <c r="DF802" s="124">
        <f>IF('Copy &amp; Paste Roster Report Here'!$A799=DF$7,IF('Copy &amp; Paste Roster Report Here'!$M799="xxxxxxxxxxx",1,0),0)</f>
        <v>0</v>
      </c>
      <c r="DG802" s="124">
        <f>IF('Copy &amp; Paste Roster Report Here'!$A799=DG$7,IF('Copy &amp; Paste Roster Report Here'!$M799="xxxxxxxxxxx",1,0),0)</f>
        <v>0</v>
      </c>
      <c r="DH802" s="124">
        <f>IF('Copy &amp; Paste Roster Report Here'!$A799=DH$7,IF('Copy &amp; Paste Roster Report Here'!$M799="xxxxxxxxxxx",1,0),0)</f>
        <v>0</v>
      </c>
      <c r="DI802" s="124">
        <f>IF('Copy &amp; Paste Roster Report Here'!$A799=DI$7,IF('Copy &amp; Paste Roster Report Here'!$M799="xxxxxxxxxxx",1,0),0)</f>
        <v>0</v>
      </c>
      <c r="DJ802" s="124">
        <f>IF('Copy &amp; Paste Roster Report Here'!$A799=DJ$7,IF('Copy &amp; Paste Roster Report Here'!$M799="xxxxxxxxxxx",1,0),0)</f>
        <v>0</v>
      </c>
      <c r="DK802" s="124">
        <f>IF('Copy &amp; Paste Roster Report Here'!$A799=DK$7,IF('Copy &amp; Paste Roster Report Here'!$M799="xxxxxxxxxxx",1,0),0)</f>
        <v>0</v>
      </c>
      <c r="DL802" s="124">
        <f>IF('Copy &amp; Paste Roster Report Here'!$A799=DL$7,IF('Copy &amp; Paste Roster Report Here'!$M799="xxxxxxxxxxx",1,0),0)</f>
        <v>0</v>
      </c>
      <c r="DM802" s="124">
        <f>IF('Copy &amp; Paste Roster Report Here'!$A799=DM$7,IF('Copy &amp; Paste Roster Report Here'!$M799="xxxxxxxxxxx",1,0),0)</f>
        <v>0</v>
      </c>
      <c r="DN802" s="124">
        <f>IF('Copy &amp; Paste Roster Report Here'!$A799=DN$7,IF('Copy &amp; Paste Roster Report Here'!$M799="xxxxxxxxxxx",1,0),0)</f>
        <v>0</v>
      </c>
      <c r="DO802" s="124">
        <f>IF('Copy &amp; Paste Roster Report Here'!$A799=DO$7,IF('Copy &amp; Paste Roster Report Here'!$M799="xxxxxxxxxxx",1,0),0)</f>
        <v>0</v>
      </c>
      <c r="DP802" s="125">
        <f t="shared" si="196"/>
        <v>0</v>
      </c>
      <c r="DQ802" s="126">
        <f t="shared" si="197"/>
        <v>0</v>
      </c>
    </row>
    <row r="803" spans="1:121" x14ac:dyDescent="0.25">
      <c r="A803" s="111">
        <f t="shared" si="183"/>
        <v>0</v>
      </c>
      <c r="B803" s="111">
        <f t="shared" si="184"/>
        <v>0</v>
      </c>
      <c r="C803" s="112">
        <f>+('Copy &amp; Paste Roster Report Here'!$P800-'Copy &amp; Paste Roster Report Here'!$O800)/30</f>
        <v>0</v>
      </c>
      <c r="D803" s="112">
        <f>+('Copy &amp; Paste Roster Report Here'!$P800-'Copy &amp; Paste Roster Report Here'!$O800)</f>
        <v>0</v>
      </c>
      <c r="E803" s="111">
        <f>'Copy &amp; Paste Roster Report Here'!N800</f>
        <v>0</v>
      </c>
      <c r="F803" s="111" t="str">
        <f t="shared" si="185"/>
        <v>N</v>
      </c>
      <c r="G803" s="111">
        <f>'Copy &amp; Paste Roster Report Here'!R800</f>
        <v>0</v>
      </c>
      <c r="H803" s="113">
        <f t="shared" si="186"/>
        <v>0</v>
      </c>
      <c r="I803" s="112">
        <f>IF(F803="N",$F$5-'Copy &amp; Paste Roster Report Here'!O800,+'Copy &amp; Paste Roster Report Here'!Q800-'Copy &amp; Paste Roster Report Here'!O800)</f>
        <v>0</v>
      </c>
      <c r="J803" s="114">
        <f t="shared" si="187"/>
        <v>0</v>
      </c>
      <c r="K803" s="114">
        <f t="shared" si="188"/>
        <v>0</v>
      </c>
      <c r="L803" s="115">
        <f>'Copy &amp; Paste Roster Report Here'!F800</f>
        <v>0</v>
      </c>
      <c r="M803" s="116">
        <f t="shared" si="189"/>
        <v>0</v>
      </c>
      <c r="N803" s="117">
        <f>IF('Copy &amp; Paste Roster Report Here'!$A800='Analytical Tests'!N$7,IF($F803="Y",+$H803*N$6,0),0)</f>
        <v>0</v>
      </c>
      <c r="O803" s="117">
        <f>IF('Copy &amp; Paste Roster Report Here'!$A800='Analytical Tests'!O$7,IF($F803="Y",+$H803*O$6,0),0)</f>
        <v>0</v>
      </c>
      <c r="P803" s="117">
        <f>IF('Copy &amp; Paste Roster Report Here'!$A800='Analytical Tests'!P$7,IF($F803="Y",+$H803*P$6,0),0)</f>
        <v>0</v>
      </c>
      <c r="Q803" s="117">
        <f>IF('Copy &amp; Paste Roster Report Here'!$A800='Analytical Tests'!Q$7,IF($F803="Y",+$H803*Q$6,0),0)</f>
        <v>0</v>
      </c>
      <c r="R803" s="117">
        <f>IF('Copy &amp; Paste Roster Report Here'!$A800='Analytical Tests'!R$7,IF($F803="Y",+$H803*R$6,0),0)</f>
        <v>0</v>
      </c>
      <c r="S803" s="117">
        <f>IF('Copy &amp; Paste Roster Report Here'!$A800='Analytical Tests'!S$7,IF($F803="Y",+$H803*S$6,0),0)</f>
        <v>0</v>
      </c>
      <c r="T803" s="117">
        <f>IF('Copy &amp; Paste Roster Report Here'!$A800='Analytical Tests'!T$7,IF($F803="Y",+$H803*T$6,0),0)</f>
        <v>0</v>
      </c>
      <c r="U803" s="117">
        <f>IF('Copy &amp; Paste Roster Report Here'!$A800='Analytical Tests'!U$7,IF($F803="Y",+$H803*U$6,0),0)</f>
        <v>0</v>
      </c>
      <c r="V803" s="117">
        <f>IF('Copy &amp; Paste Roster Report Here'!$A800='Analytical Tests'!V$7,IF($F803="Y",+$H803*V$6,0),0)</f>
        <v>0</v>
      </c>
      <c r="W803" s="117">
        <f>IF('Copy &amp; Paste Roster Report Here'!$A800='Analytical Tests'!W$7,IF($F803="Y",+$H803*W$6,0),0)</f>
        <v>0</v>
      </c>
      <c r="X803" s="117">
        <f>IF('Copy &amp; Paste Roster Report Here'!$A800='Analytical Tests'!X$7,IF($F803="Y",+$H803*X$6,0),0)</f>
        <v>0</v>
      </c>
      <c r="Y803" s="117" t="b">
        <f>IF('Copy &amp; Paste Roster Report Here'!$A800='Analytical Tests'!Y$7,IF($F803="N",IF($J803&gt;=$C803,Y$6,+($I803/$D803)*Y$6),0))</f>
        <v>0</v>
      </c>
      <c r="Z803" s="117" t="b">
        <f>IF('Copy &amp; Paste Roster Report Here'!$A800='Analytical Tests'!Z$7,IF($F803="N",IF($J803&gt;=$C803,Z$6,+($I803/$D803)*Z$6),0))</f>
        <v>0</v>
      </c>
      <c r="AA803" s="117" t="b">
        <f>IF('Copy &amp; Paste Roster Report Here'!$A800='Analytical Tests'!AA$7,IF($F803="N",IF($J803&gt;=$C803,AA$6,+($I803/$D803)*AA$6),0))</f>
        <v>0</v>
      </c>
      <c r="AB803" s="117" t="b">
        <f>IF('Copy &amp; Paste Roster Report Here'!$A800='Analytical Tests'!AB$7,IF($F803="N",IF($J803&gt;=$C803,AB$6,+($I803/$D803)*AB$6),0))</f>
        <v>0</v>
      </c>
      <c r="AC803" s="117" t="b">
        <f>IF('Copy &amp; Paste Roster Report Here'!$A800='Analytical Tests'!AC$7,IF($F803="N",IF($J803&gt;=$C803,AC$6,+($I803/$D803)*AC$6),0))</f>
        <v>0</v>
      </c>
      <c r="AD803" s="117" t="b">
        <f>IF('Copy &amp; Paste Roster Report Here'!$A800='Analytical Tests'!AD$7,IF($F803="N",IF($J803&gt;=$C803,AD$6,+($I803/$D803)*AD$6),0))</f>
        <v>0</v>
      </c>
      <c r="AE803" s="117" t="b">
        <f>IF('Copy &amp; Paste Roster Report Here'!$A800='Analytical Tests'!AE$7,IF($F803="N",IF($J803&gt;=$C803,AE$6,+($I803/$D803)*AE$6),0))</f>
        <v>0</v>
      </c>
      <c r="AF803" s="117" t="b">
        <f>IF('Copy &amp; Paste Roster Report Here'!$A800='Analytical Tests'!AF$7,IF($F803="N",IF($J803&gt;=$C803,AF$6,+($I803/$D803)*AF$6),0))</f>
        <v>0</v>
      </c>
      <c r="AG803" s="117" t="b">
        <f>IF('Copy &amp; Paste Roster Report Here'!$A800='Analytical Tests'!AG$7,IF($F803="N",IF($J803&gt;=$C803,AG$6,+($I803/$D803)*AG$6),0))</f>
        <v>0</v>
      </c>
      <c r="AH803" s="117" t="b">
        <f>IF('Copy &amp; Paste Roster Report Here'!$A800='Analytical Tests'!AH$7,IF($F803="N",IF($J803&gt;=$C803,AH$6,+($I803/$D803)*AH$6),0))</f>
        <v>0</v>
      </c>
      <c r="AI803" s="117" t="b">
        <f>IF('Copy &amp; Paste Roster Report Here'!$A800='Analytical Tests'!AI$7,IF($F803="N",IF($J803&gt;=$C803,AI$6,+($I803/$D803)*AI$6),0))</f>
        <v>0</v>
      </c>
      <c r="AJ803" s="79"/>
      <c r="AK803" s="118">
        <f>IF('Copy &amp; Paste Roster Report Here'!$A800=AK$7,IF('Copy &amp; Paste Roster Report Here'!$M800="FT",1,0),0)</f>
        <v>0</v>
      </c>
      <c r="AL803" s="118">
        <f>IF('Copy &amp; Paste Roster Report Here'!$A800=AL$7,IF('Copy &amp; Paste Roster Report Here'!$M800="FT",1,0),0)</f>
        <v>0</v>
      </c>
      <c r="AM803" s="118">
        <f>IF('Copy &amp; Paste Roster Report Here'!$A800=AM$7,IF('Copy &amp; Paste Roster Report Here'!$M800="FT",1,0),0)</f>
        <v>0</v>
      </c>
      <c r="AN803" s="118">
        <f>IF('Copy &amp; Paste Roster Report Here'!$A800=AN$7,IF('Copy &amp; Paste Roster Report Here'!$M800="FT",1,0),0)</f>
        <v>0</v>
      </c>
      <c r="AO803" s="118">
        <f>IF('Copy &amp; Paste Roster Report Here'!$A800=AO$7,IF('Copy &amp; Paste Roster Report Here'!$M800="FT",1,0),0)</f>
        <v>0</v>
      </c>
      <c r="AP803" s="118">
        <f>IF('Copy &amp; Paste Roster Report Here'!$A800=AP$7,IF('Copy &amp; Paste Roster Report Here'!$M800="FT",1,0),0)</f>
        <v>0</v>
      </c>
      <c r="AQ803" s="118">
        <f>IF('Copy &amp; Paste Roster Report Here'!$A800=AQ$7,IF('Copy &amp; Paste Roster Report Here'!$M800="FT",1,0),0)</f>
        <v>0</v>
      </c>
      <c r="AR803" s="118">
        <f>IF('Copy &amp; Paste Roster Report Here'!$A800=AR$7,IF('Copy &amp; Paste Roster Report Here'!$M800="FT",1,0),0)</f>
        <v>0</v>
      </c>
      <c r="AS803" s="118">
        <f>IF('Copy &amp; Paste Roster Report Here'!$A800=AS$7,IF('Copy &amp; Paste Roster Report Here'!$M800="FT",1,0),0)</f>
        <v>0</v>
      </c>
      <c r="AT803" s="118">
        <f>IF('Copy &amp; Paste Roster Report Here'!$A800=AT$7,IF('Copy &amp; Paste Roster Report Here'!$M800="FT",1,0),0)</f>
        <v>0</v>
      </c>
      <c r="AU803" s="118">
        <f>IF('Copy &amp; Paste Roster Report Here'!$A800=AU$7,IF('Copy &amp; Paste Roster Report Here'!$M800="FT",1,0),0)</f>
        <v>0</v>
      </c>
      <c r="AV803" s="73">
        <f t="shared" si="190"/>
        <v>0</v>
      </c>
      <c r="AW803" s="119">
        <f>IF('Copy &amp; Paste Roster Report Here'!$A800=AW$7,IF('Copy &amp; Paste Roster Report Here'!$M800="HT",1,0),0)</f>
        <v>0</v>
      </c>
      <c r="AX803" s="119">
        <f>IF('Copy &amp; Paste Roster Report Here'!$A800=AX$7,IF('Copy &amp; Paste Roster Report Here'!$M800="HT",1,0),0)</f>
        <v>0</v>
      </c>
      <c r="AY803" s="119">
        <f>IF('Copy &amp; Paste Roster Report Here'!$A800=AY$7,IF('Copy &amp; Paste Roster Report Here'!$M800="HT",1,0),0)</f>
        <v>0</v>
      </c>
      <c r="AZ803" s="119">
        <f>IF('Copy &amp; Paste Roster Report Here'!$A800=AZ$7,IF('Copy &amp; Paste Roster Report Here'!$M800="HT",1,0),0)</f>
        <v>0</v>
      </c>
      <c r="BA803" s="119">
        <f>IF('Copy &amp; Paste Roster Report Here'!$A800=BA$7,IF('Copy &amp; Paste Roster Report Here'!$M800="HT",1,0),0)</f>
        <v>0</v>
      </c>
      <c r="BB803" s="119">
        <f>IF('Copy &amp; Paste Roster Report Here'!$A800=BB$7,IF('Copy &amp; Paste Roster Report Here'!$M800="HT",1,0),0)</f>
        <v>0</v>
      </c>
      <c r="BC803" s="119">
        <f>IF('Copy &amp; Paste Roster Report Here'!$A800=BC$7,IF('Copy &amp; Paste Roster Report Here'!$M800="HT",1,0),0)</f>
        <v>0</v>
      </c>
      <c r="BD803" s="119">
        <f>IF('Copy &amp; Paste Roster Report Here'!$A800=BD$7,IF('Copy &amp; Paste Roster Report Here'!$M800="HT",1,0),0)</f>
        <v>0</v>
      </c>
      <c r="BE803" s="119">
        <f>IF('Copy &amp; Paste Roster Report Here'!$A800=BE$7,IF('Copy &amp; Paste Roster Report Here'!$M800="HT",1,0),0)</f>
        <v>0</v>
      </c>
      <c r="BF803" s="119">
        <f>IF('Copy &amp; Paste Roster Report Here'!$A800=BF$7,IF('Copy &amp; Paste Roster Report Here'!$M800="HT",1,0),0)</f>
        <v>0</v>
      </c>
      <c r="BG803" s="119">
        <f>IF('Copy &amp; Paste Roster Report Here'!$A800=BG$7,IF('Copy &amp; Paste Roster Report Here'!$M800="HT",1,0),0)</f>
        <v>0</v>
      </c>
      <c r="BH803" s="73">
        <f t="shared" si="191"/>
        <v>0</v>
      </c>
      <c r="BI803" s="120">
        <f>IF('Copy &amp; Paste Roster Report Here'!$A800=BI$7,IF('Copy &amp; Paste Roster Report Here'!$M800="MT",1,0),0)</f>
        <v>0</v>
      </c>
      <c r="BJ803" s="120">
        <f>IF('Copy &amp; Paste Roster Report Here'!$A800=BJ$7,IF('Copy &amp; Paste Roster Report Here'!$M800="MT",1,0),0)</f>
        <v>0</v>
      </c>
      <c r="BK803" s="120">
        <f>IF('Copy &amp; Paste Roster Report Here'!$A800=BK$7,IF('Copy &amp; Paste Roster Report Here'!$M800="MT",1,0),0)</f>
        <v>0</v>
      </c>
      <c r="BL803" s="120">
        <f>IF('Copy &amp; Paste Roster Report Here'!$A800=BL$7,IF('Copy &amp; Paste Roster Report Here'!$M800="MT",1,0),0)</f>
        <v>0</v>
      </c>
      <c r="BM803" s="120">
        <f>IF('Copy &amp; Paste Roster Report Here'!$A800=BM$7,IF('Copy &amp; Paste Roster Report Here'!$M800="MT",1,0),0)</f>
        <v>0</v>
      </c>
      <c r="BN803" s="120">
        <f>IF('Copy &amp; Paste Roster Report Here'!$A800=BN$7,IF('Copy &amp; Paste Roster Report Here'!$M800="MT",1,0),0)</f>
        <v>0</v>
      </c>
      <c r="BO803" s="120">
        <f>IF('Copy &amp; Paste Roster Report Here'!$A800=BO$7,IF('Copy &amp; Paste Roster Report Here'!$M800="MT",1,0),0)</f>
        <v>0</v>
      </c>
      <c r="BP803" s="120">
        <f>IF('Copy &amp; Paste Roster Report Here'!$A800=BP$7,IF('Copy &amp; Paste Roster Report Here'!$M800="MT",1,0),0)</f>
        <v>0</v>
      </c>
      <c r="BQ803" s="120">
        <f>IF('Copy &amp; Paste Roster Report Here'!$A800=BQ$7,IF('Copy &amp; Paste Roster Report Here'!$M800="MT",1,0),0)</f>
        <v>0</v>
      </c>
      <c r="BR803" s="120">
        <f>IF('Copy &amp; Paste Roster Report Here'!$A800=BR$7,IF('Copy &amp; Paste Roster Report Here'!$M800="MT",1,0),0)</f>
        <v>0</v>
      </c>
      <c r="BS803" s="120">
        <f>IF('Copy &amp; Paste Roster Report Here'!$A800=BS$7,IF('Copy &amp; Paste Roster Report Here'!$M800="MT",1,0),0)</f>
        <v>0</v>
      </c>
      <c r="BT803" s="73">
        <f t="shared" si="192"/>
        <v>0</v>
      </c>
      <c r="BU803" s="121">
        <f>IF('Copy &amp; Paste Roster Report Here'!$A800=BU$7,IF('Copy &amp; Paste Roster Report Here'!$M800="fy",1,0),0)</f>
        <v>0</v>
      </c>
      <c r="BV803" s="121">
        <f>IF('Copy &amp; Paste Roster Report Here'!$A800=BV$7,IF('Copy &amp; Paste Roster Report Here'!$M800="fy",1,0),0)</f>
        <v>0</v>
      </c>
      <c r="BW803" s="121">
        <f>IF('Copy &amp; Paste Roster Report Here'!$A800=BW$7,IF('Copy &amp; Paste Roster Report Here'!$M800="fy",1,0),0)</f>
        <v>0</v>
      </c>
      <c r="BX803" s="121">
        <f>IF('Copy &amp; Paste Roster Report Here'!$A800=BX$7,IF('Copy &amp; Paste Roster Report Here'!$M800="fy",1,0),0)</f>
        <v>0</v>
      </c>
      <c r="BY803" s="121">
        <f>IF('Copy &amp; Paste Roster Report Here'!$A800=BY$7,IF('Copy &amp; Paste Roster Report Here'!$M800="fy",1,0),0)</f>
        <v>0</v>
      </c>
      <c r="BZ803" s="121">
        <f>IF('Copy &amp; Paste Roster Report Here'!$A800=BZ$7,IF('Copy &amp; Paste Roster Report Here'!$M800="fy",1,0),0)</f>
        <v>0</v>
      </c>
      <c r="CA803" s="121">
        <f>IF('Copy &amp; Paste Roster Report Here'!$A800=CA$7,IF('Copy &amp; Paste Roster Report Here'!$M800="fy",1,0),0)</f>
        <v>0</v>
      </c>
      <c r="CB803" s="121">
        <f>IF('Copy &amp; Paste Roster Report Here'!$A800=CB$7,IF('Copy &amp; Paste Roster Report Here'!$M800="fy",1,0),0)</f>
        <v>0</v>
      </c>
      <c r="CC803" s="121">
        <f>IF('Copy &amp; Paste Roster Report Here'!$A800=CC$7,IF('Copy &amp; Paste Roster Report Here'!$M800="fy",1,0),0)</f>
        <v>0</v>
      </c>
      <c r="CD803" s="121">
        <f>IF('Copy &amp; Paste Roster Report Here'!$A800=CD$7,IF('Copy &amp; Paste Roster Report Here'!$M800="fy",1,0),0)</f>
        <v>0</v>
      </c>
      <c r="CE803" s="121">
        <f>IF('Copy &amp; Paste Roster Report Here'!$A800=CE$7,IF('Copy &amp; Paste Roster Report Here'!$M800="fy",1,0),0)</f>
        <v>0</v>
      </c>
      <c r="CF803" s="73">
        <f t="shared" si="193"/>
        <v>0</v>
      </c>
      <c r="CG803" s="122">
        <f>IF('Copy &amp; Paste Roster Report Here'!$A800=CG$7,IF('Copy &amp; Paste Roster Report Here'!$M800="RH",1,0),0)</f>
        <v>0</v>
      </c>
      <c r="CH803" s="122">
        <f>IF('Copy &amp; Paste Roster Report Here'!$A800=CH$7,IF('Copy &amp; Paste Roster Report Here'!$M800="RH",1,0),0)</f>
        <v>0</v>
      </c>
      <c r="CI803" s="122">
        <f>IF('Copy &amp; Paste Roster Report Here'!$A800=CI$7,IF('Copy &amp; Paste Roster Report Here'!$M800="RH",1,0),0)</f>
        <v>0</v>
      </c>
      <c r="CJ803" s="122">
        <f>IF('Copy &amp; Paste Roster Report Here'!$A800=CJ$7,IF('Copy &amp; Paste Roster Report Here'!$M800="RH",1,0),0)</f>
        <v>0</v>
      </c>
      <c r="CK803" s="122">
        <f>IF('Copy &amp; Paste Roster Report Here'!$A800=CK$7,IF('Copy &amp; Paste Roster Report Here'!$M800="RH",1,0),0)</f>
        <v>0</v>
      </c>
      <c r="CL803" s="122">
        <f>IF('Copy &amp; Paste Roster Report Here'!$A800=CL$7,IF('Copy &amp; Paste Roster Report Here'!$M800="RH",1,0),0)</f>
        <v>0</v>
      </c>
      <c r="CM803" s="122">
        <f>IF('Copy &amp; Paste Roster Report Here'!$A800=CM$7,IF('Copy &amp; Paste Roster Report Here'!$M800="RH",1,0),0)</f>
        <v>0</v>
      </c>
      <c r="CN803" s="122">
        <f>IF('Copy &amp; Paste Roster Report Here'!$A800=CN$7,IF('Copy &amp; Paste Roster Report Here'!$M800="RH",1,0),0)</f>
        <v>0</v>
      </c>
      <c r="CO803" s="122">
        <f>IF('Copy &amp; Paste Roster Report Here'!$A800=CO$7,IF('Copy &amp; Paste Roster Report Here'!$M800="RH",1,0),0)</f>
        <v>0</v>
      </c>
      <c r="CP803" s="122">
        <f>IF('Copy &amp; Paste Roster Report Here'!$A800=CP$7,IF('Copy &amp; Paste Roster Report Here'!$M800="RH",1,0),0)</f>
        <v>0</v>
      </c>
      <c r="CQ803" s="122">
        <f>IF('Copy &amp; Paste Roster Report Here'!$A800=CQ$7,IF('Copy &amp; Paste Roster Report Here'!$M800="RH",1,0),0)</f>
        <v>0</v>
      </c>
      <c r="CR803" s="73">
        <f t="shared" si="194"/>
        <v>0</v>
      </c>
      <c r="CS803" s="123">
        <f>IF('Copy &amp; Paste Roster Report Here'!$A800=CS$7,IF('Copy &amp; Paste Roster Report Here'!$M800="QT",1,0),0)</f>
        <v>0</v>
      </c>
      <c r="CT803" s="123">
        <f>IF('Copy &amp; Paste Roster Report Here'!$A800=CT$7,IF('Copy &amp; Paste Roster Report Here'!$M800="QT",1,0),0)</f>
        <v>0</v>
      </c>
      <c r="CU803" s="123">
        <f>IF('Copy &amp; Paste Roster Report Here'!$A800=CU$7,IF('Copy &amp; Paste Roster Report Here'!$M800="QT",1,0),0)</f>
        <v>0</v>
      </c>
      <c r="CV803" s="123">
        <f>IF('Copy &amp; Paste Roster Report Here'!$A800=CV$7,IF('Copy &amp; Paste Roster Report Here'!$M800="QT",1,0),0)</f>
        <v>0</v>
      </c>
      <c r="CW803" s="123">
        <f>IF('Copy &amp; Paste Roster Report Here'!$A800=CW$7,IF('Copy &amp; Paste Roster Report Here'!$M800="QT",1,0),0)</f>
        <v>0</v>
      </c>
      <c r="CX803" s="123">
        <f>IF('Copy &amp; Paste Roster Report Here'!$A800=CX$7,IF('Copy &amp; Paste Roster Report Here'!$M800="QT",1,0),0)</f>
        <v>0</v>
      </c>
      <c r="CY803" s="123">
        <f>IF('Copy &amp; Paste Roster Report Here'!$A800=CY$7,IF('Copy &amp; Paste Roster Report Here'!$M800="QT",1,0),0)</f>
        <v>0</v>
      </c>
      <c r="CZ803" s="123">
        <f>IF('Copy &amp; Paste Roster Report Here'!$A800=CZ$7,IF('Copy &amp; Paste Roster Report Here'!$M800="QT",1,0),0)</f>
        <v>0</v>
      </c>
      <c r="DA803" s="123">
        <f>IF('Copy &amp; Paste Roster Report Here'!$A800=DA$7,IF('Copy &amp; Paste Roster Report Here'!$M800="QT",1,0),0)</f>
        <v>0</v>
      </c>
      <c r="DB803" s="123">
        <f>IF('Copy &amp; Paste Roster Report Here'!$A800=DB$7,IF('Copy &amp; Paste Roster Report Here'!$M800="QT",1,0),0)</f>
        <v>0</v>
      </c>
      <c r="DC803" s="123">
        <f>IF('Copy &amp; Paste Roster Report Here'!$A800=DC$7,IF('Copy &amp; Paste Roster Report Here'!$M800="QT",1,0),0)</f>
        <v>0</v>
      </c>
      <c r="DD803" s="73">
        <f t="shared" si="195"/>
        <v>0</v>
      </c>
      <c r="DE803" s="124">
        <f>IF('Copy &amp; Paste Roster Report Here'!$A800=DE$7,IF('Copy &amp; Paste Roster Report Here'!$M800="xxxxxxxxxxx",1,0),0)</f>
        <v>0</v>
      </c>
      <c r="DF803" s="124">
        <f>IF('Copy &amp; Paste Roster Report Here'!$A800=DF$7,IF('Copy &amp; Paste Roster Report Here'!$M800="xxxxxxxxxxx",1,0),0)</f>
        <v>0</v>
      </c>
      <c r="DG803" s="124">
        <f>IF('Copy &amp; Paste Roster Report Here'!$A800=DG$7,IF('Copy &amp; Paste Roster Report Here'!$M800="xxxxxxxxxxx",1,0),0)</f>
        <v>0</v>
      </c>
      <c r="DH803" s="124">
        <f>IF('Copy &amp; Paste Roster Report Here'!$A800=DH$7,IF('Copy &amp; Paste Roster Report Here'!$M800="xxxxxxxxxxx",1,0),0)</f>
        <v>0</v>
      </c>
      <c r="DI803" s="124">
        <f>IF('Copy &amp; Paste Roster Report Here'!$A800=DI$7,IF('Copy &amp; Paste Roster Report Here'!$M800="xxxxxxxxxxx",1,0),0)</f>
        <v>0</v>
      </c>
      <c r="DJ803" s="124">
        <f>IF('Copy &amp; Paste Roster Report Here'!$A800=DJ$7,IF('Copy &amp; Paste Roster Report Here'!$M800="xxxxxxxxxxx",1,0),0)</f>
        <v>0</v>
      </c>
      <c r="DK803" s="124">
        <f>IF('Copy &amp; Paste Roster Report Here'!$A800=DK$7,IF('Copy &amp; Paste Roster Report Here'!$M800="xxxxxxxxxxx",1,0),0)</f>
        <v>0</v>
      </c>
      <c r="DL803" s="124">
        <f>IF('Copy &amp; Paste Roster Report Here'!$A800=DL$7,IF('Copy &amp; Paste Roster Report Here'!$M800="xxxxxxxxxxx",1,0),0)</f>
        <v>0</v>
      </c>
      <c r="DM803" s="124">
        <f>IF('Copy &amp; Paste Roster Report Here'!$A800=DM$7,IF('Copy &amp; Paste Roster Report Here'!$M800="xxxxxxxxxxx",1,0),0)</f>
        <v>0</v>
      </c>
      <c r="DN803" s="124">
        <f>IF('Copy &amp; Paste Roster Report Here'!$A800=DN$7,IF('Copy &amp; Paste Roster Report Here'!$M800="xxxxxxxxxxx",1,0),0)</f>
        <v>0</v>
      </c>
      <c r="DO803" s="124">
        <f>IF('Copy &amp; Paste Roster Report Here'!$A800=DO$7,IF('Copy &amp; Paste Roster Report Here'!$M800="xxxxxxxxxxx",1,0),0)</f>
        <v>0</v>
      </c>
      <c r="DP803" s="125">
        <f t="shared" si="196"/>
        <v>0</v>
      </c>
      <c r="DQ803" s="126">
        <f t="shared" si="197"/>
        <v>0</v>
      </c>
    </row>
    <row r="804" spans="1:121" x14ac:dyDescent="0.25">
      <c r="A804" s="111">
        <f t="shared" si="183"/>
        <v>0</v>
      </c>
      <c r="B804" s="111">
        <f t="shared" si="184"/>
        <v>0</v>
      </c>
      <c r="C804" s="112">
        <f>+('Copy &amp; Paste Roster Report Here'!$P801-'Copy &amp; Paste Roster Report Here'!$O801)/30</f>
        <v>0</v>
      </c>
      <c r="D804" s="112">
        <f>+('Copy &amp; Paste Roster Report Here'!$P801-'Copy &amp; Paste Roster Report Here'!$O801)</f>
        <v>0</v>
      </c>
      <c r="E804" s="111">
        <f>'Copy &amp; Paste Roster Report Here'!N801</f>
        <v>0</v>
      </c>
      <c r="F804" s="111" t="str">
        <f t="shared" si="185"/>
        <v>N</v>
      </c>
      <c r="G804" s="111">
        <f>'Copy &amp; Paste Roster Report Here'!R801</f>
        <v>0</v>
      </c>
      <c r="H804" s="113">
        <f t="shared" si="186"/>
        <v>0</v>
      </c>
      <c r="I804" s="112">
        <f>IF(F804="N",$F$5-'Copy &amp; Paste Roster Report Here'!O801,+'Copy &amp; Paste Roster Report Here'!Q801-'Copy &amp; Paste Roster Report Here'!O801)</f>
        <v>0</v>
      </c>
      <c r="J804" s="114">
        <f t="shared" si="187"/>
        <v>0</v>
      </c>
      <c r="K804" s="114">
        <f t="shared" si="188"/>
        <v>0</v>
      </c>
      <c r="L804" s="115">
        <f>'Copy &amp; Paste Roster Report Here'!F801</f>
        <v>0</v>
      </c>
      <c r="M804" s="116">
        <f t="shared" si="189"/>
        <v>0</v>
      </c>
      <c r="N804" s="117">
        <f>IF('Copy &amp; Paste Roster Report Here'!$A801='Analytical Tests'!N$7,IF($F804="Y",+$H804*N$6,0),0)</f>
        <v>0</v>
      </c>
      <c r="O804" s="117">
        <f>IF('Copy &amp; Paste Roster Report Here'!$A801='Analytical Tests'!O$7,IF($F804="Y",+$H804*O$6,0),0)</f>
        <v>0</v>
      </c>
      <c r="P804" s="117">
        <f>IF('Copy &amp; Paste Roster Report Here'!$A801='Analytical Tests'!P$7,IF($F804="Y",+$H804*P$6,0),0)</f>
        <v>0</v>
      </c>
      <c r="Q804" s="117">
        <f>IF('Copy &amp; Paste Roster Report Here'!$A801='Analytical Tests'!Q$7,IF($F804="Y",+$H804*Q$6,0),0)</f>
        <v>0</v>
      </c>
      <c r="R804" s="117">
        <f>IF('Copy &amp; Paste Roster Report Here'!$A801='Analytical Tests'!R$7,IF($F804="Y",+$H804*R$6,0),0)</f>
        <v>0</v>
      </c>
      <c r="S804" s="117">
        <f>IF('Copy &amp; Paste Roster Report Here'!$A801='Analytical Tests'!S$7,IF($F804="Y",+$H804*S$6,0),0)</f>
        <v>0</v>
      </c>
      <c r="T804" s="117">
        <f>IF('Copy &amp; Paste Roster Report Here'!$A801='Analytical Tests'!T$7,IF($F804="Y",+$H804*T$6,0),0)</f>
        <v>0</v>
      </c>
      <c r="U804" s="117">
        <f>IF('Copy &amp; Paste Roster Report Here'!$A801='Analytical Tests'!U$7,IF($F804="Y",+$H804*U$6,0),0)</f>
        <v>0</v>
      </c>
      <c r="V804" s="117">
        <f>IF('Copy &amp; Paste Roster Report Here'!$A801='Analytical Tests'!V$7,IF($F804="Y",+$H804*V$6,0),0)</f>
        <v>0</v>
      </c>
      <c r="W804" s="117">
        <f>IF('Copy &amp; Paste Roster Report Here'!$A801='Analytical Tests'!W$7,IF($F804="Y",+$H804*W$6,0),0)</f>
        <v>0</v>
      </c>
      <c r="X804" s="117">
        <f>IF('Copy &amp; Paste Roster Report Here'!$A801='Analytical Tests'!X$7,IF($F804="Y",+$H804*X$6,0),0)</f>
        <v>0</v>
      </c>
      <c r="Y804" s="117" t="b">
        <f>IF('Copy &amp; Paste Roster Report Here'!$A801='Analytical Tests'!Y$7,IF($F804="N",IF($J804&gt;=$C804,Y$6,+($I804/$D804)*Y$6),0))</f>
        <v>0</v>
      </c>
      <c r="Z804" s="117" t="b">
        <f>IF('Copy &amp; Paste Roster Report Here'!$A801='Analytical Tests'!Z$7,IF($F804="N",IF($J804&gt;=$C804,Z$6,+($I804/$D804)*Z$6),0))</f>
        <v>0</v>
      </c>
      <c r="AA804" s="117" t="b">
        <f>IF('Copy &amp; Paste Roster Report Here'!$A801='Analytical Tests'!AA$7,IF($F804="N",IF($J804&gt;=$C804,AA$6,+($I804/$D804)*AA$6),0))</f>
        <v>0</v>
      </c>
      <c r="AB804" s="117" t="b">
        <f>IF('Copy &amp; Paste Roster Report Here'!$A801='Analytical Tests'!AB$7,IF($F804="N",IF($J804&gt;=$C804,AB$6,+($I804/$D804)*AB$6),0))</f>
        <v>0</v>
      </c>
      <c r="AC804" s="117" t="b">
        <f>IF('Copy &amp; Paste Roster Report Here'!$A801='Analytical Tests'!AC$7,IF($F804="N",IF($J804&gt;=$C804,AC$6,+($I804/$D804)*AC$6),0))</f>
        <v>0</v>
      </c>
      <c r="AD804" s="117" t="b">
        <f>IF('Copy &amp; Paste Roster Report Here'!$A801='Analytical Tests'!AD$7,IF($F804="N",IF($J804&gt;=$C804,AD$6,+($I804/$D804)*AD$6),0))</f>
        <v>0</v>
      </c>
      <c r="AE804" s="117" t="b">
        <f>IF('Copy &amp; Paste Roster Report Here'!$A801='Analytical Tests'!AE$7,IF($F804="N",IF($J804&gt;=$C804,AE$6,+($I804/$D804)*AE$6),0))</f>
        <v>0</v>
      </c>
      <c r="AF804" s="117" t="b">
        <f>IF('Copy &amp; Paste Roster Report Here'!$A801='Analytical Tests'!AF$7,IF($F804="N",IF($J804&gt;=$C804,AF$6,+($I804/$D804)*AF$6),0))</f>
        <v>0</v>
      </c>
      <c r="AG804" s="117" t="b">
        <f>IF('Copy &amp; Paste Roster Report Here'!$A801='Analytical Tests'!AG$7,IF($F804="N",IF($J804&gt;=$C804,AG$6,+($I804/$D804)*AG$6),0))</f>
        <v>0</v>
      </c>
      <c r="AH804" s="117" t="b">
        <f>IF('Copy &amp; Paste Roster Report Here'!$A801='Analytical Tests'!AH$7,IF($F804="N",IF($J804&gt;=$C804,AH$6,+($I804/$D804)*AH$6),0))</f>
        <v>0</v>
      </c>
      <c r="AI804" s="117" t="b">
        <f>IF('Copy &amp; Paste Roster Report Here'!$A801='Analytical Tests'!AI$7,IF($F804="N",IF($J804&gt;=$C804,AI$6,+($I804/$D804)*AI$6),0))</f>
        <v>0</v>
      </c>
      <c r="AJ804" s="79"/>
      <c r="AK804" s="118">
        <f>IF('Copy &amp; Paste Roster Report Here'!$A801=AK$7,IF('Copy &amp; Paste Roster Report Here'!$M801="FT",1,0),0)</f>
        <v>0</v>
      </c>
      <c r="AL804" s="118">
        <f>IF('Copy &amp; Paste Roster Report Here'!$A801=AL$7,IF('Copy &amp; Paste Roster Report Here'!$M801="FT",1,0),0)</f>
        <v>0</v>
      </c>
      <c r="AM804" s="118">
        <f>IF('Copy &amp; Paste Roster Report Here'!$A801=AM$7,IF('Copy &amp; Paste Roster Report Here'!$M801="FT",1,0),0)</f>
        <v>0</v>
      </c>
      <c r="AN804" s="118">
        <f>IF('Copy &amp; Paste Roster Report Here'!$A801=AN$7,IF('Copy &amp; Paste Roster Report Here'!$M801="FT",1,0),0)</f>
        <v>0</v>
      </c>
      <c r="AO804" s="118">
        <f>IF('Copy &amp; Paste Roster Report Here'!$A801=AO$7,IF('Copy &amp; Paste Roster Report Here'!$M801="FT",1,0),0)</f>
        <v>0</v>
      </c>
      <c r="AP804" s="118">
        <f>IF('Copy &amp; Paste Roster Report Here'!$A801=AP$7,IF('Copy &amp; Paste Roster Report Here'!$M801="FT",1,0),0)</f>
        <v>0</v>
      </c>
      <c r="AQ804" s="118">
        <f>IF('Copy &amp; Paste Roster Report Here'!$A801=AQ$7,IF('Copy &amp; Paste Roster Report Here'!$M801="FT",1,0),0)</f>
        <v>0</v>
      </c>
      <c r="AR804" s="118">
        <f>IF('Copy &amp; Paste Roster Report Here'!$A801=AR$7,IF('Copy &amp; Paste Roster Report Here'!$M801="FT",1,0),0)</f>
        <v>0</v>
      </c>
      <c r="AS804" s="118">
        <f>IF('Copy &amp; Paste Roster Report Here'!$A801=AS$7,IF('Copy &amp; Paste Roster Report Here'!$M801="FT",1,0),0)</f>
        <v>0</v>
      </c>
      <c r="AT804" s="118">
        <f>IF('Copy &amp; Paste Roster Report Here'!$A801=AT$7,IF('Copy &amp; Paste Roster Report Here'!$M801="FT",1,0),0)</f>
        <v>0</v>
      </c>
      <c r="AU804" s="118">
        <f>IF('Copy &amp; Paste Roster Report Here'!$A801=AU$7,IF('Copy &amp; Paste Roster Report Here'!$M801="FT",1,0),0)</f>
        <v>0</v>
      </c>
      <c r="AV804" s="73">
        <f t="shared" si="190"/>
        <v>0</v>
      </c>
      <c r="AW804" s="119">
        <f>IF('Copy &amp; Paste Roster Report Here'!$A801=AW$7,IF('Copy &amp; Paste Roster Report Here'!$M801="HT",1,0),0)</f>
        <v>0</v>
      </c>
      <c r="AX804" s="119">
        <f>IF('Copy &amp; Paste Roster Report Here'!$A801=AX$7,IF('Copy &amp; Paste Roster Report Here'!$M801="HT",1,0),0)</f>
        <v>0</v>
      </c>
      <c r="AY804" s="119">
        <f>IF('Copy &amp; Paste Roster Report Here'!$A801=AY$7,IF('Copy &amp; Paste Roster Report Here'!$M801="HT",1,0),0)</f>
        <v>0</v>
      </c>
      <c r="AZ804" s="119">
        <f>IF('Copy &amp; Paste Roster Report Here'!$A801=AZ$7,IF('Copy &amp; Paste Roster Report Here'!$M801="HT",1,0),0)</f>
        <v>0</v>
      </c>
      <c r="BA804" s="119">
        <f>IF('Copy &amp; Paste Roster Report Here'!$A801=BA$7,IF('Copy &amp; Paste Roster Report Here'!$M801="HT",1,0),0)</f>
        <v>0</v>
      </c>
      <c r="BB804" s="119">
        <f>IF('Copy &amp; Paste Roster Report Here'!$A801=BB$7,IF('Copy &amp; Paste Roster Report Here'!$M801="HT",1,0),0)</f>
        <v>0</v>
      </c>
      <c r="BC804" s="119">
        <f>IF('Copy &amp; Paste Roster Report Here'!$A801=BC$7,IF('Copy &amp; Paste Roster Report Here'!$M801="HT",1,0),0)</f>
        <v>0</v>
      </c>
      <c r="BD804" s="119">
        <f>IF('Copy &amp; Paste Roster Report Here'!$A801=BD$7,IF('Copy &amp; Paste Roster Report Here'!$M801="HT",1,0),0)</f>
        <v>0</v>
      </c>
      <c r="BE804" s="119">
        <f>IF('Copy &amp; Paste Roster Report Here'!$A801=BE$7,IF('Copy &amp; Paste Roster Report Here'!$M801="HT",1,0),0)</f>
        <v>0</v>
      </c>
      <c r="BF804" s="119">
        <f>IF('Copy &amp; Paste Roster Report Here'!$A801=BF$7,IF('Copy &amp; Paste Roster Report Here'!$M801="HT",1,0),0)</f>
        <v>0</v>
      </c>
      <c r="BG804" s="119">
        <f>IF('Copy &amp; Paste Roster Report Here'!$A801=BG$7,IF('Copy &amp; Paste Roster Report Here'!$M801="HT",1,0),0)</f>
        <v>0</v>
      </c>
      <c r="BH804" s="73">
        <f t="shared" si="191"/>
        <v>0</v>
      </c>
      <c r="BI804" s="120">
        <f>IF('Copy &amp; Paste Roster Report Here'!$A801=BI$7,IF('Copy &amp; Paste Roster Report Here'!$M801="MT",1,0),0)</f>
        <v>0</v>
      </c>
      <c r="BJ804" s="120">
        <f>IF('Copy &amp; Paste Roster Report Here'!$A801=BJ$7,IF('Copy &amp; Paste Roster Report Here'!$M801="MT",1,0),0)</f>
        <v>0</v>
      </c>
      <c r="BK804" s="120">
        <f>IF('Copy &amp; Paste Roster Report Here'!$A801=BK$7,IF('Copy &amp; Paste Roster Report Here'!$M801="MT",1,0),0)</f>
        <v>0</v>
      </c>
      <c r="BL804" s="120">
        <f>IF('Copy &amp; Paste Roster Report Here'!$A801=BL$7,IF('Copy &amp; Paste Roster Report Here'!$M801="MT",1,0),0)</f>
        <v>0</v>
      </c>
      <c r="BM804" s="120">
        <f>IF('Copy &amp; Paste Roster Report Here'!$A801=BM$7,IF('Copy &amp; Paste Roster Report Here'!$M801="MT",1,0),0)</f>
        <v>0</v>
      </c>
      <c r="BN804" s="120">
        <f>IF('Copy &amp; Paste Roster Report Here'!$A801=BN$7,IF('Copy &amp; Paste Roster Report Here'!$M801="MT",1,0),0)</f>
        <v>0</v>
      </c>
      <c r="BO804" s="120">
        <f>IF('Copy &amp; Paste Roster Report Here'!$A801=BO$7,IF('Copy &amp; Paste Roster Report Here'!$M801="MT",1,0),0)</f>
        <v>0</v>
      </c>
      <c r="BP804" s="120">
        <f>IF('Copy &amp; Paste Roster Report Here'!$A801=BP$7,IF('Copy &amp; Paste Roster Report Here'!$M801="MT",1,0),0)</f>
        <v>0</v>
      </c>
      <c r="BQ804" s="120">
        <f>IF('Copy &amp; Paste Roster Report Here'!$A801=BQ$7,IF('Copy &amp; Paste Roster Report Here'!$M801="MT",1,0),0)</f>
        <v>0</v>
      </c>
      <c r="BR804" s="120">
        <f>IF('Copy &amp; Paste Roster Report Here'!$A801=BR$7,IF('Copy &amp; Paste Roster Report Here'!$M801="MT",1,0),0)</f>
        <v>0</v>
      </c>
      <c r="BS804" s="120">
        <f>IF('Copy &amp; Paste Roster Report Here'!$A801=BS$7,IF('Copy &amp; Paste Roster Report Here'!$M801="MT",1,0),0)</f>
        <v>0</v>
      </c>
      <c r="BT804" s="73">
        <f t="shared" si="192"/>
        <v>0</v>
      </c>
      <c r="BU804" s="121">
        <f>IF('Copy &amp; Paste Roster Report Here'!$A801=BU$7,IF('Copy &amp; Paste Roster Report Here'!$M801="fy",1,0),0)</f>
        <v>0</v>
      </c>
      <c r="BV804" s="121">
        <f>IF('Copy &amp; Paste Roster Report Here'!$A801=BV$7,IF('Copy &amp; Paste Roster Report Here'!$M801="fy",1,0),0)</f>
        <v>0</v>
      </c>
      <c r="BW804" s="121">
        <f>IF('Copy &amp; Paste Roster Report Here'!$A801=BW$7,IF('Copy &amp; Paste Roster Report Here'!$M801="fy",1,0),0)</f>
        <v>0</v>
      </c>
      <c r="BX804" s="121">
        <f>IF('Copy &amp; Paste Roster Report Here'!$A801=BX$7,IF('Copy &amp; Paste Roster Report Here'!$M801="fy",1,0),0)</f>
        <v>0</v>
      </c>
      <c r="BY804" s="121">
        <f>IF('Copy &amp; Paste Roster Report Here'!$A801=BY$7,IF('Copy &amp; Paste Roster Report Here'!$M801="fy",1,0),0)</f>
        <v>0</v>
      </c>
      <c r="BZ804" s="121">
        <f>IF('Copy &amp; Paste Roster Report Here'!$A801=BZ$7,IF('Copy &amp; Paste Roster Report Here'!$M801="fy",1,0),0)</f>
        <v>0</v>
      </c>
      <c r="CA804" s="121">
        <f>IF('Copy &amp; Paste Roster Report Here'!$A801=CA$7,IF('Copy &amp; Paste Roster Report Here'!$M801="fy",1,0),0)</f>
        <v>0</v>
      </c>
      <c r="CB804" s="121">
        <f>IF('Copy &amp; Paste Roster Report Here'!$A801=CB$7,IF('Copy &amp; Paste Roster Report Here'!$M801="fy",1,0),0)</f>
        <v>0</v>
      </c>
      <c r="CC804" s="121">
        <f>IF('Copy &amp; Paste Roster Report Here'!$A801=CC$7,IF('Copy &amp; Paste Roster Report Here'!$M801="fy",1,0),0)</f>
        <v>0</v>
      </c>
      <c r="CD804" s="121">
        <f>IF('Copy &amp; Paste Roster Report Here'!$A801=CD$7,IF('Copy &amp; Paste Roster Report Here'!$M801="fy",1,0),0)</f>
        <v>0</v>
      </c>
      <c r="CE804" s="121">
        <f>IF('Copy &amp; Paste Roster Report Here'!$A801=CE$7,IF('Copy &amp; Paste Roster Report Here'!$M801="fy",1,0),0)</f>
        <v>0</v>
      </c>
      <c r="CF804" s="73">
        <f t="shared" si="193"/>
        <v>0</v>
      </c>
      <c r="CG804" s="122">
        <f>IF('Copy &amp; Paste Roster Report Here'!$A801=CG$7,IF('Copy &amp; Paste Roster Report Here'!$M801="RH",1,0),0)</f>
        <v>0</v>
      </c>
      <c r="CH804" s="122">
        <f>IF('Copy &amp; Paste Roster Report Here'!$A801=CH$7,IF('Copy &amp; Paste Roster Report Here'!$M801="RH",1,0),0)</f>
        <v>0</v>
      </c>
      <c r="CI804" s="122">
        <f>IF('Copy &amp; Paste Roster Report Here'!$A801=CI$7,IF('Copy &amp; Paste Roster Report Here'!$M801="RH",1,0),0)</f>
        <v>0</v>
      </c>
      <c r="CJ804" s="122">
        <f>IF('Copy &amp; Paste Roster Report Here'!$A801=CJ$7,IF('Copy &amp; Paste Roster Report Here'!$M801="RH",1,0),0)</f>
        <v>0</v>
      </c>
      <c r="CK804" s="122">
        <f>IF('Copy &amp; Paste Roster Report Here'!$A801=CK$7,IF('Copy &amp; Paste Roster Report Here'!$M801="RH",1,0),0)</f>
        <v>0</v>
      </c>
      <c r="CL804" s="122">
        <f>IF('Copy &amp; Paste Roster Report Here'!$A801=CL$7,IF('Copy &amp; Paste Roster Report Here'!$M801="RH",1,0),0)</f>
        <v>0</v>
      </c>
      <c r="CM804" s="122">
        <f>IF('Copy &amp; Paste Roster Report Here'!$A801=CM$7,IF('Copy &amp; Paste Roster Report Here'!$M801="RH",1,0),0)</f>
        <v>0</v>
      </c>
      <c r="CN804" s="122">
        <f>IF('Copy &amp; Paste Roster Report Here'!$A801=CN$7,IF('Copy &amp; Paste Roster Report Here'!$M801="RH",1,0),0)</f>
        <v>0</v>
      </c>
      <c r="CO804" s="122">
        <f>IF('Copy &amp; Paste Roster Report Here'!$A801=CO$7,IF('Copy &amp; Paste Roster Report Here'!$M801="RH",1,0),0)</f>
        <v>0</v>
      </c>
      <c r="CP804" s="122">
        <f>IF('Copy &amp; Paste Roster Report Here'!$A801=CP$7,IF('Copy &amp; Paste Roster Report Here'!$M801="RH",1,0),0)</f>
        <v>0</v>
      </c>
      <c r="CQ804" s="122">
        <f>IF('Copy &amp; Paste Roster Report Here'!$A801=CQ$7,IF('Copy &amp; Paste Roster Report Here'!$M801="RH",1,0),0)</f>
        <v>0</v>
      </c>
      <c r="CR804" s="73">
        <f t="shared" si="194"/>
        <v>0</v>
      </c>
      <c r="CS804" s="123">
        <f>IF('Copy &amp; Paste Roster Report Here'!$A801=CS$7,IF('Copy &amp; Paste Roster Report Here'!$M801="QT",1,0),0)</f>
        <v>0</v>
      </c>
      <c r="CT804" s="123">
        <f>IF('Copy &amp; Paste Roster Report Here'!$A801=CT$7,IF('Copy &amp; Paste Roster Report Here'!$M801="QT",1,0),0)</f>
        <v>0</v>
      </c>
      <c r="CU804" s="123">
        <f>IF('Copy &amp; Paste Roster Report Here'!$A801=CU$7,IF('Copy &amp; Paste Roster Report Here'!$M801="QT",1,0),0)</f>
        <v>0</v>
      </c>
      <c r="CV804" s="123">
        <f>IF('Copy &amp; Paste Roster Report Here'!$A801=CV$7,IF('Copy &amp; Paste Roster Report Here'!$M801="QT",1,0),0)</f>
        <v>0</v>
      </c>
      <c r="CW804" s="123">
        <f>IF('Copy &amp; Paste Roster Report Here'!$A801=CW$7,IF('Copy &amp; Paste Roster Report Here'!$M801="QT",1,0),0)</f>
        <v>0</v>
      </c>
      <c r="CX804" s="123">
        <f>IF('Copy &amp; Paste Roster Report Here'!$A801=CX$7,IF('Copy &amp; Paste Roster Report Here'!$M801="QT",1,0),0)</f>
        <v>0</v>
      </c>
      <c r="CY804" s="123">
        <f>IF('Copy &amp; Paste Roster Report Here'!$A801=CY$7,IF('Copy &amp; Paste Roster Report Here'!$M801="QT",1,0),0)</f>
        <v>0</v>
      </c>
      <c r="CZ804" s="123">
        <f>IF('Copy &amp; Paste Roster Report Here'!$A801=CZ$7,IF('Copy &amp; Paste Roster Report Here'!$M801="QT",1,0),0)</f>
        <v>0</v>
      </c>
      <c r="DA804" s="123">
        <f>IF('Copy &amp; Paste Roster Report Here'!$A801=DA$7,IF('Copy &amp; Paste Roster Report Here'!$M801="QT",1,0),0)</f>
        <v>0</v>
      </c>
      <c r="DB804" s="123">
        <f>IF('Copy &amp; Paste Roster Report Here'!$A801=DB$7,IF('Copy &amp; Paste Roster Report Here'!$M801="QT",1,0),0)</f>
        <v>0</v>
      </c>
      <c r="DC804" s="123">
        <f>IF('Copy &amp; Paste Roster Report Here'!$A801=DC$7,IF('Copy &amp; Paste Roster Report Here'!$M801="QT",1,0),0)</f>
        <v>0</v>
      </c>
      <c r="DD804" s="73">
        <f t="shared" si="195"/>
        <v>0</v>
      </c>
      <c r="DE804" s="124">
        <f>IF('Copy &amp; Paste Roster Report Here'!$A801=DE$7,IF('Copy &amp; Paste Roster Report Here'!$M801="xxxxxxxxxxx",1,0),0)</f>
        <v>0</v>
      </c>
      <c r="DF804" s="124">
        <f>IF('Copy &amp; Paste Roster Report Here'!$A801=DF$7,IF('Copy &amp; Paste Roster Report Here'!$M801="xxxxxxxxxxx",1,0),0)</f>
        <v>0</v>
      </c>
      <c r="DG804" s="124">
        <f>IF('Copy &amp; Paste Roster Report Here'!$A801=DG$7,IF('Copy &amp; Paste Roster Report Here'!$M801="xxxxxxxxxxx",1,0),0)</f>
        <v>0</v>
      </c>
      <c r="DH804" s="124">
        <f>IF('Copy &amp; Paste Roster Report Here'!$A801=DH$7,IF('Copy &amp; Paste Roster Report Here'!$M801="xxxxxxxxxxx",1,0),0)</f>
        <v>0</v>
      </c>
      <c r="DI804" s="124">
        <f>IF('Copy &amp; Paste Roster Report Here'!$A801=DI$7,IF('Copy &amp; Paste Roster Report Here'!$M801="xxxxxxxxxxx",1,0),0)</f>
        <v>0</v>
      </c>
      <c r="DJ804" s="124">
        <f>IF('Copy &amp; Paste Roster Report Here'!$A801=DJ$7,IF('Copy &amp; Paste Roster Report Here'!$M801="xxxxxxxxxxx",1,0),0)</f>
        <v>0</v>
      </c>
      <c r="DK804" s="124">
        <f>IF('Copy &amp; Paste Roster Report Here'!$A801=DK$7,IF('Copy &amp; Paste Roster Report Here'!$M801="xxxxxxxxxxx",1,0),0)</f>
        <v>0</v>
      </c>
      <c r="DL804" s="124">
        <f>IF('Copy &amp; Paste Roster Report Here'!$A801=DL$7,IF('Copy &amp; Paste Roster Report Here'!$M801="xxxxxxxxxxx",1,0),0)</f>
        <v>0</v>
      </c>
      <c r="DM804" s="124">
        <f>IF('Copy &amp; Paste Roster Report Here'!$A801=DM$7,IF('Copy &amp; Paste Roster Report Here'!$M801="xxxxxxxxxxx",1,0),0)</f>
        <v>0</v>
      </c>
      <c r="DN804" s="124">
        <f>IF('Copy &amp; Paste Roster Report Here'!$A801=DN$7,IF('Copy &amp; Paste Roster Report Here'!$M801="xxxxxxxxxxx",1,0),0)</f>
        <v>0</v>
      </c>
      <c r="DO804" s="124">
        <f>IF('Copy &amp; Paste Roster Report Here'!$A801=DO$7,IF('Copy &amp; Paste Roster Report Here'!$M801="xxxxxxxxxxx",1,0),0)</f>
        <v>0</v>
      </c>
      <c r="DP804" s="125">
        <f t="shared" si="196"/>
        <v>0</v>
      </c>
      <c r="DQ804" s="126">
        <f t="shared" si="197"/>
        <v>0</v>
      </c>
    </row>
    <row r="805" spans="1:121" x14ac:dyDescent="0.25">
      <c r="A805" s="111">
        <f t="shared" si="183"/>
        <v>0</v>
      </c>
      <c r="B805" s="111">
        <f t="shared" si="184"/>
        <v>0</v>
      </c>
      <c r="C805" s="112">
        <f>+('Copy &amp; Paste Roster Report Here'!$P802-'Copy &amp; Paste Roster Report Here'!$O802)/30</f>
        <v>0</v>
      </c>
      <c r="D805" s="112">
        <f>+('Copy &amp; Paste Roster Report Here'!$P802-'Copy &amp; Paste Roster Report Here'!$O802)</f>
        <v>0</v>
      </c>
      <c r="E805" s="111">
        <f>'Copy &amp; Paste Roster Report Here'!N802</f>
        <v>0</v>
      </c>
      <c r="F805" s="111" t="str">
        <f t="shared" si="185"/>
        <v>N</v>
      </c>
      <c r="G805" s="111">
        <f>'Copy &amp; Paste Roster Report Here'!R802</f>
        <v>0</v>
      </c>
      <c r="H805" s="113">
        <f t="shared" si="186"/>
        <v>0</v>
      </c>
      <c r="I805" s="112">
        <f>IF(F805="N",$F$5-'Copy &amp; Paste Roster Report Here'!O802,+'Copy &amp; Paste Roster Report Here'!Q802-'Copy &amp; Paste Roster Report Here'!O802)</f>
        <v>0</v>
      </c>
      <c r="J805" s="114">
        <f t="shared" si="187"/>
        <v>0</v>
      </c>
      <c r="K805" s="114">
        <f t="shared" si="188"/>
        <v>0</v>
      </c>
      <c r="L805" s="115">
        <f>'Copy &amp; Paste Roster Report Here'!F802</f>
        <v>0</v>
      </c>
      <c r="M805" s="116">
        <f t="shared" si="189"/>
        <v>0</v>
      </c>
      <c r="N805" s="117">
        <f>IF('Copy &amp; Paste Roster Report Here'!$A802='Analytical Tests'!N$7,IF($F805="Y",+$H805*N$6,0),0)</f>
        <v>0</v>
      </c>
      <c r="O805" s="117">
        <f>IF('Copy &amp; Paste Roster Report Here'!$A802='Analytical Tests'!O$7,IF($F805="Y",+$H805*O$6,0),0)</f>
        <v>0</v>
      </c>
      <c r="P805" s="117">
        <f>IF('Copy &amp; Paste Roster Report Here'!$A802='Analytical Tests'!P$7,IF($F805="Y",+$H805*P$6,0),0)</f>
        <v>0</v>
      </c>
      <c r="Q805" s="117">
        <f>IF('Copy &amp; Paste Roster Report Here'!$A802='Analytical Tests'!Q$7,IF($F805="Y",+$H805*Q$6,0),0)</f>
        <v>0</v>
      </c>
      <c r="R805" s="117">
        <f>IF('Copy &amp; Paste Roster Report Here'!$A802='Analytical Tests'!R$7,IF($F805="Y",+$H805*R$6,0),0)</f>
        <v>0</v>
      </c>
      <c r="S805" s="117">
        <f>IF('Copy &amp; Paste Roster Report Here'!$A802='Analytical Tests'!S$7,IF($F805="Y",+$H805*S$6,0),0)</f>
        <v>0</v>
      </c>
      <c r="T805" s="117">
        <f>IF('Copy &amp; Paste Roster Report Here'!$A802='Analytical Tests'!T$7,IF($F805="Y",+$H805*T$6,0),0)</f>
        <v>0</v>
      </c>
      <c r="U805" s="117">
        <f>IF('Copy &amp; Paste Roster Report Here'!$A802='Analytical Tests'!U$7,IF($F805="Y",+$H805*U$6,0),0)</f>
        <v>0</v>
      </c>
      <c r="V805" s="117">
        <f>IF('Copy &amp; Paste Roster Report Here'!$A802='Analytical Tests'!V$7,IF($F805="Y",+$H805*V$6,0),0)</f>
        <v>0</v>
      </c>
      <c r="W805" s="117">
        <f>IF('Copy &amp; Paste Roster Report Here'!$A802='Analytical Tests'!W$7,IF($F805="Y",+$H805*W$6,0),0)</f>
        <v>0</v>
      </c>
      <c r="X805" s="117">
        <f>IF('Copy &amp; Paste Roster Report Here'!$A802='Analytical Tests'!X$7,IF($F805="Y",+$H805*X$6,0),0)</f>
        <v>0</v>
      </c>
      <c r="Y805" s="117" t="b">
        <f>IF('Copy &amp; Paste Roster Report Here'!$A802='Analytical Tests'!Y$7,IF($F805="N",IF($J805&gt;=$C805,Y$6,+($I805/$D805)*Y$6),0))</f>
        <v>0</v>
      </c>
      <c r="Z805" s="117" t="b">
        <f>IF('Copy &amp; Paste Roster Report Here'!$A802='Analytical Tests'!Z$7,IF($F805="N",IF($J805&gt;=$C805,Z$6,+($I805/$D805)*Z$6),0))</f>
        <v>0</v>
      </c>
      <c r="AA805" s="117" t="b">
        <f>IF('Copy &amp; Paste Roster Report Here'!$A802='Analytical Tests'!AA$7,IF($F805="N",IF($J805&gt;=$C805,AA$6,+($I805/$D805)*AA$6),0))</f>
        <v>0</v>
      </c>
      <c r="AB805" s="117" t="b">
        <f>IF('Copy &amp; Paste Roster Report Here'!$A802='Analytical Tests'!AB$7,IF($F805="N",IF($J805&gt;=$C805,AB$6,+($I805/$D805)*AB$6),0))</f>
        <v>0</v>
      </c>
      <c r="AC805" s="117" t="b">
        <f>IF('Copy &amp; Paste Roster Report Here'!$A802='Analytical Tests'!AC$7,IF($F805="N",IF($J805&gt;=$C805,AC$6,+($I805/$D805)*AC$6),0))</f>
        <v>0</v>
      </c>
      <c r="AD805" s="117" t="b">
        <f>IF('Copy &amp; Paste Roster Report Here'!$A802='Analytical Tests'!AD$7,IF($F805="N",IF($J805&gt;=$C805,AD$6,+($I805/$D805)*AD$6),0))</f>
        <v>0</v>
      </c>
      <c r="AE805" s="117" t="b">
        <f>IF('Copy &amp; Paste Roster Report Here'!$A802='Analytical Tests'!AE$7,IF($F805="N",IF($J805&gt;=$C805,AE$6,+($I805/$D805)*AE$6),0))</f>
        <v>0</v>
      </c>
      <c r="AF805" s="117" t="b">
        <f>IF('Copy &amp; Paste Roster Report Here'!$A802='Analytical Tests'!AF$7,IF($F805="N",IF($J805&gt;=$C805,AF$6,+($I805/$D805)*AF$6),0))</f>
        <v>0</v>
      </c>
      <c r="AG805" s="117" t="b">
        <f>IF('Copy &amp; Paste Roster Report Here'!$A802='Analytical Tests'!AG$7,IF($F805="N",IF($J805&gt;=$C805,AG$6,+($I805/$D805)*AG$6),0))</f>
        <v>0</v>
      </c>
      <c r="AH805" s="117" t="b">
        <f>IF('Copy &amp; Paste Roster Report Here'!$A802='Analytical Tests'!AH$7,IF($F805="N",IF($J805&gt;=$C805,AH$6,+($I805/$D805)*AH$6),0))</f>
        <v>0</v>
      </c>
      <c r="AI805" s="117" t="b">
        <f>IF('Copy &amp; Paste Roster Report Here'!$A802='Analytical Tests'!AI$7,IF($F805="N",IF($J805&gt;=$C805,AI$6,+($I805/$D805)*AI$6),0))</f>
        <v>0</v>
      </c>
      <c r="AJ805" s="79"/>
      <c r="AK805" s="118">
        <f>IF('Copy &amp; Paste Roster Report Here'!$A802=AK$7,IF('Copy &amp; Paste Roster Report Here'!$M802="FT",1,0),0)</f>
        <v>0</v>
      </c>
      <c r="AL805" s="118">
        <f>IF('Copy &amp; Paste Roster Report Here'!$A802=AL$7,IF('Copy &amp; Paste Roster Report Here'!$M802="FT",1,0),0)</f>
        <v>0</v>
      </c>
      <c r="AM805" s="118">
        <f>IF('Copy &amp; Paste Roster Report Here'!$A802=AM$7,IF('Copy &amp; Paste Roster Report Here'!$M802="FT",1,0),0)</f>
        <v>0</v>
      </c>
      <c r="AN805" s="118">
        <f>IF('Copy &amp; Paste Roster Report Here'!$A802=AN$7,IF('Copy &amp; Paste Roster Report Here'!$M802="FT",1,0),0)</f>
        <v>0</v>
      </c>
      <c r="AO805" s="118">
        <f>IF('Copy &amp; Paste Roster Report Here'!$A802=AO$7,IF('Copy &amp; Paste Roster Report Here'!$M802="FT",1,0),0)</f>
        <v>0</v>
      </c>
      <c r="AP805" s="118">
        <f>IF('Copy &amp; Paste Roster Report Here'!$A802=AP$7,IF('Copy &amp; Paste Roster Report Here'!$M802="FT",1,0),0)</f>
        <v>0</v>
      </c>
      <c r="AQ805" s="118">
        <f>IF('Copy &amp; Paste Roster Report Here'!$A802=AQ$7,IF('Copy &amp; Paste Roster Report Here'!$M802="FT",1,0),0)</f>
        <v>0</v>
      </c>
      <c r="AR805" s="118">
        <f>IF('Copy &amp; Paste Roster Report Here'!$A802=AR$7,IF('Copy &amp; Paste Roster Report Here'!$M802="FT",1,0),0)</f>
        <v>0</v>
      </c>
      <c r="AS805" s="118">
        <f>IF('Copy &amp; Paste Roster Report Here'!$A802=AS$7,IF('Copy &amp; Paste Roster Report Here'!$M802="FT",1,0),0)</f>
        <v>0</v>
      </c>
      <c r="AT805" s="118">
        <f>IF('Copy &amp; Paste Roster Report Here'!$A802=AT$7,IF('Copy &amp; Paste Roster Report Here'!$M802="FT",1,0),0)</f>
        <v>0</v>
      </c>
      <c r="AU805" s="118">
        <f>IF('Copy &amp; Paste Roster Report Here'!$A802=AU$7,IF('Copy &amp; Paste Roster Report Here'!$M802="FT",1,0),0)</f>
        <v>0</v>
      </c>
      <c r="AV805" s="73">
        <f t="shared" si="190"/>
        <v>0</v>
      </c>
      <c r="AW805" s="119">
        <f>IF('Copy &amp; Paste Roster Report Here'!$A802=AW$7,IF('Copy &amp; Paste Roster Report Here'!$M802="HT",1,0),0)</f>
        <v>0</v>
      </c>
      <c r="AX805" s="119">
        <f>IF('Copy &amp; Paste Roster Report Here'!$A802=AX$7,IF('Copy &amp; Paste Roster Report Here'!$M802="HT",1,0),0)</f>
        <v>0</v>
      </c>
      <c r="AY805" s="119">
        <f>IF('Copy &amp; Paste Roster Report Here'!$A802=AY$7,IF('Copy &amp; Paste Roster Report Here'!$M802="HT",1,0),0)</f>
        <v>0</v>
      </c>
      <c r="AZ805" s="119">
        <f>IF('Copy &amp; Paste Roster Report Here'!$A802=AZ$7,IF('Copy &amp; Paste Roster Report Here'!$M802="HT",1,0),0)</f>
        <v>0</v>
      </c>
      <c r="BA805" s="119">
        <f>IF('Copy &amp; Paste Roster Report Here'!$A802=BA$7,IF('Copy &amp; Paste Roster Report Here'!$M802="HT",1,0),0)</f>
        <v>0</v>
      </c>
      <c r="BB805" s="119">
        <f>IF('Copy &amp; Paste Roster Report Here'!$A802=BB$7,IF('Copy &amp; Paste Roster Report Here'!$M802="HT",1,0),0)</f>
        <v>0</v>
      </c>
      <c r="BC805" s="119">
        <f>IF('Copy &amp; Paste Roster Report Here'!$A802=BC$7,IF('Copy &amp; Paste Roster Report Here'!$M802="HT",1,0),0)</f>
        <v>0</v>
      </c>
      <c r="BD805" s="119">
        <f>IF('Copy &amp; Paste Roster Report Here'!$A802=BD$7,IF('Copy &amp; Paste Roster Report Here'!$M802="HT",1,0),0)</f>
        <v>0</v>
      </c>
      <c r="BE805" s="119">
        <f>IF('Copy &amp; Paste Roster Report Here'!$A802=BE$7,IF('Copy &amp; Paste Roster Report Here'!$M802="HT",1,0),0)</f>
        <v>0</v>
      </c>
      <c r="BF805" s="119">
        <f>IF('Copy &amp; Paste Roster Report Here'!$A802=BF$7,IF('Copy &amp; Paste Roster Report Here'!$M802="HT",1,0),0)</f>
        <v>0</v>
      </c>
      <c r="BG805" s="119">
        <f>IF('Copy &amp; Paste Roster Report Here'!$A802=BG$7,IF('Copy &amp; Paste Roster Report Here'!$M802="HT",1,0),0)</f>
        <v>0</v>
      </c>
      <c r="BH805" s="73">
        <f t="shared" si="191"/>
        <v>0</v>
      </c>
      <c r="BI805" s="120">
        <f>IF('Copy &amp; Paste Roster Report Here'!$A802=BI$7,IF('Copy &amp; Paste Roster Report Here'!$M802="MT",1,0),0)</f>
        <v>0</v>
      </c>
      <c r="BJ805" s="120">
        <f>IF('Copy &amp; Paste Roster Report Here'!$A802=BJ$7,IF('Copy &amp; Paste Roster Report Here'!$M802="MT",1,0),0)</f>
        <v>0</v>
      </c>
      <c r="BK805" s="120">
        <f>IF('Copy &amp; Paste Roster Report Here'!$A802=BK$7,IF('Copy &amp; Paste Roster Report Here'!$M802="MT",1,0),0)</f>
        <v>0</v>
      </c>
      <c r="BL805" s="120">
        <f>IF('Copy &amp; Paste Roster Report Here'!$A802=BL$7,IF('Copy &amp; Paste Roster Report Here'!$M802="MT",1,0),0)</f>
        <v>0</v>
      </c>
      <c r="BM805" s="120">
        <f>IF('Copy &amp; Paste Roster Report Here'!$A802=BM$7,IF('Copy &amp; Paste Roster Report Here'!$M802="MT",1,0),0)</f>
        <v>0</v>
      </c>
      <c r="BN805" s="120">
        <f>IF('Copy &amp; Paste Roster Report Here'!$A802=BN$7,IF('Copy &amp; Paste Roster Report Here'!$M802="MT",1,0),0)</f>
        <v>0</v>
      </c>
      <c r="BO805" s="120">
        <f>IF('Copy &amp; Paste Roster Report Here'!$A802=BO$7,IF('Copy &amp; Paste Roster Report Here'!$M802="MT",1,0),0)</f>
        <v>0</v>
      </c>
      <c r="BP805" s="120">
        <f>IF('Copy &amp; Paste Roster Report Here'!$A802=BP$7,IF('Copy &amp; Paste Roster Report Here'!$M802="MT",1,0),0)</f>
        <v>0</v>
      </c>
      <c r="BQ805" s="120">
        <f>IF('Copy &amp; Paste Roster Report Here'!$A802=BQ$7,IF('Copy &amp; Paste Roster Report Here'!$M802="MT",1,0),0)</f>
        <v>0</v>
      </c>
      <c r="BR805" s="120">
        <f>IF('Copy &amp; Paste Roster Report Here'!$A802=BR$7,IF('Copy &amp; Paste Roster Report Here'!$M802="MT",1,0),0)</f>
        <v>0</v>
      </c>
      <c r="BS805" s="120">
        <f>IF('Copy &amp; Paste Roster Report Here'!$A802=BS$7,IF('Copy &amp; Paste Roster Report Here'!$M802="MT",1,0),0)</f>
        <v>0</v>
      </c>
      <c r="BT805" s="73">
        <f t="shared" si="192"/>
        <v>0</v>
      </c>
      <c r="BU805" s="121">
        <f>IF('Copy &amp; Paste Roster Report Here'!$A802=BU$7,IF('Copy &amp; Paste Roster Report Here'!$M802="fy",1,0),0)</f>
        <v>0</v>
      </c>
      <c r="BV805" s="121">
        <f>IF('Copy &amp; Paste Roster Report Here'!$A802=BV$7,IF('Copy &amp; Paste Roster Report Here'!$M802="fy",1,0),0)</f>
        <v>0</v>
      </c>
      <c r="BW805" s="121">
        <f>IF('Copy &amp; Paste Roster Report Here'!$A802=BW$7,IF('Copy &amp; Paste Roster Report Here'!$M802="fy",1,0),0)</f>
        <v>0</v>
      </c>
      <c r="BX805" s="121">
        <f>IF('Copy &amp; Paste Roster Report Here'!$A802=BX$7,IF('Copy &amp; Paste Roster Report Here'!$M802="fy",1,0),0)</f>
        <v>0</v>
      </c>
      <c r="BY805" s="121">
        <f>IF('Copy &amp; Paste Roster Report Here'!$A802=BY$7,IF('Copy &amp; Paste Roster Report Here'!$M802="fy",1,0),0)</f>
        <v>0</v>
      </c>
      <c r="BZ805" s="121">
        <f>IF('Copy &amp; Paste Roster Report Here'!$A802=BZ$7,IF('Copy &amp; Paste Roster Report Here'!$M802="fy",1,0),0)</f>
        <v>0</v>
      </c>
      <c r="CA805" s="121">
        <f>IF('Copy &amp; Paste Roster Report Here'!$A802=CA$7,IF('Copy &amp; Paste Roster Report Here'!$M802="fy",1,0),0)</f>
        <v>0</v>
      </c>
      <c r="CB805" s="121">
        <f>IF('Copy &amp; Paste Roster Report Here'!$A802=CB$7,IF('Copy &amp; Paste Roster Report Here'!$M802="fy",1,0),0)</f>
        <v>0</v>
      </c>
      <c r="CC805" s="121">
        <f>IF('Copy &amp; Paste Roster Report Here'!$A802=CC$7,IF('Copy &amp; Paste Roster Report Here'!$M802="fy",1,0),0)</f>
        <v>0</v>
      </c>
      <c r="CD805" s="121">
        <f>IF('Copy &amp; Paste Roster Report Here'!$A802=CD$7,IF('Copy &amp; Paste Roster Report Here'!$M802="fy",1,0),0)</f>
        <v>0</v>
      </c>
      <c r="CE805" s="121">
        <f>IF('Copy &amp; Paste Roster Report Here'!$A802=CE$7,IF('Copy &amp; Paste Roster Report Here'!$M802="fy",1,0),0)</f>
        <v>0</v>
      </c>
      <c r="CF805" s="73">
        <f t="shared" si="193"/>
        <v>0</v>
      </c>
      <c r="CG805" s="122">
        <f>IF('Copy &amp; Paste Roster Report Here'!$A802=CG$7,IF('Copy &amp; Paste Roster Report Here'!$M802="RH",1,0),0)</f>
        <v>0</v>
      </c>
      <c r="CH805" s="122">
        <f>IF('Copy &amp; Paste Roster Report Here'!$A802=CH$7,IF('Copy &amp; Paste Roster Report Here'!$M802="RH",1,0),0)</f>
        <v>0</v>
      </c>
      <c r="CI805" s="122">
        <f>IF('Copy &amp; Paste Roster Report Here'!$A802=CI$7,IF('Copy &amp; Paste Roster Report Here'!$M802="RH",1,0),0)</f>
        <v>0</v>
      </c>
      <c r="CJ805" s="122">
        <f>IF('Copy &amp; Paste Roster Report Here'!$A802=CJ$7,IF('Copy &amp; Paste Roster Report Here'!$M802="RH",1,0),0)</f>
        <v>0</v>
      </c>
      <c r="CK805" s="122">
        <f>IF('Copy &amp; Paste Roster Report Here'!$A802=CK$7,IF('Copy &amp; Paste Roster Report Here'!$M802="RH",1,0),0)</f>
        <v>0</v>
      </c>
      <c r="CL805" s="122">
        <f>IF('Copy &amp; Paste Roster Report Here'!$A802=CL$7,IF('Copy &amp; Paste Roster Report Here'!$M802="RH",1,0),0)</f>
        <v>0</v>
      </c>
      <c r="CM805" s="122">
        <f>IF('Copy &amp; Paste Roster Report Here'!$A802=CM$7,IF('Copy &amp; Paste Roster Report Here'!$M802="RH",1,0),0)</f>
        <v>0</v>
      </c>
      <c r="CN805" s="122">
        <f>IF('Copy &amp; Paste Roster Report Here'!$A802=CN$7,IF('Copy &amp; Paste Roster Report Here'!$M802="RH",1,0),0)</f>
        <v>0</v>
      </c>
      <c r="CO805" s="122">
        <f>IF('Copy &amp; Paste Roster Report Here'!$A802=CO$7,IF('Copy &amp; Paste Roster Report Here'!$M802="RH",1,0),0)</f>
        <v>0</v>
      </c>
      <c r="CP805" s="122">
        <f>IF('Copy &amp; Paste Roster Report Here'!$A802=CP$7,IF('Copy &amp; Paste Roster Report Here'!$M802="RH",1,0),0)</f>
        <v>0</v>
      </c>
      <c r="CQ805" s="122">
        <f>IF('Copy &amp; Paste Roster Report Here'!$A802=CQ$7,IF('Copy &amp; Paste Roster Report Here'!$M802="RH",1,0),0)</f>
        <v>0</v>
      </c>
      <c r="CR805" s="73">
        <f t="shared" si="194"/>
        <v>0</v>
      </c>
      <c r="CS805" s="123">
        <f>IF('Copy &amp; Paste Roster Report Here'!$A802=CS$7,IF('Copy &amp; Paste Roster Report Here'!$M802="QT",1,0),0)</f>
        <v>0</v>
      </c>
      <c r="CT805" s="123">
        <f>IF('Copy &amp; Paste Roster Report Here'!$A802=CT$7,IF('Copy &amp; Paste Roster Report Here'!$M802="QT",1,0),0)</f>
        <v>0</v>
      </c>
      <c r="CU805" s="123">
        <f>IF('Copy &amp; Paste Roster Report Here'!$A802=CU$7,IF('Copy &amp; Paste Roster Report Here'!$M802="QT",1,0),0)</f>
        <v>0</v>
      </c>
      <c r="CV805" s="123">
        <f>IF('Copy &amp; Paste Roster Report Here'!$A802=CV$7,IF('Copy &amp; Paste Roster Report Here'!$M802="QT",1,0),0)</f>
        <v>0</v>
      </c>
      <c r="CW805" s="123">
        <f>IF('Copy &amp; Paste Roster Report Here'!$A802=CW$7,IF('Copy &amp; Paste Roster Report Here'!$M802="QT",1,0),0)</f>
        <v>0</v>
      </c>
      <c r="CX805" s="123">
        <f>IF('Copy &amp; Paste Roster Report Here'!$A802=CX$7,IF('Copy &amp; Paste Roster Report Here'!$M802="QT",1,0),0)</f>
        <v>0</v>
      </c>
      <c r="CY805" s="123">
        <f>IF('Copy &amp; Paste Roster Report Here'!$A802=CY$7,IF('Copy &amp; Paste Roster Report Here'!$M802="QT",1,0),0)</f>
        <v>0</v>
      </c>
      <c r="CZ805" s="123">
        <f>IF('Copy &amp; Paste Roster Report Here'!$A802=CZ$7,IF('Copy &amp; Paste Roster Report Here'!$M802="QT",1,0),0)</f>
        <v>0</v>
      </c>
      <c r="DA805" s="123">
        <f>IF('Copy &amp; Paste Roster Report Here'!$A802=DA$7,IF('Copy &amp; Paste Roster Report Here'!$M802="QT",1,0),0)</f>
        <v>0</v>
      </c>
      <c r="DB805" s="123">
        <f>IF('Copy &amp; Paste Roster Report Here'!$A802=DB$7,IF('Copy &amp; Paste Roster Report Here'!$M802="QT",1,0),0)</f>
        <v>0</v>
      </c>
      <c r="DC805" s="123">
        <f>IF('Copy &amp; Paste Roster Report Here'!$A802=DC$7,IF('Copy &amp; Paste Roster Report Here'!$M802="QT",1,0),0)</f>
        <v>0</v>
      </c>
      <c r="DD805" s="73">
        <f t="shared" si="195"/>
        <v>0</v>
      </c>
      <c r="DE805" s="124">
        <f>IF('Copy &amp; Paste Roster Report Here'!$A802=DE$7,IF('Copy &amp; Paste Roster Report Here'!$M802="xxxxxxxxxxx",1,0),0)</f>
        <v>0</v>
      </c>
      <c r="DF805" s="124">
        <f>IF('Copy &amp; Paste Roster Report Here'!$A802=DF$7,IF('Copy &amp; Paste Roster Report Here'!$M802="xxxxxxxxxxx",1,0),0)</f>
        <v>0</v>
      </c>
      <c r="DG805" s="124">
        <f>IF('Copy &amp; Paste Roster Report Here'!$A802=DG$7,IF('Copy &amp; Paste Roster Report Here'!$M802="xxxxxxxxxxx",1,0),0)</f>
        <v>0</v>
      </c>
      <c r="DH805" s="124">
        <f>IF('Copy &amp; Paste Roster Report Here'!$A802=DH$7,IF('Copy &amp; Paste Roster Report Here'!$M802="xxxxxxxxxxx",1,0),0)</f>
        <v>0</v>
      </c>
      <c r="DI805" s="124">
        <f>IF('Copy &amp; Paste Roster Report Here'!$A802=DI$7,IF('Copy &amp; Paste Roster Report Here'!$M802="xxxxxxxxxxx",1,0),0)</f>
        <v>0</v>
      </c>
      <c r="DJ805" s="124">
        <f>IF('Copy &amp; Paste Roster Report Here'!$A802=DJ$7,IF('Copy &amp; Paste Roster Report Here'!$M802="xxxxxxxxxxx",1,0),0)</f>
        <v>0</v>
      </c>
      <c r="DK805" s="124">
        <f>IF('Copy &amp; Paste Roster Report Here'!$A802=DK$7,IF('Copy &amp; Paste Roster Report Here'!$M802="xxxxxxxxxxx",1,0),0)</f>
        <v>0</v>
      </c>
      <c r="DL805" s="124">
        <f>IF('Copy &amp; Paste Roster Report Here'!$A802=DL$7,IF('Copy &amp; Paste Roster Report Here'!$M802="xxxxxxxxxxx",1,0),0)</f>
        <v>0</v>
      </c>
      <c r="DM805" s="124">
        <f>IF('Copy &amp; Paste Roster Report Here'!$A802=DM$7,IF('Copy &amp; Paste Roster Report Here'!$M802="xxxxxxxxxxx",1,0),0)</f>
        <v>0</v>
      </c>
      <c r="DN805" s="124">
        <f>IF('Copy &amp; Paste Roster Report Here'!$A802=DN$7,IF('Copy &amp; Paste Roster Report Here'!$M802="xxxxxxxxxxx",1,0),0)</f>
        <v>0</v>
      </c>
      <c r="DO805" s="124">
        <f>IF('Copy &amp; Paste Roster Report Here'!$A802=DO$7,IF('Copy &amp; Paste Roster Report Here'!$M802="xxxxxxxxxxx",1,0),0)</f>
        <v>0</v>
      </c>
      <c r="DP805" s="125">
        <f t="shared" si="196"/>
        <v>0</v>
      </c>
      <c r="DQ805" s="126">
        <f t="shared" si="197"/>
        <v>0</v>
      </c>
    </row>
    <row r="806" spans="1:121" x14ac:dyDescent="0.25">
      <c r="A806" s="111">
        <f t="shared" si="183"/>
        <v>0</v>
      </c>
      <c r="B806" s="111">
        <f t="shared" si="184"/>
        <v>0</v>
      </c>
      <c r="C806" s="112">
        <f>+('Copy &amp; Paste Roster Report Here'!$P803-'Copy &amp; Paste Roster Report Here'!$O803)/30</f>
        <v>0</v>
      </c>
      <c r="D806" s="112">
        <f>+('Copy &amp; Paste Roster Report Here'!$P803-'Copy &amp; Paste Roster Report Here'!$O803)</f>
        <v>0</v>
      </c>
      <c r="E806" s="111">
        <f>'Copy &amp; Paste Roster Report Here'!N803</f>
        <v>0</v>
      </c>
      <c r="F806" s="111" t="str">
        <f t="shared" si="185"/>
        <v>N</v>
      </c>
      <c r="G806" s="111">
        <f>'Copy &amp; Paste Roster Report Here'!R803</f>
        <v>0</v>
      </c>
      <c r="H806" s="113">
        <f t="shared" si="186"/>
        <v>0</v>
      </c>
      <c r="I806" s="112">
        <f>IF(F806="N",$F$5-'Copy &amp; Paste Roster Report Here'!O803,+'Copy &amp; Paste Roster Report Here'!Q803-'Copy &amp; Paste Roster Report Here'!O803)</f>
        <v>0</v>
      </c>
      <c r="J806" s="114">
        <f t="shared" si="187"/>
        <v>0</v>
      </c>
      <c r="K806" s="114">
        <f t="shared" si="188"/>
        <v>0</v>
      </c>
      <c r="L806" s="115">
        <f>'Copy &amp; Paste Roster Report Here'!F803</f>
        <v>0</v>
      </c>
      <c r="M806" s="116">
        <f t="shared" si="189"/>
        <v>0</v>
      </c>
      <c r="N806" s="117">
        <f>IF('Copy &amp; Paste Roster Report Here'!$A803='Analytical Tests'!N$7,IF($F806="Y",+$H806*N$6,0),0)</f>
        <v>0</v>
      </c>
      <c r="O806" s="117">
        <f>IF('Copy &amp; Paste Roster Report Here'!$A803='Analytical Tests'!O$7,IF($F806="Y",+$H806*O$6,0),0)</f>
        <v>0</v>
      </c>
      <c r="P806" s="117">
        <f>IF('Copy &amp; Paste Roster Report Here'!$A803='Analytical Tests'!P$7,IF($F806="Y",+$H806*P$6,0),0)</f>
        <v>0</v>
      </c>
      <c r="Q806" s="117">
        <f>IF('Copy &amp; Paste Roster Report Here'!$A803='Analytical Tests'!Q$7,IF($F806="Y",+$H806*Q$6,0),0)</f>
        <v>0</v>
      </c>
      <c r="R806" s="117">
        <f>IF('Copy &amp; Paste Roster Report Here'!$A803='Analytical Tests'!R$7,IF($F806="Y",+$H806*R$6,0),0)</f>
        <v>0</v>
      </c>
      <c r="S806" s="117">
        <f>IF('Copy &amp; Paste Roster Report Here'!$A803='Analytical Tests'!S$7,IF($F806="Y",+$H806*S$6,0),0)</f>
        <v>0</v>
      </c>
      <c r="T806" s="117">
        <f>IF('Copy &amp; Paste Roster Report Here'!$A803='Analytical Tests'!T$7,IF($F806="Y",+$H806*T$6,0),0)</f>
        <v>0</v>
      </c>
      <c r="U806" s="117">
        <f>IF('Copy &amp; Paste Roster Report Here'!$A803='Analytical Tests'!U$7,IF($F806="Y",+$H806*U$6,0),0)</f>
        <v>0</v>
      </c>
      <c r="V806" s="117">
        <f>IF('Copy &amp; Paste Roster Report Here'!$A803='Analytical Tests'!V$7,IF($F806="Y",+$H806*V$6,0),0)</f>
        <v>0</v>
      </c>
      <c r="W806" s="117">
        <f>IF('Copy &amp; Paste Roster Report Here'!$A803='Analytical Tests'!W$7,IF($F806="Y",+$H806*W$6,0),0)</f>
        <v>0</v>
      </c>
      <c r="X806" s="117">
        <f>IF('Copy &amp; Paste Roster Report Here'!$A803='Analytical Tests'!X$7,IF($F806="Y",+$H806*X$6,0),0)</f>
        <v>0</v>
      </c>
      <c r="Y806" s="117" t="b">
        <f>IF('Copy &amp; Paste Roster Report Here'!$A803='Analytical Tests'!Y$7,IF($F806="N",IF($J806&gt;=$C806,Y$6,+($I806/$D806)*Y$6),0))</f>
        <v>0</v>
      </c>
      <c r="Z806" s="117" t="b">
        <f>IF('Copy &amp; Paste Roster Report Here'!$A803='Analytical Tests'!Z$7,IF($F806="N",IF($J806&gt;=$C806,Z$6,+($I806/$D806)*Z$6),0))</f>
        <v>0</v>
      </c>
      <c r="AA806" s="117" t="b">
        <f>IF('Copy &amp; Paste Roster Report Here'!$A803='Analytical Tests'!AA$7,IF($F806="N",IF($J806&gt;=$C806,AA$6,+($I806/$D806)*AA$6),0))</f>
        <v>0</v>
      </c>
      <c r="AB806" s="117" t="b">
        <f>IF('Copy &amp; Paste Roster Report Here'!$A803='Analytical Tests'!AB$7,IF($F806="N",IF($J806&gt;=$C806,AB$6,+($I806/$D806)*AB$6),0))</f>
        <v>0</v>
      </c>
      <c r="AC806" s="117" t="b">
        <f>IF('Copy &amp; Paste Roster Report Here'!$A803='Analytical Tests'!AC$7,IF($F806="N",IF($J806&gt;=$C806,AC$6,+($I806/$D806)*AC$6),0))</f>
        <v>0</v>
      </c>
      <c r="AD806" s="117" t="b">
        <f>IF('Copy &amp; Paste Roster Report Here'!$A803='Analytical Tests'!AD$7,IF($F806="N",IF($J806&gt;=$C806,AD$6,+($I806/$D806)*AD$6),0))</f>
        <v>0</v>
      </c>
      <c r="AE806" s="117" t="b">
        <f>IF('Copy &amp; Paste Roster Report Here'!$A803='Analytical Tests'!AE$7,IF($F806="N",IF($J806&gt;=$C806,AE$6,+($I806/$D806)*AE$6),0))</f>
        <v>0</v>
      </c>
      <c r="AF806" s="117" t="b">
        <f>IF('Copy &amp; Paste Roster Report Here'!$A803='Analytical Tests'!AF$7,IF($F806="N",IF($J806&gt;=$C806,AF$6,+($I806/$D806)*AF$6),0))</f>
        <v>0</v>
      </c>
      <c r="AG806" s="117" t="b">
        <f>IF('Copy &amp; Paste Roster Report Here'!$A803='Analytical Tests'!AG$7,IF($F806="N",IF($J806&gt;=$C806,AG$6,+($I806/$D806)*AG$6),0))</f>
        <v>0</v>
      </c>
      <c r="AH806" s="117" t="b">
        <f>IF('Copy &amp; Paste Roster Report Here'!$A803='Analytical Tests'!AH$7,IF($F806="N",IF($J806&gt;=$C806,AH$6,+($I806/$D806)*AH$6),0))</f>
        <v>0</v>
      </c>
      <c r="AI806" s="117" t="b">
        <f>IF('Copy &amp; Paste Roster Report Here'!$A803='Analytical Tests'!AI$7,IF($F806="N",IF($J806&gt;=$C806,AI$6,+($I806/$D806)*AI$6),0))</f>
        <v>0</v>
      </c>
      <c r="AJ806" s="79"/>
      <c r="AK806" s="118">
        <f>IF('Copy &amp; Paste Roster Report Here'!$A803=AK$7,IF('Copy &amp; Paste Roster Report Here'!$M803="FT",1,0),0)</f>
        <v>0</v>
      </c>
      <c r="AL806" s="118">
        <f>IF('Copy &amp; Paste Roster Report Here'!$A803=AL$7,IF('Copy &amp; Paste Roster Report Here'!$M803="FT",1,0),0)</f>
        <v>0</v>
      </c>
      <c r="AM806" s="118">
        <f>IF('Copy &amp; Paste Roster Report Here'!$A803=AM$7,IF('Copy &amp; Paste Roster Report Here'!$M803="FT",1,0),0)</f>
        <v>0</v>
      </c>
      <c r="AN806" s="118">
        <f>IF('Copy &amp; Paste Roster Report Here'!$A803=AN$7,IF('Copy &amp; Paste Roster Report Here'!$M803="FT",1,0),0)</f>
        <v>0</v>
      </c>
      <c r="AO806" s="118">
        <f>IF('Copy &amp; Paste Roster Report Here'!$A803=AO$7,IF('Copy &amp; Paste Roster Report Here'!$M803="FT",1,0),0)</f>
        <v>0</v>
      </c>
      <c r="AP806" s="118">
        <f>IF('Copy &amp; Paste Roster Report Here'!$A803=AP$7,IF('Copy &amp; Paste Roster Report Here'!$M803="FT",1,0),0)</f>
        <v>0</v>
      </c>
      <c r="AQ806" s="118">
        <f>IF('Copy &amp; Paste Roster Report Here'!$A803=AQ$7,IF('Copy &amp; Paste Roster Report Here'!$M803="FT",1,0),0)</f>
        <v>0</v>
      </c>
      <c r="AR806" s="118">
        <f>IF('Copy &amp; Paste Roster Report Here'!$A803=AR$7,IF('Copy &amp; Paste Roster Report Here'!$M803="FT",1,0),0)</f>
        <v>0</v>
      </c>
      <c r="AS806" s="118">
        <f>IF('Copy &amp; Paste Roster Report Here'!$A803=AS$7,IF('Copy &amp; Paste Roster Report Here'!$M803="FT",1,0),0)</f>
        <v>0</v>
      </c>
      <c r="AT806" s="118">
        <f>IF('Copy &amp; Paste Roster Report Here'!$A803=AT$7,IF('Copy &amp; Paste Roster Report Here'!$M803="FT",1,0),0)</f>
        <v>0</v>
      </c>
      <c r="AU806" s="118">
        <f>IF('Copy &amp; Paste Roster Report Here'!$A803=AU$7,IF('Copy &amp; Paste Roster Report Here'!$M803="FT",1,0),0)</f>
        <v>0</v>
      </c>
      <c r="AV806" s="73">
        <f t="shared" si="190"/>
        <v>0</v>
      </c>
      <c r="AW806" s="119">
        <f>IF('Copy &amp; Paste Roster Report Here'!$A803=AW$7,IF('Copy &amp; Paste Roster Report Here'!$M803="HT",1,0),0)</f>
        <v>0</v>
      </c>
      <c r="AX806" s="119">
        <f>IF('Copy &amp; Paste Roster Report Here'!$A803=AX$7,IF('Copy &amp; Paste Roster Report Here'!$M803="HT",1,0),0)</f>
        <v>0</v>
      </c>
      <c r="AY806" s="119">
        <f>IF('Copy &amp; Paste Roster Report Here'!$A803=AY$7,IF('Copy &amp; Paste Roster Report Here'!$M803="HT",1,0),0)</f>
        <v>0</v>
      </c>
      <c r="AZ806" s="119">
        <f>IF('Copy &amp; Paste Roster Report Here'!$A803=AZ$7,IF('Copy &amp; Paste Roster Report Here'!$M803="HT",1,0),0)</f>
        <v>0</v>
      </c>
      <c r="BA806" s="119">
        <f>IF('Copy &amp; Paste Roster Report Here'!$A803=BA$7,IF('Copy &amp; Paste Roster Report Here'!$M803="HT",1,0),0)</f>
        <v>0</v>
      </c>
      <c r="BB806" s="119">
        <f>IF('Copy &amp; Paste Roster Report Here'!$A803=BB$7,IF('Copy &amp; Paste Roster Report Here'!$M803="HT",1,0),0)</f>
        <v>0</v>
      </c>
      <c r="BC806" s="119">
        <f>IF('Copy &amp; Paste Roster Report Here'!$A803=BC$7,IF('Copy &amp; Paste Roster Report Here'!$M803="HT",1,0),0)</f>
        <v>0</v>
      </c>
      <c r="BD806" s="119">
        <f>IF('Copy &amp; Paste Roster Report Here'!$A803=BD$7,IF('Copy &amp; Paste Roster Report Here'!$M803="HT",1,0),0)</f>
        <v>0</v>
      </c>
      <c r="BE806" s="119">
        <f>IF('Copy &amp; Paste Roster Report Here'!$A803=BE$7,IF('Copy &amp; Paste Roster Report Here'!$M803="HT",1,0),0)</f>
        <v>0</v>
      </c>
      <c r="BF806" s="119">
        <f>IF('Copy &amp; Paste Roster Report Here'!$A803=BF$7,IF('Copy &amp; Paste Roster Report Here'!$M803="HT",1,0),0)</f>
        <v>0</v>
      </c>
      <c r="BG806" s="119">
        <f>IF('Copy &amp; Paste Roster Report Here'!$A803=BG$7,IF('Copy &amp; Paste Roster Report Here'!$M803="HT",1,0),0)</f>
        <v>0</v>
      </c>
      <c r="BH806" s="73">
        <f t="shared" si="191"/>
        <v>0</v>
      </c>
      <c r="BI806" s="120">
        <f>IF('Copy &amp; Paste Roster Report Here'!$A803=BI$7,IF('Copy &amp; Paste Roster Report Here'!$M803="MT",1,0),0)</f>
        <v>0</v>
      </c>
      <c r="BJ806" s="120">
        <f>IF('Copy &amp; Paste Roster Report Here'!$A803=BJ$7,IF('Copy &amp; Paste Roster Report Here'!$M803="MT",1,0),0)</f>
        <v>0</v>
      </c>
      <c r="BK806" s="120">
        <f>IF('Copy &amp; Paste Roster Report Here'!$A803=BK$7,IF('Copy &amp; Paste Roster Report Here'!$M803="MT",1,0),0)</f>
        <v>0</v>
      </c>
      <c r="BL806" s="120">
        <f>IF('Copy &amp; Paste Roster Report Here'!$A803=BL$7,IF('Copy &amp; Paste Roster Report Here'!$M803="MT",1,0),0)</f>
        <v>0</v>
      </c>
      <c r="BM806" s="120">
        <f>IF('Copy &amp; Paste Roster Report Here'!$A803=BM$7,IF('Copy &amp; Paste Roster Report Here'!$M803="MT",1,0),0)</f>
        <v>0</v>
      </c>
      <c r="BN806" s="120">
        <f>IF('Copy &amp; Paste Roster Report Here'!$A803=BN$7,IF('Copy &amp; Paste Roster Report Here'!$M803="MT",1,0),0)</f>
        <v>0</v>
      </c>
      <c r="BO806" s="120">
        <f>IF('Copy &amp; Paste Roster Report Here'!$A803=BO$7,IF('Copy &amp; Paste Roster Report Here'!$M803="MT",1,0),0)</f>
        <v>0</v>
      </c>
      <c r="BP806" s="120">
        <f>IF('Copy &amp; Paste Roster Report Here'!$A803=BP$7,IF('Copy &amp; Paste Roster Report Here'!$M803="MT",1,0),0)</f>
        <v>0</v>
      </c>
      <c r="BQ806" s="120">
        <f>IF('Copy &amp; Paste Roster Report Here'!$A803=BQ$7,IF('Copy &amp; Paste Roster Report Here'!$M803="MT",1,0),0)</f>
        <v>0</v>
      </c>
      <c r="BR806" s="120">
        <f>IF('Copy &amp; Paste Roster Report Here'!$A803=BR$7,IF('Copy &amp; Paste Roster Report Here'!$M803="MT",1,0),0)</f>
        <v>0</v>
      </c>
      <c r="BS806" s="120">
        <f>IF('Copy &amp; Paste Roster Report Here'!$A803=BS$7,IF('Copy &amp; Paste Roster Report Here'!$M803="MT",1,0),0)</f>
        <v>0</v>
      </c>
      <c r="BT806" s="73">
        <f t="shared" si="192"/>
        <v>0</v>
      </c>
      <c r="BU806" s="121">
        <f>IF('Copy &amp; Paste Roster Report Here'!$A803=BU$7,IF('Copy &amp; Paste Roster Report Here'!$M803="fy",1,0),0)</f>
        <v>0</v>
      </c>
      <c r="BV806" s="121">
        <f>IF('Copy &amp; Paste Roster Report Here'!$A803=BV$7,IF('Copy &amp; Paste Roster Report Here'!$M803="fy",1,0),0)</f>
        <v>0</v>
      </c>
      <c r="BW806" s="121">
        <f>IF('Copy &amp; Paste Roster Report Here'!$A803=BW$7,IF('Copy &amp; Paste Roster Report Here'!$M803="fy",1,0),0)</f>
        <v>0</v>
      </c>
      <c r="BX806" s="121">
        <f>IF('Copy &amp; Paste Roster Report Here'!$A803=BX$7,IF('Copy &amp; Paste Roster Report Here'!$M803="fy",1,0),0)</f>
        <v>0</v>
      </c>
      <c r="BY806" s="121">
        <f>IF('Copy &amp; Paste Roster Report Here'!$A803=BY$7,IF('Copy &amp; Paste Roster Report Here'!$M803="fy",1,0),0)</f>
        <v>0</v>
      </c>
      <c r="BZ806" s="121">
        <f>IF('Copy &amp; Paste Roster Report Here'!$A803=BZ$7,IF('Copy &amp; Paste Roster Report Here'!$M803="fy",1,0),0)</f>
        <v>0</v>
      </c>
      <c r="CA806" s="121">
        <f>IF('Copy &amp; Paste Roster Report Here'!$A803=CA$7,IF('Copy &amp; Paste Roster Report Here'!$M803="fy",1,0),0)</f>
        <v>0</v>
      </c>
      <c r="CB806" s="121">
        <f>IF('Copy &amp; Paste Roster Report Here'!$A803=CB$7,IF('Copy &amp; Paste Roster Report Here'!$M803="fy",1,0),0)</f>
        <v>0</v>
      </c>
      <c r="CC806" s="121">
        <f>IF('Copy &amp; Paste Roster Report Here'!$A803=CC$7,IF('Copy &amp; Paste Roster Report Here'!$M803="fy",1,0),0)</f>
        <v>0</v>
      </c>
      <c r="CD806" s="121">
        <f>IF('Copy &amp; Paste Roster Report Here'!$A803=CD$7,IF('Copy &amp; Paste Roster Report Here'!$M803="fy",1,0),0)</f>
        <v>0</v>
      </c>
      <c r="CE806" s="121">
        <f>IF('Copy &amp; Paste Roster Report Here'!$A803=CE$7,IF('Copy &amp; Paste Roster Report Here'!$M803="fy",1,0),0)</f>
        <v>0</v>
      </c>
      <c r="CF806" s="73">
        <f t="shared" si="193"/>
        <v>0</v>
      </c>
      <c r="CG806" s="122">
        <f>IF('Copy &amp; Paste Roster Report Here'!$A803=CG$7,IF('Copy &amp; Paste Roster Report Here'!$M803="RH",1,0),0)</f>
        <v>0</v>
      </c>
      <c r="CH806" s="122">
        <f>IF('Copy &amp; Paste Roster Report Here'!$A803=CH$7,IF('Copy &amp; Paste Roster Report Here'!$M803="RH",1,0),0)</f>
        <v>0</v>
      </c>
      <c r="CI806" s="122">
        <f>IF('Copy &amp; Paste Roster Report Here'!$A803=CI$7,IF('Copy &amp; Paste Roster Report Here'!$M803="RH",1,0),0)</f>
        <v>0</v>
      </c>
      <c r="CJ806" s="122">
        <f>IF('Copy &amp; Paste Roster Report Here'!$A803=CJ$7,IF('Copy &amp; Paste Roster Report Here'!$M803="RH",1,0),0)</f>
        <v>0</v>
      </c>
      <c r="CK806" s="122">
        <f>IF('Copy &amp; Paste Roster Report Here'!$A803=CK$7,IF('Copy &amp; Paste Roster Report Here'!$M803="RH",1,0),0)</f>
        <v>0</v>
      </c>
      <c r="CL806" s="122">
        <f>IF('Copy &amp; Paste Roster Report Here'!$A803=CL$7,IF('Copy &amp; Paste Roster Report Here'!$M803="RH",1,0),0)</f>
        <v>0</v>
      </c>
      <c r="CM806" s="122">
        <f>IF('Copy &amp; Paste Roster Report Here'!$A803=CM$7,IF('Copy &amp; Paste Roster Report Here'!$M803="RH",1,0),0)</f>
        <v>0</v>
      </c>
      <c r="CN806" s="122">
        <f>IF('Copy &amp; Paste Roster Report Here'!$A803=CN$7,IF('Copy &amp; Paste Roster Report Here'!$M803="RH",1,0),0)</f>
        <v>0</v>
      </c>
      <c r="CO806" s="122">
        <f>IF('Copy &amp; Paste Roster Report Here'!$A803=CO$7,IF('Copy &amp; Paste Roster Report Here'!$M803="RH",1,0),0)</f>
        <v>0</v>
      </c>
      <c r="CP806" s="122">
        <f>IF('Copy &amp; Paste Roster Report Here'!$A803=CP$7,IF('Copy &amp; Paste Roster Report Here'!$M803="RH",1,0),0)</f>
        <v>0</v>
      </c>
      <c r="CQ806" s="122">
        <f>IF('Copy &amp; Paste Roster Report Here'!$A803=CQ$7,IF('Copy &amp; Paste Roster Report Here'!$M803="RH",1,0),0)</f>
        <v>0</v>
      </c>
      <c r="CR806" s="73">
        <f t="shared" si="194"/>
        <v>0</v>
      </c>
      <c r="CS806" s="123">
        <f>IF('Copy &amp; Paste Roster Report Here'!$A803=CS$7,IF('Copy &amp; Paste Roster Report Here'!$M803="QT",1,0),0)</f>
        <v>0</v>
      </c>
      <c r="CT806" s="123">
        <f>IF('Copy &amp; Paste Roster Report Here'!$A803=CT$7,IF('Copy &amp; Paste Roster Report Here'!$M803="QT",1,0),0)</f>
        <v>0</v>
      </c>
      <c r="CU806" s="123">
        <f>IF('Copy &amp; Paste Roster Report Here'!$A803=CU$7,IF('Copy &amp; Paste Roster Report Here'!$M803="QT",1,0),0)</f>
        <v>0</v>
      </c>
      <c r="CV806" s="123">
        <f>IF('Copy &amp; Paste Roster Report Here'!$A803=CV$7,IF('Copy &amp; Paste Roster Report Here'!$M803="QT",1,0),0)</f>
        <v>0</v>
      </c>
      <c r="CW806" s="123">
        <f>IF('Copy &amp; Paste Roster Report Here'!$A803=CW$7,IF('Copy &amp; Paste Roster Report Here'!$M803="QT",1,0),0)</f>
        <v>0</v>
      </c>
      <c r="CX806" s="123">
        <f>IF('Copy &amp; Paste Roster Report Here'!$A803=CX$7,IF('Copy &amp; Paste Roster Report Here'!$M803="QT",1,0),0)</f>
        <v>0</v>
      </c>
      <c r="CY806" s="123">
        <f>IF('Copy &amp; Paste Roster Report Here'!$A803=CY$7,IF('Copy &amp; Paste Roster Report Here'!$M803="QT",1,0),0)</f>
        <v>0</v>
      </c>
      <c r="CZ806" s="123">
        <f>IF('Copy &amp; Paste Roster Report Here'!$A803=CZ$7,IF('Copy &amp; Paste Roster Report Here'!$M803="QT",1,0),0)</f>
        <v>0</v>
      </c>
      <c r="DA806" s="123">
        <f>IF('Copy &amp; Paste Roster Report Here'!$A803=DA$7,IF('Copy &amp; Paste Roster Report Here'!$M803="QT",1,0),0)</f>
        <v>0</v>
      </c>
      <c r="DB806" s="123">
        <f>IF('Copy &amp; Paste Roster Report Here'!$A803=DB$7,IF('Copy &amp; Paste Roster Report Here'!$M803="QT",1,0),0)</f>
        <v>0</v>
      </c>
      <c r="DC806" s="123">
        <f>IF('Copy &amp; Paste Roster Report Here'!$A803=DC$7,IF('Copy &amp; Paste Roster Report Here'!$M803="QT",1,0),0)</f>
        <v>0</v>
      </c>
      <c r="DD806" s="73">
        <f t="shared" si="195"/>
        <v>0</v>
      </c>
      <c r="DE806" s="124">
        <f>IF('Copy &amp; Paste Roster Report Here'!$A803=DE$7,IF('Copy &amp; Paste Roster Report Here'!$M803="xxxxxxxxxxx",1,0),0)</f>
        <v>0</v>
      </c>
      <c r="DF806" s="124">
        <f>IF('Copy &amp; Paste Roster Report Here'!$A803=DF$7,IF('Copy &amp; Paste Roster Report Here'!$M803="xxxxxxxxxxx",1,0),0)</f>
        <v>0</v>
      </c>
      <c r="DG806" s="124">
        <f>IF('Copy &amp; Paste Roster Report Here'!$A803=DG$7,IF('Copy &amp; Paste Roster Report Here'!$M803="xxxxxxxxxxx",1,0),0)</f>
        <v>0</v>
      </c>
      <c r="DH806" s="124">
        <f>IF('Copy &amp; Paste Roster Report Here'!$A803=DH$7,IF('Copy &amp; Paste Roster Report Here'!$M803="xxxxxxxxxxx",1,0),0)</f>
        <v>0</v>
      </c>
      <c r="DI806" s="124">
        <f>IF('Copy &amp; Paste Roster Report Here'!$A803=DI$7,IF('Copy &amp; Paste Roster Report Here'!$M803="xxxxxxxxxxx",1,0),0)</f>
        <v>0</v>
      </c>
      <c r="DJ806" s="124">
        <f>IF('Copy &amp; Paste Roster Report Here'!$A803=DJ$7,IF('Copy &amp; Paste Roster Report Here'!$M803="xxxxxxxxxxx",1,0),0)</f>
        <v>0</v>
      </c>
      <c r="DK806" s="124">
        <f>IF('Copy &amp; Paste Roster Report Here'!$A803=DK$7,IF('Copy &amp; Paste Roster Report Here'!$M803="xxxxxxxxxxx",1,0),0)</f>
        <v>0</v>
      </c>
      <c r="DL806" s="124">
        <f>IF('Copy &amp; Paste Roster Report Here'!$A803=DL$7,IF('Copy &amp; Paste Roster Report Here'!$M803="xxxxxxxxxxx",1,0),0)</f>
        <v>0</v>
      </c>
      <c r="DM806" s="124">
        <f>IF('Copy &amp; Paste Roster Report Here'!$A803=DM$7,IF('Copy &amp; Paste Roster Report Here'!$M803="xxxxxxxxxxx",1,0),0)</f>
        <v>0</v>
      </c>
      <c r="DN806" s="124">
        <f>IF('Copy &amp; Paste Roster Report Here'!$A803=DN$7,IF('Copy &amp; Paste Roster Report Here'!$M803="xxxxxxxxxxx",1,0),0)</f>
        <v>0</v>
      </c>
      <c r="DO806" s="124">
        <f>IF('Copy &amp; Paste Roster Report Here'!$A803=DO$7,IF('Copy &amp; Paste Roster Report Here'!$M803="xxxxxxxxxxx",1,0),0)</f>
        <v>0</v>
      </c>
      <c r="DP806" s="125">
        <f t="shared" si="196"/>
        <v>0</v>
      </c>
      <c r="DQ806" s="126">
        <f t="shared" si="197"/>
        <v>0</v>
      </c>
    </row>
    <row r="807" spans="1:121" x14ac:dyDescent="0.25">
      <c r="A807" s="111">
        <f t="shared" si="183"/>
        <v>0</v>
      </c>
      <c r="B807" s="111">
        <f t="shared" si="184"/>
        <v>0</v>
      </c>
      <c r="C807" s="112">
        <f>+('Copy &amp; Paste Roster Report Here'!$P804-'Copy &amp; Paste Roster Report Here'!$O804)/30</f>
        <v>0</v>
      </c>
      <c r="D807" s="112">
        <f>+('Copy &amp; Paste Roster Report Here'!$P804-'Copy &amp; Paste Roster Report Here'!$O804)</f>
        <v>0</v>
      </c>
      <c r="E807" s="111">
        <f>'Copy &amp; Paste Roster Report Here'!N804</f>
        <v>0</v>
      </c>
      <c r="F807" s="111" t="str">
        <f t="shared" si="185"/>
        <v>N</v>
      </c>
      <c r="G807" s="111">
        <f>'Copy &amp; Paste Roster Report Here'!R804</f>
        <v>0</v>
      </c>
      <c r="H807" s="113">
        <f t="shared" si="186"/>
        <v>0</v>
      </c>
      <c r="I807" s="112">
        <f>IF(F807="N",$F$5-'Copy &amp; Paste Roster Report Here'!O804,+'Copy &amp; Paste Roster Report Here'!Q804-'Copy &amp; Paste Roster Report Here'!O804)</f>
        <v>0</v>
      </c>
      <c r="J807" s="114">
        <f t="shared" si="187"/>
        <v>0</v>
      </c>
      <c r="K807" s="114">
        <f t="shared" si="188"/>
        <v>0</v>
      </c>
      <c r="L807" s="115">
        <f>'Copy &amp; Paste Roster Report Here'!F804</f>
        <v>0</v>
      </c>
      <c r="M807" s="116">
        <f t="shared" si="189"/>
        <v>0</v>
      </c>
      <c r="N807" s="117">
        <f>IF('Copy &amp; Paste Roster Report Here'!$A804='Analytical Tests'!N$7,IF($F807="Y",+$H807*N$6,0),0)</f>
        <v>0</v>
      </c>
      <c r="O807" s="117">
        <f>IF('Copy &amp; Paste Roster Report Here'!$A804='Analytical Tests'!O$7,IF($F807="Y",+$H807*O$6,0),0)</f>
        <v>0</v>
      </c>
      <c r="P807" s="117">
        <f>IF('Copy &amp; Paste Roster Report Here'!$A804='Analytical Tests'!P$7,IF($F807="Y",+$H807*P$6,0),0)</f>
        <v>0</v>
      </c>
      <c r="Q807" s="117">
        <f>IF('Copy &amp; Paste Roster Report Here'!$A804='Analytical Tests'!Q$7,IF($F807="Y",+$H807*Q$6,0),0)</f>
        <v>0</v>
      </c>
      <c r="R807" s="117">
        <f>IF('Copy &amp; Paste Roster Report Here'!$A804='Analytical Tests'!R$7,IF($F807="Y",+$H807*R$6,0),0)</f>
        <v>0</v>
      </c>
      <c r="S807" s="117">
        <f>IF('Copy &amp; Paste Roster Report Here'!$A804='Analytical Tests'!S$7,IF($F807="Y",+$H807*S$6,0),0)</f>
        <v>0</v>
      </c>
      <c r="T807" s="117">
        <f>IF('Copy &amp; Paste Roster Report Here'!$A804='Analytical Tests'!T$7,IF($F807="Y",+$H807*T$6,0),0)</f>
        <v>0</v>
      </c>
      <c r="U807" s="117">
        <f>IF('Copy &amp; Paste Roster Report Here'!$A804='Analytical Tests'!U$7,IF($F807="Y",+$H807*U$6,0),0)</f>
        <v>0</v>
      </c>
      <c r="V807" s="117">
        <f>IF('Copy &amp; Paste Roster Report Here'!$A804='Analytical Tests'!V$7,IF($F807="Y",+$H807*V$6,0),0)</f>
        <v>0</v>
      </c>
      <c r="W807" s="117">
        <f>IF('Copy &amp; Paste Roster Report Here'!$A804='Analytical Tests'!W$7,IF($F807="Y",+$H807*W$6,0),0)</f>
        <v>0</v>
      </c>
      <c r="X807" s="117">
        <f>IF('Copy &amp; Paste Roster Report Here'!$A804='Analytical Tests'!X$7,IF($F807="Y",+$H807*X$6,0),0)</f>
        <v>0</v>
      </c>
      <c r="Y807" s="117" t="b">
        <f>IF('Copy &amp; Paste Roster Report Here'!$A804='Analytical Tests'!Y$7,IF($F807="N",IF($J807&gt;=$C807,Y$6,+($I807/$D807)*Y$6),0))</f>
        <v>0</v>
      </c>
      <c r="Z807" s="117" t="b">
        <f>IF('Copy &amp; Paste Roster Report Here'!$A804='Analytical Tests'!Z$7,IF($F807="N",IF($J807&gt;=$C807,Z$6,+($I807/$D807)*Z$6),0))</f>
        <v>0</v>
      </c>
      <c r="AA807" s="117" t="b">
        <f>IF('Copy &amp; Paste Roster Report Here'!$A804='Analytical Tests'!AA$7,IF($F807="N",IF($J807&gt;=$C807,AA$6,+($I807/$D807)*AA$6),0))</f>
        <v>0</v>
      </c>
      <c r="AB807" s="117" t="b">
        <f>IF('Copy &amp; Paste Roster Report Here'!$A804='Analytical Tests'!AB$7,IF($F807="N",IF($J807&gt;=$C807,AB$6,+($I807/$D807)*AB$6),0))</f>
        <v>0</v>
      </c>
      <c r="AC807" s="117" t="b">
        <f>IF('Copy &amp; Paste Roster Report Here'!$A804='Analytical Tests'!AC$7,IF($F807="N",IF($J807&gt;=$C807,AC$6,+($I807/$D807)*AC$6),0))</f>
        <v>0</v>
      </c>
      <c r="AD807" s="117" t="b">
        <f>IF('Copy &amp; Paste Roster Report Here'!$A804='Analytical Tests'!AD$7,IF($F807="N",IF($J807&gt;=$C807,AD$6,+($I807/$D807)*AD$6),0))</f>
        <v>0</v>
      </c>
      <c r="AE807" s="117" t="b">
        <f>IF('Copy &amp; Paste Roster Report Here'!$A804='Analytical Tests'!AE$7,IF($F807="N",IF($J807&gt;=$C807,AE$6,+($I807/$D807)*AE$6),0))</f>
        <v>0</v>
      </c>
      <c r="AF807" s="117" t="b">
        <f>IF('Copy &amp; Paste Roster Report Here'!$A804='Analytical Tests'!AF$7,IF($F807="N",IF($J807&gt;=$C807,AF$6,+($I807/$D807)*AF$6),0))</f>
        <v>0</v>
      </c>
      <c r="AG807" s="117" t="b">
        <f>IF('Copy &amp; Paste Roster Report Here'!$A804='Analytical Tests'!AG$7,IF($F807="N",IF($J807&gt;=$C807,AG$6,+($I807/$D807)*AG$6),0))</f>
        <v>0</v>
      </c>
      <c r="AH807" s="117" t="b">
        <f>IF('Copy &amp; Paste Roster Report Here'!$A804='Analytical Tests'!AH$7,IF($F807="N",IF($J807&gt;=$C807,AH$6,+($I807/$D807)*AH$6),0))</f>
        <v>0</v>
      </c>
      <c r="AI807" s="117" t="b">
        <f>IF('Copy &amp; Paste Roster Report Here'!$A804='Analytical Tests'!AI$7,IF($F807="N",IF($J807&gt;=$C807,AI$6,+($I807/$D807)*AI$6),0))</f>
        <v>0</v>
      </c>
      <c r="AJ807" s="79"/>
      <c r="AK807" s="118">
        <f>IF('Copy &amp; Paste Roster Report Here'!$A804=AK$7,IF('Copy &amp; Paste Roster Report Here'!$M804="FT",1,0),0)</f>
        <v>0</v>
      </c>
      <c r="AL807" s="118">
        <f>IF('Copy &amp; Paste Roster Report Here'!$A804=AL$7,IF('Copy &amp; Paste Roster Report Here'!$M804="FT",1,0),0)</f>
        <v>0</v>
      </c>
      <c r="AM807" s="118">
        <f>IF('Copy &amp; Paste Roster Report Here'!$A804=AM$7,IF('Copy &amp; Paste Roster Report Here'!$M804="FT",1,0),0)</f>
        <v>0</v>
      </c>
      <c r="AN807" s="118">
        <f>IF('Copy &amp; Paste Roster Report Here'!$A804=AN$7,IF('Copy &amp; Paste Roster Report Here'!$M804="FT",1,0),0)</f>
        <v>0</v>
      </c>
      <c r="AO807" s="118">
        <f>IF('Copy &amp; Paste Roster Report Here'!$A804=AO$7,IF('Copy &amp; Paste Roster Report Here'!$M804="FT",1,0),0)</f>
        <v>0</v>
      </c>
      <c r="AP807" s="118">
        <f>IF('Copy &amp; Paste Roster Report Here'!$A804=AP$7,IF('Copy &amp; Paste Roster Report Here'!$M804="FT",1,0),0)</f>
        <v>0</v>
      </c>
      <c r="AQ807" s="118">
        <f>IF('Copy &amp; Paste Roster Report Here'!$A804=AQ$7,IF('Copy &amp; Paste Roster Report Here'!$M804="FT",1,0),0)</f>
        <v>0</v>
      </c>
      <c r="AR807" s="118">
        <f>IF('Copy &amp; Paste Roster Report Here'!$A804=AR$7,IF('Copy &amp; Paste Roster Report Here'!$M804="FT",1,0),0)</f>
        <v>0</v>
      </c>
      <c r="AS807" s="118">
        <f>IF('Copy &amp; Paste Roster Report Here'!$A804=AS$7,IF('Copy &amp; Paste Roster Report Here'!$M804="FT",1,0),0)</f>
        <v>0</v>
      </c>
      <c r="AT807" s="118">
        <f>IF('Copy &amp; Paste Roster Report Here'!$A804=AT$7,IF('Copy &amp; Paste Roster Report Here'!$M804="FT",1,0),0)</f>
        <v>0</v>
      </c>
      <c r="AU807" s="118">
        <f>IF('Copy &amp; Paste Roster Report Here'!$A804=AU$7,IF('Copy &amp; Paste Roster Report Here'!$M804="FT",1,0),0)</f>
        <v>0</v>
      </c>
      <c r="AV807" s="73">
        <f t="shared" si="190"/>
        <v>0</v>
      </c>
      <c r="AW807" s="119">
        <f>IF('Copy &amp; Paste Roster Report Here'!$A804=AW$7,IF('Copy &amp; Paste Roster Report Here'!$M804="HT",1,0),0)</f>
        <v>0</v>
      </c>
      <c r="AX807" s="119">
        <f>IF('Copy &amp; Paste Roster Report Here'!$A804=AX$7,IF('Copy &amp; Paste Roster Report Here'!$M804="HT",1,0),0)</f>
        <v>0</v>
      </c>
      <c r="AY807" s="119">
        <f>IF('Copy &amp; Paste Roster Report Here'!$A804=AY$7,IF('Copy &amp; Paste Roster Report Here'!$M804="HT",1,0),0)</f>
        <v>0</v>
      </c>
      <c r="AZ807" s="119">
        <f>IF('Copy &amp; Paste Roster Report Here'!$A804=AZ$7,IF('Copy &amp; Paste Roster Report Here'!$M804="HT",1,0),0)</f>
        <v>0</v>
      </c>
      <c r="BA807" s="119">
        <f>IF('Copy &amp; Paste Roster Report Here'!$A804=BA$7,IF('Copy &amp; Paste Roster Report Here'!$M804="HT",1,0),0)</f>
        <v>0</v>
      </c>
      <c r="BB807" s="119">
        <f>IF('Copy &amp; Paste Roster Report Here'!$A804=BB$7,IF('Copy &amp; Paste Roster Report Here'!$M804="HT",1,0),0)</f>
        <v>0</v>
      </c>
      <c r="BC807" s="119">
        <f>IF('Copy &amp; Paste Roster Report Here'!$A804=BC$7,IF('Copy &amp; Paste Roster Report Here'!$M804="HT",1,0),0)</f>
        <v>0</v>
      </c>
      <c r="BD807" s="119">
        <f>IF('Copy &amp; Paste Roster Report Here'!$A804=BD$7,IF('Copy &amp; Paste Roster Report Here'!$M804="HT",1,0),0)</f>
        <v>0</v>
      </c>
      <c r="BE807" s="119">
        <f>IF('Copy &amp; Paste Roster Report Here'!$A804=BE$7,IF('Copy &amp; Paste Roster Report Here'!$M804="HT",1,0),0)</f>
        <v>0</v>
      </c>
      <c r="BF807" s="119">
        <f>IF('Copy &amp; Paste Roster Report Here'!$A804=BF$7,IF('Copy &amp; Paste Roster Report Here'!$M804="HT",1,0),0)</f>
        <v>0</v>
      </c>
      <c r="BG807" s="119">
        <f>IF('Copy &amp; Paste Roster Report Here'!$A804=BG$7,IF('Copy &amp; Paste Roster Report Here'!$M804="HT",1,0),0)</f>
        <v>0</v>
      </c>
      <c r="BH807" s="73">
        <f t="shared" si="191"/>
        <v>0</v>
      </c>
      <c r="BI807" s="120">
        <f>IF('Copy &amp; Paste Roster Report Here'!$A804=BI$7,IF('Copy &amp; Paste Roster Report Here'!$M804="MT",1,0),0)</f>
        <v>0</v>
      </c>
      <c r="BJ807" s="120">
        <f>IF('Copy &amp; Paste Roster Report Here'!$A804=BJ$7,IF('Copy &amp; Paste Roster Report Here'!$M804="MT",1,0),0)</f>
        <v>0</v>
      </c>
      <c r="BK807" s="120">
        <f>IF('Copy &amp; Paste Roster Report Here'!$A804=BK$7,IF('Copy &amp; Paste Roster Report Here'!$M804="MT",1,0),0)</f>
        <v>0</v>
      </c>
      <c r="BL807" s="120">
        <f>IF('Copy &amp; Paste Roster Report Here'!$A804=BL$7,IF('Copy &amp; Paste Roster Report Here'!$M804="MT",1,0),0)</f>
        <v>0</v>
      </c>
      <c r="BM807" s="120">
        <f>IF('Copy &amp; Paste Roster Report Here'!$A804=BM$7,IF('Copy &amp; Paste Roster Report Here'!$M804="MT",1,0),0)</f>
        <v>0</v>
      </c>
      <c r="BN807" s="120">
        <f>IF('Copy &amp; Paste Roster Report Here'!$A804=BN$7,IF('Copy &amp; Paste Roster Report Here'!$M804="MT",1,0),0)</f>
        <v>0</v>
      </c>
      <c r="BO807" s="120">
        <f>IF('Copy &amp; Paste Roster Report Here'!$A804=BO$7,IF('Copy &amp; Paste Roster Report Here'!$M804="MT",1,0),0)</f>
        <v>0</v>
      </c>
      <c r="BP807" s="120">
        <f>IF('Copy &amp; Paste Roster Report Here'!$A804=BP$7,IF('Copy &amp; Paste Roster Report Here'!$M804="MT",1,0),0)</f>
        <v>0</v>
      </c>
      <c r="BQ807" s="120">
        <f>IF('Copy &amp; Paste Roster Report Here'!$A804=BQ$7,IF('Copy &amp; Paste Roster Report Here'!$M804="MT",1,0),0)</f>
        <v>0</v>
      </c>
      <c r="BR807" s="120">
        <f>IF('Copy &amp; Paste Roster Report Here'!$A804=BR$7,IF('Copy &amp; Paste Roster Report Here'!$M804="MT",1,0),0)</f>
        <v>0</v>
      </c>
      <c r="BS807" s="120">
        <f>IF('Copy &amp; Paste Roster Report Here'!$A804=BS$7,IF('Copy &amp; Paste Roster Report Here'!$M804="MT",1,0),0)</f>
        <v>0</v>
      </c>
      <c r="BT807" s="73">
        <f t="shared" si="192"/>
        <v>0</v>
      </c>
      <c r="BU807" s="121">
        <f>IF('Copy &amp; Paste Roster Report Here'!$A804=BU$7,IF('Copy &amp; Paste Roster Report Here'!$M804="fy",1,0),0)</f>
        <v>0</v>
      </c>
      <c r="BV807" s="121">
        <f>IF('Copy &amp; Paste Roster Report Here'!$A804=BV$7,IF('Copy &amp; Paste Roster Report Here'!$M804="fy",1,0),0)</f>
        <v>0</v>
      </c>
      <c r="BW807" s="121">
        <f>IF('Copy &amp; Paste Roster Report Here'!$A804=BW$7,IF('Copy &amp; Paste Roster Report Here'!$M804="fy",1,0),0)</f>
        <v>0</v>
      </c>
      <c r="BX807" s="121">
        <f>IF('Copy &amp; Paste Roster Report Here'!$A804=BX$7,IF('Copy &amp; Paste Roster Report Here'!$M804="fy",1,0),0)</f>
        <v>0</v>
      </c>
      <c r="BY807" s="121">
        <f>IF('Copy &amp; Paste Roster Report Here'!$A804=BY$7,IF('Copy &amp; Paste Roster Report Here'!$M804="fy",1,0),0)</f>
        <v>0</v>
      </c>
      <c r="BZ807" s="121">
        <f>IF('Copy &amp; Paste Roster Report Here'!$A804=BZ$7,IF('Copy &amp; Paste Roster Report Here'!$M804="fy",1,0),0)</f>
        <v>0</v>
      </c>
      <c r="CA807" s="121">
        <f>IF('Copy &amp; Paste Roster Report Here'!$A804=CA$7,IF('Copy &amp; Paste Roster Report Here'!$M804="fy",1,0),0)</f>
        <v>0</v>
      </c>
      <c r="CB807" s="121">
        <f>IF('Copy &amp; Paste Roster Report Here'!$A804=CB$7,IF('Copy &amp; Paste Roster Report Here'!$M804="fy",1,0),0)</f>
        <v>0</v>
      </c>
      <c r="CC807" s="121">
        <f>IF('Copy &amp; Paste Roster Report Here'!$A804=CC$7,IF('Copy &amp; Paste Roster Report Here'!$M804="fy",1,0),0)</f>
        <v>0</v>
      </c>
      <c r="CD807" s="121">
        <f>IF('Copy &amp; Paste Roster Report Here'!$A804=CD$7,IF('Copy &amp; Paste Roster Report Here'!$M804="fy",1,0),0)</f>
        <v>0</v>
      </c>
      <c r="CE807" s="121">
        <f>IF('Copy &amp; Paste Roster Report Here'!$A804=CE$7,IF('Copy &amp; Paste Roster Report Here'!$M804="fy",1,0),0)</f>
        <v>0</v>
      </c>
      <c r="CF807" s="73">
        <f t="shared" si="193"/>
        <v>0</v>
      </c>
      <c r="CG807" s="122">
        <f>IF('Copy &amp; Paste Roster Report Here'!$A804=CG$7,IF('Copy &amp; Paste Roster Report Here'!$M804="RH",1,0),0)</f>
        <v>0</v>
      </c>
      <c r="CH807" s="122">
        <f>IF('Copy &amp; Paste Roster Report Here'!$A804=CH$7,IF('Copy &amp; Paste Roster Report Here'!$M804="RH",1,0),0)</f>
        <v>0</v>
      </c>
      <c r="CI807" s="122">
        <f>IF('Copy &amp; Paste Roster Report Here'!$A804=CI$7,IF('Copy &amp; Paste Roster Report Here'!$M804="RH",1,0),0)</f>
        <v>0</v>
      </c>
      <c r="CJ807" s="122">
        <f>IF('Copy &amp; Paste Roster Report Here'!$A804=CJ$7,IF('Copy &amp; Paste Roster Report Here'!$M804="RH",1,0),0)</f>
        <v>0</v>
      </c>
      <c r="CK807" s="122">
        <f>IF('Copy &amp; Paste Roster Report Here'!$A804=CK$7,IF('Copy &amp; Paste Roster Report Here'!$M804="RH",1,0),0)</f>
        <v>0</v>
      </c>
      <c r="CL807" s="122">
        <f>IF('Copy &amp; Paste Roster Report Here'!$A804=CL$7,IF('Copy &amp; Paste Roster Report Here'!$M804="RH",1,0),0)</f>
        <v>0</v>
      </c>
      <c r="CM807" s="122">
        <f>IF('Copy &amp; Paste Roster Report Here'!$A804=CM$7,IF('Copy &amp; Paste Roster Report Here'!$M804="RH",1,0),0)</f>
        <v>0</v>
      </c>
      <c r="CN807" s="122">
        <f>IF('Copy &amp; Paste Roster Report Here'!$A804=CN$7,IF('Copy &amp; Paste Roster Report Here'!$M804="RH",1,0),0)</f>
        <v>0</v>
      </c>
      <c r="CO807" s="122">
        <f>IF('Copy &amp; Paste Roster Report Here'!$A804=CO$7,IF('Copy &amp; Paste Roster Report Here'!$M804="RH",1,0),0)</f>
        <v>0</v>
      </c>
      <c r="CP807" s="122">
        <f>IF('Copy &amp; Paste Roster Report Here'!$A804=CP$7,IF('Copy &amp; Paste Roster Report Here'!$M804="RH",1,0),0)</f>
        <v>0</v>
      </c>
      <c r="CQ807" s="122">
        <f>IF('Copy &amp; Paste Roster Report Here'!$A804=CQ$7,IF('Copy &amp; Paste Roster Report Here'!$M804="RH",1,0),0)</f>
        <v>0</v>
      </c>
      <c r="CR807" s="73">
        <f t="shared" si="194"/>
        <v>0</v>
      </c>
      <c r="CS807" s="123">
        <f>IF('Copy &amp; Paste Roster Report Here'!$A804=CS$7,IF('Copy &amp; Paste Roster Report Here'!$M804="QT",1,0),0)</f>
        <v>0</v>
      </c>
      <c r="CT807" s="123">
        <f>IF('Copy &amp; Paste Roster Report Here'!$A804=CT$7,IF('Copy &amp; Paste Roster Report Here'!$M804="QT",1,0),0)</f>
        <v>0</v>
      </c>
      <c r="CU807" s="123">
        <f>IF('Copy &amp; Paste Roster Report Here'!$A804=CU$7,IF('Copy &amp; Paste Roster Report Here'!$M804="QT",1,0),0)</f>
        <v>0</v>
      </c>
      <c r="CV807" s="123">
        <f>IF('Copy &amp; Paste Roster Report Here'!$A804=CV$7,IF('Copy &amp; Paste Roster Report Here'!$M804="QT",1,0),0)</f>
        <v>0</v>
      </c>
      <c r="CW807" s="123">
        <f>IF('Copy &amp; Paste Roster Report Here'!$A804=CW$7,IF('Copy &amp; Paste Roster Report Here'!$M804="QT",1,0),0)</f>
        <v>0</v>
      </c>
      <c r="CX807" s="123">
        <f>IF('Copy &amp; Paste Roster Report Here'!$A804=CX$7,IF('Copy &amp; Paste Roster Report Here'!$M804="QT",1,0),0)</f>
        <v>0</v>
      </c>
      <c r="CY807" s="123">
        <f>IF('Copy &amp; Paste Roster Report Here'!$A804=CY$7,IF('Copy &amp; Paste Roster Report Here'!$M804="QT",1,0),0)</f>
        <v>0</v>
      </c>
      <c r="CZ807" s="123">
        <f>IF('Copy &amp; Paste Roster Report Here'!$A804=CZ$7,IF('Copy &amp; Paste Roster Report Here'!$M804="QT",1,0),0)</f>
        <v>0</v>
      </c>
      <c r="DA807" s="123">
        <f>IF('Copy &amp; Paste Roster Report Here'!$A804=DA$7,IF('Copy &amp; Paste Roster Report Here'!$M804="QT",1,0),0)</f>
        <v>0</v>
      </c>
      <c r="DB807" s="123">
        <f>IF('Copy &amp; Paste Roster Report Here'!$A804=DB$7,IF('Copy &amp; Paste Roster Report Here'!$M804="QT",1,0),0)</f>
        <v>0</v>
      </c>
      <c r="DC807" s="123">
        <f>IF('Copy &amp; Paste Roster Report Here'!$A804=DC$7,IF('Copy &amp; Paste Roster Report Here'!$M804="QT",1,0),0)</f>
        <v>0</v>
      </c>
      <c r="DD807" s="73">
        <f t="shared" si="195"/>
        <v>0</v>
      </c>
      <c r="DE807" s="124">
        <f>IF('Copy &amp; Paste Roster Report Here'!$A804=DE$7,IF('Copy &amp; Paste Roster Report Here'!$M804="xxxxxxxxxxx",1,0),0)</f>
        <v>0</v>
      </c>
      <c r="DF807" s="124">
        <f>IF('Copy &amp; Paste Roster Report Here'!$A804=DF$7,IF('Copy &amp; Paste Roster Report Here'!$M804="xxxxxxxxxxx",1,0),0)</f>
        <v>0</v>
      </c>
      <c r="DG807" s="124">
        <f>IF('Copy &amp; Paste Roster Report Here'!$A804=DG$7,IF('Copy &amp; Paste Roster Report Here'!$M804="xxxxxxxxxxx",1,0),0)</f>
        <v>0</v>
      </c>
      <c r="DH807" s="124">
        <f>IF('Copy &amp; Paste Roster Report Here'!$A804=DH$7,IF('Copy &amp; Paste Roster Report Here'!$M804="xxxxxxxxxxx",1,0),0)</f>
        <v>0</v>
      </c>
      <c r="DI807" s="124">
        <f>IF('Copy &amp; Paste Roster Report Here'!$A804=DI$7,IF('Copy &amp; Paste Roster Report Here'!$M804="xxxxxxxxxxx",1,0),0)</f>
        <v>0</v>
      </c>
      <c r="DJ807" s="124">
        <f>IF('Copy &amp; Paste Roster Report Here'!$A804=DJ$7,IF('Copy &amp; Paste Roster Report Here'!$M804="xxxxxxxxxxx",1,0),0)</f>
        <v>0</v>
      </c>
      <c r="DK807" s="124">
        <f>IF('Copy &amp; Paste Roster Report Here'!$A804=DK$7,IF('Copy &amp; Paste Roster Report Here'!$M804="xxxxxxxxxxx",1,0),0)</f>
        <v>0</v>
      </c>
      <c r="DL807" s="124">
        <f>IF('Copy &amp; Paste Roster Report Here'!$A804=DL$7,IF('Copy &amp; Paste Roster Report Here'!$M804="xxxxxxxxxxx",1,0),0)</f>
        <v>0</v>
      </c>
      <c r="DM807" s="124">
        <f>IF('Copy &amp; Paste Roster Report Here'!$A804=DM$7,IF('Copy &amp; Paste Roster Report Here'!$M804="xxxxxxxxxxx",1,0),0)</f>
        <v>0</v>
      </c>
      <c r="DN807" s="124">
        <f>IF('Copy &amp; Paste Roster Report Here'!$A804=DN$7,IF('Copy &amp; Paste Roster Report Here'!$M804="xxxxxxxxxxx",1,0),0)</f>
        <v>0</v>
      </c>
      <c r="DO807" s="124">
        <f>IF('Copy &amp; Paste Roster Report Here'!$A804=DO$7,IF('Copy &amp; Paste Roster Report Here'!$M804="xxxxxxxxxxx",1,0),0)</f>
        <v>0</v>
      </c>
      <c r="DP807" s="125">
        <f t="shared" si="196"/>
        <v>0</v>
      </c>
      <c r="DQ807" s="126">
        <f t="shared" si="197"/>
        <v>0</v>
      </c>
    </row>
    <row r="808" spans="1:121" x14ac:dyDescent="0.25">
      <c r="A808" s="111">
        <f t="shared" si="183"/>
        <v>0</v>
      </c>
      <c r="B808" s="111">
        <f t="shared" si="184"/>
        <v>0</v>
      </c>
      <c r="C808" s="112">
        <f>+('Copy &amp; Paste Roster Report Here'!$P805-'Copy &amp; Paste Roster Report Here'!$O805)/30</f>
        <v>0</v>
      </c>
      <c r="D808" s="112">
        <f>+('Copy &amp; Paste Roster Report Here'!$P805-'Copy &amp; Paste Roster Report Here'!$O805)</f>
        <v>0</v>
      </c>
      <c r="E808" s="111">
        <f>'Copy &amp; Paste Roster Report Here'!N805</f>
        <v>0</v>
      </c>
      <c r="F808" s="111" t="str">
        <f t="shared" si="185"/>
        <v>N</v>
      </c>
      <c r="G808" s="111">
        <f>'Copy &amp; Paste Roster Report Here'!R805</f>
        <v>0</v>
      </c>
      <c r="H808" s="113">
        <f t="shared" si="186"/>
        <v>0</v>
      </c>
      <c r="I808" s="112">
        <f>IF(F808="N",$F$5-'Copy &amp; Paste Roster Report Here'!O805,+'Copy &amp; Paste Roster Report Here'!Q805-'Copy &amp; Paste Roster Report Here'!O805)</f>
        <v>0</v>
      </c>
      <c r="J808" s="114">
        <f t="shared" si="187"/>
        <v>0</v>
      </c>
      <c r="K808" s="114">
        <f t="shared" si="188"/>
        <v>0</v>
      </c>
      <c r="L808" s="115">
        <f>'Copy &amp; Paste Roster Report Here'!F805</f>
        <v>0</v>
      </c>
      <c r="M808" s="116">
        <f t="shared" si="189"/>
        <v>0</v>
      </c>
      <c r="N808" s="117">
        <f>IF('Copy &amp; Paste Roster Report Here'!$A805='Analytical Tests'!N$7,IF($F808="Y",+$H808*N$6,0),0)</f>
        <v>0</v>
      </c>
      <c r="O808" s="117">
        <f>IF('Copy &amp; Paste Roster Report Here'!$A805='Analytical Tests'!O$7,IF($F808="Y",+$H808*O$6,0),0)</f>
        <v>0</v>
      </c>
      <c r="P808" s="117">
        <f>IF('Copy &amp; Paste Roster Report Here'!$A805='Analytical Tests'!P$7,IF($F808="Y",+$H808*P$6,0),0)</f>
        <v>0</v>
      </c>
      <c r="Q808" s="117">
        <f>IF('Copy &amp; Paste Roster Report Here'!$A805='Analytical Tests'!Q$7,IF($F808="Y",+$H808*Q$6,0),0)</f>
        <v>0</v>
      </c>
      <c r="R808" s="117">
        <f>IF('Copy &amp; Paste Roster Report Here'!$A805='Analytical Tests'!R$7,IF($F808="Y",+$H808*R$6,0),0)</f>
        <v>0</v>
      </c>
      <c r="S808" s="117">
        <f>IF('Copy &amp; Paste Roster Report Here'!$A805='Analytical Tests'!S$7,IF($F808="Y",+$H808*S$6,0),0)</f>
        <v>0</v>
      </c>
      <c r="T808" s="117">
        <f>IF('Copy &amp; Paste Roster Report Here'!$A805='Analytical Tests'!T$7,IF($F808="Y",+$H808*T$6,0),0)</f>
        <v>0</v>
      </c>
      <c r="U808" s="117">
        <f>IF('Copy &amp; Paste Roster Report Here'!$A805='Analytical Tests'!U$7,IF($F808="Y",+$H808*U$6,0),0)</f>
        <v>0</v>
      </c>
      <c r="V808" s="117">
        <f>IF('Copy &amp; Paste Roster Report Here'!$A805='Analytical Tests'!V$7,IF($F808="Y",+$H808*V$6,0),0)</f>
        <v>0</v>
      </c>
      <c r="W808" s="117">
        <f>IF('Copy &amp; Paste Roster Report Here'!$A805='Analytical Tests'!W$7,IF($F808="Y",+$H808*W$6,0),0)</f>
        <v>0</v>
      </c>
      <c r="X808" s="117">
        <f>IF('Copy &amp; Paste Roster Report Here'!$A805='Analytical Tests'!X$7,IF($F808="Y",+$H808*X$6,0),0)</f>
        <v>0</v>
      </c>
      <c r="Y808" s="117" t="b">
        <f>IF('Copy &amp; Paste Roster Report Here'!$A805='Analytical Tests'!Y$7,IF($F808="N",IF($J808&gt;=$C808,Y$6,+($I808/$D808)*Y$6),0))</f>
        <v>0</v>
      </c>
      <c r="Z808" s="117" t="b">
        <f>IF('Copy &amp; Paste Roster Report Here'!$A805='Analytical Tests'!Z$7,IF($F808="N",IF($J808&gt;=$C808,Z$6,+($I808/$D808)*Z$6),0))</f>
        <v>0</v>
      </c>
      <c r="AA808" s="117" t="b">
        <f>IF('Copy &amp; Paste Roster Report Here'!$A805='Analytical Tests'!AA$7,IF($F808="N",IF($J808&gt;=$C808,AA$6,+($I808/$D808)*AA$6),0))</f>
        <v>0</v>
      </c>
      <c r="AB808" s="117" t="b">
        <f>IF('Copy &amp; Paste Roster Report Here'!$A805='Analytical Tests'!AB$7,IF($F808="N",IF($J808&gt;=$C808,AB$6,+($I808/$D808)*AB$6),0))</f>
        <v>0</v>
      </c>
      <c r="AC808" s="117" t="b">
        <f>IF('Copy &amp; Paste Roster Report Here'!$A805='Analytical Tests'!AC$7,IF($F808="N",IF($J808&gt;=$C808,AC$6,+($I808/$D808)*AC$6),0))</f>
        <v>0</v>
      </c>
      <c r="AD808" s="117" t="b">
        <f>IF('Copy &amp; Paste Roster Report Here'!$A805='Analytical Tests'!AD$7,IF($F808="N",IF($J808&gt;=$C808,AD$6,+($I808/$D808)*AD$6),0))</f>
        <v>0</v>
      </c>
      <c r="AE808" s="117" t="b">
        <f>IF('Copy &amp; Paste Roster Report Here'!$A805='Analytical Tests'!AE$7,IF($F808="N",IF($J808&gt;=$C808,AE$6,+($I808/$D808)*AE$6),0))</f>
        <v>0</v>
      </c>
      <c r="AF808" s="117" t="b">
        <f>IF('Copy &amp; Paste Roster Report Here'!$A805='Analytical Tests'!AF$7,IF($F808="N",IF($J808&gt;=$C808,AF$6,+($I808/$D808)*AF$6),0))</f>
        <v>0</v>
      </c>
      <c r="AG808" s="117" t="b">
        <f>IF('Copy &amp; Paste Roster Report Here'!$A805='Analytical Tests'!AG$7,IF($F808="N",IF($J808&gt;=$C808,AG$6,+($I808/$D808)*AG$6),0))</f>
        <v>0</v>
      </c>
      <c r="AH808" s="117" t="b">
        <f>IF('Copy &amp; Paste Roster Report Here'!$A805='Analytical Tests'!AH$7,IF($F808="N",IF($J808&gt;=$C808,AH$6,+($I808/$D808)*AH$6),0))</f>
        <v>0</v>
      </c>
      <c r="AI808" s="117" t="b">
        <f>IF('Copy &amp; Paste Roster Report Here'!$A805='Analytical Tests'!AI$7,IF($F808="N",IF($J808&gt;=$C808,AI$6,+($I808/$D808)*AI$6),0))</f>
        <v>0</v>
      </c>
      <c r="AJ808" s="79"/>
      <c r="AK808" s="118">
        <f>IF('Copy &amp; Paste Roster Report Here'!$A805=AK$7,IF('Copy &amp; Paste Roster Report Here'!$M805="FT",1,0),0)</f>
        <v>0</v>
      </c>
      <c r="AL808" s="118">
        <f>IF('Copy &amp; Paste Roster Report Here'!$A805=AL$7,IF('Copy &amp; Paste Roster Report Here'!$M805="FT",1,0),0)</f>
        <v>0</v>
      </c>
      <c r="AM808" s="118">
        <f>IF('Copy &amp; Paste Roster Report Here'!$A805=AM$7,IF('Copy &amp; Paste Roster Report Here'!$M805="FT",1,0),0)</f>
        <v>0</v>
      </c>
      <c r="AN808" s="118">
        <f>IF('Copy &amp; Paste Roster Report Here'!$A805=AN$7,IF('Copy &amp; Paste Roster Report Here'!$M805="FT",1,0),0)</f>
        <v>0</v>
      </c>
      <c r="AO808" s="118">
        <f>IF('Copy &amp; Paste Roster Report Here'!$A805=AO$7,IF('Copy &amp; Paste Roster Report Here'!$M805="FT",1,0),0)</f>
        <v>0</v>
      </c>
      <c r="AP808" s="118">
        <f>IF('Copy &amp; Paste Roster Report Here'!$A805=AP$7,IF('Copy &amp; Paste Roster Report Here'!$M805="FT",1,0),0)</f>
        <v>0</v>
      </c>
      <c r="AQ808" s="118">
        <f>IF('Copy &amp; Paste Roster Report Here'!$A805=AQ$7,IF('Copy &amp; Paste Roster Report Here'!$M805="FT",1,0),0)</f>
        <v>0</v>
      </c>
      <c r="AR808" s="118">
        <f>IF('Copy &amp; Paste Roster Report Here'!$A805=AR$7,IF('Copy &amp; Paste Roster Report Here'!$M805="FT",1,0),0)</f>
        <v>0</v>
      </c>
      <c r="AS808" s="118">
        <f>IF('Copy &amp; Paste Roster Report Here'!$A805=AS$7,IF('Copy &amp; Paste Roster Report Here'!$M805="FT",1,0),0)</f>
        <v>0</v>
      </c>
      <c r="AT808" s="118">
        <f>IF('Copy &amp; Paste Roster Report Here'!$A805=AT$7,IF('Copy &amp; Paste Roster Report Here'!$M805="FT",1,0),0)</f>
        <v>0</v>
      </c>
      <c r="AU808" s="118">
        <f>IF('Copy &amp; Paste Roster Report Here'!$A805=AU$7,IF('Copy &amp; Paste Roster Report Here'!$M805="FT",1,0),0)</f>
        <v>0</v>
      </c>
      <c r="AV808" s="73">
        <f t="shared" si="190"/>
        <v>0</v>
      </c>
      <c r="AW808" s="119">
        <f>IF('Copy &amp; Paste Roster Report Here'!$A805=AW$7,IF('Copy &amp; Paste Roster Report Here'!$M805="HT",1,0),0)</f>
        <v>0</v>
      </c>
      <c r="AX808" s="119">
        <f>IF('Copy &amp; Paste Roster Report Here'!$A805=AX$7,IF('Copy &amp; Paste Roster Report Here'!$M805="HT",1,0),0)</f>
        <v>0</v>
      </c>
      <c r="AY808" s="119">
        <f>IF('Copy &amp; Paste Roster Report Here'!$A805=AY$7,IF('Copy &amp; Paste Roster Report Here'!$M805="HT",1,0),0)</f>
        <v>0</v>
      </c>
      <c r="AZ808" s="119">
        <f>IF('Copy &amp; Paste Roster Report Here'!$A805=AZ$7,IF('Copy &amp; Paste Roster Report Here'!$M805="HT",1,0),0)</f>
        <v>0</v>
      </c>
      <c r="BA808" s="119">
        <f>IF('Copy &amp; Paste Roster Report Here'!$A805=BA$7,IF('Copy &amp; Paste Roster Report Here'!$M805="HT",1,0),0)</f>
        <v>0</v>
      </c>
      <c r="BB808" s="119">
        <f>IF('Copy &amp; Paste Roster Report Here'!$A805=BB$7,IF('Copy &amp; Paste Roster Report Here'!$M805="HT",1,0),0)</f>
        <v>0</v>
      </c>
      <c r="BC808" s="119">
        <f>IF('Copy &amp; Paste Roster Report Here'!$A805=BC$7,IF('Copy &amp; Paste Roster Report Here'!$M805="HT",1,0),0)</f>
        <v>0</v>
      </c>
      <c r="BD808" s="119">
        <f>IF('Copy &amp; Paste Roster Report Here'!$A805=BD$7,IF('Copy &amp; Paste Roster Report Here'!$M805="HT",1,0),0)</f>
        <v>0</v>
      </c>
      <c r="BE808" s="119">
        <f>IF('Copy &amp; Paste Roster Report Here'!$A805=BE$7,IF('Copy &amp; Paste Roster Report Here'!$M805="HT",1,0),0)</f>
        <v>0</v>
      </c>
      <c r="BF808" s="119">
        <f>IF('Copy &amp; Paste Roster Report Here'!$A805=BF$7,IF('Copy &amp; Paste Roster Report Here'!$M805="HT",1,0),0)</f>
        <v>0</v>
      </c>
      <c r="BG808" s="119">
        <f>IF('Copy &amp; Paste Roster Report Here'!$A805=BG$7,IF('Copy &amp; Paste Roster Report Here'!$M805="HT",1,0),0)</f>
        <v>0</v>
      </c>
      <c r="BH808" s="73">
        <f t="shared" si="191"/>
        <v>0</v>
      </c>
      <c r="BI808" s="120">
        <f>IF('Copy &amp; Paste Roster Report Here'!$A805=BI$7,IF('Copy &amp; Paste Roster Report Here'!$M805="MT",1,0),0)</f>
        <v>0</v>
      </c>
      <c r="BJ808" s="120">
        <f>IF('Copy &amp; Paste Roster Report Here'!$A805=BJ$7,IF('Copy &amp; Paste Roster Report Here'!$M805="MT",1,0),0)</f>
        <v>0</v>
      </c>
      <c r="BK808" s="120">
        <f>IF('Copy &amp; Paste Roster Report Here'!$A805=BK$7,IF('Copy &amp; Paste Roster Report Here'!$M805="MT",1,0),0)</f>
        <v>0</v>
      </c>
      <c r="BL808" s="120">
        <f>IF('Copy &amp; Paste Roster Report Here'!$A805=BL$7,IF('Copy &amp; Paste Roster Report Here'!$M805="MT",1,0),0)</f>
        <v>0</v>
      </c>
      <c r="BM808" s="120">
        <f>IF('Copy &amp; Paste Roster Report Here'!$A805=BM$7,IF('Copy &amp; Paste Roster Report Here'!$M805="MT",1,0),0)</f>
        <v>0</v>
      </c>
      <c r="BN808" s="120">
        <f>IF('Copy &amp; Paste Roster Report Here'!$A805=BN$7,IF('Copy &amp; Paste Roster Report Here'!$M805="MT",1,0),0)</f>
        <v>0</v>
      </c>
      <c r="BO808" s="120">
        <f>IF('Copy &amp; Paste Roster Report Here'!$A805=BO$7,IF('Copy &amp; Paste Roster Report Here'!$M805="MT",1,0),0)</f>
        <v>0</v>
      </c>
      <c r="BP808" s="120">
        <f>IF('Copy &amp; Paste Roster Report Here'!$A805=BP$7,IF('Copy &amp; Paste Roster Report Here'!$M805="MT",1,0),0)</f>
        <v>0</v>
      </c>
      <c r="BQ808" s="120">
        <f>IF('Copy &amp; Paste Roster Report Here'!$A805=BQ$7,IF('Copy &amp; Paste Roster Report Here'!$M805="MT",1,0),0)</f>
        <v>0</v>
      </c>
      <c r="BR808" s="120">
        <f>IF('Copy &amp; Paste Roster Report Here'!$A805=BR$7,IF('Copy &amp; Paste Roster Report Here'!$M805="MT",1,0),0)</f>
        <v>0</v>
      </c>
      <c r="BS808" s="120">
        <f>IF('Copy &amp; Paste Roster Report Here'!$A805=BS$7,IF('Copy &amp; Paste Roster Report Here'!$M805="MT",1,0),0)</f>
        <v>0</v>
      </c>
      <c r="BT808" s="73">
        <f t="shared" si="192"/>
        <v>0</v>
      </c>
      <c r="BU808" s="121">
        <f>IF('Copy &amp; Paste Roster Report Here'!$A805=BU$7,IF('Copy &amp; Paste Roster Report Here'!$M805="fy",1,0),0)</f>
        <v>0</v>
      </c>
      <c r="BV808" s="121">
        <f>IF('Copy &amp; Paste Roster Report Here'!$A805=BV$7,IF('Copy &amp; Paste Roster Report Here'!$M805="fy",1,0),0)</f>
        <v>0</v>
      </c>
      <c r="BW808" s="121">
        <f>IF('Copy &amp; Paste Roster Report Here'!$A805=BW$7,IF('Copy &amp; Paste Roster Report Here'!$M805="fy",1,0),0)</f>
        <v>0</v>
      </c>
      <c r="BX808" s="121">
        <f>IF('Copy &amp; Paste Roster Report Here'!$A805=BX$7,IF('Copy &amp; Paste Roster Report Here'!$M805="fy",1,0),0)</f>
        <v>0</v>
      </c>
      <c r="BY808" s="121">
        <f>IF('Copy &amp; Paste Roster Report Here'!$A805=BY$7,IF('Copy &amp; Paste Roster Report Here'!$M805="fy",1,0),0)</f>
        <v>0</v>
      </c>
      <c r="BZ808" s="121">
        <f>IF('Copy &amp; Paste Roster Report Here'!$A805=BZ$7,IF('Copy &amp; Paste Roster Report Here'!$M805="fy",1,0),0)</f>
        <v>0</v>
      </c>
      <c r="CA808" s="121">
        <f>IF('Copy &amp; Paste Roster Report Here'!$A805=CA$7,IF('Copy &amp; Paste Roster Report Here'!$M805="fy",1,0),0)</f>
        <v>0</v>
      </c>
      <c r="CB808" s="121">
        <f>IF('Copy &amp; Paste Roster Report Here'!$A805=CB$7,IF('Copy &amp; Paste Roster Report Here'!$M805="fy",1,0),0)</f>
        <v>0</v>
      </c>
      <c r="CC808" s="121">
        <f>IF('Copy &amp; Paste Roster Report Here'!$A805=CC$7,IF('Copy &amp; Paste Roster Report Here'!$M805="fy",1,0),0)</f>
        <v>0</v>
      </c>
      <c r="CD808" s="121">
        <f>IF('Copy &amp; Paste Roster Report Here'!$A805=CD$7,IF('Copy &amp; Paste Roster Report Here'!$M805="fy",1,0),0)</f>
        <v>0</v>
      </c>
      <c r="CE808" s="121">
        <f>IF('Copy &amp; Paste Roster Report Here'!$A805=CE$7,IF('Copy &amp; Paste Roster Report Here'!$M805="fy",1,0),0)</f>
        <v>0</v>
      </c>
      <c r="CF808" s="73">
        <f t="shared" si="193"/>
        <v>0</v>
      </c>
      <c r="CG808" s="122">
        <f>IF('Copy &amp; Paste Roster Report Here'!$A805=CG$7,IF('Copy &amp; Paste Roster Report Here'!$M805="RH",1,0),0)</f>
        <v>0</v>
      </c>
      <c r="CH808" s="122">
        <f>IF('Copy &amp; Paste Roster Report Here'!$A805=CH$7,IF('Copy &amp; Paste Roster Report Here'!$M805="RH",1,0),0)</f>
        <v>0</v>
      </c>
      <c r="CI808" s="122">
        <f>IF('Copy &amp; Paste Roster Report Here'!$A805=CI$7,IF('Copy &amp; Paste Roster Report Here'!$M805="RH",1,0),0)</f>
        <v>0</v>
      </c>
      <c r="CJ808" s="122">
        <f>IF('Copy &amp; Paste Roster Report Here'!$A805=CJ$7,IF('Copy &amp; Paste Roster Report Here'!$M805="RH",1,0),0)</f>
        <v>0</v>
      </c>
      <c r="CK808" s="122">
        <f>IF('Copy &amp; Paste Roster Report Here'!$A805=CK$7,IF('Copy &amp; Paste Roster Report Here'!$M805="RH",1,0),0)</f>
        <v>0</v>
      </c>
      <c r="CL808" s="122">
        <f>IF('Copy &amp; Paste Roster Report Here'!$A805=CL$7,IF('Copy &amp; Paste Roster Report Here'!$M805="RH",1,0),0)</f>
        <v>0</v>
      </c>
      <c r="CM808" s="122">
        <f>IF('Copy &amp; Paste Roster Report Here'!$A805=CM$7,IF('Copy &amp; Paste Roster Report Here'!$M805="RH",1,0),0)</f>
        <v>0</v>
      </c>
      <c r="CN808" s="122">
        <f>IF('Copy &amp; Paste Roster Report Here'!$A805=CN$7,IF('Copy &amp; Paste Roster Report Here'!$M805="RH",1,0),0)</f>
        <v>0</v>
      </c>
      <c r="CO808" s="122">
        <f>IF('Copy &amp; Paste Roster Report Here'!$A805=CO$7,IF('Copy &amp; Paste Roster Report Here'!$M805="RH",1,0),0)</f>
        <v>0</v>
      </c>
      <c r="CP808" s="122">
        <f>IF('Copy &amp; Paste Roster Report Here'!$A805=CP$7,IF('Copy &amp; Paste Roster Report Here'!$M805="RH",1,0),0)</f>
        <v>0</v>
      </c>
      <c r="CQ808" s="122">
        <f>IF('Copy &amp; Paste Roster Report Here'!$A805=CQ$7,IF('Copy &amp; Paste Roster Report Here'!$M805="RH",1,0),0)</f>
        <v>0</v>
      </c>
      <c r="CR808" s="73">
        <f t="shared" si="194"/>
        <v>0</v>
      </c>
      <c r="CS808" s="123">
        <f>IF('Copy &amp; Paste Roster Report Here'!$A805=CS$7,IF('Copy &amp; Paste Roster Report Here'!$M805="QT",1,0),0)</f>
        <v>0</v>
      </c>
      <c r="CT808" s="123">
        <f>IF('Copy &amp; Paste Roster Report Here'!$A805=CT$7,IF('Copy &amp; Paste Roster Report Here'!$M805="QT",1,0),0)</f>
        <v>0</v>
      </c>
      <c r="CU808" s="123">
        <f>IF('Copy &amp; Paste Roster Report Here'!$A805=CU$7,IF('Copy &amp; Paste Roster Report Here'!$M805="QT",1,0),0)</f>
        <v>0</v>
      </c>
      <c r="CV808" s="123">
        <f>IF('Copy &amp; Paste Roster Report Here'!$A805=CV$7,IF('Copy &amp; Paste Roster Report Here'!$M805="QT",1,0),0)</f>
        <v>0</v>
      </c>
      <c r="CW808" s="123">
        <f>IF('Copy &amp; Paste Roster Report Here'!$A805=CW$7,IF('Copy &amp; Paste Roster Report Here'!$M805="QT",1,0),0)</f>
        <v>0</v>
      </c>
      <c r="CX808" s="123">
        <f>IF('Copy &amp; Paste Roster Report Here'!$A805=CX$7,IF('Copy &amp; Paste Roster Report Here'!$M805="QT",1,0),0)</f>
        <v>0</v>
      </c>
      <c r="CY808" s="123">
        <f>IF('Copy &amp; Paste Roster Report Here'!$A805=CY$7,IF('Copy &amp; Paste Roster Report Here'!$M805="QT",1,0),0)</f>
        <v>0</v>
      </c>
      <c r="CZ808" s="123">
        <f>IF('Copy &amp; Paste Roster Report Here'!$A805=CZ$7,IF('Copy &amp; Paste Roster Report Here'!$M805="QT",1,0),0)</f>
        <v>0</v>
      </c>
      <c r="DA808" s="123">
        <f>IF('Copy &amp; Paste Roster Report Here'!$A805=DA$7,IF('Copy &amp; Paste Roster Report Here'!$M805="QT",1,0),0)</f>
        <v>0</v>
      </c>
      <c r="DB808" s="123">
        <f>IF('Copy &amp; Paste Roster Report Here'!$A805=DB$7,IF('Copy &amp; Paste Roster Report Here'!$M805="QT",1,0),0)</f>
        <v>0</v>
      </c>
      <c r="DC808" s="123">
        <f>IF('Copy &amp; Paste Roster Report Here'!$A805=DC$7,IF('Copy &amp; Paste Roster Report Here'!$M805="QT",1,0),0)</f>
        <v>0</v>
      </c>
      <c r="DD808" s="73">
        <f t="shared" si="195"/>
        <v>0</v>
      </c>
      <c r="DE808" s="124">
        <f>IF('Copy &amp; Paste Roster Report Here'!$A805=DE$7,IF('Copy &amp; Paste Roster Report Here'!$M805="xxxxxxxxxxx",1,0),0)</f>
        <v>0</v>
      </c>
      <c r="DF808" s="124">
        <f>IF('Copy &amp; Paste Roster Report Here'!$A805=DF$7,IF('Copy &amp; Paste Roster Report Here'!$M805="xxxxxxxxxxx",1,0),0)</f>
        <v>0</v>
      </c>
      <c r="DG808" s="124">
        <f>IF('Copy &amp; Paste Roster Report Here'!$A805=DG$7,IF('Copy &amp; Paste Roster Report Here'!$M805="xxxxxxxxxxx",1,0),0)</f>
        <v>0</v>
      </c>
      <c r="DH808" s="124">
        <f>IF('Copy &amp; Paste Roster Report Here'!$A805=DH$7,IF('Copy &amp; Paste Roster Report Here'!$M805="xxxxxxxxxxx",1,0),0)</f>
        <v>0</v>
      </c>
      <c r="DI808" s="124">
        <f>IF('Copy &amp; Paste Roster Report Here'!$A805=DI$7,IF('Copy &amp; Paste Roster Report Here'!$M805="xxxxxxxxxxx",1,0),0)</f>
        <v>0</v>
      </c>
      <c r="DJ808" s="124">
        <f>IF('Copy &amp; Paste Roster Report Here'!$A805=DJ$7,IF('Copy &amp; Paste Roster Report Here'!$M805="xxxxxxxxxxx",1,0),0)</f>
        <v>0</v>
      </c>
      <c r="DK808" s="124">
        <f>IF('Copy &amp; Paste Roster Report Here'!$A805=DK$7,IF('Copy &amp; Paste Roster Report Here'!$M805="xxxxxxxxxxx",1,0),0)</f>
        <v>0</v>
      </c>
      <c r="DL808" s="124">
        <f>IF('Copy &amp; Paste Roster Report Here'!$A805=DL$7,IF('Copy &amp; Paste Roster Report Here'!$M805="xxxxxxxxxxx",1,0),0)</f>
        <v>0</v>
      </c>
      <c r="DM808" s="124">
        <f>IF('Copy &amp; Paste Roster Report Here'!$A805=DM$7,IF('Copy &amp; Paste Roster Report Here'!$M805="xxxxxxxxxxx",1,0),0)</f>
        <v>0</v>
      </c>
      <c r="DN808" s="124">
        <f>IF('Copy &amp; Paste Roster Report Here'!$A805=DN$7,IF('Copy &amp; Paste Roster Report Here'!$M805="xxxxxxxxxxx",1,0),0)</f>
        <v>0</v>
      </c>
      <c r="DO808" s="124">
        <f>IF('Copy &amp; Paste Roster Report Here'!$A805=DO$7,IF('Copy &amp; Paste Roster Report Here'!$M805="xxxxxxxxxxx",1,0),0)</f>
        <v>0</v>
      </c>
      <c r="DP808" s="125">
        <f t="shared" si="196"/>
        <v>0</v>
      </c>
      <c r="DQ808" s="126">
        <f t="shared" si="197"/>
        <v>0</v>
      </c>
    </row>
    <row r="809" spans="1:121" x14ac:dyDescent="0.25">
      <c r="A809" s="111">
        <f t="shared" si="183"/>
        <v>0</v>
      </c>
      <c r="B809" s="111">
        <f t="shared" si="184"/>
        <v>0</v>
      </c>
      <c r="C809" s="112">
        <f>+('Copy &amp; Paste Roster Report Here'!$P806-'Copy &amp; Paste Roster Report Here'!$O806)/30</f>
        <v>0</v>
      </c>
      <c r="D809" s="112">
        <f>+('Copy &amp; Paste Roster Report Here'!$P806-'Copy &amp; Paste Roster Report Here'!$O806)</f>
        <v>0</v>
      </c>
      <c r="E809" s="111">
        <f>'Copy &amp; Paste Roster Report Here'!N806</f>
        <v>0</v>
      </c>
      <c r="F809" s="111" t="str">
        <f t="shared" si="185"/>
        <v>N</v>
      </c>
      <c r="G809" s="111">
        <f>'Copy &amp; Paste Roster Report Here'!R806</f>
        <v>0</v>
      </c>
      <c r="H809" s="113">
        <f t="shared" si="186"/>
        <v>0</v>
      </c>
      <c r="I809" s="112">
        <f>IF(F809="N",$F$5-'Copy &amp; Paste Roster Report Here'!O806,+'Copy &amp; Paste Roster Report Here'!Q806-'Copy &amp; Paste Roster Report Here'!O806)</f>
        <v>0</v>
      </c>
      <c r="J809" s="114">
        <f t="shared" si="187"/>
        <v>0</v>
      </c>
      <c r="K809" s="114">
        <f t="shared" si="188"/>
        <v>0</v>
      </c>
      <c r="L809" s="115">
        <f>'Copy &amp; Paste Roster Report Here'!F806</f>
        <v>0</v>
      </c>
      <c r="M809" s="116">
        <f t="shared" si="189"/>
        <v>0</v>
      </c>
      <c r="N809" s="117">
        <f>IF('Copy &amp; Paste Roster Report Here'!$A806='Analytical Tests'!N$7,IF($F809="Y",+$H809*N$6,0),0)</f>
        <v>0</v>
      </c>
      <c r="O809" s="117">
        <f>IF('Copy &amp; Paste Roster Report Here'!$A806='Analytical Tests'!O$7,IF($F809="Y",+$H809*O$6,0),0)</f>
        <v>0</v>
      </c>
      <c r="P809" s="117">
        <f>IF('Copy &amp; Paste Roster Report Here'!$A806='Analytical Tests'!P$7,IF($F809="Y",+$H809*P$6,0),0)</f>
        <v>0</v>
      </c>
      <c r="Q809" s="117">
        <f>IF('Copy &amp; Paste Roster Report Here'!$A806='Analytical Tests'!Q$7,IF($F809="Y",+$H809*Q$6,0),0)</f>
        <v>0</v>
      </c>
      <c r="R809" s="117">
        <f>IF('Copy &amp; Paste Roster Report Here'!$A806='Analytical Tests'!R$7,IF($F809="Y",+$H809*R$6,0),0)</f>
        <v>0</v>
      </c>
      <c r="S809" s="117">
        <f>IF('Copy &amp; Paste Roster Report Here'!$A806='Analytical Tests'!S$7,IF($F809="Y",+$H809*S$6,0),0)</f>
        <v>0</v>
      </c>
      <c r="T809" s="117">
        <f>IF('Copy &amp; Paste Roster Report Here'!$A806='Analytical Tests'!T$7,IF($F809="Y",+$H809*T$6,0),0)</f>
        <v>0</v>
      </c>
      <c r="U809" s="117">
        <f>IF('Copy &amp; Paste Roster Report Here'!$A806='Analytical Tests'!U$7,IF($F809="Y",+$H809*U$6,0),0)</f>
        <v>0</v>
      </c>
      <c r="V809" s="117">
        <f>IF('Copy &amp; Paste Roster Report Here'!$A806='Analytical Tests'!V$7,IF($F809="Y",+$H809*V$6,0),0)</f>
        <v>0</v>
      </c>
      <c r="W809" s="117">
        <f>IF('Copy &amp; Paste Roster Report Here'!$A806='Analytical Tests'!W$7,IF($F809="Y",+$H809*W$6,0),0)</f>
        <v>0</v>
      </c>
      <c r="X809" s="117">
        <f>IF('Copy &amp; Paste Roster Report Here'!$A806='Analytical Tests'!X$7,IF($F809="Y",+$H809*X$6,0),0)</f>
        <v>0</v>
      </c>
      <c r="Y809" s="117" t="b">
        <f>IF('Copy &amp; Paste Roster Report Here'!$A806='Analytical Tests'!Y$7,IF($F809="N",IF($J809&gt;=$C809,Y$6,+($I809/$D809)*Y$6),0))</f>
        <v>0</v>
      </c>
      <c r="Z809" s="117" t="b">
        <f>IF('Copy &amp; Paste Roster Report Here'!$A806='Analytical Tests'!Z$7,IF($F809="N",IF($J809&gt;=$C809,Z$6,+($I809/$D809)*Z$6),0))</f>
        <v>0</v>
      </c>
      <c r="AA809" s="117" t="b">
        <f>IF('Copy &amp; Paste Roster Report Here'!$A806='Analytical Tests'!AA$7,IF($F809="N",IF($J809&gt;=$C809,AA$6,+($I809/$D809)*AA$6),0))</f>
        <v>0</v>
      </c>
      <c r="AB809" s="117" t="b">
        <f>IF('Copy &amp; Paste Roster Report Here'!$A806='Analytical Tests'!AB$7,IF($F809="N",IF($J809&gt;=$C809,AB$6,+($I809/$D809)*AB$6),0))</f>
        <v>0</v>
      </c>
      <c r="AC809" s="117" t="b">
        <f>IF('Copy &amp; Paste Roster Report Here'!$A806='Analytical Tests'!AC$7,IF($F809="N",IF($J809&gt;=$C809,AC$6,+($I809/$D809)*AC$6),0))</f>
        <v>0</v>
      </c>
      <c r="AD809" s="117" t="b">
        <f>IF('Copy &amp; Paste Roster Report Here'!$A806='Analytical Tests'!AD$7,IF($F809="N",IF($J809&gt;=$C809,AD$6,+($I809/$D809)*AD$6),0))</f>
        <v>0</v>
      </c>
      <c r="AE809" s="117" t="b">
        <f>IF('Copy &amp; Paste Roster Report Here'!$A806='Analytical Tests'!AE$7,IF($F809="N",IF($J809&gt;=$C809,AE$6,+($I809/$D809)*AE$6),0))</f>
        <v>0</v>
      </c>
      <c r="AF809" s="117" t="b">
        <f>IF('Copy &amp; Paste Roster Report Here'!$A806='Analytical Tests'!AF$7,IF($F809="N",IF($J809&gt;=$C809,AF$6,+($I809/$D809)*AF$6),0))</f>
        <v>0</v>
      </c>
      <c r="AG809" s="117" t="b">
        <f>IF('Copy &amp; Paste Roster Report Here'!$A806='Analytical Tests'!AG$7,IF($F809="N",IF($J809&gt;=$C809,AG$6,+($I809/$D809)*AG$6),0))</f>
        <v>0</v>
      </c>
      <c r="AH809" s="117" t="b">
        <f>IF('Copy &amp; Paste Roster Report Here'!$A806='Analytical Tests'!AH$7,IF($F809="N",IF($J809&gt;=$C809,AH$6,+($I809/$D809)*AH$6),0))</f>
        <v>0</v>
      </c>
      <c r="AI809" s="117" t="b">
        <f>IF('Copy &amp; Paste Roster Report Here'!$A806='Analytical Tests'!AI$7,IF($F809="N",IF($J809&gt;=$C809,AI$6,+($I809/$D809)*AI$6),0))</f>
        <v>0</v>
      </c>
      <c r="AJ809" s="79"/>
      <c r="AK809" s="118">
        <f>IF('Copy &amp; Paste Roster Report Here'!$A806=AK$7,IF('Copy &amp; Paste Roster Report Here'!$M806="FT",1,0),0)</f>
        <v>0</v>
      </c>
      <c r="AL809" s="118">
        <f>IF('Copy &amp; Paste Roster Report Here'!$A806=AL$7,IF('Copy &amp; Paste Roster Report Here'!$M806="FT",1,0),0)</f>
        <v>0</v>
      </c>
      <c r="AM809" s="118">
        <f>IF('Copy &amp; Paste Roster Report Here'!$A806=AM$7,IF('Copy &amp; Paste Roster Report Here'!$M806="FT",1,0),0)</f>
        <v>0</v>
      </c>
      <c r="AN809" s="118">
        <f>IF('Copy &amp; Paste Roster Report Here'!$A806=AN$7,IF('Copy &amp; Paste Roster Report Here'!$M806="FT",1,0),0)</f>
        <v>0</v>
      </c>
      <c r="AO809" s="118">
        <f>IF('Copy &amp; Paste Roster Report Here'!$A806=AO$7,IF('Copy &amp; Paste Roster Report Here'!$M806="FT",1,0),0)</f>
        <v>0</v>
      </c>
      <c r="AP809" s="118">
        <f>IF('Copy &amp; Paste Roster Report Here'!$A806=AP$7,IF('Copy &amp; Paste Roster Report Here'!$M806="FT",1,0),0)</f>
        <v>0</v>
      </c>
      <c r="AQ809" s="118">
        <f>IF('Copy &amp; Paste Roster Report Here'!$A806=AQ$7,IF('Copy &amp; Paste Roster Report Here'!$M806="FT",1,0),0)</f>
        <v>0</v>
      </c>
      <c r="AR809" s="118">
        <f>IF('Copy &amp; Paste Roster Report Here'!$A806=AR$7,IF('Copy &amp; Paste Roster Report Here'!$M806="FT",1,0),0)</f>
        <v>0</v>
      </c>
      <c r="AS809" s="118">
        <f>IF('Copy &amp; Paste Roster Report Here'!$A806=AS$7,IF('Copy &amp; Paste Roster Report Here'!$M806="FT",1,0),0)</f>
        <v>0</v>
      </c>
      <c r="AT809" s="118">
        <f>IF('Copy &amp; Paste Roster Report Here'!$A806=AT$7,IF('Copy &amp; Paste Roster Report Here'!$M806="FT",1,0),0)</f>
        <v>0</v>
      </c>
      <c r="AU809" s="118">
        <f>IF('Copy &amp; Paste Roster Report Here'!$A806=AU$7,IF('Copy &amp; Paste Roster Report Here'!$M806="FT",1,0),0)</f>
        <v>0</v>
      </c>
      <c r="AV809" s="73">
        <f t="shared" si="190"/>
        <v>0</v>
      </c>
      <c r="AW809" s="119">
        <f>IF('Copy &amp; Paste Roster Report Here'!$A806=AW$7,IF('Copy &amp; Paste Roster Report Here'!$M806="HT",1,0),0)</f>
        <v>0</v>
      </c>
      <c r="AX809" s="119">
        <f>IF('Copy &amp; Paste Roster Report Here'!$A806=AX$7,IF('Copy &amp; Paste Roster Report Here'!$M806="HT",1,0),0)</f>
        <v>0</v>
      </c>
      <c r="AY809" s="119">
        <f>IF('Copy &amp; Paste Roster Report Here'!$A806=AY$7,IF('Copy &amp; Paste Roster Report Here'!$M806="HT",1,0),0)</f>
        <v>0</v>
      </c>
      <c r="AZ809" s="119">
        <f>IF('Copy &amp; Paste Roster Report Here'!$A806=AZ$7,IF('Copy &amp; Paste Roster Report Here'!$M806="HT",1,0),0)</f>
        <v>0</v>
      </c>
      <c r="BA809" s="119">
        <f>IF('Copy &amp; Paste Roster Report Here'!$A806=BA$7,IF('Copy &amp; Paste Roster Report Here'!$M806="HT",1,0),0)</f>
        <v>0</v>
      </c>
      <c r="BB809" s="119">
        <f>IF('Copy &amp; Paste Roster Report Here'!$A806=BB$7,IF('Copy &amp; Paste Roster Report Here'!$M806="HT",1,0),0)</f>
        <v>0</v>
      </c>
      <c r="BC809" s="119">
        <f>IF('Copy &amp; Paste Roster Report Here'!$A806=BC$7,IF('Copy &amp; Paste Roster Report Here'!$M806="HT",1,0),0)</f>
        <v>0</v>
      </c>
      <c r="BD809" s="119">
        <f>IF('Copy &amp; Paste Roster Report Here'!$A806=BD$7,IF('Copy &amp; Paste Roster Report Here'!$M806="HT",1,0),0)</f>
        <v>0</v>
      </c>
      <c r="BE809" s="119">
        <f>IF('Copy &amp; Paste Roster Report Here'!$A806=BE$7,IF('Copy &amp; Paste Roster Report Here'!$M806="HT",1,0),0)</f>
        <v>0</v>
      </c>
      <c r="BF809" s="119">
        <f>IF('Copy &amp; Paste Roster Report Here'!$A806=BF$7,IF('Copy &amp; Paste Roster Report Here'!$M806="HT",1,0),0)</f>
        <v>0</v>
      </c>
      <c r="BG809" s="119">
        <f>IF('Copy &amp; Paste Roster Report Here'!$A806=BG$7,IF('Copy &amp; Paste Roster Report Here'!$M806="HT",1,0),0)</f>
        <v>0</v>
      </c>
      <c r="BH809" s="73">
        <f t="shared" si="191"/>
        <v>0</v>
      </c>
      <c r="BI809" s="120">
        <f>IF('Copy &amp; Paste Roster Report Here'!$A806=BI$7,IF('Copy &amp; Paste Roster Report Here'!$M806="MT",1,0),0)</f>
        <v>0</v>
      </c>
      <c r="BJ809" s="120">
        <f>IF('Copy &amp; Paste Roster Report Here'!$A806=BJ$7,IF('Copy &amp; Paste Roster Report Here'!$M806="MT",1,0),0)</f>
        <v>0</v>
      </c>
      <c r="BK809" s="120">
        <f>IF('Copy &amp; Paste Roster Report Here'!$A806=BK$7,IF('Copy &amp; Paste Roster Report Here'!$M806="MT",1,0),0)</f>
        <v>0</v>
      </c>
      <c r="BL809" s="120">
        <f>IF('Copy &amp; Paste Roster Report Here'!$A806=BL$7,IF('Copy &amp; Paste Roster Report Here'!$M806="MT",1,0),0)</f>
        <v>0</v>
      </c>
      <c r="BM809" s="120">
        <f>IF('Copy &amp; Paste Roster Report Here'!$A806=BM$7,IF('Copy &amp; Paste Roster Report Here'!$M806="MT",1,0),0)</f>
        <v>0</v>
      </c>
      <c r="BN809" s="120">
        <f>IF('Copy &amp; Paste Roster Report Here'!$A806=BN$7,IF('Copy &amp; Paste Roster Report Here'!$M806="MT",1,0),0)</f>
        <v>0</v>
      </c>
      <c r="BO809" s="120">
        <f>IF('Copy &amp; Paste Roster Report Here'!$A806=BO$7,IF('Copy &amp; Paste Roster Report Here'!$M806="MT",1,0),0)</f>
        <v>0</v>
      </c>
      <c r="BP809" s="120">
        <f>IF('Copy &amp; Paste Roster Report Here'!$A806=BP$7,IF('Copy &amp; Paste Roster Report Here'!$M806="MT",1,0),0)</f>
        <v>0</v>
      </c>
      <c r="BQ809" s="120">
        <f>IF('Copy &amp; Paste Roster Report Here'!$A806=BQ$7,IF('Copy &amp; Paste Roster Report Here'!$M806="MT",1,0),0)</f>
        <v>0</v>
      </c>
      <c r="BR809" s="120">
        <f>IF('Copy &amp; Paste Roster Report Here'!$A806=BR$7,IF('Copy &amp; Paste Roster Report Here'!$M806="MT",1,0),0)</f>
        <v>0</v>
      </c>
      <c r="BS809" s="120">
        <f>IF('Copy &amp; Paste Roster Report Here'!$A806=BS$7,IF('Copy &amp; Paste Roster Report Here'!$M806="MT",1,0),0)</f>
        <v>0</v>
      </c>
      <c r="BT809" s="73">
        <f t="shared" si="192"/>
        <v>0</v>
      </c>
      <c r="BU809" s="121">
        <f>IF('Copy &amp; Paste Roster Report Here'!$A806=BU$7,IF('Copy &amp; Paste Roster Report Here'!$M806="fy",1,0),0)</f>
        <v>0</v>
      </c>
      <c r="BV809" s="121">
        <f>IF('Copy &amp; Paste Roster Report Here'!$A806=BV$7,IF('Copy &amp; Paste Roster Report Here'!$M806="fy",1,0),0)</f>
        <v>0</v>
      </c>
      <c r="BW809" s="121">
        <f>IF('Copy &amp; Paste Roster Report Here'!$A806=BW$7,IF('Copy &amp; Paste Roster Report Here'!$M806="fy",1,0),0)</f>
        <v>0</v>
      </c>
      <c r="BX809" s="121">
        <f>IF('Copy &amp; Paste Roster Report Here'!$A806=BX$7,IF('Copy &amp; Paste Roster Report Here'!$M806="fy",1,0),0)</f>
        <v>0</v>
      </c>
      <c r="BY809" s="121">
        <f>IF('Copy &amp; Paste Roster Report Here'!$A806=BY$7,IF('Copy &amp; Paste Roster Report Here'!$M806="fy",1,0),0)</f>
        <v>0</v>
      </c>
      <c r="BZ809" s="121">
        <f>IF('Copy &amp; Paste Roster Report Here'!$A806=BZ$7,IF('Copy &amp; Paste Roster Report Here'!$M806="fy",1,0),0)</f>
        <v>0</v>
      </c>
      <c r="CA809" s="121">
        <f>IF('Copy &amp; Paste Roster Report Here'!$A806=CA$7,IF('Copy &amp; Paste Roster Report Here'!$M806="fy",1,0),0)</f>
        <v>0</v>
      </c>
      <c r="CB809" s="121">
        <f>IF('Copy &amp; Paste Roster Report Here'!$A806=CB$7,IF('Copy &amp; Paste Roster Report Here'!$M806="fy",1,0),0)</f>
        <v>0</v>
      </c>
      <c r="CC809" s="121">
        <f>IF('Copy &amp; Paste Roster Report Here'!$A806=CC$7,IF('Copy &amp; Paste Roster Report Here'!$M806="fy",1,0),0)</f>
        <v>0</v>
      </c>
      <c r="CD809" s="121">
        <f>IF('Copy &amp; Paste Roster Report Here'!$A806=CD$7,IF('Copy &amp; Paste Roster Report Here'!$M806="fy",1,0),0)</f>
        <v>0</v>
      </c>
      <c r="CE809" s="121">
        <f>IF('Copy &amp; Paste Roster Report Here'!$A806=CE$7,IF('Copy &amp; Paste Roster Report Here'!$M806="fy",1,0),0)</f>
        <v>0</v>
      </c>
      <c r="CF809" s="73">
        <f t="shared" si="193"/>
        <v>0</v>
      </c>
      <c r="CG809" s="122">
        <f>IF('Copy &amp; Paste Roster Report Here'!$A806=CG$7,IF('Copy &amp; Paste Roster Report Here'!$M806="RH",1,0),0)</f>
        <v>0</v>
      </c>
      <c r="CH809" s="122">
        <f>IF('Copy &amp; Paste Roster Report Here'!$A806=CH$7,IF('Copy &amp; Paste Roster Report Here'!$M806="RH",1,0),0)</f>
        <v>0</v>
      </c>
      <c r="CI809" s="122">
        <f>IF('Copy &amp; Paste Roster Report Here'!$A806=CI$7,IF('Copy &amp; Paste Roster Report Here'!$M806="RH",1,0),0)</f>
        <v>0</v>
      </c>
      <c r="CJ809" s="122">
        <f>IF('Copy &amp; Paste Roster Report Here'!$A806=CJ$7,IF('Copy &amp; Paste Roster Report Here'!$M806="RH",1,0),0)</f>
        <v>0</v>
      </c>
      <c r="CK809" s="122">
        <f>IF('Copy &amp; Paste Roster Report Here'!$A806=CK$7,IF('Copy &amp; Paste Roster Report Here'!$M806="RH",1,0),0)</f>
        <v>0</v>
      </c>
      <c r="CL809" s="122">
        <f>IF('Copy &amp; Paste Roster Report Here'!$A806=CL$7,IF('Copy &amp; Paste Roster Report Here'!$M806="RH",1,0),0)</f>
        <v>0</v>
      </c>
      <c r="CM809" s="122">
        <f>IF('Copy &amp; Paste Roster Report Here'!$A806=CM$7,IF('Copy &amp; Paste Roster Report Here'!$M806="RH",1,0),0)</f>
        <v>0</v>
      </c>
      <c r="CN809" s="122">
        <f>IF('Copy &amp; Paste Roster Report Here'!$A806=CN$7,IF('Copy &amp; Paste Roster Report Here'!$M806="RH",1,0),0)</f>
        <v>0</v>
      </c>
      <c r="CO809" s="122">
        <f>IF('Copy &amp; Paste Roster Report Here'!$A806=CO$7,IF('Copy &amp; Paste Roster Report Here'!$M806="RH",1,0),0)</f>
        <v>0</v>
      </c>
      <c r="CP809" s="122">
        <f>IF('Copy &amp; Paste Roster Report Here'!$A806=CP$7,IF('Copy &amp; Paste Roster Report Here'!$M806="RH",1,0),0)</f>
        <v>0</v>
      </c>
      <c r="CQ809" s="122">
        <f>IF('Copy &amp; Paste Roster Report Here'!$A806=CQ$7,IF('Copy &amp; Paste Roster Report Here'!$M806="RH",1,0),0)</f>
        <v>0</v>
      </c>
      <c r="CR809" s="73">
        <f t="shared" si="194"/>
        <v>0</v>
      </c>
      <c r="CS809" s="123">
        <f>IF('Copy &amp; Paste Roster Report Here'!$A806=CS$7,IF('Copy &amp; Paste Roster Report Here'!$M806="QT",1,0),0)</f>
        <v>0</v>
      </c>
      <c r="CT809" s="123">
        <f>IF('Copy &amp; Paste Roster Report Here'!$A806=CT$7,IF('Copy &amp; Paste Roster Report Here'!$M806="QT",1,0),0)</f>
        <v>0</v>
      </c>
      <c r="CU809" s="123">
        <f>IF('Copy &amp; Paste Roster Report Here'!$A806=CU$7,IF('Copy &amp; Paste Roster Report Here'!$M806="QT",1,0),0)</f>
        <v>0</v>
      </c>
      <c r="CV809" s="123">
        <f>IF('Copy &amp; Paste Roster Report Here'!$A806=CV$7,IF('Copy &amp; Paste Roster Report Here'!$M806="QT",1,0),0)</f>
        <v>0</v>
      </c>
      <c r="CW809" s="123">
        <f>IF('Copy &amp; Paste Roster Report Here'!$A806=CW$7,IF('Copy &amp; Paste Roster Report Here'!$M806="QT",1,0),0)</f>
        <v>0</v>
      </c>
      <c r="CX809" s="123">
        <f>IF('Copy &amp; Paste Roster Report Here'!$A806=CX$7,IF('Copy &amp; Paste Roster Report Here'!$M806="QT",1,0),0)</f>
        <v>0</v>
      </c>
      <c r="CY809" s="123">
        <f>IF('Copy &amp; Paste Roster Report Here'!$A806=CY$7,IF('Copy &amp; Paste Roster Report Here'!$M806="QT",1,0),0)</f>
        <v>0</v>
      </c>
      <c r="CZ809" s="123">
        <f>IF('Copy &amp; Paste Roster Report Here'!$A806=CZ$7,IF('Copy &amp; Paste Roster Report Here'!$M806="QT",1,0),0)</f>
        <v>0</v>
      </c>
      <c r="DA809" s="123">
        <f>IF('Copy &amp; Paste Roster Report Here'!$A806=DA$7,IF('Copy &amp; Paste Roster Report Here'!$M806="QT",1,0),0)</f>
        <v>0</v>
      </c>
      <c r="DB809" s="123">
        <f>IF('Copy &amp; Paste Roster Report Here'!$A806=DB$7,IF('Copy &amp; Paste Roster Report Here'!$M806="QT",1,0),0)</f>
        <v>0</v>
      </c>
      <c r="DC809" s="123">
        <f>IF('Copy &amp; Paste Roster Report Here'!$A806=DC$7,IF('Copy &amp; Paste Roster Report Here'!$M806="QT",1,0),0)</f>
        <v>0</v>
      </c>
      <c r="DD809" s="73">
        <f t="shared" si="195"/>
        <v>0</v>
      </c>
      <c r="DE809" s="124">
        <f>IF('Copy &amp; Paste Roster Report Here'!$A806=DE$7,IF('Copy &amp; Paste Roster Report Here'!$M806="xxxxxxxxxxx",1,0),0)</f>
        <v>0</v>
      </c>
      <c r="DF809" s="124">
        <f>IF('Copy &amp; Paste Roster Report Here'!$A806=DF$7,IF('Copy &amp; Paste Roster Report Here'!$M806="xxxxxxxxxxx",1,0),0)</f>
        <v>0</v>
      </c>
      <c r="DG809" s="124">
        <f>IF('Copy &amp; Paste Roster Report Here'!$A806=DG$7,IF('Copy &amp; Paste Roster Report Here'!$M806="xxxxxxxxxxx",1,0),0)</f>
        <v>0</v>
      </c>
      <c r="DH809" s="124">
        <f>IF('Copy &amp; Paste Roster Report Here'!$A806=DH$7,IF('Copy &amp; Paste Roster Report Here'!$M806="xxxxxxxxxxx",1,0),0)</f>
        <v>0</v>
      </c>
      <c r="DI809" s="124">
        <f>IF('Copy &amp; Paste Roster Report Here'!$A806=DI$7,IF('Copy &amp; Paste Roster Report Here'!$M806="xxxxxxxxxxx",1,0),0)</f>
        <v>0</v>
      </c>
      <c r="DJ809" s="124">
        <f>IF('Copy &amp; Paste Roster Report Here'!$A806=DJ$7,IF('Copy &amp; Paste Roster Report Here'!$M806="xxxxxxxxxxx",1,0),0)</f>
        <v>0</v>
      </c>
      <c r="DK809" s="124">
        <f>IF('Copy &amp; Paste Roster Report Here'!$A806=DK$7,IF('Copy &amp; Paste Roster Report Here'!$M806="xxxxxxxxxxx",1,0),0)</f>
        <v>0</v>
      </c>
      <c r="DL809" s="124">
        <f>IF('Copy &amp; Paste Roster Report Here'!$A806=DL$7,IF('Copy &amp; Paste Roster Report Here'!$M806="xxxxxxxxxxx",1,0),0)</f>
        <v>0</v>
      </c>
      <c r="DM809" s="124">
        <f>IF('Copy &amp; Paste Roster Report Here'!$A806=DM$7,IF('Copy &amp; Paste Roster Report Here'!$M806="xxxxxxxxxxx",1,0),0)</f>
        <v>0</v>
      </c>
      <c r="DN809" s="124">
        <f>IF('Copy &amp; Paste Roster Report Here'!$A806=DN$7,IF('Copy &amp; Paste Roster Report Here'!$M806="xxxxxxxxxxx",1,0),0)</f>
        <v>0</v>
      </c>
      <c r="DO809" s="124">
        <f>IF('Copy &amp; Paste Roster Report Here'!$A806=DO$7,IF('Copy &amp; Paste Roster Report Here'!$M806="xxxxxxxxxxx",1,0),0)</f>
        <v>0</v>
      </c>
      <c r="DP809" s="125">
        <f t="shared" si="196"/>
        <v>0</v>
      </c>
      <c r="DQ809" s="126">
        <f t="shared" si="197"/>
        <v>0</v>
      </c>
    </row>
    <row r="810" spans="1:121" x14ac:dyDescent="0.25">
      <c r="A810" s="111">
        <f t="shared" si="183"/>
        <v>0</v>
      </c>
      <c r="B810" s="111">
        <f t="shared" si="184"/>
        <v>0</v>
      </c>
      <c r="C810" s="112">
        <f>+('Copy &amp; Paste Roster Report Here'!$P807-'Copy &amp; Paste Roster Report Here'!$O807)/30</f>
        <v>0</v>
      </c>
      <c r="D810" s="112">
        <f>+('Copy &amp; Paste Roster Report Here'!$P807-'Copy &amp; Paste Roster Report Here'!$O807)</f>
        <v>0</v>
      </c>
      <c r="E810" s="111">
        <f>'Copy &amp; Paste Roster Report Here'!N807</f>
        <v>0</v>
      </c>
      <c r="F810" s="111" t="str">
        <f t="shared" si="185"/>
        <v>N</v>
      </c>
      <c r="G810" s="111">
        <f>'Copy &amp; Paste Roster Report Here'!R807</f>
        <v>0</v>
      </c>
      <c r="H810" s="113">
        <f t="shared" si="186"/>
        <v>0</v>
      </c>
      <c r="I810" s="112">
        <f>IF(F810="N",$F$5-'Copy &amp; Paste Roster Report Here'!O807,+'Copy &amp; Paste Roster Report Here'!Q807-'Copy &amp; Paste Roster Report Here'!O807)</f>
        <v>0</v>
      </c>
      <c r="J810" s="114">
        <f t="shared" si="187"/>
        <v>0</v>
      </c>
      <c r="K810" s="114">
        <f t="shared" si="188"/>
        <v>0</v>
      </c>
      <c r="L810" s="115">
        <f>'Copy &amp; Paste Roster Report Here'!F807</f>
        <v>0</v>
      </c>
      <c r="M810" s="116">
        <f t="shared" si="189"/>
        <v>0</v>
      </c>
      <c r="N810" s="117">
        <f>IF('Copy &amp; Paste Roster Report Here'!$A807='Analytical Tests'!N$7,IF($F810="Y",+$H810*N$6,0),0)</f>
        <v>0</v>
      </c>
      <c r="O810" s="117">
        <f>IF('Copy &amp; Paste Roster Report Here'!$A807='Analytical Tests'!O$7,IF($F810="Y",+$H810*O$6,0),0)</f>
        <v>0</v>
      </c>
      <c r="P810" s="117">
        <f>IF('Copy &amp; Paste Roster Report Here'!$A807='Analytical Tests'!P$7,IF($F810="Y",+$H810*P$6,0),0)</f>
        <v>0</v>
      </c>
      <c r="Q810" s="117">
        <f>IF('Copy &amp; Paste Roster Report Here'!$A807='Analytical Tests'!Q$7,IF($F810="Y",+$H810*Q$6,0),0)</f>
        <v>0</v>
      </c>
      <c r="R810" s="117">
        <f>IF('Copy &amp; Paste Roster Report Here'!$A807='Analytical Tests'!R$7,IF($F810="Y",+$H810*R$6,0),0)</f>
        <v>0</v>
      </c>
      <c r="S810" s="117">
        <f>IF('Copy &amp; Paste Roster Report Here'!$A807='Analytical Tests'!S$7,IF($F810="Y",+$H810*S$6,0),0)</f>
        <v>0</v>
      </c>
      <c r="T810" s="117">
        <f>IF('Copy &amp; Paste Roster Report Here'!$A807='Analytical Tests'!T$7,IF($F810="Y",+$H810*T$6,0),0)</f>
        <v>0</v>
      </c>
      <c r="U810" s="117">
        <f>IF('Copy &amp; Paste Roster Report Here'!$A807='Analytical Tests'!U$7,IF($F810="Y",+$H810*U$6,0),0)</f>
        <v>0</v>
      </c>
      <c r="V810" s="117">
        <f>IF('Copy &amp; Paste Roster Report Here'!$A807='Analytical Tests'!V$7,IF($F810="Y",+$H810*V$6,0),0)</f>
        <v>0</v>
      </c>
      <c r="W810" s="117">
        <f>IF('Copy &amp; Paste Roster Report Here'!$A807='Analytical Tests'!W$7,IF($F810="Y",+$H810*W$6,0),0)</f>
        <v>0</v>
      </c>
      <c r="X810" s="117">
        <f>IF('Copy &amp; Paste Roster Report Here'!$A807='Analytical Tests'!X$7,IF($F810="Y",+$H810*X$6,0),0)</f>
        <v>0</v>
      </c>
      <c r="Y810" s="117" t="b">
        <f>IF('Copy &amp; Paste Roster Report Here'!$A807='Analytical Tests'!Y$7,IF($F810="N",IF($J810&gt;=$C810,Y$6,+($I810/$D810)*Y$6),0))</f>
        <v>0</v>
      </c>
      <c r="Z810" s="117" t="b">
        <f>IF('Copy &amp; Paste Roster Report Here'!$A807='Analytical Tests'!Z$7,IF($F810="N",IF($J810&gt;=$C810,Z$6,+($I810/$D810)*Z$6),0))</f>
        <v>0</v>
      </c>
      <c r="AA810" s="117" t="b">
        <f>IF('Copy &amp; Paste Roster Report Here'!$A807='Analytical Tests'!AA$7,IF($F810="N",IF($J810&gt;=$C810,AA$6,+($I810/$D810)*AA$6),0))</f>
        <v>0</v>
      </c>
      <c r="AB810" s="117" t="b">
        <f>IF('Copy &amp; Paste Roster Report Here'!$A807='Analytical Tests'!AB$7,IF($F810="N",IF($J810&gt;=$C810,AB$6,+($I810/$D810)*AB$6),0))</f>
        <v>0</v>
      </c>
      <c r="AC810" s="117" t="b">
        <f>IF('Copy &amp; Paste Roster Report Here'!$A807='Analytical Tests'!AC$7,IF($F810="N",IF($J810&gt;=$C810,AC$6,+($I810/$D810)*AC$6),0))</f>
        <v>0</v>
      </c>
      <c r="AD810" s="117" t="b">
        <f>IF('Copy &amp; Paste Roster Report Here'!$A807='Analytical Tests'!AD$7,IF($F810="N",IF($J810&gt;=$C810,AD$6,+($I810/$D810)*AD$6),0))</f>
        <v>0</v>
      </c>
      <c r="AE810" s="117" t="b">
        <f>IF('Copy &amp; Paste Roster Report Here'!$A807='Analytical Tests'!AE$7,IF($F810="N",IF($J810&gt;=$C810,AE$6,+($I810/$D810)*AE$6),0))</f>
        <v>0</v>
      </c>
      <c r="AF810" s="117" t="b">
        <f>IF('Copy &amp; Paste Roster Report Here'!$A807='Analytical Tests'!AF$7,IF($F810="N",IF($J810&gt;=$C810,AF$6,+($I810/$D810)*AF$6),0))</f>
        <v>0</v>
      </c>
      <c r="AG810" s="117" t="b">
        <f>IF('Copy &amp; Paste Roster Report Here'!$A807='Analytical Tests'!AG$7,IF($F810="N",IF($J810&gt;=$C810,AG$6,+($I810/$D810)*AG$6),0))</f>
        <v>0</v>
      </c>
      <c r="AH810" s="117" t="b">
        <f>IF('Copy &amp; Paste Roster Report Here'!$A807='Analytical Tests'!AH$7,IF($F810="N",IF($J810&gt;=$C810,AH$6,+($I810/$D810)*AH$6),0))</f>
        <v>0</v>
      </c>
      <c r="AI810" s="117" t="b">
        <f>IF('Copy &amp; Paste Roster Report Here'!$A807='Analytical Tests'!AI$7,IF($F810="N",IF($J810&gt;=$C810,AI$6,+($I810/$D810)*AI$6),0))</f>
        <v>0</v>
      </c>
      <c r="AJ810" s="79"/>
      <c r="AK810" s="118">
        <f>IF('Copy &amp; Paste Roster Report Here'!$A807=AK$7,IF('Copy &amp; Paste Roster Report Here'!$M807="FT",1,0),0)</f>
        <v>0</v>
      </c>
      <c r="AL810" s="118">
        <f>IF('Copy &amp; Paste Roster Report Here'!$A807=AL$7,IF('Copy &amp; Paste Roster Report Here'!$M807="FT",1,0),0)</f>
        <v>0</v>
      </c>
      <c r="AM810" s="118">
        <f>IF('Copy &amp; Paste Roster Report Here'!$A807=AM$7,IF('Copy &amp; Paste Roster Report Here'!$M807="FT",1,0),0)</f>
        <v>0</v>
      </c>
      <c r="AN810" s="118">
        <f>IF('Copy &amp; Paste Roster Report Here'!$A807=AN$7,IF('Copy &amp; Paste Roster Report Here'!$M807="FT",1,0),0)</f>
        <v>0</v>
      </c>
      <c r="AO810" s="118">
        <f>IF('Copy &amp; Paste Roster Report Here'!$A807=AO$7,IF('Copy &amp; Paste Roster Report Here'!$M807="FT",1,0),0)</f>
        <v>0</v>
      </c>
      <c r="AP810" s="118">
        <f>IF('Copy &amp; Paste Roster Report Here'!$A807=AP$7,IF('Copy &amp; Paste Roster Report Here'!$M807="FT",1,0),0)</f>
        <v>0</v>
      </c>
      <c r="AQ810" s="118">
        <f>IF('Copy &amp; Paste Roster Report Here'!$A807=AQ$7,IF('Copy &amp; Paste Roster Report Here'!$M807="FT",1,0),0)</f>
        <v>0</v>
      </c>
      <c r="AR810" s="118">
        <f>IF('Copy &amp; Paste Roster Report Here'!$A807=AR$7,IF('Copy &amp; Paste Roster Report Here'!$M807="FT",1,0),0)</f>
        <v>0</v>
      </c>
      <c r="AS810" s="118">
        <f>IF('Copy &amp; Paste Roster Report Here'!$A807=AS$7,IF('Copy &amp; Paste Roster Report Here'!$M807="FT",1,0),0)</f>
        <v>0</v>
      </c>
      <c r="AT810" s="118">
        <f>IF('Copy &amp; Paste Roster Report Here'!$A807=AT$7,IF('Copy &amp; Paste Roster Report Here'!$M807="FT",1,0),0)</f>
        <v>0</v>
      </c>
      <c r="AU810" s="118">
        <f>IF('Copy &amp; Paste Roster Report Here'!$A807=AU$7,IF('Copy &amp; Paste Roster Report Here'!$M807="FT",1,0),0)</f>
        <v>0</v>
      </c>
      <c r="AV810" s="73">
        <f t="shared" si="190"/>
        <v>0</v>
      </c>
      <c r="AW810" s="119">
        <f>IF('Copy &amp; Paste Roster Report Here'!$A807=AW$7,IF('Copy &amp; Paste Roster Report Here'!$M807="HT",1,0),0)</f>
        <v>0</v>
      </c>
      <c r="AX810" s="119">
        <f>IF('Copy &amp; Paste Roster Report Here'!$A807=AX$7,IF('Copy &amp; Paste Roster Report Here'!$M807="HT",1,0),0)</f>
        <v>0</v>
      </c>
      <c r="AY810" s="119">
        <f>IF('Copy &amp; Paste Roster Report Here'!$A807=AY$7,IF('Copy &amp; Paste Roster Report Here'!$M807="HT",1,0),0)</f>
        <v>0</v>
      </c>
      <c r="AZ810" s="119">
        <f>IF('Copy &amp; Paste Roster Report Here'!$A807=AZ$7,IF('Copy &amp; Paste Roster Report Here'!$M807="HT",1,0),0)</f>
        <v>0</v>
      </c>
      <c r="BA810" s="119">
        <f>IF('Copy &amp; Paste Roster Report Here'!$A807=BA$7,IF('Copy &amp; Paste Roster Report Here'!$M807="HT",1,0),0)</f>
        <v>0</v>
      </c>
      <c r="BB810" s="119">
        <f>IF('Copy &amp; Paste Roster Report Here'!$A807=BB$7,IF('Copy &amp; Paste Roster Report Here'!$M807="HT",1,0),0)</f>
        <v>0</v>
      </c>
      <c r="BC810" s="119">
        <f>IF('Copy &amp; Paste Roster Report Here'!$A807=BC$7,IF('Copy &amp; Paste Roster Report Here'!$M807="HT",1,0),0)</f>
        <v>0</v>
      </c>
      <c r="BD810" s="119">
        <f>IF('Copy &amp; Paste Roster Report Here'!$A807=BD$7,IF('Copy &amp; Paste Roster Report Here'!$M807="HT",1,0),0)</f>
        <v>0</v>
      </c>
      <c r="BE810" s="119">
        <f>IF('Copy &amp; Paste Roster Report Here'!$A807=BE$7,IF('Copy &amp; Paste Roster Report Here'!$M807="HT",1,0),0)</f>
        <v>0</v>
      </c>
      <c r="BF810" s="119">
        <f>IF('Copy &amp; Paste Roster Report Here'!$A807=BF$7,IF('Copy &amp; Paste Roster Report Here'!$M807="HT",1,0),0)</f>
        <v>0</v>
      </c>
      <c r="BG810" s="119">
        <f>IF('Copy &amp; Paste Roster Report Here'!$A807=BG$7,IF('Copy &amp; Paste Roster Report Here'!$M807="HT",1,0),0)</f>
        <v>0</v>
      </c>
      <c r="BH810" s="73">
        <f t="shared" si="191"/>
        <v>0</v>
      </c>
      <c r="BI810" s="120">
        <f>IF('Copy &amp; Paste Roster Report Here'!$A807=BI$7,IF('Copy &amp; Paste Roster Report Here'!$M807="MT",1,0),0)</f>
        <v>0</v>
      </c>
      <c r="BJ810" s="120">
        <f>IF('Copy &amp; Paste Roster Report Here'!$A807=BJ$7,IF('Copy &amp; Paste Roster Report Here'!$M807="MT",1,0),0)</f>
        <v>0</v>
      </c>
      <c r="BK810" s="120">
        <f>IF('Copy &amp; Paste Roster Report Here'!$A807=BK$7,IF('Copy &amp; Paste Roster Report Here'!$M807="MT",1,0),0)</f>
        <v>0</v>
      </c>
      <c r="BL810" s="120">
        <f>IF('Copy &amp; Paste Roster Report Here'!$A807=BL$7,IF('Copy &amp; Paste Roster Report Here'!$M807="MT",1,0),0)</f>
        <v>0</v>
      </c>
      <c r="BM810" s="120">
        <f>IF('Copy &amp; Paste Roster Report Here'!$A807=BM$7,IF('Copy &amp; Paste Roster Report Here'!$M807="MT",1,0),0)</f>
        <v>0</v>
      </c>
      <c r="BN810" s="120">
        <f>IF('Copy &amp; Paste Roster Report Here'!$A807=BN$7,IF('Copy &amp; Paste Roster Report Here'!$M807="MT",1,0),0)</f>
        <v>0</v>
      </c>
      <c r="BO810" s="120">
        <f>IF('Copy &amp; Paste Roster Report Here'!$A807=BO$7,IF('Copy &amp; Paste Roster Report Here'!$M807="MT",1,0),0)</f>
        <v>0</v>
      </c>
      <c r="BP810" s="120">
        <f>IF('Copy &amp; Paste Roster Report Here'!$A807=BP$7,IF('Copy &amp; Paste Roster Report Here'!$M807="MT",1,0),0)</f>
        <v>0</v>
      </c>
      <c r="BQ810" s="120">
        <f>IF('Copy &amp; Paste Roster Report Here'!$A807=BQ$7,IF('Copy &amp; Paste Roster Report Here'!$M807="MT",1,0),0)</f>
        <v>0</v>
      </c>
      <c r="BR810" s="120">
        <f>IF('Copy &amp; Paste Roster Report Here'!$A807=BR$7,IF('Copy &amp; Paste Roster Report Here'!$M807="MT",1,0),0)</f>
        <v>0</v>
      </c>
      <c r="BS810" s="120">
        <f>IF('Copy &amp; Paste Roster Report Here'!$A807=BS$7,IF('Copy &amp; Paste Roster Report Here'!$M807="MT",1,0),0)</f>
        <v>0</v>
      </c>
      <c r="BT810" s="73">
        <f t="shared" si="192"/>
        <v>0</v>
      </c>
      <c r="BU810" s="121">
        <f>IF('Copy &amp; Paste Roster Report Here'!$A807=BU$7,IF('Copy &amp; Paste Roster Report Here'!$M807="fy",1,0),0)</f>
        <v>0</v>
      </c>
      <c r="BV810" s="121">
        <f>IF('Copy &amp; Paste Roster Report Here'!$A807=BV$7,IF('Copy &amp; Paste Roster Report Here'!$M807="fy",1,0),0)</f>
        <v>0</v>
      </c>
      <c r="BW810" s="121">
        <f>IF('Copy &amp; Paste Roster Report Here'!$A807=BW$7,IF('Copy &amp; Paste Roster Report Here'!$M807="fy",1,0),0)</f>
        <v>0</v>
      </c>
      <c r="BX810" s="121">
        <f>IF('Copy &amp; Paste Roster Report Here'!$A807=BX$7,IF('Copy &amp; Paste Roster Report Here'!$M807="fy",1,0),0)</f>
        <v>0</v>
      </c>
      <c r="BY810" s="121">
        <f>IF('Copy &amp; Paste Roster Report Here'!$A807=BY$7,IF('Copy &amp; Paste Roster Report Here'!$M807="fy",1,0),0)</f>
        <v>0</v>
      </c>
      <c r="BZ810" s="121">
        <f>IF('Copy &amp; Paste Roster Report Here'!$A807=BZ$7,IF('Copy &amp; Paste Roster Report Here'!$M807="fy",1,0),0)</f>
        <v>0</v>
      </c>
      <c r="CA810" s="121">
        <f>IF('Copy &amp; Paste Roster Report Here'!$A807=CA$7,IF('Copy &amp; Paste Roster Report Here'!$M807="fy",1,0),0)</f>
        <v>0</v>
      </c>
      <c r="CB810" s="121">
        <f>IF('Copy &amp; Paste Roster Report Here'!$A807=CB$7,IF('Copy &amp; Paste Roster Report Here'!$M807="fy",1,0),0)</f>
        <v>0</v>
      </c>
      <c r="CC810" s="121">
        <f>IF('Copy &amp; Paste Roster Report Here'!$A807=CC$7,IF('Copy &amp; Paste Roster Report Here'!$M807="fy",1,0),0)</f>
        <v>0</v>
      </c>
      <c r="CD810" s="121">
        <f>IF('Copy &amp; Paste Roster Report Here'!$A807=CD$7,IF('Copy &amp; Paste Roster Report Here'!$M807="fy",1,0),0)</f>
        <v>0</v>
      </c>
      <c r="CE810" s="121">
        <f>IF('Copy &amp; Paste Roster Report Here'!$A807=CE$7,IF('Copy &amp; Paste Roster Report Here'!$M807="fy",1,0),0)</f>
        <v>0</v>
      </c>
      <c r="CF810" s="73">
        <f t="shared" si="193"/>
        <v>0</v>
      </c>
      <c r="CG810" s="122">
        <f>IF('Copy &amp; Paste Roster Report Here'!$A807=CG$7,IF('Copy &amp; Paste Roster Report Here'!$M807="RH",1,0),0)</f>
        <v>0</v>
      </c>
      <c r="CH810" s="122">
        <f>IF('Copy &amp; Paste Roster Report Here'!$A807=CH$7,IF('Copy &amp; Paste Roster Report Here'!$M807="RH",1,0),0)</f>
        <v>0</v>
      </c>
      <c r="CI810" s="122">
        <f>IF('Copy &amp; Paste Roster Report Here'!$A807=CI$7,IF('Copy &amp; Paste Roster Report Here'!$M807="RH",1,0),0)</f>
        <v>0</v>
      </c>
      <c r="CJ810" s="122">
        <f>IF('Copy &amp; Paste Roster Report Here'!$A807=CJ$7,IF('Copy &amp; Paste Roster Report Here'!$M807="RH",1,0),0)</f>
        <v>0</v>
      </c>
      <c r="CK810" s="122">
        <f>IF('Copy &amp; Paste Roster Report Here'!$A807=CK$7,IF('Copy &amp; Paste Roster Report Here'!$M807="RH",1,0),0)</f>
        <v>0</v>
      </c>
      <c r="CL810" s="122">
        <f>IF('Copy &amp; Paste Roster Report Here'!$A807=CL$7,IF('Copy &amp; Paste Roster Report Here'!$M807="RH",1,0),0)</f>
        <v>0</v>
      </c>
      <c r="CM810" s="122">
        <f>IF('Copy &amp; Paste Roster Report Here'!$A807=CM$7,IF('Copy &amp; Paste Roster Report Here'!$M807="RH",1,0),0)</f>
        <v>0</v>
      </c>
      <c r="CN810" s="122">
        <f>IF('Copy &amp; Paste Roster Report Here'!$A807=CN$7,IF('Copy &amp; Paste Roster Report Here'!$M807="RH",1,0),0)</f>
        <v>0</v>
      </c>
      <c r="CO810" s="122">
        <f>IF('Copy &amp; Paste Roster Report Here'!$A807=CO$7,IF('Copy &amp; Paste Roster Report Here'!$M807="RH",1,0),0)</f>
        <v>0</v>
      </c>
      <c r="CP810" s="122">
        <f>IF('Copy &amp; Paste Roster Report Here'!$A807=CP$7,IF('Copy &amp; Paste Roster Report Here'!$M807="RH",1,0),0)</f>
        <v>0</v>
      </c>
      <c r="CQ810" s="122">
        <f>IF('Copy &amp; Paste Roster Report Here'!$A807=CQ$7,IF('Copy &amp; Paste Roster Report Here'!$M807="RH",1,0),0)</f>
        <v>0</v>
      </c>
      <c r="CR810" s="73">
        <f t="shared" si="194"/>
        <v>0</v>
      </c>
      <c r="CS810" s="123">
        <f>IF('Copy &amp; Paste Roster Report Here'!$A807=CS$7,IF('Copy &amp; Paste Roster Report Here'!$M807="QT",1,0),0)</f>
        <v>0</v>
      </c>
      <c r="CT810" s="123">
        <f>IF('Copy &amp; Paste Roster Report Here'!$A807=CT$7,IF('Copy &amp; Paste Roster Report Here'!$M807="QT",1,0),0)</f>
        <v>0</v>
      </c>
      <c r="CU810" s="123">
        <f>IF('Copy &amp; Paste Roster Report Here'!$A807=CU$7,IF('Copy &amp; Paste Roster Report Here'!$M807="QT",1,0),0)</f>
        <v>0</v>
      </c>
      <c r="CV810" s="123">
        <f>IF('Copy &amp; Paste Roster Report Here'!$A807=CV$7,IF('Copy &amp; Paste Roster Report Here'!$M807="QT",1,0),0)</f>
        <v>0</v>
      </c>
      <c r="CW810" s="123">
        <f>IF('Copy &amp; Paste Roster Report Here'!$A807=CW$7,IF('Copy &amp; Paste Roster Report Here'!$M807="QT",1,0),0)</f>
        <v>0</v>
      </c>
      <c r="CX810" s="123">
        <f>IF('Copy &amp; Paste Roster Report Here'!$A807=CX$7,IF('Copy &amp; Paste Roster Report Here'!$M807="QT",1,0),0)</f>
        <v>0</v>
      </c>
      <c r="CY810" s="123">
        <f>IF('Copy &amp; Paste Roster Report Here'!$A807=CY$7,IF('Copy &amp; Paste Roster Report Here'!$M807="QT",1,0),0)</f>
        <v>0</v>
      </c>
      <c r="CZ810" s="123">
        <f>IF('Copy &amp; Paste Roster Report Here'!$A807=CZ$7,IF('Copy &amp; Paste Roster Report Here'!$M807="QT",1,0),0)</f>
        <v>0</v>
      </c>
      <c r="DA810" s="123">
        <f>IF('Copy &amp; Paste Roster Report Here'!$A807=DA$7,IF('Copy &amp; Paste Roster Report Here'!$M807="QT",1,0),0)</f>
        <v>0</v>
      </c>
      <c r="DB810" s="123">
        <f>IF('Copy &amp; Paste Roster Report Here'!$A807=DB$7,IF('Copy &amp; Paste Roster Report Here'!$M807="QT",1,0),0)</f>
        <v>0</v>
      </c>
      <c r="DC810" s="123">
        <f>IF('Copy &amp; Paste Roster Report Here'!$A807=DC$7,IF('Copy &amp; Paste Roster Report Here'!$M807="QT",1,0),0)</f>
        <v>0</v>
      </c>
      <c r="DD810" s="73">
        <f t="shared" si="195"/>
        <v>0</v>
      </c>
      <c r="DE810" s="124">
        <f>IF('Copy &amp; Paste Roster Report Here'!$A807=DE$7,IF('Copy &amp; Paste Roster Report Here'!$M807="xxxxxxxxxxx",1,0),0)</f>
        <v>0</v>
      </c>
      <c r="DF810" s="124">
        <f>IF('Copy &amp; Paste Roster Report Here'!$A807=DF$7,IF('Copy &amp; Paste Roster Report Here'!$M807="xxxxxxxxxxx",1,0),0)</f>
        <v>0</v>
      </c>
      <c r="DG810" s="124">
        <f>IF('Copy &amp; Paste Roster Report Here'!$A807=DG$7,IF('Copy &amp; Paste Roster Report Here'!$M807="xxxxxxxxxxx",1,0),0)</f>
        <v>0</v>
      </c>
      <c r="DH810" s="124">
        <f>IF('Copy &amp; Paste Roster Report Here'!$A807=DH$7,IF('Copy &amp; Paste Roster Report Here'!$M807="xxxxxxxxxxx",1,0),0)</f>
        <v>0</v>
      </c>
      <c r="DI810" s="124">
        <f>IF('Copy &amp; Paste Roster Report Here'!$A807=DI$7,IF('Copy &amp; Paste Roster Report Here'!$M807="xxxxxxxxxxx",1,0),0)</f>
        <v>0</v>
      </c>
      <c r="DJ810" s="124">
        <f>IF('Copy &amp; Paste Roster Report Here'!$A807=DJ$7,IF('Copy &amp; Paste Roster Report Here'!$M807="xxxxxxxxxxx",1,0),0)</f>
        <v>0</v>
      </c>
      <c r="DK810" s="124">
        <f>IF('Copy &amp; Paste Roster Report Here'!$A807=DK$7,IF('Copy &amp; Paste Roster Report Here'!$M807="xxxxxxxxxxx",1,0),0)</f>
        <v>0</v>
      </c>
      <c r="DL810" s="124">
        <f>IF('Copy &amp; Paste Roster Report Here'!$A807=DL$7,IF('Copy &amp; Paste Roster Report Here'!$M807="xxxxxxxxxxx",1,0),0)</f>
        <v>0</v>
      </c>
      <c r="DM810" s="124">
        <f>IF('Copy &amp; Paste Roster Report Here'!$A807=DM$7,IF('Copy &amp; Paste Roster Report Here'!$M807="xxxxxxxxxxx",1,0),0)</f>
        <v>0</v>
      </c>
      <c r="DN810" s="124">
        <f>IF('Copy &amp; Paste Roster Report Here'!$A807=DN$7,IF('Copy &amp; Paste Roster Report Here'!$M807="xxxxxxxxxxx",1,0),0)</f>
        <v>0</v>
      </c>
      <c r="DO810" s="124">
        <f>IF('Copy &amp; Paste Roster Report Here'!$A807=DO$7,IF('Copy &amp; Paste Roster Report Here'!$M807="xxxxxxxxxxx",1,0),0)</f>
        <v>0</v>
      </c>
      <c r="DP810" s="125">
        <f t="shared" si="196"/>
        <v>0</v>
      </c>
      <c r="DQ810" s="126">
        <f t="shared" si="197"/>
        <v>0</v>
      </c>
    </row>
    <row r="811" spans="1:121" x14ac:dyDescent="0.25">
      <c r="A811" s="111">
        <f t="shared" si="183"/>
        <v>0</v>
      </c>
      <c r="B811" s="111">
        <f t="shared" si="184"/>
        <v>0</v>
      </c>
      <c r="C811" s="112">
        <f>+('Copy &amp; Paste Roster Report Here'!$P808-'Copy &amp; Paste Roster Report Here'!$O808)/30</f>
        <v>0</v>
      </c>
      <c r="D811" s="112">
        <f>+('Copy &amp; Paste Roster Report Here'!$P808-'Copy &amp; Paste Roster Report Here'!$O808)</f>
        <v>0</v>
      </c>
      <c r="E811" s="111">
        <f>'Copy &amp; Paste Roster Report Here'!N808</f>
        <v>0</v>
      </c>
      <c r="F811" s="111" t="str">
        <f t="shared" si="185"/>
        <v>N</v>
      </c>
      <c r="G811" s="111">
        <f>'Copy &amp; Paste Roster Report Here'!R808</f>
        <v>0</v>
      </c>
      <c r="H811" s="113">
        <f t="shared" si="186"/>
        <v>0</v>
      </c>
      <c r="I811" s="112">
        <f>IF(F811="N",$F$5-'Copy &amp; Paste Roster Report Here'!O808,+'Copy &amp; Paste Roster Report Here'!Q808-'Copy &amp; Paste Roster Report Here'!O808)</f>
        <v>0</v>
      </c>
      <c r="J811" s="114">
        <f t="shared" si="187"/>
        <v>0</v>
      </c>
      <c r="K811" s="114">
        <f t="shared" si="188"/>
        <v>0</v>
      </c>
      <c r="L811" s="115">
        <f>'Copy &amp; Paste Roster Report Here'!F808</f>
        <v>0</v>
      </c>
      <c r="M811" s="116">
        <f t="shared" si="189"/>
        <v>0</v>
      </c>
      <c r="N811" s="117">
        <f>IF('Copy &amp; Paste Roster Report Here'!$A808='Analytical Tests'!N$7,IF($F811="Y",+$H811*N$6,0),0)</f>
        <v>0</v>
      </c>
      <c r="O811" s="117">
        <f>IF('Copy &amp; Paste Roster Report Here'!$A808='Analytical Tests'!O$7,IF($F811="Y",+$H811*O$6,0),0)</f>
        <v>0</v>
      </c>
      <c r="P811" s="117">
        <f>IF('Copy &amp; Paste Roster Report Here'!$A808='Analytical Tests'!P$7,IF($F811="Y",+$H811*P$6,0),0)</f>
        <v>0</v>
      </c>
      <c r="Q811" s="117">
        <f>IF('Copy &amp; Paste Roster Report Here'!$A808='Analytical Tests'!Q$7,IF($F811="Y",+$H811*Q$6,0),0)</f>
        <v>0</v>
      </c>
      <c r="R811" s="117">
        <f>IF('Copy &amp; Paste Roster Report Here'!$A808='Analytical Tests'!R$7,IF($F811="Y",+$H811*R$6,0),0)</f>
        <v>0</v>
      </c>
      <c r="S811" s="117">
        <f>IF('Copy &amp; Paste Roster Report Here'!$A808='Analytical Tests'!S$7,IF($F811="Y",+$H811*S$6,0),0)</f>
        <v>0</v>
      </c>
      <c r="T811" s="117">
        <f>IF('Copy &amp; Paste Roster Report Here'!$A808='Analytical Tests'!T$7,IF($F811="Y",+$H811*T$6,0),0)</f>
        <v>0</v>
      </c>
      <c r="U811" s="117">
        <f>IF('Copy &amp; Paste Roster Report Here'!$A808='Analytical Tests'!U$7,IF($F811="Y",+$H811*U$6,0),0)</f>
        <v>0</v>
      </c>
      <c r="V811" s="117">
        <f>IF('Copy &amp; Paste Roster Report Here'!$A808='Analytical Tests'!V$7,IF($F811="Y",+$H811*V$6,0),0)</f>
        <v>0</v>
      </c>
      <c r="W811" s="117">
        <f>IF('Copy &amp; Paste Roster Report Here'!$A808='Analytical Tests'!W$7,IF($F811="Y",+$H811*W$6,0),0)</f>
        <v>0</v>
      </c>
      <c r="X811" s="117">
        <f>IF('Copy &amp; Paste Roster Report Here'!$A808='Analytical Tests'!X$7,IF($F811="Y",+$H811*X$6,0),0)</f>
        <v>0</v>
      </c>
      <c r="Y811" s="117" t="b">
        <f>IF('Copy &amp; Paste Roster Report Here'!$A808='Analytical Tests'!Y$7,IF($F811="N",IF($J811&gt;=$C811,Y$6,+($I811/$D811)*Y$6),0))</f>
        <v>0</v>
      </c>
      <c r="Z811" s="117" t="b">
        <f>IF('Copy &amp; Paste Roster Report Here'!$A808='Analytical Tests'!Z$7,IF($F811="N",IF($J811&gt;=$C811,Z$6,+($I811/$D811)*Z$6),0))</f>
        <v>0</v>
      </c>
      <c r="AA811" s="117" t="b">
        <f>IF('Copy &amp; Paste Roster Report Here'!$A808='Analytical Tests'!AA$7,IF($F811="N",IF($J811&gt;=$C811,AA$6,+($I811/$D811)*AA$6),0))</f>
        <v>0</v>
      </c>
      <c r="AB811" s="117" t="b">
        <f>IF('Copy &amp; Paste Roster Report Here'!$A808='Analytical Tests'!AB$7,IF($F811="N",IF($J811&gt;=$C811,AB$6,+($I811/$D811)*AB$6),0))</f>
        <v>0</v>
      </c>
      <c r="AC811" s="117" t="b">
        <f>IF('Copy &amp; Paste Roster Report Here'!$A808='Analytical Tests'!AC$7,IF($F811="N",IF($J811&gt;=$C811,AC$6,+($I811/$D811)*AC$6),0))</f>
        <v>0</v>
      </c>
      <c r="AD811" s="117" t="b">
        <f>IF('Copy &amp; Paste Roster Report Here'!$A808='Analytical Tests'!AD$7,IF($F811="N",IF($J811&gt;=$C811,AD$6,+($I811/$D811)*AD$6),0))</f>
        <v>0</v>
      </c>
      <c r="AE811" s="117" t="b">
        <f>IF('Copy &amp; Paste Roster Report Here'!$A808='Analytical Tests'!AE$7,IF($F811="N",IF($J811&gt;=$C811,AE$6,+($I811/$D811)*AE$6),0))</f>
        <v>0</v>
      </c>
      <c r="AF811" s="117" t="b">
        <f>IF('Copy &amp; Paste Roster Report Here'!$A808='Analytical Tests'!AF$7,IF($F811="N",IF($J811&gt;=$C811,AF$6,+($I811/$D811)*AF$6),0))</f>
        <v>0</v>
      </c>
      <c r="AG811" s="117" t="b">
        <f>IF('Copy &amp; Paste Roster Report Here'!$A808='Analytical Tests'!AG$7,IF($F811="N",IF($J811&gt;=$C811,AG$6,+($I811/$D811)*AG$6),0))</f>
        <v>0</v>
      </c>
      <c r="AH811" s="117" t="b">
        <f>IF('Copy &amp; Paste Roster Report Here'!$A808='Analytical Tests'!AH$7,IF($F811="N",IF($J811&gt;=$C811,AH$6,+($I811/$D811)*AH$6),0))</f>
        <v>0</v>
      </c>
      <c r="AI811" s="117" t="b">
        <f>IF('Copy &amp; Paste Roster Report Here'!$A808='Analytical Tests'!AI$7,IF($F811="N",IF($J811&gt;=$C811,AI$6,+($I811/$D811)*AI$6),0))</f>
        <v>0</v>
      </c>
      <c r="AJ811" s="79"/>
      <c r="AK811" s="118">
        <f>IF('Copy &amp; Paste Roster Report Here'!$A808=AK$7,IF('Copy &amp; Paste Roster Report Here'!$M808="FT",1,0),0)</f>
        <v>0</v>
      </c>
      <c r="AL811" s="118">
        <f>IF('Copy &amp; Paste Roster Report Here'!$A808=AL$7,IF('Copy &amp; Paste Roster Report Here'!$M808="FT",1,0),0)</f>
        <v>0</v>
      </c>
      <c r="AM811" s="118">
        <f>IF('Copy &amp; Paste Roster Report Here'!$A808=AM$7,IF('Copy &amp; Paste Roster Report Here'!$M808="FT",1,0),0)</f>
        <v>0</v>
      </c>
      <c r="AN811" s="118">
        <f>IF('Copy &amp; Paste Roster Report Here'!$A808=AN$7,IF('Copy &amp; Paste Roster Report Here'!$M808="FT",1,0),0)</f>
        <v>0</v>
      </c>
      <c r="AO811" s="118">
        <f>IF('Copy &amp; Paste Roster Report Here'!$A808=AO$7,IF('Copy &amp; Paste Roster Report Here'!$M808="FT",1,0),0)</f>
        <v>0</v>
      </c>
      <c r="AP811" s="118">
        <f>IF('Copy &amp; Paste Roster Report Here'!$A808=AP$7,IF('Copy &amp; Paste Roster Report Here'!$M808="FT",1,0),0)</f>
        <v>0</v>
      </c>
      <c r="AQ811" s="118">
        <f>IF('Copy &amp; Paste Roster Report Here'!$A808=AQ$7,IF('Copy &amp; Paste Roster Report Here'!$M808="FT",1,0),0)</f>
        <v>0</v>
      </c>
      <c r="AR811" s="118">
        <f>IF('Copy &amp; Paste Roster Report Here'!$A808=AR$7,IF('Copy &amp; Paste Roster Report Here'!$M808="FT",1,0),0)</f>
        <v>0</v>
      </c>
      <c r="AS811" s="118">
        <f>IF('Copy &amp; Paste Roster Report Here'!$A808=AS$7,IF('Copy &amp; Paste Roster Report Here'!$M808="FT",1,0),0)</f>
        <v>0</v>
      </c>
      <c r="AT811" s="118">
        <f>IF('Copy &amp; Paste Roster Report Here'!$A808=AT$7,IF('Copy &amp; Paste Roster Report Here'!$M808="FT",1,0),0)</f>
        <v>0</v>
      </c>
      <c r="AU811" s="118">
        <f>IF('Copy &amp; Paste Roster Report Here'!$A808=AU$7,IF('Copy &amp; Paste Roster Report Here'!$M808="FT",1,0),0)</f>
        <v>0</v>
      </c>
      <c r="AV811" s="73">
        <f t="shared" si="190"/>
        <v>0</v>
      </c>
      <c r="AW811" s="119">
        <f>IF('Copy &amp; Paste Roster Report Here'!$A808=AW$7,IF('Copy &amp; Paste Roster Report Here'!$M808="HT",1,0),0)</f>
        <v>0</v>
      </c>
      <c r="AX811" s="119">
        <f>IF('Copy &amp; Paste Roster Report Here'!$A808=AX$7,IF('Copy &amp; Paste Roster Report Here'!$M808="HT",1,0),0)</f>
        <v>0</v>
      </c>
      <c r="AY811" s="119">
        <f>IF('Copy &amp; Paste Roster Report Here'!$A808=AY$7,IF('Copy &amp; Paste Roster Report Here'!$M808="HT",1,0),0)</f>
        <v>0</v>
      </c>
      <c r="AZ811" s="119">
        <f>IF('Copy &amp; Paste Roster Report Here'!$A808=AZ$7,IF('Copy &amp; Paste Roster Report Here'!$M808="HT",1,0),0)</f>
        <v>0</v>
      </c>
      <c r="BA811" s="119">
        <f>IF('Copy &amp; Paste Roster Report Here'!$A808=BA$7,IF('Copy &amp; Paste Roster Report Here'!$M808="HT",1,0),0)</f>
        <v>0</v>
      </c>
      <c r="BB811" s="119">
        <f>IF('Copy &amp; Paste Roster Report Here'!$A808=BB$7,IF('Copy &amp; Paste Roster Report Here'!$M808="HT",1,0),0)</f>
        <v>0</v>
      </c>
      <c r="BC811" s="119">
        <f>IF('Copy &amp; Paste Roster Report Here'!$A808=BC$7,IF('Copy &amp; Paste Roster Report Here'!$M808="HT",1,0),0)</f>
        <v>0</v>
      </c>
      <c r="BD811" s="119">
        <f>IF('Copy &amp; Paste Roster Report Here'!$A808=BD$7,IF('Copy &amp; Paste Roster Report Here'!$M808="HT",1,0),0)</f>
        <v>0</v>
      </c>
      <c r="BE811" s="119">
        <f>IF('Copy &amp; Paste Roster Report Here'!$A808=BE$7,IF('Copy &amp; Paste Roster Report Here'!$M808="HT",1,0),0)</f>
        <v>0</v>
      </c>
      <c r="BF811" s="119">
        <f>IF('Copy &amp; Paste Roster Report Here'!$A808=BF$7,IF('Copy &amp; Paste Roster Report Here'!$M808="HT",1,0),0)</f>
        <v>0</v>
      </c>
      <c r="BG811" s="119">
        <f>IF('Copy &amp; Paste Roster Report Here'!$A808=BG$7,IF('Copy &amp; Paste Roster Report Here'!$M808="HT",1,0),0)</f>
        <v>0</v>
      </c>
      <c r="BH811" s="73">
        <f t="shared" si="191"/>
        <v>0</v>
      </c>
      <c r="BI811" s="120">
        <f>IF('Copy &amp; Paste Roster Report Here'!$A808=BI$7,IF('Copy &amp; Paste Roster Report Here'!$M808="MT",1,0),0)</f>
        <v>0</v>
      </c>
      <c r="BJ811" s="120">
        <f>IF('Copy &amp; Paste Roster Report Here'!$A808=BJ$7,IF('Copy &amp; Paste Roster Report Here'!$M808="MT",1,0),0)</f>
        <v>0</v>
      </c>
      <c r="BK811" s="120">
        <f>IF('Copy &amp; Paste Roster Report Here'!$A808=BK$7,IF('Copy &amp; Paste Roster Report Here'!$M808="MT",1,0),0)</f>
        <v>0</v>
      </c>
      <c r="BL811" s="120">
        <f>IF('Copy &amp; Paste Roster Report Here'!$A808=BL$7,IF('Copy &amp; Paste Roster Report Here'!$M808="MT",1,0),0)</f>
        <v>0</v>
      </c>
      <c r="BM811" s="120">
        <f>IF('Copy &amp; Paste Roster Report Here'!$A808=BM$7,IF('Copy &amp; Paste Roster Report Here'!$M808="MT",1,0),0)</f>
        <v>0</v>
      </c>
      <c r="BN811" s="120">
        <f>IF('Copy &amp; Paste Roster Report Here'!$A808=BN$7,IF('Copy &amp; Paste Roster Report Here'!$M808="MT",1,0),0)</f>
        <v>0</v>
      </c>
      <c r="BO811" s="120">
        <f>IF('Copy &amp; Paste Roster Report Here'!$A808=BO$7,IF('Copy &amp; Paste Roster Report Here'!$M808="MT",1,0),0)</f>
        <v>0</v>
      </c>
      <c r="BP811" s="120">
        <f>IF('Copy &amp; Paste Roster Report Here'!$A808=BP$7,IF('Copy &amp; Paste Roster Report Here'!$M808="MT",1,0),0)</f>
        <v>0</v>
      </c>
      <c r="BQ811" s="120">
        <f>IF('Copy &amp; Paste Roster Report Here'!$A808=BQ$7,IF('Copy &amp; Paste Roster Report Here'!$M808="MT",1,0),0)</f>
        <v>0</v>
      </c>
      <c r="BR811" s="120">
        <f>IF('Copy &amp; Paste Roster Report Here'!$A808=BR$7,IF('Copy &amp; Paste Roster Report Here'!$M808="MT",1,0),0)</f>
        <v>0</v>
      </c>
      <c r="BS811" s="120">
        <f>IF('Copy &amp; Paste Roster Report Here'!$A808=BS$7,IF('Copy &amp; Paste Roster Report Here'!$M808="MT",1,0),0)</f>
        <v>0</v>
      </c>
      <c r="BT811" s="73">
        <f t="shared" si="192"/>
        <v>0</v>
      </c>
      <c r="BU811" s="121">
        <f>IF('Copy &amp; Paste Roster Report Here'!$A808=BU$7,IF('Copy &amp; Paste Roster Report Here'!$M808="fy",1,0),0)</f>
        <v>0</v>
      </c>
      <c r="BV811" s="121">
        <f>IF('Copy &amp; Paste Roster Report Here'!$A808=BV$7,IF('Copy &amp; Paste Roster Report Here'!$M808="fy",1,0),0)</f>
        <v>0</v>
      </c>
      <c r="BW811" s="121">
        <f>IF('Copy &amp; Paste Roster Report Here'!$A808=BW$7,IF('Copy &amp; Paste Roster Report Here'!$M808="fy",1,0),0)</f>
        <v>0</v>
      </c>
      <c r="BX811" s="121">
        <f>IF('Copy &amp; Paste Roster Report Here'!$A808=BX$7,IF('Copy &amp; Paste Roster Report Here'!$M808="fy",1,0),0)</f>
        <v>0</v>
      </c>
      <c r="BY811" s="121">
        <f>IF('Copy &amp; Paste Roster Report Here'!$A808=BY$7,IF('Copy &amp; Paste Roster Report Here'!$M808="fy",1,0),0)</f>
        <v>0</v>
      </c>
      <c r="BZ811" s="121">
        <f>IF('Copy &amp; Paste Roster Report Here'!$A808=BZ$7,IF('Copy &amp; Paste Roster Report Here'!$M808="fy",1,0),0)</f>
        <v>0</v>
      </c>
      <c r="CA811" s="121">
        <f>IF('Copy &amp; Paste Roster Report Here'!$A808=CA$7,IF('Copy &amp; Paste Roster Report Here'!$M808="fy",1,0),0)</f>
        <v>0</v>
      </c>
      <c r="CB811" s="121">
        <f>IF('Copy &amp; Paste Roster Report Here'!$A808=CB$7,IF('Copy &amp; Paste Roster Report Here'!$M808="fy",1,0),0)</f>
        <v>0</v>
      </c>
      <c r="CC811" s="121">
        <f>IF('Copy &amp; Paste Roster Report Here'!$A808=CC$7,IF('Copy &amp; Paste Roster Report Here'!$M808="fy",1,0),0)</f>
        <v>0</v>
      </c>
      <c r="CD811" s="121">
        <f>IF('Copy &amp; Paste Roster Report Here'!$A808=CD$7,IF('Copy &amp; Paste Roster Report Here'!$M808="fy",1,0),0)</f>
        <v>0</v>
      </c>
      <c r="CE811" s="121">
        <f>IF('Copy &amp; Paste Roster Report Here'!$A808=CE$7,IF('Copy &amp; Paste Roster Report Here'!$M808="fy",1,0),0)</f>
        <v>0</v>
      </c>
      <c r="CF811" s="73">
        <f t="shared" si="193"/>
        <v>0</v>
      </c>
      <c r="CG811" s="122">
        <f>IF('Copy &amp; Paste Roster Report Here'!$A808=CG$7,IF('Copy &amp; Paste Roster Report Here'!$M808="RH",1,0),0)</f>
        <v>0</v>
      </c>
      <c r="CH811" s="122">
        <f>IF('Copy &amp; Paste Roster Report Here'!$A808=CH$7,IF('Copy &amp; Paste Roster Report Here'!$M808="RH",1,0),0)</f>
        <v>0</v>
      </c>
      <c r="CI811" s="122">
        <f>IF('Copy &amp; Paste Roster Report Here'!$A808=CI$7,IF('Copy &amp; Paste Roster Report Here'!$M808="RH",1,0),0)</f>
        <v>0</v>
      </c>
      <c r="CJ811" s="122">
        <f>IF('Copy &amp; Paste Roster Report Here'!$A808=CJ$7,IF('Copy &amp; Paste Roster Report Here'!$M808="RH",1,0),0)</f>
        <v>0</v>
      </c>
      <c r="CK811" s="122">
        <f>IF('Copy &amp; Paste Roster Report Here'!$A808=CK$7,IF('Copy &amp; Paste Roster Report Here'!$M808="RH",1,0),0)</f>
        <v>0</v>
      </c>
      <c r="CL811" s="122">
        <f>IF('Copy &amp; Paste Roster Report Here'!$A808=CL$7,IF('Copy &amp; Paste Roster Report Here'!$M808="RH",1,0),0)</f>
        <v>0</v>
      </c>
      <c r="CM811" s="122">
        <f>IF('Copy &amp; Paste Roster Report Here'!$A808=CM$7,IF('Copy &amp; Paste Roster Report Here'!$M808="RH",1,0),0)</f>
        <v>0</v>
      </c>
      <c r="CN811" s="122">
        <f>IF('Copy &amp; Paste Roster Report Here'!$A808=CN$7,IF('Copy &amp; Paste Roster Report Here'!$M808="RH",1,0),0)</f>
        <v>0</v>
      </c>
      <c r="CO811" s="122">
        <f>IF('Copy &amp; Paste Roster Report Here'!$A808=CO$7,IF('Copy &amp; Paste Roster Report Here'!$M808="RH",1,0),0)</f>
        <v>0</v>
      </c>
      <c r="CP811" s="122">
        <f>IF('Copy &amp; Paste Roster Report Here'!$A808=CP$7,IF('Copy &amp; Paste Roster Report Here'!$M808="RH",1,0),0)</f>
        <v>0</v>
      </c>
      <c r="CQ811" s="122">
        <f>IF('Copy &amp; Paste Roster Report Here'!$A808=CQ$7,IF('Copy &amp; Paste Roster Report Here'!$M808="RH",1,0),0)</f>
        <v>0</v>
      </c>
      <c r="CR811" s="73">
        <f t="shared" si="194"/>
        <v>0</v>
      </c>
      <c r="CS811" s="123">
        <f>IF('Copy &amp; Paste Roster Report Here'!$A808=CS$7,IF('Copy &amp; Paste Roster Report Here'!$M808="QT",1,0),0)</f>
        <v>0</v>
      </c>
      <c r="CT811" s="123">
        <f>IF('Copy &amp; Paste Roster Report Here'!$A808=CT$7,IF('Copy &amp; Paste Roster Report Here'!$M808="QT",1,0),0)</f>
        <v>0</v>
      </c>
      <c r="CU811" s="123">
        <f>IF('Copy &amp; Paste Roster Report Here'!$A808=CU$7,IF('Copy &amp; Paste Roster Report Here'!$M808="QT",1,0),0)</f>
        <v>0</v>
      </c>
      <c r="CV811" s="123">
        <f>IF('Copy &amp; Paste Roster Report Here'!$A808=CV$7,IF('Copy &amp; Paste Roster Report Here'!$M808="QT",1,0),0)</f>
        <v>0</v>
      </c>
      <c r="CW811" s="123">
        <f>IF('Copy &amp; Paste Roster Report Here'!$A808=CW$7,IF('Copy &amp; Paste Roster Report Here'!$M808="QT",1,0),0)</f>
        <v>0</v>
      </c>
      <c r="CX811" s="123">
        <f>IF('Copy &amp; Paste Roster Report Here'!$A808=CX$7,IF('Copy &amp; Paste Roster Report Here'!$M808="QT",1,0),0)</f>
        <v>0</v>
      </c>
      <c r="CY811" s="123">
        <f>IF('Copy &amp; Paste Roster Report Here'!$A808=CY$7,IF('Copy &amp; Paste Roster Report Here'!$M808="QT",1,0),0)</f>
        <v>0</v>
      </c>
      <c r="CZ811" s="123">
        <f>IF('Copy &amp; Paste Roster Report Here'!$A808=CZ$7,IF('Copy &amp; Paste Roster Report Here'!$M808="QT",1,0),0)</f>
        <v>0</v>
      </c>
      <c r="DA811" s="123">
        <f>IF('Copy &amp; Paste Roster Report Here'!$A808=DA$7,IF('Copy &amp; Paste Roster Report Here'!$M808="QT",1,0),0)</f>
        <v>0</v>
      </c>
      <c r="DB811" s="123">
        <f>IF('Copy &amp; Paste Roster Report Here'!$A808=DB$7,IF('Copy &amp; Paste Roster Report Here'!$M808="QT",1,0),0)</f>
        <v>0</v>
      </c>
      <c r="DC811" s="123">
        <f>IF('Copy &amp; Paste Roster Report Here'!$A808=DC$7,IF('Copy &amp; Paste Roster Report Here'!$M808="QT",1,0),0)</f>
        <v>0</v>
      </c>
      <c r="DD811" s="73">
        <f t="shared" si="195"/>
        <v>0</v>
      </c>
      <c r="DE811" s="124">
        <f>IF('Copy &amp; Paste Roster Report Here'!$A808=DE$7,IF('Copy &amp; Paste Roster Report Here'!$M808="xxxxxxxxxxx",1,0),0)</f>
        <v>0</v>
      </c>
      <c r="DF811" s="124">
        <f>IF('Copy &amp; Paste Roster Report Here'!$A808=DF$7,IF('Copy &amp; Paste Roster Report Here'!$M808="xxxxxxxxxxx",1,0),0)</f>
        <v>0</v>
      </c>
      <c r="DG811" s="124">
        <f>IF('Copy &amp; Paste Roster Report Here'!$A808=DG$7,IF('Copy &amp; Paste Roster Report Here'!$M808="xxxxxxxxxxx",1,0),0)</f>
        <v>0</v>
      </c>
      <c r="DH811" s="124">
        <f>IF('Copy &amp; Paste Roster Report Here'!$A808=DH$7,IF('Copy &amp; Paste Roster Report Here'!$M808="xxxxxxxxxxx",1,0),0)</f>
        <v>0</v>
      </c>
      <c r="DI811" s="124">
        <f>IF('Copy &amp; Paste Roster Report Here'!$A808=DI$7,IF('Copy &amp; Paste Roster Report Here'!$M808="xxxxxxxxxxx",1,0),0)</f>
        <v>0</v>
      </c>
      <c r="DJ811" s="124">
        <f>IF('Copy &amp; Paste Roster Report Here'!$A808=DJ$7,IF('Copy &amp; Paste Roster Report Here'!$M808="xxxxxxxxxxx",1,0),0)</f>
        <v>0</v>
      </c>
      <c r="DK811" s="124">
        <f>IF('Copy &amp; Paste Roster Report Here'!$A808=DK$7,IF('Copy &amp; Paste Roster Report Here'!$M808="xxxxxxxxxxx",1,0),0)</f>
        <v>0</v>
      </c>
      <c r="DL811" s="124">
        <f>IF('Copy &amp; Paste Roster Report Here'!$A808=DL$7,IF('Copy &amp; Paste Roster Report Here'!$M808="xxxxxxxxxxx",1,0),0)</f>
        <v>0</v>
      </c>
      <c r="DM811" s="124">
        <f>IF('Copy &amp; Paste Roster Report Here'!$A808=DM$7,IF('Copy &amp; Paste Roster Report Here'!$M808="xxxxxxxxxxx",1,0),0)</f>
        <v>0</v>
      </c>
      <c r="DN811" s="124">
        <f>IF('Copy &amp; Paste Roster Report Here'!$A808=DN$7,IF('Copy &amp; Paste Roster Report Here'!$M808="xxxxxxxxxxx",1,0),0)</f>
        <v>0</v>
      </c>
      <c r="DO811" s="124">
        <f>IF('Copy &amp; Paste Roster Report Here'!$A808=DO$7,IF('Copy &amp; Paste Roster Report Here'!$M808="xxxxxxxxxxx",1,0),0)</f>
        <v>0</v>
      </c>
      <c r="DP811" s="125">
        <f t="shared" si="196"/>
        <v>0</v>
      </c>
      <c r="DQ811" s="126">
        <f t="shared" si="197"/>
        <v>0</v>
      </c>
    </row>
    <row r="812" spans="1:121" x14ac:dyDescent="0.25">
      <c r="A812" s="111">
        <f t="shared" si="183"/>
        <v>0</v>
      </c>
      <c r="B812" s="111">
        <f t="shared" si="184"/>
        <v>0</v>
      </c>
      <c r="C812" s="112">
        <f>+('Copy &amp; Paste Roster Report Here'!$P809-'Copy &amp; Paste Roster Report Here'!$O809)/30</f>
        <v>0</v>
      </c>
      <c r="D812" s="112">
        <f>+('Copy &amp; Paste Roster Report Here'!$P809-'Copy &amp; Paste Roster Report Here'!$O809)</f>
        <v>0</v>
      </c>
      <c r="E812" s="111">
        <f>'Copy &amp; Paste Roster Report Here'!N809</f>
        <v>0</v>
      </c>
      <c r="F812" s="111" t="str">
        <f t="shared" si="185"/>
        <v>N</v>
      </c>
      <c r="G812" s="111">
        <f>'Copy &amp; Paste Roster Report Here'!R809</f>
        <v>0</v>
      </c>
      <c r="H812" s="113">
        <f t="shared" si="186"/>
        <v>0</v>
      </c>
      <c r="I812" s="112">
        <f>IF(F812="N",$F$5-'Copy &amp; Paste Roster Report Here'!O809,+'Copy &amp; Paste Roster Report Here'!Q809-'Copy &amp; Paste Roster Report Here'!O809)</f>
        <v>0</v>
      </c>
      <c r="J812" s="114">
        <f t="shared" si="187"/>
        <v>0</v>
      </c>
      <c r="K812" s="114">
        <f t="shared" si="188"/>
        <v>0</v>
      </c>
      <c r="L812" s="115">
        <f>'Copy &amp; Paste Roster Report Here'!F809</f>
        <v>0</v>
      </c>
      <c r="M812" s="116">
        <f t="shared" si="189"/>
        <v>0</v>
      </c>
      <c r="N812" s="117">
        <f>IF('Copy &amp; Paste Roster Report Here'!$A809='Analytical Tests'!N$7,IF($F812="Y",+$H812*N$6,0),0)</f>
        <v>0</v>
      </c>
      <c r="O812" s="117">
        <f>IF('Copy &amp; Paste Roster Report Here'!$A809='Analytical Tests'!O$7,IF($F812="Y",+$H812*O$6,0),0)</f>
        <v>0</v>
      </c>
      <c r="P812" s="117">
        <f>IF('Copy &amp; Paste Roster Report Here'!$A809='Analytical Tests'!P$7,IF($F812="Y",+$H812*P$6,0),0)</f>
        <v>0</v>
      </c>
      <c r="Q812" s="117">
        <f>IF('Copy &amp; Paste Roster Report Here'!$A809='Analytical Tests'!Q$7,IF($F812="Y",+$H812*Q$6,0),0)</f>
        <v>0</v>
      </c>
      <c r="R812" s="117">
        <f>IF('Copy &amp; Paste Roster Report Here'!$A809='Analytical Tests'!R$7,IF($F812="Y",+$H812*R$6,0),0)</f>
        <v>0</v>
      </c>
      <c r="S812" s="117">
        <f>IF('Copy &amp; Paste Roster Report Here'!$A809='Analytical Tests'!S$7,IF($F812="Y",+$H812*S$6,0),0)</f>
        <v>0</v>
      </c>
      <c r="T812" s="117">
        <f>IF('Copy &amp; Paste Roster Report Here'!$A809='Analytical Tests'!T$7,IF($F812="Y",+$H812*T$6,0),0)</f>
        <v>0</v>
      </c>
      <c r="U812" s="117">
        <f>IF('Copy &amp; Paste Roster Report Here'!$A809='Analytical Tests'!U$7,IF($F812="Y",+$H812*U$6,0),0)</f>
        <v>0</v>
      </c>
      <c r="V812" s="117">
        <f>IF('Copy &amp; Paste Roster Report Here'!$A809='Analytical Tests'!V$7,IF($F812="Y",+$H812*V$6,0),0)</f>
        <v>0</v>
      </c>
      <c r="W812" s="117">
        <f>IF('Copy &amp; Paste Roster Report Here'!$A809='Analytical Tests'!W$7,IF($F812="Y",+$H812*W$6,0),0)</f>
        <v>0</v>
      </c>
      <c r="X812" s="117">
        <f>IF('Copy &amp; Paste Roster Report Here'!$A809='Analytical Tests'!X$7,IF($F812="Y",+$H812*X$6,0),0)</f>
        <v>0</v>
      </c>
      <c r="Y812" s="117" t="b">
        <f>IF('Copy &amp; Paste Roster Report Here'!$A809='Analytical Tests'!Y$7,IF($F812="N",IF($J812&gt;=$C812,Y$6,+($I812/$D812)*Y$6),0))</f>
        <v>0</v>
      </c>
      <c r="Z812" s="117" t="b">
        <f>IF('Copy &amp; Paste Roster Report Here'!$A809='Analytical Tests'!Z$7,IF($F812="N",IF($J812&gt;=$C812,Z$6,+($I812/$D812)*Z$6),0))</f>
        <v>0</v>
      </c>
      <c r="AA812" s="117" t="b">
        <f>IF('Copy &amp; Paste Roster Report Here'!$A809='Analytical Tests'!AA$7,IF($F812="N",IF($J812&gt;=$C812,AA$6,+($I812/$D812)*AA$6),0))</f>
        <v>0</v>
      </c>
      <c r="AB812" s="117" t="b">
        <f>IF('Copy &amp; Paste Roster Report Here'!$A809='Analytical Tests'!AB$7,IF($F812="N",IF($J812&gt;=$C812,AB$6,+($I812/$D812)*AB$6),0))</f>
        <v>0</v>
      </c>
      <c r="AC812" s="117" t="b">
        <f>IF('Copy &amp; Paste Roster Report Here'!$A809='Analytical Tests'!AC$7,IF($F812="N",IF($J812&gt;=$C812,AC$6,+($I812/$D812)*AC$6),0))</f>
        <v>0</v>
      </c>
      <c r="AD812" s="117" t="b">
        <f>IF('Copy &amp; Paste Roster Report Here'!$A809='Analytical Tests'!AD$7,IF($F812="N",IF($J812&gt;=$C812,AD$6,+($I812/$D812)*AD$6),0))</f>
        <v>0</v>
      </c>
      <c r="AE812" s="117" t="b">
        <f>IF('Copy &amp; Paste Roster Report Here'!$A809='Analytical Tests'!AE$7,IF($F812="N",IF($J812&gt;=$C812,AE$6,+($I812/$D812)*AE$6),0))</f>
        <v>0</v>
      </c>
      <c r="AF812" s="117" t="b">
        <f>IF('Copy &amp; Paste Roster Report Here'!$A809='Analytical Tests'!AF$7,IF($F812="N",IF($J812&gt;=$C812,AF$6,+($I812/$D812)*AF$6),0))</f>
        <v>0</v>
      </c>
      <c r="AG812" s="117" t="b">
        <f>IF('Copy &amp; Paste Roster Report Here'!$A809='Analytical Tests'!AG$7,IF($F812="N",IF($J812&gt;=$C812,AG$6,+($I812/$D812)*AG$6),0))</f>
        <v>0</v>
      </c>
      <c r="AH812" s="117" t="b">
        <f>IF('Copy &amp; Paste Roster Report Here'!$A809='Analytical Tests'!AH$7,IF($F812="N",IF($J812&gt;=$C812,AH$6,+($I812/$D812)*AH$6),0))</f>
        <v>0</v>
      </c>
      <c r="AI812" s="117" t="b">
        <f>IF('Copy &amp; Paste Roster Report Here'!$A809='Analytical Tests'!AI$7,IF($F812="N",IF($J812&gt;=$C812,AI$6,+($I812/$D812)*AI$6),0))</f>
        <v>0</v>
      </c>
      <c r="AJ812" s="79"/>
      <c r="AK812" s="118">
        <f>IF('Copy &amp; Paste Roster Report Here'!$A809=AK$7,IF('Copy &amp; Paste Roster Report Here'!$M809="FT",1,0),0)</f>
        <v>0</v>
      </c>
      <c r="AL812" s="118">
        <f>IF('Copy &amp; Paste Roster Report Here'!$A809=AL$7,IF('Copy &amp; Paste Roster Report Here'!$M809="FT",1,0),0)</f>
        <v>0</v>
      </c>
      <c r="AM812" s="118">
        <f>IF('Copy &amp; Paste Roster Report Here'!$A809=AM$7,IF('Copy &amp; Paste Roster Report Here'!$M809="FT",1,0),0)</f>
        <v>0</v>
      </c>
      <c r="AN812" s="118">
        <f>IF('Copy &amp; Paste Roster Report Here'!$A809=AN$7,IF('Copy &amp; Paste Roster Report Here'!$M809="FT",1,0),0)</f>
        <v>0</v>
      </c>
      <c r="AO812" s="118">
        <f>IF('Copy &amp; Paste Roster Report Here'!$A809=AO$7,IF('Copy &amp; Paste Roster Report Here'!$M809="FT",1,0),0)</f>
        <v>0</v>
      </c>
      <c r="AP812" s="118">
        <f>IF('Copy &amp; Paste Roster Report Here'!$A809=AP$7,IF('Copy &amp; Paste Roster Report Here'!$M809="FT",1,0),0)</f>
        <v>0</v>
      </c>
      <c r="AQ812" s="118">
        <f>IF('Copy &amp; Paste Roster Report Here'!$A809=AQ$7,IF('Copy &amp; Paste Roster Report Here'!$M809="FT",1,0),0)</f>
        <v>0</v>
      </c>
      <c r="AR812" s="118">
        <f>IF('Copy &amp; Paste Roster Report Here'!$A809=AR$7,IF('Copy &amp; Paste Roster Report Here'!$M809="FT",1,0),0)</f>
        <v>0</v>
      </c>
      <c r="AS812" s="118">
        <f>IF('Copy &amp; Paste Roster Report Here'!$A809=AS$7,IF('Copy &amp; Paste Roster Report Here'!$M809="FT",1,0),0)</f>
        <v>0</v>
      </c>
      <c r="AT812" s="118">
        <f>IF('Copy &amp; Paste Roster Report Here'!$A809=AT$7,IF('Copy &amp; Paste Roster Report Here'!$M809="FT",1,0),0)</f>
        <v>0</v>
      </c>
      <c r="AU812" s="118">
        <f>IF('Copy &amp; Paste Roster Report Here'!$A809=AU$7,IF('Copy &amp; Paste Roster Report Here'!$M809="FT",1,0),0)</f>
        <v>0</v>
      </c>
      <c r="AV812" s="73">
        <f t="shared" si="190"/>
        <v>0</v>
      </c>
      <c r="AW812" s="119">
        <f>IF('Copy &amp; Paste Roster Report Here'!$A809=AW$7,IF('Copy &amp; Paste Roster Report Here'!$M809="HT",1,0),0)</f>
        <v>0</v>
      </c>
      <c r="AX812" s="119">
        <f>IF('Copy &amp; Paste Roster Report Here'!$A809=AX$7,IF('Copy &amp; Paste Roster Report Here'!$M809="HT",1,0),0)</f>
        <v>0</v>
      </c>
      <c r="AY812" s="119">
        <f>IF('Copy &amp; Paste Roster Report Here'!$A809=AY$7,IF('Copy &amp; Paste Roster Report Here'!$M809="HT",1,0),0)</f>
        <v>0</v>
      </c>
      <c r="AZ812" s="119">
        <f>IF('Copy &amp; Paste Roster Report Here'!$A809=AZ$7,IF('Copy &amp; Paste Roster Report Here'!$M809="HT",1,0),0)</f>
        <v>0</v>
      </c>
      <c r="BA812" s="119">
        <f>IF('Copy &amp; Paste Roster Report Here'!$A809=BA$7,IF('Copy &amp; Paste Roster Report Here'!$M809="HT",1,0),0)</f>
        <v>0</v>
      </c>
      <c r="BB812" s="119">
        <f>IF('Copy &amp; Paste Roster Report Here'!$A809=BB$7,IF('Copy &amp; Paste Roster Report Here'!$M809="HT",1,0),0)</f>
        <v>0</v>
      </c>
      <c r="BC812" s="119">
        <f>IF('Copy &amp; Paste Roster Report Here'!$A809=BC$7,IF('Copy &amp; Paste Roster Report Here'!$M809="HT",1,0),0)</f>
        <v>0</v>
      </c>
      <c r="BD812" s="119">
        <f>IF('Copy &amp; Paste Roster Report Here'!$A809=BD$7,IF('Copy &amp; Paste Roster Report Here'!$M809="HT",1,0),0)</f>
        <v>0</v>
      </c>
      <c r="BE812" s="119">
        <f>IF('Copy &amp; Paste Roster Report Here'!$A809=BE$7,IF('Copy &amp; Paste Roster Report Here'!$M809="HT",1,0),0)</f>
        <v>0</v>
      </c>
      <c r="BF812" s="119">
        <f>IF('Copy &amp; Paste Roster Report Here'!$A809=BF$7,IF('Copy &amp; Paste Roster Report Here'!$M809="HT",1,0),0)</f>
        <v>0</v>
      </c>
      <c r="BG812" s="119">
        <f>IF('Copy &amp; Paste Roster Report Here'!$A809=BG$7,IF('Copy &amp; Paste Roster Report Here'!$M809="HT",1,0),0)</f>
        <v>0</v>
      </c>
      <c r="BH812" s="73">
        <f t="shared" si="191"/>
        <v>0</v>
      </c>
      <c r="BI812" s="120">
        <f>IF('Copy &amp; Paste Roster Report Here'!$A809=BI$7,IF('Copy &amp; Paste Roster Report Here'!$M809="MT",1,0),0)</f>
        <v>0</v>
      </c>
      <c r="BJ812" s="120">
        <f>IF('Copy &amp; Paste Roster Report Here'!$A809=BJ$7,IF('Copy &amp; Paste Roster Report Here'!$M809="MT",1,0),0)</f>
        <v>0</v>
      </c>
      <c r="BK812" s="120">
        <f>IF('Copy &amp; Paste Roster Report Here'!$A809=BK$7,IF('Copy &amp; Paste Roster Report Here'!$M809="MT",1,0),0)</f>
        <v>0</v>
      </c>
      <c r="BL812" s="120">
        <f>IF('Copy &amp; Paste Roster Report Here'!$A809=BL$7,IF('Copy &amp; Paste Roster Report Here'!$M809="MT",1,0),0)</f>
        <v>0</v>
      </c>
      <c r="BM812" s="120">
        <f>IF('Copy &amp; Paste Roster Report Here'!$A809=BM$7,IF('Copy &amp; Paste Roster Report Here'!$M809="MT",1,0),0)</f>
        <v>0</v>
      </c>
      <c r="BN812" s="120">
        <f>IF('Copy &amp; Paste Roster Report Here'!$A809=BN$7,IF('Copy &amp; Paste Roster Report Here'!$M809="MT",1,0),0)</f>
        <v>0</v>
      </c>
      <c r="BO812" s="120">
        <f>IF('Copy &amp; Paste Roster Report Here'!$A809=BO$7,IF('Copy &amp; Paste Roster Report Here'!$M809="MT",1,0),0)</f>
        <v>0</v>
      </c>
      <c r="BP812" s="120">
        <f>IF('Copy &amp; Paste Roster Report Here'!$A809=BP$7,IF('Copy &amp; Paste Roster Report Here'!$M809="MT",1,0),0)</f>
        <v>0</v>
      </c>
      <c r="BQ812" s="120">
        <f>IF('Copy &amp; Paste Roster Report Here'!$A809=BQ$7,IF('Copy &amp; Paste Roster Report Here'!$M809="MT",1,0),0)</f>
        <v>0</v>
      </c>
      <c r="BR812" s="120">
        <f>IF('Copy &amp; Paste Roster Report Here'!$A809=BR$7,IF('Copy &amp; Paste Roster Report Here'!$M809="MT",1,0),0)</f>
        <v>0</v>
      </c>
      <c r="BS812" s="120">
        <f>IF('Copy &amp; Paste Roster Report Here'!$A809=BS$7,IF('Copy &amp; Paste Roster Report Here'!$M809="MT",1,0),0)</f>
        <v>0</v>
      </c>
      <c r="BT812" s="73">
        <f t="shared" si="192"/>
        <v>0</v>
      </c>
      <c r="BU812" s="121">
        <f>IF('Copy &amp; Paste Roster Report Here'!$A809=BU$7,IF('Copy &amp; Paste Roster Report Here'!$M809="fy",1,0),0)</f>
        <v>0</v>
      </c>
      <c r="BV812" s="121">
        <f>IF('Copy &amp; Paste Roster Report Here'!$A809=BV$7,IF('Copy &amp; Paste Roster Report Here'!$M809="fy",1,0),0)</f>
        <v>0</v>
      </c>
      <c r="BW812" s="121">
        <f>IF('Copy &amp; Paste Roster Report Here'!$A809=BW$7,IF('Copy &amp; Paste Roster Report Here'!$M809="fy",1,0),0)</f>
        <v>0</v>
      </c>
      <c r="BX812" s="121">
        <f>IF('Copy &amp; Paste Roster Report Here'!$A809=BX$7,IF('Copy &amp; Paste Roster Report Here'!$M809="fy",1,0),0)</f>
        <v>0</v>
      </c>
      <c r="BY812" s="121">
        <f>IF('Copy &amp; Paste Roster Report Here'!$A809=BY$7,IF('Copy &amp; Paste Roster Report Here'!$M809="fy",1,0),0)</f>
        <v>0</v>
      </c>
      <c r="BZ812" s="121">
        <f>IF('Copy &amp; Paste Roster Report Here'!$A809=BZ$7,IF('Copy &amp; Paste Roster Report Here'!$M809="fy",1,0),0)</f>
        <v>0</v>
      </c>
      <c r="CA812" s="121">
        <f>IF('Copy &amp; Paste Roster Report Here'!$A809=CA$7,IF('Copy &amp; Paste Roster Report Here'!$M809="fy",1,0),0)</f>
        <v>0</v>
      </c>
      <c r="CB812" s="121">
        <f>IF('Copy &amp; Paste Roster Report Here'!$A809=CB$7,IF('Copy &amp; Paste Roster Report Here'!$M809="fy",1,0),0)</f>
        <v>0</v>
      </c>
      <c r="CC812" s="121">
        <f>IF('Copy &amp; Paste Roster Report Here'!$A809=CC$7,IF('Copy &amp; Paste Roster Report Here'!$M809="fy",1,0),0)</f>
        <v>0</v>
      </c>
      <c r="CD812" s="121">
        <f>IF('Copy &amp; Paste Roster Report Here'!$A809=CD$7,IF('Copy &amp; Paste Roster Report Here'!$M809="fy",1,0),0)</f>
        <v>0</v>
      </c>
      <c r="CE812" s="121">
        <f>IF('Copy &amp; Paste Roster Report Here'!$A809=CE$7,IF('Copy &amp; Paste Roster Report Here'!$M809="fy",1,0),0)</f>
        <v>0</v>
      </c>
      <c r="CF812" s="73">
        <f t="shared" si="193"/>
        <v>0</v>
      </c>
      <c r="CG812" s="122">
        <f>IF('Copy &amp; Paste Roster Report Here'!$A809=CG$7,IF('Copy &amp; Paste Roster Report Here'!$M809="RH",1,0),0)</f>
        <v>0</v>
      </c>
      <c r="CH812" s="122">
        <f>IF('Copy &amp; Paste Roster Report Here'!$A809=CH$7,IF('Copy &amp; Paste Roster Report Here'!$M809="RH",1,0),0)</f>
        <v>0</v>
      </c>
      <c r="CI812" s="122">
        <f>IF('Copy &amp; Paste Roster Report Here'!$A809=CI$7,IF('Copy &amp; Paste Roster Report Here'!$M809="RH",1,0),0)</f>
        <v>0</v>
      </c>
      <c r="CJ812" s="122">
        <f>IF('Copy &amp; Paste Roster Report Here'!$A809=CJ$7,IF('Copy &amp; Paste Roster Report Here'!$M809="RH",1,0),0)</f>
        <v>0</v>
      </c>
      <c r="CK812" s="122">
        <f>IF('Copy &amp; Paste Roster Report Here'!$A809=CK$7,IF('Copy &amp; Paste Roster Report Here'!$M809="RH",1,0),0)</f>
        <v>0</v>
      </c>
      <c r="CL812" s="122">
        <f>IF('Copy &amp; Paste Roster Report Here'!$A809=CL$7,IF('Copy &amp; Paste Roster Report Here'!$M809="RH",1,0),0)</f>
        <v>0</v>
      </c>
      <c r="CM812" s="122">
        <f>IF('Copy &amp; Paste Roster Report Here'!$A809=CM$7,IF('Copy &amp; Paste Roster Report Here'!$M809="RH",1,0),0)</f>
        <v>0</v>
      </c>
      <c r="CN812" s="122">
        <f>IF('Copy &amp; Paste Roster Report Here'!$A809=CN$7,IF('Copy &amp; Paste Roster Report Here'!$M809="RH",1,0),0)</f>
        <v>0</v>
      </c>
      <c r="CO812" s="122">
        <f>IF('Copy &amp; Paste Roster Report Here'!$A809=CO$7,IF('Copy &amp; Paste Roster Report Here'!$M809="RH",1,0),0)</f>
        <v>0</v>
      </c>
      <c r="CP812" s="122">
        <f>IF('Copy &amp; Paste Roster Report Here'!$A809=CP$7,IF('Copy &amp; Paste Roster Report Here'!$M809="RH",1,0),0)</f>
        <v>0</v>
      </c>
      <c r="CQ812" s="122">
        <f>IF('Copy &amp; Paste Roster Report Here'!$A809=CQ$7,IF('Copy &amp; Paste Roster Report Here'!$M809="RH",1,0),0)</f>
        <v>0</v>
      </c>
      <c r="CR812" s="73">
        <f t="shared" si="194"/>
        <v>0</v>
      </c>
      <c r="CS812" s="123">
        <f>IF('Copy &amp; Paste Roster Report Here'!$A809=CS$7,IF('Copy &amp; Paste Roster Report Here'!$M809="QT",1,0),0)</f>
        <v>0</v>
      </c>
      <c r="CT812" s="123">
        <f>IF('Copy &amp; Paste Roster Report Here'!$A809=CT$7,IF('Copy &amp; Paste Roster Report Here'!$M809="QT",1,0),0)</f>
        <v>0</v>
      </c>
      <c r="CU812" s="123">
        <f>IF('Copy &amp; Paste Roster Report Here'!$A809=CU$7,IF('Copy &amp; Paste Roster Report Here'!$M809="QT",1,0),0)</f>
        <v>0</v>
      </c>
      <c r="CV812" s="123">
        <f>IF('Copy &amp; Paste Roster Report Here'!$A809=CV$7,IF('Copy &amp; Paste Roster Report Here'!$M809="QT",1,0),0)</f>
        <v>0</v>
      </c>
      <c r="CW812" s="123">
        <f>IF('Copy &amp; Paste Roster Report Here'!$A809=CW$7,IF('Copy &amp; Paste Roster Report Here'!$M809="QT",1,0),0)</f>
        <v>0</v>
      </c>
      <c r="CX812" s="123">
        <f>IF('Copy &amp; Paste Roster Report Here'!$A809=CX$7,IF('Copy &amp; Paste Roster Report Here'!$M809="QT",1,0),0)</f>
        <v>0</v>
      </c>
      <c r="CY812" s="123">
        <f>IF('Copy &amp; Paste Roster Report Here'!$A809=CY$7,IF('Copy &amp; Paste Roster Report Here'!$M809="QT",1,0),0)</f>
        <v>0</v>
      </c>
      <c r="CZ812" s="123">
        <f>IF('Copy &amp; Paste Roster Report Here'!$A809=CZ$7,IF('Copy &amp; Paste Roster Report Here'!$M809="QT",1,0),0)</f>
        <v>0</v>
      </c>
      <c r="DA812" s="123">
        <f>IF('Copy &amp; Paste Roster Report Here'!$A809=DA$7,IF('Copy &amp; Paste Roster Report Here'!$M809="QT",1,0),0)</f>
        <v>0</v>
      </c>
      <c r="DB812" s="123">
        <f>IF('Copy &amp; Paste Roster Report Here'!$A809=DB$7,IF('Copy &amp; Paste Roster Report Here'!$M809="QT",1,0),0)</f>
        <v>0</v>
      </c>
      <c r="DC812" s="123">
        <f>IF('Copy &amp; Paste Roster Report Here'!$A809=DC$7,IF('Copy &amp; Paste Roster Report Here'!$M809="QT",1,0),0)</f>
        <v>0</v>
      </c>
      <c r="DD812" s="73">
        <f t="shared" si="195"/>
        <v>0</v>
      </c>
      <c r="DE812" s="124">
        <f>IF('Copy &amp; Paste Roster Report Here'!$A809=DE$7,IF('Copy &amp; Paste Roster Report Here'!$M809="xxxxxxxxxxx",1,0),0)</f>
        <v>0</v>
      </c>
      <c r="DF812" s="124">
        <f>IF('Copy &amp; Paste Roster Report Here'!$A809=DF$7,IF('Copy &amp; Paste Roster Report Here'!$M809="xxxxxxxxxxx",1,0),0)</f>
        <v>0</v>
      </c>
      <c r="DG812" s="124">
        <f>IF('Copy &amp; Paste Roster Report Here'!$A809=DG$7,IF('Copy &amp; Paste Roster Report Here'!$M809="xxxxxxxxxxx",1,0),0)</f>
        <v>0</v>
      </c>
      <c r="DH812" s="124">
        <f>IF('Copy &amp; Paste Roster Report Here'!$A809=DH$7,IF('Copy &amp; Paste Roster Report Here'!$M809="xxxxxxxxxxx",1,0),0)</f>
        <v>0</v>
      </c>
      <c r="DI812" s="124">
        <f>IF('Copy &amp; Paste Roster Report Here'!$A809=DI$7,IF('Copy &amp; Paste Roster Report Here'!$M809="xxxxxxxxxxx",1,0),0)</f>
        <v>0</v>
      </c>
      <c r="DJ812" s="124">
        <f>IF('Copy &amp; Paste Roster Report Here'!$A809=DJ$7,IF('Copy &amp; Paste Roster Report Here'!$M809="xxxxxxxxxxx",1,0),0)</f>
        <v>0</v>
      </c>
      <c r="DK812" s="124">
        <f>IF('Copy &amp; Paste Roster Report Here'!$A809=DK$7,IF('Copy &amp; Paste Roster Report Here'!$M809="xxxxxxxxxxx",1,0),0)</f>
        <v>0</v>
      </c>
      <c r="DL812" s="124">
        <f>IF('Copy &amp; Paste Roster Report Here'!$A809=DL$7,IF('Copy &amp; Paste Roster Report Here'!$M809="xxxxxxxxxxx",1,0),0)</f>
        <v>0</v>
      </c>
      <c r="DM812" s="124">
        <f>IF('Copy &amp; Paste Roster Report Here'!$A809=DM$7,IF('Copy &amp; Paste Roster Report Here'!$M809="xxxxxxxxxxx",1,0),0)</f>
        <v>0</v>
      </c>
      <c r="DN812" s="124">
        <f>IF('Copy &amp; Paste Roster Report Here'!$A809=DN$7,IF('Copy &amp; Paste Roster Report Here'!$M809="xxxxxxxxxxx",1,0),0)</f>
        <v>0</v>
      </c>
      <c r="DO812" s="124">
        <f>IF('Copy &amp; Paste Roster Report Here'!$A809=DO$7,IF('Copy &amp; Paste Roster Report Here'!$M809="xxxxxxxxxxx",1,0),0)</f>
        <v>0</v>
      </c>
      <c r="DP812" s="125">
        <f t="shared" si="196"/>
        <v>0</v>
      </c>
      <c r="DQ812" s="126">
        <f t="shared" si="197"/>
        <v>0</v>
      </c>
    </row>
    <row r="813" spans="1:121" x14ac:dyDescent="0.25">
      <c r="A813" s="111">
        <f t="shared" si="183"/>
        <v>0</v>
      </c>
      <c r="B813" s="111">
        <f t="shared" si="184"/>
        <v>0</v>
      </c>
      <c r="C813" s="112">
        <f>+('Copy &amp; Paste Roster Report Here'!$P810-'Copy &amp; Paste Roster Report Here'!$O810)/30</f>
        <v>0</v>
      </c>
      <c r="D813" s="112">
        <f>+('Copy &amp; Paste Roster Report Here'!$P810-'Copy &amp; Paste Roster Report Here'!$O810)</f>
        <v>0</v>
      </c>
      <c r="E813" s="111">
        <f>'Copy &amp; Paste Roster Report Here'!N810</f>
        <v>0</v>
      </c>
      <c r="F813" s="111" t="str">
        <f t="shared" si="185"/>
        <v>N</v>
      </c>
      <c r="G813" s="111">
        <f>'Copy &amp; Paste Roster Report Here'!R810</f>
        <v>0</v>
      </c>
      <c r="H813" s="113">
        <f t="shared" si="186"/>
        <v>0</v>
      </c>
      <c r="I813" s="112">
        <f>IF(F813="N",$F$5-'Copy &amp; Paste Roster Report Here'!O810,+'Copy &amp; Paste Roster Report Here'!Q810-'Copy &amp; Paste Roster Report Here'!O810)</f>
        <v>0</v>
      </c>
      <c r="J813" s="114">
        <f t="shared" si="187"/>
        <v>0</v>
      </c>
      <c r="K813" s="114">
        <f t="shared" si="188"/>
        <v>0</v>
      </c>
      <c r="L813" s="115">
        <f>'Copy &amp; Paste Roster Report Here'!F810</f>
        <v>0</v>
      </c>
      <c r="M813" s="116">
        <f t="shared" si="189"/>
        <v>0</v>
      </c>
      <c r="N813" s="117">
        <f>IF('Copy &amp; Paste Roster Report Here'!$A810='Analytical Tests'!N$7,IF($F813="Y",+$H813*N$6,0),0)</f>
        <v>0</v>
      </c>
      <c r="O813" s="117">
        <f>IF('Copy &amp; Paste Roster Report Here'!$A810='Analytical Tests'!O$7,IF($F813="Y",+$H813*O$6,0),0)</f>
        <v>0</v>
      </c>
      <c r="P813" s="117">
        <f>IF('Copy &amp; Paste Roster Report Here'!$A810='Analytical Tests'!P$7,IF($F813="Y",+$H813*P$6,0),0)</f>
        <v>0</v>
      </c>
      <c r="Q813" s="117">
        <f>IF('Copy &amp; Paste Roster Report Here'!$A810='Analytical Tests'!Q$7,IF($F813="Y",+$H813*Q$6,0),0)</f>
        <v>0</v>
      </c>
      <c r="R813" s="117">
        <f>IF('Copy &amp; Paste Roster Report Here'!$A810='Analytical Tests'!R$7,IF($F813="Y",+$H813*R$6,0),0)</f>
        <v>0</v>
      </c>
      <c r="S813" s="117">
        <f>IF('Copy &amp; Paste Roster Report Here'!$A810='Analytical Tests'!S$7,IF($F813="Y",+$H813*S$6,0),0)</f>
        <v>0</v>
      </c>
      <c r="T813" s="117">
        <f>IF('Copy &amp; Paste Roster Report Here'!$A810='Analytical Tests'!T$7,IF($F813="Y",+$H813*T$6,0),0)</f>
        <v>0</v>
      </c>
      <c r="U813" s="117">
        <f>IF('Copy &amp; Paste Roster Report Here'!$A810='Analytical Tests'!U$7,IF($F813="Y",+$H813*U$6,0),0)</f>
        <v>0</v>
      </c>
      <c r="V813" s="117">
        <f>IF('Copy &amp; Paste Roster Report Here'!$A810='Analytical Tests'!V$7,IF($F813="Y",+$H813*V$6,0),0)</f>
        <v>0</v>
      </c>
      <c r="W813" s="117">
        <f>IF('Copy &amp; Paste Roster Report Here'!$A810='Analytical Tests'!W$7,IF($F813="Y",+$H813*W$6,0),0)</f>
        <v>0</v>
      </c>
      <c r="X813" s="117">
        <f>IF('Copy &amp; Paste Roster Report Here'!$A810='Analytical Tests'!X$7,IF($F813="Y",+$H813*X$6,0),0)</f>
        <v>0</v>
      </c>
      <c r="Y813" s="117" t="b">
        <f>IF('Copy &amp; Paste Roster Report Here'!$A810='Analytical Tests'!Y$7,IF($F813="N",IF($J813&gt;=$C813,Y$6,+($I813/$D813)*Y$6),0))</f>
        <v>0</v>
      </c>
      <c r="Z813" s="117" t="b">
        <f>IF('Copy &amp; Paste Roster Report Here'!$A810='Analytical Tests'!Z$7,IF($F813="N",IF($J813&gt;=$C813,Z$6,+($I813/$D813)*Z$6),0))</f>
        <v>0</v>
      </c>
      <c r="AA813" s="117" t="b">
        <f>IF('Copy &amp; Paste Roster Report Here'!$A810='Analytical Tests'!AA$7,IF($F813="N",IF($J813&gt;=$C813,AA$6,+($I813/$D813)*AA$6),0))</f>
        <v>0</v>
      </c>
      <c r="AB813" s="117" t="b">
        <f>IF('Copy &amp; Paste Roster Report Here'!$A810='Analytical Tests'!AB$7,IF($F813="N",IF($J813&gt;=$C813,AB$6,+($I813/$D813)*AB$6),0))</f>
        <v>0</v>
      </c>
      <c r="AC813" s="117" t="b">
        <f>IF('Copy &amp; Paste Roster Report Here'!$A810='Analytical Tests'!AC$7,IF($F813="N",IF($J813&gt;=$C813,AC$6,+($I813/$D813)*AC$6),0))</f>
        <v>0</v>
      </c>
      <c r="AD813" s="117" t="b">
        <f>IF('Copy &amp; Paste Roster Report Here'!$A810='Analytical Tests'!AD$7,IF($F813="N",IF($J813&gt;=$C813,AD$6,+($I813/$D813)*AD$6),0))</f>
        <v>0</v>
      </c>
      <c r="AE813" s="117" t="b">
        <f>IF('Copy &amp; Paste Roster Report Here'!$A810='Analytical Tests'!AE$7,IF($F813="N",IF($J813&gt;=$C813,AE$6,+($I813/$D813)*AE$6),0))</f>
        <v>0</v>
      </c>
      <c r="AF813" s="117" t="b">
        <f>IF('Copy &amp; Paste Roster Report Here'!$A810='Analytical Tests'!AF$7,IF($F813="N",IF($J813&gt;=$C813,AF$6,+($I813/$D813)*AF$6),0))</f>
        <v>0</v>
      </c>
      <c r="AG813" s="117" t="b">
        <f>IF('Copy &amp; Paste Roster Report Here'!$A810='Analytical Tests'!AG$7,IF($F813="N",IF($J813&gt;=$C813,AG$6,+($I813/$D813)*AG$6),0))</f>
        <v>0</v>
      </c>
      <c r="AH813" s="117" t="b">
        <f>IF('Copy &amp; Paste Roster Report Here'!$A810='Analytical Tests'!AH$7,IF($F813="N",IF($J813&gt;=$C813,AH$6,+($I813/$D813)*AH$6),0))</f>
        <v>0</v>
      </c>
      <c r="AI813" s="117" t="b">
        <f>IF('Copy &amp; Paste Roster Report Here'!$A810='Analytical Tests'!AI$7,IF($F813="N",IF($J813&gt;=$C813,AI$6,+($I813/$D813)*AI$6),0))</f>
        <v>0</v>
      </c>
      <c r="AJ813" s="79"/>
      <c r="AK813" s="118">
        <f>IF('Copy &amp; Paste Roster Report Here'!$A810=AK$7,IF('Copy &amp; Paste Roster Report Here'!$M810="FT",1,0),0)</f>
        <v>0</v>
      </c>
      <c r="AL813" s="118">
        <f>IF('Copy &amp; Paste Roster Report Here'!$A810=AL$7,IF('Copy &amp; Paste Roster Report Here'!$M810="FT",1,0),0)</f>
        <v>0</v>
      </c>
      <c r="AM813" s="118">
        <f>IF('Copy &amp; Paste Roster Report Here'!$A810=AM$7,IF('Copy &amp; Paste Roster Report Here'!$M810="FT",1,0),0)</f>
        <v>0</v>
      </c>
      <c r="AN813" s="118">
        <f>IF('Copy &amp; Paste Roster Report Here'!$A810=AN$7,IF('Copy &amp; Paste Roster Report Here'!$M810="FT",1,0),0)</f>
        <v>0</v>
      </c>
      <c r="AO813" s="118">
        <f>IF('Copy &amp; Paste Roster Report Here'!$A810=AO$7,IF('Copy &amp; Paste Roster Report Here'!$M810="FT",1,0),0)</f>
        <v>0</v>
      </c>
      <c r="AP813" s="118">
        <f>IF('Copy &amp; Paste Roster Report Here'!$A810=AP$7,IF('Copy &amp; Paste Roster Report Here'!$M810="FT",1,0),0)</f>
        <v>0</v>
      </c>
      <c r="AQ813" s="118">
        <f>IF('Copy &amp; Paste Roster Report Here'!$A810=AQ$7,IF('Copy &amp; Paste Roster Report Here'!$M810="FT",1,0),0)</f>
        <v>0</v>
      </c>
      <c r="AR813" s="118">
        <f>IF('Copy &amp; Paste Roster Report Here'!$A810=AR$7,IF('Copy &amp; Paste Roster Report Here'!$M810="FT",1,0),0)</f>
        <v>0</v>
      </c>
      <c r="AS813" s="118">
        <f>IF('Copy &amp; Paste Roster Report Here'!$A810=AS$7,IF('Copy &amp; Paste Roster Report Here'!$M810="FT",1,0),0)</f>
        <v>0</v>
      </c>
      <c r="AT813" s="118">
        <f>IF('Copy &amp; Paste Roster Report Here'!$A810=AT$7,IF('Copy &amp; Paste Roster Report Here'!$M810="FT",1,0),0)</f>
        <v>0</v>
      </c>
      <c r="AU813" s="118">
        <f>IF('Copy &amp; Paste Roster Report Here'!$A810=AU$7,IF('Copy &amp; Paste Roster Report Here'!$M810="FT",1,0),0)</f>
        <v>0</v>
      </c>
      <c r="AV813" s="73">
        <f t="shared" si="190"/>
        <v>0</v>
      </c>
      <c r="AW813" s="119">
        <f>IF('Copy &amp; Paste Roster Report Here'!$A810=AW$7,IF('Copy &amp; Paste Roster Report Here'!$M810="HT",1,0),0)</f>
        <v>0</v>
      </c>
      <c r="AX813" s="119">
        <f>IF('Copy &amp; Paste Roster Report Here'!$A810=AX$7,IF('Copy &amp; Paste Roster Report Here'!$M810="HT",1,0),0)</f>
        <v>0</v>
      </c>
      <c r="AY813" s="119">
        <f>IF('Copy &amp; Paste Roster Report Here'!$A810=AY$7,IF('Copy &amp; Paste Roster Report Here'!$M810="HT",1,0),0)</f>
        <v>0</v>
      </c>
      <c r="AZ813" s="119">
        <f>IF('Copy &amp; Paste Roster Report Here'!$A810=AZ$7,IF('Copy &amp; Paste Roster Report Here'!$M810="HT",1,0),0)</f>
        <v>0</v>
      </c>
      <c r="BA813" s="119">
        <f>IF('Copy &amp; Paste Roster Report Here'!$A810=BA$7,IF('Copy &amp; Paste Roster Report Here'!$M810="HT",1,0),0)</f>
        <v>0</v>
      </c>
      <c r="BB813" s="119">
        <f>IF('Copy &amp; Paste Roster Report Here'!$A810=BB$7,IF('Copy &amp; Paste Roster Report Here'!$M810="HT",1,0),0)</f>
        <v>0</v>
      </c>
      <c r="BC813" s="119">
        <f>IF('Copy &amp; Paste Roster Report Here'!$A810=BC$7,IF('Copy &amp; Paste Roster Report Here'!$M810="HT",1,0),0)</f>
        <v>0</v>
      </c>
      <c r="BD813" s="119">
        <f>IF('Copy &amp; Paste Roster Report Here'!$A810=BD$7,IF('Copy &amp; Paste Roster Report Here'!$M810="HT",1,0),0)</f>
        <v>0</v>
      </c>
      <c r="BE813" s="119">
        <f>IF('Copy &amp; Paste Roster Report Here'!$A810=BE$7,IF('Copy &amp; Paste Roster Report Here'!$M810="HT",1,0),0)</f>
        <v>0</v>
      </c>
      <c r="BF813" s="119">
        <f>IF('Copy &amp; Paste Roster Report Here'!$A810=BF$7,IF('Copy &amp; Paste Roster Report Here'!$M810="HT",1,0),0)</f>
        <v>0</v>
      </c>
      <c r="BG813" s="119">
        <f>IF('Copy &amp; Paste Roster Report Here'!$A810=BG$7,IF('Copy &amp; Paste Roster Report Here'!$M810="HT",1,0),0)</f>
        <v>0</v>
      </c>
      <c r="BH813" s="73">
        <f t="shared" si="191"/>
        <v>0</v>
      </c>
      <c r="BI813" s="120">
        <f>IF('Copy &amp; Paste Roster Report Here'!$A810=BI$7,IF('Copy &amp; Paste Roster Report Here'!$M810="MT",1,0),0)</f>
        <v>0</v>
      </c>
      <c r="BJ813" s="120">
        <f>IF('Copy &amp; Paste Roster Report Here'!$A810=BJ$7,IF('Copy &amp; Paste Roster Report Here'!$M810="MT",1,0),0)</f>
        <v>0</v>
      </c>
      <c r="BK813" s="120">
        <f>IF('Copy &amp; Paste Roster Report Here'!$A810=BK$7,IF('Copy &amp; Paste Roster Report Here'!$M810="MT",1,0),0)</f>
        <v>0</v>
      </c>
      <c r="BL813" s="120">
        <f>IF('Copy &amp; Paste Roster Report Here'!$A810=BL$7,IF('Copy &amp; Paste Roster Report Here'!$M810="MT",1,0),0)</f>
        <v>0</v>
      </c>
      <c r="BM813" s="120">
        <f>IF('Copy &amp; Paste Roster Report Here'!$A810=BM$7,IF('Copy &amp; Paste Roster Report Here'!$M810="MT",1,0),0)</f>
        <v>0</v>
      </c>
      <c r="BN813" s="120">
        <f>IF('Copy &amp; Paste Roster Report Here'!$A810=BN$7,IF('Copy &amp; Paste Roster Report Here'!$M810="MT",1,0),0)</f>
        <v>0</v>
      </c>
      <c r="BO813" s="120">
        <f>IF('Copy &amp; Paste Roster Report Here'!$A810=BO$7,IF('Copy &amp; Paste Roster Report Here'!$M810="MT",1,0),0)</f>
        <v>0</v>
      </c>
      <c r="BP813" s="120">
        <f>IF('Copy &amp; Paste Roster Report Here'!$A810=BP$7,IF('Copy &amp; Paste Roster Report Here'!$M810="MT",1,0),0)</f>
        <v>0</v>
      </c>
      <c r="BQ813" s="120">
        <f>IF('Copy &amp; Paste Roster Report Here'!$A810=BQ$7,IF('Copy &amp; Paste Roster Report Here'!$M810="MT",1,0),0)</f>
        <v>0</v>
      </c>
      <c r="BR813" s="120">
        <f>IF('Copy &amp; Paste Roster Report Here'!$A810=BR$7,IF('Copy &amp; Paste Roster Report Here'!$M810="MT",1,0),0)</f>
        <v>0</v>
      </c>
      <c r="BS813" s="120">
        <f>IF('Copy &amp; Paste Roster Report Here'!$A810=BS$7,IF('Copy &amp; Paste Roster Report Here'!$M810="MT",1,0),0)</f>
        <v>0</v>
      </c>
      <c r="BT813" s="73">
        <f t="shared" si="192"/>
        <v>0</v>
      </c>
      <c r="BU813" s="121">
        <f>IF('Copy &amp; Paste Roster Report Here'!$A810=BU$7,IF('Copy &amp; Paste Roster Report Here'!$M810="fy",1,0),0)</f>
        <v>0</v>
      </c>
      <c r="BV813" s="121">
        <f>IF('Copy &amp; Paste Roster Report Here'!$A810=BV$7,IF('Copy &amp; Paste Roster Report Here'!$M810="fy",1,0),0)</f>
        <v>0</v>
      </c>
      <c r="BW813" s="121">
        <f>IF('Copy &amp; Paste Roster Report Here'!$A810=BW$7,IF('Copy &amp; Paste Roster Report Here'!$M810="fy",1,0),0)</f>
        <v>0</v>
      </c>
      <c r="BX813" s="121">
        <f>IF('Copy &amp; Paste Roster Report Here'!$A810=BX$7,IF('Copy &amp; Paste Roster Report Here'!$M810="fy",1,0),0)</f>
        <v>0</v>
      </c>
      <c r="BY813" s="121">
        <f>IF('Copy &amp; Paste Roster Report Here'!$A810=BY$7,IF('Copy &amp; Paste Roster Report Here'!$M810="fy",1,0),0)</f>
        <v>0</v>
      </c>
      <c r="BZ813" s="121">
        <f>IF('Copy &amp; Paste Roster Report Here'!$A810=BZ$7,IF('Copy &amp; Paste Roster Report Here'!$M810="fy",1,0),0)</f>
        <v>0</v>
      </c>
      <c r="CA813" s="121">
        <f>IF('Copy &amp; Paste Roster Report Here'!$A810=CA$7,IF('Copy &amp; Paste Roster Report Here'!$M810="fy",1,0),0)</f>
        <v>0</v>
      </c>
      <c r="CB813" s="121">
        <f>IF('Copy &amp; Paste Roster Report Here'!$A810=CB$7,IF('Copy &amp; Paste Roster Report Here'!$M810="fy",1,0),0)</f>
        <v>0</v>
      </c>
      <c r="CC813" s="121">
        <f>IF('Copy &amp; Paste Roster Report Here'!$A810=CC$7,IF('Copy &amp; Paste Roster Report Here'!$M810="fy",1,0),0)</f>
        <v>0</v>
      </c>
      <c r="CD813" s="121">
        <f>IF('Copy &amp; Paste Roster Report Here'!$A810=CD$7,IF('Copy &amp; Paste Roster Report Here'!$M810="fy",1,0),0)</f>
        <v>0</v>
      </c>
      <c r="CE813" s="121">
        <f>IF('Copy &amp; Paste Roster Report Here'!$A810=CE$7,IF('Copy &amp; Paste Roster Report Here'!$M810="fy",1,0),0)</f>
        <v>0</v>
      </c>
      <c r="CF813" s="73">
        <f t="shared" si="193"/>
        <v>0</v>
      </c>
      <c r="CG813" s="122">
        <f>IF('Copy &amp; Paste Roster Report Here'!$A810=CG$7,IF('Copy &amp; Paste Roster Report Here'!$M810="RH",1,0),0)</f>
        <v>0</v>
      </c>
      <c r="CH813" s="122">
        <f>IF('Copy &amp; Paste Roster Report Here'!$A810=CH$7,IF('Copy &amp; Paste Roster Report Here'!$M810="RH",1,0),0)</f>
        <v>0</v>
      </c>
      <c r="CI813" s="122">
        <f>IF('Copy &amp; Paste Roster Report Here'!$A810=CI$7,IF('Copy &amp; Paste Roster Report Here'!$M810="RH",1,0),0)</f>
        <v>0</v>
      </c>
      <c r="CJ813" s="122">
        <f>IF('Copy &amp; Paste Roster Report Here'!$A810=CJ$7,IF('Copy &amp; Paste Roster Report Here'!$M810="RH",1,0),0)</f>
        <v>0</v>
      </c>
      <c r="CK813" s="122">
        <f>IF('Copy &amp; Paste Roster Report Here'!$A810=CK$7,IF('Copy &amp; Paste Roster Report Here'!$M810="RH",1,0),0)</f>
        <v>0</v>
      </c>
      <c r="CL813" s="122">
        <f>IF('Copy &amp; Paste Roster Report Here'!$A810=CL$7,IF('Copy &amp; Paste Roster Report Here'!$M810="RH",1,0),0)</f>
        <v>0</v>
      </c>
      <c r="CM813" s="122">
        <f>IF('Copy &amp; Paste Roster Report Here'!$A810=CM$7,IF('Copy &amp; Paste Roster Report Here'!$M810="RH",1,0),0)</f>
        <v>0</v>
      </c>
      <c r="CN813" s="122">
        <f>IF('Copy &amp; Paste Roster Report Here'!$A810=CN$7,IF('Copy &amp; Paste Roster Report Here'!$M810="RH",1,0),0)</f>
        <v>0</v>
      </c>
      <c r="CO813" s="122">
        <f>IF('Copy &amp; Paste Roster Report Here'!$A810=CO$7,IF('Copy &amp; Paste Roster Report Here'!$M810="RH",1,0),0)</f>
        <v>0</v>
      </c>
      <c r="CP813" s="122">
        <f>IF('Copy &amp; Paste Roster Report Here'!$A810=CP$7,IF('Copy &amp; Paste Roster Report Here'!$M810="RH",1,0),0)</f>
        <v>0</v>
      </c>
      <c r="CQ813" s="122">
        <f>IF('Copy &amp; Paste Roster Report Here'!$A810=CQ$7,IF('Copy &amp; Paste Roster Report Here'!$M810="RH",1,0),0)</f>
        <v>0</v>
      </c>
      <c r="CR813" s="73">
        <f t="shared" si="194"/>
        <v>0</v>
      </c>
      <c r="CS813" s="123">
        <f>IF('Copy &amp; Paste Roster Report Here'!$A810=CS$7,IF('Copy &amp; Paste Roster Report Here'!$M810="QT",1,0),0)</f>
        <v>0</v>
      </c>
      <c r="CT813" s="123">
        <f>IF('Copy &amp; Paste Roster Report Here'!$A810=CT$7,IF('Copy &amp; Paste Roster Report Here'!$M810="QT",1,0),0)</f>
        <v>0</v>
      </c>
      <c r="CU813" s="123">
        <f>IF('Copy &amp; Paste Roster Report Here'!$A810=CU$7,IF('Copy &amp; Paste Roster Report Here'!$M810="QT",1,0),0)</f>
        <v>0</v>
      </c>
      <c r="CV813" s="123">
        <f>IF('Copy &amp; Paste Roster Report Here'!$A810=CV$7,IF('Copy &amp; Paste Roster Report Here'!$M810="QT",1,0),0)</f>
        <v>0</v>
      </c>
      <c r="CW813" s="123">
        <f>IF('Copy &amp; Paste Roster Report Here'!$A810=CW$7,IF('Copy &amp; Paste Roster Report Here'!$M810="QT",1,0),0)</f>
        <v>0</v>
      </c>
      <c r="CX813" s="123">
        <f>IF('Copy &amp; Paste Roster Report Here'!$A810=CX$7,IF('Copy &amp; Paste Roster Report Here'!$M810="QT",1,0),0)</f>
        <v>0</v>
      </c>
      <c r="CY813" s="123">
        <f>IF('Copy &amp; Paste Roster Report Here'!$A810=CY$7,IF('Copy &amp; Paste Roster Report Here'!$M810="QT",1,0),0)</f>
        <v>0</v>
      </c>
      <c r="CZ813" s="123">
        <f>IF('Copy &amp; Paste Roster Report Here'!$A810=CZ$7,IF('Copy &amp; Paste Roster Report Here'!$M810="QT",1,0),0)</f>
        <v>0</v>
      </c>
      <c r="DA813" s="123">
        <f>IF('Copy &amp; Paste Roster Report Here'!$A810=DA$7,IF('Copy &amp; Paste Roster Report Here'!$M810="QT",1,0),0)</f>
        <v>0</v>
      </c>
      <c r="DB813" s="123">
        <f>IF('Copy &amp; Paste Roster Report Here'!$A810=DB$7,IF('Copy &amp; Paste Roster Report Here'!$M810="QT",1,0),0)</f>
        <v>0</v>
      </c>
      <c r="DC813" s="123">
        <f>IF('Copy &amp; Paste Roster Report Here'!$A810=DC$7,IF('Copy &amp; Paste Roster Report Here'!$M810="QT",1,0),0)</f>
        <v>0</v>
      </c>
      <c r="DD813" s="73">
        <f t="shared" si="195"/>
        <v>0</v>
      </c>
      <c r="DE813" s="124">
        <f>IF('Copy &amp; Paste Roster Report Here'!$A810=DE$7,IF('Copy &amp; Paste Roster Report Here'!$M810="xxxxxxxxxxx",1,0),0)</f>
        <v>0</v>
      </c>
      <c r="DF813" s="124">
        <f>IF('Copy &amp; Paste Roster Report Here'!$A810=DF$7,IF('Copy &amp; Paste Roster Report Here'!$M810="xxxxxxxxxxx",1,0),0)</f>
        <v>0</v>
      </c>
      <c r="DG813" s="124">
        <f>IF('Copy &amp; Paste Roster Report Here'!$A810=DG$7,IF('Copy &amp; Paste Roster Report Here'!$M810="xxxxxxxxxxx",1,0),0)</f>
        <v>0</v>
      </c>
      <c r="DH813" s="124">
        <f>IF('Copy &amp; Paste Roster Report Here'!$A810=DH$7,IF('Copy &amp; Paste Roster Report Here'!$M810="xxxxxxxxxxx",1,0),0)</f>
        <v>0</v>
      </c>
      <c r="DI813" s="124">
        <f>IF('Copy &amp; Paste Roster Report Here'!$A810=DI$7,IF('Copy &amp; Paste Roster Report Here'!$M810="xxxxxxxxxxx",1,0),0)</f>
        <v>0</v>
      </c>
      <c r="DJ813" s="124">
        <f>IF('Copy &amp; Paste Roster Report Here'!$A810=DJ$7,IF('Copy &amp; Paste Roster Report Here'!$M810="xxxxxxxxxxx",1,0),0)</f>
        <v>0</v>
      </c>
      <c r="DK813" s="124">
        <f>IF('Copy &amp; Paste Roster Report Here'!$A810=DK$7,IF('Copy &amp; Paste Roster Report Here'!$M810="xxxxxxxxxxx",1,0),0)</f>
        <v>0</v>
      </c>
      <c r="DL813" s="124">
        <f>IF('Copy &amp; Paste Roster Report Here'!$A810=DL$7,IF('Copy &amp; Paste Roster Report Here'!$M810="xxxxxxxxxxx",1,0),0)</f>
        <v>0</v>
      </c>
      <c r="DM813" s="124">
        <f>IF('Copy &amp; Paste Roster Report Here'!$A810=DM$7,IF('Copy &amp; Paste Roster Report Here'!$M810="xxxxxxxxxxx",1,0),0)</f>
        <v>0</v>
      </c>
      <c r="DN813" s="124">
        <f>IF('Copy &amp; Paste Roster Report Here'!$A810=DN$7,IF('Copy &amp; Paste Roster Report Here'!$M810="xxxxxxxxxxx",1,0),0)</f>
        <v>0</v>
      </c>
      <c r="DO813" s="124">
        <f>IF('Copy &amp; Paste Roster Report Here'!$A810=DO$7,IF('Copy &amp; Paste Roster Report Here'!$M810="xxxxxxxxxxx",1,0),0)</f>
        <v>0</v>
      </c>
      <c r="DP813" s="125">
        <f t="shared" si="196"/>
        <v>0</v>
      </c>
      <c r="DQ813" s="126">
        <f t="shared" si="197"/>
        <v>0</v>
      </c>
    </row>
    <row r="814" spans="1:121" x14ac:dyDescent="0.25">
      <c r="A814" s="111">
        <f t="shared" si="183"/>
        <v>0</v>
      </c>
      <c r="B814" s="111">
        <f t="shared" si="184"/>
        <v>0</v>
      </c>
      <c r="C814" s="112">
        <f>+('Copy &amp; Paste Roster Report Here'!$P811-'Copy &amp; Paste Roster Report Here'!$O811)/30</f>
        <v>0</v>
      </c>
      <c r="D814" s="112">
        <f>+('Copy &amp; Paste Roster Report Here'!$P811-'Copy &amp; Paste Roster Report Here'!$O811)</f>
        <v>0</v>
      </c>
      <c r="E814" s="111">
        <f>'Copy &amp; Paste Roster Report Here'!N811</f>
        <v>0</v>
      </c>
      <c r="F814" s="111" t="str">
        <f t="shared" si="185"/>
        <v>N</v>
      </c>
      <c r="G814" s="111">
        <f>'Copy &amp; Paste Roster Report Here'!R811</f>
        <v>0</v>
      </c>
      <c r="H814" s="113">
        <f t="shared" si="186"/>
        <v>0</v>
      </c>
      <c r="I814" s="112">
        <f>IF(F814="N",$F$5-'Copy &amp; Paste Roster Report Here'!O811,+'Copy &amp; Paste Roster Report Here'!Q811-'Copy &amp; Paste Roster Report Here'!O811)</f>
        <v>0</v>
      </c>
      <c r="J814" s="114">
        <f t="shared" si="187"/>
        <v>0</v>
      </c>
      <c r="K814" s="114">
        <f t="shared" si="188"/>
        <v>0</v>
      </c>
      <c r="L814" s="115">
        <f>'Copy &amp; Paste Roster Report Here'!F811</f>
        <v>0</v>
      </c>
      <c r="M814" s="116">
        <f t="shared" si="189"/>
        <v>0</v>
      </c>
      <c r="N814" s="117">
        <f>IF('Copy &amp; Paste Roster Report Here'!$A811='Analytical Tests'!N$7,IF($F814="Y",+$H814*N$6,0),0)</f>
        <v>0</v>
      </c>
      <c r="O814" s="117">
        <f>IF('Copy &amp; Paste Roster Report Here'!$A811='Analytical Tests'!O$7,IF($F814="Y",+$H814*O$6,0),0)</f>
        <v>0</v>
      </c>
      <c r="P814" s="117">
        <f>IF('Copy &amp; Paste Roster Report Here'!$A811='Analytical Tests'!P$7,IF($F814="Y",+$H814*P$6,0),0)</f>
        <v>0</v>
      </c>
      <c r="Q814" s="117">
        <f>IF('Copy &amp; Paste Roster Report Here'!$A811='Analytical Tests'!Q$7,IF($F814="Y",+$H814*Q$6,0),0)</f>
        <v>0</v>
      </c>
      <c r="R814" s="117">
        <f>IF('Copy &amp; Paste Roster Report Here'!$A811='Analytical Tests'!R$7,IF($F814="Y",+$H814*R$6,0),0)</f>
        <v>0</v>
      </c>
      <c r="S814" s="117">
        <f>IF('Copy &amp; Paste Roster Report Here'!$A811='Analytical Tests'!S$7,IF($F814="Y",+$H814*S$6,0),0)</f>
        <v>0</v>
      </c>
      <c r="T814" s="117">
        <f>IF('Copy &amp; Paste Roster Report Here'!$A811='Analytical Tests'!T$7,IF($F814="Y",+$H814*T$6,0),0)</f>
        <v>0</v>
      </c>
      <c r="U814" s="117">
        <f>IF('Copy &amp; Paste Roster Report Here'!$A811='Analytical Tests'!U$7,IF($F814="Y",+$H814*U$6,0),0)</f>
        <v>0</v>
      </c>
      <c r="V814" s="117">
        <f>IF('Copy &amp; Paste Roster Report Here'!$A811='Analytical Tests'!V$7,IF($F814="Y",+$H814*V$6,0),0)</f>
        <v>0</v>
      </c>
      <c r="W814" s="117">
        <f>IF('Copy &amp; Paste Roster Report Here'!$A811='Analytical Tests'!W$7,IF($F814="Y",+$H814*W$6,0),0)</f>
        <v>0</v>
      </c>
      <c r="X814" s="117">
        <f>IF('Copy &amp; Paste Roster Report Here'!$A811='Analytical Tests'!X$7,IF($F814="Y",+$H814*X$6,0),0)</f>
        <v>0</v>
      </c>
      <c r="Y814" s="117" t="b">
        <f>IF('Copy &amp; Paste Roster Report Here'!$A811='Analytical Tests'!Y$7,IF($F814="N",IF($J814&gt;=$C814,Y$6,+($I814/$D814)*Y$6),0))</f>
        <v>0</v>
      </c>
      <c r="Z814" s="117" t="b">
        <f>IF('Copy &amp; Paste Roster Report Here'!$A811='Analytical Tests'!Z$7,IF($F814="N",IF($J814&gt;=$C814,Z$6,+($I814/$D814)*Z$6),0))</f>
        <v>0</v>
      </c>
      <c r="AA814" s="117" t="b">
        <f>IF('Copy &amp; Paste Roster Report Here'!$A811='Analytical Tests'!AA$7,IF($F814="N",IF($J814&gt;=$C814,AA$6,+($I814/$D814)*AA$6),0))</f>
        <v>0</v>
      </c>
      <c r="AB814" s="117" t="b">
        <f>IF('Copy &amp; Paste Roster Report Here'!$A811='Analytical Tests'!AB$7,IF($F814="N",IF($J814&gt;=$C814,AB$6,+($I814/$D814)*AB$6),0))</f>
        <v>0</v>
      </c>
      <c r="AC814" s="117" t="b">
        <f>IF('Copy &amp; Paste Roster Report Here'!$A811='Analytical Tests'!AC$7,IF($F814="N",IF($J814&gt;=$C814,AC$6,+($I814/$D814)*AC$6),0))</f>
        <v>0</v>
      </c>
      <c r="AD814" s="117" t="b">
        <f>IF('Copy &amp; Paste Roster Report Here'!$A811='Analytical Tests'!AD$7,IF($F814="N",IF($J814&gt;=$C814,AD$6,+($I814/$D814)*AD$6),0))</f>
        <v>0</v>
      </c>
      <c r="AE814" s="117" t="b">
        <f>IF('Copy &amp; Paste Roster Report Here'!$A811='Analytical Tests'!AE$7,IF($F814="N",IF($J814&gt;=$C814,AE$6,+($I814/$D814)*AE$6),0))</f>
        <v>0</v>
      </c>
      <c r="AF814" s="117" t="b">
        <f>IF('Copy &amp; Paste Roster Report Here'!$A811='Analytical Tests'!AF$7,IF($F814="N",IF($J814&gt;=$C814,AF$6,+($I814/$D814)*AF$6),0))</f>
        <v>0</v>
      </c>
      <c r="AG814" s="117" t="b">
        <f>IF('Copy &amp; Paste Roster Report Here'!$A811='Analytical Tests'!AG$7,IF($F814="N",IF($J814&gt;=$C814,AG$6,+($I814/$D814)*AG$6),0))</f>
        <v>0</v>
      </c>
      <c r="AH814" s="117" t="b">
        <f>IF('Copy &amp; Paste Roster Report Here'!$A811='Analytical Tests'!AH$7,IF($F814="N",IF($J814&gt;=$C814,AH$6,+($I814/$D814)*AH$6),0))</f>
        <v>0</v>
      </c>
      <c r="AI814" s="117" t="b">
        <f>IF('Copy &amp; Paste Roster Report Here'!$A811='Analytical Tests'!AI$7,IF($F814="N",IF($J814&gt;=$C814,AI$6,+($I814/$D814)*AI$6),0))</f>
        <v>0</v>
      </c>
      <c r="AJ814" s="79"/>
      <c r="AK814" s="118">
        <f>IF('Copy &amp; Paste Roster Report Here'!$A811=AK$7,IF('Copy &amp; Paste Roster Report Here'!$M811="FT",1,0),0)</f>
        <v>0</v>
      </c>
      <c r="AL814" s="118">
        <f>IF('Copy &amp; Paste Roster Report Here'!$A811=AL$7,IF('Copy &amp; Paste Roster Report Here'!$M811="FT",1,0),0)</f>
        <v>0</v>
      </c>
      <c r="AM814" s="118">
        <f>IF('Copy &amp; Paste Roster Report Here'!$A811=AM$7,IF('Copy &amp; Paste Roster Report Here'!$M811="FT",1,0),0)</f>
        <v>0</v>
      </c>
      <c r="AN814" s="118">
        <f>IF('Copy &amp; Paste Roster Report Here'!$A811=AN$7,IF('Copy &amp; Paste Roster Report Here'!$M811="FT",1,0),0)</f>
        <v>0</v>
      </c>
      <c r="AO814" s="118">
        <f>IF('Copy &amp; Paste Roster Report Here'!$A811=AO$7,IF('Copy &amp; Paste Roster Report Here'!$M811="FT",1,0),0)</f>
        <v>0</v>
      </c>
      <c r="AP814" s="118">
        <f>IF('Copy &amp; Paste Roster Report Here'!$A811=AP$7,IF('Copy &amp; Paste Roster Report Here'!$M811="FT",1,0),0)</f>
        <v>0</v>
      </c>
      <c r="AQ814" s="118">
        <f>IF('Copy &amp; Paste Roster Report Here'!$A811=AQ$7,IF('Copy &amp; Paste Roster Report Here'!$M811="FT",1,0),0)</f>
        <v>0</v>
      </c>
      <c r="AR814" s="118">
        <f>IF('Copy &amp; Paste Roster Report Here'!$A811=AR$7,IF('Copy &amp; Paste Roster Report Here'!$M811="FT",1,0),0)</f>
        <v>0</v>
      </c>
      <c r="AS814" s="118">
        <f>IF('Copy &amp; Paste Roster Report Here'!$A811=AS$7,IF('Copy &amp; Paste Roster Report Here'!$M811="FT",1,0),0)</f>
        <v>0</v>
      </c>
      <c r="AT814" s="118">
        <f>IF('Copy &amp; Paste Roster Report Here'!$A811=AT$7,IF('Copy &amp; Paste Roster Report Here'!$M811="FT",1,0),0)</f>
        <v>0</v>
      </c>
      <c r="AU814" s="118">
        <f>IF('Copy &amp; Paste Roster Report Here'!$A811=AU$7,IF('Copy &amp; Paste Roster Report Here'!$M811="FT",1,0),0)</f>
        <v>0</v>
      </c>
      <c r="AV814" s="73">
        <f t="shared" si="190"/>
        <v>0</v>
      </c>
      <c r="AW814" s="119">
        <f>IF('Copy &amp; Paste Roster Report Here'!$A811=AW$7,IF('Copy &amp; Paste Roster Report Here'!$M811="HT",1,0),0)</f>
        <v>0</v>
      </c>
      <c r="AX814" s="119">
        <f>IF('Copy &amp; Paste Roster Report Here'!$A811=AX$7,IF('Copy &amp; Paste Roster Report Here'!$M811="HT",1,0),0)</f>
        <v>0</v>
      </c>
      <c r="AY814" s="119">
        <f>IF('Copy &amp; Paste Roster Report Here'!$A811=AY$7,IF('Copy &amp; Paste Roster Report Here'!$M811="HT",1,0),0)</f>
        <v>0</v>
      </c>
      <c r="AZ814" s="119">
        <f>IF('Copy &amp; Paste Roster Report Here'!$A811=AZ$7,IF('Copy &amp; Paste Roster Report Here'!$M811="HT",1,0),0)</f>
        <v>0</v>
      </c>
      <c r="BA814" s="119">
        <f>IF('Copy &amp; Paste Roster Report Here'!$A811=BA$7,IF('Copy &amp; Paste Roster Report Here'!$M811="HT",1,0),0)</f>
        <v>0</v>
      </c>
      <c r="BB814" s="119">
        <f>IF('Copy &amp; Paste Roster Report Here'!$A811=BB$7,IF('Copy &amp; Paste Roster Report Here'!$M811="HT",1,0),0)</f>
        <v>0</v>
      </c>
      <c r="BC814" s="119">
        <f>IF('Copy &amp; Paste Roster Report Here'!$A811=BC$7,IF('Copy &amp; Paste Roster Report Here'!$M811="HT",1,0),0)</f>
        <v>0</v>
      </c>
      <c r="BD814" s="119">
        <f>IF('Copy &amp; Paste Roster Report Here'!$A811=BD$7,IF('Copy &amp; Paste Roster Report Here'!$M811="HT",1,0),0)</f>
        <v>0</v>
      </c>
      <c r="BE814" s="119">
        <f>IF('Copy &amp; Paste Roster Report Here'!$A811=BE$7,IF('Copy &amp; Paste Roster Report Here'!$M811="HT",1,0),0)</f>
        <v>0</v>
      </c>
      <c r="BF814" s="119">
        <f>IF('Copy &amp; Paste Roster Report Here'!$A811=BF$7,IF('Copy &amp; Paste Roster Report Here'!$M811="HT",1,0),0)</f>
        <v>0</v>
      </c>
      <c r="BG814" s="119">
        <f>IF('Copy &amp; Paste Roster Report Here'!$A811=BG$7,IF('Copy &amp; Paste Roster Report Here'!$M811="HT",1,0),0)</f>
        <v>0</v>
      </c>
      <c r="BH814" s="73">
        <f t="shared" si="191"/>
        <v>0</v>
      </c>
      <c r="BI814" s="120">
        <f>IF('Copy &amp; Paste Roster Report Here'!$A811=BI$7,IF('Copy &amp; Paste Roster Report Here'!$M811="MT",1,0),0)</f>
        <v>0</v>
      </c>
      <c r="BJ814" s="120">
        <f>IF('Copy &amp; Paste Roster Report Here'!$A811=BJ$7,IF('Copy &amp; Paste Roster Report Here'!$M811="MT",1,0),0)</f>
        <v>0</v>
      </c>
      <c r="BK814" s="120">
        <f>IF('Copy &amp; Paste Roster Report Here'!$A811=BK$7,IF('Copy &amp; Paste Roster Report Here'!$M811="MT",1,0),0)</f>
        <v>0</v>
      </c>
      <c r="BL814" s="120">
        <f>IF('Copy &amp; Paste Roster Report Here'!$A811=BL$7,IF('Copy &amp; Paste Roster Report Here'!$M811="MT",1,0),0)</f>
        <v>0</v>
      </c>
      <c r="BM814" s="120">
        <f>IF('Copy &amp; Paste Roster Report Here'!$A811=BM$7,IF('Copy &amp; Paste Roster Report Here'!$M811="MT",1,0),0)</f>
        <v>0</v>
      </c>
      <c r="BN814" s="120">
        <f>IF('Copy &amp; Paste Roster Report Here'!$A811=BN$7,IF('Copy &amp; Paste Roster Report Here'!$M811="MT",1,0),0)</f>
        <v>0</v>
      </c>
      <c r="BO814" s="120">
        <f>IF('Copy &amp; Paste Roster Report Here'!$A811=BO$7,IF('Copy &amp; Paste Roster Report Here'!$M811="MT",1,0),0)</f>
        <v>0</v>
      </c>
      <c r="BP814" s="120">
        <f>IF('Copy &amp; Paste Roster Report Here'!$A811=BP$7,IF('Copy &amp; Paste Roster Report Here'!$M811="MT",1,0),0)</f>
        <v>0</v>
      </c>
      <c r="BQ814" s="120">
        <f>IF('Copy &amp; Paste Roster Report Here'!$A811=BQ$7,IF('Copy &amp; Paste Roster Report Here'!$M811="MT",1,0),0)</f>
        <v>0</v>
      </c>
      <c r="BR814" s="120">
        <f>IF('Copy &amp; Paste Roster Report Here'!$A811=BR$7,IF('Copy &amp; Paste Roster Report Here'!$M811="MT",1,0),0)</f>
        <v>0</v>
      </c>
      <c r="BS814" s="120">
        <f>IF('Copy &amp; Paste Roster Report Here'!$A811=BS$7,IF('Copy &amp; Paste Roster Report Here'!$M811="MT",1,0),0)</f>
        <v>0</v>
      </c>
      <c r="BT814" s="73">
        <f t="shared" si="192"/>
        <v>0</v>
      </c>
      <c r="BU814" s="121">
        <f>IF('Copy &amp; Paste Roster Report Here'!$A811=BU$7,IF('Copy &amp; Paste Roster Report Here'!$M811="fy",1,0),0)</f>
        <v>0</v>
      </c>
      <c r="BV814" s="121">
        <f>IF('Copy &amp; Paste Roster Report Here'!$A811=BV$7,IF('Copy &amp; Paste Roster Report Here'!$M811="fy",1,0),0)</f>
        <v>0</v>
      </c>
      <c r="BW814" s="121">
        <f>IF('Copy &amp; Paste Roster Report Here'!$A811=BW$7,IF('Copy &amp; Paste Roster Report Here'!$M811="fy",1,0),0)</f>
        <v>0</v>
      </c>
      <c r="BX814" s="121">
        <f>IF('Copy &amp; Paste Roster Report Here'!$A811=BX$7,IF('Copy &amp; Paste Roster Report Here'!$M811="fy",1,0),0)</f>
        <v>0</v>
      </c>
      <c r="BY814" s="121">
        <f>IF('Copy &amp; Paste Roster Report Here'!$A811=BY$7,IF('Copy &amp; Paste Roster Report Here'!$M811="fy",1,0),0)</f>
        <v>0</v>
      </c>
      <c r="BZ814" s="121">
        <f>IF('Copy &amp; Paste Roster Report Here'!$A811=BZ$7,IF('Copy &amp; Paste Roster Report Here'!$M811="fy",1,0),0)</f>
        <v>0</v>
      </c>
      <c r="CA814" s="121">
        <f>IF('Copy &amp; Paste Roster Report Here'!$A811=CA$7,IF('Copy &amp; Paste Roster Report Here'!$M811="fy",1,0),0)</f>
        <v>0</v>
      </c>
      <c r="CB814" s="121">
        <f>IF('Copy &amp; Paste Roster Report Here'!$A811=CB$7,IF('Copy &amp; Paste Roster Report Here'!$M811="fy",1,0),0)</f>
        <v>0</v>
      </c>
      <c r="CC814" s="121">
        <f>IF('Copy &amp; Paste Roster Report Here'!$A811=CC$7,IF('Copy &amp; Paste Roster Report Here'!$M811="fy",1,0),0)</f>
        <v>0</v>
      </c>
      <c r="CD814" s="121">
        <f>IF('Copy &amp; Paste Roster Report Here'!$A811=CD$7,IF('Copy &amp; Paste Roster Report Here'!$M811="fy",1,0),0)</f>
        <v>0</v>
      </c>
      <c r="CE814" s="121">
        <f>IF('Copy &amp; Paste Roster Report Here'!$A811=CE$7,IF('Copy &amp; Paste Roster Report Here'!$M811="fy",1,0),0)</f>
        <v>0</v>
      </c>
      <c r="CF814" s="73">
        <f t="shared" si="193"/>
        <v>0</v>
      </c>
      <c r="CG814" s="122">
        <f>IF('Copy &amp; Paste Roster Report Here'!$A811=CG$7,IF('Copy &amp; Paste Roster Report Here'!$M811="RH",1,0),0)</f>
        <v>0</v>
      </c>
      <c r="CH814" s="122">
        <f>IF('Copy &amp; Paste Roster Report Here'!$A811=CH$7,IF('Copy &amp; Paste Roster Report Here'!$M811="RH",1,0),0)</f>
        <v>0</v>
      </c>
      <c r="CI814" s="122">
        <f>IF('Copy &amp; Paste Roster Report Here'!$A811=CI$7,IF('Copy &amp; Paste Roster Report Here'!$M811="RH",1,0),0)</f>
        <v>0</v>
      </c>
      <c r="CJ814" s="122">
        <f>IF('Copy &amp; Paste Roster Report Here'!$A811=CJ$7,IF('Copy &amp; Paste Roster Report Here'!$M811="RH",1,0),0)</f>
        <v>0</v>
      </c>
      <c r="CK814" s="122">
        <f>IF('Copy &amp; Paste Roster Report Here'!$A811=CK$7,IF('Copy &amp; Paste Roster Report Here'!$M811="RH",1,0),0)</f>
        <v>0</v>
      </c>
      <c r="CL814" s="122">
        <f>IF('Copy &amp; Paste Roster Report Here'!$A811=CL$7,IF('Copy &amp; Paste Roster Report Here'!$M811="RH",1,0),0)</f>
        <v>0</v>
      </c>
      <c r="CM814" s="122">
        <f>IF('Copy &amp; Paste Roster Report Here'!$A811=CM$7,IF('Copy &amp; Paste Roster Report Here'!$M811="RH",1,0),0)</f>
        <v>0</v>
      </c>
      <c r="CN814" s="122">
        <f>IF('Copy &amp; Paste Roster Report Here'!$A811=CN$7,IF('Copy &amp; Paste Roster Report Here'!$M811="RH",1,0),0)</f>
        <v>0</v>
      </c>
      <c r="CO814" s="122">
        <f>IF('Copy &amp; Paste Roster Report Here'!$A811=CO$7,IF('Copy &amp; Paste Roster Report Here'!$M811="RH",1,0),0)</f>
        <v>0</v>
      </c>
      <c r="CP814" s="122">
        <f>IF('Copy &amp; Paste Roster Report Here'!$A811=CP$7,IF('Copy &amp; Paste Roster Report Here'!$M811="RH",1,0),0)</f>
        <v>0</v>
      </c>
      <c r="CQ814" s="122">
        <f>IF('Copy &amp; Paste Roster Report Here'!$A811=CQ$7,IF('Copy &amp; Paste Roster Report Here'!$M811="RH",1,0),0)</f>
        <v>0</v>
      </c>
      <c r="CR814" s="73">
        <f t="shared" si="194"/>
        <v>0</v>
      </c>
      <c r="CS814" s="123">
        <f>IF('Copy &amp; Paste Roster Report Here'!$A811=CS$7,IF('Copy &amp; Paste Roster Report Here'!$M811="QT",1,0),0)</f>
        <v>0</v>
      </c>
      <c r="CT814" s="123">
        <f>IF('Copy &amp; Paste Roster Report Here'!$A811=CT$7,IF('Copy &amp; Paste Roster Report Here'!$M811="QT",1,0),0)</f>
        <v>0</v>
      </c>
      <c r="CU814" s="123">
        <f>IF('Copy &amp; Paste Roster Report Here'!$A811=CU$7,IF('Copy &amp; Paste Roster Report Here'!$M811="QT",1,0),0)</f>
        <v>0</v>
      </c>
      <c r="CV814" s="123">
        <f>IF('Copy &amp; Paste Roster Report Here'!$A811=CV$7,IF('Copy &amp; Paste Roster Report Here'!$M811="QT",1,0),0)</f>
        <v>0</v>
      </c>
      <c r="CW814" s="123">
        <f>IF('Copy &amp; Paste Roster Report Here'!$A811=CW$7,IF('Copy &amp; Paste Roster Report Here'!$M811="QT",1,0),0)</f>
        <v>0</v>
      </c>
      <c r="CX814" s="123">
        <f>IF('Copy &amp; Paste Roster Report Here'!$A811=CX$7,IF('Copy &amp; Paste Roster Report Here'!$M811="QT",1,0),0)</f>
        <v>0</v>
      </c>
      <c r="CY814" s="123">
        <f>IF('Copy &amp; Paste Roster Report Here'!$A811=CY$7,IF('Copy &amp; Paste Roster Report Here'!$M811="QT",1,0),0)</f>
        <v>0</v>
      </c>
      <c r="CZ814" s="123">
        <f>IF('Copy &amp; Paste Roster Report Here'!$A811=CZ$7,IF('Copy &amp; Paste Roster Report Here'!$M811="QT",1,0),0)</f>
        <v>0</v>
      </c>
      <c r="DA814" s="123">
        <f>IF('Copy &amp; Paste Roster Report Here'!$A811=DA$7,IF('Copy &amp; Paste Roster Report Here'!$M811="QT",1,0),0)</f>
        <v>0</v>
      </c>
      <c r="DB814" s="123">
        <f>IF('Copy &amp; Paste Roster Report Here'!$A811=DB$7,IF('Copy &amp; Paste Roster Report Here'!$M811="QT",1,0),0)</f>
        <v>0</v>
      </c>
      <c r="DC814" s="123">
        <f>IF('Copy &amp; Paste Roster Report Here'!$A811=DC$7,IF('Copy &amp; Paste Roster Report Here'!$M811="QT",1,0),0)</f>
        <v>0</v>
      </c>
      <c r="DD814" s="73">
        <f t="shared" si="195"/>
        <v>0</v>
      </c>
      <c r="DE814" s="124">
        <f>IF('Copy &amp; Paste Roster Report Here'!$A811=DE$7,IF('Copy &amp; Paste Roster Report Here'!$M811="xxxxxxxxxxx",1,0),0)</f>
        <v>0</v>
      </c>
      <c r="DF814" s="124">
        <f>IF('Copy &amp; Paste Roster Report Here'!$A811=DF$7,IF('Copy &amp; Paste Roster Report Here'!$M811="xxxxxxxxxxx",1,0),0)</f>
        <v>0</v>
      </c>
      <c r="DG814" s="124">
        <f>IF('Copy &amp; Paste Roster Report Here'!$A811=DG$7,IF('Copy &amp; Paste Roster Report Here'!$M811="xxxxxxxxxxx",1,0),0)</f>
        <v>0</v>
      </c>
      <c r="DH814" s="124">
        <f>IF('Copy &amp; Paste Roster Report Here'!$A811=DH$7,IF('Copy &amp; Paste Roster Report Here'!$M811="xxxxxxxxxxx",1,0),0)</f>
        <v>0</v>
      </c>
      <c r="DI814" s="124">
        <f>IF('Copy &amp; Paste Roster Report Here'!$A811=DI$7,IF('Copy &amp; Paste Roster Report Here'!$M811="xxxxxxxxxxx",1,0),0)</f>
        <v>0</v>
      </c>
      <c r="DJ814" s="124">
        <f>IF('Copy &amp; Paste Roster Report Here'!$A811=DJ$7,IF('Copy &amp; Paste Roster Report Here'!$M811="xxxxxxxxxxx",1,0),0)</f>
        <v>0</v>
      </c>
      <c r="DK814" s="124">
        <f>IF('Copy &amp; Paste Roster Report Here'!$A811=DK$7,IF('Copy &amp; Paste Roster Report Here'!$M811="xxxxxxxxxxx",1,0),0)</f>
        <v>0</v>
      </c>
      <c r="DL814" s="124">
        <f>IF('Copy &amp; Paste Roster Report Here'!$A811=DL$7,IF('Copy &amp; Paste Roster Report Here'!$M811="xxxxxxxxxxx",1,0),0)</f>
        <v>0</v>
      </c>
      <c r="DM814" s="124">
        <f>IF('Copy &amp; Paste Roster Report Here'!$A811=DM$7,IF('Copy &amp; Paste Roster Report Here'!$M811="xxxxxxxxxxx",1,0),0)</f>
        <v>0</v>
      </c>
      <c r="DN814" s="124">
        <f>IF('Copy &amp; Paste Roster Report Here'!$A811=DN$7,IF('Copy &amp; Paste Roster Report Here'!$M811="xxxxxxxxxxx",1,0),0)</f>
        <v>0</v>
      </c>
      <c r="DO814" s="124">
        <f>IF('Copy &amp; Paste Roster Report Here'!$A811=DO$7,IF('Copy &amp; Paste Roster Report Here'!$M811="xxxxxxxxxxx",1,0),0)</f>
        <v>0</v>
      </c>
      <c r="DP814" s="125">
        <f t="shared" si="196"/>
        <v>0</v>
      </c>
      <c r="DQ814" s="126">
        <f t="shared" si="197"/>
        <v>0</v>
      </c>
    </row>
    <row r="815" spans="1:121" x14ac:dyDescent="0.25">
      <c r="A815" s="111">
        <f t="shared" si="183"/>
        <v>0</v>
      </c>
      <c r="B815" s="111">
        <f t="shared" si="184"/>
        <v>0</v>
      </c>
      <c r="C815" s="112">
        <f>+('Copy &amp; Paste Roster Report Here'!$P812-'Copy &amp; Paste Roster Report Here'!$O812)/30</f>
        <v>0</v>
      </c>
      <c r="D815" s="112">
        <f>+('Copy &amp; Paste Roster Report Here'!$P812-'Copy &amp; Paste Roster Report Here'!$O812)</f>
        <v>0</v>
      </c>
      <c r="E815" s="111">
        <f>'Copy &amp; Paste Roster Report Here'!N812</f>
        <v>0</v>
      </c>
      <c r="F815" s="111" t="str">
        <f t="shared" si="185"/>
        <v>N</v>
      </c>
      <c r="G815" s="111">
        <f>'Copy &amp; Paste Roster Report Here'!R812</f>
        <v>0</v>
      </c>
      <c r="H815" s="113">
        <f t="shared" si="186"/>
        <v>0</v>
      </c>
      <c r="I815" s="112">
        <f>IF(F815="N",$F$5-'Copy &amp; Paste Roster Report Here'!O812,+'Copy &amp; Paste Roster Report Here'!Q812-'Copy &amp; Paste Roster Report Here'!O812)</f>
        <v>0</v>
      </c>
      <c r="J815" s="114">
        <f t="shared" si="187"/>
        <v>0</v>
      </c>
      <c r="K815" s="114">
        <f t="shared" si="188"/>
        <v>0</v>
      </c>
      <c r="L815" s="115">
        <f>'Copy &amp; Paste Roster Report Here'!F812</f>
        <v>0</v>
      </c>
      <c r="M815" s="116">
        <f t="shared" si="189"/>
        <v>0</v>
      </c>
      <c r="N815" s="117">
        <f>IF('Copy &amp; Paste Roster Report Here'!$A812='Analytical Tests'!N$7,IF($F815="Y",+$H815*N$6,0),0)</f>
        <v>0</v>
      </c>
      <c r="O815" s="117">
        <f>IF('Copy &amp; Paste Roster Report Here'!$A812='Analytical Tests'!O$7,IF($F815="Y",+$H815*O$6,0),0)</f>
        <v>0</v>
      </c>
      <c r="P815" s="117">
        <f>IF('Copy &amp; Paste Roster Report Here'!$A812='Analytical Tests'!P$7,IF($F815="Y",+$H815*P$6,0),0)</f>
        <v>0</v>
      </c>
      <c r="Q815" s="117">
        <f>IF('Copy &amp; Paste Roster Report Here'!$A812='Analytical Tests'!Q$7,IF($F815="Y",+$H815*Q$6,0),0)</f>
        <v>0</v>
      </c>
      <c r="R815" s="117">
        <f>IF('Copy &amp; Paste Roster Report Here'!$A812='Analytical Tests'!R$7,IF($F815="Y",+$H815*R$6,0),0)</f>
        <v>0</v>
      </c>
      <c r="S815" s="117">
        <f>IF('Copy &amp; Paste Roster Report Here'!$A812='Analytical Tests'!S$7,IF($F815="Y",+$H815*S$6,0),0)</f>
        <v>0</v>
      </c>
      <c r="T815" s="117">
        <f>IF('Copy &amp; Paste Roster Report Here'!$A812='Analytical Tests'!T$7,IF($F815="Y",+$H815*T$6,0),0)</f>
        <v>0</v>
      </c>
      <c r="U815" s="117">
        <f>IF('Copy &amp; Paste Roster Report Here'!$A812='Analytical Tests'!U$7,IF($F815="Y",+$H815*U$6,0),0)</f>
        <v>0</v>
      </c>
      <c r="V815" s="117">
        <f>IF('Copy &amp; Paste Roster Report Here'!$A812='Analytical Tests'!V$7,IF($F815="Y",+$H815*V$6,0),0)</f>
        <v>0</v>
      </c>
      <c r="W815" s="117">
        <f>IF('Copy &amp; Paste Roster Report Here'!$A812='Analytical Tests'!W$7,IF($F815="Y",+$H815*W$6,0),0)</f>
        <v>0</v>
      </c>
      <c r="X815" s="117">
        <f>IF('Copy &amp; Paste Roster Report Here'!$A812='Analytical Tests'!X$7,IF($F815="Y",+$H815*X$6,0),0)</f>
        <v>0</v>
      </c>
      <c r="Y815" s="117" t="b">
        <f>IF('Copy &amp; Paste Roster Report Here'!$A812='Analytical Tests'!Y$7,IF($F815="N",IF($J815&gt;=$C815,Y$6,+($I815/$D815)*Y$6),0))</f>
        <v>0</v>
      </c>
      <c r="Z815" s="117" t="b">
        <f>IF('Copy &amp; Paste Roster Report Here'!$A812='Analytical Tests'!Z$7,IF($F815="N",IF($J815&gt;=$C815,Z$6,+($I815/$D815)*Z$6),0))</f>
        <v>0</v>
      </c>
      <c r="AA815" s="117" t="b">
        <f>IF('Copy &amp; Paste Roster Report Here'!$A812='Analytical Tests'!AA$7,IF($F815="N",IF($J815&gt;=$C815,AA$6,+($I815/$D815)*AA$6),0))</f>
        <v>0</v>
      </c>
      <c r="AB815" s="117" t="b">
        <f>IF('Copy &amp; Paste Roster Report Here'!$A812='Analytical Tests'!AB$7,IF($F815="N",IF($J815&gt;=$C815,AB$6,+($I815/$D815)*AB$6),0))</f>
        <v>0</v>
      </c>
      <c r="AC815" s="117" t="b">
        <f>IF('Copy &amp; Paste Roster Report Here'!$A812='Analytical Tests'!AC$7,IF($F815="N",IF($J815&gt;=$C815,AC$6,+($I815/$D815)*AC$6),0))</f>
        <v>0</v>
      </c>
      <c r="AD815" s="117" t="b">
        <f>IF('Copy &amp; Paste Roster Report Here'!$A812='Analytical Tests'!AD$7,IF($F815="N",IF($J815&gt;=$C815,AD$6,+($I815/$D815)*AD$6),0))</f>
        <v>0</v>
      </c>
      <c r="AE815" s="117" t="b">
        <f>IF('Copy &amp; Paste Roster Report Here'!$A812='Analytical Tests'!AE$7,IF($F815="N",IF($J815&gt;=$C815,AE$6,+($I815/$D815)*AE$6),0))</f>
        <v>0</v>
      </c>
      <c r="AF815" s="117" t="b">
        <f>IF('Copy &amp; Paste Roster Report Here'!$A812='Analytical Tests'!AF$7,IF($F815="N",IF($J815&gt;=$C815,AF$6,+($I815/$D815)*AF$6),0))</f>
        <v>0</v>
      </c>
      <c r="AG815" s="117" t="b">
        <f>IF('Copy &amp; Paste Roster Report Here'!$A812='Analytical Tests'!AG$7,IF($F815="N",IF($J815&gt;=$C815,AG$6,+($I815/$D815)*AG$6),0))</f>
        <v>0</v>
      </c>
      <c r="AH815" s="117" t="b">
        <f>IF('Copy &amp; Paste Roster Report Here'!$A812='Analytical Tests'!AH$7,IF($F815="N",IF($J815&gt;=$C815,AH$6,+($I815/$D815)*AH$6),0))</f>
        <v>0</v>
      </c>
      <c r="AI815" s="117" t="b">
        <f>IF('Copy &amp; Paste Roster Report Here'!$A812='Analytical Tests'!AI$7,IF($F815="N",IF($J815&gt;=$C815,AI$6,+($I815/$D815)*AI$6),0))</f>
        <v>0</v>
      </c>
      <c r="AJ815" s="79"/>
      <c r="AK815" s="118">
        <f>IF('Copy &amp; Paste Roster Report Here'!$A812=AK$7,IF('Copy &amp; Paste Roster Report Here'!$M812="FT",1,0),0)</f>
        <v>0</v>
      </c>
      <c r="AL815" s="118">
        <f>IF('Copy &amp; Paste Roster Report Here'!$A812=AL$7,IF('Copy &amp; Paste Roster Report Here'!$M812="FT",1,0),0)</f>
        <v>0</v>
      </c>
      <c r="AM815" s="118">
        <f>IF('Copy &amp; Paste Roster Report Here'!$A812=AM$7,IF('Copy &amp; Paste Roster Report Here'!$M812="FT",1,0),0)</f>
        <v>0</v>
      </c>
      <c r="AN815" s="118">
        <f>IF('Copy &amp; Paste Roster Report Here'!$A812=AN$7,IF('Copy &amp; Paste Roster Report Here'!$M812="FT",1,0),0)</f>
        <v>0</v>
      </c>
      <c r="AO815" s="118">
        <f>IF('Copy &amp; Paste Roster Report Here'!$A812=AO$7,IF('Copy &amp; Paste Roster Report Here'!$M812="FT",1,0),0)</f>
        <v>0</v>
      </c>
      <c r="AP815" s="118">
        <f>IF('Copy &amp; Paste Roster Report Here'!$A812=AP$7,IF('Copy &amp; Paste Roster Report Here'!$M812="FT",1,0),0)</f>
        <v>0</v>
      </c>
      <c r="AQ815" s="118">
        <f>IF('Copy &amp; Paste Roster Report Here'!$A812=AQ$7,IF('Copy &amp; Paste Roster Report Here'!$M812="FT",1,0),0)</f>
        <v>0</v>
      </c>
      <c r="AR815" s="118">
        <f>IF('Copy &amp; Paste Roster Report Here'!$A812=AR$7,IF('Copy &amp; Paste Roster Report Here'!$M812="FT",1,0),0)</f>
        <v>0</v>
      </c>
      <c r="AS815" s="118">
        <f>IF('Copy &amp; Paste Roster Report Here'!$A812=AS$7,IF('Copy &amp; Paste Roster Report Here'!$M812="FT",1,0),0)</f>
        <v>0</v>
      </c>
      <c r="AT815" s="118">
        <f>IF('Copy &amp; Paste Roster Report Here'!$A812=AT$7,IF('Copy &amp; Paste Roster Report Here'!$M812="FT",1,0),0)</f>
        <v>0</v>
      </c>
      <c r="AU815" s="118">
        <f>IF('Copy &amp; Paste Roster Report Here'!$A812=AU$7,IF('Copy &amp; Paste Roster Report Here'!$M812="FT",1,0),0)</f>
        <v>0</v>
      </c>
      <c r="AV815" s="73">
        <f t="shared" si="190"/>
        <v>0</v>
      </c>
      <c r="AW815" s="119">
        <f>IF('Copy &amp; Paste Roster Report Here'!$A812=AW$7,IF('Copy &amp; Paste Roster Report Here'!$M812="HT",1,0),0)</f>
        <v>0</v>
      </c>
      <c r="AX815" s="119">
        <f>IF('Copy &amp; Paste Roster Report Here'!$A812=AX$7,IF('Copy &amp; Paste Roster Report Here'!$M812="HT",1,0),0)</f>
        <v>0</v>
      </c>
      <c r="AY815" s="119">
        <f>IF('Copy &amp; Paste Roster Report Here'!$A812=AY$7,IF('Copy &amp; Paste Roster Report Here'!$M812="HT",1,0),0)</f>
        <v>0</v>
      </c>
      <c r="AZ815" s="119">
        <f>IF('Copy &amp; Paste Roster Report Here'!$A812=AZ$7,IF('Copy &amp; Paste Roster Report Here'!$M812="HT",1,0),0)</f>
        <v>0</v>
      </c>
      <c r="BA815" s="119">
        <f>IF('Copy &amp; Paste Roster Report Here'!$A812=BA$7,IF('Copy &amp; Paste Roster Report Here'!$M812="HT",1,0),0)</f>
        <v>0</v>
      </c>
      <c r="BB815" s="119">
        <f>IF('Copy &amp; Paste Roster Report Here'!$A812=BB$7,IF('Copy &amp; Paste Roster Report Here'!$M812="HT",1,0),0)</f>
        <v>0</v>
      </c>
      <c r="BC815" s="119">
        <f>IF('Copy &amp; Paste Roster Report Here'!$A812=BC$7,IF('Copy &amp; Paste Roster Report Here'!$M812="HT",1,0),0)</f>
        <v>0</v>
      </c>
      <c r="BD815" s="119">
        <f>IF('Copy &amp; Paste Roster Report Here'!$A812=BD$7,IF('Copy &amp; Paste Roster Report Here'!$M812="HT",1,0),0)</f>
        <v>0</v>
      </c>
      <c r="BE815" s="119">
        <f>IF('Copy &amp; Paste Roster Report Here'!$A812=BE$7,IF('Copy &amp; Paste Roster Report Here'!$M812="HT",1,0),0)</f>
        <v>0</v>
      </c>
      <c r="BF815" s="119">
        <f>IF('Copy &amp; Paste Roster Report Here'!$A812=BF$7,IF('Copy &amp; Paste Roster Report Here'!$M812="HT",1,0),0)</f>
        <v>0</v>
      </c>
      <c r="BG815" s="119">
        <f>IF('Copy &amp; Paste Roster Report Here'!$A812=BG$7,IF('Copy &amp; Paste Roster Report Here'!$M812="HT",1,0),0)</f>
        <v>0</v>
      </c>
      <c r="BH815" s="73">
        <f t="shared" si="191"/>
        <v>0</v>
      </c>
      <c r="BI815" s="120">
        <f>IF('Copy &amp; Paste Roster Report Here'!$A812=BI$7,IF('Copy &amp; Paste Roster Report Here'!$M812="MT",1,0),0)</f>
        <v>0</v>
      </c>
      <c r="BJ815" s="120">
        <f>IF('Copy &amp; Paste Roster Report Here'!$A812=BJ$7,IF('Copy &amp; Paste Roster Report Here'!$M812="MT",1,0),0)</f>
        <v>0</v>
      </c>
      <c r="BK815" s="120">
        <f>IF('Copy &amp; Paste Roster Report Here'!$A812=BK$7,IF('Copy &amp; Paste Roster Report Here'!$M812="MT",1,0),0)</f>
        <v>0</v>
      </c>
      <c r="BL815" s="120">
        <f>IF('Copy &amp; Paste Roster Report Here'!$A812=BL$7,IF('Copy &amp; Paste Roster Report Here'!$M812="MT",1,0),0)</f>
        <v>0</v>
      </c>
      <c r="BM815" s="120">
        <f>IF('Copy &amp; Paste Roster Report Here'!$A812=BM$7,IF('Copy &amp; Paste Roster Report Here'!$M812="MT",1,0),0)</f>
        <v>0</v>
      </c>
      <c r="BN815" s="120">
        <f>IF('Copy &amp; Paste Roster Report Here'!$A812=BN$7,IF('Copy &amp; Paste Roster Report Here'!$M812="MT",1,0),0)</f>
        <v>0</v>
      </c>
      <c r="BO815" s="120">
        <f>IF('Copy &amp; Paste Roster Report Here'!$A812=BO$7,IF('Copy &amp; Paste Roster Report Here'!$M812="MT",1,0),0)</f>
        <v>0</v>
      </c>
      <c r="BP815" s="120">
        <f>IF('Copy &amp; Paste Roster Report Here'!$A812=BP$7,IF('Copy &amp; Paste Roster Report Here'!$M812="MT",1,0),0)</f>
        <v>0</v>
      </c>
      <c r="BQ815" s="120">
        <f>IF('Copy &amp; Paste Roster Report Here'!$A812=BQ$7,IF('Copy &amp; Paste Roster Report Here'!$M812="MT",1,0),0)</f>
        <v>0</v>
      </c>
      <c r="BR815" s="120">
        <f>IF('Copy &amp; Paste Roster Report Here'!$A812=BR$7,IF('Copy &amp; Paste Roster Report Here'!$M812="MT",1,0),0)</f>
        <v>0</v>
      </c>
      <c r="BS815" s="120">
        <f>IF('Copy &amp; Paste Roster Report Here'!$A812=BS$7,IF('Copy &amp; Paste Roster Report Here'!$M812="MT",1,0),0)</f>
        <v>0</v>
      </c>
      <c r="BT815" s="73">
        <f t="shared" si="192"/>
        <v>0</v>
      </c>
      <c r="BU815" s="121">
        <f>IF('Copy &amp; Paste Roster Report Here'!$A812=BU$7,IF('Copy &amp; Paste Roster Report Here'!$M812="fy",1,0),0)</f>
        <v>0</v>
      </c>
      <c r="BV815" s="121">
        <f>IF('Copy &amp; Paste Roster Report Here'!$A812=BV$7,IF('Copy &amp; Paste Roster Report Here'!$M812="fy",1,0),0)</f>
        <v>0</v>
      </c>
      <c r="BW815" s="121">
        <f>IF('Copy &amp; Paste Roster Report Here'!$A812=BW$7,IF('Copy &amp; Paste Roster Report Here'!$M812="fy",1,0),0)</f>
        <v>0</v>
      </c>
      <c r="BX815" s="121">
        <f>IF('Copy &amp; Paste Roster Report Here'!$A812=BX$7,IF('Copy &amp; Paste Roster Report Here'!$M812="fy",1,0),0)</f>
        <v>0</v>
      </c>
      <c r="BY815" s="121">
        <f>IF('Copy &amp; Paste Roster Report Here'!$A812=BY$7,IF('Copy &amp; Paste Roster Report Here'!$M812="fy",1,0),0)</f>
        <v>0</v>
      </c>
      <c r="BZ815" s="121">
        <f>IF('Copy &amp; Paste Roster Report Here'!$A812=BZ$7,IF('Copy &amp; Paste Roster Report Here'!$M812="fy",1,0),0)</f>
        <v>0</v>
      </c>
      <c r="CA815" s="121">
        <f>IF('Copy &amp; Paste Roster Report Here'!$A812=CA$7,IF('Copy &amp; Paste Roster Report Here'!$M812="fy",1,0),0)</f>
        <v>0</v>
      </c>
      <c r="CB815" s="121">
        <f>IF('Copy &amp; Paste Roster Report Here'!$A812=CB$7,IF('Copy &amp; Paste Roster Report Here'!$M812="fy",1,0),0)</f>
        <v>0</v>
      </c>
      <c r="CC815" s="121">
        <f>IF('Copy &amp; Paste Roster Report Here'!$A812=CC$7,IF('Copy &amp; Paste Roster Report Here'!$M812="fy",1,0),0)</f>
        <v>0</v>
      </c>
      <c r="CD815" s="121">
        <f>IF('Copy &amp; Paste Roster Report Here'!$A812=CD$7,IF('Copy &amp; Paste Roster Report Here'!$M812="fy",1,0),0)</f>
        <v>0</v>
      </c>
      <c r="CE815" s="121">
        <f>IF('Copy &amp; Paste Roster Report Here'!$A812=CE$7,IF('Copy &amp; Paste Roster Report Here'!$M812="fy",1,0),0)</f>
        <v>0</v>
      </c>
      <c r="CF815" s="73">
        <f t="shared" si="193"/>
        <v>0</v>
      </c>
      <c r="CG815" s="122">
        <f>IF('Copy &amp; Paste Roster Report Here'!$A812=CG$7,IF('Copy &amp; Paste Roster Report Here'!$M812="RH",1,0),0)</f>
        <v>0</v>
      </c>
      <c r="CH815" s="122">
        <f>IF('Copy &amp; Paste Roster Report Here'!$A812=CH$7,IF('Copy &amp; Paste Roster Report Here'!$M812="RH",1,0),0)</f>
        <v>0</v>
      </c>
      <c r="CI815" s="122">
        <f>IF('Copy &amp; Paste Roster Report Here'!$A812=CI$7,IF('Copy &amp; Paste Roster Report Here'!$M812="RH",1,0),0)</f>
        <v>0</v>
      </c>
      <c r="CJ815" s="122">
        <f>IF('Copy &amp; Paste Roster Report Here'!$A812=CJ$7,IF('Copy &amp; Paste Roster Report Here'!$M812="RH",1,0),0)</f>
        <v>0</v>
      </c>
      <c r="CK815" s="122">
        <f>IF('Copy &amp; Paste Roster Report Here'!$A812=CK$7,IF('Copy &amp; Paste Roster Report Here'!$M812="RH",1,0),0)</f>
        <v>0</v>
      </c>
      <c r="CL815" s="122">
        <f>IF('Copy &amp; Paste Roster Report Here'!$A812=CL$7,IF('Copy &amp; Paste Roster Report Here'!$M812="RH",1,0),0)</f>
        <v>0</v>
      </c>
      <c r="CM815" s="122">
        <f>IF('Copy &amp; Paste Roster Report Here'!$A812=CM$7,IF('Copy &amp; Paste Roster Report Here'!$M812="RH",1,0),0)</f>
        <v>0</v>
      </c>
      <c r="CN815" s="122">
        <f>IF('Copy &amp; Paste Roster Report Here'!$A812=CN$7,IF('Copy &amp; Paste Roster Report Here'!$M812="RH",1,0),0)</f>
        <v>0</v>
      </c>
      <c r="CO815" s="122">
        <f>IF('Copy &amp; Paste Roster Report Here'!$A812=CO$7,IF('Copy &amp; Paste Roster Report Here'!$M812="RH",1,0),0)</f>
        <v>0</v>
      </c>
      <c r="CP815" s="122">
        <f>IF('Copy &amp; Paste Roster Report Here'!$A812=CP$7,IF('Copy &amp; Paste Roster Report Here'!$M812="RH",1,0),0)</f>
        <v>0</v>
      </c>
      <c r="CQ815" s="122">
        <f>IF('Copy &amp; Paste Roster Report Here'!$A812=CQ$7,IF('Copy &amp; Paste Roster Report Here'!$M812="RH",1,0),0)</f>
        <v>0</v>
      </c>
      <c r="CR815" s="73">
        <f t="shared" si="194"/>
        <v>0</v>
      </c>
      <c r="CS815" s="123">
        <f>IF('Copy &amp; Paste Roster Report Here'!$A812=CS$7,IF('Copy &amp; Paste Roster Report Here'!$M812="QT",1,0),0)</f>
        <v>0</v>
      </c>
      <c r="CT815" s="123">
        <f>IF('Copy &amp; Paste Roster Report Here'!$A812=CT$7,IF('Copy &amp; Paste Roster Report Here'!$M812="QT",1,0),0)</f>
        <v>0</v>
      </c>
      <c r="CU815" s="123">
        <f>IF('Copy &amp; Paste Roster Report Here'!$A812=CU$7,IF('Copy &amp; Paste Roster Report Here'!$M812="QT",1,0),0)</f>
        <v>0</v>
      </c>
      <c r="CV815" s="123">
        <f>IF('Copy &amp; Paste Roster Report Here'!$A812=CV$7,IF('Copy &amp; Paste Roster Report Here'!$M812="QT",1,0),0)</f>
        <v>0</v>
      </c>
      <c r="CW815" s="123">
        <f>IF('Copy &amp; Paste Roster Report Here'!$A812=CW$7,IF('Copy &amp; Paste Roster Report Here'!$M812="QT",1,0),0)</f>
        <v>0</v>
      </c>
      <c r="CX815" s="123">
        <f>IF('Copy &amp; Paste Roster Report Here'!$A812=CX$7,IF('Copy &amp; Paste Roster Report Here'!$M812="QT",1,0),0)</f>
        <v>0</v>
      </c>
      <c r="CY815" s="123">
        <f>IF('Copy &amp; Paste Roster Report Here'!$A812=CY$7,IF('Copy &amp; Paste Roster Report Here'!$M812="QT",1,0),0)</f>
        <v>0</v>
      </c>
      <c r="CZ815" s="123">
        <f>IF('Copy &amp; Paste Roster Report Here'!$A812=CZ$7,IF('Copy &amp; Paste Roster Report Here'!$M812="QT",1,0),0)</f>
        <v>0</v>
      </c>
      <c r="DA815" s="123">
        <f>IF('Copy &amp; Paste Roster Report Here'!$A812=DA$7,IF('Copy &amp; Paste Roster Report Here'!$M812="QT",1,0),0)</f>
        <v>0</v>
      </c>
      <c r="DB815" s="123">
        <f>IF('Copy &amp; Paste Roster Report Here'!$A812=DB$7,IF('Copy &amp; Paste Roster Report Here'!$M812="QT",1,0),0)</f>
        <v>0</v>
      </c>
      <c r="DC815" s="123">
        <f>IF('Copy &amp; Paste Roster Report Here'!$A812=DC$7,IF('Copy &amp; Paste Roster Report Here'!$M812="QT",1,0),0)</f>
        <v>0</v>
      </c>
      <c r="DD815" s="73">
        <f t="shared" si="195"/>
        <v>0</v>
      </c>
      <c r="DE815" s="124">
        <f>IF('Copy &amp; Paste Roster Report Here'!$A812=DE$7,IF('Copy &amp; Paste Roster Report Here'!$M812="xxxxxxxxxxx",1,0),0)</f>
        <v>0</v>
      </c>
      <c r="DF815" s="124">
        <f>IF('Copy &amp; Paste Roster Report Here'!$A812=DF$7,IF('Copy &amp; Paste Roster Report Here'!$M812="xxxxxxxxxxx",1,0),0)</f>
        <v>0</v>
      </c>
      <c r="DG815" s="124">
        <f>IF('Copy &amp; Paste Roster Report Here'!$A812=DG$7,IF('Copy &amp; Paste Roster Report Here'!$M812="xxxxxxxxxxx",1,0),0)</f>
        <v>0</v>
      </c>
      <c r="DH815" s="124">
        <f>IF('Copy &amp; Paste Roster Report Here'!$A812=DH$7,IF('Copy &amp; Paste Roster Report Here'!$M812="xxxxxxxxxxx",1,0),0)</f>
        <v>0</v>
      </c>
      <c r="DI815" s="124">
        <f>IF('Copy &amp; Paste Roster Report Here'!$A812=DI$7,IF('Copy &amp; Paste Roster Report Here'!$M812="xxxxxxxxxxx",1,0),0)</f>
        <v>0</v>
      </c>
      <c r="DJ815" s="124">
        <f>IF('Copy &amp; Paste Roster Report Here'!$A812=DJ$7,IF('Copy &amp; Paste Roster Report Here'!$M812="xxxxxxxxxxx",1,0),0)</f>
        <v>0</v>
      </c>
      <c r="DK815" s="124">
        <f>IF('Copy &amp; Paste Roster Report Here'!$A812=DK$7,IF('Copy &amp; Paste Roster Report Here'!$M812="xxxxxxxxxxx",1,0),0)</f>
        <v>0</v>
      </c>
      <c r="DL815" s="124">
        <f>IF('Copy &amp; Paste Roster Report Here'!$A812=DL$7,IF('Copy &amp; Paste Roster Report Here'!$M812="xxxxxxxxxxx",1,0),0)</f>
        <v>0</v>
      </c>
      <c r="DM815" s="124">
        <f>IF('Copy &amp; Paste Roster Report Here'!$A812=DM$7,IF('Copy &amp; Paste Roster Report Here'!$M812="xxxxxxxxxxx",1,0),0)</f>
        <v>0</v>
      </c>
      <c r="DN815" s="124">
        <f>IF('Copy &amp; Paste Roster Report Here'!$A812=DN$7,IF('Copy &amp; Paste Roster Report Here'!$M812="xxxxxxxxxxx",1,0),0)</f>
        <v>0</v>
      </c>
      <c r="DO815" s="124">
        <f>IF('Copy &amp; Paste Roster Report Here'!$A812=DO$7,IF('Copy &amp; Paste Roster Report Here'!$M812="xxxxxxxxxxx",1,0),0)</f>
        <v>0</v>
      </c>
      <c r="DP815" s="125">
        <f t="shared" si="196"/>
        <v>0</v>
      </c>
      <c r="DQ815" s="126">
        <f t="shared" si="197"/>
        <v>0</v>
      </c>
    </row>
    <row r="816" spans="1:121" x14ac:dyDescent="0.25">
      <c r="A816" s="111">
        <f t="shared" si="183"/>
        <v>0</v>
      </c>
      <c r="B816" s="111">
        <f t="shared" si="184"/>
        <v>0</v>
      </c>
      <c r="C816" s="112">
        <f>+('Copy &amp; Paste Roster Report Here'!$P813-'Copy &amp; Paste Roster Report Here'!$O813)/30</f>
        <v>0</v>
      </c>
      <c r="D816" s="112">
        <f>+('Copy &amp; Paste Roster Report Here'!$P813-'Copy &amp; Paste Roster Report Here'!$O813)</f>
        <v>0</v>
      </c>
      <c r="E816" s="111">
        <f>'Copy &amp; Paste Roster Report Here'!N813</f>
        <v>0</v>
      </c>
      <c r="F816" s="111" t="str">
        <f t="shared" si="185"/>
        <v>N</v>
      </c>
      <c r="G816" s="111">
        <f>'Copy &amp; Paste Roster Report Here'!R813</f>
        <v>0</v>
      </c>
      <c r="H816" s="113">
        <f t="shared" si="186"/>
        <v>0</v>
      </c>
      <c r="I816" s="112">
        <f>IF(F816="N",$F$5-'Copy &amp; Paste Roster Report Here'!O813,+'Copy &amp; Paste Roster Report Here'!Q813-'Copy &amp; Paste Roster Report Here'!O813)</f>
        <v>0</v>
      </c>
      <c r="J816" s="114">
        <f t="shared" si="187"/>
        <v>0</v>
      </c>
      <c r="K816" s="114">
        <f t="shared" si="188"/>
        <v>0</v>
      </c>
      <c r="L816" s="115">
        <f>'Copy &amp; Paste Roster Report Here'!F813</f>
        <v>0</v>
      </c>
      <c r="M816" s="116">
        <f t="shared" si="189"/>
        <v>0</v>
      </c>
      <c r="N816" s="117">
        <f>IF('Copy &amp; Paste Roster Report Here'!$A813='Analytical Tests'!N$7,IF($F816="Y",+$H816*N$6,0),0)</f>
        <v>0</v>
      </c>
      <c r="O816" s="117">
        <f>IF('Copy &amp; Paste Roster Report Here'!$A813='Analytical Tests'!O$7,IF($F816="Y",+$H816*O$6,0),0)</f>
        <v>0</v>
      </c>
      <c r="P816" s="117">
        <f>IF('Copy &amp; Paste Roster Report Here'!$A813='Analytical Tests'!P$7,IF($F816="Y",+$H816*P$6,0),0)</f>
        <v>0</v>
      </c>
      <c r="Q816" s="117">
        <f>IF('Copy &amp; Paste Roster Report Here'!$A813='Analytical Tests'!Q$7,IF($F816="Y",+$H816*Q$6,0),0)</f>
        <v>0</v>
      </c>
      <c r="R816" s="117">
        <f>IF('Copy &amp; Paste Roster Report Here'!$A813='Analytical Tests'!R$7,IF($F816="Y",+$H816*R$6,0),0)</f>
        <v>0</v>
      </c>
      <c r="S816" s="117">
        <f>IF('Copy &amp; Paste Roster Report Here'!$A813='Analytical Tests'!S$7,IF($F816="Y",+$H816*S$6,0),0)</f>
        <v>0</v>
      </c>
      <c r="T816" s="117">
        <f>IF('Copy &amp; Paste Roster Report Here'!$A813='Analytical Tests'!T$7,IF($F816="Y",+$H816*T$6,0),0)</f>
        <v>0</v>
      </c>
      <c r="U816" s="117">
        <f>IF('Copy &amp; Paste Roster Report Here'!$A813='Analytical Tests'!U$7,IF($F816="Y",+$H816*U$6,0),0)</f>
        <v>0</v>
      </c>
      <c r="V816" s="117">
        <f>IF('Copy &amp; Paste Roster Report Here'!$A813='Analytical Tests'!V$7,IF($F816="Y",+$H816*V$6,0),0)</f>
        <v>0</v>
      </c>
      <c r="W816" s="117">
        <f>IF('Copy &amp; Paste Roster Report Here'!$A813='Analytical Tests'!W$7,IF($F816="Y",+$H816*W$6,0),0)</f>
        <v>0</v>
      </c>
      <c r="X816" s="117">
        <f>IF('Copy &amp; Paste Roster Report Here'!$A813='Analytical Tests'!X$7,IF($F816="Y",+$H816*X$6,0),0)</f>
        <v>0</v>
      </c>
      <c r="Y816" s="117" t="b">
        <f>IF('Copy &amp; Paste Roster Report Here'!$A813='Analytical Tests'!Y$7,IF($F816="N",IF($J816&gt;=$C816,Y$6,+($I816/$D816)*Y$6),0))</f>
        <v>0</v>
      </c>
      <c r="Z816" s="117" t="b">
        <f>IF('Copy &amp; Paste Roster Report Here'!$A813='Analytical Tests'!Z$7,IF($F816="N",IF($J816&gt;=$C816,Z$6,+($I816/$D816)*Z$6),0))</f>
        <v>0</v>
      </c>
      <c r="AA816" s="117" t="b">
        <f>IF('Copy &amp; Paste Roster Report Here'!$A813='Analytical Tests'!AA$7,IF($F816="N",IF($J816&gt;=$C816,AA$6,+($I816/$D816)*AA$6),0))</f>
        <v>0</v>
      </c>
      <c r="AB816" s="117" t="b">
        <f>IF('Copy &amp; Paste Roster Report Here'!$A813='Analytical Tests'!AB$7,IF($F816="N",IF($J816&gt;=$C816,AB$6,+($I816/$D816)*AB$6),0))</f>
        <v>0</v>
      </c>
      <c r="AC816" s="117" t="b">
        <f>IF('Copy &amp; Paste Roster Report Here'!$A813='Analytical Tests'!AC$7,IF($F816="N",IF($J816&gt;=$C816,AC$6,+($I816/$D816)*AC$6),0))</f>
        <v>0</v>
      </c>
      <c r="AD816" s="117" t="b">
        <f>IF('Copy &amp; Paste Roster Report Here'!$A813='Analytical Tests'!AD$7,IF($F816="N",IF($J816&gt;=$C816,AD$6,+($I816/$D816)*AD$6),0))</f>
        <v>0</v>
      </c>
      <c r="AE816" s="117" t="b">
        <f>IF('Copy &amp; Paste Roster Report Here'!$A813='Analytical Tests'!AE$7,IF($F816="N",IF($J816&gt;=$C816,AE$6,+($I816/$D816)*AE$6),0))</f>
        <v>0</v>
      </c>
      <c r="AF816" s="117" t="b">
        <f>IF('Copy &amp; Paste Roster Report Here'!$A813='Analytical Tests'!AF$7,IF($F816="N",IF($J816&gt;=$C816,AF$6,+($I816/$D816)*AF$6),0))</f>
        <v>0</v>
      </c>
      <c r="AG816" s="117" t="b">
        <f>IF('Copy &amp; Paste Roster Report Here'!$A813='Analytical Tests'!AG$7,IF($F816="N",IF($J816&gt;=$C816,AG$6,+($I816/$D816)*AG$6),0))</f>
        <v>0</v>
      </c>
      <c r="AH816" s="117" t="b">
        <f>IF('Copy &amp; Paste Roster Report Here'!$A813='Analytical Tests'!AH$7,IF($F816="N",IF($J816&gt;=$C816,AH$6,+($I816/$D816)*AH$6),0))</f>
        <v>0</v>
      </c>
      <c r="AI816" s="117" t="b">
        <f>IF('Copy &amp; Paste Roster Report Here'!$A813='Analytical Tests'!AI$7,IF($F816="N",IF($J816&gt;=$C816,AI$6,+($I816/$D816)*AI$6),0))</f>
        <v>0</v>
      </c>
      <c r="AJ816" s="79"/>
      <c r="AK816" s="118">
        <f>IF('Copy &amp; Paste Roster Report Here'!$A813=AK$7,IF('Copy &amp; Paste Roster Report Here'!$M813="FT",1,0),0)</f>
        <v>0</v>
      </c>
      <c r="AL816" s="118">
        <f>IF('Copy &amp; Paste Roster Report Here'!$A813=AL$7,IF('Copy &amp; Paste Roster Report Here'!$M813="FT",1,0),0)</f>
        <v>0</v>
      </c>
      <c r="AM816" s="118">
        <f>IF('Copy &amp; Paste Roster Report Here'!$A813=AM$7,IF('Copy &amp; Paste Roster Report Here'!$M813="FT",1,0),0)</f>
        <v>0</v>
      </c>
      <c r="AN816" s="118">
        <f>IF('Copy &amp; Paste Roster Report Here'!$A813=AN$7,IF('Copy &amp; Paste Roster Report Here'!$M813="FT",1,0),0)</f>
        <v>0</v>
      </c>
      <c r="AO816" s="118">
        <f>IF('Copy &amp; Paste Roster Report Here'!$A813=AO$7,IF('Copy &amp; Paste Roster Report Here'!$M813="FT",1,0),0)</f>
        <v>0</v>
      </c>
      <c r="AP816" s="118">
        <f>IF('Copy &amp; Paste Roster Report Here'!$A813=AP$7,IF('Copy &amp; Paste Roster Report Here'!$M813="FT",1,0),0)</f>
        <v>0</v>
      </c>
      <c r="AQ816" s="118">
        <f>IF('Copy &amp; Paste Roster Report Here'!$A813=AQ$7,IF('Copy &amp; Paste Roster Report Here'!$M813="FT",1,0),0)</f>
        <v>0</v>
      </c>
      <c r="AR816" s="118">
        <f>IF('Copy &amp; Paste Roster Report Here'!$A813=AR$7,IF('Copy &amp; Paste Roster Report Here'!$M813="FT",1,0),0)</f>
        <v>0</v>
      </c>
      <c r="AS816" s="118">
        <f>IF('Copy &amp; Paste Roster Report Here'!$A813=AS$7,IF('Copy &amp; Paste Roster Report Here'!$M813="FT",1,0),0)</f>
        <v>0</v>
      </c>
      <c r="AT816" s="118">
        <f>IF('Copy &amp; Paste Roster Report Here'!$A813=AT$7,IF('Copy &amp; Paste Roster Report Here'!$M813="FT",1,0),0)</f>
        <v>0</v>
      </c>
      <c r="AU816" s="118">
        <f>IF('Copy &amp; Paste Roster Report Here'!$A813=AU$7,IF('Copy &amp; Paste Roster Report Here'!$M813="FT",1,0),0)</f>
        <v>0</v>
      </c>
      <c r="AV816" s="73">
        <f t="shared" si="190"/>
        <v>0</v>
      </c>
      <c r="AW816" s="119">
        <f>IF('Copy &amp; Paste Roster Report Here'!$A813=AW$7,IF('Copy &amp; Paste Roster Report Here'!$M813="HT",1,0),0)</f>
        <v>0</v>
      </c>
      <c r="AX816" s="119">
        <f>IF('Copy &amp; Paste Roster Report Here'!$A813=AX$7,IF('Copy &amp; Paste Roster Report Here'!$M813="HT",1,0),0)</f>
        <v>0</v>
      </c>
      <c r="AY816" s="119">
        <f>IF('Copy &amp; Paste Roster Report Here'!$A813=AY$7,IF('Copy &amp; Paste Roster Report Here'!$M813="HT",1,0),0)</f>
        <v>0</v>
      </c>
      <c r="AZ816" s="119">
        <f>IF('Copy &amp; Paste Roster Report Here'!$A813=AZ$7,IF('Copy &amp; Paste Roster Report Here'!$M813="HT",1,0),0)</f>
        <v>0</v>
      </c>
      <c r="BA816" s="119">
        <f>IF('Copy &amp; Paste Roster Report Here'!$A813=BA$7,IF('Copy &amp; Paste Roster Report Here'!$M813="HT",1,0),0)</f>
        <v>0</v>
      </c>
      <c r="BB816" s="119">
        <f>IF('Copy &amp; Paste Roster Report Here'!$A813=BB$7,IF('Copy &amp; Paste Roster Report Here'!$M813="HT",1,0),0)</f>
        <v>0</v>
      </c>
      <c r="BC816" s="119">
        <f>IF('Copy &amp; Paste Roster Report Here'!$A813=BC$7,IF('Copy &amp; Paste Roster Report Here'!$M813="HT",1,0),0)</f>
        <v>0</v>
      </c>
      <c r="BD816" s="119">
        <f>IF('Copy &amp; Paste Roster Report Here'!$A813=BD$7,IF('Copy &amp; Paste Roster Report Here'!$M813="HT",1,0),0)</f>
        <v>0</v>
      </c>
      <c r="BE816" s="119">
        <f>IF('Copy &amp; Paste Roster Report Here'!$A813=BE$7,IF('Copy &amp; Paste Roster Report Here'!$M813="HT",1,0),0)</f>
        <v>0</v>
      </c>
      <c r="BF816" s="119">
        <f>IF('Copy &amp; Paste Roster Report Here'!$A813=BF$7,IF('Copy &amp; Paste Roster Report Here'!$M813="HT",1,0),0)</f>
        <v>0</v>
      </c>
      <c r="BG816" s="119">
        <f>IF('Copy &amp; Paste Roster Report Here'!$A813=BG$7,IF('Copy &amp; Paste Roster Report Here'!$M813="HT",1,0),0)</f>
        <v>0</v>
      </c>
      <c r="BH816" s="73">
        <f t="shared" si="191"/>
        <v>0</v>
      </c>
      <c r="BI816" s="120">
        <f>IF('Copy &amp; Paste Roster Report Here'!$A813=BI$7,IF('Copy &amp; Paste Roster Report Here'!$M813="MT",1,0),0)</f>
        <v>0</v>
      </c>
      <c r="BJ816" s="120">
        <f>IF('Copy &amp; Paste Roster Report Here'!$A813=BJ$7,IF('Copy &amp; Paste Roster Report Here'!$M813="MT",1,0),0)</f>
        <v>0</v>
      </c>
      <c r="BK816" s="120">
        <f>IF('Copy &amp; Paste Roster Report Here'!$A813=BK$7,IF('Copy &amp; Paste Roster Report Here'!$M813="MT",1,0),0)</f>
        <v>0</v>
      </c>
      <c r="BL816" s="120">
        <f>IF('Copy &amp; Paste Roster Report Here'!$A813=BL$7,IF('Copy &amp; Paste Roster Report Here'!$M813="MT",1,0),0)</f>
        <v>0</v>
      </c>
      <c r="BM816" s="120">
        <f>IF('Copy &amp; Paste Roster Report Here'!$A813=BM$7,IF('Copy &amp; Paste Roster Report Here'!$M813="MT",1,0),0)</f>
        <v>0</v>
      </c>
      <c r="BN816" s="120">
        <f>IF('Copy &amp; Paste Roster Report Here'!$A813=BN$7,IF('Copy &amp; Paste Roster Report Here'!$M813="MT",1,0),0)</f>
        <v>0</v>
      </c>
      <c r="BO816" s="120">
        <f>IF('Copy &amp; Paste Roster Report Here'!$A813=BO$7,IF('Copy &amp; Paste Roster Report Here'!$M813="MT",1,0),0)</f>
        <v>0</v>
      </c>
      <c r="BP816" s="120">
        <f>IF('Copy &amp; Paste Roster Report Here'!$A813=BP$7,IF('Copy &amp; Paste Roster Report Here'!$M813="MT",1,0),0)</f>
        <v>0</v>
      </c>
      <c r="BQ816" s="120">
        <f>IF('Copy &amp; Paste Roster Report Here'!$A813=BQ$7,IF('Copy &amp; Paste Roster Report Here'!$M813="MT",1,0),0)</f>
        <v>0</v>
      </c>
      <c r="BR816" s="120">
        <f>IF('Copy &amp; Paste Roster Report Here'!$A813=BR$7,IF('Copy &amp; Paste Roster Report Here'!$M813="MT",1,0),0)</f>
        <v>0</v>
      </c>
      <c r="BS816" s="120">
        <f>IF('Copy &amp; Paste Roster Report Here'!$A813=BS$7,IF('Copy &amp; Paste Roster Report Here'!$M813="MT",1,0),0)</f>
        <v>0</v>
      </c>
      <c r="BT816" s="73">
        <f t="shared" si="192"/>
        <v>0</v>
      </c>
      <c r="BU816" s="121">
        <f>IF('Copy &amp; Paste Roster Report Here'!$A813=BU$7,IF('Copy &amp; Paste Roster Report Here'!$M813="fy",1,0),0)</f>
        <v>0</v>
      </c>
      <c r="BV816" s="121">
        <f>IF('Copy &amp; Paste Roster Report Here'!$A813=BV$7,IF('Copy &amp; Paste Roster Report Here'!$M813="fy",1,0),0)</f>
        <v>0</v>
      </c>
      <c r="BW816" s="121">
        <f>IF('Copy &amp; Paste Roster Report Here'!$A813=BW$7,IF('Copy &amp; Paste Roster Report Here'!$M813="fy",1,0),0)</f>
        <v>0</v>
      </c>
      <c r="BX816" s="121">
        <f>IF('Copy &amp; Paste Roster Report Here'!$A813=BX$7,IF('Copy &amp; Paste Roster Report Here'!$M813="fy",1,0),0)</f>
        <v>0</v>
      </c>
      <c r="BY816" s="121">
        <f>IF('Copy &amp; Paste Roster Report Here'!$A813=BY$7,IF('Copy &amp; Paste Roster Report Here'!$M813="fy",1,0),0)</f>
        <v>0</v>
      </c>
      <c r="BZ816" s="121">
        <f>IF('Copy &amp; Paste Roster Report Here'!$A813=BZ$7,IF('Copy &amp; Paste Roster Report Here'!$M813="fy",1,0),0)</f>
        <v>0</v>
      </c>
      <c r="CA816" s="121">
        <f>IF('Copy &amp; Paste Roster Report Here'!$A813=CA$7,IF('Copy &amp; Paste Roster Report Here'!$M813="fy",1,0),0)</f>
        <v>0</v>
      </c>
      <c r="CB816" s="121">
        <f>IF('Copy &amp; Paste Roster Report Here'!$A813=CB$7,IF('Copy &amp; Paste Roster Report Here'!$M813="fy",1,0),0)</f>
        <v>0</v>
      </c>
      <c r="CC816" s="121">
        <f>IF('Copy &amp; Paste Roster Report Here'!$A813=CC$7,IF('Copy &amp; Paste Roster Report Here'!$M813="fy",1,0),0)</f>
        <v>0</v>
      </c>
      <c r="CD816" s="121">
        <f>IF('Copy &amp; Paste Roster Report Here'!$A813=CD$7,IF('Copy &amp; Paste Roster Report Here'!$M813="fy",1,0),0)</f>
        <v>0</v>
      </c>
      <c r="CE816" s="121">
        <f>IF('Copy &amp; Paste Roster Report Here'!$A813=CE$7,IF('Copy &amp; Paste Roster Report Here'!$M813="fy",1,0),0)</f>
        <v>0</v>
      </c>
      <c r="CF816" s="73">
        <f t="shared" si="193"/>
        <v>0</v>
      </c>
      <c r="CG816" s="122">
        <f>IF('Copy &amp; Paste Roster Report Here'!$A813=CG$7,IF('Copy &amp; Paste Roster Report Here'!$M813="RH",1,0),0)</f>
        <v>0</v>
      </c>
      <c r="CH816" s="122">
        <f>IF('Copy &amp; Paste Roster Report Here'!$A813=CH$7,IF('Copy &amp; Paste Roster Report Here'!$M813="RH",1,0),0)</f>
        <v>0</v>
      </c>
      <c r="CI816" s="122">
        <f>IF('Copy &amp; Paste Roster Report Here'!$A813=CI$7,IF('Copy &amp; Paste Roster Report Here'!$M813="RH",1,0),0)</f>
        <v>0</v>
      </c>
      <c r="CJ816" s="122">
        <f>IF('Copy &amp; Paste Roster Report Here'!$A813=CJ$7,IF('Copy &amp; Paste Roster Report Here'!$M813="RH",1,0),0)</f>
        <v>0</v>
      </c>
      <c r="CK816" s="122">
        <f>IF('Copy &amp; Paste Roster Report Here'!$A813=CK$7,IF('Copy &amp; Paste Roster Report Here'!$M813="RH",1,0),0)</f>
        <v>0</v>
      </c>
      <c r="CL816" s="122">
        <f>IF('Copy &amp; Paste Roster Report Here'!$A813=CL$7,IF('Copy &amp; Paste Roster Report Here'!$M813="RH",1,0),0)</f>
        <v>0</v>
      </c>
      <c r="CM816" s="122">
        <f>IF('Copy &amp; Paste Roster Report Here'!$A813=CM$7,IF('Copy &amp; Paste Roster Report Here'!$M813="RH",1,0),0)</f>
        <v>0</v>
      </c>
      <c r="CN816" s="122">
        <f>IF('Copy &amp; Paste Roster Report Here'!$A813=CN$7,IF('Copy &amp; Paste Roster Report Here'!$M813="RH",1,0),0)</f>
        <v>0</v>
      </c>
      <c r="CO816" s="122">
        <f>IF('Copy &amp; Paste Roster Report Here'!$A813=CO$7,IF('Copy &amp; Paste Roster Report Here'!$M813="RH",1,0),0)</f>
        <v>0</v>
      </c>
      <c r="CP816" s="122">
        <f>IF('Copy &amp; Paste Roster Report Here'!$A813=CP$7,IF('Copy &amp; Paste Roster Report Here'!$M813="RH",1,0),0)</f>
        <v>0</v>
      </c>
      <c r="CQ816" s="122">
        <f>IF('Copy &amp; Paste Roster Report Here'!$A813=CQ$7,IF('Copy &amp; Paste Roster Report Here'!$M813="RH",1,0),0)</f>
        <v>0</v>
      </c>
      <c r="CR816" s="73">
        <f t="shared" si="194"/>
        <v>0</v>
      </c>
      <c r="CS816" s="123">
        <f>IF('Copy &amp; Paste Roster Report Here'!$A813=CS$7,IF('Copy &amp; Paste Roster Report Here'!$M813="QT",1,0),0)</f>
        <v>0</v>
      </c>
      <c r="CT816" s="123">
        <f>IF('Copy &amp; Paste Roster Report Here'!$A813=CT$7,IF('Copy &amp; Paste Roster Report Here'!$M813="QT",1,0),0)</f>
        <v>0</v>
      </c>
      <c r="CU816" s="123">
        <f>IF('Copy &amp; Paste Roster Report Here'!$A813=CU$7,IF('Copy &amp; Paste Roster Report Here'!$M813="QT",1,0),0)</f>
        <v>0</v>
      </c>
      <c r="CV816" s="123">
        <f>IF('Copy &amp; Paste Roster Report Here'!$A813=CV$7,IF('Copy &amp; Paste Roster Report Here'!$M813="QT",1,0),0)</f>
        <v>0</v>
      </c>
      <c r="CW816" s="123">
        <f>IF('Copy &amp; Paste Roster Report Here'!$A813=CW$7,IF('Copy &amp; Paste Roster Report Here'!$M813="QT",1,0),0)</f>
        <v>0</v>
      </c>
      <c r="CX816" s="123">
        <f>IF('Copy &amp; Paste Roster Report Here'!$A813=CX$7,IF('Copy &amp; Paste Roster Report Here'!$M813="QT",1,0),0)</f>
        <v>0</v>
      </c>
      <c r="CY816" s="123">
        <f>IF('Copy &amp; Paste Roster Report Here'!$A813=CY$7,IF('Copy &amp; Paste Roster Report Here'!$M813="QT",1,0),0)</f>
        <v>0</v>
      </c>
      <c r="CZ816" s="123">
        <f>IF('Copy &amp; Paste Roster Report Here'!$A813=CZ$7,IF('Copy &amp; Paste Roster Report Here'!$M813="QT",1,0),0)</f>
        <v>0</v>
      </c>
      <c r="DA816" s="123">
        <f>IF('Copy &amp; Paste Roster Report Here'!$A813=DA$7,IF('Copy &amp; Paste Roster Report Here'!$M813="QT",1,0),0)</f>
        <v>0</v>
      </c>
      <c r="DB816" s="123">
        <f>IF('Copy &amp; Paste Roster Report Here'!$A813=DB$7,IF('Copy &amp; Paste Roster Report Here'!$M813="QT",1,0),0)</f>
        <v>0</v>
      </c>
      <c r="DC816" s="123">
        <f>IF('Copy &amp; Paste Roster Report Here'!$A813=DC$7,IF('Copy &amp; Paste Roster Report Here'!$M813="QT",1,0),0)</f>
        <v>0</v>
      </c>
      <c r="DD816" s="73">
        <f t="shared" si="195"/>
        <v>0</v>
      </c>
      <c r="DE816" s="124">
        <f>IF('Copy &amp; Paste Roster Report Here'!$A813=DE$7,IF('Copy &amp; Paste Roster Report Here'!$M813="xxxxxxxxxxx",1,0),0)</f>
        <v>0</v>
      </c>
      <c r="DF816" s="124">
        <f>IF('Copy &amp; Paste Roster Report Here'!$A813=DF$7,IF('Copy &amp; Paste Roster Report Here'!$M813="xxxxxxxxxxx",1,0),0)</f>
        <v>0</v>
      </c>
      <c r="DG816" s="124">
        <f>IF('Copy &amp; Paste Roster Report Here'!$A813=DG$7,IF('Copy &amp; Paste Roster Report Here'!$M813="xxxxxxxxxxx",1,0),0)</f>
        <v>0</v>
      </c>
      <c r="DH816" s="124">
        <f>IF('Copy &amp; Paste Roster Report Here'!$A813=DH$7,IF('Copy &amp; Paste Roster Report Here'!$M813="xxxxxxxxxxx",1,0),0)</f>
        <v>0</v>
      </c>
      <c r="DI816" s="124">
        <f>IF('Copy &amp; Paste Roster Report Here'!$A813=DI$7,IF('Copy &amp; Paste Roster Report Here'!$M813="xxxxxxxxxxx",1,0),0)</f>
        <v>0</v>
      </c>
      <c r="DJ816" s="124">
        <f>IF('Copy &amp; Paste Roster Report Here'!$A813=DJ$7,IF('Copy &amp; Paste Roster Report Here'!$M813="xxxxxxxxxxx",1,0),0)</f>
        <v>0</v>
      </c>
      <c r="DK816" s="124">
        <f>IF('Copy &amp; Paste Roster Report Here'!$A813=DK$7,IF('Copy &amp; Paste Roster Report Here'!$M813="xxxxxxxxxxx",1,0),0)</f>
        <v>0</v>
      </c>
      <c r="DL816" s="124">
        <f>IF('Copy &amp; Paste Roster Report Here'!$A813=DL$7,IF('Copy &amp; Paste Roster Report Here'!$M813="xxxxxxxxxxx",1,0),0)</f>
        <v>0</v>
      </c>
      <c r="DM816" s="124">
        <f>IF('Copy &amp; Paste Roster Report Here'!$A813=DM$7,IF('Copy &amp; Paste Roster Report Here'!$M813="xxxxxxxxxxx",1,0),0)</f>
        <v>0</v>
      </c>
      <c r="DN816" s="124">
        <f>IF('Copy &amp; Paste Roster Report Here'!$A813=DN$7,IF('Copy &amp; Paste Roster Report Here'!$M813="xxxxxxxxxxx",1,0),0)</f>
        <v>0</v>
      </c>
      <c r="DO816" s="124">
        <f>IF('Copy &amp; Paste Roster Report Here'!$A813=DO$7,IF('Copy &amp; Paste Roster Report Here'!$M813="xxxxxxxxxxx",1,0),0)</f>
        <v>0</v>
      </c>
      <c r="DP816" s="125">
        <f t="shared" si="196"/>
        <v>0</v>
      </c>
      <c r="DQ816" s="126">
        <f t="shared" si="197"/>
        <v>0</v>
      </c>
    </row>
    <row r="817" spans="1:121" x14ac:dyDescent="0.25">
      <c r="A817" s="111">
        <f t="shared" si="183"/>
        <v>0</v>
      </c>
      <c r="B817" s="111">
        <f t="shared" si="184"/>
        <v>0</v>
      </c>
      <c r="C817" s="112">
        <f>+('Copy &amp; Paste Roster Report Here'!$P814-'Copy &amp; Paste Roster Report Here'!$O814)/30</f>
        <v>0</v>
      </c>
      <c r="D817" s="112">
        <f>+('Copy &amp; Paste Roster Report Here'!$P814-'Copy &amp; Paste Roster Report Here'!$O814)</f>
        <v>0</v>
      </c>
      <c r="E817" s="111">
        <f>'Copy &amp; Paste Roster Report Here'!N814</f>
        <v>0</v>
      </c>
      <c r="F817" s="111" t="str">
        <f t="shared" si="185"/>
        <v>N</v>
      </c>
      <c r="G817" s="111">
        <f>'Copy &amp; Paste Roster Report Here'!R814</f>
        <v>0</v>
      </c>
      <c r="H817" s="113">
        <f t="shared" si="186"/>
        <v>0</v>
      </c>
      <c r="I817" s="112">
        <f>IF(F817="N",$F$5-'Copy &amp; Paste Roster Report Here'!O814,+'Copy &amp; Paste Roster Report Here'!Q814-'Copy &amp; Paste Roster Report Here'!O814)</f>
        <v>0</v>
      </c>
      <c r="J817" s="114">
        <f t="shared" si="187"/>
        <v>0</v>
      </c>
      <c r="K817" s="114">
        <f t="shared" si="188"/>
        <v>0</v>
      </c>
      <c r="L817" s="115">
        <f>'Copy &amp; Paste Roster Report Here'!F814</f>
        <v>0</v>
      </c>
      <c r="M817" s="116">
        <f t="shared" si="189"/>
        <v>0</v>
      </c>
      <c r="N817" s="117">
        <f>IF('Copy &amp; Paste Roster Report Here'!$A814='Analytical Tests'!N$7,IF($F817="Y",+$H817*N$6,0),0)</f>
        <v>0</v>
      </c>
      <c r="O817" s="117">
        <f>IF('Copy &amp; Paste Roster Report Here'!$A814='Analytical Tests'!O$7,IF($F817="Y",+$H817*O$6,0),0)</f>
        <v>0</v>
      </c>
      <c r="P817" s="117">
        <f>IF('Copy &amp; Paste Roster Report Here'!$A814='Analytical Tests'!P$7,IF($F817="Y",+$H817*P$6,0),0)</f>
        <v>0</v>
      </c>
      <c r="Q817" s="117">
        <f>IF('Copy &amp; Paste Roster Report Here'!$A814='Analytical Tests'!Q$7,IF($F817="Y",+$H817*Q$6,0),0)</f>
        <v>0</v>
      </c>
      <c r="R817" s="117">
        <f>IF('Copy &amp; Paste Roster Report Here'!$A814='Analytical Tests'!R$7,IF($F817="Y",+$H817*R$6,0),0)</f>
        <v>0</v>
      </c>
      <c r="S817" s="117">
        <f>IF('Copy &amp; Paste Roster Report Here'!$A814='Analytical Tests'!S$7,IF($F817="Y",+$H817*S$6,0),0)</f>
        <v>0</v>
      </c>
      <c r="T817" s="117">
        <f>IF('Copy &amp; Paste Roster Report Here'!$A814='Analytical Tests'!T$7,IF($F817="Y",+$H817*T$6,0),0)</f>
        <v>0</v>
      </c>
      <c r="U817" s="117">
        <f>IF('Copy &amp; Paste Roster Report Here'!$A814='Analytical Tests'!U$7,IF($F817="Y",+$H817*U$6,0),0)</f>
        <v>0</v>
      </c>
      <c r="V817" s="117">
        <f>IF('Copy &amp; Paste Roster Report Here'!$A814='Analytical Tests'!V$7,IF($F817="Y",+$H817*V$6,0),0)</f>
        <v>0</v>
      </c>
      <c r="W817" s="117">
        <f>IF('Copy &amp; Paste Roster Report Here'!$A814='Analytical Tests'!W$7,IF($F817="Y",+$H817*W$6,0),0)</f>
        <v>0</v>
      </c>
      <c r="X817" s="117">
        <f>IF('Copy &amp; Paste Roster Report Here'!$A814='Analytical Tests'!X$7,IF($F817="Y",+$H817*X$6,0),0)</f>
        <v>0</v>
      </c>
      <c r="Y817" s="117" t="b">
        <f>IF('Copy &amp; Paste Roster Report Here'!$A814='Analytical Tests'!Y$7,IF($F817="N",IF($J817&gt;=$C817,Y$6,+($I817/$D817)*Y$6),0))</f>
        <v>0</v>
      </c>
      <c r="Z817" s="117" t="b">
        <f>IF('Copy &amp; Paste Roster Report Here'!$A814='Analytical Tests'!Z$7,IF($F817="N",IF($J817&gt;=$C817,Z$6,+($I817/$D817)*Z$6),0))</f>
        <v>0</v>
      </c>
      <c r="AA817" s="117" t="b">
        <f>IF('Copy &amp; Paste Roster Report Here'!$A814='Analytical Tests'!AA$7,IF($F817="N",IF($J817&gt;=$C817,AA$6,+($I817/$D817)*AA$6),0))</f>
        <v>0</v>
      </c>
      <c r="AB817" s="117" t="b">
        <f>IF('Copy &amp; Paste Roster Report Here'!$A814='Analytical Tests'!AB$7,IF($F817="N",IF($J817&gt;=$C817,AB$6,+($I817/$D817)*AB$6),0))</f>
        <v>0</v>
      </c>
      <c r="AC817" s="117" t="b">
        <f>IF('Copy &amp; Paste Roster Report Here'!$A814='Analytical Tests'!AC$7,IF($F817="N",IF($J817&gt;=$C817,AC$6,+($I817/$D817)*AC$6),0))</f>
        <v>0</v>
      </c>
      <c r="AD817" s="117" t="b">
        <f>IF('Copy &amp; Paste Roster Report Here'!$A814='Analytical Tests'!AD$7,IF($F817="N",IF($J817&gt;=$C817,AD$6,+($I817/$D817)*AD$6),0))</f>
        <v>0</v>
      </c>
      <c r="AE817" s="117" t="b">
        <f>IF('Copy &amp; Paste Roster Report Here'!$A814='Analytical Tests'!AE$7,IF($F817="N",IF($J817&gt;=$C817,AE$6,+($I817/$D817)*AE$6),0))</f>
        <v>0</v>
      </c>
      <c r="AF817" s="117" t="b">
        <f>IF('Copy &amp; Paste Roster Report Here'!$A814='Analytical Tests'!AF$7,IF($F817="N",IF($J817&gt;=$C817,AF$6,+($I817/$D817)*AF$6),0))</f>
        <v>0</v>
      </c>
      <c r="AG817" s="117" t="b">
        <f>IF('Copy &amp; Paste Roster Report Here'!$A814='Analytical Tests'!AG$7,IF($F817="N",IF($J817&gt;=$C817,AG$6,+($I817/$D817)*AG$6),0))</f>
        <v>0</v>
      </c>
      <c r="AH817" s="117" t="b">
        <f>IF('Copy &amp; Paste Roster Report Here'!$A814='Analytical Tests'!AH$7,IF($F817="N",IF($J817&gt;=$C817,AH$6,+($I817/$D817)*AH$6),0))</f>
        <v>0</v>
      </c>
      <c r="AI817" s="117" t="b">
        <f>IF('Copy &amp; Paste Roster Report Here'!$A814='Analytical Tests'!AI$7,IF($F817="N",IF($J817&gt;=$C817,AI$6,+($I817/$D817)*AI$6),0))</f>
        <v>0</v>
      </c>
      <c r="AJ817" s="79"/>
      <c r="AK817" s="118">
        <f>IF('Copy &amp; Paste Roster Report Here'!$A814=AK$7,IF('Copy &amp; Paste Roster Report Here'!$M814="FT",1,0),0)</f>
        <v>0</v>
      </c>
      <c r="AL817" s="118">
        <f>IF('Copy &amp; Paste Roster Report Here'!$A814=AL$7,IF('Copy &amp; Paste Roster Report Here'!$M814="FT",1,0),0)</f>
        <v>0</v>
      </c>
      <c r="AM817" s="118">
        <f>IF('Copy &amp; Paste Roster Report Here'!$A814=AM$7,IF('Copy &amp; Paste Roster Report Here'!$M814="FT",1,0),0)</f>
        <v>0</v>
      </c>
      <c r="AN817" s="118">
        <f>IF('Copy &amp; Paste Roster Report Here'!$A814=AN$7,IF('Copy &amp; Paste Roster Report Here'!$M814="FT",1,0),0)</f>
        <v>0</v>
      </c>
      <c r="AO817" s="118">
        <f>IF('Copy &amp; Paste Roster Report Here'!$A814=AO$7,IF('Copy &amp; Paste Roster Report Here'!$M814="FT",1,0),0)</f>
        <v>0</v>
      </c>
      <c r="AP817" s="118">
        <f>IF('Copy &amp; Paste Roster Report Here'!$A814=AP$7,IF('Copy &amp; Paste Roster Report Here'!$M814="FT",1,0),0)</f>
        <v>0</v>
      </c>
      <c r="AQ817" s="118">
        <f>IF('Copy &amp; Paste Roster Report Here'!$A814=AQ$7,IF('Copy &amp; Paste Roster Report Here'!$M814="FT",1,0),0)</f>
        <v>0</v>
      </c>
      <c r="AR817" s="118">
        <f>IF('Copy &amp; Paste Roster Report Here'!$A814=AR$7,IF('Copy &amp; Paste Roster Report Here'!$M814="FT",1,0),0)</f>
        <v>0</v>
      </c>
      <c r="AS817" s="118">
        <f>IF('Copy &amp; Paste Roster Report Here'!$A814=AS$7,IF('Copy &amp; Paste Roster Report Here'!$M814="FT",1,0),0)</f>
        <v>0</v>
      </c>
      <c r="AT817" s="118">
        <f>IF('Copy &amp; Paste Roster Report Here'!$A814=AT$7,IF('Copy &amp; Paste Roster Report Here'!$M814="FT",1,0),0)</f>
        <v>0</v>
      </c>
      <c r="AU817" s="118">
        <f>IF('Copy &amp; Paste Roster Report Here'!$A814=AU$7,IF('Copy &amp; Paste Roster Report Here'!$M814="FT",1,0),0)</f>
        <v>0</v>
      </c>
      <c r="AV817" s="73">
        <f t="shared" si="190"/>
        <v>0</v>
      </c>
      <c r="AW817" s="119">
        <f>IF('Copy &amp; Paste Roster Report Here'!$A814=AW$7,IF('Copy &amp; Paste Roster Report Here'!$M814="HT",1,0),0)</f>
        <v>0</v>
      </c>
      <c r="AX817" s="119">
        <f>IF('Copy &amp; Paste Roster Report Here'!$A814=AX$7,IF('Copy &amp; Paste Roster Report Here'!$M814="HT",1,0),0)</f>
        <v>0</v>
      </c>
      <c r="AY817" s="119">
        <f>IF('Copy &amp; Paste Roster Report Here'!$A814=AY$7,IF('Copy &amp; Paste Roster Report Here'!$M814="HT",1,0),0)</f>
        <v>0</v>
      </c>
      <c r="AZ817" s="119">
        <f>IF('Copy &amp; Paste Roster Report Here'!$A814=AZ$7,IF('Copy &amp; Paste Roster Report Here'!$M814="HT",1,0),0)</f>
        <v>0</v>
      </c>
      <c r="BA817" s="119">
        <f>IF('Copy &amp; Paste Roster Report Here'!$A814=BA$7,IF('Copy &amp; Paste Roster Report Here'!$M814="HT",1,0),0)</f>
        <v>0</v>
      </c>
      <c r="BB817" s="119">
        <f>IF('Copy &amp; Paste Roster Report Here'!$A814=BB$7,IF('Copy &amp; Paste Roster Report Here'!$M814="HT",1,0),0)</f>
        <v>0</v>
      </c>
      <c r="BC817" s="119">
        <f>IF('Copy &amp; Paste Roster Report Here'!$A814=BC$7,IF('Copy &amp; Paste Roster Report Here'!$M814="HT",1,0),0)</f>
        <v>0</v>
      </c>
      <c r="BD817" s="119">
        <f>IF('Copy &amp; Paste Roster Report Here'!$A814=BD$7,IF('Copy &amp; Paste Roster Report Here'!$M814="HT",1,0),0)</f>
        <v>0</v>
      </c>
      <c r="BE817" s="119">
        <f>IF('Copy &amp; Paste Roster Report Here'!$A814=BE$7,IF('Copy &amp; Paste Roster Report Here'!$M814="HT",1,0),0)</f>
        <v>0</v>
      </c>
      <c r="BF817" s="119">
        <f>IF('Copy &amp; Paste Roster Report Here'!$A814=BF$7,IF('Copy &amp; Paste Roster Report Here'!$M814="HT",1,0),0)</f>
        <v>0</v>
      </c>
      <c r="BG817" s="119">
        <f>IF('Copy &amp; Paste Roster Report Here'!$A814=BG$7,IF('Copy &amp; Paste Roster Report Here'!$M814="HT",1,0),0)</f>
        <v>0</v>
      </c>
      <c r="BH817" s="73">
        <f t="shared" si="191"/>
        <v>0</v>
      </c>
      <c r="BI817" s="120">
        <f>IF('Copy &amp; Paste Roster Report Here'!$A814=BI$7,IF('Copy &amp; Paste Roster Report Here'!$M814="MT",1,0),0)</f>
        <v>0</v>
      </c>
      <c r="BJ817" s="120">
        <f>IF('Copy &amp; Paste Roster Report Here'!$A814=BJ$7,IF('Copy &amp; Paste Roster Report Here'!$M814="MT",1,0),0)</f>
        <v>0</v>
      </c>
      <c r="BK817" s="120">
        <f>IF('Copy &amp; Paste Roster Report Here'!$A814=BK$7,IF('Copy &amp; Paste Roster Report Here'!$M814="MT",1,0),0)</f>
        <v>0</v>
      </c>
      <c r="BL817" s="120">
        <f>IF('Copy &amp; Paste Roster Report Here'!$A814=BL$7,IF('Copy &amp; Paste Roster Report Here'!$M814="MT",1,0),0)</f>
        <v>0</v>
      </c>
      <c r="BM817" s="120">
        <f>IF('Copy &amp; Paste Roster Report Here'!$A814=BM$7,IF('Copy &amp; Paste Roster Report Here'!$M814="MT",1,0),0)</f>
        <v>0</v>
      </c>
      <c r="BN817" s="120">
        <f>IF('Copy &amp; Paste Roster Report Here'!$A814=BN$7,IF('Copy &amp; Paste Roster Report Here'!$M814="MT",1,0),0)</f>
        <v>0</v>
      </c>
      <c r="BO817" s="120">
        <f>IF('Copy &amp; Paste Roster Report Here'!$A814=BO$7,IF('Copy &amp; Paste Roster Report Here'!$M814="MT",1,0),0)</f>
        <v>0</v>
      </c>
      <c r="BP817" s="120">
        <f>IF('Copy &amp; Paste Roster Report Here'!$A814=BP$7,IF('Copy &amp; Paste Roster Report Here'!$M814="MT",1,0),0)</f>
        <v>0</v>
      </c>
      <c r="BQ817" s="120">
        <f>IF('Copy &amp; Paste Roster Report Here'!$A814=BQ$7,IF('Copy &amp; Paste Roster Report Here'!$M814="MT",1,0),0)</f>
        <v>0</v>
      </c>
      <c r="BR817" s="120">
        <f>IF('Copy &amp; Paste Roster Report Here'!$A814=BR$7,IF('Copy &amp; Paste Roster Report Here'!$M814="MT",1,0),0)</f>
        <v>0</v>
      </c>
      <c r="BS817" s="120">
        <f>IF('Copy &amp; Paste Roster Report Here'!$A814=BS$7,IF('Copy &amp; Paste Roster Report Here'!$M814="MT",1,0),0)</f>
        <v>0</v>
      </c>
      <c r="BT817" s="73">
        <f t="shared" si="192"/>
        <v>0</v>
      </c>
      <c r="BU817" s="121">
        <f>IF('Copy &amp; Paste Roster Report Here'!$A814=BU$7,IF('Copy &amp; Paste Roster Report Here'!$M814="fy",1,0),0)</f>
        <v>0</v>
      </c>
      <c r="BV817" s="121">
        <f>IF('Copy &amp; Paste Roster Report Here'!$A814=BV$7,IF('Copy &amp; Paste Roster Report Here'!$M814="fy",1,0),0)</f>
        <v>0</v>
      </c>
      <c r="BW817" s="121">
        <f>IF('Copy &amp; Paste Roster Report Here'!$A814=BW$7,IF('Copy &amp; Paste Roster Report Here'!$M814="fy",1,0),0)</f>
        <v>0</v>
      </c>
      <c r="BX817" s="121">
        <f>IF('Copy &amp; Paste Roster Report Here'!$A814=BX$7,IF('Copy &amp; Paste Roster Report Here'!$M814="fy",1,0),0)</f>
        <v>0</v>
      </c>
      <c r="BY817" s="121">
        <f>IF('Copy &amp; Paste Roster Report Here'!$A814=BY$7,IF('Copy &amp; Paste Roster Report Here'!$M814="fy",1,0),0)</f>
        <v>0</v>
      </c>
      <c r="BZ817" s="121">
        <f>IF('Copy &amp; Paste Roster Report Here'!$A814=BZ$7,IF('Copy &amp; Paste Roster Report Here'!$M814="fy",1,0),0)</f>
        <v>0</v>
      </c>
      <c r="CA817" s="121">
        <f>IF('Copy &amp; Paste Roster Report Here'!$A814=CA$7,IF('Copy &amp; Paste Roster Report Here'!$M814="fy",1,0),0)</f>
        <v>0</v>
      </c>
      <c r="CB817" s="121">
        <f>IF('Copy &amp; Paste Roster Report Here'!$A814=CB$7,IF('Copy &amp; Paste Roster Report Here'!$M814="fy",1,0),0)</f>
        <v>0</v>
      </c>
      <c r="CC817" s="121">
        <f>IF('Copy &amp; Paste Roster Report Here'!$A814=CC$7,IF('Copy &amp; Paste Roster Report Here'!$M814="fy",1,0),0)</f>
        <v>0</v>
      </c>
      <c r="CD817" s="121">
        <f>IF('Copy &amp; Paste Roster Report Here'!$A814=CD$7,IF('Copy &amp; Paste Roster Report Here'!$M814="fy",1,0),0)</f>
        <v>0</v>
      </c>
      <c r="CE817" s="121">
        <f>IF('Copy &amp; Paste Roster Report Here'!$A814=CE$7,IF('Copy &amp; Paste Roster Report Here'!$M814="fy",1,0),0)</f>
        <v>0</v>
      </c>
      <c r="CF817" s="73">
        <f t="shared" si="193"/>
        <v>0</v>
      </c>
      <c r="CG817" s="122">
        <f>IF('Copy &amp; Paste Roster Report Here'!$A814=CG$7,IF('Copy &amp; Paste Roster Report Here'!$M814="RH",1,0),0)</f>
        <v>0</v>
      </c>
      <c r="CH817" s="122">
        <f>IF('Copy &amp; Paste Roster Report Here'!$A814=CH$7,IF('Copy &amp; Paste Roster Report Here'!$M814="RH",1,0),0)</f>
        <v>0</v>
      </c>
      <c r="CI817" s="122">
        <f>IF('Copy &amp; Paste Roster Report Here'!$A814=CI$7,IF('Copy &amp; Paste Roster Report Here'!$M814="RH",1,0),0)</f>
        <v>0</v>
      </c>
      <c r="CJ817" s="122">
        <f>IF('Copy &amp; Paste Roster Report Here'!$A814=CJ$7,IF('Copy &amp; Paste Roster Report Here'!$M814="RH",1,0),0)</f>
        <v>0</v>
      </c>
      <c r="CK817" s="122">
        <f>IF('Copy &amp; Paste Roster Report Here'!$A814=CK$7,IF('Copy &amp; Paste Roster Report Here'!$M814="RH",1,0),0)</f>
        <v>0</v>
      </c>
      <c r="CL817" s="122">
        <f>IF('Copy &amp; Paste Roster Report Here'!$A814=CL$7,IF('Copy &amp; Paste Roster Report Here'!$M814="RH",1,0),0)</f>
        <v>0</v>
      </c>
      <c r="CM817" s="122">
        <f>IF('Copy &amp; Paste Roster Report Here'!$A814=CM$7,IF('Copy &amp; Paste Roster Report Here'!$M814="RH",1,0),0)</f>
        <v>0</v>
      </c>
      <c r="CN817" s="122">
        <f>IF('Copy &amp; Paste Roster Report Here'!$A814=CN$7,IF('Copy &amp; Paste Roster Report Here'!$M814="RH",1,0),0)</f>
        <v>0</v>
      </c>
      <c r="CO817" s="122">
        <f>IF('Copy &amp; Paste Roster Report Here'!$A814=CO$7,IF('Copy &amp; Paste Roster Report Here'!$M814="RH",1,0),0)</f>
        <v>0</v>
      </c>
      <c r="CP817" s="122">
        <f>IF('Copy &amp; Paste Roster Report Here'!$A814=CP$7,IF('Copy &amp; Paste Roster Report Here'!$M814="RH",1,0),0)</f>
        <v>0</v>
      </c>
      <c r="CQ817" s="122">
        <f>IF('Copy &amp; Paste Roster Report Here'!$A814=CQ$7,IF('Copy &amp; Paste Roster Report Here'!$M814="RH",1,0),0)</f>
        <v>0</v>
      </c>
      <c r="CR817" s="73">
        <f t="shared" si="194"/>
        <v>0</v>
      </c>
      <c r="CS817" s="123">
        <f>IF('Copy &amp; Paste Roster Report Here'!$A814=CS$7,IF('Copy &amp; Paste Roster Report Here'!$M814="QT",1,0),0)</f>
        <v>0</v>
      </c>
      <c r="CT817" s="123">
        <f>IF('Copy &amp; Paste Roster Report Here'!$A814=CT$7,IF('Copy &amp; Paste Roster Report Here'!$M814="QT",1,0),0)</f>
        <v>0</v>
      </c>
      <c r="CU817" s="123">
        <f>IF('Copy &amp; Paste Roster Report Here'!$A814=CU$7,IF('Copy &amp; Paste Roster Report Here'!$M814="QT",1,0),0)</f>
        <v>0</v>
      </c>
      <c r="CV817" s="123">
        <f>IF('Copy &amp; Paste Roster Report Here'!$A814=CV$7,IF('Copy &amp; Paste Roster Report Here'!$M814="QT",1,0),0)</f>
        <v>0</v>
      </c>
      <c r="CW817" s="123">
        <f>IF('Copy &amp; Paste Roster Report Here'!$A814=CW$7,IF('Copy &amp; Paste Roster Report Here'!$M814="QT",1,0),0)</f>
        <v>0</v>
      </c>
      <c r="CX817" s="123">
        <f>IF('Copy &amp; Paste Roster Report Here'!$A814=CX$7,IF('Copy &amp; Paste Roster Report Here'!$M814="QT",1,0),0)</f>
        <v>0</v>
      </c>
      <c r="CY817" s="123">
        <f>IF('Copy &amp; Paste Roster Report Here'!$A814=CY$7,IF('Copy &amp; Paste Roster Report Here'!$M814="QT",1,0),0)</f>
        <v>0</v>
      </c>
      <c r="CZ817" s="123">
        <f>IF('Copy &amp; Paste Roster Report Here'!$A814=CZ$7,IF('Copy &amp; Paste Roster Report Here'!$M814="QT",1,0),0)</f>
        <v>0</v>
      </c>
      <c r="DA817" s="123">
        <f>IF('Copy &amp; Paste Roster Report Here'!$A814=DA$7,IF('Copy &amp; Paste Roster Report Here'!$M814="QT",1,0),0)</f>
        <v>0</v>
      </c>
      <c r="DB817" s="123">
        <f>IF('Copy &amp; Paste Roster Report Here'!$A814=DB$7,IF('Copy &amp; Paste Roster Report Here'!$M814="QT",1,0),0)</f>
        <v>0</v>
      </c>
      <c r="DC817" s="123">
        <f>IF('Copy &amp; Paste Roster Report Here'!$A814=DC$7,IF('Copy &amp; Paste Roster Report Here'!$M814="QT",1,0),0)</f>
        <v>0</v>
      </c>
      <c r="DD817" s="73">
        <f t="shared" si="195"/>
        <v>0</v>
      </c>
      <c r="DE817" s="124">
        <f>IF('Copy &amp; Paste Roster Report Here'!$A814=DE$7,IF('Copy &amp; Paste Roster Report Here'!$M814="xxxxxxxxxxx",1,0),0)</f>
        <v>0</v>
      </c>
      <c r="DF817" s="124">
        <f>IF('Copy &amp; Paste Roster Report Here'!$A814=DF$7,IF('Copy &amp; Paste Roster Report Here'!$M814="xxxxxxxxxxx",1,0),0)</f>
        <v>0</v>
      </c>
      <c r="DG817" s="124">
        <f>IF('Copy &amp; Paste Roster Report Here'!$A814=DG$7,IF('Copy &amp; Paste Roster Report Here'!$M814="xxxxxxxxxxx",1,0),0)</f>
        <v>0</v>
      </c>
      <c r="DH817" s="124">
        <f>IF('Copy &amp; Paste Roster Report Here'!$A814=DH$7,IF('Copy &amp; Paste Roster Report Here'!$M814="xxxxxxxxxxx",1,0),0)</f>
        <v>0</v>
      </c>
      <c r="DI817" s="124">
        <f>IF('Copy &amp; Paste Roster Report Here'!$A814=DI$7,IF('Copy &amp; Paste Roster Report Here'!$M814="xxxxxxxxxxx",1,0),0)</f>
        <v>0</v>
      </c>
      <c r="DJ817" s="124">
        <f>IF('Copy &amp; Paste Roster Report Here'!$A814=DJ$7,IF('Copy &amp; Paste Roster Report Here'!$M814="xxxxxxxxxxx",1,0),0)</f>
        <v>0</v>
      </c>
      <c r="DK817" s="124">
        <f>IF('Copy &amp; Paste Roster Report Here'!$A814=DK$7,IF('Copy &amp; Paste Roster Report Here'!$M814="xxxxxxxxxxx",1,0),0)</f>
        <v>0</v>
      </c>
      <c r="DL817" s="124">
        <f>IF('Copy &amp; Paste Roster Report Here'!$A814=DL$7,IF('Copy &amp; Paste Roster Report Here'!$M814="xxxxxxxxxxx",1,0),0)</f>
        <v>0</v>
      </c>
      <c r="DM817" s="124">
        <f>IF('Copy &amp; Paste Roster Report Here'!$A814=DM$7,IF('Copy &amp; Paste Roster Report Here'!$M814="xxxxxxxxxxx",1,0),0)</f>
        <v>0</v>
      </c>
      <c r="DN817" s="124">
        <f>IF('Copy &amp; Paste Roster Report Here'!$A814=DN$7,IF('Copy &amp; Paste Roster Report Here'!$M814="xxxxxxxxxxx",1,0),0)</f>
        <v>0</v>
      </c>
      <c r="DO817" s="124">
        <f>IF('Copy &amp; Paste Roster Report Here'!$A814=DO$7,IF('Copy &amp; Paste Roster Report Here'!$M814="xxxxxxxxxxx",1,0),0)</f>
        <v>0</v>
      </c>
      <c r="DP817" s="125">
        <f t="shared" si="196"/>
        <v>0</v>
      </c>
      <c r="DQ817" s="126">
        <f t="shared" si="197"/>
        <v>0</v>
      </c>
    </row>
    <row r="818" spans="1:121" x14ac:dyDescent="0.25">
      <c r="A818" s="111">
        <f t="shared" si="183"/>
        <v>0</v>
      </c>
      <c r="B818" s="111">
        <f t="shared" si="184"/>
        <v>0</v>
      </c>
      <c r="C818" s="112">
        <f>+('Copy &amp; Paste Roster Report Here'!$P815-'Copy &amp; Paste Roster Report Here'!$O815)/30</f>
        <v>0</v>
      </c>
      <c r="D818" s="112">
        <f>+('Copy &amp; Paste Roster Report Here'!$P815-'Copy &amp; Paste Roster Report Here'!$O815)</f>
        <v>0</v>
      </c>
      <c r="E818" s="111">
        <f>'Copy &amp; Paste Roster Report Here'!N815</f>
        <v>0</v>
      </c>
      <c r="F818" s="111" t="str">
        <f t="shared" si="185"/>
        <v>N</v>
      </c>
      <c r="G818" s="111">
        <f>'Copy &amp; Paste Roster Report Here'!R815</f>
        <v>0</v>
      </c>
      <c r="H818" s="113">
        <f t="shared" si="186"/>
        <v>0</v>
      </c>
      <c r="I818" s="112">
        <f>IF(F818="N",$F$5-'Copy &amp; Paste Roster Report Here'!O815,+'Copy &amp; Paste Roster Report Here'!Q815-'Copy &amp; Paste Roster Report Here'!O815)</f>
        <v>0</v>
      </c>
      <c r="J818" s="114">
        <f t="shared" si="187"/>
        <v>0</v>
      </c>
      <c r="K818" s="114">
        <f t="shared" si="188"/>
        <v>0</v>
      </c>
      <c r="L818" s="115">
        <f>'Copy &amp; Paste Roster Report Here'!F815</f>
        <v>0</v>
      </c>
      <c r="M818" s="116">
        <f t="shared" si="189"/>
        <v>0</v>
      </c>
      <c r="N818" s="117">
        <f>IF('Copy &amp; Paste Roster Report Here'!$A815='Analytical Tests'!N$7,IF($F818="Y",+$H818*N$6,0),0)</f>
        <v>0</v>
      </c>
      <c r="O818" s="117">
        <f>IF('Copy &amp; Paste Roster Report Here'!$A815='Analytical Tests'!O$7,IF($F818="Y",+$H818*O$6,0),0)</f>
        <v>0</v>
      </c>
      <c r="P818" s="117">
        <f>IF('Copy &amp; Paste Roster Report Here'!$A815='Analytical Tests'!P$7,IF($F818="Y",+$H818*P$6,0),0)</f>
        <v>0</v>
      </c>
      <c r="Q818" s="117">
        <f>IF('Copy &amp; Paste Roster Report Here'!$A815='Analytical Tests'!Q$7,IF($F818="Y",+$H818*Q$6,0),0)</f>
        <v>0</v>
      </c>
      <c r="R818" s="117">
        <f>IF('Copy &amp; Paste Roster Report Here'!$A815='Analytical Tests'!R$7,IF($F818="Y",+$H818*R$6,0),0)</f>
        <v>0</v>
      </c>
      <c r="S818" s="117">
        <f>IF('Copy &amp; Paste Roster Report Here'!$A815='Analytical Tests'!S$7,IF($F818="Y",+$H818*S$6,0),0)</f>
        <v>0</v>
      </c>
      <c r="T818" s="117">
        <f>IF('Copy &amp; Paste Roster Report Here'!$A815='Analytical Tests'!T$7,IF($F818="Y",+$H818*T$6,0),0)</f>
        <v>0</v>
      </c>
      <c r="U818" s="117">
        <f>IF('Copy &amp; Paste Roster Report Here'!$A815='Analytical Tests'!U$7,IF($F818="Y",+$H818*U$6,0),0)</f>
        <v>0</v>
      </c>
      <c r="V818" s="117">
        <f>IF('Copy &amp; Paste Roster Report Here'!$A815='Analytical Tests'!V$7,IF($F818="Y",+$H818*V$6,0),0)</f>
        <v>0</v>
      </c>
      <c r="W818" s="117">
        <f>IF('Copy &amp; Paste Roster Report Here'!$A815='Analytical Tests'!W$7,IF($F818="Y",+$H818*W$6,0),0)</f>
        <v>0</v>
      </c>
      <c r="X818" s="117">
        <f>IF('Copy &amp; Paste Roster Report Here'!$A815='Analytical Tests'!X$7,IF($F818="Y",+$H818*X$6,0),0)</f>
        <v>0</v>
      </c>
      <c r="Y818" s="117" t="b">
        <f>IF('Copy &amp; Paste Roster Report Here'!$A815='Analytical Tests'!Y$7,IF($F818="N",IF($J818&gt;=$C818,Y$6,+($I818/$D818)*Y$6),0))</f>
        <v>0</v>
      </c>
      <c r="Z818" s="117" t="b">
        <f>IF('Copy &amp; Paste Roster Report Here'!$A815='Analytical Tests'!Z$7,IF($F818="N",IF($J818&gt;=$C818,Z$6,+($I818/$D818)*Z$6),0))</f>
        <v>0</v>
      </c>
      <c r="AA818" s="117" t="b">
        <f>IF('Copy &amp; Paste Roster Report Here'!$A815='Analytical Tests'!AA$7,IF($F818="N",IF($J818&gt;=$C818,AA$6,+($I818/$D818)*AA$6),0))</f>
        <v>0</v>
      </c>
      <c r="AB818" s="117" t="b">
        <f>IF('Copy &amp; Paste Roster Report Here'!$A815='Analytical Tests'!AB$7,IF($F818="N",IF($J818&gt;=$C818,AB$6,+($I818/$D818)*AB$6),0))</f>
        <v>0</v>
      </c>
      <c r="AC818" s="117" t="b">
        <f>IF('Copy &amp; Paste Roster Report Here'!$A815='Analytical Tests'!AC$7,IF($F818="N",IF($J818&gt;=$C818,AC$6,+($I818/$D818)*AC$6),0))</f>
        <v>0</v>
      </c>
      <c r="AD818" s="117" t="b">
        <f>IF('Copy &amp; Paste Roster Report Here'!$A815='Analytical Tests'!AD$7,IF($F818="N",IF($J818&gt;=$C818,AD$6,+($I818/$D818)*AD$6),0))</f>
        <v>0</v>
      </c>
      <c r="AE818" s="117" t="b">
        <f>IF('Copy &amp; Paste Roster Report Here'!$A815='Analytical Tests'!AE$7,IF($F818="N",IF($J818&gt;=$C818,AE$6,+($I818/$D818)*AE$6),0))</f>
        <v>0</v>
      </c>
      <c r="AF818" s="117" t="b">
        <f>IF('Copy &amp; Paste Roster Report Here'!$A815='Analytical Tests'!AF$7,IF($F818="N",IF($J818&gt;=$C818,AF$6,+($I818/$D818)*AF$6),0))</f>
        <v>0</v>
      </c>
      <c r="AG818" s="117" t="b">
        <f>IF('Copy &amp; Paste Roster Report Here'!$A815='Analytical Tests'!AG$7,IF($F818="N",IF($J818&gt;=$C818,AG$6,+($I818/$D818)*AG$6),0))</f>
        <v>0</v>
      </c>
      <c r="AH818" s="117" t="b">
        <f>IF('Copy &amp; Paste Roster Report Here'!$A815='Analytical Tests'!AH$7,IF($F818="N",IF($J818&gt;=$C818,AH$6,+($I818/$D818)*AH$6),0))</f>
        <v>0</v>
      </c>
      <c r="AI818" s="117" t="b">
        <f>IF('Copy &amp; Paste Roster Report Here'!$A815='Analytical Tests'!AI$7,IF($F818="N",IF($J818&gt;=$C818,AI$6,+($I818/$D818)*AI$6),0))</f>
        <v>0</v>
      </c>
      <c r="AJ818" s="79"/>
      <c r="AK818" s="118">
        <f>IF('Copy &amp; Paste Roster Report Here'!$A815=AK$7,IF('Copy &amp; Paste Roster Report Here'!$M815="FT",1,0),0)</f>
        <v>0</v>
      </c>
      <c r="AL818" s="118">
        <f>IF('Copy &amp; Paste Roster Report Here'!$A815=AL$7,IF('Copy &amp; Paste Roster Report Here'!$M815="FT",1,0),0)</f>
        <v>0</v>
      </c>
      <c r="AM818" s="118">
        <f>IF('Copy &amp; Paste Roster Report Here'!$A815=AM$7,IF('Copy &amp; Paste Roster Report Here'!$M815="FT",1,0),0)</f>
        <v>0</v>
      </c>
      <c r="AN818" s="118">
        <f>IF('Copy &amp; Paste Roster Report Here'!$A815=AN$7,IF('Copy &amp; Paste Roster Report Here'!$M815="FT",1,0),0)</f>
        <v>0</v>
      </c>
      <c r="AO818" s="118">
        <f>IF('Copy &amp; Paste Roster Report Here'!$A815=AO$7,IF('Copy &amp; Paste Roster Report Here'!$M815="FT",1,0),0)</f>
        <v>0</v>
      </c>
      <c r="AP818" s="118">
        <f>IF('Copy &amp; Paste Roster Report Here'!$A815=AP$7,IF('Copy &amp; Paste Roster Report Here'!$M815="FT",1,0),0)</f>
        <v>0</v>
      </c>
      <c r="AQ818" s="118">
        <f>IF('Copy &amp; Paste Roster Report Here'!$A815=AQ$7,IF('Copy &amp; Paste Roster Report Here'!$M815="FT",1,0),0)</f>
        <v>0</v>
      </c>
      <c r="AR818" s="118">
        <f>IF('Copy &amp; Paste Roster Report Here'!$A815=AR$7,IF('Copy &amp; Paste Roster Report Here'!$M815="FT",1,0),0)</f>
        <v>0</v>
      </c>
      <c r="AS818" s="118">
        <f>IF('Copy &amp; Paste Roster Report Here'!$A815=AS$7,IF('Copy &amp; Paste Roster Report Here'!$M815="FT",1,0),0)</f>
        <v>0</v>
      </c>
      <c r="AT818" s="118">
        <f>IF('Copy &amp; Paste Roster Report Here'!$A815=AT$7,IF('Copy &amp; Paste Roster Report Here'!$M815="FT",1,0),0)</f>
        <v>0</v>
      </c>
      <c r="AU818" s="118">
        <f>IF('Copy &amp; Paste Roster Report Here'!$A815=AU$7,IF('Copy &amp; Paste Roster Report Here'!$M815="FT",1,0),0)</f>
        <v>0</v>
      </c>
      <c r="AV818" s="73">
        <f t="shared" si="190"/>
        <v>0</v>
      </c>
      <c r="AW818" s="119">
        <f>IF('Copy &amp; Paste Roster Report Here'!$A815=AW$7,IF('Copy &amp; Paste Roster Report Here'!$M815="HT",1,0),0)</f>
        <v>0</v>
      </c>
      <c r="AX818" s="119">
        <f>IF('Copy &amp; Paste Roster Report Here'!$A815=AX$7,IF('Copy &amp; Paste Roster Report Here'!$M815="HT",1,0),0)</f>
        <v>0</v>
      </c>
      <c r="AY818" s="119">
        <f>IF('Copy &amp; Paste Roster Report Here'!$A815=AY$7,IF('Copy &amp; Paste Roster Report Here'!$M815="HT",1,0),0)</f>
        <v>0</v>
      </c>
      <c r="AZ818" s="119">
        <f>IF('Copy &amp; Paste Roster Report Here'!$A815=AZ$7,IF('Copy &amp; Paste Roster Report Here'!$M815="HT",1,0),0)</f>
        <v>0</v>
      </c>
      <c r="BA818" s="119">
        <f>IF('Copy &amp; Paste Roster Report Here'!$A815=BA$7,IF('Copy &amp; Paste Roster Report Here'!$M815="HT",1,0),0)</f>
        <v>0</v>
      </c>
      <c r="BB818" s="119">
        <f>IF('Copy &amp; Paste Roster Report Here'!$A815=BB$7,IF('Copy &amp; Paste Roster Report Here'!$M815="HT",1,0),0)</f>
        <v>0</v>
      </c>
      <c r="BC818" s="119">
        <f>IF('Copy &amp; Paste Roster Report Here'!$A815=BC$7,IF('Copy &amp; Paste Roster Report Here'!$M815="HT",1,0),0)</f>
        <v>0</v>
      </c>
      <c r="BD818" s="119">
        <f>IF('Copy &amp; Paste Roster Report Here'!$A815=BD$7,IF('Copy &amp; Paste Roster Report Here'!$M815="HT",1,0),0)</f>
        <v>0</v>
      </c>
      <c r="BE818" s="119">
        <f>IF('Copy &amp; Paste Roster Report Here'!$A815=BE$7,IF('Copy &amp; Paste Roster Report Here'!$M815="HT",1,0),0)</f>
        <v>0</v>
      </c>
      <c r="BF818" s="119">
        <f>IF('Copy &amp; Paste Roster Report Here'!$A815=BF$7,IF('Copy &amp; Paste Roster Report Here'!$M815="HT",1,0),0)</f>
        <v>0</v>
      </c>
      <c r="BG818" s="119">
        <f>IF('Copy &amp; Paste Roster Report Here'!$A815=BG$7,IF('Copy &amp; Paste Roster Report Here'!$M815="HT",1,0),0)</f>
        <v>0</v>
      </c>
      <c r="BH818" s="73">
        <f t="shared" si="191"/>
        <v>0</v>
      </c>
      <c r="BI818" s="120">
        <f>IF('Copy &amp; Paste Roster Report Here'!$A815=BI$7,IF('Copy &amp; Paste Roster Report Here'!$M815="MT",1,0),0)</f>
        <v>0</v>
      </c>
      <c r="BJ818" s="120">
        <f>IF('Copy &amp; Paste Roster Report Here'!$A815=BJ$7,IF('Copy &amp; Paste Roster Report Here'!$M815="MT",1,0),0)</f>
        <v>0</v>
      </c>
      <c r="BK818" s="120">
        <f>IF('Copy &amp; Paste Roster Report Here'!$A815=BK$7,IF('Copy &amp; Paste Roster Report Here'!$M815="MT",1,0),0)</f>
        <v>0</v>
      </c>
      <c r="BL818" s="120">
        <f>IF('Copy &amp; Paste Roster Report Here'!$A815=BL$7,IF('Copy &amp; Paste Roster Report Here'!$M815="MT",1,0),0)</f>
        <v>0</v>
      </c>
      <c r="BM818" s="120">
        <f>IF('Copy &amp; Paste Roster Report Here'!$A815=BM$7,IF('Copy &amp; Paste Roster Report Here'!$M815="MT",1,0),0)</f>
        <v>0</v>
      </c>
      <c r="BN818" s="120">
        <f>IF('Copy &amp; Paste Roster Report Here'!$A815=BN$7,IF('Copy &amp; Paste Roster Report Here'!$M815="MT",1,0),0)</f>
        <v>0</v>
      </c>
      <c r="BO818" s="120">
        <f>IF('Copy &amp; Paste Roster Report Here'!$A815=BO$7,IF('Copy &amp; Paste Roster Report Here'!$M815="MT",1,0),0)</f>
        <v>0</v>
      </c>
      <c r="BP818" s="120">
        <f>IF('Copy &amp; Paste Roster Report Here'!$A815=BP$7,IF('Copy &amp; Paste Roster Report Here'!$M815="MT",1,0),0)</f>
        <v>0</v>
      </c>
      <c r="BQ818" s="120">
        <f>IF('Copy &amp; Paste Roster Report Here'!$A815=BQ$7,IF('Copy &amp; Paste Roster Report Here'!$M815="MT",1,0),0)</f>
        <v>0</v>
      </c>
      <c r="BR818" s="120">
        <f>IF('Copy &amp; Paste Roster Report Here'!$A815=BR$7,IF('Copy &amp; Paste Roster Report Here'!$M815="MT",1,0),0)</f>
        <v>0</v>
      </c>
      <c r="BS818" s="120">
        <f>IF('Copy &amp; Paste Roster Report Here'!$A815=BS$7,IF('Copy &amp; Paste Roster Report Here'!$M815="MT",1,0),0)</f>
        <v>0</v>
      </c>
      <c r="BT818" s="73">
        <f t="shared" si="192"/>
        <v>0</v>
      </c>
      <c r="BU818" s="121">
        <f>IF('Copy &amp; Paste Roster Report Here'!$A815=BU$7,IF('Copy &amp; Paste Roster Report Here'!$M815="fy",1,0),0)</f>
        <v>0</v>
      </c>
      <c r="BV818" s="121">
        <f>IF('Copy &amp; Paste Roster Report Here'!$A815=BV$7,IF('Copy &amp; Paste Roster Report Here'!$M815="fy",1,0),0)</f>
        <v>0</v>
      </c>
      <c r="BW818" s="121">
        <f>IF('Copy &amp; Paste Roster Report Here'!$A815=BW$7,IF('Copy &amp; Paste Roster Report Here'!$M815="fy",1,0),0)</f>
        <v>0</v>
      </c>
      <c r="BX818" s="121">
        <f>IF('Copy &amp; Paste Roster Report Here'!$A815=BX$7,IF('Copy &amp; Paste Roster Report Here'!$M815="fy",1,0),0)</f>
        <v>0</v>
      </c>
      <c r="BY818" s="121">
        <f>IF('Copy &amp; Paste Roster Report Here'!$A815=BY$7,IF('Copy &amp; Paste Roster Report Here'!$M815="fy",1,0),0)</f>
        <v>0</v>
      </c>
      <c r="BZ818" s="121">
        <f>IF('Copy &amp; Paste Roster Report Here'!$A815=BZ$7,IF('Copy &amp; Paste Roster Report Here'!$M815="fy",1,0),0)</f>
        <v>0</v>
      </c>
      <c r="CA818" s="121">
        <f>IF('Copy &amp; Paste Roster Report Here'!$A815=CA$7,IF('Copy &amp; Paste Roster Report Here'!$M815="fy",1,0),0)</f>
        <v>0</v>
      </c>
      <c r="CB818" s="121">
        <f>IF('Copy &amp; Paste Roster Report Here'!$A815=CB$7,IF('Copy &amp; Paste Roster Report Here'!$M815="fy",1,0),0)</f>
        <v>0</v>
      </c>
      <c r="CC818" s="121">
        <f>IF('Copy &amp; Paste Roster Report Here'!$A815=CC$7,IF('Copy &amp; Paste Roster Report Here'!$M815="fy",1,0),0)</f>
        <v>0</v>
      </c>
      <c r="CD818" s="121">
        <f>IF('Copy &amp; Paste Roster Report Here'!$A815=CD$7,IF('Copy &amp; Paste Roster Report Here'!$M815="fy",1,0),0)</f>
        <v>0</v>
      </c>
      <c r="CE818" s="121">
        <f>IF('Copy &amp; Paste Roster Report Here'!$A815=CE$7,IF('Copy &amp; Paste Roster Report Here'!$M815="fy",1,0),0)</f>
        <v>0</v>
      </c>
      <c r="CF818" s="73">
        <f t="shared" si="193"/>
        <v>0</v>
      </c>
      <c r="CG818" s="122">
        <f>IF('Copy &amp; Paste Roster Report Here'!$A815=CG$7,IF('Copy &amp; Paste Roster Report Here'!$M815="RH",1,0),0)</f>
        <v>0</v>
      </c>
      <c r="CH818" s="122">
        <f>IF('Copy &amp; Paste Roster Report Here'!$A815=CH$7,IF('Copy &amp; Paste Roster Report Here'!$M815="RH",1,0),0)</f>
        <v>0</v>
      </c>
      <c r="CI818" s="122">
        <f>IF('Copy &amp; Paste Roster Report Here'!$A815=CI$7,IF('Copy &amp; Paste Roster Report Here'!$M815="RH",1,0),0)</f>
        <v>0</v>
      </c>
      <c r="CJ818" s="122">
        <f>IF('Copy &amp; Paste Roster Report Here'!$A815=CJ$7,IF('Copy &amp; Paste Roster Report Here'!$M815="RH",1,0),0)</f>
        <v>0</v>
      </c>
      <c r="CK818" s="122">
        <f>IF('Copy &amp; Paste Roster Report Here'!$A815=CK$7,IF('Copy &amp; Paste Roster Report Here'!$M815="RH",1,0),0)</f>
        <v>0</v>
      </c>
      <c r="CL818" s="122">
        <f>IF('Copy &amp; Paste Roster Report Here'!$A815=CL$7,IF('Copy &amp; Paste Roster Report Here'!$M815="RH",1,0),0)</f>
        <v>0</v>
      </c>
      <c r="CM818" s="122">
        <f>IF('Copy &amp; Paste Roster Report Here'!$A815=CM$7,IF('Copy &amp; Paste Roster Report Here'!$M815="RH",1,0),0)</f>
        <v>0</v>
      </c>
      <c r="CN818" s="122">
        <f>IF('Copy &amp; Paste Roster Report Here'!$A815=CN$7,IF('Copy &amp; Paste Roster Report Here'!$M815="RH",1,0),0)</f>
        <v>0</v>
      </c>
      <c r="CO818" s="122">
        <f>IF('Copy &amp; Paste Roster Report Here'!$A815=CO$7,IF('Copy &amp; Paste Roster Report Here'!$M815="RH",1,0),0)</f>
        <v>0</v>
      </c>
      <c r="CP818" s="122">
        <f>IF('Copy &amp; Paste Roster Report Here'!$A815=CP$7,IF('Copy &amp; Paste Roster Report Here'!$M815="RH",1,0),0)</f>
        <v>0</v>
      </c>
      <c r="CQ818" s="122">
        <f>IF('Copy &amp; Paste Roster Report Here'!$A815=CQ$7,IF('Copy &amp; Paste Roster Report Here'!$M815="RH",1,0),0)</f>
        <v>0</v>
      </c>
      <c r="CR818" s="73">
        <f t="shared" si="194"/>
        <v>0</v>
      </c>
      <c r="CS818" s="123">
        <f>IF('Copy &amp; Paste Roster Report Here'!$A815=CS$7,IF('Copy &amp; Paste Roster Report Here'!$M815="QT",1,0),0)</f>
        <v>0</v>
      </c>
      <c r="CT818" s="123">
        <f>IF('Copy &amp; Paste Roster Report Here'!$A815=CT$7,IF('Copy &amp; Paste Roster Report Here'!$M815="QT",1,0),0)</f>
        <v>0</v>
      </c>
      <c r="CU818" s="123">
        <f>IF('Copy &amp; Paste Roster Report Here'!$A815=CU$7,IF('Copy &amp; Paste Roster Report Here'!$M815="QT",1,0),0)</f>
        <v>0</v>
      </c>
      <c r="CV818" s="123">
        <f>IF('Copy &amp; Paste Roster Report Here'!$A815=CV$7,IF('Copy &amp; Paste Roster Report Here'!$M815="QT",1,0),0)</f>
        <v>0</v>
      </c>
      <c r="CW818" s="123">
        <f>IF('Copy &amp; Paste Roster Report Here'!$A815=CW$7,IF('Copy &amp; Paste Roster Report Here'!$M815="QT",1,0),0)</f>
        <v>0</v>
      </c>
      <c r="CX818" s="123">
        <f>IF('Copy &amp; Paste Roster Report Here'!$A815=CX$7,IF('Copy &amp; Paste Roster Report Here'!$M815="QT",1,0),0)</f>
        <v>0</v>
      </c>
      <c r="CY818" s="123">
        <f>IF('Copy &amp; Paste Roster Report Here'!$A815=CY$7,IF('Copy &amp; Paste Roster Report Here'!$M815="QT",1,0),0)</f>
        <v>0</v>
      </c>
      <c r="CZ818" s="123">
        <f>IF('Copy &amp; Paste Roster Report Here'!$A815=CZ$7,IF('Copy &amp; Paste Roster Report Here'!$M815="QT",1,0),0)</f>
        <v>0</v>
      </c>
      <c r="DA818" s="123">
        <f>IF('Copy &amp; Paste Roster Report Here'!$A815=DA$7,IF('Copy &amp; Paste Roster Report Here'!$M815="QT",1,0),0)</f>
        <v>0</v>
      </c>
      <c r="DB818" s="123">
        <f>IF('Copy &amp; Paste Roster Report Here'!$A815=DB$7,IF('Copy &amp; Paste Roster Report Here'!$M815="QT",1,0),0)</f>
        <v>0</v>
      </c>
      <c r="DC818" s="123">
        <f>IF('Copy &amp; Paste Roster Report Here'!$A815=DC$7,IF('Copy &amp; Paste Roster Report Here'!$M815="QT",1,0),0)</f>
        <v>0</v>
      </c>
      <c r="DD818" s="73">
        <f t="shared" si="195"/>
        <v>0</v>
      </c>
      <c r="DE818" s="124">
        <f>IF('Copy &amp; Paste Roster Report Here'!$A815=DE$7,IF('Copy &amp; Paste Roster Report Here'!$M815="xxxxxxxxxxx",1,0),0)</f>
        <v>0</v>
      </c>
      <c r="DF818" s="124">
        <f>IF('Copy &amp; Paste Roster Report Here'!$A815=DF$7,IF('Copy &amp; Paste Roster Report Here'!$M815="xxxxxxxxxxx",1,0),0)</f>
        <v>0</v>
      </c>
      <c r="DG818" s="124">
        <f>IF('Copy &amp; Paste Roster Report Here'!$A815=DG$7,IF('Copy &amp; Paste Roster Report Here'!$M815="xxxxxxxxxxx",1,0),0)</f>
        <v>0</v>
      </c>
      <c r="DH818" s="124">
        <f>IF('Copy &amp; Paste Roster Report Here'!$A815=DH$7,IF('Copy &amp; Paste Roster Report Here'!$M815="xxxxxxxxxxx",1,0),0)</f>
        <v>0</v>
      </c>
      <c r="DI818" s="124">
        <f>IF('Copy &amp; Paste Roster Report Here'!$A815=DI$7,IF('Copy &amp; Paste Roster Report Here'!$M815="xxxxxxxxxxx",1,0),0)</f>
        <v>0</v>
      </c>
      <c r="DJ818" s="124">
        <f>IF('Copy &amp; Paste Roster Report Here'!$A815=DJ$7,IF('Copy &amp; Paste Roster Report Here'!$M815="xxxxxxxxxxx",1,0),0)</f>
        <v>0</v>
      </c>
      <c r="DK818" s="124">
        <f>IF('Copy &amp; Paste Roster Report Here'!$A815=DK$7,IF('Copy &amp; Paste Roster Report Here'!$M815="xxxxxxxxxxx",1,0),0)</f>
        <v>0</v>
      </c>
      <c r="DL818" s="124">
        <f>IF('Copy &amp; Paste Roster Report Here'!$A815=DL$7,IF('Copy &amp; Paste Roster Report Here'!$M815="xxxxxxxxxxx",1,0),0)</f>
        <v>0</v>
      </c>
      <c r="DM818" s="124">
        <f>IF('Copy &amp; Paste Roster Report Here'!$A815=DM$7,IF('Copy &amp; Paste Roster Report Here'!$M815="xxxxxxxxxxx",1,0),0)</f>
        <v>0</v>
      </c>
      <c r="DN818" s="124">
        <f>IF('Copy &amp; Paste Roster Report Here'!$A815=DN$7,IF('Copy &amp; Paste Roster Report Here'!$M815="xxxxxxxxxxx",1,0),0)</f>
        <v>0</v>
      </c>
      <c r="DO818" s="124">
        <f>IF('Copy &amp; Paste Roster Report Here'!$A815=DO$7,IF('Copy &amp; Paste Roster Report Here'!$M815="xxxxxxxxxxx",1,0),0)</f>
        <v>0</v>
      </c>
      <c r="DP818" s="125">
        <f t="shared" si="196"/>
        <v>0</v>
      </c>
      <c r="DQ818" s="126">
        <f t="shared" si="197"/>
        <v>0</v>
      </c>
    </row>
    <row r="819" spans="1:121" x14ac:dyDescent="0.25">
      <c r="A819" s="111">
        <f t="shared" si="183"/>
        <v>0</v>
      </c>
      <c r="B819" s="111">
        <f t="shared" si="184"/>
        <v>0</v>
      </c>
      <c r="C819" s="112">
        <f>+('Copy &amp; Paste Roster Report Here'!$P816-'Copy &amp; Paste Roster Report Here'!$O816)/30</f>
        <v>0</v>
      </c>
      <c r="D819" s="112">
        <f>+('Copy &amp; Paste Roster Report Here'!$P816-'Copy &amp; Paste Roster Report Here'!$O816)</f>
        <v>0</v>
      </c>
      <c r="E819" s="111">
        <f>'Copy &amp; Paste Roster Report Here'!N816</f>
        <v>0</v>
      </c>
      <c r="F819" s="111" t="str">
        <f t="shared" si="185"/>
        <v>N</v>
      </c>
      <c r="G819" s="111">
        <f>'Copy &amp; Paste Roster Report Here'!R816</f>
        <v>0</v>
      </c>
      <c r="H819" s="113">
        <f t="shared" si="186"/>
        <v>0</v>
      </c>
      <c r="I819" s="112">
        <f>IF(F819="N",$F$5-'Copy &amp; Paste Roster Report Here'!O816,+'Copy &amp; Paste Roster Report Here'!Q816-'Copy &amp; Paste Roster Report Here'!O816)</f>
        <v>0</v>
      </c>
      <c r="J819" s="114">
        <f t="shared" si="187"/>
        <v>0</v>
      </c>
      <c r="K819" s="114">
        <f t="shared" si="188"/>
        <v>0</v>
      </c>
      <c r="L819" s="115">
        <f>'Copy &amp; Paste Roster Report Here'!F816</f>
        <v>0</v>
      </c>
      <c r="M819" s="116">
        <f t="shared" si="189"/>
        <v>0</v>
      </c>
      <c r="N819" s="117">
        <f>IF('Copy &amp; Paste Roster Report Here'!$A816='Analytical Tests'!N$7,IF($F819="Y",+$H819*N$6,0),0)</f>
        <v>0</v>
      </c>
      <c r="O819" s="117">
        <f>IF('Copy &amp; Paste Roster Report Here'!$A816='Analytical Tests'!O$7,IF($F819="Y",+$H819*O$6,0),0)</f>
        <v>0</v>
      </c>
      <c r="P819" s="117">
        <f>IF('Copy &amp; Paste Roster Report Here'!$A816='Analytical Tests'!P$7,IF($F819="Y",+$H819*P$6,0),0)</f>
        <v>0</v>
      </c>
      <c r="Q819" s="117">
        <f>IF('Copy &amp; Paste Roster Report Here'!$A816='Analytical Tests'!Q$7,IF($F819="Y",+$H819*Q$6,0),0)</f>
        <v>0</v>
      </c>
      <c r="R819" s="117">
        <f>IF('Copy &amp; Paste Roster Report Here'!$A816='Analytical Tests'!R$7,IF($F819="Y",+$H819*R$6,0),0)</f>
        <v>0</v>
      </c>
      <c r="S819" s="117">
        <f>IF('Copy &amp; Paste Roster Report Here'!$A816='Analytical Tests'!S$7,IF($F819="Y",+$H819*S$6,0),0)</f>
        <v>0</v>
      </c>
      <c r="T819" s="117">
        <f>IF('Copy &amp; Paste Roster Report Here'!$A816='Analytical Tests'!T$7,IF($F819="Y",+$H819*T$6,0),0)</f>
        <v>0</v>
      </c>
      <c r="U819" s="117">
        <f>IF('Copy &amp; Paste Roster Report Here'!$A816='Analytical Tests'!U$7,IF($F819="Y",+$H819*U$6,0),0)</f>
        <v>0</v>
      </c>
      <c r="V819" s="117">
        <f>IF('Copy &amp; Paste Roster Report Here'!$A816='Analytical Tests'!V$7,IF($F819="Y",+$H819*V$6,0),0)</f>
        <v>0</v>
      </c>
      <c r="W819" s="117">
        <f>IF('Copy &amp; Paste Roster Report Here'!$A816='Analytical Tests'!W$7,IF($F819="Y",+$H819*W$6,0),0)</f>
        <v>0</v>
      </c>
      <c r="X819" s="117">
        <f>IF('Copy &amp; Paste Roster Report Here'!$A816='Analytical Tests'!X$7,IF($F819="Y",+$H819*X$6,0),0)</f>
        <v>0</v>
      </c>
      <c r="Y819" s="117" t="b">
        <f>IF('Copy &amp; Paste Roster Report Here'!$A816='Analytical Tests'!Y$7,IF($F819="N",IF($J819&gt;=$C819,Y$6,+($I819/$D819)*Y$6),0))</f>
        <v>0</v>
      </c>
      <c r="Z819" s="117" t="b">
        <f>IF('Copy &amp; Paste Roster Report Here'!$A816='Analytical Tests'!Z$7,IF($F819="N",IF($J819&gt;=$C819,Z$6,+($I819/$D819)*Z$6),0))</f>
        <v>0</v>
      </c>
      <c r="AA819" s="117" t="b">
        <f>IF('Copy &amp; Paste Roster Report Here'!$A816='Analytical Tests'!AA$7,IF($F819="N",IF($J819&gt;=$C819,AA$6,+($I819/$D819)*AA$6),0))</f>
        <v>0</v>
      </c>
      <c r="AB819" s="117" t="b">
        <f>IF('Copy &amp; Paste Roster Report Here'!$A816='Analytical Tests'!AB$7,IF($F819="N",IF($J819&gt;=$C819,AB$6,+($I819/$D819)*AB$6),0))</f>
        <v>0</v>
      </c>
      <c r="AC819" s="117" t="b">
        <f>IF('Copy &amp; Paste Roster Report Here'!$A816='Analytical Tests'!AC$7,IF($F819="N",IF($J819&gt;=$C819,AC$6,+($I819/$D819)*AC$6),0))</f>
        <v>0</v>
      </c>
      <c r="AD819" s="117" t="b">
        <f>IF('Copy &amp; Paste Roster Report Here'!$A816='Analytical Tests'!AD$7,IF($F819="N",IF($J819&gt;=$C819,AD$6,+($I819/$D819)*AD$6),0))</f>
        <v>0</v>
      </c>
      <c r="AE819" s="117" t="b">
        <f>IF('Copy &amp; Paste Roster Report Here'!$A816='Analytical Tests'!AE$7,IF($F819="N",IF($J819&gt;=$C819,AE$6,+($I819/$D819)*AE$6),0))</f>
        <v>0</v>
      </c>
      <c r="AF819" s="117" t="b">
        <f>IF('Copy &amp; Paste Roster Report Here'!$A816='Analytical Tests'!AF$7,IF($F819="N",IF($J819&gt;=$C819,AF$6,+($I819/$D819)*AF$6),0))</f>
        <v>0</v>
      </c>
      <c r="AG819" s="117" t="b">
        <f>IF('Copy &amp; Paste Roster Report Here'!$A816='Analytical Tests'!AG$7,IF($F819="N",IF($J819&gt;=$C819,AG$6,+($I819/$D819)*AG$6),0))</f>
        <v>0</v>
      </c>
      <c r="AH819" s="117" t="b">
        <f>IF('Copy &amp; Paste Roster Report Here'!$A816='Analytical Tests'!AH$7,IF($F819="N",IF($J819&gt;=$C819,AH$6,+($I819/$D819)*AH$6),0))</f>
        <v>0</v>
      </c>
      <c r="AI819" s="117" t="b">
        <f>IF('Copy &amp; Paste Roster Report Here'!$A816='Analytical Tests'!AI$7,IF($F819="N",IF($J819&gt;=$C819,AI$6,+($I819/$D819)*AI$6),0))</f>
        <v>0</v>
      </c>
      <c r="AJ819" s="79"/>
      <c r="AK819" s="118">
        <f>IF('Copy &amp; Paste Roster Report Here'!$A816=AK$7,IF('Copy &amp; Paste Roster Report Here'!$M816="FT",1,0),0)</f>
        <v>0</v>
      </c>
      <c r="AL819" s="118">
        <f>IF('Copy &amp; Paste Roster Report Here'!$A816=AL$7,IF('Copy &amp; Paste Roster Report Here'!$M816="FT",1,0),0)</f>
        <v>0</v>
      </c>
      <c r="AM819" s="118">
        <f>IF('Copy &amp; Paste Roster Report Here'!$A816=AM$7,IF('Copy &amp; Paste Roster Report Here'!$M816="FT",1,0),0)</f>
        <v>0</v>
      </c>
      <c r="AN819" s="118">
        <f>IF('Copy &amp; Paste Roster Report Here'!$A816=AN$7,IF('Copy &amp; Paste Roster Report Here'!$M816="FT",1,0),0)</f>
        <v>0</v>
      </c>
      <c r="AO819" s="118">
        <f>IF('Copy &amp; Paste Roster Report Here'!$A816=AO$7,IF('Copy &amp; Paste Roster Report Here'!$M816="FT",1,0),0)</f>
        <v>0</v>
      </c>
      <c r="AP819" s="118">
        <f>IF('Copy &amp; Paste Roster Report Here'!$A816=AP$7,IF('Copy &amp; Paste Roster Report Here'!$M816="FT",1,0),0)</f>
        <v>0</v>
      </c>
      <c r="AQ819" s="118">
        <f>IF('Copy &amp; Paste Roster Report Here'!$A816=AQ$7,IF('Copy &amp; Paste Roster Report Here'!$M816="FT",1,0),0)</f>
        <v>0</v>
      </c>
      <c r="AR819" s="118">
        <f>IF('Copy &amp; Paste Roster Report Here'!$A816=AR$7,IF('Copy &amp; Paste Roster Report Here'!$M816="FT",1,0),0)</f>
        <v>0</v>
      </c>
      <c r="AS819" s="118">
        <f>IF('Copy &amp; Paste Roster Report Here'!$A816=AS$7,IF('Copy &amp; Paste Roster Report Here'!$M816="FT",1,0),0)</f>
        <v>0</v>
      </c>
      <c r="AT819" s="118">
        <f>IF('Copy &amp; Paste Roster Report Here'!$A816=AT$7,IF('Copy &amp; Paste Roster Report Here'!$M816="FT",1,0),0)</f>
        <v>0</v>
      </c>
      <c r="AU819" s="118">
        <f>IF('Copy &amp; Paste Roster Report Here'!$A816=AU$7,IF('Copy &amp; Paste Roster Report Here'!$M816="FT",1,0),0)</f>
        <v>0</v>
      </c>
      <c r="AV819" s="73">
        <f t="shared" si="190"/>
        <v>0</v>
      </c>
      <c r="AW819" s="119">
        <f>IF('Copy &amp; Paste Roster Report Here'!$A816=AW$7,IF('Copy &amp; Paste Roster Report Here'!$M816="HT",1,0),0)</f>
        <v>0</v>
      </c>
      <c r="AX819" s="119">
        <f>IF('Copy &amp; Paste Roster Report Here'!$A816=AX$7,IF('Copy &amp; Paste Roster Report Here'!$M816="HT",1,0),0)</f>
        <v>0</v>
      </c>
      <c r="AY819" s="119">
        <f>IF('Copy &amp; Paste Roster Report Here'!$A816=AY$7,IF('Copy &amp; Paste Roster Report Here'!$M816="HT",1,0),0)</f>
        <v>0</v>
      </c>
      <c r="AZ819" s="119">
        <f>IF('Copy &amp; Paste Roster Report Here'!$A816=AZ$7,IF('Copy &amp; Paste Roster Report Here'!$M816="HT",1,0),0)</f>
        <v>0</v>
      </c>
      <c r="BA819" s="119">
        <f>IF('Copy &amp; Paste Roster Report Here'!$A816=BA$7,IF('Copy &amp; Paste Roster Report Here'!$M816="HT",1,0),0)</f>
        <v>0</v>
      </c>
      <c r="BB819" s="119">
        <f>IF('Copy &amp; Paste Roster Report Here'!$A816=BB$7,IF('Copy &amp; Paste Roster Report Here'!$M816="HT",1,0),0)</f>
        <v>0</v>
      </c>
      <c r="BC819" s="119">
        <f>IF('Copy &amp; Paste Roster Report Here'!$A816=BC$7,IF('Copy &amp; Paste Roster Report Here'!$M816="HT",1,0),0)</f>
        <v>0</v>
      </c>
      <c r="BD819" s="119">
        <f>IF('Copy &amp; Paste Roster Report Here'!$A816=BD$7,IF('Copy &amp; Paste Roster Report Here'!$M816="HT",1,0),0)</f>
        <v>0</v>
      </c>
      <c r="BE819" s="119">
        <f>IF('Copy &amp; Paste Roster Report Here'!$A816=BE$7,IF('Copy &amp; Paste Roster Report Here'!$M816="HT",1,0),0)</f>
        <v>0</v>
      </c>
      <c r="BF819" s="119">
        <f>IF('Copy &amp; Paste Roster Report Here'!$A816=BF$7,IF('Copy &amp; Paste Roster Report Here'!$M816="HT",1,0),0)</f>
        <v>0</v>
      </c>
      <c r="BG819" s="119">
        <f>IF('Copy &amp; Paste Roster Report Here'!$A816=BG$7,IF('Copy &amp; Paste Roster Report Here'!$M816="HT",1,0),0)</f>
        <v>0</v>
      </c>
      <c r="BH819" s="73">
        <f t="shared" si="191"/>
        <v>0</v>
      </c>
      <c r="BI819" s="120">
        <f>IF('Copy &amp; Paste Roster Report Here'!$A816=BI$7,IF('Copy &amp; Paste Roster Report Here'!$M816="MT",1,0),0)</f>
        <v>0</v>
      </c>
      <c r="BJ819" s="120">
        <f>IF('Copy &amp; Paste Roster Report Here'!$A816=BJ$7,IF('Copy &amp; Paste Roster Report Here'!$M816="MT",1,0),0)</f>
        <v>0</v>
      </c>
      <c r="BK819" s="120">
        <f>IF('Copy &amp; Paste Roster Report Here'!$A816=BK$7,IF('Copy &amp; Paste Roster Report Here'!$M816="MT",1,0),0)</f>
        <v>0</v>
      </c>
      <c r="BL819" s="120">
        <f>IF('Copy &amp; Paste Roster Report Here'!$A816=BL$7,IF('Copy &amp; Paste Roster Report Here'!$M816="MT",1,0),0)</f>
        <v>0</v>
      </c>
      <c r="BM819" s="120">
        <f>IF('Copy &amp; Paste Roster Report Here'!$A816=BM$7,IF('Copy &amp; Paste Roster Report Here'!$M816="MT",1,0),0)</f>
        <v>0</v>
      </c>
      <c r="BN819" s="120">
        <f>IF('Copy &amp; Paste Roster Report Here'!$A816=BN$7,IF('Copy &amp; Paste Roster Report Here'!$M816="MT",1,0),0)</f>
        <v>0</v>
      </c>
      <c r="BO819" s="120">
        <f>IF('Copy &amp; Paste Roster Report Here'!$A816=BO$7,IF('Copy &amp; Paste Roster Report Here'!$M816="MT",1,0),0)</f>
        <v>0</v>
      </c>
      <c r="BP819" s="120">
        <f>IF('Copy &amp; Paste Roster Report Here'!$A816=BP$7,IF('Copy &amp; Paste Roster Report Here'!$M816="MT",1,0),0)</f>
        <v>0</v>
      </c>
      <c r="BQ819" s="120">
        <f>IF('Copy &amp; Paste Roster Report Here'!$A816=BQ$7,IF('Copy &amp; Paste Roster Report Here'!$M816="MT",1,0),0)</f>
        <v>0</v>
      </c>
      <c r="BR819" s="120">
        <f>IF('Copy &amp; Paste Roster Report Here'!$A816=BR$7,IF('Copy &amp; Paste Roster Report Here'!$M816="MT",1,0),0)</f>
        <v>0</v>
      </c>
      <c r="BS819" s="120">
        <f>IF('Copy &amp; Paste Roster Report Here'!$A816=BS$7,IF('Copy &amp; Paste Roster Report Here'!$M816="MT",1,0),0)</f>
        <v>0</v>
      </c>
      <c r="BT819" s="73">
        <f t="shared" si="192"/>
        <v>0</v>
      </c>
      <c r="BU819" s="121">
        <f>IF('Copy &amp; Paste Roster Report Here'!$A816=BU$7,IF('Copy &amp; Paste Roster Report Here'!$M816="fy",1,0),0)</f>
        <v>0</v>
      </c>
      <c r="BV819" s="121">
        <f>IF('Copy &amp; Paste Roster Report Here'!$A816=BV$7,IF('Copy &amp; Paste Roster Report Here'!$M816="fy",1,0),0)</f>
        <v>0</v>
      </c>
      <c r="BW819" s="121">
        <f>IF('Copy &amp; Paste Roster Report Here'!$A816=BW$7,IF('Copy &amp; Paste Roster Report Here'!$M816="fy",1,0),0)</f>
        <v>0</v>
      </c>
      <c r="BX819" s="121">
        <f>IF('Copy &amp; Paste Roster Report Here'!$A816=BX$7,IF('Copy &amp; Paste Roster Report Here'!$M816="fy",1,0),0)</f>
        <v>0</v>
      </c>
      <c r="BY819" s="121">
        <f>IF('Copy &amp; Paste Roster Report Here'!$A816=BY$7,IF('Copy &amp; Paste Roster Report Here'!$M816="fy",1,0),0)</f>
        <v>0</v>
      </c>
      <c r="BZ819" s="121">
        <f>IF('Copy &amp; Paste Roster Report Here'!$A816=BZ$7,IF('Copy &amp; Paste Roster Report Here'!$M816="fy",1,0),0)</f>
        <v>0</v>
      </c>
      <c r="CA819" s="121">
        <f>IF('Copy &amp; Paste Roster Report Here'!$A816=CA$7,IF('Copy &amp; Paste Roster Report Here'!$M816="fy",1,0),0)</f>
        <v>0</v>
      </c>
      <c r="CB819" s="121">
        <f>IF('Copy &amp; Paste Roster Report Here'!$A816=CB$7,IF('Copy &amp; Paste Roster Report Here'!$M816="fy",1,0),0)</f>
        <v>0</v>
      </c>
      <c r="CC819" s="121">
        <f>IF('Copy &amp; Paste Roster Report Here'!$A816=CC$7,IF('Copy &amp; Paste Roster Report Here'!$M816="fy",1,0),0)</f>
        <v>0</v>
      </c>
      <c r="CD819" s="121">
        <f>IF('Copy &amp; Paste Roster Report Here'!$A816=CD$7,IF('Copy &amp; Paste Roster Report Here'!$M816="fy",1,0),0)</f>
        <v>0</v>
      </c>
      <c r="CE819" s="121">
        <f>IF('Copy &amp; Paste Roster Report Here'!$A816=CE$7,IF('Copy &amp; Paste Roster Report Here'!$M816="fy",1,0),0)</f>
        <v>0</v>
      </c>
      <c r="CF819" s="73">
        <f t="shared" si="193"/>
        <v>0</v>
      </c>
      <c r="CG819" s="122">
        <f>IF('Copy &amp; Paste Roster Report Here'!$A816=CG$7,IF('Copy &amp; Paste Roster Report Here'!$M816="RH",1,0),0)</f>
        <v>0</v>
      </c>
      <c r="CH819" s="122">
        <f>IF('Copy &amp; Paste Roster Report Here'!$A816=CH$7,IF('Copy &amp; Paste Roster Report Here'!$M816="RH",1,0),0)</f>
        <v>0</v>
      </c>
      <c r="CI819" s="122">
        <f>IF('Copy &amp; Paste Roster Report Here'!$A816=CI$7,IF('Copy &amp; Paste Roster Report Here'!$M816="RH",1,0),0)</f>
        <v>0</v>
      </c>
      <c r="CJ819" s="122">
        <f>IF('Copy &amp; Paste Roster Report Here'!$A816=CJ$7,IF('Copy &amp; Paste Roster Report Here'!$M816="RH",1,0),0)</f>
        <v>0</v>
      </c>
      <c r="CK819" s="122">
        <f>IF('Copy &amp; Paste Roster Report Here'!$A816=CK$7,IF('Copy &amp; Paste Roster Report Here'!$M816="RH",1,0),0)</f>
        <v>0</v>
      </c>
      <c r="CL819" s="122">
        <f>IF('Copy &amp; Paste Roster Report Here'!$A816=CL$7,IF('Copy &amp; Paste Roster Report Here'!$M816="RH",1,0),0)</f>
        <v>0</v>
      </c>
      <c r="CM819" s="122">
        <f>IF('Copy &amp; Paste Roster Report Here'!$A816=CM$7,IF('Copy &amp; Paste Roster Report Here'!$M816="RH",1,0),0)</f>
        <v>0</v>
      </c>
      <c r="CN819" s="122">
        <f>IF('Copy &amp; Paste Roster Report Here'!$A816=CN$7,IF('Copy &amp; Paste Roster Report Here'!$M816="RH",1,0),0)</f>
        <v>0</v>
      </c>
      <c r="CO819" s="122">
        <f>IF('Copy &amp; Paste Roster Report Here'!$A816=CO$7,IF('Copy &amp; Paste Roster Report Here'!$M816="RH",1,0),0)</f>
        <v>0</v>
      </c>
      <c r="CP819" s="122">
        <f>IF('Copy &amp; Paste Roster Report Here'!$A816=CP$7,IF('Copy &amp; Paste Roster Report Here'!$M816="RH",1,0),0)</f>
        <v>0</v>
      </c>
      <c r="CQ819" s="122">
        <f>IF('Copy &amp; Paste Roster Report Here'!$A816=CQ$7,IF('Copy &amp; Paste Roster Report Here'!$M816="RH",1,0),0)</f>
        <v>0</v>
      </c>
      <c r="CR819" s="73">
        <f t="shared" si="194"/>
        <v>0</v>
      </c>
      <c r="CS819" s="123">
        <f>IF('Copy &amp; Paste Roster Report Here'!$A816=CS$7,IF('Copy &amp; Paste Roster Report Here'!$M816="QT",1,0),0)</f>
        <v>0</v>
      </c>
      <c r="CT819" s="123">
        <f>IF('Copy &amp; Paste Roster Report Here'!$A816=CT$7,IF('Copy &amp; Paste Roster Report Here'!$M816="QT",1,0),0)</f>
        <v>0</v>
      </c>
      <c r="CU819" s="123">
        <f>IF('Copy &amp; Paste Roster Report Here'!$A816=CU$7,IF('Copy &amp; Paste Roster Report Here'!$M816="QT",1,0),0)</f>
        <v>0</v>
      </c>
      <c r="CV819" s="123">
        <f>IF('Copy &amp; Paste Roster Report Here'!$A816=CV$7,IF('Copy &amp; Paste Roster Report Here'!$M816="QT",1,0),0)</f>
        <v>0</v>
      </c>
      <c r="CW819" s="123">
        <f>IF('Copy &amp; Paste Roster Report Here'!$A816=CW$7,IF('Copy &amp; Paste Roster Report Here'!$M816="QT",1,0),0)</f>
        <v>0</v>
      </c>
      <c r="CX819" s="123">
        <f>IF('Copy &amp; Paste Roster Report Here'!$A816=CX$7,IF('Copy &amp; Paste Roster Report Here'!$M816="QT",1,0),0)</f>
        <v>0</v>
      </c>
      <c r="CY819" s="123">
        <f>IF('Copy &amp; Paste Roster Report Here'!$A816=CY$7,IF('Copy &amp; Paste Roster Report Here'!$M816="QT",1,0),0)</f>
        <v>0</v>
      </c>
      <c r="CZ819" s="123">
        <f>IF('Copy &amp; Paste Roster Report Here'!$A816=CZ$7,IF('Copy &amp; Paste Roster Report Here'!$M816="QT",1,0),0)</f>
        <v>0</v>
      </c>
      <c r="DA819" s="123">
        <f>IF('Copy &amp; Paste Roster Report Here'!$A816=DA$7,IF('Copy &amp; Paste Roster Report Here'!$M816="QT",1,0),0)</f>
        <v>0</v>
      </c>
      <c r="DB819" s="123">
        <f>IF('Copy &amp; Paste Roster Report Here'!$A816=DB$7,IF('Copy &amp; Paste Roster Report Here'!$M816="QT",1,0),0)</f>
        <v>0</v>
      </c>
      <c r="DC819" s="123">
        <f>IF('Copy &amp; Paste Roster Report Here'!$A816=DC$7,IF('Copy &amp; Paste Roster Report Here'!$M816="QT",1,0),0)</f>
        <v>0</v>
      </c>
      <c r="DD819" s="73">
        <f t="shared" si="195"/>
        <v>0</v>
      </c>
      <c r="DE819" s="124">
        <f>IF('Copy &amp; Paste Roster Report Here'!$A816=DE$7,IF('Copy &amp; Paste Roster Report Here'!$M816="xxxxxxxxxxx",1,0),0)</f>
        <v>0</v>
      </c>
      <c r="DF819" s="124">
        <f>IF('Copy &amp; Paste Roster Report Here'!$A816=DF$7,IF('Copy &amp; Paste Roster Report Here'!$M816="xxxxxxxxxxx",1,0),0)</f>
        <v>0</v>
      </c>
      <c r="DG819" s="124">
        <f>IF('Copy &amp; Paste Roster Report Here'!$A816=DG$7,IF('Copy &amp; Paste Roster Report Here'!$M816="xxxxxxxxxxx",1,0),0)</f>
        <v>0</v>
      </c>
      <c r="DH819" s="124">
        <f>IF('Copy &amp; Paste Roster Report Here'!$A816=DH$7,IF('Copy &amp; Paste Roster Report Here'!$M816="xxxxxxxxxxx",1,0),0)</f>
        <v>0</v>
      </c>
      <c r="DI819" s="124">
        <f>IF('Copy &amp; Paste Roster Report Here'!$A816=DI$7,IF('Copy &amp; Paste Roster Report Here'!$M816="xxxxxxxxxxx",1,0),0)</f>
        <v>0</v>
      </c>
      <c r="DJ819" s="124">
        <f>IF('Copy &amp; Paste Roster Report Here'!$A816=DJ$7,IF('Copy &amp; Paste Roster Report Here'!$M816="xxxxxxxxxxx",1,0),0)</f>
        <v>0</v>
      </c>
      <c r="DK819" s="124">
        <f>IF('Copy &amp; Paste Roster Report Here'!$A816=DK$7,IF('Copy &amp; Paste Roster Report Here'!$M816="xxxxxxxxxxx",1,0),0)</f>
        <v>0</v>
      </c>
      <c r="DL819" s="124">
        <f>IF('Copy &amp; Paste Roster Report Here'!$A816=DL$7,IF('Copy &amp; Paste Roster Report Here'!$M816="xxxxxxxxxxx",1,0),0)</f>
        <v>0</v>
      </c>
      <c r="DM819" s="124">
        <f>IF('Copy &amp; Paste Roster Report Here'!$A816=DM$7,IF('Copy &amp; Paste Roster Report Here'!$M816="xxxxxxxxxxx",1,0),0)</f>
        <v>0</v>
      </c>
      <c r="DN819" s="124">
        <f>IF('Copy &amp; Paste Roster Report Here'!$A816=DN$7,IF('Copy &amp; Paste Roster Report Here'!$M816="xxxxxxxxxxx",1,0),0)</f>
        <v>0</v>
      </c>
      <c r="DO819" s="124">
        <f>IF('Copy &amp; Paste Roster Report Here'!$A816=DO$7,IF('Copy &amp; Paste Roster Report Here'!$M816="xxxxxxxxxxx",1,0),0)</f>
        <v>0</v>
      </c>
      <c r="DP819" s="125">
        <f t="shared" si="196"/>
        <v>0</v>
      </c>
      <c r="DQ819" s="126">
        <f t="shared" si="197"/>
        <v>0</v>
      </c>
    </row>
    <row r="820" spans="1:121" x14ac:dyDescent="0.25">
      <c r="A820" s="111">
        <f t="shared" si="183"/>
        <v>0</v>
      </c>
      <c r="B820" s="111">
        <f t="shared" si="184"/>
        <v>0</v>
      </c>
      <c r="C820" s="112">
        <f>+('Copy &amp; Paste Roster Report Here'!$P817-'Copy &amp; Paste Roster Report Here'!$O817)/30</f>
        <v>0</v>
      </c>
      <c r="D820" s="112">
        <f>+('Copy &amp; Paste Roster Report Here'!$P817-'Copy &amp; Paste Roster Report Here'!$O817)</f>
        <v>0</v>
      </c>
      <c r="E820" s="111">
        <f>'Copy &amp; Paste Roster Report Here'!N817</f>
        <v>0</v>
      </c>
      <c r="F820" s="111" t="str">
        <f t="shared" si="185"/>
        <v>N</v>
      </c>
      <c r="G820" s="111">
        <f>'Copy &amp; Paste Roster Report Here'!R817</f>
        <v>0</v>
      </c>
      <c r="H820" s="113">
        <f t="shared" si="186"/>
        <v>0</v>
      </c>
      <c r="I820" s="112">
        <f>IF(F820="N",$F$5-'Copy &amp; Paste Roster Report Here'!O817,+'Copy &amp; Paste Roster Report Here'!Q817-'Copy &amp; Paste Roster Report Here'!O817)</f>
        <v>0</v>
      </c>
      <c r="J820" s="114">
        <f t="shared" si="187"/>
        <v>0</v>
      </c>
      <c r="K820" s="114">
        <f t="shared" si="188"/>
        <v>0</v>
      </c>
      <c r="L820" s="115">
        <f>'Copy &amp; Paste Roster Report Here'!F817</f>
        <v>0</v>
      </c>
      <c r="M820" s="116">
        <f t="shared" si="189"/>
        <v>0</v>
      </c>
      <c r="N820" s="117">
        <f>IF('Copy &amp; Paste Roster Report Here'!$A817='Analytical Tests'!N$7,IF($F820="Y",+$H820*N$6,0),0)</f>
        <v>0</v>
      </c>
      <c r="O820" s="117">
        <f>IF('Copy &amp; Paste Roster Report Here'!$A817='Analytical Tests'!O$7,IF($F820="Y",+$H820*O$6,0),0)</f>
        <v>0</v>
      </c>
      <c r="P820" s="117">
        <f>IF('Copy &amp; Paste Roster Report Here'!$A817='Analytical Tests'!P$7,IF($F820="Y",+$H820*P$6,0),0)</f>
        <v>0</v>
      </c>
      <c r="Q820" s="117">
        <f>IF('Copy &amp; Paste Roster Report Here'!$A817='Analytical Tests'!Q$7,IF($F820="Y",+$H820*Q$6,0),0)</f>
        <v>0</v>
      </c>
      <c r="R820" s="117">
        <f>IF('Copy &amp; Paste Roster Report Here'!$A817='Analytical Tests'!R$7,IF($F820="Y",+$H820*R$6,0),0)</f>
        <v>0</v>
      </c>
      <c r="S820" s="117">
        <f>IF('Copy &amp; Paste Roster Report Here'!$A817='Analytical Tests'!S$7,IF($F820="Y",+$H820*S$6,0),0)</f>
        <v>0</v>
      </c>
      <c r="T820" s="117">
        <f>IF('Copy &amp; Paste Roster Report Here'!$A817='Analytical Tests'!T$7,IF($F820="Y",+$H820*T$6,0),0)</f>
        <v>0</v>
      </c>
      <c r="U820" s="117">
        <f>IF('Copy &amp; Paste Roster Report Here'!$A817='Analytical Tests'!U$7,IF($F820="Y",+$H820*U$6,0),0)</f>
        <v>0</v>
      </c>
      <c r="V820" s="117">
        <f>IF('Copy &amp; Paste Roster Report Here'!$A817='Analytical Tests'!V$7,IF($F820="Y",+$H820*V$6,0),0)</f>
        <v>0</v>
      </c>
      <c r="W820" s="117">
        <f>IF('Copy &amp; Paste Roster Report Here'!$A817='Analytical Tests'!W$7,IF($F820="Y",+$H820*W$6,0),0)</f>
        <v>0</v>
      </c>
      <c r="X820" s="117">
        <f>IF('Copy &amp; Paste Roster Report Here'!$A817='Analytical Tests'!X$7,IF($F820="Y",+$H820*X$6,0),0)</f>
        <v>0</v>
      </c>
      <c r="Y820" s="117" t="b">
        <f>IF('Copy &amp; Paste Roster Report Here'!$A817='Analytical Tests'!Y$7,IF($F820="N",IF($J820&gt;=$C820,Y$6,+($I820/$D820)*Y$6),0))</f>
        <v>0</v>
      </c>
      <c r="Z820" s="117" t="b">
        <f>IF('Copy &amp; Paste Roster Report Here'!$A817='Analytical Tests'!Z$7,IF($F820="N",IF($J820&gt;=$C820,Z$6,+($I820/$D820)*Z$6),0))</f>
        <v>0</v>
      </c>
      <c r="AA820" s="117" t="b">
        <f>IF('Copy &amp; Paste Roster Report Here'!$A817='Analytical Tests'!AA$7,IF($F820="N",IF($J820&gt;=$C820,AA$6,+($I820/$D820)*AA$6),0))</f>
        <v>0</v>
      </c>
      <c r="AB820" s="117" t="b">
        <f>IF('Copy &amp; Paste Roster Report Here'!$A817='Analytical Tests'!AB$7,IF($F820="N",IF($J820&gt;=$C820,AB$6,+($I820/$D820)*AB$6),0))</f>
        <v>0</v>
      </c>
      <c r="AC820" s="117" t="b">
        <f>IF('Copy &amp; Paste Roster Report Here'!$A817='Analytical Tests'!AC$7,IF($F820="N",IF($J820&gt;=$C820,AC$6,+($I820/$D820)*AC$6),0))</f>
        <v>0</v>
      </c>
      <c r="AD820" s="117" t="b">
        <f>IF('Copy &amp; Paste Roster Report Here'!$A817='Analytical Tests'!AD$7,IF($F820="N",IF($J820&gt;=$C820,AD$6,+($I820/$D820)*AD$6),0))</f>
        <v>0</v>
      </c>
      <c r="AE820" s="117" t="b">
        <f>IF('Copy &amp; Paste Roster Report Here'!$A817='Analytical Tests'!AE$7,IF($F820="N",IF($J820&gt;=$C820,AE$6,+($I820/$D820)*AE$6),0))</f>
        <v>0</v>
      </c>
      <c r="AF820" s="117" t="b">
        <f>IF('Copy &amp; Paste Roster Report Here'!$A817='Analytical Tests'!AF$7,IF($F820="N",IF($J820&gt;=$C820,AF$6,+($I820/$D820)*AF$6),0))</f>
        <v>0</v>
      </c>
      <c r="AG820" s="117" t="b">
        <f>IF('Copy &amp; Paste Roster Report Here'!$A817='Analytical Tests'!AG$7,IF($F820="N",IF($J820&gt;=$C820,AG$6,+($I820/$D820)*AG$6),0))</f>
        <v>0</v>
      </c>
      <c r="AH820" s="117" t="b">
        <f>IF('Copy &amp; Paste Roster Report Here'!$A817='Analytical Tests'!AH$7,IF($F820="N",IF($J820&gt;=$C820,AH$6,+($I820/$D820)*AH$6),0))</f>
        <v>0</v>
      </c>
      <c r="AI820" s="117" t="b">
        <f>IF('Copy &amp; Paste Roster Report Here'!$A817='Analytical Tests'!AI$7,IF($F820="N",IF($J820&gt;=$C820,AI$6,+($I820/$D820)*AI$6),0))</f>
        <v>0</v>
      </c>
      <c r="AJ820" s="79"/>
      <c r="AK820" s="118">
        <f>IF('Copy &amp; Paste Roster Report Here'!$A817=AK$7,IF('Copy &amp; Paste Roster Report Here'!$M817="FT",1,0),0)</f>
        <v>0</v>
      </c>
      <c r="AL820" s="118">
        <f>IF('Copy &amp; Paste Roster Report Here'!$A817=AL$7,IF('Copy &amp; Paste Roster Report Here'!$M817="FT",1,0),0)</f>
        <v>0</v>
      </c>
      <c r="AM820" s="118">
        <f>IF('Copy &amp; Paste Roster Report Here'!$A817=AM$7,IF('Copy &amp; Paste Roster Report Here'!$M817="FT",1,0),0)</f>
        <v>0</v>
      </c>
      <c r="AN820" s="118">
        <f>IF('Copy &amp; Paste Roster Report Here'!$A817=AN$7,IF('Copy &amp; Paste Roster Report Here'!$M817="FT",1,0),0)</f>
        <v>0</v>
      </c>
      <c r="AO820" s="118">
        <f>IF('Copy &amp; Paste Roster Report Here'!$A817=AO$7,IF('Copy &amp; Paste Roster Report Here'!$M817="FT",1,0),0)</f>
        <v>0</v>
      </c>
      <c r="AP820" s="118">
        <f>IF('Copy &amp; Paste Roster Report Here'!$A817=AP$7,IF('Copy &amp; Paste Roster Report Here'!$M817="FT",1,0),0)</f>
        <v>0</v>
      </c>
      <c r="AQ820" s="118">
        <f>IF('Copy &amp; Paste Roster Report Here'!$A817=AQ$7,IF('Copy &amp; Paste Roster Report Here'!$M817="FT",1,0),0)</f>
        <v>0</v>
      </c>
      <c r="AR820" s="118">
        <f>IF('Copy &amp; Paste Roster Report Here'!$A817=AR$7,IF('Copy &amp; Paste Roster Report Here'!$M817="FT",1,0),0)</f>
        <v>0</v>
      </c>
      <c r="AS820" s="118">
        <f>IF('Copy &amp; Paste Roster Report Here'!$A817=AS$7,IF('Copy &amp; Paste Roster Report Here'!$M817="FT",1,0),0)</f>
        <v>0</v>
      </c>
      <c r="AT820" s="118">
        <f>IF('Copy &amp; Paste Roster Report Here'!$A817=AT$7,IF('Copy &amp; Paste Roster Report Here'!$M817="FT",1,0),0)</f>
        <v>0</v>
      </c>
      <c r="AU820" s="118">
        <f>IF('Copy &amp; Paste Roster Report Here'!$A817=AU$7,IF('Copy &amp; Paste Roster Report Here'!$M817="FT",1,0),0)</f>
        <v>0</v>
      </c>
      <c r="AV820" s="73">
        <f t="shared" si="190"/>
        <v>0</v>
      </c>
      <c r="AW820" s="119">
        <f>IF('Copy &amp; Paste Roster Report Here'!$A817=AW$7,IF('Copy &amp; Paste Roster Report Here'!$M817="HT",1,0),0)</f>
        <v>0</v>
      </c>
      <c r="AX820" s="119">
        <f>IF('Copy &amp; Paste Roster Report Here'!$A817=AX$7,IF('Copy &amp; Paste Roster Report Here'!$M817="HT",1,0),0)</f>
        <v>0</v>
      </c>
      <c r="AY820" s="119">
        <f>IF('Copy &amp; Paste Roster Report Here'!$A817=AY$7,IF('Copy &amp; Paste Roster Report Here'!$M817="HT",1,0),0)</f>
        <v>0</v>
      </c>
      <c r="AZ820" s="119">
        <f>IF('Copy &amp; Paste Roster Report Here'!$A817=AZ$7,IF('Copy &amp; Paste Roster Report Here'!$M817="HT",1,0),0)</f>
        <v>0</v>
      </c>
      <c r="BA820" s="119">
        <f>IF('Copy &amp; Paste Roster Report Here'!$A817=BA$7,IF('Copy &amp; Paste Roster Report Here'!$M817="HT",1,0),0)</f>
        <v>0</v>
      </c>
      <c r="BB820" s="119">
        <f>IF('Copy &amp; Paste Roster Report Here'!$A817=BB$7,IF('Copy &amp; Paste Roster Report Here'!$M817="HT",1,0),0)</f>
        <v>0</v>
      </c>
      <c r="BC820" s="119">
        <f>IF('Copy &amp; Paste Roster Report Here'!$A817=BC$7,IF('Copy &amp; Paste Roster Report Here'!$M817="HT",1,0),0)</f>
        <v>0</v>
      </c>
      <c r="BD820" s="119">
        <f>IF('Copy &amp; Paste Roster Report Here'!$A817=BD$7,IF('Copy &amp; Paste Roster Report Here'!$M817="HT",1,0),0)</f>
        <v>0</v>
      </c>
      <c r="BE820" s="119">
        <f>IF('Copy &amp; Paste Roster Report Here'!$A817=BE$7,IF('Copy &amp; Paste Roster Report Here'!$M817="HT",1,0),0)</f>
        <v>0</v>
      </c>
      <c r="BF820" s="119">
        <f>IF('Copy &amp; Paste Roster Report Here'!$A817=BF$7,IF('Copy &amp; Paste Roster Report Here'!$M817="HT",1,0),0)</f>
        <v>0</v>
      </c>
      <c r="BG820" s="119">
        <f>IF('Copy &amp; Paste Roster Report Here'!$A817=BG$7,IF('Copy &amp; Paste Roster Report Here'!$M817="HT",1,0),0)</f>
        <v>0</v>
      </c>
      <c r="BH820" s="73">
        <f t="shared" si="191"/>
        <v>0</v>
      </c>
      <c r="BI820" s="120">
        <f>IF('Copy &amp; Paste Roster Report Here'!$A817=BI$7,IF('Copy &amp; Paste Roster Report Here'!$M817="MT",1,0),0)</f>
        <v>0</v>
      </c>
      <c r="BJ820" s="120">
        <f>IF('Copy &amp; Paste Roster Report Here'!$A817=BJ$7,IF('Copy &amp; Paste Roster Report Here'!$M817="MT",1,0),0)</f>
        <v>0</v>
      </c>
      <c r="BK820" s="120">
        <f>IF('Copy &amp; Paste Roster Report Here'!$A817=BK$7,IF('Copy &amp; Paste Roster Report Here'!$M817="MT",1,0),0)</f>
        <v>0</v>
      </c>
      <c r="BL820" s="120">
        <f>IF('Copy &amp; Paste Roster Report Here'!$A817=BL$7,IF('Copy &amp; Paste Roster Report Here'!$M817="MT",1,0),0)</f>
        <v>0</v>
      </c>
      <c r="BM820" s="120">
        <f>IF('Copy &amp; Paste Roster Report Here'!$A817=BM$7,IF('Copy &amp; Paste Roster Report Here'!$M817="MT",1,0),0)</f>
        <v>0</v>
      </c>
      <c r="BN820" s="120">
        <f>IF('Copy &amp; Paste Roster Report Here'!$A817=BN$7,IF('Copy &amp; Paste Roster Report Here'!$M817="MT",1,0),0)</f>
        <v>0</v>
      </c>
      <c r="BO820" s="120">
        <f>IF('Copy &amp; Paste Roster Report Here'!$A817=BO$7,IF('Copy &amp; Paste Roster Report Here'!$M817="MT",1,0),0)</f>
        <v>0</v>
      </c>
      <c r="BP820" s="120">
        <f>IF('Copy &amp; Paste Roster Report Here'!$A817=BP$7,IF('Copy &amp; Paste Roster Report Here'!$M817="MT",1,0),0)</f>
        <v>0</v>
      </c>
      <c r="BQ820" s="120">
        <f>IF('Copy &amp; Paste Roster Report Here'!$A817=BQ$7,IF('Copy &amp; Paste Roster Report Here'!$M817="MT",1,0),0)</f>
        <v>0</v>
      </c>
      <c r="BR820" s="120">
        <f>IF('Copy &amp; Paste Roster Report Here'!$A817=BR$7,IF('Copy &amp; Paste Roster Report Here'!$M817="MT",1,0),0)</f>
        <v>0</v>
      </c>
      <c r="BS820" s="120">
        <f>IF('Copy &amp; Paste Roster Report Here'!$A817=BS$7,IF('Copy &amp; Paste Roster Report Here'!$M817="MT",1,0),0)</f>
        <v>0</v>
      </c>
      <c r="BT820" s="73">
        <f t="shared" si="192"/>
        <v>0</v>
      </c>
      <c r="BU820" s="121">
        <f>IF('Copy &amp; Paste Roster Report Here'!$A817=BU$7,IF('Copy &amp; Paste Roster Report Here'!$M817="fy",1,0),0)</f>
        <v>0</v>
      </c>
      <c r="BV820" s="121">
        <f>IF('Copy &amp; Paste Roster Report Here'!$A817=BV$7,IF('Copy &amp; Paste Roster Report Here'!$M817="fy",1,0),0)</f>
        <v>0</v>
      </c>
      <c r="BW820" s="121">
        <f>IF('Copy &amp; Paste Roster Report Here'!$A817=BW$7,IF('Copy &amp; Paste Roster Report Here'!$M817="fy",1,0),0)</f>
        <v>0</v>
      </c>
      <c r="BX820" s="121">
        <f>IF('Copy &amp; Paste Roster Report Here'!$A817=BX$7,IF('Copy &amp; Paste Roster Report Here'!$M817="fy",1,0),0)</f>
        <v>0</v>
      </c>
      <c r="BY820" s="121">
        <f>IF('Copy &amp; Paste Roster Report Here'!$A817=BY$7,IF('Copy &amp; Paste Roster Report Here'!$M817="fy",1,0),0)</f>
        <v>0</v>
      </c>
      <c r="BZ820" s="121">
        <f>IF('Copy &amp; Paste Roster Report Here'!$A817=BZ$7,IF('Copy &amp; Paste Roster Report Here'!$M817="fy",1,0),0)</f>
        <v>0</v>
      </c>
      <c r="CA820" s="121">
        <f>IF('Copy &amp; Paste Roster Report Here'!$A817=CA$7,IF('Copy &amp; Paste Roster Report Here'!$M817="fy",1,0),0)</f>
        <v>0</v>
      </c>
      <c r="CB820" s="121">
        <f>IF('Copy &amp; Paste Roster Report Here'!$A817=CB$7,IF('Copy &amp; Paste Roster Report Here'!$M817="fy",1,0),0)</f>
        <v>0</v>
      </c>
      <c r="CC820" s="121">
        <f>IF('Copy &amp; Paste Roster Report Here'!$A817=CC$7,IF('Copy &amp; Paste Roster Report Here'!$M817="fy",1,0),0)</f>
        <v>0</v>
      </c>
      <c r="CD820" s="121">
        <f>IF('Copy &amp; Paste Roster Report Here'!$A817=CD$7,IF('Copy &amp; Paste Roster Report Here'!$M817="fy",1,0),0)</f>
        <v>0</v>
      </c>
      <c r="CE820" s="121">
        <f>IF('Copy &amp; Paste Roster Report Here'!$A817=CE$7,IF('Copy &amp; Paste Roster Report Here'!$M817="fy",1,0),0)</f>
        <v>0</v>
      </c>
      <c r="CF820" s="73">
        <f t="shared" si="193"/>
        <v>0</v>
      </c>
      <c r="CG820" s="122">
        <f>IF('Copy &amp; Paste Roster Report Here'!$A817=CG$7,IF('Copy &amp; Paste Roster Report Here'!$M817="RH",1,0),0)</f>
        <v>0</v>
      </c>
      <c r="CH820" s="122">
        <f>IF('Copy &amp; Paste Roster Report Here'!$A817=CH$7,IF('Copy &amp; Paste Roster Report Here'!$M817="RH",1,0),0)</f>
        <v>0</v>
      </c>
      <c r="CI820" s="122">
        <f>IF('Copy &amp; Paste Roster Report Here'!$A817=CI$7,IF('Copy &amp; Paste Roster Report Here'!$M817="RH",1,0),0)</f>
        <v>0</v>
      </c>
      <c r="CJ820" s="122">
        <f>IF('Copy &amp; Paste Roster Report Here'!$A817=CJ$7,IF('Copy &amp; Paste Roster Report Here'!$M817="RH",1,0),0)</f>
        <v>0</v>
      </c>
      <c r="CK820" s="122">
        <f>IF('Copy &amp; Paste Roster Report Here'!$A817=CK$7,IF('Copy &amp; Paste Roster Report Here'!$M817="RH",1,0),0)</f>
        <v>0</v>
      </c>
      <c r="CL820" s="122">
        <f>IF('Copy &amp; Paste Roster Report Here'!$A817=CL$7,IF('Copy &amp; Paste Roster Report Here'!$M817="RH",1,0),0)</f>
        <v>0</v>
      </c>
      <c r="CM820" s="122">
        <f>IF('Copy &amp; Paste Roster Report Here'!$A817=CM$7,IF('Copy &amp; Paste Roster Report Here'!$M817="RH",1,0),0)</f>
        <v>0</v>
      </c>
      <c r="CN820" s="122">
        <f>IF('Copy &amp; Paste Roster Report Here'!$A817=CN$7,IF('Copy &amp; Paste Roster Report Here'!$M817="RH",1,0),0)</f>
        <v>0</v>
      </c>
      <c r="CO820" s="122">
        <f>IF('Copy &amp; Paste Roster Report Here'!$A817=CO$7,IF('Copy &amp; Paste Roster Report Here'!$M817="RH",1,0),0)</f>
        <v>0</v>
      </c>
      <c r="CP820" s="122">
        <f>IF('Copy &amp; Paste Roster Report Here'!$A817=CP$7,IF('Copy &amp; Paste Roster Report Here'!$M817="RH",1,0),0)</f>
        <v>0</v>
      </c>
      <c r="CQ820" s="122">
        <f>IF('Copy &amp; Paste Roster Report Here'!$A817=CQ$7,IF('Copy &amp; Paste Roster Report Here'!$M817="RH",1,0),0)</f>
        <v>0</v>
      </c>
      <c r="CR820" s="73">
        <f t="shared" si="194"/>
        <v>0</v>
      </c>
      <c r="CS820" s="123">
        <f>IF('Copy &amp; Paste Roster Report Here'!$A817=CS$7,IF('Copy &amp; Paste Roster Report Here'!$M817="QT",1,0),0)</f>
        <v>0</v>
      </c>
      <c r="CT820" s="123">
        <f>IF('Copy &amp; Paste Roster Report Here'!$A817=CT$7,IF('Copy &amp; Paste Roster Report Here'!$M817="QT",1,0),0)</f>
        <v>0</v>
      </c>
      <c r="CU820" s="123">
        <f>IF('Copy &amp; Paste Roster Report Here'!$A817=CU$7,IF('Copy &amp; Paste Roster Report Here'!$M817="QT",1,0),0)</f>
        <v>0</v>
      </c>
      <c r="CV820" s="123">
        <f>IF('Copy &amp; Paste Roster Report Here'!$A817=CV$7,IF('Copy &amp; Paste Roster Report Here'!$M817="QT",1,0),0)</f>
        <v>0</v>
      </c>
      <c r="CW820" s="123">
        <f>IF('Copy &amp; Paste Roster Report Here'!$A817=CW$7,IF('Copy &amp; Paste Roster Report Here'!$M817="QT",1,0),0)</f>
        <v>0</v>
      </c>
      <c r="CX820" s="123">
        <f>IF('Copy &amp; Paste Roster Report Here'!$A817=CX$7,IF('Copy &amp; Paste Roster Report Here'!$M817="QT",1,0),0)</f>
        <v>0</v>
      </c>
      <c r="CY820" s="123">
        <f>IF('Copy &amp; Paste Roster Report Here'!$A817=CY$7,IF('Copy &amp; Paste Roster Report Here'!$M817="QT",1,0),0)</f>
        <v>0</v>
      </c>
      <c r="CZ820" s="123">
        <f>IF('Copy &amp; Paste Roster Report Here'!$A817=CZ$7,IF('Copy &amp; Paste Roster Report Here'!$M817="QT",1,0),0)</f>
        <v>0</v>
      </c>
      <c r="DA820" s="123">
        <f>IF('Copy &amp; Paste Roster Report Here'!$A817=DA$7,IF('Copy &amp; Paste Roster Report Here'!$M817="QT",1,0),0)</f>
        <v>0</v>
      </c>
      <c r="DB820" s="123">
        <f>IF('Copy &amp; Paste Roster Report Here'!$A817=DB$7,IF('Copy &amp; Paste Roster Report Here'!$M817="QT",1,0),0)</f>
        <v>0</v>
      </c>
      <c r="DC820" s="123">
        <f>IF('Copy &amp; Paste Roster Report Here'!$A817=DC$7,IF('Copy &amp; Paste Roster Report Here'!$M817="QT",1,0),0)</f>
        <v>0</v>
      </c>
      <c r="DD820" s="73">
        <f t="shared" si="195"/>
        <v>0</v>
      </c>
      <c r="DE820" s="124">
        <f>IF('Copy &amp; Paste Roster Report Here'!$A817=DE$7,IF('Copy &amp; Paste Roster Report Here'!$M817="xxxxxxxxxxx",1,0),0)</f>
        <v>0</v>
      </c>
      <c r="DF820" s="124">
        <f>IF('Copy &amp; Paste Roster Report Here'!$A817=DF$7,IF('Copy &amp; Paste Roster Report Here'!$M817="xxxxxxxxxxx",1,0),0)</f>
        <v>0</v>
      </c>
      <c r="DG820" s="124">
        <f>IF('Copy &amp; Paste Roster Report Here'!$A817=DG$7,IF('Copy &amp; Paste Roster Report Here'!$M817="xxxxxxxxxxx",1,0),0)</f>
        <v>0</v>
      </c>
      <c r="DH820" s="124">
        <f>IF('Copy &amp; Paste Roster Report Here'!$A817=DH$7,IF('Copy &amp; Paste Roster Report Here'!$M817="xxxxxxxxxxx",1,0),0)</f>
        <v>0</v>
      </c>
      <c r="DI820" s="124">
        <f>IF('Copy &amp; Paste Roster Report Here'!$A817=DI$7,IF('Copy &amp; Paste Roster Report Here'!$M817="xxxxxxxxxxx",1,0),0)</f>
        <v>0</v>
      </c>
      <c r="DJ820" s="124">
        <f>IF('Copy &amp; Paste Roster Report Here'!$A817=DJ$7,IF('Copy &amp; Paste Roster Report Here'!$M817="xxxxxxxxxxx",1,0),0)</f>
        <v>0</v>
      </c>
      <c r="DK820" s="124">
        <f>IF('Copy &amp; Paste Roster Report Here'!$A817=DK$7,IF('Copy &amp; Paste Roster Report Here'!$M817="xxxxxxxxxxx",1,0),0)</f>
        <v>0</v>
      </c>
      <c r="DL820" s="124">
        <f>IF('Copy &amp; Paste Roster Report Here'!$A817=DL$7,IF('Copy &amp; Paste Roster Report Here'!$M817="xxxxxxxxxxx",1,0),0)</f>
        <v>0</v>
      </c>
      <c r="DM820" s="124">
        <f>IF('Copy &amp; Paste Roster Report Here'!$A817=DM$7,IF('Copy &amp; Paste Roster Report Here'!$M817="xxxxxxxxxxx",1,0),0)</f>
        <v>0</v>
      </c>
      <c r="DN820" s="124">
        <f>IF('Copy &amp; Paste Roster Report Here'!$A817=DN$7,IF('Copy &amp; Paste Roster Report Here'!$M817="xxxxxxxxxxx",1,0),0)</f>
        <v>0</v>
      </c>
      <c r="DO820" s="124">
        <f>IF('Copy &amp; Paste Roster Report Here'!$A817=DO$7,IF('Copy &amp; Paste Roster Report Here'!$M817="xxxxxxxxxxx",1,0),0)</f>
        <v>0</v>
      </c>
      <c r="DP820" s="125">
        <f t="shared" si="196"/>
        <v>0</v>
      </c>
      <c r="DQ820" s="126">
        <f t="shared" si="197"/>
        <v>0</v>
      </c>
    </row>
    <row r="821" spans="1:121" x14ac:dyDescent="0.25">
      <c r="A821" s="111">
        <f t="shared" si="183"/>
        <v>0</v>
      </c>
      <c r="B821" s="111">
        <f t="shared" si="184"/>
        <v>0</v>
      </c>
      <c r="C821" s="112">
        <f>+('Copy &amp; Paste Roster Report Here'!$P818-'Copy &amp; Paste Roster Report Here'!$O818)/30</f>
        <v>0</v>
      </c>
      <c r="D821" s="112">
        <f>+('Copy &amp; Paste Roster Report Here'!$P818-'Copy &amp; Paste Roster Report Here'!$O818)</f>
        <v>0</v>
      </c>
      <c r="E821" s="111">
        <f>'Copy &amp; Paste Roster Report Here'!N818</f>
        <v>0</v>
      </c>
      <c r="F821" s="111" t="str">
        <f t="shared" si="185"/>
        <v>N</v>
      </c>
      <c r="G821" s="111">
        <f>'Copy &amp; Paste Roster Report Here'!R818</f>
        <v>0</v>
      </c>
      <c r="H821" s="113">
        <f t="shared" si="186"/>
        <v>0</v>
      </c>
      <c r="I821" s="112">
        <f>IF(F821="N",$F$5-'Copy &amp; Paste Roster Report Here'!O818,+'Copy &amp; Paste Roster Report Here'!Q818-'Copy &amp; Paste Roster Report Here'!O818)</f>
        <v>0</v>
      </c>
      <c r="J821" s="114">
        <f t="shared" si="187"/>
        <v>0</v>
      </c>
      <c r="K821" s="114">
        <f t="shared" si="188"/>
        <v>0</v>
      </c>
      <c r="L821" s="115">
        <f>'Copy &amp; Paste Roster Report Here'!F818</f>
        <v>0</v>
      </c>
      <c r="M821" s="116">
        <f t="shared" si="189"/>
        <v>0</v>
      </c>
      <c r="N821" s="117">
        <f>IF('Copy &amp; Paste Roster Report Here'!$A818='Analytical Tests'!N$7,IF($F821="Y",+$H821*N$6,0),0)</f>
        <v>0</v>
      </c>
      <c r="O821" s="117">
        <f>IF('Copy &amp; Paste Roster Report Here'!$A818='Analytical Tests'!O$7,IF($F821="Y",+$H821*O$6,0),0)</f>
        <v>0</v>
      </c>
      <c r="P821" s="117">
        <f>IF('Copy &amp; Paste Roster Report Here'!$A818='Analytical Tests'!P$7,IF($F821="Y",+$H821*P$6,0),0)</f>
        <v>0</v>
      </c>
      <c r="Q821" s="117">
        <f>IF('Copy &amp; Paste Roster Report Here'!$A818='Analytical Tests'!Q$7,IF($F821="Y",+$H821*Q$6,0),0)</f>
        <v>0</v>
      </c>
      <c r="R821" s="117">
        <f>IF('Copy &amp; Paste Roster Report Here'!$A818='Analytical Tests'!R$7,IF($F821="Y",+$H821*R$6,0),0)</f>
        <v>0</v>
      </c>
      <c r="S821" s="117">
        <f>IF('Copy &amp; Paste Roster Report Here'!$A818='Analytical Tests'!S$7,IF($F821="Y",+$H821*S$6,0),0)</f>
        <v>0</v>
      </c>
      <c r="T821" s="117">
        <f>IF('Copy &amp; Paste Roster Report Here'!$A818='Analytical Tests'!T$7,IF($F821="Y",+$H821*T$6,0),0)</f>
        <v>0</v>
      </c>
      <c r="U821" s="117">
        <f>IF('Copy &amp; Paste Roster Report Here'!$A818='Analytical Tests'!U$7,IF($F821="Y",+$H821*U$6,0),0)</f>
        <v>0</v>
      </c>
      <c r="V821" s="117">
        <f>IF('Copy &amp; Paste Roster Report Here'!$A818='Analytical Tests'!V$7,IF($F821="Y",+$H821*V$6,0),0)</f>
        <v>0</v>
      </c>
      <c r="W821" s="117">
        <f>IF('Copy &amp; Paste Roster Report Here'!$A818='Analytical Tests'!W$7,IF($F821="Y",+$H821*W$6,0),0)</f>
        <v>0</v>
      </c>
      <c r="X821" s="117">
        <f>IF('Copy &amp; Paste Roster Report Here'!$A818='Analytical Tests'!X$7,IF($F821="Y",+$H821*X$6,0),0)</f>
        <v>0</v>
      </c>
      <c r="Y821" s="117" t="b">
        <f>IF('Copy &amp; Paste Roster Report Here'!$A818='Analytical Tests'!Y$7,IF($F821="N",IF($J821&gt;=$C821,Y$6,+($I821/$D821)*Y$6),0))</f>
        <v>0</v>
      </c>
      <c r="Z821" s="117" t="b">
        <f>IF('Copy &amp; Paste Roster Report Here'!$A818='Analytical Tests'!Z$7,IF($F821="N",IF($J821&gt;=$C821,Z$6,+($I821/$D821)*Z$6),0))</f>
        <v>0</v>
      </c>
      <c r="AA821" s="117" t="b">
        <f>IF('Copy &amp; Paste Roster Report Here'!$A818='Analytical Tests'!AA$7,IF($F821="N",IF($J821&gt;=$C821,AA$6,+($I821/$D821)*AA$6),0))</f>
        <v>0</v>
      </c>
      <c r="AB821" s="117" t="b">
        <f>IF('Copy &amp; Paste Roster Report Here'!$A818='Analytical Tests'!AB$7,IF($F821="N",IF($J821&gt;=$C821,AB$6,+($I821/$D821)*AB$6),0))</f>
        <v>0</v>
      </c>
      <c r="AC821" s="117" t="b">
        <f>IF('Copy &amp; Paste Roster Report Here'!$A818='Analytical Tests'!AC$7,IF($F821="N",IF($J821&gt;=$C821,AC$6,+($I821/$D821)*AC$6),0))</f>
        <v>0</v>
      </c>
      <c r="AD821" s="117" t="b">
        <f>IF('Copy &amp; Paste Roster Report Here'!$A818='Analytical Tests'!AD$7,IF($F821="N",IF($J821&gt;=$C821,AD$6,+($I821/$D821)*AD$6),0))</f>
        <v>0</v>
      </c>
      <c r="AE821" s="117" t="b">
        <f>IF('Copy &amp; Paste Roster Report Here'!$A818='Analytical Tests'!AE$7,IF($F821="N",IF($J821&gt;=$C821,AE$6,+($I821/$D821)*AE$6),0))</f>
        <v>0</v>
      </c>
      <c r="AF821" s="117" t="b">
        <f>IF('Copy &amp; Paste Roster Report Here'!$A818='Analytical Tests'!AF$7,IF($F821="N",IF($J821&gt;=$C821,AF$6,+($I821/$D821)*AF$6),0))</f>
        <v>0</v>
      </c>
      <c r="AG821" s="117" t="b">
        <f>IF('Copy &amp; Paste Roster Report Here'!$A818='Analytical Tests'!AG$7,IF($F821="N",IF($J821&gt;=$C821,AG$6,+($I821/$D821)*AG$6),0))</f>
        <v>0</v>
      </c>
      <c r="AH821" s="117" t="b">
        <f>IF('Copy &amp; Paste Roster Report Here'!$A818='Analytical Tests'!AH$7,IF($F821="N",IF($J821&gt;=$C821,AH$6,+($I821/$D821)*AH$6),0))</f>
        <v>0</v>
      </c>
      <c r="AI821" s="117" t="b">
        <f>IF('Copy &amp; Paste Roster Report Here'!$A818='Analytical Tests'!AI$7,IF($F821="N",IF($J821&gt;=$C821,AI$6,+($I821/$D821)*AI$6),0))</f>
        <v>0</v>
      </c>
      <c r="AJ821" s="79"/>
      <c r="AK821" s="118">
        <f>IF('Copy &amp; Paste Roster Report Here'!$A818=AK$7,IF('Copy &amp; Paste Roster Report Here'!$M818="FT",1,0),0)</f>
        <v>0</v>
      </c>
      <c r="AL821" s="118">
        <f>IF('Copy &amp; Paste Roster Report Here'!$A818=AL$7,IF('Copy &amp; Paste Roster Report Here'!$M818="FT",1,0),0)</f>
        <v>0</v>
      </c>
      <c r="AM821" s="118">
        <f>IF('Copy &amp; Paste Roster Report Here'!$A818=AM$7,IF('Copy &amp; Paste Roster Report Here'!$M818="FT",1,0),0)</f>
        <v>0</v>
      </c>
      <c r="AN821" s="118">
        <f>IF('Copy &amp; Paste Roster Report Here'!$A818=AN$7,IF('Copy &amp; Paste Roster Report Here'!$M818="FT",1,0),0)</f>
        <v>0</v>
      </c>
      <c r="AO821" s="118">
        <f>IF('Copy &amp; Paste Roster Report Here'!$A818=AO$7,IF('Copy &amp; Paste Roster Report Here'!$M818="FT",1,0),0)</f>
        <v>0</v>
      </c>
      <c r="AP821" s="118">
        <f>IF('Copy &amp; Paste Roster Report Here'!$A818=AP$7,IF('Copy &amp; Paste Roster Report Here'!$M818="FT",1,0),0)</f>
        <v>0</v>
      </c>
      <c r="AQ821" s="118">
        <f>IF('Copy &amp; Paste Roster Report Here'!$A818=AQ$7,IF('Copy &amp; Paste Roster Report Here'!$M818="FT",1,0),0)</f>
        <v>0</v>
      </c>
      <c r="AR821" s="118">
        <f>IF('Copy &amp; Paste Roster Report Here'!$A818=AR$7,IF('Copy &amp; Paste Roster Report Here'!$M818="FT",1,0),0)</f>
        <v>0</v>
      </c>
      <c r="AS821" s="118">
        <f>IF('Copy &amp; Paste Roster Report Here'!$A818=AS$7,IF('Copy &amp; Paste Roster Report Here'!$M818="FT",1,0),0)</f>
        <v>0</v>
      </c>
      <c r="AT821" s="118">
        <f>IF('Copy &amp; Paste Roster Report Here'!$A818=AT$7,IF('Copy &amp; Paste Roster Report Here'!$M818="FT",1,0),0)</f>
        <v>0</v>
      </c>
      <c r="AU821" s="118">
        <f>IF('Copy &amp; Paste Roster Report Here'!$A818=AU$7,IF('Copy &amp; Paste Roster Report Here'!$M818="FT",1,0),0)</f>
        <v>0</v>
      </c>
      <c r="AV821" s="73">
        <f t="shared" si="190"/>
        <v>0</v>
      </c>
      <c r="AW821" s="119">
        <f>IF('Copy &amp; Paste Roster Report Here'!$A818=AW$7,IF('Copy &amp; Paste Roster Report Here'!$M818="HT",1,0),0)</f>
        <v>0</v>
      </c>
      <c r="AX821" s="119">
        <f>IF('Copy &amp; Paste Roster Report Here'!$A818=AX$7,IF('Copy &amp; Paste Roster Report Here'!$M818="HT",1,0),0)</f>
        <v>0</v>
      </c>
      <c r="AY821" s="119">
        <f>IF('Copy &amp; Paste Roster Report Here'!$A818=AY$7,IF('Copy &amp; Paste Roster Report Here'!$M818="HT",1,0),0)</f>
        <v>0</v>
      </c>
      <c r="AZ821" s="119">
        <f>IF('Copy &amp; Paste Roster Report Here'!$A818=AZ$7,IF('Copy &amp; Paste Roster Report Here'!$M818="HT",1,0),0)</f>
        <v>0</v>
      </c>
      <c r="BA821" s="119">
        <f>IF('Copy &amp; Paste Roster Report Here'!$A818=BA$7,IF('Copy &amp; Paste Roster Report Here'!$M818="HT",1,0),0)</f>
        <v>0</v>
      </c>
      <c r="BB821" s="119">
        <f>IF('Copy &amp; Paste Roster Report Here'!$A818=BB$7,IF('Copy &amp; Paste Roster Report Here'!$M818="HT",1,0),0)</f>
        <v>0</v>
      </c>
      <c r="BC821" s="119">
        <f>IF('Copy &amp; Paste Roster Report Here'!$A818=BC$7,IF('Copy &amp; Paste Roster Report Here'!$M818="HT",1,0),0)</f>
        <v>0</v>
      </c>
      <c r="BD821" s="119">
        <f>IF('Copy &amp; Paste Roster Report Here'!$A818=BD$7,IF('Copy &amp; Paste Roster Report Here'!$M818="HT",1,0),0)</f>
        <v>0</v>
      </c>
      <c r="BE821" s="119">
        <f>IF('Copy &amp; Paste Roster Report Here'!$A818=BE$7,IF('Copy &amp; Paste Roster Report Here'!$M818="HT",1,0),0)</f>
        <v>0</v>
      </c>
      <c r="BF821" s="119">
        <f>IF('Copy &amp; Paste Roster Report Here'!$A818=BF$7,IF('Copy &amp; Paste Roster Report Here'!$M818="HT",1,0),0)</f>
        <v>0</v>
      </c>
      <c r="BG821" s="119">
        <f>IF('Copy &amp; Paste Roster Report Here'!$A818=BG$7,IF('Copy &amp; Paste Roster Report Here'!$M818="HT",1,0),0)</f>
        <v>0</v>
      </c>
      <c r="BH821" s="73">
        <f t="shared" si="191"/>
        <v>0</v>
      </c>
      <c r="BI821" s="120">
        <f>IF('Copy &amp; Paste Roster Report Here'!$A818=BI$7,IF('Copy &amp; Paste Roster Report Here'!$M818="MT",1,0),0)</f>
        <v>0</v>
      </c>
      <c r="BJ821" s="120">
        <f>IF('Copy &amp; Paste Roster Report Here'!$A818=BJ$7,IF('Copy &amp; Paste Roster Report Here'!$M818="MT",1,0),0)</f>
        <v>0</v>
      </c>
      <c r="BK821" s="120">
        <f>IF('Copy &amp; Paste Roster Report Here'!$A818=BK$7,IF('Copy &amp; Paste Roster Report Here'!$M818="MT",1,0),0)</f>
        <v>0</v>
      </c>
      <c r="BL821" s="120">
        <f>IF('Copy &amp; Paste Roster Report Here'!$A818=BL$7,IF('Copy &amp; Paste Roster Report Here'!$M818="MT",1,0),0)</f>
        <v>0</v>
      </c>
      <c r="BM821" s="120">
        <f>IF('Copy &amp; Paste Roster Report Here'!$A818=BM$7,IF('Copy &amp; Paste Roster Report Here'!$M818="MT",1,0),0)</f>
        <v>0</v>
      </c>
      <c r="BN821" s="120">
        <f>IF('Copy &amp; Paste Roster Report Here'!$A818=BN$7,IF('Copy &amp; Paste Roster Report Here'!$M818="MT",1,0),0)</f>
        <v>0</v>
      </c>
      <c r="BO821" s="120">
        <f>IF('Copy &amp; Paste Roster Report Here'!$A818=BO$7,IF('Copy &amp; Paste Roster Report Here'!$M818="MT",1,0),0)</f>
        <v>0</v>
      </c>
      <c r="BP821" s="120">
        <f>IF('Copy &amp; Paste Roster Report Here'!$A818=BP$7,IF('Copy &amp; Paste Roster Report Here'!$M818="MT",1,0),0)</f>
        <v>0</v>
      </c>
      <c r="BQ821" s="120">
        <f>IF('Copy &amp; Paste Roster Report Here'!$A818=BQ$7,IF('Copy &amp; Paste Roster Report Here'!$M818="MT",1,0),0)</f>
        <v>0</v>
      </c>
      <c r="BR821" s="120">
        <f>IF('Copy &amp; Paste Roster Report Here'!$A818=BR$7,IF('Copy &amp; Paste Roster Report Here'!$M818="MT",1,0),0)</f>
        <v>0</v>
      </c>
      <c r="BS821" s="120">
        <f>IF('Copy &amp; Paste Roster Report Here'!$A818=BS$7,IF('Copy &amp; Paste Roster Report Here'!$M818="MT",1,0),0)</f>
        <v>0</v>
      </c>
      <c r="BT821" s="73">
        <f t="shared" si="192"/>
        <v>0</v>
      </c>
      <c r="BU821" s="121">
        <f>IF('Copy &amp; Paste Roster Report Here'!$A818=BU$7,IF('Copy &amp; Paste Roster Report Here'!$M818="fy",1,0),0)</f>
        <v>0</v>
      </c>
      <c r="BV821" s="121">
        <f>IF('Copy &amp; Paste Roster Report Here'!$A818=BV$7,IF('Copy &amp; Paste Roster Report Here'!$M818="fy",1,0),0)</f>
        <v>0</v>
      </c>
      <c r="BW821" s="121">
        <f>IF('Copy &amp; Paste Roster Report Here'!$A818=BW$7,IF('Copy &amp; Paste Roster Report Here'!$M818="fy",1,0),0)</f>
        <v>0</v>
      </c>
      <c r="BX821" s="121">
        <f>IF('Copy &amp; Paste Roster Report Here'!$A818=BX$7,IF('Copy &amp; Paste Roster Report Here'!$M818="fy",1,0),0)</f>
        <v>0</v>
      </c>
      <c r="BY821" s="121">
        <f>IF('Copy &amp; Paste Roster Report Here'!$A818=BY$7,IF('Copy &amp; Paste Roster Report Here'!$M818="fy",1,0),0)</f>
        <v>0</v>
      </c>
      <c r="BZ821" s="121">
        <f>IF('Copy &amp; Paste Roster Report Here'!$A818=BZ$7,IF('Copy &amp; Paste Roster Report Here'!$M818="fy",1,0),0)</f>
        <v>0</v>
      </c>
      <c r="CA821" s="121">
        <f>IF('Copy &amp; Paste Roster Report Here'!$A818=CA$7,IF('Copy &amp; Paste Roster Report Here'!$M818="fy",1,0),0)</f>
        <v>0</v>
      </c>
      <c r="CB821" s="121">
        <f>IF('Copy &amp; Paste Roster Report Here'!$A818=CB$7,IF('Copy &amp; Paste Roster Report Here'!$M818="fy",1,0),0)</f>
        <v>0</v>
      </c>
      <c r="CC821" s="121">
        <f>IF('Copy &amp; Paste Roster Report Here'!$A818=CC$7,IF('Copy &amp; Paste Roster Report Here'!$M818="fy",1,0),0)</f>
        <v>0</v>
      </c>
      <c r="CD821" s="121">
        <f>IF('Copy &amp; Paste Roster Report Here'!$A818=CD$7,IF('Copy &amp; Paste Roster Report Here'!$M818="fy",1,0),0)</f>
        <v>0</v>
      </c>
      <c r="CE821" s="121">
        <f>IF('Copy &amp; Paste Roster Report Here'!$A818=CE$7,IF('Copy &amp; Paste Roster Report Here'!$M818="fy",1,0),0)</f>
        <v>0</v>
      </c>
      <c r="CF821" s="73">
        <f t="shared" si="193"/>
        <v>0</v>
      </c>
      <c r="CG821" s="122">
        <f>IF('Copy &amp; Paste Roster Report Here'!$A818=CG$7,IF('Copy &amp; Paste Roster Report Here'!$M818="RH",1,0),0)</f>
        <v>0</v>
      </c>
      <c r="CH821" s="122">
        <f>IF('Copy &amp; Paste Roster Report Here'!$A818=CH$7,IF('Copy &amp; Paste Roster Report Here'!$M818="RH",1,0),0)</f>
        <v>0</v>
      </c>
      <c r="CI821" s="122">
        <f>IF('Copy &amp; Paste Roster Report Here'!$A818=CI$7,IF('Copy &amp; Paste Roster Report Here'!$M818="RH",1,0),0)</f>
        <v>0</v>
      </c>
      <c r="CJ821" s="122">
        <f>IF('Copy &amp; Paste Roster Report Here'!$A818=CJ$7,IF('Copy &amp; Paste Roster Report Here'!$M818="RH",1,0),0)</f>
        <v>0</v>
      </c>
      <c r="CK821" s="122">
        <f>IF('Copy &amp; Paste Roster Report Here'!$A818=CK$7,IF('Copy &amp; Paste Roster Report Here'!$M818="RH",1,0),0)</f>
        <v>0</v>
      </c>
      <c r="CL821" s="122">
        <f>IF('Copy &amp; Paste Roster Report Here'!$A818=CL$7,IF('Copy &amp; Paste Roster Report Here'!$M818="RH",1,0),0)</f>
        <v>0</v>
      </c>
      <c r="CM821" s="122">
        <f>IF('Copy &amp; Paste Roster Report Here'!$A818=CM$7,IF('Copy &amp; Paste Roster Report Here'!$M818="RH",1,0),0)</f>
        <v>0</v>
      </c>
      <c r="CN821" s="122">
        <f>IF('Copy &amp; Paste Roster Report Here'!$A818=CN$7,IF('Copy &amp; Paste Roster Report Here'!$M818="RH",1,0),0)</f>
        <v>0</v>
      </c>
      <c r="CO821" s="122">
        <f>IF('Copy &amp; Paste Roster Report Here'!$A818=CO$7,IF('Copy &amp; Paste Roster Report Here'!$M818="RH",1,0),0)</f>
        <v>0</v>
      </c>
      <c r="CP821" s="122">
        <f>IF('Copy &amp; Paste Roster Report Here'!$A818=CP$7,IF('Copy &amp; Paste Roster Report Here'!$M818="RH",1,0),0)</f>
        <v>0</v>
      </c>
      <c r="CQ821" s="122">
        <f>IF('Copy &amp; Paste Roster Report Here'!$A818=CQ$7,IF('Copy &amp; Paste Roster Report Here'!$M818="RH",1,0),0)</f>
        <v>0</v>
      </c>
      <c r="CR821" s="73">
        <f t="shared" si="194"/>
        <v>0</v>
      </c>
      <c r="CS821" s="123">
        <f>IF('Copy &amp; Paste Roster Report Here'!$A818=CS$7,IF('Copy &amp; Paste Roster Report Here'!$M818="QT",1,0),0)</f>
        <v>0</v>
      </c>
      <c r="CT821" s="123">
        <f>IF('Copy &amp; Paste Roster Report Here'!$A818=CT$7,IF('Copy &amp; Paste Roster Report Here'!$M818="QT",1,0),0)</f>
        <v>0</v>
      </c>
      <c r="CU821" s="123">
        <f>IF('Copy &amp; Paste Roster Report Here'!$A818=CU$7,IF('Copy &amp; Paste Roster Report Here'!$M818="QT",1,0),0)</f>
        <v>0</v>
      </c>
      <c r="CV821" s="123">
        <f>IF('Copy &amp; Paste Roster Report Here'!$A818=CV$7,IF('Copy &amp; Paste Roster Report Here'!$M818="QT",1,0),0)</f>
        <v>0</v>
      </c>
      <c r="CW821" s="123">
        <f>IF('Copy &amp; Paste Roster Report Here'!$A818=CW$7,IF('Copy &amp; Paste Roster Report Here'!$M818="QT",1,0),0)</f>
        <v>0</v>
      </c>
      <c r="CX821" s="123">
        <f>IF('Copy &amp; Paste Roster Report Here'!$A818=CX$7,IF('Copy &amp; Paste Roster Report Here'!$M818="QT",1,0),0)</f>
        <v>0</v>
      </c>
      <c r="CY821" s="123">
        <f>IF('Copy &amp; Paste Roster Report Here'!$A818=CY$7,IF('Copy &amp; Paste Roster Report Here'!$M818="QT",1,0),0)</f>
        <v>0</v>
      </c>
      <c r="CZ821" s="123">
        <f>IF('Copy &amp; Paste Roster Report Here'!$A818=CZ$7,IF('Copy &amp; Paste Roster Report Here'!$M818="QT",1,0),0)</f>
        <v>0</v>
      </c>
      <c r="DA821" s="123">
        <f>IF('Copy &amp; Paste Roster Report Here'!$A818=DA$7,IF('Copy &amp; Paste Roster Report Here'!$M818="QT",1,0),0)</f>
        <v>0</v>
      </c>
      <c r="DB821" s="123">
        <f>IF('Copy &amp; Paste Roster Report Here'!$A818=DB$7,IF('Copy &amp; Paste Roster Report Here'!$M818="QT",1,0),0)</f>
        <v>0</v>
      </c>
      <c r="DC821" s="123">
        <f>IF('Copy &amp; Paste Roster Report Here'!$A818=DC$7,IF('Copy &amp; Paste Roster Report Here'!$M818="QT",1,0),0)</f>
        <v>0</v>
      </c>
      <c r="DD821" s="73">
        <f t="shared" si="195"/>
        <v>0</v>
      </c>
      <c r="DE821" s="124">
        <f>IF('Copy &amp; Paste Roster Report Here'!$A818=DE$7,IF('Copy &amp; Paste Roster Report Here'!$M818="xxxxxxxxxxx",1,0),0)</f>
        <v>0</v>
      </c>
      <c r="DF821" s="124">
        <f>IF('Copy &amp; Paste Roster Report Here'!$A818=DF$7,IF('Copy &amp; Paste Roster Report Here'!$M818="xxxxxxxxxxx",1,0),0)</f>
        <v>0</v>
      </c>
      <c r="DG821" s="124">
        <f>IF('Copy &amp; Paste Roster Report Here'!$A818=DG$7,IF('Copy &amp; Paste Roster Report Here'!$M818="xxxxxxxxxxx",1,0),0)</f>
        <v>0</v>
      </c>
      <c r="DH821" s="124">
        <f>IF('Copy &amp; Paste Roster Report Here'!$A818=DH$7,IF('Copy &amp; Paste Roster Report Here'!$M818="xxxxxxxxxxx",1,0),0)</f>
        <v>0</v>
      </c>
      <c r="DI821" s="124">
        <f>IF('Copy &amp; Paste Roster Report Here'!$A818=DI$7,IF('Copy &amp; Paste Roster Report Here'!$M818="xxxxxxxxxxx",1,0),0)</f>
        <v>0</v>
      </c>
      <c r="DJ821" s="124">
        <f>IF('Copy &amp; Paste Roster Report Here'!$A818=DJ$7,IF('Copy &amp; Paste Roster Report Here'!$M818="xxxxxxxxxxx",1,0),0)</f>
        <v>0</v>
      </c>
      <c r="DK821" s="124">
        <f>IF('Copy &amp; Paste Roster Report Here'!$A818=DK$7,IF('Copy &amp; Paste Roster Report Here'!$M818="xxxxxxxxxxx",1,0),0)</f>
        <v>0</v>
      </c>
      <c r="DL821" s="124">
        <f>IF('Copy &amp; Paste Roster Report Here'!$A818=DL$7,IF('Copy &amp; Paste Roster Report Here'!$M818="xxxxxxxxxxx",1,0),0)</f>
        <v>0</v>
      </c>
      <c r="DM821" s="124">
        <f>IF('Copy &amp; Paste Roster Report Here'!$A818=DM$7,IF('Copy &amp; Paste Roster Report Here'!$M818="xxxxxxxxxxx",1,0),0)</f>
        <v>0</v>
      </c>
      <c r="DN821" s="124">
        <f>IF('Copy &amp; Paste Roster Report Here'!$A818=DN$7,IF('Copy &amp; Paste Roster Report Here'!$M818="xxxxxxxxxxx",1,0),0)</f>
        <v>0</v>
      </c>
      <c r="DO821" s="124">
        <f>IF('Copy &amp; Paste Roster Report Here'!$A818=DO$7,IF('Copy &amp; Paste Roster Report Here'!$M818="xxxxxxxxxxx",1,0),0)</f>
        <v>0</v>
      </c>
      <c r="DP821" s="125">
        <f t="shared" si="196"/>
        <v>0</v>
      </c>
      <c r="DQ821" s="126">
        <f t="shared" si="197"/>
        <v>0</v>
      </c>
    </row>
    <row r="822" spans="1:121" x14ac:dyDescent="0.25">
      <c r="A822" s="111">
        <f t="shared" si="183"/>
        <v>0</v>
      </c>
      <c r="B822" s="111">
        <f t="shared" si="184"/>
        <v>0</v>
      </c>
      <c r="C822" s="112">
        <f>+('Copy &amp; Paste Roster Report Here'!$P819-'Copy &amp; Paste Roster Report Here'!$O819)/30</f>
        <v>0</v>
      </c>
      <c r="D822" s="112">
        <f>+('Copy &amp; Paste Roster Report Here'!$P819-'Copy &amp; Paste Roster Report Here'!$O819)</f>
        <v>0</v>
      </c>
      <c r="E822" s="111">
        <f>'Copy &amp; Paste Roster Report Here'!N819</f>
        <v>0</v>
      </c>
      <c r="F822" s="111" t="str">
        <f t="shared" si="185"/>
        <v>N</v>
      </c>
      <c r="G822" s="111">
        <f>'Copy &amp; Paste Roster Report Here'!R819</f>
        <v>0</v>
      </c>
      <c r="H822" s="113">
        <f t="shared" si="186"/>
        <v>0</v>
      </c>
      <c r="I822" s="112">
        <f>IF(F822="N",$F$5-'Copy &amp; Paste Roster Report Here'!O819,+'Copy &amp; Paste Roster Report Here'!Q819-'Copy &amp; Paste Roster Report Here'!O819)</f>
        <v>0</v>
      </c>
      <c r="J822" s="114">
        <f t="shared" si="187"/>
        <v>0</v>
      </c>
      <c r="K822" s="114">
        <f t="shared" si="188"/>
        <v>0</v>
      </c>
      <c r="L822" s="115">
        <f>'Copy &amp; Paste Roster Report Here'!F819</f>
        <v>0</v>
      </c>
      <c r="M822" s="116">
        <f t="shared" si="189"/>
        <v>0</v>
      </c>
      <c r="N822" s="117">
        <f>IF('Copy &amp; Paste Roster Report Here'!$A819='Analytical Tests'!N$7,IF($F822="Y",+$H822*N$6,0),0)</f>
        <v>0</v>
      </c>
      <c r="O822" s="117">
        <f>IF('Copy &amp; Paste Roster Report Here'!$A819='Analytical Tests'!O$7,IF($F822="Y",+$H822*O$6,0),0)</f>
        <v>0</v>
      </c>
      <c r="P822" s="117">
        <f>IF('Copy &amp; Paste Roster Report Here'!$A819='Analytical Tests'!P$7,IF($F822="Y",+$H822*P$6,0),0)</f>
        <v>0</v>
      </c>
      <c r="Q822" s="117">
        <f>IF('Copy &amp; Paste Roster Report Here'!$A819='Analytical Tests'!Q$7,IF($F822="Y",+$H822*Q$6,0),0)</f>
        <v>0</v>
      </c>
      <c r="R822" s="117">
        <f>IF('Copy &amp; Paste Roster Report Here'!$A819='Analytical Tests'!R$7,IF($F822="Y",+$H822*R$6,0),0)</f>
        <v>0</v>
      </c>
      <c r="S822" s="117">
        <f>IF('Copy &amp; Paste Roster Report Here'!$A819='Analytical Tests'!S$7,IF($F822="Y",+$H822*S$6,0),0)</f>
        <v>0</v>
      </c>
      <c r="T822" s="117">
        <f>IF('Copy &amp; Paste Roster Report Here'!$A819='Analytical Tests'!T$7,IF($F822="Y",+$H822*T$6,0),0)</f>
        <v>0</v>
      </c>
      <c r="U822" s="117">
        <f>IF('Copy &amp; Paste Roster Report Here'!$A819='Analytical Tests'!U$7,IF($F822="Y",+$H822*U$6,0),0)</f>
        <v>0</v>
      </c>
      <c r="V822" s="117">
        <f>IF('Copy &amp; Paste Roster Report Here'!$A819='Analytical Tests'!V$7,IF($F822="Y",+$H822*V$6,0),0)</f>
        <v>0</v>
      </c>
      <c r="W822" s="117">
        <f>IF('Copy &amp; Paste Roster Report Here'!$A819='Analytical Tests'!W$7,IF($F822="Y",+$H822*W$6,0),0)</f>
        <v>0</v>
      </c>
      <c r="X822" s="117">
        <f>IF('Copy &amp; Paste Roster Report Here'!$A819='Analytical Tests'!X$7,IF($F822="Y",+$H822*X$6,0),0)</f>
        <v>0</v>
      </c>
      <c r="Y822" s="117" t="b">
        <f>IF('Copy &amp; Paste Roster Report Here'!$A819='Analytical Tests'!Y$7,IF($F822="N",IF($J822&gt;=$C822,Y$6,+($I822/$D822)*Y$6),0))</f>
        <v>0</v>
      </c>
      <c r="Z822" s="117" t="b">
        <f>IF('Copy &amp; Paste Roster Report Here'!$A819='Analytical Tests'!Z$7,IF($F822="N",IF($J822&gt;=$C822,Z$6,+($I822/$D822)*Z$6),0))</f>
        <v>0</v>
      </c>
      <c r="AA822" s="117" t="b">
        <f>IF('Copy &amp; Paste Roster Report Here'!$A819='Analytical Tests'!AA$7,IF($F822="N",IF($J822&gt;=$C822,AA$6,+($I822/$D822)*AA$6),0))</f>
        <v>0</v>
      </c>
      <c r="AB822" s="117" t="b">
        <f>IF('Copy &amp; Paste Roster Report Here'!$A819='Analytical Tests'!AB$7,IF($F822="N",IF($J822&gt;=$C822,AB$6,+($I822/$D822)*AB$6),0))</f>
        <v>0</v>
      </c>
      <c r="AC822" s="117" t="b">
        <f>IF('Copy &amp; Paste Roster Report Here'!$A819='Analytical Tests'!AC$7,IF($F822="N",IF($J822&gt;=$C822,AC$6,+($I822/$D822)*AC$6),0))</f>
        <v>0</v>
      </c>
      <c r="AD822" s="117" t="b">
        <f>IF('Copy &amp; Paste Roster Report Here'!$A819='Analytical Tests'!AD$7,IF($F822="N",IF($J822&gt;=$C822,AD$6,+($I822/$D822)*AD$6),0))</f>
        <v>0</v>
      </c>
      <c r="AE822" s="117" t="b">
        <f>IF('Copy &amp; Paste Roster Report Here'!$A819='Analytical Tests'!AE$7,IF($F822="N",IF($J822&gt;=$C822,AE$6,+($I822/$D822)*AE$6),0))</f>
        <v>0</v>
      </c>
      <c r="AF822" s="117" t="b">
        <f>IF('Copy &amp; Paste Roster Report Here'!$A819='Analytical Tests'!AF$7,IF($F822="N",IF($J822&gt;=$C822,AF$6,+($I822/$D822)*AF$6),0))</f>
        <v>0</v>
      </c>
      <c r="AG822" s="117" t="b">
        <f>IF('Copy &amp; Paste Roster Report Here'!$A819='Analytical Tests'!AG$7,IF($F822="N",IF($J822&gt;=$C822,AG$6,+($I822/$D822)*AG$6),0))</f>
        <v>0</v>
      </c>
      <c r="AH822" s="117" t="b">
        <f>IF('Copy &amp; Paste Roster Report Here'!$A819='Analytical Tests'!AH$7,IF($F822="N",IF($J822&gt;=$C822,AH$6,+($I822/$D822)*AH$6),0))</f>
        <v>0</v>
      </c>
      <c r="AI822" s="117" t="b">
        <f>IF('Copy &amp; Paste Roster Report Here'!$A819='Analytical Tests'!AI$7,IF($F822="N",IF($J822&gt;=$C822,AI$6,+($I822/$D822)*AI$6),0))</f>
        <v>0</v>
      </c>
      <c r="AJ822" s="79"/>
      <c r="AK822" s="118">
        <f>IF('Copy &amp; Paste Roster Report Here'!$A819=AK$7,IF('Copy &amp; Paste Roster Report Here'!$M819="FT",1,0),0)</f>
        <v>0</v>
      </c>
      <c r="AL822" s="118">
        <f>IF('Copy &amp; Paste Roster Report Here'!$A819=AL$7,IF('Copy &amp; Paste Roster Report Here'!$M819="FT",1,0),0)</f>
        <v>0</v>
      </c>
      <c r="AM822" s="118">
        <f>IF('Copy &amp; Paste Roster Report Here'!$A819=AM$7,IF('Copy &amp; Paste Roster Report Here'!$M819="FT",1,0),0)</f>
        <v>0</v>
      </c>
      <c r="AN822" s="118">
        <f>IF('Copy &amp; Paste Roster Report Here'!$A819=AN$7,IF('Copy &amp; Paste Roster Report Here'!$M819="FT",1,0),0)</f>
        <v>0</v>
      </c>
      <c r="AO822" s="118">
        <f>IF('Copy &amp; Paste Roster Report Here'!$A819=AO$7,IF('Copy &amp; Paste Roster Report Here'!$M819="FT",1,0),0)</f>
        <v>0</v>
      </c>
      <c r="AP822" s="118">
        <f>IF('Copy &amp; Paste Roster Report Here'!$A819=AP$7,IF('Copy &amp; Paste Roster Report Here'!$M819="FT",1,0),0)</f>
        <v>0</v>
      </c>
      <c r="AQ822" s="118">
        <f>IF('Copy &amp; Paste Roster Report Here'!$A819=AQ$7,IF('Copy &amp; Paste Roster Report Here'!$M819="FT",1,0),0)</f>
        <v>0</v>
      </c>
      <c r="AR822" s="118">
        <f>IF('Copy &amp; Paste Roster Report Here'!$A819=AR$7,IF('Copy &amp; Paste Roster Report Here'!$M819="FT",1,0),0)</f>
        <v>0</v>
      </c>
      <c r="AS822" s="118">
        <f>IF('Copy &amp; Paste Roster Report Here'!$A819=AS$7,IF('Copy &amp; Paste Roster Report Here'!$M819="FT",1,0),0)</f>
        <v>0</v>
      </c>
      <c r="AT822" s="118">
        <f>IF('Copy &amp; Paste Roster Report Here'!$A819=AT$7,IF('Copy &amp; Paste Roster Report Here'!$M819="FT",1,0),0)</f>
        <v>0</v>
      </c>
      <c r="AU822" s="118">
        <f>IF('Copy &amp; Paste Roster Report Here'!$A819=AU$7,IF('Copy &amp; Paste Roster Report Here'!$M819="FT",1,0),0)</f>
        <v>0</v>
      </c>
      <c r="AV822" s="73">
        <f t="shared" si="190"/>
        <v>0</v>
      </c>
      <c r="AW822" s="119">
        <f>IF('Copy &amp; Paste Roster Report Here'!$A819=AW$7,IF('Copy &amp; Paste Roster Report Here'!$M819="HT",1,0),0)</f>
        <v>0</v>
      </c>
      <c r="AX822" s="119">
        <f>IF('Copy &amp; Paste Roster Report Here'!$A819=AX$7,IF('Copy &amp; Paste Roster Report Here'!$M819="HT",1,0),0)</f>
        <v>0</v>
      </c>
      <c r="AY822" s="119">
        <f>IF('Copy &amp; Paste Roster Report Here'!$A819=AY$7,IF('Copy &amp; Paste Roster Report Here'!$M819="HT",1,0),0)</f>
        <v>0</v>
      </c>
      <c r="AZ822" s="119">
        <f>IF('Copy &amp; Paste Roster Report Here'!$A819=AZ$7,IF('Copy &amp; Paste Roster Report Here'!$M819="HT",1,0),0)</f>
        <v>0</v>
      </c>
      <c r="BA822" s="119">
        <f>IF('Copy &amp; Paste Roster Report Here'!$A819=BA$7,IF('Copy &amp; Paste Roster Report Here'!$M819="HT",1,0),0)</f>
        <v>0</v>
      </c>
      <c r="BB822" s="119">
        <f>IF('Copy &amp; Paste Roster Report Here'!$A819=BB$7,IF('Copy &amp; Paste Roster Report Here'!$M819="HT",1,0),0)</f>
        <v>0</v>
      </c>
      <c r="BC822" s="119">
        <f>IF('Copy &amp; Paste Roster Report Here'!$A819=BC$7,IF('Copy &amp; Paste Roster Report Here'!$M819="HT",1,0),0)</f>
        <v>0</v>
      </c>
      <c r="BD822" s="119">
        <f>IF('Copy &amp; Paste Roster Report Here'!$A819=BD$7,IF('Copy &amp; Paste Roster Report Here'!$M819="HT",1,0),0)</f>
        <v>0</v>
      </c>
      <c r="BE822" s="119">
        <f>IF('Copy &amp; Paste Roster Report Here'!$A819=BE$7,IF('Copy &amp; Paste Roster Report Here'!$M819="HT",1,0),0)</f>
        <v>0</v>
      </c>
      <c r="BF822" s="119">
        <f>IF('Copy &amp; Paste Roster Report Here'!$A819=BF$7,IF('Copy &amp; Paste Roster Report Here'!$M819="HT",1,0),0)</f>
        <v>0</v>
      </c>
      <c r="BG822" s="119">
        <f>IF('Copy &amp; Paste Roster Report Here'!$A819=BG$7,IF('Copy &amp; Paste Roster Report Here'!$M819="HT",1,0),0)</f>
        <v>0</v>
      </c>
      <c r="BH822" s="73">
        <f t="shared" si="191"/>
        <v>0</v>
      </c>
      <c r="BI822" s="120">
        <f>IF('Copy &amp; Paste Roster Report Here'!$A819=BI$7,IF('Copy &amp; Paste Roster Report Here'!$M819="MT",1,0),0)</f>
        <v>0</v>
      </c>
      <c r="BJ822" s="120">
        <f>IF('Copy &amp; Paste Roster Report Here'!$A819=BJ$7,IF('Copy &amp; Paste Roster Report Here'!$M819="MT",1,0),0)</f>
        <v>0</v>
      </c>
      <c r="BK822" s="120">
        <f>IF('Copy &amp; Paste Roster Report Here'!$A819=BK$7,IF('Copy &amp; Paste Roster Report Here'!$M819="MT",1,0),0)</f>
        <v>0</v>
      </c>
      <c r="BL822" s="120">
        <f>IF('Copy &amp; Paste Roster Report Here'!$A819=BL$7,IF('Copy &amp; Paste Roster Report Here'!$M819="MT",1,0),0)</f>
        <v>0</v>
      </c>
      <c r="BM822" s="120">
        <f>IF('Copy &amp; Paste Roster Report Here'!$A819=BM$7,IF('Copy &amp; Paste Roster Report Here'!$M819="MT",1,0),0)</f>
        <v>0</v>
      </c>
      <c r="BN822" s="120">
        <f>IF('Copy &amp; Paste Roster Report Here'!$A819=BN$7,IF('Copy &amp; Paste Roster Report Here'!$M819="MT",1,0),0)</f>
        <v>0</v>
      </c>
      <c r="BO822" s="120">
        <f>IF('Copy &amp; Paste Roster Report Here'!$A819=BO$7,IF('Copy &amp; Paste Roster Report Here'!$M819="MT",1,0),0)</f>
        <v>0</v>
      </c>
      <c r="BP822" s="120">
        <f>IF('Copy &amp; Paste Roster Report Here'!$A819=BP$7,IF('Copy &amp; Paste Roster Report Here'!$M819="MT",1,0),0)</f>
        <v>0</v>
      </c>
      <c r="BQ822" s="120">
        <f>IF('Copy &amp; Paste Roster Report Here'!$A819=BQ$7,IF('Copy &amp; Paste Roster Report Here'!$M819="MT",1,0),0)</f>
        <v>0</v>
      </c>
      <c r="BR822" s="120">
        <f>IF('Copy &amp; Paste Roster Report Here'!$A819=BR$7,IF('Copy &amp; Paste Roster Report Here'!$M819="MT",1,0),0)</f>
        <v>0</v>
      </c>
      <c r="BS822" s="120">
        <f>IF('Copy &amp; Paste Roster Report Here'!$A819=BS$7,IF('Copy &amp; Paste Roster Report Here'!$M819="MT",1,0),0)</f>
        <v>0</v>
      </c>
      <c r="BT822" s="73">
        <f t="shared" si="192"/>
        <v>0</v>
      </c>
      <c r="BU822" s="121">
        <f>IF('Copy &amp; Paste Roster Report Here'!$A819=BU$7,IF('Copy &amp; Paste Roster Report Here'!$M819="fy",1,0),0)</f>
        <v>0</v>
      </c>
      <c r="BV822" s="121">
        <f>IF('Copy &amp; Paste Roster Report Here'!$A819=BV$7,IF('Copy &amp; Paste Roster Report Here'!$M819="fy",1,0),0)</f>
        <v>0</v>
      </c>
      <c r="BW822" s="121">
        <f>IF('Copy &amp; Paste Roster Report Here'!$A819=BW$7,IF('Copy &amp; Paste Roster Report Here'!$M819="fy",1,0),0)</f>
        <v>0</v>
      </c>
      <c r="BX822" s="121">
        <f>IF('Copy &amp; Paste Roster Report Here'!$A819=BX$7,IF('Copy &amp; Paste Roster Report Here'!$M819="fy",1,0),0)</f>
        <v>0</v>
      </c>
      <c r="BY822" s="121">
        <f>IF('Copy &amp; Paste Roster Report Here'!$A819=BY$7,IF('Copy &amp; Paste Roster Report Here'!$M819="fy",1,0),0)</f>
        <v>0</v>
      </c>
      <c r="BZ822" s="121">
        <f>IF('Copy &amp; Paste Roster Report Here'!$A819=BZ$7,IF('Copy &amp; Paste Roster Report Here'!$M819="fy",1,0),0)</f>
        <v>0</v>
      </c>
      <c r="CA822" s="121">
        <f>IF('Copy &amp; Paste Roster Report Here'!$A819=CA$7,IF('Copy &amp; Paste Roster Report Here'!$M819="fy",1,0),0)</f>
        <v>0</v>
      </c>
      <c r="CB822" s="121">
        <f>IF('Copy &amp; Paste Roster Report Here'!$A819=CB$7,IF('Copy &amp; Paste Roster Report Here'!$M819="fy",1,0),0)</f>
        <v>0</v>
      </c>
      <c r="CC822" s="121">
        <f>IF('Copy &amp; Paste Roster Report Here'!$A819=CC$7,IF('Copy &amp; Paste Roster Report Here'!$M819="fy",1,0),0)</f>
        <v>0</v>
      </c>
      <c r="CD822" s="121">
        <f>IF('Copy &amp; Paste Roster Report Here'!$A819=CD$7,IF('Copy &amp; Paste Roster Report Here'!$M819="fy",1,0),0)</f>
        <v>0</v>
      </c>
      <c r="CE822" s="121">
        <f>IF('Copy &amp; Paste Roster Report Here'!$A819=CE$7,IF('Copy &amp; Paste Roster Report Here'!$M819="fy",1,0),0)</f>
        <v>0</v>
      </c>
      <c r="CF822" s="73">
        <f t="shared" si="193"/>
        <v>0</v>
      </c>
      <c r="CG822" s="122">
        <f>IF('Copy &amp; Paste Roster Report Here'!$A819=CG$7,IF('Copy &amp; Paste Roster Report Here'!$M819="RH",1,0),0)</f>
        <v>0</v>
      </c>
      <c r="CH822" s="122">
        <f>IF('Copy &amp; Paste Roster Report Here'!$A819=CH$7,IF('Copy &amp; Paste Roster Report Here'!$M819="RH",1,0),0)</f>
        <v>0</v>
      </c>
      <c r="CI822" s="122">
        <f>IF('Copy &amp; Paste Roster Report Here'!$A819=CI$7,IF('Copy &amp; Paste Roster Report Here'!$M819="RH",1,0),0)</f>
        <v>0</v>
      </c>
      <c r="CJ822" s="122">
        <f>IF('Copy &amp; Paste Roster Report Here'!$A819=CJ$7,IF('Copy &amp; Paste Roster Report Here'!$M819="RH",1,0),0)</f>
        <v>0</v>
      </c>
      <c r="CK822" s="122">
        <f>IF('Copy &amp; Paste Roster Report Here'!$A819=CK$7,IF('Copy &amp; Paste Roster Report Here'!$M819="RH",1,0),0)</f>
        <v>0</v>
      </c>
      <c r="CL822" s="122">
        <f>IF('Copy &amp; Paste Roster Report Here'!$A819=CL$7,IF('Copy &amp; Paste Roster Report Here'!$M819="RH",1,0),0)</f>
        <v>0</v>
      </c>
      <c r="CM822" s="122">
        <f>IF('Copy &amp; Paste Roster Report Here'!$A819=CM$7,IF('Copy &amp; Paste Roster Report Here'!$M819="RH",1,0),0)</f>
        <v>0</v>
      </c>
      <c r="CN822" s="122">
        <f>IF('Copy &amp; Paste Roster Report Here'!$A819=CN$7,IF('Copy &amp; Paste Roster Report Here'!$M819="RH",1,0),0)</f>
        <v>0</v>
      </c>
      <c r="CO822" s="122">
        <f>IF('Copy &amp; Paste Roster Report Here'!$A819=CO$7,IF('Copy &amp; Paste Roster Report Here'!$M819="RH",1,0),0)</f>
        <v>0</v>
      </c>
      <c r="CP822" s="122">
        <f>IF('Copy &amp; Paste Roster Report Here'!$A819=CP$7,IF('Copy &amp; Paste Roster Report Here'!$M819="RH",1,0),0)</f>
        <v>0</v>
      </c>
      <c r="CQ822" s="122">
        <f>IF('Copy &amp; Paste Roster Report Here'!$A819=CQ$7,IF('Copy &amp; Paste Roster Report Here'!$M819="RH",1,0),0)</f>
        <v>0</v>
      </c>
      <c r="CR822" s="73">
        <f t="shared" si="194"/>
        <v>0</v>
      </c>
      <c r="CS822" s="123">
        <f>IF('Copy &amp; Paste Roster Report Here'!$A819=CS$7,IF('Copy &amp; Paste Roster Report Here'!$M819="QT",1,0),0)</f>
        <v>0</v>
      </c>
      <c r="CT822" s="123">
        <f>IF('Copy &amp; Paste Roster Report Here'!$A819=CT$7,IF('Copy &amp; Paste Roster Report Here'!$M819="QT",1,0),0)</f>
        <v>0</v>
      </c>
      <c r="CU822" s="123">
        <f>IF('Copy &amp; Paste Roster Report Here'!$A819=CU$7,IF('Copy &amp; Paste Roster Report Here'!$M819="QT",1,0),0)</f>
        <v>0</v>
      </c>
      <c r="CV822" s="123">
        <f>IF('Copy &amp; Paste Roster Report Here'!$A819=CV$7,IF('Copy &amp; Paste Roster Report Here'!$M819="QT",1,0),0)</f>
        <v>0</v>
      </c>
      <c r="CW822" s="123">
        <f>IF('Copy &amp; Paste Roster Report Here'!$A819=CW$7,IF('Copy &amp; Paste Roster Report Here'!$M819="QT",1,0),0)</f>
        <v>0</v>
      </c>
      <c r="CX822" s="123">
        <f>IF('Copy &amp; Paste Roster Report Here'!$A819=CX$7,IF('Copy &amp; Paste Roster Report Here'!$M819="QT",1,0),0)</f>
        <v>0</v>
      </c>
      <c r="CY822" s="123">
        <f>IF('Copy &amp; Paste Roster Report Here'!$A819=CY$7,IF('Copy &amp; Paste Roster Report Here'!$M819="QT",1,0),0)</f>
        <v>0</v>
      </c>
      <c r="CZ822" s="123">
        <f>IF('Copy &amp; Paste Roster Report Here'!$A819=CZ$7,IF('Copy &amp; Paste Roster Report Here'!$M819="QT",1,0),0)</f>
        <v>0</v>
      </c>
      <c r="DA822" s="123">
        <f>IF('Copy &amp; Paste Roster Report Here'!$A819=DA$7,IF('Copy &amp; Paste Roster Report Here'!$M819="QT",1,0),0)</f>
        <v>0</v>
      </c>
      <c r="DB822" s="123">
        <f>IF('Copy &amp; Paste Roster Report Here'!$A819=DB$7,IF('Copy &amp; Paste Roster Report Here'!$M819="QT",1,0),0)</f>
        <v>0</v>
      </c>
      <c r="DC822" s="123">
        <f>IF('Copy &amp; Paste Roster Report Here'!$A819=DC$7,IF('Copy &amp; Paste Roster Report Here'!$M819="QT",1,0),0)</f>
        <v>0</v>
      </c>
      <c r="DD822" s="73">
        <f t="shared" si="195"/>
        <v>0</v>
      </c>
      <c r="DE822" s="124">
        <f>IF('Copy &amp; Paste Roster Report Here'!$A819=DE$7,IF('Copy &amp; Paste Roster Report Here'!$M819="xxxxxxxxxxx",1,0),0)</f>
        <v>0</v>
      </c>
      <c r="DF822" s="124">
        <f>IF('Copy &amp; Paste Roster Report Here'!$A819=DF$7,IF('Copy &amp; Paste Roster Report Here'!$M819="xxxxxxxxxxx",1,0),0)</f>
        <v>0</v>
      </c>
      <c r="DG822" s="124">
        <f>IF('Copy &amp; Paste Roster Report Here'!$A819=DG$7,IF('Copy &amp; Paste Roster Report Here'!$M819="xxxxxxxxxxx",1,0),0)</f>
        <v>0</v>
      </c>
      <c r="DH822" s="124">
        <f>IF('Copy &amp; Paste Roster Report Here'!$A819=DH$7,IF('Copy &amp; Paste Roster Report Here'!$M819="xxxxxxxxxxx",1,0),0)</f>
        <v>0</v>
      </c>
      <c r="DI822" s="124">
        <f>IF('Copy &amp; Paste Roster Report Here'!$A819=DI$7,IF('Copy &amp; Paste Roster Report Here'!$M819="xxxxxxxxxxx",1,0),0)</f>
        <v>0</v>
      </c>
      <c r="DJ822" s="124">
        <f>IF('Copy &amp; Paste Roster Report Here'!$A819=DJ$7,IF('Copy &amp; Paste Roster Report Here'!$M819="xxxxxxxxxxx",1,0),0)</f>
        <v>0</v>
      </c>
      <c r="DK822" s="124">
        <f>IF('Copy &amp; Paste Roster Report Here'!$A819=DK$7,IF('Copy &amp; Paste Roster Report Here'!$M819="xxxxxxxxxxx",1,0),0)</f>
        <v>0</v>
      </c>
      <c r="DL822" s="124">
        <f>IF('Copy &amp; Paste Roster Report Here'!$A819=DL$7,IF('Copy &amp; Paste Roster Report Here'!$M819="xxxxxxxxxxx",1,0),0)</f>
        <v>0</v>
      </c>
      <c r="DM822" s="124">
        <f>IF('Copy &amp; Paste Roster Report Here'!$A819=DM$7,IF('Copy &amp; Paste Roster Report Here'!$M819="xxxxxxxxxxx",1,0),0)</f>
        <v>0</v>
      </c>
      <c r="DN822" s="124">
        <f>IF('Copy &amp; Paste Roster Report Here'!$A819=DN$7,IF('Copy &amp; Paste Roster Report Here'!$M819="xxxxxxxxxxx",1,0),0)</f>
        <v>0</v>
      </c>
      <c r="DO822" s="124">
        <f>IF('Copy &amp; Paste Roster Report Here'!$A819=DO$7,IF('Copy &amp; Paste Roster Report Here'!$M819="xxxxxxxxxxx",1,0),0)</f>
        <v>0</v>
      </c>
      <c r="DP822" s="125">
        <f t="shared" si="196"/>
        <v>0</v>
      </c>
      <c r="DQ822" s="126">
        <f t="shared" si="197"/>
        <v>0</v>
      </c>
    </row>
    <row r="823" spans="1:121" x14ac:dyDescent="0.25">
      <c r="A823" s="111">
        <f t="shared" si="183"/>
        <v>0</v>
      </c>
      <c r="B823" s="111">
        <f t="shared" si="184"/>
        <v>0</v>
      </c>
      <c r="C823" s="112">
        <f>+('Copy &amp; Paste Roster Report Here'!$P820-'Copy &amp; Paste Roster Report Here'!$O820)/30</f>
        <v>0</v>
      </c>
      <c r="D823" s="112">
        <f>+('Copy &amp; Paste Roster Report Here'!$P820-'Copy &amp; Paste Roster Report Here'!$O820)</f>
        <v>0</v>
      </c>
      <c r="E823" s="111">
        <f>'Copy &amp; Paste Roster Report Here'!N820</f>
        <v>0</v>
      </c>
      <c r="F823" s="111" t="str">
        <f t="shared" si="185"/>
        <v>N</v>
      </c>
      <c r="G823" s="111">
        <f>'Copy &amp; Paste Roster Report Here'!R820</f>
        <v>0</v>
      </c>
      <c r="H823" s="113">
        <f t="shared" si="186"/>
        <v>0</v>
      </c>
      <c r="I823" s="112">
        <f>IF(F823="N",$F$5-'Copy &amp; Paste Roster Report Here'!O820,+'Copy &amp; Paste Roster Report Here'!Q820-'Copy &amp; Paste Roster Report Here'!O820)</f>
        <v>0</v>
      </c>
      <c r="J823" s="114">
        <f t="shared" si="187"/>
        <v>0</v>
      </c>
      <c r="K823" s="114">
        <f t="shared" si="188"/>
        <v>0</v>
      </c>
      <c r="L823" s="115">
        <f>'Copy &amp; Paste Roster Report Here'!F820</f>
        <v>0</v>
      </c>
      <c r="M823" s="116">
        <f t="shared" si="189"/>
        <v>0</v>
      </c>
      <c r="N823" s="117">
        <f>IF('Copy &amp; Paste Roster Report Here'!$A820='Analytical Tests'!N$7,IF($F823="Y",+$H823*N$6,0),0)</f>
        <v>0</v>
      </c>
      <c r="O823" s="117">
        <f>IF('Copy &amp; Paste Roster Report Here'!$A820='Analytical Tests'!O$7,IF($F823="Y",+$H823*O$6,0),0)</f>
        <v>0</v>
      </c>
      <c r="P823" s="117">
        <f>IF('Copy &amp; Paste Roster Report Here'!$A820='Analytical Tests'!P$7,IF($F823="Y",+$H823*P$6,0),0)</f>
        <v>0</v>
      </c>
      <c r="Q823" s="117">
        <f>IF('Copy &amp; Paste Roster Report Here'!$A820='Analytical Tests'!Q$7,IF($F823="Y",+$H823*Q$6,0),0)</f>
        <v>0</v>
      </c>
      <c r="R823" s="117">
        <f>IF('Copy &amp; Paste Roster Report Here'!$A820='Analytical Tests'!R$7,IF($F823="Y",+$H823*R$6,0),0)</f>
        <v>0</v>
      </c>
      <c r="S823" s="117">
        <f>IF('Copy &amp; Paste Roster Report Here'!$A820='Analytical Tests'!S$7,IF($F823="Y",+$H823*S$6,0),0)</f>
        <v>0</v>
      </c>
      <c r="T823" s="117">
        <f>IF('Copy &amp; Paste Roster Report Here'!$A820='Analytical Tests'!T$7,IF($F823="Y",+$H823*T$6,0),0)</f>
        <v>0</v>
      </c>
      <c r="U823" s="117">
        <f>IF('Copy &amp; Paste Roster Report Here'!$A820='Analytical Tests'!U$7,IF($F823="Y",+$H823*U$6,0),0)</f>
        <v>0</v>
      </c>
      <c r="V823" s="117">
        <f>IF('Copy &amp; Paste Roster Report Here'!$A820='Analytical Tests'!V$7,IF($F823="Y",+$H823*V$6,0),0)</f>
        <v>0</v>
      </c>
      <c r="W823" s="117">
        <f>IF('Copy &amp; Paste Roster Report Here'!$A820='Analytical Tests'!W$7,IF($F823="Y",+$H823*W$6,0),0)</f>
        <v>0</v>
      </c>
      <c r="X823" s="117">
        <f>IF('Copy &amp; Paste Roster Report Here'!$A820='Analytical Tests'!X$7,IF($F823="Y",+$H823*X$6,0),0)</f>
        <v>0</v>
      </c>
      <c r="Y823" s="117" t="b">
        <f>IF('Copy &amp; Paste Roster Report Here'!$A820='Analytical Tests'!Y$7,IF($F823="N",IF($J823&gt;=$C823,Y$6,+($I823/$D823)*Y$6),0))</f>
        <v>0</v>
      </c>
      <c r="Z823" s="117" t="b">
        <f>IF('Copy &amp; Paste Roster Report Here'!$A820='Analytical Tests'!Z$7,IF($F823="N",IF($J823&gt;=$C823,Z$6,+($I823/$D823)*Z$6),0))</f>
        <v>0</v>
      </c>
      <c r="AA823" s="117" t="b">
        <f>IF('Copy &amp; Paste Roster Report Here'!$A820='Analytical Tests'!AA$7,IF($F823="N",IF($J823&gt;=$C823,AA$6,+($I823/$D823)*AA$6),0))</f>
        <v>0</v>
      </c>
      <c r="AB823" s="117" t="b">
        <f>IF('Copy &amp; Paste Roster Report Here'!$A820='Analytical Tests'!AB$7,IF($F823="N",IF($J823&gt;=$C823,AB$6,+($I823/$D823)*AB$6),0))</f>
        <v>0</v>
      </c>
      <c r="AC823" s="117" t="b">
        <f>IF('Copy &amp; Paste Roster Report Here'!$A820='Analytical Tests'!AC$7,IF($F823="N",IF($J823&gt;=$C823,AC$6,+($I823/$D823)*AC$6),0))</f>
        <v>0</v>
      </c>
      <c r="AD823" s="117" t="b">
        <f>IF('Copy &amp; Paste Roster Report Here'!$A820='Analytical Tests'!AD$7,IF($F823="N",IF($J823&gt;=$C823,AD$6,+($I823/$D823)*AD$6),0))</f>
        <v>0</v>
      </c>
      <c r="AE823" s="117" t="b">
        <f>IF('Copy &amp; Paste Roster Report Here'!$A820='Analytical Tests'!AE$7,IF($F823="N",IF($J823&gt;=$C823,AE$6,+($I823/$D823)*AE$6),0))</f>
        <v>0</v>
      </c>
      <c r="AF823" s="117" t="b">
        <f>IF('Copy &amp; Paste Roster Report Here'!$A820='Analytical Tests'!AF$7,IF($F823="N",IF($J823&gt;=$C823,AF$6,+($I823/$D823)*AF$6),0))</f>
        <v>0</v>
      </c>
      <c r="AG823" s="117" t="b">
        <f>IF('Copy &amp; Paste Roster Report Here'!$A820='Analytical Tests'!AG$7,IF($F823="N",IF($J823&gt;=$C823,AG$6,+($I823/$D823)*AG$6),0))</f>
        <v>0</v>
      </c>
      <c r="AH823" s="117" t="b">
        <f>IF('Copy &amp; Paste Roster Report Here'!$A820='Analytical Tests'!AH$7,IF($F823="N",IF($J823&gt;=$C823,AH$6,+($I823/$D823)*AH$6),0))</f>
        <v>0</v>
      </c>
      <c r="AI823" s="117" t="b">
        <f>IF('Copy &amp; Paste Roster Report Here'!$A820='Analytical Tests'!AI$7,IF($F823="N",IF($J823&gt;=$C823,AI$6,+($I823/$D823)*AI$6),0))</f>
        <v>0</v>
      </c>
      <c r="AJ823" s="79"/>
      <c r="AK823" s="118">
        <f>IF('Copy &amp; Paste Roster Report Here'!$A820=AK$7,IF('Copy &amp; Paste Roster Report Here'!$M820="FT",1,0),0)</f>
        <v>0</v>
      </c>
      <c r="AL823" s="118">
        <f>IF('Copy &amp; Paste Roster Report Here'!$A820=AL$7,IF('Copy &amp; Paste Roster Report Here'!$M820="FT",1,0),0)</f>
        <v>0</v>
      </c>
      <c r="AM823" s="118">
        <f>IF('Copy &amp; Paste Roster Report Here'!$A820=AM$7,IF('Copy &amp; Paste Roster Report Here'!$M820="FT",1,0),0)</f>
        <v>0</v>
      </c>
      <c r="AN823" s="118">
        <f>IF('Copy &amp; Paste Roster Report Here'!$A820=AN$7,IF('Copy &amp; Paste Roster Report Here'!$M820="FT",1,0),0)</f>
        <v>0</v>
      </c>
      <c r="AO823" s="118">
        <f>IF('Copy &amp; Paste Roster Report Here'!$A820=AO$7,IF('Copy &amp; Paste Roster Report Here'!$M820="FT",1,0),0)</f>
        <v>0</v>
      </c>
      <c r="AP823" s="118">
        <f>IF('Copy &amp; Paste Roster Report Here'!$A820=AP$7,IF('Copy &amp; Paste Roster Report Here'!$M820="FT",1,0),0)</f>
        <v>0</v>
      </c>
      <c r="AQ823" s="118">
        <f>IF('Copy &amp; Paste Roster Report Here'!$A820=AQ$7,IF('Copy &amp; Paste Roster Report Here'!$M820="FT",1,0),0)</f>
        <v>0</v>
      </c>
      <c r="AR823" s="118">
        <f>IF('Copy &amp; Paste Roster Report Here'!$A820=AR$7,IF('Copy &amp; Paste Roster Report Here'!$M820="FT",1,0),0)</f>
        <v>0</v>
      </c>
      <c r="AS823" s="118">
        <f>IF('Copy &amp; Paste Roster Report Here'!$A820=AS$7,IF('Copy &amp; Paste Roster Report Here'!$M820="FT",1,0),0)</f>
        <v>0</v>
      </c>
      <c r="AT823" s="118">
        <f>IF('Copy &amp; Paste Roster Report Here'!$A820=AT$7,IF('Copy &amp; Paste Roster Report Here'!$M820="FT",1,0),0)</f>
        <v>0</v>
      </c>
      <c r="AU823" s="118">
        <f>IF('Copy &amp; Paste Roster Report Here'!$A820=AU$7,IF('Copy &amp; Paste Roster Report Here'!$M820="FT",1,0),0)</f>
        <v>0</v>
      </c>
      <c r="AV823" s="73">
        <f t="shared" si="190"/>
        <v>0</v>
      </c>
      <c r="AW823" s="119">
        <f>IF('Copy &amp; Paste Roster Report Here'!$A820=AW$7,IF('Copy &amp; Paste Roster Report Here'!$M820="HT",1,0),0)</f>
        <v>0</v>
      </c>
      <c r="AX823" s="119">
        <f>IF('Copy &amp; Paste Roster Report Here'!$A820=AX$7,IF('Copy &amp; Paste Roster Report Here'!$M820="HT",1,0),0)</f>
        <v>0</v>
      </c>
      <c r="AY823" s="119">
        <f>IF('Copy &amp; Paste Roster Report Here'!$A820=AY$7,IF('Copy &amp; Paste Roster Report Here'!$M820="HT",1,0),0)</f>
        <v>0</v>
      </c>
      <c r="AZ823" s="119">
        <f>IF('Copy &amp; Paste Roster Report Here'!$A820=AZ$7,IF('Copy &amp; Paste Roster Report Here'!$M820="HT",1,0),0)</f>
        <v>0</v>
      </c>
      <c r="BA823" s="119">
        <f>IF('Copy &amp; Paste Roster Report Here'!$A820=BA$7,IF('Copy &amp; Paste Roster Report Here'!$M820="HT",1,0),0)</f>
        <v>0</v>
      </c>
      <c r="BB823" s="119">
        <f>IF('Copy &amp; Paste Roster Report Here'!$A820=BB$7,IF('Copy &amp; Paste Roster Report Here'!$M820="HT",1,0),0)</f>
        <v>0</v>
      </c>
      <c r="BC823" s="119">
        <f>IF('Copy &amp; Paste Roster Report Here'!$A820=BC$7,IF('Copy &amp; Paste Roster Report Here'!$M820="HT",1,0),0)</f>
        <v>0</v>
      </c>
      <c r="BD823" s="119">
        <f>IF('Copy &amp; Paste Roster Report Here'!$A820=BD$7,IF('Copy &amp; Paste Roster Report Here'!$M820="HT",1,0),0)</f>
        <v>0</v>
      </c>
      <c r="BE823" s="119">
        <f>IF('Copy &amp; Paste Roster Report Here'!$A820=BE$7,IF('Copy &amp; Paste Roster Report Here'!$M820="HT",1,0),0)</f>
        <v>0</v>
      </c>
      <c r="BF823" s="119">
        <f>IF('Copy &amp; Paste Roster Report Here'!$A820=BF$7,IF('Copy &amp; Paste Roster Report Here'!$M820="HT",1,0),0)</f>
        <v>0</v>
      </c>
      <c r="BG823" s="119">
        <f>IF('Copy &amp; Paste Roster Report Here'!$A820=BG$7,IF('Copy &amp; Paste Roster Report Here'!$M820="HT",1,0),0)</f>
        <v>0</v>
      </c>
      <c r="BH823" s="73">
        <f t="shared" si="191"/>
        <v>0</v>
      </c>
      <c r="BI823" s="120">
        <f>IF('Copy &amp; Paste Roster Report Here'!$A820=BI$7,IF('Copy &amp; Paste Roster Report Here'!$M820="MT",1,0),0)</f>
        <v>0</v>
      </c>
      <c r="BJ823" s="120">
        <f>IF('Copy &amp; Paste Roster Report Here'!$A820=BJ$7,IF('Copy &amp; Paste Roster Report Here'!$M820="MT",1,0),0)</f>
        <v>0</v>
      </c>
      <c r="BK823" s="120">
        <f>IF('Copy &amp; Paste Roster Report Here'!$A820=BK$7,IF('Copy &amp; Paste Roster Report Here'!$M820="MT",1,0),0)</f>
        <v>0</v>
      </c>
      <c r="BL823" s="120">
        <f>IF('Copy &amp; Paste Roster Report Here'!$A820=BL$7,IF('Copy &amp; Paste Roster Report Here'!$M820="MT",1,0),0)</f>
        <v>0</v>
      </c>
      <c r="BM823" s="120">
        <f>IF('Copy &amp; Paste Roster Report Here'!$A820=BM$7,IF('Copy &amp; Paste Roster Report Here'!$M820="MT",1,0),0)</f>
        <v>0</v>
      </c>
      <c r="BN823" s="120">
        <f>IF('Copy &amp; Paste Roster Report Here'!$A820=BN$7,IF('Copy &amp; Paste Roster Report Here'!$M820="MT",1,0),0)</f>
        <v>0</v>
      </c>
      <c r="BO823" s="120">
        <f>IF('Copy &amp; Paste Roster Report Here'!$A820=BO$7,IF('Copy &amp; Paste Roster Report Here'!$M820="MT",1,0),0)</f>
        <v>0</v>
      </c>
      <c r="BP823" s="120">
        <f>IF('Copy &amp; Paste Roster Report Here'!$A820=BP$7,IF('Copy &amp; Paste Roster Report Here'!$M820="MT",1,0),0)</f>
        <v>0</v>
      </c>
      <c r="BQ823" s="120">
        <f>IF('Copy &amp; Paste Roster Report Here'!$A820=BQ$7,IF('Copy &amp; Paste Roster Report Here'!$M820="MT",1,0),0)</f>
        <v>0</v>
      </c>
      <c r="BR823" s="120">
        <f>IF('Copy &amp; Paste Roster Report Here'!$A820=BR$7,IF('Copy &amp; Paste Roster Report Here'!$M820="MT",1,0),0)</f>
        <v>0</v>
      </c>
      <c r="BS823" s="120">
        <f>IF('Copy &amp; Paste Roster Report Here'!$A820=BS$7,IF('Copy &amp; Paste Roster Report Here'!$M820="MT",1,0),0)</f>
        <v>0</v>
      </c>
      <c r="BT823" s="73">
        <f t="shared" si="192"/>
        <v>0</v>
      </c>
      <c r="BU823" s="121">
        <f>IF('Copy &amp; Paste Roster Report Here'!$A820=BU$7,IF('Copy &amp; Paste Roster Report Here'!$M820="fy",1,0),0)</f>
        <v>0</v>
      </c>
      <c r="BV823" s="121">
        <f>IF('Copy &amp; Paste Roster Report Here'!$A820=BV$7,IF('Copy &amp; Paste Roster Report Here'!$M820="fy",1,0),0)</f>
        <v>0</v>
      </c>
      <c r="BW823" s="121">
        <f>IF('Copy &amp; Paste Roster Report Here'!$A820=BW$7,IF('Copy &amp; Paste Roster Report Here'!$M820="fy",1,0),0)</f>
        <v>0</v>
      </c>
      <c r="BX823" s="121">
        <f>IF('Copy &amp; Paste Roster Report Here'!$A820=BX$7,IF('Copy &amp; Paste Roster Report Here'!$M820="fy",1,0),0)</f>
        <v>0</v>
      </c>
      <c r="BY823" s="121">
        <f>IF('Copy &amp; Paste Roster Report Here'!$A820=BY$7,IF('Copy &amp; Paste Roster Report Here'!$M820="fy",1,0),0)</f>
        <v>0</v>
      </c>
      <c r="BZ823" s="121">
        <f>IF('Copy &amp; Paste Roster Report Here'!$A820=BZ$7,IF('Copy &amp; Paste Roster Report Here'!$M820="fy",1,0),0)</f>
        <v>0</v>
      </c>
      <c r="CA823" s="121">
        <f>IF('Copy &amp; Paste Roster Report Here'!$A820=CA$7,IF('Copy &amp; Paste Roster Report Here'!$M820="fy",1,0),0)</f>
        <v>0</v>
      </c>
      <c r="CB823" s="121">
        <f>IF('Copy &amp; Paste Roster Report Here'!$A820=CB$7,IF('Copy &amp; Paste Roster Report Here'!$M820="fy",1,0),0)</f>
        <v>0</v>
      </c>
      <c r="CC823" s="121">
        <f>IF('Copy &amp; Paste Roster Report Here'!$A820=CC$7,IF('Copy &amp; Paste Roster Report Here'!$M820="fy",1,0),0)</f>
        <v>0</v>
      </c>
      <c r="CD823" s="121">
        <f>IF('Copy &amp; Paste Roster Report Here'!$A820=CD$7,IF('Copy &amp; Paste Roster Report Here'!$M820="fy",1,0),0)</f>
        <v>0</v>
      </c>
      <c r="CE823" s="121">
        <f>IF('Copy &amp; Paste Roster Report Here'!$A820=CE$7,IF('Copy &amp; Paste Roster Report Here'!$M820="fy",1,0),0)</f>
        <v>0</v>
      </c>
      <c r="CF823" s="73">
        <f t="shared" si="193"/>
        <v>0</v>
      </c>
      <c r="CG823" s="122">
        <f>IF('Copy &amp; Paste Roster Report Here'!$A820=CG$7,IF('Copy &amp; Paste Roster Report Here'!$M820="RH",1,0),0)</f>
        <v>0</v>
      </c>
      <c r="CH823" s="122">
        <f>IF('Copy &amp; Paste Roster Report Here'!$A820=CH$7,IF('Copy &amp; Paste Roster Report Here'!$M820="RH",1,0),0)</f>
        <v>0</v>
      </c>
      <c r="CI823" s="122">
        <f>IF('Copy &amp; Paste Roster Report Here'!$A820=CI$7,IF('Copy &amp; Paste Roster Report Here'!$M820="RH",1,0),0)</f>
        <v>0</v>
      </c>
      <c r="CJ823" s="122">
        <f>IF('Copy &amp; Paste Roster Report Here'!$A820=CJ$7,IF('Copy &amp; Paste Roster Report Here'!$M820="RH",1,0),0)</f>
        <v>0</v>
      </c>
      <c r="CK823" s="122">
        <f>IF('Copy &amp; Paste Roster Report Here'!$A820=CK$7,IF('Copy &amp; Paste Roster Report Here'!$M820="RH",1,0),0)</f>
        <v>0</v>
      </c>
      <c r="CL823" s="122">
        <f>IF('Copy &amp; Paste Roster Report Here'!$A820=CL$7,IF('Copy &amp; Paste Roster Report Here'!$M820="RH",1,0),0)</f>
        <v>0</v>
      </c>
      <c r="CM823" s="122">
        <f>IF('Copy &amp; Paste Roster Report Here'!$A820=CM$7,IF('Copy &amp; Paste Roster Report Here'!$M820="RH",1,0),0)</f>
        <v>0</v>
      </c>
      <c r="CN823" s="122">
        <f>IF('Copy &amp; Paste Roster Report Here'!$A820=CN$7,IF('Copy &amp; Paste Roster Report Here'!$M820="RH",1,0),0)</f>
        <v>0</v>
      </c>
      <c r="CO823" s="122">
        <f>IF('Copy &amp; Paste Roster Report Here'!$A820=CO$7,IF('Copy &amp; Paste Roster Report Here'!$M820="RH",1,0),0)</f>
        <v>0</v>
      </c>
      <c r="CP823" s="122">
        <f>IF('Copy &amp; Paste Roster Report Here'!$A820=CP$7,IF('Copy &amp; Paste Roster Report Here'!$M820="RH",1,0),0)</f>
        <v>0</v>
      </c>
      <c r="CQ823" s="122">
        <f>IF('Copy &amp; Paste Roster Report Here'!$A820=CQ$7,IF('Copy &amp; Paste Roster Report Here'!$M820="RH",1,0),0)</f>
        <v>0</v>
      </c>
      <c r="CR823" s="73">
        <f t="shared" si="194"/>
        <v>0</v>
      </c>
      <c r="CS823" s="123">
        <f>IF('Copy &amp; Paste Roster Report Here'!$A820=CS$7,IF('Copy &amp; Paste Roster Report Here'!$M820="QT",1,0),0)</f>
        <v>0</v>
      </c>
      <c r="CT823" s="123">
        <f>IF('Copy &amp; Paste Roster Report Here'!$A820=CT$7,IF('Copy &amp; Paste Roster Report Here'!$M820="QT",1,0),0)</f>
        <v>0</v>
      </c>
      <c r="CU823" s="123">
        <f>IF('Copy &amp; Paste Roster Report Here'!$A820=CU$7,IF('Copy &amp; Paste Roster Report Here'!$M820="QT",1,0),0)</f>
        <v>0</v>
      </c>
      <c r="CV823" s="123">
        <f>IF('Copy &amp; Paste Roster Report Here'!$A820=CV$7,IF('Copy &amp; Paste Roster Report Here'!$M820="QT",1,0),0)</f>
        <v>0</v>
      </c>
      <c r="CW823" s="123">
        <f>IF('Copy &amp; Paste Roster Report Here'!$A820=CW$7,IF('Copy &amp; Paste Roster Report Here'!$M820="QT",1,0),0)</f>
        <v>0</v>
      </c>
      <c r="CX823" s="123">
        <f>IF('Copy &amp; Paste Roster Report Here'!$A820=CX$7,IF('Copy &amp; Paste Roster Report Here'!$M820="QT",1,0),0)</f>
        <v>0</v>
      </c>
      <c r="CY823" s="123">
        <f>IF('Copy &amp; Paste Roster Report Here'!$A820=CY$7,IF('Copy &amp; Paste Roster Report Here'!$M820="QT",1,0),0)</f>
        <v>0</v>
      </c>
      <c r="CZ823" s="123">
        <f>IF('Copy &amp; Paste Roster Report Here'!$A820=CZ$7,IF('Copy &amp; Paste Roster Report Here'!$M820="QT",1,0),0)</f>
        <v>0</v>
      </c>
      <c r="DA823" s="123">
        <f>IF('Copy &amp; Paste Roster Report Here'!$A820=DA$7,IF('Copy &amp; Paste Roster Report Here'!$M820="QT",1,0),0)</f>
        <v>0</v>
      </c>
      <c r="DB823" s="123">
        <f>IF('Copy &amp; Paste Roster Report Here'!$A820=DB$7,IF('Copy &amp; Paste Roster Report Here'!$M820="QT",1,0),0)</f>
        <v>0</v>
      </c>
      <c r="DC823" s="123">
        <f>IF('Copy &amp; Paste Roster Report Here'!$A820=DC$7,IF('Copy &amp; Paste Roster Report Here'!$M820="QT",1,0),0)</f>
        <v>0</v>
      </c>
      <c r="DD823" s="73">
        <f t="shared" si="195"/>
        <v>0</v>
      </c>
      <c r="DE823" s="124">
        <f>IF('Copy &amp; Paste Roster Report Here'!$A820=DE$7,IF('Copy &amp; Paste Roster Report Here'!$M820="xxxxxxxxxxx",1,0),0)</f>
        <v>0</v>
      </c>
      <c r="DF823" s="124">
        <f>IF('Copy &amp; Paste Roster Report Here'!$A820=DF$7,IF('Copy &amp; Paste Roster Report Here'!$M820="xxxxxxxxxxx",1,0),0)</f>
        <v>0</v>
      </c>
      <c r="DG823" s="124">
        <f>IF('Copy &amp; Paste Roster Report Here'!$A820=DG$7,IF('Copy &amp; Paste Roster Report Here'!$M820="xxxxxxxxxxx",1,0),0)</f>
        <v>0</v>
      </c>
      <c r="DH823" s="124">
        <f>IF('Copy &amp; Paste Roster Report Here'!$A820=DH$7,IF('Copy &amp; Paste Roster Report Here'!$M820="xxxxxxxxxxx",1,0),0)</f>
        <v>0</v>
      </c>
      <c r="DI823" s="124">
        <f>IF('Copy &amp; Paste Roster Report Here'!$A820=DI$7,IF('Copy &amp; Paste Roster Report Here'!$M820="xxxxxxxxxxx",1,0),0)</f>
        <v>0</v>
      </c>
      <c r="DJ823" s="124">
        <f>IF('Copy &amp; Paste Roster Report Here'!$A820=DJ$7,IF('Copy &amp; Paste Roster Report Here'!$M820="xxxxxxxxxxx",1,0),0)</f>
        <v>0</v>
      </c>
      <c r="DK823" s="124">
        <f>IF('Copy &amp; Paste Roster Report Here'!$A820=DK$7,IF('Copy &amp; Paste Roster Report Here'!$M820="xxxxxxxxxxx",1,0),0)</f>
        <v>0</v>
      </c>
      <c r="DL823" s="124">
        <f>IF('Copy &amp; Paste Roster Report Here'!$A820=DL$7,IF('Copy &amp; Paste Roster Report Here'!$M820="xxxxxxxxxxx",1,0),0)</f>
        <v>0</v>
      </c>
      <c r="DM823" s="124">
        <f>IF('Copy &amp; Paste Roster Report Here'!$A820=DM$7,IF('Copy &amp; Paste Roster Report Here'!$M820="xxxxxxxxxxx",1,0),0)</f>
        <v>0</v>
      </c>
      <c r="DN823" s="124">
        <f>IF('Copy &amp; Paste Roster Report Here'!$A820=DN$7,IF('Copy &amp; Paste Roster Report Here'!$M820="xxxxxxxxxxx",1,0),0)</f>
        <v>0</v>
      </c>
      <c r="DO823" s="124">
        <f>IF('Copy &amp; Paste Roster Report Here'!$A820=DO$7,IF('Copy &amp; Paste Roster Report Here'!$M820="xxxxxxxxxxx",1,0),0)</f>
        <v>0</v>
      </c>
      <c r="DP823" s="125">
        <f t="shared" si="196"/>
        <v>0</v>
      </c>
      <c r="DQ823" s="126">
        <f t="shared" si="197"/>
        <v>0</v>
      </c>
    </row>
    <row r="824" spans="1:121" x14ac:dyDescent="0.25">
      <c r="A824" s="111">
        <f t="shared" si="183"/>
        <v>0</v>
      </c>
      <c r="B824" s="111">
        <f t="shared" si="184"/>
        <v>0</v>
      </c>
      <c r="C824" s="112">
        <f>+('Copy &amp; Paste Roster Report Here'!$P821-'Copy &amp; Paste Roster Report Here'!$O821)/30</f>
        <v>0</v>
      </c>
      <c r="D824" s="112">
        <f>+('Copy &amp; Paste Roster Report Here'!$P821-'Copy &amp; Paste Roster Report Here'!$O821)</f>
        <v>0</v>
      </c>
      <c r="E824" s="111">
        <f>'Copy &amp; Paste Roster Report Here'!N821</f>
        <v>0</v>
      </c>
      <c r="F824" s="111" t="str">
        <f t="shared" si="185"/>
        <v>N</v>
      </c>
      <c r="G824" s="111">
        <f>'Copy &amp; Paste Roster Report Here'!R821</f>
        <v>0</v>
      </c>
      <c r="H824" s="113">
        <f t="shared" si="186"/>
        <v>0</v>
      </c>
      <c r="I824" s="112">
        <f>IF(F824="N",$F$5-'Copy &amp; Paste Roster Report Here'!O821,+'Copy &amp; Paste Roster Report Here'!Q821-'Copy &amp; Paste Roster Report Here'!O821)</f>
        <v>0</v>
      </c>
      <c r="J824" s="114">
        <f t="shared" si="187"/>
        <v>0</v>
      </c>
      <c r="K824" s="114">
        <f t="shared" si="188"/>
        <v>0</v>
      </c>
      <c r="L824" s="115">
        <f>'Copy &amp; Paste Roster Report Here'!F821</f>
        <v>0</v>
      </c>
      <c r="M824" s="116">
        <f t="shared" si="189"/>
        <v>0</v>
      </c>
      <c r="N824" s="117">
        <f>IF('Copy &amp; Paste Roster Report Here'!$A821='Analytical Tests'!N$7,IF($F824="Y",+$H824*N$6,0),0)</f>
        <v>0</v>
      </c>
      <c r="O824" s="117">
        <f>IF('Copy &amp; Paste Roster Report Here'!$A821='Analytical Tests'!O$7,IF($F824="Y",+$H824*O$6,0),0)</f>
        <v>0</v>
      </c>
      <c r="P824" s="117">
        <f>IF('Copy &amp; Paste Roster Report Here'!$A821='Analytical Tests'!P$7,IF($F824="Y",+$H824*P$6,0),0)</f>
        <v>0</v>
      </c>
      <c r="Q824" s="117">
        <f>IF('Copy &amp; Paste Roster Report Here'!$A821='Analytical Tests'!Q$7,IF($F824="Y",+$H824*Q$6,0),0)</f>
        <v>0</v>
      </c>
      <c r="R824" s="117">
        <f>IF('Copy &amp; Paste Roster Report Here'!$A821='Analytical Tests'!R$7,IF($F824="Y",+$H824*R$6,0),0)</f>
        <v>0</v>
      </c>
      <c r="S824" s="117">
        <f>IF('Copy &amp; Paste Roster Report Here'!$A821='Analytical Tests'!S$7,IF($F824="Y",+$H824*S$6,0),0)</f>
        <v>0</v>
      </c>
      <c r="T824" s="117">
        <f>IF('Copy &amp; Paste Roster Report Here'!$A821='Analytical Tests'!T$7,IF($F824="Y",+$H824*T$6,0),0)</f>
        <v>0</v>
      </c>
      <c r="U824" s="117">
        <f>IF('Copy &amp; Paste Roster Report Here'!$A821='Analytical Tests'!U$7,IF($F824="Y",+$H824*U$6,0),0)</f>
        <v>0</v>
      </c>
      <c r="V824" s="117">
        <f>IF('Copy &amp; Paste Roster Report Here'!$A821='Analytical Tests'!V$7,IF($F824="Y",+$H824*V$6,0),0)</f>
        <v>0</v>
      </c>
      <c r="W824" s="117">
        <f>IF('Copy &amp; Paste Roster Report Here'!$A821='Analytical Tests'!W$7,IF($F824="Y",+$H824*W$6,0),0)</f>
        <v>0</v>
      </c>
      <c r="X824" s="117">
        <f>IF('Copy &amp; Paste Roster Report Here'!$A821='Analytical Tests'!X$7,IF($F824="Y",+$H824*X$6,0),0)</f>
        <v>0</v>
      </c>
      <c r="Y824" s="117" t="b">
        <f>IF('Copy &amp; Paste Roster Report Here'!$A821='Analytical Tests'!Y$7,IF($F824="N",IF($J824&gt;=$C824,Y$6,+($I824/$D824)*Y$6),0))</f>
        <v>0</v>
      </c>
      <c r="Z824" s="117" t="b">
        <f>IF('Copy &amp; Paste Roster Report Here'!$A821='Analytical Tests'!Z$7,IF($F824="N",IF($J824&gt;=$C824,Z$6,+($I824/$D824)*Z$6),0))</f>
        <v>0</v>
      </c>
      <c r="AA824" s="117" t="b">
        <f>IF('Copy &amp; Paste Roster Report Here'!$A821='Analytical Tests'!AA$7,IF($F824="N",IF($J824&gt;=$C824,AA$6,+($I824/$D824)*AA$6),0))</f>
        <v>0</v>
      </c>
      <c r="AB824" s="117" t="b">
        <f>IF('Copy &amp; Paste Roster Report Here'!$A821='Analytical Tests'!AB$7,IF($F824="N",IF($J824&gt;=$C824,AB$6,+($I824/$D824)*AB$6),0))</f>
        <v>0</v>
      </c>
      <c r="AC824" s="117" t="b">
        <f>IF('Copy &amp; Paste Roster Report Here'!$A821='Analytical Tests'!AC$7,IF($F824="N",IF($J824&gt;=$C824,AC$6,+($I824/$D824)*AC$6),0))</f>
        <v>0</v>
      </c>
      <c r="AD824" s="117" t="b">
        <f>IF('Copy &amp; Paste Roster Report Here'!$A821='Analytical Tests'!AD$7,IF($F824="N",IF($J824&gt;=$C824,AD$6,+($I824/$D824)*AD$6),0))</f>
        <v>0</v>
      </c>
      <c r="AE824" s="117" t="b">
        <f>IF('Copy &amp; Paste Roster Report Here'!$A821='Analytical Tests'!AE$7,IF($F824="N",IF($J824&gt;=$C824,AE$6,+($I824/$D824)*AE$6),0))</f>
        <v>0</v>
      </c>
      <c r="AF824" s="117" t="b">
        <f>IF('Copy &amp; Paste Roster Report Here'!$A821='Analytical Tests'!AF$7,IF($F824="N",IF($J824&gt;=$C824,AF$6,+($I824/$D824)*AF$6),0))</f>
        <v>0</v>
      </c>
      <c r="AG824" s="117" t="b">
        <f>IF('Copy &amp; Paste Roster Report Here'!$A821='Analytical Tests'!AG$7,IF($F824="N",IF($J824&gt;=$C824,AG$6,+($I824/$D824)*AG$6),0))</f>
        <v>0</v>
      </c>
      <c r="AH824" s="117" t="b">
        <f>IF('Copy &amp; Paste Roster Report Here'!$A821='Analytical Tests'!AH$7,IF($F824="N",IF($J824&gt;=$C824,AH$6,+($I824/$D824)*AH$6),0))</f>
        <v>0</v>
      </c>
      <c r="AI824" s="117" t="b">
        <f>IF('Copy &amp; Paste Roster Report Here'!$A821='Analytical Tests'!AI$7,IF($F824="N",IF($J824&gt;=$C824,AI$6,+($I824/$D824)*AI$6),0))</f>
        <v>0</v>
      </c>
      <c r="AJ824" s="79"/>
      <c r="AK824" s="118">
        <f>IF('Copy &amp; Paste Roster Report Here'!$A821=AK$7,IF('Copy &amp; Paste Roster Report Here'!$M821="FT",1,0),0)</f>
        <v>0</v>
      </c>
      <c r="AL824" s="118">
        <f>IF('Copy &amp; Paste Roster Report Here'!$A821=AL$7,IF('Copy &amp; Paste Roster Report Here'!$M821="FT",1,0),0)</f>
        <v>0</v>
      </c>
      <c r="AM824" s="118">
        <f>IF('Copy &amp; Paste Roster Report Here'!$A821=AM$7,IF('Copy &amp; Paste Roster Report Here'!$M821="FT",1,0),0)</f>
        <v>0</v>
      </c>
      <c r="AN824" s="118">
        <f>IF('Copy &amp; Paste Roster Report Here'!$A821=AN$7,IF('Copy &amp; Paste Roster Report Here'!$M821="FT",1,0),0)</f>
        <v>0</v>
      </c>
      <c r="AO824" s="118">
        <f>IF('Copy &amp; Paste Roster Report Here'!$A821=AO$7,IF('Copy &amp; Paste Roster Report Here'!$M821="FT",1,0),0)</f>
        <v>0</v>
      </c>
      <c r="AP824" s="118">
        <f>IF('Copy &amp; Paste Roster Report Here'!$A821=AP$7,IF('Copy &amp; Paste Roster Report Here'!$M821="FT",1,0),0)</f>
        <v>0</v>
      </c>
      <c r="AQ824" s="118">
        <f>IF('Copy &amp; Paste Roster Report Here'!$A821=AQ$7,IF('Copy &amp; Paste Roster Report Here'!$M821="FT",1,0),0)</f>
        <v>0</v>
      </c>
      <c r="AR824" s="118">
        <f>IF('Copy &amp; Paste Roster Report Here'!$A821=AR$7,IF('Copy &amp; Paste Roster Report Here'!$M821="FT",1,0),0)</f>
        <v>0</v>
      </c>
      <c r="AS824" s="118">
        <f>IF('Copy &amp; Paste Roster Report Here'!$A821=AS$7,IF('Copy &amp; Paste Roster Report Here'!$M821="FT",1,0),0)</f>
        <v>0</v>
      </c>
      <c r="AT824" s="118">
        <f>IF('Copy &amp; Paste Roster Report Here'!$A821=AT$7,IF('Copy &amp; Paste Roster Report Here'!$M821="FT",1,0),0)</f>
        <v>0</v>
      </c>
      <c r="AU824" s="118">
        <f>IF('Copy &amp; Paste Roster Report Here'!$A821=AU$7,IF('Copy &amp; Paste Roster Report Here'!$M821="FT",1,0),0)</f>
        <v>0</v>
      </c>
      <c r="AV824" s="73">
        <f t="shared" si="190"/>
        <v>0</v>
      </c>
      <c r="AW824" s="119">
        <f>IF('Copy &amp; Paste Roster Report Here'!$A821=AW$7,IF('Copy &amp; Paste Roster Report Here'!$M821="HT",1,0),0)</f>
        <v>0</v>
      </c>
      <c r="AX824" s="119">
        <f>IF('Copy &amp; Paste Roster Report Here'!$A821=AX$7,IF('Copy &amp; Paste Roster Report Here'!$M821="HT",1,0),0)</f>
        <v>0</v>
      </c>
      <c r="AY824" s="119">
        <f>IF('Copy &amp; Paste Roster Report Here'!$A821=AY$7,IF('Copy &amp; Paste Roster Report Here'!$M821="HT",1,0),0)</f>
        <v>0</v>
      </c>
      <c r="AZ824" s="119">
        <f>IF('Copy &amp; Paste Roster Report Here'!$A821=AZ$7,IF('Copy &amp; Paste Roster Report Here'!$M821="HT",1,0),0)</f>
        <v>0</v>
      </c>
      <c r="BA824" s="119">
        <f>IF('Copy &amp; Paste Roster Report Here'!$A821=BA$7,IF('Copy &amp; Paste Roster Report Here'!$M821="HT",1,0),0)</f>
        <v>0</v>
      </c>
      <c r="BB824" s="119">
        <f>IF('Copy &amp; Paste Roster Report Here'!$A821=BB$7,IF('Copy &amp; Paste Roster Report Here'!$M821="HT",1,0),0)</f>
        <v>0</v>
      </c>
      <c r="BC824" s="119">
        <f>IF('Copy &amp; Paste Roster Report Here'!$A821=BC$7,IF('Copy &amp; Paste Roster Report Here'!$M821="HT",1,0),0)</f>
        <v>0</v>
      </c>
      <c r="BD824" s="119">
        <f>IF('Copy &amp; Paste Roster Report Here'!$A821=BD$7,IF('Copy &amp; Paste Roster Report Here'!$M821="HT",1,0),0)</f>
        <v>0</v>
      </c>
      <c r="BE824" s="119">
        <f>IF('Copy &amp; Paste Roster Report Here'!$A821=BE$7,IF('Copy &amp; Paste Roster Report Here'!$M821="HT",1,0),0)</f>
        <v>0</v>
      </c>
      <c r="BF824" s="119">
        <f>IF('Copy &amp; Paste Roster Report Here'!$A821=BF$7,IF('Copy &amp; Paste Roster Report Here'!$M821="HT",1,0),0)</f>
        <v>0</v>
      </c>
      <c r="BG824" s="119">
        <f>IF('Copy &amp; Paste Roster Report Here'!$A821=BG$7,IF('Copy &amp; Paste Roster Report Here'!$M821="HT",1,0),0)</f>
        <v>0</v>
      </c>
      <c r="BH824" s="73">
        <f t="shared" si="191"/>
        <v>0</v>
      </c>
      <c r="BI824" s="120">
        <f>IF('Copy &amp; Paste Roster Report Here'!$A821=BI$7,IF('Copy &amp; Paste Roster Report Here'!$M821="MT",1,0),0)</f>
        <v>0</v>
      </c>
      <c r="BJ824" s="120">
        <f>IF('Copy &amp; Paste Roster Report Here'!$A821=BJ$7,IF('Copy &amp; Paste Roster Report Here'!$M821="MT",1,0),0)</f>
        <v>0</v>
      </c>
      <c r="BK824" s="120">
        <f>IF('Copy &amp; Paste Roster Report Here'!$A821=BK$7,IF('Copy &amp; Paste Roster Report Here'!$M821="MT",1,0),0)</f>
        <v>0</v>
      </c>
      <c r="BL824" s="120">
        <f>IF('Copy &amp; Paste Roster Report Here'!$A821=BL$7,IF('Copy &amp; Paste Roster Report Here'!$M821="MT",1,0),0)</f>
        <v>0</v>
      </c>
      <c r="BM824" s="120">
        <f>IF('Copy &amp; Paste Roster Report Here'!$A821=BM$7,IF('Copy &amp; Paste Roster Report Here'!$M821="MT",1,0),0)</f>
        <v>0</v>
      </c>
      <c r="BN824" s="120">
        <f>IF('Copy &amp; Paste Roster Report Here'!$A821=BN$7,IF('Copy &amp; Paste Roster Report Here'!$M821="MT",1,0),0)</f>
        <v>0</v>
      </c>
      <c r="BO824" s="120">
        <f>IF('Copy &amp; Paste Roster Report Here'!$A821=BO$7,IF('Copy &amp; Paste Roster Report Here'!$M821="MT",1,0),0)</f>
        <v>0</v>
      </c>
      <c r="BP824" s="120">
        <f>IF('Copy &amp; Paste Roster Report Here'!$A821=BP$7,IF('Copy &amp; Paste Roster Report Here'!$M821="MT",1,0),0)</f>
        <v>0</v>
      </c>
      <c r="BQ824" s="120">
        <f>IF('Copy &amp; Paste Roster Report Here'!$A821=BQ$7,IF('Copy &amp; Paste Roster Report Here'!$M821="MT",1,0),0)</f>
        <v>0</v>
      </c>
      <c r="BR824" s="120">
        <f>IF('Copy &amp; Paste Roster Report Here'!$A821=BR$7,IF('Copy &amp; Paste Roster Report Here'!$M821="MT",1,0),0)</f>
        <v>0</v>
      </c>
      <c r="BS824" s="120">
        <f>IF('Copy &amp; Paste Roster Report Here'!$A821=BS$7,IF('Copy &amp; Paste Roster Report Here'!$M821="MT",1,0),0)</f>
        <v>0</v>
      </c>
      <c r="BT824" s="73">
        <f t="shared" si="192"/>
        <v>0</v>
      </c>
      <c r="BU824" s="121">
        <f>IF('Copy &amp; Paste Roster Report Here'!$A821=BU$7,IF('Copy &amp; Paste Roster Report Here'!$M821="fy",1,0),0)</f>
        <v>0</v>
      </c>
      <c r="BV824" s="121">
        <f>IF('Copy &amp; Paste Roster Report Here'!$A821=BV$7,IF('Copy &amp; Paste Roster Report Here'!$M821="fy",1,0),0)</f>
        <v>0</v>
      </c>
      <c r="BW824" s="121">
        <f>IF('Copy &amp; Paste Roster Report Here'!$A821=BW$7,IF('Copy &amp; Paste Roster Report Here'!$M821="fy",1,0),0)</f>
        <v>0</v>
      </c>
      <c r="BX824" s="121">
        <f>IF('Copy &amp; Paste Roster Report Here'!$A821=BX$7,IF('Copy &amp; Paste Roster Report Here'!$M821="fy",1,0),0)</f>
        <v>0</v>
      </c>
      <c r="BY824" s="121">
        <f>IF('Copy &amp; Paste Roster Report Here'!$A821=BY$7,IF('Copy &amp; Paste Roster Report Here'!$M821="fy",1,0),0)</f>
        <v>0</v>
      </c>
      <c r="BZ824" s="121">
        <f>IF('Copy &amp; Paste Roster Report Here'!$A821=BZ$7,IF('Copy &amp; Paste Roster Report Here'!$M821="fy",1,0),0)</f>
        <v>0</v>
      </c>
      <c r="CA824" s="121">
        <f>IF('Copy &amp; Paste Roster Report Here'!$A821=CA$7,IF('Copy &amp; Paste Roster Report Here'!$M821="fy",1,0),0)</f>
        <v>0</v>
      </c>
      <c r="CB824" s="121">
        <f>IF('Copy &amp; Paste Roster Report Here'!$A821=CB$7,IF('Copy &amp; Paste Roster Report Here'!$M821="fy",1,0),0)</f>
        <v>0</v>
      </c>
      <c r="CC824" s="121">
        <f>IF('Copy &amp; Paste Roster Report Here'!$A821=CC$7,IF('Copy &amp; Paste Roster Report Here'!$M821="fy",1,0),0)</f>
        <v>0</v>
      </c>
      <c r="CD824" s="121">
        <f>IF('Copy &amp; Paste Roster Report Here'!$A821=CD$7,IF('Copy &amp; Paste Roster Report Here'!$M821="fy",1,0),0)</f>
        <v>0</v>
      </c>
      <c r="CE824" s="121">
        <f>IF('Copy &amp; Paste Roster Report Here'!$A821=CE$7,IF('Copy &amp; Paste Roster Report Here'!$M821="fy",1,0),0)</f>
        <v>0</v>
      </c>
      <c r="CF824" s="73">
        <f t="shared" si="193"/>
        <v>0</v>
      </c>
      <c r="CG824" s="122">
        <f>IF('Copy &amp; Paste Roster Report Here'!$A821=CG$7,IF('Copy &amp; Paste Roster Report Here'!$M821="RH",1,0),0)</f>
        <v>0</v>
      </c>
      <c r="CH824" s="122">
        <f>IF('Copy &amp; Paste Roster Report Here'!$A821=CH$7,IF('Copy &amp; Paste Roster Report Here'!$M821="RH",1,0),0)</f>
        <v>0</v>
      </c>
      <c r="CI824" s="122">
        <f>IF('Copy &amp; Paste Roster Report Here'!$A821=CI$7,IF('Copy &amp; Paste Roster Report Here'!$M821="RH",1,0),0)</f>
        <v>0</v>
      </c>
      <c r="CJ824" s="122">
        <f>IF('Copy &amp; Paste Roster Report Here'!$A821=CJ$7,IF('Copy &amp; Paste Roster Report Here'!$M821="RH",1,0),0)</f>
        <v>0</v>
      </c>
      <c r="CK824" s="122">
        <f>IF('Copy &amp; Paste Roster Report Here'!$A821=CK$7,IF('Copy &amp; Paste Roster Report Here'!$M821="RH",1,0),0)</f>
        <v>0</v>
      </c>
      <c r="CL824" s="122">
        <f>IF('Copy &amp; Paste Roster Report Here'!$A821=CL$7,IF('Copy &amp; Paste Roster Report Here'!$M821="RH",1,0),0)</f>
        <v>0</v>
      </c>
      <c r="CM824" s="122">
        <f>IF('Copy &amp; Paste Roster Report Here'!$A821=CM$7,IF('Copy &amp; Paste Roster Report Here'!$M821="RH",1,0),0)</f>
        <v>0</v>
      </c>
      <c r="CN824" s="122">
        <f>IF('Copy &amp; Paste Roster Report Here'!$A821=CN$7,IF('Copy &amp; Paste Roster Report Here'!$M821="RH",1,0),0)</f>
        <v>0</v>
      </c>
      <c r="CO824" s="122">
        <f>IF('Copy &amp; Paste Roster Report Here'!$A821=CO$7,IF('Copy &amp; Paste Roster Report Here'!$M821="RH",1,0),0)</f>
        <v>0</v>
      </c>
      <c r="CP824" s="122">
        <f>IF('Copy &amp; Paste Roster Report Here'!$A821=CP$7,IF('Copy &amp; Paste Roster Report Here'!$M821="RH",1,0),0)</f>
        <v>0</v>
      </c>
      <c r="CQ824" s="122">
        <f>IF('Copy &amp; Paste Roster Report Here'!$A821=CQ$7,IF('Copy &amp; Paste Roster Report Here'!$M821="RH",1,0),0)</f>
        <v>0</v>
      </c>
      <c r="CR824" s="73">
        <f t="shared" si="194"/>
        <v>0</v>
      </c>
      <c r="CS824" s="123">
        <f>IF('Copy &amp; Paste Roster Report Here'!$A821=CS$7,IF('Copy &amp; Paste Roster Report Here'!$M821="QT",1,0),0)</f>
        <v>0</v>
      </c>
      <c r="CT824" s="123">
        <f>IF('Copy &amp; Paste Roster Report Here'!$A821=CT$7,IF('Copy &amp; Paste Roster Report Here'!$M821="QT",1,0),0)</f>
        <v>0</v>
      </c>
      <c r="CU824" s="123">
        <f>IF('Copy &amp; Paste Roster Report Here'!$A821=CU$7,IF('Copy &amp; Paste Roster Report Here'!$M821="QT",1,0),0)</f>
        <v>0</v>
      </c>
      <c r="CV824" s="123">
        <f>IF('Copy &amp; Paste Roster Report Here'!$A821=CV$7,IF('Copy &amp; Paste Roster Report Here'!$M821="QT",1,0),0)</f>
        <v>0</v>
      </c>
      <c r="CW824" s="123">
        <f>IF('Copy &amp; Paste Roster Report Here'!$A821=CW$7,IF('Copy &amp; Paste Roster Report Here'!$M821="QT",1,0),0)</f>
        <v>0</v>
      </c>
      <c r="CX824" s="123">
        <f>IF('Copy &amp; Paste Roster Report Here'!$A821=CX$7,IF('Copy &amp; Paste Roster Report Here'!$M821="QT",1,0),0)</f>
        <v>0</v>
      </c>
      <c r="CY824" s="123">
        <f>IF('Copy &amp; Paste Roster Report Here'!$A821=CY$7,IF('Copy &amp; Paste Roster Report Here'!$M821="QT",1,0),0)</f>
        <v>0</v>
      </c>
      <c r="CZ824" s="123">
        <f>IF('Copy &amp; Paste Roster Report Here'!$A821=CZ$7,IF('Copy &amp; Paste Roster Report Here'!$M821="QT",1,0),0)</f>
        <v>0</v>
      </c>
      <c r="DA824" s="123">
        <f>IF('Copy &amp; Paste Roster Report Here'!$A821=DA$7,IF('Copy &amp; Paste Roster Report Here'!$M821="QT",1,0),0)</f>
        <v>0</v>
      </c>
      <c r="DB824" s="123">
        <f>IF('Copy &amp; Paste Roster Report Here'!$A821=DB$7,IF('Copy &amp; Paste Roster Report Here'!$M821="QT",1,0),0)</f>
        <v>0</v>
      </c>
      <c r="DC824" s="123">
        <f>IF('Copy &amp; Paste Roster Report Here'!$A821=DC$7,IF('Copy &amp; Paste Roster Report Here'!$M821="QT",1,0),0)</f>
        <v>0</v>
      </c>
      <c r="DD824" s="73">
        <f t="shared" si="195"/>
        <v>0</v>
      </c>
      <c r="DE824" s="124">
        <f>IF('Copy &amp; Paste Roster Report Here'!$A821=DE$7,IF('Copy &amp; Paste Roster Report Here'!$M821="xxxxxxxxxxx",1,0),0)</f>
        <v>0</v>
      </c>
      <c r="DF824" s="124">
        <f>IF('Copy &amp; Paste Roster Report Here'!$A821=DF$7,IF('Copy &amp; Paste Roster Report Here'!$M821="xxxxxxxxxxx",1,0),0)</f>
        <v>0</v>
      </c>
      <c r="DG824" s="124">
        <f>IF('Copy &amp; Paste Roster Report Here'!$A821=DG$7,IF('Copy &amp; Paste Roster Report Here'!$M821="xxxxxxxxxxx",1,0),0)</f>
        <v>0</v>
      </c>
      <c r="DH824" s="124">
        <f>IF('Copy &amp; Paste Roster Report Here'!$A821=DH$7,IF('Copy &amp; Paste Roster Report Here'!$M821="xxxxxxxxxxx",1,0),0)</f>
        <v>0</v>
      </c>
      <c r="DI824" s="124">
        <f>IF('Copy &amp; Paste Roster Report Here'!$A821=DI$7,IF('Copy &amp; Paste Roster Report Here'!$M821="xxxxxxxxxxx",1,0),0)</f>
        <v>0</v>
      </c>
      <c r="DJ824" s="124">
        <f>IF('Copy &amp; Paste Roster Report Here'!$A821=DJ$7,IF('Copy &amp; Paste Roster Report Here'!$M821="xxxxxxxxxxx",1,0),0)</f>
        <v>0</v>
      </c>
      <c r="DK824" s="124">
        <f>IF('Copy &amp; Paste Roster Report Here'!$A821=DK$7,IF('Copy &amp; Paste Roster Report Here'!$M821="xxxxxxxxxxx",1,0),0)</f>
        <v>0</v>
      </c>
      <c r="DL824" s="124">
        <f>IF('Copy &amp; Paste Roster Report Here'!$A821=DL$7,IF('Copy &amp; Paste Roster Report Here'!$M821="xxxxxxxxxxx",1,0),0)</f>
        <v>0</v>
      </c>
      <c r="DM824" s="124">
        <f>IF('Copy &amp; Paste Roster Report Here'!$A821=DM$7,IF('Copy &amp; Paste Roster Report Here'!$M821="xxxxxxxxxxx",1,0),0)</f>
        <v>0</v>
      </c>
      <c r="DN824" s="124">
        <f>IF('Copy &amp; Paste Roster Report Here'!$A821=DN$7,IF('Copy &amp; Paste Roster Report Here'!$M821="xxxxxxxxxxx",1,0),0)</f>
        <v>0</v>
      </c>
      <c r="DO824" s="124">
        <f>IF('Copy &amp; Paste Roster Report Here'!$A821=DO$7,IF('Copy &amp; Paste Roster Report Here'!$M821="xxxxxxxxxxx",1,0),0)</f>
        <v>0</v>
      </c>
      <c r="DP824" s="125">
        <f t="shared" si="196"/>
        <v>0</v>
      </c>
      <c r="DQ824" s="126">
        <f t="shared" si="197"/>
        <v>0</v>
      </c>
    </row>
    <row r="825" spans="1:121" x14ac:dyDescent="0.25">
      <c r="A825" s="111">
        <f t="shared" si="183"/>
        <v>0</v>
      </c>
      <c r="B825" s="111">
        <f t="shared" si="184"/>
        <v>0</v>
      </c>
      <c r="C825" s="112">
        <f>+('Copy &amp; Paste Roster Report Here'!$P822-'Copy &amp; Paste Roster Report Here'!$O822)/30</f>
        <v>0</v>
      </c>
      <c r="D825" s="112">
        <f>+('Copy &amp; Paste Roster Report Here'!$P822-'Copy &amp; Paste Roster Report Here'!$O822)</f>
        <v>0</v>
      </c>
      <c r="E825" s="111">
        <f>'Copy &amp; Paste Roster Report Here'!N822</f>
        <v>0</v>
      </c>
      <c r="F825" s="111" t="str">
        <f t="shared" si="185"/>
        <v>N</v>
      </c>
      <c r="G825" s="111">
        <f>'Copy &amp; Paste Roster Report Here'!R822</f>
        <v>0</v>
      </c>
      <c r="H825" s="113">
        <f t="shared" si="186"/>
        <v>0</v>
      </c>
      <c r="I825" s="112">
        <f>IF(F825="N",$F$5-'Copy &amp; Paste Roster Report Here'!O822,+'Copy &amp; Paste Roster Report Here'!Q822-'Copy &amp; Paste Roster Report Here'!O822)</f>
        <v>0</v>
      </c>
      <c r="J825" s="114">
        <f t="shared" si="187"/>
        <v>0</v>
      </c>
      <c r="K825" s="114">
        <f t="shared" si="188"/>
        <v>0</v>
      </c>
      <c r="L825" s="115">
        <f>'Copy &amp; Paste Roster Report Here'!F822</f>
        <v>0</v>
      </c>
      <c r="M825" s="116">
        <f t="shared" si="189"/>
        <v>0</v>
      </c>
      <c r="N825" s="117">
        <f>IF('Copy &amp; Paste Roster Report Here'!$A822='Analytical Tests'!N$7,IF($F825="Y",+$H825*N$6,0),0)</f>
        <v>0</v>
      </c>
      <c r="O825" s="117">
        <f>IF('Copy &amp; Paste Roster Report Here'!$A822='Analytical Tests'!O$7,IF($F825="Y",+$H825*O$6,0),0)</f>
        <v>0</v>
      </c>
      <c r="P825" s="117">
        <f>IF('Copy &amp; Paste Roster Report Here'!$A822='Analytical Tests'!P$7,IF($F825="Y",+$H825*P$6,0),0)</f>
        <v>0</v>
      </c>
      <c r="Q825" s="117">
        <f>IF('Copy &amp; Paste Roster Report Here'!$A822='Analytical Tests'!Q$7,IF($F825="Y",+$H825*Q$6,0),0)</f>
        <v>0</v>
      </c>
      <c r="R825" s="117">
        <f>IF('Copy &amp; Paste Roster Report Here'!$A822='Analytical Tests'!R$7,IF($F825="Y",+$H825*R$6,0),0)</f>
        <v>0</v>
      </c>
      <c r="S825" s="117">
        <f>IF('Copy &amp; Paste Roster Report Here'!$A822='Analytical Tests'!S$7,IF($F825="Y",+$H825*S$6,0),0)</f>
        <v>0</v>
      </c>
      <c r="T825" s="117">
        <f>IF('Copy &amp; Paste Roster Report Here'!$A822='Analytical Tests'!T$7,IF($F825="Y",+$H825*T$6,0),0)</f>
        <v>0</v>
      </c>
      <c r="U825" s="117">
        <f>IF('Copy &amp; Paste Roster Report Here'!$A822='Analytical Tests'!U$7,IF($F825="Y",+$H825*U$6,0),0)</f>
        <v>0</v>
      </c>
      <c r="V825" s="117">
        <f>IF('Copy &amp; Paste Roster Report Here'!$A822='Analytical Tests'!V$7,IF($F825="Y",+$H825*V$6,0),0)</f>
        <v>0</v>
      </c>
      <c r="W825" s="117">
        <f>IF('Copy &amp; Paste Roster Report Here'!$A822='Analytical Tests'!W$7,IF($F825="Y",+$H825*W$6,0),0)</f>
        <v>0</v>
      </c>
      <c r="X825" s="117">
        <f>IF('Copy &amp; Paste Roster Report Here'!$A822='Analytical Tests'!X$7,IF($F825="Y",+$H825*X$6,0),0)</f>
        <v>0</v>
      </c>
      <c r="Y825" s="117" t="b">
        <f>IF('Copy &amp; Paste Roster Report Here'!$A822='Analytical Tests'!Y$7,IF($F825="N",IF($J825&gt;=$C825,Y$6,+($I825/$D825)*Y$6),0))</f>
        <v>0</v>
      </c>
      <c r="Z825" s="117" t="b">
        <f>IF('Copy &amp; Paste Roster Report Here'!$A822='Analytical Tests'!Z$7,IF($F825="N",IF($J825&gt;=$C825,Z$6,+($I825/$D825)*Z$6),0))</f>
        <v>0</v>
      </c>
      <c r="AA825" s="117" t="b">
        <f>IF('Copy &amp; Paste Roster Report Here'!$A822='Analytical Tests'!AA$7,IF($F825="N",IF($J825&gt;=$C825,AA$6,+($I825/$D825)*AA$6),0))</f>
        <v>0</v>
      </c>
      <c r="AB825" s="117" t="b">
        <f>IF('Copy &amp; Paste Roster Report Here'!$A822='Analytical Tests'!AB$7,IF($F825="N",IF($J825&gt;=$C825,AB$6,+($I825/$D825)*AB$6),0))</f>
        <v>0</v>
      </c>
      <c r="AC825" s="117" t="b">
        <f>IF('Copy &amp; Paste Roster Report Here'!$A822='Analytical Tests'!AC$7,IF($F825="N",IF($J825&gt;=$C825,AC$6,+($I825/$D825)*AC$6),0))</f>
        <v>0</v>
      </c>
      <c r="AD825" s="117" t="b">
        <f>IF('Copy &amp; Paste Roster Report Here'!$A822='Analytical Tests'!AD$7,IF($F825="N",IF($J825&gt;=$C825,AD$6,+($I825/$D825)*AD$6),0))</f>
        <v>0</v>
      </c>
      <c r="AE825" s="117" t="b">
        <f>IF('Copy &amp; Paste Roster Report Here'!$A822='Analytical Tests'!AE$7,IF($F825="N",IF($J825&gt;=$C825,AE$6,+($I825/$D825)*AE$6),0))</f>
        <v>0</v>
      </c>
      <c r="AF825" s="117" t="b">
        <f>IF('Copy &amp; Paste Roster Report Here'!$A822='Analytical Tests'!AF$7,IF($F825="N",IF($J825&gt;=$C825,AF$6,+($I825/$D825)*AF$6),0))</f>
        <v>0</v>
      </c>
      <c r="AG825" s="117" t="b">
        <f>IF('Copy &amp; Paste Roster Report Here'!$A822='Analytical Tests'!AG$7,IF($F825="N",IF($J825&gt;=$C825,AG$6,+($I825/$D825)*AG$6),0))</f>
        <v>0</v>
      </c>
      <c r="AH825" s="117" t="b">
        <f>IF('Copy &amp; Paste Roster Report Here'!$A822='Analytical Tests'!AH$7,IF($F825="N",IF($J825&gt;=$C825,AH$6,+($I825/$D825)*AH$6),0))</f>
        <v>0</v>
      </c>
      <c r="AI825" s="117" t="b">
        <f>IF('Copy &amp; Paste Roster Report Here'!$A822='Analytical Tests'!AI$7,IF($F825="N",IF($J825&gt;=$C825,AI$6,+($I825/$D825)*AI$6),0))</f>
        <v>0</v>
      </c>
      <c r="AJ825" s="79"/>
      <c r="AK825" s="118">
        <f>IF('Copy &amp; Paste Roster Report Here'!$A822=AK$7,IF('Copy &amp; Paste Roster Report Here'!$M822="FT",1,0),0)</f>
        <v>0</v>
      </c>
      <c r="AL825" s="118">
        <f>IF('Copy &amp; Paste Roster Report Here'!$A822=AL$7,IF('Copy &amp; Paste Roster Report Here'!$M822="FT",1,0),0)</f>
        <v>0</v>
      </c>
      <c r="AM825" s="118">
        <f>IF('Copy &amp; Paste Roster Report Here'!$A822=AM$7,IF('Copy &amp; Paste Roster Report Here'!$M822="FT",1,0),0)</f>
        <v>0</v>
      </c>
      <c r="AN825" s="118">
        <f>IF('Copy &amp; Paste Roster Report Here'!$A822=AN$7,IF('Copy &amp; Paste Roster Report Here'!$M822="FT",1,0),0)</f>
        <v>0</v>
      </c>
      <c r="AO825" s="118">
        <f>IF('Copy &amp; Paste Roster Report Here'!$A822=AO$7,IF('Copy &amp; Paste Roster Report Here'!$M822="FT",1,0),0)</f>
        <v>0</v>
      </c>
      <c r="AP825" s="118">
        <f>IF('Copy &amp; Paste Roster Report Here'!$A822=AP$7,IF('Copy &amp; Paste Roster Report Here'!$M822="FT",1,0),0)</f>
        <v>0</v>
      </c>
      <c r="AQ825" s="118">
        <f>IF('Copy &amp; Paste Roster Report Here'!$A822=AQ$7,IF('Copy &amp; Paste Roster Report Here'!$M822="FT",1,0),0)</f>
        <v>0</v>
      </c>
      <c r="AR825" s="118">
        <f>IF('Copy &amp; Paste Roster Report Here'!$A822=AR$7,IF('Copy &amp; Paste Roster Report Here'!$M822="FT",1,0),0)</f>
        <v>0</v>
      </c>
      <c r="AS825" s="118">
        <f>IF('Copy &amp; Paste Roster Report Here'!$A822=AS$7,IF('Copy &amp; Paste Roster Report Here'!$M822="FT",1,0),0)</f>
        <v>0</v>
      </c>
      <c r="AT825" s="118">
        <f>IF('Copy &amp; Paste Roster Report Here'!$A822=AT$7,IF('Copy &amp; Paste Roster Report Here'!$M822="FT",1,0),0)</f>
        <v>0</v>
      </c>
      <c r="AU825" s="118">
        <f>IF('Copy &amp; Paste Roster Report Here'!$A822=AU$7,IF('Copy &amp; Paste Roster Report Here'!$M822="FT",1,0),0)</f>
        <v>0</v>
      </c>
      <c r="AV825" s="73">
        <f t="shared" si="190"/>
        <v>0</v>
      </c>
      <c r="AW825" s="119">
        <f>IF('Copy &amp; Paste Roster Report Here'!$A822=AW$7,IF('Copy &amp; Paste Roster Report Here'!$M822="HT",1,0),0)</f>
        <v>0</v>
      </c>
      <c r="AX825" s="119">
        <f>IF('Copy &amp; Paste Roster Report Here'!$A822=AX$7,IF('Copy &amp; Paste Roster Report Here'!$M822="HT",1,0),0)</f>
        <v>0</v>
      </c>
      <c r="AY825" s="119">
        <f>IF('Copy &amp; Paste Roster Report Here'!$A822=AY$7,IF('Copy &amp; Paste Roster Report Here'!$M822="HT",1,0),0)</f>
        <v>0</v>
      </c>
      <c r="AZ825" s="119">
        <f>IF('Copy &amp; Paste Roster Report Here'!$A822=AZ$7,IF('Copy &amp; Paste Roster Report Here'!$M822="HT",1,0),0)</f>
        <v>0</v>
      </c>
      <c r="BA825" s="119">
        <f>IF('Copy &amp; Paste Roster Report Here'!$A822=BA$7,IF('Copy &amp; Paste Roster Report Here'!$M822="HT",1,0),0)</f>
        <v>0</v>
      </c>
      <c r="BB825" s="119">
        <f>IF('Copy &amp; Paste Roster Report Here'!$A822=BB$7,IF('Copy &amp; Paste Roster Report Here'!$M822="HT",1,0),0)</f>
        <v>0</v>
      </c>
      <c r="BC825" s="119">
        <f>IF('Copy &amp; Paste Roster Report Here'!$A822=BC$7,IF('Copy &amp; Paste Roster Report Here'!$M822="HT",1,0),0)</f>
        <v>0</v>
      </c>
      <c r="BD825" s="119">
        <f>IF('Copy &amp; Paste Roster Report Here'!$A822=BD$7,IF('Copy &amp; Paste Roster Report Here'!$M822="HT",1,0),0)</f>
        <v>0</v>
      </c>
      <c r="BE825" s="119">
        <f>IF('Copy &amp; Paste Roster Report Here'!$A822=BE$7,IF('Copy &amp; Paste Roster Report Here'!$M822="HT",1,0),0)</f>
        <v>0</v>
      </c>
      <c r="BF825" s="119">
        <f>IF('Copy &amp; Paste Roster Report Here'!$A822=BF$7,IF('Copy &amp; Paste Roster Report Here'!$M822="HT",1,0),0)</f>
        <v>0</v>
      </c>
      <c r="BG825" s="119">
        <f>IF('Copy &amp; Paste Roster Report Here'!$A822=BG$7,IF('Copy &amp; Paste Roster Report Here'!$M822="HT",1,0),0)</f>
        <v>0</v>
      </c>
      <c r="BH825" s="73">
        <f t="shared" si="191"/>
        <v>0</v>
      </c>
      <c r="BI825" s="120">
        <f>IF('Copy &amp; Paste Roster Report Here'!$A822=BI$7,IF('Copy &amp; Paste Roster Report Here'!$M822="MT",1,0),0)</f>
        <v>0</v>
      </c>
      <c r="BJ825" s="120">
        <f>IF('Copy &amp; Paste Roster Report Here'!$A822=BJ$7,IF('Copy &amp; Paste Roster Report Here'!$M822="MT",1,0),0)</f>
        <v>0</v>
      </c>
      <c r="BK825" s="120">
        <f>IF('Copy &amp; Paste Roster Report Here'!$A822=BK$7,IF('Copy &amp; Paste Roster Report Here'!$M822="MT",1,0),0)</f>
        <v>0</v>
      </c>
      <c r="BL825" s="120">
        <f>IF('Copy &amp; Paste Roster Report Here'!$A822=BL$7,IF('Copy &amp; Paste Roster Report Here'!$M822="MT",1,0),0)</f>
        <v>0</v>
      </c>
      <c r="BM825" s="120">
        <f>IF('Copy &amp; Paste Roster Report Here'!$A822=BM$7,IF('Copy &amp; Paste Roster Report Here'!$M822="MT",1,0),0)</f>
        <v>0</v>
      </c>
      <c r="BN825" s="120">
        <f>IF('Copy &amp; Paste Roster Report Here'!$A822=BN$7,IF('Copy &amp; Paste Roster Report Here'!$M822="MT",1,0),0)</f>
        <v>0</v>
      </c>
      <c r="BO825" s="120">
        <f>IF('Copy &amp; Paste Roster Report Here'!$A822=BO$7,IF('Copy &amp; Paste Roster Report Here'!$M822="MT",1,0),0)</f>
        <v>0</v>
      </c>
      <c r="BP825" s="120">
        <f>IF('Copy &amp; Paste Roster Report Here'!$A822=BP$7,IF('Copy &amp; Paste Roster Report Here'!$M822="MT",1,0),0)</f>
        <v>0</v>
      </c>
      <c r="BQ825" s="120">
        <f>IF('Copy &amp; Paste Roster Report Here'!$A822=BQ$7,IF('Copy &amp; Paste Roster Report Here'!$M822="MT",1,0),0)</f>
        <v>0</v>
      </c>
      <c r="BR825" s="120">
        <f>IF('Copy &amp; Paste Roster Report Here'!$A822=BR$7,IF('Copy &amp; Paste Roster Report Here'!$M822="MT",1,0),0)</f>
        <v>0</v>
      </c>
      <c r="BS825" s="120">
        <f>IF('Copy &amp; Paste Roster Report Here'!$A822=BS$7,IF('Copy &amp; Paste Roster Report Here'!$M822="MT",1,0),0)</f>
        <v>0</v>
      </c>
      <c r="BT825" s="73">
        <f t="shared" si="192"/>
        <v>0</v>
      </c>
      <c r="BU825" s="121">
        <f>IF('Copy &amp; Paste Roster Report Here'!$A822=BU$7,IF('Copy &amp; Paste Roster Report Here'!$M822="fy",1,0),0)</f>
        <v>0</v>
      </c>
      <c r="BV825" s="121">
        <f>IF('Copy &amp; Paste Roster Report Here'!$A822=BV$7,IF('Copy &amp; Paste Roster Report Here'!$M822="fy",1,0),0)</f>
        <v>0</v>
      </c>
      <c r="BW825" s="121">
        <f>IF('Copy &amp; Paste Roster Report Here'!$A822=BW$7,IF('Copy &amp; Paste Roster Report Here'!$M822="fy",1,0),0)</f>
        <v>0</v>
      </c>
      <c r="BX825" s="121">
        <f>IF('Copy &amp; Paste Roster Report Here'!$A822=BX$7,IF('Copy &amp; Paste Roster Report Here'!$M822="fy",1,0),0)</f>
        <v>0</v>
      </c>
      <c r="BY825" s="121">
        <f>IF('Copy &amp; Paste Roster Report Here'!$A822=BY$7,IF('Copy &amp; Paste Roster Report Here'!$M822="fy",1,0),0)</f>
        <v>0</v>
      </c>
      <c r="BZ825" s="121">
        <f>IF('Copy &amp; Paste Roster Report Here'!$A822=BZ$7,IF('Copy &amp; Paste Roster Report Here'!$M822="fy",1,0),0)</f>
        <v>0</v>
      </c>
      <c r="CA825" s="121">
        <f>IF('Copy &amp; Paste Roster Report Here'!$A822=CA$7,IF('Copy &amp; Paste Roster Report Here'!$M822="fy",1,0),0)</f>
        <v>0</v>
      </c>
      <c r="CB825" s="121">
        <f>IF('Copy &amp; Paste Roster Report Here'!$A822=CB$7,IF('Copy &amp; Paste Roster Report Here'!$M822="fy",1,0),0)</f>
        <v>0</v>
      </c>
      <c r="CC825" s="121">
        <f>IF('Copy &amp; Paste Roster Report Here'!$A822=CC$7,IF('Copy &amp; Paste Roster Report Here'!$M822="fy",1,0),0)</f>
        <v>0</v>
      </c>
      <c r="CD825" s="121">
        <f>IF('Copy &amp; Paste Roster Report Here'!$A822=CD$7,IF('Copy &amp; Paste Roster Report Here'!$M822="fy",1,0),0)</f>
        <v>0</v>
      </c>
      <c r="CE825" s="121">
        <f>IF('Copy &amp; Paste Roster Report Here'!$A822=CE$7,IF('Copy &amp; Paste Roster Report Here'!$M822="fy",1,0),0)</f>
        <v>0</v>
      </c>
      <c r="CF825" s="73">
        <f t="shared" si="193"/>
        <v>0</v>
      </c>
      <c r="CG825" s="122">
        <f>IF('Copy &amp; Paste Roster Report Here'!$A822=CG$7,IF('Copy &amp; Paste Roster Report Here'!$M822="RH",1,0),0)</f>
        <v>0</v>
      </c>
      <c r="CH825" s="122">
        <f>IF('Copy &amp; Paste Roster Report Here'!$A822=CH$7,IF('Copy &amp; Paste Roster Report Here'!$M822="RH",1,0),0)</f>
        <v>0</v>
      </c>
      <c r="CI825" s="122">
        <f>IF('Copy &amp; Paste Roster Report Here'!$A822=CI$7,IF('Copy &amp; Paste Roster Report Here'!$M822="RH",1,0),0)</f>
        <v>0</v>
      </c>
      <c r="CJ825" s="122">
        <f>IF('Copy &amp; Paste Roster Report Here'!$A822=CJ$7,IF('Copy &amp; Paste Roster Report Here'!$M822="RH",1,0),0)</f>
        <v>0</v>
      </c>
      <c r="CK825" s="122">
        <f>IF('Copy &amp; Paste Roster Report Here'!$A822=CK$7,IF('Copy &amp; Paste Roster Report Here'!$M822="RH",1,0),0)</f>
        <v>0</v>
      </c>
      <c r="CL825" s="122">
        <f>IF('Copy &amp; Paste Roster Report Here'!$A822=CL$7,IF('Copy &amp; Paste Roster Report Here'!$M822="RH",1,0),0)</f>
        <v>0</v>
      </c>
      <c r="CM825" s="122">
        <f>IF('Copy &amp; Paste Roster Report Here'!$A822=CM$7,IF('Copy &amp; Paste Roster Report Here'!$M822="RH",1,0),0)</f>
        <v>0</v>
      </c>
      <c r="CN825" s="122">
        <f>IF('Copy &amp; Paste Roster Report Here'!$A822=CN$7,IF('Copy &amp; Paste Roster Report Here'!$M822="RH",1,0),0)</f>
        <v>0</v>
      </c>
      <c r="CO825" s="122">
        <f>IF('Copy &amp; Paste Roster Report Here'!$A822=CO$7,IF('Copy &amp; Paste Roster Report Here'!$M822="RH",1,0),0)</f>
        <v>0</v>
      </c>
      <c r="CP825" s="122">
        <f>IF('Copy &amp; Paste Roster Report Here'!$A822=CP$7,IF('Copy &amp; Paste Roster Report Here'!$M822="RH",1,0),0)</f>
        <v>0</v>
      </c>
      <c r="CQ825" s="122">
        <f>IF('Copy &amp; Paste Roster Report Here'!$A822=CQ$7,IF('Copy &amp; Paste Roster Report Here'!$M822="RH",1,0),0)</f>
        <v>0</v>
      </c>
      <c r="CR825" s="73">
        <f t="shared" si="194"/>
        <v>0</v>
      </c>
      <c r="CS825" s="123">
        <f>IF('Copy &amp; Paste Roster Report Here'!$A822=CS$7,IF('Copy &amp; Paste Roster Report Here'!$M822="QT",1,0),0)</f>
        <v>0</v>
      </c>
      <c r="CT825" s="123">
        <f>IF('Copy &amp; Paste Roster Report Here'!$A822=CT$7,IF('Copy &amp; Paste Roster Report Here'!$M822="QT",1,0),0)</f>
        <v>0</v>
      </c>
      <c r="CU825" s="123">
        <f>IF('Copy &amp; Paste Roster Report Here'!$A822=CU$7,IF('Copy &amp; Paste Roster Report Here'!$M822="QT",1,0),0)</f>
        <v>0</v>
      </c>
      <c r="CV825" s="123">
        <f>IF('Copy &amp; Paste Roster Report Here'!$A822=CV$7,IF('Copy &amp; Paste Roster Report Here'!$M822="QT",1,0),0)</f>
        <v>0</v>
      </c>
      <c r="CW825" s="123">
        <f>IF('Copy &amp; Paste Roster Report Here'!$A822=CW$7,IF('Copy &amp; Paste Roster Report Here'!$M822="QT",1,0),0)</f>
        <v>0</v>
      </c>
      <c r="CX825" s="123">
        <f>IF('Copy &amp; Paste Roster Report Here'!$A822=CX$7,IF('Copy &amp; Paste Roster Report Here'!$M822="QT",1,0),0)</f>
        <v>0</v>
      </c>
      <c r="CY825" s="123">
        <f>IF('Copy &amp; Paste Roster Report Here'!$A822=CY$7,IF('Copy &amp; Paste Roster Report Here'!$M822="QT",1,0),0)</f>
        <v>0</v>
      </c>
      <c r="CZ825" s="123">
        <f>IF('Copy &amp; Paste Roster Report Here'!$A822=CZ$7,IF('Copy &amp; Paste Roster Report Here'!$M822="QT",1,0),0)</f>
        <v>0</v>
      </c>
      <c r="DA825" s="123">
        <f>IF('Copy &amp; Paste Roster Report Here'!$A822=DA$7,IF('Copy &amp; Paste Roster Report Here'!$M822="QT",1,0),0)</f>
        <v>0</v>
      </c>
      <c r="DB825" s="123">
        <f>IF('Copy &amp; Paste Roster Report Here'!$A822=DB$7,IF('Copy &amp; Paste Roster Report Here'!$M822="QT",1,0),0)</f>
        <v>0</v>
      </c>
      <c r="DC825" s="123">
        <f>IF('Copy &amp; Paste Roster Report Here'!$A822=DC$7,IF('Copy &amp; Paste Roster Report Here'!$M822="QT",1,0),0)</f>
        <v>0</v>
      </c>
      <c r="DD825" s="73">
        <f t="shared" si="195"/>
        <v>0</v>
      </c>
      <c r="DE825" s="124">
        <f>IF('Copy &amp; Paste Roster Report Here'!$A822=DE$7,IF('Copy &amp; Paste Roster Report Here'!$M822="xxxxxxxxxxx",1,0),0)</f>
        <v>0</v>
      </c>
      <c r="DF825" s="124">
        <f>IF('Copy &amp; Paste Roster Report Here'!$A822=DF$7,IF('Copy &amp; Paste Roster Report Here'!$M822="xxxxxxxxxxx",1,0),0)</f>
        <v>0</v>
      </c>
      <c r="DG825" s="124">
        <f>IF('Copy &amp; Paste Roster Report Here'!$A822=DG$7,IF('Copy &amp; Paste Roster Report Here'!$M822="xxxxxxxxxxx",1,0),0)</f>
        <v>0</v>
      </c>
      <c r="DH825" s="124">
        <f>IF('Copy &amp; Paste Roster Report Here'!$A822=DH$7,IF('Copy &amp; Paste Roster Report Here'!$M822="xxxxxxxxxxx",1,0),0)</f>
        <v>0</v>
      </c>
      <c r="DI825" s="124">
        <f>IF('Copy &amp; Paste Roster Report Here'!$A822=DI$7,IF('Copy &amp; Paste Roster Report Here'!$M822="xxxxxxxxxxx",1,0),0)</f>
        <v>0</v>
      </c>
      <c r="DJ825" s="124">
        <f>IF('Copy &amp; Paste Roster Report Here'!$A822=DJ$7,IF('Copy &amp; Paste Roster Report Here'!$M822="xxxxxxxxxxx",1,0),0)</f>
        <v>0</v>
      </c>
      <c r="DK825" s="124">
        <f>IF('Copy &amp; Paste Roster Report Here'!$A822=DK$7,IF('Copy &amp; Paste Roster Report Here'!$M822="xxxxxxxxxxx",1,0),0)</f>
        <v>0</v>
      </c>
      <c r="DL825" s="124">
        <f>IF('Copy &amp; Paste Roster Report Here'!$A822=DL$7,IF('Copy &amp; Paste Roster Report Here'!$M822="xxxxxxxxxxx",1,0),0)</f>
        <v>0</v>
      </c>
      <c r="DM825" s="124">
        <f>IF('Copy &amp; Paste Roster Report Here'!$A822=DM$7,IF('Copy &amp; Paste Roster Report Here'!$M822="xxxxxxxxxxx",1,0),0)</f>
        <v>0</v>
      </c>
      <c r="DN825" s="124">
        <f>IF('Copy &amp; Paste Roster Report Here'!$A822=DN$7,IF('Copy &amp; Paste Roster Report Here'!$M822="xxxxxxxxxxx",1,0),0)</f>
        <v>0</v>
      </c>
      <c r="DO825" s="124">
        <f>IF('Copy &amp; Paste Roster Report Here'!$A822=DO$7,IF('Copy &amp; Paste Roster Report Here'!$M822="xxxxxxxxxxx",1,0),0)</f>
        <v>0</v>
      </c>
      <c r="DP825" s="125">
        <f t="shared" si="196"/>
        <v>0</v>
      </c>
      <c r="DQ825" s="126">
        <f t="shared" si="197"/>
        <v>0</v>
      </c>
    </row>
    <row r="826" spans="1:121" x14ac:dyDescent="0.25">
      <c r="A826" s="111">
        <f t="shared" si="183"/>
        <v>0</v>
      </c>
      <c r="B826" s="111">
        <f t="shared" si="184"/>
        <v>0</v>
      </c>
      <c r="C826" s="112">
        <f>+('Copy &amp; Paste Roster Report Here'!$P823-'Copy &amp; Paste Roster Report Here'!$O823)/30</f>
        <v>0</v>
      </c>
      <c r="D826" s="112">
        <f>+('Copy &amp; Paste Roster Report Here'!$P823-'Copy &amp; Paste Roster Report Here'!$O823)</f>
        <v>0</v>
      </c>
      <c r="E826" s="111">
        <f>'Copy &amp; Paste Roster Report Here'!N823</f>
        <v>0</v>
      </c>
      <c r="F826" s="111" t="str">
        <f t="shared" si="185"/>
        <v>N</v>
      </c>
      <c r="G826" s="111">
        <f>'Copy &amp; Paste Roster Report Here'!R823</f>
        <v>0</v>
      </c>
      <c r="H826" s="113">
        <f t="shared" si="186"/>
        <v>0</v>
      </c>
      <c r="I826" s="112">
        <f>IF(F826="N",$F$5-'Copy &amp; Paste Roster Report Here'!O823,+'Copy &amp; Paste Roster Report Here'!Q823-'Copy &amp; Paste Roster Report Here'!O823)</f>
        <v>0</v>
      </c>
      <c r="J826" s="114">
        <f t="shared" si="187"/>
        <v>0</v>
      </c>
      <c r="K826" s="114">
        <f t="shared" si="188"/>
        <v>0</v>
      </c>
      <c r="L826" s="115">
        <f>'Copy &amp; Paste Roster Report Here'!F823</f>
        <v>0</v>
      </c>
      <c r="M826" s="116">
        <f t="shared" si="189"/>
        <v>0</v>
      </c>
      <c r="N826" s="117">
        <f>IF('Copy &amp; Paste Roster Report Here'!$A823='Analytical Tests'!N$7,IF($F826="Y",+$H826*N$6,0),0)</f>
        <v>0</v>
      </c>
      <c r="O826" s="117">
        <f>IF('Copy &amp; Paste Roster Report Here'!$A823='Analytical Tests'!O$7,IF($F826="Y",+$H826*O$6,0),0)</f>
        <v>0</v>
      </c>
      <c r="P826" s="117">
        <f>IF('Copy &amp; Paste Roster Report Here'!$A823='Analytical Tests'!P$7,IF($F826="Y",+$H826*P$6,0),0)</f>
        <v>0</v>
      </c>
      <c r="Q826" s="117">
        <f>IF('Copy &amp; Paste Roster Report Here'!$A823='Analytical Tests'!Q$7,IF($F826="Y",+$H826*Q$6,0),0)</f>
        <v>0</v>
      </c>
      <c r="R826" s="117">
        <f>IF('Copy &amp; Paste Roster Report Here'!$A823='Analytical Tests'!R$7,IF($F826="Y",+$H826*R$6,0),0)</f>
        <v>0</v>
      </c>
      <c r="S826" s="117">
        <f>IF('Copy &amp; Paste Roster Report Here'!$A823='Analytical Tests'!S$7,IF($F826="Y",+$H826*S$6,0),0)</f>
        <v>0</v>
      </c>
      <c r="T826" s="117">
        <f>IF('Copy &amp; Paste Roster Report Here'!$A823='Analytical Tests'!T$7,IF($F826="Y",+$H826*T$6,0),0)</f>
        <v>0</v>
      </c>
      <c r="U826" s="117">
        <f>IF('Copy &amp; Paste Roster Report Here'!$A823='Analytical Tests'!U$7,IF($F826="Y",+$H826*U$6,0),0)</f>
        <v>0</v>
      </c>
      <c r="V826" s="117">
        <f>IF('Copy &amp; Paste Roster Report Here'!$A823='Analytical Tests'!V$7,IF($F826="Y",+$H826*V$6,0),0)</f>
        <v>0</v>
      </c>
      <c r="W826" s="117">
        <f>IF('Copy &amp; Paste Roster Report Here'!$A823='Analytical Tests'!W$7,IF($F826="Y",+$H826*W$6,0),0)</f>
        <v>0</v>
      </c>
      <c r="X826" s="117">
        <f>IF('Copy &amp; Paste Roster Report Here'!$A823='Analytical Tests'!X$7,IF($F826="Y",+$H826*X$6,0),0)</f>
        <v>0</v>
      </c>
      <c r="Y826" s="117" t="b">
        <f>IF('Copy &amp; Paste Roster Report Here'!$A823='Analytical Tests'!Y$7,IF($F826="N",IF($J826&gt;=$C826,Y$6,+($I826/$D826)*Y$6),0))</f>
        <v>0</v>
      </c>
      <c r="Z826" s="117" t="b">
        <f>IF('Copy &amp; Paste Roster Report Here'!$A823='Analytical Tests'!Z$7,IF($F826="N",IF($J826&gt;=$C826,Z$6,+($I826/$D826)*Z$6),0))</f>
        <v>0</v>
      </c>
      <c r="AA826" s="117" t="b">
        <f>IF('Copy &amp; Paste Roster Report Here'!$A823='Analytical Tests'!AA$7,IF($F826="N",IF($J826&gt;=$C826,AA$6,+($I826/$D826)*AA$6),0))</f>
        <v>0</v>
      </c>
      <c r="AB826" s="117" t="b">
        <f>IF('Copy &amp; Paste Roster Report Here'!$A823='Analytical Tests'!AB$7,IF($F826="N",IF($J826&gt;=$C826,AB$6,+($I826/$D826)*AB$6),0))</f>
        <v>0</v>
      </c>
      <c r="AC826" s="117" t="b">
        <f>IF('Copy &amp; Paste Roster Report Here'!$A823='Analytical Tests'!AC$7,IF($F826="N",IF($J826&gt;=$C826,AC$6,+($I826/$D826)*AC$6),0))</f>
        <v>0</v>
      </c>
      <c r="AD826" s="117" t="b">
        <f>IF('Copy &amp; Paste Roster Report Here'!$A823='Analytical Tests'!AD$7,IF($F826="N",IF($J826&gt;=$C826,AD$6,+($I826/$D826)*AD$6),0))</f>
        <v>0</v>
      </c>
      <c r="AE826" s="117" t="b">
        <f>IF('Copy &amp; Paste Roster Report Here'!$A823='Analytical Tests'!AE$7,IF($F826="N",IF($J826&gt;=$C826,AE$6,+($I826/$D826)*AE$6),0))</f>
        <v>0</v>
      </c>
      <c r="AF826" s="117" t="b">
        <f>IF('Copy &amp; Paste Roster Report Here'!$A823='Analytical Tests'!AF$7,IF($F826="N",IF($J826&gt;=$C826,AF$6,+($I826/$D826)*AF$6),0))</f>
        <v>0</v>
      </c>
      <c r="AG826" s="117" t="b">
        <f>IF('Copy &amp; Paste Roster Report Here'!$A823='Analytical Tests'!AG$7,IF($F826="N",IF($J826&gt;=$C826,AG$6,+($I826/$D826)*AG$6),0))</f>
        <v>0</v>
      </c>
      <c r="AH826" s="117" t="b">
        <f>IF('Copy &amp; Paste Roster Report Here'!$A823='Analytical Tests'!AH$7,IF($F826="N",IF($J826&gt;=$C826,AH$6,+($I826/$D826)*AH$6),0))</f>
        <v>0</v>
      </c>
      <c r="AI826" s="117" t="b">
        <f>IF('Copy &amp; Paste Roster Report Here'!$A823='Analytical Tests'!AI$7,IF($F826="N",IF($J826&gt;=$C826,AI$6,+($I826/$D826)*AI$6),0))</f>
        <v>0</v>
      </c>
      <c r="AJ826" s="79"/>
      <c r="AK826" s="118">
        <f>IF('Copy &amp; Paste Roster Report Here'!$A823=AK$7,IF('Copy &amp; Paste Roster Report Here'!$M823="FT",1,0),0)</f>
        <v>0</v>
      </c>
      <c r="AL826" s="118">
        <f>IF('Copy &amp; Paste Roster Report Here'!$A823=AL$7,IF('Copy &amp; Paste Roster Report Here'!$M823="FT",1,0),0)</f>
        <v>0</v>
      </c>
      <c r="AM826" s="118">
        <f>IF('Copy &amp; Paste Roster Report Here'!$A823=AM$7,IF('Copy &amp; Paste Roster Report Here'!$M823="FT",1,0),0)</f>
        <v>0</v>
      </c>
      <c r="AN826" s="118">
        <f>IF('Copy &amp; Paste Roster Report Here'!$A823=AN$7,IF('Copy &amp; Paste Roster Report Here'!$M823="FT",1,0),0)</f>
        <v>0</v>
      </c>
      <c r="AO826" s="118">
        <f>IF('Copy &amp; Paste Roster Report Here'!$A823=AO$7,IF('Copy &amp; Paste Roster Report Here'!$M823="FT",1,0),0)</f>
        <v>0</v>
      </c>
      <c r="AP826" s="118">
        <f>IF('Copy &amp; Paste Roster Report Here'!$A823=AP$7,IF('Copy &amp; Paste Roster Report Here'!$M823="FT",1,0),0)</f>
        <v>0</v>
      </c>
      <c r="AQ826" s="118">
        <f>IF('Copy &amp; Paste Roster Report Here'!$A823=AQ$7,IF('Copy &amp; Paste Roster Report Here'!$M823="FT",1,0),0)</f>
        <v>0</v>
      </c>
      <c r="AR826" s="118">
        <f>IF('Copy &amp; Paste Roster Report Here'!$A823=AR$7,IF('Copy &amp; Paste Roster Report Here'!$M823="FT",1,0),0)</f>
        <v>0</v>
      </c>
      <c r="AS826" s="118">
        <f>IF('Copy &amp; Paste Roster Report Here'!$A823=AS$7,IF('Copy &amp; Paste Roster Report Here'!$M823="FT",1,0),0)</f>
        <v>0</v>
      </c>
      <c r="AT826" s="118">
        <f>IF('Copy &amp; Paste Roster Report Here'!$A823=AT$7,IF('Copy &amp; Paste Roster Report Here'!$M823="FT",1,0),0)</f>
        <v>0</v>
      </c>
      <c r="AU826" s="118">
        <f>IF('Copy &amp; Paste Roster Report Here'!$A823=AU$7,IF('Copy &amp; Paste Roster Report Here'!$M823="FT",1,0),0)</f>
        <v>0</v>
      </c>
      <c r="AV826" s="73">
        <f t="shared" si="190"/>
        <v>0</v>
      </c>
      <c r="AW826" s="119">
        <f>IF('Copy &amp; Paste Roster Report Here'!$A823=AW$7,IF('Copy &amp; Paste Roster Report Here'!$M823="HT",1,0),0)</f>
        <v>0</v>
      </c>
      <c r="AX826" s="119">
        <f>IF('Copy &amp; Paste Roster Report Here'!$A823=AX$7,IF('Copy &amp; Paste Roster Report Here'!$M823="HT",1,0),0)</f>
        <v>0</v>
      </c>
      <c r="AY826" s="119">
        <f>IF('Copy &amp; Paste Roster Report Here'!$A823=AY$7,IF('Copy &amp; Paste Roster Report Here'!$M823="HT",1,0),0)</f>
        <v>0</v>
      </c>
      <c r="AZ826" s="119">
        <f>IF('Copy &amp; Paste Roster Report Here'!$A823=AZ$7,IF('Copy &amp; Paste Roster Report Here'!$M823="HT",1,0),0)</f>
        <v>0</v>
      </c>
      <c r="BA826" s="119">
        <f>IF('Copy &amp; Paste Roster Report Here'!$A823=BA$7,IF('Copy &amp; Paste Roster Report Here'!$M823="HT",1,0),0)</f>
        <v>0</v>
      </c>
      <c r="BB826" s="119">
        <f>IF('Copy &amp; Paste Roster Report Here'!$A823=BB$7,IF('Copy &amp; Paste Roster Report Here'!$M823="HT",1,0),0)</f>
        <v>0</v>
      </c>
      <c r="BC826" s="119">
        <f>IF('Copy &amp; Paste Roster Report Here'!$A823=BC$7,IF('Copy &amp; Paste Roster Report Here'!$M823="HT",1,0),0)</f>
        <v>0</v>
      </c>
      <c r="BD826" s="119">
        <f>IF('Copy &amp; Paste Roster Report Here'!$A823=BD$7,IF('Copy &amp; Paste Roster Report Here'!$M823="HT",1,0),0)</f>
        <v>0</v>
      </c>
      <c r="BE826" s="119">
        <f>IF('Copy &amp; Paste Roster Report Here'!$A823=BE$7,IF('Copy &amp; Paste Roster Report Here'!$M823="HT",1,0),0)</f>
        <v>0</v>
      </c>
      <c r="BF826" s="119">
        <f>IF('Copy &amp; Paste Roster Report Here'!$A823=BF$7,IF('Copy &amp; Paste Roster Report Here'!$M823="HT",1,0),0)</f>
        <v>0</v>
      </c>
      <c r="BG826" s="119">
        <f>IF('Copy &amp; Paste Roster Report Here'!$A823=BG$7,IF('Copy &amp; Paste Roster Report Here'!$M823="HT",1,0),0)</f>
        <v>0</v>
      </c>
      <c r="BH826" s="73">
        <f t="shared" si="191"/>
        <v>0</v>
      </c>
      <c r="BI826" s="120">
        <f>IF('Copy &amp; Paste Roster Report Here'!$A823=BI$7,IF('Copy &amp; Paste Roster Report Here'!$M823="MT",1,0),0)</f>
        <v>0</v>
      </c>
      <c r="BJ826" s="120">
        <f>IF('Copy &amp; Paste Roster Report Here'!$A823=BJ$7,IF('Copy &amp; Paste Roster Report Here'!$M823="MT",1,0),0)</f>
        <v>0</v>
      </c>
      <c r="BK826" s="120">
        <f>IF('Copy &amp; Paste Roster Report Here'!$A823=BK$7,IF('Copy &amp; Paste Roster Report Here'!$M823="MT",1,0),0)</f>
        <v>0</v>
      </c>
      <c r="BL826" s="120">
        <f>IF('Copy &amp; Paste Roster Report Here'!$A823=BL$7,IF('Copy &amp; Paste Roster Report Here'!$M823="MT",1,0),0)</f>
        <v>0</v>
      </c>
      <c r="BM826" s="120">
        <f>IF('Copy &amp; Paste Roster Report Here'!$A823=BM$7,IF('Copy &amp; Paste Roster Report Here'!$M823="MT",1,0),0)</f>
        <v>0</v>
      </c>
      <c r="BN826" s="120">
        <f>IF('Copy &amp; Paste Roster Report Here'!$A823=BN$7,IF('Copy &amp; Paste Roster Report Here'!$M823="MT",1,0),0)</f>
        <v>0</v>
      </c>
      <c r="BO826" s="120">
        <f>IF('Copy &amp; Paste Roster Report Here'!$A823=BO$7,IF('Copy &amp; Paste Roster Report Here'!$M823="MT",1,0),0)</f>
        <v>0</v>
      </c>
      <c r="BP826" s="120">
        <f>IF('Copy &amp; Paste Roster Report Here'!$A823=BP$7,IF('Copy &amp; Paste Roster Report Here'!$M823="MT",1,0),0)</f>
        <v>0</v>
      </c>
      <c r="BQ826" s="120">
        <f>IF('Copy &amp; Paste Roster Report Here'!$A823=BQ$7,IF('Copy &amp; Paste Roster Report Here'!$M823="MT",1,0),0)</f>
        <v>0</v>
      </c>
      <c r="BR826" s="120">
        <f>IF('Copy &amp; Paste Roster Report Here'!$A823=BR$7,IF('Copy &amp; Paste Roster Report Here'!$M823="MT",1,0),0)</f>
        <v>0</v>
      </c>
      <c r="BS826" s="120">
        <f>IF('Copy &amp; Paste Roster Report Here'!$A823=BS$7,IF('Copy &amp; Paste Roster Report Here'!$M823="MT",1,0),0)</f>
        <v>0</v>
      </c>
      <c r="BT826" s="73">
        <f t="shared" si="192"/>
        <v>0</v>
      </c>
      <c r="BU826" s="121">
        <f>IF('Copy &amp; Paste Roster Report Here'!$A823=BU$7,IF('Copy &amp; Paste Roster Report Here'!$M823="fy",1,0),0)</f>
        <v>0</v>
      </c>
      <c r="BV826" s="121">
        <f>IF('Copy &amp; Paste Roster Report Here'!$A823=BV$7,IF('Copy &amp; Paste Roster Report Here'!$M823="fy",1,0),0)</f>
        <v>0</v>
      </c>
      <c r="BW826" s="121">
        <f>IF('Copy &amp; Paste Roster Report Here'!$A823=BW$7,IF('Copy &amp; Paste Roster Report Here'!$M823="fy",1,0),0)</f>
        <v>0</v>
      </c>
      <c r="BX826" s="121">
        <f>IF('Copy &amp; Paste Roster Report Here'!$A823=BX$7,IF('Copy &amp; Paste Roster Report Here'!$M823="fy",1,0),0)</f>
        <v>0</v>
      </c>
      <c r="BY826" s="121">
        <f>IF('Copy &amp; Paste Roster Report Here'!$A823=BY$7,IF('Copy &amp; Paste Roster Report Here'!$M823="fy",1,0),0)</f>
        <v>0</v>
      </c>
      <c r="BZ826" s="121">
        <f>IF('Copy &amp; Paste Roster Report Here'!$A823=BZ$7,IF('Copy &amp; Paste Roster Report Here'!$M823="fy",1,0),0)</f>
        <v>0</v>
      </c>
      <c r="CA826" s="121">
        <f>IF('Copy &amp; Paste Roster Report Here'!$A823=CA$7,IF('Copy &amp; Paste Roster Report Here'!$M823="fy",1,0),0)</f>
        <v>0</v>
      </c>
      <c r="CB826" s="121">
        <f>IF('Copy &amp; Paste Roster Report Here'!$A823=CB$7,IF('Copy &amp; Paste Roster Report Here'!$M823="fy",1,0),0)</f>
        <v>0</v>
      </c>
      <c r="CC826" s="121">
        <f>IF('Copy &amp; Paste Roster Report Here'!$A823=CC$7,IF('Copy &amp; Paste Roster Report Here'!$M823="fy",1,0),0)</f>
        <v>0</v>
      </c>
      <c r="CD826" s="121">
        <f>IF('Copy &amp; Paste Roster Report Here'!$A823=CD$7,IF('Copy &amp; Paste Roster Report Here'!$M823="fy",1,0),0)</f>
        <v>0</v>
      </c>
      <c r="CE826" s="121">
        <f>IF('Copy &amp; Paste Roster Report Here'!$A823=CE$7,IF('Copy &amp; Paste Roster Report Here'!$M823="fy",1,0),0)</f>
        <v>0</v>
      </c>
      <c r="CF826" s="73">
        <f t="shared" si="193"/>
        <v>0</v>
      </c>
      <c r="CG826" s="122">
        <f>IF('Copy &amp; Paste Roster Report Here'!$A823=CG$7,IF('Copy &amp; Paste Roster Report Here'!$M823="RH",1,0),0)</f>
        <v>0</v>
      </c>
      <c r="CH826" s="122">
        <f>IF('Copy &amp; Paste Roster Report Here'!$A823=CH$7,IF('Copy &amp; Paste Roster Report Here'!$M823="RH",1,0),0)</f>
        <v>0</v>
      </c>
      <c r="CI826" s="122">
        <f>IF('Copy &amp; Paste Roster Report Here'!$A823=CI$7,IF('Copy &amp; Paste Roster Report Here'!$M823="RH",1,0),0)</f>
        <v>0</v>
      </c>
      <c r="CJ826" s="122">
        <f>IF('Copy &amp; Paste Roster Report Here'!$A823=CJ$7,IF('Copy &amp; Paste Roster Report Here'!$M823="RH",1,0),0)</f>
        <v>0</v>
      </c>
      <c r="CK826" s="122">
        <f>IF('Copy &amp; Paste Roster Report Here'!$A823=CK$7,IF('Copy &amp; Paste Roster Report Here'!$M823="RH",1,0),0)</f>
        <v>0</v>
      </c>
      <c r="CL826" s="122">
        <f>IF('Copy &amp; Paste Roster Report Here'!$A823=CL$7,IF('Copy &amp; Paste Roster Report Here'!$M823="RH",1,0),0)</f>
        <v>0</v>
      </c>
      <c r="CM826" s="122">
        <f>IF('Copy &amp; Paste Roster Report Here'!$A823=CM$7,IF('Copy &amp; Paste Roster Report Here'!$M823="RH",1,0),0)</f>
        <v>0</v>
      </c>
      <c r="CN826" s="122">
        <f>IF('Copy &amp; Paste Roster Report Here'!$A823=CN$7,IF('Copy &amp; Paste Roster Report Here'!$M823="RH",1,0),0)</f>
        <v>0</v>
      </c>
      <c r="CO826" s="122">
        <f>IF('Copy &amp; Paste Roster Report Here'!$A823=CO$7,IF('Copy &amp; Paste Roster Report Here'!$M823="RH",1,0),0)</f>
        <v>0</v>
      </c>
      <c r="CP826" s="122">
        <f>IF('Copy &amp; Paste Roster Report Here'!$A823=CP$7,IF('Copy &amp; Paste Roster Report Here'!$M823="RH",1,0),0)</f>
        <v>0</v>
      </c>
      <c r="CQ826" s="122">
        <f>IF('Copy &amp; Paste Roster Report Here'!$A823=CQ$7,IF('Copy &amp; Paste Roster Report Here'!$M823="RH",1,0),0)</f>
        <v>0</v>
      </c>
      <c r="CR826" s="73">
        <f t="shared" si="194"/>
        <v>0</v>
      </c>
      <c r="CS826" s="123">
        <f>IF('Copy &amp; Paste Roster Report Here'!$A823=CS$7,IF('Copy &amp; Paste Roster Report Here'!$M823="QT",1,0),0)</f>
        <v>0</v>
      </c>
      <c r="CT826" s="123">
        <f>IF('Copy &amp; Paste Roster Report Here'!$A823=CT$7,IF('Copy &amp; Paste Roster Report Here'!$M823="QT",1,0),0)</f>
        <v>0</v>
      </c>
      <c r="CU826" s="123">
        <f>IF('Copy &amp; Paste Roster Report Here'!$A823=CU$7,IF('Copy &amp; Paste Roster Report Here'!$M823="QT",1,0),0)</f>
        <v>0</v>
      </c>
      <c r="CV826" s="123">
        <f>IF('Copy &amp; Paste Roster Report Here'!$A823=CV$7,IF('Copy &amp; Paste Roster Report Here'!$M823="QT",1,0),0)</f>
        <v>0</v>
      </c>
      <c r="CW826" s="123">
        <f>IF('Copy &amp; Paste Roster Report Here'!$A823=CW$7,IF('Copy &amp; Paste Roster Report Here'!$M823="QT",1,0),0)</f>
        <v>0</v>
      </c>
      <c r="CX826" s="123">
        <f>IF('Copy &amp; Paste Roster Report Here'!$A823=CX$7,IF('Copy &amp; Paste Roster Report Here'!$M823="QT",1,0),0)</f>
        <v>0</v>
      </c>
      <c r="CY826" s="123">
        <f>IF('Copy &amp; Paste Roster Report Here'!$A823=CY$7,IF('Copy &amp; Paste Roster Report Here'!$M823="QT",1,0),0)</f>
        <v>0</v>
      </c>
      <c r="CZ826" s="123">
        <f>IF('Copy &amp; Paste Roster Report Here'!$A823=CZ$7,IF('Copy &amp; Paste Roster Report Here'!$M823="QT",1,0),0)</f>
        <v>0</v>
      </c>
      <c r="DA826" s="123">
        <f>IF('Copy &amp; Paste Roster Report Here'!$A823=DA$7,IF('Copy &amp; Paste Roster Report Here'!$M823="QT",1,0),0)</f>
        <v>0</v>
      </c>
      <c r="DB826" s="123">
        <f>IF('Copy &amp; Paste Roster Report Here'!$A823=DB$7,IF('Copy &amp; Paste Roster Report Here'!$M823="QT",1,0),0)</f>
        <v>0</v>
      </c>
      <c r="DC826" s="123">
        <f>IF('Copy &amp; Paste Roster Report Here'!$A823=DC$7,IF('Copy &amp; Paste Roster Report Here'!$M823="QT",1,0),0)</f>
        <v>0</v>
      </c>
      <c r="DD826" s="73">
        <f t="shared" si="195"/>
        <v>0</v>
      </c>
      <c r="DE826" s="124">
        <f>IF('Copy &amp; Paste Roster Report Here'!$A823=DE$7,IF('Copy &amp; Paste Roster Report Here'!$M823="xxxxxxxxxxx",1,0),0)</f>
        <v>0</v>
      </c>
      <c r="DF826" s="124">
        <f>IF('Copy &amp; Paste Roster Report Here'!$A823=DF$7,IF('Copy &amp; Paste Roster Report Here'!$M823="xxxxxxxxxxx",1,0),0)</f>
        <v>0</v>
      </c>
      <c r="DG826" s="124">
        <f>IF('Copy &amp; Paste Roster Report Here'!$A823=DG$7,IF('Copy &amp; Paste Roster Report Here'!$M823="xxxxxxxxxxx",1,0),0)</f>
        <v>0</v>
      </c>
      <c r="DH826" s="124">
        <f>IF('Copy &amp; Paste Roster Report Here'!$A823=DH$7,IF('Copy &amp; Paste Roster Report Here'!$M823="xxxxxxxxxxx",1,0),0)</f>
        <v>0</v>
      </c>
      <c r="DI826" s="124">
        <f>IF('Copy &amp; Paste Roster Report Here'!$A823=DI$7,IF('Copy &amp; Paste Roster Report Here'!$M823="xxxxxxxxxxx",1,0),0)</f>
        <v>0</v>
      </c>
      <c r="DJ826" s="124">
        <f>IF('Copy &amp; Paste Roster Report Here'!$A823=DJ$7,IF('Copy &amp; Paste Roster Report Here'!$M823="xxxxxxxxxxx",1,0),0)</f>
        <v>0</v>
      </c>
      <c r="DK826" s="124">
        <f>IF('Copy &amp; Paste Roster Report Here'!$A823=DK$7,IF('Copy &amp; Paste Roster Report Here'!$M823="xxxxxxxxxxx",1,0),0)</f>
        <v>0</v>
      </c>
      <c r="DL826" s="124">
        <f>IF('Copy &amp; Paste Roster Report Here'!$A823=DL$7,IF('Copy &amp; Paste Roster Report Here'!$M823="xxxxxxxxxxx",1,0),0)</f>
        <v>0</v>
      </c>
      <c r="DM826" s="124">
        <f>IF('Copy &amp; Paste Roster Report Here'!$A823=DM$7,IF('Copy &amp; Paste Roster Report Here'!$M823="xxxxxxxxxxx",1,0),0)</f>
        <v>0</v>
      </c>
      <c r="DN826" s="124">
        <f>IF('Copy &amp; Paste Roster Report Here'!$A823=DN$7,IF('Copy &amp; Paste Roster Report Here'!$M823="xxxxxxxxxxx",1,0),0)</f>
        <v>0</v>
      </c>
      <c r="DO826" s="124">
        <f>IF('Copy &amp; Paste Roster Report Here'!$A823=DO$7,IF('Copy &amp; Paste Roster Report Here'!$M823="xxxxxxxxxxx",1,0),0)</f>
        <v>0</v>
      </c>
      <c r="DP826" s="125">
        <f t="shared" si="196"/>
        <v>0</v>
      </c>
      <c r="DQ826" s="126">
        <f t="shared" si="197"/>
        <v>0</v>
      </c>
    </row>
    <row r="827" spans="1:121" x14ac:dyDescent="0.25">
      <c r="A827" s="111">
        <f t="shared" si="183"/>
        <v>0</v>
      </c>
      <c r="B827" s="111">
        <f t="shared" si="184"/>
        <v>0</v>
      </c>
      <c r="C827" s="112">
        <f>+('Copy &amp; Paste Roster Report Here'!$P824-'Copy &amp; Paste Roster Report Here'!$O824)/30</f>
        <v>0</v>
      </c>
      <c r="D827" s="112">
        <f>+('Copy &amp; Paste Roster Report Here'!$P824-'Copy &amp; Paste Roster Report Here'!$O824)</f>
        <v>0</v>
      </c>
      <c r="E827" s="111">
        <f>'Copy &amp; Paste Roster Report Here'!N824</f>
        <v>0</v>
      </c>
      <c r="F827" s="111" t="str">
        <f t="shared" si="185"/>
        <v>N</v>
      </c>
      <c r="G827" s="111">
        <f>'Copy &amp; Paste Roster Report Here'!R824</f>
        <v>0</v>
      </c>
      <c r="H827" s="113">
        <f t="shared" si="186"/>
        <v>0</v>
      </c>
      <c r="I827" s="112">
        <f>IF(F827="N",$F$5-'Copy &amp; Paste Roster Report Here'!O824,+'Copy &amp; Paste Roster Report Here'!Q824-'Copy &amp; Paste Roster Report Here'!O824)</f>
        <v>0</v>
      </c>
      <c r="J827" s="114">
        <f t="shared" si="187"/>
        <v>0</v>
      </c>
      <c r="K827" s="114">
        <f t="shared" si="188"/>
        <v>0</v>
      </c>
      <c r="L827" s="115">
        <f>'Copy &amp; Paste Roster Report Here'!F824</f>
        <v>0</v>
      </c>
      <c r="M827" s="116">
        <f t="shared" si="189"/>
        <v>0</v>
      </c>
      <c r="N827" s="117">
        <f>IF('Copy &amp; Paste Roster Report Here'!$A824='Analytical Tests'!N$7,IF($F827="Y",+$H827*N$6,0),0)</f>
        <v>0</v>
      </c>
      <c r="O827" s="117">
        <f>IF('Copy &amp; Paste Roster Report Here'!$A824='Analytical Tests'!O$7,IF($F827="Y",+$H827*O$6,0),0)</f>
        <v>0</v>
      </c>
      <c r="P827" s="117">
        <f>IF('Copy &amp; Paste Roster Report Here'!$A824='Analytical Tests'!P$7,IF($F827="Y",+$H827*P$6,0),0)</f>
        <v>0</v>
      </c>
      <c r="Q827" s="117">
        <f>IF('Copy &amp; Paste Roster Report Here'!$A824='Analytical Tests'!Q$7,IF($F827="Y",+$H827*Q$6,0),0)</f>
        <v>0</v>
      </c>
      <c r="R827" s="117">
        <f>IF('Copy &amp; Paste Roster Report Here'!$A824='Analytical Tests'!R$7,IF($F827="Y",+$H827*R$6,0),0)</f>
        <v>0</v>
      </c>
      <c r="S827" s="117">
        <f>IF('Copy &amp; Paste Roster Report Here'!$A824='Analytical Tests'!S$7,IF($F827="Y",+$H827*S$6,0),0)</f>
        <v>0</v>
      </c>
      <c r="T827" s="117">
        <f>IF('Copy &amp; Paste Roster Report Here'!$A824='Analytical Tests'!T$7,IF($F827="Y",+$H827*T$6,0),0)</f>
        <v>0</v>
      </c>
      <c r="U827" s="117">
        <f>IF('Copy &amp; Paste Roster Report Here'!$A824='Analytical Tests'!U$7,IF($F827="Y",+$H827*U$6,0),0)</f>
        <v>0</v>
      </c>
      <c r="V827" s="117">
        <f>IF('Copy &amp; Paste Roster Report Here'!$A824='Analytical Tests'!V$7,IF($F827="Y",+$H827*V$6,0),0)</f>
        <v>0</v>
      </c>
      <c r="W827" s="117">
        <f>IF('Copy &amp; Paste Roster Report Here'!$A824='Analytical Tests'!W$7,IF($F827="Y",+$H827*W$6,0),0)</f>
        <v>0</v>
      </c>
      <c r="X827" s="117">
        <f>IF('Copy &amp; Paste Roster Report Here'!$A824='Analytical Tests'!X$7,IF($F827="Y",+$H827*X$6,0),0)</f>
        <v>0</v>
      </c>
      <c r="Y827" s="117" t="b">
        <f>IF('Copy &amp; Paste Roster Report Here'!$A824='Analytical Tests'!Y$7,IF($F827="N",IF($J827&gt;=$C827,Y$6,+($I827/$D827)*Y$6),0))</f>
        <v>0</v>
      </c>
      <c r="Z827" s="117" t="b">
        <f>IF('Copy &amp; Paste Roster Report Here'!$A824='Analytical Tests'!Z$7,IF($F827="N",IF($J827&gt;=$C827,Z$6,+($I827/$D827)*Z$6),0))</f>
        <v>0</v>
      </c>
      <c r="AA827" s="117" t="b">
        <f>IF('Copy &amp; Paste Roster Report Here'!$A824='Analytical Tests'!AA$7,IF($F827="N",IF($J827&gt;=$C827,AA$6,+($I827/$D827)*AA$6),0))</f>
        <v>0</v>
      </c>
      <c r="AB827" s="117" t="b">
        <f>IF('Copy &amp; Paste Roster Report Here'!$A824='Analytical Tests'!AB$7,IF($F827="N",IF($J827&gt;=$C827,AB$6,+($I827/$D827)*AB$6),0))</f>
        <v>0</v>
      </c>
      <c r="AC827" s="117" t="b">
        <f>IF('Copy &amp; Paste Roster Report Here'!$A824='Analytical Tests'!AC$7,IF($F827="N",IF($J827&gt;=$C827,AC$6,+($I827/$D827)*AC$6),0))</f>
        <v>0</v>
      </c>
      <c r="AD827" s="117" t="b">
        <f>IF('Copy &amp; Paste Roster Report Here'!$A824='Analytical Tests'!AD$7,IF($F827="N",IF($J827&gt;=$C827,AD$6,+($I827/$D827)*AD$6),0))</f>
        <v>0</v>
      </c>
      <c r="AE827" s="117" t="b">
        <f>IF('Copy &amp; Paste Roster Report Here'!$A824='Analytical Tests'!AE$7,IF($F827="N",IF($J827&gt;=$C827,AE$6,+($I827/$D827)*AE$6),0))</f>
        <v>0</v>
      </c>
      <c r="AF827" s="117" t="b">
        <f>IF('Copy &amp; Paste Roster Report Here'!$A824='Analytical Tests'!AF$7,IF($F827="N",IF($J827&gt;=$C827,AF$6,+($I827/$D827)*AF$6),0))</f>
        <v>0</v>
      </c>
      <c r="AG827" s="117" t="b">
        <f>IF('Copy &amp; Paste Roster Report Here'!$A824='Analytical Tests'!AG$7,IF($F827="N",IF($J827&gt;=$C827,AG$6,+($I827/$D827)*AG$6),0))</f>
        <v>0</v>
      </c>
      <c r="AH827" s="117" t="b">
        <f>IF('Copy &amp; Paste Roster Report Here'!$A824='Analytical Tests'!AH$7,IF($F827="N",IF($J827&gt;=$C827,AH$6,+($I827/$D827)*AH$6),0))</f>
        <v>0</v>
      </c>
      <c r="AI827" s="117" t="b">
        <f>IF('Copy &amp; Paste Roster Report Here'!$A824='Analytical Tests'!AI$7,IF($F827="N",IF($J827&gt;=$C827,AI$6,+($I827/$D827)*AI$6),0))</f>
        <v>0</v>
      </c>
      <c r="AJ827" s="79"/>
      <c r="AK827" s="118">
        <f>IF('Copy &amp; Paste Roster Report Here'!$A824=AK$7,IF('Copy &amp; Paste Roster Report Here'!$M824="FT",1,0),0)</f>
        <v>0</v>
      </c>
      <c r="AL827" s="118">
        <f>IF('Copy &amp; Paste Roster Report Here'!$A824=AL$7,IF('Copy &amp; Paste Roster Report Here'!$M824="FT",1,0),0)</f>
        <v>0</v>
      </c>
      <c r="AM827" s="118">
        <f>IF('Copy &amp; Paste Roster Report Here'!$A824=AM$7,IF('Copy &amp; Paste Roster Report Here'!$M824="FT",1,0),0)</f>
        <v>0</v>
      </c>
      <c r="AN827" s="118">
        <f>IF('Copy &amp; Paste Roster Report Here'!$A824=AN$7,IF('Copy &amp; Paste Roster Report Here'!$M824="FT",1,0),0)</f>
        <v>0</v>
      </c>
      <c r="AO827" s="118">
        <f>IF('Copy &amp; Paste Roster Report Here'!$A824=AO$7,IF('Copy &amp; Paste Roster Report Here'!$M824="FT",1,0),0)</f>
        <v>0</v>
      </c>
      <c r="AP827" s="118">
        <f>IF('Copy &amp; Paste Roster Report Here'!$A824=AP$7,IF('Copy &amp; Paste Roster Report Here'!$M824="FT",1,0),0)</f>
        <v>0</v>
      </c>
      <c r="AQ827" s="118">
        <f>IF('Copy &amp; Paste Roster Report Here'!$A824=AQ$7,IF('Copy &amp; Paste Roster Report Here'!$M824="FT",1,0),0)</f>
        <v>0</v>
      </c>
      <c r="AR827" s="118">
        <f>IF('Copy &amp; Paste Roster Report Here'!$A824=AR$7,IF('Copy &amp; Paste Roster Report Here'!$M824="FT",1,0),0)</f>
        <v>0</v>
      </c>
      <c r="AS827" s="118">
        <f>IF('Copy &amp; Paste Roster Report Here'!$A824=AS$7,IF('Copy &amp; Paste Roster Report Here'!$M824="FT",1,0),0)</f>
        <v>0</v>
      </c>
      <c r="AT827" s="118">
        <f>IF('Copy &amp; Paste Roster Report Here'!$A824=AT$7,IF('Copy &amp; Paste Roster Report Here'!$M824="FT",1,0),0)</f>
        <v>0</v>
      </c>
      <c r="AU827" s="118">
        <f>IF('Copy &amp; Paste Roster Report Here'!$A824=AU$7,IF('Copy &amp; Paste Roster Report Here'!$M824="FT",1,0),0)</f>
        <v>0</v>
      </c>
      <c r="AV827" s="73">
        <f t="shared" si="190"/>
        <v>0</v>
      </c>
      <c r="AW827" s="119">
        <f>IF('Copy &amp; Paste Roster Report Here'!$A824=AW$7,IF('Copy &amp; Paste Roster Report Here'!$M824="HT",1,0),0)</f>
        <v>0</v>
      </c>
      <c r="AX827" s="119">
        <f>IF('Copy &amp; Paste Roster Report Here'!$A824=AX$7,IF('Copy &amp; Paste Roster Report Here'!$M824="HT",1,0),0)</f>
        <v>0</v>
      </c>
      <c r="AY827" s="119">
        <f>IF('Copy &amp; Paste Roster Report Here'!$A824=AY$7,IF('Copy &amp; Paste Roster Report Here'!$M824="HT",1,0),0)</f>
        <v>0</v>
      </c>
      <c r="AZ827" s="119">
        <f>IF('Copy &amp; Paste Roster Report Here'!$A824=AZ$7,IF('Copy &amp; Paste Roster Report Here'!$M824="HT",1,0),0)</f>
        <v>0</v>
      </c>
      <c r="BA827" s="119">
        <f>IF('Copy &amp; Paste Roster Report Here'!$A824=BA$7,IF('Copy &amp; Paste Roster Report Here'!$M824="HT",1,0),0)</f>
        <v>0</v>
      </c>
      <c r="BB827" s="119">
        <f>IF('Copy &amp; Paste Roster Report Here'!$A824=BB$7,IF('Copy &amp; Paste Roster Report Here'!$M824="HT",1,0),0)</f>
        <v>0</v>
      </c>
      <c r="BC827" s="119">
        <f>IF('Copy &amp; Paste Roster Report Here'!$A824=BC$7,IF('Copy &amp; Paste Roster Report Here'!$M824="HT",1,0),0)</f>
        <v>0</v>
      </c>
      <c r="BD827" s="119">
        <f>IF('Copy &amp; Paste Roster Report Here'!$A824=BD$7,IF('Copy &amp; Paste Roster Report Here'!$M824="HT",1,0),0)</f>
        <v>0</v>
      </c>
      <c r="BE827" s="119">
        <f>IF('Copy &amp; Paste Roster Report Here'!$A824=BE$7,IF('Copy &amp; Paste Roster Report Here'!$M824="HT",1,0),0)</f>
        <v>0</v>
      </c>
      <c r="BF827" s="119">
        <f>IF('Copy &amp; Paste Roster Report Here'!$A824=BF$7,IF('Copy &amp; Paste Roster Report Here'!$M824="HT",1,0),0)</f>
        <v>0</v>
      </c>
      <c r="BG827" s="119">
        <f>IF('Copy &amp; Paste Roster Report Here'!$A824=BG$7,IF('Copy &amp; Paste Roster Report Here'!$M824="HT",1,0),0)</f>
        <v>0</v>
      </c>
      <c r="BH827" s="73">
        <f t="shared" si="191"/>
        <v>0</v>
      </c>
      <c r="BI827" s="120">
        <f>IF('Copy &amp; Paste Roster Report Here'!$A824=BI$7,IF('Copy &amp; Paste Roster Report Here'!$M824="MT",1,0),0)</f>
        <v>0</v>
      </c>
      <c r="BJ827" s="120">
        <f>IF('Copy &amp; Paste Roster Report Here'!$A824=BJ$7,IF('Copy &amp; Paste Roster Report Here'!$M824="MT",1,0),0)</f>
        <v>0</v>
      </c>
      <c r="BK827" s="120">
        <f>IF('Copy &amp; Paste Roster Report Here'!$A824=BK$7,IF('Copy &amp; Paste Roster Report Here'!$M824="MT",1,0),0)</f>
        <v>0</v>
      </c>
      <c r="BL827" s="120">
        <f>IF('Copy &amp; Paste Roster Report Here'!$A824=BL$7,IF('Copy &amp; Paste Roster Report Here'!$M824="MT",1,0),0)</f>
        <v>0</v>
      </c>
      <c r="BM827" s="120">
        <f>IF('Copy &amp; Paste Roster Report Here'!$A824=BM$7,IF('Copy &amp; Paste Roster Report Here'!$M824="MT",1,0),0)</f>
        <v>0</v>
      </c>
      <c r="BN827" s="120">
        <f>IF('Copy &amp; Paste Roster Report Here'!$A824=BN$7,IF('Copy &amp; Paste Roster Report Here'!$M824="MT",1,0),0)</f>
        <v>0</v>
      </c>
      <c r="BO827" s="120">
        <f>IF('Copy &amp; Paste Roster Report Here'!$A824=BO$7,IF('Copy &amp; Paste Roster Report Here'!$M824="MT",1,0),0)</f>
        <v>0</v>
      </c>
      <c r="BP827" s="120">
        <f>IF('Copy &amp; Paste Roster Report Here'!$A824=BP$7,IF('Copy &amp; Paste Roster Report Here'!$M824="MT",1,0),0)</f>
        <v>0</v>
      </c>
      <c r="BQ827" s="120">
        <f>IF('Copy &amp; Paste Roster Report Here'!$A824=BQ$7,IF('Copy &amp; Paste Roster Report Here'!$M824="MT",1,0),0)</f>
        <v>0</v>
      </c>
      <c r="BR827" s="120">
        <f>IF('Copy &amp; Paste Roster Report Here'!$A824=BR$7,IF('Copy &amp; Paste Roster Report Here'!$M824="MT",1,0),0)</f>
        <v>0</v>
      </c>
      <c r="BS827" s="120">
        <f>IF('Copy &amp; Paste Roster Report Here'!$A824=BS$7,IF('Copy &amp; Paste Roster Report Here'!$M824="MT",1,0),0)</f>
        <v>0</v>
      </c>
      <c r="BT827" s="73">
        <f t="shared" si="192"/>
        <v>0</v>
      </c>
      <c r="BU827" s="121">
        <f>IF('Copy &amp; Paste Roster Report Here'!$A824=BU$7,IF('Copy &amp; Paste Roster Report Here'!$M824="fy",1,0),0)</f>
        <v>0</v>
      </c>
      <c r="BV827" s="121">
        <f>IF('Copy &amp; Paste Roster Report Here'!$A824=BV$7,IF('Copy &amp; Paste Roster Report Here'!$M824="fy",1,0),0)</f>
        <v>0</v>
      </c>
      <c r="BW827" s="121">
        <f>IF('Copy &amp; Paste Roster Report Here'!$A824=BW$7,IF('Copy &amp; Paste Roster Report Here'!$M824="fy",1,0),0)</f>
        <v>0</v>
      </c>
      <c r="BX827" s="121">
        <f>IF('Copy &amp; Paste Roster Report Here'!$A824=BX$7,IF('Copy &amp; Paste Roster Report Here'!$M824="fy",1,0),0)</f>
        <v>0</v>
      </c>
      <c r="BY827" s="121">
        <f>IF('Copy &amp; Paste Roster Report Here'!$A824=BY$7,IF('Copy &amp; Paste Roster Report Here'!$M824="fy",1,0),0)</f>
        <v>0</v>
      </c>
      <c r="BZ827" s="121">
        <f>IF('Copy &amp; Paste Roster Report Here'!$A824=BZ$7,IF('Copy &amp; Paste Roster Report Here'!$M824="fy",1,0),0)</f>
        <v>0</v>
      </c>
      <c r="CA827" s="121">
        <f>IF('Copy &amp; Paste Roster Report Here'!$A824=CA$7,IF('Copy &amp; Paste Roster Report Here'!$M824="fy",1,0),0)</f>
        <v>0</v>
      </c>
      <c r="CB827" s="121">
        <f>IF('Copy &amp; Paste Roster Report Here'!$A824=CB$7,IF('Copy &amp; Paste Roster Report Here'!$M824="fy",1,0),0)</f>
        <v>0</v>
      </c>
      <c r="CC827" s="121">
        <f>IF('Copy &amp; Paste Roster Report Here'!$A824=CC$7,IF('Copy &amp; Paste Roster Report Here'!$M824="fy",1,0),0)</f>
        <v>0</v>
      </c>
      <c r="CD827" s="121">
        <f>IF('Copy &amp; Paste Roster Report Here'!$A824=CD$7,IF('Copy &amp; Paste Roster Report Here'!$M824="fy",1,0),0)</f>
        <v>0</v>
      </c>
      <c r="CE827" s="121">
        <f>IF('Copy &amp; Paste Roster Report Here'!$A824=CE$7,IF('Copy &amp; Paste Roster Report Here'!$M824="fy",1,0),0)</f>
        <v>0</v>
      </c>
      <c r="CF827" s="73">
        <f t="shared" si="193"/>
        <v>0</v>
      </c>
      <c r="CG827" s="122">
        <f>IF('Copy &amp; Paste Roster Report Here'!$A824=CG$7,IF('Copy &amp; Paste Roster Report Here'!$M824="RH",1,0),0)</f>
        <v>0</v>
      </c>
      <c r="CH827" s="122">
        <f>IF('Copy &amp; Paste Roster Report Here'!$A824=CH$7,IF('Copy &amp; Paste Roster Report Here'!$M824="RH",1,0),0)</f>
        <v>0</v>
      </c>
      <c r="CI827" s="122">
        <f>IF('Copy &amp; Paste Roster Report Here'!$A824=CI$7,IF('Copy &amp; Paste Roster Report Here'!$M824="RH",1,0),0)</f>
        <v>0</v>
      </c>
      <c r="CJ827" s="122">
        <f>IF('Copy &amp; Paste Roster Report Here'!$A824=CJ$7,IF('Copy &amp; Paste Roster Report Here'!$M824="RH",1,0),0)</f>
        <v>0</v>
      </c>
      <c r="CK827" s="122">
        <f>IF('Copy &amp; Paste Roster Report Here'!$A824=CK$7,IF('Copy &amp; Paste Roster Report Here'!$M824="RH",1,0),0)</f>
        <v>0</v>
      </c>
      <c r="CL827" s="122">
        <f>IF('Copy &amp; Paste Roster Report Here'!$A824=CL$7,IF('Copy &amp; Paste Roster Report Here'!$M824="RH",1,0),0)</f>
        <v>0</v>
      </c>
      <c r="CM827" s="122">
        <f>IF('Copy &amp; Paste Roster Report Here'!$A824=CM$7,IF('Copy &amp; Paste Roster Report Here'!$M824="RH",1,0),0)</f>
        <v>0</v>
      </c>
      <c r="CN827" s="122">
        <f>IF('Copy &amp; Paste Roster Report Here'!$A824=CN$7,IF('Copy &amp; Paste Roster Report Here'!$M824="RH",1,0),0)</f>
        <v>0</v>
      </c>
      <c r="CO827" s="122">
        <f>IF('Copy &amp; Paste Roster Report Here'!$A824=CO$7,IF('Copy &amp; Paste Roster Report Here'!$M824="RH",1,0),0)</f>
        <v>0</v>
      </c>
      <c r="CP827" s="122">
        <f>IF('Copy &amp; Paste Roster Report Here'!$A824=CP$7,IF('Copy &amp; Paste Roster Report Here'!$M824="RH",1,0),0)</f>
        <v>0</v>
      </c>
      <c r="CQ827" s="122">
        <f>IF('Copy &amp; Paste Roster Report Here'!$A824=CQ$7,IF('Copy &amp; Paste Roster Report Here'!$M824="RH",1,0),0)</f>
        <v>0</v>
      </c>
      <c r="CR827" s="73">
        <f t="shared" si="194"/>
        <v>0</v>
      </c>
      <c r="CS827" s="123">
        <f>IF('Copy &amp; Paste Roster Report Here'!$A824=CS$7,IF('Copy &amp; Paste Roster Report Here'!$M824="QT",1,0),0)</f>
        <v>0</v>
      </c>
      <c r="CT827" s="123">
        <f>IF('Copy &amp; Paste Roster Report Here'!$A824=CT$7,IF('Copy &amp; Paste Roster Report Here'!$M824="QT",1,0),0)</f>
        <v>0</v>
      </c>
      <c r="CU827" s="123">
        <f>IF('Copy &amp; Paste Roster Report Here'!$A824=CU$7,IF('Copy &amp; Paste Roster Report Here'!$M824="QT",1,0),0)</f>
        <v>0</v>
      </c>
      <c r="CV827" s="123">
        <f>IF('Copy &amp; Paste Roster Report Here'!$A824=CV$7,IF('Copy &amp; Paste Roster Report Here'!$M824="QT",1,0),0)</f>
        <v>0</v>
      </c>
      <c r="CW827" s="123">
        <f>IF('Copy &amp; Paste Roster Report Here'!$A824=CW$7,IF('Copy &amp; Paste Roster Report Here'!$M824="QT",1,0),0)</f>
        <v>0</v>
      </c>
      <c r="CX827" s="123">
        <f>IF('Copy &amp; Paste Roster Report Here'!$A824=CX$7,IF('Copy &amp; Paste Roster Report Here'!$M824="QT",1,0),0)</f>
        <v>0</v>
      </c>
      <c r="CY827" s="123">
        <f>IF('Copy &amp; Paste Roster Report Here'!$A824=CY$7,IF('Copy &amp; Paste Roster Report Here'!$M824="QT",1,0),0)</f>
        <v>0</v>
      </c>
      <c r="CZ827" s="123">
        <f>IF('Copy &amp; Paste Roster Report Here'!$A824=CZ$7,IF('Copy &amp; Paste Roster Report Here'!$M824="QT",1,0),0)</f>
        <v>0</v>
      </c>
      <c r="DA827" s="123">
        <f>IF('Copy &amp; Paste Roster Report Here'!$A824=DA$7,IF('Copy &amp; Paste Roster Report Here'!$M824="QT",1,0),0)</f>
        <v>0</v>
      </c>
      <c r="DB827" s="123">
        <f>IF('Copy &amp; Paste Roster Report Here'!$A824=DB$7,IF('Copy &amp; Paste Roster Report Here'!$M824="QT",1,0),0)</f>
        <v>0</v>
      </c>
      <c r="DC827" s="123">
        <f>IF('Copy &amp; Paste Roster Report Here'!$A824=DC$7,IF('Copy &amp; Paste Roster Report Here'!$M824="QT",1,0),0)</f>
        <v>0</v>
      </c>
      <c r="DD827" s="73">
        <f t="shared" si="195"/>
        <v>0</v>
      </c>
      <c r="DE827" s="124">
        <f>IF('Copy &amp; Paste Roster Report Here'!$A824=DE$7,IF('Copy &amp; Paste Roster Report Here'!$M824="xxxxxxxxxxx",1,0),0)</f>
        <v>0</v>
      </c>
      <c r="DF827" s="124">
        <f>IF('Copy &amp; Paste Roster Report Here'!$A824=DF$7,IF('Copy &amp; Paste Roster Report Here'!$M824="xxxxxxxxxxx",1,0),0)</f>
        <v>0</v>
      </c>
      <c r="DG827" s="124">
        <f>IF('Copy &amp; Paste Roster Report Here'!$A824=DG$7,IF('Copy &amp; Paste Roster Report Here'!$M824="xxxxxxxxxxx",1,0),0)</f>
        <v>0</v>
      </c>
      <c r="DH827" s="124">
        <f>IF('Copy &amp; Paste Roster Report Here'!$A824=DH$7,IF('Copy &amp; Paste Roster Report Here'!$M824="xxxxxxxxxxx",1,0),0)</f>
        <v>0</v>
      </c>
      <c r="DI827" s="124">
        <f>IF('Copy &amp; Paste Roster Report Here'!$A824=DI$7,IF('Copy &amp; Paste Roster Report Here'!$M824="xxxxxxxxxxx",1,0),0)</f>
        <v>0</v>
      </c>
      <c r="DJ827" s="124">
        <f>IF('Copy &amp; Paste Roster Report Here'!$A824=DJ$7,IF('Copy &amp; Paste Roster Report Here'!$M824="xxxxxxxxxxx",1,0),0)</f>
        <v>0</v>
      </c>
      <c r="DK827" s="124">
        <f>IF('Copy &amp; Paste Roster Report Here'!$A824=DK$7,IF('Copy &amp; Paste Roster Report Here'!$M824="xxxxxxxxxxx",1,0),0)</f>
        <v>0</v>
      </c>
      <c r="DL827" s="124">
        <f>IF('Copy &amp; Paste Roster Report Here'!$A824=DL$7,IF('Copy &amp; Paste Roster Report Here'!$M824="xxxxxxxxxxx",1,0),0)</f>
        <v>0</v>
      </c>
      <c r="DM827" s="124">
        <f>IF('Copy &amp; Paste Roster Report Here'!$A824=DM$7,IF('Copy &amp; Paste Roster Report Here'!$M824="xxxxxxxxxxx",1,0),0)</f>
        <v>0</v>
      </c>
      <c r="DN827" s="124">
        <f>IF('Copy &amp; Paste Roster Report Here'!$A824=DN$7,IF('Copy &amp; Paste Roster Report Here'!$M824="xxxxxxxxxxx",1,0),0)</f>
        <v>0</v>
      </c>
      <c r="DO827" s="124">
        <f>IF('Copy &amp; Paste Roster Report Here'!$A824=DO$7,IF('Copy &amp; Paste Roster Report Here'!$M824="xxxxxxxxxxx",1,0),0)</f>
        <v>0</v>
      </c>
      <c r="DP827" s="125">
        <f t="shared" si="196"/>
        <v>0</v>
      </c>
      <c r="DQ827" s="126">
        <f t="shared" si="197"/>
        <v>0</v>
      </c>
    </row>
    <row r="828" spans="1:121" x14ac:dyDescent="0.25">
      <c r="A828" s="111">
        <f t="shared" si="183"/>
        <v>0</v>
      </c>
      <c r="B828" s="111">
        <f t="shared" si="184"/>
        <v>0</v>
      </c>
      <c r="C828" s="112">
        <f>+('Copy &amp; Paste Roster Report Here'!$P825-'Copy &amp; Paste Roster Report Here'!$O825)/30</f>
        <v>0</v>
      </c>
      <c r="D828" s="112">
        <f>+('Copy &amp; Paste Roster Report Here'!$P825-'Copy &amp; Paste Roster Report Here'!$O825)</f>
        <v>0</v>
      </c>
      <c r="E828" s="111">
        <f>'Copy &amp; Paste Roster Report Here'!N825</f>
        <v>0</v>
      </c>
      <c r="F828" s="111" t="str">
        <f t="shared" si="185"/>
        <v>N</v>
      </c>
      <c r="G828" s="111">
        <f>'Copy &amp; Paste Roster Report Here'!R825</f>
        <v>0</v>
      </c>
      <c r="H828" s="113">
        <f t="shared" si="186"/>
        <v>0</v>
      </c>
      <c r="I828" s="112">
        <f>IF(F828="N",$F$5-'Copy &amp; Paste Roster Report Here'!O825,+'Copy &amp; Paste Roster Report Here'!Q825-'Copy &amp; Paste Roster Report Here'!O825)</f>
        <v>0</v>
      </c>
      <c r="J828" s="114">
        <f t="shared" si="187"/>
        <v>0</v>
      </c>
      <c r="K828" s="114">
        <f t="shared" si="188"/>
        <v>0</v>
      </c>
      <c r="L828" s="115">
        <f>'Copy &amp; Paste Roster Report Here'!F825</f>
        <v>0</v>
      </c>
      <c r="M828" s="116">
        <f t="shared" si="189"/>
        <v>0</v>
      </c>
      <c r="N828" s="117">
        <f>IF('Copy &amp; Paste Roster Report Here'!$A825='Analytical Tests'!N$7,IF($F828="Y",+$H828*N$6,0),0)</f>
        <v>0</v>
      </c>
      <c r="O828" s="117">
        <f>IF('Copy &amp; Paste Roster Report Here'!$A825='Analytical Tests'!O$7,IF($F828="Y",+$H828*O$6,0),0)</f>
        <v>0</v>
      </c>
      <c r="P828" s="117">
        <f>IF('Copy &amp; Paste Roster Report Here'!$A825='Analytical Tests'!P$7,IF($F828="Y",+$H828*P$6,0),0)</f>
        <v>0</v>
      </c>
      <c r="Q828" s="117">
        <f>IF('Copy &amp; Paste Roster Report Here'!$A825='Analytical Tests'!Q$7,IF($F828="Y",+$H828*Q$6,0),0)</f>
        <v>0</v>
      </c>
      <c r="R828" s="117">
        <f>IF('Copy &amp; Paste Roster Report Here'!$A825='Analytical Tests'!R$7,IF($F828="Y",+$H828*R$6,0),0)</f>
        <v>0</v>
      </c>
      <c r="S828" s="117">
        <f>IF('Copy &amp; Paste Roster Report Here'!$A825='Analytical Tests'!S$7,IF($F828="Y",+$H828*S$6,0),0)</f>
        <v>0</v>
      </c>
      <c r="T828" s="117">
        <f>IF('Copy &amp; Paste Roster Report Here'!$A825='Analytical Tests'!T$7,IF($F828="Y",+$H828*T$6,0),0)</f>
        <v>0</v>
      </c>
      <c r="U828" s="117">
        <f>IF('Copy &amp; Paste Roster Report Here'!$A825='Analytical Tests'!U$7,IF($F828="Y",+$H828*U$6,0),0)</f>
        <v>0</v>
      </c>
      <c r="V828" s="117">
        <f>IF('Copy &amp; Paste Roster Report Here'!$A825='Analytical Tests'!V$7,IF($F828="Y",+$H828*V$6,0),0)</f>
        <v>0</v>
      </c>
      <c r="W828" s="117">
        <f>IF('Copy &amp; Paste Roster Report Here'!$A825='Analytical Tests'!W$7,IF($F828="Y",+$H828*W$6,0),0)</f>
        <v>0</v>
      </c>
      <c r="X828" s="117">
        <f>IF('Copy &amp; Paste Roster Report Here'!$A825='Analytical Tests'!X$7,IF($F828="Y",+$H828*X$6,0),0)</f>
        <v>0</v>
      </c>
      <c r="Y828" s="117" t="b">
        <f>IF('Copy &amp; Paste Roster Report Here'!$A825='Analytical Tests'!Y$7,IF($F828="N",IF($J828&gt;=$C828,Y$6,+($I828/$D828)*Y$6),0))</f>
        <v>0</v>
      </c>
      <c r="Z828" s="117" t="b">
        <f>IF('Copy &amp; Paste Roster Report Here'!$A825='Analytical Tests'!Z$7,IF($F828="N",IF($J828&gt;=$C828,Z$6,+($I828/$D828)*Z$6),0))</f>
        <v>0</v>
      </c>
      <c r="AA828" s="117" t="b">
        <f>IF('Copy &amp; Paste Roster Report Here'!$A825='Analytical Tests'!AA$7,IF($F828="N",IF($J828&gt;=$C828,AA$6,+($I828/$D828)*AA$6),0))</f>
        <v>0</v>
      </c>
      <c r="AB828" s="117" t="b">
        <f>IF('Copy &amp; Paste Roster Report Here'!$A825='Analytical Tests'!AB$7,IF($F828="N",IF($J828&gt;=$C828,AB$6,+($I828/$D828)*AB$6),0))</f>
        <v>0</v>
      </c>
      <c r="AC828" s="117" t="b">
        <f>IF('Copy &amp; Paste Roster Report Here'!$A825='Analytical Tests'!AC$7,IF($F828="N",IF($J828&gt;=$C828,AC$6,+($I828/$D828)*AC$6),0))</f>
        <v>0</v>
      </c>
      <c r="AD828" s="117" t="b">
        <f>IF('Copy &amp; Paste Roster Report Here'!$A825='Analytical Tests'!AD$7,IF($F828="N",IF($J828&gt;=$C828,AD$6,+($I828/$D828)*AD$6),0))</f>
        <v>0</v>
      </c>
      <c r="AE828" s="117" t="b">
        <f>IF('Copy &amp; Paste Roster Report Here'!$A825='Analytical Tests'!AE$7,IF($F828="N",IF($J828&gt;=$C828,AE$6,+($I828/$D828)*AE$6),0))</f>
        <v>0</v>
      </c>
      <c r="AF828" s="117" t="b">
        <f>IF('Copy &amp; Paste Roster Report Here'!$A825='Analytical Tests'!AF$7,IF($F828="N",IF($J828&gt;=$C828,AF$6,+($I828/$D828)*AF$6),0))</f>
        <v>0</v>
      </c>
      <c r="AG828" s="117" t="b">
        <f>IF('Copy &amp; Paste Roster Report Here'!$A825='Analytical Tests'!AG$7,IF($F828="N",IF($J828&gt;=$C828,AG$6,+($I828/$D828)*AG$6),0))</f>
        <v>0</v>
      </c>
      <c r="AH828" s="117" t="b">
        <f>IF('Copy &amp; Paste Roster Report Here'!$A825='Analytical Tests'!AH$7,IF($F828="N",IF($J828&gt;=$C828,AH$6,+($I828/$D828)*AH$6),0))</f>
        <v>0</v>
      </c>
      <c r="AI828" s="117" t="b">
        <f>IF('Copy &amp; Paste Roster Report Here'!$A825='Analytical Tests'!AI$7,IF($F828="N",IF($J828&gt;=$C828,AI$6,+($I828/$D828)*AI$6),0))</f>
        <v>0</v>
      </c>
      <c r="AJ828" s="79"/>
      <c r="AK828" s="118">
        <f>IF('Copy &amp; Paste Roster Report Here'!$A825=AK$7,IF('Copy &amp; Paste Roster Report Here'!$M825="FT",1,0),0)</f>
        <v>0</v>
      </c>
      <c r="AL828" s="118">
        <f>IF('Copy &amp; Paste Roster Report Here'!$A825=AL$7,IF('Copy &amp; Paste Roster Report Here'!$M825="FT",1,0),0)</f>
        <v>0</v>
      </c>
      <c r="AM828" s="118">
        <f>IF('Copy &amp; Paste Roster Report Here'!$A825=AM$7,IF('Copy &amp; Paste Roster Report Here'!$M825="FT",1,0),0)</f>
        <v>0</v>
      </c>
      <c r="AN828" s="118">
        <f>IF('Copy &amp; Paste Roster Report Here'!$A825=AN$7,IF('Copy &amp; Paste Roster Report Here'!$M825="FT",1,0),0)</f>
        <v>0</v>
      </c>
      <c r="AO828" s="118">
        <f>IF('Copy &amp; Paste Roster Report Here'!$A825=AO$7,IF('Copy &amp; Paste Roster Report Here'!$M825="FT",1,0),0)</f>
        <v>0</v>
      </c>
      <c r="AP828" s="118">
        <f>IF('Copy &amp; Paste Roster Report Here'!$A825=AP$7,IF('Copy &amp; Paste Roster Report Here'!$M825="FT",1,0),0)</f>
        <v>0</v>
      </c>
      <c r="AQ828" s="118">
        <f>IF('Copy &amp; Paste Roster Report Here'!$A825=AQ$7,IF('Copy &amp; Paste Roster Report Here'!$M825="FT",1,0),0)</f>
        <v>0</v>
      </c>
      <c r="AR828" s="118">
        <f>IF('Copy &amp; Paste Roster Report Here'!$A825=AR$7,IF('Copy &amp; Paste Roster Report Here'!$M825="FT",1,0),0)</f>
        <v>0</v>
      </c>
      <c r="AS828" s="118">
        <f>IF('Copy &amp; Paste Roster Report Here'!$A825=AS$7,IF('Copy &amp; Paste Roster Report Here'!$M825="FT",1,0),0)</f>
        <v>0</v>
      </c>
      <c r="AT828" s="118">
        <f>IF('Copy &amp; Paste Roster Report Here'!$A825=AT$7,IF('Copy &amp; Paste Roster Report Here'!$M825="FT",1,0),0)</f>
        <v>0</v>
      </c>
      <c r="AU828" s="118">
        <f>IF('Copy &amp; Paste Roster Report Here'!$A825=AU$7,IF('Copy &amp; Paste Roster Report Here'!$M825="FT",1,0),0)</f>
        <v>0</v>
      </c>
      <c r="AV828" s="73">
        <f t="shared" si="190"/>
        <v>0</v>
      </c>
      <c r="AW828" s="119">
        <f>IF('Copy &amp; Paste Roster Report Here'!$A825=AW$7,IF('Copy &amp; Paste Roster Report Here'!$M825="HT",1,0),0)</f>
        <v>0</v>
      </c>
      <c r="AX828" s="119">
        <f>IF('Copy &amp; Paste Roster Report Here'!$A825=AX$7,IF('Copy &amp; Paste Roster Report Here'!$M825="HT",1,0),0)</f>
        <v>0</v>
      </c>
      <c r="AY828" s="119">
        <f>IF('Copy &amp; Paste Roster Report Here'!$A825=AY$7,IF('Copy &amp; Paste Roster Report Here'!$M825="HT",1,0),0)</f>
        <v>0</v>
      </c>
      <c r="AZ828" s="119">
        <f>IF('Copy &amp; Paste Roster Report Here'!$A825=AZ$7,IF('Copy &amp; Paste Roster Report Here'!$M825="HT",1,0),0)</f>
        <v>0</v>
      </c>
      <c r="BA828" s="119">
        <f>IF('Copy &amp; Paste Roster Report Here'!$A825=BA$7,IF('Copy &amp; Paste Roster Report Here'!$M825="HT",1,0),0)</f>
        <v>0</v>
      </c>
      <c r="BB828" s="119">
        <f>IF('Copy &amp; Paste Roster Report Here'!$A825=BB$7,IF('Copy &amp; Paste Roster Report Here'!$M825="HT",1,0),0)</f>
        <v>0</v>
      </c>
      <c r="BC828" s="119">
        <f>IF('Copy &amp; Paste Roster Report Here'!$A825=BC$7,IF('Copy &amp; Paste Roster Report Here'!$M825="HT",1,0),0)</f>
        <v>0</v>
      </c>
      <c r="BD828" s="119">
        <f>IF('Copy &amp; Paste Roster Report Here'!$A825=BD$7,IF('Copy &amp; Paste Roster Report Here'!$M825="HT",1,0),0)</f>
        <v>0</v>
      </c>
      <c r="BE828" s="119">
        <f>IF('Copy &amp; Paste Roster Report Here'!$A825=BE$7,IF('Copy &amp; Paste Roster Report Here'!$M825="HT",1,0),0)</f>
        <v>0</v>
      </c>
      <c r="BF828" s="119">
        <f>IF('Copy &amp; Paste Roster Report Here'!$A825=BF$7,IF('Copy &amp; Paste Roster Report Here'!$M825="HT",1,0),0)</f>
        <v>0</v>
      </c>
      <c r="BG828" s="119">
        <f>IF('Copy &amp; Paste Roster Report Here'!$A825=BG$7,IF('Copy &amp; Paste Roster Report Here'!$M825="HT",1,0),0)</f>
        <v>0</v>
      </c>
      <c r="BH828" s="73">
        <f t="shared" si="191"/>
        <v>0</v>
      </c>
      <c r="BI828" s="120">
        <f>IF('Copy &amp; Paste Roster Report Here'!$A825=BI$7,IF('Copy &amp; Paste Roster Report Here'!$M825="MT",1,0),0)</f>
        <v>0</v>
      </c>
      <c r="BJ828" s="120">
        <f>IF('Copy &amp; Paste Roster Report Here'!$A825=BJ$7,IF('Copy &amp; Paste Roster Report Here'!$M825="MT",1,0),0)</f>
        <v>0</v>
      </c>
      <c r="BK828" s="120">
        <f>IF('Copy &amp; Paste Roster Report Here'!$A825=BK$7,IF('Copy &amp; Paste Roster Report Here'!$M825="MT",1,0),0)</f>
        <v>0</v>
      </c>
      <c r="BL828" s="120">
        <f>IF('Copy &amp; Paste Roster Report Here'!$A825=BL$7,IF('Copy &amp; Paste Roster Report Here'!$M825="MT",1,0),0)</f>
        <v>0</v>
      </c>
      <c r="BM828" s="120">
        <f>IF('Copy &amp; Paste Roster Report Here'!$A825=BM$7,IF('Copy &amp; Paste Roster Report Here'!$M825="MT",1,0),0)</f>
        <v>0</v>
      </c>
      <c r="BN828" s="120">
        <f>IF('Copy &amp; Paste Roster Report Here'!$A825=BN$7,IF('Copy &amp; Paste Roster Report Here'!$M825="MT",1,0),0)</f>
        <v>0</v>
      </c>
      <c r="BO828" s="120">
        <f>IF('Copy &amp; Paste Roster Report Here'!$A825=BO$7,IF('Copy &amp; Paste Roster Report Here'!$M825="MT",1,0),0)</f>
        <v>0</v>
      </c>
      <c r="BP828" s="120">
        <f>IF('Copy &amp; Paste Roster Report Here'!$A825=BP$7,IF('Copy &amp; Paste Roster Report Here'!$M825="MT",1,0),0)</f>
        <v>0</v>
      </c>
      <c r="BQ828" s="120">
        <f>IF('Copy &amp; Paste Roster Report Here'!$A825=BQ$7,IF('Copy &amp; Paste Roster Report Here'!$M825="MT",1,0),0)</f>
        <v>0</v>
      </c>
      <c r="BR828" s="120">
        <f>IF('Copy &amp; Paste Roster Report Here'!$A825=BR$7,IF('Copy &amp; Paste Roster Report Here'!$M825="MT",1,0),0)</f>
        <v>0</v>
      </c>
      <c r="BS828" s="120">
        <f>IF('Copy &amp; Paste Roster Report Here'!$A825=BS$7,IF('Copy &amp; Paste Roster Report Here'!$M825="MT",1,0),0)</f>
        <v>0</v>
      </c>
      <c r="BT828" s="73">
        <f t="shared" si="192"/>
        <v>0</v>
      </c>
      <c r="BU828" s="121">
        <f>IF('Copy &amp; Paste Roster Report Here'!$A825=BU$7,IF('Copy &amp; Paste Roster Report Here'!$M825="fy",1,0),0)</f>
        <v>0</v>
      </c>
      <c r="BV828" s="121">
        <f>IF('Copy &amp; Paste Roster Report Here'!$A825=BV$7,IF('Copy &amp; Paste Roster Report Here'!$M825="fy",1,0),0)</f>
        <v>0</v>
      </c>
      <c r="BW828" s="121">
        <f>IF('Copy &amp; Paste Roster Report Here'!$A825=BW$7,IF('Copy &amp; Paste Roster Report Here'!$M825="fy",1,0),0)</f>
        <v>0</v>
      </c>
      <c r="BX828" s="121">
        <f>IF('Copy &amp; Paste Roster Report Here'!$A825=BX$7,IF('Copy &amp; Paste Roster Report Here'!$M825="fy",1,0),0)</f>
        <v>0</v>
      </c>
      <c r="BY828" s="121">
        <f>IF('Copy &amp; Paste Roster Report Here'!$A825=BY$7,IF('Copy &amp; Paste Roster Report Here'!$M825="fy",1,0),0)</f>
        <v>0</v>
      </c>
      <c r="BZ828" s="121">
        <f>IF('Copy &amp; Paste Roster Report Here'!$A825=BZ$7,IF('Copy &amp; Paste Roster Report Here'!$M825="fy",1,0),0)</f>
        <v>0</v>
      </c>
      <c r="CA828" s="121">
        <f>IF('Copy &amp; Paste Roster Report Here'!$A825=CA$7,IF('Copy &amp; Paste Roster Report Here'!$M825="fy",1,0),0)</f>
        <v>0</v>
      </c>
      <c r="CB828" s="121">
        <f>IF('Copy &amp; Paste Roster Report Here'!$A825=CB$7,IF('Copy &amp; Paste Roster Report Here'!$M825="fy",1,0),0)</f>
        <v>0</v>
      </c>
      <c r="CC828" s="121">
        <f>IF('Copy &amp; Paste Roster Report Here'!$A825=CC$7,IF('Copy &amp; Paste Roster Report Here'!$M825="fy",1,0),0)</f>
        <v>0</v>
      </c>
      <c r="CD828" s="121">
        <f>IF('Copy &amp; Paste Roster Report Here'!$A825=CD$7,IF('Copy &amp; Paste Roster Report Here'!$M825="fy",1,0),0)</f>
        <v>0</v>
      </c>
      <c r="CE828" s="121">
        <f>IF('Copy &amp; Paste Roster Report Here'!$A825=CE$7,IF('Copy &amp; Paste Roster Report Here'!$M825="fy",1,0),0)</f>
        <v>0</v>
      </c>
      <c r="CF828" s="73">
        <f t="shared" si="193"/>
        <v>0</v>
      </c>
      <c r="CG828" s="122">
        <f>IF('Copy &amp; Paste Roster Report Here'!$A825=CG$7,IF('Copy &amp; Paste Roster Report Here'!$M825="RH",1,0),0)</f>
        <v>0</v>
      </c>
      <c r="CH828" s="122">
        <f>IF('Copy &amp; Paste Roster Report Here'!$A825=CH$7,IF('Copy &amp; Paste Roster Report Here'!$M825="RH",1,0),0)</f>
        <v>0</v>
      </c>
      <c r="CI828" s="122">
        <f>IF('Copy &amp; Paste Roster Report Here'!$A825=CI$7,IF('Copy &amp; Paste Roster Report Here'!$M825="RH",1,0),0)</f>
        <v>0</v>
      </c>
      <c r="CJ828" s="122">
        <f>IF('Copy &amp; Paste Roster Report Here'!$A825=CJ$7,IF('Copy &amp; Paste Roster Report Here'!$M825="RH",1,0),0)</f>
        <v>0</v>
      </c>
      <c r="CK828" s="122">
        <f>IF('Copy &amp; Paste Roster Report Here'!$A825=CK$7,IF('Copy &amp; Paste Roster Report Here'!$M825="RH",1,0),0)</f>
        <v>0</v>
      </c>
      <c r="CL828" s="122">
        <f>IF('Copy &amp; Paste Roster Report Here'!$A825=CL$7,IF('Copy &amp; Paste Roster Report Here'!$M825="RH",1,0),0)</f>
        <v>0</v>
      </c>
      <c r="CM828" s="122">
        <f>IF('Copy &amp; Paste Roster Report Here'!$A825=CM$7,IF('Copy &amp; Paste Roster Report Here'!$M825="RH",1,0),0)</f>
        <v>0</v>
      </c>
      <c r="CN828" s="122">
        <f>IF('Copy &amp; Paste Roster Report Here'!$A825=CN$7,IF('Copy &amp; Paste Roster Report Here'!$M825="RH",1,0),0)</f>
        <v>0</v>
      </c>
      <c r="CO828" s="122">
        <f>IF('Copy &amp; Paste Roster Report Here'!$A825=CO$7,IF('Copy &amp; Paste Roster Report Here'!$M825="RH",1,0),0)</f>
        <v>0</v>
      </c>
      <c r="CP828" s="122">
        <f>IF('Copy &amp; Paste Roster Report Here'!$A825=CP$7,IF('Copy &amp; Paste Roster Report Here'!$M825="RH",1,0),0)</f>
        <v>0</v>
      </c>
      <c r="CQ828" s="122">
        <f>IF('Copy &amp; Paste Roster Report Here'!$A825=CQ$7,IF('Copy &amp; Paste Roster Report Here'!$M825="RH",1,0),0)</f>
        <v>0</v>
      </c>
      <c r="CR828" s="73">
        <f t="shared" si="194"/>
        <v>0</v>
      </c>
      <c r="CS828" s="123">
        <f>IF('Copy &amp; Paste Roster Report Here'!$A825=CS$7,IF('Copy &amp; Paste Roster Report Here'!$M825="QT",1,0),0)</f>
        <v>0</v>
      </c>
      <c r="CT828" s="123">
        <f>IF('Copy &amp; Paste Roster Report Here'!$A825=CT$7,IF('Copy &amp; Paste Roster Report Here'!$M825="QT",1,0),0)</f>
        <v>0</v>
      </c>
      <c r="CU828" s="123">
        <f>IF('Copy &amp; Paste Roster Report Here'!$A825=CU$7,IF('Copy &amp; Paste Roster Report Here'!$M825="QT",1,0),0)</f>
        <v>0</v>
      </c>
      <c r="CV828" s="123">
        <f>IF('Copy &amp; Paste Roster Report Here'!$A825=CV$7,IF('Copy &amp; Paste Roster Report Here'!$M825="QT",1,0),0)</f>
        <v>0</v>
      </c>
      <c r="CW828" s="123">
        <f>IF('Copy &amp; Paste Roster Report Here'!$A825=CW$7,IF('Copy &amp; Paste Roster Report Here'!$M825="QT",1,0),0)</f>
        <v>0</v>
      </c>
      <c r="CX828" s="123">
        <f>IF('Copy &amp; Paste Roster Report Here'!$A825=CX$7,IF('Copy &amp; Paste Roster Report Here'!$M825="QT",1,0),0)</f>
        <v>0</v>
      </c>
      <c r="CY828" s="123">
        <f>IF('Copy &amp; Paste Roster Report Here'!$A825=CY$7,IF('Copy &amp; Paste Roster Report Here'!$M825="QT",1,0),0)</f>
        <v>0</v>
      </c>
      <c r="CZ828" s="123">
        <f>IF('Copy &amp; Paste Roster Report Here'!$A825=CZ$7,IF('Copy &amp; Paste Roster Report Here'!$M825="QT",1,0),0)</f>
        <v>0</v>
      </c>
      <c r="DA828" s="123">
        <f>IF('Copy &amp; Paste Roster Report Here'!$A825=DA$7,IF('Copy &amp; Paste Roster Report Here'!$M825="QT",1,0),0)</f>
        <v>0</v>
      </c>
      <c r="DB828" s="123">
        <f>IF('Copy &amp; Paste Roster Report Here'!$A825=DB$7,IF('Copy &amp; Paste Roster Report Here'!$M825="QT",1,0),0)</f>
        <v>0</v>
      </c>
      <c r="DC828" s="123">
        <f>IF('Copy &amp; Paste Roster Report Here'!$A825=DC$7,IF('Copy &amp; Paste Roster Report Here'!$M825="QT",1,0),0)</f>
        <v>0</v>
      </c>
      <c r="DD828" s="73">
        <f t="shared" si="195"/>
        <v>0</v>
      </c>
      <c r="DE828" s="124">
        <f>IF('Copy &amp; Paste Roster Report Here'!$A825=DE$7,IF('Copy &amp; Paste Roster Report Here'!$M825="xxxxxxxxxxx",1,0),0)</f>
        <v>0</v>
      </c>
      <c r="DF828" s="124">
        <f>IF('Copy &amp; Paste Roster Report Here'!$A825=DF$7,IF('Copy &amp; Paste Roster Report Here'!$M825="xxxxxxxxxxx",1,0),0)</f>
        <v>0</v>
      </c>
      <c r="DG828" s="124">
        <f>IF('Copy &amp; Paste Roster Report Here'!$A825=DG$7,IF('Copy &amp; Paste Roster Report Here'!$M825="xxxxxxxxxxx",1,0),0)</f>
        <v>0</v>
      </c>
      <c r="DH828" s="124">
        <f>IF('Copy &amp; Paste Roster Report Here'!$A825=DH$7,IF('Copy &amp; Paste Roster Report Here'!$M825="xxxxxxxxxxx",1,0),0)</f>
        <v>0</v>
      </c>
      <c r="DI828" s="124">
        <f>IF('Copy &amp; Paste Roster Report Here'!$A825=DI$7,IF('Copy &amp; Paste Roster Report Here'!$M825="xxxxxxxxxxx",1,0),0)</f>
        <v>0</v>
      </c>
      <c r="DJ828" s="124">
        <f>IF('Copy &amp; Paste Roster Report Here'!$A825=DJ$7,IF('Copy &amp; Paste Roster Report Here'!$M825="xxxxxxxxxxx",1,0),0)</f>
        <v>0</v>
      </c>
      <c r="DK828" s="124">
        <f>IF('Copy &amp; Paste Roster Report Here'!$A825=DK$7,IF('Copy &amp; Paste Roster Report Here'!$M825="xxxxxxxxxxx",1,0),0)</f>
        <v>0</v>
      </c>
      <c r="DL828" s="124">
        <f>IF('Copy &amp; Paste Roster Report Here'!$A825=DL$7,IF('Copy &amp; Paste Roster Report Here'!$M825="xxxxxxxxxxx",1,0),0)</f>
        <v>0</v>
      </c>
      <c r="DM828" s="124">
        <f>IF('Copy &amp; Paste Roster Report Here'!$A825=DM$7,IF('Copy &amp; Paste Roster Report Here'!$M825="xxxxxxxxxxx",1,0),0)</f>
        <v>0</v>
      </c>
      <c r="DN828" s="124">
        <f>IF('Copy &amp; Paste Roster Report Here'!$A825=DN$7,IF('Copy &amp; Paste Roster Report Here'!$M825="xxxxxxxxxxx",1,0),0)</f>
        <v>0</v>
      </c>
      <c r="DO828" s="124">
        <f>IF('Copy &amp; Paste Roster Report Here'!$A825=DO$7,IF('Copy &amp; Paste Roster Report Here'!$M825="xxxxxxxxxxx",1,0),0)</f>
        <v>0</v>
      </c>
      <c r="DP828" s="125">
        <f t="shared" si="196"/>
        <v>0</v>
      </c>
      <c r="DQ828" s="126">
        <f t="shared" si="197"/>
        <v>0</v>
      </c>
    </row>
    <row r="829" spans="1:121" x14ac:dyDescent="0.25">
      <c r="A829" s="111">
        <f t="shared" si="183"/>
        <v>0</v>
      </c>
      <c r="B829" s="111">
        <f t="shared" si="184"/>
        <v>0</v>
      </c>
      <c r="C829" s="112">
        <f>+('Copy &amp; Paste Roster Report Here'!$P826-'Copy &amp; Paste Roster Report Here'!$O826)/30</f>
        <v>0</v>
      </c>
      <c r="D829" s="112">
        <f>+('Copy &amp; Paste Roster Report Here'!$P826-'Copy &amp; Paste Roster Report Here'!$O826)</f>
        <v>0</v>
      </c>
      <c r="E829" s="111">
        <f>'Copy &amp; Paste Roster Report Here'!N826</f>
        <v>0</v>
      </c>
      <c r="F829" s="111" t="str">
        <f t="shared" si="185"/>
        <v>N</v>
      </c>
      <c r="G829" s="111">
        <f>'Copy &amp; Paste Roster Report Here'!R826</f>
        <v>0</v>
      </c>
      <c r="H829" s="113">
        <f t="shared" si="186"/>
        <v>0</v>
      </c>
      <c r="I829" s="112">
        <f>IF(F829="N",$F$5-'Copy &amp; Paste Roster Report Here'!O826,+'Copy &amp; Paste Roster Report Here'!Q826-'Copy &amp; Paste Roster Report Here'!O826)</f>
        <v>0</v>
      </c>
      <c r="J829" s="114">
        <f t="shared" si="187"/>
        <v>0</v>
      </c>
      <c r="K829" s="114">
        <f t="shared" si="188"/>
        <v>0</v>
      </c>
      <c r="L829" s="115">
        <f>'Copy &amp; Paste Roster Report Here'!F826</f>
        <v>0</v>
      </c>
      <c r="M829" s="116">
        <f t="shared" si="189"/>
        <v>0</v>
      </c>
      <c r="N829" s="117">
        <f>IF('Copy &amp; Paste Roster Report Here'!$A826='Analytical Tests'!N$7,IF($F829="Y",+$H829*N$6,0),0)</f>
        <v>0</v>
      </c>
      <c r="O829" s="117">
        <f>IF('Copy &amp; Paste Roster Report Here'!$A826='Analytical Tests'!O$7,IF($F829="Y",+$H829*O$6,0),0)</f>
        <v>0</v>
      </c>
      <c r="P829" s="117">
        <f>IF('Copy &amp; Paste Roster Report Here'!$A826='Analytical Tests'!P$7,IF($F829="Y",+$H829*P$6,0),0)</f>
        <v>0</v>
      </c>
      <c r="Q829" s="117">
        <f>IF('Copy &amp; Paste Roster Report Here'!$A826='Analytical Tests'!Q$7,IF($F829="Y",+$H829*Q$6,0),0)</f>
        <v>0</v>
      </c>
      <c r="R829" s="117">
        <f>IF('Copy &amp; Paste Roster Report Here'!$A826='Analytical Tests'!R$7,IF($F829="Y",+$H829*R$6,0),0)</f>
        <v>0</v>
      </c>
      <c r="S829" s="117">
        <f>IF('Copy &amp; Paste Roster Report Here'!$A826='Analytical Tests'!S$7,IF($F829="Y",+$H829*S$6,0),0)</f>
        <v>0</v>
      </c>
      <c r="T829" s="117">
        <f>IF('Copy &amp; Paste Roster Report Here'!$A826='Analytical Tests'!T$7,IF($F829="Y",+$H829*T$6,0),0)</f>
        <v>0</v>
      </c>
      <c r="U829" s="117">
        <f>IF('Copy &amp; Paste Roster Report Here'!$A826='Analytical Tests'!U$7,IF($F829="Y",+$H829*U$6,0),0)</f>
        <v>0</v>
      </c>
      <c r="V829" s="117">
        <f>IF('Copy &amp; Paste Roster Report Here'!$A826='Analytical Tests'!V$7,IF($F829="Y",+$H829*V$6,0),0)</f>
        <v>0</v>
      </c>
      <c r="W829" s="117">
        <f>IF('Copy &amp; Paste Roster Report Here'!$A826='Analytical Tests'!W$7,IF($F829="Y",+$H829*W$6,0),0)</f>
        <v>0</v>
      </c>
      <c r="X829" s="117">
        <f>IF('Copy &amp; Paste Roster Report Here'!$A826='Analytical Tests'!X$7,IF($F829="Y",+$H829*X$6,0),0)</f>
        <v>0</v>
      </c>
      <c r="Y829" s="117" t="b">
        <f>IF('Copy &amp; Paste Roster Report Here'!$A826='Analytical Tests'!Y$7,IF($F829="N",IF($J829&gt;=$C829,Y$6,+($I829/$D829)*Y$6),0))</f>
        <v>0</v>
      </c>
      <c r="Z829" s="117" t="b">
        <f>IF('Copy &amp; Paste Roster Report Here'!$A826='Analytical Tests'!Z$7,IF($F829="N",IF($J829&gt;=$C829,Z$6,+($I829/$D829)*Z$6),0))</f>
        <v>0</v>
      </c>
      <c r="AA829" s="117" t="b">
        <f>IF('Copy &amp; Paste Roster Report Here'!$A826='Analytical Tests'!AA$7,IF($F829="N",IF($J829&gt;=$C829,AA$6,+($I829/$D829)*AA$6),0))</f>
        <v>0</v>
      </c>
      <c r="AB829" s="117" t="b">
        <f>IF('Copy &amp; Paste Roster Report Here'!$A826='Analytical Tests'!AB$7,IF($F829="N",IF($J829&gt;=$C829,AB$6,+($I829/$D829)*AB$6),0))</f>
        <v>0</v>
      </c>
      <c r="AC829" s="117" t="b">
        <f>IF('Copy &amp; Paste Roster Report Here'!$A826='Analytical Tests'!AC$7,IF($F829="N",IF($J829&gt;=$C829,AC$6,+($I829/$D829)*AC$6),0))</f>
        <v>0</v>
      </c>
      <c r="AD829" s="117" t="b">
        <f>IF('Copy &amp; Paste Roster Report Here'!$A826='Analytical Tests'!AD$7,IF($F829="N",IF($J829&gt;=$C829,AD$6,+($I829/$D829)*AD$6),0))</f>
        <v>0</v>
      </c>
      <c r="AE829" s="117" t="b">
        <f>IF('Copy &amp; Paste Roster Report Here'!$A826='Analytical Tests'!AE$7,IF($F829="N",IF($J829&gt;=$C829,AE$6,+($I829/$D829)*AE$6),0))</f>
        <v>0</v>
      </c>
      <c r="AF829" s="117" t="b">
        <f>IF('Copy &amp; Paste Roster Report Here'!$A826='Analytical Tests'!AF$7,IF($F829="N",IF($J829&gt;=$C829,AF$6,+($I829/$D829)*AF$6),0))</f>
        <v>0</v>
      </c>
      <c r="AG829" s="117" t="b">
        <f>IF('Copy &amp; Paste Roster Report Here'!$A826='Analytical Tests'!AG$7,IF($F829="N",IF($J829&gt;=$C829,AG$6,+($I829/$D829)*AG$6),0))</f>
        <v>0</v>
      </c>
      <c r="AH829" s="117" t="b">
        <f>IF('Copy &amp; Paste Roster Report Here'!$A826='Analytical Tests'!AH$7,IF($F829="N",IF($J829&gt;=$C829,AH$6,+($I829/$D829)*AH$6),0))</f>
        <v>0</v>
      </c>
      <c r="AI829" s="117" t="b">
        <f>IF('Copy &amp; Paste Roster Report Here'!$A826='Analytical Tests'!AI$7,IF($F829="N",IF($J829&gt;=$C829,AI$6,+($I829/$D829)*AI$6),0))</f>
        <v>0</v>
      </c>
      <c r="AJ829" s="79"/>
      <c r="AK829" s="118">
        <f>IF('Copy &amp; Paste Roster Report Here'!$A826=AK$7,IF('Copy &amp; Paste Roster Report Here'!$M826="FT",1,0),0)</f>
        <v>0</v>
      </c>
      <c r="AL829" s="118">
        <f>IF('Copy &amp; Paste Roster Report Here'!$A826=AL$7,IF('Copy &amp; Paste Roster Report Here'!$M826="FT",1,0),0)</f>
        <v>0</v>
      </c>
      <c r="AM829" s="118">
        <f>IF('Copy &amp; Paste Roster Report Here'!$A826=AM$7,IF('Copy &amp; Paste Roster Report Here'!$M826="FT",1,0),0)</f>
        <v>0</v>
      </c>
      <c r="AN829" s="118">
        <f>IF('Copy &amp; Paste Roster Report Here'!$A826=AN$7,IF('Copy &amp; Paste Roster Report Here'!$M826="FT",1,0),0)</f>
        <v>0</v>
      </c>
      <c r="AO829" s="118">
        <f>IF('Copy &amp; Paste Roster Report Here'!$A826=AO$7,IF('Copy &amp; Paste Roster Report Here'!$M826="FT",1,0),0)</f>
        <v>0</v>
      </c>
      <c r="AP829" s="118">
        <f>IF('Copy &amp; Paste Roster Report Here'!$A826=AP$7,IF('Copy &amp; Paste Roster Report Here'!$M826="FT",1,0),0)</f>
        <v>0</v>
      </c>
      <c r="AQ829" s="118">
        <f>IF('Copy &amp; Paste Roster Report Here'!$A826=AQ$7,IF('Copy &amp; Paste Roster Report Here'!$M826="FT",1,0),0)</f>
        <v>0</v>
      </c>
      <c r="AR829" s="118">
        <f>IF('Copy &amp; Paste Roster Report Here'!$A826=AR$7,IF('Copy &amp; Paste Roster Report Here'!$M826="FT",1,0),0)</f>
        <v>0</v>
      </c>
      <c r="AS829" s="118">
        <f>IF('Copy &amp; Paste Roster Report Here'!$A826=AS$7,IF('Copy &amp; Paste Roster Report Here'!$M826="FT",1,0),0)</f>
        <v>0</v>
      </c>
      <c r="AT829" s="118">
        <f>IF('Copy &amp; Paste Roster Report Here'!$A826=AT$7,IF('Copy &amp; Paste Roster Report Here'!$M826="FT",1,0),0)</f>
        <v>0</v>
      </c>
      <c r="AU829" s="118">
        <f>IF('Copy &amp; Paste Roster Report Here'!$A826=AU$7,IF('Copy &amp; Paste Roster Report Here'!$M826="FT",1,0),0)</f>
        <v>0</v>
      </c>
      <c r="AV829" s="73">
        <f t="shared" si="190"/>
        <v>0</v>
      </c>
      <c r="AW829" s="119">
        <f>IF('Copy &amp; Paste Roster Report Here'!$A826=AW$7,IF('Copy &amp; Paste Roster Report Here'!$M826="HT",1,0),0)</f>
        <v>0</v>
      </c>
      <c r="AX829" s="119">
        <f>IF('Copy &amp; Paste Roster Report Here'!$A826=AX$7,IF('Copy &amp; Paste Roster Report Here'!$M826="HT",1,0),0)</f>
        <v>0</v>
      </c>
      <c r="AY829" s="119">
        <f>IF('Copy &amp; Paste Roster Report Here'!$A826=AY$7,IF('Copy &amp; Paste Roster Report Here'!$M826="HT",1,0),0)</f>
        <v>0</v>
      </c>
      <c r="AZ829" s="119">
        <f>IF('Copy &amp; Paste Roster Report Here'!$A826=AZ$7,IF('Copy &amp; Paste Roster Report Here'!$M826="HT",1,0),0)</f>
        <v>0</v>
      </c>
      <c r="BA829" s="119">
        <f>IF('Copy &amp; Paste Roster Report Here'!$A826=BA$7,IF('Copy &amp; Paste Roster Report Here'!$M826="HT",1,0),0)</f>
        <v>0</v>
      </c>
      <c r="BB829" s="119">
        <f>IF('Copy &amp; Paste Roster Report Here'!$A826=BB$7,IF('Copy &amp; Paste Roster Report Here'!$M826="HT",1,0),0)</f>
        <v>0</v>
      </c>
      <c r="BC829" s="119">
        <f>IF('Copy &amp; Paste Roster Report Here'!$A826=BC$7,IF('Copy &amp; Paste Roster Report Here'!$M826="HT",1,0),0)</f>
        <v>0</v>
      </c>
      <c r="BD829" s="119">
        <f>IF('Copy &amp; Paste Roster Report Here'!$A826=BD$7,IF('Copy &amp; Paste Roster Report Here'!$M826="HT",1,0),0)</f>
        <v>0</v>
      </c>
      <c r="BE829" s="119">
        <f>IF('Copy &amp; Paste Roster Report Here'!$A826=BE$7,IF('Copy &amp; Paste Roster Report Here'!$M826="HT",1,0),0)</f>
        <v>0</v>
      </c>
      <c r="BF829" s="119">
        <f>IF('Copy &amp; Paste Roster Report Here'!$A826=BF$7,IF('Copy &amp; Paste Roster Report Here'!$M826="HT",1,0),0)</f>
        <v>0</v>
      </c>
      <c r="BG829" s="119">
        <f>IF('Copy &amp; Paste Roster Report Here'!$A826=BG$7,IF('Copy &amp; Paste Roster Report Here'!$M826="HT",1,0),0)</f>
        <v>0</v>
      </c>
      <c r="BH829" s="73">
        <f t="shared" si="191"/>
        <v>0</v>
      </c>
      <c r="BI829" s="120">
        <f>IF('Copy &amp; Paste Roster Report Here'!$A826=BI$7,IF('Copy &amp; Paste Roster Report Here'!$M826="MT",1,0),0)</f>
        <v>0</v>
      </c>
      <c r="BJ829" s="120">
        <f>IF('Copy &amp; Paste Roster Report Here'!$A826=BJ$7,IF('Copy &amp; Paste Roster Report Here'!$M826="MT",1,0),0)</f>
        <v>0</v>
      </c>
      <c r="BK829" s="120">
        <f>IF('Copy &amp; Paste Roster Report Here'!$A826=BK$7,IF('Copy &amp; Paste Roster Report Here'!$M826="MT",1,0),0)</f>
        <v>0</v>
      </c>
      <c r="BL829" s="120">
        <f>IF('Copy &amp; Paste Roster Report Here'!$A826=BL$7,IF('Copy &amp; Paste Roster Report Here'!$M826="MT",1,0),0)</f>
        <v>0</v>
      </c>
      <c r="BM829" s="120">
        <f>IF('Copy &amp; Paste Roster Report Here'!$A826=BM$7,IF('Copy &amp; Paste Roster Report Here'!$M826="MT",1,0),0)</f>
        <v>0</v>
      </c>
      <c r="BN829" s="120">
        <f>IF('Copy &amp; Paste Roster Report Here'!$A826=BN$7,IF('Copy &amp; Paste Roster Report Here'!$M826="MT",1,0),0)</f>
        <v>0</v>
      </c>
      <c r="BO829" s="120">
        <f>IF('Copy &amp; Paste Roster Report Here'!$A826=BO$7,IF('Copy &amp; Paste Roster Report Here'!$M826="MT",1,0),0)</f>
        <v>0</v>
      </c>
      <c r="BP829" s="120">
        <f>IF('Copy &amp; Paste Roster Report Here'!$A826=BP$7,IF('Copy &amp; Paste Roster Report Here'!$M826="MT",1,0),0)</f>
        <v>0</v>
      </c>
      <c r="BQ829" s="120">
        <f>IF('Copy &amp; Paste Roster Report Here'!$A826=BQ$7,IF('Copy &amp; Paste Roster Report Here'!$M826="MT",1,0),0)</f>
        <v>0</v>
      </c>
      <c r="BR829" s="120">
        <f>IF('Copy &amp; Paste Roster Report Here'!$A826=BR$7,IF('Copy &amp; Paste Roster Report Here'!$M826="MT",1,0),0)</f>
        <v>0</v>
      </c>
      <c r="BS829" s="120">
        <f>IF('Copy &amp; Paste Roster Report Here'!$A826=BS$7,IF('Copy &amp; Paste Roster Report Here'!$M826="MT",1,0),0)</f>
        <v>0</v>
      </c>
      <c r="BT829" s="73">
        <f t="shared" si="192"/>
        <v>0</v>
      </c>
      <c r="BU829" s="121">
        <f>IF('Copy &amp; Paste Roster Report Here'!$A826=BU$7,IF('Copy &amp; Paste Roster Report Here'!$M826="fy",1,0),0)</f>
        <v>0</v>
      </c>
      <c r="BV829" s="121">
        <f>IF('Copy &amp; Paste Roster Report Here'!$A826=BV$7,IF('Copy &amp; Paste Roster Report Here'!$M826="fy",1,0),0)</f>
        <v>0</v>
      </c>
      <c r="BW829" s="121">
        <f>IF('Copy &amp; Paste Roster Report Here'!$A826=BW$7,IF('Copy &amp; Paste Roster Report Here'!$M826="fy",1,0),0)</f>
        <v>0</v>
      </c>
      <c r="BX829" s="121">
        <f>IF('Copy &amp; Paste Roster Report Here'!$A826=BX$7,IF('Copy &amp; Paste Roster Report Here'!$M826="fy",1,0),0)</f>
        <v>0</v>
      </c>
      <c r="BY829" s="121">
        <f>IF('Copy &amp; Paste Roster Report Here'!$A826=BY$7,IF('Copy &amp; Paste Roster Report Here'!$M826="fy",1,0),0)</f>
        <v>0</v>
      </c>
      <c r="BZ829" s="121">
        <f>IF('Copy &amp; Paste Roster Report Here'!$A826=BZ$7,IF('Copy &amp; Paste Roster Report Here'!$M826="fy",1,0),0)</f>
        <v>0</v>
      </c>
      <c r="CA829" s="121">
        <f>IF('Copy &amp; Paste Roster Report Here'!$A826=CA$7,IF('Copy &amp; Paste Roster Report Here'!$M826="fy",1,0),0)</f>
        <v>0</v>
      </c>
      <c r="CB829" s="121">
        <f>IF('Copy &amp; Paste Roster Report Here'!$A826=CB$7,IF('Copy &amp; Paste Roster Report Here'!$M826="fy",1,0),0)</f>
        <v>0</v>
      </c>
      <c r="CC829" s="121">
        <f>IF('Copy &amp; Paste Roster Report Here'!$A826=CC$7,IF('Copy &amp; Paste Roster Report Here'!$M826="fy",1,0),0)</f>
        <v>0</v>
      </c>
      <c r="CD829" s="121">
        <f>IF('Copy &amp; Paste Roster Report Here'!$A826=CD$7,IF('Copy &amp; Paste Roster Report Here'!$M826="fy",1,0),0)</f>
        <v>0</v>
      </c>
      <c r="CE829" s="121">
        <f>IF('Copy &amp; Paste Roster Report Here'!$A826=CE$7,IF('Copy &amp; Paste Roster Report Here'!$M826="fy",1,0),0)</f>
        <v>0</v>
      </c>
      <c r="CF829" s="73">
        <f t="shared" si="193"/>
        <v>0</v>
      </c>
      <c r="CG829" s="122">
        <f>IF('Copy &amp; Paste Roster Report Here'!$A826=CG$7,IF('Copy &amp; Paste Roster Report Here'!$M826="RH",1,0),0)</f>
        <v>0</v>
      </c>
      <c r="CH829" s="122">
        <f>IF('Copy &amp; Paste Roster Report Here'!$A826=CH$7,IF('Copy &amp; Paste Roster Report Here'!$M826="RH",1,0),0)</f>
        <v>0</v>
      </c>
      <c r="CI829" s="122">
        <f>IF('Copy &amp; Paste Roster Report Here'!$A826=CI$7,IF('Copy &amp; Paste Roster Report Here'!$M826="RH",1,0),0)</f>
        <v>0</v>
      </c>
      <c r="CJ829" s="122">
        <f>IF('Copy &amp; Paste Roster Report Here'!$A826=CJ$7,IF('Copy &amp; Paste Roster Report Here'!$M826="RH",1,0),0)</f>
        <v>0</v>
      </c>
      <c r="CK829" s="122">
        <f>IF('Copy &amp; Paste Roster Report Here'!$A826=CK$7,IF('Copy &amp; Paste Roster Report Here'!$M826="RH",1,0),0)</f>
        <v>0</v>
      </c>
      <c r="CL829" s="122">
        <f>IF('Copy &amp; Paste Roster Report Here'!$A826=CL$7,IF('Copy &amp; Paste Roster Report Here'!$M826="RH",1,0),0)</f>
        <v>0</v>
      </c>
      <c r="CM829" s="122">
        <f>IF('Copy &amp; Paste Roster Report Here'!$A826=CM$7,IF('Copy &amp; Paste Roster Report Here'!$M826="RH",1,0),0)</f>
        <v>0</v>
      </c>
      <c r="CN829" s="122">
        <f>IF('Copy &amp; Paste Roster Report Here'!$A826=CN$7,IF('Copy &amp; Paste Roster Report Here'!$M826="RH",1,0),0)</f>
        <v>0</v>
      </c>
      <c r="CO829" s="122">
        <f>IF('Copy &amp; Paste Roster Report Here'!$A826=CO$7,IF('Copy &amp; Paste Roster Report Here'!$M826="RH",1,0),0)</f>
        <v>0</v>
      </c>
      <c r="CP829" s="122">
        <f>IF('Copy &amp; Paste Roster Report Here'!$A826=CP$7,IF('Copy &amp; Paste Roster Report Here'!$M826="RH",1,0),0)</f>
        <v>0</v>
      </c>
      <c r="CQ829" s="122">
        <f>IF('Copy &amp; Paste Roster Report Here'!$A826=CQ$7,IF('Copy &amp; Paste Roster Report Here'!$M826="RH",1,0),0)</f>
        <v>0</v>
      </c>
      <c r="CR829" s="73">
        <f t="shared" si="194"/>
        <v>0</v>
      </c>
      <c r="CS829" s="123">
        <f>IF('Copy &amp; Paste Roster Report Here'!$A826=CS$7,IF('Copy &amp; Paste Roster Report Here'!$M826="QT",1,0),0)</f>
        <v>0</v>
      </c>
      <c r="CT829" s="123">
        <f>IF('Copy &amp; Paste Roster Report Here'!$A826=CT$7,IF('Copy &amp; Paste Roster Report Here'!$M826="QT",1,0),0)</f>
        <v>0</v>
      </c>
      <c r="CU829" s="123">
        <f>IF('Copy &amp; Paste Roster Report Here'!$A826=CU$7,IF('Copy &amp; Paste Roster Report Here'!$M826="QT",1,0),0)</f>
        <v>0</v>
      </c>
      <c r="CV829" s="123">
        <f>IF('Copy &amp; Paste Roster Report Here'!$A826=CV$7,IF('Copy &amp; Paste Roster Report Here'!$M826="QT",1,0),0)</f>
        <v>0</v>
      </c>
      <c r="CW829" s="123">
        <f>IF('Copy &amp; Paste Roster Report Here'!$A826=CW$7,IF('Copy &amp; Paste Roster Report Here'!$M826="QT",1,0),0)</f>
        <v>0</v>
      </c>
      <c r="CX829" s="123">
        <f>IF('Copy &amp; Paste Roster Report Here'!$A826=CX$7,IF('Copy &amp; Paste Roster Report Here'!$M826="QT",1,0),0)</f>
        <v>0</v>
      </c>
      <c r="CY829" s="123">
        <f>IF('Copy &amp; Paste Roster Report Here'!$A826=CY$7,IF('Copy &amp; Paste Roster Report Here'!$M826="QT",1,0),0)</f>
        <v>0</v>
      </c>
      <c r="CZ829" s="123">
        <f>IF('Copy &amp; Paste Roster Report Here'!$A826=CZ$7,IF('Copy &amp; Paste Roster Report Here'!$M826="QT",1,0),0)</f>
        <v>0</v>
      </c>
      <c r="DA829" s="123">
        <f>IF('Copy &amp; Paste Roster Report Here'!$A826=DA$7,IF('Copy &amp; Paste Roster Report Here'!$M826="QT",1,0),0)</f>
        <v>0</v>
      </c>
      <c r="DB829" s="123">
        <f>IF('Copy &amp; Paste Roster Report Here'!$A826=DB$7,IF('Copy &amp; Paste Roster Report Here'!$M826="QT",1,0),0)</f>
        <v>0</v>
      </c>
      <c r="DC829" s="123">
        <f>IF('Copy &amp; Paste Roster Report Here'!$A826=DC$7,IF('Copy &amp; Paste Roster Report Here'!$M826="QT",1,0),0)</f>
        <v>0</v>
      </c>
      <c r="DD829" s="73">
        <f t="shared" si="195"/>
        <v>0</v>
      </c>
      <c r="DE829" s="124">
        <f>IF('Copy &amp; Paste Roster Report Here'!$A826=DE$7,IF('Copy &amp; Paste Roster Report Here'!$M826="xxxxxxxxxxx",1,0),0)</f>
        <v>0</v>
      </c>
      <c r="DF829" s="124">
        <f>IF('Copy &amp; Paste Roster Report Here'!$A826=DF$7,IF('Copy &amp; Paste Roster Report Here'!$M826="xxxxxxxxxxx",1,0),0)</f>
        <v>0</v>
      </c>
      <c r="DG829" s="124">
        <f>IF('Copy &amp; Paste Roster Report Here'!$A826=DG$7,IF('Copy &amp; Paste Roster Report Here'!$M826="xxxxxxxxxxx",1,0),0)</f>
        <v>0</v>
      </c>
      <c r="DH829" s="124">
        <f>IF('Copy &amp; Paste Roster Report Here'!$A826=DH$7,IF('Copy &amp; Paste Roster Report Here'!$M826="xxxxxxxxxxx",1,0),0)</f>
        <v>0</v>
      </c>
      <c r="DI829" s="124">
        <f>IF('Copy &amp; Paste Roster Report Here'!$A826=DI$7,IF('Copy &amp; Paste Roster Report Here'!$M826="xxxxxxxxxxx",1,0),0)</f>
        <v>0</v>
      </c>
      <c r="DJ829" s="124">
        <f>IF('Copy &amp; Paste Roster Report Here'!$A826=DJ$7,IF('Copy &amp; Paste Roster Report Here'!$M826="xxxxxxxxxxx",1,0),0)</f>
        <v>0</v>
      </c>
      <c r="DK829" s="124">
        <f>IF('Copy &amp; Paste Roster Report Here'!$A826=DK$7,IF('Copy &amp; Paste Roster Report Here'!$M826="xxxxxxxxxxx",1,0),0)</f>
        <v>0</v>
      </c>
      <c r="DL829" s="124">
        <f>IF('Copy &amp; Paste Roster Report Here'!$A826=DL$7,IF('Copy &amp; Paste Roster Report Here'!$M826="xxxxxxxxxxx",1,0),0)</f>
        <v>0</v>
      </c>
      <c r="DM829" s="124">
        <f>IF('Copy &amp; Paste Roster Report Here'!$A826=DM$7,IF('Copy &amp; Paste Roster Report Here'!$M826="xxxxxxxxxxx",1,0),0)</f>
        <v>0</v>
      </c>
      <c r="DN829" s="124">
        <f>IF('Copy &amp; Paste Roster Report Here'!$A826=DN$7,IF('Copy &amp; Paste Roster Report Here'!$M826="xxxxxxxxxxx",1,0),0)</f>
        <v>0</v>
      </c>
      <c r="DO829" s="124">
        <f>IF('Copy &amp; Paste Roster Report Here'!$A826=DO$7,IF('Copy &amp; Paste Roster Report Here'!$M826="xxxxxxxxxxx",1,0),0)</f>
        <v>0</v>
      </c>
      <c r="DP829" s="125">
        <f t="shared" si="196"/>
        <v>0</v>
      </c>
      <c r="DQ829" s="126">
        <f t="shared" si="197"/>
        <v>0</v>
      </c>
    </row>
    <row r="830" spans="1:121" x14ac:dyDescent="0.25">
      <c r="A830" s="111">
        <f t="shared" si="183"/>
        <v>0</v>
      </c>
      <c r="B830" s="111">
        <f t="shared" si="184"/>
        <v>0</v>
      </c>
      <c r="C830" s="112">
        <f>+('Copy &amp; Paste Roster Report Here'!$P827-'Copy &amp; Paste Roster Report Here'!$O827)/30</f>
        <v>0</v>
      </c>
      <c r="D830" s="112">
        <f>+('Copy &amp; Paste Roster Report Here'!$P827-'Copy &amp; Paste Roster Report Here'!$O827)</f>
        <v>0</v>
      </c>
      <c r="E830" s="111">
        <f>'Copy &amp; Paste Roster Report Here'!N827</f>
        <v>0</v>
      </c>
      <c r="F830" s="111" t="str">
        <f t="shared" si="185"/>
        <v>N</v>
      </c>
      <c r="G830" s="111">
        <f>'Copy &amp; Paste Roster Report Here'!R827</f>
        <v>0</v>
      </c>
      <c r="H830" s="113">
        <f t="shared" si="186"/>
        <v>0</v>
      </c>
      <c r="I830" s="112">
        <f>IF(F830="N",$F$5-'Copy &amp; Paste Roster Report Here'!O827,+'Copy &amp; Paste Roster Report Here'!Q827-'Copy &amp; Paste Roster Report Here'!O827)</f>
        <v>0</v>
      </c>
      <c r="J830" s="114">
        <f t="shared" si="187"/>
        <v>0</v>
      </c>
      <c r="K830" s="114">
        <f t="shared" si="188"/>
        <v>0</v>
      </c>
      <c r="L830" s="115">
        <f>'Copy &amp; Paste Roster Report Here'!F827</f>
        <v>0</v>
      </c>
      <c r="M830" s="116">
        <f t="shared" si="189"/>
        <v>0</v>
      </c>
      <c r="N830" s="117">
        <f>IF('Copy &amp; Paste Roster Report Here'!$A827='Analytical Tests'!N$7,IF($F830="Y",+$H830*N$6,0),0)</f>
        <v>0</v>
      </c>
      <c r="O830" s="117">
        <f>IF('Copy &amp; Paste Roster Report Here'!$A827='Analytical Tests'!O$7,IF($F830="Y",+$H830*O$6,0),0)</f>
        <v>0</v>
      </c>
      <c r="P830" s="117">
        <f>IF('Copy &amp; Paste Roster Report Here'!$A827='Analytical Tests'!P$7,IF($F830="Y",+$H830*P$6,0),0)</f>
        <v>0</v>
      </c>
      <c r="Q830" s="117">
        <f>IF('Copy &amp; Paste Roster Report Here'!$A827='Analytical Tests'!Q$7,IF($F830="Y",+$H830*Q$6,0),0)</f>
        <v>0</v>
      </c>
      <c r="R830" s="117">
        <f>IF('Copy &amp; Paste Roster Report Here'!$A827='Analytical Tests'!R$7,IF($F830="Y",+$H830*R$6,0),0)</f>
        <v>0</v>
      </c>
      <c r="S830" s="117">
        <f>IF('Copy &amp; Paste Roster Report Here'!$A827='Analytical Tests'!S$7,IF($F830="Y",+$H830*S$6,0),0)</f>
        <v>0</v>
      </c>
      <c r="T830" s="117">
        <f>IF('Copy &amp; Paste Roster Report Here'!$A827='Analytical Tests'!T$7,IF($F830="Y",+$H830*T$6,0),0)</f>
        <v>0</v>
      </c>
      <c r="U830" s="117">
        <f>IF('Copy &amp; Paste Roster Report Here'!$A827='Analytical Tests'!U$7,IF($F830="Y",+$H830*U$6,0),0)</f>
        <v>0</v>
      </c>
      <c r="V830" s="117">
        <f>IF('Copy &amp; Paste Roster Report Here'!$A827='Analytical Tests'!V$7,IF($F830="Y",+$H830*V$6,0),0)</f>
        <v>0</v>
      </c>
      <c r="W830" s="117">
        <f>IF('Copy &amp; Paste Roster Report Here'!$A827='Analytical Tests'!W$7,IF($F830="Y",+$H830*W$6,0),0)</f>
        <v>0</v>
      </c>
      <c r="X830" s="117">
        <f>IF('Copy &amp; Paste Roster Report Here'!$A827='Analytical Tests'!X$7,IF($F830="Y",+$H830*X$6,0),0)</f>
        <v>0</v>
      </c>
      <c r="Y830" s="117" t="b">
        <f>IF('Copy &amp; Paste Roster Report Here'!$A827='Analytical Tests'!Y$7,IF($F830="N",IF($J830&gt;=$C830,Y$6,+($I830/$D830)*Y$6),0))</f>
        <v>0</v>
      </c>
      <c r="Z830" s="117" t="b">
        <f>IF('Copy &amp; Paste Roster Report Here'!$A827='Analytical Tests'!Z$7,IF($F830="N",IF($J830&gt;=$C830,Z$6,+($I830/$D830)*Z$6),0))</f>
        <v>0</v>
      </c>
      <c r="AA830" s="117" t="b">
        <f>IF('Copy &amp; Paste Roster Report Here'!$A827='Analytical Tests'!AA$7,IF($F830="N",IF($J830&gt;=$C830,AA$6,+($I830/$D830)*AA$6),0))</f>
        <v>0</v>
      </c>
      <c r="AB830" s="117" t="b">
        <f>IF('Copy &amp; Paste Roster Report Here'!$A827='Analytical Tests'!AB$7,IF($F830="N",IF($J830&gt;=$C830,AB$6,+($I830/$D830)*AB$6),0))</f>
        <v>0</v>
      </c>
      <c r="AC830" s="117" t="b">
        <f>IF('Copy &amp; Paste Roster Report Here'!$A827='Analytical Tests'!AC$7,IF($F830="N",IF($J830&gt;=$C830,AC$6,+($I830/$D830)*AC$6),0))</f>
        <v>0</v>
      </c>
      <c r="AD830" s="117" t="b">
        <f>IF('Copy &amp; Paste Roster Report Here'!$A827='Analytical Tests'!AD$7,IF($F830="N",IF($J830&gt;=$C830,AD$6,+($I830/$D830)*AD$6),0))</f>
        <v>0</v>
      </c>
      <c r="AE830" s="117" t="b">
        <f>IF('Copy &amp; Paste Roster Report Here'!$A827='Analytical Tests'!AE$7,IF($F830="N",IF($J830&gt;=$C830,AE$6,+($I830/$D830)*AE$6),0))</f>
        <v>0</v>
      </c>
      <c r="AF830" s="117" t="b">
        <f>IF('Copy &amp; Paste Roster Report Here'!$A827='Analytical Tests'!AF$7,IF($F830="N",IF($J830&gt;=$C830,AF$6,+($I830/$D830)*AF$6),0))</f>
        <v>0</v>
      </c>
      <c r="AG830" s="117" t="b">
        <f>IF('Copy &amp; Paste Roster Report Here'!$A827='Analytical Tests'!AG$7,IF($F830="N",IF($J830&gt;=$C830,AG$6,+($I830/$D830)*AG$6),0))</f>
        <v>0</v>
      </c>
      <c r="AH830" s="117" t="b">
        <f>IF('Copy &amp; Paste Roster Report Here'!$A827='Analytical Tests'!AH$7,IF($F830="N",IF($J830&gt;=$C830,AH$6,+($I830/$D830)*AH$6),0))</f>
        <v>0</v>
      </c>
      <c r="AI830" s="117" t="b">
        <f>IF('Copy &amp; Paste Roster Report Here'!$A827='Analytical Tests'!AI$7,IF($F830="N",IF($J830&gt;=$C830,AI$6,+($I830/$D830)*AI$6),0))</f>
        <v>0</v>
      </c>
      <c r="AJ830" s="79"/>
      <c r="AK830" s="118">
        <f>IF('Copy &amp; Paste Roster Report Here'!$A827=AK$7,IF('Copy &amp; Paste Roster Report Here'!$M827="FT",1,0),0)</f>
        <v>0</v>
      </c>
      <c r="AL830" s="118">
        <f>IF('Copy &amp; Paste Roster Report Here'!$A827=AL$7,IF('Copy &amp; Paste Roster Report Here'!$M827="FT",1,0),0)</f>
        <v>0</v>
      </c>
      <c r="AM830" s="118">
        <f>IF('Copy &amp; Paste Roster Report Here'!$A827=AM$7,IF('Copy &amp; Paste Roster Report Here'!$M827="FT",1,0),0)</f>
        <v>0</v>
      </c>
      <c r="AN830" s="118">
        <f>IF('Copy &amp; Paste Roster Report Here'!$A827=AN$7,IF('Copy &amp; Paste Roster Report Here'!$M827="FT",1,0),0)</f>
        <v>0</v>
      </c>
      <c r="AO830" s="118">
        <f>IF('Copy &amp; Paste Roster Report Here'!$A827=AO$7,IF('Copy &amp; Paste Roster Report Here'!$M827="FT",1,0),0)</f>
        <v>0</v>
      </c>
      <c r="AP830" s="118">
        <f>IF('Copy &amp; Paste Roster Report Here'!$A827=AP$7,IF('Copy &amp; Paste Roster Report Here'!$M827="FT",1,0),0)</f>
        <v>0</v>
      </c>
      <c r="AQ830" s="118">
        <f>IF('Copy &amp; Paste Roster Report Here'!$A827=AQ$7,IF('Copy &amp; Paste Roster Report Here'!$M827="FT",1,0),0)</f>
        <v>0</v>
      </c>
      <c r="AR830" s="118">
        <f>IF('Copy &amp; Paste Roster Report Here'!$A827=AR$7,IF('Copy &amp; Paste Roster Report Here'!$M827="FT",1,0),0)</f>
        <v>0</v>
      </c>
      <c r="AS830" s="118">
        <f>IF('Copy &amp; Paste Roster Report Here'!$A827=AS$7,IF('Copy &amp; Paste Roster Report Here'!$M827="FT",1,0),0)</f>
        <v>0</v>
      </c>
      <c r="AT830" s="118">
        <f>IF('Copy &amp; Paste Roster Report Here'!$A827=AT$7,IF('Copy &amp; Paste Roster Report Here'!$M827="FT",1,0),0)</f>
        <v>0</v>
      </c>
      <c r="AU830" s="118">
        <f>IF('Copy &amp; Paste Roster Report Here'!$A827=AU$7,IF('Copy &amp; Paste Roster Report Here'!$M827="FT",1,0),0)</f>
        <v>0</v>
      </c>
      <c r="AV830" s="73">
        <f t="shared" si="190"/>
        <v>0</v>
      </c>
      <c r="AW830" s="119">
        <f>IF('Copy &amp; Paste Roster Report Here'!$A827=AW$7,IF('Copy &amp; Paste Roster Report Here'!$M827="HT",1,0),0)</f>
        <v>0</v>
      </c>
      <c r="AX830" s="119">
        <f>IF('Copy &amp; Paste Roster Report Here'!$A827=AX$7,IF('Copy &amp; Paste Roster Report Here'!$M827="HT",1,0),0)</f>
        <v>0</v>
      </c>
      <c r="AY830" s="119">
        <f>IF('Copy &amp; Paste Roster Report Here'!$A827=AY$7,IF('Copy &amp; Paste Roster Report Here'!$M827="HT",1,0),0)</f>
        <v>0</v>
      </c>
      <c r="AZ830" s="119">
        <f>IF('Copy &amp; Paste Roster Report Here'!$A827=AZ$7,IF('Copy &amp; Paste Roster Report Here'!$M827="HT",1,0),0)</f>
        <v>0</v>
      </c>
      <c r="BA830" s="119">
        <f>IF('Copy &amp; Paste Roster Report Here'!$A827=BA$7,IF('Copy &amp; Paste Roster Report Here'!$M827="HT",1,0),0)</f>
        <v>0</v>
      </c>
      <c r="BB830" s="119">
        <f>IF('Copy &amp; Paste Roster Report Here'!$A827=BB$7,IF('Copy &amp; Paste Roster Report Here'!$M827="HT",1,0),0)</f>
        <v>0</v>
      </c>
      <c r="BC830" s="119">
        <f>IF('Copy &amp; Paste Roster Report Here'!$A827=BC$7,IF('Copy &amp; Paste Roster Report Here'!$M827="HT",1,0),0)</f>
        <v>0</v>
      </c>
      <c r="BD830" s="119">
        <f>IF('Copy &amp; Paste Roster Report Here'!$A827=BD$7,IF('Copy &amp; Paste Roster Report Here'!$M827="HT",1,0),0)</f>
        <v>0</v>
      </c>
      <c r="BE830" s="119">
        <f>IF('Copy &amp; Paste Roster Report Here'!$A827=BE$7,IF('Copy &amp; Paste Roster Report Here'!$M827="HT",1,0),0)</f>
        <v>0</v>
      </c>
      <c r="BF830" s="119">
        <f>IF('Copy &amp; Paste Roster Report Here'!$A827=BF$7,IF('Copy &amp; Paste Roster Report Here'!$M827="HT",1,0),0)</f>
        <v>0</v>
      </c>
      <c r="BG830" s="119">
        <f>IF('Copy &amp; Paste Roster Report Here'!$A827=BG$7,IF('Copy &amp; Paste Roster Report Here'!$M827="HT",1,0),0)</f>
        <v>0</v>
      </c>
      <c r="BH830" s="73">
        <f t="shared" si="191"/>
        <v>0</v>
      </c>
      <c r="BI830" s="120">
        <f>IF('Copy &amp; Paste Roster Report Here'!$A827=BI$7,IF('Copy &amp; Paste Roster Report Here'!$M827="MT",1,0),0)</f>
        <v>0</v>
      </c>
      <c r="BJ830" s="120">
        <f>IF('Copy &amp; Paste Roster Report Here'!$A827=BJ$7,IF('Copy &amp; Paste Roster Report Here'!$M827="MT",1,0),0)</f>
        <v>0</v>
      </c>
      <c r="BK830" s="120">
        <f>IF('Copy &amp; Paste Roster Report Here'!$A827=BK$7,IF('Copy &amp; Paste Roster Report Here'!$M827="MT",1,0),0)</f>
        <v>0</v>
      </c>
      <c r="BL830" s="120">
        <f>IF('Copy &amp; Paste Roster Report Here'!$A827=BL$7,IF('Copy &amp; Paste Roster Report Here'!$M827="MT",1,0),0)</f>
        <v>0</v>
      </c>
      <c r="BM830" s="120">
        <f>IF('Copy &amp; Paste Roster Report Here'!$A827=BM$7,IF('Copy &amp; Paste Roster Report Here'!$M827="MT",1,0),0)</f>
        <v>0</v>
      </c>
      <c r="BN830" s="120">
        <f>IF('Copy &amp; Paste Roster Report Here'!$A827=BN$7,IF('Copy &amp; Paste Roster Report Here'!$M827="MT",1,0),0)</f>
        <v>0</v>
      </c>
      <c r="BO830" s="120">
        <f>IF('Copy &amp; Paste Roster Report Here'!$A827=BO$7,IF('Copy &amp; Paste Roster Report Here'!$M827="MT",1,0),0)</f>
        <v>0</v>
      </c>
      <c r="BP830" s="120">
        <f>IF('Copy &amp; Paste Roster Report Here'!$A827=BP$7,IF('Copy &amp; Paste Roster Report Here'!$M827="MT",1,0),0)</f>
        <v>0</v>
      </c>
      <c r="BQ830" s="120">
        <f>IF('Copy &amp; Paste Roster Report Here'!$A827=BQ$7,IF('Copy &amp; Paste Roster Report Here'!$M827="MT",1,0),0)</f>
        <v>0</v>
      </c>
      <c r="BR830" s="120">
        <f>IF('Copy &amp; Paste Roster Report Here'!$A827=BR$7,IF('Copy &amp; Paste Roster Report Here'!$M827="MT",1,0),0)</f>
        <v>0</v>
      </c>
      <c r="BS830" s="120">
        <f>IF('Copy &amp; Paste Roster Report Here'!$A827=BS$7,IF('Copy &amp; Paste Roster Report Here'!$M827="MT",1,0),0)</f>
        <v>0</v>
      </c>
      <c r="BT830" s="73">
        <f t="shared" si="192"/>
        <v>0</v>
      </c>
      <c r="BU830" s="121">
        <f>IF('Copy &amp; Paste Roster Report Here'!$A827=BU$7,IF('Copy &amp; Paste Roster Report Here'!$M827="fy",1,0),0)</f>
        <v>0</v>
      </c>
      <c r="BV830" s="121">
        <f>IF('Copy &amp; Paste Roster Report Here'!$A827=BV$7,IF('Copy &amp; Paste Roster Report Here'!$M827="fy",1,0),0)</f>
        <v>0</v>
      </c>
      <c r="BW830" s="121">
        <f>IF('Copy &amp; Paste Roster Report Here'!$A827=BW$7,IF('Copy &amp; Paste Roster Report Here'!$M827="fy",1,0),0)</f>
        <v>0</v>
      </c>
      <c r="BX830" s="121">
        <f>IF('Copy &amp; Paste Roster Report Here'!$A827=BX$7,IF('Copy &amp; Paste Roster Report Here'!$M827="fy",1,0),0)</f>
        <v>0</v>
      </c>
      <c r="BY830" s="121">
        <f>IF('Copy &amp; Paste Roster Report Here'!$A827=BY$7,IF('Copy &amp; Paste Roster Report Here'!$M827="fy",1,0),0)</f>
        <v>0</v>
      </c>
      <c r="BZ830" s="121">
        <f>IF('Copy &amp; Paste Roster Report Here'!$A827=BZ$7,IF('Copy &amp; Paste Roster Report Here'!$M827="fy",1,0),0)</f>
        <v>0</v>
      </c>
      <c r="CA830" s="121">
        <f>IF('Copy &amp; Paste Roster Report Here'!$A827=CA$7,IF('Copy &amp; Paste Roster Report Here'!$M827="fy",1,0),0)</f>
        <v>0</v>
      </c>
      <c r="CB830" s="121">
        <f>IF('Copy &amp; Paste Roster Report Here'!$A827=CB$7,IF('Copy &amp; Paste Roster Report Here'!$M827="fy",1,0),0)</f>
        <v>0</v>
      </c>
      <c r="CC830" s="121">
        <f>IF('Copy &amp; Paste Roster Report Here'!$A827=CC$7,IF('Copy &amp; Paste Roster Report Here'!$M827="fy",1,0),0)</f>
        <v>0</v>
      </c>
      <c r="CD830" s="121">
        <f>IF('Copy &amp; Paste Roster Report Here'!$A827=CD$7,IF('Copy &amp; Paste Roster Report Here'!$M827="fy",1,0),0)</f>
        <v>0</v>
      </c>
      <c r="CE830" s="121">
        <f>IF('Copy &amp; Paste Roster Report Here'!$A827=CE$7,IF('Copy &amp; Paste Roster Report Here'!$M827="fy",1,0),0)</f>
        <v>0</v>
      </c>
      <c r="CF830" s="73">
        <f t="shared" si="193"/>
        <v>0</v>
      </c>
      <c r="CG830" s="122">
        <f>IF('Copy &amp; Paste Roster Report Here'!$A827=CG$7,IF('Copy &amp; Paste Roster Report Here'!$M827="RH",1,0),0)</f>
        <v>0</v>
      </c>
      <c r="CH830" s="122">
        <f>IF('Copy &amp; Paste Roster Report Here'!$A827=CH$7,IF('Copy &amp; Paste Roster Report Here'!$M827="RH",1,0),0)</f>
        <v>0</v>
      </c>
      <c r="CI830" s="122">
        <f>IF('Copy &amp; Paste Roster Report Here'!$A827=CI$7,IF('Copy &amp; Paste Roster Report Here'!$M827="RH",1,0),0)</f>
        <v>0</v>
      </c>
      <c r="CJ830" s="122">
        <f>IF('Copy &amp; Paste Roster Report Here'!$A827=CJ$7,IF('Copy &amp; Paste Roster Report Here'!$M827="RH",1,0),0)</f>
        <v>0</v>
      </c>
      <c r="CK830" s="122">
        <f>IF('Copy &amp; Paste Roster Report Here'!$A827=CK$7,IF('Copy &amp; Paste Roster Report Here'!$M827="RH",1,0),0)</f>
        <v>0</v>
      </c>
      <c r="CL830" s="122">
        <f>IF('Copy &amp; Paste Roster Report Here'!$A827=CL$7,IF('Copy &amp; Paste Roster Report Here'!$M827="RH",1,0),0)</f>
        <v>0</v>
      </c>
      <c r="CM830" s="122">
        <f>IF('Copy &amp; Paste Roster Report Here'!$A827=CM$7,IF('Copy &amp; Paste Roster Report Here'!$M827="RH",1,0),0)</f>
        <v>0</v>
      </c>
      <c r="CN830" s="122">
        <f>IF('Copy &amp; Paste Roster Report Here'!$A827=CN$7,IF('Copy &amp; Paste Roster Report Here'!$M827="RH",1,0),0)</f>
        <v>0</v>
      </c>
      <c r="CO830" s="122">
        <f>IF('Copy &amp; Paste Roster Report Here'!$A827=CO$7,IF('Copy &amp; Paste Roster Report Here'!$M827="RH",1,0),0)</f>
        <v>0</v>
      </c>
      <c r="CP830" s="122">
        <f>IF('Copy &amp; Paste Roster Report Here'!$A827=CP$7,IF('Copy &amp; Paste Roster Report Here'!$M827="RH",1,0),0)</f>
        <v>0</v>
      </c>
      <c r="CQ830" s="122">
        <f>IF('Copy &amp; Paste Roster Report Here'!$A827=CQ$7,IF('Copy &amp; Paste Roster Report Here'!$M827="RH",1,0),0)</f>
        <v>0</v>
      </c>
      <c r="CR830" s="73">
        <f t="shared" si="194"/>
        <v>0</v>
      </c>
      <c r="CS830" s="123">
        <f>IF('Copy &amp; Paste Roster Report Here'!$A827=CS$7,IF('Copy &amp; Paste Roster Report Here'!$M827="QT",1,0),0)</f>
        <v>0</v>
      </c>
      <c r="CT830" s="123">
        <f>IF('Copy &amp; Paste Roster Report Here'!$A827=CT$7,IF('Copy &amp; Paste Roster Report Here'!$M827="QT",1,0),0)</f>
        <v>0</v>
      </c>
      <c r="CU830" s="123">
        <f>IF('Copy &amp; Paste Roster Report Here'!$A827=CU$7,IF('Copy &amp; Paste Roster Report Here'!$M827="QT",1,0),0)</f>
        <v>0</v>
      </c>
      <c r="CV830" s="123">
        <f>IF('Copy &amp; Paste Roster Report Here'!$A827=CV$7,IF('Copy &amp; Paste Roster Report Here'!$M827="QT",1,0),0)</f>
        <v>0</v>
      </c>
      <c r="CW830" s="123">
        <f>IF('Copy &amp; Paste Roster Report Here'!$A827=CW$7,IF('Copy &amp; Paste Roster Report Here'!$M827="QT",1,0),0)</f>
        <v>0</v>
      </c>
      <c r="CX830" s="123">
        <f>IF('Copy &amp; Paste Roster Report Here'!$A827=CX$7,IF('Copy &amp; Paste Roster Report Here'!$M827="QT",1,0),0)</f>
        <v>0</v>
      </c>
      <c r="CY830" s="123">
        <f>IF('Copy &amp; Paste Roster Report Here'!$A827=CY$7,IF('Copy &amp; Paste Roster Report Here'!$M827="QT",1,0),0)</f>
        <v>0</v>
      </c>
      <c r="CZ830" s="123">
        <f>IF('Copy &amp; Paste Roster Report Here'!$A827=CZ$7,IF('Copy &amp; Paste Roster Report Here'!$M827="QT",1,0),0)</f>
        <v>0</v>
      </c>
      <c r="DA830" s="123">
        <f>IF('Copy &amp; Paste Roster Report Here'!$A827=DA$7,IF('Copy &amp; Paste Roster Report Here'!$M827="QT",1,0),0)</f>
        <v>0</v>
      </c>
      <c r="DB830" s="123">
        <f>IF('Copy &amp; Paste Roster Report Here'!$A827=DB$7,IF('Copy &amp; Paste Roster Report Here'!$M827="QT",1,0),0)</f>
        <v>0</v>
      </c>
      <c r="DC830" s="123">
        <f>IF('Copy &amp; Paste Roster Report Here'!$A827=DC$7,IF('Copy &amp; Paste Roster Report Here'!$M827="QT",1,0),0)</f>
        <v>0</v>
      </c>
      <c r="DD830" s="73">
        <f t="shared" si="195"/>
        <v>0</v>
      </c>
      <c r="DE830" s="124">
        <f>IF('Copy &amp; Paste Roster Report Here'!$A827=DE$7,IF('Copy &amp; Paste Roster Report Here'!$M827="xxxxxxxxxxx",1,0),0)</f>
        <v>0</v>
      </c>
      <c r="DF830" s="124">
        <f>IF('Copy &amp; Paste Roster Report Here'!$A827=DF$7,IF('Copy &amp; Paste Roster Report Here'!$M827="xxxxxxxxxxx",1,0),0)</f>
        <v>0</v>
      </c>
      <c r="DG830" s="124">
        <f>IF('Copy &amp; Paste Roster Report Here'!$A827=DG$7,IF('Copy &amp; Paste Roster Report Here'!$M827="xxxxxxxxxxx",1,0),0)</f>
        <v>0</v>
      </c>
      <c r="DH830" s="124">
        <f>IF('Copy &amp; Paste Roster Report Here'!$A827=DH$7,IF('Copy &amp; Paste Roster Report Here'!$M827="xxxxxxxxxxx",1,0),0)</f>
        <v>0</v>
      </c>
      <c r="DI830" s="124">
        <f>IF('Copy &amp; Paste Roster Report Here'!$A827=DI$7,IF('Copy &amp; Paste Roster Report Here'!$M827="xxxxxxxxxxx",1,0),0)</f>
        <v>0</v>
      </c>
      <c r="DJ830" s="124">
        <f>IF('Copy &amp; Paste Roster Report Here'!$A827=DJ$7,IF('Copy &amp; Paste Roster Report Here'!$M827="xxxxxxxxxxx",1,0),0)</f>
        <v>0</v>
      </c>
      <c r="DK830" s="124">
        <f>IF('Copy &amp; Paste Roster Report Here'!$A827=DK$7,IF('Copy &amp; Paste Roster Report Here'!$M827="xxxxxxxxxxx",1,0),0)</f>
        <v>0</v>
      </c>
      <c r="DL830" s="124">
        <f>IF('Copy &amp; Paste Roster Report Here'!$A827=DL$7,IF('Copy &amp; Paste Roster Report Here'!$M827="xxxxxxxxxxx",1,0),0)</f>
        <v>0</v>
      </c>
      <c r="DM830" s="124">
        <f>IF('Copy &amp; Paste Roster Report Here'!$A827=DM$7,IF('Copy &amp; Paste Roster Report Here'!$M827="xxxxxxxxxxx",1,0),0)</f>
        <v>0</v>
      </c>
      <c r="DN830" s="124">
        <f>IF('Copy &amp; Paste Roster Report Here'!$A827=DN$7,IF('Copy &amp; Paste Roster Report Here'!$M827="xxxxxxxxxxx",1,0),0)</f>
        <v>0</v>
      </c>
      <c r="DO830" s="124">
        <f>IF('Copy &amp; Paste Roster Report Here'!$A827=DO$7,IF('Copy &amp; Paste Roster Report Here'!$M827="xxxxxxxxxxx",1,0),0)</f>
        <v>0</v>
      </c>
      <c r="DP830" s="125">
        <f t="shared" si="196"/>
        <v>0</v>
      </c>
      <c r="DQ830" s="126">
        <f t="shared" si="197"/>
        <v>0</v>
      </c>
    </row>
    <row r="831" spans="1:121" x14ac:dyDescent="0.25">
      <c r="A831" s="111">
        <f t="shared" si="183"/>
        <v>0</v>
      </c>
      <c r="B831" s="111">
        <f t="shared" si="184"/>
        <v>0</v>
      </c>
      <c r="C831" s="112">
        <f>+('Copy &amp; Paste Roster Report Here'!$P828-'Copy &amp; Paste Roster Report Here'!$O828)/30</f>
        <v>0</v>
      </c>
      <c r="D831" s="112">
        <f>+('Copy &amp; Paste Roster Report Here'!$P828-'Copy &amp; Paste Roster Report Here'!$O828)</f>
        <v>0</v>
      </c>
      <c r="E831" s="111">
        <f>'Copy &amp; Paste Roster Report Here'!N828</f>
        <v>0</v>
      </c>
      <c r="F831" s="111" t="str">
        <f t="shared" si="185"/>
        <v>N</v>
      </c>
      <c r="G831" s="111">
        <f>'Copy &amp; Paste Roster Report Here'!R828</f>
        <v>0</v>
      </c>
      <c r="H831" s="113">
        <f t="shared" si="186"/>
        <v>0</v>
      </c>
      <c r="I831" s="112">
        <f>IF(F831="N",$F$5-'Copy &amp; Paste Roster Report Here'!O828,+'Copy &amp; Paste Roster Report Here'!Q828-'Copy &amp; Paste Roster Report Here'!O828)</f>
        <v>0</v>
      </c>
      <c r="J831" s="114">
        <f t="shared" si="187"/>
        <v>0</v>
      </c>
      <c r="K831" s="114">
        <f t="shared" si="188"/>
        <v>0</v>
      </c>
      <c r="L831" s="115">
        <f>'Copy &amp; Paste Roster Report Here'!F828</f>
        <v>0</v>
      </c>
      <c r="M831" s="116">
        <f t="shared" si="189"/>
        <v>0</v>
      </c>
      <c r="N831" s="117">
        <f>IF('Copy &amp; Paste Roster Report Here'!$A828='Analytical Tests'!N$7,IF($F831="Y",+$H831*N$6,0),0)</f>
        <v>0</v>
      </c>
      <c r="O831" s="117">
        <f>IF('Copy &amp; Paste Roster Report Here'!$A828='Analytical Tests'!O$7,IF($F831="Y",+$H831*O$6,0),0)</f>
        <v>0</v>
      </c>
      <c r="P831" s="117">
        <f>IF('Copy &amp; Paste Roster Report Here'!$A828='Analytical Tests'!P$7,IF($F831="Y",+$H831*P$6,0),0)</f>
        <v>0</v>
      </c>
      <c r="Q831" s="117">
        <f>IF('Copy &amp; Paste Roster Report Here'!$A828='Analytical Tests'!Q$7,IF($F831="Y",+$H831*Q$6,0),0)</f>
        <v>0</v>
      </c>
      <c r="R831" s="117">
        <f>IF('Copy &amp; Paste Roster Report Here'!$A828='Analytical Tests'!R$7,IF($F831="Y",+$H831*R$6,0),0)</f>
        <v>0</v>
      </c>
      <c r="S831" s="117">
        <f>IF('Copy &amp; Paste Roster Report Here'!$A828='Analytical Tests'!S$7,IF($F831="Y",+$H831*S$6,0),0)</f>
        <v>0</v>
      </c>
      <c r="T831" s="117">
        <f>IF('Copy &amp; Paste Roster Report Here'!$A828='Analytical Tests'!T$7,IF($F831="Y",+$H831*T$6,0),0)</f>
        <v>0</v>
      </c>
      <c r="U831" s="117">
        <f>IF('Copy &amp; Paste Roster Report Here'!$A828='Analytical Tests'!U$7,IF($F831="Y",+$H831*U$6,0),0)</f>
        <v>0</v>
      </c>
      <c r="V831" s="117">
        <f>IF('Copy &amp; Paste Roster Report Here'!$A828='Analytical Tests'!V$7,IF($F831="Y",+$H831*V$6,0),0)</f>
        <v>0</v>
      </c>
      <c r="W831" s="117">
        <f>IF('Copy &amp; Paste Roster Report Here'!$A828='Analytical Tests'!W$7,IF($F831="Y",+$H831*W$6,0),0)</f>
        <v>0</v>
      </c>
      <c r="X831" s="117">
        <f>IF('Copy &amp; Paste Roster Report Here'!$A828='Analytical Tests'!X$7,IF($F831="Y",+$H831*X$6,0),0)</f>
        <v>0</v>
      </c>
      <c r="Y831" s="117" t="b">
        <f>IF('Copy &amp; Paste Roster Report Here'!$A828='Analytical Tests'!Y$7,IF($F831="N",IF($J831&gt;=$C831,Y$6,+($I831/$D831)*Y$6),0))</f>
        <v>0</v>
      </c>
      <c r="Z831" s="117" t="b">
        <f>IF('Copy &amp; Paste Roster Report Here'!$A828='Analytical Tests'!Z$7,IF($F831="N",IF($J831&gt;=$C831,Z$6,+($I831/$D831)*Z$6),0))</f>
        <v>0</v>
      </c>
      <c r="AA831" s="117" t="b">
        <f>IF('Copy &amp; Paste Roster Report Here'!$A828='Analytical Tests'!AA$7,IF($F831="N",IF($J831&gt;=$C831,AA$6,+($I831/$D831)*AA$6),0))</f>
        <v>0</v>
      </c>
      <c r="AB831" s="117" t="b">
        <f>IF('Copy &amp; Paste Roster Report Here'!$A828='Analytical Tests'!AB$7,IF($F831="N",IF($J831&gt;=$C831,AB$6,+($I831/$D831)*AB$6),0))</f>
        <v>0</v>
      </c>
      <c r="AC831" s="117" t="b">
        <f>IF('Copy &amp; Paste Roster Report Here'!$A828='Analytical Tests'!AC$7,IF($F831="N",IF($J831&gt;=$C831,AC$6,+($I831/$D831)*AC$6),0))</f>
        <v>0</v>
      </c>
      <c r="AD831" s="117" t="b">
        <f>IF('Copy &amp; Paste Roster Report Here'!$A828='Analytical Tests'!AD$7,IF($F831="N",IF($J831&gt;=$C831,AD$6,+($I831/$D831)*AD$6),0))</f>
        <v>0</v>
      </c>
      <c r="AE831" s="117" t="b">
        <f>IF('Copy &amp; Paste Roster Report Here'!$A828='Analytical Tests'!AE$7,IF($F831="N",IF($J831&gt;=$C831,AE$6,+($I831/$D831)*AE$6),0))</f>
        <v>0</v>
      </c>
      <c r="AF831" s="117" t="b">
        <f>IF('Copy &amp; Paste Roster Report Here'!$A828='Analytical Tests'!AF$7,IF($F831="N",IF($J831&gt;=$C831,AF$6,+($I831/$D831)*AF$6),0))</f>
        <v>0</v>
      </c>
      <c r="AG831" s="117" t="b">
        <f>IF('Copy &amp; Paste Roster Report Here'!$A828='Analytical Tests'!AG$7,IF($F831="N",IF($J831&gt;=$C831,AG$6,+($I831/$D831)*AG$6),0))</f>
        <v>0</v>
      </c>
      <c r="AH831" s="117" t="b">
        <f>IF('Copy &amp; Paste Roster Report Here'!$A828='Analytical Tests'!AH$7,IF($F831="N",IF($J831&gt;=$C831,AH$6,+($I831/$D831)*AH$6),0))</f>
        <v>0</v>
      </c>
      <c r="AI831" s="117" t="b">
        <f>IF('Copy &amp; Paste Roster Report Here'!$A828='Analytical Tests'!AI$7,IF($F831="N",IF($J831&gt;=$C831,AI$6,+($I831/$D831)*AI$6),0))</f>
        <v>0</v>
      </c>
      <c r="AJ831" s="79"/>
      <c r="AK831" s="118">
        <f>IF('Copy &amp; Paste Roster Report Here'!$A828=AK$7,IF('Copy &amp; Paste Roster Report Here'!$M828="FT",1,0),0)</f>
        <v>0</v>
      </c>
      <c r="AL831" s="118">
        <f>IF('Copy &amp; Paste Roster Report Here'!$A828=AL$7,IF('Copy &amp; Paste Roster Report Here'!$M828="FT",1,0),0)</f>
        <v>0</v>
      </c>
      <c r="AM831" s="118">
        <f>IF('Copy &amp; Paste Roster Report Here'!$A828=AM$7,IF('Copy &amp; Paste Roster Report Here'!$M828="FT",1,0),0)</f>
        <v>0</v>
      </c>
      <c r="AN831" s="118">
        <f>IF('Copy &amp; Paste Roster Report Here'!$A828=AN$7,IF('Copy &amp; Paste Roster Report Here'!$M828="FT",1,0),0)</f>
        <v>0</v>
      </c>
      <c r="AO831" s="118">
        <f>IF('Copy &amp; Paste Roster Report Here'!$A828=AO$7,IF('Copy &amp; Paste Roster Report Here'!$M828="FT",1,0),0)</f>
        <v>0</v>
      </c>
      <c r="AP831" s="118">
        <f>IF('Copy &amp; Paste Roster Report Here'!$A828=AP$7,IF('Copy &amp; Paste Roster Report Here'!$M828="FT",1,0),0)</f>
        <v>0</v>
      </c>
      <c r="AQ831" s="118">
        <f>IF('Copy &amp; Paste Roster Report Here'!$A828=AQ$7,IF('Copy &amp; Paste Roster Report Here'!$M828="FT",1,0),0)</f>
        <v>0</v>
      </c>
      <c r="AR831" s="118">
        <f>IF('Copy &amp; Paste Roster Report Here'!$A828=AR$7,IF('Copy &amp; Paste Roster Report Here'!$M828="FT",1,0),0)</f>
        <v>0</v>
      </c>
      <c r="AS831" s="118">
        <f>IF('Copy &amp; Paste Roster Report Here'!$A828=AS$7,IF('Copy &amp; Paste Roster Report Here'!$M828="FT",1,0),0)</f>
        <v>0</v>
      </c>
      <c r="AT831" s="118">
        <f>IF('Copy &amp; Paste Roster Report Here'!$A828=AT$7,IF('Copy &amp; Paste Roster Report Here'!$M828="FT",1,0),0)</f>
        <v>0</v>
      </c>
      <c r="AU831" s="118">
        <f>IF('Copy &amp; Paste Roster Report Here'!$A828=AU$7,IF('Copy &amp; Paste Roster Report Here'!$M828="FT",1,0),0)</f>
        <v>0</v>
      </c>
      <c r="AV831" s="73">
        <f t="shared" si="190"/>
        <v>0</v>
      </c>
      <c r="AW831" s="119">
        <f>IF('Copy &amp; Paste Roster Report Here'!$A828=AW$7,IF('Copy &amp; Paste Roster Report Here'!$M828="HT",1,0),0)</f>
        <v>0</v>
      </c>
      <c r="AX831" s="119">
        <f>IF('Copy &amp; Paste Roster Report Here'!$A828=AX$7,IF('Copy &amp; Paste Roster Report Here'!$M828="HT",1,0),0)</f>
        <v>0</v>
      </c>
      <c r="AY831" s="119">
        <f>IF('Copy &amp; Paste Roster Report Here'!$A828=AY$7,IF('Copy &amp; Paste Roster Report Here'!$M828="HT",1,0),0)</f>
        <v>0</v>
      </c>
      <c r="AZ831" s="119">
        <f>IF('Copy &amp; Paste Roster Report Here'!$A828=AZ$7,IF('Copy &amp; Paste Roster Report Here'!$M828="HT",1,0),0)</f>
        <v>0</v>
      </c>
      <c r="BA831" s="119">
        <f>IF('Copy &amp; Paste Roster Report Here'!$A828=BA$7,IF('Copy &amp; Paste Roster Report Here'!$M828="HT",1,0),0)</f>
        <v>0</v>
      </c>
      <c r="BB831" s="119">
        <f>IF('Copy &amp; Paste Roster Report Here'!$A828=BB$7,IF('Copy &amp; Paste Roster Report Here'!$M828="HT",1,0),0)</f>
        <v>0</v>
      </c>
      <c r="BC831" s="119">
        <f>IF('Copy &amp; Paste Roster Report Here'!$A828=BC$7,IF('Copy &amp; Paste Roster Report Here'!$M828="HT",1,0),0)</f>
        <v>0</v>
      </c>
      <c r="BD831" s="119">
        <f>IF('Copy &amp; Paste Roster Report Here'!$A828=BD$7,IF('Copy &amp; Paste Roster Report Here'!$M828="HT",1,0),0)</f>
        <v>0</v>
      </c>
      <c r="BE831" s="119">
        <f>IF('Copy &amp; Paste Roster Report Here'!$A828=BE$7,IF('Copy &amp; Paste Roster Report Here'!$M828="HT",1,0),0)</f>
        <v>0</v>
      </c>
      <c r="BF831" s="119">
        <f>IF('Copy &amp; Paste Roster Report Here'!$A828=BF$7,IF('Copy &amp; Paste Roster Report Here'!$M828="HT",1,0),0)</f>
        <v>0</v>
      </c>
      <c r="BG831" s="119">
        <f>IF('Copy &amp; Paste Roster Report Here'!$A828=BG$7,IF('Copy &amp; Paste Roster Report Here'!$M828="HT",1,0),0)</f>
        <v>0</v>
      </c>
      <c r="BH831" s="73">
        <f t="shared" si="191"/>
        <v>0</v>
      </c>
      <c r="BI831" s="120">
        <f>IF('Copy &amp; Paste Roster Report Here'!$A828=BI$7,IF('Copy &amp; Paste Roster Report Here'!$M828="MT",1,0),0)</f>
        <v>0</v>
      </c>
      <c r="BJ831" s="120">
        <f>IF('Copy &amp; Paste Roster Report Here'!$A828=BJ$7,IF('Copy &amp; Paste Roster Report Here'!$M828="MT",1,0),0)</f>
        <v>0</v>
      </c>
      <c r="BK831" s="120">
        <f>IF('Copy &amp; Paste Roster Report Here'!$A828=BK$7,IF('Copy &amp; Paste Roster Report Here'!$M828="MT",1,0),0)</f>
        <v>0</v>
      </c>
      <c r="BL831" s="120">
        <f>IF('Copy &amp; Paste Roster Report Here'!$A828=BL$7,IF('Copy &amp; Paste Roster Report Here'!$M828="MT",1,0),0)</f>
        <v>0</v>
      </c>
      <c r="BM831" s="120">
        <f>IF('Copy &amp; Paste Roster Report Here'!$A828=BM$7,IF('Copy &amp; Paste Roster Report Here'!$M828="MT",1,0),0)</f>
        <v>0</v>
      </c>
      <c r="BN831" s="120">
        <f>IF('Copy &amp; Paste Roster Report Here'!$A828=BN$7,IF('Copy &amp; Paste Roster Report Here'!$M828="MT",1,0),0)</f>
        <v>0</v>
      </c>
      <c r="BO831" s="120">
        <f>IF('Copy &amp; Paste Roster Report Here'!$A828=BO$7,IF('Copy &amp; Paste Roster Report Here'!$M828="MT",1,0),0)</f>
        <v>0</v>
      </c>
      <c r="BP831" s="120">
        <f>IF('Copy &amp; Paste Roster Report Here'!$A828=BP$7,IF('Copy &amp; Paste Roster Report Here'!$M828="MT",1,0),0)</f>
        <v>0</v>
      </c>
      <c r="BQ831" s="120">
        <f>IF('Copy &amp; Paste Roster Report Here'!$A828=BQ$7,IF('Copy &amp; Paste Roster Report Here'!$M828="MT",1,0),0)</f>
        <v>0</v>
      </c>
      <c r="BR831" s="120">
        <f>IF('Copy &amp; Paste Roster Report Here'!$A828=BR$7,IF('Copy &amp; Paste Roster Report Here'!$M828="MT",1,0),0)</f>
        <v>0</v>
      </c>
      <c r="BS831" s="120">
        <f>IF('Copy &amp; Paste Roster Report Here'!$A828=BS$7,IF('Copy &amp; Paste Roster Report Here'!$M828="MT",1,0),0)</f>
        <v>0</v>
      </c>
      <c r="BT831" s="73">
        <f t="shared" si="192"/>
        <v>0</v>
      </c>
      <c r="BU831" s="121">
        <f>IF('Copy &amp; Paste Roster Report Here'!$A828=BU$7,IF('Copy &amp; Paste Roster Report Here'!$M828="fy",1,0),0)</f>
        <v>0</v>
      </c>
      <c r="BV831" s="121">
        <f>IF('Copy &amp; Paste Roster Report Here'!$A828=BV$7,IF('Copy &amp; Paste Roster Report Here'!$M828="fy",1,0),0)</f>
        <v>0</v>
      </c>
      <c r="BW831" s="121">
        <f>IF('Copy &amp; Paste Roster Report Here'!$A828=BW$7,IF('Copy &amp; Paste Roster Report Here'!$M828="fy",1,0),0)</f>
        <v>0</v>
      </c>
      <c r="BX831" s="121">
        <f>IF('Copy &amp; Paste Roster Report Here'!$A828=BX$7,IF('Copy &amp; Paste Roster Report Here'!$M828="fy",1,0),0)</f>
        <v>0</v>
      </c>
      <c r="BY831" s="121">
        <f>IF('Copy &amp; Paste Roster Report Here'!$A828=BY$7,IF('Copy &amp; Paste Roster Report Here'!$M828="fy",1,0),0)</f>
        <v>0</v>
      </c>
      <c r="BZ831" s="121">
        <f>IF('Copy &amp; Paste Roster Report Here'!$A828=BZ$7,IF('Copy &amp; Paste Roster Report Here'!$M828="fy",1,0),0)</f>
        <v>0</v>
      </c>
      <c r="CA831" s="121">
        <f>IF('Copy &amp; Paste Roster Report Here'!$A828=CA$7,IF('Copy &amp; Paste Roster Report Here'!$M828="fy",1,0),0)</f>
        <v>0</v>
      </c>
      <c r="CB831" s="121">
        <f>IF('Copy &amp; Paste Roster Report Here'!$A828=CB$7,IF('Copy &amp; Paste Roster Report Here'!$M828="fy",1,0),0)</f>
        <v>0</v>
      </c>
      <c r="CC831" s="121">
        <f>IF('Copy &amp; Paste Roster Report Here'!$A828=CC$7,IF('Copy &amp; Paste Roster Report Here'!$M828="fy",1,0),0)</f>
        <v>0</v>
      </c>
      <c r="CD831" s="121">
        <f>IF('Copy &amp; Paste Roster Report Here'!$A828=CD$7,IF('Copy &amp; Paste Roster Report Here'!$M828="fy",1,0),0)</f>
        <v>0</v>
      </c>
      <c r="CE831" s="121">
        <f>IF('Copy &amp; Paste Roster Report Here'!$A828=CE$7,IF('Copy &amp; Paste Roster Report Here'!$M828="fy",1,0),0)</f>
        <v>0</v>
      </c>
      <c r="CF831" s="73">
        <f t="shared" si="193"/>
        <v>0</v>
      </c>
      <c r="CG831" s="122">
        <f>IF('Copy &amp; Paste Roster Report Here'!$A828=CG$7,IF('Copy &amp; Paste Roster Report Here'!$M828="RH",1,0),0)</f>
        <v>0</v>
      </c>
      <c r="CH831" s="122">
        <f>IF('Copy &amp; Paste Roster Report Here'!$A828=CH$7,IF('Copy &amp; Paste Roster Report Here'!$M828="RH",1,0),0)</f>
        <v>0</v>
      </c>
      <c r="CI831" s="122">
        <f>IF('Copy &amp; Paste Roster Report Here'!$A828=CI$7,IF('Copy &amp; Paste Roster Report Here'!$M828="RH",1,0),0)</f>
        <v>0</v>
      </c>
      <c r="CJ831" s="122">
        <f>IF('Copy &amp; Paste Roster Report Here'!$A828=CJ$7,IF('Copy &amp; Paste Roster Report Here'!$M828="RH",1,0),0)</f>
        <v>0</v>
      </c>
      <c r="CK831" s="122">
        <f>IF('Copy &amp; Paste Roster Report Here'!$A828=CK$7,IF('Copy &amp; Paste Roster Report Here'!$M828="RH",1,0),0)</f>
        <v>0</v>
      </c>
      <c r="CL831" s="122">
        <f>IF('Copy &amp; Paste Roster Report Here'!$A828=CL$7,IF('Copy &amp; Paste Roster Report Here'!$M828="RH",1,0),0)</f>
        <v>0</v>
      </c>
      <c r="CM831" s="122">
        <f>IF('Copy &amp; Paste Roster Report Here'!$A828=CM$7,IF('Copy &amp; Paste Roster Report Here'!$M828="RH",1,0),0)</f>
        <v>0</v>
      </c>
      <c r="CN831" s="122">
        <f>IF('Copy &amp; Paste Roster Report Here'!$A828=CN$7,IF('Copy &amp; Paste Roster Report Here'!$M828="RH",1,0),0)</f>
        <v>0</v>
      </c>
      <c r="CO831" s="122">
        <f>IF('Copy &amp; Paste Roster Report Here'!$A828=CO$7,IF('Copy &amp; Paste Roster Report Here'!$M828="RH",1,0),0)</f>
        <v>0</v>
      </c>
      <c r="CP831" s="122">
        <f>IF('Copy &amp; Paste Roster Report Here'!$A828=CP$7,IF('Copy &amp; Paste Roster Report Here'!$M828="RH",1,0),0)</f>
        <v>0</v>
      </c>
      <c r="CQ831" s="122">
        <f>IF('Copy &amp; Paste Roster Report Here'!$A828=CQ$7,IF('Copy &amp; Paste Roster Report Here'!$M828="RH",1,0),0)</f>
        <v>0</v>
      </c>
      <c r="CR831" s="73">
        <f t="shared" si="194"/>
        <v>0</v>
      </c>
      <c r="CS831" s="123">
        <f>IF('Copy &amp; Paste Roster Report Here'!$A828=CS$7,IF('Copy &amp; Paste Roster Report Here'!$M828="QT",1,0),0)</f>
        <v>0</v>
      </c>
      <c r="CT831" s="123">
        <f>IF('Copy &amp; Paste Roster Report Here'!$A828=CT$7,IF('Copy &amp; Paste Roster Report Here'!$M828="QT",1,0),0)</f>
        <v>0</v>
      </c>
      <c r="CU831" s="123">
        <f>IF('Copy &amp; Paste Roster Report Here'!$A828=CU$7,IF('Copy &amp; Paste Roster Report Here'!$M828="QT",1,0),0)</f>
        <v>0</v>
      </c>
      <c r="CV831" s="123">
        <f>IF('Copy &amp; Paste Roster Report Here'!$A828=CV$7,IF('Copy &amp; Paste Roster Report Here'!$M828="QT",1,0),0)</f>
        <v>0</v>
      </c>
      <c r="CW831" s="123">
        <f>IF('Copy &amp; Paste Roster Report Here'!$A828=CW$7,IF('Copy &amp; Paste Roster Report Here'!$M828="QT",1,0),0)</f>
        <v>0</v>
      </c>
      <c r="CX831" s="123">
        <f>IF('Copy &amp; Paste Roster Report Here'!$A828=CX$7,IF('Copy &amp; Paste Roster Report Here'!$M828="QT",1,0),0)</f>
        <v>0</v>
      </c>
      <c r="CY831" s="123">
        <f>IF('Copy &amp; Paste Roster Report Here'!$A828=CY$7,IF('Copy &amp; Paste Roster Report Here'!$M828="QT",1,0),0)</f>
        <v>0</v>
      </c>
      <c r="CZ831" s="123">
        <f>IF('Copy &amp; Paste Roster Report Here'!$A828=CZ$7,IF('Copy &amp; Paste Roster Report Here'!$M828="QT",1,0),0)</f>
        <v>0</v>
      </c>
      <c r="DA831" s="123">
        <f>IF('Copy &amp; Paste Roster Report Here'!$A828=DA$7,IF('Copy &amp; Paste Roster Report Here'!$M828="QT",1,0),0)</f>
        <v>0</v>
      </c>
      <c r="DB831" s="123">
        <f>IF('Copy &amp; Paste Roster Report Here'!$A828=DB$7,IF('Copy &amp; Paste Roster Report Here'!$M828="QT",1,0),0)</f>
        <v>0</v>
      </c>
      <c r="DC831" s="123">
        <f>IF('Copy &amp; Paste Roster Report Here'!$A828=DC$7,IF('Copy &amp; Paste Roster Report Here'!$M828="QT",1,0),0)</f>
        <v>0</v>
      </c>
      <c r="DD831" s="73">
        <f t="shared" si="195"/>
        <v>0</v>
      </c>
      <c r="DE831" s="124">
        <f>IF('Copy &amp; Paste Roster Report Here'!$A828=DE$7,IF('Copy &amp; Paste Roster Report Here'!$M828="xxxxxxxxxxx",1,0),0)</f>
        <v>0</v>
      </c>
      <c r="DF831" s="124">
        <f>IF('Copy &amp; Paste Roster Report Here'!$A828=DF$7,IF('Copy &amp; Paste Roster Report Here'!$M828="xxxxxxxxxxx",1,0),0)</f>
        <v>0</v>
      </c>
      <c r="DG831" s="124">
        <f>IF('Copy &amp; Paste Roster Report Here'!$A828=DG$7,IF('Copy &amp; Paste Roster Report Here'!$M828="xxxxxxxxxxx",1,0),0)</f>
        <v>0</v>
      </c>
      <c r="DH831" s="124">
        <f>IF('Copy &amp; Paste Roster Report Here'!$A828=DH$7,IF('Copy &amp; Paste Roster Report Here'!$M828="xxxxxxxxxxx",1,0),0)</f>
        <v>0</v>
      </c>
      <c r="DI831" s="124">
        <f>IF('Copy &amp; Paste Roster Report Here'!$A828=DI$7,IF('Copy &amp; Paste Roster Report Here'!$M828="xxxxxxxxxxx",1,0),0)</f>
        <v>0</v>
      </c>
      <c r="DJ831" s="124">
        <f>IF('Copy &amp; Paste Roster Report Here'!$A828=DJ$7,IF('Copy &amp; Paste Roster Report Here'!$M828="xxxxxxxxxxx",1,0),0)</f>
        <v>0</v>
      </c>
      <c r="DK831" s="124">
        <f>IF('Copy &amp; Paste Roster Report Here'!$A828=DK$7,IF('Copy &amp; Paste Roster Report Here'!$M828="xxxxxxxxxxx",1,0),0)</f>
        <v>0</v>
      </c>
      <c r="DL831" s="124">
        <f>IF('Copy &amp; Paste Roster Report Here'!$A828=DL$7,IF('Copy &amp; Paste Roster Report Here'!$M828="xxxxxxxxxxx",1,0),0)</f>
        <v>0</v>
      </c>
      <c r="DM831" s="124">
        <f>IF('Copy &amp; Paste Roster Report Here'!$A828=DM$7,IF('Copy &amp; Paste Roster Report Here'!$M828="xxxxxxxxxxx",1,0),0)</f>
        <v>0</v>
      </c>
      <c r="DN831" s="124">
        <f>IF('Copy &amp; Paste Roster Report Here'!$A828=DN$7,IF('Copy &amp; Paste Roster Report Here'!$M828="xxxxxxxxxxx",1,0),0)</f>
        <v>0</v>
      </c>
      <c r="DO831" s="124">
        <f>IF('Copy &amp; Paste Roster Report Here'!$A828=DO$7,IF('Copy &amp; Paste Roster Report Here'!$M828="xxxxxxxxxxx",1,0),0)</f>
        <v>0</v>
      </c>
      <c r="DP831" s="125">
        <f t="shared" si="196"/>
        <v>0</v>
      </c>
      <c r="DQ831" s="126">
        <f t="shared" si="197"/>
        <v>0</v>
      </c>
    </row>
    <row r="832" spans="1:121" x14ac:dyDescent="0.25">
      <c r="A832" s="111">
        <f t="shared" si="183"/>
        <v>0</v>
      </c>
      <c r="B832" s="111">
        <f t="shared" si="184"/>
        <v>0</v>
      </c>
      <c r="C832" s="112">
        <f>+('Copy &amp; Paste Roster Report Here'!$P829-'Copy &amp; Paste Roster Report Here'!$O829)/30</f>
        <v>0</v>
      </c>
      <c r="D832" s="112">
        <f>+('Copy &amp; Paste Roster Report Here'!$P829-'Copy &amp; Paste Roster Report Here'!$O829)</f>
        <v>0</v>
      </c>
      <c r="E832" s="111">
        <f>'Copy &amp; Paste Roster Report Here'!N829</f>
        <v>0</v>
      </c>
      <c r="F832" s="111" t="str">
        <f t="shared" si="185"/>
        <v>N</v>
      </c>
      <c r="G832" s="111">
        <f>'Copy &amp; Paste Roster Report Here'!R829</f>
        <v>0</v>
      </c>
      <c r="H832" s="113">
        <f t="shared" si="186"/>
        <v>0</v>
      </c>
      <c r="I832" s="112">
        <f>IF(F832="N",$F$5-'Copy &amp; Paste Roster Report Here'!O829,+'Copy &amp; Paste Roster Report Here'!Q829-'Copy &amp; Paste Roster Report Here'!O829)</f>
        <v>0</v>
      </c>
      <c r="J832" s="114">
        <f t="shared" si="187"/>
        <v>0</v>
      </c>
      <c r="K832" s="114">
        <f t="shared" si="188"/>
        <v>0</v>
      </c>
      <c r="L832" s="115">
        <f>'Copy &amp; Paste Roster Report Here'!F829</f>
        <v>0</v>
      </c>
      <c r="M832" s="116">
        <f t="shared" si="189"/>
        <v>0</v>
      </c>
      <c r="N832" s="117">
        <f>IF('Copy &amp; Paste Roster Report Here'!$A829='Analytical Tests'!N$7,IF($F832="Y",+$H832*N$6,0),0)</f>
        <v>0</v>
      </c>
      <c r="O832" s="117">
        <f>IF('Copy &amp; Paste Roster Report Here'!$A829='Analytical Tests'!O$7,IF($F832="Y",+$H832*O$6,0),0)</f>
        <v>0</v>
      </c>
      <c r="P832" s="117">
        <f>IF('Copy &amp; Paste Roster Report Here'!$A829='Analytical Tests'!P$7,IF($F832="Y",+$H832*P$6,0),0)</f>
        <v>0</v>
      </c>
      <c r="Q832" s="117">
        <f>IF('Copy &amp; Paste Roster Report Here'!$A829='Analytical Tests'!Q$7,IF($F832="Y",+$H832*Q$6,0),0)</f>
        <v>0</v>
      </c>
      <c r="R832" s="117">
        <f>IF('Copy &amp; Paste Roster Report Here'!$A829='Analytical Tests'!R$7,IF($F832="Y",+$H832*R$6,0),0)</f>
        <v>0</v>
      </c>
      <c r="S832" s="117">
        <f>IF('Copy &amp; Paste Roster Report Here'!$A829='Analytical Tests'!S$7,IF($F832="Y",+$H832*S$6,0),0)</f>
        <v>0</v>
      </c>
      <c r="T832" s="117">
        <f>IF('Copy &amp; Paste Roster Report Here'!$A829='Analytical Tests'!T$7,IF($F832="Y",+$H832*T$6,0),0)</f>
        <v>0</v>
      </c>
      <c r="U832" s="117">
        <f>IF('Copy &amp; Paste Roster Report Here'!$A829='Analytical Tests'!U$7,IF($F832="Y",+$H832*U$6,0),0)</f>
        <v>0</v>
      </c>
      <c r="V832" s="117">
        <f>IF('Copy &amp; Paste Roster Report Here'!$A829='Analytical Tests'!V$7,IF($F832="Y",+$H832*V$6,0),0)</f>
        <v>0</v>
      </c>
      <c r="W832" s="117">
        <f>IF('Copy &amp; Paste Roster Report Here'!$A829='Analytical Tests'!W$7,IF($F832="Y",+$H832*W$6,0),0)</f>
        <v>0</v>
      </c>
      <c r="X832" s="117">
        <f>IF('Copy &amp; Paste Roster Report Here'!$A829='Analytical Tests'!X$7,IF($F832="Y",+$H832*X$6,0),0)</f>
        <v>0</v>
      </c>
      <c r="Y832" s="117" t="b">
        <f>IF('Copy &amp; Paste Roster Report Here'!$A829='Analytical Tests'!Y$7,IF($F832="N",IF($J832&gt;=$C832,Y$6,+($I832/$D832)*Y$6),0))</f>
        <v>0</v>
      </c>
      <c r="Z832" s="117" t="b">
        <f>IF('Copy &amp; Paste Roster Report Here'!$A829='Analytical Tests'!Z$7,IF($F832="N",IF($J832&gt;=$C832,Z$6,+($I832/$D832)*Z$6),0))</f>
        <v>0</v>
      </c>
      <c r="AA832" s="117" t="b">
        <f>IF('Copy &amp; Paste Roster Report Here'!$A829='Analytical Tests'!AA$7,IF($F832="N",IF($J832&gt;=$C832,AA$6,+($I832/$D832)*AA$6),0))</f>
        <v>0</v>
      </c>
      <c r="AB832" s="117" t="b">
        <f>IF('Copy &amp; Paste Roster Report Here'!$A829='Analytical Tests'!AB$7,IF($F832="N",IF($J832&gt;=$C832,AB$6,+($I832/$D832)*AB$6),0))</f>
        <v>0</v>
      </c>
      <c r="AC832" s="117" t="b">
        <f>IF('Copy &amp; Paste Roster Report Here'!$A829='Analytical Tests'!AC$7,IF($F832="N",IF($J832&gt;=$C832,AC$6,+($I832/$D832)*AC$6),0))</f>
        <v>0</v>
      </c>
      <c r="AD832" s="117" t="b">
        <f>IF('Copy &amp; Paste Roster Report Here'!$A829='Analytical Tests'!AD$7,IF($F832="N",IF($J832&gt;=$C832,AD$6,+($I832/$D832)*AD$6),0))</f>
        <v>0</v>
      </c>
      <c r="AE832" s="117" t="b">
        <f>IF('Copy &amp; Paste Roster Report Here'!$A829='Analytical Tests'!AE$7,IF($F832="N",IF($J832&gt;=$C832,AE$6,+($I832/$D832)*AE$6),0))</f>
        <v>0</v>
      </c>
      <c r="AF832" s="117" t="b">
        <f>IF('Copy &amp; Paste Roster Report Here'!$A829='Analytical Tests'!AF$7,IF($F832="N",IF($J832&gt;=$C832,AF$6,+($I832/$D832)*AF$6),0))</f>
        <v>0</v>
      </c>
      <c r="AG832" s="117" t="b">
        <f>IF('Copy &amp; Paste Roster Report Here'!$A829='Analytical Tests'!AG$7,IF($F832="N",IF($J832&gt;=$C832,AG$6,+($I832/$D832)*AG$6),0))</f>
        <v>0</v>
      </c>
      <c r="AH832" s="117" t="b">
        <f>IF('Copy &amp; Paste Roster Report Here'!$A829='Analytical Tests'!AH$7,IF($F832="N",IF($J832&gt;=$C832,AH$6,+($I832/$D832)*AH$6),0))</f>
        <v>0</v>
      </c>
      <c r="AI832" s="117" t="b">
        <f>IF('Copy &amp; Paste Roster Report Here'!$A829='Analytical Tests'!AI$7,IF($F832="N",IF($J832&gt;=$C832,AI$6,+($I832/$D832)*AI$6),0))</f>
        <v>0</v>
      </c>
      <c r="AJ832" s="79"/>
      <c r="AK832" s="118">
        <f>IF('Copy &amp; Paste Roster Report Here'!$A829=AK$7,IF('Copy &amp; Paste Roster Report Here'!$M829="FT",1,0),0)</f>
        <v>0</v>
      </c>
      <c r="AL832" s="118">
        <f>IF('Copy &amp; Paste Roster Report Here'!$A829=AL$7,IF('Copy &amp; Paste Roster Report Here'!$M829="FT",1,0),0)</f>
        <v>0</v>
      </c>
      <c r="AM832" s="118">
        <f>IF('Copy &amp; Paste Roster Report Here'!$A829=AM$7,IF('Copy &amp; Paste Roster Report Here'!$M829="FT",1,0),0)</f>
        <v>0</v>
      </c>
      <c r="AN832" s="118">
        <f>IF('Copy &amp; Paste Roster Report Here'!$A829=AN$7,IF('Copy &amp; Paste Roster Report Here'!$M829="FT",1,0),0)</f>
        <v>0</v>
      </c>
      <c r="AO832" s="118">
        <f>IF('Copy &amp; Paste Roster Report Here'!$A829=AO$7,IF('Copy &amp; Paste Roster Report Here'!$M829="FT",1,0),0)</f>
        <v>0</v>
      </c>
      <c r="AP832" s="118">
        <f>IF('Copy &amp; Paste Roster Report Here'!$A829=AP$7,IF('Copy &amp; Paste Roster Report Here'!$M829="FT",1,0),0)</f>
        <v>0</v>
      </c>
      <c r="AQ832" s="118">
        <f>IF('Copy &amp; Paste Roster Report Here'!$A829=AQ$7,IF('Copy &amp; Paste Roster Report Here'!$M829="FT",1,0),0)</f>
        <v>0</v>
      </c>
      <c r="AR832" s="118">
        <f>IF('Copy &amp; Paste Roster Report Here'!$A829=AR$7,IF('Copy &amp; Paste Roster Report Here'!$M829="FT",1,0),0)</f>
        <v>0</v>
      </c>
      <c r="AS832" s="118">
        <f>IF('Copy &amp; Paste Roster Report Here'!$A829=AS$7,IF('Copy &amp; Paste Roster Report Here'!$M829="FT",1,0),0)</f>
        <v>0</v>
      </c>
      <c r="AT832" s="118">
        <f>IF('Copy &amp; Paste Roster Report Here'!$A829=AT$7,IF('Copy &amp; Paste Roster Report Here'!$M829="FT",1,0),0)</f>
        <v>0</v>
      </c>
      <c r="AU832" s="118">
        <f>IF('Copy &amp; Paste Roster Report Here'!$A829=AU$7,IF('Copy &amp; Paste Roster Report Here'!$M829="FT",1,0),0)</f>
        <v>0</v>
      </c>
      <c r="AV832" s="73">
        <f t="shared" si="190"/>
        <v>0</v>
      </c>
      <c r="AW832" s="119">
        <f>IF('Copy &amp; Paste Roster Report Here'!$A829=AW$7,IF('Copy &amp; Paste Roster Report Here'!$M829="HT",1,0),0)</f>
        <v>0</v>
      </c>
      <c r="AX832" s="119">
        <f>IF('Copy &amp; Paste Roster Report Here'!$A829=AX$7,IF('Copy &amp; Paste Roster Report Here'!$M829="HT",1,0),0)</f>
        <v>0</v>
      </c>
      <c r="AY832" s="119">
        <f>IF('Copy &amp; Paste Roster Report Here'!$A829=AY$7,IF('Copy &amp; Paste Roster Report Here'!$M829="HT",1,0),0)</f>
        <v>0</v>
      </c>
      <c r="AZ832" s="119">
        <f>IF('Copy &amp; Paste Roster Report Here'!$A829=AZ$7,IF('Copy &amp; Paste Roster Report Here'!$M829="HT",1,0),0)</f>
        <v>0</v>
      </c>
      <c r="BA832" s="119">
        <f>IF('Copy &amp; Paste Roster Report Here'!$A829=BA$7,IF('Copy &amp; Paste Roster Report Here'!$M829="HT",1,0),0)</f>
        <v>0</v>
      </c>
      <c r="BB832" s="119">
        <f>IF('Copy &amp; Paste Roster Report Here'!$A829=BB$7,IF('Copy &amp; Paste Roster Report Here'!$M829="HT",1,0),0)</f>
        <v>0</v>
      </c>
      <c r="BC832" s="119">
        <f>IF('Copy &amp; Paste Roster Report Here'!$A829=BC$7,IF('Copy &amp; Paste Roster Report Here'!$M829="HT",1,0),0)</f>
        <v>0</v>
      </c>
      <c r="BD832" s="119">
        <f>IF('Copy &amp; Paste Roster Report Here'!$A829=BD$7,IF('Copy &amp; Paste Roster Report Here'!$M829="HT",1,0),0)</f>
        <v>0</v>
      </c>
      <c r="BE832" s="119">
        <f>IF('Copy &amp; Paste Roster Report Here'!$A829=BE$7,IF('Copy &amp; Paste Roster Report Here'!$M829="HT",1,0),0)</f>
        <v>0</v>
      </c>
      <c r="BF832" s="119">
        <f>IF('Copy &amp; Paste Roster Report Here'!$A829=BF$7,IF('Copy &amp; Paste Roster Report Here'!$M829="HT",1,0),0)</f>
        <v>0</v>
      </c>
      <c r="BG832" s="119">
        <f>IF('Copy &amp; Paste Roster Report Here'!$A829=BG$7,IF('Copy &amp; Paste Roster Report Here'!$M829="HT",1,0),0)</f>
        <v>0</v>
      </c>
      <c r="BH832" s="73">
        <f t="shared" si="191"/>
        <v>0</v>
      </c>
      <c r="BI832" s="120">
        <f>IF('Copy &amp; Paste Roster Report Here'!$A829=BI$7,IF('Copy &amp; Paste Roster Report Here'!$M829="MT",1,0),0)</f>
        <v>0</v>
      </c>
      <c r="BJ832" s="120">
        <f>IF('Copy &amp; Paste Roster Report Here'!$A829=BJ$7,IF('Copy &amp; Paste Roster Report Here'!$M829="MT",1,0),0)</f>
        <v>0</v>
      </c>
      <c r="BK832" s="120">
        <f>IF('Copy &amp; Paste Roster Report Here'!$A829=BK$7,IF('Copy &amp; Paste Roster Report Here'!$M829="MT",1,0),0)</f>
        <v>0</v>
      </c>
      <c r="BL832" s="120">
        <f>IF('Copy &amp; Paste Roster Report Here'!$A829=BL$7,IF('Copy &amp; Paste Roster Report Here'!$M829="MT",1,0),0)</f>
        <v>0</v>
      </c>
      <c r="BM832" s="120">
        <f>IF('Copy &amp; Paste Roster Report Here'!$A829=BM$7,IF('Copy &amp; Paste Roster Report Here'!$M829="MT",1,0),0)</f>
        <v>0</v>
      </c>
      <c r="BN832" s="120">
        <f>IF('Copy &amp; Paste Roster Report Here'!$A829=BN$7,IF('Copy &amp; Paste Roster Report Here'!$M829="MT",1,0),0)</f>
        <v>0</v>
      </c>
      <c r="BO832" s="120">
        <f>IF('Copy &amp; Paste Roster Report Here'!$A829=BO$7,IF('Copy &amp; Paste Roster Report Here'!$M829="MT",1,0),0)</f>
        <v>0</v>
      </c>
      <c r="BP832" s="120">
        <f>IF('Copy &amp; Paste Roster Report Here'!$A829=BP$7,IF('Copy &amp; Paste Roster Report Here'!$M829="MT",1,0),0)</f>
        <v>0</v>
      </c>
      <c r="BQ832" s="120">
        <f>IF('Copy &amp; Paste Roster Report Here'!$A829=BQ$7,IF('Copy &amp; Paste Roster Report Here'!$M829="MT",1,0),0)</f>
        <v>0</v>
      </c>
      <c r="BR832" s="120">
        <f>IF('Copy &amp; Paste Roster Report Here'!$A829=BR$7,IF('Copy &amp; Paste Roster Report Here'!$M829="MT",1,0),0)</f>
        <v>0</v>
      </c>
      <c r="BS832" s="120">
        <f>IF('Copy &amp; Paste Roster Report Here'!$A829=BS$7,IF('Copy &amp; Paste Roster Report Here'!$M829="MT",1,0),0)</f>
        <v>0</v>
      </c>
      <c r="BT832" s="73">
        <f t="shared" si="192"/>
        <v>0</v>
      </c>
      <c r="BU832" s="121">
        <f>IF('Copy &amp; Paste Roster Report Here'!$A829=BU$7,IF('Copy &amp; Paste Roster Report Here'!$M829="fy",1,0),0)</f>
        <v>0</v>
      </c>
      <c r="BV832" s="121">
        <f>IF('Copy &amp; Paste Roster Report Here'!$A829=BV$7,IF('Copy &amp; Paste Roster Report Here'!$M829="fy",1,0),0)</f>
        <v>0</v>
      </c>
      <c r="BW832" s="121">
        <f>IF('Copy &amp; Paste Roster Report Here'!$A829=BW$7,IF('Copy &amp; Paste Roster Report Here'!$M829="fy",1,0),0)</f>
        <v>0</v>
      </c>
      <c r="BX832" s="121">
        <f>IF('Copy &amp; Paste Roster Report Here'!$A829=BX$7,IF('Copy &amp; Paste Roster Report Here'!$M829="fy",1,0),0)</f>
        <v>0</v>
      </c>
      <c r="BY832" s="121">
        <f>IF('Copy &amp; Paste Roster Report Here'!$A829=BY$7,IF('Copy &amp; Paste Roster Report Here'!$M829="fy",1,0),0)</f>
        <v>0</v>
      </c>
      <c r="BZ832" s="121">
        <f>IF('Copy &amp; Paste Roster Report Here'!$A829=BZ$7,IF('Copy &amp; Paste Roster Report Here'!$M829="fy",1,0),0)</f>
        <v>0</v>
      </c>
      <c r="CA832" s="121">
        <f>IF('Copy &amp; Paste Roster Report Here'!$A829=CA$7,IF('Copy &amp; Paste Roster Report Here'!$M829="fy",1,0),0)</f>
        <v>0</v>
      </c>
      <c r="CB832" s="121">
        <f>IF('Copy &amp; Paste Roster Report Here'!$A829=CB$7,IF('Copy &amp; Paste Roster Report Here'!$M829="fy",1,0),0)</f>
        <v>0</v>
      </c>
      <c r="CC832" s="121">
        <f>IF('Copy &amp; Paste Roster Report Here'!$A829=CC$7,IF('Copy &amp; Paste Roster Report Here'!$M829="fy",1,0),0)</f>
        <v>0</v>
      </c>
      <c r="CD832" s="121">
        <f>IF('Copy &amp; Paste Roster Report Here'!$A829=CD$7,IF('Copy &amp; Paste Roster Report Here'!$M829="fy",1,0),0)</f>
        <v>0</v>
      </c>
      <c r="CE832" s="121">
        <f>IF('Copy &amp; Paste Roster Report Here'!$A829=CE$7,IF('Copy &amp; Paste Roster Report Here'!$M829="fy",1,0),0)</f>
        <v>0</v>
      </c>
      <c r="CF832" s="73">
        <f t="shared" si="193"/>
        <v>0</v>
      </c>
      <c r="CG832" s="122">
        <f>IF('Copy &amp; Paste Roster Report Here'!$A829=CG$7,IF('Copy &amp; Paste Roster Report Here'!$M829="RH",1,0),0)</f>
        <v>0</v>
      </c>
      <c r="CH832" s="122">
        <f>IF('Copy &amp; Paste Roster Report Here'!$A829=CH$7,IF('Copy &amp; Paste Roster Report Here'!$M829="RH",1,0),0)</f>
        <v>0</v>
      </c>
      <c r="CI832" s="122">
        <f>IF('Copy &amp; Paste Roster Report Here'!$A829=CI$7,IF('Copy &amp; Paste Roster Report Here'!$M829="RH",1,0),0)</f>
        <v>0</v>
      </c>
      <c r="CJ832" s="122">
        <f>IF('Copy &amp; Paste Roster Report Here'!$A829=CJ$7,IF('Copy &amp; Paste Roster Report Here'!$M829="RH",1,0),0)</f>
        <v>0</v>
      </c>
      <c r="CK832" s="122">
        <f>IF('Copy &amp; Paste Roster Report Here'!$A829=CK$7,IF('Copy &amp; Paste Roster Report Here'!$M829="RH",1,0),0)</f>
        <v>0</v>
      </c>
      <c r="CL832" s="122">
        <f>IF('Copy &amp; Paste Roster Report Here'!$A829=CL$7,IF('Copy &amp; Paste Roster Report Here'!$M829="RH",1,0),0)</f>
        <v>0</v>
      </c>
      <c r="CM832" s="122">
        <f>IF('Copy &amp; Paste Roster Report Here'!$A829=CM$7,IF('Copy &amp; Paste Roster Report Here'!$M829="RH",1,0),0)</f>
        <v>0</v>
      </c>
      <c r="CN832" s="122">
        <f>IF('Copy &amp; Paste Roster Report Here'!$A829=CN$7,IF('Copy &amp; Paste Roster Report Here'!$M829="RH",1,0),0)</f>
        <v>0</v>
      </c>
      <c r="CO832" s="122">
        <f>IF('Copy &amp; Paste Roster Report Here'!$A829=CO$7,IF('Copy &amp; Paste Roster Report Here'!$M829="RH",1,0),0)</f>
        <v>0</v>
      </c>
      <c r="CP832" s="122">
        <f>IF('Copy &amp; Paste Roster Report Here'!$A829=CP$7,IF('Copy &amp; Paste Roster Report Here'!$M829="RH",1,0),0)</f>
        <v>0</v>
      </c>
      <c r="CQ832" s="122">
        <f>IF('Copy &amp; Paste Roster Report Here'!$A829=CQ$7,IF('Copy &amp; Paste Roster Report Here'!$M829="RH",1,0),0)</f>
        <v>0</v>
      </c>
      <c r="CR832" s="73">
        <f t="shared" si="194"/>
        <v>0</v>
      </c>
      <c r="CS832" s="123">
        <f>IF('Copy &amp; Paste Roster Report Here'!$A829=CS$7,IF('Copy &amp; Paste Roster Report Here'!$M829="QT",1,0),0)</f>
        <v>0</v>
      </c>
      <c r="CT832" s="123">
        <f>IF('Copy &amp; Paste Roster Report Here'!$A829=CT$7,IF('Copy &amp; Paste Roster Report Here'!$M829="QT",1,0),0)</f>
        <v>0</v>
      </c>
      <c r="CU832" s="123">
        <f>IF('Copy &amp; Paste Roster Report Here'!$A829=CU$7,IF('Copy &amp; Paste Roster Report Here'!$M829="QT",1,0),0)</f>
        <v>0</v>
      </c>
      <c r="CV832" s="123">
        <f>IF('Copy &amp; Paste Roster Report Here'!$A829=CV$7,IF('Copy &amp; Paste Roster Report Here'!$M829="QT",1,0),0)</f>
        <v>0</v>
      </c>
      <c r="CW832" s="123">
        <f>IF('Copy &amp; Paste Roster Report Here'!$A829=CW$7,IF('Copy &amp; Paste Roster Report Here'!$M829="QT",1,0),0)</f>
        <v>0</v>
      </c>
      <c r="CX832" s="123">
        <f>IF('Copy &amp; Paste Roster Report Here'!$A829=CX$7,IF('Copy &amp; Paste Roster Report Here'!$M829="QT",1,0),0)</f>
        <v>0</v>
      </c>
      <c r="CY832" s="123">
        <f>IF('Copy &amp; Paste Roster Report Here'!$A829=CY$7,IF('Copy &amp; Paste Roster Report Here'!$M829="QT",1,0),0)</f>
        <v>0</v>
      </c>
      <c r="CZ832" s="123">
        <f>IF('Copy &amp; Paste Roster Report Here'!$A829=CZ$7,IF('Copy &amp; Paste Roster Report Here'!$M829="QT",1,0),0)</f>
        <v>0</v>
      </c>
      <c r="DA832" s="123">
        <f>IF('Copy &amp; Paste Roster Report Here'!$A829=DA$7,IF('Copy &amp; Paste Roster Report Here'!$M829="QT",1,0),0)</f>
        <v>0</v>
      </c>
      <c r="DB832" s="123">
        <f>IF('Copy &amp; Paste Roster Report Here'!$A829=DB$7,IF('Copy &amp; Paste Roster Report Here'!$M829="QT",1,0),0)</f>
        <v>0</v>
      </c>
      <c r="DC832" s="123">
        <f>IF('Copy &amp; Paste Roster Report Here'!$A829=DC$7,IF('Copy &amp; Paste Roster Report Here'!$M829="QT",1,0),0)</f>
        <v>0</v>
      </c>
      <c r="DD832" s="73">
        <f t="shared" si="195"/>
        <v>0</v>
      </c>
      <c r="DE832" s="124">
        <f>IF('Copy &amp; Paste Roster Report Here'!$A829=DE$7,IF('Copy &amp; Paste Roster Report Here'!$M829="xxxxxxxxxxx",1,0),0)</f>
        <v>0</v>
      </c>
      <c r="DF832" s="124">
        <f>IF('Copy &amp; Paste Roster Report Here'!$A829=DF$7,IF('Copy &amp; Paste Roster Report Here'!$M829="xxxxxxxxxxx",1,0),0)</f>
        <v>0</v>
      </c>
      <c r="DG832" s="124">
        <f>IF('Copy &amp; Paste Roster Report Here'!$A829=DG$7,IF('Copy &amp; Paste Roster Report Here'!$M829="xxxxxxxxxxx",1,0),0)</f>
        <v>0</v>
      </c>
      <c r="DH832" s="124">
        <f>IF('Copy &amp; Paste Roster Report Here'!$A829=DH$7,IF('Copy &amp; Paste Roster Report Here'!$M829="xxxxxxxxxxx",1,0),0)</f>
        <v>0</v>
      </c>
      <c r="DI832" s="124">
        <f>IF('Copy &amp; Paste Roster Report Here'!$A829=DI$7,IF('Copy &amp; Paste Roster Report Here'!$M829="xxxxxxxxxxx",1,0),0)</f>
        <v>0</v>
      </c>
      <c r="DJ832" s="124">
        <f>IF('Copy &amp; Paste Roster Report Here'!$A829=DJ$7,IF('Copy &amp; Paste Roster Report Here'!$M829="xxxxxxxxxxx",1,0),0)</f>
        <v>0</v>
      </c>
      <c r="DK832" s="124">
        <f>IF('Copy &amp; Paste Roster Report Here'!$A829=DK$7,IF('Copy &amp; Paste Roster Report Here'!$M829="xxxxxxxxxxx",1,0),0)</f>
        <v>0</v>
      </c>
      <c r="DL832" s="124">
        <f>IF('Copy &amp; Paste Roster Report Here'!$A829=DL$7,IF('Copy &amp; Paste Roster Report Here'!$M829="xxxxxxxxxxx",1,0),0)</f>
        <v>0</v>
      </c>
      <c r="DM832" s="124">
        <f>IF('Copy &amp; Paste Roster Report Here'!$A829=DM$7,IF('Copy &amp; Paste Roster Report Here'!$M829="xxxxxxxxxxx",1,0),0)</f>
        <v>0</v>
      </c>
      <c r="DN832" s="124">
        <f>IF('Copy &amp; Paste Roster Report Here'!$A829=DN$7,IF('Copy &amp; Paste Roster Report Here'!$M829="xxxxxxxxxxx",1,0),0)</f>
        <v>0</v>
      </c>
      <c r="DO832" s="124">
        <f>IF('Copy &amp; Paste Roster Report Here'!$A829=DO$7,IF('Copy &amp; Paste Roster Report Here'!$M829="xxxxxxxxxxx",1,0),0)</f>
        <v>0</v>
      </c>
      <c r="DP832" s="125">
        <f t="shared" si="196"/>
        <v>0</v>
      </c>
      <c r="DQ832" s="126">
        <f t="shared" si="197"/>
        <v>0</v>
      </c>
    </row>
    <row r="833" spans="1:121" x14ac:dyDescent="0.25">
      <c r="A833" s="111">
        <f t="shared" si="183"/>
        <v>0</v>
      </c>
      <c r="B833" s="111">
        <f t="shared" si="184"/>
        <v>0</v>
      </c>
      <c r="C833" s="112">
        <f>+('Copy &amp; Paste Roster Report Here'!$P830-'Copy &amp; Paste Roster Report Here'!$O830)/30</f>
        <v>0</v>
      </c>
      <c r="D833" s="112">
        <f>+('Copy &amp; Paste Roster Report Here'!$P830-'Copy &amp; Paste Roster Report Here'!$O830)</f>
        <v>0</v>
      </c>
      <c r="E833" s="111">
        <f>'Copy &amp; Paste Roster Report Here'!N830</f>
        <v>0</v>
      </c>
      <c r="F833" s="111" t="str">
        <f t="shared" si="185"/>
        <v>N</v>
      </c>
      <c r="G833" s="111">
        <f>'Copy &amp; Paste Roster Report Here'!R830</f>
        <v>0</v>
      </c>
      <c r="H833" s="113">
        <f t="shared" si="186"/>
        <v>0</v>
      </c>
      <c r="I833" s="112">
        <f>IF(F833="N",$F$5-'Copy &amp; Paste Roster Report Here'!O830,+'Copy &amp; Paste Roster Report Here'!Q830-'Copy &amp; Paste Roster Report Here'!O830)</f>
        <v>0</v>
      </c>
      <c r="J833" s="114">
        <f t="shared" si="187"/>
        <v>0</v>
      </c>
      <c r="K833" s="114">
        <f t="shared" si="188"/>
        <v>0</v>
      </c>
      <c r="L833" s="115">
        <f>'Copy &amp; Paste Roster Report Here'!F830</f>
        <v>0</v>
      </c>
      <c r="M833" s="116">
        <f t="shared" si="189"/>
        <v>0</v>
      </c>
      <c r="N833" s="117">
        <f>IF('Copy &amp; Paste Roster Report Here'!$A830='Analytical Tests'!N$7,IF($F833="Y",+$H833*N$6,0),0)</f>
        <v>0</v>
      </c>
      <c r="O833" s="117">
        <f>IF('Copy &amp; Paste Roster Report Here'!$A830='Analytical Tests'!O$7,IF($F833="Y",+$H833*O$6,0),0)</f>
        <v>0</v>
      </c>
      <c r="P833" s="117">
        <f>IF('Copy &amp; Paste Roster Report Here'!$A830='Analytical Tests'!P$7,IF($F833="Y",+$H833*P$6,0),0)</f>
        <v>0</v>
      </c>
      <c r="Q833" s="117">
        <f>IF('Copy &amp; Paste Roster Report Here'!$A830='Analytical Tests'!Q$7,IF($F833="Y",+$H833*Q$6,0),0)</f>
        <v>0</v>
      </c>
      <c r="R833" s="117">
        <f>IF('Copy &amp; Paste Roster Report Here'!$A830='Analytical Tests'!R$7,IF($F833="Y",+$H833*R$6,0),0)</f>
        <v>0</v>
      </c>
      <c r="S833" s="117">
        <f>IF('Copy &amp; Paste Roster Report Here'!$A830='Analytical Tests'!S$7,IF($F833="Y",+$H833*S$6,0),0)</f>
        <v>0</v>
      </c>
      <c r="T833" s="117">
        <f>IF('Copy &amp; Paste Roster Report Here'!$A830='Analytical Tests'!T$7,IF($F833="Y",+$H833*T$6,0),0)</f>
        <v>0</v>
      </c>
      <c r="U833" s="117">
        <f>IF('Copy &amp; Paste Roster Report Here'!$A830='Analytical Tests'!U$7,IF($F833="Y",+$H833*U$6,0),0)</f>
        <v>0</v>
      </c>
      <c r="V833" s="117">
        <f>IF('Copy &amp; Paste Roster Report Here'!$A830='Analytical Tests'!V$7,IF($F833="Y",+$H833*V$6,0),0)</f>
        <v>0</v>
      </c>
      <c r="W833" s="117">
        <f>IF('Copy &amp; Paste Roster Report Here'!$A830='Analytical Tests'!W$7,IF($F833="Y",+$H833*W$6,0),0)</f>
        <v>0</v>
      </c>
      <c r="X833" s="117">
        <f>IF('Copy &amp; Paste Roster Report Here'!$A830='Analytical Tests'!X$7,IF($F833="Y",+$H833*X$6,0),0)</f>
        <v>0</v>
      </c>
      <c r="Y833" s="117" t="b">
        <f>IF('Copy &amp; Paste Roster Report Here'!$A830='Analytical Tests'!Y$7,IF($F833="N",IF($J833&gt;=$C833,Y$6,+($I833/$D833)*Y$6),0))</f>
        <v>0</v>
      </c>
      <c r="Z833" s="117" t="b">
        <f>IF('Copy &amp; Paste Roster Report Here'!$A830='Analytical Tests'!Z$7,IF($F833="N",IF($J833&gt;=$C833,Z$6,+($I833/$D833)*Z$6),0))</f>
        <v>0</v>
      </c>
      <c r="AA833" s="117" t="b">
        <f>IF('Copy &amp; Paste Roster Report Here'!$A830='Analytical Tests'!AA$7,IF($F833="N",IF($J833&gt;=$C833,AA$6,+($I833/$D833)*AA$6),0))</f>
        <v>0</v>
      </c>
      <c r="AB833" s="117" t="b">
        <f>IF('Copy &amp; Paste Roster Report Here'!$A830='Analytical Tests'!AB$7,IF($F833="N",IF($J833&gt;=$C833,AB$6,+($I833/$D833)*AB$6),0))</f>
        <v>0</v>
      </c>
      <c r="AC833" s="117" t="b">
        <f>IF('Copy &amp; Paste Roster Report Here'!$A830='Analytical Tests'!AC$7,IF($F833="N",IF($J833&gt;=$C833,AC$6,+($I833/$D833)*AC$6),0))</f>
        <v>0</v>
      </c>
      <c r="AD833" s="117" t="b">
        <f>IF('Copy &amp; Paste Roster Report Here'!$A830='Analytical Tests'!AD$7,IF($F833="N",IF($J833&gt;=$C833,AD$6,+($I833/$D833)*AD$6),0))</f>
        <v>0</v>
      </c>
      <c r="AE833" s="117" t="b">
        <f>IF('Copy &amp; Paste Roster Report Here'!$A830='Analytical Tests'!AE$7,IF($F833="N",IF($J833&gt;=$C833,AE$6,+($I833/$D833)*AE$6),0))</f>
        <v>0</v>
      </c>
      <c r="AF833" s="117" t="b">
        <f>IF('Copy &amp; Paste Roster Report Here'!$A830='Analytical Tests'!AF$7,IF($F833="N",IF($J833&gt;=$C833,AF$6,+($I833/$D833)*AF$6),0))</f>
        <v>0</v>
      </c>
      <c r="AG833" s="117" t="b">
        <f>IF('Copy &amp; Paste Roster Report Here'!$A830='Analytical Tests'!AG$7,IF($F833="N",IF($J833&gt;=$C833,AG$6,+($I833/$D833)*AG$6),0))</f>
        <v>0</v>
      </c>
      <c r="AH833" s="117" t="b">
        <f>IF('Copy &amp; Paste Roster Report Here'!$A830='Analytical Tests'!AH$7,IF($F833="N",IF($J833&gt;=$C833,AH$6,+($I833/$D833)*AH$6),0))</f>
        <v>0</v>
      </c>
      <c r="AI833" s="117" t="b">
        <f>IF('Copy &amp; Paste Roster Report Here'!$A830='Analytical Tests'!AI$7,IF($F833="N",IF($J833&gt;=$C833,AI$6,+($I833/$D833)*AI$6),0))</f>
        <v>0</v>
      </c>
      <c r="AJ833" s="79"/>
      <c r="AK833" s="118">
        <f>IF('Copy &amp; Paste Roster Report Here'!$A830=AK$7,IF('Copy &amp; Paste Roster Report Here'!$M830="FT",1,0),0)</f>
        <v>0</v>
      </c>
      <c r="AL833" s="118">
        <f>IF('Copy &amp; Paste Roster Report Here'!$A830=AL$7,IF('Copy &amp; Paste Roster Report Here'!$M830="FT",1,0),0)</f>
        <v>0</v>
      </c>
      <c r="AM833" s="118">
        <f>IF('Copy &amp; Paste Roster Report Here'!$A830=AM$7,IF('Copy &amp; Paste Roster Report Here'!$M830="FT",1,0),0)</f>
        <v>0</v>
      </c>
      <c r="AN833" s="118">
        <f>IF('Copy &amp; Paste Roster Report Here'!$A830=AN$7,IF('Copy &amp; Paste Roster Report Here'!$M830="FT",1,0),0)</f>
        <v>0</v>
      </c>
      <c r="AO833" s="118">
        <f>IF('Copy &amp; Paste Roster Report Here'!$A830=AO$7,IF('Copy &amp; Paste Roster Report Here'!$M830="FT",1,0),0)</f>
        <v>0</v>
      </c>
      <c r="AP833" s="118">
        <f>IF('Copy &amp; Paste Roster Report Here'!$A830=AP$7,IF('Copy &amp; Paste Roster Report Here'!$M830="FT",1,0),0)</f>
        <v>0</v>
      </c>
      <c r="AQ833" s="118">
        <f>IF('Copy &amp; Paste Roster Report Here'!$A830=AQ$7,IF('Copy &amp; Paste Roster Report Here'!$M830="FT",1,0),0)</f>
        <v>0</v>
      </c>
      <c r="AR833" s="118">
        <f>IF('Copy &amp; Paste Roster Report Here'!$A830=AR$7,IF('Copy &amp; Paste Roster Report Here'!$M830="FT",1,0),0)</f>
        <v>0</v>
      </c>
      <c r="AS833" s="118">
        <f>IF('Copy &amp; Paste Roster Report Here'!$A830=AS$7,IF('Copy &amp; Paste Roster Report Here'!$M830="FT",1,0),0)</f>
        <v>0</v>
      </c>
      <c r="AT833" s="118">
        <f>IF('Copy &amp; Paste Roster Report Here'!$A830=AT$7,IF('Copy &amp; Paste Roster Report Here'!$M830="FT",1,0),0)</f>
        <v>0</v>
      </c>
      <c r="AU833" s="118">
        <f>IF('Copy &amp; Paste Roster Report Here'!$A830=AU$7,IF('Copy &amp; Paste Roster Report Here'!$M830="FT",1,0),0)</f>
        <v>0</v>
      </c>
      <c r="AV833" s="73">
        <f t="shared" si="190"/>
        <v>0</v>
      </c>
      <c r="AW833" s="119">
        <f>IF('Copy &amp; Paste Roster Report Here'!$A830=AW$7,IF('Copy &amp; Paste Roster Report Here'!$M830="HT",1,0),0)</f>
        <v>0</v>
      </c>
      <c r="AX833" s="119">
        <f>IF('Copy &amp; Paste Roster Report Here'!$A830=AX$7,IF('Copy &amp; Paste Roster Report Here'!$M830="HT",1,0),0)</f>
        <v>0</v>
      </c>
      <c r="AY833" s="119">
        <f>IF('Copy &amp; Paste Roster Report Here'!$A830=AY$7,IF('Copy &amp; Paste Roster Report Here'!$M830="HT",1,0),0)</f>
        <v>0</v>
      </c>
      <c r="AZ833" s="119">
        <f>IF('Copy &amp; Paste Roster Report Here'!$A830=AZ$7,IF('Copy &amp; Paste Roster Report Here'!$M830="HT",1,0),0)</f>
        <v>0</v>
      </c>
      <c r="BA833" s="119">
        <f>IF('Copy &amp; Paste Roster Report Here'!$A830=BA$7,IF('Copy &amp; Paste Roster Report Here'!$M830="HT",1,0),0)</f>
        <v>0</v>
      </c>
      <c r="BB833" s="119">
        <f>IF('Copy &amp; Paste Roster Report Here'!$A830=BB$7,IF('Copy &amp; Paste Roster Report Here'!$M830="HT",1,0),0)</f>
        <v>0</v>
      </c>
      <c r="BC833" s="119">
        <f>IF('Copy &amp; Paste Roster Report Here'!$A830=BC$7,IF('Copy &amp; Paste Roster Report Here'!$M830="HT",1,0),0)</f>
        <v>0</v>
      </c>
      <c r="BD833" s="119">
        <f>IF('Copy &amp; Paste Roster Report Here'!$A830=BD$7,IF('Copy &amp; Paste Roster Report Here'!$M830="HT",1,0),0)</f>
        <v>0</v>
      </c>
      <c r="BE833" s="119">
        <f>IF('Copy &amp; Paste Roster Report Here'!$A830=BE$7,IF('Copy &amp; Paste Roster Report Here'!$M830="HT",1,0),0)</f>
        <v>0</v>
      </c>
      <c r="BF833" s="119">
        <f>IF('Copy &amp; Paste Roster Report Here'!$A830=BF$7,IF('Copy &amp; Paste Roster Report Here'!$M830="HT",1,0),0)</f>
        <v>0</v>
      </c>
      <c r="BG833" s="119">
        <f>IF('Copy &amp; Paste Roster Report Here'!$A830=BG$7,IF('Copy &amp; Paste Roster Report Here'!$M830="HT",1,0),0)</f>
        <v>0</v>
      </c>
      <c r="BH833" s="73">
        <f t="shared" si="191"/>
        <v>0</v>
      </c>
      <c r="BI833" s="120">
        <f>IF('Copy &amp; Paste Roster Report Here'!$A830=BI$7,IF('Copy &amp; Paste Roster Report Here'!$M830="MT",1,0),0)</f>
        <v>0</v>
      </c>
      <c r="BJ833" s="120">
        <f>IF('Copy &amp; Paste Roster Report Here'!$A830=BJ$7,IF('Copy &amp; Paste Roster Report Here'!$M830="MT",1,0),0)</f>
        <v>0</v>
      </c>
      <c r="BK833" s="120">
        <f>IF('Copy &amp; Paste Roster Report Here'!$A830=BK$7,IF('Copy &amp; Paste Roster Report Here'!$M830="MT",1,0),0)</f>
        <v>0</v>
      </c>
      <c r="BL833" s="120">
        <f>IF('Copy &amp; Paste Roster Report Here'!$A830=BL$7,IF('Copy &amp; Paste Roster Report Here'!$M830="MT",1,0),0)</f>
        <v>0</v>
      </c>
      <c r="BM833" s="120">
        <f>IF('Copy &amp; Paste Roster Report Here'!$A830=BM$7,IF('Copy &amp; Paste Roster Report Here'!$M830="MT",1,0),0)</f>
        <v>0</v>
      </c>
      <c r="BN833" s="120">
        <f>IF('Copy &amp; Paste Roster Report Here'!$A830=BN$7,IF('Copy &amp; Paste Roster Report Here'!$M830="MT",1,0),0)</f>
        <v>0</v>
      </c>
      <c r="BO833" s="120">
        <f>IF('Copy &amp; Paste Roster Report Here'!$A830=BO$7,IF('Copy &amp; Paste Roster Report Here'!$M830="MT",1,0),0)</f>
        <v>0</v>
      </c>
      <c r="BP833" s="120">
        <f>IF('Copy &amp; Paste Roster Report Here'!$A830=BP$7,IF('Copy &amp; Paste Roster Report Here'!$M830="MT",1,0),0)</f>
        <v>0</v>
      </c>
      <c r="BQ833" s="120">
        <f>IF('Copy &amp; Paste Roster Report Here'!$A830=BQ$7,IF('Copy &amp; Paste Roster Report Here'!$M830="MT",1,0),0)</f>
        <v>0</v>
      </c>
      <c r="BR833" s="120">
        <f>IF('Copy &amp; Paste Roster Report Here'!$A830=BR$7,IF('Copy &amp; Paste Roster Report Here'!$M830="MT",1,0),0)</f>
        <v>0</v>
      </c>
      <c r="BS833" s="120">
        <f>IF('Copy &amp; Paste Roster Report Here'!$A830=BS$7,IF('Copy &amp; Paste Roster Report Here'!$M830="MT",1,0),0)</f>
        <v>0</v>
      </c>
      <c r="BT833" s="73">
        <f t="shared" si="192"/>
        <v>0</v>
      </c>
      <c r="BU833" s="121">
        <f>IF('Copy &amp; Paste Roster Report Here'!$A830=BU$7,IF('Copy &amp; Paste Roster Report Here'!$M830="fy",1,0),0)</f>
        <v>0</v>
      </c>
      <c r="BV833" s="121">
        <f>IF('Copy &amp; Paste Roster Report Here'!$A830=BV$7,IF('Copy &amp; Paste Roster Report Here'!$M830="fy",1,0),0)</f>
        <v>0</v>
      </c>
      <c r="BW833" s="121">
        <f>IF('Copy &amp; Paste Roster Report Here'!$A830=BW$7,IF('Copy &amp; Paste Roster Report Here'!$M830="fy",1,0),0)</f>
        <v>0</v>
      </c>
      <c r="BX833" s="121">
        <f>IF('Copy &amp; Paste Roster Report Here'!$A830=BX$7,IF('Copy &amp; Paste Roster Report Here'!$M830="fy",1,0),0)</f>
        <v>0</v>
      </c>
      <c r="BY833" s="121">
        <f>IF('Copy &amp; Paste Roster Report Here'!$A830=BY$7,IF('Copy &amp; Paste Roster Report Here'!$M830="fy",1,0),0)</f>
        <v>0</v>
      </c>
      <c r="BZ833" s="121">
        <f>IF('Copy &amp; Paste Roster Report Here'!$A830=BZ$7,IF('Copy &amp; Paste Roster Report Here'!$M830="fy",1,0),0)</f>
        <v>0</v>
      </c>
      <c r="CA833" s="121">
        <f>IF('Copy &amp; Paste Roster Report Here'!$A830=CA$7,IF('Copy &amp; Paste Roster Report Here'!$M830="fy",1,0),0)</f>
        <v>0</v>
      </c>
      <c r="CB833" s="121">
        <f>IF('Copy &amp; Paste Roster Report Here'!$A830=CB$7,IF('Copy &amp; Paste Roster Report Here'!$M830="fy",1,0),0)</f>
        <v>0</v>
      </c>
      <c r="CC833" s="121">
        <f>IF('Copy &amp; Paste Roster Report Here'!$A830=CC$7,IF('Copy &amp; Paste Roster Report Here'!$M830="fy",1,0),0)</f>
        <v>0</v>
      </c>
      <c r="CD833" s="121">
        <f>IF('Copy &amp; Paste Roster Report Here'!$A830=CD$7,IF('Copy &amp; Paste Roster Report Here'!$M830="fy",1,0),0)</f>
        <v>0</v>
      </c>
      <c r="CE833" s="121">
        <f>IF('Copy &amp; Paste Roster Report Here'!$A830=CE$7,IF('Copy &amp; Paste Roster Report Here'!$M830="fy",1,0),0)</f>
        <v>0</v>
      </c>
      <c r="CF833" s="73">
        <f t="shared" si="193"/>
        <v>0</v>
      </c>
      <c r="CG833" s="122">
        <f>IF('Copy &amp; Paste Roster Report Here'!$A830=CG$7,IF('Copy &amp; Paste Roster Report Here'!$M830="RH",1,0),0)</f>
        <v>0</v>
      </c>
      <c r="CH833" s="122">
        <f>IF('Copy &amp; Paste Roster Report Here'!$A830=CH$7,IF('Copy &amp; Paste Roster Report Here'!$M830="RH",1,0),0)</f>
        <v>0</v>
      </c>
      <c r="CI833" s="122">
        <f>IF('Copy &amp; Paste Roster Report Here'!$A830=CI$7,IF('Copy &amp; Paste Roster Report Here'!$M830="RH",1,0),0)</f>
        <v>0</v>
      </c>
      <c r="CJ833" s="122">
        <f>IF('Copy &amp; Paste Roster Report Here'!$A830=CJ$7,IF('Copy &amp; Paste Roster Report Here'!$M830="RH",1,0),0)</f>
        <v>0</v>
      </c>
      <c r="CK833" s="122">
        <f>IF('Copy &amp; Paste Roster Report Here'!$A830=CK$7,IF('Copy &amp; Paste Roster Report Here'!$M830="RH",1,0),0)</f>
        <v>0</v>
      </c>
      <c r="CL833" s="122">
        <f>IF('Copy &amp; Paste Roster Report Here'!$A830=CL$7,IF('Copy &amp; Paste Roster Report Here'!$M830="RH",1,0),0)</f>
        <v>0</v>
      </c>
      <c r="CM833" s="122">
        <f>IF('Copy &amp; Paste Roster Report Here'!$A830=CM$7,IF('Copy &amp; Paste Roster Report Here'!$M830="RH",1,0),0)</f>
        <v>0</v>
      </c>
      <c r="CN833" s="122">
        <f>IF('Copy &amp; Paste Roster Report Here'!$A830=CN$7,IF('Copy &amp; Paste Roster Report Here'!$M830="RH",1,0),0)</f>
        <v>0</v>
      </c>
      <c r="CO833" s="122">
        <f>IF('Copy &amp; Paste Roster Report Here'!$A830=CO$7,IF('Copy &amp; Paste Roster Report Here'!$M830="RH",1,0),0)</f>
        <v>0</v>
      </c>
      <c r="CP833" s="122">
        <f>IF('Copy &amp; Paste Roster Report Here'!$A830=CP$7,IF('Copy &amp; Paste Roster Report Here'!$M830="RH",1,0),0)</f>
        <v>0</v>
      </c>
      <c r="CQ833" s="122">
        <f>IF('Copy &amp; Paste Roster Report Here'!$A830=CQ$7,IF('Copy &amp; Paste Roster Report Here'!$M830="RH",1,0),0)</f>
        <v>0</v>
      </c>
      <c r="CR833" s="73">
        <f t="shared" si="194"/>
        <v>0</v>
      </c>
      <c r="CS833" s="123">
        <f>IF('Copy &amp; Paste Roster Report Here'!$A830=CS$7,IF('Copy &amp; Paste Roster Report Here'!$M830="QT",1,0),0)</f>
        <v>0</v>
      </c>
      <c r="CT833" s="123">
        <f>IF('Copy &amp; Paste Roster Report Here'!$A830=CT$7,IF('Copy &amp; Paste Roster Report Here'!$M830="QT",1,0),0)</f>
        <v>0</v>
      </c>
      <c r="CU833" s="123">
        <f>IF('Copy &amp; Paste Roster Report Here'!$A830=CU$7,IF('Copy &amp; Paste Roster Report Here'!$M830="QT",1,0),0)</f>
        <v>0</v>
      </c>
      <c r="CV833" s="123">
        <f>IF('Copy &amp; Paste Roster Report Here'!$A830=CV$7,IF('Copy &amp; Paste Roster Report Here'!$M830="QT",1,0),0)</f>
        <v>0</v>
      </c>
      <c r="CW833" s="123">
        <f>IF('Copy &amp; Paste Roster Report Here'!$A830=CW$7,IF('Copy &amp; Paste Roster Report Here'!$M830="QT",1,0),0)</f>
        <v>0</v>
      </c>
      <c r="CX833" s="123">
        <f>IF('Copy &amp; Paste Roster Report Here'!$A830=CX$7,IF('Copy &amp; Paste Roster Report Here'!$M830="QT",1,0),0)</f>
        <v>0</v>
      </c>
      <c r="CY833" s="123">
        <f>IF('Copy &amp; Paste Roster Report Here'!$A830=CY$7,IF('Copy &amp; Paste Roster Report Here'!$M830="QT",1,0),0)</f>
        <v>0</v>
      </c>
      <c r="CZ833" s="123">
        <f>IF('Copy &amp; Paste Roster Report Here'!$A830=CZ$7,IF('Copy &amp; Paste Roster Report Here'!$M830="QT",1,0),0)</f>
        <v>0</v>
      </c>
      <c r="DA833" s="123">
        <f>IF('Copy &amp; Paste Roster Report Here'!$A830=DA$7,IF('Copy &amp; Paste Roster Report Here'!$M830="QT",1,0),0)</f>
        <v>0</v>
      </c>
      <c r="DB833" s="123">
        <f>IF('Copy &amp; Paste Roster Report Here'!$A830=DB$7,IF('Copy &amp; Paste Roster Report Here'!$M830="QT",1,0),0)</f>
        <v>0</v>
      </c>
      <c r="DC833" s="123">
        <f>IF('Copy &amp; Paste Roster Report Here'!$A830=DC$7,IF('Copy &amp; Paste Roster Report Here'!$M830="QT",1,0),0)</f>
        <v>0</v>
      </c>
      <c r="DD833" s="73">
        <f t="shared" si="195"/>
        <v>0</v>
      </c>
      <c r="DE833" s="124">
        <f>IF('Copy &amp; Paste Roster Report Here'!$A830=DE$7,IF('Copy &amp; Paste Roster Report Here'!$M830="xxxxxxxxxxx",1,0),0)</f>
        <v>0</v>
      </c>
      <c r="DF833" s="124">
        <f>IF('Copy &amp; Paste Roster Report Here'!$A830=DF$7,IF('Copy &amp; Paste Roster Report Here'!$M830="xxxxxxxxxxx",1,0),0)</f>
        <v>0</v>
      </c>
      <c r="DG833" s="124">
        <f>IF('Copy &amp; Paste Roster Report Here'!$A830=DG$7,IF('Copy &amp; Paste Roster Report Here'!$M830="xxxxxxxxxxx",1,0),0)</f>
        <v>0</v>
      </c>
      <c r="DH833" s="124">
        <f>IF('Copy &amp; Paste Roster Report Here'!$A830=DH$7,IF('Copy &amp; Paste Roster Report Here'!$M830="xxxxxxxxxxx",1,0),0)</f>
        <v>0</v>
      </c>
      <c r="DI833" s="124">
        <f>IF('Copy &amp; Paste Roster Report Here'!$A830=DI$7,IF('Copy &amp; Paste Roster Report Here'!$M830="xxxxxxxxxxx",1,0),0)</f>
        <v>0</v>
      </c>
      <c r="DJ833" s="124">
        <f>IF('Copy &amp; Paste Roster Report Here'!$A830=DJ$7,IF('Copy &amp; Paste Roster Report Here'!$M830="xxxxxxxxxxx",1,0),0)</f>
        <v>0</v>
      </c>
      <c r="DK833" s="124">
        <f>IF('Copy &amp; Paste Roster Report Here'!$A830=DK$7,IF('Copy &amp; Paste Roster Report Here'!$M830="xxxxxxxxxxx",1,0),0)</f>
        <v>0</v>
      </c>
      <c r="DL833" s="124">
        <f>IF('Copy &amp; Paste Roster Report Here'!$A830=DL$7,IF('Copy &amp; Paste Roster Report Here'!$M830="xxxxxxxxxxx",1,0),0)</f>
        <v>0</v>
      </c>
      <c r="DM833" s="124">
        <f>IF('Copy &amp; Paste Roster Report Here'!$A830=DM$7,IF('Copy &amp; Paste Roster Report Here'!$M830="xxxxxxxxxxx",1,0),0)</f>
        <v>0</v>
      </c>
      <c r="DN833" s="124">
        <f>IF('Copy &amp; Paste Roster Report Here'!$A830=DN$7,IF('Copy &amp; Paste Roster Report Here'!$M830="xxxxxxxxxxx",1,0),0)</f>
        <v>0</v>
      </c>
      <c r="DO833" s="124">
        <f>IF('Copy &amp; Paste Roster Report Here'!$A830=DO$7,IF('Copy &amp; Paste Roster Report Here'!$M830="xxxxxxxxxxx",1,0),0)</f>
        <v>0</v>
      </c>
      <c r="DP833" s="125">
        <f t="shared" si="196"/>
        <v>0</v>
      </c>
      <c r="DQ833" s="126">
        <f t="shared" si="197"/>
        <v>0</v>
      </c>
    </row>
    <row r="834" spans="1:121" x14ac:dyDescent="0.25">
      <c r="A834" s="111">
        <f t="shared" si="183"/>
        <v>0</v>
      </c>
      <c r="B834" s="111">
        <f t="shared" si="184"/>
        <v>0</v>
      </c>
      <c r="C834" s="112">
        <f>+('Copy &amp; Paste Roster Report Here'!$P831-'Copy &amp; Paste Roster Report Here'!$O831)/30</f>
        <v>0</v>
      </c>
      <c r="D834" s="112">
        <f>+('Copy &amp; Paste Roster Report Here'!$P831-'Copy &amp; Paste Roster Report Here'!$O831)</f>
        <v>0</v>
      </c>
      <c r="E834" s="111">
        <f>'Copy &amp; Paste Roster Report Here'!N831</f>
        <v>0</v>
      </c>
      <c r="F834" s="111" t="str">
        <f t="shared" si="185"/>
        <v>N</v>
      </c>
      <c r="G834" s="111">
        <f>'Copy &amp; Paste Roster Report Here'!R831</f>
        <v>0</v>
      </c>
      <c r="H834" s="113">
        <f t="shared" si="186"/>
        <v>0</v>
      </c>
      <c r="I834" s="112">
        <f>IF(F834="N",$F$5-'Copy &amp; Paste Roster Report Here'!O831,+'Copy &amp; Paste Roster Report Here'!Q831-'Copy &amp; Paste Roster Report Here'!O831)</f>
        <v>0</v>
      </c>
      <c r="J834" s="114">
        <f t="shared" si="187"/>
        <v>0</v>
      </c>
      <c r="K834" s="114">
        <f t="shared" si="188"/>
        <v>0</v>
      </c>
      <c r="L834" s="115">
        <f>'Copy &amp; Paste Roster Report Here'!F831</f>
        <v>0</v>
      </c>
      <c r="M834" s="116">
        <f t="shared" si="189"/>
        <v>0</v>
      </c>
      <c r="N834" s="117">
        <f>IF('Copy &amp; Paste Roster Report Here'!$A831='Analytical Tests'!N$7,IF($F834="Y",+$H834*N$6,0),0)</f>
        <v>0</v>
      </c>
      <c r="O834" s="117">
        <f>IF('Copy &amp; Paste Roster Report Here'!$A831='Analytical Tests'!O$7,IF($F834="Y",+$H834*O$6,0),0)</f>
        <v>0</v>
      </c>
      <c r="P834" s="117">
        <f>IF('Copy &amp; Paste Roster Report Here'!$A831='Analytical Tests'!P$7,IF($F834="Y",+$H834*P$6,0),0)</f>
        <v>0</v>
      </c>
      <c r="Q834" s="117">
        <f>IF('Copy &amp; Paste Roster Report Here'!$A831='Analytical Tests'!Q$7,IF($F834="Y",+$H834*Q$6,0),0)</f>
        <v>0</v>
      </c>
      <c r="R834" s="117">
        <f>IF('Copy &amp; Paste Roster Report Here'!$A831='Analytical Tests'!R$7,IF($F834="Y",+$H834*R$6,0),0)</f>
        <v>0</v>
      </c>
      <c r="S834" s="117">
        <f>IF('Copy &amp; Paste Roster Report Here'!$A831='Analytical Tests'!S$7,IF($F834="Y",+$H834*S$6,0),0)</f>
        <v>0</v>
      </c>
      <c r="T834" s="117">
        <f>IF('Copy &amp; Paste Roster Report Here'!$A831='Analytical Tests'!T$7,IF($F834="Y",+$H834*T$6,0),0)</f>
        <v>0</v>
      </c>
      <c r="U834" s="117">
        <f>IF('Copy &amp; Paste Roster Report Here'!$A831='Analytical Tests'!U$7,IF($F834="Y",+$H834*U$6,0),0)</f>
        <v>0</v>
      </c>
      <c r="V834" s="117">
        <f>IF('Copy &amp; Paste Roster Report Here'!$A831='Analytical Tests'!V$7,IF($F834="Y",+$H834*V$6,0),0)</f>
        <v>0</v>
      </c>
      <c r="W834" s="117">
        <f>IF('Copy &amp; Paste Roster Report Here'!$A831='Analytical Tests'!W$7,IF($F834="Y",+$H834*W$6,0),0)</f>
        <v>0</v>
      </c>
      <c r="X834" s="117">
        <f>IF('Copy &amp; Paste Roster Report Here'!$A831='Analytical Tests'!X$7,IF($F834="Y",+$H834*X$6,0),0)</f>
        <v>0</v>
      </c>
      <c r="Y834" s="117" t="b">
        <f>IF('Copy &amp; Paste Roster Report Here'!$A831='Analytical Tests'!Y$7,IF($F834="N",IF($J834&gt;=$C834,Y$6,+($I834/$D834)*Y$6),0))</f>
        <v>0</v>
      </c>
      <c r="Z834" s="117" t="b">
        <f>IF('Copy &amp; Paste Roster Report Here'!$A831='Analytical Tests'!Z$7,IF($F834="N",IF($J834&gt;=$C834,Z$6,+($I834/$D834)*Z$6),0))</f>
        <v>0</v>
      </c>
      <c r="AA834" s="117" t="b">
        <f>IF('Copy &amp; Paste Roster Report Here'!$A831='Analytical Tests'!AA$7,IF($F834="N",IF($J834&gt;=$C834,AA$6,+($I834/$D834)*AA$6),0))</f>
        <v>0</v>
      </c>
      <c r="AB834" s="117" t="b">
        <f>IF('Copy &amp; Paste Roster Report Here'!$A831='Analytical Tests'!AB$7,IF($F834="N",IF($J834&gt;=$C834,AB$6,+($I834/$D834)*AB$6),0))</f>
        <v>0</v>
      </c>
      <c r="AC834" s="117" t="b">
        <f>IF('Copy &amp; Paste Roster Report Here'!$A831='Analytical Tests'!AC$7,IF($F834="N",IF($J834&gt;=$C834,AC$6,+($I834/$D834)*AC$6),0))</f>
        <v>0</v>
      </c>
      <c r="AD834" s="117" t="b">
        <f>IF('Copy &amp; Paste Roster Report Here'!$A831='Analytical Tests'!AD$7,IF($F834="N",IF($J834&gt;=$C834,AD$6,+($I834/$D834)*AD$6),0))</f>
        <v>0</v>
      </c>
      <c r="AE834" s="117" t="b">
        <f>IF('Copy &amp; Paste Roster Report Here'!$A831='Analytical Tests'!AE$7,IF($F834="N",IF($J834&gt;=$C834,AE$6,+($I834/$D834)*AE$6),0))</f>
        <v>0</v>
      </c>
      <c r="AF834" s="117" t="b">
        <f>IF('Copy &amp; Paste Roster Report Here'!$A831='Analytical Tests'!AF$7,IF($F834="N",IF($J834&gt;=$C834,AF$6,+($I834/$D834)*AF$6),0))</f>
        <v>0</v>
      </c>
      <c r="AG834" s="117" t="b">
        <f>IF('Copy &amp; Paste Roster Report Here'!$A831='Analytical Tests'!AG$7,IF($F834="N",IF($J834&gt;=$C834,AG$6,+($I834/$D834)*AG$6),0))</f>
        <v>0</v>
      </c>
      <c r="AH834" s="117" t="b">
        <f>IF('Copy &amp; Paste Roster Report Here'!$A831='Analytical Tests'!AH$7,IF($F834="N",IF($J834&gt;=$C834,AH$6,+($I834/$D834)*AH$6),0))</f>
        <v>0</v>
      </c>
      <c r="AI834" s="117" t="b">
        <f>IF('Copy &amp; Paste Roster Report Here'!$A831='Analytical Tests'!AI$7,IF($F834="N",IF($J834&gt;=$C834,AI$6,+($I834/$D834)*AI$6),0))</f>
        <v>0</v>
      </c>
      <c r="AJ834" s="79"/>
      <c r="AK834" s="118">
        <f>IF('Copy &amp; Paste Roster Report Here'!$A831=AK$7,IF('Copy &amp; Paste Roster Report Here'!$M831="FT",1,0),0)</f>
        <v>0</v>
      </c>
      <c r="AL834" s="118">
        <f>IF('Copy &amp; Paste Roster Report Here'!$A831=AL$7,IF('Copy &amp; Paste Roster Report Here'!$M831="FT",1,0),0)</f>
        <v>0</v>
      </c>
      <c r="AM834" s="118">
        <f>IF('Copy &amp; Paste Roster Report Here'!$A831=AM$7,IF('Copy &amp; Paste Roster Report Here'!$M831="FT",1,0),0)</f>
        <v>0</v>
      </c>
      <c r="AN834" s="118">
        <f>IF('Copy &amp; Paste Roster Report Here'!$A831=AN$7,IF('Copy &amp; Paste Roster Report Here'!$M831="FT",1,0),0)</f>
        <v>0</v>
      </c>
      <c r="AO834" s="118">
        <f>IF('Copy &amp; Paste Roster Report Here'!$A831=AO$7,IF('Copy &amp; Paste Roster Report Here'!$M831="FT",1,0),0)</f>
        <v>0</v>
      </c>
      <c r="AP834" s="118">
        <f>IF('Copy &amp; Paste Roster Report Here'!$A831=AP$7,IF('Copy &amp; Paste Roster Report Here'!$M831="FT",1,0),0)</f>
        <v>0</v>
      </c>
      <c r="AQ834" s="118">
        <f>IF('Copy &amp; Paste Roster Report Here'!$A831=AQ$7,IF('Copy &amp; Paste Roster Report Here'!$M831="FT",1,0),0)</f>
        <v>0</v>
      </c>
      <c r="AR834" s="118">
        <f>IF('Copy &amp; Paste Roster Report Here'!$A831=AR$7,IF('Copy &amp; Paste Roster Report Here'!$M831="FT",1,0),0)</f>
        <v>0</v>
      </c>
      <c r="AS834" s="118">
        <f>IF('Copy &amp; Paste Roster Report Here'!$A831=AS$7,IF('Copy &amp; Paste Roster Report Here'!$M831="FT",1,0),0)</f>
        <v>0</v>
      </c>
      <c r="AT834" s="118">
        <f>IF('Copy &amp; Paste Roster Report Here'!$A831=AT$7,IF('Copy &amp; Paste Roster Report Here'!$M831="FT",1,0),0)</f>
        <v>0</v>
      </c>
      <c r="AU834" s="118">
        <f>IF('Copy &amp; Paste Roster Report Here'!$A831=AU$7,IF('Copy &amp; Paste Roster Report Here'!$M831="FT",1,0),0)</f>
        <v>0</v>
      </c>
      <c r="AV834" s="73">
        <f t="shared" si="190"/>
        <v>0</v>
      </c>
      <c r="AW834" s="119">
        <f>IF('Copy &amp; Paste Roster Report Here'!$A831=AW$7,IF('Copy &amp; Paste Roster Report Here'!$M831="HT",1,0),0)</f>
        <v>0</v>
      </c>
      <c r="AX834" s="119">
        <f>IF('Copy &amp; Paste Roster Report Here'!$A831=AX$7,IF('Copy &amp; Paste Roster Report Here'!$M831="HT",1,0),0)</f>
        <v>0</v>
      </c>
      <c r="AY834" s="119">
        <f>IF('Copy &amp; Paste Roster Report Here'!$A831=AY$7,IF('Copy &amp; Paste Roster Report Here'!$M831="HT",1,0),0)</f>
        <v>0</v>
      </c>
      <c r="AZ834" s="119">
        <f>IF('Copy &amp; Paste Roster Report Here'!$A831=AZ$7,IF('Copy &amp; Paste Roster Report Here'!$M831="HT",1,0),0)</f>
        <v>0</v>
      </c>
      <c r="BA834" s="119">
        <f>IF('Copy &amp; Paste Roster Report Here'!$A831=BA$7,IF('Copy &amp; Paste Roster Report Here'!$M831="HT",1,0),0)</f>
        <v>0</v>
      </c>
      <c r="BB834" s="119">
        <f>IF('Copy &amp; Paste Roster Report Here'!$A831=BB$7,IF('Copy &amp; Paste Roster Report Here'!$M831="HT",1,0),0)</f>
        <v>0</v>
      </c>
      <c r="BC834" s="119">
        <f>IF('Copy &amp; Paste Roster Report Here'!$A831=BC$7,IF('Copy &amp; Paste Roster Report Here'!$M831="HT",1,0),0)</f>
        <v>0</v>
      </c>
      <c r="BD834" s="119">
        <f>IF('Copy &amp; Paste Roster Report Here'!$A831=BD$7,IF('Copy &amp; Paste Roster Report Here'!$M831="HT",1,0),0)</f>
        <v>0</v>
      </c>
      <c r="BE834" s="119">
        <f>IF('Copy &amp; Paste Roster Report Here'!$A831=BE$7,IF('Copy &amp; Paste Roster Report Here'!$M831="HT",1,0),0)</f>
        <v>0</v>
      </c>
      <c r="BF834" s="119">
        <f>IF('Copy &amp; Paste Roster Report Here'!$A831=BF$7,IF('Copy &amp; Paste Roster Report Here'!$M831="HT",1,0),0)</f>
        <v>0</v>
      </c>
      <c r="BG834" s="119">
        <f>IF('Copy &amp; Paste Roster Report Here'!$A831=BG$7,IF('Copy &amp; Paste Roster Report Here'!$M831="HT",1,0),0)</f>
        <v>0</v>
      </c>
      <c r="BH834" s="73">
        <f t="shared" si="191"/>
        <v>0</v>
      </c>
      <c r="BI834" s="120">
        <f>IF('Copy &amp; Paste Roster Report Here'!$A831=BI$7,IF('Copy &amp; Paste Roster Report Here'!$M831="MT",1,0),0)</f>
        <v>0</v>
      </c>
      <c r="BJ834" s="120">
        <f>IF('Copy &amp; Paste Roster Report Here'!$A831=BJ$7,IF('Copy &amp; Paste Roster Report Here'!$M831="MT",1,0),0)</f>
        <v>0</v>
      </c>
      <c r="BK834" s="120">
        <f>IF('Copy &amp; Paste Roster Report Here'!$A831=BK$7,IF('Copy &amp; Paste Roster Report Here'!$M831="MT",1,0),0)</f>
        <v>0</v>
      </c>
      <c r="BL834" s="120">
        <f>IF('Copy &amp; Paste Roster Report Here'!$A831=BL$7,IF('Copy &amp; Paste Roster Report Here'!$M831="MT",1,0),0)</f>
        <v>0</v>
      </c>
      <c r="BM834" s="120">
        <f>IF('Copy &amp; Paste Roster Report Here'!$A831=BM$7,IF('Copy &amp; Paste Roster Report Here'!$M831="MT",1,0),0)</f>
        <v>0</v>
      </c>
      <c r="BN834" s="120">
        <f>IF('Copy &amp; Paste Roster Report Here'!$A831=BN$7,IF('Copy &amp; Paste Roster Report Here'!$M831="MT",1,0),0)</f>
        <v>0</v>
      </c>
      <c r="BO834" s="120">
        <f>IF('Copy &amp; Paste Roster Report Here'!$A831=BO$7,IF('Copy &amp; Paste Roster Report Here'!$M831="MT",1,0),0)</f>
        <v>0</v>
      </c>
      <c r="BP834" s="120">
        <f>IF('Copy &amp; Paste Roster Report Here'!$A831=BP$7,IF('Copy &amp; Paste Roster Report Here'!$M831="MT",1,0),0)</f>
        <v>0</v>
      </c>
      <c r="BQ834" s="120">
        <f>IF('Copy &amp; Paste Roster Report Here'!$A831=BQ$7,IF('Copy &amp; Paste Roster Report Here'!$M831="MT",1,0),0)</f>
        <v>0</v>
      </c>
      <c r="BR834" s="120">
        <f>IF('Copy &amp; Paste Roster Report Here'!$A831=BR$7,IF('Copy &amp; Paste Roster Report Here'!$M831="MT",1,0),0)</f>
        <v>0</v>
      </c>
      <c r="BS834" s="120">
        <f>IF('Copy &amp; Paste Roster Report Here'!$A831=BS$7,IF('Copy &amp; Paste Roster Report Here'!$M831="MT",1,0),0)</f>
        <v>0</v>
      </c>
      <c r="BT834" s="73">
        <f t="shared" si="192"/>
        <v>0</v>
      </c>
      <c r="BU834" s="121">
        <f>IF('Copy &amp; Paste Roster Report Here'!$A831=BU$7,IF('Copy &amp; Paste Roster Report Here'!$M831="fy",1,0),0)</f>
        <v>0</v>
      </c>
      <c r="BV834" s="121">
        <f>IF('Copy &amp; Paste Roster Report Here'!$A831=BV$7,IF('Copy &amp; Paste Roster Report Here'!$M831="fy",1,0),0)</f>
        <v>0</v>
      </c>
      <c r="BW834" s="121">
        <f>IF('Copy &amp; Paste Roster Report Here'!$A831=BW$7,IF('Copy &amp; Paste Roster Report Here'!$M831="fy",1,0),0)</f>
        <v>0</v>
      </c>
      <c r="BX834" s="121">
        <f>IF('Copy &amp; Paste Roster Report Here'!$A831=BX$7,IF('Copy &amp; Paste Roster Report Here'!$M831="fy",1,0),0)</f>
        <v>0</v>
      </c>
      <c r="BY834" s="121">
        <f>IF('Copy &amp; Paste Roster Report Here'!$A831=BY$7,IF('Copy &amp; Paste Roster Report Here'!$M831="fy",1,0),0)</f>
        <v>0</v>
      </c>
      <c r="BZ834" s="121">
        <f>IF('Copy &amp; Paste Roster Report Here'!$A831=BZ$7,IF('Copy &amp; Paste Roster Report Here'!$M831="fy",1,0),0)</f>
        <v>0</v>
      </c>
      <c r="CA834" s="121">
        <f>IF('Copy &amp; Paste Roster Report Here'!$A831=CA$7,IF('Copy &amp; Paste Roster Report Here'!$M831="fy",1,0),0)</f>
        <v>0</v>
      </c>
      <c r="CB834" s="121">
        <f>IF('Copy &amp; Paste Roster Report Here'!$A831=CB$7,IF('Copy &amp; Paste Roster Report Here'!$M831="fy",1,0),0)</f>
        <v>0</v>
      </c>
      <c r="CC834" s="121">
        <f>IF('Copy &amp; Paste Roster Report Here'!$A831=CC$7,IF('Copy &amp; Paste Roster Report Here'!$M831="fy",1,0),0)</f>
        <v>0</v>
      </c>
      <c r="CD834" s="121">
        <f>IF('Copy &amp; Paste Roster Report Here'!$A831=CD$7,IF('Copy &amp; Paste Roster Report Here'!$M831="fy",1,0),0)</f>
        <v>0</v>
      </c>
      <c r="CE834" s="121">
        <f>IF('Copy &amp; Paste Roster Report Here'!$A831=CE$7,IF('Copy &amp; Paste Roster Report Here'!$M831="fy",1,0),0)</f>
        <v>0</v>
      </c>
      <c r="CF834" s="73">
        <f t="shared" si="193"/>
        <v>0</v>
      </c>
      <c r="CG834" s="122">
        <f>IF('Copy &amp; Paste Roster Report Here'!$A831=CG$7,IF('Copy &amp; Paste Roster Report Here'!$M831="RH",1,0),0)</f>
        <v>0</v>
      </c>
      <c r="CH834" s="122">
        <f>IF('Copy &amp; Paste Roster Report Here'!$A831=CH$7,IF('Copy &amp; Paste Roster Report Here'!$M831="RH",1,0),0)</f>
        <v>0</v>
      </c>
      <c r="CI834" s="122">
        <f>IF('Copy &amp; Paste Roster Report Here'!$A831=CI$7,IF('Copy &amp; Paste Roster Report Here'!$M831="RH",1,0),0)</f>
        <v>0</v>
      </c>
      <c r="CJ834" s="122">
        <f>IF('Copy &amp; Paste Roster Report Here'!$A831=CJ$7,IF('Copy &amp; Paste Roster Report Here'!$M831="RH",1,0),0)</f>
        <v>0</v>
      </c>
      <c r="CK834" s="122">
        <f>IF('Copy &amp; Paste Roster Report Here'!$A831=CK$7,IF('Copy &amp; Paste Roster Report Here'!$M831="RH",1,0),0)</f>
        <v>0</v>
      </c>
      <c r="CL834" s="122">
        <f>IF('Copy &amp; Paste Roster Report Here'!$A831=CL$7,IF('Copy &amp; Paste Roster Report Here'!$M831="RH",1,0),0)</f>
        <v>0</v>
      </c>
      <c r="CM834" s="122">
        <f>IF('Copy &amp; Paste Roster Report Here'!$A831=CM$7,IF('Copy &amp; Paste Roster Report Here'!$M831="RH",1,0),0)</f>
        <v>0</v>
      </c>
      <c r="CN834" s="122">
        <f>IF('Copy &amp; Paste Roster Report Here'!$A831=CN$7,IF('Copy &amp; Paste Roster Report Here'!$M831="RH",1,0),0)</f>
        <v>0</v>
      </c>
      <c r="CO834" s="122">
        <f>IF('Copy &amp; Paste Roster Report Here'!$A831=CO$7,IF('Copy &amp; Paste Roster Report Here'!$M831="RH",1,0),0)</f>
        <v>0</v>
      </c>
      <c r="CP834" s="122">
        <f>IF('Copy &amp; Paste Roster Report Here'!$A831=CP$7,IF('Copy &amp; Paste Roster Report Here'!$M831="RH",1,0),0)</f>
        <v>0</v>
      </c>
      <c r="CQ834" s="122">
        <f>IF('Copy &amp; Paste Roster Report Here'!$A831=CQ$7,IF('Copy &amp; Paste Roster Report Here'!$M831="RH",1,0),0)</f>
        <v>0</v>
      </c>
      <c r="CR834" s="73">
        <f t="shared" si="194"/>
        <v>0</v>
      </c>
      <c r="CS834" s="123">
        <f>IF('Copy &amp; Paste Roster Report Here'!$A831=CS$7,IF('Copy &amp; Paste Roster Report Here'!$M831="QT",1,0),0)</f>
        <v>0</v>
      </c>
      <c r="CT834" s="123">
        <f>IF('Copy &amp; Paste Roster Report Here'!$A831=CT$7,IF('Copy &amp; Paste Roster Report Here'!$M831="QT",1,0),0)</f>
        <v>0</v>
      </c>
      <c r="CU834" s="123">
        <f>IF('Copy &amp; Paste Roster Report Here'!$A831=CU$7,IF('Copy &amp; Paste Roster Report Here'!$M831="QT",1,0),0)</f>
        <v>0</v>
      </c>
      <c r="CV834" s="123">
        <f>IF('Copy &amp; Paste Roster Report Here'!$A831=CV$7,IF('Copy &amp; Paste Roster Report Here'!$M831="QT",1,0),0)</f>
        <v>0</v>
      </c>
      <c r="CW834" s="123">
        <f>IF('Copy &amp; Paste Roster Report Here'!$A831=CW$7,IF('Copy &amp; Paste Roster Report Here'!$M831="QT",1,0),0)</f>
        <v>0</v>
      </c>
      <c r="CX834" s="123">
        <f>IF('Copy &amp; Paste Roster Report Here'!$A831=CX$7,IF('Copy &amp; Paste Roster Report Here'!$M831="QT",1,0),0)</f>
        <v>0</v>
      </c>
      <c r="CY834" s="123">
        <f>IF('Copy &amp; Paste Roster Report Here'!$A831=CY$7,IF('Copy &amp; Paste Roster Report Here'!$M831="QT",1,0),0)</f>
        <v>0</v>
      </c>
      <c r="CZ834" s="123">
        <f>IF('Copy &amp; Paste Roster Report Here'!$A831=CZ$7,IF('Copy &amp; Paste Roster Report Here'!$M831="QT",1,0),0)</f>
        <v>0</v>
      </c>
      <c r="DA834" s="123">
        <f>IF('Copy &amp; Paste Roster Report Here'!$A831=DA$7,IF('Copy &amp; Paste Roster Report Here'!$M831="QT",1,0),0)</f>
        <v>0</v>
      </c>
      <c r="DB834" s="123">
        <f>IF('Copy &amp; Paste Roster Report Here'!$A831=DB$7,IF('Copy &amp; Paste Roster Report Here'!$M831="QT",1,0),0)</f>
        <v>0</v>
      </c>
      <c r="DC834" s="123">
        <f>IF('Copy &amp; Paste Roster Report Here'!$A831=DC$7,IF('Copy &amp; Paste Roster Report Here'!$M831="QT",1,0),0)</f>
        <v>0</v>
      </c>
      <c r="DD834" s="73">
        <f t="shared" si="195"/>
        <v>0</v>
      </c>
      <c r="DE834" s="124">
        <f>IF('Copy &amp; Paste Roster Report Here'!$A831=DE$7,IF('Copy &amp; Paste Roster Report Here'!$M831="xxxxxxxxxxx",1,0),0)</f>
        <v>0</v>
      </c>
      <c r="DF834" s="124">
        <f>IF('Copy &amp; Paste Roster Report Here'!$A831=DF$7,IF('Copy &amp; Paste Roster Report Here'!$M831="xxxxxxxxxxx",1,0),0)</f>
        <v>0</v>
      </c>
      <c r="DG834" s="124">
        <f>IF('Copy &amp; Paste Roster Report Here'!$A831=DG$7,IF('Copy &amp; Paste Roster Report Here'!$M831="xxxxxxxxxxx",1,0),0)</f>
        <v>0</v>
      </c>
      <c r="DH834" s="124">
        <f>IF('Copy &amp; Paste Roster Report Here'!$A831=DH$7,IF('Copy &amp; Paste Roster Report Here'!$M831="xxxxxxxxxxx",1,0),0)</f>
        <v>0</v>
      </c>
      <c r="DI834" s="124">
        <f>IF('Copy &amp; Paste Roster Report Here'!$A831=DI$7,IF('Copy &amp; Paste Roster Report Here'!$M831="xxxxxxxxxxx",1,0),0)</f>
        <v>0</v>
      </c>
      <c r="DJ834" s="124">
        <f>IF('Copy &amp; Paste Roster Report Here'!$A831=DJ$7,IF('Copy &amp; Paste Roster Report Here'!$M831="xxxxxxxxxxx",1,0),0)</f>
        <v>0</v>
      </c>
      <c r="DK834" s="124">
        <f>IF('Copy &amp; Paste Roster Report Here'!$A831=DK$7,IF('Copy &amp; Paste Roster Report Here'!$M831="xxxxxxxxxxx",1,0),0)</f>
        <v>0</v>
      </c>
      <c r="DL834" s="124">
        <f>IF('Copy &amp; Paste Roster Report Here'!$A831=DL$7,IF('Copy &amp; Paste Roster Report Here'!$M831="xxxxxxxxxxx",1,0),0)</f>
        <v>0</v>
      </c>
      <c r="DM834" s="124">
        <f>IF('Copy &amp; Paste Roster Report Here'!$A831=DM$7,IF('Copy &amp; Paste Roster Report Here'!$M831="xxxxxxxxxxx",1,0),0)</f>
        <v>0</v>
      </c>
      <c r="DN834" s="124">
        <f>IF('Copy &amp; Paste Roster Report Here'!$A831=DN$7,IF('Copy &amp; Paste Roster Report Here'!$M831="xxxxxxxxxxx",1,0),0)</f>
        <v>0</v>
      </c>
      <c r="DO834" s="124">
        <f>IF('Copy &amp; Paste Roster Report Here'!$A831=DO$7,IF('Copy &amp; Paste Roster Report Here'!$M831="xxxxxxxxxxx",1,0),0)</f>
        <v>0</v>
      </c>
      <c r="DP834" s="125">
        <f t="shared" si="196"/>
        <v>0</v>
      </c>
      <c r="DQ834" s="126">
        <f t="shared" si="197"/>
        <v>0</v>
      </c>
    </row>
    <row r="835" spans="1:121" x14ac:dyDescent="0.25">
      <c r="A835" s="111">
        <f t="shared" si="183"/>
        <v>0</v>
      </c>
      <c r="B835" s="111">
        <f t="shared" si="184"/>
        <v>0</v>
      </c>
      <c r="C835" s="112">
        <f>+('Copy &amp; Paste Roster Report Here'!$P832-'Copy &amp; Paste Roster Report Here'!$O832)/30</f>
        <v>0</v>
      </c>
      <c r="D835" s="112">
        <f>+('Copy &amp; Paste Roster Report Here'!$P832-'Copy &amp; Paste Roster Report Here'!$O832)</f>
        <v>0</v>
      </c>
      <c r="E835" s="111">
        <f>'Copy &amp; Paste Roster Report Here'!N832</f>
        <v>0</v>
      </c>
      <c r="F835" s="111" t="str">
        <f t="shared" si="185"/>
        <v>N</v>
      </c>
      <c r="G835" s="111">
        <f>'Copy &amp; Paste Roster Report Here'!R832</f>
        <v>0</v>
      </c>
      <c r="H835" s="113">
        <f t="shared" si="186"/>
        <v>0</v>
      </c>
      <c r="I835" s="112">
        <f>IF(F835="N",$F$5-'Copy &amp; Paste Roster Report Here'!O832,+'Copy &amp; Paste Roster Report Here'!Q832-'Copy &amp; Paste Roster Report Here'!O832)</f>
        <v>0</v>
      </c>
      <c r="J835" s="114">
        <f t="shared" si="187"/>
        <v>0</v>
      </c>
      <c r="K835" s="114">
        <f t="shared" si="188"/>
        <v>0</v>
      </c>
      <c r="L835" s="115">
        <f>'Copy &amp; Paste Roster Report Here'!F832</f>
        <v>0</v>
      </c>
      <c r="M835" s="116">
        <f t="shared" si="189"/>
        <v>0</v>
      </c>
      <c r="N835" s="117">
        <f>IF('Copy &amp; Paste Roster Report Here'!$A832='Analytical Tests'!N$7,IF($F835="Y",+$H835*N$6,0),0)</f>
        <v>0</v>
      </c>
      <c r="O835" s="117">
        <f>IF('Copy &amp; Paste Roster Report Here'!$A832='Analytical Tests'!O$7,IF($F835="Y",+$H835*O$6,0),0)</f>
        <v>0</v>
      </c>
      <c r="P835" s="117">
        <f>IF('Copy &amp; Paste Roster Report Here'!$A832='Analytical Tests'!P$7,IF($F835="Y",+$H835*P$6,0),0)</f>
        <v>0</v>
      </c>
      <c r="Q835" s="117">
        <f>IF('Copy &amp; Paste Roster Report Here'!$A832='Analytical Tests'!Q$7,IF($F835="Y",+$H835*Q$6,0),0)</f>
        <v>0</v>
      </c>
      <c r="R835" s="117">
        <f>IF('Copy &amp; Paste Roster Report Here'!$A832='Analytical Tests'!R$7,IF($F835="Y",+$H835*R$6,0),0)</f>
        <v>0</v>
      </c>
      <c r="S835" s="117">
        <f>IF('Copy &amp; Paste Roster Report Here'!$A832='Analytical Tests'!S$7,IF($F835="Y",+$H835*S$6,0),0)</f>
        <v>0</v>
      </c>
      <c r="T835" s="117">
        <f>IF('Copy &amp; Paste Roster Report Here'!$A832='Analytical Tests'!T$7,IF($F835="Y",+$H835*T$6,0),0)</f>
        <v>0</v>
      </c>
      <c r="U835" s="117">
        <f>IF('Copy &amp; Paste Roster Report Here'!$A832='Analytical Tests'!U$7,IF($F835="Y",+$H835*U$6,0),0)</f>
        <v>0</v>
      </c>
      <c r="V835" s="117">
        <f>IF('Copy &amp; Paste Roster Report Here'!$A832='Analytical Tests'!V$7,IF($F835="Y",+$H835*V$6,0),0)</f>
        <v>0</v>
      </c>
      <c r="W835" s="117">
        <f>IF('Copy &amp; Paste Roster Report Here'!$A832='Analytical Tests'!W$7,IF($F835="Y",+$H835*W$6,0),0)</f>
        <v>0</v>
      </c>
      <c r="X835" s="117">
        <f>IF('Copy &amp; Paste Roster Report Here'!$A832='Analytical Tests'!X$7,IF($F835="Y",+$H835*X$6,0),0)</f>
        <v>0</v>
      </c>
      <c r="Y835" s="117" t="b">
        <f>IF('Copy &amp; Paste Roster Report Here'!$A832='Analytical Tests'!Y$7,IF($F835="N",IF($J835&gt;=$C835,Y$6,+($I835/$D835)*Y$6),0))</f>
        <v>0</v>
      </c>
      <c r="Z835" s="117" t="b">
        <f>IF('Copy &amp; Paste Roster Report Here'!$A832='Analytical Tests'!Z$7,IF($F835="N",IF($J835&gt;=$C835,Z$6,+($I835/$D835)*Z$6),0))</f>
        <v>0</v>
      </c>
      <c r="AA835" s="117" t="b">
        <f>IF('Copy &amp; Paste Roster Report Here'!$A832='Analytical Tests'!AA$7,IF($F835="N",IF($J835&gt;=$C835,AA$6,+($I835/$D835)*AA$6),0))</f>
        <v>0</v>
      </c>
      <c r="AB835" s="117" t="b">
        <f>IF('Copy &amp; Paste Roster Report Here'!$A832='Analytical Tests'!AB$7,IF($F835="N",IF($J835&gt;=$C835,AB$6,+($I835/$D835)*AB$6),0))</f>
        <v>0</v>
      </c>
      <c r="AC835" s="117" t="b">
        <f>IF('Copy &amp; Paste Roster Report Here'!$A832='Analytical Tests'!AC$7,IF($F835="N",IF($J835&gt;=$C835,AC$6,+($I835/$D835)*AC$6),0))</f>
        <v>0</v>
      </c>
      <c r="AD835" s="117" t="b">
        <f>IF('Copy &amp; Paste Roster Report Here'!$A832='Analytical Tests'!AD$7,IF($F835="N",IF($J835&gt;=$C835,AD$6,+($I835/$D835)*AD$6),0))</f>
        <v>0</v>
      </c>
      <c r="AE835" s="117" t="b">
        <f>IF('Copy &amp; Paste Roster Report Here'!$A832='Analytical Tests'!AE$7,IF($F835="N",IF($J835&gt;=$C835,AE$6,+($I835/$D835)*AE$6),0))</f>
        <v>0</v>
      </c>
      <c r="AF835" s="117" t="b">
        <f>IF('Copy &amp; Paste Roster Report Here'!$A832='Analytical Tests'!AF$7,IF($F835="N",IF($J835&gt;=$C835,AF$6,+($I835/$D835)*AF$6),0))</f>
        <v>0</v>
      </c>
      <c r="AG835" s="117" t="b">
        <f>IF('Copy &amp; Paste Roster Report Here'!$A832='Analytical Tests'!AG$7,IF($F835="N",IF($J835&gt;=$C835,AG$6,+($I835/$D835)*AG$6),0))</f>
        <v>0</v>
      </c>
      <c r="AH835" s="117" t="b">
        <f>IF('Copy &amp; Paste Roster Report Here'!$A832='Analytical Tests'!AH$7,IF($F835="N",IF($J835&gt;=$C835,AH$6,+($I835/$D835)*AH$6),0))</f>
        <v>0</v>
      </c>
      <c r="AI835" s="117" t="b">
        <f>IF('Copy &amp; Paste Roster Report Here'!$A832='Analytical Tests'!AI$7,IF($F835="N",IF($J835&gt;=$C835,AI$6,+($I835/$D835)*AI$6),0))</f>
        <v>0</v>
      </c>
      <c r="AJ835" s="79"/>
      <c r="AK835" s="118">
        <f>IF('Copy &amp; Paste Roster Report Here'!$A832=AK$7,IF('Copy &amp; Paste Roster Report Here'!$M832="FT",1,0),0)</f>
        <v>0</v>
      </c>
      <c r="AL835" s="118">
        <f>IF('Copy &amp; Paste Roster Report Here'!$A832=AL$7,IF('Copy &amp; Paste Roster Report Here'!$M832="FT",1,0),0)</f>
        <v>0</v>
      </c>
      <c r="AM835" s="118">
        <f>IF('Copy &amp; Paste Roster Report Here'!$A832=AM$7,IF('Copy &amp; Paste Roster Report Here'!$M832="FT",1,0),0)</f>
        <v>0</v>
      </c>
      <c r="AN835" s="118">
        <f>IF('Copy &amp; Paste Roster Report Here'!$A832=AN$7,IF('Copy &amp; Paste Roster Report Here'!$M832="FT",1,0),0)</f>
        <v>0</v>
      </c>
      <c r="AO835" s="118">
        <f>IF('Copy &amp; Paste Roster Report Here'!$A832=AO$7,IF('Copy &amp; Paste Roster Report Here'!$M832="FT",1,0),0)</f>
        <v>0</v>
      </c>
      <c r="AP835" s="118">
        <f>IF('Copy &amp; Paste Roster Report Here'!$A832=AP$7,IF('Copy &amp; Paste Roster Report Here'!$M832="FT",1,0),0)</f>
        <v>0</v>
      </c>
      <c r="AQ835" s="118">
        <f>IF('Copy &amp; Paste Roster Report Here'!$A832=AQ$7,IF('Copy &amp; Paste Roster Report Here'!$M832="FT",1,0),0)</f>
        <v>0</v>
      </c>
      <c r="AR835" s="118">
        <f>IF('Copy &amp; Paste Roster Report Here'!$A832=AR$7,IF('Copy &amp; Paste Roster Report Here'!$M832="FT",1,0),0)</f>
        <v>0</v>
      </c>
      <c r="AS835" s="118">
        <f>IF('Copy &amp; Paste Roster Report Here'!$A832=AS$7,IF('Copy &amp; Paste Roster Report Here'!$M832="FT",1,0),0)</f>
        <v>0</v>
      </c>
      <c r="AT835" s="118">
        <f>IF('Copy &amp; Paste Roster Report Here'!$A832=AT$7,IF('Copy &amp; Paste Roster Report Here'!$M832="FT",1,0),0)</f>
        <v>0</v>
      </c>
      <c r="AU835" s="118">
        <f>IF('Copy &amp; Paste Roster Report Here'!$A832=AU$7,IF('Copy &amp; Paste Roster Report Here'!$M832="FT",1,0),0)</f>
        <v>0</v>
      </c>
      <c r="AV835" s="73">
        <f t="shared" si="190"/>
        <v>0</v>
      </c>
      <c r="AW835" s="119">
        <f>IF('Copy &amp; Paste Roster Report Here'!$A832=AW$7,IF('Copy &amp; Paste Roster Report Here'!$M832="HT",1,0),0)</f>
        <v>0</v>
      </c>
      <c r="AX835" s="119">
        <f>IF('Copy &amp; Paste Roster Report Here'!$A832=AX$7,IF('Copy &amp; Paste Roster Report Here'!$M832="HT",1,0),0)</f>
        <v>0</v>
      </c>
      <c r="AY835" s="119">
        <f>IF('Copy &amp; Paste Roster Report Here'!$A832=AY$7,IF('Copy &amp; Paste Roster Report Here'!$M832="HT",1,0),0)</f>
        <v>0</v>
      </c>
      <c r="AZ835" s="119">
        <f>IF('Copy &amp; Paste Roster Report Here'!$A832=AZ$7,IF('Copy &amp; Paste Roster Report Here'!$M832="HT",1,0),0)</f>
        <v>0</v>
      </c>
      <c r="BA835" s="119">
        <f>IF('Copy &amp; Paste Roster Report Here'!$A832=BA$7,IF('Copy &amp; Paste Roster Report Here'!$M832="HT",1,0),0)</f>
        <v>0</v>
      </c>
      <c r="BB835" s="119">
        <f>IF('Copy &amp; Paste Roster Report Here'!$A832=BB$7,IF('Copy &amp; Paste Roster Report Here'!$M832="HT",1,0),0)</f>
        <v>0</v>
      </c>
      <c r="BC835" s="119">
        <f>IF('Copy &amp; Paste Roster Report Here'!$A832=BC$7,IF('Copy &amp; Paste Roster Report Here'!$M832="HT",1,0),0)</f>
        <v>0</v>
      </c>
      <c r="BD835" s="119">
        <f>IF('Copy &amp; Paste Roster Report Here'!$A832=BD$7,IF('Copy &amp; Paste Roster Report Here'!$M832="HT",1,0),0)</f>
        <v>0</v>
      </c>
      <c r="BE835" s="119">
        <f>IF('Copy &amp; Paste Roster Report Here'!$A832=BE$7,IF('Copy &amp; Paste Roster Report Here'!$M832="HT",1,0),0)</f>
        <v>0</v>
      </c>
      <c r="BF835" s="119">
        <f>IF('Copy &amp; Paste Roster Report Here'!$A832=BF$7,IF('Copy &amp; Paste Roster Report Here'!$M832="HT",1,0),0)</f>
        <v>0</v>
      </c>
      <c r="BG835" s="119">
        <f>IF('Copy &amp; Paste Roster Report Here'!$A832=BG$7,IF('Copy &amp; Paste Roster Report Here'!$M832="HT",1,0),0)</f>
        <v>0</v>
      </c>
      <c r="BH835" s="73">
        <f t="shared" si="191"/>
        <v>0</v>
      </c>
      <c r="BI835" s="120">
        <f>IF('Copy &amp; Paste Roster Report Here'!$A832=BI$7,IF('Copy &amp; Paste Roster Report Here'!$M832="MT",1,0),0)</f>
        <v>0</v>
      </c>
      <c r="BJ835" s="120">
        <f>IF('Copy &amp; Paste Roster Report Here'!$A832=BJ$7,IF('Copy &amp; Paste Roster Report Here'!$M832="MT",1,0),0)</f>
        <v>0</v>
      </c>
      <c r="BK835" s="120">
        <f>IF('Copy &amp; Paste Roster Report Here'!$A832=BK$7,IF('Copy &amp; Paste Roster Report Here'!$M832="MT",1,0),0)</f>
        <v>0</v>
      </c>
      <c r="BL835" s="120">
        <f>IF('Copy &amp; Paste Roster Report Here'!$A832=BL$7,IF('Copy &amp; Paste Roster Report Here'!$M832="MT",1,0),0)</f>
        <v>0</v>
      </c>
      <c r="BM835" s="120">
        <f>IF('Copy &amp; Paste Roster Report Here'!$A832=BM$7,IF('Copy &amp; Paste Roster Report Here'!$M832="MT",1,0),0)</f>
        <v>0</v>
      </c>
      <c r="BN835" s="120">
        <f>IF('Copy &amp; Paste Roster Report Here'!$A832=BN$7,IF('Copy &amp; Paste Roster Report Here'!$M832="MT",1,0),0)</f>
        <v>0</v>
      </c>
      <c r="BO835" s="120">
        <f>IF('Copy &amp; Paste Roster Report Here'!$A832=BO$7,IF('Copy &amp; Paste Roster Report Here'!$M832="MT",1,0),0)</f>
        <v>0</v>
      </c>
      <c r="BP835" s="120">
        <f>IF('Copy &amp; Paste Roster Report Here'!$A832=BP$7,IF('Copy &amp; Paste Roster Report Here'!$M832="MT",1,0),0)</f>
        <v>0</v>
      </c>
      <c r="BQ835" s="120">
        <f>IF('Copy &amp; Paste Roster Report Here'!$A832=BQ$7,IF('Copy &amp; Paste Roster Report Here'!$M832="MT",1,0),0)</f>
        <v>0</v>
      </c>
      <c r="BR835" s="120">
        <f>IF('Copy &amp; Paste Roster Report Here'!$A832=BR$7,IF('Copy &amp; Paste Roster Report Here'!$M832="MT",1,0),0)</f>
        <v>0</v>
      </c>
      <c r="BS835" s="120">
        <f>IF('Copy &amp; Paste Roster Report Here'!$A832=BS$7,IF('Copy &amp; Paste Roster Report Here'!$M832="MT",1,0),0)</f>
        <v>0</v>
      </c>
      <c r="BT835" s="73">
        <f t="shared" si="192"/>
        <v>0</v>
      </c>
      <c r="BU835" s="121">
        <f>IF('Copy &amp; Paste Roster Report Here'!$A832=BU$7,IF('Copy &amp; Paste Roster Report Here'!$M832="fy",1,0),0)</f>
        <v>0</v>
      </c>
      <c r="BV835" s="121">
        <f>IF('Copy &amp; Paste Roster Report Here'!$A832=BV$7,IF('Copy &amp; Paste Roster Report Here'!$M832="fy",1,0),0)</f>
        <v>0</v>
      </c>
      <c r="BW835" s="121">
        <f>IF('Copy &amp; Paste Roster Report Here'!$A832=BW$7,IF('Copy &amp; Paste Roster Report Here'!$M832="fy",1,0),0)</f>
        <v>0</v>
      </c>
      <c r="BX835" s="121">
        <f>IF('Copy &amp; Paste Roster Report Here'!$A832=BX$7,IF('Copy &amp; Paste Roster Report Here'!$M832="fy",1,0),0)</f>
        <v>0</v>
      </c>
      <c r="BY835" s="121">
        <f>IF('Copy &amp; Paste Roster Report Here'!$A832=BY$7,IF('Copy &amp; Paste Roster Report Here'!$M832="fy",1,0),0)</f>
        <v>0</v>
      </c>
      <c r="BZ835" s="121">
        <f>IF('Copy &amp; Paste Roster Report Here'!$A832=BZ$7,IF('Copy &amp; Paste Roster Report Here'!$M832="fy",1,0),0)</f>
        <v>0</v>
      </c>
      <c r="CA835" s="121">
        <f>IF('Copy &amp; Paste Roster Report Here'!$A832=CA$7,IF('Copy &amp; Paste Roster Report Here'!$M832="fy",1,0),0)</f>
        <v>0</v>
      </c>
      <c r="CB835" s="121">
        <f>IF('Copy &amp; Paste Roster Report Here'!$A832=CB$7,IF('Copy &amp; Paste Roster Report Here'!$M832="fy",1,0),0)</f>
        <v>0</v>
      </c>
      <c r="CC835" s="121">
        <f>IF('Copy &amp; Paste Roster Report Here'!$A832=CC$7,IF('Copy &amp; Paste Roster Report Here'!$M832="fy",1,0),0)</f>
        <v>0</v>
      </c>
      <c r="CD835" s="121">
        <f>IF('Copy &amp; Paste Roster Report Here'!$A832=CD$7,IF('Copy &amp; Paste Roster Report Here'!$M832="fy",1,0),0)</f>
        <v>0</v>
      </c>
      <c r="CE835" s="121">
        <f>IF('Copy &amp; Paste Roster Report Here'!$A832=CE$7,IF('Copy &amp; Paste Roster Report Here'!$M832="fy",1,0),0)</f>
        <v>0</v>
      </c>
      <c r="CF835" s="73">
        <f t="shared" si="193"/>
        <v>0</v>
      </c>
      <c r="CG835" s="122">
        <f>IF('Copy &amp; Paste Roster Report Here'!$A832=CG$7,IF('Copy &amp; Paste Roster Report Here'!$M832="RH",1,0),0)</f>
        <v>0</v>
      </c>
      <c r="CH835" s="122">
        <f>IF('Copy &amp; Paste Roster Report Here'!$A832=CH$7,IF('Copy &amp; Paste Roster Report Here'!$M832="RH",1,0),0)</f>
        <v>0</v>
      </c>
      <c r="CI835" s="122">
        <f>IF('Copy &amp; Paste Roster Report Here'!$A832=CI$7,IF('Copy &amp; Paste Roster Report Here'!$M832="RH",1,0),0)</f>
        <v>0</v>
      </c>
      <c r="CJ835" s="122">
        <f>IF('Copy &amp; Paste Roster Report Here'!$A832=CJ$7,IF('Copy &amp; Paste Roster Report Here'!$M832="RH",1,0),0)</f>
        <v>0</v>
      </c>
      <c r="CK835" s="122">
        <f>IF('Copy &amp; Paste Roster Report Here'!$A832=CK$7,IF('Copy &amp; Paste Roster Report Here'!$M832="RH",1,0),0)</f>
        <v>0</v>
      </c>
      <c r="CL835" s="122">
        <f>IF('Copy &amp; Paste Roster Report Here'!$A832=CL$7,IF('Copy &amp; Paste Roster Report Here'!$M832="RH",1,0),0)</f>
        <v>0</v>
      </c>
      <c r="CM835" s="122">
        <f>IF('Copy &amp; Paste Roster Report Here'!$A832=CM$7,IF('Copy &amp; Paste Roster Report Here'!$M832="RH",1,0),0)</f>
        <v>0</v>
      </c>
      <c r="CN835" s="122">
        <f>IF('Copy &amp; Paste Roster Report Here'!$A832=CN$7,IF('Copy &amp; Paste Roster Report Here'!$M832="RH",1,0),0)</f>
        <v>0</v>
      </c>
      <c r="CO835" s="122">
        <f>IF('Copy &amp; Paste Roster Report Here'!$A832=CO$7,IF('Copy &amp; Paste Roster Report Here'!$M832="RH",1,0),0)</f>
        <v>0</v>
      </c>
      <c r="CP835" s="122">
        <f>IF('Copy &amp; Paste Roster Report Here'!$A832=CP$7,IF('Copy &amp; Paste Roster Report Here'!$M832="RH",1,0),0)</f>
        <v>0</v>
      </c>
      <c r="CQ835" s="122">
        <f>IF('Copy &amp; Paste Roster Report Here'!$A832=CQ$7,IF('Copy &amp; Paste Roster Report Here'!$M832="RH",1,0),0)</f>
        <v>0</v>
      </c>
      <c r="CR835" s="73">
        <f t="shared" si="194"/>
        <v>0</v>
      </c>
      <c r="CS835" s="123">
        <f>IF('Copy &amp; Paste Roster Report Here'!$A832=CS$7,IF('Copy &amp; Paste Roster Report Here'!$M832="QT",1,0),0)</f>
        <v>0</v>
      </c>
      <c r="CT835" s="123">
        <f>IF('Copy &amp; Paste Roster Report Here'!$A832=CT$7,IF('Copy &amp; Paste Roster Report Here'!$M832="QT",1,0),0)</f>
        <v>0</v>
      </c>
      <c r="CU835" s="123">
        <f>IF('Copy &amp; Paste Roster Report Here'!$A832=CU$7,IF('Copy &amp; Paste Roster Report Here'!$M832="QT",1,0),0)</f>
        <v>0</v>
      </c>
      <c r="CV835" s="123">
        <f>IF('Copy &amp; Paste Roster Report Here'!$A832=CV$7,IF('Copy &amp; Paste Roster Report Here'!$M832="QT",1,0),0)</f>
        <v>0</v>
      </c>
      <c r="CW835" s="123">
        <f>IF('Copy &amp; Paste Roster Report Here'!$A832=CW$7,IF('Copy &amp; Paste Roster Report Here'!$M832="QT",1,0),0)</f>
        <v>0</v>
      </c>
      <c r="CX835" s="123">
        <f>IF('Copy &amp; Paste Roster Report Here'!$A832=CX$7,IF('Copy &amp; Paste Roster Report Here'!$M832="QT",1,0),0)</f>
        <v>0</v>
      </c>
      <c r="CY835" s="123">
        <f>IF('Copy &amp; Paste Roster Report Here'!$A832=CY$7,IF('Copy &amp; Paste Roster Report Here'!$M832="QT",1,0),0)</f>
        <v>0</v>
      </c>
      <c r="CZ835" s="123">
        <f>IF('Copy &amp; Paste Roster Report Here'!$A832=CZ$7,IF('Copy &amp; Paste Roster Report Here'!$M832="QT",1,0),0)</f>
        <v>0</v>
      </c>
      <c r="DA835" s="123">
        <f>IF('Copy &amp; Paste Roster Report Here'!$A832=DA$7,IF('Copy &amp; Paste Roster Report Here'!$M832="QT",1,0),0)</f>
        <v>0</v>
      </c>
      <c r="DB835" s="123">
        <f>IF('Copy &amp; Paste Roster Report Here'!$A832=DB$7,IF('Copy &amp; Paste Roster Report Here'!$M832="QT",1,0),0)</f>
        <v>0</v>
      </c>
      <c r="DC835" s="123">
        <f>IF('Copy &amp; Paste Roster Report Here'!$A832=DC$7,IF('Copy &amp; Paste Roster Report Here'!$M832="QT",1,0),0)</f>
        <v>0</v>
      </c>
      <c r="DD835" s="73">
        <f t="shared" si="195"/>
        <v>0</v>
      </c>
      <c r="DE835" s="124">
        <f>IF('Copy &amp; Paste Roster Report Here'!$A832=DE$7,IF('Copy &amp; Paste Roster Report Here'!$M832="xxxxxxxxxxx",1,0),0)</f>
        <v>0</v>
      </c>
      <c r="DF835" s="124">
        <f>IF('Copy &amp; Paste Roster Report Here'!$A832=DF$7,IF('Copy &amp; Paste Roster Report Here'!$M832="xxxxxxxxxxx",1,0),0)</f>
        <v>0</v>
      </c>
      <c r="DG835" s="124">
        <f>IF('Copy &amp; Paste Roster Report Here'!$A832=DG$7,IF('Copy &amp; Paste Roster Report Here'!$M832="xxxxxxxxxxx",1,0),0)</f>
        <v>0</v>
      </c>
      <c r="DH835" s="124">
        <f>IF('Copy &amp; Paste Roster Report Here'!$A832=DH$7,IF('Copy &amp; Paste Roster Report Here'!$M832="xxxxxxxxxxx",1,0),0)</f>
        <v>0</v>
      </c>
      <c r="DI835" s="124">
        <f>IF('Copy &amp; Paste Roster Report Here'!$A832=DI$7,IF('Copy &amp; Paste Roster Report Here'!$M832="xxxxxxxxxxx",1,0),0)</f>
        <v>0</v>
      </c>
      <c r="DJ835" s="124">
        <f>IF('Copy &amp; Paste Roster Report Here'!$A832=DJ$7,IF('Copy &amp; Paste Roster Report Here'!$M832="xxxxxxxxxxx",1,0),0)</f>
        <v>0</v>
      </c>
      <c r="DK835" s="124">
        <f>IF('Copy &amp; Paste Roster Report Here'!$A832=DK$7,IF('Copy &amp; Paste Roster Report Here'!$M832="xxxxxxxxxxx",1,0),0)</f>
        <v>0</v>
      </c>
      <c r="DL835" s="124">
        <f>IF('Copy &amp; Paste Roster Report Here'!$A832=DL$7,IF('Copy &amp; Paste Roster Report Here'!$M832="xxxxxxxxxxx",1,0),0)</f>
        <v>0</v>
      </c>
      <c r="DM835" s="124">
        <f>IF('Copy &amp; Paste Roster Report Here'!$A832=DM$7,IF('Copy &amp; Paste Roster Report Here'!$M832="xxxxxxxxxxx",1,0),0)</f>
        <v>0</v>
      </c>
      <c r="DN835" s="124">
        <f>IF('Copy &amp; Paste Roster Report Here'!$A832=DN$7,IF('Copy &amp; Paste Roster Report Here'!$M832="xxxxxxxxxxx",1,0),0)</f>
        <v>0</v>
      </c>
      <c r="DO835" s="124">
        <f>IF('Copy &amp; Paste Roster Report Here'!$A832=DO$7,IF('Copy &amp; Paste Roster Report Here'!$M832="xxxxxxxxxxx",1,0),0)</f>
        <v>0</v>
      </c>
      <c r="DP835" s="125">
        <f t="shared" si="196"/>
        <v>0</v>
      </c>
      <c r="DQ835" s="126">
        <f t="shared" si="197"/>
        <v>0</v>
      </c>
    </row>
    <row r="836" spans="1:121" x14ac:dyDescent="0.25">
      <c r="A836" s="111">
        <f t="shared" si="183"/>
        <v>0</v>
      </c>
      <c r="B836" s="111">
        <f t="shared" si="184"/>
        <v>0</v>
      </c>
      <c r="C836" s="112">
        <f>+('Copy &amp; Paste Roster Report Here'!$P833-'Copy &amp; Paste Roster Report Here'!$O833)/30</f>
        <v>0</v>
      </c>
      <c r="D836" s="112">
        <f>+('Copy &amp; Paste Roster Report Here'!$P833-'Copy &amp; Paste Roster Report Here'!$O833)</f>
        <v>0</v>
      </c>
      <c r="E836" s="111">
        <f>'Copy &amp; Paste Roster Report Here'!N833</f>
        <v>0</v>
      </c>
      <c r="F836" s="111" t="str">
        <f t="shared" si="185"/>
        <v>N</v>
      </c>
      <c r="G836" s="111">
        <f>'Copy &amp; Paste Roster Report Here'!R833</f>
        <v>0</v>
      </c>
      <c r="H836" s="113">
        <f t="shared" si="186"/>
        <v>0</v>
      </c>
      <c r="I836" s="112">
        <f>IF(F836="N",$F$5-'Copy &amp; Paste Roster Report Here'!O833,+'Copy &amp; Paste Roster Report Here'!Q833-'Copy &amp; Paste Roster Report Here'!O833)</f>
        <v>0</v>
      </c>
      <c r="J836" s="114">
        <f t="shared" si="187"/>
        <v>0</v>
      </c>
      <c r="K836" s="114">
        <f t="shared" si="188"/>
        <v>0</v>
      </c>
      <c r="L836" s="115">
        <f>'Copy &amp; Paste Roster Report Here'!F833</f>
        <v>0</v>
      </c>
      <c r="M836" s="116">
        <f t="shared" si="189"/>
        <v>0</v>
      </c>
      <c r="N836" s="117">
        <f>IF('Copy &amp; Paste Roster Report Here'!$A833='Analytical Tests'!N$7,IF($F836="Y",+$H836*N$6,0),0)</f>
        <v>0</v>
      </c>
      <c r="O836" s="117">
        <f>IF('Copy &amp; Paste Roster Report Here'!$A833='Analytical Tests'!O$7,IF($F836="Y",+$H836*O$6,0),0)</f>
        <v>0</v>
      </c>
      <c r="P836" s="117">
        <f>IF('Copy &amp; Paste Roster Report Here'!$A833='Analytical Tests'!P$7,IF($F836="Y",+$H836*P$6,0),0)</f>
        <v>0</v>
      </c>
      <c r="Q836" s="117">
        <f>IF('Copy &amp; Paste Roster Report Here'!$A833='Analytical Tests'!Q$7,IF($F836="Y",+$H836*Q$6,0),0)</f>
        <v>0</v>
      </c>
      <c r="R836" s="117">
        <f>IF('Copy &amp; Paste Roster Report Here'!$A833='Analytical Tests'!R$7,IF($F836="Y",+$H836*R$6,0),0)</f>
        <v>0</v>
      </c>
      <c r="S836" s="117">
        <f>IF('Copy &amp; Paste Roster Report Here'!$A833='Analytical Tests'!S$7,IF($F836="Y",+$H836*S$6,0),0)</f>
        <v>0</v>
      </c>
      <c r="T836" s="117">
        <f>IF('Copy &amp; Paste Roster Report Here'!$A833='Analytical Tests'!T$7,IF($F836="Y",+$H836*T$6,0),0)</f>
        <v>0</v>
      </c>
      <c r="U836" s="117">
        <f>IF('Copy &amp; Paste Roster Report Here'!$A833='Analytical Tests'!U$7,IF($F836="Y",+$H836*U$6,0),0)</f>
        <v>0</v>
      </c>
      <c r="V836" s="117">
        <f>IF('Copy &amp; Paste Roster Report Here'!$A833='Analytical Tests'!V$7,IF($F836="Y",+$H836*V$6,0),0)</f>
        <v>0</v>
      </c>
      <c r="W836" s="117">
        <f>IF('Copy &amp; Paste Roster Report Here'!$A833='Analytical Tests'!W$7,IF($F836="Y",+$H836*W$6,0),0)</f>
        <v>0</v>
      </c>
      <c r="X836" s="117">
        <f>IF('Copy &amp; Paste Roster Report Here'!$A833='Analytical Tests'!X$7,IF($F836="Y",+$H836*X$6,0),0)</f>
        <v>0</v>
      </c>
      <c r="Y836" s="117" t="b">
        <f>IF('Copy &amp; Paste Roster Report Here'!$A833='Analytical Tests'!Y$7,IF($F836="N",IF($J836&gt;=$C836,Y$6,+($I836/$D836)*Y$6),0))</f>
        <v>0</v>
      </c>
      <c r="Z836" s="117" t="b">
        <f>IF('Copy &amp; Paste Roster Report Here'!$A833='Analytical Tests'!Z$7,IF($F836="N",IF($J836&gt;=$C836,Z$6,+($I836/$D836)*Z$6),0))</f>
        <v>0</v>
      </c>
      <c r="AA836" s="117" t="b">
        <f>IF('Copy &amp; Paste Roster Report Here'!$A833='Analytical Tests'!AA$7,IF($F836="N",IF($J836&gt;=$C836,AA$6,+($I836/$D836)*AA$6),0))</f>
        <v>0</v>
      </c>
      <c r="AB836" s="117" t="b">
        <f>IF('Copy &amp; Paste Roster Report Here'!$A833='Analytical Tests'!AB$7,IF($F836="N",IF($J836&gt;=$C836,AB$6,+($I836/$D836)*AB$6),0))</f>
        <v>0</v>
      </c>
      <c r="AC836" s="117" t="b">
        <f>IF('Copy &amp; Paste Roster Report Here'!$A833='Analytical Tests'!AC$7,IF($F836="N",IF($J836&gt;=$C836,AC$6,+($I836/$D836)*AC$6),0))</f>
        <v>0</v>
      </c>
      <c r="AD836" s="117" t="b">
        <f>IF('Copy &amp; Paste Roster Report Here'!$A833='Analytical Tests'!AD$7,IF($F836="N",IF($J836&gt;=$C836,AD$6,+($I836/$D836)*AD$6),0))</f>
        <v>0</v>
      </c>
      <c r="AE836" s="117" t="b">
        <f>IF('Copy &amp; Paste Roster Report Here'!$A833='Analytical Tests'!AE$7,IF($F836="N",IF($J836&gt;=$C836,AE$6,+($I836/$D836)*AE$6),0))</f>
        <v>0</v>
      </c>
      <c r="AF836" s="117" t="b">
        <f>IF('Copy &amp; Paste Roster Report Here'!$A833='Analytical Tests'!AF$7,IF($F836="N",IF($J836&gt;=$C836,AF$6,+($I836/$D836)*AF$6),0))</f>
        <v>0</v>
      </c>
      <c r="AG836" s="117" t="b">
        <f>IF('Copy &amp; Paste Roster Report Here'!$A833='Analytical Tests'!AG$7,IF($F836="N",IF($J836&gt;=$C836,AG$6,+($I836/$D836)*AG$6),0))</f>
        <v>0</v>
      </c>
      <c r="AH836" s="117" t="b">
        <f>IF('Copy &amp; Paste Roster Report Here'!$A833='Analytical Tests'!AH$7,IF($F836="N",IF($J836&gt;=$C836,AH$6,+($I836/$D836)*AH$6),0))</f>
        <v>0</v>
      </c>
      <c r="AI836" s="117" t="b">
        <f>IF('Copy &amp; Paste Roster Report Here'!$A833='Analytical Tests'!AI$7,IF($F836="N",IF($J836&gt;=$C836,AI$6,+($I836/$D836)*AI$6),0))</f>
        <v>0</v>
      </c>
      <c r="AJ836" s="79"/>
      <c r="AK836" s="118">
        <f>IF('Copy &amp; Paste Roster Report Here'!$A833=AK$7,IF('Copy &amp; Paste Roster Report Here'!$M833="FT",1,0),0)</f>
        <v>0</v>
      </c>
      <c r="AL836" s="118">
        <f>IF('Copy &amp; Paste Roster Report Here'!$A833=AL$7,IF('Copy &amp; Paste Roster Report Here'!$M833="FT",1,0),0)</f>
        <v>0</v>
      </c>
      <c r="AM836" s="118">
        <f>IF('Copy &amp; Paste Roster Report Here'!$A833=AM$7,IF('Copy &amp; Paste Roster Report Here'!$M833="FT",1,0),0)</f>
        <v>0</v>
      </c>
      <c r="AN836" s="118">
        <f>IF('Copy &amp; Paste Roster Report Here'!$A833=AN$7,IF('Copy &amp; Paste Roster Report Here'!$M833="FT",1,0),0)</f>
        <v>0</v>
      </c>
      <c r="AO836" s="118">
        <f>IF('Copy &amp; Paste Roster Report Here'!$A833=AO$7,IF('Copy &amp; Paste Roster Report Here'!$M833="FT",1,0),0)</f>
        <v>0</v>
      </c>
      <c r="AP836" s="118">
        <f>IF('Copy &amp; Paste Roster Report Here'!$A833=AP$7,IF('Copy &amp; Paste Roster Report Here'!$M833="FT",1,0),0)</f>
        <v>0</v>
      </c>
      <c r="AQ836" s="118">
        <f>IF('Copy &amp; Paste Roster Report Here'!$A833=AQ$7,IF('Copy &amp; Paste Roster Report Here'!$M833="FT",1,0),0)</f>
        <v>0</v>
      </c>
      <c r="AR836" s="118">
        <f>IF('Copy &amp; Paste Roster Report Here'!$A833=AR$7,IF('Copy &amp; Paste Roster Report Here'!$M833="FT",1,0),0)</f>
        <v>0</v>
      </c>
      <c r="AS836" s="118">
        <f>IF('Copy &amp; Paste Roster Report Here'!$A833=AS$7,IF('Copy &amp; Paste Roster Report Here'!$M833="FT",1,0),0)</f>
        <v>0</v>
      </c>
      <c r="AT836" s="118">
        <f>IF('Copy &amp; Paste Roster Report Here'!$A833=AT$7,IF('Copy &amp; Paste Roster Report Here'!$M833="FT",1,0),0)</f>
        <v>0</v>
      </c>
      <c r="AU836" s="118">
        <f>IF('Copy &amp; Paste Roster Report Here'!$A833=AU$7,IF('Copy &amp; Paste Roster Report Here'!$M833="FT",1,0),0)</f>
        <v>0</v>
      </c>
      <c r="AV836" s="73">
        <f t="shared" si="190"/>
        <v>0</v>
      </c>
      <c r="AW836" s="119">
        <f>IF('Copy &amp; Paste Roster Report Here'!$A833=AW$7,IF('Copy &amp; Paste Roster Report Here'!$M833="HT",1,0),0)</f>
        <v>0</v>
      </c>
      <c r="AX836" s="119">
        <f>IF('Copy &amp; Paste Roster Report Here'!$A833=AX$7,IF('Copy &amp; Paste Roster Report Here'!$M833="HT",1,0),0)</f>
        <v>0</v>
      </c>
      <c r="AY836" s="119">
        <f>IF('Copy &amp; Paste Roster Report Here'!$A833=AY$7,IF('Copy &amp; Paste Roster Report Here'!$M833="HT",1,0),0)</f>
        <v>0</v>
      </c>
      <c r="AZ836" s="119">
        <f>IF('Copy &amp; Paste Roster Report Here'!$A833=AZ$7,IF('Copy &amp; Paste Roster Report Here'!$M833="HT",1,0),0)</f>
        <v>0</v>
      </c>
      <c r="BA836" s="119">
        <f>IF('Copy &amp; Paste Roster Report Here'!$A833=BA$7,IF('Copy &amp; Paste Roster Report Here'!$M833="HT",1,0),0)</f>
        <v>0</v>
      </c>
      <c r="BB836" s="119">
        <f>IF('Copy &amp; Paste Roster Report Here'!$A833=BB$7,IF('Copy &amp; Paste Roster Report Here'!$M833="HT",1,0),0)</f>
        <v>0</v>
      </c>
      <c r="BC836" s="119">
        <f>IF('Copy &amp; Paste Roster Report Here'!$A833=BC$7,IF('Copy &amp; Paste Roster Report Here'!$M833="HT",1,0),0)</f>
        <v>0</v>
      </c>
      <c r="BD836" s="119">
        <f>IF('Copy &amp; Paste Roster Report Here'!$A833=BD$7,IF('Copy &amp; Paste Roster Report Here'!$M833="HT",1,0),0)</f>
        <v>0</v>
      </c>
      <c r="BE836" s="119">
        <f>IF('Copy &amp; Paste Roster Report Here'!$A833=BE$7,IF('Copy &amp; Paste Roster Report Here'!$M833="HT",1,0),0)</f>
        <v>0</v>
      </c>
      <c r="BF836" s="119">
        <f>IF('Copy &amp; Paste Roster Report Here'!$A833=BF$7,IF('Copy &amp; Paste Roster Report Here'!$M833="HT",1,0),0)</f>
        <v>0</v>
      </c>
      <c r="BG836" s="119">
        <f>IF('Copy &amp; Paste Roster Report Here'!$A833=BG$7,IF('Copy &amp; Paste Roster Report Here'!$M833="HT",1,0),0)</f>
        <v>0</v>
      </c>
      <c r="BH836" s="73">
        <f t="shared" si="191"/>
        <v>0</v>
      </c>
      <c r="BI836" s="120">
        <f>IF('Copy &amp; Paste Roster Report Here'!$A833=BI$7,IF('Copy &amp; Paste Roster Report Here'!$M833="MT",1,0),0)</f>
        <v>0</v>
      </c>
      <c r="BJ836" s="120">
        <f>IF('Copy &amp; Paste Roster Report Here'!$A833=BJ$7,IF('Copy &amp; Paste Roster Report Here'!$M833="MT",1,0),0)</f>
        <v>0</v>
      </c>
      <c r="BK836" s="120">
        <f>IF('Copy &amp; Paste Roster Report Here'!$A833=BK$7,IF('Copy &amp; Paste Roster Report Here'!$M833="MT",1,0),0)</f>
        <v>0</v>
      </c>
      <c r="BL836" s="120">
        <f>IF('Copy &amp; Paste Roster Report Here'!$A833=BL$7,IF('Copy &amp; Paste Roster Report Here'!$M833="MT",1,0),0)</f>
        <v>0</v>
      </c>
      <c r="BM836" s="120">
        <f>IF('Copy &amp; Paste Roster Report Here'!$A833=BM$7,IF('Copy &amp; Paste Roster Report Here'!$M833="MT",1,0),0)</f>
        <v>0</v>
      </c>
      <c r="BN836" s="120">
        <f>IF('Copy &amp; Paste Roster Report Here'!$A833=BN$7,IF('Copy &amp; Paste Roster Report Here'!$M833="MT",1,0),0)</f>
        <v>0</v>
      </c>
      <c r="BO836" s="120">
        <f>IF('Copy &amp; Paste Roster Report Here'!$A833=BO$7,IF('Copy &amp; Paste Roster Report Here'!$M833="MT",1,0),0)</f>
        <v>0</v>
      </c>
      <c r="BP836" s="120">
        <f>IF('Copy &amp; Paste Roster Report Here'!$A833=BP$7,IF('Copy &amp; Paste Roster Report Here'!$M833="MT",1,0),0)</f>
        <v>0</v>
      </c>
      <c r="BQ836" s="120">
        <f>IF('Copy &amp; Paste Roster Report Here'!$A833=BQ$7,IF('Copy &amp; Paste Roster Report Here'!$M833="MT",1,0),0)</f>
        <v>0</v>
      </c>
      <c r="BR836" s="120">
        <f>IF('Copy &amp; Paste Roster Report Here'!$A833=BR$7,IF('Copy &amp; Paste Roster Report Here'!$M833="MT",1,0),0)</f>
        <v>0</v>
      </c>
      <c r="BS836" s="120">
        <f>IF('Copy &amp; Paste Roster Report Here'!$A833=BS$7,IF('Copy &amp; Paste Roster Report Here'!$M833="MT",1,0),0)</f>
        <v>0</v>
      </c>
      <c r="BT836" s="73">
        <f t="shared" si="192"/>
        <v>0</v>
      </c>
      <c r="BU836" s="121">
        <f>IF('Copy &amp; Paste Roster Report Here'!$A833=BU$7,IF('Copy &amp; Paste Roster Report Here'!$M833="fy",1,0),0)</f>
        <v>0</v>
      </c>
      <c r="BV836" s="121">
        <f>IF('Copy &amp; Paste Roster Report Here'!$A833=BV$7,IF('Copy &amp; Paste Roster Report Here'!$M833="fy",1,0),0)</f>
        <v>0</v>
      </c>
      <c r="BW836" s="121">
        <f>IF('Copy &amp; Paste Roster Report Here'!$A833=BW$7,IF('Copy &amp; Paste Roster Report Here'!$M833="fy",1,0),0)</f>
        <v>0</v>
      </c>
      <c r="BX836" s="121">
        <f>IF('Copy &amp; Paste Roster Report Here'!$A833=BX$7,IF('Copy &amp; Paste Roster Report Here'!$M833="fy",1,0),0)</f>
        <v>0</v>
      </c>
      <c r="BY836" s="121">
        <f>IF('Copy &amp; Paste Roster Report Here'!$A833=BY$7,IF('Copy &amp; Paste Roster Report Here'!$M833="fy",1,0),0)</f>
        <v>0</v>
      </c>
      <c r="BZ836" s="121">
        <f>IF('Copy &amp; Paste Roster Report Here'!$A833=BZ$7,IF('Copy &amp; Paste Roster Report Here'!$M833="fy",1,0),0)</f>
        <v>0</v>
      </c>
      <c r="CA836" s="121">
        <f>IF('Copy &amp; Paste Roster Report Here'!$A833=CA$7,IF('Copy &amp; Paste Roster Report Here'!$M833="fy",1,0),0)</f>
        <v>0</v>
      </c>
      <c r="CB836" s="121">
        <f>IF('Copy &amp; Paste Roster Report Here'!$A833=CB$7,IF('Copy &amp; Paste Roster Report Here'!$M833="fy",1,0),0)</f>
        <v>0</v>
      </c>
      <c r="CC836" s="121">
        <f>IF('Copy &amp; Paste Roster Report Here'!$A833=CC$7,IF('Copy &amp; Paste Roster Report Here'!$M833="fy",1,0),0)</f>
        <v>0</v>
      </c>
      <c r="CD836" s="121">
        <f>IF('Copy &amp; Paste Roster Report Here'!$A833=CD$7,IF('Copy &amp; Paste Roster Report Here'!$M833="fy",1,0),0)</f>
        <v>0</v>
      </c>
      <c r="CE836" s="121">
        <f>IF('Copy &amp; Paste Roster Report Here'!$A833=CE$7,IF('Copy &amp; Paste Roster Report Here'!$M833="fy",1,0),0)</f>
        <v>0</v>
      </c>
      <c r="CF836" s="73">
        <f t="shared" si="193"/>
        <v>0</v>
      </c>
      <c r="CG836" s="122">
        <f>IF('Copy &amp; Paste Roster Report Here'!$A833=CG$7,IF('Copy &amp; Paste Roster Report Here'!$M833="RH",1,0),0)</f>
        <v>0</v>
      </c>
      <c r="CH836" s="122">
        <f>IF('Copy &amp; Paste Roster Report Here'!$A833=CH$7,IF('Copy &amp; Paste Roster Report Here'!$M833="RH",1,0),0)</f>
        <v>0</v>
      </c>
      <c r="CI836" s="122">
        <f>IF('Copy &amp; Paste Roster Report Here'!$A833=CI$7,IF('Copy &amp; Paste Roster Report Here'!$M833="RH",1,0),0)</f>
        <v>0</v>
      </c>
      <c r="CJ836" s="122">
        <f>IF('Copy &amp; Paste Roster Report Here'!$A833=CJ$7,IF('Copy &amp; Paste Roster Report Here'!$M833="RH",1,0),0)</f>
        <v>0</v>
      </c>
      <c r="CK836" s="122">
        <f>IF('Copy &amp; Paste Roster Report Here'!$A833=CK$7,IF('Copy &amp; Paste Roster Report Here'!$M833="RH",1,0),0)</f>
        <v>0</v>
      </c>
      <c r="CL836" s="122">
        <f>IF('Copy &amp; Paste Roster Report Here'!$A833=CL$7,IF('Copy &amp; Paste Roster Report Here'!$M833="RH",1,0),0)</f>
        <v>0</v>
      </c>
      <c r="CM836" s="122">
        <f>IF('Copy &amp; Paste Roster Report Here'!$A833=CM$7,IF('Copy &amp; Paste Roster Report Here'!$M833="RH",1,0),0)</f>
        <v>0</v>
      </c>
      <c r="CN836" s="122">
        <f>IF('Copy &amp; Paste Roster Report Here'!$A833=CN$7,IF('Copy &amp; Paste Roster Report Here'!$M833="RH",1,0),0)</f>
        <v>0</v>
      </c>
      <c r="CO836" s="122">
        <f>IF('Copy &amp; Paste Roster Report Here'!$A833=CO$7,IF('Copy &amp; Paste Roster Report Here'!$M833="RH",1,0),0)</f>
        <v>0</v>
      </c>
      <c r="CP836" s="122">
        <f>IF('Copy &amp; Paste Roster Report Here'!$A833=CP$7,IF('Copy &amp; Paste Roster Report Here'!$M833="RH",1,0),0)</f>
        <v>0</v>
      </c>
      <c r="CQ836" s="122">
        <f>IF('Copy &amp; Paste Roster Report Here'!$A833=CQ$7,IF('Copy &amp; Paste Roster Report Here'!$M833="RH",1,0),0)</f>
        <v>0</v>
      </c>
      <c r="CR836" s="73">
        <f t="shared" si="194"/>
        <v>0</v>
      </c>
      <c r="CS836" s="123">
        <f>IF('Copy &amp; Paste Roster Report Here'!$A833=CS$7,IF('Copy &amp; Paste Roster Report Here'!$M833="QT",1,0),0)</f>
        <v>0</v>
      </c>
      <c r="CT836" s="123">
        <f>IF('Copy &amp; Paste Roster Report Here'!$A833=CT$7,IF('Copy &amp; Paste Roster Report Here'!$M833="QT",1,0),0)</f>
        <v>0</v>
      </c>
      <c r="CU836" s="123">
        <f>IF('Copy &amp; Paste Roster Report Here'!$A833=CU$7,IF('Copy &amp; Paste Roster Report Here'!$M833="QT",1,0),0)</f>
        <v>0</v>
      </c>
      <c r="CV836" s="123">
        <f>IF('Copy &amp; Paste Roster Report Here'!$A833=CV$7,IF('Copy &amp; Paste Roster Report Here'!$M833="QT",1,0),0)</f>
        <v>0</v>
      </c>
      <c r="CW836" s="123">
        <f>IF('Copy &amp; Paste Roster Report Here'!$A833=CW$7,IF('Copy &amp; Paste Roster Report Here'!$M833="QT",1,0),0)</f>
        <v>0</v>
      </c>
      <c r="CX836" s="123">
        <f>IF('Copy &amp; Paste Roster Report Here'!$A833=CX$7,IF('Copy &amp; Paste Roster Report Here'!$M833="QT",1,0),0)</f>
        <v>0</v>
      </c>
      <c r="CY836" s="123">
        <f>IF('Copy &amp; Paste Roster Report Here'!$A833=CY$7,IF('Copy &amp; Paste Roster Report Here'!$M833="QT",1,0),0)</f>
        <v>0</v>
      </c>
      <c r="CZ836" s="123">
        <f>IF('Copy &amp; Paste Roster Report Here'!$A833=CZ$7,IF('Copy &amp; Paste Roster Report Here'!$M833="QT",1,0),0)</f>
        <v>0</v>
      </c>
      <c r="DA836" s="123">
        <f>IF('Copy &amp; Paste Roster Report Here'!$A833=DA$7,IF('Copy &amp; Paste Roster Report Here'!$M833="QT",1,0),0)</f>
        <v>0</v>
      </c>
      <c r="DB836" s="123">
        <f>IF('Copy &amp; Paste Roster Report Here'!$A833=DB$7,IF('Copy &amp; Paste Roster Report Here'!$M833="QT",1,0),0)</f>
        <v>0</v>
      </c>
      <c r="DC836" s="123">
        <f>IF('Copy &amp; Paste Roster Report Here'!$A833=DC$7,IF('Copy &amp; Paste Roster Report Here'!$M833="QT",1,0),0)</f>
        <v>0</v>
      </c>
      <c r="DD836" s="73">
        <f t="shared" si="195"/>
        <v>0</v>
      </c>
      <c r="DE836" s="124">
        <f>IF('Copy &amp; Paste Roster Report Here'!$A833=DE$7,IF('Copy &amp; Paste Roster Report Here'!$M833="xxxxxxxxxxx",1,0),0)</f>
        <v>0</v>
      </c>
      <c r="DF836" s="124">
        <f>IF('Copy &amp; Paste Roster Report Here'!$A833=DF$7,IF('Copy &amp; Paste Roster Report Here'!$M833="xxxxxxxxxxx",1,0),0)</f>
        <v>0</v>
      </c>
      <c r="DG836" s="124">
        <f>IF('Copy &amp; Paste Roster Report Here'!$A833=DG$7,IF('Copy &amp; Paste Roster Report Here'!$M833="xxxxxxxxxxx",1,0),0)</f>
        <v>0</v>
      </c>
      <c r="DH836" s="124">
        <f>IF('Copy &amp; Paste Roster Report Here'!$A833=DH$7,IF('Copy &amp; Paste Roster Report Here'!$M833="xxxxxxxxxxx",1,0),0)</f>
        <v>0</v>
      </c>
      <c r="DI836" s="124">
        <f>IF('Copy &amp; Paste Roster Report Here'!$A833=DI$7,IF('Copy &amp; Paste Roster Report Here'!$M833="xxxxxxxxxxx",1,0),0)</f>
        <v>0</v>
      </c>
      <c r="DJ836" s="124">
        <f>IF('Copy &amp; Paste Roster Report Here'!$A833=DJ$7,IF('Copy &amp; Paste Roster Report Here'!$M833="xxxxxxxxxxx",1,0),0)</f>
        <v>0</v>
      </c>
      <c r="DK836" s="124">
        <f>IF('Copy &amp; Paste Roster Report Here'!$A833=DK$7,IF('Copy &amp; Paste Roster Report Here'!$M833="xxxxxxxxxxx",1,0),0)</f>
        <v>0</v>
      </c>
      <c r="DL836" s="124">
        <f>IF('Copy &amp; Paste Roster Report Here'!$A833=DL$7,IF('Copy &amp; Paste Roster Report Here'!$M833="xxxxxxxxxxx",1,0),0)</f>
        <v>0</v>
      </c>
      <c r="DM836" s="124">
        <f>IF('Copy &amp; Paste Roster Report Here'!$A833=DM$7,IF('Copy &amp; Paste Roster Report Here'!$M833="xxxxxxxxxxx",1,0),0)</f>
        <v>0</v>
      </c>
      <c r="DN836" s="124">
        <f>IF('Copy &amp; Paste Roster Report Here'!$A833=DN$7,IF('Copy &amp; Paste Roster Report Here'!$M833="xxxxxxxxxxx",1,0),0)</f>
        <v>0</v>
      </c>
      <c r="DO836" s="124">
        <f>IF('Copy &amp; Paste Roster Report Here'!$A833=DO$7,IF('Copy &amp; Paste Roster Report Here'!$M833="xxxxxxxxxxx",1,0),0)</f>
        <v>0</v>
      </c>
      <c r="DP836" s="125">
        <f t="shared" si="196"/>
        <v>0</v>
      </c>
      <c r="DQ836" s="126">
        <f t="shared" si="197"/>
        <v>0</v>
      </c>
    </row>
    <row r="837" spans="1:121" x14ac:dyDescent="0.25">
      <c r="A837" s="111">
        <f t="shared" si="183"/>
        <v>0</v>
      </c>
      <c r="B837" s="111">
        <f t="shared" si="184"/>
        <v>0</v>
      </c>
      <c r="C837" s="112">
        <f>+('Copy &amp; Paste Roster Report Here'!$P834-'Copy &amp; Paste Roster Report Here'!$O834)/30</f>
        <v>0</v>
      </c>
      <c r="D837" s="112">
        <f>+('Copy &amp; Paste Roster Report Here'!$P834-'Copy &amp; Paste Roster Report Here'!$O834)</f>
        <v>0</v>
      </c>
      <c r="E837" s="111">
        <f>'Copy &amp; Paste Roster Report Here'!N834</f>
        <v>0</v>
      </c>
      <c r="F837" s="111" t="str">
        <f t="shared" si="185"/>
        <v>N</v>
      </c>
      <c r="G837" s="111">
        <f>'Copy &amp; Paste Roster Report Here'!R834</f>
        <v>0</v>
      </c>
      <c r="H837" s="113">
        <f t="shared" si="186"/>
        <v>0</v>
      </c>
      <c r="I837" s="112">
        <f>IF(F837="N",$F$5-'Copy &amp; Paste Roster Report Here'!O834,+'Copy &amp; Paste Roster Report Here'!Q834-'Copy &amp; Paste Roster Report Here'!O834)</f>
        <v>0</v>
      </c>
      <c r="J837" s="114">
        <f t="shared" si="187"/>
        <v>0</v>
      </c>
      <c r="K837" s="114">
        <f t="shared" si="188"/>
        <v>0</v>
      </c>
      <c r="L837" s="115">
        <f>'Copy &amp; Paste Roster Report Here'!F834</f>
        <v>0</v>
      </c>
      <c r="M837" s="116">
        <f t="shared" si="189"/>
        <v>0</v>
      </c>
      <c r="N837" s="117">
        <f>IF('Copy &amp; Paste Roster Report Here'!$A834='Analytical Tests'!N$7,IF($F837="Y",+$H837*N$6,0),0)</f>
        <v>0</v>
      </c>
      <c r="O837" s="117">
        <f>IF('Copy &amp; Paste Roster Report Here'!$A834='Analytical Tests'!O$7,IF($F837="Y",+$H837*O$6,0),0)</f>
        <v>0</v>
      </c>
      <c r="P837" s="117">
        <f>IF('Copy &amp; Paste Roster Report Here'!$A834='Analytical Tests'!P$7,IF($F837="Y",+$H837*P$6,0),0)</f>
        <v>0</v>
      </c>
      <c r="Q837" s="117">
        <f>IF('Copy &amp; Paste Roster Report Here'!$A834='Analytical Tests'!Q$7,IF($F837="Y",+$H837*Q$6,0),0)</f>
        <v>0</v>
      </c>
      <c r="R837" s="117">
        <f>IF('Copy &amp; Paste Roster Report Here'!$A834='Analytical Tests'!R$7,IF($F837="Y",+$H837*R$6,0),0)</f>
        <v>0</v>
      </c>
      <c r="S837" s="117">
        <f>IF('Copy &amp; Paste Roster Report Here'!$A834='Analytical Tests'!S$7,IF($F837="Y",+$H837*S$6,0),0)</f>
        <v>0</v>
      </c>
      <c r="T837" s="117">
        <f>IF('Copy &amp; Paste Roster Report Here'!$A834='Analytical Tests'!T$7,IF($F837="Y",+$H837*T$6,0),0)</f>
        <v>0</v>
      </c>
      <c r="U837" s="117">
        <f>IF('Copy &amp; Paste Roster Report Here'!$A834='Analytical Tests'!U$7,IF($F837="Y",+$H837*U$6,0),0)</f>
        <v>0</v>
      </c>
      <c r="V837" s="117">
        <f>IF('Copy &amp; Paste Roster Report Here'!$A834='Analytical Tests'!V$7,IF($F837="Y",+$H837*V$6,0),0)</f>
        <v>0</v>
      </c>
      <c r="W837" s="117">
        <f>IF('Copy &amp; Paste Roster Report Here'!$A834='Analytical Tests'!W$7,IF($F837="Y",+$H837*W$6,0),0)</f>
        <v>0</v>
      </c>
      <c r="X837" s="117">
        <f>IF('Copy &amp; Paste Roster Report Here'!$A834='Analytical Tests'!X$7,IF($F837="Y",+$H837*X$6,0),0)</f>
        <v>0</v>
      </c>
      <c r="Y837" s="117" t="b">
        <f>IF('Copy &amp; Paste Roster Report Here'!$A834='Analytical Tests'!Y$7,IF($F837="N",IF($J837&gt;=$C837,Y$6,+($I837/$D837)*Y$6),0))</f>
        <v>0</v>
      </c>
      <c r="Z837" s="117" t="b">
        <f>IF('Copy &amp; Paste Roster Report Here'!$A834='Analytical Tests'!Z$7,IF($F837="N",IF($J837&gt;=$C837,Z$6,+($I837/$D837)*Z$6),0))</f>
        <v>0</v>
      </c>
      <c r="AA837" s="117" t="b">
        <f>IF('Copy &amp; Paste Roster Report Here'!$A834='Analytical Tests'!AA$7,IF($F837="N",IF($J837&gt;=$C837,AA$6,+($I837/$D837)*AA$6),0))</f>
        <v>0</v>
      </c>
      <c r="AB837" s="117" t="b">
        <f>IF('Copy &amp; Paste Roster Report Here'!$A834='Analytical Tests'!AB$7,IF($F837="N",IF($J837&gt;=$C837,AB$6,+($I837/$D837)*AB$6),0))</f>
        <v>0</v>
      </c>
      <c r="AC837" s="117" t="b">
        <f>IF('Copy &amp; Paste Roster Report Here'!$A834='Analytical Tests'!AC$7,IF($F837="N",IF($J837&gt;=$C837,AC$6,+($I837/$D837)*AC$6),0))</f>
        <v>0</v>
      </c>
      <c r="AD837" s="117" t="b">
        <f>IF('Copy &amp; Paste Roster Report Here'!$A834='Analytical Tests'!AD$7,IF($F837="N",IF($J837&gt;=$C837,AD$6,+($I837/$D837)*AD$6),0))</f>
        <v>0</v>
      </c>
      <c r="AE837" s="117" t="b">
        <f>IF('Copy &amp; Paste Roster Report Here'!$A834='Analytical Tests'!AE$7,IF($F837="N",IF($J837&gt;=$C837,AE$6,+($I837/$D837)*AE$6),0))</f>
        <v>0</v>
      </c>
      <c r="AF837" s="117" t="b">
        <f>IF('Copy &amp; Paste Roster Report Here'!$A834='Analytical Tests'!AF$7,IF($F837="N",IF($J837&gt;=$C837,AF$6,+($I837/$D837)*AF$6),0))</f>
        <v>0</v>
      </c>
      <c r="AG837" s="117" t="b">
        <f>IF('Copy &amp; Paste Roster Report Here'!$A834='Analytical Tests'!AG$7,IF($F837="N",IF($J837&gt;=$C837,AG$6,+($I837/$D837)*AG$6),0))</f>
        <v>0</v>
      </c>
      <c r="AH837" s="117" t="b">
        <f>IF('Copy &amp; Paste Roster Report Here'!$A834='Analytical Tests'!AH$7,IF($F837="N",IF($J837&gt;=$C837,AH$6,+($I837/$D837)*AH$6),0))</f>
        <v>0</v>
      </c>
      <c r="AI837" s="117" t="b">
        <f>IF('Copy &amp; Paste Roster Report Here'!$A834='Analytical Tests'!AI$7,IF($F837="N",IF($J837&gt;=$C837,AI$6,+($I837/$D837)*AI$6),0))</f>
        <v>0</v>
      </c>
      <c r="AJ837" s="79"/>
      <c r="AK837" s="118">
        <f>IF('Copy &amp; Paste Roster Report Here'!$A834=AK$7,IF('Copy &amp; Paste Roster Report Here'!$M834="FT",1,0),0)</f>
        <v>0</v>
      </c>
      <c r="AL837" s="118">
        <f>IF('Copy &amp; Paste Roster Report Here'!$A834=AL$7,IF('Copy &amp; Paste Roster Report Here'!$M834="FT",1,0),0)</f>
        <v>0</v>
      </c>
      <c r="AM837" s="118">
        <f>IF('Copy &amp; Paste Roster Report Here'!$A834=AM$7,IF('Copy &amp; Paste Roster Report Here'!$M834="FT",1,0),0)</f>
        <v>0</v>
      </c>
      <c r="AN837" s="118">
        <f>IF('Copy &amp; Paste Roster Report Here'!$A834=AN$7,IF('Copy &amp; Paste Roster Report Here'!$M834="FT",1,0),0)</f>
        <v>0</v>
      </c>
      <c r="AO837" s="118">
        <f>IF('Copy &amp; Paste Roster Report Here'!$A834=AO$7,IF('Copy &amp; Paste Roster Report Here'!$M834="FT",1,0),0)</f>
        <v>0</v>
      </c>
      <c r="AP837" s="118">
        <f>IF('Copy &amp; Paste Roster Report Here'!$A834=AP$7,IF('Copy &amp; Paste Roster Report Here'!$M834="FT",1,0),0)</f>
        <v>0</v>
      </c>
      <c r="AQ837" s="118">
        <f>IF('Copy &amp; Paste Roster Report Here'!$A834=AQ$7,IF('Copy &amp; Paste Roster Report Here'!$M834="FT",1,0),0)</f>
        <v>0</v>
      </c>
      <c r="AR837" s="118">
        <f>IF('Copy &amp; Paste Roster Report Here'!$A834=AR$7,IF('Copy &amp; Paste Roster Report Here'!$M834="FT",1,0),0)</f>
        <v>0</v>
      </c>
      <c r="AS837" s="118">
        <f>IF('Copy &amp; Paste Roster Report Here'!$A834=AS$7,IF('Copy &amp; Paste Roster Report Here'!$M834="FT",1,0),0)</f>
        <v>0</v>
      </c>
      <c r="AT837" s="118">
        <f>IF('Copy &amp; Paste Roster Report Here'!$A834=AT$7,IF('Copy &amp; Paste Roster Report Here'!$M834="FT",1,0),0)</f>
        <v>0</v>
      </c>
      <c r="AU837" s="118">
        <f>IF('Copy &amp; Paste Roster Report Here'!$A834=AU$7,IF('Copy &amp; Paste Roster Report Here'!$M834="FT",1,0),0)</f>
        <v>0</v>
      </c>
      <c r="AV837" s="73">
        <f t="shared" si="190"/>
        <v>0</v>
      </c>
      <c r="AW837" s="119">
        <f>IF('Copy &amp; Paste Roster Report Here'!$A834=AW$7,IF('Copy &amp; Paste Roster Report Here'!$M834="HT",1,0),0)</f>
        <v>0</v>
      </c>
      <c r="AX837" s="119">
        <f>IF('Copy &amp; Paste Roster Report Here'!$A834=AX$7,IF('Copy &amp; Paste Roster Report Here'!$M834="HT",1,0),0)</f>
        <v>0</v>
      </c>
      <c r="AY837" s="119">
        <f>IF('Copy &amp; Paste Roster Report Here'!$A834=AY$7,IF('Copy &amp; Paste Roster Report Here'!$M834="HT",1,0),0)</f>
        <v>0</v>
      </c>
      <c r="AZ837" s="119">
        <f>IF('Copy &amp; Paste Roster Report Here'!$A834=AZ$7,IF('Copy &amp; Paste Roster Report Here'!$M834="HT",1,0),0)</f>
        <v>0</v>
      </c>
      <c r="BA837" s="119">
        <f>IF('Copy &amp; Paste Roster Report Here'!$A834=BA$7,IF('Copy &amp; Paste Roster Report Here'!$M834="HT",1,0),0)</f>
        <v>0</v>
      </c>
      <c r="BB837" s="119">
        <f>IF('Copy &amp; Paste Roster Report Here'!$A834=BB$7,IF('Copy &amp; Paste Roster Report Here'!$M834="HT",1,0),0)</f>
        <v>0</v>
      </c>
      <c r="BC837" s="119">
        <f>IF('Copy &amp; Paste Roster Report Here'!$A834=BC$7,IF('Copy &amp; Paste Roster Report Here'!$M834="HT",1,0),0)</f>
        <v>0</v>
      </c>
      <c r="BD837" s="119">
        <f>IF('Copy &amp; Paste Roster Report Here'!$A834=BD$7,IF('Copy &amp; Paste Roster Report Here'!$M834="HT",1,0),0)</f>
        <v>0</v>
      </c>
      <c r="BE837" s="119">
        <f>IF('Copy &amp; Paste Roster Report Here'!$A834=BE$7,IF('Copy &amp; Paste Roster Report Here'!$M834="HT",1,0),0)</f>
        <v>0</v>
      </c>
      <c r="BF837" s="119">
        <f>IF('Copy &amp; Paste Roster Report Here'!$A834=BF$7,IF('Copy &amp; Paste Roster Report Here'!$M834="HT",1,0),0)</f>
        <v>0</v>
      </c>
      <c r="BG837" s="119">
        <f>IF('Copy &amp; Paste Roster Report Here'!$A834=BG$7,IF('Copy &amp; Paste Roster Report Here'!$M834="HT",1,0),0)</f>
        <v>0</v>
      </c>
      <c r="BH837" s="73">
        <f t="shared" si="191"/>
        <v>0</v>
      </c>
      <c r="BI837" s="120">
        <f>IF('Copy &amp; Paste Roster Report Here'!$A834=BI$7,IF('Copy &amp; Paste Roster Report Here'!$M834="MT",1,0),0)</f>
        <v>0</v>
      </c>
      <c r="BJ837" s="120">
        <f>IF('Copy &amp; Paste Roster Report Here'!$A834=BJ$7,IF('Copy &amp; Paste Roster Report Here'!$M834="MT",1,0),0)</f>
        <v>0</v>
      </c>
      <c r="BK837" s="120">
        <f>IF('Copy &amp; Paste Roster Report Here'!$A834=BK$7,IF('Copy &amp; Paste Roster Report Here'!$M834="MT",1,0),0)</f>
        <v>0</v>
      </c>
      <c r="BL837" s="120">
        <f>IF('Copy &amp; Paste Roster Report Here'!$A834=BL$7,IF('Copy &amp; Paste Roster Report Here'!$M834="MT",1,0),0)</f>
        <v>0</v>
      </c>
      <c r="BM837" s="120">
        <f>IF('Copy &amp; Paste Roster Report Here'!$A834=BM$7,IF('Copy &amp; Paste Roster Report Here'!$M834="MT",1,0),0)</f>
        <v>0</v>
      </c>
      <c r="BN837" s="120">
        <f>IF('Copy &amp; Paste Roster Report Here'!$A834=BN$7,IF('Copy &amp; Paste Roster Report Here'!$M834="MT",1,0),0)</f>
        <v>0</v>
      </c>
      <c r="BO837" s="120">
        <f>IF('Copy &amp; Paste Roster Report Here'!$A834=BO$7,IF('Copy &amp; Paste Roster Report Here'!$M834="MT",1,0),0)</f>
        <v>0</v>
      </c>
      <c r="BP837" s="120">
        <f>IF('Copy &amp; Paste Roster Report Here'!$A834=BP$7,IF('Copy &amp; Paste Roster Report Here'!$M834="MT",1,0),0)</f>
        <v>0</v>
      </c>
      <c r="BQ837" s="120">
        <f>IF('Copy &amp; Paste Roster Report Here'!$A834=BQ$7,IF('Copy &amp; Paste Roster Report Here'!$M834="MT",1,0),0)</f>
        <v>0</v>
      </c>
      <c r="BR837" s="120">
        <f>IF('Copy &amp; Paste Roster Report Here'!$A834=BR$7,IF('Copy &amp; Paste Roster Report Here'!$M834="MT",1,0),0)</f>
        <v>0</v>
      </c>
      <c r="BS837" s="120">
        <f>IF('Copy &amp; Paste Roster Report Here'!$A834=BS$7,IF('Copy &amp; Paste Roster Report Here'!$M834="MT",1,0),0)</f>
        <v>0</v>
      </c>
      <c r="BT837" s="73">
        <f t="shared" si="192"/>
        <v>0</v>
      </c>
      <c r="BU837" s="121">
        <f>IF('Copy &amp; Paste Roster Report Here'!$A834=BU$7,IF('Copy &amp; Paste Roster Report Here'!$M834="fy",1,0),0)</f>
        <v>0</v>
      </c>
      <c r="BV837" s="121">
        <f>IF('Copy &amp; Paste Roster Report Here'!$A834=BV$7,IF('Copy &amp; Paste Roster Report Here'!$M834="fy",1,0),0)</f>
        <v>0</v>
      </c>
      <c r="BW837" s="121">
        <f>IF('Copy &amp; Paste Roster Report Here'!$A834=BW$7,IF('Copy &amp; Paste Roster Report Here'!$M834="fy",1,0),0)</f>
        <v>0</v>
      </c>
      <c r="BX837" s="121">
        <f>IF('Copy &amp; Paste Roster Report Here'!$A834=BX$7,IF('Copy &amp; Paste Roster Report Here'!$M834="fy",1,0),0)</f>
        <v>0</v>
      </c>
      <c r="BY837" s="121">
        <f>IF('Copy &amp; Paste Roster Report Here'!$A834=BY$7,IF('Copy &amp; Paste Roster Report Here'!$M834="fy",1,0),0)</f>
        <v>0</v>
      </c>
      <c r="BZ837" s="121">
        <f>IF('Copy &amp; Paste Roster Report Here'!$A834=BZ$7,IF('Copy &amp; Paste Roster Report Here'!$M834="fy",1,0),0)</f>
        <v>0</v>
      </c>
      <c r="CA837" s="121">
        <f>IF('Copy &amp; Paste Roster Report Here'!$A834=CA$7,IF('Copy &amp; Paste Roster Report Here'!$M834="fy",1,0),0)</f>
        <v>0</v>
      </c>
      <c r="CB837" s="121">
        <f>IF('Copy &amp; Paste Roster Report Here'!$A834=CB$7,IF('Copy &amp; Paste Roster Report Here'!$M834="fy",1,0),0)</f>
        <v>0</v>
      </c>
      <c r="CC837" s="121">
        <f>IF('Copy &amp; Paste Roster Report Here'!$A834=CC$7,IF('Copy &amp; Paste Roster Report Here'!$M834="fy",1,0),0)</f>
        <v>0</v>
      </c>
      <c r="CD837" s="121">
        <f>IF('Copy &amp; Paste Roster Report Here'!$A834=CD$7,IF('Copy &amp; Paste Roster Report Here'!$M834="fy",1,0),0)</f>
        <v>0</v>
      </c>
      <c r="CE837" s="121">
        <f>IF('Copy &amp; Paste Roster Report Here'!$A834=CE$7,IF('Copy &amp; Paste Roster Report Here'!$M834="fy",1,0),0)</f>
        <v>0</v>
      </c>
      <c r="CF837" s="73">
        <f t="shared" si="193"/>
        <v>0</v>
      </c>
      <c r="CG837" s="122">
        <f>IF('Copy &amp; Paste Roster Report Here'!$A834=CG$7,IF('Copy &amp; Paste Roster Report Here'!$M834="RH",1,0),0)</f>
        <v>0</v>
      </c>
      <c r="CH837" s="122">
        <f>IF('Copy &amp; Paste Roster Report Here'!$A834=CH$7,IF('Copy &amp; Paste Roster Report Here'!$M834="RH",1,0),0)</f>
        <v>0</v>
      </c>
      <c r="CI837" s="122">
        <f>IF('Copy &amp; Paste Roster Report Here'!$A834=CI$7,IF('Copy &amp; Paste Roster Report Here'!$M834="RH",1,0),0)</f>
        <v>0</v>
      </c>
      <c r="CJ837" s="122">
        <f>IF('Copy &amp; Paste Roster Report Here'!$A834=CJ$7,IF('Copy &amp; Paste Roster Report Here'!$M834="RH",1,0),0)</f>
        <v>0</v>
      </c>
      <c r="CK837" s="122">
        <f>IF('Copy &amp; Paste Roster Report Here'!$A834=CK$7,IF('Copy &amp; Paste Roster Report Here'!$M834="RH",1,0),0)</f>
        <v>0</v>
      </c>
      <c r="CL837" s="122">
        <f>IF('Copy &amp; Paste Roster Report Here'!$A834=CL$7,IF('Copy &amp; Paste Roster Report Here'!$M834="RH",1,0),0)</f>
        <v>0</v>
      </c>
      <c r="CM837" s="122">
        <f>IF('Copy &amp; Paste Roster Report Here'!$A834=CM$7,IF('Copy &amp; Paste Roster Report Here'!$M834="RH",1,0),0)</f>
        <v>0</v>
      </c>
      <c r="CN837" s="122">
        <f>IF('Copy &amp; Paste Roster Report Here'!$A834=CN$7,IF('Copy &amp; Paste Roster Report Here'!$M834="RH",1,0),0)</f>
        <v>0</v>
      </c>
      <c r="CO837" s="122">
        <f>IF('Copy &amp; Paste Roster Report Here'!$A834=CO$7,IF('Copy &amp; Paste Roster Report Here'!$M834="RH",1,0),0)</f>
        <v>0</v>
      </c>
      <c r="CP837" s="122">
        <f>IF('Copy &amp; Paste Roster Report Here'!$A834=CP$7,IF('Copy &amp; Paste Roster Report Here'!$M834="RH",1,0),0)</f>
        <v>0</v>
      </c>
      <c r="CQ837" s="122">
        <f>IF('Copy &amp; Paste Roster Report Here'!$A834=CQ$7,IF('Copy &amp; Paste Roster Report Here'!$M834="RH",1,0),0)</f>
        <v>0</v>
      </c>
      <c r="CR837" s="73">
        <f t="shared" si="194"/>
        <v>0</v>
      </c>
      <c r="CS837" s="123">
        <f>IF('Copy &amp; Paste Roster Report Here'!$A834=CS$7,IF('Copy &amp; Paste Roster Report Here'!$M834="QT",1,0),0)</f>
        <v>0</v>
      </c>
      <c r="CT837" s="123">
        <f>IF('Copy &amp; Paste Roster Report Here'!$A834=CT$7,IF('Copy &amp; Paste Roster Report Here'!$M834="QT",1,0),0)</f>
        <v>0</v>
      </c>
      <c r="CU837" s="123">
        <f>IF('Copy &amp; Paste Roster Report Here'!$A834=CU$7,IF('Copy &amp; Paste Roster Report Here'!$M834="QT",1,0),0)</f>
        <v>0</v>
      </c>
      <c r="CV837" s="123">
        <f>IF('Copy &amp; Paste Roster Report Here'!$A834=CV$7,IF('Copy &amp; Paste Roster Report Here'!$M834="QT",1,0),0)</f>
        <v>0</v>
      </c>
      <c r="CW837" s="123">
        <f>IF('Copy &amp; Paste Roster Report Here'!$A834=CW$7,IF('Copy &amp; Paste Roster Report Here'!$M834="QT",1,0),0)</f>
        <v>0</v>
      </c>
      <c r="CX837" s="123">
        <f>IF('Copy &amp; Paste Roster Report Here'!$A834=CX$7,IF('Copy &amp; Paste Roster Report Here'!$M834="QT",1,0),0)</f>
        <v>0</v>
      </c>
      <c r="CY837" s="123">
        <f>IF('Copy &amp; Paste Roster Report Here'!$A834=CY$7,IF('Copy &amp; Paste Roster Report Here'!$M834="QT",1,0),0)</f>
        <v>0</v>
      </c>
      <c r="CZ837" s="123">
        <f>IF('Copy &amp; Paste Roster Report Here'!$A834=CZ$7,IF('Copy &amp; Paste Roster Report Here'!$M834="QT",1,0),0)</f>
        <v>0</v>
      </c>
      <c r="DA837" s="123">
        <f>IF('Copy &amp; Paste Roster Report Here'!$A834=DA$7,IF('Copy &amp; Paste Roster Report Here'!$M834="QT",1,0),0)</f>
        <v>0</v>
      </c>
      <c r="DB837" s="123">
        <f>IF('Copy &amp; Paste Roster Report Here'!$A834=DB$7,IF('Copy &amp; Paste Roster Report Here'!$M834="QT",1,0),0)</f>
        <v>0</v>
      </c>
      <c r="DC837" s="123">
        <f>IF('Copy &amp; Paste Roster Report Here'!$A834=DC$7,IF('Copy &amp; Paste Roster Report Here'!$M834="QT",1,0),0)</f>
        <v>0</v>
      </c>
      <c r="DD837" s="73">
        <f t="shared" si="195"/>
        <v>0</v>
      </c>
      <c r="DE837" s="124">
        <f>IF('Copy &amp; Paste Roster Report Here'!$A834=DE$7,IF('Copy &amp; Paste Roster Report Here'!$M834="xxxxxxxxxxx",1,0),0)</f>
        <v>0</v>
      </c>
      <c r="DF837" s="124">
        <f>IF('Copy &amp; Paste Roster Report Here'!$A834=DF$7,IF('Copy &amp; Paste Roster Report Here'!$M834="xxxxxxxxxxx",1,0),0)</f>
        <v>0</v>
      </c>
      <c r="DG837" s="124">
        <f>IF('Copy &amp; Paste Roster Report Here'!$A834=DG$7,IF('Copy &amp; Paste Roster Report Here'!$M834="xxxxxxxxxxx",1,0),0)</f>
        <v>0</v>
      </c>
      <c r="DH837" s="124">
        <f>IF('Copy &amp; Paste Roster Report Here'!$A834=DH$7,IF('Copy &amp; Paste Roster Report Here'!$M834="xxxxxxxxxxx",1,0),0)</f>
        <v>0</v>
      </c>
      <c r="DI837" s="124">
        <f>IF('Copy &amp; Paste Roster Report Here'!$A834=DI$7,IF('Copy &amp; Paste Roster Report Here'!$M834="xxxxxxxxxxx",1,0),0)</f>
        <v>0</v>
      </c>
      <c r="DJ837" s="124">
        <f>IF('Copy &amp; Paste Roster Report Here'!$A834=DJ$7,IF('Copy &amp; Paste Roster Report Here'!$M834="xxxxxxxxxxx",1,0),0)</f>
        <v>0</v>
      </c>
      <c r="DK837" s="124">
        <f>IF('Copy &amp; Paste Roster Report Here'!$A834=DK$7,IF('Copy &amp; Paste Roster Report Here'!$M834="xxxxxxxxxxx",1,0),0)</f>
        <v>0</v>
      </c>
      <c r="DL837" s="124">
        <f>IF('Copy &amp; Paste Roster Report Here'!$A834=DL$7,IF('Copy &amp; Paste Roster Report Here'!$M834="xxxxxxxxxxx",1,0),0)</f>
        <v>0</v>
      </c>
      <c r="DM837" s="124">
        <f>IF('Copy &amp; Paste Roster Report Here'!$A834=DM$7,IF('Copy &amp; Paste Roster Report Here'!$M834="xxxxxxxxxxx",1,0),0)</f>
        <v>0</v>
      </c>
      <c r="DN837" s="124">
        <f>IF('Copy &amp; Paste Roster Report Here'!$A834=DN$7,IF('Copy &amp; Paste Roster Report Here'!$M834="xxxxxxxxxxx",1,0),0)</f>
        <v>0</v>
      </c>
      <c r="DO837" s="124">
        <f>IF('Copy &amp; Paste Roster Report Here'!$A834=DO$7,IF('Copy &amp; Paste Roster Report Here'!$M834="xxxxxxxxxxx",1,0),0)</f>
        <v>0</v>
      </c>
      <c r="DP837" s="125">
        <f t="shared" si="196"/>
        <v>0</v>
      </c>
      <c r="DQ837" s="126">
        <f t="shared" si="197"/>
        <v>0</v>
      </c>
    </row>
    <row r="838" spans="1:121" x14ac:dyDescent="0.25">
      <c r="A838" s="111">
        <f t="shared" si="183"/>
        <v>0</v>
      </c>
      <c r="B838" s="111">
        <f t="shared" si="184"/>
        <v>0</v>
      </c>
      <c r="C838" s="112">
        <f>+('Copy &amp; Paste Roster Report Here'!$P835-'Copy &amp; Paste Roster Report Here'!$O835)/30</f>
        <v>0</v>
      </c>
      <c r="D838" s="112">
        <f>+('Copy &amp; Paste Roster Report Here'!$P835-'Copy &amp; Paste Roster Report Here'!$O835)</f>
        <v>0</v>
      </c>
      <c r="E838" s="111">
        <f>'Copy &amp; Paste Roster Report Here'!N835</f>
        <v>0</v>
      </c>
      <c r="F838" s="111" t="str">
        <f t="shared" si="185"/>
        <v>N</v>
      </c>
      <c r="G838" s="111">
        <f>'Copy &amp; Paste Roster Report Here'!R835</f>
        <v>0</v>
      </c>
      <c r="H838" s="113">
        <f t="shared" si="186"/>
        <v>0</v>
      </c>
      <c r="I838" s="112">
        <f>IF(F838="N",$F$5-'Copy &amp; Paste Roster Report Here'!O835,+'Copy &amp; Paste Roster Report Here'!Q835-'Copy &amp; Paste Roster Report Here'!O835)</f>
        <v>0</v>
      </c>
      <c r="J838" s="114">
        <f t="shared" si="187"/>
        <v>0</v>
      </c>
      <c r="K838" s="114">
        <f t="shared" si="188"/>
        <v>0</v>
      </c>
      <c r="L838" s="115">
        <f>'Copy &amp; Paste Roster Report Here'!F835</f>
        <v>0</v>
      </c>
      <c r="M838" s="116">
        <f t="shared" si="189"/>
        <v>0</v>
      </c>
      <c r="N838" s="117">
        <f>IF('Copy &amp; Paste Roster Report Here'!$A835='Analytical Tests'!N$7,IF($F838="Y",+$H838*N$6,0),0)</f>
        <v>0</v>
      </c>
      <c r="O838" s="117">
        <f>IF('Copy &amp; Paste Roster Report Here'!$A835='Analytical Tests'!O$7,IF($F838="Y",+$H838*O$6,0),0)</f>
        <v>0</v>
      </c>
      <c r="P838" s="117">
        <f>IF('Copy &amp; Paste Roster Report Here'!$A835='Analytical Tests'!P$7,IF($F838="Y",+$H838*P$6,0),0)</f>
        <v>0</v>
      </c>
      <c r="Q838" s="117">
        <f>IF('Copy &amp; Paste Roster Report Here'!$A835='Analytical Tests'!Q$7,IF($F838="Y",+$H838*Q$6,0),0)</f>
        <v>0</v>
      </c>
      <c r="R838" s="117">
        <f>IF('Copy &amp; Paste Roster Report Here'!$A835='Analytical Tests'!R$7,IF($F838="Y",+$H838*R$6,0),0)</f>
        <v>0</v>
      </c>
      <c r="S838" s="117">
        <f>IF('Copy &amp; Paste Roster Report Here'!$A835='Analytical Tests'!S$7,IF($F838="Y",+$H838*S$6,0),0)</f>
        <v>0</v>
      </c>
      <c r="T838" s="117">
        <f>IF('Copy &amp; Paste Roster Report Here'!$A835='Analytical Tests'!T$7,IF($F838="Y",+$H838*T$6,0),0)</f>
        <v>0</v>
      </c>
      <c r="U838" s="117">
        <f>IF('Copy &amp; Paste Roster Report Here'!$A835='Analytical Tests'!U$7,IF($F838="Y",+$H838*U$6,0),0)</f>
        <v>0</v>
      </c>
      <c r="V838" s="117">
        <f>IF('Copy &amp; Paste Roster Report Here'!$A835='Analytical Tests'!V$7,IF($F838="Y",+$H838*V$6,0),0)</f>
        <v>0</v>
      </c>
      <c r="W838" s="117">
        <f>IF('Copy &amp; Paste Roster Report Here'!$A835='Analytical Tests'!W$7,IF($F838="Y",+$H838*W$6,0),0)</f>
        <v>0</v>
      </c>
      <c r="X838" s="117">
        <f>IF('Copy &amp; Paste Roster Report Here'!$A835='Analytical Tests'!X$7,IF($F838="Y",+$H838*X$6,0),0)</f>
        <v>0</v>
      </c>
      <c r="Y838" s="117" t="b">
        <f>IF('Copy &amp; Paste Roster Report Here'!$A835='Analytical Tests'!Y$7,IF($F838="N",IF($J838&gt;=$C838,Y$6,+($I838/$D838)*Y$6),0))</f>
        <v>0</v>
      </c>
      <c r="Z838" s="117" t="b">
        <f>IF('Copy &amp; Paste Roster Report Here'!$A835='Analytical Tests'!Z$7,IF($F838="N",IF($J838&gt;=$C838,Z$6,+($I838/$D838)*Z$6),0))</f>
        <v>0</v>
      </c>
      <c r="AA838" s="117" t="b">
        <f>IF('Copy &amp; Paste Roster Report Here'!$A835='Analytical Tests'!AA$7,IF($F838="N",IF($J838&gt;=$C838,AA$6,+($I838/$D838)*AA$6),0))</f>
        <v>0</v>
      </c>
      <c r="AB838" s="117" t="b">
        <f>IF('Copy &amp; Paste Roster Report Here'!$A835='Analytical Tests'!AB$7,IF($F838="N",IF($J838&gt;=$C838,AB$6,+($I838/$D838)*AB$6),0))</f>
        <v>0</v>
      </c>
      <c r="AC838" s="117" t="b">
        <f>IF('Copy &amp; Paste Roster Report Here'!$A835='Analytical Tests'!AC$7,IF($F838="N",IF($J838&gt;=$C838,AC$6,+($I838/$D838)*AC$6),0))</f>
        <v>0</v>
      </c>
      <c r="AD838" s="117" t="b">
        <f>IF('Copy &amp; Paste Roster Report Here'!$A835='Analytical Tests'!AD$7,IF($F838="N",IF($J838&gt;=$C838,AD$6,+($I838/$D838)*AD$6),0))</f>
        <v>0</v>
      </c>
      <c r="AE838" s="117" t="b">
        <f>IF('Copy &amp; Paste Roster Report Here'!$A835='Analytical Tests'!AE$7,IF($F838="N",IF($J838&gt;=$C838,AE$6,+($I838/$D838)*AE$6),0))</f>
        <v>0</v>
      </c>
      <c r="AF838" s="117" t="b">
        <f>IF('Copy &amp; Paste Roster Report Here'!$A835='Analytical Tests'!AF$7,IF($F838="N",IF($J838&gt;=$C838,AF$6,+($I838/$D838)*AF$6),0))</f>
        <v>0</v>
      </c>
      <c r="AG838" s="117" t="b">
        <f>IF('Copy &amp; Paste Roster Report Here'!$A835='Analytical Tests'!AG$7,IF($F838="N",IF($J838&gt;=$C838,AG$6,+($I838/$D838)*AG$6),0))</f>
        <v>0</v>
      </c>
      <c r="AH838" s="117" t="b">
        <f>IF('Copy &amp; Paste Roster Report Here'!$A835='Analytical Tests'!AH$7,IF($F838="N",IF($J838&gt;=$C838,AH$6,+($I838/$D838)*AH$6),0))</f>
        <v>0</v>
      </c>
      <c r="AI838" s="117" t="b">
        <f>IF('Copy &amp; Paste Roster Report Here'!$A835='Analytical Tests'!AI$7,IF($F838="N",IF($J838&gt;=$C838,AI$6,+($I838/$D838)*AI$6),0))</f>
        <v>0</v>
      </c>
      <c r="AJ838" s="79"/>
      <c r="AK838" s="118">
        <f>IF('Copy &amp; Paste Roster Report Here'!$A835=AK$7,IF('Copy &amp; Paste Roster Report Here'!$M835="FT",1,0),0)</f>
        <v>0</v>
      </c>
      <c r="AL838" s="118">
        <f>IF('Copy &amp; Paste Roster Report Here'!$A835=AL$7,IF('Copy &amp; Paste Roster Report Here'!$M835="FT",1,0),0)</f>
        <v>0</v>
      </c>
      <c r="AM838" s="118">
        <f>IF('Copy &amp; Paste Roster Report Here'!$A835=AM$7,IF('Copy &amp; Paste Roster Report Here'!$M835="FT",1,0),0)</f>
        <v>0</v>
      </c>
      <c r="AN838" s="118">
        <f>IF('Copy &amp; Paste Roster Report Here'!$A835=AN$7,IF('Copy &amp; Paste Roster Report Here'!$M835="FT",1,0),0)</f>
        <v>0</v>
      </c>
      <c r="AO838" s="118">
        <f>IF('Copy &amp; Paste Roster Report Here'!$A835=AO$7,IF('Copy &amp; Paste Roster Report Here'!$M835="FT",1,0),0)</f>
        <v>0</v>
      </c>
      <c r="AP838" s="118">
        <f>IF('Copy &amp; Paste Roster Report Here'!$A835=AP$7,IF('Copy &amp; Paste Roster Report Here'!$M835="FT",1,0),0)</f>
        <v>0</v>
      </c>
      <c r="AQ838" s="118">
        <f>IF('Copy &amp; Paste Roster Report Here'!$A835=AQ$7,IF('Copy &amp; Paste Roster Report Here'!$M835="FT",1,0),0)</f>
        <v>0</v>
      </c>
      <c r="AR838" s="118">
        <f>IF('Copy &amp; Paste Roster Report Here'!$A835=AR$7,IF('Copy &amp; Paste Roster Report Here'!$M835="FT",1,0),0)</f>
        <v>0</v>
      </c>
      <c r="AS838" s="118">
        <f>IF('Copy &amp; Paste Roster Report Here'!$A835=AS$7,IF('Copy &amp; Paste Roster Report Here'!$M835="FT",1,0),0)</f>
        <v>0</v>
      </c>
      <c r="AT838" s="118">
        <f>IF('Copy &amp; Paste Roster Report Here'!$A835=AT$7,IF('Copy &amp; Paste Roster Report Here'!$M835="FT",1,0),0)</f>
        <v>0</v>
      </c>
      <c r="AU838" s="118">
        <f>IF('Copy &amp; Paste Roster Report Here'!$A835=AU$7,IF('Copy &amp; Paste Roster Report Here'!$M835="FT",1,0),0)</f>
        <v>0</v>
      </c>
      <c r="AV838" s="73">
        <f t="shared" si="190"/>
        <v>0</v>
      </c>
      <c r="AW838" s="119">
        <f>IF('Copy &amp; Paste Roster Report Here'!$A835=AW$7,IF('Copy &amp; Paste Roster Report Here'!$M835="HT",1,0),0)</f>
        <v>0</v>
      </c>
      <c r="AX838" s="119">
        <f>IF('Copy &amp; Paste Roster Report Here'!$A835=AX$7,IF('Copy &amp; Paste Roster Report Here'!$M835="HT",1,0),0)</f>
        <v>0</v>
      </c>
      <c r="AY838" s="119">
        <f>IF('Copy &amp; Paste Roster Report Here'!$A835=AY$7,IF('Copy &amp; Paste Roster Report Here'!$M835="HT",1,0),0)</f>
        <v>0</v>
      </c>
      <c r="AZ838" s="119">
        <f>IF('Copy &amp; Paste Roster Report Here'!$A835=AZ$7,IF('Copy &amp; Paste Roster Report Here'!$M835="HT",1,0),0)</f>
        <v>0</v>
      </c>
      <c r="BA838" s="119">
        <f>IF('Copy &amp; Paste Roster Report Here'!$A835=BA$7,IF('Copy &amp; Paste Roster Report Here'!$M835="HT",1,0),0)</f>
        <v>0</v>
      </c>
      <c r="BB838" s="119">
        <f>IF('Copy &amp; Paste Roster Report Here'!$A835=BB$7,IF('Copy &amp; Paste Roster Report Here'!$M835="HT",1,0),0)</f>
        <v>0</v>
      </c>
      <c r="BC838" s="119">
        <f>IF('Copy &amp; Paste Roster Report Here'!$A835=BC$7,IF('Copy &amp; Paste Roster Report Here'!$M835="HT",1,0),0)</f>
        <v>0</v>
      </c>
      <c r="BD838" s="119">
        <f>IF('Copy &amp; Paste Roster Report Here'!$A835=BD$7,IF('Copy &amp; Paste Roster Report Here'!$M835="HT",1,0),0)</f>
        <v>0</v>
      </c>
      <c r="BE838" s="119">
        <f>IF('Copy &amp; Paste Roster Report Here'!$A835=BE$7,IF('Copy &amp; Paste Roster Report Here'!$M835="HT",1,0),0)</f>
        <v>0</v>
      </c>
      <c r="BF838" s="119">
        <f>IF('Copy &amp; Paste Roster Report Here'!$A835=BF$7,IF('Copy &amp; Paste Roster Report Here'!$M835="HT",1,0),0)</f>
        <v>0</v>
      </c>
      <c r="BG838" s="119">
        <f>IF('Copy &amp; Paste Roster Report Here'!$A835=BG$7,IF('Copy &amp; Paste Roster Report Here'!$M835="HT",1,0),0)</f>
        <v>0</v>
      </c>
      <c r="BH838" s="73">
        <f t="shared" si="191"/>
        <v>0</v>
      </c>
      <c r="BI838" s="120">
        <f>IF('Copy &amp; Paste Roster Report Here'!$A835=BI$7,IF('Copy &amp; Paste Roster Report Here'!$M835="MT",1,0),0)</f>
        <v>0</v>
      </c>
      <c r="BJ838" s="120">
        <f>IF('Copy &amp; Paste Roster Report Here'!$A835=BJ$7,IF('Copy &amp; Paste Roster Report Here'!$M835="MT",1,0),0)</f>
        <v>0</v>
      </c>
      <c r="BK838" s="120">
        <f>IF('Copy &amp; Paste Roster Report Here'!$A835=BK$7,IF('Copy &amp; Paste Roster Report Here'!$M835="MT",1,0),0)</f>
        <v>0</v>
      </c>
      <c r="BL838" s="120">
        <f>IF('Copy &amp; Paste Roster Report Here'!$A835=BL$7,IF('Copy &amp; Paste Roster Report Here'!$M835="MT",1,0),0)</f>
        <v>0</v>
      </c>
      <c r="BM838" s="120">
        <f>IF('Copy &amp; Paste Roster Report Here'!$A835=BM$7,IF('Copy &amp; Paste Roster Report Here'!$M835="MT",1,0),0)</f>
        <v>0</v>
      </c>
      <c r="BN838" s="120">
        <f>IF('Copy &amp; Paste Roster Report Here'!$A835=BN$7,IF('Copy &amp; Paste Roster Report Here'!$M835="MT",1,0),0)</f>
        <v>0</v>
      </c>
      <c r="BO838" s="120">
        <f>IF('Copy &amp; Paste Roster Report Here'!$A835=BO$7,IF('Copy &amp; Paste Roster Report Here'!$M835="MT",1,0),0)</f>
        <v>0</v>
      </c>
      <c r="BP838" s="120">
        <f>IF('Copy &amp; Paste Roster Report Here'!$A835=BP$7,IF('Copy &amp; Paste Roster Report Here'!$M835="MT",1,0),0)</f>
        <v>0</v>
      </c>
      <c r="BQ838" s="120">
        <f>IF('Copy &amp; Paste Roster Report Here'!$A835=BQ$7,IF('Copy &amp; Paste Roster Report Here'!$M835="MT",1,0),0)</f>
        <v>0</v>
      </c>
      <c r="BR838" s="120">
        <f>IF('Copy &amp; Paste Roster Report Here'!$A835=BR$7,IF('Copy &amp; Paste Roster Report Here'!$M835="MT",1,0),0)</f>
        <v>0</v>
      </c>
      <c r="BS838" s="120">
        <f>IF('Copy &amp; Paste Roster Report Here'!$A835=BS$7,IF('Copy &amp; Paste Roster Report Here'!$M835="MT",1,0),0)</f>
        <v>0</v>
      </c>
      <c r="BT838" s="73">
        <f t="shared" si="192"/>
        <v>0</v>
      </c>
      <c r="BU838" s="121">
        <f>IF('Copy &amp; Paste Roster Report Here'!$A835=BU$7,IF('Copy &amp; Paste Roster Report Here'!$M835="fy",1,0),0)</f>
        <v>0</v>
      </c>
      <c r="BV838" s="121">
        <f>IF('Copy &amp; Paste Roster Report Here'!$A835=BV$7,IF('Copy &amp; Paste Roster Report Here'!$M835="fy",1,0),0)</f>
        <v>0</v>
      </c>
      <c r="BW838" s="121">
        <f>IF('Copy &amp; Paste Roster Report Here'!$A835=BW$7,IF('Copy &amp; Paste Roster Report Here'!$M835="fy",1,0),0)</f>
        <v>0</v>
      </c>
      <c r="BX838" s="121">
        <f>IF('Copy &amp; Paste Roster Report Here'!$A835=BX$7,IF('Copy &amp; Paste Roster Report Here'!$M835="fy",1,0),0)</f>
        <v>0</v>
      </c>
      <c r="BY838" s="121">
        <f>IF('Copy &amp; Paste Roster Report Here'!$A835=BY$7,IF('Copy &amp; Paste Roster Report Here'!$M835="fy",1,0),0)</f>
        <v>0</v>
      </c>
      <c r="BZ838" s="121">
        <f>IF('Copy &amp; Paste Roster Report Here'!$A835=BZ$7,IF('Copy &amp; Paste Roster Report Here'!$M835="fy",1,0),0)</f>
        <v>0</v>
      </c>
      <c r="CA838" s="121">
        <f>IF('Copy &amp; Paste Roster Report Here'!$A835=CA$7,IF('Copy &amp; Paste Roster Report Here'!$M835="fy",1,0),0)</f>
        <v>0</v>
      </c>
      <c r="CB838" s="121">
        <f>IF('Copy &amp; Paste Roster Report Here'!$A835=CB$7,IF('Copy &amp; Paste Roster Report Here'!$M835="fy",1,0),0)</f>
        <v>0</v>
      </c>
      <c r="CC838" s="121">
        <f>IF('Copy &amp; Paste Roster Report Here'!$A835=CC$7,IF('Copy &amp; Paste Roster Report Here'!$M835="fy",1,0),0)</f>
        <v>0</v>
      </c>
      <c r="CD838" s="121">
        <f>IF('Copy &amp; Paste Roster Report Here'!$A835=CD$7,IF('Copy &amp; Paste Roster Report Here'!$M835="fy",1,0),0)</f>
        <v>0</v>
      </c>
      <c r="CE838" s="121">
        <f>IF('Copy &amp; Paste Roster Report Here'!$A835=CE$7,IF('Copy &amp; Paste Roster Report Here'!$M835="fy",1,0),0)</f>
        <v>0</v>
      </c>
      <c r="CF838" s="73">
        <f t="shared" si="193"/>
        <v>0</v>
      </c>
      <c r="CG838" s="122">
        <f>IF('Copy &amp; Paste Roster Report Here'!$A835=CG$7,IF('Copy &amp; Paste Roster Report Here'!$M835="RH",1,0),0)</f>
        <v>0</v>
      </c>
      <c r="CH838" s="122">
        <f>IF('Copy &amp; Paste Roster Report Here'!$A835=CH$7,IF('Copy &amp; Paste Roster Report Here'!$M835="RH",1,0),0)</f>
        <v>0</v>
      </c>
      <c r="CI838" s="122">
        <f>IF('Copy &amp; Paste Roster Report Here'!$A835=CI$7,IF('Copy &amp; Paste Roster Report Here'!$M835="RH",1,0),0)</f>
        <v>0</v>
      </c>
      <c r="CJ838" s="122">
        <f>IF('Copy &amp; Paste Roster Report Here'!$A835=CJ$7,IF('Copy &amp; Paste Roster Report Here'!$M835="RH",1,0),0)</f>
        <v>0</v>
      </c>
      <c r="CK838" s="122">
        <f>IF('Copy &amp; Paste Roster Report Here'!$A835=CK$7,IF('Copy &amp; Paste Roster Report Here'!$M835="RH",1,0),0)</f>
        <v>0</v>
      </c>
      <c r="CL838" s="122">
        <f>IF('Copy &amp; Paste Roster Report Here'!$A835=CL$7,IF('Copy &amp; Paste Roster Report Here'!$M835="RH",1,0),0)</f>
        <v>0</v>
      </c>
      <c r="CM838" s="122">
        <f>IF('Copy &amp; Paste Roster Report Here'!$A835=CM$7,IF('Copy &amp; Paste Roster Report Here'!$M835="RH",1,0),0)</f>
        <v>0</v>
      </c>
      <c r="CN838" s="122">
        <f>IF('Copy &amp; Paste Roster Report Here'!$A835=CN$7,IF('Copy &amp; Paste Roster Report Here'!$M835="RH",1,0),0)</f>
        <v>0</v>
      </c>
      <c r="CO838" s="122">
        <f>IF('Copy &amp; Paste Roster Report Here'!$A835=CO$7,IF('Copy &amp; Paste Roster Report Here'!$M835="RH",1,0),0)</f>
        <v>0</v>
      </c>
      <c r="CP838" s="122">
        <f>IF('Copy &amp; Paste Roster Report Here'!$A835=CP$7,IF('Copy &amp; Paste Roster Report Here'!$M835="RH",1,0),0)</f>
        <v>0</v>
      </c>
      <c r="CQ838" s="122">
        <f>IF('Copy &amp; Paste Roster Report Here'!$A835=CQ$7,IF('Copy &amp; Paste Roster Report Here'!$M835="RH",1,0),0)</f>
        <v>0</v>
      </c>
      <c r="CR838" s="73">
        <f t="shared" si="194"/>
        <v>0</v>
      </c>
      <c r="CS838" s="123">
        <f>IF('Copy &amp; Paste Roster Report Here'!$A835=CS$7,IF('Copy &amp; Paste Roster Report Here'!$M835="QT",1,0),0)</f>
        <v>0</v>
      </c>
      <c r="CT838" s="123">
        <f>IF('Copy &amp; Paste Roster Report Here'!$A835=CT$7,IF('Copy &amp; Paste Roster Report Here'!$M835="QT",1,0),0)</f>
        <v>0</v>
      </c>
      <c r="CU838" s="123">
        <f>IF('Copy &amp; Paste Roster Report Here'!$A835=CU$7,IF('Copy &amp; Paste Roster Report Here'!$M835="QT",1,0),0)</f>
        <v>0</v>
      </c>
      <c r="CV838" s="123">
        <f>IF('Copy &amp; Paste Roster Report Here'!$A835=CV$7,IF('Copy &amp; Paste Roster Report Here'!$M835="QT",1,0),0)</f>
        <v>0</v>
      </c>
      <c r="CW838" s="123">
        <f>IF('Copy &amp; Paste Roster Report Here'!$A835=CW$7,IF('Copy &amp; Paste Roster Report Here'!$M835="QT",1,0),0)</f>
        <v>0</v>
      </c>
      <c r="CX838" s="123">
        <f>IF('Copy &amp; Paste Roster Report Here'!$A835=CX$7,IF('Copy &amp; Paste Roster Report Here'!$M835="QT",1,0),0)</f>
        <v>0</v>
      </c>
      <c r="CY838" s="123">
        <f>IF('Copy &amp; Paste Roster Report Here'!$A835=CY$7,IF('Copy &amp; Paste Roster Report Here'!$M835="QT",1,0),0)</f>
        <v>0</v>
      </c>
      <c r="CZ838" s="123">
        <f>IF('Copy &amp; Paste Roster Report Here'!$A835=CZ$7,IF('Copy &amp; Paste Roster Report Here'!$M835="QT",1,0),0)</f>
        <v>0</v>
      </c>
      <c r="DA838" s="123">
        <f>IF('Copy &amp; Paste Roster Report Here'!$A835=DA$7,IF('Copy &amp; Paste Roster Report Here'!$M835="QT",1,0),0)</f>
        <v>0</v>
      </c>
      <c r="DB838" s="123">
        <f>IF('Copy &amp; Paste Roster Report Here'!$A835=DB$7,IF('Copy &amp; Paste Roster Report Here'!$M835="QT",1,0),0)</f>
        <v>0</v>
      </c>
      <c r="DC838" s="123">
        <f>IF('Copy &amp; Paste Roster Report Here'!$A835=DC$7,IF('Copy &amp; Paste Roster Report Here'!$M835="QT",1,0),0)</f>
        <v>0</v>
      </c>
      <c r="DD838" s="73">
        <f t="shared" si="195"/>
        <v>0</v>
      </c>
      <c r="DE838" s="124">
        <f>IF('Copy &amp; Paste Roster Report Here'!$A835=DE$7,IF('Copy &amp; Paste Roster Report Here'!$M835="xxxxxxxxxxx",1,0),0)</f>
        <v>0</v>
      </c>
      <c r="DF838" s="124">
        <f>IF('Copy &amp; Paste Roster Report Here'!$A835=DF$7,IF('Copy &amp; Paste Roster Report Here'!$M835="xxxxxxxxxxx",1,0),0)</f>
        <v>0</v>
      </c>
      <c r="DG838" s="124">
        <f>IF('Copy &amp; Paste Roster Report Here'!$A835=DG$7,IF('Copy &amp; Paste Roster Report Here'!$M835="xxxxxxxxxxx",1,0),0)</f>
        <v>0</v>
      </c>
      <c r="DH838" s="124">
        <f>IF('Copy &amp; Paste Roster Report Here'!$A835=DH$7,IF('Copy &amp; Paste Roster Report Here'!$M835="xxxxxxxxxxx",1,0),0)</f>
        <v>0</v>
      </c>
      <c r="DI838" s="124">
        <f>IF('Copy &amp; Paste Roster Report Here'!$A835=DI$7,IF('Copy &amp; Paste Roster Report Here'!$M835="xxxxxxxxxxx",1,0),0)</f>
        <v>0</v>
      </c>
      <c r="DJ838" s="124">
        <f>IF('Copy &amp; Paste Roster Report Here'!$A835=DJ$7,IF('Copy &amp; Paste Roster Report Here'!$M835="xxxxxxxxxxx",1,0),0)</f>
        <v>0</v>
      </c>
      <c r="DK838" s="124">
        <f>IF('Copy &amp; Paste Roster Report Here'!$A835=DK$7,IF('Copy &amp; Paste Roster Report Here'!$M835="xxxxxxxxxxx",1,0),0)</f>
        <v>0</v>
      </c>
      <c r="DL838" s="124">
        <f>IF('Copy &amp; Paste Roster Report Here'!$A835=DL$7,IF('Copy &amp; Paste Roster Report Here'!$M835="xxxxxxxxxxx",1,0),0)</f>
        <v>0</v>
      </c>
      <c r="DM838" s="124">
        <f>IF('Copy &amp; Paste Roster Report Here'!$A835=DM$7,IF('Copy &amp; Paste Roster Report Here'!$M835="xxxxxxxxxxx",1,0),0)</f>
        <v>0</v>
      </c>
      <c r="DN838" s="124">
        <f>IF('Copy &amp; Paste Roster Report Here'!$A835=DN$7,IF('Copy &amp; Paste Roster Report Here'!$M835="xxxxxxxxxxx",1,0),0)</f>
        <v>0</v>
      </c>
      <c r="DO838" s="124">
        <f>IF('Copy &amp; Paste Roster Report Here'!$A835=DO$7,IF('Copy &amp; Paste Roster Report Here'!$M835="xxxxxxxxxxx",1,0),0)</f>
        <v>0</v>
      </c>
      <c r="DP838" s="125">
        <f t="shared" si="196"/>
        <v>0</v>
      </c>
      <c r="DQ838" s="126">
        <f t="shared" si="197"/>
        <v>0</v>
      </c>
    </row>
    <row r="839" spans="1:121" x14ac:dyDescent="0.25">
      <c r="A839" s="111">
        <f t="shared" si="183"/>
        <v>0</v>
      </c>
      <c r="B839" s="111">
        <f t="shared" si="184"/>
        <v>0</v>
      </c>
      <c r="C839" s="112">
        <f>+('Copy &amp; Paste Roster Report Here'!$P836-'Copy &amp; Paste Roster Report Here'!$O836)/30</f>
        <v>0</v>
      </c>
      <c r="D839" s="112">
        <f>+('Copy &amp; Paste Roster Report Here'!$P836-'Copy &amp; Paste Roster Report Here'!$O836)</f>
        <v>0</v>
      </c>
      <c r="E839" s="111">
        <f>'Copy &amp; Paste Roster Report Here'!N836</f>
        <v>0</v>
      </c>
      <c r="F839" s="111" t="str">
        <f t="shared" si="185"/>
        <v>N</v>
      </c>
      <c r="G839" s="111">
        <f>'Copy &amp; Paste Roster Report Here'!R836</f>
        <v>0</v>
      </c>
      <c r="H839" s="113">
        <f t="shared" si="186"/>
        <v>0</v>
      </c>
      <c r="I839" s="112">
        <f>IF(F839="N",$F$5-'Copy &amp; Paste Roster Report Here'!O836,+'Copy &amp; Paste Roster Report Here'!Q836-'Copy &amp; Paste Roster Report Here'!O836)</f>
        <v>0</v>
      </c>
      <c r="J839" s="114">
        <f t="shared" si="187"/>
        <v>0</v>
      </c>
      <c r="K839" s="114">
        <f t="shared" si="188"/>
        <v>0</v>
      </c>
      <c r="L839" s="115">
        <f>'Copy &amp; Paste Roster Report Here'!F836</f>
        <v>0</v>
      </c>
      <c r="M839" s="116">
        <f t="shared" si="189"/>
        <v>0</v>
      </c>
      <c r="N839" s="117">
        <f>IF('Copy &amp; Paste Roster Report Here'!$A836='Analytical Tests'!N$7,IF($F839="Y",+$H839*N$6,0),0)</f>
        <v>0</v>
      </c>
      <c r="O839" s="117">
        <f>IF('Copy &amp; Paste Roster Report Here'!$A836='Analytical Tests'!O$7,IF($F839="Y",+$H839*O$6,0),0)</f>
        <v>0</v>
      </c>
      <c r="P839" s="117">
        <f>IF('Copy &amp; Paste Roster Report Here'!$A836='Analytical Tests'!P$7,IF($F839="Y",+$H839*P$6,0),0)</f>
        <v>0</v>
      </c>
      <c r="Q839" s="117">
        <f>IF('Copy &amp; Paste Roster Report Here'!$A836='Analytical Tests'!Q$7,IF($F839="Y",+$H839*Q$6,0),0)</f>
        <v>0</v>
      </c>
      <c r="R839" s="117">
        <f>IF('Copy &amp; Paste Roster Report Here'!$A836='Analytical Tests'!R$7,IF($F839="Y",+$H839*R$6,0),0)</f>
        <v>0</v>
      </c>
      <c r="S839" s="117">
        <f>IF('Copy &amp; Paste Roster Report Here'!$A836='Analytical Tests'!S$7,IF($F839="Y",+$H839*S$6,0),0)</f>
        <v>0</v>
      </c>
      <c r="T839" s="117">
        <f>IF('Copy &amp; Paste Roster Report Here'!$A836='Analytical Tests'!T$7,IF($F839="Y",+$H839*T$6,0),0)</f>
        <v>0</v>
      </c>
      <c r="U839" s="117">
        <f>IF('Copy &amp; Paste Roster Report Here'!$A836='Analytical Tests'!U$7,IF($F839="Y",+$H839*U$6,0),0)</f>
        <v>0</v>
      </c>
      <c r="V839" s="117">
        <f>IF('Copy &amp; Paste Roster Report Here'!$A836='Analytical Tests'!V$7,IF($F839="Y",+$H839*V$6,0),0)</f>
        <v>0</v>
      </c>
      <c r="W839" s="117">
        <f>IF('Copy &amp; Paste Roster Report Here'!$A836='Analytical Tests'!W$7,IF($F839="Y",+$H839*W$6,0),0)</f>
        <v>0</v>
      </c>
      <c r="X839" s="117">
        <f>IF('Copy &amp; Paste Roster Report Here'!$A836='Analytical Tests'!X$7,IF($F839="Y",+$H839*X$6,0),0)</f>
        <v>0</v>
      </c>
      <c r="Y839" s="117" t="b">
        <f>IF('Copy &amp; Paste Roster Report Here'!$A836='Analytical Tests'!Y$7,IF($F839="N",IF($J839&gt;=$C839,Y$6,+($I839/$D839)*Y$6),0))</f>
        <v>0</v>
      </c>
      <c r="Z839" s="117" t="b">
        <f>IF('Copy &amp; Paste Roster Report Here'!$A836='Analytical Tests'!Z$7,IF($F839="N",IF($J839&gt;=$C839,Z$6,+($I839/$D839)*Z$6),0))</f>
        <v>0</v>
      </c>
      <c r="AA839" s="117" t="b">
        <f>IF('Copy &amp; Paste Roster Report Here'!$A836='Analytical Tests'!AA$7,IF($F839="N",IF($J839&gt;=$C839,AA$6,+($I839/$D839)*AA$6),0))</f>
        <v>0</v>
      </c>
      <c r="AB839" s="117" t="b">
        <f>IF('Copy &amp; Paste Roster Report Here'!$A836='Analytical Tests'!AB$7,IF($F839="N",IF($J839&gt;=$C839,AB$6,+($I839/$D839)*AB$6),0))</f>
        <v>0</v>
      </c>
      <c r="AC839" s="117" t="b">
        <f>IF('Copy &amp; Paste Roster Report Here'!$A836='Analytical Tests'!AC$7,IF($F839="N",IF($J839&gt;=$C839,AC$6,+($I839/$D839)*AC$6),0))</f>
        <v>0</v>
      </c>
      <c r="AD839" s="117" t="b">
        <f>IF('Copy &amp; Paste Roster Report Here'!$A836='Analytical Tests'!AD$7,IF($F839="N",IF($J839&gt;=$C839,AD$6,+($I839/$D839)*AD$6),0))</f>
        <v>0</v>
      </c>
      <c r="AE839" s="117" t="b">
        <f>IF('Copy &amp; Paste Roster Report Here'!$A836='Analytical Tests'!AE$7,IF($F839="N",IF($J839&gt;=$C839,AE$6,+($I839/$D839)*AE$6),0))</f>
        <v>0</v>
      </c>
      <c r="AF839" s="117" t="b">
        <f>IF('Copy &amp; Paste Roster Report Here'!$A836='Analytical Tests'!AF$7,IF($F839="N",IF($J839&gt;=$C839,AF$6,+($I839/$D839)*AF$6),0))</f>
        <v>0</v>
      </c>
      <c r="AG839" s="117" t="b">
        <f>IF('Copy &amp; Paste Roster Report Here'!$A836='Analytical Tests'!AG$7,IF($F839="N",IF($J839&gt;=$C839,AG$6,+($I839/$D839)*AG$6),0))</f>
        <v>0</v>
      </c>
      <c r="AH839" s="117" t="b">
        <f>IF('Copy &amp; Paste Roster Report Here'!$A836='Analytical Tests'!AH$7,IF($F839="N",IF($J839&gt;=$C839,AH$6,+($I839/$D839)*AH$6),0))</f>
        <v>0</v>
      </c>
      <c r="AI839" s="117" t="b">
        <f>IF('Copy &amp; Paste Roster Report Here'!$A836='Analytical Tests'!AI$7,IF($F839="N",IF($J839&gt;=$C839,AI$6,+($I839/$D839)*AI$6),0))</f>
        <v>0</v>
      </c>
      <c r="AJ839" s="79"/>
      <c r="AK839" s="118">
        <f>IF('Copy &amp; Paste Roster Report Here'!$A836=AK$7,IF('Copy &amp; Paste Roster Report Here'!$M836="FT",1,0),0)</f>
        <v>0</v>
      </c>
      <c r="AL839" s="118">
        <f>IF('Copy &amp; Paste Roster Report Here'!$A836=AL$7,IF('Copy &amp; Paste Roster Report Here'!$M836="FT",1,0),0)</f>
        <v>0</v>
      </c>
      <c r="AM839" s="118">
        <f>IF('Copy &amp; Paste Roster Report Here'!$A836=AM$7,IF('Copy &amp; Paste Roster Report Here'!$M836="FT",1,0),0)</f>
        <v>0</v>
      </c>
      <c r="AN839" s="118">
        <f>IF('Copy &amp; Paste Roster Report Here'!$A836=AN$7,IF('Copy &amp; Paste Roster Report Here'!$M836="FT",1,0),0)</f>
        <v>0</v>
      </c>
      <c r="AO839" s="118">
        <f>IF('Copy &amp; Paste Roster Report Here'!$A836=AO$7,IF('Copy &amp; Paste Roster Report Here'!$M836="FT",1,0),0)</f>
        <v>0</v>
      </c>
      <c r="AP839" s="118">
        <f>IF('Copy &amp; Paste Roster Report Here'!$A836=AP$7,IF('Copy &amp; Paste Roster Report Here'!$M836="FT",1,0),0)</f>
        <v>0</v>
      </c>
      <c r="AQ839" s="118">
        <f>IF('Copy &amp; Paste Roster Report Here'!$A836=AQ$7,IF('Copy &amp; Paste Roster Report Here'!$M836="FT",1,0),0)</f>
        <v>0</v>
      </c>
      <c r="AR839" s="118">
        <f>IF('Copy &amp; Paste Roster Report Here'!$A836=AR$7,IF('Copy &amp; Paste Roster Report Here'!$M836="FT",1,0),0)</f>
        <v>0</v>
      </c>
      <c r="AS839" s="118">
        <f>IF('Copy &amp; Paste Roster Report Here'!$A836=AS$7,IF('Copy &amp; Paste Roster Report Here'!$M836="FT",1,0),0)</f>
        <v>0</v>
      </c>
      <c r="AT839" s="118">
        <f>IF('Copy &amp; Paste Roster Report Here'!$A836=AT$7,IF('Copy &amp; Paste Roster Report Here'!$M836="FT",1,0),0)</f>
        <v>0</v>
      </c>
      <c r="AU839" s="118">
        <f>IF('Copy &amp; Paste Roster Report Here'!$A836=AU$7,IF('Copy &amp; Paste Roster Report Here'!$M836="FT",1,0),0)</f>
        <v>0</v>
      </c>
      <c r="AV839" s="73">
        <f t="shared" si="190"/>
        <v>0</v>
      </c>
      <c r="AW839" s="119">
        <f>IF('Copy &amp; Paste Roster Report Here'!$A836=AW$7,IF('Copy &amp; Paste Roster Report Here'!$M836="HT",1,0),0)</f>
        <v>0</v>
      </c>
      <c r="AX839" s="119">
        <f>IF('Copy &amp; Paste Roster Report Here'!$A836=AX$7,IF('Copy &amp; Paste Roster Report Here'!$M836="HT",1,0),0)</f>
        <v>0</v>
      </c>
      <c r="AY839" s="119">
        <f>IF('Copy &amp; Paste Roster Report Here'!$A836=AY$7,IF('Copy &amp; Paste Roster Report Here'!$M836="HT",1,0),0)</f>
        <v>0</v>
      </c>
      <c r="AZ839" s="119">
        <f>IF('Copy &amp; Paste Roster Report Here'!$A836=AZ$7,IF('Copy &amp; Paste Roster Report Here'!$M836="HT",1,0),0)</f>
        <v>0</v>
      </c>
      <c r="BA839" s="119">
        <f>IF('Copy &amp; Paste Roster Report Here'!$A836=BA$7,IF('Copy &amp; Paste Roster Report Here'!$M836="HT",1,0),0)</f>
        <v>0</v>
      </c>
      <c r="BB839" s="119">
        <f>IF('Copy &amp; Paste Roster Report Here'!$A836=BB$7,IF('Copy &amp; Paste Roster Report Here'!$M836="HT",1,0),0)</f>
        <v>0</v>
      </c>
      <c r="BC839" s="119">
        <f>IF('Copy &amp; Paste Roster Report Here'!$A836=BC$7,IF('Copy &amp; Paste Roster Report Here'!$M836="HT",1,0),0)</f>
        <v>0</v>
      </c>
      <c r="BD839" s="119">
        <f>IF('Copy &amp; Paste Roster Report Here'!$A836=BD$7,IF('Copy &amp; Paste Roster Report Here'!$M836="HT",1,0),0)</f>
        <v>0</v>
      </c>
      <c r="BE839" s="119">
        <f>IF('Copy &amp; Paste Roster Report Here'!$A836=BE$7,IF('Copy &amp; Paste Roster Report Here'!$M836="HT",1,0),0)</f>
        <v>0</v>
      </c>
      <c r="BF839" s="119">
        <f>IF('Copy &amp; Paste Roster Report Here'!$A836=BF$7,IF('Copy &amp; Paste Roster Report Here'!$M836="HT",1,0),0)</f>
        <v>0</v>
      </c>
      <c r="BG839" s="119">
        <f>IF('Copy &amp; Paste Roster Report Here'!$A836=BG$7,IF('Copy &amp; Paste Roster Report Here'!$M836="HT",1,0),0)</f>
        <v>0</v>
      </c>
      <c r="BH839" s="73">
        <f t="shared" si="191"/>
        <v>0</v>
      </c>
      <c r="BI839" s="120">
        <f>IF('Copy &amp; Paste Roster Report Here'!$A836=BI$7,IF('Copy &amp; Paste Roster Report Here'!$M836="MT",1,0),0)</f>
        <v>0</v>
      </c>
      <c r="BJ839" s="120">
        <f>IF('Copy &amp; Paste Roster Report Here'!$A836=BJ$7,IF('Copy &amp; Paste Roster Report Here'!$M836="MT",1,0),0)</f>
        <v>0</v>
      </c>
      <c r="BK839" s="120">
        <f>IF('Copy &amp; Paste Roster Report Here'!$A836=BK$7,IF('Copy &amp; Paste Roster Report Here'!$M836="MT",1,0),0)</f>
        <v>0</v>
      </c>
      <c r="BL839" s="120">
        <f>IF('Copy &amp; Paste Roster Report Here'!$A836=BL$7,IF('Copy &amp; Paste Roster Report Here'!$M836="MT",1,0),0)</f>
        <v>0</v>
      </c>
      <c r="BM839" s="120">
        <f>IF('Copy &amp; Paste Roster Report Here'!$A836=BM$7,IF('Copy &amp; Paste Roster Report Here'!$M836="MT",1,0),0)</f>
        <v>0</v>
      </c>
      <c r="BN839" s="120">
        <f>IF('Copy &amp; Paste Roster Report Here'!$A836=BN$7,IF('Copy &amp; Paste Roster Report Here'!$M836="MT",1,0),0)</f>
        <v>0</v>
      </c>
      <c r="BO839" s="120">
        <f>IF('Copy &amp; Paste Roster Report Here'!$A836=BO$7,IF('Copy &amp; Paste Roster Report Here'!$M836="MT",1,0),0)</f>
        <v>0</v>
      </c>
      <c r="BP839" s="120">
        <f>IF('Copy &amp; Paste Roster Report Here'!$A836=BP$7,IF('Copy &amp; Paste Roster Report Here'!$M836="MT",1,0),0)</f>
        <v>0</v>
      </c>
      <c r="BQ839" s="120">
        <f>IF('Copy &amp; Paste Roster Report Here'!$A836=BQ$7,IF('Copy &amp; Paste Roster Report Here'!$M836="MT",1,0),0)</f>
        <v>0</v>
      </c>
      <c r="BR839" s="120">
        <f>IF('Copy &amp; Paste Roster Report Here'!$A836=BR$7,IF('Copy &amp; Paste Roster Report Here'!$M836="MT",1,0),0)</f>
        <v>0</v>
      </c>
      <c r="BS839" s="120">
        <f>IF('Copy &amp; Paste Roster Report Here'!$A836=BS$7,IF('Copy &amp; Paste Roster Report Here'!$M836="MT",1,0),0)</f>
        <v>0</v>
      </c>
      <c r="BT839" s="73">
        <f t="shared" si="192"/>
        <v>0</v>
      </c>
      <c r="BU839" s="121">
        <f>IF('Copy &amp; Paste Roster Report Here'!$A836=BU$7,IF('Copy &amp; Paste Roster Report Here'!$M836="fy",1,0),0)</f>
        <v>0</v>
      </c>
      <c r="BV839" s="121">
        <f>IF('Copy &amp; Paste Roster Report Here'!$A836=BV$7,IF('Copy &amp; Paste Roster Report Here'!$M836="fy",1,0),0)</f>
        <v>0</v>
      </c>
      <c r="BW839" s="121">
        <f>IF('Copy &amp; Paste Roster Report Here'!$A836=BW$7,IF('Copy &amp; Paste Roster Report Here'!$M836="fy",1,0),0)</f>
        <v>0</v>
      </c>
      <c r="BX839" s="121">
        <f>IF('Copy &amp; Paste Roster Report Here'!$A836=BX$7,IF('Copy &amp; Paste Roster Report Here'!$M836="fy",1,0),0)</f>
        <v>0</v>
      </c>
      <c r="BY839" s="121">
        <f>IF('Copy &amp; Paste Roster Report Here'!$A836=BY$7,IF('Copy &amp; Paste Roster Report Here'!$M836="fy",1,0),0)</f>
        <v>0</v>
      </c>
      <c r="BZ839" s="121">
        <f>IF('Copy &amp; Paste Roster Report Here'!$A836=BZ$7,IF('Copy &amp; Paste Roster Report Here'!$M836="fy",1,0),0)</f>
        <v>0</v>
      </c>
      <c r="CA839" s="121">
        <f>IF('Copy &amp; Paste Roster Report Here'!$A836=CA$7,IF('Copy &amp; Paste Roster Report Here'!$M836="fy",1,0),0)</f>
        <v>0</v>
      </c>
      <c r="CB839" s="121">
        <f>IF('Copy &amp; Paste Roster Report Here'!$A836=CB$7,IF('Copy &amp; Paste Roster Report Here'!$M836="fy",1,0),0)</f>
        <v>0</v>
      </c>
      <c r="CC839" s="121">
        <f>IF('Copy &amp; Paste Roster Report Here'!$A836=CC$7,IF('Copy &amp; Paste Roster Report Here'!$M836="fy",1,0),0)</f>
        <v>0</v>
      </c>
      <c r="CD839" s="121">
        <f>IF('Copy &amp; Paste Roster Report Here'!$A836=CD$7,IF('Copy &amp; Paste Roster Report Here'!$M836="fy",1,0),0)</f>
        <v>0</v>
      </c>
      <c r="CE839" s="121">
        <f>IF('Copy &amp; Paste Roster Report Here'!$A836=CE$7,IF('Copy &amp; Paste Roster Report Here'!$M836="fy",1,0),0)</f>
        <v>0</v>
      </c>
      <c r="CF839" s="73">
        <f t="shared" si="193"/>
        <v>0</v>
      </c>
      <c r="CG839" s="122">
        <f>IF('Copy &amp; Paste Roster Report Here'!$A836=CG$7,IF('Copy &amp; Paste Roster Report Here'!$M836="RH",1,0),0)</f>
        <v>0</v>
      </c>
      <c r="CH839" s="122">
        <f>IF('Copy &amp; Paste Roster Report Here'!$A836=CH$7,IF('Copy &amp; Paste Roster Report Here'!$M836="RH",1,0),0)</f>
        <v>0</v>
      </c>
      <c r="CI839" s="122">
        <f>IF('Copy &amp; Paste Roster Report Here'!$A836=CI$7,IF('Copy &amp; Paste Roster Report Here'!$M836="RH",1,0),0)</f>
        <v>0</v>
      </c>
      <c r="CJ839" s="122">
        <f>IF('Copy &amp; Paste Roster Report Here'!$A836=CJ$7,IF('Copy &amp; Paste Roster Report Here'!$M836="RH",1,0),0)</f>
        <v>0</v>
      </c>
      <c r="CK839" s="122">
        <f>IF('Copy &amp; Paste Roster Report Here'!$A836=CK$7,IF('Copy &amp; Paste Roster Report Here'!$M836="RH",1,0),0)</f>
        <v>0</v>
      </c>
      <c r="CL839" s="122">
        <f>IF('Copy &amp; Paste Roster Report Here'!$A836=CL$7,IF('Copy &amp; Paste Roster Report Here'!$M836="RH",1,0),0)</f>
        <v>0</v>
      </c>
      <c r="CM839" s="122">
        <f>IF('Copy &amp; Paste Roster Report Here'!$A836=CM$7,IF('Copy &amp; Paste Roster Report Here'!$M836="RH",1,0),0)</f>
        <v>0</v>
      </c>
      <c r="CN839" s="122">
        <f>IF('Copy &amp; Paste Roster Report Here'!$A836=CN$7,IF('Copy &amp; Paste Roster Report Here'!$M836="RH",1,0),0)</f>
        <v>0</v>
      </c>
      <c r="CO839" s="122">
        <f>IF('Copy &amp; Paste Roster Report Here'!$A836=CO$7,IF('Copy &amp; Paste Roster Report Here'!$M836="RH",1,0),0)</f>
        <v>0</v>
      </c>
      <c r="CP839" s="122">
        <f>IF('Copy &amp; Paste Roster Report Here'!$A836=CP$7,IF('Copy &amp; Paste Roster Report Here'!$M836="RH",1,0),0)</f>
        <v>0</v>
      </c>
      <c r="CQ839" s="122">
        <f>IF('Copy &amp; Paste Roster Report Here'!$A836=CQ$7,IF('Copy &amp; Paste Roster Report Here'!$M836="RH",1,0),0)</f>
        <v>0</v>
      </c>
      <c r="CR839" s="73">
        <f t="shared" si="194"/>
        <v>0</v>
      </c>
      <c r="CS839" s="123">
        <f>IF('Copy &amp; Paste Roster Report Here'!$A836=CS$7,IF('Copy &amp; Paste Roster Report Here'!$M836="QT",1,0),0)</f>
        <v>0</v>
      </c>
      <c r="CT839" s="123">
        <f>IF('Copy &amp; Paste Roster Report Here'!$A836=CT$7,IF('Copy &amp; Paste Roster Report Here'!$M836="QT",1,0),0)</f>
        <v>0</v>
      </c>
      <c r="CU839" s="123">
        <f>IF('Copy &amp; Paste Roster Report Here'!$A836=CU$7,IF('Copy &amp; Paste Roster Report Here'!$M836="QT",1,0),0)</f>
        <v>0</v>
      </c>
      <c r="CV839" s="123">
        <f>IF('Copy &amp; Paste Roster Report Here'!$A836=CV$7,IF('Copy &amp; Paste Roster Report Here'!$M836="QT",1,0),0)</f>
        <v>0</v>
      </c>
      <c r="CW839" s="123">
        <f>IF('Copy &amp; Paste Roster Report Here'!$A836=CW$7,IF('Copy &amp; Paste Roster Report Here'!$M836="QT",1,0),0)</f>
        <v>0</v>
      </c>
      <c r="CX839" s="123">
        <f>IF('Copy &amp; Paste Roster Report Here'!$A836=CX$7,IF('Copy &amp; Paste Roster Report Here'!$M836="QT",1,0),0)</f>
        <v>0</v>
      </c>
      <c r="CY839" s="123">
        <f>IF('Copy &amp; Paste Roster Report Here'!$A836=CY$7,IF('Copy &amp; Paste Roster Report Here'!$M836="QT",1,0),0)</f>
        <v>0</v>
      </c>
      <c r="CZ839" s="123">
        <f>IF('Copy &amp; Paste Roster Report Here'!$A836=CZ$7,IF('Copy &amp; Paste Roster Report Here'!$M836="QT",1,0),0)</f>
        <v>0</v>
      </c>
      <c r="DA839" s="123">
        <f>IF('Copy &amp; Paste Roster Report Here'!$A836=DA$7,IF('Copy &amp; Paste Roster Report Here'!$M836="QT",1,0),0)</f>
        <v>0</v>
      </c>
      <c r="DB839" s="123">
        <f>IF('Copy &amp; Paste Roster Report Here'!$A836=DB$7,IF('Copy &amp; Paste Roster Report Here'!$M836="QT",1,0),0)</f>
        <v>0</v>
      </c>
      <c r="DC839" s="123">
        <f>IF('Copy &amp; Paste Roster Report Here'!$A836=DC$7,IF('Copy &amp; Paste Roster Report Here'!$M836="QT",1,0),0)</f>
        <v>0</v>
      </c>
      <c r="DD839" s="73">
        <f t="shared" si="195"/>
        <v>0</v>
      </c>
      <c r="DE839" s="124">
        <f>IF('Copy &amp; Paste Roster Report Here'!$A836=DE$7,IF('Copy &amp; Paste Roster Report Here'!$M836="xxxxxxxxxxx",1,0),0)</f>
        <v>0</v>
      </c>
      <c r="DF839" s="124">
        <f>IF('Copy &amp; Paste Roster Report Here'!$A836=DF$7,IF('Copy &amp; Paste Roster Report Here'!$M836="xxxxxxxxxxx",1,0),0)</f>
        <v>0</v>
      </c>
      <c r="DG839" s="124">
        <f>IF('Copy &amp; Paste Roster Report Here'!$A836=DG$7,IF('Copy &amp; Paste Roster Report Here'!$M836="xxxxxxxxxxx",1,0),0)</f>
        <v>0</v>
      </c>
      <c r="DH839" s="124">
        <f>IF('Copy &amp; Paste Roster Report Here'!$A836=DH$7,IF('Copy &amp; Paste Roster Report Here'!$M836="xxxxxxxxxxx",1,0),0)</f>
        <v>0</v>
      </c>
      <c r="DI839" s="124">
        <f>IF('Copy &amp; Paste Roster Report Here'!$A836=DI$7,IF('Copy &amp; Paste Roster Report Here'!$M836="xxxxxxxxxxx",1,0),0)</f>
        <v>0</v>
      </c>
      <c r="DJ839" s="124">
        <f>IF('Copy &amp; Paste Roster Report Here'!$A836=DJ$7,IF('Copy &amp; Paste Roster Report Here'!$M836="xxxxxxxxxxx",1,0),0)</f>
        <v>0</v>
      </c>
      <c r="DK839" s="124">
        <f>IF('Copy &amp; Paste Roster Report Here'!$A836=DK$7,IF('Copy &amp; Paste Roster Report Here'!$M836="xxxxxxxxxxx",1,0),0)</f>
        <v>0</v>
      </c>
      <c r="DL839" s="124">
        <f>IF('Copy &amp; Paste Roster Report Here'!$A836=DL$7,IF('Copy &amp; Paste Roster Report Here'!$M836="xxxxxxxxxxx",1,0),0)</f>
        <v>0</v>
      </c>
      <c r="DM839" s="124">
        <f>IF('Copy &amp; Paste Roster Report Here'!$A836=DM$7,IF('Copy &amp; Paste Roster Report Here'!$M836="xxxxxxxxxxx",1,0),0)</f>
        <v>0</v>
      </c>
      <c r="DN839" s="124">
        <f>IF('Copy &amp; Paste Roster Report Here'!$A836=DN$7,IF('Copy &amp; Paste Roster Report Here'!$M836="xxxxxxxxxxx",1,0),0)</f>
        <v>0</v>
      </c>
      <c r="DO839" s="124">
        <f>IF('Copy &amp; Paste Roster Report Here'!$A836=DO$7,IF('Copy &amp; Paste Roster Report Here'!$M836="xxxxxxxxxxx",1,0),0)</f>
        <v>0</v>
      </c>
      <c r="DP839" s="125">
        <f t="shared" si="196"/>
        <v>0</v>
      </c>
      <c r="DQ839" s="126">
        <f t="shared" si="197"/>
        <v>0</v>
      </c>
    </row>
    <row r="840" spans="1:121" x14ac:dyDescent="0.25">
      <c r="A840" s="111">
        <f t="shared" si="183"/>
        <v>0</v>
      </c>
      <c r="B840" s="111">
        <f t="shared" si="184"/>
        <v>0</v>
      </c>
      <c r="C840" s="112">
        <f>+('Copy &amp; Paste Roster Report Here'!$P837-'Copy &amp; Paste Roster Report Here'!$O837)/30</f>
        <v>0</v>
      </c>
      <c r="D840" s="112">
        <f>+('Copy &amp; Paste Roster Report Here'!$P837-'Copy &amp; Paste Roster Report Here'!$O837)</f>
        <v>0</v>
      </c>
      <c r="E840" s="111">
        <f>'Copy &amp; Paste Roster Report Here'!N837</f>
        <v>0</v>
      </c>
      <c r="F840" s="111" t="str">
        <f t="shared" si="185"/>
        <v>N</v>
      </c>
      <c r="G840" s="111">
        <f>'Copy &amp; Paste Roster Report Here'!R837</f>
        <v>0</v>
      </c>
      <c r="H840" s="113">
        <f t="shared" si="186"/>
        <v>0</v>
      </c>
      <c r="I840" s="112">
        <f>IF(F840="N",$F$5-'Copy &amp; Paste Roster Report Here'!O837,+'Copy &amp; Paste Roster Report Here'!Q837-'Copy &amp; Paste Roster Report Here'!O837)</f>
        <v>0</v>
      </c>
      <c r="J840" s="114">
        <f t="shared" si="187"/>
        <v>0</v>
      </c>
      <c r="K840" s="114">
        <f t="shared" si="188"/>
        <v>0</v>
      </c>
      <c r="L840" s="115">
        <f>'Copy &amp; Paste Roster Report Here'!F837</f>
        <v>0</v>
      </c>
      <c r="M840" s="116">
        <f t="shared" si="189"/>
        <v>0</v>
      </c>
      <c r="N840" s="117">
        <f>IF('Copy &amp; Paste Roster Report Here'!$A837='Analytical Tests'!N$7,IF($F840="Y",+$H840*N$6,0),0)</f>
        <v>0</v>
      </c>
      <c r="O840" s="117">
        <f>IF('Copy &amp; Paste Roster Report Here'!$A837='Analytical Tests'!O$7,IF($F840="Y",+$H840*O$6,0),0)</f>
        <v>0</v>
      </c>
      <c r="P840" s="117">
        <f>IF('Copy &amp; Paste Roster Report Here'!$A837='Analytical Tests'!P$7,IF($F840="Y",+$H840*P$6,0),0)</f>
        <v>0</v>
      </c>
      <c r="Q840" s="117">
        <f>IF('Copy &amp; Paste Roster Report Here'!$A837='Analytical Tests'!Q$7,IF($F840="Y",+$H840*Q$6,0),0)</f>
        <v>0</v>
      </c>
      <c r="R840" s="117">
        <f>IF('Copy &amp; Paste Roster Report Here'!$A837='Analytical Tests'!R$7,IF($F840="Y",+$H840*R$6,0),0)</f>
        <v>0</v>
      </c>
      <c r="S840" s="117">
        <f>IF('Copy &amp; Paste Roster Report Here'!$A837='Analytical Tests'!S$7,IF($F840="Y",+$H840*S$6,0),0)</f>
        <v>0</v>
      </c>
      <c r="T840" s="117">
        <f>IF('Copy &amp; Paste Roster Report Here'!$A837='Analytical Tests'!T$7,IF($F840="Y",+$H840*T$6,0),0)</f>
        <v>0</v>
      </c>
      <c r="U840" s="117">
        <f>IF('Copy &amp; Paste Roster Report Here'!$A837='Analytical Tests'!U$7,IF($F840="Y",+$H840*U$6,0),0)</f>
        <v>0</v>
      </c>
      <c r="V840" s="117">
        <f>IF('Copy &amp; Paste Roster Report Here'!$A837='Analytical Tests'!V$7,IF($F840="Y",+$H840*V$6,0),0)</f>
        <v>0</v>
      </c>
      <c r="W840" s="117">
        <f>IF('Copy &amp; Paste Roster Report Here'!$A837='Analytical Tests'!W$7,IF($F840="Y",+$H840*W$6,0),0)</f>
        <v>0</v>
      </c>
      <c r="X840" s="117">
        <f>IF('Copy &amp; Paste Roster Report Here'!$A837='Analytical Tests'!X$7,IF($F840="Y",+$H840*X$6,0),0)</f>
        <v>0</v>
      </c>
      <c r="Y840" s="117" t="b">
        <f>IF('Copy &amp; Paste Roster Report Here'!$A837='Analytical Tests'!Y$7,IF($F840="N",IF($J840&gt;=$C840,Y$6,+($I840/$D840)*Y$6),0))</f>
        <v>0</v>
      </c>
      <c r="Z840" s="117" t="b">
        <f>IF('Copy &amp; Paste Roster Report Here'!$A837='Analytical Tests'!Z$7,IF($F840="N",IF($J840&gt;=$C840,Z$6,+($I840/$D840)*Z$6),0))</f>
        <v>0</v>
      </c>
      <c r="AA840" s="117" t="b">
        <f>IF('Copy &amp; Paste Roster Report Here'!$A837='Analytical Tests'!AA$7,IF($F840="N",IF($J840&gt;=$C840,AA$6,+($I840/$D840)*AA$6),0))</f>
        <v>0</v>
      </c>
      <c r="AB840" s="117" t="b">
        <f>IF('Copy &amp; Paste Roster Report Here'!$A837='Analytical Tests'!AB$7,IF($F840="N",IF($J840&gt;=$C840,AB$6,+($I840/$D840)*AB$6),0))</f>
        <v>0</v>
      </c>
      <c r="AC840" s="117" t="b">
        <f>IF('Copy &amp; Paste Roster Report Here'!$A837='Analytical Tests'!AC$7,IF($F840="N",IF($J840&gt;=$C840,AC$6,+($I840/$D840)*AC$6),0))</f>
        <v>0</v>
      </c>
      <c r="AD840" s="117" t="b">
        <f>IF('Copy &amp; Paste Roster Report Here'!$A837='Analytical Tests'!AD$7,IF($F840="N",IF($J840&gt;=$C840,AD$6,+($I840/$D840)*AD$6),0))</f>
        <v>0</v>
      </c>
      <c r="AE840" s="117" t="b">
        <f>IF('Copy &amp; Paste Roster Report Here'!$A837='Analytical Tests'!AE$7,IF($F840="N",IF($J840&gt;=$C840,AE$6,+($I840/$D840)*AE$6),0))</f>
        <v>0</v>
      </c>
      <c r="AF840" s="117" t="b">
        <f>IF('Copy &amp; Paste Roster Report Here'!$A837='Analytical Tests'!AF$7,IF($F840="N",IF($J840&gt;=$C840,AF$6,+($I840/$D840)*AF$6),0))</f>
        <v>0</v>
      </c>
      <c r="AG840" s="117" t="b">
        <f>IF('Copy &amp; Paste Roster Report Here'!$A837='Analytical Tests'!AG$7,IF($F840="N",IF($J840&gt;=$C840,AG$6,+($I840/$D840)*AG$6),0))</f>
        <v>0</v>
      </c>
      <c r="AH840" s="117" t="b">
        <f>IF('Copy &amp; Paste Roster Report Here'!$A837='Analytical Tests'!AH$7,IF($F840="N",IF($J840&gt;=$C840,AH$6,+($I840/$D840)*AH$6),0))</f>
        <v>0</v>
      </c>
      <c r="AI840" s="117" t="b">
        <f>IF('Copy &amp; Paste Roster Report Here'!$A837='Analytical Tests'!AI$7,IF($F840="N",IF($J840&gt;=$C840,AI$6,+($I840/$D840)*AI$6),0))</f>
        <v>0</v>
      </c>
      <c r="AJ840" s="79"/>
      <c r="AK840" s="118">
        <f>IF('Copy &amp; Paste Roster Report Here'!$A837=AK$7,IF('Copy &amp; Paste Roster Report Here'!$M837="FT",1,0),0)</f>
        <v>0</v>
      </c>
      <c r="AL840" s="118">
        <f>IF('Copy &amp; Paste Roster Report Here'!$A837=AL$7,IF('Copy &amp; Paste Roster Report Here'!$M837="FT",1,0),0)</f>
        <v>0</v>
      </c>
      <c r="AM840" s="118">
        <f>IF('Copy &amp; Paste Roster Report Here'!$A837=AM$7,IF('Copy &amp; Paste Roster Report Here'!$M837="FT",1,0),0)</f>
        <v>0</v>
      </c>
      <c r="AN840" s="118">
        <f>IF('Copy &amp; Paste Roster Report Here'!$A837=AN$7,IF('Copy &amp; Paste Roster Report Here'!$M837="FT",1,0),0)</f>
        <v>0</v>
      </c>
      <c r="AO840" s="118">
        <f>IF('Copy &amp; Paste Roster Report Here'!$A837=AO$7,IF('Copy &amp; Paste Roster Report Here'!$M837="FT",1,0),0)</f>
        <v>0</v>
      </c>
      <c r="AP840" s="118">
        <f>IF('Copy &amp; Paste Roster Report Here'!$A837=AP$7,IF('Copy &amp; Paste Roster Report Here'!$M837="FT",1,0),0)</f>
        <v>0</v>
      </c>
      <c r="AQ840" s="118">
        <f>IF('Copy &amp; Paste Roster Report Here'!$A837=AQ$7,IF('Copy &amp; Paste Roster Report Here'!$M837="FT",1,0),0)</f>
        <v>0</v>
      </c>
      <c r="AR840" s="118">
        <f>IF('Copy &amp; Paste Roster Report Here'!$A837=AR$7,IF('Copy &amp; Paste Roster Report Here'!$M837="FT",1,0),0)</f>
        <v>0</v>
      </c>
      <c r="AS840" s="118">
        <f>IF('Copy &amp; Paste Roster Report Here'!$A837=AS$7,IF('Copy &amp; Paste Roster Report Here'!$M837="FT",1,0),0)</f>
        <v>0</v>
      </c>
      <c r="AT840" s="118">
        <f>IF('Copy &amp; Paste Roster Report Here'!$A837=AT$7,IF('Copy &amp; Paste Roster Report Here'!$M837="FT",1,0),0)</f>
        <v>0</v>
      </c>
      <c r="AU840" s="118">
        <f>IF('Copy &amp; Paste Roster Report Here'!$A837=AU$7,IF('Copy &amp; Paste Roster Report Here'!$M837="FT",1,0),0)</f>
        <v>0</v>
      </c>
      <c r="AV840" s="73">
        <f t="shared" si="190"/>
        <v>0</v>
      </c>
      <c r="AW840" s="119">
        <f>IF('Copy &amp; Paste Roster Report Here'!$A837=AW$7,IF('Copy &amp; Paste Roster Report Here'!$M837="HT",1,0),0)</f>
        <v>0</v>
      </c>
      <c r="AX840" s="119">
        <f>IF('Copy &amp; Paste Roster Report Here'!$A837=AX$7,IF('Copy &amp; Paste Roster Report Here'!$M837="HT",1,0),0)</f>
        <v>0</v>
      </c>
      <c r="AY840" s="119">
        <f>IF('Copy &amp; Paste Roster Report Here'!$A837=AY$7,IF('Copy &amp; Paste Roster Report Here'!$M837="HT",1,0),0)</f>
        <v>0</v>
      </c>
      <c r="AZ840" s="119">
        <f>IF('Copy &amp; Paste Roster Report Here'!$A837=AZ$7,IF('Copy &amp; Paste Roster Report Here'!$M837="HT",1,0),0)</f>
        <v>0</v>
      </c>
      <c r="BA840" s="119">
        <f>IF('Copy &amp; Paste Roster Report Here'!$A837=BA$7,IF('Copy &amp; Paste Roster Report Here'!$M837="HT",1,0),0)</f>
        <v>0</v>
      </c>
      <c r="BB840" s="119">
        <f>IF('Copy &amp; Paste Roster Report Here'!$A837=BB$7,IF('Copy &amp; Paste Roster Report Here'!$M837="HT",1,0),0)</f>
        <v>0</v>
      </c>
      <c r="BC840" s="119">
        <f>IF('Copy &amp; Paste Roster Report Here'!$A837=BC$7,IF('Copy &amp; Paste Roster Report Here'!$M837="HT",1,0),0)</f>
        <v>0</v>
      </c>
      <c r="BD840" s="119">
        <f>IF('Copy &amp; Paste Roster Report Here'!$A837=BD$7,IF('Copy &amp; Paste Roster Report Here'!$M837="HT",1,0),0)</f>
        <v>0</v>
      </c>
      <c r="BE840" s="119">
        <f>IF('Copy &amp; Paste Roster Report Here'!$A837=BE$7,IF('Copy &amp; Paste Roster Report Here'!$M837="HT",1,0),0)</f>
        <v>0</v>
      </c>
      <c r="BF840" s="119">
        <f>IF('Copy &amp; Paste Roster Report Here'!$A837=BF$7,IF('Copy &amp; Paste Roster Report Here'!$M837="HT",1,0),0)</f>
        <v>0</v>
      </c>
      <c r="BG840" s="119">
        <f>IF('Copy &amp; Paste Roster Report Here'!$A837=BG$7,IF('Copy &amp; Paste Roster Report Here'!$M837="HT",1,0),0)</f>
        <v>0</v>
      </c>
      <c r="BH840" s="73">
        <f t="shared" si="191"/>
        <v>0</v>
      </c>
      <c r="BI840" s="120">
        <f>IF('Copy &amp; Paste Roster Report Here'!$A837=BI$7,IF('Copy &amp; Paste Roster Report Here'!$M837="MT",1,0),0)</f>
        <v>0</v>
      </c>
      <c r="BJ840" s="120">
        <f>IF('Copy &amp; Paste Roster Report Here'!$A837=BJ$7,IF('Copy &amp; Paste Roster Report Here'!$M837="MT",1,0),0)</f>
        <v>0</v>
      </c>
      <c r="BK840" s="120">
        <f>IF('Copy &amp; Paste Roster Report Here'!$A837=BK$7,IF('Copy &amp; Paste Roster Report Here'!$M837="MT",1,0),0)</f>
        <v>0</v>
      </c>
      <c r="BL840" s="120">
        <f>IF('Copy &amp; Paste Roster Report Here'!$A837=BL$7,IF('Copy &amp; Paste Roster Report Here'!$M837="MT",1,0),0)</f>
        <v>0</v>
      </c>
      <c r="BM840" s="120">
        <f>IF('Copy &amp; Paste Roster Report Here'!$A837=BM$7,IF('Copy &amp; Paste Roster Report Here'!$M837="MT",1,0),0)</f>
        <v>0</v>
      </c>
      <c r="BN840" s="120">
        <f>IF('Copy &amp; Paste Roster Report Here'!$A837=BN$7,IF('Copy &amp; Paste Roster Report Here'!$M837="MT",1,0),0)</f>
        <v>0</v>
      </c>
      <c r="BO840" s="120">
        <f>IF('Copy &amp; Paste Roster Report Here'!$A837=BO$7,IF('Copy &amp; Paste Roster Report Here'!$M837="MT",1,0),0)</f>
        <v>0</v>
      </c>
      <c r="BP840" s="120">
        <f>IF('Copy &amp; Paste Roster Report Here'!$A837=BP$7,IF('Copy &amp; Paste Roster Report Here'!$M837="MT",1,0),0)</f>
        <v>0</v>
      </c>
      <c r="BQ840" s="120">
        <f>IF('Copy &amp; Paste Roster Report Here'!$A837=BQ$7,IF('Copy &amp; Paste Roster Report Here'!$M837="MT",1,0),0)</f>
        <v>0</v>
      </c>
      <c r="BR840" s="120">
        <f>IF('Copy &amp; Paste Roster Report Here'!$A837=BR$7,IF('Copy &amp; Paste Roster Report Here'!$M837="MT",1,0),0)</f>
        <v>0</v>
      </c>
      <c r="BS840" s="120">
        <f>IF('Copy &amp; Paste Roster Report Here'!$A837=BS$7,IF('Copy &amp; Paste Roster Report Here'!$M837="MT",1,0),0)</f>
        <v>0</v>
      </c>
      <c r="BT840" s="73">
        <f t="shared" si="192"/>
        <v>0</v>
      </c>
      <c r="BU840" s="121">
        <f>IF('Copy &amp; Paste Roster Report Here'!$A837=BU$7,IF('Copy &amp; Paste Roster Report Here'!$M837="fy",1,0),0)</f>
        <v>0</v>
      </c>
      <c r="BV840" s="121">
        <f>IF('Copy &amp; Paste Roster Report Here'!$A837=BV$7,IF('Copy &amp; Paste Roster Report Here'!$M837="fy",1,0),0)</f>
        <v>0</v>
      </c>
      <c r="BW840" s="121">
        <f>IF('Copy &amp; Paste Roster Report Here'!$A837=BW$7,IF('Copy &amp; Paste Roster Report Here'!$M837="fy",1,0),0)</f>
        <v>0</v>
      </c>
      <c r="BX840" s="121">
        <f>IF('Copy &amp; Paste Roster Report Here'!$A837=BX$7,IF('Copy &amp; Paste Roster Report Here'!$M837="fy",1,0),0)</f>
        <v>0</v>
      </c>
      <c r="BY840" s="121">
        <f>IF('Copy &amp; Paste Roster Report Here'!$A837=BY$7,IF('Copy &amp; Paste Roster Report Here'!$M837="fy",1,0),0)</f>
        <v>0</v>
      </c>
      <c r="BZ840" s="121">
        <f>IF('Copy &amp; Paste Roster Report Here'!$A837=BZ$7,IF('Copy &amp; Paste Roster Report Here'!$M837="fy",1,0),0)</f>
        <v>0</v>
      </c>
      <c r="CA840" s="121">
        <f>IF('Copy &amp; Paste Roster Report Here'!$A837=CA$7,IF('Copy &amp; Paste Roster Report Here'!$M837="fy",1,0),0)</f>
        <v>0</v>
      </c>
      <c r="CB840" s="121">
        <f>IF('Copy &amp; Paste Roster Report Here'!$A837=CB$7,IF('Copy &amp; Paste Roster Report Here'!$M837="fy",1,0),0)</f>
        <v>0</v>
      </c>
      <c r="CC840" s="121">
        <f>IF('Copy &amp; Paste Roster Report Here'!$A837=CC$7,IF('Copy &amp; Paste Roster Report Here'!$M837="fy",1,0),0)</f>
        <v>0</v>
      </c>
      <c r="CD840" s="121">
        <f>IF('Copy &amp; Paste Roster Report Here'!$A837=CD$7,IF('Copy &amp; Paste Roster Report Here'!$M837="fy",1,0),0)</f>
        <v>0</v>
      </c>
      <c r="CE840" s="121">
        <f>IF('Copy &amp; Paste Roster Report Here'!$A837=CE$7,IF('Copy &amp; Paste Roster Report Here'!$M837="fy",1,0),0)</f>
        <v>0</v>
      </c>
      <c r="CF840" s="73">
        <f t="shared" si="193"/>
        <v>0</v>
      </c>
      <c r="CG840" s="122">
        <f>IF('Copy &amp; Paste Roster Report Here'!$A837=CG$7,IF('Copy &amp; Paste Roster Report Here'!$M837="RH",1,0),0)</f>
        <v>0</v>
      </c>
      <c r="CH840" s="122">
        <f>IF('Copy &amp; Paste Roster Report Here'!$A837=CH$7,IF('Copy &amp; Paste Roster Report Here'!$M837="RH",1,0),0)</f>
        <v>0</v>
      </c>
      <c r="CI840" s="122">
        <f>IF('Copy &amp; Paste Roster Report Here'!$A837=CI$7,IF('Copy &amp; Paste Roster Report Here'!$M837="RH",1,0),0)</f>
        <v>0</v>
      </c>
      <c r="CJ840" s="122">
        <f>IF('Copy &amp; Paste Roster Report Here'!$A837=CJ$7,IF('Copy &amp; Paste Roster Report Here'!$M837="RH",1,0),0)</f>
        <v>0</v>
      </c>
      <c r="CK840" s="122">
        <f>IF('Copy &amp; Paste Roster Report Here'!$A837=CK$7,IF('Copy &amp; Paste Roster Report Here'!$M837="RH",1,0),0)</f>
        <v>0</v>
      </c>
      <c r="CL840" s="122">
        <f>IF('Copy &amp; Paste Roster Report Here'!$A837=CL$7,IF('Copy &amp; Paste Roster Report Here'!$M837="RH",1,0),0)</f>
        <v>0</v>
      </c>
      <c r="CM840" s="122">
        <f>IF('Copy &amp; Paste Roster Report Here'!$A837=CM$7,IF('Copy &amp; Paste Roster Report Here'!$M837="RH",1,0),0)</f>
        <v>0</v>
      </c>
      <c r="CN840" s="122">
        <f>IF('Copy &amp; Paste Roster Report Here'!$A837=CN$7,IF('Copy &amp; Paste Roster Report Here'!$M837="RH",1,0),0)</f>
        <v>0</v>
      </c>
      <c r="CO840" s="122">
        <f>IF('Copy &amp; Paste Roster Report Here'!$A837=CO$7,IF('Copy &amp; Paste Roster Report Here'!$M837="RH",1,0),0)</f>
        <v>0</v>
      </c>
      <c r="CP840" s="122">
        <f>IF('Copy &amp; Paste Roster Report Here'!$A837=CP$7,IF('Copy &amp; Paste Roster Report Here'!$M837="RH",1,0),0)</f>
        <v>0</v>
      </c>
      <c r="CQ840" s="122">
        <f>IF('Copy &amp; Paste Roster Report Here'!$A837=CQ$7,IF('Copy &amp; Paste Roster Report Here'!$M837="RH",1,0),0)</f>
        <v>0</v>
      </c>
      <c r="CR840" s="73">
        <f t="shared" si="194"/>
        <v>0</v>
      </c>
      <c r="CS840" s="123">
        <f>IF('Copy &amp; Paste Roster Report Here'!$A837=CS$7,IF('Copy &amp; Paste Roster Report Here'!$M837="QT",1,0),0)</f>
        <v>0</v>
      </c>
      <c r="CT840" s="123">
        <f>IF('Copy &amp; Paste Roster Report Here'!$A837=CT$7,IF('Copy &amp; Paste Roster Report Here'!$M837="QT",1,0),0)</f>
        <v>0</v>
      </c>
      <c r="CU840" s="123">
        <f>IF('Copy &amp; Paste Roster Report Here'!$A837=CU$7,IF('Copy &amp; Paste Roster Report Here'!$M837="QT",1,0),0)</f>
        <v>0</v>
      </c>
      <c r="CV840" s="123">
        <f>IF('Copy &amp; Paste Roster Report Here'!$A837=CV$7,IF('Copy &amp; Paste Roster Report Here'!$M837="QT",1,0),0)</f>
        <v>0</v>
      </c>
      <c r="CW840" s="123">
        <f>IF('Copy &amp; Paste Roster Report Here'!$A837=CW$7,IF('Copy &amp; Paste Roster Report Here'!$M837="QT",1,0),0)</f>
        <v>0</v>
      </c>
      <c r="CX840" s="123">
        <f>IF('Copy &amp; Paste Roster Report Here'!$A837=CX$7,IF('Copy &amp; Paste Roster Report Here'!$M837="QT",1,0),0)</f>
        <v>0</v>
      </c>
      <c r="CY840" s="123">
        <f>IF('Copy &amp; Paste Roster Report Here'!$A837=CY$7,IF('Copy &amp; Paste Roster Report Here'!$M837="QT",1,0),0)</f>
        <v>0</v>
      </c>
      <c r="CZ840" s="123">
        <f>IF('Copy &amp; Paste Roster Report Here'!$A837=CZ$7,IF('Copy &amp; Paste Roster Report Here'!$M837="QT",1,0),0)</f>
        <v>0</v>
      </c>
      <c r="DA840" s="123">
        <f>IF('Copy &amp; Paste Roster Report Here'!$A837=DA$7,IF('Copy &amp; Paste Roster Report Here'!$M837="QT",1,0),0)</f>
        <v>0</v>
      </c>
      <c r="DB840" s="123">
        <f>IF('Copy &amp; Paste Roster Report Here'!$A837=DB$7,IF('Copy &amp; Paste Roster Report Here'!$M837="QT",1,0),0)</f>
        <v>0</v>
      </c>
      <c r="DC840" s="123">
        <f>IF('Copy &amp; Paste Roster Report Here'!$A837=DC$7,IF('Copy &amp; Paste Roster Report Here'!$M837="QT",1,0),0)</f>
        <v>0</v>
      </c>
      <c r="DD840" s="73">
        <f t="shared" si="195"/>
        <v>0</v>
      </c>
      <c r="DE840" s="124">
        <f>IF('Copy &amp; Paste Roster Report Here'!$A837=DE$7,IF('Copy &amp; Paste Roster Report Here'!$M837="xxxxxxxxxxx",1,0),0)</f>
        <v>0</v>
      </c>
      <c r="DF840" s="124">
        <f>IF('Copy &amp; Paste Roster Report Here'!$A837=DF$7,IF('Copy &amp; Paste Roster Report Here'!$M837="xxxxxxxxxxx",1,0),0)</f>
        <v>0</v>
      </c>
      <c r="DG840" s="124">
        <f>IF('Copy &amp; Paste Roster Report Here'!$A837=DG$7,IF('Copy &amp; Paste Roster Report Here'!$M837="xxxxxxxxxxx",1,0),0)</f>
        <v>0</v>
      </c>
      <c r="DH840" s="124">
        <f>IF('Copy &amp; Paste Roster Report Here'!$A837=DH$7,IF('Copy &amp; Paste Roster Report Here'!$M837="xxxxxxxxxxx",1,0),0)</f>
        <v>0</v>
      </c>
      <c r="DI840" s="124">
        <f>IF('Copy &amp; Paste Roster Report Here'!$A837=DI$7,IF('Copy &amp; Paste Roster Report Here'!$M837="xxxxxxxxxxx",1,0),0)</f>
        <v>0</v>
      </c>
      <c r="DJ840" s="124">
        <f>IF('Copy &amp; Paste Roster Report Here'!$A837=DJ$7,IF('Copy &amp; Paste Roster Report Here'!$M837="xxxxxxxxxxx",1,0),0)</f>
        <v>0</v>
      </c>
      <c r="DK840" s="124">
        <f>IF('Copy &amp; Paste Roster Report Here'!$A837=DK$7,IF('Copy &amp; Paste Roster Report Here'!$M837="xxxxxxxxxxx",1,0),0)</f>
        <v>0</v>
      </c>
      <c r="DL840" s="124">
        <f>IF('Copy &amp; Paste Roster Report Here'!$A837=DL$7,IF('Copy &amp; Paste Roster Report Here'!$M837="xxxxxxxxxxx",1,0),0)</f>
        <v>0</v>
      </c>
      <c r="DM840" s="124">
        <f>IF('Copy &amp; Paste Roster Report Here'!$A837=DM$7,IF('Copy &amp; Paste Roster Report Here'!$M837="xxxxxxxxxxx",1,0),0)</f>
        <v>0</v>
      </c>
      <c r="DN840" s="124">
        <f>IF('Copy &amp; Paste Roster Report Here'!$A837=DN$7,IF('Copy &amp; Paste Roster Report Here'!$M837="xxxxxxxxxxx",1,0),0)</f>
        <v>0</v>
      </c>
      <c r="DO840" s="124">
        <f>IF('Copy &amp; Paste Roster Report Here'!$A837=DO$7,IF('Copy &amp; Paste Roster Report Here'!$M837="xxxxxxxxxxx",1,0),0)</f>
        <v>0</v>
      </c>
      <c r="DP840" s="125">
        <f t="shared" si="196"/>
        <v>0</v>
      </c>
      <c r="DQ840" s="126">
        <f t="shared" si="197"/>
        <v>0</v>
      </c>
    </row>
    <row r="841" spans="1:121" x14ac:dyDescent="0.25">
      <c r="A841" s="111">
        <f t="shared" ref="A841:A904" si="198">AV841</f>
        <v>0</v>
      </c>
      <c r="B841" s="111">
        <f t="shared" ref="B841:B904" si="199">IF(BH841+BT841+CF841+CR841+DD841+DP841&gt;0,1,0)</f>
        <v>0</v>
      </c>
      <c r="C841" s="112">
        <f>+('Copy &amp; Paste Roster Report Here'!$P838-'Copy &amp; Paste Roster Report Here'!$O838)/30</f>
        <v>0</v>
      </c>
      <c r="D841" s="112">
        <f>+('Copy &amp; Paste Roster Report Here'!$P838-'Copy &amp; Paste Roster Report Here'!$O838)</f>
        <v>0</v>
      </c>
      <c r="E841" s="111">
        <f>'Copy &amp; Paste Roster Report Here'!N838</f>
        <v>0</v>
      </c>
      <c r="F841" s="111" t="str">
        <f t="shared" ref="F841:F904" si="200">IF(E841="completed","Y",IF(E841="ended service early","Y","N"))</f>
        <v>N</v>
      </c>
      <c r="G841" s="111">
        <f>'Copy &amp; Paste Roster Report Here'!R838</f>
        <v>0</v>
      </c>
      <c r="H841" s="113">
        <f t="shared" ref="H841:H904" si="201">IF(G841&gt;=1700,1,+G841/1700)</f>
        <v>0</v>
      </c>
      <c r="I841" s="112">
        <f>IF(F841="N",$F$5-'Copy &amp; Paste Roster Report Here'!O838,+'Copy &amp; Paste Roster Report Here'!Q838-'Copy &amp; Paste Roster Report Here'!O838)</f>
        <v>0</v>
      </c>
      <c r="J841" s="114">
        <f t="shared" ref="J841:J904" si="202">IF(I841="N/A","N/A",+I841/30)</f>
        <v>0</v>
      </c>
      <c r="K841" s="114">
        <f t="shared" ref="K841:K904" si="203">ROUNDUP(J841,0)</f>
        <v>0</v>
      </c>
      <c r="L841" s="115">
        <f>'Copy &amp; Paste Roster Report Here'!F838</f>
        <v>0</v>
      </c>
      <c r="M841" s="116">
        <f t="shared" ref="M841:M904" si="204">SUM(N841:AI841)</f>
        <v>0</v>
      </c>
      <c r="N841" s="117">
        <f>IF('Copy &amp; Paste Roster Report Here'!$A838='Analytical Tests'!N$7,IF($F841="Y",+$H841*N$6,0),0)</f>
        <v>0</v>
      </c>
      <c r="O841" s="117">
        <f>IF('Copy &amp; Paste Roster Report Here'!$A838='Analytical Tests'!O$7,IF($F841="Y",+$H841*O$6,0),0)</f>
        <v>0</v>
      </c>
      <c r="P841" s="117">
        <f>IF('Copy &amp; Paste Roster Report Here'!$A838='Analytical Tests'!P$7,IF($F841="Y",+$H841*P$6,0),0)</f>
        <v>0</v>
      </c>
      <c r="Q841" s="117">
        <f>IF('Copy &amp; Paste Roster Report Here'!$A838='Analytical Tests'!Q$7,IF($F841="Y",+$H841*Q$6,0),0)</f>
        <v>0</v>
      </c>
      <c r="R841" s="117">
        <f>IF('Copy &amp; Paste Roster Report Here'!$A838='Analytical Tests'!R$7,IF($F841="Y",+$H841*R$6,0),0)</f>
        <v>0</v>
      </c>
      <c r="S841" s="117">
        <f>IF('Copy &amp; Paste Roster Report Here'!$A838='Analytical Tests'!S$7,IF($F841="Y",+$H841*S$6,0),0)</f>
        <v>0</v>
      </c>
      <c r="T841" s="117">
        <f>IF('Copy &amp; Paste Roster Report Here'!$A838='Analytical Tests'!T$7,IF($F841="Y",+$H841*T$6,0),0)</f>
        <v>0</v>
      </c>
      <c r="U841" s="117">
        <f>IF('Copy &amp; Paste Roster Report Here'!$A838='Analytical Tests'!U$7,IF($F841="Y",+$H841*U$6,0),0)</f>
        <v>0</v>
      </c>
      <c r="V841" s="117">
        <f>IF('Copy &amp; Paste Roster Report Here'!$A838='Analytical Tests'!V$7,IF($F841="Y",+$H841*V$6,0),0)</f>
        <v>0</v>
      </c>
      <c r="W841" s="117">
        <f>IF('Copy &amp; Paste Roster Report Here'!$A838='Analytical Tests'!W$7,IF($F841="Y",+$H841*W$6,0),0)</f>
        <v>0</v>
      </c>
      <c r="X841" s="117">
        <f>IF('Copy &amp; Paste Roster Report Here'!$A838='Analytical Tests'!X$7,IF($F841="Y",+$H841*X$6,0),0)</f>
        <v>0</v>
      </c>
      <c r="Y841" s="117" t="b">
        <f>IF('Copy &amp; Paste Roster Report Here'!$A838='Analytical Tests'!Y$7,IF($F841="N",IF($J841&gt;=$C841,Y$6,+($I841/$D841)*Y$6),0))</f>
        <v>0</v>
      </c>
      <c r="Z841" s="117" t="b">
        <f>IF('Copy &amp; Paste Roster Report Here'!$A838='Analytical Tests'!Z$7,IF($F841="N",IF($J841&gt;=$C841,Z$6,+($I841/$D841)*Z$6),0))</f>
        <v>0</v>
      </c>
      <c r="AA841" s="117" t="b">
        <f>IF('Copy &amp; Paste Roster Report Here'!$A838='Analytical Tests'!AA$7,IF($F841="N",IF($J841&gt;=$C841,AA$6,+($I841/$D841)*AA$6),0))</f>
        <v>0</v>
      </c>
      <c r="AB841" s="117" t="b">
        <f>IF('Copy &amp; Paste Roster Report Here'!$A838='Analytical Tests'!AB$7,IF($F841="N",IF($J841&gt;=$C841,AB$6,+($I841/$D841)*AB$6),0))</f>
        <v>0</v>
      </c>
      <c r="AC841" s="117" t="b">
        <f>IF('Copy &amp; Paste Roster Report Here'!$A838='Analytical Tests'!AC$7,IF($F841="N",IF($J841&gt;=$C841,AC$6,+($I841/$D841)*AC$6),0))</f>
        <v>0</v>
      </c>
      <c r="AD841" s="117" t="b">
        <f>IF('Copy &amp; Paste Roster Report Here'!$A838='Analytical Tests'!AD$7,IF($F841="N",IF($J841&gt;=$C841,AD$6,+($I841/$D841)*AD$6),0))</f>
        <v>0</v>
      </c>
      <c r="AE841" s="117" t="b">
        <f>IF('Copy &amp; Paste Roster Report Here'!$A838='Analytical Tests'!AE$7,IF($F841="N",IF($J841&gt;=$C841,AE$6,+($I841/$D841)*AE$6),0))</f>
        <v>0</v>
      </c>
      <c r="AF841" s="117" t="b">
        <f>IF('Copy &amp; Paste Roster Report Here'!$A838='Analytical Tests'!AF$7,IF($F841="N",IF($J841&gt;=$C841,AF$6,+($I841/$D841)*AF$6),0))</f>
        <v>0</v>
      </c>
      <c r="AG841" s="117" t="b">
        <f>IF('Copy &amp; Paste Roster Report Here'!$A838='Analytical Tests'!AG$7,IF($F841="N",IF($J841&gt;=$C841,AG$6,+($I841/$D841)*AG$6),0))</f>
        <v>0</v>
      </c>
      <c r="AH841" s="117" t="b">
        <f>IF('Copy &amp; Paste Roster Report Here'!$A838='Analytical Tests'!AH$7,IF($F841="N",IF($J841&gt;=$C841,AH$6,+($I841/$D841)*AH$6),0))</f>
        <v>0</v>
      </c>
      <c r="AI841" s="117" t="b">
        <f>IF('Copy &amp; Paste Roster Report Here'!$A838='Analytical Tests'!AI$7,IF($F841="N",IF($J841&gt;=$C841,AI$6,+($I841/$D841)*AI$6),0))</f>
        <v>0</v>
      </c>
      <c r="AJ841" s="79"/>
      <c r="AK841" s="118">
        <f>IF('Copy &amp; Paste Roster Report Here'!$A838=AK$7,IF('Copy &amp; Paste Roster Report Here'!$M838="FT",1,0),0)</f>
        <v>0</v>
      </c>
      <c r="AL841" s="118">
        <f>IF('Copy &amp; Paste Roster Report Here'!$A838=AL$7,IF('Copy &amp; Paste Roster Report Here'!$M838="FT",1,0),0)</f>
        <v>0</v>
      </c>
      <c r="AM841" s="118">
        <f>IF('Copy &amp; Paste Roster Report Here'!$A838=AM$7,IF('Copy &amp; Paste Roster Report Here'!$M838="FT",1,0),0)</f>
        <v>0</v>
      </c>
      <c r="AN841" s="118">
        <f>IF('Copy &amp; Paste Roster Report Here'!$A838=AN$7,IF('Copy &amp; Paste Roster Report Here'!$M838="FT",1,0),0)</f>
        <v>0</v>
      </c>
      <c r="AO841" s="118">
        <f>IF('Copy &amp; Paste Roster Report Here'!$A838=AO$7,IF('Copy &amp; Paste Roster Report Here'!$M838="FT",1,0),0)</f>
        <v>0</v>
      </c>
      <c r="AP841" s="118">
        <f>IF('Copy &amp; Paste Roster Report Here'!$A838=AP$7,IF('Copy &amp; Paste Roster Report Here'!$M838="FT",1,0),0)</f>
        <v>0</v>
      </c>
      <c r="AQ841" s="118">
        <f>IF('Copy &amp; Paste Roster Report Here'!$A838=AQ$7,IF('Copy &amp; Paste Roster Report Here'!$M838="FT",1,0),0)</f>
        <v>0</v>
      </c>
      <c r="AR841" s="118">
        <f>IF('Copy &amp; Paste Roster Report Here'!$A838=AR$7,IF('Copy &amp; Paste Roster Report Here'!$M838="FT",1,0),0)</f>
        <v>0</v>
      </c>
      <c r="AS841" s="118">
        <f>IF('Copy &amp; Paste Roster Report Here'!$A838=AS$7,IF('Copy &amp; Paste Roster Report Here'!$M838="FT",1,0),0)</f>
        <v>0</v>
      </c>
      <c r="AT841" s="118">
        <f>IF('Copy &amp; Paste Roster Report Here'!$A838=AT$7,IF('Copy &amp; Paste Roster Report Here'!$M838="FT",1,0),0)</f>
        <v>0</v>
      </c>
      <c r="AU841" s="118">
        <f>IF('Copy &amp; Paste Roster Report Here'!$A838=AU$7,IF('Copy &amp; Paste Roster Report Here'!$M838="FT",1,0),0)</f>
        <v>0</v>
      </c>
      <c r="AV841" s="73">
        <f t="shared" ref="AV841:AV904" si="205">SUM(AK841:AU841)</f>
        <v>0</v>
      </c>
      <c r="AW841" s="119">
        <f>IF('Copy &amp; Paste Roster Report Here'!$A838=AW$7,IF('Copy &amp; Paste Roster Report Here'!$M838="HT",1,0),0)</f>
        <v>0</v>
      </c>
      <c r="AX841" s="119">
        <f>IF('Copy &amp; Paste Roster Report Here'!$A838=AX$7,IF('Copy &amp; Paste Roster Report Here'!$M838="HT",1,0),0)</f>
        <v>0</v>
      </c>
      <c r="AY841" s="119">
        <f>IF('Copy &amp; Paste Roster Report Here'!$A838=AY$7,IF('Copy &amp; Paste Roster Report Here'!$M838="HT",1,0),0)</f>
        <v>0</v>
      </c>
      <c r="AZ841" s="119">
        <f>IF('Copy &amp; Paste Roster Report Here'!$A838=AZ$7,IF('Copy &amp; Paste Roster Report Here'!$M838="HT",1,0),0)</f>
        <v>0</v>
      </c>
      <c r="BA841" s="119">
        <f>IF('Copy &amp; Paste Roster Report Here'!$A838=BA$7,IF('Copy &amp; Paste Roster Report Here'!$M838="HT",1,0),0)</f>
        <v>0</v>
      </c>
      <c r="BB841" s="119">
        <f>IF('Copy &amp; Paste Roster Report Here'!$A838=BB$7,IF('Copy &amp; Paste Roster Report Here'!$M838="HT",1,0),0)</f>
        <v>0</v>
      </c>
      <c r="BC841" s="119">
        <f>IF('Copy &amp; Paste Roster Report Here'!$A838=BC$7,IF('Copy &amp; Paste Roster Report Here'!$M838="HT",1,0),0)</f>
        <v>0</v>
      </c>
      <c r="BD841" s="119">
        <f>IF('Copy &amp; Paste Roster Report Here'!$A838=BD$7,IF('Copy &amp; Paste Roster Report Here'!$M838="HT",1,0),0)</f>
        <v>0</v>
      </c>
      <c r="BE841" s="119">
        <f>IF('Copy &amp; Paste Roster Report Here'!$A838=BE$7,IF('Copy &amp; Paste Roster Report Here'!$M838="HT",1,0),0)</f>
        <v>0</v>
      </c>
      <c r="BF841" s="119">
        <f>IF('Copy &amp; Paste Roster Report Here'!$A838=BF$7,IF('Copy &amp; Paste Roster Report Here'!$M838="HT",1,0),0)</f>
        <v>0</v>
      </c>
      <c r="BG841" s="119">
        <f>IF('Copy &amp; Paste Roster Report Here'!$A838=BG$7,IF('Copy &amp; Paste Roster Report Here'!$M838="HT",1,0),0)</f>
        <v>0</v>
      </c>
      <c r="BH841" s="73">
        <f t="shared" ref="BH841:BH904" si="206">SUM(AW841:BG841)</f>
        <v>0</v>
      </c>
      <c r="BI841" s="120">
        <f>IF('Copy &amp; Paste Roster Report Here'!$A838=BI$7,IF('Copy &amp; Paste Roster Report Here'!$M838="MT",1,0),0)</f>
        <v>0</v>
      </c>
      <c r="BJ841" s="120">
        <f>IF('Copy &amp; Paste Roster Report Here'!$A838=BJ$7,IF('Copy &amp; Paste Roster Report Here'!$M838="MT",1,0),0)</f>
        <v>0</v>
      </c>
      <c r="BK841" s="120">
        <f>IF('Copy &amp; Paste Roster Report Here'!$A838=BK$7,IF('Copy &amp; Paste Roster Report Here'!$M838="MT",1,0),0)</f>
        <v>0</v>
      </c>
      <c r="BL841" s="120">
        <f>IF('Copy &amp; Paste Roster Report Here'!$A838=BL$7,IF('Copy &amp; Paste Roster Report Here'!$M838="MT",1,0),0)</f>
        <v>0</v>
      </c>
      <c r="BM841" s="120">
        <f>IF('Copy &amp; Paste Roster Report Here'!$A838=BM$7,IF('Copy &amp; Paste Roster Report Here'!$M838="MT",1,0),0)</f>
        <v>0</v>
      </c>
      <c r="BN841" s="120">
        <f>IF('Copy &amp; Paste Roster Report Here'!$A838=BN$7,IF('Copy &amp; Paste Roster Report Here'!$M838="MT",1,0),0)</f>
        <v>0</v>
      </c>
      <c r="BO841" s="120">
        <f>IF('Copy &amp; Paste Roster Report Here'!$A838=BO$7,IF('Copy &amp; Paste Roster Report Here'!$M838="MT",1,0),0)</f>
        <v>0</v>
      </c>
      <c r="BP841" s="120">
        <f>IF('Copy &amp; Paste Roster Report Here'!$A838=BP$7,IF('Copy &amp; Paste Roster Report Here'!$M838="MT",1,0),0)</f>
        <v>0</v>
      </c>
      <c r="BQ841" s="120">
        <f>IF('Copy &amp; Paste Roster Report Here'!$A838=BQ$7,IF('Copy &amp; Paste Roster Report Here'!$M838="MT",1,0),0)</f>
        <v>0</v>
      </c>
      <c r="BR841" s="120">
        <f>IF('Copy &amp; Paste Roster Report Here'!$A838=BR$7,IF('Copy &amp; Paste Roster Report Here'!$M838="MT",1,0),0)</f>
        <v>0</v>
      </c>
      <c r="BS841" s="120">
        <f>IF('Copy &amp; Paste Roster Report Here'!$A838=BS$7,IF('Copy &amp; Paste Roster Report Here'!$M838="MT",1,0),0)</f>
        <v>0</v>
      </c>
      <c r="BT841" s="73">
        <f t="shared" ref="BT841:BT904" si="207">SUM(BI841:BS841)</f>
        <v>0</v>
      </c>
      <c r="BU841" s="121">
        <f>IF('Copy &amp; Paste Roster Report Here'!$A838=BU$7,IF('Copy &amp; Paste Roster Report Here'!$M838="fy",1,0),0)</f>
        <v>0</v>
      </c>
      <c r="BV841" s="121">
        <f>IF('Copy &amp; Paste Roster Report Here'!$A838=BV$7,IF('Copy &amp; Paste Roster Report Here'!$M838="fy",1,0),0)</f>
        <v>0</v>
      </c>
      <c r="BW841" s="121">
        <f>IF('Copy &amp; Paste Roster Report Here'!$A838=BW$7,IF('Copy &amp; Paste Roster Report Here'!$M838="fy",1,0),0)</f>
        <v>0</v>
      </c>
      <c r="BX841" s="121">
        <f>IF('Copy &amp; Paste Roster Report Here'!$A838=BX$7,IF('Copy &amp; Paste Roster Report Here'!$M838="fy",1,0),0)</f>
        <v>0</v>
      </c>
      <c r="BY841" s="121">
        <f>IF('Copy &amp; Paste Roster Report Here'!$A838=BY$7,IF('Copy &amp; Paste Roster Report Here'!$M838="fy",1,0),0)</f>
        <v>0</v>
      </c>
      <c r="BZ841" s="121">
        <f>IF('Copy &amp; Paste Roster Report Here'!$A838=BZ$7,IF('Copy &amp; Paste Roster Report Here'!$M838="fy",1,0),0)</f>
        <v>0</v>
      </c>
      <c r="CA841" s="121">
        <f>IF('Copy &amp; Paste Roster Report Here'!$A838=CA$7,IF('Copy &amp; Paste Roster Report Here'!$M838="fy",1,0),0)</f>
        <v>0</v>
      </c>
      <c r="CB841" s="121">
        <f>IF('Copy &amp; Paste Roster Report Here'!$A838=CB$7,IF('Copy &amp; Paste Roster Report Here'!$M838="fy",1,0),0)</f>
        <v>0</v>
      </c>
      <c r="CC841" s="121">
        <f>IF('Copy &amp; Paste Roster Report Here'!$A838=CC$7,IF('Copy &amp; Paste Roster Report Here'!$M838="fy",1,0),0)</f>
        <v>0</v>
      </c>
      <c r="CD841" s="121">
        <f>IF('Copy &amp; Paste Roster Report Here'!$A838=CD$7,IF('Copy &amp; Paste Roster Report Here'!$M838="fy",1,0),0)</f>
        <v>0</v>
      </c>
      <c r="CE841" s="121">
        <f>IF('Copy &amp; Paste Roster Report Here'!$A838=CE$7,IF('Copy &amp; Paste Roster Report Here'!$M838="fy",1,0),0)</f>
        <v>0</v>
      </c>
      <c r="CF841" s="73">
        <f t="shared" ref="CF841:CF904" si="208">SUM(BU841:CE841)</f>
        <v>0</v>
      </c>
      <c r="CG841" s="122">
        <f>IF('Copy &amp; Paste Roster Report Here'!$A838=CG$7,IF('Copy &amp; Paste Roster Report Here'!$M838="RH",1,0),0)</f>
        <v>0</v>
      </c>
      <c r="CH841" s="122">
        <f>IF('Copy &amp; Paste Roster Report Here'!$A838=CH$7,IF('Copy &amp; Paste Roster Report Here'!$M838="RH",1,0),0)</f>
        <v>0</v>
      </c>
      <c r="CI841" s="122">
        <f>IF('Copy &amp; Paste Roster Report Here'!$A838=CI$7,IF('Copy &amp; Paste Roster Report Here'!$M838="RH",1,0),0)</f>
        <v>0</v>
      </c>
      <c r="CJ841" s="122">
        <f>IF('Copy &amp; Paste Roster Report Here'!$A838=CJ$7,IF('Copy &amp; Paste Roster Report Here'!$M838="RH",1,0),0)</f>
        <v>0</v>
      </c>
      <c r="CK841" s="122">
        <f>IF('Copy &amp; Paste Roster Report Here'!$A838=CK$7,IF('Copy &amp; Paste Roster Report Here'!$M838="RH",1,0),0)</f>
        <v>0</v>
      </c>
      <c r="CL841" s="122">
        <f>IF('Copy &amp; Paste Roster Report Here'!$A838=CL$7,IF('Copy &amp; Paste Roster Report Here'!$M838="RH",1,0),0)</f>
        <v>0</v>
      </c>
      <c r="CM841" s="122">
        <f>IF('Copy &amp; Paste Roster Report Here'!$A838=CM$7,IF('Copy &amp; Paste Roster Report Here'!$M838="RH",1,0),0)</f>
        <v>0</v>
      </c>
      <c r="CN841" s="122">
        <f>IF('Copy &amp; Paste Roster Report Here'!$A838=CN$7,IF('Copy &amp; Paste Roster Report Here'!$M838="RH",1,0),0)</f>
        <v>0</v>
      </c>
      <c r="CO841" s="122">
        <f>IF('Copy &amp; Paste Roster Report Here'!$A838=CO$7,IF('Copy &amp; Paste Roster Report Here'!$M838="RH",1,0),0)</f>
        <v>0</v>
      </c>
      <c r="CP841" s="122">
        <f>IF('Copy &amp; Paste Roster Report Here'!$A838=CP$7,IF('Copy &amp; Paste Roster Report Here'!$M838="RH",1,0),0)</f>
        <v>0</v>
      </c>
      <c r="CQ841" s="122">
        <f>IF('Copy &amp; Paste Roster Report Here'!$A838=CQ$7,IF('Copy &amp; Paste Roster Report Here'!$M838="RH",1,0),0)</f>
        <v>0</v>
      </c>
      <c r="CR841" s="73">
        <f t="shared" ref="CR841:CR904" si="209">SUM(CG841:CQ841)</f>
        <v>0</v>
      </c>
      <c r="CS841" s="123">
        <f>IF('Copy &amp; Paste Roster Report Here'!$A838=CS$7,IF('Copy &amp; Paste Roster Report Here'!$M838="QT",1,0),0)</f>
        <v>0</v>
      </c>
      <c r="CT841" s="123">
        <f>IF('Copy &amp; Paste Roster Report Here'!$A838=CT$7,IF('Copy &amp; Paste Roster Report Here'!$M838="QT",1,0),0)</f>
        <v>0</v>
      </c>
      <c r="CU841" s="123">
        <f>IF('Copy &amp; Paste Roster Report Here'!$A838=CU$7,IF('Copy &amp; Paste Roster Report Here'!$M838="QT",1,0),0)</f>
        <v>0</v>
      </c>
      <c r="CV841" s="123">
        <f>IF('Copy &amp; Paste Roster Report Here'!$A838=CV$7,IF('Copy &amp; Paste Roster Report Here'!$M838="QT",1,0),0)</f>
        <v>0</v>
      </c>
      <c r="CW841" s="123">
        <f>IF('Copy &amp; Paste Roster Report Here'!$A838=CW$7,IF('Copy &amp; Paste Roster Report Here'!$M838="QT",1,0),0)</f>
        <v>0</v>
      </c>
      <c r="CX841" s="123">
        <f>IF('Copy &amp; Paste Roster Report Here'!$A838=CX$7,IF('Copy &amp; Paste Roster Report Here'!$M838="QT",1,0),0)</f>
        <v>0</v>
      </c>
      <c r="CY841" s="123">
        <f>IF('Copy &amp; Paste Roster Report Here'!$A838=CY$7,IF('Copy &amp; Paste Roster Report Here'!$M838="QT",1,0),0)</f>
        <v>0</v>
      </c>
      <c r="CZ841" s="123">
        <f>IF('Copy &amp; Paste Roster Report Here'!$A838=CZ$7,IF('Copy &amp; Paste Roster Report Here'!$M838="QT",1,0),0)</f>
        <v>0</v>
      </c>
      <c r="DA841" s="123">
        <f>IF('Copy &amp; Paste Roster Report Here'!$A838=DA$7,IF('Copy &amp; Paste Roster Report Here'!$M838="QT",1,0),0)</f>
        <v>0</v>
      </c>
      <c r="DB841" s="123">
        <f>IF('Copy &amp; Paste Roster Report Here'!$A838=DB$7,IF('Copy &amp; Paste Roster Report Here'!$M838="QT",1,0),0)</f>
        <v>0</v>
      </c>
      <c r="DC841" s="123">
        <f>IF('Copy &amp; Paste Roster Report Here'!$A838=DC$7,IF('Copy &amp; Paste Roster Report Here'!$M838="QT",1,0),0)</f>
        <v>0</v>
      </c>
      <c r="DD841" s="73">
        <f t="shared" ref="DD841:DD904" si="210">SUM(CS841:DC841)</f>
        <v>0</v>
      </c>
      <c r="DE841" s="124">
        <f>IF('Copy &amp; Paste Roster Report Here'!$A838=DE$7,IF('Copy &amp; Paste Roster Report Here'!$M838="xxxxxxxxxxx",1,0),0)</f>
        <v>0</v>
      </c>
      <c r="DF841" s="124">
        <f>IF('Copy &amp; Paste Roster Report Here'!$A838=DF$7,IF('Copy &amp; Paste Roster Report Here'!$M838="xxxxxxxxxxx",1,0),0)</f>
        <v>0</v>
      </c>
      <c r="DG841" s="124">
        <f>IF('Copy &amp; Paste Roster Report Here'!$A838=DG$7,IF('Copy &amp; Paste Roster Report Here'!$M838="xxxxxxxxxxx",1,0),0)</f>
        <v>0</v>
      </c>
      <c r="DH841" s="124">
        <f>IF('Copy &amp; Paste Roster Report Here'!$A838=DH$7,IF('Copy &amp; Paste Roster Report Here'!$M838="xxxxxxxxxxx",1,0),0)</f>
        <v>0</v>
      </c>
      <c r="DI841" s="124">
        <f>IF('Copy &amp; Paste Roster Report Here'!$A838=DI$7,IF('Copy &amp; Paste Roster Report Here'!$M838="xxxxxxxxxxx",1,0),0)</f>
        <v>0</v>
      </c>
      <c r="DJ841" s="124">
        <f>IF('Copy &amp; Paste Roster Report Here'!$A838=DJ$7,IF('Copy &amp; Paste Roster Report Here'!$M838="xxxxxxxxxxx",1,0),0)</f>
        <v>0</v>
      </c>
      <c r="DK841" s="124">
        <f>IF('Copy &amp; Paste Roster Report Here'!$A838=DK$7,IF('Copy &amp; Paste Roster Report Here'!$M838="xxxxxxxxxxx",1,0),0)</f>
        <v>0</v>
      </c>
      <c r="DL841" s="124">
        <f>IF('Copy &amp; Paste Roster Report Here'!$A838=DL$7,IF('Copy &amp; Paste Roster Report Here'!$M838="xxxxxxxxxxx",1,0),0)</f>
        <v>0</v>
      </c>
      <c r="DM841" s="124">
        <f>IF('Copy &amp; Paste Roster Report Here'!$A838=DM$7,IF('Copy &amp; Paste Roster Report Here'!$M838="xxxxxxxxxxx",1,0),0)</f>
        <v>0</v>
      </c>
      <c r="DN841" s="124">
        <f>IF('Copy &amp; Paste Roster Report Here'!$A838=DN$7,IF('Copy &amp; Paste Roster Report Here'!$M838="xxxxxxxxxxx",1,0),0)</f>
        <v>0</v>
      </c>
      <c r="DO841" s="124">
        <f>IF('Copy &amp; Paste Roster Report Here'!$A838=DO$7,IF('Copy &amp; Paste Roster Report Here'!$M838="xxxxxxxxxxx",1,0),0)</f>
        <v>0</v>
      </c>
      <c r="DP841" s="125">
        <f t="shared" ref="DP841:DP904" si="211">SUM(DE841:DO841)</f>
        <v>0</v>
      </c>
      <c r="DQ841" s="126">
        <f t="shared" ref="DQ841:DQ904" si="212">DP841+DD841+CR841+CF841+BT841+BH841+AV841</f>
        <v>0</v>
      </c>
    </row>
    <row r="842" spans="1:121" x14ac:dyDescent="0.25">
      <c r="A842" s="111">
        <f t="shared" si="198"/>
        <v>0</v>
      </c>
      <c r="B842" s="111">
        <f t="shared" si="199"/>
        <v>0</v>
      </c>
      <c r="C842" s="112">
        <f>+('Copy &amp; Paste Roster Report Here'!$P839-'Copy &amp; Paste Roster Report Here'!$O839)/30</f>
        <v>0</v>
      </c>
      <c r="D842" s="112">
        <f>+('Copy &amp; Paste Roster Report Here'!$P839-'Copy &amp; Paste Roster Report Here'!$O839)</f>
        <v>0</v>
      </c>
      <c r="E842" s="111">
        <f>'Copy &amp; Paste Roster Report Here'!N839</f>
        <v>0</v>
      </c>
      <c r="F842" s="111" t="str">
        <f t="shared" si="200"/>
        <v>N</v>
      </c>
      <c r="G842" s="111">
        <f>'Copy &amp; Paste Roster Report Here'!R839</f>
        <v>0</v>
      </c>
      <c r="H842" s="113">
        <f t="shared" si="201"/>
        <v>0</v>
      </c>
      <c r="I842" s="112">
        <f>IF(F842="N",$F$5-'Copy &amp; Paste Roster Report Here'!O839,+'Copy &amp; Paste Roster Report Here'!Q839-'Copy &amp; Paste Roster Report Here'!O839)</f>
        <v>0</v>
      </c>
      <c r="J842" s="114">
        <f t="shared" si="202"/>
        <v>0</v>
      </c>
      <c r="K842" s="114">
        <f t="shared" si="203"/>
        <v>0</v>
      </c>
      <c r="L842" s="115">
        <f>'Copy &amp; Paste Roster Report Here'!F839</f>
        <v>0</v>
      </c>
      <c r="M842" s="116">
        <f t="shared" si="204"/>
        <v>0</v>
      </c>
      <c r="N842" s="117">
        <f>IF('Copy &amp; Paste Roster Report Here'!$A839='Analytical Tests'!N$7,IF($F842="Y",+$H842*N$6,0),0)</f>
        <v>0</v>
      </c>
      <c r="O842" s="117">
        <f>IF('Copy &amp; Paste Roster Report Here'!$A839='Analytical Tests'!O$7,IF($F842="Y",+$H842*O$6,0),0)</f>
        <v>0</v>
      </c>
      <c r="P842" s="117">
        <f>IF('Copy &amp; Paste Roster Report Here'!$A839='Analytical Tests'!P$7,IF($F842="Y",+$H842*P$6,0),0)</f>
        <v>0</v>
      </c>
      <c r="Q842" s="117">
        <f>IF('Copy &amp; Paste Roster Report Here'!$A839='Analytical Tests'!Q$7,IF($F842="Y",+$H842*Q$6,0),0)</f>
        <v>0</v>
      </c>
      <c r="R842" s="117">
        <f>IF('Copy &amp; Paste Roster Report Here'!$A839='Analytical Tests'!R$7,IF($F842="Y",+$H842*R$6,0),0)</f>
        <v>0</v>
      </c>
      <c r="S842" s="117">
        <f>IF('Copy &amp; Paste Roster Report Here'!$A839='Analytical Tests'!S$7,IF($F842="Y",+$H842*S$6,0),0)</f>
        <v>0</v>
      </c>
      <c r="T842" s="117">
        <f>IF('Copy &amp; Paste Roster Report Here'!$A839='Analytical Tests'!T$7,IF($F842="Y",+$H842*T$6,0),0)</f>
        <v>0</v>
      </c>
      <c r="U842" s="117">
        <f>IF('Copy &amp; Paste Roster Report Here'!$A839='Analytical Tests'!U$7,IF($F842="Y",+$H842*U$6,0),0)</f>
        <v>0</v>
      </c>
      <c r="V842" s="117">
        <f>IF('Copy &amp; Paste Roster Report Here'!$A839='Analytical Tests'!V$7,IF($F842="Y",+$H842*V$6,0),0)</f>
        <v>0</v>
      </c>
      <c r="W842" s="117">
        <f>IF('Copy &amp; Paste Roster Report Here'!$A839='Analytical Tests'!W$7,IF($F842="Y",+$H842*W$6,0),0)</f>
        <v>0</v>
      </c>
      <c r="X842" s="117">
        <f>IF('Copy &amp; Paste Roster Report Here'!$A839='Analytical Tests'!X$7,IF($F842="Y",+$H842*X$6,0),0)</f>
        <v>0</v>
      </c>
      <c r="Y842" s="117" t="b">
        <f>IF('Copy &amp; Paste Roster Report Here'!$A839='Analytical Tests'!Y$7,IF($F842="N",IF($J842&gt;=$C842,Y$6,+($I842/$D842)*Y$6),0))</f>
        <v>0</v>
      </c>
      <c r="Z842" s="117" t="b">
        <f>IF('Copy &amp; Paste Roster Report Here'!$A839='Analytical Tests'!Z$7,IF($F842="N",IF($J842&gt;=$C842,Z$6,+($I842/$D842)*Z$6),0))</f>
        <v>0</v>
      </c>
      <c r="AA842" s="117" t="b">
        <f>IF('Copy &amp; Paste Roster Report Here'!$A839='Analytical Tests'!AA$7,IF($F842="N",IF($J842&gt;=$C842,AA$6,+($I842/$D842)*AA$6),0))</f>
        <v>0</v>
      </c>
      <c r="AB842" s="117" t="b">
        <f>IF('Copy &amp; Paste Roster Report Here'!$A839='Analytical Tests'!AB$7,IF($F842="N",IF($J842&gt;=$C842,AB$6,+($I842/$D842)*AB$6),0))</f>
        <v>0</v>
      </c>
      <c r="AC842" s="117" t="b">
        <f>IF('Copy &amp; Paste Roster Report Here'!$A839='Analytical Tests'!AC$7,IF($F842="N",IF($J842&gt;=$C842,AC$6,+($I842/$D842)*AC$6),0))</f>
        <v>0</v>
      </c>
      <c r="AD842" s="117" t="b">
        <f>IF('Copy &amp; Paste Roster Report Here'!$A839='Analytical Tests'!AD$7,IF($F842="N",IF($J842&gt;=$C842,AD$6,+($I842/$D842)*AD$6),0))</f>
        <v>0</v>
      </c>
      <c r="AE842" s="117" t="b">
        <f>IF('Copy &amp; Paste Roster Report Here'!$A839='Analytical Tests'!AE$7,IF($F842="N",IF($J842&gt;=$C842,AE$6,+($I842/$D842)*AE$6),0))</f>
        <v>0</v>
      </c>
      <c r="AF842" s="117" t="b">
        <f>IF('Copy &amp; Paste Roster Report Here'!$A839='Analytical Tests'!AF$7,IF($F842="N",IF($J842&gt;=$C842,AF$6,+($I842/$D842)*AF$6),0))</f>
        <v>0</v>
      </c>
      <c r="AG842" s="117" t="b">
        <f>IF('Copy &amp; Paste Roster Report Here'!$A839='Analytical Tests'!AG$7,IF($F842="N",IF($J842&gt;=$C842,AG$6,+($I842/$D842)*AG$6),0))</f>
        <v>0</v>
      </c>
      <c r="AH842" s="117" t="b">
        <f>IF('Copy &amp; Paste Roster Report Here'!$A839='Analytical Tests'!AH$7,IF($F842="N",IF($J842&gt;=$C842,AH$6,+($I842/$D842)*AH$6),0))</f>
        <v>0</v>
      </c>
      <c r="AI842" s="117" t="b">
        <f>IF('Copy &amp; Paste Roster Report Here'!$A839='Analytical Tests'!AI$7,IF($F842="N",IF($J842&gt;=$C842,AI$6,+($I842/$D842)*AI$6),0))</f>
        <v>0</v>
      </c>
      <c r="AJ842" s="79"/>
      <c r="AK842" s="118">
        <f>IF('Copy &amp; Paste Roster Report Here'!$A839=AK$7,IF('Copy &amp; Paste Roster Report Here'!$M839="FT",1,0),0)</f>
        <v>0</v>
      </c>
      <c r="AL842" s="118">
        <f>IF('Copy &amp; Paste Roster Report Here'!$A839=AL$7,IF('Copy &amp; Paste Roster Report Here'!$M839="FT",1,0),0)</f>
        <v>0</v>
      </c>
      <c r="AM842" s="118">
        <f>IF('Copy &amp; Paste Roster Report Here'!$A839=AM$7,IF('Copy &amp; Paste Roster Report Here'!$M839="FT",1,0),0)</f>
        <v>0</v>
      </c>
      <c r="AN842" s="118">
        <f>IF('Copy &amp; Paste Roster Report Here'!$A839=AN$7,IF('Copy &amp; Paste Roster Report Here'!$M839="FT",1,0),0)</f>
        <v>0</v>
      </c>
      <c r="AO842" s="118">
        <f>IF('Copy &amp; Paste Roster Report Here'!$A839=AO$7,IF('Copy &amp; Paste Roster Report Here'!$M839="FT",1,0),0)</f>
        <v>0</v>
      </c>
      <c r="AP842" s="118">
        <f>IF('Copy &amp; Paste Roster Report Here'!$A839=AP$7,IF('Copy &amp; Paste Roster Report Here'!$M839="FT",1,0),0)</f>
        <v>0</v>
      </c>
      <c r="AQ842" s="118">
        <f>IF('Copy &amp; Paste Roster Report Here'!$A839=AQ$7,IF('Copy &amp; Paste Roster Report Here'!$M839="FT",1,0),0)</f>
        <v>0</v>
      </c>
      <c r="AR842" s="118">
        <f>IF('Copy &amp; Paste Roster Report Here'!$A839=AR$7,IF('Copy &amp; Paste Roster Report Here'!$M839="FT",1,0),0)</f>
        <v>0</v>
      </c>
      <c r="AS842" s="118">
        <f>IF('Copy &amp; Paste Roster Report Here'!$A839=AS$7,IF('Copy &amp; Paste Roster Report Here'!$M839="FT",1,0),0)</f>
        <v>0</v>
      </c>
      <c r="AT842" s="118">
        <f>IF('Copy &amp; Paste Roster Report Here'!$A839=AT$7,IF('Copy &amp; Paste Roster Report Here'!$M839="FT",1,0),0)</f>
        <v>0</v>
      </c>
      <c r="AU842" s="118">
        <f>IF('Copy &amp; Paste Roster Report Here'!$A839=AU$7,IF('Copy &amp; Paste Roster Report Here'!$M839="FT",1,0),0)</f>
        <v>0</v>
      </c>
      <c r="AV842" s="73">
        <f t="shared" si="205"/>
        <v>0</v>
      </c>
      <c r="AW842" s="119">
        <f>IF('Copy &amp; Paste Roster Report Here'!$A839=AW$7,IF('Copy &amp; Paste Roster Report Here'!$M839="HT",1,0),0)</f>
        <v>0</v>
      </c>
      <c r="AX842" s="119">
        <f>IF('Copy &amp; Paste Roster Report Here'!$A839=AX$7,IF('Copy &amp; Paste Roster Report Here'!$M839="HT",1,0),0)</f>
        <v>0</v>
      </c>
      <c r="AY842" s="119">
        <f>IF('Copy &amp; Paste Roster Report Here'!$A839=AY$7,IF('Copy &amp; Paste Roster Report Here'!$M839="HT",1,0),0)</f>
        <v>0</v>
      </c>
      <c r="AZ842" s="119">
        <f>IF('Copy &amp; Paste Roster Report Here'!$A839=AZ$7,IF('Copy &amp; Paste Roster Report Here'!$M839="HT",1,0),0)</f>
        <v>0</v>
      </c>
      <c r="BA842" s="119">
        <f>IF('Copy &amp; Paste Roster Report Here'!$A839=BA$7,IF('Copy &amp; Paste Roster Report Here'!$M839="HT",1,0),0)</f>
        <v>0</v>
      </c>
      <c r="BB842" s="119">
        <f>IF('Copy &amp; Paste Roster Report Here'!$A839=BB$7,IF('Copy &amp; Paste Roster Report Here'!$M839="HT",1,0),0)</f>
        <v>0</v>
      </c>
      <c r="BC842" s="119">
        <f>IF('Copy &amp; Paste Roster Report Here'!$A839=BC$7,IF('Copy &amp; Paste Roster Report Here'!$M839="HT",1,0),0)</f>
        <v>0</v>
      </c>
      <c r="BD842" s="119">
        <f>IF('Copy &amp; Paste Roster Report Here'!$A839=BD$7,IF('Copy &amp; Paste Roster Report Here'!$M839="HT",1,0),0)</f>
        <v>0</v>
      </c>
      <c r="BE842" s="119">
        <f>IF('Copy &amp; Paste Roster Report Here'!$A839=BE$7,IF('Copy &amp; Paste Roster Report Here'!$M839="HT",1,0),0)</f>
        <v>0</v>
      </c>
      <c r="BF842" s="119">
        <f>IF('Copy &amp; Paste Roster Report Here'!$A839=BF$7,IF('Copy &amp; Paste Roster Report Here'!$M839="HT",1,0),0)</f>
        <v>0</v>
      </c>
      <c r="BG842" s="119">
        <f>IF('Copy &amp; Paste Roster Report Here'!$A839=BG$7,IF('Copy &amp; Paste Roster Report Here'!$M839="HT",1,0),0)</f>
        <v>0</v>
      </c>
      <c r="BH842" s="73">
        <f t="shared" si="206"/>
        <v>0</v>
      </c>
      <c r="BI842" s="120">
        <f>IF('Copy &amp; Paste Roster Report Here'!$A839=BI$7,IF('Copy &amp; Paste Roster Report Here'!$M839="MT",1,0),0)</f>
        <v>0</v>
      </c>
      <c r="BJ842" s="120">
        <f>IF('Copy &amp; Paste Roster Report Here'!$A839=BJ$7,IF('Copy &amp; Paste Roster Report Here'!$M839="MT",1,0),0)</f>
        <v>0</v>
      </c>
      <c r="BK842" s="120">
        <f>IF('Copy &amp; Paste Roster Report Here'!$A839=BK$7,IF('Copy &amp; Paste Roster Report Here'!$M839="MT",1,0),0)</f>
        <v>0</v>
      </c>
      <c r="BL842" s="120">
        <f>IF('Copy &amp; Paste Roster Report Here'!$A839=BL$7,IF('Copy &amp; Paste Roster Report Here'!$M839="MT",1,0),0)</f>
        <v>0</v>
      </c>
      <c r="BM842" s="120">
        <f>IF('Copy &amp; Paste Roster Report Here'!$A839=BM$7,IF('Copy &amp; Paste Roster Report Here'!$M839="MT",1,0),0)</f>
        <v>0</v>
      </c>
      <c r="BN842" s="120">
        <f>IF('Copy &amp; Paste Roster Report Here'!$A839=BN$7,IF('Copy &amp; Paste Roster Report Here'!$M839="MT",1,0),0)</f>
        <v>0</v>
      </c>
      <c r="BO842" s="120">
        <f>IF('Copy &amp; Paste Roster Report Here'!$A839=BO$7,IF('Copy &amp; Paste Roster Report Here'!$M839="MT",1,0),0)</f>
        <v>0</v>
      </c>
      <c r="BP842" s="120">
        <f>IF('Copy &amp; Paste Roster Report Here'!$A839=BP$7,IF('Copy &amp; Paste Roster Report Here'!$M839="MT",1,0),0)</f>
        <v>0</v>
      </c>
      <c r="BQ842" s="120">
        <f>IF('Copy &amp; Paste Roster Report Here'!$A839=BQ$7,IF('Copy &amp; Paste Roster Report Here'!$M839="MT",1,0),0)</f>
        <v>0</v>
      </c>
      <c r="BR842" s="120">
        <f>IF('Copy &amp; Paste Roster Report Here'!$A839=BR$7,IF('Copy &amp; Paste Roster Report Here'!$M839="MT",1,0),0)</f>
        <v>0</v>
      </c>
      <c r="BS842" s="120">
        <f>IF('Copy &amp; Paste Roster Report Here'!$A839=BS$7,IF('Copy &amp; Paste Roster Report Here'!$M839="MT",1,0),0)</f>
        <v>0</v>
      </c>
      <c r="BT842" s="73">
        <f t="shared" si="207"/>
        <v>0</v>
      </c>
      <c r="BU842" s="121">
        <f>IF('Copy &amp; Paste Roster Report Here'!$A839=BU$7,IF('Copy &amp; Paste Roster Report Here'!$M839="fy",1,0),0)</f>
        <v>0</v>
      </c>
      <c r="BV842" s="121">
        <f>IF('Copy &amp; Paste Roster Report Here'!$A839=BV$7,IF('Copy &amp; Paste Roster Report Here'!$M839="fy",1,0),0)</f>
        <v>0</v>
      </c>
      <c r="BW842" s="121">
        <f>IF('Copy &amp; Paste Roster Report Here'!$A839=BW$7,IF('Copy &amp; Paste Roster Report Here'!$M839="fy",1,0),0)</f>
        <v>0</v>
      </c>
      <c r="BX842" s="121">
        <f>IF('Copy &amp; Paste Roster Report Here'!$A839=BX$7,IF('Copy &amp; Paste Roster Report Here'!$M839="fy",1,0),0)</f>
        <v>0</v>
      </c>
      <c r="BY842" s="121">
        <f>IF('Copy &amp; Paste Roster Report Here'!$A839=BY$7,IF('Copy &amp; Paste Roster Report Here'!$M839="fy",1,0),0)</f>
        <v>0</v>
      </c>
      <c r="BZ842" s="121">
        <f>IF('Copy &amp; Paste Roster Report Here'!$A839=BZ$7,IF('Copy &amp; Paste Roster Report Here'!$M839="fy",1,0),0)</f>
        <v>0</v>
      </c>
      <c r="CA842" s="121">
        <f>IF('Copy &amp; Paste Roster Report Here'!$A839=CA$7,IF('Copy &amp; Paste Roster Report Here'!$M839="fy",1,0),0)</f>
        <v>0</v>
      </c>
      <c r="CB842" s="121">
        <f>IF('Copy &amp; Paste Roster Report Here'!$A839=CB$7,IF('Copy &amp; Paste Roster Report Here'!$M839="fy",1,0),0)</f>
        <v>0</v>
      </c>
      <c r="CC842" s="121">
        <f>IF('Copy &amp; Paste Roster Report Here'!$A839=CC$7,IF('Copy &amp; Paste Roster Report Here'!$M839="fy",1,0),0)</f>
        <v>0</v>
      </c>
      <c r="CD842" s="121">
        <f>IF('Copy &amp; Paste Roster Report Here'!$A839=CD$7,IF('Copy &amp; Paste Roster Report Here'!$M839="fy",1,0),0)</f>
        <v>0</v>
      </c>
      <c r="CE842" s="121">
        <f>IF('Copy &amp; Paste Roster Report Here'!$A839=CE$7,IF('Copy &amp; Paste Roster Report Here'!$M839="fy",1,0),0)</f>
        <v>0</v>
      </c>
      <c r="CF842" s="73">
        <f t="shared" si="208"/>
        <v>0</v>
      </c>
      <c r="CG842" s="122">
        <f>IF('Copy &amp; Paste Roster Report Here'!$A839=CG$7,IF('Copy &amp; Paste Roster Report Here'!$M839="RH",1,0),0)</f>
        <v>0</v>
      </c>
      <c r="CH842" s="122">
        <f>IF('Copy &amp; Paste Roster Report Here'!$A839=CH$7,IF('Copy &amp; Paste Roster Report Here'!$M839="RH",1,0),0)</f>
        <v>0</v>
      </c>
      <c r="CI842" s="122">
        <f>IF('Copy &amp; Paste Roster Report Here'!$A839=CI$7,IF('Copy &amp; Paste Roster Report Here'!$M839="RH",1,0),0)</f>
        <v>0</v>
      </c>
      <c r="CJ842" s="122">
        <f>IF('Copy &amp; Paste Roster Report Here'!$A839=CJ$7,IF('Copy &amp; Paste Roster Report Here'!$M839="RH",1,0),0)</f>
        <v>0</v>
      </c>
      <c r="CK842" s="122">
        <f>IF('Copy &amp; Paste Roster Report Here'!$A839=CK$7,IF('Copy &amp; Paste Roster Report Here'!$M839="RH",1,0),0)</f>
        <v>0</v>
      </c>
      <c r="CL842" s="122">
        <f>IF('Copy &amp; Paste Roster Report Here'!$A839=CL$7,IF('Copy &amp; Paste Roster Report Here'!$M839="RH",1,0),0)</f>
        <v>0</v>
      </c>
      <c r="CM842" s="122">
        <f>IF('Copy &amp; Paste Roster Report Here'!$A839=CM$7,IF('Copy &amp; Paste Roster Report Here'!$M839="RH",1,0),0)</f>
        <v>0</v>
      </c>
      <c r="CN842" s="122">
        <f>IF('Copy &amp; Paste Roster Report Here'!$A839=CN$7,IF('Copy &amp; Paste Roster Report Here'!$M839="RH",1,0),0)</f>
        <v>0</v>
      </c>
      <c r="CO842" s="122">
        <f>IF('Copy &amp; Paste Roster Report Here'!$A839=CO$7,IF('Copy &amp; Paste Roster Report Here'!$M839="RH",1,0),0)</f>
        <v>0</v>
      </c>
      <c r="CP842" s="122">
        <f>IF('Copy &amp; Paste Roster Report Here'!$A839=CP$7,IF('Copy &amp; Paste Roster Report Here'!$M839="RH",1,0),0)</f>
        <v>0</v>
      </c>
      <c r="CQ842" s="122">
        <f>IF('Copy &amp; Paste Roster Report Here'!$A839=CQ$7,IF('Copy &amp; Paste Roster Report Here'!$M839="RH",1,0),0)</f>
        <v>0</v>
      </c>
      <c r="CR842" s="73">
        <f t="shared" si="209"/>
        <v>0</v>
      </c>
      <c r="CS842" s="123">
        <f>IF('Copy &amp; Paste Roster Report Here'!$A839=CS$7,IF('Copy &amp; Paste Roster Report Here'!$M839="QT",1,0),0)</f>
        <v>0</v>
      </c>
      <c r="CT842" s="123">
        <f>IF('Copy &amp; Paste Roster Report Here'!$A839=CT$7,IF('Copy &amp; Paste Roster Report Here'!$M839="QT",1,0),0)</f>
        <v>0</v>
      </c>
      <c r="CU842" s="123">
        <f>IF('Copy &amp; Paste Roster Report Here'!$A839=CU$7,IF('Copy &amp; Paste Roster Report Here'!$M839="QT",1,0),0)</f>
        <v>0</v>
      </c>
      <c r="CV842" s="123">
        <f>IF('Copy &amp; Paste Roster Report Here'!$A839=CV$7,IF('Copy &amp; Paste Roster Report Here'!$M839="QT",1,0),0)</f>
        <v>0</v>
      </c>
      <c r="CW842" s="123">
        <f>IF('Copy &amp; Paste Roster Report Here'!$A839=CW$7,IF('Copy &amp; Paste Roster Report Here'!$M839="QT",1,0),0)</f>
        <v>0</v>
      </c>
      <c r="CX842" s="123">
        <f>IF('Copy &amp; Paste Roster Report Here'!$A839=CX$7,IF('Copy &amp; Paste Roster Report Here'!$M839="QT",1,0),0)</f>
        <v>0</v>
      </c>
      <c r="CY842" s="123">
        <f>IF('Copy &amp; Paste Roster Report Here'!$A839=CY$7,IF('Copy &amp; Paste Roster Report Here'!$M839="QT",1,0),0)</f>
        <v>0</v>
      </c>
      <c r="CZ842" s="123">
        <f>IF('Copy &amp; Paste Roster Report Here'!$A839=CZ$7,IF('Copy &amp; Paste Roster Report Here'!$M839="QT",1,0),0)</f>
        <v>0</v>
      </c>
      <c r="DA842" s="123">
        <f>IF('Copy &amp; Paste Roster Report Here'!$A839=DA$7,IF('Copy &amp; Paste Roster Report Here'!$M839="QT",1,0),0)</f>
        <v>0</v>
      </c>
      <c r="DB842" s="123">
        <f>IF('Copy &amp; Paste Roster Report Here'!$A839=DB$7,IF('Copy &amp; Paste Roster Report Here'!$M839="QT",1,0),0)</f>
        <v>0</v>
      </c>
      <c r="DC842" s="123">
        <f>IF('Copy &amp; Paste Roster Report Here'!$A839=DC$7,IF('Copy &amp; Paste Roster Report Here'!$M839="QT",1,0),0)</f>
        <v>0</v>
      </c>
      <c r="DD842" s="73">
        <f t="shared" si="210"/>
        <v>0</v>
      </c>
      <c r="DE842" s="124">
        <f>IF('Copy &amp; Paste Roster Report Here'!$A839=DE$7,IF('Copy &amp; Paste Roster Report Here'!$M839="xxxxxxxxxxx",1,0),0)</f>
        <v>0</v>
      </c>
      <c r="DF842" s="124">
        <f>IF('Copy &amp; Paste Roster Report Here'!$A839=DF$7,IF('Copy &amp; Paste Roster Report Here'!$M839="xxxxxxxxxxx",1,0),0)</f>
        <v>0</v>
      </c>
      <c r="DG842" s="124">
        <f>IF('Copy &amp; Paste Roster Report Here'!$A839=DG$7,IF('Copy &amp; Paste Roster Report Here'!$M839="xxxxxxxxxxx",1,0),0)</f>
        <v>0</v>
      </c>
      <c r="DH842" s="124">
        <f>IF('Copy &amp; Paste Roster Report Here'!$A839=DH$7,IF('Copy &amp; Paste Roster Report Here'!$M839="xxxxxxxxxxx",1,0),0)</f>
        <v>0</v>
      </c>
      <c r="DI842" s="124">
        <f>IF('Copy &amp; Paste Roster Report Here'!$A839=DI$7,IF('Copy &amp; Paste Roster Report Here'!$M839="xxxxxxxxxxx",1,0),0)</f>
        <v>0</v>
      </c>
      <c r="DJ842" s="124">
        <f>IF('Copy &amp; Paste Roster Report Here'!$A839=DJ$7,IF('Copy &amp; Paste Roster Report Here'!$M839="xxxxxxxxxxx",1,0),0)</f>
        <v>0</v>
      </c>
      <c r="DK842" s="124">
        <f>IF('Copy &amp; Paste Roster Report Here'!$A839=DK$7,IF('Copy &amp; Paste Roster Report Here'!$M839="xxxxxxxxxxx",1,0),0)</f>
        <v>0</v>
      </c>
      <c r="DL842" s="124">
        <f>IF('Copy &amp; Paste Roster Report Here'!$A839=DL$7,IF('Copy &amp; Paste Roster Report Here'!$M839="xxxxxxxxxxx",1,0),0)</f>
        <v>0</v>
      </c>
      <c r="DM842" s="124">
        <f>IF('Copy &amp; Paste Roster Report Here'!$A839=DM$7,IF('Copy &amp; Paste Roster Report Here'!$M839="xxxxxxxxxxx",1,0),0)</f>
        <v>0</v>
      </c>
      <c r="DN842" s="124">
        <f>IF('Copy &amp; Paste Roster Report Here'!$A839=DN$7,IF('Copy &amp; Paste Roster Report Here'!$M839="xxxxxxxxxxx",1,0),0)</f>
        <v>0</v>
      </c>
      <c r="DO842" s="124">
        <f>IF('Copy &amp; Paste Roster Report Here'!$A839=DO$7,IF('Copy &amp; Paste Roster Report Here'!$M839="xxxxxxxxxxx",1,0),0)</f>
        <v>0</v>
      </c>
      <c r="DP842" s="125">
        <f t="shared" si="211"/>
        <v>0</v>
      </c>
      <c r="DQ842" s="126">
        <f t="shared" si="212"/>
        <v>0</v>
      </c>
    </row>
    <row r="843" spans="1:121" x14ac:dyDescent="0.25">
      <c r="A843" s="111">
        <f t="shared" si="198"/>
        <v>0</v>
      </c>
      <c r="B843" s="111">
        <f t="shared" si="199"/>
        <v>0</v>
      </c>
      <c r="C843" s="112">
        <f>+('Copy &amp; Paste Roster Report Here'!$P840-'Copy &amp; Paste Roster Report Here'!$O840)/30</f>
        <v>0</v>
      </c>
      <c r="D843" s="112">
        <f>+('Copy &amp; Paste Roster Report Here'!$P840-'Copy &amp; Paste Roster Report Here'!$O840)</f>
        <v>0</v>
      </c>
      <c r="E843" s="111">
        <f>'Copy &amp; Paste Roster Report Here'!N840</f>
        <v>0</v>
      </c>
      <c r="F843" s="111" t="str">
        <f t="shared" si="200"/>
        <v>N</v>
      </c>
      <c r="G843" s="111">
        <f>'Copy &amp; Paste Roster Report Here'!R840</f>
        <v>0</v>
      </c>
      <c r="H843" s="113">
        <f t="shared" si="201"/>
        <v>0</v>
      </c>
      <c r="I843" s="112">
        <f>IF(F843="N",$F$5-'Copy &amp; Paste Roster Report Here'!O840,+'Copy &amp; Paste Roster Report Here'!Q840-'Copy &amp; Paste Roster Report Here'!O840)</f>
        <v>0</v>
      </c>
      <c r="J843" s="114">
        <f t="shared" si="202"/>
        <v>0</v>
      </c>
      <c r="K843" s="114">
        <f t="shared" si="203"/>
        <v>0</v>
      </c>
      <c r="L843" s="115">
        <f>'Copy &amp; Paste Roster Report Here'!F840</f>
        <v>0</v>
      </c>
      <c r="M843" s="116">
        <f t="shared" si="204"/>
        <v>0</v>
      </c>
      <c r="N843" s="117">
        <f>IF('Copy &amp; Paste Roster Report Here'!$A840='Analytical Tests'!N$7,IF($F843="Y",+$H843*N$6,0),0)</f>
        <v>0</v>
      </c>
      <c r="O843" s="117">
        <f>IF('Copy &amp; Paste Roster Report Here'!$A840='Analytical Tests'!O$7,IF($F843="Y",+$H843*O$6,0),0)</f>
        <v>0</v>
      </c>
      <c r="P843" s="117">
        <f>IF('Copy &amp; Paste Roster Report Here'!$A840='Analytical Tests'!P$7,IF($F843="Y",+$H843*P$6,0),0)</f>
        <v>0</v>
      </c>
      <c r="Q843" s="117">
        <f>IF('Copy &amp; Paste Roster Report Here'!$A840='Analytical Tests'!Q$7,IF($F843="Y",+$H843*Q$6,0),0)</f>
        <v>0</v>
      </c>
      <c r="R843" s="117">
        <f>IF('Copy &amp; Paste Roster Report Here'!$A840='Analytical Tests'!R$7,IF($F843="Y",+$H843*R$6,0),0)</f>
        <v>0</v>
      </c>
      <c r="S843" s="117">
        <f>IF('Copy &amp; Paste Roster Report Here'!$A840='Analytical Tests'!S$7,IF($F843="Y",+$H843*S$6,0),0)</f>
        <v>0</v>
      </c>
      <c r="T843" s="117">
        <f>IF('Copy &amp; Paste Roster Report Here'!$A840='Analytical Tests'!T$7,IF($F843="Y",+$H843*T$6,0),0)</f>
        <v>0</v>
      </c>
      <c r="U843" s="117">
        <f>IF('Copy &amp; Paste Roster Report Here'!$A840='Analytical Tests'!U$7,IF($F843="Y",+$H843*U$6,0),0)</f>
        <v>0</v>
      </c>
      <c r="V843" s="117">
        <f>IF('Copy &amp; Paste Roster Report Here'!$A840='Analytical Tests'!V$7,IF($F843="Y",+$H843*V$6,0),0)</f>
        <v>0</v>
      </c>
      <c r="W843" s="117">
        <f>IF('Copy &amp; Paste Roster Report Here'!$A840='Analytical Tests'!W$7,IF($F843="Y",+$H843*W$6,0),0)</f>
        <v>0</v>
      </c>
      <c r="X843" s="117">
        <f>IF('Copy &amp; Paste Roster Report Here'!$A840='Analytical Tests'!X$7,IF($F843="Y",+$H843*X$6,0),0)</f>
        <v>0</v>
      </c>
      <c r="Y843" s="117" t="b">
        <f>IF('Copy &amp; Paste Roster Report Here'!$A840='Analytical Tests'!Y$7,IF($F843="N",IF($J843&gt;=$C843,Y$6,+($I843/$D843)*Y$6),0))</f>
        <v>0</v>
      </c>
      <c r="Z843" s="117" t="b">
        <f>IF('Copy &amp; Paste Roster Report Here'!$A840='Analytical Tests'!Z$7,IF($F843="N",IF($J843&gt;=$C843,Z$6,+($I843/$D843)*Z$6),0))</f>
        <v>0</v>
      </c>
      <c r="AA843" s="117" t="b">
        <f>IF('Copy &amp; Paste Roster Report Here'!$A840='Analytical Tests'!AA$7,IF($F843="N",IF($J843&gt;=$C843,AA$6,+($I843/$D843)*AA$6),0))</f>
        <v>0</v>
      </c>
      <c r="AB843" s="117" t="b">
        <f>IF('Copy &amp; Paste Roster Report Here'!$A840='Analytical Tests'!AB$7,IF($F843="N",IF($J843&gt;=$C843,AB$6,+($I843/$D843)*AB$6),0))</f>
        <v>0</v>
      </c>
      <c r="AC843" s="117" t="b">
        <f>IF('Copy &amp; Paste Roster Report Here'!$A840='Analytical Tests'!AC$7,IF($F843="N",IF($J843&gt;=$C843,AC$6,+($I843/$D843)*AC$6),0))</f>
        <v>0</v>
      </c>
      <c r="AD843" s="117" t="b">
        <f>IF('Copy &amp; Paste Roster Report Here'!$A840='Analytical Tests'!AD$7,IF($F843="N",IF($J843&gt;=$C843,AD$6,+($I843/$D843)*AD$6),0))</f>
        <v>0</v>
      </c>
      <c r="AE843" s="117" t="b">
        <f>IF('Copy &amp; Paste Roster Report Here'!$A840='Analytical Tests'!AE$7,IF($F843="N",IF($J843&gt;=$C843,AE$6,+($I843/$D843)*AE$6),0))</f>
        <v>0</v>
      </c>
      <c r="AF843" s="117" t="b">
        <f>IF('Copy &amp; Paste Roster Report Here'!$A840='Analytical Tests'!AF$7,IF($F843="N",IF($J843&gt;=$C843,AF$6,+($I843/$D843)*AF$6),0))</f>
        <v>0</v>
      </c>
      <c r="AG843" s="117" t="b">
        <f>IF('Copy &amp; Paste Roster Report Here'!$A840='Analytical Tests'!AG$7,IF($F843="N",IF($J843&gt;=$C843,AG$6,+($I843/$D843)*AG$6),0))</f>
        <v>0</v>
      </c>
      <c r="AH843" s="117" t="b">
        <f>IF('Copy &amp; Paste Roster Report Here'!$A840='Analytical Tests'!AH$7,IF($F843="N",IF($J843&gt;=$C843,AH$6,+($I843/$D843)*AH$6),0))</f>
        <v>0</v>
      </c>
      <c r="AI843" s="117" t="b">
        <f>IF('Copy &amp; Paste Roster Report Here'!$A840='Analytical Tests'!AI$7,IF($F843="N",IF($J843&gt;=$C843,AI$6,+($I843/$D843)*AI$6),0))</f>
        <v>0</v>
      </c>
      <c r="AJ843" s="79"/>
      <c r="AK843" s="118">
        <f>IF('Copy &amp; Paste Roster Report Here'!$A840=AK$7,IF('Copy &amp; Paste Roster Report Here'!$M840="FT",1,0),0)</f>
        <v>0</v>
      </c>
      <c r="AL843" s="118">
        <f>IF('Copy &amp; Paste Roster Report Here'!$A840=AL$7,IF('Copy &amp; Paste Roster Report Here'!$M840="FT",1,0),0)</f>
        <v>0</v>
      </c>
      <c r="AM843" s="118">
        <f>IF('Copy &amp; Paste Roster Report Here'!$A840=AM$7,IF('Copy &amp; Paste Roster Report Here'!$M840="FT",1,0),0)</f>
        <v>0</v>
      </c>
      <c r="AN843" s="118">
        <f>IF('Copy &amp; Paste Roster Report Here'!$A840=AN$7,IF('Copy &amp; Paste Roster Report Here'!$M840="FT",1,0),0)</f>
        <v>0</v>
      </c>
      <c r="AO843" s="118">
        <f>IF('Copy &amp; Paste Roster Report Here'!$A840=AO$7,IF('Copy &amp; Paste Roster Report Here'!$M840="FT",1,0),0)</f>
        <v>0</v>
      </c>
      <c r="AP843" s="118">
        <f>IF('Copy &amp; Paste Roster Report Here'!$A840=AP$7,IF('Copy &amp; Paste Roster Report Here'!$M840="FT",1,0),0)</f>
        <v>0</v>
      </c>
      <c r="AQ843" s="118">
        <f>IF('Copy &amp; Paste Roster Report Here'!$A840=AQ$7,IF('Copy &amp; Paste Roster Report Here'!$M840="FT",1,0),0)</f>
        <v>0</v>
      </c>
      <c r="AR843" s="118">
        <f>IF('Copy &amp; Paste Roster Report Here'!$A840=AR$7,IF('Copy &amp; Paste Roster Report Here'!$M840="FT",1,0),0)</f>
        <v>0</v>
      </c>
      <c r="AS843" s="118">
        <f>IF('Copy &amp; Paste Roster Report Here'!$A840=AS$7,IF('Copy &amp; Paste Roster Report Here'!$M840="FT",1,0),0)</f>
        <v>0</v>
      </c>
      <c r="AT843" s="118">
        <f>IF('Copy &amp; Paste Roster Report Here'!$A840=AT$7,IF('Copy &amp; Paste Roster Report Here'!$M840="FT",1,0),0)</f>
        <v>0</v>
      </c>
      <c r="AU843" s="118">
        <f>IF('Copy &amp; Paste Roster Report Here'!$A840=AU$7,IF('Copy &amp; Paste Roster Report Here'!$M840="FT",1,0),0)</f>
        <v>0</v>
      </c>
      <c r="AV843" s="73">
        <f t="shared" si="205"/>
        <v>0</v>
      </c>
      <c r="AW843" s="119">
        <f>IF('Copy &amp; Paste Roster Report Here'!$A840=AW$7,IF('Copy &amp; Paste Roster Report Here'!$M840="HT",1,0),0)</f>
        <v>0</v>
      </c>
      <c r="AX843" s="119">
        <f>IF('Copy &amp; Paste Roster Report Here'!$A840=AX$7,IF('Copy &amp; Paste Roster Report Here'!$M840="HT",1,0),0)</f>
        <v>0</v>
      </c>
      <c r="AY843" s="119">
        <f>IF('Copy &amp; Paste Roster Report Here'!$A840=AY$7,IF('Copy &amp; Paste Roster Report Here'!$M840="HT",1,0),0)</f>
        <v>0</v>
      </c>
      <c r="AZ843" s="119">
        <f>IF('Copy &amp; Paste Roster Report Here'!$A840=AZ$7,IF('Copy &amp; Paste Roster Report Here'!$M840="HT",1,0),0)</f>
        <v>0</v>
      </c>
      <c r="BA843" s="119">
        <f>IF('Copy &amp; Paste Roster Report Here'!$A840=BA$7,IF('Copy &amp; Paste Roster Report Here'!$M840="HT",1,0),0)</f>
        <v>0</v>
      </c>
      <c r="BB843" s="119">
        <f>IF('Copy &amp; Paste Roster Report Here'!$A840=BB$7,IF('Copy &amp; Paste Roster Report Here'!$M840="HT",1,0),0)</f>
        <v>0</v>
      </c>
      <c r="BC843" s="119">
        <f>IF('Copy &amp; Paste Roster Report Here'!$A840=BC$7,IF('Copy &amp; Paste Roster Report Here'!$M840="HT",1,0),0)</f>
        <v>0</v>
      </c>
      <c r="BD843" s="119">
        <f>IF('Copy &amp; Paste Roster Report Here'!$A840=BD$7,IF('Copy &amp; Paste Roster Report Here'!$M840="HT",1,0),0)</f>
        <v>0</v>
      </c>
      <c r="BE843" s="119">
        <f>IF('Copy &amp; Paste Roster Report Here'!$A840=BE$7,IF('Copy &amp; Paste Roster Report Here'!$M840="HT",1,0),0)</f>
        <v>0</v>
      </c>
      <c r="BF843" s="119">
        <f>IF('Copy &amp; Paste Roster Report Here'!$A840=BF$7,IF('Copy &amp; Paste Roster Report Here'!$M840="HT",1,0),0)</f>
        <v>0</v>
      </c>
      <c r="BG843" s="119">
        <f>IF('Copy &amp; Paste Roster Report Here'!$A840=BG$7,IF('Copy &amp; Paste Roster Report Here'!$M840="HT",1,0),0)</f>
        <v>0</v>
      </c>
      <c r="BH843" s="73">
        <f t="shared" si="206"/>
        <v>0</v>
      </c>
      <c r="BI843" s="120">
        <f>IF('Copy &amp; Paste Roster Report Here'!$A840=BI$7,IF('Copy &amp; Paste Roster Report Here'!$M840="MT",1,0),0)</f>
        <v>0</v>
      </c>
      <c r="BJ843" s="120">
        <f>IF('Copy &amp; Paste Roster Report Here'!$A840=BJ$7,IF('Copy &amp; Paste Roster Report Here'!$M840="MT",1,0),0)</f>
        <v>0</v>
      </c>
      <c r="BK843" s="120">
        <f>IF('Copy &amp; Paste Roster Report Here'!$A840=BK$7,IF('Copy &amp; Paste Roster Report Here'!$M840="MT",1,0),0)</f>
        <v>0</v>
      </c>
      <c r="BL843" s="120">
        <f>IF('Copy &amp; Paste Roster Report Here'!$A840=BL$7,IF('Copy &amp; Paste Roster Report Here'!$M840="MT",1,0),0)</f>
        <v>0</v>
      </c>
      <c r="BM843" s="120">
        <f>IF('Copy &amp; Paste Roster Report Here'!$A840=BM$7,IF('Copy &amp; Paste Roster Report Here'!$M840="MT",1,0),0)</f>
        <v>0</v>
      </c>
      <c r="BN843" s="120">
        <f>IF('Copy &amp; Paste Roster Report Here'!$A840=BN$7,IF('Copy &amp; Paste Roster Report Here'!$M840="MT",1,0),0)</f>
        <v>0</v>
      </c>
      <c r="BO843" s="120">
        <f>IF('Copy &amp; Paste Roster Report Here'!$A840=BO$7,IF('Copy &amp; Paste Roster Report Here'!$M840="MT",1,0),0)</f>
        <v>0</v>
      </c>
      <c r="BP843" s="120">
        <f>IF('Copy &amp; Paste Roster Report Here'!$A840=BP$7,IF('Copy &amp; Paste Roster Report Here'!$M840="MT",1,0),0)</f>
        <v>0</v>
      </c>
      <c r="BQ843" s="120">
        <f>IF('Copy &amp; Paste Roster Report Here'!$A840=BQ$7,IF('Copy &amp; Paste Roster Report Here'!$M840="MT",1,0),0)</f>
        <v>0</v>
      </c>
      <c r="BR843" s="120">
        <f>IF('Copy &amp; Paste Roster Report Here'!$A840=BR$7,IF('Copy &amp; Paste Roster Report Here'!$M840="MT",1,0),0)</f>
        <v>0</v>
      </c>
      <c r="BS843" s="120">
        <f>IF('Copy &amp; Paste Roster Report Here'!$A840=BS$7,IF('Copy &amp; Paste Roster Report Here'!$M840="MT",1,0),0)</f>
        <v>0</v>
      </c>
      <c r="BT843" s="73">
        <f t="shared" si="207"/>
        <v>0</v>
      </c>
      <c r="BU843" s="121">
        <f>IF('Copy &amp; Paste Roster Report Here'!$A840=BU$7,IF('Copy &amp; Paste Roster Report Here'!$M840="fy",1,0),0)</f>
        <v>0</v>
      </c>
      <c r="BV843" s="121">
        <f>IF('Copy &amp; Paste Roster Report Here'!$A840=BV$7,IF('Copy &amp; Paste Roster Report Here'!$M840="fy",1,0),0)</f>
        <v>0</v>
      </c>
      <c r="BW843" s="121">
        <f>IF('Copy &amp; Paste Roster Report Here'!$A840=BW$7,IF('Copy &amp; Paste Roster Report Here'!$M840="fy",1,0),0)</f>
        <v>0</v>
      </c>
      <c r="BX843" s="121">
        <f>IF('Copy &amp; Paste Roster Report Here'!$A840=BX$7,IF('Copy &amp; Paste Roster Report Here'!$M840="fy",1,0),0)</f>
        <v>0</v>
      </c>
      <c r="BY843" s="121">
        <f>IF('Copy &amp; Paste Roster Report Here'!$A840=BY$7,IF('Copy &amp; Paste Roster Report Here'!$M840="fy",1,0),0)</f>
        <v>0</v>
      </c>
      <c r="BZ843" s="121">
        <f>IF('Copy &amp; Paste Roster Report Here'!$A840=BZ$7,IF('Copy &amp; Paste Roster Report Here'!$M840="fy",1,0),0)</f>
        <v>0</v>
      </c>
      <c r="CA843" s="121">
        <f>IF('Copy &amp; Paste Roster Report Here'!$A840=CA$7,IF('Copy &amp; Paste Roster Report Here'!$M840="fy",1,0),0)</f>
        <v>0</v>
      </c>
      <c r="CB843" s="121">
        <f>IF('Copy &amp; Paste Roster Report Here'!$A840=CB$7,IF('Copy &amp; Paste Roster Report Here'!$M840="fy",1,0),0)</f>
        <v>0</v>
      </c>
      <c r="CC843" s="121">
        <f>IF('Copy &amp; Paste Roster Report Here'!$A840=CC$7,IF('Copy &amp; Paste Roster Report Here'!$M840="fy",1,0),0)</f>
        <v>0</v>
      </c>
      <c r="CD843" s="121">
        <f>IF('Copy &amp; Paste Roster Report Here'!$A840=CD$7,IF('Copy &amp; Paste Roster Report Here'!$M840="fy",1,0),0)</f>
        <v>0</v>
      </c>
      <c r="CE843" s="121">
        <f>IF('Copy &amp; Paste Roster Report Here'!$A840=CE$7,IF('Copy &amp; Paste Roster Report Here'!$M840="fy",1,0),0)</f>
        <v>0</v>
      </c>
      <c r="CF843" s="73">
        <f t="shared" si="208"/>
        <v>0</v>
      </c>
      <c r="CG843" s="122">
        <f>IF('Copy &amp; Paste Roster Report Here'!$A840=CG$7,IF('Copy &amp; Paste Roster Report Here'!$M840="RH",1,0),0)</f>
        <v>0</v>
      </c>
      <c r="CH843" s="122">
        <f>IF('Copy &amp; Paste Roster Report Here'!$A840=CH$7,IF('Copy &amp; Paste Roster Report Here'!$M840="RH",1,0),0)</f>
        <v>0</v>
      </c>
      <c r="CI843" s="122">
        <f>IF('Copy &amp; Paste Roster Report Here'!$A840=CI$7,IF('Copy &amp; Paste Roster Report Here'!$M840="RH",1,0),0)</f>
        <v>0</v>
      </c>
      <c r="CJ843" s="122">
        <f>IF('Copy &amp; Paste Roster Report Here'!$A840=CJ$7,IF('Copy &amp; Paste Roster Report Here'!$M840="RH",1,0),0)</f>
        <v>0</v>
      </c>
      <c r="CK843" s="122">
        <f>IF('Copy &amp; Paste Roster Report Here'!$A840=CK$7,IF('Copy &amp; Paste Roster Report Here'!$M840="RH",1,0),0)</f>
        <v>0</v>
      </c>
      <c r="CL843" s="122">
        <f>IF('Copy &amp; Paste Roster Report Here'!$A840=CL$7,IF('Copy &amp; Paste Roster Report Here'!$M840="RH",1,0),0)</f>
        <v>0</v>
      </c>
      <c r="CM843" s="122">
        <f>IF('Copy &amp; Paste Roster Report Here'!$A840=CM$7,IF('Copy &amp; Paste Roster Report Here'!$M840="RH",1,0),0)</f>
        <v>0</v>
      </c>
      <c r="CN843" s="122">
        <f>IF('Copy &amp; Paste Roster Report Here'!$A840=CN$7,IF('Copy &amp; Paste Roster Report Here'!$M840="RH",1,0),0)</f>
        <v>0</v>
      </c>
      <c r="CO843" s="122">
        <f>IF('Copy &amp; Paste Roster Report Here'!$A840=CO$7,IF('Copy &amp; Paste Roster Report Here'!$M840="RH",1,0),0)</f>
        <v>0</v>
      </c>
      <c r="CP843" s="122">
        <f>IF('Copy &amp; Paste Roster Report Here'!$A840=CP$7,IF('Copy &amp; Paste Roster Report Here'!$M840="RH",1,0),0)</f>
        <v>0</v>
      </c>
      <c r="CQ843" s="122">
        <f>IF('Copy &amp; Paste Roster Report Here'!$A840=CQ$7,IF('Copy &amp; Paste Roster Report Here'!$M840="RH",1,0),0)</f>
        <v>0</v>
      </c>
      <c r="CR843" s="73">
        <f t="shared" si="209"/>
        <v>0</v>
      </c>
      <c r="CS843" s="123">
        <f>IF('Copy &amp; Paste Roster Report Here'!$A840=CS$7,IF('Copy &amp; Paste Roster Report Here'!$M840="QT",1,0),0)</f>
        <v>0</v>
      </c>
      <c r="CT843" s="123">
        <f>IF('Copy &amp; Paste Roster Report Here'!$A840=CT$7,IF('Copy &amp; Paste Roster Report Here'!$M840="QT",1,0),0)</f>
        <v>0</v>
      </c>
      <c r="CU843" s="123">
        <f>IF('Copy &amp; Paste Roster Report Here'!$A840=CU$7,IF('Copy &amp; Paste Roster Report Here'!$M840="QT",1,0),0)</f>
        <v>0</v>
      </c>
      <c r="CV843" s="123">
        <f>IF('Copy &amp; Paste Roster Report Here'!$A840=CV$7,IF('Copy &amp; Paste Roster Report Here'!$M840="QT",1,0),0)</f>
        <v>0</v>
      </c>
      <c r="CW843" s="123">
        <f>IF('Copy &amp; Paste Roster Report Here'!$A840=CW$7,IF('Copy &amp; Paste Roster Report Here'!$M840="QT",1,0),0)</f>
        <v>0</v>
      </c>
      <c r="CX843" s="123">
        <f>IF('Copy &amp; Paste Roster Report Here'!$A840=CX$7,IF('Copy &amp; Paste Roster Report Here'!$M840="QT",1,0),0)</f>
        <v>0</v>
      </c>
      <c r="CY843" s="123">
        <f>IF('Copy &amp; Paste Roster Report Here'!$A840=CY$7,IF('Copy &amp; Paste Roster Report Here'!$M840="QT",1,0),0)</f>
        <v>0</v>
      </c>
      <c r="CZ843" s="123">
        <f>IF('Copy &amp; Paste Roster Report Here'!$A840=CZ$7,IF('Copy &amp; Paste Roster Report Here'!$M840="QT",1,0),0)</f>
        <v>0</v>
      </c>
      <c r="DA843" s="123">
        <f>IF('Copy &amp; Paste Roster Report Here'!$A840=DA$7,IF('Copy &amp; Paste Roster Report Here'!$M840="QT",1,0),0)</f>
        <v>0</v>
      </c>
      <c r="DB843" s="123">
        <f>IF('Copy &amp; Paste Roster Report Here'!$A840=DB$7,IF('Copy &amp; Paste Roster Report Here'!$M840="QT",1,0),0)</f>
        <v>0</v>
      </c>
      <c r="DC843" s="123">
        <f>IF('Copy &amp; Paste Roster Report Here'!$A840=DC$7,IF('Copy &amp; Paste Roster Report Here'!$M840="QT",1,0),0)</f>
        <v>0</v>
      </c>
      <c r="DD843" s="73">
        <f t="shared" si="210"/>
        <v>0</v>
      </c>
      <c r="DE843" s="124">
        <f>IF('Copy &amp; Paste Roster Report Here'!$A840=DE$7,IF('Copy &amp; Paste Roster Report Here'!$M840="xxxxxxxxxxx",1,0),0)</f>
        <v>0</v>
      </c>
      <c r="DF843" s="124">
        <f>IF('Copy &amp; Paste Roster Report Here'!$A840=DF$7,IF('Copy &amp; Paste Roster Report Here'!$M840="xxxxxxxxxxx",1,0),0)</f>
        <v>0</v>
      </c>
      <c r="DG843" s="124">
        <f>IF('Copy &amp; Paste Roster Report Here'!$A840=DG$7,IF('Copy &amp; Paste Roster Report Here'!$M840="xxxxxxxxxxx",1,0),0)</f>
        <v>0</v>
      </c>
      <c r="DH843" s="124">
        <f>IF('Copy &amp; Paste Roster Report Here'!$A840=DH$7,IF('Copy &amp; Paste Roster Report Here'!$M840="xxxxxxxxxxx",1,0),0)</f>
        <v>0</v>
      </c>
      <c r="DI843" s="124">
        <f>IF('Copy &amp; Paste Roster Report Here'!$A840=DI$7,IF('Copy &amp; Paste Roster Report Here'!$M840="xxxxxxxxxxx",1,0),0)</f>
        <v>0</v>
      </c>
      <c r="DJ843" s="124">
        <f>IF('Copy &amp; Paste Roster Report Here'!$A840=DJ$7,IF('Copy &amp; Paste Roster Report Here'!$M840="xxxxxxxxxxx",1,0),0)</f>
        <v>0</v>
      </c>
      <c r="DK843" s="124">
        <f>IF('Copy &amp; Paste Roster Report Here'!$A840=DK$7,IF('Copy &amp; Paste Roster Report Here'!$M840="xxxxxxxxxxx",1,0),0)</f>
        <v>0</v>
      </c>
      <c r="DL843" s="124">
        <f>IF('Copy &amp; Paste Roster Report Here'!$A840=DL$7,IF('Copy &amp; Paste Roster Report Here'!$M840="xxxxxxxxxxx",1,0),0)</f>
        <v>0</v>
      </c>
      <c r="DM843" s="124">
        <f>IF('Copy &amp; Paste Roster Report Here'!$A840=DM$7,IF('Copy &amp; Paste Roster Report Here'!$M840="xxxxxxxxxxx",1,0),0)</f>
        <v>0</v>
      </c>
      <c r="DN843" s="124">
        <f>IF('Copy &amp; Paste Roster Report Here'!$A840=DN$7,IF('Copy &amp; Paste Roster Report Here'!$M840="xxxxxxxxxxx",1,0),0)</f>
        <v>0</v>
      </c>
      <c r="DO843" s="124">
        <f>IF('Copy &amp; Paste Roster Report Here'!$A840=DO$7,IF('Copy &amp; Paste Roster Report Here'!$M840="xxxxxxxxxxx",1,0),0)</f>
        <v>0</v>
      </c>
      <c r="DP843" s="125">
        <f t="shared" si="211"/>
        <v>0</v>
      </c>
      <c r="DQ843" s="126">
        <f t="shared" si="212"/>
        <v>0</v>
      </c>
    </row>
    <row r="844" spans="1:121" x14ac:dyDescent="0.25">
      <c r="A844" s="111">
        <f t="shared" si="198"/>
        <v>0</v>
      </c>
      <c r="B844" s="111">
        <f t="shared" si="199"/>
        <v>0</v>
      </c>
      <c r="C844" s="112">
        <f>+('Copy &amp; Paste Roster Report Here'!$P841-'Copy &amp; Paste Roster Report Here'!$O841)/30</f>
        <v>0</v>
      </c>
      <c r="D844" s="112">
        <f>+('Copy &amp; Paste Roster Report Here'!$P841-'Copy &amp; Paste Roster Report Here'!$O841)</f>
        <v>0</v>
      </c>
      <c r="E844" s="111">
        <f>'Copy &amp; Paste Roster Report Here'!N841</f>
        <v>0</v>
      </c>
      <c r="F844" s="111" t="str">
        <f t="shared" si="200"/>
        <v>N</v>
      </c>
      <c r="G844" s="111">
        <f>'Copy &amp; Paste Roster Report Here'!R841</f>
        <v>0</v>
      </c>
      <c r="H844" s="113">
        <f t="shared" si="201"/>
        <v>0</v>
      </c>
      <c r="I844" s="112">
        <f>IF(F844="N",$F$5-'Copy &amp; Paste Roster Report Here'!O841,+'Copy &amp; Paste Roster Report Here'!Q841-'Copy &amp; Paste Roster Report Here'!O841)</f>
        <v>0</v>
      </c>
      <c r="J844" s="114">
        <f t="shared" si="202"/>
        <v>0</v>
      </c>
      <c r="K844" s="114">
        <f t="shared" si="203"/>
        <v>0</v>
      </c>
      <c r="L844" s="115">
        <f>'Copy &amp; Paste Roster Report Here'!F841</f>
        <v>0</v>
      </c>
      <c r="M844" s="116">
        <f t="shared" si="204"/>
        <v>0</v>
      </c>
      <c r="N844" s="117">
        <f>IF('Copy &amp; Paste Roster Report Here'!$A841='Analytical Tests'!N$7,IF($F844="Y",+$H844*N$6,0),0)</f>
        <v>0</v>
      </c>
      <c r="O844" s="117">
        <f>IF('Copy &amp; Paste Roster Report Here'!$A841='Analytical Tests'!O$7,IF($F844="Y",+$H844*O$6,0),0)</f>
        <v>0</v>
      </c>
      <c r="P844" s="117">
        <f>IF('Copy &amp; Paste Roster Report Here'!$A841='Analytical Tests'!P$7,IF($F844="Y",+$H844*P$6,0),0)</f>
        <v>0</v>
      </c>
      <c r="Q844" s="117">
        <f>IF('Copy &amp; Paste Roster Report Here'!$A841='Analytical Tests'!Q$7,IF($F844="Y",+$H844*Q$6,0),0)</f>
        <v>0</v>
      </c>
      <c r="R844" s="117">
        <f>IF('Copy &amp; Paste Roster Report Here'!$A841='Analytical Tests'!R$7,IF($F844="Y",+$H844*R$6,0),0)</f>
        <v>0</v>
      </c>
      <c r="S844" s="117">
        <f>IF('Copy &amp; Paste Roster Report Here'!$A841='Analytical Tests'!S$7,IF($F844="Y",+$H844*S$6,0),0)</f>
        <v>0</v>
      </c>
      <c r="T844" s="117">
        <f>IF('Copy &amp; Paste Roster Report Here'!$A841='Analytical Tests'!T$7,IF($F844="Y",+$H844*T$6,0),0)</f>
        <v>0</v>
      </c>
      <c r="U844" s="117">
        <f>IF('Copy &amp; Paste Roster Report Here'!$A841='Analytical Tests'!U$7,IF($F844="Y",+$H844*U$6,0),0)</f>
        <v>0</v>
      </c>
      <c r="V844" s="117">
        <f>IF('Copy &amp; Paste Roster Report Here'!$A841='Analytical Tests'!V$7,IF($F844="Y",+$H844*V$6,0),0)</f>
        <v>0</v>
      </c>
      <c r="W844" s="117">
        <f>IF('Copy &amp; Paste Roster Report Here'!$A841='Analytical Tests'!W$7,IF($F844="Y",+$H844*W$6,0),0)</f>
        <v>0</v>
      </c>
      <c r="X844" s="117">
        <f>IF('Copy &amp; Paste Roster Report Here'!$A841='Analytical Tests'!X$7,IF($F844="Y",+$H844*X$6,0),0)</f>
        <v>0</v>
      </c>
      <c r="Y844" s="117" t="b">
        <f>IF('Copy &amp; Paste Roster Report Here'!$A841='Analytical Tests'!Y$7,IF($F844="N",IF($J844&gt;=$C844,Y$6,+($I844/$D844)*Y$6),0))</f>
        <v>0</v>
      </c>
      <c r="Z844" s="117" t="b">
        <f>IF('Copy &amp; Paste Roster Report Here'!$A841='Analytical Tests'!Z$7,IF($F844="N",IF($J844&gt;=$C844,Z$6,+($I844/$D844)*Z$6),0))</f>
        <v>0</v>
      </c>
      <c r="AA844" s="117" t="b">
        <f>IF('Copy &amp; Paste Roster Report Here'!$A841='Analytical Tests'!AA$7,IF($F844="N",IF($J844&gt;=$C844,AA$6,+($I844/$D844)*AA$6),0))</f>
        <v>0</v>
      </c>
      <c r="AB844" s="117" t="b">
        <f>IF('Copy &amp; Paste Roster Report Here'!$A841='Analytical Tests'!AB$7,IF($F844="N",IF($J844&gt;=$C844,AB$6,+($I844/$D844)*AB$6),0))</f>
        <v>0</v>
      </c>
      <c r="AC844" s="117" t="b">
        <f>IF('Copy &amp; Paste Roster Report Here'!$A841='Analytical Tests'!AC$7,IF($F844="N",IF($J844&gt;=$C844,AC$6,+($I844/$D844)*AC$6),0))</f>
        <v>0</v>
      </c>
      <c r="AD844" s="117" t="b">
        <f>IF('Copy &amp; Paste Roster Report Here'!$A841='Analytical Tests'!AD$7,IF($F844="N",IF($J844&gt;=$C844,AD$6,+($I844/$D844)*AD$6),0))</f>
        <v>0</v>
      </c>
      <c r="AE844" s="117" t="b">
        <f>IF('Copy &amp; Paste Roster Report Here'!$A841='Analytical Tests'!AE$7,IF($F844="N",IF($J844&gt;=$C844,AE$6,+($I844/$D844)*AE$6),0))</f>
        <v>0</v>
      </c>
      <c r="AF844" s="117" t="b">
        <f>IF('Copy &amp; Paste Roster Report Here'!$A841='Analytical Tests'!AF$7,IF($F844="N",IF($J844&gt;=$C844,AF$6,+($I844/$D844)*AF$6),0))</f>
        <v>0</v>
      </c>
      <c r="AG844" s="117" t="b">
        <f>IF('Copy &amp; Paste Roster Report Here'!$A841='Analytical Tests'!AG$7,IF($F844="N",IF($J844&gt;=$C844,AG$6,+($I844/$D844)*AG$6),0))</f>
        <v>0</v>
      </c>
      <c r="AH844" s="117" t="b">
        <f>IF('Copy &amp; Paste Roster Report Here'!$A841='Analytical Tests'!AH$7,IF($F844="N",IF($J844&gt;=$C844,AH$6,+($I844/$D844)*AH$6),0))</f>
        <v>0</v>
      </c>
      <c r="AI844" s="117" t="b">
        <f>IF('Copy &amp; Paste Roster Report Here'!$A841='Analytical Tests'!AI$7,IF($F844="N",IF($J844&gt;=$C844,AI$6,+($I844/$D844)*AI$6),0))</f>
        <v>0</v>
      </c>
      <c r="AJ844" s="79"/>
      <c r="AK844" s="118">
        <f>IF('Copy &amp; Paste Roster Report Here'!$A841=AK$7,IF('Copy &amp; Paste Roster Report Here'!$M841="FT",1,0),0)</f>
        <v>0</v>
      </c>
      <c r="AL844" s="118">
        <f>IF('Copy &amp; Paste Roster Report Here'!$A841=AL$7,IF('Copy &amp; Paste Roster Report Here'!$M841="FT",1,0),0)</f>
        <v>0</v>
      </c>
      <c r="AM844" s="118">
        <f>IF('Copy &amp; Paste Roster Report Here'!$A841=AM$7,IF('Copy &amp; Paste Roster Report Here'!$M841="FT",1,0),0)</f>
        <v>0</v>
      </c>
      <c r="AN844" s="118">
        <f>IF('Copy &amp; Paste Roster Report Here'!$A841=AN$7,IF('Copy &amp; Paste Roster Report Here'!$M841="FT",1,0),0)</f>
        <v>0</v>
      </c>
      <c r="AO844" s="118">
        <f>IF('Copy &amp; Paste Roster Report Here'!$A841=AO$7,IF('Copy &amp; Paste Roster Report Here'!$M841="FT",1,0),0)</f>
        <v>0</v>
      </c>
      <c r="AP844" s="118">
        <f>IF('Copy &amp; Paste Roster Report Here'!$A841=AP$7,IF('Copy &amp; Paste Roster Report Here'!$M841="FT",1,0),0)</f>
        <v>0</v>
      </c>
      <c r="AQ844" s="118">
        <f>IF('Copy &amp; Paste Roster Report Here'!$A841=AQ$7,IF('Copy &amp; Paste Roster Report Here'!$M841="FT",1,0),0)</f>
        <v>0</v>
      </c>
      <c r="AR844" s="118">
        <f>IF('Copy &amp; Paste Roster Report Here'!$A841=AR$7,IF('Copy &amp; Paste Roster Report Here'!$M841="FT",1,0),0)</f>
        <v>0</v>
      </c>
      <c r="AS844" s="118">
        <f>IF('Copy &amp; Paste Roster Report Here'!$A841=AS$7,IF('Copy &amp; Paste Roster Report Here'!$M841="FT",1,0),0)</f>
        <v>0</v>
      </c>
      <c r="AT844" s="118">
        <f>IF('Copy &amp; Paste Roster Report Here'!$A841=AT$7,IF('Copy &amp; Paste Roster Report Here'!$M841="FT",1,0),0)</f>
        <v>0</v>
      </c>
      <c r="AU844" s="118">
        <f>IF('Copy &amp; Paste Roster Report Here'!$A841=AU$7,IF('Copy &amp; Paste Roster Report Here'!$M841="FT",1,0),0)</f>
        <v>0</v>
      </c>
      <c r="AV844" s="73">
        <f t="shared" si="205"/>
        <v>0</v>
      </c>
      <c r="AW844" s="119">
        <f>IF('Copy &amp; Paste Roster Report Here'!$A841=AW$7,IF('Copy &amp; Paste Roster Report Here'!$M841="HT",1,0),0)</f>
        <v>0</v>
      </c>
      <c r="AX844" s="119">
        <f>IF('Copy &amp; Paste Roster Report Here'!$A841=AX$7,IF('Copy &amp; Paste Roster Report Here'!$M841="HT",1,0),0)</f>
        <v>0</v>
      </c>
      <c r="AY844" s="119">
        <f>IF('Copy &amp; Paste Roster Report Here'!$A841=AY$7,IF('Copy &amp; Paste Roster Report Here'!$M841="HT",1,0),0)</f>
        <v>0</v>
      </c>
      <c r="AZ844" s="119">
        <f>IF('Copy &amp; Paste Roster Report Here'!$A841=AZ$7,IF('Copy &amp; Paste Roster Report Here'!$M841="HT",1,0),0)</f>
        <v>0</v>
      </c>
      <c r="BA844" s="119">
        <f>IF('Copy &amp; Paste Roster Report Here'!$A841=BA$7,IF('Copy &amp; Paste Roster Report Here'!$M841="HT",1,0),0)</f>
        <v>0</v>
      </c>
      <c r="BB844" s="119">
        <f>IF('Copy &amp; Paste Roster Report Here'!$A841=BB$7,IF('Copy &amp; Paste Roster Report Here'!$M841="HT",1,0),0)</f>
        <v>0</v>
      </c>
      <c r="BC844" s="119">
        <f>IF('Copy &amp; Paste Roster Report Here'!$A841=BC$7,IF('Copy &amp; Paste Roster Report Here'!$M841="HT",1,0),0)</f>
        <v>0</v>
      </c>
      <c r="BD844" s="119">
        <f>IF('Copy &amp; Paste Roster Report Here'!$A841=BD$7,IF('Copy &amp; Paste Roster Report Here'!$M841="HT",1,0),0)</f>
        <v>0</v>
      </c>
      <c r="BE844" s="119">
        <f>IF('Copy &amp; Paste Roster Report Here'!$A841=BE$7,IF('Copy &amp; Paste Roster Report Here'!$M841="HT",1,0),0)</f>
        <v>0</v>
      </c>
      <c r="BF844" s="119">
        <f>IF('Copy &amp; Paste Roster Report Here'!$A841=BF$7,IF('Copy &amp; Paste Roster Report Here'!$M841="HT",1,0),0)</f>
        <v>0</v>
      </c>
      <c r="BG844" s="119">
        <f>IF('Copy &amp; Paste Roster Report Here'!$A841=BG$7,IF('Copy &amp; Paste Roster Report Here'!$M841="HT",1,0),0)</f>
        <v>0</v>
      </c>
      <c r="BH844" s="73">
        <f t="shared" si="206"/>
        <v>0</v>
      </c>
      <c r="BI844" s="120">
        <f>IF('Copy &amp; Paste Roster Report Here'!$A841=BI$7,IF('Copy &amp; Paste Roster Report Here'!$M841="MT",1,0),0)</f>
        <v>0</v>
      </c>
      <c r="BJ844" s="120">
        <f>IF('Copy &amp; Paste Roster Report Here'!$A841=BJ$7,IF('Copy &amp; Paste Roster Report Here'!$M841="MT",1,0),0)</f>
        <v>0</v>
      </c>
      <c r="BK844" s="120">
        <f>IF('Copy &amp; Paste Roster Report Here'!$A841=BK$7,IF('Copy &amp; Paste Roster Report Here'!$M841="MT",1,0),0)</f>
        <v>0</v>
      </c>
      <c r="BL844" s="120">
        <f>IF('Copy &amp; Paste Roster Report Here'!$A841=BL$7,IF('Copy &amp; Paste Roster Report Here'!$M841="MT",1,0),0)</f>
        <v>0</v>
      </c>
      <c r="BM844" s="120">
        <f>IF('Copy &amp; Paste Roster Report Here'!$A841=BM$7,IF('Copy &amp; Paste Roster Report Here'!$M841="MT",1,0),0)</f>
        <v>0</v>
      </c>
      <c r="BN844" s="120">
        <f>IF('Copy &amp; Paste Roster Report Here'!$A841=BN$7,IF('Copy &amp; Paste Roster Report Here'!$M841="MT",1,0),0)</f>
        <v>0</v>
      </c>
      <c r="BO844" s="120">
        <f>IF('Copy &amp; Paste Roster Report Here'!$A841=BO$7,IF('Copy &amp; Paste Roster Report Here'!$M841="MT",1,0),0)</f>
        <v>0</v>
      </c>
      <c r="BP844" s="120">
        <f>IF('Copy &amp; Paste Roster Report Here'!$A841=BP$7,IF('Copy &amp; Paste Roster Report Here'!$M841="MT",1,0),0)</f>
        <v>0</v>
      </c>
      <c r="BQ844" s="120">
        <f>IF('Copy &amp; Paste Roster Report Here'!$A841=BQ$7,IF('Copy &amp; Paste Roster Report Here'!$M841="MT",1,0),0)</f>
        <v>0</v>
      </c>
      <c r="BR844" s="120">
        <f>IF('Copy &amp; Paste Roster Report Here'!$A841=BR$7,IF('Copy &amp; Paste Roster Report Here'!$M841="MT",1,0),0)</f>
        <v>0</v>
      </c>
      <c r="BS844" s="120">
        <f>IF('Copy &amp; Paste Roster Report Here'!$A841=BS$7,IF('Copy &amp; Paste Roster Report Here'!$M841="MT",1,0),0)</f>
        <v>0</v>
      </c>
      <c r="BT844" s="73">
        <f t="shared" si="207"/>
        <v>0</v>
      </c>
      <c r="BU844" s="121">
        <f>IF('Copy &amp; Paste Roster Report Here'!$A841=BU$7,IF('Copy &amp; Paste Roster Report Here'!$M841="fy",1,0),0)</f>
        <v>0</v>
      </c>
      <c r="BV844" s="121">
        <f>IF('Copy &amp; Paste Roster Report Here'!$A841=BV$7,IF('Copy &amp; Paste Roster Report Here'!$M841="fy",1,0),0)</f>
        <v>0</v>
      </c>
      <c r="BW844" s="121">
        <f>IF('Copy &amp; Paste Roster Report Here'!$A841=BW$7,IF('Copy &amp; Paste Roster Report Here'!$M841="fy",1,0),0)</f>
        <v>0</v>
      </c>
      <c r="BX844" s="121">
        <f>IF('Copy &amp; Paste Roster Report Here'!$A841=BX$7,IF('Copy &amp; Paste Roster Report Here'!$M841="fy",1,0),0)</f>
        <v>0</v>
      </c>
      <c r="BY844" s="121">
        <f>IF('Copy &amp; Paste Roster Report Here'!$A841=BY$7,IF('Copy &amp; Paste Roster Report Here'!$M841="fy",1,0),0)</f>
        <v>0</v>
      </c>
      <c r="BZ844" s="121">
        <f>IF('Copy &amp; Paste Roster Report Here'!$A841=BZ$7,IF('Copy &amp; Paste Roster Report Here'!$M841="fy",1,0),0)</f>
        <v>0</v>
      </c>
      <c r="CA844" s="121">
        <f>IF('Copy &amp; Paste Roster Report Here'!$A841=CA$7,IF('Copy &amp; Paste Roster Report Here'!$M841="fy",1,0),0)</f>
        <v>0</v>
      </c>
      <c r="CB844" s="121">
        <f>IF('Copy &amp; Paste Roster Report Here'!$A841=CB$7,IF('Copy &amp; Paste Roster Report Here'!$M841="fy",1,0),0)</f>
        <v>0</v>
      </c>
      <c r="CC844" s="121">
        <f>IF('Copy &amp; Paste Roster Report Here'!$A841=CC$7,IF('Copy &amp; Paste Roster Report Here'!$M841="fy",1,0),0)</f>
        <v>0</v>
      </c>
      <c r="CD844" s="121">
        <f>IF('Copy &amp; Paste Roster Report Here'!$A841=CD$7,IF('Copy &amp; Paste Roster Report Here'!$M841="fy",1,0),0)</f>
        <v>0</v>
      </c>
      <c r="CE844" s="121">
        <f>IF('Copy &amp; Paste Roster Report Here'!$A841=CE$7,IF('Copy &amp; Paste Roster Report Here'!$M841="fy",1,0),0)</f>
        <v>0</v>
      </c>
      <c r="CF844" s="73">
        <f t="shared" si="208"/>
        <v>0</v>
      </c>
      <c r="CG844" s="122">
        <f>IF('Copy &amp; Paste Roster Report Here'!$A841=CG$7,IF('Copy &amp; Paste Roster Report Here'!$M841="RH",1,0),0)</f>
        <v>0</v>
      </c>
      <c r="CH844" s="122">
        <f>IF('Copy &amp; Paste Roster Report Here'!$A841=CH$7,IF('Copy &amp; Paste Roster Report Here'!$M841="RH",1,0),0)</f>
        <v>0</v>
      </c>
      <c r="CI844" s="122">
        <f>IF('Copy &amp; Paste Roster Report Here'!$A841=CI$7,IF('Copy &amp; Paste Roster Report Here'!$M841="RH",1,0),0)</f>
        <v>0</v>
      </c>
      <c r="CJ844" s="122">
        <f>IF('Copy &amp; Paste Roster Report Here'!$A841=CJ$7,IF('Copy &amp; Paste Roster Report Here'!$M841="RH",1,0),0)</f>
        <v>0</v>
      </c>
      <c r="CK844" s="122">
        <f>IF('Copy &amp; Paste Roster Report Here'!$A841=CK$7,IF('Copy &amp; Paste Roster Report Here'!$M841="RH",1,0),0)</f>
        <v>0</v>
      </c>
      <c r="CL844" s="122">
        <f>IF('Copy &amp; Paste Roster Report Here'!$A841=CL$7,IF('Copy &amp; Paste Roster Report Here'!$M841="RH",1,0),0)</f>
        <v>0</v>
      </c>
      <c r="CM844" s="122">
        <f>IF('Copy &amp; Paste Roster Report Here'!$A841=CM$7,IF('Copy &amp; Paste Roster Report Here'!$M841="RH",1,0),0)</f>
        <v>0</v>
      </c>
      <c r="CN844" s="122">
        <f>IF('Copy &amp; Paste Roster Report Here'!$A841=CN$7,IF('Copy &amp; Paste Roster Report Here'!$M841="RH",1,0),0)</f>
        <v>0</v>
      </c>
      <c r="CO844" s="122">
        <f>IF('Copy &amp; Paste Roster Report Here'!$A841=CO$7,IF('Copy &amp; Paste Roster Report Here'!$M841="RH",1,0),0)</f>
        <v>0</v>
      </c>
      <c r="CP844" s="122">
        <f>IF('Copy &amp; Paste Roster Report Here'!$A841=CP$7,IF('Copy &amp; Paste Roster Report Here'!$M841="RH",1,0),0)</f>
        <v>0</v>
      </c>
      <c r="CQ844" s="122">
        <f>IF('Copy &amp; Paste Roster Report Here'!$A841=CQ$7,IF('Copy &amp; Paste Roster Report Here'!$M841="RH",1,0),0)</f>
        <v>0</v>
      </c>
      <c r="CR844" s="73">
        <f t="shared" si="209"/>
        <v>0</v>
      </c>
      <c r="CS844" s="123">
        <f>IF('Copy &amp; Paste Roster Report Here'!$A841=CS$7,IF('Copy &amp; Paste Roster Report Here'!$M841="QT",1,0),0)</f>
        <v>0</v>
      </c>
      <c r="CT844" s="123">
        <f>IF('Copy &amp; Paste Roster Report Here'!$A841=CT$7,IF('Copy &amp; Paste Roster Report Here'!$M841="QT",1,0),0)</f>
        <v>0</v>
      </c>
      <c r="CU844" s="123">
        <f>IF('Copy &amp; Paste Roster Report Here'!$A841=CU$7,IF('Copy &amp; Paste Roster Report Here'!$M841="QT",1,0),0)</f>
        <v>0</v>
      </c>
      <c r="CV844" s="123">
        <f>IF('Copy &amp; Paste Roster Report Here'!$A841=CV$7,IF('Copy &amp; Paste Roster Report Here'!$M841="QT",1,0),0)</f>
        <v>0</v>
      </c>
      <c r="CW844" s="123">
        <f>IF('Copy &amp; Paste Roster Report Here'!$A841=CW$7,IF('Copy &amp; Paste Roster Report Here'!$M841="QT",1,0),0)</f>
        <v>0</v>
      </c>
      <c r="CX844" s="123">
        <f>IF('Copy &amp; Paste Roster Report Here'!$A841=CX$7,IF('Copy &amp; Paste Roster Report Here'!$M841="QT",1,0),0)</f>
        <v>0</v>
      </c>
      <c r="CY844" s="123">
        <f>IF('Copy &amp; Paste Roster Report Here'!$A841=CY$7,IF('Copy &amp; Paste Roster Report Here'!$M841="QT",1,0),0)</f>
        <v>0</v>
      </c>
      <c r="CZ844" s="123">
        <f>IF('Copy &amp; Paste Roster Report Here'!$A841=CZ$7,IF('Copy &amp; Paste Roster Report Here'!$M841="QT",1,0),0)</f>
        <v>0</v>
      </c>
      <c r="DA844" s="123">
        <f>IF('Copy &amp; Paste Roster Report Here'!$A841=DA$7,IF('Copy &amp; Paste Roster Report Here'!$M841="QT",1,0),0)</f>
        <v>0</v>
      </c>
      <c r="DB844" s="123">
        <f>IF('Copy &amp; Paste Roster Report Here'!$A841=DB$7,IF('Copy &amp; Paste Roster Report Here'!$M841="QT",1,0),0)</f>
        <v>0</v>
      </c>
      <c r="DC844" s="123">
        <f>IF('Copy &amp; Paste Roster Report Here'!$A841=DC$7,IF('Copy &amp; Paste Roster Report Here'!$M841="QT",1,0),0)</f>
        <v>0</v>
      </c>
      <c r="DD844" s="73">
        <f t="shared" si="210"/>
        <v>0</v>
      </c>
      <c r="DE844" s="124">
        <f>IF('Copy &amp; Paste Roster Report Here'!$A841=DE$7,IF('Copy &amp; Paste Roster Report Here'!$M841="xxxxxxxxxxx",1,0),0)</f>
        <v>0</v>
      </c>
      <c r="DF844" s="124">
        <f>IF('Copy &amp; Paste Roster Report Here'!$A841=DF$7,IF('Copy &amp; Paste Roster Report Here'!$M841="xxxxxxxxxxx",1,0),0)</f>
        <v>0</v>
      </c>
      <c r="DG844" s="124">
        <f>IF('Copy &amp; Paste Roster Report Here'!$A841=DG$7,IF('Copy &amp; Paste Roster Report Here'!$M841="xxxxxxxxxxx",1,0),0)</f>
        <v>0</v>
      </c>
      <c r="DH844" s="124">
        <f>IF('Copy &amp; Paste Roster Report Here'!$A841=DH$7,IF('Copy &amp; Paste Roster Report Here'!$M841="xxxxxxxxxxx",1,0),0)</f>
        <v>0</v>
      </c>
      <c r="DI844" s="124">
        <f>IF('Copy &amp; Paste Roster Report Here'!$A841=DI$7,IF('Copy &amp; Paste Roster Report Here'!$M841="xxxxxxxxxxx",1,0),0)</f>
        <v>0</v>
      </c>
      <c r="DJ844" s="124">
        <f>IF('Copy &amp; Paste Roster Report Here'!$A841=DJ$7,IF('Copy &amp; Paste Roster Report Here'!$M841="xxxxxxxxxxx",1,0),0)</f>
        <v>0</v>
      </c>
      <c r="DK844" s="124">
        <f>IF('Copy &amp; Paste Roster Report Here'!$A841=DK$7,IF('Copy &amp; Paste Roster Report Here'!$M841="xxxxxxxxxxx",1,0),0)</f>
        <v>0</v>
      </c>
      <c r="DL844" s="124">
        <f>IF('Copy &amp; Paste Roster Report Here'!$A841=DL$7,IF('Copy &amp; Paste Roster Report Here'!$M841="xxxxxxxxxxx",1,0),0)</f>
        <v>0</v>
      </c>
      <c r="DM844" s="124">
        <f>IF('Copy &amp; Paste Roster Report Here'!$A841=DM$7,IF('Copy &amp; Paste Roster Report Here'!$M841="xxxxxxxxxxx",1,0),0)</f>
        <v>0</v>
      </c>
      <c r="DN844" s="124">
        <f>IF('Copy &amp; Paste Roster Report Here'!$A841=DN$7,IF('Copy &amp; Paste Roster Report Here'!$M841="xxxxxxxxxxx",1,0),0)</f>
        <v>0</v>
      </c>
      <c r="DO844" s="124">
        <f>IF('Copy &amp; Paste Roster Report Here'!$A841=DO$7,IF('Copy &amp; Paste Roster Report Here'!$M841="xxxxxxxxxxx",1,0),0)</f>
        <v>0</v>
      </c>
      <c r="DP844" s="125">
        <f t="shared" si="211"/>
        <v>0</v>
      </c>
      <c r="DQ844" s="126">
        <f t="shared" si="212"/>
        <v>0</v>
      </c>
    </row>
    <row r="845" spans="1:121" x14ac:dyDescent="0.25">
      <c r="A845" s="111">
        <f t="shared" si="198"/>
        <v>0</v>
      </c>
      <c r="B845" s="111">
        <f t="shared" si="199"/>
        <v>0</v>
      </c>
      <c r="C845" s="112">
        <f>+('Copy &amp; Paste Roster Report Here'!$P842-'Copy &amp; Paste Roster Report Here'!$O842)/30</f>
        <v>0</v>
      </c>
      <c r="D845" s="112">
        <f>+('Copy &amp; Paste Roster Report Here'!$P842-'Copy &amp; Paste Roster Report Here'!$O842)</f>
        <v>0</v>
      </c>
      <c r="E845" s="111">
        <f>'Copy &amp; Paste Roster Report Here'!N842</f>
        <v>0</v>
      </c>
      <c r="F845" s="111" t="str">
        <f t="shared" si="200"/>
        <v>N</v>
      </c>
      <c r="G845" s="111">
        <f>'Copy &amp; Paste Roster Report Here'!R842</f>
        <v>0</v>
      </c>
      <c r="H845" s="113">
        <f t="shared" si="201"/>
        <v>0</v>
      </c>
      <c r="I845" s="112">
        <f>IF(F845="N",$F$5-'Copy &amp; Paste Roster Report Here'!O842,+'Copy &amp; Paste Roster Report Here'!Q842-'Copy &amp; Paste Roster Report Here'!O842)</f>
        <v>0</v>
      </c>
      <c r="J845" s="114">
        <f t="shared" si="202"/>
        <v>0</v>
      </c>
      <c r="K845" s="114">
        <f t="shared" si="203"/>
        <v>0</v>
      </c>
      <c r="L845" s="115">
        <f>'Copy &amp; Paste Roster Report Here'!F842</f>
        <v>0</v>
      </c>
      <c r="M845" s="116">
        <f t="shared" si="204"/>
        <v>0</v>
      </c>
      <c r="N845" s="117">
        <f>IF('Copy &amp; Paste Roster Report Here'!$A842='Analytical Tests'!N$7,IF($F845="Y",+$H845*N$6,0),0)</f>
        <v>0</v>
      </c>
      <c r="O845" s="117">
        <f>IF('Copy &amp; Paste Roster Report Here'!$A842='Analytical Tests'!O$7,IF($F845="Y",+$H845*O$6,0),0)</f>
        <v>0</v>
      </c>
      <c r="P845" s="117">
        <f>IF('Copy &amp; Paste Roster Report Here'!$A842='Analytical Tests'!P$7,IF($F845="Y",+$H845*P$6,0),0)</f>
        <v>0</v>
      </c>
      <c r="Q845" s="117">
        <f>IF('Copy &amp; Paste Roster Report Here'!$A842='Analytical Tests'!Q$7,IF($F845="Y",+$H845*Q$6,0),0)</f>
        <v>0</v>
      </c>
      <c r="R845" s="117">
        <f>IF('Copy &amp; Paste Roster Report Here'!$A842='Analytical Tests'!R$7,IF($F845="Y",+$H845*R$6,0),0)</f>
        <v>0</v>
      </c>
      <c r="S845" s="117">
        <f>IF('Copy &amp; Paste Roster Report Here'!$A842='Analytical Tests'!S$7,IF($F845="Y",+$H845*S$6,0),0)</f>
        <v>0</v>
      </c>
      <c r="T845" s="117">
        <f>IF('Copy &amp; Paste Roster Report Here'!$A842='Analytical Tests'!T$7,IF($F845="Y",+$H845*T$6,0),0)</f>
        <v>0</v>
      </c>
      <c r="U845" s="117">
        <f>IF('Copy &amp; Paste Roster Report Here'!$A842='Analytical Tests'!U$7,IF($F845="Y",+$H845*U$6,0),0)</f>
        <v>0</v>
      </c>
      <c r="V845" s="117">
        <f>IF('Copy &amp; Paste Roster Report Here'!$A842='Analytical Tests'!V$7,IF($F845="Y",+$H845*V$6,0),0)</f>
        <v>0</v>
      </c>
      <c r="W845" s="117">
        <f>IF('Copy &amp; Paste Roster Report Here'!$A842='Analytical Tests'!W$7,IF($F845="Y",+$H845*W$6,0),0)</f>
        <v>0</v>
      </c>
      <c r="X845" s="117">
        <f>IF('Copy &amp; Paste Roster Report Here'!$A842='Analytical Tests'!X$7,IF($F845="Y",+$H845*X$6,0),0)</f>
        <v>0</v>
      </c>
      <c r="Y845" s="117" t="b">
        <f>IF('Copy &amp; Paste Roster Report Here'!$A842='Analytical Tests'!Y$7,IF($F845="N",IF($J845&gt;=$C845,Y$6,+($I845/$D845)*Y$6),0))</f>
        <v>0</v>
      </c>
      <c r="Z845" s="117" t="b">
        <f>IF('Copy &amp; Paste Roster Report Here'!$A842='Analytical Tests'!Z$7,IF($F845="N",IF($J845&gt;=$C845,Z$6,+($I845/$D845)*Z$6),0))</f>
        <v>0</v>
      </c>
      <c r="AA845" s="117" t="b">
        <f>IF('Copy &amp; Paste Roster Report Here'!$A842='Analytical Tests'!AA$7,IF($F845="N",IF($J845&gt;=$C845,AA$6,+($I845/$D845)*AA$6),0))</f>
        <v>0</v>
      </c>
      <c r="AB845" s="117" t="b">
        <f>IF('Copy &amp; Paste Roster Report Here'!$A842='Analytical Tests'!AB$7,IF($F845="N",IF($J845&gt;=$C845,AB$6,+($I845/$D845)*AB$6),0))</f>
        <v>0</v>
      </c>
      <c r="AC845" s="117" t="b">
        <f>IF('Copy &amp; Paste Roster Report Here'!$A842='Analytical Tests'!AC$7,IF($F845="N",IF($J845&gt;=$C845,AC$6,+($I845/$D845)*AC$6),0))</f>
        <v>0</v>
      </c>
      <c r="AD845" s="117" t="b">
        <f>IF('Copy &amp; Paste Roster Report Here'!$A842='Analytical Tests'!AD$7,IF($F845="N",IF($J845&gt;=$C845,AD$6,+($I845/$D845)*AD$6),0))</f>
        <v>0</v>
      </c>
      <c r="AE845" s="117" t="b">
        <f>IF('Copy &amp; Paste Roster Report Here'!$A842='Analytical Tests'!AE$7,IF($F845="N",IF($J845&gt;=$C845,AE$6,+($I845/$D845)*AE$6),0))</f>
        <v>0</v>
      </c>
      <c r="AF845" s="117" t="b">
        <f>IF('Copy &amp; Paste Roster Report Here'!$A842='Analytical Tests'!AF$7,IF($F845="N",IF($J845&gt;=$C845,AF$6,+($I845/$D845)*AF$6),0))</f>
        <v>0</v>
      </c>
      <c r="AG845" s="117" t="b">
        <f>IF('Copy &amp; Paste Roster Report Here'!$A842='Analytical Tests'!AG$7,IF($F845="N",IF($J845&gt;=$C845,AG$6,+($I845/$D845)*AG$6),0))</f>
        <v>0</v>
      </c>
      <c r="AH845" s="117" t="b">
        <f>IF('Copy &amp; Paste Roster Report Here'!$A842='Analytical Tests'!AH$7,IF($F845="N",IF($J845&gt;=$C845,AH$6,+($I845/$D845)*AH$6),0))</f>
        <v>0</v>
      </c>
      <c r="AI845" s="117" t="b">
        <f>IF('Copy &amp; Paste Roster Report Here'!$A842='Analytical Tests'!AI$7,IF($F845="N",IF($J845&gt;=$C845,AI$6,+($I845/$D845)*AI$6),0))</f>
        <v>0</v>
      </c>
      <c r="AJ845" s="79"/>
      <c r="AK845" s="118">
        <f>IF('Copy &amp; Paste Roster Report Here'!$A842=AK$7,IF('Copy &amp; Paste Roster Report Here'!$M842="FT",1,0),0)</f>
        <v>0</v>
      </c>
      <c r="AL845" s="118">
        <f>IF('Copy &amp; Paste Roster Report Here'!$A842=AL$7,IF('Copy &amp; Paste Roster Report Here'!$M842="FT",1,0),0)</f>
        <v>0</v>
      </c>
      <c r="AM845" s="118">
        <f>IF('Copy &amp; Paste Roster Report Here'!$A842=AM$7,IF('Copy &amp; Paste Roster Report Here'!$M842="FT",1,0),0)</f>
        <v>0</v>
      </c>
      <c r="AN845" s="118">
        <f>IF('Copy &amp; Paste Roster Report Here'!$A842=AN$7,IF('Copy &amp; Paste Roster Report Here'!$M842="FT",1,0),0)</f>
        <v>0</v>
      </c>
      <c r="AO845" s="118">
        <f>IF('Copy &amp; Paste Roster Report Here'!$A842=AO$7,IF('Copy &amp; Paste Roster Report Here'!$M842="FT",1,0),0)</f>
        <v>0</v>
      </c>
      <c r="AP845" s="118">
        <f>IF('Copy &amp; Paste Roster Report Here'!$A842=AP$7,IF('Copy &amp; Paste Roster Report Here'!$M842="FT",1,0),0)</f>
        <v>0</v>
      </c>
      <c r="AQ845" s="118">
        <f>IF('Copy &amp; Paste Roster Report Here'!$A842=AQ$7,IF('Copy &amp; Paste Roster Report Here'!$M842="FT",1,0),0)</f>
        <v>0</v>
      </c>
      <c r="AR845" s="118">
        <f>IF('Copy &amp; Paste Roster Report Here'!$A842=AR$7,IF('Copy &amp; Paste Roster Report Here'!$M842="FT",1,0),0)</f>
        <v>0</v>
      </c>
      <c r="AS845" s="118">
        <f>IF('Copy &amp; Paste Roster Report Here'!$A842=AS$7,IF('Copy &amp; Paste Roster Report Here'!$M842="FT",1,0),0)</f>
        <v>0</v>
      </c>
      <c r="AT845" s="118">
        <f>IF('Copy &amp; Paste Roster Report Here'!$A842=AT$7,IF('Copy &amp; Paste Roster Report Here'!$M842="FT",1,0),0)</f>
        <v>0</v>
      </c>
      <c r="AU845" s="118">
        <f>IF('Copy &amp; Paste Roster Report Here'!$A842=AU$7,IF('Copy &amp; Paste Roster Report Here'!$M842="FT",1,0),0)</f>
        <v>0</v>
      </c>
      <c r="AV845" s="73">
        <f t="shared" si="205"/>
        <v>0</v>
      </c>
      <c r="AW845" s="119">
        <f>IF('Copy &amp; Paste Roster Report Here'!$A842=AW$7,IF('Copy &amp; Paste Roster Report Here'!$M842="HT",1,0),0)</f>
        <v>0</v>
      </c>
      <c r="AX845" s="119">
        <f>IF('Copy &amp; Paste Roster Report Here'!$A842=AX$7,IF('Copy &amp; Paste Roster Report Here'!$M842="HT",1,0),0)</f>
        <v>0</v>
      </c>
      <c r="AY845" s="119">
        <f>IF('Copy &amp; Paste Roster Report Here'!$A842=AY$7,IF('Copy &amp; Paste Roster Report Here'!$M842="HT",1,0),0)</f>
        <v>0</v>
      </c>
      <c r="AZ845" s="119">
        <f>IF('Copy &amp; Paste Roster Report Here'!$A842=AZ$7,IF('Copy &amp; Paste Roster Report Here'!$M842="HT",1,0),0)</f>
        <v>0</v>
      </c>
      <c r="BA845" s="119">
        <f>IF('Copy &amp; Paste Roster Report Here'!$A842=BA$7,IF('Copy &amp; Paste Roster Report Here'!$M842="HT",1,0),0)</f>
        <v>0</v>
      </c>
      <c r="BB845" s="119">
        <f>IF('Copy &amp; Paste Roster Report Here'!$A842=BB$7,IF('Copy &amp; Paste Roster Report Here'!$M842="HT",1,0),0)</f>
        <v>0</v>
      </c>
      <c r="BC845" s="119">
        <f>IF('Copy &amp; Paste Roster Report Here'!$A842=BC$7,IF('Copy &amp; Paste Roster Report Here'!$M842="HT",1,0),0)</f>
        <v>0</v>
      </c>
      <c r="BD845" s="119">
        <f>IF('Copy &amp; Paste Roster Report Here'!$A842=BD$7,IF('Copy &amp; Paste Roster Report Here'!$M842="HT",1,0),0)</f>
        <v>0</v>
      </c>
      <c r="BE845" s="119">
        <f>IF('Copy &amp; Paste Roster Report Here'!$A842=BE$7,IF('Copy &amp; Paste Roster Report Here'!$M842="HT",1,0),0)</f>
        <v>0</v>
      </c>
      <c r="BF845" s="119">
        <f>IF('Copy &amp; Paste Roster Report Here'!$A842=BF$7,IF('Copy &amp; Paste Roster Report Here'!$M842="HT",1,0),0)</f>
        <v>0</v>
      </c>
      <c r="BG845" s="119">
        <f>IF('Copy &amp; Paste Roster Report Here'!$A842=BG$7,IF('Copy &amp; Paste Roster Report Here'!$M842="HT",1,0),0)</f>
        <v>0</v>
      </c>
      <c r="BH845" s="73">
        <f t="shared" si="206"/>
        <v>0</v>
      </c>
      <c r="BI845" s="120">
        <f>IF('Copy &amp; Paste Roster Report Here'!$A842=BI$7,IF('Copy &amp; Paste Roster Report Here'!$M842="MT",1,0),0)</f>
        <v>0</v>
      </c>
      <c r="BJ845" s="120">
        <f>IF('Copy &amp; Paste Roster Report Here'!$A842=BJ$7,IF('Copy &amp; Paste Roster Report Here'!$M842="MT",1,0),0)</f>
        <v>0</v>
      </c>
      <c r="BK845" s="120">
        <f>IF('Copy &amp; Paste Roster Report Here'!$A842=BK$7,IF('Copy &amp; Paste Roster Report Here'!$M842="MT",1,0),0)</f>
        <v>0</v>
      </c>
      <c r="BL845" s="120">
        <f>IF('Copy &amp; Paste Roster Report Here'!$A842=BL$7,IF('Copy &amp; Paste Roster Report Here'!$M842="MT",1,0),0)</f>
        <v>0</v>
      </c>
      <c r="BM845" s="120">
        <f>IF('Copy &amp; Paste Roster Report Here'!$A842=BM$7,IF('Copy &amp; Paste Roster Report Here'!$M842="MT",1,0),0)</f>
        <v>0</v>
      </c>
      <c r="BN845" s="120">
        <f>IF('Copy &amp; Paste Roster Report Here'!$A842=BN$7,IF('Copy &amp; Paste Roster Report Here'!$M842="MT",1,0),0)</f>
        <v>0</v>
      </c>
      <c r="BO845" s="120">
        <f>IF('Copy &amp; Paste Roster Report Here'!$A842=BO$7,IF('Copy &amp; Paste Roster Report Here'!$M842="MT",1,0),0)</f>
        <v>0</v>
      </c>
      <c r="BP845" s="120">
        <f>IF('Copy &amp; Paste Roster Report Here'!$A842=BP$7,IF('Copy &amp; Paste Roster Report Here'!$M842="MT",1,0),0)</f>
        <v>0</v>
      </c>
      <c r="BQ845" s="120">
        <f>IF('Copy &amp; Paste Roster Report Here'!$A842=BQ$7,IF('Copy &amp; Paste Roster Report Here'!$M842="MT",1,0),0)</f>
        <v>0</v>
      </c>
      <c r="BR845" s="120">
        <f>IF('Copy &amp; Paste Roster Report Here'!$A842=BR$7,IF('Copy &amp; Paste Roster Report Here'!$M842="MT",1,0),0)</f>
        <v>0</v>
      </c>
      <c r="BS845" s="120">
        <f>IF('Copy &amp; Paste Roster Report Here'!$A842=BS$7,IF('Copy &amp; Paste Roster Report Here'!$M842="MT",1,0),0)</f>
        <v>0</v>
      </c>
      <c r="BT845" s="73">
        <f t="shared" si="207"/>
        <v>0</v>
      </c>
      <c r="BU845" s="121">
        <f>IF('Copy &amp; Paste Roster Report Here'!$A842=BU$7,IF('Copy &amp; Paste Roster Report Here'!$M842="fy",1,0),0)</f>
        <v>0</v>
      </c>
      <c r="BV845" s="121">
        <f>IF('Copy &amp; Paste Roster Report Here'!$A842=BV$7,IF('Copy &amp; Paste Roster Report Here'!$M842="fy",1,0),0)</f>
        <v>0</v>
      </c>
      <c r="BW845" s="121">
        <f>IF('Copy &amp; Paste Roster Report Here'!$A842=BW$7,IF('Copy &amp; Paste Roster Report Here'!$M842="fy",1,0),0)</f>
        <v>0</v>
      </c>
      <c r="BX845" s="121">
        <f>IF('Copy &amp; Paste Roster Report Here'!$A842=BX$7,IF('Copy &amp; Paste Roster Report Here'!$M842="fy",1,0),0)</f>
        <v>0</v>
      </c>
      <c r="BY845" s="121">
        <f>IF('Copy &amp; Paste Roster Report Here'!$A842=BY$7,IF('Copy &amp; Paste Roster Report Here'!$M842="fy",1,0),0)</f>
        <v>0</v>
      </c>
      <c r="BZ845" s="121">
        <f>IF('Copy &amp; Paste Roster Report Here'!$A842=BZ$7,IF('Copy &amp; Paste Roster Report Here'!$M842="fy",1,0),0)</f>
        <v>0</v>
      </c>
      <c r="CA845" s="121">
        <f>IF('Copy &amp; Paste Roster Report Here'!$A842=CA$7,IF('Copy &amp; Paste Roster Report Here'!$M842="fy",1,0),0)</f>
        <v>0</v>
      </c>
      <c r="CB845" s="121">
        <f>IF('Copy &amp; Paste Roster Report Here'!$A842=CB$7,IF('Copy &amp; Paste Roster Report Here'!$M842="fy",1,0),0)</f>
        <v>0</v>
      </c>
      <c r="CC845" s="121">
        <f>IF('Copy &amp; Paste Roster Report Here'!$A842=CC$7,IF('Copy &amp; Paste Roster Report Here'!$M842="fy",1,0),0)</f>
        <v>0</v>
      </c>
      <c r="CD845" s="121">
        <f>IF('Copy &amp; Paste Roster Report Here'!$A842=CD$7,IF('Copy &amp; Paste Roster Report Here'!$M842="fy",1,0),0)</f>
        <v>0</v>
      </c>
      <c r="CE845" s="121">
        <f>IF('Copy &amp; Paste Roster Report Here'!$A842=CE$7,IF('Copy &amp; Paste Roster Report Here'!$M842="fy",1,0),0)</f>
        <v>0</v>
      </c>
      <c r="CF845" s="73">
        <f t="shared" si="208"/>
        <v>0</v>
      </c>
      <c r="CG845" s="122">
        <f>IF('Copy &amp; Paste Roster Report Here'!$A842=CG$7,IF('Copy &amp; Paste Roster Report Here'!$M842="RH",1,0),0)</f>
        <v>0</v>
      </c>
      <c r="CH845" s="122">
        <f>IF('Copy &amp; Paste Roster Report Here'!$A842=CH$7,IF('Copy &amp; Paste Roster Report Here'!$M842="RH",1,0),0)</f>
        <v>0</v>
      </c>
      <c r="CI845" s="122">
        <f>IF('Copy &amp; Paste Roster Report Here'!$A842=CI$7,IF('Copy &amp; Paste Roster Report Here'!$M842="RH",1,0),0)</f>
        <v>0</v>
      </c>
      <c r="CJ845" s="122">
        <f>IF('Copy &amp; Paste Roster Report Here'!$A842=CJ$7,IF('Copy &amp; Paste Roster Report Here'!$M842="RH",1,0),0)</f>
        <v>0</v>
      </c>
      <c r="CK845" s="122">
        <f>IF('Copy &amp; Paste Roster Report Here'!$A842=CK$7,IF('Copy &amp; Paste Roster Report Here'!$M842="RH",1,0),0)</f>
        <v>0</v>
      </c>
      <c r="CL845" s="122">
        <f>IF('Copy &amp; Paste Roster Report Here'!$A842=CL$7,IF('Copy &amp; Paste Roster Report Here'!$M842="RH",1,0),0)</f>
        <v>0</v>
      </c>
      <c r="CM845" s="122">
        <f>IF('Copy &amp; Paste Roster Report Here'!$A842=CM$7,IF('Copy &amp; Paste Roster Report Here'!$M842="RH",1,0),0)</f>
        <v>0</v>
      </c>
      <c r="CN845" s="122">
        <f>IF('Copy &amp; Paste Roster Report Here'!$A842=CN$7,IF('Copy &amp; Paste Roster Report Here'!$M842="RH",1,0),0)</f>
        <v>0</v>
      </c>
      <c r="CO845" s="122">
        <f>IF('Copy &amp; Paste Roster Report Here'!$A842=CO$7,IF('Copy &amp; Paste Roster Report Here'!$M842="RH",1,0),0)</f>
        <v>0</v>
      </c>
      <c r="CP845" s="122">
        <f>IF('Copy &amp; Paste Roster Report Here'!$A842=CP$7,IF('Copy &amp; Paste Roster Report Here'!$M842="RH",1,0),0)</f>
        <v>0</v>
      </c>
      <c r="CQ845" s="122">
        <f>IF('Copy &amp; Paste Roster Report Here'!$A842=CQ$7,IF('Copy &amp; Paste Roster Report Here'!$M842="RH",1,0),0)</f>
        <v>0</v>
      </c>
      <c r="CR845" s="73">
        <f t="shared" si="209"/>
        <v>0</v>
      </c>
      <c r="CS845" s="123">
        <f>IF('Copy &amp; Paste Roster Report Here'!$A842=CS$7,IF('Copy &amp; Paste Roster Report Here'!$M842="QT",1,0),0)</f>
        <v>0</v>
      </c>
      <c r="CT845" s="123">
        <f>IF('Copy &amp; Paste Roster Report Here'!$A842=CT$7,IF('Copy &amp; Paste Roster Report Here'!$M842="QT",1,0),0)</f>
        <v>0</v>
      </c>
      <c r="CU845" s="123">
        <f>IF('Copy &amp; Paste Roster Report Here'!$A842=CU$7,IF('Copy &amp; Paste Roster Report Here'!$M842="QT",1,0),0)</f>
        <v>0</v>
      </c>
      <c r="CV845" s="123">
        <f>IF('Copy &amp; Paste Roster Report Here'!$A842=CV$7,IF('Copy &amp; Paste Roster Report Here'!$M842="QT",1,0),0)</f>
        <v>0</v>
      </c>
      <c r="CW845" s="123">
        <f>IF('Copy &amp; Paste Roster Report Here'!$A842=CW$7,IF('Copy &amp; Paste Roster Report Here'!$M842="QT",1,0),0)</f>
        <v>0</v>
      </c>
      <c r="CX845" s="123">
        <f>IF('Copy &amp; Paste Roster Report Here'!$A842=CX$7,IF('Copy &amp; Paste Roster Report Here'!$M842="QT",1,0),0)</f>
        <v>0</v>
      </c>
      <c r="CY845" s="123">
        <f>IF('Copy &amp; Paste Roster Report Here'!$A842=CY$7,IF('Copy &amp; Paste Roster Report Here'!$M842="QT",1,0),0)</f>
        <v>0</v>
      </c>
      <c r="CZ845" s="123">
        <f>IF('Copy &amp; Paste Roster Report Here'!$A842=CZ$7,IF('Copy &amp; Paste Roster Report Here'!$M842="QT",1,0),0)</f>
        <v>0</v>
      </c>
      <c r="DA845" s="123">
        <f>IF('Copy &amp; Paste Roster Report Here'!$A842=DA$7,IF('Copy &amp; Paste Roster Report Here'!$M842="QT",1,0),0)</f>
        <v>0</v>
      </c>
      <c r="DB845" s="123">
        <f>IF('Copy &amp; Paste Roster Report Here'!$A842=DB$7,IF('Copy &amp; Paste Roster Report Here'!$M842="QT",1,0),0)</f>
        <v>0</v>
      </c>
      <c r="DC845" s="123">
        <f>IF('Copy &amp; Paste Roster Report Here'!$A842=DC$7,IF('Copy &amp; Paste Roster Report Here'!$M842="QT",1,0),0)</f>
        <v>0</v>
      </c>
      <c r="DD845" s="73">
        <f t="shared" si="210"/>
        <v>0</v>
      </c>
      <c r="DE845" s="124">
        <f>IF('Copy &amp; Paste Roster Report Here'!$A842=DE$7,IF('Copy &amp; Paste Roster Report Here'!$M842="xxxxxxxxxxx",1,0),0)</f>
        <v>0</v>
      </c>
      <c r="DF845" s="124">
        <f>IF('Copy &amp; Paste Roster Report Here'!$A842=DF$7,IF('Copy &amp; Paste Roster Report Here'!$M842="xxxxxxxxxxx",1,0),0)</f>
        <v>0</v>
      </c>
      <c r="DG845" s="124">
        <f>IF('Copy &amp; Paste Roster Report Here'!$A842=DG$7,IF('Copy &amp; Paste Roster Report Here'!$M842="xxxxxxxxxxx",1,0),0)</f>
        <v>0</v>
      </c>
      <c r="DH845" s="124">
        <f>IF('Copy &amp; Paste Roster Report Here'!$A842=DH$7,IF('Copy &amp; Paste Roster Report Here'!$M842="xxxxxxxxxxx",1,0),0)</f>
        <v>0</v>
      </c>
      <c r="DI845" s="124">
        <f>IF('Copy &amp; Paste Roster Report Here'!$A842=DI$7,IF('Copy &amp; Paste Roster Report Here'!$M842="xxxxxxxxxxx",1,0),0)</f>
        <v>0</v>
      </c>
      <c r="DJ845" s="124">
        <f>IF('Copy &amp; Paste Roster Report Here'!$A842=DJ$7,IF('Copy &amp; Paste Roster Report Here'!$M842="xxxxxxxxxxx",1,0),0)</f>
        <v>0</v>
      </c>
      <c r="DK845" s="124">
        <f>IF('Copy &amp; Paste Roster Report Here'!$A842=DK$7,IF('Copy &amp; Paste Roster Report Here'!$M842="xxxxxxxxxxx",1,0),0)</f>
        <v>0</v>
      </c>
      <c r="DL845" s="124">
        <f>IF('Copy &amp; Paste Roster Report Here'!$A842=DL$7,IF('Copy &amp; Paste Roster Report Here'!$M842="xxxxxxxxxxx",1,0),0)</f>
        <v>0</v>
      </c>
      <c r="DM845" s="124">
        <f>IF('Copy &amp; Paste Roster Report Here'!$A842=DM$7,IF('Copy &amp; Paste Roster Report Here'!$M842="xxxxxxxxxxx",1,0),0)</f>
        <v>0</v>
      </c>
      <c r="DN845" s="124">
        <f>IF('Copy &amp; Paste Roster Report Here'!$A842=DN$7,IF('Copy &amp; Paste Roster Report Here'!$M842="xxxxxxxxxxx",1,0),0)</f>
        <v>0</v>
      </c>
      <c r="DO845" s="124">
        <f>IF('Copy &amp; Paste Roster Report Here'!$A842=DO$7,IF('Copy &amp; Paste Roster Report Here'!$M842="xxxxxxxxxxx",1,0),0)</f>
        <v>0</v>
      </c>
      <c r="DP845" s="125">
        <f t="shared" si="211"/>
        <v>0</v>
      </c>
      <c r="DQ845" s="126">
        <f t="shared" si="212"/>
        <v>0</v>
      </c>
    </row>
    <row r="846" spans="1:121" x14ac:dyDescent="0.25">
      <c r="A846" s="111">
        <f t="shared" si="198"/>
        <v>0</v>
      </c>
      <c r="B846" s="111">
        <f t="shared" si="199"/>
        <v>0</v>
      </c>
      <c r="C846" s="112">
        <f>+('Copy &amp; Paste Roster Report Here'!$P843-'Copy &amp; Paste Roster Report Here'!$O843)/30</f>
        <v>0</v>
      </c>
      <c r="D846" s="112">
        <f>+('Copy &amp; Paste Roster Report Here'!$P843-'Copy &amp; Paste Roster Report Here'!$O843)</f>
        <v>0</v>
      </c>
      <c r="E846" s="111">
        <f>'Copy &amp; Paste Roster Report Here'!N843</f>
        <v>0</v>
      </c>
      <c r="F846" s="111" t="str">
        <f t="shared" si="200"/>
        <v>N</v>
      </c>
      <c r="G846" s="111">
        <f>'Copy &amp; Paste Roster Report Here'!R843</f>
        <v>0</v>
      </c>
      <c r="H846" s="113">
        <f t="shared" si="201"/>
        <v>0</v>
      </c>
      <c r="I846" s="112">
        <f>IF(F846="N",$F$5-'Copy &amp; Paste Roster Report Here'!O843,+'Copy &amp; Paste Roster Report Here'!Q843-'Copy &amp; Paste Roster Report Here'!O843)</f>
        <v>0</v>
      </c>
      <c r="J846" s="114">
        <f t="shared" si="202"/>
        <v>0</v>
      </c>
      <c r="K846" s="114">
        <f t="shared" si="203"/>
        <v>0</v>
      </c>
      <c r="L846" s="115">
        <f>'Copy &amp; Paste Roster Report Here'!F843</f>
        <v>0</v>
      </c>
      <c r="M846" s="116">
        <f t="shared" si="204"/>
        <v>0</v>
      </c>
      <c r="N846" s="117">
        <f>IF('Copy &amp; Paste Roster Report Here'!$A843='Analytical Tests'!N$7,IF($F846="Y",+$H846*N$6,0),0)</f>
        <v>0</v>
      </c>
      <c r="O846" s="117">
        <f>IF('Copy &amp; Paste Roster Report Here'!$A843='Analytical Tests'!O$7,IF($F846="Y",+$H846*O$6,0),0)</f>
        <v>0</v>
      </c>
      <c r="P846" s="117">
        <f>IF('Copy &amp; Paste Roster Report Here'!$A843='Analytical Tests'!P$7,IF($F846="Y",+$H846*P$6,0),0)</f>
        <v>0</v>
      </c>
      <c r="Q846" s="117">
        <f>IF('Copy &amp; Paste Roster Report Here'!$A843='Analytical Tests'!Q$7,IF($F846="Y",+$H846*Q$6,0),0)</f>
        <v>0</v>
      </c>
      <c r="R846" s="117">
        <f>IF('Copy &amp; Paste Roster Report Here'!$A843='Analytical Tests'!R$7,IF($F846="Y",+$H846*R$6,0),0)</f>
        <v>0</v>
      </c>
      <c r="S846" s="117">
        <f>IF('Copy &amp; Paste Roster Report Here'!$A843='Analytical Tests'!S$7,IF($F846="Y",+$H846*S$6,0),0)</f>
        <v>0</v>
      </c>
      <c r="T846" s="117">
        <f>IF('Copy &amp; Paste Roster Report Here'!$A843='Analytical Tests'!T$7,IF($F846="Y",+$H846*T$6,0),0)</f>
        <v>0</v>
      </c>
      <c r="U846" s="117">
        <f>IF('Copy &amp; Paste Roster Report Here'!$A843='Analytical Tests'!U$7,IF($F846="Y",+$H846*U$6,0),0)</f>
        <v>0</v>
      </c>
      <c r="V846" s="117">
        <f>IF('Copy &amp; Paste Roster Report Here'!$A843='Analytical Tests'!V$7,IF($F846="Y",+$H846*V$6,0),0)</f>
        <v>0</v>
      </c>
      <c r="W846" s="117">
        <f>IF('Copy &amp; Paste Roster Report Here'!$A843='Analytical Tests'!W$7,IF($F846="Y",+$H846*W$6,0),0)</f>
        <v>0</v>
      </c>
      <c r="X846" s="117">
        <f>IF('Copy &amp; Paste Roster Report Here'!$A843='Analytical Tests'!X$7,IF($F846="Y",+$H846*X$6,0),0)</f>
        <v>0</v>
      </c>
      <c r="Y846" s="117" t="b">
        <f>IF('Copy &amp; Paste Roster Report Here'!$A843='Analytical Tests'!Y$7,IF($F846="N",IF($J846&gt;=$C846,Y$6,+($I846/$D846)*Y$6),0))</f>
        <v>0</v>
      </c>
      <c r="Z846" s="117" t="b">
        <f>IF('Copy &amp; Paste Roster Report Here'!$A843='Analytical Tests'!Z$7,IF($F846="N",IF($J846&gt;=$C846,Z$6,+($I846/$D846)*Z$6),0))</f>
        <v>0</v>
      </c>
      <c r="AA846" s="117" t="b">
        <f>IF('Copy &amp; Paste Roster Report Here'!$A843='Analytical Tests'!AA$7,IF($F846="N",IF($J846&gt;=$C846,AA$6,+($I846/$D846)*AA$6),0))</f>
        <v>0</v>
      </c>
      <c r="AB846" s="117" t="b">
        <f>IF('Copy &amp; Paste Roster Report Here'!$A843='Analytical Tests'!AB$7,IF($F846="N",IF($J846&gt;=$C846,AB$6,+($I846/$D846)*AB$6),0))</f>
        <v>0</v>
      </c>
      <c r="AC846" s="117" t="b">
        <f>IF('Copy &amp; Paste Roster Report Here'!$A843='Analytical Tests'!AC$7,IF($F846="N",IF($J846&gt;=$C846,AC$6,+($I846/$D846)*AC$6),0))</f>
        <v>0</v>
      </c>
      <c r="AD846" s="117" t="b">
        <f>IF('Copy &amp; Paste Roster Report Here'!$A843='Analytical Tests'!AD$7,IF($F846="N",IF($J846&gt;=$C846,AD$6,+($I846/$D846)*AD$6),0))</f>
        <v>0</v>
      </c>
      <c r="AE846" s="117" t="b">
        <f>IF('Copy &amp; Paste Roster Report Here'!$A843='Analytical Tests'!AE$7,IF($F846="N",IF($J846&gt;=$C846,AE$6,+($I846/$D846)*AE$6),0))</f>
        <v>0</v>
      </c>
      <c r="AF846" s="117" t="b">
        <f>IF('Copy &amp; Paste Roster Report Here'!$A843='Analytical Tests'!AF$7,IF($F846="N",IF($J846&gt;=$C846,AF$6,+($I846/$D846)*AF$6),0))</f>
        <v>0</v>
      </c>
      <c r="AG846" s="117" t="b">
        <f>IF('Copy &amp; Paste Roster Report Here'!$A843='Analytical Tests'!AG$7,IF($F846="N",IF($J846&gt;=$C846,AG$6,+($I846/$D846)*AG$6),0))</f>
        <v>0</v>
      </c>
      <c r="AH846" s="117" t="b">
        <f>IF('Copy &amp; Paste Roster Report Here'!$A843='Analytical Tests'!AH$7,IF($F846="N",IF($J846&gt;=$C846,AH$6,+($I846/$D846)*AH$6),0))</f>
        <v>0</v>
      </c>
      <c r="AI846" s="117" t="b">
        <f>IF('Copy &amp; Paste Roster Report Here'!$A843='Analytical Tests'!AI$7,IF($F846="N",IF($J846&gt;=$C846,AI$6,+($I846/$D846)*AI$6),0))</f>
        <v>0</v>
      </c>
      <c r="AJ846" s="79"/>
      <c r="AK846" s="118">
        <f>IF('Copy &amp; Paste Roster Report Here'!$A843=AK$7,IF('Copy &amp; Paste Roster Report Here'!$M843="FT",1,0),0)</f>
        <v>0</v>
      </c>
      <c r="AL846" s="118">
        <f>IF('Copy &amp; Paste Roster Report Here'!$A843=AL$7,IF('Copy &amp; Paste Roster Report Here'!$M843="FT",1,0),0)</f>
        <v>0</v>
      </c>
      <c r="AM846" s="118">
        <f>IF('Copy &amp; Paste Roster Report Here'!$A843=AM$7,IF('Copy &amp; Paste Roster Report Here'!$M843="FT",1,0),0)</f>
        <v>0</v>
      </c>
      <c r="AN846" s="118">
        <f>IF('Copy &amp; Paste Roster Report Here'!$A843=AN$7,IF('Copy &amp; Paste Roster Report Here'!$M843="FT",1,0),0)</f>
        <v>0</v>
      </c>
      <c r="AO846" s="118">
        <f>IF('Copy &amp; Paste Roster Report Here'!$A843=AO$7,IF('Copy &amp; Paste Roster Report Here'!$M843="FT",1,0),0)</f>
        <v>0</v>
      </c>
      <c r="AP846" s="118">
        <f>IF('Copy &amp; Paste Roster Report Here'!$A843=AP$7,IF('Copy &amp; Paste Roster Report Here'!$M843="FT",1,0),0)</f>
        <v>0</v>
      </c>
      <c r="AQ846" s="118">
        <f>IF('Copy &amp; Paste Roster Report Here'!$A843=AQ$7,IF('Copy &amp; Paste Roster Report Here'!$M843="FT",1,0),0)</f>
        <v>0</v>
      </c>
      <c r="AR846" s="118">
        <f>IF('Copy &amp; Paste Roster Report Here'!$A843=AR$7,IF('Copy &amp; Paste Roster Report Here'!$M843="FT",1,0),0)</f>
        <v>0</v>
      </c>
      <c r="AS846" s="118">
        <f>IF('Copy &amp; Paste Roster Report Here'!$A843=AS$7,IF('Copy &amp; Paste Roster Report Here'!$M843="FT",1,0),0)</f>
        <v>0</v>
      </c>
      <c r="AT846" s="118">
        <f>IF('Copy &amp; Paste Roster Report Here'!$A843=AT$7,IF('Copy &amp; Paste Roster Report Here'!$M843="FT",1,0),0)</f>
        <v>0</v>
      </c>
      <c r="AU846" s="118">
        <f>IF('Copy &amp; Paste Roster Report Here'!$A843=AU$7,IF('Copy &amp; Paste Roster Report Here'!$M843="FT",1,0),0)</f>
        <v>0</v>
      </c>
      <c r="AV846" s="73">
        <f t="shared" si="205"/>
        <v>0</v>
      </c>
      <c r="AW846" s="119">
        <f>IF('Copy &amp; Paste Roster Report Here'!$A843=AW$7,IF('Copy &amp; Paste Roster Report Here'!$M843="HT",1,0),0)</f>
        <v>0</v>
      </c>
      <c r="AX846" s="119">
        <f>IF('Copy &amp; Paste Roster Report Here'!$A843=AX$7,IF('Copy &amp; Paste Roster Report Here'!$M843="HT",1,0),0)</f>
        <v>0</v>
      </c>
      <c r="AY846" s="119">
        <f>IF('Copy &amp; Paste Roster Report Here'!$A843=AY$7,IF('Copy &amp; Paste Roster Report Here'!$M843="HT",1,0),0)</f>
        <v>0</v>
      </c>
      <c r="AZ846" s="119">
        <f>IF('Copy &amp; Paste Roster Report Here'!$A843=AZ$7,IF('Copy &amp; Paste Roster Report Here'!$M843="HT",1,0),0)</f>
        <v>0</v>
      </c>
      <c r="BA846" s="119">
        <f>IF('Copy &amp; Paste Roster Report Here'!$A843=BA$7,IF('Copy &amp; Paste Roster Report Here'!$M843="HT",1,0),0)</f>
        <v>0</v>
      </c>
      <c r="BB846" s="119">
        <f>IF('Copy &amp; Paste Roster Report Here'!$A843=BB$7,IF('Copy &amp; Paste Roster Report Here'!$M843="HT",1,0),0)</f>
        <v>0</v>
      </c>
      <c r="BC846" s="119">
        <f>IF('Copy &amp; Paste Roster Report Here'!$A843=BC$7,IF('Copy &amp; Paste Roster Report Here'!$M843="HT",1,0),0)</f>
        <v>0</v>
      </c>
      <c r="BD846" s="119">
        <f>IF('Copy &amp; Paste Roster Report Here'!$A843=BD$7,IF('Copy &amp; Paste Roster Report Here'!$M843="HT",1,0),0)</f>
        <v>0</v>
      </c>
      <c r="BE846" s="119">
        <f>IF('Copy &amp; Paste Roster Report Here'!$A843=BE$7,IF('Copy &amp; Paste Roster Report Here'!$M843="HT",1,0),0)</f>
        <v>0</v>
      </c>
      <c r="BF846" s="119">
        <f>IF('Copy &amp; Paste Roster Report Here'!$A843=BF$7,IF('Copy &amp; Paste Roster Report Here'!$M843="HT",1,0),0)</f>
        <v>0</v>
      </c>
      <c r="BG846" s="119">
        <f>IF('Copy &amp; Paste Roster Report Here'!$A843=BG$7,IF('Copy &amp; Paste Roster Report Here'!$M843="HT",1,0),0)</f>
        <v>0</v>
      </c>
      <c r="BH846" s="73">
        <f t="shared" si="206"/>
        <v>0</v>
      </c>
      <c r="BI846" s="120">
        <f>IF('Copy &amp; Paste Roster Report Here'!$A843=BI$7,IF('Copy &amp; Paste Roster Report Here'!$M843="MT",1,0),0)</f>
        <v>0</v>
      </c>
      <c r="BJ846" s="120">
        <f>IF('Copy &amp; Paste Roster Report Here'!$A843=BJ$7,IF('Copy &amp; Paste Roster Report Here'!$M843="MT",1,0),0)</f>
        <v>0</v>
      </c>
      <c r="BK846" s="120">
        <f>IF('Copy &amp; Paste Roster Report Here'!$A843=BK$7,IF('Copy &amp; Paste Roster Report Here'!$M843="MT",1,0),0)</f>
        <v>0</v>
      </c>
      <c r="BL846" s="120">
        <f>IF('Copy &amp; Paste Roster Report Here'!$A843=BL$7,IF('Copy &amp; Paste Roster Report Here'!$M843="MT",1,0),0)</f>
        <v>0</v>
      </c>
      <c r="BM846" s="120">
        <f>IF('Copy &amp; Paste Roster Report Here'!$A843=BM$7,IF('Copy &amp; Paste Roster Report Here'!$M843="MT",1,0),0)</f>
        <v>0</v>
      </c>
      <c r="BN846" s="120">
        <f>IF('Copy &amp; Paste Roster Report Here'!$A843=BN$7,IF('Copy &amp; Paste Roster Report Here'!$M843="MT",1,0),0)</f>
        <v>0</v>
      </c>
      <c r="BO846" s="120">
        <f>IF('Copy &amp; Paste Roster Report Here'!$A843=BO$7,IF('Copy &amp; Paste Roster Report Here'!$M843="MT",1,0),0)</f>
        <v>0</v>
      </c>
      <c r="BP846" s="120">
        <f>IF('Copy &amp; Paste Roster Report Here'!$A843=BP$7,IF('Copy &amp; Paste Roster Report Here'!$M843="MT",1,0),0)</f>
        <v>0</v>
      </c>
      <c r="BQ846" s="120">
        <f>IF('Copy &amp; Paste Roster Report Here'!$A843=BQ$7,IF('Copy &amp; Paste Roster Report Here'!$M843="MT",1,0),0)</f>
        <v>0</v>
      </c>
      <c r="BR846" s="120">
        <f>IF('Copy &amp; Paste Roster Report Here'!$A843=BR$7,IF('Copy &amp; Paste Roster Report Here'!$M843="MT",1,0),0)</f>
        <v>0</v>
      </c>
      <c r="BS846" s="120">
        <f>IF('Copy &amp; Paste Roster Report Here'!$A843=BS$7,IF('Copy &amp; Paste Roster Report Here'!$M843="MT",1,0),0)</f>
        <v>0</v>
      </c>
      <c r="BT846" s="73">
        <f t="shared" si="207"/>
        <v>0</v>
      </c>
      <c r="BU846" s="121">
        <f>IF('Copy &amp; Paste Roster Report Here'!$A843=BU$7,IF('Copy &amp; Paste Roster Report Here'!$M843="fy",1,0),0)</f>
        <v>0</v>
      </c>
      <c r="BV846" s="121">
        <f>IF('Copy &amp; Paste Roster Report Here'!$A843=BV$7,IF('Copy &amp; Paste Roster Report Here'!$M843="fy",1,0),0)</f>
        <v>0</v>
      </c>
      <c r="BW846" s="121">
        <f>IF('Copy &amp; Paste Roster Report Here'!$A843=BW$7,IF('Copy &amp; Paste Roster Report Here'!$M843="fy",1,0),0)</f>
        <v>0</v>
      </c>
      <c r="BX846" s="121">
        <f>IF('Copy &amp; Paste Roster Report Here'!$A843=BX$7,IF('Copy &amp; Paste Roster Report Here'!$M843="fy",1,0),0)</f>
        <v>0</v>
      </c>
      <c r="BY846" s="121">
        <f>IF('Copy &amp; Paste Roster Report Here'!$A843=BY$7,IF('Copy &amp; Paste Roster Report Here'!$M843="fy",1,0),0)</f>
        <v>0</v>
      </c>
      <c r="BZ846" s="121">
        <f>IF('Copy &amp; Paste Roster Report Here'!$A843=BZ$7,IF('Copy &amp; Paste Roster Report Here'!$M843="fy",1,0),0)</f>
        <v>0</v>
      </c>
      <c r="CA846" s="121">
        <f>IF('Copy &amp; Paste Roster Report Here'!$A843=CA$7,IF('Copy &amp; Paste Roster Report Here'!$M843="fy",1,0),0)</f>
        <v>0</v>
      </c>
      <c r="CB846" s="121">
        <f>IF('Copy &amp; Paste Roster Report Here'!$A843=CB$7,IF('Copy &amp; Paste Roster Report Here'!$M843="fy",1,0),0)</f>
        <v>0</v>
      </c>
      <c r="CC846" s="121">
        <f>IF('Copy &amp; Paste Roster Report Here'!$A843=CC$7,IF('Copy &amp; Paste Roster Report Here'!$M843="fy",1,0),0)</f>
        <v>0</v>
      </c>
      <c r="CD846" s="121">
        <f>IF('Copy &amp; Paste Roster Report Here'!$A843=CD$7,IF('Copy &amp; Paste Roster Report Here'!$M843="fy",1,0),0)</f>
        <v>0</v>
      </c>
      <c r="CE846" s="121">
        <f>IF('Copy &amp; Paste Roster Report Here'!$A843=CE$7,IF('Copy &amp; Paste Roster Report Here'!$M843="fy",1,0),0)</f>
        <v>0</v>
      </c>
      <c r="CF846" s="73">
        <f t="shared" si="208"/>
        <v>0</v>
      </c>
      <c r="CG846" s="122">
        <f>IF('Copy &amp; Paste Roster Report Here'!$A843=CG$7,IF('Copy &amp; Paste Roster Report Here'!$M843="RH",1,0),0)</f>
        <v>0</v>
      </c>
      <c r="CH846" s="122">
        <f>IF('Copy &amp; Paste Roster Report Here'!$A843=CH$7,IF('Copy &amp; Paste Roster Report Here'!$M843="RH",1,0),0)</f>
        <v>0</v>
      </c>
      <c r="CI846" s="122">
        <f>IF('Copy &amp; Paste Roster Report Here'!$A843=CI$7,IF('Copy &amp; Paste Roster Report Here'!$M843="RH",1,0),0)</f>
        <v>0</v>
      </c>
      <c r="CJ846" s="122">
        <f>IF('Copy &amp; Paste Roster Report Here'!$A843=CJ$7,IF('Copy &amp; Paste Roster Report Here'!$M843="RH",1,0),0)</f>
        <v>0</v>
      </c>
      <c r="CK846" s="122">
        <f>IF('Copy &amp; Paste Roster Report Here'!$A843=CK$7,IF('Copy &amp; Paste Roster Report Here'!$M843="RH",1,0),0)</f>
        <v>0</v>
      </c>
      <c r="CL846" s="122">
        <f>IF('Copy &amp; Paste Roster Report Here'!$A843=CL$7,IF('Copy &amp; Paste Roster Report Here'!$M843="RH",1,0),0)</f>
        <v>0</v>
      </c>
      <c r="CM846" s="122">
        <f>IF('Copy &amp; Paste Roster Report Here'!$A843=CM$7,IF('Copy &amp; Paste Roster Report Here'!$M843="RH",1,0),0)</f>
        <v>0</v>
      </c>
      <c r="CN846" s="122">
        <f>IF('Copy &amp; Paste Roster Report Here'!$A843=CN$7,IF('Copy &amp; Paste Roster Report Here'!$M843="RH",1,0),0)</f>
        <v>0</v>
      </c>
      <c r="CO846" s="122">
        <f>IF('Copy &amp; Paste Roster Report Here'!$A843=CO$7,IF('Copy &amp; Paste Roster Report Here'!$M843="RH",1,0),0)</f>
        <v>0</v>
      </c>
      <c r="CP846" s="122">
        <f>IF('Copy &amp; Paste Roster Report Here'!$A843=CP$7,IF('Copy &amp; Paste Roster Report Here'!$M843="RH",1,0),0)</f>
        <v>0</v>
      </c>
      <c r="CQ846" s="122">
        <f>IF('Copy &amp; Paste Roster Report Here'!$A843=CQ$7,IF('Copy &amp; Paste Roster Report Here'!$M843="RH",1,0),0)</f>
        <v>0</v>
      </c>
      <c r="CR846" s="73">
        <f t="shared" si="209"/>
        <v>0</v>
      </c>
      <c r="CS846" s="123">
        <f>IF('Copy &amp; Paste Roster Report Here'!$A843=CS$7,IF('Copy &amp; Paste Roster Report Here'!$M843="QT",1,0),0)</f>
        <v>0</v>
      </c>
      <c r="CT846" s="123">
        <f>IF('Copy &amp; Paste Roster Report Here'!$A843=CT$7,IF('Copy &amp; Paste Roster Report Here'!$M843="QT",1,0),0)</f>
        <v>0</v>
      </c>
      <c r="CU846" s="123">
        <f>IF('Copy &amp; Paste Roster Report Here'!$A843=CU$7,IF('Copy &amp; Paste Roster Report Here'!$M843="QT",1,0),0)</f>
        <v>0</v>
      </c>
      <c r="CV846" s="123">
        <f>IF('Copy &amp; Paste Roster Report Here'!$A843=CV$7,IF('Copy &amp; Paste Roster Report Here'!$M843="QT",1,0),0)</f>
        <v>0</v>
      </c>
      <c r="CW846" s="123">
        <f>IF('Copy &amp; Paste Roster Report Here'!$A843=CW$7,IF('Copy &amp; Paste Roster Report Here'!$M843="QT",1,0),0)</f>
        <v>0</v>
      </c>
      <c r="CX846" s="123">
        <f>IF('Copy &amp; Paste Roster Report Here'!$A843=CX$7,IF('Copy &amp; Paste Roster Report Here'!$M843="QT",1,0),0)</f>
        <v>0</v>
      </c>
      <c r="CY846" s="123">
        <f>IF('Copy &amp; Paste Roster Report Here'!$A843=CY$7,IF('Copy &amp; Paste Roster Report Here'!$M843="QT",1,0),0)</f>
        <v>0</v>
      </c>
      <c r="CZ846" s="123">
        <f>IF('Copy &amp; Paste Roster Report Here'!$A843=CZ$7,IF('Copy &amp; Paste Roster Report Here'!$M843="QT",1,0),0)</f>
        <v>0</v>
      </c>
      <c r="DA846" s="123">
        <f>IF('Copy &amp; Paste Roster Report Here'!$A843=DA$7,IF('Copy &amp; Paste Roster Report Here'!$M843="QT",1,0),0)</f>
        <v>0</v>
      </c>
      <c r="DB846" s="123">
        <f>IF('Copy &amp; Paste Roster Report Here'!$A843=DB$7,IF('Copy &amp; Paste Roster Report Here'!$M843="QT",1,0),0)</f>
        <v>0</v>
      </c>
      <c r="DC846" s="123">
        <f>IF('Copy &amp; Paste Roster Report Here'!$A843=DC$7,IF('Copy &amp; Paste Roster Report Here'!$M843="QT",1,0),0)</f>
        <v>0</v>
      </c>
      <c r="DD846" s="73">
        <f t="shared" si="210"/>
        <v>0</v>
      </c>
      <c r="DE846" s="124">
        <f>IF('Copy &amp; Paste Roster Report Here'!$A843=DE$7,IF('Copy &amp; Paste Roster Report Here'!$M843="xxxxxxxxxxx",1,0),0)</f>
        <v>0</v>
      </c>
      <c r="DF846" s="124">
        <f>IF('Copy &amp; Paste Roster Report Here'!$A843=DF$7,IF('Copy &amp; Paste Roster Report Here'!$M843="xxxxxxxxxxx",1,0),0)</f>
        <v>0</v>
      </c>
      <c r="DG846" s="124">
        <f>IF('Copy &amp; Paste Roster Report Here'!$A843=DG$7,IF('Copy &amp; Paste Roster Report Here'!$M843="xxxxxxxxxxx",1,0),0)</f>
        <v>0</v>
      </c>
      <c r="DH846" s="124">
        <f>IF('Copy &amp; Paste Roster Report Here'!$A843=DH$7,IF('Copy &amp; Paste Roster Report Here'!$M843="xxxxxxxxxxx",1,0),0)</f>
        <v>0</v>
      </c>
      <c r="DI846" s="124">
        <f>IF('Copy &amp; Paste Roster Report Here'!$A843=DI$7,IF('Copy &amp; Paste Roster Report Here'!$M843="xxxxxxxxxxx",1,0),0)</f>
        <v>0</v>
      </c>
      <c r="DJ846" s="124">
        <f>IF('Copy &amp; Paste Roster Report Here'!$A843=DJ$7,IF('Copy &amp; Paste Roster Report Here'!$M843="xxxxxxxxxxx",1,0),0)</f>
        <v>0</v>
      </c>
      <c r="DK846" s="124">
        <f>IF('Copy &amp; Paste Roster Report Here'!$A843=DK$7,IF('Copy &amp; Paste Roster Report Here'!$M843="xxxxxxxxxxx",1,0),0)</f>
        <v>0</v>
      </c>
      <c r="DL846" s="124">
        <f>IF('Copy &amp; Paste Roster Report Here'!$A843=DL$7,IF('Copy &amp; Paste Roster Report Here'!$M843="xxxxxxxxxxx",1,0),0)</f>
        <v>0</v>
      </c>
      <c r="DM846" s="124">
        <f>IF('Copy &amp; Paste Roster Report Here'!$A843=DM$7,IF('Copy &amp; Paste Roster Report Here'!$M843="xxxxxxxxxxx",1,0),0)</f>
        <v>0</v>
      </c>
      <c r="DN846" s="124">
        <f>IF('Copy &amp; Paste Roster Report Here'!$A843=DN$7,IF('Copy &amp; Paste Roster Report Here'!$M843="xxxxxxxxxxx",1,0),0)</f>
        <v>0</v>
      </c>
      <c r="DO846" s="124">
        <f>IF('Copy &amp; Paste Roster Report Here'!$A843=DO$7,IF('Copy &amp; Paste Roster Report Here'!$M843="xxxxxxxxxxx",1,0),0)</f>
        <v>0</v>
      </c>
      <c r="DP846" s="125">
        <f t="shared" si="211"/>
        <v>0</v>
      </c>
      <c r="DQ846" s="126">
        <f t="shared" si="212"/>
        <v>0</v>
      </c>
    </row>
    <row r="847" spans="1:121" x14ac:dyDescent="0.25">
      <c r="A847" s="111">
        <f t="shared" si="198"/>
        <v>0</v>
      </c>
      <c r="B847" s="111">
        <f t="shared" si="199"/>
        <v>0</v>
      </c>
      <c r="C847" s="112">
        <f>+('Copy &amp; Paste Roster Report Here'!$P844-'Copy &amp; Paste Roster Report Here'!$O844)/30</f>
        <v>0</v>
      </c>
      <c r="D847" s="112">
        <f>+('Copy &amp; Paste Roster Report Here'!$P844-'Copy &amp; Paste Roster Report Here'!$O844)</f>
        <v>0</v>
      </c>
      <c r="E847" s="111">
        <f>'Copy &amp; Paste Roster Report Here'!N844</f>
        <v>0</v>
      </c>
      <c r="F847" s="111" t="str">
        <f t="shared" si="200"/>
        <v>N</v>
      </c>
      <c r="G847" s="111">
        <f>'Copy &amp; Paste Roster Report Here'!R844</f>
        <v>0</v>
      </c>
      <c r="H847" s="113">
        <f t="shared" si="201"/>
        <v>0</v>
      </c>
      <c r="I847" s="112">
        <f>IF(F847="N",$F$5-'Copy &amp; Paste Roster Report Here'!O844,+'Copy &amp; Paste Roster Report Here'!Q844-'Copy &amp; Paste Roster Report Here'!O844)</f>
        <v>0</v>
      </c>
      <c r="J847" s="114">
        <f t="shared" si="202"/>
        <v>0</v>
      </c>
      <c r="K847" s="114">
        <f t="shared" si="203"/>
        <v>0</v>
      </c>
      <c r="L847" s="115">
        <f>'Copy &amp; Paste Roster Report Here'!F844</f>
        <v>0</v>
      </c>
      <c r="M847" s="116">
        <f t="shared" si="204"/>
        <v>0</v>
      </c>
      <c r="N847" s="117">
        <f>IF('Copy &amp; Paste Roster Report Here'!$A844='Analytical Tests'!N$7,IF($F847="Y",+$H847*N$6,0),0)</f>
        <v>0</v>
      </c>
      <c r="O847" s="117">
        <f>IF('Copy &amp; Paste Roster Report Here'!$A844='Analytical Tests'!O$7,IF($F847="Y",+$H847*O$6,0),0)</f>
        <v>0</v>
      </c>
      <c r="P847" s="117">
        <f>IF('Copy &amp; Paste Roster Report Here'!$A844='Analytical Tests'!P$7,IF($F847="Y",+$H847*P$6,0),0)</f>
        <v>0</v>
      </c>
      <c r="Q847" s="117">
        <f>IF('Copy &amp; Paste Roster Report Here'!$A844='Analytical Tests'!Q$7,IF($F847="Y",+$H847*Q$6,0),0)</f>
        <v>0</v>
      </c>
      <c r="R847" s="117">
        <f>IF('Copy &amp; Paste Roster Report Here'!$A844='Analytical Tests'!R$7,IF($F847="Y",+$H847*R$6,0),0)</f>
        <v>0</v>
      </c>
      <c r="S847" s="117">
        <f>IF('Copy &amp; Paste Roster Report Here'!$A844='Analytical Tests'!S$7,IF($F847="Y",+$H847*S$6,0),0)</f>
        <v>0</v>
      </c>
      <c r="T847" s="117">
        <f>IF('Copy &amp; Paste Roster Report Here'!$A844='Analytical Tests'!T$7,IF($F847="Y",+$H847*T$6,0),0)</f>
        <v>0</v>
      </c>
      <c r="U847" s="117">
        <f>IF('Copy &amp; Paste Roster Report Here'!$A844='Analytical Tests'!U$7,IF($F847="Y",+$H847*U$6,0),0)</f>
        <v>0</v>
      </c>
      <c r="V847" s="117">
        <f>IF('Copy &amp; Paste Roster Report Here'!$A844='Analytical Tests'!V$7,IF($F847="Y",+$H847*V$6,0),0)</f>
        <v>0</v>
      </c>
      <c r="W847" s="117">
        <f>IF('Copy &amp; Paste Roster Report Here'!$A844='Analytical Tests'!W$7,IF($F847="Y",+$H847*W$6,0),0)</f>
        <v>0</v>
      </c>
      <c r="X847" s="117">
        <f>IF('Copy &amp; Paste Roster Report Here'!$A844='Analytical Tests'!X$7,IF($F847="Y",+$H847*X$6,0),0)</f>
        <v>0</v>
      </c>
      <c r="Y847" s="117" t="b">
        <f>IF('Copy &amp; Paste Roster Report Here'!$A844='Analytical Tests'!Y$7,IF($F847="N",IF($J847&gt;=$C847,Y$6,+($I847/$D847)*Y$6),0))</f>
        <v>0</v>
      </c>
      <c r="Z847" s="117" t="b">
        <f>IF('Copy &amp; Paste Roster Report Here'!$A844='Analytical Tests'!Z$7,IF($F847="N",IF($J847&gt;=$C847,Z$6,+($I847/$D847)*Z$6),0))</f>
        <v>0</v>
      </c>
      <c r="AA847" s="117" t="b">
        <f>IF('Copy &amp; Paste Roster Report Here'!$A844='Analytical Tests'!AA$7,IF($F847="N",IF($J847&gt;=$C847,AA$6,+($I847/$D847)*AA$6),0))</f>
        <v>0</v>
      </c>
      <c r="AB847" s="117" t="b">
        <f>IF('Copy &amp; Paste Roster Report Here'!$A844='Analytical Tests'!AB$7,IF($F847="N",IF($J847&gt;=$C847,AB$6,+($I847/$D847)*AB$6),0))</f>
        <v>0</v>
      </c>
      <c r="AC847" s="117" t="b">
        <f>IF('Copy &amp; Paste Roster Report Here'!$A844='Analytical Tests'!AC$7,IF($F847="N",IF($J847&gt;=$C847,AC$6,+($I847/$D847)*AC$6),0))</f>
        <v>0</v>
      </c>
      <c r="AD847" s="117" t="b">
        <f>IF('Copy &amp; Paste Roster Report Here'!$A844='Analytical Tests'!AD$7,IF($F847="N",IF($J847&gt;=$C847,AD$6,+($I847/$D847)*AD$6),0))</f>
        <v>0</v>
      </c>
      <c r="AE847" s="117" t="b">
        <f>IF('Copy &amp; Paste Roster Report Here'!$A844='Analytical Tests'!AE$7,IF($F847="N",IF($J847&gt;=$C847,AE$6,+($I847/$D847)*AE$6),0))</f>
        <v>0</v>
      </c>
      <c r="AF847" s="117" t="b">
        <f>IF('Copy &amp; Paste Roster Report Here'!$A844='Analytical Tests'!AF$7,IF($F847="N",IF($J847&gt;=$C847,AF$6,+($I847/$D847)*AF$6),0))</f>
        <v>0</v>
      </c>
      <c r="AG847" s="117" t="b">
        <f>IF('Copy &amp; Paste Roster Report Here'!$A844='Analytical Tests'!AG$7,IF($F847="N",IF($J847&gt;=$C847,AG$6,+($I847/$D847)*AG$6),0))</f>
        <v>0</v>
      </c>
      <c r="AH847" s="117" t="b">
        <f>IF('Copy &amp; Paste Roster Report Here'!$A844='Analytical Tests'!AH$7,IF($F847="N",IF($J847&gt;=$C847,AH$6,+($I847/$D847)*AH$6),0))</f>
        <v>0</v>
      </c>
      <c r="AI847" s="117" t="b">
        <f>IF('Copy &amp; Paste Roster Report Here'!$A844='Analytical Tests'!AI$7,IF($F847="N",IF($J847&gt;=$C847,AI$6,+($I847/$D847)*AI$6),0))</f>
        <v>0</v>
      </c>
      <c r="AJ847" s="79"/>
      <c r="AK847" s="118">
        <f>IF('Copy &amp; Paste Roster Report Here'!$A844=AK$7,IF('Copy &amp; Paste Roster Report Here'!$M844="FT",1,0),0)</f>
        <v>0</v>
      </c>
      <c r="AL847" s="118">
        <f>IF('Copy &amp; Paste Roster Report Here'!$A844=AL$7,IF('Copy &amp; Paste Roster Report Here'!$M844="FT",1,0),0)</f>
        <v>0</v>
      </c>
      <c r="AM847" s="118">
        <f>IF('Copy &amp; Paste Roster Report Here'!$A844=AM$7,IF('Copy &amp; Paste Roster Report Here'!$M844="FT",1,0),0)</f>
        <v>0</v>
      </c>
      <c r="AN847" s="118">
        <f>IF('Copy &amp; Paste Roster Report Here'!$A844=AN$7,IF('Copy &amp; Paste Roster Report Here'!$M844="FT",1,0),0)</f>
        <v>0</v>
      </c>
      <c r="AO847" s="118">
        <f>IF('Copy &amp; Paste Roster Report Here'!$A844=AO$7,IF('Copy &amp; Paste Roster Report Here'!$M844="FT",1,0),0)</f>
        <v>0</v>
      </c>
      <c r="AP847" s="118">
        <f>IF('Copy &amp; Paste Roster Report Here'!$A844=AP$7,IF('Copy &amp; Paste Roster Report Here'!$M844="FT",1,0),0)</f>
        <v>0</v>
      </c>
      <c r="AQ847" s="118">
        <f>IF('Copy &amp; Paste Roster Report Here'!$A844=AQ$7,IF('Copy &amp; Paste Roster Report Here'!$M844="FT",1,0),0)</f>
        <v>0</v>
      </c>
      <c r="AR847" s="118">
        <f>IF('Copy &amp; Paste Roster Report Here'!$A844=AR$7,IF('Copy &amp; Paste Roster Report Here'!$M844="FT",1,0),0)</f>
        <v>0</v>
      </c>
      <c r="AS847" s="118">
        <f>IF('Copy &amp; Paste Roster Report Here'!$A844=AS$7,IF('Copy &amp; Paste Roster Report Here'!$M844="FT",1,0),0)</f>
        <v>0</v>
      </c>
      <c r="AT847" s="118">
        <f>IF('Copy &amp; Paste Roster Report Here'!$A844=AT$7,IF('Copy &amp; Paste Roster Report Here'!$M844="FT",1,0),0)</f>
        <v>0</v>
      </c>
      <c r="AU847" s="118">
        <f>IF('Copy &amp; Paste Roster Report Here'!$A844=AU$7,IF('Copy &amp; Paste Roster Report Here'!$M844="FT",1,0),0)</f>
        <v>0</v>
      </c>
      <c r="AV847" s="73">
        <f t="shared" si="205"/>
        <v>0</v>
      </c>
      <c r="AW847" s="119">
        <f>IF('Copy &amp; Paste Roster Report Here'!$A844=AW$7,IF('Copy &amp; Paste Roster Report Here'!$M844="HT",1,0),0)</f>
        <v>0</v>
      </c>
      <c r="AX847" s="119">
        <f>IF('Copy &amp; Paste Roster Report Here'!$A844=AX$7,IF('Copy &amp; Paste Roster Report Here'!$M844="HT",1,0),0)</f>
        <v>0</v>
      </c>
      <c r="AY847" s="119">
        <f>IF('Copy &amp; Paste Roster Report Here'!$A844=AY$7,IF('Copy &amp; Paste Roster Report Here'!$M844="HT",1,0),0)</f>
        <v>0</v>
      </c>
      <c r="AZ847" s="119">
        <f>IF('Copy &amp; Paste Roster Report Here'!$A844=AZ$7,IF('Copy &amp; Paste Roster Report Here'!$M844="HT",1,0),0)</f>
        <v>0</v>
      </c>
      <c r="BA847" s="119">
        <f>IF('Copy &amp; Paste Roster Report Here'!$A844=BA$7,IF('Copy &amp; Paste Roster Report Here'!$M844="HT",1,0),0)</f>
        <v>0</v>
      </c>
      <c r="BB847" s="119">
        <f>IF('Copy &amp; Paste Roster Report Here'!$A844=BB$7,IF('Copy &amp; Paste Roster Report Here'!$M844="HT",1,0),0)</f>
        <v>0</v>
      </c>
      <c r="BC847" s="119">
        <f>IF('Copy &amp; Paste Roster Report Here'!$A844=BC$7,IF('Copy &amp; Paste Roster Report Here'!$M844="HT",1,0),0)</f>
        <v>0</v>
      </c>
      <c r="BD847" s="119">
        <f>IF('Copy &amp; Paste Roster Report Here'!$A844=BD$7,IF('Copy &amp; Paste Roster Report Here'!$M844="HT",1,0),0)</f>
        <v>0</v>
      </c>
      <c r="BE847" s="119">
        <f>IF('Copy &amp; Paste Roster Report Here'!$A844=BE$7,IF('Copy &amp; Paste Roster Report Here'!$M844="HT",1,0),0)</f>
        <v>0</v>
      </c>
      <c r="BF847" s="119">
        <f>IF('Copy &amp; Paste Roster Report Here'!$A844=BF$7,IF('Copy &amp; Paste Roster Report Here'!$M844="HT",1,0),0)</f>
        <v>0</v>
      </c>
      <c r="BG847" s="119">
        <f>IF('Copy &amp; Paste Roster Report Here'!$A844=BG$7,IF('Copy &amp; Paste Roster Report Here'!$M844="HT",1,0),0)</f>
        <v>0</v>
      </c>
      <c r="BH847" s="73">
        <f t="shared" si="206"/>
        <v>0</v>
      </c>
      <c r="BI847" s="120">
        <f>IF('Copy &amp; Paste Roster Report Here'!$A844=BI$7,IF('Copy &amp; Paste Roster Report Here'!$M844="MT",1,0),0)</f>
        <v>0</v>
      </c>
      <c r="BJ847" s="120">
        <f>IF('Copy &amp; Paste Roster Report Here'!$A844=BJ$7,IF('Copy &amp; Paste Roster Report Here'!$M844="MT",1,0),0)</f>
        <v>0</v>
      </c>
      <c r="BK847" s="120">
        <f>IF('Copy &amp; Paste Roster Report Here'!$A844=BK$7,IF('Copy &amp; Paste Roster Report Here'!$M844="MT",1,0),0)</f>
        <v>0</v>
      </c>
      <c r="BL847" s="120">
        <f>IF('Copy &amp; Paste Roster Report Here'!$A844=BL$7,IF('Copy &amp; Paste Roster Report Here'!$M844="MT",1,0),0)</f>
        <v>0</v>
      </c>
      <c r="BM847" s="120">
        <f>IF('Copy &amp; Paste Roster Report Here'!$A844=BM$7,IF('Copy &amp; Paste Roster Report Here'!$M844="MT",1,0),0)</f>
        <v>0</v>
      </c>
      <c r="BN847" s="120">
        <f>IF('Copy &amp; Paste Roster Report Here'!$A844=BN$7,IF('Copy &amp; Paste Roster Report Here'!$M844="MT",1,0),0)</f>
        <v>0</v>
      </c>
      <c r="BO847" s="120">
        <f>IF('Copy &amp; Paste Roster Report Here'!$A844=BO$7,IF('Copy &amp; Paste Roster Report Here'!$M844="MT",1,0),0)</f>
        <v>0</v>
      </c>
      <c r="BP847" s="120">
        <f>IF('Copy &amp; Paste Roster Report Here'!$A844=BP$7,IF('Copy &amp; Paste Roster Report Here'!$M844="MT",1,0),0)</f>
        <v>0</v>
      </c>
      <c r="BQ847" s="120">
        <f>IF('Copy &amp; Paste Roster Report Here'!$A844=BQ$7,IF('Copy &amp; Paste Roster Report Here'!$M844="MT",1,0),0)</f>
        <v>0</v>
      </c>
      <c r="BR847" s="120">
        <f>IF('Copy &amp; Paste Roster Report Here'!$A844=BR$7,IF('Copy &amp; Paste Roster Report Here'!$M844="MT",1,0),0)</f>
        <v>0</v>
      </c>
      <c r="BS847" s="120">
        <f>IF('Copy &amp; Paste Roster Report Here'!$A844=BS$7,IF('Copy &amp; Paste Roster Report Here'!$M844="MT",1,0),0)</f>
        <v>0</v>
      </c>
      <c r="BT847" s="73">
        <f t="shared" si="207"/>
        <v>0</v>
      </c>
      <c r="BU847" s="121">
        <f>IF('Copy &amp; Paste Roster Report Here'!$A844=BU$7,IF('Copy &amp; Paste Roster Report Here'!$M844="fy",1,0),0)</f>
        <v>0</v>
      </c>
      <c r="BV847" s="121">
        <f>IF('Copy &amp; Paste Roster Report Here'!$A844=BV$7,IF('Copy &amp; Paste Roster Report Here'!$M844="fy",1,0),0)</f>
        <v>0</v>
      </c>
      <c r="BW847" s="121">
        <f>IF('Copy &amp; Paste Roster Report Here'!$A844=BW$7,IF('Copy &amp; Paste Roster Report Here'!$M844="fy",1,0),0)</f>
        <v>0</v>
      </c>
      <c r="BX847" s="121">
        <f>IF('Copy &amp; Paste Roster Report Here'!$A844=BX$7,IF('Copy &amp; Paste Roster Report Here'!$M844="fy",1,0),0)</f>
        <v>0</v>
      </c>
      <c r="BY847" s="121">
        <f>IF('Copy &amp; Paste Roster Report Here'!$A844=BY$7,IF('Copy &amp; Paste Roster Report Here'!$M844="fy",1,0),0)</f>
        <v>0</v>
      </c>
      <c r="BZ847" s="121">
        <f>IF('Copy &amp; Paste Roster Report Here'!$A844=BZ$7,IF('Copy &amp; Paste Roster Report Here'!$M844="fy",1,0),0)</f>
        <v>0</v>
      </c>
      <c r="CA847" s="121">
        <f>IF('Copy &amp; Paste Roster Report Here'!$A844=CA$7,IF('Copy &amp; Paste Roster Report Here'!$M844="fy",1,0),0)</f>
        <v>0</v>
      </c>
      <c r="CB847" s="121">
        <f>IF('Copy &amp; Paste Roster Report Here'!$A844=CB$7,IF('Copy &amp; Paste Roster Report Here'!$M844="fy",1,0),0)</f>
        <v>0</v>
      </c>
      <c r="CC847" s="121">
        <f>IF('Copy &amp; Paste Roster Report Here'!$A844=CC$7,IF('Copy &amp; Paste Roster Report Here'!$M844="fy",1,0),0)</f>
        <v>0</v>
      </c>
      <c r="CD847" s="121">
        <f>IF('Copy &amp; Paste Roster Report Here'!$A844=CD$7,IF('Copy &amp; Paste Roster Report Here'!$M844="fy",1,0),0)</f>
        <v>0</v>
      </c>
      <c r="CE847" s="121">
        <f>IF('Copy &amp; Paste Roster Report Here'!$A844=CE$7,IF('Copy &amp; Paste Roster Report Here'!$M844="fy",1,0),0)</f>
        <v>0</v>
      </c>
      <c r="CF847" s="73">
        <f t="shared" si="208"/>
        <v>0</v>
      </c>
      <c r="CG847" s="122">
        <f>IF('Copy &amp; Paste Roster Report Here'!$A844=CG$7,IF('Copy &amp; Paste Roster Report Here'!$M844="RH",1,0),0)</f>
        <v>0</v>
      </c>
      <c r="CH847" s="122">
        <f>IF('Copy &amp; Paste Roster Report Here'!$A844=CH$7,IF('Copy &amp; Paste Roster Report Here'!$M844="RH",1,0),0)</f>
        <v>0</v>
      </c>
      <c r="CI847" s="122">
        <f>IF('Copy &amp; Paste Roster Report Here'!$A844=CI$7,IF('Copy &amp; Paste Roster Report Here'!$M844="RH",1,0),0)</f>
        <v>0</v>
      </c>
      <c r="CJ847" s="122">
        <f>IF('Copy &amp; Paste Roster Report Here'!$A844=CJ$7,IF('Copy &amp; Paste Roster Report Here'!$M844="RH",1,0),0)</f>
        <v>0</v>
      </c>
      <c r="CK847" s="122">
        <f>IF('Copy &amp; Paste Roster Report Here'!$A844=CK$7,IF('Copy &amp; Paste Roster Report Here'!$M844="RH",1,0),0)</f>
        <v>0</v>
      </c>
      <c r="CL847" s="122">
        <f>IF('Copy &amp; Paste Roster Report Here'!$A844=CL$7,IF('Copy &amp; Paste Roster Report Here'!$M844="RH",1,0),0)</f>
        <v>0</v>
      </c>
      <c r="CM847" s="122">
        <f>IF('Copy &amp; Paste Roster Report Here'!$A844=CM$7,IF('Copy &amp; Paste Roster Report Here'!$M844="RH",1,0),0)</f>
        <v>0</v>
      </c>
      <c r="CN847" s="122">
        <f>IF('Copy &amp; Paste Roster Report Here'!$A844=CN$7,IF('Copy &amp; Paste Roster Report Here'!$M844="RH",1,0),0)</f>
        <v>0</v>
      </c>
      <c r="CO847" s="122">
        <f>IF('Copy &amp; Paste Roster Report Here'!$A844=CO$7,IF('Copy &amp; Paste Roster Report Here'!$M844="RH",1,0),0)</f>
        <v>0</v>
      </c>
      <c r="CP847" s="122">
        <f>IF('Copy &amp; Paste Roster Report Here'!$A844=CP$7,IF('Copy &amp; Paste Roster Report Here'!$M844="RH",1,0),0)</f>
        <v>0</v>
      </c>
      <c r="CQ847" s="122">
        <f>IF('Copy &amp; Paste Roster Report Here'!$A844=CQ$7,IF('Copy &amp; Paste Roster Report Here'!$M844="RH",1,0),0)</f>
        <v>0</v>
      </c>
      <c r="CR847" s="73">
        <f t="shared" si="209"/>
        <v>0</v>
      </c>
      <c r="CS847" s="123">
        <f>IF('Copy &amp; Paste Roster Report Here'!$A844=CS$7,IF('Copy &amp; Paste Roster Report Here'!$M844="QT",1,0),0)</f>
        <v>0</v>
      </c>
      <c r="CT847" s="123">
        <f>IF('Copy &amp; Paste Roster Report Here'!$A844=CT$7,IF('Copy &amp; Paste Roster Report Here'!$M844="QT",1,0),0)</f>
        <v>0</v>
      </c>
      <c r="CU847" s="123">
        <f>IF('Copy &amp; Paste Roster Report Here'!$A844=CU$7,IF('Copy &amp; Paste Roster Report Here'!$M844="QT",1,0),0)</f>
        <v>0</v>
      </c>
      <c r="CV847" s="123">
        <f>IF('Copy &amp; Paste Roster Report Here'!$A844=CV$7,IF('Copy &amp; Paste Roster Report Here'!$M844="QT",1,0),0)</f>
        <v>0</v>
      </c>
      <c r="CW847" s="123">
        <f>IF('Copy &amp; Paste Roster Report Here'!$A844=CW$7,IF('Copy &amp; Paste Roster Report Here'!$M844="QT",1,0),0)</f>
        <v>0</v>
      </c>
      <c r="CX847" s="123">
        <f>IF('Copy &amp; Paste Roster Report Here'!$A844=CX$7,IF('Copy &amp; Paste Roster Report Here'!$M844="QT",1,0),0)</f>
        <v>0</v>
      </c>
      <c r="CY847" s="123">
        <f>IF('Copy &amp; Paste Roster Report Here'!$A844=CY$7,IF('Copy &amp; Paste Roster Report Here'!$M844="QT",1,0),0)</f>
        <v>0</v>
      </c>
      <c r="CZ847" s="123">
        <f>IF('Copy &amp; Paste Roster Report Here'!$A844=CZ$7,IF('Copy &amp; Paste Roster Report Here'!$M844="QT",1,0),0)</f>
        <v>0</v>
      </c>
      <c r="DA847" s="123">
        <f>IF('Copy &amp; Paste Roster Report Here'!$A844=DA$7,IF('Copy &amp; Paste Roster Report Here'!$M844="QT",1,0),0)</f>
        <v>0</v>
      </c>
      <c r="DB847" s="123">
        <f>IF('Copy &amp; Paste Roster Report Here'!$A844=DB$7,IF('Copy &amp; Paste Roster Report Here'!$M844="QT",1,0),0)</f>
        <v>0</v>
      </c>
      <c r="DC847" s="123">
        <f>IF('Copy &amp; Paste Roster Report Here'!$A844=DC$7,IF('Copy &amp; Paste Roster Report Here'!$M844="QT",1,0),0)</f>
        <v>0</v>
      </c>
      <c r="DD847" s="73">
        <f t="shared" si="210"/>
        <v>0</v>
      </c>
      <c r="DE847" s="124">
        <f>IF('Copy &amp; Paste Roster Report Here'!$A844=DE$7,IF('Copy &amp; Paste Roster Report Here'!$M844="xxxxxxxxxxx",1,0),0)</f>
        <v>0</v>
      </c>
      <c r="DF847" s="124">
        <f>IF('Copy &amp; Paste Roster Report Here'!$A844=DF$7,IF('Copy &amp; Paste Roster Report Here'!$M844="xxxxxxxxxxx",1,0),0)</f>
        <v>0</v>
      </c>
      <c r="DG847" s="124">
        <f>IF('Copy &amp; Paste Roster Report Here'!$A844=DG$7,IF('Copy &amp; Paste Roster Report Here'!$M844="xxxxxxxxxxx",1,0),0)</f>
        <v>0</v>
      </c>
      <c r="DH847" s="124">
        <f>IF('Copy &amp; Paste Roster Report Here'!$A844=DH$7,IF('Copy &amp; Paste Roster Report Here'!$M844="xxxxxxxxxxx",1,0),0)</f>
        <v>0</v>
      </c>
      <c r="DI847" s="124">
        <f>IF('Copy &amp; Paste Roster Report Here'!$A844=DI$7,IF('Copy &amp; Paste Roster Report Here'!$M844="xxxxxxxxxxx",1,0),0)</f>
        <v>0</v>
      </c>
      <c r="DJ847" s="124">
        <f>IF('Copy &amp; Paste Roster Report Here'!$A844=DJ$7,IF('Copy &amp; Paste Roster Report Here'!$M844="xxxxxxxxxxx",1,0),0)</f>
        <v>0</v>
      </c>
      <c r="DK847" s="124">
        <f>IF('Copy &amp; Paste Roster Report Here'!$A844=DK$7,IF('Copy &amp; Paste Roster Report Here'!$M844="xxxxxxxxxxx",1,0),0)</f>
        <v>0</v>
      </c>
      <c r="DL847" s="124">
        <f>IF('Copy &amp; Paste Roster Report Here'!$A844=DL$7,IF('Copy &amp; Paste Roster Report Here'!$M844="xxxxxxxxxxx",1,0),0)</f>
        <v>0</v>
      </c>
      <c r="DM847" s="124">
        <f>IF('Copy &amp; Paste Roster Report Here'!$A844=DM$7,IF('Copy &amp; Paste Roster Report Here'!$M844="xxxxxxxxxxx",1,0),0)</f>
        <v>0</v>
      </c>
      <c r="DN847" s="124">
        <f>IF('Copy &amp; Paste Roster Report Here'!$A844=DN$7,IF('Copy &amp; Paste Roster Report Here'!$M844="xxxxxxxxxxx",1,0),0)</f>
        <v>0</v>
      </c>
      <c r="DO847" s="124">
        <f>IF('Copy &amp; Paste Roster Report Here'!$A844=DO$7,IF('Copy &amp; Paste Roster Report Here'!$M844="xxxxxxxxxxx",1,0),0)</f>
        <v>0</v>
      </c>
      <c r="DP847" s="125">
        <f t="shared" si="211"/>
        <v>0</v>
      </c>
      <c r="DQ847" s="126">
        <f t="shared" si="212"/>
        <v>0</v>
      </c>
    </row>
    <row r="848" spans="1:121" x14ac:dyDescent="0.25">
      <c r="A848" s="111">
        <f t="shared" si="198"/>
        <v>0</v>
      </c>
      <c r="B848" s="111">
        <f t="shared" si="199"/>
        <v>0</v>
      </c>
      <c r="C848" s="112">
        <f>+('Copy &amp; Paste Roster Report Here'!$P845-'Copy &amp; Paste Roster Report Here'!$O845)/30</f>
        <v>0</v>
      </c>
      <c r="D848" s="112">
        <f>+('Copy &amp; Paste Roster Report Here'!$P845-'Copy &amp; Paste Roster Report Here'!$O845)</f>
        <v>0</v>
      </c>
      <c r="E848" s="111">
        <f>'Copy &amp; Paste Roster Report Here'!N845</f>
        <v>0</v>
      </c>
      <c r="F848" s="111" t="str">
        <f t="shared" si="200"/>
        <v>N</v>
      </c>
      <c r="G848" s="111">
        <f>'Copy &amp; Paste Roster Report Here'!R845</f>
        <v>0</v>
      </c>
      <c r="H848" s="113">
        <f t="shared" si="201"/>
        <v>0</v>
      </c>
      <c r="I848" s="112">
        <f>IF(F848="N",$F$5-'Copy &amp; Paste Roster Report Here'!O845,+'Copy &amp; Paste Roster Report Here'!Q845-'Copy &amp; Paste Roster Report Here'!O845)</f>
        <v>0</v>
      </c>
      <c r="J848" s="114">
        <f t="shared" si="202"/>
        <v>0</v>
      </c>
      <c r="K848" s="114">
        <f t="shared" si="203"/>
        <v>0</v>
      </c>
      <c r="L848" s="115">
        <f>'Copy &amp; Paste Roster Report Here'!F845</f>
        <v>0</v>
      </c>
      <c r="M848" s="116">
        <f t="shared" si="204"/>
        <v>0</v>
      </c>
      <c r="N848" s="117">
        <f>IF('Copy &amp; Paste Roster Report Here'!$A845='Analytical Tests'!N$7,IF($F848="Y",+$H848*N$6,0),0)</f>
        <v>0</v>
      </c>
      <c r="O848" s="117">
        <f>IF('Copy &amp; Paste Roster Report Here'!$A845='Analytical Tests'!O$7,IF($F848="Y",+$H848*O$6,0),0)</f>
        <v>0</v>
      </c>
      <c r="P848" s="117">
        <f>IF('Copy &amp; Paste Roster Report Here'!$A845='Analytical Tests'!P$7,IF($F848="Y",+$H848*P$6,0),0)</f>
        <v>0</v>
      </c>
      <c r="Q848" s="117">
        <f>IF('Copy &amp; Paste Roster Report Here'!$A845='Analytical Tests'!Q$7,IF($F848="Y",+$H848*Q$6,0),0)</f>
        <v>0</v>
      </c>
      <c r="R848" s="117">
        <f>IF('Copy &amp; Paste Roster Report Here'!$A845='Analytical Tests'!R$7,IF($F848="Y",+$H848*R$6,0),0)</f>
        <v>0</v>
      </c>
      <c r="S848" s="117">
        <f>IF('Copy &amp; Paste Roster Report Here'!$A845='Analytical Tests'!S$7,IF($F848="Y",+$H848*S$6,0),0)</f>
        <v>0</v>
      </c>
      <c r="T848" s="117">
        <f>IF('Copy &amp; Paste Roster Report Here'!$A845='Analytical Tests'!T$7,IF($F848="Y",+$H848*T$6,0),0)</f>
        <v>0</v>
      </c>
      <c r="U848" s="117">
        <f>IF('Copy &amp; Paste Roster Report Here'!$A845='Analytical Tests'!U$7,IF($F848="Y",+$H848*U$6,0),0)</f>
        <v>0</v>
      </c>
      <c r="V848" s="117">
        <f>IF('Copy &amp; Paste Roster Report Here'!$A845='Analytical Tests'!V$7,IF($F848="Y",+$H848*V$6,0),0)</f>
        <v>0</v>
      </c>
      <c r="W848" s="117">
        <f>IF('Copy &amp; Paste Roster Report Here'!$A845='Analytical Tests'!W$7,IF($F848="Y",+$H848*W$6,0),0)</f>
        <v>0</v>
      </c>
      <c r="X848" s="117">
        <f>IF('Copy &amp; Paste Roster Report Here'!$A845='Analytical Tests'!X$7,IF($F848="Y",+$H848*X$6,0),0)</f>
        <v>0</v>
      </c>
      <c r="Y848" s="117" t="b">
        <f>IF('Copy &amp; Paste Roster Report Here'!$A845='Analytical Tests'!Y$7,IF($F848="N",IF($J848&gt;=$C848,Y$6,+($I848/$D848)*Y$6),0))</f>
        <v>0</v>
      </c>
      <c r="Z848" s="117" t="b">
        <f>IF('Copy &amp; Paste Roster Report Here'!$A845='Analytical Tests'!Z$7,IF($F848="N",IF($J848&gt;=$C848,Z$6,+($I848/$D848)*Z$6),0))</f>
        <v>0</v>
      </c>
      <c r="AA848" s="117" t="b">
        <f>IF('Copy &amp; Paste Roster Report Here'!$A845='Analytical Tests'!AA$7,IF($F848="N",IF($J848&gt;=$C848,AA$6,+($I848/$D848)*AA$6),0))</f>
        <v>0</v>
      </c>
      <c r="AB848" s="117" t="b">
        <f>IF('Copy &amp; Paste Roster Report Here'!$A845='Analytical Tests'!AB$7,IF($F848="N",IF($J848&gt;=$C848,AB$6,+($I848/$D848)*AB$6),0))</f>
        <v>0</v>
      </c>
      <c r="AC848" s="117" t="b">
        <f>IF('Copy &amp; Paste Roster Report Here'!$A845='Analytical Tests'!AC$7,IF($F848="N",IF($J848&gt;=$C848,AC$6,+($I848/$D848)*AC$6),0))</f>
        <v>0</v>
      </c>
      <c r="AD848" s="117" t="b">
        <f>IF('Copy &amp; Paste Roster Report Here'!$A845='Analytical Tests'!AD$7,IF($F848="N",IF($J848&gt;=$C848,AD$6,+($I848/$D848)*AD$6),0))</f>
        <v>0</v>
      </c>
      <c r="AE848" s="117" t="b">
        <f>IF('Copy &amp; Paste Roster Report Here'!$A845='Analytical Tests'!AE$7,IF($F848="N",IF($J848&gt;=$C848,AE$6,+($I848/$D848)*AE$6),0))</f>
        <v>0</v>
      </c>
      <c r="AF848" s="117" t="b">
        <f>IF('Copy &amp; Paste Roster Report Here'!$A845='Analytical Tests'!AF$7,IF($F848="N",IF($J848&gt;=$C848,AF$6,+($I848/$D848)*AF$6),0))</f>
        <v>0</v>
      </c>
      <c r="AG848" s="117" t="b">
        <f>IF('Copy &amp; Paste Roster Report Here'!$A845='Analytical Tests'!AG$7,IF($F848="N",IF($J848&gt;=$C848,AG$6,+($I848/$D848)*AG$6),0))</f>
        <v>0</v>
      </c>
      <c r="AH848" s="117" t="b">
        <f>IF('Copy &amp; Paste Roster Report Here'!$A845='Analytical Tests'!AH$7,IF($F848="N",IF($J848&gt;=$C848,AH$6,+($I848/$D848)*AH$6),0))</f>
        <v>0</v>
      </c>
      <c r="AI848" s="117" t="b">
        <f>IF('Copy &amp; Paste Roster Report Here'!$A845='Analytical Tests'!AI$7,IF($F848="N",IF($J848&gt;=$C848,AI$6,+($I848/$D848)*AI$6),0))</f>
        <v>0</v>
      </c>
      <c r="AJ848" s="79"/>
      <c r="AK848" s="118">
        <f>IF('Copy &amp; Paste Roster Report Here'!$A845=AK$7,IF('Copy &amp; Paste Roster Report Here'!$M845="FT",1,0),0)</f>
        <v>0</v>
      </c>
      <c r="AL848" s="118">
        <f>IF('Copy &amp; Paste Roster Report Here'!$A845=AL$7,IF('Copy &amp; Paste Roster Report Here'!$M845="FT",1,0),0)</f>
        <v>0</v>
      </c>
      <c r="AM848" s="118">
        <f>IF('Copy &amp; Paste Roster Report Here'!$A845=AM$7,IF('Copy &amp; Paste Roster Report Here'!$M845="FT",1,0),0)</f>
        <v>0</v>
      </c>
      <c r="AN848" s="118">
        <f>IF('Copy &amp; Paste Roster Report Here'!$A845=AN$7,IF('Copy &amp; Paste Roster Report Here'!$M845="FT",1,0),0)</f>
        <v>0</v>
      </c>
      <c r="AO848" s="118">
        <f>IF('Copy &amp; Paste Roster Report Here'!$A845=AO$7,IF('Copy &amp; Paste Roster Report Here'!$M845="FT",1,0),0)</f>
        <v>0</v>
      </c>
      <c r="AP848" s="118">
        <f>IF('Copy &amp; Paste Roster Report Here'!$A845=AP$7,IF('Copy &amp; Paste Roster Report Here'!$M845="FT",1,0),0)</f>
        <v>0</v>
      </c>
      <c r="AQ848" s="118">
        <f>IF('Copy &amp; Paste Roster Report Here'!$A845=AQ$7,IF('Copy &amp; Paste Roster Report Here'!$M845="FT",1,0),0)</f>
        <v>0</v>
      </c>
      <c r="AR848" s="118">
        <f>IF('Copy &amp; Paste Roster Report Here'!$A845=AR$7,IF('Copy &amp; Paste Roster Report Here'!$M845="FT",1,0),0)</f>
        <v>0</v>
      </c>
      <c r="AS848" s="118">
        <f>IF('Copy &amp; Paste Roster Report Here'!$A845=AS$7,IF('Copy &amp; Paste Roster Report Here'!$M845="FT",1,0),0)</f>
        <v>0</v>
      </c>
      <c r="AT848" s="118">
        <f>IF('Copy &amp; Paste Roster Report Here'!$A845=AT$7,IF('Copy &amp; Paste Roster Report Here'!$M845="FT",1,0),0)</f>
        <v>0</v>
      </c>
      <c r="AU848" s="118">
        <f>IF('Copy &amp; Paste Roster Report Here'!$A845=AU$7,IF('Copy &amp; Paste Roster Report Here'!$M845="FT",1,0),0)</f>
        <v>0</v>
      </c>
      <c r="AV848" s="73">
        <f t="shared" si="205"/>
        <v>0</v>
      </c>
      <c r="AW848" s="119">
        <f>IF('Copy &amp; Paste Roster Report Here'!$A845=AW$7,IF('Copy &amp; Paste Roster Report Here'!$M845="HT",1,0),0)</f>
        <v>0</v>
      </c>
      <c r="AX848" s="119">
        <f>IF('Copy &amp; Paste Roster Report Here'!$A845=AX$7,IF('Copy &amp; Paste Roster Report Here'!$M845="HT",1,0),0)</f>
        <v>0</v>
      </c>
      <c r="AY848" s="119">
        <f>IF('Copy &amp; Paste Roster Report Here'!$A845=AY$7,IF('Copy &amp; Paste Roster Report Here'!$M845="HT",1,0),0)</f>
        <v>0</v>
      </c>
      <c r="AZ848" s="119">
        <f>IF('Copy &amp; Paste Roster Report Here'!$A845=AZ$7,IF('Copy &amp; Paste Roster Report Here'!$M845="HT",1,0),0)</f>
        <v>0</v>
      </c>
      <c r="BA848" s="119">
        <f>IF('Copy &amp; Paste Roster Report Here'!$A845=BA$7,IF('Copy &amp; Paste Roster Report Here'!$M845="HT",1,0),0)</f>
        <v>0</v>
      </c>
      <c r="BB848" s="119">
        <f>IF('Copy &amp; Paste Roster Report Here'!$A845=BB$7,IF('Copy &amp; Paste Roster Report Here'!$M845="HT",1,0),0)</f>
        <v>0</v>
      </c>
      <c r="BC848" s="119">
        <f>IF('Copy &amp; Paste Roster Report Here'!$A845=BC$7,IF('Copy &amp; Paste Roster Report Here'!$M845="HT",1,0),0)</f>
        <v>0</v>
      </c>
      <c r="BD848" s="119">
        <f>IF('Copy &amp; Paste Roster Report Here'!$A845=BD$7,IF('Copy &amp; Paste Roster Report Here'!$M845="HT",1,0),0)</f>
        <v>0</v>
      </c>
      <c r="BE848" s="119">
        <f>IF('Copy &amp; Paste Roster Report Here'!$A845=BE$7,IF('Copy &amp; Paste Roster Report Here'!$M845="HT",1,0),0)</f>
        <v>0</v>
      </c>
      <c r="BF848" s="119">
        <f>IF('Copy &amp; Paste Roster Report Here'!$A845=BF$7,IF('Copy &amp; Paste Roster Report Here'!$M845="HT",1,0),0)</f>
        <v>0</v>
      </c>
      <c r="BG848" s="119">
        <f>IF('Copy &amp; Paste Roster Report Here'!$A845=BG$7,IF('Copy &amp; Paste Roster Report Here'!$M845="HT",1,0),0)</f>
        <v>0</v>
      </c>
      <c r="BH848" s="73">
        <f t="shared" si="206"/>
        <v>0</v>
      </c>
      <c r="BI848" s="120">
        <f>IF('Copy &amp; Paste Roster Report Here'!$A845=BI$7,IF('Copy &amp; Paste Roster Report Here'!$M845="MT",1,0),0)</f>
        <v>0</v>
      </c>
      <c r="BJ848" s="120">
        <f>IF('Copy &amp; Paste Roster Report Here'!$A845=BJ$7,IF('Copy &amp; Paste Roster Report Here'!$M845="MT",1,0),0)</f>
        <v>0</v>
      </c>
      <c r="BK848" s="120">
        <f>IF('Copy &amp; Paste Roster Report Here'!$A845=BK$7,IF('Copy &amp; Paste Roster Report Here'!$M845="MT",1,0),0)</f>
        <v>0</v>
      </c>
      <c r="BL848" s="120">
        <f>IF('Copy &amp; Paste Roster Report Here'!$A845=BL$7,IF('Copy &amp; Paste Roster Report Here'!$M845="MT",1,0),0)</f>
        <v>0</v>
      </c>
      <c r="BM848" s="120">
        <f>IF('Copy &amp; Paste Roster Report Here'!$A845=BM$7,IF('Copy &amp; Paste Roster Report Here'!$M845="MT",1,0),0)</f>
        <v>0</v>
      </c>
      <c r="BN848" s="120">
        <f>IF('Copy &amp; Paste Roster Report Here'!$A845=BN$7,IF('Copy &amp; Paste Roster Report Here'!$M845="MT",1,0),0)</f>
        <v>0</v>
      </c>
      <c r="BO848" s="120">
        <f>IF('Copy &amp; Paste Roster Report Here'!$A845=BO$7,IF('Copy &amp; Paste Roster Report Here'!$M845="MT",1,0),0)</f>
        <v>0</v>
      </c>
      <c r="BP848" s="120">
        <f>IF('Copy &amp; Paste Roster Report Here'!$A845=BP$7,IF('Copy &amp; Paste Roster Report Here'!$M845="MT",1,0),0)</f>
        <v>0</v>
      </c>
      <c r="BQ848" s="120">
        <f>IF('Copy &amp; Paste Roster Report Here'!$A845=BQ$7,IF('Copy &amp; Paste Roster Report Here'!$M845="MT",1,0),0)</f>
        <v>0</v>
      </c>
      <c r="BR848" s="120">
        <f>IF('Copy &amp; Paste Roster Report Here'!$A845=BR$7,IF('Copy &amp; Paste Roster Report Here'!$M845="MT",1,0),0)</f>
        <v>0</v>
      </c>
      <c r="BS848" s="120">
        <f>IF('Copy &amp; Paste Roster Report Here'!$A845=BS$7,IF('Copy &amp; Paste Roster Report Here'!$M845="MT",1,0),0)</f>
        <v>0</v>
      </c>
      <c r="BT848" s="73">
        <f t="shared" si="207"/>
        <v>0</v>
      </c>
      <c r="BU848" s="121">
        <f>IF('Copy &amp; Paste Roster Report Here'!$A845=BU$7,IF('Copy &amp; Paste Roster Report Here'!$M845="fy",1,0),0)</f>
        <v>0</v>
      </c>
      <c r="BV848" s="121">
        <f>IF('Copy &amp; Paste Roster Report Here'!$A845=BV$7,IF('Copy &amp; Paste Roster Report Here'!$M845="fy",1,0),0)</f>
        <v>0</v>
      </c>
      <c r="BW848" s="121">
        <f>IF('Copy &amp; Paste Roster Report Here'!$A845=BW$7,IF('Copy &amp; Paste Roster Report Here'!$M845="fy",1,0),0)</f>
        <v>0</v>
      </c>
      <c r="BX848" s="121">
        <f>IF('Copy &amp; Paste Roster Report Here'!$A845=BX$7,IF('Copy &amp; Paste Roster Report Here'!$M845="fy",1,0),0)</f>
        <v>0</v>
      </c>
      <c r="BY848" s="121">
        <f>IF('Copy &amp; Paste Roster Report Here'!$A845=BY$7,IF('Copy &amp; Paste Roster Report Here'!$M845="fy",1,0),0)</f>
        <v>0</v>
      </c>
      <c r="BZ848" s="121">
        <f>IF('Copy &amp; Paste Roster Report Here'!$A845=BZ$7,IF('Copy &amp; Paste Roster Report Here'!$M845="fy",1,0),0)</f>
        <v>0</v>
      </c>
      <c r="CA848" s="121">
        <f>IF('Copy &amp; Paste Roster Report Here'!$A845=CA$7,IF('Copy &amp; Paste Roster Report Here'!$M845="fy",1,0),0)</f>
        <v>0</v>
      </c>
      <c r="CB848" s="121">
        <f>IF('Copy &amp; Paste Roster Report Here'!$A845=CB$7,IF('Copy &amp; Paste Roster Report Here'!$M845="fy",1,0),0)</f>
        <v>0</v>
      </c>
      <c r="CC848" s="121">
        <f>IF('Copy &amp; Paste Roster Report Here'!$A845=CC$7,IF('Copy &amp; Paste Roster Report Here'!$M845="fy",1,0),0)</f>
        <v>0</v>
      </c>
      <c r="CD848" s="121">
        <f>IF('Copy &amp; Paste Roster Report Here'!$A845=CD$7,IF('Copy &amp; Paste Roster Report Here'!$M845="fy",1,0),0)</f>
        <v>0</v>
      </c>
      <c r="CE848" s="121">
        <f>IF('Copy &amp; Paste Roster Report Here'!$A845=CE$7,IF('Copy &amp; Paste Roster Report Here'!$M845="fy",1,0),0)</f>
        <v>0</v>
      </c>
      <c r="CF848" s="73">
        <f t="shared" si="208"/>
        <v>0</v>
      </c>
      <c r="CG848" s="122">
        <f>IF('Copy &amp; Paste Roster Report Here'!$A845=CG$7,IF('Copy &amp; Paste Roster Report Here'!$M845="RH",1,0),0)</f>
        <v>0</v>
      </c>
      <c r="CH848" s="122">
        <f>IF('Copy &amp; Paste Roster Report Here'!$A845=CH$7,IF('Copy &amp; Paste Roster Report Here'!$M845="RH",1,0),0)</f>
        <v>0</v>
      </c>
      <c r="CI848" s="122">
        <f>IF('Copy &amp; Paste Roster Report Here'!$A845=CI$7,IF('Copy &amp; Paste Roster Report Here'!$M845="RH",1,0),0)</f>
        <v>0</v>
      </c>
      <c r="CJ848" s="122">
        <f>IF('Copy &amp; Paste Roster Report Here'!$A845=CJ$7,IF('Copy &amp; Paste Roster Report Here'!$M845="RH",1,0),0)</f>
        <v>0</v>
      </c>
      <c r="CK848" s="122">
        <f>IF('Copy &amp; Paste Roster Report Here'!$A845=CK$7,IF('Copy &amp; Paste Roster Report Here'!$M845="RH",1,0),0)</f>
        <v>0</v>
      </c>
      <c r="CL848" s="122">
        <f>IF('Copy &amp; Paste Roster Report Here'!$A845=CL$7,IF('Copy &amp; Paste Roster Report Here'!$M845="RH",1,0),0)</f>
        <v>0</v>
      </c>
      <c r="CM848" s="122">
        <f>IF('Copy &amp; Paste Roster Report Here'!$A845=CM$7,IF('Copy &amp; Paste Roster Report Here'!$M845="RH",1,0),0)</f>
        <v>0</v>
      </c>
      <c r="CN848" s="122">
        <f>IF('Copy &amp; Paste Roster Report Here'!$A845=CN$7,IF('Copy &amp; Paste Roster Report Here'!$M845="RH",1,0),0)</f>
        <v>0</v>
      </c>
      <c r="CO848" s="122">
        <f>IF('Copy &amp; Paste Roster Report Here'!$A845=CO$7,IF('Copy &amp; Paste Roster Report Here'!$M845="RH",1,0),0)</f>
        <v>0</v>
      </c>
      <c r="CP848" s="122">
        <f>IF('Copy &amp; Paste Roster Report Here'!$A845=CP$7,IF('Copy &amp; Paste Roster Report Here'!$M845="RH",1,0),0)</f>
        <v>0</v>
      </c>
      <c r="CQ848" s="122">
        <f>IF('Copy &amp; Paste Roster Report Here'!$A845=CQ$7,IF('Copy &amp; Paste Roster Report Here'!$M845="RH",1,0),0)</f>
        <v>0</v>
      </c>
      <c r="CR848" s="73">
        <f t="shared" si="209"/>
        <v>0</v>
      </c>
      <c r="CS848" s="123">
        <f>IF('Copy &amp; Paste Roster Report Here'!$A845=CS$7,IF('Copy &amp; Paste Roster Report Here'!$M845="QT",1,0),0)</f>
        <v>0</v>
      </c>
      <c r="CT848" s="123">
        <f>IF('Copy &amp; Paste Roster Report Here'!$A845=CT$7,IF('Copy &amp; Paste Roster Report Here'!$M845="QT",1,0),0)</f>
        <v>0</v>
      </c>
      <c r="CU848" s="123">
        <f>IF('Copy &amp; Paste Roster Report Here'!$A845=CU$7,IF('Copy &amp; Paste Roster Report Here'!$M845="QT",1,0),0)</f>
        <v>0</v>
      </c>
      <c r="CV848" s="123">
        <f>IF('Copy &amp; Paste Roster Report Here'!$A845=CV$7,IF('Copy &amp; Paste Roster Report Here'!$M845="QT",1,0),0)</f>
        <v>0</v>
      </c>
      <c r="CW848" s="123">
        <f>IF('Copy &amp; Paste Roster Report Here'!$A845=CW$7,IF('Copy &amp; Paste Roster Report Here'!$M845="QT",1,0),0)</f>
        <v>0</v>
      </c>
      <c r="CX848" s="123">
        <f>IF('Copy &amp; Paste Roster Report Here'!$A845=CX$7,IF('Copy &amp; Paste Roster Report Here'!$M845="QT",1,0),0)</f>
        <v>0</v>
      </c>
      <c r="CY848" s="123">
        <f>IF('Copy &amp; Paste Roster Report Here'!$A845=CY$7,IF('Copy &amp; Paste Roster Report Here'!$M845="QT",1,0),0)</f>
        <v>0</v>
      </c>
      <c r="CZ848" s="123">
        <f>IF('Copy &amp; Paste Roster Report Here'!$A845=CZ$7,IF('Copy &amp; Paste Roster Report Here'!$M845="QT",1,0),0)</f>
        <v>0</v>
      </c>
      <c r="DA848" s="123">
        <f>IF('Copy &amp; Paste Roster Report Here'!$A845=DA$7,IF('Copy &amp; Paste Roster Report Here'!$M845="QT",1,0),0)</f>
        <v>0</v>
      </c>
      <c r="DB848" s="123">
        <f>IF('Copy &amp; Paste Roster Report Here'!$A845=DB$7,IF('Copy &amp; Paste Roster Report Here'!$M845="QT",1,0),0)</f>
        <v>0</v>
      </c>
      <c r="DC848" s="123">
        <f>IF('Copy &amp; Paste Roster Report Here'!$A845=DC$7,IF('Copy &amp; Paste Roster Report Here'!$M845="QT",1,0),0)</f>
        <v>0</v>
      </c>
      <c r="DD848" s="73">
        <f t="shared" si="210"/>
        <v>0</v>
      </c>
      <c r="DE848" s="124">
        <f>IF('Copy &amp; Paste Roster Report Here'!$A845=DE$7,IF('Copy &amp; Paste Roster Report Here'!$M845="xxxxxxxxxxx",1,0),0)</f>
        <v>0</v>
      </c>
      <c r="DF848" s="124">
        <f>IF('Copy &amp; Paste Roster Report Here'!$A845=DF$7,IF('Copy &amp; Paste Roster Report Here'!$M845="xxxxxxxxxxx",1,0),0)</f>
        <v>0</v>
      </c>
      <c r="DG848" s="124">
        <f>IF('Copy &amp; Paste Roster Report Here'!$A845=DG$7,IF('Copy &amp; Paste Roster Report Here'!$M845="xxxxxxxxxxx",1,0),0)</f>
        <v>0</v>
      </c>
      <c r="DH848" s="124">
        <f>IF('Copy &amp; Paste Roster Report Here'!$A845=DH$7,IF('Copy &amp; Paste Roster Report Here'!$M845="xxxxxxxxxxx",1,0),0)</f>
        <v>0</v>
      </c>
      <c r="DI848" s="124">
        <f>IF('Copy &amp; Paste Roster Report Here'!$A845=DI$7,IF('Copy &amp; Paste Roster Report Here'!$M845="xxxxxxxxxxx",1,0),0)</f>
        <v>0</v>
      </c>
      <c r="DJ848" s="124">
        <f>IF('Copy &amp; Paste Roster Report Here'!$A845=DJ$7,IF('Copy &amp; Paste Roster Report Here'!$M845="xxxxxxxxxxx",1,0),0)</f>
        <v>0</v>
      </c>
      <c r="DK848" s="124">
        <f>IF('Copy &amp; Paste Roster Report Here'!$A845=DK$7,IF('Copy &amp; Paste Roster Report Here'!$M845="xxxxxxxxxxx",1,0),0)</f>
        <v>0</v>
      </c>
      <c r="DL848" s="124">
        <f>IF('Copy &amp; Paste Roster Report Here'!$A845=DL$7,IF('Copy &amp; Paste Roster Report Here'!$M845="xxxxxxxxxxx",1,0),0)</f>
        <v>0</v>
      </c>
      <c r="DM848" s="124">
        <f>IF('Copy &amp; Paste Roster Report Here'!$A845=DM$7,IF('Copy &amp; Paste Roster Report Here'!$M845="xxxxxxxxxxx",1,0),0)</f>
        <v>0</v>
      </c>
      <c r="DN848" s="124">
        <f>IF('Copy &amp; Paste Roster Report Here'!$A845=DN$7,IF('Copy &amp; Paste Roster Report Here'!$M845="xxxxxxxxxxx",1,0),0)</f>
        <v>0</v>
      </c>
      <c r="DO848" s="124">
        <f>IF('Copy &amp; Paste Roster Report Here'!$A845=DO$7,IF('Copy &amp; Paste Roster Report Here'!$M845="xxxxxxxxxxx",1,0),0)</f>
        <v>0</v>
      </c>
      <c r="DP848" s="125">
        <f t="shared" si="211"/>
        <v>0</v>
      </c>
      <c r="DQ848" s="126">
        <f t="shared" si="212"/>
        <v>0</v>
      </c>
    </row>
    <row r="849" spans="1:121" x14ac:dyDescent="0.25">
      <c r="A849" s="111">
        <f t="shared" si="198"/>
        <v>0</v>
      </c>
      <c r="B849" s="111">
        <f t="shared" si="199"/>
        <v>0</v>
      </c>
      <c r="C849" s="112">
        <f>+('Copy &amp; Paste Roster Report Here'!$P846-'Copy &amp; Paste Roster Report Here'!$O846)/30</f>
        <v>0</v>
      </c>
      <c r="D849" s="112">
        <f>+('Copy &amp; Paste Roster Report Here'!$P846-'Copy &amp; Paste Roster Report Here'!$O846)</f>
        <v>0</v>
      </c>
      <c r="E849" s="111">
        <f>'Copy &amp; Paste Roster Report Here'!N846</f>
        <v>0</v>
      </c>
      <c r="F849" s="111" t="str">
        <f t="shared" si="200"/>
        <v>N</v>
      </c>
      <c r="G849" s="111">
        <f>'Copy &amp; Paste Roster Report Here'!R846</f>
        <v>0</v>
      </c>
      <c r="H849" s="113">
        <f t="shared" si="201"/>
        <v>0</v>
      </c>
      <c r="I849" s="112">
        <f>IF(F849="N",$F$5-'Copy &amp; Paste Roster Report Here'!O846,+'Copy &amp; Paste Roster Report Here'!Q846-'Copy &amp; Paste Roster Report Here'!O846)</f>
        <v>0</v>
      </c>
      <c r="J849" s="114">
        <f t="shared" si="202"/>
        <v>0</v>
      </c>
      <c r="K849" s="114">
        <f t="shared" si="203"/>
        <v>0</v>
      </c>
      <c r="L849" s="115">
        <f>'Copy &amp; Paste Roster Report Here'!F846</f>
        <v>0</v>
      </c>
      <c r="M849" s="116">
        <f t="shared" si="204"/>
        <v>0</v>
      </c>
      <c r="N849" s="117">
        <f>IF('Copy &amp; Paste Roster Report Here'!$A846='Analytical Tests'!N$7,IF($F849="Y",+$H849*N$6,0),0)</f>
        <v>0</v>
      </c>
      <c r="O849" s="117">
        <f>IF('Copy &amp; Paste Roster Report Here'!$A846='Analytical Tests'!O$7,IF($F849="Y",+$H849*O$6,0),0)</f>
        <v>0</v>
      </c>
      <c r="P849" s="117">
        <f>IF('Copy &amp; Paste Roster Report Here'!$A846='Analytical Tests'!P$7,IF($F849="Y",+$H849*P$6,0),0)</f>
        <v>0</v>
      </c>
      <c r="Q849" s="117">
        <f>IF('Copy &amp; Paste Roster Report Here'!$A846='Analytical Tests'!Q$7,IF($F849="Y",+$H849*Q$6,0),0)</f>
        <v>0</v>
      </c>
      <c r="R849" s="117">
        <f>IF('Copy &amp; Paste Roster Report Here'!$A846='Analytical Tests'!R$7,IF($F849="Y",+$H849*R$6,0),0)</f>
        <v>0</v>
      </c>
      <c r="S849" s="117">
        <f>IF('Copy &amp; Paste Roster Report Here'!$A846='Analytical Tests'!S$7,IF($F849="Y",+$H849*S$6,0),0)</f>
        <v>0</v>
      </c>
      <c r="T849" s="117">
        <f>IF('Copy &amp; Paste Roster Report Here'!$A846='Analytical Tests'!T$7,IF($F849="Y",+$H849*T$6,0),0)</f>
        <v>0</v>
      </c>
      <c r="U849" s="117">
        <f>IF('Copy &amp; Paste Roster Report Here'!$A846='Analytical Tests'!U$7,IF($F849="Y",+$H849*U$6,0),0)</f>
        <v>0</v>
      </c>
      <c r="V849" s="117">
        <f>IF('Copy &amp; Paste Roster Report Here'!$A846='Analytical Tests'!V$7,IF($F849="Y",+$H849*V$6,0),0)</f>
        <v>0</v>
      </c>
      <c r="W849" s="117">
        <f>IF('Copy &amp; Paste Roster Report Here'!$A846='Analytical Tests'!W$7,IF($F849="Y",+$H849*W$6,0),0)</f>
        <v>0</v>
      </c>
      <c r="X849" s="117">
        <f>IF('Copy &amp; Paste Roster Report Here'!$A846='Analytical Tests'!X$7,IF($F849="Y",+$H849*X$6,0),0)</f>
        <v>0</v>
      </c>
      <c r="Y849" s="117" t="b">
        <f>IF('Copy &amp; Paste Roster Report Here'!$A846='Analytical Tests'!Y$7,IF($F849="N",IF($J849&gt;=$C849,Y$6,+($I849/$D849)*Y$6),0))</f>
        <v>0</v>
      </c>
      <c r="Z849" s="117" t="b">
        <f>IF('Copy &amp; Paste Roster Report Here'!$A846='Analytical Tests'!Z$7,IF($F849="N",IF($J849&gt;=$C849,Z$6,+($I849/$D849)*Z$6),0))</f>
        <v>0</v>
      </c>
      <c r="AA849" s="117" t="b">
        <f>IF('Copy &amp; Paste Roster Report Here'!$A846='Analytical Tests'!AA$7,IF($F849="N",IF($J849&gt;=$C849,AA$6,+($I849/$D849)*AA$6),0))</f>
        <v>0</v>
      </c>
      <c r="AB849" s="117" t="b">
        <f>IF('Copy &amp; Paste Roster Report Here'!$A846='Analytical Tests'!AB$7,IF($F849="N",IF($J849&gt;=$C849,AB$6,+($I849/$D849)*AB$6),0))</f>
        <v>0</v>
      </c>
      <c r="AC849" s="117" t="b">
        <f>IF('Copy &amp; Paste Roster Report Here'!$A846='Analytical Tests'!AC$7,IF($F849="N",IF($J849&gt;=$C849,AC$6,+($I849/$D849)*AC$6),0))</f>
        <v>0</v>
      </c>
      <c r="AD849" s="117" t="b">
        <f>IF('Copy &amp; Paste Roster Report Here'!$A846='Analytical Tests'!AD$7,IF($F849="N",IF($J849&gt;=$C849,AD$6,+($I849/$D849)*AD$6),0))</f>
        <v>0</v>
      </c>
      <c r="AE849" s="117" t="b">
        <f>IF('Copy &amp; Paste Roster Report Here'!$A846='Analytical Tests'!AE$7,IF($F849="N",IF($J849&gt;=$C849,AE$6,+($I849/$D849)*AE$6),0))</f>
        <v>0</v>
      </c>
      <c r="AF849" s="117" t="b">
        <f>IF('Copy &amp; Paste Roster Report Here'!$A846='Analytical Tests'!AF$7,IF($F849="N",IF($J849&gt;=$C849,AF$6,+($I849/$D849)*AF$6),0))</f>
        <v>0</v>
      </c>
      <c r="AG849" s="117" t="b">
        <f>IF('Copy &amp; Paste Roster Report Here'!$A846='Analytical Tests'!AG$7,IF($F849="N",IF($J849&gt;=$C849,AG$6,+($I849/$D849)*AG$6),0))</f>
        <v>0</v>
      </c>
      <c r="AH849" s="117" t="b">
        <f>IF('Copy &amp; Paste Roster Report Here'!$A846='Analytical Tests'!AH$7,IF($F849="N",IF($J849&gt;=$C849,AH$6,+($I849/$D849)*AH$6),0))</f>
        <v>0</v>
      </c>
      <c r="AI849" s="117" t="b">
        <f>IF('Copy &amp; Paste Roster Report Here'!$A846='Analytical Tests'!AI$7,IF($F849="N",IF($J849&gt;=$C849,AI$6,+($I849/$D849)*AI$6),0))</f>
        <v>0</v>
      </c>
      <c r="AJ849" s="79"/>
      <c r="AK849" s="118">
        <f>IF('Copy &amp; Paste Roster Report Here'!$A846=AK$7,IF('Copy &amp; Paste Roster Report Here'!$M846="FT",1,0),0)</f>
        <v>0</v>
      </c>
      <c r="AL849" s="118">
        <f>IF('Copy &amp; Paste Roster Report Here'!$A846=AL$7,IF('Copy &amp; Paste Roster Report Here'!$M846="FT",1,0),0)</f>
        <v>0</v>
      </c>
      <c r="AM849" s="118">
        <f>IF('Copy &amp; Paste Roster Report Here'!$A846=AM$7,IF('Copy &amp; Paste Roster Report Here'!$M846="FT",1,0),0)</f>
        <v>0</v>
      </c>
      <c r="AN849" s="118">
        <f>IF('Copy &amp; Paste Roster Report Here'!$A846=AN$7,IF('Copy &amp; Paste Roster Report Here'!$M846="FT",1,0),0)</f>
        <v>0</v>
      </c>
      <c r="AO849" s="118">
        <f>IF('Copy &amp; Paste Roster Report Here'!$A846=AO$7,IF('Copy &amp; Paste Roster Report Here'!$M846="FT",1,0),0)</f>
        <v>0</v>
      </c>
      <c r="AP849" s="118">
        <f>IF('Copy &amp; Paste Roster Report Here'!$A846=AP$7,IF('Copy &amp; Paste Roster Report Here'!$M846="FT",1,0),0)</f>
        <v>0</v>
      </c>
      <c r="AQ849" s="118">
        <f>IF('Copy &amp; Paste Roster Report Here'!$A846=AQ$7,IF('Copy &amp; Paste Roster Report Here'!$M846="FT",1,0),0)</f>
        <v>0</v>
      </c>
      <c r="AR849" s="118">
        <f>IF('Copy &amp; Paste Roster Report Here'!$A846=AR$7,IF('Copy &amp; Paste Roster Report Here'!$M846="FT",1,0),0)</f>
        <v>0</v>
      </c>
      <c r="AS849" s="118">
        <f>IF('Copy &amp; Paste Roster Report Here'!$A846=AS$7,IF('Copy &amp; Paste Roster Report Here'!$M846="FT",1,0),0)</f>
        <v>0</v>
      </c>
      <c r="AT849" s="118">
        <f>IF('Copy &amp; Paste Roster Report Here'!$A846=AT$7,IF('Copy &amp; Paste Roster Report Here'!$M846="FT",1,0),0)</f>
        <v>0</v>
      </c>
      <c r="AU849" s="118">
        <f>IF('Copy &amp; Paste Roster Report Here'!$A846=AU$7,IF('Copy &amp; Paste Roster Report Here'!$M846="FT",1,0),0)</f>
        <v>0</v>
      </c>
      <c r="AV849" s="73">
        <f t="shared" si="205"/>
        <v>0</v>
      </c>
      <c r="AW849" s="119">
        <f>IF('Copy &amp; Paste Roster Report Here'!$A846=AW$7,IF('Copy &amp; Paste Roster Report Here'!$M846="HT",1,0),0)</f>
        <v>0</v>
      </c>
      <c r="AX849" s="119">
        <f>IF('Copy &amp; Paste Roster Report Here'!$A846=AX$7,IF('Copy &amp; Paste Roster Report Here'!$M846="HT",1,0),0)</f>
        <v>0</v>
      </c>
      <c r="AY849" s="119">
        <f>IF('Copy &amp; Paste Roster Report Here'!$A846=AY$7,IF('Copy &amp; Paste Roster Report Here'!$M846="HT",1,0),0)</f>
        <v>0</v>
      </c>
      <c r="AZ849" s="119">
        <f>IF('Copy &amp; Paste Roster Report Here'!$A846=AZ$7,IF('Copy &amp; Paste Roster Report Here'!$M846="HT",1,0),0)</f>
        <v>0</v>
      </c>
      <c r="BA849" s="119">
        <f>IF('Copy &amp; Paste Roster Report Here'!$A846=BA$7,IF('Copy &amp; Paste Roster Report Here'!$M846="HT",1,0),0)</f>
        <v>0</v>
      </c>
      <c r="BB849" s="119">
        <f>IF('Copy &amp; Paste Roster Report Here'!$A846=BB$7,IF('Copy &amp; Paste Roster Report Here'!$M846="HT",1,0),0)</f>
        <v>0</v>
      </c>
      <c r="BC849" s="119">
        <f>IF('Copy &amp; Paste Roster Report Here'!$A846=BC$7,IF('Copy &amp; Paste Roster Report Here'!$M846="HT",1,0),0)</f>
        <v>0</v>
      </c>
      <c r="BD849" s="119">
        <f>IF('Copy &amp; Paste Roster Report Here'!$A846=BD$7,IF('Copy &amp; Paste Roster Report Here'!$M846="HT",1,0),0)</f>
        <v>0</v>
      </c>
      <c r="BE849" s="119">
        <f>IF('Copy &amp; Paste Roster Report Here'!$A846=BE$7,IF('Copy &amp; Paste Roster Report Here'!$M846="HT",1,0),0)</f>
        <v>0</v>
      </c>
      <c r="BF849" s="119">
        <f>IF('Copy &amp; Paste Roster Report Here'!$A846=BF$7,IF('Copy &amp; Paste Roster Report Here'!$M846="HT",1,0),0)</f>
        <v>0</v>
      </c>
      <c r="BG849" s="119">
        <f>IF('Copy &amp; Paste Roster Report Here'!$A846=BG$7,IF('Copy &amp; Paste Roster Report Here'!$M846="HT",1,0),0)</f>
        <v>0</v>
      </c>
      <c r="BH849" s="73">
        <f t="shared" si="206"/>
        <v>0</v>
      </c>
      <c r="BI849" s="120">
        <f>IF('Copy &amp; Paste Roster Report Here'!$A846=BI$7,IF('Copy &amp; Paste Roster Report Here'!$M846="MT",1,0),0)</f>
        <v>0</v>
      </c>
      <c r="BJ849" s="120">
        <f>IF('Copy &amp; Paste Roster Report Here'!$A846=BJ$7,IF('Copy &amp; Paste Roster Report Here'!$M846="MT",1,0),0)</f>
        <v>0</v>
      </c>
      <c r="BK849" s="120">
        <f>IF('Copy &amp; Paste Roster Report Here'!$A846=BK$7,IF('Copy &amp; Paste Roster Report Here'!$M846="MT",1,0),0)</f>
        <v>0</v>
      </c>
      <c r="BL849" s="120">
        <f>IF('Copy &amp; Paste Roster Report Here'!$A846=BL$7,IF('Copy &amp; Paste Roster Report Here'!$M846="MT",1,0),0)</f>
        <v>0</v>
      </c>
      <c r="BM849" s="120">
        <f>IF('Copy &amp; Paste Roster Report Here'!$A846=BM$7,IF('Copy &amp; Paste Roster Report Here'!$M846="MT",1,0),0)</f>
        <v>0</v>
      </c>
      <c r="BN849" s="120">
        <f>IF('Copy &amp; Paste Roster Report Here'!$A846=BN$7,IF('Copy &amp; Paste Roster Report Here'!$M846="MT",1,0),0)</f>
        <v>0</v>
      </c>
      <c r="BO849" s="120">
        <f>IF('Copy &amp; Paste Roster Report Here'!$A846=BO$7,IF('Copy &amp; Paste Roster Report Here'!$M846="MT",1,0),0)</f>
        <v>0</v>
      </c>
      <c r="BP849" s="120">
        <f>IF('Copy &amp; Paste Roster Report Here'!$A846=BP$7,IF('Copy &amp; Paste Roster Report Here'!$M846="MT",1,0),0)</f>
        <v>0</v>
      </c>
      <c r="BQ849" s="120">
        <f>IF('Copy &amp; Paste Roster Report Here'!$A846=BQ$7,IF('Copy &amp; Paste Roster Report Here'!$M846="MT",1,0),0)</f>
        <v>0</v>
      </c>
      <c r="BR849" s="120">
        <f>IF('Copy &amp; Paste Roster Report Here'!$A846=BR$7,IF('Copy &amp; Paste Roster Report Here'!$M846="MT",1,0),0)</f>
        <v>0</v>
      </c>
      <c r="BS849" s="120">
        <f>IF('Copy &amp; Paste Roster Report Here'!$A846=BS$7,IF('Copy &amp; Paste Roster Report Here'!$M846="MT",1,0),0)</f>
        <v>0</v>
      </c>
      <c r="BT849" s="73">
        <f t="shared" si="207"/>
        <v>0</v>
      </c>
      <c r="BU849" s="121">
        <f>IF('Copy &amp; Paste Roster Report Here'!$A846=BU$7,IF('Copy &amp; Paste Roster Report Here'!$M846="fy",1,0),0)</f>
        <v>0</v>
      </c>
      <c r="BV849" s="121">
        <f>IF('Copy &amp; Paste Roster Report Here'!$A846=BV$7,IF('Copy &amp; Paste Roster Report Here'!$M846="fy",1,0),0)</f>
        <v>0</v>
      </c>
      <c r="BW849" s="121">
        <f>IF('Copy &amp; Paste Roster Report Here'!$A846=BW$7,IF('Copy &amp; Paste Roster Report Here'!$M846="fy",1,0),0)</f>
        <v>0</v>
      </c>
      <c r="BX849" s="121">
        <f>IF('Copy &amp; Paste Roster Report Here'!$A846=BX$7,IF('Copy &amp; Paste Roster Report Here'!$M846="fy",1,0),0)</f>
        <v>0</v>
      </c>
      <c r="BY849" s="121">
        <f>IF('Copy &amp; Paste Roster Report Here'!$A846=BY$7,IF('Copy &amp; Paste Roster Report Here'!$M846="fy",1,0),0)</f>
        <v>0</v>
      </c>
      <c r="BZ849" s="121">
        <f>IF('Copy &amp; Paste Roster Report Here'!$A846=BZ$7,IF('Copy &amp; Paste Roster Report Here'!$M846="fy",1,0),0)</f>
        <v>0</v>
      </c>
      <c r="CA849" s="121">
        <f>IF('Copy &amp; Paste Roster Report Here'!$A846=CA$7,IF('Copy &amp; Paste Roster Report Here'!$M846="fy",1,0),0)</f>
        <v>0</v>
      </c>
      <c r="CB849" s="121">
        <f>IF('Copy &amp; Paste Roster Report Here'!$A846=CB$7,IF('Copy &amp; Paste Roster Report Here'!$M846="fy",1,0),0)</f>
        <v>0</v>
      </c>
      <c r="CC849" s="121">
        <f>IF('Copy &amp; Paste Roster Report Here'!$A846=CC$7,IF('Copy &amp; Paste Roster Report Here'!$M846="fy",1,0),0)</f>
        <v>0</v>
      </c>
      <c r="CD849" s="121">
        <f>IF('Copy &amp; Paste Roster Report Here'!$A846=CD$7,IF('Copy &amp; Paste Roster Report Here'!$M846="fy",1,0),0)</f>
        <v>0</v>
      </c>
      <c r="CE849" s="121">
        <f>IF('Copy &amp; Paste Roster Report Here'!$A846=CE$7,IF('Copy &amp; Paste Roster Report Here'!$M846="fy",1,0),0)</f>
        <v>0</v>
      </c>
      <c r="CF849" s="73">
        <f t="shared" si="208"/>
        <v>0</v>
      </c>
      <c r="CG849" s="122">
        <f>IF('Copy &amp; Paste Roster Report Here'!$A846=CG$7,IF('Copy &amp; Paste Roster Report Here'!$M846="RH",1,0),0)</f>
        <v>0</v>
      </c>
      <c r="CH849" s="122">
        <f>IF('Copy &amp; Paste Roster Report Here'!$A846=CH$7,IF('Copy &amp; Paste Roster Report Here'!$M846="RH",1,0),0)</f>
        <v>0</v>
      </c>
      <c r="CI849" s="122">
        <f>IF('Copy &amp; Paste Roster Report Here'!$A846=CI$7,IF('Copy &amp; Paste Roster Report Here'!$M846="RH",1,0),0)</f>
        <v>0</v>
      </c>
      <c r="CJ849" s="122">
        <f>IF('Copy &amp; Paste Roster Report Here'!$A846=CJ$7,IF('Copy &amp; Paste Roster Report Here'!$M846="RH",1,0),0)</f>
        <v>0</v>
      </c>
      <c r="CK849" s="122">
        <f>IF('Copy &amp; Paste Roster Report Here'!$A846=CK$7,IF('Copy &amp; Paste Roster Report Here'!$M846="RH",1,0),0)</f>
        <v>0</v>
      </c>
      <c r="CL849" s="122">
        <f>IF('Copy &amp; Paste Roster Report Here'!$A846=CL$7,IF('Copy &amp; Paste Roster Report Here'!$M846="RH",1,0),0)</f>
        <v>0</v>
      </c>
      <c r="CM849" s="122">
        <f>IF('Copy &amp; Paste Roster Report Here'!$A846=CM$7,IF('Copy &amp; Paste Roster Report Here'!$M846="RH",1,0),0)</f>
        <v>0</v>
      </c>
      <c r="CN849" s="122">
        <f>IF('Copy &amp; Paste Roster Report Here'!$A846=CN$7,IF('Copy &amp; Paste Roster Report Here'!$M846="RH",1,0),0)</f>
        <v>0</v>
      </c>
      <c r="CO849" s="122">
        <f>IF('Copy &amp; Paste Roster Report Here'!$A846=CO$7,IF('Copy &amp; Paste Roster Report Here'!$M846="RH",1,0),0)</f>
        <v>0</v>
      </c>
      <c r="CP849" s="122">
        <f>IF('Copy &amp; Paste Roster Report Here'!$A846=CP$7,IF('Copy &amp; Paste Roster Report Here'!$M846="RH",1,0),0)</f>
        <v>0</v>
      </c>
      <c r="CQ849" s="122">
        <f>IF('Copy &amp; Paste Roster Report Here'!$A846=CQ$7,IF('Copy &amp; Paste Roster Report Here'!$M846="RH",1,0),0)</f>
        <v>0</v>
      </c>
      <c r="CR849" s="73">
        <f t="shared" si="209"/>
        <v>0</v>
      </c>
      <c r="CS849" s="123">
        <f>IF('Copy &amp; Paste Roster Report Here'!$A846=CS$7,IF('Copy &amp; Paste Roster Report Here'!$M846="QT",1,0),0)</f>
        <v>0</v>
      </c>
      <c r="CT849" s="123">
        <f>IF('Copy &amp; Paste Roster Report Here'!$A846=CT$7,IF('Copy &amp; Paste Roster Report Here'!$M846="QT",1,0),0)</f>
        <v>0</v>
      </c>
      <c r="CU849" s="123">
        <f>IF('Copy &amp; Paste Roster Report Here'!$A846=CU$7,IF('Copy &amp; Paste Roster Report Here'!$M846="QT",1,0),0)</f>
        <v>0</v>
      </c>
      <c r="CV849" s="123">
        <f>IF('Copy &amp; Paste Roster Report Here'!$A846=CV$7,IF('Copy &amp; Paste Roster Report Here'!$M846="QT",1,0),0)</f>
        <v>0</v>
      </c>
      <c r="CW849" s="123">
        <f>IF('Copy &amp; Paste Roster Report Here'!$A846=CW$7,IF('Copy &amp; Paste Roster Report Here'!$M846="QT",1,0),0)</f>
        <v>0</v>
      </c>
      <c r="CX849" s="123">
        <f>IF('Copy &amp; Paste Roster Report Here'!$A846=CX$7,IF('Copy &amp; Paste Roster Report Here'!$M846="QT",1,0),0)</f>
        <v>0</v>
      </c>
      <c r="CY849" s="123">
        <f>IF('Copy &amp; Paste Roster Report Here'!$A846=CY$7,IF('Copy &amp; Paste Roster Report Here'!$M846="QT",1,0),0)</f>
        <v>0</v>
      </c>
      <c r="CZ849" s="123">
        <f>IF('Copy &amp; Paste Roster Report Here'!$A846=CZ$7,IF('Copy &amp; Paste Roster Report Here'!$M846="QT",1,0),0)</f>
        <v>0</v>
      </c>
      <c r="DA849" s="123">
        <f>IF('Copy &amp; Paste Roster Report Here'!$A846=DA$7,IF('Copy &amp; Paste Roster Report Here'!$M846="QT",1,0),0)</f>
        <v>0</v>
      </c>
      <c r="DB849" s="123">
        <f>IF('Copy &amp; Paste Roster Report Here'!$A846=DB$7,IF('Copy &amp; Paste Roster Report Here'!$M846="QT",1,0),0)</f>
        <v>0</v>
      </c>
      <c r="DC849" s="123">
        <f>IF('Copy &amp; Paste Roster Report Here'!$A846=DC$7,IF('Copy &amp; Paste Roster Report Here'!$M846="QT",1,0),0)</f>
        <v>0</v>
      </c>
      <c r="DD849" s="73">
        <f t="shared" si="210"/>
        <v>0</v>
      </c>
      <c r="DE849" s="124">
        <f>IF('Copy &amp; Paste Roster Report Here'!$A846=DE$7,IF('Copy &amp; Paste Roster Report Here'!$M846="xxxxxxxxxxx",1,0),0)</f>
        <v>0</v>
      </c>
      <c r="DF849" s="124">
        <f>IF('Copy &amp; Paste Roster Report Here'!$A846=DF$7,IF('Copy &amp; Paste Roster Report Here'!$M846="xxxxxxxxxxx",1,0),0)</f>
        <v>0</v>
      </c>
      <c r="DG849" s="124">
        <f>IF('Copy &amp; Paste Roster Report Here'!$A846=DG$7,IF('Copy &amp; Paste Roster Report Here'!$M846="xxxxxxxxxxx",1,0),0)</f>
        <v>0</v>
      </c>
      <c r="DH849" s="124">
        <f>IF('Copy &amp; Paste Roster Report Here'!$A846=DH$7,IF('Copy &amp; Paste Roster Report Here'!$M846="xxxxxxxxxxx",1,0),0)</f>
        <v>0</v>
      </c>
      <c r="DI849" s="124">
        <f>IF('Copy &amp; Paste Roster Report Here'!$A846=DI$7,IF('Copy &amp; Paste Roster Report Here'!$M846="xxxxxxxxxxx",1,0),0)</f>
        <v>0</v>
      </c>
      <c r="DJ849" s="124">
        <f>IF('Copy &amp; Paste Roster Report Here'!$A846=DJ$7,IF('Copy &amp; Paste Roster Report Here'!$M846="xxxxxxxxxxx",1,0),0)</f>
        <v>0</v>
      </c>
      <c r="DK849" s="124">
        <f>IF('Copy &amp; Paste Roster Report Here'!$A846=DK$7,IF('Copy &amp; Paste Roster Report Here'!$M846="xxxxxxxxxxx",1,0),0)</f>
        <v>0</v>
      </c>
      <c r="DL849" s="124">
        <f>IF('Copy &amp; Paste Roster Report Here'!$A846=DL$7,IF('Copy &amp; Paste Roster Report Here'!$M846="xxxxxxxxxxx",1,0),0)</f>
        <v>0</v>
      </c>
      <c r="DM849" s="124">
        <f>IF('Copy &amp; Paste Roster Report Here'!$A846=DM$7,IF('Copy &amp; Paste Roster Report Here'!$M846="xxxxxxxxxxx",1,0),0)</f>
        <v>0</v>
      </c>
      <c r="DN849" s="124">
        <f>IF('Copy &amp; Paste Roster Report Here'!$A846=DN$7,IF('Copy &amp; Paste Roster Report Here'!$M846="xxxxxxxxxxx",1,0),0)</f>
        <v>0</v>
      </c>
      <c r="DO849" s="124">
        <f>IF('Copy &amp; Paste Roster Report Here'!$A846=DO$7,IF('Copy &amp; Paste Roster Report Here'!$M846="xxxxxxxxxxx",1,0),0)</f>
        <v>0</v>
      </c>
      <c r="DP849" s="125">
        <f t="shared" si="211"/>
        <v>0</v>
      </c>
      <c r="DQ849" s="126">
        <f t="shared" si="212"/>
        <v>0</v>
      </c>
    </row>
    <row r="850" spans="1:121" x14ac:dyDescent="0.25">
      <c r="A850" s="111">
        <f t="shared" si="198"/>
        <v>0</v>
      </c>
      <c r="B850" s="111">
        <f t="shared" si="199"/>
        <v>0</v>
      </c>
      <c r="C850" s="112">
        <f>+('Copy &amp; Paste Roster Report Here'!$P847-'Copy &amp; Paste Roster Report Here'!$O847)/30</f>
        <v>0</v>
      </c>
      <c r="D850" s="112">
        <f>+('Copy &amp; Paste Roster Report Here'!$P847-'Copy &amp; Paste Roster Report Here'!$O847)</f>
        <v>0</v>
      </c>
      <c r="E850" s="111">
        <f>'Copy &amp; Paste Roster Report Here'!N847</f>
        <v>0</v>
      </c>
      <c r="F850" s="111" t="str">
        <f t="shared" si="200"/>
        <v>N</v>
      </c>
      <c r="G850" s="111">
        <f>'Copy &amp; Paste Roster Report Here'!R847</f>
        <v>0</v>
      </c>
      <c r="H850" s="113">
        <f t="shared" si="201"/>
        <v>0</v>
      </c>
      <c r="I850" s="112">
        <f>IF(F850="N",$F$5-'Copy &amp; Paste Roster Report Here'!O847,+'Copy &amp; Paste Roster Report Here'!Q847-'Copy &amp; Paste Roster Report Here'!O847)</f>
        <v>0</v>
      </c>
      <c r="J850" s="114">
        <f t="shared" si="202"/>
        <v>0</v>
      </c>
      <c r="K850" s="114">
        <f t="shared" si="203"/>
        <v>0</v>
      </c>
      <c r="L850" s="115">
        <f>'Copy &amp; Paste Roster Report Here'!F847</f>
        <v>0</v>
      </c>
      <c r="M850" s="116">
        <f t="shared" si="204"/>
        <v>0</v>
      </c>
      <c r="N850" s="117">
        <f>IF('Copy &amp; Paste Roster Report Here'!$A847='Analytical Tests'!N$7,IF($F850="Y",+$H850*N$6,0),0)</f>
        <v>0</v>
      </c>
      <c r="O850" s="117">
        <f>IF('Copy &amp; Paste Roster Report Here'!$A847='Analytical Tests'!O$7,IF($F850="Y",+$H850*O$6,0),0)</f>
        <v>0</v>
      </c>
      <c r="P850" s="117">
        <f>IF('Copy &amp; Paste Roster Report Here'!$A847='Analytical Tests'!P$7,IF($F850="Y",+$H850*P$6,0),0)</f>
        <v>0</v>
      </c>
      <c r="Q850" s="117">
        <f>IF('Copy &amp; Paste Roster Report Here'!$A847='Analytical Tests'!Q$7,IF($F850="Y",+$H850*Q$6,0),0)</f>
        <v>0</v>
      </c>
      <c r="R850" s="117">
        <f>IF('Copy &amp; Paste Roster Report Here'!$A847='Analytical Tests'!R$7,IF($F850="Y",+$H850*R$6,0),0)</f>
        <v>0</v>
      </c>
      <c r="S850" s="117">
        <f>IF('Copy &amp; Paste Roster Report Here'!$A847='Analytical Tests'!S$7,IF($F850="Y",+$H850*S$6,0),0)</f>
        <v>0</v>
      </c>
      <c r="T850" s="117">
        <f>IF('Copy &amp; Paste Roster Report Here'!$A847='Analytical Tests'!T$7,IF($F850="Y",+$H850*T$6,0),0)</f>
        <v>0</v>
      </c>
      <c r="U850" s="117">
        <f>IF('Copy &amp; Paste Roster Report Here'!$A847='Analytical Tests'!U$7,IF($F850="Y",+$H850*U$6,0),0)</f>
        <v>0</v>
      </c>
      <c r="V850" s="117">
        <f>IF('Copy &amp; Paste Roster Report Here'!$A847='Analytical Tests'!V$7,IF($F850="Y",+$H850*V$6,0),0)</f>
        <v>0</v>
      </c>
      <c r="W850" s="117">
        <f>IF('Copy &amp; Paste Roster Report Here'!$A847='Analytical Tests'!W$7,IF($F850="Y",+$H850*W$6,0),0)</f>
        <v>0</v>
      </c>
      <c r="X850" s="117">
        <f>IF('Copy &amp; Paste Roster Report Here'!$A847='Analytical Tests'!X$7,IF($F850="Y",+$H850*X$6,0),0)</f>
        <v>0</v>
      </c>
      <c r="Y850" s="117" t="b">
        <f>IF('Copy &amp; Paste Roster Report Here'!$A847='Analytical Tests'!Y$7,IF($F850="N",IF($J850&gt;=$C850,Y$6,+($I850/$D850)*Y$6),0))</f>
        <v>0</v>
      </c>
      <c r="Z850" s="117" t="b">
        <f>IF('Copy &amp; Paste Roster Report Here'!$A847='Analytical Tests'!Z$7,IF($F850="N",IF($J850&gt;=$C850,Z$6,+($I850/$D850)*Z$6),0))</f>
        <v>0</v>
      </c>
      <c r="AA850" s="117" t="b">
        <f>IF('Copy &amp; Paste Roster Report Here'!$A847='Analytical Tests'!AA$7,IF($F850="N",IF($J850&gt;=$C850,AA$6,+($I850/$D850)*AA$6),0))</f>
        <v>0</v>
      </c>
      <c r="AB850" s="117" t="b">
        <f>IF('Copy &amp; Paste Roster Report Here'!$A847='Analytical Tests'!AB$7,IF($F850="N",IF($J850&gt;=$C850,AB$6,+($I850/$D850)*AB$6),0))</f>
        <v>0</v>
      </c>
      <c r="AC850" s="117" t="b">
        <f>IF('Copy &amp; Paste Roster Report Here'!$A847='Analytical Tests'!AC$7,IF($F850="N",IF($J850&gt;=$C850,AC$6,+($I850/$D850)*AC$6),0))</f>
        <v>0</v>
      </c>
      <c r="AD850" s="117" t="b">
        <f>IF('Copy &amp; Paste Roster Report Here'!$A847='Analytical Tests'!AD$7,IF($F850="N",IF($J850&gt;=$C850,AD$6,+($I850/$D850)*AD$6),0))</f>
        <v>0</v>
      </c>
      <c r="AE850" s="117" t="b">
        <f>IF('Copy &amp; Paste Roster Report Here'!$A847='Analytical Tests'!AE$7,IF($F850="N",IF($J850&gt;=$C850,AE$6,+($I850/$D850)*AE$6),0))</f>
        <v>0</v>
      </c>
      <c r="AF850" s="117" t="b">
        <f>IF('Copy &amp; Paste Roster Report Here'!$A847='Analytical Tests'!AF$7,IF($F850="N",IF($J850&gt;=$C850,AF$6,+($I850/$D850)*AF$6),0))</f>
        <v>0</v>
      </c>
      <c r="AG850" s="117" t="b">
        <f>IF('Copy &amp; Paste Roster Report Here'!$A847='Analytical Tests'!AG$7,IF($F850="N",IF($J850&gt;=$C850,AG$6,+($I850/$D850)*AG$6),0))</f>
        <v>0</v>
      </c>
      <c r="AH850" s="117" t="b">
        <f>IF('Copy &amp; Paste Roster Report Here'!$A847='Analytical Tests'!AH$7,IF($F850="N",IF($J850&gt;=$C850,AH$6,+($I850/$D850)*AH$6),0))</f>
        <v>0</v>
      </c>
      <c r="AI850" s="117" t="b">
        <f>IF('Copy &amp; Paste Roster Report Here'!$A847='Analytical Tests'!AI$7,IF($F850="N",IF($J850&gt;=$C850,AI$6,+($I850/$D850)*AI$6),0))</f>
        <v>0</v>
      </c>
      <c r="AJ850" s="79"/>
      <c r="AK850" s="118">
        <f>IF('Copy &amp; Paste Roster Report Here'!$A847=AK$7,IF('Copy &amp; Paste Roster Report Here'!$M847="FT",1,0),0)</f>
        <v>0</v>
      </c>
      <c r="AL850" s="118">
        <f>IF('Copy &amp; Paste Roster Report Here'!$A847=AL$7,IF('Copy &amp; Paste Roster Report Here'!$M847="FT",1,0),0)</f>
        <v>0</v>
      </c>
      <c r="AM850" s="118">
        <f>IF('Copy &amp; Paste Roster Report Here'!$A847=AM$7,IF('Copy &amp; Paste Roster Report Here'!$M847="FT",1,0),0)</f>
        <v>0</v>
      </c>
      <c r="AN850" s="118">
        <f>IF('Copy &amp; Paste Roster Report Here'!$A847=AN$7,IF('Copy &amp; Paste Roster Report Here'!$M847="FT",1,0),0)</f>
        <v>0</v>
      </c>
      <c r="AO850" s="118">
        <f>IF('Copy &amp; Paste Roster Report Here'!$A847=AO$7,IF('Copy &amp; Paste Roster Report Here'!$M847="FT",1,0),0)</f>
        <v>0</v>
      </c>
      <c r="AP850" s="118">
        <f>IF('Copy &amp; Paste Roster Report Here'!$A847=AP$7,IF('Copy &amp; Paste Roster Report Here'!$M847="FT",1,0),0)</f>
        <v>0</v>
      </c>
      <c r="AQ850" s="118">
        <f>IF('Copy &amp; Paste Roster Report Here'!$A847=AQ$7,IF('Copy &amp; Paste Roster Report Here'!$M847="FT",1,0),0)</f>
        <v>0</v>
      </c>
      <c r="AR850" s="118">
        <f>IF('Copy &amp; Paste Roster Report Here'!$A847=AR$7,IF('Copy &amp; Paste Roster Report Here'!$M847="FT",1,0),0)</f>
        <v>0</v>
      </c>
      <c r="AS850" s="118">
        <f>IF('Copy &amp; Paste Roster Report Here'!$A847=AS$7,IF('Copy &amp; Paste Roster Report Here'!$M847="FT",1,0),0)</f>
        <v>0</v>
      </c>
      <c r="AT850" s="118">
        <f>IF('Copy &amp; Paste Roster Report Here'!$A847=AT$7,IF('Copy &amp; Paste Roster Report Here'!$M847="FT",1,0),0)</f>
        <v>0</v>
      </c>
      <c r="AU850" s="118">
        <f>IF('Copy &amp; Paste Roster Report Here'!$A847=AU$7,IF('Copy &amp; Paste Roster Report Here'!$M847="FT",1,0),0)</f>
        <v>0</v>
      </c>
      <c r="AV850" s="73">
        <f t="shared" si="205"/>
        <v>0</v>
      </c>
      <c r="AW850" s="119">
        <f>IF('Copy &amp; Paste Roster Report Here'!$A847=AW$7,IF('Copy &amp; Paste Roster Report Here'!$M847="HT",1,0),0)</f>
        <v>0</v>
      </c>
      <c r="AX850" s="119">
        <f>IF('Copy &amp; Paste Roster Report Here'!$A847=AX$7,IF('Copy &amp; Paste Roster Report Here'!$M847="HT",1,0),0)</f>
        <v>0</v>
      </c>
      <c r="AY850" s="119">
        <f>IF('Copy &amp; Paste Roster Report Here'!$A847=AY$7,IF('Copy &amp; Paste Roster Report Here'!$M847="HT",1,0),0)</f>
        <v>0</v>
      </c>
      <c r="AZ850" s="119">
        <f>IF('Copy &amp; Paste Roster Report Here'!$A847=AZ$7,IF('Copy &amp; Paste Roster Report Here'!$M847="HT",1,0),0)</f>
        <v>0</v>
      </c>
      <c r="BA850" s="119">
        <f>IF('Copy &amp; Paste Roster Report Here'!$A847=BA$7,IF('Copy &amp; Paste Roster Report Here'!$M847="HT",1,0),0)</f>
        <v>0</v>
      </c>
      <c r="BB850" s="119">
        <f>IF('Copy &amp; Paste Roster Report Here'!$A847=BB$7,IF('Copy &amp; Paste Roster Report Here'!$M847="HT",1,0),0)</f>
        <v>0</v>
      </c>
      <c r="BC850" s="119">
        <f>IF('Copy &amp; Paste Roster Report Here'!$A847=BC$7,IF('Copy &amp; Paste Roster Report Here'!$M847="HT",1,0),0)</f>
        <v>0</v>
      </c>
      <c r="BD850" s="119">
        <f>IF('Copy &amp; Paste Roster Report Here'!$A847=BD$7,IF('Copy &amp; Paste Roster Report Here'!$M847="HT",1,0),0)</f>
        <v>0</v>
      </c>
      <c r="BE850" s="119">
        <f>IF('Copy &amp; Paste Roster Report Here'!$A847=BE$7,IF('Copy &amp; Paste Roster Report Here'!$M847="HT",1,0),0)</f>
        <v>0</v>
      </c>
      <c r="BF850" s="119">
        <f>IF('Copy &amp; Paste Roster Report Here'!$A847=BF$7,IF('Copy &amp; Paste Roster Report Here'!$M847="HT",1,0),0)</f>
        <v>0</v>
      </c>
      <c r="BG850" s="119">
        <f>IF('Copy &amp; Paste Roster Report Here'!$A847=BG$7,IF('Copy &amp; Paste Roster Report Here'!$M847="HT",1,0),0)</f>
        <v>0</v>
      </c>
      <c r="BH850" s="73">
        <f t="shared" si="206"/>
        <v>0</v>
      </c>
      <c r="BI850" s="120">
        <f>IF('Copy &amp; Paste Roster Report Here'!$A847=BI$7,IF('Copy &amp; Paste Roster Report Here'!$M847="MT",1,0),0)</f>
        <v>0</v>
      </c>
      <c r="BJ850" s="120">
        <f>IF('Copy &amp; Paste Roster Report Here'!$A847=BJ$7,IF('Copy &amp; Paste Roster Report Here'!$M847="MT",1,0),0)</f>
        <v>0</v>
      </c>
      <c r="BK850" s="120">
        <f>IF('Copy &amp; Paste Roster Report Here'!$A847=BK$7,IF('Copy &amp; Paste Roster Report Here'!$M847="MT",1,0),0)</f>
        <v>0</v>
      </c>
      <c r="BL850" s="120">
        <f>IF('Copy &amp; Paste Roster Report Here'!$A847=BL$7,IF('Copy &amp; Paste Roster Report Here'!$M847="MT",1,0),0)</f>
        <v>0</v>
      </c>
      <c r="BM850" s="120">
        <f>IF('Copy &amp; Paste Roster Report Here'!$A847=BM$7,IF('Copy &amp; Paste Roster Report Here'!$M847="MT",1,0),0)</f>
        <v>0</v>
      </c>
      <c r="BN850" s="120">
        <f>IF('Copy &amp; Paste Roster Report Here'!$A847=BN$7,IF('Copy &amp; Paste Roster Report Here'!$M847="MT",1,0),0)</f>
        <v>0</v>
      </c>
      <c r="BO850" s="120">
        <f>IF('Copy &amp; Paste Roster Report Here'!$A847=BO$7,IF('Copy &amp; Paste Roster Report Here'!$M847="MT",1,0),0)</f>
        <v>0</v>
      </c>
      <c r="BP850" s="120">
        <f>IF('Copy &amp; Paste Roster Report Here'!$A847=BP$7,IF('Copy &amp; Paste Roster Report Here'!$M847="MT",1,0),0)</f>
        <v>0</v>
      </c>
      <c r="BQ850" s="120">
        <f>IF('Copy &amp; Paste Roster Report Here'!$A847=BQ$7,IF('Copy &amp; Paste Roster Report Here'!$M847="MT",1,0),0)</f>
        <v>0</v>
      </c>
      <c r="BR850" s="120">
        <f>IF('Copy &amp; Paste Roster Report Here'!$A847=BR$7,IF('Copy &amp; Paste Roster Report Here'!$M847="MT",1,0),0)</f>
        <v>0</v>
      </c>
      <c r="BS850" s="120">
        <f>IF('Copy &amp; Paste Roster Report Here'!$A847=BS$7,IF('Copy &amp; Paste Roster Report Here'!$M847="MT",1,0),0)</f>
        <v>0</v>
      </c>
      <c r="BT850" s="73">
        <f t="shared" si="207"/>
        <v>0</v>
      </c>
      <c r="BU850" s="121">
        <f>IF('Copy &amp; Paste Roster Report Here'!$A847=BU$7,IF('Copy &amp; Paste Roster Report Here'!$M847="fy",1,0),0)</f>
        <v>0</v>
      </c>
      <c r="BV850" s="121">
        <f>IF('Copy &amp; Paste Roster Report Here'!$A847=BV$7,IF('Copy &amp; Paste Roster Report Here'!$M847="fy",1,0),0)</f>
        <v>0</v>
      </c>
      <c r="BW850" s="121">
        <f>IF('Copy &amp; Paste Roster Report Here'!$A847=BW$7,IF('Copy &amp; Paste Roster Report Here'!$M847="fy",1,0),0)</f>
        <v>0</v>
      </c>
      <c r="BX850" s="121">
        <f>IF('Copy &amp; Paste Roster Report Here'!$A847=BX$7,IF('Copy &amp; Paste Roster Report Here'!$M847="fy",1,0),0)</f>
        <v>0</v>
      </c>
      <c r="BY850" s="121">
        <f>IF('Copy &amp; Paste Roster Report Here'!$A847=BY$7,IF('Copy &amp; Paste Roster Report Here'!$M847="fy",1,0),0)</f>
        <v>0</v>
      </c>
      <c r="BZ850" s="121">
        <f>IF('Copy &amp; Paste Roster Report Here'!$A847=BZ$7,IF('Copy &amp; Paste Roster Report Here'!$M847="fy",1,0),0)</f>
        <v>0</v>
      </c>
      <c r="CA850" s="121">
        <f>IF('Copy &amp; Paste Roster Report Here'!$A847=CA$7,IF('Copy &amp; Paste Roster Report Here'!$M847="fy",1,0),0)</f>
        <v>0</v>
      </c>
      <c r="CB850" s="121">
        <f>IF('Copy &amp; Paste Roster Report Here'!$A847=CB$7,IF('Copy &amp; Paste Roster Report Here'!$M847="fy",1,0),0)</f>
        <v>0</v>
      </c>
      <c r="CC850" s="121">
        <f>IF('Copy &amp; Paste Roster Report Here'!$A847=CC$7,IF('Copy &amp; Paste Roster Report Here'!$M847="fy",1,0),0)</f>
        <v>0</v>
      </c>
      <c r="CD850" s="121">
        <f>IF('Copy &amp; Paste Roster Report Here'!$A847=CD$7,IF('Copy &amp; Paste Roster Report Here'!$M847="fy",1,0),0)</f>
        <v>0</v>
      </c>
      <c r="CE850" s="121">
        <f>IF('Copy &amp; Paste Roster Report Here'!$A847=CE$7,IF('Copy &amp; Paste Roster Report Here'!$M847="fy",1,0),0)</f>
        <v>0</v>
      </c>
      <c r="CF850" s="73">
        <f t="shared" si="208"/>
        <v>0</v>
      </c>
      <c r="CG850" s="122">
        <f>IF('Copy &amp; Paste Roster Report Here'!$A847=CG$7,IF('Copy &amp; Paste Roster Report Here'!$M847="RH",1,0),0)</f>
        <v>0</v>
      </c>
      <c r="CH850" s="122">
        <f>IF('Copy &amp; Paste Roster Report Here'!$A847=CH$7,IF('Copy &amp; Paste Roster Report Here'!$M847="RH",1,0),0)</f>
        <v>0</v>
      </c>
      <c r="CI850" s="122">
        <f>IF('Copy &amp; Paste Roster Report Here'!$A847=CI$7,IF('Copy &amp; Paste Roster Report Here'!$M847="RH",1,0),0)</f>
        <v>0</v>
      </c>
      <c r="CJ850" s="122">
        <f>IF('Copy &amp; Paste Roster Report Here'!$A847=CJ$7,IF('Copy &amp; Paste Roster Report Here'!$M847="RH",1,0),0)</f>
        <v>0</v>
      </c>
      <c r="CK850" s="122">
        <f>IF('Copy &amp; Paste Roster Report Here'!$A847=CK$7,IF('Copy &amp; Paste Roster Report Here'!$M847="RH",1,0),0)</f>
        <v>0</v>
      </c>
      <c r="CL850" s="122">
        <f>IF('Copy &amp; Paste Roster Report Here'!$A847=CL$7,IF('Copy &amp; Paste Roster Report Here'!$M847="RH",1,0),0)</f>
        <v>0</v>
      </c>
      <c r="CM850" s="122">
        <f>IF('Copy &amp; Paste Roster Report Here'!$A847=CM$7,IF('Copy &amp; Paste Roster Report Here'!$M847="RH",1,0),0)</f>
        <v>0</v>
      </c>
      <c r="CN850" s="122">
        <f>IF('Copy &amp; Paste Roster Report Here'!$A847=CN$7,IF('Copy &amp; Paste Roster Report Here'!$M847="RH",1,0),0)</f>
        <v>0</v>
      </c>
      <c r="CO850" s="122">
        <f>IF('Copy &amp; Paste Roster Report Here'!$A847=CO$7,IF('Copy &amp; Paste Roster Report Here'!$M847="RH",1,0),0)</f>
        <v>0</v>
      </c>
      <c r="CP850" s="122">
        <f>IF('Copy &amp; Paste Roster Report Here'!$A847=CP$7,IF('Copy &amp; Paste Roster Report Here'!$M847="RH",1,0),0)</f>
        <v>0</v>
      </c>
      <c r="CQ850" s="122">
        <f>IF('Copy &amp; Paste Roster Report Here'!$A847=CQ$7,IF('Copy &amp; Paste Roster Report Here'!$M847="RH",1,0),0)</f>
        <v>0</v>
      </c>
      <c r="CR850" s="73">
        <f t="shared" si="209"/>
        <v>0</v>
      </c>
      <c r="CS850" s="123">
        <f>IF('Copy &amp; Paste Roster Report Here'!$A847=CS$7,IF('Copy &amp; Paste Roster Report Here'!$M847="QT",1,0),0)</f>
        <v>0</v>
      </c>
      <c r="CT850" s="123">
        <f>IF('Copy &amp; Paste Roster Report Here'!$A847=CT$7,IF('Copy &amp; Paste Roster Report Here'!$M847="QT",1,0),0)</f>
        <v>0</v>
      </c>
      <c r="CU850" s="123">
        <f>IF('Copy &amp; Paste Roster Report Here'!$A847=CU$7,IF('Copy &amp; Paste Roster Report Here'!$M847="QT",1,0),0)</f>
        <v>0</v>
      </c>
      <c r="CV850" s="123">
        <f>IF('Copy &amp; Paste Roster Report Here'!$A847=CV$7,IF('Copy &amp; Paste Roster Report Here'!$M847="QT",1,0),0)</f>
        <v>0</v>
      </c>
      <c r="CW850" s="123">
        <f>IF('Copy &amp; Paste Roster Report Here'!$A847=CW$7,IF('Copy &amp; Paste Roster Report Here'!$M847="QT",1,0),0)</f>
        <v>0</v>
      </c>
      <c r="CX850" s="123">
        <f>IF('Copy &amp; Paste Roster Report Here'!$A847=CX$7,IF('Copy &amp; Paste Roster Report Here'!$M847="QT",1,0),0)</f>
        <v>0</v>
      </c>
      <c r="CY850" s="123">
        <f>IF('Copy &amp; Paste Roster Report Here'!$A847=CY$7,IF('Copy &amp; Paste Roster Report Here'!$M847="QT",1,0),0)</f>
        <v>0</v>
      </c>
      <c r="CZ850" s="123">
        <f>IF('Copy &amp; Paste Roster Report Here'!$A847=CZ$7,IF('Copy &amp; Paste Roster Report Here'!$M847="QT",1,0),0)</f>
        <v>0</v>
      </c>
      <c r="DA850" s="123">
        <f>IF('Copy &amp; Paste Roster Report Here'!$A847=DA$7,IF('Copy &amp; Paste Roster Report Here'!$M847="QT",1,0),0)</f>
        <v>0</v>
      </c>
      <c r="DB850" s="123">
        <f>IF('Copy &amp; Paste Roster Report Here'!$A847=DB$7,IF('Copy &amp; Paste Roster Report Here'!$M847="QT",1,0),0)</f>
        <v>0</v>
      </c>
      <c r="DC850" s="123">
        <f>IF('Copy &amp; Paste Roster Report Here'!$A847=DC$7,IF('Copy &amp; Paste Roster Report Here'!$M847="QT",1,0),0)</f>
        <v>0</v>
      </c>
      <c r="DD850" s="73">
        <f t="shared" si="210"/>
        <v>0</v>
      </c>
      <c r="DE850" s="124">
        <f>IF('Copy &amp; Paste Roster Report Here'!$A847=DE$7,IF('Copy &amp; Paste Roster Report Here'!$M847="xxxxxxxxxxx",1,0),0)</f>
        <v>0</v>
      </c>
      <c r="DF850" s="124">
        <f>IF('Copy &amp; Paste Roster Report Here'!$A847=DF$7,IF('Copy &amp; Paste Roster Report Here'!$M847="xxxxxxxxxxx",1,0),0)</f>
        <v>0</v>
      </c>
      <c r="DG850" s="124">
        <f>IF('Copy &amp; Paste Roster Report Here'!$A847=DG$7,IF('Copy &amp; Paste Roster Report Here'!$M847="xxxxxxxxxxx",1,0),0)</f>
        <v>0</v>
      </c>
      <c r="DH850" s="124">
        <f>IF('Copy &amp; Paste Roster Report Here'!$A847=DH$7,IF('Copy &amp; Paste Roster Report Here'!$M847="xxxxxxxxxxx",1,0),0)</f>
        <v>0</v>
      </c>
      <c r="DI850" s="124">
        <f>IF('Copy &amp; Paste Roster Report Here'!$A847=DI$7,IF('Copy &amp; Paste Roster Report Here'!$M847="xxxxxxxxxxx",1,0),0)</f>
        <v>0</v>
      </c>
      <c r="DJ850" s="124">
        <f>IF('Copy &amp; Paste Roster Report Here'!$A847=DJ$7,IF('Copy &amp; Paste Roster Report Here'!$M847="xxxxxxxxxxx",1,0),0)</f>
        <v>0</v>
      </c>
      <c r="DK850" s="124">
        <f>IF('Copy &amp; Paste Roster Report Here'!$A847=DK$7,IF('Copy &amp; Paste Roster Report Here'!$M847="xxxxxxxxxxx",1,0),0)</f>
        <v>0</v>
      </c>
      <c r="DL850" s="124">
        <f>IF('Copy &amp; Paste Roster Report Here'!$A847=DL$7,IF('Copy &amp; Paste Roster Report Here'!$M847="xxxxxxxxxxx",1,0),0)</f>
        <v>0</v>
      </c>
      <c r="DM850" s="124">
        <f>IF('Copy &amp; Paste Roster Report Here'!$A847=DM$7,IF('Copy &amp; Paste Roster Report Here'!$M847="xxxxxxxxxxx",1,0),0)</f>
        <v>0</v>
      </c>
      <c r="DN850" s="124">
        <f>IF('Copy &amp; Paste Roster Report Here'!$A847=DN$7,IF('Copy &amp; Paste Roster Report Here'!$M847="xxxxxxxxxxx",1,0),0)</f>
        <v>0</v>
      </c>
      <c r="DO850" s="124">
        <f>IF('Copy &amp; Paste Roster Report Here'!$A847=DO$7,IF('Copy &amp; Paste Roster Report Here'!$M847="xxxxxxxxxxx",1,0),0)</f>
        <v>0</v>
      </c>
      <c r="DP850" s="125">
        <f t="shared" si="211"/>
        <v>0</v>
      </c>
      <c r="DQ850" s="126">
        <f t="shared" si="212"/>
        <v>0</v>
      </c>
    </row>
    <row r="851" spans="1:121" x14ac:dyDescent="0.25">
      <c r="A851" s="111">
        <f t="shared" si="198"/>
        <v>0</v>
      </c>
      <c r="B851" s="111">
        <f t="shared" si="199"/>
        <v>0</v>
      </c>
      <c r="C851" s="112">
        <f>+('Copy &amp; Paste Roster Report Here'!$P848-'Copy &amp; Paste Roster Report Here'!$O848)/30</f>
        <v>0</v>
      </c>
      <c r="D851" s="112">
        <f>+('Copy &amp; Paste Roster Report Here'!$P848-'Copy &amp; Paste Roster Report Here'!$O848)</f>
        <v>0</v>
      </c>
      <c r="E851" s="111">
        <f>'Copy &amp; Paste Roster Report Here'!N848</f>
        <v>0</v>
      </c>
      <c r="F851" s="111" t="str">
        <f t="shared" si="200"/>
        <v>N</v>
      </c>
      <c r="G851" s="111">
        <f>'Copy &amp; Paste Roster Report Here'!R848</f>
        <v>0</v>
      </c>
      <c r="H851" s="113">
        <f t="shared" si="201"/>
        <v>0</v>
      </c>
      <c r="I851" s="112">
        <f>IF(F851="N",$F$5-'Copy &amp; Paste Roster Report Here'!O848,+'Copy &amp; Paste Roster Report Here'!Q848-'Copy &amp; Paste Roster Report Here'!O848)</f>
        <v>0</v>
      </c>
      <c r="J851" s="114">
        <f t="shared" si="202"/>
        <v>0</v>
      </c>
      <c r="K851" s="114">
        <f t="shared" si="203"/>
        <v>0</v>
      </c>
      <c r="L851" s="115">
        <f>'Copy &amp; Paste Roster Report Here'!F848</f>
        <v>0</v>
      </c>
      <c r="M851" s="116">
        <f t="shared" si="204"/>
        <v>0</v>
      </c>
      <c r="N851" s="117">
        <f>IF('Copy &amp; Paste Roster Report Here'!$A848='Analytical Tests'!N$7,IF($F851="Y",+$H851*N$6,0),0)</f>
        <v>0</v>
      </c>
      <c r="O851" s="117">
        <f>IF('Copy &amp; Paste Roster Report Here'!$A848='Analytical Tests'!O$7,IF($F851="Y",+$H851*O$6,0),0)</f>
        <v>0</v>
      </c>
      <c r="P851" s="117">
        <f>IF('Copy &amp; Paste Roster Report Here'!$A848='Analytical Tests'!P$7,IF($F851="Y",+$H851*P$6,0),0)</f>
        <v>0</v>
      </c>
      <c r="Q851" s="117">
        <f>IF('Copy &amp; Paste Roster Report Here'!$A848='Analytical Tests'!Q$7,IF($F851="Y",+$H851*Q$6,0),0)</f>
        <v>0</v>
      </c>
      <c r="R851" s="117">
        <f>IF('Copy &amp; Paste Roster Report Here'!$A848='Analytical Tests'!R$7,IF($F851="Y",+$H851*R$6,0),0)</f>
        <v>0</v>
      </c>
      <c r="S851" s="117">
        <f>IF('Copy &amp; Paste Roster Report Here'!$A848='Analytical Tests'!S$7,IF($F851="Y",+$H851*S$6,0),0)</f>
        <v>0</v>
      </c>
      <c r="T851" s="117">
        <f>IF('Copy &amp; Paste Roster Report Here'!$A848='Analytical Tests'!T$7,IF($F851="Y",+$H851*T$6,0),0)</f>
        <v>0</v>
      </c>
      <c r="U851" s="117">
        <f>IF('Copy &amp; Paste Roster Report Here'!$A848='Analytical Tests'!U$7,IF($F851="Y",+$H851*U$6,0),0)</f>
        <v>0</v>
      </c>
      <c r="V851" s="117">
        <f>IF('Copy &amp; Paste Roster Report Here'!$A848='Analytical Tests'!V$7,IF($F851="Y",+$H851*V$6,0),0)</f>
        <v>0</v>
      </c>
      <c r="W851" s="117">
        <f>IF('Copy &amp; Paste Roster Report Here'!$A848='Analytical Tests'!W$7,IF($F851="Y",+$H851*W$6,0),0)</f>
        <v>0</v>
      </c>
      <c r="X851" s="117">
        <f>IF('Copy &amp; Paste Roster Report Here'!$A848='Analytical Tests'!X$7,IF($F851="Y",+$H851*X$6,0),0)</f>
        <v>0</v>
      </c>
      <c r="Y851" s="117" t="b">
        <f>IF('Copy &amp; Paste Roster Report Here'!$A848='Analytical Tests'!Y$7,IF($F851="N",IF($J851&gt;=$C851,Y$6,+($I851/$D851)*Y$6),0))</f>
        <v>0</v>
      </c>
      <c r="Z851" s="117" t="b">
        <f>IF('Copy &amp; Paste Roster Report Here'!$A848='Analytical Tests'!Z$7,IF($F851="N",IF($J851&gt;=$C851,Z$6,+($I851/$D851)*Z$6),0))</f>
        <v>0</v>
      </c>
      <c r="AA851" s="117" t="b">
        <f>IF('Copy &amp; Paste Roster Report Here'!$A848='Analytical Tests'!AA$7,IF($F851="N",IF($J851&gt;=$C851,AA$6,+($I851/$D851)*AA$6),0))</f>
        <v>0</v>
      </c>
      <c r="AB851" s="117" t="b">
        <f>IF('Copy &amp; Paste Roster Report Here'!$A848='Analytical Tests'!AB$7,IF($F851="N",IF($J851&gt;=$C851,AB$6,+($I851/$D851)*AB$6),0))</f>
        <v>0</v>
      </c>
      <c r="AC851" s="117" t="b">
        <f>IF('Copy &amp; Paste Roster Report Here'!$A848='Analytical Tests'!AC$7,IF($F851="N",IF($J851&gt;=$C851,AC$6,+($I851/$D851)*AC$6),0))</f>
        <v>0</v>
      </c>
      <c r="AD851" s="117" t="b">
        <f>IF('Copy &amp; Paste Roster Report Here'!$A848='Analytical Tests'!AD$7,IF($F851="N",IF($J851&gt;=$C851,AD$6,+($I851/$D851)*AD$6),0))</f>
        <v>0</v>
      </c>
      <c r="AE851" s="117" t="b">
        <f>IF('Copy &amp; Paste Roster Report Here'!$A848='Analytical Tests'!AE$7,IF($F851="N",IF($J851&gt;=$C851,AE$6,+($I851/$D851)*AE$6),0))</f>
        <v>0</v>
      </c>
      <c r="AF851" s="117" t="b">
        <f>IF('Copy &amp; Paste Roster Report Here'!$A848='Analytical Tests'!AF$7,IF($F851="N",IF($J851&gt;=$C851,AF$6,+($I851/$D851)*AF$6),0))</f>
        <v>0</v>
      </c>
      <c r="AG851" s="117" t="b">
        <f>IF('Copy &amp; Paste Roster Report Here'!$A848='Analytical Tests'!AG$7,IF($F851="N",IF($J851&gt;=$C851,AG$6,+($I851/$D851)*AG$6),0))</f>
        <v>0</v>
      </c>
      <c r="AH851" s="117" t="b">
        <f>IF('Copy &amp; Paste Roster Report Here'!$A848='Analytical Tests'!AH$7,IF($F851="N",IF($J851&gt;=$C851,AH$6,+($I851/$D851)*AH$6),0))</f>
        <v>0</v>
      </c>
      <c r="AI851" s="117" t="b">
        <f>IF('Copy &amp; Paste Roster Report Here'!$A848='Analytical Tests'!AI$7,IF($F851="N",IF($J851&gt;=$C851,AI$6,+($I851/$D851)*AI$6),0))</f>
        <v>0</v>
      </c>
      <c r="AJ851" s="79"/>
      <c r="AK851" s="118">
        <f>IF('Copy &amp; Paste Roster Report Here'!$A848=AK$7,IF('Copy &amp; Paste Roster Report Here'!$M848="FT",1,0),0)</f>
        <v>0</v>
      </c>
      <c r="AL851" s="118">
        <f>IF('Copy &amp; Paste Roster Report Here'!$A848=AL$7,IF('Copy &amp; Paste Roster Report Here'!$M848="FT",1,0),0)</f>
        <v>0</v>
      </c>
      <c r="AM851" s="118">
        <f>IF('Copy &amp; Paste Roster Report Here'!$A848=AM$7,IF('Copy &amp; Paste Roster Report Here'!$M848="FT",1,0),0)</f>
        <v>0</v>
      </c>
      <c r="AN851" s="118">
        <f>IF('Copy &amp; Paste Roster Report Here'!$A848=AN$7,IF('Copy &amp; Paste Roster Report Here'!$M848="FT",1,0),0)</f>
        <v>0</v>
      </c>
      <c r="AO851" s="118">
        <f>IF('Copy &amp; Paste Roster Report Here'!$A848=AO$7,IF('Copy &amp; Paste Roster Report Here'!$M848="FT",1,0),0)</f>
        <v>0</v>
      </c>
      <c r="AP851" s="118">
        <f>IF('Copy &amp; Paste Roster Report Here'!$A848=AP$7,IF('Copy &amp; Paste Roster Report Here'!$M848="FT",1,0),0)</f>
        <v>0</v>
      </c>
      <c r="AQ851" s="118">
        <f>IF('Copy &amp; Paste Roster Report Here'!$A848=AQ$7,IF('Copy &amp; Paste Roster Report Here'!$M848="FT",1,0),0)</f>
        <v>0</v>
      </c>
      <c r="AR851" s="118">
        <f>IF('Copy &amp; Paste Roster Report Here'!$A848=AR$7,IF('Copy &amp; Paste Roster Report Here'!$M848="FT",1,0),0)</f>
        <v>0</v>
      </c>
      <c r="AS851" s="118">
        <f>IF('Copy &amp; Paste Roster Report Here'!$A848=AS$7,IF('Copy &amp; Paste Roster Report Here'!$M848="FT",1,0),0)</f>
        <v>0</v>
      </c>
      <c r="AT851" s="118">
        <f>IF('Copy &amp; Paste Roster Report Here'!$A848=AT$7,IF('Copy &amp; Paste Roster Report Here'!$M848="FT",1,0),0)</f>
        <v>0</v>
      </c>
      <c r="AU851" s="118">
        <f>IF('Copy &amp; Paste Roster Report Here'!$A848=AU$7,IF('Copy &amp; Paste Roster Report Here'!$M848="FT",1,0),0)</f>
        <v>0</v>
      </c>
      <c r="AV851" s="73">
        <f t="shared" si="205"/>
        <v>0</v>
      </c>
      <c r="AW851" s="119">
        <f>IF('Copy &amp; Paste Roster Report Here'!$A848=AW$7,IF('Copy &amp; Paste Roster Report Here'!$M848="HT",1,0),0)</f>
        <v>0</v>
      </c>
      <c r="AX851" s="119">
        <f>IF('Copy &amp; Paste Roster Report Here'!$A848=AX$7,IF('Copy &amp; Paste Roster Report Here'!$M848="HT",1,0),0)</f>
        <v>0</v>
      </c>
      <c r="AY851" s="119">
        <f>IF('Copy &amp; Paste Roster Report Here'!$A848=AY$7,IF('Copy &amp; Paste Roster Report Here'!$M848="HT",1,0),0)</f>
        <v>0</v>
      </c>
      <c r="AZ851" s="119">
        <f>IF('Copy &amp; Paste Roster Report Here'!$A848=AZ$7,IF('Copy &amp; Paste Roster Report Here'!$M848="HT",1,0),0)</f>
        <v>0</v>
      </c>
      <c r="BA851" s="119">
        <f>IF('Copy &amp; Paste Roster Report Here'!$A848=BA$7,IF('Copy &amp; Paste Roster Report Here'!$M848="HT",1,0),0)</f>
        <v>0</v>
      </c>
      <c r="BB851" s="119">
        <f>IF('Copy &amp; Paste Roster Report Here'!$A848=BB$7,IF('Copy &amp; Paste Roster Report Here'!$M848="HT",1,0),0)</f>
        <v>0</v>
      </c>
      <c r="BC851" s="119">
        <f>IF('Copy &amp; Paste Roster Report Here'!$A848=BC$7,IF('Copy &amp; Paste Roster Report Here'!$M848="HT",1,0),0)</f>
        <v>0</v>
      </c>
      <c r="BD851" s="119">
        <f>IF('Copy &amp; Paste Roster Report Here'!$A848=BD$7,IF('Copy &amp; Paste Roster Report Here'!$M848="HT",1,0),0)</f>
        <v>0</v>
      </c>
      <c r="BE851" s="119">
        <f>IF('Copy &amp; Paste Roster Report Here'!$A848=BE$7,IF('Copy &amp; Paste Roster Report Here'!$M848="HT",1,0),0)</f>
        <v>0</v>
      </c>
      <c r="BF851" s="119">
        <f>IF('Copy &amp; Paste Roster Report Here'!$A848=BF$7,IF('Copy &amp; Paste Roster Report Here'!$M848="HT",1,0),0)</f>
        <v>0</v>
      </c>
      <c r="BG851" s="119">
        <f>IF('Copy &amp; Paste Roster Report Here'!$A848=BG$7,IF('Copy &amp; Paste Roster Report Here'!$M848="HT",1,0),0)</f>
        <v>0</v>
      </c>
      <c r="BH851" s="73">
        <f t="shared" si="206"/>
        <v>0</v>
      </c>
      <c r="BI851" s="120">
        <f>IF('Copy &amp; Paste Roster Report Here'!$A848=BI$7,IF('Copy &amp; Paste Roster Report Here'!$M848="MT",1,0),0)</f>
        <v>0</v>
      </c>
      <c r="BJ851" s="120">
        <f>IF('Copy &amp; Paste Roster Report Here'!$A848=BJ$7,IF('Copy &amp; Paste Roster Report Here'!$M848="MT",1,0),0)</f>
        <v>0</v>
      </c>
      <c r="BK851" s="120">
        <f>IF('Copy &amp; Paste Roster Report Here'!$A848=BK$7,IF('Copy &amp; Paste Roster Report Here'!$M848="MT",1,0),0)</f>
        <v>0</v>
      </c>
      <c r="BL851" s="120">
        <f>IF('Copy &amp; Paste Roster Report Here'!$A848=BL$7,IF('Copy &amp; Paste Roster Report Here'!$M848="MT",1,0),0)</f>
        <v>0</v>
      </c>
      <c r="BM851" s="120">
        <f>IF('Copy &amp; Paste Roster Report Here'!$A848=BM$7,IF('Copy &amp; Paste Roster Report Here'!$M848="MT",1,0),0)</f>
        <v>0</v>
      </c>
      <c r="BN851" s="120">
        <f>IF('Copy &amp; Paste Roster Report Here'!$A848=BN$7,IF('Copy &amp; Paste Roster Report Here'!$M848="MT",1,0),0)</f>
        <v>0</v>
      </c>
      <c r="BO851" s="120">
        <f>IF('Copy &amp; Paste Roster Report Here'!$A848=BO$7,IF('Copy &amp; Paste Roster Report Here'!$M848="MT",1,0),0)</f>
        <v>0</v>
      </c>
      <c r="BP851" s="120">
        <f>IF('Copy &amp; Paste Roster Report Here'!$A848=BP$7,IF('Copy &amp; Paste Roster Report Here'!$M848="MT",1,0),0)</f>
        <v>0</v>
      </c>
      <c r="BQ851" s="120">
        <f>IF('Copy &amp; Paste Roster Report Here'!$A848=BQ$7,IF('Copy &amp; Paste Roster Report Here'!$M848="MT",1,0),0)</f>
        <v>0</v>
      </c>
      <c r="BR851" s="120">
        <f>IF('Copy &amp; Paste Roster Report Here'!$A848=BR$7,IF('Copy &amp; Paste Roster Report Here'!$M848="MT",1,0),0)</f>
        <v>0</v>
      </c>
      <c r="BS851" s="120">
        <f>IF('Copy &amp; Paste Roster Report Here'!$A848=BS$7,IF('Copy &amp; Paste Roster Report Here'!$M848="MT",1,0),0)</f>
        <v>0</v>
      </c>
      <c r="BT851" s="73">
        <f t="shared" si="207"/>
        <v>0</v>
      </c>
      <c r="BU851" s="121">
        <f>IF('Copy &amp; Paste Roster Report Here'!$A848=BU$7,IF('Copy &amp; Paste Roster Report Here'!$M848="fy",1,0),0)</f>
        <v>0</v>
      </c>
      <c r="BV851" s="121">
        <f>IF('Copy &amp; Paste Roster Report Here'!$A848=BV$7,IF('Copy &amp; Paste Roster Report Here'!$M848="fy",1,0),0)</f>
        <v>0</v>
      </c>
      <c r="BW851" s="121">
        <f>IF('Copy &amp; Paste Roster Report Here'!$A848=BW$7,IF('Copy &amp; Paste Roster Report Here'!$M848="fy",1,0),0)</f>
        <v>0</v>
      </c>
      <c r="BX851" s="121">
        <f>IF('Copy &amp; Paste Roster Report Here'!$A848=BX$7,IF('Copy &amp; Paste Roster Report Here'!$M848="fy",1,0),0)</f>
        <v>0</v>
      </c>
      <c r="BY851" s="121">
        <f>IF('Copy &amp; Paste Roster Report Here'!$A848=BY$7,IF('Copy &amp; Paste Roster Report Here'!$M848="fy",1,0),0)</f>
        <v>0</v>
      </c>
      <c r="BZ851" s="121">
        <f>IF('Copy &amp; Paste Roster Report Here'!$A848=BZ$7,IF('Copy &amp; Paste Roster Report Here'!$M848="fy",1,0),0)</f>
        <v>0</v>
      </c>
      <c r="CA851" s="121">
        <f>IF('Copy &amp; Paste Roster Report Here'!$A848=CA$7,IF('Copy &amp; Paste Roster Report Here'!$M848="fy",1,0),0)</f>
        <v>0</v>
      </c>
      <c r="CB851" s="121">
        <f>IF('Copy &amp; Paste Roster Report Here'!$A848=CB$7,IF('Copy &amp; Paste Roster Report Here'!$M848="fy",1,0),0)</f>
        <v>0</v>
      </c>
      <c r="CC851" s="121">
        <f>IF('Copy &amp; Paste Roster Report Here'!$A848=CC$7,IF('Copy &amp; Paste Roster Report Here'!$M848="fy",1,0),0)</f>
        <v>0</v>
      </c>
      <c r="CD851" s="121">
        <f>IF('Copy &amp; Paste Roster Report Here'!$A848=CD$7,IF('Copy &amp; Paste Roster Report Here'!$M848="fy",1,0),0)</f>
        <v>0</v>
      </c>
      <c r="CE851" s="121">
        <f>IF('Copy &amp; Paste Roster Report Here'!$A848=CE$7,IF('Copy &amp; Paste Roster Report Here'!$M848="fy",1,0),0)</f>
        <v>0</v>
      </c>
      <c r="CF851" s="73">
        <f t="shared" si="208"/>
        <v>0</v>
      </c>
      <c r="CG851" s="122">
        <f>IF('Copy &amp; Paste Roster Report Here'!$A848=CG$7,IF('Copy &amp; Paste Roster Report Here'!$M848="RH",1,0),0)</f>
        <v>0</v>
      </c>
      <c r="CH851" s="122">
        <f>IF('Copy &amp; Paste Roster Report Here'!$A848=CH$7,IF('Copy &amp; Paste Roster Report Here'!$M848="RH",1,0),0)</f>
        <v>0</v>
      </c>
      <c r="CI851" s="122">
        <f>IF('Copy &amp; Paste Roster Report Here'!$A848=CI$7,IF('Copy &amp; Paste Roster Report Here'!$M848="RH",1,0),0)</f>
        <v>0</v>
      </c>
      <c r="CJ851" s="122">
        <f>IF('Copy &amp; Paste Roster Report Here'!$A848=CJ$7,IF('Copy &amp; Paste Roster Report Here'!$M848="RH",1,0),0)</f>
        <v>0</v>
      </c>
      <c r="CK851" s="122">
        <f>IF('Copy &amp; Paste Roster Report Here'!$A848=CK$7,IF('Copy &amp; Paste Roster Report Here'!$M848="RH",1,0),0)</f>
        <v>0</v>
      </c>
      <c r="CL851" s="122">
        <f>IF('Copy &amp; Paste Roster Report Here'!$A848=CL$7,IF('Copy &amp; Paste Roster Report Here'!$M848="RH",1,0),0)</f>
        <v>0</v>
      </c>
      <c r="CM851" s="122">
        <f>IF('Copy &amp; Paste Roster Report Here'!$A848=CM$7,IF('Copy &amp; Paste Roster Report Here'!$M848="RH",1,0),0)</f>
        <v>0</v>
      </c>
      <c r="CN851" s="122">
        <f>IF('Copy &amp; Paste Roster Report Here'!$A848=CN$7,IF('Copy &amp; Paste Roster Report Here'!$M848="RH",1,0),0)</f>
        <v>0</v>
      </c>
      <c r="CO851" s="122">
        <f>IF('Copy &amp; Paste Roster Report Here'!$A848=CO$7,IF('Copy &amp; Paste Roster Report Here'!$M848="RH",1,0),0)</f>
        <v>0</v>
      </c>
      <c r="CP851" s="122">
        <f>IF('Copy &amp; Paste Roster Report Here'!$A848=CP$7,IF('Copy &amp; Paste Roster Report Here'!$M848="RH",1,0),0)</f>
        <v>0</v>
      </c>
      <c r="CQ851" s="122">
        <f>IF('Copy &amp; Paste Roster Report Here'!$A848=CQ$7,IF('Copy &amp; Paste Roster Report Here'!$M848="RH",1,0),0)</f>
        <v>0</v>
      </c>
      <c r="CR851" s="73">
        <f t="shared" si="209"/>
        <v>0</v>
      </c>
      <c r="CS851" s="123">
        <f>IF('Copy &amp; Paste Roster Report Here'!$A848=CS$7,IF('Copy &amp; Paste Roster Report Here'!$M848="QT",1,0),0)</f>
        <v>0</v>
      </c>
      <c r="CT851" s="123">
        <f>IF('Copy &amp; Paste Roster Report Here'!$A848=CT$7,IF('Copy &amp; Paste Roster Report Here'!$M848="QT",1,0),0)</f>
        <v>0</v>
      </c>
      <c r="CU851" s="123">
        <f>IF('Copy &amp; Paste Roster Report Here'!$A848=CU$7,IF('Copy &amp; Paste Roster Report Here'!$M848="QT",1,0),0)</f>
        <v>0</v>
      </c>
      <c r="CV851" s="123">
        <f>IF('Copy &amp; Paste Roster Report Here'!$A848=CV$7,IF('Copy &amp; Paste Roster Report Here'!$M848="QT",1,0),0)</f>
        <v>0</v>
      </c>
      <c r="CW851" s="123">
        <f>IF('Copy &amp; Paste Roster Report Here'!$A848=CW$7,IF('Copy &amp; Paste Roster Report Here'!$M848="QT",1,0),0)</f>
        <v>0</v>
      </c>
      <c r="CX851" s="123">
        <f>IF('Copy &amp; Paste Roster Report Here'!$A848=CX$7,IF('Copy &amp; Paste Roster Report Here'!$M848="QT",1,0),0)</f>
        <v>0</v>
      </c>
      <c r="CY851" s="123">
        <f>IF('Copy &amp; Paste Roster Report Here'!$A848=CY$7,IF('Copy &amp; Paste Roster Report Here'!$M848="QT",1,0),0)</f>
        <v>0</v>
      </c>
      <c r="CZ851" s="123">
        <f>IF('Copy &amp; Paste Roster Report Here'!$A848=CZ$7,IF('Copy &amp; Paste Roster Report Here'!$M848="QT",1,0),0)</f>
        <v>0</v>
      </c>
      <c r="DA851" s="123">
        <f>IF('Copy &amp; Paste Roster Report Here'!$A848=DA$7,IF('Copy &amp; Paste Roster Report Here'!$M848="QT",1,0),0)</f>
        <v>0</v>
      </c>
      <c r="DB851" s="123">
        <f>IF('Copy &amp; Paste Roster Report Here'!$A848=DB$7,IF('Copy &amp; Paste Roster Report Here'!$M848="QT",1,0),0)</f>
        <v>0</v>
      </c>
      <c r="DC851" s="123">
        <f>IF('Copy &amp; Paste Roster Report Here'!$A848=DC$7,IF('Copy &amp; Paste Roster Report Here'!$M848="QT",1,0),0)</f>
        <v>0</v>
      </c>
      <c r="DD851" s="73">
        <f t="shared" si="210"/>
        <v>0</v>
      </c>
      <c r="DE851" s="124">
        <f>IF('Copy &amp; Paste Roster Report Here'!$A848=DE$7,IF('Copy &amp; Paste Roster Report Here'!$M848="xxxxxxxxxxx",1,0),0)</f>
        <v>0</v>
      </c>
      <c r="DF851" s="124">
        <f>IF('Copy &amp; Paste Roster Report Here'!$A848=DF$7,IF('Copy &amp; Paste Roster Report Here'!$M848="xxxxxxxxxxx",1,0),0)</f>
        <v>0</v>
      </c>
      <c r="DG851" s="124">
        <f>IF('Copy &amp; Paste Roster Report Here'!$A848=DG$7,IF('Copy &amp; Paste Roster Report Here'!$M848="xxxxxxxxxxx",1,0),0)</f>
        <v>0</v>
      </c>
      <c r="DH851" s="124">
        <f>IF('Copy &amp; Paste Roster Report Here'!$A848=DH$7,IF('Copy &amp; Paste Roster Report Here'!$M848="xxxxxxxxxxx",1,0),0)</f>
        <v>0</v>
      </c>
      <c r="DI851" s="124">
        <f>IF('Copy &amp; Paste Roster Report Here'!$A848=DI$7,IF('Copy &amp; Paste Roster Report Here'!$M848="xxxxxxxxxxx",1,0),0)</f>
        <v>0</v>
      </c>
      <c r="DJ851" s="124">
        <f>IF('Copy &amp; Paste Roster Report Here'!$A848=DJ$7,IF('Copy &amp; Paste Roster Report Here'!$M848="xxxxxxxxxxx",1,0),0)</f>
        <v>0</v>
      </c>
      <c r="DK851" s="124">
        <f>IF('Copy &amp; Paste Roster Report Here'!$A848=DK$7,IF('Copy &amp; Paste Roster Report Here'!$M848="xxxxxxxxxxx",1,0),0)</f>
        <v>0</v>
      </c>
      <c r="DL851" s="124">
        <f>IF('Copy &amp; Paste Roster Report Here'!$A848=DL$7,IF('Copy &amp; Paste Roster Report Here'!$M848="xxxxxxxxxxx",1,0),0)</f>
        <v>0</v>
      </c>
      <c r="DM851" s="124">
        <f>IF('Copy &amp; Paste Roster Report Here'!$A848=DM$7,IF('Copy &amp; Paste Roster Report Here'!$M848="xxxxxxxxxxx",1,0),0)</f>
        <v>0</v>
      </c>
      <c r="DN851" s="124">
        <f>IF('Copy &amp; Paste Roster Report Here'!$A848=DN$7,IF('Copy &amp; Paste Roster Report Here'!$M848="xxxxxxxxxxx",1,0),0)</f>
        <v>0</v>
      </c>
      <c r="DO851" s="124">
        <f>IF('Copy &amp; Paste Roster Report Here'!$A848=DO$7,IF('Copy &amp; Paste Roster Report Here'!$M848="xxxxxxxxxxx",1,0),0)</f>
        <v>0</v>
      </c>
      <c r="DP851" s="125">
        <f t="shared" si="211"/>
        <v>0</v>
      </c>
      <c r="DQ851" s="126">
        <f t="shared" si="212"/>
        <v>0</v>
      </c>
    </row>
    <row r="852" spans="1:121" x14ac:dyDescent="0.25">
      <c r="A852" s="111">
        <f t="shared" si="198"/>
        <v>0</v>
      </c>
      <c r="B852" s="111">
        <f t="shared" si="199"/>
        <v>0</v>
      </c>
      <c r="C852" s="112">
        <f>+('Copy &amp; Paste Roster Report Here'!$P849-'Copy &amp; Paste Roster Report Here'!$O849)/30</f>
        <v>0</v>
      </c>
      <c r="D852" s="112">
        <f>+('Copy &amp; Paste Roster Report Here'!$P849-'Copy &amp; Paste Roster Report Here'!$O849)</f>
        <v>0</v>
      </c>
      <c r="E852" s="111">
        <f>'Copy &amp; Paste Roster Report Here'!N849</f>
        <v>0</v>
      </c>
      <c r="F852" s="111" t="str">
        <f t="shared" si="200"/>
        <v>N</v>
      </c>
      <c r="G852" s="111">
        <f>'Copy &amp; Paste Roster Report Here'!R849</f>
        <v>0</v>
      </c>
      <c r="H852" s="113">
        <f t="shared" si="201"/>
        <v>0</v>
      </c>
      <c r="I852" s="112">
        <f>IF(F852="N",$F$5-'Copy &amp; Paste Roster Report Here'!O849,+'Copy &amp; Paste Roster Report Here'!Q849-'Copy &amp; Paste Roster Report Here'!O849)</f>
        <v>0</v>
      </c>
      <c r="J852" s="114">
        <f t="shared" si="202"/>
        <v>0</v>
      </c>
      <c r="K852" s="114">
        <f t="shared" si="203"/>
        <v>0</v>
      </c>
      <c r="L852" s="115">
        <f>'Copy &amp; Paste Roster Report Here'!F849</f>
        <v>0</v>
      </c>
      <c r="M852" s="116">
        <f t="shared" si="204"/>
        <v>0</v>
      </c>
      <c r="N852" s="117">
        <f>IF('Copy &amp; Paste Roster Report Here'!$A849='Analytical Tests'!N$7,IF($F852="Y",+$H852*N$6,0),0)</f>
        <v>0</v>
      </c>
      <c r="O852" s="117">
        <f>IF('Copy &amp; Paste Roster Report Here'!$A849='Analytical Tests'!O$7,IF($F852="Y",+$H852*O$6,0),0)</f>
        <v>0</v>
      </c>
      <c r="P852" s="117">
        <f>IF('Copy &amp; Paste Roster Report Here'!$A849='Analytical Tests'!P$7,IF($F852="Y",+$H852*P$6,0),0)</f>
        <v>0</v>
      </c>
      <c r="Q852" s="117">
        <f>IF('Copy &amp; Paste Roster Report Here'!$A849='Analytical Tests'!Q$7,IF($F852="Y",+$H852*Q$6,0),0)</f>
        <v>0</v>
      </c>
      <c r="R852" s="117">
        <f>IF('Copy &amp; Paste Roster Report Here'!$A849='Analytical Tests'!R$7,IF($F852="Y",+$H852*R$6,0),0)</f>
        <v>0</v>
      </c>
      <c r="S852" s="117">
        <f>IF('Copy &amp; Paste Roster Report Here'!$A849='Analytical Tests'!S$7,IF($F852="Y",+$H852*S$6,0),0)</f>
        <v>0</v>
      </c>
      <c r="T852" s="117">
        <f>IF('Copy &amp; Paste Roster Report Here'!$A849='Analytical Tests'!T$7,IF($F852="Y",+$H852*T$6,0),0)</f>
        <v>0</v>
      </c>
      <c r="U852" s="117">
        <f>IF('Copy &amp; Paste Roster Report Here'!$A849='Analytical Tests'!U$7,IF($F852="Y",+$H852*U$6,0),0)</f>
        <v>0</v>
      </c>
      <c r="V852" s="117">
        <f>IF('Copy &amp; Paste Roster Report Here'!$A849='Analytical Tests'!V$7,IF($F852="Y",+$H852*V$6,0),0)</f>
        <v>0</v>
      </c>
      <c r="W852" s="117">
        <f>IF('Copy &amp; Paste Roster Report Here'!$A849='Analytical Tests'!W$7,IF($F852="Y",+$H852*W$6,0),0)</f>
        <v>0</v>
      </c>
      <c r="X852" s="117">
        <f>IF('Copy &amp; Paste Roster Report Here'!$A849='Analytical Tests'!X$7,IF($F852="Y",+$H852*X$6,0),0)</f>
        <v>0</v>
      </c>
      <c r="Y852" s="117" t="b">
        <f>IF('Copy &amp; Paste Roster Report Here'!$A849='Analytical Tests'!Y$7,IF($F852="N",IF($J852&gt;=$C852,Y$6,+($I852/$D852)*Y$6),0))</f>
        <v>0</v>
      </c>
      <c r="Z852" s="117" t="b">
        <f>IF('Copy &amp; Paste Roster Report Here'!$A849='Analytical Tests'!Z$7,IF($F852="N",IF($J852&gt;=$C852,Z$6,+($I852/$D852)*Z$6),0))</f>
        <v>0</v>
      </c>
      <c r="AA852" s="117" t="b">
        <f>IF('Copy &amp; Paste Roster Report Here'!$A849='Analytical Tests'!AA$7,IF($F852="N",IF($J852&gt;=$C852,AA$6,+($I852/$D852)*AA$6),0))</f>
        <v>0</v>
      </c>
      <c r="AB852" s="117" t="b">
        <f>IF('Copy &amp; Paste Roster Report Here'!$A849='Analytical Tests'!AB$7,IF($F852="N",IF($J852&gt;=$C852,AB$6,+($I852/$D852)*AB$6),0))</f>
        <v>0</v>
      </c>
      <c r="AC852" s="117" t="b">
        <f>IF('Copy &amp; Paste Roster Report Here'!$A849='Analytical Tests'!AC$7,IF($F852="N",IF($J852&gt;=$C852,AC$6,+($I852/$D852)*AC$6),0))</f>
        <v>0</v>
      </c>
      <c r="AD852" s="117" t="b">
        <f>IF('Copy &amp; Paste Roster Report Here'!$A849='Analytical Tests'!AD$7,IF($F852="N",IF($J852&gt;=$C852,AD$6,+($I852/$D852)*AD$6),0))</f>
        <v>0</v>
      </c>
      <c r="AE852" s="117" t="b">
        <f>IF('Copy &amp; Paste Roster Report Here'!$A849='Analytical Tests'!AE$7,IF($F852="N",IF($J852&gt;=$C852,AE$6,+($I852/$D852)*AE$6),0))</f>
        <v>0</v>
      </c>
      <c r="AF852" s="117" t="b">
        <f>IF('Copy &amp; Paste Roster Report Here'!$A849='Analytical Tests'!AF$7,IF($F852="N",IF($J852&gt;=$C852,AF$6,+($I852/$D852)*AF$6),0))</f>
        <v>0</v>
      </c>
      <c r="AG852" s="117" t="b">
        <f>IF('Copy &amp; Paste Roster Report Here'!$A849='Analytical Tests'!AG$7,IF($F852="N",IF($J852&gt;=$C852,AG$6,+($I852/$D852)*AG$6),0))</f>
        <v>0</v>
      </c>
      <c r="AH852" s="117" t="b">
        <f>IF('Copy &amp; Paste Roster Report Here'!$A849='Analytical Tests'!AH$7,IF($F852="N",IF($J852&gt;=$C852,AH$6,+($I852/$D852)*AH$6),0))</f>
        <v>0</v>
      </c>
      <c r="AI852" s="117" t="b">
        <f>IF('Copy &amp; Paste Roster Report Here'!$A849='Analytical Tests'!AI$7,IF($F852="N",IF($J852&gt;=$C852,AI$6,+($I852/$D852)*AI$6),0))</f>
        <v>0</v>
      </c>
      <c r="AJ852" s="79"/>
      <c r="AK852" s="118">
        <f>IF('Copy &amp; Paste Roster Report Here'!$A849=AK$7,IF('Copy &amp; Paste Roster Report Here'!$M849="FT",1,0),0)</f>
        <v>0</v>
      </c>
      <c r="AL852" s="118">
        <f>IF('Copy &amp; Paste Roster Report Here'!$A849=AL$7,IF('Copy &amp; Paste Roster Report Here'!$M849="FT",1,0),0)</f>
        <v>0</v>
      </c>
      <c r="AM852" s="118">
        <f>IF('Copy &amp; Paste Roster Report Here'!$A849=AM$7,IF('Copy &amp; Paste Roster Report Here'!$M849="FT",1,0),0)</f>
        <v>0</v>
      </c>
      <c r="AN852" s="118">
        <f>IF('Copy &amp; Paste Roster Report Here'!$A849=AN$7,IF('Copy &amp; Paste Roster Report Here'!$M849="FT",1,0),0)</f>
        <v>0</v>
      </c>
      <c r="AO852" s="118">
        <f>IF('Copy &amp; Paste Roster Report Here'!$A849=AO$7,IF('Copy &amp; Paste Roster Report Here'!$M849="FT",1,0),0)</f>
        <v>0</v>
      </c>
      <c r="AP852" s="118">
        <f>IF('Copy &amp; Paste Roster Report Here'!$A849=AP$7,IF('Copy &amp; Paste Roster Report Here'!$M849="FT",1,0),0)</f>
        <v>0</v>
      </c>
      <c r="AQ852" s="118">
        <f>IF('Copy &amp; Paste Roster Report Here'!$A849=AQ$7,IF('Copy &amp; Paste Roster Report Here'!$M849="FT",1,0),0)</f>
        <v>0</v>
      </c>
      <c r="AR852" s="118">
        <f>IF('Copy &amp; Paste Roster Report Here'!$A849=AR$7,IF('Copy &amp; Paste Roster Report Here'!$M849="FT",1,0),0)</f>
        <v>0</v>
      </c>
      <c r="AS852" s="118">
        <f>IF('Copy &amp; Paste Roster Report Here'!$A849=AS$7,IF('Copy &amp; Paste Roster Report Here'!$M849="FT",1,0),0)</f>
        <v>0</v>
      </c>
      <c r="AT852" s="118">
        <f>IF('Copy &amp; Paste Roster Report Here'!$A849=AT$7,IF('Copy &amp; Paste Roster Report Here'!$M849="FT",1,0),0)</f>
        <v>0</v>
      </c>
      <c r="AU852" s="118">
        <f>IF('Copy &amp; Paste Roster Report Here'!$A849=AU$7,IF('Copy &amp; Paste Roster Report Here'!$M849="FT",1,0),0)</f>
        <v>0</v>
      </c>
      <c r="AV852" s="73">
        <f t="shared" si="205"/>
        <v>0</v>
      </c>
      <c r="AW852" s="119">
        <f>IF('Copy &amp; Paste Roster Report Here'!$A849=AW$7,IF('Copy &amp; Paste Roster Report Here'!$M849="HT",1,0),0)</f>
        <v>0</v>
      </c>
      <c r="AX852" s="119">
        <f>IF('Copy &amp; Paste Roster Report Here'!$A849=AX$7,IF('Copy &amp; Paste Roster Report Here'!$M849="HT",1,0),0)</f>
        <v>0</v>
      </c>
      <c r="AY852" s="119">
        <f>IF('Copy &amp; Paste Roster Report Here'!$A849=AY$7,IF('Copy &amp; Paste Roster Report Here'!$M849="HT",1,0),0)</f>
        <v>0</v>
      </c>
      <c r="AZ852" s="119">
        <f>IF('Copy &amp; Paste Roster Report Here'!$A849=AZ$7,IF('Copy &amp; Paste Roster Report Here'!$M849="HT",1,0),0)</f>
        <v>0</v>
      </c>
      <c r="BA852" s="119">
        <f>IF('Copy &amp; Paste Roster Report Here'!$A849=BA$7,IF('Copy &amp; Paste Roster Report Here'!$M849="HT",1,0),0)</f>
        <v>0</v>
      </c>
      <c r="BB852" s="119">
        <f>IF('Copy &amp; Paste Roster Report Here'!$A849=BB$7,IF('Copy &amp; Paste Roster Report Here'!$M849="HT",1,0),0)</f>
        <v>0</v>
      </c>
      <c r="BC852" s="119">
        <f>IF('Copy &amp; Paste Roster Report Here'!$A849=BC$7,IF('Copy &amp; Paste Roster Report Here'!$M849="HT",1,0),0)</f>
        <v>0</v>
      </c>
      <c r="BD852" s="119">
        <f>IF('Copy &amp; Paste Roster Report Here'!$A849=BD$7,IF('Copy &amp; Paste Roster Report Here'!$M849="HT",1,0),0)</f>
        <v>0</v>
      </c>
      <c r="BE852" s="119">
        <f>IF('Copy &amp; Paste Roster Report Here'!$A849=BE$7,IF('Copy &amp; Paste Roster Report Here'!$M849="HT",1,0),0)</f>
        <v>0</v>
      </c>
      <c r="BF852" s="119">
        <f>IF('Copy &amp; Paste Roster Report Here'!$A849=BF$7,IF('Copy &amp; Paste Roster Report Here'!$M849="HT",1,0),0)</f>
        <v>0</v>
      </c>
      <c r="BG852" s="119">
        <f>IF('Copy &amp; Paste Roster Report Here'!$A849=BG$7,IF('Copy &amp; Paste Roster Report Here'!$M849="HT",1,0),0)</f>
        <v>0</v>
      </c>
      <c r="BH852" s="73">
        <f t="shared" si="206"/>
        <v>0</v>
      </c>
      <c r="BI852" s="120">
        <f>IF('Copy &amp; Paste Roster Report Here'!$A849=BI$7,IF('Copy &amp; Paste Roster Report Here'!$M849="MT",1,0),0)</f>
        <v>0</v>
      </c>
      <c r="BJ852" s="120">
        <f>IF('Copy &amp; Paste Roster Report Here'!$A849=BJ$7,IF('Copy &amp; Paste Roster Report Here'!$M849="MT",1,0),0)</f>
        <v>0</v>
      </c>
      <c r="BK852" s="120">
        <f>IF('Copy &amp; Paste Roster Report Here'!$A849=BK$7,IF('Copy &amp; Paste Roster Report Here'!$M849="MT",1,0),0)</f>
        <v>0</v>
      </c>
      <c r="BL852" s="120">
        <f>IF('Copy &amp; Paste Roster Report Here'!$A849=BL$7,IF('Copy &amp; Paste Roster Report Here'!$M849="MT",1,0),0)</f>
        <v>0</v>
      </c>
      <c r="BM852" s="120">
        <f>IF('Copy &amp; Paste Roster Report Here'!$A849=BM$7,IF('Copy &amp; Paste Roster Report Here'!$M849="MT",1,0),0)</f>
        <v>0</v>
      </c>
      <c r="BN852" s="120">
        <f>IF('Copy &amp; Paste Roster Report Here'!$A849=BN$7,IF('Copy &amp; Paste Roster Report Here'!$M849="MT",1,0),0)</f>
        <v>0</v>
      </c>
      <c r="BO852" s="120">
        <f>IF('Copy &amp; Paste Roster Report Here'!$A849=BO$7,IF('Copy &amp; Paste Roster Report Here'!$M849="MT",1,0),0)</f>
        <v>0</v>
      </c>
      <c r="BP852" s="120">
        <f>IF('Copy &amp; Paste Roster Report Here'!$A849=BP$7,IF('Copy &amp; Paste Roster Report Here'!$M849="MT",1,0),0)</f>
        <v>0</v>
      </c>
      <c r="BQ852" s="120">
        <f>IF('Copy &amp; Paste Roster Report Here'!$A849=BQ$7,IF('Copy &amp; Paste Roster Report Here'!$M849="MT",1,0),0)</f>
        <v>0</v>
      </c>
      <c r="BR852" s="120">
        <f>IF('Copy &amp; Paste Roster Report Here'!$A849=BR$7,IF('Copy &amp; Paste Roster Report Here'!$M849="MT",1,0),0)</f>
        <v>0</v>
      </c>
      <c r="BS852" s="120">
        <f>IF('Copy &amp; Paste Roster Report Here'!$A849=BS$7,IF('Copy &amp; Paste Roster Report Here'!$M849="MT",1,0),0)</f>
        <v>0</v>
      </c>
      <c r="BT852" s="73">
        <f t="shared" si="207"/>
        <v>0</v>
      </c>
      <c r="BU852" s="121">
        <f>IF('Copy &amp; Paste Roster Report Here'!$A849=BU$7,IF('Copy &amp; Paste Roster Report Here'!$M849="fy",1,0),0)</f>
        <v>0</v>
      </c>
      <c r="BV852" s="121">
        <f>IF('Copy &amp; Paste Roster Report Here'!$A849=BV$7,IF('Copy &amp; Paste Roster Report Here'!$M849="fy",1,0),0)</f>
        <v>0</v>
      </c>
      <c r="BW852" s="121">
        <f>IF('Copy &amp; Paste Roster Report Here'!$A849=BW$7,IF('Copy &amp; Paste Roster Report Here'!$M849="fy",1,0),0)</f>
        <v>0</v>
      </c>
      <c r="BX852" s="121">
        <f>IF('Copy &amp; Paste Roster Report Here'!$A849=BX$7,IF('Copy &amp; Paste Roster Report Here'!$M849="fy",1,0),0)</f>
        <v>0</v>
      </c>
      <c r="BY852" s="121">
        <f>IF('Copy &amp; Paste Roster Report Here'!$A849=BY$7,IF('Copy &amp; Paste Roster Report Here'!$M849="fy",1,0),0)</f>
        <v>0</v>
      </c>
      <c r="BZ852" s="121">
        <f>IF('Copy &amp; Paste Roster Report Here'!$A849=BZ$7,IF('Copy &amp; Paste Roster Report Here'!$M849="fy",1,0),0)</f>
        <v>0</v>
      </c>
      <c r="CA852" s="121">
        <f>IF('Copy &amp; Paste Roster Report Here'!$A849=CA$7,IF('Copy &amp; Paste Roster Report Here'!$M849="fy",1,0),0)</f>
        <v>0</v>
      </c>
      <c r="CB852" s="121">
        <f>IF('Copy &amp; Paste Roster Report Here'!$A849=CB$7,IF('Copy &amp; Paste Roster Report Here'!$M849="fy",1,0),0)</f>
        <v>0</v>
      </c>
      <c r="CC852" s="121">
        <f>IF('Copy &amp; Paste Roster Report Here'!$A849=CC$7,IF('Copy &amp; Paste Roster Report Here'!$M849="fy",1,0),0)</f>
        <v>0</v>
      </c>
      <c r="CD852" s="121">
        <f>IF('Copy &amp; Paste Roster Report Here'!$A849=CD$7,IF('Copy &amp; Paste Roster Report Here'!$M849="fy",1,0),0)</f>
        <v>0</v>
      </c>
      <c r="CE852" s="121">
        <f>IF('Copy &amp; Paste Roster Report Here'!$A849=CE$7,IF('Copy &amp; Paste Roster Report Here'!$M849="fy",1,0),0)</f>
        <v>0</v>
      </c>
      <c r="CF852" s="73">
        <f t="shared" si="208"/>
        <v>0</v>
      </c>
      <c r="CG852" s="122">
        <f>IF('Copy &amp; Paste Roster Report Here'!$A849=CG$7,IF('Copy &amp; Paste Roster Report Here'!$M849="RH",1,0),0)</f>
        <v>0</v>
      </c>
      <c r="CH852" s="122">
        <f>IF('Copy &amp; Paste Roster Report Here'!$A849=CH$7,IF('Copy &amp; Paste Roster Report Here'!$M849="RH",1,0),0)</f>
        <v>0</v>
      </c>
      <c r="CI852" s="122">
        <f>IF('Copy &amp; Paste Roster Report Here'!$A849=CI$7,IF('Copy &amp; Paste Roster Report Here'!$M849="RH",1,0),0)</f>
        <v>0</v>
      </c>
      <c r="CJ852" s="122">
        <f>IF('Copy &amp; Paste Roster Report Here'!$A849=CJ$7,IF('Copy &amp; Paste Roster Report Here'!$M849="RH",1,0),0)</f>
        <v>0</v>
      </c>
      <c r="CK852" s="122">
        <f>IF('Copy &amp; Paste Roster Report Here'!$A849=CK$7,IF('Copy &amp; Paste Roster Report Here'!$M849="RH",1,0),0)</f>
        <v>0</v>
      </c>
      <c r="CL852" s="122">
        <f>IF('Copy &amp; Paste Roster Report Here'!$A849=CL$7,IF('Copy &amp; Paste Roster Report Here'!$M849="RH",1,0),0)</f>
        <v>0</v>
      </c>
      <c r="CM852" s="122">
        <f>IF('Copy &amp; Paste Roster Report Here'!$A849=CM$7,IF('Copy &amp; Paste Roster Report Here'!$M849="RH",1,0),0)</f>
        <v>0</v>
      </c>
      <c r="CN852" s="122">
        <f>IF('Copy &amp; Paste Roster Report Here'!$A849=CN$7,IF('Copy &amp; Paste Roster Report Here'!$M849="RH",1,0),0)</f>
        <v>0</v>
      </c>
      <c r="CO852" s="122">
        <f>IF('Copy &amp; Paste Roster Report Here'!$A849=CO$7,IF('Copy &amp; Paste Roster Report Here'!$M849="RH",1,0),0)</f>
        <v>0</v>
      </c>
      <c r="CP852" s="122">
        <f>IF('Copy &amp; Paste Roster Report Here'!$A849=CP$7,IF('Copy &amp; Paste Roster Report Here'!$M849="RH",1,0),0)</f>
        <v>0</v>
      </c>
      <c r="CQ852" s="122">
        <f>IF('Copy &amp; Paste Roster Report Here'!$A849=CQ$7,IF('Copy &amp; Paste Roster Report Here'!$M849="RH",1,0),0)</f>
        <v>0</v>
      </c>
      <c r="CR852" s="73">
        <f t="shared" si="209"/>
        <v>0</v>
      </c>
      <c r="CS852" s="123">
        <f>IF('Copy &amp; Paste Roster Report Here'!$A849=CS$7,IF('Copy &amp; Paste Roster Report Here'!$M849="QT",1,0),0)</f>
        <v>0</v>
      </c>
      <c r="CT852" s="123">
        <f>IF('Copy &amp; Paste Roster Report Here'!$A849=CT$7,IF('Copy &amp; Paste Roster Report Here'!$M849="QT",1,0),0)</f>
        <v>0</v>
      </c>
      <c r="CU852" s="123">
        <f>IF('Copy &amp; Paste Roster Report Here'!$A849=CU$7,IF('Copy &amp; Paste Roster Report Here'!$M849="QT",1,0),0)</f>
        <v>0</v>
      </c>
      <c r="CV852" s="123">
        <f>IF('Copy &amp; Paste Roster Report Here'!$A849=CV$7,IF('Copy &amp; Paste Roster Report Here'!$M849="QT",1,0),0)</f>
        <v>0</v>
      </c>
      <c r="CW852" s="123">
        <f>IF('Copy &amp; Paste Roster Report Here'!$A849=CW$7,IF('Copy &amp; Paste Roster Report Here'!$M849="QT",1,0),0)</f>
        <v>0</v>
      </c>
      <c r="CX852" s="123">
        <f>IF('Copy &amp; Paste Roster Report Here'!$A849=CX$7,IF('Copy &amp; Paste Roster Report Here'!$M849="QT",1,0),0)</f>
        <v>0</v>
      </c>
      <c r="CY852" s="123">
        <f>IF('Copy &amp; Paste Roster Report Here'!$A849=CY$7,IF('Copy &amp; Paste Roster Report Here'!$M849="QT",1,0),0)</f>
        <v>0</v>
      </c>
      <c r="CZ852" s="123">
        <f>IF('Copy &amp; Paste Roster Report Here'!$A849=CZ$7,IF('Copy &amp; Paste Roster Report Here'!$M849="QT",1,0),0)</f>
        <v>0</v>
      </c>
      <c r="DA852" s="123">
        <f>IF('Copy &amp; Paste Roster Report Here'!$A849=DA$7,IF('Copy &amp; Paste Roster Report Here'!$M849="QT",1,0),0)</f>
        <v>0</v>
      </c>
      <c r="DB852" s="123">
        <f>IF('Copy &amp; Paste Roster Report Here'!$A849=DB$7,IF('Copy &amp; Paste Roster Report Here'!$M849="QT",1,0),0)</f>
        <v>0</v>
      </c>
      <c r="DC852" s="123">
        <f>IF('Copy &amp; Paste Roster Report Here'!$A849=DC$7,IF('Copy &amp; Paste Roster Report Here'!$M849="QT",1,0),0)</f>
        <v>0</v>
      </c>
      <c r="DD852" s="73">
        <f t="shared" si="210"/>
        <v>0</v>
      </c>
      <c r="DE852" s="124">
        <f>IF('Copy &amp; Paste Roster Report Here'!$A849=DE$7,IF('Copy &amp; Paste Roster Report Here'!$M849="xxxxxxxxxxx",1,0),0)</f>
        <v>0</v>
      </c>
      <c r="DF852" s="124">
        <f>IF('Copy &amp; Paste Roster Report Here'!$A849=DF$7,IF('Copy &amp; Paste Roster Report Here'!$M849="xxxxxxxxxxx",1,0),0)</f>
        <v>0</v>
      </c>
      <c r="DG852" s="124">
        <f>IF('Copy &amp; Paste Roster Report Here'!$A849=DG$7,IF('Copy &amp; Paste Roster Report Here'!$M849="xxxxxxxxxxx",1,0),0)</f>
        <v>0</v>
      </c>
      <c r="DH852" s="124">
        <f>IF('Copy &amp; Paste Roster Report Here'!$A849=DH$7,IF('Copy &amp; Paste Roster Report Here'!$M849="xxxxxxxxxxx",1,0),0)</f>
        <v>0</v>
      </c>
      <c r="DI852" s="124">
        <f>IF('Copy &amp; Paste Roster Report Here'!$A849=DI$7,IF('Copy &amp; Paste Roster Report Here'!$M849="xxxxxxxxxxx",1,0),0)</f>
        <v>0</v>
      </c>
      <c r="DJ852" s="124">
        <f>IF('Copy &amp; Paste Roster Report Here'!$A849=DJ$7,IF('Copy &amp; Paste Roster Report Here'!$M849="xxxxxxxxxxx",1,0),0)</f>
        <v>0</v>
      </c>
      <c r="DK852" s="124">
        <f>IF('Copy &amp; Paste Roster Report Here'!$A849=DK$7,IF('Copy &amp; Paste Roster Report Here'!$M849="xxxxxxxxxxx",1,0),0)</f>
        <v>0</v>
      </c>
      <c r="DL852" s="124">
        <f>IF('Copy &amp; Paste Roster Report Here'!$A849=DL$7,IF('Copy &amp; Paste Roster Report Here'!$M849="xxxxxxxxxxx",1,0),0)</f>
        <v>0</v>
      </c>
      <c r="DM852" s="124">
        <f>IF('Copy &amp; Paste Roster Report Here'!$A849=DM$7,IF('Copy &amp; Paste Roster Report Here'!$M849="xxxxxxxxxxx",1,0),0)</f>
        <v>0</v>
      </c>
      <c r="DN852" s="124">
        <f>IF('Copy &amp; Paste Roster Report Here'!$A849=DN$7,IF('Copy &amp; Paste Roster Report Here'!$M849="xxxxxxxxxxx",1,0),0)</f>
        <v>0</v>
      </c>
      <c r="DO852" s="124">
        <f>IF('Copy &amp; Paste Roster Report Here'!$A849=DO$7,IF('Copy &amp; Paste Roster Report Here'!$M849="xxxxxxxxxxx",1,0),0)</f>
        <v>0</v>
      </c>
      <c r="DP852" s="125">
        <f t="shared" si="211"/>
        <v>0</v>
      </c>
      <c r="DQ852" s="126">
        <f t="shared" si="212"/>
        <v>0</v>
      </c>
    </row>
    <row r="853" spans="1:121" x14ac:dyDescent="0.25">
      <c r="A853" s="111">
        <f t="shared" si="198"/>
        <v>0</v>
      </c>
      <c r="B853" s="111">
        <f t="shared" si="199"/>
        <v>0</v>
      </c>
      <c r="C853" s="112">
        <f>+('Copy &amp; Paste Roster Report Here'!$P850-'Copy &amp; Paste Roster Report Here'!$O850)/30</f>
        <v>0</v>
      </c>
      <c r="D853" s="112">
        <f>+('Copy &amp; Paste Roster Report Here'!$P850-'Copy &amp; Paste Roster Report Here'!$O850)</f>
        <v>0</v>
      </c>
      <c r="E853" s="111">
        <f>'Copy &amp; Paste Roster Report Here'!N850</f>
        <v>0</v>
      </c>
      <c r="F853" s="111" t="str">
        <f t="shared" si="200"/>
        <v>N</v>
      </c>
      <c r="G853" s="111">
        <f>'Copy &amp; Paste Roster Report Here'!R850</f>
        <v>0</v>
      </c>
      <c r="H853" s="113">
        <f t="shared" si="201"/>
        <v>0</v>
      </c>
      <c r="I853" s="112">
        <f>IF(F853="N",$F$5-'Copy &amp; Paste Roster Report Here'!O850,+'Copy &amp; Paste Roster Report Here'!Q850-'Copy &amp; Paste Roster Report Here'!O850)</f>
        <v>0</v>
      </c>
      <c r="J853" s="114">
        <f t="shared" si="202"/>
        <v>0</v>
      </c>
      <c r="K853" s="114">
        <f t="shared" si="203"/>
        <v>0</v>
      </c>
      <c r="L853" s="115">
        <f>'Copy &amp; Paste Roster Report Here'!F850</f>
        <v>0</v>
      </c>
      <c r="M853" s="116">
        <f t="shared" si="204"/>
        <v>0</v>
      </c>
      <c r="N853" s="117">
        <f>IF('Copy &amp; Paste Roster Report Here'!$A850='Analytical Tests'!N$7,IF($F853="Y",+$H853*N$6,0),0)</f>
        <v>0</v>
      </c>
      <c r="O853" s="117">
        <f>IF('Copy &amp; Paste Roster Report Here'!$A850='Analytical Tests'!O$7,IF($F853="Y",+$H853*O$6,0),0)</f>
        <v>0</v>
      </c>
      <c r="P853" s="117">
        <f>IF('Copy &amp; Paste Roster Report Here'!$A850='Analytical Tests'!P$7,IF($F853="Y",+$H853*P$6,0),0)</f>
        <v>0</v>
      </c>
      <c r="Q853" s="117">
        <f>IF('Copy &amp; Paste Roster Report Here'!$A850='Analytical Tests'!Q$7,IF($F853="Y",+$H853*Q$6,0),0)</f>
        <v>0</v>
      </c>
      <c r="R853" s="117">
        <f>IF('Copy &amp; Paste Roster Report Here'!$A850='Analytical Tests'!R$7,IF($F853="Y",+$H853*R$6,0),0)</f>
        <v>0</v>
      </c>
      <c r="S853" s="117">
        <f>IF('Copy &amp; Paste Roster Report Here'!$A850='Analytical Tests'!S$7,IF($F853="Y",+$H853*S$6,0),0)</f>
        <v>0</v>
      </c>
      <c r="T853" s="117">
        <f>IF('Copy &amp; Paste Roster Report Here'!$A850='Analytical Tests'!T$7,IF($F853="Y",+$H853*T$6,0),0)</f>
        <v>0</v>
      </c>
      <c r="U853" s="117">
        <f>IF('Copy &amp; Paste Roster Report Here'!$A850='Analytical Tests'!U$7,IF($F853="Y",+$H853*U$6,0),0)</f>
        <v>0</v>
      </c>
      <c r="V853" s="117">
        <f>IF('Copy &amp; Paste Roster Report Here'!$A850='Analytical Tests'!V$7,IF($F853="Y",+$H853*V$6,0),0)</f>
        <v>0</v>
      </c>
      <c r="W853" s="117">
        <f>IF('Copy &amp; Paste Roster Report Here'!$A850='Analytical Tests'!W$7,IF($F853="Y",+$H853*W$6,0),0)</f>
        <v>0</v>
      </c>
      <c r="X853" s="117">
        <f>IF('Copy &amp; Paste Roster Report Here'!$A850='Analytical Tests'!X$7,IF($F853="Y",+$H853*X$6,0),0)</f>
        <v>0</v>
      </c>
      <c r="Y853" s="117" t="b">
        <f>IF('Copy &amp; Paste Roster Report Here'!$A850='Analytical Tests'!Y$7,IF($F853="N",IF($J853&gt;=$C853,Y$6,+($I853/$D853)*Y$6),0))</f>
        <v>0</v>
      </c>
      <c r="Z853" s="117" t="b">
        <f>IF('Copy &amp; Paste Roster Report Here'!$A850='Analytical Tests'!Z$7,IF($F853="N",IF($J853&gt;=$C853,Z$6,+($I853/$D853)*Z$6),0))</f>
        <v>0</v>
      </c>
      <c r="AA853" s="117" t="b">
        <f>IF('Copy &amp; Paste Roster Report Here'!$A850='Analytical Tests'!AA$7,IF($F853="N",IF($J853&gt;=$C853,AA$6,+($I853/$D853)*AA$6),0))</f>
        <v>0</v>
      </c>
      <c r="AB853" s="117" t="b">
        <f>IF('Copy &amp; Paste Roster Report Here'!$A850='Analytical Tests'!AB$7,IF($F853="N",IF($J853&gt;=$C853,AB$6,+($I853/$D853)*AB$6),0))</f>
        <v>0</v>
      </c>
      <c r="AC853" s="117" t="b">
        <f>IF('Copy &amp; Paste Roster Report Here'!$A850='Analytical Tests'!AC$7,IF($F853="N",IF($J853&gt;=$C853,AC$6,+($I853/$D853)*AC$6),0))</f>
        <v>0</v>
      </c>
      <c r="AD853" s="117" t="b">
        <f>IF('Copy &amp; Paste Roster Report Here'!$A850='Analytical Tests'!AD$7,IF($F853="N",IF($J853&gt;=$C853,AD$6,+($I853/$D853)*AD$6),0))</f>
        <v>0</v>
      </c>
      <c r="AE853" s="117" t="b">
        <f>IF('Copy &amp; Paste Roster Report Here'!$A850='Analytical Tests'!AE$7,IF($F853="N",IF($J853&gt;=$C853,AE$6,+($I853/$D853)*AE$6),0))</f>
        <v>0</v>
      </c>
      <c r="AF853" s="117" t="b">
        <f>IF('Copy &amp; Paste Roster Report Here'!$A850='Analytical Tests'!AF$7,IF($F853="N",IF($J853&gt;=$C853,AF$6,+($I853/$D853)*AF$6),0))</f>
        <v>0</v>
      </c>
      <c r="AG853" s="117" t="b">
        <f>IF('Copy &amp; Paste Roster Report Here'!$A850='Analytical Tests'!AG$7,IF($F853="N",IF($J853&gt;=$C853,AG$6,+($I853/$D853)*AG$6),0))</f>
        <v>0</v>
      </c>
      <c r="AH853" s="117" t="b">
        <f>IF('Copy &amp; Paste Roster Report Here'!$A850='Analytical Tests'!AH$7,IF($F853="N",IF($J853&gt;=$C853,AH$6,+($I853/$D853)*AH$6),0))</f>
        <v>0</v>
      </c>
      <c r="AI853" s="117" t="b">
        <f>IF('Copy &amp; Paste Roster Report Here'!$A850='Analytical Tests'!AI$7,IF($F853="N",IF($J853&gt;=$C853,AI$6,+($I853/$D853)*AI$6),0))</f>
        <v>0</v>
      </c>
      <c r="AJ853" s="79"/>
      <c r="AK853" s="118">
        <f>IF('Copy &amp; Paste Roster Report Here'!$A850=AK$7,IF('Copy &amp; Paste Roster Report Here'!$M850="FT",1,0),0)</f>
        <v>0</v>
      </c>
      <c r="AL853" s="118">
        <f>IF('Copy &amp; Paste Roster Report Here'!$A850=AL$7,IF('Copy &amp; Paste Roster Report Here'!$M850="FT",1,0),0)</f>
        <v>0</v>
      </c>
      <c r="AM853" s="118">
        <f>IF('Copy &amp; Paste Roster Report Here'!$A850=AM$7,IF('Copy &amp; Paste Roster Report Here'!$M850="FT",1,0),0)</f>
        <v>0</v>
      </c>
      <c r="AN853" s="118">
        <f>IF('Copy &amp; Paste Roster Report Here'!$A850=AN$7,IF('Copy &amp; Paste Roster Report Here'!$M850="FT",1,0),0)</f>
        <v>0</v>
      </c>
      <c r="AO853" s="118">
        <f>IF('Copy &amp; Paste Roster Report Here'!$A850=AO$7,IF('Copy &amp; Paste Roster Report Here'!$M850="FT",1,0),0)</f>
        <v>0</v>
      </c>
      <c r="AP853" s="118">
        <f>IF('Copy &amp; Paste Roster Report Here'!$A850=AP$7,IF('Copy &amp; Paste Roster Report Here'!$M850="FT",1,0),0)</f>
        <v>0</v>
      </c>
      <c r="AQ853" s="118">
        <f>IF('Copy &amp; Paste Roster Report Here'!$A850=AQ$7,IF('Copy &amp; Paste Roster Report Here'!$M850="FT",1,0),0)</f>
        <v>0</v>
      </c>
      <c r="AR853" s="118">
        <f>IF('Copy &amp; Paste Roster Report Here'!$A850=AR$7,IF('Copy &amp; Paste Roster Report Here'!$M850="FT",1,0),0)</f>
        <v>0</v>
      </c>
      <c r="AS853" s="118">
        <f>IF('Copy &amp; Paste Roster Report Here'!$A850=AS$7,IF('Copy &amp; Paste Roster Report Here'!$M850="FT",1,0),0)</f>
        <v>0</v>
      </c>
      <c r="AT853" s="118">
        <f>IF('Copy &amp; Paste Roster Report Here'!$A850=AT$7,IF('Copy &amp; Paste Roster Report Here'!$M850="FT",1,0),0)</f>
        <v>0</v>
      </c>
      <c r="AU853" s="118">
        <f>IF('Copy &amp; Paste Roster Report Here'!$A850=AU$7,IF('Copy &amp; Paste Roster Report Here'!$M850="FT",1,0),0)</f>
        <v>0</v>
      </c>
      <c r="AV853" s="73">
        <f t="shared" si="205"/>
        <v>0</v>
      </c>
      <c r="AW853" s="119">
        <f>IF('Copy &amp; Paste Roster Report Here'!$A850=AW$7,IF('Copy &amp; Paste Roster Report Here'!$M850="HT",1,0),0)</f>
        <v>0</v>
      </c>
      <c r="AX853" s="119">
        <f>IF('Copy &amp; Paste Roster Report Here'!$A850=AX$7,IF('Copy &amp; Paste Roster Report Here'!$M850="HT",1,0),0)</f>
        <v>0</v>
      </c>
      <c r="AY853" s="119">
        <f>IF('Copy &amp; Paste Roster Report Here'!$A850=AY$7,IF('Copy &amp; Paste Roster Report Here'!$M850="HT",1,0),0)</f>
        <v>0</v>
      </c>
      <c r="AZ853" s="119">
        <f>IF('Copy &amp; Paste Roster Report Here'!$A850=AZ$7,IF('Copy &amp; Paste Roster Report Here'!$M850="HT",1,0),0)</f>
        <v>0</v>
      </c>
      <c r="BA853" s="119">
        <f>IF('Copy &amp; Paste Roster Report Here'!$A850=BA$7,IF('Copy &amp; Paste Roster Report Here'!$M850="HT",1,0),0)</f>
        <v>0</v>
      </c>
      <c r="BB853" s="119">
        <f>IF('Copy &amp; Paste Roster Report Here'!$A850=BB$7,IF('Copy &amp; Paste Roster Report Here'!$M850="HT",1,0),0)</f>
        <v>0</v>
      </c>
      <c r="BC853" s="119">
        <f>IF('Copy &amp; Paste Roster Report Here'!$A850=BC$7,IF('Copy &amp; Paste Roster Report Here'!$M850="HT",1,0),0)</f>
        <v>0</v>
      </c>
      <c r="BD853" s="119">
        <f>IF('Copy &amp; Paste Roster Report Here'!$A850=BD$7,IF('Copy &amp; Paste Roster Report Here'!$M850="HT",1,0),0)</f>
        <v>0</v>
      </c>
      <c r="BE853" s="119">
        <f>IF('Copy &amp; Paste Roster Report Here'!$A850=BE$7,IF('Copy &amp; Paste Roster Report Here'!$M850="HT",1,0),0)</f>
        <v>0</v>
      </c>
      <c r="BF853" s="119">
        <f>IF('Copy &amp; Paste Roster Report Here'!$A850=BF$7,IF('Copy &amp; Paste Roster Report Here'!$M850="HT",1,0),0)</f>
        <v>0</v>
      </c>
      <c r="BG853" s="119">
        <f>IF('Copy &amp; Paste Roster Report Here'!$A850=BG$7,IF('Copy &amp; Paste Roster Report Here'!$M850="HT",1,0),0)</f>
        <v>0</v>
      </c>
      <c r="BH853" s="73">
        <f t="shared" si="206"/>
        <v>0</v>
      </c>
      <c r="BI853" s="120">
        <f>IF('Copy &amp; Paste Roster Report Here'!$A850=BI$7,IF('Copy &amp; Paste Roster Report Here'!$M850="MT",1,0),0)</f>
        <v>0</v>
      </c>
      <c r="BJ853" s="120">
        <f>IF('Copy &amp; Paste Roster Report Here'!$A850=BJ$7,IF('Copy &amp; Paste Roster Report Here'!$M850="MT",1,0),0)</f>
        <v>0</v>
      </c>
      <c r="BK853" s="120">
        <f>IF('Copy &amp; Paste Roster Report Here'!$A850=BK$7,IF('Copy &amp; Paste Roster Report Here'!$M850="MT",1,0),0)</f>
        <v>0</v>
      </c>
      <c r="BL853" s="120">
        <f>IF('Copy &amp; Paste Roster Report Here'!$A850=BL$7,IF('Copy &amp; Paste Roster Report Here'!$M850="MT",1,0),0)</f>
        <v>0</v>
      </c>
      <c r="BM853" s="120">
        <f>IF('Copy &amp; Paste Roster Report Here'!$A850=BM$7,IF('Copy &amp; Paste Roster Report Here'!$M850="MT",1,0),0)</f>
        <v>0</v>
      </c>
      <c r="BN853" s="120">
        <f>IF('Copy &amp; Paste Roster Report Here'!$A850=BN$7,IF('Copy &amp; Paste Roster Report Here'!$M850="MT",1,0),0)</f>
        <v>0</v>
      </c>
      <c r="BO853" s="120">
        <f>IF('Copy &amp; Paste Roster Report Here'!$A850=BO$7,IF('Copy &amp; Paste Roster Report Here'!$M850="MT",1,0),0)</f>
        <v>0</v>
      </c>
      <c r="BP853" s="120">
        <f>IF('Copy &amp; Paste Roster Report Here'!$A850=BP$7,IF('Copy &amp; Paste Roster Report Here'!$M850="MT",1,0),0)</f>
        <v>0</v>
      </c>
      <c r="BQ853" s="120">
        <f>IF('Copy &amp; Paste Roster Report Here'!$A850=BQ$7,IF('Copy &amp; Paste Roster Report Here'!$M850="MT",1,0),0)</f>
        <v>0</v>
      </c>
      <c r="BR853" s="120">
        <f>IF('Copy &amp; Paste Roster Report Here'!$A850=BR$7,IF('Copy &amp; Paste Roster Report Here'!$M850="MT",1,0),0)</f>
        <v>0</v>
      </c>
      <c r="BS853" s="120">
        <f>IF('Copy &amp; Paste Roster Report Here'!$A850=BS$7,IF('Copy &amp; Paste Roster Report Here'!$M850="MT",1,0),0)</f>
        <v>0</v>
      </c>
      <c r="BT853" s="73">
        <f t="shared" si="207"/>
        <v>0</v>
      </c>
      <c r="BU853" s="121">
        <f>IF('Copy &amp; Paste Roster Report Here'!$A850=BU$7,IF('Copy &amp; Paste Roster Report Here'!$M850="fy",1,0),0)</f>
        <v>0</v>
      </c>
      <c r="BV853" s="121">
        <f>IF('Copy &amp; Paste Roster Report Here'!$A850=BV$7,IF('Copy &amp; Paste Roster Report Here'!$M850="fy",1,0),0)</f>
        <v>0</v>
      </c>
      <c r="BW853" s="121">
        <f>IF('Copy &amp; Paste Roster Report Here'!$A850=BW$7,IF('Copy &amp; Paste Roster Report Here'!$M850="fy",1,0),0)</f>
        <v>0</v>
      </c>
      <c r="BX853" s="121">
        <f>IF('Copy &amp; Paste Roster Report Here'!$A850=BX$7,IF('Copy &amp; Paste Roster Report Here'!$M850="fy",1,0),0)</f>
        <v>0</v>
      </c>
      <c r="BY853" s="121">
        <f>IF('Copy &amp; Paste Roster Report Here'!$A850=BY$7,IF('Copy &amp; Paste Roster Report Here'!$M850="fy",1,0),0)</f>
        <v>0</v>
      </c>
      <c r="BZ853" s="121">
        <f>IF('Copy &amp; Paste Roster Report Here'!$A850=BZ$7,IF('Copy &amp; Paste Roster Report Here'!$M850="fy",1,0),0)</f>
        <v>0</v>
      </c>
      <c r="CA853" s="121">
        <f>IF('Copy &amp; Paste Roster Report Here'!$A850=CA$7,IF('Copy &amp; Paste Roster Report Here'!$M850="fy",1,0),0)</f>
        <v>0</v>
      </c>
      <c r="CB853" s="121">
        <f>IF('Copy &amp; Paste Roster Report Here'!$A850=CB$7,IF('Copy &amp; Paste Roster Report Here'!$M850="fy",1,0),0)</f>
        <v>0</v>
      </c>
      <c r="CC853" s="121">
        <f>IF('Copy &amp; Paste Roster Report Here'!$A850=CC$7,IF('Copy &amp; Paste Roster Report Here'!$M850="fy",1,0),0)</f>
        <v>0</v>
      </c>
      <c r="CD853" s="121">
        <f>IF('Copy &amp; Paste Roster Report Here'!$A850=CD$7,IF('Copy &amp; Paste Roster Report Here'!$M850="fy",1,0),0)</f>
        <v>0</v>
      </c>
      <c r="CE853" s="121">
        <f>IF('Copy &amp; Paste Roster Report Here'!$A850=CE$7,IF('Copy &amp; Paste Roster Report Here'!$M850="fy",1,0),0)</f>
        <v>0</v>
      </c>
      <c r="CF853" s="73">
        <f t="shared" si="208"/>
        <v>0</v>
      </c>
      <c r="CG853" s="122">
        <f>IF('Copy &amp; Paste Roster Report Here'!$A850=CG$7,IF('Copy &amp; Paste Roster Report Here'!$M850="RH",1,0),0)</f>
        <v>0</v>
      </c>
      <c r="CH853" s="122">
        <f>IF('Copy &amp; Paste Roster Report Here'!$A850=CH$7,IF('Copy &amp; Paste Roster Report Here'!$M850="RH",1,0),0)</f>
        <v>0</v>
      </c>
      <c r="CI853" s="122">
        <f>IF('Copy &amp; Paste Roster Report Here'!$A850=CI$7,IF('Copy &amp; Paste Roster Report Here'!$M850="RH",1,0),0)</f>
        <v>0</v>
      </c>
      <c r="CJ853" s="122">
        <f>IF('Copy &amp; Paste Roster Report Here'!$A850=CJ$7,IF('Copy &amp; Paste Roster Report Here'!$M850="RH",1,0),0)</f>
        <v>0</v>
      </c>
      <c r="CK853" s="122">
        <f>IF('Copy &amp; Paste Roster Report Here'!$A850=CK$7,IF('Copy &amp; Paste Roster Report Here'!$M850="RH",1,0),0)</f>
        <v>0</v>
      </c>
      <c r="CL853" s="122">
        <f>IF('Copy &amp; Paste Roster Report Here'!$A850=CL$7,IF('Copy &amp; Paste Roster Report Here'!$M850="RH",1,0),0)</f>
        <v>0</v>
      </c>
      <c r="CM853" s="122">
        <f>IF('Copy &amp; Paste Roster Report Here'!$A850=CM$7,IF('Copy &amp; Paste Roster Report Here'!$M850="RH",1,0),0)</f>
        <v>0</v>
      </c>
      <c r="CN853" s="122">
        <f>IF('Copy &amp; Paste Roster Report Here'!$A850=CN$7,IF('Copy &amp; Paste Roster Report Here'!$M850="RH",1,0),0)</f>
        <v>0</v>
      </c>
      <c r="CO853" s="122">
        <f>IF('Copy &amp; Paste Roster Report Here'!$A850=CO$7,IF('Copy &amp; Paste Roster Report Here'!$M850="RH",1,0),0)</f>
        <v>0</v>
      </c>
      <c r="CP853" s="122">
        <f>IF('Copy &amp; Paste Roster Report Here'!$A850=CP$7,IF('Copy &amp; Paste Roster Report Here'!$M850="RH",1,0),0)</f>
        <v>0</v>
      </c>
      <c r="CQ853" s="122">
        <f>IF('Copy &amp; Paste Roster Report Here'!$A850=CQ$7,IF('Copy &amp; Paste Roster Report Here'!$M850="RH",1,0),0)</f>
        <v>0</v>
      </c>
      <c r="CR853" s="73">
        <f t="shared" si="209"/>
        <v>0</v>
      </c>
      <c r="CS853" s="123">
        <f>IF('Copy &amp; Paste Roster Report Here'!$A850=CS$7,IF('Copy &amp; Paste Roster Report Here'!$M850="QT",1,0),0)</f>
        <v>0</v>
      </c>
      <c r="CT853" s="123">
        <f>IF('Copy &amp; Paste Roster Report Here'!$A850=CT$7,IF('Copy &amp; Paste Roster Report Here'!$M850="QT",1,0),0)</f>
        <v>0</v>
      </c>
      <c r="CU853" s="123">
        <f>IF('Copy &amp; Paste Roster Report Here'!$A850=CU$7,IF('Copy &amp; Paste Roster Report Here'!$M850="QT",1,0),0)</f>
        <v>0</v>
      </c>
      <c r="CV853" s="123">
        <f>IF('Copy &amp; Paste Roster Report Here'!$A850=CV$7,IF('Copy &amp; Paste Roster Report Here'!$M850="QT",1,0),0)</f>
        <v>0</v>
      </c>
      <c r="CW853" s="123">
        <f>IF('Copy &amp; Paste Roster Report Here'!$A850=CW$7,IF('Copy &amp; Paste Roster Report Here'!$M850="QT",1,0),0)</f>
        <v>0</v>
      </c>
      <c r="CX853" s="123">
        <f>IF('Copy &amp; Paste Roster Report Here'!$A850=CX$7,IF('Copy &amp; Paste Roster Report Here'!$M850="QT",1,0),0)</f>
        <v>0</v>
      </c>
      <c r="CY853" s="123">
        <f>IF('Copy &amp; Paste Roster Report Here'!$A850=CY$7,IF('Copy &amp; Paste Roster Report Here'!$M850="QT",1,0),0)</f>
        <v>0</v>
      </c>
      <c r="CZ853" s="123">
        <f>IF('Copy &amp; Paste Roster Report Here'!$A850=CZ$7,IF('Copy &amp; Paste Roster Report Here'!$M850="QT",1,0),0)</f>
        <v>0</v>
      </c>
      <c r="DA853" s="123">
        <f>IF('Copy &amp; Paste Roster Report Here'!$A850=DA$7,IF('Copy &amp; Paste Roster Report Here'!$M850="QT",1,0),0)</f>
        <v>0</v>
      </c>
      <c r="DB853" s="123">
        <f>IF('Copy &amp; Paste Roster Report Here'!$A850=DB$7,IF('Copy &amp; Paste Roster Report Here'!$M850="QT",1,0),0)</f>
        <v>0</v>
      </c>
      <c r="DC853" s="123">
        <f>IF('Copy &amp; Paste Roster Report Here'!$A850=DC$7,IF('Copy &amp; Paste Roster Report Here'!$M850="QT",1,0),0)</f>
        <v>0</v>
      </c>
      <c r="DD853" s="73">
        <f t="shared" si="210"/>
        <v>0</v>
      </c>
      <c r="DE853" s="124">
        <f>IF('Copy &amp; Paste Roster Report Here'!$A850=DE$7,IF('Copy &amp; Paste Roster Report Here'!$M850="xxxxxxxxxxx",1,0),0)</f>
        <v>0</v>
      </c>
      <c r="DF853" s="124">
        <f>IF('Copy &amp; Paste Roster Report Here'!$A850=DF$7,IF('Copy &amp; Paste Roster Report Here'!$M850="xxxxxxxxxxx",1,0),0)</f>
        <v>0</v>
      </c>
      <c r="DG853" s="124">
        <f>IF('Copy &amp; Paste Roster Report Here'!$A850=DG$7,IF('Copy &amp; Paste Roster Report Here'!$M850="xxxxxxxxxxx",1,0),0)</f>
        <v>0</v>
      </c>
      <c r="DH853" s="124">
        <f>IF('Copy &amp; Paste Roster Report Here'!$A850=DH$7,IF('Copy &amp; Paste Roster Report Here'!$M850="xxxxxxxxxxx",1,0),0)</f>
        <v>0</v>
      </c>
      <c r="DI853" s="124">
        <f>IF('Copy &amp; Paste Roster Report Here'!$A850=DI$7,IF('Copy &amp; Paste Roster Report Here'!$M850="xxxxxxxxxxx",1,0),0)</f>
        <v>0</v>
      </c>
      <c r="DJ853" s="124">
        <f>IF('Copy &amp; Paste Roster Report Here'!$A850=DJ$7,IF('Copy &amp; Paste Roster Report Here'!$M850="xxxxxxxxxxx",1,0),0)</f>
        <v>0</v>
      </c>
      <c r="DK853" s="124">
        <f>IF('Copy &amp; Paste Roster Report Here'!$A850=DK$7,IF('Copy &amp; Paste Roster Report Here'!$M850="xxxxxxxxxxx",1,0),0)</f>
        <v>0</v>
      </c>
      <c r="DL853" s="124">
        <f>IF('Copy &amp; Paste Roster Report Here'!$A850=DL$7,IF('Copy &amp; Paste Roster Report Here'!$M850="xxxxxxxxxxx",1,0),0)</f>
        <v>0</v>
      </c>
      <c r="DM853" s="124">
        <f>IF('Copy &amp; Paste Roster Report Here'!$A850=DM$7,IF('Copy &amp; Paste Roster Report Here'!$M850="xxxxxxxxxxx",1,0),0)</f>
        <v>0</v>
      </c>
      <c r="DN853" s="124">
        <f>IF('Copy &amp; Paste Roster Report Here'!$A850=DN$7,IF('Copy &amp; Paste Roster Report Here'!$M850="xxxxxxxxxxx",1,0),0)</f>
        <v>0</v>
      </c>
      <c r="DO853" s="124">
        <f>IF('Copy &amp; Paste Roster Report Here'!$A850=DO$7,IF('Copy &amp; Paste Roster Report Here'!$M850="xxxxxxxxxxx",1,0),0)</f>
        <v>0</v>
      </c>
      <c r="DP853" s="125">
        <f t="shared" si="211"/>
        <v>0</v>
      </c>
      <c r="DQ853" s="126">
        <f t="shared" si="212"/>
        <v>0</v>
      </c>
    </row>
    <row r="854" spans="1:121" x14ac:dyDescent="0.25">
      <c r="A854" s="111">
        <f t="shared" si="198"/>
        <v>0</v>
      </c>
      <c r="B854" s="111">
        <f t="shared" si="199"/>
        <v>0</v>
      </c>
      <c r="C854" s="112">
        <f>+('Copy &amp; Paste Roster Report Here'!$P851-'Copy &amp; Paste Roster Report Here'!$O851)/30</f>
        <v>0</v>
      </c>
      <c r="D854" s="112">
        <f>+('Copy &amp; Paste Roster Report Here'!$P851-'Copy &amp; Paste Roster Report Here'!$O851)</f>
        <v>0</v>
      </c>
      <c r="E854" s="111">
        <f>'Copy &amp; Paste Roster Report Here'!N851</f>
        <v>0</v>
      </c>
      <c r="F854" s="111" t="str">
        <f t="shared" si="200"/>
        <v>N</v>
      </c>
      <c r="G854" s="111">
        <f>'Copy &amp; Paste Roster Report Here'!R851</f>
        <v>0</v>
      </c>
      <c r="H854" s="113">
        <f t="shared" si="201"/>
        <v>0</v>
      </c>
      <c r="I854" s="112">
        <f>IF(F854="N",$F$5-'Copy &amp; Paste Roster Report Here'!O851,+'Copy &amp; Paste Roster Report Here'!Q851-'Copy &amp; Paste Roster Report Here'!O851)</f>
        <v>0</v>
      </c>
      <c r="J854" s="114">
        <f t="shared" si="202"/>
        <v>0</v>
      </c>
      <c r="K854" s="114">
        <f t="shared" si="203"/>
        <v>0</v>
      </c>
      <c r="L854" s="115">
        <f>'Copy &amp; Paste Roster Report Here'!F851</f>
        <v>0</v>
      </c>
      <c r="M854" s="116">
        <f t="shared" si="204"/>
        <v>0</v>
      </c>
      <c r="N854" s="117">
        <f>IF('Copy &amp; Paste Roster Report Here'!$A851='Analytical Tests'!N$7,IF($F854="Y",+$H854*N$6,0),0)</f>
        <v>0</v>
      </c>
      <c r="O854" s="117">
        <f>IF('Copy &amp; Paste Roster Report Here'!$A851='Analytical Tests'!O$7,IF($F854="Y",+$H854*O$6,0),0)</f>
        <v>0</v>
      </c>
      <c r="P854" s="117">
        <f>IF('Copy &amp; Paste Roster Report Here'!$A851='Analytical Tests'!P$7,IF($F854="Y",+$H854*P$6,0),0)</f>
        <v>0</v>
      </c>
      <c r="Q854" s="117">
        <f>IF('Copy &amp; Paste Roster Report Here'!$A851='Analytical Tests'!Q$7,IF($F854="Y",+$H854*Q$6,0),0)</f>
        <v>0</v>
      </c>
      <c r="R854" s="117">
        <f>IF('Copy &amp; Paste Roster Report Here'!$A851='Analytical Tests'!R$7,IF($F854="Y",+$H854*R$6,0),0)</f>
        <v>0</v>
      </c>
      <c r="S854" s="117">
        <f>IF('Copy &amp; Paste Roster Report Here'!$A851='Analytical Tests'!S$7,IF($F854="Y",+$H854*S$6,0),0)</f>
        <v>0</v>
      </c>
      <c r="T854" s="117">
        <f>IF('Copy &amp; Paste Roster Report Here'!$A851='Analytical Tests'!T$7,IF($F854="Y",+$H854*T$6,0),0)</f>
        <v>0</v>
      </c>
      <c r="U854" s="117">
        <f>IF('Copy &amp; Paste Roster Report Here'!$A851='Analytical Tests'!U$7,IF($F854="Y",+$H854*U$6,0),0)</f>
        <v>0</v>
      </c>
      <c r="V854" s="117">
        <f>IF('Copy &amp; Paste Roster Report Here'!$A851='Analytical Tests'!V$7,IF($F854="Y",+$H854*V$6,0),0)</f>
        <v>0</v>
      </c>
      <c r="W854" s="117">
        <f>IF('Copy &amp; Paste Roster Report Here'!$A851='Analytical Tests'!W$7,IF($F854="Y",+$H854*W$6,0),0)</f>
        <v>0</v>
      </c>
      <c r="X854" s="117">
        <f>IF('Copy &amp; Paste Roster Report Here'!$A851='Analytical Tests'!X$7,IF($F854="Y",+$H854*X$6,0),0)</f>
        <v>0</v>
      </c>
      <c r="Y854" s="117" t="b">
        <f>IF('Copy &amp; Paste Roster Report Here'!$A851='Analytical Tests'!Y$7,IF($F854="N",IF($J854&gt;=$C854,Y$6,+($I854/$D854)*Y$6),0))</f>
        <v>0</v>
      </c>
      <c r="Z854" s="117" t="b">
        <f>IF('Copy &amp; Paste Roster Report Here'!$A851='Analytical Tests'!Z$7,IF($F854="N",IF($J854&gt;=$C854,Z$6,+($I854/$D854)*Z$6),0))</f>
        <v>0</v>
      </c>
      <c r="AA854" s="117" t="b">
        <f>IF('Copy &amp; Paste Roster Report Here'!$A851='Analytical Tests'!AA$7,IF($F854="N",IF($J854&gt;=$C854,AA$6,+($I854/$D854)*AA$6),0))</f>
        <v>0</v>
      </c>
      <c r="AB854" s="117" t="b">
        <f>IF('Copy &amp; Paste Roster Report Here'!$A851='Analytical Tests'!AB$7,IF($F854="N",IF($J854&gt;=$C854,AB$6,+($I854/$D854)*AB$6),0))</f>
        <v>0</v>
      </c>
      <c r="AC854" s="117" t="b">
        <f>IF('Copy &amp; Paste Roster Report Here'!$A851='Analytical Tests'!AC$7,IF($F854="N",IF($J854&gt;=$C854,AC$6,+($I854/$D854)*AC$6),0))</f>
        <v>0</v>
      </c>
      <c r="AD854" s="117" t="b">
        <f>IF('Copy &amp; Paste Roster Report Here'!$A851='Analytical Tests'!AD$7,IF($F854="N",IF($J854&gt;=$C854,AD$6,+($I854/$D854)*AD$6),0))</f>
        <v>0</v>
      </c>
      <c r="AE854" s="117" t="b">
        <f>IF('Copy &amp; Paste Roster Report Here'!$A851='Analytical Tests'!AE$7,IF($F854="N",IF($J854&gt;=$C854,AE$6,+($I854/$D854)*AE$6),0))</f>
        <v>0</v>
      </c>
      <c r="AF854" s="117" t="b">
        <f>IF('Copy &amp; Paste Roster Report Here'!$A851='Analytical Tests'!AF$7,IF($F854="N",IF($J854&gt;=$C854,AF$6,+($I854/$D854)*AF$6),0))</f>
        <v>0</v>
      </c>
      <c r="AG854" s="117" t="b">
        <f>IF('Copy &amp; Paste Roster Report Here'!$A851='Analytical Tests'!AG$7,IF($F854="N",IF($J854&gt;=$C854,AG$6,+($I854/$D854)*AG$6),0))</f>
        <v>0</v>
      </c>
      <c r="AH854" s="117" t="b">
        <f>IF('Copy &amp; Paste Roster Report Here'!$A851='Analytical Tests'!AH$7,IF($F854="N",IF($J854&gt;=$C854,AH$6,+($I854/$D854)*AH$6),0))</f>
        <v>0</v>
      </c>
      <c r="AI854" s="117" t="b">
        <f>IF('Copy &amp; Paste Roster Report Here'!$A851='Analytical Tests'!AI$7,IF($F854="N",IF($J854&gt;=$C854,AI$6,+($I854/$D854)*AI$6),0))</f>
        <v>0</v>
      </c>
      <c r="AJ854" s="79"/>
      <c r="AK854" s="118">
        <f>IF('Copy &amp; Paste Roster Report Here'!$A851=AK$7,IF('Copy &amp; Paste Roster Report Here'!$M851="FT",1,0),0)</f>
        <v>0</v>
      </c>
      <c r="AL854" s="118">
        <f>IF('Copy &amp; Paste Roster Report Here'!$A851=AL$7,IF('Copy &amp; Paste Roster Report Here'!$M851="FT",1,0),0)</f>
        <v>0</v>
      </c>
      <c r="AM854" s="118">
        <f>IF('Copy &amp; Paste Roster Report Here'!$A851=AM$7,IF('Copy &amp; Paste Roster Report Here'!$M851="FT",1,0),0)</f>
        <v>0</v>
      </c>
      <c r="AN854" s="118">
        <f>IF('Copy &amp; Paste Roster Report Here'!$A851=AN$7,IF('Copy &amp; Paste Roster Report Here'!$M851="FT",1,0),0)</f>
        <v>0</v>
      </c>
      <c r="AO854" s="118">
        <f>IF('Copy &amp; Paste Roster Report Here'!$A851=AO$7,IF('Copy &amp; Paste Roster Report Here'!$M851="FT",1,0),0)</f>
        <v>0</v>
      </c>
      <c r="AP854" s="118">
        <f>IF('Copy &amp; Paste Roster Report Here'!$A851=AP$7,IF('Copy &amp; Paste Roster Report Here'!$M851="FT",1,0),0)</f>
        <v>0</v>
      </c>
      <c r="AQ854" s="118">
        <f>IF('Copy &amp; Paste Roster Report Here'!$A851=AQ$7,IF('Copy &amp; Paste Roster Report Here'!$M851="FT",1,0),0)</f>
        <v>0</v>
      </c>
      <c r="AR854" s="118">
        <f>IF('Copy &amp; Paste Roster Report Here'!$A851=AR$7,IF('Copy &amp; Paste Roster Report Here'!$M851="FT",1,0),0)</f>
        <v>0</v>
      </c>
      <c r="AS854" s="118">
        <f>IF('Copy &amp; Paste Roster Report Here'!$A851=AS$7,IF('Copy &amp; Paste Roster Report Here'!$M851="FT",1,0),0)</f>
        <v>0</v>
      </c>
      <c r="AT854" s="118">
        <f>IF('Copy &amp; Paste Roster Report Here'!$A851=AT$7,IF('Copy &amp; Paste Roster Report Here'!$M851="FT",1,0),0)</f>
        <v>0</v>
      </c>
      <c r="AU854" s="118">
        <f>IF('Copy &amp; Paste Roster Report Here'!$A851=AU$7,IF('Copy &amp; Paste Roster Report Here'!$M851="FT",1,0),0)</f>
        <v>0</v>
      </c>
      <c r="AV854" s="73">
        <f t="shared" si="205"/>
        <v>0</v>
      </c>
      <c r="AW854" s="119">
        <f>IF('Copy &amp; Paste Roster Report Here'!$A851=AW$7,IF('Copy &amp; Paste Roster Report Here'!$M851="HT",1,0),0)</f>
        <v>0</v>
      </c>
      <c r="AX854" s="119">
        <f>IF('Copy &amp; Paste Roster Report Here'!$A851=AX$7,IF('Copy &amp; Paste Roster Report Here'!$M851="HT",1,0),0)</f>
        <v>0</v>
      </c>
      <c r="AY854" s="119">
        <f>IF('Copy &amp; Paste Roster Report Here'!$A851=AY$7,IF('Copy &amp; Paste Roster Report Here'!$M851="HT",1,0),0)</f>
        <v>0</v>
      </c>
      <c r="AZ854" s="119">
        <f>IF('Copy &amp; Paste Roster Report Here'!$A851=AZ$7,IF('Copy &amp; Paste Roster Report Here'!$M851="HT",1,0),0)</f>
        <v>0</v>
      </c>
      <c r="BA854" s="119">
        <f>IF('Copy &amp; Paste Roster Report Here'!$A851=BA$7,IF('Copy &amp; Paste Roster Report Here'!$M851="HT",1,0),0)</f>
        <v>0</v>
      </c>
      <c r="BB854" s="119">
        <f>IF('Copy &amp; Paste Roster Report Here'!$A851=BB$7,IF('Copy &amp; Paste Roster Report Here'!$M851="HT",1,0),0)</f>
        <v>0</v>
      </c>
      <c r="BC854" s="119">
        <f>IF('Copy &amp; Paste Roster Report Here'!$A851=BC$7,IF('Copy &amp; Paste Roster Report Here'!$M851="HT",1,0),0)</f>
        <v>0</v>
      </c>
      <c r="BD854" s="119">
        <f>IF('Copy &amp; Paste Roster Report Here'!$A851=BD$7,IF('Copy &amp; Paste Roster Report Here'!$M851="HT",1,0),0)</f>
        <v>0</v>
      </c>
      <c r="BE854" s="119">
        <f>IF('Copy &amp; Paste Roster Report Here'!$A851=BE$7,IF('Copy &amp; Paste Roster Report Here'!$M851="HT",1,0),0)</f>
        <v>0</v>
      </c>
      <c r="BF854" s="119">
        <f>IF('Copy &amp; Paste Roster Report Here'!$A851=BF$7,IF('Copy &amp; Paste Roster Report Here'!$M851="HT",1,0),0)</f>
        <v>0</v>
      </c>
      <c r="BG854" s="119">
        <f>IF('Copy &amp; Paste Roster Report Here'!$A851=BG$7,IF('Copy &amp; Paste Roster Report Here'!$M851="HT",1,0),0)</f>
        <v>0</v>
      </c>
      <c r="BH854" s="73">
        <f t="shared" si="206"/>
        <v>0</v>
      </c>
      <c r="BI854" s="120">
        <f>IF('Copy &amp; Paste Roster Report Here'!$A851=BI$7,IF('Copy &amp; Paste Roster Report Here'!$M851="MT",1,0),0)</f>
        <v>0</v>
      </c>
      <c r="BJ854" s="120">
        <f>IF('Copy &amp; Paste Roster Report Here'!$A851=BJ$7,IF('Copy &amp; Paste Roster Report Here'!$M851="MT",1,0),0)</f>
        <v>0</v>
      </c>
      <c r="BK854" s="120">
        <f>IF('Copy &amp; Paste Roster Report Here'!$A851=BK$7,IF('Copy &amp; Paste Roster Report Here'!$M851="MT",1,0),0)</f>
        <v>0</v>
      </c>
      <c r="BL854" s="120">
        <f>IF('Copy &amp; Paste Roster Report Here'!$A851=BL$7,IF('Copy &amp; Paste Roster Report Here'!$M851="MT",1,0),0)</f>
        <v>0</v>
      </c>
      <c r="BM854" s="120">
        <f>IF('Copy &amp; Paste Roster Report Here'!$A851=BM$7,IF('Copy &amp; Paste Roster Report Here'!$M851="MT",1,0),0)</f>
        <v>0</v>
      </c>
      <c r="BN854" s="120">
        <f>IF('Copy &amp; Paste Roster Report Here'!$A851=BN$7,IF('Copy &amp; Paste Roster Report Here'!$M851="MT",1,0),0)</f>
        <v>0</v>
      </c>
      <c r="BO854" s="120">
        <f>IF('Copy &amp; Paste Roster Report Here'!$A851=BO$7,IF('Copy &amp; Paste Roster Report Here'!$M851="MT",1,0),0)</f>
        <v>0</v>
      </c>
      <c r="BP854" s="120">
        <f>IF('Copy &amp; Paste Roster Report Here'!$A851=BP$7,IF('Copy &amp; Paste Roster Report Here'!$M851="MT",1,0),0)</f>
        <v>0</v>
      </c>
      <c r="BQ854" s="120">
        <f>IF('Copy &amp; Paste Roster Report Here'!$A851=BQ$7,IF('Copy &amp; Paste Roster Report Here'!$M851="MT",1,0),0)</f>
        <v>0</v>
      </c>
      <c r="BR854" s="120">
        <f>IF('Copy &amp; Paste Roster Report Here'!$A851=BR$7,IF('Copy &amp; Paste Roster Report Here'!$M851="MT",1,0),0)</f>
        <v>0</v>
      </c>
      <c r="BS854" s="120">
        <f>IF('Copy &amp; Paste Roster Report Here'!$A851=BS$7,IF('Copy &amp; Paste Roster Report Here'!$M851="MT",1,0),0)</f>
        <v>0</v>
      </c>
      <c r="BT854" s="73">
        <f t="shared" si="207"/>
        <v>0</v>
      </c>
      <c r="BU854" s="121">
        <f>IF('Copy &amp; Paste Roster Report Here'!$A851=BU$7,IF('Copy &amp; Paste Roster Report Here'!$M851="fy",1,0),0)</f>
        <v>0</v>
      </c>
      <c r="BV854" s="121">
        <f>IF('Copy &amp; Paste Roster Report Here'!$A851=BV$7,IF('Copy &amp; Paste Roster Report Here'!$M851="fy",1,0),0)</f>
        <v>0</v>
      </c>
      <c r="BW854" s="121">
        <f>IF('Copy &amp; Paste Roster Report Here'!$A851=BW$7,IF('Copy &amp; Paste Roster Report Here'!$M851="fy",1,0),0)</f>
        <v>0</v>
      </c>
      <c r="BX854" s="121">
        <f>IF('Copy &amp; Paste Roster Report Here'!$A851=BX$7,IF('Copy &amp; Paste Roster Report Here'!$M851="fy",1,0),0)</f>
        <v>0</v>
      </c>
      <c r="BY854" s="121">
        <f>IF('Copy &amp; Paste Roster Report Here'!$A851=BY$7,IF('Copy &amp; Paste Roster Report Here'!$M851="fy",1,0),0)</f>
        <v>0</v>
      </c>
      <c r="BZ854" s="121">
        <f>IF('Copy &amp; Paste Roster Report Here'!$A851=BZ$7,IF('Copy &amp; Paste Roster Report Here'!$M851="fy",1,0),0)</f>
        <v>0</v>
      </c>
      <c r="CA854" s="121">
        <f>IF('Copy &amp; Paste Roster Report Here'!$A851=CA$7,IF('Copy &amp; Paste Roster Report Here'!$M851="fy",1,0),0)</f>
        <v>0</v>
      </c>
      <c r="CB854" s="121">
        <f>IF('Copy &amp; Paste Roster Report Here'!$A851=CB$7,IF('Copy &amp; Paste Roster Report Here'!$M851="fy",1,0),0)</f>
        <v>0</v>
      </c>
      <c r="CC854" s="121">
        <f>IF('Copy &amp; Paste Roster Report Here'!$A851=CC$7,IF('Copy &amp; Paste Roster Report Here'!$M851="fy",1,0),0)</f>
        <v>0</v>
      </c>
      <c r="CD854" s="121">
        <f>IF('Copy &amp; Paste Roster Report Here'!$A851=CD$7,IF('Copy &amp; Paste Roster Report Here'!$M851="fy",1,0),0)</f>
        <v>0</v>
      </c>
      <c r="CE854" s="121">
        <f>IF('Copy &amp; Paste Roster Report Here'!$A851=CE$7,IF('Copy &amp; Paste Roster Report Here'!$M851="fy",1,0),0)</f>
        <v>0</v>
      </c>
      <c r="CF854" s="73">
        <f t="shared" si="208"/>
        <v>0</v>
      </c>
      <c r="CG854" s="122">
        <f>IF('Copy &amp; Paste Roster Report Here'!$A851=CG$7,IF('Copy &amp; Paste Roster Report Here'!$M851="RH",1,0),0)</f>
        <v>0</v>
      </c>
      <c r="CH854" s="122">
        <f>IF('Copy &amp; Paste Roster Report Here'!$A851=CH$7,IF('Copy &amp; Paste Roster Report Here'!$M851="RH",1,0),0)</f>
        <v>0</v>
      </c>
      <c r="CI854" s="122">
        <f>IF('Copy &amp; Paste Roster Report Here'!$A851=CI$7,IF('Copy &amp; Paste Roster Report Here'!$M851="RH",1,0),0)</f>
        <v>0</v>
      </c>
      <c r="CJ854" s="122">
        <f>IF('Copy &amp; Paste Roster Report Here'!$A851=CJ$7,IF('Copy &amp; Paste Roster Report Here'!$M851="RH",1,0),0)</f>
        <v>0</v>
      </c>
      <c r="CK854" s="122">
        <f>IF('Copy &amp; Paste Roster Report Here'!$A851=CK$7,IF('Copy &amp; Paste Roster Report Here'!$M851="RH",1,0),0)</f>
        <v>0</v>
      </c>
      <c r="CL854" s="122">
        <f>IF('Copy &amp; Paste Roster Report Here'!$A851=CL$7,IF('Copy &amp; Paste Roster Report Here'!$M851="RH",1,0),0)</f>
        <v>0</v>
      </c>
      <c r="CM854" s="122">
        <f>IF('Copy &amp; Paste Roster Report Here'!$A851=CM$7,IF('Copy &amp; Paste Roster Report Here'!$M851="RH",1,0),0)</f>
        <v>0</v>
      </c>
      <c r="CN854" s="122">
        <f>IF('Copy &amp; Paste Roster Report Here'!$A851=CN$7,IF('Copy &amp; Paste Roster Report Here'!$M851="RH",1,0),0)</f>
        <v>0</v>
      </c>
      <c r="CO854" s="122">
        <f>IF('Copy &amp; Paste Roster Report Here'!$A851=CO$7,IF('Copy &amp; Paste Roster Report Here'!$M851="RH",1,0),0)</f>
        <v>0</v>
      </c>
      <c r="CP854" s="122">
        <f>IF('Copy &amp; Paste Roster Report Here'!$A851=CP$7,IF('Copy &amp; Paste Roster Report Here'!$M851="RH",1,0),0)</f>
        <v>0</v>
      </c>
      <c r="CQ854" s="122">
        <f>IF('Copy &amp; Paste Roster Report Here'!$A851=CQ$7,IF('Copy &amp; Paste Roster Report Here'!$M851="RH",1,0),0)</f>
        <v>0</v>
      </c>
      <c r="CR854" s="73">
        <f t="shared" si="209"/>
        <v>0</v>
      </c>
      <c r="CS854" s="123">
        <f>IF('Copy &amp; Paste Roster Report Here'!$A851=CS$7,IF('Copy &amp; Paste Roster Report Here'!$M851="QT",1,0),0)</f>
        <v>0</v>
      </c>
      <c r="CT854" s="123">
        <f>IF('Copy &amp; Paste Roster Report Here'!$A851=CT$7,IF('Copy &amp; Paste Roster Report Here'!$M851="QT",1,0),0)</f>
        <v>0</v>
      </c>
      <c r="CU854" s="123">
        <f>IF('Copy &amp; Paste Roster Report Here'!$A851=CU$7,IF('Copy &amp; Paste Roster Report Here'!$M851="QT",1,0),0)</f>
        <v>0</v>
      </c>
      <c r="CV854" s="123">
        <f>IF('Copy &amp; Paste Roster Report Here'!$A851=CV$7,IF('Copy &amp; Paste Roster Report Here'!$M851="QT",1,0),0)</f>
        <v>0</v>
      </c>
      <c r="CW854" s="123">
        <f>IF('Copy &amp; Paste Roster Report Here'!$A851=CW$7,IF('Copy &amp; Paste Roster Report Here'!$M851="QT",1,0),0)</f>
        <v>0</v>
      </c>
      <c r="CX854" s="123">
        <f>IF('Copy &amp; Paste Roster Report Here'!$A851=CX$7,IF('Copy &amp; Paste Roster Report Here'!$M851="QT",1,0),0)</f>
        <v>0</v>
      </c>
      <c r="CY854" s="123">
        <f>IF('Copy &amp; Paste Roster Report Here'!$A851=CY$7,IF('Copy &amp; Paste Roster Report Here'!$M851="QT",1,0),0)</f>
        <v>0</v>
      </c>
      <c r="CZ854" s="123">
        <f>IF('Copy &amp; Paste Roster Report Here'!$A851=CZ$7,IF('Copy &amp; Paste Roster Report Here'!$M851="QT",1,0),0)</f>
        <v>0</v>
      </c>
      <c r="DA854" s="123">
        <f>IF('Copy &amp; Paste Roster Report Here'!$A851=DA$7,IF('Copy &amp; Paste Roster Report Here'!$M851="QT",1,0),0)</f>
        <v>0</v>
      </c>
      <c r="DB854" s="123">
        <f>IF('Copy &amp; Paste Roster Report Here'!$A851=DB$7,IF('Copy &amp; Paste Roster Report Here'!$M851="QT",1,0),0)</f>
        <v>0</v>
      </c>
      <c r="DC854" s="123">
        <f>IF('Copy &amp; Paste Roster Report Here'!$A851=DC$7,IF('Copy &amp; Paste Roster Report Here'!$M851="QT",1,0),0)</f>
        <v>0</v>
      </c>
      <c r="DD854" s="73">
        <f t="shared" si="210"/>
        <v>0</v>
      </c>
      <c r="DE854" s="124">
        <f>IF('Copy &amp; Paste Roster Report Here'!$A851=DE$7,IF('Copy &amp; Paste Roster Report Here'!$M851="xxxxxxxxxxx",1,0),0)</f>
        <v>0</v>
      </c>
      <c r="DF854" s="124">
        <f>IF('Copy &amp; Paste Roster Report Here'!$A851=DF$7,IF('Copy &amp; Paste Roster Report Here'!$M851="xxxxxxxxxxx",1,0),0)</f>
        <v>0</v>
      </c>
      <c r="DG854" s="124">
        <f>IF('Copy &amp; Paste Roster Report Here'!$A851=DG$7,IF('Copy &amp; Paste Roster Report Here'!$M851="xxxxxxxxxxx",1,0),0)</f>
        <v>0</v>
      </c>
      <c r="DH854" s="124">
        <f>IF('Copy &amp; Paste Roster Report Here'!$A851=DH$7,IF('Copy &amp; Paste Roster Report Here'!$M851="xxxxxxxxxxx",1,0),0)</f>
        <v>0</v>
      </c>
      <c r="DI854" s="124">
        <f>IF('Copy &amp; Paste Roster Report Here'!$A851=DI$7,IF('Copy &amp; Paste Roster Report Here'!$M851="xxxxxxxxxxx",1,0),0)</f>
        <v>0</v>
      </c>
      <c r="DJ854" s="124">
        <f>IF('Copy &amp; Paste Roster Report Here'!$A851=DJ$7,IF('Copy &amp; Paste Roster Report Here'!$M851="xxxxxxxxxxx",1,0),0)</f>
        <v>0</v>
      </c>
      <c r="DK854" s="124">
        <f>IF('Copy &amp; Paste Roster Report Here'!$A851=DK$7,IF('Copy &amp; Paste Roster Report Here'!$M851="xxxxxxxxxxx",1,0),0)</f>
        <v>0</v>
      </c>
      <c r="DL854" s="124">
        <f>IF('Copy &amp; Paste Roster Report Here'!$A851=DL$7,IF('Copy &amp; Paste Roster Report Here'!$M851="xxxxxxxxxxx",1,0),0)</f>
        <v>0</v>
      </c>
      <c r="DM854" s="124">
        <f>IF('Copy &amp; Paste Roster Report Here'!$A851=DM$7,IF('Copy &amp; Paste Roster Report Here'!$M851="xxxxxxxxxxx",1,0),0)</f>
        <v>0</v>
      </c>
      <c r="DN854" s="124">
        <f>IF('Copy &amp; Paste Roster Report Here'!$A851=DN$7,IF('Copy &amp; Paste Roster Report Here'!$M851="xxxxxxxxxxx",1,0),0)</f>
        <v>0</v>
      </c>
      <c r="DO854" s="124">
        <f>IF('Copy &amp; Paste Roster Report Here'!$A851=DO$7,IF('Copy &amp; Paste Roster Report Here'!$M851="xxxxxxxxxxx",1,0),0)</f>
        <v>0</v>
      </c>
      <c r="DP854" s="125">
        <f t="shared" si="211"/>
        <v>0</v>
      </c>
      <c r="DQ854" s="126">
        <f t="shared" si="212"/>
        <v>0</v>
      </c>
    </row>
    <row r="855" spans="1:121" x14ac:dyDescent="0.25">
      <c r="A855" s="111">
        <f t="shared" si="198"/>
        <v>0</v>
      </c>
      <c r="B855" s="111">
        <f t="shared" si="199"/>
        <v>0</v>
      </c>
      <c r="C855" s="112">
        <f>+('Copy &amp; Paste Roster Report Here'!$P852-'Copy &amp; Paste Roster Report Here'!$O852)/30</f>
        <v>0</v>
      </c>
      <c r="D855" s="112">
        <f>+('Copy &amp; Paste Roster Report Here'!$P852-'Copy &amp; Paste Roster Report Here'!$O852)</f>
        <v>0</v>
      </c>
      <c r="E855" s="111">
        <f>'Copy &amp; Paste Roster Report Here'!N852</f>
        <v>0</v>
      </c>
      <c r="F855" s="111" t="str">
        <f t="shared" si="200"/>
        <v>N</v>
      </c>
      <c r="G855" s="111">
        <f>'Copy &amp; Paste Roster Report Here'!R852</f>
        <v>0</v>
      </c>
      <c r="H855" s="113">
        <f t="shared" si="201"/>
        <v>0</v>
      </c>
      <c r="I855" s="112">
        <f>IF(F855="N",$F$5-'Copy &amp; Paste Roster Report Here'!O852,+'Copy &amp; Paste Roster Report Here'!Q852-'Copy &amp; Paste Roster Report Here'!O852)</f>
        <v>0</v>
      </c>
      <c r="J855" s="114">
        <f t="shared" si="202"/>
        <v>0</v>
      </c>
      <c r="K855" s="114">
        <f t="shared" si="203"/>
        <v>0</v>
      </c>
      <c r="L855" s="115">
        <f>'Copy &amp; Paste Roster Report Here'!F852</f>
        <v>0</v>
      </c>
      <c r="M855" s="116">
        <f t="shared" si="204"/>
        <v>0</v>
      </c>
      <c r="N855" s="117">
        <f>IF('Copy &amp; Paste Roster Report Here'!$A852='Analytical Tests'!N$7,IF($F855="Y",+$H855*N$6,0),0)</f>
        <v>0</v>
      </c>
      <c r="O855" s="117">
        <f>IF('Copy &amp; Paste Roster Report Here'!$A852='Analytical Tests'!O$7,IF($F855="Y",+$H855*O$6,0),0)</f>
        <v>0</v>
      </c>
      <c r="P855" s="117">
        <f>IF('Copy &amp; Paste Roster Report Here'!$A852='Analytical Tests'!P$7,IF($F855="Y",+$H855*P$6,0),0)</f>
        <v>0</v>
      </c>
      <c r="Q855" s="117">
        <f>IF('Copy &amp; Paste Roster Report Here'!$A852='Analytical Tests'!Q$7,IF($F855="Y",+$H855*Q$6,0),0)</f>
        <v>0</v>
      </c>
      <c r="R855" s="117">
        <f>IF('Copy &amp; Paste Roster Report Here'!$A852='Analytical Tests'!R$7,IF($F855="Y",+$H855*R$6,0),0)</f>
        <v>0</v>
      </c>
      <c r="S855" s="117">
        <f>IF('Copy &amp; Paste Roster Report Here'!$A852='Analytical Tests'!S$7,IF($F855="Y",+$H855*S$6,0),0)</f>
        <v>0</v>
      </c>
      <c r="T855" s="117">
        <f>IF('Copy &amp; Paste Roster Report Here'!$A852='Analytical Tests'!T$7,IF($F855="Y",+$H855*T$6,0),0)</f>
        <v>0</v>
      </c>
      <c r="U855" s="117">
        <f>IF('Copy &amp; Paste Roster Report Here'!$A852='Analytical Tests'!U$7,IF($F855="Y",+$H855*U$6,0),0)</f>
        <v>0</v>
      </c>
      <c r="V855" s="117">
        <f>IF('Copy &amp; Paste Roster Report Here'!$A852='Analytical Tests'!V$7,IF($F855="Y",+$H855*V$6,0),0)</f>
        <v>0</v>
      </c>
      <c r="W855" s="117">
        <f>IF('Copy &amp; Paste Roster Report Here'!$A852='Analytical Tests'!W$7,IF($F855="Y",+$H855*W$6,0),0)</f>
        <v>0</v>
      </c>
      <c r="X855" s="117">
        <f>IF('Copy &amp; Paste Roster Report Here'!$A852='Analytical Tests'!X$7,IF($F855="Y",+$H855*X$6,0),0)</f>
        <v>0</v>
      </c>
      <c r="Y855" s="117" t="b">
        <f>IF('Copy &amp; Paste Roster Report Here'!$A852='Analytical Tests'!Y$7,IF($F855="N",IF($J855&gt;=$C855,Y$6,+($I855/$D855)*Y$6),0))</f>
        <v>0</v>
      </c>
      <c r="Z855" s="117" t="b">
        <f>IF('Copy &amp; Paste Roster Report Here'!$A852='Analytical Tests'!Z$7,IF($F855="N",IF($J855&gt;=$C855,Z$6,+($I855/$D855)*Z$6),0))</f>
        <v>0</v>
      </c>
      <c r="AA855" s="117" t="b">
        <f>IF('Copy &amp; Paste Roster Report Here'!$A852='Analytical Tests'!AA$7,IF($F855="N",IF($J855&gt;=$C855,AA$6,+($I855/$D855)*AA$6),0))</f>
        <v>0</v>
      </c>
      <c r="AB855" s="117" t="b">
        <f>IF('Copy &amp; Paste Roster Report Here'!$A852='Analytical Tests'!AB$7,IF($F855="N",IF($J855&gt;=$C855,AB$6,+($I855/$D855)*AB$6),0))</f>
        <v>0</v>
      </c>
      <c r="AC855" s="117" t="b">
        <f>IF('Copy &amp; Paste Roster Report Here'!$A852='Analytical Tests'!AC$7,IF($F855="N",IF($J855&gt;=$C855,AC$6,+($I855/$D855)*AC$6),0))</f>
        <v>0</v>
      </c>
      <c r="AD855" s="117" t="b">
        <f>IF('Copy &amp; Paste Roster Report Here'!$A852='Analytical Tests'!AD$7,IF($F855="N",IF($J855&gt;=$C855,AD$6,+($I855/$D855)*AD$6),0))</f>
        <v>0</v>
      </c>
      <c r="AE855" s="117" t="b">
        <f>IF('Copy &amp; Paste Roster Report Here'!$A852='Analytical Tests'!AE$7,IF($F855="N",IF($J855&gt;=$C855,AE$6,+($I855/$D855)*AE$6),0))</f>
        <v>0</v>
      </c>
      <c r="AF855" s="117" t="b">
        <f>IF('Copy &amp; Paste Roster Report Here'!$A852='Analytical Tests'!AF$7,IF($F855="N",IF($J855&gt;=$C855,AF$6,+($I855/$D855)*AF$6),0))</f>
        <v>0</v>
      </c>
      <c r="AG855" s="117" t="b">
        <f>IF('Copy &amp; Paste Roster Report Here'!$A852='Analytical Tests'!AG$7,IF($F855="N",IF($J855&gt;=$C855,AG$6,+($I855/$D855)*AG$6),0))</f>
        <v>0</v>
      </c>
      <c r="AH855" s="117" t="b">
        <f>IF('Copy &amp; Paste Roster Report Here'!$A852='Analytical Tests'!AH$7,IF($F855="N",IF($J855&gt;=$C855,AH$6,+($I855/$D855)*AH$6),0))</f>
        <v>0</v>
      </c>
      <c r="AI855" s="117" t="b">
        <f>IF('Copy &amp; Paste Roster Report Here'!$A852='Analytical Tests'!AI$7,IF($F855="N",IF($J855&gt;=$C855,AI$6,+($I855/$D855)*AI$6),0))</f>
        <v>0</v>
      </c>
      <c r="AJ855" s="79"/>
      <c r="AK855" s="118">
        <f>IF('Copy &amp; Paste Roster Report Here'!$A852=AK$7,IF('Copy &amp; Paste Roster Report Here'!$M852="FT",1,0),0)</f>
        <v>0</v>
      </c>
      <c r="AL855" s="118">
        <f>IF('Copy &amp; Paste Roster Report Here'!$A852=AL$7,IF('Copy &amp; Paste Roster Report Here'!$M852="FT",1,0),0)</f>
        <v>0</v>
      </c>
      <c r="AM855" s="118">
        <f>IF('Copy &amp; Paste Roster Report Here'!$A852=AM$7,IF('Copy &amp; Paste Roster Report Here'!$M852="FT",1,0),0)</f>
        <v>0</v>
      </c>
      <c r="AN855" s="118">
        <f>IF('Copy &amp; Paste Roster Report Here'!$A852=AN$7,IF('Copy &amp; Paste Roster Report Here'!$M852="FT",1,0),0)</f>
        <v>0</v>
      </c>
      <c r="AO855" s="118">
        <f>IF('Copy &amp; Paste Roster Report Here'!$A852=AO$7,IF('Copy &amp; Paste Roster Report Here'!$M852="FT",1,0),0)</f>
        <v>0</v>
      </c>
      <c r="AP855" s="118">
        <f>IF('Copy &amp; Paste Roster Report Here'!$A852=AP$7,IF('Copy &amp; Paste Roster Report Here'!$M852="FT",1,0),0)</f>
        <v>0</v>
      </c>
      <c r="AQ855" s="118">
        <f>IF('Copy &amp; Paste Roster Report Here'!$A852=AQ$7,IF('Copy &amp; Paste Roster Report Here'!$M852="FT",1,0),0)</f>
        <v>0</v>
      </c>
      <c r="AR855" s="118">
        <f>IF('Copy &amp; Paste Roster Report Here'!$A852=AR$7,IF('Copy &amp; Paste Roster Report Here'!$M852="FT",1,0),0)</f>
        <v>0</v>
      </c>
      <c r="AS855" s="118">
        <f>IF('Copy &amp; Paste Roster Report Here'!$A852=AS$7,IF('Copy &amp; Paste Roster Report Here'!$M852="FT",1,0),0)</f>
        <v>0</v>
      </c>
      <c r="AT855" s="118">
        <f>IF('Copy &amp; Paste Roster Report Here'!$A852=AT$7,IF('Copy &amp; Paste Roster Report Here'!$M852="FT",1,0),0)</f>
        <v>0</v>
      </c>
      <c r="AU855" s="118">
        <f>IF('Copy &amp; Paste Roster Report Here'!$A852=AU$7,IF('Copy &amp; Paste Roster Report Here'!$M852="FT",1,0),0)</f>
        <v>0</v>
      </c>
      <c r="AV855" s="73">
        <f t="shared" si="205"/>
        <v>0</v>
      </c>
      <c r="AW855" s="119">
        <f>IF('Copy &amp; Paste Roster Report Here'!$A852=AW$7,IF('Copy &amp; Paste Roster Report Here'!$M852="HT",1,0),0)</f>
        <v>0</v>
      </c>
      <c r="AX855" s="119">
        <f>IF('Copy &amp; Paste Roster Report Here'!$A852=AX$7,IF('Copy &amp; Paste Roster Report Here'!$M852="HT",1,0),0)</f>
        <v>0</v>
      </c>
      <c r="AY855" s="119">
        <f>IF('Copy &amp; Paste Roster Report Here'!$A852=AY$7,IF('Copy &amp; Paste Roster Report Here'!$M852="HT",1,0),0)</f>
        <v>0</v>
      </c>
      <c r="AZ855" s="119">
        <f>IF('Copy &amp; Paste Roster Report Here'!$A852=AZ$7,IF('Copy &amp; Paste Roster Report Here'!$M852="HT",1,0),0)</f>
        <v>0</v>
      </c>
      <c r="BA855" s="119">
        <f>IF('Copy &amp; Paste Roster Report Here'!$A852=BA$7,IF('Copy &amp; Paste Roster Report Here'!$M852="HT",1,0),0)</f>
        <v>0</v>
      </c>
      <c r="BB855" s="119">
        <f>IF('Copy &amp; Paste Roster Report Here'!$A852=BB$7,IF('Copy &amp; Paste Roster Report Here'!$M852="HT",1,0),0)</f>
        <v>0</v>
      </c>
      <c r="BC855" s="119">
        <f>IF('Copy &amp; Paste Roster Report Here'!$A852=BC$7,IF('Copy &amp; Paste Roster Report Here'!$M852="HT",1,0),0)</f>
        <v>0</v>
      </c>
      <c r="BD855" s="119">
        <f>IF('Copy &amp; Paste Roster Report Here'!$A852=BD$7,IF('Copy &amp; Paste Roster Report Here'!$M852="HT",1,0),0)</f>
        <v>0</v>
      </c>
      <c r="BE855" s="119">
        <f>IF('Copy &amp; Paste Roster Report Here'!$A852=BE$7,IF('Copy &amp; Paste Roster Report Here'!$M852="HT",1,0),0)</f>
        <v>0</v>
      </c>
      <c r="BF855" s="119">
        <f>IF('Copy &amp; Paste Roster Report Here'!$A852=BF$7,IF('Copy &amp; Paste Roster Report Here'!$M852="HT",1,0),0)</f>
        <v>0</v>
      </c>
      <c r="BG855" s="119">
        <f>IF('Copy &amp; Paste Roster Report Here'!$A852=BG$7,IF('Copy &amp; Paste Roster Report Here'!$M852="HT",1,0),0)</f>
        <v>0</v>
      </c>
      <c r="BH855" s="73">
        <f t="shared" si="206"/>
        <v>0</v>
      </c>
      <c r="BI855" s="120">
        <f>IF('Copy &amp; Paste Roster Report Here'!$A852=BI$7,IF('Copy &amp; Paste Roster Report Here'!$M852="MT",1,0),0)</f>
        <v>0</v>
      </c>
      <c r="BJ855" s="120">
        <f>IF('Copy &amp; Paste Roster Report Here'!$A852=BJ$7,IF('Copy &amp; Paste Roster Report Here'!$M852="MT",1,0),0)</f>
        <v>0</v>
      </c>
      <c r="BK855" s="120">
        <f>IF('Copy &amp; Paste Roster Report Here'!$A852=BK$7,IF('Copy &amp; Paste Roster Report Here'!$M852="MT",1,0),0)</f>
        <v>0</v>
      </c>
      <c r="BL855" s="120">
        <f>IF('Copy &amp; Paste Roster Report Here'!$A852=BL$7,IF('Copy &amp; Paste Roster Report Here'!$M852="MT",1,0),0)</f>
        <v>0</v>
      </c>
      <c r="BM855" s="120">
        <f>IF('Copy &amp; Paste Roster Report Here'!$A852=BM$7,IF('Copy &amp; Paste Roster Report Here'!$M852="MT",1,0),0)</f>
        <v>0</v>
      </c>
      <c r="BN855" s="120">
        <f>IF('Copy &amp; Paste Roster Report Here'!$A852=BN$7,IF('Copy &amp; Paste Roster Report Here'!$M852="MT",1,0),0)</f>
        <v>0</v>
      </c>
      <c r="BO855" s="120">
        <f>IF('Copy &amp; Paste Roster Report Here'!$A852=BO$7,IF('Copy &amp; Paste Roster Report Here'!$M852="MT",1,0),0)</f>
        <v>0</v>
      </c>
      <c r="BP855" s="120">
        <f>IF('Copy &amp; Paste Roster Report Here'!$A852=BP$7,IF('Copy &amp; Paste Roster Report Here'!$M852="MT",1,0),0)</f>
        <v>0</v>
      </c>
      <c r="BQ855" s="120">
        <f>IF('Copy &amp; Paste Roster Report Here'!$A852=BQ$7,IF('Copy &amp; Paste Roster Report Here'!$M852="MT",1,0),0)</f>
        <v>0</v>
      </c>
      <c r="BR855" s="120">
        <f>IF('Copy &amp; Paste Roster Report Here'!$A852=BR$7,IF('Copy &amp; Paste Roster Report Here'!$M852="MT",1,0),0)</f>
        <v>0</v>
      </c>
      <c r="BS855" s="120">
        <f>IF('Copy &amp; Paste Roster Report Here'!$A852=BS$7,IF('Copy &amp; Paste Roster Report Here'!$M852="MT",1,0),0)</f>
        <v>0</v>
      </c>
      <c r="BT855" s="73">
        <f t="shared" si="207"/>
        <v>0</v>
      </c>
      <c r="BU855" s="121">
        <f>IF('Copy &amp; Paste Roster Report Here'!$A852=BU$7,IF('Copy &amp; Paste Roster Report Here'!$M852="fy",1,0),0)</f>
        <v>0</v>
      </c>
      <c r="BV855" s="121">
        <f>IF('Copy &amp; Paste Roster Report Here'!$A852=BV$7,IF('Copy &amp; Paste Roster Report Here'!$M852="fy",1,0),0)</f>
        <v>0</v>
      </c>
      <c r="BW855" s="121">
        <f>IF('Copy &amp; Paste Roster Report Here'!$A852=BW$7,IF('Copy &amp; Paste Roster Report Here'!$M852="fy",1,0),0)</f>
        <v>0</v>
      </c>
      <c r="BX855" s="121">
        <f>IF('Copy &amp; Paste Roster Report Here'!$A852=BX$7,IF('Copy &amp; Paste Roster Report Here'!$M852="fy",1,0),0)</f>
        <v>0</v>
      </c>
      <c r="BY855" s="121">
        <f>IF('Copy &amp; Paste Roster Report Here'!$A852=BY$7,IF('Copy &amp; Paste Roster Report Here'!$M852="fy",1,0),0)</f>
        <v>0</v>
      </c>
      <c r="BZ855" s="121">
        <f>IF('Copy &amp; Paste Roster Report Here'!$A852=BZ$7,IF('Copy &amp; Paste Roster Report Here'!$M852="fy",1,0),0)</f>
        <v>0</v>
      </c>
      <c r="CA855" s="121">
        <f>IF('Copy &amp; Paste Roster Report Here'!$A852=CA$7,IF('Copy &amp; Paste Roster Report Here'!$M852="fy",1,0),0)</f>
        <v>0</v>
      </c>
      <c r="CB855" s="121">
        <f>IF('Copy &amp; Paste Roster Report Here'!$A852=CB$7,IF('Copy &amp; Paste Roster Report Here'!$M852="fy",1,0),0)</f>
        <v>0</v>
      </c>
      <c r="CC855" s="121">
        <f>IF('Copy &amp; Paste Roster Report Here'!$A852=CC$7,IF('Copy &amp; Paste Roster Report Here'!$M852="fy",1,0),0)</f>
        <v>0</v>
      </c>
      <c r="CD855" s="121">
        <f>IF('Copy &amp; Paste Roster Report Here'!$A852=CD$7,IF('Copy &amp; Paste Roster Report Here'!$M852="fy",1,0),0)</f>
        <v>0</v>
      </c>
      <c r="CE855" s="121">
        <f>IF('Copy &amp; Paste Roster Report Here'!$A852=CE$7,IF('Copy &amp; Paste Roster Report Here'!$M852="fy",1,0),0)</f>
        <v>0</v>
      </c>
      <c r="CF855" s="73">
        <f t="shared" si="208"/>
        <v>0</v>
      </c>
      <c r="CG855" s="122">
        <f>IF('Copy &amp; Paste Roster Report Here'!$A852=CG$7,IF('Copy &amp; Paste Roster Report Here'!$M852="RH",1,0),0)</f>
        <v>0</v>
      </c>
      <c r="CH855" s="122">
        <f>IF('Copy &amp; Paste Roster Report Here'!$A852=CH$7,IF('Copy &amp; Paste Roster Report Here'!$M852="RH",1,0),0)</f>
        <v>0</v>
      </c>
      <c r="CI855" s="122">
        <f>IF('Copy &amp; Paste Roster Report Here'!$A852=CI$7,IF('Copy &amp; Paste Roster Report Here'!$M852="RH",1,0),0)</f>
        <v>0</v>
      </c>
      <c r="CJ855" s="122">
        <f>IF('Copy &amp; Paste Roster Report Here'!$A852=CJ$7,IF('Copy &amp; Paste Roster Report Here'!$M852="RH",1,0),0)</f>
        <v>0</v>
      </c>
      <c r="CK855" s="122">
        <f>IF('Copy &amp; Paste Roster Report Here'!$A852=CK$7,IF('Copy &amp; Paste Roster Report Here'!$M852="RH",1,0),0)</f>
        <v>0</v>
      </c>
      <c r="CL855" s="122">
        <f>IF('Copy &amp; Paste Roster Report Here'!$A852=CL$7,IF('Copy &amp; Paste Roster Report Here'!$M852="RH",1,0),0)</f>
        <v>0</v>
      </c>
      <c r="CM855" s="122">
        <f>IF('Copy &amp; Paste Roster Report Here'!$A852=CM$7,IF('Copy &amp; Paste Roster Report Here'!$M852="RH",1,0),0)</f>
        <v>0</v>
      </c>
      <c r="CN855" s="122">
        <f>IF('Copy &amp; Paste Roster Report Here'!$A852=CN$7,IF('Copy &amp; Paste Roster Report Here'!$M852="RH",1,0),0)</f>
        <v>0</v>
      </c>
      <c r="CO855" s="122">
        <f>IF('Copy &amp; Paste Roster Report Here'!$A852=CO$7,IF('Copy &amp; Paste Roster Report Here'!$M852="RH",1,0),0)</f>
        <v>0</v>
      </c>
      <c r="CP855" s="122">
        <f>IF('Copy &amp; Paste Roster Report Here'!$A852=CP$7,IF('Copy &amp; Paste Roster Report Here'!$M852="RH",1,0),0)</f>
        <v>0</v>
      </c>
      <c r="CQ855" s="122">
        <f>IF('Copy &amp; Paste Roster Report Here'!$A852=CQ$7,IF('Copy &amp; Paste Roster Report Here'!$M852="RH",1,0),0)</f>
        <v>0</v>
      </c>
      <c r="CR855" s="73">
        <f t="shared" si="209"/>
        <v>0</v>
      </c>
      <c r="CS855" s="123">
        <f>IF('Copy &amp; Paste Roster Report Here'!$A852=CS$7,IF('Copy &amp; Paste Roster Report Here'!$M852="QT",1,0),0)</f>
        <v>0</v>
      </c>
      <c r="CT855" s="123">
        <f>IF('Copy &amp; Paste Roster Report Here'!$A852=CT$7,IF('Copy &amp; Paste Roster Report Here'!$M852="QT",1,0),0)</f>
        <v>0</v>
      </c>
      <c r="CU855" s="123">
        <f>IF('Copy &amp; Paste Roster Report Here'!$A852=CU$7,IF('Copy &amp; Paste Roster Report Here'!$M852="QT",1,0),0)</f>
        <v>0</v>
      </c>
      <c r="CV855" s="123">
        <f>IF('Copy &amp; Paste Roster Report Here'!$A852=CV$7,IF('Copy &amp; Paste Roster Report Here'!$M852="QT",1,0),0)</f>
        <v>0</v>
      </c>
      <c r="CW855" s="123">
        <f>IF('Copy &amp; Paste Roster Report Here'!$A852=CW$7,IF('Copy &amp; Paste Roster Report Here'!$M852="QT",1,0),0)</f>
        <v>0</v>
      </c>
      <c r="CX855" s="123">
        <f>IF('Copy &amp; Paste Roster Report Here'!$A852=CX$7,IF('Copy &amp; Paste Roster Report Here'!$M852="QT",1,0),0)</f>
        <v>0</v>
      </c>
      <c r="CY855" s="123">
        <f>IF('Copy &amp; Paste Roster Report Here'!$A852=CY$7,IF('Copy &amp; Paste Roster Report Here'!$M852="QT",1,0),0)</f>
        <v>0</v>
      </c>
      <c r="CZ855" s="123">
        <f>IF('Copy &amp; Paste Roster Report Here'!$A852=CZ$7,IF('Copy &amp; Paste Roster Report Here'!$M852="QT",1,0),0)</f>
        <v>0</v>
      </c>
      <c r="DA855" s="123">
        <f>IF('Copy &amp; Paste Roster Report Here'!$A852=DA$7,IF('Copy &amp; Paste Roster Report Here'!$M852="QT",1,0),0)</f>
        <v>0</v>
      </c>
      <c r="DB855" s="123">
        <f>IF('Copy &amp; Paste Roster Report Here'!$A852=DB$7,IF('Copy &amp; Paste Roster Report Here'!$M852="QT",1,0),0)</f>
        <v>0</v>
      </c>
      <c r="DC855" s="123">
        <f>IF('Copy &amp; Paste Roster Report Here'!$A852=DC$7,IF('Copy &amp; Paste Roster Report Here'!$M852="QT",1,0),0)</f>
        <v>0</v>
      </c>
      <c r="DD855" s="73">
        <f t="shared" si="210"/>
        <v>0</v>
      </c>
      <c r="DE855" s="124">
        <f>IF('Copy &amp; Paste Roster Report Here'!$A852=DE$7,IF('Copy &amp; Paste Roster Report Here'!$M852="xxxxxxxxxxx",1,0),0)</f>
        <v>0</v>
      </c>
      <c r="DF855" s="124">
        <f>IF('Copy &amp; Paste Roster Report Here'!$A852=DF$7,IF('Copy &amp; Paste Roster Report Here'!$M852="xxxxxxxxxxx",1,0),0)</f>
        <v>0</v>
      </c>
      <c r="DG855" s="124">
        <f>IF('Copy &amp; Paste Roster Report Here'!$A852=DG$7,IF('Copy &amp; Paste Roster Report Here'!$M852="xxxxxxxxxxx",1,0),0)</f>
        <v>0</v>
      </c>
      <c r="DH855" s="124">
        <f>IF('Copy &amp; Paste Roster Report Here'!$A852=DH$7,IF('Copy &amp; Paste Roster Report Here'!$M852="xxxxxxxxxxx",1,0),0)</f>
        <v>0</v>
      </c>
      <c r="DI855" s="124">
        <f>IF('Copy &amp; Paste Roster Report Here'!$A852=DI$7,IF('Copy &amp; Paste Roster Report Here'!$M852="xxxxxxxxxxx",1,0),0)</f>
        <v>0</v>
      </c>
      <c r="DJ855" s="124">
        <f>IF('Copy &amp; Paste Roster Report Here'!$A852=DJ$7,IF('Copy &amp; Paste Roster Report Here'!$M852="xxxxxxxxxxx",1,0),0)</f>
        <v>0</v>
      </c>
      <c r="DK855" s="124">
        <f>IF('Copy &amp; Paste Roster Report Here'!$A852=DK$7,IF('Copy &amp; Paste Roster Report Here'!$M852="xxxxxxxxxxx",1,0),0)</f>
        <v>0</v>
      </c>
      <c r="DL855" s="124">
        <f>IF('Copy &amp; Paste Roster Report Here'!$A852=DL$7,IF('Copy &amp; Paste Roster Report Here'!$M852="xxxxxxxxxxx",1,0),0)</f>
        <v>0</v>
      </c>
      <c r="DM855" s="124">
        <f>IF('Copy &amp; Paste Roster Report Here'!$A852=DM$7,IF('Copy &amp; Paste Roster Report Here'!$M852="xxxxxxxxxxx",1,0),0)</f>
        <v>0</v>
      </c>
      <c r="DN855" s="124">
        <f>IF('Copy &amp; Paste Roster Report Here'!$A852=DN$7,IF('Copy &amp; Paste Roster Report Here'!$M852="xxxxxxxxxxx",1,0),0)</f>
        <v>0</v>
      </c>
      <c r="DO855" s="124">
        <f>IF('Copy &amp; Paste Roster Report Here'!$A852=DO$7,IF('Copy &amp; Paste Roster Report Here'!$M852="xxxxxxxxxxx",1,0),0)</f>
        <v>0</v>
      </c>
      <c r="DP855" s="125">
        <f t="shared" si="211"/>
        <v>0</v>
      </c>
      <c r="DQ855" s="126">
        <f t="shared" si="212"/>
        <v>0</v>
      </c>
    </row>
    <row r="856" spans="1:121" x14ac:dyDescent="0.25">
      <c r="A856" s="111">
        <f t="shared" si="198"/>
        <v>0</v>
      </c>
      <c r="B856" s="111">
        <f t="shared" si="199"/>
        <v>0</v>
      </c>
      <c r="C856" s="112">
        <f>+('Copy &amp; Paste Roster Report Here'!$P853-'Copy &amp; Paste Roster Report Here'!$O853)/30</f>
        <v>0</v>
      </c>
      <c r="D856" s="112">
        <f>+('Copy &amp; Paste Roster Report Here'!$P853-'Copy &amp; Paste Roster Report Here'!$O853)</f>
        <v>0</v>
      </c>
      <c r="E856" s="111">
        <f>'Copy &amp; Paste Roster Report Here'!N853</f>
        <v>0</v>
      </c>
      <c r="F856" s="111" t="str">
        <f t="shared" si="200"/>
        <v>N</v>
      </c>
      <c r="G856" s="111">
        <f>'Copy &amp; Paste Roster Report Here'!R853</f>
        <v>0</v>
      </c>
      <c r="H856" s="113">
        <f t="shared" si="201"/>
        <v>0</v>
      </c>
      <c r="I856" s="112">
        <f>IF(F856="N",$F$5-'Copy &amp; Paste Roster Report Here'!O853,+'Copy &amp; Paste Roster Report Here'!Q853-'Copy &amp; Paste Roster Report Here'!O853)</f>
        <v>0</v>
      </c>
      <c r="J856" s="114">
        <f t="shared" si="202"/>
        <v>0</v>
      </c>
      <c r="K856" s="114">
        <f t="shared" si="203"/>
        <v>0</v>
      </c>
      <c r="L856" s="115">
        <f>'Copy &amp; Paste Roster Report Here'!F853</f>
        <v>0</v>
      </c>
      <c r="M856" s="116">
        <f t="shared" si="204"/>
        <v>0</v>
      </c>
      <c r="N856" s="117">
        <f>IF('Copy &amp; Paste Roster Report Here'!$A853='Analytical Tests'!N$7,IF($F856="Y",+$H856*N$6,0),0)</f>
        <v>0</v>
      </c>
      <c r="O856" s="117">
        <f>IF('Copy &amp; Paste Roster Report Here'!$A853='Analytical Tests'!O$7,IF($F856="Y",+$H856*O$6,0),0)</f>
        <v>0</v>
      </c>
      <c r="P856" s="117">
        <f>IF('Copy &amp; Paste Roster Report Here'!$A853='Analytical Tests'!P$7,IF($F856="Y",+$H856*P$6,0),0)</f>
        <v>0</v>
      </c>
      <c r="Q856" s="117">
        <f>IF('Copy &amp; Paste Roster Report Here'!$A853='Analytical Tests'!Q$7,IF($F856="Y",+$H856*Q$6,0),0)</f>
        <v>0</v>
      </c>
      <c r="R856" s="117">
        <f>IF('Copy &amp; Paste Roster Report Here'!$A853='Analytical Tests'!R$7,IF($F856="Y",+$H856*R$6,0),0)</f>
        <v>0</v>
      </c>
      <c r="S856" s="117">
        <f>IF('Copy &amp; Paste Roster Report Here'!$A853='Analytical Tests'!S$7,IF($F856="Y",+$H856*S$6,0),0)</f>
        <v>0</v>
      </c>
      <c r="T856" s="117">
        <f>IF('Copy &amp; Paste Roster Report Here'!$A853='Analytical Tests'!T$7,IF($F856="Y",+$H856*T$6,0),0)</f>
        <v>0</v>
      </c>
      <c r="U856" s="117">
        <f>IF('Copy &amp; Paste Roster Report Here'!$A853='Analytical Tests'!U$7,IF($F856="Y",+$H856*U$6,0),0)</f>
        <v>0</v>
      </c>
      <c r="V856" s="117">
        <f>IF('Copy &amp; Paste Roster Report Here'!$A853='Analytical Tests'!V$7,IF($F856="Y",+$H856*V$6,0),0)</f>
        <v>0</v>
      </c>
      <c r="W856" s="117">
        <f>IF('Copy &amp; Paste Roster Report Here'!$A853='Analytical Tests'!W$7,IF($F856="Y",+$H856*W$6,0),0)</f>
        <v>0</v>
      </c>
      <c r="X856" s="117">
        <f>IF('Copy &amp; Paste Roster Report Here'!$A853='Analytical Tests'!X$7,IF($F856="Y",+$H856*X$6,0),0)</f>
        <v>0</v>
      </c>
      <c r="Y856" s="117" t="b">
        <f>IF('Copy &amp; Paste Roster Report Here'!$A853='Analytical Tests'!Y$7,IF($F856="N",IF($J856&gt;=$C856,Y$6,+($I856/$D856)*Y$6),0))</f>
        <v>0</v>
      </c>
      <c r="Z856" s="117" t="b">
        <f>IF('Copy &amp; Paste Roster Report Here'!$A853='Analytical Tests'!Z$7,IF($F856="N",IF($J856&gt;=$C856,Z$6,+($I856/$D856)*Z$6),0))</f>
        <v>0</v>
      </c>
      <c r="AA856" s="117" t="b">
        <f>IF('Copy &amp; Paste Roster Report Here'!$A853='Analytical Tests'!AA$7,IF($F856="N",IF($J856&gt;=$C856,AA$6,+($I856/$D856)*AA$6),0))</f>
        <v>0</v>
      </c>
      <c r="AB856" s="117" t="b">
        <f>IF('Copy &amp; Paste Roster Report Here'!$A853='Analytical Tests'!AB$7,IF($F856="N",IF($J856&gt;=$C856,AB$6,+($I856/$D856)*AB$6),0))</f>
        <v>0</v>
      </c>
      <c r="AC856" s="117" t="b">
        <f>IF('Copy &amp; Paste Roster Report Here'!$A853='Analytical Tests'!AC$7,IF($F856="N",IF($J856&gt;=$C856,AC$6,+($I856/$D856)*AC$6),0))</f>
        <v>0</v>
      </c>
      <c r="AD856" s="117" t="b">
        <f>IF('Copy &amp; Paste Roster Report Here'!$A853='Analytical Tests'!AD$7,IF($F856="N",IF($J856&gt;=$C856,AD$6,+($I856/$D856)*AD$6),0))</f>
        <v>0</v>
      </c>
      <c r="AE856" s="117" t="b">
        <f>IF('Copy &amp; Paste Roster Report Here'!$A853='Analytical Tests'!AE$7,IF($F856="N",IF($J856&gt;=$C856,AE$6,+($I856/$D856)*AE$6),0))</f>
        <v>0</v>
      </c>
      <c r="AF856" s="117" t="b">
        <f>IF('Copy &amp; Paste Roster Report Here'!$A853='Analytical Tests'!AF$7,IF($F856="N",IF($J856&gt;=$C856,AF$6,+($I856/$D856)*AF$6),0))</f>
        <v>0</v>
      </c>
      <c r="AG856" s="117" t="b">
        <f>IF('Copy &amp; Paste Roster Report Here'!$A853='Analytical Tests'!AG$7,IF($F856="N",IF($J856&gt;=$C856,AG$6,+($I856/$D856)*AG$6),0))</f>
        <v>0</v>
      </c>
      <c r="AH856" s="117" t="b">
        <f>IF('Copy &amp; Paste Roster Report Here'!$A853='Analytical Tests'!AH$7,IF($F856="N",IF($J856&gt;=$C856,AH$6,+($I856/$D856)*AH$6),0))</f>
        <v>0</v>
      </c>
      <c r="AI856" s="117" t="b">
        <f>IF('Copy &amp; Paste Roster Report Here'!$A853='Analytical Tests'!AI$7,IF($F856="N",IF($J856&gt;=$C856,AI$6,+($I856/$D856)*AI$6),0))</f>
        <v>0</v>
      </c>
      <c r="AJ856" s="79"/>
      <c r="AK856" s="118">
        <f>IF('Copy &amp; Paste Roster Report Here'!$A853=AK$7,IF('Copy &amp; Paste Roster Report Here'!$M853="FT",1,0),0)</f>
        <v>0</v>
      </c>
      <c r="AL856" s="118">
        <f>IF('Copy &amp; Paste Roster Report Here'!$A853=AL$7,IF('Copy &amp; Paste Roster Report Here'!$M853="FT",1,0),0)</f>
        <v>0</v>
      </c>
      <c r="AM856" s="118">
        <f>IF('Copy &amp; Paste Roster Report Here'!$A853=AM$7,IF('Copy &amp; Paste Roster Report Here'!$M853="FT",1,0),0)</f>
        <v>0</v>
      </c>
      <c r="AN856" s="118">
        <f>IF('Copy &amp; Paste Roster Report Here'!$A853=AN$7,IF('Copy &amp; Paste Roster Report Here'!$M853="FT",1,0),0)</f>
        <v>0</v>
      </c>
      <c r="AO856" s="118">
        <f>IF('Copy &amp; Paste Roster Report Here'!$A853=AO$7,IF('Copy &amp; Paste Roster Report Here'!$M853="FT",1,0),0)</f>
        <v>0</v>
      </c>
      <c r="AP856" s="118">
        <f>IF('Copy &amp; Paste Roster Report Here'!$A853=AP$7,IF('Copy &amp; Paste Roster Report Here'!$M853="FT",1,0),0)</f>
        <v>0</v>
      </c>
      <c r="AQ856" s="118">
        <f>IF('Copy &amp; Paste Roster Report Here'!$A853=AQ$7,IF('Copy &amp; Paste Roster Report Here'!$M853="FT",1,0),0)</f>
        <v>0</v>
      </c>
      <c r="AR856" s="118">
        <f>IF('Copy &amp; Paste Roster Report Here'!$A853=AR$7,IF('Copy &amp; Paste Roster Report Here'!$M853="FT",1,0),0)</f>
        <v>0</v>
      </c>
      <c r="AS856" s="118">
        <f>IF('Copy &amp; Paste Roster Report Here'!$A853=AS$7,IF('Copy &amp; Paste Roster Report Here'!$M853="FT",1,0),0)</f>
        <v>0</v>
      </c>
      <c r="AT856" s="118">
        <f>IF('Copy &amp; Paste Roster Report Here'!$A853=AT$7,IF('Copy &amp; Paste Roster Report Here'!$M853="FT",1,0),0)</f>
        <v>0</v>
      </c>
      <c r="AU856" s="118">
        <f>IF('Copy &amp; Paste Roster Report Here'!$A853=AU$7,IF('Copy &amp; Paste Roster Report Here'!$M853="FT",1,0),0)</f>
        <v>0</v>
      </c>
      <c r="AV856" s="73">
        <f t="shared" si="205"/>
        <v>0</v>
      </c>
      <c r="AW856" s="119">
        <f>IF('Copy &amp; Paste Roster Report Here'!$A853=AW$7,IF('Copy &amp; Paste Roster Report Here'!$M853="HT",1,0),0)</f>
        <v>0</v>
      </c>
      <c r="AX856" s="119">
        <f>IF('Copy &amp; Paste Roster Report Here'!$A853=AX$7,IF('Copy &amp; Paste Roster Report Here'!$M853="HT",1,0),0)</f>
        <v>0</v>
      </c>
      <c r="AY856" s="119">
        <f>IF('Copy &amp; Paste Roster Report Here'!$A853=AY$7,IF('Copy &amp; Paste Roster Report Here'!$M853="HT",1,0),0)</f>
        <v>0</v>
      </c>
      <c r="AZ856" s="119">
        <f>IF('Copy &amp; Paste Roster Report Here'!$A853=AZ$7,IF('Copy &amp; Paste Roster Report Here'!$M853="HT",1,0),0)</f>
        <v>0</v>
      </c>
      <c r="BA856" s="119">
        <f>IF('Copy &amp; Paste Roster Report Here'!$A853=BA$7,IF('Copy &amp; Paste Roster Report Here'!$M853="HT",1,0),0)</f>
        <v>0</v>
      </c>
      <c r="BB856" s="119">
        <f>IF('Copy &amp; Paste Roster Report Here'!$A853=BB$7,IF('Copy &amp; Paste Roster Report Here'!$M853="HT",1,0),0)</f>
        <v>0</v>
      </c>
      <c r="BC856" s="119">
        <f>IF('Copy &amp; Paste Roster Report Here'!$A853=BC$7,IF('Copy &amp; Paste Roster Report Here'!$M853="HT",1,0),0)</f>
        <v>0</v>
      </c>
      <c r="BD856" s="119">
        <f>IF('Copy &amp; Paste Roster Report Here'!$A853=BD$7,IF('Copy &amp; Paste Roster Report Here'!$M853="HT",1,0),0)</f>
        <v>0</v>
      </c>
      <c r="BE856" s="119">
        <f>IF('Copy &amp; Paste Roster Report Here'!$A853=BE$7,IF('Copy &amp; Paste Roster Report Here'!$M853="HT",1,0),0)</f>
        <v>0</v>
      </c>
      <c r="BF856" s="119">
        <f>IF('Copy &amp; Paste Roster Report Here'!$A853=BF$7,IF('Copy &amp; Paste Roster Report Here'!$M853="HT",1,0),0)</f>
        <v>0</v>
      </c>
      <c r="BG856" s="119">
        <f>IF('Copy &amp; Paste Roster Report Here'!$A853=BG$7,IF('Copy &amp; Paste Roster Report Here'!$M853="HT",1,0),0)</f>
        <v>0</v>
      </c>
      <c r="BH856" s="73">
        <f t="shared" si="206"/>
        <v>0</v>
      </c>
      <c r="BI856" s="120">
        <f>IF('Copy &amp; Paste Roster Report Here'!$A853=BI$7,IF('Copy &amp; Paste Roster Report Here'!$M853="MT",1,0),0)</f>
        <v>0</v>
      </c>
      <c r="BJ856" s="120">
        <f>IF('Copy &amp; Paste Roster Report Here'!$A853=BJ$7,IF('Copy &amp; Paste Roster Report Here'!$M853="MT",1,0),0)</f>
        <v>0</v>
      </c>
      <c r="BK856" s="120">
        <f>IF('Copy &amp; Paste Roster Report Here'!$A853=BK$7,IF('Copy &amp; Paste Roster Report Here'!$M853="MT",1,0),0)</f>
        <v>0</v>
      </c>
      <c r="BL856" s="120">
        <f>IF('Copy &amp; Paste Roster Report Here'!$A853=BL$7,IF('Copy &amp; Paste Roster Report Here'!$M853="MT",1,0),0)</f>
        <v>0</v>
      </c>
      <c r="BM856" s="120">
        <f>IF('Copy &amp; Paste Roster Report Here'!$A853=BM$7,IF('Copy &amp; Paste Roster Report Here'!$M853="MT",1,0),0)</f>
        <v>0</v>
      </c>
      <c r="BN856" s="120">
        <f>IF('Copy &amp; Paste Roster Report Here'!$A853=BN$7,IF('Copy &amp; Paste Roster Report Here'!$M853="MT",1,0),0)</f>
        <v>0</v>
      </c>
      <c r="BO856" s="120">
        <f>IF('Copy &amp; Paste Roster Report Here'!$A853=BO$7,IF('Copy &amp; Paste Roster Report Here'!$M853="MT",1,0),0)</f>
        <v>0</v>
      </c>
      <c r="BP856" s="120">
        <f>IF('Copy &amp; Paste Roster Report Here'!$A853=BP$7,IF('Copy &amp; Paste Roster Report Here'!$M853="MT",1,0),0)</f>
        <v>0</v>
      </c>
      <c r="BQ856" s="120">
        <f>IF('Copy &amp; Paste Roster Report Here'!$A853=BQ$7,IF('Copy &amp; Paste Roster Report Here'!$M853="MT",1,0),0)</f>
        <v>0</v>
      </c>
      <c r="BR856" s="120">
        <f>IF('Copy &amp; Paste Roster Report Here'!$A853=BR$7,IF('Copy &amp; Paste Roster Report Here'!$M853="MT",1,0),0)</f>
        <v>0</v>
      </c>
      <c r="BS856" s="120">
        <f>IF('Copy &amp; Paste Roster Report Here'!$A853=BS$7,IF('Copy &amp; Paste Roster Report Here'!$M853="MT",1,0),0)</f>
        <v>0</v>
      </c>
      <c r="BT856" s="73">
        <f t="shared" si="207"/>
        <v>0</v>
      </c>
      <c r="BU856" s="121">
        <f>IF('Copy &amp; Paste Roster Report Here'!$A853=BU$7,IF('Copy &amp; Paste Roster Report Here'!$M853="fy",1,0),0)</f>
        <v>0</v>
      </c>
      <c r="BV856" s="121">
        <f>IF('Copy &amp; Paste Roster Report Here'!$A853=BV$7,IF('Copy &amp; Paste Roster Report Here'!$M853="fy",1,0),0)</f>
        <v>0</v>
      </c>
      <c r="BW856" s="121">
        <f>IF('Copy &amp; Paste Roster Report Here'!$A853=BW$7,IF('Copy &amp; Paste Roster Report Here'!$M853="fy",1,0),0)</f>
        <v>0</v>
      </c>
      <c r="BX856" s="121">
        <f>IF('Copy &amp; Paste Roster Report Here'!$A853=BX$7,IF('Copy &amp; Paste Roster Report Here'!$M853="fy",1,0),0)</f>
        <v>0</v>
      </c>
      <c r="BY856" s="121">
        <f>IF('Copy &amp; Paste Roster Report Here'!$A853=BY$7,IF('Copy &amp; Paste Roster Report Here'!$M853="fy",1,0),0)</f>
        <v>0</v>
      </c>
      <c r="BZ856" s="121">
        <f>IF('Copy &amp; Paste Roster Report Here'!$A853=BZ$7,IF('Copy &amp; Paste Roster Report Here'!$M853="fy",1,0),0)</f>
        <v>0</v>
      </c>
      <c r="CA856" s="121">
        <f>IF('Copy &amp; Paste Roster Report Here'!$A853=CA$7,IF('Copy &amp; Paste Roster Report Here'!$M853="fy",1,0),0)</f>
        <v>0</v>
      </c>
      <c r="CB856" s="121">
        <f>IF('Copy &amp; Paste Roster Report Here'!$A853=CB$7,IF('Copy &amp; Paste Roster Report Here'!$M853="fy",1,0),0)</f>
        <v>0</v>
      </c>
      <c r="CC856" s="121">
        <f>IF('Copy &amp; Paste Roster Report Here'!$A853=CC$7,IF('Copy &amp; Paste Roster Report Here'!$M853="fy",1,0),0)</f>
        <v>0</v>
      </c>
      <c r="CD856" s="121">
        <f>IF('Copy &amp; Paste Roster Report Here'!$A853=CD$7,IF('Copy &amp; Paste Roster Report Here'!$M853="fy",1,0),0)</f>
        <v>0</v>
      </c>
      <c r="CE856" s="121">
        <f>IF('Copy &amp; Paste Roster Report Here'!$A853=CE$7,IF('Copy &amp; Paste Roster Report Here'!$M853="fy",1,0),0)</f>
        <v>0</v>
      </c>
      <c r="CF856" s="73">
        <f t="shared" si="208"/>
        <v>0</v>
      </c>
      <c r="CG856" s="122">
        <f>IF('Copy &amp; Paste Roster Report Here'!$A853=CG$7,IF('Copy &amp; Paste Roster Report Here'!$M853="RH",1,0),0)</f>
        <v>0</v>
      </c>
      <c r="CH856" s="122">
        <f>IF('Copy &amp; Paste Roster Report Here'!$A853=CH$7,IF('Copy &amp; Paste Roster Report Here'!$M853="RH",1,0),0)</f>
        <v>0</v>
      </c>
      <c r="CI856" s="122">
        <f>IF('Copy &amp; Paste Roster Report Here'!$A853=CI$7,IF('Copy &amp; Paste Roster Report Here'!$M853="RH",1,0),0)</f>
        <v>0</v>
      </c>
      <c r="CJ856" s="122">
        <f>IF('Copy &amp; Paste Roster Report Here'!$A853=CJ$7,IF('Copy &amp; Paste Roster Report Here'!$M853="RH",1,0),0)</f>
        <v>0</v>
      </c>
      <c r="CK856" s="122">
        <f>IF('Copy &amp; Paste Roster Report Here'!$A853=CK$7,IF('Copy &amp; Paste Roster Report Here'!$M853="RH",1,0),0)</f>
        <v>0</v>
      </c>
      <c r="CL856" s="122">
        <f>IF('Copy &amp; Paste Roster Report Here'!$A853=CL$7,IF('Copy &amp; Paste Roster Report Here'!$M853="RH",1,0),0)</f>
        <v>0</v>
      </c>
      <c r="CM856" s="122">
        <f>IF('Copy &amp; Paste Roster Report Here'!$A853=CM$7,IF('Copy &amp; Paste Roster Report Here'!$M853="RH",1,0),0)</f>
        <v>0</v>
      </c>
      <c r="CN856" s="122">
        <f>IF('Copy &amp; Paste Roster Report Here'!$A853=CN$7,IF('Copy &amp; Paste Roster Report Here'!$M853="RH",1,0),0)</f>
        <v>0</v>
      </c>
      <c r="CO856" s="122">
        <f>IF('Copy &amp; Paste Roster Report Here'!$A853=CO$7,IF('Copy &amp; Paste Roster Report Here'!$M853="RH",1,0),0)</f>
        <v>0</v>
      </c>
      <c r="CP856" s="122">
        <f>IF('Copy &amp; Paste Roster Report Here'!$A853=CP$7,IF('Copy &amp; Paste Roster Report Here'!$M853="RH",1,0),0)</f>
        <v>0</v>
      </c>
      <c r="CQ856" s="122">
        <f>IF('Copy &amp; Paste Roster Report Here'!$A853=CQ$7,IF('Copy &amp; Paste Roster Report Here'!$M853="RH",1,0),0)</f>
        <v>0</v>
      </c>
      <c r="CR856" s="73">
        <f t="shared" si="209"/>
        <v>0</v>
      </c>
      <c r="CS856" s="123">
        <f>IF('Copy &amp; Paste Roster Report Here'!$A853=CS$7,IF('Copy &amp; Paste Roster Report Here'!$M853="QT",1,0),0)</f>
        <v>0</v>
      </c>
      <c r="CT856" s="123">
        <f>IF('Copy &amp; Paste Roster Report Here'!$A853=CT$7,IF('Copy &amp; Paste Roster Report Here'!$M853="QT",1,0),0)</f>
        <v>0</v>
      </c>
      <c r="CU856" s="123">
        <f>IF('Copy &amp; Paste Roster Report Here'!$A853=CU$7,IF('Copy &amp; Paste Roster Report Here'!$M853="QT",1,0),0)</f>
        <v>0</v>
      </c>
      <c r="CV856" s="123">
        <f>IF('Copy &amp; Paste Roster Report Here'!$A853=CV$7,IF('Copy &amp; Paste Roster Report Here'!$M853="QT",1,0),0)</f>
        <v>0</v>
      </c>
      <c r="CW856" s="123">
        <f>IF('Copy &amp; Paste Roster Report Here'!$A853=CW$7,IF('Copy &amp; Paste Roster Report Here'!$M853="QT",1,0),0)</f>
        <v>0</v>
      </c>
      <c r="CX856" s="123">
        <f>IF('Copy &amp; Paste Roster Report Here'!$A853=CX$7,IF('Copy &amp; Paste Roster Report Here'!$M853="QT",1,0),0)</f>
        <v>0</v>
      </c>
      <c r="CY856" s="123">
        <f>IF('Copy &amp; Paste Roster Report Here'!$A853=CY$7,IF('Copy &amp; Paste Roster Report Here'!$M853="QT",1,0),0)</f>
        <v>0</v>
      </c>
      <c r="CZ856" s="123">
        <f>IF('Copy &amp; Paste Roster Report Here'!$A853=CZ$7,IF('Copy &amp; Paste Roster Report Here'!$M853="QT",1,0),0)</f>
        <v>0</v>
      </c>
      <c r="DA856" s="123">
        <f>IF('Copy &amp; Paste Roster Report Here'!$A853=DA$7,IF('Copy &amp; Paste Roster Report Here'!$M853="QT",1,0),0)</f>
        <v>0</v>
      </c>
      <c r="DB856" s="123">
        <f>IF('Copy &amp; Paste Roster Report Here'!$A853=DB$7,IF('Copy &amp; Paste Roster Report Here'!$M853="QT",1,0),0)</f>
        <v>0</v>
      </c>
      <c r="DC856" s="123">
        <f>IF('Copy &amp; Paste Roster Report Here'!$A853=DC$7,IF('Copy &amp; Paste Roster Report Here'!$M853="QT",1,0),0)</f>
        <v>0</v>
      </c>
      <c r="DD856" s="73">
        <f t="shared" si="210"/>
        <v>0</v>
      </c>
      <c r="DE856" s="124">
        <f>IF('Copy &amp; Paste Roster Report Here'!$A853=DE$7,IF('Copy &amp; Paste Roster Report Here'!$M853="xxxxxxxxxxx",1,0),0)</f>
        <v>0</v>
      </c>
      <c r="DF856" s="124">
        <f>IF('Copy &amp; Paste Roster Report Here'!$A853=DF$7,IF('Copy &amp; Paste Roster Report Here'!$M853="xxxxxxxxxxx",1,0),0)</f>
        <v>0</v>
      </c>
      <c r="DG856" s="124">
        <f>IF('Copy &amp; Paste Roster Report Here'!$A853=DG$7,IF('Copy &amp; Paste Roster Report Here'!$M853="xxxxxxxxxxx",1,0),0)</f>
        <v>0</v>
      </c>
      <c r="DH856" s="124">
        <f>IF('Copy &amp; Paste Roster Report Here'!$A853=DH$7,IF('Copy &amp; Paste Roster Report Here'!$M853="xxxxxxxxxxx",1,0),0)</f>
        <v>0</v>
      </c>
      <c r="DI856" s="124">
        <f>IF('Copy &amp; Paste Roster Report Here'!$A853=DI$7,IF('Copy &amp; Paste Roster Report Here'!$M853="xxxxxxxxxxx",1,0),0)</f>
        <v>0</v>
      </c>
      <c r="DJ856" s="124">
        <f>IF('Copy &amp; Paste Roster Report Here'!$A853=DJ$7,IF('Copy &amp; Paste Roster Report Here'!$M853="xxxxxxxxxxx",1,0),0)</f>
        <v>0</v>
      </c>
      <c r="DK856" s="124">
        <f>IF('Copy &amp; Paste Roster Report Here'!$A853=DK$7,IF('Copy &amp; Paste Roster Report Here'!$M853="xxxxxxxxxxx",1,0),0)</f>
        <v>0</v>
      </c>
      <c r="DL856" s="124">
        <f>IF('Copy &amp; Paste Roster Report Here'!$A853=DL$7,IF('Copy &amp; Paste Roster Report Here'!$M853="xxxxxxxxxxx",1,0),0)</f>
        <v>0</v>
      </c>
      <c r="DM856" s="124">
        <f>IF('Copy &amp; Paste Roster Report Here'!$A853=DM$7,IF('Copy &amp; Paste Roster Report Here'!$M853="xxxxxxxxxxx",1,0),0)</f>
        <v>0</v>
      </c>
      <c r="DN856" s="124">
        <f>IF('Copy &amp; Paste Roster Report Here'!$A853=DN$7,IF('Copy &amp; Paste Roster Report Here'!$M853="xxxxxxxxxxx",1,0),0)</f>
        <v>0</v>
      </c>
      <c r="DO856" s="124">
        <f>IF('Copy &amp; Paste Roster Report Here'!$A853=DO$7,IF('Copy &amp; Paste Roster Report Here'!$M853="xxxxxxxxxxx",1,0),0)</f>
        <v>0</v>
      </c>
      <c r="DP856" s="125">
        <f t="shared" si="211"/>
        <v>0</v>
      </c>
      <c r="DQ856" s="126">
        <f t="shared" si="212"/>
        <v>0</v>
      </c>
    </row>
    <row r="857" spans="1:121" x14ac:dyDescent="0.25">
      <c r="A857" s="111">
        <f t="shared" si="198"/>
        <v>0</v>
      </c>
      <c r="B857" s="111">
        <f t="shared" si="199"/>
        <v>0</v>
      </c>
      <c r="C857" s="112">
        <f>+('Copy &amp; Paste Roster Report Here'!$P854-'Copy &amp; Paste Roster Report Here'!$O854)/30</f>
        <v>0</v>
      </c>
      <c r="D857" s="112">
        <f>+('Copy &amp; Paste Roster Report Here'!$P854-'Copy &amp; Paste Roster Report Here'!$O854)</f>
        <v>0</v>
      </c>
      <c r="E857" s="111">
        <f>'Copy &amp; Paste Roster Report Here'!N854</f>
        <v>0</v>
      </c>
      <c r="F857" s="111" t="str">
        <f t="shared" si="200"/>
        <v>N</v>
      </c>
      <c r="G857" s="111">
        <f>'Copy &amp; Paste Roster Report Here'!R854</f>
        <v>0</v>
      </c>
      <c r="H857" s="113">
        <f t="shared" si="201"/>
        <v>0</v>
      </c>
      <c r="I857" s="112">
        <f>IF(F857="N",$F$5-'Copy &amp; Paste Roster Report Here'!O854,+'Copy &amp; Paste Roster Report Here'!Q854-'Copy &amp; Paste Roster Report Here'!O854)</f>
        <v>0</v>
      </c>
      <c r="J857" s="114">
        <f t="shared" si="202"/>
        <v>0</v>
      </c>
      <c r="K857" s="114">
        <f t="shared" si="203"/>
        <v>0</v>
      </c>
      <c r="L857" s="115">
        <f>'Copy &amp; Paste Roster Report Here'!F854</f>
        <v>0</v>
      </c>
      <c r="M857" s="116">
        <f t="shared" si="204"/>
        <v>0</v>
      </c>
      <c r="N857" s="117">
        <f>IF('Copy &amp; Paste Roster Report Here'!$A854='Analytical Tests'!N$7,IF($F857="Y",+$H857*N$6,0),0)</f>
        <v>0</v>
      </c>
      <c r="O857" s="117">
        <f>IF('Copy &amp; Paste Roster Report Here'!$A854='Analytical Tests'!O$7,IF($F857="Y",+$H857*O$6,0),0)</f>
        <v>0</v>
      </c>
      <c r="P857" s="117">
        <f>IF('Copy &amp; Paste Roster Report Here'!$A854='Analytical Tests'!P$7,IF($F857="Y",+$H857*P$6,0),0)</f>
        <v>0</v>
      </c>
      <c r="Q857" s="117">
        <f>IF('Copy &amp; Paste Roster Report Here'!$A854='Analytical Tests'!Q$7,IF($F857="Y",+$H857*Q$6,0),0)</f>
        <v>0</v>
      </c>
      <c r="R857" s="117">
        <f>IF('Copy &amp; Paste Roster Report Here'!$A854='Analytical Tests'!R$7,IF($F857="Y",+$H857*R$6,0),0)</f>
        <v>0</v>
      </c>
      <c r="S857" s="117">
        <f>IF('Copy &amp; Paste Roster Report Here'!$A854='Analytical Tests'!S$7,IF($F857="Y",+$H857*S$6,0),0)</f>
        <v>0</v>
      </c>
      <c r="T857" s="117">
        <f>IF('Copy &amp; Paste Roster Report Here'!$A854='Analytical Tests'!T$7,IF($F857="Y",+$H857*T$6,0),0)</f>
        <v>0</v>
      </c>
      <c r="U857" s="117">
        <f>IF('Copy &amp; Paste Roster Report Here'!$A854='Analytical Tests'!U$7,IF($F857="Y",+$H857*U$6,0),0)</f>
        <v>0</v>
      </c>
      <c r="V857" s="117">
        <f>IF('Copy &amp; Paste Roster Report Here'!$A854='Analytical Tests'!V$7,IF($F857="Y",+$H857*V$6,0),0)</f>
        <v>0</v>
      </c>
      <c r="W857" s="117">
        <f>IF('Copy &amp; Paste Roster Report Here'!$A854='Analytical Tests'!W$7,IF($F857="Y",+$H857*W$6,0),0)</f>
        <v>0</v>
      </c>
      <c r="X857" s="117">
        <f>IF('Copy &amp; Paste Roster Report Here'!$A854='Analytical Tests'!X$7,IF($F857="Y",+$H857*X$6,0),0)</f>
        <v>0</v>
      </c>
      <c r="Y857" s="117" t="b">
        <f>IF('Copy &amp; Paste Roster Report Here'!$A854='Analytical Tests'!Y$7,IF($F857="N",IF($J857&gt;=$C857,Y$6,+($I857/$D857)*Y$6),0))</f>
        <v>0</v>
      </c>
      <c r="Z857" s="117" t="b">
        <f>IF('Copy &amp; Paste Roster Report Here'!$A854='Analytical Tests'!Z$7,IF($F857="N",IF($J857&gt;=$C857,Z$6,+($I857/$D857)*Z$6),0))</f>
        <v>0</v>
      </c>
      <c r="AA857" s="117" t="b">
        <f>IF('Copy &amp; Paste Roster Report Here'!$A854='Analytical Tests'!AA$7,IF($F857="N",IF($J857&gt;=$C857,AA$6,+($I857/$D857)*AA$6),0))</f>
        <v>0</v>
      </c>
      <c r="AB857" s="117" t="b">
        <f>IF('Copy &amp; Paste Roster Report Here'!$A854='Analytical Tests'!AB$7,IF($F857="N",IF($J857&gt;=$C857,AB$6,+($I857/$D857)*AB$6),0))</f>
        <v>0</v>
      </c>
      <c r="AC857" s="117" t="b">
        <f>IF('Copy &amp; Paste Roster Report Here'!$A854='Analytical Tests'!AC$7,IF($F857="N",IF($J857&gt;=$C857,AC$6,+($I857/$D857)*AC$6),0))</f>
        <v>0</v>
      </c>
      <c r="AD857" s="117" t="b">
        <f>IF('Copy &amp; Paste Roster Report Here'!$A854='Analytical Tests'!AD$7,IF($F857="N",IF($J857&gt;=$C857,AD$6,+($I857/$D857)*AD$6),0))</f>
        <v>0</v>
      </c>
      <c r="AE857" s="117" t="b">
        <f>IF('Copy &amp; Paste Roster Report Here'!$A854='Analytical Tests'!AE$7,IF($F857="N",IF($J857&gt;=$C857,AE$6,+($I857/$D857)*AE$6),0))</f>
        <v>0</v>
      </c>
      <c r="AF857" s="117" t="b">
        <f>IF('Copy &amp; Paste Roster Report Here'!$A854='Analytical Tests'!AF$7,IF($F857="N",IF($J857&gt;=$C857,AF$6,+($I857/$D857)*AF$6),0))</f>
        <v>0</v>
      </c>
      <c r="AG857" s="117" t="b">
        <f>IF('Copy &amp; Paste Roster Report Here'!$A854='Analytical Tests'!AG$7,IF($F857="N",IF($J857&gt;=$C857,AG$6,+($I857/$D857)*AG$6),0))</f>
        <v>0</v>
      </c>
      <c r="AH857" s="117" t="b">
        <f>IF('Copy &amp; Paste Roster Report Here'!$A854='Analytical Tests'!AH$7,IF($F857="N",IF($J857&gt;=$C857,AH$6,+($I857/$D857)*AH$6),0))</f>
        <v>0</v>
      </c>
      <c r="AI857" s="117" t="b">
        <f>IF('Copy &amp; Paste Roster Report Here'!$A854='Analytical Tests'!AI$7,IF($F857="N",IF($J857&gt;=$C857,AI$6,+($I857/$D857)*AI$6),0))</f>
        <v>0</v>
      </c>
      <c r="AJ857" s="79"/>
      <c r="AK857" s="118">
        <f>IF('Copy &amp; Paste Roster Report Here'!$A854=AK$7,IF('Copy &amp; Paste Roster Report Here'!$M854="FT",1,0),0)</f>
        <v>0</v>
      </c>
      <c r="AL857" s="118">
        <f>IF('Copy &amp; Paste Roster Report Here'!$A854=AL$7,IF('Copy &amp; Paste Roster Report Here'!$M854="FT",1,0),0)</f>
        <v>0</v>
      </c>
      <c r="AM857" s="118">
        <f>IF('Copy &amp; Paste Roster Report Here'!$A854=AM$7,IF('Copy &amp; Paste Roster Report Here'!$M854="FT",1,0),0)</f>
        <v>0</v>
      </c>
      <c r="AN857" s="118">
        <f>IF('Copy &amp; Paste Roster Report Here'!$A854=AN$7,IF('Copy &amp; Paste Roster Report Here'!$M854="FT",1,0),0)</f>
        <v>0</v>
      </c>
      <c r="AO857" s="118">
        <f>IF('Copy &amp; Paste Roster Report Here'!$A854=AO$7,IF('Copy &amp; Paste Roster Report Here'!$M854="FT",1,0),0)</f>
        <v>0</v>
      </c>
      <c r="AP857" s="118">
        <f>IF('Copy &amp; Paste Roster Report Here'!$A854=AP$7,IF('Copy &amp; Paste Roster Report Here'!$M854="FT",1,0),0)</f>
        <v>0</v>
      </c>
      <c r="AQ857" s="118">
        <f>IF('Copy &amp; Paste Roster Report Here'!$A854=AQ$7,IF('Copy &amp; Paste Roster Report Here'!$M854="FT",1,0),0)</f>
        <v>0</v>
      </c>
      <c r="AR857" s="118">
        <f>IF('Copy &amp; Paste Roster Report Here'!$A854=AR$7,IF('Copy &amp; Paste Roster Report Here'!$M854="FT",1,0),0)</f>
        <v>0</v>
      </c>
      <c r="AS857" s="118">
        <f>IF('Copy &amp; Paste Roster Report Here'!$A854=AS$7,IF('Copy &amp; Paste Roster Report Here'!$M854="FT",1,0),0)</f>
        <v>0</v>
      </c>
      <c r="AT857" s="118">
        <f>IF('Copy &amp; Paste Roster Report Here'!$A854=AT$7,IF('Copy &amp; Paste Roster Report Here'!$M854="FT",1,0),0)</f>
        <v>0</v>
      </c>
      <c r="AU857" s="118">
        <f>IF('Copy &amp; Paste Roster Report Here'!$A854=AU$7,IF('Copy &amp; Paste Roster Report Here'!$M854="FT",1,0),0)</f>
        <v>0</v>
      </c>
      <c r="AV857" s="73">
        <f t="shared" si="205"/>
        <v>0</v>
      </c>
      <c r="AW857" s="119">
        <f>IF('Copy &amp; Paste Roster Report Here'!$A854=AW$7,IF('Copy &amp; Paste Roster Report Here'!$M854="HT",1,0),0)</f>
        <v>0</v>
      </c>
      <c r="AX857" s="119">
        <f>IF('Copy &amp; Paste Roster Report Here'!$A854=AX$7,IF('Copy &amp; Paste Roster Report Here'!$M854="HT",1,0),0)</f>
        <v>0</v>
      </c>
      <c r="AY857" s="119">
        <f>IF('Copy &amp; Paste Roster Report Here'!$A854=AY$7,IF('Copy &amp; Paste Roster Report Here'!$M854="HT",1,0),0)</f>
        <v>0</v>
      </c>
      <c r="AZ857" s="119">
        <f>IF('Copy &amp; Paste Roster Report Here'!$A854=AZ$7,IF('Copy &amp; Paste Roster Report Here'!$M854="HT",1,0),0)</f>
        <v>0</v>
      </c>
      <c r="BA857" s="119">
        <f>IF('Copy &amp; Paste Roster Report Here'!$A854=BA$7,IF('Copy &amp; Paste Roster Report Here'!$M854="HT",1,0),0)</f>
        <v>0</v>
      </c>
      <c r="BB857" s="119">
        <f>IF('Copy &amp; Paste Roster Report Here'!$A854=BB$7,IF('Copy &amp; Paste Roster Report Here'!$M854="HT",1,0),0)</f>
        <v>0</v>
      </c>
      <c r="BC857" s="119">
        <f>IF('Copy &amp; Paste Roster Report Here'!$A854=BC$7,IF('Copy &amp; Paste Roster Report Here'!$M854="HT",1,0),0)</f>
        <v>0</v>
      </c>
      <c r="BD857" s="119">
        <f>IF('Copy &amp; Paste Roster Report Here'!$A854=BD$7,IF('Copy &amp; Paste Roster Report Here'!$M854="HT",1,0),0)</f>
        <v>0</v>
      </c>
      <c r="BE857" s="119">
        <f>IF('Copy &amp; Paste Roster Report Here'!$A854=BE$7,IF('Copy &amp; Paste Roster Report Here'!$M854="HT",1,0),0)</f>
        <v>0</v>
      </c>
      <c r="BF857" s="119">
        <f>IF('Copy &amp; Paste Roster Report Here'!$A854=BF$7,IF('Copy &amp; Paste Roster Report Here'!$M854="HT",1,0),0)</f>
        <v>0</v>
      </c>
      <c r="BG857" s="119">
        <f>IF('Copy &amp; Paste Roster Report Here'!$A854=BG$7,IF('Copy &amp; Paste Roster Report Here'!$M854="HT",1,0),0)</f>
        <v>0</v>
      </c>
      <c r="BH857" s="73">
        <f t="shared" si="206"/>
        <v>0</v>
      </c>
      <c r="BI857" s="120">
        <f>IF('Copy &amp; Paste Roster Report Here'!$A854=BI$7,IF('Copy &amp; Paste Roster Report Here'!$M854="MT",1,0),0)</f>
        <v>0</v>
      </c>
      <c r="BJ857" s="120">
        <f>IF('Copy &amp; Paste Roster Report Here'!$A854=BJ$7,IF('Copy &amp; Paste Roster Report Here'!$M854="MT",1,0),0)</f>
        <v>0</v>
      </c>
      <c r="BK857" s="120">
        <f>IF('Copy &amp; Paste Roster Report Here'!$A854=BK$7,IF('Copy &amp; Paste Roster Report Here'!$M854="MT",1,0),0)</f>
        <v>0</v>
      </c>
      <c r="BL857" s="120">
        <f>IF('Copy &amp; Paste Roster Report Here'!$A854=BL$7,IF('Copy &amp; Paste Roster Report Here'!$M854="MT",1,0),0)</f>
        <v>0</v>
      </c>
      <c r="BM857" s="120">
        <f>IF('Copy &amp; Paste Roster Report Here'!$A854=BM$7,IF('Copy &amp; Paste Roster Report Here'!$M854="MT",1,0),0)</f>
        <v>0</v>
      </c>
      <c r="BN857" s="120">
        <f>IF('Copy &amp; Paste Roster Report Here'!$A854=BN$7,IF('Copy &amp; Paste Roster Report Here'!$M854="MT",1,0),0)</f>
        <v>0</v>
      </c>
      <c r="BO857" s="120">
        <f>IF('Copy &amp; Paste Roster Report Here'!$A854=BO$7,IF('Copy &amp; Paste Roster Report Here'!$M854="MT",1,0),0)</f>
        <v>0</v>
      </c>
      <c r="BP857" s="120">
        <f>IF('Copy &amp; Paste Roster Report Here'!$A854=BP$7,IF('Copy &amp; Paste Roster Report Here'!$M854="MT",1,0),0)</f>
        <v>0</v>
      </c>
      <c r="BQ857" s="120">
        <f>IF('Copy &amp; Paste Roster Report Here'!$A854=BQ$7,IF('Copy &amp; Paste Roster Report Here'!$M854="MT",1,0),0)</f>
        <v>0</v>
      </c>
      <c r="BR857" s="120">
        <f>IF('Copy &amp; Paste Roster Report Here'!$A854=BR$7,IF('Copy &amp; Paste Roster Report Here'!$M854="MT",1,0),0)</f>
        <v>0</v>
      </c>
      <c r="BS857" s="120">
        <f>IF('Copy &amp; Paste Roster Report Here'!$A854=BS$7,IF('Copy &amp; Paste Roster Report Here'!$M854="MT",1,0),0)</f>
        <v>0</v>
      </c>
      <c r="BT857" s="73">
        <f t="shared" si="207"/>
        <v>0</v>
      </c>
      <c r="BU857" s="121">
        <f>IF('Copy &amp; Paste Roster Report Here'!$A854=BU$7,IF('Copy &amp; Paste Roster Report Here'!$M854="fy",1,0),0)</f>
        <v>0</v>
      </c>
      <c r="BV857" s="121">
        <f>IF('Copy &amp; Paste Roster Report Here'!$A854=BV$7,IF('Copy &amp; Paste Roster Report Here'!$M854="fy",1,0),0)</f>
        <v>0</v>
      </c>
      <c r="BW857" s="121">
        <f>IF('Copy &amp; Paste Roster Report Here'!$A854=BW$7,IF('Copy &amp; Paste Roster Report Here'!$M854="fy",1,0),0)</f>
        <v>0</v>
      </c>
      <c r="BX857" s="121">
        <f>IF('Copy &amp; Paste Roster Report Here'!$A854=BX$7,IF('Copy &amp; Paste Roster Report Here'!$M854="fy",1,0),0)</f>
        <v>0</v>
      </c>
      <c r="BY857" s="121">
        <f>IF('Copy &amp; Paste Roster Report Here'!$A854=BY$7,IF('Copy &amp; Paste Roster Report Here'!$M854="fy",1,0),0)</f>
        <v>0</v>
      </c>
      <c r="BZ857" s="121">
        <f>IF('Copy &amp; Paste Roster Report Here'!$A854=BZ$7,IF('Copy &amp; Paste Roster Report Here'!$M854="fy",1,0),0)</f>
        <v>0</v>
      </c>
      <c r="CA857" s="121">
        <f>IF('Copy &amp; Paste Roster Report Here'!$A854=CA$7,IF('Copy &amp; Paste Roster Report Here'!$M854="fy",1,0),0)</f>
        <v>0</v>
      </c>
      <c r="CB857" s="121">
        <f>IF('Copy &amp; Paste Roster Report Here'!$A854=CB$7,IF('Copy &amp; Paste Roster Report Here'!$M854="fy",1,0),0)</f>
        <v>0</v>
      </c>
      <c r="CC857" s="121">
        <f>IF('Copy &amp; Paste Roster Report Here'!$A854=CC$7,IF('Copy &amp; Paste Roster Report Here'!$M854="fy",1,0),0)</f>
        <v>0</v>
      </c>
      <c r="CD857" s="121">
        <f>IF('Copy &amp; Paste Roster Report Here'!$A854=CD$7,IF('Copy &amp; Paste Roster Report Here'!$M854="fy",1,0),0)</f>
        <v>0</v>
      </c>
      <c r="CE857" s="121">
        <f>IF('Copy &amp; Paste Roster Report Here'!$A854=CE$7,IF('Copy &amp; Paste Roster Report Here'!$M854="fy",1,0),0)</f>
        <v>0</v>
      </c>
      <c r="CF857" s="73">
        <f t="shared" si="208"/>
        <v>0</v>
      </c>
      <c r="CG857" s="122">
        <f>IF('Copy &amp; Paste Roster Report Here'!$A854=CG$7,IF('Copy &amp; Paste Roster Report Here'!$M854="RH",1,0),0)</f>
        <v>0</v>
      </c>
      <c r="CH857" s="122">
        <f>IF('Copy &amp; Paste Roster Report Here'!$A854=CH$7,IF('Copy &amp; Paste Roster Report Here'!$M854="RH",1,0),0)</f>
        <v>0</v>
      </c>
      <c r="CI857" s="122">
        <f>IF('Copy &amp; Paste Roster Report Here'!$A854=CI$7,IF('Copy &amp; Paste Roster Report Here'!$M854="RH",1,0),0)</f>
        <v>0</v>
      </c>
      <c r="CJ857" s="122">
        <f>IF('Copy &amp; Paste Roster Report Here'!$A854=CJ$7,IF('Copy &amp; Paste Roster Report Here'!$M854="RH",1,0),0)</f>
        <v>0</v>
      </c>
      <c r="CK857" s="122">
        <f>IF('Copy &amp; Paste Roster Report Here'!$A854=CK$7,IF('Copy &amp; Paste Roster Report Here'!$M854="RH",1,0),0)</f>
        <v>0</v>
      </c>
      <c r="CL857" s="122">
        <f>IF('Copy &amp; Paste Roster Report Here'!$A854=CL$7,IF('Copy &amp; Paste Roster Report Here'!$M854="RH",1,0),0)</f>
        <v>0</v>
      </c>
      <c r="CM857" s="122">
        <f>IF('Copy &amp; Paste Roster Report Here'!$A854=CM$7,IF('Copy &amp; Paste Roster Report Here'!$M854="RH",1,0),0)</f>
        <v>0</v>
      </c>
      <c r="CN857" s="122">
        <f>IF('Copy &amp; Paste Roster Report Here'!$A854=CN$7,IF('Copy &amp; Paste Roster Report Here'!$M854="RH",1,0),0)</f>
        <v>0</v>
      </c>
      <c r="CO857" s="122">
        <f>IF('Copy &amp; Paste Roster Report Here'!$A854=CO$7,IF('Copy &amp; Paste Roster Report Here'!$M854="RH",1,0),0)</f>
        <v>0</v>
      </c>
      <c r="CP857" s="122">
        <f>IF('Copy &amp; Paste Roster Report Here'!$A854=CP$7,IF('Copy &amp; Paste Roster Report Here'!$M854="RH",1,0),0)</f>
        <v>0</v>
      </c>
      <c r="CQ857" s="122">
        <f>IF('Copy &amp; Paste Roster Report Here'!$A854=CQ$7,IF('Copy &amp; Paste Roster Report Here'!$M854="RH",1,0),0)</f>
        <v>0</v>
      </c>
      <c r="CR857" s="73">
        <f t="shared" si="209"/>
        <v>0</v>
      </c>
      <c r="CS857" s="123">
        <f>IF('Copy &amp; Paste Roster Report Here'!$A854=CS$7,IF('Copy &amp; Paste Roster Report Here'!$M854="QT",1,0),0)</f>
        <v>0</v>
      </c>
      <c r="CT857" s="123">
        <f>IF('Copy &amp; Paste Roster Report Here'!$A854=CT$7,IF('Copy &amp; Paste Roster Report Here'!$M854="QT",1,0),0)</f>
        <v>0</v>
      </c>
      <c r="CU857" s="123">
        <f>IF('Copy &amp; Paste Roster Report Here'!$A854=CU$7,IF('Copy &amp; Paste Roster Report Here'!$M854="QT",1,0),0)</f>
        <v>0</v>
      </c>
      <c r="CV857" s="123">
        <f>IF('Copy &amp; Paste Roster Report Here'!$A854=CV$7,IF('Copy &amp; Paste Roster Report Here'!$M854="QT",1,0),0)</f>
        <v>0</v>
      </c>
      <c r="CW857" s="123">
        <f>IF('Copy &amp; Paste Roster Report Here'!$A854=CW$7,IF('Copy &amp; Paste Roster Report Here'!$M854="QT",1,0),0)</f>
        <v>0</v>
      </c>
      <c r="CX857" s="123">
        <f>IF('Copy &amp; Paste Roster Report Here'!$A854=CX$7,IF('Copy &amp; Paste Roster Report Here'!$M854="QT",1,0),0)</f>
        <v>0</v>
      </c>
      <c r="CY857" s="123">
        <f>IF('Copy &amp; Paste Roster Report Here'!$A854=CY$7,IF('Copy &amp; Paste Roster Report Here'!$M854="QT",1,0),0)</f>
        <v>0</v>
      </c>
      <c r="CZ857" s="123">
        <f>IF('Copy &amp; Paste Roster Report Here'!$A854=CZ$7,IF('Copy &amp; Paste Roster Report Here'!$M854="QT",1,0),0)</f>
        <v>0</v>
      </c>
      <c r="DA857" s="123">
        <f>IF('Copy &amp; Paste Roster Report Here'!$A854=DA$7,IF('Copy &amp; Paste Roster Report Here'!$M854="QT",1,0),0)</f>
        <v>0</v>
      </c>
      <c r="DB857" s="123">
        <f>IF('Copy &amp; Paste Roster Report Here'!$A854=DB$7,IF('Copy &amp; Paste Roster Report Here'!$M854="QT",1,0),0)</f>
        <v>0</v>
      </c>
      <c r="DC857" s="123">
        <f>IF('Copy &amp; Paste Roster Report Here'!$A854=DC$7,IF('Copy &amp; Paste Roster Report Here'!$M854="QT",1,0),0)</f>
        <v>0</v>
      </c>
      <c r="DD857" s="73">
        <f t="shared" si="210"/>
        <v>0</v>
      </c>
      <c r="DE857" s="124">
        <f>IF('Copy &amp; Paste Roster Report Here'!$A854=DE$7,IF('Copy &amp; Paste Roster Report Here'!$M854="xxxxxxxxxxx",1,0),0)</f>
        <v>0</v>
      </c>
      <c r="DF857" s="124">
        <f>IF('Copy &amp; Paste Roster Report Here'!$A854=DF$7,IF('Copy &amp; Paste Roster Report Here'!$M854="xxxxxxxxxxx",1,0),0)</f>
        <v>0</v>
      </c>
      <c r="DG857" s="124">
        <f>IF('Copy &amp; Paste Roster Report Here'!$A854=DG$7,IF('Copy &amp; Paste Roster Report Here'!$M854="xxxxxxxxxxx",1,0),0)</f>
        <v>0</v>
      </c>
      <c r="DH857" s="124">
        <f>IF('Copy &amp; Paste Roster Report Here'!$A854=DH$7,IF('Copy &amp; Paste Roster Report Here'!$M854="xxxxxxxxxxx",1,0),0)</f>
        <v>0</v>
      </c>
      <c r="DI857" s="124">
        <f>IF('Copy &amp; Paste Roster Report Here'!$A854=DI$7,IF('Copy &amp; Paste Roster Report Here'!$M854="xxxxxxxxxxx",1,0),0)</f>
        <v>0</v>
      </c>
      <c r="DJ857" s="124">
        <f>IF('Copy &amp; Paste Roster Report Here'!$A854=DJ$7,IF('Copy &amp; Paste Roster Report Here'!$M854="xxxxxxxxxxx",1,0),0)</f>
        <v>0</v>
      </c>
      <c r="DK857" s="124">
        <f>IF('Copy &amp; Paste Roster Report Here'!$A854=DK$7,IF('Copy &amp; Paste Roster Report Here'!$M854="xxxxxxxxxxx",1,0),0)</f>
        <v>0</v>
      </c>
      <c r="DL857" s="124">
        <f>IF('Copy &amp; Paste Roster Report Here'!$A854=DL$7,IF('Copy &amp; Paste Roster Report Here'!$M854="xxxxxxxxxxx",1,0),0)</f>
        <v>0</v>
      </c>
      <c r="DM857" s="124">
        <f>IF('Copy &amp; Paste Roster Report Here'!$A854=DM$7,IF('Copy &amp; Paste Roster Report Here'!$M854="xxxxxxxxxxx",1,0),0)</f>
        <v>0</v>
      </c>
      <c r="DN857" s="124">
        <f>IF('Copy &amp; Paste Roster Report Here'!$A854=DN$7,IF('Copy &amp; Paste Roster Report Here'!$M854="xxxxxxxxxxx",1,0),0)</f>
        <v>0</v>
      </c>
      <c r="DO857" s="124">
        <f>IF('Copy &amp; Paste Roster Report Here'!$A854=DO$7,IF('Copy &amp; Paste Roster Report Here'!$M854="xxxxxxxxxxx",1,0),0)</f>
        <v>0</v>
      </c>
      <c r="DP857" s="125">
        <f t="shared" si="211"/>
        <v>0</v>
      </c>
      <c r="DQ857" s="126">
        <f t="shared" si="212"/>
        <v>0</v>
      </c>
    </row>
    <row r="858" spans="1:121" x14ac:dyDescent="0.25">
      <c r="A858" s="111">
        <f t="shared" si="198"/>
        <v>0</v>
      </c>
      <c r="B858" s="111">
        <f t="shared" si="199"/>
        <v>0</v>
      </c>
      <c r="C858" s="112">
        <f>+('Copy &amp; Paste Roster Report Here'!$P855-'Copy &amp; Paste Roster Report Here'!$O855)/30</f>
        <v>0</v>
      </c>
      <c r="D858" s="112">
        <f>+('Copy &amp; Paste Roster Report Here'!$P855-'Copy &amp; Paste Roster Report Here'!$O855)</f>
        <v>0</v>
      </c>
      <c r="E858" s="111">
        <f>'Copy &amp; Paste Roster Report Here'!N855</f>
        <v>0</v>
      </c>
      <c r="F858" s="111" t="str">
        <f t="shared" si="200"/>
        <v>N</v>
      </c>
      <c r="G858" s="111">
        <f>'Copy &amp; Paste Roster Report Here'!R855</f>
        <v>0</v>
      </c>
      <c r="H858" s="113">
        <f t="shared" si="201"/>
        <v>0</v>
      </c>
      <c r="I858" s="112">
        <f>IF(F858="N",$F$5-'Copy &amp; Paste Roster Report Here'!O855,+'Copy &amp; Paste Roster Report Here'!Q855-'Copy &amp; Paste Roster Report Here'!O855)</f>
        <v>0</v>
      </c>
      <c r="J858" s="114">
        <f t="shared" si="202"/>
        <v>0</v>
      </c>
      <c r="K858" s="114">
        <f t="shared" si="203"/>
        <v>0</v>
      </c>
      <c r="L858" s="115">
        <f>'Copy &amp; Paste Roster Report Here'!F855</f>
        <v>0</v>
      </c>
      <c r="M858" s="116">
        <f t="shared" si="204"/>
        <v>0</v>
      </c>
      <c r="N858" s="117">
        <f>IF('Copy &amp; Paste Roster Report Here'!$A855='Analytical Tests'!N$7,IF($F858="Y",+$H858*N$6,0),0)</f>
        <v>0</v>
      </c>
      <c r="O858" s="117">
        <f>IF('Copy &amp; Paste Roster Report Here'!$A855='Analytical Tests'!O$7,IF($F858="Y",+$H858*O$6,0),0)</f>
        <v>0</v>
      </c>
      <c r="P858" s="117">
        <f>IF('Copy &amp; Paste Roster Report Here'!$A855='Analytical Tests'!P$7,IF($F858="Y",+$H858*P$6,0),0)</f>
        <v>0</v>
      </c>
      <c r="Q858" s="117">
        <f>IF('Copy &amp; Paste Roster Report Here'!$A855='Analytical Tests'!Q$7,IF($F858="Y",+$H858*Q$6,0),0)</f>
        <v>0</v>
      </c>
      <c r="R858" s="117">
        <f>IF('Copy &amp; Paste Roster Report Here'!$A855='Analytical Tests'!R$7,IF($F858="Y",+$H858*R$6,0),0)</f>
        <v>0</v>
      </c>
      <c r="S858" s="117">
        <f>IF('Copy &amp; Paste Roster Report Here'!$A855='Analytical Tests'!S$7,IF($F858="Y",+$H858*S$6,0),0)</f>
        <v>0</v>
      </c>
      <c r="T858" s="117">
        <f>IF('Copy &amp; Paste Roster Report Here'!$A855='Analytical Tests'!T$7,IF($F858="Y",+$H858*T$6,0),0)</f>
        <v>0</v>
      </c>
      <c r="U858" s="117">
        <f>IF('Copy &amp; Paste Roster Report Here'!$A855='Analytical Tests'!U$7,IF($F858="Y",+$H858*U$6,0),0)</f>
        <v>0</v>
      </c>
      <c r="V858" s="117">
        <f>IF('Copy &amp; Paste Roster Report Here'!$A855='Analytical Tests'!V$7,IF($F858="Y",+$H858*V$6,0),0)</f>
        <v>0</v>
      </c>
      <c r="W858" s="117">
        <f>IF('Copy &amp; Paste Roster Report Here'!$A855='Analytical Tests'!W$7,IF($F858="Y",+$H858*W$6,0),0)</f>
        <v>0</v>
      </c>
      <c r="X858" s="117">
        <f>IF('Copy &amp; Paste Roster Report Here'!$A855='Analytical Tests'!X$7,IF($F858="Y",+$H858*X$6,0),0)</f>
        <v>0</v>
      </c>
      <c r="Y858" s="117" t="b">
        <f>IF('Copy &amp; Paste Roster Report Here'!$A855='Analytical Tests'!Y$7,IF($F858="N",IF($J858&gt;=$C858,Y$6,+($I858/$D858)*Y$6),0))</f>
        <v>0</v>
      </c>
      <c r="Z858" s="117" t="b">
        <f>IF('Copy &amp; Paste Roster Report Here'!$A855='Analytical Tests'!Z$7,IF($F858="N",IF($J858&gt;=$C858,Z$6,+($I858/$D858)*Z$6),0))</f>
        <v>0</v>
      </c>
      <c r="AA858" s="117" t="b">
        <f>IF('Copy &amp; Paste Roster Report Here'!$A855='Analytical Tests'!AA$7,IF($F858="N",IF($J858&gt;=$C858,AA$6,+($I858/$D858)*AA$6),0))</f>
        <v>0</v>
      </c>
      <c r="AB858" s="117" t="b">
        <f>IF('Copy &amp; Paste Roster Report Here'!$A855='Analytical Tests'!AB$7,IF($F858="N",IF($J858&gt;=$C858,AB$6,+($I858/$D858)*AB$6),0))</f>
        <v>0</v>
      </c>
      <c r="AC858" s="117" t="b">
        <f>IF('Copy &amp; Paste Roster Report Here'!$A855='Analytical Tests'!AC$7,IF($F858="N",IF($J858&gt;=$C858,AC$6,+($I858/$D858)*AC$6),0))</f>
        <v>0</v>
      </c>
      <c r="AD858" s="117" t="b">
        <f>IF('Copy &amp; Paste Roster Report Here'!$A855='Analytical Tests'!AD$7,IF($F858="N",IF($J858&gt;=$C858,AD$6,+($I858/$D858)*AD$6),0))</f>
        <v>0</v>
      </c>
      <c r="AE858" s="117" t="b">
        <f>IF('Copy &amp; Paste Roster Report Here'!$A855='Analytical Tests'!AE$7,IF($F858="N",IF($J858&gt;=$C858,AE$6,+($I858/$D858)*AE$6),0))</f>
        <v>0</v>
      </c>
      <c r="AF858" s="117" t="b">
        <f>IF('Copy &amp; Paste Roster Report Here'!$A855='Analytical Tests'!AF$7,IF($F858="N",IF($J858&gt;=$C858,AF$6,+($I858/$D858)*AF$6),0))</f>
        <v>0</v>
      </c>
      <c r="AG858" s="117" t="b">
        <f>IF('Copy &amp; Paste Roster Report Here'!$A855='Analytical Tests'!AG$7,IF($F858="N",IF($J858&gt;=$C858,AG$6,+($I858/$D858)*AG$6),0))</f>
        <v>0</v>
      </c>
      <c r="AH858" s="117" t="b">
        <f>IF('Copy &amp; Paste Roster Report Here'!$A855='Analytical Tests'!AH$7,IF($F858="N",IF($J858&gt;=$C858,AH$6,+($I858/$D858)*AH$6),0))</f>
        <v>0</v>
      </c>
      <c r="AI858" s="117" t="b">
        <f>IF('Copy &amp; Paste Roster Report Here'!$A855='Analytical Tests'!AI$7,IF($F858="N",IF($J858&gt;=$C858,AI$6,+($I858/$D858)*AI$6),0))</f>
        <v>0</v>
      </c>
      <c r="AJ858" s="79"/>
      <c r="AK858" s="118">
        <f>IF('Copy &amp; Paste Roster Report Here'!$A855=AK$7,IF('Copy &amp; Paste Roster Report Here'!$M855="FT",1,0),0)</f>
        <v>0</v>
      </c>
      <c r="AL858" s="118">
        <f>IF('Copy &amp; Paste Roster Report Here'!$A855=AL$7,IF('Copy &amp; Paste Roster Report Here'!$M855="FT",1,0),0)</f>
        <v>0</v>
      </c>
      <c r="AM858" s="118">
        <f>IF('Copy &amp; Paste Roster Report Here'!$A855=AM$7,IF('Copy &amp; Paste Roster Report Here'!$M855="FT",1,0),0)</f>
        <v>0</v>
      </c>
      <c r="AN858" s="118">
        <f>IF('Copy &amp; Paste Roster Report Here'!$A855=AN$7,IF('Copy &amp; Paste Roster Report Here'!$M855="FT",1,0),0)</f>
        <v>0</v>
      </c>
      <c r="AO858" s="118">
        <f>IF('Copy &amp; Paste Roster Report Here'!$A855=AO$7,IF('Copy &amp; Paste Roster Report Here'!$M855="FT",1,0),0)</f>
        <v>0</v>
      </c>
      <c r="AP858" s="118">
        <f>IF('Copy &amp; Paste Roster Report Here'!$A855=AP$7,IF('Copy &amp; Paste Roster Report Here'!$M855="FT",1,0),0)</f>
        <v>0</v>
      </c>
      <c r="AQ858" s="118">
        <f>IF('Copy &amp; Paste Roster Report Here'!$A855=AQ$7,IF('Copy &amp; Paste Roster Report Here'!$M855="FT",1,0),0)</f>
        <v>0</v>
      </c>
      <c r="AR858" s="118">
        <f>IF('Copy &amp; Paste Roster Report Here'!$A855=AR$7,IF('Copy &amp; Paste Roster Report Here'!$M855="FT",1,0),0)</f>
        <v>0</v>
      </c>
      <c r="AS858" s="118">
        <f>IF('Copy &amp; Paste Roster Report Here'!$A855=AS$7,IF('Copy &amp; Paste Roster Report Here'!$M855="FT",1,0),0)</f>
        <v>0</v>
      </c>
      <c r="AT858" s="118">
        <f>IF('Copy &amp; Paste Roster Report Here'!$A855=AT$7,IF('Copy &amp; Paste Roster Report Here'!$M855="FT",1,0),0)</f>
        <v>0</v>
      </c>
      <c r="AU858" s="118">
        <f>IF('Copy &amp; Paste Roster Report Here'!$A855=AU$7,IF('Copy &amp; Paste Roster Report Here'!$M855="FT",1,0),0)</f>
        <v>0</v>
      </c>
      <c r="AV858" s="73">
        <f t="shared" si="205"/>
        <v>0</v>
      </c>
      <c r="AW858" s="119">
        <f>IF('Copy &amp; Paste Roster Report Here'!$A855=AW$7,IF('Copy &amp; Paste Roster Report Here'!$M855="HT",1,0),0)</f>
        <v>0</v>
      </c>
      <c r="AX858" s="119">
        <f>IF('Copy &amp; Paste Roster Report Here'!$A855=AX$7,IF('Copy &amp; Paste Roster Report Here'!$M855="HT",1,0),0)</f>
        <v>0</v>
      </c>
      <c r="AY858" s="119">
        <f>IF('Copy &amp; Paste Roster Report Here'!$A855=AY$7,IF('Copy &amp; Paste Roster Report Here'!$M855="HT",1,0),0)</f>
        <v>0</v>
      </c>
      <c r="AZ858" s="119">
        <f>IF('Copy &amp; Paste Roster Report Here'!$A855=AZ$7,IF('Copy &amp; Paste Roster Report Here'!$M855="HT",1,0),0)</f>
        <v>0</v>
      </c>
      <c r="BA858" s="119">
        <f>IF('Copy &amp; Paste Roster Report Here'!$A855=BA$7,IF('Copy &amp; Paste Roster Report Here'!$M855="HT",1,0),0)</f>
        <v>0</v>
      </c>
      <c r="BB858" s="119">
        <f>IF('Copy &amp; Paste Roster Report Here'!$A855=BB$7,IF('Copy &amp; Paste Roster Report Here'!$M855="HT",1,0),0)</f>
        <v>0</v>
      </c>
      <c r="BC858" s="119">
        <f>IF('Copy &amp; Paste Roster Report Here'!$A855=BC$7,IF('Copy &amp; Paste Roster Report Here'!$M855="HT",1,0),0)</f>
        <v>0</v>
      </c>
      <c r="BD858" s="119">
        <f>IF('Copy &amp; Paste Roster Report Here'!$A855=BD$7,IF('Copy &amp; Paste Roster Report Here'!$M855="HT",1,0),0)</f>
        <v>0</v>
      </c>
      <c r="BE858" s="119">
        <f>IF('Copy &amp; Paste Roster Report Here'!$A855=BE$7,IF('Copy &amp; Paste Roster Report Here'!$M855="HT",1,0),0)</f>
        <v>0</v>
      </c>
      <c r="BF858" s="119">
        <f>IF('Copy &amp; Paste Roster Report Here'!$A855=BF$7,IF('Copy &amp; Paste Roster Report Here'!$M855="HT",1,0),0)</f>
        <v>0</v>
      </c>
      <c r="BG858" s="119">
        <f>IF('Copy &amp; Paste Roster Report Here'!$A855=BG$7,IF('Copy &amp; Paste Roster Report Here'!$M855="HT",1,0),0)</f>
        <v>0</v>
      </c>
      <c r="BH858" s="73">
        <f t="shared" si="206"/>
        <v>0</v>
      </c>
      <c r="BI858" s="120">
        <f>IF('Copy &amp; Paste Roster Report Here'!$A855=BI$7,IF('Copy &amp; Paste Roster Report Here'!$M855="MT",1,0),0)</f>
        <v>0</v>
      </c>
      <c r="BJ858" s="120">
        <f>IF('Copy &amp; Paste Roster Report Here'!$A855=BJ$7,IF('Copy &amp; Paste Roster Report Here'!$M855="MT",1,0),0)</f>
        <v>0</v>
      </c>
      <c r="BK858" s="120">
        <f>IF('Copy &amp; Paste Roster Report Here'!$A855=BK$7,IF('Copy &amp; Paste Roster Report Here'!$M855="MT",1,0),0)</f>
        <v>0</v>
      </c>
      <c r="BL858" s="120">
        <f>IF('Copy &amp; Paste Roster Report Here'!$A855=BL$7,IF('Copy &amp; Paste Roster Report Here'!$M855="MT",1,0),0)</f>
        <v>0</v>
      </c>
      <c r="BM858" s="120">
        <f>IF('Copy &amp; Paste Roster Report Here'!$A855=BM$7,IF('Copy &amp; Paste Roster Report Here'!$M855="MT",1,0),0)</f>
        <v>0</v>
      </c>
      <c r="BN858" s="120">
        <f>IF('Copy &amp; Paste Roster Report Here'!$A855=BN$7,IF('Copy &amp; Paste Roster Report Here'!$M855="MT",1,0),0)</f>
        <v>0</v>
      </c>
      <c r="BO858" s="120">
        <f>IF('Copy &amp; Paste Roster Report Here'!$A855=BO$7,IF('Copy &amp; Paste Roster Report Here'!$M855="MT",1,0),0)</f>
        <v>0</v>
      </c>
      <c r="BP858" s="120">
        <f>IF('Copy &amp; Paste Roster Report Here'!$A855=BP$7,IF('Copy &amp; Paste Roster Report Here'!$M855="MT",1,0),0)</f>
        <v>0</v>
      </c>
      <c r="BQ858" s="120">
        <f>IF('Copy &amp; Paste Roster Report Here'!$A855=BQ$7,IF('Copy &amp; Paste Roster Report Here'!$M855="MT",1,0),0)</f>
        <v>0</v>
      </c>
      <c r="BR858" s="120">
        <f>IF('Copy &amp; Paste Roster Report Here'!$A855=BR$7,IF('Copy &amp; Paste Roster Report Here'!$M855="MT",1,0),0)</f>
        <v>0</v>
      </c>
      <c r="BS858" s="120">
        <f>IF('Copy &amp; Paste Roster Report Here'!$A855=BS$7,IF('Copy &amp; Paste Roster Report Here'!$M855="MT",1,0),0)</f>
        <v>0</v>
      </c>
      <c r="BT858" s="73">
        <f t="shared" si="207"/>
        <v>0</v>
      </c>
      <c r="BU858" s="121">
        <f>IF('Copy &amp; Paste Roster Report Here'!$A855=BU$7,IF('Copy &amp; Paste Roster Report Here'!$M855="fy",1,0),0)</f>
        <v>0</v>
      </c>
      <c r="BV858" s="121">
        <f>IF('Copy &amp; Paste Roster Report Here'!$A855=BV$7,IF('Copy &amp; Paste Roster Report Here'!$M855="fy",1,0),0)</f>
        <v>0</v>
      </c>
      <c r="BW858" s="121">
        <f>IF('Copy &amp; Paste Roster Report Here'!$A855=BW$7,IF('Copy &amp; Paste Roster Report Here'!$M855="fy",1,0),0)</f>
        <v>0</v>
      </c>
      <c r="BX858" s="121">
        <f>IF('Copy &amp; Paste Roster Report Here'!$A855=BX$7,IF('Copy &amp; Paste Roster Report Here'!$M855="fy",1,0),0)</f>
        <v>0</v>
      </c>
      <c r="BY858" s="121">
        <f>IF('Copy &amp; Paste Roster Report Here'!$A855=BY$7,IF('Copy &amp; Paste Roster Report Here'!$M855="fy",1,0),0)</f>
        <v>0</v>
      </c>
      <c r="BZ858" s="121">
        <f>IF('Copy &amp; Paste Roster Report Here'!$A855=BZ$7,IF('Copy &amp; Paste Roster Report Here'!$M855="fy",1,0),0)</f>
        <v>0</v>
      </c>
      <c r="CA858" s="121">
        <f>IF('Copy &amp; Paste Roster Report Here'!$A855=CA$7,IF('Copy &amp; Paste Roster Report Here'!$M855="fy",1,0),0)</f>
        <v>0</v>
      </c>
      <c r="CB858" s="121">
        <f>IF('Copy &amp; Paste Roster Report Here'!$A855=CB$7,IF('Copy &amp; Paste Roster Report Here'!$M855="fy",1,0),0)</f>
        <v>0</v>
      </c>
      <c r="CC858" s="121">
        <f>IF('Copy &amp; Paste Roster Report Here'!$A855=CC$7,IF('Copy &amp; Paste Roster Report Here'!$M855="fy",1,0),0)</f>
        <v>0</v>
      </c>
      <c r="CD858" s="121">
        <f>IF('Copy &amp; Paste Roster Report Here'!$A855=CD$7,IF('Copy &amp; Paste Roster Report Here'!$M855="fy",1,0),0)</f>
        <v>0</v>
      </c>
      <c r="CE858" s="121">
        <f>IF('Copy &amp; Paste Roster Report Here'!$A855=CE$7,IF('Copy &amp; Paste Roster Report Here'!$M855="fy",1,0),0)</f>
        <v>0</v>
      </c>
      <c r="CF858" s="73">
        <f t="shared" si="208"/>
        <v>0</v>
      </c>
      <c r="CG858" s="122">
        <f>IF('Copy &amp; Paste Roster Report Here'!$A855=CG$7,IF('Copy &amp; Paste Roster Report Here'!$M855="RH",1,0),0)</f>
        <v>0</v>
      </c>
      <c r="CH858" s="122">
        <f>IF('Copy &amp; Paste Roster Report Here'!$A855=CH$7,IF('Copy &amp; Paste Roster Report Here'!$M855="RH",1,0),0)</f>
        <v>0</v>
      </c>
      <c r="CI858" s="122">
        <f>IF('Copy &amp; Paste Roster Report Here'!$A855=CI$7,IF('Copy &amp; Paste Roster Report Here'!$M855="RH",1,0),0)</f>
        <v>0</v>
      </c>
      <c r="CJ858" s="122">
        <f>IF('Copy &amp; Paste Roster Report Here'!$A855=CJ$7,IF('Copy &amp; Paste Roster Report Here'!$M855="RH",1,0),0)</f>
        <v>0</v>
      </c>
      <c r="CK858" s="122">
        <f>IF('Copy &amp; Paste Roster Report Here'!$A855=CK$7,IF('Copy &amp; Paste Roster Report Here'!$M855="RH",1,0),0)</f>
        <v>0</v>
      </c>
      <c r="CL858" s="122">
        <f>IF('Copy &amp; Paste Roster Report Here'!$A855=CL$7,IF('Copy &amp; Paste Roster Report Here'!$M855="RH",1,0),0)</f>
        <v>0</v>
      </c>
      <c r="CM858" s="122">
        <f>IF('Copy &amp; Paste Roster Report Here'!$A855=CM$7,IF('Copy &amp; Paste Roster Report Here'!$M855="RH",1,0),0)</f>
        <v>0</v>
      </c>
      <c r="CN858" s="122">
        <f>IF('Copy &amp; Paste Roster Report Here'!$A855=CN$7,IF('Copy &amp; Paste Roster Report Here'!$M855="RH",1,0),0)</f>
        <v>0</v>
      </c>
      <c r="CO858" s="122">
        <f>IF('Copy &amp; Paste Roster Report Here'!$A855=CO$7,IF('Copy &amp; Paste Roster Report Here'!$M855="RH",1,0),0)</f>
        <v>0</v>
      </c>
      <c r="CP858" s="122">
        <f>IF('Copy &amp; Paste Roster Report Here'!$A855=CP$7,IF('Copy &amp; Paste Roster Report Here'!$M855="RH",1,0),0)</f>
        <v>0</v>
      </c>
      <c r="CQ858" s="122">
        <f>IF('Copy &amp; Paste Roster Report Here'!$A855=CQ$7,IF('Copy &amp; Paste Roster Report Here'!$M855="RH",1,0),0)</f>
        <v>0</v>
      </c>
      <c r="CR858" s="73">
        <f t="shared" si="209"/>
        <v>0</v>
      </c>
      <c r="CS858" s="123">
        <f>IF('Copy &amp; Paste Roster Report Here'!$A855=CS$7,IF('Copy &amp; Paste Roster Report Here'!$M855="QT",1,0),0)</f>
        <v>0</v>
      </c>
      <c r="CT858" s="123">
        <f>IF('Copy &amp; Paste Roster Report Here'!$A855=CT$7,IF('Copy &amp; Paste Roster Report Here'!$M855="QT",1,0),0)</f>
        <v>0</v>
      </c>
      <c r="CU858" s="123">
        <f>IF('Copy &amp; Paste Roster Report Here'!$A855=CU$7,IF('Copy &amp; Paste Roster Report Here'!$M855="QT",1,0),0)</f>
        <v>0</v>
      </c>
      <c r="CV858" s="123">
        <f>IF('Copy &amp; Paste Roster Report Here'!$A855=CV$7,IF('Copy &amp; Paste Roster Report Here'!$M855="QT",1,0),0)</f>
        <v>0</v>
      </c>
      <c r="CW858" s="123">
        <f>IF('Copy &amp; Paste Roster Report Here'!$A855=CW$7,IF('Copy &amp; Paste Roster Report Here'!$M855="QT",1,0),0)</f>
        <v>0</v>
      </c>
      <c r="CX858" s="123">
        <f>IF('Copy &amp; Paste Roster Report Here'!$A855=CX$7,IF('Copy &amp; Paste Roster Report Here'!$M855="QT",1,0),0)</f>
        <v>0</v>
      </c>
      <c r="CY858" s="123">
        <f>IF('Copy &amp; Paste Roster Report Here'!$A855=CY$7,IF('Copy &amp; Paste Roster Report Here'!$M855="QT",1,0),0)</f>
        <v>0</v>
      </c>
      <c r="CZ858" s="123">
        <f>IF('Copy &amp; Paste Roster Report Here'!$A855=CZ$7,IF('Copy &amp; Paste Roster Report Here'!$M855="QT",1,0),0)</f>
        <v>0</v>
      </c>
      <c r="DA858" s="123">
        <f>IF('Copy &amp; Paste Roster Report Here'!$A855=DA$7,IF('Copy &amp; Paste Roster Report Here'!$M855="QT",1,0),0)</f>
        <v>0</v>
      </c>
      <c r="DB858" s="123">
        <f>IF('Copy &amp; Paste Roster Report Here'!$A855=DB$7,IF('Copy &amp; Paste Roster Report Here'!$M855="QT",1,0),0)</f>
        <v>0</v>
      </c>
      <c r="DC858" s="123">
        <f>IF('Copy &amp; Paste Roster Report Here'!$A855=DC$7,IF('Copy &amp; Paste Roster Report Here'!$M855="QT",1,0),0)</f>
        <v>0</v>
      </c>
      <c r="DD858" s="73">
        <f t="shared" si="210"/>
        <v>0</v>
      </c>
      <c r="DE858" s="124">
        <f>IF('Copy &amp; Paste Roster Report Here'!$A855=DE$7,IF('Copy &amp; Paste Roster Report Here'!$M855="xxxxxxxxxxx",1,0),0)</f>
        <v>0</v>
      </c>
      <c r="DF858" s="124">
        <f>IF('Copy &amp; Paste Roster Report Here'!$A855=DF$7,IF('Copy &amp; Paste Roster Report Here'!$M855="xxxxxxxxxxx",1,0),0)</f>
        <v>0</v>
      </c>
      <c r="DG858" s="124">
        <f>IF('Copy &amp; Paste Roster Report Here'!$A855=DG$7,IF('Copy &amp; Paste Roster Report Here'!$M855="xxxxxxxxxxx",1,0),0)</f>
        <v>0</v>
      </c>
      <c r="DH858" s="124">
        <f>IF('Copy &amp; Paste Roster Report Here'!$A855=DH$7,IF('Copy &amp; Paste Roster Report Here'!$M855="xxxxxxxxxxx",1,0),0)</f>
        <v>0</v>
      </c>
      <c r="DI858" s="124">
        <f>IF('Copy &amp; Paste Roster Report Here'!$A855=DI$7,IF('Copy &amp; Paste Roster Report Here'!$M855="xxxxxxxxxxx",1,0),0)</f>
        <v>0</v>
      </c>
      <c r="DJ858" s="124">
        <f>IF('Copy &amp; Paste Roster Report Here'!$A855=DJ$7,IF('Copy &amp; Paste Roster Report Here'!$M855="xxxxxxxxxxx",1,0),0)</f>
        <v>0</v>
      </c>
      <c r="DK858" s="124">
        <f>IF('Copy &amp; Paste Roster Report Here'!$A855=DK$7,IF('Copy &amp; Paste Roster Report Here'!$M855="xxxxxxxxxxx",1,0),0)</f>
        <v>0</v>
      </c>
      <c r="DL858" s="124">
        <f>IF('Copy &amp; Paste Roster Report Here'!$A855=DL$7,IF('Copy &amp; Paste Roster Report Here'!$M855="xxxxxxxxxxx",1,0),0)</f>
        <v>0</v>
      </c>
      <c r="DM858" s="124">
        <f>IF('Copy &amp; Paste Roster Report Here'!$A855=DM$7,IF('Copy &amp; Paste Roster Report Here'!$M855="xxxxxxxxxxx",1,0),0)</f>
        <v>0</v>
      </c>
      <c r="DN858" s="124">
        <f>IF('Copy &amp; Paste Roster Report Here'!$A855=DN$7,IF('Copy &amp; Paste Roster Report Here'!$M855="xxxxxxxxxxx",1,0),0)</f>
        <v>0</v>
      </c>
      <c r="DO858" s="124">
        <f>IF('Copy &amp; Paste Roster Report Here'!$A855=DO$7,IF('Copy &amp; Paste Roster Report Here'!$M855="xxxxxxxxxxx",1,0),0)</f>
        <v>0</v>
      </c>
      <c r="DP858" s="125">
        <f t="shared" si="211"/>
        <v>0</v>
      </c>
      <c r="DQ858" s="126">
        <f t="shared" si="212"/>
        <v>0</v>
      </c>
    </row>
    <row r="859" spans="1:121" x14ac:dyDescent="0.25">
      <c r="A859" s="111">
        <f t="shared" si="198"/>
        <v>0</v>
      </c>
      <c r="B859" s="111">
        <f t="shared" si="199"/>
        <v>0</v>
      </c>
      <c r="C859" s="112">
        <f>+('Copy &amp; Paste Roster Report Here'!$P856-'Copy &amp; Paste Roster Report Here'!$O856)/30</f>
        <v>0</v>
      </c>
      <c r="D859" s="112">
        <f>+('Copy &amp; Paste Roster Report Here'!$P856-'Copy &amp; Paste Roster Report Here'!$O856)</f>
        <v>0</v>
      </c>
      <c r="E859" s="111">
        <f>'Copy &amp; Paste Roster Report Here'!N856</f>
        <v>0</v>
      </c>
      <c r="F859" s="111" t="str">
        <f t="shared" si="200"/>
        <v>N</v>
      </c>
      <c r="G859" s="111">
        <f>'Copy &amp; Paste Roster Report Here'!R856</f>
        <v>0</v>
      </c>
      <c r="H859" s="113">
        <f t="shared" si="201"/>
        <v>0</v>
      </c>
      <c r="I859" s="112">
        <f>IF(F859="N",$F$5-'Copy &amp; Paste Roster Report Here'!O856,+'Copy &amp; Paste Roster Report Here'!Q856-'Copy &amp; Paste Roster Report Here'!O856)</f>
        <v>0</v>
      </c>
      <c r="J859" s="114">
        <f t="shared" si="202"/>
        <v>0</v>
      </c>
      <c r="K859" s="114">
        <f t="shared" si="203"/>
        <v>0</v>
      </c>
      <c r="L859" s="115">
        <f>'Copy &amp; Paste Roster Report Here'!F856</f>
        <v>0</v>
      </c>
      <c r="M859" s="116">
        <f t="shared" si="204"/>
        <v>0</v>
      </c>
      <c r="N859" s="117">
        <f>IF('Copy &amp; Paste Roster Report Here'!$A856='Analytical Tests'!N$7,IF($F859="Y",+$H859*N$6,0),0)</f>
        <v>0</v>
      </c>
      <c r="O859" s="117">
        <f>IF('Copy &amp; Paste Roster Report Here'!$A856='Analytical Tests'!O$7,IF($F859="Y",+$H859*O$6,0),0)</f>
        <v>0</v>
      </c>
      <c r="P859" s="117">
        <f>IF('Copy &amp; Paste Roster Report Here'!$A856='Analytical Tests'!P$7,IF($F859="Y",+$H859*P$6,0),0)</f>
        <v>0</v>
      </c>
      <c r="Q859" s="117">
        <f>IF('Copy &amp; Paste Roster Report Here'!$A856='Analytical Tests'!Q$7,IF($F859="Y",+$H859*Q$6,0),0)</f>
        <v>0</v>
      </c>
      <c r="R859" s="117">
        <f>IF('Copy &amp; Paste Roster Report Here'!$A856='Analytical Tests'!R$7,IF($F859="Y",+$H859*R$6,0),0)</f>
        <v>0</v>
      </c>
      <c r="S859" s="117">
        <f>IF('Copy &amp; Paste Roster Report Here'!$A856='Analytical Tests'!S$7,IF($F859="Y",+$H859*S$6,0),0)</f>
        <v>0</v>
      </c>
      <c r="T859" s="117">
        <f>IF('Copy &amp; Paste Roster Report Here'!$A856='Analytical Tests'!T$7,IF($F859="Y",+$H859*T$6,0),0)</f>
        <v>0</v>
      </c>
      <c r="U859" s="117">
        <f>IF('Copy &amp; Paste Roster Report Here'!$A856='Analytical Tests'!U$7,IF($F859="Y",+$H859*U$6,0),0)</f>
        <v>0</v>
      </c>
      <c r="V859" s="117">
        <f>IF('Copy &amp; Paste Roster Report Here'!$A856='Analytical Tests'!V$7,IF($F859="Y",+$H859*V$6,0),0)</f>
        <v>0</v>
      </c>
      <c r="W859" s="117">
        <f>IF('Copy &amp; Paste Roster Report Here'!$A856='Analytical Tests'!W$7,IF($F859="Y",+$H859*W$6,0),0)</f>
        <v>0</v>
      </c>
      <c r="X859" s="117">
        <f>IF('Copy &amp; Paste Roster Report Here'!$A856='Analytical Tests'!X$7,IF($F859="Y",+$H859*X$6,0),0)</f>
        <v>0</v>
      </c>
      <c r="Y859" s="117" t="b">
        <f>IF('Copy &amp; Paste Roster Report Here'!$A856='Analytical Tests'!Y$7,IF($F859="N",IF($J859&gt;=$C859,Y$6,+($I859/$D859)*Y$6),0))</f>
        <v>0</v>
      </c>
      <c r="Z859" s="117" t="b">
        <f>IF('Copy &amp; Paste Roster Report Here'!$A856='Analytical Tests'!Z$7,IF($F859="N",IF($J859&gt;=$C859,Z$6,+($I859/$D859)*Z$6),0))</f>
        <v>0</v>
      </c>
      <c r="AA859" s="117" t="b">
        <f>IF('Copy &amp; Paste Roster Report Here'!$A856='Analytical Tests'!AA$7,IF($F859="N",IF($J859&gt;=$C859,AA$6,+($I859/$D859)*AA$6),0))</f>
        <v>0</v>
      </c>
      <c r="AB859" s="117" t="b">
        <f>IF('Copy &amp; Paste Roster Report Here'!$A856='Analytical Tests'!AB$7,IF($F859="N",IF($J859&gt;=$C859,AB$6,+($I859/$D859)*AB$6),0))</f>
        <v>0</v>
      </c>
      <c r="AC859" s="117" t="b">
        <f>IF('Copy &amp; Paste Roster Report Here'!$A856='Analytical Tests'!AC$7,IF($F859="N",IF($J859&gt;=$C859,AC$6,+($I859/$D859)*AC$6),0))</f>
        <v>0</v>
      </c>
      <c r="AD859" s="117" t="b">
        <f>IF('Copy &amp; Paste Roster Report Here'!$A856='Analytical Tests'!AD$7,IF($F859="N",IF($J859&gt;=$C859,AD$6,+($I859/$D859)*AD$6),0))</f>
        <v>0</v>
      </c>
      <c r="AE859" s="117" t="b">
        <f>IF('Copy &amp; Paste Roster Report Here'!$A856='Analytical Tests'!AE$7,IF($F859="N",IF($J859&gt;=$C859,AE$6,+($I859/$D859)*AE$6),0))</f>
        <v>0</v>
      </c>
      <c r="AF859" s="117" t="b">
        <f>IF('Copy &amp; Paste Roster Report Here'!$A856='Analytical Tests'!AF$7,IF($F859="N",IF($J859&gt;=$C859,AF$6,+($I859/$D859)*AF$6),0))</f>
        <v>0</v>
      </c>
      <c r="AG859" s="117" t="b">
        <f>IF('Copy &amp; Paste Roster Report Here'!$A856='Analytical Tests'!AG$7,IF($F859="N",IF($J859&gt;=$C859,AG$6,+($I859/$D859)*AG$6),0))</f>
        <v>0</v>
      </c>
      <c r="AH859" s="117" t="b">
        <f>IF('Copy &amp; Paste Roster Report Here'!$A856='Analytical Tests'!AH$7,IF($F859="N",IF($J859&gt;=$C859,AH$6,+($I859/$D859)*AH$6),0))</f>
        <v>0</v>
      </c>
      <c r="AI859" s="117" t="b">
        <f>IF('Copy &amp; Paste Roster Report Here'!$A856='Analytical Tests'!AI$7,IF($F859="N",IF($J859&gt;=$C859,AI$6,+($I859/$D859)*AI$6),0))</f>
        <v>0</v>
      </c>
      <c r="AJ859" s="79"/>
      <c r="AK859" s="118">
        <f>IF('Copy &amp; Paste Roster Report Here'!$A856=AK$7,IF('Copy &amp; Paste Roster Report Here'!$M856="FT",1,0),0)</f>
        <v>0</v>
      </c>
      <c r="AL859" s="118">
        <f>IF('Copy &amp; Paste Roster Report Here'!$A856=AL$7,IF('Copy &amp; Paste Roster Report Here'!$M856="FT",1,0),0)</f>
        <v>0</v>
      </c>
      <c r="AM859" s="118">
        <f>IF('Copy &amp; Paste Roster Report Here'!$A856=AM$7,IF('Copy &amp; Paste Roster Report Here'!$M856="FT",1,0),0)</f>
        <v>0</v>
      </c>
      <c r="AN859" s="118">
        <f>IF('Copy &amp; Paste Roster Report Here'!$A856=AN$7,IF('Copy &amp; Paste Roster Report Here'!$M856="FT",1,0),0)</f>
        <v>0</v>
      </c>
      <c r="AO859" s="118">
        <f>IF('Copy &amp; Paste Roster Report Here'!$A856=AO$7,IF('Copy &amp; Paste Roster Report Here'!$M856="FT",1,0),0)</f>
        <v>0</v>
      </c>
      <c r="AP859" s="118">
        <f>IF('Copy &amp; Paste Roster Report Here'!$A856=AP$7,IF('Copy &amp; Paste Roster Report Here'!$M856="FT",1,0),0)</f>
        <v>0</v>
      </c>
      <c r="AQ859" s="118">
        <f>IF('Copy &amp; Paste Roster Report Here'!$A856=AQ$7,IF('Copy &amp; Paste Roster Report Here'!$M856="FT",1,0),0)</f>
        <v>0</v>
      </c>
      <c r="AR859" s="118">
        <f>IF('Copy &amp; Paste Roster Report Here'!$A856=AR$7,IF('Copy &amp; Paste Roster Report Here'!$M856="FT",1,0),0)</f>
        <v>0</v>
      </c>
      <c r="AS859" s="118">
        <f>IF('Copy &amp; Paste Roster Report Here'!$A856=AS$7,IF('Copy &amp; Paste Roster Report Here'!$M856="FT",1,0),0)</f>
        <v>0</v>
      </c>
      <c r="AT859" s="118">
        <f>IF('Copy &amp; Paste Roster Report Here'!$A856=AT$7,IF('Copy &amp; Paste Roster Report Here'!$M856="FT",1,0),0)</f>
        <v>0</v>
      </c>
      <c r="AU859" s="118">
        <f>IF('Copy &amp; Paste Roster Report Here'!$A856=AU$7,IF('Copy &amp; Paste Roster Report Here'!$M856="FT",1,0),0)</f>
        <v>0</v>
      </c>
      <c r="AV859" s="73">
        <f t="shared" si="205"/>
        <v>0</v>
      </c>
      <c r="AW859" s="119">
        <f>IF('Copy &amp; Paste Roster Report Here'!$A856=AW$7,IF('Copy &amp; Paste Roster Report Here'!$M856="HT",1,0),0)</f>
        <v>0</v>
      </c>
      <c r="AX859" s="119">
        <f>IF('Copy &amp; Paste Roster Report Here'!$A856=AX$7,IF('Copy &amp; Paste Roster Report Here'!$M856="HT",1,0),0)</f>
        <v>0</v>
      </c>
      <c r="AY859" s="119">
        <f>IF('Copy &amp; Paste Roster Report Here'!$A856=AY$7,IF('Copy &amp; Paste Roster Report Here'!$M856="HT",1,0),0)</f>
        <v>0</v>
      </c>
      <c r="AZ859" s="119">
        <f>IF('Copy &amp; Paste Roster Report Here'!$A856=AZ$7,IF('Copy &amp; Paste Roster Report Here'!$M856="HT",1,0),0)</f>
        <v>0</v>
      </c>
      <c r="BA859" s="119">
        <f>IF('Copy &amp; Paste Roster Report Here'!$A856=BA$7,IF('Copy &amp; Paste Roster Report Here'!$M856="HT",1,0),0)</f>
        <v>0</v>
      </c>
      <c r="BB859" s="119">
        <f>IF('Copy &amp; Paste Roster Report Here'!$A856=BB$7,IF('Copy &amp; Paste Roster Report Here'!$M856="HT",1,0),0)</f>
        <v>0</v>
      </c>
      <c r="BC859" s="119">
        <f>IF('Copy &amp; Paste Roster Report Here'!$A856=BC$7,IF('Copy &amp; Paste Roster Report Here'!$M856="HT",1,0),0)</f>
        <v>0</v>
      </c>
      <c r="BD859" s="119">
        <f>IF('Copy &amp; Paste Roster Report Here'!$A856=BD$7,IF('Copy &amp; Paste Roster Report Here'!$M856="HT",1,0),0)</f>
        <v>0</v>
      </c>
      <c r="BE859" s="119">
        <f>IF('Copy &amp; Paste Roster Report Here'!$A856=BE$7,IF('Copy &amp; Paste Roster Report Here'!$M856="HT",1,0),0)</f>
        <v>0</v>
      </c>
      <c r="BF859" s="119">
        <f>IF('Copy &amp; Paste Roster Report Here'!$A856=BF$7,IF('Copy &amp; Paste Roster Report Here'!$M856="HT",1,0),0)</f>
        <v>0</v>
      </c>
      <c r="BG859" s="119">
        <f>IF('Copy &amp; Paste Roster Report Here'!$A856=BG$7,IF('Copy &amp; Paste Roster Report Here'!$M856="HT",1,0),0)</f>
        <v>0</v>
      </c>
      <c r="BH859" s="73">
        <f t="shared" si="206"/>
        <v>0</v>
      </c>
      <c r="BI859" s="120">
        <f>IF('Copy &amp; Paste Roster Report Here'!$A856=BI$7,IF('Copy &amp; Paste Roster Report Here'!$M856="MT",1,0),0)</f>
        <v>0</v>
      </c>
      <c r="BJ859" s="120">
        <f>IF('Copy &amp; Paste Roster Report Here'!$A856=BJ$7,IF('Copy &amp; Paste Roster Report Here'!$M856="MT",1,0),0)</f>
        <v>0</v>
      </c>
      <c r="BK859" s="120">
        <f>IF('Copy &amp; Paste Roster Report Here'!$A856=BK$7,IF('Copy &amp; Paste Roster Report Here'!$M856="MT",1,0),0)</f>
        <v>0</v>
      </c>
      <c r="BL859" s="120">
        <f>IF('Copy &amp; Paste Roster Report Here'!$A856=BL$7,IF('Copy &amp; Paste Roster Report Here'!$M856="MT",1,0),0)</f>
        <v>0</v>
      </c>
      <c r="BM859" s="120">
        <f>IF('Copy &amp; Paste Roster Report Here'!$A856=BM$7,IF('Copy &amp; Paste Roster Report Here'!$M856="MT",1,0),0)</f>
        <v>0</v>
      </c>
      <c r="BN859" s="120">
        <f>IF('Copy &amp; Paste Roster Report Here'!$A856=BN$7,IF('Copy &amp; Paste Roster Report Here'!$M856="MT",1,0),0)</f>
        <v>0</v>
      </c>
      <c r="BO859" s="120">
        <f>IF('Copy &amp; Paste Roster Report Here'!$A856=BO$7,IF('Copy &amp; Paste Roster Report Here'!$M856="MT",1,0),0)</f>
        <v>0</v>
      </c>
      <c r="BP859" s="120">
        <f>IF('Copy &amp; Paste Roster Report Here'!$A856=BP$7,IF('Copy &amp; Paste Roster Report Here'!$M856="MT",1,0),0)</f>
        <v>0</v>
      </c>
      <c r="BQ859" s="120">
        <f>IF('Copy &amp; Paste Roster Report Here'!$A856=BQ$7,IF('Copy &amp; Paste Roster Report Here'!$M856="MT",1,0),0)</f>
        <v>0</v>
      </c>
      <c r="BR859" s="120">
        <f>IF('Copy &amp; Paste Roster Report Here'!$A856=BR$7,IF('Copy &amp; Paste Roster Report Here'!$M856="MT",1,0),0)</f>
        <v>0</v>
      </c>
      <c r="BS859" s="120">
        <f>IF('Copy &amp; Paste Roster Report Here'!$A856=BS$7,IF('Copy &amp; Paste Roster Report Here'!$M856="MT",1,0),0)</f>
        <v>0</v>
      </c>
      <c r="BT859" s="73">
        <f t="shared" si="207"/>
        <v>0</v>
      </c>
      <c r="BU859" s="121">
        <f>IF('Copy &amp; Paste Roster Report Here'!$A856=BU$7,IF('Copy &amp; Paste Roster Report Here'!$M856="fy",1,0),0)</f>
        <v>0</v>
      </c>
      <c r="BV859" s="121">
        <f>IF('Copy &amp; Paste Roster Report Here'!$A856=BV$7,IF('Copy &amp; Paste Roster Report Here'!$M856="fy",1,0),0)</f>
        <v>0</v>
      </c>
      <c r="BW859" s="121">
        <f>IF('Copy &amp; Paste Roster Report Here'!$A856=BW$7,IF('Copy &amp; Paste Roster Report Here'!$M856="fy",1,0),0)</f>
        <v>0</v>
      </c>
      <c r="BX859" s="121">
        <f>IF('Copy &amp; Paste Roster Report Here'!$A856=BX$7,IF('Copy &amp; Paste Roster Report Here'!$M856="fy",1,0),0)</f>
        <v>0</v>
      </c>
      <c r="BY859" s="121">
        <f>IF('Copy &amp; Paste Roster Report Here'!$A856=BY$7,IF('Copy &amp; Paste Roster Report Here'!$M856="fy",1,0),0)</f>
        <v>0</v>
      </c>
      <c r="BZ859" s="121">
        <f>IF('Copy &amp; Paste Roster Report Here'!$A856=BZ$7,IF('Copy &amp; Paste Roster Report Here'!$M856="fy",1,0),0)</f>
        <v>0</v>
      </c>
      <c r="CA859" s="121">
        <f>IF('Copy &amp; Paste Roster Report Here'!$A856=CA$7,IF('Copy &amp; Paste Roster Report Here'!$M856="fy",1,0),0)</f>
        <v>0</v>
      </c>
      <c r="CB859" s="121">
        <f>IF('Copy &amp; Paste Roster Report Here'!$A856=CB$7,IF('Copy &amp; Paste Roster Report Here'!$M856="fy",1,0),0)</f>
        <v>0</v>
      </c>
      <c r="CC859" s="121">
        <f>IF('Copy &amp; Paste Roster Report Here'!$A856=CC$7,IF('Copy &amp; Paste Roster Report Here'!$M856="fy",1,0),0)</f>
        <v>0</v>
      </c>
      <c r="CD859" s="121">
        <f>IF('Copy &amp; Paste Roster Report Here'!$A856=CD$7,IF('Copy &amp; Paste Roster Report Here'!$M856="fy",1,0),0)</f>
        <v>0</v>
      </c>
      <c r="CE859" s="121">
        <f>IF('Copy &amp; Paste Roster Report Here'!$A856=CE$7,IF('Copy &amp; Paste Roster Report Here'!$M856="fy",1,0),0)</f>
        <v>0</v>
      </c>
      <c r="CF859" s="73">
        <f t="shared" si="208"/>
        <v>0</v>
      </c>
      <c r="CG859" s="122">
        <f>IF('Copy &amp; Paste Roster Report Here'!$A856=CG$7,IF('Copy &amp; Paste Roster Report Here'!$M856="RH",1,0),0)</f>
        <v>0</v>
      </c>
      <c r="CH859" s="122">
        <f>IF('Copy &amp; Paste Roster Report Here'!$A856=CH$7,IF('Copy &amp; Paste Roster Report Here'!$M856="RH",1,0),0)</f>
        <v>0</v>
      </c>
      <c r="CI859" s="122">
        <f>IF('Copy &amp; Paste Roster Report Here'!$A856=CI$7,IF('Copy &amp; Paste Roster Report Here'!$M856="RH",1,0),0)</f>
        <v>0</v>
      </c>
      <c r="CJ859" s="122">
        <f>IF('Copy &amp; Paste Roster Report Here'!$A856=CJ$7,IF('Copy &amp; Paste Roster Report Here'!$M856="RH",1,0),0)</f>
        <v>0</v>
      </c>
      <c r="CK859" s="122">
        <f>IF('Copy &amp; Paste Roster Report Here'!$A856=CK$7,IF('Copy &amp; Paste Roster Report Here'!$M856="RH",1,0),0)</f>
        <v>0</v>
      </c>
      <c r="CL859" s="122">
        <f>IF('Copy &amp; Paste Roster Report Here'!$A856=CL$7,IF('Copy &amp; Paste Roster Report Here'!$M856="RH",1,0),0)</f>
        <v>0</v>
      </c>
      <c r="CM859" s="122">
        <f>IF('Copy &amp; Paste Roster Report Here'!$A856=CM$7,IF('Copy &amp; Paste Roster Report Here'!$M856="RH",1,0),0)</f>
        <v>0</v>
      </c>
      <c r="CN859" s="122">
        <f>IF('Copy &amp; Paste Roster Report Here'!$A856=CN$7,IF('Copy &amp; Paste Roster Report Here'!$M856="RH",1,0),0)</f>
        <v>0</v>
      </c>
      <c r="CO859" s="122">
        <f>IF('Copy &amp; Paste Roster Report Here'!$A856=CO$7,IF('Copy &amp; Paste Roster Report Here'!$M856="RH",1,0),0)</f>
        <v>0</v>
      </c>
      <c r="CP859" s="122">
        <f>IF('Copy &amp; Paste Roster Report Here'!$A856=CP$7,IF('Copy &amp; Paste Roster Report Here'!$M856="RH",1,0),0)</f>
        <v>0</v>
      </c>
      <c r="CQ859" s="122">
        <f>IF('Copy &amp; Paste Roster Report Here'!$A856=CQ$7,IF('Copy &amp; Paste Roster Report Here'!$M856="RH",1,0),0)</f>
        <v>0</v>
      </c>
      <c r="CR859" s="73">
        <f t="shared" si="209"/>
        <v>0</v>
      </c>
      <c r="CS859" s="123">
        <f>IF('Copy &amp; Paste Roster Report Here'!$A856=CS$7,IF('Copy &amp; Paste Roster Report Here'!$M856="QT",1,0),0)</f>
        <v>0</v>
      </c>
      <c r="CT859" s="123">
        <f>IF('Copy &amp; Paste Roster Report Here'!$A856=CT$7,IF('Copy &amp; Paste Roster Report Here'!$M856="QT",1,0),0)</f>
        <v>0</v>
      </c>
      <c r="CU859" s="123">
        <f>IF('Copy &amp; Paste Roster Report Here'!$A856=CU$7,IF('Copy &amp; Paste Roster Report Here'!$M856="QT",1,0),0)</f>
        <v>0</v>
      </c>
      <c r="CV859" s="123">
        <f>IF('Copy &amp; Paste Roster Report Here'!$A856=CV$7,IF('Copy &amp; Paste Roster Report Here'!$M856="QT",1,0),0)</f>
        <v>0</v>
      </c>
      <c r="CW859" s="123">
        <f>IF('Copy &amp; Paste Roster Report Here'!$A856=CW$7,IF('Copy &amp; Paste Roster Report Here'!$M856="QT",1,0),0)</f>
        <v>0</v>
      </c>
      <c r="CX859" s="123">
        <f>IF('Copy &amp; Paste Roster Report Here'!$A856=CX$7,IF('Copy &amp; Paste Roster Report Here'!$M856="QT",1,0),0)</f>
        <v>0</v>
      </c>
      <c r="CY859" s="123">
        <f>IF('Copy &amp; Paste Roster Report Here'!$A856=CY$7,IF('Copy &amp; Paste Roster Report Here'!$M856="QT",1,0),0)</f>
        <v>0</v>
      </c>
      <c r="CZ859" s="123">
        <f>IF('Copy &amp; Paste Roster Report Here'!$A856=CZ$7,IF('Copy &amp; Paste Roster Report Here'!$M856="QT",1,0),0)</f>
        <v>0</v>
      </c>
      <c r="DA859" s="123">
        <f>IF('Copy &amp; Paste Roster Report Here'!$A856=DA$7,IF('Copy &amp; Paste Roster Report Here'!$M856="QT",1,0),0)</f>
        <v>0</v>
      </c>
      <c r="DB859" s="123">
        <f>IF('Copy &amp; Paste Roster Report Here'!$A856=DB$7,IF('Copy &amp; Paste Roster Report Here'!$M856="QT",1,0),0)</f>
        <v>0</v>
      </c>
      <c r="DC859" s="123">
        <f>IF('Copy &amp; Paste Roster Report Here'!$A856=DC$7,IF('Copy &amp; Paste Roster Report Here'!$M856="QT",1,0),0)</f>
        <v>0</v>
      </c>
      <c r="DD859" s="73">
        <f t="shared" si="210"/>
        <v>0</v>
      </c>
      <c r="DE859" s="124">
        <f>IF('Copy &amp; Paste Roster Report Here'!$A856=DE$7,IF('Copy &amp; Paste Roster Report Here'!$M856="xxxxxxxxxxx",1,0),0)</f>
        <v>0</v>
      </c>
      <c r="DF859" s="124">
        <f>IF('Copy &amp; Paste Roster Report Here'!$A856=DF$7,IF('Copy &amp; Paste Roster Report Here'!$M856="xxxxxxxxxxx",1,0),0)</f>
        <v>0</v>
      </c>
      <c r="DG859" s="124">
        <f>IF('Copy &amp; Paste Roster Report Here'!$A856=DG$7,IF('Copy &amp; Paste Roster Report Here'!$M856="xxxxxxxxxxx",1,0),0)</f>
        <v>0</v>
      </c>
      <c r="DH859" s="124">
        <f>IF('Copy &amp; Paste Roster Report Here'!$A856=DH$7,IF('Copy &amp; Paste Roster Report Here'!$M856="xxxxxxxxxxx",1,0),0)</f>
        <v>0</v>
      </c>
      <c r="DI859" s="124">
        <f>IF('Copy &amp; Paste Roster Report Here'!$A856=DI$7,IF('Copy &amp; Paste Roster Report Here'!$M856="xxxxxxxxxxx",1,0),0)</f>
        <v>0</v>
      </c>
      <c r="DJ859" s="124">
        <f>IF('Copy &amp; Paste Roster Report Here'!$A856=DJ$7,IF('Copy &amp; Paste Roster Report Here'!$M856="xxxxxxxxxxx",1,0),0)</f>
        <v>0</v>
      </c>
      <c r="DK859" s="124">
        <f>IF('Copy &amp; Paste Roster Report Here'!$A856=DK$7,IF('Copy &amp; Paste Roster Report Here'!$M856="xxxxxxxxxxx",1,0),0)</f>
        <v>0</v>
      </c>
      <c r="DL859" s="124">
        <f>IF('Copy &amp; Paste Roster Report Here'!$A856=DL$7,IF('Copy &amp; Paste Roster Report Here'!$M856="xxxxxxxxxxx",1,0),0)</f>
        <v>0</v>
      </c>
      <c r="DM859" s="124">
        <f>IF('Copy &amp; Paste Roster Report Here'!$A856=DM$7,IF('Copy &amp; Paste Roster Report Here'!$M856="xxxxxxxxxxx",1,0),0)</f>
        <v>0</v>
      </c>
      <c r="DN859" s="124">
        <f>IF('Copy &amp; Paste Roster Report Here'!$A856=DN$7,IF('Copy &amp; Paste Roster Report Here'!$M856="xxxxxxxxxxx",1,0),0)</f>
        <v>0</v>
      </c>
      <c r="DO859" s="124">
        <f>IF('Copy &amp; Paste Roster Report Here'!$A856=DO$7,IF('Copy &amp; Paste Roster Report Here'!$M856="xxxxxxxxxxx",1,0),0)</f>
        <v>0</v>
      </c>
      <c r="DP859" s="125">
        <f t="shared" si="211"/>
        <v>0</v>
      </c>
      <c r="DQ859" s="126">
        <f t="shared" si="212"/>
        <v>0</v>
      </c>
    </row>
    <row r="860" spans="1:121" x14ac:dyDescent="0.25">
      <c r="A860" s="111">
        <f t="shared" si="198"/>
        <v>0</v>
      </c>
      <c r="B860" s="111">
        <f t="shared" si="199"/>
        <v>0</v>
      </c>
      <c r="C860" s="112">
        <f>+('Copy &amp; Paste Roster Report Here'!$P857-'Copy &amp; Paste Roster Report Here'!$O857)/30</f>
        <v>0</v>
      </c>
      <c r="D860" s="112">
        <f>+('Copy &amp; Paste Roster Report Here'!$P857-'Copy &amp; Paste Roster Report Here'!$O857)</f>
        <v>0</v>
      </c>
      <c r="E860" s="111">
        <f>'Copy &amp; Paste Roster Report Here'!N857</f>
        <v>0</v>
      </c>
      <c r="F860" s="111" t="str">
        <f t="shared" si="200"/>
        <v>N</v>
      </c>
      <c r="G860" s="111">
        <f>'Copy &amp; Paste Roster Report Here'!R857</f>
        <v>0</v>
      </c>
      <c r="H860" s="113">
        <f t="shared" si="201"/>
        <v>0</v>
      </c>
      <c r="I860" s="112">
        <f>IF(F860="N",$F$5-'Copy &amp; Paste Roster Report Here'!O857,+'Copy &amp; Paste Roster Report Here'!Q857-'Copy &amp; Paste Roster Report Here'!O857)</f>
        <v>0</v>
      </c>
      <c r="J860" s="114">
        <f t="shared" si="202"/>
        <v>0</v>
      </c>
      <c r="K860" s="114">
        <f t="shared" si="203"/>
        <v>0</v>
      </c>
      <c r="L860" s="115">
        <f>'Copy &amp; Paste Roster Report Here'!F857</f>
        <v>0</v>
      </c>
      <c r="M860" s="116">
        <f t="shared" si="204"/>
        <v>0</v>
      </c>
      <c r="N860" s="117">
        <f>IF('Copy &amp; Paste Roster Report Here'!$A857='Analytical Tests'!N$7,IF($F860="Y",+$H860*N$6,0),0)</f>
        <v>0</v>
      </c>
      <c r="O860" s="117">
        <f>IF('Copy &amp; Paste Roster Report Here'!$A857='Analytical Tests'!O$7,IF($F860="Y",+$H860*O$6,0),0)</f>
        <v>0</v>
      </c>
      <c r="P860" s="117">
        <f>IF('Copy &amp; Paste Roster Report Here'!$A857='Analytical Tests'!P$7,IF($F860="Y",+$H860*P$6,0),0)</f>
        <v>0</v>
      </c>
      <c r="Q860" s="117">
        <f>IF('Copy &amp; Paste Roster Report Here'!$A857='Analytical Tests'!Q$7,IF($F860="Y",+$H860*Q$6,0),0)</f>
        <v>0</v>
      </c>
      <c r="R860" s="117">
        <f>IF('Copy &amp; Paste Roster Report Here'!$A857='Analytical Tests'!R$7,IF($F860="Y",+$H860*R$6,0),0)</f>
        <v>0</v>
      </c>
      <c r="S860" s="117">
        <f>IF('Copy &amp; Paste Roster Report Here'!$A857='Analytical Tests'!S$7,IF($F860="Y",+$H860*S$6,0),0)</f>
        <v>0</v>
      </c>
      <c r="T860" s="117">
        <f>IF('Copy &amp; Paste Roster Report Here'!$A857='Analytical Tests'!T$7,IF($F860="Y",+$H860*T$6,0),0)</f>
        <v>0</v>
      </c>
      <c r="U860" s="117">
        <f>IF('Copy &amp; Paste Roster Report Here'!$A857='Analytical Tests'!U$7,IF($F860="Y",+$H860*U$6,0),0)</f>
        <v>0</v>
      </c>
      <c r="V860" s="117">
        <f>IF('Copy &amp; Paste Roster Report Here'!$A857='Analytical Tests'!V$7,IF($F860="Y",+$H860*V$6,0),0)</f>
        <v>0</v>
      </c>
      <c r="W860" s="117">
        <f>IF('Copy &amp; Paste Roster Report Here'!$A857='Analytical Tests'!W$7,IF($F860="Y",+$H860*W$6,0),0)</f>
        <v>0</v>
      </c>
      <c r="X860" s="117">
        <f>IF('Copy &amp; Paste Roster Report Here'!$A857='Analytical Tests'!X$7,IF($F860="Y",+$H860*X$6,0),0)</f>
        <v>0</v>
      </c>
      <c r="Y860" s="117" t="b">
        <f>IF('Copy &amp; Paste Roster Report Here'!$A857='Analytical Tests'!Y$7,IF($F860="N",IF($J860&gt;=$C860,Y$6,+($I860/$D860)*Y$6),0))</f>
        <v>0</v>
      </c>
      <c r="Z860" s="117" t="b">
        <f>IF('Copy &amp; Paste Roster Report Here'!$A857='Analytical Tests'!Z$7,IF($F860="N",IF($J860&gt;=$C860,Z$6,+($I860/$D860)*Z$6),0))</f>
        <v>0</v>
      </c>
      <c r="AA860" s="117" t="b">
        <f>IF('Copy &amp; Paste Roster Report Here'!$A857='Analytical Tests'!AA$7,IF($F860="N",IF($J860&gt;=$C860,AA$6,+($I860/$D860)*AA$6),0))</f>
        <v>0</v>
      </c>
      <c r="AB860" s="117" t="b">
        <f>IF('Copy &amp; Paste Roster Report Here'!$A857='Analytical Tests'!AB$7,IF($F860="N",IF($J860&gt;=$C860,AB$6,+($I860/$D860)*AB$6),0))</f>
        <v>0</v>
      </c>
      <c r="AC860" s="117" t="b">
        <f>IF('Copy &amp; Paste Roster Report Here'!$A857='Analytical Tests'!AC$7,IF($F860="N",IF($J860&gt;=$C860,AC$6,+($I860/$D860)*AC$6),0))</f>
        <v>0</v>
      </c>
      <c r="AD860" s="117" t="b">
        <f>IF('Copy &amp; Paste Roster Report Here'!$A857='Analytical Tests'!AD$7,IF($F860="N",IF($J860&gt;=$C860,AD$6,+($I860/$D860)*AD$6),0))</f>
        <v>0</v>
      </c>
      <c r="AE860" s="117" t="b">
        <f>IF('Copy &amp; Paste Roster Report Here'!$A857='Analytical Tests'!AE$7,IF($F860="N",IF($J860&gt;=$C860,AE$6,+($I860/$D860)*AE$6),0))</f>
        <v>0</v>
      </c>
      <c r="AF860" s="117" t="b">
        <f>IF('Copy &amp; Paste Roster Report Here'!$A857='Analytical Tests'!AF$7,IF($F860="N",IF($J860&gt;=$C860,AF$6,+($I860/$D860)*AF$6),0))</f>
        <v>0</v>
      </c>
      <c r="AG860" s="117" t="b">
        <f>IF('Copy &amp; Paste Roster Report Here'!$A857='Analytical Tests'!AG$7,IF($F860="N",IF($J860&gt;=$C860,AG$6,+($I860/$D860)*AG$6),0))</f>
        <v>0</v>
      </c>
      <c r="AH860" s="117" t="b">
        <f>IF('Copy &amp; Paste Roster Report Here'!$A857='Analytical Tests'!AH$7,IF($F860="N",IF($J860&gt;=$C860,AH$6,+($I860/$D860)*AH$6),0))</f>
        <v>0</v>
      </c>
      <c r="AI860" s="117" t="b">
        <f>IF('Copy &amp; Paste Roster Report Here'!$A857='Analytical Tests'!AI$7,IF($F860="N",IF($J860&gt;=$C860,AI$6,+($I860/$D860)*AI$6),0))</f>
        <v>0</v>
      </c>
      <c r="AJ860" s="79"/>
      <c r="AK860" s="118">
        <f>IF('Copy &amp; Paste Roster Report Here'!$A857=AK$7,IF('Copy &amp; Paste Roster Report Here'!$M857="FT",1,0),0)</f>
        <v>0</v>
      </c>
      <c r="AL860" s="118">
        <f>IF('Copy &amp; Paste Roster Report Here'!$A857=AL$7,IF('Copy &amp; Paste Roster Report Here'!$M857="FT",1,0),0)</f>
        <v>0</v>
      </c>
      <c r="AM860" s="118">
        <f>IF('Copy &amp; Paste Roster Report Here'!$A857=AM$7,IF('Copy &amp; Paste Roster Report Here'!$M857="FT",1,0),0)</f>
        <v>0</v>
      </c>
      <c r="AN860" s="118">
        <f>IF('Copy &amp; Paste Roster Report Here'!$A857=AN$7,IF('Copy &amp; Paste Roster Report Here'!$M857="FT",1,0),0)</f>
        <v>0</v>
      </c>
      <c r="AO860" s="118">
        <f>IF('Copy &amp; Paste Roster Report Here'!$A857=AO$7,IF('Copy &amp; Paste Roster Report Here'!$M857="FT",1,0),0)</f>
        <v>0</v>
      </c>
      <c r="AP860" s="118">
        <f>IF('Copy &amp; Paste Roster Report Here'!$A857=AP$7,IF('Copy &amp; Paste Roster Report Here'!$M857="FT",1,0),0)</f>
        <v>0</v>
      </c>
      <c r="AQ860" s="118">
        <f>IF('Copy &amp; Paste Roster Report Here'!$A857=AQ$7,IF('Copy &amp; Paste Roster Report Here'!$M857="FT",1,0),0)</f>
        <v>0</v>
      </c>
      <c r="AR860" s="118">
        <f>IF('Copy &amp; Paste Roster Report Here'!$A857=AR$7,IF('Copy &amp; Paste Roster Report Here'!$M857="FT",1,0),0)</f>
        <v>0</v>
      </c>
      <c r="AS860" s="118">
        <f>IF('Copy &amp; Paste Roster Report Here'!$A857=AS$7,IF('Copy &amp; Paste Roster Report Here'!$M857="FT",1,0),0)</f>
        <v>0</v>
      </c>
      <c r="AT860" s="118">
        <f>IF('Copy &amp; Paste Roster Report Here'!$A857=AT$7,IF('Copy &amp; Paste Roster Report Here'!$M857="FT",1,0),0)</f>
        <v>0</v>
      </c>
      <c r="AU860" s="118">
        <f>IF('Copy &amp; Paste Roster Report Here'!$A857=AU$7,IF('Copy &amp; Paste Roster Report Here'!$M857="FT",1,0),0)</f>
        <v>0</v>
      </c>
      <c r="AV860" s="73">
        <f t="shared" si="205"/>
        <v>0</v>
      </c>
      <c r="AW860" s="119">
        <f>IF('Copy &amp; Paste Roster Report Here'!$A857=AW$7,IF('Copy &amp; Paste Roster Report Here'!$M857="HT",1,0),0)</f>
        <v>0</v>
      </c>
      <c r="AX860" s="119">
        <f>IF('Copy &amp; Paste Roster Report Here'!$A857=AX$7,IF('Copy &amp; Paste Roster Report Here'!$M857="HT",1,0),0)</f>
        <v>0</v>
      </c>
      <c r="AY860" s="119">
        <f>IF('Copy &amp; Paste Roster Report Here'!$A857=AY$7,IF('Copy &amp; Paste Roster Report Here'!$M857="HT",1,0),0)</f>
        <v>0</v>
      </c>
      <c r="AZ860" s="119">
        <f>IF('Copy &amp; Paste Roster Report Here'!$A857=AZ$7,IF('Copy &amp; Paste Roster Report Here'!$M857="HT",1,0),0)</f>
        <v>0</v>
      </c>
      <c r="BA860" s="119">
        <f>IF('Copy &amp; Paste Roster Report Here'!$A857=BA$7,IF('Copy &amp; Paste Roster Report Here'!$M857="HT",1,0),0)</f>
        <v>0</v>
      </c>
      <c r="BB860" s="119">
        <f>IF('Copy &amp; Paste Roster Report Here'!$A857=BB$7,IF('Copy &amp; Paste Roster Report Here'!$M857="HT",1,0),0)</f>
        <v>0</v>
      </c>
      <c r="BC860" s="119">
        <f>IF('Copy &amp; Paste Roster Report Here'!$A857=BC$7,IF('Copy &amp; Paste Roster Report Here'!$M857="HT",1,0),0)</f>
        <v>0</v>
      </c>
      <c r="BD860" s="119">
        <f>IF('Copy &amp; Paste Roster Report Here'!$A857=BD$7,IF('Copy &amp; Paste Roster Report Here'!$M857="HT",1,0),0)</f>
        <v>0</v>
      </c>
      <c r="BE860" s="119">
        <f>IF('Copy &amp; Paste Roster Report Here'!$A857=BE$7,IF('Copy &amp; Paste Roster Report Here'!$M857="HT",1,0),0)</f>
        <v>0</v>
      </c>
      <c r="BF860" s="119">
        <f>IF('Copy &amp; Paste Roster Report Here'!$A857=BF$7,IF('Copy &amp; Paste Roster Report Here'!$M857="HT",1,0),0)</f>
        <v>0</v>
      </c>
      <c r="BG860" s="119">
        <f>IF('Copy &amp; Paste Roster Report Here'!$A857=BG$7,IF('Copy &amp; Paste Roster Report Here'!$M857="HT",1,0),0)</f>
        <v>0</v>
      </c>
      <c r="BH860" s="73">
        <f t="shared" si="206"/>
        <v>0</v>
      </c>
      <c r="BI860" s="120">
        <f>IF('Copy &amp; Paste Roster Report Here'!$A857=BI$7,IF('Copy &amp; Paste Roster Report Here'!$M857="MT",1,0),0)</f>
        <v>0</v>
      </c>
      <c r="BJ860" s="120">
        <f>IF('Copy &amp; Paste Roster Report Here'!$A857=BJ$7,IF('Copy &amp; Paste Roster Report Here'!$M857="MT",1,0),0)</f>
        <v>0</v>
      </c>
      <c r="BK860" s="120">
        <f>IF('Copy &amp; Paste Roster Report Here'!$A857=BK$7,IF('Copy &amp; Paste Roster Report Here'!$M857="MT",1,0),0)</f>
        <v>0</v>
      </c>
      <c r="BL860" s="120">
        <f>IF('Copy &amp; Paste Roster Report Here'!$A857=BL$7,IF('Copy &amp; Paste Roster Report Here'!$M857="MT",1,0),0)</f>
        <v>0</v>
      </c>
      <c r="BM860" s="120">
        <f>IF('Copy &amp; Paste Roster Report Here'!$A857=BM$7,IF('Copy &amp; Paste Roster Report Here'!$M857="MT",1,0),0)</f>
        <v>0</v>
      </c>
      <c r="BN860" s="120">
        <f>IF('Copy &amp; Paste Roster Report Here'!$A857=BN$7,IF('Copy &amp; Paste Roster Report Here'!$M857="MT",1,0),0)</f>
        <v>0</v>
      </c>
      <c r="BO860" s="120">
        <f>IF('Copy &amp; Paste Roster Report Here'!$A857=BO$7,IF('Copy &amp; Paste Roster Report Here'!$M857="MT",1,0),0)</f>
        <v>0</v>
      </c>
      <c r="BP860" s="120">
        <f>IF('Copy &amp; Paste Roster Report Here'!$A857=BP$7,IF('Copy &amp; Paste Roster Report Here'!$M857="MT",1,0),0)</f>
        <v>0</v>
      </c>
      <c r="BQ860" s="120">
        <f>IF('Copy &amp; Paste Roster Report Here'!$A857=BQ$7,IF('Copy &amp; Paste Roster Report Here'!$M857="MT",1,0),0)</f>
        <v>0</v>
      </c>
      <c r="BR860" s="120">
        <f>IF('Copy &amp; Paste Roster Report Here'!$A857=BR$7,IF('Copy &amp; Paste Roster Report Here'!$M857="MT",1,0),0)</f>
        <v>0</v>
      </c>
      <c r="BS860" s="120">
        <f>IF('Copy &amp; Paste Roster Report Here'!$A857=BS$7,IF('Copy &amp; Paste Roster Report Here'!$M857="MT",1,0),0)</f>
        <v>0</v>
      </c>
      <c r="BT860" s="73">
        <f t="shared" si="207"/>
        <v>0</v>
      </c>
      <c r="BU860" s="121">
        <f>IF('Copy &amp; Paste Roster Report Here'!$A857=BU$7,IF('Copy &amp; Paste Roster Report Here'!$M857="fy",1,0),0)</f>
        <v>0</v>
      </c>
      <c r="BV860" s="121">
        <f>IF('Copy &amp; Paste Roster Report Here'!$A857=BV$7,IF('Copy &amp; Paste Roster Report Here'!$M857="fy",1,0),0)</f>
        <v>0</v>
      </c>
      <c r="BW860" s="121">
        <f>IF('Copy &amp; Paste Roster Report Here'!$A857=BW$7,IF('Copy &amp; Paste Roster Report Here'!$M857="fy",1,0),0)</f>
        <v>0</v>
      </c>
      <c r="BX860" s="121">
        <f>IF('Copy &amp; Paste Roster Report Here'!$A857=BX$7,IF('Copy &amp; Paste Roster Report Here'!$M857="fy",1,0),0)</f>
        <v>0</v>
      </c>
      <c r="BY860" s="121">
        <f>IF('Copy &amp; Paste Roster Report Here'!$A857=BY$7,IF('Copy &amp; Paste Roster Report Here'!$M857="fy",1,0),0)</f>
        <v>0</v>
      </c>
      <c r="BZ860" s="121">
        <f>IF('Copy &amp; Paste Roster Report Here'!$A857=BZ$7,IF('Copy &amp; Paste Roster Report Here'!$M857="fy",1,0),0)</f>
        <v>0</v>
      </c>
      <c r="CA860" s="121">
        <f>IF('Copy &amp; Paste Roster Report Here'!$A857=CA$7,IF('Copy &amp; Paste Roster Report Here'!$M857="fy",1,0),0)</f>
        <v>0</v>
      </c>
      <c r="CB860" s="121">
        <f>IF('Copy &amp; Paste Roster Report Here'!$A857=CB$7,IF('Copy &amp; Paste Roster Report Here'!$M857="fy",1,0),0)</f>
        <v>0</v>
      </c>
      <c r="CC860" s="121">
        <f>IF('Copy &amp; Paste Roster Report Here'!$A857=CC$7,IF('Copy &amp; Paste Roster Report Here'!$M857="fy",1,0),0)</f>
        <v>0</v>
      </c>
      <c r="CD860" s="121">
        <f>IF('Copy &amp; Paste Roster Report Here'!$A857=CD$7,IF('Copy &amp; Paste Roster Report Here'!$M857="fy",1,0),0)</f>
        <v>0</v>
      </c>
      <c r="CE860" s="121">
        <f>IF('Copy &amp; Paste Roster Report Here'!$A857=CE$7,IF('Copy &amp; Paste Roster Report Here'!$M857="fy",1,0),0)</f>
        <v>0</v>
      </c>
      <c r="CF860" s="73">
        <f t="shared" si="208"/>
        <v>0</v>
      </c>
      <c r="CG860" s="122">
        <f>IF('Copy &amp; Paste Roster Report Here'!$A857=CG$7,IF('Copy &amp; Paste Roster Report Here'!$M857="RH",1,0),0)</f>
        <v>0</v>
      </c>
      <c r="CH860" s="122">
        <f>IF('Copy &amp; Paste Roster Report Here'!$A857=CH$7,IF('Copy &amp; Paste Roster Report Here'!$M857="RH",1,0),0)</f>
        <v>0</v>
      </c>
      <c r="CI860" s="122">
        <f>IF('Copy &amp; Paste Roster Report Here'!$A857=CI$7,IF('Copy &amp; Paste Roster Report Here'!$M857="RH",1,0),0)</f>
        <v>0</v>
      </c>
      <c r="CJ860" s="122">
        <f>IF('Copy &amp; Paste Roster Report Here'!$A857=CJ$7,IF('Copy &amp; Paste Roster Report Here'!$M857="RH",1,0),0)</f>
        <v>0</v>
      </c>
      <c r="CK860" s="122">
        <f>IF('Copy &amp; Paste Roster Report Here'!$A857=CK$7,IF('Copy &amp; Paste Roster Report Here'!$M857="RH",1,0),0)</f>
        <v>0</v>
      </c>
      <c r="CL860" s="122">
        <f>IF('Copy &amp; Paste Roster Report Here'!$A857=CL$7,IF('Copy &amp; Paste Roster Report Here'!$M857="RH",1,0),0)</f>
        <v>0</v>
      </c>
      <c r="CM860" s="122">
        <f>IF('Copy &amp; Paste Roster Report Here'!$A857=CM$7,IF('Copy &amp; Paste Roster Report Here'!$M857="RH",1,0),0)</f>
        <v>0</v>
      </c>
      <c r="CN860" s="122">
        <f>IF('Copy &amp; Paste Roster Report Here'!$A857=CN$7,IF('Copy &amp; Paste Roster Report Here'!$M857="RH",1,0),0)</f>
        <v>0</v>
      </c>
      <c r="CO860" s="122">
        <f>IF('Copy &amp; Paste Roster Report Here'!$A857=CO$7,IF('Copy &amp; Paste Roster Report Here'!$M857="RH",1,0),0)</f>
        <v>0</v>
      </c>
      <c r="CP860" s="122">
        <f>IF('Copy &amp; Paste Roster Report Here'!$A857=CP$7,IF('Copy &amp; Paste Roster Report Here'!$M857="RH",1,0),0)</f>
        <v>0</v>
      </c>
      <c r="CQ860" s="122">
        <f>IF('Copy &amp; Paste Roster Report Here'!$A857=CQ$7,IF('Copy &amp; Paste Roster Report Here'!$M857="RH",1,0),0)</f>
        <v>0</v>
      </c>
      <c r="CR860" s="73">
        <f t="shared" si="209"/>
        <v>0</v>
      </c>
      <c r="CS860" s="123">
        <f>IF('Copy &amp; Paste Roster Report Here'!$A857=CS$7,IF('Copy &amp; Paste Roster Report Here'!$M857="QT",1,0),0)</f>
        <v>0</v>
      </c>
      <c r="CT860" s="123">
        <f>IF('Copy &amp; Paste Roster Report Here'!$A857=CT$7,IF('Copy &amp; Paste Roster Report Here'!$M857="QT",1,0),0)</f>
        <v>0</v>
      </c>
      <c r="CU860" s="123">
        <f>IF('Copy &amp; Paste Roster Report Here'!$A857=CU$7,IF('Copy &amp; Paste Roster Report Here'!$M857="QT",1,0),0)</f>
        <v>0</v>
      </c>
      <c r="CV860" s="123">
        <f>IF('Copy &amp; Paste Roster Report Here'!$A857=CV$7,IF('Copy &amp; Paste Roster Report Here'!$M857="QT",1,0),0)</f>
        <v>0</v>
      </c>
      <c r="CW860" s="123">
        <f>IF('Copy &amp; Paste Roster Report Here'!$A857=CW$7,IF('Copy &amp; Paste Roster Report Here'!$M857="QT",1,0),0)</f>
        <v>0</v>
      </c>
      <c r="CX860" s="123">
        <f>IF('Copy &amp; Paste Roster Report Here'!$A857=CX$7,IF('Copy &amp; Paste Roster Report Here'!$M857="QT",1,0),0)</f>
        <v>0</v>
      </c>
      <c r="CY860" s="123">
        <f>IF('Copy &amp; Paste Roster Report Here'!$A857=CY$7,IF('Copy &amp; Paste Roster Report Here'!$M857="QT",1,0),0)</f>
        <v>0</v>
      </c>
      <c r="CZ860" s="123">
        <f>IF('Copy &amp; Paste Roster Report Here'!$A857=CZ$7,IF('Copy &amp; Paste Roster Report Here'!$M857="QT",1,0),0)</f>
        <v>0</v>
      </c>
      <c r="DA860" s="123">
        <f>IF('Copy &amp; Paste Roster Report Here'!$A857=DA$7,IF('Copy &amp; Paste Roster Report Here'!$M857="QT",1,0),0)</f>
        <v>0</v>
      </c>
      <c r="DB860" s="123">
        <f>IF('Copy &amp; Paste Roster Report Here'!$A857=DB$7,IF('Copy &amp; Paste Roster Report Here'!$M857="QT",1,0),0)</f>
        <v>0</v>
      </c>
      <c r="DC860" s="123">
        <f>IF('Copy &amp; Paste Roster Report Here'!$A857=DC$7,IF('Copy &amp; Paste Roster Report Here'!$M857="QT",1,0),0)</f>
        <v>0</v>
      </c>
      <c r="DD860" s="73">
        <f t="shared" si="210"/>
        <v>0</v>
      </c>
      <c r="DE860" s="124">
        <f>IF('Copy &amp; Paste Roster Report Here'!$A857=DE$7,IF('Copy &amp; Paste Roster Report Here'!$M857="xxxxxxxxxxx",1,0),0)</f>
        <v>0</v>
      </c>
      <c r="DF860" s="124">
        <f>IF('Copy &amp; Paste Roster Report Here'!$A857=DF$7,IF('Copy &amp; Paste Roster Report Here'!$M857="xxxxxxxxxxx",1,0),0)</f>
        <v>0</v>
      </c>
      <c r="DG860" s="124">
        <f>IF('Copy &amp; Paste Roster Report Here'!$A857=DG$7,IF('Copy &amp; Paste Roster Report Here'!$M857="xxxxxxxxxxx",1,0),0)</f>
        <v>0</v>
      </c>
      <c r="DH860" s="124">
        <f>IF('Copy &amp; Paste Roster Report Here'!$A857=DH$7,IF('Copy &amp; Paste Roster Report Here'!$M857="xxxxxxxxxxx",1,0),0)</f>
        <v>0</v>
      </c>
      <c r="DI860" s="124">
        <f>IF('Copy &amp; Paste Roster Report Here'!$A857=DI$7,IF('Copy &amp; Paste Roster Report Here'!$M857="xxxxxxxxxxx",1,0),0)</f>
        <v>0</v>
      </c>
      <c r="DJ860" s="124">
        <f>IF('Copy &amp; Paste Roster Report Here'!$A857=DJ$7,IF('Copy &amp; Paste Roster Report Here'!$M857="xxxxxxxxxxx",1,0),0)</f>
        <v>0</v>
      </c>
      <c r="DK860" s="124">
        <f>IF('Copy &amp; Paste Roster Report Here'!$A857=DK$7,IF('Copy &amp; Paste Roster Report Here'!$M857="xxxxxxxxxxx",1,0),0)</f>
        <v>0</v>
      </c>
      <c r="DL860" s="124">
        <f>IF('Copy &amp; Paste Roster Report Here'!$A857=DL$7,IF('Copy &amp; Paste Roster Report Here'!$M857="xxxxxxxxxxx",1,0),0)</f>
        <v>0</v>
      </c>
      <c r="DM860" s="124">
        <f>IF('Copy &amp; Paste Roster Report Here'!$A857=DM$7,IF('Copy &amp; Paste Roster Report Here'!$M857="xxxxxxxxxxx",1,0),0)</f>
        <v>0</v>
      </c>
      <c r="DN860" s="124">
        <f>IF('Copy &amp; Paste Roster Report Here'!$A857=DN$7,IF('Copy &amp; Paste Roster Report Here'!$M857="xxxxxxxxxxx",1,0),0)</f>
        <v>0</v>
      </c>
      <c r="DO860" s="124">
        <f>IF('Copy &amp; Paste Roster Report Here'!$A857=DO$7,IF('Copy &amp; Paste Roster Report Here'!$M857="xxxxxxxxxxx",1,0),0)</f>
        <v>0</v>
      </c>
      <c r="DP860" s="125">
        <f t="shared" si="211"/>
        <v>0</v>
      </c>
      <c r="DQ860" s="126">
        <f t="shared" si="212"/>
        <v>0</v>
      </c>
    </row>
    <row r="861" spans="1:121" x14ac:dyDescent="0.25">
      <c r="A861" s="111">
        <f t="shared" si="198"/>
        <v>0</v>
      </c>
      <c r="B861" s="111">
        <f t="shared" si="199"/>
        <v>0</v>
      </c>
      <c r="C861" s="112">
        <f>+('Copy &amp; Paste Roster Report Here'!$P858-'Copy &amp; Paste Roster Report Here'!$O858)/30</f>
        <v>0</v>
      </c>
      <c r="D861" s="112">
        <f>+('Copy &amp; Paste Roster Report Here'!$P858-'Copy &amp; Paste Roster Report Here'!$O858)</f>
        <v>0</v>
      </c>
      <c r="E861" s="111">
        <f>'Copy &amp; Paste Roster Report Here'!N858</f>
        <v>0</v>
      </c>
      <c r="F861" s="111" t="str">
        <f t="shared" si="200"/>
        <v>N</v>
      </c>
      <c r="G861" s="111">
        <f>'Copy &amp; Paste Roster Report Here'!R858</f>
        <v>0</v>
      </c>
      <c r="H861" s="113">
        <f t="shared" si="201"/>
        <v>0</v>
      </c>
      <c r="I861" s="112">
        <f>IF(F861="N",$F$5-'Copy &amp; Paste Roster Report Here'!O858,+'Copy &amp; Paste Roster Report Here'!Q858-'Copy &amp; Paste Roster Report Here'!O858)</f>
        <v>0</v>
      </c>
      <c r="J861" s="114">
        <f t="shared" si="202"/>
        <v>0</v>
      </c>
      <c r="K861" s="114">
        <f t="shared" si="203"/>
        <v>0</v>
      </c>
      <c r="L861" s="115">
        <f>'Copy &amp; Paste Roster Report Here'!F858</f>
        <v>0</v>
      </c>
      <c r="M861" s="116">
        <f t="shared" si="204"/>
        <v>0</v>
      </c>
      <c r="N861" s="117">
        <f>IF('Copy &amp; Paste Roster Report Here'!$A858='Analytical Tests'!N$7,IF($F861="Y",+$H861*N$6,0),0)</f>
        <v>0</v>
      </c>
      <c r="O861" s="117">
        <f>IF('Copy &amp; Paste Roster Report Here'!$A858='Analytical Tests'!O$7,IF($F861="Y",+$H861*O$6,0),0)</f>
        <v>0</v>
      </c>
      <c r="P861" s="117">
        <f>IF('Copy &amp; Paste Roster Report Here'!$A858='Analytical Tests'!P$7,IF($F861="Y",+$H861*P$6,0),0)</f>
        <v>0</v>
      </c>
      <c r="Q861" s="117">
        <f>IF('Copy &amp; Paste Roster Report Here'!$A858='Analytical Tests'!Q$7,IF($F861="Y",+$H861*Q$6,0),0)</f>
        <v>0</v>
      </c>
      <c r="R861" s="117">
        <f>IF('Copy &amp; Paste Roster Report Here'!$A858='Analytical Tests'!R$7,IF($F861="Y",+$H861*R$6,0),0)</f>
        <v>0</v>
      </c>
      <c r="S861" s="117">
        <f>IF('Copy &amp; Paste Roster Report Here'!$A858='Analytical Tests'!S$7,IF($F861="Y",+$H861*S$6,0),0)</f>
        <v>0</v>
      </c>
      <c r="T861" s="117">
        <f>IF('Copy &amp; Paste Roster Report Here'!$A858='Analytical Tests'!T$7,IF($F861="Y",+$H861*T$6,0),0)</f>
        <v>0</v>
      </c>
      <c r="U861" s="117">
        <f>IF('Copy &amp; Paste Roster Report Here'!$A858='Analytical Tests'!U$7,IF($F861="Y",+$H861*U$6,0),0)</f>
        <v>0</v>
      </c>
      <c r="V861" s="117">
        <f>IF('Copy &amp; Paste Roster Report Here'!$A858='Analytical Tests'!V$7,IF($F861="Y",+$H861*V$6,0),0)</f>
        <v>0</v>
      </c>
      <c r="W861" s="117">
        <f>IF('Copy &amp; Paste Roster Report Here'!$A858='Analytical Tests'!W$7,IF($F861="Y",+$H861*W$6,0),0)</f>
        <v>0</v>
      </c>
      <c r="X861" s="117">
        <f>IF('Copy &amp; Paste Roster Report Here'!$A858='Analytical Tests'!X$7,IF($F861="Y",+$H861*X$6,0),0)</f>
        <v>0</v>
      </c>
      <c r="Y861" s="117" t="b">
        <f>IF('Copy &amp; Paste Roster Report Here'!$A858='Analytical Tests'!Y$7,IF($F861="N",IF($J861&gt;=$C861,Y$6,+($I861/$D861)*Y$6),0))</f>
        <v>0</v>
      </c>
      <c r="Z861" s="117" t="b">
        <f>IF('Copy &amp; Paste Roster Report Here'!$A858='Analytical Tests'!Z$7,IF($F861="N",IF($J861&gt;=$C861,Z$6,+($I861/$D861)*Z$6),0))</f>
        <v>0</v>
      </c>
      <c r="AA861" s="117" t="b">
        <f>IF('Copy &amp; Paste Roster Report Here'!$A858='Analytical Tests'!AA$7,IF($F861="N",IF($J861&gt;=$C861,AA$6,+($I861/$D861)*AA$6),0))</f>
        <v>0</v>
      </c>
      <c r="AB861" s="117" t="b">
        <f>IF('Copy &amp; Paste Roster Report Here'!$A858='Analytical Tests'!AB$7,IF($F861="N",IF($J861&gt;=$C861,AB$6,+($I861/$D861)*AB$6),0))</f>
        <v>0</v>
      </c>
      <c r="AC861" s="117" t="b">
        <f>IF('Copy &amp; Paste Roster Report Here'!$A858='Analytical Tests'!AC$7,IF($F861="N",IF($J861&gt;=$C861,AC$6,+($I861/$D861)*AC$6),0))</f>
        <v>0</v>
      </c>
      <c r="AD861" s="117" t="b">
        <f>IF('Copy &amp; Paste Roster Report Here'!$A858='Analytical Tests'!AD$7,IF($F861="N",IF($J861&gt;=$C861,AD$6,+($I861/$D861)*AD$6),0))</f>
        <v>0</v>
      </c>
      <c r="AE861" s="117" t="b">
        <f>IF('Copy &amp; Paste Roster Report Here'!$A858='Analytical Tests'!AE$7,IF($F861="N",IF($J861&gt;=$C861,AE$6,+($I861/$D861)*AE$6),0))</f>
        <v>0</v>
      </c>
      <c r="AF861" s="117" t="b">
        <f>IF('Copy &amp; Paste Roster Report Here'!$A858='Analytical Tests'!AF$7,IF($F861="N",IF($J861&gt;=$C861,AF$6,+($I861/$D861)*AF$6),0))</f>
        <v>0</v>
      </c>
      <c r="AG861" s="117" t="b">
        <f>IF('Copy &amp; Paste Roster Report Here'!$A858='Analytical Tests'!AG$7,IF($F861="N",IF($J861&gt;=$C861,AG$6,+($I861/$D861)*AG$6),0))</f>
        <v>0</v>
      </c>
      <c r="AH861" s="117" t="b">
        <f>IF('Copy &amp; Paste Roster Report Here'!$A858='Analytical Tests'!AH$7,IF($F861="N",IF($J861&gt;=$C861,AH$6,+($I861/$D861)*AH$6),0))</f>
        <v>0</v>
      </c>
      <c r="AI861" s="117" t="b">
        <f>IF('Copy &amp; Paste Roster Report Here'!$A858='Analytical Tests'!AI$7,IF($F861="N",IF($J861&gt;=$C861,AI$6,+($I861/$D861)*AI$6),0))</f>
        <v>0</v>
      </c>
      <c r="AJ861" s="79"/>
      <c r="AK861" s="118">
        <f>IF('Copy &amp; Paste Roster Report Here'!$A858=AK$7,IF('Copy &amp; Paste Roster Report Here'!$M858="FT",1,0),0)</f>
        <v>0</v>
      </c>
      <c r="AL861" s="118">
        <f>IF('Copy &amp; Paste Roster Report Here'!$A858=AL$7,IF('Copy &amp; Paste Roster Report Here'!$M858="FT",1,0),0)</f>
        <v>0</v>
      </c>
      <c r="AM861" s="118">
        <f>IF('Copy &amp; Paste Roster Report Here'!$A858=AM$7,IF('Copy &amp; Paste Roster Report Here'!$M858="FT",1,0),0)</f>
        <v>0</v>
      </c>
      <c r="AN861" s="118">
        <f>IF('Copy &amp; Paste Roster Report Here'!$A858=AN$7,IF('Copy &amp; Paste Roster Report Here'!$M858="FT",1,0),0)</f>
        <v>0</v>
      </c>
      <c r="AO861" s="118">
        <f>IF('Copy &amp; Paste Roster Report Here'!$A858=AO$7,IF('Copy &amp; Paste Roster Report Here'!$M858="FT",1,0),0)</f>
        <v>0</v>
      </c>
      <c r="AP861" s="118">
        <f>IF('Copy &amp; Paste Roster Report Here'!$A858=AP$7,IF('Copy &amp; Paste Roster Report Here'!$M858="FT",1,0),0)</f>
        <v>0</v>
      </c>
      <c r="AQ861" s="118">
        <f>IF('Copy &amp; Paste Roster Report Here'!$A858=AQ$7,IF('Copy &amp; Paste Roster Report Here'!$M858="FT",1,0),0)</f>
        <v>0</v>
      </c>
      <c r="AR861" s="118">
        <f>IF('Copy &amp; Paste Roster Report Here'!$A858=AR$7,IF('Copy &amp; Paste Roster Report Here'!$M858="FT",1,0),0)</f>
        <v>0</v>
      </c>
      <c r="AS861" s="118">
        <f>IF('Copy &amp; Paste Roster Report Here'!$A858=AS$7,IF('Copy &amp; Paste Roster Report Here'!$M858="FT",1,0),0)</f>
        <v>0</v>
      </c>
      <c r="AT861" s="118">
        <f>IF('Copy &amp; Paste Roster Report Here'!$A858=AT$7,IF('Copy &amp; Paste Roster Report Here'!$M858="FT",1,0),0)</f>
        <v>0</v>
      </c>
      <c r="AU861" s="118">
        <f>IF('Copy &amp; Paste Roster Report Here'!$A858=AU$7,IF('Copy &amp; Paste Roster Report Here'!$M858="FT",1,0),0)</f>
        <v>0</v>
      </c>
      <c r="AV861" s="73">
        <f t="shared" si="205"/>
        <v>0</v>
      </c>
      <c r="AW861" s="119">
        <f>IF('Copy &amp; Paste Roster Report Here'!$A858=AW$7,IF('Copy &amp; Paste Roster Report Here'!$M858="HT",1,0),0)</f>
        <v>0</v>
      </c>
      <c r="AX861" s="119">
        <f>IF('Copy &amp; Paste Roster Report Here'!$A858=AX$7,IF('Copy &amp; Paste Roster Report Here'!$M858="HT",1,0),0)</f>
        <v>0</v>
      </c>
      <c r="AY861" s="119">
        <f>IF('Copy &amp; Paste Roster Report Here'!$A858=AY$7,IF('Copy &amp; Paste Roster Report Here'!$M858="HT",1,0),0)</f>
        <v>0</v>
      </c>
      <c r="AZ861" s="119">
        <f>IF('Copy &amp; Paste Roster Report Here'!$A858=AZ$7,IF('Copy &amp; Paste Roster Report Here'!$M858="HT",1,0),0)</f>
        <v>0</v>
      </c>
      <c r="BA861" s="119">
        <f>IF('Copy &amp; Paste Roster Report Here'!$A858=BA$7,IF('Copy &amp; Paste Roster Report Here'!$M858="HT",1,0),0)</f>
        <v>0</v>
      </c>
      <c r="BB861" s="119">
        <f>IF('Copy &amp; Paste Roster Report Here'!$A858=BB$7,IF('Copy &amp; Paste Roster Report Here'!$M858="HT",1,0),0)</f>
        <v>0</v>
      </c>
      <c r="BC861" s="119">
        <f>IF('Copy &amp; Paste Roster Report Here'!$A858=BC$7,IF('Copy &amp; Paste Roster Report Here'!$M858="HT",1,0),0)</f>
        <v>0</v>
      </c>
      <c r="BD861" s="119">
        <f>IF('Copy &amp; Paste Roster Report Here'!$A858=BD$7,IF('Copy &amp; Paste Roster Report Here'!$M858="HT",1,0),0)</f>
        <v>0</v>
      </c>
      <c r="BE861" s="119">
        <f>IF('Copy &amp; Paste Roster Report Here'!$A858=BE$7,IF('Copy &amp; Paste Roster Report Here'!$M858="HT",1,0),0)</f>
        <v>0</v>
      </c>
      <c r="BF861" s="119">
        <f>IF('Copy &amp; Paste Roster Report Here'!$A858=BF$7,IF('Copy &amp; Paste Roster Report Here'!$M858="HT",1,0),0)</f>
        <v>0</v>
      </c>
      <c r="BG861" s="119">
        <f>IF('Copy &amp; Paste Roster Report Here'!$A858=BG$7,IF('Copy &amp; Paste Roster Report Here'!$M858="HT",1,0),0)</f>
        <v>0</v>
      </c>
      <c r="BH861" s="73">
        <f t="shared" si="206"/>
        <v>0</v>
      </c>
      <c r="BI861" s="120">
        <f>IF('Copy &amp; Paste Roster Report Here'!$A858=BI$7,IF('Copy &amp; Paste Roster Report Here'!$M858="MT",1,0),0)</f>
        <v>0</v>
      </c>
      <c r="BJ861" s="120">
        <f>IF('Copy &amp; Paste Roster Report Here'!$A858=BJ$7,IF('Copy &amp; Paste Roster Report Here'!$M858="MT",1,0),0)</f>
        <v>0</v>
      </c>
      <c r="BK861" s="120">
        <f>IF('Copy &amp; Paste Roster Report Here'!$A858=BK$7,IF('Copy &amp; Paste Roster Report Here'!$M858="MT",1,0),0)</f>
        <v>0</v>
      </c>
      <c r="BL861" s="120">
        <f>IF('Copy &amp; Paste Roster Report Here'!$A858=BL$7,IF('Copy &amp; Paste Roster Report Here'!$M858="MT",1,0),0)</f>
        <v>0</v>
      </c>
      <c r="BM861" s="120">
        <f>IF('Copy &amp; Paste Roster Report Here'!$A858=BM$7,IF('Copy &amp; Paste Roster Report Here'!$M858="MT",1,0),0)</f>
        <v>0</v>
      </c>
      <c r="BN861" s="120">
        <f>IF('Copy &amp; Paste Roster Report Here'!$A858=BN$7,IF('Copy &amp; Paste Roster Report Here'!$M858="MT",1,0),0)</f>
        <v>0</v>
      </c>
      <c r="BO861" s="120">
        <f>IF('Copy &amp; Paste Roster Report Here'!$A858=BO$7,IF('Copy &amp; Paste Roster Report Here'!$M858="MT",1,0),0)</f>
        <v>0</v>
      </c>
      <c r="BP861" s="120">
        <f>IF('Copy &amp; Paste Roster Report Here'!$A858=BP$7,IF('Copy &amp; Paste Roster Report Here'!$M858="MT",1,0),0)</f>
        <v>0</v>
      </c>
      <c r="BQ861" s="120">
        <f>IF('Copy &amp; Paste Roster Report Here'!$A858=BQ$7,IF('Copy &amp; Paste Roster Report Here'!$M858="MT",1,0),0)</f>
        <v>0</v>
      </c>
      <c r="BR861" s="120">
        <f>IF('Copy &amp; Paste Roster Report Here'!$A858=BR$7,IF('Copy &amp; Paste Roster Report Here'!$M858="MT",1,0),0)</f>
        <v>0</v>
      </c>
      <c r="BS861" s="120">
        <f>IF('Copy &amp; Paste Roster Report Here'!$A858=BS$7,IF('Copy &amp; Paste Roster Report Here'!$M858="MT",1,0),0)</f>
        <v>0</v>
      </c>
      <c r="BT861" s="73">
        <f t="shared" si="207"/>
        <v>0</v>
      </c>
      <c r="BU861" s="121">
        <f>IF('Copy &amp; Paste Roster Report Here'!$A858=BU$7,IF('Copy &amp; Paste Roster Report Here'!$M858="fy",1,0),0)</f>
        <v>0</v>
      </c>
      <c r="BV861" s="121">
        <f>IF('Copy &amp; Paste Roster Report Here'!$A858=BV$7,IF('Copy &amp; Paste Roster Report Here'!$M858="fy",1,0),0)</f>
        <v>0</v>
      </c>
      <c r="BW861" s="121">
        <f>IF('Copy &amp; Paste Roster Report Here'!$A858=BW$7,IF('Copy &amp; Paste Roster Report Here'!$M858="fy",1,0),0)</f>
        <v>0</v>
      </c>
      <c r="BX861" s="121">
        <f>IF('Copy &amp; Paste Roster Report Here'!$A858=BX$7,IF('Copy &amp; Paste Roster Report Here'!$M858="fy",1,0),0)</f>
        <v>0</v>
      </c>
      <c r="BY861" s="121">
        <f>IF('Copy &amp; Paste Roster Report Here'!$A858=BY$7,IF('Copy &amp; Paste Roster Report Here'!$M858="fy",1,0),0)</f>
        <v>0</v>
      </c>
      <c r="BZ861" s="121">
        <f>IF('Copy &amp; Paste Roster Report Here'!$A858=BZ$7,IF('Copy &amp; Paste Roster Report Here'!$M858="fy",1,0),0)</f>
        <v>0</v>
      </c>
      <c r="CA861" s="121">
        <f>IF('Copy &amp; Paste Roster Report Here'!$A858=CA$7,IF('Copy &amp; Paste Roster Report Here'!$M858="fy",1,0),0)</f>
        <v>0</v>
      </c>
      <c r="CB861" s="121">
        <f>IF('Copy &amp; Paste Roster Report Here'!$A858=CB$7,IF('Copy &amp; Paste Roster Report Here'!$M858="fy",1,0),0)</f>
        <v>0</v>
      </c>
      <c r="CC861" s="121">
        <f>IF('Copy &amp; Paste Roster Report Here'!$A858=CC$7,IF('Copy &amp; Paste Roster Report Here'!$M858="fy",1,0),0)</f>
        <v>0</v>
      </c>
      <c r="CD861" s="121">
        <f>IF('Copy &amp; Paste Roster Report Here'!$A858=CD$7,IF('Copy &amp; Paste Roster Report Here'!$M858="fy",1,0),0)</f>
        <v>0</v>
      </c>
      <c r="CE861" s="121">
        <f>IF('Copy &amp; Paste Roster Report Here'!$A858=CE$7,IF('Copy &amp; Paste Roster Report Here'!$M858="fy",1,0),0)</f>
        <v>0</v>
      </c>
      <c r="CF861" s="73">
        <f t="shared" si="208"/>
        <v>0</v>
      </c>
      <c r="CG861" s="122">
        <f>IF('Copy &amp; Paste Roster Report Here'!$A858=CG$7,IF('Copy &amp; Paste Roster Report Here'!$M858="RH",1,0),0)</f>
        <v>0</v>
      </c>
      <c r="CH861" s="122">
        <f>IF('Copy &amp; Paste Roster Report Here'!$A858=CH$7,IF('Copy &amp; Paste Roster Report Here'!$M858="RH",1,0),0)</f>
        <v>0</v>
      </c>
      <c r="CI861" s="122">
        <f>IF('Copy &amp; Paste Roster Report Here'!$A858=CI$7,IF('Copy &amp; Paste Roster Report Here'!$M858="RH",1,0),0)</f>
        <v>0</v>
      </c>
      <c r="CJ861" s="122">
        <f>IF('Copy &amp; Paste Roster Report Here'!$A858=CJ$7,IF('Copy &amp; Paste Roster Report Here'!$M858="RH",1,0),0)</f>
        <v>0</v>
      </c>
      <c r="CK861" s="122">
        <f>IF('Copy &amp; Paste Roster Report Here'!$A858=CK$7,IF('Copy &amp; Paste Roster Report Here'!$M858="RH",1,0),0)</f>
        <v>0</v>
      </c>
      <c r="CL861" s="122">
        <f>IF('Copy &amp; Paste Roster Report Here'!$A858=CL$7,IF('Copy &amp; Paste Roster Report Here'!$M858="RH",1,0),0)</f>
        <v>0</v>
      </c>
      <c r="CM861" s="122">
        <f>IF('Copy &amp; Paste Roster Report Here'!$A858=CM$7,IF('Copy &amp; Paste Roster Report Here'!$M858="RH",1,0),0)</f>
        <v>0</v>
      </c>
      <c r="CN861" s="122">
        <f>IF('Copy &amp; Paste Roster Report Here'!$A858=CN$7,IF('Copy &amp; Paste Roster Report Here'!$M858="RH",1,0),0)</f>
        <v>0</v>
      </c>
      <c r="CO861" s="122">
        <f>IF('Copy &amp; Paste Roster Report Here'!$A858=CO$7,IF('Copy &amp; Paste Roster Report Here'!$M858="RH",1,0),0)</f>
        <v>0</v>
      </c>
      <c r="CP861" s="122">
        <f>IF('Copy &amp; Paste Roster Report Here'!$A858=CP$7,IF('Copy &amp; Paste Roster Report Here'!$M858="RH",1,0),0)</f>
        <v>0</v>
      </c>
      <c r="CQ861" s="122">
        <f>IF('Copy &amp; Paste Roster Report Here'!$A858=CQ$7,IF('Copy &amp; Paste Roster Report Here'!$M858="RH",1,0),0)</f>
        <v>0</v>
      </c>
      <c r="CR861" s="73">
        <f t="shared" si="209"/>
        <v>0</v>
      </c>
      <c r="CS861" s="123">
        <f>IF('Copy &amp; Paste Roster Report Here'!$A858=CS$7,IF('Copy &amp; Paste Roster Report Here'!$M858="QT",1,0),0)</f>
        <v>0</v>
      </c>
      <c r="CT861" s="123">
        <f>IF('Copy &amp; Paste Roster Report Here'!$A858=CT$7,IF('Copy &amp; Paste Roster Report Here'!$M858="QT",1,0),0)</f>
        <v>0</v>
      </c>
      <c r="CU861" s="123">
        <f>IF('Copy &amp; Paste Roster Report Here'!$A858=CU$7,IF('Copy &amp; Paste Roster Report Here'!$M858="QT",1,0),0)</f>
        <v>0</v>
      </c>
      <c r="CV861" s="123">
        <f>IF('Copy &amp; Paste Roster Report Here'!$A858=CV$7,IF('Copy &amp; Paste Roster Report Here'!$M858="QT",1,0),0)</f>
        <v>0</v>
      </c>
      <c r="CW861" s="123">
        <f>IF('Copy &amp; Paste Roster Report Here'!$A858=CW$7,IF('Copy &amp; Paste Roster Report Here'!$M858="QT",1,0),0)</f>
        <v>0</v>
      </c>
      <c r="CX861" s="123">
        <f>IF('Copy &amp; Paste Roster Report Here'!$A858=CX$7,IF('Copy &amp; Paste Roster Report Here'!$M858="QT",1,0),0)</f>
        <v>0</v>
      </c>
      <c r="CY861" s="123">
        <f>IF('Copy &amp; Paste Roster Report Here'!$A858=CY$7,IF('Copy &amp; Paste Roster Report Here'!$M858="QT",1,0),0)</f>
        <v>0</v>
      </c>
      <c r="CZ861" s="123">
        <f>IF('Copy &amp; Paste Roster Report Here'!$A858=CZ$7,IF('Copy &amp; Paste Roster Report Here'!$M858="QT",1,0),0)</f>
        <v>0</v>
      </c>
      <c r="DA861" s="123">
        <f>IF('Copy &amp; Paste Roster Report Here'!$A858=DA$7,IF('Copy &amp; Paste Roster Report Here'!$M858="QT",1,0),0)</f>
        <v>0</v>
      </c>
      <c r="DB861" s="123">
        <f>IF('Copy &amp; Paste Roster Report Here'!$A858=DB$7,IF('Copy &amp; Paste Roster Report Here'!$M858="QT",1,0),0)</f>
        <v>0</v>
      </c>
      <c r="DC861" s="123">
        <f>IF('Copy &amp; Paste Roster Report Here'!$A858=DC$7,IF('Copy &amp; Paste Roster Report Here'!$M858="QT",1,0),0)</f>
        <v>0</v>
      </c>
      <c r="DD861" s="73">
        <f t="shared" si="210"/>
        <v>0</v>
      </c>
      <c r="DE861" s="124">
        <f>IF('Copy &amp; Paste Roster Report Here'!$A858=DE$7,IF('Copy &amp; Paste Roster Report Here'!$M858="xxxxxxxxxxx",1,0),0)</f>
        <v>0</v>
      </c>
      <c r="DF861" s="124">
        <f>IF('Copy &amp; Paste Roster Report Here'!$A858=DF$7,IF('Copy &amp; Paste Roster Report Here'!$M858="xxxxxxxxxxx",1,0),0)</f>
        <v>0</v>
      </c>
      <c r="DG861" s="124">
        <f>IF('Copy &amp; Paste Roster Report Here'!$A858=DG$7,IF('Copy &amp; Paste Roster Report Here'!$M858="xxxxxxxxxxx",1,0),0)</f>
        <v>0</v>
      </c>
      <c r="DH861" s="124">
        <f>IF('Copy &amp; Paste Roster Report Here'!$A858=DH$7,IF('Copy &amp; Paste Roster Report Here'!$M858="xxxxxxxxxxx",1,0),0)</f>
        <v>0</v>
      </c>
      <c r="DI861" s="124">
        <f>IF('Copy &amp; Paste Roster Report Here'!$A858=DI$7,IF('Copy &amp; Paste Roster Report Here'!$M858="xxxxxxxxxxx",1,0),0)</f>
        <v>0</v>
      </c>
      <c r="DJ861" s="124">
        <f>IF('Copy &amp; Paste Roster Report Here'!$A858=DJ$7,IF('Copy &amp; Paste Roster Report Here'!$M858="xxxxxxxxxxx",1,0),0)</f>
        <v>0</v>
      </c>
      <c r="DK861" s="124">
        <f>IF('Copy &amp; Paste Roster Report Here'!$A858=DK$7,IF('Copy &amp; Paste Roster Report Here'!$M858="xxxxxxxxxxx",1,0),0)</f>
        <v>0</v>
      </c>
      <c r="DL861" s="124">
        <f>IF('Copy &amp; Paste Roster Report Here'!$A858=DL$7,IF('Copy &amp; Paste Roster Report Here'!$M858="xxxxxxxxxxx",1,0),0)</f>
        <v>0</v>
      </c>
      <c r="DM861" s="124">
        <f>IF('Copy &amp; Paste Roster Report Here'!$A858=DM$7,IF('Copy &amp; Paste Roster Report Here'!$M858="xxxxxxxxxxx",1,0),0)</f>
        <v>0</v>
      </c>
      <c r="DN861" s="124">
        <f>IF('Copy &amp; Paste Roster Report Here'!$A858=DN$7,IF('Copy &amp; Paste Roster Report Here'!$M858="xxxxxxxxxxx",1,0),0)</f>
        <v>0</v>
      </c>
      <c r="DO861" s="124">
        <f>IF('Copy &amp; Paste Roster Report Here'!$A858=DO$7,IF('Copy &amp; Paste Roster Report Here'!$M858="xxxxxxxxxxx",1,0),0)</f>
        <v>0</v>
      </c>
      <c r="DP861" s="125">
        <f t="shared" si="211"/>
        <v>0</v>
      </c>
      <c r="DQ861" s="126">
        <f t="shared" si="212"/>
        <v>0</v>
      </c>
    </row>
    <row r="862" spans="1:121" x14ac:dyDescent="0.25">
      <c r="A862" s="111">
        <f t="shared" si="198"/>
        <v>0</v>
      </c>
      <c r="B862" s="111">
        <f t="shared" si="199"/>
        <v>0</v>
      </c>
      <c r="C862" s="112">
        <f>+('Copy &amp; Paste Roster Report Here'!$P859-'Copy &amp; Paste Roster Report Here'!$O859)/30</f>
        <v>0</v>
      </c>
      <c r="D862" s="112">
        <f>+('Copy &amp; Paste Roster Report Here'!$P859-'Copy &amp; Paste Roster Report Here'!$O859)</f>
        <v>0</v>
      </c>
      <c r="E862" s="111">
        <f>'Copy &amp; Paste Roster Report Here'!N859</f>
        <v>0</v>
      </c>
      <c r="F862" s="111" t="str">
        <f t="shared" si="200"/>
        <v>N</v>
      </c>
      <c r="G862" s="111">
        <f>'Copy &amp; Paste Roster Report Here'!R859</f>
        <v>0</v>
      </c>
      <c r="H862" s="113">
        <f t="shared" si="201"/>
        <v>0</v>
      </c>
      <c r="I862" s="112">
        <f>IF(F862="N",$F$5-'Copy &amp; Paste Roster Report Here'!O859,+'Copy &amp; Paste Roster Report Here'!Q859-'Copy &amp; Paste Roster Report Here'!O859)</f>
        <v>0</v>
      </c>
      <c r="J862" s="114">
        <f t="shared" si="202"/>
        <v>0</v>
      </c>
      <c r="K862" s="114">
        <f t="shared" si="203"/>
        <v>0</v>
      </c>
      <c r="L862" s="115">
        <f>'Copy &amp; Paste Roster Report Here'!F859</f>
        <v>0</v>
      </c>
      <c r="M862" s="116">
        <f t="shared" si="204"/>
        <v>0</v>
      </c>
      <c r="N862" s="117">
        <f>IF('Copy &amp; Paste Roster Report Here'!$A859='Analytical Tests'!N$7,IF($F862="Y",+$H862*N$6,0),0)</f>
        <v>0</v>
      </c>
      <c r="O862" s="117">
        <f>IF('Copy &amp; Paste Roster Report Here'!$A859='Analytical Tests'!O$7,IF($F862="Y",+$H862*O$6,0),0)</f>
        <v>0</v>
      </c>
      <c r="P862" s="117">
        <f>IF('Copy &amp; Paste Roster Report Here'!$A859='Analytical Tests'!P$7,IF($F862="Y",+$H862*P$6,0),0)</f>
        <v>0</v>
      </c>
      <c r="Q862" s="117">
        <f>IF('Copy &amp; Paste Roster Report Here'!$A859='Analytical Tests'!Q$7,IF($F862="Y",+$H862*Q$6,0),0)</f>
        <v>0</v>
      </c>
      <c r="R862" s="117">
        <f>IF('Copy &amp; Paste Roster Report Here'!$A859='Analytical Tests'!R$7,IF($F862="Y",+$H862*R$6,0),0)</f>
        <v>0</v>
      </c>
      <c r="S862" s="117">
        <f>IF('Copy &amp; Paste Roster Report Here'!$A859='Analytical Tests'!S$7,IF($F862="Y",+$H862*S$6,0),0)</f>
        <v>0</v>
      </c>
      <c r="T862" s="117">
        <f>IF('Copy &amp; Paste Roster Report Here'!$A859='Analytical Tests'!T$7,IF($F862="Y",+$H862*T$6,0),0)</f>
        <v>0</v>
      </c>
      <c r="U862" s="117">
        <f>IF('Copy &amp; Paste Roster Report Here'!$A859='Analytical Tests'!U$7,IF($F862="Y",+$H862*U$6,0),0)</f>
        <v>0</v>
      </c>
      <c r="V862" s="117">
        <f>IF('Copy &amp; Paste Roster Report Here'!$A859='Analytical Tests'!V$7,IF($F862="Y",+$H862*V$6,0),0)</f>
        <v>0</v>
      </c>
      <c r="W862" s="117">
        <f>IF('Copy &amp; Paste Roster Report Here'!$A859='Analytical Tests'!W$7,IF($F862="Y",+$H862*W$6,0),0)</f>
        <v>0</v>
      </c>
      <c r="X862" s="117">
        <f>IF('Copy &amp; Paste Roster Report Here'!$A859='Analytical Tests'!X$7,IF($F862="Y",+$H862*X$6,0),0)</f>
        <v>0</v>
      </c>
      <c r="Y862" s="117" t="b">
        <f>IF('Copy &amp; Paste Roster Report Here'!$A859='Analytical Tests'!Y$7,IF($F862="N",IF($J862&gt;=$C862,Y$6,+($I862/$D862)*Y$6),0))</f>
        <v>0</v>
      </c>
      <c r="Z862" s="117" t="b">
        <f>IF('Copy &amp; Paste Roster Report Here'!$A859='Analytical Tests'!Z$7,IF($F862="N",IF($J862&gt;=$C862,Z$6,+($I862/$D862)*Z$6),0))</f>
        <v>0</v>
      </c>
      <c r="AA862" s="117" t="b">
        <f>IF('Copy &amp; Paste Roster Report Here'!$A859='Analytical Tests'!AA$7,IF($F862="N",IF($J862&gt;=$C862,AA$6,+($I862/$D862)*AA$6),0))</f>
        <v>0</v>
      </c>
      <c r="AB862" s="117" t="b">
        <f>IF('Copy &amp; Paste Roster Report Here'!$A859='Analytical Tests'!AB$7,IF($F862="N",IF($J862&gt;=$C862,AB$6,+($I862/$D862)*AB$6),0))</f>
        <v>0</v>
      </c>
      <c r="AC862" s="117" t="b">
        <f>IF('Copy &amp; Paste Roster Report Here'!$A859='Analytical Tests'!AC$7,IF($F862="N",IF($J862&gt;=$C862,AC$6,+($I862/$D862)*AC$6),0))</f>
        <v>0</v>
      </c>
      <c r="AD862" s="117" t="b">
        <f>IF('Copy &amp; Paste Roster Report Here'!$A859='Analytical Tests'!AD$7,IF($F862="N",IF($J862&gt;=$C862,AD$6,+($I862/$D862)*AD$6),0))</f>
        <v>0</v>
      </c>
      <c r="AE862" s="117" t="b">
        <f>IF('Copy &amp; Paste Roster Report Here'!$A859='Analytical Tests'!AE$7,IF($F862="N",IF($J862&gt;=$C862,AE$6,+($I862/$D862)*AE$6),0))</f>
        <v>0</v>
      </c>
      <c r="AF862" s="117" t="b">
        <f>IF('Copy &amp; Paste Roster Report Here'!$A859='Analytical Tests'!AF$7,IF($F862="N",IF($J862&gt;=$C862,AF$6,+($I862/$D862)*AF$6),0))</f>
        <v>0</v>
      </c>
      <c r="AG862" s="117" t="b">
        <f>IF('Copy &amp; Paste Roster Report Here'!$A859='Analytical Tests'!AG$7,IF($F862="N",IF($J862&gt;=$C862,AG$6,+($I862/$D862)*AG$6),0))</f>
        <v>0</v>
      </c>
      <c r="AH862" s="117" t="b">
        <f>IF('Copy &amp; Paste Roster Report Here'!$A859='Analytical Tests'!AH$7,IF($F862="N",IF($J862&gt;=$C862,AH$6,+($I862/$D862)*AH$6),0))</f>
        <v>0</v>
      </c>
      <c r="AI862" s="117" t="b">
        <f>IF('Copy &amp; Paste Roster Report Here'!$A859='Analytical Tests'!AI$7,IF($F862="N",IF($J862&gt;=$C862,AI$6,+($I862/$D862)*AI$6),0))</f>
        <v>0</v>
      </c>
      <c r="AJ862" s="79"/>
      <c r="AK862" s="118">
        <f>IF('Copy &amp; Paste Roster Report Here'!$A859=AK$7,IF('Copy &amp; Paste Roster Report Here'!$M859="FT",1,0),0)</f>
        <v>0</v>
      </c>
      <c r="AL862" s="118">
        <f>IF('Copy &amp; Paste Roster Report Here'!$A859=AL$7,IF('Copy &amp; Paste Roster Report Here'!$M859="FT",1,0),0)</f>
        <v>0</v>
      </c>
      <c r="AM862" s="118">
        <f>IF('Copy &amp; Paste Roster Report Here'!$A859=AM$7,IF('Copy &amp; Paste Roster Report Here'!$M859="FT",1,0),0)</f>
        <v>0</v>
      </c>
      <c r="AN862" s="118">
        <f>IF('Copy &amp; Paste Roster Report Here'!$A859=AN$7,IF('Copy &amp; Paste Roster Report Here'!$M859="FT",1,0),0)</f>
        <v>0</v>
      </c>
      <c r="AO862" s="118">
        <f>IF('Copy &amp; Paste Roster Report Here'!$A859=AO$7,IF('Copy &amp; Paste Roster Report Here'!$M859="FT",1,0),0)</f>
        <v>0</v>
      </c>
      <c r="AP862" s="118">
        <f>IF('Copy &amp; Paste Roster Report Here'!$A859=AP$7,IF('Copy &amp; Paste Roster Report Here'!$M859="FT",1,0),0)</f>
        <v>0</v>
      </c>
      <c r="AQ862" s="118">
        <f>IF('Copy &amp; Paste Roster Report Here'!$A859=AQ$7,IF('Copy &amp; Paste Roster Report Here'!$M859="FT",1,0),0)</f>
        <v>0</v>
      </c>
      <c r="AR862" s="118">
        <f>IF('Copy &amp; Paste Roster Report Here'!$A859=AR$7,IF('Copy &amp; Paste Roster Report Here'!$M859="FT",1,0),0)</f>
        <v>0</v>
      </c>
      <c r="AS862" s="118">
        <f>IF('Copy &amp; Paste Roster Report Here'!$A859=AS$7,IF('Copy &amp; Paste Roster Report Here'!$M859="FT",1,0),0)</f>
        <v>0</v>
      </c>
      <c r="AT862" s="118">
        <f>IF('Copy &amp; Paste Roster Report Here'!$A859=AT$7,IF('Copy &amp; Paste Roster Report Here'!$M859="FT",1,0),0)</f>
        <v>0</v>
      </c>
      <c r="AU862" s="118">
        <f>IF('Copy &amp; Paste Roster Report Here'!$A859=AU$7,IF('Copy &amp; Paste Roster Report Here'!$M859="FT",1,0),0)</f>
        <v>0</v>
      </c>
      <c r="AV862" s="73">
        <f t="shared" si="205"/>
        <v>0</v>
      </c>
      <c r="AW862" s="119">
        <f>IF('Copy &amp; Paste Roster Report Here'!$A859=AW$7,IF('Copy &amp; Paste Roster Report Here'!$M859="HT",1,0),0)</f>
        <v>0</v>
      </c>
      <c r="AX862" s="119">
        <f>IF('Copy &amp; Paste Roster Report Here'!$A859=AX$7,IF('Copy &amp; Paste Roster Report Here'!$M859="HT",1,0),0)</f>
        <v>0</v>
      </c>
      <c r="AY862" s="119">
        <f>IF('Copy &amp; Paste Roster Report Here'!$A859=AY$7,IF('Copy &amp; Paste Roster Report Here'!$M859="HT",1,0),0)</f>
        <v>0</v>
      </c>
      <c r="AZ862" s="119">
        <f>IF('Copy &amp; Paste Roster Report Here'!$A859=AZ$7,IF('Copy &amp; Paste Roster Report Here'!$M859="HT",1,0),0)</f>
        <v>0</v>
      </c>
      <c r="BA862" s="119">
        <f>IF('Copy &amp; Paste Roster Report Here'!$A859=BA$7,IF('Copy &amp; Paste Roster Report Here'!$M859="HT",1,0),0)</f>
        <v>0</v>
      </c>
      <c r="BB862" s="119">
        <f>IF('Copy &amp; Paste Roster Report Here'!$A859=BB$7,IF('Copy &amp; Paste Roster Report Here'!$M859="HT",1,0),0)</f>
        <v>0</v>
      </c>
      <c r="BC862" s="119">
        <f>IF('Copy &amp; Paste Roster Report Here'!$A859=BC$7,IF('Copy &amp; Paste Roster Report Here'!$M859="HT",1,0),0)</f>
        <v>0</v>
      </c>
      <c r="BD862" s="119">
        <f>IF('Copy &amp; Paste Roster Report Here'!$A859=BD$7,IF('Copy &amp; Paste Roster Report Here'!$M859="HT",1,0),0)</f>
        <v>0</v>
      </c>
      <c r="BE862" s="119">
        <f>IF('Copy &amp; Paste Roster Report Here'!$A859=BE$7,IF('Copy &amp; Paste Roster Report Here'!$M859="HT",1,0),0)</f>
        <v>0</v>
      </c>
      <c r="BF862" s="119">
        <f>IF('Copy &amp; Paste Roster Report Here'!$A859=BF$7,IF('Copy &amp; Paste Roster Report Here'!$M859="HT",1,0),0)</f>
        <v>0</v>
      </c>
      <c r="BG862" s="119">
        <f>IF('Copy &amp; Paste Roster Report Here'!$A859=BG$7,IF('Copy &amp; Paste Roster Report Here'!$M859="HT",1,0),0)</f>
        <v>0</v>
      </c>
      <c r="BH862" s="73">
        <f t="shared" si="206"/>
        <v>0</v>
      </c>
      <c r="BI862" s="120">
        <f>IF('Copy &amp; Paste Roster Report Here'!$A859=BI$7,IF('Copy &amp; Paste Roster Report Here'!$M859="MT",1,0),0)</f>
        <v>0</v>
      </c>
      <c r="BJ862" s="120">
        <f>IF('Copy &amp; Paste Roster Report Here'!$A859=BJ$7,IF('Copy &amp; Paste Roster Report Here'!$M859="MT",1,0),0)</f>
        <v>0</v>
      </c>
      <c r="BK862" s="120">
        <f>IF('Copy &amp; Paste Roster Report Here'!$A859=BK$7,IF('Copy &amp; Paste Roster Report Here'!$M859="MT",1,0),0)</f>
        <v>0</v>
      </c>
      <c r="BL862" s="120">
        <f>IF('Copy &amp; Paste Roster Report Here'!$A859=BL$7,IF('Copy &amp; Paste Roster Report Here'!$M859="MT",1,0),0)</f>
        <v>0</v>
      </c>
      <c r="BM862" s="120">
        <f>IF('Copy &amp; Paste Roster Report Here'!$A859=BM$7,IF('Copy &amp; Paste Roster Report Here'!$M859="MT",1,0),0)</f>
        <v>0</v>
      </c>
      <c r="BN862" s="120">
        <f>IF('Copy &amp; Paste Roster Report Here'!$A859=BN$7,IF('Copy &amp; Paste Roster Report Here'!$M859="MT",1,0),0)</f>
        <v>0</v>
      </c>
      <c r="BO862" s="120">
        <f>IF('Copy &amp; Paste Roster Report Here'!$A859=BO$7,IF('Copy &amp; Paste Roster Report Here'!$M859="MT",1,0),0)</f>
        <v>0</v>
      </c>
      <c r="BP862" s="120">
        <f>IF('Copy &amp; Paste Roster Report Here'!$A859=BP$7,IF('Copy &amp; Paste Roster Report Here'!$M859="MT",1,0),0)</f>
        <v>0</v>
      </c>
      <c r="BQ862" s="120">
        <f>IF('Copy &amp; Paste Roster Report Here'!$A859=BQ$7,IF('Copy &amp; Paste Roster Report Here'!$M859="MT",1,0),0)</f>
        <v>0</v>
      </c>
      <c r="BR862" s="120">
        <f>IF('Copy &amp; Paste Roster Report Here'!$A859=BR$7,IF('Copy &amp; Paste Roster Report Here'!$M859="MT",1,0),0)</f>
        <v>0</v>
      </c>
      <c r="BS862" s="120">
        <f>IF('Copy &amp; Paste Roster Report Here'!$A859=BS$7,IF('Copy &amp; Paste Roster Report Here'!$M859="MT",1,0),0)</f>
        <v>0</v>
      </c>
      <c r="BT862" s="73">
        <f t="shared" si="207"/>
        <v>0</v>
      </c>
      <c r="BU862" s="121">
        <f>IF('Copy &amp; Paste Roster Report Here'!$A859=BU$7,IF('Copy &amp; Paste Roster Report Here'!$M859="fy",1,0),0)</f>
        <v>0</v>
      </c>
      <c r="BV862" s="121">
        <f>IF('Copy &amp; Paste Roster Report Here'!$A859=BV$7,IF('Copy &amp; Paste Roster Report Here'!$M859="fy",1,0),0)</f>
        <v>0</v>
      </c>
      <c r="BW862" s="121">
        <f>IF('Copy &amp; Paste Roster Report Here'!$A859=BW$7,IF('Copy &amp; Paste Roster Report Here'!$M859="fy",1,0),0)</f>
        <v>0</v>
      </c>
      <c r="BX862" s="121">
        <f>IF('Copy &amp; Paste Roster Report Here'!$A859=BX$7,IF('Copy &amp; Paste Roster Report Here'!$M859="fy",1,0),0)</f>
        <v>0</v>
      </c>
      <c r="BY862" s="121">
        <f>IF('Copy &amp; Paste Roster Report Here'!$A859=BY$7,IF('Copy &amp; Paste Roster Report Here'!$M859="fy",1,0),0)</f>
        <v>0</v>
      </c>
      <c r="BZ862" s="121">
        <f>IF('Copy &amp; Paste Roster Report Here'!$A859=BZ$7,IF('Copy &amp; Paste Roster Report Here'!$M859="fy",1,0),0)</f>
        <v>0</v>
      </c>
      <c r="CA862" s="121">
        <f>IF('Copy &amp; Paste Roster Report Here'!$A859=CA$7,IF('Copy &amp; Paste Roster Report Here'!$M859="fy",1,0),0)</f>
        <v>0</v>
      </c>
      <c r="CB862" s="121">
        <f>IF('Copy &amp; Paste Roster Report Here'!$A859=CB$7,IF('Copy &amp; Paste Roster Report Here'!$M859="fy",1,0),0)</f>
        <v>0</v>
      </c>
      <c r="CC862" s="121">
        <f>IF('Copy &amp; Paste Roster Report Here'!$A859=CC$7,IF('Copy &amp; Paste Roster Report Here'!$M859="fy",1,0),0)</f>
        <v>0</v>
      </c>
      <c r="CD862" s="121">
        <f>IF('Copy &amp; Paste Roster Report Here'!$A859=CD$7,IF('Copy &amp; Paste Roster Report Here'!$M859="fy",1,0),0)</f>
        <v>0</v>
      </c>
      <c r="CE862" s="121">
        <f>IF('Copy &amp; Paste Roster Report Here'!$A859=CE$7,IF('Copy &amp; Paste Roster Report Here'!$M859="fy",1,0),0)</f>
        <v>0</v>
      </c>
      <c r="CF862" s="73">
        <f t="shared" si="208"/>
        <v>0</v>
      </c>
      <c r="CG862" s="122">
        <f>IF('Copy &amp; Paste Roster Report Here'!$A859=CG$7,IF('Copy &amp; Paste Roster Report Here'!$M859="RH",1,0),0)</f>
        <v>0</v>
      </c>
      <c r="CH862" s="122">
        <f>IF('Copy &amp; Paste Roster Report Here'!$A859=CH$7,IF('Copy &amp; Paste Roster Report Here'!$M859="RH",1,0),0)</f>
        <v>0</v>
      </c>
      <c r="CI862" s="122">
        <f>IF('Copy &amp; Paste Roster Report Here'!$A859=CI$7,IF('Copy &amp; Paste Roster Report Here'!$M859="RH",1,0),0)</f>
        <v>0</v>
      </c>
      <c r="CJ862" s="122">
        <f>IF('Copy &amp; Paste Roster Report Here'!$A859=CJ$7,IF('Copy &amp; Paste Roster Report Here'!$M859="RH",1,0),0)</f>
        <v>0</v>
      </c>
      <c r="CK862" s="122">
        <f>IF('Copy &amp; Paste Roster Report Here'!$A859=CK$7,IF('Copy &amp; Paste Roster Report Here'!$M859="RH",1,0),0)</f>
        <v>0</v>
      </c>
      <c r="CL862" s="122">
        <f>IF('Copy &amp; Paste Roster Report Here'!$A859=CL$7,IF('Copy &amp; Paste Roster Report Here'!$M859="RH",1,0),0)</f>
        <v>0</v>
      </c>
      <c r="CM862" s="122">
        <f>IF('Copy &amp; Paste Roster Report Here'!$A859=CM$7,IF('Copy &amp; Paste Roster Report Here'!$M859="RH",1,0),0)</f>
        <v>0</v>
      </c>
      <c r="CN862" s="122">
        <f>IF('Copy &amp; Paste Roster Report Here'!$A859=CN$7,IF('Copy &amp; Paste Roster Report Here'!$M859="RH",1,0),0)</f>
        <v>0</v>
      </c>
      <c r="CO862" s="122">
        <f>IF('Copy &amp; Paste Roster Report Here'!$A859=CO$7,IF('Copy &amp; Paste Roster Report Here'!$M859="RH",1,0),0)</f>
        <v>0</v>
      </c>
      <c r="CP862" s="122">
        <f>IF('Copy &amp; Paste Roster Report Here'!$A859=CP$7,IF('Copy &amp; Paste Roster Report Here'!$M859="RH",1,0),0)</f>
        <v>0</v>
      </c>
      <c r="CQ862" s="122">
        <f>IF('Copy &amp; Paste Roster Report Here'!$A859=CQ$7,IF('Copy &amp; Paste Roster Report Here'!$M859="RH",1,0),0)</f>
        <v>0</v>
      </c>
      <c r="CR862" s="73">
        <f t="shared" si="209"/>
        <v>0</v>
      </c>
      <c r="CS862" s="123">
        <f>IF('Copy &amp; Paste Roster Report Here'!$A859=CS$7,IF('Copy &amp; Paste Roster Report Here'!$M859="QT",1,0),0)</f>
        <v>0</v>
      </c>
      <c r="CT862" s="123">
        <f>IF('Copy &amp; Paste Roster Report Here'!$A859=CT$7,IF('Copy &amp; Paste Roster Report Here'!$M859="QT",1,0),0)</f>
        <v>0</v>
      </c>
      <c r="CU862" s="123">
        <f>IF('Copy &amp; Paste Roster Report Here'!$A859=CU$7,IF('Copy &amp; Paste Roster Report Here'!$M859="QT",1,0),0)</f>
        <v>0</v>
      </c>
      <c r="CV862" s="123">
        <f>IF('Copy &amp; Paste Roster Report Here'!$A859=CV$7,IF('Copy &amp; Paste Roster Report Here'!$M859="QT",1,0),0)</f>
        <v>0</v>
      </c>
      <c r="CW862" s="123">
        <f>IF('Copy &amp; Paste Roster Report Here'!$A859=CW$7,IF('Copy &amp; Paste Roster Report Here'!$M859="QT",1,0),0)</f>
        <v>0</v>
      </c>
      <c r="CX862" s="123">
        <f>IF('Copy &amp; Paste Roster Report Here'!$A859=CX$7,IF('Copy &amp; Paste Roster Report Here'!$M859="QT",1,0),0)</f>
        <v>0</v>
      </c>
      <c r="CY862" s="123">
        <f>IF('Copy &amp; Paste Roster Report Here'!$A859=CY$7,IF('Copy &amp; Paste Roster Report Here'!$M859="QT",1,0),0)</f>
        <v>0</v>
      </c>
      <c r="CZ862" s="123">
        <f>IF('Copy &amp; Paste Roster Report Here'!$A859=CZ$7,IF('Copy &amp; Paste Roster Report Here'!$M859="QT",1,0),0)</f>
        <v>0</v>
      </c>
      <c r="DA862" s="123">
        <f>IF('Copy &amp; Paste Roster Report Here'!$A859=DA$7,IF('Copy &amp; Paste Roster Report Here'!$M859="QT",1,0),0)</f>
        <v>0</v>
      </c>
      <c r="DB862" s="123">
        <f>IF('Copy &amp; Paste Roster Report Here'!$A859=DB$7,IF('Copy &amp; Paste Roster Report Here'!$M859="QT",1,0),0)</f>
        <v>0</v>
      </c>
      <c r="DC862" s="123">
        <f>IF('Copy &amp; Paste Roster Report Here'!$A859=DC$7,IF('Copy &amp; Paste Roster Report Here'!$M859="QT",1,0),0)</f>
        <v>0</v>
      </c>
      <c r="DD862" s="73">
        <f t="shared" si="210"/>
        <v>0</v>
      </c>
      <c r="DE862" s="124">
        <f>IF('Copy &amp; Paste Roster Report Here'!$A859=DE$7,IF('Copy &amp; Paste Roster Report Here'!$M859="xxxxxxxxxxx",1,0),0)</f>
        <v>0</v>
      </c>
      <c r="DF862" s="124">
        <f>IF('Copy &amp; Paste Roster Report Here'!$A859=DF$7,IF('Copy &amp; Paste Roster Report Here'!$M859="xxxxxxxxxxx",1,0),0)</f>
        <v>0</v>
      </c>
      <c r="DG862" s="124">
        <f>IF('Copy &amp; Paste Roster Report Here'!$A859=DG$7,IF('Copy &amp; Paste Roster Report Here'!$M859="xxxxxxxxxxx",1,0),0)</f>
        <v>0</v>
      </c>
      <c r="DH862" s="124">
        <f>IF('Copy &amp; Paste Roster Report Here'!$A859=DH$7,IF('Copy &amp; Paste Roster Report Here'!$M859="xxxxxxxxxxx",1,0),0)</f>
        <v>0</v>
      </c>
      <c r="DI862" s="124">
        <f>IF('Copy &amp; Paste Roster Report Here'!$A859=DI$7,IF('Copy &amp; Paste Roster Report Here'!$M859="xxxxxxxxxxx",1,0),0)</f>
        <v>0</v>
      </c>
      <c r="DJ862" s="124">
        <f>IF('Copy &amp; Paste Roster Report Here'!$A859=DJ$7,IF('Copy &amp; Paste Roster Report Here'!$M859="xxxxxxxxxxx",1,0),0)</f>
        <v>0</v>
      </c>
      <c r="DK862" s="124">
        <f>IF('Copy &amp; Paste Roster Report Here'!$A859=DK$7,IF('Copy &amp; Paste Roster Report Here'!$M859="xxxxxxxxxxx",1,0),0)</f>
        <v>0</v>
      </c>
      <c r="DL862" s="124">
        <f>IF('Copy &amp; Paste Roster Report Here'!$A859=DL$7,IF('Copy &amp; Paste Roster Report Here'!$M859="xxxxxxxxxxx",1,0),0)</f>
        <v>0</v>
      </c>
      <c r="DM862" s="124">
        <f>IF('Copy &amp; Paste Roster Report Here'!$A859=DM$7,IF('Copy &amp; Paste Roster Report Here'!$M859="xxxxxxxxxxx",1,0),0)</f>
        <v>0</v>
      </c>
      <c r="DN862" s="124">
        <f>IF('Copy &amp; Paste Roster Report Here'!$A859=DN$7,IF('Copy &amp; Paste Roster Report Here'!$M859="xxxxxxxxxxx",1,0),0)</f>
        <v>0</v>
      </c>
      <c r="DO862" s="124">
        <f>IF('Copy &amp; Paste Roster Report Here'!$A859=DO$7,IF('Copy &amp; Paste Roster Report Here'!$M859="xxxxxxxxxxx",1,0),0)</f>
        <v>0</v>
      </c>
      <c r="DP862" s="125">
        <f t="shared" si="211"/>
        <v>0</v>
      </c>
      <c r="DQ862" s="126">
        <f t="shared" si="212"/>
        <v>0</v>
      </c>
    </row>
    <row r="863" spans="1:121" x14ac:dyDescent="0.25">
      <c r="A863" s="111">
        <f t="shared" si="198"/>
        <v>0</v>
      </c>
      <c r="B863" s="111">
        <f t="shared" si="199"/>
        <v>0</v>
      </c>
      <c r="C863" s="112">
        <f>+('Copy &amp; Paste Roster Report Here'!$P860-'Copy &amp; Paste Roster Report Here'!$O860)/30</f>
        <v>0</v>
      </c>
      <c r="D863" s="112">
        <f>+('Copy &amp; Paste Roster Report Here'!$P860-'Copy &amp; Paste Roster Report Here'!$O860)</f>
        <v>0</v>
      </c>
      <c r="E863" s="111">
        <f>'Copy &amp; Paste Roster Report Here'!N860</f>
        <v>0</v>
      </c>
      <c r="F863" s="111" t="str">
        <f t="shared" si="200"/>
        <v>N</v>
      </c>
      <c r="G863" s="111">
        <f>'Copy &amp; Paste Roster Report Here'!R860</f>
        <v>0</v>
      </c>
      <c r="H863" s="113">
        <f t="shared" si="201"/>
        <v>0</v>
      </c>
      <c r="I863" s="112">
        <f>IF(F863="N",$F$5-'Copy &amp; Paste Roster Report Here'!O860,+'Copy &amp; Paste Roster Report Here'!Q860-'Copy &amp; Paste Roster Report Here'!O860)</f>
        <v>0</v>
      </c>
      <c r="J863" s="114">
        <f t="shared" si="202"/>
        <v>0</v>
      </c>
      <c r="K863" s="114">
        <f t="shared" si="203"/>
        <v>0</v>
      </c>
      <c r="L863" s="115">
        <f>'Copy &amp; Paste Roster Report Here'!F860</f>
        <v>0</v>
      </c>
      <c r="M863" s="116">
        <f t="shared" si="204"/>
        <v>0</v>
      </c>
      <c r="N863" s="117">
        <f>IF('Copy &amp; Paste Roster Report Here'!$A860='Analytical Tests'!N$7,IF($F863="Y",+$H863*N$6,0),0)</f>
        <v>0</v>
      </c>
      <c r="O863" s="117">
        <f>IF('Copy &amp; Paste Roster Report Here'!$A860='Analytical Tests'!O$7,IF($F863="Y",+$H863*O$6,0),0)</f>
        <v>0</v>
      </c>
      <c r="P863" s="117">
        <f>IF('Copy &amp; Paste Roster Report Here'!$A860='Analytical Tests'!P$7,IF($F863="Y",+$H863*P$6,0),0)</f>
        <v>0</v>
      </c>
      <c r="Q863" s="117">
        <f>IF('Copy &amp; Paste Roster Report Here'!$A860='Analytical Tests'!Q$7,IF($F863="Y",+$H863*Q$6,0),0)</f>
        <v>0</v>
      </c>
      <c r="R863" s="117">
        <f>IF('Copy &amp; Paste Roster Report Here'!$A860='Analytical Tests'!R$7,IF($F863="Y",+$H863*R$6,0),0)</f>
        <v>0</v>
      </c>
      <c r="S863" s="117">
        <f>IF('Copy &amp; Paste Roster Report Here'!$A860='Analytical Tests'!S$7,IF($F863="Y",+$H863*S$6,0),0)</f>
        <v>0</v>
      </c>
      <c r="T863" s="117">
        <f>IF('Copy &amp; Paste Roster Report Here'!$A860='Analytical Tests'!T$7,IF($F863="Y",+$H863*T$6,0),0)</f>
        <v>0</v>
      </c>
      <c r="U863" s="117">
        <f>IF('Copy &amp; Paste Roster Report Here'!$A860='Analytical Tests'!U$7,IF($F863="Y",+$H863*U$6,0),0)</f>
        <v>0</v>
      </c>
      <c r="V863" s="117">
        <f>IF('Copy &amp; Paste Roster Report Here'!$A860='Analytical Tests'!V$7,IF($F863="Y",+$H863*V$6,0),0)</f>
        <v>0</v>
      </c>
      <c r="W863" s="117">
        <f>IF('Copy &amp; Paste Roster Report Here'!$A860='Analytical Tests'!W$7,IF($F863="Y",+$H863*W$6,0),0)</f>
        <v>0</v>
      </c>
      <c r="X863" s="117">
        <f>IF('Copy &amp; Paste Roster Report Here'!$A860='Analytical Tests'!X$7,IF($F863="Y",+$H863*X$6,0),0)</f>
        <v>0</v>
      </c>
      <c r="Y863" s="117" t="b">
        <f>IF('Copy &amp; Paste Roster Report Here'!$A860='Analytical Tests'!Y$7,IF($F863="N",IF($J863&gt;=$C863,Y$6,+($I863/$D863)*Y$6),0))</f>
        <v>0</v>
      </c>
      <c r="Z863" s="117" t="b">
        <f>IF('Copy &amp; Paste Roster Report Here'!$A860='Analytical Tests'!Z$7,IF($F863="N",IF($J863&gt;=$C863,Z$6,+($I863/$D863)*Z$6),0))</f>
        <v>0</v>
      </c>
      <c r="AA863" s="117" t="b">
        <f>IF('Copy &amp; Paste Roster Report Here'!$A860='Analytical Tests'!AA$7,IF($F863="N",IF($J863&gt;=$C863,AA$6,+($I863/$D863)*AA$6),0))</f>
        <v>0</v>
      </c>
      <c r="AB863" s="117" t="b">
        <f>IF('Copy &amp; Paste Roster Report Here'!$A860='Analytical Tests'!AB$7,IF($F863="N",IF($J863&gt;=$C863,AB$6,+($I863/$D863)*AB$6),0))</f>
        <v>0</v>
      </c>
      <c r="AC863" s="117" t="b">
        <f>IF('Copy &amp; Paste Roster Report Here'!$A860='Analytical Tests'!AC$7,IF($F863="N",IF($J863&gt;=$C863,AC$6,+($I863/$D863)*AC$6),0))</f>
        <v>0</v>
      </c>
      <c r="AD863" s="117" t="b">
        <f>IF('Copy &amp; Paste Roster Report Here'!$A860='Analytical Tests'!AD$7,IF($F863="N",IF($J863&gt;=$C863,AD$6,+($I863/$D863)*AD$6),0))</f>
        <v>0</v>
      </c>
      <c r="AE863" s="117" t="b">
        <f>IF('Copy &amp; Paste Roster Report Here'!$A860='Analytical Tests'!AE$7,IF($F863="N",IF($J863&gt;=$C863,AE$6,+($I863/$D863)*AE$6),0))</f>
        <v>0</v>
      </c>
      <c r="AF863" s="117" t="b">
        <f>IF('Copy &amp; Paste Roster Report Here'!$A860='Analytical Tests'!AF$7,IF($F863="N",IF($J863&gt;=$C863,AF$6,+($I863/$D863)*AF$6),0))</f>
        <v>0</v>
      </c>
      <c r="AG863" s="117" t="b">
        <f>IF('Copy &amp; Paste Roster Report Here'!$A860='Analytical Tests'!AG$7,IF($F863="N",IF($J863&gt;=$C863,AG$6,+($I863/$D863)*AG$6),0))</f>
        <v>0</v>
      </c>
      <c r="AH863" s="117" t="b">
        <f>IF('Copy &amp; Paste Roster Report Here'!$A860='Analytical Tests'!AH$7,IF($F863="N",IF($J863&gt;=$C863,AH$6,+($I863/$D863)*AH$6),0))</f>
        <v>0</v>
      </c>
      <c r="AI863" s="117" t="b">
        <f>IF('Copy &amp; Paste Roster Report Here'!$A860='Analytical Tests'!AI$7,IF($F863="N",IF($J863&gt;=$C863,AI$6,+($I863/$D863)*AI$6),0))</f>
        <v>0</v>
      </c>
      <c r="AJ863" s="79"/>
      <c r="AK863" s="118">
        <f>IF('Copy &amp; Paste Roster Report Here'!$A860=AK$7,IF('Copy &amp; Paste Roster Report Here'!$M860="FT",1,0),0)</f>
        <v>0</v>
      </c>
      <c r="AL863" s="118">
        <f>IF('Copy &amp; Paste Roster Report Here'!$A860=AL$7,IF('Copy &amp; Paste Roster Report Here'!$M860="FT",1,0),0)</f>
        <v>0</v>
      </c>
      <c r="AM863" s="118">
        <f>IF('Copy &amp; Paste Roster Report Here'!$A860=AM$7,IF('Copy &amp; Paste Roster Report Here'!$M860="FT",1,0),0)</f>
        <v>0</v>
      </c>
      <c r="AN863" s="118">
        <f>IF('Copy &amp; Paste Roster Report Here'!$A860=AN$7,IF('Copy &amp; Paste Roster Report Here'!$M860="FT",1,0),0)</f>
        <v>0</v>
      </c>
      <c r="AO863" s="118">
        <f>IF('Copy &amp; Paste Roster Report Here'!$A860=AO$7,IF('Copy &amp; Paste Roster Report Here'!$M860="FT",1,0),0)</f>
        <v>0</v>
      </c>
      <c r="AP863" s="118">
        <f>IF('Copy &amp; Paste Roster Report Here'!$A860=AP$7,IF('Copy &amp; Paste Roster Report Here'!$M860="FT",1,0),0)</f>
        <v>0</v>
      </c>
      <c r="AQ863" s="118">
        <f>IF('Copy &amp; Paste Roster Report Here'!$A860=AQ$7,IF('Copy &amp; Paste Roster Report Here'!$M860="FT",1,0),0)</f>
        <v>0</v>
      </c>
      <c r="AR863" s="118">
        <f>IF('Copy &amp; Paste Roster Report Here'!$A860=AR$7,IF('Copy &amp; Paste Roster Report Here'!$M860="FT",1,0),0)</f>
        <v>0</v>
      </c>
      <c r="AS863" s="118">
        <f>IF('Copy &amp; Paste Roster Report Here'!$A860=AS$7,IF('Copy &amp; Paste Roster Report Here'!$M860="FT",1,0),0)</f>
        <v>0</v>
      </c>
      <c r="AT863" s="118">
        <f>IF('Copy &amp; Paste Roster Report Here'!$A860=AT$7,IF('Copy &amp; Paste Roster Report Here'!$M860="FT",1,0),0)</f>
        <v>0</v>
      </c>
      <c r="AU863" s="118">
        <f>IF('Copy &amp; Paste Roster Report Here'!$A860=AU$7,IF('Copy &amp; Paste Roster Report Here'!$M860="FT",1,0),0)</f>
        <v>0</v>
      </c>
      <c r="AV863" s="73">
        <f t="shared" si="205"/>
        <v>0</v>
      </c>
      <c r="AW863" s="119">
        <f>IF('Copy &amp; Paste Roster Report Here'!$A860=AW$7,IF('Copy &amp; Paste Roster Report Here'!$M860="HT",1,0),0)</f>
        <v>0</v>
      </c>
      <c r="AX863" s="119">
        <f>IF('Copy &amp; Paste Roster Report Here'!$A860=AX$7,IF('Copy &amp; Paste Roster Report Here'!$M860="HT",1,0),0)</f>
        <v>0</v>
      </c>
      <c r="AY863" s="119">
        <f>IF('Copy &amp; Paste Roster Report Here'!$A860=AY$7,IF('Copy &amp; Paste Roster Report Here'!$M860="HT",1,0),0)</f>
        <v>0</v>
      </c>
      <c r="AZ863" s="119">
        <f>IF('Copy &amp; Paste Roster Report Here'!$A860=AZ$7,IF('Copy &amp; Paste Roster Report Here'!$M860="HT",1,0),0)</f>
        <v>0</v>
      </c>
      <c r="BA863" s="119">
        <f>IF('Copy &amp; Paste Roster Report Here'!$A860=BA$7,IF('Copy &amp; Paste Roster Report Here'!$M860="HT",1,0),0)</f>
        <v>0</v>
      </c>
      <c r="BB863" s="119">
        <f>IF('Copy &amp; Paste Roster Report Here'!$A860=BB$7,IF('Copy &amp; Paste Roster Report Here'!$M860="HT",1,0),0)</f>
        <v>0</v>
      </c>
      <c r="BC863" s="119">
        <f>IF('Copy &amp; Paste Roster Report Here'!$A860=BC$7,IF('Copy &amp; Paste Roster Report Here'!$M860="HT",1,0),0)</f>
        <v>0</v>
      </c>
      <c r="BD863" s="119">
        <f>IF('Copy &amp; Paste Roster Report Here'!$A860=BD$7,IF('Copy &amp; Paste Roster Report Here'!$M860="HT",1,0),0)</f>
        <v>0</v>
      </c>
      <c r="BE863" s="119">
        <f>IF('Copy &amp; Paste Roster Report Here'!$A860=BE$7,IF('Copy &amp; Paste Roster Report Here'!$M860="HT",1,0),0)</f>
        <v>0</v>
      </c>
      <c r="BF863" s="119">
        <f>IF('Copy &amp; Paste Roster Report Here'!$A860=BF$7,IF('Copy &amp; Paste Roster Report Here'!$M860="HT",1,0),0)</f>
        <v>0</v>
      </c>
      <c r="BG863" s="119">
        <f>IF('Copy &amp; Paste Roster Report Here'!$A860=BG$7,IF('Copy &amp; Paste Roster Report Here'!$M860="HT",1,0),0)</f>
        <v>0</v>
      </c>
      <c r="BH863" s="73">
        <f t="shared" si="206"/>
        <v>0</v>
      </c>
      <c r="BI863" s="120">
        <f>IF('Copy &amp; Paste Roster Report Here'!$A860=BI$7,IF('Copy &amp; Paste Roster Report Here'!$M860="MT",1,0),0)</f>
        <v>0</v>
      </c>
      <c r="BJ863" s="120">
        <f>IF('Copy &amp; Paste Roster Report Here'!$A860=BJ$7,IF('Copy &amp; Paste Roster Report Here'!$M860="MT",1,0),0)</f>
        <v>0</v>
      </c>
      <c r="BK863" s="120">
        <f>IF('Copy &amp; Paste Roster Report Here'!$A860=BK$7,IF('Copy &amp; Paste Roster Report Here'!$M860="MT",1,0),0)</f>
        <v>0</v>
      </c>
      <c r="BL863" s="120">
        <f>IF('Copy &amp; Paste Roster Report Here'!$A860=BL$7,IF('Copy &amp; Paste Roster Report Here'!$M860="MT",1,0),0)</f>
        <v>0</v>
      </c>
      <c r="BM863" s="120">
        <f>IF('Copy &amp; Paste Roster Report Here'!$A860=BM$7,IF('Copy &amp; Paste Roster Report Here'!$M860="MT",1,0),0)</f>
        <v>0</v>
      </c>
      <c r="BN863" s="120">
        <f>IF('Copy &amp; Paste Roster Report Here'!$A860=BN$7,IF('Copy &amp; Paste Roster Report Here'!$M860="MT",1,0),0)</f>
        <v>0</v>
      </c>
      <c r="BO863" s="120">
        <f>IF('Copy &amp; Paste Roster Report Here'!$A860=BO$7,IF('Copy &amp; Paste Roster Report Here'!$M860="MT",1,0),0)</f>
        <v>0</v>
      </c>
      <c r="BP863" s="120">
        <f>IF('Copy &amp; Paste Roster Report Here'!$A860=BP$7,IF('Copy &amp; Paste Roster Report Here'!$M860="MT",1,0),0)</f>
        <v>0</v>
      </c>
      <c r="BQ863" s="120">
        <f>IF('Copy &amp; Paste Roster Report Here'!$A860=BQ$7,IF('Copy &amp; Paste Roster Report Here'!$M860="MT",1,0),0)</f>
        <v>0</v>
      </c>
      <c r="BR863" s="120">
        <f>IF('Copy &amp; Paste Roster Report Here'!$A860=BR$7,IF('Copy &amp; Paste Roster Report Here'!$M860="MT",1,0),0)</f>
        <v>0</v>
      </c>
      <c r="BS863" s="120">
        <f>IF('Copy &amp; Paste Roster Report Here'!$A860=BS$7,IF('Copy &amp; Paste Roster Report Here'!$M860="MT",1,0),0)</f>
        <v>0</v>
      </c>
      <c r="BT863" s="73">
        <f t="shared" si="207"/>
        <v>0</v>
      </c>
      <c r="BU863" s="121">
        <f>IF('Copy &amp; Paste Roster Report Here'!$A860=BU$7,IF('Copy &amp; Paste Roster Report Here'!$M860="fy",1,0),0)</f>
        <v>0</v>
      </c>
      <c r="BV863" s="121">
        <f>IF('Copy &amp; Paste Roster Report Here'!$A860=BV$7,IF('Copy &amp; Paste Roster Report Here'!$M860="fy",1,0),0)</f>
        <v>0</v>
      </c>
      <c r="BW863" s="121">
        <f>IF('Copy &amp; Paste Roster Report Here'!$A860=BW$7,IF('Copy &amp; Paste Roster Report Here'!$M860="fy",1,0),0)</f>
        <v>0</v>
      </c>
      <c r="BX863" s="121">
        <f>IF('Copy &amp; Paste Roster Report Here'!$A860=BX$7,IF('Copy &amp; Paste Roster Report Here'!$M860="fy",1,0),0)</f>
        <v>0</v>
      </c>
      <c r="BY863" s="121">
        <f>IF('Copy &amp; Paste Roster Report Here'!$A860=BY$7,IF('Copy &amp; Paste Roster Report Here'!$M860="fy",1,0),0)</f>
        <v>0</v>
      </c>
      <c r="BZ863" s="121">
        <f>IF('Copy &amp; Paste Roster Report Here'!$A860=BZ$7,IF('Copy &amp; Paste Roster Report Here'!$M860="fy",1,0),0)</f>
        <v>0</v>
      </c>
      <c r="CA863" s="121">
        <f>IF('Copy &amp; Paste Roster Report Here'!$A860=CA$7,IF('Copy &amp; Paste Roster Report Here'!$M860="fy",1,0),0)</f>
        <v>0</v>
      </c>
      <c r="CB863" s="121">
        <f>IF('Copy &amp; Paste Roster Report Here'!$A860=CB$7,IF('Copy &amp; Paste Roster Report Here'!$M860="fy",1,0),0)</f>
        <v>0</v>
      </c>
      <c r="CC863" s="121">
        <f>IF('Copy &amp; Paste Roster Report Here'!$A860=CC$7,IF('Copy &amp; Paste Roster Report Here'!$M860="fy",1,0),0)</f>
        <v>0</v>
      </c>
      <c r="CD863" s="121">
        <f>IF('Copy &amp; Paste Roster Report Here'!$A860=CD$7,IF('Copy &amp; Paste Roster Report Here'!$M860="fy",1,0),0)</f>
        <v>0</v>
      </c>
      <c r="CE863" s="121">
        <f>IF('Copy &amp; Paste Roster Report Here'!$A860=CE$7,IF('Copy &amp; Paste Roster Report Here'!$M860="fy",1,0),0)</f>
        <v>0</v>
      </c>
      <c r="CF863" s="73">
        <f t="shared" si="208"/>
        <v>0</v>
      </c>
      <c r="CG863" s="122">
        <f>IF('Copy &amp; Paste Roster Report Here'!$A860=CG$7,IF('Copy &amp; Paste Roster Report Here'!$M860="RH",1,0),0)</f>
        <v>0</v>
      </c>
      <c r="CH863" s="122">
        <f>IF('Copy &amp; Paste Roster Report Here'!$A860=CH$7,IF('Copy &amp; Paste Roster Report Here'!$M860="RH",1,0),0)</f>
        <v>0</v>
      </c>
      <c r="CI863" s="122">
        <f>IF('Copy &amp; Paste Roster Report Here'!$A860=CI$7,IF('Copy &amp; Paste Roster Report Here'!$M860="RH",1,0),0)</f>
        <v>0</v>
      </c>
      <c r="CJ863" s="122">
        <f>IF('Copy &amp; Paste Roster Report Here'!$A860=CJ$7,IF('Copy &amp; Paste Roster Report Here'!$M860="RH",1,0),0)</f>
        <v>0</v>
      </c>
      <c r="CK863" s="122">
        <f>IF('Copy &amp; Paste Roster Report Here'!$A860=CK$7,IF('Copy &amp; Paste Roster Report Here'!$M860="RH",1,0),0)</f>
        <v>0</v>
      </c>
      <c r="CL863" s="122">
        <f>IF('Copy &amp; Paste Roster Report Here'!$A860=CL$7,IF('Copy &amp; Paste Roster Report Here'!$M860="RH",1,0),0)</f>
        <v>0</v>
      </c>
      <c r="CM863" s="122">
        <f>IF('Copy &amp; Paste Roster Report Here'!$A860=CM$7,IF('Copy &amp; Paste Roster Report Here'!$M860="RH",1,0),0)</f>
        <v>0</v>
      </c>
      <c r="CN863" s="122">
        <f>IF('Copy &amp; Paste Roster Report Here'!$A860=CN$7,IF('Copy &amp; Paste Roster Report Here'!$M860="RH",1,0),0)</f>
        <v>0</v>
      </c>
      <c r="CO863" s="122">
        <f>IF('Copy &amp; Paste Roster Report Here'!$A860=CO$7,IF('Copy &amp; Paste Roster Report Here'!$M860="RH",1,0),0)</f>
        <v>0</v>
      </c>
      <c r="CP863" s="122">
        <f>IF('Copy &amp; Paste Roster Report Here'!$A860=CP$7,IF('Copy &amp; Paste Roster Report Here'!$M860="RH",1,0),0)</f>
        <v>0</v>
      </c>
      <c r="CQ863" s="122">
        <f>IF('Copy &amp; Paste Roster Report Here'!$A860=CQ$7,IF('Copy &amp; Paste Roster Report Here'!$M860="RH",1,0),0)</f>
        <v>0</v>
      </c>
      <c r="CR863" s="73">
        <f t="shared" si="209"/>
        <v>0</v>
      </c>
      <c r="CS863" s="123">
        <f>IF('Copy &amp; Paste Roster Report Here'!$A860=CS$7,IF('Copy &amp; Paste Roster Report Here'!$M860="QT",1,0),0)</f>
        <v>0</v>
      </c>
      <c r="CT863" s="123">
        <f>IF('Copy &amp; Paste Roster Report Here'!$A860=CT$7,IF('Copy &amp; Paste Roster Report Here'!$M860="QT",1,0),0)</f>
        <v>0</v>
      </c>
      <c r="CU863" s="123">
        <f>IF('Copy &amp; Paste Roster Report Here'!$A860=CU$7,IF('Copy &amp; Paste Roster Report Here'!$M860="QT",1,0),0)</f>
        <v>0</v>
      </c>
      <c r="CV863" s="123">
        <f>IF('Copy &amp; Paste Roster Report Here'!$A860=CV$7,IF('Copy &amp; Paste Roster Report Here'!$M860="QT",1,0),0)</f>
        <v>0</v>
      </c>
      <c r="CW863" s="123">
        <f>IF('Copy &amp; Paste Roster Report Here'!$A860=CW$7,IF('Copy &amp; Paste Roster Report Here'!$M860="QT",1,0),0)</f>
        <v>0</v>
      </c>
      <c r="CX863" s="123">
        <f>IF('Copy &amp; Paste Roster Report Here'!$A860=CX$7,IF('Copy &amp; Paste Roster Report Here'!$M860="QT",1,0),0)</f>
        <v>0</v>
      </c>
      <c r="CY863" s="123">
        <f>IF('Copy &amp; Paste Roster Report Here'!$A860=CY$7,IF('Copy &amp; Paste Roster Report Here'!$M860="QT",1,0),0)</f>
        <v>0</v>
      </c>
      <c r="CZ863" s="123">
        <f>IF('Copy &amp; Paste Roster Report Here'!$A860=CZ$7,IF('Copy &amp; Paste Roster Report Here'!$M860="QT",1,0),0)</f>
        <v>0</v>
      </c>
      <c r="DA863" s="123">
        <f>IF('Copy &amp; Paste Roster Report Here'!$A860=DA$7,IF('Copy &amp; Paste Roster Report Here'!$M860="QT",1,0),0)</f>
        <v>0</v>
      </c>
      <c r="DB863" s="123">
        <f>IF('Copy &amp; Paste Roster Report Here'!$A860=DB$7,IF('Copy &amp; Paste Roster Report Here'!$M860="QT",1,0),0)</f>
        <v>0</v>
      </c>
      <c r="DC863" s="123">
        <f>IF('Copy &amp; Paste Roster Report Here'!$A860=DC$7,IF('Copy &amp; Paste Roster Report Here'!$M860="QT",1,0),0)</f>
        <v>0</v>
      </c>
      <c r="DD863" s="73">
        <f t="shared" si="210"/>
        <v>0</v>
      </c>
      <c r="DE863" s="124">
        <f>IF('Copy &amp; Paste Roster Report Here'!$A860=DE$7,IF('Copy &amp; Paste Roster Report Here'!$M860="xxxxxxxxxxx",1,0),0)</f>
        <v>0</v>
      </c>
      <c r="DF863" s="124">
        <f>IF('Copy &amp; Paste Roster Report Here'!$A860=DF$7,IF('Copy &amp; Paste Roster Report Here'!$M860="xxxxxxxxxxx",1,0),0)</f>
        <v>0</v>
      </c>
      <c r="DG863" s="124">
        <f>IF('Copy &amp; Paste Roster Report Here'!$A860=DG$7,IF('Copy &amp; Paste Roster Report Here'!$M860="xxxxxxxxxxx",1,0),0)</f>
        <v>0</v>
      </c>
      <c r="DH863" s="124">
        <f>IF('Copy &amp; Paste Roster Report Here'!$A860=DH$7,IF('Copy &amp; Paste Roster Report Here'!$M860="xxxxxxxxxxx",1,0),0)</f>
        <v>0</v>
      </c>
      <c r="DI863" s="124">
        <f>IF('Copy &amp; Paste Roster Report Here'!$A860=DI$7,IF('Copy &amp; Paste Roster Report Here'!$M860="xxxxxxxxxxx",1,0),0)</f>
        <v>0</v>
      </c>
      <c r="DJ863" s="124">
        <f>IF('Copy &amp; Paste Roster Report Here'!$A860=DJ$7,IF('Copy &amp; Paste Roster Report Here'!$M860="xxxxxxxxxxx",1,0),0)</f>
        <v>0</v>
      </c>
      <c r="DK863" s="124">
        <f>IF('Copy &amp; Paste Roster Report Here'!$A860=DK$7,IF('Copy &amp; Paste Roster Report Here'!$M860="xxxxxxxxxxx",1,0),0)</f>
        <v>0</v>
      </c>
      <c r="DL863" s="124">
        <f>IF('Copy &amp; Paste Roster Report Here'!$A860=DL$7,IF('Copy &amp; Paste Roster Report Here'!$M860="xxxxxxxxxxx",1,0),0)</f>
        <v>0</v>
      </c>
      <c r="DM863" s="124">
        <f>IF('Copy &amp; Paste Roster Report Here'!$A860=DM$7,IF('Copy &amp; Paste Roster Report Here'!$M860="xxxxxxxxxxx",1,0),0)</f>
        <v>0</v>
      </c>
      <c r="DN863" s="124">
        <f>IF('Copy &amp; Paste Roster Report Here'!$A860=DN$7,IF('Copy &amp; Paste Roster Report Here'!$M860="xxxxxxxxxxx",1,0),0)</f>
        <v>0</v>
      </c>
      <c r="DO863" s="124">
        <f>IF('Copy &amp; Paste Roster Report Here'!$A860=DO$7,IF('Copy &amp; Paste Roster Report Here'!$M860="xxxxxxxxxxx",1,0),0)</f>
        <v>0</v>
      </c>
      <c r="DP863" s="125">
        <f t="shared" si="211"/>
        <v>0</v>
      </c>
      <c r="DQ863" s="126">
        <f t="shared" si="212"/>
        <v>0</v>
      </c>
    </row>
    <row r="864" spans="1:121" x14ac:dyDescent="0.25">
      <c r="A864" s="111">
        <f t="shared" si="198"/>
        <v>0</v>
      </c>
      <c r="B864" s="111">
        <f t="shared" si="199"/>
        <v>0</v>
      </c>
      <c r="C864" s="112">
        <f>+('Copy &amp; Paste Roster Report Here'!$P861-'Copy &amp; Paste Roster Report Here'!$O861)/30</f>
        <v>0</v>
      </c>
      <c r="D864" s="112">
        <f>+('Copy &amp; Paste Roster Report Here'!$P861-'Copy &amp; Paste Roster Report Here'!$O861)</f>
        <v>0</v>
      </c>
      <c r="E864" s="111">
        <f>'Copy &amp; Paste Roster Report Here'!N861</f>
        <v>0</v>
      </c>
      <c r="F864" s="111" t="str">
        <f t="shared" si="200"/>
        <v>N</v>
      </c>
      <c r="G864" s="111">
        <f>'Copy &amp; Paste Roster Report Here'!R861</f>
        <v>0</v>
      </c>
      <c r="H864" s="113">
        <f t="shared" si="201"/>
        <v>0</v>
      </c>
      <c r="I864" s="112">
        <f>IF(F864="N",$F$5-'Copy &amp; Paste Roster Report Here'!O861,+'Copy &amp; Paste Roster Report Here'!Q861-'Copy &amp; Paste Roster Report Here'!O861)</f>
        <v>0</v>
      </c>
      <c r="J864" s="114">
        <f t="shared" si="202"/>
        <v>0</v>
      </c>
      <c r="K864" s="114">
        <f t="shared" si="203"/>
        <v>0</v>
      </c>
      <c r="L864" s="115">
        <f>'Copy &amp; Paste Roster Report Here'!F861</f>
        <v>0</v>
      </c>
      <c r="M864" s="116">
        <f t="shared" si="204"/>
        <v>0</v>
      </c>
      <c r="N864" s="117">
        <f>IF('Copy &amp; Paste Roster Report Here'!$A861='Analytical Tests'!N$7,IF($F864="Y",+$H864*N$6,0),0)</f>
        <v>0</v>
      </c>
      <c r="O864" s="117">
        <f>IF('Copy &amp; Paste Roster Report Here'!$A861='Analytical Tests'!O$7,IF($F864="Y",+$H864*O$6,0),0)</f>
        <v>0</v>
      </c>
      <c r="P864" s="117">
        <f>IF('Copy &amp; Paste Roster Report Here'!$A861='Analytical Tests'!P$7,IF($F864="Y",+$H864*P$6,0),0)</f>
        <v>0</v>
      </c>
      <c r="Q864" s="117">
        <f>IF('Copy &amp; Paste Roster Report Here'!$A861='Analytical Tests'!Q$7,IF($F864="Y",+$H864*Q$6,0),0)</f>
        <v>0</v>
      </c>
      <c r="R864" s="117">
        <f>IF('Copy &amp; Paste Roster Report Here'!$A861='Analytical Tests'!R$7,IF($F864="Y",+$H864*R$6,0),0)</f>
        <v>0</v>
      </c>
      <c r="S864" s="117">
        <f>IF('Copy &amp; Paste Roster Report Here'!$A861='Analytical Tests'!S$7,IF($F864="Y",+$H864*S$6,0),0)</f>
        <v>0</v>
      </c>
      <c r="T864" s="117">
        <f>IF('Copy &amp; Paste Roster Report Here'!$A861='Analytical Tests'!T$7,IF($F864="Y",+$H864*T$6,0),0)</f>
        <v>0</v>
      </c>
      <c r="U864" s="117">
        <f>IF('Copy &amp; Paste Roster Report Here'!$A861='Analytical Tests'!U$7,IF($F864="Y",+$H864*U$6,0),0)</f>
        <v>0</v>
      </c>
      <c r="V864" s="117">
        <f>IF('Copy &amp; Paste Roster Report Here'!$A861='Analytical Tests'!V$7,IF($F864="Y",+$H864*V$6,0),0)</f>
        <v>0</v>
      </c>
      <c r="W864" s="117">
        <f>IF('Copy &amp; Paste Roster Report Here'!$A861='Analytical Tests'!W$7,IF($F864="Y",+$H864*W$6,0),0)</f>
        <v>0</v>
      </c>
      <c r="X864" s="117">
        <f>IF('Copy &amp; Paste Roster Report Here'!$A861='Analytical Tests'!X$7,IF($F864="Y",+$H864*X$6,0),0)</f>
        <v>0</v>
      </c>
      <c r="Y864" s="117" t="b">
        <f>IF('Copy &amp; Paste Roster Report Here'!$A861='Analytical Tests'!Y$7,IF($F864="N",IF($J864&gt;=$C864,Y$6,+($I864/$D864)*Y$6),0))</f>
        <v>0</v>
      </c>
      <c r="Z864" s="117" t="b">
        <f>IF('Copy &amp; Paste Roster Report Here'!$A861='Analytical Tests'!Z$7,IF($F864="N",IF($J864&gt;=$C864,Z$6,+($I864/$D864)*Z$6),0))</f>
        <v>0</v>
      </c>
      <c r="AA864" s="117" t="b">
        <f>IF('Copy &amp; Paste Roster Report Here'!$A861='Analytical Tests'!AA$7,IF($F864="N",IF($J864&gt;=$C864,AA$6,+($I864/$D864)*AA$6),0))</f>
        <v>0</v>
      </c>
      <c r="AB864" s="117" t="b">
        <f>IF('Copy &amp; Paste Roster Report Here'!$A861='Analytical Tests'!AB$7,IF($F864="N",IF($J864&gt;=$C864,AB$6,+($I864/$D864)*AB$6),0))</f>
        <v>0</v>
      </c>
      <c r="AC864" s="117" t="b">
        <f>IF('Copy &amp; Paste Roster Report Here'!$A861='Analytical Tests'!AC$7,IF($F864="N",IF($J864&gt;=$C864,AC$6,+($I864/$D864)*AC$6),0))</f>
        <v>0</v>
      </c>
      <c r="AD864" s="117" t="b">
        <f>IF('Copy &amp; Paste Roster Report Here'!$A861='Analytical Tests'!AD$7,IF($F864="N",IF($J864&gt;=$C864,AD$6,+($I864/$D864)*AD$6),0))</f>
        <v>0</v>
      </c>
      <c r="AE864" s="117" t="b">
        <f>IF('Copy &amp; Paste Roster Report Here'!$A861='Analytical Tests'!AE$7,IF($F864="N",IF($J864&gt;=$C864,AE$6,+($I864/$D864)*AE$6),0))</f>
        <v>0</v>
      </c>
      <c r="AF864" s="117" t="b">
        <f>IF('Copy &amp; Paste Roster Report Here'!$A861='Analytical Tests'!AF$7,IF($F864="N",IF($J864&gt;=$C864,AF$6,+($I864/$D864)*AF$6),0))</f>
        <v>0</v>
      </c>
      <c r="AG864" s="117" t="b">
        <f>IF('Copy &amp; Paste Roster Report Here'!$A861='Analytical Tests'!AG$7,IF($F864="N",IF($J864&gt;=$C864,AG$6,+($I864/$D864)*AG$6),0))</f>
        <v>0</v>
      </c>
      <c r="AH864" s="117" t="b">
        <f>IF('Copy &amp; Paste Roster Report Here'!$A861='Analytical Tests'!AH$7,IF($F864="N",IF($J864&gt;=$C864,AH$6,+($I864/$D864)*AH$6),0))</f>
        <v>0</v>
      </c>
      <c r="AI864" s="117" t="b">
        <f>IF('Copy &amp; Paste Roster Report Here'!$A861='Analytical Tests'!AI$7,IF($F864="N",IF($J864&gt;=$C864,AI$6,+($I864/$D864)*AI$6),0))</f>
        <v>0</v>
      </c>
      <c r="AJ864" s="79"/>
      <c r="AK864" s="118">
        <f>IF('Copy &amp; Paste Roster Report Here'!$A861=AK$7,IF('Copy &amp; Paste Roster Report Here'!$M861="FT",1,0),0)</f>
        <v>0</v>
      </c>
      <c r="AL864" s="118">
        <f>IF('Copy &amp; Paste Roster Report Here'!$A861=AL$7,IF('Copy &amp; Paste Roster Report Here'!$M861="FT",1,0),0)</f>
        <v>0</v>
      </c>
      <c r="AM864" s="118">
        <f>IF('Copy &amp; Paste Roster Report Here'!$A861=AM$7,IF('Copy &amp; Paste Roster Report Here'!$M861="FT",1,0),0)</f>
        <v>0</v>
      </c>
      <c r="AN864" s="118">
        <f>IF('Copy &amp; Paste Roster Report Here'!$A861=AN$7,IF('Copy &amp; Paste Roster Report Here'!$M861="FT",1,0),0)</f>
        <v>0</v>
      </c>
      <c r="AO864" s="118">
        <f>IF('Copy &amp; Paste Roster Report Here'!$A861=AO$7,IF('Copy &amp; Paste Roster Report Here'!$M861="FT",1,0),0)</f>
        <v>0</v>
      </c>
      <c r="AP864" s="118">
        <f>IF('Copy &amp; Paste Roster Report Here'!$A861=AP$7,IF('Copy &amp; Paste Roster Report Here'!$M861="FT",1,0),0)</f>
        <v>0</v>
      </c>
      <c r="AQ864" s="118">
        <f>IF('Copy &amp; Paste Roster Report Here'!$A861=AQ$7,IF('Copy &amp; Paste Roster Report Here'!$M861="FT",1,0),0)</f>
        <v>0</v>
      </c>
      <c r="AR864" s="118">
        <f>IF('Copy &amp; Paste Roster Report Here'!$A861=AR$7,IF('Copy &amp; Paste Roster Report Here'!$M861="FT",1,0),0)</f>
        <v>0</v>
      </c>
      <c r="AS864" s="118">
        <f>IF('Copy &amp; Paste Roster Report Here'!$A861=AS$7,IF('Copy &amp; Paste Roster Report Here'!$M861="FT",1,0),0)</f>
        <v>0</v>
      </c>
      <c r="AT864" s="118">
        <f>IF('Copy &amp; Paste Roster Report Here'!$A861=AT$7,IF('Copy &amp; Paste Roster Report Here'!$M861="FT",1,0),0)</f>
        <v>0</v>
      </c>
      <c r="AU864" s="118">
        <f>IF('Copy &amp; Paste Roster Report Here'!$A861=AU$7,IF('Copy &amp; Paste Roster Report Here'!$M861="FT",1,0),0)</f>
        <v>0</v>
      </c>
      <c r="AV864" s="73">
        <f t="shared" si="205"/>
        <v>0</v>
      </c>
      <c r="AW864" s="119">
        <f>IF('Copy &amp; Paste Roster Report Here'!$A861=AW$7,IF('Copy &amp; Paste Roster Report Here'!$M861="HT",1,0),0)</f>
        <v>0</v>
      </c>
      <c r="AX864" s="119">
        <f>IF('Copy &amp; Paste Roster Report Here'!$A861=AX$7,IF('Copy &amp; Paste Roster Report Here'!$M861="HT",1,0),0)</f>
        <v>0</v>
      </c>
      <c r="AY864" s="119">
        <f>IF('Copy &amp; Paste Roster Report Here'!$A861=AY$7,IF('Copy &amp; Paste Roster Report Here'!$M861="HT",1,0),0)</f>
        <v>0</v>
      </c>
      <c r="AZ864" s="119">
        <f>IF('Copy &amp; Paste Roster Report Here'!$A861=AZ$7,IF('Copy &amp; Paste Roster Report Here'!$M861="HT",1,0),0)</f>
        <v>0</v>
      </c>
      <c r="BA864" s="119">
        <f>IF('Copy &amp; Paste Roster Report Here'!$A861=BA$7,IF('Copy &amp; Paste Roster Report Here'!$M861="HT",1,0),0)</f>
        <v>0</v>
      </c>
      <c r="BB864" s="119">
        <f>IF('Copy &amp; Paste Roster Report Here'!$A861=BB$7,IF('Copy &amp; Paste Roster Report Here'!$M861="HT",1,0),0)</f>
        <v>0</v>
      </c>
      <c r="BC864" s="119">
        <f>IF('Copy &amp; Paste Roster Report Here'!$A861=BC$7,IF('Copy &amp; Paste Roster Report Here'!$M861="HT",1,0),0)</f>
        <v>0</v>
      </c>
      <c r="BD864" s="119">
        <f>IF('Copy &amp; Paste Roster Report Here'!$A861=BD$7,IF('Copy &amp; Paste Roster Report Here'!$M861="HT",1,0),0)</f>
        <v>0</v>
      </c>
      <c r="BE864" s="119">
        <f>IF('Copy &amp; Paste Roster Report Here'!$A861=BE$7,IF('Copy &amp; Paste Roster Report Here'!$M861="HT",1,0),0)</f>
        <v>0</v>
      </c>
      <c r="BF864" s="119">
        <f>IF('Copy &amp; Paste Roster Report Here'!$A861=BF$7,IF('Copy &amp; Paste Roster Report Here'!$M861="HT",1,0),0)</f>
        <v>0</v>
      </c>
      <c r="BG864" s="119">
        <f>IF('Copy &amp; Paste Roster Report Here'!$A861=BG$7,IF('Copy &amp; Paste Roster Report Here'!$M861="HT",1,0),0)</f>
        <v>0</v>
      </c>
      <c r="BH864" s="73">
        <f t="shared" si="206"/>
        <v>0</v>
      </c>
      <c r="BI864" s="120">
        <f>IF('Copy &amp; Paste Roster Report Here'!$A861=BI$7,IF('Copy &amp; Paste Roster Report Here'!$M861="MT",1,0),0)</f>
        <v>0</v>
      </c>
      <c r="BJ864" s="120">
        <f>IF('Copy &amp; Paste Roster Report Here'!$A861=BJ$7,IF('Copy &amp; Paste Roster Report Here'!$M861="MT",1,0),0)</f>
        <v>0</v>
      </c>
      <c r="BK864" s="120">
        <f>IF('Copy &amp; Paste Roster Report Here'!$A861=BK$7,IF('Copy &amp; Paste Roster Report Here'!$M861="MT",1,0),0)</f>
        <v>0</v>
      </c>
      <c r="BL864" s="120">
        <f>IF('Copy &amp; Paste Roster Report Here'!$A861=BL$7,IF('Copy &amp; Paste Roster Report Here'!$M861="MT",1,0),0)</f>
        <v>0</v>
      </c>
      <c r="BM864" s="120">
        <f>IF('Copy &amp; Paste Roster Report Here'!$A861=BM$7,IF('Copy &amp; Paste Roster Report Here'!$M861="MT",1,0),0)</f>
        <v>0</v>
      </c>
      <c r="BN864" s="120">
        <f>IF('Copy &amp; Paste Roster Report Here'!$A861=BN$7,IF('Copy &amp; Paste Roster Report Here'!$M861="MT",1,0),0)</f>
        <v>0</v>
      </c>
      <c r="BO864" s="120">
        <f>IF('Copy &amp; Paste Roster Report Here'!$A861=BO$7,IF('Copy &amp; Paste Roster Report Here'!$M861="MT",1,0),0)</f>
        <v>0</v>
      </c>
      <c r="BP864" s="120">
        <f>IF('Copy &amp; Paste Roster Report Here'!$A861=BP$7,IF('Copy &amp; Paste Roster Report Here'!$M861="MT",1,0),0)</f>
        <v>0</v>
      </c>
      <c r="BQ864" s="120">
        <f>IF('Copy &amp; Paste Roster Report Here'!$A861=BQ$7,IF('Copy &amp; Paste Roster Report Here'!$M861="MT",1,0),0)</f>
        <v>0</v>
      </c>
      <c r="BR864" s="120">
        <f>IF('Copy &amp; Paste Roster Report Here'!$A861=BR$7,IF('Copy &amp; Paste Roster Report Here'!$M861="MT",1,0),0)</f>
        <v>0</v>
      </c>
      <c r="BS864" s="120">
        <f>IF('Copy &amp; Paste Roster Report Here'!$A861=BS$7,IF('Copy &amp; Paste Roster Report Here'!$M861="MT",1,0),0)</f>
        <v>0</v>
      </c>
      <c r="BT864" s="73">
        <f t="shared" si="207"/>
        <v>0</v>
      </c>
      <c r="BU864" s="121">
        <f>IF('Copy &amp; Paste Roster Report Here'!$A861=BU$7,IF('Copy &amp; Paste Roster Report Here'!$M861="fy",1,0),0)</f>
        <v>0</v>
      </c>
      <c r="BV864" s="121">
        <f>IF('Copy &amp; Paste Roster Report Here'!$A861=BV$7,IF('Copy &amp; Paste Roster Report Here'!$M861="fy",1,0),0)</f>
        <v>0</v>
      </c>
      <c r="BW864" s="121">
        <f>IF('Copy &amp; Paste Roster Report Here'!$A861=BW$7,IF('Copy &amp; Paste Roster Report Here'!$M861="fy",1,0),0)</f>
        <v>0</v>
      </c>
      <c r="BX864" s="121">
        <f>IF('Copy &amp; Paste Roster Report Here'!$A861=BX$7,IF('Copy &amp; Paste Roster Report Here'!$M861="fy",1,0),0)</f>
        <v>0</v>
      </c>
      <c r="BY864" s="121">
        <f>IF('Copy &amp; Paste Roster Report Here'!$A861=BY$7,IF('Copy &amp; Paste Roster Report Here'!$M861="fy",1,0),0)</f>
        <v>0</v>
      </c>
      <c r="BZ864" s="121">
        <f>IF('Copy &amp; Paste Roster Report Here'!$A861=BZ$7,IF('Copy &amp; Paste Roster Report Here'!$M861="fy",1,0),0)</f>
        <v>0</v>
      </c>
      <c r="CA864" s="121">
        <f>IF('Copy &amp; Paste Roster Report Here'!$A861=CA$7,IF('Copy &amp; Paste Roster Report Here'!$M861="fy",1,0),0)</f>
        <v>0</v>
      </c>
      <c r="CB864" s="121">
        <f>IF('Copy &amp; Paste Roster Report Here'!$A861=CB$7,IF('Copy &amp; Paste Roster Report Here'!$M861="fy",1,0),0)</f>
        <v>0</v>
      </c>
      <c r="CC864" s="121">
        <f>IF('Copy &amp; Paste Roster Report Here'!$A861=CC$7,IF('Copy &amp; Paste Roster Report Here'!$M861="fy",1,0),0)</f>
        <v>0</v>
      </c>
      <c r="CD864" s="121">
        <f>IF('Copy &amp; Paste Roster Report Here'!$A861=CD$7,IF('Copy &amp; Paste Roster Report Here'!$M861="fy",1,0),0)</f>
        <v>0</v>
      </c>
      <c r="CE864" s="121">
        <f>IF('Copy &amp; Paste Roster Report Here'!$A861=CE$7,IF('Copy &amp; Paste Roster Report Here'!$M861="fy",1,0),0)</f>
        <v>0</v>
      </c>
      <c r="CF864" s="73">
        <f t="shared" si="208"/>
        <v>0</v>
      </c>
      <c r="CG864" s="122">
        <f>IF('Copy &amp; Paste Roster Report Here'!$A861=CG$7,IF('Copy &amp; Paste Roster Report Here'!$M861="RH",1,0),0)</f>
        <v>0</v>
      </c>
      <c r="CH864" s="122">
        <f>IF('Copy &amp; Paste Roster Report Here'!$A861=CH$7,IF('Copy &amp; Paste Roster Report Here'!$M861="RH",1,0),0)</f>
        <v>0</v>
      </c>
      <c r="CI864" s="122">
        <f>IF('Copy &amp; Paste Roster Report Here'!$A861=CI$7,IF('Copy &amp; Paste Roster Report Here'!$M861="RH",1,0),0)</f>
        <v>0</v>
      </c>
      <c r="CJ864" s="122">
        <f>IF('Copy &amp; Paste Roster Report Here'!$A861=CJ$7,IF('Copy &amp; Paste Roster Report Here'!$M861="RH",1,0),0)</f>
        <v>0</v>
      </c>
      <c r="CK864" s="122">
        <f>IF('Copy &amp; Paste Roster Report Here'!$A861=CK$7,IF('Copy &amp; Paste Roster Report Here'!$M861="RH",1,0),0)</f>
        <v>0</v>
      </c>
      <c r="CL864" s="122">
        <f>IF('Copy &amp; Paste Roster Report Here'!$A861=CL$7,IF('Copy &amp; Paste Roster Report Here'!$M861="RH",1,0),0)</f>
        <v>0</v>
      </c>
      <c r="CM864" s="122">
        <f>IF('Copy &amp; Paste Roster Report Here'!$A861=CM$7,IF('Copy &amp; Paste Roster Report Here'!$M861="RH",1,0),0)</f>
        <v>0</v>
      </c>
      <c r="CN864" s="122">
        <f>IF('Copy &amp; Paste Roster Report Here'!$A861=CN$7,IF('Copy &amp; Paste Roster Report Here'!$M861="RH",1,0),0)</f>
        <v>0</v>
      </c>
      <c r="CO864" s="122">
        <f>IF('Copy &amp; Paste Roster Report Here'!$A861=CO$7,IF('Copy &amp; Paste Roster Report Here'!$M861="RH",1,0),0)</f>
        <v>0</v>
      </c>
      <c r="CP864" s="122">
        <f>IF('Copy &amp; Paste Roster Report Here'!$A861=CP$7,IF('Copy &amp; Paste Roster Report Here'!$M861="RH",1,0),0)</f>
        <v>0</v>
      </c>
      <c r="CQ864" s="122">
        <f>IF('Copy &amp; Paste Roster Report Here'!$A861=CQ$7,IF('Copy &amp; Paste Roster Report Here'!$M861="RH",1,0),0)</f>
        <v>0</v>
      </c>
      <c r="CR864" s="73">
        <f t="shared" si="209"/>
        <v>0</v>
      </c>
      <c r="CS864" s="123">
        <f>IF('Copy &amp; Paste Roster Report Here'!$A861=CS$7,IF('Copy &amp; Paste Roster Report Here'!$M861="QT",1,0),0)</f>
        <v>0</v>
      </c>
      <c r="CT864" s="123">
        <f>IF('Copy &amp; Paste Roster Report Here'!$A861=CT$7,IF('Copy &amp; Paste Roster Report Here'!$M861="QT",1,0),0)</f>
        <v>0</v>
      </c>
      <c r="CU864" s="123">
        <f>IF('Copy &amp; Paste Roster Report Here'!$A861=CU$7,IF('Copy &amp; Paste Roster Report Here'!$M861="QT",1,0),0)</f>
        <v>0</v>
      </c>
      <c r="CV864" s="123">
        <f>IF('Copy &amp; Paste Roster Report Here'!$A861=CV$7,IF('Copy &amp; Paste Roster Report Here'!$M861="QT",1,0),0)</f>
        <v>0</v>
      </c>
      <c r="CW864" s="123">
        <f>IF('Copy &amp; Paste Roster Report Here'!$A861=CW$7,IF('Copy &amp; Paste Roster Report Here'!$M861="QT",1,0),0)</f>
        <v>0</v>
      </c>
      <c r="CX864" s="123">
        <f>IF('Copy &amp; Paste Roster Report Here'!$A861=CX$7,IF('Copy &amp; Paste Roster Report Here'!$M861="QT",1,0),0)</f>
        <v>0</v>
      </c>
      <c r="CY864" s="123">
        <f>IF('Copy &amp; Paste Roster Report Here'!$A861=CY$7,IF('Copy &amp; Paste Roster Report Here'!$M861="QT",1,0),0)</f>
        <v>0</v>
      </c>
      <c r="CZ864" s="123">
        <f>IF('Copy &amp; Paste Roster Report Here'!$A861=CZ$7,IF('Copy &amp; Paste Roster Report Here'!$M861="QT",1,0),0)</f>
        <v>0</v>
      </c>
      <c r="DA864" s="123">
        <f>IF('Copy &amp; Paste Roster Report Here'!$A861=DA$7,IF('Copy &amp; Paste Roster Report Here'!$M861="QT",1,0),0)</f>
        <v>0</v>
      </c>
      <c r="DB864" s="123">
        <f>IF('Copy &amp; Paste Roster Report Here'!$A861=DB$7,IF('Copy &amp; Paste Roster Report Here'!$M861="QT",1,0),0)</f>
        <v>0</v>
      </c>
      <c r="DC864" s="123">
        <f>IF('Copy &amp; Paste Roster Report Here'!$A861=DC$7,IF('Copy &amp; Paste Roster Report Here'!$M861="QT",1,0),0)</f>
        <v>0</v>
      </c>
      <c r="DD864" s="73">
        <f t="shared" si="210"/>
        <v>0</v>
      </c>
      <c r="DE864" s="124">
        <f>IF('Copy &amp; Paste Roster Report Here'!$A861=DE$7,IF('Copy &amp; Paste Roster Report Here'!$M861="xxxxxxxxxxx",1,0),0)</f>
        <v>0</v>
      </c>
      <c r="DF864" s="124">
        <f>IF('Copy &amp; Paste Roster Report Here'!$A861=DF$7,IF('Copy &amp; Paste Roster Report Here'!$M861="xxxxxxxxxxx",1,0),0)</f>
        <v>0</v>
      </c>
      <c r="DG864" s="124">
        <f>IF('Copy &amp; Paste Roster Report Here'!$A861=DG$7,IF('Copy &amp; Paste Roster Report Here'!$M861="xxxxxxxxxxx",1,0),0)</f>
        <v>0</v>
      </c>
      <c r="DH864" s="124">
        <f>IF('Copy &amp; Paste Roster Report Here'!$A861=DH$7,IF('Copy &amp; Paste Roster Report Here'!$M861="xxxxxxxxxxx",1,0),0)</f>
        <v>0</v>
      </c>
      <c r="DI864" s="124">
        <f>IF('Copy &amp; Paste Roster Report Here'!$A861=DI$7,IF('Copy &amp; Paste Roster Report Here'!$M861="xxxxxxxxxxx",1,0),0)</f>
        <v>0</v>
      </c>
      <c r="DJ864" s="124">
        <f>IF('Copy &amp; Paste Roster Report Here'!$A861=DJ$7,IF('Copy &amp; Paste Roster Report Here'!$M861="xxxxxxxxxxx",1,0),0)</f>
        <v>0</v>
      </c>
      <c r="DK864" s="124">
        <f>IF('Copy &amp; Paste Roster Report Here'!$A861=DK$7,IF('Copy &amp; Paste Roster Report Here'!$M861="xxxxxxxxxxx",1,0),0)</f>
        <v>0</v>
      </c>
      <c r="DL864" s="124">
        <f>IF('Copy &amp; Paste Roster Report Here'!$A861=DL$7,IF('Copy &amp; Paste Roster Report Here'!$M861="xxxxxxxxxxx",1,0),0)</f>
        <v>0</v>
      </c>
      <c r="DM864" s="124">
        <f>IF('Copy &amp; Paste Roster Report Here'!$A861=DM$7,IF('Copy &amp; Paste Roster Report Here'!$M861="xxxxxxxxxxx",1,0),0)</f>
        <v>0</v>
      </c>
      <c r="DN864" s="124">
        <f>IF('Copy &amp; Paste Roster Report Here'!$A861=DN$7,IF('Copy &amp; Paste Roster Report Here'!$M861="xxxxxxxxxxx",1,0),0)</f>
        <v>0</v>
      </c>
      <c r="DO864" s="124">
        <f>IF('Copy &amp; Paste Roster Report Here'!$A861=DO$7,IF('Copy &amp; Paste Roster Report Here'!$M861="xxxxxxxxxxx",1,0),0)</f>
        <v>0</v>
      </c>
      <c r="DP864" s="125">
        <f t="shared" si="211"/>
        <v>0</v>
      </c>
      <c r="DQ864" s="126">
        <f t="shared" si="212"/>
        <v>0</v>
      </c>
    </row>
    <row r="865" spans="1:121" x14ac:dyDescent="0.25">
      <c r="A865" s="111">
        <f t="shared" si="198"/>
        <v>0</v>
      </c>
      <c r="B865" s="111">
        <f t="shared" si="199"/>
        <v>0</v>
      </c>
      <c r="C865" s="112">
        <f>+('Copy &amp; Paste Roster Report Here'!$P862-'Copy &amp; Paste Roster Report Here'!$O862)/30</f>
        <v>0</v>
      </c>
      <c r="D865" s="112">
        <f>+('Copy &amp; Paste Roster Report Here'!$P862-'Copy &amp; Paste Roster Report Here'!$O862)</f>
        <v>0</v>
      </c>
      <c r="E865" s="111">
        <f>'Copy &amp; Paste Roster Report Here'!N862</f>
        <v>0</v>
      </c>
      <c r="F865" s="111" t="str">
        <f t="shared" si="200"/>
        <v>N</v>
      </c>
      <c r="G865" s="111">
        <f>'Copy &amp; Paste Roster Report Here'!R862</f>
        <v>0</v>
      </c>
      <c r="H865" s="113">
        <f t="shared" si="201"/>
        <v>0</v>
      </c>
      <c r="I865" s="112">
        <f>IF(F865="N",$F$5-'Copy &amp; Paste Roster Report Here'!O862,+'Copy &amp; Paste Roster Report Here'!Q862-'Copy &amp; Paste Roster Report Here'!O862)</f>
        <v>0</v>
      </c>
      <c r="J865" s="114">
        <f t="shared" si="202"/>
        <v>0</v>
      </c>
      <c r="K865" s="114">
        <f t="shared" si="203"/>
        <v>0</v>
      </c>
      <c r="L865" s="115">
        <f>'Copy &amp; Paste Roster Report Here'!F862</f>
        <v>0</v>
      </c>
      <c r="M865" s="116">
        <f t="shared" si="204"/>
        <v>0</v>
      </c>
      <c r="N865" s="117">
        <f>IF('Copy &amp; Paste Roster Report Here'!$A862='Analytical Tests'!N$7,IF($F865="Y",+$H865*N$6,0),0)</f>
        <v>0</v>
      </c>
      <c r="O865" s="117">
        <f>IF('Copy &amp; Paste Roster Report Here'!$A862='Analytical Tests'!O$7,IF($F865="Y",+$H865*O$6,0),0)</f>
        <v>0</v>
      </c>
      <c r="P865" s="117">
        <f>IF('Copy &amp; Paste Roster Report Here'!$A862='Analytical Tests'!P$7,IF($F865="Y",+$H865*P$6,0),0)</f>
        <v>0</v>
      </c>
      <c r="Q865" s="117">
        <f>IF('Copy &amp; Paste Roster Report Here'!$A862='Analytical Tests'!Q$7,IF($F865="Y",+$H865*Q$6,0),0)</f>
        <v>0</v>
      </c>
      <c r="R865" s="117">
        <f>IF('Copy &amp; Paste Roster Report Here'!$A862='Analytical Tests'!R$7,IF($F865="Y",+$H865*R$6,0),0)</f>
        <v>0</v>
      </c>
      <c r="S865" s="117">
        <f>IF('Copy &amp; Paste Roster Report Here'!$A862='Analytical Tests'!S$7,IF($F865="Y",+$H865*S$6,0),0)</f>
        <v>0</v>
      </c>
      <c r="T865" s="117">
        <f>IF('Copy &amp; Paste Roster Report Here'!$A862='Analytical Tests'!T$7,IF($F865="Y",+$H865*T$6,0),0)</f>
        <v>0</v>
      </c>
      <c r="U865" s="117">
        <f>IF('Copy &amp; Paste Roster Report Here'!$A862='Analytical Tests'!U$7,IF($F865="Y",+$H865*U$6,0),0)</f>
        <v>0</v>
      </c>
      <c r="V865" s="117">
        <f>IF('Copy &amp; Paste Roster Report Here'!$A862='Analytical Tests'!V$7,IF($F865="Y",+$H865*V$6,0),0)</f>
        <v>0</v>
      </c>
      <c r="W865" s="117">
        <f>IF('Copy &amp; Paste Roster Report Here'!$A862='Analytical Tests'!W$7,IF($F865="Y",+$H865*W$6,0),0)</f>
        <v>0</v>
      </c>
      <c r="X865" s="117">
        <f>IF('Copy &amp; Paste Roster Report Here'!$A862='Analytical Tests'!X$7,IF($F865="Y",+$H865*X$6,0),0)</f>
        <v>0</v>
      </c>
      <c r="Y865" s="117" t="b">
        <f>IF('Copy &amp; Paste Roster Report Here'!$A862='Analytical Tests'!Y$7,IF($F865="N",IF($J865&gt;=$C865,Y$6,+($I865/$D865)*Y$6),0))</f>
        <v>0</v>
      </c>
      <c r="Z865" s="117" t="b">
        <f>IF('Copy &amp; Paste Roster Report Here'!$A862='Analytical Tests'!Z$7,IF($F865="N",IF($J865&gt;=$C865,Z$6,+($I865/$D865)*Z$6),0))</f>
        <v>0</v>
      </c>
      <c r="AA865" s="117" t="b">
        <f>IF('Copy &amp; Paste Roster Report Here'!$A862='Analytical Tests'!AA$7,IF($F865="N",IF($J865&gt;=$C865,AA$6,+($I865/$D865)*AA$6),0))</f>
        <v>0</v>
      </c>
      <c r="AB865" s="117" t="b">
        <f>IF('Copy &amp; Paste Roster Report Here'!$A862='Analytical Tests'!AB$7,IF($F865="N",IF($J865&gt;=$C865,AB$6,+($I865/$D865)*AB$6),0))</f>
        <v>0</v>
      </c>
      <c r="AC865" s="117" t="b">
        <f>IF('Copy &amp; Paste Roster Report Here'!$A862='Analytical Tests'!AC$7,IF($F865="N",IF($J865&gt;=$C865,AC$6,+($I865/$D865)*AC$6),0))</f>
        <v>0</v>
      </c>
      <c r="AD865" s="117" t="b">
        <f>IF('Copy &amp; Paste Roster Report Here'!$A862='Analytical Tests'!AD$7,IF($F865="N",IF($J865&gt;=$C865,AD$6,+($I865/$D865)*AD$6),0))</f>
        <v>0</v>
      </c>
      <c r="AE865" s="117" t="b">
        <f>IF('Copy &amp; Paste Roster Report Here'!$A862='Analytical Tests'!AE$7,IF($F865="N",IF($J865&gt;=$C865,AE$6,+($I865/$D865)*AE$6),0))</f>
        <v>0</v>
      </c>
      <c r="AF865" s="117" t="b">
        <f>IF('Copy &amp; Paste Roster Report Here'!$A862='Analytical Tests'!AF$7,IF($F865="N",IF($J865&gt;=$C865,AF$6,+($I865/$D865)*AF$6),0))</f>
        <v>0</v>
      </c>
      <c r="AG865" s="117" t="b">
        <f>IF('Copy &amp; Paste Roster Report Here'!$A862='Analytical Tests'!AG$7,IF($F865="N",IF($J865&gt;=$C865,AG$6,+($I865/$D865)*AG$6),0))</f>
        <v>0</v>
      </c>
      <c r="AH865" s="117" t="b">
        <f>IF('Copy &amp; Paste Roster Report Here'!$A862='Analytical Tests'!AH$7,IF($F865="N",IF($J865&gt;=$C865,AH$6,+($I865/$D865)*AH$6),0))</f>
        <v>0</v>
      </c>
      <c r="AI865" s="117" t="b">
        <f>IF('Copy &amp; Paste Roster Report Here'!$A862='Analytical Tests'!AI$7,IF($F865="N",IF($J865&gt;=$C865,AI$6,+($I865/$D865)*AI$6),0))</f>
        <v>0</v>
      </c>
      <c r="AJ865" s="79"/>
      <c r="AK865" s="118">
        <f>IF('Copy &amp; Paste Roster Report Here'!$A862=AK$7,IF('Copy &amp; Paste Roster Report Here'!$M862="FT",1,0),0)</f>
        <v>0</v>
      </c>
      <c r="AL865" s="118">
        <f>IF('Copy &amp; Paste Roster Report Here'!$A862=AL$7,IF('Copy &amp; Paste Roster Report Here'!$M862="FT",1,0),0)</f>
        <v>0</v>
      </c>
      <c r="AM865" s="118">
        <f>IF('Copy &amp; Paste Roster Report Here'!$A862=AM$7,IF('Copy &amp; Paste Roster Report Here'!$M862="FT",1,0),0)</f>
        <v>0</v>
      </c>
      <c r="AN865" s="118">
        <f>IF('Copy &amp; Paste Roster Report Here'!$A862=AN$7,IF('Copy &amp; Paste Roster Report Here'!$M862="FT",1,0),0)</f>
        <v>0</v>
      </c>
      <c r="AO865" s="118">
        <f>IF('Copy &amp; Paste Roster Report Here'!$A862=AO$7,IF('Copy &amp; Paste Roster Report Here'!$M862="FT",1,0),0)</f>
        <v>0</v>
      </c>
      <c r="AP865" s="118">
        <f>IF('Copy &amp; Paste Roster Report Here'!$A862=AP$7,IF('Copy &amp; Paste Roster Report Here'!$M862="FT",1,0),0)</f>
        <v>0</v>
      </c>
      <c r="AQ865" s="118">
        <f>IF('Copy &amp; Paste Roster Report Here'!$A862=AQ$7,IF('Copy &amp; Paste Roster Report Here'!$M862="FT",1,0),0)</f>
        <v>0</v>
      </c>
      <c r="AR865" s="118">
        <f>IF('Copy &amp; Paste Roster Report Here'!$A862=AR$7,IF('Copy &amp; Paste Roster Report Here'!$M862="FT",1,0),0)</f>
        <v>0</v>
      </c>
      <c r="AS865" s="118">
        <f>IF('Copy &amp; Paste Roster Report Here'!$A862=AS$7,IF('Copy &amp; Paste Roster Report Here'!$M862="FT",1,0),0)</f>
        <v>0</v>
      </c>
      <c r="AT865" s="118">
        <f>IF('Copy &amp; Paste Roster Report Here'!$A862=AT$7,IF('Copy &amp; Paste Roster Report Here'!$M862="FT",1,0),0)</f>
        <v>0</v>
      </c>
      <c r="AU865" s="118">
        <f>IF('Copy &amp; Paste Roster Report Here'!$A862=AU$7,IF('Copy &amp; Paste Roster Report Here'!$M862="FT",1,0),0)</f>
        <v>0</v>
      </c>
      <c r="AV865" s="73">
        <f t="shared" si="205"/>
        <v>0</v>
      </c>
      <c r="AW865" s="119">
        <f>IF('Copy &amp; Paste Roster Report Here'!$A862=AW$7,IF('Copy &amp; Paste Roster Report Here'!$M862="HT",1,0),0)</f>
        <v>0</v>
      </c>
      <c r="AX865" s="119">
        <f>IF('Copy &amp; Paste Roster Report Here'!$A862=AX$7,IF('Copy &amp; Paste Roster Report Here'!$M862="HT",1,0),0)</f>
        <v>0</v>
      </c>
      <c r="AY865" s="119">
        <f>IF('Copy &amp; Paste Roster Report Here'!$A862=AY$7,IF('Copy &amp; Paste Roster Report Here'!$M862="HT",1,0),0)</f>
        <v>0</v>
      </c>
      <c r="AZ865" s="119">
        <f>IF('Copy &amp; Paste Roster Report Here'!$A862=AZ$7,IF('Copy &amp; Paste Roster Report Here'!$M862="HT",1,0),0)</f>
        <v>0</v>
      </c>
      <c r="BA865" s="119">
        <f>IF('Copy &amp; Paste Roster Report Here'!$A862=BA$7,IF('Copy &amp; Paste Roster Report Here'!$M862="HT",1,0),0)</f>
        <v>0</v>
      </c>
      <c r="BB865" s="119">
        <f>IF('Copy &amp; Paste Roster Report Here'!$A862=BB$7,IF('Copy &amp; Paste Roster Report Here'!$M862="HT",1,0),0)</f>
        <v>0</v>
      </c>
      <c r="BC865" s="119">
        <f>IF('Copy &amp; Paste Roster Report Here'!$A862=BC$7,IF('Copy &amp; Paste Roster Report Here'!$M862="HT",1,0),0)</f>
        <v>0</v>
      </c>
      <c r="BD865" s="119">
        <f>IF('Copy &amp; Paste Roster Report Here'!$A862=BD$7,IF('Copy &amp; Paste Roster Report Here'!$M862="HT",1,0),0)</f>
        <v>0</v>
      </c>
      <c r="BE865" s="119">
        <f>IF('Copy &amp; Paste Roster Report Here'!$A862=BE$7,IF('Copy &amp; Paste Roster Report Here'!$M862="HT",1,0),0)</f>
        <v>0</v>
      </c>
      <c r="BF865" s="119">
        <f>IF('Copy &amp; Paste Roster Report Here'!$A862=BF$7,IF('Copy &amp; Paste Roster Report Here'!$M862="HT",1,0),0)</f>
        <v>0</v>
      </c>
      <c r="BG865" s="119">
        <f>IF('Copy &amp; Paste Roster Report Here'!$A862=BG$7,IF('Copy &amp; Paste Roster Report Here'!$M862="HT",1,0),0)</f>
        <v>0</v>
      </c>
      <c r="BH865" s="73">
        <f t="shared" si="206"/>
        <v>0</v>
      </c>
      <c r="BI865" s="120">
        <f>IF('Copy &amp; Paste Roster Report Here'!$A862=BI$7,IF('Copy &amp; Paste Roster Report Here'!$M862="MT",1,0),0)</f>
        <v>0</v>
      </c>
      <c r="BJ865" s="120">
        <f>IF('Copy &amp; Paste Roster Report Here'!$A862=BJ$7,IF('Copy &amp; Paste Roster Report Here'!$M862="MT",1,0),0)</f>
        <v>0</v>
      </c>
      <c r="BK865" s="120">
        <f>IF('Copy &amp; Paste Roster Report Here'!$A862=BK$7,IF('Copy &amp; Paste Roster Report Here'!$M862="MT",1,0),0)</f>
        <v>0</v>
      </c>
      <c r="BL865" s="120">
        <f>IF('Copy &amp; Paste Roster Report Here'!$A862=BL$7,IF('Copy &amp; Paste Roster Report Here'!$M862="MT",1,0),0)</f>
        <v>0</v>
      </c>
      <c r="BM865" s="120">
        <f>IF('Copy &amp; Paste Roster Report Here'!$A862=BM$7,IF('Copy &amp; Paste Roster Report Here'!$M862="MT",1,0),0)</f>
        <v>0</v>
      </c>
      <c r="BN865" s="120">
        <f>IF('Copy &amp; Paste Roster Report Here'!$A862=BN$7,IF('Copy &amp; Paste Roster Report Here'!$M862="MT",1,0),0)</f>
        <v>0</v>
      </c>
      <c r="BO865" s="120">
        <f>IF('Copy &amp; Paste Roster Report Here'!$A862=BO$7,IF('Copy &amp; Paste Roster Report Here'!$M862="MT",1,0),0)</f>
        <v>0</v>
      </c>
      <c r="BP865" s="120">
        <f>IF('Copy &amp; Paste Roster Report Here'!$A862=BP$7,IF('Copy &amp; Paste Roster Report Here'!$M862="MT",1,0),0)</f>
        <v>0</v>
      </c>
      <c r="BQ865" s="120">
        <f>IF('Copy &amp; Paste Roster Report Here'!$A862=BQ$7,IF('Copy &amp; Paste Roster Report Here'!$M862="MT",1,0),0)</f>
        <v>0</v>
      </c>
      <c r="BR865" s="120">
        <f>IF('Copy &amp; Paste Roster Report Here'!$A862=BR$7,IF('Copy &amp; Paste Roster Report Here'!$M862="MT",1,0),0)</f>
        <v>0</v>
      </c>
      <c r="BS865" s="120">
        <f>IF('Copy &amp; Paste Roster Report Here'!$A862=BS$7,IF('Copy &amp; Paste Roster Report Here'!$M862="MT",1,0),0)</f>
        <v>0</v>
      </c>
      <c r="BT865" s="73">
        <f t="shared" si="207"/>
        <v>0</v>
      </c>
      <c r="BU865" s="121">
        <f>IF('Copy &amp; Paste Roster Report Here'!$A862=BU$7,IF('Copy &amp; Paste Roster Report Here'!$M862="fy",1,0),0)</f>
        <v>0</v>
      </c>
      <c r="BV865" s="121">
        <f>IF('Copy &amp; Paste Roster Report Here'!$A862=BV$7,IF('Copy &amp; Paste Roster Report Here'!$M862="fy",1,0),0)</f>
        <v>0</v>
      </c>
      <c r="BW865" s="121">
        <f>IF('Copy &amp; Paste Roster Report Here'!$A862=BW$7,IF('Copy &amp; Paste Roster Report Here'!$M862="fy",1,0),0)</f>
        <v>0</v>
      </c>
      <c r="BX865" s="121">
        <f>IF('Copy &amp; Paste Roster Report Here'!$A862=BX$7,IF('Copy &amp; Paste Roster Report Here'!$M862="fy",1,0),0)</f>
        <v>0</v>
      </c>
      <c r="BY865" s="121">
        <f>IF('Copy &amp; Paste Roster Report Here'!$A862=BY$7,IF('Copy &amp; Paste Roster Report Here'!$M862="fy",1,0),0)</f>
        <v>0</v>
      </c>
      <c r="BZ865" s="121">
        <f>IF('Copy &amp; Paste Roster Report Here'!$A862=BZ$7,IF('Copy &amp; Paste Roster Report Here'!$M862="fy",1,0),0)</f>
        <v>0</v>
      </c>
      <c r="CA865" s="121">
        <f>IF('Copy &amp; Paste Roster Report Here'!$A862=CA$7,IF('Copy &amp; Paste Roster Report Here'!$M862="fy",1,0),0)</f>
        <v>0</v>
      </c>
      <c r="CB865" s="121">
        <f>IF('Copy &amp; Paste Roster Report Here'!$A862=CB$7,IF('Copy &amp; Paste Roster Report Here'!$M862="fy",1,0),0)</f>
        <v>0</v>
      </c>
      <c r="CC865" s="121">
        <f>IF('Copy &amp; Paste Roster Report Here'!$A862=CC$7,IF('Copy &amp; Paste Roster Report Here'!$M862="fy",1,0),0)</f>
        <v>0</v>
      </c>
      <c r="CD865" s="121">
        <f>IF('Copy &amp; Paste Roster Report Here'!$A862=CD$7,IF('Copy &amp; Paste Roster Report Here'!$M862="fy",1,0),0)</f>
        <v>0</v>
      </c>
      <c r="CE865" s="121">
        <f>IF('Copy &amp; Paste Roster Report Here'!$A862=CE$7,IF('Copy &amp; Paste Roster Report Here'!$M862="fy",1,0),0)</f>
        <v>0</v>
      </c>
      <c r="CF865" s="73">
        <f t="shared" si="208"/>
        <v>0</v>
      </c>
      <c r="CG865" s="122">
        <f>IF('Copy &amp; Paste Roster Report Here'!$A862=CG$7,IF('Copy &amp; Paste Roster Report Here'!$M862="RH",1,0),0)</f>
        <v>0</v>
      </c>
      <c r="CH865" s="122">
        <f>IF('Copy &amp; Paste Roster Report Here'!$A862=CH$7,IF('Copy &amp; Paste Roster Report Here'!$M862="RH",1,0),0)</f>
        <v>0</v>
      </c>
      <c r="CI865" s="122">
        <f>IF('Copy &amp; Paste Roster Report Here'!$A862=CI$7,IF('Copy &amp; Paste Roster Report Here'!$M862="RH",1,0),0)</f>
        <v>0</v>
      </c>
      <c r="CJ865" s="122">
        <f>IF('Copy &amp; Paste Roster Report Here'!$A862=CJ$7,IF('Copy &amp; Paste Roster Report Here'!$M862="RH",1,0),0)</f>
        <v>0</v>
      </c>
      <c r="CK865" s="122">
        <f>IF('Copy &amp; Paste Roster Report Here'!$A862=CK$7,IF('Copy &amp; Paste Roster Report Here'!$M862="RH",1,0),0)</f>
        <v>0</v>
      </c>
      <c r="CL865" s="122">
        <f>IF('Copy &amp; Paste Roster Report Here'!$A862=CL$7,IF('Copy &amp; Paste Roster Report Here'!$M862="RH",1,0),0)</f>
        <v>0</v>
      </c>
      <c r="CM865" s="122">
        <f>IF('Copy &amp; Paste Roster Report Here'!$A862=CM$7,IF('Copy &amp; Paste Roster Report Here'!$M862="RH",1,0),0)</f>
        <v>0</v>
      </c>
      <c r="CN865" s="122">
        <f>IF('Copy &amp; Paste Roster Report Here'!$A862=CN$7,IF('Copy &amp; Paste Roster Report Here'!$M862="RH",1,0),0)</f>
        <v>0</v>
      </c>
      <c r="CO865" s="122">
        <f>IF('Copy &amp; Paste Roster Report Here'!$A862=CO$7,IF('Copy &amp; Paste Roster Report Here'!$M862="RH",1,0),0)</f>
        <v>0</v>
      </c>
      <c r="CP865" s="122">
        <f>IF('Copy &amp; Paste Roster Report Here'!$A862=CP$7,IF('Copy &amp; Paste Roster Report Here'!$M862="RH",1,0),0)</f>
        <v>0</v>
      </c>
      <c r="CQ865" s="122">
        <f>IF('Copy &amp; Paste Roster Report Here'!$A862=CQ$7,IF('Copy &amp; Paste Roster Report Here'!$M862="RH",1,0),0)</f>
        <v>0</v>
      </c>
      <c r="CR865" s="73">
        <f t="shared" si="209"/>
        <v>0</v>
      </c>
      <c r="CS865" s="123">
        <f>IF('Copy &amp; Paste Roster Report Here'!$A862=CS$7,IF('Copy &amp; Paste Roster Report Here'!$M862="QT",1,0),0)</f>
        <v>0</v>
      </c>
      <c r="CT865" s="123">
        <f>IF('Copy &amp; Paste Roster Report Here'!$A862=CT$7,IF('Copy &amp; Paste Roster Report Here'!$M862="QT",1,0),0)</f>
        <v>0</v>
      </c>
      <c r="CU865" s="123">
        <f>IF('Copy &amp; Paste Roster Report Here'!$A862=CU$7,IF('Copy &amp; Paste Roster Report Here'!$M862="QT",1,0),0)</f>
        <v>0</v>
      </c>
      <c r="CV865" s="123">
        <f>IF('Copy &amp; Paste Roster Report Here'!$A862=CV$7,IF('Copy &amp; Paste Roster Report Here'!$M862="QT",1,0),0)</f>
        <v>0</v>
      </c>
      <c r="CW865" s="123">
        <f>IF('Copy &amp; Paste Roster Report Here'!$A862=CW$7,IF('Copy &amp; Paste Roster Report Here'!$M862="QT",1,0),0)</f>
        <v>0</v>
      </c>
      <c r="CX865" s="123">
        <f>IF('Copy &amp; Paste Roster Report Here'!$A862=CX$7,IF('Copy &amp; Paste Roster Report Here'!$M862="QT",1,0),0)</f>
        <v>0</v>
      </c>
      <c r="CY865" s="123">
        <f>IF('Copy &amp; Paste Roster Report Here'!$A862=CY$7,IF('Copy &amp; Paste Roster Report Here'!$M862="QT",1,0),0)</f>
        <v>0</v>
      </c>
      <c r="CZ865" s="123">
        <f>IF('Copy &amp; Paste Roster Report Here'!$A862=CZ$7,IF('Copy &amp; Paste Roster Report Here'!$M862="QT",1,0),0)</f>
        <v>0</v>
      </c>
      <c r="DA865" s="123">
        <f>IF('Copy &amp; Paste Roster Report Here'!$A862=DA$7,IF('Copy &amp; Paste Roster Report Here'!$M862="QT",1,0),0)</f>
        <v>0</v>
      </c>
      <c r="DB865" s="123">
        <f>IF('Copy &amp; Paste Roster Report Here'!$A862=DB$7,IF('Copy &amp; Paste Roster Report Here'!$M862="QT",1,0),0)</f>
        <v>0</v>
      </c>
      <c r="DC865" s="123">
        <f>IF('Copy &amp; Paste Roster Report Here'!$A862=DC$7,IF('Copy &amp; Paste Roster Report Here'!$M862="QT",1,0),0)</f>
        <v>0</v>
      </c>
      <c r="DD865" s="73">
        <f t="shared" si="210"/>
        <v>0</v>
      </c>
      <c r="DE865" s="124">
        <f>IF('Copy &amp; Paste Roster Report Here'!$A862=DE$7,IF('Copy &amp; Paste Roster Report Here'!$M862="xxxxxxxxxxx",1,0),0)</f>
        <v>0</v>
      </c>
      <c r="DF865" s="124">
        <f>IF('Copy &amp; Paste Roster Report Here'!$A862=DF$7,IF('Copy &amp; Paste Roster Report Here'!$M862="xxxxxxxxxxx",1,0),0)</f>
        <v>0</v>
      </c>
      <c r="DG865" s="124">
        <f>IF('Copy &amp; Paste Roster Report Here'!$A862=DG$7,IF('Copy &amp; Paste Roster Report Here'!$M862="xxxxxxxxxxx",1,0),0)</f>
        <v>0</v>
      </c>
      <c r="DH865" s="124">
        <f>IF('Copy &amp; Paste Roster Report Here'!$A862=DH$7,IF('Copy &amp; Paste Roster Report Here'!$M862="xxxxxxxxxxx",1,0),0)</f>
        <v>0</v>
      </c>
      <c r="DI865" s="124">
        <f>IF('Copy &amp; Paste Roster Report Here'!$A862=DI$7,IF('Copy &amp; Paste Roster Report Here'!$M862="xxxxxxxxxxx",1,0),0)</f>
        <v>0</v>
      </c>
      <c r="DJ865" s="124">
        <f>IF('Copy &amp; Paste Roster Report Here'!$A862=DJ$7,IF('Copy &amp; Paste Roster Report Here'!$M862="xxxxxxxxxxx",1,0),0)</f>
        <v>0</v>
      </c>
      <c r="DK865" s="124">
        <f>IF('Copy &amp; Paste Roster Report Here'!$A862=DK$7,IF('Copy &amp; Paste Roster Report Here'!$M862="xxxxxxxxxxx",1,0),0)</f>
        <v>0</v>
      </c>
      <c r="DL865" s="124">
        <f>IF('Copy &amp; Paste Roster Report Here'!$A862=DL$7,IF('Copy &amp; Paste Roster Report Here'!$M862="xxxxxxxxxxx",1,0),0)</f>
        <v>0</v>
      </c>
      <c r="DM865" s="124">
        <f>IF('Copy &amp; Paste Roster Report Here'!$A862=DM$7,IF('Copy &amp; Paste Roster Report Here'!$M862="xxxxxxxxxxx",1,0),0)</f>
        <v>0</v>
      </c>
      <c r="DN865" s="124">
        <f>IF('Copy &amp; Paste Roster Report Here'!$A862=DN$7,IF('Copy &amp; Paste Roster Report Here'!$M862="xxxxxxxxxxx",1,0),0)</f>
        <v>0</v>
      </c>
      <c r="DO865" s="124">
        <f>IF('Copy &amp; Paste Roster Report Here'!$A862=DO$7,IF('Copy &amp; Paste Roster Report Here'!$M862="xxxxxxxxxxx",1,0),0)</f>
        <v>0</v>
      </c>
      <c r="DP865" s="125">
        <f t="shared" si="211"/>
        <v>0</v>
      </c>
      <c r="DQ865" s="126">
        <f t="shared" si="212"/>
        <v>0</v>
      </c>
    </row>
    <row r="866" spans="1:121" x14ac:dyDescent="0.25">
      <c r="A866" s="111">
        <f t="shared" si="198"/>
        <v>0</v>
      </c>
      <c r="B866" s="111">
        <f t="shared" si="199"/>
        <v>0</v>
      </c>
      <c r="C866" s="112">
        <f>+('Copy &amp; Paste Roster Report Here'!$P863-'Copy &amp; Paste Roster Report Here'!$O863)/30</f>
        <v>0</v>
      </c>
      <c r="D866" s="112">
        <f>+('Copy &amp; Paste Roster Report Here'!$P863-'Copy &amp; Paste Roster Report Here'!$O863)</f>
        <v>0</v>
      </c>
      <c r="E866" s="111">
        <f>'Copy &amp; Paste Roster Report Here'!N863</f>
        <v>0</v>
      </c>
      <c r="F866" s="111" t="str">
        <f t="shared" si="200"/>
        <v>N</v>
      </c>
      <c r="G866" s="111">
        <f>'Copy &amp; Paste Roster Report Here'!R863</f>
        <v>0</v>
      </c>
      <c r="H866" s="113">
        <f t="shared" si="201"/>
        <v>0</v>
      </c>
      <c r="I866" s="112">
        <f>IF(F866="N",$F$5-'Copy &amp; Paste Roster Report Here'!O863,+'Copy &amp; Paste Roster Report Here'!Q863-'Copy &amp; Paste Roster Report Here'!O863)</f>
        <v>0</v>
      </c>
      <c r="J866" s="114">
        <f t="shared" si="202"/>
        <v>0</v>
      </c>
      <c r="K866" s="114">
        <f t="shared" si="203"/>
        <v>0</v>
      </c>
      <c r="L866" s="115">
        <f>'Copy &amp; Paste Roster Report Here'!F863</f>
        <v>0</v>
      </c>
      <c r="M866" s="116">
        <f t="shared" si="204"/>
        <v>0</v>
      </c>
      <c r="N866" s="117">
        <f>IF('Copy &amp; Paste Roster Report Here'!$A863='Analytical Tests'!N$7,IF($F866="Y",+$H866*N$6,0),0)</f>
        <v>0</v>
      </c>
      <c r="O866" s="117">
        <f>IF('Copy &amp; Paste Roster Report Here'!$A863='Analytical Tests'!O$7,IF($F866="Y",+$H866*O$6,0),0)</f>
        <v>0</v>
      </c>
      <c r="P866" s="117">
        <f>IF('Copy &amp; Paste Roster Report Here'!$A863='Analytical Tests'!P$7,IF($F866="Y",+$H866*P$6,0),0)</f>
        <v>0</v>
      </c>
      <c r="Q866" s="117">
        <f>IF('Copy &amp; Paste Roster Report Here'!$A863='Analytical Tests'!Q$7,IF($F866="Y",+$H866*Q$6,0),0)</f>
        <v>0</v>
      </c>
      <c r="R866" s="117">
        <f>IF('Copy &amp; Paste Roster Report Here'!$A863='Analytical Tests'!R$7,IF($F866="Y",+$H866*R$6,0),0)</f>
        <v>0</v>
      </c>
      <c r="S866" s="117">
        <f>IF('Copy &amp; Paste Roster Report Here'!$A863='Analytical Tests'!S$7,IF($F866="Y",+$H866*S$6,0),0)</f>
        <v>0</v>
      </c>
      <c r="T866" s="117">
        <f>IF('Copy &amp; Paste Roster Report Here'!$A863='Analytical Tests'!T$7,IF($F866="Y",+$H866*T$6,0),0)</f>
        <v>0</v>
      </c>
      <c r="U866" s="117">
        <f>IF('Copy &amp; Paste Roster Report Here'!$A863='Analytical Tests'!U$7,IF($F866="Y",+$H866*U$6,0),0)</f>
        <v>0</v>
      </c>
      <c r="V866" s="117">
        <f>IF('Copy &amp; Paste Roster Report Here'!$A863='Analytical Tests'!V$7,IF($F866="Y",+$H866*V$6,0),0)</f>
        <v>0</v>
      </c>
      <c r="W866" s="117">
        <f>IF('Copy &amp; Paste Roster Report Here'!$A863='Analytical Tests'!W$7,IF($F866="Y",+$H866*W$6,0),0)</f>
        <v>0</v>
      </c>
      <c r="X866" s="117">
        <f>IF('Copy &amp; Paste Roster Report Here'!$A863='Analytical Tests'!X$7,IF($F866="Y",+$H866*X$6,0),0)</f>
        <v>0</v>
      </c>
      <c r="Y866" s="117" t="b">
        <f>IF('Copy &amp; Paste Roster Report Here'!$A863='Analytical Tests'!Y$7,IF($F866="N",IF($J866&gt;=$C866,Y$6,+($I866/$D866)*Y$6),0))</f>
        <v>0</v>
      </c>
      <c r="Z866" s="117" t="b">
        <f>IF('Copy &amp; Paste Roster Report Here'!$A863='Analytical Tests'!Z$7,IF($F866="N",IF($J866&gt;=$C866,Z$6,+($I866/$D866)*Z$6),0))</f>
        <v>0</v>
      </c>
      <c r="AA866" s="117" t="b">
        <f>IF('Copy &amp; Paste Roster Report Here'!$A863='Analytical Tests'!AA$7,IF($F866="N",IF($J866&gt;=$C866,AA$6,+($I866/$D866)*AA$6),0))</f>
        <v>0</v>
      </c>
      <c r="AB866" s="117" t="b">
        <f>IF('Copy &amp; Paste Roster Report Here'!$A863='Analytical Tests'!AB$7,IF($F866="N",IF($J866&gt;=$C866,AB$6,+($I866/$D866)*AB$6),0))</f>
        <v>0</v>
      </c>
      <c r="AC866" s="117" t="b">
        <f>IF('Copy &amp; Paste Roster Report Here'!$A863='Analytical Tests'!AC$7,IF($F866="N",IF($J866&gt;=$C866,AC$6,+($I866/$D866)*AC$6),0))</f>
        <v>0</v>
      </c>
      <c r="AD866" s="117" t="b">
        <f>IF('Copy &amp; Paste Roster Report Here'!$A863='Analytical Tests'!AD$7,IF($F866="N",IF($J866&gt;=$C866,AD$6,+($I866/$D866)*AD$6),0))</f>
        <v>0</v>
      </c>
      <c r="AE866" s="117" t="b">
        <f>IF('Copy &amp; Paste Roster Report Here'!$A863='Analytical Tests'!AE$7,IF($F866="N",IF($J866&gt;=$C866,AE$6,+($I866/$D866)*AE$6),0))</f>
        <v>0</v>
      </c>
      <c r="AF866" s="117" t="b">
        <f>IF('Copy &amp; Paste Roster Report Here'!$A863='Analytical Tests'!AF$7,IF($F866="N",IF($J866&gt;=$C866,AF$6,+($I866/$D866)*AF$6),0))</f>
        <v>0</v>
      </c>
      <c r="AG866" s="117" t="b">
        <f>IF('Copy &amp; Paste Roster Report Here'!$A863='Analytical Tests'!AG$7,IF($F866="N",IF($J866&gt;=$C866,AG$6,+($I866/$D866)*AG$6),0))</f>
        <v>0</v>
      </c>
      <c r="AH866" s="117" t="b">
        <f>IF('Copy &amp; Paste Roster Report Here'!$A863='Analytical Tests'!AH$7,IF($F866="N",IF($J866&gt;=$C866,AH$6,+($I866/$D866)*AH$6),0))</f>
        <v>0</v>
      </c>
      <c r="AI866" s="117" t="b">
        <f>IF('Copy &amp; Paste Roster Report Here'!$A863='Analytical Tests'!AI$7,IF($F866="N",IF($J866&gt;=$C866,AI$6,+($I866/$D866)*AI$6),0))</f>
        <v>0</v>
      </c>
      <c r="AJ866" s="79"/>
      <c r="AK866" s="118">
        <f>IF('Copy &amp; Paste Roster Report Here'!$A863=AK$7,IF('Copy &amp; Paste Roster Report Here'!$M863="FT",1,0),0)</f>
        <v>0</v>
      </c>
      <c r="AL866" s="118">
        <f>IF('Copy &amp; Paste Roster Report Here'!$A863=AL$7,IF('Copy &amp; Paste Roster Report Here'!$M863="FT",1,0),0)</f>
        <v>0</v>
      </c>
      <c r="AM866" s="118">
        <f>IF('Copy &amp; Paste Roster Report Here'!$A863=AM$7,IF('Copy &amp; Paste Roster Report Here'!$M863="FT",1,0),0)</f>
        <v>0</v>
      </c>
      <c r="AN866" s="118">
        <f>IF('Copy &amp; Paste Roster Report Here'!$A863=AN$7,IF('Copy &amp; Paste Roster Report Here'!$M863="FT",1,0),0)</f>
        <v>0</v>
      </c>
      <c r="AO866" s="118">
        <f>IF('Copy &amp; Paste Roster Report Here'!$A863=AO$7,IF('Copy &amp; Paste Roster Report Here'!$M863="FT",1,0),0)</f>
        <v>0</v>
      </c>
      <c r="AP866" s="118">
        <f>IF('Copy &amp; Paste Roster Report Here'!$A863=AP$7,IF('Copy &amp; Paste Roster Report Here'!$M863="FT",1,0),0)</f>
        <v>0</v>
      </c>
      <c r="AQ866" s="118">
        <f>IF('Copy &amp; Paste Roster Report Here'!$A863=AQ$7,IF('Copy &amp; Paste Roster Report Here'!$M863="FT",1,0),0)</f>
        <v>0</v>
      </c>
      <c r="AR866" s="118">
        <f>IF('Copy &amp; Paste Roster Report Here'!$A863=AR$7,IF('Copy &amp; Paste Roster Report Here'!$M863="FT",1,0),0)</f>
        <v>0</v>
      </c>
      <c r="AS866" s="118">
        <f>IF('Copy &amp; Paste Roster Report Here'!$A863=AS$7,IF('Copy &amp; Paste Roster Report Here'!$M863="FT",1,0),0)</f>
        <v>0</v>
      </c>
      <c r="AT866" s="118">
        <f>IF('Copy &amp; Paste Roster Report Here'!$A863=AT$7,IF('Copy &amp; Paste Roster Report Here'!$M863="FT",1,0),0)</f>
        <v>0</v>
      </c>
      <c r="AU866" s="118">
        <f>IF('Copy &amp; Paste Roster Report Here'!$A863=AU$7,IF('Copy &amp; Paste Roster Report Here'!$M863="FT",1,0),0)</f>
        <v>0</v>
      </c>
      <c r="AV866" s="73">
        <f t="shared" si="205"/>
        <v>0</v>
      </c>
      <c r="AW866" s="119">
        <f>IF('Copy &amp; Paste Roster Report Here'!$A863=AW$7,IF('Copy &amp; Paste Roster Report Here'!$M863="HT",1,0),0)</f>
        <v>0</v>
      </c>
      <c r="AX866" s="119">
        <f>IF('Copy &amp; Paste Roster Report Here'!$A863=AX$7,IF('Copy &amp; Paste Roster Report Here'!$M863="HT",1,0),0)</f>
        <v>0</v>
      </c>
      <c r="AY866" s="119">
        <f>IF('Copy &amp; Paste Roster Report Here'!$A863=AY$7,IF('Copy &amp; Paste Roster Report Here'!$M863="HT",1,0),0)</f>
        <v>0</v>
      </c>
      <c r="AZ866" s="119">
        <f>IF('Copy &amp; Paste Roster Report Here'!$A863=AZ$7,IF('Copy &amp; Paste Roster Report Here'!$M863="HT",1,0),0)</f>
        <v>0</v>
      </c>
      <c r="BA866" s="119">
        <f>IF('Copy &amp; Paste Roster Report Here'!$A863=BA$7,IF('Copy &amp; Paste Roster Report Here'!$M863="HT",1,0),0)</f>
        <v>0</v>
      </c>
      <c r="BB866" s="119">
        <f>IF('Copy &amp; Paste Roster Report Here'!$A863=BB$7,IF('Copy &amp; Paste Roster Report Here'!$M863="HT",1,0),0)</f>
        <v>0</v>
      </c>
      <c r="BC866" s="119">
        <f>IF('Copy &amp; Paste Roster Report Here'!$A863=BC$7,IF('Copy &amp; Paste Roster Report Here'!$M863="HT",1,0),0)</f>
        <v>0</v>
      </c>
      <c r="BD866" s="119">
        <f>IF('Copy &amp; Paste Roster Report Here'!$A863=BD$7,IF('Copy &amp; Paste Roster Report Here'!$M863="HT",1,0),0)</f>
        <v>0</v>
      </c>
      <c r="BE866" s="119">
        <f>IF('Copy &amp; Paste Roster Report Here'!$A863=BE$7,IF('Copy &amp; Paste Roster Report Here'!$M863="HT",1,0),0)</f>
        <v>0</v>
      </c>
      <c r="BF866" s="119">
        <f>IF('Copy &amp; Paste Roster Report Here'!$A863=BF$7,IF('Copy &amp; Paste Roster Report Here'!$M863="HT",1,0),0)</f>
        <v>0</v>
      </c>
      <c r="BG866" s="119">
        <f>IF('Copy &amp; Paste Roster Report Here'!$A863=BG$7,IF('Copy &amp; Paste Roster Report Here'!$M863="HT",1,0),0)</f>
        <v>0</v>
      </c>
      <c r="BH866" s="73">
        <f t="shared" si="206"/>
        <v>0</v>
      </c>
      <c r="BI866" s="120">
        <f>IF('Copy &amp; Paste Roster Report Here'!$A863=BI$7,IF('Copy &amp; Paste Roster Report Here'!$M863="MT",1,0),0)</f>
        <v>0</v>
      </c>
      <c r="BJ866" s="120">
        <f>IF('Copy &amp; Paste Roster Report Here'!$A863=BJ$7,IF('Copy &amp; Paste Roster Report Here'!$M863="MT",1,0),0)</f>
        <v>0</v>
      </c>
      <c r="BK866" s="120">
        <f>IF('Copy &amp; Paste Roster Report Here'!$A863=BK$7,IF('Copy &amp; Paste Roster Report Here'!$M863="MT",1,0),0)</f>
        <v>0</v>
      </c>
      <c r="BL866" s="120">
        <f>IF('Copy &amp; Paste Roster Report Here'!$A863=BL$7,IF('Copy &amp; Paste Roster Report Here'!$M863="MT",1,0),0)</f>
        <v>0</v>
      </c>
      <c r="BM866" s="120">
        <f>IF('Copy &amp; Paste Roster Report Here'!$A863=BM$7,IF('Copy &amp; Paste Roster Report Here'!$M863="MT",1,0),0)</f>
        <v>0</v>
      </c>
      <c r="BN866" s="120">
        <f>IF('Copy &amp; Paste Roster Report Here'!$A863=BN$7,IF('Copy &amp; Paste Roster Report Here'!$M863="MT",1,0),0)</f>
        <v>0</v>
      </c>
      <c r="BO866" s="120">
        <f>IF('Copy &amp; Paste Roster Report Here'!$A863=BO$7,IF('Copy &amp; Paste Roster Report Here'!$M863="MT",1,0),0)</f>
        <v>0</v>
      </c>
      <c r="BP866" s="120">
        <f>IF('Copy &amp; Paste Roster Report Here'!$A863=BP$7,IF('Copy &amp; Paste Roster Report Here'!$M863="MT",1,0),0)</f>
        <v>0</v>
      </c>
      <c r="BQ866" s="120">
        <f>IF('Copy &amp; Paste Roster Report Here'!$A863=BQ$7,IF('Copy &amp; Paste Roster Report Here'!$M863="MT",1,0),0)</f>
        <v>0</v>
      </c>
      <c r="BR866" s="120">
        <f>IF('Copy &amp; Paste Roster Report Here'!$A863=BR$7,IF('Copy &amp; Paste Roster Report Here'!$M863="MT",1,0),0)</f>
        <v>0</v>
      </c>
      <c r="BS866" s="120">
        <f>IF('Copy &amp; Paste Roster Report Here'!$A863=BS$7,IF('Copy &amp; Paste Roster Report Here'!$M863="MT",1,0),0)</f>
        <v>0</v>
      </c>
      <c r="BT866" s="73">
        <f t="shared" si="207"/>
        <v>0</v>
      </c>
      <c r="BU866" s="121">
        <f>IF('Copy &amp; Paste Roster Report Here'!$A863=BU$7,IF('Copy &amp; Paste Roster Report Here'!$M863="fy",1,0),0)</f>
        <v>0</v>
      </c>
      <c r="BV866" s="121">
        <f>IF('Copy &amp; Paste Roster Report Here'!$A863=BV$7,IF('Copy &amp; Paste Roster Report Here'!$M863="fy",1,0),0)</f>
        <v>0</v>
      </c>
      <c r="BW866" s="121">
        <f>IF('Copy &amp; Paste Roster Report Here'!$A863=BW$7,IF('Copy &amp; Paste Roster Report Here'!$M863="fy",1,0),0)</f>
        <v>0</v>
      </c>
      <c r="BX866" s="121">
        <f>IF('Copy &amp; Paste Roster Report Here'!$A863=BX$7,IF('Copy &amp; Paste Roster Report Here'!$M863="fy",1,0),0)</f>
        <v>0</v>
      </c>
      <c r="BY866" s="121">
        <f>IF('Copy &amp; Paste Roster Report Here'!$A863=BY$7,IF('Copy &amp; Paste Roster Report Here'!$M863="fy",1,0),0)</f>
        <v>0</v>
      </c>
      <c r="BZ866" s="121">
        <f>IF('Copy &amp; Paste Roster Report Here'!$A863=BZ$7,IF('Copy &amp; Paste Roster Report Here'!$M863="fy",1,0),0)</f>
        <v>0</v>
      </c>
      <c r="CA866" s="121">
        <f>IF('Copy &amp; Paste Roster Report Here'!$A863=CA$7,IF('Copy &amp; Paste Roster Report Here'!$M863="fy",1,0),0)</f>
        <v>0</v>
      </c>
      <c r="CB866" s="121">
        <f>IF('Copy &amp; Paste Roster Report Here'!$A863=CB$7,IF('Copy &amp; Paste Roster Report Here'!$M863="fy",1,0),0)</f>
        <v>0</v>
      </c>
      <c r="CC866" s="121">
        <f>IF('Copy &amp; Paste Roster Report Here'!$A863=CC$7,IF('Copy &amp; Paste Roster Report Here'!$M863="fy",1,0),0)</f>
        <v>0</v>
      </c>
      <c r="CD866" s="121">
        <f>IF('Copy &amp; Paste Roster Report Here'!$A863=CD$7,IF('Copy &amp; Paste Roster Report Here'!$M863="fy",1,0),0)</f>
        <v>0</v>
      </c>
      <c r="CE866" s="121">
        <f>IF('Copy &amp; Paste Roster Report Here'!$A863=CE$7,IF('Copy &amp; Paste Roster Report Here'!$M863="fy",1,0),0)</f>
        <v>0</v>
      </c>
      <c r="CF866" s="73">
        <f t="shared" si="208"/>
        <v>0</v>
      </c>
      <c r="CG866" s="122">
        <f>IF('Copy &amp; Paste Roster Report Here'!$A863=CG$7,IF('Copy &amp; Paste Roster Report Here'!$M863="RH",1,0),0)</f>
        <v>0</v>
      </c>
      <c r="CH866" s="122">
        <f>IF('Copy &amp; Paste Roster Report Here'!$A863=CH$7,IF('Copy &amp; Paste Roster Report Here'!$M863="RH",1,0),0)</f>
        <v>0</v>
      </c>
      <c r="CI866" s="122">
        <f>IF('Copy &amp; Paste Roster Report Here'!$A863=CI$7,IF('Copy &amp; Paste Roster Report Here'!$M863="RH",1,0),0)</f>
        <v>0</v>
      </c>
      <c r="CJ866" s="122">
        <f>IF('Copy &amp; Paste Roster Report Here'!$A863=CJ$7,IF('Copy &amp; Paste Roster Report Here'!$M863="RH",1,0),0)</f>
        <v>0</v>
      </c>
      <c r="CK866" s="122">
        <f>IF('Copy &amp; Paste Roster Report Here'!$A863=CK$7,IF('Copy &amp; Paste Roster Report Here'!$M863="RH",1,0),0)</f>
        <v>0</v>
      </c>
      <c r="CL866" s="122">
        <f>IF('Copy &amp; Paste Roster Report Here'!$A863=CL$7,IF('Copy &amp; Paste Roster Report Here'!$M863="RH",1,0),0)</f>
        <v>0</v>
      </c>
      <c r="CM866" s="122">
        <f>IF('Copy &amp; Paste Roster Report Here'!$A863=CM$7,IF('Copy &amp; Paste Roster Report Here'!$M863="RH",1,0),0)</f>
        <v>0</v>
      </c>
      <c r="CN866" s="122">
        <f>IF('Copy &amp; Paste Roster Report Here'!$A863=CN$7,IF('Copy &amp; Paste Roster Report Here'!$M863="RH",1,0),0)</f>
        <v>0</v>
      </c>
      <c r="CO866" s="122">
        <f>IF('Copy &amp; Paste Roster Report Here'!$A863=CO$7,IF('Copy &amp; Paste Roster Report Here'!$M863="RH",1,0),0)</f>
        <v>0</v>
      </c>
      <c r="CP866" s="122">
        <f>IF('Copy &amp; Paste Roster Report Here'!$A863=CP$7,IF('Copy &amp; Paste Roster Report Here'!$M863="RH",1,0),0)</f>
        <v>0</v>
      </c>
      <c r="CQ866" s="122">
        <f>IF('Copy &amp; Paste Roster Report Here'!$A863=CQ$7,IF('Copy &amp; Paste Roster Report Here'!$M863="RH",1,0),0)</f>
        <v>0</v>
      </c>
      <c r="CR866" s="73">
        <f t="shared" si="209"/>
        <v>0</v>
      </c>
      <c r="CS866" s="123">
        <f>IF('Copy &amp; Paste Roster Report Here'!$A863=CS$7,IF('Copy &amp; Paste Roster Report Here'!$M863="QT",1,0),0)</f>
        <v>0</v>
      </c>
      <c r="CT866" s="123">
        <f>IF('Copy &amp; Paste Roster Report Here'!$A863=CT$7,IF('Copy &amp; Paste Roster Report Here'!$M863="QT",1,0),0)</f>
        <v>0</v>
      </c>
      <c r="CU866" s="123">
        <f>IF('Copy &amp; Paste Roster Report Here'!$A863=CU$7,IF('Copy &amp; Paste Roster Report Here'!$M863="QT",1,0),0)</f>
        <v>0</v>
      </c>
      <c r="CV866" s="123">
        <f>IF('Copy &amp; Paste Roster Report Here'!$A863=CV$7,IF('Copy &amp; Paste Roster Report Here'!$M863="QT",1,0),0)</f>
        <v>0</v>
      </c>
      <c r="CW866" s="123">
        <f>IF('Copy &amp; Paste Roster Report Here'!$A863=CW$7,IF('Copy &amp; Paste Roster Report Here'!$M863="QT",1,0),0)</f>
        <v>0</v>
      </c>
      <c r="CX866" s="123">
        <f>IF('Copy &amp; Paste Roster Report Here'!$A863=CX$7,IF('Copy &amp; Paste Roster Report Here'!$M863="QT",1,0),0)</f>
        <v>0</v>
      </c>
      <c r="CY866" s="123">
        <f>IF('Copy &amp; Paste Roster Report Here'!$A863=CY$7,IF('Copy &amp; Paste Roster Report Here'!$M863="QT",1,0),0)</f>
        <v>0</v>
      </c>
      <c r="CZ866" s="123">
        <f>IF('Copy &amp; Paste Roster Report Here'!$A863=CZ$7,IF('Copy &amp; Paste Roster Report Here'!$M863="QT",1,0),0)</f>
        <v>0</v>
      </c>
      <c r="DA866" s="123">
        <f>IF('Copy &amp; Paste Roster Report Here'!$A863=DA$7,IF('Copy &amp; Paste Roster Report Here'!$M863="QT",1,0),0)</f>
        <v>0</v>
      </c>
      <c r="DB866" s="123">
        <f>IF('Copy &amp; Paste Roster Report Here'!$A863=DB$7,IF('Copy &amp; Paste Roster Report Here'!$M863="QT",1,0),0)</f>
        <v>0</v>
      </c>
      <c r="DC866" s="123">
        <f>IF('Copy &amp; Paste Roster Report Here'!$A863=DC$7,IF('Copy &amp; Paste Roster Report Here'!$M863="QT",1,0),0)</f>
        <v>0</v>
      </c>
      <c r="DD866" s="73">
        <f t="shared" si="210"/>
        <v>0</v>
      </c>
      <c r="DE866" s="124">
        <f>IF('Copy &amp; Paste Roster Report Here'!$A863=DE$7,IF('Copy &amp; Paste Roster Report Here'!$M863="xxxxxxxxxxx",1,0),0)</f>
        <v>0</v>
      </c>
      <c r="DF866" s="124">
        <f>IF('Copy &amp; Paste Roster Report Here'!$A863=DF$7,IF('Copy &amp; Paste Roster Report Here'!$M863="xxxxxxxxxxx",1,0),0)</f>
        <v>0</v>
      </c>
      <c r="DG866" s="124">
        <f>IF('Copy &amp; Paste Roster Report Here'!$A863=DG$7,IF('Copy &amp; Paste Roster Report Here'!$M863="xxxxxxxxxxx",1,0),0)</f>
        <v>0</v>
      </c>
      <c r="DH866" s="124">
        <f>IF('Copy &amp; Paste Roster Report Here'!$A863=DH$7,IF('Copy &amp; Paste Roster Report Here'!$M863="xxxxxxxxxxx",1,0),0)</f>
        <v>0</v>
      </c>
      <c r="DI866" s="124">
        <f>IF('Copy &amp; Paste Roster Report Here'!$A863=DI$7,IF('Copy &amp; Paste Roster Report Here'!$M863="xxxxxxxxxxx",1,0),0)</f>
        <v>0</v>
      </c>
      <c r="DJ866" s="124">
        <f>IF('Copy &amp; Paste Roster Report Here'!$A863=DJ$7,IF('Copy &amp; Paste Roster Report Here'!$M863="xxxxxxxxxxx",1,0),0)</f>
        <v>0</v>
      </c>
      <c r="DK866" s="124">
        <f>IF('Copy &amp; Paste Roster Report Here'!$A863=DK$7,IF('Copy &amp; Paste Roster Report Here'!$M863="xxxxxxxxxxx",1,0),0)</f>
        <v>0</v>
      </c>
      <c r="DL866" s="124">
        <f>IF('Copy &amp; Paste Roster Report Here'!$A863=DL$7,IF('Copy &amp; Paste Roster Report Here'!$M863="xxxxxxxxxxx",1,0),0)</f>
        <v>0</v>
      </c>
      <c r="DM866" s="124">
        <f>IF('Copy &amp; Paste Roster Report Here'!$A863=DM$7,IF('Copy &amp; Paste Roster Report Here'!$M863="xxxxxxxxxxx",1,0),0)</f>
        <v>0</v>
      </c>
      <c r="DN866" s="124">
        <f>IF('Copy &amp; Paste Roster Report Here'!$A863=DN$7,IF('Copy &amp; Paste Roster Report Here'!$M863="xxxxxxxxxxx",1,0),0)</f>
        <v>0</v>
      </c>
      <c r="DO866" s="124">
        <f>IF('Copy &amp; Paste Roster Report Here'!$A863=DO$7,IF('Copy &amp; Paste Roster Report Here'!$M863="xxxxxxxxxxx",1,0),0)</f>
        <v>0</v>
      </c>
      <c r="DP866" s="125">
        <f t="shared" si="211"/>
        <v>0</v>
      </c>
      <c r="DQ866" s="126">
        <f t="shared" si="212"/>
        <v>0</v>
      </c>
    </row>
    <row r="867" spans="1:121" x14ac:dyDescent="0.25">
      <c r="A867" s="111">
        <f t="shared" si="198"/>
        <v>0</v>
      </c>
      <c r="B867" s="111">
        <f t="shared" si="199"/>
        <v>0</v>
      </c>
      <c r="C867" s="112">
        <f>+('Copy &amp; Paste Roster Report Here'!$P864-'Copy &amp; Paste Roster Report Here'!$O864)/30</f>
        <v>0</v>
      </c>
      <c r="D867" s="112">
        <f>+('Copy &amp; Paste Roster Report Here'!$P864-'Copy &amp; Paste Roster Report Here'!$O864)</f>
        <v>0</v>
      </c>
      <c r="E867" s="111">
        <f>'Copy &amp; Paste Roster Report Here'!N864</f>
        <v>0</v>
      </c>
      <c r="F867" s="111" t="str">
        <f t="shared" si="200"/>
        <v>N</v>
      </c>
      <c r="G867" s="111">
        <f>'Copy &amp; Paste Roster Report Here'!R864</f>
        <v>0</v>
      </c>
      <c r="H867" s="113">
        <f t="shared" si="201"/>
        <v>0</v>
      </c>
      <c r="I867" s="112">
        <f>IF(F867="N",$F$5-'Copy &amp; Paste Roster Report Here'!O864,+'Copy &amp; Paste Roster Report Here'!Q864-'Copy &amp; Paste Roster Report Here'!O864)</f>
        <v>0</v>
      </c>
      <c r="J867" s="114">
        <f t="shared" si="202"/>
        <v>0</v>
      </c>
      <c r="K867" s="114">
        <f t="shared" si="203"/>
        <v>0</v>
      </c>
      <c r="L867" s="115">
        <f>'Copy &amp; Paste Roster Report Here'!F864</f>
        <v>0</v>
      </c>
      <c r="M867" s="116">
        <f t="shared" si="204"/>
        <v>0</v>
      </c>
      <c r="N867" s="117">
        <f>IF('Copy &amp; Paste Roster Report Here'!$A864='Analytical Tests'!N$7,IF($F867="Y",+$H867*N$6,0),0)</f>
        <v>0</v>
      </c>
      <c r="O867" s="117">
        <f>IF('Copy &amp; Paste Roster Report Here'!$A864='Analytical Tests'!O$7,IF($F867="Y",+$H867*O$6,0),0)</f>
        <v>0</v>
      </c>
      <c r="P867" s="117">
        <f>IF('Copy &amp; Paste Roster Report Here'!$A864='Analytical Tests'!P$7,IF($F867="Y",+$H867*P$6,0),0)</f>
        <v>0</v>
      </c>
      <c r="Q867" s="117">
        <f>IF('Copy &amp; Paste Roster Report Here'!$A864='Analytical Tests'!Q$7,IF($F867="Y",+$H867*Q$6,0),0)</f>
        <v>0</v>
      </c>
      <c r="R867" s="117">
        <f>IF('Copy &amp; Paste Roster Report Here'!$A864='Analytical Tests'!R$7,IF($F867="Y",+$H867*R$6,0),0)</f>
        <v>0</v>
      </c>
      <c r="S867" s="117">
        <f>IF('Copy &amp; Paste Roster Report Here'!$A864='Analytical Tests'!S$7,IF($F867="Y",+$H867*S$6,0),0)</f>
        <v>0</v>
      </c>
      <c r="T867" s="117">
        <f>IF('Copy &amp; Paste Roster Report Here'!$A864='Analytical Tests'!T$7,IF($F867="Y",+$H867*T$6,0),0)</f>
        <v>0</v>
      </c>
      <c r="U867" s="117">
        <f>IF('Copy &amp; Paste Roster Report Here'!$A864='Analytical Tests'!U$7,IF($F867="Y",+$H867*U$6,0),0)</f>
        <v>0</v>
      </c>
      <c r="V867" s="117">
        <f>IF('Copy &amp; Paste Roster Report Here'!$A864='Analytical Tests'!V$7,IF($F867="Y",+$H867*V$6,0),0)</f>
        <v>0</v>
      </c>
      <c r="W867" s="117">
        <f>IF('Copy &amp; Paste Roster Report Here'!$A864='Analytical Tests'!W$7,IF($F867="Y",+$H867*W$6,0),0)</f>
        <v>0</v>
      </c>
      <c r="X867" s="117">
        <f>IF('Copy &amp; Paste Roster Report Here'!$A864='Analytical Tests'!X$7,IF($F867="Y",+$H867*X$6,0),0)</f>
        <v>0</v>
      </c>
      <c r="Y867" s="117" t="b">
        <f>IF('Copy &amp; Paste Roster Report Here'!$A864='Analytical Tests'!Y$7,IF($F867="N",IF($J867&gt;=$C867,Y$6,+($I867/$D867)*Y$6),0))</f>
        <v>0</v>
      </c>
      <c r="Z867" s="117" t="b">
        <f>IF('Copy &amp; Paste Roster Report Here'!$A864='Analytical Tests'!Z$7,IF($F867="N",IF($J867&gt;=$C867,Z$6,+($I867/$D867)*Z$6),0))</f>
        <v>0</v>
      </c>
      <c r="AA867" s="117" t="b">
        <f>IF('Copy &amp; Paste Roster Report Here'!$A864='Analytical Tests'!AA$7,IF($F867="N",IF($J867&gt;=$C867,AA$6,+($I867/$D867)*AA$6),0))</f>
        <v>0</v>
      </c>
      <c r="AB867" s="117" t="b">
        <f>IF('Copy &amp; Paste Roster Report Here'!$A864='Analytical Tests'!AB$7,IF($F867="N",IF($J867&gt;=$C867,AB$6,+($I867/$D867)*AB$6),0))</f>
        <v>0</v>
      </c>
      <c r="AC867" s="117" t="b">
        <f>IF('Copy &amp; Paste Roster Report Here'!$A864='Analytical Tests'!AC$7,IF($F867="N",IF($J867&gt;=$C867,AC$6,+($I867/$D867)*AC$6),0))</f>
        <v>0</v>
      </c>
      <c r="AD867" s="117" t="b">
        <f>IF('Copy &amp; Paste Roster Report Here'!$A864='Analytical Tests'!AD$7,IF($F867="N",IF($J867&gt;=$C867,AD$6,+($I867/$D867)*AD$6),0))</f>
        <v>0</v>
      </c>
      <c r="AE867" s="117" t="b">
        <f>IF('Copy &amp; Paste Roster Report Here'!$A864='Analytical Tests'!AE$7,IF($F867="N",IF($J867&gt;=$C867,AE$6,+($I867/$D867)*AE$6),0))</f>
        <v>0</v>
      </c>
      <c r="AF867" s="117" t="b">
        <f>IF('Copy &amp; Paste Roster Report Here'!$A864='Analytical Tests'!AF$7,IF($F867="N",IF($J867&gt;=$C867,AF$6,+($I867/$D867)*AF$6),0))</f>
        <v>0</v>
      </c>
      <c r="AG867" s="117" t="b">
        <f>IF('Copy &amp; Paste Roster Report Here'!$A864='Analytical Tests'!AG$7,IF($F867="N",IF($J867&gt;=$C867,AG$6,+($I867/$D867)*AG$6),0))</f>
        <v>0</v>
      </c>
      <c r="AH867" s="117" t="b">
        <f>IF('Copy &amp; Paste Roster Report Here'!$A864='Analytical Tests'!AH$7,IF($F867="N",IF($J867&gt;=$C867,AH$6,+($I867/$D867)*AH$6),0))</f>
        <v>0</v>
      </c>
      <c r="AI867" s="117" t="b">
        <f>IF('Copy &amp; Paste Roster Report Here'!$A864='Analytical Tests'!AI$7,IF($F867="N",IF($J867&gt;=$C867,AI$6,+($I867/$D867)*AI$6),0))</f>
        <v>0</v>
      </c>
      <c r="AJ867" s="79"/>
      <c r="AK867" s="118">
        <f>IF('Copy &amp; Paste Roster Report Here'!$A864=AK$7,IF('Copy &amp; Paste Roster Report Here'!$M864="FT",1,0),0)</f>
        <v>0</v>
      </c>
      <c r="AL867" s="118">
        <f>IF('Copy &amp; Paste Roster Report Here'!$A864=AL$7,IF('Copy &amp; Paste Roster Report Here'!$M864="FT",1,0),0)</f>
        <v>0</v>
      </c>
      <c r="AM867" s="118">
        <f>IF('Copy &amp; Paste Roster Report Here'!$A864=AM$7,IF('Copy &amp; Paste Roster Report Here'!$M864="FT",1,0),0)</f>
        <v>0</v>
      </c>
      <c r="AN867" s="118">
        <f>IF('Copy &amp; Paste Roster Report Here'!$A864=AN$7,IF('Copy &amp; Paste Roster Report Here'!$M864="FT",1,0),0)</f>
        <v>0</v>
      </c>
      <c r="AO867" s="118">
        <f>IF('Copy &amp; Paste Roster Report Here'!$A864=AO$7,IF('Copy &amp; Paste Roster Report Here'!$M864="FT",1,0),0)</f>
        <v>0</v>
      </c>
      <c r="AP867" s="118">
        <f>IF('Copy &amp; Paste Roster Report Here'!$A864=AP$7,IF('Copy &amp; Paste Roster Report Here'!$M864="FT",1,0),0)</f>
        <v>0</v>
      </c>
      <c r="AQ867" s="118">
        <f>IF('Copy &amp; Paste Roster Report Here'!$A864=AQ$7,IF('Copy &amp; Paste Roster Report Here'!$M864="FT",1,0),0)</f>
        <v>0</v>
      </c>
      <c r="AR867" s="118">
        <f>IF('Copy &amp; Paste Roster Report Here'!$A864=AR$7,IF('Copy &amp; Paste Roster Report Here'!$M864="FT",1,0),0)</f>
        <v>0</v>
      </c>
      <c r="AS867" s="118">
        <f>IF('Copy &amp; Paste Roster Report Here'!$A864=AS$7,IF('Copy &amp; Paste Roster Report Here'!$M864="FT",1,0),0)</f>
        <v>0</v>
      </c>
      <c r="AT867" s="118">
        <f>IF('Copy &amp; Paste Roster Report Here'!$A864=AT$7,IF('Copy &amp; Paste Roster Report Here'!$M864="FT",1,0),0)</f>
        <v>0</v>
      </c>
      <c r="AU867" s="118">
        <f>IF('Copy &amp; Paste Roster Report Here'!$A864=AU$7,IF('Copy &amp; Paste Roster Report Here'!$M864="FT",1,0),0)</f>
        <v>0</v>
      </c>
      <c r="AV867" s="73">
        <f t="shared" si="205"/>
        <v>0</v>
      </c>
      <c r="AW867" s="119">
        <f>IF('Copy &amp; Paste Roster Report Here'!$A864=AW$7,IF('Copy &amp; Paste Roster Report Here'!$M864="HT",1,0),0)</f>
        <v>0</v>
      </c>
      <c r="AX867" s="119">
        <f>IF('Copy &amp; Paste Roster Report Here'!$A864=AX$7,IF('Copy &amp; Paste Roster Report Here'!$M864="HT",1,0),0)</f>
        <v>0</v>
      </c>
      <c r="AY867" s="119">
        <f>IF('Copy &amp; Paste Roster Report Here'!$A864=AY$7,IF('Copy &amp; Paste Roster Report Here'!$M864="HT",1,0),0)</f>
        <v>0</v>
      </c>
      <c r="AZ867" s="119">
        <f>IF('Copy &amp; Paste Roster Report Here'!$A864=AZ$7,IF('Copy &amp; Paste Roster Report Here'!$M864="HT",1,0),0)</f>
        <v>0</v>
      </c>
      <c r="BA867" s="119">
        <f>IF('Copy &amp; Paste Roster Report Here'!$A864=BA$7,IF('Copy &amp; Paste Roster Report Here'!$M864="HT",1,0),0)</f>
        <v>0</v>
      </c>
      <c r="BB867" s="119">
        <f>IF('Copy &amp; Paste Roster Report Here'!$A864=BB$7,IF('Copy &amp; Paste Roster Report Here'!$M864="HT",1,0),0)</f>
        <v>0</v>
      </c>
      <c r="BC867" s="119">
        <f>IF('Copy &amp; Paste Roster Report Here'!$A864=BC$7,IF('Copy &amp; Paste Roster Report Here'!$M864="HT",1,0),0)</f>
        <v>0</v>
      </c>
      <c r="BD867" s="119">
        <f>IF('Copy &amp; Paste Roster Report Here'!$A864=BD$7,IF('Copy &amp; Paste Roster Report Here'!$M864="HT",1,0),0)</f>
        <v>0</v>
      </c>
      <c r="BE867" s="119">
        <f>IF('Copy &amp; Paste Roster Report Here'!$A864=BE$7,IF('Copy &amp; Paste Roster Report Here'!$M864="HT",1,0),0)</f>
        <v>0</v>
      </c>
      <c r="BF867" s="119">
        <f>IF('Copy &amp; Paste Roster Report Here'!$A864=BF$7,IF('Copy &amp; Paste Roster Report Here'!$M864="HT",1,0),0)</f>
        <v>0</v>
      </c>
      <c r="BG867" s="119">
        <f>IF('Copy &amp; Paste Roster Report Here'!$A864=BG$7,IF('Copy &amp; Paste Roster Report Here'!$M864="HT",1,0),0)</f>
        <v>0</v>
      </c>
      <c r="BH867" s="73">
        <f t="shared" si="206"/>
        <v>0</v>
      </c>
      <c r="BI867" s="120">
        <f>IF('Copy &amp; Paste Roster Report Here'!$A864=BI$7,IF('Copy &amp; Paste Roster Report Here'!$M864="MT",1,0),0)</f>
        <v>0</v>
      </c>
      <c r="BJ867" s="120">
        <f>IF('Copy &amp; Paste Roster Report Here'!$A864=BJ$7,IF('Copy &amp; Paste Roster Report Here'!$M864="MT",1,0),0)</f>
        <v>0</v>
      </c>
      <c r="BK867" s="120">
        <f>IF('Copy &amp; Paste Roster Report Here'!$A864=BK$7,IF('Copy &amp; Paste Roster Report Here'!$M864="MT",1,0),0)</f>
        <v>0</v>
      </c>
      <c r="BL867" s="120">
        <f>IF('Copy &amp; Paste Roster Report Here'!$A864=BL$7,IF('Copy &amp; Paste Roster Report Here'!$M864="MT",1,0),0)</f>
        <v>0</v>
      </c>
      <c r="BM867" s="120">
        <f>IF('Copy &amp; Paste Roster Report Here'!$A864=BM$7,IF('Copy &amp; Paste Roster Report Here'!$M864="MT",1,0),0)</f>
        <v>0</v>
      </c>
      <c r="BN867" s="120">
        <f>IF('Copy &amp; Paste Roster Report Here'!$A864=BN$7,IF('Copy &amp; Paste Roster Report Here'!$M864="MT",1,0),0)</f>
        <v>0</v>
      </c>
      <c r="BO867" s="120">
        <f>IF('Copy &amp; Paste Roster Report Here'!$A864=BO$7,IF('Copy &amp; Paste Roster Report Here'!$M864="MT",1,0),0)</f>
        <v>0</v>
      </c>
      <c r="BP867" s="120">
        <f>IF('Copy &amp; Paste Roster Report Here'!$A864=BP$7,IF('Copy &amp; Paste Roster Report Here'!$M864="MT",1,0),0)</f>
        <v>0</v>
      </c>
      <c r="BQ867" s="120">
        <f>IF('Copy &amp; Paste Roster Report Here'!$A864=BQ$7,IF('Copy &amp; Paste Roster Report Here'!$M864="MT",1,0),0)</f>
        <v>0</v>
      </c>
      <c r="BR867" s="120">
        <f>IF('Copy &amp; Paste Roster Report Here'!$A864=BR$7,IF('Copy &amp; Paste Roster Report Here'!$M864="MT",1,0),0)</f>
        <v>0</v>
      </c>
      <c r="BS867" s="120">
        <f>IF('Copy &amp; Paste Roster Report Here'!$A864=BS$7,IF('Copy &amp; Paste Roster Report Here'!$M864="MT",1,0),0)</f>
        <v>0</v>
      </c>
      <c r="BT867" s="73">
        <f t="shared" si="207"/>
        <v>0</v>
      </c>
      <c r="BU867" s="121">
        <f>IF('Copy &amp; Paste Roster Report Here'!$A864=BU$7,IF('Copy &amp; Paste Roster Report Here'!$M864="fy",1,0),0)</f>
        <v>0</v>
      </c>
      <c r="BV867" s="121">
        <f>IF('Copy &amp; Paste Roster Report Here'!$A864=BV$7,IF('Copy &amp; Paste Roster Report Here'!$M864="fy",1,0),0)</f>
        <v>0</v>
      </c>
      <c r="BW867" s="121">
        <f>IF('Copy &amp; Paste Roster Report Here'!$A864=BW$7,IF('Copy &amp; Paste Roster Report Here'!$M864="fy",1,0),0)</f>
        <v>0</v>
      </c>
      <c r="BX867" s="121">
        <f>IF('Copy &amp; Paste Roster Report Here'!$A864=BX$7,IF('Copy &amp; Paste Roster Report Here'!$M864="fy",1,0),0)</f>
        <v>0</v>
      </c>
      <c r="BY867" s="121">
        <f>IF('Copy &amp; Paste Roster Report Here'!$A864=BY$7,IF('Copy &amp; Paste Roster Report Here'!$M864="fy",1,0),0)</f>
        <v>0</v>
      </c>
      <c r="BZ867" s="121">
        <f>IF('Copy &amp; Paste Roster Report Here'!$A864=BZ$7,IF('Copy &amp; Paste Roster Report Here'!$M864="fy",1,0),0)</f>
        <v>0</v>
      </c>
      <c r="CA867" s="121">
        <f>IF('Copy &amp; Paste Roster Report Here'!$A864=CA$7,IF('Copy &amp; Paste Roster Report Here'!$M864="fy",1,0),0)</f>
        <v>0</v>
      </c>
      <c r="CB867" s="121">
        <f>IF('Copy &amp; Paste Roster Report Here'!$A864=CB$7,IF('Copy &amp; Paste Roster Report Here'!$M864="fy",1,0),0)</f>
        <v>0</v>
      </c>
      <c r="CC867" s="121">
        <f>IF('Copy &amp; Paste Roster Report Here'!$A864=CC$7,IF('Copy &amp; Paste Roster Report Here'!$M864="fy",1,0),0)</f>
        <v>0</v>
      </c>
      <c r="CD867" s="121">
        <f>IF('Copy &amp; Paste Roster Report Here'!$A864=CD$7,IF('Copy &amp; Paste Roster Report Here'!$M864="fy",1,0),0)</f>
        <v>0</v>
      </c>
      <c r="CE867" s="121">
        <f>IF('Copy &amp; Paste Roster Report Here'!$A864=CE$7,IF('Copy &amp; Paste Roster Report Here'!$M864="fy",1,0),0)</f>
        <v>0</v>
      </c>
      <c r="CF867" s="73">
        <f t="shared" si="208"/>
        <v>0</v>
      </c>
      <c r="CG867" s="122">
        <f>IF('Copy &amp; Paste Roster Report Here'!$A864=CG$7,IF('Copy &amp; Paste Roster Report Here'!$M864="RH",1,0),0)</f>
        <v>0</v>
      </c>
      <c r="CH867" s="122">
        <f>IF('Copy &amp; Paste Roster Report Here'!$A864=CH$7,IF('Copy &amp; Paste Roster Report Here'!$M864="RH",1,0),0)</f>
        <v>0</v>
      </c>
      <c r="CI867" s="122">
        <f>IF('Copy &amp; Paste Roster Report Here'!$A864=CI$7,IF('Copy &amp; Paste Roster Report Here'!$M864="RH",1,0),0)</f>
        <v>0</v>
      </c>
      <c r="CJ867" s="122">
        <f>IF('Copy &amp; Paste Roster Report Here'!$A864=CJ$7,IF('Copy &amp; Paste Roster Report Here'!$M864="RH",1,0),0)</f>
        <v>0</v>
      </c>
      <c r="CK867" s="122">
        <f>IF('Copy &amp; Paste Roster Report Here'!$A864=CK$7,IF('Copy &amp; Paste Roster Report Here'!$M864="RH",1,0),0)</f>
        <v>0</v>
      </c>
      <c r="CL867" s="122">
        <f>IF('Copy &amp; Paste Roster Report Here'!$A864=CL$7,IF('Copy &amp; Paste Roster Report Here'!$M864="RH",1,0),0)</f>
        <v>0</v>
      </c>
      <c r="CM867" s="122">
        <f>IF('Copy &amp; Paste Roster Report Here'!$A864=CM$7,IF('Copy &amp; Paste Roster Report Here'!$M864="RH",1,0),0)</f>
        <v>0</v>
      </c>
      <c r="CN867" s="122">
        <f>IF('Copy &amp; Paste Roster Report Here'!$A864=CN$7,IF('Copy &amp; Paste Roster Report Here'!$M864="RH",1,0),0)</f>
        <v>0</v>
      </c>
      <c r="CO867" s="122">
        <f>IF('Copy &amp; Paste Roster Report Here'!$A864=CO$7,IF('Copy &amp; Paste Roster Report Here'!$M864="RH",1,0),0)</f>
        <v>0</v>
      </c>
      <c r="CP867" s="122">
        <f>IF('Copy &amp; Paste Roster Report Here'!$A864=CP$7,IF('Copy &amp; Paste Roster Report Here'!$M864="RH",1,0),0)</f>
        <v>0</v>
      </c>
      <c r="CQ867" s="122">
        <f>IF('Copy &amp; Paste Roster Report Here'!$A864=CQ$7,IF('Copy &amp; Paste Roster Report Here'!$M864="RH",1,0),0)</f>
        <v>0</v>
      </c>
      <c r="CR867" s="73">
        <f t="shared" si="209"/>
        <v>0</v>
      </c>
      <c r="CS867" s="123">
        <f>IF('Copy &amp; Paste Roster Report Here'!$A864=CS$7,IF('Copy &amp; Paste Roster Report Here'!$M864="QT",1,0),0)</f>
        <v>0</v>
      </c>
      <c r="CT867" s="123">
        <f>IF('Copy &amp; Paste Roster Report Here'!$A864=CT$7,IF('Copy &amp; Paste Roster Report Here'!$M864="QT",1,0),0)</f>
        <v>0</v>
      </c>
      <c r="CU867" s="123">
        <f>IF('Copy &amp; Paste Roster Report Here'!$A864=CU$7,IF('Copy &amp; Paste Roster Report Here'!$M864="QT",1,0),0)</f>
        <v>0</v>
      </c>
      <c r="CV867" s="123">
        <f>IF('Copy &amp; Paste Roster Report Here'!$A864=CV$7,IF('Copy &amp; Paste Roster Report Here'!$M864="QT",1,0),0)</f>
        <v>0</v>
      </c>
      <c r="CW867" s="123">
        <f>IF('Copy &amp; Paste Roster Report Here'!$A864=CW$7,IF('Copy &amp; Paste Roster Report Here'!$M864="QT",1,0),0)</f>
        <v>0</v>
      </c>
      <c r="CX867" s="123">
        <f>IF('Copy &amp; Paste Roster Report Here'!$A864=CX$7,IF('Copy &amp; Paste Roster Report Here'!$M864="QT",1,0),0)</f>
        <v>0</v>
      </c>
      <c r="CY867" s="123">
        <f>IF('Copy &amp; Paste Roster Report Here'!$A864=CY$7,IF('Copy &amp; Paste Roster Report Here'!$M864="QT",1,0),0)</f>
        <v>0</v>
      </c>
      <c r="CZ867" s="123">
        <f>IF('Copy &amp; Paste Roster Report Here'!$A864=CZ$7,IF('Copy &amp; Paste Roster Report Here'!$M864="QT",1,0),0)</f>
        <v>0</v>
      </c>
      <c r="DA867" s="123">
        <f>IF('Copy &amp; Paste Roster Report Here'!$A864=DA$7,IF('Copy &amp; Paste Roster Report Here'!$M864="QT",1,0),0)</f>
        <v>0</v>
      </c>
      <c r="DB867" s="123">
        <f>IF('Copy &amp; Paste Roster Report Here'!$A864=DB$7,IF('Copy &amp; Paste Roster Report Here'!$M864="QT",1,0),0)</f>
        <v>0</v>
      </c>
      <c r="DC867" s="123">
        <f>IF('Copy &amp; Paste Roster Report Here'!$A864=DC$7,IF('Copy &amp; Paste Roster Report Here'!$M864="QT",1,0),0)</f>
        <v>0</v>
      </c>
      <c r="DD867" s="73">
        <f t="shared" si="210"/>
        <v>0</v>
      </c>
      <c r="DE867" s="124">
        <f>IF('Copy &amp; Paste Roster Report Here'!$A864=DE$7,IF('Copy &amp; Paste Roster Report Here'!$M864="xxxxxxxxxxx",1,0),0)</f>
        <v>0</v>
      </c>
      <c r="DF867" s="124">
        <f>IF('Copy &amp; Paste Roster Report Here'!$A864=DF$7,IF('Copy &amp; Paste Roster Report Here'!$M864="xxxxxxxxxxx",1,0),0)</f>
        <v>0</v>
      </c>
      <c r="DG867" s="124">
        <f>IF('Copy &amp; Paste Roster Report Here'!$A864=DG$7,IF('Copy &amp; Paste Roster Report Here'!$M864="xxxxxxxxxxx",1,0),0)</f>
        <v>0</v>
      </c>
      <c r="DH867" s="124">
        <f>IF('Copy &amp; Paste Roster Report Here'!$A864=DH$7,IF('Copy &amp; Paste Roster Report Here'!$M864="xxxxxxxxxxx",1,0),0)</f>
        <v>0</v>
      </c>
      <c r="DI867" s="124">
        <f>IF('Copy &amp; Paste Roster Report Here'!$A864=DI$7,IF('Copy &amp; Paste Roster Report Here'!$M864="xxxxxxxxxxx",1,0),0)</f>
        <v>0</v>
      </c>
      <c r="DJ867" s="124">
        <f>IF('Copy &amp; Paste Roster Report Here'!$A864=DJ$7,IF('Copy &amp; Paste Roster Report Here'!$M864="xxxxxxxxxxx",1,0),0)</f>
        <v>0</v>
      </c>
      <c r="DK867" s="124">
        <f>IF('Copy &amp; Paste Roster Report Here'!$A864=DK$7,IF('Copy &amp; Paste Roster Report Here'!$M864="xxxxxxxxxxx",1,0),0)</f>
        <v>0</v>
      </c>
      <c r="DL867" s="124">
        <f>IF('Copy &amp; Paste Roster Report Here'!$A864=DL$7,IF('Copy &amp; Paste Roster Report Here'!$M864="xxxxxxxxxxx",1,0),0)</f>
        <v>0</v>
      </c>
      <c r="DM867" s="124">
        <f>IF('Copy &amp; Paste Roster Report Here'!$A864=DM$7,IF('Copy &amp; Paste Roster Report Here'!$M864="xxxxxxxxxxx",1,0),0)</f>
        <v>0</v>
      </c>
      <c r="DN867" s="124">
        <f>IF('Copy &amp; Paste Roster Report Here'!$A864=DN$7,IF('Copy &amp; Paste Roster Report Here'!$M864="xxxxxxxxxxx",1,0),0)</f>
        <v>0</v>
      </c>
      <c r="DO867" s="124">
        <f>IF('Copy &amp; Paste Roster Report Here'!$A864=DO$7,IF('Copy &amp; Paste Roster Report Here'!$M864="xxxxxxxxxxx",1,0),0)</f>
        <v>0</v>
      </c>
      <c r="DP867" s="125">
        <f t="shared" si="211"/>
        <v>0</v>
      </c>
      <c r="DQ867" s="126">
        <f t="shared" si="212"/>
        <v>0</v>
      </c>
    </row>
    <row r="868" spans="1:121" x14ac:dyDescent="0.25">
      <c r="A868" s="111">
        <f t="shared" si="198"/>
        <v>0</v>
      </c>
      <c r="B868" s="111">
        <f t="shared" si="199"/>
        <v>0</v>
      </c>
      <c r="C868" s="112">
        <f>+('Copy &amp; Paste Roster Report Here'!$P865-'Copy &amp; Paste Roster Report Here'!$O865)/30</f>
        <v>0</v>
      </c>
      <c r="D868" s="112">
        <f>+('Copy &amp; Paste Roster Report Here'!$P865-'Copy &amp; Paste Roster Report Here'!$O865)</f>
        <v>0</v>
      </c>
      <c r="E868" s="111">
        <f>'Copy &amp; Paste Roster Report Here'!N865</f>
        <v>0</v>
      </c>
      <c r="F868" s="111" t="str">
        <f t="shared" si="200"/>
        <v>N</v>
      </c>
      <c r="G868" s="111">
        <f>'Copy &amp; Paste Roster Report Here'!R865</f>
        <v>0</v>
      </c>
      <c r="H868" s="113">
        <f t="shared" si="201"/>
        <v>0</v>
      </c>
      <c r="I868" s="112">
        <f>IF(F868="N",$F$5-'Copy &amp; Paste Roster Report Here'!O865,+'Copy &amp; Paste Roster Report Here'!Q865-'Copy &amp; Paste Roster Report Here'!O865)</f>
        <v>0</v>
      </c>
      <c r="J868" s="114">
        <f t="shared" si="202"/>
        <v>0</v>
      </c>
      <c r="K868" s="114">
        <f t="shared" si="203"/>
        <v>0</v>
      </c>
      <c r="L868" s="115">
        <f>'Copy &amp; Paste Roster Report Here'!F865</f>
        <v>0</v>
      </c>
      <c r="M868" s="116">
        <f t="shared" si="204"/>
        <v>0</v>
      </c>
      <c r="N868" s="117">
        <f>IF('Copy &amp; Paste Roster Report Here'!$A865='Analytical Tests'!N$7,IF($F868="Y",+$H868*N$6,0),0)</f>
        <v>0</v>
      </c>
      <c r="O868" s="117">
        <f>IF('Copy &amp; Paste Roster Report Here'!$A865='Analytical Tests'!O$7,IF($F868="Y",+$H868*O$6,0),0)</f>
        <v>0</v>
      </c>
      <c r="P868" s="117">
        <f>IF('Copy &amp; Paste Roster Report Here'!$A865='Analytical Tests'!P$7,IF($F868="Y",+$H868*P$6,0),0)</f>
        <v>0</v>
      </c>
      <c r="Q868" s="117">
        <f>IF('Copy &amp; Paste Roster Report Here'!$A865='Analytical Tests'!Q$7,IF($F868="Y",+$H868*Q$6,0),0)</f>
        <v>0</v>
      </c>
      <c r="R868" s="117">
        <f>IF('Copy &amp; Paste Roster Report Here'!$A865='Analytical Tests'!R$7,IF($F868="Y",+$H868*R$6,0),0)</f>
        <v>0</v>
      </c>
      <c r="S868" s="117">
        <f>IF('Copy &amp; Paste Roster Report Here'!$A865='Analytical Tests'!S$7,IF($F868="Y",+$H868*S$6,0),0)</f>
        <v>0</v>
      </c>
      <c r="T868" s="117">
        <f>IF('Copy &amp; Paste Roster Report Here'!$A865='Analytical Tests'!T$7,IF($F868="Y",+$H868*T$6,0),0)</f>
        <v>0</v>
      </c>
      <c r="U868" s="117">
        <f>IF('Copy &amp; Paste Roster Report Here'!$A865='Analytical Tests'!U$7,IF($F868="Y",+$H868*U$6,0),0)</f>
        <v>0</v>
      </c>
      <c r="V868" s="117">
        <f>IF('Copy &amp; Paste Roster Report Here'!$A865='Analytical Tests'!V$7,IF($F868="Y",+$H868*V$6,0),0)</f>
        <v>0</v>
      </c>
      <c r="W868" s="117">
        <f>IF('Copy &amp; Paste Roster Report Here'!$A865='Analytical Tests'!W$7,IF($F868="Y",+$H868*W$6,0),0)</f>
        <v>0</v>
      </c>
      <c r="X868" s="117">
        <f>IF('Copy &amp; Paste Roster Report Here'!$A865='Analytical Tests'!X$7,IF($F868="Y",+$H868*X$6,0),0)</f>
        <v>0</v>
      </c>
      <c r="Y868" s="117" t="b">
        <f>IF('Copy &amp; Paste Roster Report Here'!$A865='Analytical Tests'!Y$7,IF($F868="N",IF($J868&gt;=$C868,Y$6,+($I868/$D868)*Y$6),0))</f>
        <v>0</v>
      </c>
      <c r="Z868" s="117" t="b">
        <f>IF('Copy &amp; Paste Roster Report Here'!$A865='Analytical Tests'!Z$7,IF($F868="N",IF($J868&gt;=$C868,Z$6,+($I868/$D868)*Z$6),0))</f>
        <v>0</v>
      </c>
      <c r="AA868" s="117" t="b">
        <f>IF('Copy &amp; Paste Roster Report Here'!$A865='Analytical Tests'!AA$7,IF($F868="N",IF($J868&gt;=$C868,AA$6,+($I868/$D868)*AA$6),0))</f>
        <v>0</v>
      </c>
      <c r="AB868" s="117" t="b">
        <f>IF('Copy &amp; Paste Roster Report Here'!$A865='Analytical Tests'!AB$7,IF($F868="N",IF($J868&gt;=$C868,AB$6,+($I868/$D868)*AB$6),0))</f>
        <v>0</v>
      </c>
      <c r="AC868" s="117" t="b">
        <f>IF('Copy &amp; Paste Roster Report Here'!$A865='Analytical Tests'!AC$7,IF($F868="N",IF($J868&gt;=$C868,AC$6,+($I868/$D868)*AC$6),0))</f>
        <v>0</v>
      </c>
      <c r="AD868" s="117" t="b">
        <f>IF('Copy &amp; Paste Roster Report Here'!$A865='Analytical Tests'!AD$7,IF($F868="N",IF($J868&gt;=$C868,AD$6,+($I868/$D868)*AD$6),0))</f>
        <v>0</v>
      </c>
      <c r="AE868" s="117" t="b">
        <f>IF('Copy &amp; Paste Roster Report Here'!$A865='Analytical Tests'!AE$7,IF($F868="N",IF($J868&gt;=$C868,AE$6,+($I868/$D868)*AE$6),0))</f>
        <v>0</v>
      </c>
      <c r="AF868" s="117" t="b">
        <f>IF('Copy &amp; Paste Roster Report Here'!$A865='Analytical Tests'!AF$7,IF($F868="N",IF($J868&gt;=$C868,AF$6,+($I868/$D868)*AF$6),0))</f>
        <v>0</v>
      </c>
      <c r="AG868" s="117" t="b">
        <f>IF('Copy &amp; Paste Roster Report Here'!$A865='Analytical Tests'!AG$7,IF($F868="N",IF($J868&gt;=$C868,AG$6,+($I868/$D868)*AG$6),0))</f>
        <v>0</v>
      </c>
      <c r="AH868" s="117" t="b">
        <f>IF('Copy &amp; Paste Roster Report Here'!$A865='Analytical Tests'!AH$7,IF($F868="N",IF($J868&gt;=$C868,AH$6,+($I868/$D868)*AH$6),0))</f>
        <v>0</v>
      </c>
      <c r="AI868" s="117" t="b">
        <f>IF('Copy &amp; Paste Roster Report Here'!$A865='Analytical Tests'!AI$7,IF($F868="N",IF($J868&gt;=$C868,AI$6,+($I868/$D868)*AI$6),0))</f>
        <v>0</v>
      </c>
      <c r="AJ868" s="79"/>
      <c r="AK868" s="118">
        <f>IF('Copy &amp; Paste Roster Report Here'!$A865=AK$7,IF('Copy &amp; Paste Roster Report Here'!$M865="FT",1,0),0)</f>
        <v>0</v>
      </c>
      <c r="AL868" s="118">
        <f>IF('Copy &amp; Paste Roster Report Here'!$A865=AL$7,IF('Copy &amp; Paste Roster Report Here'!$M865="FT",1,0),0)</f>
        <v>0</v>
      </c>
      <c r="AM868" s="118">
        <f>IF('Copy &amp; Paste Roster Report Here'!$A865=AM$7,IF('Copy &amp; Paste Roster Report Here'!$M865="FT",1,0),0)</f>
        <v>0</v>
      </c>
      <c r="AN868" s="118">
        <f>IF('Copy &amp; Paste Roster Report Here'!$A865=AN$7,IF('Copy &amp; Paste Roster Report Here'!$M865="FT",1,0),0)</f>
        <v>0</v>
      </c>
      <c r="AO868" s="118">
        <f>IF('Copy &amp; Paste Roster Report Here'!$A865=AO$7,IF('Copy &amp; Paste Roster Report Here'!$M865="FT",1,0),0)</f>
        <v>0</v>
      </c>
      <c r="AP868" s="118">
        <f>IF('Copy &amp; Paste Roster Report Here'!$A865=AP$7,IF('Copy &amp; Paste Roster Report Here'!$M865="FT",1,0),0)</f>
        <v>0</v>
      </c>
      <c r="AQ868" s="118">
        <f>IF('Copy &amp; Paste Roster Report Here'!$A865=AQ$7,IF('Copy &amp; Paste Roster Report Here'!$M865="FT",1,0),0)</f>
        <v>0</v>
      </c>
      <c r="AR868" s="118">
        <f>IF('Copy &amp; Paste Roster Report Here'!$A865=AR$7,IF('Copy &amp; Paste Roster Report Here'!$M865="FT",1,0),0)</f>
        <v>0</v>
      </c>
      <c r="AS868" s="118">
        <f>IF('Copy &amp; Paste Roster Report Here'!$A865=AS$7,IF('Copy &amp; Paste Roster Report Here'!$M865="FT",1,0),0)</f>
        <v>0</v>
      </c>
      <c r="AT868" s="118">
        <f>IF('Copy &amp; Paste Roster Report Here'!$A865=AT$7,IF('Copy &amp; Paste Roster Report Here'!$M865="FT",1,0),0)</f>
        <v>0</v>
      </c>
      <c r="AU868" s="118">
        <f>IF('Copy &amp; Paste Roster Report Here'!$A865=AU$7,IF('Copy &amp; Paste Roster Report Here'!$M865="FT",1,0),0)</f>
        <v>0</v>
      </c>
      <c r="AV868" s="73">
        <f t="shared" si="205"/>
        <v>0</v>
      </c>
      <c r="AW868" s="119">
        <f>IF('Copy &amp; Paste Roster Report Here'!$A865=AW$7,IF('Copy &amp; Paste Roster Report Here'!$M865="HT",1,0),0)</f>
        <v>0</v>
      </c>
      <c r="AX868" s="119">
        <f>IF('Copy &amp; Paste Roster Report Here'!$A865=AX$7,IF('Copy &amp; Paste Roster Report Here'!$M865="HT",1,0),0)</f>
        <v>0</v>
      </c>
      <c r="AY868" s="119">
        <f>IF('Copy &amp; Paste Roster Report Here'!$A865=AY$7,IF('Copy &amp; Paste Roster Report Here'!$M865="HT",1,0),0)</f>
        <v>0</v>
      </c>
      <c r="AZ868" s="119">
        <f>IF('Copy &amp; Paste Roster Report Here'!$A865=AZ$7,IF('Copy &amp; Paste Roster Report Here'!$M865="HT",1,0),0)</f>
        <v>0</v>
      </c>
      <c r="BA868" s="119">
        <f>IF('Copy &amp; Paste Roster Report Here'!$A865=BA$7,IF('Copy &amp; Paste Roster Report Here'!$M865="HT",1,0),0)</f>
        <v>0</v>
      </c>
      <c r="BB868" s="119">
        <f>IF('Copy &amp; Paste Roster Report Here'!$A865=BB$7,IF('Copy &amp; Paste Roster Report Here'!$M865="HT",1,0),0)</f>
        <v>0</v>
      </c>
      <c r="BC868" s="119">
        <f>IF('Copy &amp; Paste Roster Report Here'!$A865=BC$7,IF('Copy &amp; Paste Roster Report Here'!$M865="HT",1,0),0)</f>
        <v>0</v>
      </c>
      <c r="BD868" s="119">
        <f>IF('Copy &amp; Paste Roster Report Here'!$A865=BD$7,IF('Copy &amp; Paste Roster Report Here'!$M865="HT",1,0),0)</f>
        <v>0</v>
      </c>
      <c r="BE868" s="119">
        <f>IF('Copy &amp; Paste Roster Report Here'!$A865=BE$7,IF('Copy &amp; Paste Roster Report Here'!$M865="HT",1,0),0)</f>
        <v>0</v>
      </c>
      <c r="BF868" s="119">
        <f>IF('Copy &amp; Paste Roster Report Here'!$A865=BF$7,IF('Copy &amp; Paste Roster Report Here'!$M865="HT",1,0),0)</f>
        <v>0</v>
      </c>
      <c r="BG868" s="119">
        <f>IF('Copy &amp; Paste Roster Report Here'!$A865=BG$7,IF('Copy &amp; Paste Roster Report Here'!$M865="HT",1,0),0)</f>
        <v>0</v>
      </c>
      <c r="BH868" s="73">
        <f t="shared" si="206"/>
        <v>0</v>
      </c>
      <c r="BI868" s="120">
        <f>IF('Copy &amp; Paste Roster Report Here'!$A865=BI$7,IF('Copy &amp; Paste Roster Report Here'!$M865="MT",1,0),0)</f>
        <v>0</v>
      </c>
      <c r="BJ868" s="120">
        <f>IF('Copy &amp; Paste Roster Report Here'!$A865=BJ$7,IF('Copy &amp; Paste Roster Report Here'!$M865="MT",1,0),0)</f>
        <v>0</v>
      </c>
      <c r="BK868" s="120">
        <f>IF('Copy &amp; Paste Roster Report Here'!$A865=BK$7,IF('Copy &amp; Paste Roster Report Here'!$M865="MT",1,0),0)</f>
        <v>0</v>
      </c>
      <c r="BL868" s="120">
        <f>IF('Copy &amp; Paste Roster Report Here'!$A865=BL$7,IF('Copy &amp; Paste Roster Report Here'!$M865="MT",1,0),0)</f>
        <v>0</v>
      </c>
      <c r="BM868" s="120">
        <f>IF('Copy &amp; Paste Roster Report Here'!$A865=BM$7,IF('Copy &amp; Paste Roster Report Here'!$M865="MT",1,0),0)</f>
        <v>0</v>
      </c>
      <c r="BN868" s="120">
        <f>IF('Copy &amp; Paste Roster Report Here'!$A865=BN$7,IF('Copy &amp; Paste Roster Report Here'!$M865="MT",1,0),0)</f>
        <v>0</v>
      </c>
      <c r="BO868" s="120">
        <f>IF('Copy &amp; Paste Roster Report Here'!$A865=BO$7,IF('Copy &amp; Paste Roster Report Here'!$M865="MT",1,0),0)</f>
        <v>0</v>
      </c>
      <c r="BP868" s="120">
        <f>IF('Copy &amp; Paste Roster Report Here'!$A865=BP$7,IF('Copy &amp; Paste Roster Report Here'!$M865="MT",1,0),0)</f>
        <v>0</v>
      </c>
      <c r="BQ868" s="120">
        <f>IF('Copy &amp; Paste Roster Report Here'!$A865=BQ$7,IF('Copy &amp; Paste Roster Report Here'!$M865="MT",1,0),0)</f>
        <v>0</v>
      </c>
      <c r="BR868" s="120">
        <f>IF('Copy &amp; Paste Roster Report Here'!$A865=BR$7,IF('Copy &amp; Paste Roster Report Here'!$M865="MT",1,0),0)</f>
        <v>0</v>
      </c>
      <c r="BS868" s="120">
        <f>IF('Copy &amp; Paste Roster Report Here'!$A865=BS$7,IF('Copy &amp; Paste Roster Report Here'!$M865="MT",1,0),0)</f>
        <v>0</v>
      </c>
      <c r="BT868" s="73">
        <f t="shared" si="207"/>
        <v>0</v>
      </c>
      <c r="BU868" s="121">
        <f>IF('Copy &amp; Paste Roster Report Here'!$A865=BU$7,IF('Copy &amp; Paste Roster Report Here'!$M865="fy",1,0),0)</f>
        <v>0</v>
      </c>
      <c r="BV868" s="121">
        <f>IF('Copy &amp; Paste Roster Report Here'!$A865=BV$7,IF('Copy &amp; Paste Roster Report Here'!$M865="fy",1,0),0)</f>
        <v>0</v>
      </c>
      <c r="BW868" s="121">
        <f>IF('Copy &amp; Paste Roster Report Here'!$A865=BW$7,IF('Copy &amp; Paste Roster Report Here'!$M865="fy",1,0),0)</f>
        <v>0</v>
      </c>
      <c r="BX868" s="121">
        <f>IF('Copy &amp; Paste Roster Report Here'!$A865=BX$7,IF('Copy &amp; Paste Roster Report Here'!$M865="fy",1,0),0)</f>
        <v>0</v>
      </c>
      <c r="BY868" s="121">
        <f>IF('Copy &amp; Paste Roster Report Here'!$A865=BY$7,IF('Copy &amp; Paste Roster Report Here'!$M865="fy",1,0),0)</f>
        <v>0</v>
      </c>
      <c r="BZ868" s="121">
        <f>IF('Copy &amp; Paste Roster Report Here'!$A865=BZ$7,IF('Copy &amp; Paste Roster Report Here'!$M865="fy",1,0),0)</f>
        <v>0</v>
      </c>
      <c r="CA868" s="121">
        <f>IF('Copy &amp; Paste Roster Report Here'!$A865=CA$7,IF('Copy &amp; Paste Roster Report Here'!$M865="fy",1,0),0)</f>
        <v>0</v>
      </c>
      <c r="CB868" s="121">
        <f>IF('Copy &amp; Paste Roster Report Here'!$A865=CB$7,IF('Copy &amp; Paste Roster Report Here'!$M865="fy",1,0),0)</f>
        <v>0</v>
      </c>
      <c r="CC868" s="121">
        <f>IF('Copy &amp; Paste Roster Report Here'!$A865=CC$7,IF('Copy &amp; Paste Roster Report Here'!$M865="fy",1,0),0)</f>
        <v>0</v>
      </c>
      <c r="CD868" s="121">
        <f>IF('Copy &amp; Paste Roster Report Here'!$A865=CD$7,IF('Copy &amp; Paste Roster Report Here'!$M865="fy",1,0),0)</f>
        <v>0</v>
      </c>
      <c r="CE868" s="121">
        <f>IF('Copy &amp; Paste Roster Report Here'!$A865=CE$7,IF('Copy &amp; Paste Roster Report Here'!$M865="fy",1,0),0)</f>
        <v>0</v>
      </c>
      <c r="CF868" s="73">
        <f t="shared" si="208"/>
        <v>0</v>
      </c>
      <c r="CG868" s="122">
        <f>IF('Copy &amp; Paste Roster Report Here'!$A865=CG$7,IF('Copy &amp; Paste Roster Report Here'!$M865="RH",1,0),0)</f>
        <v>0</v>
      </c>
      <c r="CH868" s="122">
        <f>IF('Copy &amp; Paste Roster Report Here'!$A865=CH$7,IF('Copy &amp; Paste Roster Report Here'!$M865="RH",1,0),0)</f>
        <v>0</v>
      </c>
      <c r="CI868" s="122">
        <f>IF('Copy &amp; Paste Roster Report Here'!$A865=CI$7,IF('Copy &amp; Paste Roster Report Here'!$M865="RH",1,0),0)</f>
        <v>0</v>
      </c>
      <c r="CJ868" s="122">
        <f>IF('Copy &amp; Paste Roster Report Here'!$A865=CJ$7,IF('Copy &amp; Paste Roster Report Here'!$M865="RH",1,0),0)</f>
        <v>0</v>
      </c>
      <c r="CK868" s="122">
        <f>IF('Copy &amp; Paste Roster Report Here'!$A865=CK$7,IF('Copy &amp; Paste Roster Report Here'!$M865="RH",1,0),0)</f>
        <v>0</v>
      </c>
      <c r="CL868" s="122">
        <f>IF('Copy &amp; Paste Roster Report Here'!$A865=CL$7,IF('Copy &amp; Paste Roster Report Here'!$M865="RH",1,0),0)</f>
        <v>0</v>
      </c>
      <c r="CM868" s="122">
        <f>IF('Copy &amp; Paste Roster Report Here'!$A865=CM$7,IF('Copy &amp; Paste Roster Report Here'!$M865="RH",1,0),0)</f>
        <v>0</v>
      </c>
      <c r="CN868" s="122">
        <f>IF('Copy &amp; Paste Roster Report Here'!$A865=CN$7,IF('Copy &amp; Paste Roster Report Here'!$M865="RH",1,0),0)</f>
        <v>0</v>
      </c>
      <c r="CO868" s="122">
        <f>IF('Copy &amp; Paste Roster Report Here'!$A865=CO$7,IF('Copy &amp; Paste Roster Report Here'!$M865="RH",1,0),0)</f>
        <v>0</v>
      </c>
      <c r="CP868" s="122">
        <f>IF('Copy &amp; Paste Roster Report Here'!$A865=CP$7,IF('Copy &amp; Paste Roster Report Here'!$M865="RH",1,0),0)</f>
        <v>0</v>
      </c>
      <c r="CQ868" s="122">
        <f>IF('Copy &amp; Paste Roster Report Here'!$A865=CQ$7,IF('Copy &amp; Paste Roster Report Here'!$M865="RH",1,0),0)</f>
        <v>0</v>
      </c>
      <c r="CR868" s="73">
        <f t="shared" si="209"/>
        <v>0</v>
      </c>
      <c r="CS868" s="123">
        <f>IF('Copy &amp; Paste Roster Report Here'!$A865=CS$7,IF('Copy &amp; Paste Roster Report Here'!$M865="QT",1,0),0)</f>
        <v>0</v>
      </c>
      <c r="CT868" s="123">
        <f>IF('Copy &amp; Paste Roster Report Here'!$A865=CT$7,IF('Copy &amp; Paste Roster Report Here'!$M865="QT",1,0),0)</f>
        <v>0</v>
      </c>
      <c r="CU868" s="123">
        <f>IF('Copy &amp; Paste Roster Report Here'!$A865=CU$7,IF('Copy &amp; Paste Roster Report Here'!$M865="QT",1,0),0)</f>
        <v>0</v>
      </c>
      <c r="CV868" s="123">
        <f>IF('Copy &amp; Paste Roster Report Here'!$A865=CV$7,IF('Copy &amp; Paste Roster Report Here'!$M865="QT",1,0),0)</f>
        <v>0</v>
      </c>
      <c r="CW868" s="123">
        <f>IF('Copy &amp; Paste Roster Report Here'!$A865=CW$7,IF('Copy &amp; Paste Roster Report Here'!$M865="QT",1,0),0)</f>
        <v>0</v>
      </c>
      <c r="CX868" s="123">
        <f>IF('Copy &amp; Paste Roster Report Here'!$A865=CX$7,IF('Copy &amp; Paste Roster Report Here'!$M865="QT",1,0),0)</f>
        <v>0</v>
      </c>
      <c r="CY868" s="123">
        <f>IF('Copy &amp; Paste Roster Report Here'!$A865=CY$7,IF('Copy &amp; Paste Roster Report Here'!$M865="QT",1,0),0)</f>
        <v>0</v>
      </c>
      <c r="CZ868" s="123">
        <f>IF('Copy &amp; Paste Roster Report Here'!$A865=CZ$7,IF('Copy &amp; Paste Roster Report Here'!$M865="QT",1,0),0)</f>
        <v>0</v>
      </c>
      <c r="DA868" s="123">
        <f>IF('Copy &amp; Paste Roster Report Here'!$A865=DA$7,IF('Copy &amp; Paste Roster Report Here'!$M865="QT",1,0),0)</f>
        <v>0</v>
      </c>
      <c r="DB868" s="123">
        <f>IF('Copy &amp; Paste Roster Report Here'!$A865=DB$7,IF('Copy &amp; Paste Roster Report Here'!$M865="QT",1,0),0)</f>
        <v>0</v>
      </c>
      <c r="DC868" s="123">
        <f>IF('Copy &amp; Paste Roster Report Here'!$A865=DC$7,IF('Copy &amp; Paste Roster Report Here'!$M865="QT",1,0),0)</f>
        <v>0</v>
      </c>
      <c r="DD868" s="73">
        <f t="shared" si="210"/>
        <v>0</v>
      </c>
      <c r="DE868" s="124">
        <f>IF('Copy &amp; Paste Roster Report Here'!$A865=DE$7,IF('Copy &amp; Paste Roster Report Here'!$M865="xxxxxxxxxxx",1,0),0)</f>
        <v>0</v>
      </c>
      <c r="DF868" s="124">
        <f>IF('Copy &amp; Paste Roster Report Here'!$A865=DF$7,IF('Copy &amp; Paste Roster Report Here'!$M865="xxxxxxxxxxx",1,0),0)</f>
        <v>0</v>
      </c>
      <c r="DG868" s="124">
        <f>IF('Copy &amp; Paste Roster Report Here'!$A865=DG$7,IF('Copy &amp; Paste Roster Report Here'!$M865="xxxxxxxxxxx",1,0),0)</f>
        <v>0</v>
      </c>
      <c r="DH868" s="124">
        <f>IF('Copy &amp; Paste Roster Report Here'!$A865=DH$7,IF('Copy &amp; Paste Roster Report Here'!$M865="xxxxxxxxxxx",1,0),0)</f>
        <v>0</v>
      </c>
      <c r="DI868" s="124">
        <f>IF('Copy &amp; Paste Roster Report Here'!$A865=DI$7,IF('Copy &amp; Paste Roster Report Here'!$M865="xxxxxxxxxxx",1,0),0)</f>
        <v>0</v>
      </c>
      <c r="DJ868" s="124">
        <f>IF('Copy &amp; Paste Roster Report Here'!$A865=DJ$7,IF('Copy &amp; Paste Roster Report Here'!$M865="xxxxxxxxxxx",1,0),0)</f>
        <v>0</v>
      </c>
      <c r="DK868" s="124">
        <f>IF('Copy &amp; Paste Roster Report Here'!$A865=DK$7,IF('Copy &amp; Paste Roster Report Here'!$M865="xxxxxxxxxxx",1,0),0)</f>
        <v>0</v>
      </c>
      <c r="DL868" s="124">
        <f>IF('Copy &amp; Paste Roster Report Here'!$A865=DL$7,IF('Copy &amp; Paste Roster Report Here'!$M865="xxxxxxxxxxx",1,0),0)</f>
        <v>0</v>
      </c>
      <c r="DM868" s="124">
        <f>IF('Copy &amp; Paste Roster Report Here'!$A865=DM$7,IF('Copy &amp; Paste Roster Report Here'!$M865="xxxxxxxxxxx",1,0),0)</f>
        <v>0</v>
      </c>
      <c r="DN868" s="124">
        <f>IF('Copy &amp; Paste Roster Report Here'!$A865=DN$7,IF('Copy &amp; Paste Roster Report Here'!$M865="xxxxxxxxxxx",1,0),0)</f>
        <v>0</v>
      </c>
      <c r="DO868" s="124">
        <f>IF('Copy &amp; Paste Roster Report Here'!$A865=DO$7,IF('Copy &amp; Paste Roster Report Here'!$M865="xxxxxxxxxxx",1,0),0)</f>
        <v>0</v>
      </c>
      <c r="DP868" s="125">
        <f t="shared" si="211"/>
        <v>0</v>
      </c>
      <c r="DQ868" s="126">
        <f t="shared" si="212"/>
        <v>0</v>
      </c>
    </row>
    <row r="869" spans="1:121" x14ac:dyDescent="0.25">
      <c r="A869" s="111">
        <f t="shared" si="198"/>
        <v>0</v>
      </c>
      <c r="B869" s="111">
        <f t="shared" si="199"/>
        <v>0</v>
      </c>
      <c r="C869" s="112">
        <f>+('Copy &amp; Paste Roster Report Here'!$P866-'Copy &amp; Paste Roster Report Here'!$O866)/30</f>
        <v>0</v>
      </c>
      <c r="D869" s="112">
        <f>+('Copy &amp; Paste Roster Report Here'!$P866-'Copy &amp; Paste Roster Report Here'!$O866)</f>
        <v>0</v>
      </c>
      <c r="E869" s="111">
        <f>'Copy &amp; Paste Roster Report Here'!N866</f>
        <v>0</v>
      </c>
      <c r="F869" s="111" t="str">
        <f t="shared" si="200"/>
        <v>N</v>
      </c>
      <c r="G869" s="111">
        <f>'Copy &amp; Paste Roster Report Here'!R866</f>
        <v>0</v>
      </c>
      <c r="H869" s="113">
        <f t="shared" si="201"/>
        <v>0</v>
      </c>
      <c r="I869" s="112">
        <f>IF(F869="N",$F$5-'Copy &amp; Paste Roster Report Here'!O866,+'Copy &amp; Paste Roster Report Here'!Q866-'Copy &amp; Paste Roster Report Here'!O866)</f>
        <v>0</v>
      </c>
      <c r="J869" s="114">
        <f t="shared" si="202"/>
        <v>0</v>
      </c>
      <c r="K869" s="114">
        <f t="shared" si="203"/>
        <v>0</v>
      </c>
      <c r="L869" s="115">
        <f>'Copy &amp; Paste Roster Report Here'!F866</f>
        <v>0</v>
      </c>
      <c r="M869" s="116">
        <f t="shared" si="204"/>
        <v>0</v>
      </c>
      <c r="N869" s="117">
        <f>IF('Copy &amp; Paste Roster Report Here'!$A866='Analytical Tests'!N$7,IF($F869="Y",+$H869*N$6,0),0)</f>
        <v>0</v>
      </c>
      <c r="O869" s="117">
        <f>IF('Copy &amp; Paste Roster Report Here'!$A866='Analytical Tests'!O$7,IF($F869="Y",+$H869*O$6,0),0)</f>
        <v>0</v>
      </c>
      <c r="P869" s="117">
        <f>IF('Copy &amp; Paste Roster Report Here'!$A866='Analytical Tests'!P$7,IF($F869="Y",+$H869*P$6,0),0)</f>
        <v>0</v>
      </c>
      <c r="Q869" s="117">
        <f>IF('Copy &amp; Paste Roster Report Here'!$A866='Analytical Tests'!Q$7,IF($F869="Y",+$H869*Q$6,0),0)</f>
        <v>0</v>
      </c>
      <c r="R869" s="117">
        <f>IF('Copy &amp; Paste Roster Report Here'!$A866='Analytical Tests'!R$7,IF($F869="Y",+$H869*R$6,0),0)</f>
        <v>0</v>
      </c>
      <c r="S869" s="117">
        <f>IF('Copy &amp; Paste Roster Report Here'!$A866='Analytical Tests'!S$7,IF($F869="Y",+$H869*S$6,0),0)</f>
        <v>0</v>
      </c>
      <c r="T869" s="117">
        <f>IF('Copy &amp; Paste Roster Report Here'!$A866='Analytical Tests'!T$7,IF($F869="Y",+$H869*T$6,0),0)</f>
        <v>0</v>
      </c>
      <c r="U869" s="117">
        <f>IF('Copy &amp; Paste Roster Report Here'!$A866='Analytical Tests'!U$7,IF($F869="Y",+$H869*U$6,0),0)</f>
        <v>0</v>
      </c>
      <c r="V869" s="117">
        <f>IF('Copy &amp; Paste Roster Report Here'!$A866='Analytical Tests'!V$7,IF($F869="Y",+$H869*V$6,0),0)</f>
        <v>0</v>
      </c>
      <c r="W869" s="117">
        <f>IF('Copy &amp; Paste Roster Report Here'!$A866='Analytical Tests'!W$7,IF($F869="Y",+$H869*W$6,0),0)</f>
        <v>0</v>
      </c>
      <c r="X869" s="117">
        <f>IF('Copy &amp; Paste Roster Report Here'!$A866='Analytical Tests'!X$7,IF($F869="Y",+$H869*X$6,0),0)</f>
        <v>0</v>
      </c>
      <c r="Y869" s="117" t="b">
        <f>IF('Copy &amp; Paste Roster Report Here'!$A866='Analytical Tests'!Y$7,IF($F869="N",IF($J869&gt;=$C869,Y$6,+($I869/$D869)*Y$6),0))</f>
        <v>0</v>
      </c>
      <c r="Z869" s="117" t="b">
        <f>IF('Copy &amp; Paste Roster Report Here'!$A866='Analytical Tests'!Z$7,IF($F869="N",IF($J869&gt;=$C869,Z$6,+($I869/$D869)*Z$6),0))</f>
        <v>0</v>
      </c>
      <c r="AA869" s="117" t="b">
        <f>IF('Copy &amp; Paste Roster Report Here'!$A866='Analytical Tests'!AA$7,IF($F869="N",IF($J869&gt;=$C869,AA$6,+($I869/$D869)*AA$6),0))</f>
        <v>0</v>
      </c>
      <c r="AB869" s="117" t="b">
        <f>IF('Copy &amp; Paste Roster Report Here'!$A866='Analytical Tests'!AB$7,IF($F869="N",IF($J869&gt;=$C869,AB$6,+($I869/$D869)*AB$6),0))</f>
        <v>0</v>
      </c>
      <c r="AC869" s="117" t="b">
        <f>IF('Copy &amp; Paste Roster Report Here'!$A866='Analytical Tests'!AC$7,IF($F869="N",IF($J869&gt;=$C869,AC$6,+($I869/$D869)*AC$6),0))</f>
        <v>0</v>
      </c>
      <c r="AD869" s="117" t="b">
        <f>IF('Copy &amp; Paste Roster Report Here'!$A866='Analytical Tests'!AD$7,IF($F869="N",IF($J869&gt;=$C869,AD$6,+($I869/$D869)*AD$6),0))</f>
        <v>0</v>
      </c>
      <c r="AE869" s="117" t="b">
        <f>IF('Copy &amp; Paste Roster Report Here'!$A866='Analytical Tests'!AE$7,IF($F869="N",IF($J869&gt;=$C869,AE$6,+($I869/$D869)*AE$6),0))</f>
        <v>0</v>
      </c>
      <c r="AF869" s="117" t="b">
        <f>IF('Copy &amp; Paste Roster Report Here'!$A866='Analytical Tests'!AF$7,IF($F869="N",IF($J869&gt;=$C869,AF$6,+($I869/$D869)*AF$6),0))</f>
        <v>0</v>
      </c>
      <c r="AG869" s="117" t="b">
        <f>IF('Copy &amp; Paste Roster Report Here'!$A866='Analytical Tests'!AG$7,IF($F869="N",IF($J869&gt;=$C869,AG$6,+($I869/$D869)*AG$6),0))</f>
        <v>0</v>
      </c>
      <c r="AH869" s="117" t="b">
        <f>IF('Copy &amp; Paste Roster Report Here'!$A866='Analytical Tests'!AH$7,IF($F869="N",IF($J869&gt;=$C869,AH$6,+($I869/$D869)*AH$6),0))</f>
        <v>0</v>
      </c>
      <c r="AI869" s="117" t="b">
        <f>IF('Copy &amp; Paste Roster Report Here'!$A866='Analytical Tests'!AI$7,IF($F869="N",IF($J869&gt;=$C869,AI$6,+($I869/$D869)*AI$6),0))</f>
        <v>0</v>
      </c>
      <c r="AJ869" s="79"/>
      <c r="AK869" s="118">
        <f>IF('Copy &amp; Paste Roster Report Here'!$A866=AK$7,IF('Copy &amp; Paste Roster Report Here'!$M866="FT",1,0),0)</f>
        <v>0</v>
      </c>
      <c r="AL869" s="118">
        <f>IF('Copy &amp; Paste Roster Report Here'!$A866=AL$7,IF('Copy &amp; Paste Roster Report Here'!$M866="FT",1,0),0)</f>
        <v>0</v>
      </c>
      <c r="AM869" s="118">
        <f>IF('Copy &amp; Paste Roster Report Here'!$A866=AM$7,IF('Copy &amp; Paste Roster Report Here'!$M866="FT",1,0),0)</f>
        <v>0</v>
      </c>
      <c r="AN869" s="118">
        <f>IF('Copy &amp; Paste Roster Report Here'!$A866=AN$7,IF('Copy &amp; Paste Roster Report Here'!$M866="FT",1,0),0)</f>
        <v>0</v>
      </c>
      <c r="AO869" s="118">
        <f>IF('Copy &amp; Paste Roster Report Here'!$A866=AO$7,IF('Copy &amp; Paste Roster Report Here'!$M866="FT",1,0),0)</f>
        <v>0</v>
      </c>
      <c r="AP869" s="118">
        <f>IF('Copy &amp; Paste Roster Report Here'!$A866=AP$7,IF('Copy &amp; Paste Roster Report Here'!$M866="FT",1,0),0)</f>
        <v>0</v>
      </c>
      <c r="AQ869" s="118">
        <f>IF('Copy &amp; Paste Roster Report Here'!$A866=AQ$7,IF('Copy &amp; Paste Roster Report Here'!$M866="FT",1,0),0)</f>
        <v>0</v>
      </c>
      <c r="AR869" s="118">
        <f>IF('Copy &amp; Paste Roster Report Here'!$A866=AR$7,IF('Copy &amp; Paste Roster Report Here'!$M866="FT",1,0),0)</f>
        <v>0</v>
      </c>
      <c r="AS869" s="118">
        <f>IF('Copy &amp; Paste Roster Report Here'!$A866=AS$7,IF('Copy &amp; Paste Roster Report Here'!$M866="FT",1,0),0)</f>
        <v>0</v>
      </c>
      <c r="AT869" s="118">
        <f>IF('Copy &amp; Paste Roster Report Here'!$A866=AT$7,IF('Copy &amp; Paste Roster Report Here'!$M866="FT",1,0),0)</f>
        <v>0</v>
      </c>
      <c r="AU869" s="118">
        <f>IF('Copy &amp; Paste Roster Report Here'!$A866=AU$7,IF('Copy &amp; Paste Roster Report Here'!$M866="FT",1,0),0)</f>
        <v>0</v>
      </c>
      <c r="AV869" s="73">
        <f t="shared" si="205"/>
        <v>0</v>
      </c>
      <c r="AW869" s="119">
        <f>IF('Copy &amp; Paste Roster Report Here'!$A866=AW$7,IF('Copy &amp; Paste Roster Report Here'!$M866="HT",1,0),0)</f>
        <v>0</v>
      </c>
      <c r="AX869" s="119">
        <f>IF('Copy &amp; Paste Roster Report Here'!$A866=AX$7,IF('Copy &amp; Paste Roster Report Here'!$M866="HT",1,0),0)</f>
        <v>0</v>
      </c>
      <c r="AY869" s="119">
        <f>IF('Copy &amp; Paste Roster Report Here'!$A866=AY$7,IF('Copy &amp; Paste Roster Report Here'!$M866="HT",1,0),0)</f>
        <v>0</v>
      </c>
      <c r="AZ869" s="119">
        <f>IF('Copy &amp; Paste Roster Report Here'!$A866=AZ$7,IF('Copy &amp; Paste Roster Report Here'!$M866="HT",1,0),0)</f>
        <v>0</v>
      </c>
      <c r="BA869" s="119">
        <f>IF('Copy &amp; Paste Roster Report Here'!$A866=BA$7,IF('Copy &amp; Paste Roster Report Here'!$M866="HT",1,0),0)</f>
        <v>0</v>
      </c>
      <c r="BB869" s="119">
        <f>IF('Copy &amp; Paste Roster Report Here'!$A866=BB$7,IF('Copy &amp; Paste Roster Report Here'!$M866="HT",1,0),0)</f>
        <v>0</v>
      </c>
      <c r="BC869" s="119">
        <f>IF('Copy &amp; Paste Roster Report Here'!$A866=BC$7,IF('Copy &amp; Paste Roster Report Here'!$M866="HT",1,0),0)</f>
        <v>0</v>
      </c>
      <c r="BD869" s="119">
        <f>IF('Copy &amp; Paste Roster Report Here'!$A866=BD$7,IF('Copy &amp; Paste Roster Report Here'!$M866="HT",1,0),0)</f>
        <v>0</v>
      </c>
      <c r="BE869" s="119">
        <f>IF('Copy &amp; Paste Roster Report Here'!$A866=BE$7,IF('Copy &amp; Paste Roster Report Here'!$M866="HT",1,0),0)</f>
        <v>0</v>
      </c>
      <c r="BF869" s="119">
        <f>IF('Copy &amp; Paste Roster Report Here'!$A866=BF$7,IF('Copy &amp; Paste Roster Report Here'!$M866="HT",1,0),0)</f>
        <v>0</v>
      </c>
      <c r="BG869" s="119">
        <f>IF('Copy &amp; Paste Roster Report Here'!$A866=BG$7,IF('Copy &amp; Paste Roster Report Here'!$M866="HT",1,0),0)</f>
        <v>0</v>
      </c>
      <c r="BH869" s="73">
        <f t="shared" si="206"/>
        <v>0</v>
      </c>
      <c r="BI869" s="120">
        <f>IF('Copy &amp; Paste Roster Report Here'!$A866=BI$7,IF('Copy &amp; Paste Roster Report Here'!$M866="MT",1,0),0)</f>
        <v>0</v>
      </c>
      <c r="BJ869" s="120">
        <f>IF('Copy &amp; Paste Roster Report Here'!$A866=BJ$7,IF('Copy &amp; Paste Roster Report Here'!$M866="MT",1,0),0)</f>
        <v>0</v>
      </c>
      <c r="BK869" s="120">
        <f>IF('Copy &amp; Paste Roster Report Here'!$A866=BK$7,IF('Copy &amp; Paste Roster Report Here'!$M866="MT",1,0),0)</f>
        <v>0</v>
      </c>
      <c r="BL869" s="120">
        <f>IF('Copy &amp; Paste Roster Report Here'!$A866=BL$7,IF('Copy &amp; Paste Roster Report Here'!$M866="MT",1,0),0)</f>
        <v>0</v>
      </c>
      <c r="BM869" s="120">
        <f>IF('Copy &amp; Paste Roster Report Here'!$A866=BM$7,IF('Copy &amp; Paste Roster Report Here'!$M866="MT",1,0),0)</f>
        <v>0</v>
      </c>
      <c r="BN869" s="120">
        <f>IF('Copy &amp; Paste Roster Report Here'!$A866=BN$7,IF('Copy &amp; Paste Roster Report Here'!$M866="MT",1,0),0)</f>
        <v>0</v>
      </c>
      <c r="BO869" s="120">
        <f>IF('Copy &amp; Paste Roster Report Here'!$A866=BO$7,IF('Copy &amp; Paste Roster Report Here'!$M866="MT",1,0),0)</f>
        <v>0</v>
      </c>
      <c r="BP869" s="120">
        <f>IF('Copy &amp; Paste Roster Report Here'!$A866=BP$7,IF('Copy &amp; Paste Roster Report Here'!$M866="MT",1,0),0)</f>
        <v>0</v>
      </c>
      <c r="BQ869" s="120">
        <f>IF('Copy &amp; Paste Roster Report Here'!$A866=BQ$7,IF('Copy &amp; Paste Roster Report Here'!$M866="MT",1,0),0)</f>
        <v>0</v>
      </c>
      <c r="BR869" s="120">
        <f>IF('Copy &amp; Paste Roster Report Here'!$A866=BR$7,IF('Copy &amp; Paste Roster Report Here'!$M866="MT",1,0),0)</f>
        <v>0</v>
      </c>
      <c r="BS869" s="120">
        <f>IF('Copy &amp; Paste Roster Report Here'!$A866=BS$7,IF('Copy &amp; Paste Roster Report Here'!$M866="MT",1,0),0)</f>
        <v>0</v>
      </c>
      <c r="BT869" s="73">
        <f t="shared" si="207"/>
        <v>0</v>
      </c>
      <c r="BU869" s="121">
        <f>IF('Copy &amp; Paste Roster Report Here'!$A866=BU$7,IF('Copy &amp; Paste Roster Report Here'!$M866="fy",1,0),0)</f>
        <v>0</v>
      </c>
      <c r="BV869" s="121">
        <f>IF('Copy &amp; Paste Roster Report Here'!$A866=BV$7,IF('Copy &amp; Paste Roster Report Here'!$M866="fy",1,0),0)</f>
        <v>0</v>
      </c>
      <c r="BW869" s="121">
        <f>IF('Copy &amp; Paste Roster Report Here'!$A866=BW$7,IF('Copy &amp; Paste Roster Report Here'!$M866="fy",1,0),0)</f>
        <v>0</v>
      </c>
      <c r="BX869" s="121">
        <f>IF('Copy &amp; Paste Roster Report Here'!$A866=BX$7,IF('Copy &amp; Paste Roster Report Here'!$M866="fy",1,0),0)</f>
        <v>0</v>
      </c>
      <c r="BY869" s="121">
        <f>IF('Copy &amp; Paste Roster Report Here'!$A866=BY$7,IF('Copy &amp; Paste Roster Report Here'!$M866="fy",1,0),0)</f>
        <v>0</v>
      </c>
      <c r="BZ869" s="121">
        <f>IF('Copy &amp; Paste Roster Report Here'!$A866=BZ$7,IF('Copy &amp; Paste Roster Report Here'!$M866="fy",1,0),0)</f>
        <v>0</v>
      </c>
      <c r="CA869" s="121">
        <f>IF('Copy &amp; Paste Roster Report Here'!$A866=CA$7,IF('Copy &amp; Paste Roster Report Here'!$M866="fy",1,0),0)</f>
        <v>0</v>
      </c>
      <c r="CB869" s="121">
        <f>IF('Copy &amp; Paste Roster Report Here'!$A866=CB$7,IF('Copy &amp; Paste Roster Report Here'!$M866="fy",1,0),0)</f>
        <v>0</v>
      </c>
      <c r="CC869" s="121">
        <f>IF('Copy &amp; Paste Roster Report Here'!$A866=CC$7,IF('Copy &amp; Paste Roster Report Here'!$M866="fy",1,0),0)</f>
        <v>0</v>
      </c>
      <c r="CD869" s="121">
        <f>IF('Copy &amp; Paste Roster Report Here'!$A866=CD$7,IF('Copy &amp; Paste Roster Report Here'!$M866="fy",1,0),0)</f>
        <v>0</v>
      </c>
      <c r="CE869" s="121">
        <f>IF('Copy &amp; Paste Roster Report Here'!$A866=CE$7,IF('Copy &amp; Paste Roster Report Here'!$M866="fy",1,0),0)</f>
        <v>0</v>
      </c>
      <c r="CF869" s="73">
        <f t="shared" si="208"/>
        <v>0</v>
      </c>
      <c r="CG869" s="122">
        <f>IF('Copy &amp; Paste Roster Report Here'!$A866=CG$7,IF('Copy &amp; Paste Roster Report Here'!$M866="RH",1,0),0)</f>
        <v>0</v>
      </c>
      <c r="CH869" s="122">
        <f>IF('Copy &amp; Paste Roster Report Here'!$A866=CH$7,IF('Copy &amp; Paste Roster Report Here'!$M866="RH",1,0),0)</f>
        <v>0</v>
      </c>
      <c r="CI869" s="122">
        <f>IF('Copy &amp; Paste Roster Report Here'!$A866=CI$7,IF('Copy &amp; Paste Roster Report Here'!$M866="RH",1,0),0)</f>
        <v>0</v>
      </c>
      <c r="CJ869" s="122">
        <f>IF('Copy &amp; Paste Roster Report Here'!$A866=CJ$7,IF('Copy &amp; Paste Roster Report Here'!$M866="RH",1,0),0)</f>
        <v>0</v>
      </c>
      <c r="CK869" s="122">
        <f>IF('Copy &amp; Paste Roster Report Here'!$A866=CK$7,IF('Copy &amp; Paste Roster Report Here'!$M866="RH",1,0),0)</f>
        <v>0</v>
      </c>
      <c r="CL869" s="122">
        <f>IF('Copy &amp; Paste Roster Report Here'!$A866=CL$7,IF('Copy &amp; Paste Roster Report Here'!$M866="RH",1,0),0)</f>
        <v>0</v>
      </c>
      <c r="CM869" s="122">
        <f>IF('Copy &amp; Paste Roster Report Here'!$A866=CM$7,IF('Copy &amp; Paste Roster Report Here'!$M866="RH",1,0),0)</f>
        <v>0</v>
      </c>
      <c r="CN869" s="122">
        <f>IF('Copy &amp; Paste Roster Report Here'!$A866=CN$7,IF('Copy &amp; Paste Roster Report Here'!$M866="RH",1,0),0)</f>
        <v>0</v>
      </c>
      <c r="CO869" s="122">
        <f>IF('Copy &amp; Paste Roster Report Here'!$A866=CO$7,IF('Copy &amp; Paste Roster Report Here'!$M866="RH",1,0),0)</f>
        <v>0</v>
      </c>
      <c r="CP869" s="122">
        <f>IF('Copy &amp; Paste Roster Report Here'!$A866=CP$7,IF('Copy &amp; Paste Roster Report Here'!$M866="RH",1,0),0)</f>
        <v>0</v>
      </c>
      <c r="CQ869" s="122">
        <f>IF('Copy &amp; Paste Roster Report Here'!$A866=CQ$7,IF('Copy &amp; Paste Roster Report Here'!$M866="RH",1,0),0)</f>
        <v>0</v>
      </c>
      <c r="CR869" s="73">
        <f t="shared" si="209"/>
        <v>0</v>
      </c>
      <c r="CS869" s="123">
        <f>IF('Copy &amp; Paste Roster Report Here'!$A866=CS$7,IF('Copy &amp; Paste Roster Report Here'!$M866="QT",1,0),0)</f>
        <v>0</v>
      </c>
      <c r="CT869" s="123">
        <f>IF('Copy &amp; Paste Roster Report Here'!$A866=CT$7,IF('Copy &amp; Paste Roster Report Here'!$M866="QT",1,0),0)</f>
        <v>0</v>
      </c>
      <c r="CU869" s="123">
        <f>IF('Copy &amp; Paste Roster Report Here'!$A866=CU$7,IF('Copy &amp; Paste Roster Report Here'!$M866="QT",1,0),0)</f>
        <v>0</v>
      </c>
      <c r="CV869" s="123">
        <f>IF('Copy &amp; Paste Roster Report Here'!$A866=CV$7,IF('Copy &amp; Paste Roster Report Here'!$M866="QT",1,0),0)</f>
        <v>0</v>
      </c>
      <c r="CW869" s="123">
        <f>IF('Copy &amp; Paste Roster Report Here'!$A866=CW$7,IF('Copy &amp; Paste Roster Report Here'!$M866="QT",1,0),0)</f>
        <v>0</v>
      </c>
      <c r="CX869" s="123">
        <f>IF('Copy &amp; Paste Roster Report Here'!$A866=CX$7,IF('Copy &amp; Paste Roster Report Here'!$M866="QT",1,0),0)</f>
        <v>0</v>
      </c>
      <c r="CY869" s="123">
        <f>IF('Copy &amp; Paste Roster Report Here'!$A866=CY$7,IF('Copy &amp; Paste Roster Report Here'!$M866="QT",1,0),0)</f>
        <v>0</v>
      </c>
      <c r="CZ869" s="123">
        <f>IF('Copy &amp; Paste Roster Report Here'!$A866=CZ$7,IF('Copy &amp; Paste Roster Report Here'!$M866="QT",1,0),0)</f>
        <v>0</v>
      </c>
      <c r="DA869" s="123">
        <f>IF('Copy &amp; Paste Roster Report Here'!$A866=DA$7,IF('Copy &amp; Paste Roster Report Here'!$M866="QT",1,0),0)</f>
        <v>0</v>
      </c>
      <c r="DB869" s="123">
        <f>IF('Copy &amp; Paste Roster Report Here'!$A866=DB$7,IF('Copy &amp; Paste Roster Report Here'!$M866="QT",1,0),0)</f>
        <v>0</v>
      </c>
      <c r="DC869" s="123">
        <f>IF('Copy &amp; Paste Roster Report Here'!$A866=DC$7,IF('Copy &amp; Paste Roster Report Here'!$M866="QT",1,0),0)</f>
        <v>0</v>
      </c>
      <c r="DD869" s="73">
        <f t="shared" si="210"/>
        <v>0</v>
      </c>
      <c r="DE869" s="124">
        <f>IF('Copy &amp; Paste Roster Report Here'!$A866=DE$7,IF('Copy &amp; Paste Roster Report Here'!$M866="xxxxxxxxxxx",1,0),0)</f>
        <v>0</v>
      </c>
      <c r="DF869" s="124">
        <f>IF('Copy &amp; Paste Roster Report Here'!$A866=DF$7,IF('Copy &amp; Paste Roster Report Here'!$M866="xxxxxxxxxxx",1,0),0)</f>
        <v>0</v>
      </c>
      <c r="DG869" s="124">
        <f>IF('Copy &amp; Paste Roster Report Here'!$A866=DG$7,IF('Copy &amp; Paste Roster Report Here'!$M866="xxxxxxxxxxx",1,0),0)</f>
        <v>0</v>
      </c>
      <c r="DH869" s="124">
        <f>IF('Copy &amp; Paste Roster Report Here'!$A866=DH$7,IF('Copy &amp; Paste Roster Report Here'!$M866="xxxxxxxxxxx",1,0),0)</f>
        <v>0</v>
      </c>
      <c r="DI869" s="124">
        <f>IF('Copy &amp; Paste Roster Report Here'!$A866=DI$7,IF('Copy &amp; Paste Roster Report Here'!$M866="xxxxxxxxxxx",1,0),0)</f>
        <v>0</v>
      </c>
      <c r="DJ869" s="124">
        <f>IF('Copy &amp; Paste Roster Report Here'!$A866=DJ$7,IF('Copy &amp; Paste Roster Report Here'!$M866="xxxxxxxxxxx",1,0),0)</f>
        <v>0</v>
      </c>
      <c r="DK869" s="124">
        <f>IF('Copy &amp; Paste Roster Report Here'!$A866=DK$7,IF('Copy &amp; Paste Roster Report Here'!$M866="xxxxxxxxxxx",1,0),0)</f>
        <v>0</v>
      </c>
      <c r="DL869" s="124">
        <f>IF('Copy &amp; Paste Roster Report Here'!$A866=DL$7,IF('Copy &amp; Paste Roster Report Here'!$M866="xxxxxxxxxxx",1,0),0)</f>
        <v>0</v>
      </c>
      <c r="DM869" s="124">
        <f>IF('Copy &amp; Paste Roster Report Here'!$A866=DM$7,IF('Copy &amp; Paste Roster Report Here'!$M866="xxxxxxxxxxx",1,0),0)</f>
        <v>0</v>
      </c>
      <c r="DN869" s="124">
        <f>IF('Copy &amp; Paste Roster Report Here'!$A866=DN$7,IF('Copy &amp; Paste Roster Report Here'!$M866="xxxxxxxxxxx",1,0),0)</f>
        <v>0</v>
      </c>
      <c r="DO869" s="124">
        <f>IF('Copy &amp; Paste Roster Report Here'!$A866=DO$7,IF('Copy &amp; Paste Roster Report Here'!$M866="xxxxxxxxxxx",1,0),0)</f>
        <v>0</v>
      </c>
      <c r="DP869" s="125">
        <f t="shared" si="211"/>
        <v>0</v>
      </c>
      <c r="DQ869" s="126">
        <f t="shared" si="212"/>
        <v>0</v>
      </c>
    </row>
    <row r="870" spans="1:121" x14ac:dyDescent="0.25">
      <c r="A870" s="111">
        <f t="shared" si="198"/>
        <v>0</v>
      </c>
      <c r="B870" s="111">
        <f t="shared" si="199"/>
        <v>0</v>
      </c>
      <c r="C870" s="112">
        <f>+('Copy &amp; Paste Roster Report Here'!$P867-'Copy &amp; Paste Roster Report Here'!$O867)/30</f>
        <v>0</v>
      </c>
      <c r="D870" s="112">
        <f>+('Copy &amp; Paste Roster Report Here'!$P867-'Copy &amp; Paste Roster Report Here'!$O867)</f>
        <v>0</v>
      </c>
      <c r="E870" s="111">
        <f>'Copy &amp; Paste Roster Report Here'!N867</f>
        <v>0</v>
      </c>
      <c r="F870" s="111" t="str">
        <f t="shared" si="200"/>
        <v>N</v>
      </c>
      <c r="G870" s="111">
        <f>'Copy &amp; Paste Roster Report Here'!R867</f>
        <v>0</v>
      </c>
      <c r="H870" s="113">
        <f t="shared" si="201"/>
        <v>0</v>
      </c>
      <c r="I870" s="112">
        <f>IF(F870="N",$F$5-'Copy &amp; Paste Roster Report Here'!O867,+'Copy &amp; Paste Roster Report Here'!Q867-'Copy &amp; Paste Roster Report Here'!O867)</f>
        <v>0</v>
      </c>
      <c r="J870" s="114">
        <f t="shared" si="202"/>
        <v>0</v>
      </c>
      <c r="K870" s="114">
        <f t="shared" si="203"/>
        <v>0</v>
      </c>
      <c r="L870" s="115">
        <f>'Copy &amp; Paste Roster Report Here'!F867</f>
        <v>0</v>
      </c>
      <c r="M870" s="116">
        <f t="shared" si="204"/>
        <v>0</v>
      </c>
      <c r="N870" s="117">
        <f>IF('Copy &amp; Paste Roster Report Here'!$A867='Analytical Tests'!N$7,IF($F870="Y",+$H870*N$6,0),0)</f>
        <v>0</v>
      </c>
      <c r="O870" s="117">
        <f>IF('Copy &amp; Paste Roster Report Here'!$A867='Analytical Tests'!O$7,IF($F870="Y",+$H870*O$6,0),0)</f>
        <v>0</v>
      </c>
      <c r="P870" s="117">
        <f>IF('Copy &amp; Paste Roster Report Here'!$A867='Analytical Tests'!P$7,IF($F870="Y",+$H870*P$6,0),0)</f>
        <v>0</v>
      </c>
      <c r="Q870" s="117">
        <f>IF('Copy &amp; Paste Roster Report Here'!$A867='Analytical Tests'!Q$7,IF($F870="Y",+$H870*Q$6,0),0)</f>
        <v>0</v>
      </c>
      <c r="R870" s="117">
        <f>IF('Copy &amp; Paste Roster Report Here'!$A867='Analytical Tests'!R$7,IF($F870="Y",+$H870*R$6,0),0)</f>
        <v>0</v>
      </c>
      <c r="S870" s="117">
        <f>IF('Copy &amp; Paste Roster Report Here'!$A867='Analytical Tests'!S$7,IF($F870="Y",+$H870*S$6,0),0)</f>
        <v>0</v>
      </c>
      <c r="T870" s="117">
        <f>IF('Copy &amp; Paste Roster Report Here'!$A867='Analytical Tests'!T$7,IF($F870="Y",+$H870*T$6,0),0)</f>
        <v>0</v>
      </c>
      <c r="U870" s="117">
        <f>IF('Copy &amp; Paste Roster Report Here'!$A867='Analytical Tests'!U$7,IF($F870="Y",+$H870*U$6,0),0)</f>
        <v>0</v>
      </c>
      <c r="V870" s="117">
        <f>IF('Copy &amp; Paste Roster Report Here'!$A867='Analytical Tests'!V$7,IF($F870="Y",+$H870*V$6,0),0)</f>
        <v>0</v>
      </c>
      <c r="W870" s="117">
        <f>IF('Copy &amp; Paste Roster Report Here'!$A867='Analytical Tests'!W$7,IF($F870="Y",+$H870*W$6,0),0)</f>
        <v>0</v>
      </c>
      <c r="X870" s="117">
        <f>IF('Copy &amp; Paste Roster Report Here'!$A867='Analytical Tests'!X$7,IF($F870="Y",+$H870*X$6,0),0)</f>
        <v>0</v>
      </c>
      <c r="Y870" s="117" t="b">
        <f>IF('Copy &amp; Paste Roster Report Here'!$A867='Analytical Tests'!Y$7,IF($F870="N",IF($J870&gt;=$C870,Y$6,+($I870/$D870)*Y$6),0))</f>
        <v>0</v>
      </c>
      <c r="Z870" s="117" t="b">
        <f>IF('Copy &amp; Paste Roster Report Here'!$A867='Analytical Tests'!Z$7,IF($F870="N",IF($J870&gt;=$C870,Z$6,+($I870/$D870)*Z$6),0))</f>
        <v>0</v>
      </c>
      <c r="AA870" s="117" t="b">
        <f>IF('Copy &amp; Paste Roster Report Here'!$A867='Analytical Tests'!AA$7,IF($F870="N",IF($J870&gt;=$C870,AA$6,+($I870/$D870)*AA$6),0))</f>
        <v>0</v>
      </c>
      <c r="AB870" s="117" t="b">
        <f>IF('Copy &amp; Paste Roster Report Here'!$A867='Analytical Tests'!AB$7,IF($F870="N",IF($J870&gt;=$C870,AB$6,+($I870/$D870)*AB$6),0))</f>
        <v>0</v>
      </c>
      <c r="AC870" s="117" t="b">
        <f>IF('Copy &amp; Paste Roster Report Here'!$A867='Analytical Tests'!AC$7,IF($F870="N",IF($J870&gt;=$C870,AC$6,+($I870/$D870)*AC$6),0))</f>
        <v>0</v>
      </c>
      <c r="AD870" s="117" t="b">
        <f>IF('Copy &amp; Paste Roster Report Here'!$A867='Analytical Tests'!AD$7,IF($F870="N",IF($J870&gt;=$C870,AD$6,+($I870/$D870)*AD$6),0))</f>
        <v>0</v>
      </c>
      <c r="AE870" s="117" t="b">
        <f>IF('Copy &amp; Paste Roster Report Here'!$A867='Analytical Tests'!AE$7,IF($F870="N",IF($J870&gt;=$C870,AE$6,+($I870/$D870)*AE$6),0))</f>
        <v>0</v>
      </c>
      <c r="AF870" s="117" t="b">
        <f>IF('Copy &amp; Paste Roster Report Here'!$A867='Analytical Tests'!AF$7,IF($F870="N",IF($J870&gt;=$C870,AF$6,+($I870/$D870)*AF$6),0))</f>
        <v>0</v>
      </c>
      <c r="AG870" s="117" t="b">
        <f>IF('Copy &amp; Paste Roster Report Here'!$A867='Analytical Tests'!AG$7,IF($F870="N",IF($J870&gt;=$C870,AG$6,+($I870/$D870)*AG$6),0))</f>
        <v>0</v>
      </c>
      <c r="AH870" s="117" t="b">
        <f>IF('Copy &amp; Paste Roster Report Here'!$A867='Analytical Tests'!AH$7,IF($F870="N",IF($J870&gt;=$C870,AH$6,+($I870/$D870)*AH$6),0))</f>
        <v>0</v>
      </c>
      <c r="AI870" s="117" t="b">
        <f>IF('Copy &amp; Paste Roster Report Here'!$A867='Analytical Tests'!AI$7,IF($F870="N",IF($J870&gt;=$C870,AI$6,+($I870/$D870)*AI$6),0))</f>
        <v>0</v>
      </c>
      <c r="AJ870" s="79"/>
      <c r="AK870" s="118">
        <f>IF('Copy &amp; Paste Roster Report Here'!$A867=AK$7,IF('Copy &amp; Paste Roster Report Here'!$M867="FT",1,0),0)</f>
        <v>0</v>
      </c>
      <c r="AL870" s="118">
        <f>IF('Copy &amp; Paste Roster Report Here'!$A867=AL$7,IF('Copy &amp; Paste Roster Report Here'!$M867="FT",1,0),0)</f>
        <v>0</v>
      </c>
      <c r="AM870" s="118">
        <f>IF('Copy &amp; Paste Roster Report Here'!$A867=AM$7,IF('Copy &amp; Paste Roster Report Here'!$M867="FT",1,0),0)</f>
        <v>0</v>
      </c>
      <c r="AN870" s="118">
        <f>IF('Copy &amp; Paste Roster Report Here'!$A867=AN$7,IF('Copy &amp; Paste Roster Report Here'!$M867="FT",1,0),0)</f>
        <v>0</v>
      </c>
      <c r="AO870" s="118">
        <f>IF('Copy &amp; Paste Roster Report Here'!$A867=AO$7,IF('Copy &amp; Paste Roster Report Here'!$M867="FT",1,0),0)</f>
        <v>0</v>
      </c>
      <c r="AP870" s="118">
        <f>IF('Copy &amp; Paste Roster Report Here'!$A867=AP$7,IF('Copy &amp; Paste Roster Report Here'!$M867="FT",1,0),0)</f>
        <v>0</v>
      </c>
      <c r="AQ870" s="118">
        <f>IF('Copy &amp; Paste Roster Report Here'!$A867=AQ$7,IF('Copy &amp; Paste Roster Report Here'!$M867="FT",1,0),0)</f>
        <v>0</v>
      </c>
      <c r="AR870" s="118">
        <f>IF('Copy &amp; Paste Roster Report Here'!$A867=AR$7,IF('Copy &amp; Paste Roster Report Here'!$M867="FT",1,0),0)</f>
        <v>0</v>
      </c>
      <c r="AS870" s="118">
        <f>IF('Copy &amp; Paste Roster Report Here'!$A867=AS$7,IF('Copy &amp; Paste Roster Report Here'!$M867="FT",1,0),0)</f>
        <v>0</v>
      </c>
      <c r="AT870" s="118">
        <f>IF('Copy &amp; Paste Roster Report Here'!$A867=AT$7,IF('Copy &amp; Paste Roster Report Here'!$M867="FT",1,0),0)</f>
        <v>0</v>
      </c>
      <c r="AU870" s="118">
        <f>IF('Copy &amp; Paste Roster Report Here'!$A867=AU$7,IF('Copy &amp; Paste Roster Report Here'!$M867="FT",1,0),0)</f>
        <v>0</v>
      </c>
      <c r="AV870" s="73">
        <f t="shared" si="205"/>
        <v>0</v>
      </c>
      <c r="AW870" s="119">
        <f>IF('Copy &amp; Paste Roster Report Here'!$A867=AW$7,IF('Copy &amp; Paste Roster Report Here'!$M867="HT",1,0),0)</f>
        <v>0</v>
      </c>
      <c r="AX870" s="119">
        <f>IF('Copy &amp; Paste Roster Report Here'!$A867=AX$7,IF('Copy &amp; Paste Roster Report Here'!$M867="HT",1,0),0)</f>
        <v>0</v>
      </c>
      <c r="AY870" s="119">
        <f>IF('Copy &amp; Paste Roster Report Here'!$A867=AY$7,IF('Copy &amp; Paste Roster Report Here'!$M867="HT",1,0),0)</f>
        <v>0</v>
      </c>
      <c r="AZ870" s="119">
        <f>IF('Copy &amp; Paste Roster Report Here'!$A867=AZ$7,IF('Copy &amp; Paste Roster Report Here'!$M867="HT",1,0),0)</f>
        <v>0</v>
      </c>
      <c r="BA870" s="119">
        <f>IF('Copy &amp; Paste Roster Report Here'!$A867=BA$7,IF('Copy &amp; Paste Roster Report Here'!$M867="HT",1,0),0)</f>
        <v>0</v>
      </c>
      <c r="BB870" s="119">
        <f>IF('Copy &amp; Paste Roster Report Here'!$A867=BB$7,IF('Copy &amp; Paste Roster Report Here'!$M867="HT",1,0),0)</f>
        <v>0</v>
      </c>
      <c r="BC870" s="119">
        <f>IF('Copy &amp; Paste Roster Report Here'!$A867=BC$7,IF('Copy &amp; Paste Roster Report Here'!$M867="HT",1,0),0)</f>
        <v>0</v>
      </c>
      <c r="BD870" s="119">
        <f>IF('Copy &amp; Paste Roster Report Here'!$A867=BD$7,IF('Copy &amp; Paste Roster Report Here'!$M867="HT",1,0),0)</f>
        <v>0</v>
      </c>
      <c r="BE870" s="119">
        <f>IF('Copy &amp; Paste Roster Report Here'!$A867=BE$7,IF('Copy &amp; Paste Roster Report Here'!$M867="HT",1,0),0)</f>
        <v>0</v>
      </c>
      <c r="BF870" s="119">
        <f>IF('Copy &amp; Paste Roster Report Here'!$A867=BF$7,IF('Copy &amp; Paste Roster Report Here'!$M867="HT",1,0),0)</f>
        <v>0</v>
      </c>
      <c r="BG870" s="119">
        <f>IF('Copy &amp; Paste Roster Report Here'!$A867=BG$7,IF('Copy &amp; Paste Roster Report Here'!$M867="HT",1,0),0)</f>
        <v>0</v>
      </c>
      <c r="BH870" s="73">
        <f t="shared" si="206"/>
        <v>0</v>
      </c>
      <c r="BI870" s="120">
        <f>IF('Copy &amp; Paste Roster Report Here'!$A867=BI$7,IF('Copy &amp; Paste Roster Report Here'!$M867="MT",1,0),0)</f>
        <v>0</v>
      </c>
      <c r="BJ870" s="120">
        <f>IF('Copy &amp; Paste Roster Report Here'!$A867=BJ$7,IF('Copy &amp; Paste Roster Report Here'!$M867="MT",1,0),0)</f>
        <v>0</v>
      </c>
      <c r="BK870" s="120">
        <f>IF('Copy &amp; Paste Roster Report Here'!$A867=BK$7,IF('Copy &amp; Paste Roster Report Here'!$M867="MT",1,0),0)</f>
        <v>0</v>
      </c>
      <c r="BL870" s="120">
        <f>IF('Copy &amp; Paste Roster Report Here'!$A867=BL$7,IF('Copy &amp; Paste Roster Report Here'!$M867="MT",1,0),0)</f>
        <v>0</v>
      </c>
      <c r="BM870" s="120">
        <f>IF('Copy &amp; Paste Roster Report Here'!$A867=BM$7,IF('Copy &amp; Paste Roster Report Here'!$M867="MT",1,0),0)</f>
        <v>0</v>
      </c>
      <c r="BN870" s="120">
        <f>IF('Copy &amp; Paste Roster Report Here'!$A867=BN$7,IF('Copy &amp; Paste Roster Report Here'!$M867="MT",1,0),0)</f>
        <v>0</v>
      </c>
      <c r="BO870" s="120">
        <f>IF('Copy &amp; Paste Roster Report Here'!$A867=BO$7,IF('Copy &amp; Paste Roster Report Here'!$M867="MT",1,0),0)</f>
        <v>0</v>
      </c>
      <c r="BP870" s="120">
        <f>IF('Copy &amp; Paste Roster Report Here'!$A867=BP$7,IF('Copy &amp; Paste Roster Report Here'!$M867="MT",1,0),0)</f>
        <v>0</v>
      </c>
      <c r="BQ870" s="120">
        <f>IF('Copy &amp; Paste Roster Report Here'!$A867=BQ$7,IF('Copy &amp; Paste Roster Report Here'!$M867="MT",1,0),0)</f>
        <v>0</v>
      </c>
      <c r="BR870" s="120">
        <f>IF('Copy &amp; Paste Roster Report Here'!$A867=BR$7,IF('Copy &amp; Paste Roster Report Here'!$M867="MT",1,0),0)</f>
        <v>0</v>
      </c>
      <c r="BS870" s="120">
        <f>IF('Copy &amp; Paste Roster Report Here'!$A867=BS$7,IF('Copy &amp; Paste Roster Report Here'!$M867="MT",1,0),0)</f>
        <v>0</v>
      </c>
      <c r="BT870" s="73">
        <f t="shared" si="207"/>
        <v>0</v>
      </c>
      <c r="BU870" s="121">
        <f>IF('Copy &amp; Paste Roster Report Here'!$A867=BU$7,IF('Copy &amp; Paste Roster Report Here'!$M867="fy",1,0),0)</f>
        <v>0</v>
      </c>
      <c r="BV870" s="121">
        <f>IF('Copy &amp; Paste Roster Report Here'!$A867=BV$7,IF('Copy &amp; Paste Roster Report Here'!$M867="fy",1,0),0)</f>
        <v>0</v>
      </c>
      <c r="BW870" s="121">
        <f>IF('Copy &amp; Paste Roster Report Here'!$A867=BW$7,IF('Copy &amp; Paste Roster Report Here'!$M867="fy",1,0),0)</f>
        <v>0</v>
      </c>
      <c r="BX870" s="121">
        <f>IF('Copy &amp; Paste Roster Report Here'!$A867=BX$7,IF('Copy &amp; Paste Roster Report Here'!$M867="fy",1,0),0)</f>
        <v>0</v>
      </c>
      <c r="BY870" s="121">
        <f>IF('Copy &amp; Paste Roster Report Here'!$A867=BY$7,IF('Copy &amp; Paste Roster Report Here'!$M867="fy",1,0),0)</f>
        <v>0</v>
      </c>
      <c r="BZ870" s="121">
        <f>IF('Copy &amp; Paste Roster Report Here'!$A867=BZ$7,IF('Copy &amp; Paste Roster Report Here'!$M867="fy",1,0),0)</f>
        <v>0</v>
      </c>
      <c r="CA870" s="121">
        <f>IF('Copy &amp; Paste Roster Report Here'!$A867=CA$7,IF('Copy &amp; Paste Roster Report Here'!$M867="fy",1,0),0)</f>
        <v>0</v>
      </c>
      <c r="CB870" s="121">
        <f>IF('Copy &amp; Paste Roster Report Here'!$A867=CB$7,IF('Copy &amp; Paste Roster Report Here'!$M867="fy",1,0),0)</f>
        <v>0</v>
      </c>
      <c r="CC870" s="121">
        <f>IF('Copy &amp; Paste Roster Report Here'!$A867=CC$7,IF('Copy &amp; Paste Roster Report Here'!$M867="fy",1,0),0)</f>
        <v>0</v>
      </c>
      <c r="CD870" s="121">
        <f>IF('Copy &amp; Paste Roster Report Here'!$A867=CD$7,IF('Copy &amp; Paste Roster Report Here'!$M867="fy",1,0),0)</f>
        <v>0</v>
      </c>
      <c r="CE870" s="121">
        <f>IF('Copy &amp; Paste Roster Report Here'!$A867=CE$7,IF('Copy &amp; Paste Roster Report Here'!$M867="fy",1,0),0)</f>
        <v>0</v>
      </c>
      <c r="CF870" s="73">
        <f t="shared" si="208"/>
        <v>0</v>
      </c>
      <c r="CG870" s="122">
        <f>IF('Copy &amp; Paste Roster Report Here'!$A867=CG$7,IF('Copy &amp; Paste Roster Report Here'!$M867="RH",1,0),0)</f>
        <v>0</v>
      </c>
      <c r="CH870" s="122">
        <f>IF('Copy &amp; Paste Roster Report Here'!$A867=CH$7,IF('Copy &amp; Paste Roster Report Here'!$M867="RH",1,0),0)</f>
        <v>0</v>
      </c>
      <c r="CI870" s="122">
        <f>IF('Copy &amp; Paste Roster Report Here'!$A867=CI$7,IF('Copy &amp; Paste Roster Report Here'!$M867="RH",1,0),0)</f>
        <v>0</v>
      </c>
      <c r="CJ870" s="122">
        <f>IF('Copy &amp; Paste Roster Report Here'!$A867=CJ$7,IF('Copy &amp; Paste Roster Report Here'!$M867="RH",1,0),0)</f>
        <v>0</v>
      </c>
      <c r="CK870" s="122">
        <f>IF('Copy &amp; Paste Roster Report Here'!$A867=CK$7,IF('Copy &amp; Paste Roster Report Here'!$M867="RH",1,0),0)</f>
        <v>0</v>
      </c>
      <c r="CL870" s="122">
        <f>IF('Copy &amp; Paste Roster Report Here'!$A867=CL$7,IF('Copy &amp; Paste Roster Report Here'!$M867="RH",1,0),0)</f>
        <v>0</v>
      </c>
      <c r="CM870" s="122">
        <f>IF('Copy &amp; Paste Roster Report Here'!$A867=CM$7,IF('Copy &amp; Paste Roster Report Here'!$M867="RH",1,0),0)</f>
        <v>0</v>
      </c>
      <c r="CN870" s="122">
        <f>IF('Copy &amp; Paste Roster Report Here'!$A867=CN$7,IF('Copy &amp; Paste Roster Report Here'!$M867="RH",1,0),0)</f>
        <v>0</v>
      </c>
      <c r="CO870" s="122">
        <f>IF('Copy &amp; Paste Roster Report Here'!$A867=CO$7,IF('Copy &amp; Paste Roster Report Here'!$M867="RH",1,0),0)</f>
        <v>0</v>
      </c>
      <c r="CP870" s="122">
        <f>IF('Copy &amp; Paste Roster Report Here'!$A867=CP$7,IF('Copy &amp; Paste Roster Report Here'!$M867="RH",1,0),0)</f>
        <v>0</v>
      </c>
      <c r="CQ870" s="122">
        <f>IF('Copy &amp; Paste Roster Report Here'!$A867=CQ$7,IF('Copy &amp; Paste Roster Report Here'!$M867="RH",1,0),0)</f>
        <v>0</v>
      </c>
      <c r="CR870" s="73">
        <f t="shared" si="209"/>
        <v>0</v>
      </c>
      <c r="CS870" s="123">
        <f>IF('Copy &amp; Paste Roster Report Here'!$A867=CS$7,IF('Copy &amp; Paste Roster Report Here'!$M867="QT",1,0),0)</f>
        <v>0</v>
      </c>
      <c r="CT870" s="123">
        <f>IF('Copy &amp; Paste Roster Report Here'!$A867=CT$7,IF('Copy &amp; Paste Roster Report Here'!$M867="QT",1,0),0)</f>
        <v>0</v>
      </c>
      <c r="CU870" s="123">
        <f>IF('Copy &amp; Paste Roster Report Here'!$A867=CU$7,IF('Copy &amp; Paste Roster Report Here'!$M867="QT",1,0),0)</f>
        <v>0</v>
      </c>
      <c r="CV870" s="123">
        <f>IF('Copy &amp; Paste Roster Report Here'!$A867=CV$7,IF('Copy &amp; Paste Roster Report Here'!$M867="QT",1,0),0)</f>
        <v>0</v>
      </c>
      <c r="CW870" s="123">
        <f>IF('Copy &amp; Paste Roster Report Here'!$A867=CW$7,IF('Copy &amp; Paste Roster Report Here'!$M867="QT",1,0),0)</f>
        <v>0</v>
      </c>
      <c r="CX870" s="123">
        <f>IF('Copy &amp; Paste Roster Report Here'!$A867=CX$7,IF('Copy &amp; Paste Roster Report Here'!$M867="QT",1,0),0)</f>
        <v>0</v>
      </c>
      <c r="CY870" s="123">
        <f>IF('Copy &amp; Paste Roster Report Here'!$A867=CY$7,IF('Copy &amp; Paste Roster Report Here'!$M867="QT",1,0),0)</f>
        <v>0</v>
      </c>
      <c r="CZ870" s="123">
        <f>IF('Copy &amp; Paste Roster Report Here'!$A867=CZ$7,IF('Copy &amp; Paste Roster Report Here'!$M867="QT",1,0),0)</f>
        <v>0</v>
      </c>
      <c r="DA870" s="123">
        <f>IF('Copy &amp; Paste Roster Report Here'!$A867=DA$7,IF('Copy &amp; Paste Roster Report Here'!$M867="QT",1,0),0)</f>
        <v>0</v>
      </c>
      <c r="DB870" s="123">
        <f>IF('Copy &amp; Paste Roster Report Here'!$A867=DB$7,IF('Copy &amp; Paste Roster Report Here'!$M867="QT",1,0),0)</f>
        <v>0</v>
      </c>
      <c r="DC870" s="123">
        <f>IF('Copy &amp; Paste Roster Report Here'!$A867=DC$7,IF('Copy &amp; Paste Roster Report Here'!$M867="QT",1,0),0)</f>
        <v>0</v>
      </c>
      <c r="DD870" s="73">
        <f t="shared" si="210"/>
        <v>0</v>
      </c>
      <c r="DE870" s="124">
        <f>IF('Copy &amp; Paste Roster Report Here'!$A867=DE$7,IF('Copy &amp; Paste Roster Report Here'!$M867="xxxxxxxxxxx",1,0),0)</f>
        <v>0</v>
      </c>
      <c r="DF870" s="124">
        <f>IF('Copy &amp; Paste Roster Report Here'!$A867=DF$7,IF('Copy &amp; Paste Roster Report Here'!$M867="xxxxxxxxxxx",1,0),0)</f>
        <v>0</v>
      </c>
      <c r="DG870" s="124">
        <f>IF('Copy &amp; Paste Roster Report Here'!$A867=DG$7,IF('Copy &amp; Paste Roster Report Here'!$M867="xxxxxxxxxxx",1,0),0)</f>
        <v>0</v>
      </c>
      <c r="DH870" s="124">
        <f>IF('Copy &amp; Paste Roster Report Here'!$A867=DH$7,IF('Copy &amp; Paste Roster Report Here'!$M867="xxxxxxxxxxx",1,0),0)</f>
        <v>0</v>
      </c>
      <c r="DI870" s="124">
        <f>IF('Copy &amp; Paste Roster Report Here'!$A867=DI$7,IF('Copy &amp; Paste Roster Report Here'!$M867="xxxxxxxxxxx",1,0),0)</f>
        <v>0</v>
      </c>
      <c r="DJ870" s="124">
        <f>IF('Copy &amp; Paste Roster Report Here'!$A867=DJ$7,IF('Copy &amp; Paste Roster Report Here'!$M867="xxxxxxxxxxx",1,0),0)</f>
        <v>0</v>
      </c>
      <c r="DK870" s="124">
        <f>IF('Copy &amp; Paste Roster Report Here'!$A867=DK$7,IF('Copy &amp; Paste Roster Report Here'!$M867="xxxxxxxxxxx",1,0),0)</f>
        <v>0</v>
      </c>
      <c r="DL870" s="124">
        <f>IF('Copy &amp; Paste Roster Report Here'!$A867=DL$7,IF('Copy &amp; Paste Roster Report Here'!$M867="xxxxxxxxxxx",1,0),0)</f>
        <v>0</v>
      </c>
      <c r="DM870" s="124">
        <f>IF('Copy &amp; Paste Roster Report Here'!$A867=DM$7,IF('Copy &amp; Paste Roster Report Here'!$M867="xxxxxxxxxxx",1,0),0)</f>
        <v>0</v>
      </c>
      <c r="DN870" s="124">
        <f>IF('Copy &amp; Paste Roster Report Here'!$A867=DN$7,IF('Copy &amp; Paste Roster Report Here'!$M867="xxxxxxxxxxx",1,0),0)</f>
        <v>0</v>
      </c>
      <c r="DO870" s="124">
        <f>IF('Copy &amp; Paste Roster Report Here'!$A867=DO$7,IF('Copy &amp; Paste Roster Report Here'!$M867="xxxxxxxxxxx",1,0),0)</f>
        <v>0</v>
      </c>
      <c r="DP870" s="125">
        <f t="shared" si="211"/>
        <v>0</v>
      </c>
      <c r="DQ870" s="126">
        <f t="shared" si="212"/>
        <v>0</v>
      </c>
    </row>
    <row r="871" spans="1:121" x14ac:dyDescent="0.25">
      <c r="A871" s="111">
        <f t="shared" si="198"/>
        <v>0</v>
      </c>
      <c r="B871" s="111">
        <f t="shared" si="199"/>
        <v>0</v>
      </c>
      <c r="C871" s="112">
        <f>+('Copy &amp; Paste Roster Report Here'!$P868-'Copy &amp; Paste Roster Report Here'!$O868)/30</f>
        <v>0</v>
      </c>
      <c r="D871" s="112">
        <f>+('Copy &amp; Paste Roster Report Here'!$P868-'Copy &amp; Paste Roster Report Here'!$O868)</f>
        <v>0</v>
      </c>
      <c r="E871" s="111">
        <f>'Copy &amp; Paste Roster Report Here'!N868</f>
        <v>0</v>
      </c>
      <c r="F871" s="111" t="str">
        <f t="shared" si="200"/>
        <v>N</v>
      </c>
      <c r="G871" s="111">
        <f>'Copy &amp; Paste Roster Report Here'!R868</f>
        <v>0</v>
      </c>
      <c r="H871" s="113">
        <f t="shared" si="201"/>
        <v>0</v>
      </c>
      <c r="I871" s="112">
        <f>IF(F871="N",$F$5-'Copy &amp; Paste Roster Report Here'!O868,+'Copy &amp; Paste Roster Report Here'!Q868-'Copy &amp; Paste Roster Report Here'!O868)</f>
        <v>0</v>
      </c>
      <c r="J871" s="114">
        <f t="shared" si="202"/>
        <v>0</v>
      </c>
      <c r="K871" s="114">
        <f t="shared" si="203"/>
        <v>0</v>
      </c>
      <c r="L871" s="115">
        <f>'Copy &amp; Paste Roster Report Here'!F868</f>
        <v>0</v>
      </c>
      <c r="M871" s="116">
        <f t="shared" si="204"/>
        <v>0</v>
      </c>
      <c r="N871" s="117">
        <f>IF('Copy &amp; Paste Roster Report Here'!$A868='Analytical Tests'!N$7,IF($F871="Y",+$H871*N$6,0),0)</f>
        <v>0</v>
      </c>
      <c r="O871" s="117">
        <f>IF('Copy &amp; Paste Roster Report Here'!$A868='Analytical Tests'!O$7,IF($F871="Y",+$H871*O$6,0),0)</f>
        <v>0</v>
      </c>
      <c r="P871" s="117">
        <f>IF('Copy &amp; Paste Roster Report Here'!$A868='Analytical Tests'!P$7,IF($F871="Y",+$H871*P$6,0),0)</f>
        <v>0</v>
      </c>
      <c r="Q871" s="117">
        <f>IF('Copy &amp; Paste Roster Report Here'!$A868='Analytical Tests'!Q$7,IF($F871="Y",+$H871*Q$6,0),0)</f>
        <v>0</v>
      </c>
      <c r="R871" s="117">
        <f>IF('Copy &amp; Paste Roster Report Here'!$A868='Analytical Tests'!R$7,IF($F871="Y",+$H871*R$6,0),0)</f>
        <v>0</v>
      </c>
      <c r="S871" s="117">
        <f>IF('Copy &amp; Paste Roster Report Here'!$A868='Analytical Tests'!S$7,IF($F871="Y",+$H871*S$6,0),0)</f>
        <v>0</v>
      </c>
      <c r="T871" s="117">
        <f>IF('Copy &amp; Paste Roster Report Here'!$A868='Analytical Tests'!T$7,IF($F871="Y",+$H871*T$6,0),0)</f>
        <v>0</v>
      </c>
      <c r="U871" s="117">
        <f>IF('Copy &amp; Paste Roster Report Here'!$A868='Analytical Tests'!U$7,IF($F871="Y",+$H871*U$6,0),0)</f>
        <v>0</v>
      </c>
      <c r="V871" s="117">
        <f>IF('Copy &amp; Paste Roster Report Here'!$A868='Analytical Tests'!V$7,IF($F871="Y",+$H871*V$6,0),0)</f>
        <v>0</v>
      </c>
      <c r="W871" s="117">
        <f>IF('Copy &amp; Paste Roster Report Here'!$A868='Analytical Tests'!W$7,IF($F871="Y",+$H871*W$6,0),0)</f>
        <v>0</v>
      </c>
      <c r="X871" s="117">
        <f>IF('Copy &amp; Paste Roster Report Here'!$A868='Analytical Tests'!X$7,IF($F871="Y",+$H871*X$6,0),0)</f>
        <v>0</v>
      </c>
      <c r="Y871" s="117" t="b">
        <f>IF('Copy &amp; Paste Roster Report Here'!$A868='Analytical Tests'!Y$7,IF($F871="N",IF($J871&gt;=$C871,Y$6,+($I871/$D871)*Y$6),0))</f>
        <v>0</v>
      </c>
      <c r="Z871" s="117" t="b">
        <f>IF('Copy &amp; Paste Roster Report Here'!$A868='Analytical Tests'!Z$7,IF($F871="N",IF($J871&gt;=$C871,Z$6,+($I871/$D871)*Z$6),0))</f>
        <v>0</v>
      </c>
      <c r="AA871" s="117" t="b">
        <f>IF('Copy &amp; Paste Roster Report Here'!$A868='Analytical Tests'!AA$7,IF($F871="N",IF($J871&gt;=$C871,AA$6,+($I871/$D871)*AA$6),0))</f>
        <v>0</v>
      </c>
      <c r="AB871" s="117" t="b">
        <f>IF('Copy &amp; Paste Roster Report Here'!$A868='Analytical Tests'!AB$7,IF($F871="N",IF($J871&gt;=$C871,AB$6,+($I871/$D871)*AB$6),0))</f>
        <v>0</v>
      </c>
      <c r="AC871" s="117" t="b">
        <f>IF('Copy &amp; Paste Roster Report Here'!$A868='Analytical Tests'!AC$7,IF($F871="N",IF($J871&gt;=$C871,AC$6,+($I871/$D871)*AC$6),0))</f>
        <v>0</v>
      </c>
      <c r="AD871" s="117" t="b">
        <f>IF('Copy &amp; Paste Roster Report Here'!$A868='Analytical Tests'!AD$7,IF($F871="N",IF($J871&gt;=$C871,AD$6,+($I871/$D871)*AD$6),0))</f>
        <v>0</v>
      </c>
      <c r="AE871" s="117" t="b">
        <f>IF('Copy &amp; Paste Roster Report Here'!$A868='Analytical Tests'!AE$7,IF($F871="N",IF($J871&gt;=$C871,AE$6,+($I871/$D871)*AE$6),0))</f>
        <v>0</v>
      </c>
      <c r="AF871" s="117" t="b">
        <f>IF('Copy &amp; Paste Roster Report Here'!$A868='Analytical Tests'!AF$7,IF($F871="N",IF($J871&gt;=$C871,AF$6,+($I871/$D871)*AF$6),0))</f>
        <v>0</v>
      </c>
      <c r="AG871" s="117" t="b">
        <f>IF('Copy &amp; Paste Roster Report Here'!$A868='Analytical Tests'!AG$7,IF($F871="N",IF($J871&gt;=$C871,AG$6,+($I871/$D871)*AG$6),0))</f>
        <v>0</v>
      </c>
      <c r="AH871" s="117" t="b">
        <f>IF('Copy &amp; Paste Roster Report Here'!$A868='Analytical Tests'!AH$7,IF($F871="N",IF($J871&gt;=$C871,AH$6,+($I871/$D871)*AH$6),0))</f>
        <v>0</v>
      </c>
      <c r="AI871" s="117" t="b">
        <f>IF('Copy &amp; Paste Roster Report Here'!$A868='Analytical Tests'!AI$7,IF($F871="N",IF($J871&gt;=$C871,AI$6,+($I871/$D871)*AI$6),0))</f>
        <v>0</v>
      </c>
      <c r="AJ871" s="79"/>
      <c r="AK871" s="118">
        <f>IF('Copy &amp; Paste Roster Report Here'!$A868=AK$7,IF('Copy &amp; Paste Roster Report Here'!$M868="FT",1,0),0)</f>
        <v>0</v>
      </c>
      <c r="AL871" s="118">
        <f>IF('Copy &amp; Paste Roster Report Here'!$A868=AL$7,IF('Copy &amp; Paste Roster Report Here'!$M868="FT",1,0),0)</f>
        <v>0</v>
      </c>
      <c r="AM871" s="118">
        <f>IF('Copy &amp; Paste Roster Report Here'!$A868=AM$7,IF('Copy &amp; Paste Roster Report Here'!$M868="FT",1,0),0)</f>
        <v>0</v>
      </c>
      <c r="AN871" s="118">
        <f>IF('Copy &amp; Paste Roster Report Here'!$A868=AN$7,IF('Copy &amp; Paste Roster Report Here'!$M868="FT",1,0),0)</f>
        <v>0</v>
      </c>
      <c r="AO871" s="118">
        <f>IF('Copy &amp; Paste Roster Report Here'!$A868=AO$7,IF('Copy &amp; Paste Roster Report Here'!$M868="FT",1,0),0)</f>
        <v>0</v>
      </c>
      <c r="AP871" s="118">
        <f>IF('Copy &amp; Paste Roster Report Here'!$A868=AP$7,IF('Copy &amp; Paste Roster Report Here'!$M868="FT",1,0),0)</f>
        <v>0</v>
      </c>
      <c r="AQ871" s="118">
        <f>IF('Copy &amp; Paste Roster Report Here'!$A868=AQ$7,IF('Copy &amp; Paste Roster Report Here'!$M868="FT",1,0),0)</f>
        <v>0</v>
      </c>
      <c r="AR871" s="118">
        <f>IF('Copy &amp; Paste Roster Report Here'!$A868=AR$7,IF('Copy &amp; Paste Roster Report Here'!$M868="FT",1,0),0)</f>
        <v>0</v>
      </c>
      <c r="AS871" s="118">
        <f>IF('Copy &amp; Paste Roster Report Here'!$A868=AS$7,IF('Copy &amp; Paste Roster Report Here'!$M868="FT",1,0),0)</f>
        <v>0</v>
      </c>
      <c r="AT871" s="118">
        <f>IF('Copy &amp; Paste Roster Report Here'!$A868=AT$7,IF('Copy &amp; Paste Roster Report Here'!$M868="FT",1,0),0)</f>
        <v>0</v>
      </c>
      <c r="AU871" s="118">
        <f>IF('Copy &amp; Paste Roster Report Here'!$A868=AU$7,IF('Copy &amp; Paste Roster Report Here'!$M868="FT",1,0),0)</f>
        <v>0</v>
      </c>
      <c r="AV871" s="73">
        <f t="shared" si="205"/>
        <v>0</v>
      </c>
      <c r="AW871" s="119">
        <f>IF('Copy &amp; Paste Roster Report Here'!$A868=AW$7,IF('Copy &amp; Paste Roster Report Here'!$M868="HT",1,0),0)</f>
        <v>0</v>
      </c>
      <c r="AX871" s="119">
        <f>IF('Copy &amp; Paste Roster Report Here'!$A868=AX$7,IF('Copy &amp; Paste Roster Report Here'!$M868="HT",1,0),0)</f>
        <v>0</v>
      </c>
      <c r="AY871" s="119">
        <f>IF('Copy &amp; Paste Roster Report Here'!$A868=AY$7,IF('Copy &amp; Paste Roster Report Here'!$M868="HT",1,0),0)</f>
        <v>0</v>
      </c>
      <c r="AZ871" s="119">
        <f>IF('Copy &amp; Paste Roster Report Here'!$A868=AZ$7,IF('Copy &amp; Paste Roster Report Here'!$M868="HT",1,0),0)</f>
        <v>0</v>
      </c>
      <c r="BA871" s="119">
        <f>IF('Copy &amp; Paste Roster Report Here'!$A868=BA$7,IF('Copy &amp; Paste Roster Report Here'!$M868="HT",1,0),0)</f>
        <v>0</v>
      </c>
      <c r="BB871" s="119">
        <f>IF('Copy &amp; Paste Roster Report Here'!$A868=BB$7,IF('Copy &amp; Paste Roster Report Here'!$M868="HT",1,0),0)</f>
        <v>0</v>
      </c>
      <c r="BC871" s="119">
        <f>IF('Copy &amp; Paste Roster Report Here'!$A868=BC$7,IF('Copy &amp; Paste Roster Report Here'!$M868="HT",1,0),0)</f>
        <v>0</v>
      </c>
      <c r="BD871" s="119">
        <f>IF('Copy &amp; Paste Roster Report Here'!$A868=BD$7,IF('Copy &amp; Paste Roster Report Here'!$M868="HT",1,0),0)</f>
        <v>0</v>
      </c>
      <c r="BE871" s="119">
        <f>IF('Copy &amp; Paste Roster Report Here'!$A868=BE$7,IF('Copy &amp; Paste Roster Report Here'!$M868="HT",1,0),0)</f>
        <v>0</v>
      </c>
      <c r="BF871" s="119">
        <f>IF('Copy &amp; Paste Roster Report Here'!$A868=BF$7,IF('Copy &amp; Paste Roster Report Here'!$M868="HT",1,0),0)</f>
        <v>0</v>
      </c>
      <c r="BG871" s="119">
        <f>IF('Copy &amp; Paste Roster Report Here'!$A868=BG$7,IF('Copy &amp; Paste Roster Report Here'!$M868="HT",1,0),0)</f>
        <v>0</v>
      </c>
      <c r="BH871" s="73">
        <f t="shared" si="206"/>
        <v>0</v>
      </c>
      <c r="BI871" s="120">
        <f>IF('Copy &amp; Paste Roster Report Here'!$A868=BI$7,IF('Copy &amp; Paste Roster Report Here'!$M868="MT",1,0),0)</f>
        <v>0</v>
      </c>
      <c r="BJ871" s="120">
        <f>IF('Copy &amp; Paste Roster Report Here'!$A868=BJ$7,IF('Copy &amp; Paste Roster Report Here'!$M868="MT",1,0),0)</f>
        <v>0</v>
      </c>
      <c r="BK871" s="120">
        <f>IF('Copy &amp; Paste Roster Report Here'!$A868=BK$7,IF('Copy &amp; Paste Roster Report Here'!$M868="MT",1,0),0)</f>
        <v>0</v>
      </c>
      <c r="BL871" s="120">
        <f>IF('Copy &amp; Paste Roster Report Here'!$A868=BL$7,IF('Copy &amp; Paste Roster Report Here'!$M868="MT",1,0),0)</f>
        <v>0</v>
      </c>
      <c r="BM871" s="120">
        <f>IF('Copy &amp; Paste Roster Report Here'!$A868=BM$7,IF('Copy &amp; Paste Roster Report Here'!$M868="MT",1,0),0)</f>
        <v>0</v>
      </c>
      <c r="BN871" s="120">
        <f>IF('Copy &amp; Paste Roster Report Here'!$A868=BN$7,IF('Copy &amp; Paste Roster Report Here'!$M868="MT",1,0),0)</f>
        <v>0</v>
      </c>
      <c r="BO871" s="120">
        <f>IF('Copy &amp; Paste Roster Report Here'!$A868=BO$7,IF('Copy &amp; Paste Roster Report Here'!$M868="MT",1,0),0)</f>
        <v>0</v>
      </c>
      <c r="BP871" s="120">
        <f>IF('Copy &amp; Paste Roster Report Here'!$A868=BP$7,IF('Copy &amp; Paste Roster Report Here'!$M868="MT",1,0),0)</f>
        <v>0</v>
      </c>
      <c r="BQ871" s="120">
        <f>IF('Copy &amp; Paste Roster Report Here'!$A868=BQ$7,IF('Copy &amp; Paste Roster Report Here'!$M868="MT",1,0),0)</f>
        <v>0</v>
      </c>
      <c r="BR871" s="120">
        <f>IF('Copy &amp; Paste Roster Report Here'!$A868=BR$7,IF('Copy &amp; Paste Roster Report Here'!$M868="MT",1,0),0)</f>
        <v>0</v>
      </c>
      <c r="BS871" s="120">
        <f>IF('Copy &amp; Paste Roster Report Here'!$A868=BS$7,IF('Copy &amp; Paste Roster Report Here'!$M868="MT",1,0),0)</f>
        <v>0</v>
      </c>
      <c r="BT871" s="73">
        <f t="shared" si="207"/>
        <v>0</v>
      </c>
      <c r="BU871" s="121">
        <f>IF('Copy &amp; Paste Roster Report Here'!$A868=BU$7,IF('Copy &amp; Paste Roster Report Here'!$M868="fy",1,0),0)</f>
        <v>0</v>
      </c>
      <c r="BV871" s="121">
        <f>IF('Copy &amp; Paste Roster Report Here'!$A868=BV$7,IF('Copy &amp; Paste Roster Report Here'!$M868="fy",1,0),0)</f>
        <v>0</v>
      </c>
      <c r="BW871" s="121">
        <f>IF('Copy &amp; Paste Roster Report Here'!$A868=BW$7,IF('Copy &amp; Paste Roster Report Here'!$M868="fy",1,0),0)</f>
        <v>0</v>
      </c>
      <c r="BX871" s="121">
        <f>IF('Copy &amp; Paste Roster Report Here'!$A868=BX$7,IF('Copy &amp; Paste Roster Report Here'!$M868="fy",1,0),0)</f>
        <v>0</v>
      </c>
      <c r="BY871" s="121">
        <f>IF('Copy &amp; Paste Roster Report Here'!$A868=BY$7,IF('Copy &amp; Paste Roster Report Here'!$M868="fy",1,0),0)</f>
        <v>0</v>
      </c>
      <c r="BZ871" s="121">
        <f>IF('Copy &amp; Paste Roster Report Here'!$A868=BZ$7,IF('Copy &amp; Paste Roster Report Here'!$M868="fy",1,0),0)</f>
        <v>0</v>
      </c>
      <c r="CA871" s="121">
        <f>IF('Copy &amp; Paste Roster Report Here'!$A868=CA$7,IF('Copy &amp; Paste Roster Report Here'!$M868="fy",1,0),0)</f>
        <v>0</v>
      </c>
      <c r="CB871" s="121">
        <f>IF('Copy &amp; Paste Roster Report Here'!$A868=CB$7,IF('Copy &amp; Paste Roster Report Here'!$M868="fy",1,0),0)</f>
        <v>0</v>
      </c>
      <c r="CC871" s="121">
        <f>IF('Copy &amp; Paste Roster Report Here'!$A868=CC$7,IF('Copy &amp; Paste Roster Report Here'!$M868="fy",1,0),0)</f>
        <v>0</v>
      </c>
      <c r="CD871" s="121">
        <f>IF('Copy &amp; Paste Roster Report Here'!$A868=CD$7,IF('Copy &amp; Paste Roster Report Here'!$M868="fy",1,0),0)</f>
        <v>0</v>
      </c>
      <c r="CE871" s="121">
        <f>IF('Copy &amp; Paste Roster Report Here'!$A868=CE$7,IF('Copy &amp; Paste Roster Report Here'!$M868="fy",1,0),0)</f>
        <v>0</v>
      </c>
      <c r="CF871" s="73">
        <f t="shared" si="208"/>
        <v>0</v>
      </c>
      <c r="CG871" s="122">
        <f>IF('Copy &amp; Paste Roster Report Here'!$A868=CG$7,IF('Copy &amp; Paste Roster Report Here'!$M868="RH",1,0),0)</f>
        <v>0</v>
      </c>
      <c r="CH871" s="122">
        <f>IF('Copy &amp; Paste Roster Report Here'!$A868=CH$7,IF('Copy &amp; Paste Roster Report Here'!$M868="RH",1,0),0)</f>
        <v>0</v>
      </c>
      <c r="CI871" s="122">
        <f>IF('Copy &amp; Paste Roster Report Here'!$A868=CI$7,IF('Copy &amp; Paste Roster Report Here'!$M868="RH",1,0),0)</f>
        <v>0</v>
      </c>
      <c r="CJ871" s="122">
        <f>IF('Copy &amp; Paste Roster Report Here'!$A868=CJ$7,IF('Copy &amp; Paste Roster Report Here'!$M868="RH",1,0),0)</f>
        <v>0</v>
      </c>
      <c r="CK871" s="122">
        <f>IF('Copy &amp; Paste Roster Report Here'!$A868=CK$7,IF('Copy &amp; Paste Roster Report Here'!$M868="RH",1,0),0)</f>
        <v>0</v>
      </c>
      <c r="CL871" s="122">
        <f>IF('Copy &amp; Paste Roster Report Here'!$A868=CL$7,IF('Copy &amp; Paste Roster Report Here'!$M868="RH",1,0),0)</f>
        <v>0</v>
      </c>
      <c r="CM871" s="122">
        <f>IF('Copy &amp; Paste Roster Report Here'!$A868=CM$7,IF('Copy &amp; Paste Roster Report Here'!$M868="RH",1,0),0)</f>
        <v>0</v>
      </c>
      <c r="CN871" s="122">
        <f>IF('Copy &amp; Paste Roster Report Here'!$A868=CN$7,IF('Copy &amp; Paste Roster Report Here'!$M868="RH",1,0),0)</f>
        <v>0</v>
      </c>
      <c r="CO871" s="122">
        <f>IF('Copy &amp; Paste Roster Report Here'!$A868=CO$7,IF('Copy &amp; Paste Roster Report Here'!$M868="RH",1,0),0)</f>
        <v>0</v>
      </c>
      <c r="CP871" s="122">
        <f>IF('Copy &amp; Paste Roster Report Here'!$A868=CP$7,IF('Copy &amp; Paste Roster Report Here'!$M868="RH",1,0),0)</f>
        <v>0</v>
      </c>
      <c r="CQ871" s="122">
        <f>IF('Copy &amp; Paste Roster Report Here'!$A868=CQ$7,IF('Copy &amp; Paste Roster Report Here'!$M868="RH",1,0),0)</f>
        <v>0</v>
      </c>
      <c r="CR871" s="73">
        <f t="shared" si="209"/>
        <v>0</v>
      </c>
      <c r="CS871" s="123">
        <f>IF('Copy &amp; Paste Roster Report Here'!$A868=CS$7,IF('Copy &amp; Paste Roster Report Here'!$M868="QT",1,0),0)</f>
        <v>0</v>
      </c>
      <c r="CT871" s="123">
        <f>IF('Copy &amp; Paste Roster Report Here'!$A868=CT$7,IF('Copy &amp; Paste Roster Report Here'!$M868="QT",1,0),0)</f>
        <v>0</v>
      </c>
      <c r="CU871" s="123">
        <f>IF('Copy &amp; Paste Roster Report Here'!$A868=CU$7,IF('Copy &amp; Paste Roster Report Here'!$M868="QT",1,0),0)</f>
        <v>0</v>
      </c>
      <c r="CV871" s="123">
        <f>IF('Copy &amp; Paste Roster Report Here'!$A868=CV$7,IF('Copy &amp; Paste Roster Report Here'!$M868="QT",1,0),0)</f>
        <v>0</v>
      </c>
      <c r="CW871" s="123">
        <f>IF('Copy &amp; Paste Roster Report Here'!$A868=CW$7,IF('Copy &amp; Paste Roster Report Here'!$M868="QT",1,0),0)</f>
        <v>0</v>
      </c>
      <c r="CX871" s="123">
        <f>IF('Copy &amp; Paste Roster Report Here'!$A868=CX$7,IF('Copy &amp; Paste Roster Report Here'!$M868="QT",1,0),0)</f>
        <v>0</v>
      </c>
      <c r="CY871" s="123">
        <f>IF('Copy &amp; Paste Roster Report Here'!$A868=CY$7,IF('Copy &amp; Paste Roster Report Here'!$M868="QT",1,0),0)</f>
        <v>0</v>
      </c>
      <c r="CZ871" s="123">
        <f>IF('Copy &amp; Paste Roster Report Here'!$A868=CZ$7,IF('Copy &amp; Paste Roster Report Here'!$M868="QT",1,0),0)</f>
        <v>0</v>
      </c>
      <c r="DA871" s="123">
        <f>IF('Copy &amp; Paste Roster Report Here'!$A868=DA$7,IF('Copy &amp; Paste Roster Report Here'!$M868="QT",1,0),0)</f>
        <v>0</v>
      </c>
      <c r="DB871" s="123">
        <f>IF('Copy &amp; Paste Roster Report Here'!$A868=DB$7,IF('Copy &amp; Paste Roster Report Here'!$M868="QT",1,0),0)</f>
        <v>0</v>
      </c>
      <c r="DC871" s="123">
        <f>IF('Copy &amp; Paste Roster Report Here'!$A868=DC$7,IF('Copy &amp; Paste Roster Report Here'!$M868="QT",1,0),0)</f>
        <v>0</v>
      </c>
      <c r="DD871" s="73">
        <f t="shared" si="210"/>
        <v>0</v>
      </c>
      <c r="DE871" s="124">
        <f>IF('Copy &amp; Paste Roster Report Here'!$A868=DE$7,IF('Copy &amp; Paste Roster Report Here'!$M868="xxxxxxxxxxx",1,0),0)</f>
        <v>0</v>
      </c>
      <c r="DF871" s="124">
        <f>IF('Copy &amp; Paste Roster Report Here'!$A868=DF$7,IF('Copy &amp; Paste Roster Report Here'!$M868="xxxxxxxxxxx",1,0),0)</f>
        <v>0</v>
      </c>
      <c r="DG871" s="124">
        <f>IF('Copy &amp; Paste Roster Report Here'!$A868=DG$7,IF('Copy &amp; Paste Roster Report Here'!$M868="xxxxxxxxxxx",1,0),0)</f>
        <v>0</v>
      </c>
      <c r="DH871" s="124">
        <f>IF('Copy &amp; Paste Roster Report Here'!$A868=DH$7,IF('Copy &amp; Paste Roster Report Here'!$M868="xxxxxxxxxxx",1,0),0)</f>
        <v>0</v>
      </c>
      <c r="DI871" s="124">
        <f>IF('Copy &amp; Paste Roster Report Here'!$A868=DI$7,IF('Copy &amp; Paste Roster Report Here'!$M868="xxxxxxxxxxx",1,0),0)</f>
        <v>0</v>
      </c>
      <c r="DJ871" s="124">
        <f>IF('Copy &amp; Paste Roster Report Here'!$A868=DJ$7,IF('Copy &amp; Paste Roster Report Here'!$M868="xxxxxxxxxxx",1,0),0)</f>
        <v>0</v>
      </c>
      <c r="DK871" s="124">
        <f>IF('Copy &amp; Paste Roster Report Here'!$A868=DK$7,IF('Copy &amp; Paste Roster Report Here'!$M868="xxxxxxxxxxx",1,0),0)</f>
        <v>0</v>
      </c>
      <c r="DL871" s="124">
        <f>IF('Copy &amp; Paste Roster Report Here'!$A868=DL$7,IF('Copy &amp; Paste Roster Report Here'!$M868="xxxxxxxxxxx",1,0),0)</f>
        <v>0</v>
      </c>
      <c r="DM871" s="124">
        <f>IF('Copy &amp; Paste Roster Report Here'!$A868=DM$7,IF('Copy &amp; Paste Roster Report Here'!$M868="xxxxxxxxxxx",1,0),0)</f>
        <v>0</v>
      </c>
      <c r="DN871" s="124">
        <f>IF('Copy &amp; Paste Roster Report Here'!$A868=DN$7,IF('Copy &amp; Paste Roster Report Here'!$M868="xxxxxxxxxxx",1,0),0)</f>
        <v>0</v>
      </c>
      <c r="DO871" s="124">
        <f>IF('Copy &amp; Paste Roster Report Here'!$A868=DO$7,IF('Copy &amp; Paste Roster Report Here'!$M868="xxxxxxxxxxx",1,0),0)</f>
        <v>0</v>
      </c>
      <c r="DP871" s="125">
        <f t="shared" si="211"/>
        <v>0</v>
      </c>
      <c r="DQ871" s="126">
        <f t="shared" si="212"/>
        <v>0</v>
      </c>
    </row>
    <row r="872" spans="1:121" x14ac:dyDescent="0.25">
      <c r="A872" s="111">
        <f t="shared" si="198"/>
        <v>0</v>
      </c>
      <c r="B872" s="111">
        <f t="shared" si="199"/>
        <v>0</v>
      </c>
      <c r="C872" s="112">
        <f>+('Copy &amp; Paste Roster Report Here'!$P869-'Copy &amp; Paste Roster Report Here'!$O869)/30</f>
        <v>0</v>
      </c>
      <c r="D872" s="112">
        <f>+('Copy &amp; Paste Roster Report Here'!$P869-'Copy &amp; Paste Roster Report Here'!$O869)</f>
        <v>0</v>
      </c>
      <c r="E872" s="111">
        <f>'Copy &amp; Paste Roster Report Here'!N869</f>
        <v>0</v>
      </c>
      <c r="F872" s="111" t="str">
        <f t="shared" si="200"/>
        <v>N</v>
      </c>
      <c r="G872" s="111">
        <f>'Copy &amp; Paste Roster Report Here'!R869</f>
        <v>0</v>
      </c>
      <c r="H872" s="113">
        <f t="shared" si="201"/>
        <v>0</v>
      </c>
      <c r="I872" s="112">
        <f>IF(F872="N",$F$5-'Copy &amp; Paste Roster Report Here'!O869,+'Copy &amp; Paste Roster Report Here'!Q869-'Copy &amp; Paste Roster Report Here'!O869)</f>
        <v>0</v>
      </c>
      <c r="J872" s="114">
        <f t="shared" si="202"/>
        <v>0</v>
      </c>
      <c r="K872" s="114">
        <f t="shared" si="203"/>
        <v>0</v>
      </c>
      <c r="L872" s="115">
        <f>'Copy &amp; Paste Roster Report Here'!F869</f>
        <v>0</v>
      </c>
      <c r="M872" s="116">
        <f t="shared" si="204"/>
        <v>0</v>
      </c>
      <c r="N872" s="117">
        <f>IF('Copy &amp; Paste Roster Report Here'!$A869='Analytical Tests'!N$7,IF($F872="Y",+$H872*N$6,0),0)</f>
        <v>0</v>
      </c>
      <c r="O872" s="117">
        <f>IF('Copy &amp; Paste Roster Report Here'!$A869='Analytical Tests'!O$7,IF($F872="Y",+$H872*O$6,0),0)</f>
        <v>0</v>
      </c>
      <c r="P872" s="117">
        <f>IF('Copy &amp; Paste Roster Report Here'!$A869='Analytical Tests'!P$7,IF($F872="Y",+$H872*P$6,0),0)</f>
        <v>0</v>
      </c>
      <c r="Q872" s="117">
        <f>IF('Copy &amp; Paste Roster Report Here'!$A869='Analytical Tests'!Q$7,IF($F872="Y",+$H872*Q$6,0),0)</f>
        <v>0</v>
      </c>
      <c r="R872" s="117">
        <f>IF('Copy &amp; Paste Roster Report Here'!$A869='Analytical Tests'!R$7,IF($F872="Y",+$H872*R$6,0),0)</f>
        <v>0</v>
      </c>
      <c r="S872" s="117">
        <f>IF('Copy &amp; Paste Roster Report Here'!$A869='Analytical Tests'!S$7,IF($F872="Y",+$H872*S$6,0),0)</f>
        <v>0</v>
      </c>
      <c r="T872" s="117">
        <f>IF('Copy &amp; Paste Roster Report Here'!$A869='Analytical Tests'!T$7,IF($F872="Y",+$H872*T$6,0),0)</f>
        <v>0</v>
      </c>
      <c r="U872" s="117">
        <f>IF('Copy &amp; Paste Roster Report Here'!$A869='Analytical Tests'!U$7,IF($F872="Y",+$H872*U$6,0),0)</f>
        <v>0</v>
      </c>
      <c r="V872" s="117">
        <f>IF('Copy &amp; Paste Roster Report Here'!$A869='Analytical Tests'!V$7,IF($F872="Y",+$H872*V$6,0),0)</f>
        <v>0</v>
      </c>
      <c r="W872" s="117">
        <f>IF('Copy &amp; Paste Roster Report Here'!$A869='Analytical Tests'!W$7,IF($F872="Y",+$H872*W$6,0),0)</f>
        <v>0</v>
      </c>
      <c r="X872" s="117">
        <f>IF('Copy &amp; Paste Roster Report Here'!$A869='Analytical Tests'!X$7,IF($F872="Y",+$H872*X$6,0),0)</f>
        <v>0</v>
      </c>
      <c r="Y872" s="117" t="b">
        <f>IF('Copy &amp; Paste Roster Report Here'!$A869='Analytical Tests'!Y$7,IF($F872="N",IF($J872&gt;=$C872,Y$6,+($I872/$D872)*Y$6),0))</f>
        <v>0</v>
      </c>
      <c r="Z872" s="117" t="b">
        <f>IF('Copy &amp; Paste Roster Report Here'!$A869='Analytical Tests'!Z$7,IF($F872="N",IF($J872&gt;=$C872,Z$6,+($I872/$D872)*Z$6),0))</f>
        <v>0</v>
      </c>
      <c r="AA872" s="117" t="b">
        <f>IF('Copy &amp; Paste Roster Report Here'!$A869='Analytical Tests'!AA$7,IF($F872="N",IF($J872&gt;=$C872,AA$6,+($I872/$D872)*AA$6),0))</f>
        <v>0</v>
      </c>
      <c r="AB872" s="117" t="b">
        <f>IF('Copy &amp; Paste Roster Report Here'!$A869='Analytical Tests'!AB$7,IF($F872="N",IF($J872&gt;=$C872,AB$6,+($I872/$D872)*AB$6),0))</f>
        <v>0</v>
      </c>
      <c r="AC872" s="117" t="b">
        <f>IF('Copy &amp; Paste Roster Report Here'!$A869='Analytical Tests'!AC$7,IF($F872="N",IF($J872&gt;=$C872,AC$6,+($I872/$D872)*AC$6),0))</f>
        <v>0</v>
      </c>
      <c r="AD872" s="117" t="b">
        <f>IF('Copy &amp; Paste Roster Report Here'!$A869='Analytical Tests'!AD$7,IF($F872="N",IF($J872&gt;=$C872,AD$6,+($I872/$D872)*AD$6),0))</f>
        <v>0</v>
      </c>
      <c r="AE872" s="117" t="b">
        <f>IF('Copy &amp; Paste Roster Report Here'!$A869='Analytical Tests'!AE$7,IF($F872="N",IF($J872&gt;=$C872,AE$6,+($I872/$D872)*AE$6),0))</f>
        <v>0</v>
      </c>
      <c r="AF872" s="117" t="b">
        <f>IF('Copy &amp; Paste Roster Report Here'!$A869='Analytical Tests'!AF$7,IF($F872="N",IF($J872&gt;=$C872,AF$6,+($I872/$D872)*AF$6),0))</f>
        <v>0</v>
      </c>
      <c r="AG872" s="117" t="b">
        <f>IF('Copy &amp; Paste Roster Report Here'!$A869='Analytical Tests'!AG$7,IF($F872="N",IF($J872&gt;=$C872,AG$6,+($I872/$D872)*AG$6),0))</f>
        <v>0</v>
      </c>
      <c r="AH872" s="117" t="b">
        <f>IF('Copy &amp; Paste Roster Report Here'!$A869='Analytical Tests'!AH$7,IF($F872="N",IF($J872&gt;=$C872,AH$6,+($I872/$D872)*AH$6),0))</f>
        <v>0</v>
      </c>
      <c r="AI872" s="117" t="b">
        <f>IF('Copy &amp; Paste Roster Report Here'!$A869='Analytical Tests'!AI$7,IF($F872="N",IF($J872&gt;=$C872,AI$6,+($I872/$D872)*AI$6),0))</f>
        <v>0</v>
      </c>
      <c r="AJ872" s="79"/>
      <c r="AK872" s="118">
        <f>IF('Copy &amp; Paste Roster Report Here'!$A869=AK$7,IF('Copy &amp; Paste Roster Report Here'!$M869="FT",1,0),0)</f>
        <v>0</v>
      </c>
      <c r="AL872" s="118">
        <f>IF('Copy &amp; Paste Roster Report Here'!$A869=AL$7,IF('Copy &amp; Paste Roster Report Here'!$M869="FT",1,0),0)</f>
        <v>0</v>
      </c>
      <c r="AM872" s="118">
        <f>IF('Copy &amp; Paste Roster Report Here'!$A869=AM$7,IF('Copy &amp; Paste Roster Report Here'!$M869="FT",1,0),0)</f>
        <v>0</v>
      </c>
      <c r="AN872" s="118">
        <f>IF('Copy &amp; Paste Roster Report Here'!$A869=AN$7,IF('Copy &amp; Paste Roster Report Here'!$M869="FT",1,0),0)</f>
        <v>0</v>
      </c>
      <c r="AO872" s="118">
        <f>IF('Copy &amp; Paste Roster Report Here'!$A869=AO$7,IF('Copy &amp; Paste Roster Report Here'!$M869="FT",1,0),0)</f>
        <v>0</v>
      </c>
      <c r="AP872" s="118">
        <f>IF('Copy &amp; Paste Roster Report Here'!$A869=AP$7,IF('Copy &amp; Paste Roster Report Here'!$M869="FT",1,0),0)</f>
        <v>0</v>
      </c>
      <c r="AQ872" s="118">
        <f>IF('Copy &amp; Paste Roster Report Here'!$A869=AQ$7,IF('Copy &amp; Paste Roster Report Here'!$M869="FT",1,0),0)</f>
        <v>0</v>
      </c>
      <c r="AR872" s="118">
        <f>IF('Copy &amp; Paste Roster Report Here'!$A869=AR$7,IF('Copy &amp; Paste Roster Report Here'!$M869="FT",1,0),0)</f>
        <v>0</v>
      </c>
      <c r="AS872" s="118">
        <f>IF('Copy &amp; Paste Roster Report Here'!$A869=AS$7,IF('Copy &amp; Paste Roster Report Here'!$M869="FT",1,0),0)</f>
        <v>0</v>
      </c>
      <c r="AT872" s="118">
        <f>IF('Copy &amp; Paste Roster Report Here'!$A869=AT$7,IF('Copy &amp; Paste Roster Report Here'!$M869="FT",1,0),0)</f>
        <v>0</v>
      </c>
      <c r="AU872" s="118">
        <f>IF('Copy &amp; Paste Roster Report Here'!$A869=AU$7,IF('Copy &amp; Paste Roster Report Here'!$M869="FT",1,0),0)</f>
        <v>0</v>
      </c>
      <c r="AV872" s="73">
        <f t="shared" si="205"/>
        <v>0</v>
      </c>
      <c r="AW872" s="119">
        <f>IF('Copy &amp; Paste Roster Report Here'!$A869=AW$7,IF('Copy &amp; Paste Roster Report Here'!$M869="HT",1,0),0)</f>
        <v>0</v>
      </c>
      <c r="AX872" s="119">
        <f>IF('Copy &amp; Paste Roster Report Here'!$A869=AX$7,IF('Copy &amp; Paste Roster Report Here'!$M869="HT",1,0),0)</f>
        <v>0</v>
      </c>
      <c r="AY872" s="119">
        <f>IF('Copy &amp; Paste Roster Report Here'!$A869=AY$7,IF('Copy &amp; Paste Roster Report Here'!$M869="HT",1,0),0)</f>
        <v>0</v>
      </c>
      <c r="AZ872" s="119">
        <f>IF('Copy &amp; Paste Roster Report Here'!$A869=AZ$7,IF('Copy &amp; Paste Roster Report Here'!$M869="HT",1,0),0)</f>
        <v>0</v>
      </c>
      <c r="BA872" s="119">
        <f>IF('Copy &amp; Paste Roster Report Here'!$A869=BA$7,IF('Copy &amp; Paste Roster Report Here'!$M869="HT",1,0),0)</f>
        <v>0</v>
      </c>
      <c r="BB872" s="119">
        <f>IF('Copy &amp; Paste Roster Report Here'!$A869=BB$7,IF('Copy &amp; Paste Roster Report Here'!$M869="HT",1,0),0)</f>
        <v>0</v>
      </c>
      <c r="BC872" s="119">
        <f>IF('Copy &amp; Paste Roster Report Here'!$A869=BC$7,IF('Copy &amp; Paste Roster Report Here'!$M869="HT",1,0),0)</f>
        <v>0</v>
      </c>
      <c r="BD872" s="119">
        <f>IF('Copy &amp; Paste Roster Report Here'!$A869=BD$7,IF('Copy &amp; Paste Roster Report Here'!$M869="HT",1,0),0)</f>
        <v>0</v>
      </c>
      <c r="BE872" s="119">
        <f>IF('Copy &amp; Paste Roster Report Here'!$A869=BE$7,IF('Copy &amp; Paste Roster Report Here'!$M869="HT",1,0),0)</f>
        <v>0</v>
      </c>
      <c r="BF872" s="119">
        <f>IF('Copy &amp; Paste Roster Report Here'!$A869=BF$7,IF('Copy &amp; Paste Roster Report Here'!$M869="HT",1,0),0)</f>
        <v>0</v>
      </c>
      <c r="BG872" s="119">
        <f>IF('Copy &amp; Paste Roster Report Here'!$A869=BG$7,IF('Copy &amp; Paste Roster Report Here'!$M869="HT",1,0),0)</f>
        <v>0</v>
      </c>
      <c r="BH872" s="73">
        <f t="shared" si="206"/>
        <v>0</v>
      </c>
      <c r="BI872" s="120">
        <f>IF('Copy &amp; Paste Roster Report Here'!$A869=BI$7,IF('Copy &amp; Paste Roster Report Here'!$M869="MT",1,0),0)</f>
        <v>0</v>
      </c>
      <c r="BJ872" s="120">
        <f>IF('Copy &amp; Paste Roster Report Here'!$A869=BJ$7,IF('Copy &amp; Paste Roster Report Here'!$M869="MT",1,0),0)</f>
        <v>0</v>
      </c>
      <c r="BK872" s="120">
        <f>IF('Copy &amp; Paste Roster Report Here'!$A869=BK$7,IF('Copy &amp; Paste Roster Report Here'!$M869="MT",1,0),0)</f>
        <v>0</v>
      </c>
      <c r="BL872" s="120">
        <f>IF('Copy &amp; Paste Roster Report Here'!$A869=BL$7,IF('Copy &amp; Paste Roster Report Here'!$M869="MT",1,0),0)</f>
        <v>0</v>
      </c>
      <c r="BM872" s="120">
        <f>IF('Copy &amp; Paste Roster Report Here'!$A869=BM$7,IF('Copy &amp; Paste Roster Report Here'!$M869="MT",1,0),0)</f>
        <v>0</v>
      </c>
      <c r="BN872" s="120">
        <f>IF('Copy &amp; Paste Roster Report Here'!$A869=BN$7,IF('Copy &amp; Paste Roster Report Here'!$M869="MT",1,0),0)</f>
        <v>0</v>
      </c>
      <c r="BO872" s="120">
        <f>IF('Copy &amp; Paste Roster Report Here'!$A869=BO$7,IF('Copy &amp; Paste Roster Report Here'!$M869="MT",1,0),0)</f>
        <v>0</v>
      </c>
      <c r="BP872" s="120">
        <f>IF('Copy &amp; Paste Roster Report Here'!$A869=BP$7,IF('Copy &amp; Paste Roster Report Here'!$M869="MT",1,0),0)</f>
        <v>0</v>
      </c>
      <c r="BQ872" s="120">
        <f>IF('Copy &amp; Paste Roster Report Here'!$A869=BQ$7,IF('Copy &amp; Paste Roster Report Here'!$M869="MT",1,0),0)</f>
        <v>0</v>
      </c>
      <c r="BR872" s="120">
        <f>IF('Copy &amp; Paste Roster Report Here'!$A869=BR$7,IF('Copy &amp; Paste Roster Report Here'!$M869="MT",1,0),0)</f>
        <v>0</v>
      </c>
      <c r="BS872" s="120">
        <f>IF('Copy &amp; Paste Roster Report Here'!$A869=BS$7,IF('Copy &amp; Paste Roster Report Here'!$M869="MT",1,0),0)</f>
        <v>0</v>
      </c>
      <c r="BT872" s="73">
        <f t="shared" si="207"/>
        <v>0</v>
      </c>
      <c r="BU872" s="121">
        <f>IF('Copy &amp; Paste Roster Report Here'!$A869=BU$7,IF('Copy &amp; Paste Roster Report Here'!$M869="fy",1,0),0)</f>
        <v>0</v>
      </c>
      <c r="BV872" s="121">
        <f>IF('Copy &amp; Paste Roster Report Here'!$A869=BV$7,IF('Copy &amp; Paste Roster Report Here'!$M869="fy",1,0),0)</f>
        <v>0</v>
      </c>
      <c r="BW872" s="121">
        <f>IF('Copy &amp; Paste Roster Report Here'!$A869=BW$7,IF('Copy &amp; Paste Roster Report Here'!$M869="fy",1,0),0)</f>
        <v>0</v>
      </c>
      <c r="BX872" s="121">
        <f>IF('Copy &amp; Paste Roster Report Here'!$A869=BX$7,IF('Copy &amp; Paste Roster Report Here'!$M869="fy",1,0),0)</f>
        <v>0</v>
      </c>
      <c r="BY872" s="121">
        <f>IF('Copy &amp; Paste Roster Report Here'!$A869=BY$7,IF('Copy &amp; Paste Roster Report Here'!$M869="fy",1,0),0)</f>
        <v>0</v>
      </c>
      <c r="BZ872" s="121">
        <f>IF('Copy &amp; Paste Roster Report Here'!$A869=BZ$7,IF('Copy &amp; Paste Roster Report Here'!$M869="fy",1,0),0)</f>
        <v>0</v>
      </c>
      <c r="CA872" s="121">
        <f>IF('Copy &amp; Paste Roster Report Here'!$A869=CA$7,IF('Copy &amp; Paste Roster Report Here'!$M869="fy",1,0),0)</f>
        <v>0</v>
      </c>
      <c r="CB872" s="121">
        <f>IF('Copy &amp; Paste Roster Report Here'!$A869=CB$7,IF('Copy &amp; Paste Roster Report Here'!$M869="fy",1,0),0)</f>
        <v>0</v>
      </c>
      <c r="CC872" s="121">
        <f>IF('Copy &amp; Paste Roster Report Here'!$A869=CC$7,IF('Copy &amp; Paste Roster Report Here'!$M869="fy",1,0),0)</f>
        <v>0</v>
      </c>
      <c r="CD872" s="121">
        <f>IF('Copy &amp; Paste Roster Report Here'!$A869=CD$7,IF('Copy &amp; Paste Roster Report Here'!$M869="fy",1,0),0)</f>
        <v>0</v>
      </c>
      <c r="CE872" s="121">
        <f>IF('Copy &amp; Paste Roster Report Here'!$A869=CE$7,IF('Copy &amp; Paste Roster Report Here'!$M869="fy",1,0),0)</f>
        <v>0</v>
      </c>
      <c r="CF872" s="73">
        <f t="shared" si="208"/>
        <v>0</v>
      </c>
      <c r="CG872" s="122">
        <f>IF('Copy &amp; Paste Roster Report Here'!$A869=CG$7,IF('Copy &amp; Paste Roster Report Here'!$M869="RH",1,0),0)</f>
        <v>0</v>
      </c>
      <c r="CH872" s="122">
        <f>IF('Copy &amp; Paste Roster Report Here'!$A869=CH$7,IF('Copy &amp; Paste Roster Report Here'!$M869="RH",1,0),0)</f>
        <v>0</v>
      </c>
      <c r="CI872" s="122">
        <f>IF('Copy &amp; Paste Roster Report Here'!$A869=CI$7,IF('Copy &amp; Paste Roster Report Here'!$M869="RH",1,0),0)</f>
        <v>0</v>
      </c>
      <c r="CJ872" s="122">
        <f>IF('Copy &amp; Paste Roster Report Here'!$A869=CJ$7,IF('Copy &amp; Paste Roster Report Here'!$M869="RH",1,0),0)</f>
        <v>0</v>
      </c>
      <c r="CK872" s="122">
        <f>IF('Copy &amp; Paste Roster Report Here'!$A869=CK$7,IF('Copy &amp; Paste Roster Report Here'!$M869="RH",1,0),0)</f>
        <v>0</v>
      </c>
      <c r="CL872" s="122">
        <f>IF('Copy &amp; Paste Roster Report Here'!$A869=CL$7,IF('Copy &amp; Paste Roster Report Here'!$M869="RH",1,0),0)</f>
        <v>0</v>
      </c>
      <c r="CM872" s="122">
        <f>IF('Copy &amp; Paste Roster Report Here'!$A869=CM$7,IF('Copy &amp; Paste Roster Report Here'!$M869="RH",1,0),0)</f>
        <v>0</v>
      </c>
      <c r="CN872" s="122">
        <f>IF('Copy &amp; Paste Roster Report Here'!$A869=CN$7,IF('Copy &amp; Paste Roster Report Here'!$M869="RH",1,0),0)</f>
        <v>0</v>
      </c>
      <c r="CO872" s="122">
        <f>IF('Copy &amp; Paste Roster Report Here'!$A869=CO$7,IF('Copy &amp; Paste Roster Report Here'!$M869="RH",1,0),0)</f>
        <v>0</v>
      </c>
      <c r="CP872" s="122">
        <f>IF('Copy &amp; Paste Roster Report Here'!$A869=CP$7,IF('Copy &amp; Paste Roster Report Here'!$M869="RH",1,0),0)</f>
        <v>0</v>
      </c>
      <c r="CQ872" s="122">
        <f>IF('Copy &amp; Paste Roster Report Here'!$A869=CQ$7,IF('Copy &amp; Paste Roster Report Here'!$M869="RH",1,0),0)</f>
        <v>0</v>
      </c>
      <c r="CR872" s="73">
        <f t="shared" si="209"/>
        <v>0</v>
      </c>
      <c r="CS872" s="123">
        <f>IF('Copy &amp; Paste Roster Report Here'!$A869=CS$7,IF('Copy &amp; Paste Roster Report Here'!$M869="QT",1,0),0)</f>
        <v>0</v>
      </c>
      <c r="CT872" s="123">
        <f>IF('Copy &amp; Paste Roster Report Here'!$A869=CT$7,IF('Copy &amp; Paste Roster Report Here'!$M869="QT",1,0),0)</f>
        <v>0</v>
      </c>
      <c r="CU872" s="123">
        <f>IF('Copy &amp; Paste Roster Report Here'!$A869=CU$7,IF('Copy &amp; Paste Roster Report Here'!$M869="QT",1,0),0)</f>
        <v>0</v>
      </c>
      <c r="CV872" s="123">
        <f>IF('Copy &amp; Paste Roster Report Here'!$A869=CV$7,IF('Copy &amp; Paste Roster Report Here'!$M869="QT",1,0),0)</f>
        <v>0</v>
      </c>
      <c r="CW872" s="123">
        <f>IF('Copy &amp; Paste Roster Report Here'!$A869=CW$7,IF('Copy &amp; Paste Roster Report Here'!$M869="QT",1,0),0)</f>
        <v>0</v>
      </c>
      <c r="CX872" s="123">
        <f>IF('Copy &amp; Paste Roster Report Here'!$A869=CX$7,IF('Copy &amp; Paste Roster Report Here'!$M869="QT",1,0),0)</f>
        <v>0</v>
      </c>
      <c r="CY872" s="123">
        <f>IF('Copy &amp; Paste Roster Report Here'!$A869=CY$7,IF('Copy &amp; Paste Roster Report Here'!$M869="QT",1,0),0)</f>
        <v>0</v>
      </c>
      <c r="CZ872" s="123">
        <f>IF('Copy &amp; Paste Roster Report Here'!$A869=CZ$7,IF('Copy &amp; Paste Roster Report Here'!$M869="QT",1,0),0)</f>
        <v>0</v>
      </c>
      <c r="DA872" s="123">
        <f>IF('Copy &amp; Paste Roster Report Here'!$A869=DA$7,IF('Copy &amp; Paste Roster Report Here'!$M869="QT",1,0),0)</f>
        <v>0</v>
      </c>
      <c r="DB872" s="123">
        <f>IF('Copy &amp; Paste Roster Report Here'!$A869=DB$7,IF('Copy &amp; Paste Roster Report Here'!$M869="QT",1,0),0)</f>
        <v>0</v>
      </c>
      <c r="DC872" s="123">
        <f>IF('Copy &amp; Paste Roster Report Here'!$A869=DC$7,IF('Copy &amp; Paste Roster Report Here'!$M869="QT",1,0),0)</f>
        <v>0</v>
      </c>
      <c r="DD872" s="73">
        <f t="shared" si="210"/>
        <v>0</v>
      </c>
      <c r="DE872" s="124">
        <f>IF('Copy &amp; Paste Roster Report Here'!$A869=DE$7,IF('Copy &amp; Paste Roster Report Here'!$M869="xxxxxxxxxxx",1,0),0)</f>
        <v>0</v>
      </c>
      <c r="DF872" s="124">
        <f>IF('Copy &amp; Paste Roster Report Here'!$A869=DF$7,IF('Copy &amp; Paste Roster Report Here'!$M869="xxxxxxxxxxx",1,0),0)</f>
        <v>0</v>
      </c>
      <c r="DG872" s="124">
        <f>IF('Copy &amp; Paste Roster Report Here'!$A869=DG$7,IF('Copy &amp; Paste Roster Report Here'!$M869="xxxxxxxxxxx",1,0),0)</f>
        <v>0</v>
      </c>
      <c r="DH872" s="124">
        <f>IF('Copy &amp; Paste Roster Report Here'!$A869=DH$7,IF('Copy &amp; Paste Roster Report Here'!$M869="xxxxxxxxxxx",1,0),0)</f>
        <v>0</v>
      </c>
      <c r="DI872" s="124">
        <f>IF('Copy &amp; Paste Roster Report Here'!$A869=DI$7,IF('Copy &amp; Paste Roster Report Here'!$M869="xxxxxxxxxxx",1,0),0)</f>
        <v>0</v>
      </c>
      <c r="DJ872" s="124">
        <f>IF('Copy &amp; Paste Roster Report Here'!$A869=DJ$7,IF('Copy &amp; Paste Roster Report Here'!$M869="xxxxxxxxxxx",1,0),0)</f>
        <v>0</v>
      </c>
      <c r="DK872" s="124">
        <f>IF('Copy &amp; Paste Roster Report Here'!$A869=DK$7,IF('Copy &amp; Paste Roster Report Here'!$M869="xxxxxxxxxxx",1,0),0)</f>
        <v>0</v>
      </c>
      <c r="DL872" s="124">
        <f>IF('Copy &amp; Paste Roster Report Here'!$A869=DL$7,IF('Copy &amp; Paste Roster Report Here'!$M869="xxxxxxxxxxx",1,0),0)</f>
        <v>0</v>
      </c>
      <c r="DM872" s="124">
        <f>IF('Copy &amp; Paste Roster Report Here'!$A869=DM$7,IF('Copy &amp; Paste Roster Report Here'!$M869="xxxxxxxxxxx",1,0),0)</f>
        <v>0</v>
      </c>
      <c r="DN872" s="124">
        <f>IF('Copy &amp; Paste Roster Report Here'!$A869=DN$7,IF('Copy &amp; Paste Roster Report Here'!$M869="xxxxxxxxxxx",1,0),0)</f>
        <v>0</v>
      </c>
      <c r="DO872" s="124">
        <f>IF('Copy &amp; Paste Roster Report Here'!$A869=DO$7,IF('Copy &amp; Paste Roster Report Here'!$M869="xxxxxxxxxxx",1,0),0)</f>
        <v>0</v>
      </c>
      <c r="DP872" s="125">
        <f t="shared" si="211"/>
        <v>0</v>
      </c>
      <c r="DQ872" s="126">
        <f t="shared" si="212"/>
        <v>0</v>
      </c>
    </row>
    <row r="873" spans="1:121" x14ac:dyDescent="0.25">
      <c r="A873" s="111">
        <f t="shared" si="198"/>
        <v>0</v>
      </c>
      <c r="B873" s="111">
        <f t="shared" si="199"/>
        <v>0</v>
      </c>
      <c r="C873" s="112">
        <f>+('Copy &amp; Paste Roster Report Here'!$P870-'Copy &amp; Paste Roster Report Here'!$O870)/30</f>
        <v>0</v>
      </c>
      <c r="D873" s="112">
        <f>+('Copy &amp; Paste Roster Report Here'!$P870-'Copy &amp; Paste Roster Report Here'!$O870)</f>
        <v>0</v>
      </c>
      <c r="E873" s="111">
        <f>'Copy &amp; Paste Roster Report Here'!N870</f>
        <v>0</v>
      </c>
      <c r="F873" s="111" t="str">
        <f t="shared" si="200"/>
        <v>N</v>
      </c>
      <c r="G873" s="111">
        <f>'Copy &amp; Paste Roster Report Here'!R870</f>
        <v>0</v>
      </c>
      <c r="H873" s="113">
        <f t="shared" si="201"/>
        <v>0</v>
      </c>
      <c r="I873" s="112">
        <f>IF(F873="N",$F$5-'Copy &amp; Paste Roster Report Here'!O870,+'Copy &amp; Paste Roster Report Here'!Q870-'Copy &amp; Paste Roster Report Here'!O870)</f>
        <v>0</v>
      </c>
      <c r="J873" s="114">
        <f t="shared" si="202"/>
        <v>0</v>
      </c>
      <c r="K873" s="114">
        <f t="shared" si="203"/>
        <v>0</v>
      </c>
      <c r="L873" s="115">
        <f>'Copy &amp; Paste Roster Report Here'!F870</f>
        <v>0</v>
      </c>
      <c r="M873" s="116">
        <f t="shared" si="204"/>
        <v>0</v>
      </c>
      <c r="N873" s="117">
        <f>IF('Copy &amp; Paste Roster Report Here'!$A870='Analytical Tests'!N$7,IF($F873="Y",+$H873*N$6,0),0)</f>
        <v>0</v>
      </c>
      <c r="O873" s="117">
        <f>IF('Copy &amp; Paste Roster Report Here'!$A870='Analytical Tests'!O$7,IF($F873="Y",+$H873*O$6,0),0)</f>
        <v>0</v>
      </c>
      <c r="P873" s="117">
        <f>IF('Copy &amp; Paste Roster Report Here'!$A870='Analytical Tests'!P$7,IF($F873="Y",+$H873*P$6,0),0)</f>
        <v>0</v>
      </c>
      <c r="Q873" s="117">
        <f>IF('Copy &amp; Paste Roster Report Here'!$A870='Analytical Tests'!Q$7,IF($F873="Y",+$H873*Q$6,0),0)</f>
        <v>0</v>
      </c>
      <c r="R873" s="117">
        <f>IF('Copy &amp; Paste Roster Report Here'!$A870='Analytical Tests'!R$7,IF($F873="Y",+$H873*R$6,0),0)</f>
        <v>0</v>
      </c>
      <c r="S873" s="117">
        <f>IF('Copy &amp; Paste Roster Report Here'!$A870='Analytical Tests'!S$7,IF($F873="Y",+$H873*S$6,0),0)</f>
        <v>0</v>
      </c>
      <c r="T873" s="117">
        <f>IF('Copy &amp; Paste Roster Report Here'!$A870='Analytical Tests'!T$7,IF($F873="Y",+$H873*T$6,0),0)</f>
        <v>0</v>
      </c>
      <c r="U873" s="117">
        <f>IF('Copy &amp; Paste Roster Report Here'!$A870='Analytical Tests'!U$7,IF($F873="Y",+$H873*U$6,0),0)</f>
        <v>0</v>
      </c>
      <c r="V873" s="117">
        <f>IF('Copy &amp; Paste Roster Report Here'!$A870='Analytical Tests'!V$7,IF($F873="Y",+$H873*V$6,0),0)</f>
        <v>0</v>
      </c>
      <c r="W873" s="117">
        <f>IF('Copy &amp; Paste Roster Report Here'!$A870='Analytical Tests'!W$7,IF($F873="Y",+$H873*W$6,0),0)</f>
        <v>0</v>
      </c>
      <c r="X873" s="117">
        <f>IF('Copy &amp; Paste Roster Report Here'!$A870='Analytical Tests'!X$7,IF($F873="Y",+$H873*X$6,0),0)</f>
        <v>0</v>
      </c>
      <c r="Y873" s="117" t="b">
        <f>IF('Copy &amp; Paste Roster Report Here'!$A870='Analytical Tests'!Y$7,IF($F873="N",IF($J873&gt;=$C873,Y$6,+($I873/$D873)*Y$6),0))</f>
        <v>0</v>
      </c>
      <c r="Z873" s="117" t="b">
        <f>IF('Copy &amp; Paste Roster Report Here'!$A870='Analytical Tests'!Z$7,IF($F873="N",IF($J873&gt;=$C873,Z$6,+($I873/$D873)*Z$6),0))</f>
        <v>0</v>
      </c>
      <c r="AA873" s="117" t="b">
        <f>IF('Copy &amp; Paste Roster Report Here'!$A870='Analytical Tests'!AA$7,IF($F873="N",IF($J873&gt;=$C873,AA$6,+($I873/$D873)*AA$6),0))</f>
        <v>0</v>
      </c>
      <c r="AB873" s="117" t="b">
        <f>IF('Copy &amp; Paste Roster Report Here'!$A870='Analytical Tests'!AB$7,IF($F873="N",IF($J873&gt;=$C873,AB$6,+($I873/$D873)*AB$6),0))</f>
        <v>0</v>
      </c>
      <c r="AC873" s="117" t="b">
        <f>IF('Copy &amp; Paste Roster Report Here'!$A870='Analytical Tests'!AC$7,IF($F873="N",IF($J873&gt;=$C873,AC$6,+($I873/$D873)*AC$6),0))</f>
        <v>0</v>
      </c>
      <c r="AD873" s="117" t="b">
        <f>IF('Copy &amp; Paste Roster Report Here'!$A870='Analytical Tests'!AD$7,IF($F873="N",IF($J873&gt;=$C873,AD$6,+($I873/$D873)*AD$6),0))</f>
        <v>0</v>
      </c>
      <c r="AE873" s="117" t="b">
        <f>IF('Copy &amp; Paste Roster Report Here'!$A870='Analytical Tests'!AE$7,IF($F873="N",IF($J873&gt;=$C873,AE$6,+($I873/$D873)*AE$6),0))</f>
        <v>0</v>
      </c>
      <c r="AF873" s="117" t="b">
        <f>IF('Copy &amp; Paste Roster Report Here'!$A870='Analytical Tests'!AF$7,IF($F873="N",IF($J873&gt;=$C873,AF$6,+($I873/$D873)*AF$6),0))</f>
        <v>0</v>
      </c>
      <c r="AG873" s="117" t="b">
        <f>IF('Copy &amp; Paste Roster Report Here'!$A870='Analytical Tests'!AG$7,IF($F873="N",IF($J873&gt;=$C873,AG$6,+($I873/$D873)*AG$6),0))</f>
        <v>0</v>
      </c>
      <c r="AH873" s="117" t="b">
        <f>IF('Copy &amp; Paste Roster Report Here'!$A870='Analytical Tests'!AH$7,IF($F873="N",IF($J873&gt;=$C873,AH$6,+($I873/$D873)*AH$6),0))</f>
        <v>0</v>
      </c>
      <c r="AI873" s="117" t="b">
        <f>IF('Copy &amp; Paste Roster Report Here'!$A870='Analytical Tests'!AI$7,IF($F873="N",IF($J873&gt;=$C873,AI$6,+($I873/$D873)*AI$6),0))</f>
        <v>0</v>
      </c>
      <c r="AJ873" s="79"/>
      <c r="AK873" s="118">
        <f>IF('Copy &amp; Paste Roster Report Here'!$A870=AK$7,IF('Copy &amp; Paste Roster Report Here'!$M870="FT",1,0),0)</f>
        <v>0</v>
      </c>
      <c r="AL873" s="118">
        <f>IF('Copy &amp; Paste Roster Report Here'!$A870=AL$7,IF('Copy &amp; Paste Roster Report Here'!$M870="FT",1,0),0)</f>
        <v>0</v>
      </c>
      <c r="AM873" s="118">
        <f>IF('Copy &amp; Paste Roster Report Here'!$A870=AM$7,IF('Copy &amp; Paste Roster Report Here'!$M870="FT",1,0),0)</f>
        <v>0</v>
      </c>
      <c r="AN873" s="118">
        <f>IF('Copy &amp; Paste Roster Report Here'!$A870=AN$7,IF('Copy &amp; Paste Roster Report Here'!$M870="FT",1,0),0)</f>
        <v>0</v>
      </c>
      <c r="AO873" s="118">
        <f>IF('Copy &amp; Paste Roster Report Here'!$A870=AO$7,IF('Copy &amp; Paste Roster Report Here'!$M870="FT",1,0),0)</f>
        <v>0</v>
      </c>
      <c r="AP873" s="118">
        <f>IF('Copy &amp; Paste Roster Report Here'!$A870=AP$7,IF('Copy &amp; Paste Roster Report Here'!$M870="FT",1,0),0)</f>
        <v>0</v>
      </c>
      <c r="AQ873" s="118">
        <f>IF('Copy &amp; Paste Roster Report Here'!$A870=AQ$7,IF('Copy &amp; Paste Roster Report Here'!$M870="FT",1,0),0)</f>
        <v>0</v>
      </c>
      <c r="AR873" s="118">
        <f>IF('Copy &amp; Paste Roster Report Here'!$A870=AR$7,IF('Copy &amp; Paste Roster Report Here'!$M870="FT",1,0),0)</f>
        <v>0</v>
      </c>
      <c r="AS873" s="118">
        <f>IF('Copy &amp; Paste Roster Report Here'!$A870=AS$7,IF('Copy &amp; Paste Roster Report Here'!$M870="FT",1,0),0)</f>
        <v>0</v>
      </c>
      <c r="AT873" s="118">
        <f>IF('Copy &amp; Paste Roster Report Here'!$A870=AT$7,IF('Copy &amp; Paste Roster Report Here'!$M870="FT",1,0),0)</f>
        <v>0</v>
      </c>
      <c r="AU873" s="118">
        <f>IF('Copy &amp; Paste Roster Report Here'!$A870=AU$7,IF('Copy &amp; Paste Roster Report Here'!$M870="FT",1,0),0)</f>
        <v>0</v>
      </c>
      <c r="AV873" s="73">
        <f t="shared" si="205"/>
        <v>0</v>
      </c>
      <c r="AW873" s="119">
        <f>IF('Copy &amp; Paste Roster Report Here'!$A870=AW$7,IF('Copy &amp; Paste Roster Report Here'!$M870="HT",1,0),0)</f>
        <v>0</v>
      </c>
      <c r="AX873" s="119">
        <f>IF('Copy &amp; Paste Roster Report Here'!$A870=AX$7,IF('Copy &amp; Paste Roster Report Here'!$M870="HT",1,0),0)</f>
        <v>0</v>
      </c>
      <c r="AY873" s="119">
        <f>IF('Copy &amp; Paste Roster Report Here'!$A870=AY$7,IF('Copy &amp; Paste Roster Report Here'!$M870="HT",1,0),0)</f>
        <v>0</v>
      </c>
      <c r="AZ873" s="119">
        <f>IF('Copy &amp; Paste Roster Report Here'!$A870=AZ$7,IF('Copy &amp; Paste Roster Report Here'!$M870="HT",1,0),0)</f>
        <v>0</v>
      </c>
      <c r="BA873" s="119">
        <f>IF('Copy &amp; Paste Roster Report Here'!$A870=BA$7,IF('Copy &amp; Paste Roster Report Here'!$M870="HT",1,0),0)</f>
        <v>0</v>
      </c>
      <c r="BB873" s="119">
        <f>IF('Copy &amp; Paste Roster Report Here'!$A870=BB$7,IF('Copy &amp; Paste Roster Report Here'!$M870="HT",1,0),0)</f>
        <v>0</v>
      </c>
      <c r="BC873" s="119">
        <f>IF('Copy &amp; Paste Roster Report Here'!$A870=BC$7,IF('Copy &amp; Paste Roster Report Here'!$M870="HT",1,0),0)</f>
        <v>0</v>
      </c>
      <c r="BD873" s="119">
        <f>IF('Copy &amp; Paste Roster Report Here'!$A870=BD$7,IF('Copy &amp; Paste Roster Report Here'!$M870="HT",1,0),0)</f>
        <v>0</v>
      </c>
      <c r="BE873" s="119">
        <f>IF('Copy &amp; Paste Roster Report Here'!$A870=BE$7,IF('Copy &amp; Paste Roster Report Here'!$M870="HT",1,0),0)</f>
        <v>0</v>
      </c>
      <c r="BF873" s="119">
        <f>IF('Copy &amp; Paste Roster Report Here'!$A870=BF$7,IF('Copy &amp; Paste Roster Report Here'!$M870="HT",1,0),0)</f>
        <v>0</v>
      </c>
      <c r="BG873" s="119">
        <f>IF('Copy &amp; Paste Roster Report Here'!$A870=BG$7,IF('Copy &amp; Paste Roster Report Here'!$M870="HT",1,0),0)</f>
        <v>0</v>
      </c>
      <c r="BH873" s="73">
        <f t="shared" si="206"/>
        <v>0</v>
      </c>
      <c r="BI873" s="120">
        <f>IF('Copy &amp; Paste Roster Report Here'!$A870=BI$7,IF('Copy &amp; Paste Roster Report Here'!$M870="MT",1,0),0)</f>
        <v>0</v>
      </c>
      <c r="BJ873" s="120">
        <f>IF('Copy &amp; Paste Roster Report Here'!$A870=BJ$7,IF('Copy &amp; Paste Roster Report Here'!$M870="MT",1,0),0)</f>
        <v>0</v>
      </c>
      <c r="BK873" s="120">
        <f>IF('Copy &amp; Paste Roster Report Here'!$A870=BK$7,IF('Copy &amp; Paste Roster Report Here'!$M870="MT",1,0),0)</f>
        <v>0</v>
      </c>
      <c r="BL873" s="120">
        <f>IF('Copy &amp; Paste Roster Report Here'!$A870=BL$7,IF('Copy &amp; Paste Roster Report Here'!$M870="MT",1,0),0)</f>
        <v>0</v>
      </c>
      <c r="BM873" s="120">
        <f>IF('Copy &amp; Paste Roster Report Here'!$A870=BM$7,IF('Copy &amp; Paste Roster Report Here'!$M870="MT",1,0),0)</f>
        <v>0</v>
      </c>
      <c r="BN873" s="120">
        <f>IF('Copy &amp; Paste Roster Report Here'!$A870=BN$7,IF('Copy &amp; Paste Roster Report Here'!$M870="MT",1,0),0)</f>
        <v>0</v>
      </c>
      <c r="BO873" s="120">
        <f>IF('Copy &amp; Paste Roster Report Here'!$A870=BO$7,IF('Copy &amp; Paste Roster Report Here'!$M870="MT",1,0),0)</f>
        <v>0</v>
      </c>
      <c r="BP873" s="120">
        <f>IF('Copy &amp; Paste Roster Report Here'!$A870=BP$7,IF('Copy &amp; Paste Roster Report Here'!$M870="MT",1,0),0)</f>
        <v>0</v>
      </c>
      <c r="BQ873" s="120">
        <f>IF('Copy &amp; Paste Roster Report Here'!$A870=BQ$7,IF('Copy &amp; Paste Roster Report Here'!$M870="MT",1,0),0)</f>
        <v>0</v>
      </c>
      <c r="BR873" s="120">
        <f>IF('Copy &amp; Paste Roster Report Here'!$A870=BR$7,IF('Copy &amp; Paste Roster Report Here'!$M870="MT",1,0),0)</f>
        <v>0</v>
      </c>
      <c r="BS873" s="120">
        <f>IF('Copy &amp; Paste Roster Report Here'!$A870=BS$7,IF('Copy &amp; Paste Roster Report Here'!$M870="MT",1,0),0)</f>
        <v>0</v>
      </c>
      <c r="BT873" s="73">
        <f t="shared" si="207"/>
        <v>0</v>
      </c>
      <c r="BU873" s="121">
        <f>IF('Copy &amp; Paste Roster Report Here'!$A870=BU$7,IF('Copy &amp; Paste Roster Report Here'!$M870="fy",1,0),0)</f>
        <v>0</v>
      </c>
      <c r="BV873" s="121">
        <f>IF('Copy &amp; Paste Roster Report Here'!$A870=BV$7,IF('Copy &amp; Paste Roster Report Here'!$M870="fy",1,0),0)</f>
        <v>0</v>
      </c>
      <c r="BW873" s="121">
        <f>IF('Copy &amp; Paste Roster Report Here'!$A870=BW$7,IF('Copy &amp; Paste Roster Report Here'!$M870="fy",1,0),0)</f>
        <v>0</v>
      </c>
      <c r="BX873" s="121">
        <f>IF('Copy &amp; Paste Roster Report Here'!$A870=BX$7,IF('Copy &amp; Paste Roster Report Here'!$M870="fy",1,0),0)</f>
        <v>0</v>
      </c>
      <c r="BY873" s="121">
        <f>IF('Copy &amp; Paste Roster Report Here'!$A870=BY$7,IF('Copy &amp; Paste Roster Report Here'!$M870="fy",1,0),0)</f>
        <v>0</v>
      </c>
      <c r="BZ873" s="121">
        <f>IF('Copy &amp; Paste Roster Report Here'!$A870=BZ$7,IF('Copy &amp; Paste Roster Report Here'!$M870="fy",1,0),0)</f>
        <v>0</v>
      </c>
      <c r="CA873" s="121">
        <f>IF('Copy &amp; Paste Roster Report Here'!$A870=CA$7,IF('Copy &amp; Paste Roster Report Here'!$M870="fy",1,0),0)</f>
        <v>0</v>
      </c>
      <c r="CB873" s="121">
        <f>IF('Copy &amp; Paste Roster Report Here'!$A870=CB$7,IF('Copy &amp; Paste Roster Report Here'!$M870="fy",1,0),0)</f>
        <v>0</v>
      </c>
      <c r="CC873" s="121">
        <f>IF('Copy &amp; Paste Roster Report Here'!$A870=CC$7,IF('Copy &amp; Paste Roster Report Here'!$M870="fy",1,0),0)</f>
        <v>0</v>
      </c>
      <c r="CD873" s="121">
        <f>IF('Copy &amp; Paste Roster Report Here'!$A870=CD$7,IF('Copy &amp; Paste Roster Report Here'!$M870="fy",1,0),0)</f>
        <v>0</v>
      </c>
      <c r="CE873" s="121">
        <f>IF('Copy &amp; Paste Roster Report Here'!$A870=CE$7,IF('Copy &amp; Paste Roster Report Here'!$M870="fy",1,0),0)</f>
        <v>0</v>
      </c>
      <c r="CF873" s="73">
        <f t="shared" si="208"/>
        <v>0</v>
      </c>
      <c r="CG873" s="122">
        <f>IF('Copy &amp; Paste Roster Report Here'!$A870=CG$7,IF('Copy &amp; Paste Roster Report Here'!$M870="RH",1,0),0)</f>
        <v>0</v>
      </c>
      <c r="CH873" s="122">
        <f>IF('Copy &amp; Paste Roster Report Here'!$A870=CH$7,IF('Copy &amp; Paste Roster Report Here'!$M870="RH",1,0),0)</f>
        <v>0</v>
      </c>
      <c r="CI873" s="122">
        <f>IF('Copy &amp; Paste Roster Report Here'!$A870=CI$7,IF('Copy &amp; Paste Roster Report Here'!$M870="RH",1,0),0)</f>
        <v>0</v>
      </c>
      <c r="CJ873" s="122">
        <f>IF('Copy &amp; Paste Roster Report Here'!$A870=CJ$7,IF('Copy &amp; Paste Roster Report Here'!$M870="RH",1,0),0)</f>
        <v>0</v>
      </c>
      <c r="CK873" s="122">
        <f>IF('Copy &amp; Paste Roster Report Here'!$A870=CK$7,IF('Copy &amp; Paste Roster Report Here'!$M870="RH",1,0),0)</f>
        <v>0</v>
      </c>
      <c r="CL873" s="122">
        <f>IF('Copy &amp; Paste Roster Report Here'!$A870=CL$7,IF('Copy &amp; Paste Roster Report Here'!$M870="RH",1,0),0)</f>
        <v>0</v>
      </c>
      <c r="CM873" s="122">
        <f>IF('Copy &amp; Paste Roster Report Here'!$A870=CM$7,IF('Copy &amp; Paste Roster Report Here'!$M870="RH",1,0),0)</f>
        <v>0</v>
      </c>
      <c r="CN873" s="122">
        <f>IF('Copy &amp; Paste Roster Report Here'!$A870=CN$7,IF('Copy &amp; Paste Roster Report Here'!$M870="RH",1,0),0)</f>
        <v>0</v>
      </c>
      <c r="CO873" s="122">
        <f>IF('Copy &amp; Paste Roster Report Here'!$A870=CO$7,IF('Copy &amp; Paste Roster Report Here'!$M870="RH",1,0),0)</f>
        <v>0</v>
      </c>
      <c r="CP873" s="122">
        <f>IF('Copy &amp; Paste Roster Report Here'!$A870=CP$7,IF('Copy &amp; Paste Roster Report Here'!$M870="RH",1,0),0)</f>
        <v>0</v>
      </c>
      <c r="CQ873" s="122">
        <f>IF('Copy &amp; Paste Roster Report Here'!$A870=CQ$7,IF('Copy &amp; Paste Roster Report Here'!$M870="RH",1,0),0)</f>
        <v>0</v>
      </c>
      <c r="CR873" s="73">
        <f t="shared" si="209"/>
        <v>0</v>
      </c>
      <c r="CS873" s="123">
        <f>IF('Copy &amp; Paste Roster Report Here'!$A870=CS$7,IF('Copy &amp; Paste Roster Report Here'!$M870="QT",1,0),0)</f>
        <v>0</v>
      </c>
      <c r="CT873" s="123">
        <f>IF('Copy &amp; Paste Roster Report Here'!$A870=CT$7,IF('Copy &amp; Paste Roster Report Here'!$M870="QT",1,0),0)</f>
        <v>0</v>
      </c>
      <c r="CU873" s="123">
        <f>IF('Copy &amp; Paste Roster Report Here'!$A870=CU$7,IF('Copy &amp; Paste Roster Report Here'!$M870="QT",1,0),0)</f>
        <v>0</v>
      </c>
      <c r="CV873" s="123">
        <f>IF('Copy &amp; Paste Roster Report Here'!$A870=CV$7,IF('Copy &amp; Paste Roster Report Here'!$M870="QT",1,0),0)</f>
        <v>0</v>
      </c>
      <c r="CW873" s="123">
        <f>IF('Copy &amp; Paste Roster Report Here'!$A870=CW$7,IF('Copy &amp; Paste Roster Report Here'!$M870="QT",1,0),0)</f>
        <v>0</v>
      </c>
      <c r="CX873" s="123">
        <f>IF('Copy &amp; Paste Roster Report Here'!$A870=CX$7,IF('Copy &amp; Paste Roster Report Here'!$M870="QT",1,0),0)</f>
        <v>0</v>
      </c>
      <c r="CY873" s="123">
        <f>IF('Copy &amp; Paste Roster Report Here'!$A870=CY$7,IF('Copy &amp; Paste Roster Report Here'!$M870="QT",1,0),0)</f>
        <v>0</v>
      </c>
      <c r="CZ873" s="123">
        <f>IF('Copy &amp; Paste Roster Report Here'!$A870=CZ$7,IF('Copy &amp; Paste Roster Report Here'!$M870="QT",1,0),0)</f>
        <v>0</v>
      </c>
      <c r="DA873" s="123">
        <f>IF('Copy &amp; Paste Roster Report Here'!$A870=DA$7,IF('Copy &amp; Paste Roster Report Here'!$M870="QT",1,0),0)</f>
        <v>0</v>
      </c>
      <c r="DB873" s="123">
        <f>IF('Copy &amp; Paste Roster Report Here'!$A870=DB$7,IF('Copy &amp; Paste Roster Report Here'!$M870="QT",1,0),0)</f>
        <v>0</v>
      </c>
      <c r="DC873" s="123">
        <f>IF('Copy &amp; Paste Roster Report Here'!$A870=DC$7,IF('Copy &amp; Paste Roster Report Here'!$M870="QT",1,0),0)</f>
        <v>0</v>
      </c>
      <c r="DD873" s="73">
        <f t="shared" si="210"/>
        <v>0</v>
      </c>
      <c r="DE873" s="124">
        <f>IF('Copy &amp; Paste Roster Report Here'!$A870=DE$7,IF('Copy &amp; Paste Roster Report Here'!$M870="xxxxxxxxxxx",1,0),0)</f>
        <v>0</v>
      </c>
      <c r="DF873" s="124">
        <f>IF('Copy &amp; Paste Roster Report Here'!$A870=DF$7,IF('Copy &amp; Paste Roster Report Here'!$M870="xxxxxxxxxxx",1,0),0)</f>
        <v>0</v>
      </c>
      <c r="DG873" s="124">
        <f>IF('Copy &amp; Paste Roster Report Here'!$A870=DG$7,IF('Copy &amp; Paste Roster Report Here'!$M870="xxxxxxxxxxx",1,0),0)</f>
        <v>0</v>
      </c>
      <c r="DH873" s="124">
        <f>IF('Copy &amp; Paste Roster Report Here'!$A870=DH$7,IF('Copy &amp; Paste Roster Report Here'!$M870="xxxxxxxxxxx",1,0),0)</f>
        <v>0</v>
      </c>
      <c r="DI873" s="124">
        <f>IF('Copy &amp; Paste Roster Report Here'!$A870=DI$7,IF('Copy &amp; Paste Roster Report Here'!$M870="xxxxxxxxxxx",1,0),0)</f>
        <v>0</v>
      </c>
      <c r="DJ873" s="124">
        <f>IF('Copy &amp; Paste Roster Report Here'!$A870=DJ$7,IF('Copy &amp; Paste Roster Report Here'!$M870="xxxxxxxxxxx",1,0),0)</f>
        <v>0</v>
      </c>
      <c r="DK873" s="124">
        <f>IF('Copy &amp; Paste Roster Report Here'!$A870=DK$7,IF('Copy &amp; Paste Roster Report Here'!$M870="xxxxxxxxxxx",1,0),0)</f>
        <v>0</v>
      </c>
      <c r="DL873" s="124">
        <f>IF('Copy &amp; Paste Roster Report Here'!$A870=DL$7,IF('Copy &amp; Paste Roster Report Here'!$M870="xxxxxxxxxxx",1,0),0)</f>
        <v>0</v>
      </c>
      <c r="DM873" s="124">
        <f>IF('Copy &amp; Paste Roster Report Here'!$A870=DM$7,IF('Copy &amp; Paste Roster Report Here'!$M870="xxxxxxxxxxx",1,0),0)</f>
        <v>0</v>
      </c>
      <c r="DN873" s="124">
        <f>IF('Copy &amp; Paste Roster Report Here'!$A870=DN$7,IF('Copy &amp; Paste Roster Report Here'!$M870="xxxxxxxxxxx",1,0),0)</f>
        <v>0</v>
      </c>
      <c r="DO873" s="124">
        <f>IF('Copy &amp; Paste Roster Report Here'!$A870=DO$7,IF('Copy &amp; Paste Roster Report Here'!$M870="xxxxxxxxxxx",1,0),0)</f>
        <v>0</v>
      </c>
      <c r="DP873" s="125">
        <f t="shared" si="211"/>
        <v>0</v>
      </c>
      <c r="DQ873" s="126">
        <f t="shared" si="212"/>
        <v>0</v>
      </c>
    </row>
    <row r="874" spans="1:121" x14ac:dyDescent="0.25">
      <c r="A874" s="111">
        <f t="shared" si="198"/>
        <v>0</v>
      </c>
      <c r="B874" s="111">
        <f t="shared" si="199"/>
        <v>0</v>
      </c>
      <c r="C874" s="112">
        <f>+('Copy &amp; Paste Roster Report Here'!$P871-'Copy &amp; Paste Roster Report Here'!$O871)/30</f>
        <v>0</v>
      </c>
      <c r="D874" s="112">
        <f>+('Copy &amp; Paste Roster Report Here'!$P871-'Copy &amp; Paste Roster Report Here'!$O871)</f>
        <v>0</v>
      </c>
      <c r="E874" s="111">
        <f>'Copy &amp; Paste Roster Report Here'!N871</f>
        <v>0</v>
      </c>
      <c r="F874" s="111" t="str">
        <f t="shared" si="200"/>
        <v>N</v>
      </c>
      <c r="G874" s="111">
        <f>'Copy &amp; Paste Roster Report Here'!R871</f>
        <v>0</v>
      </c>
      <c r="H874" s="113">
        <f t="shared" si="201"/>
        <v>0</v>
      </c>
      <c r="I874" s="112">
        <f>IF(F874="N",$F$5-'Copy &amp; Paste Roster Report Here'!O871,+'Copy &amp; Paste Roster Report Here'!Q871-'Copy &amp; Paste Roster Report Here'!O871)</f>
        <v>0</v>
      </c>
      <c r="J874" s="114">
        <f t="shared" si="202"/>
        <v>0</v>
      </c>
      <c r="K874" s="114">
        <f t="shared" si="203"/>
        <v>0</v>
      </c>
      <c r="L874" s="115">
        <f>'Copy &amp; Paste Roster Report Here'!F871</f>
        <v>0</v>
      </c>
      <c r="M874" s="116">
        <f t="shared" si="204"/>
        <v>0</v>
      </c>
      <c r="N874" s="117">
        <f>IF('Copy &amp; Paste Roster Report Here'!$A871='Analytical Tests'!N$7,IF($F874="Y",+$H874*N$6,0),0)</f>
        <v>0</v>
      </c>
      <c r="O874" s="117">
        <f>IF('Copy &amp; Paste Roster Report Here'!$A871='Analytical Tests'!O$7,IF($F874="Y",+$H874*O$6,0),0)</f>
        <v>0</v>
      </c>
      <c r="P874" s="117">
        <f>IF('Copy &amp; Paste Roster Report Here'!$A871='Analytical Tests'!P$7,IF($F874="Y",+$H874*P$6,0),0)</f>
        <v>0</v>
      </c>
      <c r="Q874" s="117">
        <f>IF('Copy &amp; Paste Roster Report Here'!$A871='Analytical Tests'!Q$7,IF($F874="Y",+$H874*Q$6,0),0)</f>
        <v>0</v>
      </c>
      <c r="R874" s="117">
        <f>IF('Copy &amp; Paste Roster Report Here'!$A871='Analytical Tests'!R$7,IF($F874="Y",+$H874*R$6,0),0)</f>
        <v>0</v>
      </c>
      <c r="S874" s="117">
        <f>IF('Copy &amp; Paste Roster Report Here'!$A871='Analytical Tests'!S$7,IF($F874="Y",+$H874*S$6,0),0)</f>
        <v>0</v>
      </c>
      <c r="T874" s="117">
        <f>IF('Copy &amp; Paste Roster Report Here'!$A871='Analytical Tests'!T$7,IF($F874="Y",+$H874*T$6,0),0)</f>
        <v>0</v>
      </c>
      <c r="U874" s="117">
        <f>IF('Copy &amp; Paste Roster Report Here'!$A871='Analytical Tests'!U$7,IF($F874="Y",+$H874*U$6,0),0)</f>
        <v>0</v>
      </c>
      <c r="V874" s="117">
        <f>IF('Copy &amp; Paste Roster Report Here'!$A871='Analytical Tests'!V$7,IF($F874="Y",+$H874*V$6,0),0)</f>
        <v>0</v>
      </c>
      <c r="W874" s="117">
        <f>IF('Copy &amp; Paste Roster Report Here'!$A871='Analytical Tests'!W$7,IF($F874="Y",+$H874*W$6,0),0)</f>
        <v>0</v>
      </c>
      <c r="X874" s="117">
        <f>IF('Copy &amp; Paste Roster Report Here'!$A871='Analytical Tests'!X$7,IF($F874="Y",+$H874*X$6,0),0)</f>
        <v>0</v>
      </c>
      <c r="Y874" s="117" t="b">
        <f>IF('Copy &amp; Paste Roster Report Here'!$A871='Analytical Tests'!Y$7,IF($F874="N",IF($J874&gt;=$C874,Y$6,+($I874/$D874)*Y$6),0))</f>
        <v>0</v>
      </c>
      <c r="Z874" s="117" t="b">
        <f>IF('Copy &amp; Paste Roster Report Here'!$A871='Analytical Tests'!Z$7,IF($F874="N",IF($J874&gt;=$C874,Z$6,+($I874/$D874)*Z$6),0))</f>
        <v>0</v>
      </c>
      <c r="AA874" s="117" t="b">
        <f>IF('Copy &amp; Paste Roster Report Here'!$A871='Analytical Tests'!AA$7,IF($F874="N",IF($J874&gt;=$C874,AA$6,+($I874/$D874)*AA$6),0))</f>
        <v>0</v>
      </c>
      <c r="AB874" s="117" t="b">
        <f>IF('Copy &amp; Paste Roster Report Here'!$A871='Analytical Tests'!AB$7,IF($F874="N",IF($J874&gt;=$C874,AB$6,+($I874/$D874)*AB$6),0))</f>
        <v>0</v>
      </c>
      <c r="AC874" s="117" t="b">
        <f>IF('Copy &amp; Paste Roster Report Here'!$A871='Analytical Tests'!AC$7,IF($F874="N",IF($J874&gt;=$C874,AC$6,+($I874/$D874)*AC$6),0))</f>
        <v>0</v>
      </c>
      <c r="AD874" s="117" t="b">
        <f>IF('Copy &amp; Paste Roster Report Here'!$A871='Analytical Tests'!AD$7,IF($F874="N",IF($J874&gt;=$C874,AD$6,+($I874/$D874)*AD$6),0))</f>
        <v>0</v>
      </c>
      <c r="AE874" s="117" t="b">
        <f>IF('Copy &amp; Paste Roster Report Here'!$A871='Analytical Tests'!AE$7,IF($F874="N",IF($J874&gt;=$C874,AE$6,+($I874/$D874)*AE$6),0))</f>
        <v>0</v>
      </c>
      <c r="AF874" s="117" t="b">
        <f>IF('Copy &amp; Paste Roster Report Here'!$A871='Analytical Tests'!AF$7,IF($F874="N",IF($J874&gt;=$C874,AF$6,+($I874/$D874)*AF$6),0))</f>
        <v>0</v>
      </c>
      <c r="AG874" s="117" t="b">
        <f>IF('Copy &amp; Paste Roster Report Here'!$A871='Analytical Tests'!AG$7,IF($F874="N",IF($J874&gt;=$C874,AG$6,+($I874/$D874)*AG$6),0))</f>
        <v>0</v>
      </c>
      <c r="AH874" s="117" t="b">
        <f>IF('Copy &amp; Paste Roster Report Here'!$A871='Analytical Tests'!AH$7,IF($F874="N",IF($J874&gt;=$C874,AH$6,+($I874/$D874)*AH$6),0))</f>
        <v>0</v>
      </c>
      <c r="AI874" s="117" t="b">
        <f>IF('Copy &amp; Paste Roster Report Here'!$A871='Analytical Tests'!AI$7,IF($F874="N",IF($J874&gt;=$C874,AI$6,+($I874/$D874)*AI$6),0))</f>
        <v>0</v>
      </c>
      <c r="AJ874" s="79"/>
      <c r="AK874" s="118">
        <f>IF('Copy &amp; Paste Roster Report Here'!$A871=AK$7,IF('Copy &amp; Paste Roster Report Here'!$M871="FT",1,0),0)</f>
        <v>0</v>
      </c>
      <c r="AL874" s="118">
        <f>IF('Copy &amp; Paste Roster Report Here'!$A871=AL$7,IF('Copy &amp; Paste Roster Report Here'!$M871="FT",1,0),0)</f>
        <v>0</v>
      </c>
      <c r="AM874" s="118">
        <f>IF('Copy &amp; Paste Roster Report Here'!$A871=AM$7,IF('Copy &amp; Paste Roster Report Here'!$M871="FT",1,0),0)</f>
        <v>0</v>
      </c>
      <c r="AN874" s="118">
        <f>IF('Copy &amp; Paste Roster Report Here'!$A871=AN$7,IF('Copy &amp; Paste Roster Report Here'!$M871="FT",1,0),0)</f>
        <v>0</v>
      </c>
      <c r="AO874" s="118">
        <f>IF('Copy &amp; Paste Roster Report Here'!$A871=AO$7,IF('Copy &amp; Paste Roster Report Here'!$M871="FT",1,0),0)</f>
        <v>0</v>
      </c>
      <c r="AP874" s="118">
        <f>IF('Copy &amp; Paste Roster Report Here'!$A871=AP$7,IF('Copy &amp; Paste Roster Report Here'!$M871="FT",1,0),0)</f>
        <v>0</v>
      </c>
      <c r="AQ874" s="118">
        <f>IF('Copy &amp; Paste Roster Report Here'!$A871=AQ$7,IF('Copy &amp; Paste Roster Report Here'!$M871="FT",1,0),0)</f>
        <v>0</v>
      </c>
      <c r="AR874" s="118">
        <f>IF('Copy &amp; Paste Roster Report Here'!$A871=AR$7,IF('Copy &amp; Paste Roster Report Here'!$M871="FT",1,0),0)</f>
        <v>0</v>
      </c>
      <c r="AS874" s="118">
        <f>IF('Copy &amp; Paste Roster Report Here'!$A871=AS$7,IF('Copy &amp; Paste Roster Report Here'!$M871="FT",1,0),0)</f>
        <v>0</v>
      </c>
      <c r="AT874" s="118">
        <f>IF('Copy &amp; Paste Roster Report Here'!$A871=AT$7,IF('Copy &amp; Paste Roster Report Here'!$M871="FT",1,0),0)</f>
        <v>0</v>
      </c>
      <c r="AU874" s="118">
        <f>IF('Copy &amp; Paste Roster Report Here'!$A871=AU$7,IF('Copy &amp; Paste Roster Report Here'!$M871="FT",1,0),0)</f>
        <v>0</v>
      </c>
      <c r="AV874" s="73">
        <f t="shared" si="205"/>
        <v>0</v>
      </c>
      <c r="AW874" s="119">
        <f>IF('Copy &amp; Paste Roster Report Here'!$A871=AW$7,IF('Copy &amp; Paste Roster Report Here'!$M871="HT",1,0),0)</f>
        <v>0</v>
      </c>
      <c r="AX874" s="119">
        <f>IF('Copy &amp; Paste Roster Report Here'!$A871=AX$7,IF('Copy &amp; Paste Roster Report Here'!$M871="HT",1,0),0)</f>
        <v>0</v>
      </c>
      <c r="AY874" s="119">
        <f>IF('Copy &amp; Paste Roster Report Here'!$A871=AY$7,IF('Copy &amp; Paste Roster Report Here'!$M871="HT",1,0),0)</f>
        <v>0</v>
      </c>
      <c r="AZ874" s="119">
        <f>IF('Copy &amp; Paste Roster Report Here'!$A871=AZ$7,IF('Copy &amp; Paste Roster Report Here'!$M871="HT",1,0),0)</f>
        <v>0</v>
      </c>
      <c r="BA874" s="119">
        <f>IF('Copy &amp; Paste Roster Report Here'!$A871=BA$7,IF('Copy &amp; Paste Roster Report Here'!$M871="HT",1,0),0)</f>
        <v>0</v>
      </c>
      <c r="BB874" s="119">
        <f>IF('Copy &amp; Paste Roster Report Here'!$A871=BB$7,IF('Copy &amp; Paste Roster Report Here'!$M871="HT",1,0),0)</f>
        <v>0</v>
      </c>
      <c r="BC874" s="119">
        <f>IF('Copy &amp; Paste Roster Report Here'!$A871=BC$7,IF('Copy &amp; Paste Roster Report Here'!$M871="HT",1,0),0)</f>
        <v>0</v>
      </c>
      <c r="BD874" s="119">
        <f>IF('Copy &amp; Paste Roster Report Here'!$A871=BD$7,IF('Copy &amp; Paste Roster Report Here'!$M871="HT",1,0),0)</f>
        <v>0</v>
      </c>
      <c r="BE874" s="119">
        <f>IF('Copy &amp; Paste Roster Report Here'!$A871=BE$7,IF('Copy &amp; Paste Roster Report Here'!$M871="HT",1,0),0)</f>
        <v>0</v>
      </c>
      <c r="BF874" s="119">
        <f>IF('Copy &amp; Paste Roster Report Here'!$A871=BF$7,IF('Copy &amp; Paste Roster Report Here'!$M871="HT",1,0),0)</f>
        <v>0</v>
      </c>
      <c r="BG874" s="119">
        <f>IF('Copy &amp; Paste Roster Report Here'!$A871=BG$7,IF('Copy &amp; Paste Roster Report Here'!$M871="HT",1,0),0)</f>
        <v>0</v>
      </c>
      <c r="BH874" s="73">
        <f t="shared" si="206"/>
        <v>0</v>
      </c>
      <c r="BI874" s="120">
        <f>IF('Copy &amp; Paste Roster Report Here'!$A871=BI$7,IF('Copy &amp; Paste Roster Report Here'!$M871="MT",1,0),0)</f>
        <v>0</v>
      </c>
      <c r="BJ874" s="120">
        <f>IF('Copy &amp; Paste Roster Report Here'!$A871=BJ$7,IF('Copy &amp; Paste Roster Report Here'!$M871="MT",1,0),0)</f>
        <v>0</v>
      </c>
      <c r="BK874" s="120">
        <f>IF('Copy &amp; Paste Roster Report Here'!$A871=BK$7,IF('Copy &amp; Paste Roster Report Here'!$M871="MT",1,0),0)</f>
        <v>0</v>
      </c>
      <c r="BL874" s="120">
        <f>IF('Copy &amp; Paste Roster Report Here'!$A871=BL$7,IF('Copy &amp; Paste Roster Report Here'!$M871="MT",1,0),0)</f>
        <v>0</v>
      </c>
      <c r="BM874" s="120">
        <f>IF('Copy &amp; Paste Roster Report Here'!$A871=BM$7,IF('Copy &amp; Paste Roster Report Here'!$M871="MT",1,0),0)</f>
        <v>0</v>
      </c>
      <c r="BN874" s="120">
        <f>IF('Copy &amp; Paste Roster Report Here'!$A871=BN$7,IF('Copy &amp; Paste Roster Report Here'!$M871="MT",1,0),0)</f>
        <v>0</v>
      </c>
      <c r="BO874" s="120">
        <f>IF('Copy &amp; Paste Roster Report Here'!$A871=BO$7,IF('Copy &amp; Paste Roster Report Here'!$M871="MT",1,0),0)</f>
        <v>0</v>
      </c>
      <c r="BP874" s="120">
        <f>IF('Copy &amp; Paste Roster Report Here'!$A871=BP$7,IF('Copy &amp; Paste Roster Report Here'!$M871="MT",1,0),0)</f>
        <v>0</v>
      </c>
      <c r="BQ874" s="120">
        <f>IF('Copy &amp; Paste Roster Report Here'!$A871=BQ$7,IF('Copy &amp; Paste Roster Report Here'!$M871="MT",1,0),0)</f>
        <v>0</v>
      </c>
      <c r="BR874" s="120">
        <f>IF('Copy &amp; Paste Roster Report Here'!$A871=BR$7,IF('Copy &amp; Paste Roster Report Here'!$M871="MT",1,0),0)</f>
        <v>0</v>
      </c>
      <c r="BS874" s="120">
        <f>IF('Copy &amp; Paste Roster Report Here'!$A871=BS$7,IF('Copy &amp; Paste Roster Report Here'!$M871="MT",1,0),0)</f>
        <v>0</v>
      </c>
      <c r="BT874" s="73">
        <f t="shared" si="207"/>
        <v>0</v>
      </c>
      <c r="BU874" s="121">
        <f>IF('Copy &amp; Paste Roster Report Here'!$A871=BU$7,IF('Copy &amp; Paste Roster Report Here'!$M871="fy",1,0),0)</f>
        <v>0</v>
      </c>
      <c r="BV874" s="121">
        <f>IF('Copy &amp; Paste Roster Report Here'!$A871=BV$7,IF('Copy &amp; Paste Roster Report Here'!$M871="fy",1,0),0)</f>
        <v>0</v>
      </c>
      <c r="BW874" s="121">
        <f>IF('Copy &amp; Paste Roster Report Here'!$A871=BW$7,IF('Copy &amp; Paste Roster Report Here'!$M871="fy",1,0),0)</f>
        <v>0</v>
      </c>
      <c r="BX874" s="121">
        <f>IF('Copy &amp; Paste Roster Report Here'!$A871=BX$7,IF('Copy &amp; Paste Roster Report Here'!$M871="fy",1,0),0)</f>
        <v>0</v>
      </c>
      <c r="BY874" s="121">
        <f>IF('Copy &amp; Paste Roster Report Here'!$A871=BY$7,IF('Copy &amp; Paste Roster Report Here'!$M871="fy",1,0),0)</f>
        <v>0</v>
      </c>
      <c r="BZ874" s="121">
        <f>IF('Copy &amp; Paste Roster Report Here'!$A871=BZ$7,IF('Copy &amp; Paste Roster Report Here'!$M871="fy",1,0),0)</f>
        <v>0</v>
      </c>
      <c r="CA874" s="121">
        <f>IF('Copy &amp; Paste Roster Report Here'!$A871=CA$7,IF('Copy &amp; Paste Roster Report Here'!$M871="fy",1,0),0)</f>
        <v>0</v>
      </c>
      <c r="CB874" s="121">
        <f>IF('Copy &amp; Paste Roster Report Here'!$A871=CB$7,IF('Copy &amp; Paste Roster Report Here'!$M871="fy",1,0),0)</f>
        <v>0</v>
      </c>
      <c r="CC874" s="121">
        <f>IF('Copy &amp; Paste Roster Report Here'!$A871=CC$7,IF('Copy &amp; Paste Roster Report Here'!$M871="fy",1,0),0)</f>
        <v>0</v>
      </c>
      <c r="CD874" s="121">
        <f>IF('Copy &amp; Paste Roster Report Here'!$A871=CD$7,IF('Copy &amp; Paste Roster Report Here'!$M871="fy",1,0),0)</f>
        <v>0</v>
      </c>
      <c r="CE874" s="121">
        <f>IF('Copy &amp; Paste Roster Report Here'!$A871=CE$7,IF('Copy &amp; Paste Roster Report Here'!$M871="fy",1,0),0)</f>
        <v>0</v>
      </c>
      <c r="CF874" s="73">
        <f t="shared" si="208"/>
        <v>0</v>
      </c>
      <c r="CG874" s="122">
        <f>IF('Copy &amp; Paste Roster Report Here'!$A871=CG$7,IF('Copy &amp; Paste Roster Report Here'!$M871="RH",1,0),0)</f>
        <v>0</v>
      </c>
      <c r="CH874" s="122">
        <f>IF('Copy &amp; Paste Roster Report Here'!$A871=CH$7,IF('Copy &amp; Paste Roster Report Here'!$M871="RH",1,0),0)</f>
        <v>0</v>
      </c>
      <c r="CI874" s="122">
        <f>IF('Copy &amp; Paste Roster Report Here'!$A871=CI$7,IF('Copy &amp; Paste Roster Report Here'!$M871="RH",1,0),0)</f>
        <v>0</v>
      </c>
      <c r="CJ874" s="122">
        <f>IF('Copy &amp; Paste Roster Report Here'!$A871=CJ$7,IF('Copy &amp; Paste Roster Report Here'!$M871="RH",1,0),0)</f>
        <v>0</v>
      </c>
      <c r="CK874" s="122">
        <f>IF('Copy &amp; Paste Roster Report Here'!$A871=CK$7,IF('Copy &amp; Paste Roster Report Here'!$M871="RH",1,0),0)</f>
        <v>0</v>
      </c>
      <c r="CL874" s="122">
        <f>IF('Copy &amp; Paste Roster Report Here'!$A871=CL$7,IF('Copy &amp; Paste Roster Report Here'!$M871="RH",1,0),0)</f>
        <v>0</v>
      </c>
      <c r="CM874" s="122">
        <f>IF('Copy &amp; Paste Roster Report Here'!$A871=CM$7,IF('Copy &amp; Paste Roster Report Here'!$M871="RH",1,0),0)</f>
        <v>0</v>
      </c>
      <c r="CN874" s="122">
        <f>IF('Copy &amp; Paste Roster Report Here'!$A871=CN$7,IF('Copy &amp; Paste Roster Report Here'!$M871="RH",1,0),0)</f>
        <v>0</v>
      </c>
      <c r="CO874" s="122">
        <f>IF('Copy &amp; Paste Roster Report Here'!$A871=CO$7,IF('Copy &amp; Paste Roster Report Here'!$M871="RH",1,0),0)</f>
        <v>0</v>
      </c>
      <c r="CP874" s="122">
        <f>IF('Copy &amp; Paste Roster Report Here'!$A871=CP$7,IF('Copy &amp; Paste Roster Report Here'!$M871="RH",1,0),0)</f>
        <v>0</v>
      </c>
      <c r="CQ874" s="122">
        <f>IF('Copy &amp; Paste Roster Report Here'!$A871=CQ$7,IF('Copy &amp; Paste Roster Report Here'!$M871="RH",1,0),0)</f>
        <v>0</v>
      </c>
      <c r="CR874" s="73">
        <f t="shared" si="209"/>
        <v>0</v>
      </c>
      <c r="CS874" s="123">
        <f>IF('Copy &amp; Paste Roster Report Here'!$A871=CS$7,IF('Copy &amp; Paste Roster Report Here'!$M871="QT",1,0),0)</f>
        <v>0</v>
      </c>
      <c r="CT874" s="123">
        <f>IF('Copy &amp; Paste Roster Report Here'!$A871=CT$7,IF('Copy &amp; Paste Roster Report Here'!$M871="QT",1,0),0)</f>
        <v>0</v>
      </c>
      <c r="CU874" s="123">
        <f>IF('Copy &amp; Paste Roster Report Here'!$A871=CU$7,IF('Copy &amp; Paste Roster Report Here'!$M871="QT",1,0),0)</f>
        <v>0</v>
      </c>
      <c r="CV874" s="123">
        <f>IF('Copy &amp; Paste Roster Report Here'!$A871=CV$7,IF('Copy &amp; Paste Roster Report Here'!$M871="QT",1,0),0)</f>
        <v>0</v>
      </c>
      <c r="CW874" s="123">
        <f>IF('Copy &amp; Paste Roster Report Here'!$A871=CW$7,IF('Copy &amp; Paste Roster Report Here'!$M871="QT",1,0),0)</f>
        <v>0</v>
      </c>
      <c r="CX874" s="123">
        <f>IF('Copy &amp; Paste Roster Report Here'!$A871=CX$7,IF('Copy &amp; Paste Roster Report Here'!$M871="QT",1,0),0)</f>
        <v>0</v>
      </c>
      <c r="CY874" s="123">
        <f>IF('Copy &amp; Paste Roster Report Here'!$A871=CY$7,IF('Copy &amp; Paste Roster Report Here'!$M871="QT",1,0),0)</f>
        <v>0</v>
      </c>
      <c r="CZ874" s="123">
        <f>IF('Copy &amp; Paste Roster Report Here'!$A871=CZ$7,IF('Copy &amp; Paste Roster Report Here'!$M871="QT",1,0),0)</f>
        <v>0</v>
      </c>
      <c r="DA874" s="123">
        <f>IF('Copy &amp; Paste Roster Report Here'!$A871=DA$7,IF('Copy &amp; Paste Roster Report Here'!$M871="QT",1,0),0)</f>
        <v>0</v>
      </c>
      <c r="DB874" s="123">
        <f>IF('Copy &amp; Paste Roster Report Here'!$A871=DB$7,IF('Copy &amp; Paste Roster Report Here'!$M871="QT",1,0),0)</f>
        <v>0</v>
      </c>
      <c r="DC874" s="123">
        <f>IF('Copy &amp; Paste Roster Report Here'!$A871=DC$7,IF('Copy &amp; Paste Roster Report Here'!$M871="QT",1,0),0)</f>
        <v>0</v>
      </c>
      <c r="DD874" s="73">
        <f t="shared" si="210"/>
        <v>0</v>
      </c>
      <c r="DE874" s="124">
        <f>IF('Copy &amp; Paste Roster Report Here'!$A871=DE$7,IF('Copy &amp; Paste Roster Report Here'!$M871="xxxxxxxxxxx",1,0),0)</f>
        <v>0</v>
      </c>
      <c r="DF874" s="124">
        <f>IF('Copy &amp; Paste Roster Report Here'!$A871=DF$7,IF('Copy &amp; Paste Roster Report Here'!$M871="xxxxxxxxxxx",1,0),0)</f>
        <v>0</v>
      </c>
      <c r="DG874" s="124">
        <f>IF('Copy &amp; Paste Roster Report Here'!$A871=DG$7,IF('Copy &amp; Paste Roster Report Here'!$M871="xxxxxxxxxxx",1,0),0)</f>
        <v>0</v>
      </c>
      <c r="DH874" s="124">
        <f>IF('Copy &amp; Paste Roster Report Here'!$A871=DH$7,IF('Copy &amp; Paste Roster Report Here'!$M871="xxxxxxxxxxx",1,0),0)</f>
        <v>0</v>
      </c>
      <c r="DI874" s="124">
        <f>IF('Copy &amp; Paste Roster Report Here'!$A871=DI$7,IF('Copy &amp; Paste Roster Report Here'!$M871="xxxxxxxxxxx",1,0),0)</f>
        <v>0</v>
      </c>
      <c r="DJ874" s="124">
        <f>IF('Copy &amp; Paste Roster Report Here'!$A871=DJ$7,IF('Copy &amp; Paste Roster Report Here'!$M871="xxxxxxxxxxx",1,0),0)</f>
        <v>0</v>
      </c>
      <c r="DK874" s="124">
        <f>IF('Copy &amp; Paste Roster Report Here'!$A871=DK$7,IF('Copy &amp; Paste Roster Report Here'!$M871="xxxxxxxxxxx",1,0),0)</f>
        <v>0</v>
      </c>
      <c r="DL874" s="124">
        <f>IF('Copy &amp; Paste Roster Report Here'!$A871=DL$7,IF('Copy &amp; Paste Roster Report Here'!$M871="xxxxxxxxxxx",1,0),0)</f>
        <v>0</v>
      </c>
      <c r="DM874" s="124">
        <f>IF('Copy &amp; Paste Roster Report Here'!$A871=DM$7,IF('Copy &amp; Paste Roster Report Here'!$M871="xxxxxxxxxxx",1,0),0)</f>
        <v>0</v>
      </c>
      <c r="DN874" s="124">
        <f>IF('Copy &amp; Paste Roster Report Here'!$A871=DN$7,IF('Copy &amp; Paste Roster Report Here'!$M871="xxxxxxxxxxx",1,0),0)</f>
        <v>0</v>
      </c>
      <c r="DO874" s="124">
        <f>IF('Copy &amp; Paste Roster Report Here'!$A871=DO$7,IF('Copy &amp; Paste Roster Report Here'!$M871="xxxxxxxxxxx",1,0),0)</f>
        <v>0</v>
      </c>
      <c r="DP874" s="125">
        <f t="shared" si="211"/>
        <v>0</v>
      </c>
      <c r="DQ874" s="126">
        <f t="shared" si="212"/>
        <v>0</v>
      </c>
    </row>
    <row r="875" spans="1:121" x14ac:dyDescent="0.25">
      <c r="A875" s="111">
        <f t="shared" si="198"/>
        <v>0</v>
      </c>
      <c r="B875" s="111">
        <f t="shared" si="199"/>
        <v>0</v>
      </c>
      <c r="C875" s="112">
        <f>+('Copy &amp; Paste Roster Report Here'!$P872-'Copy &amp; Paste Roster Report Here'!$O872)/30</f>
        <v>0</v>
      </c>
      <c r="D875" s="112">
        <f>+('Copy &amp; Paste Roster Report Here'!$P872-'Copy &amp; Paste Roster Report Here'!$O872)</f>
        <v>0</v>
      </c>
      <c r="E875" s="111">
        <f>'Copy &amp; Paste Roster Report Here'!N872</f>
        <v>0</v>
      </c>
      <c r="F875" s="111" t="str">
        <f t="shared" si="200"/>
        <v>N</v>
      </c>
      <c r="G875" s="111">
        <f>'Copy &amp; Paste Roster Report Here'!R872</f>
        <v>0</v>
      </c>
      <c r="H875" s="113">
        <f t="shared" si="201"/>
        <v>0</v>
      </c>
      <c r="I875" s="112">
        <f>IF(F875="N",$F$5-'Copy &amp; Paste Roster Report Here'!O872,+'Copy &amp; Paste Roster Report Here'!Q872-'Copy &amp; Paste Roster Report Here'!O872)</f>
        <v>0</v>
      </c>
      <c r="J875" s="114">
        <f t="shared" si="202"/>
        <v>0</v>
      </c>
      <c r="K875" s="114">
        <f t="shared" si="203"/>
        <v>0</v>
      </c>
      <c r="L875" s="115">
        <f>'Copy &amp; Paste Roster Report Here'!F872</f>
        <v>0</v>
      </c>
      <c r="M875" s="116">
        <f t="shared" si="204"/>
        <v>0</v>
      </c>
      <c r="N875" s="117">
        <f>IF('Copy &amp; Paste Roster Report Here'!$A872='Analytical Tests'!N$7,IF($F875="Y",+$H875*N$6,0),0)</f>
        <v>0</v>
      </c>
      <c r="O875" s="117">
        <f>IF('Copy &amp; Paste Roster Report Here'!$A872='Analytical Tests'!O$7,IF($F875="Y",+$H875*O$6,0),0)</f>
        <v>0</v>
      </c>
      <c r="P875" s="117">
        <f>IF('Copy &amp; Paste Roster Report Here'!$A872='Analytical Tests'!P$7,IF($F875="Y",+$H875*P$6,0),0)</f>
        <v>0</v>
      </c>
      <c r="Q875" s="117">
        <f>IF('Copy &amp; Paste Roster Report Here'!$A872='Analytical Tests'!Q$7,IF($F875="Y",+$H875*Q$6,0),0)</f>
        <v>0</v>
      </c>
      <c r="R875" s="117">
        <f>IF('Copy &amp; Paste Roster Report Here'!$A872='Analytical Tests'!R$7,IF($F875="Y",+$H875*R$6,0),0)</f>
        <v>0</v>
      </c>
      <c r="S875" s="117">
        <f>IF('Copy &amp; Paste Roster Report Here'!$A872='Analytical Tests'!S$7,IF($F875="Y",+$H875*S$6,0),0)</f>
        <v>0</v>
      </c>
      <c r="T875" s="117">
        <f>IF('Copy &amp; Paste Roster Report Here'!$A872='Analytical Tests'!T$7,IF($F875="Y",+$H875*T$6,0),0)</f>
        <v>0</v>
      </c>
      <c r="U875" s="117">
        <f>IF('Copy &amp; Paste Roster Report Here'!$A872='Analytical Tests'!U$7,IF($F875="Y",+$H875*U$6,0),0)</f>
        <v>0</v>
      </c>
      <c r="V875" s="117">
        <f>IF('Copy &amp; Paste Roster Report Here'!$A872='Analytical Tests'!V$7,IF($F875="Y",+$H875*V$6,0),0)</f>
        <v>0</v>
      </c>
      <c r="W875" s="117">
        <f>IF('Copy &amp; Paste Roster Report Here'!$A872='Analytical Tests'!W$7,IF($F875="Y",+$H875*W$6,0),0)</f>
        <v>0</v>
      </c>
      <c r="X875" s="117">
        <f>IF('Copy &amp; Paste Roster Report Here'!$A872='Analytical Tests'!X$7,IF($F875="Y",+$H875*X$6,0),0)</f>
        <v>0</v>
      </c>
      <c r="Y875" s="117" t="b">
        <f>IF('Copy &amp; Paste Roster Report Here'!$A872='Analytical Tests'!Y$7,IF($F875="N",IF($J875&gt;=$C875,Y$6,+($I875/$D875)*Y$6),0))</f>
        <v>0</v>
      </c>
      <c r="Z875" s="117" t="b">
        <f>IF('Copy &amp; Paste Roster Report Here'!$A872='Analytical Tests'!Z$7,IF($F875="N",IF($J875&gt;=$C875,Z$6,+($I875/$D875)*Z$6),0))</f>
        <v>0</v>
      </c>
      <c r="AA875" s="117" t="b">
        <f>IF('Copy &amp; Paste Roster Report Here'!$A872='Analytical Tests'!AA$7,IF($F875="N",IF($J875&gt;=$C875,AA$6,+($I875/$D875)*AA$6),0))</f>
        <v>0</v>
      </c>
      <c r="AB875" s="117" t="b">
        <f>IF('Copy &amp; Paste Roster Report Here'!$A872='Analytical Tests'!AB$7,IF($F875="N",IF($J875&gt;=$C875,AB$6,+($I875/$D875)*AB$6),0))</f>
        <v>0</v>
      </c>
      <c r="AC875" s="117" t="b">
        <f>IF('Copy &amp; Paste Roster Report Here'!$A872='Analytical Tests'!AC$7,IF($F875="N",IF($J875&gt;=$C875,AC$6,+($I875/$D875)*AC$6),0))</f>
        <v>0</v>
      </c>
      <c r="AD875" s="117" t="b">
        <f>IF('Copy &amp; Paste Roster Report Here'!$A872='Analytical Tests'!AD$7,IF($F875="N",IF($J875&gt;=$C875,AD$6,+($I875/$D875)*AD$6),0))</f>
        <v>0</v>
      </c>
      <c r="AE875" s="117" t="b">
        <f>IF('Copy &amp; Paste Roster Report Here'!$A872='Analytical Tests'!AE$7,IF($F875="N",IF($J875&gt;=$C875,AE$6,+($I875/$D875)*AE$6),0))</f>
        <v>0</v>
      </c>
      <c r="AF875" s="117" t="b">
        <f>IF('Copy &amp; Paste Roster Report Here'!$A872='Analytical Tests'!AF$7,IF($F875="N",IF($J875&gt;=$C875,AF$6,+($I875/$D875)*AF$6),0))</f>
        <v>0</v>
      </c>
      <c r="AG875" s="117" t="b">
        <f>IF('Copy &amp; Paste Roster Report Here'!$A872='Analytical Tests'!AG$7,IF($F875="N",IF($J875&gt;=$C875,AG$6,+($I875/$D875)*AG$6),0))</f>
        <v>0</v>
      </c>
      <c r="AH875" s="117" t="b">
        <f>IF('Copy &amp; Paste Roster Report Here'!$A872='Analytical Tests'!AH$7,IF($F875="N",IF($J875&gt;=$C875,AH$6,+($I875/$D875)*AH$6),0))</f>
        <v>0</v>
      </c>
      <c r="AI875" s="117" t="b">
        <f>IF('Copy &amp; Paste Roster Report Here'!$A872='Analytical Tests'!AI$7,IF($F875="N",IF($J875&gt;=$C875,AI$6,+($I875/$D875)*AI$6),0))</f>
        <v>0</v>
      </c>
      <c r="AJ875" s="79"/>
      <c r="AK875" s="118">
        <f>IF('Copy &amp; Paste Roster Report Here'!$A872=AK$7,IF('Copy &amp; Paste Roster Report Here'!$M872="FT",1,0),0)</f>
        <v>0</v>
      </c>
      <c r="AL875" s="118">
        <f>IF('Copy &amp; Paste Roster Report Here'!$A872=AL$7,IF('Copy &amp; Paste Roster Report Here'!$M872="FT",1,0),0)</f>
        <v>0</v>
      </c>
      <c r="AM875" s="118">
        <f>IF('Copy &amp; Paste Roster Report Here'!$A872=AM$7,IF('Copy &amp; Paste Roster Report Here'!$M872="FT",1,0),0)</f>
        <v>0</v>
      </c>
      <c r="AN875" s="118">
        <f>IF('Copy &amp; Paste Roster Report Here'!$A872=AN$7,IF('Copy &amp; Paste Roster Report Here'!$M872="FT",1,0),0)</f>
        <v>0</v>
      </c>
      <c r="AO875" s="118">
        <f>IF('Copy &amp; Paste Roster Report Here'!$A872=AO$7,IF('Copy &amp; Paste Roster Report Here'!$M872="FT",1,0),0)</f>
        <v>0</v>
      </c>
      <c r="AP875" s="118">
        <f>IF('Copy &amp; Paste Roster Report Here'!$A872=AP$7,IF('Copy &amp; Paste Roster Report Here'!$M872="FT",1,0),0)</f>
        <v>0</v>
      </c>
      <c r="AQ875" s="118">
        <f>IF('Copy &amp; Paste Roster Report Here'!$A872=AQ$7,IF('Copy &amp; Paste Roster Report Here'!$M872="FT",1,0),0)</f>
        <v>0</v>
      </c>
      <c r="AR875" s="118">
        <f>IF('Copy &amp; Paste Roster Report Here'!$A872=AR$7,IF('Copy &amp; Paste Roster Report Here'!$M872="FT",1,0),0)</f>
        <v>0</v>
      </c>
      <c r="AS875" s="118">
        <f>IF('Copy &amp; Paste Roster Report Here'!$A872=AS$7,IF('Copy &amp; Paste Roster Report Here'!$M872="FT",1,0),0)</f>
        <v>0</v>
      </c>
      <c r="AT875" s="118">
        <f>IF('Copy &amp; Paste Roster Report Here'!$A872=AT$7,IF('Copy &amp; Paste Roster Report Here'!$M872="FT",1,0),0)</f>
        <v>0</v>
      </c>
      <c r="AU875" s="118">
        <f>IF('Copy &amp; Paste Roster Report Here'!$A872=AU$7,IF('Copy &amp; Paste Roster Report Here'!$M872="FT",1,0),0)</f>
        <v>0</v>
      </c>
      <c r="AV875" s="73">
        <f t="shared" si="205"/>
        <v>0</v>
      </c>
      <c r="AW875" s="119">
        <f>IF('Copy &amp; Paste Roster Report Here'!$A872=AW$7,IF('Copy &amp; Paste Roster Report Here'!$M872="HT",1,0),0)</f>
        <v>0</v>
      </c>
      <c r="AX875" s="119">
        <f>IF('Copy &amp; Paste Roster Report Here'!$A872=AX$7,IF('Copy &amp; Paste Roster Report Here'!$M872="HT",1,0),0)</f>
        <v>0</v>
      </c>
      <c r="AY875" s="119">
        <f>IF('Copy &amp; Paste Roster Report Here'!$A872=AY$7,IF('Copy &amp; Paste Roster Report Here'!$M872="HT",1,0),0)</f>
        <v>0</v>
      </c>
      <c r="AZ875" s="119">
        <f>IF('Copy &amp; Paste Roster Report Here'!$A872=AZ$7,IF('Copy &amp; Paste Roster Report Here'!$M872="HT",1,0),0)</f>
        <v>0</v>
      </c>
      <c r="BA875" s="119">
        <f>IF('Copy &amp; Paste Roster Report Here'!$A872=BA$7,IF('Copy &amp; Paste Roster Report Here'!$M872="HT",1,0),0)</f>
        <v>0</v>
      </c>
      <c r="BB875" s="119">
        <f>IF('Copy &amp; Paste Roster Report Here'!$A872=BB$7,IF('Copy &amp; Paste Roster Report Here'!$M872="HT",1,0),0)</f>
        <v>0</v>
      </c>
      <c r="BC875" s="119">
        <f>IF('Copy &amp; Paste Roster Report Here'!$A872=BC$7,IF('Copy &amp; Paste Roster Report Here'!$M872="HT",1,0),0)</f>
        <v>0</v>
      </c>
      <c r="BD875" s="119">
        <f>IF('Copy &amp; Paste Roster Report Here'!$A872=BD$7,IF('Copy &amp; Paste Roster Report Here'!$M872="HT",1,0),0)</f>
        <v>0</v>
      </c>
      <c r="BE875" s="119">
        <f>IF('Copy &amp; Paste Roster Report Here'!$A872=BE$7,IF('Copy &amp; Paste Roster Report Here'!$M872="HT",1,0),0)</f>
        <v>0</v>
      </c>
      <c r="BF875" s="119">
        <f>IF('Copy &amp; Paste Roster Report Here'!$A872=BF$7,IF('Copy &amp; Paste Roster Report Here'!$M872="HT",1,0),0)</f>
        <v>0</v>
      </c>
      <c r="BG875" s="119">
        <f>IF('Copy &amp; Paste Roster Report Here'!$A872=BG$7,IF('Copy &amp; Paste Roster Report Here'!$M872="HT",1,0),0)</f>
        <v>0</v>
      </c>
      <c r="BH875" s="73">
        <f t="shared" si="206"/>
        <v>0</v>
      </c>
      <c r="BI875" s="120">
        <f>IF('Copy &amp; Paste Roster Report Here'!$A872=BI$7,IF('Copy &amp; Paste Roster Report Here'!$M872="MT",1,0),0)</f>
        <v>0</v>
      </c>
      <c r="BJ875" s="120">
        <f>IF('Copy &amp; Paste Roster Report Here'!$A872=BJ$7,IF('Copy &amp; Paste Roster Report Here'!$M872="MT",1,0),0)</f>
        <v>0</v>
      </c>
      <c r="BK875" s="120">
        <f>IF('Copy &amp; Paste Roster Report Here'!$A872=BK$7,IF('Copy &amp; Paste Roster Report Here'!$M872="MT",1,0),0)</f>
        <v>0</v>
      </c>
      <c r="BL875" s="120">
        <f>IF('Copy &amp; Paste Roster Report Here'!$A872=BL$7,IF('Copy &amp; Paste Roster Report Here'!$M872="MT",1,0),0)</f>
        <v>0</v>
      </c>
      <c r="BM875" s="120">
        <f>IF('Copy &amp; Paste Roster Report Here'!$A872=BM$7,IF('Copy &amp; Paste Roster Report Here'!$M872="MT",1,0),0)</f>
        <v>0</v>
      </c>
      <c r="BN875" s="120">
        <f>IF('Copy &amp; Paste Roster Report Here'!$A872=BN$7,IF('Copy &amp; Paste Roster Report Here'!$M872="MT",1,0),0)</f>
        <v>0</v>
      </c>
      <c r="BO875" s="120">
        <f>IF('Copy &amp; Paste Roster Report Here'!$A872=BO$7,IF('Copy &amp; Paste Roster Report Here'!$M872="MT",1,0),0)</f>
        <v>0</v>
      </c>
      <c r="BP875" s="120">
        <f>IF('Copy &amp; Paste Roster Report Here'!$A872=BP$7,IF('Copy &amp; Paste Roster Report Here'!$M872="MT",1,0),0)</f>
        <v>0</v>
      </c>
      <c r="BQ875" s="120">
        <f>IF('Copy &amp; Paste Roster Report Here'!$A872=BQ$7,IF('Copy &amp; Paste Roster Report Here'!$M872="MT",1,0),0)</f>
        <v>0</v>
      </c>
      <c r="BR875" s="120">
        <f>IF('Copy &amp; Paste Roster Report Here'!$A872=BR$7,IF('Copy &amp; Paste Roster Report Here'!$M872="MT",1,0),0)</f>
        <v>0</v>
      </c>
      <c r="BS875" s="120">
        <f>IF('Copy &amp; Paste Roster Report Here'!$A872=BS$7,IF('Copy &amp; Paste Roster Report Here'!$M872="MT",1,0),0)</f>
        <v>0</v>
      </c>
      <c r="BT875" s="73">
        <f t="shared" si="207"/>
        <v>0</v>
      </c>
      <c r="BU875" s="121">
        <f>IF('Copy &amp; Paste Roster Report Here'!$A872=BU$7,IF('Copy &amp; Paste Roster Report Here'!$M872="fy",1,0),0)</f>
        <v>0</v>
      </c>
      <c r="BV875" s="121">
        <f>IF('Copy &amp; Paste Roster Report Here'!$A872=BV$7,IF('Copy &amp; Paste Roster Report Here'!$M872="fy",1,0),0)</f>
        <v>0</v>
      </c>
      <c r="BW875" s="121">
        <f>IF('Copy &amp; Paste Roster Report Here'!$A872=BW$7,IF('Copy &amp; Paste Roster Report Here'!$M872="fy",1,0),0)</f>
        <v>0</v>
      </c>
      <c r="BX875" s="121">
        <f>IF('Copy &amp; Paste Roster Report Here'!$A872=BX$7,IF('Copy &amp; Paste Roster Report Here'!$M872="fy",1,0),0)</f>
        <v>0</v>
      </c>
      <c r="BY875" s="121">
        <f>IF('Copy &amp; Paste Roster Report Here'!$A872=BY$7,IF('Copy &amp; Paste Roster Report Here'!$M872="fy",1,0),0)</f>
        <v>0</v>
      </c>
      <c r="BZ875" s="121">
        <f>IF('Copy &amp; Paste Roster Report Here'!$A872=BZ$7,IF('Copy &amp; Paste Roster Report Here'!$M872="fy",1,0),0)</f>
        <v>0</v>
      </c>
      <c r="CA875" s="121">
        <f>IF('Copy &amp; Paste Roster Report Here'!$A872=CA$7,IF('Copy &amp; Paste Roster Report Here'!$M872="fy",1,0),0)</f>
        <v>0</v>
      </c>
      <c r="CB875" s="121">
        <f>IF('Copy &amp; Paste Roster Report Here'!$A872=CB$7,IF('Copy &amp; Paste Roster Report Here'!$M872="fy",1,0),0)</f>
        <v>0</v>
      </c>
      <c r="CC875" s="121">
        <f>IF('Copy &amp; Paste Roster Report Here'!$A872=CC$7,IF('Copy &amp; Paste Roster Report Here'!$M872="fy",1,0),0)</f>
        <v>0</v>
      </c>
      <c r="CD875" s="121">
        <f>IF('Copy &amp; Paste Roster Report Here'!$A872=CD$7,IF('Copy &amp; Paste Roster Report Here'!$M872="fy",1,0),0)</f>
        <v>0</v>
      </c>
      <c r="CE875" s="121">
        <f>IF('Copy &amp; Paste Roster Report Here'!$A872=CE$7,IF('Copy &amp; Paste Roster Report Here'!$M872="fy",1,0),0)</f>
        <v>0</v>
      </c>
      <c r="CF875" s="73">
        <f t="shared" si="208"/>
        <v>0</v>
      </c>
      <c r="CG875" s="122">
        <f>IF('Copy &amp; Paste Roster Report Here'!$A872=CG$7,IF('Copy &amp; Paste Roster Report Here'!$M872="RH",1,0),0)</f>
        <v>0</v>
      </c>
      <c r="CH875" s="122">
        <f>IF('Copy &amp; Paste Roster Report Here'!$A872=CH$7,IF('Copy &amp; Paste Roster Report Here'!$M872="RH",1,0),0)</f>
        <v>0</v>
      </c>
      <c r="CI875" s="122">
        <f>IF('Copy &amp; Paste Roster Report Here'!$A872=CI$7,IF('Copy &amp; Paste Roster Report Here'!$M872="RH",1,0),0)</f>
        <v>0</v>
      </c>
      <c r="CJ875" s="122">
        <f>IF('Copy &amp; Paste Roster Report Here'!$A872=CJ$7,IF('Copy &amp; Paste Roster Report Here'!$M872="RH",1,0),0)</f>
        <v>0</v>
      </c>
      <c r="CK875" s="122">
        <f>IF('Copy &amp; Paste Roster Report Here'!$A872=CK$7,IF('Copy &amp; Paste Roster Report Here'!$M872="RH",1,0),0)</f>
        <v>0</v>
      </c>
      <c r="CL875" s="122">
        <f>IF('Copy &amp; Paste Roster Report Here'!$A872=CL$7,IF('Copy &amp; Paste Roster Report Here'!$M872="RH",1,0),0)</f>
        <v>0</v>
      </c>
      <c r="CM875" s="122">
        <f>IF('Copy &amp; Paste Roster Report Here'!$A872=CM$7,IF('Copy &amp; Paste Roster Report Here'!$M872="RH",1,0),0)</f>
        <v>0</v>
      </c>
      <c r="CN875" s="122">
        <f>IF('Copy &amp; Paste Roster Report Here'!$A872=CN$7,IF('Copy &amp; Paste Roster Report Here'!$M872="RH",1,0),0)</f>
        <v>0</v>
      </c>
      <c r="CO875" s="122">
        <f>IF('Copy &amp; Paste Roster Report Here'!$A872=CO$7,IF('Copy &amp; Paste Roster Report Here'!$M872="RH",1,0),0)</f>
        <v>0</v>
      </c>
      <c r="CP875" s="122">
        <f>IF('Copy &amp; Paste Roster Report Here'!$A872=CP$7,IF('Copy &amp; Paste Roster Report Here'!$M872="RH",1,0),0)</f>
        <v>0</v>
      </c>
      <c r="CQ875" s="122">
        <f>IF('Copy &amp; Paste Roster Report Here'!$A872=CQ$7,IF('Copy &amp; Paste Roster Report Here'!$M872="RH",1,0),0)</f>
        <v>0</v>
      </c>
      <c r="CR875" s="73">
        <f t="shared" si="209"/>
        <v>0</v>
      </c>
      <c r="CS875" s="123">
        <f>IF('Copy &amp; Paste Roster Report Here'!$A872=CS$7,IF('Copy &amp; Paste Roster Report Here'!$M872="QT",1,0),0)</f>
        <v>0</v>
      </c>
      <c r="CT875" s="123">
        <f>IF('Copy &amp; Paste Roster Report Here'!$A872=CT$7,IF('Copy &amp; Paste Roster Report Here'!$M872="QT",1,0),0)</f>
        <v>0</v>
      </c>
      <c r="CU875" s="123">
        <f>IF('Copy &amp; Paste Roster Report Here'!$A872=CU$7,IF('Copy &amp; Paste Roster Report Here'!$M872="QT",1,0),0)</f>
        <v>0</v>
      </c>
      <c r="CV875" s="123">
        <f>IF('Copy &amp; Paste Roster Report Here'!$A872=CV$7,IF('Copy &amp; Paste Roster Report Here'!$M872="QT",1,0),0)</f>
        <v>0</v>
      </c>
      <c r="CW875" s="123">
        <f>IF('Copy &amp; Paste Roster Report Here'!$A872=CW$7,IF('Copy &amp; Paste Roster Report Here'!$M872="QT",1,0),0)</f>
        <v>0</v>
      </c>
      <c r="CX875" s="123">
        <f>IF('Copy &amp; Paste Roster Report Here'!$A872=CX$7,IF('Copy &amp; Paste Roster Report Here'!$M872="QT",1,0),0)</f>
        <v>0</v>
      </c>
      <c r="CY875" s="123">
        <f>IF('Copy &amp; Paste Roster Report Here'!$A872=CY$7,IF('Copy &amp; Paste Roster Report Here'!$M872="QT",1,0),0)</f>
        <v>0</v>
      </c>
      <c r="CZ875" s="123">
        <f>IF('Copy &amp; Paste Roster Report Here'!$A872=CZ$7,IF('Copy &amp; Paste Roster Report Here'!$M872="QT",1,0),0)</f>
        <v>0</v>
      </c>
      <c r="DA875" s="123">
        <f>IF('Copy &amp; Paste Roster Report Here'!$A872=DA$7,IF('Copy &amp; Paste Roster Report Here'!$M872="QT",1,0),0)</f>
        <v>0</v>
      </c>
      <c r="DB875" s="123">
        <f>IF('Copy &amp; Paste Roster Report Here'!$A872=DB$7,IF('Copy &amp; Paste Roster Report Here'!$M872="QT",1,0),0)</f>
        <v>0</v>
      </c>
      <c r="DC875" s="123">
        <f>IF('Copy &amp; Paste Roster Report Here'!$A872=DC$7,IF('Copy &amp; Paste Roster Report Here'!$M872="QT",1,0),0)</f>
        <v>0</v>
      </c>
      <c r="DD875" s="73">
        <f t="shared" si="210"/>
        <v>0</v>
      </c>
      <c r="DE875" s="124">
        <f>IF('Copy &amp; Paste Roster Report Here'!$A872=DE$7,IF('Copy &amp; Paste Roster Report Here'!$M872="xxxxxxxxxxx",1,0),0)</f>
        <v>0</v>
      </c>
      <c r="DF875" s="124">
        <f>IF('Copy &amp; Paste Roster Report Here'!$A872=DF$7,IF('Copy &amp; Paste Roster Report Here'!$M872="xxxxxxxxxxx",1,0),0)</f>
        <v>0</v>
      </c>
      <c r="DG875" s="124">
        <f>IF('Copy &amp; Paste Roster Report Here'!$A872=DG$7,IF('Copy &amp; Paste Roster Report Here'!$M872="xxxxxxxxxxx",1,0),0)</f>
        <v>0</v>
      </c>
      <c r="DH875" s="124">
        <f>IF('Copy &amp; Paste Roster Report Here'!$A872=DH$7,IF('Copy &amp; Paste Roster Report Here'!$M872="xxxxxxxxxxx",1,0),0)</f>
        <v>0</v>
      </c>
      <c r="DI875" s="124">
        <f>IF('Copy &amp; Paste Roster Report Here'!$A872=DI$7,IF('Copy &amp; Paste Roster Report Here'!$M872="xxxxxxxxxxx",1,0),0)</f>
        <v>0</v>
      </c>
      <c r="DJ875" s="124">
        <f>IF('Copy &amp; Paste Roster Report Here'!$A872=DJ$7,IF('Copy &amp; Paste Roster Report Here'!$M872="xxxxxxxxxxx",1,0),0)</f>
        <v>0</v>
      </c>
      <c r="DK875" s="124">
        <f>IF('Copy &amp; Paste Roster Report Here'!$A872=DK$7,IF('Copy &amp; Paste Roster Report Here'!$M872="xxxxxxxxxxx",1,0),0)</f>
        <v>0</v>
      </c>
      <c r="DL875" s="124">
        <f>IF('Copy &amp; Paste Roster Report Here'!$A872=DL$7,IF('Copy &amp; Paste Roster Report Here'!$M872="xxxxxxxxxxx",1,0),0)</f>
        <v>0</v>
      </c>
      <c r="DM875" s="124">
        <f>IF('Copy &amp; Paste Roster Report Here'!$A872=DM$7,IF('Copy &amp; Paste Roster Report Here'!$M872="xxxxxxxxxxx",1,0),0)</f>
        <v>0</v>
      </c>
      <c r="DN875" s="124">
        <f>IF('Copy &amp; Paste Roster Report Here'!$A872=DN$7,IF('Copy &amp; Paste Roster Report Here'!$M872="xxxxxxxxxxx",1,0),0)</f>
        <v>0</v>
      </c>
      <c r="DO875" s="124">
        <f>IF('Copy &amp; Paste Roster Report Here'!$A872=DO$7,IF('Copy &amp; Paste Roster Report Here'!$M872="xxxxxxxxxxx",1,0),0)</f>
        <v>0</v>
      </c>
      <c r="DP875" s="125">
        <f t="shared" si="211"/>
        <v>0</v>
      </c>
      <c r="DQ875" s="126">
        <f t="shared" si="212"/>
        <v>0</v>
      </c>
    </row>
    <row r="876" spans="1:121" x14ac:dyDescent="0.25">
      <c r="A876" s="111">
        <f t="shared" si="198"/>
        <v>0</v>
      </c>
      <c r="B876" s="111">
        <f t="shared" si="199"/>
        <v>0</v>
      </c>
      <c r="C876" s="112">
        <f>+('Copy &amp; Paste Roster Report Here'!$P873-'Copy &amp; Paste Roster Report Here'!$O873)/30</f>
        <v>0</v>
      </c>
      <c r="D876" s="112">
        <f>+('Copy &amp; Paste Roster Report Here'!$P873-'Copy &amp; Paste Roster Report Here'!$O873)</f>
        <v>0</v>
      </c>
      <c r="E876" s="111">
        <f>'Copy &amp; Paste Roster Report Here'!N873</f>
        <v>0</v>
      </c>
      <c r="F876" s="111" t="str">
        <f t="shared" si="200"/>
        <v>N</v>
      </c>
      <c r="G876" s="111">
        <f>'Copy &amp; Paste Roster Report Here'!R873</f>
        <v>0</v>
      </c>
      <c r="H876" s="113">
        <f t="shared" si="201"/>
        <v>0</v>
      </c>
      <c r="I876" s="112">
        <f>IF(F876="N",$F$5-'Copy &amp; Paste Roster Report Here'!O873,+'Copy &amp; Paste Roster Report Here'!Q873-'Copy &amp; Paste Roster Report Here'!O873)</f>
        <v>0</v>
      </c>
      <c r="J876" s="114">
        <f t="shared" si="202"/>
        <v>0</v>
      </c>
      <c r="K876" s="114">
        <f t="shared" si="203"/>
        <v>0</v>
      </c>
      <c r="L876" s="115">
        <f>'Copy &amp; Paste Roster Report Here'!F873</f>
        <v>0</v>
      </c>
      <c r="M876" s="116">
        <f t="shared" si="204"/>
        <v>0</v>
      </c>
      <c r="N876" s="117">
        <f>IF('Copy &amp; Paste Roster Report Here'!$A873='Analytical Tests'!N$7,IF($F876="Y",+$H876*N$6,0),0)</f>
        <v>0</v>
      </c>
      <c r="O876" s="117">
        <f>IF('Copy &amp; Paste Roster Report Here'!$A873='Analytical Tests'!O$7,IF($F876="Y",+$H876*O$6,0),0)</f>
        <v>0</v>
      </c>
      <c r="P876" s="117">
        <f>IF('Copy &amp; Paste Roster Report Here'!$A873='Analytical Tests'!P$7,IF($F876="Y",+$H876*P$6,0),0)</f>
        <v>0</v>
      </c>
      <c r="Q876" s="117">
        <f>IF('Copy &amp; Paste Roster Report Here'!$A873='Analytical Tests'!Q$7,IF($F876="Y",+$H876*Q$6,0),0)</f>
        <v>0</v>
      </c>
      <c r="R876" s="117">
        <f>IF('Copy &amp; Paste Roster Report Here'!$A873='Analytical Tests'!R$7,IF($F876="Y",+$H876*R$6,0),0)</f>
        <v>0</v>
      </c>
      <c r="S876" s="117">
        <f>IF('Copy &amp; Paste Roster Report Here'!$A873='Analytical Tests'!S$7,IF($F876="Y",+$H876*S$6,0),0)</f>
        <v>0</v>
      </c>
      <c r="T876" s="117">
        <f>IF('Copy &amp; Paste Roster Report Here'!$A873='Analytical Tests'!T$7,IF($F876="Y",+$H876*T$6,0),0)</f>
        <v>0</v>
      </c>
      <c r="U876" s="117">
        <f>IF('Copy &amp; Paste Roster Report Here'!$A873='Analytical Tests'!U$7,IF($F876="Y",+$H876*U$6,0),0)</f>
        <v>0</v>
      </c>
      <c r="V876" s="117">
        <f>IF('Copy &amp; Paste Roster Report Here'!$A873='Analytical Tests'!V$7,IF($F876="Y",+$H876*V$6,0),0)</f>
        <v>0</v>
      </c>
      <c r="W876" s="117">
        <f>IF('Copy &amp; Paste Roster Report Here'!$A873='Analytical Tests'!W$7,IF($F876="Y",+$H876*W$6,0),0)</f>
        <v>0</v>
      </c>
      <c r="X876" s="117">
        <f>IF('Copy &amp; Paste Roster Report Here'!$A873='Analytical Tests'!X$7,IF($F876="Y",+$H876*X$6,0),0)</f>
        <v>0</v>
      </c>
      <c r="Y876" s="117" t="b">
        <f>IF('Copy &amp; Paste Roster Report Here'!$A873='Analytical Tests'!Y$7,IF($F876="N",IF($J876&gt;=$C876,Y$6,+($I876/$D876)*Y$6),0))</f>
        <v>0</v>
      </c>
      <c r="Z876" s="117" t="b">
        <f>IF('Copy &amp; Paste Roster Report Here'!$A873='Analytical Tests'!Z$7,IF($F876="N",IF($J876&gt;=$C876,Z$6,+($I876/$D876)*Z$6),0))</f>
        <v>0</v>
      </c>
      <c r="AA876" s="117" t="b">
        <f>IF('Copy &amp; Paste Roster Report Here'!$A873='Analytical Tests'!AA$7,IF($F876="N",IF($J876&gt;=$C876,AA$6,+($I876/$D876)*AA$6),0))</f>
        <v>0</v>
      </c>
      <c r="AB876" s="117" t="b">
        <f>IF('Copy &amp; Paste Roster Report Here'!$A873='Analytical Tests'!AB$7,IF($F876="N",IF($J876&gt;=$C876,AB$6,+($I876/$D876)*AB$6),0))</f>
        <v>0</v>
      </c>
      <c r="AC876" s="117" t="b">
        <f>IF('Copy &amp; Paste Roster Report Here'!$A873='Analytical Tests'!AC$7,IF($F876="N",IF($J876&gt;=$C876,AC$6,+($I876/$D876)*AC$6),0))</f>
        <v>0</v>
      </c>
      <c r="AD876" s="117" t="b">
        <f>IF('Copy &amp; Paste Roster Report Here'!$A873='Analytical Tests'!AD$7,IF($F876="N",IF($J876&gt;=$C876,AD$6,+($I876/$D876)*AD$6),0))</f>
        <v>0</v>
      </c>
      <c r="AE876" s="117" t="b">
        <f>IF('Copy &amp; Paste Roster Report Here'!$A873='Analytical Tests'!AE$7,IF($F876="N",IF($J876&gt;=$C876,AE$6,+($I876/$D876)*AE$6),0))</f>
        <v>0</v>
      </c>
      <c r="AF876" s="117" t="b">
        <f>IF('Copy &amp; Paste Roster Report Here'!$A873='Analytical Tests'!AF$7,IF($F876="N",IF($J876&gt;=$C876,AF$6,+($I876/$D876)*AF$6),0))</f>
        <v>0</v>
      </c>
      <c r="AG876" s="117" t="b">
        <f>IF('Copy &amp; Paste Roster Report Here'!$A873='Analytical Tests'!AG$7,IF($F876="N",IF($J876&gt;=$C876,AG$6,+($I876/$D876)*AG$6),0))</f>
        <v>0</v>
      </c>
      <c r="AH876" s="117" t="b">
        <f>IF('Copy &amp; Paste Roster Report Here'!$A873='Analytical Tests'!AH$7,IF($F876="N",IF($J876&gt;=$C876,AH$6,+($I876/$D876)*AH$6),0))</f>
        <v>0</v>
      </c>
      <c r="AI876" s="117" t="b">
        <f>IF('Copy &amp; Paste Roster Report Here'!$A873='Analytical Tests'!AI$7,IF($F876="N",IF($J876&gt;=$C876,AI$6,+($I876/$D876)*AI$6),0))</f>
        <v>0</v>
      </c>
      <c r="AJ876" s="79"/>
      <c r="AK876" s="118">
        <f>IF('Copy &amp; Paste Roster Report Here'!$A873=AK$7,IF('Copy &amp; Paste Roster Report Here'!$M873="FT",1,0),0)</f>
        <v>0</v>
      </c>
      <c r="AL876" s="118">
        <f>IF('Copy &amp; Paste Roster Report Here'!$A873=AL$7,IF('Copy &amp; Paste Roster Report Here'!$M873="FT",1,0),0)</f>
        <v>0</v>
      </c>
      <c r="AM876" s="118">
        <f>IF('Copy &amp; Paste Roster Report Here'!$A873=AM$7,IF('Copy &amp; Paste Roster Report Here'!$M873="FT",1,0),0)</f>
        <v>0</v>
      </c>
      <c r="AN876" s="118">
        <f>IF('Copy &amp; Paste Roster Report Here'!$A873=AN$7,IF('Copy &amp; Paste Roster Report Here'!$M873="FT",1,0),0)</f>
        <v>0</v>
      </c>
      <c r="AO876" s="118">
        <f>IF('Copy &amp; Paste Roster Report Here'!$A873=AO$7,IF('Copy &amp; Paste Roster Report Here'!$M873="FT",1,0),0)</f>
        <v>0</v>
      </c>
      <c r="AP876" s="118">
        <f>IF('Copy &amp; Paste Roster Report Here'!$A873=AP$7,IF('Copy &amp; Paste Roster Report Here'!$M873="FT",1,0),0)</f>
        <v>0</v>
      </c>
      <c r="AQ876" s="118">
        <f>IF('Copy &amp; Paste Roster Report Here'!$A873=AQ$7,IF('Copy &amp; Paste Roster Report Here'!$M873="FT",1,0),0)</f>
        <v>0</v>
      </c>
      <c r="AR876" s="118">
        <f>IF('Copy &amp; Paste Roster Report Here'!$A873=AR$7,IF('Copy &amp; Paste Roster Report Here'!$M873="FT",1,0),0)</f>
        <v>0</v>
      </c>
      <c r="AS876" s="118">
        <f>IF('Copy &amp; Paste Roster Report Here'!$A873=AS$7,IF('Copy &amp; Paste Roster Report Here'!$M873="FT",1,0),0)</f>
        <v>0</v>
      </c>
      <c r="AT876" s="118">
        <f>IF('Copy &amp; Paste Roster Report Here'!$A873=AT$7,IF('Copy &amp; Paste Roster Report Here'!$M873="FT",1,0),0)</f>
        <v>0</v>
      </c>
      <c r="AU876" s="118">
        <f>IF('Copy &amp; Paste Roster Report Here'!$A873=AU$7,IF('Copy &amp; Paste Roster Report Here'!$M873="FT",1,0),0)</f>
        <v>0</v>
      </c>
      <c r="AV876" s="73">
        <f t="shared" si="205"/>
        <v>0</v>
      </c>
      <c r="AW876" s="119">
        <f>IF('Copy &amp; Paste Roster Report Here'!$A873=AW$7,IF('Copy &amp; Paste Roster Report Here'!$M873="HT",1,0),0)</f>
        <v>0</v>
      </c>
      <c r="AX876" s="119">
        <f>IF('Copy &amp; Paste Roster Report Here'!$A873=AX$7,IF('Copy &amp; Paste Roster Report Here'!$M873="HT",1,0),0)</f>
        <v>0</v>
      </c>
      <c r="AY876" s="119">
        <f>IF('Copy &amp; Paste Roster Report Here'!$A873=AY$7,IF('Copy &amp; Paste Roster Report Here'!$M873="HT",1,0),0)</f>
        <v>0</v>
      </c>
      <c r="AZ876" s="119">
        <f>IF('Copy &amp; Paste Roster Report Here'!$A873=AZ$7,IF('Copy &amp; Paste Roster Report Here'!$M873="HT",1,0),0)</f>
        <v>0</v>
      </c>
      <c r="BA876" s="119">
        <f>IF('Copy &amp; Paste Roster Report Here'!$A873=BA$7,IF('Copy &amp; Paste Roster Report Here'!$M873="HT",1,0),0)</f>
        <v>0</v>
      </c>
      <c r="BB876" s="119">
        <f>IF('Copy &amp; Paste Roster Report Here'!$A873=BB$7,IF('Copy &amp; Paste Roster Report Here'!$M873="HT",1,0),0)</f>
        <v>0</v>
      </c>
      <c r="BC876" s="119">
        <f>IF('Copy &amp; Paste Roster Report Here'!$A873=BC$7,IF('Copy &amp; Paste Roster Report Here'!$M873="HT",1,0),0)</f>
        <v>0</v>
      </c>
      <c r="BD876" s="119">
        <f>IF('Copy &amp; Paste Roster Report Here'!$A873=BD$7,IF('Copy &amp; Paste Roster Report Here'!$M873="HT",1,0),0)</f>
        <v>0</v>
      </c>
      <c r="BE876" s="119">
        <f>IF('Copy &amp; Paste Roster Report Here'!$A873=BE$7,IF('Copy &amp; Paste Roster Report Here'!$M873="HT",1,0),0)</f>
        <v>0</v>
      </c>
      <c r="BF876" s="119">
        <f>IF('Copy &amp; Paste Roster Report Here'!$A873=BF$7,IF('Copy &amp; Paste Roster Report Here'!$M873="HT",1,0),0)</f>
        <v>0</v>
      </c>
      <c r="BG876" s="119">
        <f>IF('Copy &amp; Paste Roster Report Here'!$A873=BG$7,IF('Copy &amp; Paste Roster Report Here'!$M873="HT",1,0),0)</f>
        <v>0</v>
      </c>
      <c r="BH876" s="73">
        <f t="shared" si="206"/>
        <v>0</v>
      </c>
      <c r="BI876" s="120">
        <f>IF('Copy &amp; Paste Roster Report Here'!$A873=BI$7,IF('Copy &amp; Paste Roster Report Here'!$M873="MT",1,0),0)</f>
        <v>0</v>
      </c>
      <c r="BJ876" s="120">
        <f>IF('Copy &amp; Paste Roster Report Here'!$A873=BJ$7,IF('Copy &amp; Paste Roster Report Here'!$M873="MT",1,0),0)</f>
        <v>0</v>
      </c>
      <c r="BK876" s="120">
        <f>IF('Copy &amp; Paste Roster Report Here'!$A873=BK$7,IF('Copy &amp; Paste Roster Report Here'!$M873="MT",1,0),0)</f>
        <v>0</v>
      </c>
      <c r="BL876" s="120">
        <f>IF('Copy &amp; Paste Roster Report Here'!$A873=BL$7,IF('Copy &amp; Paste Roster Report Here'!$M873="MT",1,0),0)</f>
        <v>0</v>
      </c>
      <c r="BM876" s="120">
        <f>IF('Copy &amp; Paste Roster Report Here'!$A873=BM$7,IF('Copy &amp; Paste Roster Report Here'!$M873="MT",1,0),0)</f>
        <v>0</v>
      </c>
      <c r="BN876" s="120">
        <f>IF('Copy &amp; Paste Roster Report Here'!$A873=BN$7,IF('Copy &amp; Paste Roster Report Here'!$M873="MT",1,0),0)</f>
        <v>0</v>
      </c>
      <c r="BO876" s="120">
        <f>IF('Copy &amp; Paste Roster Report Here'!$A873=BO$7,IF('Copy &amp; Paste Roster Report Here'!$M873="MT",1,0),0)</f>
        <v>0</v>
      </c>
      <c r="BP876" s="120">
        <f>IF('Copy &amp; Paste Roster Report Here'!$A873=BP$7,IF('Copy &amp; Paste Roster Report Here'!$M873="MT",1,0),0)</f>
        <v>0</v>
      </c>
      <c r="BQ876" s="120">
        <f>IF('Copy &amp; Paste Roster Report Here'!$A873=BQ$7,IF('Copy &amp; Paste Roster Report Here'!$M873="MT",1,0),0)</f>
        <v>0</v>
      </c>
      <c r="BR876" s="120">
        <f>IF('Copy &amp; Paste Roster Report Here'!$A873=BR$7,IF('Copy &amp; Paste Roster Report Here'!$M873="MT",1,0),0)</f>
        <v>0</v>
      </c>
      <c r="BS876" s="120">
        <f>IF('Copy &amp; Paste Roster Report Here'!$A873=BS$7,IF('Copy &amp; Paste Roster Report Here'!$M873="MT",1,0),0)</f>
        <v>0</v>
      </c>
      <c r="BT876" s="73">
        <f t="shared" si="207"/>
        <v>0</v>
      </c>
      <c r="BU876" s="121">
        <f>IF('Copy &amp; Paste Roster Report Here'!$A873=BU$7,IF('Copy &amp; Paste Roster Report Here'!$M873="fy",1,0),0)</f>
        <v>0</v>
      </c>
      <c r="BV876" s="121">
        <f>IF('Copy &amp; Paste Roster Report Here'!$A873=BV$7,IF('Copy &amp; Paste Roster Report Here'!$M873="fy",1,0),0)</f>
        <v>0</v>
      </c>
      <c r="BW876" s="121">
        <f>IF('Copy &amp; Paste Roster Report Here'!$A873=BW$7,IF('Copy &amp; Paste Roster Report Here'!$M873="fy",1,0),0)</f>
        <v>0</v>
      </c>
      <c r="BX876" s="121">
        <f>IF('Copy &amp; Paste Roster Report Here'!$A873=BX$7,IF('Copy &amp; Paste Roster Report Here'!$M873="fy",1,0),0)</f>
        <v>0</v>
      </c>
      <c r="BY876" s="121">
        <f>IF('Copy &amp; Paste Roster Report Here'!$A873=BY$7,IF('Copy &amp; Paste Roster Report Here'!$M873="fy",1,0),0)</f>
        <v>0</v>
      </c>
      <c r="BZ876" s="121">
        <f>IF('Copy &amp; Paste Roster Report Here'!$A873=BZ$7,IF('Copy &amp; Paste Roster Report Here'!$M873="fy",1,0),0)</f>
        <v>0</v>
      </c>
      <c r="CA876" s="121">
        <f>IF('Copy &amp; Paste Roster Report Here'!$A873=CA$7,IF('Copy &amp; Paste Roster Report Here'!$M873="fy",1,0),0)</f>
        <v>0</v>
      </c>
      <c r="CB876" s="121">
        <f>IF('Copy &amp; Paste Roster Report Here'!$A873=CB$7,IF('Copy &amp; Paste Roster Report Here'!$M873="fy",1,0),0)</f>
        <v>0</v>
      </c>
      <c r="CC876" s="121">
        <f>IF('Copy &amp; Paste Roster Report Here'!$A873=CC$7,IF('Copy &amp; Paste Roster Report Here'!$M873="fy",1,0),0)</f>
        <v>0</v>
      </c>
      <c r="CD876" s="121">
        <f>IF('Copy &amp; Paste Roster Report Here'!$A873=CD$7,IF('Copy &amp; Paste Roster Report Here'!$M873="fy",1,0),0)</f>
        <v>0</v>
      </c>
      <c r="CE876" s="121">
        <f>IF('Copy &amp; Paste Roster Report Here'!$A873=CE$7,IF('Copy &amp; Paste Roster Report Here'!$M873="fy",1,0),0)</f>
        <v>0</v>
      </c>
      <c r="CF876" s="73">
        <f t="shared" si="208"/>
        <v>0</v>
      </c>
      <c r="CG876" s="122">
        <f>IF('Copy &amp; Paste Roster Report Here'!$A873=CG$7,IF('Copy &amp; Paste Roster Report Here'!$M873="RH",1,0),0)</f>
        <v>0</v>
      </c>
      <c r="CH876" s="122">
        <f>IF('Copy &amp; Paste Roster Report Here'!$A873=CH$7,IF('Copy &amp; Paste Roster Report Here'!$M873="RH",1,0),0)</f>
        <v>0</v>
      </c>
      <c r="CI876" s="122">
        <f>IF('Copy &amp; Paste Roster Report Here'!$A873=CI$7,IF('Copy &amp; Paste Roster Report Here'!$M873="RH",1,0),0)</f>
        <v>0</v>
      </c>
      <c r="CJ876" s="122">
        <f>IF('Copy &amp; Paste Roster Report Here'!$A873=CJ$7,IF('Copy &amp; Paste Roster Report Here'!$M873="RH",1,0),0)</f>
        <v>0</v>
      </c>
      <c r="CK876" s="122">
        <f>IF('Copy &amp; Paste Roster Report Here'!$A873=CK$7,IF('Copy &amp; Paste Roster Report Here'!$M873="RH",1,0),0)</f>
        <v>0</v>
      </c>
      <c r="CL876" s="122">
        <f>IF('Copy &amp; Paste Roster Report Here'!$A873=CL$7,IF('Copy &amp; Paste Roster Report Here'!$M873="RH",1,0),0)</f>
        <v>0</v>
      </c>
      <c r="CM876" s="122">
        <f>IF('Copy &amp; Paste Roster Report Here'!$A873=CM$7,IF('Copy &amp; Paste Roster Report Here'!$M873="RH",1,0),0)</f>
        <v>0</v>
      </c>
      <c r="CN876" s="122">
        <f>IF('Copy &amp; Paste Roster Report Here'!$A873=CN$7,IF('Copy &amp; Paste Roster Report Here'!$M873="RH",1,0),0)</f>
        <v>0</v>
      </c>
      <c r="CO876" s="122">
        <f>IF('Copy &amp; Paste Roster Report Here'!$A873=CO$7,IF('Copy &amp; Paste Roster Report Here'!$M873="RH",1,0),0)</f>
        <v>0</v>
      </c>
      <c r="CP876" s="122">
        <f>IF('Copy &amp; Paste Roster Report Here'!$A873=CP$7,IF('Copy &amp; Paste Roster Report Here'!$M873="RH",1,0),0)</f>
        <v>0</v>
      </c>
      <c r="CQ876" s="122">
        <f>IF('Copy &amp; Paste Roster Report Here'!$A873=CQ$7,IF('Copy &amp; Paste Roster Report Here'!$M873="RH",1,0),0)</f>
        <v>0</v>
      </c>
      <c r="CR876" s="73">
        <f t="shared" si="209"/>
        <v>0</v>
      </c>
      <c r="CS876" s="123">
        <f>IF('Copy &amp; Paste Roster Report Here'!$A873=CS$7,IF('Copy &amp; Paste Roster Report Here'!$M873="QT",1,0),0)</f>
        <v>0</v>
      </c>
      <c r="CT876" s="123">
        <f>IF('Copy &amp; Paste Roster Report Here'!$A873=CT$7,IF('Copy &amp; Paste Roster Report Here'!$M873="QT",1,0),0)</f>
        <v>0</v>
      </c>
      <c r="CU876" s="123">
        <f>IF('Copy &amp; Paste Roster Report Here'!$A873=CU$7,IF('Copy &amp; Paste Roster Report Here'!$M873="QT",1,0),0)</f>
        <v>0</v>
      </c>
      <c r="CV876" s="123">
        <f>IF('Copy &amp; Paste Roster Report Here'!$A873=CV$7,IF('Copy &amp; Paste Roster Report Here'!$M873="QT",1,0),0)</f>
        <v>0</v>
      </c>
      <c r="CW876" s="123">
        <f>IF('Copy &amp; Paste Roster Report Here'!$A873=CW$7,IF('Copy &amp; Paste Roster Report Here'!$M873="QT",1,0),0)</f>
        <v>0</v>
      </c>
      <c r="CX876" s="123">
        <f>IF('Copy &amp; Paste Roster Report Here'!$A873=CX$7,IF('Copy &amp; Paste Roster Report Here'!$M873="QT",1,0),0)</f>
        <v>0</v>
      </c>
      <c r="CY876" s="123">
        <f>IF('Copy &amp; Paste Roster Report Here'!$A873=CY$7,IF('Copy &amp; Paste Roster Report Here'!$M873="QT",1,0),0)</f>
        <v>0</v>
      </c>
      <c r="CZ876" s="123">
        <f>IF('Copy &amp; Paste Roster Report Here'!$A873=CZ$7,IF('Copy &amp; Paste Roster Report Here'!$M873="QT",1,0),0)</f>
        <v>0</v>
      </c>
      <c r="DA876" s="123">
        <f>IF('Copy &amp; Paste Roster Report Here'!$A873=DA$7,IF('Copy &amp; Paste Roster Report Here'!$M873="QT",1,0),0)</f>
        <v>0</v>
      </c>
      <c r="DB876" s="123">
        <f>IF('Copy &amp; Paste Roster Report Here'!$A873=DB$7,IF('Copy &amp; Paste Roster Report Here'!$M873="QT",1,0),0)</f>
        <v>0</v>
      </c>
      <c r="DC876" s="123">
        <f>IF('Copy &amp; Paste Roster Report Here'!$A873=DC$7,IF('Copy &amp; Paste Roster Report Here'!$M873="QT",1,0),0)</f>
        <v>0</v>
      </c>
      <c r="DD876" s="73">
        <f t="shared" si="210"/>
        <v>0</v>
      </c>
      <c r="DE876" s="124">
        <f>IF('Copy &amp; Paste Roster Report Here'!$A873=DE$7,IF('Copy &amp; Paste Roster Report Here'!$M873="xxxxxxxxxxx",1,0),0)</f>
        <v>0</v>
      </c>
      <c r="DF876" s="124">
        <f>IF('Copy &amp; Paste Roster Report Here'!$A873=DF$7,IF('Copy &amp; Paste Roster Report Here'!$M873="xxxxxxxxxxx",1,0),0)</f>
        <v>0</v>
      </c>
      <c r="DG876" s="124">
        <f>IF('Copy &amp; Paste Roster Report Here'!$A873=DG$7,IF('Copy &amp; Paste Roster Report Here'!$M873="xxxxxxxxxxx",1,0),0)</f>
        <v>0</v>
      </c>
      <c r="DH876" s="124">
        <f>IF('Copy &amp; Paste Roster Report Here'!$A873=DH$7,IF('Copy &amp; Paste Roster Report Here'!$M873="xxxxxxxxxxx",1,0),0)</f>
        <v>0</v>
      </c>
      <c r="DI876" s="124">
        <f>IF('Copy &amp; Paste Roster Report Here'!$A873=DI$7,IF('Copy &amp; Paste Roster Report Here'!$M873="xxxxxxxxxxx",1,0),0)</f>
        <v>0</v>
      </c>
      <c r="DJ876" s="124">
        <f>IF('Copy &amp; Paste Roster Report Here'!$A873=DJ$7,IF('Copy &amp; Paste Roster Report Here'!$M873="xxxxxxxxxxx",1,0),0)</f>
        <v>0</v>
      </c>
      <c r="DK876" s="124">
        <f>IF('Copy &amp; Paste Roster Report Here'!$A873=DK$7,IF('Copy &amp; Paste Roster Report Here'!$M873="xxxxxxxxxxx",1,0),0)</f>
        <v>0</v>
      </c>
      <c r="DL876" s="124">
        <f>IF('Copy &amp; Paste Roster Report Here'!$A873=DL$7,IF('Copy &amp; Paste Roster Report Here'!$M873="xxxxxxxxxxx",1,0),0)</f>
        <v>0</v>
      </c>
      <c r="DM876" s="124">
        <f>IF('Copy &amp; Paste Roster Report Here'!$A873=DM$7,IF('Copy &amp; Paste Roster Report Here'!$M873="xxxxxxxxxxx",1,0),0)</f>
        <v>0</v>
      </c>
      <c r="DN876" s="124">
        <f>IF('Copy &amp; Paste Roster Report Here'!$A873=DN$7,IF('Copy &amp; Paste Roster Report Here'!$M873="xxxxxxxxxxx",1,0),0)</f>
        <v>0</v>
      </c>
      <c r="DO876" s="124">
        <f>IF('Copy &amp; Paste Roster Report Here'!$A873=DO$7,IF('Copy &amp; Paste Roster Report Here'!$M873="xxxxxxxxxxx",1,0),0)</f>
        <v>0</v>
      </c>
      <c r="DP876" s="125">
        <f t="shared" si="211"/>
        <v>0</v>
      </c>
      <c r="DQ876" s="126">
        <f t="shared" si="212"/>
        <v>0</v>
      </c>
    </row>
    <row r="877" spans="1:121" x14ac:dyDescent="0.25">
      <c r="A877" s="111">
        <f t="shared" si="198"/>
        <v>0</v>
      </c>
      <c r="B877" s="111">
        <f t="shared" si="199"/>
        <v>0</v>
      </c>
      <c r="C877" s="112">
        <f>+('Copy &amp; Paste Roster Report Here'!$P874-'Copy &amp; Paste Roster Report Here'!$O874)/30</f>
        <v>0</v>
      </c>
      <c r="D877" s="112">
        <f>+('Copy &amp; Paste Roster Report Here'!$P874-'Copy &amp; Paste Roster Report Here'!$O874)</f>
        <v>0</v>
      </c>
      <c r="E877" s="111">
        <f>'Copy &amp; Paste Roster Report Here'!N874</f>
        <v>0</v>
      </c>
      <c r="F877" s="111" t="str">
        <f t="shared" si="200"/>
        <v>N</v>
      </c>
      <c r="G877" s="111">
        <f>'Copy &amp; Paste Roster Report Here'!R874</f>
        <v>0</v>
      </c>
      <c r="H877" s="113">
        <f t="shared" si="201"/>
        <v>0</v>
      </c>
      <c r="I877" s="112">
        <f>IF(F877="N",$F$5-'Copy &amp; Paste Roster Report Here'!O874,+'Copy &amp; Paste Roster Report Here'!Q874-'Copy &amp; Paste Roster Report Here'!O874)</f>
        <v>0</v>
      </c>
      <c r="J877" s="114">
        <f t="shared" si="202"/>
        <v>0</v>
      </c>
      <c r="K877" s="114">
        <f t="shared" si="203"/>
        <v>0</v>
      </c>
      <c r="L877" s="115">
        <f>'Copy &amp; Paste Roster Report Here'!F874</f>
        <v>0</v>
      </c>
      <c r="M877" s="116">
        <f t="shared" si="204"/>
        <v>0</v>
      </c>
      <c r="N877" s="117">
        <f>IF('Copy &amp; Paste Roster Report Here'!$A874='Analytical Tests'!N$7,IF($F877="Y",+$H877*N$6,0),0)</f>
        <v>0</v>
      </c>
      <c r="O877" s="117">
        <f>IF('Copy &amp; Paste Roster Report Here'!$A874='Analytical Tests'!O$7,IF($F877="Y",+$H877*O$6,0),0)</f>
        <v>0</v>
      </c>
      <c r="P877" s="117">
        <f>IF('Copy &amp; Paste Roster Report Here'!$A874='Analytical Tests'!P$7,IF($F877="Y",+$H877*P$6,0),0)</f>
        <v>0</v>
      </c>
      <c r="Q877" s="117">
        <f>IF('Copy &amp; Paste Roster Report Here'!$A874='Analytical Tests'!Q$7,IF($F877="Y",+$H877*Q$6,0),0)</f>
        <v>0</v>
      </c>
      <c r="R877" s="117">
        <f>IF('Copy &amp; Paste Roster Report Here'!$A874='Analytical Tests'!R$7,IF($F877="Y",+$H877*R$6,0),0)</f>
        <v>0</v>
      </c>
      <c r="S877" s="117">
        <f>IF('Copy &amp; Paste Roster Report Here'!$A874='Analytical Tests'!S$7,IF($F877="Y",+$H877*S$6,0),0)</f>
        <v>0</v>
      </c>
      <c r="T877" s="117">
        <f>IF('Copy &amp; Paste Roster Report Here'!$A874='Analytical Tests'!T$7,IF($F877="Y",+$H877*T$6,0),0)</f>
        <v>0</v>
      </c>
      <c r="U877" s="117">
        <f>IF('Copy &amp; Paste Roster Report Here'!$A874='Analytical Tests'!U$7,IF($F877="Y",+$H877*U$6,0),0)</f>
        <v>0</v>
      </c>
      <c r="V877" s="117">
        <f>IF('Copy &amp; Paste Roster Report Here'!$A874='Analytical Tests'!V$7,IF($F877="Y",+$H877*V$6,0),0)</f>
        <v>0</v>
      </c>
      <c r="W877" s="117">
        <f>IF('Copy &amp; Paste Roster Report Here'!$A874='Analytical Tests'!W$7,IF($F877="Y",+$H877*W$6,0),0)</f>
        <v>0</v>
      </c>
      <c r="X877" s="117">
        <f>IF('Copy &amp; Paste Roster Report Here'!$A874='Analytical Tests'!X$7,IF($F877="Y",+$H877*X$6,0),0)</f>
        <v>0</v>
      </c>
      <c r="Y877" s="117" t="b">
        <f>IF('Copy &amp; Paste Roster Report Here'!$A874='Analytical Tests'!Y$7,IF($F877="N",IF($J877&gt;=$C877,Y$6,+($I877/$D877)*Y$6),0))</f>
        <v>0</v>
      </c>
      <c r="Z877" s="117" t="b">
        <f>IF('Copy &amp; Paste Roster Report Here'!$A874='Analytical Tests'!Z$7,IF($F877="N",IF($J877&gt;=$C877,Z$6,+($I877/$D877)*Z$6),0))</f>
        <v>0</v>
      </c>
      <c r="AA877" s="117" t="b">
        <f>IF('Copy &amp; Paste Roster Report Here'!$A874='Analytical Tests'!AA$7,IF($F877="N",IF($J877&gt;=$C877,AA$6,+($I877/$D877)*AA$6),0))</f>
        <v>0</v>
      </c>
      <c r="AB877" s="117" t="b">
        <f>IF('Copy &amp; Paste Roster Report Here'!$A874='Analytical Tests'!AB$7,IF($F877="N",IF($J877&gt;=$C877,AB$6,+($I877/$D877)*AB$6),0))</f>
        <v>0</v>
      </c>
      <c r="AC877" s="117" t="b">
        <f>IF('Copy &amp; Paste Roster Report Here'!$A874='Analytical Tests'!AC$7,IF($F877="N",IF($J877&gt;=$C877,AC$6,+($I877/$D877)*AC$6),0))</f>
        <v>0</v>
      </c>
      <c r="AD877" s="117" t="b">
        <f>IF('Copy &amp; Paste Roster Report Here'!$A874='Analytical Tests'!AD$7,IF($F877="N",IF($J877&gt;=$C877,AD$6,+($I877/$D877)*AD$6),0))</f>
        <v>0</v>
      </c>
      <c r="AE877" s="117" t="b">
        <f>IF('Copy &amp; Paste Roster Report Here'!$A874='Analytical Tests'!AE$7,IF($F877="N",IF($J877&gt;=$C877,AE$6,+($I877/$D877)*AE$6),0))</f>
        <v>0</v>
      </c>
      <c r="AF877" s="117" t="b">
        <f>IF('Copy &amp; Paste Roster Report Here'!$A874='Analytical Tests'!AF$7,IF($F877="N",IF($J877&gt;=$C877,AF$6,+($I877/$D877)*AF$6),0))</f>
        <v>0</v>
      </c>
      <c r="AG877" s="117" t="b">
        <f>IF('Copy &amp; Paste Roster Report Here'!$A874='Analytical Tests'!AG$7,IF($F877="N",IF($J877&gt;=$C877,AG$6,+($I877/$D877)*AG$6),0))</f>
        <v>0</v>
      </c>
      <c r="AH877" s="117" t="b">
        <f>IF('Copy &amp; Paste Roster Report Here'!$A874='Analytical Tests'!AH$7,IF($F877="N",IF($J877&gt;=$C877,AH$6,+($I877/$D877)*AH$6),0))</f>
        <v>0</v>
      </c>
      <c r="AI877" s="117" t="b">
        <f>IF('Copy &amp; Paste Roster Report Here'!$A874='Analytical Tests'!AI$7,IF($F877="N",IF($J877&gt;=$C877,AI$6,+($I877/$D877)*AI$6),0))</f>
        <v>0</v>
      </c>
      <c r="AJ877" s="79"/>
      <c r="AK877" s="118">
        <f>IF('Copy &amp; Paste Roster Report Here'!$A874=AK$7,IF('Copy &amp; Paste Roster Report Here'!$M874="FT",1,0),0)</f>
        <v>0</v>
      </c>
      <c r="AL877" s="118">
        <f>IF('Copy &amp; Paste Roster Report Here'!$A874=AL$7,IF('Copy &amp; Paste Roster Report Here'!$M874="FT",1,0),0)</f>
        <v>0</v>
      </c>
      <c r="AM877" s="118">
        <f>IF('Copy &amp; Paste Roster Report Here'!$A874=AM$7,IF('Copy &amp; Paste Roster Report Here'!$M874="FT",1,0),0)</f>
        <v>0</v>
      </c>
      <c r="AN877" s="118">
        <f>IF('Copy &amp; Paste Roster Report Here'!$A874=AN$7,IF('Copy &amp; Paste Roster Report Here'!$M874="FT",1,0),0)</f>
        <v>0</v>
      </c>
      <c r="AO877" s="118">
        <f>IF('Copy &amp; Paste Roster Report Here'!$A874=AO$7,IF('Copy &amp; Paste Roster Report Here'!$M874="FT",1,0),0)</f>
        <v>0</v>
      </c>
      <c r="AP877" s="118">
        <f>IF('Copy &amp; Paste Roster Report Here'!$A874=AP$7,IF('Copy &amp; Paste Roster Report Here'!$M874="FT",1,0),0)</f>
        <v>0</v>
      </c>
      <c r="AQ877" s="118">
        <f>IF('Copy &amp; Paste Roster Report Here'!$A874=AQ$7,IF('Copy &amp; Paste Roster Report Here'!$M874="FT",1,0),0)</f>
        <v>0</v>
      </c>
      <c r="AR877" s="118">
        <f>IF('Copy &amp; Paste Roster Report Here'!$A874=AR$7,IF('Copy &amp; Paste Roster Report Here'!$M874="FT",1,0),0)</f>
        <v>0</v>
      </c>
      <c r="AS877" s="118">
        <f>IF('Copy &amp; Paste Roster Report Here'!$A874=AS$7,IF('Copy &amp; Paste Roster Report Here'!$M874="FT",1,0),0)</f>
        <v>0</v>
      </c>
      <c r="AT877" s="118">
        <f>IF('Copy &amp; Paste Roster Report Here'!$A874=AT$7,IF('Copy &amp; Paste Roster Report Here'!$M874="FT",1,0),0)</f>
        <v>0</v>
      </c>
      <c r="AU877" s="118">
        <f>IF('Copy &amp; Paste Roster Report Here'!$A874=AU$7,IF('Copy &amp; Paste Roster Report Here'!$M874="FT",1,0),0)</f>
        <v>0</v>
      </c>
      <c r="AV877" s="73">
        <f t="shared" si="205"/>
        <v>0</v>
      </c>
      <c r="AW877" s="119">
        <f>IF('Copy &amp; Paste Roster Report Here'!$A874=AW$7,IF('Copy &amp; Paste Roster Report Here'!$M874="HT",1,0),0)</f>
        <v>0</v>
      </c>
      <c r="AX877" s="119">
        <f>IF('Copy &amp; Paste Roster Report Here'!$A874=AX$7,IF('Copy &amp; Paste Roster Report Here'!$M874="HT",1,0),0)</f>
        <v>0</v>
      </c>
      <c r="AY877" s="119">
        <f>IF('Copy &amp; Paste Roster Report Here'!$A874=AY$7,IF('Copy &amp; Paste Roster Report Here'!$M874="HT",1,0),0)</f>
        <v>0</v>
      </c>
      <c r="AZ877" s="119">
        <f>IF('Copy &amp; Paste Roster Report Here'!$A874=AZ$7,IF('Copy &amp; Paste Roster Report Here'!$M874="HT",1,0),0)</f>
        <v>0</v>
      </c>
      <c r="BA877" s="119">
        <f>IF('Copy &amp; Paste Roster Report Here'!$A874=BA$7,IF('Copy &amp; Paste Roster Report Here'!$M874="HT",1,0),0)</f>
        <v>0</v>
      </c>
      <c r="BB877" s="119">
        <f>IF('Copy &amp; Paste Roster Report Here'!$A874=BB$7,IF('Copy &amp; Paste Roster Report Here'!$M874="HT",1,0),0)</f>
        <v>0</v>
      </c>
      <c r="BC877" s="119">
        <f>IF('Copy &amp; Paste Roster Report Here'!$A874=BC$7,IF('Copy &amp; Paste Roster Report Here'!$M874="HT",1,0),0)</f>
        <v>0</v>
      </c>
      <c r="BD877" s="119">
        <f>IF('Copy &amp; Paste Roster Report Here'!$A874=BD$7,IF('Copy &amp; Paste Roster Report Here'!$M874="HT",1,0),0)</f>
        <v>0</v>
      </c>
      <c r="BE877" s="119">
        <f>IF('Copy &amp; Paste Roster Report Here'!$A874=BE$7,IF('Copy &amp; Paste Roster Report Here'!$M874="HT",1,0),0)</f>
        <v>0</v>
      </c>
      <c r="BF877" s="119">
        <f>IF('Copy &amp; Paste Roster Report Here'!$A874=BF$7,IF('Copy &amp; Paste Roster Report Here'!$M874="HT",1,0),0)</f>
        <v>0</v>
      </c>
      <c r="BG877" s="119">
        <f>IF('Copy &amp; Paste Roster Report Here'!$A874=BG$7,IF('Copy &amp; Paste Roster Report Here'!$M874="HT",1,0),0)</f>
        <v>0</v>
      </c>
      <c r="BH877" s="73">
        <f t="shared" si="206"/>
        <v>0</v>
      </c>
      <c r="BI877" s="120">
        <f>IF('Copy &amp; Paste Roster Report Here'!$A874=BI$7,IF('Copy &amp; Paste Roster Report Here'!$M874="MT",1,0),0)</f>
        <v>0</v>
      </c>
      <c r="BJ877" s="120">
        <f>IF('Copy &amp; Paste Roster Report Here'!$A874=BJ$7,IF('Copy &amp; Paste Roster Report Here'!$M874="MT",1,0),0)</f>
        <v>0</v>
      </c>
      <c r="BK877" s="120">
        <f>IF('Copy &amp; Paste Roster Report Here'!$A874=BK$7,IF('Copy &amp; Paste Roster Report Here'!$M874="MT",1,0),0)</f>
        <v>0</v>
      </c>
      <c r="BL877" s="120">
        <f>IF('Copy &amp; Paste Roster Report Here'!$A874=BL$7,IF('Copy &amp; Paste Roster Report Here'!$M874="MT",1,0),0)</f>
        <v>0</v>
      </c>
      <c r="BM877" s="120">
        <f>IF('Copy &amp; Paste Roster Report Here'!$A874=BM$7,IF('Copy &amp; Paste Roster Report Here'!$M874="MT",1,0),0)</f>
        <v>0</v>
      </c>
      <c r="BN877" s="120">
        <f>IF('Copy &amp; Paste Roster Report Here'!$A874=BN$7,IF('Copy &amp; Paste Roster Report Here'!$M874="MT",1,0),0)</f>
        <v>0</v>
      </c>
      <c r="BO877" s="120">
        <f>IF('Copy &amp; Paste Roster Report Here'!$A874=BO$7,IF('Copy &amp; Paste Roster Report Here'!$M874="MT",1,0),0)</f>
        <v>0</v>
      </c>
      <c r="BP877" s="120">
        <f>IF('Copy &amp; Paste Roster Report Here'!$A874=BP$7,IF('Copy &amp; Paste Roster Report Here'!$M874="MT",1,0),0)</f>
        <v>0</v>
      </c>
      <c r="BQ877" s="120">
        <f>IF('Copy &amp; Paste Roster Report Here'!$A874=BQ$7,IF('Copy &amp; Paste Roster Report Here'!$M874="MT",1,0),0)</f>
        <v>0</v>
      </c>
      <c r="BR877" s="120">
        <f>IF('Copy &amp; Paste Roster Report Here'!$A874=BR$7,IF('Copy &amp; Paste Roster Report Here'!$M874="MT",1,0),0)</f>
        <v>0</v>
      </c>
      <c r="BS877" s="120">
        <f>IF('Copy &amp; Paste Roster Report Here'!$A874=BS$7,IF('Copy &amp; Paste Roster Report Here'!$M874="MT",1,0),0)</f>
        <v>0</v>
      </c>
      <c r="BT877" s="73">
        <f t="shared" si="207"/>
        <v>0</v>
      </c>
      <c r="BU877" s="121">
        <f>IF('Copy &amp; Paste Roster Report Here'!$A874=BU$7,IF('Copy &amp; Paste Roster Report Here'!$M874="fy",1,0),0)</f>
        <v>0</v>
      </c>
      <c r="BV877" s="121">
        <f>IF('Copy &amp; Paste Roster Report Here'!$A874=BV$7,IF('Copy &amp; Paste Roster Report Here'!$M874="fy",1,0),0)</f>
        <v>0</v>
      </c>
      <c r="BW877" s="121">
        <f>IF('Copy &amp; Paste Roster Report Here'!$A874=BW$7,IF('Copy &amp; Paste Roster Report Here'!$M874="fy",1,0),0)</f>
        <v>0</v>
      </c>
      <c r="BX877" s="121">
        <f>IF('Copy &amp; Paste Roster Report Here'!$A874=BX$7,IF('Copy &amp; Paste Roster Report Here'!$M874="fy",1,0),0)</f>
        <v>0</v>
      </c>
      <c r="BY877" s="121">
        <f>IF('Copy &amp; Paste Roster Report Here'!$A874=BY$7,IF('Copy &amp; Paste Roster Report Here'!$M874="fy",1,0),0)</f>
        <v>0</v>
      </c>
      <c r="BZ877" s="121">
        <f>IF('Copy &amp; Paste Roster Report Here'!$A874=BZ$7,IF('Copy &amp; Paste Roster Report Here'!$M874="fy",1,0),0)</f>
        <v>0</v>
      </c>
      <c r="CA877" s="121">
        <f>IF('Copy &amp; Paste Roster Report Here'!$A874=CA$7,IF('Copy &amp; Paste Roster Report Here'!$M874="fy",1,0),0)</f>
        <v>0</v>
      </c>
      <c r="CB877" s="121">
        <f>IF('Copy &amp; Paste Roster Report Here'!$A874=CB$7,IF('Copy &amp; Paste Roster Report Here'!$M874="fy",1,0),0)</f>
        <v>0</v>
      </c>
      <c r="CC877" s="121">
        <f>IF('Copy &amp; Paste Roster Report Here'!$A874=CC$7,IF('Copy &amp; Paste Roster Report Here'!$M874="fy",1,0),0)</f>
        <v>0</v>
      </c>
      <c r="CD877" s="121">
        <f>IF('Copy &amp; Paste Roster Report Here'!$A874=CD$7,IF('Copy &amp; Paste Roster Report Here'!$M874="fy",1,0),0)</f>
        <v>0</v>
      </c>
      <c r="CE877" s="121">
        <f>IF('Copy &amp; Paste Roster Report Here'!$A874=CE$7,IF('Copy &amp; Paste Roster Report Here'!$M874="fy",1,0),0)</f>
        <v>0</v>
      </c>
      <c r="CF877" s="73">
        <f t="shared" si="208"/>
        <v>0</v>
      </c>
      <c r="CG877" s="122">
        <f>IF('Copy &amp; Paste Roster Report Here'!$A874=CG$7,IF('Copy &amp; Paste Roster Report Here'!$M874="RH",1,0),0)</f>
        <v>0</v>
      </c>
      <c r="CH877" s="122">
        <f>IF('Copy &amp; Paste Roster Report Here'!$A874=CH$7,IF('Copy &amp; Paste Roster Report Here'!$M874="RH",1,0),0)</f>
        <v>0</v>
      </c>
      <c r="CI877" s="122">
        <f>IF('Copy &amp; Paste Roster Report Here'!$A874=CI$7,IF('Copy &amp; Paste Roster Report Here'!$M874="RH",1,0),0)</f>
        <v>0</v>
      </c>
      <c r="CJ877" s="122">
        <f>IF('Copy &amp; Paste Roster Report Here'!$A874=CJ$7,IF('Copy &amp; Paste Roster Report Here'!$M874="RH",1,0),0)</f>
        <v>0</v>
      </c>
      <c r="CK877" s="122">
        <f>IF('Copy &amp; Paste Roster Report Here'!$A874=CK$7,IF('Copy &amp; Paste Roster Report Here'!$M874="RH",1,0),0)</f>
        <v>0</v>
      </c>
      <c r="CL877" s="122">
        <f>IF('Copy &amp; Paste Roster Report Here'!$A874=CL$7,IF('Copy &amp; Paste Roster Report Here'!$M874="RH",1,0),0)</f>
        <v>0</v>
      </c>
      <c r="CM877" s="122">
        <f>IF('Copy &amp; Paste Roster Report Here'!$A874=CM$7,IF('Copy &amp; Paste Roster Report Here'!$M874="RH",1,0),0)</f>
        <v>0</v>
      </c>
      <c r="CN877" s="122">
        <f>IF('Copy &amp; Paste Roster Report Here'!$A874=CN$7,IF('Copy &amp; Paste Roster Report Here'!$M874="RH",1,0),0)</f>
        <v>0</v>
      </c>
      <c r="CO877" s="122">
        <f>IF('Copy &amp; Paste Roster Report Here'!$A874=CO$7,IF('Copy &amp; Paste Roster Report Here'!$M874="RH",1,0),0)</f>
        <v>0</v>
      </c>
      <c r="CP877" s="122">
        <f>IF('Copy &amp; Paste Roster Report Here'!$A874=CP$7,IF('Copy &amp; Paste Roster Report Here'!$M874="RH",1,0),0)</f>
        <v>0</v>
      </c>
      <c r="CQ877" s="122">
        <f>IF('Copy &amp; Paste Roster Report Here'!$A874=CQ$7,IF('Copy &amp; Paste Roster Report Here'!$M874="RH",1,0),0)</f>
        <v>0</v>
      </c>
      <c r="CR877" s="73">
        <f t="shared" si="209"/>
        <v>0</v>
      </c>
      <c r="CS877" s="123">
        <f>IF('Copy &amp; Paste Roster Report Here'!$A874=CS$7,IF('Copy &amp; Paste Roster Report Here'!$M874="QT",1,0),0)</f>
        <v>0</v>
      </c>
      <c r="CT877" s="123">
        <f>IF('Copy &amp; Paste Roster Report Here'!$A874=CT$7,IF('Copy &amp; Paste Roster Report Here'!$M874="QT",1,0),0)</f>
        <v>0</v>
      </c>
      <c r="CU877" s="123">
        <f>IF('Copy &amp; Paste Roster Report Here'!$A874=CU$7,IF('Copy &amp; Paste Roster Report Here'!$M874="QT",1,0),0)</f>
        <v>0</v>
      </c>
      <c r="CV877" s="123">
        <f>IF('Copy &amp; Paste Roster Report Here'!$A874=CV$7,IF('Copy &amp; Paste Roster Report Here'!$M874="QT",1,0),0)</f>
        <v>0</v>
      </c>
      <c r="CW877" s="123">
        <f>IF('Copy &amp; Paste Roster Report Here'!$A874=CW$7,IF('Copy &amp; Paste Roster Report Here'!$M874="QT",1,0),0)</f>
        <v>0</v>
      </c>
      <c r="CX877" s="123">
        <f>IF('Copy &amp; Paste Roster Report Here'!$A874=CX$7,IF('Copy &amp; Paste Roster Report Here'!$M874="QT",1,0),0)</f>
        <v>0</v>
      </c>
      <c r="CY877" s="123">
        <f>IF('Copy &amp; Paste Roster Report Here'!$A874=CY$7,IF('Copy &amp; Paste Roster Report Here'!$M874="QT",1,0),0)</f>
        <v>0</v>
      </c>
      <c r="CZ877" s="123">
        <f>IF('Copy &amp; Paste Roster Report Here'!$A874=CZ$7,IF('Copy &amp; Paste Roster Report Here'!$M874="QT",1,0),0)</f>
        <v>0</v>
      </c>
      <c r="DA877" s="123">
        <f>IF('Copy &amp; Paste Roster Report Here'!$A874=DA$7,IF('Copy &amp; Paste Roster Report Here'!$M874="QT",1,0),0)</f>
        <v>0</v>
      </c>
      <c r="DB877" s="123">
        <f>IF('Copy &amp; Paste Roster Report Here'!$A874=DB$7,IF('Copy &amp; Paste Roster Report Here'!$M874="QT",1,0),0)</f>
        <v>0</v>
      </c>
      <c r="DC877" s="123">
        <f>IF('Copy &amp; Paste Roster Report Here'!$A874=DC$7,IF('Copy &amp; Paste Roster Report Here'!$M874="QT",1,0),0)</f>
        <v>0</v>
      </c>
      <c r="DD877" s="73">
        <f t="shared" si="210"/>
        <v>0</v>
      </c>
      <c r="DE877" s="124">
        <f>IF('Copy &amp; Paste Roster Report Here'!$A874=DE$7,IF('Copy &amp; Paste Roster Report Here'!$M874="xxxxxxxxxxx",1,0),0)</f>
        <v>0</v>
      </c>
      <c r="DF877" s="124">
        <f>IF('Copy &amp; Paste Roster Report Here'!$A874=DF$7,IF('Copy &amp; Paste Roster Report Here'!$M874="xxxxxxxxxxx",1,0),0)</f>
        <v>0</v>
      </c>
      <c r="DG877" s="124">
        <f>IF('Copy &amp; Paste Roster Report Here'!$A874=DG$7,IF('Copy &amp; Paste Roster Report Here'!$M874="xxxxxxxxxxx",1,0),0)</f>
        <v>0</v>
      </c>
      <c r="DH877" s="124">
        <f>IF('Copy &amp; Paste Roster Report Here'!$A874=DH$7,IF('Copy &amp; Paste Roster Report Here'!$M874="xxxxxxxxxxx",1,0),0)</f>
        <v>0</v>
      </c>
      <c r="DI877" s="124">
        <f>IF('Copy &amp; Paste Roster Report Here'!$A874=DI$7,IF('Copy &amp; Paste Roster Report Here'!$M874="xxxxxxxxxxx",1,0),0)</f>
        <v>0</v>
      </c>
      <c r="DJ877" s="124">
        <f>IF('Copy &amp; Paste Roster Report Here'!$A874=DJ$7,IF('Copy &amp; Paste Roster Report Here'!$M874="xxxxxxxxxxx",1,0),0)</f>
        <v>0</v>
      </c>
      <c r="DK877" s="124">
        <f>IF('Copy &amp; Paste Roster Report Here'!$A874=DK$7,IF('Copy &amp; Paste Roster Report Here'!$M874="xxxxxxxxxxx",1,0),0)</f>
        <v>0</v>
      </c>
      <c r="DL877" s="124">
        <f>IF('Copy &amp; Paste Roster Report Here'!$A874=DL$7,IF('Copy &amp; Paste Roster Report Here'!$M874="xxxxxxxxxxx",1,0),0)</f>
        <v>0</v>
      </c>
      <c r="DM877" s="124">
        <f>IF('Copy &amp; Paste Roster Report Here'!$A874=DM$7,IF('Copy &amp; Paste Roster Report Here'!$M874="xxxxxxxxxxx",1,0),0)</f>
        <v>0</v>
      </c>
      <c r="DN877" s="124">
        <f>IF('Copy &amp; Paste Roster Report Here'!$A874=DN$7,IF('Copy &amp; Paste Roster Report Here'!$M874="xxxxxxxxxxx",1,0),0)</f>
        <v>0</v>
      </c>
      <c r="DO877" s="124">
        <f>IF('Copy &amp; Paste Roster Report Here'!$A874=DO$7,IF('Copy &amp; Paste Roster Report Here'!$M874="xxxxxxxxxxx",1,0),0)</f>
        <v>0</v>
      </c>
      <c r="DP877" s="125">
        <f t="shared" si="211"/>
        <v>0</v>
      </c>
      <c r="DQ877" s="126">
        <f t="shared" si="212"/>
        <v>0</v>
      </c>
    </row>
    <row r="878" spans="1:121" x14ac:dyDescent="0.25">
      <c r="A878" s="111">
        <f t="shared" si="198"/>
        <v>0</v>
      </c>
      <c r="B878" s="111">
        <f t="shared" si="199"/>
        <v>0</v>
      </c>
      <c r="C878" s="112">
        <f>+('Copy &amp; Paste Roster Report Here'!$P875-'Copy &amp; Paste Roster Report Here'!$O875)/30</f>
        <v>0</v>
      </c>
      <c r="D878" s="112">
        <f>+('Copy &amp; Paste Roster Report Here'!$P875-'Copy &amp; Paste Roster Report Here'!$O875)</f>
        <v>0</v>
      </c>
      <c r="E878" s="111">
        <f>'Copy &amp; Paste Roster Report Here'!N875</f>
        <v>0</v>
      </c>
      <c r="F878" s="111" t="str">
        <f t="shared" si="200"/>
        <v>N</v>
      </c>
      <c r="G878" s="111">
        <f>'Copy &amp; Paste Roster Report Here'!R875</f>
        <v>0</v>
      </c>
      <c r="H878" s="113">
        <f t="shared" si="201"/>
        <v>0</v>
      </c>
      <c r="I878" s="112">
        <f>IF(F878="N",$F$5-'Copy &amp; Paste Roster Report Here'!O875,+'Copy &amp; Paste Roster Report Here'!Q875-'Copy &amp; Paste Roster Report Here'!O875)</f>
        <v>0</v>
      </c>
      <c r="J878" s="114">
        <f t="shared" si="202"/>
        <v>0</v>
      </c>
      <c r="K878" s="114">
        <f t="shared" si="203"/>
        <v>0</v>
      </c>
      <c r="L878" s="115">
        <f>'Copy &amp; Paste Roster Report Here'!F875</f>
        <v>0</v>
      </c>
      <c r="M878" s="116">
        <f t="shared" si="204"/>
        <v>0</v>
      </c>
      <c r="N878" s="117">
        <f>IF('Copy &amp; Paste Roster Report Here'!$A875='Analytical Tests'!N$7,IF($F878="Y",+$H878*N$6,0),0)</f>
        <v>0</v>
      </c>
      <c r="O878" s="117">
        <f>IF('Copy &amp; Paste Roster Report Here'!$A875='Analytical Tests'!O$7,IF($F878="Y",+$H878*O$6,0),0)</f>
        <v>0</v>
      </c>
      <c r="P878" s="117">
        <f>IF('Copy &amp; Paste Roster Report Here'!$A875='Analytical Tests'!P$7,IF($F878="Y",+$H878*P$6,0),0)</f>
        <v>0</v>
      </c>
      <c r="Q878" s="117">
        <f>IF('Copy &amp; Paste Roster Report Here'!$A875='Analytical Tests'!Q$7,IF($F878="Y",+$H878*Q$6,0),0)</f>
        <v>0</v>
      </c>
      <c r="R878" s="117">
        <f>IF('Copy &amp; Paste Roster Report Here'!$A875='Analytical Tests'!R$7,IF($F878="Y",+$H878*R$6,0),0)</f>
        <v>0</v>
      </c>
      <c r="S878" s="117">
        <f>IF('Copy &amp; Paste Roster Report Here'!$A875='Analytical Tests'!S$7,IF($F878="Y",+$H878*S$6,0),0)</f>
        <v>0</v>
      </c>
      <c r="T878" s="117">
        <f>IF('Copy &amp; Paste Roster Report Here'!$A875='Analytical Tests'!T$7,IF($F878="Y",+$H878*T$6,0),0)</f>
        <v>0</v>
      </c>
      <c r="U878" s="117">
        <f>IF('Copy &amp; Paste Roster Report Here'!$A875='Analytical Tests'!U$7,IF($F878="Y",+$H878*U$6,0),0)</f>
        <v>0</v>
      </c>
      <c r="V878" s="117">
        <f>IF('Copy &amp; Paste Roster Report Here'!$A875='Analytical Tests'!V$7,IF($F878="Y",+$H878*V$6,0),0)</f>
        <v>0</v>
      </c>
      <c r="W878" s="117">
        <f>IF('Copy &amp; Paste Roster Report Here'!$A875='Analytical Tests'!W$7,IF($F878="Y",+$H878*W$6,0),0)</f>
        <v>0</v>
      </c>
      <c r="X878" s="117">
        <f>IF('Copy &amp; Paste Roster Report Here'!$A875='Analytical Tests'!X$7,IF($F878="Y",+$H878*X$6,0),0)</f>
        <v>0</v>
      </c>
      <c r="Y878" s="117" t="b">
        <f>IF('Copy &amp; Paste Roster Report Here'!$A875='Analytical Tests'!Y$7,IF($F878="N",IF($J878&gt;=$C878,Y$6,+($I878/$D878)*Y$6),0))</f>
        <v>0</v>
      </c>
      <c r="Z878" s="117" t="b">
        <f>IF('Copy &amp; Paste Roster Report Here'!$A875='Analytical Tests'!Z$7,IF($F878="N",IF($J878&gt;=$C878,Z$6,+($I878/$D878)*Z$6),0))</f>
        <v>0</v>
      </c>
      <c r="AA878" s="117" t="b">
        <f>IF('Copy &amp; Paste Roster Report Here'!$A875='Analytical Tests'!AA$7,IF($F878="N",IF($J878&gt;=$C878,AA$6,+($I878/$D878)*AA$6),0))</f>
        <v>0</v>
      </c>
      <c r="AB878" s="117" t="b">
        <f>IF('Copy &amp; Paste Roster Report Here'!$A875='Analytical Tests'!AB$7,IF($F878="N",IF($J878&gt;=$C878,AB$6,+($I878/$D878)*AB$6),0))</f>
        <v>0</v>
      </c>
      <c r="AC878" s="117" t="b">
        <f>IF('Copy &amp; Paste Roster Report Here'!$A875='Analytical Tests'!AC$7,IF($F878="N",IF($J878&gt;=$C878,AC$6,+($I878/$D878)*AC$6),0))</f>
        <v>0</v>
      </c>
      <c r="AD878" s="117" t="b">
        <f>IF('Copy &amp; Paste Roster Report Here'!$A875='Analytical Tests'!AD$7,IF($F878="N",IF($J878&gt;=$C878,AD$6,+($I878/$D878)*AD$6),0))</f>
        <v>0</v>
      </c>
      <c r="AE878" s="117" t="b">
        <f>IF('Copy &amp; Paste Roster Report Here'!$A875='Analytical Tests'!AE$7,IF($F878="N",IF($J878&gt;=$C878,AE$6,+($I878/$D878)*AE$6),0))</f>
        <v>0</v>
      </c>
      <c r="AF878" s="117" t="b">
        <f>IF('Copy &amp; Paste Roster Report Here'!$A875='Analytical Tests'!AF$7,IF($F878="N",IF($J878&gt;=$C878,AF$6,+($I878/$D878)*AF$6),0))</f>
        <v>0</v>
      </c>
      <c r="AG878" s="117" t="b">
        <f>IF('Copy &amp; Paste Roster Report Here'!$A875='Analytical Tests'!AG$7,IF($F878="N",IF($J878&gt;=$C878,AG$6,+($I878/$D878)*AG$6),0))</f>
        <v>0</v>
      </c>
      <c r="AH878" s="117" t="b">
        <f>IF('Copy &amp; Paste Roster Report Here'!$A875='Analytical Tests'!AH$7,IF($F878="N",IF($J878&gt;=$C878,AH$6,+($I878/$D878)*AH$6),0))</f>
        <v>0</v>
      </c>
      <c r="AI878" s="117" t="b">
        <f>IF('Copy &amp; Paste Roster Report Here'!$A875='Analytical Tests'!AI$7,IF($F878="N",IF($J878&gt;=$C878,AI$6,+($I878/$D878)*AI$6),0))</f>
        <v>0</v>
      </c>
      <c r="AJ878" s="79"/>
      <c r="AK878" s="118">
        <f>IF('Copy &amp; Paste Roster Report Here'!$A875=AK$7,IF('Copy &amp; Paste Roster Report Here'!$M875="FT",1,0),0)</f>
        <v>0</v>
      </c>
      <c r="AL878" s="118">
        <f>IF('Copy &amp; Paste Roster Report Here'!$A875=AL$7,IF('Copy &amp; Paste Roster Report Here'!$M875="FT",1,0),0)</f>
        <v>0</v>
      </c>
      <c r="AM878" s="118">
        <f>IF('Copy &amp; Paste Roster Report Here'!$A875=AM$7,IF('Copy &amp; Paste Roster Report Here'!$M875="FT",1,0),0)</f>
        <v>0</v>
      </c>
      <c r="AN878" s="118">
        <f>IF('Copy &amp; Paste Roster Report Here'!$A875=AN$7,IF('Copy &amp; Paste Roster Report Here'!$M875="FT",1,0),0)</f>
        <v>0</v>
      </c>
      <c r="AO878" s="118">
        <f>IF('Copy &amp; Paste Roster Report Here'!$A875=AO$7,IF('Copy &amp; Paste Roster Report Here'!$M875="FT",1,0),0)</f>
        <v>0</v>
      </c>
      <c r="AP878" s="118">
        <f>IF('Copy &amp; Paste Roster Report Here'!$A875=AP$7,IF('Copy &amp; Paste Roster Report Here'!$M875="FT",1,0),0)</f>
        <v>0</v>
      </c>
      <c r="AQ878" s="118">
        <f>IF('Copy &amp; Paste Roster Report Here'!$A875=AQ$7,IF('Copy &amp; Paste Roster Report Here'!$M875="FT",1,0),0)</f>
        <v>0</v>
      </c>
      <c r="AR878" s="118">
        <f>IF('Copy &amp; Paste Roster Report Here'!$A875=AR$7,IF('Copy &amp; Paste Roster Report Here'!$M875="FT",1,0),0)</f>
        <v>0</v>
      </c>
      <c r="AS878" s="118">
        <f>IF('Copy &amp; Paste Roster Report Here'!$A875=AS$7,IF('Copy &amp; Paste Roster Report Here'!$M875="FT",1,0),0)</f>
        <v>0</v>
      </c>
      <c r="AT878" s="118">
        <f>IF('Copy &amp; Paste Roster Report Here'!$A875=AT$7,IF('Copy &amp; Paste Roster Report Here'!$M875="FT",1,0),0)</f>
        <v>0</v>
      </c>
      <c r="AU878" s="118">
        <f>IF('Copy &amp; Paste Roster Report Here'!$A875=AU$7,IF('Copy &amp; Paste Roster Report Here'!$M875="FT",1,0),0)</f>
        <v>0</v>
      </c>
      <c r="AV878" s="73">
        <f t="shared" si="205"/>
        <v>0</v>
      </c>
      <c r="AW878" s="119">
        <f>IF('Copy &amp; Paste Roster Report Here'!$A875=AW$7,IF('Copy &amp; Paste Roster Report Here'!$M875="HT",1,0),0)</f>
        <v>0</v>
      </c>
      <c r="AX878" s="119">
        <f>IF('Copy &amp; Paste Roster Report Here'!$A875=AX$7,IF('Copy &amp; Paste Roster Report Here'!$M875="HT",1,0),0)</f>
        <v>0</v>
      </c>
      <c r="AY878" s="119">
        <f>IF('Copy &amp; Paste Roster Report Here'!$A875=AY$7,IF('Copy &amp; Paste Roster Report Here'!$M875="HT",1,0),0)</f>
        <v>0</v>
      </c>
      <c r="AZ878" s="119">
        <f>IF('Copy &amp; Paste Roster Report Here'!$A875=AZ$7,IF('Copy &amp; Paste Roster Report Here'!$M875="HT",1,0),0)</f>
        <v>0</v>
      </c>
      <c r="BA878" s="119">
        <f>IF('Copy &amp; Paste Roster Report Here'!$A875=BA$7,IF('Copy &amp; Paste Roster Report Here'!$M875="HT",1,0),0)</f>
        <v>0</v>
      </c>
      <c r="BB878" s="119">
        <f>IF('Copy &amp; Paste Roster Report Here'!$A875=BB$7,IF('Copy &amp; Paste Roster Report Here'!$M875="HT",1,0),0)</f>
        <v>0</v>
      </c>
      <c r="BC878" s="119">
        <f>IF('Copy &amp; Paste Roster Report Here'!$A875=BC$7,IF('Copy &amp; Paste Roster Report Here'!$M875="HT",1,0),0)</f>
        <v>0</v>
      </c>
      <c r="BD878" s="119">
        <f>IF('Copy &amp; Paste Roster Report Here'!$A875=BD$7,IF('Copy &amp; Paste Roster Report Here'!$M875="HT",1,0),0)</f>
        <v>0</v>
      </c>
      <c r="BE878" s="119">
        <f>IF('Copy &amp; Paste Roster Report Here'!$A875=BE$7,IF('Copy &amp; Paste Roster Report Here'!$M875="HT",1,0),0)</f>
        <v>0</v>
      </c>
      <c r="BF878" s="119">
        <f>IF('Copy &amp; Paste Roster Report Here'!$A875=BF$7,IF('Copy &amp; Paste Roster Report Here'!$M875="HT",1,0),0)</f>
        <v>0</v>
      </c>
      <c r="BG878" s="119">
        <f>IF('Copy &amp; Paste Roster Report Here'!$A875=BG$7,IF('Copy &amp; Paste Roster Report Here'!$M875="HT",1,0),0)</f>
        <v>0</v>
      </c>
      <c r="BH878" s="73">
        <f t="shared" si="206"/>
        <v>0</v>
      </c>
      <c r="BI878" s="120">
        <f>IF('Copy &amp; Paste Roster Report Here'!$A875=BI$7,IF('Copy &amp; Paste Roster Report Here'!$M875="MT",1,0),0)</f>
        <v>0</v>
      </c>
      <c r="BJ878" s="120">
        <f>IF('Copy &amp; Paste Roster Report Here'!$A875=BJ$7,IF('Copy &amp; Paste Roster Report Here'!$M875="MT",1,0),0)</f>
        <v>0</v>
      </c>
      <c r="BK878" s="120">
        <f>IF('Copy &amp; Paste Roster Report Here'!$A875=BK$7,IF('Copy &amp; Paste Roster Report Here'!$M875="MT",1,0),0)</f>
        <v>0</v>
      </c>
      <c r="BL878" s="120">
        <f>IF('Copy &amp; Paste Roster Report Here'!$A875=BL$7,IF('Copy &amp; Paste Roster Report Here'!$M875="MT",1,0),0)</f>
        <v>0</v>
      </c>
      <c r="BM878" s="120">
        <f>IF('Copy &amp; Paste Roster Report Here'!$A875=BM$7,IF('Copy &amp; Paste Roster Report Here'!$M875="MT",1,0),0)</f>
        <v>0</v>
      </c>
      <c r="BN878" s="120">
        <f>IF('Copy &amp; Paste Roster Report Here'!$A875=BN$7,IF('Copy &amp; Paste Roster Report Here'!$M875="MT",1,0),0)</f>
        <v>0</v>
      </c>
      <c r="BO878" s="120">
        <f>IF('Copy &amp; Paste Roster Report Here'!$A875=BO$7,IF('Copy &amp; Paste Roster Report Here'!$M875="MT",1,0),0)</f>
        <v>0</v>
      </c>
      <c r="BP878" s="120">
        <f>IF('Copy &amp; Paste Roster Report Here'!$A875=BP$7,IF('Copy &amp; Paste Roster Report Here'!$M875="MT",1,0),0)</f>
        <v>0</v>
      </c>
      <c r="BQ878" s="120">
        <f>IF('Copy &amp; Paste Roster Report Here'!$A875=BQ$7,IF('Copy &amp; Paste Roster Report Here'!$M875="MT",1,0),0)</f>
        <v>0</v>
      </c>
      <c r="BR878" s="120">
        <f>IF('Copy &amp; Paste Roster Report Here'!$A875=BR$7,IF('Copy &amp; Paste Roster Report Here'!$M875="MT",1,0),0)</f>
        <v>0</v>
      </c>
      <c r="BS878" s="120">
        <f>IF('Copy &amp; Paste Roster Report Here'!$A875=BS$7,IF('Copy &amp; Paste Roster Report Here'!$M875="MT",1,0),0)</f>
        <v>0</v>
      </c>
      <c r="BT878" s="73">
        <f t="shared" si="207"/>
        <v>0</v>
      </c>
      <c r="BU878" s="121">
        <f>IF('Copy &amp; Paste Roster Report Here'!$A875=BU$7,IF('Copy &amp; Paste Roster Report Here'!$M875="fy",1,0),0)</f>
        <v>0</v>
      </c>
      <c r="BV878" s="121">
        <f>IF('Copy &amp; Paste Roster Report Here'!$A875=BV$7,IF('Copy &amp; Paste Roster Report Here'!$M875="fy",1,0),0)</f>
        <v>0</v>
      </c>
      <c r="BW878" s="121">
        <f>IF('Copy &amp; Paste Roster Report Here'!$A875=BW$7,IF('Copy &amp; Paste Roster Report Here'!$M875="fy",1,0),0)</f>
        <v>0</v>
      </c>
      <c r="BX878" s="121">
        <f>IF('Copy &amp; Paste Roster Report Here'!$A875=BX$7,IF('Copy &amp; Paste Roster Report Here'!$M875="fy",1,0),0)</f>
        <v>0</v>
      </c>
      <c r="BY878" s="121">
        <f>IF('Copy &amp; Paste Roster Report Here'!$A875=BY$7,IF('Copy &amp; Paste Roster Report Here'!$M875="fy",1,0),0)</f>
        <v>0</v>
      </c>
      <c r="BZ878" s="121">
        <f>IF('Copy &amp; Paste Roster Report Here'!$A875=BZ$7,IF('Copy &amp; Paste Roster Report Here'!$M875="fy",1,0),0)</f>
        <v>0</v>
      </c>
      <c r="CA878" s="121">
        <f>IF('Copy &amp; Paste Roster Report Here'!$A875=CA$7,IF('Copy &amp; Paste Roster Report Here'!$M875="fy",1,0),0)</f>
        <v>0</v>
      </c>
      <c r="CB878" s="121">
        <f>IF('Copy &amp; Paste Roster Report Here'!$A875=CB$7,IF('Copy &amp; Paste Roster Report Here'!$M875="fy",1,0),0)</f>
        <v>0</v>
      </c>
      <c r="CC878" s="121">
        <f>IF('Copy &amp; Paste Roster Report Here'!$A875=CC$7,IF('Copy &amp; Paste Roster Report Here'!$M875="fy",1,0),0)</f>
        <v>0</v>
      </c>
      <c r="CD878" s="121">
        <f>IF('Copy &amp; Paste Roster Report Here'!$A875=CD$7,IF('Copy &amp; Paste Roster Report Here'!$M875="fy",1,0),0)</f>
        <v>0</v>
      </c>
      <c r="CE878" s="121">
        <f>IF('Copy &amp; Paste Roster Report Here'!$A875=CE$7,IF('Copy &amp; Paste Roster Report Here'!$M875="fy",1,0),0)</f>
        <v>0</v>
      </c>
      <c r="CF878" s="73">
        <f t="shared" si="208"/>
        <v>0</v>
      </c>
      <c r="CG878" s="122">
        <f>IF('Copy &amp; Paste Roster Report Here'!$A875=CG$7,IF('Copy &amp; Paste Roster Report Here'!$M875="RH",1,0),0)</f>
        <v>0</v>
      </c>
      <c r="CH878" s="122">
        <f>IF('Copy &amp; Paste Roster Report Here'!$A875=CH$7,IF('Copy &amp; Paste Roster Report Here'!$M875="RH",1,0),0)</f>
        <v>0</v>
      </c>
      <c r="CI878" s="122">
        <f>IF('Copy &amp; Paste Roster Report Here'!$A875=CI$7,IF('Copy &amp; Paste Roster Report Here'!$M875="RH",1,0),0)</f>
        <v>0</v>
      </c>
      <c r="CJ878" s="122">
        <f>IF('Copy &amp; Paste Roster Report Here'!$A875=CJ$7,IF('Copy &amp; Paste Roster Report Here'!$M875="RH",1,0),0)</f>
        <v>0</v>
      </c>
      <c r="CK878" s="122">
        <f>IF('Copy &amp; Paste Roster Report Here'!$A875=CK$7,IF('Copy &amp; Paste Roster Report Here'!$M875="RH",1,0),0)</f>
        <v>0</v>
      </c>
      <c r="CL878" s="122">
        <f>IF('Copy &amp; Paste Roster Report Here'!$A875=CL$7,IF('Copy &amp; Paste Roster Report Here'!$M875="RH",1,0),0)</f>
        <v>0</v>
      </c>
      <c r="CM878" s="122">
        <f>IF('Copy &amp; Paste Roster Report Here'!$A875=CM$7,IF('Copy &amp; Paste Roster Report Here'!$M875="RH",1,0),0)</f>
        <v>0</v>
      </c>
      <c r="CN878" s="122">
        <f>IF('Copy &amp; Paste Roster Report Here'!$A875=CN$7,IF('Copy &amp; Paste Roster Report Here'!$M875="RH",1,0),0)</f>
        <v>0</v>
      </c>
      <c r="CO878" s="122">
        <f>IF('Copy &amp; Paste Roster Report Here'!$A875=CO$7,IF('Copy &amp; Paste Roster Report Here'!$M875="RH",1,0),0)</f>
        <v>0</v>
      </c>
      <c r="CP878" s="122">
        <f>IF('Copy &amp; Paste Roster Report Here'!$A875=CP$7,IF('Copy &amp; Paste Roster Report Here'!$M875="RH",1,0),0)</f>
        <v>0</v>
      </c>
      <c r="CQ878" s="122">
        <f>IF('Copy &amp; Paste Roster Report Here'!$A875=CQ$7,IF('Copy &amp; Paste Roster Report Here'!$M875="RH",1,0),0)</f>
        <v>0</v>
      </c>
      <c r="CR878" s="73">
        <f t="shared" si="209"/>
        <v>0</v>
      </c>
      <c r="CS878" s="123">
        <f>IF('Copy &amp; Paste Roster Report Here'!$A875=CS$7,IF('Copy &amp; Paste Roster Report Here'!$M875="QT",1,0),0)</f>
        <v>0</v>
      </c>
      <c r="CT878" s="123">
        <f>IF('Copy &amp; Paste Roster Report Here'!$A875=CT$7,IF('Copy &amp; Paste Roster Report Here'!$M875="QT",1,0),0)</f>
        <v>0</v>
      </c>
      <c r="CU878" s="123">
        <f>IF('Copy &amp; Paste Roster Report Here'!$A875=CU$7,IF('Copy &amp; Paste Roster Report Here'!$M875="QT",1,0),0)</f>
        <v>0</v>
      </c>
      <c r="CV878" s="123">
        <f>IF('Copy &amp; Paste Roster Report Here'!$A875=CV$7,IF('Copy &amp; Paste Roster Report Here'!$M875="QT",1,0),0)</f>
        <v>0</v>
      </c>
      <c r="CW878" s="123">
        <f>IF('Copy &amp; Paste Roster Report Here'!$A875=CW$7,IF('Copy &amp; Paste Roster Report Here'!$M875="QT",1,0),0)</f>
        <v>0</v>
      </c>
      <c r="CX878" s="123">
        <f>IF('Copy &amp; Paste Roster Report Here'!$A875=CX$7,IF('Copy &amp; Paste Roster Report Here'!$M875="QT",1,0),0)</f>
        <v>0</v>
      </c>
      <c r="CY878" s="123">
        <f>IF('Copy &amp; Paste Roster Report Here'!$A875=CY$7,IF('Copy &amp; Paste Roster Report Here'!$M875="QT",1,0),0)</f>
        <v>0</v>
      </c>
      <c r="CZ878" s="123">
        <f>IF('Copy &amp; Paste Roster Report Here'!$A875=CZ$7,IF('Copy &amp; Paste Roster Report Here'!$M875="QT",1,0),0)</f>
        <v>0</v>
      </c>
      <c r="DA878" s="123">
        <f>IF('Copy &amp; Paste Roster Report Here'!$A875=DA$7,IF('Copy &amp; Paste Roster Report Here'!$M875="QT",1,0),0)</f>
        <v>0</v>
      </c>
      <c r="DB878" s="123">
        <f>IF('Copy &amp; Paste Roster Report Here'!$A875=DB$7,IF('Copy &amp; Paste Roster Report Here'!$M875="QT",1,0),0)</f>
        <v>0</v>
      </c>
      <c r="DC878" s="123">
        <f>IF('Copy &amp; Paste Roster Report Here'!$A875=DC$7,IF('Copy &amp; Paste Roster Report Here'!$M875="QT",1,0),0)</f>
        <v>0</v>
      </c>
      <c r="DD878" s="73">
        <f t="shared" si="210"/>
        <v>0</v>
      </c>
      <c r="DE878" s="124">
        <f>IF('Copy &amp; Paste Roster Report Here'!$A875=DE$7,IF('Copy &amp; Paste Roster Report Here'!$M875="xxxxxxxxxxx",1,0),0)</f>
        <v>0</v>
      </c>
      <c r="DF878" s="124">
        <f>IF('Copy &amp; Paste Roster Report Here'!$A875=DF$7,IF('Copy &amp; Paste Roster Report Here'!$M875="xxxxxxxxxxx",1,0),0)</f>
        <v>0</v>
      </c>
      <c r="DG878" s="124">
        <f>IF('Copy &amp; Paste Roster Report Here'!$A875=DG$7,IF('Copy &amp; Paste Roster Report Here'!$M875="xxxxxxxxxxx",1,0),0)</f>
        <v>0</v>
      </c>
      <c r="DH878" s="124">
        <f>IF('Copy &amp; Paste Roster Report Here'!$A875=DH$7,IF('Copy &amp; Paste Roster Report Here'!$M875="xxxxxxxxxxx",1,0),0)</f>
        <v>0</v>
      </c>
      <c r="DI878" s="124">
        <f>IF('Copy &amp; Paste Roster Report Here'!$A875=DI$7,IF('Copy &amp; Paste Roster Report Here'!$M875="xxxxxxxxxxx",1,0),0)</f>
        <v>0</v>
      </c>
      <c r="DJ878" s="124">
        <f>IF('Copy &amp; Paste Roster Report Here'!$A875=DJ$7,IF('Copy &amp; Paste Roster Report Here'!$M875="xxxxxxxxxxx",1,0),0)</f>
        <v>0</v>
      </c>
      <c r="DK878" s="124">
        <f>IF('Copy &amp; Paste Roster Report Here'!$A875=DK$7,IF('Copy &amp; Paste Roster Report Here'!$M875="xxxxxxxxxxx",1,0),0)</f>
        <v>0</v>
      </c>
      <c r="DL878" s="124">
        <f>IF('Copy &amp; Paste Roster Report Here'!$A875=DL$7,IF('Copy &amp; Paste Roster Report Here'!$M875="xxxxxxxxxxx",1,0),0)</f>
        <v>0</v>
      </c>
      <c r="DM878" s="124">
        <f>IF('Copy &amp; Paste Roster Report Here'!$A875=DM$7,IF('Copy &amp; Paste Roster Report Here'!$M875="xxxxxxxxxxx",1,0),0)</f>
        <v>0</v>
      </c>
      <c r="DN878" s="124">
        <f>IF('Copy &amp; Paste Roster Report Here'!$A875=DN$7,IF('Copy &amp; Paste Roster Report Here'!$M875="xxxxxxxxxxx",1,0),0)</f>
        <v>0</v>
      </c>
      <c r="DO878" s="124">
        <f>IF('Copy &amp; Paste Roster Report Here'!$A875=DO$7,IF('Copy &amp; Paste Roster Report Here'!$M875="xxxxxxxxxxx",1,0),0)</f>
        <v>0</v>
      </c>
      <c r="DP878" s="125">
        <f t="shared" si="211"/>
        <v>0</v>
      </c>
      <c r="DQ878" s="126">
        <f t="shared" si="212"/>
        <v>0</v>
      </c>
    </row>
    <row r="879" spans="1:121" x14ac:dyDescent="0.25">
      <c r="A879" s="111">
        <f t="shared" si="198"/>
        <v>0</v>
      </c>
      <c r="B879" s="111">
        <f t="shared" si="199"/>
        <v>0</v>
      </c>
      <c r="C879" s="112">
        <f>+('Copy &amp; Paste Roster Report Here'!$P876-'Copy &amp; Paste Roster Report Here'!$O876)/30</f>
        <v>0</v>
      </c>
      <c r="D879" s="112">
        <f>+('Copy &amp; Paste Roster Report Here'!$P876-'Copy &amp; Paste Roster Report Here'!$O876)</f>
        <v>0</v>
      </c>
      <c r="E879" s="111">
        <f>'Copy &amp; Paste Roster Report Here'!N876</f>
        <v>0</v>
      </c>
      <c r="F879" s="111" t="str">
        <f t="shared" si="200"/>
        <v>N</v>
      </c>
      <c r="G879" s="111">
        <f>'Copy &amp; Paste Roster Report Here'!R876</f>
        <v>0</v>
      </c>
      <c r="H879" s="113">
        <f t="shared" si="201"/>
        <v>0</v>
      </c>
      <c r="I879" s="112">
        <f>IF(F879="N",$F$5-'Copy &amp; Paste Roster Report Here'!O876,+'Copy &amp; Paste Roster Report Here'!Q876-'Copy &amp; Paste Roster Report Here'!O876)</f>
        <v>0</v>
      </c>
      <c r="J879" s="114">
        <f t="shared" si="202"/>
        <v>0</v>
      </c>
      <c r="K879" s="114">
        <f t="shared" si="203"/>
        <v>0</v>
      </c>
      <c r="L879" s="115">
        <f>'Copy &amp; Paste Roster Report Here'!F876</f>
        <v>0</v>
      </c>
      <c r="M879" s="116">
        <f t="shared" si="204"/>
        <v>0</v>
      </c>
      <c r="N879" s="117">
        <f>IF('Copy &amp; Paste Roster Report Here'!$A876='Analytical Tests'!N$7,IF($F879="Y",+$H879*N$6,0),0)</f>
        <v>0</v>
      </c>
      <c r="O879" s="117">
        <f>IF('Copy &amp; Paste Roster Report Here'!$A876='Analytical Tests'!O$7,IF($F879="Y",+$H879*O$6,0),0)</f>
        <v>0</v>
      </c>
      <c r="P879" s="117">
        <f>IF('Copy &amp; Paste Roster Report Here'!$A876='Analytical Tests'!P$7,IF($F879="Y",+$H879*P$6,0),0)</f>
        <v>0</v>
      </c>
      <c r="Q879" s="117">
        <f>IF('Copy &amp; Paste Roster Report Here'!$A876='Analytical Tests'!Q$7,IF($F879="Y",+$H879*Q$6,0),0)</f>
        <v>0</v>
      </c>
      <c r="R879" s="117">
        <f>IF('Copy &amp; Paste Roster Report Here'!$A876='Analytical Tests'!R$7,IF($F879="Y",+$H879*R$6,0),0)</f>
        <v>0</v>
      </c>
      <c r="S879" s="117">
        <f>IF('Copy &amp; Paste Roster Report Here'!$A876='Analytical Tests'!S$7,IF($F879="Y",+$H879*S$6,0),0)</f>
        <v>0</v>
      </c>
      <c r="T879" s="117">
        <f>IF('Copy &amp; Paste Roster Report Here'!$A876='Analytical Tests'!T$7,IF($F879="Y",+$H879*T$6,0),0)</f>
        <v>0</v>
      </c>
      <c r="U879" s="117">
        <f>IF('Copy &amp; Paste Roster Report Here'!$A876='Analytical Tests'!U$7,IF($F879="Y",+$H879*U$6,0),0)</f>
        <v>0</v>
      </c>
      <c r="V879" s="117">
        <f>IF('Copy &amp; Paste Roster Report Here'!$A876='Analytical Tests'!V$7,IF($F879="Y",+$H879*V$6,0),0)</f>
        <v>0</v>
      </c>
      <c r="W879" s="117">
        <f>IF('Copy &amp; Paste Roster Report Here'!$A876='Analytical Tests'!W$7,IF($F879="Y",+$H879*W$6,0),0)</f>
        <v>0</v>
      </c>
      <c r="X879" s="117">
        <f>IF('Copy &amp; Paste Roster Report Here'!$A876='Analytical Tests'!X$7,IF($F879="Y",+$H879*X$6,0),0)</f>
        <v>0</v>
      </c>
      <c r="Y879" s="117" t="b">
        <f>IF('Copy &amp; Paste Roster Report Here'!$A876='Analytical Tests'!Y$7,IF($F879="N",IF($J879&gt;=$C879,Y$6,+($I879/$D879)*Y$6),0))</f>
        <v>0</v>
      </c>
      <c r="Z879" s="117" t="b">
        <f>IF('Copy &amp; Paste Roster Report Here'!$A876='Analytical Tests'!Z$7,IF($F879="N",IF($J879&gt;=$C879,Z$6,+($I879/$D879)*Z$6),0))</f>
        <v>0</v>
      </c>
      <c r="AA879" s="117" t="b">
        <f>IF('Copy &amp; Paste Roster Report Here'!$A876='Analytical Tests'!AA$7,IF($F879="N",IF($J879&gt;=$C879,AA$6,+($I879/$D879)*AA$6),0))</f>
        <v>0</v>
      </c>
      <c r="AB879" s="117" t="b">
        <f>IF('Copy &amp; Paste Roster Report Here'!$A876='Analytical Tests'!AB$7,IF($F879="N",IF($J879&gt;=$C879,AB$6,+($I879/$D879)*AB$6),0))</f>
        <v>0</v>
      </c>
      <c r="AC879" s="117" t="b">
        <f>IF('Copy &amp; Paste Roster Report Here'!$A876='Analytical Tests'!AC$7,IF($F879="N",IF($J879&gt;=$C879,AC$6,+($I879/$D879)*AC$6),0))</f>
        <v>0</v>
      </c>
      <c r="AD879" s="117" t="b">
        <f>IF('Copy &amp; Paste Roster Report Here'!$A876='Analytical Tests'!AD$7,IF($F879="N",IF($J879&gt;=$C879,AD$6,+($I879/$D879)*AD$6),0))</f>
        <v>0</v>
      </c>
      <c r="AE879" s="117" t="b">
        <f>IF('Copy &amp; Paste Roster Report Here'!$A876='Analytical Tests'!AE$7,IF($F879="N",IF($J879&gt;=$C879,AE$6,+($I879/$D879)*AE$6),0))</f>
        <v>0</v>
      </c>
      <c r="AF879" s="117" t="b">
        <f>IF('Copy &amp; Paste Roster Report Here'!$A876='Analytical Tests'!AF$7,IF($F879="N",IF($J879&gt;=$C879,AF$6,+($I879/$D879)*AF$6),0))</f>
        <v>0</v>
      </c>
      <c r="AG879" s="117" t="b">
        <f>IF('Copy &amp; Paste Roster Report Here'!$A876='Analytical Tests'!AG$7,IF($F879="N",IF($J879&gt;=$C879,AG$6,+($I879/$D879)*AG$6),0))</f>
        <v>0</v>
      </c>
      <c r="AH879" s="117" t="b">
        <f>IF('Copy &amp; Paste Roster Report Here'!$A876='Analytical Tests'!AH$7,IF($F879="N",IF($J879&gt;=$C879,AH$6,+($I879/$D879)*AH$6),0))</f>
        <v>0</v>
      </c>
      <c r="AI879" s="117" t="b">
        <f>IF('Copy &amp; Paste Roster Report Here'!$A876='Analytical Tests'!AI$7,IF($F879="N",IF($J879&gt;=$C879,AI$6,+($I879/$D879)*AI$6),0))</f>
        <v>0</v>
      </c>
      <c r="AJ879" s="79"/>
      <c r="AK879" s="118">
        <f>IF('Copy &amp; Paste Roster Report Here'!$A876=AK$7,IF('Copy &amp; Paste Roster Report Here'!$M876="FT",1,0),0)</f>
        <v>0</v>
      </c>
      <c r="AL879" s="118">
        <f>IF('Copy &amp; Paste Roster Report Here'!$A876=AL$7,IF('Copy &amp; Paste Roster Report Here'!$M876="FT",1,0),0)</f>
        <v>0</v>
      </c>
      <c r="AM879" s="118">
        <f>IF('Copy &amp; Paste Roster Report Here'!$A876=AM$7,IF('Copy &amp; Paste Roster Report Here'!$M876="FT",1,0),0)</f>
        <v>0</v>
      </c>
      <c r="AN879" s="118">
        <f>IF('Copy &amp; Paste Roster Report Here'!$A876=AN$7,IF('Copy &amp; Paste Roster Report Here'!$M876="FT",1,0),0)</f>
        <v>0</v>
      </c>
      <c r="AO879" s="118">
        <f>IF('Copy &amp; Paste Roster Report Here'!$A876=AO$7,IF('Copy &amp; Paste Roster Report Here'!$M876="FT",1,0),0)</f>
        <v>0</v>
      </c>
      <c r="AP879" s="118">
        <f>IF('Copy &amp; Paste Roster Report Here'!$A876=AP$7,IF('Copy &amp; Paste Roster Report Here'!$M876="FT",1,0),0)</f>
        <v>0</v>
      </c>
      <c r="AQ879" s="118">
        <f>IF('Copy &amp; Paste Roster Report Here'!$A876=AQ$7,IF('Copy &amp; Paste Roster Report Here'!$M876="FT",1,0),0)</f>
        <v>0</v>
      </c>
      <c r="AR879" s="118">
        <f>IF('Copy &amp; Paste Roster Report Here'!$A876=AR$7,IF('Copy &amp; Paste Roster Report Here'!$M876="FT",1,0),0)</f>
        <v>0</v>
      </c>
      <c r="AS879" s="118">
        <f>IF('Copy &amp; Paste Roster Report Here'!$A876=AS$7,IF('Copy &amp; Paste Roster Report Here'!$M876="FT",1,0),0)</f>
        <v>0</v>
      </c>
      <c r="AT879" s="118">
        <f>IF('Copy &amp; Paste Roster Report Here'!$A876=AT$7,IF('Copy &amp; Paste Roster Report Here'!$M876="FT",1,0),0)</f>
        <v>0</v>
      </c>
      <c r="AU879" s="118">
        <f>IF('Copy &amp; Paste Roster Report Here'!$A876=AU$7,IF('Copy &amp; Paste Roster Report Here'!$M876="FT",1,0),0)</f>
        <v>0</v>
      </c>
      <c r="AV879" s="73">
        <f t="shared" si="205"/>
        <v>0</v>
      </c>
      <c r="AW879" s="119">
        <f>IF('Copy &amp; Paste Roster Report Here'!$A876=AW$7,IF('Copy &amp; Paste Roster Report Here'!$M876="HT",1,0),0)</f>
        <v>0</v>
      </c>
      <c r="AX879" s="119">
        <f>IF('Copy &amp; Paste Roster Report Here'!$A876=AX$7,IF('Copy &amp; Paste Roster Report Here'!$M876="HT",1,0),0)</f>
        <v>0</v>
      </c>
      <c r="AY879" s="119">
        <f>IF('Copy &amp; Paste Roster Report Here'!$A876=AY$7,IF('Copy &amp; Paste Roster Report Here'!$M876="HT",1,0),0)</f>
        <v>0</v>
      </c>
      <c r="AZ879" s="119">
        <f>IF('Copy &amp; Paste Roster Report Here'!$A876=AZ$7,IF('Copy &amp; Paste Roster Report Here'!$M876="HT",1,0),0)</f>
        <v>0</v>
      </c>
      <c r="BA879" s="119">
        <f>IF('Copy &amp; Paste Roster Report Here'!$A876=BA$7,IF('Copy &amp; Paste Roster Report Here'!$M876="HT",1,0),0)</f>
        <v>0</v>
      </c>
      <c r="BB879" s="119">
        <f>IF('Copy &amp; Paste Roster Report Here'!$A876=BB$7,IF('Copy &amp; Paste Roster Report Here'!$M876="HT",1,0),0)</f>
        <v>0</v>
      </c>
      <c r="BC879" s="119">
        <f>IF('Copy &amp; Paste Roster Report Here'!$A876=BC$7,IF('Copy &amp; Paste Roster Report Here'!$M876="HT",1,0),0)</f>
        <v>0</v>
      </c>
      <c r="BD879" s="119">
        <f>IF('Copy &amp; Paste Roster Report Here'!$A876=BD$7,IF('Copy &amp; Paste Roster Report Here'!$M876="HT",1,0),0)</f>
        <v>0</v>
      </c>
      <c r="BE879" s="119">
        <f>IF('Copy &amp; Paste Roster Report Here'!$A876=BE$7,IF('Copy &amp; Paste Roster Report Here'!$M876="HT",1,0),0)</f>
        <v>0</v>
      </c>
      <c r="BF879" s="119">
        <f>IF('Copy &amp; Paste Roster Report Here'!$A876=BF$7,IF('Copy &amp; Paste Roster Report Here'!$M876="HT",1,0),0)</f>
        <v>0</v>
      </c>
      <c r="BG879" s="119">
        <f>IF('Copy &amp; Paste Roster Report Here'!$A876=BG$7,IF('Copy &amp; Paste Roster Report Here'!$M876="HT",1,0),0)</f>
        <v>0</v>
      </c>
      <c r="BH879" s="73">
        <f t="shared" si="206"/>
        <v>0</v>
      </c>
      <c r="BI879" s="120">
        <f>IF('Copy &amp; Paste Roster Report Here'!$A876=BI$7,IF('Copy &amp; Paste Roster Report Here'!$M876="MT",1,0),0)</f>
        <v>0</v>
      </c>
      <c r="BJ879" s="120">
        <f>IF('Copy &amp; Paste Roster Report Here'!$A876=BJ$7,IF('Copy &amp; Paste Roster Report Here'!$M876="MT",1,0),0)</f>
        <v>0</v>
      </c>
      <c r="BK879" s="120">
        <f>IF('Copy &amp; Paste Roster Report Here'!$A876=BK$7,IF('Copy &amp; Paste Roster Report Here'!$M876="MT",1,0),0)</f>
        <v>0</v>
      </c>
      <c r="BL879" s="120">
        <f>IF('Copy &amp; Paste Roster Report Here'!$A876=BL$7,IF('Copy &amp; Paste Roster Report Here'!$M876="MT",1,0),0)</f>
        <v>0</v>
      </c>
      <c r="BM879" s="120">
        <f>IF('Copy &amp; Paste Roster Report Here'!$A876=BM$7,IF('Copy &amp; Paste Roster Report Here'!$M876="MT",1,0),0)</f>
        <v>0</v>
      </c>
      <c r="BN879" s="120">
        <f>IF('Copy &amp; Paste Roster Report Here'!$A876=BN$7,IF('Copy &amp; Paste Roster Report Here'!$M876="MT",1,0),0)</f>
        <v>0</v>
      </c>
      <c r="BO879" s="120">
        <f>IF('Copy &amp; Paste Roster Report Here'!$A876=BO$7,IF('Copy &amp; Paste Roster Report Here'!$M876="MT",1,0),0)</f>
        <v>0</v>
      </c>
      <c r="BP879" s="120">
        <f>IF('Copy &amp; Paste Roster Report Here'!$A876=BP$7,IF('Copy &amp; Paste Roster Report Here'!$M876="MT",1,0),0)</f>
        <v>0</v>
      </c>
      <c r="BQ879" s="120">
        <f>IF('Copy &amp; Paste Roster Report Here'!$A876=BQ$7,IF('Copy &amp; Paste Roster Report Here'!$M876="MT",1,0),0)</f>
        <v>0</v>
      </c>
      <c r="BR879" s="120">
        <f>IF('Copy &amp; Paste Roster Report Here'!$A876=BR$7,IF('Copy &amp; Paste Roster Report Here'!$M876="MT",1,0),0)</f>
        <v>0</v>
      </c>
      <c r="BS879" s="120">
        <f>IF('Copy &amp; Paste Roster Report Here'!$A876=BS$7,IF('Copy &amp; Paste Roster Report Here'!$M876="MT",1,0),0)</f>
        <v>0</v>
      </c>
      <c r="BT879" s="73">
        <f t="shared" si="207"/>
        <v>0</v>
      </c>
      <c r="BU879" s="121">
        <f>IF('Copy &amp; Paste Roster Report Here'!$A876=BU$7,IF('Copy &amp; Paste Roster Report Here'!$M876="fy",1,0),0)</f>
        <v>0</v>
      </c>
      <c r="BV879" s="121">
        <f>IF('Copy &amp; Paste Roster Report Here'!$A876=BV$7,IF('Copy &amp; Paste Roster Report Here'!$M876="fy",1,0),0)</f>
        <v>0</v>
      </c>
      <c r="BW879" s="121">
        <f>IF('Copy &amp; Paste Roster Report Here'!$A876=BW$7,IF('Copy &amp; Paste Roster Report Here'!$M876="fy",1,0),0)</f>
        <v>0</v>
      </c>
      <c r="BX879" s="121">
        <f>IF('Copy &amp; Paste Roster Report Here'!$A876=BX$7,IF('Copy &amp; Paste Roster Report Here'!$M876="fy",1,0),0)</f>
        <v>0</v>
      </c>
      <c r="BY879" s="121">
        <f>IF('Copy &amp; Paste Roster Report Here'!$A876=BY$7,IF('Copy &amp; Paste Roster Report Here'!$M876="fy",1,0),0)</f>
        <v>0</v>
      </c>
      <c r="BZ879" s="121">
        <f>IF('Copy &amp; Paste Roster Report Here'!$A876=BZ$7,IF('Copy &amp; Paste Roster Report Here'!$M876="fy",1,0),0)</f>
        <v>0</v>
      </c>
      <c r="CA879" s="121">
        <f>IF('Copy &amp; Paste Roster Report Here'!$A876=CA$7,IF('Copy &amp; Paste Roster Report Here'!$M876="fy",1,0),0)</f>
        <v>0</v>
      </c>
      <c r="CB879" s="121">
        <f>IF('Copy &amp; Paste Roster Report Here'!$A876=CB$7,IF('Copy &amp; Paste Roster Report Here'!$M876="fy",1,0),0)</f>
        <v>0</v>
      </c>
      <c r="CC879" s="121">
        <f>IF('Copy &amp; Paste Roster Report Here'!$A876=CC$7,IF('Copy &amp; Paste Roster Report Here'!$M876="fy",1,0),0)</f>
        <v>0</v>
      </c>
      <c r="CD879" s="121">
        <f>IF('Copy &amp; Paste Roster Report Here'!$A876=CD$7,IF('Copy &amp; Paste Roster Report Here'!$M876="fy",1,0),0)</f>
        <v>0</v>
      </c>
      <c r="CE879" s="121">
        <f>IF('Copy &amp; Paste Roster Report Here'!$A876=CE$7,IF('Copy &amp; Paste Roster Report Here'!$M876="fy",1,0),0)</f>
        <v>0</v>
      </c>
      <c r="CF879" s="73">
        <f t="shared" si="208"/>
        <v>0</v>
      </c>
      <c r="CG879" s="122">
        <f>IF('Copy &amp; Paste Roster Report Here'!$A876=CG$7,IF('Copy &amp; Paste Roster Report Here'!$M876="RH",1,0),0)</f>
        <v>0</v>
      </c>
      <c r="CH879" s="122">
        <f>IF('Copy &amp; Paste Roster Report Here'!$A876=CH$7,IF('Copy &amp; Paste Roster Report Here'!$M876="RH",1,0),0)</f>
        <v>0</v>
      </c>
      <c r="CI879" s="122">
        <f>IF('Copy &amp; Paste Roster Report Here'!$A876=CI$7,IF('Copy &amp; Paste Roster Report Here'!$M876="RH",1,0),0)</f>
        <v>0</v>
      </c>
      <c r="CJ879" s="122">
        <f>IF('Copy &amp; Paste Roster Report Here'!$A876=CJ$7,IF('Copy &amp; Paste Roster Report Here'!$M876="RH",1,0),0)</f>
        <v>0</v>
      </c>
      <c r="CK879" s="122">
        <f>IF('Copy &amp; Paste Roster Report Here'!$A876=CK$7,IF('Copy &amp; Paste Roster Report Here'!$M876="RH",1,0),0)</f>
        <v>0</v>
      </c>
      <c r="CL879" s="122">
        <f>IF('Copy &amp; Paste Roster Report Here'!$A876=CL$7,IF('Copy &amp; Paste Roster Report Here'!$M876="RH",1,0),0)</f>
        <v>0</v>
      </c>
      <c r="CM879" s="122">
        <f>IF('Copy &amp; Paste Roster Report Here'!$A876=CM$7,IF('Copy &amp; Paste Roster Report Here'!$M876="RH",1,0),0)</f>
        <v>0</v>
      </c>
      <c r="CN879" s="122">
        <f>IF('Copy &amp; Paste Roster Report Here'!$A876=CN$7,IF('Copy &amp; Paste Roster Report Here'!$M876="RH",1,0),0)</f>
        <v>0</v>
      </c>
      <c r="CO879" s="122">
        <f>IF('Copy &amp; Paste Roster Report Here'!$A876=CO$7,IF('Copy &amp; Paste Roster Report Here'!$M876="RH",1,0),0)</f>
        <v>0</v>
      </c>
      <c r="CP879" s="122">
        <f>IF('Copy &amp; Paste Roster Report Here'!$A876=CP$7,IF('Copy &amp; Paste Roster Report Here'!$M876="RH",1,0),0)</f>
        <v>0</v>
      </c>
      <c r="CQ879" s="122">
        <f>IF('Copy &amp; Paste Roster Report Here'!$A876=CQ$7,IF('Copy &amp; Paste Roster Report Here'!$M876="RH",1,0),0)</f>
        <v>0</v>
      </c>
      <c r="CR879" s="73">
        <f t="shared" si="209"/>
        <v>0</v>
      </c>
      <c r="CS879" s="123">
        <f>IF('Copy &amp; Paste Roster Report Here'!$A876=CS$7,IF('Copy &amp; Paste Roster Report Here'!$M876="QT",1,0),0)</f>
        <v>0</v>
      </c>
      <c r="CT879" s="123">
        <f>IF('Copy &amp; Paste Roster Report Here'!$A876=CT$7,IF('Copy &amp; Paste Roster Report Here'!$M876="QT",1,0),0)</f>
        <v>0</v>
      </c>
      <c r="CU879" s="123">
        <f>IF('Copy &amp; Paste Roster Report Here'!$A876=CU$7,IF('Copy &amp; Paste Roster Report Here'!$M876="QT",1,0),0)</f>
        <v>0</v>
      </c>
      <c r="CV879" s="123">
        <f>IF('Copy &amp; Paste Roster Report Here'!$A876=CV$7,IF('Copy &amp; Paste Roster Report Here'!$M876="QT",1,0),0)</f>
        <v>0</v>
      </c>
      <c r="CW879" s="123">
        <f>IF('Copy &amp; Paste Roster Report Here'!$A876=CW$7,IF('Copy &amp; Paste Roster Report Here'!$M876="QT",1,0),0)</f>
        <v>0</v>
      </c>
      <c r="CX879" s="123">
        <f>IF('Copy &amp; Paste Roster Report Here'!$A876=CX$7,IF('Copy &amp; Paste Roster Report Here'!$M876="QT",1,0),0)</f>
        <v>0</v>
      </c>
      <c r="CY879" s="123">
        <f>IF('Copy &amp; Paste Roster Report Here'!$A876=CY$7,IF('Copy &amp; Paste Roster Report Here'!$M876="QT",1,0),0)</f>
        <v>0</v>
      </c>
      <c r="CZ879" s="123">
        <f>IF('Copy &amp; Paste Roster Report Here'!$A876=CZ$7,IF('Copy &amp; Paste Roster Report Here'!$M876="QT",1,0),0)</f>
        <v>0</v>
      </c>
      <c r="DA879" s="123">
        <f>IF('Copy &amp; Paste Roster Report Here'!$A876=DA$7,IF('Copy &amp; Paste Roster Report Here'!$M876="QT",1,0),0)</f>
        <v>0</v>
      </c>
      <c r="DB879" s="123">
        <f>IF('Copy &amp; Paste Roster Report Here'!$A876=DB$7,IF('Copy &amp; Paste Roster Report Here'!$M876="QT",1,0),0)</f>
        <v>0</v>
      </c>
      <c r="DC879" s="123">
        <f>IF('Copy &amp; Paste Roster Report Here'!$A876=DC$7,IF('Copy &amp; Paste Roster Report Here'!$M876="QT",1,0),0)</f>
        <v>0</v>
      </c>
      <c r="DD879" s="73">
        <f t="shared" si="210"/>
        <v>0</v>
      </c>
      <c r="DE879" s="124">
        <f>IF('Copy &amp; Paste Roster Report Here'!$A876=DE$7,IF('Copy &amp; Paste Roster Report Here'!$M876="xxxxxxxxxxx",1,0),0)</f>
        <v>0</v>
      </c>
      <c r="DF879" s="124">
        <f>IF('Copy &amp; Paste Roster Report Here'!$A876=DF$7,IF('Copy &amp; Paste Roster Report Here'!$M876="xxxxxxxxxxx",1,0),0)</f>
        <v>0</v>
      </c>
      <c r="DG879" s="124">
        <f>IF('Copy &amp; Paste Roster Report Here'!$A876=DG$7,IF('Copy &amp; Paste Roster Report Here'!$M876="xxxxxxxxxxx",1,0),0)</f>
        <v>0</v>
      </c>
      <c r="DH879" s="124">
        <f>IF('Copy &amp; Paste Roster Report Here'!$A876=DH$7,IF('Copy &amp; Paste Roster Report Here'!$M876="xxxxxxxxxxx",1,0),0)</f>
        <v>0</v>
      </c>
      <c r="DI879" s="124">
        <f>IF('Copy &amp; Paste Roster Report Here'!$A876=DI$7,IF('Copy &amp; Paste Roster Report Here'!$M876="xxxxxxxxxxx",1,0),0)</f>
        <v>0</v>
      </c>
      <c r="DJ879" s="124">
        <f>IF('Copy &amp; Paste Roster Report Here'!$A876=DJ$7,IF('Copy &amp; Paste Roster Report Here'!$M876="xxxxxxxxxxx",1,0),0)</f>
        <v>0</v>
      </c>
      <c r="DK879" s="124">
        <f>IF('Copy &amp; Paste Roster Report Here'!$A876=DK$7,IF('Copy &amp; Paste Roster Report Here'!$M876="xxxxxxxxxxx",1,0),0)</f>
        <v>0</v>
      </c>
      <c r="DL879" s="124">
        <f>IF('Copy &amp; Paste Roster Report Here'!$A876=DL$7,IF('Copy &amp; Paste Roster Report Here'!$M876="xxxxxxxxxxx",1,0),0)</f>
        <v>0</v>
      </c>
      <c r="DM879" s="124">
        <f>IF('Copy &amp; Paste Roster Report Here'!$A876=DM$7,IF('Copy &amp; Paste Roster Report Here'!$M876="xxxxxxxxxxx",1,0),0)</f>
        <v>0</v>
      </c>
      <c r="DN879" s="124">
        <f>IF('Copy &amp; Paste Roster Report Here'!$A876=DN$7,IF('Copy &amp; Paste Roster Report Here'!$M876="xxxxxxxxxxx",1,0),0)</f>
        <v>0</v>
      </c>
      <c r="DO879" s="124">
        <f>IF('Copy &amp; Paste Roster Report Here'!$A876=DO$7,IF('Copy &amp; Paste Roster Report Here'!$M876="xxxxxxxxxxx",1,0),0)</f>
        <v>0</v>
      </c>
      <c r="DP879" s="125">
        <f t="shared" si="211"/>
        <v>0</v>
      </c>
      <c r="DQ879" s="126">
        <f t="shared" si="212"/>
        <v>0</v>
      </c>
    </row>
    <row r="880" spans="1:121" x14ac:dyDescent="0.25">
      <c r="A880" s="111">
        <f t="shared" si="198"/>
        <v>0</v>
      </c>
      <c r="B880" s="111">
        <f t="shared" si="199"/>
        <v>0</v>
      </c>
      <c r="C880" s="112">
        <f>+('Copy &amp; Paste Roster Report Here'!$P877-'Copy &amp; Paste Roster Report Here'!$O877)/30</f>
        <v>0</v>
      </c>
      <c r="D880" s="112">
        <f>+('Copy &amp; Paste Roster Report Here'!$P877-'Copy &amp; Paste Roster Report Here'!$O877)</f>
        <v>0</v>
      </c>
      <c r="E880" s="111">
        <f>'Copy &amp; Paste Roster Report Here'!N877</f>
        <v>0</v>
      </c>
      <c r="F880" s="111" t="str">
        <f t="shared" si="200"/>
        <v>N</v>
      </c>
      <c r="G880" s="111">
        <f>'Copy &amp; Paste Roster Report Here'!R877</f>
        <v>0</v>
      </c>
      <c r="H880" s="113">
        <f t="shared" si="201"/>
        <v>0</v>
      </c>
      <c r="I880" s="112">
        <f>IF(F880="N",$F$5-'Copy &amp; Paste Roster Report Here'!O877,+'Copy &amp; Paste Roster Report Here'!Q877-'Copy &amp; Paste Roster Report Here'!O877)</f>
        <v>0</v>
      </c>
      <c r="J880" s="114">
        <f t="shared" si="202"/>
        <v>0</v>
      </c>
      <c r="K880" s="114">
        <f t="shared" si="203"/>
        <v>0</v>
      </c>
      <c r="L880" s="115">
        <f>'Copy &amp; Paste Roster Report Here'!F877</f>
        <v>0</v>
      </c>
      <c r="M880" s="116">
        <f t="shared" si="204"/>
        <v>0</v>
      </c>
      <c r="N880" s="117">
        <f>IF('Copy &amp; Paste Roster Report Here'!$A877='Analytical Tests'!N$7,IF($F880="Y",+$H880*N$6,0),0)</f>
        <v>0</v>
      </c>
      <c r="O880" s="117">
        <f>IF('Copy &amp; Paste Roster Report Here'!$A877='Analytical Tests'!O$7,IF($F880="Y",+$H880*O$6,0),0)</f>
        <v>0</v>
      </c>
      <c r="P880" s="117">
        <f>IF('Copy &amp; Paste Roster Report Here'!$A877='Analytical Tests'!P$7,IF($F880="Y",+$H880*P$6,0),0)</f>
        <v>0</v>
      </c>
      <c r="Q880" s="117">
        <f>IF('Copy &amp; Paste Roster Report Here'!$A877='Analytical Tests'!Q$7,IF($F880="Y",+$H880*Q$6,0),0)</f>
        <v>0</v>
      </c>
      <c r="R880" s="117">
        <f>IF('Copy &amp; Paste Roster Report Here'!$A877='Analytical Tests'!R$7,IF($F880="Y",+$H880*R$6,0),0)</f>
        <v>0</v>
      </c>
      <c r="S880" s="117">
        <f>IF('Copy &amp; Paste Roster Report Here'!$A877='Analytical Tests'!S$7,IF($F880="Y",+$H880*S$6,0),0)</f>
        <v>0</v>
      </c>
      <c r="T880" s="117">
        <f>IF('Copy &amp; Paste Roster Report Here'!$A877='Analytical Tests'!T$7,IF($F880="Y",+$H880*T$6,0),0)</f>
        <v>0</v>
      </c>
      <c r="U880" s="117">
        <f>IF('Copy &amp; Paste Roster Report Here'!$A877='Analytical Tests'!U$7,IF($F880="Y",+$H880*U$6,0),0)</f>
        <v>0</v>
      </c>
      <c r="V880" s="117">
        <f>IF('Copy &amp; Paste Roster Report Here'!$A877='Analytical Tests'!V$7,IF($F880="Y",+$H880*V$6,0),0)</f>
        <v>0</v>
      </c>
      <c r="W880" s="117">
        <f>IF('Copy &amp; Paste Roster Report Here'!$A877='Analytical Tests'!W$7,IF($F880="Y",+$H880*W$6,0),0)</f>
        <v>0</v>
      </c>
      <c r="X880" s="117">
        <f>IF('Copy &amp; Paste Roster Report Here'!$A877='Analytical Tests'!X$7,IF($F880="Y",+$H880*X$6,0),0)</f>
        <v>0</v>
      </c>
      <c r="Y880" s="117" t="b">
        <f>IF('Copy &amp; Paste Roster Report Here'!$A877='Analytical Tests'!Y$7,IF($F880="N",IF($J880&gt;=$C880,Y$6,+($I880/$D880)*Y$6),0))</f>
        <v>0</v>
      </c>
      <c r="Z880" s="117" t="b">
        <f>IF('Copy &amp; Paste Roster Report Here'!$A877='Analytical Tests'!Z$7,IF($F880="N",IF($J880&gt;=$C880,Z$6,+($I880/$D880)*Z$6),0))</f>
        <v>0</v>
      </c>
      <c r="AA880" s="117" t="b">
        <f>IF('Copy &amp; Paste Roster Report Here'!$A877='Analytical Tests'!AA$7,IF($F880="N",IF($J880&gt;=$C880,AA$6,+($I880/$D880)*AA$6),0))</f>
        <v>0</v>
      </c>
      <c r="AB880" s="117" t="b">
        <f>IF('Copy &amp; Paste Roster Report Here'!$A877='Analytical Tests'!AB$7,IF($F880="N",IF($J880&gt;=$C880,AB$6,+($I880/$D880)*AB$6),0))</f>
        <v>0</v>
      </c>
      <c r="AC880" s="117" t="b">
        <f>IF('Copy &amp; Paste Roster Report Here'!$A877='Analytical Tests'!AC$7,IF($F880="N",IF($J880&gt;=$C880,AC$6,+($I880/$D880)*AC$6),0))</f>
        <v>0</v>
      </c>
      <c r="AD880" s="117" t="b">
        <f>IF('Copy &amp; Paste Roster Report Here'!$A877='Analytical Tests'!AD$7,IF($F880="N",IF($J880&gt;=$C880,AD$6,+($I880/$D880)*AD$6),0))</f>
        <v>0</v>
      </c>
      <c r="AE880" s="117" t="b">
        <f>IF('Copy &amp; Paste Roster Report Here'!$A877='Analytical Tests'!AE$7,IF($F880="N",IF($J880&gt;=$C880,AE$6,+($I880/$D880)*AE$6),0))</f>
        <v>0</v>
      </c>
      <c r="AF880" s="117" t="b">
        <f>IF('Copy &amp; Paste Roster Report Here'!$A877='Analytical Tests'!AF$7,IF($F880="N",IF($J880&gt;=$C880,AF$6,+($I880/$D880)*AF$6),0))</f>
        <v>0</v>
      </c>
      <c r="AG880" s="117" t="b">
        <f>IF('Copy &amp; Paste Roster Report Here'!$A877='Analytical Tests'!AG$7,IF($F880="N",IF($J880&gt;=$C880,AG$6,+($I880/$D880)*AG$6),0))</f>
        <v>0</v>
      </c>
      <c r="AH880" s="117" t="b">
        <f>IF('Copy &amp; Paste Roster Report Here'!$A877='Analytical Tests'!AH$7,IF($F880="N",IF($J880&gt;=$C880,AH$6,+($I880/$D880)*AH$6),0))</f>
        <v>0</v>
      </c>
      <c r="AI880" s="117" t="b">
        <f>IF('Copy &amp; Paste Roster Report Here'!$A877='Analytical Tests'!AI$7,IF($F880="N",IF($J880&gt;=$C880,AI$6,+($I880/$D880)*AI$6),0))</f>
        <v>0</v>
      </c>
      <c r="AJ880" s="79"/>
      <c r="AK880" s="118">
        <f>IF('Copy &amp; Paste Roster Report Here'!$A877=AK$7,IF('Copy &amp; Paste Roster Report Here'!$M877="FT",1,0),0)</f>
        <v>0</v>
      </c>
      <c r="AL880" s="118">
        <f>IF('Copy &amp; Paste Roster Report Here'!$A877=AL$7,IF('Copy &amp; Paste Roster Report Here'!$M877="FT",1,0),0)</f>
        <v>0</v>
      </c>
      <c r="AM880" s="118">
        <f>IF('Copy &amp; Paste Roster Report Here'!$A877=AM$7,IF('Copy &amp; Paste Roster Report Here'!$M877="FT",1,0),0)</f>
        <v>0</v>
      </c>
      <c r="AN880" s="118">
        <f>IF('Copy &amp; Paste Roster Report Here'!$A877=AN$7,IF('Copy &amp; Paste Roster Report Here'!$M877="FT",1,0),0)</f>
        <v>0</v>
      </c>
      <c r="AO880" s="118">
        <f>IF('Copy &amp; Paste Roster Report Here'!$A877=AO$7,IF('Copy &amp; Paste Roster Report Here'!$M877="FT",1,0),0)</f>
        <v>0</v>
      </c>
      <c r="AP880" s="118">
        <f>IF('Copy &amp; Paste Roster Report Here'!$A877=AP$7,IF('Copy &amp; Paste Roster Report Here'!$M877="FT",1,0),0)</f>
        <v>0</v>
      </c>
      <c r="AQ880" s="118">
        <f>IF('Copy &amp; Paste Roster Report Here'!$A877=AQ$7,IF('Copy &amp; Paste Roster Report Here'!$M877="FT",1,0),0)</f>
        <v>0</v>
      </c>
      <c r="AR880" s="118">
        <f>IF('Copy &amp; Paste Roster Report Here'!$A877=AR$7,IF('Copy &amp; Paste Roster Report Here'!$M877="FT",1,0),0)</f>
        <v>0</v>
      </c>
      <c r="AS880" s="118">
        <f>IF('Copy &amp; Paste Roster Report Here'!$A877=AS$7,IF('Copy &amp; Paste Roster Report Here'!$M877="FT",1,0),0)</f>
        <v>0</v>
      </c>
      <c r="AT880" s="118">
        <f>IF('Copy &amp; Paste Roster Report Here'!$A877=AT$7,IF('Copy &amp; Paste Roster Report Here'!$M877="FT",1,0),0)</f>
        <v>0</v>
      </c>
      <c r="AU880" s="118">
        <f>IF('Copy &amp; Paste Roster Report Here'!$A877=AU$7,IF('Copy &amp; Paste Roster Report Here'!$M877="FT",1,0),0)</f>
        <v>0</v>
      </c>
      <c r="AV880" s="73">
        <f t="shared" si="205"/>
        <v>0</v>
      </c>
      <c r="AW880" s="119">
        <f>IF('Copy &amp; Paste Roster Report Here'!$A877=AW$7,IF('Copy &amp; Paste Roster Report Here'!$M877="HT",1,0),0)</f>
        <v>0</v>
      </c>
      <c r="AX880" s="119">
        <f>IF('Copy &amp; Paste Roster Report Here'!$A877=AX$7,IF('Copy &amp; Paste Roster Report Here'!$M877="HT",1,0),0)</f>
        <v>0</v>
      </c>
      <c r="AY880" s="119">
        <f>IF('Copy &amp; Paste Roster Report Here'!$A877=AY$7,IF('Copy &amp; Paste Roster Report Here'!$M877="HT",1,0),0)</f>
        <v>0</v>
      </c>
      <c r="AZ880" s="119">
        <f>IF('Copy &amp; Paste Roster Report Here'!$A877=AZ$7,IF('Copy &amp; Paste Roster Report Here'!$M877="HT",1,0),0)</f>
        <v>0</v>
      </c>
      <c r="BA880" s="119">
        <f>IF('Copy &amp; Paste Roster Report Here'!$A877=BA$7,IF('Copy &amp; Paste Roster Report Here'!$M877="HT",1,0),0)</f>
        <v>0</v>
      </c>
      <c r="BB880" s="119">
        <f>IF('Copy &amp; Paste Roster Report Here'!$A877=BB$7,IF('Copy &amp; Paste Roster Report Here'!$M877="HT",1,0),0)</f>
        <v>0</v>
      </c>
      <c r="BC880" s="119">
        <f>IF('Copy &amp; Paste Roster Report Here'!$A877=BC$7,IF('Copy &amp; Paste Roster Report Here'!$M877="HT",1,0),0)</f>
        <v>0</v>
      </c>
      <c r="BD880" s="119">
        <f>IF('Copy &amp; Paste Roster Report Here'!$A877=BD$7,IF('Copy &amp; Paste Roster Report Here'!$M877="HT",1,0),0)</f>
        <v>0</v>
      </c>
      <c r="BE880" s="119">
        <f>IF('Copy &amp; Paste Roster Report Here'!$A877=BE$7,IF('Copy &amp; Paste Roster Report Here'!$M877="HT",1,0),0)</f>
        <v>0</v>
      </c>
      <c r="BF880" s="119">
        <f>IF('Copy &amp; Paste Roster Report Here'!$A877=BF$7,IF('Copy &amp; Paste Roster Report Here'!$M877="HT",1,0),0)</f>
        <v>0</v>
      </c>
      <c r="BG880" s="119">
        <f>IF('Copy &amp; Paste Roster Report Here'!$A877=BG$7,IF('Copy &amp; Paste Roster Report Here'!$M877="HT",1,0),0)</f>
        <v>0</v>
      </c>
      <c r="BH880" s="73">
        <f t="shared" si="206"/>
        <v>0</v>
      </c>
      <c r="BI880" s="120">
        <f>IF('Copy &amp; Paste Roster Report Here'!$A877=BI$7,IF('Copy &amp; Paste Roster Report Here'!$M877="MT",1,0),0)</f>
        <v>0</v>
      </c>
      <c r="BJ880" s="120">
        <f>IF('Copy &amp; Paste Roster Report Here'!$A877=BJ$7,IF('Copy &amp; Paste Roster Report Here'!$M877="MT",1,0),0)</f>
        <v>0</v>
      </c>
      <c r="BK880" s="120">
        <f>IF('Copy &amp; Paste Roster Report Here'!$A877=BK$7,IF('Copy &amp; Paste Roster Report Here'!$M877="MT",1,0),0)</f>
        <v>0</v>
      </c>
      <c r="BL880" s="120">
        <f>IF('Copy &amp; Paste Roster Report Here'!$A877=BL$7,IF('Copy &amp; Paste Roster Report Here'!$M877="MT",1,0),0)</f>
        <v>0</v>
      </c>
      <c r="BM880" s="120">
        <f>IF('Copy &amp; Paste Roster Report Here'!$A877=BM$7,IF('Copy &amp; Paste Roster Report Here'!$M877="MT",1,0),0)</f>
        <v>0</v>
      </c>
      <c r="BN880" s="120">
        <f>IF('Copy &amp; Paste Roster Report Here'!$A877=BN$7,IF('Copy &amp; Paste Roster Report Here'!$M877="MT",1,0),0)</f>
        <v>0</v>
      </c>
      <c r="BO880" s="120">
        <f>IF('Copy &amp; Paste Roster Report Here'!$A877=BO$7,IF('Copy &amp; Paste Roster Report Here'!$M877="MT",1,0),0)</f>
        <v>0</v>
      </c>
      <c r="BP880" s="120">
        <f>IF('Copy &amp; Paste Roster Report Here'!$A877=BP$7,IF('Copy &amp; Paste Roster Report Here'!$M877="MT",1,0),0)</f>
        <v>0</v>
      </c>
      <c r="BQ880" s="120">
        <f>IF('Copy &amp; Paste Roster Report Here'!$A877=BQ$7,IF('Copy &amp; Paste Roster Report Here'!$M877="MT",1,0),0)</f>
        <v>0</v>
      </c>
      <c r="BR880" s="120">
        <f>IF('Copy &amp; Paste Roster Report Here'!$A877=BR$7,IF('Copy &amp; Paste Roster Report Here'!$M877="MT",1,0),0)</f>
        <v>0</v>
      </c>
      <c r="BS880" s="120">
        <f>IF('Copy &amp; Paste Roster Report Here'!$A877=BS$7,IF('Copy &amp; Paste Roster Report Here'!$M877="MT",1,0),0)</f>
        <v>0</v>
      </c>
      <c r="BT880" s="73">
        <f t="shared" si="207"/>
        <v>0</v>
      </c>
      <c r="BU880" s="121">
        <f>IF('Copy &amp; Paste Roster Report Here'!$A877=BU$7,IF('Copy &amp; Paste Roster Report Here'!$M877="fy",1,0),0)</f>
        <v>0</v>
      </c>
      <c r="BV880" s="121">
        <f>IF('Copy &amp; Paste Roster Report Here'!$A877=BV$7,IF('Copy &amp; Paste Roster Report Here'!$M877="fy",1,0),0)</f>
        <v>0</v>
      </c>
      <c r="BW880" s="121">
        <f>IF('Copy &amp; Paste Roster Report Here'!$A877=BW$7,IF('Copy &amp; Paste Roster Report Here'!$M877="fy",1,0),0)</f>
        <v>0</v>
      </c>
      <c r="BX880" s="121">
        <f>IF('Copy &amp; Paste Roster Report Here'!$A877=BX$7,IF('Copy &amp; Paste Roster Report Here'!$M877="fy",1,0),0)</f>
        <v>0</v>
      </c>
      <c r="BY880" s="121">
        <f>IF('Copy &amp; Paste Roster Report Here'!$A877=BY$7,IF('Copy &amp; Paste Roster Report Here'!$M877="fy",1,0),0)</f>
        <v>0</v>
      </c>
      <c r="BZ880" s="121">
        <f>IF('Copy &amp; Paste Roster Report Here'!$A877=BZ$7,IF('Copy &amp; Paste Roster Report Here'!$M877="fy",1,0),0)</f>
        <v>0</v>
      </c>
      <c r="CA880" s="121">
        <f>IF('Copy &amp; Paste Roster Report Here'!$A877=CA$7,IF('Copy &amp; Paste Roster Report Here'!$M877="fy",1,0),0)</f>
        <v>0</v>
      </c>
      <c r="CB880" s="121">
        <f>IF('Copy &amp; Paste Roster Report Here'!$A877=CB$7,IF('Copy &amp; Paste Roster Report Here'!$M877="fy",1,0),0)</f>
        <v>0</v>
      </c>
      <c r="CC880" s="121">
        <f>IF('Copy &amp; Paste Roster Report Here'!$A877=CC$7,IF('Copy &amp; Paste Roster Report Here'!$M877="fy",1,0),0)</f>
        <v>0</v>
      </c>
      <c r="CD880" s="121">
        <f>IF('Copy &amp; Paste Roster Report Here'!$A877=CD$7,IF('Copy &amp; Paste Roster Report Here'!$M877="fy",1,0),0)</f>
        <v>0</v>
      </c>
      <c r="CE880" s="121">
        <f>IF('Copy &amp; Paste Roster Report Here'!$A877=CE$7,IF('Copy &amp; Paste Roster Report Here'!$M877="fy",1,0),0)</f>
        <v>0</v>
      </c>
      <c r="CF880" s="73">
        <f t="shared" si="208"/>
        <v>0</v>
      </c>
      <c r="CG880" s="122">
        <f>IF('Copy &amp; Paste Roster Report Here'!$A877=CG$7,IF('Copy &amp; Paste Roster Report Here'!$M877="RH",1,0),0)</f>
        <v>0</v>
      </c>
      <c r="CH880" s="122">
        <f>IF('Copy &amp; Paste Roster Report Here'!$A877=CH$7,IF('Copy &amp; Paste Roster Report Here'!$M877="RH",1,0),0)</f>
        <v>0</v>
      </c>
      <c r="CI880" s="122">
        <f>IF('Copy &amp; Paste Roster Report Here'!$A877=CI$7,IF('Copy &amp; Paste Roster Report Here'!$M877="RH",1,0),0)</f>
        <v>0</v>
      </c>
      <c r="CJ880" s="122">
        <f>IF('Copy &amp; Paste Roster Report Here'!$A877=CJ$7,IF('Copy &amp; Paste Roster Report Here'!$M877="RH",1,0),0)</f>
        <v>0</v>
      </c>
      <c r="CK880" s="122">
        <f>IF('Copy &amp; Paste Roster Report Here'!$A877=CK$7,IF('Copy &amp; Paste Roster Report Here'!$M877="RH",1,0),0)</f>
        <v>0</v>
      </c>
      <c r="CL880" s="122">
        <f>IF('Copy &amp; Paste Roster Report Here'!$A877=CL$7,IF('Copy &amp; Paste Roster Report Here'!$M877="RH",1,0),0)</f>
        <v>0</v>
      </c>
      <c r="CM880" s="122">
        <f>IF('Copy &amp; Paste Roster Report Here'!$A877=CM$7,IF('Copy &amp; Paste Roster Report Here'!$M877="RH",1,0),0)</f>
        <v>0</v>
      </c>
      <c r="CN880" s="122">
        <f>IF('Copy &amp; Paste Roster Report Here'!$A877=CN$7,IF('Copy &amp; Paste Roster Report Here'!$M877="RH",1,0),0)</f>
        <v>0</v>
      </c>
      <c r="CO880" s="122">
        <f>IF('Copy &amp; Paste Roster Report Here'!$A877=CO$7,IF('Copy &amp; Paste Roster Report Here'!$M877="RH",1,0),0)</f>
        <v>0</v>
      </c>
      <c r="CP880" s="122">
        <f>IF('Copy &amp; Paste Roster Report Here'!$A877=CP$7,IF('Copy &amp; Paste Roster Report Here'!$M877="RH",1,0),0)</f>
        <v>0</v>
      </c>
      <c r="CQ880" s="122">
        <f>IF('Copy &amp; Paste Roster Report Here'!$A877=CQ$7,IF('Copy &amp; Paste Roster Report Here'!$M877="RH",1,0),0)</f>
        <v>0</v>
      </c>
      <c r="CR880" s="73">
        <f t="shared" si="209"/>
        <v>0</v>
      </c>
      <c r="CS880" s="123">
        <f>IF('Copy &amp; Paste Roster Report Here'!$A877=CS$7,IF('Copy &amp; Paste Roster Report Here'!$M877="QT",1,0),0)</f>
        <v>0</v>
      </c>
      <c r="CT880" s="123">
        <f>IF('Copy &amp; Paste Roster Report Here'!$A877=CT$7,IF('Copy &amp; Paste Roster Report Here'!$M877="QT",1,0),0)</f>
        <v>0</v>
      </c>
      <c r="CU880" s="123">
        <f>IF('Copy &amp; Paste Roster Report Here'!$A877=CU$7,IF('Copy &amp; Paste Roster Report Here'!$M877="QT",1,0),0)</f>
        <v>0</v>
      </c>
      <c r="CV880" s="123">
        <f>IF('Copy &amp; Paste Roster Report Here'!$A877=CV$7,IF('Copy &amp; Paste Roster Report Here'!$M877="QT",1,0),0)</f>
        <v>0</v>
      </c>
      <c r="CW880" s="123">
        <f>IF('Copy &amp; Paste Roster Report Here'!$A877=CW$7,IF('Copy &amp; Paste Roster Report Here'!$M877="QT",1,0),0)</f>
        <v>0</v>
      </c>
      <c r="CX880" s="123">
        <f>IF('Copy &amp; Paste Roster Report Here'!$A877=CX$7,IF('Copy &amp; Paste Roster Report Here'!$M877="QT",1,0),0)</f>
        <v>0</v>
      </c>
      <c r="CY880" s="123">
        <f>IF('Copy &amp; Paste Roster Report Here'!$A877=CY$7,IF('Copy &amp; Paste Roster Report Here'!$M877="QT",1,0),0)</f>
        <v>0</v>
      </c>
      <c r="CZ880" s="123">
        <f>IF('Copy &amp; Paste Roster Report Here'!$A877=CZ$7,IF('Copy &amp; Paste Roster Report Here'!$M877="QT",1,0),0)</f>
        <v>0</v>
      </c>
      <c r="DA880" s="123">
        <f>IF('Copy &amp; Paste Roster Report Here'!$A877=DA$7,IF('Copy &amp; Paste Roster Report Here'!$M877="QT",1,0),0)</f>
        <v>0</v>
      </c>
      <c r="DB880" s="123">
        <f>IF('Copy &amp; Paste Roster Report Here'!$A877=DB$7,IF('Copy &amp; Paste Roster Report Here'!$M877="QT",1,0),0)</f>
        <v>0</v>
      </c>
      <c r="DC880" s="123">
        <f>IF('Copy &amp; Paste Roster Report Here'!$A877=DC$7,IF('Copy &amp; Paste Roster Report Here'!$M877="QT",1,0),0)</f>
        <v>0</v>
      </c>
      <c r="DD880" s="73">
        <f t="shared" si="210"/>
        <v>0</v>
      </c>
      <c r="DE880" s="124">
        <f>IF('Copy &amp; Paste Roster Report Here'!$A877=DE$7,IF('Copy &amp; Paste Roster Report Here'!$M877="xxxxxxxxxxx",1,0),0)</f>
        <v>0</v>
      </c>
      <c r="DF880" s="124">
        <f>IF('Copy &amp; Paste Roster Report Here'!$A877=DF$7,IF('Copy &amp; Paste Roster Report Here'!$M877="xxxxxxxxxxx",1,0),0)</f>
        <v>0</v>
      </c>
      <c r="DG880" s="124">
        <f>IF('Copy &amp; Paste Roster Report Here'!$A877=DG$7,IF('Copy &amp; Paste Roster Report Here'!$M877="xxxxxxxxxxx",1,0),0)</f>
        <v>0</v>
      </c>
      <c r="DH880" s="124">
        <f>IF('Copy &amp; Paste Roster Report Here'!$A877=DH$7,IF('Copy &amp; Paste Roster Report Here'!$M877="xxxxxxxxxxx",1,0),0)</f>
        <v>0</v>
      </c>
      <c r="DI880" s="124">
        <f>IF('Copy &amp; Paste Roster Report Here'!$A877=DI$7,IF('Copy &amp; Paste Roster Report Here'!$M877="xxxxxxxxxxx",1,0),0)</f>
        <v>0</v>
      </c>
      <c r="DJ880" s="124">
        <f>IF('Copy &amp; Paste Roster Report Here'!$A877=DJ$7,IF('Copy &amp; Paste Roster Report Here'!$M877="xxxxxxxxxxx",1,0),0)</f>
        <v>0</v>
      </c>
      <c r="DK880" s="124">
        <f>IF('Copy &amp; Paste Roster Report Here'!$A877=DK$7,IF('Copy &amp; Paste Roster Report Here'!$M877="xxxxxxxxxxx",1,0),0)</f>
        <v>0</v>
      </c>
      <c r="DL880" s="124">
        <f>IF('Copy &amp; Paste Roster Report Here'!$A877=DL$7,IF('Copy &amp; Paste Roster Report Here'!$M877="xxxxxxxxxxx",1,0),0)</f>
        <v>0</v>
      </c>
      <c r="DM880" s="124">
        <f>IF('Copy &amp; Paste Roster Report Here'!$A877=DM$7,IF('Copy &amp; Paste Roster Report Here'!$M877="xxxxxxxxxxx",1,0),0)</f>
        <v>0</v>
      </c>
      <c r="DN880" s="124">
        <f>IF('Copy &amp; Paste Roster Report Here'!$A877=DN$7,IF('Copy &amp; Paste Roster Report Here'!$M877="xxxxxxxxxxx",1,0),0)</f>
        <v>0</v>
      </c>
      <c r="DO880" s="124">
        <f>IF('Copy &amp; Paste Roster Report Here'!$A877=DO$7,IF('Copy &amp; Paste Roster Report Here'!$M877="xxxxxxxxxxx",1,0),0)</f>
        <v>0</v>
      </c>
      <c r="DP880" s="125">
        <f t="shared" si="211"/>
        <v>0</v>
      </c>
      <c r="DQ880" s="126">
        <f t="shared" si="212"/>
        <v>0</v>
      </c>
    </row>
    <row r="881" spans="1:121" x14ac:dyDescent="0.25">
      <c r="A881" s="111">
        <f t="shared" si="198"/>
        <v>0</v>
      </c>
      <c r="B881" s="111">
        <f t="shared" si="199"/>
        <v>0</v>
      </c>
      <c r="C881" s="112">
        <f>+('Copy &amp; Paste Roster Report Here'!$P878-'Copy &amp; Paste Roster Report Here'!$O878)/30</f>
        <v>0</v>
      </c>
      <c r="D881" s="112">
        <f>+('Copy &amp; Paste Roster Report Here'!$P878-'Copy &amp; Paste Roster Report Here'!$O878)</f>
        <v>0</v>
      </c>
      <c r="E881" s="111">
        <f>'Copy &amp; Paste Roster Report Here'!N878</f>
        <v>0</v>
      </c>
      <c r="F881" s="111" t="str">
        <f t="shared" si="200"/>
        <v>N</v>
      </c>
      <c r="G881" s="111">
        <f>'Copy &amp; Paste Roster Report Here'!R878</f>
        <v>0</v>
      </c>
      <c r="H881" s="113">
        <f t="shared" si="201"/>
        <v>0</v>
      </c>
      <c r="I881" s="112">
        <f>IF(F881="N",$F$5-'Copy &amp; Paste Roster Report Here'!O878,+'Copy &amp; Paste Roster Report Here'!Q878-'Copy &amp; Paste Roster Report Here'!O878)</f>
        <v>0</v>
      </c>
      <c r="J881" s="114">
        <f t="shared" si="202"/>
        <v>0</v>
      </c>
      <c r="K881" s="114">
        <f t="shared" si="203"/>
        <v>0</v>
      </c>
      <c r="L881" s="115">
        <f>'Copy &amp; Paste Roster Report Here'!F878</f>
        <v>0</v>
      </c>
      <c r="M881" s="116">
        <f t="shared" si="204"/>
        <v>0</v>
      </c>
      <c r="N881" s="117">
        <f>IF('Copy &amp; Paste Roster Report Here'!$A878='Analytical Tests'!N$7,IF($F881="Y",+$H881*N$6,0),0)</f>
        <v>0</v>
      </c>
      <c r="O881" s="117">
        <f>IF('Copy &amp; Paste Roster Report Here'!$A878='Analytical Tests'!O$7,IF($F881="Y",+$H881*O$6,0),0)</f>
        <v>0</v>
      </c>
      <c r="P881" s="117">
        <f>IF('Copy &amp; Paste Roster Report Here'!$A878='Analytical Tests'!P$7,IF($F881="Y",+$H881*P$6,0),0)</f>
        <v>0</v>
      </c>
      <c r="Q881" s="117">
        <f>IF('Copy &amp; Paste Roster Report Here'!$A878='Analytical Tests'!Q$7,IF($F881="Y",+$H881*Q$6,0),0)</f>
        <v>0</v>
      </c>
      <c r="R881" s="117">
        <f>IF('Copy &amp; Paste Roster Report Here'!$A878='Analytical Tests'!R$7,IF($F881="Y",+$H881*R$6,0),0)</f>
        <v>0</v>
      </c>
      <c r="S881" s="117">
        <f>IF('Copy &amp; Paste Roster Report Here'!$A878='Analytical Tests'!S$7,IF($F881="Y",+$H881*S$6,0),0)</f>
        <v>0</v>
      </c>
      <c r="T881" s="117">
        <f>IF('Copy &amp; Paste Roster Report Here'!$A878='Analytical Tests'!T$7,IF($F881="Y",+$H881*T$6,0),0)</f>
        <v>0</v>
      </c>
      <c r="U881" s="117">
        <f>IF('Copy &amp; Paste Roster Report Here'!$A878='Analytical Tests'!U$7,IF($F881="Y",+$H881*U$6,0),0)</f>
        <v>0</v>
      </c>
      <c r="V881" s="117">
        <f>IF('Copy &amp; Paste Roster Report Here'!$A878='Analytical Tests'!V$7,IF($F881="Y",+$H881*V$6,0),0)</f>
        <v>0</v>
      </c>
      <c r="W881" s="117">
        <f>IF('Copy &amp; Paste Roster Report Here'!$A878='Analytical Tests'!W$7,IF($F881="Y",+$H881*W$6,0),0)</f>
        <v>0</v>
      </c>
      <c r="X881" s="117">
        <f>IF('Copy &amp; Paste Roster Report Here'!$A878='Analytical Tests'!X$7,IF($F881="Y",+$H881*X$6,0),0)</f>
        <v>0</v>
      </c>
      <c r="Y881" s="117" t="b">
        <f>IF('Copy &amp; Paste Roster Report Here'!$A878='Analytical Tests'!Y$7,IF($F881="N",IF($J881&gt;=$C881,Y$6,+($I881/$D881)*Y$6),0))</f>
        <v>0</v>
      </c>
      <c r="Z881" s="117" t="b">
        <f>IF('Copy &amp; Paste Roster Report Here'!$A878='Analytical Tests'!Z$7,IF($F881="N",IF($J881&gt;=$C881,Z$6,+($I881/$D881)*Z$6),0))</f>
        <v>0</v>
      </c>
      <c r="AA881" s="117" t="b">
        <f>IF('Copy &amp; Paste Roster Report Here'!$A878='Analytical Tests'!AA$7,IF($F881="N",IF($J881&gt;=$C881,AA$6,+($I881/$D881)*AA$6),0))</f>
        <v>0</v>
      </c>
      <c r="AB881" s="117" t="b">
        <f>IF('Copy &amp; Paste Roster Report Here'!$A878='Analytical Tests'!AB$7,IF($F881="N",IF($J881&gt;=$C881,AB$6,+($I881/$D881)*AB$6),0))</f>
        <v>0</v>
      </c>
      <c r="AC881" s="117" t="b">
        <f>IF('Copy &amp; Paste Roster Report Here'!$A878='Analytical Tests'!AC$7,IF($F881="N",IF($J881&gt;=$C881,AC$6,+($I881/$D881)*AC$6),0))</f>
        <v>0</v>
      </c>
      <c r="AD881" s="117" t="b">
        <f>IF('Copy &amp; Paste Roster Report Here'!$A878='Analytical Tests'!AD$7,IF($F881="N",IF($J881&gt;=$C881,AD$6,+($I881/$D881)*AD$6),0))</f>
        <v>0</v>
      </c>
      <c r="AE881" s="117" t="b">
        <f>IF('Copy &amp; Paste Roster Report Here'!$A878='Analytical Tests'!AE$7,IF($F881="N",IF($J881&gt;=$C881,AE$6,+($I881/$D881)*AE$6),0))</f>
        <v>0</v>
      </c>
      <c r="AF881" s="117" t="b">
        <f>IF('Copy &amp; Paste Roster Report Here'!$A878='Analytical Tests'!AF$7,IF($F881="N",IF($J881&gt;=$C881,AF$6,+($I881/$D881)*AF$6),0))</f>
        <v>0</v>
      </c>
      <c r="AG881" s="117" t="b">
        <f>IF('Copy &amp; Paste Roster Report Here'!$A878='Analytical Tests'!AG$7,IF($F881="N",IF($J881&gt;=$C881,AG$6,+($I881/$D881)*AG$6),0))</f>
        <v>0</v>
      </c>
      <c r="AH881" s="117" t="b">
        <f>IF('Copy &amp; Paste Roster Report Here'!$A878='Analytical Tests'!AH$7,IF($F881="N",IF($J881&gt;=$C881,AH$6,+($I881/$D881)*AH$6),0))</f>
        <v>0</v>
      </c>
      <c r="AI881" s="117" t="b">
        <f>IF('Copy &amp; Paste Roster Report Here'!$A878='Analytical Tests'!AI$7,IF($F881="N",IF($J881&gt;=$C881,AI$6,+($I881/$D881)*AI$6),0))</f>
        <v>0</v>
      </c>
      <c r="AJ881" s="79"/>
      <c r="AK881" s="118">
        <f>IF('Copy &amp; Paste Roster Report Here'!$A878=AK$7,IF('Copy &amp; Paste Roster Report Here'!$M878="FT",1,0),0)</f>
        <v>0</v>
      </c>
      <c r="AL881" s="118">
        <f>IF('Copy &amp; Paste Roster Report Here'!$A878=AL$7,IF('Copy &amp; Paste Roster Report Here'!$M878="FT",1,0),0)</f>
        <v>0</v>
      </c>
      <c r="AM881" s="118">
        <f>IF('Copy &amp; Paste Roster Report Here'!$A878=AM$7,IF('Copy &amp; Paste Roster Report Here'!$M878="FT",1,0),0)</f>
        <v>0</v>
      </c>
      <c r="AN881" s="118">
        <f>IF('Copy &amp; Paste Roster Report Here'!$A878=AN$7,IF('Copy &amp; Paste Roster Report Here'!$M878="FT",1,0),0)</f>
        <v>0</v>
      </c>
      <c r="AO881" s="118">
        <f>IF('Copy &amp; Paste Roster Report Here'!$A878=AO$7,IF('Copy &amp; Paste Roster Report Here'!$M878="FT",1,0),0)</f>
        <v>0</v>
      </c>
      <c r="AP881" s="118">
        <f>IF('Copy &amp; Paste Roster Report Here'!$A878=AP$7,IF('Copy &amp; Paste Roster Report Here'!$M878="FT",1,0),0)</f>
        <v>0</v>
      </c>
      <c r="AQ881" s="118">
        <f>IF('Copy &amp; Paste Roster Report Here'!$A878=AQ$7,IF('Copy &amp; Paste Roster Report Here'!$M878="FT",1,0),0)</f>
        <v>0</v>
      </c>
      <c r="AR881" s="118">
        <f>IF('Copy &amp; Paste Roster Report Here'!$A878=AR$7,IF('Copy &amp; Paste Roster Report Here'!$M878="FT",1,0),0)</f>
        <v>0</v>
      </c>
      <c r="AS881" s="118">
        <f>IF('Copy &amp; Paste Roster Report Here'!$A878=AS$7,IF('Copy &amp; Paste Roster Report Here'!$M878="FT",1,0),0)</f>
        <v>0</v>
      </c>
      <c r="AT881" s="118">
        <f>IF('Copy &amp; Paste Roster Report Here'!$A878=AT$7,IF('Copy &amp; Paste Roster Report Here'!$M878="FT",1,0),0)</f>
        <v>0</v>
      </c>
      <c r="AU881" s="118">
        <f>IF('Copy &amp; Paste Roster Report Here'!$A878=AU$7,IF('Copy &amp; Paste Roster Report Here'!$M878="FT",1,0),0)</f>
        <v>0</v>
      </c>
      <c r="AV881" s="73">
        <f t="shared" si="205"/>
        <v>0</v>
      </c>
      <c r="AW881" s="119">
        <f>IF('Copy &amp; Paste Roster Report Here'!$A878=AW$7,IF('Copy &amp; Paste Roster Report Here'!$M878="HT",1,0),0)</f>
        <v>0</v>
      </c>
      <c r="AX881" s="119">
        <f>IF('Copy &amp; Paste Roster Report Here'!$A878=AX$7,IF('Copy &amp; Paste Roster Report Here'!$M878="HT",1,0),0)</f>
        <v>0</v>
      </c>
      <c r="AY881" s="119">
        <f>IF('Copy &amp; Paste Roster Report Here'!$A878=AY$7,IF('Copy &amp; Paste Roster Report Here'!$M878="HT",1,0),0)</f>
        <v>0</v>
      </c>
      <c r="AZ881" s="119">
        <f>IF('Copy &amp; Paste Roster Report Here'!$A878=AZ$7,IF('Copy &amp; Paste Roster Report Here'!$M878="HT",1,0),0)</f>
        <v>0</v>
      </c>
      <c r="BA881" s="119">
        <f>IF('Copy &amp; Paste Roster Report Here'!$A878=BA$7,IF('Copy &amp; Paste Roster Report Here'!$M878="HT",1,0),0)</f>
        <v>0</v>
      </c>
      <c r="BB881" s="119">
        <f>IF('Copy &amp; Paste Roster Report Here'!$A878=BB$7,IF('Copy &amp; Paste Roster Report Here'!$M878="HT",1,0),0)</f>
        <v>0</v>
      </c>
      <c r="BC881" s="119">
        <f>IF('Copy &amp; Paste Roster Report Here'!$A878=BC$7,IF('Copy &amp; Paste Roster Report Here'!$M878="HT",1,0),0)</f>
        <v>0</v>
      </c>
      <c r="BD881" s="119">
        <f>IF('Copy &amp; Paste Roster Report Here'!$A878=BD$7,IF('Copy &amp; Paste Roster Report Here'!$M878="HT",1,0),0)</f>
        <v>0</v>
      </c>
      <c r="BE881" s="119">
        <f>IF('Copy &amp; Paste Roster Report Here'!$A878=BE$7,IF('Copy &amp; Paste Roster Report Here'!$M878="HT",1,0),0)</f>
        <v>0</v>
      </c>
      <c r="BF881" s="119">
        <f>IF('Copy &amp; Paste Roster Report Here'!$A878=BF$7,IF('Copy &amp; Paste Roster Report Here'!$M878="HT",1,0),0)</f>
        <v>0</v>
      </c>
      <c r="BG881" s="119">
        <f>IF('Copy &amp; Paste Roster Report Here'!$A878=BG$7,IF('Copy &amp; Paste Roster Report Here'!$M878="HT",1,0),0)</f>
        <v>0</v>
      </c>
      <c r="BH881" s="73">
        <f t="shared" si="206"/>
        <v>0</v>
      </c>
      <c r="BI881" s="120">
        <f>IF('Copy &amp; Paste Roster Report Here'!$A878=BI$7,IF('Copy &amp; Paste Roster Report Here'!$M878="MT",1,0),0)</f>
        <v>0</v>
      </c>
      <c r="BJ881" s="120">
        <f>IF('Copy &amp; Paste Roster Report Here'!$A878=BJ$7,IF('Copy &amp; Paste Roster Report Here'!$M878="MT",1,0),0)</f>
        <v>0</v>
      </c>
      <c r="BK881" s="120">
        <f>IF('Copy &amp; Paste Roster Report Here'!$A878=BK$7,IF('Copy &amp; Paste Roster Report Here'!$M878="MT",1,0),0)</f>
        <v>0</v>
      </c>
      <c r="BL881" s="120">
        <f>IF('Copy &amp; Paste Roster Report Here'!$A878=BL$7,IF('Copy &amp; Paste Roster Report Here'!$M878="MT",1,0),0)</f>
        <v>0</v>
      </c>
      <c r="BM881" s="120">
        <f>IF('Copy &amp; Paste Roster Report Here'!$A878=BM$7,IF('Copy &amp; Paste Roster Report Here'!$M878="MT",1,0),0)</f>
        <v>0</v>
      </c>
      <c r="BN881" s="120">
        <f>IF('Copy &amp; Paste Roster Report Here'!$A878=BN$7,IF('Copy &amp; Paste Roster Report Here'!$M878="MT",1,0),0)</f>
        <v>0</v>
      </c>
      <c r="BO881" s="120">
        <f>IF('Copy &amp; Paste Roster Report Here'!$A878=BO$7,IF('Copy &amp; Paste Roster Report Here'!$M878="MT",1,0),0)</f>
        <v>0</v>
      </c>
      <c r="BP881" s="120">
        <f>IF('Copy &amp; Paste Roster Report Here'!$A878=BP$7,IF('Copy &amp; Paste Roster Report Here'!$M878="MT",1,0),0)</f>
        <v>0</v>
      </c>
      <c r="BQ881" s="120">
        <f>IF('Copy &amp; Paste Roster Report Here'!$A878=BQ$7,IF('Copy &amp; Paste Roster Report Here'!$M878="MT",1,0),0)</f>
        <v>0</v>
      </c>
      <c r="BR881" s="120">
        <f>IF('Copy &amp; Paste Roster Report Here'!$A878=BR$7,IF('Copy &amp; Paste Roster Report Here'!$M878="MT",1,0),0)</f>
        <v>0</v>
      </c>
      <c r="BS881" s="120">
        <f>IF('Copy &amp; Paste Roster Report Here'!$A878=BS$7,IF('Copy &amp; Paste Roster Report Here'!$M878="MT",1,0),0)</f>
        <v>0</v>
      </c>
      <c r="BT881" s="73">
        <f t="shared" si="207"/>
        <v>0</v>
      </c>
      <c r="BU881" s="121">
        <f>IF('Copy &amp; Paste Roster Report Here'!$A878=BU$7,IF('Copy &amp; Paste Roster Report Here'!$M878="fy",1,0),0)</f>
        <v>0</v>
      </c>
      <c r="BV881" s="121">
        <f>IF('Copy &amp; Paste Roster Report Here'!$A878=BV$7,IF('Copy &amp; Paste Roster Report Here'!$M878="fy",1,0),0)</f>
        <v>0</v>
      </c>
      <c r="BW881" s="121">
        <f>IF('Copy &amp; Paste Roster Report Here'!$A878=BW$7,IF('Copy &amp; Paste Roster Report Here'!$M878="fy",1,0),0)</f>
        <v>0</v>
      </c>
      <c r="BX881" s="121">
        <f>IF('Copy &amp; Paste Roster Report Here'!$A878=BX$7,IF('Copy &amp; Paste Roster Report Here'!$M878="fy",1,0),0)</f>
        <v>0</v>
      </c>
      <c r="BY881" s="121">
        <f>IF('Copy &amp; Paste Roster Report Here'!$A878=BY$7,IF('Copy &amp; Paste Roster Report Here'!$M878="fy",1,0),0)</f>
        <v>0</v>
      </c>
      <c r="BZ881" s="121">
        <f>IF('Copy &amp; Paste Roster Report Here'!$A878=BZ$7,IF('Copy &amp; Paste Roster Report Here'!$M878="fy",1,0),0)</f>
        <v>0</v>
      </c>
      <c r="CA881" s="121">
        <f>IF('Copy &amp; Paste Roster Report Here'!$A878=CA$7,IF('Copy &amp; Paste Roster Report Here'!$M878="fy",1,0),0)</f>
        <v>0</v>
      </c>
      <c r="CB881" s="121">
        <f>IF('Copy &amp; Paste Roster Report Here'!$A878=CB$7,IF('Copy &amp; Paste Roster Report Here'!$M878="fy",1,0),0)</f>
        <v>0</v>
      </c>
      <c r="CC881" s="121">
        <f>IF('Copy &amp; Paste Roster Report Here'!$A878=CC$7,IF('Copy &amp; Paste Roster Report Here'!$M878="fy",1,0),0)</f>
        <v>0</v>
      </c>
      <c r="CD881" s="121">
        <f>IF('Copy &amp; Paste Roster Report Here'!$A878=CD$7,IF('Copy &amp; Paste Roster Report Here'!$M878="fy",1,0),0)</f>
        <v>0</v>
      </c>
      <c r="CE881" s="121">
        <f>IF('Copy &amp; Paste Roster Report Here'!$A878=CE$7,IF('Copy &amp; Paste Roster Report Here'!$M878="fy",1,0),0)</f>
        <v>0</v>
      </c>
      <c r="CF881" s="73">
        <f t="shared" si="208"/>
        <v>0</v>
      </c>
      <c r="CG881" s="122">
        <f>IF('Copy &amp; Paste Roster Report Here'!$A878=CG$7,IF('Copy &amp; Paste Roster Report Here'!$M878="RH",1,0),0)</f>
        <v>0</v>
      </c>
      <c r="CH881" s="122">
        <f>IF('Copy &amp; Paste Roster Report Here'!$A878=CH$7,IF('Copy &amp; Paste Roster Report Here'!$M878="RH",1,0),0)</f>
        <v>0</v>
      </c>
      <c r="CI881" s="122">
        <f>IF('Copy &amp; Paste Roster Report Here'!$A878=CI$7,IF('Copy &amp; Paste Roster Report Here'!$M878="RH",1,0),0)</f>
        <v>0</v>
      </c>
      <c r="CJ881" s="122">
        <f>IF('Copy &amp; Paste Roster Report Here'!$A878=CJ$7,IF('Copy &amp; Paste Roster Report Here'!$M878="RH",1,0),0)</f>
        <v>0</v>
      </c>
      <c r="CK881" s="122">
        <f>IF('Copy &amp; Paste Roster Report Here'!$A878=CK$7,IF('Copy &amp; Paste Roster Report Here'!$M878="RH",1,0),0)</f>
        <v>0</v>
      </c>
      <c r="CL881" s="122">
        <f>IF('Copy &amp; Paste Roster Report Here'!$A878=CL$7,IF('Copy &amp; Paste Roster Report Here'!$M878="RH",1,0),0)</f>
        <v>0</v>
      </c>
      <c r="CM881" s="122">
        <f>IF('Copy &amp; Paste Roster Report Here'!$A878=CM$7,IF('Copy &amp; Paste Roster Report Here'!$M878="RH",1,0),0)</f>
        <v>0</v>
      </c>
      <c r="CN881" s="122">
        <f>IF('Copy &amp; Paste Roster Report Here'!$A878=CN$7,IF('Copy &amp; Paste Roster Report Here'!$M878="RH",1,0),0)</f>
        <v>0</v>
      </c>
      <c r="CO881" s="122">
        <f>IF('Copy &amp; Paste Roster Report Here'!$A878=CO$7,IF('Copy &amp; Paste Roster Report Here'!$M878="RH",1,0),0)</f>
        <v>0</v>
      </c>
      <c r="CP881" s="122">
        <f>IF('Copy &amp; Paste Roster Report Here'!$A878=CP$7,IF('Copy &amp; Paste Roster Report Here'!$M878="RH",1,0),0)</f>
        <v>0</v>
      </c>
      <c r="CQ881" s="122">
        <f>IF('Copy &amp; Paste Roster Report Here'!$A878=CQ$7,IF('Copy &amp; Paste Roster Report Here'!$M878="RH",1,0),0)</f>
        <v>0</v>
      </c>
      <c r="CR881" s="73">
        <f t="shared" si="209"/>
        <v>0</v>
      </c>
      <c r="CS881" s="123">
        <f>IF('Copy &amp; Paste Roster Report Here'!$A878=CS$7,IF('Copy &amp; Paste Roster Report Here'!$M878="QT",1,0),0)</f>
        <v>0</v>
      </c>
      <c r="CT881" s="123">
        <f>IF('Copy &amp; Paste Roster Report Here'!$A878=CT$7,IF('Copy &amp; Paste Roster Report Here'!$M878="QT",1,0),0)</f>
        <v>0</v>
      </c>
      <c r="CU881" s="123">
        <f>IF('Copy &amp; Paste Roster Report Here'!$A878=CU$7,IF('Copy &amp; Paste Roster Report Here'!$M878="QT",1,0),0)</f>
        <v>0</v>
      </c>
      <c r="CV881" s="123">
        <f>IF('Copy &amp; Paste Roster Report Here'!$A878=CV$7,IF('Copy &amp; Paste Roster Report Here'!$M878="QT",1,0),0)</f>
        <v>0</v>
      </c>
      <c r="CW881" s="123">
        <f>IF('Copy &amp; Paste Roster Report Here'!$A878=CW$7,IF('Copy &amp; Paste Roster Report Here'!$M878="QT",1,0),0)</f>
        <v>0</v>
      </c>
      <c r="CX881" s="123">
        <f>IF('Copy &amp; Paste Roster Report Here'!$A878=CX$7,IF('Copy &amp; Paste Roster Report Here'!$M878="QT",1,0),0)</f>
        <v>0</v>
      </c>
      <c r="CY881" s="123">
        <f>IF('Copy &amp; Paste Roster Report Here'!$A878=CY$7,IF('Copy &amp; Paste Roster Report Here'!$M878="QT",1,0),0)</f>
        <v>0</v>
      </c>
      <c r="CZ881" s="123">
        <f>IF('Copy &amp; Paste Roster Report Here'!$A878=CZ$7,IF('Copy &amp; Paste Roster Report Here'!$M878="QT",1,0),0)</f>
        <v>0</v>
      </c>
      <c r="DA881" s="123">
        <f>IF('Copy &amp; Paste Roster Report Here'!$A878=DA$7,IF('Copy &amp; Paste Roster Report Here'!$M878="QT",1,0),0)</f>
        <v>0</v>
      </c>
      <c r="DB881" s="123">
        <f>IF('Copy &amp; Paste Roster Report Here'!$A878=DB$7,IF('Copy &amp; Paste Roster Report Here'!$M878="QT",1,0),0)</f>
        <v>0</v>
      </c>
      <c r="DC881" s="123">
        <f>IF('Copy &amp; Paste Roster Report Here'!$A878=DC$7,IF('Copy &amp; Paste Roster Report Here'!$M878="QT",1,0),0)</f>
        <v>0</v>
      </c>
      <c r="DD881" s="73">
        <f t="shared" si="210"/>
        <v>0</v>
      </c>
      <c r="DE881" s="124">
        <f>IF('Copy &amp; Paste Roster Report Here'!$A878=DE$7,IF('Copy &amp; Paste Roster Report Here'!$M878="xxxxxxxxxxx",1,0),0)</f>
        <v>0</v>
      </c>
      <c r="DF881" s="124">
        <f>IF('Copy &amp; Paste Roster Report Here'!$A878=DF$7,IF('Copy &amp; Paste Roster Report Here'!$M878="xxxxxxxxxxx",1,0),0)</f>
        <v>0</v>
      </c>
      <c r="DG881" s="124">
        <f>IF('Copy &amp; Paste Roster Report Here'!$A878=DG$7,IF('Copy &amp; Paste Roster Report Here'!$M878="xxxxxxxxxxx",1,0),0)</f>
        <v>0</v>
      </c>
      <c r="DH881" s="124">
        <f>IF('Copy &amp; Paste Roster Report Here'!$A878=DH$7,IF('Copy &amp; Paste Roster Report Here'!$M878="xxxxxxxxxxx",1,0),0)</f>
        <v>0</v>
      </c>
      <c r="DI881" s="124">
        <f>IF('Copy &amp; Paste Roster Report Here'!$A878=DI$7,IF('Copy &amp; Paste Roster Report Here'!$M878="xxxxxxxxxxx",1,0),0)</f>
        <v>0</v>
      </c>
      <c r="DJ881" s="124">
        <f>IF('Copy &amp; Paste Roster Report Here'!$A878=DJ$7,IF('Copy &amp; Paste Roster Report Here'!$M878="xxxxxxxxxxx",1,0),0)</f>
        <v>0</v>
      </c>
      <c r="DK881" s="124">
        <f>IF('Copy &amp; Paste Roster Report Here'!$A878=DK$7,IF('Copy &amp; Paste Roster Report Here'!$M878="xxxxxxxxxxx",1,0),0)</f>
        <v>0</v>
      </c>
      <c r="DL881" s="124">
        <f>IF('Copy &amp; Paste Roster Report Here'!$A878=DL$7,IF('Copy &amp; Paste Roster Report Here'!$M878="xxxxxxxxxxx",1,0),0)</f>
        <v>0</v>
      </c>
      <c r="DM881" s="124">
        <f>IF('Copy &amp; Paste Roster Report Here'!$A878=DM$7,IF('Copy &amp; Paste Roster Report Here'!$M878="xxxxxxxxxxx",1,0),0)</f>
        <v>0</v>
      </c>
      <c r="DN881" s="124">
        <f>IF('Copy &amp; Paste Roster Report Here'!$A878=DN$7,IF('Copy &amp; Paste Roster Report Here'!$M878="xxxxxxxxxxx",1,0),0)</f>
        <v>0</v>
      </c>
      <c r="DO881" s="124">
        <f>IF('Copy &amp; Paste Roster Report Here'!$A878=DO$7,IF('Copy &amp; Paste Roster Report Here'!$M878="xxxxxxxxxxx",1,0),0)</f>
        <v>0</v>
      </c>
      <c r="DP881" s="125">
        <f t="shared" si="211"/>
        <v>0</v>
      </c>
      <c r="DQ881" s="126">
        <f t="shared" si="212"/>
        <v>0</v>
      </c>
    </row>
    <row r="882" spans="1:121" x14ac:dyDescent="0.25">
      <c r="A882" s="111">
        <f t="shared" si="198"/>
        <v>0</v>
      </c>
      <c r="B882" s="111">
        <f t="shared" si="199"/>
        <v>0</v>
      </c>
      <c r="C882" s="112">
        <f>+('Copy &amp; Paste Roster Report Here'!$P879-'Copy &amp; Paste Roster Report Here'!$O879)/30</f>
        <v>0</v>
      </c>
      <c r="D882" s="112">
        <f>+('Copy &amp; Paste Roster Report Here'!$P879-'Copy &amp; Paste Roster Report Here'!$O879)</f>
        <v>0</v>
      </c>
      <c r="E882" s="111">
        <f>'Copy &amp; Paste Roster Report Here'!N879</f>
        <v>0</v>
      </c>
      <c r="F882" s="111" t="str">
        <f t="shared" si="200"/>
        <v>N</v>
      </c>
      <c r="G882" s="111">
        <f>'Copy &amp; Paste Roster Report Here'!R879</f>
        <v>0</v>
      </c>
      <c r="H882" s="113">
        <f t="shared" si="201"/>
        <v>0</v>
      </c>
      <c r="I882" s="112">
        <f>IF(F882="N",$F$5-'Copy &amp; Paste Roster Report Here'!O879,+'Copy &amp; Paste Roster Report Here'!Q879-'Copy &amp; Paste Roster Report Here'!O879)</f>
        <v>0</v>
      </c>
      <c r="J882" s="114">
        <f t="shared" si="202"/>
        <v>0</v>
      </c>
      <c r="K882" s="114">
        <f t="shared" si="203"/>
        <v>0</v>
      </c>
      <c r="L882" s="115">
        <f>'Copy &amp; Paste Roster Report Here'!F879</f>
        <v>0</v>
      </c>
      <c r="M882" s="116">
        <f t="shared" si="204"/>
        <v>0</v>
      </c>
      <c r="N882" s="117">
        <f>IF('Copy &amp; Paste Roster Report Here'!$A879='Analytical Tests'!N$7,IF($F882="Y",+$H882*N$6,0),0)</f>
        <v>0</v>
      </c>
      <c r="O882" s="117">
        <f>IF('Copy &amp; Paste Roster Report Here'!$A879='Analytical Tests'!O$7,IF($F882="Y",+$H882*O$6,0),0)</f>
        <v>0</v>
      </c>
      <c r="P882" s="117">
        <f>IF('Copy &amp; Paste Roster Report Here'!$A879='Analytical Tests'!P$7,IF($F882="Y",+$H882*P$6,0),0)</f>
        <v>0</v>
      </c>
      <c r="Q882" s="117">
        <f>IF('Copy &amp; Paste Roster Report Here'!$A879='Analytical Tests'!Q$7,IF($F882="Y",+$H882*Q$6,0),0)</f>
        <v>0</v>
      </c>
      <c r="R882" s="117">
        <f>IF('Copy &amp; Paste Roster Report Here'!$A879='Analytical Tests'!R$7,IF($F882="Y",+$H882*R$6,0),0)</f>
        <v>0</v>
      </c>
      <c r="S882" s="117">
        <f>IF('Copy &amp; Paste Roster Report Here'!$A879='Analytical Tests'!S$7,IF($F882="Y",+$H882*S$6,0),0)</f>
        <v>0</v>
      </c>
      <c r="T882" s="117">
        <f>IF('Copy &amp; Paste Roster Report Here'!$A879='Analytical Tests'!T$7,IF($F882="Y",+$H882*T$6,0),0)</f>
        <v>0</v>
      </c>
      <c r="U882" s="117">
        <f>IF('Copy &amp; Paste Roster Report Here'!$A879='Analytical Tests'!U$7,IF($F882="Y",+$H882*U$6,0),0)</f>
        <v>0</v>
      </c>
      <c r="V882" s="117">
        <f>IF('Copy &amp; Paste Roster Report Here'!$A879='Analytical Tests'!V$7,IF($F882="Y",+$H882*V$6,0),0)</f>
        <v>0</v>
      </c>
      <c r="W882" s="117">
        <f>IF('Copy &amp; Paste Roster Report Here'!$A879='Analytical Tests'!W$7,IF($F882="Y",+$H882*W$6,0),0)</f>
        <v>0</v>
      </c>
      <c r="X882" s="117">
        <f>IF('Copy &amp; Paste Roster Report Here'!$A879='Analytical Tests'!X$7,IF($F882="Y",+$H882*X$6,0),0)</f>
        <v>0</v>
      </c>
      <c r="Y882" s="117" t="b">
        <f>IF('Copy &amp; Paste Roster Report Here'!$A879='Analytical Tests'!Y$7,IF($F882="N",IF($J882&gt;=$C882,Y$6,+($I882/$D882)*Y$6),0))</f>
        <v>0</v>
      </c>
      <c r="Z882" s="117" t="b">
        <f>IF('Copy &amp; Paste Roster Report Here'!$A879='Analytical Tests'!Z$7,IF($F882="N",IF($J882&gt;=$C882,Z$6,+($I882/$D882)*Z$6),0))</f>
        <v>0</v>
      </c>
      <c r="AA882" s="117" t="b">
        <f>IF('Copy &amp; Paste Roster Report Here'!$A879='Analytical Tests'!AA$7,IF($F882="N",IF($J882&gt;=$C882,AA$6,+($I882/$D882)*AA$6),0))</f>
        <v>0</v>
      </c>
      <c r="AB882" s="117" t="b">
        <f>IF('Copy &amp; Paste Roster Report Here'!$A879='Analytical Tests'!AB$7,IF($F882="N",IF($J882&gt;=$C882,AB$6,+($I882/$D882)*AB$6),0))</f>
        <v>0</v>
      </c>
      <c r="AC882" s="117" t="b">
        <f>IF('Copy &amp; Paste Roster Report Here'!$A879='Analytical Tests'!AC$7,IF($F882="N",IF($J882&gt;=$C882,AC$6,+($I882/$D882)*AC$6),0))</f>
        <v>0</v>
      </c>
      <c r="AD882" s="117" t="b">
        <f>IF('Copy &amp; Paste Roster Report Here'!$A879='Analytical Tests'!AD$7,IF($F882="N",IF($J882&gt;=$C882,AD$6,+($I882/$D882)*AD$6),0))</f>
        <v>0</v>
      </c>
      <c r="AE882" s="117" t="b">
        <f>IF('Copy &amp; Paste Roster Report Here'!$A879='Analytical Tests'!AE$7,IF($F882="N",IF($J882&gt;=$C882,AE$6,+($I882/$D882)*AE$6),0))</f>
        <v>0</v>
      </c>
      <c r="AF882" s="117" t="b">
        <f>IF('Copy &amp; Paste Roster Report Here'!$A879='Analytical Tests'!AF$7,IF($F882="N",IF($J882&gt;=$C882,AF$6,+($I882/$D882)*AF$6),0))</f>
        <v>0</v>
      </c>
      <c r="AG882" s="117" t="b">
        <f>IF('Copy &amp; Paste Roster Report Here'!$A879='Analytical Tests'!AG$7,IF($F882="N",IF($J882&gt;=$C882,AG$6,+($I882/$D882)*AG$6),0))</f>
        <v>0</v>
      </c>
      <c r="AH882" s="117" t="b">
        <f>IF('Copy &amp; Paste Roster Report Here'!$A879='Analytical Tests'!AH$7,IF($F882="N",IF($J882&gt;=$C882,AH$6,+($I882/$D882)*AH$6),0))</f>
        <v>0</v>
      </c>
      <c r="AI882" s="117" t="b">
        <f>IF('Copy &amp; Paste Roster Report Here'!$A879='Analytical Tests'!AI$7,IF($F882="N",IF($J882&gt;=$C882,AI$6,+($I882/$D882)*AI$6),0))</f>
        <v>0</v>
      </c>
      <c r="AJ882" s="79"/>
      <c r="AK882" s="118">
        <f>IF('Copy &amp; Paste Roster Report Here'!$A879=AK$7,IF('Copy &amp; Paste Roster Report Here'!$M879="FT",1,0),0)</f>
        <v>0</v>
      </c>
      <c r="AL882" s="118">
        <f>IF('Copy &amp; Paste Roster Report Here'!$A879=AL$7,IF('Copy &amp; Paste Roster Report Here'!$M879="FT",1,0),0)</f>
        <v>0</v>
      </c>
      <c r="AM882" s="118">
        <f>IF('Copy &amp; Paste Roster Report Here'!$A879=AM$7,IF('Copy &amp; Paste Roster Report Here'!$M879="FT",1,0),0)</f>
        <v>0</v>
      </c>
      <c r="AN882" s="118">
        <f>IF('Copy &amp; Paste Roster Report Here'!$A879=AN$7,IF('Copy &amp; Paste Roster Report Here'!$M879="FT",1,0),0)</f>
        <v>0</v>
      </c>
      <c r="AO882" s="118">
        <f>IF('Copy &amp; Paste Roster Report Here'!$A879=AO$7,IF('Copy &amp; Paste Roster Report Here'!$M879="FT",1,0),0)</f>
        <v>0</v>
      </c>
      <c r="AP882" s="118">
        <f>IF('Copy &amp; Paste Roster Report Here'!$A879=AP$7,IF('Copy &amp; Paste Roster Report Here'!$M879="FT",1,0),0)</f>
        <v>0</v>
      </c>
      <c r="AQ882" s="118">
        <f>IF('Copy &amp; Paste Roster Report Here'!$A879=AQ$7,IF('Copy &amp; Paste Roster Report Here'!$M879="FT",1,0),0)</f>
        <v>0</v>
      </c>
      <c r="AR882" s="118">
        <f>IF('Copy &amp; Paste Roster Report Here'!$A879=AR$7,IF('Copy &amp; Paste Roster Report Here'!$M879="FT",1,0),0)</f>
        <v>0</v>
      </c>
      <c r="AS882" s="118">
        <f>IF('Copy &amp; Paste Roster Report Here'!$A879=AS$7,IF('Copy &amp; Paste Roster Report Here'!$M879="FT",1,0),0)</f>
        <v>0</v>
      </c>
      <c r="AT882" s="118">
        <f>IF('Copy &amp; Paste Roster Report Here'!$A879=AT$7,IF('Copy &amp; Paste Roster Report Here'!$M879="FT",1,0),0)</f>
        <v>0</v>
      </c>
      <c r="AU882" s="118">
        <f>IF('Copy &amp; Paste Roster Report Here'!$A879=AU$7,IF('Copy &amp; Paste Roster Report Here'!$M879="FT",1,0),0)</f>
        <v>0</v>
      </c>
      <c r="AV882" s="73">
        <f t="shared" si="205"/>
        <v>0</v>
      </c>
      <c r="AW882" s="119">
        <f>IF('Copy &amp; Paste Roster Report Here'!$A879=AW$7,IF('Copy &amp; Paste Roster Report Here'!$M879="HT",1,0),0)</f>
        <v>0</v>
      </c>
      <c r="AX882" s="119">
        <f>IF('Copy &amp; Paste Roster Report Here'!$A879=AX$7,IF('Copy &amp; Paste Roster Report Here'!$M879="HT",1,0),0)</f>
        <v>0</v>
      </c>
      <c r="AY882" s="119">
        <f>IF('Copy &amp; Paste Roster Report Here'!$A879=AY$7,IF('Copy &amp; Paste Roster Report Here'!$M879="HT",1,0),0)</f>
        <v>0</v>
      </c>
      <c r="AZ882" s="119">
        <f>IF('Copy &amp; Paste Roster Report Here'!$A879=AZ$7,IF('Copy &amp; Paste Roster Report Here'!$M879="HT",1,0),0)</f>
        <v>0</v>
      </c>
      <c r="BA882" s="119">
        <f>IF('Copy &amp; Paste Roster Report Here'!$A879=BA$7,IF('Copy &amp; Paste Roster Report Here'!$M879="HT",1,0),0)</f>
        <v>0</v>
      </c>
      <c r="BB882" s="119">
        <f>IF('Copy &amp; Paste Roster Report Here'!$A879=BB$7,IF('Copy &amp; Paste Roster Report Here'!$M879="HT",1,0),0)</f>
        <v>0</v>
      </c>
      <c r="BC882" s="119">
        <f>IF('Copy &amp; Paste Roster Report Here'!$A879=BC$7,IF('Copy &amp; Paste Roster Report Here'!$M879="HT",1,0),0)</f>
        <v>0</v>
      </c>
      <c r="BD882" s="119">
        <f>IF('Copy &amp; Paste Roster Report Here'!$A879=BD$7,IF('Copy &amp; Paste Roster Report Here'!$M879="HT",1,0),0)</f>
        <v>0</v>
      </c>
      <c r="BE882" s="119">
        <f>IF('Copy &amp; Paste Roster Report Here'!$A879=BE$7,IF('Copy &amp; Paste Roster Report Here'!$M879="HT",1,0),0)</f>
        <v>0</v>
      </c>
      <c r="BF882" s="119">
        <f>IF('Copy &amp; Paste Roster Report Here'!$A879=BF$7,IF('Copy &amp; Paste Roster Report Here'!$M879="HT",1,0),0)</f>
        <v>0</v>
      </c>
      <c r="BG882" s="119">
        <f>IF('Copy &amp; Paste Roster Report Here'!$A879=BG$7,IF('Copy &amp; Paste Roster Report Here'!$M879="HT",1,0),0)</f>
        <v>0</v>
      </c>
      <c r="BH882" s="73">
        <f t="shared" si="206"/>
        <v>0</v>
      </c>
      <c r="BI882" s="120">
        <f>IF('Copy &amp; Paste Roster Report Here'!$A879=BI$7,IF('Copy &amp; Paste Roster Report Here'!$M879="MT",1,0),0)</f>
        <v>0</v>
      </c>
      <c r="BJ882" s="120">
        <f>IF('Copy &amp; Paste Roster Report Here'!$A879=BJ$7,IF('Copy &amp; Paste Roster Report Here'!$M879="MT",1,0),0)</f>
        <v>0</v>
      </c>
      <c r="BK882" s="120">
        <f>IF('Copy &amp; Paste Roster Report Here'!$A879=BK$7,IF('Copy &amp; Paste Roster Report Here'!$M879="MT",1,0),0)</f>
        <v>0</v>
      </c>
      <c r="BL882" s="120">
        <f>IF('Copy &amp; Paste Roster Report Here'!$A879=BL$7,IF('Copy &amp; Paste Roster Report Here'!$M879="MT",1,0),0)</f>
        <v>0</v>
      </c>
      <c r="BM882" s="120">
        <f>IF('Copy &amp; Paste Roster Report Here'!$A879=BM$7,IF('Copy &amp; Paste Roster Report Here'!$M879="MT",1,0),0)</f>
        <v>0</v>
      </c>
      <c r="BN882" s="120">
        <f>IF('Copy &amp; Paste Roster Report Here'!$A879=BN$7,IF('Copy &amp; Paste Roster Report Here'!$M879="MT",1,0),0)</f>
        <v>0</v>
      </c>
      <c r="BO882" s="120">
        <f>IF('Copy &amp; Paste Roster Report Here'!$A879=BO$7,IF('Copy &amp; Paste Roster Report Here'!$M879="MT",1,0),0)</f>
        <v>0</v>
      </c>
      <c r="BP882" s="120">
        <f>IF('Copy &amp; Paste Roster Report Here'!$A879=BP$7,IF('Copy &amp; Paste Roster Report Here'!$M879="MT",1,0),0)</f>
        <v>0</v>
      </c>
      <c r="BQ882" s="120">
        <f>IF('Copy &amp; Paste Roster Report Here'!$A879=BQ$7,IF('Copy &amp; Paste Roster Report Here'!$M879="MT",1,0),0)</f>
        <v>0</v>
      </c>
      <c r="BR882" s="120">
        <f>IF('Copy &amp; Paste Roster Report Here'!$A879=BR$7,IF('Copy &amp; Paste Roster Report Here'!$M879="MT",1,0),0)</f>
        <v>0</v>
      </c>
      <c r="BS882" s="120">
        <f>IF('Copy &amp; Paste Roster Report Here'!$A879=BS$7,IF('Copy &amp; Paste Roster Report Here'!$M879="MT",1,0),0)</f>
        <v>0</v>
      </c>
      <c r="BT882" s="73">
        <f t="shared" si="207"/>
        <v>0</v>
      </c>
      <c r="BU882" s="121">
        <f>IF('Copy &amp; Paste Roster Report Here'!$A879=BU$7,IF('Copy &amp; Paste Roster Report Here'!$M879="fy",1,0),0)</f>
        <v>0</v>
      </c>
      <c r="BV882" s="121">
        <f>IF('Copy &amp; Paste Roster Report Here'!$A879=BV$7,IF('Copy &amp; Paste Roster Report Here'!$M879="fy",1,0),0)</f>
        <v>0</v>
      </c>
      <c r="BW882" s="121">
        <f>IF('Copy &amp; Paste Roster Report Here'!$A879=BW$7,IF('Copy &amp; Paste Roster Report Here'!$M879="fy",1,0),0)</f>
        <v>0</v>
      </c>
      <c r="BX882" s="121">
        <f>IF('Copy &amp; Paste Roster Report Here'!$A879=BX$7,IF('Copy &amp; Paste Roster Report Here'!$M879="fy",1,0),0)</f>
        <v>0</v>
      </c>
      <c r="BY882" s="121">
        <f>IF('Copy &amp; Paste Roster Report Here'!$A879=BY$7,IF('Copy &amp; Paste Roster Report Here'!$M879="fy",1,0),0)</f>
        <v>0</v>
      </c>
      <c r="BZ882" s="121">
        <f>IF('Copy &amp; Paste Roster Report Here'!$A879=BZ$7,IF('Copy &amp; Paste Roster Report Here'!$M879="fy",1,0),0)</f>
        <v>0</v>
      </c>
      <c r="CA882" s="121">
        <f>IF('Copy &amp; Paste Roster Report Here'!$A879=CA$7,IF('Copy &amp; Paste Roster Report Here'!$M879="fy",1,0),0)</f>
        <v>0</v>
      </c>
      <c r="CB882" s="121">
        <f>IF('Copy &amp; Paste Roster Report Here'!$A879=CB$7,IF('Copy &amp; Paste Roster Report Here'!$M879="fy",1,0),0)</f>
        <v>0</v>
      </c>
      <c r="CC882" s="121">
        <f>IF('Copy &amp; Paste Roster Report Here'!$A879=CC$7,IF('Copy &amp; Paste Roster Report Here'!$M879="fy",1,0),0)</f>
        <v>0</v>
      </c>
      <c r="CD882" s="121">
        <f>IF('Copy &amp; Paste Roster Report Here'!$A879=CD$7,IF('Copy &amp; Paste Roster Report Here'!$M879="fy",1,0),0)</f>
        <v>0</v>
      </c>
      <c r="CE882" s="121">
        <f>IF('Copy &amp; Paste Roster Report Here'!$A879=CE$7,IF('Copy &amp; Paste Roster Report Here'!$M879="fy",1,0),0)</f>
        <v>0</v>
      </c>
      <c r="CF882" s="73">
        <f t="shared" si="208"/>
        <v>0</v>
      </c>
      <c r="CG882" s="122">
        <f>IF('Copy &amp; Paste Roster Report Here'!$A879=CG$7,IF('Copy &amp; Paste Roster Report Here'!$M879="RH",1,0),0)</f>
        <v>0</v>
      </c>
      <c r="CH882" s="122">
        <f>IF('Copy &amp; Paste Roster Report Here'!$A879=CH$7,IF('Copy &amp; Paste Roster Report Here'!$M879="RH",1,0),0)</f>
        <v>0</v>
      </c>
      <c r="CI882" s="122">
        <f>IF('Copy &amp; Paste Roster Report Here'!$A879=CI$7,IF('Copy &amp; Paste Roster Report Here'!$M879="RH",1,0),0)</f>
        <v>0</v>
      </c>
      <c r="CJ882" s="122">
        <f>IF('Copy &amp; Paste Roster Report Here'!$A879=CJ$7,IF('Copy &amp; Paste Roster Report Here'!$M879="RH",1,0),0)</f>
        <v>0</v>
      </c>
      <c r="CK882" s="122">
        <f>IF('Copy &amp; Paste Roster Report Here'!$A879=CK$7,IF('Copy &amp; Paste Roster Report Here'!$M879="RH",1,0),0)</f>
        <v>0</v>
      </c>
      <c r="CL882" s="122">
        <f>IF('Copy &amp; Paste Roster Report Here'!$A879=CL$7,IF('Copy &amp; Paste Roster Report Here'!$M879="RH",1,0),0)</f>
        <v>0</v>
      </c>
      <c r="CM882" s="122">
        <f>IF('Copy &amp; Paste Roster Report Here'!$A879=CM$7,IF('Copy &amp; Paste Roster Report Here'!$M879="RH",1,0),0)</f>
        <v>0</v>
      </c>
      <c r="CN882" s="122">
        <f>IF('Copy &amp; Paste Roster Report Here'!$A879=CN$7,IF('Copy &amp; Paste Roster Report Here'!$M879="RH",1,0),0)</f>
        <v>0</v>
      </c>
      <c r="CO882" s="122">
        <f>IF('Copy &amp; Paste Roster Report Here'!$A879=CO$7,IF('Copy &amp; Paste Roster Report Here'!$M879="RH",1,0),0)</f>
        <v>0</v>
      </c>
      <c r="CP882" s="122">
        <f>IF('Copy &amp; Paste Roster Report Here'!$A879=CP$7,IF('Copy &amp; Paste Roster Report Here'!$M879="RH",1,0),0)</f>
        <v>0</v>
      </c>
      <c r="CQ882" s="122">
        <f>IF('Copy &amp; Paste Roster Report Here'!$A879=CQ$7,IF('Copy &amp; Paste Roster Report Here'!$M879="RH",1,0),0)</f>
        <v>0</v>
      </c>
      <c r="CR882" s="73">
        <f t="shared" si="209"/>
        <v>0</v>
      </c>
      <c r="CS882" s="123">
        <f>IF('Copy &amp; Paste Roster Report Here'!$A879=CS$7,IF('Copy &amp; Paste Roster Report Here'!$M879="QT",1,0),0)</f>
        <v>0</v>
      </c>
      <c r="CT882" s="123">
        <f>IF('Copy &amp; Paste Roster Report Here'!$A879=CT$7,IF('Copy &amp; Paste Roster Report Here'!$M879="QT",1,0),0)</f>
        <v>0</v>
      </c>
      <c r="CU882" s="123">
        <f>IF('Copy &amp; Paste Roster Report Here'!$A879=CU$7,IF('Copy &amp; Paste Roster Report Here'!$M879="QT",1,0),0)</f>
        <v>0</v>
      </c>
      <c r="CV882" s="123">
        <f>IF('Copy &amp; Paste Roster Report Here'!$A879=CV$7,IF('Copy &amp; Paste Roster Report Here'!$M879="QT",1,0),0)</f>
        <v>0</v>
      </c>
      <c r="CW882" s="123">
        <f>IF('Copy &amp; Paste Roster Report Here'!$A879=CW$7,IF('Copy &amp; Paste Roster Report Here'!$M879="QT",1,0),0)</f>
        <v>0</v>
      </c>
      <c r="CX882" s="123">
        <f>IF('Copy &amp; Paste Roster Report Here'!$A879=CX$7,IF('Copy &amp; Paste Roster Report Here'!$M879="QT",1,0),0)</f>
        <v>0</v>
      </c>
      <c r="CY882" s="123">
        <f>IF('Copy &amp; Paste Roster Report Here'!$A879=CY$7,IF('Copy &amp; Paste Roster Report Here'!$M879="QT",1,0),0)</f>
        <v>0</v>
      </c>
      <c r="CZ882" s="123">
        <f>IF('Copy &amp; Paste Roster Report Here'!$A879=CZ$7,IF('Copy &amp; Paste Roster Report Here'!$M879="QT",1,0),0)</f>
        <v>0</v>
      </c>
      <c r="DA882" s="123">
        <f>IF('Copy &amp; Paste Roster Report Here'!$A879=DA$7,IF('Copy &amp; Paste Roster Report Here'!$M879="QT",1,0),0)</f>
        <v>0</v>
      </c>
      <c r="DB882" s="123">
        <f>IF('Copy &amp; Paste Roster Report Here'!$A879=DB$7,IF('Copy &amp; Paste Roster Report Here'!$M879="QT",1,0),0)</f>
        <v>0</v>
      </c>
      <c r="DC882" s="123">
        <f>IF('Copy &amp; Paste Roster Report Here'!$A879=DC$7,IF('Copy &amp; Paste Roster Report Here'!$M879="QT",1,0),0)</f>
        <v>0</v>
      </c>
      <c r="DD882" s="73">
        <f t="shared" si="210"/>
        <v>0</v>
      </c>
      <c r="DE882" s="124">
        <f>IF('Copy &amp; Paste Roster Report Here'!$A879=DE$7,IF('Copy &amp; Paste Roster Report Here'!$M879="xxxxxxxxxxx",1,0),0)</f>
        <v>0</v>
      </c>
      <c r="DF882" s="124">
        <f>IF('Copy &amp; Paste Roster Report Here'!$A879=DF$7,IF('Copy &amp; Paste Roster Report Here'!$M879="xxxxxxxxxxx",1,0),0)</f>
        <v>0</v>
      </c>
      <c r="DG882" s="124">
        <f>IF('Copy &amp; Paste Roster Report Here'!$A879=DG$7,IF('Copy &amp; Paste Roster Report Here'!$M879="xxxxxxxxxxx",1,0),0)</f>
        <v>0</v>
      </c>
      <c r="DH882" s="124">
        <f>IF('Copy &amp; Paste Roster Report Here'!$A879=DH$7,IF('Copy &amp; Paste Roster Report Here'!$M879="xxxxxxxxxxx",1,0),0)</f>
        <v>0</v>
      </c>
      <c r="DI882" s="124">
        <f>IF('Copy &amp; Paste Roster Report Here'!$A879=DI$7,IF('Copy &amp; Paste Roster Report Here'!$M879="xxxxxxxxxxx",1,0),0)</f>
        <v>0</v>
      </c>
      <c r="DJ882" s="124">
        <f>IF('Copy &amp; Paste Roster Report Here'!$A879=DJ$7,IF('Copy &amp; Paste Roster Report Here'!$M879="xxxxxxxxxxx",1,0),0)</f>
        <v>0</v>
      </c>
      <c r="DK882" s="124">
        <f>IF('Copy &amp; Paste Roster Report Here'!$A879=DK$7,IF('Copy &amp; Paste Roster Report Here'!$M879="xxxxxxxxxxx",1,0),0)</f>
        <v>0</v>
      </c>
      <c r="DL882" s="124">
        <f>IF('Copy &amp; Paste Roster Report Here'!$A879=DL$7,IF('Copy &amp; Paste Roster Report Here'!$M879="xxxxxxxxxxx",1,0),0)</f>
        <v>0</v>
      </c>
      <c r="DM882" s="124">
        <f>IF('Copy &amp; Paste Roster Report Here'!$A879=DM$7,IF('Copy &amp; Paste Roster Report Here'!$M879="xxxxxxxxxxx",1,0),0)</f>
        <v>0</v>
      </c>
      <c r="DN882" s="124">
        <f>IF('Copy &amp; Paste Roster Report Here'!$A879=DN$7,IF('Copy &amp; Paste Roster Report Here'!$M879="xxxxxxxxxxx",1,0),0)</f>
        <v>0</v>
      </c>
      <c r="DO882" s="124">
        <f>IF('Copy &amp; Paste Roster Report Here'!$A879=DO$7,IF('Copy &amp; Paste Roster Report Here'!$M879="xxxxxxxxxxx",1,0),0)</f>
        <v>0</v>
      </c>
      <c r="DP882" s="125">
        <f t="shared" si="211"/>
        <v>0</v>
      </c>
      <c r="DQ882" s="126">
        <f t="shared" si="212"/>
        <v>0</v>
      </c>
    </row>
    <row r="883" spans="1:121" x14ac:dyDescent="0.25">
      <c r="A883" s="111">
        <f t="shared" si="198"/>
        <v>0</v>
      </c>
      <c r="B883" s="111">
        <f t="shared" si="199"/>
        <v>0</v>
      </c>
      <c r="C883" s="112">
        <f>+('Copy &amp; Paste Roster Report Here'!$P880-'Copy &amp; Paste Roster Report Here'!$O880)/30</f>
        <v>0</v>
      </c>
      <c r="D883" s="112">
        <f>+('Copy &amp; Paste Roster Report Here'!$P880-'Copy &amp; Paste Roster Report Here'!$O880)</f>
        <v>0</v>
      </c>
      <c r="E883" s="111">
        <f>'Copy &amp; Paste Roster Report Here'!N880</f>
        <v>0</v>
      </c>
      <c r="F883" s="111" t="str">
        <f t="shared" si="200"/>
        <v>N</v>
      </c>
      <c r="G883" s="111">
        <f>'Copy &amp; Paste Roster Report Here'!R880</f>
        <v>0</v>
      </c>
      <c r="H883" s="113">
        <f t="shared" si="201"/>
        <v>0</v>
      </c>
      <c r="I883" s="112">
        <f>IF(F883="N",$F$5-'Copy &amp; Paste Roster Report Here'!O880,+'Copy &amp; Paste Roster Report Here'!Q880-'Copy &amp; Paste Roster Report Here'!O880)</f>
        <v>0</v>
      </c>
      <c r="J883" s="114">
        <f t="shared" si="202"/>
        <v>0</v>
      </c>
      <c r="K883" s="114">
        <f t="shared" si="203"/>
        <v>0</v>
      </c>
      <c r="L883" s="115">
        <f>'Copy &amp; Paste Roster Report Here'!F880</f>
        <v>0</v>
      </c>
      <c r="M883" s="116">
        <f t="shared" si="204"/>
        <v>0</v>
      </c>
      <c r="N883" s="117">
        <f>IF('Copy &amp; Paste Roster Report Here'!$A880='Analytical Tests'!N$7,IF($F883="Y",+$H883*N$6,0),0)</f>
        <v>0</v>
      </c>
      <c r="O883" s="117">
        <f>IF('Copy &amp; Paste Roster Report Here'!$A880='Analytical Tests'!O$7,IF($F883="Y",+$H883*O$6,0),0)</f>
        <v>0</v>
      </c>
      <c r="P883" s="117">
        <f>IF('Copy &amp; Paste Roster Report Here'!$A880='Analytical Tests'!P$7,IF($F883="Y",+$H883*P$6,0),0)</f>
        <v>0</v>
      </c>
      <c r="Q883" s="117">
        <f>IF('Copy &amp; Paste Roster Report Here'!$A880='Analytical Tests'!Q$7,IF($F883="Y",+$H883*Q$6,0),0)</f>
        <v>0</v>
      </c>
      <c r="R883" s="117">
        <f>IF('Copy &amp; Paste Roster Report Here'!$A880='Analytical Tests'!R$7,IF($F883="Y",+$H883*R$6,0),0)</f>
        <v>0</v>
      </c>
      <c r="S883" s="117">
        <f>IF('Copy &amp; Paste Roster Report Here'!$A880='Analytical Tests'!S$7,IF($F883="Y",+$H883*S$6,0),0)</f>
        <v>0</v>
      </c>
      <c r="T883" s="117">
        <f>IF('Copy &amp; Paste Roster Report Here'!$A880='Analytical Tests'!T$7,IF($F883="Y",+$H883*T$6,0),0)</f>
        <v>0</v>
      </c>
      <c r="U883" s="117">
        <f>IF('Copy &amp; Paste Roster Report Here'!$A880='Analytical Tests'!U$7,IF($F883="Y",+$H883*U$6,0),0)</f>
        <v>0</v>
      </c>
      <c r="V883" s="117">
        <f>IF('Copy &amp; Paste Roster Report Here'!$A880='Analytical Tests'!V$7,IF($F883="Y",+$H883*V$6,0),0)</f>
        <v>0</v>
      </c>
      <c r="W883" s="117">
        <f>IF('Copy &amp; Paste Roster Report Here'!$A880='Analytical Tests'!W$7,IF($F883="Y",+$H883*W$6,0),0)</f>
        <v>0</v>
      </c>
      <c r="X883" s="117">
        <f>IF('Copy &amp; Paste Roster Report Here'!$A880='Analytical Tests'!X$7,IF($F883="Y",+$H883*X$6,0),0)</f>
        <v>0</v>
      </c>
      <c r="Y883" s="117" t="b">
        <f>IF('Copy &amp; Paste Roster Report Here'!$A880='Analytical Tests'!Y$7,IF($F883="N",IF($J883&gt;=$C883,Y$6,+($I883/$D883)*Y$6),0))</f>
        <v>0</v>
      </c>
      <c r="Z883" s="117" t="b">
        <f>IF('Copy &amp; Paste Roster Report Here'!$A880='Analytical Tests'!Z$7,IF($F883="N",IF($J883&gt;=$C883,Z$6,+($I883/$D883)*Z$6),0))</f>
        <v>0</v>
      </c>
      <c r="AA883" s="117" t="b">
        <f>IF('Copy &amp; Paste Roster Report Here'!$A880='Analytical Tests'!AA$7,IF($F883="N",IF($J883&gt;=$C883,AA$6,+($I883/$D883)*AA$6),0))</f>
        <v>0</v>
      </c>
      <c r="AB883" s="117" t="b">
        <f>IF('Copy &amp; Paste Roster Report Here'!$A880='Analytical Tests'!AB$7,IF($F883="N",IF($J883&gt;=$C883,AB$6,+($I883/$D883)*AB$6),0))</f>
        <v>0</v>
      </c>
      <c r="AC883" s="117" t="b">
        <f>IF('Copy &amp; Paste Roster Report Here'!$A880='Analytical Tests'!AC$7,IF($F883="N",IF($J883&gt;=$C883,AC$6,+($I883/$D883)*AC$6),0))</f>
        <v>0</v>
      </c>
      <c r="AD883" s="117" t="b">
        <f>IF('Copy &amp; Paste Roster Report Here'!$A880='Analytical Tests'!AD$7,IF($F883="N",IF($J883&gt;=$C883,AD$6,+($I883/$D883)*AD$6),0))</f>
        <v>0</v>
      </c>
      <c r="AE883" s="117" t="b">
        <f>IF('Copy &amp; Paste Roster Report Here'!$A880='Analytical Tests'!AE$7,IF($F883="N",IF($J883&gt;=$C883,AE$6,+($I883/$D883)*AE$6),0))</f>
        <v>0</v>
      </c>
      <c r="AF883" s="117" t="b">
        <f>IF('Copy &amp; Paste Roster Report Here'!$A880='Analytical Tests'!AF$7,IF($F883="N",IF($J883&gt;=$C883,AF$6,+($I883/$D883)*AF$6),0))</f>
        <v>0</v>
      </c>
      <c r="AG883" s="117" t="b">
        <f>IF('Copy &amp; Paste Roster Report Here'!$A880='Analytical Tests'!AG$7,IF($F883="N",IF($J883&gt;=$C883,AG$6,+($I883/$D883)*AG$6),0))</f>
        <v>0</v>
      </c>
      <c r="AH883" s="117" t="b">
        <f>IF('Copy &amp; Paste Roster Report Here'!$A880='Analytical Tests'!AH$7,IF($F883="N",IF($J883&gt;=$C883,AH$6,+($I883/$D883)*AH$6),0))</f>
        <v>0</v>
      </c>
      <c r="AI883" s="117" t="b">
        <f>IF('Copy &amp; Paste Roster Report Here'!$A880='Analytical Tests'!AI$7,IF($F883="N",IF($J883&gt;=$C883,AI$6,+($I883/$D883)*AI$6),0))</f>
        <v>0</v>
      </c>
      <c r="AJ883" s="79"/>
      <c r="AK883" s="118">
        <f>IF('Copy &amp; Paste Roster Report Here'!$A880=AK$7,IF('Copy &amp; Paste Roster Report Here'!$M880="FT",1,0),0)</f>
        <v>0</v>
      </c>
      <c r="AL883" s="118">
        <f>IF('Copy &amp; Paste Roster Report Here'!$A880=AL$7,IF('Copy &amp; Paste Roster Report Here'!$M880="FT",1,0),0)</f>
        <v>0</v>
      </c>
      <c r="AM883" s="118">
        <f>IF('Copy &amp; Paste Roster Report Here'!$A880=AM$7,IF('Copy &amp; Paste Roster Report Here'!$M880="FT",1,0),0)</f>
        <v>0</v>
      </c>
      <c r="AN883" s="118">
        <f>IF('Copy &amp; Paste Roster Report Here'!$A880=AN$7,IF('Copy &amp; Paste Roster Report Here'!$M880="FT",1,0),0)</f>
        <v>0</v>
      </c>
      <c r="AO883" s="118">
        <f>IF('Copy &amp; Paste Roster Report Here'!$A880=AO$7,IF('Copy &amp; Paste Roster Report Here'!$M880="FT",1,0),0)</f>
        <v>0</v>
      </c>
      <c r="AP883" s="118">
        <f>IF('Copy &amp; Paste Roster Report Here'!$A880=AP$7,IF('Copy &amp; Paste Roster Report Here'!$M880="FT",1,0),0)</f>
        <v>0</v>
      </c>
      <c r="AQ883" s="118">
        <f>IF('Copy &amp; Paste Roster Report Here'!$A880=AQ$7,IF('Copy &amp; Paste Roster Report Here'!$M880="FT",1,0),0)</f>
        <v>0</v>
      </c>
      <c r="AR883" s="118">
        <f>IF('Copy &amp; Paste Roster Report Here'!$A880=AR$7,IF('Copy &amp; Paste Roster Report Here'!$M880="FT",1,0),0)</f>
        <v>0</v>
      </c>
      <c r="AS883" s="118">
        <f>IF('Copy &amp; Paste Roster Report Here'!$A880=AS$7,IF('Copy &amp; Paste Roster Report Here'!$M880="FT",1,0),0)</f>
        <v>0</v>
      </c>
      <c r="AT883" s="118">
        <f>IF('Copy &amp; Paste Roster Report Here'!$A880=AT$7,IF('Copy &amp; Paste Roster Report Here'!$M880="FT",1,0),0)</f>
        <v>0</v>
      </c>
      <c r="AU883" s="118">
        <f>IF('Copy &amp; Paste Roster Report Here'!$A880=AU$7,IF('Copy &amp; Paste Roster Report Here'!$M880="FT",1,0),0)</f>
        <v>0</v>
      </c>
      <c r="AV883" s="73">
        <f t="shared" si="205"/>
        <v>0</v>
      </c>
      <c r="AW883" s="119">
        <f>IF('Copy &amp; Paste Roster Report Here'!$A880=AW$7,IF('Copy &amp; Paste Roster Report Here'!$M880="HT",1,0),0)</f>
        <v>0</v>
      </c>
      <c r="AX883" s="119">
        <f>IF('Copy &amp; Paste Roster Report Here'!$A880=AX$7,IF('Copy &amp; Paste Roster Report Here'!$M880="HT",1,0),0)</f>
        <v>0</v>
      </c>
      <c r="AY883" s="119">
        <f>IF('Copy &amp; Paste Roster Report Here'!$A880=AY$7,IF('Copy &amp; Paste Roster Report Here'!$M880="HT",1,0),0)</f>
        <v>0</v>
      </c>
      <c r="AZ883" s="119">
        <f>IF('Copy &amp; Paste Roster Report Here'!$A880=AZ$7,IF('Copy &amp; Paste Roster Report Here'!$M880="HT",1,0),0)</f>
        <v>0</v>
      </c>
      <c r="BA883" s="119">
        <f>IF('Copy &amp; Paste Roster Report Here'!$A880=BA$7,IF('Copy &amp; Paste Roster Report Here'!$M880="HT",1,0),0)</f>
        <v>0</v>
      </c>
      <c r="BB883" s="119">
        <f>IF('Copy &amp; Paste Roster Report Here'!$A880=BB$7,IF('Copy &amp; Paste Roster Report Here'!$M880="HT",1,0),0)</f>
        <v>0</v>
      </c>
      <c r="BC883" s="119">
        <f>IF('Copy &amp; Paste Roster Report Here'!$A880=BC$7,IF('Copy &amp; Paste Roster Report Here'!$M880="HT",1,0),0)</f>
        <v>0</v>
      </c>
      <c r="BD883" s="119">
        <f>IF('Copy &amp; Paste Roster Report Here'!$A880=BD$7,IF('Copy &amp; Paste Roster Report Here'!$M880="HT",1,0),0)</f>
        <v>0</v>
      </c>
      <c r="BE883" s="119">
        <f>IF('Copy &amp; Paste Roster Report Here'!$A880=BE$7,IF('Copy &amp; Paste Roster Report Here'!$M880="HT",1,0),0)</f>
        <v>0</v>
      </c>
      <c r="BF883" s="119">
        <f>IF('Copy &amp; Paste Roster Report Here'!$A880=BF$7,IF('Copy &amp; Paste Roster Report Here'!$M880="HT",1,0),0)</f>
        <v>0</v>
      </c>
      <c r="BG883" s="119">
        <f>IF('Copy &amp; Paste Roster Report Here'!$A880=BG$7,IF('Copy &amp; Paste Roster Report Here'!$M880="HT",1,0),0)</f>
        <v>0</v>
      </c>
      <c r="BH883" s="73">
        <f t="shared" si="206"/>
        <v>0</v>
      </c>
      <c r="BI883" s="120">
        <f>IF('Copy &amp; Paste Roster Report Here'!$A880=BI$7,IF('Copy &amp; Paste Roster Report Here'!$M880="MT",1,0),0)</f>
        <v>0</v>
      </c>
      <c r="BJ883" s="120">
        <f>IF('Copy &amp; Paste Roster Report Here'!$A880=BJ$7,IF('Copy &amp; Paste Roster Report Here'!$M880="MT",1,0),0)</f>
        <v>0</v>
      </c>
      <c r="BK883" s="120">
        <f>IF('Copy &amp; Paste Roster Report Here'!$A880=BK$7,IF('Copy &amp; Paste Roster Report Here'!$M880="MT",1,0),0)</f>
        <v>0</v>
      </c>
      <c r="BL883" s="120">
        <f>IF('Copy &amp; Paste Roster Report Here'!$A880=BL$7,IF('Copy &amp; Paste Roster Report Here'!$M880="MT",1,0),0)</f>
        <v>0</v>
      </c>
      <c r="BM883" s="120">
        <f>IF('Copy &amp; Paste Roster Report Here'!$A880=BM$7,IF('Copy &amp; Paste Roster Report Here'!$M880="MT",1,0),0)</f>
        <v>0</v>
      </c>
      <c r="BN883" s="120">
        <f>IF('Copy &amp; Paste Roster Report Here'!$A880=BN$7,IF('Copy &amp; Paste Roster Report Here'!$M880="MT",1,0),0)</f>
        <v>0</v>
      </c>
      <c r="BO883" s="120">
        <f>IF('Copy &amp; Paste Roster Report Here'!$A880=BO$7,IF('Copy &amp; Paste Roster Report Here'!$M880="MT",1,0),0)</f>
        <v>0</v>
      </c>
      <c r="BP883" s="120">
        <f>IF('Copy &amp; Paste Roster Report Here'!$A880=BP$7,IF('Copy &amp; Paste Roster Report Here'!$M880="MT",1,0),0)</f>
        <v>0</v>
      </c>
      <c r="BQ883" s="120">
        <f>IF('Copy &amp; Paste Roster Report Here'!$A880=BQ$7,IF('Copy &amp; Paste Roster Report Here'!$M880="MT",1,0),0)</f>
        <v>0</v>
      </c>
      <c r="BR883" s="120">
        <f>IF('Copy &amp; Paste Roster Report Here'!$A880=BR$7,IF('Copy &amp; Paste Roster Report Here'!$M880="MT",1,0),0)</f>
        <v>0</v>
      </c>
      <c r="BS883" s="120">
        <f>IF('Copy &amp; Paste Roster Report Here'!$A880=BS$7,IF('Copy &amp; Paste Roster Report Here'!$M880="MT",1,0),0)</f>
        <v>0</v>
      </c>
      <c r="BT883" s="73">
        <f t="shared" si="207"/>
        <v>0</v>
      </c>
      <c r="BU883" s="121">
        <f>IF('Copy &amp; Paste Roster Report Here'!$A880=BU$7,IF('Copy &amp; Paste Roster Report Here'!$M880="fy",1,0),0)</f>
        <v>0</v>
      </c>
      <c r="BV883" s="121">
        <f>IF('Copy &amp; Paste Roster Report Here'!$A880=BV$7,IF('Copy &amp; Paste Roster Report Here'!$M880="fy",1,0),0)</f>
        <v>0</v>
      </c>
      <c r="BW883" s="121">
        <f>IF('Copy &amp; Paste Roster Report Here'!$A880=BW$7,IF('Copy &amp; Paste Roster Report Here'!$M880="fy",1,0),0)</f>
        <v>0</v>
      </c>
      <c r="BX883" s="121">
        <f>IF('Copy &amp; Paste Roster Report Here'!$A880=BX$7,IF('Copy &amp; Paste Roster Report Here'!$M880="fy",1,0),0)</f>
        <v>0</v>
      </c>
      <c r="BY883" s="121">
        <f>IF('Copy &amp; Paste Roster Report Here'!$A880=BY$7,IF('Copy &amp; Paste Roster Report Here'!$M880="fy",1,0),0)</f>
        <v>0</v>
      </c>
      <c r="BZ883" s="121">
        <f>IF('Copy &amp; Paste Roster Report Here'!$A880=BZ$7,IF('Copy &amp; Paste Roster Report Here'!$M880="fy",1,0),0)</f>
        <v>0</v>
      </c>
      <c r="CA883" s="121">
        <f>IF('Copy &amp; Paste Roster Report Here'!$A880=CA$7,IF('Copy &amp; Paste Roster Report Here'!$M880="fy",1,0),0)</f>
        <v>0</v>
      </c>
      <c r="CB883" s="121">
        <f>IF('Copy &amp; Paste Roster Report Here'!$A880=CB$7,IF('Copy &amp; Paste Roster Report Here'!$M880="fy",1,0),0)</f>
        <v>0</v>
      </c>
      <c r="CC883" s="121">
        <f>IF('Copy &amp; Paste Roster Report Here'!$A880=CC$7,IF('Copy &amp; Paste Roster Report Here'!$M880="fy",1,0),0)</f>
        <v>0</v>
      </c>
      <c r="CD883" s="121">
        <f>IF('Copy &amp; Paste Roster Report Here'!$A880=CD$7,IF('Copy &amp; Paste Roster Report Here'!$M880="fy",1,0),0)</f>
        <v>0</v>
      </c>
      <c r="CE883" s="121">
        <f>IF('Copy &amp; Paste Roster Report Here'!$A880=CE$7,IF('Copy &amp; Paste Roster Report Here'!$M880="fy",1,0),0)</f>
        <v>0</v>
      </c>
      <c r="CF883" s="73">
        <f t="shared" si="208"/>
        <v>0</v>
      </c>
      <c r="CG883" s="122">
        <f>IF('Copy &amp; Paste Roster Report Here'!$A880=CG$7,IF('Copy &amp; Paste Roster Report Here'!$M880="RH",1,0),0)</f>
        <v>0</v>
      </c>
      <c r="CH883" s="122">
        <f>IF('Copy &amp; Paste Roster Report Here'!$A880=CH$7,IF('Copy &amp; Paste Roster Report Here'!$M880="RH",1,0),0)</f>
        <v>0</v>
      </c>
      <c r="CI883" s="122">
        <f>IF('Copy &amp; Paste Roster Report Here'!$A880=CI$7,IF('Copy &amp; Paste Roster Report Here'!$M880="RH",1,0),0)</f>
        <v>0</v>
      </c>
      <c r="CJ883" s="122">
        <f>IF('Copy &amp; Paste Roster Report Here'!$A880=CJ$7,IF('Copy &amp; Paste Roster Report Here'!$M880="RH",1,0),0)</f>
        <v>0</v>
      </c>
      <c r="CK883" s="122">
        <f>IF('Copy &amp; Paste Roster Report Here'!$A880=CK$7,IF('Copy &amp; Paste Roster Report Here'!$M880="RH",1,0),0)</f>
        <v>0</v>
      </c>
      <c r="CL883" s="122">
        <f>IF('Copy &amp; Paste Roster Report Here'!$A880=CL$7,IF('Copy &amp; Paste Roster Report Here'!$M880="RH",1,0),0)</f>
        <v>0</v>
      </c>
      <c r="CM883" s="122">
        <f>IF('Copy &amp; Paste Roster Report Here'!$A880=CM$7,IF('Copy &amp; Paste Roster Report Here'!$M880="RH",1,0),0)</f>
        <v>0</v>
      </c>
      <c r="CN883" s="122">
        <f>IF('Copy &amp; Paste Roster Report Here'!$A880=CN$7,IF('Copy &amp; Paste Roster Report Here'!$M880="RH",1,0),0)</f>
        <v>0</v>
      </c>
      <c r="CO883" s="122">
        <f>IF('Copy &amp; Paste Roster Report Here'!$A880=CO$7,IF('Copy &amp; Paste Roster Report Here'!$M880="RH",1,0),0)</f>
        <v>0</v>
      </c>
      <c r="CP883" s="122">
        <f>IF('Copy &amp; Paste Roster Report Here'!$A880=CP$7,IF('Copy &amp; Paste Roster Report Here'!$M880="RH",1,0),0)</f>
        <v>0</v>
      </c>
      <c r="CQ883" s="122">
        <f>IF('Copy &amp; Paste Roster Report Here'!$A880=CQ$7,IF('Copy &amp; Paste Roster Report Here'!$M880="RH",1,0),0)</f>
        <v>0</v>
      </c>
      <c r="CR883" s="73">
        <f t="shared" si="209"/>
        <v>0</v>
      </c>
      <c r="CS883" s="123">
        <f>IF('Copy &amp; Paste Roster Report Here'!$A880=CS$7,IF('Copy &amp; Paste Roster Report Here'!$M880="QT",1,0),0)</f>
        <v>0</v>
      </c>
      <c r="CT883" s="123">
        <f>IF('Copy &amp; Paste Roster Report Here'!$A880=CT$7,IF('Copy &amp; Paste Roster Report Here'!$M880="QT",1,0),0)</f>
        <v>0</v>
      </c>
      <c r="CU883" s="123">
        <f>IF('Copy &amp; Paste Roster Report Here'!$A880=CU$7,IF('Copy &amp; Paste Roster Report Here'!$M880="QT",1,0),0)</f>
        <v>0</v>
      </c>
      <c r="CV883" s="123">
        <f>IF('Copy &amp; Paste Roster Report Here'!$A880=CV$7,IF('Copy &amp; Paste Roster Report Here'!$M880="QT",1,0),0)</f>
        <v>0</v>
      </c>
      <c r="CW883" s="123">
        <f>IF('Copy &amp; Paste Roster Report Here'!$A880=CW$7,IF('Copy &amp; Paste Roster Report Here'!$M880="QT",1,0),0)</f>
        <v>0</v>
      </c>
      <c r="CX883" s="123">
        <f>IF('Copy &amp; Paste Roster Report Here'!$A880=CX$7,IF('Copy &amp; Paste Roster Report Here'!$M880="QT",1,0),0)</f>
        <v>0</v>
      </c>
      <c r="CY883" s="123">
        <f>IF('Copy &amp; Paste Roster Report Here'!$A880=CY$7,IF('Copy &amp; Paste Roster Report Here'!$M880="QT",1,0),0)</f>
        <v>0</v>
      </c>
      <c r="CZ883" s="123">
        <f>IF('Copy &amp; Paste Roster Report Here'!$A880=CZ$7,IF('Copy &amp; Paste Roster Report Here'!$M880="QT",1,0),0)</f>
        <v>0</v>
      </c>
      <c r="DA883" s="123">
        <f>IF('Copy &amp; Paste Roster Report Here'!$A880=DA$7,IF('Copy &amp; Paste Roster Report Here'!$M880="QT",1,0),0)</f>
        <v>0</v>
      </c>
      <c r="DB883" s="123">
        <f>IF('Copy &amp; Paste Roster Report Here'!$A880=DB$7,IF('Copy &amp; Paste Roster Report Here'!$M880="QT",1,0),0)</f>
        <v>0</v>
      </c>
      <c r="DC883" s="123">
        <f>IF('Copy &amp; Paste Roster Report Here'!$A880=DC$7,IF('Copy &amp; Paste Roster Report Here'!$M880="QT",1,0),0)</f>
        <v>0</v>
      </c>
      <c r="DD883" s="73">
        <f t="shared" si="210"/>
        <v>0</v>
      </c>
      <c r="DE883" s="124">
        <f>IF('Copy &amp; Paste Roster Report Here'!$A880=DE$7,IF('Copy &amp; Paste Roster Report Here'!$M880="xxxxxxxxxxx",1,0),0)</f>
        <v>0</v>
      </c>
      <c r="DF883" s="124">
        <f>IF('Copy &amp; Paste Roster Report Here'!$A880=DF$7,IF('Copy &amp; Paste Roster Report Here'!$M880="xxxxxxxxxxx",1,0),0)</f>
        <v>0</v>
      </c>
      <c r="DG883" s="124">
        <f>IF('Copy &amp; Paste Roster Report Here'!$A880=DG$7,IF('Copy &amp; Paste Roster Report Here'!$M880="xxxxxxxxxxx",1,0),0)</f>
        <v>0</v>
      </c>
      <c r="DH883" s="124">
        <f>IF('Copy &amp; Paste Roster Report Here'!$A880=DH$7,IF('Copy &amp; Paste Roster Report Here'!$M880="xxxxxxxxxxx",1,0),0)</f>
        <v>0</v>
      </c>
      <c r="DI883" s="124">
        <f>IF('Copy &amp; Paste Roster Report Here'!$A880=DI$7,IF('Copy &amp; Paste Roster Report Here'!$M880="xxxxxxxxxxx",1,0),0)</f>
        <v>0</v>
      </c>
      <c r="DJ883" s="124">
        <f>IF('Copy &amp; Paste Roster Report Here'!$A880=DJ$7,IF('Copy &amp; Paste Roster Report Here'!$M880="xxxxxxxxxxx",1,0),0)</f>
        <v>0</v>
      </c>
      <c r="DK883" s="124">
        <f>IF('Copy &amp; Paste Roster Report Here'!$A880=DK$7,IF('Copy &amp; Paste Roster Report Here'!$M880="xxxxxxxxxxx",1,0),0)</f>
        <v>0</v>
      </c>
      <c r="DL883" s="124">
        <f>IF('Copy &amp; Paste Roster Report Here'!$A880=DL$7,IF('Copy &amp; Paste Roster Report Here'!$M880="xxxxxxxxxxx",1,0),0)</f>
        <v>0</v>
      </c>
      <c r="DM883" s="124">
        <f>IF('Copy &amp; Paste Roster Report Here'!$A880=DM$7,IF('Copy &amp; Paste Roster Report Here'!$M880="xxxxxxxxxxx",1,0),0)</f>
        <v>0</v>
      </c>
      <c r="DN883" s="124">
        <f>IF('Copy &amp; Paste Roster Report Here'!$A880=DN$7,IF('Copy &amp; Paste Roster Report Here'!$M880="xxxxxxxxxxx",1,0),0)</f>
        <v>0</v>
      </c>
      <c r="DO883" s="124">
        <f>IF('Copy &amp; Paste Roster Report Here'!$A880=DO$7,IF('Copy &amp; Paste Roster Report Here'!$M880="xxxxxxxxxxx",1,0),0)</f>
        <v>0</v>
      </c>
      <c r="DP883" s="125">
        <f t="shared" si="211"/>
        <v>0</v>
      </c>
      <c r="DQ883" s="126">
        <f t="shared" si="212"/>
        <v>0</v>
      </c>
    </row>
    <row r="884" spans="1:121" x14ac:dyDescent="0.25">
      <c r="A884" s="111">
        <f t="shared" si="198"/>
        <v>0</v>
      </c>
      <c r="B884" s="111">
        <f t="shared" si="199"/>
        <v>0</v>
      </c>
      <c r="C884" s="112">
        <f>+('Copy &amp; Paste Roster Report Here'!$P881-'Copy &amp; Paste Roster Report Here'!$O881)/30</f>
        <v>0</v>
      </c>
      <c r="D884" s="112">
        <f>+('Copy &amp; Paste Roster Report Here'!$P881-'Copy &amp; Paste Roster Report Here'!$O881)</f>
        <v>0</v>
      </c>
      <c r="E884" s="111">
        <f>'Copy &amp; Paste Roster Report Here'!N881</f>
        <v>0</v>
      </c>
      <c r="F884" s="111" t="str">
        <f t="shared" si="200"/>
        <v>N</v>
      </c>
      <c r="G884" s="111">
        <f>'Copy &amp; Paste Roster Report Here'!R881</f>
        <v>0</v>
      </c>
      <c r="H884" s="113">
        <f t="shared" si="201"/>
        <v>0</v>
      </c>
      <c r="I884" s="112">
        <f>IF(F884="N",$F$5-'Copy &amp; Paste Roster Report Here'!O881,+'Copy &amp; Paste Roster Report Here'!Q881-'Copy &amp; Paste Roster Report Here'!O881)</f>
        <v>0</v>
      </c>
      <c r="J884" s="114">
        <f t="shared" si="202"/>
        <v>0</v>
      </c>
      <c r="K884" s="114">
        <f t="shared" si="203"/>
        <v>0</v>
      </c>
      <c r="L884" s="115">
        <f>'Copy &amp; Paste Roster Report Here'!F881</f>
        <v>0</v>
      </c>
      <c r="M884" s="116">
        <f t="shared" si="204"/>
        <v>0</v>
      </c>
      <c r="N884" s="117">
        <f>IF('Copy &amp; Paste Roster Report Here'!$A881='Analytical Tests'!N$7,IF($F884="Y",+$H884*N$6,0),0)</f>
        <v>0</v>
      </c>
      <c r="O884" s="117">
        <f>IF('Copy &amp; Paste Roster Report Here'!$A881='Analytical Tests'!O$7,IF($F884="Y",+$H884*O$6,0),0)</f>
        <v>0</v>
      </c>
      <c r="P884" s="117">
        <f>IF('Copy &amp; Paste Roster Report Here'!$A881='Analytical Tests'!P$7,IF($F884="Y",+$H884*P$6,0),0)</f>
        <v>0</v>
      </c>
      <c r="Q884" s="117">
        <f>IF('Copy &amp; Paste Roster Report Here'!$A881='Analytical Tests'!Q$7,IF($F884="Y",+$H884*Q$6,0),0)</f>
        <v>0</v>
      </c>
      <c r="R884" s="117">
        <f>IF('Copy &amp; Paste Roster Report Here'!$A881='Analytical Tests'!R$7,IF($F884="Y",+$H884*R$6,0),0)</f>
        <v>0</v>
      </c>
      <c r="S884" s="117">
        <f>IF('Copy &amp; Paste Roster Report Here'!$A881='Analytical Tests'!S$7,IF($F884="Y",+$H884*S$6,0),0)</f>
        <v>0</v>
      </c>
      <c r="T884" s="117">
        <f>IF('Copy &amp; Paste Roster Report Here'!$A881='Analytical Tests'!T$7,IF($F884="Y",+$H884*T$6,0),0)</f>
        <v>0</v>
      </c>
      <c r="U884" s="117">
        <f>IF('Copy &amp; Paste Roster Report Here'!$A881='Analytical Tests'!U$7,IF($F884="Y",+$H884*U$6,0),0)</f>
        <v>0</v>
      </c>
      <c r="V884" s="117">
        <f>IF('Copy &amp; Paste Roster Report Here'!$A881='Analytical Tests'!V$7,IF($F884="Y",+$H884*V$6,0),0)</f>
        <v>0</v>
      </c>
      <c r="W884" s="117">
        <f>IF('Copy &amp; Paste Roster Report Here'!$A881='Analytical Tests'!W$7,IF($F884="Y",+$H884*W$6,0),0)</f>
        <v>0</v>
      </c>
      <c r="X884" s="117">
        <f>IF('Copy &amp; Paste Roster Report Here'!$A881='Analytical Tests'!X$7,IF($F884="Y",+$H884*X$6,0),0)</f>
        <v>0</v>
      </c>
      <c r="Y884" s="117" t="b">
        <f>IF('Copy &amp; Paste Roster Report Here'!$A881='Analytical Tests'!Y$7,IF($F884="N",IF($J884&gt;=$C884,Y$6,+($I884/$D884)*Y$6),0))</f>
        <v>0</v>
      </c>
      <c r="Z884" s="117" t="b">
        <f>IF('Copy &amp; Paste Roster Report Here'!$A881='Analytical Tests'!Z$7,IF($F884="N",IF($J884&gt;=$C884,Z$6,+($I884/$D884)*Z$6),0))</f>
        <v>0</v>
      </c>
      <c r="AA884" s="117" t="b">
        <f>IF('Copy &amp; Paste Roster Report Here'!$A881='Analytical Tests'!AA$7,IF($F884="N",IF($J884&gt;=$C884,AA$6,+($I884/$D884)*AA$6),0))</f>
        <v>0</v>
      </c>
      <c r="AB884" s="117" t="b">
        <f>IF('Copy &amp; Paste Roster Report Here'!$A881='Analytical Tests'!AB$7,IF($F884="N",IF($J884&gt;=$C884,AB$6,+($I884/$D884)*AB$6),0))</f>
        <v>0</v>
      </c>
      <c r="AC884" s="117" t="b">
        <f>IF('Copy &amp; Paste Roster Report Here'!$A881='Analytical Tests'!AC$7,IF($F884="N",IF($J884&gt;=$C884,AC$6,+($I884/$D884)*AC$6),0))</f>
        <v>0</v>
      </c>
      <c r="AD884" s="117" t="b">
        <f>IF('Copy &amp; Paste Roster Report Here'!$A881='Analytical Tests'!AD$7,IF($F884="N",IF($J884&gt;=$C884,AD$6,+($I884/$D884)*AD$6),0))</f>
        <v>0</v>
      </c>
      <c r="AE884" s="117" t="b">
        <f>IF('Copy &amp; Paste Roster Report Here'!$A881='Analytical Tests'!AE$7,IF($F884="N",IF($J884&gt;=$C884,AE$6,+($I884/$D884)*AE$6),0))</f>
        <v>0</v>
      </c>
      <c r="AF884" s="117" t="b">
        <f>IF('Copy &amp; Paste Roster Report Here'!$A881='Analytical Tests'!AF$7,IF($F884="N",IF($J884&gt;=$C884,AF$6,+($I884/$D884)*AF$6),0))</f>
        <v>0</v>
      </c>
      <c r="AG884" s="117" t="b">
        <f>IF('Copy &amp; Paste Roster Report Here'!$A881='Analytical Tests'!AG$7,IF($F884="N",IF($J884&gt;=$C884,AG$6,+($I884/$D884)*AG$6),0))</f>
        <v>0</v>
      </c>
      <c r="AH884" s="117" t="b">
        <f>IF('Copy &amp; Paste Roster Report Here'!$A881='Analytical Tests'!AH$7,IF($F884="N",IF($J884&gt;=$C884,AH$6,+($I884/$D884)*AH$6),0))</f>
        <v>0</v>
      </c>
      <c r="AI884" s="117" t="b">
        <f>IF('Copy &amp; Paste Roster Report Here'!$A881='Analytical Tests'!AI$7,IF($F884="N",IF($J884&gt;=$C884,AI$6,+($I884/$D884)*AI$6),0))</f>
        <v>0</v>
      </c>
      <c r="AJ884" s="79"/>
      <c r="AK884" s="118">
        <f>IF('Copy &amp; Paste Roster Report Here'!$A881=AK$7,IF('Copy &amp; Paste Roster Report Here'!$M881="FT",1,0),0)</f>
        <v>0</v>
      </c>
      <c r="AL884" s="118">
        <f>IF('Copy &amp; Paste Roster Report Here'!$A881=AL$7,IF('Copy &amp; Paste Roster Report Here'!$M881="FT",1,0),0)</f>
        <v>0</v>
      </c>
      <c r="AM884" s="118">
        <f>IF('Copy &amp; Paste Roster Report Here'!$A881=AM$7,IF('Copy &amp; Paste Roster Report Here'!$M881="FT",1,0),0)</f>
        <v>0</v>
      </c>
      <c r="AN884" s="118">
        <f>IF('Copy &amp; Paste Roster Report Here'!$A881=AN$7,IF('Copy &amp; Paste Roster Report Here'!$M881="FT",1,0),0)</f>
        <v>0</v>
      </c>
      <c r="AO884" s="118">
        <f>IF('Copy &amp; Paste Roster Report Here'!$A881=AO$7,IF('Copy &amp; Paste Roster Report Here'!$M881="FT",1,0),0)</f>
        <v>0</v>
      </c>
      <c r="AP884" s="118">
        <f>IF('Copy &amp; Paste Roster Report Here'!$A881=AP$7,IF('Copy &amp; Paste Roster Report Here'!$M881="FT",1,0),0)</f>
        <v>0</v>
      </c>
      <c r="AQ884" s="118">
        <f>IF('Copy &amp; Paste Roster Report Here'!$A881=AQ$7,IF('Copy &amp; Paste Roster Report Here'!$M881="FT",1,0),0)</f>
        <v>0</v>
      </c>
      <c r="AR884" s="118">
        <f>IF('Copy &amp; Paste Roster Report Here'!$A881=AR$7,IF('Copy &amp; Paste Roster Report Here'!$M881="FT",1,0),0)</f>
        <v>0</v>
      </c>
      <c r="AS884" s="118">
        <f>IF('Copy &amp; Paste Roster Report Here'!$A881=AS$7,IF('Copy &amp; Paste Roster Report Here'!$M881="FT",1,0),0)</f>
        <v>0</v>
      </c>
      <c r="AT884" s="118">
        <f>IF('Copy &amp; Paste Roster Report Here'!$A881=AT$7,IF('Copy &amp; Paste Roster Report Here'!$M881="FT",1,0),0)</f>
        <v>0</v>
      </c>
      <c r="AU884" s="118">
        <f>IF('Copy &amp; Paste Roster Report Here'!$A881=AU$7,IF('Copy &amp; Paste Roster Report Here'!$M881="FT",1,0),0)</f>
        <v>0</v>
      </c>
      <c r="AV884" s="73">
        <f t="shared" si="205"/>
        <v>0</v>
      </c>
      <c r="AW884" s="119">
        <f>IF('Copy &amp; Paste Roster Report Here'!$A881=AW$7,IF('Copy &amp; Paste Roster Report Here'!$M881="HT",1,0),0)</f>
        <v>0</v>
      </c>
      <c r="AX884" s="119">
        <f>IF('Copy &amp; Paste Roster Report Here'!$A881=AX$7,IF('Copy &amp; Paste Roster Report Here'!$M881="HT",1,0),0)</f>
        <v>0</v>
      </c>
      <c r="AY884" s="119">
        <f>IF('Copy &amp; Paste Roster Report Here'!$A881=AY$7,IF('Copy &amp; Paste Roster Report Here'!$M881="HT",1,0),0)</f>
        <v>0</v>
      </c>
      <c r="AZ884" s="119">
        <f>IF('Copy &amp; Paste Roster Report Here'!$A881=AZ$7,IF('Copy &amp; Paste Roster Report Here'!$M881="HT",1,0),0)</f>
        <v>0</v>
      </c>
      <c r="BA884" s="119">
        <f>IF('Copy &amp; Paste Roster Report Here'!$A881=BA$7,IF('Copy &amp; Paste Roster Report Here'!$M881="HT",1,0),0)</f>
        <v>0</v>
      </c>
      <c r="BB884" s="119">
        <f>IF('Copy &amp; Paste Roster Report Here'!$A881=BB$7,IF('Copy &amp; Paste Roster Report Here'!$M881="HT",1,0),0)</f>
        <v>0</v>
      </c>
      <c r="BC884" s="119">
        <f>IF('Copy &amp; Paste Roster Report Here'!$A881=BC$7,IF('Copy &amp; Paste Roster Report Here'!$M881="HT",1,0),0)</f>
        <v>0</v>
      </c>
      <c r="BD884" s="119">
        <f>IF('Copy &amp; Paste Roster Report Here'!$A881=BD$7,IF('Copy &amp; Paste Roster Report Here'!$M881="HT",1,0),0)</f>
        <v>0</v>
      </c>
      <c r="BE884" s="119">
        <f>IF('Copy &amp; Paste Roster Report Here'!$A881=BE$7,IF('Copy &amp; Paste Roster Report Here'!$M881="HT",1,0),0)</f>
        <v>0</v>
      </c>
      <c r="BF884" s="119">
        <f>IF('Copy &amp; Paste Roster Report Here'!$A881=BF$7,IF('Copy &amp; Paste Roster Report Here'!$M881="HT",1,0),0)</f>
        <v>0</v>
      </c>
      <c r="BG884" s="119">
        <f>IF('Copy &amp; Paste Roster Report Here'!$A881=BG$7,IF('Copy &amp; Paste Roster Report Here'!$M881="HT",1,0),0)</f>
        <v>0</v>
      </c>
      <c r="BH884" s="73">
        <f t="shared" si="206"/>
        <v>0</v>
      </c>
      <c r="BI884" s="120">
        <f>IF('Copy &amp; Paste Roster Report Here'!$A881=BI$7,IF('Copy &amp; Paste Roster Report Here'!$M881="MT",1,0),0)</f>
        <v>0</v>
      </c>
      <c r="BJ884" s="120">
        <f>IF('Copy &amp; Paste Roster Report Here'!$A881=BJ$7,IF('Copy &amp; Paste Roster Report Here'!$M881="MT",1,0),0)</f>
        <v>0</v>
      </c>
      <c r="BK884" s="120">
        <f>IF('Copy &amp; Paste Roster Report Here'!$A881=BK$7,IF('Copy &amp; Paste Roster Report Here'!$M881="MT",1,0),0)</f>
        <v>0</v>
      </c>
      <c r="BL884" s="120">
        <f>IF('Copy &amp; Paste Roster Report Here'!$A881=BL$7,IF('Copy &amp; Paste Roster Report Here'!$M881="MT",1,0),0)</f>
        <v>0</v>
      </c>
      <c r="BM884" s="120">
        <f>IF('Copy &amp; Paste Roster Report Here'!$A881=BM$7,IF('Copy &amp; Paste Roster Report Here'!$M881="MT",1,0),0)</f>
        <v>0</v>
      </c>
      <c r="BN884" s="120">
        <f>IF('Copy &amp; Paste Roster Report Here'!$A881=BN$7,IF('Copy &amp; Paste Roster Report Here'!$M881="MT",1,0),0)</f>
        <v>0</v>
      </c>
      <c r="BO884" s="120">
        <f>IF('Copy &amp; Paste Roster Report Here'!$A881=BO$7,IF('Copy &amp; Paste Roster Report Here'!$M881="MT",1,0),0)</f>
        <v>0</v>
      </c>
      <c r="BP884" s="120">
        <f>IF('Copy &amp; Paste Roster Report Here'!$A881=BP$7,IF('Copy &amp; Paste Roster Report Here'!$M881="MT",1,0),0)</f>
        <v>0</v>
      </c>
      <c r="BQ884" s="120">
        <f>IF('Copy &amp; Paste Roster Report Here'!$A881=BQ$7,IF('Copy &amp; Paste Roster Report Here'!$M881="MT",1,0),0)</f>
        <v>0</v>
      </c>
      <c r="BR884" s="120">
        <f>IF('Copy &amp; Paste Roster Report Here'!$A881=BR$7,IF('Copy &amp; Paste Roster Report Here'!$M881="MT",1,0),0)</f>
        <v>0</v>
      </c>
      <c r="BS884" s="120">
        <f>IF('Copy &amp; Paste Roster Report Here'!$A881=BS$7,IF('Copy &amp; Paste Roster Report Here'!$M881="MT",1,0),0)</f>
        <v>0</v>
      </c>
      <c r="BT884" s="73">
        <f t="shared" si="207"/>
        <v>0</v>
      </c>
      <c r="BU884" s="121">
        <f>IF('Copy &amp; Paste Roster Report Here'!$A881=BU$7,IF('Copy &amp; Paste Roster Report Here'!$M881="fy",1,0),0)</f>
        <v>0</v>
      </c>
      <c r="BV884" s="121">
        <f>IF('Copy &amp; Paste Roster Report Here'!$A881=BV$7,IF('Copy &amp; Paste Roster Report Here'!$M881="fy",1,0),0)</f>
        <v>0</v>
      </c>
      <c r="BW884" s="121">
        <f>IF('Copy &amp; Paste Roster Report Here'!$A881=BW$7,IF('Copy &amp; Paste Roster Report Here'!$M881="fy",1,0),0)</f>
        <v>0</v>
      </c>
      <c r="BX884" s="121">
        <f>IF('Copy &amp; Paste Roster Report Here'!$A881=BX$7,IF('Copy &amp; Paste Roster Report Here'!$M881="fy",1,0),0)</f>
        <v>0</v>
      </c>
      <c r="BY884" s="121">
        <f>IF('Copy &amp; Paste Roster Report Here'!$A881=BY$7,IF('Copy &amp; Paste Roster Report Here'!$M881="fy",1,0),0)</f>
        <v>0</v>
      </c>
      <c r="BZ884" s="121">
        <f>IF('Copy &amp; Paste Roster Report Here'!$A881=BZ$7,IF('Copy &amp; Paste Roster Report Here'!$M881="fy",1,0),0)</f>
        <v>0</v>
      </c>
      <c r="CA884" s="121">
        <f>IF('Copy &amp; Paste Roster Report Here'!$A881=CA$7,IF('Copy &amp; Paste Roster Report Here'!$M881="fy",1,0),0)</f>
        <v>0</v>
      </c>
      <c r="CB884" s="121">
        <f>IF('Copy &amp; Paste Roster Report Here'!$A881=CB$7,IF('Copy &amp; Paste Roster Report Here'!$M881="fy",1,0),0)</f>
        <v>0</v>
      </c>
      <c r="CC884" s="121">
        <f>IF('Copy &amp; Paste Roster Report Here'!$A881=CC$7,IF('Copy &amp; Paste Roster Report Here'!$M881="fy",1,0),0)</f>
        <v>0</v>
      </c>
      <c r="CD884" s="121">
        <f>IF('Copy &amp; Paste Roster Report Here'!$A881=CD$7,IF('Copy &amp; Paste Roster Report Here'!$M881="fy",1,0),0)</f>
        <v>0</v>
      </c>
      <c r="CE884" s="121">
        <f>IF('Copy &amp; Paste Roster Report Here'!$A881=CE$7,IF('Copy &amp; Paste Roster Report Here'!$M881="fy",1,0),0)</f>
        <v>0</v>
      </c>
      <c r="CF884" s="73">
        <f t="shared" si="208"/>
        <v>0</v>
      </c>
      <c r="CG884" s="122">
        <f>IF('Copy &amp; Paste Roster Report Here'!$A881=CG$7,IF('Copy &amp; Paste Roster Report Here'!$M881="RH",1,0),0)</f>
        <v>0</v>
      </c>
      <c r="CH884" s="122">
        <f>IF('Copy &amp; Paste Roster Report Here'!$A881=CH$7,IF('Copy &amp; Paste Roster Report Here'!$M881="RH",1,0),0)</f>
        <v>0</v>
      </c>
      <c r="CI884" s="122">
        <f>IF('Copy &amp; Paste Roster Report Here'!$A881=CI$7,IF('Copy &amp; Paste Roster Report Here'!$M881="RH",1,0),0)</f>
        <v>0</v>
      </c>
      <c r="CJ884" s="122">
        <f>IF('Copy &amp; Paste Roster Report Here'!$A881=CJ$7,IF('Copy &amp; Paste Roster Report Here'!$M881="RH",1,0),0)</f>
        <v>0</v>
      </c>
      <c r="CK884" s="122">
        <f>IF('Copy &amp; Paste Roster Report Here'!$A881=CK$7,IF('Copy &amp; Paste Roster Report Here'!$M881="RH",1,0),0)</f>
        <v>0</v>
      </c>
      <c r="CL884" s="122">
        <f>IF('Copy &amp; Paste Roster Report Here'!$A881=CL$7,IF('Copy &amp; Paste Roster Report Here'!$M881="RH",1,0),0)</f>
        <v>0</v>
      </c>
      <c r="CM884" s="122">
        <f>IF('Copy &amp; Paste Roster Report Here'!$A881=CM$7,IF('Copy &amp; Paste Roster Report Here'!$M881="RH",1,0),0)</f>
        <v>0</v>
      </c>
      <c r="CN884" s="122">
        <f>IF('Copy &amp; Paste Roster Report Here'!$A881=CN$7,IF('Copy &amp; Paste Roster Report Here'!$M881="RH",1,0),0)</f>
        <v>0</v>
      </c>
      <c r="CO884" s="122">
        <f>IF('Copy &amp; Paste Roster Report Here'!$A881=CO$7,IF('Copy &amp; Paste Roster Report Here'!$M881="RH",1,0),0)</f>
        <v>0</v>
      </c>
      <c r="CP884" s="122">
        <f>IF('Copy &amp; Paste Roster Report Here'!$A881=CP$7,IF('Copy &amp; Paste Roster Report Here'!$M881="RH",1,0),0)</f>
        <v>0</v>
      </c>
      <c r="CQ884" s="122">
        <f>IF('Copy &amp; Paste Roster Report Here'!$A881=CQ$7,IF('Copy &amp; Paste Roster Report Here'!$M881="RH",1,0),0)</f>
        <v>0</v>
      </c>
      <c r="CR884" s="73">
        <f t="shared" si="209"/>
        <v>0</v>
      </c>
      <c r="CS884" s="123">
        <f>IF('Copy &amp; Paste Roster Report Here'!$A881=CS$7,IF('Copy &amp; Paste Roster Report Here'!$M881="QT",1,0),0)</f>
        <v>0</v>
      </c>
      <c r="CT884" s="123">
        <f>IF('Copy &amp; Paste Roster Report Here'!$A881=CT$7,IF('Copy &amp; Paste Roster Report Here'!$M881="QT",1,0),0)</f>
        <v>0</v>
      </c>
      <c r="CU884" s="123">
        <f>IF('Copy &amp; Paste Roster Report Here'!$A881=CU$7,IF('Copy &amp; Paste Roster Report Here'!$M881="QT",1,0),0)</f>
        <v>0</v>
      </c>
      <c r="CV884" s="123">
        <f>IF('Copy &amp; Paste Roster Report Here'!$A881=CV$7,IF('Copy &amp; Paste Roster Report Here'!$M881="QT",1,0),0)</f>
        <v>0</v>
      </c>
      <c r="CW884" s="123">
        <f>IF('Copy &amp; Paste Roster Report Here'!$A881=CW$7,IF('Copy &amp; Paste Roster Report Here'!$M881="QT",1,0),0)</f>
        <v>0</v>
      </c>
      <c r="CX884" s="123">
        <f>IF('Copy &amp; Paste Roster Report Here'!$A881=CX$7,IF('Copy &amp; Paste Roster Report Here'!$M881="QT",1,0),0)</f>
        <v>0</v>
      </c>
      <c r="CY884" s="123">
        <f>IF('Copy &amp; Paste Roster Report Here'!$A881=CY$7,IF('Copy &amp; Paste Roster Report Here'!$M881="QT",1,0),0)</f>
        <v>0</v>
      </c>
      <c r="CZ884" s="123">
        <f>IF('Copy &amp; Paste Roster Report Here'!$A881=CZ$7,IF('Copy &amp; Paste Roster Report Here'!$M881="QT",1,0),0)</f>
        <v>0</v>
      </c>
      <c r="DA884" s="123">
        <f>IF('Copy &amp; Paste Roster Report Here'!$A881=DA$7,IF('Copy &amp; Paste Roster Report Here'!$M881="QT",1,0),0)</f>
        <v>0</v>
      </c>
      <c r="DB884" s="123">
        <f>IF('Copy &amp; Paste Roster Report Here'!$A881=DB$7,IF('Copy &amp; Paste Roster Report Here'!$M881="QT",1,0),0)</f>
        <v>0</v>
      </c>
      <c r="DC884" s="123">
        <f>IF('Copy &amp; Paste Roster Report Here'!$A881=DC$7,IF('Copy &amp; Paste Roster Report Here'!$M881="QT",1,0),0)</f>
        <v>0</v>
      </c>
      <c r="DD884" s="73">
        <f t="shared" si="210"/>
        <v>0</v>
      </c>
      <c r="DE884" s="124">
        <f>IF('Copy &amp; Paste Roster Report Here'!$A881=DE$7,IF('Copy &amp; Paste Roster Report Here'!$M881="xxxxxxxxxxx",1,0),0)</f>
        <v>0</v>
      </c>
      <c r="DF884" s="124">
        <f>IF('Copy &amp; Paste Roster Report Here'!$A881=DF$7,IF('Copy &amp; Paste Roster Report Here'!$M881="xxxxxxxxxxx",1,0),0)</f>
        <v>0</v>
      </c>
      <c r="DG884" s="124">
        <f>IF('Copy &amp; Paste Roster Report Here'!$A881=DG$7,IF('Copy &amp; Paste Roster Report Here'!$M881="xxxxxxxxxxx",1,0),0)</f>
        <v>0</v>
      </c>
      <c r="DH884" s="124">
        <f>IF('Copy &amp; Paste Roster Report Here'!$A881=DH$7,IF('Copy &amp; Paste Roster Report Here'!$M881="xxxxxxxxxxx",1,0),0)</f>
        <v>0</v>
      </c>
      <c r="DI884" s="124">
        <f>IF('Copy &amp; Paste Roster Report Here'!$A881=DI$7,IF('Copy &amp; Paste Roster Report Here'!$M881="xxxxxxxxxxx",1,0),0)</f>
        <v>0</v>
      </c>
      <c r="DJ884" s="124">
        <f>IF('Copy &amp; Paste Roster Report Here'!$A881=DJ$7,IF('Copy &amp; Paste Roster Report Here'!$M881="xxxxxxxxxxx",1,0),0)</f>
        <v>0</v>
      </c>
      <c r="DK884" s="124">
        <f>IF('Copy &amp; Paste Roster Report Here'!$A881=DK$7,IF('Copy &amp; Paste Roster Report Here'!$M881="xxxxxxxxxxx",1,0),0)</f>
        <v>0</v>
      </c>
      <c r="DL884" s="124">
        <f>IF('Copy &amp; Paste Roster Report Here'!$A881=DL$7,IF('Copy &amp; Paste Roster Report Here'!$M881="xxxxxxxxxxx",1,0),0)</f>
        <v>0</v>
      </c>
      <c r="DM884" s="124">
        <f>IF('Copy &amp; Paste Roster Report Here'!$A881=DM$7,IF('Copy &amp; Paste Roster Report Here'!$M881="xxxxxxxxxxx",1,0),0)</f>
        <v>0</v>
      </c>
      <c r="DN884" s="124">
        <f>IF('Copy &amp; Paste Roster Report Here'!$A881=DN$7,IF('Copy &amp; Paste Roster Report Here'!$M881="xxxxxxxxxxx",1,0),0)</f>
        <v>0</v>
      </c>
      <c r="DO884" s="124">
        <f>IF('Copy &amp; Paste Roster Report Here'!$A881=DO$7,IF('Copy &amp; Paste Roster Report Here'!$M881="xxxxxxxxxxx",1,0),0)</f>
        <v>0</v>
      </c>
      <c r="DP884" s="125">
        <f t="shared" si="211"/>
        <v>0</v>
      </c>
      <c r="DQ884" s="126">
        <f t="shared" si="212"/>
        <v>0</v>
      </c>
    </row>
    <row r="885" spans="1:121" x14ac:dyDescent="0.25">
      <c r="A885" s="111">
        <f t="shared" si="198"/>
        <v>0</v>
      </c>
      <c r="B885" s="111">
        <f t="shared" si="199"/>
        <v>0</v>
      </c>
      <c r="C885" s="112">
        <f>+('Copy &amp; Paste Roster Report Here'!$P882-'Copy &amp; Paste Roster Report Here'!$O882)/30</f>
        <v>0</v>
      </c>
      <c r="D885" s="112">
        <f>+('Copy &amp; Paste Roster Report Here'!$P882-'Copy &amp; Paste Roster Report Here'!$O882)</f>
        <v>0</v>
      </c>
      <c r="E885" s="111">
        <f>'Copy &amp; Paste Roster Report Here'!N882</f>
        <v>0</v>
      </c>
      <c r="F885" s="111" t="str">
        <f t="shared" si="200"/>
        <v>N</v>
      </c>
      <c r="G885" s="111">
        <f>'Copy &amp; Paste Roster Report Here'!R882</f>
        <v>0</v>
      </c>
      <c r="H885" s="113">
        <f t="shared" si="201"/>
        <v>0</v>
      </c>
      <c r="I885" s="112">
        <f>IF(F885="N",$F$5-'Copy &amp; Paste Roster Report Here'!O882,+'Copy &amp; Paste Roster Report Here'!Q882-'Copy &amp; Paste Roster Report Here'!O882)</f>
        <v>0</v>
      </c>
      <c r="J885" s="114">
        <f t="shared" si="202"/>
        <v>0</v>
      </c>
      <c r="K885" s="114">
        <f t="shared" si="203"/>
        <v>0</v>
      </c>
      <c r="L885" s="115">
        <f>'Copy &amp; Paste Roster Report Here'!F882</f>
        <v>0</v>
      </c>
      <c r="M885" s="116">
        <f t="shared" si="204"/>
        <v>0</v>
      </c>
      <c r="N885" s="117">
        <f>IF('Copy &amp; Paste Roster Report Here'!$A882='Analytical Tests'!N$7,IF($F885="Y",+$H885*N$6,0),0)</f>
        <v>0</v>
      </c>
      <c r="O885" s="117">
        <f>IF('Copy &amp; Paste Roster Report Here'!$A882='Analytical Tests'!O$7,IF($F885="Y",+$H885*O$6,0),0)</f>
        <v>0</v>
      </c>
      <c r="P885" s="117">
        <f>IF('Copy &amp; Paste Roster Report Here'!$A882='Analytical Tests'!P$7,IF($F885="Y",+$H885*P$6,0),0)</f>
        <v>0</v>
      </c>
      <c r="Q885" s="117">
        <f>IF('Copy &amp; Paste Roster Report Here'!$A882='Analytical Tests'!Q$7,IF($F885="Y",+$H885*Q$6,0),0)</f>
        <v>0</v>
      </c>
      <c r="R885" s="117">
        <f>IF('Copy &amp; Paste Roster Report Here'!$A882='Analytical Tests'!R$7,IF($F885="Y",+$H885*R$6,0),0)</f>
        <v>0</v>
      </c>
      <c r="S885" s="117">
        <f>IF('Copy &amp; Paste Roster Report Here'!$A882='Analytical Tests'!S$7,IF($F885="Y",+$H885*S$6,0),0)</f>
        <v>0</v>
      </c>
      <c r="T885" s="117">
        <f>IF('Copy &amp; Paste Roster Report Here'!$A882='Analytical Tests'!T$7,IF($F885="Y",+$H885*T$6,0),0)</f>
        <v>0</v>
      </c>
      <c r="U885" s="117">
        <f>IF('Copy &amp; Paste Roster Report Here'!$A882='Analytical Tests'!U$7,IF($F885="Y",+$H885*U$6,0),0)</f>
        <v>0</v>
      </c>
      <c r="V885" s="117">
        <f>IF('Copy &amp; Paste Roster Report Here'!$A882='Analytical Tests'!V$7,IF($F885="Y",+$H885*V$6,0),0)</f>
        <v>0</v>
      </c>
      <c r="W885" s="117">
        <f>IF('Copy &amp; Paste Roster Report Here'!$A882='Analytical Tests'!W$7,IF($F885="Y",+$H885*W$6,0),0)</f>
        <v>0</v>
      </c>
      <c r="X885" s="117">
        <f>IF('Copy &amp; Paste Roster Report Here'!$A882='Analytical Tests'!X$7,IF($F885="Y",+$H885*X$6,0),0)</f>
        <v>0</v>
      </c>
      <c r="Y885" s="117" t="b">
        <f>IF('Copy &amp; Paste Roster Report Here'!$A882='Analytical Tests'!Y$7,IF($F885="N",IF($J885&gt;=$C885,Y$6,+($I885/$D885)*Y$6),0))</f>
        <v>0</v>
      </c>
      <c r="Z885" s="117" t="b">
        <f>IF('Copy &amp; Paste Roster Report Here'!$A882='Analytical Tests'!Z$7,IF($F885="N",IF($J885&gt;=$C885,Z$6,+($I885/$D885)*Z$6),0))</f>
        <v>0</v>
      </c>
      <c r="AA885" s="117" t="b">
        <f>IF('Copy &amp; Paste Roster Report Here'!$A882='Analytical Tests'!AA$7,IF($F885="N",IF($J885&gt;=$C885,AA$6,+($I885/$D885)*AA$6),0))</f>
        <v>0</v>
      </c>
      <c r="AB885" s="117" t="b">
        <f>IF('Copy &amp; Paste Roster Report Here'!$A882='Analytical Tests'!AB$7,IF($F885="N",IF($J885&gt;=$C885,AB$6,+($I885/$D885)*AB$6),0))</f>
        <v>0</v>
      </c>
      <c r="AC885" s="117" t="b">
        <f>IF('Copy &amp; Paste Roster Report Here'!$A882='Analytical Tests'!AC$7,IF($F885="N",IF($J885&gt;=$C885,AC$6,+($I885/$D885)*AC$6),0))</f>
        <v>0</v>
      </c>
      <c r="AD885" s="117" t="b">
        <f>IF('Copy &amp; Paste Roster Report Here'!$A882='Analytical Tests'!AD$7,IF($F885="N",IF($J885&gt;=$C885,AD$6,+($I885/$D885)*AD$6),0))</f>
        <v>0</v>
      </c>
      <c r="AE885" s="117" t="b">
        <f>IF('Copy &amp; Paste Roster Report Here'!$A882='Analytical Tests'!AE$7,IF($F885="N",IF($J885&gt;=$C885,AE$6,+($I885/$D885)*AE$6),0))</f>
        <v>0</v>
      </c>
      <c r="AF885" s="117" t="b">
        <f>IF('Copy &amp; Paste Roster Report Here'!$A882='Analytical Tests'!AF$7,IF($F885="N",IF($J885&gt;=$C885,AF$6,+($I885/$D885)*AF$6),0))</f>
        <v>0</v>
      </c>
      <c r="AG885" s="117" t="b">
        <f>IF('Copy &amp; Paste Roster Report Here'!$A882='Analytical Tests'!AG$7,IF($F885="N",IF($J885&gt;=$C885,AG$6,+($I885/$D885)*AG$6),0))</f>
        <v>0</v>
      </c>
      <c r="AH885" s="117" t="b">
        <f>IF('Copy &amp; Paste Roster Report Here'!$A882='Analytical Tests'!AH$7,IF($F885="N",IF($J885&gt;=$C885,AH$6,+($I885/$D885)*AH$6),0))</f>
        <v>0</v>
      </c>
      <c r="AI885" s="117" t="b">
        <f>IF('Copy &amp; Paste Roster Report Here'!$A882='Analytical Tests'!AI$7,IF($F885="N",IF($J885&gt;=$C885,AI$6,+($I885/$D885)*AI$6),0))</f>
        <v>0</v>
      </c>
      <c r="AJ885" s="79"/>
      <c r="AK885" s="118">
        <f>IF('Copy &amp; Paste Roster Report Here'!$A882=AK$7,IF('Copy &amp; Paste Roster Report Here'!$M882="FT",1,0),0)</f>
        <v>0</v>
      </c>
      <c r="AL885" s="118">
        <f>IF('Copy &amp; Paste Roster Report Here'!$A882=AL$7,IF('Copy &amp; Paste Roster Report Here'!$M882="FT",1,0),0)</f>
        <v>0</v>
      </c>
      <c r="AM885" s="118">
        <f>IF('Copy &amp; Paste Roster Report Here'!$A882=AM$7,IF('Copy &amp; Paste Roster Report Here'!$M882="FT",1,0),0)</f>
        <v>0</v>
      </c>
      <c r="AN885" s="118">
        <f>IF('Copy &amp; Paste Roster Report Here'!$A882=AN$7,IF('Copy &amp; Paste Roster Report Here'!$M882="FT",1,0),0)</f>
        <v>0</v>
      </c>
      <c r="AO885" s="118">
        <f>IF('Copy &amp; Paste Roster Report Here'!$A882=AO$7,IF('Copy &amp; Paste Roster Report Here'!$M882="FT",1,0),0)</f>
        <v>0</v>
      </c>
      <c r="AP885" s="118">
        <f>IF('Copy &amp; Paste Roster Report Here'!$A882=AP$7,IF('Copy &amp; Paste Roster Report Here'!$M882="FT",1,0),0)</f>
        <v>0</v>
      </c>
      <c r="AQ885" s="118">
        <f>IF('Copy &amp; Paste Roster Report Here'!$A882=AQ$7,IF('Copy &amp; Paste Roster Report Here'!$M882="FT",1,0),0)</f>
        <v>0</v>
      </c>
      <c r="AR885" s="118">
        <f>IF('Copy &amp; Paste Roster Report Here'!$A882=AR$7,IF('Copy &amp; Paste Roster Report Here'!$M882="FT",1,0),0)</f>
        <v>0</v>
      </c>
      <c r="AS885" s="118">
        <f>IF('Copy &amp; Paste Roster Report Here'!$A882=AS$7,IF('Copy &amp; Paste Roster Report Here'!$M882="FT",1,0),0)</f>
        <v>0</v>
      </c>
      <c r="AT885" s="118">
        <f>IF('Copy &amp; Paste Roster Report Here'!$A882=AT$7,IF('Copy &amp; Paste Roster Report Here'!$M882="FT",1,0),0)</f>
        <v>0</v>
      </c>
      <c r="AU885" s="118">
        <f>IF('Copy &amp; Paste Roster Report Here'!$A882=AU$7,IF('Copy &amp; Paste Roster Report Here'!$M882="FT",1,0),0)</f>
        <v>0</v>
      </c>
      <c r="AV885" s="73">
        <f t="shared" si="205"/>
        <v>0</v>
      </c>
      <c r="AW885" s="119">
        <f>IF('Copy &amp; Paste Roster Report Here'!$A882=AW$7,IF('Copy &amp; Paste Roster Report Here'!$M882="HT",1,0),0)</f>
        <v>0</v>
      </c>
      <c r="AX885" s="119">
        <f>IF('Copy &amp; Paste Roster Report Here'!$A882=AX$7,IF('Copy &amp; Paste Roster Report Here'!$M882="HT",1,0),0)</f>
        <v>0</v>
      </c>
      <c r="AY885" s="119">
        <f>IF('Copy &amp; Paste Roster Report Here'!$A882=AY$7,IF('Copy &amp; Paste Roster Report Here'!$M882="HT",1,0),0)</f>
        <v>0</v>
      </c>
      <c r="AZ885" s="119">
        <f>IF('Copy &amp; Paste Roster Report Here'!$A882=AZ$7,IF('Copy &amp; Paste Roster Report Here'!$M882="HT",1,0),0)</f>
        <v>0</v>
      </c>
      <c r="BA885" s="119">
        <f>IF('Copy &amp; Paste Roster Report Here'!$A882=BA$7,IF('Copy &amp; Paste Roster Report Here'!$M882="HT",1,0),0)</f>
        <v>0</v>
      </c>
      <c r="BB885" s="119">
        <f>IF('Copy &amp; Paste Roster Report Here'!$A882=BB$7,IF('Copy &amp; Paste Roster Report Here'!$M882="HT",1,0),0)</f>
        <v>0</v>
      </c>
      <c r="BC885" s="119">
        <f>IF('Copy &amp; Paste Roster Report Here'!$A882=BC$7,IF('Copy &amp; Paste Roster Report Here'!$M882="HT",1,0),0)</f>
        <v>0</v>
      </c>
      <c r="BD885" s="119">
        <f>IF('Copy &amp; Paste Roster Report Here'!$A882=BD$7,IF('Copy &amp; Paste Roster Report Here'!$M882="HT",1,0),0)</f>
        <v>0</v>
      </c>
      <c r="BE885" s="119">
        <f>IF('Copy &amp; Paste Roster Report Here'!$A882=BE$7,IF('Copy &amp; Paste Roster Report Here'!$M882="HT",1,0),0)</f>
        <v>0</v>
      </c>
      <c r="BF885" s="119">
        <f>IF('Copy &amp; Paste Roster Report Here'!$A882=BF$7,IF('Copy &amp; Paste Roster Report Here'!$M882="HT",1,0),0)</f>
        <v>0</v>
      </c>
      <c r="BG885" s="119">
        <f>IF('Copy &amp; Paste Roster Report Here'!$A882=BG$7,IF('Copy &amp; Paste Roster Report Here'!$M882="HT",1,0),0)</f>
        <v>0</v>
      </c>
      <c r="BH885" s="73">
        <f t="shared" si="206"/>
        <v>0</v>
      </c>
      <c r="BI885" s="120">
        <f>IF('Copy &amp; Paste Roster Report Here'!$A882=BI$7,IF('Copy &amp; Paste Roster Report Here'!$M882="MT",1,0),0)</f>
        <v>0</v>
      </c>
      <c r="BJ885" s="120">
        <f>IF('Copy &amp; Paste Roster Report Here'!$A882=BJ$7,IF('Copy &amp; Paste Roster Report Here'!$M882="MT",1,0),0)</f>
        <v>0</v>
      </c>
      <c r="BK885" s="120">
        <f>IF('Copy &amp; Paste Roster Report Here'!$A882=BK$7,IF('Copy &amp; Paste Roster Report Here'!$M882="MT",1,0),0)</f>
        <v>0</v>
      </c>
      <c r="BL885" s="120">
        <f>IF('Copy &amp; Paste Roster Report Here'!$A882=BL$7,IF('Copy &amp; Paste Roster Report Here'!$M882="MT",1,0),0)</f>
        <v>0</v>
      </c>
      <c r="BM885" s="120">
        <f>IF('Copy &amp; Paste Roster Report Here'!$A882=BM$7,IF('Copy &amp; Paste Roster Report Here'!$M882="MT",1,0),0)</f>
        <v>0</v>
      </c>
      <c r="BN885" s="120">
        <f>IF('Copy &amp; Paste Roster Report Here'!$A882=BN$7,IF('Copy &amp; Paste Roster Report Here'!$M882="MT",1,0),0)</f>
        <v>0</v>
      </c>
      <c r="BO885" s="120">
        <f>IF('Copy &amp; Paste Roster Report Here'!$A882=BO$7,IF('Copy &amp; Paste Roster Report Here'!$M882="MT",1,0),0)</f>
        <v>0</v>
      </c>
      <c r="BP885" s="120">
        <f>IF('Copy &amp; Paste Roster Report Here'!$A882=BP$7,IF('Copy &amp; Paste Roster Report Here'!$M882="MT",1,0),0)</f>
        <v>0</v>
      </c>
      <c r="BQ885" s="120">
        <f>IF('Copy &amp; Paste Roster Report Here'!$A882=BQ$7,IF('Copy &amp; Paste Roster Report Here'!$M882="MT",1,0),0)</f>
        <v>0</v>
      </c>
      <c r="BR885" s="120">
        <f>IF('Copy &amp; Paste Roster Report Here'!$A882=BR$7,IF('Copy &amp; Paste Roster Report Here'!$M882="MT",1,0),0)</f>
        <v>0</v>
      </c>
      <c r="BS885" s="120">
        <f>IF('Copy &amp; Paste Roster Report Here'!$A882=BS$7,IF('Copy &amp; Paste Roster Report Here'!$M882="MT",1,0),0)</f>
        <v>0</v>
      </c>
      <c r="BT885" s="73">
        <f t="shared" si="207"/>
        <v>0</v>
      </c>
      <c r="BU885" s="121">
        <f>IF('Copy &amp; Paste Roster Report Here'!$A882=BU$7,IF('Copy &amp; Paste Roster Report Here'!$M882="fy",1,0),0)</f>
        <v>0</v>
      </c>
      <c r="BV885" s="121">
        <f>IF('Copy &amp; Paste Roster Report Here'!$A882=BV$7,IF('Copy &amp; Paste Roster Report Here'!$M882="fy",1,0),0)</f>
        <v>0</v>
      </c>
      <c r="BW885" s="121">
        <f>IF('Copy &amp; Paste Roster Report Here'!$A882=BW$7,IF('Copy &amp; Paste Roster Report Here'!$M882="fy",1,0),0)</f>
        <v>0</v>
      </c>
      <c r="BX885" s="121">
        <f>IF('Copy &amp; Paste Roster Report Here'!$A882=BX$7,IF('Copy &amp; Paste Roster Report Here'!$M882="fy",1,0),0)</f>
        <v>0</v>
      </c>
      <c r="BY885" s="121">
        <f>IF('Copy &amp; Paste Roster Report Here'!$A882=BY$7,IF('Copy &amp; Paste Roster Report Here'!$M882="fy",1,0),0)</f>
        <v>0</v>
      </c>
      <c r="BZ885" s="121">
        <f>IF('Copy &amp; Paste Roster Report Here'!$A882=BZ$7,IF('Copy &amp; Paste Roster Report Here'!$M882="fy",1,0),0)</f>
        <v>0</v>
      </c>
      <c r="CA885" s="121">
        <f>IF('Copy &amp; Paste Roster Report Here'!$A882=CA$7,IF('Copy &amp; Paste Roster Report Here'!$M882="fy",1,0),0)</f>
        <v>0</v>
      </c>
      <c r="CB885" s="121">
        <f>IF('Copy &amp; Paste Roster Report Here'!$A882=CB$7,IF('Copy &amp; Paste Roster Report Here'!$M882="fy",1,0),0)</f>
        <v>0</v>
      </c>
      <c r="CC885" s="121">
        <f>IF('Copy &amp; Paste Roster Report Here'!$A882=CC$7,IF('Copy &amp; Paste Roster Report Here'!$M882="fy",1,0),0)</f>
        <v>0</v>
      </c>
      <c r="CD885" s="121">
        <f>IF('Copy &amp; Paste Roster Report Here'!$A882=CD$7,IF('Copy &amp; Paste Roster Report Here'!$M882="fy",1,0),0)</f>
        <v>0</v>
      </c>
      <c r="CE885" s="121">
        <f>IF('Copy &amp; Paste Roster Report Here'!$A882=CE$7,IF('Copy &amp; Paste Roster Report Here'!$M882="fy",1,0),0)</f>
        <v>0</v>
      </c>
      <c r="CF885" s="73">
        <f t="shared" si="208"/>
        <v>0</v>
      </c>
      <c r="CG885" s="122">
        <f>IF('Copy &amp; Paste Roster Report Here'!$A882=CG$7,IF('Copy &amp; Paste Roster Report Here'!$M882="RH",1,0),0)</f>
        <v>0</v>
      </c>
      <c r="CH885" s="122">
        <f>IF('Copy &amp; Paste Roster Report Here'!$A882=CH$7,IF('Copy &amp; Paste Roster Report Here'!$M882="RH",1,0),0)</f>
        <v>0</v>
      </c>
      <c r="CI885" s="122">
        <f>IF('Copy &amp; Paste Roster Report Here'!$A882=CI$7,IF('Copy &amp; Paste Roster Report Here'!$M882="RH",1,0),0)</f>
        <v>0</v>
      </c>
      <c r="CJ885" s="122">
        <f>IF('Copy &amp; Paste Roster Report Here'!$A882=CJ$7,IF('Copy &amp; Paste Roster Report Here'!$M882="RH",1,0),0)</f>
        <v>0</v>
      </c>
      <c r="CK885" s="122">
        <f>IF('Copy &amp; Paste Roster Report Here'!$A882=CK$7,IF('Copy &amp; Paste Roster Report Here'!$M882="RH",1,0),0)</f>
        <v>0</v>
      </c>
      <c r="CL885" s="122">
        <f>IF('Copy &amp; Paste Roster Report Here'!$A882=CL$7,IF('Copy &amp; Paste Roster Report Here'!$M882="RH",1,0),0)</f>
        <v>0</v>
      </c>
      <c r="CM885" s="122">
        <f>IF('Copy &amp; Paste Roster Report Here'!$A882=CM$7,IF('Copy &amp; Paste Roster Report Here'!$M882="RH",1,0),0)</f>
        <v>0</v>
      </c>
      <c r="CN885" s="122">
        <f>IF('Copy &amp; Paste Roster Report Here'!$A882=CN$7,IF('Copy &amp; Paste Roster Report Here'!$M882="RH",1,0),0)</f>
        <v>0</v>
      </c>
      <c r="CO885" s="122">
        <f>IF('Copy &amp; Paste Roster Report Here'!$A882=CO$7,IF('Copy &amp; Paste Roster Report Here'!$M882="RH",1,0),0)</f>
        <v>0</v>
      </c>
      <c r="CP885" s="122">
        <f>IF('Copy &amp; Paste Roster Report Here'!$A882=CP$7,IF('Copy &amp; Paste Roster Report Here'!$M882="RH",1,0),0)</f>
        <v>0</v>
      </c>
      <c r="CQ885" s="122">
        <f>IF('Copy &amp; Paste Roster Report Here'!$A882=CQ$7,IF('Copy &amp; Paste Roster Report Here'!$M882="RH",1,0),0)</f>
        <v>0</v>
      </c>
      <c r="CR885" s="73">
        <f t="shared" si="209"/>
        <v>0</v>
      </c>
      <c r="CS885" s="123">
        <f>IF('Copy &amp; Paste Roster Report Here'!$A882=CS$7,IF('Copy &amp; Paste Roster Report Here'!$M882="QT",1,0),0)</f>
        <v>0</v>
      </c>
      <c r="CT885" s="123">
        <f>IF('Copy &amp; Paste Roster Report Here'!$A882=CT$7,IF('Copy &amp; Paste Roster Report Here'!$M882="QT",1,0),0)</f>
        <v>0</v>
      </c>
      <c r="CU885" s="123">
        <f>IF('Copy &amp; Paste Roster Report Here'!$A882=CU$7,IF('Copy &amp; Paste Roster Report Here'!$M882="QT",1,0),0)</f>
        <v>0</v>
      </c>
      <c r="CV885" s="123">
        <f>IF('Copy &amp; Paste Roster Report Here'!$A882=CV$7,IF('Copy &amp; Paste Roster Report Here'!$M882="QT",1,0),0)</f>
        <v>0</v>
      </c>
      <c r="CW885" s="123">
        <f>IF('Copy &amp; Paste Roster Report Here'!$A882=CW$7,IF('Copy &amp; Paste Roster Report Here'!$M882="QT",1,0),0)</f>
        <v>0</v>
      </c>
      <c r="CX885" s="123">
        <f>IF('Copy &amp; Paste Roster Report Here'!$A882=CX$7,IF('Copy &amp; Paste Roster Report Here'!$M882="QT",1,0),0)</f>
        <v>0</v>
      </c>
      <c r="CY885" s="123">
        <f>IF('Copy &amp; Paste Roster Report Here'!$A882=CY$7,IF('Copy &amp; Paste Roster Report Here'!$M882="QT",1,0),0)</f>
        <v>0</v>
      </c>
      <c r="CZ885" s="123">
        <f>IF('Copy &amp; Paste Roster Report Here'!$A882=CZ$7,IF('Copy &amp; Paste Roster Report Here'!$M882="QT",1,0),0)</f>
        <v>0</v>
      </c>
      <c r="DA885" s="123">
        <f>IF('Copy &amp; Paste Roster Report Here'!$A882=DA$7,IF('Copy &amp; Paste Roster Report Here'!$M882="QT",1,0),0)</f>
        <v>0</v>
      </c>
      <c r="DB885" s="123">
        <f>IF('Copy &amp; Paste Roster Report Here'!$A882=DB$7,IF('Copy &amp; Paste Roster Report Here'!$M882="QT",1,0),0)</f>
        <v>0</v>
      </c>
      <c r="DC885" s="123">
        <f>IF('Copy &amp; Paste Roster Report Here'!$A882=DC$7,IF('Copy &amp; Paste Roster Report Here'!$M882="QT",1,0),0)</f>
        <v>0</v>
      </c>
      <c r="DD885" s="73">
        <f t="shared" si="210"/>
        <v>0</v>
      </c>
      <c r="DE885" s="124">
        <f>IF('Copy &amp; Paste Roster Report Here'!$A882=DE$7,IF('Copy &amp; Paste Roster Report Here'!$M882="xxxxxxxxxxx",1,0),0)</f>
        <v>0</v>
      </c>
      <c r="DF885" s="124">
        <f>IF('Copy &amp; Paste Roster Report Here'!$A882=DF$7,IF('Copy &amp; Paste Roster Report Here'!$M882="xxxxxxxxxxx",1,0),0)</f>
        <v>0</v>
      </c>
      <c r="DG885" s="124">
        <f>IF('Copy &amp; Paste Roster Report Here'!$A882=DG$7,IF('Copy &amp; Paste Roster Report Here'!$M882="xxxxxxxxxxx",1,0),0)</f>
        <v>0</v>
      </c>
      <c r="DH885" s="124">
        <f>IF('Copy &amp; Paste Roster Report Here'!$A882=DH$7,IF('Copy &amp; Paste Roster Report Here'!$M882="xxxxxxxxxxx",1,0),0)</f>
        <v>0</v>
      </c>
      <c r="DI885" s="124">
        <f>IF('Copy &amp; Paste Roster Report Here'!$A882=DI$7,IF('Copy &amp; Paste Roster Report Here'!$M882="xxxxxxxxxxx",1,0),0)</f>
        <v>0</v>
      </c>
      <c r="DJ885" s="124">
        <f>IF('Copy &amp; Paste Roster Report Here'!$A882=DJ$7,IF('Copy &amp; Paste Roster Report Here'!$M882="xxxxxxxxxxx",1,0),0)</f>
        <v>0</v>
      </c>
      <c r="DK885" s="124">
        <f>IF('Copy &amp; Paste Roster Report Here'!$A882=DK$7,IF('Copy &amp; Paste Roster Report Here'!$M882="xxxxxxxxxxx",1,0),0)</f>
        <v>0</v>
      </c>
      <c r="DL885" s="124">
        <f>IF('Copy &amp; Paste Roster Report Here'!$A882=DL$7,IF('Copy &amp; Paste Roster Report Here'!$M882="xxxxxxxxxxx",1,0),0)</f>
        <v>0</v>
      </c>
      <c r="DM885" s="124">
        <f>IF('Copy &amp; Paste Roster Report Here'!$A882=DM$7,IF('Copy &amp; Paste Roster Report Here'!$M882="xxxxxxxxxxx",1,0),0)</f>
        <v>0</v>
      </c>
      <c r="DN885" s="124">
        <f>IF('Copy &amp; Paste Roster Report Here'!$A882=DN$7,IF('Copy &amp; Paste Roster Report Here'!$M882="xxxxxxxxxxx",1,0),0)</f>
        <v>0</v>
      </c>
      <c r="DO885" s="124">
        <f>IF('Copy &amp; Paste Roster Report Here'!$A882=DO$7,IF('Copy &amp; Paste Roster Report Here'!$M882="xxxxxxxxxxx",1,0),0)</f>
        <v>0</v>
      </c>
      <c r="DP885" s="125">
        <f t="shared" si="211"/>
        <v>0</v>
      </c>
      <c r="DQ885" s="126">
        <f t="shared" si="212"/>
        <v>0</v>
      </c>
    </row>
    <row r="886" spans="1:121" x14ac:dyDescent="0.25">
      <c r="A886" s="111">
        <f t="shared" si="198"/>
        <v>0</v>
      </c>
      <c r="B886" s="111">
        <f t="shared" si="199"/>
        <v>0</v>
      </c>
      <c r="C886" s="112">
        <f>+('Copy &amp; Paste Roster Report Here'!$P883-'Copy &amp; Paste Roster Report Here'!$O883)/30</f>
        <v>0</v>
      </c>
      <c r="D886" s="112">
        <f>+('Copy &amp; Paste Roster Report Here'!$P883-'Copy &amp; Paste Roster Report Here'!$O883)</f>
        <v>0</v>
      </c>
      <c r="E886" s="111">
        <f>'Copy &amp; Paste Roster Report Here'!N883</f>
        <v>0</v>
      </c>
      <c r="F886" s="111" t="str">
        <f t="shared" si="200"/>
        <v>N</v>
      </c>
      <c r="G886" s="111">
        <f>'Copy &amp; Paste Roster Report Here'!R883</f>
        <v>0</v>
      </c>
      <c r="H886" s="113">
        <f t="shared" si="201"/>
        <v>0</v>
      </c>
      <c r="I886" s="112">
        <f>IF(F886="N",$F$5-'Copy &amp; Paste Roster Report Here'!O883,+'Copy &amp; Paste Roster Report Here'!Q883-'Copy &amp; Paste Roster Report Here'!O883)</f>
        <v>0</v>
      </c>
      <c r="J886" s="114">
        <f t="shared" si="202"/>
        <v>0</v>
      </c>
      <c r="K886" s="114">
        <f t="shared" si="203"/>
        <v>0</v>
      </c>
      <c r="L886" s="115">
        <f>'Copy &amp; Paste Roster Report Here'!F883</f>
        <v>0</v>
      </c>
      <c r="M886" s="116">
        <f t="shared" si="204"/>
        <v>0</v>
      </c>
      <c r="N886" s="117">
        <f>IF('Copy &amp; Paste Roster Report Here'!$A883='Analytical Tests'!N$7,IF($F886="Y",+$H886*N$6,0),0)</f>
        <v>0</v>
      </c>
      <c r="O886" s="117">
        <f>IF('Copy &amp; Paste Roster Report Here'!$A883='Analytical Tests'!O$7,IF($F886="Y",+$H886*O$6,0),0)</f>
        <v>0</v>
      </c>
      <c r="P886" s="117">
        <f>IF('Copy &amp; Paste Roster Report Here'!$A883='Analytical Tests'!P$7,IF($F886="Y",+$H886*P$6,0),0)</f>
        <v>0</v>
      </c>
      <c r="Q886" s="117">
        <f>IF('Copy &amp; Paste Roster Report Here'!$A883='Analytical Tests'!Q$7,IF($F886="Y",+$H886*Q$6,0),0)</f>
        <v>0</v>
      </c>
      <c r="R886" s="117">
        <f>IF('Copy &amp; Paste Roster Report Here'!$A883='Analytical Tests'!R$7,IF($F886="Y",+$H886*R$6,0),0)</f>
        <v>0</v>
      </c>
      <c r="S886" s="117">
        <f>IF('Copy &amp; Paste Roster Report Here'!$A883='Analytical Tests'!S$7,IF($F886="Y",+$H886*S$6,0),0)</f>
        <v>0</v>
      </c>
      <c r="T886" s="117">
        <f>IF('Copy &amp; Paste Roster Report Here'!$A883='Analytical Tests'!T$7,IF($F886="Y",+$H886*T$6,0),0)</f>
        <v>0</v>
      </c>
      <c r="U886" s="117">
        <f>IF('Copy &amp; Paste Roster Report Here'!$A883='Analytical Tests'!U$7,IF($F886="Y",+$H886*U$6,0),0)</f>
        <v>0</v>
      </c>
      <c r="V886" s="117">
        <f>IF('Copy &amp; Paste Roster Report Here'!$A883='Analytical Tests'!V$7,IF($F886="Y",+$H886*V$6,0),0)</f>
        <v>0</v>
      </c>
      <c r="W886" s="117">
        <f>IF('Copy &amp; Paste Roster Report Here'!$A883='Analytical Tests'!W$7,IF($F886="Y",+$H886*W$6,0),0)</f>
        <v>0</v>
      </c>
      <c r="X886" s="117">
        <f>IF('Copy &amp; Paste Roster Report Here'!$A883='Analytical Tests'!X$7,IF($F886="Y",+$H886*X$6,0),0)</f>
        <v>0</v>
      </c>
      <c r="Y886" s="117" t="b">
        <f>IF('Copy &amp; Paste Roster Report Here'!$A883='Analytical Tests'!Y$7,IF($F886="N",IF($J886&gt;=$C886,Y$6,+($I886/$D886)*Y$6),0))</f>
        <v>0</v>
      </c>
      <c r="Z886" s="117" t="b">
        <f>IF('Copy &amp; Paste Roster Report Here'!$A883='Analytical Tests'!Z$7,IF($F886="N",IF($J886&gt;=$C886,Z$6,+($I886/$D886)*Z$6),0))</f>
        <v>0</v>
      </c>
      <c r="AA886" s="117" t="b">
        <f>IF('Copy &amp; Paste Roster Report Here'!$A883='Analytical Tests'!AA$7,IF($F886="N",IF($J886&gt;=$C886,AA$6,+($I886/$D886)*AA$6),0))</f>
        <v>0</v>
      </c>
      <c r="AB886" s="117" t="b">
        <f>IF('Copy &amp; Paste Roster Report Here'!$A883='Analytical Tests'!AB$7,IF($F886="N",IF($J886&gt;=$C886,AB$6,+($I886/$D886)*AB$6),0))</f>
        <v>0</v>
      </c>
      <c r="AC886" s="117" t="b">
        <f>IF('Copy &amp; Paste Roster Report Here'!$A883='Analytical Tests'!AC$7,IF($F886="N",IF($J886&gt;=$C886,AC$6,+($I886/$D886)*AC$6),0))</f>
        <v>0</v>
      </c>
      <c r="AD886" s="117" t="b">
        <f>IF('Copy &amp; Paste Roster Report Here'!$A883='Analytical Tests'!AD$7,IF($F886="N",IF($J886&gt;=$C886,AD$6,+($I886/$D886)*AD$6),0))</f>
        <v>0</v>
      </c>
      <c r="AE886" s="117" t="b">
        <f>IF('Copy &amp; Paste Roster Report Here'!$A883='Analytical Tests'!AE$7,IF($F886="N",IF($J886&gt;=$C886,AE$6,+($I886/$D886)*AE$6),0))</f>
        <v>0</v>
      </c>
      <c r="AF886" s="117" t="b">
        <f>IF('Copy &amp; Paste Roster Report Here'!$A883='Analytical Tests'!AF$7,IF($F886="N",IF($J886&gt;=$C886,AF$6,+($I886/$D886)*AF$6),0))</f>
        <v>0</v>
      </c>
      <c r="AG886" s="117" t="b">
        <f>IF('Copy &amp; Paste Roster Report Here'!$A883='Analytical Tests'!AG$7,IF($F886="N",IF($J886&gt;=$C886,AG$6,+($I886/$D886)*AG$6),0))</f>
        <v>0</v>
      </c>
      <c r="AH886" s="117" t="b">
        <f>IF('Copy &amp; Paste Roster Report Here'!$A883='Analytical Tests'!AH$7,IF($F886="N",IF($J886&gt;=$C886,AH$6,+($I886/$D886)*AH$6),0))</f>
        <v>0</v>
      </c>
      <c r="AI886" s="117" t="b">
        <f>IF('Copy &amp; Paste Roster Report Here'!$A883='Analytical Tests'!AI$7,IF($F886="N",IF($J886&gt;=$C886,AI$6,+($I886/$D886)*AI$6),0))</f>
        <v>0</v>
      </c>
      <c r="AJ886" s="79"/>
      <c r="AK886" s="118">
        <f>IF('Copy &amp; Paste Roster Report Here'!$A883=AK$7,IF('Copy &amp; Paste Roster Report Here'!$M883="FT",1,0),0)</f>
        <v>0</v>
      </c>
      <c r="AL886" s="118">
        <f>IF('Copy &amp; Paste Roster Report Here'!$A883=AL$7,IF('Copy &amp; Paste Roster Report Here'!$M883="FT",1,0),0)</f>
        <v>0</v>
      </c>
      <c r="AM886" s="118">
        <f>IF('Copy &amp; Paste Roster Report Here'!$A883=AM$7,IF('Copy &amp; Paste Roster Report Here'!$M883="FT",1,0),0)</f>
        <v>0</v>
      </c>
      <c r="AN886" s="118">
        <f>IF('Copy &amp; Paste Roster Report Here'!$A883=AN$7,IF('Copy &amp; Paste Roster Report Here'!$M883="FT",1,0),0)</f>
        <v>0</v>
      </c>
      <c r="AO886" s="118">
        <f>IF('Copy &amp; Paste Roster Report Here'!$A883=AO$7,IF('Copy &amp; Paste Roster Report Here'!$M883="FT",1,0),0)</f>
        <v>0</v>
      </c>
      <c r="AP886" s="118">
        <f>IF('Copy &amp; Paste Roster Report Here'!$A883=AP$7,IF('Copy &amp; Paste Roster Report Here'!$M883="FT",1,0),0)</f>
        <v>0</v>
      </c>
      <c r="AQ886" s="118">
        <f>IF('Copy &amp; Paste Roster Report Here'!$A883=AQ$7,IF('Copy &amp; Paste Roster Report Here'!$M883="FT",1,0),0)</f>
        <v>0</v>
      </c>
      <c r="AR886" s="118">
        <f>IF('Copy &amp; Paste Roster Report Here'!$A883=AR$7,IF('Copy &amp; Paste Roster Report Here'!$M883="FT",1,0),0)</f>
        <v>0</v>
      </c>
      <c r="AS886" s="118">
        <f>IF('Copy &amp; Paste Roster Report Here'!$A883=AS$7,IF('Copy &amp; Paste Roster Report Here'!$M883="FT",1,0),0)</f>
        <v>0</v>
      </c>
      <c r="AT886" s="118">
        <f>IF('Copy &amp; Paste Roster Report Here'!$A883=AT$7,IF('Copy &amp; Paste Roster Report Here'!$M883="FT",1,0),0)</f>
        <v>0</v>
      </c>
      <c r="AU886" s="118">
        <f>IF('Copy &amp; Paste Roster Report Here'!$A883=AU$7,IF('Copy &amp; Paste Roster Report Here'!$M883="FT",1,0),0)</f>
        <v>0</v>
      </c>
      <c r="AV886" s="73">
        <f t="shared" si="205"/>
        <v>0</v>
      </c>
      <c r="AW886" s="119">
        <f>IF('Copy &amp; Paste Roster Report Here'!$A883=AW$7,IF('Copy &amp; Paste Roster Report Here'!$M883="HT",1,0),0)</f>
        <v>0</v>
      </c>
      <c r="AX886" s="119">
        <f>IF('Copy &amp; Paste Roster Report Here'!$A883=AX$7,IF('Copy &amp; Paste Roster Report Here'!$M883="HT",1,0),0)</f>
        <v>0</v>
      </c>
      <c r="AY886" s="119">
        <f>IF('Copy &amp; Paste Roster Report Here'!$A883=AY$7,IF('Copy &amp; Paste Roster Report Here'!$M883="HT",1,0),0)</f>
        <v>0</v>
      </c>
      <c r="AZ886" s="119">
        <f>IF('Copy &amp; Paste Roster Report Here'!$A883=AZ$7,IF('Copy &amp; Paste Roster Report Here'!$M883="HT",1,0),0)</f>
        <v>0</v>
      </c>
      <c r="BA886" s="119">
        <f>IF('Copy &amp; Paste Roster Report Here'!$A883=BA$7,IF('Copy &amp; Paste Roster Report Here'!$M883="HT",1,0),0)</f>
        <v>0</v>
      </c>
      <c r="BB886" s="119">
        <f>IF('Copy &amp; Paste Roster Report Here'!$A883=BB$7,IF('Copy &amp; Paste Roster Report Here'!$M883="HT",1,0),0)</f>
        <v>0</v>
      </c>
      <c r="BC886" s="119">
        <f>IF('Copy &amp; Paste Roster Report Here'!$A883=BC$7,IF('Copy &amp; Paste Roster Report Here'!$M883="HT",1,0),0)</f>
        <v>0</v>
      </c>
      <c r="BD886" s="119">
        <f>IF('Copy &amp; Paste Roster Report Here'!$A883=BD$7,IF('Copy &amp; Paste Roster Report Here'!$M883="HT",1,0),0)</f>
        <v>0</v>
      </c>
      <c r="BE886" s="119">
        <f>IF('Copy &amp; Paste Roster Report Here'!$A883=BE$7,IF('Copy &amp; Paste Roster Report Here'!$M883="HT",1,0),0)</f>
        <v>0</v>
      </c>
      <c r="BF886" s="119">
        <f>IF('Copy &amp; Paste Roster Report Here'!$A883=BF$7,IF('Copy &amp; Paste Roster Report Here'!$M883="HT",1,0),0)</f>
        <v>0</v>
      </c>
      <c r="BG886" s="119">
        <f>IF('Copy &amp; Paste Roster Report Here'!$A883=BG$7,IF('Copy &amp; Paste Roster Report Here'!$M883="HT",1,0),0)</f>
        <v>0</v>
      </c>
      <c r="BH886" s="73">
        <f t="shared" si="206"/>
        <v>0</v>
      </c>
      <c r="BI886" s="120">
        <f>IF('Copy &amp; Paste Roster Report Here'!$A883=BI$7,IF('Copy &amp; Paste Roster Report Here'!$M883="MT",1,0),0)</f>
        <v>0</v>
      </c>
      <c r="BJ886" s="120">
        <f>IF('Copy &amp; Paste Roster Report Here'!$A883=BJ$7,IF('Copy &amp; Paste Roster Report Here'!$M883="MT",1,0),0)</f>
        <v>0</v>
      </c>
      <c r="BK886" s="120">
        <f>IF('Copy &amp; Paste Roster Report Here'!$A883=BK$7,IF('Copy &amp; Paste Roster Report Here'!$M883="MT",1,0),0)</f>
        <v>0</v>
      </c>
      <c r="BL886" s="120">
        <f>IF('Copy &amp; Paste Roster Report Here'!$A883=BL$7,IF('Copy &amp; Paste Roster Report Here'!$M883="MT",1,0),0)</f>
        <v>0</v>
      </c>
      <c r="BM886" s="120">
        <f>IF('Copy &amp; Paste Roster Report Here'!$A883=BM$7,IF('Copy &amp; Paste Roster Report Here'!$M883="MT",1,0),0)</f>
        <v>0</v>
      </c>
      <c r="BN886" s="120">
        <f>IF('Copy &amp; Paste Roster Report Here'!$A883=BN$7,IF('Copy &amp; Paste Roster Report Here'!$M883="MT",1,0),0)</f>
        <v>0</v>
      </c>
      <c r="BO886" s="120">
        <f>IF('Copy &amp; Paste Roster Report Here'!$A883=BO$7,IF('Copy &amp; Paste Roster Report Here'!$M883="MT",1,0),0)</f>
        <v>0</v>
      </c>
      <c r="BP886" s="120">
        <f>IF('Copy &amp; Paste Roster Report Here'!$A883=BP$7,IF('Copy &amp; Paste Roster Report Here'!$M883="MT",1,0),0)</f>
        <v>0</v>
      </c>
      <c r="BQ886" s="120">
        <f>IF('Copy &amp; Paste Roster Report Here'!$A883=BQ$7,IF('Copy &amp; Paste Roster Report Here'!$M883="MT",1,0),0)</f>
        <v>0</v>
      </c>
      <c r="BR886" s="120">
        <f>IF('Copy &amp; Paste Roster Report Here'!$A883=BR$7,IF('Copy &amp; Paste Roster Report Here'!$M883="MT",1,0),0)</f>
        <v>0</v>
      </c>
      <c r="BS886" s="120">
        <f>IF('Copy &amp; Paste Roster Report Here'!$A883=BS$7,IF('Copy &amp; Paste Roster Report Here'!$M883="MT",1,0),0)</f>
        <v>0</v>
      </c>
      <c r="BT886" s="73">
        <f t="shared" si="207"/>
        <v>0</v>
      </c>
      <c r="BU886" s="121">
        <f>IF('Copy &amp; Paste Roster Report Here'!$A883=BU$7,IF('Copy &amp; Paste Roster Report Here'!$M883="fy",1,0),0)</f>
        <v>0</v>
      </c>
      <c r="BV886" s="121">
        <f>IF('Copy &amp; Paste Roster Report Here'!$A883=BV$7,IF('Copy &amp; Paste Roster Report Here'!$M883="fy",1,0),0)</f>
        <v>0</v>
      </c>
      <c r="BW886" s="121">
        <f>IF('Copy &amp; Paste Roster Report Here'!$A883=BW$7,IF('Copy &amp; Paste Roster Report Here'!$M883="fy",1,0),0)</f>
        <v>0</v>
      </c>
      <c r="BX886" s="121">
        <f>IF('Copy &amp; Paste Roster Report Here'!$A883=BX$7,IF('Copy &amp; Paste Roster Report Here'!$M883="fy",1,0),0)</f>
        <v>0</v>
      </c>
      <c r="BY886" s="121">
        <f>IF('Copy &amp; Paste Roster Report Here'!$A883=BY$7,IF('Copy &amp; Paste Roster Report Here'!$M883="fy",1,0),0)</f>
        <v>0</v>
      </c>
      <c r="BZ886" s="121">
        <f>IF('Copy &amp; Paste Roster Report Here'!$A883=BZ$7,IF('Copy &amp; Paste Roster Report Here'!$M883="fy",1,0),0)</f>
        <v>0</v>
      </c>
      <c r="CA886" s="121">
        <f>IF('Copy &amp; Paste Roster Report Here'!$A883=CA$7,IF('Copy &amp; Paste Roster Report Here'!$M883="fy",1,0),0)</f>
        <v>0</v>
      </c>
      <c r="CB886" s="121">
        <f>IF('Copy &amp; Paste Roster Report Here'!$A883=CB$7,IF('Copy &amp; Paste Roster Report Here'!$M883="fy",1,0),0)</f>
        <v>0</v>
      </c>
      <c r="CC886" s="121">
        <f>IF('Copy &amp; Paste Roster Report Here'!$A883=CC$7,IF('Copy &amp; Paste Roster Report Here'!$M883="fy",1,0),0)</f>
        <v>0</v>
      </c>
      <c r="CD886" s="121">
        <f>IF('Copy &amp; Paste Roster Report Here'!$A883=CD$7,IF('Copy &amp; Paste Roster Report Here'!$M883="fy",1,0),0)</f>
        <v>0</v>
      </c>
      <c r="CE886" s="121">
        <f>IF('Copy &amp; Paste Roster Report Here'!$A883=CE$7,IF('Copy &amp; Paste Roster Report Here'!$M883="fy",1,0),0)</f>
        <v>0</v>
      </c>
      <c r="CF886" s="73">
        <f t="shared" si="208"/>
        <v>0</v>
      </c>
      <c r="CG886" s="122">
        <f>IF('Copy &amp; Paste Roster Report Here'!$A883=CG$7,IF('Copy &amp; Paste Roster Report Here'!$M883="RH",1,0),0)</f>
        <v>0</v>
      </c>
      <c r="CH886" s="122">
        <f>IF('Copy &amp; Paste Roster Report Here'!$A883=CH$7,IF('Copy &amp; Paste Roster Report Here'!$M883="RH",1,0),0)</f>
        <v>0</v>
      </c>
      <c r="CI886" s="122">
        <f>IF('Copy &amp; Paste Roster Report Here'!$A883=CI$7,IF('Copy &amp; Paste Roster Report Here'!$M883="RH",1,0),0)</f>
        <v>0</v>
      </c>
      <c r="CJ886" s="122">
        <f>IF('Copy &amp; Paste Roster Report Here'!$A883=CJ$7,IF('Copy &amp; Paste Roster Report Here'!$M883="RH",1,0),0)</f>
        <v>0</v>
      </c>
      <c r="CK886" s="122">
        <f>IF('Copy &amp; Paste Roster Report Here'!$A883=CK$7,IF('Copy &amp; Paste Roster Report Here'!$M883="RH",1,0),0)</f>
        <v>0</v>
      </c>
      <c r="CL886" s="122">
        <f>IF('Copy &amp; Paste Roster Report Here'!$A883=CL$7,IF('Copy &amp; Paste Roster Report Here'!$M883="RH",1,0),0)</f>
        <v>0</v>
      </c>
      <c r="CM886" s="122">
        <f>IF('Copy &amp; Paste Roster Report Here'!$A883=CM$7,IF('Copy &amp; Paste Roster Report Here'!$M883="RH",1,0),0)</f>
        <v>0</v>
      </c>
      <c r="CN886" s="122">
        <f>IF('Copy &amp; Paste Roster Report Here'!$A883=CN$7,IF('Copy &amp; Paste Roster Report Here'!$M883="RH",1,0),0)</f>
        <v>0</v>
      </c>
      <c r="CO886" s="122">
        <f>IF('Copy &amp; Paste Roster Report Here'!$A883=CO$7,IF('Copy &amp; Paste Roster Report Here'!$M883="RH",1,0),0)</f>
        <v>0</v>
      </c>
      <c r="CP886" s="122">
        <f>IF('Copy &amp; Paste Roster Report Here'!$A883=CP$7,IF('Copy &amp; Paste Roster Report Here'!$M883="RH",1,0),0)</f>
        <v>0</v>
      </c>
      <c r="CQ886" s="122">
        <f>IF('Copy &amp; Paste Roster Report Here'!$A883=CQ$7,IF('Copy &amp; Paste Roster Report Here'!$M883="RH",1,0),0)</f>
        <v>0</v>
      </c>
      <c r="CR886" s="73">
        <f t="shared" si="209"/>
        <v>0</v>
      </c>
      <c r="CS886" s="123">
        <f>IF('Copy &amp; Paste Roster Report Here'!$A883=CS$7,IF('Copy &amp; Paste Roster Report Here'!$M883="QT",1,0),0)</f>
        <v>0</v>
      </c>
      <c r="CT886" s="123">
        <f>IF('Copy &amp; Paste Roster Report Here'!$A883=CT$7,IF('Copy &amp; Paste Roster Report Here'!$M883="QT",1,0),0)</f>
        <v>0</v>
      </c>
      <c r="CU886" s="123">
        <f>IF('Copy &amp; Paste Roster Report Here'!$A883=CU$7,IF('Copy &amp; Paste Roster Report Here'!$M883="QT",1,0),0)</f>
        <v>0</v>
      </c>
      <c r="CV886" s="123">
        <f>IF('Copy &amp; Paste Roster Report Here'!$A883=CV$7,IF('Copy &amp; Paste Roster Report Here'!$M883="QT",1,0),0)</f>
        <v>0</v>
      </c>
      <c r="CW886" s="123">
        <f>IF('Copy &amp; Paste Roster Report Here'!$A883=CW$7,IF('Copy &amp; Paste Roster Report Here'!$M883="QT",1,0),0)</f>
        <v>0</v>
      </c>
      <c r="CX886" s="123">
        <f>IF('Copy &amp; Paste Roster Report Here'!$A883=CX$7,IF('Copy &amp; Paste Roster Report Here'!$M883="QT",1,0),0)</f>
        <v>0</v>
      </c>
      <c r="CY886" s="123">
        <f>IF('Copy &amp; Paste Roster Report Here'!$A883=CY$7,IF('Copy &amp; Paste Roster Report Here'!$M883="QT",1,0),0)</f>
        <v>0</v>
      </c>
      <c r="CZ886" s="123">
        <f>IF('Copy &amp; Paste Roster Report Here'!$A883=CZ$7,IF('Copy &amp; Paste Roster Report Here'!$M883="QT",1,0),0)</f>
        <v>0</v>
      </c>
      <c r="DA886" s="123">
        <f>IF('Copy &amp; Paste Roster Report Here'!$A883=DA$7,IF('Copy &amp; Paste Roster Report Here'!$M883="QT",1,0),0)</f>
        <v>0</v>
      </c>
      <c r="DB886" s="123">
        <f>IF('Copy &amp; Paste Roster Report Here'!$A883=DB$7,IF('Copy &amp; Paste Roster Report Here'!$M883="QT",1,0),0)</f>
        <v>0</v>
      </c>
      <c r="DC886" s="123">
        <f>IF('Copy &amp; Paste Roster Report Here'!$A883=DC$7,IF('Copy &amp; Paste Roster Report Here'!$M883="QT",1,0),0)</f>
        <v>0</v>
      </c>
      <c r="DD886" s="73">
        <f t="shared" si="210"/>
        <v>0</v>
      </c>
      <c r="DE886" s="124">
        <f>IF('Copy &amp; Paste Roster Report Here'!$A883=DE$7,IF('Copy &amp; Paste Roster Report Here'!$M883="xxxxxxxxxxx",1,0),0)</f>
        <v>0</v>
      </c>
      <c r="DF886" s="124">
        <f>IF('Copy &amp; Paste Roster Report Here'!$A883=DF$7,IF('Copy &amp; Paste Roster Report Here'!$M883="xxxxxxxxxxx",1,0),0)</f>
        <v>0</v>
      </c>
      <c r="DG886" s="124">
        <f>IF('Copy &amp; Paste Roster Report Here'!$A883=DG$7,IF('Copy &amp; Paste Roster Report Here'!$M883="xxxxxxxxxxx",1,0),0)</f>
        <v>0</v>
      </c>
      <c r="DH886" s="124">
        <f>IF('Copy &amp; Paste Roster Report Here'!$A883=DH$7,IF('Copy &amp; Paste Roster Report Here'!$M883="xxxxxxxxxxx",1,0),0)</f>
        <v>0</v>
      </c>
      <c r="DI886" s="124">
        <f>IF('Copy &amp; Paste Roster Report Here'!$A883=DI$7,IF('Copy &amp; Paste Roster Report Here'!$M883="xxxxxxxxxxx",1,0),0)</f>
        <v>0</v>
      </c>
      <c r="DJ886" s="124">
        <f>IF('Copy &amp; Paste Roster Report Here'!$A883=DJ$7,IF('Copy &amp; Paste Roster Report Here'!$M883="xxxxxxxxxxx",1,0),0)</f>
        <v>0</v>
      </c>
      <c r="DK886" s="124">
        <f>IF('Copy &amp; Paste Roster Report Here'!$A883=DK$7,IF('Copy &amp; Paste Roster Report Here'!$M883="xxxxxxxxxxx",1,0),0)</f>
        <v>0</v>
      </c>
      <c r="DL886" s="124">
        <f>IF('Copy &amp; Paste Roster Report Here'!$A883=DL$7,IF('Copy &amp; Paste Roster Report Here'!$M883="xxxxxxxxxxx",1,0),0)</f>
        <v>0</v>
      </c>
      <c r="DM886" s="124">
        <f>IF('Copy &amp; Paste Roster Report Here'!$A883=DM$7,IF('Copy &amp; Paste Roster Report Here'!$M883="xxxxxxxxxxx",1,0),0)</f>
        <v>0</v>
      </c>
      <c r="DN886" s="124">
        <f>IF('Copy &amp; Paste Roster Report Here'!$A883=DN$7,IF('Copy &amp; Paste Roster Report Here'!$M883="xxxxxxxxxxx",1,0),0)</f>
        <v>0</v>
      </c>
      <c r="DO886" s="124">
        <f>IF('Copy &amp; Paste Roster Report Here'!$A883=DO$7,IF('Copy &amp; Paste Roster Report Here'!$M883="xxxxxxxxxxx",1,0),0)</f>
        <v>0</v>
      </c>
      <c r="DP886" s="125">
        <f t="shared" si="211"/>
        <v>0</v>
      </c>
      <c r="DQ886" s="126">
        <f t="shared" si="212"/>
        <v>0</v>
      </c>
    </row>
    <row r="887" spans="1:121" x14ac:dyDescent="0.25">
      <c r="A887" s="111">
        <f t="shared" si="198"/>
        <v>0</v>
      </c>
      <c r="B887" s="111">
        <f t="shared" si="199"/>
        <v>0</v>
      </c>
      <c r="C887" s="112">
        <f>+('Copy &amp; Paste Roster Report Here'!$P884-'Copy &amp; Paste Roster Report Here'!$O884)/30</f>
        <v>0</v>
      </c>
      <c r="D887" s="112">
        <f>+('Copy &amp; Paste Roster Report Here'!$P884-'Copy &amp; Paste Roster Report Here'!$O884)</f>
        <v>0</v>
      </c>
      <c r="E887" s="111">
        <f>'Copy &amp; Paste Roster Report Here'!N884</f>
        <v>0</v>
      </c>
      <c r="F887" s="111" t="str">
        <f t="shared" si="200"/>
        <v>N</v>
      </c>
      <c r="G887" s="111">
        <f>'Copy &amp; Paste Roster Report Here'!R884</f>
        <v>0</v>
      </c>
      <c r="H887" s="113">
        <f t="shared" si="201"/>
        <v>0</v>
      </c>
      <c r="I887" s="112">
        <f>IF(F887="N",$F$5-'Copy &amp; Paste Roster Report Here'!O884,+'Copy &amp; Paste Roster Report Here'!Q884-'Copy &amp; Paste Roster Report Here'!O884)</f>
        <v>0</v>
      </c>
      <c r="J887" s="114">
        <f t="shared" si="202"/>
        <v>0</v>
      </c>
      <c r="K887" s="114">
        <f t="shared" si="203"/>
        <v>0</v>
      </c>
      <c r="L887" s="115">
        <f>'Copy &amp; Paste Roster Report Here'!F884</f>
        <v>0</v>
      </c>
      <c r="M887" s="116">
        <f t="shared" si="204"/>
        <v>0</v>
      </c>
      <c r="N887" s="117">
        <f>IF('Copy &amp; Paste Roster Report Here'!$A884='Analytical Tests'!N$7,IF($F887="Y",+$H887*N$6,0),0)</f>
        <v>0</v>
      </c>
      <c r="O887" s="117">
        <f>IF('Copy &amp; Paste Roster Report Here'!$A884='Analytical Tests'!O$7,IF($F887="Y",+$H887*O$6,0),0)</f>
        <v>0</v>
      </c>
      <c r="P887" s="117">
        <f>IF('Copy &amp; Paste Roster Report Here'!$A884='Analytical Tests'!P$7,IF($F887="Y",+$H887*P$6,0),0)</f>
        <v>0</v>
      </c>
      <c r="Q887" s="117">
        <f>IF('Copy &amp; Paste Roster Report Here'!$A884='Analytical Tests'!Q$7,IF($F887="Y",+$H887*Q$6,0),0)</f>
        <v>0</v>
      </c>
      <c r="R887" s="117">
        <f>IF('Copy &amp; Paste Roster Report Here'!$A884='Analytical Tests'!R$7,IF($F887="Y",+$H887*R$6,0),0)</f>
        <v>0</v>
      </c>
      <c r="S887" s="117">
        <f>IF('Copy &amp; Paste Roster Report Here'!$A884='Analytical Tests'!S$7,IF($F887="Y",+$H887*S$6,0),0)</f>
        <v>0</v>
      </c>
      <c r="T887" s="117">
        <f>IF('Copy &amp; Paste Roster Report Here'!$A884='Analytical Tests'!T$7,IF($F887="Y",+$H887*T$6,0),0)</f>
        <v>0</v>
      </c>
      <c r="U887" s="117">
        <f>IF('Copy &amp; Paste Roster Report Here'!$A884='Analytical Tests'!U$7,IF($F887="Y",+$H887*U$6,0),0)</f>
        <v>0</v>
      </c>
      <c r="V887" s="117">
        <f>IF('Copy &amp; Paste Roster Report Here'!$A884='Analytical Tests'!V$7,IF($F887="Y",+$H887*V$6,0),0)</f>
        <v>0</v>
      </c>
      <c r="W887" s="117">
        <f>IF('Copy &amp; Paste Roster Report Here'!$A884='Analytical Tests'!W$7,IF($F887="Y",+$H887*W$6,0),0)</f>
        <v>0</v>
      </c>
      <c r="X887" s="117">
        <f>IF('Copy &amp; Paste Roster Report Here'!$A884='Analytical Tests'!X$7,IF($F887="Y",+$H887*X$6,0),0)</f>
        <v>0</v>
      </c>
      <c r="Y887" s="117" t="b">
        <f>IF('Copy &amp; Paste Roster Report Here'!$A884='Analytical Tests'!Y$7,IF($F887="N",IF($J887&gt;=$C887,Y$6,+($I887/$D887)*Y$6),0))</f>
        <v>0</v>
      </c>
      <c r="Z887" s="117" t="b">
        <f>IF('Copy &amp; Paste Roster Report Here'!$A884='Analytical Tests'!Z$7,IF($F887="N",IF($J887&gt;=$C887,Z$6,+($I887/$D887)*Z$6),0))</f>
        <v>0</v>
      </c>
      <c r="AA887" s="117" t="b">
        <f>IF('Copy &amp; Paste Roster Report Here'!$A884='Analytical Tests'!AA$7,IF($F887="N",IF($J887&gt;=$C887,AA$6,+($I887/$D887)*AA$6),0))</f>
        <v>0</v>
      </c>
      <c r="AB887" s="117" t="b">
        <f>IF('Copy &amp; Paste Roster Report Here'!$A884='Analytical Tests'!AB$7,IF($F887="N",IF($J887&gt;=$C887,AB$6,+($I887/$D887)*AB$6),0))</f>
        <v>0</v>
      </c>
      <c r="AC887" s="117" t="b">
        <f>IF('Copy &amp; Paste Roster Report Here'!$A884='Analytical Tests'!AC$7,IF($F887="N",IF($J887&gt;=$C887,AC$6,+($I887/$D887)*AC$6),0))</f>
        <v>0</v>
      </c>
      <c r="AD887" s="117" t="b">
        <f>IF('Copy &amp; Paste Roster Report Here'!$A884='Analytical Tests'!AD$7,IF($F887="N",IF($J887&gt;=$C887,AD$6,+($I887/$D887)*AD$6),0))</f>
        <v>0</v>
      </c>
      <c r="AE887" s="117" t="b">
        <f>IF('Copy &amp; Paste Roster Report Here'!$A884='Analytical Tests'!AE$7,IF($F887="N",IF($J887&gt;=$C887,AE$6,+($I887/$D887)*AE$6),0))</f>
        <v>0</v>
      </c>
      <c r="AF887" s="117" t="b">
        <f>IF('Copy &amp; Paste Roster Report Here'!$A884='Analytical Tests'!AF$7,IF($F887="N",IF($J887&gt;=$C887,AF$6,+($I887/$D887)*AF$6),0))</f>
        <v>0</v>
      </c>
      <c r="AG887" s="117" t="b">
        <f>IF('Copy &amp; Paste Roster Report Here'!$A884='Analytical Tests'!AG$7,IF($F887="N",IF($J887&gt;=$C887,AG$6,+($I887/$D887)*AG$6),0))</f>
        <v>0</v>
      </c>
      <c r="AH887" s="117" t="b">
        <f>IF('Copy &amp; Paste Roster Report Here'!$A884='Analytical Tests'!AH$7,IF($F887="N",IF($J887&gt;=$C887,AH$6,+($I887/$D887)*AH$6),0))</f>
        <v>0</v>
      </c>
      <c r="AI887" s="117" t="b">
        <f>IF('Copy &amp; Paste Roster Report Here'!$A884='Analytical Tests'!AI$7,IF($F887="N",IF($J887&gt;=$C887,AI$6,+($I887/$D887)*AI$6),0))</f>
        <v>0</v>
      </c>
      <c r="AJ887" s="79"/>
      <c r="AK887" s="118">
        <f>IF('Copy &amp; Paste Roster Report Here'!$A884=AK$7,IF('Copy &amp; Paste Roster Report Here'!$M884="FT",1,0),0)</f>
        <v>0</v>
      </c>
      <c r="AL887" s="118">
        <f>IF('Copy &amp; Paste Roster Report Here'!$A884=AL$7,IF('Copy &amp; Paste Roster Report Here'!$M884="FT",1,0),0)</f>
        <v>0</v>
      </c>
      <c r="AM887" s="118">
        <f>IF('Copy &amp; Paste Roster Report Here'!$A884=AM$7,IF('Copy &amp; Paste Roster Report Here'!$M884="FT",1,0),0)</f>
        <v>0</v>
      </c>
      <c r="AN887" s="118">
        <f>IF('Copy &amp; Paste Roster Report Here'!$A884=AN$7,IF('Copy &amp; Paste Roster Report Here'!$M884="FT",1,0),0)</f>
        <v>0</v>
      </c>
      <c r="AO887" s="118">
        <f>IF('Copy &amp; Paste Roster Report Here'!$A884=AO$7,IF('Copy &amp; Paste Roster Report Here'!$M884="FT",1,0),0)</f>
        <v>0</v>
      </c>
      <c r="AP887" s="118">
        <f>IF('Copy &amp; Paste Roster Report Here'!$A884=AP$7,IF('Copy &amp; Paste Roster Report Here'!$M884="FT",1,0),0)</f>
        <v>0</v>
      </c>
      <c r="AQ887" s="118">
        <f>IF('Copy &amp; Paste Roster Report Here'!$A884=AQ$7,IF('Copy &amp; Paste Roster Report Here'!$M884="FT",1,0),0)</f>
        <v>0</v>
      </c>
      <c r="AR887" s="118">
        <f>IF('Copy &amp; Paste Roster Report Here'!$A884=AR$7,IF('Copy &amp; Paste Roster Report Here'!$M884="FT",1,0),0)</f>
        <v>0</v>
      </c>
      <c r="AS887" s="118">
        <f>IF('Copy &amp; Paste Roster Report Here'!$A884=AS$7,IF('Copy &amp; Paste Roster Report Here'!$M884="FT",1,0),0)</f>
        <v>0</v>
      </c>
      <c r="AT887" s="118">
        <f>IF('Copy &amp; Paste Roster Report Here'!$A884=AT$7,IF('Copy &amp; Paste Roster Report Here'!$M884="FT",1,0),0)</f>
        <v>0</v>
      </c>
      <c r="AU887" s="118">
        <f>IF('Copy &amp; Paste Roster Report Here'!$A884=AU$7,IF('Copy &amp; Paste Roster Report Here'!$M884="FT",1,0),0)</f>
        <v>0</v>
      </c>
      <c r="AV887" s="73">
        <f t="shared" si="205"/>
        <v>0</v>
      </c>
      <c r="AW887" s="119">
        <f>IF('Copy &amp; Paste Roster Report Here'!$A884=AW$7,IF('Copy &amp; Paste Roster Report Here'!$M884="HT",1,0),0)</f>
        <v>0</v>
      </c>
      <c r="AX887" s="119">
        <f>IF('Copy &amp; Paste Roster Report Here'!$A884=AX$7,IF('Copy &amp; Paste Roster Report Here'!$M884="HT",1,0),0)</f>
        <v>0</v>
      </c>
      <c r="AY887" s="119">
        <f>IF('Copy &amp; Paste Roster Report Here'!$A884=AY$7,IF('Copy &amp; Paste Roster Report Here'!$M884="HT",1,0),0)</f>
        <v>0</v>
      </c>
      <c r="AZ887" s="119">
        <f>IF('Copy &amp; Paste Roster Report Here'!$A884=AZ$7,IF('Copy &amp; Paste Roster Report Here'!$M884="HT",1,0),0)</f>
        <v>0</v>
      </c>
      <c r="BA887" s="119">
        <f>IF('Copy &amp; Paste Roster Report Here'!$A884=BA$7,IF('Copy &amp; Paste Roster Report Here'!$M884="HT",1,0),0)</f>
        <v>0</v>
      </c>
      <c r="BB887" s="119">
        <f>IF('Copy &amp; Paste Roster Report Here'!$A884=BB$7,IF('Copy &amp; Paste Roster Report Here'!$M884="HT",1,0),0)</f>
        <v>0</v>
      </c>
      <c r="BC887" s="119">
        <f>IF('Copy &amp; Paste Roster Report Here'!$A884=BC$7,IF('Copy &amp; Paste Roster Report Here'!$M884="HT",1,0),0)</f>
        <v>0</v>
      </c>
      <c r="BD887" s="119">
        <f>IF('Copy &amp; Paste Roster Report Here'!$A884=BD$7,IF('Copy &amp; Paste Roster Report Here'!$M884="HT",1,0),0)</f>
        <v>0</v>
      </c>
      <c r="BE887" s="119">
        <f>IF('Copy &amp; Paste Roster Report Here'!$A884=BE$7,IF('Copy &amp; Paste Roster Report Here'!$M884="HT",1,0),0)</f>
        <v>0</v>
      </c>
      <c r="BF887" s="119">
        <f>IF('Copy &amp; Paste Roster Report Here'!$A884=BF$7,IF('Copy &amp; Paste Roster Report Here'!$M884="HT",1,0),0)</f>
        <v>0</v>
      </c>
      <c r="BG887" s="119">
        <f>IF('Copy &amp; Paste Roster Report Here'!$A884=BG$7,IF('Copy &amp; Paste Roster Report Here'!$M884="HT",1,0),0)</f>
        <v>0</v>
      </c>
      <c r="BH887" s="73">
        <f t="shared" si="206"/>
        <v>0</v>
      </c>
      <c r="BI887" s="120">
        <f>IF('Copy &amp; Paste Roster Report Here'!$A884=BI$7,IF('Copy &amp; Paste Roster Report Here'!$M884="MT",1,0),0)</f>
        <v>0</v>
      </c>
      <c r="BJ887" s="120">
        <f>IF('Copy &amp; Paste Roster Report Here'!$A884=BJ$7,IF('Copy &amp; Paste Roster Report Here'!$M884="MT",1,0),0)</f>
        <v>0</v>
      </c>
      <c r="BK887" s="120">
        <f>IF('Copy &amp; Paste Roster Report Here'!$A884=BK$7,IF('Copy &amp; Paste Roster Report Here'!$M884="MT",1,0),0)</f>
        <v>0</v>
      </c>
      <c r="BL887" s="120">
        <f>IF('Copy &amp; Paste Roster Report Here'!$A884=BL$7,IF('Copy &amp; Paste Roster Report Here'!$M884="MT",1,0),0)</f>
        <v>0</v>
      </c>
      <c r="BM887" s="120">
        <f>IF('Copy &amp; Paste Roster Report Here'!$A884=BM$7,IF('Copy &amp; Paste Roster Report Here'!$M884="MT",1,0),0)</f>
        <v>0</v>
      </c>
      <c r="BN887" s="120">
        <f>IF('Copy &amp; Paste Roster Report Here'!$A884=BN$7,IF('Copy &amp; Paste Roster Report Here'!$M884="MT",1,0),0)</f>
        <v>0</v>
      </c>
      <c r="BO887" s="120">
        <f>IF('Copy &amp; Paste Roster Report Here'!$A884=BO$7,IF('Copy &amp; Paste Roster Report Here'!$M884="MT",1,0),0)</f>
        <v>0</v>
      </c>
      <c r="BP887" s="120">
        <f>IF('Copy &amp; Paste Roster Report Here'!$A884=BP$7,IF('Copy &amp; Paste Roster Report Here'!$M884="MT",1,0),0)</f>
        <v>0</v>
      </c>
      <c r="BQ887" s="120">
        <f>IF('Copy &amp; Paste Roster Report Here'!$A884=BQ$7,IF('Copy &amp; Paste Roster Report Here'!$M884="MT",1,0),0)</f>
        <v>0</v>
      </c>
      <c r="BR887" s="120">
        <f>IF('Copy &amp; Paste Roster Report Here'!$A884=BR$7,IF('Copy &amp; Paste Roster Report Here'!$M884="MT",1,0),0)</f>
        <v>0</v>
      </c>
      <c r="BS887" s="120">
        <f>IF('Copy &amp; Paste Roster Report Here'!$A884=BS$7,IF('Copy &amp; Paste Roster Report Here'!$M884="MT",1,0),0)</f>
        <v>0</v>
      </c>
      <c r="BT887" s="73">
        <f t="shared" si="207"/>
        <v>0</v>
      </c>
      <c r="BU887" s="121">
        <f>IF('Copy &amp; Paste Roster Report Here'!$A884=BU$7,IF('Copy &amp; Paste Roster Report Here'!$M884="fy",1,0),0)</f>
        <v>0</v>
      </c>
      <c r="BV887" s="121">
        <f>IF('Copy &amp; Paste Roster Report Here'!$A884=BV$7,IF('Copy &amp; Paste Roster Report Here'!$M884="fy",1,0),0)</f>
        <v>0</v>
      </c>
      <c r="BW887" s="121">
        <f>IF('Copy &amp; Paste Roster Report Here'!$A884=BW$7,IF('Copy &amp; Paste Roster Report Here'!$M884="fy",1,0),0)</f>
        <v>0</v>
      </c>
      <c r="BX887" s="121">
        <f>IF('Copy &amp; Paste Roster Report Here'!$A884=BX$7,IF('Copy &amp; Paste Roster Report Here'!$M884="fy",1,0),0)</f>
        <v>0</v>
      </c>
      <c r="BY887" s="121">
        <f>IF('Copy &amp; Paste Roster Report Here'!$A884=BY$7,IF('Copy &amp; Paste Roster Report Here'!$M884="fy",1,0),0)</f>
        <v>0</v>
      </c>
      <c r="BZ887" s="121">
        <f>IF('Copy &amp; Paste Roster Report Here'!$A884=BZ$7,IF('Copy &amp; Paste Roster Report Here'!$M884="fy",1,0),0)</f>
        <v>0</v>
      </c>
      <c r="CA887" s="121">
        <f>IF('Copy &amp; Paste Roster Report Here'!$A884=CA$7,IF('Copy &amp; Paste Roster Report Here'!$M884="fy",1,0),0)</f>
        <v>0</v>
      </c>
      <c r="CB887" s="121">
        <f>IF('Copy &amp; Paste Roster Report Here'!$A884=CB$7,IF('Copy &amp; Paste Roster Report Here'!$M884="fy",1,0),0)</f>
        <v>0</v>
      </c>
      <c r="CC887" s="121">
        <f>IF('Copy &amp; Paste Roster Report Here'!$A884=CC$7,IF('Copy &amp; Paste Roster Report Here'!$M884="fy",1,0),0)</f>
        <v>0</v>
      </c>
      <c r="CD887" s="121">
        <f>IF('Copy &amp; Paste Roster Report Here'!$A884=CD$7,IF('Copy &amp; Paste Roster Report Here'!$M884="fy",1,0),0)</f>
        <v>0</v>
      </c>
      <c r="CE887" s="121">
        <f>IF('Copy &amp; Paste Roster Report Here'!$A884=CE$7,IF('Copy &amp; Paste Roster Report Here'!$M884="fy",1,0),0)</f>
        <v>0</v>
      </c>
      <c r="CF887" s="73">
        <f t="shared" si="208"/>
        <v>0</v>
      </c>
      <c r="CG887" s="122">
        <f>IF('Copy &amp; Paste Roster Report Here'!$A884=CG$7,IF('Copy &amp; Paste Roster Report Here'!$M884="RH",1,0),0)</f>
        <v>0</v>
      </c>
      <c r="CH887" s="122">
        <f>IF('Copy &amp; Paste Roster Report Here'!$A884=CH$7,IF('Copy &amp; Paste Roster Report Here'!$M884="RH",1,0),0)</f>
        <v>0</v>
      </c>
      <c r="CI887" s="122">
        <f>IF('Copy &amp; Paste Roster Report Here'!$A884=CI$7,IF('Copy &amp; Paste Roster Report Here'!$M884="RH",1,0),0)</f>
        <v>0</v>
      </c>
      <c r="CJ887" s="122">
        <f>IF('Copy &amp; Paste Roster Report Here'!$A884=CJ$7,IF('Copy &amp; Paste Roster Report Here'!$M884="RH",1,0),0)</f>
        <v>0</v>
      </c>
      <c r="CK887" s="122">
        <f>IF('Copy &amp; Paste Roster Report Here'!$A884=CK$7,IF('Copy &amp; Paste Roster Report Here'!$M884="RH",1,0),0)</f>
        <v>0</v>
      </c>
      <c r="CL887" s="122">
        <f>IF('Copy &amp; Paste Roster Report Here'!$A884=CL$7,IF('Copy &amp; Paste Roster Report Here'!$M884="RH",1,0),0)</f>
        <v>0</v>
      </c>
      <c r="CM887" s="122">
        <f>IF('Copy &amp; Paste Roster Report Here'!$A884=CM$7,IF('Copy &amp; Paste Roster Report Here'!$M884="RH",1,0),0)</f>
        <v>0</v>
      </c>
      <c r="CN887" s="122">
        <f>IF('Copy &amp; Paste Roster Report Here'!$A884=CN$7,IF('Copy &amp; Paste Roster Report Here'!$M884="RH",1,0),0)</f>
        <v>0</v>
      </c>
      <c r="CO887" s="122">
        <f>IF('Copy &amp; Paste Roster Report Here'!$A884=CO$7,IF('Copy &amp; Paste Roster Report Here'!$M884="RH",1,0),0)</f>
        <v>0</v>
      </c>
      <c r="CP887" s="122">
        <f>IF('Copy &amp; Paste Roster Report Here'!$A884=CP$7,IF('Copy &amp; Paste Roster Report Here'!$M884="RH",1,0),0)</f>
        <v>0</v>
      </c>
      <c r="CQ887" s="122">
        <f>IF('Copy &amp; Paste Roster Report Here'!$A884=CQ$7,IF('Copy &amp; Paste Roster Report Here'!$M884="RH",1,0),0)</f>
        <v>0</v>
      </c>
      <c r="CR887" s="73">
        <f t="shared" si="209"/>
        <v>0</v>
      </c>
      <c r="CS887" s="123">
        <f>IF('Copy &amp; Paste Roster Report Here'!$A884=CS$7,IF('Copy &amp; Paste Roster Report Here'!$M884="QT",1,0),0)</f>
        <v>0</v>
      </c>
      <c r="CT887" s="123">
        <f>IF('Copy &amp; Paste Roster Report Here'!$A884=CT$7,IF('Copy &amp; Paste Roster Report Here'!$M884="QT",1,0),0)</f>
        <v>0</v>
      </c>
      <c r="CU887" s="123">
        <f>IF('Copy &amp; Paste Roster Report Here'!$A884=CU$7,IF('Copy &amp; Paste Roster Report Here'!$M884="QT",1,0),0)</f>
        <v>0</v>
      </c>
      <c r="CV887" s="123">
        <f>IF('Copy &amp; Paste Roster Report Here'!$A884=CV$7,IF('Copy &amp; Paste Roster Report Here'!$M884="QT",1,0),0)</f>
        <v>0</v>
      </c>
      <c r="CW887" s="123">
        <f>IF('Copy &amp; Paste Roster Report Here'!$A884=CW$7,IF('Copy &amp; Paste Roster Report Here'!$M884="QT",1,0),0)</f>
        <v>0</v>
      </c>
      <c r="CX887" s="123">
        <f>IF('Copy &amp; Paste Roster Report Here'!$A884=CX$7,IF('Copy &amp; Paste Roster Report Here'!$M884="QT",1,0),0)</f>
        <v>0</v>
      </c>
      <c r="CY887" s="123">
        <f>IF('Copy &amp; Paste Roster Report Here'!$A884=CY$7,IF('Copy &amp; Paste Roster Report Here'!$M884="QT",1,0),0)</f>
        <v>0</v>
      </c>
      <c r="CZ887" s="123">
        <f>IF('Copy &amp; Paste Roster Report Here'!$A884=CZ$7,IF('Copy &amp; Paste Roster Report Here'!$M884="QT",1,0),0)</f>
        <v>0</v>
      </c>
      <c r="DA887" s="123">
        <f>IF('Copy &amp; Paste Roster Report Here'!$A884=DA$7,IF('Copy &amp; Paste Roster Report Here'!$M884="QT",1,0),0)</f>
        <v>0</v>
      </c>
      <c r="DB887" s="123">
        <f>IF('Copy &amp; Paste Roster Report Here'!$A884=DB$7,IF('Copy &amp; Paste Roster Report Here'!$M884="QT",1,0),0)</f>
        <v>0</v>
      </c>
      <c r="DC887" s="123">
        <f>IF('Copy &amp; Paste Roster Report Here'!$A884=DC$7,IF('Copy &amp; Paste Roster Report Here'!$M884="QT",1,0),0)</f>
        <v>0</v>
      </c>
      <c r="DD887" s="73">
        <f t="shared" si="210"/>
        <v>0</v>
      </c>
      <c r="DE887" s="124">
        <f>IF('Copy &amp; Paste Roster Report Here'!$A884=DE$7,IF('Copy &amp; Paste Roster Report Here'!$M884="xxxxxxxxxxx",1,0),0)</f>
        <v>0</v>
      </c>
      <c r="DF887" s="124">
        <f>IF('Copy &amp; Paste Roster Report Here'!$A884=DF$7,IF('Copy &amp; Paste Roster Report Here'!$M884="xxxxxxxxxxx",1,0),0)</f>
        <v>0</v>
      </c>
      <c r="DG887" s="124">
        <f>IF('Copy &amp; Paste Roster Report Here'!$A884=DG$7,IF('Copy &amp; Paste Roster Report Here'!$M884="xxxxxxxxxxx",1,0),0)</f>
        <v>0</v>
      </c>
      <c r="DH887" s="124">
        <f>IF('Copy &amp; Paste Roster Report Here'!$A884=DH$7,IF('Copy &amp; Paste Roster Report Here'!$M884="xxxxxxxxxxx",1,0),0)</f>
        <v>0</v>
      </c>
      <c r="DI887" s="124">
        <f>IF('Copy &amp; Paste Roster Report Here'!$A884=DI$7,IF('Copy &amp; Paste Roster Report Here'!$M884="xxxxxxxxxxx",1,0),0)</f>
        <v>0</v>
      </c>
      <c r="DJ887" s="124">
        <f>IF('Copy &amp; Paste Roster Report Here'!$A884=DJ$7,IF('Copy &amp; Paste Roster Report Here'!$M884="xxxxxxxxxxx",1,0),0)</f>
        <v>0</v>
      </c>
      <c r="DK887" s="124">
        <f>IF('Copy &amp; Paste Roster Report Here'!$A884=DK$7,IF('Copy &amp; Paste Roster Report Here'!$M884="xxxxxxxxxxx",1,0),0)</f>
        <v>0</v>
      </c>
      <c r="DL887" s="124">
        <f>IF('Copy &amp; Paste Roster Report Here'!$A884=DL$7,IF('Copy &amp; Paste Roster Report Here'!$M884="xxxxxxxxxxx",1,0),0)</f>
        <v>0</v>
      </c>
      <c r="DM887" s="124">
        <f>IF('Copy &amp; Paste Roster Report Here'!$A884=DM$7,IF('Copy &amp; Paste Roster Report Here'!$M884="xxxxxxxxxxx",1,0),0)</f>
        <v>0</v>
      </c>
      <c r="DN887" s="124">
        <f>IF('Copy &amp; Paste Roster Report Here'!$A884=DN$7,IF('Copy &amp; Paste Roster Report Here'!$M884="xxxxxxxxxxx",1,0),0)</f>
        <v>0</v>
      </c>
      <c r="DO887" s="124">
        <f>IF('Copy &amp; Paste Roster Report Here'!$A884=DO$7,IF('Copy &amp; Paste Roster Report Here'!$M884="xxxxxxxxxxx",1,0),0)</f>
        <v>0</v>
      </c>
      <c r="DP887" s="125">
        <f t="shared" si="211"/>
        <v>0</v>
      </c>
      <c r="DQ887" s="126">
        <f t="shared" si="212"/>
        <v>0</v>
      </c>
    </row>
    <row r="888" spans="1:121" x14ac:dyDescent="0.25">
      <c r="A888" s="111">
        <f t="shared" si="198"/>
        <v>0</v>
      </c>
      <c r="B888" s="111">
        <f t="shared" si="199"/>
        <v>0</v>
      </c>
      <c r="C888" s="112">
        <f>+('Copy &amp; Paste Roster Report Here'!$P885-'Copy &amp; Paste Roster Report Here'!$O885)/30</f>
        <v>0</v>
      </c>
      <c r="D888" s="112">
        <f>+('Copy &amp; Paste Roster Report Here'!$P885-'Copy &amp; Paste Roster Report Here'!$O885)</f>
        <v>0</v>
      </c>
      <c r="E888" s="111">
        <f>'Copy &amp; Paste Roster Report Here'!N885</f>
        <v>0</v>
      </c>
      <c r="F888" s="111" t="str">
        <f t="shared" si="200"/>
        <v>N</v>
      </c>
      <c r="G888" s="111">
        <f>'Copy &amp; Paste Roster Report Here'!R885</f>
        <v>0</v>
      </c>
      <c r="H888" s="113">
        <f t="shared" si="201"/>
        <v>0</v>
      </c>
      <c r="I888" s="112">
        <f>IF(F888="N",$F$5-'Copy &amp; Paste Roster Report Here'!O885,+'Copy &amp; Paste Roster Report Here'!Q885-'Copy &amp; Paste Roster Report Here'!O885)</f>
        <v>0</v>
      </c>
      <c r="J888" s="114">
        <f t="shared" si="202"/>
        <v>0</v>
      </c>
      <c r="K888" s="114">
        <f t="shared" si="203"/>
        <v>0</v>
      </c>
      <c r="L888" s="115">
        <f>'Copy &amp; Paste Roster Report Here'!F885</f>
        <v>0</v>
      </c>
      <c r="M888" s="116">
        <f t="shared" si="204"/>
        <v>0</v>
      </c>
      <c r="N888" s="117">
        <f>IF('Copy &amp; Paste Roster Report Here'!$A885='Analytical Tests'!N$7,IF($F888="Y",+$H888*N$6,0),0)</f>
        <v>0</v>
      </c>
      <c r="O888" s="117">
        <f>IF('Copy &amp; Paste Roster Report Here'!$A885='Analytical Tests'!O$7,IF($F888="Y",+$H888*O$6,0),0)</f>
        <v>0</v>
      </c>
      <c r="P888" s="117">
        <f>IF('Copy &amp; Paste Roster Report Here'!$A885='Analytical Tests'!P$7,IF($F888="Y",+$H888*P$6,0),0)</f>
        <v>0</v>
      </c>
      <c r="Q888" s="117">
        <f>IF('Copy &amp; Paste Roster Report Here'!$A885='Analytical Tests'!Q$7,IF($F888="Y",+$H888*Q$6,0),0)</f>
        <v>0</v>
      </c>
      <c r="R888" s="117">
        <f>IF('Copy &amp; Paste Roster Report Here'!$A885='Analytical Tests'!R$7,IF($F888="Y",+$H888*R$6,0),0)</f>
        <v>0</v>
      </c>
      <c r="S888" s="117">
        <f>IF('Copy &amp; Paste Roster Report Here'!$A885='Analytical Tests'!S$7,IF($F888="Y",+$H888*S$6,0),0)</f>
        <v>0</v>
      </c>
      <c r="T888" s="117">
        <f>IF('Copy &amp; Paste Roster Report Here'!$A885='Analytical Tests'!T$7,IF($F888="Y",+$H888*T$6,0),0)</f>
        <v>0</v>
      </c>
      <c r="U888" s="117">
        <f>IF('Copy &amp; Paste Roster Report Here'!$A885='Analytical Tests'!U$7,IF($F888="Y",+$H888*U$6,0),0)</f>
        <v>0</v>
      </c>
      <c r="V888" s="117">
        <f>IF('Copy &amp; Paste Roster Report Here'!$A885='Analytical Tests'!V$7,IF($F888="Y",+$H888*V$6,0),0)</f>
        <v>0</v>
      </c>
      <c r="W888" s="117">
        <f>IF('Copy &amp; Paste Roster Report Here'!$A885='Analytical Tests'!W$7,IF($F888="Y",+$H888*W$6,0),0)</f>
        <v>0</v>
      </c>
      <c r="X888" s="117">
        <f>IF('Copy &amp; Paste Roster Report Here'!$A885='Analytical Tests'!X$7,IF($F888="Y",+$H888*X$6,0),0)</f>
        <v>0</v>
      </c>
      <c r="Y888" s="117" t="b">
        <f>IF('Copy &amp; Paste Roster Report Here'!$A885='Analytical Tests'!Y$7,IF($F888="N",IF($J888&gt;=$C888,Y$6,+($I888/$D888)*Y$6),0))</f>
        <v>0</v>
      </c>
      <c r="Z888" s="117" t="b">
        <f>IF('Copy &amp; Paste Roster Report Here'!$A885='Analytical Tests'!Z$7,IF($F888="N",IF($J888&gt;=$C888,Z$6,+($I888/$D888)*Z$6),0))</f>
        <v>0</v>
      </c>
      <c r="AA888" s="117" t="b">
        <f>IF('Copy &amp; Paste Roster Report Here'!$A885='Analytical Tests'!AA$7,IF($F888="N",IF($J888&gt;=$C888,AA$6,+($I888/$D888)*AA$6),0))</f>
        <v>0</v>
      </c>
      <c r="AB888" s="117" t="b">
        <f>IF('Copy &amp; Paste Roster Report Here'!$A885='Analytical Tests'!AB$7,IF($F888="N",IF($J888&gt;=$C888,AB$6,+($I888/$D888)*AB$6),0))</f>
        <v>0</v>
      </c>
      <c r="AC888" s="117" t="b">
        <f>IF('Copy &amp; Paste Roster Report Here'!$A885='Analytical Tests'!AC$7,IF($F888="N",IF($J888&gt;=$C888,AC$6,+($I888/$D888)*AC$6),0))</f>
        <v>0</v>
      </c>
      <c r="AD888" s="117" t="b">
        <f>IF('Copy &amp; Paste Roster Report Here'!$A885='Analytical Tests'!AD$7,IF($F888="N",IF($J888&gt;=$C888,AD$6,+($I888/$D888)*AD$6),0))</f>
        <v>0</v>
      </c>
      <c r="AE888" s="117" t="b">
        <f>IF('Copy &amp; Paste Roster Report Here'!$A885='Analytical Tests'!AE$7,IF($F888="N",IF($J888&gt;=$C888,AE$6,+($I888/$D888)*AE$6),0))</f>
        <v>0</v>
      </c>
      <c r="AF888" s="117" t="b">
        <f>IF('Copy &amp; Paste Roster Report Here'!$A885='Analytical Tests'!AF$7,IF($F888="N",IF($J888&gt;=$C888,AF$6,+($I888/$D888)*AF$6),0))</f>
        <v>0</v>
      </c>
      <c r="AG888" s="117" t="b">
        <f>IF('Copy &amp; Paste Roster Report Here'!$A885='Analytical Tests'!AG$7,IF($F888="N",IF($J888&gt;=$C888,AG$6,+($I888/$D888)*AG$6),0))</f>
        <v>0</v>
      </c>
      <c r="AH888" s="117" t="b">
        <f>IF('Copy &amp; Paste Roster Report Here'!$A885='Analytical Tests'!AH$7,IF($F888="N",IF($J888&gt;=$C888,AH$6,+($I888/$D888)*AH$6),0))</f>
        <v>0</v>
      </c>
      <c r="AI888" s="117" t="b">
        <f>IF('Copy &amp; Paste Roster Report Here'!$A885='Analytical Tests'!AI$7,IF($F888="N",IF($J888&gt;=$C888,AI$6,+($I888/$D888)*AI$6),0))</f>
        <v>0</v>
      </c>
      <c r="AJ888" s="79"/>
      <c r="AK888" s="118">
        <f>IF('Copy &amp; Paste Roster Report Here'!$A885=AK$7,IF('Copy &amp; Paste Roster Report Here'!$M885="FT",1,0),0)</f>
        <v>0</v>
      </c>
      <c r="AL888" s="118">
        <f>IF('Copy &amp; Paste Roster Report Here'!$A885=AL$7,IF('Copy &amp; Paste Roster Report Here'!$M885="FT",1,0),0)</f>
        <v>0</v>
      </c>
      <c r="AM888" s="118">
        <f>IF('Copy &amp; Paste Roster Report Here'!$A885=AM$7,IF('Copy &amp; Paste Roster Report Here'!$M885="FT",1,0),0)</f>
        <v>0</v>
      </c>
      <c r="AN888" s="118">
        <f>IF('Copy &amp; Paste Roster Report Here'!$A885=AN$7,IF('Copy &amp; Paste Roster Report Here'!$M885="FT",1,0),0)</f>
        <v>0</v>
      </c>
      <c r="AO888" s="118">
        <f>IF('Copy &amp; Paste Roster Report Here'!$A885=AO$7,IF('Copy &amp; Paste Roster Report Here'!$M885="FT",1,0),0)</f>
        <v>0</v>
      </c>
      <c r="AP888" s="118">
        <f>IF('Copy &amp; Paste Roster Report Here'!$A885=AP$7,IF('Copy &amp; Paste Roster Report Here'!$M885="FT",1,0),0)</f>
        <v>0</v>
      </c>
      <c r="AQ888" s="118">
        <f>IF('Copy &amp; Paste Roster Report Here'!$A885=AQ$7,IF('Copy &amp; Paste Roster Report Here'!$M885="FT",1,0),0)</f>
        <v>0</v>
      </c>
      <c r="AR888" s="118">
        <f>IF('Copy &amp; Paste Roster Report Here'!$A885=AR$7,IF('Copy &amp; Paste Roster Report Here'!$M885="FT",1,0),0)</f>
        <v>0</v>
      </c>
      <c r="AS888" s="118">
        <f>IF('Copy &amp; Paste Roster Report Here'!$A885=AS$7,IF('Copy &amp; Paste Roster Report Here'!$M885="FT",1,0),0)</f>
        <v>0</v>
      </c>
      <c r="AT888" s="118">
        <f>IF('Copy &amp; Paste Roster Report Here'!$A885=AT$7,IF('Copy &amp; Paste Roster Report Here'!$M885="FT",1,0),0)</f>
        <v>0</v>
      </c>
      <c r="AU888" s="118">
        <f>IF('Copy &amp; Paste Roster Report Here'!$A885=AU$7,IF('Copy &amp; Paste Roster Report Here'!$M885="FT",1,0),0)</f>
        <v>0</v>
      </c>
      <c r="AV888" s="73">
        <f t="shared" si="205"/>
        <v>0</v>
      </c>
      <c r="AW888" s="119">
        <f>IF('Copy &amp; Paste Roster Report Here'!$A885=AW$7,IF('Copy &amp; Paste Roster Report Here'!$M885="HT",1,0),0)</f>
        <v>0</v>
      </c>
      <c r="AX888" s="119">
        <f>IF('Copy &amp; Paste Roster Report Here'!$A885=AX$7,IF('Copy &amp; Paste Roster Report Here'!$M885="HT",1,0),0)</f>
        <v>0</v>
      </c>
      <c r="AY888" s="119">
        <f>IF('Copy &amp; Paste Roster Report Here'!$A885=AY$7,IF('Copy &amp; Paste Roster Report Here'!$M885="HT",1,0),0)</f>
        <v>0</v>
      </c>
      <c r="AZ888" s="119">
        <f>IF('Copy &amp; Paste Roster Report Here'!$A885=AZ$7,IF('Copy &amp; Paste Roster Report Here'!$M885="HT",1,0),0)</f>
        <v>0</v>
      </c>
      <c r="BA888" s="119">
        <f>IF('Copy &amp; Paste Roster Report Here'!$A885=BA$7,IF('Copy &amp; Paste Roster Report Here'!$M885="HT",1,0),0)</f>
        <v>0</v>
      </c>
      <c r="BB888" s="119">
        <f>IF('Copy &amp; Paste Roster Report Here'!$A885=BB$7,IF('Copy &amp; Paste Roster Report Here'!$M885="HT",1,0),0)</f>
        <v>0</v>
      </c>
      <c r="BC888" s="119">
        <f>IF('Copy &amp; Paste Roster Report Here'!$A885=BC$7,IF('Copy &amp; Paste Roster Report Here'!$M885="HT",1,0),0)</f>
        <v>0</v>
      </c>
      <c r="BD888" s="119">
        <f>IF('Copy &amp; Paste Roster Report Here'!$A885=BD$7,IF('Copy &amp; Paste Roster Report Here'!$M885="HT",1,0),0)</f>
        <v>0</v>
      </c>
      <c r="BE888" s="119">
        <f>IF('Copy &amp; Paste Roster Report Here'!$A885=BE$7,IF('Copy &amp; Paste Roster Report Here'!$M885="HT",1,0),0)</f>
        <v>0</v>
      </c>
      <c r="BF888" s="119">
        <f>IF('Copy &amp; Paste Roster Report Here'!$A885=BF$7,IF('Copy &amp; Paste Roster Report Here'!$M885="HT",1,0),0)</f>
        <v>0</v>
      </c>
      <c r="BG888" s="119">
        <f>IF('Copy &amp; Paste Roster Report Here'!$A885=BG$7,IF('Copy &amp; Paste Roster Report Here'!$M885="HT",1,0),0)</f>
        <v>0</v>
      </c>
      <c r="BH888" s="73">
        <f t="shared" si="206"/>
        <v>0</v>
      </c>
      <c r="BI888" s="120">
        <f>IF('Copy &amp; Paste Roster Report Here'!$A885=BI$7,IF('Copy &amp; Paste Roster Report Here'!$M885="MT",1,0),0)</f>
        <v>0</v>
      </c>
      <c r="BJ888" s="120">
        <f>IF('Copy &amp; Paste Roster Report Here'!$A885=BJ$7,IF('Copy &amp; Paste Roster Report Here'!$M885="MT",1,0),0)</f>
        <v>0</v>
      </c>
      <c r="BK888" s="120">
        <f>IF('Copy &amp; Paste Roster Report Here'!$A885=BK$7,IF('Copy &amp; Paste Roster Report Here'!$M885="MT",1,0),0)</f>
        <v>0</v>
      </c>
      <c r="BL888" s="120">
        <f>IF('Copy &amp; Paste Roster Report Here'!$A885=BL$7,IF('Copy &amp; Paste Roster Report Here'!$M885="MT",1,0),0)</f>
        <v>0</v>
      </c>
      <c r="BM888" s="120">
        <f>IF('Copy &amp; Paste Roster Report Here'!$A885=BM$7,IF('Copy &amp; Paste Roster Report Here'!$M885="MT",1,0),0)</f>
        <v>0</v>
      </c>
      <c r="BN888" s="120">
        <f>IF('Copy &amp; Paste Roster Report Here'!$A885=BN$7,IF('Copy &amp; Paste Roster Report Here'!$M885="MT",1,0),0)</f>
        <v>0</v>
      </c>
      <c r="BO888" s="120">
        <f>IF('Copy &amp; Paste Roster Report Here'!$A885=BO$7,IF('Copy &amp; Paste Roster Report Here'!$M885="MT",1,0),0)</f>
        <v>0</v>
      </c>
      <c r="BP888" s="120">
        <f>IF('Copy &amp; Paste Roster Report Here'!$A885=BP$7,IF('Copy &amp; Paste Roster Report Here'!$M885="MT",1,0),0)</f>
        <v>0</v>
      </c>
      <c r="BQ888" s="120">
        <f>IF('Copy &amp; Paste Roster Report Here'!$A885=BQ$7,IF('Copy &amp; Paste Roster Report Here'!$M885="MT",1,0),0)</f>
        <v>0</v>
      </c>
      <c r="BR888" s="120">
        <f>IF('Copy &amp; Paste Roster Report Here'!$A885=BR$7,IF('Copy &amp; Paste Roster Report Here'!$M885="MT",1,0),0)</f>
        <v>0</v>
      </c>
      <c r="BS888" s="120">
        <f>IF('Copy &amp; Paste Roster Report Here'!$A885=BS$7,IF('Copy &amp; Paste Roster Report Here'!$M885="MT",1,0),0)</f>
        <v>0</v>
      </c>
      <c r="BT888" s="73">
        <f t="shared" si="207"/>
        <v>0</v>
      </c>
      <c r="BU888" s="121">
        <f>IF('Copy &amp; Paste Roster Report Here'!$A885=BU$7,IF('Copy &amp; Paste Roster Report Here'!$M885="fy",1,0),0)</f>
        <v>0</v>
      </c>
      <c r="BV888" s="121">
        <f>IF('Copy &amp; Paste Roster Report Here'!$A885=BV$7,IF('Copy &amp; Paste Roster Report Here'!$M885="fy",1,0),0)</f>
        <v>0</v>
      </c>
      <c r="BW888" s="121">
        <f>IF('Copy &amp; Paste Roster Report Here'!$A885=BW$7,IF('Copy &amp; Paste Roster Report Here'!$M885="fy",1,0),0)</f>
        <v>0</v>
      </c>
      <c r="BX888" s="121">
        <f>IF('Copy &amp; Paste Roster Report Here'!$A885=BX$7,IF('Copy &amp; Paste Roster Report Here'!$M885="fy",1,0),0)</f>
        <v>0</v>
      </c>
      <c r="BY888" s="121">
        <f>IF('Copy &amp; Paste Roster Report Here'!$A885=BY$7,IF('Copy &amp; Paste Roster Report Here'!$M885="fy",1,0),0)</f>
        <v>0</v>
      </c>
      <c r="BZ888" s="121">
        <f>IF('Copy &amp; Paste Roster Report Here'!$A885=BZ$7,IF('Copy &amp; Paste Roster Report Here'!$M885="fy",1,0),0)</f>
        <v>0</v>
      </c>
      <c r="CA888" s="121">
        <f>IF('Copy &amp; Paste Roster Report Here'!$A885=CA$7,IF('Copy &amp; Paste Roster Report Here'!$M885="fy",1,0),0)</f>
        <v>0</v>
      </c>
      <c r="CB888" s="121">
        <f>IF('Copy &amp; Paste Roster Report Here'!$A885=CB$7,IF('Copy &amp; Paste Roster Report Here'!$M885="fy",1,0),0)</f>
        <v>0</v>
      </c>
      <c r="CC888" s="121">
        <f>IF('Copy &amp; Paste Roster Report Here'!$A885=CC$7,IF('Copy &amp; Paste Roster Report Here'!$M885="fy",1,0),0)</f>
        <v>0</v>
      </c>
      <c r="CD888" s="121">
        <f>IF('Copy &amp; Paste Roster Report Here'!$A885=CD$7,IF('Copy &amp; Paste Roster Report Here'!$M885="fy",1,0),0)</f>
        <v>0</v>
      </c>
      <c r="CE888" s="121">
        <f>IF('Copy &amp; Paste Roster Report Here'!$A885=CE$7,IF('Copy &amp; Paste Roster Report Here'!$M885="fy",1,0),0)</f>
        <v>0</v>
      </c>
      <c r="CF888" s="73">
        <f t="shared" si="208"/>
        <v>0</v>
      </c>
      <c r="CG888" s="122">
        <f>IF('Copy &amp; Paste Roster Report Here'!$A885=CG$7,IF('Copy &amp; Paste Roster Report Here'!$M885="RH",1,0),0)</f>
        <v>0</v>
      </c>
      <c r="CH888" s="122">
        <f>IF('Copy &amp; Paste Roster Report Here'!$A885=CH$7,IF('Copy &amp; Paste Roster Report Here'!$M885="RH",1,0),0)</f>
        <v>0</v>
      </c>
      <c r="CI888" s="122">
        <f>IF('Copy &amp; Paste Roster Report Here'!$A885=CI$7,IF('Copy &amp; Paste Roster Report Here'!$M885="RH",1,0),0)</f>
        <v>0</v>
      </c>
      <c r="CJ888" s="122">
        <f>IF('Copy &amp; Paste Roster Report Here'!$A885=CJ$7,IF('Copy &amp; Paste Roster Report Here'!$M885="RH",1,0),0)</f>
        <v>0</v>
      </c>
      <c r="CK888" s="122">
        <f>IF('Copy &amp; Paste Roster Report Here'!$A885=CK$7,IF('Copy &amp; Paste Roster Report Here'!$M885="RH",1,0),0)</f>
        <v>0</v>
      </c>
      <c r="CL888" s="122">
        <f>IF('Copy &amp; Paste Roster Report Here'!$A885=CL$7,IF('Copy &amp; Paste Roster Report Here'!$M885="RH",1,0),0)</f>
        <v>0</v>
      </c>
      <c r="CM888" s="122">
        <f>IF('Copy &amp; Paste Roster Report Here'!$A885=CM$7,IF('Copy &amp; Paste Roster Report Here'!$M885="RH",1,0),0)</f>
        <v>0</v>
      </c>
      <c r="CN888" s="122">
        <f>IF('Copy &amp; Paste Roster Report Here'!$A885=CN$7,IF('Copy &amp; Paste Roster Report Here'!$M885="RH",1,0),0)</f>
        <v>0</v>
      </c>
      <c r="CO888" s="122">
        <f>IF('Copy &amp; Paste Roster Report Here'!$A885=CO$7,IF('Copy &amp; Paste Roster Report Here'!$M885="RH",1,0),0)</f>
        <v>0</v>
      </c>
      <c r="CP888" s="122">
        <f>IF('Copy &amp; Paste Roster Report Here'!$A885=CP$7,IF('Copy &amp; Paste Roster Report Here'!$M885="RH",1,0),0)</f>
        <v>0</v>
      </c>
      <c r="CQ888" s="122">
        <f>IF('Copy &amp; Paste Roster Report Here'!$A885=CQ$7,IF('Copy &amp; Paste Roster Report Here'!$M885="RH",1,0),0)</f>
        <v>0</v>
      </c>
      <c r="CR888" s="73">
        <f t="shared" si="209"/>
        <v>0</v>
      </c>
      <c r="CS888" s="123">
        <f>IF('Copy &amp; Paste Roster Report Here'!$A885=CS$7,IF('Copy &amp; Paste Roster Report Here'!$M885="QT",1,0),0)</f>
        <v>0</v>
      </c>
      <c r="CT888" s="123">
        <f>IF('Copy &amp; Paste Roster Report Here'!$A885=CT$7,IF('Copy &amp; Paste Roster Report Here'!$M885="QT",1,0),0)</f>
        <v>0</v>
      </c>
      <c r="CU888" s="123">
        <f>IF('Copy &amp; Paste Roster Report Here'!$A885=CU$7,IF('Copy &amp; Paste Roster Report Here'!$M885="QT",1,0),0)</f>
        <v>0</v>
      </c>
      <c r="CV888" s="123">
        <f>IF('Copy &amp; Paste Roster Report Here'!$A885=CV$7,IF('Copy &amp; Paste Roster Report Here'!$M885="QT",1,0),0)</f>
        <v>0</v>
      </c>
      <c r="CW888" s="123">
        <f>IF('Copy &amp; Paste Roster Report Here'!$A885=CW$7,IF('Copy &amp; Paste Roster Report Here'!$M885="QT",1,0),0)</f>
        <v>0</v>
      </c>
      <c r="CX888" s="123">
        <f>IF('Copy &amp; Paste Roster Report Here'!$A885=CX$7,IF('Copy &amp; Paste Roster Report Here'!$M885="QT",1,0),0)</f>
        <v>0</v>
      </c>
      <c r="CY888" s="123">
        <f>IF('Copy &amp; Paste Roster Report Here'!$A885=CY$7,IF('Copy &amp; Paste Roster Report Here'!$M885="QT",1,0),0)</f>
        <v>0</v>
      </c>
      <c r="CZ888" s="123">
        <f>IF('Copy &amp; Paste Roster Report Here'!$A885=CZ$7,IF('Copy &amp; Paste Roster Report Here'!$M885="QT",1,0),0)</f>
        <v>0</v>
      </c>
      <c r="DA888" s="123">
        <f>IF('Copy &amp; Paste Roster Report Here'!$A885=DA$7,IF('Copy &amp; Paste Roster Report Here'!$M885="QT",1,0),0)</f>
        <v>0</v>
      </c>
      <c r="DB888" s="123">
        <f>IF('Copy &amp; Paste Roster Report Here'!$A885=DB$7,IF('Copy &amp; Paste Roster Report Here'!$M885="QT",1,0),0)</f>
        <v>0</v>
      </c>
      <c r="DC888" s="123">
        <f>IF('Copy &amp; Paste Roster Report Here'!$A885=DC$7,IF('Copy &amp; Paste Roster Report Here'!$M885="QT",1,0),0)</f>
        <v>0</v>
      </c>
      <c r="DD888" s="73">
        <f t="shared" si="210"/>
        <v>0</v>
      </c>
      <c r="DE888" s="124">
        <f>IF('Copy &amp; Paste Roster Report Here'!$A885=DE$7,IF('Copy &amp; Paste Roster Report Here'!$M885="xxxxxxxxxxx",1,0),0)</f>
        <v>0</v>
      </c>
      <c r="DF888" s="124">
        <f>IF('Copy &amp; Paste Roster Report Here'!$A885=DF$7,IF('Copy &amp; Paste Roster Report Here'!$M885="xxxxxxxxxxx",1,0),0)</f>
        <v>0</v>
      </c>
      <c r="DG888" s="124">
        <f>IF('Copy &amp; Paste Roster Report Here'!$A885=DG$7,IF('Copy &amp; Paste Roster Report Here'!$M885="xxxxxxxxxxx",1,0),0)</f>
        <v>0</v>
      </c>
      <c r="DH888" s="124">
        <f>IF('Copy &amp; Paste Roster Report Here'!$A885=DH$7,IF('Copy &amp; Paste Roster Report Here'!$M885="xxxxxxxxxxx",1,0),0)</f>
        <v>0</v>
      </c>
      <c r="DI888" s="124">
        <f>IF('Copy &amp; Paste Roster Report Here'!$A885=DI$7,IF('Copy &amp; Paste Roster Report Here'!$M885="xxxxxxxxxxx",1,0),0)</f>
        <v>0</v>
      </c>
      <c r="DJ888" s="124">
        <f>IF('Copy &amp; Paste Roster Report Here'!$A885=DJ$7,IF('Copy &amp; Paste Roster Report Here'!$M885="xxxxxxxxxxx",1,0),0)</f>
        <v>0</v>
      </c>
      <c r="DK888" s="124">
        <f>IF('Copy &amp; Paste Roster Report Here'!$A885=DK$7,IF('Copy &amp; Paste Roster Report Here'!$M885="xxxxxxxxxxx",1,0),0)</f>
        <v>0</v>
      </c>
      <c r="DL888" s="124">
        <f>IF('Copy &amp; Paste Roster Report Here'!$A885=DL$7,IF('Copy &amp; Paste Roster Report Here'!$M885="xxxxxxxxxxx",1,0),0)</f>
        <v>0</v>
      </c>
      <c r="DM888" s="124">
        <f>IF('Copy &amp; Paste Roster Report Here'!$A885=DM$7,IF('Copy &amp; Paste Roster Report Here'!$M885="xxxxxxxxxxx",1,0),0)</f>
        <v>0</v>
      </c>
      <c r="DN888" s="124">
        <f>IF('Copy &amp; Paste Roster Report Here'!$A885=DN$7,IF('Copy &amp; Paste Roster Report Here'!$M885="xxxxxxxxxxx",1,0),0)</f>
        <v>0</v>
      </c>
      <c r="DO888" s="124">
        <f>IF('Copy &amp; Paste Roster Report Here'!$A885=DO$7,IF('Copy &amp; Paste Roster Report Here'!$M885="xxxxxxxxxxx",1,0),0)</f>
        <v>0</v>
      </c>
      <c r="DP888" s="125">
        <f t="shared" si="211"/>
        <v>0</v>
      </c>
      <c r="DQ888" s="126">
        <f t="shared" si="212"/>
        <v>0</v>
      </c>
    </row>
    <row r="889" spans="1:121" x14ac:dyDescent="0.25">
      <c r="A889" s="111">
        <f t="shared" si="198"/>
        <v>0</v>
      </c>
      <c r="B889" s="111">
        <f t="shared" si="199"/>
        <v>0</v>
      </c>
      <c r="C889" s="112">
        <f>+('Copy &amp; Paste Roster Report Here'!$P886-'Copy &amp; Paste Roster Report Here'!$O886)/30</f>
        <v>0</v>
      </c>
      <c r="D889" s="112">
        <f>+('Copy &amp; Paste Roster Report Here'!$P886-'Copy &amp; Paste Roster Report Here'!$O886)</f>
        <v>0</v>
      </c>
      <c r="E889" s="111">
        <f>'Copy &amp; Paste Roster Report Here'!N886</f>
        <v>0</v>
      </c>
      <c r="F889" s="111" t="str">
        <f t="shared" si="200"/>
        <v>N</v>
      </c>
      <c r="G889" s="111">
        <f>'Copy &amp; Paste Roster Report Here'!R886</f>
        <v>0</v>
      </c>
      <c r="H889" s="113">
        <f t="shared" si="201"/>
        <v>0</v>
      </c>
      <c r="I889" s="112">
        <f>IF(F889="N",$F$5-'Copy &amp; Paste Roster Report Here'!O886,+'Copy &amp; Paste Roster Report Here'!Q886-'Copy &amp; Paste Roster Report Here'!O886)</f>
        <v>0</v>
      </c>
      <c r="J889" s="114">
        <f t="shared" si="202"/>
        <v>0</v>
      </c>
      <c r="K889" s="114">
        <f t="shared" si="203"/>
        <v>0</v>
      </c>
      <c r="L889" s="115">
        <f>'Copy &amp; Paste Roster Report Here'!F886</f>
        <v>0</v>
      </c>
      <c r="M889" s="116">
        <f t="shared" si="204"/>
        <v>0</v>
      </c>
      <c r="N889" s="117">
        <f>IF('Copy &amp; Paste Roster Report Here'!$A886='Analytical Tests'!N$7,IF($F889="Y",+$H889*N$6,0),0)</f>
        <v>0</v>
      </c>
      <c r="O889" s="117">
        <f>IF('Copy &amp; Paste Roster Report Here'!$A886='Analytical Tests'!O$7,IF($F889="Y",+$H889*O$6,0),0)</f>
        <v>0</v>
      </c>
      <c r="P889" s="117">
        <f>IF('Copy &amp; Paste Roster Report Here'!$A886='Analytical Tests'!P$7,IF($F889="Y",+$H889*P$6,0),0)</f>
        <v>0</v>
      </c>
      <c r="Q889" s="117">
        <f>IF('Copy &amp; Paste Roster Report Here'!$A886='Analytical Tests'!Q$7,IF($F889="Y",+$H889*Q$6,0),0)</f>
        <v>0</v>
      </c>
      <c r="R889" s="117">
        <f>IF('Copy &amp; Paste Roster Report Here'!$A886='Analytical Tests'!R$7,IF($F889="Y",+$H889*R$6,0),0)</f>
        <v>0</v>
      </c>
      <c r="S889" s="117">
        <f>IF('Copy &amp; Paste Roster Report Here'!$A886='Analytical Tests'!S$7,IF($F889="Y",+$H889*S$6,0),0)</f>
        <v>0</v>
      </c>
      <c r="T889" s="117">
        <f>IF('Copy &amp; Paste Roster Report Here'!$A886='Analytical Tests'!T$7,IF($F889="Y",+$H889*T$6,0),0)</f>
        <v>0</v>
      </c>
      <c r="U889" s="117">
        <f>IF('Copy &amp; Paste Roster Report Here'!$A886='Analytical Tests'!U$7,IF($F889="Y",+$H889*U$6,0),0)</f>
        <v>0</v>
      </c>
      <c r="V889" s="117">
        <f>IF('Copy &amp; Paste Roster Report Here'!$A886='Analytical Tests'!V$7,IF($F889="Y",+$H889*V$6,0),0)</f>
        <v>0</v>
      </c>
      <c r="W889" s="117">
        <f>IF('Copy &amp; Paste Roster Report Here'!$A886='Analytical Tests'!W$7,IF($F889="Y",+$H889*W$6,0),0)</f>
        <v>0</v>
      </c>
      <c r="X889" s="117">
        <f>IF('Copy &amp; Paste Roster Report Here'!$A886='Analytical Tests'!X$7,IF($F889="Y",+$H889*X$6,0),0)</f>
        <v>0</v>
      </c>
      <c r="Y889" s="117" t="b">
        <f>IF('Copy &amp; Paste Roster Report Here'!$A886='Analytical Tests'!Y$7,IF($F889="N",IF($J889&gt;=$C889,Y$6,+($I889/$D889)*Y$6),0))</f>
        <v>0</v>
      </c>
      <c r="Z889" s="117" t="b">
        <f>IF('Copy &amp; Paste Roster Report Here'!$A886='Analytical Tests'!Z$7,IF($F889="N",IF($J889&gt;=$C889,Z$6,+($I889/$D889)*Z$6),0))</f>
        <v>0</v>
      </c>
      <c r="AA889" s="117" t="b">
        <f>IF('Copy &amp; Paste Roster Report Here'!$A886='Analytical Tests'!AA$7,IF($F889="N",IF($J889&gt;=$C889,AA$6,+($I889/$D889)*AA$6),0))</f>
        <v>0</v>
      </c>
      <c r="AB889" s="117" t="b">
        <f>IF('Copy &amp; Paste Roster Report Here'!$A886='Analytical Tests'!AB$7,IF($F889="N",IF($J889&gt;=$C889,AB$6,+($I889/$D889)*AB$6),0))</f>
        <v>0</v>
      </c>
      <c r="AC889" s="117" t="b">
        <f>IF('Copy &amp; Paste Roster Report Here'!$A886='Analytical Tests'!AC$7,IF($F889="N",IF($J889&gt;=$C889,AC$6,+($I889/$D889)*AC$6),0))</f>
        <v>0</v>
      </c>
      <c r="AD889" s="117" t="b">
        <f>IF('Copy &amp; Paste Roster Report Here'!$A886='Analytical Tests'!AD$7,IF($F889="N",IF($J889&gt;=$C889,AD$6,+($I889/$D889)*AD$6),0))</f>
        <v>0</v>
      </c>
      <c r="AE889" s="117" t="b">
        <f>IF('Copy &amp; Paste Roster Report Here'!$A886='Analytical Tests'!AE$7,IF($F889="N",IF($J889&gt;=$C889,AE$6,+($I889/$D889)*AE$6),0))</f>
        <v>0</v>
      </c>
      <c r="AF889" s="117" t="b">
        <f>IF('Copy &amp; Paste Roster Report Here'!$A886='Analytical Tests'!AF$7,IF($F889="N",IF($J889&gt;=$C889,AF$6,+($I889/$D889)*AF$6),0))</f>
        <v>0</v>
      </c>
      <c r="AG889" s="117" t="b">
        <f>IF('Copy &amp; Paste Roster Report Here'!$A886='Analytical Tests'!AG$7,IF($F889="N",IF($J889&gt;=$C889,AG$6,+($I889/$D889)*AG$6),0))</f>
        <v>0</v>
      </c>
      <c r="AH889" s="117" t="b">
        <f>IF('Copy &amp; Paste Roster Report Here'!$A886='Analytical Tests'!AH$7,IF($F889="N",IF($J889&gt;=$C889,AH$6,+($I889/$D889)*AH$6),0))</f>
        <v>0</v>
      </c>
      <c r="AI889" s="117" t="b">
        <f>IF('Copy &amp; Paste Roster Report Here'!$A886='Analytical Tests'!AI$7,IF($F889="N",IF($J889&gt;=$C889,AI$6,+($I889/$D889)*AI$6),0))</f>
        <v>0</v>
      </c>
      <c r="AJ889" s="79"/>
      <c r="AK889" s="118">
        <f>IF('Copy &amp; Paste Roster Report Here'!$A886=AK$7,IF('Copy &amp; Paste Roster Report Here'!$M886="FT",1,0),0)</f>
        <v>0</v>
      </c>
      <c r="AL889" s="118">
        <f>IF('Copy &amp; Paste Roster Report Here'!$A886=AL$7,IF('Copy &amp; Paste Roster Report Here'!$M886="FT",1,0),0)</f>
        <v>0</v>
      </c>
      <c r="AM889" s="118">
        <f>IF('Copy &amp; Paste Roster Report Here'!$A886=AM$7,IF('Copy &amp; Paste Roster Report Here'!$M886="FT",1,0),0)</f>
        <v>0</v>
      </c>
      <c r="AN889" s="118">
        <f>IF('Copy &amp; Paste Roster Report Here'!$A886=AN$7,IF('Copy &amp; Paste Roster Report Here'!$M886="FT",1,0),0)</f>
        <v>0</v>
      </c>
      <c r="AO889" s="118">
        <f>IF('Copy &amp; Paste Roster Report Here'!$A886=AO$7,IF('Copy &amp; Paste Roster Report Here'!$M886="FT",1,0),0)</f>
        <v>0</v>
      </c>
      <c r="AP889" s="118">
        <f>IF('Copy &amp; Paste Roster Report Here'!$A886=AP$7,IF('Copy &amp; Paste Roster Report Here'!$M886="FT",1,0),0)</f>
        <v>0</v>
      </c>
      <c r="AQ889" s="118">
        <f>IF('Copy &amp; Paste Roster Report Here'!$A886=AQ$7,IF('Copy &amp; Paste Roster Report Here'!$M886="FT",1,0),0)</f>
        <v>0</v>
      </c>
      <c r="AR889" s="118">
        <f>IF('Copy &amp; Paste Roster Report Here'!$A886=AR$7,IF('Copy &amp; Paste Roster Report Here'!$M886="FT",1,0),0)</f>
        <v>0</v>
      </c>
      <c r="AS889" s="118">
        <f>IF('Copy &amp; Paste Roster Report Here'!$A886=AS$7,IF('Copy &amp; Paste Roster Report Here'!$M886="FT",1,0),0)</f>
        <v>0</v>
      </c>
      <c r="AT889" s="118">
        <f>IF('Copy &amp; Paste Roster Report Here'!$A886=AT$7,IF('Copy &amp; Paste Roster Report Here'!$M886="FT",1,0),0)</f>
        <v>0</v>
      </c>
      <c r="AU889" s="118">
        <f>IF('Copy &amp; Paste Roster Report Here'!$A886=AU$7,IF('Copy &amp; Paste Roster Report Here'!$M886="FT",1,0),0)</f>
        <v>0</v>
      </c>
      <c r="AV889" s="73">
        <f t="shared" si="205"/>
        <v>0</v>
      </c>
      <c r="AW889" s="119">
        <f>IF('Copy &amp; Paste Roster Report Here'!$A886=AW$7,IF('Copy &amp; Paste Roster Report Here'!$M886="HT",1,0),0)</f>
        <v>0</v>
      </c>
      <c r="AX889" s="119">
        <f>IF('Copy &amp; Paste Roster Report Here'!$A886=AX$7,IF('Copy &amp; Paste Roster Report Here'!$M886="HT",1,0),0)</f>
        <v>0</v>
      </c>
      <c r="AY889" s="119">
        <f>IF('Copy &amp; Paste Roster Report Here'!$A886=AY$7,IF('Copy &amp; Paste Roster Report Here'!$M886="HT",1,0),0)</f>
        <v>0</v>
      </c>
      <c r="AZ889" s="119">
        <f>IF('Copy &amp; Paste Roster Report Here'!$A886=AZ$7,IF('Copy &amp; Paste Roster Report Here'!$M886="HT",1,0),0)</f>
        <v>0</v>
      </c>
      <c r="BA889" s="119">
        <f>IF('Copy &amp; Paste Roster Report Here'!$A886=BA$7,IF('Copy &amp; Paste Roster Report Here'!$M886="HT",1,0),0)</f>
        <v>0</v>
      </c>
      <c r="BB889" s="119">
        <f>IF('Copy &amp; Paste Roster Report Here'!$A886=BB$7,IF('Copy &amp; Paste Roster Report Here'!$M886="HT",1,0),0)</f>
        <v>0</v>
      </c>
      <c r="BC889" s="119">
        <f>IF('Copy &amp; Paste Roster Report Here'!$A886=BC$7,IF('Copy &amp; Paste Roster Report Here'!$M886="HT",1,0),0)</f>
        <v>0</v>
      </c>
      <c r="BD889" s="119">
        <f>IF('Copy &amp; Paste Roster Report Here'!$A886=BD$7,IF('Copy &amp; Paste Roster Report Here'!$M886="HT",1,0),0)</f>
        <v>0</v>
      </c>
      <c r="BE889" s="119">
        <f>IF('Copy &amp; Paste Roster Report Here'!$A886=BE$7,IF('Copy &amp; Paste Roster Report Here'!$M886="HT",1,0),0)</f>
        <v>0</v>
      </c>
      <c r="BF889" s="119">
        <f>IF('Copy &amp; Paste Roster Report Here'!$A886=BF$7,IF('Copy &amp; Paste Roster Report Here'!$M886="HT",1,0),0)</f>
        <v>0</v>
      </c>
      <c r="BG889" s="119">
        <f>IF('Copy &amp; Paste Roster Report Here'!$A886=BG$7,IF('Copy &amp; Paste Roster Report Here'!$M886="HT",1,0),0)</f>
        <v>0</v>
      </c>
      <c r="BH889" s="73">
        <f t="shared" si="206"/>
        <v>0</v>
      </c>
      <c r="BI889" s="120">
        <f>IF('Copy &amp; Paste Roster Report Here'!$A886=BI$7,IF('Copy &amp; Paste Roster Report Here'!$M886="MT",1,0),0)</f>
        <v>0</v>
      </c>
      <c r="BJ889" s="120">
        <f>IF('Copy &amp; Paste Roster Report Here'!$A886=BJ$7,IF('Copy &amp; Paste Roster Report Here'!$M886="MT",1,0),0)</f>
        <v>0</v>
      </c>
      <c r="BK889" s="120">
        <f>IF('Copy &amp; Paste Roster Report Here'!$A886=BK$7,IF('Copy &amp; Paste Roster Report Here'!$M886="MT",1,0),0)</f>
        <v>0</v>
      </c>
      <c r="BL889" s="120">
        <f>IF('Copy &amp; Paste Roster Report Here'!$A886=BL$7,IF('Copy &amp; Paste Roster Report Here'!$M886="MT",1,0),0)</f>
        <v>0</v>
      </c>
      <c r="BM889" s="120">
        <f>IF('Copy &amp; Paste Roster Report Here'!$A886=BM$7,IF('Copy &amp; Paste Roster Report Here'!$M886="MT",1,0),0)</f>
        <v>0</v>
      </c>
      <c r="BN889" s="120">
        <f>IF('Copy &amp; Paste Roster Report Here'!$A886=BN$7,IF('Copy &amp; Paste Roster Report Here'!$M886="MT",1,0),0)</f>
        <v>0</v>
      </c>
      <c r="BO889" s="120">
        <f>IF('Copy &amp; Paste Roster Report Here'!$A886=BO$7,IF('Copy &amp; Paste Roster Report Here'!$M886="MT",1,0),0)</f>
        <v>0</v>
      </c>
      <c r="BP889" s="120">
        <f>IF('Copy &amp; Paste Roster Report Here'!$A886=BP$7,IF('Copy &amp; Paste Roster Report Here'!$M886="MT",1,0),0)</f>
        <v>0</v>
      </c>
      <c r="BQ889" s="120">
        <f>IF('Copy &amp; Paste Roster Report Here'!$A886=BQ$7,IF('Copy &amp; Paste Roster Report Here'!$M886="MT",1,0),0)</f>
        <v>0</v>
      </c>
      <c r="BR889" s="120">
        <f>IF('Copy &amp; Paste Roster Report Here'!$A886=BR$7,IF('Copy &amp; Paste Roster Report Here'!$M886="MT",1,0),0)</f>
        <v>0</v>
      </c>
      <c r="BS889" s="120">
        <f>IF('Copy &amp; Paste Roster Report Here'!$A886=BS$7,IF('Copy &amp; Paste Roster Report Here'!$M886="MT",1,0),0)</f>
        <v>0</v>
      </c>
      <c r="BT889" s="73">
        <f t="shared" si="207"/>
        <v>0</v>
      </c>
      <c r="BU889" s="121">
        <f>IF('Copy &amp; Paste Roster Report Here'!$A886=BU$7,IF('Copy &amp; Paste Roster Report Here'!$M886="fy",1,0),0)</f>
        <v>0</v>
      </c>
      <c r="BV889" s="121">
        <f>IF('Copy &amp; Paste Roster Report Here'!$A886=BV$7,IF('Copy &amp; Paste Roster Report Here'!$M886="fy",1,0),0)</f>
        <v>0</v>
      </c>
      <c r="BW889" s="121">
        <f>IF('Copy &amp; Paste Roster Report Here'!$A886=BW$7,IF('Copy &amp; Paste Roster Report Here'!$M886="fy",1,0),0)</f>
        <v>0</v>
      </c>
      <c r="BX889" s="121">
        <f>IF('Copy &amp; Paste Roster Report Here'!$A886=BX$7,IF('Copy &amp; Paste Roster Report Here'!$M886="fy",1,0),0)</f>
        <v>0</v>
      </c>
      <c r="BY889" s="121">
        <f>IF('Copy &amp; Paste Roster Report Here'!$A886=BY$7,IF('Copy &amp; Paste Roster Report Here'!$M886="fy",1,0),0)</f>
        <v>0</v>
      </c>
      <c r="BZ889" s="121">
        <f>IF('Copy &amp; Paste Roster Report Here'!$A886=BZ$7,IF('Copy &amp; Paste Roster Report Here'!$M886="fy",1,0),0)</f>
        <v>0</v>
      </c>
      <c r="CA889" s="121">
        <f>IF('Copy &amp; Paste Roster Report Here'!$A886=CA$7,IF('Copy &amp; Paste Roster Report Here'!$M886="fy",1,0),0)</f>
        <v>0</v>
      </c>
      <c r="CB889" s="121">
        <f>IF('Copy &amp; Paste Roster Report Here'!$A886=CB$7,IF('Copy &amp; Paste Roster Report Here'!$M886="fy",1,0),0)</f>
        <v>0</v>
      </c>
      <c r="CC889" s="121">
        <f>IF('Copy &amp; Paste Roster Report Here'!$A886=CC$7,IF('Copy &amp; Paste Roster Report Here'!$M886="fy",1,0),0)</f>
        <v>0</v>
      </c>
      <c r="CD889" s="121">
        <f>IF('Copy &amp; Paste Roster Report Here'!$A886=CD$7,IF('Copy &amp; Paste Roster Report Here'!$M886="fy",1,0),0)</f>
        <v>0</v>
      </c>
      <c r="CE889" s="121">
        <f>IF('Copy &amp; Paste Roster Report Here'!$A886=CE$7,IF('Copy &amp; Paste Roster Report Here'!$M886="fy",1,0),0)</f>
        <v>0</v>
      </c>
      <c r="CF889" s="73">
        <f t="shared" si="208"/>
        <v>0</v>
      </c>
      <c r="CG889" s="122">
        <f>IF('Copy &amp; Paste Roster Report Here'!$A886=CG$7,IF('Copy &amp; Paste Roster Report Here'!$M886="RH",1,0),0)</f>
        <v>0</v>
      </c>
      <c r="CH889" s="122">
        <f>IF('Copy &amp; Paste Roster Report Here'!$A886=CH$7,IF('Copy &amp; Paste Roster Report Here'!$M886="RH",1,0),0)</f>
        <v>0</v>
      </c>
      <c r="CI889" s="122">
        <f>IF('Copy &amp; Paste Roster Report Here'!$A886=CI$7,IF('Copy &amp; Paste Roster Report Here'!$M886="RH",1,0),0)</f>
        <v>0</v>
      </c>
      <c r="CJ889" s="122">
        <f>IF('Copy &amp; Paste Roster Report Here'!$A886=CJ$7,IF('Copy &amp; Paste Roster Report Here'!$M886="RH",1,0),0)</f>
        <v>0</v>
      </c>
      <c r="CK889" s="122">
        <f>IF('Copy &amp; Paste Roster Report Here'!$A886=CK$7,IF('Copy &amp; Paste Roster Report Here'!$M886="RH",1,0),0)</f>
        <v>0</v>
      </c>
      <c r="CL889" s="122">
        <f>IF('Copy &amp; Paste Roster Report Here'!$A886=CL$7,IF('Copy &amp; Paste Roster Report Here'!$M886="RH",1,0),0)</f>
        <v>0</v>
      </c>
      <c r="CM889" s="122">
        <f>IF('Copy &amp; Paste Roster Report Here'!$A886=CM$7,IF('Copy &amp; Paste Roster Report Here'!$M886="RH",1,0),0)</f>
        <v>0</v>
      </c>
      <c r="CN889" s="122">
        <f>IF('Copy &amp; Paste Roster Report Here'!$A886=CN$7,IF('Copy &amp; Paste Roster Report Here'!$M886="RH",1,0),0)</f>
        <v>0</v>
      </c>
      <c r="CO889" s="122">
        <f>IF('Copy &amp; Paste Roster Report Here'!$A886=CO$7,IF('Copy &amp; Paste Roster Report Here'!$M886="RH",1,0),0)</f>
        <v>0</v>
      </c>
      <c r="CP889" s="122">
        <f>IF('Copy &amp; Paste Roster Report Here'!$A886=CP$7,IF('Copy &amp; Paste Roster Report Here'!$M886="RH",1,0),0)</f>
        <v>0</v>
      </c>
      <c r="CQ889" s="122">
        <f>IF('Copy &amp; Paste Roster Report Here'!$A886=CQ$7,IF('Copy &amp; Paste Roster Report Here'!$M886="RH",1,0),0)</f>
        <v>0</v>
      </c>
      <c r="CR889" s="73">
        <f t="shared" si="209"/>
        <v>0</v>
      </c>
      <c r="CS889" s="123">
        <f>IF('Copy &amp; Paste Roster Report Here'!$A886=CS$7,IF('Copy &amp; Paste Roster Report Here'!$M886="QT",1,0),0)</f>
        <v>0</v>
      </c>
      <c r="CT889" s="123">
        <f>IF('Copy &amp; Paste Roster Report Here'!$A886=CT$7,IF('Copy &amp; Paste Roster Report Here'!$M886="QT",1,0),0)</f>
        <v>0</v>
      </c>
      <c r="CU889" s="123">
        <f>IF('Copy &amp; Paste Roster Report Here'!$A886=CU$7,IF('Copy &amp; Paste Roster Report Here'!$M886="QT",1,0),0)</f>
        <v>0</v>
      </c>
      <c r="CV889" s="123">
        <f>IF('Copy &amp; Paste Roster Report Here'!$A886=CV$7,IF('Copy &amp; Paste Roster Report Here'!$M886="QT",1,0),0)</f>
        <v>0</v>
      </c>
      <c r="CW889" s="123">
        <f>IF('Copy &amp; Paste Roster Report Here'!$A886=CW$7,IF('Copy &amp; Paste Roster Report Here'!$M886="QT",1,0),0)</f>
        <v>0</v>
      </c>
      <c r="CX889" s="123">
        <f>IF('Copy &amp; Paste Roster Report Here'!$A886=CX$7,IF('Copy &amp; Paste Roster Report Here'!$M886="QT",1,0),0)</f>
        <v>0</v>
      </c>
      <c r="CY889" s="123">
        <f>IF('Copy &amp; Paste Roster Report Here'!$A886=CY$7,IF('Copy &amp; Paste Roster Report Here'!$M886="QT",1,0),0)</f>
        <v>0</v>
      </c>
      <c r="CZ889" s="123">
        <f>IF('Copy &amp; Paste Roster Report Here'!$A886=CZ$7,IF('Copy &amp; Paste Roster Report Here'!$M886="QT",1,0),0)</f>
        <v>0</v>
      </c>
      <c r="DA889" s="123">
        <f>IF('Copy &amp; Paste Roster Report Here'!$A886=DA$7,IF('Copy &amp; Paste Roster Report Here'!$M886="QT",1,0),0)</f>
        <v>0</v>
      </c>
      <c r="DB889" s="123">
        <f>IF('Copy &amp; Paste Roster Report Here'!$A886=DB$7,IF('Copy &amp; Paste Roster Report Here'!$M886="QT",1,0),0)</f>
        <v>0</v>
      </c>
      <c r="DC889" s="123">
        <f>IF('Copy &amp; Paste Roster Report Here'!$A886=DC$7,IF('Copy &amp; Paste Roster Report Here'!$M886="QT",1,0),0)</f>
        <v>0</v>
      </c>
      <c r="DD889" s="73">
        <f t="shared" si="210"/>
        <v>0</v>
      </c>
      <c r="DE889" s="124">
        <f>IF('Copy &amp; Paste Roster Report Here'!$A886=DE$7,IF('Copy &amp; Paste Roster Report Here'!$M886="xxxxxxxxxxx",1,0),0)</f>
        <v>0</v>
      </c>
      <c r="DF889" s="124">
        <f>IF('Copy &amp; Paste Roster Report Here'!$A886=DF$7,IF('Copy &amp; Paste Roster Report Here'!$M886="xxxxxxxxxxx",1,0),0)</f>
        <v>0</v>
      </c>
      <c r="DG889" s="124">
        <f>IF('Copy &amp; Paste Roster Report Here'!$A886=DG$7,IF('Copy &amp; Paste Roster Report Here'!$M886="xxxxxxxxxxx",1,0),0)</f>
        <v>0</v>
      </c>
      <c r="DH889" s="124">
        <f>IF('Copy &amp; Paste Roster Report Here'!$A886=DH$7,IF('Copy &amp; Paste Roster Report Here'!$M886="xxxxxxxxxxx",1,0),0)</f>
        <v>0</v>
      </c>
      <c r="DI889" s="124">
        <f>IF('Copy &amp; Paste Roster Report Here'!$A886=DI$7,IF('Copy &amp; Paste Roster Report Here'!$M886="xxxxxxxxxxx",1,0),0)</f>
        <v>0</v>
      </c>
      <c r="DJ889" s="124">
        <f>IF('Copy &amp; Paste Roster Report Here'!$A886=DJ$7,IF('Copy &amp; Paste Roster Report Here'!$M886="xxxxxxxxxxx",1,0),0)</f>
        <v>0</v>
      </c>
      <c r="DK889" s="124">
        <f>IF('Copy &amp; Paste Roster Report Here'!$A886=DK$7,IF('Copy &amp; Paste Roster Report Here'!$M886="xxxxxxxxxxx",1,0),0)</f>
        <v>0</v>
      </c>
      <c r="DL889" s="124">
        <f>IF('Copy &amp; Paste Roster Report Here'!$A886=DL$7,IF('Copy &amp; Paste Roster Report Here'!$M886="xxxxxxxxxxx",1,0),0)</f>
        <v>0</v>
      </c>
      <c r="DM889" s="124">
        <f>IF('Copy &amp; Paste Roster Report Here'!$A886=DM$7,IF('Copy &amp; Paste Roster Report Here'!$M886="xxxxxxxxxxx",1,0),0)</f>
        <v>0</v>
      </c>
      <c r="DN889" s="124">
        <f>IF('Copy &amp; Paste Roster Report Here'!$A886=DN$7,IF('Copy &amp; Paste Roster Report Here'!$M886="xxxxxxxxxxx",1,0),0)</f>
        <v>0</v>
      </c>
      <c r="DO889" s="124">
        <f>IF('Copy &amp; Paste Roster Report Here'!$A886=DO$7,IF('Copy &amp; Paste Roster Report Here'!$M886="xxxxxxxxxxx",1,0),0)</f>
        <v>0</v>
      </c>
      <c r="DP889" s="125">
        <f t="shared" si="211"/>
        <v>0</v>
      </c>
      <c r="DQ889" s="126">
        <f t="shared" si="212"/>
        <v>0</v>
      </c>
    </row>
    <row r="890" spans="1:121" x14ac:dyDescent="0.25">
      <c r="A890" s="111">
        <f t="shared" si="198"/>
        <v>0</v>
      </c>
      <c r="B890" s="111">
        <f t="shared" si="199"/>
        <v>0</v>
      </c>
      <c r="C890" s="112">
        <f>+('Copy &amp; Paste Roster Report Here'!$P887-'Copy &amp; Paste Roster Report Here'!$O887)/30</f>
        <v>0</v>
      </c>
      <c r="D890" s="112">
        <f>+('Copy &amp; Paste Roster Report Here'!$P887-'Copy &amp; Paste Roster Report Here'!$O887)</f>
        <v>0</v>
      </c>
      <c r="E890" s="111">
        <f>'Copy &amp; Paste Roster Report Here'!N887</f>
        <v>0</v>
      </c>
      <c r="F890" s="111" t="str">
        <f t="shared" si="200"/>
        <v>N</v>
      </c>
      <c r="G890" s="111">
        <f>'Copy &amp; Paste Roster Report Here'!R887</f>
        <v>0</v>
      </c>
      <c r="H890" s="113">
        <f t="shared" si="201"/>
        <v>0</v>
      </c>
      <c r="I890" s="112">
        <f>IF(F890="N",$F$5-'Copy &amp; Paste Roster Report Here'!O887,+'Copy &amp; Paste Roster Report Here'!Q887-'Copy &amp; Paste Roster Report Here'!O887)</f>
        <v>0</v>
      </c>
      <c r="J890" s="114">
        <f t="shared" si="202"/>
        <v>0</v>
      </c>
      <c r="K890" s="114">
        <f t="shared" si="203"/>
        <v>0</v>
      </c>
      <c r="L890" s="115">
        <f>'Copy &amp; Paste Roster Report Here'!F887</f>
        <v>0</v>
      </c>
      <c r="M890" s="116">
        <f t="shared" si="204"/>
        <v>0</v>
      </c>
      <c r="N890" s="117">
        <f>IF('Copy &amp; Paste Roster Report Here'!$A887='Analytical Tests'!N$7,IF($F890="Y",+$H890*N$6,0),0)</f>
        <v>0</v>
      </c>
      <c r="O890" s="117">
        <f>IF('Copy &amp; Paste Roster Report Here'!$A887='Analytical Tests'!O$7,IF($F890="Y",+$H890*O$6,0),0)</f>
        <v>0</v>
      </c>
      <c r="P890" s="117">
        <f>IF('Copy &amp; Paste Roster Report Here'!$A887='Analytical Tests'!P$7,IF($F890="Y",+$H890*P$6,0),0)</f>
        <v>0</v>
      </c>
      <c r="Q890" s="117">
        <f>IF('Copy &amp; Paste Roster Report Here'!$A887='Analytical Tests'!Q$7,IF($F890="Y",+$H890*Q$6,0),0)</f>
        <v>0</v>
      </c>
      <c r="R890" s="117">
        <f>IF('Copy &amp; Paste Roster Report Here'!$A887='Analytical Tests'!R$7,IF($F890="Y",+$H890*R$6,0),0)</f>
        <v>0</v>
      </c>
      <c r="S890" s="117">
        <f>IF('Copy &amp; Paste Roster Report Here'!$A887='Analytical Tests'!S$7,IF($F890="Y",+$H890*S$6,0),0)</f>
        <v>0</v>
      </c>
      <c r="T890" s="117">
        <f>IF('Copy &amp; Paste Roster Report Here'!$A887='Analytical Tests'!T$7,IF($F890="Y",+$H890*T$6,0),0)</f>
        <v>0</v>
      </c>
      <c r="U890" s="117">
        <f>IF('Copy &amp; Paste Roster Report Here'!$A887='Analytical Tests'!U$7,IF($F890="Y",+$H890*U$6,0),0)</f>
        <v>0</v>
      </c>
      <c r="V890" s="117">
        <f>IF('Copy &amp; Paste Roster Report Here'!$A887='Analytical Tests'!V$7,IF($F890="Y",+$H890*V$6,0),0)</f>
        <v>0</v>
      </c>
      <c r="W890" s="117">
        <f>IF('Copy &amp; Paste Roster Report Here'!$A887='Analytical Tests'!W$7,IF($F890="Y",+$H890*W$6,0),0)</f>
        <v>0</v>
      </c>
      <c r="X890" s="117">
        <f>IF('Copy &amp; Paste Roster Report Here'!$A887='Analytical Tests'!X$7,IF($F890="Y",+$H890*X$6,0),0)</f>
        <v>0</v>
      </c>
      <c r="Y890" s="117" t="b">
        <f>IF('Copy &amp; Paste Roster Report Here'!$A887='Analytical Tests'!Y$7,IF($F890="N",IF($J890&gt;=$C890,Y$6,+($I890/$D890)*Y$6),0))</f>
        <v>0</v>
      </c>
      <c r="Z890" s="117" t="b">
        <f>IF('Copy &amp; Paste Roster Report Here'!$A887='Analytical Tests'!Z$7,IF($F890="N",IF($J890&gt;=$C890,Z$6,+($I890/$D890)*Z$6),0))</f>
        <v>0</v>
      </c>
      <c r="AA890" s="117" t="b">
        <f>IF('Copy &amp; Paste Roster Report Here'!$A887='Analytical Tests'!AA$7,IF($F890="N",IF($J890&gt;=$C890,AA$6,+($I890/$D890)*AA$6),0))</f>
        <v>0</v>
      </c>
      <c r="AB890" s="117" t="b">
        <f>IF('Copy &amp; Paste Roster Report Here'!$A887='Analytical Tests'!AB$7,IF($F890="N",IF($J890&gt;=$C890,AB$6,+($I890/$D890)*AB$6),0))</f>
        <v>0</v>
      </c>
      <c r="AC890" s="117" t="b">
        <f>IF('Copy &amp; Paste Roster Report Here'!$A887='Analytical Tests'!AC$7,IF($F890="N",IF($J890&gt;=$C890,AC$6,+($I890/$D890)*AC$6),0))</f>
        <v>0</v>
      </c>
      <c r="AD890" s="117" t="b">
        <f>IF('Copy &amp; Paste Roster Report Here'!$A887='Analytical Tests'!AD$7,IF($F890="N",IF($J890&gt;=$C890,AD$6,+($I890/$D890)*AD$6),0))</f>
        <v>0</v>
      </c>
      <c r="AE890" s="117" t="b">
        <f>IF('Copy &amp; Paste Roster Report Here'!$A887='Analytical Tests'!AE$7,IF($F890="N",IF($J890&gt;=$C890,AE$6,+($I890/$D890)*AE$6),0))</f>
        <v>0</v>
      </c>
      <c r="AF890" s="117" t="b">
        <f>IF('Copy &amp; Paste Roster Report Here'!$A887='Analytical Tests'!AF$7,IF($F890="N",IF($J890&gt;=$C890,AF$6,+($I890/$D890)*AF$6),0))</f>
        <v>0</v>
      </c>
      <c r="AG890" s="117" t="b">
        <f>IF('Copy &amp; Paste Roster Report Here'!$A887='Analytical Tests'!AG$7,IF($F890="N",IF($J890&gt;=$C890,AG$6,+($I890/$D890)*AG$6),0))</f>
        <v>0</v>
      </c>
      <c r="AH890" s="117" t="b">
        <f>IF('Copy &amp; Paste Roster Report Here'!$A887='Analytical Tests'!AH$7,IF($F890="N",IF($J890&gt;=$C890,AH$6,+($I890/$D890)*AH$6),0))</f>
        <v>0</v>
      </c>
      <c r="AI890" s="117" t="b">
        <f>IF('Copy &amp; Paste Roster Report Here'!$A887='Analytical Tests'!AI$7,IF($F890="N",IF($J890&gt;=$C890,AI$6,+($I890/$D890)*AI$6),0))</f>
        <v>0</v>
      </c>
      <c r="AJ890" s="79"/>
      <c r="AK890" s="118">
        <f>IF('Copy &amp; Paste Roster Report Here'!$A887=AK$7,IF('Copy &amp; Paste Roster Report Here'!$M887="FT",1,0),0)</f>
        <v>0</v>
      </c>
      <c r="AL890" s="118">
        <f>IF('Copy &amp; Paste Roster Report Here'!$A887=AL$7,IF('Copy &amp; Paste Roster Report Here'!$M887="FT",1,0),0)</f>
        <v>0</v>
      </c>
      <c r="AM890" s="118">
        <f>IF('Copy &amp; Paste Roster Report Here'!$A887=AM$7,IF('Copy &amp; Paste Roster Report Here'!$M887="FT",1,0),0)</f>
        <v>0</v>
      </c>
      <c r="AN890" s="118">
        <f>IF('Copy &amp; Paste Roster Report Here'!$A887=AN$7,IF('Copy &amp; Paste Roster Report Here'!$M887="FT",1,0),0)</f>
        <v>0</v>
      </c>
      <c r="AO890" s="118">
        <f>IF('Copy &amp; Paste Roster Report Here'!$A887=AO$7,IF('Copy &amp; Paste Roster Report Here'!$M887="FT",1,0),0)</f>
        <v>0</v>
      </c>
      <c r="AP890" s="118">
        <f>IF('Copy &amp; Paste Roster Report Here'!$A887=AP$7,IF('Copy &amp; Paste Roster Report Here'!$M887="FT",1,0),0)</f>
        <v>0</v>
      </c>
      <c r="AQ890" s="118">
        <f>IF('Copy &amp; Paste Roster Report Here'!$A887=AQ$7,IF('Copy &amp; Paste Roster Report Here'!$M887="FT",1,0),0)</f>
        <v>0</v>
      </c>
      <c r="AR890" s="118">
        <f>IF('Copy &amp; Paste Roster Report Here'!$A887=AR$7,IF('Copy &amp; Paste Roster Report Here'!$M887="FT",1,0),0)</f>
        <v>0</v>
      </c>
      <c r="AS890" s="118">
        <f>IF('Copy &amp; Paste Roster Report Here'!$A887=AS$7,IF('Copy &amp; Paste Roster Report Here'!$M887="FT",1,0),0)</f>
        <v>0</v>
      </c>
      <c r="AT890" s="118">
        <f>IF('Copy &amp; Paste Roster Report Here'!$A887=AT$7,IF('Copy &amp; Paste Roster Report Here'!$M887="FT",1,0),0)</f>
        <v>0</v>
      </c>
      <c r="AU890" s="118">
        <f>IF('Copy &amp; Paste Roster Report Here'!$A887=AU$7,IF('Copy &amp; Paste Roster Report Here'!$M887="FT",1,0),0)</f>
        <v>0</v>
      </c>
      <c r="AV890" s="73">
        <f t="shared" si="205"/>
        <v>0</v>
      </c>
      <c r="AW890" s="119">
        <f>IF('Copy &amp; Paste Roster Report Here'!$A887=AW$7,IF('Copy &amp; Paste Roster Report Here'!$M887="HT",1,0),0)</f>
        <v>0</v>
      </c>
      <c r="AX890" s="119">
        <f>IF('Copy &amp; Paste Roster Report Here'!$A887=AX$7,IF('Copy &amp; Paste Roster Report Here'!$M887="HT",1,0),0)</f>
        <v>0</v>
      </c>
      <c r="AY890" s="119">
        <f>IF('Copy &amp; Paste Roster Report Here'!$A887=AY$7,IF('Copy &amp; Paste Roster Report Here'!$M887="HT",1,0),0)</f>
        <v>0</v>
      </c>
      <c r="AZ890" s="119">
        <f>IF('Copy &amp; Paste Roster Report Here'!$A887=AZ$7,IF('Copy &amp; Paste Roster Report Here'!$M887="HT",1,0),0)</f>
        <v>0</v>
      </c>
      <c r="BA890" s="119">
        <f>IF('Copy &amp; Paste Roster Report Here'!$A887=BA$7,IF('Copy &amp; Paste Roster Report Here'!$M887="HT",1,0),0)</f>
        <v>0</v>
      </c>
      <c r="BB890" s="119">
        <f>IF('Copy &amp; Paste Roster Report Here'!$A887=BB$7,IF('Copy &amp; Paste Roster Report Here'!$M887="HT",1,0),0)</f>
        <v>0</v>
      </c>
      <c r="BC890" s="119">
        <f>IF('Copy &amp; Paste Roster Report Here'!$A887=BC$7,IF('Copy &amp; Paste Roster Report Here'!$M887="HT",1,0),0)</f>
        <v>0</v>
      </c>
      <c r="BD890" s="119">
        <f>IF('Copy &amp; Paste Roster Report Here'!$A887=BD$7,IF('Copy &amp; Paste Roster Report Here'!$M887="HT",1,0),0)</f>
        <v>0</v>
      </c>
      <c r="BE890" s="119">
        <f>IF('Copy &amp; Paste Roster Report Here'!$A887=BE$7,IF('Copy &amp; Paste Roster Report Here'!$M887="HT",1,0),0)</f>
        <v>0</v>
      </c>
      <c r="BF890" s="119">
        <f>IF('Copy &amp; Paste Roster Report Here'!$A887=BF$7,IF('Copy &amp; Paste Roster Report Here'!$M887="HT",1,0),0)</f>
        <v>0</v>
      </c>
      <c r="BG890" s="119">
        <f>IF('Copy &amp; Paste Roster Report Here'!$A887=BG$7,IF('Copy &amp; Paste Roster Report Here'!$M887="HT",1,0),0)</f>
        <v>0</v>
      </c>
      <c r="BH890" s="73">
        <f t="shared" si="206"/>
        <v>0</v>
      </c>
      <c r="BI890" s="120">
        <f>IF('Copy &amp; Paste Roster Report Here'!$A887=BI$7,IF('Copy &amp; Paste Roster Report Here'!$M887="MT",1,0),0)</f>
        <v>0</v>
      </c>
      <c r="BJ890" s="120">
        <f>IF('Copy &amp; Paste Roster Report Here'!$A887=BJ$7,IF('Copy &amp; Paste Roster Report Here'!$M887="MT",1,0),0)</f>
        <v>0</v>
      </c>
      <c r="BK890" s="120">
        <f>IF('Copy &amp; Paste Roster Report Here'!$A887=BK$7,IF('Copy &amp; Paste Roster Report Here'!$M887="MT",1,0),0)</f>
        <v>0</v>
      </c>
      <c r="BL890" s="120">
        <f>IF('Copy &amp; Paste Roster Report Here'!$A887=BL$7,IF('Copy &amp; Paste Roster Report Here'!$M887="MT",1,0),0)</f>
        <v>0</v>
      </c>
      <c r="BM890" s="120">
        <f>IF('Copy &amp; Paste Roster Report Here'!$A887=BM$7,IF('Copy &amp; Paste Roster Report Here'!$M887="MT",1,0),0)</f>
        <v>0</v>
      </c>
      <c r="BN890" s="120">
        <f>IF('Copy &amp; Paste Roster Report Here'!$A887=BN$7,IF('Copy &amp; Paste Roster Report Here'!$M887="MT",1,0),0)</f>
        <v>0</v>
      </c>
      <c r="BO890" s="120">
        <f>IF('Copy &amp; Paste Roster Report Here'!$A887=BO$7,IF('Copy &amp; Paste Roster Report Here'!$M887="MT",1,0),0)</f>
        <v>0</v>
      </c>
      <c r="BP890" s="120">
        <f>IF('Copy &amp; Paste Roster Report Here'!$A887=BP$7,IF('Copy &amp; Paste Roster Report Here'!$M887="MT",1,0),0)</f>
        <v>0</v>
      </c>
      <c r="BQ890" s="120">
        <f>IF('Copy &amp; Paste Roster Report Here'!$A887=BQ$7,IF('Copy &amp; Paste Roster Report Here'!$M887="MT",1,0),0)</f>
        <v>0</v>
      </c>
      <c r="BR890" s="120">
        <f>IF('Copy &amp; Paste Roster Report Here'!$A887=BR$7,IF('Copy &amp; Paste Roster Report Here'!$M887="MT",1,0),0)</f>
        <v>0</v>
      </c>
      <c r="BS890" s="120">
        <f>IF('Copy &amp; Paste Roster Report Here'!$A887=BS$7,IF('Copy &amp; Paste Roster Report Here'!$M887="MT",1,0),0)</f>
        <v>0</v>
      </c>
      <c r="BT890" s="73">
        <f t="shared" si="207"/>
        <v>0</v>
      </c>
      <c r="BU890" s="121">
        <f>IF('Copy &amp; Paste Roster Report Here'!$A887=BU$7,IF('Copy &amp; Paste Roster Report Here'!$M887="fy",1,0),0)</f>
        <v>0</v>
      </c>
      <c r="BV890" s="121">
        <f>IF('Copy &amp; Paste Roster Report Here'!$A887=BV$7,IF('Copy &amp; Paste Roster Report Here'!$M887="fy",1,0),0)</f>
        <v>0</v>
      </c>
      <c r="BW890" s="121">
        <f>IF('Copy &amp; Paste Roster Report Here'!$A887=BW$7,IF('Copy &amp; Paste Roster Report Here'!$M887="fy",1,0),0)</f>
        <v>0</v>
      </c>
      <c r="BX890" s="121">
        <f>IF('Copy &amp; Paste Roster Report Here'!$A887=BX$7,IF('Copy &amp; Paste Roster Report Here'!$M887="fy",1,0),0)</f>
        <v>0</v>
      </c>
      <c r="BY890" s="121">
        <f>IF('Copy &amp; Paste Roster Report Here'!$A887=BY$7,IF('Copy &amp; Paste Roster Report Here'!$M887="fy",1,0),0)</f>
        <v>0</v>
      </c>
      <c r="BZ890" s="121">
        <f>IF('Copy &amp; Paste Roster Report Here'!$A887=BZ$7,IF('Copy &amp; Paste Roster Report Here'!$M887="fy",1,0),0)</f>
        <v>0</v>
      </c>
      <c r="CA890" s="121">
        <f>IF('Copy &amp; Paste Roster Report Here'!$A887=CA$7,IF('Copy &amp; Paste Roster Report Here'!$M887="fy",1,0),0)</f>
        <v>0</v>
      </c>
      <c r="CB890" s="121">
        <f>IF('Copy &amp; Paste Roster Report Here'!$A887=CB$7,IF('Copy &amp; Paste Roster Report Here'!$M887="fy",1,0),0)</f>
        <v>0</v>
      </c>
      <c r="CC890" s="121">
        <f>IF('Copy &amp; Paste Roster Report Here'!$A887=CC$7,IF('Copy &amp; Paste Roster Report Here'!$M887="fy",1,0),0)</f>
        <v>0</v>
      </c>
      <c r="CD890" s="121">
        <f>IF('Copy &amp; Paste Roster Report Here'!$A887=CD$7,IF('Copy &amp; Paste Roster Report Here'!$M887="fy",1,0),0)</f>
        <v>0</v>
      </c>
      <c r="CE890" s="121">
        <f>IF('Copy &amp; Paste Roster Report Here'!$A887=CE$7,IF('Copy &amp; Paste Roster Report Here'!$M887="fy",1,0),0)</f>
        <v>0</v>
      </c>
      <c r="CF890" s="73">
        <f t="shared" si="208"/>
        <v>0</v>
      </c>
      <c r="CG890" s="122">
        <f>IF('Copy &amp; Paste Roster Report Here'!$A887=CG$7,IF('Copy &amp; Paste Roster Report Here'!$M887="RH",1,0),0)</f>
        <v>0</v>
      </c>
      <c r="CH890" s="122">
        <f>IF('Copy &amp; Paste Roster Report Here'!$A887=CH$7,IF('Copy &amp; Paste Roster Report Here'!$M887="RH",1,0),0)</f>
        <v>0</v>
      </c>
      <c r="CI890" s="122">
        <f>IF('Copy &amp; Paste Roster Report Here'!$A887=CI$7,IF('Copy &amp; Paste Roster Report Here'!$M887="RH",1,0),0)</f>
        <v>0</v>
      </c>
      <c r="CJ890" s="122">
        <f>IF('Copy &amp; Paste Roster Report Here'!$A887=CJ$7,IF('Copy &amp; Paste Roster Report Here'!$M887="RH",1,0),0)</f>
        <v>0</v>
      </c>
      <c r="CK890" s="122">
        <f>IF('Copy &amp; Paste Roster Report Here'!$A887=CK$7,IF('Copy &amp; Paste Roster Report Here'!$M887="RH",1,0),0)</f>
        <v>0</v>
      </c>
      <c r="CL890" s="122">
        <f>IF('Copy &amp; Paste Roster Report Here'!$A887=CL$7,IF('Copy &amp; Paste Roster Report Here'!$M887="RH",1,0),0)</f>
        <v>0</v>
      </c>
      <c r="CM890" s="122">
        <f>IF('Copy &amp; Paste Roster Report Here'!$A887=CM$7,IF('Copy &amp; Paste Roster Report Here'!$M887="RH",1,0),0)</f>
        <v>0</v>
      </c>
      <c r="CN890" s="122">
        <f>IF('Copy &amp; Paste Roster Report Here'!$A887=CN$7,IF('Copy &amp; Paste Roster Report Here'!$M887="RH",1,0),0)</f>
        <v>0</v>
      </c>
      <c r="CO890" s="122">
        <f>IF('Copy &amp; Paste Roster Report Here'!$A887=CO$7,IF('Copy &amp; Paste Roster Report Here'!$M887="RH",1,0),0)</f>
        <v>0</v>
      </c>
      <c r="CP890" s="122">
        <f>IF('Copy &amp; Paste Roster Report Here'!$A887=CP$7,IF('Copy &amp; Paste Roster Report Here'!$M887="RH",1,0),0)</f>
        <v>0</v>
      </c>
      <c r="CQ890" s="122">
        <f>IF('Copy &amp; Paste Roster Report Here'!$A887=CQ$7,IF('Copy &amp; Paste Roster Report Here'!$M887="RH",1,0),0)</f>
        <v>0</v>
      </c>
      <c r="CR890" s="73">
        <f t="shared" si="209"/>
        <v>0</v>
      </c>
      <c r="CS890" s="123">
        <f>IF('Copy &amp; Paste Roster Report Here'!$A887=CS$7,IF('Copy &amp; Paste Roster Report Here'!$M887="QT",1,0),0)</f>
        <v>0</v>
      </c>
      <c r="CT890" s="123">
        <f>IF('Copy &amp; Paste Roster Report Here'!$A887=CT$7,IF('Copy &amp; Paste Roster Report Here'!$M887="QT",1,0),0)</f>
        <v>0</v>
      </c>
      <c r="CU890" s="123">
        <f>IF('Copy &amp; Paste Roster Report Here'!$A887=CU$7,IF('Copy &amp; Paste Roster Report Here'!$M887="QT",1,0),0)</f>
        <v>0</v>
      </c>
      <c r="CV890" s="123">
        <f>IF('Copy &amp; Paste Roster Report Here'!$A887=CV$7,IF('Copy &amp; Paste Roster Report Here'!$M887="QT",1,0),0)</f>
        <v>0</v>
      </c>
      <c r="CW890" s="123">
        <f>IF('Copy &amp; Paste Roster Report Here'!$A887=CW$7,IF('Copy &amp; Paste Roster Report Here'!$M887="QT",1,0),0)</f>
        <v>0</v>
      </c>
      <c r="CX890" s="123">
        <f>IF('Copy &amp; Paste Roster Report Here'!$A887=CX$7,IF('Copy &amp; Paste Roster Report Here'!$M887="QT",1,0),0)</f>
        <v>0</v>
      </c>
      <c r="CY890" s="123">
        <f>IF('Copy &amp; Paste Roster Report Here'!$A887=CY$7,IF('Copy &amp; Paste Roster Report Here'!$M887="QT",1,0),0)</f>
        <v>0</v>
      </c>
      <c r="CZ890" s="123">
        <f>IF('Copy &amp; Paste Roster Report Here'!$A887=CZ$7,IF('Copy &amp; Paste Roster Report Here'!$M887="QT",1,0),0)</f>
        <v>0</v>
      </c>
      <c r="DA890" s="123">
        <f>IF('Copy &amp; Paste Roster Report Here'!$A887=DA$7,IF('Copy &amp; Paste Roster Report Here'!$M887="QT",1,0),0)</f>
        <v>0</v>
      </c>
      <c r="DB890" s="123">
        <f>IF('Copy &amp; Paste Roster Report Here'!$A887=DB$7,IF('Copy &amp; Paste Roster Report Here'!$M887="QT",1,0),0)</f>
        <v>0</v>
      </c>
      <c r="DC890" s="123">
        <f>IF('Copy &amp; Paste Roster Report Here'!$A887=DC$7,IF('Copy &amp; Paste Roster Report Here'!$M887="QT",1,0),0)</f>
        <v>0</v>
      </c>
      <c r="DD890" s="73">
        <f t="shared" si="210"/>
        <v>0</v>
      </c>
      <c r="DE890" s="124">
        <f>IF('Copy &amp; Paste Roster Report Here'!$A887=DE$7,IF('Copy &amp; Paste Roster Report Here'!$M887="xxxxxxxxxxx",1,0),0)</f>
        <v>0</v>
      </c>
      <c r="DF890" s="124">
        <f>IF('Copy &amp; Paste Roster Report Here'!$A887=DF$7,IF('Copy &amp; Paste Roster Report Here'!$M887="xxxxxxxxxxx",1,0),0)</f>
        <v>0</v>
      </c>
      <c r="DG890" s="124">
        <f>IF('Copy &amp; Paste Roster Report Here'!$A887=DG$7,IF('Copy &amp; Paste Roster Report Here'!$M887="xxxxxxxxxxx",1,0),0)</f>
        <v>0</v>
      </c>
      <c r="DH890" s="124">
        <f>IF('Copy &amp; Paste Roster Report Here'!$A887=DH$7,IF('Copy &amp; Paste Roster Report Here'!$M887="xxxxxxxxxxx",1,0),0)</f>
        <v>0</v>
      </c>
      <c r="DI890" s="124">
        <f>IF('Copy &amp; Paste Roster Report Here'!$A887=DI$7,IF('Copy &amp; Paste Roster Report Here'!$M887="xxxxxxxxxxx",1,0),0)</f>
        <v>0</v>
      </c>
      <c r="DJ890" s="124">
        <f>IF('Copy &amp; Paste Roster Report Here'!$A887=DJ$7,IF('Copy &amp; Paste Roster Report Here'!$M887="xxxxxxxxxxx",1,0),0)</f>
        <v>0</v>
      </c>
      <c r="DK890" s="124">
        <f>IF('Copy &amp; Paste Roster Report Here'!$A887=DK$7,IF('Copy &amp; Paste Roster Report Here'!$M887="xxxxxxxxxxx",1,0),0)</f>
        <v>0</v>
      </c>
      <c r="DL890" s="124">
        <f>IF('Copy &amp; Paste Roster Report Here'!$A887=DL$7,IF('Copy &amp; Paste Roster Report Here'!$M887="xxxxxxxxxxx",1,0),0)</f>
        <v>0</v>
      </c>
      <c r="DM890" s="124">
        <f>IF('Copy &amp; Paste Roster Report Here'!$A887=DM$7,IF('Copy &amp; Paste Roster Report Here'!$M887="xxxxxxxxxxx",1,0),0)</f>
        <v>0</v>
      </c>
      <c r="DN890" s="124">
        <f>IF('Copy &amp; Paste Roster Report Here'!$A887=DN$7,IF('Copy &amp; Paste Roster Report Here'!$M887="xxxxxxxxxxx",1,0),0)</f>
        <v>0</v>
      </c>
      <c r="DO890" s="124">
        <f>IF('Copy &amp; Paste Roster Report Here'!$A887=DO$7,IF('Copy &amp; Paste Roster Report Here'!$M887="xxxxxxxxxxx",1,0),0)</f>
        <v>0</v>
      </c>
      <c r="DP890" s="125">
        <f t="shared" si="211"/>
        <v>0</v>
      </c>
      <c r="DQ890" s="126">
        <f t="shared" si="212"/>
        <v>0</v>
      </c>
    </row>
    <row r="891" spans="1:121" x14ac:dyDescent="0.25">
      <c r="A891" s="111">
        <f t="shared" si="198"/>
        <v>0</v>
      </c>
      <c r="B891" s="111">
        <f t="shared" si="199"/>
        <v>0</v>
      </c>
      <c r="C891" s="112">
        <f>+('Copy &amp; Paste Roster Report Here'!$P888-'Copy &amp; Paste Roster Report Here'!$O888)/30</f>
        <v>0</v>
      </c>
      <c r="D891" s="112">
        <f>+('Copy &amp; Paste Roster Report Here'!$P888-'Copy &amp; Paste Roster Report Here'!$O888)</f>
        <v>0</v>
      </c>
      <c r="E891" s="111">
        <f>'Copy &amp; Paste Roster Report Here'!N888</f>
        <v>0</v>
      </c>
      <c r="F891" s="111" t="str">
        <f t="shared" si="200"/>
        <v>N</v>
      </c>
      <c r="G891" s="111">
        <f>'Copy &amp; Paste Roster Report Here'!R888</f>
        <v>0</v>
      </c>
      <c r="H891" s="113">
        <f t="shared" si="201"/>
        <v>0</v>
      </c>
      <c r="I891" s="112">
        <f>IF(F891="N",$F$5-'Copy &amp; Paste Roster Report Here'!O888,+'Copy &amp; Paste Roster Report Here'!Q888-'Copy &amp; Paste Roster Report Here'!O888)</f>
        <v>0</v>
      </c>
      <c r="J891" s="114">
        <f t="shared" si="202"/>
        <v>0</v>
      </c>
      <c r="K891" s="114">
        <f t="shared" si="203"/>
        <v>0</v>
      </c>
      <c r="L891" s="115">
        <f>'Copy &amp; Paste Roster Report Here'!F888</f>
        <v>0</v>
      </c>
      <c r="M891" s="116">
        <f t="shared" si="204"/>
        <v>0</v>
      </c>
      <c r="N891" s="117">
        <f>IF('Copy &amp; Paste Roster Report Here'!$A888='Analytical Tests'!N$7,IF($F891="Y",+$H891*N$6,0),0)</f>
        <v>0</v>
      </c>
      <c r="O891" s="117">
        <f>IF('Copy &amp; Paste Roster Report Here'!$A888='Analytical Tests'!O$7,IF($F891="Y",+$H891*O$6,0),0)</f>
        <v>0</v>
      </c>
      <c r="P891" s="117">
        <f>IF('Copy &amp; Paste Roster Report Here'!$A888='Analytical Tests'!P$7,IF($F891="Y",+$H891*P$6,0),0)</f>
        <v>0</v>
      </c>
      <c r="Q891" s="117">
        <f>IF('Copy &amp; Paste Roster Report Here'!$A888='Analytical Tests'!Q$7,IF($F891="Y",+$H891*Q$6,0),0)</f>
        <v>0</v>
      </c>
      <c r="R891" s="117">
        <f>IF('Copy &amp; Paste Roster Report Here'!$A888='Analytical Tests'!R$7,IF($F891="Y",+$H891*R$6,0),0)</f>
        <v>0</v>
      </c>
      <c r="S891" s="117">
        <f>IF('Copy &amp; Paste Roster Report Here'!$A888='Analytical Tests'!S$7,IF($F891="Y",+$H891*S$6,0),0)</f>
        <v>0</v>
      </c>
      <c r="T891" s="117">
        <f>IF('Copy &amp; Paste Roster Report Here'!$A888='Analytical Tests'!T$7,IF($F891="Y",+$H891*T$6,0),0)</f>
        <v>0</v>
      </c>
      <c r="U891" s="117">
        <f>IF('Copy &amp; Paste Roster Report Here'!$A888='Analytical Tests'!U$7,IF($F891="Y",+$H891*U$6,0),0)</f>
        <v>0</v>
      </c>
      <c r="V891" s="117">
        <f>IF('Copy &amp; Paste Roster Report Here'!$A888='Analytical Tests'!V$7,IF($F891="Y",+$H891*V$6,0),0)</f>
        <v>0</v>
      </c>
      <c r="W891" s="117">
        <f>IF('Copy &amp; Paste Roster Report Here'!$A888='Analytical Tests'!W$7,IF($F891="Y",+$H891*W$6,0),0)</f>
        <v>0</v>
      </c>
      <c r="X891" s="117">
        <f>IF('Copy &amp; Paste Roster Report Here'!$A888='Analytical Tests'!X$7,IF($F891="Y",+$H891*X$6,0),0)</f>
        <v>0</v>
      </c>
      <c r="Y891" s="117" t="b">
        <f>IF('Copy &amp; Paste Roster Report Here'!$A888='Analytical Tests'!Y$7,IF($F891="N",IF($J891&gt;=$C891,Y$6,+($I891/$D891)*Y$6),0))</f>
        <v>0</v>
      </c>
      <c r="Z891" s="117" t="b">
        <f>IF('Copy &amp; Paste Roster Report Here'!$A888='Analytical Tests'!Z$7,IF($F891="N",IF($J891&gt;=$C891,Z$6,+($I891/$D891)*Z$6),0))</f>
        <v>0</v>
      </c>
      <c r="AA891" s="117" t="b">
        <f>IF('Copy &amp; Paste Roster Report Here'!$A888='Analytical Tests'!AA$7,IF($F891="N",IF($J891&gt;=$C891,AA$6,+($I891/$D891)*AA$6),0))</f>
        <v>0</v>
      </c>
      <c r="AB891" s="117" t="b">
        <f>IF('Copy &amp; Paste Roster Report Here'!$A888='Analytical Tests'!AB$7,IF($F891="N",IF($J891&gt;=$C891,AB$6,+($I891/$D891)*AB$6),0))</f>
        <v>0</v>
      </c>
      <c r="AC891" s="117" t="b">
        <f>IF('Copy &amp; Paste Roster Report Here'!$A888='Analytical Tests'!AC$7,IF($F891="N",IF($J891&gt;=$C891,AC$6,+($I891/$D891)*AC$6),0))</f>
        <v>0</v>
      </c>
      <c r="AD891" s="117" t="b">
        <f>IF('Copy &amp; Paste Roster Report Here'!$A888='Analytical Tests'!AD$7,IF($F891="N",IF($J891&gt;=$C891,AD$6,+($I891/$D891)*AD$6),0))</f>
        <v>0</v>
      </c>
      <c r="AE891" s="117" t="b">
        <f>IF('Copy &amp; Paste Roster Report Here'!$A888='Analytical Tests'!AE$7,IF($F891="N",IF($J891&gt;=$C891,AE$6,+($I891/$D891)*AE$6),0))</f>
        <v>0</v>
      </c>
      <c r="AF891" s="117" t="b">
        <f>IF('Copy &amp; Paste Roster Report Here'!$A888='Analytical Tests'!AF$7,IF($F891="N",IF($J891&gt;=$C891,AF$6,+($I891/$D891)*AF$6),0))</f>
        <v>0</v>
      </c>
      <c r="AG891" s="117" t="b">
        <f>IF('Copy &amp; Paste Roster Report Here'!$A888='Analytical Tests'!AG$7,IF($F891="N",IF($J891&gt;=$C891,AG$6,+($I891/$D891)*AG$6),0))</f>
        <v>0</v>
      </c>
      <c r="AH891" s="117" t="b">
        <f>IF('Copy &amp; Paste Roster Report Here'!$A888='Analytical Tests'!AH$7,IF($F891="N",IF($J891&gt;=$C891,AH$6,+($I891/$D891)*AH$6),0))</f>
        <v>0</v>
      </c>
      <c r="AI891" s="117" t="b">
        <f>IF('Copy &amp; Paste Roster Report Here'!$A888='Analytical Tests'!AI$7,IF($F891="N",IF($J891&gt;=$C891,AI$6,+($I891/$D891)*AI$6),0))</f>
        <v>0</v>
      </c>
      <c r="AJ891" s="79"/>
      <c r="AK891" s="118">
        <f>IF('Copy &amp; Paste Roster Report Here'!$A888=AK$7,IF('Copy &amp; Paste Roster Report Here'!$M888="FT",1,0),0)</f>
        <v>0</v>
      </c>
      <c r="AL891" s="118">
        <f>IF('Copy &amp; Paste Roster Report Here'!$A888=AL$7,IF('Copy &amp; Paste Roster Report Here'!$M888="FT",1,0),0)</f>
        <v>0</v>
      </c>
      <c r="AM891" s="118">
        <f>IF('Copy &amp; Paste Roster Report Here'!$A888=AM$7,IF('Copy &amp; Paste Roster Report Here'!$M888="FT",1,0),0)</f>
        <v>0</v>
      </c>
      <c r="AN891" s="118">
        <f>IF('Copy &amp; Paste Roster Report Here'!$A888=AN$7,IF('Copy &amp; Paste Roster Report Here'!$M888="FT",1,0),0)</f>
        <v>0</v>
      </c>
      <c r="AO891" s="118">
        <f>IF('Copy &amp; Paste Roster Report Here'!$A888=AO$7,IF('Copy &amp; Paste Roster Report Here'!$M888="FT",1,0),0)</f>
        <v>0</v>
      </c>
      <c r="AP891" s="118">
        <f>IF('Copy &amp; Paste Roster Report Here'!$A888=AP$7,IF('Copy &amp; Paste Roster Report Here'!$M888="FT",1,0),0)</f>
        <v>0</v>
      </c>
      <c r="AQ891" s="118">
        <f>IF('Copy &amp; Paste Roster Report Here'!$A888=AQ$7,IF('Copy &amp; Paste Roster Report Here'!$M888="FT",1,0),0)</f>
        <v>0</v>
      </c>
      <c r="AR891" s="118">
        <f>IF('Copy &amp; Paste Roster Report Here'!$A888=AR$7,IF('Copy &amp; Paste Roster Report Here'!$M888="FT",1,0),0)</f>
        <v>0</v>
      </c>
      <c r="AS891" s="118">
        <f>IF('Copy &amp; Paste Roster Report Here'!$A888=AS$7,IF('Copy &amp; Paste Roster Report Here'!$M888="FT",1,0),0)</f>
        <v>0</v>
      </c>
      <c r="AT891" s="118">
        <f>IF('Copy &amp; Paste Roster Report Here'!$A888=AT$7,IF('Copy &amp; Paste Roster Report Here'!$M888="FT",1,0),0)</f>
        <v>0</v>
      </c>
      <c r="AU891" s="118">
        <f>IF('Copy &amp; Paste Roster Report Here'!$A888=AU$7,IF('Copy &amp; Paste Roster Report Here'!$M888="FT",1,0),0)</f>
        <v>0</v>
      </c>
      <c r="AV891" s="73">
        <f t="shared" si="205"/>
        <v>0</v>
      </c>
      <c r="AW891" s="119">
        <f>IF('Copy &amp; Paste Roster Report Here'!$A888=AW$7,IF('Copy &amp; Paste Roster Report Here'!$M888="HT",1,0),0)</f>
        <v>0</v>
      </c>
      <c r="AX891" s="119">
        <f>IF('Copy &amp; Paste Roster Report Here'!$A888=AX$7,IF('Copy &amp; Paste Roster Report Here'!$M888="HT",1,0),0)</f>
        <v>0</v>
      </c>
      <c r="AY891" s="119">
        <f>IF('Copy &amp; Paste Roster Report Here'!$A888=AY$7,IF('Copy &amp; Paste Roster Report Here'!$M888="HT",1,0),0)</f>
        <v>0</v>
      </c>
      <c r="AZ891" s="119">
        <f>IF('Copy &amp; Paste Roster Report Here'!$A888=AZ$7,IF('Copy &amp; Paste Roster Report Here'!$M888="HT",1,0),0)</f>
        <v>0</v>
      </c>
      <c r="BA891" s="119">
        <f>IF('Copy &amp; Paste Roster Report Here'!$A888=BA$7,IF('Copy &amp; Paste Roster Report Here'!$M888="HT",1,0),0)</f>
        <v>0</v>
      </c>
      <c r="BB891" s="119">
        <f>IF('Copy &amp; Paste Roster Report Here'!$A888=BB$7,IF('Copy &amp; Paste Roster Report Here'!$M888="HT",1,0),0)</f>
        <v>0</v>
      </c>
      <c r="BC891" s="119">
        <f>IF('Copy &amp; Paste Roster Report Here'!$A888=BC$7,IF('Copy &amp; Paste Roster Report Here'!$M888="HT",1,0),0)</f>
        <v>0</v>
      </c>
      <c r="BD891" s="119">
        <f>IF('Copy &amp; Paste Roster Report Here'!$A888=BD$7,IF('Copy &amp; Paste Roster Report Here'!$M888="HT",1,0),0)</f>
        <v>0</v>
      </c>
      <c r="BE891" s="119">
        <f>IF('Copy &amp; Paste Roster Report Here'!$A888=BE$7,IF('Copy &amp; Paste Roster Report Here'!$M888="HT",1,0),0)</f>
        <v>0</v>
      </c>
      <c r="BF891" s="119">
        <f>IF('Copy &amp; Paste Roster Report Here'!$A888=BF$7,IF('Copy &amp; Paste Roster Report Here'!$M888="HT",1,0),0)</f>
        <v>0</v>
      </c>
      <c r="BG891" s="119">
        <f>IF('Copy &amp; Paste Roster Report Here'!$A888=BG$7,IF('Copy &amp; Paste Roster Report Here'!$M888="HT",1,0),0)</f>
        <v>0</v>
      </c>
      <c r="BH891" s="73">
        <f t="shared" si="206"/>
        <v>0</v>
      </c>
      <c r="BI891" s="120">
        <f>IF('Copy &amp; Paste Roster Report Here'!$A888=BI$7,IF('Copy &amp; Paste Roster Report Here'!$M888="MT",1,0),0)</f>
        <v>0</v>
      </c>
      <c r="BJ891" s="120">
        <f>IF('Copy &amp; Paste Roster Report Here'!$A888=BJ$7,IF('Copy &amp; Paste Roster Report Here'!$M888="MT",1,0),0)</f>
        <v>0</v>
      </c>
      <c r="BK891" s="120">
        <f>IF('Copy &amp; Paste Roster Report Here'!$A888=BK$7,IF('Copy &amp; Paste Roster Report Here'!$M888="MT",1,0),0)</f>
        <v>0</v>
      </c>
      <c r="BL891" s="120">
        <f>IF('Copy &amp; Paste Roster Report Here'!$A888=BL$7,IF('Copy &amp; Paste Roster Report Here'!$M888="MT",1,0),0)</f>
        <v>0</v>
      </c>
      <c r="BM891" s="120">
        <f>IF('Copy &amp; Paste Roster Report Here'!$A888=BM$7,IF('Copy &amp; Paste Roster Report Here'!$M888="MT",1,0),0)</f>
        <v>0</v>
      </c>
      <c r="BN891" s="120">
        <f>IF('Copy &amp; Paste Roster Report Here'!$A888=BN$7,IF('Copy &amp; Paste Roster Report Here'!$M888="MT",1,0),0)</f>
        <v>0</v>
      </c>
      <c r="BO891" s="120">
        <f>IF('Copy &amp; Paste Roster Report Here'!$A888=BO$7,IF('Copy &amp; Paste Roster Report Here'!$M888="MT",1,0),0)</f>
        <v>0</v>
      </c>
      <c r="BP891" s="120">
        <f>IF('Copy &amp; Paste Roster Report Here'!$A888=BP$7,IF('Copy &amp; Paste Roster Report Here'!$M888="MT",1,0),0)</f>
        <v>0</v>
      </c>
      <c r="BQ891" s="120">
        <f>IF('Copy &amp; Paste Roster Report Here'!$A888=BQ$7,IF('Copy &amp; Paste Roster Report Here'!$M888="MT",1,0),0)</f>
        <v>0</v>
      </c>
      <c r="BR891" s="120">
        <f>IF('Copy &amp; Paste Roster Report Here'!$A888=BR$7,IF('Copy &amp; Paste Roster Report Here'!$M888="MT",1,0),0)</f>
        <v>0</v>
      </c>
      <c r="BS891" s="120">
        <f>IF('Copy &amp; Paste Roster Report Here'!$A888=BS$7,IF('Copy &amp; Paste Roster Report Here'!$M888="MT",1,0),0)</f>
        <v>0</v>
      </c>
      <c r="BT891" s="73">
        <f t="shared" si="207"/>
        <v>0</v>
      </c>
      <c r="BU891" s="121">
        <f>IF('Copy &amp; Paste Roster Report Here'!$A888=BU$7,IF('Copy &amp; Paste Roster Report Here'!$M888="fy",1,0),0)</f>
        <v>0</v>
      </c>
      <c r="BV891" s="121">
        <f>IF('Copy &amp; Paste Roster Report Here'!$A888=BV$7,IF('Copy &amp; Paste Roster Report Here'!$M888="fy",1,0),0)</f>
        <v>0</v>
      </c>
      <c r="BW891" s="121">
        <f>IF('Copy &amp; Paste Roster Report Here'!$A888=BW$7,IF('Copy &amp; Paste Roster Report Here'!$M888="fy",1,0),0)</f>
        <v>0</v>
      </c>
      <c r="BX891" s="121">
        <f>IF('Copy &amp; Paste Roster Report Here'!$A888=BX$7,IF('Copy &amp; Paste Roster Report Here'!$M888="fy",1,0),0)</f>
        <v>0</v>
      </c>
      <c r="BY891" s="121">
        <f>IF('Copy &amp; Paste Roster Report Here'!$A888=BY$7,IF('Copy &amp; Paste Roster Report Here'!$M888="fy",1,0),0)</f>
        <v>0</v>
      </c>
      <c r="BZ891" s="121">
        <f>IF('Copy &amp; Paste Roster Report Here'!$A888=BZ$7,IF('Copy &amp; Paste Roster Report Here'!$M888="fy",1,0),0)</f>
        <v>0</v>
      </c>
      <c r="CA891" s="121">
        <f>IF('Copy &amp; Paste Roster Report Here'!$A888=CA$7,IF('Copy &amp; Paste Roster Report Here'!$M888="fy",1,0),0)</f>
        <v>0</v>
      </c>
      <c r="CB891" s="121">
        <f>IF('Copy &amp; Paste Roster Report Here'!$A888=CB$7,IF('Copy &amp; Paste Roster Report Here'!$M888="fy",1,0),0)</f>
        <v>0</v>
      </c>
      <c r="CC891" s="121">
        <f>IF('Copy &amp; Paste Roster Report Here'!$A888=CC$7,IF('Copy &amp; Paste Roster Report Here'!$M888="fy",1,0),0)</f>
        <v>0</v>
      </c>
      <c r="CD891" s="121">
        <f>IF('Copy &amp; Paste Roster Report Here'!$A888=CD$7,IF('Copy &amp; Paste Roster Report Here'!$M888="fy",1,0),0)</f>
        <v>0</v>
      </c>
      <c r="CE891" s="121">
        <f>IF('Copy &amp; Paste Roster Report Here'!$A888=CE$7,IF('Copy &amp; Paste Roster Report Here'!$M888="fy",1,0),0)</f>
        <v>0</v>
      </c>
      <c r="CF891" s="73">
        <f t="shared" si="208"/>
        <v>0</v>
      </c>
      <c r="CG891" s="122">
        <f>IF('Copy &amp; Paste Roster Report Here'!$A888=CG$7,IF('Copy &amp; Paste Roster Report Here'!$M888="RH",1,0),0)</f>
        <v>0</v>
      </c>
      <c r="CH891" s="122">
        <f>IF('Copy &amp; Paste Roster Report Here'!$A888=CH$7,IF('Copy &amp; Paste Roster Report Here'!$M888="RH",1,0),0)</f>
        <v>0</v>
      </c>
      <c r="CI891" s="122">
        <f>IF('Copy &amp; Paste Roster Report Here'!$A888=CI$7,IF('Copy &amp; Paste Roster Report Here'!$M888="RH",1,0),0)</f>
        <v>0</v>
      </c>
      <c r="CJ891" s="122">
        <f>IF('Copy &amp; Paste Roster Report Here'!$A888=CJ$7,IF('Copy &amp; Paste Roster Report Here'!$M888="RH",1,0),0)</f>
        <v>0</v>
      </c>
      <c r="CK891" s="122">
        <f>IF('Copy &amp; Paste Roster Report Here'!$A888=CK$7,IF('Copy &amp; Paste Roster Report Here'!$M888="RH",1,0),0)</f>
        <v>0</v>
      </c>
      <c r="CL891" s="122">
        <f>IF('Copy &amp; Paste Roster Report Here'!$A888=CL$7,IF('Copy &amp; Paste Roster Report Here'!$M888="RH",1,0),0)</f>
        <v>0</v>
      </c>
      <c r="CM891" s="122">
        <f>IF('Copy &amp; Paste Roster Report Here'!$A888=CM$7,IF('Copy &amp; Paste Roster Report Here'!$M888="RH",1,0),0)</f>
        <v>0</v>
      </c>
      <c r="CN891" s="122">
        <f>IF('Copy &amp; Paste Roster Report Here'!$A888=CN$7,IF('Copy &amp; Paste Roster Report Here'!$M888="RH",1,0),0)</f>
        <v>0</v>
      </c>
      <c r="CO891" s="122">
        <f>IF('Copy &amp; Paste Roster Report Here'!$A888=CO$7,IF('Copy &amp; Paste Roster Report Here'!$M888="RH",1,0),0)</f>
        <v>0</v>
      </c>
      <c r="CP891" s="122">
        <f>IF('Copy &amp; Paste Roster Report Here'!$A888=CP$7,IF('Copy &amp; Paste Roster Report Here'!$M888="RH",1,0),0)</f>
        <v>0</v>
      </c>
      <c r="CQ891" s="122">
        <f>IF('Copy &amp; Paste Roster Report Here'!$A888=CQ$7,IF('Copy &amp; Paste Roster Report Here'!$M888="RH",1,0),0)</f>
        <v>0</v>
      </c>
      <c r="CR891" s="73">
        <f t="shared" si="209"/>
        <v>0</v>
      </c>
      <c r="CS891" s="123">
        <f>IF('Copy &amp; Paste Roster Report Here'!$A888=CS$7,IF('Copy &amp; Paste Roster Report Here'!$M888="QT",1,0),0)</f>
        <v>0</v>
      </c>
      <c r="CT891" s="123">
        <f>IF('Copy &amp; Paste Roster Report Here'!$A888=CT$7,IF('Copy &amp; Paste Roster Report Here'!$M888="QT",1,0),0)</f>
        <v>0</v>
      </c>
      <c r="CU891" s="123">
        <f>IF('Copy &amp; Paste Roster Report Here'!$A888=CU$7,IF('Copy &amp; Paste Roster Report Here'!$M888="QT",1,0),0)</f>
        <v>0</v>
      </c>
      <c r="CV891" s="123">
        <f>IF('Copy &amp; Paste Roster Report Here'!$A888=CV$7,IF('Copy &amp; Paste Roster Report Here'!$M888="QT",1,0),0)</f>
        <v>0</v>
      </c>
      <c r="CW891" s="123">
        <f>IF('Copy &amp; Paste Roster Report Here'!$A888=CW$7,IF('Copy &amp; Paste Roster Report Here'!$M888="QT",1,0),0)</f>
        <v>0</v>
      </c>
      <c r="CX891" s="123">
        <f>IF('Copy &amp; Paste Roster Report Here'!$A888=CX$7,IF('Copy &amp; Paste Roster Report Here'!$M888="QT",1,0),0)</f>
        <v>0</v>
      </c>
      <c r="CY891" s="123">
        <f>IF('Copy &amp; Paste Roster Report Here'!$A888=CY$7,IF('Copy &amp; Paste Roster Report Here'!$M888="QT",1,0),0)</f>
        <v>0</v>
      </c>
      <c r="CZ891" s="123">
        <f>IF('Copy &amp; Paste Roster Report Here'!$A888=CZ$7,IF('Copy &amp; Paste Roster Report Here'!$M888="QT",1,0),0)</f>
        <v>0</v>
      </c>
      <c r="DA891" s="123">
        <f>IF('Copy &amp; Paste Roster Report Here'!$A888=DA$7,IF('Copy &amp; Paste Roster Report Here'!$M888="QT",1,0),0)</f>
        <v>0</v>
      </c>
      <c r="DB891" s="123">
        <f>IF('Copy &amp; Paste Roster Report Here'!$A888=DB$7,IF('Copy &amp; Paste Roster Report Here'!$M888="QT",1,0),0)</f>
        <v>0</v>
      </c>
      <c r="DC891" s="123">
        <f>IF('Copy &amp; Paste Roster Report Here'!$A888=DC$7,IF('Copy &amp; Paste Roster Report Here'!$M888="QT",1,0),0)</f>
        <v>0</v>
      </c>
      <c r="DD891" s="73">
        <f t="shared" si="210"/>
        <v>0</v>
      </c>
      <c r="DE891" s="124">
        <f>IF('Copy &amp; Paste Roster Report Here'!$A888=DE$7,IF('Copy &amp; Paste Roster Report Here'!$M888="xxxxxxxxxxx",1,0),0)</f>
        <v>0</v>
      </c>
      <c r="DF891" s="124">
        <f>IF('Copy &amp; Paste Roster Report Here'!$A888=DF$7,IF('Copy &amp; Paste Roster Report Here'!$M888="xxxxxxxxxxx",1,0),0)</f>
        <v>0</v>
      </c>
      <c r="DG891" s="124">
        <f>IF('Copy &amp; Paste Roster Report Here'!$A888=DG$7,IF('Copy &amp; Paste Roster Report Here'!$M888="xxxxxxxxxxx",1,0),0)</f>
        <v>0</v>
      </c>
      <c r="DH891" s="124">
        <f>IF('Copy &amp; Paste Roster Report Here'!$A888=DH$7,IF('Copy &amp; Paste Roster Report Here'!$M888="xxxxxxxxxxx",1,0),0)</f>
        <v>0</v>
      </c>
      <c r="DI891" s="124">
        <f>IF('Copy &amp; Paste Roster Report Here'!$A888=DI$7,IF('Copy &amp; Paste Roster Report Here'!$M888="xxxxxxxxxxx",1,0),0)</f>
        <v>0</v>
      </c>
      <c r="DJ891" s="124">
        <f>IF('Copy &amp; Paste Roster Report Here'!$A888=DJ$7,IF('Copy &amp; Paste Roster Report Here'!$M888="xxxxxxxxxxx",1,0),0)</f>
        <v>0</v>
      </c>
      <c r="DK891" s="124">
        <f>IF('Copy &amp; Paste Roster Report Here'!$A888=DK$7,IF('Copy &amp; Paste Roster Report Here'!$M888="xxxxxxxxxxx",1,0),0)</f>
        <v>0</v>
      </c>
      <c r="DL891" s="124">
        <f>IF('Copy &amp; Paste Roster Report Here'!$A888=DL$7,IF('Copy &amp; Paste Roster Report Here'!$M888="xxxxxxxxxxx",1,0),0)</f>
        <v>0</v>
      </c>
      <c r="DM891" s="124">
        <f>IF('Copy &amp; Paste Roster Report Here'!$A888=DM$7,IF('Copy &amp; Paste Roster Report Here'!$M888="xxxxxxxxxxx",1,0),0)</f>
        <v>0</v>
      </c>
      <c r="DN891" s="124">
        <f>IF('Copy &amp; Paste Roster Report Here'!$A888=DN$7,IF('Copy &amp; Paste Roster Report Here'!$M888="xxxxxxxxxxx",1,0),0)</f>
        <v>0</v>
      </c>
      <c r="DO891" s="124">
        <f>IF('Copy &amp; Paste Roster Report Here'!$A888=DO$7,IF('Copy &amp; Paste Roster Report Here'!$M888="xxxxxxxxxxx",1,0),0)</f>
        <v>0</v>
      </c>
      <c r="DP891" s="125">
        <f t="shared" si="211"/>
        <v>0</v>
      </c>
      <c r="DQ891" s="126">
        <f t="shared" si="212"/>
        <v>0</v>
      </c>
    </row>
    <row r="892" spans="1:121" x14ac:dyDescent="0.25">
      <c r="A892" s="111">
        <f t="shared" si="198"/>
        <v>0</v>
      </c>
      <c r="B892" s="111">
        <f t="shared" si="199"/>
        <v>0</v>
      </c>
      <c r="C892" s="112">
        <f>+('Copy &amp; Paste Roster Report Here'!$P889-'Copy &amp; Paste Roster Report Here'!$O889)/30</f>
        <v>0</v>
      </c>
      <c r="D892" s="112">
        <f>+('Copy &amp; Paste Roster Report Here'!$P889-'Copy &amp; Paste Roster Report Here'!$O889)</f>
        <v>0</v>
      </c>
      <c r="E892" s="111">
        <f>'Copy &amp; Paste Roster Report Here'!N889</f>
        <v>0</v>
      </c>
      <c r="F892" s="111" t="str">
        <f t="shared" si="200"/>
        <v>N</v>
      </c>
      <c r="G892" s="111">
        <f>'Copy &amp; Paste Roster Report Here'!R889</f>
        <v>0</v>
      </c>
      <c r="H892" s="113">
        <f t="shared" si="201"/>
        <v>0</v>
      </c>
      <c r="I892" s="112">
        <f>IF(F892="N",$F$5-'Copy &amp; Paste Roster Report Here'!O889,+'Copy &amp; Paste Roster Report Here'!Q889-'Copy &amp; Paste Roster Report Here'!O889)</f>
        <v>0</v>
      </c>
      <c r="J892" s="114">
        <f t="shared" si="202"/>
        <v>0</v>
      </c>
      <c r="K892" s="114">
        <f t="shared" si="203"/>
        <v>0</v>
      </c>
      <c r="L892" s="115">
        <f>'Copy &amp; Paste Roster Report Here'!F889</f>
        <v>0</v>
      </c>
      <c r="M892" s="116">
        <f t="shared" si="204"/>
        <v>0</v>
      </c>
      <c r="N892" s="117">
        <f>IF('Copy &amp; Paste Roster Report Here'!$A889='Analytical Tests'!N$7,IF($F892="Y",+$H892*N$6,0),0)</f>
        <v>0</v>
      </c>
      <c r="O892" s="117">
        <f>IF('Copy &amp; Paste Roster Report Here'!$A889='Analytical Tests'!O$7,IF($F892="Y",+$H892*O$6,0),0)</f>
        <v>0</v>
      </c>
      <c r="P892" s="117">
        <f>IF('Copy &amp; Paste Roster Report Here'!$A889='Analytical Tests'!P$7,IF($F892="Y",+$H892*P$6,0),0)</f>
        <v>0</v>
      </c>
      <c r="Q892" s="117">
        <f>IF('Copy &amp; Paste Roster Report Here'!$A889='Analytical Tests'!Q$7,IF($F892="Y",+$H892*Q$6,0),0)</f>
        <v>0</v>
      </c>
      <c r="R892" s="117">
        <f>IF('Copy &amp; Paste Roster Report Here'!$A889='Analytical Tests'!R$7,IF($F892="Y",+$H892*R$6,0),0)</f>
        <v>0</v>
      </c>
      <c r="S892" s="117">
        <f>IF('Copy &amp; Paste Roster Report Here'!$A889='Analytical Tests'!S$7,IF($F892="Y",+$H892*S$6,0),0)</f>
        <v>0</v>
      </c>
      <c r="T892" s="117">
        <f>IF('Copy &amp; Paste Roster Report Here'!$A889='Analytical Tests'!T$7,IF($F892="Y",+$H892*T$6,0),0)</f>
        <v>0</v>
      </c>
      <c r="U892" s="117">
        <f>IF('Copy &amp; Paste Roster Report Here'!$A889='Analytical Tests'!U$7,IF($F892="Y",+$H892*U$6,0),0)</f>
        <v>0</v>
      </c>
      <c r="V892" s="117">
        <f>IF('Copy &amp; Paste Roster Report Here'!$A889='Analytical Tests'!V$7,IF($F892="Y",+$H892*V$6,0),0)</f>
        <v>0</v>
      </c>
      <c r="W892" s="117">
        <f>IF('Copy &amp; Paste Roster Report Here'!$A889='Analytical Tests'!W$7,IF($F892="Y",+$H892*W$6,0),0)</f>
        <v>0</v>
      </c>
      <c r="X892" s="117">
        <f>IF('Copy &amp; Paste Roster Report Here'!$A889='Analytical Tests'!X$7,IF($F892="Y",+$H892*X$6,0),0)</f>
        <v>0</v>
      </c>
      <c r="Y892" s="117" t="b">
        <f>IF('Copy &amp; Paste Roster Report Here'!$A889='Analytical Tests'!Y$7,IF($F892="N",IF($J892&gt;=$C892,Y$6,+($I892/$D892)*Y$6),0))</f>
        <v>0</v>
      </c>
      <c r="Z892" s="117" t="b">
        <f>IF('Copy &amp; Paste Roster Report Here'!$A889='Analytical Tests'!Z$7,IF($F892="N",IF($J892&gt;=$C892,Z$6,+($I892/$D892)*Z$6),0))</f>
        <v>0</v>
      </c>
      <c r="AA892" s="117" t="b">
        <f>IF('Copy &amp; Paste Roster Report Here'!$A889='Analytical Tests'!AA$7,IF($F892="N",IF($J892&gt;=$C892,AA$6,+($I892/$D892)*AA$6),0))</f>
        <v>0</v>
      </c>
      <c r="AB892" s="117" t="b">
        <f>IF('Copy &amp; Paste Roster Report Here'!$A889='Analytical Tests'!AB$7,IF($F892="N",IF($J892&gt;=$C892,AB$6,+($I892/$D892)*AB$6),0))</f>
        <v>0</v>
      </c>
      <c r="AC892" s="117" t="b">
        <f>IF('Copy &amp; Paste Roster Report Here'!$A889='Analytical Tests'!AC$7,IF($F892="N",IF($J892&gt;=$C892,AC$6,+($I892/$D892)*AC$6),0))</f>
        <v>0</v>
      </c>
      <c r="AD892" s="117" t="b">
        <f>IF('Copy &amp; Paste Roster Report Here'!$A889='Analytical Tests'!AD$7,IF($F892="N",IF($J892&gt;=$C892,AD$6,+($I892/$D892)*AD$6),0))</f>
        <v>0</v>
      </c>
      <c r="AE892" s="117" t="b">
        <f>IF('Copy &amp; Paste Roster Report Here'!$A889='Analytical Tests'!AE$7,IF($F892="N",IF($J892&gt;=$C892,AE$6,+($I892/$D892)*AE$6),0))</f>
        <v>0</v>
      </c>
      <c r="AF892" s="117" t="b">
        <f>IF('Copy &amp; Paste Roster Report Here'!$A889='Analytical Tests'!AF$7,IF($F892="N",IF($J892&gt;=$C892,AF$6,+($I892/$D892)*AF$6),0))</f>
        <v>0</v>
      </c>
      <c r="AG892" s="117" t="b">
        <f>IF('Copy &amp; Paste Roster Report Here'!$A889='Analytical Tests'!AG$7,IF($F892="N",IF($J892&gt;=$C892,AG$6,+($I892/$D892)*AG$6),0))</f>
        <v>0</v>
      </c>
      <c r="AH892" s="117" t="b">
        <f>IF('Copy &amp; Paste Roster Report Here'!$A889='Analytical Tests'!AH$7,IF($F892="N",IF($J892&gt;=$C892,AH$6,+($I892/$D892)*AH$6),0))</f>
        <v>0</v>
      </c>
      <c r="AI892" s="117" t="b">
        <f>IF('Copy &amp; Paste Roster Report Here'!$A889='Analytical Tests'!AI$7,IF($F892="N",IF($J892&gt;=$C892,AI$6,+($I892/$D892)*AI$6),0))</f>
        <v>0</v>
      </c>
      <c r="AJ892" s="79"/>
      <c r="AK892" s="118">
        <f>IF('Copy &amp; Paste Roster Report Here'!$A889=AK$7,IF('Copy &amp; Paste Roster Report Here'!$M889="FT",1,0),0)</f>
        <v>0</v>
      </c>
      <c r="AL892" s="118">
        <f>IF('Copy &amp; Paste Roster Report Here'!$A889=AL$7,IF('Copy &amp; Paste Roster Report Here'!$M889="FT",1,0),0)</f>
        <v>0</v>
      </c>
      <c r="AM892" s="118">
        <f>IF('Copy &amp; Paste Roster Report Here'!$A889=AM$7,IF('Copy &amp; Paste Roster Report Here'!$M889="FT",1,0),0)</f>
        <v>0</v>
      </c>
      <c r="AN892" s="118">
        <f>IF('Copy &amp; Paste Roster Report Here'!$A889=AN$7,IF('Copy &amp; Paste Roster Report Here'!$M889="FT",1,0),0)</f>
        <v>0</v>
      </c>
      <c r="AO892" s="118">
        <f>IF('Copy &amp; Paste Roster Report Here'!$A889=AO$7,IF('Copy &amp; Paste Roster Report Here'!$M889="FT",1,0),0)</f>
        <v>0</v>
      </c>
      <c r="AP892" s="118">
        <f>IF('Copy &amp; Paste Roster Report Here'!$A889=AP$7,IF('Copy &amp; Paste Roster Report Here'!$M889="FT",1,0),0)</f>
        <v>0</v>
      </c>
      <c r="AQ892" s="118">
        <f>IF('Copy &amp; Paste Roster Report Here'!$A889=AQ$7,IF('Copy &amp; Paste Roster Report Here'!$M889="FT",1,0),0)</f>
        <v>0</v>
      </c>
      <c r="AR892" s="118">
        <f>IF('Copy &amp; Paste Roster Report Here'!$A889=AR$7,IF('Copy &amp; Paste Roster Report Here'!$M889="FT",1,0),0)</f>
        <v>0</v>
      </c>
      <c r="AS892" s="118">
        <f>IF('Copy &amp; Paste Roster Report Here'!$A889=AS$7,IF('Copy &amp; Paste Roster Report Here'!$M889="FT",1,0),0)</f>
        <v>0</v>
      </c>
      <c r="AT892" s="118">
        <f>IF('Copy &amp; Paste Roster Report Here'!$A889=AT$7,IF('Copy &amp; Paste Roster Report Here'!$M889="FT",1,0),0)</f>
        <v>0</v>
      </c>
      <c r="AU892" s="118">
        <f>IF('Copy &amp; Paste Roster Report Here'!$A889=AU$7,IF('Copy &amp; Paste Roster Report Here'!$M889="FT",1,0),0)</f>
        <v>0</v>
      </c>
      <c r="AV892" s="73">
        <f t="shared" si="205"/>
        <v>0</v>
      </c>
      <c r="AW892" s="119">
        <f>IF('Copy &amp; Paste Roster Report Here'!$A889=AW$7,IF('Copy &amp; Paste Roster Report Here'!$M889="HT",1,0),0)</f>
        <v>0</v>
      </c>
      <c r="AX892" s="119">
        <f>IF('Copy &amp; Paste Roster Report Here'!$A889=AX$7,IF('Copy &amp; Paste Roster Report Here'!$M889="HT",1,0),0)</f>
        <v>0</v>
      </c>
      <c r="AY892" s="119">
        <f>IF('Copy &amp; Paste Roster Report Here'!$A889=AY$7,IF('Copy &amp; Paste Roster Report Here'!$M889="HT",1,0),0)</f>
        <v>0</v>
      </c>
      <c r="AZ892" s="119">
        <f>IF('Copy &amp; Paste Roster Report Here'!$A889=AZ$7,IF('Copy &amp; Paste Roster Report Here'!$M889="HT",1,0),0)</f>
        <v>0</v>
      </c>
      <c r="BA892" s="119">
        <f>IF('Copy &amp; Paste Roster Report Here'!$A889=BA$7,IF('Copy &amp; Paste Roster Report Here'!$M889="HT",1,0),0)</f>
        <v>0</v>
      </c>
      <c r="BB892" s="119">
        <f>IF('Copy &amp; Paste Roster Report Here'!$A889=BB$7,IF('Copy &amp; Paste Roster Report Here'!$M889="HT",1,0),0)</f>
        <v>0</v>
      </c>
      <c r="BC892" s="119">
        <f>IF('Copy &amp; Paste Roster Report Here'!$A889=BC$7,IF('Copy &amp; Paste Roster Report Here'!$M889="HT",1,0),0)</f>
        <v>0</v>
      </c>
      <c r="BD892" s="119">
        <f>IF('Copy &amp; Paste Roster Report Here'!$A889=BD$7,IF('Copy &amp; Paste Roster Report Here'!$M889="HT",1,0),0)</f>
        <v>0</v>
      </c>
      <c r="BE892" s="119">
        <f>IF('Copy &amp; Paste Roster Report Here'!$A889=BE$7,IF('Copy &amp; Paste Roster Report Here'!$M889="HT",1,0),0)</f>
        <v>0</v>
      </c>
      <c r="BF892" s="119">
        <f>IF('Copy &amp; Paste Roster Report Here'!$A889=BF$7,IF('Copy &amp; Paste Roster Report Here'!$M889="HT",1,0),0)</f>
        <v>0</v>
      </c>
      <c r="BG892" s="119">
        <f>IF('Copy &amp; Paste Roster Report Here'!$A889=BG$7,IF('Copy &amp; Paste Roster Report Here'!$M889="HT",1,0),0)</f>
        <v>0</v>
      </c>
      <c r="BH892" s="73">
        <f t="shared" si="206"/>
        <v>0</v>
      </c>
      <c r="BI892" s="120">
        <f>IF('Copy &amp; Paste Roster Report Here'!$A889=BI$7,IF('Copy &amp; Paste Roster Report Here'!$M889="MT",1,0),0)</f>
        <v>0</v>
      </c>
      <c r="BJ892" s="120">
        <f>IF('Copy &amp; Paste Roster Report Here'!$A889=BJ$7,IF('Copy &amp; Paste Roster Report Here'!$M889="MT",1,0),0)</f>
        <v>0</v>
      </c>
      <c r="BK892" s="120">
        <f>IF('Copy &amp; Paste Roster Report Here'!$A889=BK$7,IF('Copy &amp; Paste Roster Report Here'!$M889="MT",1,0),0)</f>
        <v>0</v>
      </c>
      <c r="BL892" s="120">
        <f>IF('Copy &amp; Paste Roster Report Here'!$A889=BL$7,IF('Copy &amp; Paste Roster Report Here'!$M889="MT",1,0),0)</f>
        <v>0</v>
      </c>
      <c r="BM892" s="120">
        <f>IF('Copy &amp; Paste Roster Report Here'!$A889=BM$7,IF('Copy &amp; Paste Roster Report Here'!$M889="MT",1,0),0)</f>
        <v>0</v>
      </c>
      <c r="BN892" s="120">
        <f>IF('Copy &amp; Paste Roster Report Here'!$A889=BN$7,IF('Copy &amp; Paste Roster Report Here'!$M889="MT",1,0),0)</f>
        <v>0</v>
      </c>
      <c r="BO892" s="120">
        <f>IF('Copy &amp; Paste Roster Report Here'!$A889=BO$7,IF('Copy &amp; Paste Roster Report Here'!$M889="MT",1,0),0)</f>
        <v>0</v>
      </c>
      <c r="BP892" s="120">
        <f>IF('Copy &amp; Paste Roster Report Here'!$A889=BP$7,IF('Copy &amp; Paste Roster Report Here'!$M889="MT",1,0),0)</f>
        <v>0</v>
      </c>
      <c r="BQ892" s="120">
        <f>IF('Copy &amp; Paste Roster Report Here'!$A889=BQ$7,IF('Copy &amp; Paste Roster Report Here'!$M889="MT",1,0),0)</f>
        <v>0</v>
      </c>
      <c r="BR892" s="120">
        <f>IF('Copy &amp; Paste Roster Report Here'!$A889=BR$7,IF('Copy &amp; Paste Roster Report Here'!$M889="MT",1,0),0)</f>
        <v>0</v>
      </c>
      <c r="BS892" s="120">
        <f>IF('Copy &amp; Paste Roster Report Here'!$A889=BS$7,IF('Copy &amp; Paste Roster Report Here'!$M889="MT",1,0),0)</f>
        <v>0</v>
      </c>
      <c r="BT892" s="73">
        <f t="shared" si="207"/>
        <v>0</v>
      </c>
      <c r="BU892" s="121">
        <f>IF('Copy &amp; Paste Roster Report Here'!$A889=BU$7,IF('Copy &amp; Paste Roster Report Here'!$M889="fy",1,0),0)</f>
        <v>0</v>
      </c>
      <c r="BV892" s="121">
        <f>IF('Copy &amp; Paste Roster Report Here'!$A889=BV$7,IF('Copy &amp; Paste Roster Report Here'!$M889="fy",1,0),0)</f>
        <v>0</v>
      </c>
      <c r="BW892" s="121">
        <f>IF('Copy &amp; Paste Roster Report Here'!$A889=BW$7,IF('Copy &amp; Paste Roster Report Here'!$M889="fy",1,0),0)</f>
        <v>0</v>
      </c>
      <c r="BX892" s="121">
        <f>IF('Copy &amp; Paste Roster Report Here'!$A889=BX$7,IF('Copy &amp; Paste Roster Report Here'!$M889="fy",1,0),0)</f>
        <v>0</v>
      </c>
      <c r="BY892" s="121">
        <f>IF('Copy &amp; Paste Roster Report Here'!$A889=BY$7,IF('Copy &amp; Paste Roster Report Here'!$M889="fy",1,0),0)</f>
        <v>0</v>
      </c>
      <c r="BZ892" s="121">
        <f>IF('Copy &amp; Paste Roster Report Here'!$A889=BZ$7,IF('Copy &amp; Paste Roster Report Here'!$M889="fy",1,0),0)</f>
        <v>0</v>
      </c>
      <c r="CA892" s="121">
        <f>IF('Copy &amp; Paste Roster Report Here'!$A889=CA$7,IF('Copy &amp; Paste Roster Report Here'!$M889="fy",1,0),0)</f>
        <v>0</v>
      </c>
      <c r="CB892" s="121">
        <f>IF('Copy &amp; Paste Roster Report Here'!$A889=CB$7,IF('Copy &amp; Paste Roster Report Here'!$M889="fy",1,0),0)</f>
        <v>0</v>
      </c>
      <c r="CC892" s="121">
        <f>IF('Copy &amp; Paste Roster Report Here'!$A889=CC$7,IF('Copy &amp; Paste Roster Report Here'!$M889="fy",1,0),0)</f>
        <v>0</v>
      </c>
      <c r="CD892" s="121">
        <f>IF('Copy &amp; Paste Roster Report Here'!$A889=CD$7,IF('Copy &amp; Paste Roster Report Here'!$M889="fy",1,0),0)</f>
        <v>0</v>
      </c>
      <c r="CE892" s="121">
        <f>IF('Copy &amp; Paste Roster Report Here'!$A889=CE$7,IF('Copy &amp; Paste Roster Report Here'!$M889="fy",1,0),0)</f>
        <v>0</v>
      </c>
      <c r="CF892" s="73">
        <f t="shared" si="208"/>
        <v>0</v>
      </c>
      <c r="CG892" s="122">
        <f>IF('Copy &amp; Paste Roster Report Here'!$A889=CG$7,IF('Copy &amp; Paste Roster Report Here'!$M889="RH",1,0),0)</f>
        <v>0</v>
      </c>
      <c r="CH892" s="122">
        <f>IF('Copy &amp; Paste Roster Report Here'!$A889=CH$7,IF('Copy &amp; Paste Roster Report Here'!$M889="RH",1,0),0)</f>
        <v>0</v>
      </c>
      <c r="CI892" s="122">
        <f>IF('Copy &amp; Paste Roster Report Here'!$A889=CI$7,IF('Copy &amp; Paste Roster Report Here'!$M889="RH",1,0),0)</f>
        <v>0</v>
      </c>
      <c r="CJ892" s="122">
        <f>IF('Copy &amp; Paste Roster Report Here'!$A889=CJ$7,IF('Copy &amp; Paste Roster Report Here'!$M889="RH",1,0),0)</f>
        <v>0</v>
      </c>
      <c r="CK892" s="122">
        <f>IF('Copy &amp; Paste Roster Report Here'!$A889=CK$7,IF('Copy &amp; Paste Roster Report Here'!$M889="RH",1,0),0)</f>
        <v>0</v>
      </c>
      <c r="CL892" s="122">
        <f>IF('Copy &amp; Paste Roster Report Here'!$A889=CL$7,IF('Copy &amp; Paste Roster Report Here'!$M889="RH",1,0),0)</f>
        <v>0</v>
      </c>
      <c r="CM892" s="122">
        <f>IF('Copy &amp; Paste Roster Report Here'!$A889=CM$7,IF('Copy &amp; Paste Roster Report Here'!$M889="RH",1,0),0)</f>
        <v>0</v>
      </c>
      <c r="CN892" s="122">
        <f>IF('Copy &amp; Paste Roster Report Here'!$A889=CN$7,IF('Copy &amp; Paste Roster Report Here'!$M889="RH",1,0),0)</f>
        <v>0</v>
      </c>
      <c r="CO892" s="122">
        <f>IF('Copy &amp; Paste Roster Report Here'!$A889=CO$7,IF('Copy &amp; Paste Roster Report Here'!$M889="RH",1,0),0)</f>
        <v>0</v>
      </c>
      <c r="CP892" s="122">
        <f>IF('Copy &amp; Paste Roster Report Here'!$A889=CP$7,IF('Copy &amp; Paste Roster Report Here'!$M889="RH",1,0),0)</f>
        <v>0</v>
      </c>
      <c r="CQ892" s="122">
        <f>IF('Copy &amp; Paste Roster Report Here'!$A889=CQ$7,IF('Copy &amp; Paste Roster Report Here'!$M889="RH",1,0),0)</f>
        <v>0</v>
      </c>
      <c r="CR892" s="73">
        <f t="shared" si="209"/>
        <v>0</v>
      </c>
      <c r="CS892" s="123">
        <f>IF('Copy &amp; Paste Roster Report Here'!$A889=CS$7,IF('Copy &amp; Paste Roster Report Here'!$M889="QT",1,0),0)</f>
        <v>0</v>
      </c>
      <c r="CT892" s="123">
        <f>IF('Copy &amp; Paste Roster Report Here'!$A889=CT$7,IF('Copy &amp; Paste Roster Report Here'!$M889="QT",1,0),0)</f>
        <v>0</v>
      </c>
      <c r="CU892" s="123">
        <f>IF('Copy &amp; Paste Roster Report Here'!$A889=CU$7,IF('Copy &amp; Paste Roster Report Here'!$M889="QT",1,0),0)</f>
        <v>0</v>
      </c>
      <c r="CV892" s="123">
        <f>IF('Copy &amp; Paste Roster Report Here'!$A889=CV$7,IF('Copy &amp; Paste Roster Report Here'!$M889="QT",1,0),0)</f>
        <v>0</v>
      </c>
      <c r="CW892" s="123">
        <f>IF('Copy &amp; Paste Roster Report Here'!$A889=CW$7,IF('Copy &amp; Paste Roster Report Here'!$M889="QT",1,0),0)</f>
        <v>0</v>
      </c>
      <c r="CX892" s="123">
        <f>IF('Copy &amp; Paste Roster Report Here'!$A889=CX$7,IF('Copy &amp; Paste Roster Report Here'!$M889="QT",1,0),0)</f>
        <v>0</v>
      </c>
      <c r="CY892" s="123">
        <f>IF('Copy &amp; Paste Roster Report Here'!$A889=CY$7,IF('Copy &amp; Paste Roster Report Here'!$M889="QT",1,0),0)</f>
        <v>0</v>
      </c>
      <c r="CZ892" s="123">
        <f>IF('Copy &amp; Paste Roster Report Here'!$A889=CZ$7,IF('Copy &amp; Paste Roster Report Here'!$M889="QT",1,0),0)</f>
        <v>0</v>
      </c>
      <c r="DA892" s="123">
        <f>IF('Copy &amp; Paste Roster Report Here'!$A889=DA$7,IF('Copy &amp; Paste Roster Report Here'!$M889="QT",1,0),0)</f>
        <v>0</v>
      </c>
      <c r="DB892" s="123">
        <f>IF('Copy &amp; Paste Roster Report Here'!$A889=DB$7,IF('Copy &amp; Paste Roster Report Here'!$M889="QT",1,0),0)</f>
        <v>0</v>
      </c>
      <c r="DC892" s="123">
        <f>IF('Copy &amp; Paste Roster Report Here'!$A889=DC$7,IF('Copy &amp; Paste Roster Report Here'!$M889="QT",1,0),0)</f>
        <v>0</v>
      </c>
      <c r="DD892" s="73">
        <f t="shared" si="210"/>
        <v>0</v>
      </c>
      <c r="DE892" s="124">
        <f>IF('Copy &amp; Paste Roster Report Here'!$A889=DE$7,IF('Copy &amp; Paste Roster Report Here'!$M889="xxxxxxxxxxx",1,0),0)</f>
        <v>0</v>
      </c>
      <c r="DF892" s="124">
        <f>IF('Copy &amp; Paste Roster Report Here'!$A889=DF$7,IF('Copy &amp; Paste Roster Report Here'!$M889="xxxxxxxxxxx",1,0),0)</f>
        <v>0</v>
      </c>
      <c r="DG892" s="124">
        <f>IF('Copy &amp; Paste Roster Report Here'!$A889=DG$7,IF('Copy &amp; Paste Roster Report Here'!$M889="xxxxxxxxxxx",1,0),0)</f>
        <v>0</v>
      </c>
      <c r="DH892" s="124">
        <f>IF('Copy &amp; Paste Roster Report Here'!$A889=DH$7,IF('Copy &amp; Paste Roster Report Here'!$M889="xxxxxxxxxxx",1,0),0)</f>
        <v>0</v>
      </c>
      <c r="DI892" s="124">
        <f>IF('Copy &amp; Paste Roster Report Here'!$A889=DI$7,IF('Copy &amp; Paste Roster Report Here'!$M889="xxxxxxxxxxx",1,0),0)</f>
        <v>0</v>
      </c>
      <c r="DJ892" s="124">
        <f>IF('Copy &amp; Paste Roster Report Here'!$A889=DJ$7,IF('Copy &amp; Paste Roster Report Here'!$M889="xxxxxxxxxxx",1,0),0)</f>
        <v>0</v>
      </c>
      <c r="DK892" s="124">
        <f>IF('Copy &amp; Paste Roster Report Here'!$A889=DK$7,IF('Copy &amp; Paste Roster Report Here'!$M889="xxxxxxxxxxx",1,0),0)</f>
        <v>0</v>
      </c>
      <c r="DL892" s="124">
        <f>IF('Copy &amp; Paste Roster Report Here'!$A889=DL$7,IF('Copy &amp; Paste Roster Report Here'!$M889="xxxxxxxxxxx",1,0),0)</f>
        <v>0</v>
      </c>
      <c r="DM892" s="124">
        <f>IF('Copy &amp; Paste Roster Report Here'!$A889=DM$7,IF('Copy &amp; Paste Roster Report Here'!$M889="xxxxxxxxxxx",1,0),0)</f>
        <v>0</v>
      </c>
      <c r="DN892" s="124">
        <f>IF('Copy &amp; Paste Roster Report Here'!$A889=DN$7,IF('Copy &amp; Paste Roster Report Here'!$M889="xxxxxxxxxxx",1,0),0)</f>
        <v>0</v>
      </c>
      <c r="DO892" s="124">
        <f>IF('Copy &amp; Paste Roster Report Here'!$A889=DO$7,IF('Copy &amp; Paste Roster Report Here'!$M889="xxxxxxxxxxx",1,0),0)</f>
        <v>0</v>
      </c>
      <c r="DP892" s="125">
        <f t="shared" si="211"/>
        <v>0</v>
      </c>
      <c r="DQ892" s="126">
        <f t="shared" si="212"/>
        <v>0</v>
      </c>
    </row>
    <row r="893" spans="1:121" x14ac:dyDescent="0.25">
      <c r="A893" s="111">
        <f t="shared" si="198"/>
        <v>0</v>
      </c>
      <c r="B893" s="111">
        <f t="shared" si="199"/>
        <v>0</v>
      </c>
      <c r="C893" s="112">
        <f>+('Copy &amp; Paste Roster Report Here'!$P890-'Copy &amp; Paste Roster Report Here'!$O890)/30</f>
        <v>0</v>
      </c>
      <c r="D893" s="112">
        <f>+('Copy &amp; Paste Roster Report Here'!$P890-'Copy &amp; Paste Roster Report Here'!$O890)</f>
        <v>0</v>
      </c>
      <c r="E893" s="111">
        <f>'Copy &amp; Paste Roster Report Here'!N890</f>
        <v>0</v>
      </c>
      <c r="F893" s="111" t="str">
        <f t="shared" si="200"/>
        <v>N</v>
      </c>
      <c r="G893" s="111">
        <f>'Copy &amp; Paste Roster Report Here'!R890</f>
        <v>0</v>
      </c>
      <c r="H893" s="113">
        <f t="shared" si="201"/>
        <v>0</v>
      </c>
      <c r="I893" s="112">
        <f>IF(F893="N",$F$5-'Copy &amp; Paste Roster Report Here'!O890,+'Copy &amp; Paste Roster Report Here'!Q890-'Copy &amp; Paste Roster Report Here'!O890)</f>
        <v>0</v>
      </c>
      <c r="J893" s="114">
        <f t="shared" si="202"/>
        <v>0</v>
      </c>
      <c r="K893" s="114">
        <f t="shared" si="203"/>
        <v>0</v>
      </c>
      <c r="L893" s="115">
        <f>'Copy &amp; Paste Roster Report Here'!F890</f>
        <v>0</v>
      </c>
      <c r="M893" s="116">
        <f t="shared" si="204"/>
        <v>0</v>
      </c>
      <c r="N893" s="117">
        <f>IF('Copy &amp; Paste Roster Report Here'!$A890='Analytical Tests'!N$7,IF($F893="Y",+$H893*N$6,0),0)</f>
        <v>0</v>
      </c>
      <c r="O893" s="117">
        <f>IF('Copy &amp; Paste Roster Report Here'!$A890='Analytical Tests'!O$7,IF($F893="Y",+$H893*O$6,0),0)</f>
        <v>0</v>
      </c>
      <c r="P893" s="117">
        <f>IF('Copy &amp; Paste Roster Report Here'!$A890='Analytical Tests'!P$7,IF($F893="Y",+$H893*P$6,0),0)</f>
        <v>0</v>
      </c>
      <c r="Q893" s="117">
        <f>IF('Copy &amp; Paste Roster Report Here'!$A890='Analytical Tests'!Q$7,IF($F893="Y",+$H893*Q$6,0),0)</f>
        <v>0</v>
      </c>
      <c r="R893" s="117">
        <f>IF('Copy &amp; Paste Roster Report Here'!$A890='Analytical Tests'!R$7,IF($F893="Y",+$H893*R$6,0),0)</f>
        <v>0</v>
      </c>
      <c r="S893" s="117">
        <f>IF('Copy &amp; Paste Roster Report Here'!$A890='Analytical Tests'!S$7,IF($F893="Y",+$H893*S$6,0),0)</f>
        <v>0</v>
      </c>
      <c r="T893" s="117">
        <f>IF('Copy &amp; Paste Roster Report Here'!$A890='Analytical Tests'!T$7,IF($F893="Y",+$H893*T$6,0),0)</f>
        <v>0</v>
      </c>
      <c r="U893" s="117">
        <f>IF('Copy &amp; Paste Roster Report Here'!$A890='Analytical Tests'!U$7,IF($F893="Y",+$H893*U$6,0),0)</f>
        <v>0</v>
      </c>
      <c r="V893" s="117">
        <f>IF('Copy &amp; Paste Roster Report Here'!$A890='Analytical Tests'!V$7,IF($F893="Y",+$H893*V$6,0),0)</f>
        <v>0</v>
      </c>
      <c r="W893" s="117">
        <f>IF('Copy &amp; Paste Roster Report Here'!$A890='Analytical Tests'!W$7,IF($F893="Y",+$H893*W$6,0),0)</f>
        <v>0</v>
      </c>
      <c r="X893" s="117">
        <f>IF('Copy &amp; Paste Roster Report Here'!$A890='Analytical Tests'!X$7,IF($F893="Y",+$H893*X$6,0),0)</f>
        <v>0</v>
      </c>
      <c r="Y893" s="117" t="b">
        <f>IF('Copy &amp; Paste Roster Report Here'!$A890='Analytical Tests'!Y$7,IF($F893="N",IF($J893&gt;=$C893,Y$6,+($I893/$D893)*Y$6),0))</f>
        <v>0</v>
      </c>
      <c r="Z893" s="117" t="b">
        <f>IF('Copy &amp; Paste Roster Report Here'!$A890='Analytical Tests'!Z$7,IF($F893="N",IF($J893&gt;=$C893,Z$6,+($I893/$D893)*Z$6),0))</f>
        <v>0</v>
      </c>
      <c r="AA893" s="117" t="b">
        <f>IF('Copy &amp; Paste Roster Report Here'!$A890='Analytical Tests'!AA$7,IF($F893="N",IF($J893&gt;=$C893,AA$6,+($I893/$D893)*AA$6),0))</f>
        <v>0</v>
      </c>
      <c r="AB893" s="117" t="b">
        <f>IF('Copy &amp; Paste Roster Report Here'!$A890='Analytical Tests'!AB$7,IF($F893="N",IF($J893&gt;=$C893,AB$6,+($I893/$D893)*AB$6),0))</f>
        <v>0</v>
      </c>
      <c r="AC893" s="117" t="b">
        <f>IF('Copy &amp; Paste Roster Report Here'!$A890='Analytical Tests'!AC$7,IF($F893="N",IF($J893&gt;=$C893,AC$6,+($I893/$D893)*AC$6),0))</f>
        <v>0</v>
      </c>
      <c r="AD893" s="117" t="b">
        <f>IF('Copy &amp; Paste Roster Report Here'!$A890='Analytical Tests'!AD$7,IF($F893="N",IF($J893&gt;=$C893,AD$6,+($I893/$D893)*AD$6),0))</f>
        <v>0</v>
      </c>
      <c r="AE893" s="117" t="b">
        <f>IF('Copy &amp; Paste Roster Report Here'!$A890='Analytical Tests'!AE$7,IF($F893="N",IF($J893&gt;=$C893,AE$6,+($I893/$D893)*AE$6),0))</f>
        <v>0</v>
      </c>
      <c r="AF893" s="117" t="b">
        <f>IF('Copy &amp; Paste Roster Report Here'!$A890='Analytical Tests'!AF$7,IF($F893="N",IF($J893&gt;=$C893,AF$6,+($I893/$D893)*AF$6),0))</f>
        <v>0</v>
      </c>
      <c r="AG893" s="117" t="b">
        <f>IF('Copy &amp; Paste Roster Report Here'!$A890='Analytical Tests'!AG$7,IF($F893="N",IF($J893&gt;=$C893,AG$6,+($I893/$D893)*AG$6),0))</f>
        <v>0</v>
      </c>
      <c r="AH893" s="117" t="b">
        <f>IF('Copy &amp; Paste Roster Report Here'!$A890='Analytical Tests'!AH$7,IF($F893="N",IF($J893&gt;=$C893,AH$6,+($I893/$D893)*AH$6),0))</f>
        <v>0</v>
      </c>
      <c r="AI893" s="117" t="b">
        <f>IF('Copy &amp; Paste Roster Report Here'!$A890='Analytical Tests'!AI$7,IF($F893="N",IF($J893&gt;=$C893,AI$6,+($I893/$D893)*AI$6),0))</f>
        <v>0</v>
      </c>
      <c r="AJ893" s="79"/>
      <c r="AK893" s="118">
        <f>IF('Copy &amp; Paste Roster Report Here'!$A890=AK$7,IF('Copy &amp; Paste Roster Report Here'!$M890="FT",1,0),0)</f>
        <v>0</v>
      </c>
      <c r="AL893" s="118">
        <f>IF('Copy &amp; Paste Roster Report Here'!$A890=AL$7,IF('Copy &amp; Paste Roster Report Here'!$M890="FT",1,0),0)</f>
        <v>0</v>
      </c>
      <c r="AM893" s="118">
        <f>IF('Copy &amp; Paste Roster Report Here'!$A890=AM$7,IF('Copy &amp; Paste Roster Report Here'!$M890="FT",1,0),0)</f>
        <v>0</v>
      </c>
      <c r="AN893" s="118">
        <f>IF('Copy &amp; Paste Roster Report Here'!$A890=AN$7,IF('Copy &amp; Paste Roster Report Here'!$M890="FT",1,0),0)</f>
        <v>0</v>
      </c>
      <c r="AO893" s="118">
        <f>IF('Copy &amp; Paste Roster Report Here'!$A890=AO$7,IF('Copy &amp; Paste Roster Report Here'!$M890="FT",1,0),0)</f>
        <v>0</v>
      </c>
      <c r="AP893" s="118">
        <f>IF('Copy &amp; Paste Roster Report Here'!$A890=AP$7,IF('Copy &amp; Paste Roster Report Here'!$M890="FT",1,0),0)</f>
        <v>0</v>
      </c>
      <c r="AQ893" s="118">
        <f>IF('Copy &amp; Paste Roster Report Here'!$A890=AQ$7,IF('Copy &amp; Paste Roster Report Here'!$M890="FT",1,0),0)</f>
        <v>0</v>
      </c>
      <c r="AR893" s="118">
        <f>IF('Copy &amp; Paste Roster Report Here'!$A890=AR$7,IF('Copy &amp; Paste Roster Report Here'!$M890="FT",1,0),0)</f>
        <v>0</v>
      </c>
      <c r="AS893" s="118">
        <f>IF('Copy &amp; Paste Roster Report Here'!$A890=AS$7,IF('Copy &amp; Paste Roster Report Here'!$M890="FT",1,0),0)</f>
        <v>0</v>
      </c>
      <c r="AT893" s="118">
        <f>IF('Copy &amp; Paste Roster Report Here'!$A890=AT$7,IF('Copy &amp; Paste Roster Report Here'!$M890="FT",1,0),0)</f>
        <v>0</v>
      </c>
      <c r="AU893" s="118">
        <f>IF('Copy &amp; Paste Roster Report Here'!$A890=AU$7,IF('Copy &amp; Paste Roster Report Here'!$M890="FT",1,0),0)</f>
        <v>0</v>
      </c>
      <c r="AV893" s="73">
        <f t="shared" si="205"/>
        <v>0</v>
      </c>
      <c r="AW893" s="119">
        <f>IF('Copy &amp; Paste Roster Report Here'!$A890=AW$7,IF('Copy &amp; Paste Roster Report Here'!$M890="HT",1,0),0)</f>
        <v>0</v>
      </c>
      <c r="AX893" s="119">
        <f>IF('Copy &amp; Paste Roster Report Here'!$A890=AX$7,IF('Copy &amp; Paste Roster Report Here'!$M890="HT",1,0),0)</f>
        <v>0</v>
      </c>
      <c r="AY893" s="119">
        <f>IF('Copy &amp; Paste Roster Report Here'!$A890=AY$7,IF('Copy &amp; Paste Roster Report Here'!$M890="HT",1,0),0)</f>
        <v>0</v>
      </c>
      <c r="AZ893" s="119">
        <f>IF('Copy &amp; Paste Roster Report Here'!$A890=AZ$7,IF('Copy &amp; Paste Roster Report Here'!$M890="HT",1,0),0)</f>
        <v>0</v>
      </c>
      <c r="BA893" s="119">
        <f>IF('Copy &amp; Paste Roster Report Here'!$A890=BA$7,IF('Copy &amp; Paste Roster Report Here'!$M890="HT",1,0),0)</f>
        <v>0</v>
      </c>
      <c r="BB893" s="119">
        <f>IF('Copy &amp; Paste Roster Report Here'!$A890=BB$7,IF('Copy &amp; Paste Roster Report Here'!$M890="HT",1,0),0)</f>
        <v>0</v>
      </c>
      <c r="BC893" s="119">
        <f>IF('Copy &amp; Paste Roster Report Here'!$A890=BC$7,IF('Copy &amp; Paste Roster Report Here'!$M890="HT",1,0),0)</f>
        <v>0</v>
      </c>
      <c r="BD893" s="119">
        <f>IF('Copy &amp; Paste Roster Report Here'!$A890=BD$7,IF('Copy &amp; Paste Roster Report Here'!$M890="HT",1,0),0)</f>
        <v>0</v>
      </c>
      <c r="BE893" s="119">
        <f>IF('Copy &amp; Paste Roster Report Here'!$A890=BE$7,IF('Copy &amp; Paste Roster Report Here'!$M890="HT",1,0),0)</f>
        <v>0</v>
      </c>
      <c r="BF893" s="119">
        <f>IF('Copy &amp; Paste Roster Report Here'!$A890=BF$7,IF('Copy &amp; Paste Roster Report Here'!$M890="HT",1,0),0)</f>
        <v>0</v>
      </c>
      <c r="BG893" s="119">
        <f>IF('Copy &amp; Paste Roster Report Here'!$A890=BG$7,IF('Copy &amp; Paste Roster Report Here'!$M890="HT",1,0),0)</f>
        <v>0</v>
      </c>
      <c r="BH893" s="73">
        <f t="shared" si="206"/>
        <v>0</v>
      </c>
      <c r="BI893" s="120">
        <f>IF('Copy &amp; Paste Roster Report Here'!$A890=BI$7,IF('Copy &amp; Paste Roster Report Here'!$M890="MT",1,0),0)</f>
        <v>0</v>
      </c>
      <c r="BJ893" s="120">
        <f>IF('Copy &amp; Paste Roster Report Here'!$A890=BJ$7,IF('Copy &amp; Paste Roster Report Here'!$M890="MT",1,0),0)</f>
        <v>0</v>
      </c>
      <c r="BK893" s="120">
        <f>IF('Copy &amp; Paste Roster Report Here'!$A890=BK$7,IF('Copy &amp; Paste Roster Report Here'!$M890="MT",1,0),0)</f>
        <v>0</v>
      </c>
      <c r="BL893" s="120">
        <f>IF('Copy &amp; Paste Roster Report Here'!$A890=BL$7,IF('Copy &amp; Paste Roster Report Here'!$M890="MT",1,0),0)</f>
        <v>0</v>
      </c>
      <c r="BM893" s="120">
        <f>IF('Copy &amp; Paste Roster Report Here'!$A890=BM$7,IF('Copy &amp; Paste Roster Report Here'!$M890="MT",1,0),0)</f>
        <v>0</v>
      </c>
      <c r="BN893" s="120">
        <f>IF('Copy &amp; Paste Roster Report Here'!$A890=BN$7,IF('Copy &amp; Paste Roster Report Here'!$M890="MT",1,0),0)</f>
        <v>0</v>
      </c>
      <c r="BO893" s="120">
        <f>IF('Copy &amp; Paste Roster Report Here'!$A890=BO$7,IF('Copy &amp; Paste Roster Report Here'!$M890="MT",1,0),0)</f>
        <v>0</v>
      </c>
      <c r="BP893" s="120">
        <f>IF('Copy &amp; Paste Roster Report Here'!$A890=BP$7,IF('Copy &amp; Paste Roster Report Here'!$M890="MT",1,0),0)</f>
        <v>0</v>
      </c>
      <c r="BQ893" s="120">
        <f>IF('Copy &amp; Paste Roster Report Here'!$A890=BQ$7,IF('Copy &amp; Paste Roster Report Here'!$M890="MT",1,0),0)</f>
        <v>0</v>
      </c>
      <c r="BR893" s="120">
        <f>IF('Copy &amp; Paste Roster Report Here'!$A890=BR$7,IF('Copy &amp; Paste Roster Report Here'!$M890="MT",1,0),0)</f>
        <v>0</v>
      </c>
      <c r="BS893" s="120">
        <f>IF('Copy &amp; Paste Roster Report Here'!$A890=BS$7,IF('Copy &amp; Paste Roster Report Here'!$M890="MT",1,0),0)</f>
        <v>0</v>
      </c>
      <c r="BT893" s="73">
        <f t="shared" si="207"/>
        <v>0</v>
      </c>
      <c r="BU893" s="121">
        <f>IF('Copy &amp; Paste Roster Report Here'!$A890=BU$7,IF('Copy &amp; Paste Roster Report Here'!$M890="fy",1,0),0)</f>
        <v>0</v>
      </c>
      <c r="BV893" s="121">
        <f>IF('Copy &amp; Paste Roster Report Here'!$A890=BV$7,IF('Copy &amp; Paste Roster Report Here'!$M890="fy",1,0),0)</f>
        <v>0</v>
      </c>
      <c r="BW893" s="121">
        <f>IF('Copy &amp; Paste Roster Report Here'!$A890=BW$7,IF('Copy &amp; Paste Roster Report Here'!$M890="fy",1,0),0)</f>
        <v>0</v>
      </c>
      <c r="BX893" s="121">
        <f>IF('Copy &amp; Paste Roster Report Here'!$A890=BX$7,IF('Copy &amp; Paste Roster Report Here'!$M890="fy",1,0),0)</f>
        <v>0</v>
      </c>
      <c r="BY893" s="121">
        <f>IF('Copy &amp; Paste Roster Report Here'!$A890=BY$7,IF('Copy &amp; Paste Roster Report Here'!$M890="fy",1,0),0)</f>
        <v>0</v>
      </c>
      <c r="BZ893" s="121">
        <f>IF('Copy &amp; Paste Roster Report Here'!$A890=BZ$7,IF('Copy &amp; Paste Roster Report Here'!$M890="fy",1,0),0)</f>
        <v>0</v>
      </c>
      <c r="CA893" s="121">
        <f>IF('Copy &amp; Paste Roster Report Here'!$A890=CA$7,IF('Copy &amp; Paste Roster Report Here'!$M890="fy",1,0),0)</f>
        <v>0</v>
      </c>
      <c r="CB893" s="121">
        <f>IF('Copy &amp; Paste Roster Report Here'!$A890=CB$7,IF('Copy &amp; Paste Roster Report Here'!$M890="fy",1,0),0)</f>
        <v>0</v>
      </c>
      <c r="CC893" s="121">
        <f>IF('Copy &amp; Paste Roster Report Here'!$A890=CC$7,IF('Copy &amp; Paste Roster Report Here'!$M890="fy",1,0),0)</f>
        <v>0</v>
      </c>
      <c r="CD893" s="121">
        <f>IF('Copy &amp; Paste Roster Report Here'!$A890=CD$7,IF('Copy &amp; Paste Roster Report Here'!$M890="fy",1,0),0)</f>
        <v>0</v>
      </c>
      <c r="CE893" s="121">
        <f>IF('Copy &amp; Paste Roster Report Here'!$A890=CE$7,IF('Copy &amp; Paste Roster Report Here'!$M890="fy",1,0),0)</f>
        <v>0</v>
      </c>
      <c r="CF893" s="73">
        <f t="shared" si="208"/>
        <v>0</v>
      </c>
      <c r="CG893" s="122">
        <f>IF('Copy &amp; Paste Roster Report Here'!$A890=CG$7,IF('Copy &amp; Paste Roster Report Here'!$M890="RH",1,0),0)</f>
        <v>0</v>
      </c>
      <c r="CH893" s="122">
        <f>IF('Copy &amp; Paste Roster Report Here'!$A890=CH$7,IF('Copy &amp; Paste Roster Report Here'!$M890="RH",1,0),0)</f>
        <v>0</v>
      </c>
      <c r="CI893" s="122">
        <f>IF('Copy &amp; Paste Roster Report Here'!$A890=CI$7,IF('Copy &amp; Paste Roster Report Here'!$M890="RH",1,0),0)</f>
        <v>0</v>
      </c>
      <c r="CJ893" s="122">
        <f>IF('Copy &amp; Paste Roster Report Here'!$A890=CJ$7,IF('Copy &amp; Paste Roster Report Here'!$M890="RH",1,0),0)</f>
        <v>0</v>
      </c>
      <c r="CK893" s="122">
        <f>IF('Copy &amp; Paste Roster Report Here'!$A890=CK$7,IF('Copy &amp; Paste Roster Report Here'!$M890="RH",1,0),0)</f>
        <v>0</v>
      </c>
      <c r="CL893" s="122">
        <f>IF('Copy &amp; Paste Roster Report Here'!$A890=CL$7,IF('Copy &amp; Paste Roster Report Here'!$M890="RH",1,0),0)</f>
        <v>0</v>
      </c>
      <c r="CM893" s="122">
        <f>IF('Copy &amp; Paste Roster Report Here'!$A890=CM$7,IF('Copy &amp; Paste Roster Report Here'!$M890="RH",1,0),0)</f>
        <v>0</v>
      </c>
      <c r="CN893" s="122">
        <f>IF('Copy &amp; Paste Roster Report Here'!$A890=CN$7,IF('Copy &amp; Paste Roster Report Here'!$M890="RH",1,0),0)</f>
        <v>0</v>
      </c>
      <c r="CO893" s="122">
        <f>IF('Copy &amp; Paste Roster Report Here'!$A890=CO$7,IF('Copy &amp; Paste Roster Report Here'!$M890="RH",1,0),0)</f>
        <v>0</v>
      </c>
      <c r="CP893" s="122">
        <f>IF('Copy &amp; Paste Roster Report Here'!$A890=CP$7,IF('Copy &amp; Paste Roster Report Here'!$M890="RH",1,0),0)</f>
        <v>0</v>
      </c>
      <c r="CQ893" s="122">
        <f>IF('Copy &amp; Paste Roster Report Here'!$A890=CQ$7,IF('Copy &amp; Paste Roster Report Here'!$M890="RH",1,0),0)</f>
        <v>0</v>
      </c>
      <c r="CR893" s="73">
        <f t="shared" si="209"/>
        <v>0</v>
      </c>
      <c r="CS893" s="123">
        <f>IF('Copy &amp; Paste Roster Report Here'!$A890=CS$7,IF('Copy &amp; Paste Roster Report Here'!$M890="QT",1,0),0)</f>
        <v>0</v>
      </c>
      <c r="CT893" s="123">
        <f>IF('Copy &amp; Paste Roster Report Here'!$A890=CT$7,IF('Copy &amp; Paste Roster Report Here'!$M890="QT",1,0),0)</f>
        <v>0</v>
      </c>
      <c r="CU893" s="123">
        <f>IF('Copy &amp; Paste Roster Report Here'!$A890=CU$7,IF('Copy &amp; Paste Roster Report Here'!$M890="QT",1,0),0)</f>
        <v>0</v>
      </c>
      <c r="CV893" s="123">
        <f>IF('Copy &amp; Paste Roster Report Here'!$A890=CV$7,IF('Copy &amp; Paste Roster Report Here'!$M890="QT",1,0),0)</f>
        <v>0</v>
      </c>
      <c r="CW893" s="123">
        <f>IF('Copy &amp; Paste Roster Report Here'!$A890=CW$7,IF('Copy &amp; Paste Roster Report Here'!$M890="QT",1,0),0)</f>
        <v>0</v>
      </c>
      <c r="CX893" s="123">
        <f>IF('Copy &amp; Paste Roster Report Here'!$A890=CX$7,IF('Copy &amp; Paste Roster Report Here'!$M890="QT",1,0),0)</f>
        <v>0</v>
      </c>
      <c r="CY893" s="123">
        <f>IF('Copy &amp; Paste Roster Report Here'!$A890=CY$7,IF('Copy &amp; Paste Roster Report Here'!$M890="QT",1,0),0)</f>
        <v>0</v>
      </c>
      <c r="CZ893" s="123">
        <f>IF('Copy &amp; Paste Roster Report Here'!$A890=CZ$7,IF('Copy &amp; Paste Roster Report Here'!$M890="QT",1,0),0)</f>
        <v>0</v>
      </c>
      <c r="DA893" s="123">
        <f>IF('Copy &amp; Paste Roster Report Here'!$A890=DA$7,IF('Copy &amp; Paste Roster Report Here'!$M890="QT",1,0),0)</f>
        <v>0</v>
      </c>
      <c r="DB893" s="123">
        <f>IF('Copy &amp; Paste Roster Report Here'!$A890=DB$7,IF('Copy &amp; Paste Roster Report Here'!$M890="QT",1,0),0)</f>
        <v>0</v>
      </c>
      <c r="DC893" s="123">
        <f>IF('Copy &amp; Paste Roster Report Here'!$A890=DC$7,IF('Copy &amp; Paste Roster Report Here'!$M890="QT",1,0),0)</f>
        <v>0</v>
      </c>
      <c r="DD893" s="73">
        <f t="shared" si="210"/>
        <v>0</v>
      </c>
      <c r="DE893" s="124">
        <f>IF('Copy &amp; Paste Roster Report Here'!$A890=DE$7,IF('Copy &amp; Paste Roster Report Here'!$M890="xxxxxxxxxxx",1,0),0)</f>
        <v>0</v>
      </c>
      <c r="DF893" s="124">
        <f>IF('Copy &amp; Paste Roster Report Here'!$A890=DF$7,IF('Copy &amp; Paste Roster Report Here'!$M890="xxxxxxxxxxx",1,0),0)</f>
        <v>0</v>
      </c>
      <c r="DG893" s="124">
        <f>IF('Copy &amp; Paste Roster Report Here'!$A890=DG$7,IF('Copy &amp; Paste Roster Report Here'!$M890="xxxxxxxxxxx",1,0),0)</f>
        <v>0</v>
      </c>
      <c r="DH893" s="124">
        <f>IF('Copy &amp; Paste Roster Report Here'!$A890=DH$7,IF('Copy &amp; Paste Roster Report Here'!$M890="xxxxxxxxxxx",1,0),0)</f>
        <v>0</v>
      </c>
      <c r="DI893" s="124">
        <f>IF('Copy &amp; Paste Roster Report Here'!$A890=DI$7,IF('Copy &amp; Paste Roster Report Here'!$M890="xxxxxxxxxxx",1,0),0)</f>
        <v>0</v>
      </c>
      <c r="DJ893" s="124">
        <f>IF('Copy &amp; Paste Roster Report Here'!$A890=DJ$7,IF('Copy &amp; Paste Roster Report Here'!$M890="xxxxxxxxxxx",1,0),0)</f>
        <v>0</v>
      </c>
      <c r="DK893" s="124">
        <f>IF('Copy &amp; Paste Roster Report Here'!$A890=DK$7,IF('Copy &amp; Paste Roster Report Here'!$M890="xxxxxxxxxxx",1,0),0)</f>
        <v>0</v>
      </c>
      <c r="DL893" s="124">
        <f>IF('Copy &amp; Paste Roster Report Here'!$A890=DL$7,IF('Copy &amp; Paste Roster Report Here'!$M890="xxxxxxxxxxx",1,0),0)</f>
        <v>0</v>
      </c>
      <c r="DM893" s="124">
        <f>IF('Copy &amp; Paste Roster Report Here'!$A890=DM$7,IF('Copy &amp; Paste Roster Report Here'!$M890="xxxxxxxxxxx",1,0),0)</f>
        <v>0</v>
      </c>
      <c r="DN893" s="124">
        <f>IF('Copy &amp; Paste Roster Report Here'!$A890=DN$7,IF('Copy &amp; Paste Roster Report Here'!$M890="xxxxxxxxxxx",1,0),0)</f>
        <v>0</v>
      </c>
      <c r="DO893" s="124">
        <f>IF('Copy &amp; Paste Roster Report Here'!$A890=DO$7,IF('Copy &amp; Paste Roster Report Here'!$M890="xxxxxxxxxxx",1,0),0)</f>
        <v>0</v>
      </c>
      <c r="DP893" s="125">
        <f t="shared" si="211"/>
        <v>0</v>
      </c>
      <c r="DQ893" s="126">
        <f t="shared" si="212"/>
        <v>0</v>
      </c>
    </row>
    <row r="894" spans="1:121" x14ac:dyDescent="0.25">
      <c r="A894" s="111">
        <f t="shared" si="198"/>
        <v>0</v>
      </c>
      <c r="B894" s="111">
        <f t="shared" si="199"/>
        <v>0</v>
      </c>
      <c r="C894" s="112">
        <f>+('Copy &amp; Paste Roster Report Here'!$P891-'Copy &amp; Paste Roster Report Here'!$O891)/30</f>
        <v>0</v>
      </c>
      <c r="D894" s="112">
        <f>+('Copy &amp; Paste Roster Report Here'!$P891-'Copy &amp; Paste Roster Report Here'!$O891)</f>
        <v>0</v>
      </c>
      <c r="E894" s="111">
        <f>'Copy &amp; Paste Roster Report Here'!N891</f>
        <v>0</v>
      </c>
      <c r="F894" s="111" t="str">
        <f t="shared" si="200"/>
        <v>N</v>
      </c>
      <c r="G894" s="111">
        <f>'Copy &amp; Paste Roster Report Here'!R891</f>
        <v>0</v>
      </c>
      <c r="H894" s="113">
        <f t="shared" si="201"/>
        <v>0</v>
      </c>
      <c r="I894" s="112">
        <f>IF(F894="N",$F$5-'Copy &amp; Paste Roster Report Here'!O891,+'Copy &amp; Paste Roster Report Here'!Q891-'Copy &amp; Paste Roster Report Here'!O891)</f>
        <v>0</v>
      </c>
      <c r="J894" s="114">
        <f t="shared" si="202"/>
        <v>0</v>
      </c>
      <c r="K894" s="114">
        <f t="shared" si="203"/>
        <v>0</v>
      </c>
      <c r="L894" s="115">
        <f>'Copy &amp; Paste Roster Report Here'!F891</f>
        <v>0</v>
      </c>
      <c r="M894" s="116">
        <f t="shared" si="204"/>
        <v>0</v>
      </c>
      <c r="N894" s="117">
        <f>IF('Copy &amp; Paste Roster Report Here'!$A891='Analytical Tests'!N$7,IF($F894="Y",+$H894*N$6,0),0)</f>
        <v>0</v>
      </c>
      <c r="O894" s="117">
        <f>IF('Copy &amp; Paste Roster Report Here'!$A891='Analytical Tests'!O$7,IF($F894="Y",+$H894*O$6,0),0)</f>
        <v>0</v>
      </c>
      <c r="P894" s="117">
        <f>IF('Copy &amp; Paste Roster Report Here'!$A891='Analytical Tests'!P$7,IF($F894="Y",+$H894*P$6,0),0)</f>
        <v>0</v>
      </c>
      <c r="Q894" s="117">
        <f>IF('Copy &amp; Paste Roster Report Here'!$A891='Analytical Tests'!Q$7,IF($F894="Y",+$H894*Q$6,0),0)</f>
        <v>0</v>
      </c>
      <c r="R894" s="117">
        <f>IF('Copy &amp; Paste Roster Report Here'!$A891='Analytical Tests'!R$7,IF($F894="Y",+$H894*R$6,0),0)</f>
        <v>0</v>
      </c>
      <c r="S894" s="117">
        <f>IF('Copy &amp; Paste Roster Report Here'!$A891='Analytical Tests'!S$7,IF($F894="Y",+$H894*S$6,0),0)</f>
        <v>0</v>
      </c>
      <c r="T894" s="117">
        <f>IF('Copy &amp; Paste Roster Report Here'!$A891='Analytical Tests'!T$7,IF($F894="Y",+$H894*T$6,0),0)</f>
        <v>0</v>
      </c>
      <c r="U894" s="117">
        <f>IF('Copy &amp; Paste Roster Report Here'!$A891='Analytical Tests'!U$7,IF($F894="Y",+$H894*U$6,0),0)</f>
        <v>0</v>
      </c>
      <c r="V894" s="117">
        <f>IF('Copy &amp; Paste Roster Report Here'!$A891='Analytical Tests'!V$7,IF($F894="Y",+$H894*V$6,0),0)</f>
        <v>0</v>
      </c>
      <c r="W894" s="117">
        <f>IF('Copy &amp; Paste Roster Report Here'!$A891='Analytical Tests'!W$7,IF($F894="Y",+$H894*W$6,0),0)</f>
        <v>0</v>
      </c>
      <c r="X894" s="117">
        <f>IF('Copy &amp; Paste Roster Report Here'!$A891='Analytical Tests'!X$7,IF($F894="Y",+$H894*X$6,0),0)</f>
        <v>0</v>
      </c>
      <c r="Y894" s="117" t="b">
        <f>IF('Copy &amp; Paste Roster Report Here'!$A891='Analytical Tests'!Y$7,IF($F894="N",IF($J894&gt;=$C894,Y$6,+($I894/$D894)*Y$6),0))</f>
        <v>0</v>
      </c>
      <c r="Z894" s="117" t="b">
        <f>IF('Copy &amp; Paste Roster Report Here'!$A891='Analytical Tests'!Z$7,IF($F894="N",IF($J894&gt;=$C894,Z$6,+($I894/$D894)*Z$6),0))</f>
        <v>0</v>
      </c>
      <c r="AA894" s="117" t="b">
        <f>IF('Copy &amp; Paste Roster Report Here'!$A891='Analytical Tests'!AA$7,IF($F894="N",IF($J894&gt;=$C894,AA$6,+($I894/$D894)*AA$6),0))</f>
        <v>0</v>
      </c>
      <c r="AB894" s="117" t="b">
        <f>IF('Copy &amp; Paste Roster Report Here'!$A891='Analytical Tests'!AB$7,IF($F894="N",IF($J894&gt;=$C894,AB$6,+($I894/$D894)*AB$6),0))</f>
        <v>0</v>
      </c>
      <c r="AC894" s="117" t="b">
        <f>IF('Copy &amp; Paste Roster Report Here'!$A891='Analytical Tests'!AC$7,IF($F894="N",IF($J894&gt;=$C894,AC$6,+($I894/$D894)*AC$6),0))</f>
        <v>0</v>
      </c>
      <c r="AD894" s="117" t="b">
        <f>IF('Copy &amp; Paste Roster Report Here'!$A891='Analytical Tests'!AD$7,IF($F894="N",IF($J894&gt;=$C894,AD$6,+($I894/$D894)*AD$6),0))</f>
        <v>0</v>
      </c>
      <c r="AE894" s="117" t="b">
        <f>IF('Copy &amp; Paste Roster Report Here'!$A891='Analytical Tests'!AE$7,IF($F894="N",IF($J894&gt;=$C894,AE$6,+($I894/$D894)*AE$6),0))</f>
        <v>0</v>
      </c>
      <c r="AF894" s="117" t="b">
        <f>IF('Copy &amp; Paste Roster Report Here'!$A891='Analytical Tests'!AF$7,IF($F894="N",IF($J894&gt;=$C894,AF$6,+($I894/$D894)*AF$6),0))</f>
        <v>0</v>
      </c>
      <c r="AG894" s="117" t="b">
        <f>IF('Copy &amp; Paste Roster Report Here'!$A891='Analytical Tests'!AG$7,IF($F894="N",IF($J894&gt;=$C894,AG$6,+($I894/$D894)*AG$6),0))</f>
        <v>0</v>
      </c>
      <c r="AH894" s="117" t="b">
        <f>IF('Copy &amp; Paste Roster Report Here'!$A891='Analytical Tests'!AH$7,IF($F894="N",IF($J894&gt;=$C894,AH$6,+($I894/$D894)*AH$6),0))</f>
        <v>0</v>
      </c>
      <c r="AI894" s="117" t="b">
        <f>IF('Copy &amp; Paste Roster Report Here'!$A891='Analytical Tests'!AI$7,IF($F894="N",IF($J894&gt;=$C894,AI$6,+($I894/$D894)*AI$6),0))</f>
        <v>0</v>
      </c>
      <c r="AJ894" s="79"/>
      <c r="AK894" s="118">
        <f>IF('Copy &amp; Paste Roster Report Here'!$A891=AK$7,IF('Copy &amp; Paste Roster Report Here'!$M891="FT",1,0),0)</f>
        <v>0</v>
      </c>
      <c r="AL894" s="118">
        <f>IF('Copy &amp; Paste Roster Report Here'!$A891=AL$7,IF('Copy &amp; Paste Roster Report Here'!$M891="FT",1,0),0)</f>
        <v>0</v>
      </c>
      <c r="AM894" s="118">
        <f>IF('Copy &amp; Paste Roster Report Here'!$A891=AM$7,IF('Copy &amp; Paste Roster Report Here'!$M891="FT",1,0),0)</f>
        <v>0</v>
      </c>
      <c r="AN894" s="118">
        <f>IF('Copy &amp; Paste Roster Report Here'!$A891=AN$7,IF('Copy &amp; Paste Roster Report Here'!$M891="FT",1,0),0)</f>
        <v>0</v>
      </c>
      <c r="AO894" s="118">
        <f>IF('Copy &amp; Paste Roster Report Here'!$A891=AO$7,IF('Copy &amp; Paste Roster Report Here'!$M891="FT",1,0),0)</f>
        <v>0</v>
      </c>
      <c r="AP894" s="118">
        <f>IF('Copy &amp; Paste Roster Report Here'!$A891=AP$7,IF('Copy &amp; Paste Roster Report Here'!$M891="FT",1,0),0)</f>
        <v>0</v>
      </c>
      <c r="AQ894" s="118">
        <f>IF('Copy &amp; Paste Roster Report Here'!$A891=AQ$7,IF('Copy &amp; Paste Roster Report Here'!$M891="FT",1,0),0)</f>
        <v>0</v>
      </c>
      <c r="AR894" s="118">
        <f>IF('Copy &amp; Paste Roster Report Here'!$A891=AR$7,IF('Copy &amp; Paste Roster Report Here'!$M891="FT",1,0),0)</f>
        <v>0</v>
      </c>
      <c r="AS894" s="118">
        <f>IF('Copy &amp; Paste Roster Report Here'!$A891=AS$7,IF('Copy &amp; Paste Roster Report Here'!$M891="FT",1,0),0)</f>
        <v>0</v>
      </c>
      <c r="AT894" s="118">
        <f>IF('Copy &amp; Paste Roster Report Here'!$A891=AT$7,IF('Copy &amp; Paste Roster Report Here'!$M891="FT",1,0),0)</f>
        <v>0</v>
      </c>
      <c r="AU894" s="118">
        <f>IF('Copy &amp; Paste Roster Report Here'!$A891=AU$7,IF('Copy &amp; Paste Roster Report Here'!$M891="FT",1,0),0)</f>
        <v>0</v>
      </c>
      <c r="AV894" s="73">
        <f t="shared" si="205"/>
        <v>0</v>
      </c>
      <c r="AW894" s="119">
        <f>IF('Copy &amp; Paste Roster Report Here'!$A891=AW$7,IF('Copy &amp; Paste Roster Report Here'!$M891="HT",1,0),0)</f>
        <v>0</v>
      </c>
      <c r="AX894" s="119">
        <f>IF('Copy &amp; Paste Roster Report Here'!$A891=AX$7,IF('Copy &amp; Paste Roster Report Here'!$M891="HT",1,0),0)</f>
        <v>0</v>
      </c>
      <c r="AY894" s="119">
        <f>IF('Copy &amp; Paste Roster Report Here'!$A891=AY$7,IF('Copy &amp; Paste Roster Report Here'!$M891="HT",1,0),0)</f>
        <v>0</v>
      </c>
      <c r="AZ894" s="119">
        <f>IF('Copy &amp; Paste Roster Report Here'!$A891=AZ$7,IF('Copy &amp; Paste Roster Report Here'!$M891="HT",1,0),0)</f>
        <v>0</v>
      </c>
      <c r="BA894" s="119">
        <f>IF('Copy &amp; Paste Roster Report Here'!$A891=BA$7,IF('Copy &amp; Paste Roster Report Here'!$M891="HT",1,0),0)</f>
        <v>0</v>
      </c>
      <c r="BB894" s="119">
        <f>IF('Copy &amp; Paste Roster Report Here'!$A891=BB$7,IF('Copy &amp; Paste Roster Report Here'!$M891="HT",1,0),0)</f>
        <v>0</v>
      </c>
      <c r="BC894" s="119">
        <f>IF('Copy &amp; Paste Roster Report Here'!$A891=BC$7,IF('Copy &amp; Paste Roster Report Here'!$M891="HT",1,0),0)</f>
        <v>0</v>
      </c>
      <c r="BD894" s="119">
        <f>IF('Copy &amp; Paste Roster Report Here'!$A891=BD$7,IF('Copy &amp; Paste Roster Report Here'!$M891="HT",1,0),0)</f>
        <v>0</v>
      </c>
      <c r="BE894" s="119">
        <f>IF('Copy &amp; Paste Roster Report Here'!$A891=BE$7,IF('Copy &amp; Paste Roster Report Here'!$M891="HT",1,0),0)</f>
        <v>0</v>
      </c>
      <c r="BF894" s="119">
        <f>IF('Copy &amp; Paste Roster Report Here'!$A891=BF$7,IF('Copy &amp; Paste Roster Report Here'!$M891="HT",1,0),0)</f>
        <v>0</v>
      </c>
      <c r="BG894" s="119">
        <f>IF('Copy &amp; Paste Roster Report Here'!$A891=BG$7,IF('Copy &amp; Paste Roster Report Here'!$M891="HT",1,0),0)</f>
        <v>0</v>
      </c>
      <c r="BH894" s="73">
        <f t="shared" si="206"/>
        <v>0</v>
      </c>
      <c r="BI894" s="120">
        <f>IF('Copy &amp; Paste Roster Report Here'!$A891=BI$7,IF('Copy &amp; Paste Roster Report Here'!$M891="MT",1,0),0)</f>
        <v>0</v>
      </c>
      <c r="BJ894" s="120">
        <f>IF('Copy &amp; Paste Roster Report Here'!$A891=BJ$7,IF('Copy &amp; Paste Roster Report Here'!$M891="MT",1,0),0)</f>
        <v>0</v>
      </c>
      <c r="BK894" s="120">
        <f>IF('Copy &amp; Paste Roster Report Here'!$A891=BK$7,IF('Copy &amp; Paste Roster Report Here'!$M891="MT",1,0),0)</f>
        <v>0</v>
      </c>
      <c r="BL894" s="120">
        <f>IF('Copy &amp; Paste Roster Report Here'!$A891=BL$7,IF('Copy &amp; Paste Roster Report Here'!$M891="MT",1,0),0)</f>
        <v>0</v>
      </c>
      <c r="BM894" s="120">
        <f>IF('Copy &amp; Paste Roster Report Here'!$A891=BM$7,IF('Copy &amp; Paste Roster Report Here'!$M891="MT",1,0),0)</f>
        <v>0</v>
      </c>
      <c r="BN894" s="120">
        <f>IF('Copy &amp; Paste Roster Report Here'!$A891=BN$7,IF('Copy &amp; Paste Roster Report Here'!$M891="MT",1,0),0)</f>
        <v>0</v>
      </c>
      <c r="BO894" s="120">
        <f>IF('Copy &amp; Paste Roster Report Here'!$A891=BO$7,IF('Copy &amp; Paste Roster Report Here'!$M891="MT",1,0),0)</f>
        <v>0</v>
      </c>
      <c r="BP894" s="120">
        <f>IF('Copy &amp; Paste Roster Report Here'!$A891=BP$7,IF('Copy &amp; Paste Roster Report Here'!$M891="MT",1,0),0)</f>
        <v>0</v>
      </c>
      <c r="BQ894" s="120">
        <f>IF('Copy &amp; Paste Roster Report Here'!$A891=BQ$7,IF('Copy &amp; Paste Roster Report Here'!$M891="MT",1,0),0)</f>
        <v>0</v>
      </c>
      <c r="BR894" s="120">
        <f>IF('Copy &amp; Paste Roster Report Here'!$A891=BR$7,IF('Copy &amp; Paste Roster Report Here'!$M891="MT",1,0),0)</f>
        <v>0</v>
      </c>
      <c r="BS894" s="120">
        <f>IF('Copy &amp; Paste Roster Report Here'!$A891=BS$7,IF('Copy &amp; Paste Roster Report Here'!$M891="MT",1,0),0)</f>
        <v>0</v>
      </c>
      <c r="BT894" s="73">
        <f t="shared" si="207"/>
        <v>0</v>
      </c>
      <c r="BU894" s="121">
        <f>IF('Copy &amp; Paste Roster Report Here'!$A891=BU$7,IF('Copy &amp; Paste Roster Report Here'!$M891="fy",1,0),0)</f>
        <v>0</v>
      </c>
      <c r="BV894" s="121">
        <f>IF('Copy &amp; Paste Roster Report Here'!$A891=BV$7,IF('Copy &amp; Paste Roster Report Here'!$M891="fy",1,0),0)</f>
        <v>0</v>
      </c>
      <c r="BW894" s="121">
        <f>IF('Copy &amp; Paste Roster Report Here'!$A891=BW$7,IF('Copy &amp; Paste Roster Report Here'!$M891="fy",1,0),0)</f>
        <v>0</v>
      </c>
      <c r="BX894" s="121">
        <f>IF('Copy &amp; Paste Roster Report Here'!$A891=BX$7,IF('Copy &amp; Paste Roster Report Here'!$M891="fy",1,0),0)</f>
        <v>0</v>
      </c>
      <c r="BY894" s="121">
        <f>IF('Copy &amp; Paste Roster Report Here'!$A891=BY$7,IF('Copy &amp; Paste Roster Report Here'!$M891="fy",1,0),0)</f>
        <v>0</v>
      </c>
      <c r="BZ894" s="121">
        <f>IF('Copy &amp; Paste Roster Report Here'!$A891=BZ$7,IF('Copy &amp; Paste Roster Report Here'!$M891="fy",1,0),0)</f>
        <v>0</v>
      </c>
      <c r="CA894" s="121">
        <f>IF('Copy &amp; Paste Roster Report Here'!$A891=CA$7,IF('Copy &amp; Paste Roster Report Here'!$M891="fy",1,0),0)</f>
        <v>0</v>
      </c>
      <c r="CB894" s="121">
        <f>IF('Copy &amp; Paste Roster Report Here'!$A891=CB$7,IF('Copy &amp; Paste Roster Report Here'!$M891="fy",1,0),0)</f>
        <v>0</v>
      </c>
      <c r="CC894" s="121">
        <f>IF('Copy &amp; Paste Roster Report Here'!$A891=CC$7,IF('Copy &amp; Paste Roster Report Here'!$M891="fy",1,0),0)</f>
        <v>0</v>
      </c>
      <c r="CD894" s="121">
        <f>IF('Copy &amp; Paste Roster Report Here'!$A891=CD$7,IF('Copy &amp; Paste Roster Report Here'!$M891="fy",1,0),0)</f>
        <v>0</v>
      </c>
      <c r="CE894" s="121">
        <f>IF('Copy &amp; Paste Roster Report Here'!$A891=CE$7,IF('Copy &amp; Paste Roster Report Here'!$M891="fy",1,0),0)</f>
        <v>0</v>
      </c>
      <c r="CF894" s="73">
        <f t="shared" si="208"/>
        <v>0</v>
      </c>
      <c r="CG894" s="122">
        <f>IF('Copy &amp; Paste Roster Report Here'!$A891=CG$7,IF('Copy &amp; Paste Roster Report Here'!$M891="RH",1,0),0)</f>
        <v>0</v>
      </c>
      <c r="CH894" s="122">
        <f>IF('Copy &amp; Paste Roster Report Here'!$A891=CH$7,IF('Copy &amp; Paste Roster Report Here'!$M891="RH",1,0),0)</f>
        <v>0</v>
      </c>
      <c r="CI894" s="122">
        <f>IF('Copy &amp; Paste Roster Report Here'!$A891=CI$7,IF('Copy &amp; Paste Roster Report Here'!$M891="RH",1,0),0)</f>
        <v>0</v>
      </c>
      <c r="CJ894" s="122">
        <f>IF('Copy &amp; Paste Roster Report Here'!$A891=CJ$7,IF('Copy &amp; Paste Roster Report Here'!$M891="RH",1,0),0)</f>
        <v>0</v>
      </c>
      <c r="CK894" s="122">
        <f>IF('Copy &amp; Paste Roster Report Here'!$A891=CK$7,IF('Copy &amp; Paste Roster Report Here'!$M891="RH",1,0),0)</f>
        <v>0</v>
      </c>
      <c r="CL894" s="122">
        <f>IF('Copy &amp; Paste Roster Report Here'!$A891=CL$7,IF('Copy &amp; Paste Roster Report Here'!$M891="RH",1,0),0)</f>
        <v>0</v>
      </c>
      <c r="CM894" s="122">
        <f>IF('Copy &amp; Paste Roster Report Here'!$A891=CM$7,IF('Copy &amp; Paste Roster Report Here'!$M891="RH",1,0),0)</f>
        <v>0</v>
      </c>
      <c r="CN894" s="122">
        <f>IF('Copy &amp; Paste Roster Report Here'!$A891=CN$7,IF('Copy &amp; Paste Roster Report Here'!$M891="RH",1,0),0)</f>
        <v>0</v>
      </c>
      <c r="CO894" s="122">
        <f>IF('Copy &amp; Paste Roster Report Here'!$A891=CO$7,IF('Copy &amp; Paste Roster Report Here'!$M891="RH",1,0),0)</f>
        <v>0</v>
      </c>
      <c r="CP894" s="122">
        <f>IF('Copy &amp; Paste Roster Report Here'!$A891=CP$7,IF('Copy &amp; Paste Roster Report Here'!$M891="RH",1,0),0)</f>
        <v>0</v>
      </c>
      <c r="CQ894" s="122">
        <f>IF('Copy &amp; Paste Roster Report Here'!$A891=CQ$7,IF('Copy &amp; Paste Roster Report Here'!$M891="RH",1,0),0)</f>
        <v>0</v>
      </c>
      <c r="CR894" s="73">
        <f t="shared" si="209"/>
        <v>0</v>
      </c>
      <c r="CS894" s="123">
        <f>IF('Copy &amp; Paste Roster Report Here'!$A891=CS$7,IF('Copy &amp; Paste Roster Report Here'!$M891="QT",1,0),0)</f>
        <v>0</v>
      </c>
      <c r="CT894" s="123">
        <f>IF('Copy &amp; Paste Roster Report Here'!$A891=CT$7,IF('Copy &amp; Paste Roster Report Here'!$M891="QT",1,0),0)</f>
        <v>0</v>
      </c>
      <c r="CU894" s="123">
        <f>IF('Copy &amp; Paste Roster Report Here'!$A891=CU$7,IF('Copy &amp; Paste Roster Report Here'!$M891="QT",1,0),0)</f>
        <v>0</v>
      </c>
      <c r="CV894" s="123">
        <f>IF('Copy &amp; Paste Roster Report Here'!$A891=CV$7,IF('Copy &amp; Paste Roster Report Here'!$M891="QT",1,0),0)</f>
        <v>0</v>
      </c>
      <c r="CW894" s="123">
        <f>IF('Copy &amp; Paste Roster Report Here'!$A891=CW$7,IF('Copy &amp; Paste Roster Report Here'!$M891="QT",1,0),0)</f>
        <v>0</v>
      </c>
      <c r="CX894" s="123">
        <f>IF('Copy &amp; Paste Roster Report Here'!$A891=CX$7,IF('Copy &amp; Paste Roster Report Here'!$M891="QT",1,0),0)</f>
        <v>0</v>
      </c>
      <c r="CY894" s="123">
        <f>IF('Copy &amp; Paste Roster Report Here'!$A891=CY$7,IF('Copy &amp; Paste Roster Report Here'!$M891="QT",1,0),0)</f>
        <v>0</v>
      </c>
      <c r="CZ894" s="123">
        <f>IF('Copy &amp; Paste Roster Report Here'!$A891=CZ$7,IF('Copy &amp; Paste Roster Report Here'!$M891="QT",1,0),0)</f>
        <v>0</v>
      </c>
      <c r="DA894" s="123">
        <f>IF('Copy &amp; Paste Roster Report Here'!$A891=DA$7,IF('Copy &amp; Paste Roster Report Here'!$M891="QT",1,0),0)</f>
        <v>0</v>
      </c>
      <c r="DB894" s="123">
        <f>IF('Copy &amp; Paste Roster Report Here'!$A891=DB$7,IF('Copy &amp; Paste Roster Report Here'!$M891="QT",1,0),0)</f>
        <v>0</v>
      </c>
      <c r="DC894" s="123">
        <f>IF('Copy &amp; Paste Roster Report Here'!$A891=DC$7,IF('Copy &amp; Paste Roster Report Here'!$M891="QT",1,0),0)</f>
        <v>0</v>
      </c>
      <c r="DD894" s="73">
        <f t="shared" si="210"/>
        <v>0</v>
      </c>
      <c r="DE894" s="124">
        <f>IF('Copy &amp; Paste Roster Report Here'!$A891=DE$7,IF('Copy &amp; Paste Roster Report Here'!$M891="xxxxxxxxxxx",1,0),0)</f>
        <v>0</v>
      </c>
      <c r="DF894" s="124">
        <f>IF('Copy &amp; Paste Roster Report Here'!$A891=DF$7,IF('Copy &amp; Paste Roster Report Here'!$M891="xxxxxxxxxxx",1,0),0)</f>
        <v>0</v>
      </c>
      <c r="DG894" s="124">
        <f>IF('Copy &amp; Paste Roster Report Here'!$A891=DG$7,IF('Copy &amp; Paste Roster Report Here'!$M891="xxxxxxxxxxx",1,0),0)</f>
        <v>0</v>
      </c>
      <c r="DH894" s="124">
        <f>IF('Copy &amp; Paste Roster Report Here'!$A891=DH$7,IF('Copy &amp; Paste Roster Report Here'!$M891="xxxxxxxxxxx",1,0),0)</f>
        <v>0</v>
      </c>
      <c r="DI894" s="124">
        <f>IF('Copy &amp; Paste Roster Report Here'!$A891=DI$7,IF('Copy &amp; Paste Roster Report Here'!$M891="xxxxxxxxxxx",1,0),0)</f>
        <v>0</v>
      </c>
      <c r="DJ894" s="124">
        <f>IF('Copy &amp; Paste Roster Report Here'!$A891=DJ$7,IF('Copy &amp; Paste Roster Report Here'!$M891="xxxxxxxxxxx",1,0),0)</f>
        <v>0</v>
      </c>
      <c r="DK894" s="124">
        <f>IF('Copy &amp; Paste Roster Report Here'!$A891=DK$7,IF('Copy &amp; Paste Roster Report Here'!$M891="xxxxxxxxxxx",1,0),0)</f>
        <v>0</v>
      </c>
      <c r="DL894" s="124">
        <f>IF('Copy &amp; Paste Roster Report Here'!$A891=DL$7,IF('Copy &amp; Paste Roster Report Here'!$M891="xxxxxxxxxxx",1,0),0)</f>
        <v>0</v>
      </c>
      <c r="DM894" s="124">
        <f>IF('Copy &amp; Paste Roster Report Here'!$A891=DM$7,IF('Copy &amp; Paste Roster Report Here'!$M891="xxxxxxxxxxx",1,0),0)</f>
        <v>0</v>
      </c>
      <c r="DN894" s="124">
        <f>IF('Copy &amp; Paste Roster Report Here'!$A891=DN$7,IF('Copy &amp; Paste Roster Report Here'!$M891="xxxxxxxxxxx",1,0),0)</f>
        <v>0</v>
      </c>
      <c r="DO894" s="124">
        <f>IF('Copy &amp; Paste Roster Report Here'!$A891=DO$7,IF('Copy &amp; Paste Roster Report Here'!$M891="xxxxxxxxxxx",1,0),0)</f>
        <v>0</v>
      </c>
      <c r="DP894" s="125">
        <f t="shared" si="211"/>
        <v>0</v>
      </c>
      <c r="DQ894" s="126">
        <f t="shared" si="212"/>
        <v>0</v>
      </c>
    </row>
    <row r="895" spans="1:121" x14ac:dyDescent="0.25">
      <c r="A895" s="111">
        <f t="shared" si="198"/>
        <v>0</v>
      </c>
      <c r="B895" s="111">
        <f t="shared" si="199"/>
        <v>0</v>
      </c>
      <c r="C895" s="112">
        <f>+('Copy &amp; Paste Roster Report Here'!$P892-'Copy &amp; Paste Roster Report Here'!$O892)/30</f>
        <v>0</v>
      </c>
      <c r="D895" s="112">
        <f>+('Copy &amp; Paste Roster Report Here'!$P892-'Copy &amp; Paste Roster Report Here'!$O892)</f>
        <v>0</v>
      </c>
      <c r="E895" s="111">
        <f>'Copy &amp; Paste Roster Report Here'!N892</f>
        <v>0</v>
      </c>
      <c r="F895" s="111" t="str">
        <f t="shared" si="200"/>
        <v>N</v>
      </c>
      <c r="G895" s="111">
        <f>'Copy &amp; Paste Roster Report Here'!R892</f>
        <v>0</v>
      </c>
      <c r="H895" s="113">
        <f t="shared" si="201"/>
        <v>0</v>
      </c>
      <c r="I895" s="112">
        <f>IF(F895="N",$F$5-'Copy &amp; Paste Roster Report Here'!O892,+'Copy &amp; Paste Roster Report Here'!Q892-'Copy &amp; Paste Roster Report Here'!O892)</f>
        <v>0</v>
      </c>
      <c r="J895" s="114">
        <f t="shared" si="202"/>
        <v>0</v>
      </c>
      <c r="K895" s="114">
        <f t="shared" si="203"/>
        <v>0</v>
      </c>
      <c r="L895" s="115">
        <f>'Copy &amp; Paste Roster Report Here'!F892</f>
        <v>0</v>
      </c>
      <c r="M895" s="116">
        <f t="shared" si="204"/>
        <v>0</v>
      </c>
      <c r="N895" s="117">
        <f>IF('Copy &amp; Paste Roster Report Here'!$A892='Analytical Tests'!N$7,IF($F895="Y",+$H895*N$6,0),0)</f>
        <v>0</v>
      </c>
      <c r="O895" s="117">
        <f>IF('Copy &amp; Paste Roster Report Here'!$A892='Analytical Tests'!O$7,IF($F895="Y",+$H895*O$6,0),0)</f>
        <v>0</v>
      </c>
      <c r="P895" s="117">
        <f>IF('Copy &amp; Paste Roster Report Here'!$A892='Analytical Tests'!P$7,IF($F895="Y",+$H895*P$6,0),0)</f>
        <v>0</v>
      </c>
      <c r="Q895" s="117">
        <f>IF('Copy &amp; Paste Roster Report Here'!$A892='Analytical Tests'!Q$7,IF($F895="Y",+$H895*Q$6,0),0)</f>
        <v>0</v>
      </c>
      <c r="R895" s="117">
        <f>IF('Copy &amp; Paste Roster Report Here'!$A892='Analytical Tests'!R$7,IF($F895="Y",+$H895*R$6,0),0)</f>
        <v>0</v>
      </c>
      <c r="S895" s="117">
        <f>IF('Copy &amp; Paste Roster Report Here'!$A892='Analytical Tests'!S$7,IF($F895="Y",+$H895*S$6,0),0)</f>
        <v>0</v>
      </c>
      <c r="T895" s="117">
        <f>IF('Copy &amp; Paste Roster Report Here'!$A892='Analytical Tests'!T$7,IF($F895="Y",+$H895*T$6,0),0)</f>
        <v>0</v>
      </c>
      <c r="U895" s="117">
        <f>IF('Copy &amp; Paste Roster Report Here'!$A892='Analytical Tests'!U$7,IF($F895="Y",+$H895*U$6,0),0)</f>
        <v>0</v>
      </c>
      <c r="V895" s="117">
        <f>IF('Copy &amp; Paste Roster Report Here'!$A892='Analytical Tests'!V$7,IF($F895="Y",+$H895*V$6,0),0)</f>
        <v>0</v>
      </c>
      <c r="W895" s="117">
        <f>IF('Copy &amp; Paste Roster Report Here'!$A892='Analytical Tests'!W$7,IF($F895="Y",+$H895*W$6,0),0)</f>
        <v>0</v>
      </c>
      <c r="X895" s="117">
        <f>IF('Copy &amp; Paste Roster Report Here'!$A892='Analytical Tests'!X$7,IF($F895="Y",+$H895*X$6,0),0)</f>
        <v>0</v>
      </c>
      <c r="Y895" s="117" t="b">
        <f>IF('Copy &amp; Paste Roster Report Here'!$A892='Analytical Tests'!Y$7,IF($F895="N",IF($J895&gt;=$C895,Y$6,+($I895/$D895)*Y$6),0))</f>
        <v>0</v>
      </c>
      <c r="Z895" s="117" t="b">
        <f>IF('Copy &amp; Paste Roster Report Here'!$A892='Analytical Tests'!Z$7,IF($F895="N",IF($J895&gt;=$C895,Z$6,+($I895/$D895)*Z$6),0))</f>
        <v>0</v>
      </c>
      <c r="AA895" s="117" t="b">
        <f>IF('Copy &amp; Paste Roster Report Here'!$A892='Analytical Tests'!AA$7,IF($F895="N",IF($J895&gt;=$C895,AA$6,+($I895/$D895)*AA$6),0))</f>
        <v>0</v>
      </c>
      <c r="AB895" s="117" t="b">
        <f>IF('Copy &amp; Paste Roster Report Here'!$A892='Analytical Tests'!AB$7,IF($F895="N",IF($J895&gt;=$C895,AB$6,+($I895/$D895)*AB$6),0))</f>
        <v>0</v>
      </c>
      <c r="AC895" s="117" t="b">
        <f>IF('Copy &amp; Paste Roster Report Here'!$A892='Analytical Tests'!AC$7,IF($F895="N",IF($J895&gt;=$C895,AC$6,+($I895/$D895)*AC$6),0))</f>
        <v>0</v>
      </c>
      <c r="AD895" s="117" t="b">
        <f>IF('Copy &amp; Paste Roster Report Here'!$A892='Analytical Tests'!AD$7,IF($F895="N",IF($J895&gt;=$C895,AD$6,+($I895/$D895)*AD$6),0))</f>
        <v>0</v>
      </c>
      <c r="AE895" s="117" t="b">
        <f>IF('Copy &amp; Paste Roster Report Here'!$A892='Analytical Tests'!AE$7,IF($F895="N",IF($J895&gt;=$C895,AE$6,+($I895/$D895)*AE$6),0))</f>
        <v>0</v>
      </c>
      <c r="AF895" s="117" t="b">
        <f>IF('Copy &amp; Paste Roster Report Here'!$A892='Analytical Tests'!AF$7,IF($F895="N",IF($J895&gt;=$C895,AF$6,+($I895/$D895)*AF$6),0))</f>
        <v>0</v>
      </c>
      <c r="AG895" s="117" t="b">
        <f>IF('Copy &amp; Paste Roster Report Here'!$A892='Analytical Tests'!AG$7,IF($F895="N",IF($J895&gt;=$C895,AG$6,+($I895/$D895)*AG$6),0))</f>
        <v>0</v>
      </c>
      <c r="AH895" s="117" t="b">
        <f>IF('Copy &amp; Paste Roster Report Here'!$A892='Analytical Tests'!AH$7,IF($F895="N",IF($J895&gt;=$C895,AH$6,+($I895/$D895)*AH$6),0))</f>
        <v>0</v>
      </c>
      <c r="AI895" s="117" t="b">
        <f>IF('Copy &amp; Paste Roster Report Here'!$A892='Analytical Tests'!AI$7,IF($F895="N",IF($J895&gt;=$C895,AI$6,+($I895/$D895)*AI$6),0))</f>
        <v>0</v>
      </c>
      <c r="AJ895" s="79"/>
      <c r="AK895" s="118">
        <f>IF('Copy &amp; Paste Roster Report Here'!$A892=AK$7,IF('Copy &amp; Paste Roster Report Here'!$M892="FT",1,0),0)</f>
        <v>0</v>
      </c>
      <c r="AL895" s="118">
        <f>IF('Copy &amp; Paste Roster Report Here'!$A892=AL$7,IF('Copy &amp; Paste Roster Report Here'!$M892="FT",1,0),0)</f>
        <v>0</v>
      </c>
      <c r="AM895" s="118">
        <f>IF('Copy &amp; Paste Roster Report Here'!$A892=AM$7,IF('Copy &amp; Paste Roster Report Here'!$M892="FT",1,0),0)</f>
        <v>0</v>
      </c>
      <c r="AN895" s="118">
        <f>IF('Copy &amp; Paste Roster Report Here'!$A892=AN$7,IF('Copy &amp; Paste Roster Report Here'!$M892="FT",1,0),0)</f>
        <v>0</v>
      </c>
      <c r="AO895" s="118">
        <f>IF('Copy &amp; Paste Roster Report Here'!$A892=AO$7,IF('Copy &amp; Paste Roster Report Here'!$M892="FT",1,0),0)</f>
        <v>0</v>
      </c>
      <c r="AP895" s="118">
        <f>IF('Copy &amp; Paste Roster Report Here'!$A892=AP$7,IF('Copy &amp; Paste Roster Report Here'!$M892="FT",1,0),0)</f>
        <v>0</v>
      </c>
      <c r="AQ895" s="118">
        <f>IF('Copy &amp; Paste Roster Report Here'!$A892=AQ$7,IF('Copy &amp; Paste Roster Report Here'!$M892="FT",1,0),0)</f>
        <v>0</v>
      </c>
      <c r="AR895" s="118">
        <f>IF('Copy &amp; Paste Roster Report Here'!$A892=AR$7,IF('Copy &amp; Paste Roster Report Here'!$M892="FT",1,0),0)</f>
        <v>0</v>
      </c>
      <c r="AS895" s="118">
        <f>IF('Copy &amp; Paste Roster Report Here'!$A892=AS$7,IF('Copy &amp; Paste Roster Report Here'!$M892="FT",1,0),0)</f>
        <v>0</v>
      </c>
      <c r="AT895" s="118">
        <f>IF('Copy &amp; Paste Roster Report Here'!$A892=AT$7,IF('Copy &amp; Paste Roster Report Here'!$M892="FT",1,0),0)</f>
        <v>0</v>
      </c>
      <c r="AU895" s="118">
        <f>IF('Copy &amp; Paste Roster Report Here'!$A892=AU$7,IF('Copy &amp; Paste Roster Report Here'!$M892="FT",1,0),0)</f>
        <v>0</v>
      </c>
      <c r="AV895" s="73">
        <f t="shared" si="205"/>
        <v>0</v>
      </c>
      <c r="AW895" s="119">
        <f>IF('Copy &amp; Paste Roster Report Here'!$A892=AW$7,IF('Copy &amp; Paste Roster Report Here'!$M892="HT",1,0),0)</f>
        <v>0</v>
      </c>
      <c r="AX895" s="119">
        <f>IF('Copy &amp; Paste Roster Report Here'!$A892=AX$7,IF('Copy &amp; Paste Roster Report Here'!$M892="HT",1,0),0)</f>
        <v>0</v>
      </c>
      <c r="AY895" s="119">
        <f>IF('Copy &amp; Paste Roster Report Here'!$A892=AY$7,IF('Copy &amp; Paste Roster Report Here'!$M892="HT",1,0),0)</f>
        <v>0</v>
      </c>
      <c r="AZ895" s="119">
        <f>IF('Copy &amp; Paste Roster Report Here'!$A892=AZ$7,IF('Copy &amp; Paste Roster Report Here'!$M892="HT",1,0),0)</f>
        <v>0</v>
      </c>
      <c r="BA895" s="119">
        <f>IF('Copy &amp; Paste Roster Report Here'!$A892=BA$7,IF('Copy &amp; Paste Roster Report Here'!$M892="HT",1,0),0)</f>
        <v>0</v>
      </c>
      <c r="BB895" s="119">
        <f>IF('Copy &amp; Paste Roster Report Here'!$A892=BB$7,IF('Copy &amp; Paste Roster Report Here'!$M892="HT",1,0),0)</f>
        <v>0</v>
      </c>
      <c r="BC895" s="119">
        <f>IF('Copy &amp; Paste Roster Report Here'!$A892=BC$7,IF('Copy &amp; Paste Roster Report Here'!$M892="HT",1,0),0)</f>
        <v>0</v>
      </c>
      <c r="BD895" s="119">
        <f>IF('Copy &amp; Paste Roster Report Here'!$A892=BD$7,IF('Copy &amp; Paste Roster Report Here'!$M892="HT",1,0),0)</f>
        <v>0</v>
      </c>
      <c r="BE895" s="119">
        <f>IF('Copy &amp; Paste Roster Report Here'!$A892=BE$7,IF('Copy &amp; Paste Roster Report Here'!$M892="HT",1,0),0)</f>
        <v>0</v>
      </c>
      <c r="BF895" s="119">
        <f>IF('Copy &amp; Paste Roster Report Here'!$A892=BF$7,IF('Copy &amp; Paste Roster Report Here'!$M892="HT",1,0),0)</f>
        <v>0</v>
      </c>
      <c r="BG895" s="119">
        <f>IF('Copy &amp; Paste Roster Report Here'!$A892=BG$7,IF('Copy &amp; Paste Roster Report Here'!$M892="HT",1,0),0)</f>
        <v>0</v>
      </c>
      <c r="BH895" s="73">
        <f t="shared" si="206"/>
        <v>0</v>
      </c>
      <c r="BI895" s="120">
        <f>IF('Copy &amp; Paste Roster Report Here'!$A892=BI$7,IF('Copy &amp; Paste Roster Report Here'!$M892="MT",1,0),0)</f>
        <v>0</v>
      </c>
      <c r="BJ895" s="120">
        <f>IF('Copy &amp; Paste Roster Report Here'!$A892=BJ$7,IF('Copy &amp; Paste Roster Report Here'!$M892="MT",1,0),0)</f>
        <v>0</v>
      </c>
      <c r="BK895" s="120">
        <f>IF('Copy &amp; Paste Roster Report Here'!$A892=BK$7,IF('Copy &amp; Paste Roster Report Here'!$M892="MT",1,0),0)</f>
        <v>0</v>
      </c>
      <c r="BL895" s="120">
        <f>IF('Copy &amp; Paste Roster Report Here'!$A892=BL$7,IF('Copy &amp; Paste Roster Report Here'!$M892="MT",1,0),0)</f>
        <v>0</v>
      </c>
      <c r="BM895" s="120">
        <f>IF('Copy &amp; Paste Roster Report Here'!$A892=BM$7,IF('Copy &amp; Paste Roster Report Here'!$M892="MT",1,0),0)</f>
        <v>0</v>
      </c>
      <c r="BN895" s="120">
        <f>IF('Copy &amp; Paste Roster Report Here'!$A892=BN$7,IF('Copy &amp; Paste Roster Report Here'!$M892="MT",1,0),0)</f>
        <v>0</v>
      </c>
      <c r="BO895" s="120">
        <f>IF('Copy &amp; Paste Roster Report Here'!$A892=BO$7,IF('Copy &amp; Paste Roster Report Here'!$M892="MT",1,0),0)</f>
        <v>0</v>
      </c>
      <c r="BP895" s="120">
        <f>IF('Copy &amp; Paste Roster Report Here'!$A892=BP$7,IF('Copy &amp; Paste Roster Report Here'!$M892="MT",1,0),0)</f>
        <v>0</v>
      </c>
      <c r="BQ895" s="120">
        <f>IF('Copy &amp; Paste Roster Report Here'!$A892=BQ$7,IF('Copy &amp; Paste Roster Report Here'!$M892="MT",1,0),0)</f>
        <v>0</v>
      </c>
      <c r="BR895" s="120">
        <f>IF('Copy &amp; Paste Roster Report Here'!$A892=BR$7,IF('Copy &amp; Paste Roster Report Here'!$M892="MT",1,0),0)</f>
        <v>0</v>
      </c>
      <c r="BS895" s="120">
        <f>IF('Copy &amp; Paste Roster Report Here'!$A892=BS$7,IF('Copy &amp; Paste Roster Report Here'!$M892="MT",1,0),0)</f>
        <v>0</v>
      </c>
      <c r="BT895" s="73">
        <f t="shared" si="207"/>
        <v>0</v>
      </c>
      <c r="BU895" s="121">
        <f>IF('Copy &amp; Paste Roster Report Here'!$A892=BU$7,IF('Copy &amp; Paste Roster Report Here'!$M892="fy",1,0),0)</f>
        <v>0</v>
      </c>
      <c r="BV895" s="121">
        <f>IF('Copy &amp; Paste Roster Report Here'!$A892=BV$7,IF('Copy &amp; Paste Roster Report Here'!$M892="fy",1,0),0)</f>
        <v>0</v>
      </c>
      <c r="BW895" s="121">
        <f>IF('Copy &amp; Paste Roster Report Here'!$A892=BW$7,IF('Copy &amp; Paste Roster Report Here'!$M892="fy",1,0),0)</f>
        <v>0</v>
      </c>
      <c r="BX895" s="121">
        <f>IF('Copy &amp; Paste Roster Report Here'!$A892=BX$7,IF('Copy &amp; Paste Roster Report Here'!$M892="fy",1,0),0)</f>
        <v>0</v>
      </c>
      <c r="BY895" s="121">
        <f>IF('Copy &amp; Paste Roster Report Here'!$A892=BY$7,IF('Copy &amp; Paste Roster Report Here'!$M892="fy",1,0),0)</f>
        <v>0</v>
      </c>
      <c r="BZ895" s="121">
        <f>IF('Copy &amp; Paste Roster Report Here'!$A892=BZ$7,IF('Copy &amp; Paste Roster Report Here'!$M892="fy",1,0),0)</f>
        <v>0</v>
      </c>
      <c r="CA895" s="121">
        <f>IF('Copy &amp; Paste Roster Report Here'!$A892=CA$7,IF('Copy &amp; Paste Roster Report Here'!$M892="fy",1,0),0)</f>
        <v>0</v>
      </c>
      <c r="CB895" s="121">
        <f>IF('Copy &amp; Paste Roster Report Here'!$A892=CB$7,IF('Copy &amp; Paste Roster Report Here'!$M892="fy",1,0),0)</f>
        <v>0</v>
      </c>
      <c r="CC895" s="121">
        <f>IF('Copy &amp; Paste Roster Report Here'!$A892=CC$7,IF('Copy &amp; Paste Roster Report Here'!$M892="fy",1,0),0)</f>
        <v>0</v>
      </c>
      <c r="CD895" s="121">
        <f>IF('Copy &amp; Paste Roster Report Here'!$A892=CD$7,IF('Copy &amp; Paste Roster Report Here'!$M892="fy",1,0),0)</f>
        <v>0</v>
      </c>
      <c r="CE895" s="121">
        <f>IF('Copy &amp; Paste Roster Report Here'!$A892=CE$7,IF('Copy &amp; Paste Roster Report Here'!$M892="fy",1,0),0)</f>
        <v>0</v>
      </c>
      <c r="CF895" s="73">
        <f t="shared" si="208"/>
        <v>0</v>
      </c>
      <c r="CG895" s="122">
        <f>IF('Copy &amp; Paste Roster Report Here'!$A892=CG$7,IF('Copy &amp; Paste Roster Report Here'!$M892="RH",1,0),0)</f>
        <v>0</v>
      </c>
      <c r="CH895" s="122">
        <f>IF('Copy &amp; Paste Roster Report Here'!$A892=CH$7,IF('Copy &amp; Paste Roster Report Here'!$M892="RH",1,0),0)</f>
        <v>0</v>
      </c>
      <c r="CI895" s="122">
        <f>IF('Copy &amp; Paste Roster Report Here'!$A892=CI$7,IF('Copy &amp; Paste Roster Report Here'!$M892="RH",1,0),0)</f>
        <v>0</v>
      </c>
      <c r="CJ895" s="122">
        <f>IF('Copy &amp; Paste Roster Report Here'!$A892=CJ$7,IF('Copy &amp; Paste Roster Report Here'!$M892="RH",1,0),0)</f>
        <v>0</v>
      </c>
      <c r="CK895" s="122">
        <f>IF('Copy &amp; Paste Roster Report Here'!$A892=CK$7,IF('Copy &amp; Paste Roster Report Here'!$M892="RH",1,0),0)</f>
        <v>0</v>
      </c>
      <c r="CL895" s="122">
        <f>IF('Copy &amp; Paste Roster Report Here'!$A892=CL$7,IF('Copy &amp; Paste Roster Report Here'!$M892="RH",1,0),0)</f>
        <v>0</v>
      </c>
      <c r="CM895" s="122">
        <f>IF('Copy &amp; Paste Roster Report Here'!$A892=CM$7,IF('Copy &amp; Paste Roster Report Here'!$M892="RH",1,0),0)</f>
        <v>0</v>
      </c>
      <c r="CN895" s="122">
        <f>IF('Copy &amp; Paste Roster Report Here'!$A892=CN$7,IF('Copy &amp; Paste Roster Report Here'!$M892="RH",1,0),0)</f>
        <v>0</v>
      </c>
      <c r="CO895" s="122">
        <f>IF('Copy &amp; Paste Roster Report Here'!$A892=CO$7,IF('Copy &amp; Paste Roster Report Here'!$M892="RH",1,0),0)</f>
        <v>0</v>
      </c>
      <c r="CP895" s="122">
        <f>IF('Copy &amp; Paste Roster Report Here'!$A892=CP$7,IF('Copy &amp; Paste Roster Report Here'!$M892="RH",1,0),0)</f>
        <v>0</v>
      </c>
      <c r="CQ895" s="122">
        <f>IF('Copy &amp; Paste Roster Report Here'!$A892=CQ$7,IF('Copy &amp; Paste Roster Report Here'!$M892="RH",1,0),0)</f>
        <v>0</v>
      </c>
      <c r="CR895" s="73">
        <f t="shared" si="209"/>
        <v>0</v>
      </c>
      <c r="CS895" s="123">
        <f>IF('Copy &amp; Paste Roster Report Here'!$A892=CS$7,IF('Copy &amp; Paste Roster Report Here'!$M892="QT",1,0),0)</f>
        <v>0</v>
      </c>
      <c r="CT895" s="123">
        <f>IF('Copy &amp; Paste Roster Report Here'!$A892=CT$7,IF('Copy &amp; Paste Roster Report Here'!$M892="QT",1,0),0)</f>
        <v>0</v>
      </c>
      <c r="CU895" s="123">
        <f>IF('Copy &amp; Paste Roster Report Here'!$A892=CU$7,IF('Copy &amp; Paste Roster Report Here'!$M892="QT",1,0),0)</f>
        <v>0</v>
      </c>
      <c r="CV895" s="123">
        <f>IF('Copy &amp; Paste Roster Report Here'!$A892=CV$7,IF('Copy &amp; Paste Roster Report Here'!$M892="QT",1,0),0)</f>
        <v>0</v>
      </c>
      <c r="CW895" s="123">
        <f>IF('Copy &amp; Paste Roster Report Here'!$A892=CW$7,IF('Copy &amp; Paste Roster Report Here'!$M892="QT",1,0),0)</f>
        <v>0</v>
      </c>
      <c r="CX895" s="123">
        <f>IF('Copy &amp; Paste Roster Report Here'!$A892=CX$7,IF('Copy &amp; Paste Roster Report Here'!$M892="QT",1,0),0)</f>
        <v>0</v>
      </c>
      <c r="CY895" s="123">
        <f>IF('Copy &amp; Paste Roster Report Here'!$A892=CY$7,IF('Copy &amp; Paste Roster Report Here'!$M892="QT",1,0),0)</f>
        <v>0</v>
      </c>
      <c r="CZ895" s="123">
        <f>IF('Copy &amp; Paste Roster Report Here'!$A892=CZ$7,IF('Copy &amp; Paste Roster Report Here'!$M892="QT",1,0),0)</f>
        <v>0</v>
      </c>
      <c r="DA895" s="123">
        <f>IF('Copy &amp; Paste Roster Report Here'!$A892=DA$7,IF('Copy &amp; Paste Roster Report Here'!$M892="QT",1,0),0)</f>
        <v>0</v>
      </c>
      <c r="DB895" s="123">
        <f>IF('Copy &amp; Paste Roster Report Here'!$A892=DB$7,IF('Copy &amp; Paste Roster Report Here'!$M892="QT",1,0),0)</f>
        <v>0</v>
      </c>
      <c r="DC895" s="123">
        <f>IF('Copy &amp; Paste Roster Report Here'!$A892=DC$7,IF('Copy &amp; Paste Roster Report Here'!$M892="QT",1,0),0)</f>
        <v>0</v>
      </c>
      <c r="DD895" s="73">
        <f t="shared" si="210"/>
        <v>0</v>
      </c>
      <c r="DE895" s="124">
        <f>IF('Copy &amp; Paste Roster Report Here'!$A892=DE$7,IF('Copy &amp; Paste Roster Report Here'!$M892="xxxxxxxxxxx",1,0),0)</f>
        <v>0</v>
      </c>
      <c r="DF895" s="124">
        <f>IF('Copy &amp; Paste Roster Report Here'!$A892=DF$7,IF('Copy &amp; Paste Roster Report Here'!$M892="xxxxxxxxxxx",1,0),0)</f>
        <v>0</v>
      </c>
      <c r="DG895" s="124">
        <f>IF('Copy &amp; Paste Roster Report Here'!$A892=DG$7,IF('Copy &amp; Paste Roster Report Here'!$M892="xxxxxxxxxxx",1,0),0)</f>
        <v>0</v>
      </c>
      <c r="DH895" s="124">
        <f>IF('Copy &amp; Paste Roster Report Here'!$A892=DH$7,IF('Copy &amp; Paste Roster Report Here'!$M892="xxxxxxxxxxx",1,0),0)</f>
        <v>0</v>
      </c>
      <c r="DI895" s="124">
        <f>IF('Copy &amp; Paste Roster Report Here'!$A892=DI$7,IF('Copy &amp; Paste Roster Report Here'!$M892="xxxxxxxxxxx",1,0),0)</f>
        <v>0</v>
      </c>
      <c r="DJ895" s="124">
        <f>IF('Copy &amp; Paste Roster Report Here'!$A892=DJ$7,IF('Copy &amp; Paste Roster Report Here'!$M892="xxxxxxxxxxx",1,0),0)</f>
        <v>0</v>
      </c>
      <c r="DK895" s="124">
        <f>IF('Copy &amp; Paste Roster Report Here'!$A892=DK$7,IF('Copy &amp; Paste Roster Report Here'!$M892="xxxxxxxxxxx",1,0),0)</f>
        <v>0</v>
      </c>
      <c r="DL895" s="124">
        <f>IF('Copy &amp; Paste Roster Report Here'!$A892=DL$7,IF('Copy &amp; Paste Roster Report Here'!$M892="xxxxxxxxxxx",1,0),0)</f>
        <v>0</v>
      </c>
      <c r="DM895" s="124">
        <f>IF('Copy &amp; Paste Roster Report Here'!$A892=DM$7,IF('Copy &amp; Paste Roster Report Here'!$M892="xxxxxxxxxxx",1,0),0)</f>
        <v>0</v>
      </c>
      <c r="DN895" s="124">
        <f>IF('Copy &amp; Paste Roster Report Here'!$A892=DN$7,IF('Copy &amp; Paste Roster Report Here'!$M892="xxxxxxxxxxx",1,0),0)</f>
        <v>0</v>
      </c>
      <c r="DO895" s="124">
        <f>IF('Copy &amp; Paste Roster Report Here'!$A892=DO$7,IF('Copy &amp; Paste Roster Report Here'!$M892="xxxxxxxxxxx",1,0),0)</f>
        <v>0</v>
      </c>
      <c r="DP895" s="125">
        <f t="shared" si="211"/>
        <v>0</v>
      </c>
      <c r="DQ895" s="126">
        <f t="shared" si="212"/>
        <v>0</v>
      </c>
    </row>
    <row r="896" spans="1:121" x14ac:dyDescent="0.25">
      <c r="A896" s="111">
        <f t="shared" si="198"/>
        <v>0</v>
      </c>
      <c r="B896" s="111">
        <f t="shared" si="199"/>
        <v>0</v>
      </c>
      <c r="C896" s="112">
        <f>+('Copy &amp; Paste Roster Report Here'!$P893-'Copy &amp; Paste Roster Report Here'!$O893)/30</f>
        <v>0</v>
      </c>
      <c r="D896" s="112">
        <f>+('Copy &amp; Paste Roster Report Here'!$P893-'Copy &amp; Paste Roster Report Here'!$O893)</f>
        <v>0</v>
      </c>
      <c r="E896" s="111">
        <f>'Copy &amp; Paste Roster Report Here'!N893</f>
        <v>0</v>
      </c>
      <c r="F896" s="111" t="str">
        <f t="shared" si="200"/>
        <v>N</v>
      </c>
      <c r="G896" s="111">
        <f>'Copy &amp; Paste Roster Report Here'!R893</f>
        <v>0</v>
      </c>
      <c r="H896" s="113">
        <f t="shared" si="201"/>
        <v>0</v>
      </c>
      <c r="I896" s="112">
        <f>IF(F896="N",$F$5-'Copy &amp; Paste Roster Report Here'!O893,+'Copy &amp; Paste Roster Report Here'!Q893-'Copy &amp; Paste Roster Report Here'!O893)</f>
        <v>0</v>
      </c>
      <c r="J896" s="114">
        <f t="shared" si="202"/>
        <v>0</v>
      </c>
      <c r="K896" s="114">
        <f t="shared" si="203"/>
        <v>0</v>
      </c>
      <c r="L896" s="115">
        <f>'Copy &amp; Paste Roster Report Here'!F893</f>
        <v>0</v>
      </c>
      <c r="M896" s="116">
        <f t="shared" si="204"/>
        <v>0</v>
      </c>
      <c r="N896" s="117">
        <f>IF('Copy &amp; Paste Roster Report Here'!$A893='Analytical Tests'!N$7,IF($F896="Y",+$H896*N$6,0),0)</f>
        <v>0</v>
      </c>
      <c r="O896" s="117">
        <f>IF('Copy &amp; Paste Roster Report Here'!$A893='Analytical Tests'!O$7,IF($F896="Y",+$H896*O$6,0),0)</f>
        <v>0</v>
      </c>
      <c r="P896" s="117">
        <f>IF('Copy &amp; Paste Roster Report Here'!$A893='Analytical Tests'!P$7,IF($F896="Y",+$H896*P$6,0),0)</f>
        <v>0</v>
      </c>
      <c r="Q896" s="117">
        <f>IF('Copy &amp; Paste Roster Report Here'!$A893='Analytical Tests'!Q$7,IF($F896="Y",+$H896*Q$6,0),0)</f>
        <v>0</v>
      </c>
      <c r="R896" s="117">
        <f>IF('Copy &amp; Paste Roster Report Here'!$A893='Analytical Tests'!R$7,IF($F896="Y",+$H896*R$6,0),0)</f>
        <v>0</v>
      </c>
      <c r="S896" s="117">
        <f>IF('Copy &amp; Paste Roster Report Here'!$A893='Analytical Tests'!S$7,IF($F896="Y",+$H896*S$6,0),0)</f>
        <v>0</v>
      </c>
      <c r="T896" s="117">
        <f>IF('Copy &amp; Paste Roster Report Here'!$A893='Analytical Tests'!T$7,IF($F896="Y",+$H896*T$6,0),0)</f>
        <v>0</v>
      </c>
      <c r="U896" s="117">
        <f>IF('Copy &amp; Paste Roster Report Here'!$A893='Analytical Tests'!U$7,IF($F896="Y",+$H896*U$6,0),0)</f>
        <v>0</v>
      </c>
      <c r="V896" s="117">
        <f>IF('Copy &amp; Paste Roster Report Here'!$A893='Analytical Tests'!V$7,IF($F896="Y",+$H896*V$6,0),0)</f>
        <v>0</v>
      </c>
      <c r="W896" s="117">
        <f>IF('Copy &amp; Paste Roster Report Here'!$A893='Analytical Tests'!W$7,IF($F896="Y",+$H896*W$6,0),0)</f>
        <v>0</v>
      </c>
      <c r="X896" s="117">
        <f>IF('Copy &amp; Paste Roster Report Here'!$A893='Analytical Tests'!X$7,IF($F896="Y",+$H896*X$6,0),0)</f>
        <v>0</v>
      </c>
      <c r="Y896" s="117" t="b">
        <f>IF('Copy &amp; Paste Roster Report Here'!$A893='Analytical Tests'!Y$7,IF($F896="N",IF($J896&gt;=$C896,Y$6,+($I896/$D896)*Y$6),0))</f>
        <v>0</v>
      </c>
      <c r="Z896" s="117" t="b">
        <f>IF('Copy &amp; Paste Roster Report Here'!$A893='Analytical Tests'!Z$7,IF($F896="N",IF($J896&gt;=$C896,Z$6,+($I896/$D896)*Z$6),0))</f>
        <v>0</v>
      </c>
      <c r="AA896" s="117" t="b">
        <f>IF('Copy &amp; Paste Roster Report Here'!$A893='Analytical Tests'!AA$7,IF($F896="N",IF($J896&gt;=$C896,AA$6,+($I896/$D896)*AA$6),0))</f>
        <v>0</v>
      </c>
      <c r="AB896" s="117" t="b">
        <f>IF('Copy &amp; Paste Roster Report Here'!$A893='Analytical Tests'!AB$7,IF($F896="N",IF($J896&gt;=$C896,AB$6,+($I896/$D896)*AB$6),0))</f>
        <v>0</v>
      </c>
      <c r="AC896" s="117" t="b">
        <f>IF('Copy &amp; Paste Roster Report Here'!$A893='Analytical Tests'!AC$7,IF($F896="N",IF($J896&gt;=$C896,AC$6,+($I896/$D896)*AC$6),0))</f>
        <v>0</v>
      </c>
      <c r="AD896" s="117" t="b">
        <f>IF('Copy &amp; Paste Roster Report Here'!$A893='Analytical Tests'!AD$7,IF($F896="N",IF($J896&gt;=$C896,AD$6,+($I896/$D896)*AD$6),0))</f>
        <v>0</v>
      </c>
      <c r="AE896" s="117" t="b">
        <f>IF('Copy &amp; Paste Roster Report Here'!$A893='Analytical Tests'!AE$7,IF($F896="N",IF($J896&gt;=$C896,AE$6,+($I896/$D896)*AE$6),0))</f>
        <v>0</v>
      </c>
      <c r="AF896" s="117" t="b">
        <f>IF('Copy &amp; Paste Roster Report Here'!$A893='Analytical Tests'!AF$7,IF($F896="N",IF($J896&gt;=$C896,AF$6,+($I896/$D896)*AF$6),0))</f>
        <v>0</v>
      </c>
      <c r="AG896" s="117" t="b">
        <f>IF('Copy &amp; Paste Roster Report Here'!$A893='Analytical Tests'!AG$7,IF($F896="N",IF($J896&gt;=$C896,AG$6,+($I896/$D896)*AG$6),0))</f>
        <v>0</v>
      </c>
      <c r="AH896" s="117" t="b">
        <f>IF('Copy &amp; Paste Roster Report Here'!$A893='Analytical Tests'!AH$7,IF($F896="N",IF($J896&gt;=$C896,AH$6,+($I896/$D896)*AH$6),0))</f>
        <v>0</v>
      </c>
      <c r="AI896" s="117" t="b">
        <f>IF('Copy &amp; Paste Roster Report Here'!$A893='Analytical Tests'!AI$7,IF($F896="N",IF($J896&gt;=$C896,AI$6,+($I896/$D896)*AI$6),0))</f>
        <v>0</v>
      </c>
      <c r="AJ896" s="79"/>
      <c r="AK896" s="118">
        <f>IF('Copy &amp; Paste Roster Report Here'!$A893=AK$7,IF('Copy &amp; Paste Roster Report Here'!$M893="FT",1,0),0)</f>
        <v>0</v>
      </c>
      <c r="AL896" s="118">
        <f>IF('Copy &amp; Paste Roster Report Here'!$A893=AL$7,IF('Copy &amp; Paste Roster Report Here'!$M893="FT",1,0),0)</f>
        <v>0</v>
      </c>
      <c r="AM896" s="118">
        <f>IF('Copy &amp; Paste Roster Report Here'!$A893=AM$7,IF('Copy &amp; Paste Roster Report Here'!$M893="FT",1,0),0)</f>
        <v>0</v>
      </c>
      <c r="AN896" s="118">
        <f>IF('Copy &amp; Paste Roster Report Here'!$A893=AN$7,IF('Copy &amp; Paste Roster Report Here'!$M893="FT",1,0),0)</f>
        <v>0</v>
      </c>
      <c r="AO896" s="118">
        <f>IF('Copy &amp; Paste Roster Report Here'!$A893=AO$7,IF('Copy &amp; Paste Roster Report Here'!$M893="FT",1,0),0)</f>
        <v>0</v>
      </c>
      <c r="AP896" s="118">
        <f>IF('Copy &amp; Paste Roster Report Here'!$A893=AP$7,IF('Copy &amp; Paste Roster Report Here'!$M893="FT",1,0),0)</f>
        <v>0</v>
      </c>
      <c r="AQ896" s="118">
        <f>IF('Copy &amp; Paste Roster Report Here'!$A893=AQ$7,IF('Copy &amp; Paste Roster Report Here'!$M893="FT",1,0),0)</f>
        <v>0</v>
      </c>
      <c r="AR896" s="118">
        <f>IF('Copy &amp; Paste Roster Report Here'!$A893=AR$7,IF('Copy &amp; Paste Roster Report Here'!$M893="FT",1,0),0)</f>
        <v>0</v>
      </c>
      <c r="AS896" s="118">
        <f>IF('Copy &amp; Paste Roster Report Here'!$A893=AS$7,IF('Copy &amp; Paste Roster Report Here'!$M893="FT",1,0),0)</f>
        <v>0</v>
      </c>
      <c r="AT896" s="118">
        <f>IF('Copy &amp; Paste Roster Report Here'!$A893=AT$7,IF('Copy &amp; Paste Roster Report Here'!$M893="FT",1,0),0)</f>
        <v>0</v>
      </c>
      <c r="AU896" s="118">
        <f>IF('Copy &amp; Paste Roster Report Here'!$A893=AU$7,IF('Copy &amp; Paste Roster Report Here'!$M893="FT",1,0),0)</f>
        <v>0</v>
      </c>
      <c r="AV896" s="73">
        <f t="shared" si="205"/>
        <v>0</v>
      </c>
      <c r="AW896" s="119">
        <f>IF('Copy &amp; Paste Roster Report Here'!$A893=AW$7,IF('Copy &amp; Paste Roster Report Here'!$M893="HT",1,0),0)</f>
        <v>0</v>
      </c>
      <c r="AX896" s="119">
        <f>IF('Copy &amp; Paste Roster Report Here'!$A893=AX$7,IF('Copy &amp; Paste Roster Report Here'!$M893="HT",1,0),0)</f>
        <v>0</v>
      </c>
      <c r="AY896" s="119">
        <f>IF('Copy &amp; Paste Roster Report Here'!$A893=AY$7,IF('Copy &amp; Paste Roster Report Here'!$M893="HT",1,0),0)</f>
        <v>0</v>
      </c>
      <c r="AZ896" s="119">
        <f>IF('Copy &amp; Paste Roster Report Here'!$A893=AZ$7,IF('Copy &amp; Paste Roster Report Here'!$M893="HT",1,0),0)</f>
        <v>0</v>
      </c>
      <c r="BA896" s="119">
        <f>IF('Copy &amp; Paste Roster Report Here'!$A893=BA$7,IF('Copy &amp; Paste Roster Report Here'!$M893="HT",1,0),0)</f>
        <v>0</v>
      </c>
      <c r="BB896" s="119">
        <f>IF('Copy &amp; Paste Roster Report Here'!$A893=BB$7,IF('Copy &amp; Paste Roster Report Here'!$M893="HT",1,0),0)</f>
        <v>0</v>
      </c>
      <c r="BC896" s="119">
        <f>IF('Copy &amp; Paste Roster Report Here'!$A893=BC$7,IF('Copy &amp; Paste Roster Report Here'!$M893="HT",1,0),0)</f>
        <v>0</v>
      </c>
      <c r="BD896" s="119">
        <f>IF('Copy &amp; Paste Roster Report Here'!$A893=BD$7,IF('Copy &amp; Paste Roster Report Here'!$M893="HT",1,0),0)</f>
        <v>0</v>
      </c>
      <c r="BE896" s="119">
        <f>IF('Copy &amp; Paste Roster Report Here'!$A893=BE$7,IF('Copy &amp; Paste Roster Report Here'!$M893="HT",1,0),0)</f>
        <v>0</v>
      </c>
      <c r="BF896" s="119">
        <f>IF('Copy &amp; Paste Roster Report Here'!$A893=BF$7,IF('Copy &amp; Paste Roster Report Here'!$M893="HT",1,0),0)</f>
        <v>0</v>
      </c>
      <c r="BG896" s="119">
        <f>IF('Copy &amp; Paste Roster Report Here'!$A893=BG$7,IF('Copy &amp; Paste Roster Report Here'!$M893="HT",1,0),0)</f>
        <v>0</v>
      </c>
      <c r="BH896" s="73">
        <f t="shared" si="206"/>
        <v>0</v>
      </c>
      <c r="BI896" s="120">
        <f>IF('Copy &amp; Paste Roster Report Here'!$A893=BI$7,IF('Copy &amp; Paste Roster Report Here'!$M893="MT",1,0),0)</f>
        <v>0</v>
      </c>
      <c r="BJ896" s="120">
        <f>IF('Copy &amp; Paste Roster Report Here'!$A893=BJ$7,IF('Copy &amp; Paste Roster Report Here'!$M893="MT",1,0),0)</f>
        <v>0</v>
      </c>
      <c r="BK896" s="120">
        <f>IF('Copy &amp; Paste Roster Report Here'!$A893=BK$7,IF('Copy &amp; Paste Roster Report Here'!$M893="MT",1,0),0)</f>
        <v>0</v>
      </c>
      <c r="BL896" s="120">
        <f>IF('Copy &amp; Paste Roster Report Here'!$A893=BL$7,IF('Copy &amp; Paste Roster Report Here'!$M893="MT",1,0),0)</f>
        <v>0</v>
      </c>
      <c r="BM896" s="120">
        <f>IF('Copy &amp; Paste Roster Report Here'!$A893=BM$7,IF('Copy &amp; Paste Roster Report Here'!$M893="MT",1,0),0)</f>
        <v>0</v>
      </c>
      <c r="BN896" s="120">
        <f>IF('Copy &amp; Paste Roster Report Here'!$A893=BN$7,IF('Copy &amp; Paste Roster Report Here'!$M893="MT",1,0),0)</f>
        <v>0</v>
      </c>
      <c r="BO896" s="120">
        <f>IF('Copy &amp; Paste Roster Report Here'!$A893=BO$7,IF('Copy &amp; Paste Roster Report Here'!$M893="MT",1,0),0)</f>
        <v>0</v>
      </c>
      <c r="BP896" s="120">
        <f>IF('Copy &amp; Paste Roster Report Here'!$A893=BP$7,IF('Copy &amp; Paste Roster Report Here'!$M893="MT",1,0),0)</f>
        <v>0</v>
      </c>
      <c r="BQ896" s="120">
        <f>IF('Copy &amp; Paste Roster Report Here'!$A893=BQ$7,IF('Copy &amp; Paste Roster Report Here'!$M893="MT",1,0),0)</f>
        <v>0</v>
      </c>
      <c r="BR896" s="120">
        <f>IF('Copy &amp; Paste Roster Report Here'!$A893=BR$7,IF('Copy &amp; Paste Roster Report Here'!$M893="MT",1,0),0)</f>
        <v>0</v>
      </c>
      <c r="BS896" s="120">
        <f>IF('Copy &amp; Paste Roster Report Here'!$A893=BS$7,IF('Copy &amp; Paste Roster Report Here'!$M893="MT",1,0),0)</f>
        <v>0</v>
      </c>
      <c r="BT896" s="73">
        <f t="shared" si="207"/>
        <v>0</v>
      </c>
      <c r="BU896" s="121">
        <f>IF('Copy &amp; Paste Roster Report Here'!$A893=BU$7,IF('Copy &amp; Paste Roster Report Here'!$M893="fy",1,0),0)</f>
        <v>0</v>
      </c>
      <c r="BV896" s="121">
        <f>IF('Copy &amp; Paste Roster Report Here'!$A893=BV$7,IF('Copy &amp; Paste Roster Report Here'!$M893="fy",1,0),0)</f>
        <v>0</v>
      </c>
      <c r="BW896" s="121">
        <f>IF('Copy &amp; Paste Roster Report Here'!$A893=BW$7,IF('Copy &amp; Paste Roster Report Here'!$M893="fy",1,0),0)</f>
        <v>0</v>
      </c>
      <c r="BX896" s="121">
        <f>IF('Copy &amp; Paste Roster Report Here'!$A893=BX$7,IF('Copy &amp; Paste Roster Report Here'!$M893="fy",1,0),0)</f>
        <v>0</v>
      </c>
      <c r="BY896" s="121">
        <f>IF('Copy &amp; Paste Roster Report Here'!$A893=BY$7,IF('Copy &amp; Paste Roster Report Here'!$M893="fy",1,0),0)</f>
        <v>0</v>
      </c>
      <c r="BZ896" s="121">
        <f>IF('Copy &amp; Paste Roster Report Here'!$A893=BZ$7,IF('Copy &amp; Paste Roster Report Here'!$M893="fy",1,0),0)</f>
        <v>0</v>
      </c>
      <c r="CA896" s="121">
        <f>IF('Copy &amp; Paste Roster Report Here'!$A893=CA$7,IF('Copy &amp; Paste Roster Report Here'!$M893="fy",1,0),0)</f>
        <v>0</v>
      </c>
      <c r="CB896" s="121">
        <f>IF('Copy &amp; Paste Roster Report Here'!$A893=CB$7,IF('Copy &amp; Paste Roster Report Here'!$M893="fy",1,0),0)</f>
        <v>0</v>
      </c>
      <c r="CC896" s="121">
        <f>IF('Copy &amp; Paste Roster Report Here'!$A893=CC$7,IF('Copy &amp; Paste Roster Report Here'!$M893="fy",1,0),0)</f>
        <v>0</v>
      </c>
      <c r="CD896" s="121">
        <f>IF('Copy &amp; Paste Roster Report Here'!$A893=CD$7,IF('Copy &amp; Paste Roster Report Here'!$M893="fy",1,0),0)</f>
        <v>0</v>
      </c>
      <c r="CE896" s="121">
        <f>IF('Copy &amp; Paste Roster Report Here'!$A893=CE$7,IF('Copy &amp; Paste Roster Report Here'!$M893="fy",1,0),0)</f>
        <v>0</v>
      </c>
      <c r="CF896" s="73">
        <f t="shared" si="208"/>
        <v>0</v>
      </c>
      <c r="CG896" s="122">
        <f>IF('Copy &amp; Paste Roster Report Here'!$A893=CG$7,IF('Copy &amp; Paste Roster Report Here'!$M893="RH",1,0),0)</f>
        <v>0</v>
      </c>
      <c r="CH896" s="122">
        <f>IF('Copy &amp; Paste Roster Report Here'!$A893=CH$7,IF('Copy &amp; Paste Roster Report Here'!$M893="RH",1,0),0)</f>
        <v>0</v>
      </c>
      <c r="CI896" s="122">
        <f>IF('Copy &amp; Paste Roster Report Here'!$A893=CI$7,IF('Copy &amp; Paste Roster Report Here'!$M893="RH",1,0),0)</f>
        <v>0</v>
      </c>
      <c r="CJ896" s="122">
        <f>IF('Copy &amp; Paste Roster Report Here'!$A893=CJ$7,IF('Copy &amp; Paste Roster Report Here'!$M893="RH",1,0),0)</f>
        <v>0</v>
      </c>
      <c r="CK896" s="122">
        <f>IF('Copy &amp; Paste Roster Report Here'!$A893=CK$7,IF('Copy &amp; Paste Roster Report Here'!$M893="RH",1,0),0)</f>
        <v>0</v>
      </c>
      <c r="CL896" s="122">
        <f>IF('Copy &amp; Paste Roster Report Here'!$A893=CL$7,IF('Copy &amp; Paste Roster Report Here'!$M893="RH",1,0),0)</f>
        <v>0</v>
      </c>
      <c r="CM896" s="122">
        <f>IF('Copy &amp; Paste Roster Report Here'!$A893=CM$7,IF('Copy &amp; Paste Roster Report Here'!$M893="RH",1,0),0)</f>
        <v>0</v>
      </c>
      <c r="CN896" s="122">
        <f>IF('Copy &amp; Paste Roster Report Here'!$A893=CN$7,IF('Copy &amp; Paste Roster Report Here'!$M893="RH",1,0),0)</f>
        <v>0</v>
      </c>
      <c r="CO896" s="122">
        <f>IF('Copy &amp; Paste Roster Report Here'!$A893=CO$7,IF('Copy &amp; Paste Roster Report Here'!$M893="RH",1,0),0)</f>
        <v>0</v>
      </c>
      <c r="CP896" s="122">
        <f>IF('Copy &amp; Paste Roster Report Here'!$A893=CP$7,IF('Copy &amp; Paste Roster Report Here'!$M893="RH",1,0),0)</f>
        <v>0</v>
      </c>
      <c r="CQ896" s="122">
        <f>IF('Copy &amp; Paste Roster Report Here'!$A893=CQ$7,IF('Copy &amp; Paste Roster Report Here'!$M893="RH",1,0),0)</f>
        <v>0</v>
      </c>
      <c r="CR896" s="73">
        <f t="shared" si="209"/>
        <v>0</v>
      </c>
      <c r="CS896" s="123">
        <f>IF('Copy &amp; Paste Roster Report Here'!$A893=CS$7,IF('Copy &amp; Paste Roster Report Here'!$M893="QT",1,0),0)</f>
        <v>0</v>
      </c>
      <c r="CT896" s="123">
        <f>IF('Copy &amp; Paste Roster Report Here'!$A893=CT$7,IF('Copy &amp; Paste Roster Report Here'!$M893="QT",1,0),0)</f>
        <v>0</v>
      </c>
      <c r="CU896" s="123">
        <f>IF('Copy &amp; Paste Roster Report Here'!$A893=CU$7,IF('Copy &amp; Paste Roster Report Here'!$M893="QT",1,0),0)</f>
        <v>0</v>
      </c>
      <c r="CV896" s="123">
        <f>IF('Copy &amp; Paste Roster Report Here'!$A893=CV$7,IF('Copy &amp; Paste Roster Report Here'!$M893="QT",1,0),0)</f>
        <v>0</v>
      </c>
      <c r="CW896" s="123">
        <f>IF('Copy &amp; Paste Roster Report Here'!$A893=CW$7,IF('Copy &amp; Paste Roster Report Here'!$M893="QT",1,0),0)</f>
        <v>0</v>
      </c>
      <c r="CX896" s="123">
        <f>IF('Copy &amp; Paste Roster Report Here'!$A893=CX$7,IF('Copy &amp; Paste Roster Report Here'!$M893="QT",1,0),0)</f>
        <v>0</v>
      </c>
      <c r="CY896" s="123">
        <f>IF('Copy &amp; Paste Roster Report Here'!$A893=CY$7,IF('Copy &amp; Paste Roster Report Here'!$M893="QT",1,0),0)</f>
        <v>0</v>
      </c>
      <c r="CZ896" s="123">
        <f>IF('Copy &amp; Paste Roster Report Here'!$A893=CZ$7,IF('Copy &amp; Paste Roster Report Here'!$M893="QT",1,0),0)</f>
        <v>0</v>
      </c>
      <c r="DA896" s="123">
        <f>IF('Copy &amp; Paste Roster Report Here'!$A893=DA$7,IF('Copy &amp; Paste Roster Report Here'!$M893="QT",1,0),0)</f>
        <v>0</v>
      </c>
      <c r="DB896" s="123">
        <f>IF('Copy &amp; Paste Roster Report Here'!$A893=DB$7,IF('Copy &amp; Paste Roster Report Here'!$M893="QT",1,0),0)</f>
        <v>0</v>
      </c>
      <c r="DC896" s="123">
        <f>IF('Copy &amp; Paste Roster Report Here'!$A893=DC$7,IF('Copy &amp; Paste Roster Report Here'!$M893="QT",1,0),0)</f>
        <v>0</v>
      </c>
      <c r="DD896" s="73">
        <f t="shared" si="210"/>
        <v>0</v>
      </c>
      <c r="DE896" s="124">
        <f>IF('Copy &amp; Paste Roster Report Here'!$A893=DE$7,IF('Copy &amp; Paste Roster Report Here'!$M893="xxxxxxxxxxx",1,0),0)</f>
        <v>0</v>
      </c>
      <c r="DF896" s="124">
        <f>IF('Copy &amp; Paste Roster Report Here'!$A893=DF$7,IF('Copy &amp; Paste Roster Report Here'!$M893="xxxxxxxxxxx",1,0),0)</f>
        <v>0</v>
      </c>
      <c r="DG896" s="124">
        <f>IF('Copy &amp; Paste Roster Report Here'!$A893=DG$7,IF('Copy &amp; Paste Roster Report Here'!$M893="xxxxxxxxxxx",1,0),0)</f>
        <v>0</v>
      </c>
      <c r="DH896" s="124">
        <f>IF('Copy &amp; Paste Roster Report Here'!$A893=DH$7,IF('Copy &amp; Paste Roster Report Here'!$M893="xxxxxxxxxxx",1,0),0)</f>
        <v>0</v>
      </c>
      <c r="DI896" s="124">
        <f>IF('Copy &amp; Paste Roster Report Here'!$A893=DI$7,IF('Copy &amp; Paste Roster Report Here'!$M893="xxxxxxxxxxx",1,0),0)</f>
        <v>0</v>
      </c>
      <c r="DJ896" s="124">
        <f>IF('Copy &amp; Paste Roster Report Here'!$A893=DJ$7,IF('Copy &amp; Paste Roster Report Here'!$M893="xxxxxxxxxxx",1,0),0)</f>
        <v>0</v>
      </c>
      <c r="DK896" s="124">
        <f>IF('Copy &amp; Paste Roster Report Here'!$A893=DK$7,IF('Copy &amp; Paste Roster Report Here'!$M893="xxxxxxxxxxx",1,0),0)</f>
        <v>0</v>
      </c>
      <c r="DL896" s="124">
        <f>IF('Copy &amp; Paste Roster Report Here'!$A893=DL$7,IF('Copy &amp; Paste Roster Report Here'!$M893="xxxxxxxxxxx",1,0),0)</f>
        <v>0</v>
      </c>
      <c r="DM896" s="124">
        <f>IF('Copy &amp; Paste Roster Report Here'!$A893=DM$7,IF('Copy &amp; Paste Roster Report Here'!$M893="xxxxxxxxxxx",1,0),0)</f>
        <v>0</v>
      </c>
      <c r="DN896" s="124">
        <f>IF('Copy &amp; Paste Roster Report Here'!$A893=DN$7,IF('Copy &amp; Paste Roster Report Here'!$M893="xxxxxxxxxxx",1,0),0)</f>
        <v>0</v>
      </c>
      <c r="DO896" s="124">
        <f>IF('Copy &amp; Paste Roster Report Here'!$A893=DO$7,IF('Copy &amp; Paste Roster Report Here'!$M893="xxxxxxxxxxx",1,0),0)</f>
        <v>0</v>
      </c>
      <c r="DP896" s="125">
        <f t="shared" si="211"/>
        <v>0</v>
      </c>
      <c r="DQ896" s="126">
        <f t="shared" si="212"/>
        <v>0</v>
      </c>
    </row>
    <row r="897" spans="1:121" x14ac:dyDescent="0.25">
      <c r="A897" s="111">
        <f t="shared" si="198"/>
        <v>0</v>
      </c>
      <c r="B897" s="111">
        <f t="shared" si="199"/>
        <v>0</v>
      </c>
      <c r="C897" s="112">
        <f>+('Copy &amp; Paste Roster Report Here'!$P894-'Copy &amp; Paste Roster Report Here'!$O894)/30</f>
        <v>0</v>
      </c>
      <c r="D897" s="112">
        <f>+('Copy &amp; Paste Roster Report Here'!$P894-'Copy &amp; Paste Roster Report Here'!$O894)</f>
        <v>0</v>
      </c>
      <c r="E897" s="111">
        <f>'Copy &amp; Paste Roster Report Here'!N894</f>
        <v>0</v>
      </c>
      <c r="F897" s="111" t="str">
        <f t="shared" si="200"/>
        <v>N</v>
      </c>
      <c r="G897" s="111">
        <f>'Copy &amp; Paste Roster Report Here'!R894</f>
        <v>0</v>
      </c>
      <c r="H897" s="113">
        <f t="shared" si="201"/>
        <v>0</v>
      </c>
      <c r="I897" s="112">
        <f>IF(F897="N",$F$5-'Copy &amp; Paste Roster Report Here'!O894,+'Copy &amp; Paste Roster Report Here'!Q894-'Copy &amp; Paste Roster Report Here'!O894)</f>
        <v>0</v>
      </c>
      <c r="J897" s="114">
        <f t="shared" si="202"/>
        <v>0</v>
      </c>
      <c r="K897" s="114">
        <f t="shared" si="203"/>
        <v>0</v>
      </c>
      <c r="L897" s="115">
        <f>'Copy &amp; Paste Roster Report Here'!F894</f>
        <v>0</v>
      </c>
      <c r="M897" s="116">
        <f t="shared" si="204"/>
        <v>0</v>
      </c>
      <c r="N897" s="117">
        <f>IF('Copy &amp; Paste Roster Report Here'!$A894='Analytical Tests'!N$7,IF($F897="Y",+$H897*N$6,0),0)</f>
        <v>0</v>
      </c>
      <c r="O897" s="117">
        <f>IF('Copy &amp; Paste Roster Report Here'!$A894='Analytical Tests'!O$7,IF($F897="Y",+$H897*O$6,0),0)</f>
        <v>0</v>
      </c>
      <c r="P897" s="117">
        <f>IF('Copy &amp; Paste Roster Report Here'!$A894='Analytical Tests'!P$7,IF($F897="Y",+$H897*P$6,0),0)</f>
        <v>0</v>
      </c>
      <c r="Q897" s="117">
        <f>IF('Copy &amp; Paste Roster Report Here'!$A894='Analytical Tests'!Q$7,IF($F897="Y",+$H897*Q$6,0),0)</f>
        <v>0</v>
      </c>
      <c r="R897" s="117">
        <f>IF('Copy &amp; Paste Roster Report Here'!$A894='Analytical Tests'!R$7,IF($F897="Y",+$H897*R$6,0),0)</f>
        <v>0</v>
      </c>
      <c r="S897" s="117">
        <f>IF('Copy &amp; Paste Roster Report Here'!$A894='Analytical Tests'!S$7,IF($F897="Y",+$H897*S$6,0),0)</f>
        <v>0</v>
      </c>
      <c r="T897" s="117">
        <f>IF('Copy &amp; Paste Roster Report Here'!$A894='Analytical Tests'!T$7,IF($F897="Y",+$H897*T$6,0),0)</f>
        <v>0</v>
      </c>
      <c r="U897" s="117">
        <f>IF('Copy &amp; Paste Roster Report Here'!$A894='Analytical Tests'!U$7,IF($F897="Y",+$H897*U$6,0),0)</f>
        <v>0</v>
      </c>
      <c r="V897" s="117">
        <f>IF('Copy &amp; Paste Roster Report Here'!$A894='Analytical Tests'!V$7,IF($F897="Y",+$H897*V$6,0),0)</f>
        <v>0</v>
      </c>
      <c r="W897" s="117">
        <f>IF('Copy &amp; Paste Roster Report Here'!$A894='Analytical Tests'!W$7,IF($F897="Y",+$H897*W$6,0),0)</f>
        <v>0</v>
      </c>
      <c r="X897" s="117">
        <f>IF('Copy &amp; Paste Roster Report Here'!$A894='Analytical Tests'!X$7,IF($F897="Y",+$H897*X$6,0),0)</f>
        <v>0</v>
      </c>
      <c r="Y897" s="117" t="b">
        <f>IF('Copy &amp; Paste Roster Report Here'!$A894='Analytical Tests'!Y$7,IF($F897="N",IF($J897&gt;=$C897,Y$6,+($I897/$D897)*Y$6),0))</f>
        <v>0</v>
      </c>
      <c r="Z897" s="117" t="b">
        <f>IF('Copy &amp; Paste Roster Report Here'!$A894='Analytical Tests'!Z$7,IF($F897="N",IF($J897&gt;=$C897,Z$6,+($I897/$D897)*Z$6),0))</f>
        <v>0</v>
      </c>
      <c r="AA897" s="117" t="b">
        <f>IF('Copy &amp; Paste Roster Report Here'!$A894='Analytical Tests'!AA$7,IF($F897="N",IF($J897&gt;=$C897,AA$6,+($I897/$D897)*AA$6),0))</f>
        <v>0</v>
      </c>
      <c r="AB897" s="117" t="b">
        <f>IF('Copy &amp; Paste Roster Report Here'!$A894='Analytical Tests'!AB$7,IF($F897="N",IF($J897&gt;=$C897,AB$6,+($I897/$D897)*AB$6),0))</f>
        <v>0</v>
      </c>
      <c r="AC897" s="117" t="b">
        <f>IF('Copy &amp; Paste Roster Report Here'!$A894='Analytical Tests'!AC$7,IF($F897="N",IF($J897&gt;=$C897,AC$6,+($I897/$D897)*AC$6),0))</f>
        <v>0</v>
      </c>
      <c r="AD897" s="117" t="b">
        <f>IF('Copy &amp; Paste Roster Report Here'!$A894='Analytical Tests'!AD$7,IF($F897="N",IF($J897&gt;=$C897,AD$6,+($I897/$D897)*AD$6),0))</f>
        <v>0</v>
      </c>
      <c r="AE897" s="117" t="b">
        <f>IF('Copy &amp; Paste Roster Report Here'!$A894='Analytical Tests'!AE$7,IF($F897="N",IF($J897&gt;=$C897,AE$6,+($I897/$D897)*AE$6),0))</f>
        <v>0</v>
      </c>
      <c r="AF897" s="117" t="b">
        <f>IF('Copy &amp; Paste Roster Report Here'!$A894='Analytical Tests'!AF$7,IF($F897="N",IF($J897&gt;=$C897,AF$6,+($I897/$D897)*AF$6),0))</f>
        <v>0</v>
      </c>
      <c r="AG897" s="117" t="b">
        <f>IF('Copy &amp; Paste Roster Report Here'!$A894='Analytical Tests'!AG$7,IF($F897="N",IF($J897&gt;=$C897,AG$6,+($I897/$D897)*AG$6),0))</f>
        <v>0</v>
      </c>
      <c r="AH897" s="117" t="b">
        <f>IF('Copy &amp; Paste Roster Report Here'!$A894='Analytical Tests'!AH$7,IF($F897="N",IF($J897&gt;=$C897,AH$6,+($I897/$D897)*AH$6),0))</f>
        <v>0</v>
      </c>
      <c r="AI897" s="117" t="b">
        <f>IF('Copy &amp; Paste Roster Report Here'!$A894='Analytical Tests'!AI$7,IF($F897="N",IF($J897&gt;=$C897,AI$6,+($I897/$D897)*AI$6),0))</f>
        <v>0</v>
      </c>
      <c r="AJ897" s="79"/>
      <c r="AK897" s="118">
        <f>IF('Copy &amp; Paste Roster Report Here'!$A894=AK$7,IF('Copy &amp; Paste Roster Report Here'!$M894="FT",1,0),0)</f>
        <v>0</v>
      </c>
      <c r="AL897" s="118">
        <f>IF('Copy &amp; Paste Roster Report Here'!$A894=AL$7,IF('Copy &amp; Paste Roster Report Here'!$M894="FT",1,0),0)</f>
        <v>0</v>
      </c>
      <c r="AM897" s="118">
        <f>IF('Copy &amp; Paste Roster Report Here'!$A894=AM$7,IF('Copy &amp; Paste Roster Report Here'!$M894="FT",1,0),0)</f>
        <v>0</v>
      </c>
      <c r="AN897" s="118">
        <f>IF('Copy &amp; Paste Roster Report Here'!$A894=AN$7,IF('Copy &amp; Paste Roster Report Here'!$M894="FT",1,0),0)</f>
        <v>0</v>
      </c>
      <c r="AO897" s="118">
        <f>IF('Copy &amp; Paste Roster Report Here'!$A894=AO$7,IF('Copy &amp; Paste Roster Report Here'!$M894="FT",1,0),0)</f>
        <v>0</v>
      </c>
      <c r="AP897" s="118">
        <f>IF('Copy &amp; Paste Roster Report Here'!$A894=AP$7,IF('Copy &amp; Paste Roster Report Here'!$M894="FT",1,0),0)</f>
        <v>0</v>
      </c>
      <c r="AQ897" s="118">
        <f>IF('Copy &amp; Paste Roster Report Here'!$A894=AQ$7,IF('Copy &amp; Paste Roster Report Here'!$M894="FT",1,0),0)</f>
        <v>0</v>
      </c>
      <c r="AR897" s="118">
        <f>IF('Copy &amp; Paste Roster Report Here'!$A894=AR$7,IF('Copy &amp; Paste Roster Report Here'!$M894="FT",1,0),0)</f>
        <v>0</v>
      </c>
      <c r="AS897" s="118">
        <f>IF('Copy &amp; Paste Roster Report Here'!$A894=AS$7,IF('Copy &amp; Paste Roster Report Here'!$M894="FT",1,0),0)</f>
        <v>0</v>
      </c>
      <c r="AT897" s="118">
        <f>IF('Copy &amp; Paste Roster Report Here'!$A894=AT$7,IF('Copy &amp; Paste Roster Report Here'!$M894="FT",1,0),0)</f>
        <v>0</v>
      </c>
      <c r="AU897" s="118">
        <f>IF('Copy &amp; Paste Roster Report Here'!$A894=AU$7,IF('Copy &amp; Paste Roster Report Here'!$M894="FT",1,0),0)</f>
        <v>0</v>
      </c>
      <c r="AV897" s="73">
        <f t="shared" si="205"/>
        <v>0</v>
      </c>
      <c r="AW897" s="119">
        <f>IF('Copy &amp; Paste Roster Report Here'!$A894=AW$7,IF('Copy &amp; Paste Roster Report Here'!$M894="HT",1,0),0)</f>
        <v>0</v>
      </c>
      <c r="AX897" s="119">
        <f>IF('Copy &amp; Paste Roster Report Here'!$A894=AX$7,IF('Copy &amp; Paste Roster Report Here'!$M894="HT",1,0),0)</f>
        <v>0</v>
      </c>
      <c r="AY897" s="119">
        <f>IF('Copy &amp; Paste Roster Report Here'!$A894=AY$7,IF('Copy &amp; Paste Roster Report Here'!$M894="HT",1,0),0)</f>
        <v>0</v>
      </c>
      <c r="AZ897" s="119">
        <f>IF('Copy &amp; Paste Roster Report Here'!$A894=AZ$7,IF('Copy &amp; Paste Roster Report Here'!$M894="HT",1,0),0)</f>
        <v>0</v>
      </c>
      <c r="BA897" s="119">
        <f>IF('Copy &amp; Paste Roster Report Here'!$A894=BA$7,IF('Copy &amp; Paste Roster Report Here'!$M894="HT",1,0),0)</f>
        <v>0</v>
      </c>
      <c r="BB897" s="119">
        <f>IF('Copy &amp; Paste Roster Report Here'!$A894=BB$7,IF('Copy &amp; Paste Roster Report Here'!$M894="HT",1,0),0)</f>
        <v>0</v>
      </c>
      <c r="BC897" s="119">
        <f>IF('Copy &amp; Paste Roster Report Here'!$A894=BC$7,IF('Copy &amp; Paste Roster Report Here'!$M894="HT",1,0),0)</f>
        <v>0</v>
      </c>
      <c r="BD897" s="119">
        <f>IF('Copy &amp; Paste Roster Report Here'!$A894=BD$7,IF('Copy &amp; Paste Roster Report Here'!$M894="HT",1,0),0)</f>
        <v>0</v>
      </c>
      <c r="BE897" s="119">
        <f>IF('Copy &amp; Paste Roster Report Here'!$A894=BE$7,IF('Copy &amp; Paste Roster Report Here'!$M894="HT",1,0),0)</f>
        <v>0</v>
      </c>
      <c r="BF897" s="119">
        <f>IF('Copy &amp; Paste Roster Report Here'!$A894=BF$7,IF('Copy &amp; Paste Roster Report Here'!$M894="HT",1,0),0)</f>
        <v>0</v>
      </c>
      <c r="BG897" s="119">
        <f>IF('Copy &amp; Paste Roster Report Here'!$A894=BG$7,IF('Copy &amp; Paste Roster Report Here'!$M894="HT",1,0),0)</f>
        <v>0</v>
      </c>
      <c r="BH897" s="73">
        <f t="shared" si="206"/>
        <v>0</v>
      </c>
      <c r="BI897" s="120">
        <f>IF('Copy &amp; Paste Roster Report Here'!$A894=BI$7,IF('Copy &amp; Paste Roster Report Here'!$M894="MT",1,0),0)</f>
        <v>0</v>
      </c>
      <c r="BJ897" s="120">
        <f>IF('Copy &amp; Paste Roster Report Here'!$A894=BJ$7,IF('Copy &amp; Paste Roster Report Here'!$M894="MT",1,0),0)</f>
        <v>0</v>
      </c>
      <c r="BK897" s="120">
        <f>IF('Copy &amp; Paste Roster Report Here'!$A894=BK$7,IF('Copy &amp; Paste Roster Report Here'!$M894="MT",1,0),0)</f>
        <v>0</v>
      </c>
      <c r="BL897" s="120">
        <f>IF('Copy &amp; Paste Roster Report Here'!$A894=BL$7,IF('Copy &amp; Paste Roster Report Here'!$M894="MT",1,0),0)</f>
        <v>0</v>
      </c>
      <c r="BM897" s="120">
        <f>IF('Copy &amp; Paste Roster Report Here'!$A894=BM$7,IF('Copy &amp; Paste Roster Report Here'!$M894="MT",1,0),0)</f>
        <v>0</v>
      </c>
      <c r="BN897" s="120">
        <f>IF('Copy &amp; Paste Roster Report Here'!$A894=BN$7,IF('Copy &amp; Paste Roster Report Here'!$M894="MT",1,0),0)</f>
        <v>0</v>
      </c>
      <c r="BO897" s="120">
        <f>IF('Copy &amp; Paste Roster Report Here'!$A894=BO$7,IF('Copy &amp; Paste Roster Report Here'!$M894="MT",1,0),0)</f>
        <v>0</v>
      </c>
      <c r="BP897" s="120">
        <f>IF('Copy &amp; Paste Roster Report Here'!$A894=BP$7,IF('Copy &amp; Paste Roster Report Here'!$M894="MT",1,0),0)</f>
        <v>0</v>
      </c>
      <c r="BQ897" s="120">
        <f>IF('Copy &amp; Paste Roster Report Here'!$A894=BQ$7,IF('Copy &amp; Paste Roster Report Here'!$M894="MT",1,0),0)</f>
        <v>0</v>
      </c>
      <c r="BR897" s="120">
        <f>IF('Copy &amp; Paste Roster Report Here'!$A894=BR$7,IF('Copy &amp; Paste Roster Report Here'!$M894="MT",1,0),0)</f>
        <v>0</v>
      </c>
      <c r="BS897" s="120">
        <f>IF('Copy &amp; Paste Roster Report Here'!$A894=BS$7,IF('Copy &amp; Paste Roster Report Here'!$M894="MT",1,0),0)</f>
        <v>0</v>
      </c>
      <c r="BT897" s="73">
        <f t="shared" si="207"/>
        <v>0</v>
      </c>
      <c r="BU897" s="121">
        <f>IF('Copy &amp; Paste Roster Report Here'!$A894=BU$7,IF('Copy &amp; Paste Roster Report Here'!$M894="fy",1,0),0)</f>
        <v>0</v>
      </c>
      <c r="BV897" s="121">
        <f>IF('Copy &amp; Paste Roster Report Here'!$A894=BV$7,IF('Copy &amp; Paste Roster Report Here'!$M894="fy",1,0),0)</f>
        <v>0</v>
      </c>
      <c r="BW897" s="121">
        <f>IF('Copy &amp; Paste Roster Report Here'!$A894=BW$7,IF('Copy &amp; Paste Roster Report Here'!$M894="fy",1,0),0)</f>
        <v>0</v>
      </c>
      <c r="BX897" s="121">
        <f>IF('Copy &amp; Paste Roster Report Here'!$A894=BX$7,IF('Copy &amp; Paste Roster Report Here'!$M894="fy",1,0),0)</f>
        <v>0</v>
      </c>
      <c r="BY897" s="121">
        <f>IF('Copy &amp; Paste Roster Report Here'!$A894=BY$7,IF('Copy &amp; Paste Roster Report Here'!$M894="fy",1,0),0)</f>
        <v>0</v>
      </c>
      <c r="BZ897" s="121">
        <f>IF('Copy &amp; Paste Roster Report Here'!$A894=BZ$7,IF('Copy &amp; Paste Roster Report Here'!$M894="fy",1,0),0)</f>
        <v>0</v>
      </c>
      <c r="CA897" s="121">
        <f>IF('Copy &amp; Paste Roster Report Here'!$A894=CA$7,IF('Copy &amp; Paste Roster Report Here'!$M894="fy",1,0),0)</f>
        <v>0</v>
      </c>
      <c r="CB897" s="121">
        <f>IF('Copy &amp; Paste Roster Report Here'!$A894=CB$7,IF('Copy &amp; Paste Roster Report Here'!$M894="fy",1,0),0)</f>
        <v>0</v>
      </c>
      <c r="CC897" s="121">
        <f>IF('Copy &amp; Paste Roster Report Here'!$A894=CC$7,IF('Copy &amp; Paste Roster Report Here'!$M894="fy",1,0),0)</f>
        <v>0</v>
      </c>
      <c r="CD897" s="121">
        <f>IF('Copy &amp; Paste Roster Report Here'!$A894=CD$7,IF('Copy &amp; Paste Roster Report Here'!$M894="fy",1,0),0)</f>
        <v>0</v>
      </c>
      <c r="CE897" s="121">
        <f>IF('Copy &amp; Paste Roster Report Here'!$A894=CE$7,IF('Copy &amp; Paste Roster Report Here'!$M894="fy",1,0),0)</f>
        <v>0</v>
      </c>
      <c r="CF897" s="73">
        <f t="shared" si="208"/>
        <v>0</v>
      </c>
      <c r="CG897" s="122">
        <f>IF('Copy &amp; Paste Roster Report Here'!$A894=CG$7,IF('Copy &amp; Paste Roster Report Here'!$M894="RH",1,0),0)</f>
        <v>0</v>
      </c>
      <c r="CH897" s="122">
        <f>IF('Copy &amp; Paste Roster Report Here'!$A894=CH$7,IF('Copy &amp; Paste Roster Report Here'!$M894="RH",1,0),0)</f>
        <v>0</v>
      </c>
      <c r="CI897" s="122">
        <f>IF('Copy &amp; Paste Roster Report Here'!$A894=CI$7,IF('Copy &amp; Paste Roster Report Here'!$M894="RH",1,0),0)</f>
        <v>0</v>
      </c>
      <c r="CJ897" s="122">
        <f>IF('Copy &amp; Paste Roster Report Here'!$A894=CJ$7,IF('Copy &amp; Paste Roster Report Here'!$M894="RH",1,0),0)</f>
        <v>0</v>
      </c>
      <c r="CK897" s="122">
        <f>IF('Copy &amp; Paste Roster Report Here'!$A894=CK$7,IF('Copy &amp; Paste Roster Report Here'!$M894="RH",1,0),0)</f>
        <v>0</v>
      </c>
      <c r="CL897" s="122">
        <f>IF('Copy &amp; Paste Roster Report Here'!$A894=CL$7,IF('Copy &amp; Paste Roster Report Here'!$M894="RH",1,0),0)</f>
        <v>0</v>
      </c>
      <c r="CM897" s="122">
        <f>IF('Copy &amp; Paste Roster Report Here'!$A894=CM$7,IF('Copy &amp; Paste Roster Report Here'!$M894="RH",1,0),0)</f>
        <v>0</v>
      </c>
      <c r="CN897" s="122">
        <f>IF('Copy &amp; Paste Roster Report Here'!$A894=CN$7,IF('Copy &amp; Paste Roster Report Here'!$M894="RH",1,0),0)</f>
        <v>0</v>
      </c>
      <c r="CO897" s="122">
        <f>IF('Copy &amp; Paste Roster Report Here'!$A894=CO$7,IF('Copy &amp; Paste Roster Report Here'!$M894="RH",1,0),0)</f>
        <v>0</v>
      </c>
      <c r="CP897" s="122">
        <f>IF('Copy &amp; Paste Roster Report Here'!$A894=CP$7,IF('Copy &amp; Paste Roster Report Here'!$M894="RH",1,0),0)</f>
        <v>0</v>
      </c>
      <c r="CQ897" s="122">
        <f>IF('Copy &amp; Paste Roster Report Here'!$A894=CQ$7,IF('Copy &amp; Paste Roster Report Here'!$M894="RH",1,0),0)</f>
        <v>0</v>
      </c>
      <c r="CR897" s="73">
        <f t="shared" si="209"/>
        <v>0</v>
      </c>
      <c r="CS897" s="123">
        <f>IF('Copy &amp; Paste Roster Report Here'!$A894=CS$7,IF('Copy &amp; Paste Roster Report Here'!$M894="QT",1,0),0)</f>
        <v>0</v>
      </c>
      <c r="CT897" s="123">
        <f>IF('Copy &amp; Paste Roster Report Here'!$A894=CT$7,IF('Copy &amp; Paste Roster Report Here'!$M894="QT",1,0),0)</f>
        <v>0</v>
      </c>
      <c r="CU897" s="123">
        <f>IF('Copy &amp; Paste Roster Report Here'!$A894=CU$7,IF('Copy &amp; Paste Roster Report Here'!$M894="QT",1,0),0)</f>
        <v>0</v>
      </c>
      <c r="CV897" s="123">
        <f>IF('Copy &amp; Paste Roster Report Here'!$A894=CV$7,IF('Copy &amp; Paste Roster Report Here'!$M894="QT",1,0),0)</f>
        <v>0</v>
      </c>
      <c r="CW897" s="123">
        <f>IF('Copy &amp; Paste Roster Report Here'!$A894=CW$7,IF('Copy &amp; Paste Roster Report Here'!$M894="QT",1,0),0)</f>
        <v>0</v>
      </c>
      <c r="CX897" s="123">
        <f>IF('Copy &amp; Paste Roster Report Here'!$A894=CX$7,IF('Copy &amp; Paste Roster Report Here'!$M894="QT",1,0),0)</f>
        <v>0</v>
      </c>
      <c r="CY897" s="123">
        <f>IF('Copy &amp; Paste Roster Report Here'!$A894=CY$7,IF('Copy &amp; Paste Roster Report Here'!$M894="QT",1,0),0)</f>
        <v>0</v>
      </c>
      <c r="CZ897" s="123">
        <f>IF('Copy &amp; Paste Roster Report Here'!$A894=CZ$7,IF('Copy &amp; Paste Roster Report Here'!$M894="QT",1,0),0)</f>
        <v>0</v>
      </c>
      <c r="DA897" s="123">
        <f>IF('Copy &amp; Paste Roster Report Here'!$A894=DA$7,IF('Copy &amp; Paste Roster Report Here'!$M894="QT",1,0),0)</f>
        <v>0</v>
      </c>
      <c r="DB897" s="123">
        <f>IF('Copy &amp; Paste Roster Report Here'!$A894=DB$7,IF('Copy &amp; Paste Roster Report Here'!$M894="QT",1,0),0)</f>
        <v>0</v>
      </c>
      <c r="DC897" s="123">
        <f>IF('Copy &amp; Paste Roster Report Here'!$A894=DC$7,IF('Copy &amp; Paste Roster Report Here'!$M894="QT",1,0),0)</f>
        <v>0</v>
      </c>
      <c r="DD897" s="73">
        <f t="shared" si="210"/>
        <v>0</v>
      </c>
      <c r="DE897" s="124">
        <f>IF('Copy &amp; Paste Roster Report Here'!$A894=DE$7,IF('Copy &amp; Paste Roster Report Here'!$M894="xxxxxxxxxxx",1,0),0)</f>
        <v>0</v>
      </c>
      <c r="DF897" s="124">
        <f>IF('Copy &amp; Paste Roster Report Here'!$A894=DF$7,IF('Copy &amp; Paste Roster Report Here'!$M894="xxxxxxxxxxx",1,0),0)</f>
        <v>0</v>
      </c>
      <c r="DG897" s="124">
        <f>IF('Copy &amp; Paste Roster Report Here'!$A894=DG$7,IF('Copy &amp; Paste Roster Report Here'!$M894="xxxxxxxxxxx",1,0),0)</f>
        <v>0</v>
      </c>
      <c r="DH897" s="124">
        <f>IF('Copy &amp; Paste Roster Report Here'!$A894=DH$7,IF('Copy &amp; Paste Roster Report Here'!$M894="xxxxxxxxxxx",1,0),0)</f>
        <v>0</v>
      </c>
      <c r="DI897" s="124">
        <f>IF('Copy &amp; Paste Roster Report Here'!$A894=DI$7,IF('Copy &amp; Paste Roster Report Here'!$M894="xxxxxxxxxxx",1,0),0)</f>
        <v>0</v>
      </c>
      <c r="DJ897" s="124">
        <f>IF('Copy &amp; Paste Roster Report Here'!$A894=DJ$7,IF('Copy &amp; Paste Roster Report Here'!$M894="xxxxxxxxxxx",1,0),0)</f>
        <v>0</v>
      </c>
      <c r="DK897" s="124">
        <f>IF('Copy &amp; Paste Roster Report Here'!$A894=DK$7,IF('Copy &amp; Paste Roster Report Here'!$M894="xxxxxxxxxxx",1,0),0)</f>
        <v>0</v>
      </c>
      <c r="DL897" s="124">
        <f>IF('Copy &amp; Paste Roster Report Here'!$A894=DL$7,IF('Copy &amp; Paste Roster Report Here'!$M894="xxxxxxxxxxx",1,0),0)</f>
        <v>0</v>
      </c>
      <c r="DM897" s="124">
        <f>IF('Copy &amp; Paste Roster Report Here'!$A894=DM$7,IF('Copy &amp; Paste Roster Report Here'!$M894="xxxxxxxxxxx",1,0),0)</f>
        <v>0</v>
      </c>
      <c r="DN897" s="124">
        <f>IF('Copy &amp; Paste Roster Report Here'!$A894=DN$7,IF('Copy &amp; Paste Roster Report Here'!$M894="xxxxxxxxxxx",1,0),0)</f>
        <v>0</v>
      </c>
      <c r="DO897" s="124">
        <f>IF('Copy &amp; Paste Roster Report Here'!$A894=DO$7,IF('Copy &amp; Paste Roster Report Here'!$M894="xxxxxxxxxxx",1,0),0)</f>
        <v>0</v>
      </c>
      <c r="DP897" s="125">
        <f t="shared" si="211"/>
        <v>0</v>
      </c>
      <c r="DQ897" s="126">
        <f t="shared" si="212"/>
        <v>0</v>
      </c>
    </row>
    <row r="898" spans="1:121" x14ac:dyDescent="0.25">
      <c r="A898" s="111">
        <f t="shared" si="198"/>
        <v>0</v>
      </c>
      <c r="B898" s="111">
        <f t="shared" si="199"/>
        <v>0</v>
      </c>
      <c r="C898" s="112">
        <f>+('Copy &amp; Paste Roster Report Here'!$P895-'Copy &amp; Paste Roster Report Here'!$O895)/30</f>
        <v>0</v>
      </c>
      <c r="D898" s="112">
        <f>+('Copy &amp; Paste Roster Report Here'!$P895-'Copy &amp; Paste Roster Report Here'!$O895)</f>
        <v>0</v>
      </c>
      <c r="E898" s="111">
        <f>'Copy &amp; Paste Roster Report Here'!N895</f>
        <v>0</v>
      </c>
      <c r="F898" s="111" t="str">
        <f t="shared" si="200"/>
        <v>N</v>
      </c>
      <c r="G898" s="111">
        <f>'Copy &amp; Paste Roster Report Here'!R895</f>
        <v>0</v>
      </c>
      <c r="H898" s="113">
        <f t="shared" si="201"/>
        <v>0</v>
      </c>
      <c r="I898" s="112">
        <f>IF(F898="N",$F$5-'Copy &amp; Paste Roster Report Here'!O895,+'Copy &amp; Paste Roster Report Here'!Q895-'Copy &amp; Paste Roster Report Here'!O895)</f>
        <v>0</v>
      </c>
      <c r="J898" s="114">
        <f t="shared" si="202"/>
        <v>0</v>
      </c>
      <c r="K898" s="114">
        <f t="shared" si="203"/>
        <v>0</v>
      </c>
      <c r="L898" s="115">
        <f>'Copy &amp; Paste Roster Report Here'!F895</f>
        <v>0</v>
      </c>
      <c r="M898" s="116">
        <f t="shared" si="204"/>
        <v>0</v>
      </c>
      <c r="N898" s="117">
        <f>IF('Copy &amp; Paste Roster Report Here'!$A895='Analytical Tests'!N$7,IF($F898="Y",+$H898*N$6,0),0)</f>
        <v>0</v>
      </c>
      <c r="O898" s="117">
        <f>IF('Copy &amp; Paste Roster Report Here'!$A895='Analytical Tests'!O$7,IF($F898="Y",+$H898*O$6,0),0)</f>
        <v>0</v>
      </c>
      <c r="P898" s="117">
        <f>IF('Copy &amp; Paste Roster Report Here'!$A895='Analytical Tests'!P$7,IF($F898="Y",+$H898*P$6,0),0)</f>
        <v>0</v>
      </c>
      <c r="Q898" s="117">
        <f>IF('Copy &amp; Paste Roster Report Here'!$A895='Analytical Tests'!Q$7,IF($F898="Y",+$H898*Q$6,0),0)</f>
        <v>0</v>
      </c>
      <c r="R898" s="117">
        <f>IF('Copy &amp; Paste Roster Report Here'!$A895='Analytical Tests'!R$7,IF($F898="Y",+$H898*R$6,0),0)</f>
        <v>0</v>
      </c>
      <c r="S898" s="117">
        <f>IF('Copy &amp; Paste Roster Report Here'!$A895='Analytical Tests'!S$7,IF($F898="Y",+$H898*S$6,0),0)</f>
        <v>0</v>
      </c>
      <c r="T898" s="117">
        <f>IF('Copy &amp; Paste Roster Report Here'!$A895='Analytical Tests'!T$7,IF($F898="Y",+$H898*T$6,0),0)</f>
        <v>0</v>
      </c>
      <c r="U898" s="117">
        <f>IF('Copy &amp; Paste Roster Report Here'!$A895='Analytical Tests'!U$7,IF($F898="Y",+$H898*U$6,0),0)</f>
        <v>0</v>
      </c>
      <c r="V898" s="117">
        <f>IF('Copy &amp; Paste Roster Report Here'!$A895='Analytical Tests'!V$7,IF($F898="Y",+$H898*V$6,0),0)</f>
        <v>0</v>
      </c>
      <c r="W898" s="117">
        <f>IF('Copy &amp; Paste Roster Report Here'!$A895='Analytical Tests'!W$7,IF($F898="Y",+$H898*W$6,0),0)</f>
        <v>0</v>
      </c>
      <c r="X898" s="117">
        <f>IF('Copy &amp; Paste Roster Report Here'!$A895='Analytical Tests'!X$7,IF($F898="Y",+$H898*X$6,0),0)</f>
        <v>0</v>
      </c>
      <c r="Y898" s="117" t="b">
        <f>IF('Copy &amp; Paste Roster Report Here'!$A895='Analytical Tests'!Y$7,IF($F898="N",IF($J898&gt;=$C898,Y$6,+($I898/$D898)*Y$6),0))</f>
        <v>0</v>
      </c>
      <c r="Z898" s="117" t="b">
        <f>IF('Copy &amp; Paste Roster Report Here'!$A895='Analytical Tests'!Z$7,IF($F898="N",IF($J898&gt;=$C898,Z$6,+($I898/$D898)*Z$6),0))</f>
        <v>0</v>
      </c>
      <c r="AA898" s="117" t="b">
        <f>IF('Copy &amp; Paste Roster Report Here'!$A895='Analytical Tests'!AA$7,IF($F898="N",IF($J898&gt;=$C898,AA$6,+($I898/$D898)*AA$6),0))</f>
        <v>0</v>
      </c>
      <c r="AB898" s="117" t="b">
        <f>IF('Copy &amp; Paste Roster Report Here'!$A895='Analytical Tests'!AB$7,IF($F898="N",IF($J898&gt;=$C898,AB$6,+($I898/$D898)*AB$6),0))</f>
        <v>0</v>
      </c>
      <c r="AC898" s="117" t="b">
        <f>IF('Copy &amp; Paste Roster Report Here'!$A895='Analytical Tests'!AC$7,IF($F898="N",IF($J898&gt;=$C898,AC$6,+($I898/$D898)*AC$6),0))</f>
        <v>0</v>
      </c>
      <c r="AD898" s="117" t="b">
        <f>IF('Copy &amp; Paste Roster Report Here'!$A895='Analytical Tests'!AD$7,IF($F898="N",IF($J898&gt;=$C898,AD$6,+($I898/$D898)*AD$6),0))</f>
        <v>0</v>
      </c>
      <c r="AE898" s="117" t="b">
        <f>IF('Copy &amp; Paste Roster Report Here'!$A895='Analytical Tests'!AE$7,IF($F898="N",IF($J898&gt;=$C898,AE$6,+($I898/$D898)*AE$6),0))</f>
        <v>0</v>
      </c>
      <c r="AF898" s="117" t="b">
        <f>IF('Copy &amp; Paste Roster Report Here'!$A895='Analytical Tests'!AF$7,IF($F898="N",IF($J898&gt;=$C898,AF$6,+($I898/$D898)*AF$6),0))</f>
        <v>0</v>
      </c>
      <c r="AG898" s="117" t="b">
        <f>IF('Copy &amp; Paste Roster Report Here'!$A895='Analytical Tests'!AG$7,IF($F898="N",IF($J898&gt;=$C898,AG$6,+($I898/$D898)*AG$6),0))</f>
        <v>0</v>
      </c>
      <c r="AH898" s="117" t="b">
        <f>IF('Copy &amp; Paste Roster Report Here'!$A895='Analytical Tests'!AH$7,IF($F898="N",IF($J898&gt;=$C898,AH$6,+($I898/$D898)*AH$6),0))</f>
        <v>0</v>
      </c>
      <c r="AI898" s="117" t="b">
        <f>IF('Copy &amp; Paste Roster Report Here'!$A895='Analytical Tests'!AI$7,IF($F898="N",IF($J898&gt;=$C898,AI$6,+($I898/$D898)*AI$6),0))</f>
        <v>0</v>
      </c>
      <c r="AJ898" s="79"/>
      <c r="AK898" s="118">
        <f>IF('Copy &amp; Paste Roster Report Here'!$A895=AK$7,IF('Copy &amp; Paste Roster Report Here'!$M895="FT",1,0),0)</f>
        <v>0</v>
      </c>
      <c r="AL898" s="118">
        <f>IF('Copy &amp; Paste Roster Report Here'!$A895=AL$7,IF('Copy &amp; Paste Roster Report Here'!$M895="FT",1,0),0)</f>
        <v>0</v>
      </c>
      <c r="AM898" s="118">
        <f>IF('Copy &amp; Paste Roster Report Here'!$A895=AM$7,IF('Copy &amp; Paste Roster Report Here'!$M895="FT",1,0),0)</f>
        <v>0</v>
      </c>
      <c r="AN898" s="118">
        <f>IF('Copy &amp; Paste Roster Report Here'!$A895=AN$7,IF('Copy &amp; Paste Roster Report Here'!$M895="FT",1,0),0)</f>
        <v>0</v>
      </c>
      <c r="AO898" s="118">
        <f>IF('Copy &amp; Paste Roster Report Here'!$A895=AO$7,IF('Copy &amp; Paste Roster Report Here'!$M895="FT",1,0),0)</f>
        <v>0</v>
      </c>
      <c r="AP898" s="118">
        <f>IF('Copy &amp; Paste Roster Report Here'!$A895=AP$7,IF('Copy &amp; Paste Roster Report Here'!$M895="FT",1,0),0)</f>
        <v>0</v>
      </c>
      <c r="AQ898" s="118">
        <f>IF('Copy &amp; Paste Roster Report Here'!$A895=AQ$7,IF('Copy &amp; Paste Roster Report Here'!$M895="FT",1,0),0)</f>
        <v>0</v>
      </c>
      <c r="AR898" s="118">
        <f>IF('Copy &amp; Paste Roster Report Here'!$A895=AR$7,IF('Copy &amp; Paste Roster Report Here'!$M895="FT",1,0),0)</f>
        <v>0</v>
      </c>
      <c r="AS898" s="118">
        <f>IF('Copy &amp; Paste Roster Report Here'!$A895=AS$7,IF('Copy &amp; Paste Roster Report Here'!$M895="FT",1,0),0)</f>
        <v>0</v>
      </c>
      <c r="AT898" s="118">
        <f>IF('Copy &amp; Paste Roster Report Here'!$A895=AT$7,IF('Copy &amp; Paste Roster Report Here'!$M895="FT",1,0),0)</f>
        <v>0</v>
      </c>
      <c r="AU898" s="118">
        <f>IF('Copy &amp; Paste Roster Report Here'!$A895=AU$7,IF('Copy &amp; Paste Roster Report Here'!$M895="FT",1,0),0)</f>
        <v>0</v>
      </c>
      <c r="AV898" s="73">
        <f t="shared" si="205"/>
        <v>0</v>
      </c>
      <c r="AW898" s="119">
        <f>IF('Copy &amp; Paste Roster Report Here'!$A895=AW$7,IF('Copy &amp; Paste Roster Report Here'!$M895="HT",1,0),0)</f>
        <v>0</v>
      </c>
      <c r="AX898" s="119">
        <f>IF('Copy &amp; Paste Roster Report Here'!$A895=AX$7,IF('Copy &amp; Paste Roster Report Here'!$M895="HT",1,0),0)</f>
        <v>0</v>
      </c>
      <c r="AY898" s="119">
        <f>IF('Copy &amp; Paste Roster Report Here'!$A895=AY$7,IF('Copy &amp; Paste Roster Report Here'!$M895="HT",1,0),0)</f>
        <v>0</v>
      </c>
      <c r="AZ898" s="119">
        <f>IF('Copy &amp; Paste Roster Report Here'!$A895=AZ$7,IF('Copy &amp; Paste Roster Report Here'!$M895="HT",1,0),0)</f>
        <v>0</v>
      </c>
      <c r="BA898" s="119">
        <f>IF('Copy &amp; Paste Roster Report Here'!$A895=BA$7,IF('Copy &amp; Paste Roster Report Here'!$M895="HT",1,0),0)</f>
        <v>0</v>
      </c>
      <c r="BB898" s="119">
        <f>IF('Copy &amp; Paste Roster Report Here'!$A895=BB$7,IF('Copy &amp; Paste Roster Report Here'!$M895="HT",1,0),0)</f>
        <v>0</v>
      </c>
      <c r="BC898" s="119">
        <f>IF('Copy &amp; Paste Roster Report Here'!$A895=BC$7,IF('Copy &amp; Paste Roster Report Here'!$M895="HT",1,0),0)</f>
        <v>0</v>
      </c>
      <c r="BD898" s="119">
        <f>IF('Copy &amp; Paste Roster Report Here'!$A895=BD$7,IF('Copy &amp; Paste Roster Report Here'!$M895="HT",1,0),0)</f>
        <v>0</v>
      </c>
      <c r="BE898" s="119">
        <f>IF('Copy &amp; Paste Roster Report Here'!$A895=BE$7,IF('Copy &amp; Paste Roster Report Here'!$M895="HT",1,0),0)</f>
        <v>0</v>
      </c>
      <c r="BF898" s="119">
        <f>IF('Copy &amp; Paste Roster Report Here'!$A895=BF$7,IF('Copy &amp; Paste Roster Report Here'!$M895="HT",1,0),0)</f>
        <v>0</v>
      </c>
      <c r="BG898" s="119">
        <f>IF('Copy &amp; Paste Roster Report Here'!$A895=BG$7,IF('Copy &amp; Paste Roster Report Here'!$M895="HT",1,0),0)</f>
        <v>0</v>
      </c>
      <c r="BH898" s="73">
        <f t="shared" si="206"/>
        <v>0</v>
      </c>
      <c r="BI898" s="120">
        <f>IF('Copy &amp; Paste Roster Report Here'!$A895=BI$7,IF('Copy &amp; Paste Roster Report Here'!$M895="MT",1,0),0)</f>
        <v>0</v>
      </c>
      <c r="BJ898" s="120">
        <f>IF('Copy &amp; Paste Roster Report Here'!$A895=BJ$7,IF('Copy &amp; Paste Roster Report Here'!$M895="MT",1,0),0)</f>
        <v>0</v>
      </c>
      <c r="BK898" s="120">
        <f>IF('Copy &amp; Paste Roster Report Here'!$A895=BK$7,IF('Copy &amp; Paste Roster Report Here'!$M895="MT",1,0),0)</f>
        <v>0</v>
      </c>
      <c r="BL898" s="120">
        <f>IF('Copy &amp; Paste Roster Report Here'!$A895=BL$7,IF('Copy &amp; Paste Roster Report Here'!$M895="MT",1,0),0)</f>
        <v>0</v>
      </c>
      <c r="BM898" s="120">
        <f>IF('Copy &amp; Paste Roster Report Here'!$A895=BM$7,IF('Copy &amp; Paste Roster Report Here'!$M895="MT",1,0),0)</f>
        <v>0</v>
      </c>
      <c r="BN898" s="120">
        <f>IF('Copy &amp; Paste Roster Report Here'!$A895=BN$7,IF('Copy &amp; Paste Roster Report Here'!$M895="MT",1,0),0)</f>
        <v>0</v>
      </c>
      <c r="BO898" s="120">
        <f>IF('Copy &amp; Paste Roster Report Here'!$A895=BO$7,IF('Copy &amp; Paste Roster Report Here'!$M895="MT",1,0),0)</f>
        <v>0</v>
      </c>
      <c r="BP898" s="120">
        <f>IF('Copy &amp; Paste Roster Report Here'!$A895=BP$7,IF('Copy &amp; Paste Roster Report Here'!$M895="MT",1,0),0)</f>
        <v>0</v>
      </c>
      <c r="BQ898" s="120">
        <f>IF('Copy &amp; Paste Roster Report Here'!$A895=BQ$7,IF('Copy &amp; Paste Roster Report Here'!$M895="MT",1,0),0)</f>
        <v>0</v>
      </c>
      <c r="BR898" s="120">
        <f>IF('Copy &amp; Paste Roster Report Here'!$A895=BR$7,IF('Copy &amp; Paste Roster Report Here'!$M895="MT",1,0),0)</f>
        <v>0</v>
      </c>
      <c r="BS898" s="120">
        <f>IF('Copy &amp; Paste Roster Report Here'!$A895=BS$7,IF('Copy &amp; Paste Roster Report Here'!$M895="MT",1,0),0)</f>
        <v>0</v>
      </c>
      <c r="BT898" s="73">
        <f t="shared" si="207"/>
        <v>0</v>
      </c>
      <c r="BU898" s="121">
        <f>IF('Copy &amp; Paste Roster Report Here'!$A895=BU$7,IF('Copy &amp; Paste Roster Report Here'!$M895="fy",1,0),0)</f>
        <v>0</v>
      </c>
      <c r="BV898" s="121">
        <f>IF('Copy &amp; Paste Roster Report Here'!$A895=BV$7,IF('Copy &amp; Paste Roster Report Here'!$M895="fy",1,0),0)</f>
        <v>0</v>
      </c>
      <c r="BW898" s="121">
        <f>IF('Copy &amp; Paste Roster Report Here'!$A895=BW$7,IF('Copy &amp; Paste Roster Report Here'!$M895="fy",1,0),0)</f>
        <v>0</v>
      </c>
      <c r="BX898" s="121">
        <f>IF('Copy &amp; Paste Roster Report Here'!$A895=BX$7,IF('Copy &amp; Paste Roster Report Here'!$M895="fy",1,0),0)</f>
        <v>0</v>
      </c>
      <c r="BY898" s="121">
        <f>IF('Copy &amp; Paste Roster Report Here'!$A895=BY$7,IF('Copy &amp; Paste Roster Report Here'!$M895="fy",1,0),0)</f>
        <v>0</v>
      </c>
      <c r="BZ898" s="121">
        <f>IF('Copy &amp; Paste Roster Report Here'!$A895=BZ$7,IF('Copy &amp; Paste Roster Report Here'!$M895="fy",1,0),0)</f>
        <v>0</v>
      </c>
      <c r="CA898" s="121">
        <f>IF('Copy &amp; Paste Roster Report Here'!$A895=CA$7,IF('Copy &amp; Paste Roster Report Here'!$M895="fy",1,0),0)</f>
        <v>0</v>
      </c>
      <c r="CB898" s="121">
        <f>IF('Copy &amp; Paste Roster Report Here'!$A895=CB$7,IF('Copy &amp; Paste Roster Report Here'!$M895="fy",1,0),0)</f>
        <v>0</v>
      </c>
      <c r="CC898" s="121">
        <f>IF('Copy &amp; Paste Roster Report Here'!$A895=CC$7,IF('Copy &amp; Paste Roster Report Here'!$M895="fy",1,0),0)</f>
        <v>0</v>
      </c>
      <c r="CD898" s="121">
        <f>IF('Copy &amp; Paste Roster Report Here'!$A895=CD$7,IF('Copy &amp; Paste Roster Report Here'!$M895="fy",1,0),0)</f>
        <v>0</v>
      </c>
      <c r="CE898" s="121">
        <f>IF('Copy &amp; Paste Roster Report Here'!$A895=CE$7,IF('Copy &amp; Paste Roster Report Here'!$M895="fy",1,0),0)</f>
        <v>0</v>
      </c>
      <c r="CF898" s="73">
        <f t="shared" si="208"/>
        <v>0</v>
      </c>
      <c r="CG898" s="122">
        <f>IF('Copy &amp; Paste Roster Report Here'!$A895=CG$7,IF('Copy &amp; Paste Roster Report Here'!$M895="RH",1,0),0)</f>
        <v>0</v>
      </c>
      <c r="CH898" s="122">
        <f>IF('Copy &amp; Paste Roster Report Here'!$A895=CH$7,IF('Copy &amp; Paste Roster Report Here'!$M895="RH",1,0),0)</f>
        <v>0</v>
      </c>
      <c r="CI898" s="122">
        <f>IF('Copy &amp; Paste Roster Report Here'!$A895=CI$7,IF('Copy &amp; Paste Roster Report Here'!$M895="RH",1,0),0)</f>
        <v>0</v>
      </c>
      <c r="CJ898" s="122">
        <f>IF('Copy &amp; Paste Roster Report Here'!$A895=CJ$7,IF('Copy &amp; Paste Roster Report Here'!$M895="RH",1,0),0)</f>
        <v>0</v>
      </c>
      <c r="CK898" s="122">
        <f>IF('Copy &amp; Paste Roster Report Here'!$A895=CK$7,IF('Copy &amp; Paste Roster Report Here'!$M895="RH",1,0),0)</f>
        <v>0</v>
      </c>
      <c r="CL898" s="122">
        <f>IF('Copy &amp; Paste Roster Report Here'!$A895=CL$7,IF('Copy &amp; Paste Roster Report Here'!$M895="RH",1,0),0)</f>
        <v>0</v>
      </c>
      <c r="CM898" s="122">
        <f>IF('Copy &amp; Paste Roster Report Here'!$A895=CM$7,IF('Copy &amp; Paste Roster Report Here'!$M895="RH",1,0),0)</f>
        <v>0</v>
      </c>
      <c r="CN898" s="122">
        <f>IF('Copy &amp; Paste Roster Report Here'!$A895=CN$7,IF('Copy &amp; Paste Roster Report Here'!$M895="RH",1,0),0)</f>
        <v>0</v>
      </c>
      <c r="CO898" s="122">
        <f>IF('Copy &amp; Paste Roster Report Here'!$A895=CO$7,IF('Copy &amp; Paste Roster Report Here'!$M895="RH",1,0),0)</f>
        <v>0</v>
      </c>
      <c r="CP898" s="122">
        <f>IF('Copy &amp; Paste Roster Report Here'!$A895=CP$7,IF('Copy &amp; Paste Roster Report Here'!$M895="RH",1,0),0)</f>
        <v>0</v>
      </c>
      <c r="CQ898" s="122">
        <f>IF('Copy &amp; Paste Roster Report Here'!$A895=CQ$7,IF('Copy &amp; Paste Roster Report Here'!$M895="RH",1,0),0)</f>
        <v>0</v>
      </c>
      <c r="CR898" s="73">
        <f t="shared" si="209"/>
        <v>0</v>
      </c>
      <c r="CS898" s="123">
        <f>IF('Copy &amp; Paste Roster Report Here'!$A895=CS$7,IF('Copy &amp; Paste Roster Report Here'!$M895="QT",1,0),0)</f>
        <v>0</v>
      </c>
      <c r="CT898" s="123">
        <f>IF('Copy &amp; Paste Roster Report Here'!$A895=CT$7,IF('Copy &amp; Paste Roster Report Here'!$M895="QT",1,0),0)</f>
        <v>0</v>
      </c>
      <c r="CU898" s="123">
        <f>IF('Copy &amp; Paste Roster Report Here'!$A895=CU$7,IF('Copy &amp; Paste Roster Report Here'!$M895="QT",1,0),0)</f>
        <v>0</v>
      </c>
      <c r="CV898" s="123">
        <f>IF('Copy &amp; Paste Roster Report Here'!$A895=CV$7,IF('Copy &amp; Paste Roster Report Here'!$M895="QT",1,0),0)</f>
        <v>0</v>
      </c>
      <c r="CW898" s="123">
        <f>IF('Copy &amp; Paste Roster Report Here'!$A895=CW$7,IF('Copy &amp; Paste Roster Report Here'!$M895="QT",1,0),0)</f>
        <v>0</v>
      </c>
      <c r="CX898" s="123">
        <f>IF('Copy &amp; Paste Roster Report Here'!$A895=CX$7,IF('Copy &amp; Paste Roster Report Here'!$M895="QT",1,0),0)</f>
        <v>0</v>
      </c>
      <c r="CY898" s="123">
        <f>IF('Copy &amp; Paste Roster Report Here'!$A895=CY$7,IF('Copy &amp; Paste Roster Report Here'!$M895="QT",1,0),0)</f>
        <v>0</v>
      </c>
      <c r="CZ898" s="123">
        <f>IF('Copy &amp; Paste Roster Report Here'!$A895=CZ$7,IF('Copy &amp; Paste Roster Report Here'!$M895="QT",1,0),0)</f>
        <v>0</v>
      </c>
      <c r="DA898" s="123">
        <f>IF('Copy &amp; Paste Roster Report Here'!$A895=DA$7,IF('Copy &amp; Paste Roster Report Here'!$M895="QT",1,0),0)</f>
        <v>0</v>
      </c>
      <c r="DB898" s="123">
        <f>IF('Copy &amp; Paste Roster Report Here'!$A895=DB$7,IF('Copy &amp; Paste Roster Report Here'!$M895="QT",1,0),0)</f>
        <v>0</v>
      </c>
      <c r="DC898" s="123">
        <f>IF('Copy &amp; Paste Roster Report Here'!$A895=DC$7,IF('Copy &amp; Paste Roster Report Here'!$M895="QT",1,0),0)</f>
        <v>0</v>
      </c>
      <c r="DD898" s="73">
        <f t="shared" si="210"/>
        <v>0</v>
      </c>
      <c r="DE898" s="124">
        <f>IF('Copy &amp; Paste Roster Report Here'!$A895=DE$7,IF('Copy &amp; Paste Roster Report Here'!$M895="xxxxxxxxxxx",1,0),0)</f>
        <v>0</v>
      </c>
      <c r="DF898" s="124">
        <f>IF('Copy &amp; Paste Roster Report Here'!$A895=DF$7,IF('Copy &amp; Paste Roster Report Here'!$M895="xxxxxxxxxxx",1,0),0)</f>
        <v>0</v>
      </c>
      <c r="DG898" s="124">
        <f>IF('Copy &amp; Paste Roster Report Here'!$A895=DG$7,IF('Copy &amp; Paste Roster Report Here'!$M895="xxxxxxxxxxx",1,0),0)</f>
        <v>0</v>
      </c>
      <c r="DH898" s="124">
        <f>IF('Copy &amp; Paste Roster Report Here'!$A895=DH$7,IF('Copy &amp; Paste Roster Report Here'!$M895="xxxxxxxxxxx",1,0),0)</f>
        <v>0</v>
      </c>
      <c r="DI898" s="124">
        <f>IF('Copy &amp; Paste Roster Report Here'!$A895=DI$7,IF('Copy &amp; Paste Roster Report Here'!$M895="xxxxxxxxxxx",1,0),0)</f>
        <v>0</v>
      </c>
      <c r="DJ898" s="124">
        <f>IF('Copy &amp; Paste Roster Report Here'!$A895=DJ$7,IF('Copy &amp; Paste Roster Report Here'!$M895="xxxxxxxxxxx",1,0),0)</f>
        <v>0</v>
      </c>
      <c r="DK898" s="124">
        <f>IF('Copy &amp; Paste Roster Report Here'!$A895=DK$7,IF('Copy &amp; Paste Roster Report Here'!$M895="xxxxxxxxxxx",1,0),0)</f>
        <v>0</v>
      </c>
      <c r="DL898" s="124">
        <f>IF('Copy &amp; Paste Roster Report Here'!$A895=DL$7,IF('Copy &amp; Paste Roster Report Here'!$M895="xxxxxxxxxxx",1,0),0)</f>
        <v>0</v>
      </c>
      <c r="DM898" s="124">
        <f>IF('Copy &amp; Paste Roster Report Here'!$A895=DM$7,IF('Copy &amp; Paste Roster Report Here'!$M895="xxxxxxxxxxx",1,0),0)</f>
        <v>0</v>
      </c>
      <c r="DN898" s="124">
        <f>IF('Copy &amp; Paste Roster Report Here'!$A895=DN$7,IF('Copy &amp; Paste Roster Report Here'!$M895="xxxxxxxxxxx",1,0),0)</f>
        <v>0</v>
      </c>
      <c r="DO898" s="124">
        <f>IF('Copy &amp; Paste Roster Report Here'!$A895=DO$7,IF('Copy &amp; Paste Roster Report Here'!$M895="xxxxxxxxxxx",1,0),0)</f>
        <v>0</v>
      </c>
      <c r="DP898" s="125">
        <f t="shared" si="211"/>
        <v>0</v>
      </c>
      <c r="DQ898" s="126">
        <f t="shared" si="212"/>
        <v>0</v>
      </c>
    </row>
    <row r="899" spans="1:121" x14ac:dyDescent="0.25">
      <c r="A899" s="111">
        <f t="shared" si="198"/>
        <v>0</v>
      </c>
      <c r="B899" s="111">
        <f t="shared" si="199"/>
        <v>0</v>
      </c>
      <c r="C899" s="112">
        <f>+('Copy &amp; Paste Roster Report Here'!$P896-'Copy &amp; Paste Roster Report Here'!$O896)/30</f>
        <v>0</v>
      </c>
      <c r="D899" s="112">
        <f>+('Copy &amp; Paste Roster Report Here'!$P896-'Copy &amp; Paste Roster Report Here'!$O896)</f>
        <v>0</v>
      </c>
      <c r="E899" s="111">
        <f>'Copy &amp; Paste Roster Report Here'!N896</f>
        <v>0</v>
      </c>
      <c r="F899" s="111" t="str">
        <f t="shared" si="200"/>
        <v>N</v>
      </c>
      <c r="G899" s="111">
        <f>'Copy &amp; Paste Roster Report Here'!R896</f>
        <v>0</v>
      </c>
      <c r="H899" s="113">
        <f t="shared" si="201"/>
        <v>0</v>
      </c>
      <c r="I899" s="112">
        <f>IF(F899="N",$F$5-'Copy &amp; Paste Roster Report Here'!O896,+'Copy &amp; Paste Roster Report Here'!Q896-'Copy &amp; Paste Roster Report Here'!O896)</f>
        <v>0</v>
      </c>
      <c r="J899" s="114">
        <f t="shared" si="202"/>
        <v>0</v>
      </c>
      <c r="K899" s="114">
        <f t="shared" si="203"/>
        <v>0</v>
      </c>
      <c r="L899" s="115">
        <f>'Copy &amp; Paste Roster Report Here'!F896</f>
        <v>0</v>
      </c>
      <c r="M899" s="116">
        <f t="shared" si="204"/>
        <v>0</v>
      </c>
      <c r="N899" s="117">
        <f>IF('Copy &amp; Paste Roster Report Here'!$A896='Analytical Tests'!N$7,IF($F899="Y",+$H899*N$6,0),0)</f>
        <v>0</v>
      </c>
      <c r="O899" s="117">
        <f>IF('Copy &amp; Paste Roster Report Here'!$A896='Analytical Tests'!O$7,IF($F899="Y",+$H899*O$6,0),0)</f>
        <v>0</v>
      </c>
      <c r="P899" s="117">
        <f>IF('Copy &amp; Paste Roster Report Here'!$A896='Analytical Tests'!P$7,IF($F899="Y",+$H899*P$6,0),0)</f>
        <v>0</v>
      </c>
      <c r="Q899" s="117">
        <f>IF('Copy &amp; Paste Roster Report Here'!$A896='Analytical Tests'!Q$7,IF($F899="Y",+$H899*Q$6,0),0)</f>
        <v>0</v>
      </c>
      <c r="R899" s="117">
        <f>IF('Copy &amp; Paste Roster Report Here'!$A896='Analytical Tests'!R$7,IF($F899="Y",+$H899*R$6,0),0)</f>
        <v>0</v>
      </c>
      <c r="S899" s="117">
        <f>IF('Copy &amp; Paste Roster Report Here'!$A896='Analytical Tests'!S$7,IF($F899="Y",+$H899*S$6,0),0)</f>
        <v>0</v>
      </c>
      <c r="T899" s="117">
        <f>IF('Copy &amp; Paste Roster Report Here'!$A896='Analytical Tests'!T$7,IF($F899="Y",+$H899*T$6,0),0)</f>
        <v>0</v>
      </c>
      <c r="U899" s="117">
        <f>IF('Copy &amp; Paste Roster Report Here'!$A896='Analytical Tests'!U$7,IF($F899="Y",+$H899*U$6,0),0)</f>
        <v>0</v>
      </c>
      <c r="V899" s="117">
        <f>IF('Copy &amp; Paste Roster Report Here'!$A896='Analytical Tests'!V$7,IF($F899="Y",+$H899*V$6,0),0)</f>
        <v>0</v>
      </c>
      <c r="W899" s="117">
        <f>IF('Copy &amp; Paste Roster Report Here'!$A896='Analytical Tests'!W$7,IF($F899="Y",+$H899*W$6,0),0)</f>
        <v>0</v>
      </c>
      <c r="X899" s="117">
        <f>IF('Copy &amp; Paste Roster Report Here'!$A896='Analytical Tests'!X$7,IF($F899="Y",+$H899*X$6,0),0)</f>
        <v>0</v>
      </c>
      <c r="Y899" s="117" t="b">
        <f>IF('Copy &amp; Paste Roster Report Here'!$A896='Analytical Tests'!Y$7,IF($F899="N",IF($J899&gt;=$C899,Y$6,+($I899/$D899)*Y$6),0))</f>
        <v>0</v>
      </c>
      <c r="Z899" s="117" t="b">
        <f>IF('Copy &amp; Paste Roster Report Here'!$A896='Analytical Tests'!Z$7,IF($F899="N",IF($J899&gt;=$C899,Z$6,+($I899/$D899)*Z$6),0))</f>
        <v>0</v>
      </c>
      <c r="AA899" s="117" t="b">
        <f>IF('Copy &amp; Paste Roster Report Here'!$A896='Analytical Tests'!AA$7,IF($F899="N",IF($J899&gt;=$C899,AA$6,+($I899/$D899)*AA$6),0))</f>
        <v>0</v>
      </c>
      <c r="AB899" s="117" t="b">
        <f>IF('Copy &amp; Paste Roster Report Here'!$A896='Analytical Tests'!AB$7,IF($F899="N",IF($J899&gt;=$C899,AB$6,+($I899/$D899)*AB$6),0))</f>
        <v>0</v>
      </c>
      <c r="AC899" s="117" t="b">
        <f>IF('Copy &amp; Paste Roster Report Here'!$A896='Analytical Tests'!AC$7,IF($F899="N",IF($J899&gt;=$C899,AC$6,+($I899/$D899)*AC$6),0))</f>
        <v>0</v>
      </c>
      <c r="AD899" s="117" t="b">
        <f>IF('Copy &amp; Paste Roster Report Here'!$A896='Analytical Tests'!AD$7,IF($F899="N",IF($J899&gt;=$C899,AD$6,+($I899/$D899)*AD$6),0))</f>
        <v>0</v>
      </c>
      <c r="AE899" s="117" t="b">
        <f>IF('Copy &amp; Paste Roster Report Here'!$A896='Analytical Tests'!AE$7,IF($F899="N",IF($J899&gt;=$C899,AE$6,+($I899/$D899)*AE$6),0))</f>
        <v>0</v>
      </c>
      <c r="AF899" s="117" t="b">
        <f>IF('Copy &amp; Paste Roster Report Here'!$A896='Analytical Tests'!AF$7,IF($F899="N",IF($J899&gt;=$C899,AF$6,+($I899/$D899)*AF$6),0))</f>
        <v>0</v>
      </c>
      <c r="AG899" s="117" t="b">
        <f>IF('Copy &amp; Paste Roster Report Here'!$A896='Analytical Tests'!AG$7,IF($F899="N",IF($J899&gt;=$C899,AG$6,+($I899/$D899)*AG$6),0))</f>
        <v>0</v>
      </c>
      <c r="AH899" s="117" t="b">
        <f>IF('Copy &amp; Paste Roster Report Here'!$A896='Analytical Tests'!AH$7,IF($F899="N",IF($J899&gt;=$C899,AH$6,+($I899/$D899)*AH$6),0))</f>
        <v>0</v>
      </c>
      <c r="AI899" s="117" t="b">
        <f>IF('Copy &amp; Paste Roster Report Here'!$A896='Analytical Tests'!AI$7,IF($F899="N",IF($J899&gt;=$C899,AI$6,+($I899/$D899)*AI$6),0))</f>
        <v>0</v>
      </c>
      <c r="AJ899" s="79"/>
      <c r="AK899" s="118">
        <f>IF('Copy &amp; Paste Roster Report Here'!$A896=AK$7,IF('Copy &amp; Paste Roster Report Here'!$M896="FT",1,0),0)</f>
        <v>0</v>
      </c>
      <c r="AL899" s="118">
        <f>IF('Copy &amp; Paste Roster Report Here'!$A896=AL$7,IF('Copy &amp; Paste Roster Report Here'!$M896="FT",1,0),0)</f>
        <v>0</v>
      </c>
      <c r="AM899" s="118">
        <f>IF('Copy &amp; Paste Roster Report Here'!$A896=AM$7,IF('Copy &amp; Paste Roster Report Here'!$M896="FT",1,0),0)</f>
        <v>0</v>
      </c>
      <c r="AN899" s="118">
        <f>IF('Copy &amp; Paste Roster Report Here'!$A896=AN$7,IF('Copy &amp; Paste Roster Report Here'!$M896="FT",1,0),0)</f>
        <v>0</v>
      </c>
      <c r="AO899" s="118">
        <f>IF('Copy &amp; Paste Roster Report Here'!$A896=AO$7,IF('Copy &amp; Paste Roster Report Here'!$M896="FT",1,0),0)</f>
        <v>0</v>
      </c>
      <c r="AP899" s="118">
        <f>IF('Copy &amp; Paste Roster Report Here'!$A896=AP$7,IF('Copy &amp; Paste Roster Report Here'!$M896="FT",1,0),0)</f>
        <v>0</v>
      </c>
      <c r="AQ899" s="118">
        <f>IF('Copy &amp; Paste Roster Report Here'!$A896=AQ$7,IF('Copy &amp; Paste Roster Report Here'!$M896="FT",1,0),0)</f>
        <v>0</v>
      </c>
      <c r="AR899" s="118">
        <f>IF('Copy &amp; Paste Roster Report Here'!$A896=AR$7,IF('Copy &amp; Paste Roster Report Here'!$M896="FT",1,0),0)</f>
        <v>0</v>
      </c>
      <c r="AS899" s="118">
        <f>IF('Copy &amp; Paste Roster Report Here'!$A896=AS$7,IF('Copy &amp; Paste Roster Report Here'!$M896="FT",1,0),0)</f>
        <v>0</v>
      </c>
      <c r="AT899" s="118">
        <f>IF('Copy &amp; Paste Roster Report Here'!$A896=AT$7,IF('Copy &amp; Paste Roster Report Here'!$M896="FT",1,0),0)</f>
        <v>0</v>
      </c>
      <c r="AU899" s="118">
        <f>IF('Copy &amp; Paste Roster Report Here'!$A896=AU$7,IF('Copy &amp; Paste Roster Report Here'!$M896="FT",1,0),0)</f>
        <v>0</v>
      </c>
      <c r="AV899" s="73">
        <f t="shared" si="205"/>
        <v>0</v>
      </c>
      <c r="AW899" s="119">
        <f>IF('Copy &amp; Paste Roster Report Here'!$A896=AW$7,IF('Copy &amp; Paste Roster Report Here'!$M896="HT",1,0),0)</f>
        <v>0</v>
      </c>
      <c r="AX899" s="119">
        <f>IF('Copy &amp; Paste Roster Report Here'!$A896=AX$7,IF('Copy &amp; Paste Roster Report Here'!$M896="HT",1,0),0)</f>
        <v>0</v>
      </c>
      <c r="AY899" s="119">
        <f>IF('Copy &amp; Paste Roster Report Here'!$A896=AY$7,IF('Copy &amp; Paste Roster Report Here'!$M896="HT",1,0),0)</f>
        <v>0</v>
      </c>
      <c r="AZ899" s="119">
        <f>IF('Copy &amp; Paste Roster Report Here'!$A896=AZ$7,IF('Copy &amp; Paste Roster Report Here'!$M896="HT",1,0),0)</f>
        <v>0</v>
      </c>
      <c r="BA899" s="119">
        <f>IF('Copy &amp; Paste Roster Report Here'!$A896=BA$7,IF('Copy &amp; Paste Roster Report Here'!$M896="HT",1,0),0)</f>
        <v>0</v>
      </c>
      <c r="BB899" s="119">
        <f>IF('Copy &amp; Paste Roster Report Here'!$A896=BB$7,IF('Copy &amp; Paste Roster Report Here'!$M896="HT",1,0),0)</f>
        <v>0</v>
      </c>
      <c r="BC899" s="119">
        <f>IF('Copy &amp; Paste Roster Report Here'!$A896=BC$7,IF('Copy &amp; Paste Roster Report Here'!$M896="HT",1,0),0)</f>
        <v>0</v>
      </c>
      <c r="BD899" s="119">
        <f>IF('Copy &amp; Paste Roster Report Here'!$A896=BD$7,IF('Copy &amp; Paste Roster Report Here'!$M896="HT",1,0),0)</f>
        <v>0</v>
      </c>
      <c r="BE899" s="119">
        <f>IF('Copy &amp; Paste Roster Report Here'!$A896=BE$7,IF('Copy &amp; Paste Roster Report Here'!$M896="HT",1,0),0)</f>
        <v>0</v>
      </c>
      <c r="BF899" s="119">
        <f>IF('Copy &amp; Paste Roster Report Here'!$A896=BF$7,IF('Copy &amp; Paste Roster Report Here'!$M896="HT",1,0),0)</f>
        <v>0</v>
      </c>
      <c r="BG899" s="119">
        <f>IF('Copy &amp; Paste Roster Report Here'!$A896=BG$7,IF('Copy &amp; Paste Roster Report Here'!$M896="HT",1,0),0)</f>
        <v>0</v>
      </c>
      <c r="BH899" s="73">
        <f t="shared" si="206"/>
        <v>0</v>
      </c>
      <c r="BI899" s="120">
        <f>IF('Copy &amp; Paste Roster Report Here'!$A896=BI$7,IF('Copy &amp; Paste Roster Report Here'!$M896="MT",1,0),0)</f>
        <v>0</v>
      </c>
      <c r="BJ899" s="120">
        <f>IF('Copy &amp; Paste Roster Report Here'!$A896=BJ$7,IF('Copy &amp; Paste Roster Report Here'!$M896="MT",1,0),0)</f>
        <v>0</v>
      </c>
      <c r="BK899" s="120">
        <f>IF('Copy &amp; Paste Roster Report Here'!$A896=BK$7,IF('Copy &amp; Paste Roster Report Here'!$M896="MT",1,0),0)</f>
        <v>0</v>
      </c>
      <c r="BL899" s="120">
        <f>IF('Copy &amp; Paste Roster Report Here'!$A896=BL$7,IF('Copy &amp; Paste Roster Report Here'!$M896="MT",1,0),0)</f>
        <v>0</v>
      </c>
      <c r="BM899" s="120">
        <f>IF('Copy &amp; Paste Roster Report Here'!$A896=BM$7,IF('Copy &amp; Paste Roster Report Here'!$M896="MT",1,0),0)</f>
        <v>0</v>
      </c>
      <c r="BN899" s="120">
        <f>IF('Copy &amp; Paste Roster Report Here'!$A896=BN$7,IF('Copy &amp; Paste Roster Report Here'!$M896="MT",1,0),0)</f>
        <v>0</v>
      </c>
      <c r="BO899" s="120">
        <f>IF('Copy &amp; Paste Roster Report Here'!$A896=BO$7,IF('Copy &amp; Paste Roster Report Here'!$M896="MT",1,0),0)</f>
        <v>0</v>
      </c>
      <c r="BP899" s="120">
        <f>IF('Copy &amp; Paste Roster Report Here'!$A896=BP$7,IF('Copy &amp; Paste Roster Report Here'!$M896="MT",1,0),0)</f>
        <v>0</v>
      </c>
      <c r="BQ899" s="120">
        <f>IF('Copy &amp; Paste Roster Report Here'!$A896=BQ$7,IF('Copy &amp; Paste Roster Report Here'!$M896="MT",1,0),0)</f>
        <v>0</v>
      </c>
      <c r="BR899" s="120">
        <f>IF('Copy &amp; Paste Roster Report Here'!$A896=BR$7,IF('Copy &amp; Paste Roster Report Here'!$M896="MT",1,0),0)</f>
        <v>0</v>
      </c>
      <c r="BS899" s="120">
        <f>IF('Copy &amp; Paste Roster Report Here'!$A896=BS$7,IF('Copy &amp; Paste Roster Report Here'!$M896="MT",1,0),0)</f>
        <v>0</v>
      </c>
      <c r="BT899" s="73">
        <f t="shared" si="207"/>
        <v>0</v>
      </c>
      <c r="BU899" s="121">
        <f>IF('Copy &amp; Paste Roster Report Here'!$A896=BU$7,IF('Copy &amp; Paste Roster Report Here'!$M896="fy",1,0),0)</f>
        <v>0</v>
      </c>
      <c r="BV899" s="121">
        <f>IF('Copy &amp; Paste Roster Report Here'!$A896=BV$7,IF('Copy &amp; Paste Roster Report Here'!$M896="fy",1,0),0)</f>
        <v>0</v>
      </c>
      <c r="BW899" s="121">
        <f>IF('Copy &amp; Paste Roster Report Here'!$A896=BW$7,IF('Copy &amp; Paste Roster Report Here'!$M896="fy",1,0),0)</f>
        <v>0</v>
      </c>
      <c r="BX899" s="121">
        <f>IF('Copy &amp; Paste Roster Report Here'!$A896=BX$7,IF('Copy &amp; Paste Roster Report Here'!$M896="fy",1,0),0)</f>
        <v>0</v>
      </c>
      <c r="BY899" s="121">
        <f>IF('Copy &amp; Paste Roster Report Here'!$A896=BY$7,IF('Copy &amp; Paste Roster Report Here'!$M896="fy",1,0),0)</f>
        <v>0</v>
      </c>
      <c r="BZ899" s="121">
        <f>IF('Copy &amp; Paste Roster Report Here'!$A896=BZ$7,IF('Copy &amp; Paste Roster Report Here'!$M896="fy",1,0),0)</f>
        <v>0</v>
      </c>
      <c r="CA899" s="121">
        <f>IF('Copy &amp; Paste Roster Report Here'!$A896=CA$7,IF('Copy &amp; Paste Roster Report Here'!$M896="fy",1,0),0)</f>
        <v>0</v>
      </c>
      <c r="CB899" s="121">
        <f>IF('Copy &amp; Paste Roster Report Here'!$A896=CB$7,IF('Copy &amp; Paste Roster Report Here'!$M896="fy",1,0),0)</f>
        <v>0</v>
      </c>
      <c r="CC899" s="121">
        <f>IF('Copy &amp; Paste Roster Report Here'!$A896=CC$7,IF('Copy &amp; Paste Roster Report Here'!$M896="fy",1,0),0)</f>
        <v>0</v>
      </c>
      <c r="CD899" s="121">
        <f>IF('Copy &amp; Paste Roster Report Here'!$A896=CD$7,IF('Copy &amp; Paste Roster Report Here'!$M896="fy",1,0),0)</f>
        <v>0</v>
      </c>
      <c r="CE899" s="121">
        <f>IF('Copy &amp; Paste Roster Report Here'!$A896=CE$7,IF('Copy &amp; Paste Roster Report Here'!$M896="fy",1,0),0)</f>
        <v>0</v>
      </c>
      <c r="CF899" s="73">
        <f t="shared" si="208"/>
        <v>0</v>
      </c>
      <c r="CG899" s="122">
        <f>IF('Copy &amp; Paste Roster Report Here'!$A896=CG$7,IF('Copy &amp; Paste Roster Report Here'!$M896="RH",1,0),0)</f>
        <v>0</v>
      </c>
      <c r="CH899" s="122">
        <f>IF('Copy &amp; Paste Roster Report Here'!$A896=CH$7,IF('Copy &amp; Paste Roster Report Here'!$M896="RH",1,0),0)</f>
        <v>0</v>
      </c>
      <c r="CI899" s="122">
        <f>IF('Copy &amp; Paste Roster Report Here'!$A896=CI$7,IF('Copy &amp; Paste Roster Report Here'!$M896="RH",1,0),0)</f>
        <v>0</v>
      </c>
      <c r="CJ899" s="122">
        <f>IF('Copy &amp; Paste Roster Report Here'!$A896=CJ$7,IF('Copy &amp; Paste Roster Report Here'!$M896="RH",1,0),0)</f>
        <v>0</v>
      </c>
      <c r="CK899" s="122">
        <f>IF('Copy &amp; Paste Roster Report Here'!$A896=CK$7,IF('Copy &amp; Paste Roster Report Here'!$M896="RH",1,0),0)</f>
        <v>0</v>
      </c>
      <c r="CL899" s="122">
        <f>IF('Copy &amp; Paste Roster Report Here'!$A896=CL$7,IF('Copy &amp; Paste Roster Report Here'!$M896="RH",1,0),0)</f>
        <v>0</v>
      </c>
      <c r="CM899" s="122">
        <f>IF('Copy &amp; Paste Roster Report Here'!$A896=CM$7,IF('Copy &amp; Paste Roster Report Here'!$M896="RH",1,0),0)</f>
        <v>0</v>
      </c>
      <c r="CN899" s="122">
        <f>IF('Copy &amp; Paste Roster Report Here'!$A896=CN$7,IF('Copy &amp; Paste Roster Report Here'!$M896="RH",1,0),0)</f>
        <v>0</v>
      </c>
      <c r="CO899" s="122">
        <f>IF('Copy &amp; Paste Roster Report Here'!$A896=CO$7,IF('Copy &amp; Paste Roster Report Here'!$M896="RH",1,0),0)</f>
        <v>0</v>
      </c>
      <c r="CP899" s="122">
        <f>IF('Copy &amp; Paste Roster Report Here'!$A896=CP$7,IF('Copy &amp; Paste Roster Report Here'!$M896="RH",1,0),0)</f>
        <v>0</v>
      </c>
      <c r="CQ899" s="122">
        <f>IF('Copy &amp; Paste Roster Report Here'!$A896=CQ$7,IF('Copy &amp; Paste Roster Report Here'!$M896="RH",1,0),0)</f>
        <v>0</v>
      </c>
      <c r="CR899" s="73">
        <f t="shared" si="209"/>
        <v>0</v>
      </c>
      <c r="CS899" s="123">
        <f>IF('Copy &amp; Paste Roster Report Here'!$A896=CS$7,IF('Copy &amp; Paste Roster Report Here'!$M896="QT",1,0),0)</f>
        <v>0</v>
      </c>
      <c r="CT899" s="123">
        <f>IF('Copy &amp; Paste Roster Report Here'!$A896=CT$7,IF('Copy &amp; Paste Roster Report Here'!$M896="QT",1,0),0)</f>
        <v>0</v>
      </c>
      <c r="CU899" s="123">
        <f>IF('Copy &amp; Paste Roster Report Here'!$A896=CU$7,IF('Copy &amp; Paste Roster Report Here'!$M896="QT",1,0),0)</f>
        <v>0</v>
      </c>
      <c r="CV899" s="123">
        <f>IF('Copy &amp; Paste Roster Report Here'!$A896=CV$7,IF('Copy &amp; Paste Roster Report Here'!$M896="QT",1,0),0)</f>
        <v>0</v>
      </c>
      <c r="CW899" s="123">
        <f>IF('Copy &amp; Paste Roster Report Here'!$A896=CW$7,IF('Copy &amp; Paste Roster Report Here'!$M896="QT",1,0),0)</f>
        <v>0</v>
      </c>
      <c r="CX899" s="123">
        <f>IF('Copy &amp; Paste Roster Report Here'!$A896=CX$7,IF('Copy &amp; Paste Roster Report Here'!$M896="QT",1,0),0)</f>
        <v>0</v>
      </c>
      <c r="CY899" s="123">
        <f>IF('Copy &amp; Paste Roster Report Here'!$A896=CY$7,IF('Copy &amp; Paste Roster Report Here'!$M896="QT",1,0),0)</f>
        <v>0</v>
      </c>
      <c r="CZ899" s="123">
        <f>IF('Copy &amp; Paste Roster Report Here'!$A896=CZ$7,IF('Copy &amp; Paste Roster Report Here'!$M896="QT",1,0),0)</f>
        <v>0</v>
      </c>
      <c r="DA899" s="123">
        <f>IF('Copy &amp; Paste Roster Report Here'!$A896=DA$7,IF('Copy &amp; Paste Roster Report Here'!$M896="QT",1,0),0)</f>
        <v>0</v>
      </c>
      <c r="DB899" s="123">
        <f>IF('Copy &amp; Paste Roster Report Here'!$A896=DB$7,IF('Copy &amp; Paste Roster Report Here'!$M896="QT",1,0),0)</f>
        <v>0</v>
      </c>
      <c r="DC899" s="123">
        <f>IF('Copy &amp; Paste Roster Report Here'!$A896=DC$7,IF('Copy &amp; Paste Roster Report Here'!$M896="QT",1,0),0)</f>
        <v>0</v>
      </c>
      <c r="DD899" s="73">
        <f t="shared" si="210"/>
        <v>0</v>
      </c>
      <c r="DE899" s="124">
        <f>IF('Copy &amp; Paste Roster Report Here'!$A896=DE$7,IF('Copy &amp; Paste Roster Report Here'!$M896="xxxxxxxxxxx",1,0),0)</f>
        <v>0</v>
      </c>
      <c r="DF899" s="124">
        <f>IF('Copy &amp; Paste Roster Report Here'!$A896=DF$7,IF('Copy &amp; Paste Roster Report Here'!$M896="xxxxxxxxxxx",1,0),0)</f>
        <v>0</v>
      </c>
      <c r="DG899" s="124">
        <f>IF('Copy &amp; Paste Roster Report Here'!$A896=DG$7,IF('Copy &amp; Paste Roster Report Here'!$M896="xxxxxxxxxxx",1,0),0)</f>
        <v>0</v>
      </c>
      <c r="DH899" s="124">
        <f>IF('Copy &amp; Paste Roster Report Here'!$A896=DH$7,IF('Copy &amp; Paste Roster Report Here'!$M896="xxxxxxxxxxx",1,0),0)</f>
        <v>0</v>
      </c>
      <c r="DI899" s="124">
        <f>IF('Copy &amp; Paste Roster Report Here'!$A896=DI$7,IF('Copy &amp; Paste Roster Report Here'!$M896="xxxxxxxxxxx",1,0),0)</f>
        <v>0</v>
      </c>
      <c r="DJ899" s="124">
        <f>IF('Copy &amp; Paste Roster Report Here'!$A896=DJ$7,IF('Copy &amp; Paste Roster Report Here'!$M896="xxxxxxxxxxx",1,0),0)</f>
        <v>0</v>
      </c>
      <c r="DK899" s="124">
        <f>IF('Copy &amp; Paste Roster Report Here'!$A896=DK$7,IF('Copy &amp; Paste Roster Report Here'!$M896="xxxxxxxxxxx",1,0),0)</f>
        <v>0</v>
      </c>
      <c r="DL899" s="124">
        <f>IF('Copy &amp; Paste Roster Report Here'!$A896=DL$7,IF('Copy &amp; Paste Roster Report Here'!$M896="xxxxxxxxxxx",1,0),0)</f>
        <v>0</v>
      </c>
      <c r="DM899" s="124">
        <f>IF('Copy &amp; Paste Roster Report Here'!$A896=DM$7,IF('Copy &amp; Paste Roster Report Here'!$M896="xxxxxxxxxxx",1,0),0)</f>
        <v>0</v>
      </c>
      <c r="DN899" s="124">
        <f>IF('Copy &amp; Paste Roster Report Here'!$A896=DN$7,IF('Copy &amp; Paste Roster Report Here'!$M896="xxxxxxxxxxx",1,0),0)</f>
        <v>0</v>
      </c>
      <c r="DO899" s="124">
        <f>IF('Copy &amp; Paste Roster Report Here'!$A896=DO$7,IF('Copy &amp; Paste Roster Report Here'!$M896="xxxxxxxxxxx",1,0),0)</f>
        <v>0</v>
      </c>
      <c r="DP899" s="125">
        <f t="shared" si="211"/>
        <v>0</v>
      </c>
      <c r="DQ899" s="126">
        <f t="shared" si="212"/>
        <v>0</v>
      </c>
    </row>
    <row r="900" spans="1:121" x14ac:dyDescent="0.25">
      <c r="A900" s="111">
        <f t="shared" si="198"/>
        <v>0</v>
      </c>
      <c r="B900" s="111">
        <f t="shared" si="199"/>
        <v>0</v>
      </c>
      <c r="C900" s="112">
        <f>+('Copy &amp; Paste Roster Report Here'!$P897-'Copy &amp; Paste Roster Report Here'!$O897)/30</f>
        <v>0</v>
      </c>
      <c r="D900" s="112">
        <f>+('Copy &amp; Paste Roster Report Here'!$P897-'Copy &amp; Paste Roster Report Here'!$O897)</f>
        <v>0</v>
      </c>
      <c r="E900" s="111">
        <f>'Copy &amp; Paste Roster Report Here'!N897</f>
        <v>0</v>
      </c>
      <c r="F900" s="111" t="str">
        <f t="shared" si="200"/>
        <v>N</v>
      </c>
      <c r="G900" s="111">
        <f>'Copy &amp; Paste Roster Report Here'!R897</f>
        <v>0</v>
      </c>
      <c r="H900" s="113">
        <f t="shared" si="201"/>
        <v>0</v>
      </c>
      <c r="I900" s="112">
        <f>IF(F900="N",$F$5-'Copy &amp; Paste Roster Report Here'!O897,+'Copy &amp; Paste Roster Report Here'!Q897-'Copy &amp; Paste Roster Report Here'!O897)</f>
        <v>0</v>
      </c>
      <c r="J900" s="114">
        <f t="shared" si="202"/>
        <v>0</v>
      </c>
      <c r="K900" s="114">
        <f t="shared" si="203"/>
        <v>0</v>
      </c>
      <c r="L900" s="115">
        <f>'Copy &amp; Paste Roster Report Here'!F897</f>
        <v>0</v>
      </c>
      <c r="M900" s="116">
        <f t="shared" si="204"/>
        <v>0</v>
      </c>
      <c r="N900" s="117">
        <f>IF('Copy &amp; Paste Roster Report Here'!$A897='Analytical Tests'!N$7,IF($F900="Y",+$H900*N$6,0),0)</f>
        <v>0</v>
      </c>
      <c r="O900" s="117">
        <f>IF('Copy &amp; Paste Roster Report Here'!$A897='Analytical Tests'!O$7,IF($F900="Y",+$H900*O$6,0),0)</f>
        <v>0</v>
      </c>
      <c r="P900" s="117">
        <f>IF('Copy &amp; Paste Roster Report Here'!$A897='Analytical Tests'!P$7,IF($F900="Y",+$H900*P$6,0),0)</f>
        <v>0</v>
      </c>
      <c r="Q900" s="117">
        <f>IF('Copy &amp; Paste Roster Report Here'!$A897='Analytical Tests'!Q$7,IF($F900="Y",+$H900*Q$6,0),0)</f>
        <v>0</v>
      </c>
      <c r="R900" s="117">
        <f>IF('Copy &amp; Paste Roster Report Here'!$A897='Analytical Tests'!R$7,IF($F900="Y",+$H900*R$6,0),0)</f>
        <v>0</v>
      </c>
      <c r="S900" s="117">
        <f>IF('Copy &amp; Paste Roster Report Here'!$A897='Analytical Tests'!S$7,IF($F900="Y",+$H900*S$6,0),0)</f>
        <v>0</v>
      </c>
      <c r="T900" s="117">
        <f>IF('Copy &amp; Paste Roster Report Here'!$A897='Analytical Tests'!T$7,IF($F900="Y",+$H900*T$6,0),0)</f>
        <v>0</v>
      </c>
      <c r="U900" s="117">
        <f>IF('Copy &amp; Paste Roster Report Here'!$A897='Analytical Tests'!U$7,IF($F900="Y",+$H900*U$6,0),0)</f>
        <v>0</v>
      </c>
      <c r="V900" s="117">
        <f>IF('Copy &amp; Paste Roster Report Here'!$A897='Analytical Tests'!V$7,IF($F900="Y",+$H900*V$6,0),0)</f>
        <v>0</v>
      </c>
      <c r="W900" s="117">
        <f>IF('Copy &amp; Paste Roster Report Here'!$A897='Analytical Tests'!W$7,IF($F900="Y",+$H900*W$6,0),0)</f>
        <v>0</v>
      </c>
      <c r="X900" s="117">
        <f>IF('Copy &amp; Paste Roster Report Here'!$A897='Analytical Tests'!X$7,IF($F900="Y",+$H900*X$6,0),0)</f>
        <v>0</v>
      </c>
      <c r="Y900" s="117" t="b">
        <f>IF('Copy &amp; Paste Roster Report Here'!$A897='Analytical Tests'!Y$7,IF($F900="N",IF($J900&gt;=$C900,Y$6,+($I900/$D900)*Y$6),0))</f>
        <v>0</v>
      </c>
      <c r="Z900" s="117" t="b">
        <f>IF('Copy &amp; Paste Roster Report Here'!$A897='Analytical Tests'!Z$7,IF($F900="N",IF($J900&gt;=$C900,Z$6,+($I900/$D900)*Z$6),0))</f>
        <v>0</v>
      </c>
      <c r="AA900" s="117" t="b">
        <f>IF('Copy &amp; Paste Roster Report Here'!$A897='Analytical Tests'!AA$7,IF($F900="N",IF($J900&gt;=$C900,AA$6,+($I900/$D900)*AA$6),0))</f>
        <v>0</v>
      </c>
      <c r="AB900" s="117" t="b">
        <f>IF('Copy &amp; Paste Roster Report Here'!$A897='Analytical Tests'!AB$7,IF($F900="N",IF($J900&gt;=$C900,AB$6,+($I900/$D900)*AB$6),0))</f>
        <v>0</v>
      </c>
      <c r="AC900" s="117" t="b">
        <f>IF('Copy &amp; Paste Roster Report Here'!$A897='Analytical Tests'!AC$7,IF($F900="N",IF($J900&gt;=$C900,AC$6,+($I900/$D900)*AC$6),0))</f>
        <v>0</v>
      </c>
      <c r="AD900" s="117" t="b">
        <f>IF('Copy &amp; Paste Roster Report Here'!$A897='Analytical Tests'!AD$7,IF($F900="N",IF($J900&gt;=$C900,AD$6,+($I900/$D900)*AD$6),0))</f>
        <v>0</v>
      </c>
      <c r="AE900" s="117" t="b">
        <f>IF('Copy &amp; Paste Roster Report Here'!$A897='Analytical Tests'!AE$7,IF($F900="N",IF($J900&gt;=$C900,AE$6,+($I900/$D900)*AE$6),0))</f>
        <v>0</v>
      </c>
      <c r="AF900" s="117" t="b">
        <f>IF('Copy &amp; Paste Roster Report Here'!$A897='Analytical Tests'!AF$7,IF($F900="N",IF($J900&gt;=$C900,AF$6,+($I900/$D900)*AF$6),0))</f>
        <v>0</v>
      </c>
      <c r="AG900" s="117" t="b">
        <f>IF('Copy &amp; Paste Roster Report Here'!$A897='Analytical Tests'!AG$7,IF($F900="N",IF($J900&gt;=$C900,AG$6,+($I900/$D900)*AG$6),0))</f>
        <v>0</v>
      </c>
      <c r="AH900" s="117" t="b">
        <f>IF('Copy &amp; Paste Roster Report Here'!$A897='Analytical Tests'!AH$7,IF($F900="N",IF($J900&gt;=$C900,AH$6,+($I900/$D900)*AH$6),0))</f>
        <v>0</v>
      </c>
      <c r="AI900" s="117" t="b">
        <f>IF('Copy &amp; Paste Roster Report Here'!$A897='Analytical Tests'!AI$7,IF($F900="N",IF($J900&gt;=$C900,AI$6,+($I900/$D900)*AI$6),0))</f>
        <v>0</v>
      </c>
      <c r="AJ900" s="79"/>
      <c r="AK900" s="118">
        <f>IF('Copy &amp; Paste Roster Report Here'!$A897=AK$7,IF('Copy &amp; Paste Roster Report Here'!$M897="FT",1,0),0)</f>
        <v>0</v>
      </c>
      <c r="AL900" s="118">
        <f>IF('Copy &amp; Paste Roster Report Here'!$A897=AL$7,IF('Copy &amp; Paste Roster Report Here'!$M897="FT",1,0),0)</f>
        <v>0</v>
      </c>
      <c r="AM900" s="118">
        <f>IF('Copy &amp; Paste Roster Report Here'!$A897=AM$7,IF('Copy &amp; Paste Roster Report Here'!$M897="FT",1,0),0)</f>
        <v>0</v>
      </c>
      <c r="AN900" s="118">
        <f>IF('Copy &amp; Paste Roster Report Here'!$A897=AN$7,IF('Copy &amp; Paste Roster Report Here'!$M897="FT",1,0),0)</f>
        <v>0</v>
      </c>
      <c r="AO900" s="118">
        <f>IF('Copy &amp; Paste Roster Report Here'!$A897=AO$7,IF('Copy &amp; Paste Roster Report Here'!$M897="FT",1,0),0)</f>
        <v>0</v>
      </c>
      <c r="AP900" s="118">
        <f>IF('Copy &amp; Paste Roster Report Here'!$A897=AP$7,IF('Copy &amp; Paste Roster Report Here'!$M897="FT",1,0),0)</f>
        <v>0</v>
      </c>
      <c r="AQ900" s="118">
        <f>IF('Copy &amp; Paste Roster Report Here'!$A897=AQ$7,IF('Copy &amp; Paste Roster Report Here'!$M897="FT",1,0),0)</f>
        <v>0</v>
      </c>
      <c r="AR900" s="118">
        <f>IF('Copy &amp; Paste Roster Report Here'!$A897=AR$7,IF('Copy &amp; Paste Roster Report Here'!$M897="FT",1,0),0)</f>
        <v>0</v>
      </c>
      <c r="AS900" s="118">
        <f>IF('Copy &amp; Paste Roster Report Here'!$A897=AS$7,IF('Copy &amp; Paste Roster Report Here'!$M897="FT",1,0),0)</f>
        <v>0</v>
      </c>
      <c r="AT900" s="118">
        <f>IF('Copy &amp; Paste Roster Report Here'!$A897=AT$7,IF('Copy &amp; Paste Roster Report Here'!$M897="FT",1,0),0)</f>
        <v>0</v>
      </c>
      <c r="AU900" s="118">
        <f>IF('Copy &amp; Paste Roster Report Here'!$A897=AU$7,IF('Copy &amp; Paste Roster Report Here'!$M897="FT",1,0),0)</f>
        <v>0</v>
      </c>
      <c r="AV900" s="73">
        <f t="shared" si="205"/>
        <v>0</v>
      </c>
      <c r="AW900" s="119">
        <f>IF('Copy &amp; Paste Roster Report Here'!$A897=AW$7,IF('Copy &amp; Paste Roster Report Here'!$M897="HT",1,0),0)</f>
        <v>0</v>
      </c>
      <c r="AX900" s="119">
        <f>IF('Copy &amp; Paste Roster Report Here'!$A897=AX$7,IF('Copy &amp; Paste Roster Report Here'!$M897="HT",1,0),0)</f>
        <v>0</v>
      </c>
      <c r="AY900" s="119">
        <f>IF('Copy &amp; Paste Roster Report Here'!$A897=AY$7,IF('Copy &amp; Paste Roster Report Here'!$M897="HT",1,0),0)</f>
        <v>0</v>
      </c>
      <c r="AZ900" s="119">
        <f>IF('Copy &amp; Paste Roster Report Here'!$A897=AZ$7,IF('Copy &amp; Paste Roster Report Here'!$M897="HT",1,0),0)</f>
        <v>0</v>
      </c>
      <c r="BA900" s="119">
        <f>IF('Copy &amp; Paste Roster Report Here'!$A897=BA$7,IF('Copy &amp; Paste Roster Report Here'!$M897="HT",1,0),0)</f>
        <v>0</v>
      </c>
      <c r="BB900" s="119">
        <f>IF('Copy &amp; Paste Roster Report Here'!$A897=BB$7,IF('Copy &amp; Paste Roster Report Here'!$M897="HT",1,0),0)</f>
        <v>0</v>
      </c>
      <c r="BC900" s="119">
        <f>IF('Copy &amp; Paste Roster Report Here'!$A897=BC$7,IF('Copy &amp; Paste Roster Report Here'!$M897="HT",1,0),0)</f>
        <v>0</v>
      </c>
      <c r="BD900" s="119">
        <f>IF('Copy &amp; Paste Roster Report Here'!$A897=BD$7,IF('Copy &amp; Paste Roster Report Here'!$M897="HT",1,0),0)</f>
        <v>0</v>
      </c>
      <c r="BE900" s="119">
        <f>IF('Copy &amp; Paste Roster Report Here'!$A897=BE$7,IF('Copy &amp; Paste Roster Report Here'!$M897="HT",1,0),0)</f>
        <v>0</v>
      </c>
      <c r="BF900" s="119">
        <f>IF('Copy &amp; Paste Roster Report Here'!$A897=BF$7,IF('Copy &amp; Paste Roster Report Here'!$M897="HT",1,0),0)</f>
        <v>0</v>
      </c>
      <c r="BG900" s="119">
        <f>IF('Copy &amp; Paste Roster Report Here'!$A897=BG$7,IF('Copy &amp; Paste Roster Report Here'!$M897="HT",1,0),0)</f>
        <v>0</v>
      </c>
      <c r="BH900" s="73">
        <f t="shared" si="206"/>
        <v>0</v>
      </c>
      <c r="BI900" s="120">
        <f>IF('Copy &amp; Paste Roster Report Here'!$A897=BI$7,IF('Copy &amp; Paste Roster Report Here'!$M897="MT",1,0),0)</f>
        <v>0</v>
      </c>
      <c r="BJ900" s="120">
        <f>IF('Copy &amp; Paste Roster Report Here'!$A897=BJ$7,IF('Copy &amp; Paste Roster Report Here'!$M897="MT",1,0),0)</f>
        <v>0</v>
      </c>
      <c r="BK900" s="120">
        <f>IF('Copy &amp; Paste Roster Report Here'!$A897=BK$7,IF('Copy &amp; Paste Roster Report Here'!$M897="MT",1,0),0)</f>
        <v>0</v>
      </c>
      <c r="BL900" s="120">
        <f>IF('Copy &amp; Paste Roster Report Here'!$A897=BL$7,IF('Copy &amp; Paste Roster Report Here'!$M897="MT",1,0),0)</f>
        <v>0</v>
      </c>
      <c r="BM900" s="120">
        <f>IF('Copy &amp; Paste Roster Report Here'!$A897=BM$7,IF('Copy &amp; Paste Roster Report Here'!$M897="MT",1,0),0)</f>
        <v>0</v>
      </c>
      <c r="BN900" s="120">
        <f>IF('Copy &amp; Paste Roster Report Here'!$A897=BN$7,IF('Copy &amp; Paste Roster Report Here'!$M897="MT",1,0),0)</f>
        <v>0</v>
      </c>
      <c r="BO900" s="120">
        <f>IF('Copy &amp; Paste Roster Report Here'!$A897=BO$7,IF('Copy &amp; Paste Roster Report Here'!$M897="MT",1,0),0)</f>
        <v>0</v>
      </c>
      <c r="BP900" s="120">
        <f>IF('Copy &amp; Paste Roster Report Here'!$A897=BP$7,IF('Copy &amp; Paste Roster Report Here'!$M897="MT",1,0),0)</f>
        <v>0</v>
      </c>
      <c r="BQ900" s="120">
        <f>IF('Copy &amp; Paste Roster Report Here'!$A897=BQ$7,IF('Copy &amp; Paste Roster Report Here'!$M897="MT",1,0),0)</f>
        <v>0</v>
      </c>
      <c r="BR900" s="120">
        <f>IF('Copy &amp; Paste Roster Report Here'!$A897=BR$7,IF('Copy &amp; Paste Roster Report Here'!$M897="MT",1,0),0)</f>
        <v>0</v>
      </c>
      <c r="BS900" s="120">
        <f>IF('Copy &amp; Paste Roster Report Here'!$A897=BS$7,IF('Copy &amp; Paste Roster Report Here'!$M897="MT",1,0),0)</f>
        <v>0</v>
      </c>
      <c r="BT900" s="73">
        <f t="shared" si="207"/>
        <v>0</v>
      </c>
      <c r="BU900" s="121">
        <f>IF('Copy &amp; Paste Roster Report Here'!$A897=BU$7,IF('Copy &amp; Paste Roster Report Here'!$M897="fy",1,0),0)</f>
        <v>0</v>
      </c>
      <c r="BV900" s="121">
        <f>IF('Copy &amp; Paste Roster Report Here'!$A897=BV$7,IF('Copy &amp; Paste Roster Report Here'!$M897="fy",1,0),0)</f>
        <v>0</v>
      </c>
      <c r="BW900" s="121">
        <f>IF('Copy &amp; Paste Roster Report Here'!$A897=BW$7,IF('Copy &amp; Paste Roster Report Here'!$M897="fy",1,0),0)</f>
        <v>0</v>
      </c>
      <c r="BX900" s="121">
        <f>IF('Copy &amp; Paste Roster Report Here'!$A897=BX$7,IF('Copy &amp; Paste Roster Report Here'!$M897="fy",1,0),0)</f>
        <v>0</v>
      </c>
      <c r="BY900" s="121">
        <f>IF('Copy &amp; Paste Roster Report Here'!$A897=BY$7,IF('Copy &amp; Paste Roster Report Here'!$M897="fy",1,0),0)</f>
        <v>0</v>
      </c>
      <c r="BZ900" s="121">
        <f>IF('Copy &amp; Paste Roster Report Here'!$A897=BZ$7,IF('Copy &amp; Paste Roster Report Here'!$M897="fy",1,0),0)</f>
        <v>0</v>
      </c>
      <c r="CA900" s="121">
        <f>IF('Copy &amp; Paste Roster Report Here'!$A897=CA$7,IF('Copy &amp; Paste Roster Report Here'!$M897="fy",1,0),0)</f>
        <v>0</v>
      </c>
      <c r="CB900" s="121">
        <f>IF('Copy &amp; Paste Roster Report Here'!$A897=CB$7,IF('Copy &amp; Paste Roster Report Here'!$M897="fy",1,0),0)</f>
        <v>0</v>
      </c>
      <c r="CC900" s="121">
        <f>IF('Copy &amp; Paste Roster Report Here'!$A897=CC$7,IF('Copy &amp; Paste Roster Report Here'!$M897="fy",1,0),0)</f>
        <v>0</v>
      </c>
      <c r="CD900" s="121">
        <f>IF('Copy &amp; Paste Roster Report Here'!$A897=CD$7,IF('Copy &amp; Paste Roster Report Here'!$M897="fy",1,0),0)</f>
        <v>0</v>
      </c>
      <c r="CE900" s="121">
        <f>IF('Copy &amp; Paste Roster Report Here'!$A897=CE$7,IF('Copy &amp; Paste Roster Report Here'!$M897="fy",1,0),0)</f>
        <v>0</v>
      </c>
      <c r="CF900" s="73">
        <f t="shared" si="208"/>
        <v>0</v>
      </c>
      <c r="CG900" s="122">
        <f>IF('Copy &amp; Paste Roster Report Here'!$A897=CG$7,IF('Copy &amp; Paste Roster Report Here'!$M897="RH",1,0),0)</f>
        <v>0</v>
      </c>
      <c r="CH900" s="122">
        <f>IF('Copy &amp; Paste Roster Report Here'!$A897=CH$7,IF('Copy &amp; Paste Roster Report Here'!$M897="RH",1,0),0)</f>
        <v>0</v>
      </c>
      <c r="CI900" s="122">
        <f>IF('Copy &amp; Paste Roster Report Here'!$A897=CI$7,IF('Copy &amp; Paste Roster Report Here'!$M897="RH",1,0),0)</f>
        <v>0</v>
      </c>
      <c r="CJ900" s="122">
        <f>IF('Copy &amp; Paste Roster Report Here'!$A897=CJ$7,IF('Copy &amp; Paste Roster Report Here'!$M897="RH",1,0),0)</f>
        <v>0</v>
      </c>
      <c r="CK900" s="122">
        <f>IF('Copy &amp; Paste Roster Report Here'!$A897=CK$7,IF('Copy &amp; Paste Roster Report Here'!$M897="RH",1,0),0)</f>
        <v>0</v>
      </c>
      <c r="CL900" s="122">
        <f>IF('Copy &amp; Paste Roster Report Here'!$A897=CL$7,IF('Copy &amp; Paste Roster Report Here'!$M897="RH",1,0),0)</f>
        <v>0</v>
      </c>
      <c r="CM900" s="122">
        <f>IF('Copy &amp; Paste Roster Report Here'!$A897=CM$7,IF('Copy &amp; Paste Roster Report Here'!$M897="RH",1,0),0)</f>
        <v>0</v>
      </c>
      <c r="CN900" s="122">
        <f>IF('Copy &amp; Paste Roster Report Here'!$A897=CN$7,IF('Copy &amp; Paste Roster Report Here'!$M897="RH",1,0),0)</f>
        <v>0</v>
      </c>
      <c r="CO900" s="122">
        <f>IF('Copy &amp; Paste Roster Report Here'!$A897=CO$7,IF('Copy &amp; Paste Roster Report Here'!$M897="RH",1,0),0)</f>
        <v>0</v>
      </c>
      <c r="CP900" s="122">
        <f>IF('Copy &amp; Paste Roster Report Here'!$A897=CP$7,IF('Copy &amp; Paste Roster Report Here'!$M897="RH",1,0),0)</f>
        <v>0</v>
      </c>
      <c r="CQ900" s="122">
        <f>IF('Copy &amp; Paste Roster Report Here'!$A897=CQ$7,IF('Copy &amp; Paste Roster Report Here'!$M897="RH",1,0),0)</f>
        <v>0</v>
      </c>
      <c r="CR900" s="73">
        <f t="shared" si="209"/>
        <v>0</v>
      </c>
      <c r="CS900" s="123">
        <f>IF('Copy &amp; Paste Roster Report Here'!$A897=CS$7,IF('Copy &amp; Paste Roster Report Here'!$M897="QT",1,0),0)</f>
        <v>0</v>
      </c>
      <c r="CT900" s="123">
        <f>IF('Copy &amp; Paste Roster Report Here'!$A897=CT$7,IF('Copy &amp; Paste Roster Report Here'!$M897="QT",1,0),0)</f>
        <v>0</v>
      </c>
      <c r="CU900" s="123">
        <f>IF('Copy &amp; Paste Roster Report Here'!$A897=CU$7,IF('Copy &amp; Paste Roster Report Here'!$M897="QT",1,0),0)</f>
        <v>0</v>
      </c>
      <c r="CV900" s="123">
        <f>IF('Copy &amp; Paste Roster Report Here'!$A897=CV$7,IF('Copy &amp; Paste Roster Report Here'!$M897="QT",1,0),0)</f>
        <v>0</v>
      </c>
      <c r="CW900" s="123">
        <f>IF('Copy &amp; Paste Roster Report Here'!$A897=CW$7,IF('Copy &amp; Paste Roster Report Here'!$M897="QT",1,0),0)</f>
        <v>0</v>
      </c>
      <c r="CX900" s="123">
        <f>IF('Copy &amp; Paste Roster Report Here'!$A897=CX$7,IF('Copy &amp; Paste Roster Report Here'!$M897="QT",1,0),0)</f>
        <v>0</v>
      </c>
      <c r="CY900" s="123">
        <f>IF('Copy &amp; Paste Roster Report Here'!$A897=CY$7,IF('Copy &amp; Paste Roster Report Here'!$M897="QT",1,0),0)</f>
        <v>0</v>
      </c>
      <c r="CZ900" s="123">
        <f>IF('Copy &amp; Paste Roster Report Here'!$A897=CZ$7,IF('Copy &amp; Paste Roster Report Here'!$M897="QT",1,0),0)</f>
        <v>0</v>
      </c>
      <c r="DA900" s="123">
        <f>IF('Copy &amp; Paste Roster Report Here'!$A897=DA$7,IF('Copy &amp; Paste Roster Report Here'!$M897="QT",1,0),0)</f>
        <v>0</v>
      </c>
      <c r="DB900" s="123">
        <f>IF('Copy &amp; Paste Roster Report Here'!$A897=DB$7,IF('Copy &amp; Paste Roster Report Here'!$M897="QT",1,0),0)</f>
        <v>0</v>
      </c>
      <c r="DC900" s="123">
        <f>IF('Copy &amp; Paste Roster Report Here'!$A897=DC$7,IF('Copy &amp; Paste Roster Report Here'!$M897="QT",1,0),0)</f>
        <v>0</v>
      </c>
      <c r="DD900" s="73">
        <f t="shared" si="210"/>
        <v>0</v>
      </c>
      <c r="DE900" s="124">
        <f>IF('Copy &amp; Paste Roster Report Here'!$A897=DE$7,IF('Copy &amp; Paste Roster Report Here'!$M897="xxxxxxxxxxx",1,0),0)</f>
        <v>0</v>
      </c>
      <c r="DF900" s="124">
        <f>IF('Copy &amp; Paste Roster Report Here'!$A897=DF$7,IF('Copy &amp; Paste Roster Report Here'!$M897="xxxxxxxxxxx",1,0),0)</f>
        <v>0</v>
      </c>
      <c r="DG900" s="124">
        <f>IF('Copy &amp; Paste Roster Report Here'!$A897=DG$7,IF('Copy &amp; Paste Roster Report Here'!$M897="xxxxxxxxxxx",1,0),0)</f>
        <v>0</v>
      </c>
      <c r="DH900" s="124">
        <f>IF('Copy &amp; Paste Roster Report Here'!$A897=DH$7,IF('Copy &amp; Paste Roster Report Here'!$M897="xxxxxxxxxxx",1,0),0)</f>
        <v>0</v>
      </c>
      <c r="DI900" s="124">
        <f>IF('Copy &amp; Paste Roster Report Here'!$A897=DI$7,IF('Copy &amp; Paste Roster Report Here'!$M897="xxxxxxxxxxx",1,0),0)</f>
        <v>0</v>
      </c>
      <c r="DJ900" s="124">
        <f>IF('Copy &amp; Paste Roster Report Here'!$A897=DJ$7,IF('Copy &amp; Paste Roster Report Here'!$M897="xxxxxxxxxxx",1,0),0)</f>
        <v>0</v>
      </c>
      <c r="DK900" s="124">
        <f>IF('Copy &amp; Paste Roster Report Here'!$A897=DK$7,IF('Copy &amp; Paste Roster Report Here'!$M897="xxxxxxxxxxx",1,0),0)</f>
        <v>0</v>
      </c>
      <c r="DL900" s="124">
        <f>IF('Copy &amp; Paste Roster Report Here'!$A897=DL$7,IF('Copy &amp; Paste Roster Report Here'!$M897="xxxxxxxxxxx",1,0),0)</f>
        <v>0</v>
      </c>
      <c r="DM900" s="124">
        <f>IF('Copy &amp; Paste Roster Report Here'!$A897=DM$7,IF('Copy &amp; Paste Roster Report Here'!$M897="xxxxxxxxxxx",1,0),0)</f>
        <v>0</v>
      </c>
      <c r="DN900" s="124">
        <f>IF('Copy &amp; Paste Roster Report Here'!$A897=DN$7,IF('Copy &amp; Paste Roster Report Here'!$M897="xxxxxxxxxxx",1,0),0)</f>
        <v>0</v>
      </c>
      <c r="DO900" s="124">
        <f>IF('Copy &amp; Paste Roster Report Here'!$A897=DO$7,IF('Copy &amp; Paste Roster Report Here'!$M897="xxxxxxxxxxx",1,0),0)</f>
        <v>0</v>
      </c>
      <c r="DP900" s="125">
        <f t="shared" si="211"/>
        <v>0</v>
      </c>
      <c r="DQ900" s="126">
        <f t="shared" si="212"/>
        <v>0</v>
      </c>
    </row>
    <row r="901" spans="1:121" x14ac:dyDescent="0.25">
      <c r="A901" s="111">
        <f t="shared" si="198"/>
        <v>0</v>
      </c>
      <c r="B901" s="111">
        <f t="shared" si="199"/>
        <v>0</v>
      </c>
      <c r="C901" s="112">
        <f>+('Copy &amp; Paste Roster Report Here'!$P898-'Copy &amp; Paste Roster Report Here'!$O898)/30</f>
        <v>0</v>
      </c>
      <c r="D901" s="112">
        <f>+('Copy &amp; Paste Roster Report Here'!$P898-'Copy &amp; Paste Roster Report Here'!$O898)</f>
        <v>0</v>
      </c>
      <c r="E901" s="111">
        <f>'Copy &amp; Paste Roster Report Here'!N898</f>
        <v>0</v>
      </c>
      <c r="F901" s="111" t="str">
        <f t="shared" si="200"/>
        <v>N</v>
      </c>
      <c r="G901" s="111">
        <f>'Copy &amp; Paste Roster Report Here'!R898</f>
        <v>0</v>
      </c>
      <c r="H901" s="113">
        <f t="shared" si="201"/>
        <v>0</v>
      </c>
      <c r="I901" s="112">
        <f>IF(F901="N",$F$5-'Copy &amp; Paste Roster Report Here'!O898,+'Copy &amp; Paste Roster Report Here'!Q898-'Copy &amp; Paste Roster Report Here'!O898)</f>
        <v>0</v>
      </c>
      <c r="J901" s="114">
        <f t="shared" si="202"/>
        <v>0</v>
      </c>
      <c r="K901" s="114">
        <f t="shared" si="203"/>
        <v>0</v>
      </c>
      <c r="L901" s="115">
        <f>'Copy &amp; Paste Roster Report Here'!F898</f>
        <v>0</v>
      </c>
      <c r="M901" s="116">
        <f t="shared" si="204"/>
        <v>0</v>
      </c>
      <c r="N901" s="117">
        <f>IF('Copy &amp; Paste Roster Report Here'!$A898='Analytical Tests'!N$7,IF($F901="Y",+$H901*N$6,0),0)</f>
        <v>0</v>
      </c>
      <c r="O901" s="117">
        <f>IF('Copy &amp; Paste Roster Report Here'!$A898='Analytical Tests'!O$7,IF($F901="Y",+$H901*O$6,0),0)</f>
        <v>0</v>
      </c>
      <c r="P901" s="117">
        <f>IF('Copy &amp; Paste Roster Report Here'!$A898='Analytical Tests'!P$7,IF($F901="Y",+$H901*P$6,0),0)</f>
        <v>0</v>
      </c>
      <c r="Q901" s="117">
        <f>IF('Copy &amp; Paste Roster Report Here'!$A898='Analytical Tests'!Q$7,IF($F901="Y",+$H901*Q$6,0),0)</f>
        <v>0</v>
      </c>
      <c r="R901" s="117">
        <f>IF('Copy &amp; Paste Roster Report Here'!$A898='Analytical Tests'!R$7,IF($F901="Y",+$H901*R$6,0),0)</f>
        <v>0</v>
      </c>
      <c r="S901" s="117">
        <f>IF('Copy &amp; Paste Roster Report Here'!$A898='Analytical Tests'!S$7,IF($F901="Y",+$H901*S$6,0),0)</f>
        <v>0</v>
      </c>
      <c r="T901" s="117">
        <f>IF('Copy &amp; Paste Roster Report Here'!$A898='Analytical Tests'!T$7,IF($F901="Y",+$H901*T$6,0),0)</f>
        <v>0</v>
      </c>
      <c r="U901" s="117">
        <f>IF('Copy &amp; Paste Roster Report Here'!$A898='Analytical Tests'!U$7,IF($F901="Y",+$H901*U$6,0),0)</f>
        <v>0</v>
      </c>
      <c r="V901" s="117">
        <f>IF('Copy &amp; Paste Roster Report Here'!$A898='Analytical Tests'!V$7,IF($F901="Y",+$H901*V$6,0),0)</f>
        <v>0</v>
      </c>
      <c r="W901" s="117">
        <f>IF('Copy &amp; Paste Roster Report Here'!$A898='Analytical Tests'!W$7,IF($F901="Y",+$H901*W$6,0),0)</f>
        <v>0</v>
      </c>
      <c r="X901" s="117">
        <f>IF('Copy &amp; Paste Roster Report Here'!$A898='Analytical Tests'!X$7,IF($F901="Y",+$H901*X$6,0),0)</f>
        <v>0</v>
      </c>
      <c r="Y901" s="117" t="b">
        <f>IF('Copy &amp; Paste Roster Report Here'!$A898='Analytical Tests'!Y$7,IF($F901="N",IF($J901&gt;=$C901,Y$6,+($I901/$D901)*Y$6),0))</f>
        <v>0</v>
      </c>
      <c r="Z901" s="117" t="b">
        <f>IF('Copy &amp; Paste Roster Report Here'!$A898='Analytical Tests'!Z$7,IF($F901="N",IF($J901&gt;=$C901,Z$6,+($I901/$D901)*Z$6),0))</f>
        <v>0</v>
      </c>
      <c r="AA901" s="117" t="b">
        <f>IF('Copy &amp; Paste Roster Report Here'!$A898='Analytical Tests'!AA$7,IF($F901="N",IF($J901&gt;=$C901,AA$6,+($I901/$D901)*AA$6),0))</f>
        <v>0</v>
      </c>
      <c r="AB901" s="117" t="b">
        <f>IF('Copy &amp; Paste Roster Report Here'!$A898='Analytical Tests'!AB$7,IF($F901="N",IF($J901&gt;=$C901,AB$6,+($I901/$D901)*AB$6),0))</f>
        <v>0</v>
      </c>
      <c r="AC901" s="117" t="b">
        <f>IF('Copy &amp; Paste Roster Report Here'!$A898='Analytical Tests'!AC$7,IF($F901="N",IF($J901&gt;=$C901,AC$6,+($I901/$D901)*AC$6),0))</f>
        <v>0</v>
      </c>
      <c r="AD901" s="117" t="b">
        <f>IF('Copy &amp; Paste Roster Report Here'!$A898='Analytical Tests'!AD$7,IF($F901="N",IF($J901&gt;=$C901,AD$6,+($I901/$D901)*AD$6),0))</f>
        <v>0</v>
      </c>
      <c r="AE901" s="117" t="b">
        <f>IF('Copy &amp; Paste Roster Report Here'!$A898='Analytical Tests'!AE$7,IF($F901="N",IF($J901&gt;=$C901,AE$6,+($I901/$D901)*AE$6),0))</f>
        <v>0</v>
      </c>
      <c r="AF901" s="117" t="b">
        <f>IF('Copy &amp; Paste Roster Report Here'!$A898='Analytical Tests'!AF$7,IF($F901="N",IF($J901&gt;=$C901,AF$6,+($I901/$D901)*AF$6),0))</f>
        <v>0</v>
      </c>
      <c r="AG901" s="117" t="b">
        <f>IF('Copy &amp; Paste Roster Report Here'!$A898='Analytical Tests'!AG$7,IF($F901="N",IF($J901&gt;=$C901,AG$6,+($I901/$D901)*AG$6),0))</f>
        <v>0</v>
      </c>
      <c r="AH901" s="117" t="b">
        <f>IF('Copy &amp; Paste Roster Report Here'!$A898='Analytical Tests'!AH$7,IF($F901="N",IF($J901&gt;=$C901,AH$6,+($I901/$D901)*AH$6),0))</f>
        <v>0</v>
      </c>
      <c r="AI901" s="117" t="b">
        <f>IF('Copy &amp; Paste Roster Report Here'!$A898='Analytical Tests'!AI$7,IF($F901="N",IF($J901&gt;=$C901,AI$6,+($I901/$D901)*AI$6),0))</f>
        <v>0</v>
      </c>
      <c r="AJ901" s="79"/>
      <c r="AK901" s="118">
        <f>IF('Copy &amp; Paste Roster Report Here'!$A898=AK$7,IF('Copy &amp; Paste Roster Report Here'!$M898="FT",1,0),0)</f>
        <v>0</v>
      </c>
      <c r="AL901" s="118">
        <f>IF('Copy &amp; Paste Roster Report Here'!$A898=AL$7,IF('Copy &amp; Paste Roster Report Here'!$M898="FT",1,0),0)</f>
        <v>0</v>
      </c>
      <c r="AM901" s="118">
        <f>IF('Copy &amp; Paste Roster Report Here'!$A898=AM$7,IF('Copy &amp; Paste Roster Report Here'!$M898="FT",1,0),0)</f>
        <v>0</v>
      </c>
      <c r="AN901" s="118">
        <f>IF('Copy &amp; Paste Roster Report Here'!$A898=AN$7,IF('Copy &amp; Paste Roster Report Here'!$M898="FT",1,0),0)</f>
        <v>0</v>
      </c>
      <c r="AO901" s="118">
        <f>IF('Copy &amp; Paste Roster Report Here'!$A898=AO$7,IF('Copy &amp; Paste Roster Report Here'!$M898="FT",1,0),0)</f>
        <v>0</v>
      </c>
      <c r="AP901" s="118">
        <f>IF('Copy &amp; Paste Roster Report Here'!$A898=AP$7,IF('Copy &amp; Paste Roster Report Here'!$M898="FT",1,0),0)</f>
        <v>0</v>
      </c>
      <c r="AQ901" s="118">
        <f>IF('Copy &amp; Paste Roster Report Here'!$A898=AQ$7,IF('Copy &amp; Paste Roster Report Here'!$M898="FT",1,0),0)</f>
        <v>0</v>
      </c>
      <c r="AR901" s="118">
        <f>IF('Copy &amp; Paste Roster Report Here'!$A898=AR$7,IF('Copy &amp; Paste Roster Report Here'!$M898="FT",1,0),0)</f>
        <v>0</v>
      </c>
      <c r="AS901" s="118">
        <f>IF('Copy &amp; Paste Roster Report Here'!$A898=AS$7,IF('Copy &amp; Paste Roster Report Here'!$M898="FT",1,0),0)</f>
        <v>0</v>
      </c>
      <c r="AT901" s="118">
        <f>IF('Copy &amp; Paste Roster Report Here'!$A898=AT$7,IF('Copy &amp; Paste Roster Report Here'!$M898="FT",1,0),0)</f>
        <v>0</v>
      </c>
      <c r="AU901" s="118">
        <f>IF('Copy &amp; Paste Roster Report Here'!$A898=AU$7,IF('Copy &amp; Paste Roster Report Here'!$M898="FT",1,0),0)</f>
        <v>0</v>
      </c>
      <c r="AV901" s="73">
        <f t="shared" si="205"/>
        <v>0</v>
      </c>
      <c r="AW901" s="119">
        <f>IF('Copy &amp; Paste Roster Report Here'!$A898=AW$7,IF('Copy &amp; Paste Roster Report Here'!$M898="HT",1,0),0)</f>
        <v>0</v>
      </c>
      <c r="AX901" s="119">
        <f>IF('Copy &amp; Paste Roster Report Here'!$A898=AX$7,IF('Copy &amp; Paste Roster Report Here'!$M898="HT",1,0),0)</f>
        <v>0</v>
      </c>
      <c r="AY901" s="119">
        <f>IF('Copy &amp; Paste Roster Report Here'!$A898=AY$7,IF('Copy &amp; Paste Roster Report Here'!$M898="HT",1,0),0)</f>
        <v>0</v>
      </c>
      <c r="AZ901" s="119">
        <f>IF('Copy &amp; Paste Roster Report Here'!$A898=AZ$7,IF('Copy &amp; Paste Roster Report Here'!$M898="HT",1,0),0)</f>
        <v>0</v>
      </c>
      <c r="BA901" s="119">
        <f>IF('Copy &amp; Paste Roster Report Here'!$A898=BA$7,IF('Copy &amp; Paste Roster Report Here'!$M898="HT",1,0),0)</f>
        <v>0</v>
      </c>
      <c r="BB901" s="119">
        <f>IF('Copy &amp; Paste Roster Report Here'!$A898=BB$7,IF('Copy &amp; Paste Roster Report Here'!$M898="HT",1,0),0)</f>
        <v>0</v>
      </c>
      <c r="BC901" s="119">
        <f>IF('Copy &amp; Paste Roster Report Here'!$A898=BC$7,IF('Copy &amp; Paste Roster Report Here'!$M898="HT",1,0),0)</f>
        <v>0</v>
      </c>
      <c r="BD901" s="119">
        <f>IF('Copy &amp; Paste Roster Report Here'!$A898=BD$7,IF('Copy &amp; Paste Roster Report Here'!$M898="HT",1,0),0)</f>
        <v>0</v>
      </c>
      <c r="BE901" s="119">
        <f>IF('Copy &amp; Paste Roster Report Here'!$A898=BE$7,IF('Copy &amp; Paste Roster Report Here'!$M898="HT",1,0),0)</f>
        <v>0</v>
      </c>
      <c r="BF901" s="119">
        <f>IF('Copy &amp; Paste Roster Report Here'!$A898=BF$7,IF('Copy &amp; Paste Roster Report Here'!$M898="HT",1,0),0)</f>
        <v>0</v>
      </c>
      <c r="BG901" s="119">
        <f>IF('Copy &amp; Paste Roster Report Here'!$A898=BG$7,IF('Copy &amp; Paste Roster Report Here'!$M898="HT",1,0),0)</f>
        <v>0</v>
      </c>
      <c r="BH901" s="73">
        <f t="shared" si="206"/>
        <v>0</v>
      </c>
      <c r="BI901" s="120">
        <f>IF('Copy &amp; Paste Roster Report Here'!$A898=BI$7,IF('Copy &amp; Paste Roster Report Here'!$M898="MT",1,0),0)</f>
        <v>0</v>
      </c>
      <c r="BJ901" s="120">
        <f>IF('Copy &amp; Paste Roster Report Here'!$A898=BJ$7,IF('Copy &amp; Paste Roster Report Here'!$M898="MT",1,0),0)</f>
        <v>0</v>
      </c>
      <c r="BK901" s="120">
        <f>IF('Copy &amp; Paste Roster Report Here'!$A898=BK$7,IF('Copy &amp; Paste Roster Report Here'!$M898="MT",1,0),0)</f>
        <v>0</v>
      </c>
      <c r="BL901" s="120">
        <f>IF('Copy &amp; Paste Roster Report Here'!$A898=BL$7,IF('Copy &amp; Paste Roster Report Here'!$M898="MT",1,0),0)</f>
        <v>0</v>
      </c>
      <c r="BM901" s="120">
        <f>IF('Copy &amp; Paste Roster Report Here'!$A898=BM$7,IF('Copy &amp; Paste Roster Report Here'!$M898="MT",1,0),0)</f>
        <v>0</v>
      </c>
      <c r="BN901" s="120">
        <f>IF('Copy &amp; Paste Roster Report Here'!$A898=BN$7,IF('Copy &amp; Paste Roster Report Here'!$M898="MT",1,0),0)</f>
        <v>0</v>
      </c>
      <c r="BO901" s="120">
        <f>IF('Copy &amp; Paste Roster Report Here'!$A898=BO$7,IF('Copy &amp; Paste Roster Report Here'!$M898="MT",1,0),0)</f>
        <v>0</v>
      </c>
      <c r="BP901" s="120">
        <f>IF('Copy &amp; Paste Roster Report Here'!$A898=BP$7,IF('Copy &amp; Paste Roster Report Here'!$M898="MT",1,0),0)</f>
        <v>0</v>
      </c>
      <c r="BQ901" s="120">
        <f>IF('Copy &amp; Paste Roster Report Here'!$A898=BQ$7,IF('Copy &amp; Paste Roster Report Here'!$M898="MT",1,0),0)</f>
        <v>0</v>
      </c>
      <c r="BR901" s="120">
        <f>IF('Copy &amp; Paste Roster Report Here'!$A898=BR$7,IF('Copy &amp; Paste Roster Report Here'!$M898="MT",1,0),0)</f>
        <v>0</v>
      </c>
      <c r="BS901" s="120">
        <f>IF('Copy &amp; Paste Roster Report Here'!$A898=BS$7,IF('Copy &amp; Paste Roster Report Here'!$M898="MT",1,0),0)</f>
        <v>0</v>
      </c>
      <c r="BT901" s="73">
        <f t="shared" si="207"/>
        <v>0</v>
      </c>
      <c r="BU901" s="121">
        <f>IF('Copy &amp; Paste Roster Report Here'!$A898=BU$7,IF('Copy &amp; Paste Roster Report Here'!$M898="fy",1,0),0)</f>
        <v>0</v>
      </c>
      <c r="BV901" s="121">
        <f>IF('Copy &amp; Paste Roster Report Here'!$A898=BV$7,IF('Copy &amp; Paste Roster Report Here'!$M898="fy",1,0),0)</f>
        <v>0</v>
      </c>
      <c r="BW901" s="121">
        <f>IF('Copy &amp; Paste Roster Report Here'!$A898=BW$7,IF('Copy &amp; Paste Roster Report Here'!$M898="fy",1,0),0)</f>
        <v>0</v>
      </c>
      <c r="BX901" s="121">
        <f>IF('Copy &amp; Paste Roster Report Here'!$A898=BX$7,IF('Copy &amp; Paste Roster Report Here'!$M898="fy",1,0),0)</f>
        <v>0</v>
      </c>
      <c r="BY901" s="121">
        <f>IF('Copy &amp; Paste Roster Report Here'!$A898=BY$7,IF('Copy &amp; Paste Roster Report Here'!$M898="fy",1,0),0)</f>
        <v>0</v>
      </c>
      <c r="BZ901" s="121">
        <f>IF('Copy &amp; Paste Roster Report Here'!$A898=BZ$7,IF('Copy &amp; Paste Roster Report Here'!$M898="fy",1,0),0)</f>
        <v>0</v>
      </c>
      <c r="CA901" s="121">
        <f>IF('Copy &amp; Paste Roster Report Here'!$A898=CA$7,IF('Copy &amp; Paste Roster Report Here'!$M898="fy",1,0),0)</f>
        <v>0</v>
      </c>
      <c r="CB901" s="121">
        <f>IF('Copy &amp; Paste Roster Report Here'!$A898=CB$7,IF('Copy &amp; Paste Roster Report Here'!$M898="fy",1,0),0)</f>
        <v>0</v>
      </c>
      <c r="CC901" s="121">
        <f>IF('Copy &amp; Paste Roster Report Here'!$A898=CC$7,IF('Copy &amp; Paste Roster Report Here'!$M898="fy",1,0),0)</f>
        <v>0</v>
      </c>
      <c r="CD901" s="121">
        <f>IF('Copy &amp; Paste Roster Report Here'!$A898=CD$7,IF('Copy &amp; Paste Roster Report Here'!$M898="fy",1,0),0)</f>
        <v>0</v>
      </c>
      <c r="CE901" s="121">
        <f>IF('Copy &amp; Paste Roster Report Here'!$A898=CE$7,IF('Copy &amp; Paste Roster Report Here'!$M898="fy",1,0),0)</f>
        <v>0</v>
      </c>
      <c r="CF901" s="73">
        <f t="shared" si="208"/>
        <v>0</v>
      </c>
      <c r="CG901" s="122">
        <f>IF('Copy &amp; Paste Roster Report Here'!$A898=CG$7,IF('Copy &amp; Paste Roster Report Here'!$M898="RH",1,0),0)</f>
        <v>0</v>
      </c>
      <c r="CH901" s="122">
        <f>IF('Copy &amp; Paste Roster Report Here'!$A898=CH$7,IF('Copy &amp; Paste Roster Report Here'!$M898="RH",1,0),0)</f>
        <v>0</v>
      </c>
      <c r="CI901" s="122">
        <f>IF('Copy &amp; Paste Roster Report Here'!$A898=CI$7,IF('Copy &amp; Paste Roster Report Here'!$M898="RH",1,0),0)</f>
        <v>0</v>
      </c>
      <c r="CJ901" s="122">
        <f>IF('Copy &amp; Paste Roster Report Here'!$A898=CJ$7,IF('Copy &amp; Paste Roster Report Here'!$M898="RH",1,0),0)</f>
        <v>0</v>
      </c>
      <c r="CK901" s="122">
        <f>IF('Copy &amp; Paste Roster Report Here'!$A898=CK$7,IF('Copy &amp; Paste Roster Report Here'!$M898="RH",1,0),0)</f>
        <v>0</v>
      </c>
      <c r="CL901" s="122">
        <f>IF('Copy &amp; Paste Roster Report Here'!$A898=CL$7,IF('Copy &amp; Paste Roster Report Here'!$M898="RH",1,0),0)</f>
        <v>0</v>
      </c>
      <c r="CM901" s="122">
        <f>IF('Copy &amp; Paste Roster Report Here'!$A898=CM$7,IF('Copy &amp; Paste Roster Report Here'!$M898="RH",1,0),0)</f>
        <v>0</v>
      </c>
      <c r="CN901" s="122">
        <f>IF('Copy &amp; Paste Roster Report Here'!$A898=CN$7,IF('Copy &amp; Paste Roster Report Here'!$M898="RH",1,0),0)</f>
        <v>0</v>
      </c>
      <c r="CO901" s="122">
        <f>IF('Copy &amp; Paste Roster Report Here'!$A898=CO$7,IF('Copy &amp; Paste Roster Report Here'!$M898="RH",1,0),0)</f>
        <v>0</v>
      </c>
      <c r="CP901" s="122">
        <f>IF('Copy &amp; Paste Roster Report Here'!$A898=CP$7,IF('Copy &amp; Paste Roster Report Here'!$M898="RH",1,0),0)</f>
        <v>0</v>
      </c>
      <c r="CQ901" s="122">
        <f>IF('Copy &amp; Paste Roster Report Here'!$A898=CQ$7,IF('Copy &amp; Paste Roster Report Here'!$M898="RH",1,0),0)</f>
        <v>0</v>
      </c>
      <c r="CR901" s="73">
        <f t="shared" si="209"/>
        <v>0</v>
      </c>
      <c r="CS901" s="123">
        <f>IF('Copy &amp; Paste Roster Report Here'!$A898=CS$7,IF('Copy &amp; Paste Roster Report Here'!$M898="QT",1,0),0)</f>
        <v>0</v>
      </c>
      <c r="CT901" s="123">
        <f>IF('Copy &amp; Paste Roster Report Here'!$A898=CT$7,IF('Copy &amp; Paste Roster Report Here'!$M898="QT",1,0),0)</f>
        <v>0</v>
      </c>
      <c r="CU901" s="123">
        <f>IF('Copy &amp; Paste Roster Report Here'!$A898=CU$7,IF('Copy &amp; Paste Roster Report Here'!$M898="QT",1,0),0)</f>
        <v>0</v>
      </c>
      <c r="CV901" s="123">
        <f>IF('Copy &amp; Paste Roster Report Here'!$A898=CV$7,IF('Copy &amp; Paste Roster Report Here'!$M898="QT",1,0),0)</f>
        <v>0</v>
      </c>
      <c r="CW901" s="123">
        <f>IF('Copy &amp; Paste Roster Report Here'!$A898=CW$7,IF('Copy &amp; Paste Roster Report Here'!$M898="QT",1,0),0)</f>
        <v>0</v>
      </c>
      <c r="CX901" s="123">
        <f>IF('Copy &amp; Paste Roster Report Here'!$A898=CX$7,IF('Copy &amp; Paste Roster Report Here'!$M898="QT",1,0),0)</f>
        <v>0</v>
      </c>
      <c r="CY901" s="123">
        <f>IF('Copy &amp; Paste Roster Report Here'!$A898=CY$7,IF('Copy &amp; Paste Roster Report Here'!$M898="QT",1,0),0)</f>
        <v>0</v>
      </c>
      <c r="CZ901" s="123">
        <f>IF('Copy &amp; Paste Roster Report Here'!$A898=CZ$7,IF('Copy &amp; Paste Roster Report Here'!$M898="QT",1,0),0)</f>
        <v>0</v>
      </c>
      <c r="DA901" s="123">
        <f>IF('Copy &amp; Paste Roster Report Here'!$A898=DA$7,IF('Copy &amp; Paste Roster Report Here'!$M898="QT",1,0),0)</f>
        <v>0</v>
      </c>
      <c r="DB901" s="123">
        <f>IF('Copy &amp; Paste Roster Report Here'!$A898=DB$7,IF('Copy &amp; Paste Roster Report Here'!$M898="QT",1,0),0)</f>
        <v>0</v>
      </c>
      <c r="DC901" s="123">
        <f>IF('Copy &amp; Paste Roster Report Here'!$A898=DC$7,IF('Copy &amp; Paste Roster Report Here'!$M898="QT",1,0),0)</f>
        <v>0</v>
      </c>
      <c r="DD901" s="73">
        <f t="shared" si="210"/>
        <v>0</v>
      </c>
      <c r="DE901" s="124">
        <f>IF('Copy &amp; Paste Roster Report Here'!$A898=DE$7,IF('Copy &amp; Paste Roster Report Here'!$M898="xxxxxxxxxxx",1,0),0)</f>
        <v>0</v>
      </c>
      <c r="DF901" s="124">
        <f>IF('Copy &amp; Paste Roster Report Here'!$A898=DF$7,IF('Copy &amp; Paste Roster Report Here'!$M898="xxxxxxxxxxx",1,0),0)</f>
        <v>0</v>
      </c>
      <c r="DG901" s="124">
        <f>IF('Copy &amp; Paste Roster Report Here'!$A898=DG$7,IF('Copy &amp; Paste Roster Report Here'!$M898="xxxxxxxxxxx",1,0),0)</f>
        <v>0</v>
      </c>
      <c r="DH901" s="124">
        <f>IF('Copy &amp; Paste Roster Report Here'!$A898=DH$7,IF('Copy &amp; Paste Roster Report Here'!$M898="xxxxxxxxxxx",1,0),0)</f>
        <v>0</v>
      </c>
      <c r="DI901" s="124">
        <f>IF('Copy &amp; Paste Roster Report Here'!$A898=DI$7,IF('Copy &amp; Paste Roster Report Here'!$M898="xxxxxxxxxxx",1,0),0)</f>
        <v>0</v>
      </c>
      <c r="DJ901" s="124">
        <f>IF('Copy &amp; Paste Roster Report Here'!$A898=DJ$7,IF('Copy &amp; Paste Roster Report Here'!$M898="xxxxxxxxxxx",1,0),0)</f>
        <v>0</v>
      </c>
      <c r="DK901" s="124">
        <f>IF('Copy &amp; Paste Roster Report Here'!$A898=DK$7,IF('Copy &amp; Paste Roster Report Here'!$M898="xxxxxxxxxxx",1,0),0)</f>
        <v>0</v>
      </c>
      <c r="DL901" s="124">
        <f>IF('Copy &amp; Paste Roster Report Here'!$A898=DL$7,IF('Copy &amp; Paste Roster Report Here'!$M898="xxxxxxxxxxx",1,0),0)</f>
        <v>0</v>
      </c>
      <c r="DM901" s="124">
        <f>IF('Copy &amp; Paste Roster Report Here'!$A898=DM$7,IF('Copy &amp; Paste Roster Report Here'!$M898="xxxxxxxxxxx",1,0),0)</f>
        <v>0</v>
      </c>
      <c r="DN901" s="124">
        <f>IF('Copy &amp; Paste Roster Report Here'!$A898=DN$7,IF('Copy &amp; Paste Roster Report Here'!$M898="xxxxxxxxxxx",1,0),0)</f>
        <v>0</v>
      </c>
      <c r="DO901" s="124">
        <f>IF('Copy &amp; Paste Roster Report Here'!$A898=DO$7,IF('Copy &amp; Paste Roster Report Here'!$M898="xxxxxxxxxxx",1,0),0)</f>
        <v>0</v>
      </c>
      <c r="DP901" s="125">
        <f t="shared" si="211"/>
        <v>0</v>
      </c>
      <c r="DQ901" s="126">
        <f t="shared" si="212"/>
        <v>0</v>
      </c>
    </row>
    <row r="902" spans="1:121" x14ac:dyDescent="0.25">
      <c r="A902" s="111">
        <f t="shared" si="198"/>
        <v>0</v>
      </c>
      <c r="B902" s="111">
        <f t="shared" si="199"/>
        <v>0</v>
      </c>
      <c r="C902" s="112">
        <f>+('Copy &amp; Paste Roster Report Here'!$P899-'Copy &amp; Paste Roster Report Here'!$O899)/30</f>
        <v>0</v>
      </c>
      <c r="D902" s="112">
        <f>+('Copy &amp; Paste Roster Report Here'!$P899-'Copy &amp; Paste Roster Report Here'!$O899)</f>
        <v>0</v>
      </c>
      <c r="E902" s="111">
        <f>'Copy &amp; Paste Roster Report Here'!N899</f>
        <v>0</v>
      </c>
      <c r="F902" s="111" t="str">
        <f t="shared" si="200"/>
        <v>N</v>
      </c>
      <c r="G902" s="111">
        <f>'Copy &amp; Paste Roster Report Here'!R899</f>
        <v>0</v>
      </c>
      <c r="H902" s="113">
        <f t="shared" si="201"/>
        <v>0</v>
      </c>
      <c r="I902" s="112">
        <f>IF(F902="N",$F$5-'Copy &amp; Paste Roster Report Here'!O899,+'Copy &amp; Paste Roster Report Here'!Q899-'Copy &amp; Paste Roster Report Here'!O899)</f>
        <v>0</v>
      </c>
      <c r="J902" s="114">
        <f t="shared" si="202"/>
        <v>0</v>
      </c>
      <c r="K902" s="114">
        <f t="shared" si="203"/>
        <v>0</v>
      </c>
      <c r="L902" s="115">
        <f>'Copy &amp; Paste Roster Report Here'!F899</f>
        <v>0</v>
      </c>
      <c r="M902" s="116">
        <f t="shared" si="204"/>
        <v>0</v>
      </c>
      <c r="N902" s="117">
        <f>IF('Copy &amp; Paste Roster Report Here'!$A899='Analytical Tests'!N$7,IF($F902="Y",+$H902*N$6,0),0)</f>
        <v>0</v>
      </c>
      <c r="O902" s="117">
        <f>IF('Copy &amp; Paste Roster Report Here'!$A899='Analytical Tests'!O$7,IF($F902="Y",+$H902*O$6,0),0)</f>
        <v>0</v>
      </c>
      <c r="P902" s="117">
        <f>IF('Copy &amp; Paste Roster Report Here'!$A899='Analytical Tests'!P$7,IF($F902="Y",+$H902*P$6,0),0)</f>
        <v>0</v>
      </c>
      <c r="Q902" s="117">
        <f>IF('Copy &amp; Paste Roster Report Here'!$A899='Analytical Tests'!Q$7,IF($F902="Y",+$H902*Q$6,0),0)</f>
        <v>0</v>
      </c>
      <c r="R902" s="117">
        <f>IF('Copy &amp; Paste Roster Report Here'!$A899='Analytical Tests'!R$7,IF($F902="Y",+$H902*R$6,0),0)</f>
        <v>0</v>
      </c>
      <c r="S902" s="117">
        <f>IF('Copy &amp; Paste Roster Report Here'!$A899='Analytical Tests'!S$7,IF($F902="Y",+$H902*S$6,0),0)</f>
        <v>0</v>
      </c>
      <c r="T902" s="117">
        <f>IF('Copy &amp; Paste Roster Report Here'!$A899='Analytical Tests'!T$7,IF($F902="Y",+$H902*T$6,0),0)</f>
        <v>0</v>
      </c>
      <c r="U902" s="117">
        <f>IF('Copy &amp; Paste Roster Report Here'!$A899='Analytical Tests'!U$7,IF($F902="Y",+$H902*U$6,0),0)</f>
        <v>0</v>
      </c>
      <c r="V902" s="117">
        <f>IF('Copy &amp; Paste Roster Report Here'!$A899='Analytical Tests'!V$7,IF($F902="Y",+$H902*V$6,0),0)</f>
        <v>0</v>
      </c>
      <c r="W902" s="117">
        <f>IF('Copy &amp; Paste Roster Report Here'!$A899='Analytical Tests'!W$7,IF($F902="Y",+$H902*W$6,0),0)</f>
        <v>0</v>
      </c>
      <c r="X902" s="117">
        <f>IF('Copy &amp; Paste Roster Report Here'!$A899='Analytical Tests'!X$7,IF($F902="Y",+$H902*X$6,0),0)</f>
        <v>0</v>
      </c>
      <c r="Y902" s="117" t="b">
        <f>IF('Copy &amp; Paste Roster Report Here'!$A899='Analytical Tests'!Y$7,IF($F902="N",IF($J902&gt;=$C902,Y$6,+($I902/$D902)*Y$6),0))</f>
        <v>0</v>
      </c>
      <c r="Z902" s="117" t="b">
        <f>IF('Copy &amp; Paste Roster Report Here'!$A899='Analytical Tests'!Z$7,IF($F902="N",IF($J902&gt;=$C902,Z$6,+($I902/$D902)*Z$6),0))</f>
        <v>0</v>
      </c>
      <c r="AA902" s="117" t="b">
        <f>IF('Copy &amp; Paste Roster Report Here'!$A899='Analytical Tests'!AA$7,IF($F902="N",IF($J902&gt;=$C902,AA$6,+($I902/$D902)*AA$6),0))</f>
        <v>0</v>
      </c>
      <c r="AB902" s="117" t="b">
        <f>IF('Copy &amp; Paste Roster Report Here'!$A899='Analytical Tests'!AB$7,IF($F902="N",IF($J902&gt;=$C902,AB$6,+($I902/$D902)*AB$6),0))</f>
        <v>0</v>
      </c>
      <c r="AC902" s="117" t="b">
        <f>IF('Copy &amp; Paste Roster Report Here'!$A899='Analytical Tests'!AC$7,IF($F902="N",IF($J902&gt;=$C902,AC$6,+($I902/$D902)*AC$6),0))</f>
        <v>0</v>
      </c>
      <c r="AD902" s="117" t="b">
        <f>IF('Copy &amp; Paste Roster Report Here'!$A899='Analytical Tests'!AD$7,IF($F902="N",IF($J902&gt;=$C902,AD$6,+($I902/$D902)*AD$6),0))</f>
        <v>0</v>
      </c>
      <c r="AE902" s="117" t="b">
        <f>IF('Copy &amp; Paste Roster Report Here'!$A899='Analytical Tests'!AE$7,IF($F902="N",IF($J902&gt;=$C902,AE$6,+($I902/$D902)*AE$6),0))</f>
        <v>0</v>
      </c>
      <c r="AF902" s="117" t="b">
        <f>IF('Copy &amp; Paste Roster Report Here'!$A899='Analytical Tests'!AF$7,IF($F902="N",IF($J902&gt;=$C902,AF$6,+($I902/$D902)*AF$6),0))</f>
        <v>0</v>
      </c>
      <c r="AG902" s="117" t="b">
        <f>IF('Copy &amp; Paste Roster Report Here'!$A899='Analytical Tests'!AG$7,IF($F902="N",IF($J902&gt;=$C902,AG$6,+($I902/$D902)*AG$6),0))</f>
        <v>0</v>
      </c>
      <c r="AH902" s="117" t="b">
        <f>IF('Copy &amp; Paste Roster Report Here'!$A899='Analytical Tests'!AH$7,IF($F902="N",IF($J902&gt;=$C902,AH$6,+($I902/$D902)*AH$6),0))</f>
        <v>0</v>
      </c>
      <c r="AI902" s="117" t="b">
        <f>IF('Copy &amp; Paste Roster Report Here'!$A899='Analytical Tests'!AI$7,IF($F902="N",IF($J902&gt;=$C902,AI$6,+($I902/$D902)*AI$6),0))</f>
        <v>0</v>
      </c>
      <c r="AJ902" s="79"/>
      <c r="AK902" s="118">
        <f>IF('Copy &amp; Paste Roster Report Here'!$A899=AK$7,IF('Copy &amp; Paste Roster Report Here'!$M899="FT",1,0),0)</f>
        <v>0</v>
      </c>
      <c r="AL902" s="118">
        <f>IF('Copy &amp; Paste Roster Report Here'!$A899=AL$7,IF('Copy &amp; Paste Roster Report Here'!$M899="FT",1,0),0)</f>
        <v>0</v>
      </c>
      <c r="AM902" s="118">
        <f>IF('Copy &amp; Paste Roster Report Here'!$A899=AM$7,IF('Copy &amp; Paste Roster Report Here'!$M899="FT",1,0),0)</f>
        <v>0</v>
      </c>
      <c r="AN902" s="118">
        <f>IF('Copy &amp; Paste Roster Report Here'!$A899=AN$7,IF('Copy &amp; Paste Roster Report Here'!$M899="FT",1,0),0)</f>
        <v>0</v>
      </c>
      <c r="AO902" s="118">
        <f>IF('Copy &amp; Paste Roster Report Here'!$A899=AO$7,IF('Copy &amp; Paste Roster Report Here'!$M899="FT",1,0),0)</f>
        <v>0</v>
      </c>
      <c r="AP902" s="118">
        <f>IF('Copy &amp; Paste Roster Report Here'!$A899=AP$7,IF('Copy &amp; Paste Roster Report Here'!$M899="FT",1,0),0)</f>
        <v>0</v>
      </c>
      <c r="AQ902" s="118">
        <f>IF('Copy &amp; Paste Roster Report Here'!$A899=AQ$7,IF('Copy &amp; Paste Roster Report Here'!$M899="FT",1,0),0)</f>
        <v>0</v>
      </c>
      <c r="AR902" s="118">
        <f>IF('Copy &amp; Paste Roster Report Here'!$A899=AR$7,IF('Copy &amp; Paste Roster Report Here'!$M899="FT",1,0),0)</f>
        <v>0</v>
      </c>
      <c r="AS902" s="118">
        <f>IF('Copy &amp; Paste Roster Report Here'!$A899=AS$7,IF('Copy &amp; Paste Roster Report Here'!$M899="FT",1,0),0)</f>
        <v>0</v>
      </c>
      <c r="AT902" s="118">
        <f>IF('Copy &amp; Paste Roster Report Here'!$A899=AT$7,IF('Copy &amp; Paste Roster Report Here'!$M899="FT",1,0),0)</f>
        <v>0</v>
      </c>
      <c r="AU902" s="118">
        <f>IF('Copy &amp; Paste Roster Report Here'!$A899=AU$7,IF('Copy &amp; Paste Roster Report Here'!$M899="FT",1,0),0)</f>
        <v>0</v>
      </c>
      <c r="AV902" s="73">
        <f t="shared" si="205"/>
        <v>0</v>
      </c>
      <c r="AW902" s="119">
        <f>IF('Copy &amp; Paste Roster Report Here'!$A899=AW$7,IF('Copy &amp; Paste Roster Report Here'!$M899="HT",1,0),0)</f>
        <v>0</v>
      </c>
      <c r="AX902" s="119">
        <f>IF('Copy &amp; Paste Roster Report Here'!$A899=AX$7,IF('Copy &amp; Paste Roster Report Here'!$M899="HT",1,0),0)</f>
        <v>0</v>
      </c>
      <c r="AY902" s="119">
        <f>IF('Copy &amp; Paste Roster Report Here'!$A899=AY$7,IF('Copy &amp; Paste Roster Report Here'!$M899="HT",1,0),0)</f>
        <v>0</v>
      </c>
      <c r="AZ902" s="119">
        <f>IF('Copy &amp; Paste Roster Report Here'!$A899=AZ$7,IF('Copy &amp; Paste Roster Report Here'!$M899="HT",1,0),0)</f>
        <v>0</v>
      </c>
      <c r="BA902" s="119">
        <f>IF('Copy &amp; Paste Roster Report Here'!$A899=BA$7,IF('Copy &amp; Paste Roster Report Here'!$M899="HT",1,0),0)</f>
        <v>0</v>
      </c>
      <c r="BB902" s="119">
        <f>IF('Copy &amp; Paste Roster Report Here'!$A899=BB$7,IF('Copy &amp; Paste Roster Report Here'!$M899="HT",1,0),0)</f>
        <v>0</v>
      </c>
      <c r="BC902" s="119">
        <f>IF('Copy &amp; Paste Roster Report Here'!$A899=BC$7,IF('Copy &amp; Paste Roster Report Here'!$M899="HT",1,0),0)</f>
        <v>0</v>
      </c>
      <c r="BD902" s="119">
        <f>IF('Copy &amp; Paste Roster Report Here'!$A899=BD$7,IF('Copy &amp; Paste Roster Report Here'!$M899="HT",1,0),0)</f>
        <v>0</v>
      </c>
      <c r="BE902" s="119">
        <f>IF('Copy &amp; Paste Roster Report Here'!$A899=BE$7,IF('Copy &amp; Paste Roster Report Here'!$M899="HT",1,0),0)</f>
        <v>0</v>
      </c>
      <c r="BF902" s="119">
        <f>IF('Copy &amp; Paste Roster Report Here'!$A899=BF$7,IF('Copy &amp; Paste Roster Report Here'!$M899="HT",1,0),0)</f>
        <v>0</v>
      </c>
      <c r="BG902" s="119">
        <f>IF('Copy &amp; Paste Roster Report Here'!$A899=BG$7,IF('Copy &amp; Paste Roster Report Here'!$M899="HT",1,0),0)</f>
        <v>0</v>
      </c>
      <c r="BH902" s="73">
        <f t="shared" si="206"/>
        <v>0</v>
      </c>
      <c r="BI902" s="120">
        <f>IF('Copy &amp; Paste Roster Report Here'!$A899=BI$7,IF('Copy &amp; Paste Roster Report Here'!$M899="MT",1,0),0)</f>
        <v>0</v>
      </c>
      <c r="BJ902" s="120">
        <f>IF('Copy &amp; Paste Roster Report Here'!$A899=BJ$7,IF('Copy &amp; Paste Roster Report Here'!$M899="MT",1,0),0)</f>
        <v>0</v>
      </c>
      <c r="BK902" s="120">
        <f>IF('Copy &amp; Paste Roster Report Here'!$A899=BK$7,IF('Copy &amp; Paste Roster Report Here'!$M899="MT",1,0),0)</f>
        <v>0</v>
      </c>
      <c r="BL902" s="120">
        <f>IF('Copy &amp; Paste Roster Report Here'!$A899=BL$7,IF('Copy &amp; Paste Roster Report Here'!$M899="MT",1,0),0)</f>
        <v>0</v>
      </c>
      <c r="BM902" s="120">
        <f>IF('Copy &amp; Paste Roster Report Here'!$A899=BM$7,IF('Copy &amp; Paste Roster Report Here'!$M899="MT",1,0),0)</f>
        <v>0</v>
      </c>
      <c r="BN902" s="120">
        <f>IF('Copy &amp; Paste Roster Report Here'!$A899=BN$7,IF('Copy &amp; Paste Roster Report Here'!$M899="MT",1,0),0)</f>
        <v>0</v>
      </c>
      <c r="BO902" s="120">
        <f>IF('Copy &amp; Paste Roster Report Here'!$A899=BO$7,IF('Copy &amp; Paste Roster Report Here'!$M899="MT",1,0),0)</f>
        <v>0</v>
      </c>
      <c r="BP902" s="120">
        <f>IF('Copy &amp; Paste Roster Report Here'!$A899=BP$7,IF('Copy &amp; Paste Roster Report Here'!$M899="MT",1,0),0)</f>
        <v>0</v>
      </c>
      <c r="BQ902" s="120">
        <f>IF('Copy &amp; Paste Roster Report Here'!$A899=BQ$7,IF('Copy &amp; Paste Roster Report Here'!$M899="MT",1,0),0)</f>
        <v>0</v>
      </c>
      <c r="BR902" s="120">
        <f>IF('Copy &amp; Paste Roster Report Here'!$A899=BR$7,IF('Copy &amp; Paste Roster Report Here'!$M899="MT",1,0),0)</f>
        <v>0</v>
      </c>
      <c r="BS902" s="120">
        <f>IF('Copy &amp; Paste Roster Report Here'!$A899=BS$7,IF('Copy &amp; Paste Roster Report Here'!$M899="MT",1,0),0)</f>
        <v>0</v>
      </c>
      <c r="BT902" s="73">
        <f t="shared" si="207"/>
        <v>0</v>
      </c>
      <c r="BU902" s="121">
        <f>IF('Copy &amp; Paste Roster Report Here'!$A899=BU$7,IF('Copy &amp; Paste Roster Report Here'!$M899="fy",1,0),0)</f>
        <v>0</v>
      </c>
      <c r="BV902" s="121">
        <f>IF('Copy &amp; Paste Roster Report Here'!$A899=BV$7,IF('Copy &amp; Paste Roster Report Here'!$M899="fy",1,0),0)</f>
        <v>0</v>
      </c>
      <c r="BW902" s="121">
        <f>IF('Copy &amp; Paste Roster Report Here'!$A899=BW$7,IF('Copy &amp; Paste Roster Report Here'!$M899="fy",1,0),0)</f>
        <v>0</v>
      </c>
      <c r="BX902" s="121">
        <f>IF('Copy &amp; Paste Roster Report Here'!$A899=BX$7,IF('Copy &amp; Paste Roster Report Here'!$M899="fy",1,0),0)</f>
        <v>0</v>
      </c>
      <c r="BY902" s="121">
        <f>IF('Copy &amp; Paste Roster Report Here'!$A899=BY$7,IF('Copy &amp; Paste Roster Report Here'!$M899="fy",1,0),0)</f>
        <v>0</v>
      </c>
      <c r="BZ902" s="121">
        <f>IF('Copy &amp; Paste Roster Report Here'!$A899=BZ$7,IF('Copy &amp; Paste Roster Report Here'!$M899="fy",1,0),0)</f>
        <v>0</v>
      </c>
      <c r="CA902" s="121">
        <f>IF('Copy &amp; Paste Roster Report Here'!$A899=CA$7,IF('Copy &amp; Paste Roster Report Here'!$M899="fy",1,0),0)</f>
        <v>0</v>
      </c>
      <c r="CB902" s="121">
        <f>IF('Copy &amp; Paste Roster Report Here'!$A899=CB$7,IF('Copy &amp; Paste Roster Report Here'!$M899="fy",1,0),0)</f>
        <v>0</v>
      </c>
      <c r="CC902" s="121">
        <f>IF('Copy &amp; Paste Roster Report Here'!$A899=CC$7,IF('Copy &amp; Paste Roster Report Here'!$M899="fy",1,0),0)</f>
        <v>0</v>
      </c>
      <c r="CD902" s="121">
        <f>IF('Copy &amp; Paste Roster Report Here'!$A899=CD$7,IF('Copy &amp; Paste Roster Report Here'!$M899="fy",1,0),0)</f>
        <v>0</v>
      </c>
      <c r="CE902" s="121">
        <f>IF('Copy &amp; Paste Roster Report Here'!$A899=CE$7,IF('Copy &amp; Paste Roster Report Here'!$M899="fy",1,0),0)</f>
        <v>0</v>
      </c>
      <c r="CF902" s="73">
        <f t="shared" si="208"/>
        <v>0</v>
      </c>
      <c r="CG902" s="122">
        <f>IF('Copy &amp; Paste Roster Report Here'!$A899=CG$7,IF('Copy &amp; Paste Roster Report Here'!$M899="RH",1,0),0)</f>
        <v>0</v>
      </c>
      <c r="CH902" s="122">
        <f>IF('Copy &amp; Paste Roster Report Here'!$A899=CH$7,IF('Copy &amp; Paste Roster Report Here'!$M899="RH",1,0),0)</f>
        <v>0</v>
      </c>
      <c r="CI902" s="122">
        <f>IF('Copy &amp; Paste Roster Report Here'!$A899=CI$7,IF('Copy &amp; Paste Roster Report Here'!$M899="RH",1,0),0)</f>
        <v>0</v>
      </c>
      <c r="CJ902" s="122">
        <f>IF('Copy &amp; Paste Roster Report Here'!$A899=CJ$7,IF('Copy &amp; Paste Roster Report Here'!$M899="RH",1,0),0)</f>
        <v>0</v>
      </c>
      <c r="CK902" s="122">
        <f>IF('Copy &amp; Paste Roster Report Here'!$A899=CK$7,IF('Copy &amp; Paste Roster Report Here'!$M899="RH",1,0),0)</f>
        <v>0</v>
      </c>
      <c r="CL902" s="122">
        <f>IF('Copy &amp; Paste Roster Report Here'!$A899=CL$7,IF('Copy &amp; Paste Roster Report Here'!$M899="RH",1,0),0)</f>
        <v>0</v>
      </c>
      <c r="CM902" s="122">
        <f>IF('Copy &amp; Paste Roster Report Here'!$A899=CM$7,IF('Copy &amp; Paste Roster Report Here'!$M899="RH",1,0),0)</f>
        <v>0</v>
      </c>
      <c r="CN902" s="122">
        <f>IF('Copy &amp; Paste Roster Report Here'!$A899=CN$7,IF('Copy &amp; Paste Roster Report Here'!$M899="RH",1,0),0)</f>
        <v>0</v>
      </c>
      <c r="CO902" s="122">
        <f>IF('Copy &amp; Paste Roster Report Here'!$A899=CO$7,IF('Copy &amp; Paste Roster Report Here'!$M899="RH",1,0),0)</f>
        <v>0</v>
      </c>
      <c r="CP902" s="122">
        <f>IF('Copy &amp; Paste Roster Report Here'!$A899=CP$7,IF('Copy &amp; Paste Roster Report Here'!$M899="RH",1,0),0)</f>
        <v>0</v>
      </c>
      <c r="CQ902" s="122">
        <f>IF('Copy &amp; Paste Roster Report Here'!$A899=CQ$7,IF('Copy &amp; Paste Roster Report Here'!$M899="RH",1,0),0)</f>
        <v>0</v>
      </c>
      <c r="CR902" s="73">
        <f t="shared" si="209"/>
        <v>0</v>
      </c>
      <c r="CS902" s="123">
        <f>IF('Copy &amp; Paste Roster Report Here'!$A899=CS$7,IF('Copy &amp; Paste Roster Report Here'!$M899="QT",1,0),0)</f>
        <v>0</v>
      </c>
      <c r="CT902" s="123">
        <f>IF('Copy &amp; Paste Roster Report Here'!$A899=CT$7,IF('Copy &amp; Paste Roster Report Here'!$M899="QT",1,0),0)</f>
        <v>0</v>
      </c>
      <c r="CU902" s="123">
        <f>IF('Copy &amp; Paste Roster Report Here'!$A899=CU$7,IF('Copy &amp; Paste Roster Report Here'!$M899="QT",1,0),0)</f>
        <v>0</v>
      </c>
      <c r="CV902" s="123">
        <f>IF('Copy &amp; Paste Roster Report Here'!$A899=CV$7,IF('Copy &amp; Paste Roster Report Here'!$M899="QT",1,0),0)</f>
        <v>0</v>
      </c>
      <c r="CW902" s="123">
        <f>IF('Copy &amp; Paste Roster Report Here'!$A899=CW$7,IF('Copy &amp; Paste Roster Report Here'!$M899="QT",1,0),0)</f>
        <v>0</v>
      </c>
      <c r="CX902" s="123">
        <f>IF('Copy &amp; Paste Roster Report Here'!$A899=CX$7,IF('Copy &amp; Paste Roster Report Here'!$M899="QT",1,0),0)</f>
        <v>0</v>
      </c>
      <c r="CY902" s="123">
        <f>IF('Copy &amp; Paste Roster Report Here'!$A899=CY$7,IF('Copy &amp; Paste Roster Report Here'!$M899="QT",1,0),0)</f>
        <v>0</v>
      </c>
      <c r="CZ902" s="123">
        <f>IF('Copy &amp; Paste Roster Report Here'!$A899=CZ$7,IF('Copy &amp; Paste Roster Report Here'!$M899="QT",1,0),0)</f>
        <v>0</v>
      </c>
      <c r="DA902" s="123">
        <f>IF('Copy &amp; Paste Roster Report Here'!$A899=DA$7,IF('Copy &amp; Paste Roster Report Here'!$M899="QT",1,0),0)</f>
        <v>0</v>
      </c>
      <c r="DB902" s="123">
        <f>IF('Copy &amp; Paste Roster Report Here'!$A899=DB$7,IF('Copy &amp; Paste Roster Report Here'!$M899="QT",1,0),0)</f>
        <v>0</v>
      </c>
      <c r="DC902" s="123">
        <f>IF('Copy &amp; Paste Roster Report Here'!$A899=DC$7,IF('Copy &amp; Paste Roster Report Here'!$M899="QT",1,0),0)</f>
        <v>0</v>
      </c>
      <c r="DD902" s="73">
        <f t="shared" si="210"/>
        <v>0</v>
      </c>
      <c r="DE902" s="124">
        <f>IF('Copy &amp; Paste Roster Report Here'!$A899=DE$7,IF('Copy &amp; Paste Roster Report Here'!$M899="xxxxxxxxxxx",1,0),0)</f>
        <v>0</v>
      </c>
      <c r="DF902" s="124">
        <f>IF('Copy &amp; Paste Roster Report Here'!$A899=DF$7,IF('Copy &amp; Paste Roster Report Here'!$M899="xxxxxxxxxxx",1,0),0)</f>
        <v>0</v>
      </c>
      <c r="DG902" s="124">
        <f>IF('Copy &amp; Paste Roster Report Here'!$A899=DG$7,IF('Copy &amp; Paste Roster Report Here'!$M899="xxxxxxxxxxx",1,0),0)</f>
        <v>0</v>
      </c>
      <c r="DH902" s="124">
        <f>IF('Copy &amp; Paste Roster Report Here'!$A899=DH$7,IF('Copy &amp; Paste Roster Report Here'!$M899="xxxxxxxxxxx",1,0),0)</f>
        <v>0</v>
      </c>
      <c r="DI902" s="124">
        <f>IF('Copy &amp; Paste Roster Report Here'!$A899=DI$7,IF('Copy &amp; Paste Roster Report Here'!$M899="xxxxxxxxxxx",1,0),0)</f>
        <v>0</v>
      </c>
      <c r="DJ902" s="124">
        <f>IF('Copy &amp; Paste Roster Report Here'!$A899=DJ$7,IF('Copy &amp; Paste Roster Report Here'!$M899="xxxxxxxxxxx",1,0),0)</f>
        <v>0</v>
      </c>
      <c r="DK902" s="124">
        <f>IF('Copy &amp; Paste Roster Report Here'!$A899=DK$7,IF('Copy &amp; Paste Roster Report Here'!$M899="xxxxxxxxxxx",1,0),0)</f>
        <v>0</v>
      </c>
      <c r="DL902" s="124">
        <f>IF('Copy &amp; Paste Roster Report Here'!$A899=DL$7,IF('Copy &amp; Paste Roster Report Here'!$M899="xxxxxxxxxxx",1,0),0)</f>
        <v>0</v>
      </c>
      <c r="DM902" s="124">
        <f>IF('Copy &amp; Paste Roster Report Here'!$A899=DM$7,IF('Copy &amp; Paste Roster Report Here'!$M899="xxxxxxxxxxx",1,0),0)</f>
        <v>0</v>
      </c>
      <c r="DN902" s="124">
        <f>IF('Copy &amp; Paste Roster Report Here'!$A899=DN$7,IF('Copy &amp; Paste Roster Report Here'!$M899="xxxxxxxxxxx",1,0),0)</f>
        <v>0</v>
      </c>
      <c r="DO902" s="124">
        <f>IF('Copy &amp; Paste Roster Report Here'!$A899=DO$7,IF('Copy &amp; Paste Roster Report Here'!$M899="xxxxxxxxxxx",1,0),0)</f>
        <v>0</v>
      </c>
      <c r="DP902" s="125">
        <f t="shared" si="211"/>
        <v>0</v>
      </c>
      <c r="DQ902" s="126">
        <f t="shared" si="212"/>
        <v>0</v>
      </c>
    </row>
    <row r="903" spans="1:121" x14ac:dyDescent="0.25">
      <c r="A903" s="111">
        <f t="shared" si="198"/>
        <v>0</v>
      </c>
      <c r="B903" s="111">
        <f t="shared" si="199"/>
        <v>0</v>
      </c>
      <c r="C903" s="112">
        <f>+('Copy &amp; Paste Roster Report Here'!$P900-'Copy &amp; Paste Roster Report Here'!$O900)/30</f>
        <v>0</v>
      </c>
      <c r="D903" s="112">
        <f>+('Copy &amp; Paste Roster Report Here'!$P900-'Copy &amp; Paste Roster Report Here'!$O900)</f>
        <v>0</v>
      </c>
      <c r="E903" s="111">
        <f>'Copy &amp; Paste Roster Report Here'!N900</f>
        <v>0</v>
      </c>
      <c r="F903" s="111" t="str">
        <f t="shared" si="200"/>
        <v>N</v>
      </c>
      <c r="G903" s="111">
        <f>'Copy &amp; Paste Roster Report Here'!R900</f>
        <v>0</v>
      </c>
      <c r="H903" s="113">
        <f t="shared" si="201"/>
        <v>0</v>
      </c>
      <c r="I903" s="112">
        <f>IF(F903="N",$F$5-'Copy &amp; Paste Roster Report Here'!O900,+'Copy &amp; Paste Roster Report Here'!Q900-'Copy &amp; Paste Roster Report Here'!O900)</f>
        <v>0</v>
      </c>
      <c r="J903" s="114">
        <f t="shared" si="202"/>
        <v>0</v>
      </c>
      <c r="K903" s="114">
        <f t="shared" si="203"/>
        <v>0</v>
      </c>
      <c r="L903" s="115">
        <f>'Copy &amp; Paste Roster Report Here'!F900</f>
        <v>0</v>
      </c>
      <c r="M903" s="116">
        <f t="shared" si="204"/>
        <v>0</v>
      </c>
      <c r="N903" s="117">
        <f>IF('Copy &amp; Paste Roster Report Here'!$A900='Analytical Tests'!N$7,IF($F903="Y",+$H903*N$6,0),0)</f>
        <v>0</v>
      </c>
      <c r="O903" s="117">
        <f>IF('Copy &amp; Paste Roster Report Here'!$A900='Analytical Tests'!O$7,IF($F903="Y",+$H903*O$6,0),0)</f>
        <v>0</v>
      </c>
      <c r="P903" s="117">
        <f>IF('Copy &amp; Paste Roster Report Here'!$A900='Analytical Tests'!P$7,IF($F903="Y",+$H903*P$6,0),0)</f>
        <v>0</v>
      </c>
      <c r="Q903" s="117">
        <f>IF('Copy &amp; Paste Roster Report Here'!$A900='Analytical Tests'!Q$7,IF($F903="Y",+$H903*Q$6,0),0)</f>
        <v>0</v>
      </c>
      <c r="R903" s="117">
        <f>IF('Copy &amp; Paste Roster Report Here'!$A900='Analytical Tests'!R$7,IF($F903="Y",+$H903*R$6,0),0)</f>
        <v>0</v>
      </c>
      <c r="S903" s="117">
        <f>IF('Copy &amp; Paste Roster Report Here'!$A900='Analytical Tests'!S$7,IF($F903="Y",+$H903*S$6,0),0)</f>
        <v>0</v>
      </c>
      <c r="T903" s="117">
        <f>IF('Copy &amp; Paste Roster Report Here'!$A900='Analytical Tests'!T$7,IF($F903="Y",+$H903*T$6,0),0)</f>
        <v>0</v>
      </c>
      <c r="U903" s="117">
        <f>IF('Copy &amp; Paste Roster Report Here'!$A900='Analytical Tests'!U$7,IF($F903="Y",+$H903*U$6,0),0)</f>
        <v>0</v>
      </c>
      <c r="V903" s="117">
        <f>IF('Copy &amp; Paste Roster Report Here'!$A900='Analytical Tests'!V$7,IF($F903="Y",+$H903*V$6,0),0)</f>
        <v>0</v>
      </c>
      <c r="W903" s="117">
        <f>IF('Copy &amp; Paste Roster Report Here'!$A900='Analytical Tests'!W$7,IF($F903="Y",+$H903*W$6,0),0)</f>
        <v>0</v>
      </c>
      <c r="X903" s="117">
        <f>IF('Copy &amp; Paste Roster Report Here'!$A900='Analytical Tests'!X$7,IF($F903="Y",+$H903*X$6,0),0)</f>
        <v>0</v>
      </c>
      <c r="Y903" s="117" t="b">
        <f>IF('Copy &amp; Paste Roster Report Here'!$A900='Analytical Tests'!Y$7,IF($F903="N",IF($J903&gt;=$C903,Y$6,+($I903/$D903)*Y$6),0))</f>
        <v>0</v>
      </c>
      <c r="Z903" s="117" t="b">
        <f>IF('Copy &amp; Paste Roster Report Here'!$A900='Analytical Tests'!Z$7,IF($F903="N",IF($J903&gt;=$C903,Z$6,+($I903/$D903)*Z$6),0))</f>
        <v>0</v>
      </c>
      <c r="AA903" s="117" t="b">
        <f>IF('Copy &amp; Paste Roster Report Here'!$A900='Analytical Tests'!AA$7,IF($F903="N",IF($J903&gt;=$C903,AA$6,+($I903/$D903)*AA$6),0))</f>
        <v>0</v>
      </c>
      <c r="AB903" s="117" t="b">
        <f>IF('Copy &amp; Paste Roster Report Here'!$A900='Analytical Tests'!AB$7,IF($F903="N",IF($J903&gt;=$C903,AB$6,+($I903/$D903)*AB$6),0))</f>
        <v>0</v>
      </c>
      <c r="AC903" s="117" t="b">
        <f>IF('Copy &amp; Paste Roster Report Here'!$A900='Analytical Tests'!AC$7,IF($F903="N",IF($J903&gt;=$C903,AC$6,+($I903/$D903)*AC$6),0))</f>
        <v>0</v>
      </c>
      <c r="AD903" s="117" t="b">
        <f>IF('Copy &amp; Paste Roster Report Here'!$A900='Analytical Tests'!AD$7,IF($F903="N",IF($J903&gt;=$C903,AD$6,+($I903/$D903)*AD$6),0))</f>
        <v>0</v>
      </c>
      <c r="AE903" s="117" t="b">
        <f>IF('Copy &amp; Paste Roster Report Here'!$A900='Analytical Tests'!AE$7,IF($F903="N",IF($J903&gt;=$C903,AE$6,+($I903/$D903)*AE$6),0))</f>
        <v>0</v>
      </c>
      <c r="AF903" s="117" t="b">
        <f>IF('Copy &amp; Paste Roster Report Here'!$A900='Analytical Tests'!AF$7,IF($F903="N",IF($J903&gt;=$C903,AF$6,+($I903/$D903)*AF$6),0))</f>
        <v>0</v>
      </c>
      <c r="AG903" s="117" t="b">
        <f>IF('Copy &amp; Paste Roster Report Here'!$A900='Analytical Tests'!AG$7,IF($F903="N",IF($J903&gt;=$C903,AG$6,+($I903/$D903)*AG$6),0))</f>
        <v>0</v>
      </c>
      <c r="AH903" s="117" t="b">
        <f>IF('Copy &amp; Paste Roster Report Here'!$A900='Analytical Tests'!AH$7,IF($F903="N",IF($J903&gt;=$C903,AH$6,+($I903/$D903)*AH$6),0))</f>
        <v>0</v>
      </c>
      <c r="AI903" s="117" t="b">
        <f>IF('Copy &amp; Paste Roster Report Here'!$A900='Analytical Tests'!AI$7,IF($F903="N",IF($J903&gt;=$C903,AI$6,+($I903/$D903)*AI$6),0))</f>
        <v>0</v>
      </c>
      <c r="AJ903" s="79"/>
      <c r="AK903" s="118">
        <f>IF('Copy &amp; Paste Roster Report Here'!$A900=AK$7,IF('Copy &amp; Paste Roster Report Here'!$M900="FT",1,0),0)</f>
        <v>0</v>
      </c>
      <c r="AL903" s="118">
        <f>IF('Copy &amp; Paste Roster Report Here'!$A900=AL$7,IF('Copy &amp; Paste Roster Report Here'!$M900="FT",1,0),0)</f>
        <v>0</v>
      </c>
      <c r="AM903" s="118">
        <f>IF('Copy &amp; Paste Roster Report Here'!$A900=AM$7,IF('Copy &amp; Paste Roster Report Here'!$M900="FT",1,0),0)</f>
        <v>0</v>
      </c>
      <c r="AN903" s="118">
        <f>IF('Copy &amp; Paste Roster Report Here'!$A900=AN$7,IF('Copy &amp; Paste Roster Report Here'!$M900="FT",1,0),0)</f>
        <v>0</v>
      </c>
      <c r="AO903" s="118">
        <f>IF('Copy &amp; Paste Roster Report Here'!$A900=AO$7,IF('Copy &amp; Paste Roster Report Here'!$M900="FT",1,0),0)</f>
        <v>0</v>
      </c>
      <c r="AP903" s="118">
        <f>IF('Copy &amp; Paste Roster Report Here'!$A900=AP$7,IF('Copy &amp; Paste Roster Report Here'!$M900="FT",1,0),0)</f>
        <v>0</v>
      </c>
      <c r="AQ903" s="118">
        <f>IF('Copy &amp; Paste Roster Report Here'!$A900=AQ$7,IF('Copy &amp; Paste Roster Report Here'!$M900="FT",1,0),0)</f>
        <v>0</v>
      </c>
      <c r="AR903" s="118">
        <f>IF('Copy &amp; Paste Roster Report Here'!$A900=AR$7,IF('Copy &amp; Paste Roster Report Here'!$M900="FT",1,0),0)</f>
        <v>0</v>
      </c>
      <c r="AS903" s="118">
        <f>IF('Copy &amp; Paste Roster Report Here'!$A900=AS$7,IF('Copy &amp; Paste Roster Report Here'!$M900="FT",1,0),0)</f>
        <v>0</v>
      </c>
      <c r="AT903" s="118">
        <f>IF('Copy &amp; Paste Roster Report Here'!$A900=AT$7,IF('Copy &amp; Paste Roster Report Here'!$M900="FT",1,0),0)</f>
        <v>0</v>
      </c>
      <c r="AU903" s="118">
        <f>IF('Copy &amp; Paste Roster Report Here'!$A900=AU$7,IF('Copy &amp; Paste Roster Report Here'!$M900="FT",1,0),0)</f>
        <v>0</v>
      </c>
      <c r="AV903" s="73">
        <f t="shared" si="205"/>
        <v>0</v>
      </c>
      <c r="AW903" s="119">
        <f>IF('Copy &amp; Paste Roster Report Here'!$A900=AW$7,IF('Copy &amp; Paste Roster Report Here'!$M900="HT",1,0),0)</f>
        <v>0</v>
      </c>
      <c r="AX903" s="119">
        <f>IF('Copy &amp; Paste Roster Report Here'!$A900=AX$7,IF('Copy &amp; Paste Roster Report Here'!$M900="HT",1,0),0)</f>
        <v>0</v>
      </c>
      <c r="AY903" s="119">
        <f>IF('Copy &amp; Paste Roster Report Here'!$A900=AY$7,IF('Copy &amp; Paste Roster Report Here'!$M900="HT",1,0),0)</f>
        <v>0</v>
      </c>
      <c r="AZ903" s="119">
        <f>IF('Copy &amp; Paste Roster Report Here'!$A900=AZ$7,IF('Copy &amp; Paste Roster Report Here'!$M900="HT",1,0),0)</f>
        <v>0</v>
      </c>
      <c r="BA903" s="119">
        <f>IF('Copy &amp; Paste Roster Report Here'!$A900=BA$7,IF('Copy &amp; Paste Roster Report Here'!$M900="HT",1,0),0)</f>
        <v>0</v>
      </c>
      <c r="BB903" s="119">
        <f>IF('Copy &amp; Paste Roster Report Here'!$A900=BB$7,IF('Copy &amp; Paste Roster Report Here'!$M900="HT",1,0),0)</f>
        <v>0</v>
      </c>
      <c r="BC903" s="119">
        <f>IF('Copy &amp; Paste Roster Report Here'!$A900=BC$7,IF('Copy &amp; Paste Roster Report Here'!$M900="HT",1,0),0)</f>
        <v>0</v>
      </c>
      <c r="BD903" s="119">
        <f>IF('Copy &amp; Paste Roster Report Here'!$A900=BD$7,IF('Copy &amp; Paste Roster Report Here'!$M900="HT",1,0),0)</f>
        <v>0</v>
      </c>
      <c r="BE903" s="119">
        <f>IF('Copy &amp; Paste Roster Report Here'!$A900=BE$7,IF('Copy &amp; Paste Roster Report Here'!$M900="HT",1,0),0)</f>
        <v>0</v>
      </c>
      <c r="BF903" s="119">
        <f>IF('Copy &amp; Paste Roster Report Here'!$A900=BF$7,IF('Copy &amp; Paste Roster Report Here'!$M900="HT",1,0),0)</f>
        <v>0</v>
      </c>
      <c r="BG903" s="119">
        <f>IF('Copy &amp; Paste Roster Report Here'!$A900=BG$7,IF('Copy &amp; Paste Roster Report Here'!$M900="HT",1,0),0)</f>
        <v>0</v>
      </c>
      <c r="BH903" s="73">
        <f t="shared" si="206"/>
        <v>0</v>
      </c>
      <c r="BI903" s="120">
        <f>IF('Copy &amp; Paste Roster Report Here'!$A900=BI$7,IF('Copy &amp; Paste Roster Report Here'!$M900="MT",1,0),0)</f>
        <v>0</v>
      </c>
      <c r="BJ903" s="120">
        <f>IF('Copy &amp; Paste Roster Report Here'!$A900=BJ$7,IF('Copy &amp; Paste Roster Report Here'!$M900="MT",1,0),0)</f>
        <v>0</v>
      </c>
      <c r="BK903" s="120">
        <f>IF('Copy &amp; Paste Roster Report Here'!$A900=BK$7,IF('Copy &amp; Paste Roster Report Here'!$M900="MT",1,0),0)</f>
        <v>0</v>
      </c>
      <c r="BL903" s="120">
        <f>IF('Copy &amp; Paste Roster Report Here'!$A900=BL$7,IF('Copy &amp; Paste Roster Report Here'!$M900="MT",1,0),0)</f>
        <v>0</v>
      </c>
      <c r="BM903" s="120">
        <f>IF('Copy &amp; Paste Roster Report Here'!$A900=BM$7,IF('Copy &amp; Paste Roster Report Here'!$M900="MT",1,0),0)</f>
        <v>0</v>
      </c>
      <c r="BN903" s="120">
        <f>IF('Copy &amp; Paste Roster Report Here'!$A900=BN$7,IF('Copy &amp; Paste Roster Report Here'!$M900="MT",1,0),0)</f>
        <v>0</v>
      </c>
      <c r="BO903" s="120">
        <f>IF('Copy &amp; Paste Roster Report Here'!$A900=BO$7,IF('Copy &amp; Paste Roster Report Here'!$M900="MT",1,0),0)</f>
        <v>0</v>
      </c>
      <c r="BP903" s="120">
        <f>IF('Copy &amp; Paste Roster Report Here'!$A900=BP$7,IF('Copy &amp; Paste Roster Report Here'!$M900="MT",1,0),0)</f>
        <v>0</v>
      </c>
      <c r="BQ903" s="120">
        <f>IF('Copy &amp; Paste Roster Report Here'!$A900=BQ$7,IF('Copy &amp; Paste Roster Report Here'!$M900="MT",1,0),0)</f>
        <v>0</v>
      </c>
      <c r="BR903" s="120">
        <f>IF('Copy &amp; Paste Roster Report Here'!$A900=BR$7,IF('Copy &amp; Paste Roster Report Here'!$M900="MT",1,0),0)</f>
        <v>0</v>
      </c>
      <c r="BS903" s="120">
        <f>IF('Copy &amp; Paste Roster Report Here'!$A900=BS$7,IF('Copy &amp; Paste Roster Report Here'!$M900="MT",1,0),0)</f>
        <v>0</v>
      </c>
      <c r="BT903" s="73">
        <f t="shared" si="207"/>
        <v>0</v>
      </c>
      <c r="BU903" s="121">
        <f>IF('Copy &amp; Paste Roster Report Here'!$A900=BU$7,IF('Copy &amp; Paste Roster Report Here'!$M900="fy",1,0),0)</f>
        <v>0</v>
      </c>
      <c r="BV903" s="121">
        <f>IF('Copy &amp; Paste Roster Report Here'!$A900=BV$7,IF('Copy &amp; Paste Roster Report Here'!$M900="fy",1,0),0)</f>
        <v>0</v>
      </c>
      <c r="BW903" s="121">
        <f>IF('Copy &amp; Paste Roster Report Here'!$A900=BW$7,IF('Copy &amp; Paste Roster Report Here'!$M900="fy",1,0),0)</f>
        <v>0</v>
      </c>
      <c r="BX903" s="121">
        <f>IF('Copy &amp; Paste Roster Report Here'!$A900=BX$7,IF('Copy &amp; Paste Roster Report Here'!$M900="fy",1,0),0)</f>
        <v>0</v>
      </c>
      <c r="BY903" s="121">
        <f>IF('Copy &amp; Paste Roster Report Here'!$A900=BY$7,IF('Copy &amp; Paste Roster Report Here'!$M900="fy",1,0),0)</f>
        <v>0</v>
      </c>
      <c r="BZ903" s="121">
        <f>IF('Copy &amp; Paste Roster Report Here'!$A900=BZ$7,IF('Copy &amp; Paste Roster Report Here'!$M900="fy",1,0),0)</f>
        <v>0</v>
      </c>
      <c r="CA903" s="121">
        <f>IF('Copy &amp; Paste Roster Report Here'!$A900=CA$7,IF('Copy &amp; Paste Roster Report Here'!$M900="fy",1,0),0)</f>
        <v>0</v>
      </c>
      <c r="CB903" s="121">
        <f>IF('Copy &amp; Paste Roster Report Here'!$A900=CB$7,IF('Copy &amp; Paste Roster Report Here'!$M900="fy",1,0),0)</f>
        <v>0</v>
      </c>
      <c r="CC903" s="121">
        <f>IF('Copy &amp; Paste Roster Report Here'!$A900=CC$7,IF('Copy &amp; Paste Roster Report Here'!$M900="fy",1,0),0)</f>
        <v>0</v>
      </c>
      <c r="CD903" s="121">
        <f>IF('Copy &amp; Paste Roster Report Here'!$A900=CD$7,IF('Copy &amp; Paste Roster Report Here'!$M900="fy",1,0),0)</f>
        <v>0</v>
      </c>
      <c r="CE903" s="121">
        <f>IF('Copy &amp; Paste Roster Report Here'!$A900=CE$7,IF('Copy &amp; Paste Roster Report Here'!$M900="fy",1,0),0)</f>
        <v>0</v>
      </c>
      <c r="CF903" s="73">
        <f t="shared" si="208"/>
        <v>0</v>
      </c>
      <c r="CG903" s="122">
        <f>IF('Copy &amp; Paste Roster Report Here'!$A900=CG$7,IF('Copy &amp; Paste Roster Report Here'!$M900="RH",1,0),0)</f>
        <v>0</v>
      </c>
      <c r="CH903" s="122">
        <f>IF('Copy &amp; Paste Roster Report Here'!$A900=CH$7,IF('Copy &amp; Paste Roster Report Here'!$M900="RH",1,0),0)</f>
        <v>0</v>
      </c>
      <c r="CI903" s="122">
        <f>IF('Copy &amp; Paste Roster Report Here'!$A900=CI$7,IF('Copy &amp; Paste Roster Report Here'!$M900="RH",1,0),0)</f>
        <v>0</v>
      </c>
      <c r="CJ903" s="122">
        <f>IF('Copy &amp; Paste Roster Report Here'!$A900=CJ$7,IF('Copy &amp; Paste Roster Report Here'!$M900="RH",1,0),0)</f>
        <v>0</v>
      </c>
      <c r="CK903" s="122">
        <f>IF('Copy &amp; Paste Roster Report Here'!$A900=CK$7,IF('Copy &amp; Paste Roster Report Here'!$M900="RH",1,0),0)</f>
        <v>0</v>
      </c>
      <c r="CL903" s="122">
        <f>IF('Copy &amp; Paste Roster Report Here'!$A900=CL$7,IF('Copy &amp; Paste Roster Report Here'!$M900="RH",1,0),0)</f>
        <v>0</v>
      </c>
      <c r="CM903" s="122">
        <f>IF('Copy &amp; Paste Roster Report Here'!$A900=CM$7,IF('Copy &amp; Paste Roster Report Here'!$M900="RH",1,0),0)</f>
        <v>0</v>
      </c>
      <c r="CN903" s="122">
        <f>IF('Copy &amp; Paste Roster Report Here'!$A900=CN$7,IF('Copy &amp; Paste Roster Report Here'!$M900="RH",1,0),0)</f>
        <v>0</v>
      </c>
      <c r="CO903" s="122">
        <f>IF('Copy &amp; Paste Roster Report Here'!$A900=CO$7,IF('Copy &amp; Paste Roster Report Here'!$M900="RH",1,0),0)</f>
        <v>0</v>
      </c>
      <c r="CP903" s="122">
        <f>IF('Copy &amp; Paste Roster Report Here'!$A900=CP$7,IF('Copy &amp; Paste Roster Report Here'!$M900="RH",1,0),0)</f>
        <v>0</v>
      </c>
      <c r="CQ903" s="122">
        <f>IF('Copy &amp; Paste Roster Report Here'!$A900=CQ$7,IF('Copy &amp; Paste Roster Report Here'!$M900="RH",1,0),0)</f>
        <v>0</v>
      </c>
      <c r="CR903" s="73">
        <f t="shared" si="209"/>
        <v>0</v>
      </c>
      <c r="CS903" s="123">
        <f>IF('Copy &amp; Paste Roster Report Here'!$A900=CS$7,IF('Copy &amp; Paste Roster Report Here'!$M900="QT",1,0),0)</f>
        <v>0</v>
      </c>
      <c r="CT903" s="123">
        <f>IF('Copy &amp; Paste Roster Report Here'!$A900=CT$7,IF('Copy &amp; Paste Roster Report Here'!$M900="QT",1,0),0)</f>
        <v>0</v>
      </c>
      <c r="CU903" s="123">
        <f>IF('Copy &amp; Paste Roster Report Here'!$A900=CU$7,IF('Copy &amp; Paste Roster Report Here'!$M900="QT",1,0),0)</f>
        <v>0</v>
      </c>
      <c r="CV903" s="123">
        <f>IF('Copy &amp; Paste Roster Report Here'!$A900=CV$7,IF('Copy &amp; Paste Roster Report Here'!$M900="QT",1,0),0)</f>
        <v>0</v>
      </c>
      <c r="CW903" s="123">
        <f>IF('Copy &amp; Paste Roster Report Here'!$A900=CW$7,IF('Copy &amp; Paste Roster Report Here'!$M900="QT",1,0),0)</f>
        <v>0</v>
      </c>
      <c r="CX903" s="123">
        <f>IF('Copy &amp; Paste Roster Report Here'!$A900=CX$7,IF('Copy &amp; Paste Roster Report Here'!$M900="QT",1,0),0)</f>
        <v>0</v>
      </c>
      <c r="CY903" s="123">
        <f>IF('Copy &amp; Paste Roster Report Here'!$A900=CY$7,IF('Copy &amp; Paste Roster Report Here'!$M900="QT",1,0),0)</f>
        <v>0</v>
      </c>
      <c r="CZ903" s="123">
        <f>IF('Copy &amp; Paste Roster Report Here'!$A900=CZ$7,IF('Copy &amp; Paste Roster Report Here'!$M900="QT",1,0),0)</f>
        <v>0</v>
      </c>
      <c r="DA903" s="123">
        <f>IF('Copy &amp; Paste Roster Report Here'!$A900=DA$7,IF('Copy &amp; Paste Roster Report Here'!$M900="QT",1,0),0)</f>
        <v>0</v>
      </c>
      <c r="DB903" s="123">
        <f>IF('Copy &amp; Paste Roster Report Here'!$A900=DB$7,IF('Copy &amp; Paste Roster Report Here'!$M900="QT",1,0),0)</f>
        <v>0</v>
      </c>
      <c r="DC903" s="123">
        <f>IF('Copy &amp; Paste Roster Report Here'!$A900=DC$7,IF('Copy &amp; Paste Roster Report Here'!$M900="QT",1,0),0)</f>
        <v>0</v>
      </c>
      <c r="DD903" s="73">
        <f t="shared" si="210"/>
        <v>0</v>
      </c>
      <c r="DE903" s="124">
        <f>IF('Copy &amp; Paste Roster Report Here'!$A900=DE$7,IF('Copy &amp; Paste Roster Report Here'!$M900="xxxxxxxxxxx",1,0),0)</f>
        <v>0</v>
      </c>
      <c r="DF903" s="124">
        <f>IF('Copy &amp; Paste Roster Report Here'!$A900=DF$7,IF('Copy &amp; Paste Roster Report Here'!$M900="xxxxxxxxxxx",1,0),0)</f>
        <v>0</v>
      </c>
      <c r="DG903" s="124">
        <f>IF('Copy &amp; Paste Roster Report Here'!$A900=DG$7,IF('Copy &amp; Paste Roster Report Here'!$M900="xxxxxxxxxxx",1,0),0)</f>
        <v>0</v>
      </c>
      <c r="DH903" s="124">
        <f>IF('Copy &amp; Paste Roster Report Here'!$A900=DH$7,IF('Copy &amp; Paste Roster Report Here'!$M900="xxxxxxxxxxx",1,0),0)</f>
        <v>0</v>
      </c>
      <c r="DI903" s="124">
        <f>IF('Copy &amp; Paste Roster Report Here'!$A900=DI$7,IF('Copy &amp; Paste Roster Report Here'!$M900="xxxxxxxxxxx",1,0),0)</f>
        <v>0</v>
      </c>
      <c r="DJ903" s="124">
        <f>IF('Copy &amp; Paste Roster Report Here'!$A900=DJ$7,IF('Copy &amp; Paste Roster Report Here'!$M900="xxxxxxxxxxx",1,0),0)</f>
        <v>0</v>
      </c>
      <c r="DK903" s="124">
        <f>IF('Copy &amp; Paste Roster Report Here'!$A900=DK$7,IF('Copy &amp; Paste Roster Report Here'!$M900="xxxxxxxxxxx",1,0),0)</f>
        <v>0</v>
      </c>
      <c r="DL903" s="124">
        <f>IF('Copy &amp; Paste Roster Report Here'!$A900=DL$7,IF('Copy &amp; Paste Roster Report Here'!$M900="xxxxxxxxxxx",1,0),0)</f>
        <v>0</v>
      </c>
      <c r="DM903" s="124">
        <f>IF('Copy &amp; Paste Roster Report Here'!$A900=DM$7,IF('Copy &amp; Paste Roster Report Here'!$M900="xxxxxxxxxxx",1,0),0)</f>
        <v>0</v>
      </c>
      <c r="DN903" s="124">
        <f>IF('Copy &amp; Paste Roster Report Here'!$A900=DN$7,IF('Copy &amp; Paste Roster Report Here'!$M900="xxxxxxxxxxx",1,0),0)</f>
        <v>0</v>
      </c>
      <c r="DO903" s="124">
        <f>IF('Copy &amp; Paste Roster Report Here'!$A900=DO$7,IF('Copy &amp; Paste Roster Report Here'!$M900="xxxxxxxxxxx",1,0),0)</f>
        <v>0</v>
      </c>
      <c r="DP903" s="125">
        <f t="shared" si="211"/>
        <v>0</v>
      </c>
      <c r="DQ903" s="126">
        <f t="shared" si="212"/>
        <v>0</v>
      </c>
    </row>
    <row r="904" spans="1:121" x14ac:dyDescent="0.25">
      <c r="A904" s="111">
        <f t="shared" si="198"/>
        <v>0</v>
      </c>
      <c r="B904" s="111">
        <f t="shared" si="199"/>
        <v>0</v>
      </c>
      <c r="C904" s="112">
        <f>+('Copy &amp; Paste Roster Report Here'!$P901-'Copy &amp; Paste Roster Report Here'!$O901)/30</f>
        <v>0</v>
      </c>
      <c r="D904" s="112">
        <f>+('Copy &amp; Paste Roster Report Here'!$P901-'Copy &amp; Paste Roster Report Here'!$O901)</f>
        <v>0</v>
      </c>
      <c r="E904" s="111">
        <f>'Copy &amp; Paste Roster Report Here'!N901</f>
        <v>0</v>
      </c>
      <c r="F904" s="111" t="str">
        <f t="shared" si="200"/>
        <v>N</v>
      </c>
      <c r="G904" s="111">
        <f>'Copy &amp; Paste Roster Report Here'!R901</f>
        <v>0</v>
      </c>
      <c r="H904" s="113">
        <f t="shared" si="201"/>
        <v>0</v>
      </c>
      <c r="I904" s="112">
        <f>IF(F904="N",$F$5-'Copy &amp; Paste Roster Report Here'!O901,+'Copy &amp; Paste Roster Report Here'!Q901-'Copy &amp; Paste Roster Report Here'!O901)</f>
        <v>0</v>
      </c>
      <c r="J904" s="114">
        <f t="shared" si="202"/>
        <v>0</v>
      </c>
      <c r="K904" s="114">
        <f t="shared" si="203"/>
        <v>0</v>
      </c>
      <c r="L904" s="115">
        <f>'Copy &amp; Paste Roster Report Here'!F901</f>
        <v>0</v>
      </c>
      <c r="M904" s="116">
        <f t="shared" si="204"/>
        <v>0</v>
      </c>
      <c r="N904" s="117">
        <f>IF('Copy &amp; Paste Roster Report Here'!$A901='Analytical Tests'!N$7,IF($F904="Y",+$H904*N$6,0),0)</f>
        <v>0</v>
      </c>
      <c r="O904" s="117">
        <f>IF('Copy &amp; Paste Roster Report Here'!$A901='Analytical Tests'!O$7,IF($F904="Y",+$H904*O$6,0),0)</f>
        <v>0</v>
      </c>
      <c r="P904" s="117">
        <f>IF('Copy &amp; Paste Roster Report Here'!$A901='Analytical Tests'!P$7,IF($F904="Y",+$H904*P$6,0),0)</f>
        <v>0</v>
      </c>
      <c r="Q904" s="117">
        <f>IF('Copy &amp; Paste Roster Report Here'!$A901='Analytical Tests'!Q$7,IF($F904="Y",+$H904*Q$6,0),0)</f>
        <v>0</v>
      </c>
      <c r="R904" s="117">
        <f>IF('Copy &amp; Paste Roster Report Here'!$A901='Analytical Tests'!R$7,IF($F904="Y",+$H904*R$6,0),0)</f>
        <v>0</v>
      </c>
      <c r="S904" s="117">
        <f>IF('Copy &amp; Paste Roster Report Here'!$A901='Analytical Tests'!S$7,IF($F904="Y",+$H904*S$6,0),0)</f>
        <v>0</v>
      </c>
      <c r="T904" s="117">
        <f>IF('Copy &amp; Paste Roster Report Here'!$A901='Analytical Tests'!T$7,IF($F904="Y",+$H904*T$6,0),0)</f>
        <v>0</v>
      </c>
      <c r="U904" s="117">
        <f>IF('Copy &amp; Paste Roster Report Here'!$A901='Analytical Tests'!U$7,IF($F904="Y",+$H904*U$6,0),0)</f>
        <v>0</v>
      </c>
      <c r="V904" s="117">
        <f>IF('Copy &amp; Paste Roster Report Here'!$A901='Analytical Tests'!V$7,IF($F904="Y",+$H904*V$6,0),0)</f>
        <v>0</v>
      </c>
      <c r="W904" s="117">
        <f>IF('Copy &amp; Paste Roster Report Here'!$A901='Analytical Tests'!W$7,IF($F904="Y",+$H904*W$6,0),0)</f>
        <v>0</v>
      </c>
      <c r="X904" s="117">
        <f>IF('Copy &amp; Paste Roster Report Here'!$A901='Analytical Tests'!X$7,IF($F904="Y",+$H904*X$6,0),0)</f>
        <v>0</v>
      </c>
      <c r="Y904" s="117" t="b">
        <f>IF('Copy &amp; Paste Roster Report Here'!$A901='Analytical Tests'!Y$7,IF($F904="N",IF($J904&gt;=$C904,Y$6,+($I904/$D904)*Y$6),0))</f>
        <v>0</v>
      </c>
      <c r="Z904" s="117" t="b">
        <f>IF('Copy &amp; Paste Roster Report Here'!$A901='Analytical Tests'!Z$7,IF($F904="N",IF($J904&gt;=$C904,Z$6,+($I904/$D904)*Z$6),0))</f>
        <v>0</v>
      </c>
      <c r="AA904" s="117" t="b">
        <f>IF('Copy &amp; Paste Roster Report Here'!$A901='Analytical Tests'!AA$7,IF($F904="N",IF($J904&gt;=$C904,AA$6,+($I904/$D904)*AA$6),0))</f>
        <v>0</v>
      </c>
      <c r="AB904" s="117" t="b">
        <f>IF('Copy &amp; Paste Roster Report Here'!$A901='Analytical Tests'!AB$7,IF($F904="N",IF($J904&gt;=$C904,AB$6,+($I904/$D904)*AB$6),0))</f>
        <v>0</v>
      </c>
      <c r="AC904" s="117" t="b">
        <f>IF('Copy &amp; Paste Roster Report Here'!$A901='Analytical Tests'!AC$7,IF($F904="N",IF($J904&gt;=$C904,AC$6,+($I904/$D904)*AC$6),0))</f>
        <v>0</v>
      </c>
      <c r="AD904" s="117" t="b">
        <f>IF('Copy &amp; Paste Roster Report Here'!$A901='Analytical Tests'!AD$7,IF($F904="N",IF($J904&gt;=$C904,AD$6,+($I904/$D904)*AD$6),0))</f>
        <v>0</v>
      </c>
      <c r="AE904" s="117" t="b">
        <f>IF('Copy &amp; Paste Roster Report Here'!$A901='Analytical Tests'!AE$7,IF($F904="N",IF($J904&gt;=$C904,AE$6,+($I904/$D904)*AE$6),0))</f>
        <v>0</v>
      </c>
      <c r="AF904" s="117" t="b">
        <f>IF('Copy &amp; Paste Roster Report Here'!$A901='Analytical Tests'!AF$7,IF($F904="N",IF($J904&gt;=$C904,AF$6,+($I904/$D904)*AF$6),0))</f>
        <v>0</v>
      </c>
      <c r="AG904" s="117" t="b">
        <f>IF('Copy &amp; Paste Roster Report Here'!$A901='Analytical Tests'!AG$7,IF($F904="N",IF($J904&gt;=$C904,AG$6,+($I904/$D904)*AG$6),0))</f>
        <v>0</v>
      </c>
      <c r="AH904" s="117" t="b">
        <f>IF('Copy &amp; Paste Roster Report Here'!$A901='Analytical Tests'!AH$7,IF($F904="N",IF($J904&gt;=$C904,AH$6,+($I904/$D904)*AH$6),0))</f>
        <v>0</v>
      </c>
      <c r="AI904" s="117" t="b">
        <f>IF('Copy &amp; Paste Roster Report Here'!$A901='Analytical Tests'!AI$7,IF($F904="N",IF($J904&gt;=$C904,AI$6,+($I904/$D904)*AI$6),0))</f>
        <v>0</v>
      </c>
      <c r="AJ904" s="79"/>
      <c r="AK904" s="118">
        <f>IF('Copy &amp; Paste Roster Report Here'!$A901=AK$7,IF('Copy &amp; Paste Roster Report Here'!$M901="FT",1,0),0)</f>
        <v>0</v>
      </c>
      <c r="AL904" s="118">
        <f>IF('Copy &amp; Paste Roster Report Here'!$A901=AL$7,IF('Copy &amp; Paste Roster Report Here'!$M901="FT",1,0),0)</f>
        <v>0</v>
      </c>
      <c r="AM904" s="118">
        <f>IF('Copy &amp; Paste Roster Report Here'!$A901=AM$7,IF('Copy &amp; Paste Roster Report Here'!$M901="FT",1,0),0)</f>
        <v>0</v>
      </c>
      <c r="AN904" s="118">
        <f>IF('Copy &amp; Paste Roster Report Here'!$A901=AN$7,IF('Copy &amp; Paste Roster Report Here'!$M901="FT",1,0),0)</f>
        <v>0</v>
      </c>
      <c r="AO904" s="118">
        <f>IF('Copy &amp; Paste Roster Report Here'!$A901=AO$7,IF('Copy &amp; Paste Roster Report Here'!$M901="FT",1,0),0)</f>
        <v>0</v>
      </c>
      <c r="AP904" s="118">
        <f>IF('Copy &amp; Paste Roster Report Here'!$A901=AP$7,IF('Copy &amp; Paste Roster Report Here'!$M901="FT",1,0),0)</f>
        <v>0</v>
      </c>
      <c r="AQ904" s="118">
        <f>IF('Copy &amp; Paste Roster Report Here'!$A901=AQ$7,IF('Copy &amp; Paste Roster Report Here'!$M901="FT",1,0),0)</f>
        <v>0</v>
      </c>
      <c r="AR904" s="118">
        <f>IF('Copy &amp; Paste Roster Report Here'!$A901=AR$7,IF('Copy &amp; Paste Roster Report Here'!$M901="FT",1,0),0)</f>
        <v>0</v>
      </c>
      <c r="AS904" s="118">
        <f>IF('Copy &amp; Paste Roster Report Here'!$A901=AS$7,IF('Copy &amp; Paste Roster Report Here'!$M901="FT",1,0),0)</f>
        <v>0</v>
      </c>
      <c r="AT904" s="118">
        <f>IF('Copy &amp; Paste Roster Report Here'!$A901=AT$7,IF('Copy &amp; Paste Roster Report Here'!$M901="FT",1,0),0)</f>
        <v>0</v>
      </c>
      <c r="AU904" s="118">
        <f>IF('Copy &amp; Paste Roster Report Here'!$A901=AU$7,IF('Copy &amp; Paste Roster Report Here'!$M901="FT",1,0),0)</f>
        <v>0</v>
      </c>
      <c r="AV904" s="73">
        <f t="shared" si="205"/>
        <v>0</v>
      </c>
      <c r="AW904" s="119">
        <f>IF('Copy &amp; Paste Roster Report Here'!$A901=AW$7,IF('Copy &amp; Paste Roster Report Here'!$M901="HT",1,0),0)</f>
        <v>0</v>
      </c>
      <c r="AX904" s="119">
        <f>IF('Copy &amp; Paste Roster Report Here'!$A901=AX$7,IF('Copy &amp; Paste Roster Report Here'!$M901="HT",1,0),0)</f>
        <v>0</v>
      </c>
      <c r="AY904" s="119">
        <f>IF('Copy &amp; Paste Roster Report Here'!$A901=AY$7,IF('Copy &amp; Paste Roster Report Here'!$M901="HT",1,0),0)</f>
        <v>0</v>
      </c>
      <c r="AZ904" s="119">
        <f>IF('Copy &amp; Paste Roster Report Here'!$A901=AZ$7,IF('Copy &amp; Paste Roster Report Here'!$M901="HT",1,0),0)</f>
        <v>0</v>
      </c>
      <c r="BA904" s="119">
        <f>IF('Copy &amp; Paste Roster Report Here'!$A901=BA$7,IF('Copy &amp; Paste Roster Report Here'!$M901="HT",1,0),0)</f>
        <v>0</v>
      </c>
      <c r="BB904" s="119">
        <f>IF('Copy &amp; Paste Roster Report Here'!$A901=BB$7,IF('Copy &amp; Paste Roster Report Here'!$M901="HT",1,0),0)</f>
        <v>0</v>
      </c>
      <c r="BC904" s="119">
        <f>IF('Copy &amp; Paste Roster Report Here'!$A901=BC$7,IF('Copy &amp; Paste Roster Report Here'!$M901="HT",1,0),0)</f>
        <v>0</v>
      </c>
      <c r="BD904" s="119">
        <f>IF('Copy &amp; Paste Roster Report Here'!$A901=BD$7,IF('Copy &amp; Paste Roster Report Here'!$M901="HT",1,0),0)</f>
        <v>0</v>
      </c>
      <c r="BE904" s="119">
        <f>IF('Copy &amp; Paste Roster Report Here'!$A901=BE$7,IF('Copy &amp; Paste Roster Report Here'!$M901="HT",1,0),0)</f>
        <v>0</v>
      </c>
      <c r="BF904" s="119">
        <f>IF('Copy &amp; Paste Roster Report Here'!$A901=BF$7,IF('Copy &amp; Paste Roster Report Here'!$M901="HT",1,0),0)</f>
        <v>0</v>
      </c>
      <c r="BG904" s="119">
        <f>IF('Copy &amp; Paste Roster Report Here'!$A901=BG$7,IF('Copy &amp; Paste Roster Report Here'!$M901="HT",1,0),0)</f>
        <v>0</v>
      </c>
      <c r="BH904" s="73">
        <f t="shared" si="206"/>
        <v>0</v>
      </c>
      <c r="BI904" s="120">
        <f>IF('Copy &amp; Paste Roster Report Here'!$A901=BI$7,IF('Copy &amp; Paste Roster Report Here'!$M901="MT",1,0),0)</f>
        <v>0</v>
      </c>
      <c r="BJ904" s="120">
        <f>IF('Copy &amp; Paste Roster Report Here'!$A901=BJ$7,IF('Copy &amp; Paste Roster Report Here'!$M901="MT",1,0),0)</f>
        <v>0</v>
      </c>
      <c r="BK904" s="120">
        <f>IF('Copy &amp; Paste Roster Report Here'!$A901=BK$7,IF('Copy &amp; Paste Roster Report Here'!$M901="MT",1,0),0)</f>
        <v>0</v>
      </c>
      <c r="BL904" s="120">
        <f>IF('Copy &amp; Paste Roster Report Here'!$A901=BL$7,IF('Copy &amp; Paste Roster Report Here'!$M901="MT",1,0),0)</f>
        <v>0</v>
      </c>
      <c r="BM904" s="120">
        <f>IF('Copy &amp; Paste Roster Report Here'!$A901=BM$7,IF('Copy &amp; Paste Roster Report Here'!$M901="MT",1,0),0)</f>
        <v>0</v>
      </c>
      <c r="BN904" s="120">
        <f>IF('Copy &amp; Paste Roster Report Here'!$A901=BN$7,IF('Copy &amp; Paste Roster Report Here'!$M901="MT",1,0),0)</f>
        <v>0</v>
      </c>
      <c r="BO904" s="120">
        <f>IF('Copy &amp; Paste Roster Report Here'!$A901=BO$7,IF('Copy &amp; Paste Roster Report Here'!$M901="MT",1,0),0)</f>
        <v>0</v>
      </c>
      <c r="BP904" s="120">
        <f>IF('Copy &amp; Paste Roster Report Here'!$A901=BP$7,IF('Copy &amp; Paste Roster Report Here'!$M901="MT",1,0),0)</f>
        <v>0</v>
      </c>
      <c r="BQ904" s="120">
        <f>IF('Copy &amp; Paste Roster Report Here'!$A901=BQ$7,IF('Copy &amp; Paste Roster Report Here'!$M901="MT",1,0),0)</f>
        <v>0</v>
      </c>
      <c r="BR904" s="120">
        <f>IF('Copy &amp; Paste Roster Report Here'!$A901=BR$7,IF('Copy &amp; Paste Roster Report Here'!$M901="MT",1,0),0)</f>
        <v>0</v>
      </c>
      <c r="BS904" s="120">
        <f>IF('Copy &amp; Paste Roster Report Here'!$A901=BS$7,IF('Copy &amp; Paste Roster Report Here'!$M901="MT",1,0),0)</f>
        <v>0</v>
      </c>
      <c r="BT904" s="73">
        <f t="shared" si="207"/>
        <v>0</v>
      </c>
      <c r="BU904" s="121">
        <f>IF('Copy &amp; Paste Roster Report Here'!$A901=BU$7,IF('Copy &amp; Paste Roster Report Here'!$M901="fy",1,0),0)</f>
        <v>0</v>
      </c>
      <c r="BV904" s="121">
        <f>IF('Copy &amp; Paste Roster Report Here'!$A901=BV$7,IF('Copy &amp; Paste Roster Report Here'!$M901="fy",1,0),0)</f>
        <v>0</v>
      </c>
      <c r="BW904" s="121">
        <f>IF('Copy &amp; Paste Roster Report Here'!$A901=BW$7,IF('Copy &amp; Paste Roster Report Here'!$M901="fy",1,0),0)</f>
        <v>0</v>
      </c>
      <c r="BX904" s="121">
        <f>IF('Copy &amp; Paste Roster Report Here'!$A901=BX$7,IF('Copy &amp; Paste Roster Report Here'!$M901="fy",1,0),0)</f>
        <v>0</v>
      </c>
      <c r="BY904" s="121">
        <f>IF('Copy &amp; Paste Roster Report Here'!$A901=BY$7,IF('Copy &amp; Paste Roster Report Here'!$M901="fy",1,0),0)</f>
        <v>0</v>
      </c>
      <c r="BZ904" s="121">
        <f>IF('Copy &amp; Paste Roster Report Here'!$A901=BZ$7,IF('Copy &amp; Paste Roster Report Here'!$M901="fy",1,0),0)</f>
        <v>0</v>
      </c>
      <c r="CA904" s="121">
        <f>IF('Copy &amp; Paste Roster Report Here'!$A901=CA$7,IF('Copy &amp; Paste Roster Report Here'!$M901="fy",1,0),0)</f>
        <v>0</v>
      </c>
      <c r="CB904" s="121">
        <f>IF('Copy &amp; Paste Roster Report Here'!$A901=CB$7,IF('Copy &amp; Paste Roster Report Here'!$M901="fy",1,0),0)</f>
        <v>0</v>
      </c>
      <c r="CC904" s="121">
        <f>IF('Copy &amp; Paste Roster Report Here'!$A901=CC$7,IF('Copy &amp; Paste Roster Report Here'!$M901="fy",1,0),0)</f>
        <v>0</v>
      </c>
      <c r="CD904" s="121">
        <f>IF('Copy &amp; Paste Roster Report Here'!$A901=CD$7,IF('Copy &amp; Paste Roster Report Here'!$M901="fy",1,0),0)</f>
        <v>0</v>
      </c>
      <c r="CE904" s="121">
        <f>IF('Copy &amp; Paste Roster Report Here'!$A901=CE$7,IF('Copy &amp; Paste Roster Report Here'!$M901="fy",1,0),0)</f>
        <v>0</v>
      </c>
      <c r="CF904" s="73">
        <f t="shared" si="208"/>
        <v>0</v>
      </c>
      <c r="CG904" s="122">
        <f>IF('Copy &amp; Paste Roster Report Here'!$A901=CG$7,IF('Copy &amp; Paste Roster Report Here'!$M901="RH",1,0),0)</f>
        <v>0</v>
      </c>
      <c r="CH904" s="122">
        <f>IF('Copy &amp; Paste Roster Report Here'!$A901=CH$7,IF('Copy &amp; Paste Roster Report Here'!$M901="RH",1,0),0)</f>
        <v>0</v>
      </c>
      <c r="CI904" s="122">
        <f>IF('Copy &amp; Paste Roster Report Here'!$A901=CI$7,IF('Copy &amp; Paste Roster Report Here'!$M901="RH",1,0),0)</f>
        <v>0</v>
      </c>
      <c r="CJ904" s="122">
        <f>IF('Copy &amp; Paste Roster Report Here'!$A901=CJ$7,IF('Copy &amp; Paste Roster Report Here'!$M901="RH",1,0),0)</f>
        <v>0</v>
      </c>
      <c r="CK904" s="122">
        <f>IF('Copy &amp; Paste Roster Report Here'!$A901=CK$7,IF('Copy &amp; Paste Roster Report Here'!$M901="RH",1,0),0)</f>
        <v>0</v>
      </c>
      <c r="CL904" s="122">
        <f>IF('Copy &amp; Paste Roster Report Here'!$A901=CL$7,IF('Copy &amp; Paste Roster Report Here'!$M901="RH",1,0),0)</f>
        <v>0</v>
      </c>
      <c r="CM904" s="122">
        <f>IF('Copy &amp; Paste Roster Report Here'!$A901=CM$7,IF('Copy &amp; Paste Roster Report Here'!$M901="RH",1,0),0)</f>
        <v>0</v>
      </c>
      <c r="CN904" s="122">
        <f>IF('Copy &amp; Paste Roster Report Here'!$A901=CN$7,IF('Copy &amp; Paste Roster Report Here'!$M901="RH",1,0),0)</f>
        <v>0</v>
      </c>
      <c r="CO904" s="122">
        <f>IF('Copy &amp; Paste Roster Report Here'!$A901=CO$7,IF('Copy &amp; Paste Roster Report Here'!$M901="RH",1,0),0)</f>
        <v>0</v>
      </c>
      <c r="CP904" s="122">
        <f>IF('Copy &amp; Paste Roster Report Here'!$A901=CP$7,IF('Copy &amp; Paste Roster Report Here'!$M901="RH",1,0),0)</f>
        <v>0</v>
      </c>
      <c r="CQ904" s="122">
        <f>IF('Copy &amp; Paste Roster Report Here'!$A901=CQ$7,IF('Copy &amp; Paste Roster Report Here'!$M901="RH",1,0),0)</f>
        <v>0</v>
      </c>
      <c r="CR904" s="73">
        <f t="shared" si="209"/>
        <v>0</v>
      </c>
      <c r="CS904" s="123">
        <f>IF('Copy &amp; Paste Roster Report Here'!$A901=CS$7,IF('Copy &amp; Paste Roster Report Here'!$M901="QT",1,0),0)</f>
        <v>0</v>
      </c>
      <c r="CT904" s="123">
        <f>IF('Copy &amp; Paste Roster Report Here'!$A901=CT$7,IF('Copy &amp; Paste Roster Report Here'!$M901="QT",1,0),0)</f>
        <v>0</v>
      </c>
      <c r="CU904" s="123">
        <f>IF('Copy &amp; Paste Roster Report Here'!$A901=CU$7,IF('Copy &amp; Paste Roster Report Here'!$M901="QT",1,0),0)</f>
        <v>0</v>
      </c>
      <c r="CV904" s="123">
        <f>IF('Copy &amp; Paste Roster Report Here'!$A901=CV$7,IF('Copy &amp; Paste Roster Report Here'!$M901="QT",1,0),0)</f>
        <v>0</v>
      </c>
      <c r="CW904" s="123">
        <f>IF('Copy &amp; Paste Roster Report Here'!$A901=CW$7,IF('Copy &amp; Paste Roster Report Here'!$M901="QT",1,0),0)</f>
        <v>0</v>
      </c>
      <c r="CX904" s="123">
        <f>IF('Copy &amp; Paste Roster Report Here'!$A901=CX$7,IF('Copy &amp; Paste Roster Report Here'!$M901="QT",1,0),0)</f>
        <v>0</v>
      </c>
      <c r="CY904" s="123">
        <f>IF('Copy &amp; Paste Roster Report Here'!$A901=CY$7,IF('Copy &amp; Paste Roster Report Here'!$M901="QT",1,0),0)</f>
        <v>0</v>
      </c>
      <c r="CZ904" s="123">
        <f>IF('Copy &amp; Paste Roster Report Here'!$A901=CZ$7,IF('Copy &amp; Paste Roster Report Here'!$M901="QT",1,0),0)</f>
        <v>0</v>
      </c>
      <c r="DA904" s="123">
        <f>IF('Copy &amp; Paste Roster Report Here'!$A901=DA$7,IF('Copy &amp; Paste Roster Report Here'!$M901="QT",1,0),0)</f>
        <v>0</v>
      </c>
      <c r="DB904" s="123">
        <f>IF('Copy &amp; Paste Roster Report Here'!$A901=DB$7,IF('Copy &amp; Paste Roster Report Here'!$M901="QT",1,0),0)</f>
        <v>0</v>
      </c>
      <c r="DC904" s="123">
        <f>IF('Copy &amp; Paste Roster Report Here'!$A901=DC$7,IF('Copy &amp; Paste Roster Report Here'!$M901="QT",1,0),0)</f>
        <v>0</v>
      </c>
      <c r="DD904" s="73">
        <f t="shared" si="210"/>
        <v>0</v>
      </c>
      <c r="DE904" s="124">
        <f>IF('Copy &amp; Paste Roster Report Here'!$A901=DE$7,IF('Copy &amp; Paste Roster Report Here'!$M901="xxxxxxxxxxx",1,0),0)</f>
        <v>0</v>
      </c>
      <c r="DF904" s="124">
        <f>IF('Copy &amp; Paste Roster Report Here'!$A901=DF$7,IF('Copy &amp; Paste Roster Report Here'!$M901="xxxxxxxxxxx",1,0),0)</f>
        <v>0</v>
      </c>
      <c r="DG904" s="124">
        <f>IF('Copy &amp; Paste Roster Report Here'!$A901=DG$7,IF('Copy &amp; Paste Roster Report Here'!$M901="xxxxxxxxxxx",1,0),0)</f>
        <v>0</v>
      </c>
      <c r="DH904" s="124">
        <f>IF('Copy &amp; Paste Roster Report Here'!$A901=DH$7,IF('Copy &amp; Paste Roster Report Here'!$M901="xxxxxxxxxxx",1,0),0)</f>
        <v>0</v>
      </c>
      <c r="DI904" s="124">
        <f>IF('Copy &amp; Paste Roster Report Here'!$A901=DI$7,IF('Copy &amp; Paste Roster Report Here'!$M901="xxxxxxxxxxx",1,0),0)</f>
        <v>0</v>
      </c>
      <c r="DJ904" s="124">
        <f>IF('Copy &amp; Paste Roster Report Here'!$A901=DJ$7,IF('Copy &amp; Paste Roster Report Here'!$M901="xxxxxxxxxxx",1,0),0)</f>
        <v>0</v>
      </c>
      <c r="DK904" s="124">
        <f>IF('Copy &amp; Paste Roster Report Here'!$A901=DK$7,IF('Copy &amp; Paste Roster Report Here'!$M901="xxxxxxxxxxx",1,0),0)</f>
        <v>0</v>
      </c>
      <c r="DL904" s="124">
        <f>IF('Copy &amp; Paste Roster Report Here'!$A901=DL$7,IF('Copy &amp; Paste Roster Report Here'!$M901="xxxxxxxxxxx",1,0),0)</f>
        <v>0</v>
      </c>
      <c r="DM904" s="124">
        <f>IF('Copy &amp; Paste Roster Report Here'!$A901=DM$7,IF('Copy &amp; Paste Roster Report Here'!$M901="xxxxxxxxxxx",1,0),0)</f>
        <v>0</v>
      </c>
      <c r="DN904" s="124">
        <f>IF('Copy &amp; Paste Roster Report Here'!$A901=DN$7,IF('Copy &amp; Paste Roster Report Here'!$M901="xxxxxxxxxxx",1,0),0)</f>
        <v>0</v>
      </c>
      <c r="DO904" s="124">
        <f>IF('Copy &amp; Paste Roster Report Here'!$A901=DO$7,IF('Copy &amp; Paste Roster Report Here'!$M901="xxxxxxxxxxx",1,0),0)</f>
        <v>0</v>
      </c>
      <c r="DP904" s="125">
        <f t="shared" si="211"/>
        <v>0</v>
      </c>
      <c r="DQ904" s="126">
        <f t="shared" si="212"/>
        <v>0</v>
      </c>
    </row>
    <row r="905" spans="1:121" x14ac:dyDescent="0.25">
      <c r="A905" s="111">
        <f t="shared" ref="A905:A968" si="213">AV905</f>
        <v>0</v>
      </c>
      <c r="B905" s="111">
        <f t="shared" ref="B905:B968" si="214">IF(BH905+BT905+CF905+CR905+DD905+DP905&gt;0,1,0)</f>
        <v>0</v>
      </c>
      <c r="C905" s="112">
        <f>+('Copy &amp; Paste Roster Report Here'!$P902-'Copy &amp; Paste Roster Report Here'!$O902)/30</f>
        <v>0</v>
      </c>
      <c r="D905" s="112">
        <f>+('Copy &amp; Paste Roster Report Here'!$P902-'Copy &amp; Paste Roster Report Here'!$O902)</f>
        <v>0</v>
      </c>
      <c r="E905" s="111">
        <f>'Copy &amp; Paste Roster Report Here'!N902</f>
        <v>0</v>
      </c>
      <c r="F905" s="111" t="str">
        <f t="shared" ref="F905:F968" si="215">IF(E905="completed","Y",IF(E905="ended service early","Y","N"))</f>
        <v>N</v>
      </c>
      <c r="G905" s="111">
        <f>'Copy &amp; Paste Roster Report Here'!R902</f>
        <v>0</v>
      </c>
      <c r="H905" s="113">
        <f t="shared" ref="H905:H968" si="216">IF(G905&gt;=1700,1,+G905/1700)</f>
        <v>0</v>
      </c>
      <c r="I905" s="112">
        <f>IF(F905="N",$F$5-'Copy &amp; Paste Roster Report Here'!O902,+'Copy &amp; Paste Roster Report Here'!Q902-'Copy &amp; Paste Roster Report Here'!O902)</f>
        <v>0</v>
      </c>
      <c r="J905" s="114">
        <f t="shared" ref="J905:J968" si="217">IF(I905="N/A","N/A",+I905/30)</f>
        <v>0</v>
      </c>
      <c r="K905" s="114">
        <f t="shared" ref="K905:K968" si="218">ROUNDUP(J905,0)</f>
        <v>0</v>
      </c>
      <c r="L905" s="115">
        <f>'Copy &amp; Paste Roster Report Here'!F902</f>
        <v>0</v>
      </c>
      <c r="M905" s="116">
        <f t="shared" ref="M905:M968" si="219">SUM(N905:AI905)</f>
        <v>0</v>
      </c>
      <c r="N905" s="117">
        <f>IF('Copy &amp; Paste Roster Report Here'!$A902='Analytical Tests'!N$7,IF($F905="Y",+$H905*N$6,0),0)</f>
        <v>0</v>
      </c>
      <c r="O905" s="117">
        <f>IF('Copy &amp; Paste Roster Report Here'!$A902='Analytical Tests'!O$7,IF($F905="Y",+$H905*O$6,0),0)</f>
        <v>0</v>
      </c>
      <c r="P905" s="117">
        <f>IF('Copy &amp; Paste Roster Report Here'!$A902='Analytical Tests'!P$7,IF($F905="Y",+$H905*P$6,0),0)</f>
        <v>0</v>
      </c>
      <c r="Q905" s="117">
        <f>IF('Copy &amp; Paste Roster Report Here'!$A902='Analytical Tests'!Q$7,IF($F905="Y",+$H905*Q$6,0),0)</f>
        <v>0</v>
      </c>
      <c r="R905" s="117">
        <f>IF('Copy &amp; Paste Roster Report Here'!$A902='Analytical Tests'!R$7,IF($F905="Y",+$H905*R$6,0),0)</f>
        <v>0</v>
      </c>
      <c r="S905" s="117">
        <f>IF('Copy &amp; Paste Roster Report Here'!$A902='Analytical Tests'!S$7,IF($F905="Y",+$H905*S$6,0),0)</f>
        <v>0</v>
      </c>
      <c r="T905" s="117">
        <f>IF('Copy &amp; Paste Roster Report Here'!$A902='Analytical Tests'!T$7,IF($F905="Y",+$H905*T$6,0),0)</f>
        <v>0</v>
      </c>
      <c r="U905" s="117">
        <f>IF('Copy &amp; Paste Roster Report Here'!$A902='Analytical Tests'!U$7,IF($F905="Y",+$H905*U$6,0),0)</f>
        <v>0</v>
      </c>
      <c r="V905" s="117">
        <f>IF('Copy &amp; Paste Roster Report Here'!$A902='Analytical Tests'!V$7,IF($F905="Y",+$H905*V$6,0),0)</f>
        <v>0</v>
      </c>
      <c r="W905" s="117">
        <f>IF('Copy &amp; Paste Roster Report Here'!$A902='Analytical Tests'!W$7,IF($F905="Y",+$H905*W$6,0),0)</f>
        <v>0</v>
      </c>
      <c r="X905" s="117">
        <f>IF('Copy &amp; Paste Roster Report Here'!$A902='Analytical Tests'!X$7,IF($F905="Y",+$H905*X$6,0),0)</f>
        <v>0</v>
      </c>
      <c r="Y905" s="117" t="b">
        <f>IF('Copy &amp; Paste Roster Report Here'!$A902='Analytical Tests'!Y$7,IF($F905="N",IF($J905&gt;=$C905,Y$6,+($I905/$D905)*Y$6),0))</f>
        <v>0</v>
      </c>
      <c r="Z905" s="117" t="b">
        <f>IF('Copy &amp; Paste Roster Report Here'!$A902='Analytical Tests'!Z$7,IF($F905="N",IF($J905&gt;=$C905,Z$6,+($I905/$D905)*Z$6),0))</f>
        <v>0</v>
      </c>
      <c r="AA905" s="117" t="b">
        <f>IF('Copy &amp; Paste Roster Report Here'!$A902='Analytical Tests'!AA$7,IF($F905="N",IF($J905&gt;=$C905,AA$6,+($I905/$D905)*AA$6),0))</f>
        <v>0</v>
      </c>
      <c r="AB905" s="117" t="b">
        <f>IF('Copy &amp; Paste Roster Report Here'!$A902='Analytical Tests'!AB$7,IF($F905="N",IF($J905&gt;=$C905,AB$6,+($I905/$D905)*AB$6),0))</f>
        <v>0</v>
      </c>
      <c r="AC905" s="117" t="b">
        <f>IF('Copy &amp; Paste Roster Report Here'!$A902='Analytical Tests'!AC$7,IF($F905="N",IF($J905&gt;=$C905,AC$6,+($I905/$D905)*AC$6),0))</f>
        <v>0</v>
      </c>
      <c r="AD905" s="117" t="b">
        <f>IF('Copy &amp; Paste Roster Report Here'!$A902='Analytical Tests'!AD$7,IF($F905="N",IF($J905&gt;=$C905,AD$6,+($I905/$D905)*AD$6),0))</f>
        <v>0</v>
      </c>
      <c r="AE905" s="117" t="b">
        <f>IF('Copy &amp; Paste Roster Report Here'!$A902='Analytical Tests'!AE$7,IF($F905="N",IF($J905&gt;=$C905,AE$6,+($I905/$D905)*AE$6),0))</f>
        <v>0</v>
      </c>
      <c r="AF905" s="117" t="b">
        <f>IF('Copy &amp; Paste Roster Report Here'!$A902='Analytical Tests'!AF$7,IF($F905="N",IF($J905&gt;=$C905,AF$6,+($I905/$D905)*AF$6),0))</f>
        <v>0</v>
      </c>
      <c r="AG905" s="117" t="b">
        <f>IF('Copy &amp; Paste Roster Report Here'!$A902='Analytical Tests'!AG$7,IF($F905="N",IF($J905&gt;=$C905,AG$6,+($I905/$D905)*AG$6),0))</f>
        <v>0</v>
      </c>
      <c r="AH905" s="117" t="b">
        <f>IF('Copy &amp; Paste Roster Report Here'!$A902='Analytical Tests'!AH$7,IF($F905="N",IF($J905&gt;=$C905,AH$6,+($I905/$D905)*AH$6),0))</f>
        <v>0</v>
      </c>
      <c r="AI905" s="117" t="b">
        <f>IF('Copy &amp; Paste Roster Report Here'!$A902='Analytical Tests'!AI$7,IF($F905="N",IF($J905&gt;=$C905,AI$6,+($I905/$D905)*AI$6),0))</f>
        <v>0</v>
      </c>
      <c r="AJ905" s="79"/>
      <c r="AK905" s="118">
        <f>IF('Copy &amp; Paste Roster Report Here'!$A902=AK$7,IF('Copy &amp; Paste Roster Report Here'!$M902="FT",1,0),0)</f>
        <v>0</v>
      </c>
      <c r="AL905" s="118">
        <f>IF('Copy &amp; Paste Roster Report Here'!$A902=AL$7,IF('Copy &amp; Paste Roster Report Here'!$M902="FT",1,0),0)</f>
        <v>0</v>
      </c>
      <c r="AM905" s="118">
        <f>IF('Copy &amp; Paste Roster Report Here'!$A902=AM$7,IF('Copy &amp; Paste Roster Report Here'!$M902="FT",1,0),0)</f>
        <v>0</v>
      </c>
      <c r="AN905" s="118">
        <f>IF('Copy &amp; Paste Roster Report Here'!$A902=AN$7,IF('Copy &amp; Paste Roster Report Here'!$M902="FT",1,0),0)</f>
        <v>0</v>
      </c>
      <c r="AO905" s="118">
        <f>IF('Copy &amp; Paste Roster Report Here'!$A902=AO$7,IF('Copy &amp; Paste Roster Report Here'!$M902="FT",1,0),0)</f>
        <v>0</v>
      </c>
      <c r="AP905" s="118">
        <f>IF('Copy &amp; Paste Roster Report Here'!$A902=AP$7,IF('Copy &amp; Paste Roster Report Here'!$M902="FT",1,0),0)</f>
        <v>0</v>
      </c>
      <c r="AQ905" s="118">
        <f>IF('Copy &amp; Paste Roster Report Here'!$A902=AQ$7,IF('Copy &amp; Paste Roster Report Here'!$M902="FT",1,0),0)</f>
        <v>0</v>
      </c>
      <c r="AR905" s="118">
        <f>IF('Copy &amp; Paste Roster Report Here'!$A902=AR$7,IF('Copy &amp; Paste Roster Report Here'!$M902="FT",1,0),0)</f>
        <v>0</v>
      </c>
      <c r="AS905" s="118">
        <f>IF('Copy &amp; Paste Roster Report Here'!$A902=AS$7,IF('Copy &amp; Paste Roster Report Here'!$M902="FT",1,0),0)</f>
        <v>0</v>
      </c>
      <c r="AT905" s="118">
        <f>IF('Copy &amp; Paste Roster Report Here'!$A902=AT$7,IF('Copy &amp; Paste Roster Report Here'!$M902="FT",1,0),0)</f>
        <v>0</v>
      </c>
      <c r="AU905" s="118">
        <f>IF('Copy &amp; Paste Roster Report Here'!$A902=AU$7,IF('Copy &amp; Paste Roster Report Here'!$M902="FT",1,0),0)</f>
        <v>0</v>
      </c>
      <c r="AV905" s="73">
        <f t="shared" ref="AV905:AV968" si="220">SUM(AK905:AU905)</f>
        <v>0</v>
      </c>
      <c r="AW905" s="119">
        <f>IF('Copy &amp; Paste Roster Report Here'!$A902=AW$7,IF('Copy &amp; Paste Roster Report Here'!$M902="HT",1,0),0)</f>
        <v>0</v>
      </c>
      <c r="AX905" s="119">
        <f>IF('Copy &amp; Paste Roster Report Here'!$A902=AX$7,IF('Copy &amp; Paste Roster Report Here'!$M902="HT",1,0),0)</f>
        <v>0</v>
      </c>
      <c r="AY905" s="119">
        <f>IF('Copy &amp; Paste Roster Report Here'!$A902=AY$7,IF('Copy &amp; Paste Roster Report Here'!$M902="HT",1,0),0)</f>
        <v>0</v>
      </c>
      <c r="AZ905" s="119">
        <f>IF('Copy &amp; Paste Roster Report Here'!$A902=AZ$7,IF('Copy &amp; Paste Roster Report Here'!$M902="HT",1,0),0)</f>
        <v>0</v>
      </c>
      <c r="BA905" s="119">
        <f>IF('Copy &amp; Paste Roster Report Here'!$A902=BA$7,IF('Copy &amp; Paste Roster Report Here'!$M902="HT",1,0),0)</f>
        <v>0</v>
      </c>
      <c r="BB905" s="119">
        <f>IF('Copy &amp; Paste Roster Report Here'!$A902=BB$7,IF('Copy &amp; Paste Roster Report Here'!$M902="HT",1,0),0)</f>
        <v>0</v>
      </c>
      <c r="BC905" s="119">
        <f>IF('Copy &amp; Paste Roster Report Here'!$A902=BC$7,IF('Copy &amp; Paste Roster Report Here'!$M902="HT",1,0),0)</f>
        <v>0</v>
      </c>
      <c r="BD905" s="119">
        <f>IF('Copy &amp; Paste Roster Report Here'!$A902=BD$7,IF('Copy &amp; Paste Roster Report Here'!$M902="HT",1,0),0)</f>
        <v>0</v>
      </c>
      <c r="BE905" s="119">
        <f>IF('Copy &amp; Paste Roster Report Here'!$A902=BE$7,IF('Copy &amp; Paste Roster Report Here'!$M902="HT",1,0),0)</f>
        <v>0</v>
      </c>
      <c r="BF905" s="119">
        <f>IF('Copy &amp; Paste Roster Report Here'!$A902=BF$7,IF('Copy &amp; Paste Roster Report Here'!$M902="HT",1,0),0)</f>
        <v>0</v>
      </c>
      <c r="BG905" s="119">
        <f>IF('Copy &amp; Paste Roster Report Here'!$A902=BG$7,IF('Copy &amp; Paste Roster Report Here'!$M902="HT",1,0),0)</f>
        <v>0</v>
      </c>
      <c r="BH905" s="73">
        <f t="shared" ref="BH905:BH968" si="221">SUM(AW905:BG905)</f>
        <v>0</v>
      </c>
      <c r="BI905" s="120">
        <f>IF('Copy &amp; Paste Roster Report Here'!$A902=BI$7,IF('Copy &amp; Paste Roster Report Here'!$M902="MT",1,0),0)</f>
        <v>0</v>
      </c>
      <c r="BJ905" s="120">
        <f>IF('Copy &amp; Paste Roster Report Here'!$A902=BJ$7,IF('Copy &amp; Paste Roster Report Here'!$M902="MT",1,0),0)</f>
        <v>0</v>
      </c>
      <c r="BK905" s="120">
        <f>IF('Copy &amp; Paste Roster Report Here'!$A902=BK$7,IF('Copy &amp; Paste Roster Report Here'!$M902="MT",1,0),0)</f>
        <v>0</v>
      </c>
      <c r="BL905" s="120">
        <f>IF('Copy &amp; Paste Roster Report Here'!$A902=BL$7,IF('Copy &amp; Paste Roster Report Here'!$M902="MT",1,0),0)</f>
        <v>0</v>
      </c>
      <c r="BM905" s="120">
        <f>IF('Copy &amp; Paste Roster Report Here'!$A902=BM$7,IF('Copy &amp; Paste Roster Report Here'!$M902="MT",1,0),0)</f>
        <v>0</v>
      </c>
      <c r="BN905" s="120">
        <f>IF('Copy &amp; Paste Roster Report Here'!$A902=BN$7,IF('Copy &amp; Paste Roster Report Here'!$M902="MT",1,0),0)</f>
        <v>0</v>
      </c>
      <c r="BO905" s="120">
        <f>IF('Copy &amp; Paste Roster Report Here'!$A902=BO$7,IF('Copy &amp; Paste Roster Report Here'!$M902="MT",1,0),0)</f>
        <v>0</v>
      </c>
      <c r="BP905" s="120">
        <f>IF('Copy &amp; Paste Roster Report Here'!$A902=BP$7,IF('Copy &amp; Paste Roster Report Here'!$M902="MT",1,0),0)</f>
        <v>0</v>
      </c>
      <c r="BQ905" s="120">
        <f>IF('Copy &amp; Paste Roster Report Here'!$A902=BQ$7,IF('Copy &amp; Paste Roster Report Here'!$M902="MT",1,0),0)</f>
        <v>0</v>
      </c>
      <c r="BR905" s="120">
        <f>IF('Copy &amp; Paste Roster Report Here'!$A902=BR$7,IF('Copy &amp; Paste Roster Report Here'!$M902="MT",1,0),0)</f>
        <v>0</v>
      </c>
      <c r="BS905" s="120">
        <f>IF('Copy &amp; Paste Roster Report Here'!$A902=BS$7,IF('Copy &amp; Paste Roster Report Here'!$M902="MT",1,0),0)</f>
        <v>0</v>
      </c>
      <c r="BT905" s="73">
        <f t="shared" ref="BT905:BT968" si="222">SUM(BI905:BS905)</f>
        <v>0</v>
      </c>
      <c r="BU905" s="121">
        <f>IF('Copy &amp; Paste Roster Report Here'!$A902=BU$7,IF('Copy &amp; Paste Roster Report Here'!$M902="fy",1,0),0)</f>
        <v>0</v>
      </c>
      <c r="BV905" s="121">
        <f>IF('Copy &amp; Paste Roster Report Here'!$A902=BV$7,IF('Copy &amp; Paste Roster Report Here'!$M902="fy",1,0),0)</f>
        <v>0</v>
      </c>
      <c r="BW905" s="121">
        <f>IF('Copy &amp; Paste Roster Report Here'!$A902=BW$7,IF('Copy &amp; Paste Roster Report Here'!$M902="fy",1,0),0)</f>
        <v>0</v>
      </c>
      <c r="BX905" s="121">
        <f>IF('Copy &amp; Paste Roster Report Here'!$A902=BX$7,IF('Copy &amp; Paste Roster Report Here'!$M902="fy",1,0),0)</f>
        <v>0</v>
      </c>
      <c r="BY905" s="121">
        <f>IF('Copy &amp; Paste Roster Report Here'!$A902=BY$7,IF('Copy &amp; Paste Roster Report Here'!$M902="fy",1,0),0)</f>
        <v>0</v>
      </c>
      <c r="BZ905" s="121">
        <f>IF('Copy &amp; Paste Roster Report Here'!$A902=BZ$7,IF('Copy &amp; Paste Roster Report Here'!$M902="fy",1,0),0)</f>
        <v>0</v>
      </c>
      <c r="CA905" s="121">
        <f>IF('Copy &amp; Paste Roster Report Here'!$A902=CA$7,IF('Copy &amp; Paste Roster Report Here'!$M902="fy",1,0),0)</f>
        <v>0</v>
      </c>
      <c r="CB905" s="121">
        <f>IF('Copy &amp; Paste Roster Report Here'!$A902=CB$7,IF('Copy &amp; Paste Roster Report Here'!$M902="fy",1,0),0)</f>
        <v>0</v>
      </c>
      <c r="CC905" s="121">
        <f>IF('Copy &amp; Paste Roster Report Here'!$A902=CC$7,IF('Copy &amp; Paste Roster Report Here'!$M902="fy",1,0),0)</f>
        <v>0</v>
      </c>
      <c r="CD905" s="121">
        <f>IF('Copy &amp; Paste Roster Report Here'!$A902=CD$7,IF('Copy &amp; Paste Roster Report Here'!$M902="fy",1,0),0)</f>
        <v>0</v>
      </c>
      <c r="CE905" s="121">
        <f>IF('Copy &amp; Paste Roster Report Here'!$A902=CE$7,IF('Copy &amp; Paste Roster Report Here'!$M902="fy",1,0),0)</f>
        <v>0</v>
      </c>
      <c r="CF905" s="73">
        <f t="shared" ref="CF905:CF968" si="223">SUM(BU905:CE905)</f>
        <v>0</v>
      </c>
      <c r="CG905" s="122">
        <f>IF('Copy &amp; Paste Roster Report Here'!$A902=CG$7,IF('Copy &amp; Paste Roster Report Here'!$M902="RH",1,0),0)</f>
        <v>0</v>
      </c>
      <c r="CH905" s="122">
        <f>IF('Copy &amp; Paste Roster Report Here'!$A902=CH$7,IF('Copy &amp; Paste Roster Report Here'!$M902="RH",1,0),0)</f>
        <v>0</v>
      </c>
      <c r="CI905" s="122">
        <f>IF('Copy &amp; Paste Roster Report Here'!$A902=CI$7,IF('Copy &amp; Paste Roster Report Here'!$M902="RH",1,0),0)</f>
        <v>0</v>
      </c>
      <c r="CJ905" s="122">
        <f>IF('Copy &amp; Paste Roster Report Here'!$A902=CJ$7,IF('Copy &amp; Paste Roster Report Here'!$M902="RH",1,0),0)</f>
        <v>0</v>
      </c>
      <c r="CK905" s="122">
        <f>IF('Copy &amp; Paste Roster Report Here'!$A902=CK$7,IF('Copy &amp; Paste Roster Report Here'!$M902="RH",1,0),0)</f>
        <v>0</v>
      </c>
      <c r="CL905" s="122">
        <f>IF('Copy &amp; Paste Roster Report Here'!$A902=CL$7,IF('Copy &amp; Paste Roster Report Here'!$M902="RH",1,0),0)</f>
        <v>0</v>
      </c>
      <c r="CM905" s="122">
        <f>IF('Copy &amp; Paste Roster Report Here'!$A902=CM$7,IF('Copy &amp; Paste Roster Report Here'!$M902="RH",1,0),0)</f>
        <v>0</v>
      </c>
      <c r="CN905" s="122">
        <f>IF('Copy &amp; Paste Roster Report Here'!$A902=CN$7,IF('Copy &amp; Paste Roster Report Here'!$M902="RH",1,0),0)</f>
        <v>0</v>
      </c>
      <c r="CO905" s="122">
        <f>IF('Copy &amp; Paste Roster Report Here'!$A902=CO$7,IF('Copy &amp; Paste Roster Report Here'!$M902="RH",1,0),0)</f>
        <v>0</v>
      </c>
      <c r="CP905" s="122">
        <f>IF('Copy &amp; Paste Roster Report Here'!$A902=CP$7,IF('Copy &amp; Paste Roster Report Here'!$M902="RH",1,0),0)</f>
        <v>0</v>
      </c>
      <c r="CQ905" s="122">
        <f>IF('Copy &amp; Paste Roster Report Here'!$A902=CQ$7,IF('Copy &amp; Paste Roster Report Here'!$M902="RH",1,0),0)</f>
        <v>0</v>
      </c>
      <c r="CR905" s="73">
        <f t="shared" ref="CR905:CR968" si="224">SUM(CG905:CQ905)</f>
        <v>0</v>
      </c>
      <c r="CS905" s="123">
        <f>IF('Copy &amp; Paste Roster Report Here'!$A902=CS$7,IF('Copy &amp; Paste Roster Report Here'!$M902="QT",1,0),0)</f>
        <v>0</v>
      </c>
      <c r="CT905" s="123">
        <f>IF('Copy &amp; Paste Roster Report Here'!$A902=CT$7,IF('Copy &amp; Paste Roster Report Here'!$M902="QT",1,0),0)</f>
        <v>0</v>
      </c>
      <c r="CU905" s="123">
        <f>IF('Copy &amp; Paste Roster Report Here'!$A902=CU$7,IF('Copy &amp; Paste Roster Report Here'!$M902="QT",1,0),0)</f>
        <v>0</v>
      </c>
      <c r="CV905" s="123">
        <f>IF('Copy &amp; Paste Roster Report Here'!$A902=CV$7,IF('Copy &amp; Paste Roster Report Here'!$M902="QT",1,0),0)</f>
        <v>0</v>
      </c>
      <c r="CW905" s="123">
        <f>IF('Copy &amp; Paste Roster Report Here'!$A902=CW$7,IF('Copy &amp; Paste Roster Report Here'!$M902="QT",1,0),0)</f>
        <v>0</v>
      </c>
      <c r="CX905" s="123">
        <f>IF('Copy &amp; Paste Roster Report Here'!$A902=CX$7,IF('Copy &amp; Paste Roster Report Here'!$M902="QT",1,0),0)</f>
        <v>0</v>
      </c>
      <c r="CY905" s="123">
        <f>IF('Copy &amp; Paste Roster Report Here'!$A902=CY$7,IF('Copy &amp; Paste Roster Report Here'!$M902="QT",1,0),0)</f>
        <v>0</v>
      </c>
      <c r="CZ905" s="123">
        <f>IF('Copy &amp; Paste Roster Report Here'!$A902=CZ$7,IF('Copy &amp; Paste Roster Report Here'!$M902="QT",1,0),0)</f>
        <v>0</v>
      </c>
      <c r="DA905" s="123">
        <f>IF('Copy &amp; Paste Roster Report Here'!$A902=DA$7,IF('Copy &amp; Paste Roster Report Here'!$M902="QT",1,0),0)</f>
        <v>0</v>
      </c>
      <c r="DB905" s="123">
        <f>IF('Copy &amp; Paste Roster Report Here'!$A902=DB$7,IF('Copy &amp; Paste Roster Report Here'!$M902="QT",1,0),0)</f>
        <v>0</v>
      </c>
      <c r="DC905" s="123">
        <f>IF('Copy &amp; Paste Roster Report Here'!$A902=DC$7,IF('Copy &amp; Paste Roster Report Here'!$M902="QT",1,0),0)</f>
        <v>0</v>
      </c>
      <c r="DD905" s="73">
        <f t="shared" ref="DD905:DD968" si="225">SUM(CS905:DC905)</f>
        <v>0</v>
      </c>
      <c r="DE905" s="124">
        <f>IF('Copy &amp; Paste Roster Report Here'!$A902=DE$7,IF('Copy &amp; Paste Roster Report Here'!$M902="xxxxxxxxxxx",1,0),0)</f>
        <v>0</v>
      </c>
      <c r="DF905" s="124">
        <f>IF('Copy &amp; Paste Roster Report Here'!$A902=DF$7,IF('Copy &amp; Paste Roster Report Here'!$M902="xxxxxxxxxxx",1,0),0)</f>
        <v>0</v>
      </c>
      <c r="DG905" s="124">
        <f>IF('Copy &amp; Paste Roster Report Here'!$A902=DG$7,IF('Copy &amp; Paste Roster Report Here'!$M902="xxxxxxxxxxx",1,0),0)</f>
        <v>0</v>
      </c>
      <c r="DH905" s="124">
        <f>IF('Copy &amp; Paste Roster Report Here'!$A902=DH$7,IF('Copy &amp; Paste Roster Report Here'!$M902="xxxxxxxxxxx",1,0),0)</f>
        <v>0</v>
      </c>
      <c r="DI905" s="124">
        <f>IF('Copy &amp; Paste Roster Report Here'!$A902=DI$7,IF('Copy &amp; Paste Roster Report Here'!$M902="xxxxxxxxxxx",1,0),0)</f>
        <v>0</v>
      </c>
      <c r="DJ905" s="124">
        <f>IF('Copy &amp; Paste Roster Report Here'!$A902=DJ$7,IF('Copy &amp; Paste Roster Report Here'!$M902="xxxxxxxxxxx",1,0),0)</f>
        <v>0</v>
      </c>
      <c r="DK905" s="124">
        <f>IF('Copy &amp; Paste Roster Report Here'!$A902=DK$7,IF('Copy &amp; Paste Roster Report Here'!$M902="xxxxxxxxxxx",1,0),0)</f>
        <v>0</v>
      </c>
      <c r="DL905" s="124">
        <f>IF('Copy &amp; Paste Roster Report Here'!$A902=DL$7,IF('Copy &amp; Paste Roster Report Here'!$M902="xxxxxxxxxxx",1,0),0)</f>
        <v>0</v>
      </c>
      <c r="DM905" s="124">
        <f>IF('Copy &amp; Paste Roster Report Here'!$A902=DM$7,IF('Copy &amp; Paste Roster Report Here'!$M902="xxxxxxxxxxx",1,0),0)</f>
        <v>0</v>
      </c>
      <c r="DN905" s="124">
        <f>IF('Copy &amp; Paste Roster Report Here'!$A902=DN$7,IF('Copy &amp; Paste Roster Report Here'!$M902="xxxxxxxxxxx",1,0),0)</f>
        <v>0</v>
      </c>
      <c r="DO905" s="124">
        <f>IF('Copy &amp; Paste Roster Report Here'!$A902=DO$7,IF('Copy &amp; Paste Roster Report Here'!$M902="xxxxxxxxxxx",1,0),0)</f>
        <v>0</v>
      </c>
      <c r="DP905" s="125">
        <f t="shared" ref="DP905:DP968" si="226">SUM(DE905:DO905)</f>
        <v>0</v>
      </c>
      <c r="DQ905" s="126">
        <f t="shared" ref="DQ905:DQ968" si="227">DP905+DD905+CR905+CF905+BT905+BH905+AV905</f>
        <v>0</v>
      </c>
    </row>
    <row r="906" spans="1:121" x14ac:dyDescent="0.25">
      <c r="A906" s="111">
        <f t="shared" si="213"/>
        <v>0</v>
      </c>
      <c r="B906" s="111">
        <f t="shared" si="214"/>
        <v>0</v>
      </c>
      <c r="C906" s="112">
        <f>+('Copy &amp; Paste Roster Report Here'!$P903-'Copy &amp; Paste Roster Report Here'!$O903)/30</f>
        <v>0</v>
      </c>
      <c r="D906" s="112">
        <f>+('Copy &amp; Paste Roster Report Here'!$P903-'Copy &amp; Paste Roster Report Here'!$O903)</f>
        <v>0</v>
      </c>
      <c r="E906" s="111">
        <f>'Copy &amp; Paste Roster Report Here'!N903</f>
        <v>0</v>
      </c>
      <c r="F906" s="111" t="str">
        <f t="shared" si="215"/>
        <v>N</v>
      </c>
      <c r="G906" s="111">
        <f>'Copy &amp; Paste Roster Report Here'!R903</f>
        <v>0</v>
      </c>
      <c r="H906" s="113">
        <f t="shared" si="216"/>
        <v>0</v>
      </c>
      <c r="I906" s="112">
        <f>IF(F906="N",$F$5-'Copy &amp; Paste Roster Report Here'!O903,+'Copy &amp; Paste Roster Report Here'!Q903-'Copy &amp; Paste Roster Report Here'!O903)</f>
        <v>0</v>
      </c>
      <c r="J906" s="114">
        <f t="shared" si="217"/>
        <v>0</v>
      </c>
      <c r="K906" s="114">
        <f t="shared" si="218"/>
        <v>0</v>
      </c>
      <c r="L906" s="115">
        <f>'Copy &amp; Paste Roster Report Here'!F903</f>
        <v>0</v>
      </c>
      <c r="M906" s="116">
        <f t="shared" si="219"/>
        <v>0</v>
      </c>
      <c r="N906" s="117">
        <f>IF('Copy &amp; Paste Roster Report Here'!$A903='Analytical Tests'!N$7,IF($F906="Y",+$H906*N$6,0),0)</f>
        <v>0</v>
      </c>
      <c r="O906" s="117">
        <f>IF('Copy &amp; Paste Roster Report Here'!$A903='Analytical Tests'!O$7,IF($F906="Y",+$H906*O$6,0),0)</f>
        <v>0</v>
      </c>
      <c r="P906" s="117">
        <f>IF('Copy &amp; Paste Roster Report Here'!$A903='Analytical Tests'!P$7,IF($F906="Y",+$H906*P$6,0),0)</f>
        <v>0</v>
      </c>
      <c r="Q906" s="117">
        <f>IF('Copy &amp; Paste Roster Report Here'!$A903='Analytical Tests'!Q$7,IF($F906="Y",+$H906*Q$6,0),0)</f>
        <v>0</v>
      </c>
      <c r="R906" s="117">
        <f>IF('Copy &amp; Paste Roster Report Here'!$A903='Analytical Tests'!R$7,IF($F906="Y",+$H906*R$6,0),0)</f>
        <v>0</v>
      </c>
      <c r="S906" s="117">
        <f>IF('Copy &amp; Paste Roster Report Here'!$A903='Analytical Tests'!S$7,IF($F906="Y",+$H906*S$6,0),0)</f>
        <v>0</v>
      </c>
      <c r="T906" s="117">
        <f>IF('Copy &amp; Paste Roster Report Here'!$A903='Analytical Tests'!T$7,IF($F906="Y",+$H906*T$6,0),0)</f>
        <v>0</v>
      </c>
      <c r="U906" s="117">
        <f>IF('Copy &amp; Paste Roster Report Here'!$A903='Analytical Tests'!U$7,IF($F906="Y",+$H906*U$6,0),0)</f>
        <v>0</v>
      </c>
      <c r="V906" s="117">
        <f>IF('Copy &amp; Paste Roster Report Here'!$A903='Analytical Tests'!V$7,IF($F906="Y",+$H906*V$6,0),0)</f>
        <v>0</v>
      </c>
      <c r="W906" s="117">
        <f>IF('Copy &amp; Paste Roster Report Here'!$A903='Analytical Tests'!W$7,IF($F906="Y",+$H906*W$6,0),0)</f>
        <v>0</v>
      </c>
      <c r="X906" s="117">
        <f>IF('Copy &amp; Paste Roster Report Here'!$A903='Analytical Tests'!X$7,IF($F906="Y",+$H906*X$6,0),0)</f>
        <v>0</v>
      </c>
      <c r="Y906" s="117" t="b">
        <f>IF('Copy &amp; Paste Roster Report Here'!$A903='Analytical Tests'!Y$7,IF($F906="N",IF($J906&gt;=$C906,Y$6,+($I906/$D906)*Y$6),0))</f>
        <v>0</v>
      </c>
      <c r="Z906" s="117" t="b">
        <f>IF('Copy &amp; Paste Roster Report Here'!$A903='Analytical Tests'!Z$7,IF($F906="N",IF($J906&gt;=$C906,Z$6,+($I906/$D906)*Z$6),0))</f>
        <v>0</v>
      </c>
      <c r="AA906" s="117" t="b">
        <f>IF('Copy &amp; Paste Roster Report Here'!$A903='Analytical Tests'!AA$7,IF($F906="N",IF($J906&gt;=$C906,AA$6,+($I906/$D906)*AA$6),0))</f>
        <v>0</v>
      </c>
      <c r="AB906" s="117" t="b">
        <f>IF('Copy &amp; Paste Roster Report Here'!$A903='Analytical Tests'!AB$7,IF($F906="N",IF($J906&gt;=$C906,AB$6,+($I906/$D906)*AB$6),0))</f>
        <v>0</v>
      </c>
      <c r="AC906" s="117" t="b">
        <f>IF('Copy &amp; Paste Roster Report Here'!$A903='Analytical Tests'!AC$7,IF($F906="N",IF($J906&gt;=$C906,AC$6,+($I906/$D906)*AC$6),0))</f>
        <v>0</v>
      </c>
      <c r="AD906" s="117" t="b">
        <f>IF('Copy &amp; Paste Roster Report Here'!$A903='Analytical Tests'!AD$7,IF($F906="N",IF($J906&gt;=$C906,AD$6,+($I906/$D906)*AD$6),0))</f>
        <v>0</v>
      </c>
      <c r="AE906" s="117" t="b">
        <f>IF('Copy &amp; Paste Roster Report Here'!$A903='Analytical Tests'!AE$7,IF($F906="N",IF($J906&gt;=$C906,AE$6,+($I906/$D906)*AE$6),0))</f>
        <v>0</v>
      </c>
      <c r="AF906" s="117" t="b">
        <f>IF('Copy &amp; Paste Roster Report Here'!$A903='Analytical Tests'!AF$7,IF($F906="N",IF($J906&gt;=$C906,AF$6,+($I906/$D906)*AF$6),0))</f>
        <v>0</v>
      </c>
      <c r="AG906" s="117" t="b">
        <f>IF('Copy &amp; Paste Roster Report Here'!$A903='Analytical Tests'!AG$7,IF($F906="N",IF($J906&gt;=$C906,AG$6,+($I906/$D906)*AG$6),0))</f>
        <v>0</v>
      </c>
      <c r="AH906" s="117" t="b">
        <f>IF('Copy &amp; Paste Roster Report Here'!$A903='Analytical Tests'!AH$7,IF($F906="N",IF($J906&gt;=$C906,AH$6,+($I906/$D906)*AH$6),0))</f>
        <v>0</v>
      </c>
      <c r="AI906" s="117" t="b">
        <f>IF('Copy &amp; Paste Roster Report Here'!$A903='Analytical Tests'!AI$7,IF($F906="N",IF($J906&gt;=$C906,AI$6,+($I906/$D906)*AI$6),0))</f>
        <v>0</v>
      </c>
      <c r="AJ906" s="79"/>
      <c r="AK906" s="118">
        <f>IF('Copy &amp; Paste Roster Report Here'!$A903=AK$7,IF('Copy &amp; Paste Roster Report Here'!$M903="FT",1,0),0)</f>
        <v>0</v>
      </c>
      <c r="AL906" s="118">
        <f>IF('Copy &amp; Paste Roster Report Here'!$A903=AL$7,IF('Copy &amp; Paste Roster Report Here'!$M903="FT",1,0),0)</f>
        <v>0</v>
      </c>
      <c r="AM906" s="118">
        <f>IF('Copy &amp; Paste Roster Report Here'!$A903=AM$7,IF('Copy &amp; Paste Roster Report Here'!$M903="FT",1,0),0)</f>
        <v>0</v>
      </c>
      <c r="AN906" s="118">
        <f>IF('Copy &amp; Paste Roster Report Here'!$A903=AN$7,IF('Copy &amp; Paste Roster Report Here'!$M903="FT",1,0),0)</f>
        <v>0</v>
      </c>
      <c r="AO906" s="118">
        <f>IF('Copy &amp; Paste Roster Report Here'!$A903=AO$7,IF('Copy &amp; Paste Roster Report Here'!$M903="FT",1,0),0)</f>
        <v>0</v>
      </c>
      <c r="AP906" s="118">
        <f>IF('Copy &amp; Paste Roster Report Here'!$A903=AP$7,IF('Copy &amp; Paste Roster Report Here'!$M903="FT",1,0),0)</f>
        <v>0</v>
      </c>
      <c r="AQ906" s="118">
        <f>IF('Copy &amp; Paste Roster Report Here'!$A903=AQ$7,IF('Copy &amp; Paste Roster Report Here'!$M903="FT",1,0),0)</f>
        <v>0</v>
      </c>
      <c r="AR906" s="118">
        <f>IF('Copy &amp; Paste Roster Report Here'!$A903=AR$7,IF('Copy &amp; Paste Roster Report Here'!$M903="FT",1,0),0)</f>
        <v>0</v>
      </c>
      <c r="AS906" s="118">
        <f>IF('Copy &amp; Paste Roster Report Here'!$A903=AS$7,IF('Copy &amp; Paste Roster Report Here'!$M903="FT",1,0),0)</f>
        <v>0</v>
      </c>
      <c r="AT906" s="118">
        <f>IF('Copy &amp; Paste Roster Report Here'!$A903=AT$7,IF('Copy &amp; Paste Roster Report Here'!$M903="FT",1,0),0)</f>
        <v>0</v>
      </c>
      <c r="AU906" s="118">
        <f>IF('Copy &amp; Paste Roster Report Here'!$A903=AU$7,IF('Copy &amp; Paste Roster Report Here'!$M903="FT",1,0),0)</f>
        <v>0</v>
      </c>
      <c r="AV906" s="73">
        <f t="shared" si="220"/>
        <v>0</v>
      </c>
      <c r="AW906" s="119">
        <f>IF('Copy &amp; Paste Roster Report Here'!$A903=AW$7,IF('Copy &amp; Paste Roster Report Here'!$M903="HT",1,0),0)</f>
        <v>0</v>
      </c>
      <c r="AX906" s="119">
        <f>IF('Copy &amp; Paste Roster Report Here'!$A903=AX$7,IF('Copy &amp; Paste Roster Report Here'!$M903="HT",1,0),0)</f>
        <v>0</v>
      </c>
      <c r="AY906" s="119">
        <f>IF('Copy &amp; Paste Roster Report Here'!$A903=AY$7,IF('Copy &amp; Paste Roster Report Here'!$M903="HT",1,0),0)</f>
        <v>0</v>
      </c>
      <c r="AZ906" s="119">
        <f>IF('Copy &amp; Paste Roster Report Here'!$A903=AZ$7,IF('Copy &amp; Paste Roster Report Here'!$M903="HT",1,0),0)</f>
        <v>0</v>
      </c>
      <c r="BA906" s="119">
        <f>IF('Copy &amp; Paste Roster Report Here'!$A903=BA$7,IF('Copy &amp; Paste Roster Report Here'!$M903="HT",1,0),0)</f>
        <v>0</v>
      </c>
      <c r="BB906" s="119">
        <f>IF('Copy &amp; Paste Roster Report Here'!$A903=BB$7,IF('Copy &amp; Paste Roster Report Here'!$M903="HT",1,0),0)</f>
        <v>0</v>
      </c>
      <c r="BC906" s="119">
        <f>IF('Copy &amp; Paste Roster Report Here'!$A903=BC$7,IF('Copy &amp; Paste Roster Report Here'!$M903="HT",1,0),0)</f>
        <v>0</v>
      </c>
      <c r="BD906" s="119">
        <f>IF('Copy &amp; Paste Roster Report Here'!$A903=BD$7,IF('Copy &amp; Paste Roster Report Here'!$M903="HT",1,0),0)</f>
        <v>0</v>
      </c>
      <c r="BE906" s="119">
        <f>IF('Copy &amp; Paste Roster Report Here'!$A903=BE$7,IF('Copy &amp; Paste Roster Report Here'!$M903="HT",1,0),0)</f>
        <v>0</v>
      </c>
      <c r="BF906" s="119">
        <f>IF('Copy &amp; Paste Roster Report Here'!$A903=BF$7,IF('Copy &amp; Paste Roster Report Here'!$M903="HT",1,0),0)</f>
        <v>0</v>
      </c>
      <c r="BG906" s="119">
        <f>IF('Copy &amp; Paste Roster Report Here'!$A903=BG$7,IF('Copy &amp; Paste Roster Report Here'!$M903="HT",1,0),0)</f>
        <v>0</v>
      </c>
      <c r="BH906" s="73">
        <f t="shared" si="221"/>
        <v>0</v>
      </c>
      <c r="BI906" s="120">
        <f>IF('Copy &amp; Paste Roster Report Here'!$A903=BI$7,IF('Copy &amp; Paste Roster Report Here'!$M903="MT",1,0),0)</f>
        <v>0</v>
      </c>
      <c r="BJ906" s="120">
        <f>IF('Copy &amp; Paste Roster Report Here'!$A903=BJ$7,IF('Copy &amp; Paste Roster Report Here'!$M903="MT",1,0),0)</f>
        <v>0</v>
      </c>
      <c r="BK906" s="120">
        <f>IF('Copy &amp; Paste Roster Report Here'!$A903=BK$7,IF('Copy &amp; Paste Roster Report Here'!$M903="MT",1,0),0)</f>
        <v>0</v>
      </c>
      <c r="BL906" s="120">
        <f>IF('Copy &amp; Paste Roster Report Here'!$A903=BL$7,IF('Copy &amp; Paste Roster Report Here'!$M903="MT",1,0),0)</f>
        <v>0</v>
      </c>
      <c r="BM906" s="120">
        <f>IF('Copy &amp; Paste Roster Report Here'!$A903=BM$7,IF('Copy &amp; Paste Roster Report Here'!$M903="MT",1,0),0)</f>
        <v>0</v>
      </c>
      <c r="BN906" s="120">
        <f>IF('Copy &amp; Paste Roster Report Here'!$A903=BN$7,IF('Copy &amp; Paste Roster Report Here'!$M903="MT",1,0),0)</f>
        <v>0</v>
      </c>
      <c r="BO906" s="120">
        <f>IF('Copy &amp; Paste Roster Report Here'!$A903=BO$7,IF('Copy &amp; Paste Roster Report Here'!$M903="MT",1,0),0)</f>
        <v>0</v>
      </c>
      <c r="BP906" s="120">
        <f>IF('Copy &amp; Paste Roster Report Here'!$A903=BP$7,IF('Copy &amp; Paste Roster Report Here'!$M903="MT",1,0),0)</f>
        <v>0</v>
      </c>
      <c r="BQ906" s="120">
        <f>IF('Copy &amp; Paste Roster Report Here'!$A903=BQ$7,IF('Copy &amp; Paste Roster Report Here'!$M903="MT",1,0),0)</f>
        <v>0</v>
      </c>
      <c r="BR906" s="120">
        <f>IF('Copy &amp; Paste Roster Report Here'!$A903=BR$7,IF('Copy &amp; Paste Roster Report Here'!$M903="MT",1,0),0)</f>
        <v>0</v>
      </c>
      <c r="BS906" s="120">
        <f>IF('Copy &amp; Paste Roster Report Here'!$A903=BS$7,IF('Copy &amp; Paste Roster Report Here'!$M903="MT",1,0),0)</f>
        <v>0</v>
      </c>
      <c r="BT906" s="73">
        <f t="shared" si="222"/>
        <v>0</v>
      </c>
      <c r="BU906" s="121">
        <f>IF('Copy &amp; Paste Roster Report Here'!$A903=BU$7,IF('Copy &amp; Paste Roster Report Here'!$M903="fy",1,0),0)</f>
        <v>0</v>
      </c>
      <c r="BV906" s="121">
        <f>IF('Copy &amp; Paste Roster Report Here'!$A903=BV$7,IF('Copy &amp; Paste Roster Report Here'!$M903="fy",1,0),0)</f>
        <v>0</v>
      </c>
      <c r="BW906" s="121">
        <f>IF('Copy &amp; Paste Roster Report Here'!$A903=BW$7,IF('Copy &amp; Paste Roster Report Here'!$M903="fy",1,0),0)</f>
        <v>0</v>
      </c>
      <c r="BX906" s="121">
        <f>IF('Copy &amp; Paste Roster Report Here'!$A903=BX$7,IF('Copy &amp; Paste Roster Report Here'!$M903="fy",1,0),0)</f>
        <v>0</v>
      </c>
      <c r="BY906" s="121">
        <f>IF('Copy &amp; Paste Roster Report Here'!$A903=BY$7,IF('Copy &amp; Paste Roster Report Here'!$M903="fy",1,0),0)</f>
        <v>0</v>
      </c>
      <c r="BZ906" s="121">
        <f>IF('Copy &amp; Paste Roster Report Here'!$A903=BZ$7,IF('Copy &amp; Paste Roster Report Here'!$M903="fy",1,0),0)</f>
        <v>0</v>
      </c>
      <c r="CA906" s="121">
        <f>IF('Copy &amp; Paste Roster Report Here'!$A903=CA$7,IF('Copy &amp; Paste Roster Report Here'!$M903="fy",1,0),0)</f>
        <v>0</v>
      </c>
      <c r="CB906" s="121">
        <f>IF('Copy &amp; Paste Roster Report Here'!$A903=CB$7,IF('Copy &amp; Paste Roster Report Here'!$M903="fy",1,0),0)</f>
        <v>0</v>
      </c>
      <c r="CC906" s="121">
        <f>IF('Copy &amp; Paste Roster Report Here'!$A903=CC$7,IF('Copy &amp; Paste Roster Report Here'!$M903="fy",1,0),0)</f>
        <v>0</v>
      </c>
      <c r="CD906" s="121">
        <f>IF('Copy &amp; Paste Roster Report Here'!$A903=CD$7,IF('Copy &amp; Paste Roster Report Here'!$M903="fy",1,0),0)</f>
        <v>0</v>
      </c>
      <c r="CE906" s="121">
        <f>IF('Copy &amp; Paste Roster Report Here'!$A903=CE$7,IF('Copy &amp; Paste Roster Report Here'!$M903="fy",1,0),0)</f>
        <v>0</v>
      </c>
      <c r="CF906" s="73">
        <f t="shared" si="223"/>
        <v>0</v>
      </c>
      <c r="CG906" s="122">
        <f>IF('Copy &amp; Paste Roster Report Here'!$A903=CG$7,IF('Copy &amp; Paste Roster Report Here'!$M903="RH",1,0),0)</f>
        <v>0</v>
      </c>
      <c r="CH906" s="122">
        <f>IF('Copy &amp; Paste Roster Report Here'!$A903=CH$7,IF('Copy &amp; Paste Roster Report Here'!$M903="RH",1,0),0)</f>
        <v>0</v>
      </c>
      <c r="CI906" s="122">
        <f>IF('Copy &amp; Paste Roster Report Here'!$A903=CI$7,IF('Copy &amp; Paste Roster Report Here'!$M903="RH",1,0),0)</f>
        <v>0</v>
      </c>
      <c r="CJ906" s="122">
        <f>IF('Copy &amp; Paste Roster Report Here'!$A903=CJ$7,IF('Copy &amp; Paste Roster Report Here'!$M903="RH",1,0),0)</f>
        <v>0</v>
      </c>
      <c r="CK906" s="122">
        <f>IF('Copy &amp; Paste Roster Report Here'!$A903=CK$7,IF('Copy &amp; Paste Roster Report Here'!$M903="RH",1,0),0)</f>
        <v>0</v>
      </c>
      <c r="CL906" s="122">
        <f>IF('Copy &amp; Paste Roster Report Here'!$A903=CL$7,IF('Copy &amp; Paste Roster Report Here'!$M903="RH",1,0),0)</f>
        <v>0</v>
      </c>
      <c r="CM906" s="122">
        <f>IF('Copy &amp; Paste Roster Report Here'!$A903=CM$7,IF('Copy &amp; Paste Roster Report Here'!$M903="RH",1,0),0)</f>
        <v>0</v>
      </c>
      <c r="CN906" s="122">
        <f>IF('Copy &amp; Paste Roster Report Here'!$A903=CN$7,IF('Copy &amp; Paste Roster Report Here'!$M903="RH",1,0),0)</f>
        <v>0</v>
      </c>
      <c r="CO906" s="122">
        <f>IF('Copy &amp; Paste Roster Report Here'!$A903=CO$7,IF('Copy &amp; Paste Roster Report Here'!$M903="RH",1,0),0)</f>
        <v>0</v>
      </c>
      <c r="CP906" s="122">
        <f>IF('Copy &amp; Paste Roster Report Here'!$A903=CP$7,IF('Copy &amp; Paste Roster Report Here'!$M903="RH",1,0),0)</f>
        <v>0</v>
      </c>
      <c r="CQ906" s="122">
        <f>IF('Copy &amp; Paste Roster Report Here'!$A903=CQ$7,IF('Copy &amp; Paste Roster Report Here'!$M903="RH",1,0),0)</f>
        <v>0</v>
      </c>
      <c r="CR906" s="73">
        <f t="shared" si="224"/>
        <v>0</v>
      </c>
      <c r="CS906" s="123">
        <f>IF('Copy &amp; Paste Roster Report Here'!$A903=CS$7,IF('Copy &amp; Paste Roster Report Here'!$M903="QT",1,0),0)</f>
        <v>0</v>
      </c>
      <c r="CT906" s="123">
        <f>IF('Copy &amp; Paste Roster Report Here'!$A903=CT$7,IF('Copy &amp; Paste Roster Report Here'!$M903="QT",1,0),0)</f>
        <v>0</v>
      </c>
      <c r="CU906" s="123">
        <f>IF('Copy &amp; Paste Roster Report Here'!$A903=CU$7,IF('Copy &amp; Paste Roster Report Here'!$M903="QT",1,0),0)</f>
        <v>0</v>
      </c>
      <c r="CV906" s="123">
        <f>IF('Copy &amp; Paste Roster Report Here'!$A903=CV$7,IF('Copy &amp; Paste Roster Report Here'!$M903="QT",1,0),0)</f>
        <v>0</v>
      </c>
      <c r="CW906" s="123">
        <f>IF('Copy &amp; Paste Roster Report Here'!$A903=CW$7,IF('Copy &amp; Paste Roster Report Here'!$M903="QT",1,0),0)</f>
        <v>0</v>
      </c>
      <c r="CX906" s="123">
        <f>IF('Copy &amp; Paste Roster Report Here'!$A903=CX$7,IF('Copy &amp; Paste Roster Report Here'!$M903="QT",1,0),0)</f>
        <v>0</v>
      </c>
      <c r="CY906" s="123">
        <f>IF('Copy &amp; Paste Roster Report Here'!$A903=CY$7,IF('Copy &amp; Paste Roster Report Here'!$M903="QT",1,0),0)</f>
        <v>0</v>
      </c>
      <c r="CZ906" s="123">
        <f>IF('Copy &amp; Paste Roster Report Here'!$A903=CZ$7,IF('Copy &amp; Paste Roster Report Here'!$M903="QT",1,0),0)</f>
        <v>0</v>
      </c>
      <c r="DA906" s="123">
        <f>IF('Copy &amp; Paste Roster Report Here'!$A903=DA$7,IF('Copy &amp; Paste Roster Report Here'!$M903="QT",1,0),0)</f>
        <v>0</v>
      </c>
      <c r="DB906" s="123">
        <f>IF('Copy &amp; Paste Roster Report Here'!$A903=DB$7,IF('Copy &amp; Paste Roster Report Here'!$M903="QT",1,0),0)</f>
        <v>0</v>
      </c>
      <c r="DC906" s="123">
        <f>IF('Copy &amp; Paste Roster Report Here'!$A903=DC$7,IF('Copy &amp; Paste Roster Report Here'!$M903="QT",1,0),0)</f>
        <v>0</v>
      </c>
      <c r="DD906" s="73">
        <f t="shared" si="225"/>
        <v>0</v>
      </c>
      <c r="DE906" s="124">
        <f>IF('Copy &amp; Paste Roster Report Here'!$A903=DE$7,IF('Copy &amp; Paste Roster Report Here'!$M903="xxxxxxxxxxx",1,0),0)</f>
        <v>0</v>
      </c>
      <c r="DF906" s="124">
        <f>IF('Copy &amp; Paste Roster Report Here'!$A903=DF$7,IF('Copy &amp; Paste Roster Report Here'!$M903="xxxxxxxxxxx",1,0),0)</f>
        <v>0</v>
      </c>
      <c r="DG906" s="124">
        <f>IF('Copy &amp; Paste Roster Report Here'!$A903=DG$7,IF('Copy &amp; Paste Roster Report Here'!$M903="xxxxxxxxxxx",1,0),0)</f>
        <v>0</v>
      </c>
      <c r="DH906" s="124">
        <f>IF('Copy &amp; Paste Roster Report Here'!$A903=DH$7,IF('Copy &amp; Paste Roster Report Here'!$M903="xxxxxxxxxxx",1,0),0)</f>
        <v>0</v>
      </c>
      <c r="DI906" s="124">
        <f>IF('Copy &amp; Paste Roster Report Here'!$A903=DI$7,IF('Copy &amp; Paste Roster Report Here'!$M903="xxxxxxxxxxx",1,0),0)</f>
        <v>0</v>
      </c>
      <c r="DJ906" s="124">
        <f>IF('Copy &amp; Paste Roster Report Here'!$A903=DJ$7,IF('Copy &amp; Paste Roster Report Here'!$M903="xxxxxxxxxxx",1,0),0)</f>
        <v>0</v>
      </c>
      <c r="DK906" s="124">
        <f>IF('Copy &amp; Paste Roster Report Here'!$A903=DK$7,IF('Copy &amp; Paste Roster Report Here'!$M903="xxxxxxxxxxx",1,0),0)</f>
        <v>0</v>
      </c>
      <c r="DL906" s="124">
        <f>IF('Copy &amp; Paste Roster Report Here'!$A903=DL$7,IF('Copy &amp; Paste Roster Report Here'!$M903="xxxxxxxxxxx",1,0),0)</f>
        <v>0</v>
      </c>
      <c r="DM906" s="124">
        <f>IF('Copy &amp; Paste Roster Report Here'!$A903=DM$7,IF('Copy &amp; Paste Roster Report Here'!$M903="xxxxxxxxxxx",1,0),0)</f>
        <v>0</v>
      </c>
      <c r="DN906" s="124">
        <f>IF('Copy &amp; Paste Roster Report Here'!$A903=DN$7,IF('Copy &amp; Paste Roster Report Here'!$M903="xxxxxxxxxxx",1,0),0)</f>
        <v>0</v>
      </c>
      <c r="DO906" s="124">
        <f>IF('Copy &amp; Paste Roster Report Here'!$A903=DO$7,IF('Copy &amp; Paste Roster Report Here'!$M903="xxxxxxxxxxx",1,0),0)</f>
        <v>0</v>
      </c>
      <c r="DP906" s="125">
        <f t="shared" si="226"/>
        <v>0</v>
      </c>
      <c r="DQ906" s="126">
        <f t="shared" si="227"/>
        <v>0</v>
      </c>
    </row>
    <row r="907" spans="1:121" x14ac:dyDescent="0.25">
      <c r="A907" s="111">
        <f t="shared" si="213"/>
        <v>0</v>
      </c>
      <c r="B907" s="111">
        <f t="shared" si="214"/>
        <v>0</v>
      </c>
      <c r="C907" s="112">
        <f>+('Copy &amp; Paste Roster Report Here'!$P904-'Copy &amp; Paste Roster Report Here'!$O904)/30</f>
        <v>0</v>
      </c>
      <c r="D907" s="112">
        <f>+('Copy &amp; Paste Roster Report Here'!$P904-'Copy &amp; Paste Roster Report Here'!$O904)</f>
        <v>0</v>
      </c>
      <c r="E907" s="111">
        <f>'Copy &amp; Paste Roster Report Here'!N904</f>
        <v>0</v>
      </c>
      <c r="F907" s="111" t="str">
        <f t="shared" si="215"/>
        <v>N</v>
      </c>
      <c r="G907" s="111">
        <f>'Copy &amp; Paste Roster Report Here'!R904</f>
        <v>0</v>
      </c>
      <c r="H907" s="113">
        <f t="shared" si="216"/>
        <v>0</v>
      </c>
      <c r="I907" s="112">
        <f>IF(F907="N",$F$5-'Copy &amp; Paste Roster Report Here'!O904,+'Copy &amp; Paste Roster Report Here'!Q904-'Copy &amp; Paste Roster Report Here'!O904)</f>
        <v>0</v>
      </c>
      <c r="J907" s="114">
        <f t="shared" si="217"/>
        <v>0</v>
      </c>
      <c r="K907" s="114">
        <f t="shared" si="218"/>
        <v>0</v>
      </c>
      <c r="L907" s="115">
        <f>'Copy &amp; Paste Roster Report Here'!F904</f>
        <v>0</v>
      </c>
      <c r="M907" s="116">
        <f t="shared" si="219"/>
        <v>0</v>
      </c>
      <c r="N907" s="117">
        <f>IF('Copy &amp; Paste Roster Report Here'!$A904='Analytical Tests'!N$7,IF($F907="Y",+$H907*N$6,0),0)</f>
        <v>0</v>
      </c>
      <c r="O907" s="117">
        <f>IF('Copy &amp; Paste Roster Report Here'!$A904='Analytical Tests'!O$7,IF($F907="Y",+$H907*O$6,0),0)</f>
        <v>0</v>
      </c>
      <c r="P907" s="117">
        <f>IF('Copy &amp; Paste Roster Report Here'!$A904='Analytical Tests'!P$7,IF($F907="Y",+$H907*P$6,0),0)</f>
        <v>0</v>
      </c>
      <c r="Q907" s="117">
        <f>IF('Copy &amp; Paste Roster Report Here'!$A904='Analytical Tests'!Q$7,IF($F907="Y",+$H907*Q$6,0),0)</f>
        <v>0</v>
      </c>
      <c r="R907" s="117">
        <f>IF('Copy &amp; Paste Roster Report Here'!$A904='Analytical Tests'!R$7,IF($F907="Y",+$H907*R$6,0),0)</f>
        <v>0</v>
      </c>
      <c r="S907" s="117">
        <f>IF('Copy &amp; Paste Roster Report Here'!$A904='Analytical Tests'!S$7,IF($F907="Y",+$H907*S$6,0),0)</f>
        <v>0</v>
      </c>
      <c r="T907" s="117">
        <f>IF('Copy &amp; Paste Roster Report Here'!$A904='Analytical Tests'!T$7,IF($F907="Y",+$H907*T$6,0),0)</f>
        <v>0</v>
      </c>
      <c r="U907" s="117">
        <f>IF('Copy &amp; Paste Roster Report Here'!$A904='Analytical Tests'!U$7,IF($F907="Y",+$H907*U$6,0),0)</f>
        <v>0</v>
      </c>
      <c r="V907" s="117">
        <f>IF('Copy &amp; Paste Roster Report Here'!$A904='Analytical Tests'!V$7,IF($F907="Y",+$H907*V$6,0),0)</f>
        <v>0</v>
      </c>
      <c r="W907" s="117">
        <f>IF('Copy &amp; Paste Roster Report Here'!$A904='Analytical Tests'!W$7,IF($F907="Y",+$H907*W$6,0),0)</f>
        <v>0</v>
      </c>
      <c r="X907" s="117">
        <f>IF('Copy &amp; Paste Roster Report Here'!$A904='Analytical Tests'!X$7,IF($F907="Y",+$H907*X$6,0),0)</f>
        <v>0</v>
      </c>
      <c r="Y907" s="117" t="b">
        <f>IF('Copy &amp; Paste Roster Report Here'!$A904='Analytical Tests'!Y$7,IF($F907="N",IF($J907&gt;=$C907,Y$6,+($I907/$D907)*Y$6),0))</f>
        <v>0</v>
      </c>
      <c r="Z907" s="117" t="b">
        <f>IF('Copy &amp; Paste Roster Report Here'!$A904='Analytical Tests'!Z$7,IF($F907="N",IF($J907&gt;=$C907,Z$6,+($I907/$D907)*Z$6),0))</f>
        <v>0</v>
      </c>
      <c r="AA907" s="117" t="b">
        <f>IF('Copy &amp; Paste Roster Report Here'!$A904='Analytical Tests'!AA$7,IF($F907="N",IF($J907&gt;=$C907,AA$6,+($I907/$D907)*AA$6),0))</f>
        <v>0</v>
      </c>
      <c r="AB907" s="117" t="b">
        <f>IF('Copy &amp; Paste Roster Report Here'!$A904='Analytical Tests'!AB$7,IF($F907="N",IF($J907&gt;=$C907,AB$6,+($I907/$D907)*AB$6),0))</f>
        <v>0</v>
      </c>
      <c r="AC907" s="117" t="b">
        <f>IF('Copy &amp; Paste Roster Report Here'!$A904='Analytical Tests'!AC$7,IF($F907="N",IF($J907&gt;=$C907,AC$6,+($I907/$D907)*AC$6),0))</f>
        <v>0</v>
      </c>
      <c r="AD907" s="117" t="b">
        <f>IF('Copy &amp; Paste Roster Report Here'!$A904='Analytical Tests'!AD$7,IF($F907="N",IF($J907&gt;=$C907,AD$6,+($I907/$D907)*AD$6),0))</f>
        <v>0</v>
      </c>
      <c r="AE907" s="117" t="b">
        <f>IF('Copy &amp; Paste Roster Report Here'!$A904='Analytical Tests'!AE$7,IF($F907="N",IF($J907&gt;=$C907,AE$6,+($I907/$D907)*AE$6),0))</f>
        <v>0</v>
      </c>
      <c r="AF907" s="117" t="b">
        <f>IF('Copy &amp; Paste Roster Report Here'!$A904='Analytical Tests'!AF$7,IF($F907="N",IF($J907&gt;=$C907,AF$6,+($I907/$D907)*AF$6),0))</f>
        <v>0</v>
      </c>
      <c r="AG907" s="117" t="b">
        <f>IF('Copy &amp; Paste Roster Report Here'!$A904='Analytical Tests'!AG$7,IF($F907="N",IF($J907&gt;=$C907,AG$6,+($I907/$D907)*AG$6),0))</f>
        <v>0</v>
      </c>
      <c r="AH907" s="117" t="b">
        <f>IF('Copy &amp; Paste Roster Report Here'!$A904='Analytical Tests'!AH$7,IF($F907="N",IF($J907&gt;=$C907,AH$6,+($I907/$D907)*AH$6),0))</f>
        <v>0</v>
      </c>
      <c r="AI907" s="117" t="b">
        <f>IF('Copy &amp; Paste Roster Report Here'!$A904='Analytical Tests'!AI$7,IF($F907="N",IF($J907&gt;=$C907,AI$6,+($I907/$D907)*AI$6),0))</f>
        <v>0</v>
      </c>
      <c r="AJ907" s="79"/>
      <c r="AK907" s="118">
        <f>IF('Copy &amp; Paste Roster Report Here'!$A904=AK$7,IF('Copy &amp; Paste Roster Report Here'!$M904="FT",1,0),0)</f>
        <v>0</v>
      </c>
      <c r="AL907" s="118">
        <f>IF('Copy &amp; Paste Roster Report Here'!$A904=AL$7,IF('Copy &amp; Paste Roster Report Here'!$M904="FT",1,0),0)</f>
        <v>0</v>
      </c>
      <c r="AM907" s="118">
        <f>IF('Copy &amp; Paste Roster Report Here'!$A904=AM$7,IF('Copy &amp; Paste Roster Report Here'!$M904="FT",1,0),0)</f>
        <v>0</v>
      </c>
      <c r="AN907" s="118">
        <f>IF('Copy &amp; Paste Roster Report Here'!$A904=AN$7,IF('Copy &amp; Paste Roster Report Here'!$M904="FT",1,0),0)</f>
        <v>0</v>
      </c>
      <c r="AO907" s="118">
        <f>IF('Copy &amp; Paste Roster Report Here'!$A904=AO$7,IF('Copy &amp; Paste Roster Report Here'!$M904="FT",1,0),0)</f>
        <v>0</v>
      </c>
      <c r="AP907" s="118">
        <f>IF('Copy &amp; Paste Roster Report Here'!$A904=AP$7,IF('Copy &amp; Paste Roster Report Here'!$M904="FT",1,0),0)</f>
        <v>0</v>
      </c>
      <c r="AQ907" s="118">
        <f>IF('Copy &amp; Paste Roster Report Here'!$A904=AQ$7,IF('Copy &amp; Paste Roster Report Here'!$M904="FT",1,0),0)</f>
        <v>0</v>
      </c>
      <c r="AR907" s="118">
        <f>IF('Copy &amp; Paste Roster Report Here'!$A904=AR$7,IF('Copy &amp; Paste Roster Report Here'!$M904="FT",1,0),0)</f>
        <v>0</v>
      </c>
      <c r="AS907" s="118">
        <f>IF('Copy &amp; Paste Roster Report Here'!$A904=AS$7,IF('Copy &amp; Paste Roster Report Here'!$M904="FT",1,0),0)</f>
        <v>0</v>
      </c>
      <c r="AT907" s="118">
        <f>IF('Copy &amp; Paste Roster Report Here'!$A904=AT$7,IF('Copy &amp; Paste Roster Report Here'!$M904="FT",1,0),0)</f>
        <v>0</v>
      </c>
      <c r="AU907" s="118">
        <f>IF('Copy &amp; Paste Roster Report Here'!$A904=AU$7,IF('Copy &amp; Paste Roster Report Here'!$M904="FT",1,0),0)</f>
        <v>0</v>
      </c>
      <c r="AV907" s="73">
        <f t="shared" si="220"/>
        <v>0</v>
      </c>
      <c r="AW907" s="119">
        <f>IF('Copy &amp; Paste Roster Report Here'!$A904=AW$7,IF('Copy &amp; Paste Roster Report Here'!$M904="HT",1,0),0)</f>
        <v>0</v>
      </c>
      <c r="AX907" s="119">
        <f>IF('Copy &amp; Paste Roster Report Here'!$A904=AX$7,IF('Copy &amp; Paste Roster Report Here'!$M904="HT",1,0),0)</f>
        <v>0</v>
      </c>
      <c r="AY907" s="119">
        <f>IF('Copy &amp; Paste Roster Report Here'!$A904=AY$7,IF('Copy &amp; Paste Roster Report Here'!$M904="HT",1,0),0)</f>
        <v>0</v>
      </c>
      <c r="AZ907" s="119">
        <f>IF('Copy &amp; Paste Roster Report Here'!$A904=AZ$7,IF('Copy &amp; Paste Roster Report Here'!$M904="HT",1,0),0)</f>
        <v>0</v>
      </c>
      <c r="BA907" s="119">
        <f>IF('Copy &amp; Paste Roster Report Here'!$A904=BA$7,IF('Copy &amp; Paste Roster Report Here'!$M904="HT",1,0),0)</f>
        <v>0</v>
      </c>
      <c r="BB907" s="119">
        <f>IF('Copy &amp; Paste Roster Report Here'!$A904=BB$7,IF('Copy &amp; Paste Roster Report Here'!$M904="HT",1,0),0)</f>
        <v>0</v>
      </c>
      <c r="BC907" s="119">
        <f>IF('Copy &amp; Paste Roster Report Here'!$A904=BC$7,IF('Copy &amp; Paste Roster Report Here'!$M904="HT",1,0),0)</f>
        <v>0</v>
      </c>
      <c r="BD907" s="119">
        <f>IF('Copy &amp; Paste Roster Report Here'!$A904=BD$7,IF('Copy &amp; Paste Roster Report Here'!$M904="HT",1,0),0)</f>
        <v>0</v>
      </c>
      <c r="BE907" s="119">
        <f>IF('Copy &amp; Paste Roster Report Here'!$A904=BE$7,IF('Copy &amp; Paste Roster Report Here'!$M904="HT",1,0),0)</f>
        <v>0</v>
      </c>
      <c r="BF907" s="119">
        <f>IF('Copy &amp; Paste Roster Report Here'!$A904=BF$7,IF('Copy &amp; Paste Roster Report Here'!$M904="HT",1,0),0)</f>
        <v>0</v>
      </c>
      <c r="BG907" s="119">
        <f>IF('Copy &amp; Paste Roster Report Here'!$A904=BG$7,IF('Copy &amp; Paste Roster Report Here'!$M904="HT",1,0),0)</f>
        <v>0</v>
      </c>
      <c r="BH907" s="73">
        <f t="shared" si="221"/>
        <v>0</v>
      </c>
      <c r="BI907" s="120">
        <f>IF('Copy &amp; Paste Roster Report Here'!$A904=BI$7,IF('Copy &amp; Paste Roster Report Here'!$M904="MT",1,0),0)</f>
        <v>0</v>
      </c>
      <c r="BJ907" s="120">
        <f>IF('Copy &amp; Paste Roster Report Here'!$A904=BJ$7,IF('Copy &amp; Paste Roster Report Here'!$M904="MT",1,0),0)</f>
        <v>0</v>
      </c>
      <c r="BK907" s="120">
        <f>IF('Copy &amp; Paste Roster Report Here'!$A904=BK$7,IF('Copy &amp; Paste Roster Report Here'!$M904="MT",1,0),0)</f>
        <v>0</v>
      </c>
      <c r="BL907" s="120">
        <f>IF('Copy &amp; Paste Roster Report Here'!$A904=BL$7,IF('Copy &amp; Paste Roster Report Here'!$M904="MT",1,0),0)</f>
        <v>0</v>
      </c>
      <c r="BM907" s="120">
        <f>IF('Copy &amp; Paste Roster Report Here'!$A904=BM$7,IF('Copy &amp; Paste Roster Report Here'!$M904="MT",1,0),0)</f>
        <v>0</v>
      </c>
      <c r="BN907" s="120">
        <f>IF('Copy &amp; Paste Roster Report Here'!$A904=BN$7,IF('Copy &amp; Paste Roster Report Here'!$M904="MT",1,0),0)</f>
        <v>0</v>
      </c>
      <c r="BO907" s="120">
        <f>IF('Copy &amp; Paste Roster Report Here'!$A904=BO$7,IF('Copy &amp; Paste Roster Report Here'!$M904="MT",1,0),0)</f>
        <v>0</v>
      </c>
      <c r="BP907" s="120">
        <f>IF('Copy &amp; Paste Roster Report Here'!$A904=BP$7,IF('Copy &amp; Paste Roster Report Here'!$M904="MT",1,0),0)</f>
        <v>0</v>
      </c>
      <c r="BQ907" s="120">
        <f>IF('Copy &amp; Paste Roster Report Here'!$A904=BQ$7,IF('Copy &amp; Paste Roster Report Here'!$M904="MT",1,0),0)</f>
        <v>0</v>
      </c>
      <c r="BR907" s="120">
        <f>IF('Copy &amp; Paste Roster Report Here'!$A904=BR$7,IF('Copy &amp; Paste Roster Report Here'!$M904="MT",1,0),0)</f>
        <v>0</v>
      </c>
      <c r="BS907" s="120">
        <f>IF('Copy &amp; Paste Roster Report Here'!$A904=BS$7,IF('Copy &amp; Paste Roster Report Here'!$M904="MT",1,0),0)</f>
        <v>0</v>
      </c>
      <c r="BT907" s="73">
        <f t="shared" si="222"/>
        <v>0</v>
      </c>
      <c r="BU907" s="121">
        <f>IF('Copy &amp; Paste Roster Report Here'!$A904=BU$7,IF('Copy &amp; Paste Roster Report Here'!$M904="fy",1,0),0)</f>
        <v>0</v>
      </c>
      <c r="BV907" s="121">
        <f>IF('Copy &amp; Paste Roster Report Here'!$A904=BV$7,IF('Copy &amp; Paste Roster Report Here'!$M904="fy",1,0),0)</f>
        <v>0</v>
      </c>
      <c r="BW907" s="121">
        <f>IF('Copy &amp; Paste Roster Report Here'!$A904=BW$7,IF('Copy &amp; Paste Roster Report Here'!$M904="fy",1,0),0)</f>
        <v>0</v>
      </c>
      <c r="BX907" s="121">
        <f>IF('Copy &amp; Paste Roster Report Here'!$A904=BX$7,IF('Copy &amp; Paste Roster Report Here'!$M904="fy",1,0),0)</f>
        <v>0</v>
      </c>
      <c r="BY907" s="121">
        <f>IF('Copy &amp; Paste Roster Report Here'!$A904=BY$7,IF('Copy &amp; Paste Roster Report Here'!$M904="fy",1,0),0)</f>
        <v>0</v>
      </c>
      <c r="BZ907" s="121">
        <f>IF('Copy &amp; Paste Roster Report Here'!$A904=BZ$7,IF('Copy &amp; Paste Roster Report Here'!$M904="fy",1,0),0)</f>
        <v>0</v>
      </c>
      <c r="CA907" s="121">
        <f>IF('Copy &amp; Paste Roster Report Here'!$A904=CA$7,IF('Copy &amp; Paste Roster Report Here'!$M904="fy",1,0),0)</f>
        <v>0</v>
      </c>
      <c r="CB907" s="121">
        <f>IF('Copy &amp; Paste Roster Report Here'!$A904=CB$7,IF('Copy &amp; Paste Roster Report Here'!$M904="fy",1,0),0)</f>
        <v>0</v>
      </c>
      <c r="CC907" s="121">
        <f>IF('Copy &amp; Paste Roster Report Here'!$A904=CC$7,IF('Copy &amp; Paste Roster Report Here'!$M904="fy",1,0),0)</f>
        <v>0</v>
      </c>
      <c r="CD907" s="121">
        <f>IF('Copy &amp; Paste Roster Report Here'!$A904=CD$7,IF('Copy &amp; Paste Roster Report Here'!$M904="fy",1,0),0)</f>
        <v>0</v>
      </c>
      <c r="CE907" s="121">
        <f>IF('Copy &amp; Paste Roster Report Here'!$A904=CE$7,IF('Copy &amp; Paste Roster Report Here'!$M904="fy",1,0),0)</f>
        <v>0</v>
      </c>
      <c r="CF907" s="73">
        <f t="shared" si="223"/>
        <v>0</v>
      </c>
      <c r="CG907" s="122">
        <f>IF('Copy &amp; Paste Roster Report Here'!$A904=CG$7,IF('Copy &amp; Paste Roster Report Here'!$M904="RH",1,0),0)</f>
        <v>0</v>
      </c>
      <c r="CH907" s="122">
        <f>IF('Copy &amp; Paste Roster Report Here'!$A904=CH$7,IF('Copy &amp; Paste Roster Report Here'!$M904="RH",1,0),0)</f>
        <v>0</v>
      </c>
      <c r="CI907" s="122">
        <f>IF('Copy &amp; Paste Roster Report Here'!$A904=CI$7,IF('Copy &amp; Paste Roster Report Here'!$M904="RH",1,0),0)</f>
        <v>0</v>
      </c>
      <c r="CJ907" s="122">
        <f>IF('Copy &amp; Paste Roster Report Here'!$A904=CJ$7,IF('Copy &amp; Paste Roster Report Here'!$M904="RH",1,0),0)</f>
        <v>0</v>
      </c>
      <c r="CK907" s="122">
        <f>IF('Copy &amp; Paste Roster Report Here'!$A904=CK$7,IF('Copy &amp; Paste Roster Report Here'!$M904="RH",1,0),0)</f>
        <v>0</v>
      </c>
      <c r="CL907" s="122">
        <f>IF('Copy &amp; Paste Roster Report Here'!$A904=CL$7,IF('Copy &amp; Paste Roster Report Here'!$M904="RH",1,0),0)</f>
        <v>0</v>
      </c>
      <c r="CM907" s="122">
        <f>IF('Copy &amp; Paste Roster Report Here'!$A904=CM$7,IF('Copy &amp; Paste Roster Report Here'!$M904="RH",1,0),0)</f>
        <v>0</v>
      </c>
      <c r="CN907" s="122">
        <f>IF('Copy &amp; Paste Roster Report Here'!$A904=CN$7,IF('Copy &amp; Paste Roster Report Here'!$M904="RH",1,0),0)</f>
        <v>0</v>
      </c>
      <c r="CO907" s="122">
        <f>IF('Copy &amp; Paste Roster Report Here'!$A904=CO$7,IF('Copy &amp; Paste Roster Report Here'!$M904="RH",1,0),0)</f>
        <v>0</v>
      </c>
      <c r="CP907" s="122">
        <f>IF('Copy &amp; Paste Roster Report Here'!$A904=CP$7,IF('Copy &amp; Paste Roster Report Here'!$M904="RH",1,0),0)</f>
        <v>0</v>
      </c>
      <c r="CQ907" s="122">
        <f>IF('Copy &amp; Paste Roster Report Here'!$A904=CQ$7,IF('Copy &amp; Paste Roster Report Here'!$M904="RH",1,0),0)</f>
        <v>0</v>
      </c>
      <c r="CR907" s="73">
        <f t="shared" si="224"/>
        <v>0</v>
      </c>
      <c r="CS907" s="123">
        <f>IF('Copy &amp; Paste Roster Report Here'!$A904=CS$7,IF('Copy &amp; Paste Roster Report Here'!$M904="QT",1,0),0)</f>
        <v>0</v>
      </c>
      <c r="CT907" s="123">
        <f>IF('Copy &amp; Paste Roster Report Here'!$A904=CT$7,IF('Copy &amp; Paste Roster Report Here'!$M904="QT",1,0),0)</f>
        <v>0</v>
      </c>
      <c r="CU907" s="123">
        <f>IF('Copy &amp; Paste Roster Report Here'!$A904=CU$7,IF('Copy &amp; Paste Roster Report Here'!$M904="QT",1,0),0)</f>
        <v>0</v>
      </c>
      <c r="CV907" s="123">
        <f>IF('Copy &amp; Paste Roster Report Here'!$A904=CV$7,IF('Copy &amp; Paste Roster Report Here'!$M904="QT",1,0),0)</f>
        <v>0</v>
      </c>
      <c r="CW907" s="123">
        <f>IF('Copy &amp; Paste Roster Report Here'!$A904=CW$7,IF('Copy &amp; Paste Roster Report Here'!$M904="QT",1,0),0)</f>
        <v>0</v>
      </c>
      <c r="CX907" s="123">
        <f>IF('Copy &amp; Paste Roster Report Here'!$A904=CX$7,IF('Copy &amp; Paste Roster Report Here'!$M904="QT",1,0),0)</f>
        <v>0</v>
      </c>
      <c r="CY907" s="123">
        <f>IF('Copy &amp; Paste Roster Report Here'!$A904=CY$7,IF('Copy &amp; Paste Roster Report Here'!$M904="QT",1,0),0)</f>
        <v>0</v>
      </c>
      <c r="CZ907" s="123">
        <f>IF('Copy &amp; Paste Roster Report Here'!$A904=CZ$7,IF('Copy &amp; Paste Roster Report Here'!$M904="QT",1,0),0)</f>
        <v>0</v>
      </c>
      <c r="DA907" s="123">
        <f>IF('Copy &amp; Paste Roster Report Here'!$A904=DA$7,IF('Copy &amp; Paste Roster Report Here'!$M904="QT",1,0),0)</f>
        <v>0</v>
      </c>
      <c r="DB907" s="123">
        <f>IF('Copy &amp; Paste Roster Report Here'!$A904=DB$7,IF('Copy &amp; Paste Roster Report Here'!$M904="QT",1,0),0)</f>
        <v>0</v>
      </c>
      <c r="DC907" s="123">
        <f>IF('Copy &amp; Paste Roster Report Here'!$A904=DC$7,IF('Copy &amp; Paste Roster Report Here'!$M904="QT",1,0),0)</f>
        <v>0</v>
      </c>
      <c r="DD907" s="73">
        <f t="shared" si="225"/>
        <v>0</v>
      </c>
      <c r="DE907" s="124">
        <f>IF('Copy &amp; Paste Roster Report Here'!$A904=DE$7,IF('Copy &amp; Paste Roster Report Here'!$M904="xxxxxxxxxxx",1,0),0)</f>
        <v>0</v>
      </c>
      <c r="DF907" s="124">
        <f>IF('Copy &amp; Paste Roster Report Here'!$A904=DF$7,IF('Copy &amp; Paste Roster Report Here'!$M904="xxxxxxxxxxx",1,0),0)</f>
        <v>0</v>
      </c>
      <c r="DG907" s="124">
        <f>IF('Copy &amp; Paste Roster Report Here'!$A904=DG$7,IF('Copy &amp; Paste Roster Report Here'!$M904="xxxxxxxxxxx",1,0),0)</f>
        <v>0</v>
      </c>
      <c r="DH907" s="124">
        <f>IF('Copy &amp; Paste Roster Report Here'!$A904=DH$7,IF('Copy &amp; Paste Roster Report Here'!$M904="xxxxxxxxxxx",1,0),0)</f>
        <v>0</v>
      </c>
      <c r="DI907" s="124">
        <f>IF('Copy &amp; Paste Roster Report Here'!$A904=DI$7,IF('Copy &amp; Paste Roster Report Here'!$M904="xxxxxxxxxxx",1,0),0)</f>
        <v>0</v>
      </c>
      <c r="DJ907" s="124">
        <f>IF('Copy &amp; Paste Roster Report Here'!$A904=DJ$7,IF('Copy &amp; Paste Roster Report Here'!$M904="xxxxxxxxxxx",1,0),0)</f>
        <v>0</v>
      </c>
      <c r="DK907" s="124">
        <f>IF('Copy &amp; Paste Roster Report Here'!$A904=DK$7,IF('Copy &amp; Paste Roster Report Here'!$M904="xxxxxxxxxxx",1,0),0)</f>
        <v>0</v>
      </c>
      <c r="DL907" s="124">
        <f>IF('Copy &amp; Paste Roster Report Here'!$A904=DL$7,IF('Copy &amp; Paste Roster Report Here'!$M904="xxxxxxxxxxx",1,0),0)</f>
        <v>0</v>
      </c>
      <c r="DM907" s="124">
        <f>IF('Copy &amp; Paste Roster Report Here'!$A904=DM$7,IF('Copy &amp; Paste Roster Report Here'!$M904="xxxxxxxxxxx",1,0),0)</f>
        <v>0</v>
      </c>
      <c r="DN907" s="124">
        <f>IF('Copy &amp; Paste Roster Report Here'!$A904=DN$7,IF('Copy &amp; Paste Roster Report Here'!$M904="xxxxxxxxxxx",1,0),0)</f>
        <v>0</v>
      </c>
      <c r="DO907" s="124">
        <f>IF('Copy &amp; Paste Roster Report Here'!$A904=DO$7,IF('Copy &amp; Paste Roster Report Here'!$M904="xxxxxxxxxxx",1,0),0)</f>
        <v>0</v>
      </c>
      <c r="DP907" s="125">
        <f t="shared" si="226"/>
        <v>0</v>
      </c>
      <c r="DQ907" s="126">
        <f t="shared" si="227"/>
        <v>0</v>
      </c>
    </row>
    <row r="908" spans="1:121" x14ac:dyDescent="0.25">
      <c r="A908" s="111">
        <f t="shared" si="213"/>
        <v>0</v>
      </c>
      <c r="B908" s="111">
        <f t="shared" si="214"/>
        <v>0</v>
      </c>
      <c r="C908" s="112">
        <f>+('Copy &amp; Paste Roster Report Here'!$P905-'Copy &amp; Paste Roster Report Here'!$O905)/30</f>
        <v>0</v>
      </c>
      <c r="D908" s="112">
        <f>+('Copy &amp; Paste Roster Report Here'!$P905-'Copy &amp; Paste Roster Report Here'!$O905)</f>
        <v>0</v>
      </c>
      <c r="E908" s="111">
        <f>'Copy &amp; Paste Roster Report Here'!N905</f>
        <v>0</v>
      </c>
      <c r="F908" s="111" t="str">
        <f t="shared" si="215"/>
        <v>N</v>
      </c>
      <c r="G908" s="111">
        <f>'Copy &amp; Paste Roster Report Here'!R905</f>
        <v>0</v>
      </c>
      <c r="H908" s="113">
        <f t="shared" si="216"/>
        <v>0</v>
      </c>
      <c r="I908" s="112">
        <f>IF(F908="N",$F$5-'Copy &amp; Paste Roster Report Here'!O905,+'Copy &amp; Paste Roster Report Here'!Q905-'Copy &amp; Paste Roster Report Here'!O905)</f>
        <v>0</v>
      </c>
      <c r="J908" s="114">
        <f t="shared" si="217"/>
        <v>0</v>
      </c>
      <c r="K908" s="114">
        <f t="shared" si="218"/>
        <v>0</v>
      </c>
      <c r="L908" s="115">
        <f>'Copy &amp; Paste Roster Report Here'!F905</f>
        <v>0</v>
      </c>
      <c r="M908" s="116">
        <f t="shared" si="219"/>
        <v>0</v>
      </c>
      <c r="N908" s="117">
        <f>IF('Copy &amp; Paste Roster Report Here'!$A905='Analytical Tests'!N$7,IF($F908="Y",+$H908*N$6,0),0)</f>
        <v>0</v>
      </c>
      <c r="O908" s="117">
        <f>IF('Copy &amp; Paste Roster Report Here'!$A905='Analytical Tests'!O$7,IF($F908="Y",+$H908*O$6,0),0)</f>
        <v>0</v>
      </c>
      <c r="P908" s="117">
        <f>IF('Copy &amp; Paste Roster Report Here'!$A905='Analytical Tests'!P$7,IF($F908="Y",+$H908*P$6,0),0)</f>
        <v>0</v>
      </c>
      <c r="Q908" s="117">
        <f>IF('Copy &amp; Paste Roster Report Here'!$A905='Analytical Tests'!Q$7,IF($F908="Y",+$H908*Q$6,0),0)</f>
        <v>0</v>
      </c>
      <c r="R908" s="117">
        <f>IF('Copy &amp; Paste Roster Report Here'!$A905='Analytical Tests'!R$7,IF($F908="Y",+$H908*R$6,0),0)</f>
        <v>0</v>
      </c>
      <c r="S908" s="117">
        <f>IF('Copy &amp; Paste Roster Report Here'!$A905='Analytical Tests'!S$7,IF($F908="Y",+$H908*S$6,0),0)</f>
        <v>0</v>
      </c>
      <c r="T908" s="117">
        <f>IF('Copy &amp; Paste Roster Report Here'!$A905='Analytical Tests'!T$7,IF($F908="Y",+$H908*T$6,0),0)</f>
        <v>0</v>
      </c>
      <c r="U908" s="117">
        <f>IF('Copy &amp; Paste Roster Report Here'!$A905='Analytical Tests'!U$7,IF($F908="Y",+$H908*U$6,0),0)</f>
        <v>0</v>
      </c>
      <c r="V908" s="117">
        <f>IF('Copy &amp; Paste Roster Report Here'!$A905='Analytical Tests'!V$7,IF($F908="Y",+$H908*V$6,0),0)</f>
        <v>0</v>
      </c>
      <c r="W908" s="117">
        <f>IF('Copy &amp; Paste Roster Report Here'!$A905='Analytical Tests'!W$7,IF($F908="Y",+$H908*W$6,0),0)</f>
        <v>0</v>
      </c>
      <c r="X908" s="117">
        <f>IF('Copy &amp; Paste Roster Report Here'!$A905='Analytical Tests'!X$7,IF($F908="Y",+$H908*X$6,0),0)</f>
        <v>0</v>
      </c>
      <c r="Y908" s="117" t="b">
        <f>IF('Copy &amp; Paste Roster Report Here'!$A905='Analytical Tests'!Y$7,IF($F908="N",IF($J908&gt;=$C908,Y$6,+($I908/$D908)*Y$6),0))</f>
        <v>0</v>
      </c>
      <c r="Z908" s="117" t="b">
        <f>IF('Copy &amp; Paste Roster Report Here'!$A905='Analytical Tests'!Z$7,IF($F908="N",IF($J908&gt;=$C908,Z$6,+($I908/$D908)*Z$6),0))</f>
        <v>0</v>
      </c>
      <c r="AA908" s="117" t="b">
        <f>IF('Copy &amp; Paste Roster Report Here'!$A905='Analytical Tests'!AA$7,IF($F908="N",IF($J908&gt;=$C908,AA$6,+($I908/$D908)*AA$6),0))</f>
        <v>0</v>
      </c>
      <c r="AB908" s="117" t="b">
        <f>IF('Copy &amp; Paste Roster Report Here'!$A905='Analytical Tests'!AB$7,IF($F908="N",IF($J908&gt;=$C908,AB$6,+($I908/$D908)*AB$6),0))</f>
        <v>0</v>
      </c>
      <c r="AC908" s="117" t="b">
        <f>IF('Copy &amp; Paste Roster Report Here'!$A905='Analytical Tests'!AC$7,IF($F908="N",IF($J908&gt;=$C908,AC$6,+($I908/$D908)*AC$6),0))</f>
        <v>0</v>
      </c>
      <c r="AD908" s="117" t="b">
        <f>IF('Copy &amp; Paste Roster Report Here'!$A905='Analytical Tests'!AD$7,IF($F908="N",IF($J908&gt;=$C908,AD$6,+($I908/$D908)*AD$6),0))</f>
        <v>0</v>
      </c>
      <c r="AE908" s="117" t="b">
        <f>IF('Copy &amp; Paste Roster Report Here'!$A905='Analytical Tests'!AE$7,IF($F908="N",IF($J908&gt;=$C908,AE$6,+($I908/$D908)*AE$6),0))</f>
        <v>0</v>
      </c>
      <c r="AF908" s="117" t="b">
        <f>IF('Copy &amp; Paste Roster Report Here'!$A905='Analytical Tests'!AF$7,IF($F908="N",IF($J908&gt;=$C908,AF$6,+($I908/$D908)*AF$6),0))</f>
        <v>0</v>
      </c>
      <c r="AG908" s="117" t="b">
        <f>IF('Copy &amp; Paste Roster Report Here'!$A905='Analytical Tests'!AG$7,IF($F908="N",IF($J908&gt;=$C908,AG$6,+($I908/$D908)*AG$6),0))</f>
        <v>0</v>
      </c>
      <c r="AH908" s="117" t="b">
        <f>IF('Copy &amp; Paste Roster Report Here'!$A905='Analytical Tests'!AH$7,IF($F908="N",IF($J908&gt;=$C908,AH$6,+($I908/$D908)*AH$6),0))</f>
        <v>0</v>
      </c>
      <c r="AI908" s="117" t="b">
        <f>IF('Copy &amp; Paste Roster Report Here'!$A905='Analytical Tests'!AI$7,IF($F908="N",IF($J908&gt;=$C908,AI$6,+($I908/$D908)*AI$6),0))</f>
        <v>0</v>
      </c>
      <c r="AJ908" s="79"/>
      <c r="AK908" s="118">
        <f>IF('Copy &amp; Paste Roster Report Here'!$A905=AK$7,IF('Copy &amp; Paste Roster Report Here'!$M905="FT",1,0),0)</f>
        <v>0</v>
      </c>
      <c r="AL908" s="118">
        <f>IF('Copy &amp; Paste Roster Report Here'!$A905=AL$7,IF('Copy &amp; Paste Roster Report Here'!$M905="FT",1,0),0)</f>
        <v>0</v>
      </c>
      <c r="AM908" s="118">
        <f>IF('Copy &amp; Paste Roster Report Here'!$A905=AM$7,IF('Copy &amp; Paste Roster Report Here'!$M905="FT",1,0),0)</f>
        <v>0</v>
      </c>
      <c r="AN908" s="118">
        <f>IF('Copy &amp; Paste Roster Report Here'!$A905=AN$7,IF('Copy &amp; Paste Roster Report Here'!$M905="FT",1,0),0)</f>
        <v>0</v>
      </c>
      <c r="AO908" s="118">
        <f>IF('Copy &amp; Paste Roster Report Here'!$A905=AO$7,IF('Copy &amp; Paste Roster Report Here'!$M905="FT",1,0),0)</f>
        <v>0</v>
      </c>
      <c r="AP908" s="118">
        <f>IF('Copy &amp; Paste Roster Report Here'!$A905=AP$7,IF('Copy &amp; Paste Roster Report Here'!$M905="FT",1,0),0)</f>
        <v>0</v>
      </c>
      <c r="AQ908" s="118">
        <f>IF('Copy &amp; Paste Roster Report Here'!$A905=AQ$7,IF('Copy &amp; Paste Roster Report Here'!$M905="FT",1,0),0)</f>
        <v>0</v>
      </c>
      <c r="AR908" s="118">
        <f>IF('Copy &amp; Paste Roster Report Here'!$A905=AR$7,IF('Copy &amp; Paste Roster Report Here'!$M905="FT",1,0),0)</f>
        <v>0</v>
      </c>
      <c r="AS908" s="118">
        <f>IF('Copy &amp; Paste Roster Report Here'!$A905=AS$7,IF('Copy &amp; Paste Roster Report Here'!$M905="FT",1,0),0)</f>
        <v>0</v>
      </c>
      <c r="AT908" s="118">
        <f>IF('Copy &amp; Paste Roster Report Here'!$A905=AT$7,IF('Copy &amp; Paste Roster Report Here'!$M905="FT",1,0),0)</f>
        <v>0</v>
      </c>
      <c r="AU908" s="118">
        <f>IF('Copy &amp; Paste Roster Report Here'!$A905=AU$7,IF('Copy &amp; Paste Roster Report Here'!$M905="FT",1,0),0)</f>
        <v>0</v>
      </c>
      <c r="AV908" s="73">
        <f t="shared" si="220"/>
        <v>0</v>
      </c>
      <c r="AW908" s="119">
        <f>IF('Copy &amp; Paste Roster Report Here'!$A905=AW$7,IF('Copy &amp; Paste Roster Report Here'!$M905="HT",1,0),0)</f>
        <v>0</v>
      </c>
      <c r="AX908" s="119">
        <f>IF('Copy &amp; Paste Roster Report Here'!$A905=AX$7,IF('Copy &amp; Paste Roster Report Here'!$M905="HT",1,0),0)</f>
        <v>0</v>
      </c>
      <c r="AY908" s="119">
        <f>IF('Copy &amp; Paste Roster Report Here'!$A905=AY$7,IF('Copy &amp; Paste Roster Report Here'!$M905="HT",1,0),0)</f>
        <v>0</v>
      </c>
      <c r="AZ908" s="119">
        <f>IF('Copy &amp; Paste Roster Report Here'!$A905=AZ$7,IF('Copy &amp; Paste Roster Report Here'!$M905="HT",1,0),0)</f>
        <v>0</v>
      </c>
      <c r="BA908" s="119">
        <f>IF('Copy &amp; Paste Roster Report Here'!$A905=BA$7,IF('Copy &amp; Paste Roster Report Here'!$M905="HT",1,0),0)</f>
        <v>0</v>
      </c>
      <c r="BB908" s="119">
        <f>IF('Copy &amp; Paste Roster Report Here'!$A905=BB$7,IF('Copy &amp; Paste Roster Report Here'!$M905="HT",1,0),0)</f>
        <v>0</v>
      </c>
      <c r="BC908" s="119">
        <f>IF('Copy &amp; Paste Roster Report Here'!$A905=BC$7,IF('Copy &amp; Paste Roster Report Here'!$M905="HT",1,0),0)</f>
        <v>0</v>
      </c>
      <c r="BD908" s="119">
        <f>IF('Copy &amp; Paste Roster Report Here'!$A905=BD$7,IF('Copy &amp; Paste Roster Report Here'!$M905="HT",1,0),0)</f>
        <v>0</v>
      </c>
      <c r="BE908" s="119">
        <f>IF('Copy &amp; Paste Roster Report Here'!$A905=BE$7,IF('Copy &amp; Paste Roster Report Here'!$M905="HT",1,0),0)</f>
        <v>0</v>
      </c>
      <c r="BF908" s="119">
        <f>IF('Copy &amp; Paste Roster Report Here'!$A905=BF$7,IF('Copy &amp; Paste Roster Report Here'!$M905="HT",1,0),0)</f>
        <v>0</v>
      </c>
      <c r="BG908" s="119">
        <f>IF('Copy &amp; Paste Roster Report Here'!$A905=BG$7,IF('Copy &amp; Paste Roster Report Here'!$M905="HT",1,0),0)</f>
        <v>0</v>
      </c>
      <c r="BH908" s="73">
        <f t="shared" si="221"/>
        <v>0</v>
      </c>
      <c r="BI908" s="120">
        <f>IF('Copy &amp; Paste Roster Report Here'!$A905=BI$7,IF('Copy &amp; Paste Roster Report Here'!$M905="MT",1,0),0)</f>
        <v>0</v>
      </c>
      <c r="BJ908" s="120">
        <f>IF('Copy &amp; Paste Roster Report Here'!$A905=BJ$7,IF('Copy &amp; Paste Roster Report Here'!$M905="MT",1,0),0)</f>
        <v>0</v>
      </c>
      <c r="BK908" s="120">
        <f>IF('Copy &amp; Paste Roster Report Here'!$A905=BK$7,IF('Copy &amp; Paste Roster Report Here'!$M905="MT",1,0),0)</f>
        <v>0</v>
      </c>
      <c r="BL908" s="120">
        <f>IF('Copy &amp; Paste Roster Report Here'!$A905=BL$7,IF('Copy &amp; Paste Roster Report Here'!$M905="MT",1,0),0)</f>
        <v>0</v>
      </c>
      <c r="BM908" s="120">
        <f>IF('Copy &amp; Paste Roster Report Here'!$A905=BM$7,IF('Copy &amp; Paste Roster Report Here'!$M905="MT",1,0),0)</f>
        <v>0</v>
      </c>
      <c r="BN908" s="120">
        <f>IF('Copy &amp; Paste Roster Report Here'!$A905=BN$7,IF('Copy &amp; Paste Roster Report Here'!$M905="MT",1,0),0)</f>
        <v>0</v>
      </c>
      <c r="BO908" s="120">
        <f>IF('Copy &amp; Paste Roster Report Here'!$A905=BO$7,IF('Copy &amp; Paste Roster Report Here'!$M905="MT",1,0),0)</f>
        <v>0</v>
      </c>
      <c r="BP908" s="120">
        <f>IF('Copy &amp; Paste Roster Report Here'!$A905=BP$7,IF('Copy &amp; Paste Roster Report Here'!$M905="MT",1,0),0)</f>
        <v>0</v>
      </c>
      <c r="BQ908" s="120">
        <f>IF('Copy &amp; Paste Roster Report Here'!$A905=BQ$7,IF('Copy &amp; Paste Roster Report Here'!$M905="MT",1,0),0)</f>
        <v>0</v>
      </c>
      <c r="BR908" s="120">
        <f>IF('Copy &amp; Paste Roster Report Here'!$A905=BR$7,IF('Copy &amp; Paste Roster Report Here'!$M905="MT",1,0),0)</f>
        <v>0</v>
      </c>
      <c r="BS908" s="120">
        <f>IF('Copy &amp; Paste Roster Report Here'!$A905=BS$7,IF('Copy &amp; Paste Roster Report Here'!$M905="MT",1,0),0)</f>
        <v>0</v>
      </c>
      <c r="BT908" s="73">
        <f t="shared" si="222"/>
        <v>0</v>
      </c>
      <c r="BU908" s="121">
        <f>IF('Copy &amp; Paste Roster Report Here'!$A905=BU$7,IF('Copy &amp; Paste Roster Report Here'!$M905="fy",1,0),0)</f>
        <v>0</v>
      </c>
      <c r="BV908" s="121">
        <f>IF('Copy &amp; Paste Roster Report Here'!$A905=BV$7,IF('Copy &amp; Paste Roster Report Here'!$M905="fy",1,0),0)</f>
        <v>0</v>
      </c>
      <c r="BW908" s="121">
        <f>IF('Copy &amp; Paste Roster Report Here'!$A905=BW$7,IF('Copy &amp; Paste Roster Report Here'!$M905="fy",1,0),0)</f>
        <v>0</v>
      </c>
      <c r="BX908" s="121">
        <f>IF('Copy &amp; Paste Roster Report Here'!$A905=BX$7,IF('Copy &amp; Paste Roster Report Here'!$M905="fy",1,0),0)</f>
        <v>0</v>
      </c>
      <c r="BY908" s="121">
        <f>IF('Copy &amp; Paste Roster Report Here'!$A905=BY$7,IF('Copy &amp; Paste Roster Report Here'!$M905="fy",1,0),0)</f>
        <v>0</v>
      </c>
      <c r="BZ908" s="121">
        <f>IF('Copy &amp; Paste Roster Report Here'!$A905=BZ$7,IF('Copy &amp; Paste Roster Report Here'!$M905="fy",1,0),0)</f>
        <v>0</v>
      </c>
      <c r="CA908" s="121">
        <f>IF('Copy &amp; Paste Roster Report Here'!$A905=CA$7,IF('Copy &amp; Paste Roster Report Here'!$M905="fy",1,0),0)</f>
        <v>0</v>
      </c>
      <c r="CB908" s="121">
        <f>IF('Copy &amp; Paste Roster Report Here'!$A905=CB$7,IF('Copy &amp; Paste Roster Report Here'!$M905="fy",1,0),0)</f>
        <v>0</v>
      </c>
      <c r="CC908" s="121">
        <f>IF('Copy &amp; Paste Roster Report Here'!$A905=CC$7,IF('Copy &amp; Paste Roster Report Here'!$M905="fy",1,0),0)</f>
        <v>0</v>
      </c>
      <c r="CD908" s="121">
        <f>IF('Copy &amp; Paste Roster Report Here'!$A905=CD$7,IF('Copy &amp; Paste Roster Report Here'!$M905="fy",1,0),0)</f>
        <v>0</v>
      </c>
      <c r="CE908" s="121">
        <f>IF('Copy &amp; Paste Roster Report Here'!$A905=CE$7,IF('Copy &amp; Paste Roster Report Here'!$M905="fy",1,0),0)</f>
        <v>0</v>
      </c>
      <c r="CF908" s="73">
        <f t="shared" si="223"/>
        <v>0</v>
      </c>
      <c r="CG908" s="122">
        <f>IF('Copy &amp; Paste Roster Report Here'!$A905=CG$7,IF('Copy &amp; Paste Roster Report Here'!$M905="RH",1,0),0)</f>
        <v>0</v>
      </c>
      <c r="CH908" s="122">
        <f>IF('Copy &amp; Paste Roster Report Here'!$A905=CH$7,IF('Copy &amp; Paste Roster Report Here'!$M905="RH",1,0),0)</f>
        <v>0</v>
      </c>
      <c r="CI908" s="122">
        <f>IF('Copy &amp; Paste Roster Report Here'!$A905=CI$7,IF('Copy &amp; Paste Roster Report Here'!$M905="RH",1,0),0)</f>
        <v>0</v>
      </c>
      <c r="CJ908" s="122">
        <f>IF('Copy &amp; Paste Roster Report Here'!$A905=CJ$7,IF('Copy &amp; Paste Roster Report Here'!$M905="RH",1,0),0)</f>
        <v>0</v>
      </c>
      <c r="CK908" s="122">
        <f>IF('Copy &amp; Paste Roster Report Here'!$A905=CK$7,IF('Copy &amp; Paste Roster Report Here'!$M905="RH",1,0),0)</f>
        <v>0</v>
      </c>
      <c r="CL908" s="122">
        <f>IF('Copy &amp; Paste Roster Report Here'!$A905=CL$7,IF('Copy &amp; Paste Roster Report Here'!$M905="RH",1,0),0)</f>
        <v>0</v>
      </c>
      <c r="CM908" s="122">
        <f>IF('Copy &amp; Paste Roster Report Here'!$A905=CM$7,IF('Copy &amp; Paste Roster Report Here'!$M905="RH",1,0),0)</f>
        <v>0</v>
      </c>
      <c r="CN908" s="122">
        <f>IF('Copy &amp; Paste Roster Report Here'!$A905=CN$7,IF('Copy &amp; Paste Roster Report Here'!$M905="RH",1,0),0)</f>
        <v>0</v>
      </c>
      <c r="CO908" s="122">
        <f>IF('Copy &amp; Paste Roster Report Here'!$A905=CO$7,IF('Copy &amp; Paste Roster Report Here'!$M905="RH",1,0),0)</f>
        <v>0</v>
      </c>
      <c r="CP908" s="122">
        <f>IF('Copy &amp; Paste Roster Report Here'!$A905=CP$7,IF('Copy &amp; Paste Roster Report Here'!$M905="RH",1,0),0)</f>
        <v>0</v>
      </c>
      <c r="CQ908" s="122">
        <f>IF('Copy &amp; Paste Roster Report Here'!$A905=CQ$7,IF('Copy &amp; Paste Roster Report Here'!$M905="RH",1,0),0)</f>
        <v>0</v>
      </c>
      <c r="CR908" s="73">
        <f t="shared" si="224"/>
        <v>0</v>
      </c>
      <c r="CS908" s="123">
        <f>IF('Copy &amp; Paste Roster Report Here'!$A905=CS$7,IF('Copy &amp; Paste Roster Report Here'!$M905="QT",1,0),0)</f>
        <v>0</v>
      </c>
      <c r="CT908" s="123">
        <f>IF('Copy &amp; Paste Roster Report Here'!$A905=CT$7,IF('Copy &amp; Paste Roster Report Here'!$M905="QT",1,0),0)</f>
        <v>0</v>
      </c>
      <c r="CU908" s="123">
        <f>IF('Copy &amp; Paste Roster Report Here'!$A905=CU$7,IF('Copy &amp; Paste Roster Report Here'!$M905="QT",1,0),0)</f>
        <v>0</v>
      </c>
      <c r="CV908" s="123">
        <f>IF('Copy &amp; Paste Roster Report Here'!$A905=CV$7,IF('Copy &amp; Paste Roster Report Here'!$M905="QT",1,0),0)</f>
        <v>0</v>
      </c>
      <c r="CW908" s="123">
        <f>IF('Copy &amp; Paste Roster Report Here'!$A905=CW$7,IF('Copy &amp; Paste Roster Report Here'!$M905="QT",1,0),0)</f>
        <v>0</v>
      </c>
      <c r="CX908" s="123">
        <f>IF('Copy &amp; Paste Roster Report Here'!$A905=CX$7,IF('Copy &amp; Paste Roster Report Here'!$M905="QT",1,0),0)</f>
        <v>0</v>
      </c>
      <c r="CY908" s="123">
        <f>IF('Copy &amp; Paste Roster Report Here'!$A905=CY$7,IF('Copy &amp; Paste Roster Report Here'!$M905="QT",1,0),0)</f>
        <v>0</v>
      </c>
      <c r="CZ908" s="123">
        <f>IF('Copy &amp; Paste Roster Report Here'!$A905=CZ$7,IF('Copy &amp; Paste Roster Report Here'!$M905="QT",1,0),0)</f>
        <v>0</v>
      </c>
      <c r="DA908" s="123">
        <f>IF('Copy &amp; Paste Roster Report Here'!$A905=DA$7,IF('Copy &amp; Paste Roster Report Here'!$M905="QT",1,0),0)</f>
        <v>0</v>
      </c>
      <c r="DB908" s="123">
        <f>IF('Copy &amp; Paste Roster Report Here'!$A905=DB$7,IF('Copy &amp; Paste Roster Report Here'!$M905="QT",1,0),0)</f>
        <v>0</v>
      </c>
      <c r="DC908" s="123">
        <f>IF('Copy &amp; Paste Roster Report Here'!$A905=DC$7,IF('Copy &amp; Paste Roster Report Here'!$M905="QT",1,0),0)</f>
        <v>0</v>
      </c>
      <c r="DD908" s="73">
        <f t="shared" si="225"/>
        <v>0</v>
      </c>
      <c r="DE908" s="124">
        <f>IF('Copy &amp; Paste Roster Report Here'!$A905=DE$7,IF('Copy &amp; Paste Roster Report Here'!$M905="xxxxxxxxxxx",1,0),0)</f>
        <v>0</v>
      </c>
      <c r="DF908" s="124">
        <f>IF('Copy &amp; Paste Roster Report Here'!$A905=DF$7,IF('Copy &amp; Paste Roster Report Here'!$M905="xxxxxxxxxxx",1,0),0)</f>
        <v>0</v>
      </c>
      <c r="DG908" s="124">
        <f>IF('Copy &amp; Paste Roster Report Here'!$A905=DG$7,IF('Copy &amp; Paste Roster Report Here'!$M905="xxxxxxxxxxx",1,0),0)</f>
        <v>0</v>
      </c>
      <c r="DH908" s="124">
        <f>IF('Copy &amp; Paste Roster Report Here'!$A905=DH$7,IF('Copy &amp; Paste Roster Report Here'!$M905="xxxxxxxxxxx",1,0),0)</f>
        <v>0</v>
      </c>
      <c r="DI908" s="124">
        <f>IF('Copy &amp; Paste Roster Report Here'!$A905=DI$7,IF('Copy &amp; Paste Roster Report Here'!$M905="xxxxxxxxxxx",1,0),0)</f>
        <v>0</v>
      </c>
      <c r="DJ908" s="124">
        <f>IF('Copy &amp; Paste Roster Report Here'!$A905=DJ$7,IF('Copy &amp; Paste Roster Report Here'!$M905="xxxxxxxxxxx",1,0),0)</f>
        <v>0</v>
      </c>
      <c r="DK908" s="124">
        <f>IF('Copy &amp; Paste Roster Report Here'!$A905=DK$7,IF('Copy &amp; Paste Roster Report Here'!$M905="xxxxxxxxxxx",1,0),0)</f>
        <v>0</v>
      </c>
      <c r="DL908" s="124">
        <f>IF('Copy &amp; Paste Roster Report Here'!$A905=DL$7,IF('Copy &amp; Paste Roster Report Here'!$M905="xxxxxxxxxxx",1,0),0)</f>
        <v>0</v>
      </c>
      <c r="DM908" s="124">
        <f>IF('Copy &amp; Paste Roster Report Here'!$A905=DM$7,IF('Copy &amp; Paste Roster Report Here'!$M905="xxxxxxxxxxx",1,0),0)</f>
        <v>0</v>
      </c>
      <c r="DN908" s="124">
        <f>IF('Copy &amp; Paste Roster Report Here'!$A905=DN$7,IF('Copy &amp; Paste Roster Report Here'!$M905="xxxxxxxxxxx",1,0),0)</f>
        <v>0</v>
      </c>
      <c r="DO908" s="124">
        <f>IF('Copy &amp; Paste Roster Report Here'!$A905=DO$7,IF('Copy &amp; Paste Roster Report Here'!$M905="xxxxxxxxxxx",1,0),0)</f>
        <v>0</v>
      </c>
      <c r="DP908" s="125">
        <f t="shared" si="226"/>
        <v>0</v>
      </c>
      <c r="DQ908" s="126">
        <f t="shared" si="227"/>
        <v>0</v>
      </c>
    </row>
    <row r="909" spans="1:121" x14ac:dyDescent="0.25">
      <c r="A909" s="111">
        <f t="shared" si="213"/>
        <v>0</v>
      </c>
      <c r="B909" s="111">
        <f t="shared" si="214"/>
        <v>0</v>
      </c>
      <c r="C909" s="112">
        <f>+('Copy &amp; Paste Roster Report Here'!$P906-'Copy &amp; Paste Roster Report Here'!$O906)/30</f>
        <v>0</v>
      </c>
      <c r="D909" s="112">
        <f>+('Copy &amp; Paste Roster Report Here'!$P906-'Copy &amp; Paste Roster Report Here'!$O906)</f>
        <v>0</v>
      </c>
      <c r="E909" s="111">
        <f>'Copy &amp; Paste Roster Report Here'!N906</f>
        <v>0</v>
      </c>
      <c r="F909" s="111" t="str">
        <f t="shared" si="215"/>
        <v>N</v>
      </c>
      <c r="G909" s="111">
        <f>'Copy &amp; Paste Roster Report Here'!R906</f>
        <v>0</v>
      </c>
      <c r="H909" s="113">
        <f t="shared" si="216"/>
        <v>0</v>
      </c>
      <c r="I909" s="112">
        <f>IF(F909="N",$F$5-'Copy &amp; Paste Roster Report Here'!O906,+'Copy &amp; Paste Roster Report Here'!Q906-'Copy &amp; Paste Roster Report Here'!O906)</f>
        <v>0</v>
      </c>
      <c r="J909" s="114">
        <f t="shared" si="217"/>
        <v>0</v>
      </c>
      <c r="K909" s="114">
        <f t="shared" si="218"/>
        <v>0</v>
      </c>
      <c r="L909" s="115">
        <f>'Copy &amp; Paste Roster Report Here'!F906</f>
        <v>0</v>
      </c>
      <c r="M909" s="116">
        <f t="shared" si="219"/>
        <v>0</v>
      </c>
      <c r="N909" s="117">
        <f>IF('Copy &amp; Paste Roster Report Here'!$A906='Analytical Tests'!N$7,IF($F909="Y",+$H909*N$6,0),0)</f>
        <v>0</v>
      </c>
      <c r="O909" s="117">
        <f>IF('Copy &amp; Paste Roster Report Here'!$A906='Analytical Tests'!O$7,IF($F909="Y",+$H909*O$6,0),0)</f>
        <v>0</v>
      </c>
      <c r="P909" s="117">
        <f>IF('Copy &amp; Paste Roster Report Here'!$A906='Analytical Tests'!P$7,IF($F909="Y",+$H909*P$6,0),0)</f>
        <v>0</v>
      </c>
      <c r="Q909" s="117">
        <f>IF('Copy &amp; Paste Roster Report Here'!$A906='Analytical Tests'!Q$7,IF($F909="Y",+$H909*Q$6,0),0)</f>
        <v>0</v>
      </c>
      <c r="R909" s="117">
        <f>IF('Copy &amp; Paste Roster Report Here'!$A906='Analytical Tests'!R$7,IF($F909="Y",+$H909*R$6,0),0)</f>
        <v>0</v>
      </c>
      <c r="S909" s="117">
        <f>IF('Copy &amp; Paste Roster Report Here'!$A906='Analytical Tests'!S$7,IF($F909="Y",+$H909*S$6,0),0)</f>
        <v>0</v>
      </c>
      <c r="T909" s="117">
        <f>IF('Copy &amp; Paste Roster Report Here'!$A906='Analytical Tests'!T$7,IF($F909="Y",+$H909*T$6,0),0)</f>
        <v>0</v>
      </c>
      <c r="U909" s="117">
        <f>IF('Copy &amp; Paste Roster Report Here'!$A906='Analytical Tests'!U$7,IF($F909="Y",+$H909*U$6,0),0)</f>
        <v>0</v>
      </c>
      <c r="V909" s="117">
        <f>IF('Copy &amp; Paste Roster Report Here'!$A906='Analytical Tests'!V$7,IF($F909="Y",+$H909*V$6,0),0)</f>
        <v>0</v>
      </c>
      <c r="W909" s="117">
        <f>IF('Copy &amp; Paste Roster Report Here'!$A906='Analytical Tests'!W$7,IF($F909="Y",+$H909*W$6,0),0)</f>
        <v>0</v>
      </c>
      <c r="X909" s="117">
        <f>IF('Copy &amp; Paste Roster Report Here'!$A906='Analytical Tests'!X$7,IF($F909="Y",+$H909*X$6,0),0)</f>
        <v>0</v>
      </c>
      <c r="Y909" s="117" t="b">
        <f>IF('Copy &amp; Paste Roster Report Here'!$A906='Analytical Tests'!Y$7,IF($F909="N",IF($J909&gt;=$C909,Y$6,+($I909/$D909)*Y$6),0))</f>
        <v>0</v>
      </c>
      <c r="Z909" s="117" t="b">
        <f>IF('Copy &amp; Paste Roster Report Here'!$A906='Analytical Tests'!Z$7,IF($F909="N",IF($J909&gt;=$C909,Z$6,+($I909/$D909)*Z$6),0))</f>
        <v>0</v>
      </c>
      <c r="AA909" s="117" t="b">
        <f>IF('Copy &amp; Paste Roster Report Here'!$A906='Analytical Tests'!AA$7,IF($F909="N",IF($J909&gt;=$C909,AA$6,+($I909/$D909)*AA$6),0))</f>
        <v>0</v>
      </c>
      <c r="AB909" s="117" t="b">
        <f>IF('Copy &amp; Paste Roster Report Here'!$A906='Analytical Tests'!AB$7,IF($F909="N",IF($J909&gt;=$C909,AB$6,+($I909/$D909)*AB$6),0))</f>
        <v>0</v>
      </c>
      <c r="AC909" s="117" t="b">
        <f>IF('Copy &amp; Paste Roster Report Here'!$A906='Analytical Tests'!AC$7,IF($F909="N",IF($J909&gt;=$C909,AC$6,+($I909/$D909)*AC$6),0))</f>
        <v>0</v>
      </c>
      <c r="AD909" s="117" t="b">
        <f>IF('Copy &amp; Paste Roster Report Here'!$A906='Analytical Tests'!AD$7,IF($F909="N",IF($J909&gt;=$C909,AD$6,+($I909/$D909)*AD$6),0))</f>
        <v>0</v>
      </c>
      <c r="AE909" s="117" t="b">
        <f>IF('Copy &amp; Paste Roster Report Here'!$A906='Analytical Tests'!AE$7,IF($F909="N",IF($J909&gt;=$C909,AE$6,+($I909/$D909)*AE$6),0))</f>
        <v>0</v>
      </c>
      <c r="AF909" s="117" t="b">
        <f>IF('Copy &amp; Paste Roster Report Here'!$A906='Analytical Tests'!AF$7,IF($F909="N",IF($J909&gt;=$C909,AF$6,+($I909/$D909)*AF$6),0))</f>
        <v>0</v>
      </c>
      <c r="AG909" s="117" t="b">
        <f>IF('Copy &amp; Paste Roster Report Here'!$A906='Analytical Tests'!AG$7,IF($F909="N",IF($J909&gt;=$C909,AG$6,+($I909/$D909)*AG$6),0))</f>
        <v>0</v>
      </c>
      <c r="AH909" s="117" t="b">
        <f>IF('Copy &amp; Paste Roster Report Here'!$A906='Analytical Tests'!AH$7,IF($F909="N",IF($J909&gt;=$C909,AH$6,+($I909/$D909)*AH$6),0))</f>
        <v>0</v>
      </c>
      <c r="AI909" s="117" t="b">
        <f>IF('Copy &amp; Paste Roster Report Here'!$A906='Analytical Tests'!AI$7,IF($F909="N",IF($J909&gt;=$C909,AI$6,+($I909/$D909)*AI$6),0))</f>
        <v>0</v>
      </c>
      <c r="AJ909" s="79"/>
      <c r="AK909" s="118">
        <f>IF('Copy &amp; Paste Roster Report Here'!$A906=AK$7,IF('Copy &amp; Paste Roster Report Here'!$M906="FT",1,0),0)</f>
        <v>0</v>
      </c>
      <c r="AL909" s="118">
        <f>IF('Copy &amp; Paste Roster Report Here'!$A906=AL$7,IF('Copy &amp; Paste Roster Report Here'!$M906="FT",1,0),0)</f>
        <v>0</v>
      </c>
      <c r="AM909" s="118">
        <f>IF('Copy &amp; Paste Roster Report Here'!$A906=AM$7,IF('Copy &amp; Paste Roster Report Here'!$M906="FT",1,0),0)</f>
        <v>0</v>
      </c>
      <c r="AN909" s="118">
        <f>IF('Copy &amp; Paste Roster Report Here'!$A906=AN$7,IF('Copy &amp; Paste Roster Report Here'!$M906="FT",1,0),0)</f>
        <v>0</v>
      </c>
      <c r="AO909" s="118">
        <f>IF('Copy &amp; Paste Roster Report Here'!$A906=AO$7,IF('Copy &amp; Paste Roster Report Here'!$M906="FT",1,0),0)</f>
        <v>0</v>
      </c>
      <c r="AP909" s="118">
        <f>IF('Copy &amp; Paste Roster Report Here'!$A906=AP$7,IF('Copy &amp; Paste Roster Report Here'!$M906="FT",1,0),0)</f>
        <v>0</v>
      </c>
      <c r="AQ909" s="118">
        <f>IF('Copy &amp; Paste Roster Report Here'!$A906=AQ$7,IF('Copy &amp; Paste Roster Report Here'!$M906="FT",1,0),0)</f>
        <v>0</v>
      </c>
      <c r="AR909" s="118">
        <f>IF('Copy &amp; Paste Roster Report Here'!$A906=AR$7,IF('Copy &amp; Paste Roster Report Here'!$M906="FT",1,0),0)</f>
        <v>0</v>
      </c>
      <c r="AS909" s="118">
        <f>IF('Copy &amp; Paste Roster Report Here'!$A906=AS$7,IF('Copy &amp; Paste Roster Report Here'!$M906="FT",1,0),0)</f>
        <v>0</v>
      </c>
      <c r="AT909" s="118">
        <f>IF('Copy &amp; Paste Roster Report Here'!$A906=AT$7,IF('Copy &amp; Paste Roster Report Here'!$M906="FT",1,0),0)</f>
        <v>0</v>
      </c>
      <c r="AU909" s="118">
        <f>IF('Copy &amp; Paste Roster Report Here'!$A906=AU$7,IF('Copy &amp; Paste Roster Report Here'!$M906="FT",1,0),0)</f>
        <v>0</v>
      </c>
      <c r="AV909" s="73">
        <f t="shared" si="220"/>
        <v>0</v>
      </c>
      <c r="AW909" s="119">
        <f>IF('Copy &amp; Paste Roster Report Here'!$A906=AW$7,IF('Copy &amp; Paste Roster Report Here'!$M906="HT",1,0),0)</f>
        <v>0</v>
      </c>
      <c r="AX909" s="119">
        <f>IF('Copy &amp; Paste Roster Report Here'!$A906=AX$7,IF('Copy &amp; Paste Roster Report Here'!$M906="HT",1,0),0)</f>
        <v>0</v>
      </c>
      <c r="AY909" s="119">
        <f>IF('Copy &amp; Paste Roster Report Here'!$A906=AY$7,IF('Copy &amp; Paste Roster Report Here'!$M906="HT",1,0),0)</f>
        <v>0</v>
      </c>
      <c r="AZ909" s="119">
        <f>IF('Copy &amp; Paste Roster Report Here'!$A906=AZ$7,IF('Copy &amp; Paste Roster Report Here'!$M906="HT",1,0),0)</f>
        <v>0</v>
      </c>
      <c r="BA909" s="119">
        <f>IF('Copy &amp; Paste Roster Report Here'!$A906=BA$7,IF('Copy &amp; Paste Roster Report Here'!$M906="HT",1,0),0)</f>
        <v>0</v>
      </c>
      <c r="BB909" s="119">
        <f>IF('Copy &amp; Paste Roster Report Here'!$A906=BB$7,IF('Copy &amp; Paste Roster Report Here'!$M906="HT",1,0),0)</f>
        <v>0</v>
      </c>
      <c r="BC909" s="119">
        <f>IF('Copy &amp; Paste Roster Report Here'!$A906=BC$7,IF('Copy &amp; Paste Roster Report Here'!$M906="HT",1,0),0)</f>
        <v>0</v>
      </c>
      <c r="BD909" s="119">
        <f>IF('Copy &amp; Paste Roster Report Here'!$A906=BD$7,IF('Copy &amp; Paste Roster Report Here'!$M906="HT",1,0),0)</f>
        <v>0</v>
      </c>
      <c r="BE909" s="119">
        <f>IF('Copy &amp; Paste Roster Report Here'!$A906=BE$7,IF('Copy &amp; Paste Roster Report Here'!$M906="HT",1,0),0)</f>
        <v>0</v>
      </c>
      <c r="BF909" s="119">
        <f>IF('Copy &amp; Paste Roster Report Here'!$A906=BF$7,IF('Copy &amp; Paste Roster Report Here'!$M906="HT",1,0),0)</f>
        <v>0</v>
      </c>
      <c r="BG909" s="119">
        <f>IF('Copy &amp; Paste Roster Report Here'!$A906=BG$7,IF('Copy &amp; Paste Roster Report Here'!$M906="HT",1,0),0)</f>
        <v>0</v>
      </c>
      <c r="BH909" s="73">
        <f t="shared" si="221"/>
        <v>0</v>
      </c>
      <c r="BI909" s="120">
        <f>IF('Copy &amp; Paste Roster Report Here'!$A906=BI$7,IF('Copy &amp; Paste Roster Report Here'!$M906="MT",1,0),0)</f>
        <v>0</v>
      </c>
      <c r="BJ909" s="120">
        <f>IF('Copy &amp; Paste Roster Report Here'!$A906=BJ$7,IF('Copy &amp; Paste Roster Report Here'!$M906="MT",1,0),0)</f>
        <v>0</v>
      </c>
      <c r="BK909" s="120">
        <f>IF('Copy &amp; Paste Roster Report Here'!$A906=BK$7,IF('Copy &amp; Paste Roster Report Here'!$M906="MT",1,0),0)</f>
        <v>0</v>
      </c>
      <c r="BL909" s="120">
        <f>IF('Copy &amp; Paste Roster Report Here'!$A906=BL$7,IF('Copy &amp; Paste Roster Report Here'!$M906="MT",1,0),0)</f>
        <v>0</v>
      </c>
      <c r="BM909" s="120">
        <f>IF('Copy &amp; Paste Roster Report Here'!$A906=BM$7,IF('Copy &amp; Paste Roster Report Here'!$M906="MT",1,0),0)</f>
        <v>0</v>
      </c>
      <c r="BN909" s="120">
        <f>IF('Copy &amp; Paste Roster Report Here'!$A906=BN$7,IF('Copy &amp; Paste Roster Report Here'!$M906="MT",1,0),0)</f>
        <v>0</v>
      </c>
      <c r="BO909" s="120">
        <f>IF('Copy &amp; Paste Roster Report Here'!$A906=BO$7,IF('Copy &amp; Paste Roster Report Here'!$M906="MT",1,0),0)</f>
        <v>0</v>
      </c>
      <c r="BP909" s="120">
        <f>IF('Copy &amp; Paste Roster Report Here'!$A906=BP$7,IF('Copy &amp; Paste Roster Report Here'!$M906="MT",1,0),0)</f>
        <v>0</v>
      </c>
      <c r="BQ909" s="120">
        <f>IF('Copy &amp; Paste Roster Report Here'!$A906=BQ$7,IF('Copy &amp; Paste Roster Report Here'!$M906="MT",1,0),0)</f>
        <v>0</v>
      </c>
      <c r="BR909" s="120">
        <f>IF('Copy &amp; Paste Roster Report Here'!$A906=BR$7,IF('Copy &amp; Paste Roster Report Here'!$M906="MT",1,0),0)</f>
        <v>0</v>
      </c>
      <c r="BS909" s="120">
        <f>IF('Copy &amp; Paste Roster Report Here'!$A906=BS$7,IF('Copy &amp; Paste Roster Report Here'!$M906="MT",1,0),0)</f>
        <v>0</v>
      </c>
      <c r="BT909" s="73">
        <f t="shared" si="222"/>
        <v>0</v>
      </c>
      <c r="BU909" s="121">
        <f>IF('Copy &amp; Paste Roster Report Here'!$A906=BU$7,IF('Copy &amp; Paste Roster Report Here'!$M906="fy",1,0),0)</f>
        <v>0</v>
      </c>
      <c r="BV909" s="121">
        <f>IF('Copy &amp; Paste Roster Report Here'!$A906=BV$7,IF('Copy &amp; Paste Roster Report Here'!$M906="fy",1,0),0)</f>
        <v>0</v>
      </c>
      <c r="BW909" s="121">
        <f>IF('Copy &amp; Paste Roster Report Here'!$A906=BW$7,IF('Copy &amp; Paste Roster Report Here'!$M906="fy",1,0),0)</f>
        <v>0</v>
      </c>
      <c r="BX909" s="121">
        <f>IF('Copy &amp; Paste Roster Report Here'!$A906=BX$7,IF('Copy &amp; Paste Roster Report Here'!$M906="fy",1,0),0)</f>
        <v>0</v>
      </c>
      <c r="BY909" s="121">
        <f>IF('Copy &amp; Paste Roster Report Here'!$A906=BY$7,IF('Copy &amp; Paste Roster Report Here'!$M906="fy",1,0),0)</f>
        <v>0</v>
      </c>
      <c r="BZ909" s="121">
        <f>IF('Copy &amp; Paste Roster Report Here'!$A906=BZ$7,IF('Copy &amp; Paste Roster Report Here'!$M906="fy",1,0),0)</f>
        <v>0</v>
      </c>
      <c r="CA909" s="121">
        <f>IF('Copy &amp; Paste Roster Report Here'!$A906=CA$7,IF('Copy &amp; Paste Roster Report Here'!$M906="fy",1,0),0)</f>
        <v>0</v>
      </c>
      <c r="CB909" s="121">
        <f>IF('Copy &amp; Paste Roster Report Here'!$A906=CB$7,IF('Copy &amp; Paste Roster Report Here'!$M906="fy",1,0),0)</f>
        <v>0</v>
      </c>
      <c r="CC909" s="121">
        <f>IF('Copy &amp; Paste Roster Report Here'!$A906=CC$7,IF('Copy &amp; Paste Roster Report Here'!$M906="fy",1,0),0)</f>
        <v>0</v>
      </c>
      <c r="CD909" s="121">
        <f>IF('Copy &amp; Paste Roster Report Here'!$A906=CD$7,IF('Copy &amp; Paste Roster Report Here'!$M906="fy",1,0),0)</f>
        <v>0</v>
      </c>
      <c r="CE909" s="121">
        <f>IF('Copy &amp; Paste Roster Report Here'!$A906=CE$7,IF('Copy &amp; Paste Roster Report Here'!$M906="fy",1,0),0)</f>
        <v>0</v>
      </c>
      <c r="CF909" s="73">
        <f t="shared" si="223"/>
        <v>0</v>
      </c>
      <c r="CG909" s="122">
        <f>IF('Copy &amp; Paste Roster Report Here'!$A906=CG$7,IF('Copy &amp; Paste Roster Report Here'!$M906="RH",1,0),0)</f>
        <v>0</v>
      </c>
      <c r="CH909" s="122">
        <f>IF('Copy &amp; Paste Roster Report Here'!$A906=CH$7,IF('Copy &amp; Paste Roster Report Here'!$M906="RH",1,0),0)</f>
        <v>0</v>
      </c>
      <c r="CI909" s="122">
        <f>IF('Copy &amp; Paste Roster Report Here'!$A906=CI$7,IF('Copy &amp; Paste Roster Report Here'!$M906="RH",1,0),0)</f>
        <v>0</v>
      </c>
      <c r="CJ909" s="122">
        <f>IF('Copy &amp; Paste Roster Report Here'!$A906=CJ$7,IF('Copy &amp; Paste Roster Report Here'!$M906="RH",1,0),0)</f>
        <v>0</v>
      </c>
      <c r="CK909" s="122">
        <f>IF('Copy &amp; Paste Roster Report Here'!$A906=CK$7,IF('Copy &amp; Paste Roster Report Here'!$M906="RH",1,0),0)</f>
        <v>0</v>
      </c>
      <c r="CL909" s="122">
        <f>IF('Copy &amp; Paste Roster Report Here'!$A906=CL$7,IF('Copy &amp; Paste Roster Report Here'!$M906="RH",1,0),0)</f>
        <v>0</v>
      </c>
      <c r="CM909" s="122">
        <f>IF('Copy &amp; Paste Roster Report Here'!$A906=CM$7,IF('Copy &amp; Paste Roster Report Here'!$M906="RH",1,0),0)</f>
        <v>0</v>
      </c>
      <c r="CN909" s="122">
        <f>IF('Copy &amp; Paste Roster Report Here'!$A906=CN$7,IF('Copy &amp; Paste Roster Report Here'!$M906="RH",1,0),0)</f>
        <v>0</v>
      </c>
      <c r="CO909" s="122">
        <f>IF('Copy &amp; Paste Roster Report Here'!$A906=CO$7,IF('Copy &amp; Paste Roster Report Here'!$M906="RH",1,0),0)</f>
        <v>0</v>
      </c>
      <c r="CP909" s="122">
        <f>IF('Copy &amp; Paste Roster Report Here'!$A906=CP$7,IF('Copy &amp; Paste Roster Report Here'!$M906="RH",1,0),0)</f>
        <v>0</v>
      </c>
      <c r="CQ909" s="122">
        <f>IF('Copy &amp; Paste Roster Report Here'!$A906=CQ$7,IF('Copy &amp; Paste Roster Report Here'!$M906="RH",1,0),0)</f>
        <v>0</v>
      </c>
      <c r="CR909" s="73">
        <f t="shared" si="224"/>
        <v>0</v>
      </c>
      <c r="CS909" s="123">
        <f>IF('Copy &amp; Paste Roster Report Here'!$A906=CS$7,IF('Copy &amp; Paste Roster Report Here'!$M906="QT",1,0),0)</f>
        <v>0</v>
      </c>
      <c r="CT909" s="123">
        <f>IF('Copy &amp; Paste Roster Report Here'!$A906=CT$7,IF('Copy &amp; Paste Roster Report Here'!$M906="QT",1,0),0)</f>
        <v>0</v>
      </c>
      <c r="CU909" s="123">
        <f>IF('Copy &amp; Paste Roster Report Here'!$A906=CU$7,IF('Copy &amp; Paste Roster Report Here'!$M906="QT",1,0),0)</f>
        <v>0</v>
      </c>
      <c r="CV909" s="123">
        <f>IF('Copy &amp; Paste Roster Report Here'!$A906=CV$7,IF('Copy &amp; Paste Roster Report Here'!$M906="QT",1,0),0)</f>
        <v>0</v>
      </c>
      <c r="CW909" s="123">
        <f>IF('Copy &amp; Paste Roster Report Here'!$A906=CW$7,IF('Copy &amp; Paste Roster Report Here'!$M906="QT",1,0),0)</f>
        <v>0</v>
      </c>
      <c r="CX909" s="123">
        <f>IF('Copy &amp; Paste Roster Report Here'!$A906=CX$7,IF('Copy &amp; Paste Roster Report Here'!$M906="QT",1,0),0)</f>
        <v>0</v>
      </c>
      <c r="CY909" s="123">
        <f>IF('Copy &amp; Paste Roster Report Here'!$A906=CY$7,IF('Copy &amp; Paste Roster Report Here'!$M906="QT",1,0),0)</f>
        <v>0</v>
      </c>
      <c r="CZ909" s="123">
        <f>IF('Copy &amp; Paste Roster Report Here'!$A906=CZ$7,IF('Copy &amp; Paste Roster Report Here'!$M906="QT",1,0),0)</f>
        <v>0</v>
      </c>
      <c r="DA909" s="123">
        <f>IF('Copy &amp; Paste Roster Report Here'!$A906=DA$7,IF('Copy &amp; Paste Roster Report Here'!$M906="QT",1,0),0)</f>
        <v>0</v>
      </c>
      <c r="DB909" s="123">
        <f>IF('Copy &amp; Paste Roster Report Here'!$A906=DB$7,IF('Copy &amp; Paste Roster Report Here'!$M906="QT",1,0),0)</f>
        <v>0</v>
      </c>
      <c r="DC909" s="123">
        <f>IF('Copy &amp; Paste Roster Report Here'!$A906=DC$7,IF('Copy &amp; Paste Roster Report Here'!$M906="QT",1,0),0)</f>
        <v>0</v>
      </c>
      <c r="DD909" s="73">
        <f t="shared" si="225"/>
        <v>0</v>
      </c>
      <c r="DE909" s="124">
        <f>IF('Copy &amp; Paste Roster Report Here'!$A906=DE$7,IF('Copy &amp; Paste Roster Report Here'!$M906="xxxxxxxxxxx",1,0),0)</f>
        <v>0</v>
      </c>
      <c r="DF909" s="124">
        <f>IF('Copy &amp; Paste Roster Report Here'!$A906=DF$7,IF('Copy &amp; Paste Roster Report Here'!$M906="xxxxxxxxxxx",1,0),0)</f>
        <v>0</v>
      </c>
      <c r="DG909" s="124">
        <f>IF('Copy &amp; Paste Roster Report Here'!$A906=DG$7,IF('Copy &amp; Paste Roster Report Here'!$M906="xxxxxxxxxxx",1,0),0)</f>
        <v>0</v>
      </c>
      <c r="DH909" s="124">
        <f>IF('Copy &amp; Paste Roster Report Here'!$A906=DH$7,IF('Copy &amp; Paste Roster Report Here'!$M906="xxxxxxxxxxx",1,0),0)</f>
        <v>0</v>
      </c>
      <c r="DI909" s="124">
        <f>IF('Copy &amp; Paste Roster Report Here'!$A906=DI$7,IF('Copy &amp; Paste Roster Report Here'!$M906="xxxxxxxxxxx",1,0),0)</f>
        <v>0</v>
      </c>
      <c r="DJ909" s="124">
        <f>IF('Copy &amp; Paste Roster Report Here'!$A906=DJ$7,IF('Copy &amp; Paste Roster Report Here'!$M906="xxxxxxxxxxx",1,0),0)</f>
        <v>0</v>
      </c>
      <c r="DK909" s="124">
        <f>IF('Copy &amp; Paste Roster Report Here'!$A906=DK$7,IF('Copy &amp; Paste Roster Report Here'!$M906="xxxxxxxxxxx",1,0),0)</f>
        <v>0</v>
      </c>
      <c r="DL909" s="124">
        <f>IF('Copy &amp; Paste Roster Report Here'!$A906=DL$7,IF('Copy &amp; Paste Roster Report Here'!$M906="xxxxxxxxxxx",1,0),0)</f>
        <v>0</v>
      </c>
      <c r="DM909" s="124">
        <f>IF('Copy &amp; Paste Roster Report Here'!$A906=DM$7,IF('Copy &amp; Paste Roster Report Here'!$M906="xxxxxxxxxxx",1,0),0)</f>
        <v>0</v>
      </c>
      <c r="DN909" s="124">
        <f>IF('Copy &amp; Paste Roster Report Here'!$A906=DN$7,IF('Copy &amp; Paste Roster Report Here'!$M906="xxxxxxxxxxx",1,0),0)</f>
        <v>0</v>
      </c>
      <c r="DO909" s="124">
        <f>IF('Copy &amp; Paste Roster Report Here'!$A906=DO$7,IF('Copy &amp; Paste Roster Report Here'!$M906="xxxxxxxxxxx",1,0),0)</f>
        <v>0</v>
      </c>
      <c r="DP909" s="125">
        <f t="shared" si="226"/>
        <v>0</v>
      </c>
      <c r="DQ909" s="126">
        <f t="shared" si="227"/>
        <v>0</v>
      </c>
    </row>
    <row r="910" spans="1:121" x14ac:dyDescent="0.25">
      <c r="A910" s="111">
        <f t="shared" si="213"/>
        <v>0</v>
      </c>
      <c r="B910" s="111">
        <f t="shared" si="214"/>
        <v>0</v>
      </c>
      <c r="C910" s="112">
        <f>+('Copy &amp; Paste Roster Report Here'!$P907-'Copy &amp; Paste Roster Report Here'!$O907)/30</f>
        <v>0</v>
      </c>
      <c r="D910" s="112">
        <f>+('Copy &amp; Paste Roster Report Here'!$P907-'Copy &amp; Paste Roster Report Here'!$O907)</f>
        <v>0</v>
      </c>
      <c r="E910" s="111">
        <f>'Copy &amp; Paste Roster Report Here'!N907</f>
        <v>0</v>
      </c>
      <c r="F910" s="111" t="str">
        <f t="shared" si="215"/>
        <v>N</v>
      </c>
      <c r="G910" s="111">
        <f>'Copy &amp; Paste Roster Report Here'!R907</f>
        <v>0</v>
      </c>
      <c r="H910" s="113">
        <f t="shared" si="216"/>
        <v>0</v>
      </c>
      <c r="I910" s="112">
        <f>IF(F910="N",$F$5-'Copy &amp; Paste Roster Report Here'!O907,+'Copy &amp; Paste Roster Report Here'!Q907-'Copy &amp; Paste Roster Report Here'!O907)</f>
        <v>0</v>
      </c>
      <c r="J910" s="114">
        <f t="shared" si="217"/>
        <v>0</v>
      </c>
      <c r="K910" s="114">
        <f t="shared" si="218"/>
        <v>0</v>
      </c>
      <c r="L910" s="115">
        <f>'Copy &amp; Paste Roster Report Here'!F907</f>
        <v>0</v>
      </c>
      <c r="M910" s="116">
        <f t="shared" si="219"/>
        <v>0</v>
      </c>
      <c r="N910" s="117">
        <f>IF('Copy &amp; Paste Roster Report Here'!$A907='Analytical Tests'!N$7,IF($F910="Y",+$H910*N$6,0),0)</f>
        <v>0</v>
      </c>
      <c r="O910" s="117">
        <f>IF('Copy &amp; Paste Roster Report Here'!$A907='Analytical Tests'!O$7,IF($F910="Y",+$H910*O$6,0),0)</f>
        <v>0</v>
      </c>
      <c r="P910" s="117">
        <f>IF('Copy &amp; Paste Roster Report Here'!$A907='Analytical Tests'!P$7,IF($F910="Y",+$H910*P$6,0),0)</f>
        <v>0</v>
      </c>
      <c r="Q910" s="117">
        <f>IF('Copy &amp; Paste Roster Report Here'!$A907='Analytical Tests'!Q$7,IF($F910="Y",+$H910*Q$6,0),0)</f>
        <v>0</v>
      </c>
      <c r="R910" s="117">
        <f>IF('Copy &amp; Paste Roster Report Here'!$A907='Analytical Tests'!R$7,IF($F910="Y",+$H910*R$6,0),0)</f>
        <v>0</v>
      </c>
      <c r="S910" s="117">
        <f>IF('Copy &amp; Paste Roster Report Here'!$A907='Analytical Tests'!S$7,IF($F910="Y",+$H910*S$6,0),0)</f>
        <v>0</v>
      </c>
      <c r="T910" s="117">
        <f>IF('Copy &amp; Paste Roster Report Here'!$A907='Analytical Tests'!T$7,IF($F910="Y",+$H910*T$6,0),0)</f>
        <v>0</v>
      </c>
      <c r="U910" s="117">
        <f>IF('Copy &amp; Paste Roster Report Here'!$A907='Analytical Tests'!U$7,IF($F910="Y",+$H910*U$6,0),0)</f>
        <v>0</v>
      </c>
      <c r="V910" s="117">
        <f>IF('Copy &amp; Paste Roster Report Here'!$A907='Analytical Tests'!V$7,IF($F910="Y",+$H910*V$6,0),0)</f>
        <v>0</v>
      </c>
      <c r="W910" s="117">
        <f>IF('Copy &amp; Paste Roster Report Here'!$A907='Analytical Tests'!W$7,IF($F910="Y",+$H910*W$6,0),0)</f>
        <v>0</v>
      </c>
      <c r="X910" s="117">
        <f>IF('Copy &amp; Paste Roster Report Here'!$A907='Analytical Tests'!X$7,IF($F910="Y",+$H910*X$6,0),0)</f>
        <v>0</v>
      </c>
      <c r="Y910" s="117" t="b">
        <f>IF('Copy &amp; Paste Roster Report Here'!$A907='Analytical Tests'!Y$7,IF($F910="N",IF($J910&gt;=$C910,Y$6,+($I910/$D910)*Y$6),0))</f>
        <v>0</v>
      </c>
      <c r="Z910" s="117" t="b">
        <f>IF('Copy &amp; Paste Roster Report Here'!$A907='Analytical Tests'!Z$7,IF($F910="N",IF($J910&gt;=$C910,Z$6,+($I910/$D910)*Z$6),0))</f>
        <v>0</v>
      </c>
      <c r="AA910" s="117" t="b">
        <f>IF('Copy &amp; Paste Roster Report Here'!$A907='Analytical Tests'!AA$7,IF($F910="N",IF($J910&gt;=$C910,AA$6,+($I910/$D910)*AA$6),0))</f>
        <v>0</v>
      </c>
      <c r="AB910" s="117" t="b">
        <f>IF('Copy &amp; Paste Roster Report Here'!$A907='Analytical Tests'!AB$7,IF($F910="N",IF($J910&gt;=$C910,AB$6,+($I910/$D910)*AB$6),0))</f>
        <v>0</v>
      </c>
      <c r="AC910" s="117" t="b">
        <f>IF('Copy &amp; Paste Roster Report Here'!$A907='Analytical Tests'!AC$7,IF($F910="N",IF($J910&gt;=$C910,AC$6,+($I910/$D910)*AC$6),0))</f>
        <v>0</v>
      </c>
      <c r="AD910" s="117" t="b">
        <f>IF('Copy &amp; Paste Roster Report Here'!$A907='Analytical Tests'!AD$7,IF($F910="N",IF($J910&gt;=$C910,AD$6,+($I910/$D910)*AD$6),0))</f>
        <v>0</v>
      </c>
      <c r="AE910" s="117" t="b">
        <f>IF('Copy &amp; Paste Roster Report Here'!$A907='Analytical Tests'!AE$7,IF($F910="N",IF($J910&gt;=$C910,AE$6,+($I910/$D910)*AE$6),0))</f>
        <v>0</v>
      </c>
      <c r="AF910" s="117" t="b">
        <f>IF('Copy &amp; Paste Roster Report Here'!$A907='Analytical Tests'!AF$7,IF($F910="N",IF($J910&gt;=$C910,AF$6,+($I910/$D910)*AF$6),0))</f>
        <v>0</v>
      </c>
      <c r="AG910" s="117" t="b">
        <f>IF('Copy &amp; Paste Roster Report Here'!$A907='Analytical Tests'!AG$7,IF($F910="N",IF($J910&gt;=$C910,AG$6,+($I910/$D910)*AG$6),0))</f>
        <v>0</v>
      </c>
      <c r="AH910" s="117" t="b">
        <f>IF('Copy &amp; Paste Roster Report Here'!$A907='Analytical Tests'!AH$7,IF($F910="N",IF($J910&gt;=$C910,AH$6,+($I910/$D910)*AH$6),0))</f>
        <v>0</v>
      </c>
      <c r="AI910" s="117" t="b">
        <f>IF('Copy &amp; Paste Roster Report Here'!$A907='Analytical Tests'!AI$7,IF($F910="N",IF($J910&gt;=$C910,AI$6,+($I910/$D910)*AI$6),0))</f>
        <v>0</v>
      </c>
      <c r="AJ910" s="79"/>
      <c r="AK910" s="118">
        <f>IF('Copy &amp; Paste Roster Report Here'!$A907=AK$7,IF('Copy &amp; Paste Roster Report Here'!$M907="FT",1,0),0)</f>
        <v>0</v>
      </c>
      <c r="AL910" s="118">
        <f>IF('Copy &amp; Paste Roster Report Here'!$A907=AL$7,IF('Copy &amp; Paste Roster Report Here'!$M907="FT",1,0),0)</f>
        <v>0</v>
      </c>
      <c r="AM910" s="118">
        <f>IF('Copy &amp; Paste Roster Report Here'!$A907=AM$7,IF('Copy &amp; Paste Roster Report Here'!$M907="FT",1,0),0)</f>
        <v>0</v>
      </c>
      <c r="AN910" s="118">
        <f>IF('Copy &amp; Paste Roster Report Here'!$A907=AN$7,IF('Copy &amp; Paste Roster Report Here'!$M907="FT",1,0),0)</f>
        <v>0</v>
      </c>
      <c r="AO910" s="118">
        <f>IF('Copy &amp; Paste Roster Report Here'!$A907=AO$7,IF('Copy &amp; Paste Roster Report Here'!$M907="FT",1,0),0)</f>
        <v>0</v>
      </c>
      <c r="AP910" s="118">
        <f>IF('Copy &amp; Paste Roster Report Here'!$A907=AP$7,IF('Copy &amp; Paste Roster Report Here'!$M907="FT",1,0),0)</f>
        <v>0</v>
      </c>
      <c r="AQ910" s="118">
        <f>IF('Copy &amp; Paste Roster Report Here'!$A907=AQ$7,IF('Copy &amp; Paste Roster Report Here'!$M907="FT",1,0),0)</f>
        <v>0</v>
      </c>
      <c r="AR910" s="118">
        <f>IF('Copy &amp; Paste Roster Report Here'!$A907=AR$7,IF('Copy &amp; Paste Roster Report Here'!$M907="FT",1,0),0)</f>
        <v>0</v>
      </c>
      <c r="AS910" s="118">
        <f>IF('Copy &amp; Paste Roster Report Here'!$A907=AS$7,IF('Copy &amp; Paste Roster Report Here'!$M907="FT",1,0),0)</f>
        <v>0</v>
      </c>
      <c r="AT910" s="118">
        <f>IF('Copy &amp; Paste Roster Report Here'!$A907=AT$7,IF('Copy &amp; Paste Roster Report Here'!$M907="FT",1,0),0)</f>
        <v>0</v>
      </c>
      <c r="AU910" s="118">
        <f>IF('Copy &amp; Paste Roster Report Here'!$A907=AU$7,IF('Copy &amp; Paste Roster Report Here'!$M907="FT",1,0),0)</f>
        <v>0</v>
      </c>
      <c r="AV910" s="73">
        <f t="shared" si="220"/>
        <v>0</v>
      </c>
      <c r="AW910" s="119">
        <f>IF('Copy &amp; Paste Roster Report Here'!$A907=AW$7,IF('Copy &amp; Paste Roster Report Here'!$M907="HT",1,0),0)</f>
        <v>0</v>
      </c>
      <c r="AX910" s="119">
        <f>IF('Copy &amp; Paste Roster Report Here'!$A907=AX$7,IF('Copy &amp; Paste Roster Report Here'!$M907="HT",1,0),0)</f>
        <v>0</v>
      </c>
      <c r="AY910" s="119">
        <f>IF('Copy &amp; Paste Roster Report Here'!$A907=AY$7,IF('Copy &amp; Paste Roster Report Here'!$M907="HT",1,0),0)</f>
        <v>0</v>
      </c>
      <c r="AZ910" s="119">
        <f>IF('Copy &amp; Paste Roster Report Here'!$A907=AZ$7,IF('Copy &amp; Paste Roster Report Here'!$M907="HT",1,0),0)</f>
        <v>0</v>
      </c>
      <c r="BA910" s="119">
        <f>IF('Copy &amp; Paste Roster Report Here'!$A907=BA$7,IF('Copy &amp; Paste Roster Report Here'!$M907="HT",1,0),0)</f>
        <v>0</v>
      </c>
      <c r="BB910" s="119">
        <f>IF('Copy &amp; Paste Roster Report Here'!$A907=BB$7,IF('Copy &amp; Paste Roster Report Here'!$M907="HT",1,0),0)</f>
        <v>0</v>
      </c>
      <c r="BC910" s="119">
        <f>IF('Copy &amp; Paste Roster Report Here'!$A907=BC$7,IF('Copy &amp; Paste Roster Report Here'!$M907="HT",1,0),0)</f>
        <v>0</v>
      </c>
      <c r="BD910" s="119">
        <f>IF('Copy &amp; Paste Roster Report Here'!$A907=BD$7,IF('Copy &amp; Paste Roster Report Here'!$M907="HT",1,0),0)</f>
        <v>0</v>
      </c>
      <c r="BE910" s="119">
        <f>IF('Copy &amp; Paste Roster Report Here'!$A907=BE$7,IF('Copy &amp; Paste Roster Report Here'!$M907="HT",1,0),0)</f>
        <v>0</v>
      </c>
      <c r="BF910" s="119">
        <f>IF('Copy &amp; Paste Roster Report Here'!$A907=BF$7,IF('Copy &amp; Paste Roster Report Here'!$M907="HT",1,0),0)</f>
        <v>0</v>
      </c>
      <c r="BG910" s="119">
        <f>IF('Copy &amp; Paste Roster Report Here'!$A907=BG$7,IF('Copy &amp; Paste Roster Report Here'!$M907="HT",1,0),0)</f>
        <v>0</v>
      </c>
      <c r="BH910" s="73">
        <f t="shared" si="221"/>
        <v>0</v>
      </c>
      <c r="BI910" s="120">
        <f>IF('Copy &amp; Paste Roster Report Here'!$A907=BI$7,IF('Copy &amp; Paste Roster Report Here'!$M907="MT",1,0),0)</f>
        <v>0</v>
      </c>
      <c r="BJ910" s="120">
        <f>IF('Copy &amp; Paste Roster Report Here'!$A907=BJ$7,IF('Copy &amp; Paste Roster Report Here'!$M907="MT",1,0),0)</f>
        <v>0</v>
      </c>
      <c r="BK910" s="120">
        <f>IF('Copy &amp; Paste Roster Report Here'!$A907=BK$7,IF('Copy &amp; Paste Roster Report Here'!$M907="MT",1,0),0)</f>
        <v>0</v>
      </c>
      <c r="BL910" s="120">
        <f>IF('Copy &amp; Paste Roster Report Here'!$A907=BL$7,IF('Copy &amp; Paste Roster Report Here'!$M907="MT",1,0),0)</f>
        <v>0</v>
      </c>
      <c r="BM910" s="120">
        <f>IF('Copy &amp; Paste Roster Report Here'!$A907=BM$7,IF('Copy &amp; Paste Roster Report Here'!$M907="MT",1,0),0)</f>
        <v>0</v>
      </c>
      <c r="BN910" s="120">
        <f>IF('Copy &amp; Paste Roster Report Here'!$A907=BN$7,IF('Copy &amp; Paste Roster Report Here'!$M907="MT",1,0),0)</f>
        <v>0</v>
      </c>
      <c r="BO910" s="120">
        <f>IF('Copy &amp; Paste Roster Report Here'!$A907=BO$7,IF('Copy &amp; Paste Roster Report Here'!$M907="MT",1,0),0)</f>
        <v>0</v>
      </c>
      <c r="BP910" s="120">
        <f>IF('Copy &amp; Paste Roster Report Here'!$A907=BP$7,IF('Copy &amp; Paste Roster Report Here'!$M907="MT",1,0),0)</f>
        <v>0</v>
      </c>
      <c r="BQ910" s="120">
        <f>IF('Copy &amp; Paste Roster Report Here'!$A907=BQ$7,IF('Copy &amp; Paste Roster Report Here'!$M907="MT",1,0),0)</f>
        <v>0</v>
      </c>
      <c r="BR910" s="120">
        <f>IF('Copy &amp; Paste Roster Report Here'!$A907=BR$7,IF('Copy &amp; Paste Roster Report Here'!$M907="MT",1,0),0)</f>
        <v>0</v>
      </c>
      <c r="BS910" s="120">
        <f>IF('Copy &amp; Paste Roster Report Here'!$A907=BS$7,IF('Copy &amp; Paste Roster Report Here'!$M907="MT",1,0),0)</f>
        <v>0</v>
      </c>
      <c r="BT910" s="73">
        <f t="shared" si="222"/>
        <v>0</v>
      </c>
      <c r="BU910" s="121">
        <f>IF('Copy &amp; Paste Roster Report Here'!$A907=BU$7,IF('Copy &amp; Paste Roster Report Here'!$M907="fy",1,0),0)</f>
        <v>0</v>
      </c>
      <c r="BV910" s="121">
        <f>IF('Copy &amp; Paste Roster Report Here'!$A907=BV$7,IF('Copy &amp; Paste Roster Report Here'!$M907="fy",1,0),0)</f>
        <v>0</v>
      </c>
      <c r="BW910" s="121">
        <f>IF('Copy &amp; Paste Roster Report Here'!$A907=BW$7,IF('Copy &amp; Paste Roster Report Here'!$M907="fy",1,0),0)</f>
        <v>0</v>
      </c>
      <c r="BX910" s="121">
        <f>IF('Copy &amp; Paste Roster Report Here'!$A907=BX$7,IF('Copy &amp; Paste Roster Report Here'!$M907="fy",1,0),0)</f>
        <v>0</v>
      </c>
      <c r="BY910" s="121">
        <f>IF('Copy &amp; Paste Roster Report Here'!$A907=BY$7,IF('Copy &amp; Paste Roster Report Here'!$M907="fy",1,0),0)</f>
        <v>0</v>
      </c>
      <c r="BZ910" s="121">
        <f>IF('Copy &amp; Paste Roster Report Here'!$A907=BZ$7,IF('Copy &amp; Paste Roster Report Here'!$M907="fy",1,0),0)</f>
        <v>0</v>
      </c>
      <c r="CA910" s="121">
        <f>IF('Copy &amp; Paste Roster Report Here'!$A907=CA$7,IF('Copy &amp; Paste Roster Report Here'!$M907="fy",1,0),0)</f>
        <v>0</v>
      </c>
      <c r="CB910" s="121">
        <f>IF('Copy &amp; Paste Roster Report Here'!$A907=CB$7,IF('Copy &amp; Paste Roster Report Here'!$M907="fy",1,0),0)</f>
        <v>0</v>
      </c>
      <c r="CC910" s="121">
        <f>IF('Copy &amp; Paste Roster Report Here'!$A907=CC$7,IF('Copy &amp; Paste Roster Report Here'!$M907="fy",1,0),0)</f>
        <v>0</v>
      </c>
      <c r="CD910" s="121">
        <f>IF('Copy &amp; Paste Roster Report Here'!$A907=CD$7,IF('Copy &amp; Paste Roster Report Here'!$M907="fy",1,0),0)</f>
        <v>0</v>
      </c>
      <c r="CE910" s="121">
        <f>IF('Copy &amp; Paste Roster Report Here'!$A907=CE$7,IF('Copy &amp; Paste Roster Report Here'!$M907="fy",1,0),0)</f>
        <v>0</v>
      </c>
      <c r="CF910" s="73">
        <f t="shared" si="223"/>
        <v>0</v>
      </c>
      <c r="CG910" s="122">
        <f>IF('Copy &amp; Paste Roster Report Here'!$A907=CG$7,IF('Copy &amp; Paste Roster Report Here'!$M907="RH",1,0),0)</f>
        <v>0</v>
      </c>
      <c r="CH910" s="122">
        <f>IF('Copy &amp; Paste Roster Report Here'!$A907=CH$7,IF('Copy &amp; Paste Roster Report Here'!$M907="RH",1,0),0)</f>
        <v>0</v>
      </c>
      <c r="CI910" s="122">
        <f>IF('Copy &amp; Paste Roster Report Here'!$A907=CI$7,IF('Copy &amp; Paste Roster Report Here'!$M907="RH",1,0),0)</f>
        <v>0</v>
      </c>
      <c r="CJ910" s="122">
        <f>IF('Copy &amp; Paste Roster Report Here'!$A907=CJ$7,IF('Copy &amp; Paste Roster Report Here'!$M907="RH",1,0),0)</f>
        <v>0</v>
      </c>
      <c r="CK910" s="122">
        <f>IF('Copy &amp; Paste Roster Report Here'!$A907=CK$7,IF('Copy &amp; Paste Roster Report Here'!$M907="RH",1,0),0)</f>
        <v>0</v>
      </c>
      <c r="CL910" s="122">
        <f>IF('Copy &amp; Paste Roster Report Here'!$A907=CL$7,IF('Copy &amp; Paste Roster Report Here'!$M907="RH",1,0),0)</f>
        <v>0</v>
      </c>
      <c r="CM910" s="122">
        <f>IF('Copy &amp; Paste Roster Report Here'!$A907=CM$7,IF('Copy &amp; Paste Roster Report Here'!$M907="RH",1,0),0)</f>
        <v>0</v>
      </c>
      <c r="CN910" s="122">
        <f>IF('Copy &amp; Paste Roster Report Here'!$A907=CN$7,IF('Copy &amp; Paste Roster Report Here'!$M907="RH",1,0),0)</f>
        <v>0</v>
      </c>
      <c r="CO910" s="122">
        <f>IF('Copy &amp; Paste Roster Report Here'!$A907=CO$7,IF('Copy &amp; Paste Roster Report Here'!$M907="RH",1,0),0)</f>
        <v>0</v>
      </c>
      <c r="CP910" s="122">
        <f>IF('Copy &amp; Paste Roster Report Here'!$A907=CP$7,IF('Copy &amp; Paste Roster Report Here'!$M907="RH",1,0),0)</f>
        <v>0</v>
      </c>
      <c r="CQ910" s="122">
        <f>IF('Copy &amp; Paste Roster Report Here'!$A907=CQ$7,IF('Copy &amp; Paste Roster Report Here'!$M907="RH",1,0),0)</f>
        <v>0</v>
      </c>
      <c r="CR910" s="73">
        <f t="shared" si="224"/>
        <v>0</v>
      </c>
      <c r="CS910" s="123">
        <f>IF('Copy &amp; Paste Roster Report Here'!$A907=CS$7,IF('Copy &amp; Paste Roster Report Here'!$M907="QT",1,0),0)</f>
        <v>0</v>
      </c>
      <c r="CT910" s="123">
        <f>IF('Copy &amp; Paste Roster Report Here'!$A907=CT$7,IF('Copy &amp; Paste Roster Report Here'!$M907="QT",1,0),0)</f>
        <v>0</v>
      </c>
      <c r="CU910" s="123">
        <f>IF('Copy &amp; Paste Roster Report Here'!$A907=CU$7,IF('Copy &amp; Paste Roster Report Here'!$M907="QT",1,0),0)</f>
        <v>0</v>
      </c>
      <c r="CV910" s="123">
        <f>IF('Copy &amp; Paste Roster Report Here'!$A907=CV$7,IF('Copy &amp; Paste Roster Report Here'!$M907="QT",1,0),0)</f>
        <v>0</v>
      </c>
      <c r="CW910" s="123">
        <f>IF('Copy &amp; Paste Roster Report Here'!$A907=CW$7,IF('Copy &amp; Paste Roster Report Here'!$M907="QT",1,0),0)</f>
        <v>0</v>
      </c>
      <c r="CX910" s="123">
        <f>IF('Copy &amp; Paste Roster Report Here'!$A907=CX$7,IF('Copy &amp; Paste Roster Report Here'!$M907="QT",1,0),0)</f>
        <v>0</v>
      </c>
      <c r="CY910" s="123">
        <f>IF('Copy &amp; Paste Roster Report Here'!$A907=CY$7,IF('Copy &amp; Paste Roster Report Here'!$M907="QT",1,0),0)</f>
        <v>0</v>
      </c>
      <c r="CZ910" s="123">
        <f>IF('Copy &amp; Paste Roster Report Here'!$A907=CZ$7,IF('Copy &amp; Paste Roster Report Here'!$M907="QT",1,0),0)</f>
        <v>0</v>
      </c>
      <c r="DA910" s="123">
        <f>IF('Copy &amp; Paste Roster Report Here'!$A907=DA$7,IF('Copy &amp; Paste Roster Report Here'!$M907="QT",1,0),0)</f>
        <v>0</v>
      </c>
      <c r="DB910" s="123">
        <f>IF('Copy &amp; Paste Roster Report Here'!$A907=DB$7,IF('Copy &amp; Paste Roster Report Here'!$M907="QT",1,0),0)</f>
        <v>0</v>
      </c>
      <c r="DC910" s="123">
        <f>IF('Copy &amp; Paste Roster Report Here'!$A907=DC$7,IF('Copy &amp; Paste Roster Report Here'!$M907="QT",1,0),0)</f>
        <v>0</v>
      </c>
      <c r="DD910" s="73">
        <f t="shared" si="225"/>
        <v>0</v>
      </c>
      <c r="DE910" s="124">
        <f>IF('Copy &amp; Paste Roster Report Here'!$A907=DE$7,IF('Copy &amp; Paste Roster Report Here'!$M907="xxxxxxxxxxx",1,0),0)</f>
        <v>0</v>
      </c>
      <c r="DF910" s="124">
        <f>IF('Copy &amp; Paste Roster Report Here'!$A907=DF$7,IF('Copy &amp; Paste Roster Report Here'!$M907="xxxxxxxxxxx",1,0),0)</f>
        <v>0</v>
      </c>
      <c r="DG910" s="124">
        <f>IF('Copy &amp; Paste Roster Report Here'!$A907=DG$7,IF('Copy &amp; Paste Roster Report Here'!$M907="xxxxxxxxxxx",1,0),0)</f>
        <v>0</v>
      </c>
      <c r="DH910" s="124">
        <f>IF('Copy &amp; Paste Roster Report Here'!$A907=DH$7,IF('Copy &amp; Paste Roster Report Here'!$M907="xxxxxxxxxxx",1,0),0)</f>
        <v>0</v>
      </c>
      <c r="DI910" s="124">
        <f>IF('Copy &amp; Paste Roster Report Here'!$A907=DI$7,IF('Copy &amp; Paste Roster Report Here'!$M907="xxxxxxxxxxx",1,0),0)</f>
        <v>0</v>
      </c>
      <c r="DJ910" s="124">
        <f>IF('Copy &amp; Paste Roster Report Here'!$A907=DJ$7,IF('Copy &amp; Paste Roster Report Here'!$M907="xxxxxxxxxxx",1,0),0)</f>
        <v>0</v>
      </c>
      <c r="DK910" s="124">
        <f>IF('Copy &amp; Paste Roster Report Here'!$A907=DK$7,IF('Copy &amp; Paste Roster Report Here'!$M907="xxxxxxxxxxx",1,0),0)</f>
        <v>0</v>
      </c>
      <c r="DL910" s="124">
        <f>IF('Copy &amp; Paste Roster Report Here'!$A907=DL$7,IF('Copy &amp; Paste Roster Report Here'!$M907="xxxxxxxxxxx",1,0),0)</f>
        <v>0</v>
      </c>
      <c r="DM910" s="124">
        <f>IF('Copy &amp; Paste Roster Report Here'!$A907=DM$7,IF('Copy &amp; Paste Roster Report Here'!$M907="xxxxxxxxxxx",1,0),0)</f>
        <v>0</v>
      </c>
      <c r="DN910" s="124">
        <f>IF('Copy &amp; Paste Roster Report Here'!$A907=DN$7,IF('Copy &amp; Paste Roster Report Here'!$M907="xxxxxxxxxxx",1,0),0)</f>
        <v>0</v>
      </c>
      <c r="DO910" s="124">
        <f>IF('Copy &amp; Paste Roster Report Here'!$A907=DO$7,IF('Copy &amp; Paste Roster Report Here'!$M907="xxxxxxxxxxx",1,0),0)</f>
        <v>0</v>
      </c>
      <c r="DP910" s="125">
        <f t="shared" si="226"/>
        <v>0</v>
      </c>
      <c r="DQ910" s="126">
        <f t="shared" si="227"/>
        <v>0</v>
      </c>
    </row>
    <row r="911" spans="1:121" x14ac:dyDescent="0.25">
      <c r="A911" s="111">
        <f t="shared" si="213"/>
        <v>0</v>
      </c>
      <c r="B911" s="111">
        <f t="shared" si="214"/>
        <v>0</v>
      </c>
      <c r="C911" s="112">
        <f>+('Copy &amp; Paste Roster Report Here'!$P908-'Copy &amp; Paste Roster Report Here'!$O908)/30</f>
        <v>0</v>
      </c>
      <c r="D911" s="112">
        <f>+('Copy &amp; Paste Roster Report Here'!$P908-'Copy &amp; Paste Roster Report Here'!$O908)</f>
        <v>0</v>
      </c>
      <c r="E911" s="111">
        <f>'Copy &amp; Paste Roster Report Here'!N908</f>
        <v>0</v>
      </c>
      <c r="F911" s="111" t="str">
        <f t="shared" si="215"/>
        <v>N</v>
      </c>
      <c r="G911" s="111">
        <f>'Copy &amp; Paste Roster Report Here'!R908</f>
        <v>0</v>
      </c>
      <c r="H911" s="113">
        <f t="shared" si="216"/>
        <v>0</v>
      </c>
      <c r="I911" s="112">
        <f>IF(F911="N",$F$5-'Copy &amp; Paste Roster Report Here'!O908,+'Copy &amp; Paste Roster Report Here'!Q908-'Copy &amp; Paste Roster Report Here'!O908)</f>
        <v>0</v>
      </c>
      <c r="J911" s="114">
        <f t="shared" si="217"/>
        <v>0</v>
      </c>
      <c r="K911" s="114">
        <f t="shared" si="218"/>
        <v>0</v>
      </c>
      <c r="L911" s="115">
        <f>'Copy &amp; Paste Roster Report Here'!F908</f>
        <v>0</v>
      </c>
      <c r="M911" s="116">
        <f t="shared" si="219"/>
        <v>0</v>
      </c>
      <c r="N911" s="117">
        <f>IF('Copy &amp; Paste Roster Report Here'!$A908='Analytical Tests'!N$7,IF($F911="Y",+$H911*N$6,0),0)</f>
        <v>0</v>
      </c>
      <c r="O911" s="117">
        <f>IF('Copy &amp; Paste Roster Report Here'!$A908='Analytical Tests'!O$7,IF($F911="Y",+$H911*O$6,0),0)</f>
        <v>0</v>
      </c>
      <c r="P911" s="117">
        <f>IF('Copy &amp; Paste Roster Report Here'!$A908='Analytical Tests'!P$7,IF($F911="Y",+$H911*P$6,0),0)</f>
        <v>0</v>
      </c>
      <c r="Q911" s="117">
        <f>IF('Copy &amp; Paste Roster Report Here'!$A908='Analytical Tests'!Q$7,IF($F911="Y",+$H911*Q$6,0),0)</f>
        <v>0</v>
      </c>
      <c r="R911" s="117">
        <f>IF('Copy &amp; Paste Roster Report Here'!$A908='Analytical Tests'!R$7,IF($F911="Y",+$H911*R$6,0),0)</f>
        <v>0</v>
      </c>
      <c r="S911" s="117">
        <f>IF('Copy &amp; Paste Roster Report Here'!$A908='Analytical Tests'!S$7,IF($F911="Y",+$H911*S$6,0),0)</f>
        <v>0</v>
      </c>
      <c r="T911" s="117">
        <f>IF('Copy &amp; Paste Roster Report Here'!$A908='Analytical Tests'!T$7,IF($F911="Y",+$H911*T$6,0),0)</f>
        <v>0</v>
      </c>
      <c r="U911" s="117">
        <f>IF('Copy &amp; Paste Roster Report Here'!$A908='Analytical Tests'!U$7,IF($F911="Y",+$H911*U$6,0),0)</f>
        <v>0</v>
      </c>
      <c r="V911" s="117">
        <f>IF('Copy &amp; Paste Roster Report Here'!$A908='Analytical Tests'!V$7,IF($F911="Y",+$H911*V$6,0),0)</f>
        <v>0</v>
      </c>
      <c r="W911" s="117">
        <f>IF('Copy &amp; Paste Roster Report Here'!$A908='Analytical Tests'!W$7,IF($F911="Y",+$H911*W$6,0),0)</f>
        <v>0</v>
      </c>
      <c r="X911" s="117">
        <f>IF('Copy &amp; Paste Roster Report Here'!$A908='Analytical Tests'!X$7,IF($F911="Y",+$H911*X$6,0),0)</f>
        <v>0</v>
      </c>
      <c r="Y911" s="117" t="b">
        <f>IF('Copy &amp; Paste Roster Report Here'!$A908='Analytical Tests'!Y$7,IF($F911="N",IF($J911&gt;=$C911,Y$6,+($I911/$D911)*Y$6),0))</f>
        <v>0</v>
      </c>
      <c r="Z911" s="117" t="b">
        <f>IF('Copy &amp; Paste Roster Report Here'!$A908='Analytical Tests'!Z$7,IF($F911="N",IF($J911&gt;=$C911,Z$6,+($I911/$D911)*Z$6),0))</f>
        <v>0</v>
      </c>
      <c r="AA911" s="117" t="b">
        <f>IF('Copy &amp; Paste Roster Report Here'!$A908='Analytical Tests'!AA$7,IF($F911="N",IF($J911&gt;=$C911,AA$6,+($I911/$D911)*AA$6),0))</f>
        <v>0</v>
      </c>
      <c r="AB911" s="117" t="b">
        <f>IF('Copy &amp; Paste Roster Report Here'!$A908='Analytical Tests'!AB$7,IF($F911="N",IF($J911&gt;=$C911,AB$6,+($I911/$D911)*AB$6),0))</f>
        <v>0</v>
      </c>
      <c r="AC911" s="117" t="b">
        <f>IF('Copy &amp; Paste Roster Report Here'!$A908='Analytical Tests'!AC$7,IF($F911="N",IF($J911&gt;=$C911,AC$6,+($I911/$D911)*AC$6),0))</f>
        <v>0</v>
      </c>
      <c r="AD911" s="117" t="b">
        <f>IF('Copy &amp; Paste Roster Report Here'!$A908='Analytical Tests'!AD$7,IF($F911="N",IF($J911&gt;=$C911,AD$6,+($I911/$D911)*AD$6),0))</f>
        <v>0</v>
      </c>
      <c r="AE911" s="117" t="b">
        <f>IF('Copy &amp; Paste Roster Report Here'!$A908='Analytical Tests'!AE$7,IF($F911="N",IF($J911&gt;=$C911,AE$6,+($I911/$D911)*AE$6),0))</f>
        <v>0</v>
      </c>
      <c r="AF911" s="117" t="b">
        <f>IF('Copy &amp; Paste Roster Report Here'!$A908='Analytical Tests'!AF$7,IF($F911="N",IF($J911&gt;=$C911,AF$6,+($I911/$D911)*AF$6),0))</f>
        <v>0</v>
      </c>
      <c r="AG911" s="117" t="b">
        <f>IF('Copy &amp; Paste Roster Report Here'!$A908='Analytical Tests'!AG$7,IF($F911="N",IF($J911&gt;=$C911,AG$6,+($I911/$D911)*AG$6),0))</f>
        <v>0</v>
      </c>
      <c r="AH911" s="117" t="b">
        <f>IF('Copy &amp; Paste Roster Report Here'!$A908='Analytical Tests'!AH$7,IF($F911="N",IF($J911&gt;=$C911,AH$6,+($I911/$D911)*AH$6),0))</f>
        <v>0</v>
      </c>
      <c r="AI911" s="117" t="b">
        <f>IF('Copy &amp; Paste Roster Report Here'!$A908='Analytical Tests'!AI$7,IF($F911="N",IF($J911&gt;=$C911,AI$6,+($I911/$D911)*AI$6),0))</f>
        <v>0</v>
      </c>
      <c r="AJ911" s="79"/>
      <c r="AK911" s="118">
        <f>IF('Copy &amp; Paste Roster Report Here'!$A908=AK$7,IF('Copy &amp; Paste Roster Report Here'!$M908="FT",1,0),0)</f>
        <v>0</v>
      </c>
      <c r="AL911" s="118">
        <f>IF('Copy &amp; Paste Roster Report Here'!$A908=AL$7,IF('Copy &amp; Paste Roster Report Here'!$M908="FT",1,0),0)</f>
        <v>0</v>
      </c>
      <c r="AM911" s="118">
        <f>IF('Copy &amp; Paste Roster Report Here'!$A908=AM$7,IF('Copy &amp; Paste Roster Report Here'!$M908="FT",1,0),0)</f>
        <v>0</v>
      </c>
      <c r="AN911" s="118">
        <f>IF('Copy &amp; Paste Roster Report Here'!$A908=AN$7,IF('Copy &amp; Paste Roster Report Here'!$M908="FT",1,0),0)</f>
        <v>0</v>
      </c>
      <c r="AO911" s="118">
        <f>IF('Copy &amp; Paste Roster Report Here'!$A908=AO$7,IF('Copy &amp; Paste Roster Report Here'!$M908="FT",1,0),0)</f>
        <v>0</v>
      </c>
      <c r="AP911" s="118">
        <f>IF('Copy &amp; Paste Roster Report Here'!$A908=AP$7,IF('Copy &amp; Paste Roster Report Here'!$M908="FT",1,0),0)</f>
        <v>0</v>
      </c>
      <c r="AQ911" s="118">
        <f>IF('Copy &amp; Paste Roster Report Here'!$A908=AQ$7,IF('Copy &amp; Paste Roster Report Here'!$M908="FT",1,0),0)</f>
        <v>0</v>
      </c>
      <c r="AR911" s="118">
        <f>IF('Copy &amp; Paste Roster Report Here'!$A908=AR$7,IF('Copy &amp; Paste Roster Report Here'!$M908="FT",1,0),0)</f>
        <v>0</v>
      </c>
      <c r="AS911" s="118">
        <f>IF('Copy &amp; Paste Roster Report Here'!$A908=AS$7,IF('Copy &amp; Paste Roster Report Here'!$M908="FT",1,0),0)</f>
        <v>0</v>
      </c>
      <c r="AT911" s="118">
        <f>IF('Copy &amp; Paste Roster Report Here'!$A908=AT$7,IF('Copy &amp; Paste Roster Report Here'!$M908="FT",1,0),0)</f>
        <v>0</v>
      </c>
      <c r="AU911" s="118">
        <f>IF('Copy &amp; Paste Roster Report Here'!$A908=AU$7,IF('Copy &amp; Paste Roster Report Here'!$M908="FT",1,0),0)</f>
        <v>0</v>
      </c>
      <c r="AV911" s="73">
        <f t="shared" si="220"/>
        <v>0</v>
      </c>
      <c r="AW911" s="119">
        <f>IF('Copy &amp; Paste Roster Report Here'!$A908=AW$7,IF('Copy &amp; Paste Roster Report Here'!$M908="HT",1,0),0)</f>
        <v>0</v>
      </c>
      <c r="AX911" s="119">
        <f>IF('Copy &amp; Paste Roster Report Here'!$A908=AX$7,IF('Copy &amp; Paste Roster Report Here'!$M908="HT",1,0),0)</f>
        <v>0</v>
      </c>
      <c r="AY911" s="119">
        <f>IF('Copy &amp; Paste Roster Report Here'!$A908=AY$7,IF('Copy &amp; Paste Roster Report Here'!$M908="HT",1,0),0)</f>
        <v>0</v>
      </c>
      <c r="AZ911" s="119">
        <f>IF('Copy &amp; Paste Roster Report Here'!$A908=AZ$7,IF('Copy &amp; Paste Roster Report Here'!$M908="HT",1,0),0)</f>
        <v>0</v>
      </c>
      <c r="BA911" s="119">
        <f>IF('Copy &amp; Paste Roster Report Here'!$A908=BA$7,IF('Copy &amp; Paste Roster Report Here'!$M908="HT",1,0),0)</f>
        <v>0</v>
      </c>
      <c r="BB911" s="119">
        <f>IF('Copy &amp; Paste Roster Report Here'!$A908=BB$7,IF('Copy &amp; Paste Roster Report Here'!$M908="HT",1,0),0)</f>
        <v>0</v>
      </c>
      <c r="BC911" s="119">
        <f>IF('Copy &amp; Paste Roster Report Here'!$A908=BC$7,IF('Copy &amp; Paste Roster Report Here'!$M908="HT",1,0),0)</f>
        <v>0</v>
      </c>
      <c r="BD911" s="119">
        <f>IF('Copy &amp; Paste Roster Report Here'!$A908=BD$7,IF('Copy &amp; Paste Roster Report Here'!$M908="HT",1,0),0)</f>
        <v>0</v>
      </c>
      <c r="BE911" s="119">
        <f>IF('Copy &amp; Paste Roster Report Here'!$A908=BE$7,IF('Copy &amp; Paste Roster Report Here'!$M908="HT",1,0),0)</f>
        <v>0</v>
      </c>
      <c r="BF911" s="119">
        <f>IF('Copy &amp; Paste Roster Report Here'!$A908=BF$7,IF('Copy &amp; Paste Roster Report Here'!$M908="HT",1,0),0)</f>
        <v>0</v>
      </c>
      <c r="BG911" s="119">
        <f>IF('Copy &amp; Paste Roster Report Here'!$A908=BG$7,IF('Copy &amp; Paste Roster Report Here'!$M908="HT",1,0),0)</f>
        <v>0</v>
      </c>
      <c r="BH911" s="73">
        <f t="shared" si="221"/>
        <v>0</v>
      </c>
      <c r="BI911" s="120">
        <f>IF('Copy &amp; Paste Roster Report Here'!$A908=BI$7,IF('Copy &amp; Paste Roster Report Here'!$M908="MT",1,0),0)</f>
        <v>0</v>
      </c>
      <c r="BJ911" s="120">
        <f>IF('Copy &amp; Paste Roster Report Here'!$A908=BJ$7,IF('Copy &amp; Paste Roster Report Here'!$M908="MT",1,0),0)</f>
        <v>0</v>
      </c>
      <c r="BK911" s="120">
        <f>IF('Copy &amp; Paste Roster Report Here'!$A908=BK$7,IF('Copy &amp; Paste Roster Report Here'!$M908="MT",1,0),0)</f>
        <v>0</v>
      </c>
      <c r="BL911" s="120">
        <f>IF('Copy &amp; Paste Roster Report Here'!$A908=BL$7,IF('Copy &amp; Paste Roster Report Here'!$M908="MT",1,0),0)</f>
        <v>0</v>
      </c>
      <c r="BM911" s="120">
        <f>IF('Copy &amp; Paste Roster Report Here'!$A908=BM$7,IF('Copy &amp; Paste Roster Report Here'!$M908="MT",1,0),0)</f>
        <v>0</v>
      </c>
      <c r="BN911" s="120">
        <f>IF('Copy &amp; Paste Roster Report Here'!$A908=BN$7,IF('Copy &amp; Paste Roster Report Here'!$M908="MT",1,0),0)</f>
        <v>0</v>
      </c>
      <c r="BO911" s="120">
        <f>IF('Copy &amp; Paste Roster Report Here'!$A908=BO$7,IF('Copy &amp; Paste Roster Report Here'!$M908="MT",1,0),0)</f>
        <v>0</v>
      </c>
      <c r="BP911" s="120">
        <f>IF('Copy &amp; Paste Roster Report Here'!$A908=BP$7,IF('Copy &amp; Paste Roster Report Here'!$M908="MT",1,0),0)</f>
        <v>0</v>
      </c>
      <c r="BQ911" s="120">
        <f>IF('Copy &amp; Paste Roster Report Here'!$A908=BQ$7,IF('Copy &amp; Paste Roster Report Here'!$M908="MT",1,0),0)</f>
        <v>0</v>
      </c>
      <c r="BR911" s="120">
        <f>IF('Copy &amp; Paste Roster Report Here'!$A908=BR$7,IF('Copy &amp; Paste Roster Report Here'!$M908="MT",1,0),0)</f>
        <v>0</v>
      </c>
      <c r="BS911" s="120">
        <f>IF('Copy &amp; Paste Roster Report Here'!$A908=BS$7,IF('Copy &amp; Paste Roster Report Here'!$M908="MT",1,0),0)</f>
        <v>0</v>
      </c>
      <c r="BT911" s="73">
        <f t="shared" si="222"/>
        <v>0</v>
      </c>
      <c r="BU911" s="121">
        <f>IF('Copy &amp; Paste Roster Report Here'!$A908=BU$7,IF('Copy &amp; Paste Roster Report Here'!$M908="fy",1,0),0)</f>
        <v>0</v>
      </c>
      <c r="BV911" s="121">
        <f>IF('Copy &amp; Paste Roster Report Here'!$A908=BV$7,IF('Copy &amp; Paste Roster Report Here'!$M908="fy",1,0),0)</f>
        <v>0</v>
      </c>
      <c r="BW911" s="121">
        <f>IF('Copy &amp; Paste Roster Report Here'!$A908=BW$7,IF('Copy &amp; Paste Roster Report Here'!$M908="fy",1,0),0)</f>
        <v>0</v>
      </c>
      <c r="BX911" s="121">
        <f>IF('Copy &amp; Paste Roster Report Here'!$A908=BX$7,IF('Copy &amp; Paste Roster Report Here'!$M908="fy",1,0),0)</f>
        <v>0</v>
      </c>
      <c r="BY911" s="121">
        <f>IF('Copy &amp; Paste Roster Report Here'!$A908=BY$7,IF('Copy &amp; Paste Roster Report Here'!$M908="fy",1,0),0)</f>
        <v>0</v>
      </c>
      <c r="BZ911" s="121">
        <f>IF('Copy &amp; Paste Roster Report Here'!$A908=BZ$7,IF('Copy &amp; Paste Roster Report Here'!$M908="fy",1,0),0)</f>
        <v>0</v>
      </c>
      <c r="CA911" s="121">
        <f>IF('Copy &amp; Paste Roster Report Here'!$A908=CA$7,IF('Copy &amp; Paste Roster Report Here'!$M908="fy",1,0),0)</f>
        <v>0</v>
      </c>
      <c r="CB911" s="121">
        <f>IF('Copy &amp; Paste Roster Report Here'!$A908=CB$7,IF('Copy &amp; Paste Roster Report Here'!$M908="fy",1,0),0)</f>
        <v>0</v>
      </c>
      <c r="CC911" s="121">
        <f>IF('Copy &amp; Paste Roster Report Here'!$A908=CC$7,IF('Copy &amp; Paste Roster Report Here'!$M908="fy",1,0),0)</f>
        <v>0</v>
      </c>
      <c r="CD911" s="121">
        <f>IF('Copy &amp; Paste Roster Report Here'!$A908=CD$7,IF('Copy &amp; Paste Roster Report Here'!$M908="fy",1,0),0)</f>
        <v>0</v>
      </c>
      <c r="CE911" s="121">
        <f>IF('Copy &amp; Paste Roster Report Here'!$A908=CE$7,IF('Copy &amp; Paste Roster Report Here'!$M908="fy",1,0),0)</f>
        <v>0</v>
      </c>
      <c r="CF911" s="73">
        <f t="shared" si="223"/>
        <v>0</v>
      </c>
      <c r="CG911" s="122">
        <f>IF('Copy &amp; Paste Roster Report Here'!$A908=CG$7,IF('Copy &amp; Paste Roster Report Here'!$M908="RH",1,0),0)</f>
        <v>0</v>
      </c>
      <c r="CH911" s="122">
        <f>IF('Copy &amp; Paste Roster Report Here'!$A908=CH$7,IF('Copy &amp; Paste Roster Report Here'!$M908="RH",1,0),0)</f>
        <v>0</v>
      </c>
      <c r="CI911" s="122">
        <f>IF('Copy &amp; Paste Roster Report Here'!$A908=CI$7,IF('Copy &amp; Paste Roster Report Here'!$M908="RH",1,0),0)</f>
        <v>0</v>
      </c>
      <c r="CJ911" s="122">
        <f>IF('Copy &amp; Paste Roster Report Here'!$A908=CJ$7,IF('Copy &amp; Paste Roster Report Here'!$M908="RH",1,0),0)</f>
        <v>0</v>
      </c>
      <c r="CK911" s="122">
        <f>IF('Copy &amp; Paste Roster Report Here'!$A908=CK$7,IF('Copy &amp; Paste Roster Report Here'!$M908="RH",1,0),0)</f>
        <v>0</v>
      </c>
      <c r="CL911" s="122">
        <f>IF('Copy &amp; Paste Roster Report Here'!$A908=CL$7,IF('Copy &amp; Paste Roster Report Here'!$M908="RH",1,0),0)</f>
        <v>0</v>
      </c>
      <c r="CM911" s="122">
        <f>IF('Copy &amp; Paste Roster Report Here'!$A908=CM$7,IF('Copy &amp; Paste Roster Report Here'!$M908="RH",1,0),0)</f>
        <v>0</v>
      </c>
      <c r="CN911" s="122">
        <f>IF('Copy &amp; Paste Roster Report Here'!$A908=CN$7,IF('Copy &amp; Paste Roster Report Here'!$M908="RH",1,0),0)</f>
        <v>0</v>
      </c>
      <c r="CO911" s="122">
        <f>IF('Copy &amp; Paste Roster Report Here'!$A908=CO$7,IF('Copy &amp; Paste Roster Report Here'!$M908="RH",1,0),0)</f>
        <v>0</v>
      </c>
      <c r="CP911" s="122">
        <f>IF('Copy &amp; Paste Roster Report Here'!$A908=CP$7,IF('Copy &amp; Paste Roster Report Here'!$M908="RH",1,0),0)</f>
        <v>0</v>
      </c>
      <c r="CQ911" s="122">
        <f>IF('Copy &amp; Paste Roster Report Here'!$A908=CQ$7,IF('Copy &amp; Paste Roster Report Here'!$M908="RH",1,0),0)</f>
        <v>0</v>
      </c>
      <c r="CR911" s="73">
        <f t="shared" si="224"/>
        <v>0</v>
      </c>
      <c r="CS911" s="123">
        <f>IF('Copy &amp; Paste Roster Report Here'!$A908=CS$7,IF('Copy &amp; Paste Roster Report Here'!$M908="QT",1,0),0)</f>
        <v>0</v>
      </c>
      <c r="CT911" s="123">
        <f>IF('Copy &amp; Paste Roster Report Here'!$A908=CT$7,IF('Copy &amp; Paste Roster Report Here'!$M908="QT",1,0),0)</f>
        <v>0</v>
      </c>
      <c r="CU911" s="123">
        <f>IF('Copy &amp; Paste Roster Report Here'!$A908=CU$7,IF('Copy &amp; Paste Roster Report Here'!$M908="QT",1,0),0)</f>
        <v>0</v>
      </c>
      <c r="CV911" s="123">
        <f>IF('Copy &amp; Paste Roster Report Here'!$A908=CV$7,IF('Copy &amp; Paste Roster Report Here'!$M908="QT",1,0),0)</f>
        <v>0</v>
      </c>
      <c r="CW911" s="123">
        <f>IF('Copy &amp; Paste Roster Report Here'!$A908=CW$7,IF('Copy &amp; Paste Roster Report Here'!$M908="QT",1,0),0)</f>
        <v>0</v>
      </c>
      <c r="CX911" s="123">
        <f>IF('Copy &amp; Paste Roster Report Here'!$A908=CX$7,IF('Copy &amp; Paste Roster Report Here'!$M908="QT",1,0),0)</f>
        <v>0</v>
      </c>
      <c r="CY911" s="123">
        <f>IF('Copy &amp; Paste Roster Report Here'!$A908=CY$7,IF('Copy &amp; Paste Roster Report Here'!$M908="QT",1,0),0)</f>
        <v>0</v>
      </c>
      <c r="CZ911" s="123">
        <f>IF('Copy &amp; Paste Roster Report Here'!$A908=CZ$7,IF('Copy &amp; Paste Roster Report Here'!$M908="QT",1,0),0)</f>
        <v>0</v>
      </c>
      <c r="DA911" s="123">
        <f>IF('Copy &amp; Paste Roster Report Here'!$A908=DA$7,IF('Copy &amp; Paste Roster Report Here'!$M908="QT",1,0),0)</f>
        <v>0</v>
      </c>
      <c r="DB911" s="123">
        <f>IF('Copy &amp; Paste Roster Report Here'!$A908=DB$7,IF('Copy &amp; Paste Roster Report Here'!$M908="QT",1,0),0)</f>
        <v>0</v>
      </c>
      <c r="DC911" s="123">
        <f>IF('Copy &amp; Paste Roster Report Here'!$A908=DC$7,IF('Copy &amp; Paste Roster Report Here'!$M908="QT",1,0),0)</f>
        <v>0</v>
      </c>
      <c r="DD911" s="73">
        <f t="shared" si="225"/>
        <v>0</v>
      </c>
      <c r="DE911" s="124">
        <f>IF('Copy &amp; Paste Roster Report Here'!$A908=DE$7,IF('Copy &amp; Paste Roster Report Here'!$M908="xxxxxxxxxxx",1,0),0)</f>
        <v>0</v>
      </c>
      <c r="DF911" s="124">
        <f>IF('Copy &amp; Paste Roster Report Here'!$A908=DF$7,IF('Copy &amp; Paste Roster Report Here'!$M908="xxxxxxxxxxx",1,0),0)</f>
        <v>0</v>
      </c>
      <c r="DG911" s="124">
        <f>IF('Copy &amp; Paste Roster Report Here'!$A908=DG$7,IF('Copy &amp; Paste Roster Report Here'!$M908="xxxxxxxxxxx",1,0),0)</f>
        <v>0</v>
      </c>
      <c r="DH911" s="124">
        <f>IF('Copy &amp; Paste Roster Report Here'!$A908=DH$7,IF('Copy &amp; Paste Roster Report Here'!$M908="xxxxxxxxxxx",1,0),0)</f>
        <v>0</v>
      </c>
      <c r="DI911" s="124">
        <f>IF('Copy &amp; Paste Roster Report Here'!$A908=DI$7,IF('Copy &amp; Paste Roster Report Here'!$M908="xxxxxxxxxxx",1,0),0)</f>
        <v>0</v>
      </c>
      <c r="DJ911" s="124">
        <f>IF('Copy &amp; Paste Roster Report Here'!$A908=DJ$7,IF('Copy &amp; Paste Roster Report Here'!$M908="xxxxxxxxxxx",1,0),0)</f>
        <v>0</v>
      </c>
      <c r="DK911" s="124">
        <f>IF('Copy &amp; Paste Roster Report Here'!$A908=DK$7,IF('Copy &amp; Paste Roster Report Here'!$M908="xxxxxxxxxxx",1,0),0)</f>
        <v>0</v>
      </c>
      <c r="DL911" s="124">
        <f>IF('Copy &amp; Paste Roster Report Here'!$A908=DL$7,IF('Copy &amp; Paste Roster Report Here'!$M908="xxxxxxxxxxx",1,0),0)</f>
        <v>0</v>
      </c>
      <c r="DM911" s="124">
        <f>IF('Copy &amp; Paste Roster Report Here'!$A908=DM$7,IF('Copy &amp; Paste Roster Report Here'!$M908="xxxxxxxxxxx",1,0),0)</f>
        <v>0</v>
      </c>
      <c r="DN911" s="124">
        <f>IF('Copy &amp; Paste Roster Report Here'!$A908=DN$7,IF('Copy &amp; Paste Roster Report Here'!$M908="xxxxxxxxxxx",1,0),0)</f>
        <v>0</v>
      </c>
      <c r="DO911" s="124">
        <f>IF('Copy &amp; Paste Roster Report Here'!$A908=DO$7,IF('Copy &amp; Paste Roster Report Here'!$M908="xxxxxxxxxxx",1,0),0)</f>
        <v>0</v>
      </c>
      <c r="DP911" s="125">
        <f t="shared" si="226"/>
        <v>0</v>
      </c>
      <c r="DQ911" s="126">
        <f t="shared" si="227"/>
        <v>0</v>
      </c>
    </row>
    <row r="912" spans="1:121" x14ac:dyDescent="0.25">
      <c r="A912" s="111">
        <f t="shared" si="213"/>
        <v>0</v>
      </c>
      <c r="B912" s="111">
        <f t="shared" si="214"/>
        <v>0</v>
      </c>
      <c r="C912" s="112">
        <f>+('Copy &amp; Paste Roster Report Here'!$P909-'Copy &amp; Paste Roster Report Here'!$O909)/30</f>
        <v>0</v>
      </c>
      <c r="D912" s="112">
        <f>+('Copy &amp; Paste Roster Report Here'!$P909-'Copy &amp; Paste Roster Report Here'!$O909)</f>
        <v>0</v>
      </c>
      <c r="E912" s="111">
        <f>'Copy &amp; Paste Roster Report Here'!N909</f>
        <v>0</v>
      </c>
      <c r="F912" s="111" t="str">
        <f t="shared" si="215"/>
        <v>N</v>
      </c>
      <c r="G912" s="111">
        <f>'Copy &amp; Paste Roster Report Here'!R909</f>
        <v>0</v>
      </c>
      <c r="H912" s="113">
        <f t="shared" si="216"/>
        <v>0</v>
      </c>
      <c r="I912" s="112">
        <f>IF(F912="N",$F$5-'Copy &amp; Paste Roster Report Here'!O909,+'Copy &amp; Paste Roster Report Here'!Q909-'Copy &amp; Paste Roster Report Here'!O909)</f>
        <v>0</v>
      </c>
      <c r="J912" s="114">
        <f t="shared" si="217"/>
        <v>0</v>
      </c>
      <c r="K912" s="114">
        <f t="shared" si="218"/>
        <v>0</v>
      </c>
      <c r="L912" s="115">
        <f>'Copy &amp; Paste Roster Report Here'!F909</f>
        <v>0</v>
      </c>
      <c r="M912" s="116">
        <f t="shared" si="219"/>
        <v>0</v>
      </c>
      <c r="N912" s="117">
        <f>IF('Copy &amp; Paste Roster Report Here'!$A909='Analytical Tests'!N$7,IF($F912="Y",+$H912*N$6,0),0)</f>
        <v>0</v>
      </c>
      <c r="O912" s="117">
        <f>IF('Copy &amp; Paste Roster Report Here'!$A909='Analytical Tests'!O$7,IF($F912="Y",+$H912*O$6,0),0)</f>
        <v>0</v>
      </c>
      <c r="P912" s="117">
        <f>IF('Copy &amp; Paste Roster Report Here'!$A909='Analytical Tests'!P$7,IF($F912="Y",+$H912*P$6,0),0)</f>
        <v>0</v>
      </c>
      <c r="Q912" s="117">
        <f>IF('Copy &amp; Paste Roster Report Here'!$A909='Analytical Tests'!Q$7,IF($F912="Y",+$H912*Q$6,0),0)</f>
        <v>0</v>
      </c>
      <c r="R912" s="117">
        <f>IF('Copy &amp; Paste Roster Report Here'!$A909='Analytical Tests'!R$7,IF($F912="Y",+$H912*R$6,0),0)</f>
        <v>0</v>
      </c>
      <c r="S912" s="117">
        <f>IF('Copy &amp; Paste Roster Report Here'!$A909='Analytical Tests'!S$7,IF($F912="Y",+$H912*S$6,0),0)</f>
        <v>0</v>
      </c>
      <c r="T912" s="117">
        <f>IF('Copy &amp; Paste Roster Report Here'!$A909='Analytical Tests'!T$7,IF($F912="Y",+$H912*T$6,0),0)</f>
        <v>0</v>
      </c>
      <c r="U912" s="117">
        <f>IF('Copy &amp; Paste Roster Report Here'!$A909='Analytical Tests'!U$7,IF($F912="Y",+$H912*U$6,0),0)</f>
        <v>0</v>
      </c>
      <c r="V912" s="117">
        <f>IF('Copy &amp; Paste Roster Report Here'!$A909='Analytical Tests'!V$7,IF($F912="Y",+$H912*V$6,0),0)</f>
        <v>0</v>
      </c>
      <c r="W912" s="117">
        <f>IF('Copy &amp; Paste Roster Report Here'!$A909='Analytical Tests'!W$7,IF($F912="Y",+$H912*W$6,0),0)</f>
        <v>0</v>
      </c>
      <c r="X912" s="117">
        <f>IF('Copy &amp; Paste Roster Report Here'!$A909='Analytical Tests'!X$7,IF($F912="Y",+$H912*X$6,0),0)</f>
        <v>0</v>
      </c>
      <c r="Y912" s="117" t="b">
        <f>IF('Copy &amp; Paste Roster Report Here'!$A909='Analytical Tests'!Y$7,IF($F912="N",IF($J912&gt;=$C912,Y$6,+($I912/$D912)*Y$6),0))</f>
        <v>0</v>
      </c>
      <c r="Z912" s="117" t="b">
        <f>IF('Copy &amp; Paste Roster Report Here'!$A909='Analytical Tests'!Z$7,IF($F912="N",IF($J912&gt;=$C912,Z$6,+($I912/$D912)*Z$6),0))</f>
        <v>0</v>
      </c>
      <c r="AA912" s="117" t="b">
        <f>IF('Copy &amp; Paste Roster Report Here'!$A909='Analytical Tests'!AA$7,IF($F912="N",IF($J912&gt;=$C912,AA$6,+($I912/$D912)*AA$6),0))</f>
        <v>0</v>
      </c>
      <c r="AB912" s="117" t="b">
        <f>IF('Copy &amp; Paste Roster Report Here'!$A909='Analytical Tests'!AB$7,IF($F912="N",IF($J912&gt;=$C912,AB$6,+($I912/$D912)*AB$6),0))</f>
        <v>0</v>
      </c>
      <c r="AC912" s="117" t="b">
        <f>IF('Copy &amp; Paste Roster Report Here'!$A909='Analytical Tests'!AC$7,IF($F912="N",IF($J912&gt;=$C912,AC$6,+($I912/$D912)*AC$6),0))</f>
        <v>0</v>
      </c>
      <c r="AD912" s="117" t="b">
        <f>IF('Copy &amp; Paste Roster Report Here'!$A909='Analytical Tests'!AD$7,IF($F912="N",IF($J912&gt;=$C912,AD$6,+($I912/$D912)*AD$6),0))</f>
        <v>0</v>
      </c>
      <c r="AE912" s="117" t="b">
        <f>IF('Copy &amp; Paste Roster Report Here'!$A909='Analytical Tests'!AE$7,IF($F912="N",IF($J912&gt;=$C912,AE$6,+($I912/$D912)*AE$6),0))</f>
        <v>0</v>
      </c>
      <c r="AF912" s="117" t="b">
        <f>IF('Copy &amp; Paste Roster Report Here'!$A909='Analytical Tests'!AF$7,IF($F912="N",IF($J912&gt;=$C912,AF$6,+($I912/$D912)*AF$6),0))</f>
        <v>0</v>
      </c>
      <c r="AG912" s="117" t="b">
        <f>IF('Copy &amp; Paste Roster Report Here'!$A909='Analytical Tests'!AG$7,IF($F912="N",IF($J912&gt;=$C912,AG$6,+($I912/$D912)*AG$6),0))</f>
        <v>0</v>
      </c>
      <c r="AH912" s="117" t="b">
        <f>IF('Copy &amp; Paste Roster Report Here'!$A909='Analytical Tests'!AH$7,IF($F912="N",IF($J912&gt;=$C912,AH$6,+($I912/$D912)*AH$6),0))</f>
        <v>0</v>
      </c>
      <c r="AI912" s="117" t="b">
        <f>IF('Copy &amp; Paste Roster Report Here'!$A909='Analytical Tests'!AI$7,IF($F912="N",IF($J912&gt;=$C912,AI$6,+($I912/$D912)*AI$6),0))</f>
        <v>0</v>
      </c>
      <c r="AJ912" s="79"/>
      <c r="AK912" s="118">
        <f>IF('Copy &amp; Paste Roster Report Here'!$A909=AK$7,IF('Copy &amp; Paste Roster Report Here'!$M909="FT",1,0),0)</f>
        <v>0</v>
      </c>
      <c r="AL912" s="118">
        <f>IF('Copy &amp; Paste Roster Report Here'!$A909=AL$7,IF('Copy &amp; Paste Roster Report Here'!$M909="FT",1,0),0)</f>
        <v>0</v>
      </c>
      <c r="AM912" s="118">
        <f>IF('Copy &amp; Paste Roster Report Here'!$A909=AM$7,IF('Copy &amp; Paste Roster Report Here'!$M909="FT",1,0),0)</f>
        <v>0</v>
      </c>
      <c r="AN912" s="118">
        <f>IF('Copy &amp; Paste Roster Report Here'!$A909=AN$7,IF('Copy &amp; Paste Roster Report Here'!$M909="FT",1,0),0)</f>
        <v>0</v>
      </c>
      <c r="AO912" s="118">
        <f>IF('Copy &amp; Paste Roster Report Here'!$A909=AO$7,IF('Copy &amp; Paste Roster Report Here'!$M909="FT",1,0),0)</f>
        <v>0</v>
      </c>
      <c r="AP912" s="118">
        <f>IF('Copy &amp; Paste Roster Report Here'!$A909=AP$7,IF('Copy &amp; Paste Roster Report Here'!$M909="FT",1,0),0)</f>
        <v>0</v>
      </c>
      <c r="AQ912" s="118">
        <f>IF('Copy &amp; Paste Roster Report Here'!$A909=AQ$7,IF('Copy &amp; Paste Roster Report Here'!$M909="FT",1,0),0)</f>
        <v>0</v>
      </c>
      <c r="AR912" s="118">
        <f>IF('Copy &amp; Paste Roster Report Here'!$A909=AR$7,IF('Copy &amp; Paste Roster Report Here'!$M909="FT",1,0),0)</f>
        <v>0</v>
      </c>
      <c r="AS912" s="118">
        <f>IF('Copy &amp; Paste Roster Report Here'!$A909=AS$7,IF('Copy &amp; Paste Roster Report Here'!$M909="FT",1,0),0)</f>
        <v>0</v>
      </c>
      <c r="AT912" s="118">
        <f>IF('Copy &amp; Paste Roster Report Here'!$A909=AT$7,IF('Copy &amp; Paste Roster Report Here'!$M909="FT",1,0),0)</f>
        <v>0</v>
      </c>
      <c r="AU912" s="118">
        <f>IF('Copy &amp; Paste Roster Report Here'!$A909=AU$7,IF('Copy &amp; Paste Roster Report Here'!$M909="FT",1,0),0)</f>
        <v>0</v>
      </c>
      <c r="AV912" s="73">
        <f t="shared" si="220"/>
        <v>0</v>
      </c>
      <c r="AW912" s="119">
        <f>IF('Copy &amp; Paste Roster Report Here'!$A909=AW$7,IF('Copy &amp; Paste Roster Report Here'!$M909="HT",1,0),0)</f>
        <v>0</v>
      </c>
      <c r="AX912" s="119">
        <f>IF('Copy &amp; Paste Roster Report Here'!$A909=AX$7,IF('Copy &amp; Paste Roster Report Here'!$M909="HT",1,0),0)</f>
        <v>0</v>
      </c>
      <c r="AY912" s="119">
        <f>IF('Copy &amp; Paste Roster Report Here'!$A909=AY$7,IF('Copy &amp; Paste Roster Report Here'!$M909="HT",1,0),0)</f>
        <v>0</v>
      </c>
      <c r="AZ912" s="119">
        <f>IF('Copy &amp; Paste Roster Report Here'!$A909=AZ$7,IF('Copy &amp; Paste Roster Report Here'!$M909="HT",1,0),0)</f>
        <v>0</v>
      </c>
      <c r="BA912" s="119">
        <f>IF('Copy &amp; Paste Roster Report Here'!$A909=BA$7,IF('Copy &amp; Paste Roster Report Here'!$M909="HT",1,0),0)</f>
        <v>0</v>
      </c>
      <c r="BB912" s="119">
        <f>IF('Copy &amp; Paste Roster Report Here'!$A909=BB$7,IF('Copy &amp; Paste Roster Report Here'!$M909="HT",1,0),0)</f>
        <v>0</v>
      </c>
      <c r="BC912" s="119">
        <f>IF('Copy &amp; Paste Roster Report Here'!$A909=BC$7,IF('Copy &amp; Paste Roster Report Here'!$M909="HT",1,0),0)</f>
        <v>0</v>
      </c>
      <c r="BD912" s="119">
        <f>IF('Copy &amp; Paste Roster Report Here'!$A909=BD$7,IF('Copy &amp; Paste Roster Report Here'!$M909="HT",1,0),0)</f>
        <v>0</v>
      </c>
      <c r="BE912" s="119">
        <f>IF('Copy &amp; Paste Roster Report Here'!$A909=BE$7,IF('Copy &amp; Paste Roster Report Here'!$M909="HT",1,0),0)</f>
        <v>0</v>
      </c>
      <c r="BF912" s="119">
        <f>IF('Copy &amp; Paste Roster Report Here'!$A909=BF$7,IF('Copy &amp; Paste Roster Report Here'!$M909="HT",1,0),0)</f>
        <v>0</v>
      </c>
      <c r="BG912" s="119">
        <f>IF('Copy &amp; Paste Roster Report Here'!$A909=BG$7,IF('Copy &amp; Paste Roster Report Here'!$M909="HT",1,0),0)</f>
        <v>0</v>
      </c>
      <c r="BH912" s="73">
        <f t="shared" si="221"/>
        <v>0</v>
      </c>
      <c r="BI912" s="120">
        <f>IF('Copy &amp; Paste Roster Report Here'!$A909=BI$7,IF('Copy &amp; Paste Roster Report Here'!$M909="MT",1,0),0)</f>
        <v>0</v>
      </c>
      <c r="BJ912" s="120">
        <f>IF('Copy &amp; Paste Roster Report Here'!$A909=BJ$7,IF('Copy &amp; Paste Roster Report Here'!$M909="MT",1,0),0)</f>
        <v>0</v>
      </c>
      <c r="BK912" s="120">
        <f>IF('Copy &amp; Paste Roster Report Here'!$A909=BK$7,IF('Copy &amp; Paste Roster Report Here'!$M909="MT",1,0),0)</f>
        <v>0</v>
      </c>
      <c r="BL912" s="120">
        <f>IF('Copy &amp; Paste Roster Report Here'!$A909=BL$7,IF('Copy &amp; Paste Roster Report Here'!$M909="MT",1,0),0)</f>
        <v>0</v>
      </c>
      <c r="BM912" s="120">
        <f>IF('Copy &amp; Paste Roster Report Here'!$A909=BM$7,IF('Copy &amp; Paste Roster Report Here'!$M909="MT",1,0),0)</f>
        <v>0</v>
      </c>
      <c r="BN912" s="120">
        <f>IF('Copy &amp; Paste Roster Report Here'!$A909=BN$7,IF('Copy &amp; Paste Roster Report Here'!$M909="MT",1,0),0)</f>
        <v>0</v>
      </c>
      <c r="BO912" s="120">
        <f>IF('Copy &amp; Paste Roster Report Here'!$A909=BO$7,IF('Copy &amp; Paste Roster Report Here'!$M909="MT",1,0),0)</f>
        <v>0</v>
      </c>
      <c r="BP912" s="120">
        <f>IF('Copy &amp; Paste Roster Report Here'!$A909=BP$7,IF('Copy &amp; Paste Roster Report Here'!$M909="MT",1,0),0)</f>
        <v>0</v>
      </c>
      <c r="BQ912" s="120">
        <f>IF('Copy &amp; Paste Roster Report Here'!$A909=BQ$7,IF('Copy &amp; Paste Roster Report Here'!$M909="MT",1,0),0)</f>
        <v>0</v>
      </c>
      <c r="BR912" s="120">
        <f>IF('Copy &amp; Paste Roster Report Here'!$A909=BR$7,IF('Copy &amp; Paste Roster Report Here'!$M909="MT",1,0),0)</f>
        <v>0</v>
      </c>
      <c r="BS912" s="120">
        <f>IF('Copy &amp; Paste Roster Report Here'!$A909=BS$7,IF('Copy &amp; Paste Roster Report Here'!$M909="MT",1,0),0)</f>
        <v>0</v>
      </c>
      <c r="BT912" s="73">
        <f t="shared" si="222"/>
        <v>0</v>
      </c>
      <c r="BU912" s="121">
        <f>IF('Copy &amp; Paste Roster Report Here'!$A909=BU$7,IF('Copy &amp; Paste Roster Report Here'!$M909="fy",1,0),0)</f>
        <v>0</v>
      </c>
      <c r="BV912" s="121">
        <f>IF('Copy &amp; Paste Roster Report Here'!$A909=BV$7,IF('Copy &amp; Paste Roster Report Here'!$M909="fy",1,0),0)</f>
        <v>0</v>
      </c>
      <c r="BW912" s="121">
        <f>IF('Copy &amp; Paste Roster Report Here'!$A909=BW$7,IF('Copy &amp; Paste Roster Report Here'!$M909="fy",1,0),0)</f>
        <v>0</v>
      </c>
      <c r="BX912" s="121">
        <f>IF('Copy &amp; Paste Roster Report Here'!$A909=BX$7,IF('Copy &amp; Paste Roster Report Here'!$M909="fy",1,0),0)</f>
        <v>0</v>
      </c>
      <c r="BY912" s="121">
        <f>IF('Copy &amp; Paste Roster Report Here'!$A909=BY$7,IF('Copy &amp; Paste Roster Report Here'!$M909="fy",1,0),0)</f>
        <v>0</v>
      </c>
      <c r="BZ912" s="121">
        <f>IF('Copy &amp; Paste Roster Report Here'!$A909=BZ$7,IF('Copy &amp; Paste Roster Report Here'!$M909="fy",1,0),0)</f>
        <v>0</v>
      </c>
      <c r="CA912" s="121">
        <f>IF('Copy &amp; Paste Roster Report Here'!$A909=CA$7,IF('Copy &amp; Paste Roster Report Here'!$M909="fy",1,0),0)</f>
        <v>0</v>
      </c>
      <c r="CB912" s="121">
        <f>IF('Copy &amp; Paste Roster Report Here'!$A909=CB$7,IF('Copy &amp; Paste Roster Report Here'!$M909="fy",1,0),0)</f>
        <v>0</v>
      </c>
      <c r="CC912" s="121">
        <f>IF('Copy &amp; Paste Roster Report Here'!$A909=CC$7,IF('Copy &amp; Paste Roster Report Here'!$M909="fy",1,0),0)</f>
        <v>0</v>
      </c>
      <c r="CD912" s="121">
        <f>IF('Copy &amp; Paste Roster Report Here'!$A909=CD$7,IF('Copy &amp; Paste Roster Report Here'!$M909="fy",1,0),0)</f>
        <v>0</v>
      </c>
      <c r="CE912" s="121">
        <f>IF('Copy &amp; Paste Roster Report Here'!$A909=CE$7,IF('Copy &amp; Paste Roster Report Here'!$M909="fy",1,0),0)</f>
        <v>0</v>
      </c>
      <c r="CF912" s="73">
        <f t="shared" si="223"/>
        <v>0</v>
      </c>
      <c r="CG912" s="122">
        <f>IF('Copy &amp; Paste Roster Report Here'!$A909=CG$7,IF('Copy &amp; Paste Roster Report Here'!$M909="RH",1,0),0)</f>
        <v>0</v>
      </c>
      <c r="CH912" s="122">
        <f>IF('Copy &amp; Paste Roster Report Here'!$A909=CH$7,IF('Copy &amp; Paste Roster Report Here'!$M909="RH",1,0),0)</f>
        <v>0</v>
      </c>
      <c r="CI912" s="122">
        <f>IF('Copy &amp; Paste Roster Report Here'!$A909=CI$7,IF('Copy &amp; Paste Roster Report Here'!$M909="RH",1,0),0)</f>
        <v>0</v>
      </c>
      <c r="CJ912" s="122">
        <f>IF('Copy &amp; Paste Roster Report Here'!$A909=CJ$7,IF('Copy &amp; Paste Roster Report Here'!$M909="RH",1,0),0)</f>
        <v>0</v>
      </c>
      <c r="CK912" s="122">
        <f>IF('Copy &amp; Paste Roster Report Here'!$A909=CK$7,IF('Copy &amp; Paste Roster Report Here'!$M909="RH",1,0),0)</f>
        <v>0</v>
      </c>
      <c r="CL912" s="122">
        <f>IF('Copy &amp; Paste Roster Report Here'!$A909=CL$7,IF('Copy &amp; Paste Roster Report Here'!$M909="RH",1,0),0)</f>
        <v>0</v>
      </c>
      <c r="CM912" s="122">
        <f>IF('Copy &amp; Paste Roster Report Here'!$A909=CM$7,IF('Copy &amp; Paste Roster Report Here'!$M909="RH",1,0),0)</f>
        <v>0</v>
      </c>
      <c r="CN912" s="122">
        <f>IF('Copy &amp; Paste Roster Report Here'!$A909=CN$7,IF('Copy &amp; Paste Roster Report Here'!$M909="RH",1,0),0)</f>
        <v>0</v>
      </c>
      <c r="CO912" s="122">
        <f>IF('Copy &amp; Paste Roster Report Here'!$A909=CO$7,IF('Copy &amp; Paste Roster Report Here'!$M909="RH",1,0),0)</f>
        <v>0</v>
      </c>
      <c r="CP912" s="122">
        <f>IF('Copy &amp; Paste Roster Report Here'!$A909=CP$7,IF('Copy &amp; Paste Roster Report Here'!$M909="RH",1,0),0)</f>
        <v>0</v>
      </c>
      <c r="CQ912" s="122">
        <f>IF('Copy &amp; Paste Roster Report Here'!$A909=CQ$7,IF('Copy &amp; Paste Roster Report Here'!$M909="RH",1,0),0)</f>
        <v>0</v>
      </c>
      <c r="CR912" s="73">
        <f t="shared" si="224"/>
        <v>0</v>
      </c>
      <c r="CS912" s="123">
        <f>IF('Copy &amp; Paste Roster Report Here'!$A909=CS$7,IF('Copy &amp; Paste Roster Report Here'!$M909="QT",1,0),0)</f>
        <v>0</v>
      </c>
      <c r="CT912" s="123">
        <f>IF('Copy &amp; Paste Roster Report Here'!$A909=CT$7,IF('Copy &amp; Paste Roster Report Here'!$M909="QT",1,0),0)</f>
        <v>0</v>
      </c>
      <c r="CU912" s="123">
        <f>IF('Copy &amp; Paste Roster Report Here'!$A909=CU$7,IF('Copy &amp; Paste Roster Report Here'!$M909="QT",1,0),0)</f>
        <v>0</v>
      </c>
      <c r="CV912" s="123">
        <f>IF('Copy &amp; Paste Roster Report Here'!$A909=CV$7,IF('Copy &amp; Paste Roster Report Here'!$M909="QT",1,0),0)</f>
        <v>0</v>
      </c>
      <c r="CW912" s="123">
        <f>IF('Copy &amp; Paste Roster Report Here'!$A909=CW$7,IF('Copy &amp; Paste Roster Report Here'!$M909="QT",1,0),0)</f>
        <v>0</v>
      </c>
      <c r="CX912" s="123">
        <f>IF('Copy &amp; Paste Roster Report Here'!$A909=CX$7,IF('Copy &amp; Paste Roster Report Here'!$M909="QT",1,0),0)</f>
        <v>0</v>
      </c>
      <c r="CY912" s="123">
        <f>IF('Copy &amp; Paste Roster Report Here'!$A909=CY$7,IF('Copy &amp; Paste Roster Report Here'!$M909="QT",1,0),0)</f>
        <v>0</v>
      </c>
      <c r="CZ912" s="123">
        <f>IF('Copy &amp; Paste Roster Report Here'!$A909=CZ$7,IF('Copy &amp; Paste Roster Report Here'!$M909="QT",1,0),0)</f>
        <v>0</v>
      </c>
      <c r="DA912" s="123">
        <f>IF('Copy &amp; Paste Roster Report Here'!$A909=DA$7,IF('Copy &amp; Paste Roster Report Here'!$M909="QT",1,0),0)</f>
        <v>0</v>
      </c>
      <c r="DB912" s="123">
        <f>IF('Copy &amp; Paste Roster Report Here'!$A909=DB$7,IF('Copy &amp; Paste Roster Report Here'!$M909="QT",1,0),0)</f>
        <v>0</v>
      </c>
      <c r="DC912" s="123">
        <f>IF('Copy &amp; Paste Roster Report Here'!$A909=DC$7,IF('Copy &amp; Paste Roster Report Here'!$M909="QT",1,0),0)</f>
        <v>0</v>
      </c>
      <c r="DD912" s="73">
        <f t="shared" si="225"/>
        <v>0</v>
      </c>
      <c r="DE912" s="124">
        <f>IF('Copy &amp; Paste Roster Report Here'!$A909=DE$7,IF('Copy &amp; Paste Roster Report Here'!$M909="xxxxxxxxxxx",1,0),0)</f>
        <v>0</v>
      </c>
      <c r="DF912" s="124">
        <f>IF('Copy &amp; Paste Roster Report Here'!$A909=DF$7,IF('Copy &amp; Paste Roster Report Here'!$M909="xxxxxxxxxxx",1,0),0)</f>
        <v>0</v>
      </c>
      <c r="DG912" s="124">
        <f>IF('Copy &amp; Paste Roster Report Here'!$A909=DG$7,IF('Copy &amp; Paste Roster Report Here'!$M909="xxxxxxxxxxx",1,0),0)</f>
        <v>0</v>
      </c>
      <c r="DH912" s="124">
        <f>IF('Copy &amp; Paste Roster Report Here'!$A909=DH$7,IF('Copy &amp; Paste Roster Report Here'!$M909="xxxxxxxxxxx",1,0),0)</f>
        <v>0</v>
      </c>
      <c r="DI912" s="124">
        <f>IF('Copy &amp; Paste Roster Report Here'!$A909=DI$7,IF('Copy &amp; Paste Roster Report Here'!$M909="xxxxxxxxxxx",1,0),0)</f>
        <v>0</v>
      </c>
      <c r="DJ912" s="124">
        <f>IF('Copy &amp; Paste Roster Report Here'!$A909=DJ$7,IF('Copy &amp; Paste Roster Report Here'!$M909="xxxxxxxxxxx",1,0),0)</f>
        <v>0</v>
      </c>
      <c r="DK912" s="124">
        <f>IF('Copy &amp; Paste Roster Report Here'!$A909=DK$7,IF('Copy &amp; Paste Roster Report Here'!$M909="xxxxxxxxxxx",1,0),0)</f>
        <v>0</v>
      </c>
      <c r="DL912" s="124">
        <f>IF('Copy &amp; Paste Roster Report Here'!$A909=DL$7,IF('Copy &amp; Paste Roster Report Here'!$M909="xxxxxxxxxxx",1,0),0)</f>
        <v>0</v>
      </c>
      <c r="DM912" s="124">
        <f>IF('Copy &amp; Paste Roster Report Here'!$A909=DM$7,IF('Copy &amp; Paste Roster Report Here'!$M909="xxxxxxxxxxx",1,0),0)</f>
        <v>0</v>
      </c>
      <c r="DN912" s="124">
        <f>IF('Copy &amp; Paste Roster Report Here'!$A909=DN$7,IF('Copy &amp; Paste Roster Report Here'!$M909="xxxxxxxxxxx",1,0),0)</f>
        <v>0</v>
      </c>
      <c r="DO912" s="124">
        <f>IF('Copy &amp; Paste Roster Report Here'!$A909=DO$7,IF('Copy &amp; Paste Roster Report Here'!$M909="xxxxxxxxxxx",1,0),0)</f>
        <v>0</v>
      </c>
      <c r="DP912" s="125">
        <f t="shared" si="226"/>
        <v>0</v>
      </c>
      <c r="DQ912" s="126">
        <f t="shared" si="227"/>
        <v>0</v>
      </c>
    </row>
    <row r="913" spans="1:121" x14ac:dyDescent="0.25">
      <c r="A913" s="111">
        <f t="shared" si="213"/>
        <v>0</v>
      </c>
      <c r="B913" s="111">
        <f t="shared" si="214"/>
        <v>0</v>
      </c>
      <c r="C913" s="112">
        <f>+('Copy &amp; Paste Roster Report Here'!$P910-'Copy &amp; Paste Roster Report Here'!$O910)/30</f>
        <v>0</v>
      </c>
      <c r="D913" s="112">
        <f>+('Copy &amp; Paste Roster Report Here'!$P910-'Copy &amp; Paste Roster Report Here'!$O910)</f>
        <v>0</v>
      </c>
      <c r="E913" s="111">
        <f>'Copy &amp; Paste Roster Report Here'!N910</f>
        <v>0</v>
      </c>
      <c r="F913" s="111" t="str">
        <f t="shared" si="215"/>
        <v>N</v>
      </c>
      <c r="G913" s="111">
        <f>'Copy &amp; Paste Roster Report Here'!R910</f>
        <v>0</v>
      </c>
      <c r="H913" s="113">
        <f t="shared" si="216"/>
        <v>0</v>
      </c>
      <c r="I913" s="112">
        <f>IF(F913="N",$F$5-'Copy &amp; Paste Roster Report Here'!O910,+'Copy &amp; Paste Roster Report Here'!Q910-'Copy &amp; Paste Roster Report Here'!O910)</f>
        <v>0</v>
      </c>
      <c r="J913" s="114">
        <f t="shared" si="217"/>
        <v>0</v>
      </c>
      <c r="K913" s="114">
        <f t="shared" si="218"/>
        <v>0</v>
      </c>
      <c r="L913" s="115">
        <f>'Copy &amp; Paste Roster Report Here'!F910</f>
        <v>0</v>
      </c>
      <c r="M913" s="116">
        <f t="shared" si="219"/>
        <v>0</v>
      </c>
      <c r="N913" s="117">
        <f>IF('Copy &amp; Paste Roster Report Here'!$A910='Analytical Tests'!N$7,IF($F913="Y",+$H913*N$6,0),0)</f>
        <v>0</v>
      </c>
      <c r="O913" s="117">
        <f>IF('Copy &amp; Paste Roster Report Here'!$A910='Analytical Tests'!O$7,IF($F913="Y",+$H913*O$6,0),0)</f>
        <v>0</v>
      </c>
      <c r="P913" s="117">
        <f>IF('Copy &amp; Paste Roster Report Here'!$A910='Analytical Tests'!P$7,IF($F913="Y",+$H913*P$6,0),0)</f>
        <v>0</v>
      </c>
      <c r="Q913" s="117">
        <f>IF('Copy &amp; Paste Roster Report Here'!$A910='Analytical Tests'!Q$7,IF($F913="Y",+$H913*Q$6,0),0)</f>
        <v>0</v>
      </c>
      <c r="R913" s="117">
        <f>IF('Copy &amp; Paste Roster Report Here'!$A910='Analytical Tests'!R$7,IF($F913="Y",+$H913*R$6,0),0)</f>
        <v>0</v>
      </c>
      <c r="S913" s="117">
        <f>IF('Copy &amp; Paste Roster Report Here'!$A910='Analytical Tests'!S$7,IF($F913="Y",+$H913*S$6,0),0)</f>
        <v>0</v>
      </c>
      <c r="T913" s="117">
        <f>IF('Copy &amp; Paste Roster Report Here'!$A910='Analytical Tests'!T$7,IF($F913="Y",+$H913*T$6,0),0)</f>
        <v>0</v>
      </c>
      <c r="U913" s="117">
        <f>IF('Copy &amp; Paste Roster Report Here'!$A910='Analytical Tests'!U$7,IF($F913="Y",+$H913*U$6,0),0)</f>
        <v>0</v>
      </c>
      <c r="V913" s="117">
        <f>IF('Copy &amp; Paste Roster Report Here'!$A910='Analytical Tests'!V$7,IF($F913="Y",+$H913*V$6,0),0)</f>
        <v>0</v>
      </c>
      <c r="W913" s="117">
        <f>IF('Copy &amp; Paste Roster Report Here'!$A910='Analytical Tests'!W$7,IF($F913="Y",+$H913*W$6,0),0)</f>
        <v>0</v>
      </c>
      <c r="X913" s="117">
        <f>IF('Copy &amp; Paste Roster Report Here'!$A910='Analytical Tests'!X$7,IF($F913="Y",+$H913*X$6,0),0)</f>
        <v>0</v>
      </c>
      <c r="Y913" s="117" t="b">
        <f>IF('Copy &amp; Paste Roster Report Here'!$A910='Analytical Tests'!Y$7,IF($F913="N",IF($J913&gt;=$C913,Y$6,+($I913/$D913)*Y$6),0))</f>
        <v>0</v>
      </c>
      <c r="Z913" s="117" t="b">
        <f>IF('Copy &amp; Paste Roster Report Here'!$A910='Analytical Tests'!Z$7,IF($F913="N",IF($J913&gt;=$C913,Z$6,+($I913/$D913)*Z$6),0))</f>
        <v>0</v>
      </c>
      <c r="AA913" s="117" t="b">
        <f>IF('Copy &amp; Paste Roster Report Here'!$A910='Analytical Tests'!AA$7,IF($F913="N",IF($J913&gt;=$C913,AA$6,+($I913/$D913)*AA$6),0))</f>
        <v>0</v>
      </c>
      <c r="AB913" s="117" t="b">
        <f>IF('Copy &amp; Paste Roster Report Here'!$A910='Analytical Tests'!AB$7,IF($F913="N",IF($J913&gt;=$C913,AB$6,+($I913/$D913)*AB$6),0))</f>
        <v>0</v>
      </c>
      <c r="AC913" s="117" t="b">
        <f>IF('Copy &amp; Paste Roster Report Here'!$A910='Analytical Tests'!AC$7,IF($F913="N",IF($J913&gt;=$C913,AC$6,+($I913/$D913)*AC$6),0))</f>
        <v>0</v>
      </c>
      <c r="AD913" s="117" t="b">
        <f>IF('Copy &amp; Paste Roster Report Here'!$A910='Analytical Tests'!AD$7,IF($F913="N",IF($J913&gt;=$C913,AD$6,+($I913/$D913)*AD$6),0))</f>
        <v>0</v>
      </c>
      <c r="AE913" s="117" t="b">
        <f>IF('Copy &amp; Paste Roster Report Here'!$A910='Analytical Tests'!AE$7,IF($F913="N",IF($J913&gt;=$C913,AE$6,+($I913/$D913)*AE$6),0))</f>
        <v>0</v>
      </c>
      <c r="AF913" s="117" t="b">
        <f>IF('Copy &amp; Paste Roster Report Here'!$A910='Analytical Tests'!AF$7,IF($F913="N",IF($J913&gt;=$C913,AF$6,+($I913/$D913)*AF$6),0))</f>
        <v>0</v>
      </c>
      <c r="AG913" s="117" t="b">
        <f>IF('Copy &amp; Paste Roster Report Here'!$A910='Analytical Tests'!AG$7,IF($F913="N",IF($J913&gt;=$C913,AG$6,+($I913/$D913)*AG$6),0))</f>
        <v>0</v>
      </c>
      <c r="AH913" s="117" t="b">
        <f>IF('Copy &amp; Paste Roster Report Here'!$A910='Analytical Tests'!AH$7,IF($F913="N",IF($J913&gt;=$C913,AH$6,+($I913/$D913)*AH$6),0))</f>
        <v>0</v>
      </c>
      <c r="AI913" s="117" t="b">
        <f>IF('Copy &amp; Paste Roster Report Here'!$A910='Analytical Tests'!AI$7,IF($F913="N",IF($J913&gt;=$C913,AI$6,+($I913/$D913)*AI$6),0))</f>
        <v>0</v>
      </c>
      <c r="AJ913" s="79"/>
      <c r="AK913" s="118">
        <f>IF('Copy &amp; Paste Roster Report Here'!$A910=AK$7,IF('Copy &amp; Paste Roster Report Here'!$M910="FT",1,0),0)</f>
        <v>0</v>
      </c>
      <c r="AL913" s="118">
        <f>IF('Copy &amp; Paste Roster Report Here'!$A910=AL$7,IF('Copy &amp; Paste Roster Report Here'!$M910="FT",1,0),0)</f>
        <v>0</v>
      </c>
      <c r="AM913" s="118">
        <f>IF('Copy &amp; Paste Roster Report Here'!$A910=AM$7,IF('Copy &amp; Paste Roster Report Here'!$M910="FT",1,0),0)</f>
        <v>0</v>
      </c>
      <c r="AN913" s="118">
        <f>IF('Copy &amp; Paste Roster Report Here'!$A910=AN$7,IF('Copy &amp; Paste Roster Report Here'!$M910="FT",1,0),0)</f>
        <v>0</v>
      </c>
      <c r="AO913" s="118">
        <f>IF('Copy &amp; Paste Roster Report Here'!$A910=AO$7,IF('Copy &amp; Paste Roster Report Here'!$M910="FT",1,0),0)</f>
        <v>0</v>
      </c>
      <c r="AP913" s="118">
        <f>IF('Copy &amp; Paste Roster Report Here'!$A910=AP$7,IF('Copy &amp; Paste Roster Report Here'!$M910="FT",1,0),0)</f>
        <v>0</v>
      </c>
      <c r="AQ913" s="118">
        <f>IF('Copy &amp; Paste Roster Report Here'!$A910=AQ$7,IF('Copy &amp; Paste Roster Report Here'!$M910="FT",1,0),0)</f>
        <v>0</v>
      </c>
      <c r="AR913" s="118">
        <f>IF('Copy &amp; Paste Roster Report Here'!$A910=AR$7,IF('Copy &amp; Paste Roster Report Here'!$M910="FT",1,0),0)</f>
        <v>0</v>
      </c>
      <c r="AS913" s="118">
        <f>IF('Copy &amp; Paste Roster Report Here'!$A910=AS$7,IF('Copy &amp; Paste Roster Report Here'!$M910="FT",1,0),0)</f>
        <v>0</v>
      </c>
      <c r="AT913" s="118">
        <f>IF('Copy &amp; Paste Roster Report Here'!$A910=AT$7,IF('Copy &amp; Paste Roster Report Here'!$M910="FT",1,0),0)</f>
        <v>0</v>
      </c>
      <c r="AU913" s="118">
        <f>IF('Copy &amp; Paste Roster Report Here'!$A910=AU$7,IF('Copy &amp; Paste Roster Report Here'!$M910="FT",1,0),0)</f>
        <v>0</v>
      </c>
      <c r="AV913" s="73">
        <f t="shared" si="220"/>
        <v>0</v>
      </c>
      <c r="AW913" s="119">
        <f>IF('Copy &amp; Paste Roster Report Here'!$A910=AW$7,IF('Copy &amp; Paste Roster Report Here'!$M910="HT",1,0),0)</f>
        <v>0</v>
      </c>
      <c r="AX913" s="119">
        <f>IF('Copy &amp; Paste Roster Report Here'!$A910=AX$7,IF('Copy &amp; Paste Roster Report Here'!$M910="HT",1,0),0)</f>
        <v>0</v>
      </c>
      <c r="AY913" s="119">
        <f>IF('Copy &amp; Paste Roster Report Here'!$A910=AY$7,IF('Copy &amp; Paste Roster Report Here'!$M910="HT",1,0),0)</f>
        <v>0</v>
      </c>
      <c r="AZ913" s="119">
        <f>IF('Copy &amp; Paste Roster Report Here'!$A910=AZ$7,IF('Copy &amp; Paste Roster Report Here'!$M910="HT",1,0),0)</f>
        <v>0</v>
      </c>
      <c r="BA913" s="119">
        <f>IF('Copy &amp; Paste Roster Report Here'!$A910=BA$7,IF('Copy &amp; Paste Roster Report Here'!$M910="HT",1,0),0)</f>
        <v>0</v>
      </c>
      <c r="BB913" s="119">
        <f>IF('Copy &amp; Paste Roster Report Here'!$A910=BB$7,IF('Copy &amp; Paste Roster Report Here'!$M910="HT",1,0),0)</f>
        <v>0</v>
      </c>
      <c r="BC913" s="119">
        <f>IF('Copy &amp; Paste Roster Report Here'!$A910=BC$7,IF('Copy &amp; Paste Roster Report Here'!$M910="HT",1,0),0)</f>
        <v>0</v>
      </c>
      <c r="BD913" s="119">
        <f>IF('Copy &amp; Paste Roster Report Here'!$A910=BD$7,IF('Copy &amp; Paste Roster Report Here'!$M910="HT",1,0),0)</f>
        <v>0</v>
      </c>
      <c r="BE913" s="119">
        <f>IF('Copy &amp; Paste Roster Report Here'!$A910=BE$7,IF('Copy &amp; Paste Roster Report Here'!$M910="HT",1,0),0)</f>
        <v>0</v>
      </c>
      <c r="BF913" s="119">
        <f>IF('Copy &amp; Paste Roster Report Here'!$A910=BF$7,IF('Copy &amp; Paste Roster Report Here'!$M910="HT",1,0),0)</f>
        <v>0</v>
      </c>
      <c r="BG913" s="119">
        <f>IF('Copy &amp; Paste Roster Report Here'!$A910=BG$7,IF('Copy &amp; Paste Roster Report Here'!$M910="HT",1,0),0)</f>
        <v>0</v>
      </c>
      <c r="BH913" s="73">
        <f t="shared" si="221"/>
        <v>0</v>
      </c>
      <c r="BI913" s="120">
        <f>IF('Copy &amp; Paste Roster Report Here'!$A910=BI$7,IF('Copy &amp; Paste Roster Report Here'!$M910="MT",1,0),0)</f>
        <v>0</v>
      </c>
      <c r="BJ913" s="120">
        <f>IF('Copy &amp; Paste Roster Report Here'!$A910=BJ$7,IF('Copy &amp; Paste Roster Report Here'!$M910="MT",1,0),0)</f>
        <v>0</v>
      </c>
      <c r="BK913" s="120">
        <f>IF('Copy &amp; Paste Roster Report Here'!$A910=BK$7,IF('Copy &amp; Paste Roster Report Here'!$M910="MT",1,0),0)</f>
        <v>0</v>
      </c>
      <c r="BL913" s="120">
        <f>IF('Copy &amp; Paste Roster Report Here'!$A910=BL$7,IF('Copy &amp; Paste Roster Report Here'!$M910="MT",1,0),0)</f>
        <v>0</v>
      </c>
      <c r="BM913" s="120">
        <f>IF('Copy &amp; Paste Roster Report Here'!$A910=BM$7,IF('Copy &amp; Paste Roster Report Here'!$M910="MT",1,0),0)</f>
        <v>0</v>
      </c>
      <c r="BN913" s="120">
        <f>IF('Copy &amp; Paste Roster Report Here'!$A910=BN$7,IF('Copy &amp; Paste Roster Report Here'!$M910="MT",1,0),0)</f>
        <v>0</v>
      </c>
      <c r="BO913" s="120">
        <f>IF('Copy &amp; Paste Roster Report Here'!$A910=BO$7,IF('Copy &amp; Paste Roster Report Here'!$M910="MT",1,0),0)</f>
        <v>0</v>
      </c>
      <c r="BP913" s="120">
        <f>IF('Copy &amp; Paste Roster Report Here'!$A910=BP$7,IF('Copy &amp; Paste Roster Report Here'!$M910="MT",1,0),0)</f>
        <v>0</v>
      </c>
      <c r="BQ913" s="120">
        <f>IF('Copy &amp; Paste Roster Report Here'!$A910=BQ$7,IF('Copy &amp; Paste Roster Report Here'!$M910="MT",1,0),0)</f>
        <v>0</v>
      </c>
      <c r="BR913" s="120">
        <f>IF('Copy &amp; Paste Roster Report Here'!$A910=BR$7,IF('Copy &amp; Paste Roster Report Here'!$M910="MT",1,0),0)</f>
        <v>0</v>
      </c>
      <c r="BS913" s="120">
        <f>IF('Copy &amp; Paste Roster Report Here'!$A910=BS$7,IF('Copy &amp; Paste Roster Report Here'!$M910="MT",1,0),0)</f>
        <v>0</v>
      </c>
      <c r="BT913" s="73">
        <f t="shared" si="222"/>
        <v>0</v>
      </c>
      <c r="BU913" s="121">
        <f>IF('Copy &amp; Paste Roster Report Here'!$A910=BU$7,IF('Copy &amp; Paste Roster Report Here'!$M910="fy",1,0),0)</f>
        <v>0</v>
      </c>
      <c r="BV913" s="121">
        <f>IF('Copy &amp; Paste Roster Report Here'!$A910=BV$7,IF('Copy &amp; Paste Roster Report Here'!$M910="fy",1,0),0)</f>
        <v>0</v>
      </c>
      <c r="BW913" s="121">
        <f>IF('Copy &amp; Paste Roster Report Here'!$A910=BW$7,IF('Copy &amp; Paste Roster Report Here'!$M910="fy",1,0),0)</f>
        <v>0</v>
      </c>
      <c r="BX913" s="121">
        <f>IF('Copy &amp; Paste Roster Report Here'!$A910=BX$7,IF('Copy &amp; Paste Roster Report Here'!$M910="fy",1,0),0)</f>
        <v>0</v>
      </c>
      <c r="BY913" s="121">
        <f>IF('Copy &amp; Paste Roster Report Here'!$A910=BY$7,IF('Copy &amp; Paste Roster Report Here'!$M910="fy",1,0),0)</f>
        <v>0</v>
      </c>
      <c r="BZ913" s="121">
        <f>IF('Copy &amp; Paste Roster Report Here'!$A910=BZ$7,IF('Copy &amp; Paste Roster Report Here'!$M910="fy",1,0),0)</f>
        <v>0</v>
      </c>
      <c r="CA913" s="121">
        <f>IF('Copy &amp; Paste Roster Report Here'!$A910=CA$7,IF('Copy &amp; Paste Roster Report Here'!$M910="fy",1,0),0)</f>
        <v>0</v>
      </c>
      <c r="CB913" s="121">
        <f>IF('Copy &amp; Paste Roster Report Here'!$A910=CB$7,IF('Copy &amp; Paste Roster Report Here'!$M910="fy",1,0),0)</f>
        <v>0</v>
      </c>
      <c r="CC913" s="121">
        <f>IF('Copy &amp; Paste Roster Report Here'!$A910=CC$7,IF('Copy &amp; Paste Roster Report Here'!$M910="fy",1,0),0)</f>
        <v>0</v>
      </c>
      <c r="CD913" s="121">
        <f>IF('Copy &amp; Paste Roster Report Here'!$A910=CD$7,IF('Copy &amp; Paste Roster Report Here'!$M910="fy",1,0),0)</f>
        <v>0</v>
      </c>
      <c r="CE913" s="121">
        <f>IF('Copy &amp; Paste Roster Report Here'!$A910=CE$7,IF('Copy &amp; Paste Roster Report Here'!$M910="fy",1,0),0)</f>
        <v>0</v>
      </c>
      <c r="CF913" s="73">
        <f t="shared" si="223"/>
        <v>0</v>
      </c>
      <c r="CG913" s="122">
        <f>IF('Copy &amp; Paste Roster Report Here'!$A910=CG$7,IF('Copy &amp; Paste Roster Report Here'!$M910="RH",1,0),0)</f>
        <v>0</v>
      </c>
      <c r="CH913" s="122">
        <f>IF('Copy &amp; Paste Roster Report Here'!$A910=CH$7,IF('Copy &amp; Paste Roster Report Here'!$M910="RH",1,0),0)</f>
        <v>0</v>
      </c>
      <c r="CI913" s="122">
        <f>IF('Copy &amp; Paste Roster Report Here'!$A910=CI$7,IF('Copy &amp; Paste Roster Report Here'!$M910="RH",1,0),0)</f>
        <v>0</v>
      </c>
      <c r="CJ913" s="122">
        <f>IF('Copy &amp; Paste Roster Report Here'!$A910=CJ$7,IF('Copy &amp; Paste Roster Report Here'!$M910="RH",1,0),0)</f>
        <v>0</v>
      </c>
      <c r="CK913" s="122">
        <f>IF('Copy &amp; Paste Roster Report Here'!$A910=CK$7,IF('Copy &amp; Paste Roster Report Here'!$M910="RH",1,0),0)</f>
        <v>0</v>
      </c>
      <c r="CL913" s="122">
        <f>IF('Copy &amp; Paste Roster Report Here'!$A910=CL$7,IF('Copy &amp; Paste Roster Report Here'!$M910="RH",1,0),0)</f>
        <v>0</v>
      </c>
      <c r="CM913" s="122">
        <f>IF('Copy &amp; Paste Roster Report Here'!$A910=CM$7,IF('Copy &amp; Paste Roster Report Here'!$M910="RH",1,0),0)</f>
        <v>0</v>
      </c>
      <c r="CN913" s="122">
        <f>IF('Copy &amp; Paste Roster Report Here'!$A910=CN$7,IF('Copy &amp; Paste Roster Report Here'!$M910="RH",1,0),0)</f>
        <v>0</v>
      </c>
      <c r="CO913" s="122">
        <f>IF('Copy &amp; Paste Roster Report Here'!$A910=CO$7,IF('Copy &amp; Paste Roster Report Here'!$M910="RH",1,0),0)</f>
        <v>0</v>
      </c>
      <c r="CP913" s="122">
        <f>IF('Copy &amp; Paste Roster Report Here'!$A910=CP$7,IF('Copy &amp; Paste Roster Report Here'!$M910="RH",1,0),0)</f>
        <v>0</v>
      </c>
      <c r="CQ913" s="122">
        <f>IF('Copy &amp; Paste Roster Report Here'!$A910=CQ$7,IF('Copy &amp; Paste Roster Report Here'!$M910="RH",1,0),0)</f>
        <v>0</v>
      </c>
      <c r="CR913" s="73">
        <f t="shared" si="224"/>
        <v>0</v>
      </c>
      <c r="CS913" s="123">
        <f>IF('Copy &amp; Paste Roster Report Here'!$A910=CS$7,IF('Copy &amp; Paste Roster Report Here'!$M910="QT",1,0),0)</f>
        <v>0</v>
      </c>
      <c r="CT913" s="123">
        <f>IF('Copy &amp; Paste Roster Report Here'!$A910=CT$7,IF('Copy &amp; Paste Roster Report Here'!$M910="QT",1,0),0)</f>
        <v>0</v>
      </c>
      <c r="CU913" s="123">
        <f>IF('Copy &amp; Paste Roster Report Here'!$A910=CU$7,IF('Copy &amp; Paste Roster Report Here'!$M910="QT",1,0),0)</f>
        <v>0</v>
      </c>
      <c r="CV913" s="123">
        <f>IF('Copy &amp; Paste Roster Report Here'!$A910=CV$7,IF('Copy &amp; Paste Roster Report Here'!$M910="QT",1,0),0)</f>
        <v>0</v>
      </c>
      <c r="CW913" s="123">
        <f>IF('Copy &amp; Paste Roster Report Here'!$A910=CW$7,IF('Copy &amp; Paste Roster Report Here'!$M910="QT",1,0),0)</f>
        <v>0</v>
      </c>
      <c r="CX913" s="123">
        <f>IF('Copy &amp; Paste Roster Report Here'!$A910=CX$7,IF('Copy &amp; Paste Roster Report Here'!$M910="QT",1,0),0)</f>
        <v>0</v>
      </c>
      <c r="CY913" s="123">
        <f>IF('Copy &amp; Paste Roster Report Here'!$A910=CY$7,IF('Copy &amp; Paste Roster Report Here'!$M910="QT",1,0),0)</f>
        <v>0</v>
      </c>
      <c r="CZ913" s="123">
        <f>IF('Copy &amp; Paste Roster Report Here'!$A910=CZ$7,IF('Copy &amp; Paste Roster Report Here'!$M910="QT",1,0),0)</f>
        <v>0</v>
      </c>
      <c r="DA913" s="123">
        <f>IF('Copy &amp; Paste Roster Report Here'!$A910=DA$7,IF('Copy &amp; Paste Roster Report Here'!$M910="QT",1,0),0)</f>
        <v>0</v>
      </c>
      <c r="DB913" s="123">
        <f>IF('Copy &amp; Paste Roster Report Here'!$A910=DB$7,IF('Copy &amp; Paste Roster Report Here'!$M910="QT",1,0),0)</f>
        <v>0</v>
      </c>
      <c r="DC913" s="123">
        <f>IF('Copy &amp; Paste Roster Report Here'!$A910=DC$7,IF('Copy &amp; Paste Roster Report Here'!$M910="QT",1,0),0)</f>
        <v>0</v>
      </c>
      <c r="DD913" s="73">
        <f t="shared" si="225"/>
        <v>0</v>
      </c>
      <c r="DE913" s="124">
        <f>IF('Copy &amp; Paste Roster Report Here'!$A910=DE$7,IF('Copy &amp; Paste Roster Report Here'!$M910="xxxxxxxxxxx",1,0),0)</f>
        <v>0</v>
      </c>
      <c r="DF913" s="124">
        <f>IF('Copy &amp; Paste Roster Report Here'!$A910=DF$7,IF('Copy &amp; Paste Roster Report Here'!$M910="xxxxxxxxxxx",1,0),0)</f>
        <v>0</v>
      </c>
      <c r="DG913" s="124">
        <f>IF('Copy &amp; Paste Roster Report Here'!$A910=DG$7,IF('Copy &amp; Paste Roster Report Here'!$M910="xxxxxxxxxxx",1,0),0)</f>
        <v>0</v>
      </c>
      <c r="DH913" s="124">
        <f>IF('Copy &amp; Paste Roster Report Here'!$A910=DH$7,IF('Copy &amp; Paste Roster Report Here'!$M910="xxxxxxxxxxx",1,0),0)</f>
        <v>0</v>
      </c>
      <c r="DI913" s="124">
        <f>IF('Copy &amp; Paste Roster Report Here'!$A910=DI$7,IF('Copy &amp; Paste Roster Report Here'!$M910="xxxxxxxxxxx",1,0),0)</f>
        <v>0</v>
      </c>
      <c r="DJ913" s="124">
        <f>IF('Copy &amp; Paste Roster Report Here'!$A910=DJ$7,IF('Copy &amp; Paste Roster Report Here'!$M910="xxxxxxxxxxx",1,0),0)</f>
        <v>0</v>
      </c>
      <c r="DK913" s="124">
        <f>IF('Copy &amp; Paste Roster Report Here'!$A910=DK$7,IF('Copy &amp; Paste Roster Report Here'!$M910="xxxxxxxxxxx",1,0),0)</f>
        <v>0</v>
      </c>
      <c r="DL913" s="124">
        <f>IF('Copy &amp; Paste Roster Report Here'!$A910=DL$7,IF('Copy &amp; Paste Roster Report Here'!$M910="xxxxxxxxxxx",1,0),0)</f>
        <v>0</v>
      </c>
      <c r="DM913" s="124">
        <f>IF('Copy &amp; Paste Roster Report Here'!$A910=DM$7,IF('Copy &amp; Paste Roster Report Here'!$M910="xxxxxxxxxxx",1,0),0)</f>
        <v>0</v>
      </c>
      <c r="DN913" s="124">
        <f>IF('Copy &amp; Paste Roster Report Here'!$A910=DN$7,IF('Copy &amp; Paste Roster Report Here'!$M910="xxxxxxxxxxx",1,0),0)</f>
        <v>0</v>
      </c>
      <c r="DO913" s="124">
        <f>IF('Copy &amp; Paste Roster Report Here'!$A910=DO$7,IF('Copy &amp; Paste Roster Report Here'!$M910="xxxxxxxxxxx",1,0),0)</f>
        <v>0</v>
      </c>
      <c r="DP913" s="125">
        <f t="shared" si="226"/>
        <v>0</v>
      </c>
      <c r="DQ913" s="126">
        <f t="shared" si="227"/>
        <v>0</v>
      </c>
    </row>
    <row r="914" spans="1:121" x14ac:dyDescent="0.25">
      <c r="A914" s="111">
        <f t="shared" si="213"/>
        <v>0</v>
      </c>
      <c r="B914" s="111">
        <f t="shared" si="214"/>
        <v>0</v>
      </c>
      <c r="C914" s="112">
        <f>+('Copy &amp; Paste Roster Report Here'!$P911-'Copy &amp; Paste Roster Report Here'!$O911)/30</f>
        <v>0</v>
      </c>
      <c r="D914" s="112">
        <f>+('Copy &amp; Paste Roster Report Here'!$P911-'Copy &amp; Paste Roster Report Here'!$O911)</f>
        <v>0</v>
      </c>
      <c r="E914" s="111">
        <f>'Copy &amp; Paste Roster Report Here'!N911</f>
        <v>0</v>
      </c>
      <c r="F914" s="111" t="str">
        <f t="shared" si="215"/>
        <v>N</v>
      </c>
      <c r="G914" s="111">
        <f>'Copy &amp; Paste Roster Report Here'!R911</f>
        <v>0</v>
      </c>
      <c r="H914" s="113">
        <f t="shared" si="216"/>
        <v>0</v>
      </c>
      <c r="I914" s="112">
        <f>IF(F914="N",$F$5-'Copy &amp; Paste Roster Report Here'!O911,+'Copy &amp; Paste Roster Report Here'!Q911-'Copy &amp; Paste Roster Report Here'!O911)</f>
        <v>0</v>
      </c>
      <c r="J914" s="114">
        <f t="shared" si="217"/>
        <v>0</v>
      </c>
      <c r="K914" s="114">
        <f t="shared" si="218"/>
        <v>0</v>
      </c>
      <c r="L914" s="115">
        <f>'Copy &amp; Paste Roster Report Here'!F911</f>
        <v>0</v>
      </c>
      <c r="M914" s="116">
        <f t="shared" si="219"/>
        <v>0</v>
      </c>
      <c r="N914" s="117">
        <f>IF('Copy &amp; Paste Roster Report Here'!$A911='Analytical Tests'!N$7,IF($F914="Y",+$H914*N$6,0),0)</f>
        <v>0</v>
      </c>
      <c r="O914" s="117">
        <f>IF('Copy &amp; Paste Roster Report Here'!$A911='Analytical Tests'!O$7,IF($F914="Y",+$H914*O$6,0),0)</f>
        <v>0</v>
      </c>
      <c r="P914" s="117">
        <f>IF('Copy &amp; Paste Roster Report Here'!$A911='Analytical Tests'!P$7,IF($F914="Y",+$H914*P$6,0),0)</f>
        <v>0</v>
      </c>
      <c r="Q914" s="117">
        <f>IF('Copy &amp; Paste Roster Report Here'!$A911='Analytical Tests'!Q$7,IF($F914="Y",+$H914*Q$6,0),0)</f>
        <v>0</v>
      </c>
      <c r="R914" s="117">
        <f>IF('Copy &amp; Paste Roster Report Here'!$A911='Analytical Tests'!R$7,IF($F914="Y",+$H914*R$6,0),0)</f>
        <v>0</v>
      </c>
      <c r="S914" s="117">
        <f>IF('Copy &amp; Paste Roster Report Here'!$A911='Analytical Tests'!S$7,IF($F914="Y",+$H914*S$6,0),0)</f>
        <v>0</v>
      </c>
      <c r="T914" s="117">
        <f>IF('Copy &amp; Paste Roster Report Here'!$A911='Analytical Tests'!T$7,IF($F914="Y",+$H914*T$6,0),0)</f>
        <v>0</v>
      </c>
      <c r="U914" s="117">
        <f>IF('Copy &amp; Paste Roster Report Here'!$A911='Analytical Tests'!U$7,IF($F914="Y",+$H914*U$6,0),0)</f>
        <v>0</v>
      </c>
      <c r="V914" s="117">
        <f>IF('Copy &amp; Paste Roster Report Here'!$A911='Analytical Tests'!V$7,IF($F914="Y",+$H914*V$6,0),0)</f>
        <v>0</v>
      </c>
      <c r="W914" s="117">
        <f>IF('Copy &amp; Paste Roster Report Here'!$A911='Analytical Tests'!W$7,IF($F914="Y",+$H914*W$6,0),0)</f>
        <v>0</v>
      </c>
      <c r="X914" s="117">
        <f>IF('Copy &amp; Paste Roster Report Here'!$A911='Analytical Tests'!X$7,IF($F914="Y",+$H914*X$6,0),0)</f>
        <v>0</v>
      </c>
      <c r="Y914" s="117" t="b">
        <f>IF('Copy &amp; Paste Roster Report Here'!$A911='Analytical Tests'!Y$7,IF($F914="N",IF($J914&gt;=$C914,Y$6,+($I914/$D914)*Y$6),0))</f>
        <v>0</v>
      </c>
      <c r="Z914" s="117" t="b">
        <f>IF('Copy &amp; Paste Roster Report Here'!$A911='Analytical Tests'!Z$7,IF($F914="N",IF($J914&gt;=$C914,Z$6,+($I914/$D914)*Z$6),0))</f>
        <v>0</v>
      </c>
      <c r="AA914" s="117" t="b">
        <f>IF('Copy &amp; Paste Roster Report Here'!$A911='Analytical Tests'!AA$7,IF($F914="N",IF($J914&gt;=$C914,AA$6,+($I914/$D914)*AA$6),0))</f>
        <v>0</v>
      </c>
      <c r="AB914" s="117" t="b">
        <f>IF('Copy &amp; Paste Roster Report Here'!$A911='Analytical Tests'!AB$7,IF($F914="N",IF($J914&gt;=$C914,AB$6,+($I914/$D914)*AB$6),0))</f>
        <v>0</v>
      </c>
      <c r="AC914" s="117" t="b">
        <f>IF('Copy &amp; Paste Roster Report Here'!$A911='Analytical Tests'!AC$7,IF($F914="N",IF($J914&gt;=$C914,AC$6,+($I914/$D914)*AC$6),0))</f>
        <v>0</v>
      </c>
      <c r="AD914" s="117" t="b">
        <f>IF('Copy &amp; Paste Roster Report Here'!$A911='Analytical Tests'!AD$7,IF($F914="N",IF($J914&gt;=$C914,AD$6,+($I914/$D914)*AD$6),0))</f>
        <v>0</v>
      </c>
      <c r="AE914" s="117" t="b">
        <f>IF('Copy &amp; Paste Roster Report Here'!$A911='Analytical Tests'!AE$7,IF($F914="N",IF($J914&gt;=$C914,AE$6,+($I914/$D914)*AE$6),0))</f>
        <v>0</v>
      </c>
      <c r="AF914" s="117" t="b">
        <f>IF('Copy &amp; Paste Roster Report Here'!$A911='Analytical Tests'!AF$7,IF($F914="N",IF($J914&gt;=$C914,AF$6,+($I914/$D914)*AF$6),0))</f>
        <v>0</v>
      </c>
      <c r="AG914" s="117" t="b">
        <f>IF('Copy &amp; Paste Roster Report Here'!$A911='Analytical Tests'!AG$7,IF($F914="N",IF($J914&gt;=$C914,AG$6,+($I914/$D914)*AG$6),0))</f>
        <v>0</v>
      </c>
      <c r="AH914" s="117" t="b">
        <f>IF('Copy &amp; Paste Roster Report Here'!$A911='Analytical Tests'!AH$7,IF($F914="N",IF($J914&gt;=$C914,AH$6,+($I914/$D914)*AH$6),0))</f>
        <v>0</v>
      </c>
      <c r="AI914" s="117" t="b">
        <f>IF('Copy &amp; Paste Roster Report Here'!$A911='Analytical Tests'!AI$7,IF($F914="N",IF($J914&gt;=$C914,AI$6,+($I914/$D914)*AI$6),0))</f>
        <v>0</v>
      </c>
      <c r="AJ914" s="79"/>
      <c r="AK914" s="118">
        <f>IF('Copy &amp; Paste Roster Report Here'!$A911=AK$7,IF('Copy &amp; Paste Roster Report Here'!$M911="FT",1,0),0)</f>
        <v>0</v>
      </c>
      <c r="AL914" s="118">
        <f>IF('Copy &amp; Paste Roster Report Here'!$A911=AL$7,IF('Copy &amp; Paste Roster Report Here'!$M911="FT",1,0),0)</f>
        <v>0</v>
      </c>
      <c r="AM914" s="118">
        <f>IF('Copy &amp; Paste Roster Report Here'!$A911=AM$7,IF('Copy &amp; Paste Roster Report Here'!$M911="FT",1,0),0)</f>
        <v>0</v>
      </c>
      <c r="AN914" s="118">
        <f>IF('Copy &amp; Paste Roster Report Here'!$A911=AN$7,IF('Copy &amp; Paste Roster Report Here'!$M911="FT",1,0),0)</f>
        <v>0</v>
      </c>
      <c r="AO914" s="118">
        <f>IF('Copy &amp; Paste Roster Report Here'!$A911=AO$7,IF('Copy &amp; Paste Roster Report Here'!$M911="FT",1,0),0)</f>
        <v>0</v>
      </c>
      <c r="AP914" s="118">
        <f>IF('Copy &amp; Paste Roster Report Here'!$A911=AP$7,IF('Copy &amp; Paste Roster Report Here'!$M911="FT",1,0),0)</f>
        <v>0</v>
      </c>
      <c r="AQ914" s="118">
        <f>IF('Copy &amp; Paste Roster Report Here'!$A911=AQ$7,IF('Copy &amp; Paste Roster Report Here'!$M911="FT",1,0),0)</f>
        <v>0</v>
      </c>
      <c r="AR914" s="118">
        <f>IF('Copy &amp; Paste Roster Report Here'!$A911=AR$7,IF('Copy &amp; Paste Roster Report Here'!$M911="FT",1,0),0)</f>
        <v>0</v>
      </c>
      <c r="AS914" s="118">
        <f>IF('Copy &amp; Paste Roster Report Here'!$A911=AS$7,IF('Copy &amp; Paste Roster Report Here'!$M911="FT",1,0),0)</f>
        <v>0</v>
      </c>
      <c r="AT914" s="118">
        <f>IF('Copy &amp; Paste Roster Report Here'!$A911=AT$7,IF('Copy &amp; Paste Roster Report Here'!$M911="FT",1,0),0)</f>
        <v>0</v>
      </c>
      <c r="AU914" s="118">
        <f>IF('Copy &amp; Paste Roster Report Here'!$A911=AU$7,IF('Copy &amp; Paste Roster Report Here'!$M911="FT",1,0),0)</f>
        <v>0</v>
      </c>
      <c r="AV914" s="73">
        <f t="shared" si="220"/>
        <v>0</v>
      </c>
      <c r="AW914" s="119">
        <f>IF('Copy &amp; Paste Roster Report Here'!$A911=AW$7,IF('Copy &amp; Paste Roster Report Here'!$M911="HT",1,0),0)</f>
        <v>0</v>
      </c>
      <c r="AX914" s="119">
        <f>IF('Copy &amp; Paste Roster Report Here'!$A911=AX$7,IF('Copy &amp; Paste Roster Report Here'!$M911="HT",1,0),0)</f>
        <v>0</v>
      </c>
      <c r="AY914" s="119">
        <f>IF('Copy &amp; Paste Roster Report Here'!$A911=AY$7,IF('Copy &amp; Paste Roster Report Here'!$M911="HT",1,0),0)</f>
        <v>0</v>
      </c>
      <c r="AZ914" s="119">
        <f>IF('Copy &amp; Paste Roster Report Here'!$A911=AZ$7,IF('Copy &amp; Paste Roster Report Here'!$M911="HT",1,0),0)</f>
        <v>0</v>
      </c>
      <c r="BA914" s="119">
        <f>IF('Copy &amp; Paste Roster Report Here'!$A911=BA$7,IF('Copy &amp; Paste Roster Report Here'!$M911="HT",1,0),0)</f>
        <v>0</v>
      </c>
      <c r="BB914" s="119">
        <f>IF('Copy &amp; Paste Roster Report Here'!$A911=BB$7,IF('Copy &amp; Paste Roster Report Here'!$M911="HT",1,0),0)</f>
        <v>0</v>
      </c>
      <c r="BC914" s="119">
        <f>IF('Copy &amp; Paste Roster Report Here'!$A911=BC$7,IF('Copy &amp; Paste Roster Report Here'!$M911="HT",1,0),0)</f>
        <v>0</v>
      </c>
      <c r="BD914" s="119">
        <f>IF('Copy &amp; Paste Roster Report Here'!$A911=BD$7,IF('Copy &amp; Paste Roster Report Here'!$M911="HT",1,0),0)</f>
        <v>0</v>
      </c>
      <c r="BE914" s="119">
        <f>IF('Copy &amp; Paste Roster Report Here'!$A911=BE$7,IF('Copy &amp; Paste Roster Report Here'!$M911="HT",1,0),0)</f>
        <v>0</v>
      </c>
      <c r="BF914" s="119">
        <f>IF('Copy &amp; Paste Roster Report Here'!$A911=BF$7,IF('Copy &amp; Paste Roster Report Here'!$M911="HT",1,0),0)</f>
        <v>0</v>
      </c>
      <c r="BG914" s="119">
        <f>IF('Copy &amp; Paste Roster Report Here'!$A911=BG$7,IF('Copy &amp; Paste Roster Report Here'!$M911="HT",1,0),0)</f>
        <v>0</v>
      </c>
      <c r="BH914" s="73">
        <f t="shared" si="221"/>
        <v>0</v>
      </c>
      <c r="BI914" s="120">
        <f>IF('Copy &amp; Paste Roster Report Here'!$A911=BI$7,IF('Copy &amp; Paste Roster Report Here'!$M911="MT",1,0),0)</f>
        <v>0</v>
      </c>
      <c r="BJ914" s="120">
        <f>IF('Copy &amp; Paste Roster Report Here'!$A911=BJ$7,IF('Copy &amp; Paste Roster Report Here'!$M911="MT",1,0),0)</f>
        <v>0</v>
      </c>
      <c r="BK914" s="120">
        <f>IF('Copy &amp; Paste Roster Report Here'!$A911=BK$7,IF('Copy &amp; Paste Roster Report Here'!$M911="MT",1,0),0)</f>
        <v>0</v>
      </c>
      <c r="BL914" s="120">
        <f>IF('Copy &amp; Paste Roster Report Here'!$A911=BL$7,IF('Copy &amp; Paste Roster Report Here'!$M911="MT",1,0),0)</f>
        <v>0</v>
      </c>
      <c r="BM914" s="120">
        <f>IF('Copy &amp; Paste Roster Report Here'!$A911=BM$7,IF('Copy &amp; Paste Roster Report Here'!$M911="MT",1,0),0)</f>
        <v>0</v>
      </c>
      <c r="BN914" s="120">
        <f>IF('Copy &amp; Paste Roster Report Here'!$A911=BN$7,IF('Copy &amp; Paste Roster Report Here'!$M911="MT",1,0),0)</f>
        <v>0</v>
      </c>
      <c r="BO914" s="120">
        <f>IF('Copy &amp; Paste Roster Report Here'!$A911=BO$7,IF('Copy &amp; Paste Roster Report Here'!$M911="MT",1,0),0)</f>
        <v>0</v>
      </c>
      <c r="BP914" s="120">
        <f>IF('Copy &amp; Paste Roster Report Here'!$A911=BP$7,IF('Copy &amp; Paste Roster Report Here'!$M911="MT",1,0),0)</f>
        <v>0</v>
      </c>
      <c r="BQ914" s="120">
        <f>IF('Copy &amp; Paste Roster Report Here'!$A911=BQ$7,IF('Copy &amp; Paste Roster Report Here'!$M911="MT",1,0),0)</f>
        <v>0</v>
      </c>
      <c r="BR914" s="120">
        <f>IF('Copy &amp; Paste Roster Report Here'!$A911=BR$7,IF('Copy &amp; Paste Roster Report Here'!$M911="MT",1,0),0)</f>
        <v>0</v>
      </c>
      <c r="BS914" s="120">
        <f>IF('Copy &amp; Paste Roster Report Here'!$A911=BS$7,IF('Copy &amp; Paste Roster Report Here'!$M911="MT",1,0),0)</f>
        <v>0</v>
      </c>
      <c r="BT914" s="73">
        <f t="shared" si="222"/>
        <v>0</v>
      </c>
      <c r="BU914" s="121">
        <f>IF('Copy &amp; Paste Roster Report Here'!$A911=BU$7,IF('Copy &amp; Paste Roster Report Here'!$M911="fy",1,0),0)</f>
        <v>0</v>
      </c>
      <c r="BV914" s="121">
        <f>IF('Copy &amp; Paste Roster Report Here'!$A911=BV$7,IF('Copy &amp; Paste Roster Report Here'!$M911="fy",1,0),0)</f>
        <v>0</v>
      </c>
      <c r="BW914" s="121">
        <f>IF('Copy &amp; Paste Roster Report Here'!$A911=BW$7,IF('Copy &amp; Paste Roster Report Here'!$M911="fy",1,0),0)</f>
        <v>0</v>
      </c>
      <c r="BX914" s="121">
        <f>IF('Copy &amp; Paste Roster Report Here'!$A911=BX$7,IF('Copy &amp; Paste Roster Report Here'!$M911="fy",1,0),0)</f>
        <v>0</v>
      </c>
      <c r="BY914" s="121">
        <f>IF('Copy &amp; Paste Roster Report Here'!$A911=BY$7,IF('Copy &amp; Paste Roster Report Here'!$M911="fy",1,0),0)</f>
        <v>0</v>
      </c>
      <c r="BZ914" s="121">
        <f>IF('Copy &amp; Paste Roster Report Here'!$A911=BZ$7,IF('Copy &amp; Paste Roster Report Here'!$M911="fy",1,0),0)</f>
        <v>0</v>
      </c>
      <c r="CA914" s="121">
        <f>IF('Copy &amp; Paste Roster Report Here'!$A911=CA$7,IF('Copy &amp; Paste Roster Report Here'!$M911="fy",1,0),0)</f>
        <v>0</v>
      </c>
      <c r="CB914" s="121">
        <f>IF('Copy &amp; Paste Roster Report Here'!$A911=CB$7,IF('Copy &amp; Paste Roster Report Here'!$M911="fy",1,0),0)</f>
        <v>0</v>
      </c>
      <c r="CC914" s="121">
        <f>IF('Copy &amp; Paste Roster Report Here'!$A911=CC$7,IF('Copy &amp; Paste Roster Report Here'!$M911="fy",1,0),0)</f>
        <v>0</v>
      </c>
      <c r="CD914" s="121">
        <f>IF('Copy &amp; Paste Roster Report Here'!$A911=CD$7,IF('Copy &amp; Paste Roster Report Here'!$M911="fy",1,0),0)</f>
        <v>0</v>
      </c>
      <c r="CE914" s="121">
        <f>IF('Copy &amp; Paste Roster Report Here'!$A911=CE$7,IF('Copy &amp; Paste Roster Report Here'!$M911="fy",1,0),0)</f>
        <v>0</v>
      </c>
      <c r="CF914" s="73">
        <f t="shared" si="223"/>
        <v>0</v>
      </c>
      <c r="CG914" s="122">
        <f>IF('Copy &amp; Paste Roster Report Here'!$A911=CG$7,IF('Copy &amp; Paste Roster Report Here'!$M911="RH",1,0),0)</f>
        <v>0</v>
      </c>
      <c r="CH914" s="122">
        <f>IF('Copy &amp; Paste Roster Report Here'!$A911=CH$7,IF('Copy &amp; Paste Roster Report Here'!$M911="RH",1,0),0)</f>
        <v>0</v>
      </c>
      <c r="CI914" s="122">
        <f>IF('Copy &amp; Paste Roster Report Here'!$A911=CI$7,IF('Copy &amp; Paste Roster Report Here'!$M911="RH",1,0),0)</f>
        <v>0</v>
      </c>
      <c r="CJ914" s="122">
        <f>IF('Copy &amp; Paste Roster Report Here'!$A911=CJ$7,IF('Copy &amp; Paste Roster Report Here'!$M911="RH",1,0),0)</f>
        <v>0</v>
      </c>
      <c r="CK914" s="122">
        <f>IF('Copy &amp; Paste Roster Report Here'!$A911=CK$7,IF('Copy &amp; Paste Roster Report Here'!$M911="RH",1,0),0)</f>
        <v>0</v>
      </c>
      <c r="CL914" s="122">
        <f>IF('Copy &amp; Paste Roster Report Here'!$A911=CL$7,IF('Copy &amp; Paste Roster Report Here'!$M911="RH",1,0),0)</f>
        <v>0</v>
      </c>
      <c r="CM914" s="122">
        <f>IF('Copy &amp; Paste Roster Report Here'!$A911=CM$7,IF('Copy &amp; Paste Roster Report Here'!$M911="RH",1,0),0)</f>
        <v>0</v>
      </c>
      <c r="CN914" s="122">
        <f>IF('Copy &amp; Paste Roster Report Here'!$A911=CN$7,IF('Copy &amp; Paste Roster Report Here'!$M911="RH",1,0),0)</f>
        <v>0</v>
      </c>
      <c r="CO914" s="122">
        <f>IF('Copy &amp; Paste Roster Report Here'!$A911=CO$7,IF('Copy &amp; Paste Roster Report Here'!$M911="RH",1,0),0)</f>
        <v>0</v>
      </c>
      <c r="CP914" s="122">
        <f>IF('Copy &amp; Paste Roster Report Here'!$A911=CP$7,IF('Copy &amp; Paste Roster Report Here'!$M911="RH",1,0),0)</f>
        <v>0</v>
      </c>
      <c r="CQ914" s="122">
        <f>IF('Copy &amp; Paste Roster Report Here'!$A911=CQ$7,IF('Copy &amp; Paste Roster Report Here'!$M911="RH",1,0),0)</f>
        <v>0</v>
      </c>
      <c r="CR914" s="73">
        <f t="shared" si="224"/>
        <v>0</v>
      </c>
      <c r="CS914" s="123">
        <f>IF('Copy &amp; Paste Roster Report Here'!$A911=CS$7,IF('Copy &amp; Paste Roster Report Here'!$M911="QT",1,0),0)</f>
        <v>0</v>
      </c>
      <c r="CT914" s="123">
        <f>IF('Copy &amp; Paste Roster Report Here'!$A911=CT$7,IF('Copy &amp; Paste Roster Report Here'!$M911="QT",1,0),0)</f>
        <v>0</v>
      </c>
      <c r="CU914" s="123">
        <f>IF('Copy &amp; Paste Roster Report Here'!$A911=CU$7,IF('Copy &amp; Paste Roster Report Here'!$M911="QT",1,0),0)</f>
        <v>0</v>
      </c>
      <c r="CV914" s="123">
        <f>IF('Copy &amp; Paste Roster Report Here'!$A911=CV$7,IF('Copy &amp; Paste Roster Report Here'!$M911="QT",1,0),0)</f>
        <v>0</v>
      </c>
      <c r="CW914" s="123">
        <f>IF('Copy &amp; Paste Roster Report Here'!$A911=CW$7,IF('Copy &amp; Paste Roster Report Here'!$M911="QT",1,0),0)</f>
        <v>0</v>
      </c>
      <c r="CX914" s="123">
        <f>IF('Copy &amp; Paste Roster Report Here'!$A911=CX$7,IF('Copy &amp; Paste Roster Report Here'!$M911="QT",1,0),0)</f>
        <v>0</v>
      </c>
      <c r="CY914" s="123">
        <f>IF('Copy &amp; Paste Roster Report Here'!$A911=CY$7,IF('Copy &amp; Paste Roster Report Here'!$M911="QT",1,0),0)</f>
        <v>0</v>
      </c>
      <c r="CZ914" s="123">
        <f>IF('Copy &amp; Paste Roster Report Here'!$A911=CZ$7,IF('Copy &amp; Paste Roster Report Here'!$M911="QT",1,0),0)</f>
        <v>0</v>
      </c>
      <c r="DA914" s="123">
        <f>IF('Copy &amp; Paste Roster Report Here'!$A911=DA$7,IF('Copy &amp; Paste Roster Report Here'!$M911="QT",1,0),0)</f>
        <v>0</v>
      </c>
      <c r="DB914" s="123">
        <f>IF('Copy &amp; Paste Roster Report Here'!$A911=DB$7,IF('Copy &amp; Paste Roster Report Here'!$M911="QT",1,0),0)</f>
        <v>0</v>
      </c>
      <c r="DC914" s="123">
        <f>IF('Copy &amp; Paste Roster Report Here'!$A911=DC$7,IF('Copy &amp; Paste Roster Report Here'!$M911="QT",1,0),0)</f>
        <v>0</v>
      </c>
      <c r="DD914" s="73">
        <f t="shared" si="225"/>
        <v>0</v>
      </c>
      <c r="DE914" s="124">
        <f>IF('Copy &amp; Paste Roster Report Here'!$A911=DE$7,IF('Copy &amp; Paste Roster Report Here'!$M911="xxxxxxxxxxx",1,0),0)</f>
        <v>0</v>
      </c>
      <c r="DF914" s="124">
        <f>IF('Copy &amp; Paste Roster Report Here'!$A911=DF$7,IF('Copy &amp; Paste Roster Report Here'!$M911="xxxxxxxxxxx",1,0),0)</f>
        <v>0</v>
      </c>
      <c r="DG914" s="124">
        <f>IF('Copy &amp; Paste Roster Report Here'!$A911=DG$7,IF('Copy &amp; Paste Roster Report Here'!$M911="xxxxxxxxxxx",1,0),0)</f>
        <v>0</v>
      </c>
      <c r="DH914" s="124">
        <f>IF('Copy &amp; Paste Roster Report Here'!$A911=DH$7,IF('Copy &amp; Paste Roster Report Here'!$M911="xxxxxxxxxxx",1,0),0)</f>
        <v>0</v>
      </c>
      <c r="DI914" s="124">
        <f>IF('Copy &amp; Paste Roster Report Here'!$A911=DI$7,IF('Copy &amp; Paste Roster Report Here'!$M911="xxxxxxxxxxx",1,0),0)</f>
        <v>0</v>
      </c>
      <c r="DJ914" s="124">
        <f>IF('Copy &amp; Paste Roster Report Here'!$A911=DJ$7,IF('Copy &amp; Paste Roster Report Here'!$M911="xxxxxxxxxxx",1,0),0)</f>
        <v>0</v>
      </c>
      <c r="DK914" s="124">
        <f>IF('Copy &amp; Paste Roster Report Here'!$A911=DK$7,IF('Copy &amp; Paste Roster Report Here'!$M911="xxxxxxxxxxx",1,0),0)</f>
        <v>0</v>
      </c>
      <c r="DL914" s="124">
        <f>IF('Copy &amp; Paste Roster Report Here'!$A911=DL$7,IF('Copy &amp; Paste Roster Report Here'!$M911="xxxxxxxxxxx",1,0),0)</f>
        <v>0</v>
      </c>
      <c r="DM914" s="124">
        <f>IF('Copy &amp; Paste Roster Report Here'!$A911=DM$7,IF('Copy &amp; Paste Roster Report Here'!$M911="xxxxxxxxxxx",1,0),0)</f>
        <v>0</v>
      </c>
      <c r="DN914" s="124">
        <f>IF('Copy &amp; Paste Roster Report Here'!$A911=DN$7,IF('Copy &amp; Paste Roster Report Here'!$M911="xxxxxxxxxxx",1,0),0)</f>
        <v>0</v>
      </c>
      <c r="DO914" s="124">
        <f>IF('Copy &amp; Paste Roster Report Here'!$A911=DO$7,IF('Copy &amp; Paste Roster Report Here'!$M911="xxxxxxxxxxx",1,0),0)</f>
        <v>0</v>
      </c>
      <c r="DP914" s="125">
        <f t="shared" si="226"/>
        <v>0</v>
      </c>
      <c r="DQ914" s="126">
        <f t="shared" si="227"/>
        <v>0</v>
      </c>
    </row>
    <row r="915" spans="1:121" x14ac:dyDescent="0.25">
      <c r="A915" s="111">
        <f t="shared" si="213"/>
        <v>0</v>
      </c>
      <c r="B915" s="111">
        <f t="shared" si="214"/>
        <v>0</v>
      </c>
      <c r="C915" s="112">
        <f>+('Copy &amp; Paste Roster Report Here'!$P912-'Copy &amp; Paste Roster Report Here'!$O912)/30</f>
        <v>0</v>
      </c>
      <c r="D915" s="112">
        <f>+('Copy &amp; Paste Roster Report Here'!$P912-'Copy &amp; Paste Roster Report Here'!$O912)</f>
        <v>0</v>
      </c>
      <c r="E915" s="111">
        <f>'Copy &amp; Paste Roster Report Here'!N912</f>
        <v>0</v>
      </c>
      <c r="F915" s="111" t="str">
        <f t="shared" si="215"/>
        <v>N</v>
      </c>
      <c r="G915" s="111">
        <f>'Copy &amp; Paste Roster Report Here'!R912</f>
        <v>0</v>
      </c>
      <c r="H915" s="113">
        <f t="shared" si="216"/>
        <v>0</v>
      </c>
      <c r="I915" s="112">
        <f>IF(F915="N",$F$5-'Copy &amp; Paste Roster Report Here'!O912,+'Copy &amp; Paste Roster Report Here'!Q912-'Copy &amp; Paste Roster Report Here'!O912)</f>
        <v>0</v>
      </c>
      <c r="J915" s="114">
        <f t="shared" si="217"/>
        <v>0</v>
      </c>
      <c r="K915" s="114">
        <f t="shared" si="218"/>
        <v>0</v>
      </c>
      <c r="L915" s="115">
        <f>'Copy &amp; Paste Roster Report Here'!F912</f>
        <v>0</v>
      </c>
      <c r="M915" s="116">
        <f t="shared" si="219"/>
        <v>0</v>
      </c>
      <c r="N915" s="117">
        <f>IF('Copy &amp; Paste Roster Report Here'!$A912='Analytical Tests'!N$7,IF($F915="Y",+$H915*N$6,0),0)</f>
        <v>0</v>
      </c>
      <c r="O915" s="117">
        <f>IF('Copy &amp; Paste Roster Report Here'!$A912='Analytical Tests'!O$7,IF($F915="Y",+$H915*O$6,0),0)</f>
        <v>0</v>
      </c>
      <c r="P915" s="117">
        <f>IF('Copy &amp; Paste Roster Report Here'!$A912='Analytical Tests'!P$7,IF($F915="Y",+$H915*P$6,0),0)</f>
        <v>0</v>
      </c>
      <c r="Q915" s="117">
        <f>IF('Copy &amp; Paste Roster Report Here'!$A912='Analytical Tests'!Q$7,IF($F915="Y",+$H915*Q$6,0),0)</f>
        <v>0</v>
      </c>
      <c r="R915" s="117">
        <f>IF('Copy &amp; Paste Roster Report Here'!$A912='Analytical Tests'!R$7,IF($F915="Y",+$H915*R$6,0),0)</f>
        <v>0</v>
      </c>
      <c r="S915" s="117">
        <f>IF('Copy &amp; Paste Roster Report Here'!$A912='Analytical Tests'!S$7,IF($F915="Y",+$H915*S$6,0),0)</f>
        <v>0</v>
      </c>
      <c r="T915" s="117">
        <f>IF('Copy &amp; Paste Roster Report Here'!$A912='Analytical Tests'!T$7,IF($F915="Y",+$H915*T$6,0),0)</f>
        <v>0</v>
      </c>
      <c r="U915" s="117">
        <f>IF('Copy &amp; Paste Roster Report Here'!$A912='Analytical Tests'!U$7,IF($F915="Y",+$H915*U$6,0),0)</f>
        <v>0</v>
      </c>
      <c r="V915" s="117">
        <f>IF('Copy &amp; Paste Roster Report Here'!$A912='Analytical Tests'!V$7,IF($F915="Y",+$H915*V$6,0),0)</f>
        <v>0</v>
      </c>
      <c r="W915" s="117">
        <f>IF('Copy &amp; Paste Roster Report Here'!$A912='Analytical Tests'!W$7,IF($F915="Y",+$H915*W$6,0),0)</f>
        <v>0</v>
      </c>
      <c r="X915" s="117">
        <f>IF('Copy &amp; Paste Roster Report Here'!$A912='Analytical Tests'!X$7,IF($F915="Y",+$H915*X$6,0),0)</f>
        <v>0</v>
      </c>
      <c r="Y915" s="117" t="b">
        <f>IF('Copy &amp; Paste Roster Report Here'!$A912='Analytical Tests'!Y$7,IF($F915="N",IF($J915&gt;=$C915,Y$6,+($I915/$D915)*Y$6),0))</f>
        <v>0</v>
      </c>
      <c r="Z915" s="117" t="b">
        <f>IF('Copy &amp; Paste Roster Report Here'!$A912='Analytical Tests'!Z$7,IF($F915="N",IF($J915&gt;=$C915,Z$6,+($I915/$D915)*Z$6),0))</f>
        <v>0</v>
      </c>
      <c r="AA915" s="117" t="b">
        <f>IF('Copy &amp; Paste Roster Report Here'!$A912='Analytical Tests'!AA$7,IF($F915="N",IF($J915&gt;=$C915,AA$6,+($I915/$D915)*AA$6),0))</f>
        <v>0</v>
      </c>
      <c r="AB915" s="117" t="b">
        <f>IF('Copy &amp; Paste Roster Report Here'!$A912='Analytical Tests'!AB$7,IF($F915="N",IF($J915&gt;=$C915,AB$6,+($I915/$D915)*AB$6),0))</f>
        <v>0</v>
      </c>
      <c r="AC915" s="117" t="b">
        <f>IF('Copy &amp; Paste Roster Report Here'!$A912='Analytical Tests'!AC$7,IF($F915="N",IF($J915&gt;=$C915,AC$6,+($I915/$D915)*AC$6),0))</f>
        <v>0</v>
      </c>
      <c r="AD915" s="117" t="b">
        <f>IF('Copy &amp; Paste Roster Report Here'!$A912='Analytical Tests'!AD$7,IF($F915="N",IF($J915&gt;=$C915,AD$6,+($I915/$D915)*AD$6),0))</f>
        <v>0</v>
      </c>
      <c r="AE915" s="117" t="b">
        <f>IF('Copy &amp; Paste Roster Report Here'!$A912='Analytical Tests'!AE$7,IF($F915="N",IF($J915&gt;=$C915,AE$6,+($I915/$D915)*AE$6),0))</f>
        <v>0</v>
      </c>
      <c r="AF915" s="117" t="b">
        <f>IF('Copy &amp; Paste Roster Report Here'!$A912='Analytical Tests'!AF$7,IF($F915="N",IF($J915&gt;=$C915,AF$6,+($I915/$D915)*AF$6),0))</f>
        <v>0</v>
      </c>
      <c r="AG915" s="117" t="b">
        <f>IF('Copy &amp; Paste Roster Report Here'!$A912='Analytical Tests'!AG$7,IF($F915="N",IF($J915&gt;=$C915,AG$6,+($I915/$D915)*AG$6),0))</f>
        <v>0</v>
      </c>
      <c r="AH915" s="117" t="b">
        <f>IF('Copy &amp; Paste Roster Report Here'!$A912='Analytical Tests'!AH$7,IF($F915="N",IF($J915&gt;=$C915,AH$6,+($I915/$D915)*AH$6),0))</f>
        <v>0</v>
      </c>
      <c r="AI915" s="117" t="b">
        <f>IF('Copy &amp; Paste Roster Report Here'!$A912='Analytical Tests'!AI$7,IF($F915="N",IF($J915&gt;=$C915,AI$6,+($I915/$D915)*AI$6),0))</f>
        <v>0</v>
      </c>
      <c r="AJ915" s="79"/>
      <c r="AK915" s="118">
        <f>IF('Copy &amp; Paste Roster Report Here'!$A912=AK$7,IF('Copy &amp; Paste Roster Report Here'!$M912="FT",1,0),0)</f>
        <v>0</v>
      </c>
      <c r="AL915" s="118">
        <f>IF('Copy &amp; Paste Roster Report Here'!$A912=AL$7,IF('Copy &amp; Paste Roster Report Here'!$M912="FT",1,0),0)</f>
        <v>0</v>
      </c>
      <c r="AM915" s="118">
        <f>IF('Copy &amp; Paste Roster Report Here'!$A912=AM$7,IF('Copy &amp; Paste Roster Report Here'!$M912="FT",1,0),0)</f>
        <v>0</v>
      </c>
      <c r="AN915" s="118">
        <f>IF('Copy &amp; Paste Roster Report Here'!$A912=AN$7,IF('Copy &amp; Paste Roster Report Here'!$M912="FT",1,0),0)</f>
        <v>0</v>
      </c>
      <c r="AO915" s="118">
        <f>IF('Copy &amp; Paste Roster Report Here'!$A912=AO$7,IF('Copy &amp; Paste Roster Report Here'!$M912="FT",1,0),0)</f>
        <v>0</v>
      </c>
      <c r="AP915" s="118">
        <f>IF('Copy &amp; Paste Roster Report Here'!$A912=AP$7,IF('Copy &amp; Paste Roster Report Here'!$M912="FT",1,0),0)</f>
        <v>0</v>
      </c>
      <c r="AQ915" s="118">
        <f>IF('Copy &amp; Paste Roster Report Here'!$A912=AQ$7,IF('Copy &amp; Paste Roster Report Here'!$M912="FT",1,0),0)</f>
        <v>0</v>
      </c>
      <c r="AR915" s="118">
        <f>IF('Copy &amp; Paste Roster Report Here'!$A912=AR$7,IF('Copy &amp; Paste Roster Report Here'!$M912="FT",1,0),0)</f>
        <v>0</v>
      </c>
      <c r="AS915" s="118">
        <f>IF('Copy &amp; Paste Roster Report Here'!$A912=AS$7,IF('Copy &amp; Paste Roster Report Here'!$M912="FT",1,0),0)</f>
        <v>0</v>
      </c>
      <c r="AT915" s="118">
        <f>IF('Copy &amp; Paste Roster Report Here'!$A912=AT$7,IF('Copy &amp; Paste Roster Report Here'!$M912="FT",1,0),0)</f>
        <v>0</v>
      </c>
      <c r="AU915" s="118">
        <f>IF('Copy &amp; Paste Roster Report Here'!$A912=AU$7,IF('Copy &amp; Paste Roster Report Here'!$M912="FT",1,0),0)</f>
        <v>0</v>
      </c>
      <c r="AV915" s="73">
        <f t="shared" si="220"/>
        <v>0</v>
      </c>
      <c r="AW915" s="119">
        <f>IF('Copy &amp; Paste Roster Report Here'!$A912=AW$7,IF('Copy &amp; Paste Roster Report Here'!$M912="HT",1,0),0)</f>
        <v>0</v>
      </c>
      <c r="AX915" s="119">
        <f>IF('Copy &amp; Paste Roster Report Here'!$A912=AX$7,IF('Copy &amp; Paste Roster Report Here'!$M912="HT",1,0),0)</f>
        <v>0</v>
      </c>
      <c r="AY915" s="119">
        <f>IF('Copy &amp; Paste Roster Report Here'!$A912=AY$7,IF('Copy &amp; Paste Roster Report Here'!$M912="HT",1,0),0)</f>
        <v>0</v>
      </c>
      <c r="AZ915" s="119">
        <f>IF('Copy &amp; Paste Roster Report Here'!$A912=AZ$7,IF('Copy &amp; Paste Roster Report Here'!$M912="HT",1,0),0)</f>
        <v>0</v>
      </c>
      <c r="BA915" s="119">
        <f>IF('Copy &amp; Paste Roster Report Here'!$A912=BA$7,IF('Copy &amp; Paste Roster Report Here'!$M912="HT",1,0),0)</f>
        <v>0</v>
      </c>
      <c r="BB915" s="119">
        <f>IF('Copy &amp; Paste Roster Report Here'!$A912=BB$7,IF('Copy &amp; Paste Roster Report Here'!$M912="HT",1,0),0)</f>
        <v>0</v>
      </c>
      <c r="BC915" s="119">
        <f>IF('Copy &amp; Paste Roster Report Here'!$A912=BC$7,IF('Copy &amp; Paste Roster Report Here'!$M912="HT",1,0),0)</f>
        <v>0</v>
      </c>
      <c r="BD915" s="119">
        <f>IF('Copy &amp; Paste Roster Report Here'!$A912=BD$7,IF('Copy &amp; Paste Roster Report Here'!$M912="HT",1,0),0)</f>
        <v>0</v>
      </c>
      <c r="BE915" s="119">
        <f>IF('Copy &amp; Paste Roster Report Here'!$A912=BE$7,IF('Copy &amp; Paste Roster Report Here'!$M912="HT",1,0),0)</f>
        <v>0</v>
      </c>
      <c r="BF915" s="119">
        <f>IF('Copy &amp; Paste Roster Report Here'!$A912=BF$7,IF('Copy &amp; Paste Roster Report Here'!$M912="HT",1,0),0)</f>
        <v>0</v>
      </c>
      <c r="BG915" s="119">
        <f>IF('Copy &amp; Paste Roster Report Here'!$A912=BG$7,IF('Copy &amp; Paste Roster Report Here'!$M912="HT",1,0),0)</f>
        <v>0</v>
      </c>
      <c r="BH915" s="73">
        <f t="shared" si="221"/>
        <v>0</v>
      </c>
      <c r="BI915" s="120">
        <f>IF('Copy &amp; Paste Roster Report Here'!$A912=BI$7,IF('Copy &amp; Paste Roster Report Here'!$M912="MT",1,0),0)</f>
        <v>0</v>
      </c>
      <c r="BJ915" s="120">
        <f>IF('Copy &amp; Paste Roster Report Here'!$A912=BJ$7,IF('Copy &amp; Paste Roster Report Here'!$M912="MT",1,0),0)</f>
        <v>0</v>
      </c>
      <c r="BK915" s="120">
        <f>IF('Copy &amp; Paste Roster Report Here'!$A912=BK$7,IF('Copy &amp; Paste Roster Report Here'!$M912="MT",1,0),0)</f>
        <v>0</v>
      </c>
      <c r="BL915" s="120">
        <f>IF('Copy &amp; Paste Roster Report Here'!$A912=BL$7,IF('Copy &amp; Paste Roster Report Here'!$M912="MT",1,0),0)</f>
        <v>0</v>
      </c>
      <c r="BM915" s="120">
        <f>IF('Copy &amp; Paste Roster Report Here'!$A912=BM$7,IF('Copy &amp; Paste Roster Report Here'!$M912="MT",1,0),0)</f>
        <v>0</v>
      </c>
      <c r="BN915" s="120">
        <f>IF('Copy &amp; Paste Roster Report Here'!$A912=BN$7,IF('Copy &amp; Paste Roster Report Here'!$M912="MT",1,0),0)</f>
        <v>0</v>
      </c>
      <c r="BO915" s="120">
        <f>IF('Copy &amp; Paste Roster Report Here'!$A912=BO$7,IF('Copy &amp; Paste Roster Report Here'!$M912="MT",1,0),0)</f>
        <v>0</v>
      </c>
      <c r="BP915" s="120">
        <f>IF('Copy &amp; Paste Roster Report Here'!$A912=BP$7,IF('Copy &amp; Paste Roster Report Here'!$M912="MT",1,0),0)</f>
        <v>0</v>
      </c>
      <c r="BQ915" s="120">
        <f>IF('Copy &amp; Paste Roster Report Here'!$A912=BQ$7,IF('Copy &amp; Paste Roster Report Here'!$M912="MT",1,0),0)</f>
        <v>0</v>
      </c>
      <c r="BR915" s="120">
        <f>IF('Copy &amp; Paste Roster Report Here'!$A912=BR$7,IF('Copy &amp; Paste Roster Report Here'!$M912="MT",1,0),0)</f>
        <v>0</v>
      </c>
      <c r="BS915" s="120">
        <f>IF('Copy &amp; Paste Roster Report Here'!$A912=BS$7,IF('Copy &amp; Paste Roster Report Here'!$M912="MT",1,0),0)</f>
        <v>0</v>
      </c>
      <c r="BT915" s="73">
        <f t="shared" si="222"/>
        <v>0</v>
      </c>
      <c r="BU915" s="121">
        <f>IF('Copy &amp; Paste Roster Report Here'!$A912=BU$7,IF('Copy &amp; Paste Roster Report Here'!$M912="fy",1,0),0)</f>
        <v>0</v>
      </c>
      <c r="BV915" s="121">
        <f>IF('Copy &amp; Paste Roster Report Here'!$A912=BV$7,IF('Copy &amp; Paste Roster Report Here'!$M912="fy",1,0),0)</f>
        <v>0</v>
      </c>
      <c r="BW915" s="121">
        <f>IF('Copy &amp; Paste Roster Report Here'!$A912=BW$7,IF('Copy &amp; Paste Roster Report Here'!$M912="fy",1,0),0)</f>
        <v>0</v>
      </c>
      <c r="BX915" s="121">
        <f>IF('Copy &amp; Paste Roster Report Here'!$A912=BX$7,IF('Copy &amp; Paste Roster Report Here'!$M912="fy",1,0),0)</f>
        <v>0</v>
      </c>
      <c r="BY915" s="121">
        <f>IF('Copy &amp; Paste Roster Report Here'!$A912=BY$7,IF('Copy &amp; Paste Roster Report Here'!$M912="fy",1,0),0)</f>
        <v>0</v>
      </c>
      <c r="BZ915" s="121">
        <f>IF('Copy &amp; Paste Roster Report Here'!$A912=BZ$7,IF('Copy &amp; Paste Roster Report Here'!$M912="fy",1,0),0)</f>
        <v>0</v>
      </c>
      <c r="CA915" s="121">
        <f>IF('Copy &amp; Paste Roster Report Here'!$A912=CA$7,IF('Copy &amp; Paste Roster Report Here'!$M912="fy",1,0),0)</f>
        <v>0</v>
      </c>
      <c r="CB915" s="121">
        <f>IF('Copy &amp; Paste Roster Report Here'!$A912=CB$7,IF('Copy &amp; Paste Roster Report Here'!$M912="fy",1,0),0)</f>
        <v>0</v>
      </c>
      <c r="CC915" s="121">
        <f>IF('Copy &amp; Paste Roster Report Here'!$A912=CC$7,IF('Copy &amp; Paste Roster Report Here'!$M912="fy",1,0),0)</f>
        <v>0</v>
      </c>
      <c r="CD915" s="121">
        <f>IF('Copy &amp; Paste Roster Report Here'!$A912=CD$7,IF('Copy &amp; Paste Roster Report Here'!$M912="fy",1,0),0)</f>
        <v>0</v>
      </c>
      <c r="CE915" s="121">
        <f>IF('Copy &amp; Paste Roster Report Here'!$A912=CE$7,IF('Copy &amp; Paste Roster Report Here'!$M912="fy",1,0),0)</f>
        <v>0</v>
      </c>
      <c r="CF915" s="73">
        <f t="shared" si="223"/>
        <v>0</v>
      </c>
      <c r="CG915" s="122">
        <f>IF('Copy &amp; Paste Roster Report Here'!$A912=CG$7,IF('Copy &amp; Paste Roster Report Here'!$M912="RH",1,0),0)</f>
        <v>0</v>
      </c>
      <c r="CH915" s="122">
        <f>IF('Copy &amp; Paste Roster Report Here'!$A912=CH$7,IF('Copy &amp; Paste Roster Report Here'!$M912="RH",1,0),0)</f>
        <v>0</v>
      </c>
      <c r="CI915" s="122">
        <f>IF('Copy &amp; Paste Roster Report Here'!$A912=CI$7,IF('Copy &amp; Paste Roster Report Here'!$M912="RH",1,0),0)</f>
        <v>0</v>
      </c>
      <c r="CJ915" s="122">
        <f>IF('Copy &amp; Paste Roster Report Here'!$A912=CJ$7,IF('Copy &amp; Paste Roster Report Here'!$M912="RH",1,0),0)</f>
        <v>0</v>
      </c>
      <c r="CK915" s="122">
        <f>IF('Copy &amp; Paste Roster Report Here'!$A912=CK$7,IF('Copy &amp; Paste Roster Report Here'!$M912="RH",1,0),0)</f>
        <v>0</v>
      </c>
      <c r="CL915" s="122">
        <f>IF('Copy &amp; Paste Roster Report Here'!$A912=CL$7,IF('Copy &amp; Paste Roster Report Here'!$M912="RH",1,0),0)</f>
        <v>0</v>
      </c>
      <c r="CM915" s="122">
        <f>IF('Copy &amp; Paste Roster Report Here'!$A912=CM$7,IF('Copy &amp; Paste Roster Report Here'!$M912="RH",1,0),0)</f>
        <v>0</v>
      </c>
      <c r="CN915" s="122">
        <f>IF('Copy &amp; Paste Roster Report Here'!$A912=CN$7,IF('Copy &amp; Paste Roster Report Here'!$M912="RH",1,0),0)</f>
        <v>0</v>
      </c>
      <c r="CO915" s="122">
        <f>IF('Copy &amp; Paste Roster Report Here'!$A912=CO$7,IF('Copy &amp; Paste Roster Report Here'!$M912="RH",1,0),0)</f>
        <v>0</v>
      </c>
      <c r="CP915" s="122">
        <f>IF('Copy &amp; Paste Roster Report Here'!$A912=CP$7,IF('Copy &amp; Paste Roster Report Here'!$M912="RH",1,0),0)</f>
        <v>0</v>
      </c>
      <c r="CQ915" s="122">
        <f>IF('Copy &amp; Paste Roster Report Here'!$A912=CQ$7,IF('Copy &amp; Paste Roster Report Here'!$M912="RH",1,0),0)</f>
        <v>0</v>
      </c>
      <c r="CR915" s="73">
        <f t="shared" si="224"/>
        <v>0</v>
      </c>
      <c r="CS915" s="123">
        <f>IF('Copy &amp; Paste Roster Report Here'!$A912=CS$7,IF('Copy &amp; Paste Roster Report Here'!$M912="QT",1,0),0)</f>
        <v>0</v>
      </c>
      <c r="CT915" s="123">
        <f>IF('Copy &amp; Paste Roster Report Here'!$A912=CT$7,IF('Copy &amp; Paste Roster Report Here'!$M912="QT",1,0),0)</f>
        <v>0</v>
      </c>
      <c r="CU915" s="123">
        <f>IF('Copy &amp; Paste Roster Report Here'!$A912=CU$7,IF('Copy &amp; Paste Roster Report Here'!$M912="QT",1,0),0)</f>
        <v>0</v>
      </c>
      <c r="CV915" s="123">
        <f>IF('Copy &amp; Paste Roster Report Here'!$A912=CV$7,IF('Copy &amp; Paste Roster Report Here'!$M912="QT",1,0),0)</f>
        <v>0</v>
      </c>
      <c r="CW915" s="123">
        <f>IF('Copy &amp; Paste Roster Report Here'!$A912=CW$7,IF('Copy &amp; Paste Roster Report Here'!$M912="QT",1,0),0)</f>
        <v>0</v>
      </c>
      <c r="CX915" s="123">
        <f>IF('Copy &amp; Paste Roster Report Here'!$A912=CX$7,IF('Copy &amp; Paste Roster Report Here'!$M912="QT",1,0),0)</f>
        <v>0</v>
      </c>
      <c r="CY915" s="123">
        <f>IF('Copy &amp; Paste Roster Report Here'!$A912=CY$7,IF('Copy &amp; Paste Roster Report Here'!$M912="QT",1,0),0)</f>
        <v>0</v>
      </c>
      <c r="CZ915" s="123">
        <f>IF('Copy &amp; Paste Roster Report Here'!$A912=CZ$7,IF('Copy &amp; Paste Roster Report Here'!$M912="QT",1,0),0)</f>
        <v>0</v>
      </c>
      <c r="DA915" s="123">
        <f>IF('Copy &amp; Paste Roster Report Here'!$A912=DA$7,IF('Copy &amp; Paste Roster Report Here'!$M912="QT",1,0),0)</f>
        <v>0</v>
      </c>
      <c r="DB915" s="123">
        <f>IF('Copy &amp; Paste Roster Report Here'!$A912=DB$7,IF('Copy &amp; Paste Roster Report Here'!$M912="QT",1,0),0)</f>
        <v>0</v>
      </c>
      <c r="DC915" s="123">
        <f>IF('Copy &amp; Paste Roster Report Here'!$A912=DC$7,IF('Copy &amp; Paste Roster Report Here'!$M912="QT",1,0),0)</f>
        <v>0</v>
      </c>
      <c r="DD915" s="73">
        <f t="shared" si="225"/>
        <v>0</v>
      </c>
      <c r="DE915" s="124">
        <f>IF('Copy &amp; Paste Roster Report Here'!$A912=DE$7,IF('Copy &amp; Paste Roster Report Here'!$M912="xxxxxxxxxxx",1,0),0)</f>
        <v>0</v>
      </c>
      <c r="DF915" s="124">
        <f>IF('Copy &amp; Paste Roster Report Here'!$A912=DF$7,IF('Copy &amp; Paste Roster Report Here'!$M912="xxxxxxxxxxx",1,0),0)</f>
        <v>0</v>
      </c>
      <c r="DG915" s="124">
        <f>IF('Copy &amp; Paste Roster Report Here'!$A912=DG$7,IF('Copy &amp; Paste Roster Report Here'!$M912="xxxxxxxxxxx",1,0),0)</f>
        <v>0</v>
      </c>
      <c r="DH915" s="124">
        <f>IF('Copy &amp; Paste Roster Report Here'!$A912=DH$7,IF('Copy &amp; Paste Roster Report Here'!$M912="xxxxxxxxxxx",1,0),0)</f>
        <v>0</v>
      </c>
      <c r="DI915" s="124">
        <f>IF('Copy &amp; Paste Roster Report Here'!$A912=DI$7,IF('Copy &amp; Paste Roster Report Here'!$M912="xxxxxxxxxxx",1,0),0)</f>
        <v>0</v>
      </c>
      <c r="DJ915" s="124">
        <f>IF('Copy &amp; Paste Roster Report Here'!$A912=DJ$7,IF('Copy &amp; Paste Roster Report Here'!$M912="xxxxxxxxxxx",1,0),0)</f>
        <v>0</v>
      </c>
      <c r="DK915" s="124">
        <f>IF('Copy &amp; Paste Roster Report Here'!$A912=DK$7,IF('Copy &amp; Paste Roster Report Here'!$M912="xxxxxxxxxxx",1,0),0)</f>
        <v>0</v>
      </c>
      <c r="DL915" s="124">
        <f>IF('Copy &amp; Paste Roster Report Here'!$A912=DL$7,IF('Copy &amp; Paste Roster Report Here'!$M912="xxxxxxxxxxx",1,0),0)</f>
        <v>0</v>
      </c>
      <c r="DM915" s="124">
        <f>IF('Copy &amp; Paste Roster Report Here'!$A912=DM$7,IF('Copy &amp; Paste Roster Report Here'!$M912="xxxxxxxxxxx",1,0),0)</f>
        <v>0</v>
      </c>
      <c r="DN915" s="124">
        <f>IF('Copy &amp; Paste Roster Report Here'!$A912=DN$7,IF('Copy &amp; Paste Roster Report Here'!$M912="xxxxxxxxxxx",1,0),0)</f>
        <v>0</v>
      </c>
      <c r="DO915" s="124">
        <f>IF('Copy &amp; Paste Roster Report Here'!$A912=DO$7,IF('Copy &amp; Paste Roster Report Here'!$M912="xxxxxxxxxxx",1,0),0)</f>
        <v>0</v>
      </c>
      <c r="DP915" s="125">
        <f t="shared" si="226"/>
        <v>0</v>
      </c>
      <c r="DQ915" s="126">
        <f t="shared" si="227"/>
        <v>0</v>
      </c>
    </row>
    <row r="916" spans="1:121" x14ac:dyDescent="0.25">
      <c r="A916" s="111">
        <f t="shared" si="213"/>
        <v>0</v>
      </c>
      <c r="B916" s="111">
        <f t="shared" si="214"/>
        <v>0</v>
      </c>
      <c r="C916" s="112">
        <f>+('Copy &amp; Paste Roster Report Here'!$P913-'Copy &amp; Paste Roster Report Here'!$O913)/30</f>
        <v>0</v>
      </c>
      <c r="D916" s="112">
        <f>+('Copy &amp; Paste Roster Report Here'!$P913-'Copy &amp; Paste Roster Report Here'!$O913)</f>
        <v>0</v>
      </c>
      <c r="E916" s="111">
        <f>'Copy &amp; Paste Roster Report Here'!N913</f>
        <v>0</v>
      </c>
      <c r="F916" s="111" t="str">
        <f t="shared" si="215"/>
        <v>N</v>
      </c>
      <c r="G916" s="111">
        <f>'Copy &amp; Paste Roster Report Here'!R913</f>
        <v>0</v>
      </c>
      <c r="H916" s="113">
        <f t="shared" si="216"/>
        <v>0</v>
      </c>
      <c r="I916" s="112">
        <f>IF(F916="N",$F$5-'Copy &amp; Paste Roster Report Here'!O913,+'Copy &amp; Paste Roster Report Here'!Q913-'Copy &amp; Paste Roster Report Here'!O913)</f>
        <v>0</v>
      </c>
      <c r="J916" s="114">
        <f t="shared" si="217"/>
        <v>0</v>
      </c>
      <c r="K916" s="114">
        <f t="shared" si="218"/>
        <v>0</v>
      </c>
      <c r="L916" s="115">
        <f>'Copy &amp; Paste Roster Report Here'!F913</f>
        <v>0</v>
      </c>
      <c r="M916" s="116">
        <f t="shared" si="219"/>
        <v>0</v>
      </c>
      <c r="N916" s="117">
        <f>IF('Copy &amp; Paste Roster Report Here'!$A913='Analytical Tests'!N$7,IF($F916="Y",+$H916*N$6,0),0)</f>
        <v>0</v>
      </c>
      <c r="O916" s="117">
        <f>IF('Copy &amp; Paste Roster Report Here'!$A913='Analytical Tests'!O$7,IF($F916="Y",+$H916*O$6,0),0)</f>
        <v>0</v>
      </c>
      <c r="P916" s="117">
        <f>IF('Copy &amp; Paste Roster Report Here'!$A913='Analytical Tests'!P$7,IF($F916="Y",+$H916*P$6,0),0)</f>
        <v>0</v>
      </c>
      <c r="Q916" s="117">
        <f>IF('Copy &amp; Paste Roster Report Here'!$A913='Analytical Tests'!Q$7,IF($F916="Y",+$H916*Q$6,0),0)</f>
        <v>0</v>
      </c>
      <c r="R916" s="117">
        <f>IF('Copy &amp; Paste Roster Report Here'!$A913='Analytical Tests'!R$7,IF($F916="Y",+$H916*R$6,0),0)</f>
        <v>0</v>
      </c>
      <c r="S916" s="117">
        <f>IF('Copy &amp; Paste Roster Report Here'!$A913='Analytical Tests'!S$7,IF($F916="Y",+$H916*S$6,0),0)</f>
        <v>0</v>
      </c>
      <c r="T916" s="117">
        <f>IF('Copy &amp; Paste Roster Report Here'!$A913='Analytical Tests'!T$7,IF($F916="Y",+$H916*T$6,0),0)</f>
        <v>0</v>
      </c>
      <c r="U916" s="117">
        <f>IF('Copy &amp; Paste Roster Report Here'!$A913='Analytical Tests'!U$7,IF($F916="Y",+$H916*U$6,0),0)</f>
        <v>0</v>
      </c>
      <c r="V916" s="117">
        <f>IF('Copy &amp; Paste Roster Report Here'!$A913='Analytical Tests'!V$7,IF($F916="Y",+$H916*V$6,0),0)</f>
        <v>0</v>
      </c>
      <c r="W916" s="117">
        <f>IF('Copy &amp; Paste Roster Report Here'!$A913='Analytical Tests'!W$7,IF($F916="Y",+$H916*W$6,0),0)</f>
        <v>0</v>
      </c>
      <c r="X916" s="117">
        <f>IF('Copy &amp; Paste Roster Report Here'!$A913='Analytical Tests'!X$7,IF($F916="Y",+$H916*X$6,0),0)</f>
        <v>0</v>
      </c>
      <c r="Y916" s="117" t="b">
        <f>IF('Copy &amp; Paste Roster Report Here'!$A913='Analytical Tests'!Y$7,IF($F916="N",IF($J916&gt;=$C916,Y$6,+($I916/$D916)*Y$6),0))</f>
        <v>0</v>
      </c>
      <c r="Z916" s="117" t="b">
        <f>IF('Copy &amp; Paste Roster Report Here'!$A913='Analytical Tests'!Z$7,IF($F916="N",IF($J916&gt;=$C916,Z$6,+($I916/$D916)*Z$6),0))</f>
        <v>0</v>
      </c>
      <c r="AA916" s="117" t="b">
        <f>IF('Copy &amp; Paste Roster Report Here'!$A913='Analytical Tests'!AA$7,IF($F916="N",IF($J916&gt;=$C916,AA$6,+($I916/$D916)*AA$6),0))</f>
        <v>0</v>
      </c>
      <c r="AB916" s="117" t="b">
        <f>IF('Copy &amp; Paste Roster Report Here'!$A913='Analytical Tests'!AB$7,IF($F916="N",IF($J916&gt;=$C916,AB$6,+($I916/$D916)*AB$6),0))</f>
        <v>0</v>
      </c>
      <c r="AC916" s="117" t="b">
        <f>IF('Copy &amp; Paste Roster Report Here'!$A913='Analytical Tests'!AC$7,IF($F916="N",IF($J916&gt;=$C916,AC$6,+($I916/$D916)*AC$6),0))</f>
        <v>0</v>
      </c>
      <c r="AD916" s="117" t="b">
        <f>IF('Copy &amp; Paste Roster Report Here'!$A913='Analytical Tests'!AD$7,IF($F916="N",IF($J916&gt;=$C916,AD$6,+($I916/$D916)*AD$6),0))</f>
        <v>0</v>
      </c>
      <c r="AE916" s="117" t="b">
        <f>IF('Copy &amp; Paste Roster Report Here'!$A913='Analytical Tests'!AE$7,IF($F916="N",IF($J916&gt;=$C916,AE$6,+($I916/$D916)*AE$6),0))</f>
        <v>0</v>
      </c>
      <c r="AF916" s="117" t="b">
        <f>IF('Copy &amp; Paste Roster Report Here'!$A913='Analytical Tests'!AF$7,IF($F916="N",IF($J916&gt;=$C916,AF$6,+($I916/$D916)*AF$6),0))</f>
        <v>0</v>
      </c>
      <c r="AG916" s="117" t="b">
        <f>IF('Copy &amp; Paste Roster Report Here'!$A913='Analytical Tests'!AG$7,IF($F916="N",IF($J916&gt;=$C916,AG$6,+($I916/$D916)*AG$6),0))</f>
        <v>0</v>
      </c>
      <c r="AH916" s="117" t="b">
        <f>IF('Copy &amp; Paste Roster Report Here'!$A913='Analytical Tests'!AH$7,IF($F916="N",IF($J916&gt;=$C916,AH$6,+($I916/$D916)*AH$6),0))</f>
        <v>0</v>
      </c>
      <c r="AI916" s="117" t="b">
        <f>IF('Copy &amp; Paste Roster Report Here'!$A913='Analytical Tests'!AI$7,IF($F916="N",IF($J916&gt;=$C916,AI$6,+($I916/$D916)*AI$6),0))</f>
        <v>0</v>
      </c>
      <c r="AJ916" s="79"/>
      <c r="AK916" s="118">
        <f>IF('Copy &amp; Paste Roster Report Here'!$A913=AK$7,IF('Copy &amp; Paste Roster Report Here'!$M913="FT",1,0),0)</f>
        <v>0</v>
      </c>
      <c r="AL916" s="118">
        <f>IF('Copy &amp; Paste Roster Report Here'!$A913=AL$7,IF('Copy &amp; Paste Roster Report Here'!$M913="FT",1,0),0)</f>
        <v>0</v>
      </c>
      <c r="AM916" s="118">
        <f>IF('Copy &amp; Paste Roster Report Here'!$A913=AM$7,IF('Copy &amp; Paste Roster Report Here'!$M913="FT",1,0),0)</f>
        <v>0</v>
      </c>
      <c r="AN916" s="118">
        <f>IF('Copy &amp; Paste Roster Report Here'!$A913=AN$7,IF('Copy &amp; Paste Roster Report Here'!$M913="FT",1,0),0)</f>
        <v>0</v>
      </c>
      <c r="AO916" s="118">
        <f>IF('Copy &amp; Paste Roster Report Here'!$A913=AO$7,IF('Copy &amp; Paste Roster Report Here'!$M913="FT",1,0),0)</f>
        <v>0</v>
      </c>
      <c r="AP916" s="118">
        <f>IF('Copy &amp; Paste Roster Report Here'!$A913=AP$7,IF('Copy &amp; Paste Roster Report Here'!$M913="FT",1,0),0)</f>
        <v>0</v>
      </c>
      <c r="AQ916" s="118">
        <f>IF('Copy &amp; Paste Roster Report Here'!$A913=AQ$7,IF('Copy &amp; Paste Roster Report Here'!$M913="FT",1,0),0)</f>
        <v>0</v>
      </c>
      <c r="AR916" s="118">
        <f>IF('Copy &amp; Paste Roster Report Here'!$A913=AR$7,IF('Copy &amp; Paste Roster Report Here'!$M913="FT",1,0),0)</f>
        <v>0</v>
      </c>
      <c r="AS916" s="118">
        <f>IF('Copy &amp; Paste Roster Report Here'!$A913=AS$7,IF('Copy &amp; Paste Roster Report Here'!$M913="FT",1,0),0)</f>
        <v>0</v>
      </c>
      <c r="AT916" s="118">
        <f>IF('Copy &amp; Paste Roster Report Here'!$A913=AT$7,IF('Copy &amp; Paste Roster Report Here'!$M913="FT",1,0),0)</f>
        <v>0</v>
      </c>
      <c r="AU916" s="118">
        <f>IF('Copy &amp; Paste Roster Report Here'!$A913=AU$7,IF('Copy &amp; Paste Roster Report Here'!$M913="FT",1,0),0)</f>
        <v>0</v>
      </c>
      <c r="AV916" s="73">
        <f t="shared" si="220"/>
        <v>0</v>
      </c>
      <c r="AW916" s="119">
        <f>IF('Copy &amp; Paste Roster Report Here'!$A913=AW$7,IF('Copy &amp; Paste Roster Report Here'!$M913="HT",1,0),0)</f>
        <v>0</v>
      </c>
      <c r="AX916" s="119">
        <f>IF('Copy &amp; Paste Roster Report Here'!$A913=AX$7,IF('Copy &amp; Paste Roster Report Here'!$M913="HT",1,0),0)</f>
        <v>0</v>
      </c>
      <c r="AY916" s="119">
        <f>IF('Copy &amp; Paste Roster Report Here'!$A913=AY$7,IF('Copy &amp; Paste Roster Report Here'!$M913="HT",1,0),0)</f>
        <v>0</v>
      </c>
      <c r="AZ916" s="119">
        <f>IF('Copy &amp; Paste Roster Report Here'!$A913=AZ$7,IF('Copy &amp; Paste Roster Report Here'!$M913="HT",1,0),0)</f>
        <v>0</v>
      </c>
      <c r="BA916" s="119">
        <f>IF('Copy &amp; Paste Roster Report Here'!$A913=BA$7,IF('Copy &amp; Paste Roster Report Here'!$M913="HT",1,0),0)</f>
        <v>0</v>
      </c>
      <c r="BB916" s="119">
        <f>IF('Copy &amp; Paste Roster Report Here'!$A913=BB$7,IF('Copy &amp; Paste Roster Report Here'!$M913="HT",1,0),0)</f>
        <v>0</v>
      </c>
      <c r="BC916" s="119">
        <f>IF('Copy &amp; Paste Roster Report Here'!$A913=BC$7,IF('Copy &amp; Paste Roster Report Here'!$M913="HT",1,0),0)</f>
        <v>0</v>
      </c>
      <c r="BD916" s="119">
        <f>IF('Copy &amp; Paste Roster Report Here'!$A913=BD$7,IF('Copy &amp; Paste Roster Report Here'!$M913="HT",1,0),0)</f>
        <v>0</v>
      </c>
      <c r="BE916" s="119">
        <f>IF('Copy &amp; Paste Roster Report Here'!$A913=BE$7,IF('Copy &amp; Paste Roster Report Here'!$M913="HT",1,0),0)</f>
        <v>0</v>
      </c>
      <c r="BF916" s="119">
        <f>IF('Copy &amp; Paste Roster Report Here'!$A913=BF$7,IF('Copy &amp; Paste Roster Report Here'!$M913="HT",1,0),0)</f>
        <v>0</v>
      </c>
      <c r="BG916" s="119">
        <f>IF('Copy &amp; Paste Roster Report Here'!$A913=BG$7,IF('Copy &amp; Paste Roster Report Here'!$M913="HT",1,0),0)</f>
        <v>0</v>
      </c>
      <c r="BH916" s="73">
        <f t="shared" si="221"/>
        <v>0</v>
      </c>
      <c r="BI916" s="120">
        <f>IF('Copy &amp; Paste Roster Report Here'!$A913=BI$7,IF('Copy &amp; Paste Roster Report Here'!$M913="MT",1,0),0)</f>
        <v>0</v>
      </c>
      <c r="BJ916" s="120">
        <f>IF('Copy &amp; Paste Roster Report Here'!$A913=BJ$7,IF('Copy &amp; Paste Roster Report Here'!$M913="MT",1,0),0)</f>
        <v>0</v>
      </c>
      <c r="BK916" s="120">
        <f>IF('Copy &amp; Paste Roster Report Here'!$A913=BK$7,IF('Copy &amp; Paste Roster Report Here'!$M913="MT",1,0),0)</f>
        <v>0</v>
      </c>
      <c r="BL916" s="120">
        <f>IF('Copy &amp; Paste Roster Report Here'!$A913=BL$7,IF('Copy &amp; Paste Roster Report Here'!$M913="MT",1,0),0)</f>
        <v>0</v>
      </c>
      <c r="BM916" s="120">
        <f>IF('Copy &amp; Paste Roster Report Here'!$A913=BM$7,IF('Copy &amp; Paste Roster Report Here'!$M913="MT",1,0),0)</f>
        <v>0</v>
      </c>
      <c r="BN916" s="120">
        <f>IF('Copy &amp; Paste Roster Report Here'!$A913=BN$7,IF('Copy &amp; Paste Roster Report Here'!$M913="MT",1,0),0)</f>
        <v>0</v>
      </c>
      <c r="BO916" s="120">
        <f>IF('Copy &amp; Paste Roster Report Here'!$A913=BO$7,IF('Copy &amp; Paste Roster Report Here'!$M913="MT",1,0),0)</f>
        <v>0</v>
      </c>
      <c r="BP916" s="120">
        <f>IF('Copy &amp; Paste Roster Report Here'!$A913=BP$7,IF('Copy &amp; Paste Roster Report Here'!$M913="MT",1,0),0)</f>
        <v>0</v>
      </c>
      <c r="BQ916" s="120">
        <f>IF('Copy &amp; Paste Roster Report Here'!$A913=BQ$7,IF('Copy &amp; Paste Roster Report Here'!$M913="MT",1,0),0)</f>
        <v>0</v>
      </c>
      <c r="BR916" s="120">
        <f>IF('Copy &amp; Paste Roster Report Here'!$A913=BR$7,IF('Copy &amp; Paste Roster Report Here'!$M913="MT",1,0),0)</f>
        <v>0</v>
      </c>
      <c r="BS916" s="120">
        <f>IF('Copy &amp; Paste Roster Report Here'!$A913=BS$7,IF('Copy &amp; Paste Roster Report Here'!$M913="MT",1,0),0)</f>
        <v>0</v>
      </c>
      <c r="BT916" s="73">
        <f t="shared" si="222"/>
        <v>0</v>
      </c>
      <c r="BU916" s="121">
        <f>IF('Copy &amp; Paste Roster Report Here'!$A913=BU$7,IF('Copy &amp; Paste Roster Report Here'!$M913="fy",1,0),0)</f>
        <v>0</v>
      </c>
      <c r="BV916" s="121">
        <f>IF('Copy &amp; Paste Roster Report Here'!$A913=BV$7,IF('Copy &amp; Paste Roster Report Here'!$M913="fy",1,0),0)</f>
        <v>0</v>
      </c>
      <c r="BW916" s="121">
        <f>IF('Copy &amp; Paste Roster Report Here'!$A913=BW$7,IF('Copy &amp; Paste Roster Report Here'!$M913="fy",1,0),0)</f>
        <v>0</v>
      </c>
      <c r="BX916" s="121">
        <f>IF('Copy &amp; Paste Roster Report Here'!$A913=BX$7,IF('Copy &amp; Paste Roster Report Here'!$M913="fy",1,0),0)</f>
        <v>0</v>
      </c>
      <c r="BY916" s="121">
        <f>IF('Copy &amp; Paste Roster Report Here'!$A913=BY$7,IF('Copy &amp; Paste Roster Report Here'!$M913="fy",1,0),0)</f>
        <v>0</v>
      </c>
      <c r="BZ916" s="121">
        <f>IF('Copy &amp; Paste Roster Report Here'!$A913=BZ$7,IF('Copy &amp; Paste Roster Report Here'!$M913="fy",1,0),0)</f>
        <v>0</v>
      </c>
      <c r="CA916" s="121">
        <f>IF('Copy &amp; Paste Roster Report Here'!$A913=CA$7,IF('Copy &amp; Paste Roster Report Here'!$M913="fy",1,0),0)</f>
        <v>0</v>
      </c>
      <c r="CB916" s="121">
        <f>IF('Copy &amp; Paste Roster Report Here'!$A913=CB$7,IF('Copy &amp; Paste Roster Report Here'!$M913="fy",1,0),0)</f>
        <v>0</v>
      </c>
      <c r="CC916" s="121">
        <f>IF('Copy &amp; Paste Roster Report Here'!$A913=CC$7,IF('Copy &amp; Paste Roster Report Here'!$M913="fy",1,0),0)</f>
        <v>0</v>
      </c>
      <c r="CD916" s="121">
        <f>IF('Copy &amp; Paste Roster Report Here'!$A913=CD$7,IF('Copy &amp; Paste Roster Report Here'!$M913="fy",1,0),0)</f>
        <v>0</v>
      </c>
      <c r="CE916" s="121">
        <f>IF('Copy &amp; Paste Roster Report Here'!$A913=CE$7,IF('Copy &amp; Paste Roster Report Here'!$M913="fy",1,0),0)</f>
        <v>0</v>
      </c>
      <c r="CF916" s="73">
        <f t="shared" si="223"/>
        <v>0</v>
      </c>
      <c r="CG916" s="122">
        <f>IF('Copy &amp; Paste Roster Report Here'!$A913=CG$7,IF('Copy &amp; Paste Roster Report Here'!$M913="RH",1,0),0)</f>
        <v>0</v>
      </c>
      <c r="CH916" s="122">
        <f>IF('Copy &amp; Paste Roster Report Here'!$A913=CH$7,IF('Copy &amp; Paste Roster Report Here'!$M913="RH",1,0),0)</f>
        <v>0</v>
      </c>
      <c r="CI916" s="122">
        <f>IF('Copy &amp; Paste Roster Report Here'!$A913=CI$7,IF('Copy &amp; Paste Roster Report Here'!$M913="RH",1,0),0)</f>
        <v>0</v>
      </c>
      <c r="CJ916" s="122">
        <f>IF('Copy &amp; Paste Roster Report Here'!$A913=CJ$7,IF('Copy &amp; Paste Roster Report Here'!$M913="RH",1,0),0)</f>
        <v>0</v>
      </c>
      <c r="CK916" s="122">
        <f>IF('Copy &amp; Paste Roster Report Here'!$A913=CK$7,IF('Copy &amp; Paste Roster Report Here'!$M913="RH",1,0),0)</f>
        <v>0</v>
      </c>
      <c r="CL916" s="122">
        <f>IF('Copy &amp; Paste Roster Report Here'!$A913=CL$7,IF('Copy &amp; Paste Roster Report Here'!$M913="RH",1,0),0)</f>
        <v>0</v>
      </c>
      <c r="CM916" s="122">
        <f>IF('Copy &amp; Paste Roster Report Here'!$A913=CM$7,IF('Copy &amp; Paste Roster Report Here'!$M913="RH",1,0),0)</f>
        <v>0</v>
      </c>
      <c r="CN916" s="122">
        <f>IF('Copy &amp; Paste Roster Report Here'!$A913=CN$7,IF('Copy &amp; Paste Roster Report Here'!$M913="RH",1,0),0)</f>
        <v>0</v>
      </c>
      <c r="CO916" s="122">
        <f>IF('Copy &amp; Paste Roster Report Here'!$A913=CO$7,IF('Copy &amp; Paste Roster Report Here'!$M913="RH",1,0),0)</f>
        <v>0</v>
      </c>
      <c r="CP916" s="122">
        <f>IF('Copy &amp; Paste Roster Report Here'!$A913=CP$7,IF('Copy &amp; Paste Roster Report Here'!$M913="RH",1,0),0)</f>
        <v>0</v>
      </c>
      <c r="CQ916" s="122">
        <f>IF('Copy &amp; Paste Roster Report Here'!$A913=CQ$7,IF('Copy &amp; Paste Roster Report Here'!$M913="RH",1,0),0)</f>
        <v>0</v>
      </c>
      <c r="CR916" s="73">
        <f t="shared" si="224"/>
        <v>0</v>
      </c>
      <c r="CS916" s="123">
        <f>IF('Copy &amp; Paste Roster Report Here'!$A913=CS$7,IF('Copy &amp; Paste Roster Report Here'!$M913="QT",1,0),0)</f>
        <v>0</v>
      </c>
      <c r="CT916" s="123">
        <f>IF('Copy &amp; Paste Roster Report Here'!$A913=CT$7,IF('Copy &amp; Paste Roster Report Here'!$M913="QT",1,0),0)</f>
        <v>0</v>
      </c>
      <c r="CU916" s="123">
        <f>IF('Copy &amp; Paste Roster Report Here'!$A913=CU$7,IF('Copy &amp; Paste Roster Report Here'!$M913="QT",1,0),0)</f>
        <v>0</v>
      </c>
      <c r="CV916" s="123">
        <f>IF('Copy &amp; Paste Roster Report Here'!$A913=CV$7,IF('Copy &amp; Paste Roster Report Here'!$M913="QT",1,0),0)</f>
        <v>0</v>
      </c>
      <c r="CW916" s="123">
        <f>IF('Copy &amp; Paste Roster Report Here'!$A913=CW$7,IF('Copy &amp; Paste Roster Report Here'!$M913="QT",1,0),0)</f>
        <v>0</v>
      </c>
      <c r="CX916" s="123">
        <f>IF('Copy &amp; Paste Roster Report Here'!$A913=CX$7,IF('Copy &amp; Paste Roster Report Here'!$M913="QT",1,0),0)</f>
        <v>0</v>
      </c>
      <c r="CY916" s="123">
        <f>IF('Copy &amp; Paste Roster Report Here'!$A913=CY$7,IF('Copy &amp; Paste Roster Report Here'!$M913="QT",1,0),0)</f>
        <v>0</v>
      </c>
      <c r="CZ916" s="123">
        <f>IF('Copy &amp; Paste Roster Report Here'!$A913=CZ$7,IF('Copy &amp; Paste Roster Report Here'!$M913="QT",1,0),0)</f>
        <v>0</v>
      </c>
      <c r="DA916" s="123">
        <f>IF('Copy &amp; Paste Roster Report Here'!$A913=DA$7,IF('Copy &amp; Paste Roster Report Here'!$M913="QT",1,0),0)</f>
        <v>0</v>
      </c>
      <c r="DB916" s="123">
        <f>IF('Copy &amp; Paste Roster Report Here'!$A913=DB$7,IF('Copy &amp; Paste Roster Report Here'!$M913="QT",1,0),0)</f>
        <v>0</v>
      </c>
      <c r="DC916" s="123">
        <f>IF('Copy &amp; Paste Roster Report Here'!$A913=DC$7,IF('Copy &amp; Paste Roster Report Here'!$M913="QT",1,0),0)</f>
        <v>0</v>
      </c>
      <c r="DD916" s="73">
        <f t="shared" si="225"/>
        <v>0</v>
      </c>
      <c r="DE916" s="124">
        <f>IF('Copy &amp; Paste Roster Report Here'!$A913=DE$7,IF('Copy &amp; Paste Roster Report Here'!$M913="xxxxxxxxxxx",1,0),0)</f>
        <v>0</v>
      </c>
      <c r="DF916" s="124">
        <f>IF('Copy &amp; Paste Roster Report Here'!$A913=DF$7,IF('Copy &amp; Paste Roster Report Here'!$M913="xxxxxxxxxxx",1,0),0)</f>
        <v>0</v>
      </c>
      <c r="DG916" s="124">
        <f>IF('Copy &amp; Paste Roster Report Here'!$A913=DG$7,IF('Copy &amp; Paste Roster Report Here'!$M913="xxxxxxxxxxx",1,0),0)</f>
        <v>0</v>
      </c>
      <c r="DH916" s="124">
        <f>IF('Copy &amp; Paste Roster Report Here'!$A913=DH$7,IF('Copy &amp; Paste Roster Report Here'!$M913="xxxxxxxxxxx",1,0),0)</f>
        <v>0</v>
      </c>
      <c r="DI916" s="124">
        <f>IF('Copy &amp; Paste Roster Report Here'!$A913=DI$7,IF('Copy &amp; Paste Roster Report Here'!$M913="xxxxxxxxxxx",1,0),0)</f>
        <v>0</v>
      </c>
      <c r="DJ916" s="124">
        <f>IF('Copy &amp; Paste Roster Report Here'!$A913=DJ$7,IF('Copy &amp; Paste Roster Report Here'!$M913="xxxxxxxxxxx",1,0),0)</f>
        <v>0</v>
      </c>
      <c r="DK916" s="124">
        <f>IF('Copy &amp; Paste Roster Report Here'!$A913=DK$7,IF('Copy &amp; Paste Roster Report Here'!$M913="xxxxxxxxxxx",1,0),0)</f>
        <v>0</v>
      </c>
      <c r="DL916" s="124">
        <f>IF('Copy &amp; Paste Roster Report Here'!$A913=DL$7,IF('Copy &amp; Paste Roster Report Here'!$M913="xxxxxxxxxxx",1,0),0)</f>
        <v>0</v>
      </c>
      <c r="DM916" s="124">
        <f>IF('Copy &amp; Paste Roster Report Here'!$A913=DM$7,IF('Copy &amp; Paste Roster Report Here'!$M913="xxxxxxxxxxx",1,0),0)</f>
        <v>0</v>
      </c>
      <c r="DN916" s="124">
        <f>IF('Copy &amp; Paste Roster Report Here'!$A913=DN$7,IF('Copy &amp; Paste Roster Report Here'!$M913="xxxxxxxxxxx",1,0),0)</f>
        <v>0</v>
      </c>
      <c r="DO916" s="124">
        <f>IF('Copy &amp; Paste Roster Report Here'!$A913=DO$7,IF('Copy &amp; Paste Roster Report Here'!$M913="xxxxxxxxxxx",1,0),0)</f>
        <v>0</v>
      </c>
      <c r="DP916" s="125">
        <f t="shared" si="226"/>
        <v>0</v>
      </c>
      <c r="DQ916" s="126">
        <f t="shared" si="227"/>
        <v>0</v>
      </c>
    </row>
    <row r="917" spans="1:121" x14ac:dyDescent="0.25">
      <c r="A917" s="111">
        <f t="shared" si="213"/>
        <v>0</v>
      </c>
      <c r="B917" s="111">
        <f t="shared" si="214"/>
        <v>0</v>
      </c>
      <c r="C917" s="112">
        <f>+('Copy &amp; Paste Roster Report Here'!$P914-'Copy &amp; Paste Roster Report Here'!$O914)/30</f>
        <v>0</v>
      </c>
      <c r="D917" s="112">
        <f>+('Copy &amp; Paste Roster Report Here'!$P914-'Copy &amp; Paste Roster Report Here'!$O914)</f>
        <v>0</v>
      </c>
      <c r="E917" s="111">
        <f>'Copy &amp; Paste Roster Report Here'!N914</f>
        <v>0</v>
      </c>
      <c r="F917" s="111" t="str">
        <f t="shared" si="215"/>
        <v>N</v>
      </c>
      <c r="G917" s="111">
        <f>'Copy &amp; Paste Roster Report Here'!R914</f>
        <v>0</v>
      </c>
      <c r="H917" s="113">
        <f t="shared" si="216"/>
        <v>0</v>
      </c>
      <c r="I917" s="112">
        <f>IF(F917="N",$F$5-'Copy &amp; Paste Roster Report Here'!O914,+'Copy &amp; Paste Roster Report Here'!Q914-'Copy &amp; Paste Roster Report Here'!O914)</f>
        <v>0</v>
      </c>
      <c r="J917" s="114">
        <f t="shared" si="217"/>
        <v>0</v>
      </c>
      <c r="K917" s="114">
        <f t="shared" si="218"/>
        <v>0</v>
      </c>
      <c r="L917" s="115">
        <f>'Copy &amp; Paste Roster Report Here'!F914</f>
        <v>0</v>
      </c>
      <c r="M917" s="116">
        <f t="shared" si="219"/>
        <v>0</v>
      </c>
      <c r="N917" s="117">
        <f>IF('Copy &amp; Paste Roster Report Here'!$A914='Analytical Tests'!N$7,IF($F917="Y",+$H917*N$6,0),0)</f>
        <v>0</v>
      </c>
      <c r="O917" s="117">
        <f>IF('Copy &amp; Paste Roster Report Here'!$A914='Analytical Tests'!O$7,IF($F917="Y",+$H917*O$6,0),0)</f>
        <v>0</v>
      </c>
      <c r="P917" s="117">
        <f>IF('Copy &amp; Paste Roster Report Here'!$A914='Analytical Tests'!P$7,IF($F917="Y",+$H917*P$6,0),0)</f>
        <v>0</v>
      </c>
      <c r="Q917" s="117">
        <f>IF('Copy &amp; Paste Roster Report Here'!$A914='Analytical Tests'!Q$7,IF($F917="Y",+$H917*Q$6,0),0)</f>
        <v>0</v>
      </c>
      <c r="R917" s="117">
        <f>IF('Copy &amp; Paste Roster Report Here'!$A914='Analytical Tests'!R$7,IF($F917="Y",+$H917*R$6,0),0)</f>
        <v>0</v>
      </c>
      <c r="S917" s="117">
        <f>IF('Copy &amp; Paste Roster Report Here'!$A914='Analytical Tests'!S$7,IF($F917="Y",+$H917*S$6,0),0)</f>
        <v>0</v>
      </c>
      <c r="T917" s="117">
        <f>IF('Copy &amp; Paste Roster Report Here'!$A914='Analytical Tests'!T$7,IF($F917="Y",+$H917*T$6,0),0)</f>
        <v>0</v>
      </c>
      <c r="U917" s="117">
        <f>IF('Copy &amp; Paste Roster Report Here'!$A914='Analytical Tests'!U$7,IF($F917="Y",+$H917*U$6,0),0)</f>
        <v>0</v>
      </c>
      <c r="V917" s="117">
        <f>IF('Copy &amp; Paste Roster Report Here'!$A914='Analytical Tests'!V$7,IF($F917="Y",+$H917*V$6,0),0)</f>
        <v>0</v>
      </c>
      <c r="W917" s="117">
        <f>IF('Copy &amp; Paste Roster Report Here'!$A914='Analytical Tests'!W$7,IF($F917="Y",+$H917*W$6,0),0)</f>
        <v>0</v>
      </c>
      <c r="X917" s="117">
        <f>IF('Copy &amp; Paste Roster Report Here'!$A914='Analytical Tests'!X$7,IF($F917="Y",+$H917*X$6,0),0)</f>
        <v>0</v>
      </c>
      <c r="Y917" s="117" t="b">
        <f>IF('Copy &amp; Paste Roster Report Here'!$A914='Analytical Tests'!Y$7,IF($F917="N",IF($J917&gt;=$C917,Y$6,+($I917/$D917)*Y$6),0))</f>
        <v>0</v>
      </c>
      <c r="Z917" s="117" t="b">
        <f>IF('Copy &amp; Paste Roster Report Here'!$A914='Analytical Tests'!Z$7,IF($F917="N",IF($J917&gt;=$C917,Z$6,+($I917/$D917)*Z$6),0))</f>
        <v>0</v>
      </c>
      <c r="AA917" s="117" t="b">
        <f>IF('Copy &amp; Paste Roster Report Here'!$A914='Analytical Tests'!AA$7,IF($F917="N",IF($J917&gt;=$C917,AA$6,+($I917/$D917)*AA$6),0))</f>
        <v>0</v>
      </c>
      <c r="AB917" s="117" t="b">
        <f>IF('Copy &amp; Paste Roster Report Here'!$A914='Analytical Tests'!AB$7,IF($F917="N",IF($J917&gt;=$C917,AB$6,+($I917/$D917)*AB$6),0))</f>
        <v>0</v>
      </c>
      <c r="AC917" s="117" t="b">
        <f>IF('Copy &amp; Paste Roster Report Here'!$A914='Analytical Tests'!AC$7,IF($F917="N",IF($J917&gt;=$C917,AC$6,+($I917/$D917)*AC$6),0))</f>
        <v>0</v>
      </c>
      <c r="AD917" s="117" t="b">
        <f>IF('Copy &amp; Paste Roster Report Here'!$A914='Analytical Tests'!AD$7,IF($F917="N",IF($J917&gt;=$C917,AD$6,+($I917/$D917)*AD$6),0))</f>
        <v>0</v>
      </c>
      <c r="AE917" s="117" t="b">
        <f>IF('Copy &amp; Paste Roster Report Here'!$A914='Analytical Tests'!AE$7,IF($F917="N",IF($J917&gt;=$C917,AE$6,+($I917/$D917)*AE$6),0))</f>
        <v>0</v>
      </c>
      <c r="AF917" s="117" t="b">
        <f>IF('Copy &amp; Paste Roster Report Here'!$A914='Analytical Tests'!AF$7,IF($F917="N",IF($J917&gt;=$C917,AF$6,+($I917/$D917)*AF$6),0))</f>
        <v>0</v>
      </c>
      <c r="AG917" s="117" t="b">
        <f>IF('Copy &amp; Paste Roster Report Here'!$A914='Analytical Tests'!AG$7,IF($F917="N",IF($J917&gt;=$C917,AG$6,+($I917/$D917)*AG$6),0))</f>
        <v>0</v>
      </c>
      <c r="AH917" s="117" t="b">
        <f>IF('Copy &amp; Paste Roster Report Here'!$A914='Analytical Tests'!AH$7,IF($F917="N",IF($J917&gt;=$C917,AH$6,+($I917/$D917)*AH$6),0))</f>
        <v>0</v>
      </c>
      <c r="AI917" s="117" t="b">
        <f>IF('Copy &amp; Paste Roster Report Here'!$A914='Analytical Tests'!AI$7,IF($F917="N",IF($J917&gt;=$C917,AI$6,+($I917/$D917)*AI$6),0))</f>
        <v>0</v>
      </c>
      <c r="AJ917" s="79"/>
      <c r="AK917" s="118">
        <f>IF('Copy &amp; Paste Roster Report Here'!$A914=AK$7,IF('Copy &amp; Paste Roster Report Here'!$M914="FT",1,0),0)</f>
        <v>0</v>
      </c>
      <c r="AL917" s="118">
        <f>IF('Copy &amp; Paste Roster Report Here'!$A914=AL$7,IF('Copy &amp; Paste Roster Report Here'!$M914="FT",1,0),0)</f>
        <v>0</v>
      </c>
      <c r="AM917" s="118">
        <f>IF('Copy &amp; Paste Roster Report Here'!$A914=AM$7,IF('Copy &amp; Paste Roster Report Here'!$M914="FT",1,0),0)</f>
        <v>0</v>
      </c>
      <c r="AN917" s="118">
        <f>IF('Copy &amp; Paste Roster Report Here'!$A914=AN$7,IF('Copy &amp; Paste Roster Report Here'!$M914="FT",1,0),0)</f>
        <v>0</v>
      </c>
      <c r="AO917" s="118">
        <f>IF('Copy &amp; Paste Roster Report Here'!$A914=AO$7,IF('Copy &amp; Paste Roster Report Here'!$M914="FT",1,0),0)</f>
        <v>0</v>
      </c>
      <c r="AP917" s="118">
        <f>IF('Copy &amp; Paste Roster Report Here'!$A914=AP$7,IF('Copy &amp; Paste Roster Report Here'!$M914="FT",1,0),0)</f>
        <v>0</v>
      </c>
      <c r="AQ917" s="118">
        <f>IF('Copy &amp; Paste Roster Report Here'!$A914=AQ$7,IF('Copy &amp; Paste Roster Report Here'!$M914="FT",1,0),0)</f>
        <v>0</v>
      </c>
      <c r="AR917" s="118">
        <f>IF('Copy &amp; Paste Roster Report Here'!$A914=AR$7,IF('Copy &amp; Paste Roster Report Here'!$M914="FT",1,0),0)</f>
        <v>0</v>
      </c>
      <c r="AS917" s="118">
        <f>IF('Copy &amp; Paste Roster Report Here'!$A914=AS$7,IF('Copy &amp; Paste Roster Report Here'!$M914="FT",1,0),0)</f>
        <v>0</v>
      </c>
      <c r="AT917" s="118">
        <f>IF('Copy &amp; Paste Roster Report Here'!$A914=AT$7,IF('Copy &amp; Paste Roster Report Here'!$M914="FT",1,0),0)</f>
        <v>0</v>
      </c>
      <c r="AU917" s="118">
        <f>IF('Copy &amp; Paste Roster Report Here'!$A914=AU$7,IF('Copy &amp; Paste Roster Report Here'!$M914="FT",1,0),0)</f>
        <v>0</v>
      </c>
      <c r="AV917" s="73">
        <f t="shared" si="220"/>
        <v>0</v>
      </c>
      <c r="AW917" s="119">
        <f>IF('Copy &amp; Paste Roster Report Here'!$A914=AW$7,IF('Copy &amp; Paste Roster Report Here'!$M914="HT",1,0),0)</f>
        <v>0</v>
      </c>
      <c r="AX917" s="119">
        <f>IF('Copy &amp; Paste Roster Report Here'!$A914=AX$7,IF('Copy &amp; Paste Roster Report Here'!$M914="HT",1,0),0)</f>
        <v>0</v>
      </c>
      <c r="AY917" s="119">
        <f>IF('Copy &amp; Paste Roster Report Here'!$A914=AY$7,IF('Copy &amp; Paste Roster Report Here'!$M914="HT",1,0),0)</f>
        <v>0</v>
      </c>
      <c r="AZ917" s="119">
        <f>IF('Copy &amp; Paste Roster Report Here'!$A914=AZ$7,IF('Copy &amp; Paste Roster Report Here'!$M914="HT",1,0),0)</f>
        <v>0</v>
      </c>
      <c r="BA917" s="119">
        <f>IF('Copy &amp; Paste Roster Report Here'!$A914=BA$7,IF('Copy &amp; Paste Roster Report Here'!$M914="HT",1,0),0)</f>
        <v>0</v>
      </c>
      <c r="BB917" s="119">
        <f>IF('Copy &amp; Paste Roster Report Here'!$A914=BB$7,IF('Copy &amp; Paste Roster Report Here'!$M914="HT",1,0),0)</f>
        <v>0</v>
      </c>
      <c r="BC917" s="119">
        <f>IF('Copy &amp; Paste Roster Report Here'!$A914=BC$7,IF('Copy &amp; Paste Roster Report Here'!$M914="HT",1,0),0)</f>
        <v>0</v>
      </c>
      <c r="BD917" s="119">
        <f>IF('Copy &amp; Paste Roster Report Here'!$A914=BD$7,IF('Copy &amp; Paste Roster Report Here'!$M914="HT",1,0),0)</f>
        <v>0</v>
      </c>
      <c r="BE917" s="119">
        <f>IF('Copy &amp; Paste Roster Report Here'!$A914=BE$7,IF('Copy &amp; Paste Roster Report Here'!$M914="HT",1,0),0)</f>
        <v>0</v>
      </c>
      <c r="BF917" s="119">
        <f>IF('Copy &amp; Paste Roster Report Here'!$A914=BF$7,IF('Copy &amp; Paste Roster Report Here'!$M914="HT",1,0),0)</f>
        <v>0</v>
      </c>
      <c r="BG917" s="119">
        <f>IF('Copy &amp; Paste Roster Report Here'!$A914=BG$7,IF('Copy &amp; Paste Roster Report Here'!$M914="HT",1,0),0)</f>
        <v>0</v>
      </c>
      <c r="BH917" s="73">
        <f t="shared" si="221"/>
        <v>0</v>
      </c>
      <c r="BI917" s="120">
        <f>IF('Copy &amp; Paste Roster Report Here'!$A914=BI$7,IF('Copy &amp; Paste Roster Report Here'!$M914="MT",1,0),0)</f>
        <v>0</v>
      </c>
      <c r="BJ917" s="120">
        <f>IF('Copy &amp; Paste Roster Report Here'!$A914=BJ$7,IF('Copy &amp; Paste Roster Report Here'!$M914="MT",1,0),0)</f>
        <v>0</v>
      </c>
      <c r="BK917" s="120">
        <f>IF('Copy &amp; Paste Roster Report Here'!$A914=BK$7,IF('Copy &amp; Paste Roster Report Here'!$M914="MT",1,0),0)</f>
        <v>0</v>
      </c>
      <c r="BL917" s="120">
        <f>IF('Copy &amp; Paste Roster Report Here'!$A914=BL$7,IF('Copy &amp; Paste Roster Report Here'!$M914="MT",1,0),0)</f>
        <v>0</v>
      </c>
      <c r="BM917" s="120">
        <f>IF('Copy &amp; Paste Roster Report Here'!$A914=BM$7,IF('Copy &amp; Paste Roster Report Here'!$M914="MT",1,0),0)</f>
        <v>0</v>
      </c>
      <c r="BN917" s="120">
        <f>IF('Copy &amp; Paste Roster Report Here'!$A914=BN$7,IF('Copy &amp; Paste Roster Report Here'!$M914="MT",1,0),0)</f>
        <v>0</v>
      </c>
      <c r="BO917" s="120">
        <f>IF('Copy &amp; Paste Roster Report Here'!$A914=BO$7,IF('Copy &amp; Paste Roster Report Here'!$M914="MT",1,0),0)</f>
        <v>0</v>
      </c>
      <c r="BP917" s="120">
        <f>IF('Copy &amp; Paste Roster Report Here'!$A914=BP$7,IF('Copy &amp; Paste Roster Report Here'!$M914="MT",1,0),0)</f>
        <v>0</v>
      </c>
      <c r="BQ917" s="120">
        <f>IF('Copy &amp; Paste Roster Report Here'!$A914=BQ$7,IF('Copy &amp; Paste Roster Report Here'!$M914="MT",1,0),0)</f>
        <v>0</v>
      </c>
      <c r="BR917" s="120">
        <f>IF('Copy &amp; Paste Roster Report Here'!$A914=BR$7,IF('Copy &amp; Paste Roster Report Here'!$M914="MT",1,0),0)</f>
        <v>0</v>
      </c>
      <c r="BS917" s="120">
        <f>IF('Copy &amp; Paste Roster Report Here'!$A914=BS$7,IF('Copy &amp; Paste Roster Report Here'!$M914="MT",1,0),0)</f>
        <v>0</v>
      </c>
      <c r="BT917" s="73">
        <f t="shared" si="222"/>
        <v>0</v>
      </c>
      <c r="BU917" s="121">
        <f>IF('Copy &amp; Paste Roster Report Here'!$A914=BU$7,IF('Copy &amp; Paste Roster Report Here'!$M914="fy",1,0),0)</f>
        <v>0</v>
      </c>
      <c r="BV917" s="121">
        <f>IF('Copy &amp; Paste Roster Report Here'!$A914=BV$7,IF('Copy &amp; Paste Roster Report Here'!$M914="fy",1,0),0)</f>
        <v>0</v>
      </c>
      <c r="BW917" s="121">
        <f>IF('Copy &amp; Paste Roster Report Here'!$A914=BW$7,IF('Copy &amp; Paste Roster Report Here'!$M914="fy",1,0),0)</f>
        <v>0</v>
      </c>
      <c r="BX917" s="121">
        <f>IF('Copy &amp; Paste Roster Report Here'!$A914=BX$7,IF('Copy &amp; Paste Roster Report Here'!$M914="fy",1,0),0)</f>
        <v>0</v>
      </c>
      <c r="BY917" s="121">
        <f>IF('Copy &amp; Paste Roster Report Here'!$A914=BY$7,IF('Copy &amp; Paste Roster Report Here'!$M914="fy",1,0),0)</f>
        <v>0</v>
      </c>
      <c r="BZ917" s="121">
        <f>IF('Copy &amp; Paste Roster Report Here'!$A914=BZ$7,IF('Copy &amp; Paste Roster Report Here'!$M914="fy",1,0),0)</f>
        <v>0</v>
      </c>
      <c r="CA917" s="121">
        <f>IF('Copy &amp; Paste Roster Report Here'!$A914=CA$7,IF('Copy &amp; Paste Roster Report Here'!$M914="fy",1,0),0)</f>
        <v>0</v>
      </c>
      <c r="CB917" s="121">
        <f>IF('Copy &amp; Paste Roster Report Here'!$A914=CB$7,IF('Copy &amp; Paste Roster Report Here'!$M914="fy",1,0),0)</f>
        <v>0</v>
      </c>
      <c r="CC917" s="121">
        <f>IF('Copy &amp; Paste Roster Report Here'!$A914=CC$7,IF('Copy &amp; Paste Roster Report Here'!$M914="fy",1,0),0)</f>
        <v>0</v>
      </c>
      <c r="CD917" s="121">
        <f>IF('Copy &amp; Paste Roster Report Here'!$A914=CD$7,IF('Copy &amp; Paste Roster Report Here'!$M914="fy",1,0),0)</f>
        <v>0</v>
      </c>
      <c r="CE917" s="121">
        <f>IF('Copy &amp; Paste Roster Report Here'!$A914=CE$7,IF('Copy &amp; Paste Roster Report Here'!$M914="fy",1,0),0)</f>
        <v>0</v>
      </c>
      <c r="CF917" s="73">
        <f t="shared" si="223"/>
        <v>0</v>
      </c>
      <c r="CG917" s="122">
        <f>IF('Copy &amp; Paste Roster Report Here'!$A914=CG$7,IF('Copy &amp; Paste Roster Report Here'!$M914="RH",1,0),0)</f>
        <v>0</v>
      </c>
      <c r="CH917" s="122">
        <f>IF('Copy &amp; Paste Roster Report Here'!$A914=CH$7,IF('Copy &amp; Paste Roster Report Here'!$M914="RH",1,0),0)</f>
        <v>0</v>
      </c>
      <c r="CI917" s="122">
        <f>IF('Copy &amp; Paste Roster Report Here'!$A914=CI$7,IF('Copy &amp; Paste Roster Report Here'!$M914="RH",1,0),0)</f>
        <v>0</v>
      </c>
      <c r="CJ917" s="122">
        <f>IF('Copy &amp; Paste Roster Report Here'!$A914=CJ$7,IF('Copy &amp; Paste Roster Report Here'!$M914="RH",1,0),0)</f>
        <v>0</v>
      </c>
      <c r="CK917" s="122">
        <f>IF('Copy &amp; Paste Roster Report Here'!$A914=CK$7,IF('Copy &amp; Paste Roster Report Here'!$M914="RH",1,0),0)</f>
        <v>0</v>
      </c>
      <c r="CL917" s="122">
        <f>IF('Copy &amp; Paste Roster Report Here'!$A914=CL$7,IF('Copy &amp; Paste Roster Report Here'!$M914="RH",1,0),0)</f>
        <v>0</v>
      </c>
      <c r="CM917" s="122">
        <f>IF('Copy &amp; Paste Roster Report Here'!$A914=CM$7,IF('Copy &amp; Paste Roster Report Here'!$M914="RH",1,0),0)</f>
        <v>0</v>
      </c>
      <c r="CN917" s="122">
        <f>IF('Copy &amp; Paste Roster Report Here'!$A914=CN$7,IF('Copy &amp; Paste Roster Report Here'!$M914="RH",1,0),0)</f>
        <v>0</v>
      </c>
      <c r="CO917" s="122">
        <f>IF('Copy &amp; Paste Roster Report Here'!$A914=CO$7,IF('Copy &amp; Paste Roster Report Here'!$M914="RH",1,0),0)</f>
        <v>0</v>
      </c>
      <c r="CP917" s="122">
        <f>IF('Copy &amp; Paste Roster Report Here'!$A914=CP$7,IF('Copy &amp; Paste Roster Report Here'!$M914="RH",1,0),0)</f>
        <v>0</v>
      </c>
      <c r="CQ917" s="122">
        <f>IF('Copy &amp; Paste Roster Report Here'!$A914=CQ$7,IF('Copy &amp; Paste Roster Report Here'!$M914="RH",1,0),0)</f>
        <v>0</v>
      </c>
      <c r="CR917" s="73">
        <f t="shared" si="224"/>
        <v>0</v>
      </c>
      <c r="CS917" s="123">
        <f>IF('Copy &amp; Paste Roster Report Here'!$A914=CS$7,IF('Copy &amp; Paste Roster Report Here'!$M914="QT",1,0),0)</f>
        <v>0</v>
      </c>
      <c r="CT917" s="123">
        <f>IF('Copy &amp; Paste Roster Report Here'!$A914=CT$7,IF('Copy &amp; Paste Roster Report Here'!$M914="QT",1,0),0)</f>
        <v>0</v>
      </c>
      <c r="CU917" s="123">
        <f>IF('Copy &amp; Paste Roster Report Here'!$A914=CU$7,IF('Copy &amp; Paste Roster Report Here'!$M914="QT",1,0),0)</f>
        <v>0</v>
      </c>
      <c r="CV917" s="123">
        <f>IF('Copy &amp; Paste Roster Report Here'!$A914=CV$7,IF('Copy &amp; Paste Roster Report Here'!$M914="QT",1,0),0)</f>
        <v>0</v>
      </c>
      <c r="CW917" s="123">
        <f>IF('Copy &amp; Paste Roster Report Here'!$A914=CW$7,IF('Copy &amp; Paste Roster Report Here'!$M914="QT",1,0),0)</f>
        <v>0</v>
      </c>
      <c r="CX917" s="123">
        <f>IF('Copy &amp; Paste Roster Report Here'!$A914=CX$7,IF('Copy &amp; Paste Roster Report Here'!$M914="QT",1,0),0)</f>
        <v>0</v>
      </c>
      <c r="CY917" s="123">
        <f>IF('Copy &amp; Paste Roster Report Here'!$A914=CY$7,IF('Copy &amp; Paste Roster Report Here'!$M914="QT",1,0),0)</f>
        <v>0</v>
      </c>
      <c r="CZ917" s="123">
        <f>IF('Copy &amp; Paste Roster Report Here'!$A914=CZ$7,IF('Copy &amp; Paste Roster Report Here'!$M914="QT",1,0),0)</f>
        <v>0</v>
      </c>
      <c r="DA917" s="123">
        <f>IF('Copy &amp; Paste Roster Report Here'!$A914=DA$7,IF('Copy &amp; Paste Roster Report Here'!$M914="QT",1,0),0)</f>
        <v>0</v>
      </c>
      <c r="DB917" s="123">
        <f>IF('Copy &amp; Paste Roster Report Here'!$A914=DB$7,IF('Copy &amp; Paste Roster Report Here'!$M914="QT",1,0),0)</f>
        <v>0</v>
      </c>
      <c r="DC917" s="123">
        <f>IF('Copy &amp; Paste Roster Report Here'!$A914=DC$7,IF('Copy &amp; Paste Roster Report Here'!$M914="QT",1,0),0)</f>
        <v>0</v>
      </c>
      <c r="DD917" s="73">
        <f t="shared" si="225"/>
        <v>0</v>
      </c>
      <c r="DE917" s="124">
        <f>IF('Copy &amp; Paste Roster Report Here'!$A914=DE$7,IF('Copy &amp; Paste Roster Report Here'!$M914="xxxxxxxxxxx",1,0),0)</f>
        <v>0</v>
      </c>
      <c r="DF917" s="124">
        <f>IF('Copy &amp; Paste Roster Report Here'!$A914=DF$7,IF('Copy &amp; Paste Roster Report Here'!$M914="xxxxxxxxxxx",1,0),0)</f>
        <v>0</v>
      </c>
      <c r="DG917" s="124">
        <f>IF('Copy &amp; Paste Roster Report Here'!$A914=DG$7,IF('Copy &amp; Paste Roster Report Here'!$M914="xxxxxxxxxxx",1,0),0)</f>
        <v>0</v>
      </c>
      <c r="DH917" s="124">
        <f>IF('Copy &amp; Paste Roster Report Here'!$A914=DH$7,IF('Copy &amp; Paste Roster Report Here'!$M914="xxxxxxxxxxx",1,0),0)</f>
        <v>0</v>
      </c>
      <c r="DI917" s="124">
        <f>IF('Copy &amp; Paste Roster Report Here'!$A914=DI$7,IF('Copy &amp; Paste Roster Report Here'!$M914="xxxxxxxxxxx",1,0),0)</f>
        <v>0</v>
      </c>
      <c r="DJ917" s="124">
        <f>IF('Copy &amp; Paste Roster Report Here'!$A914=DJ$7,IF('Copy &amp; Paste Roster Report Here'!$M914="xxxxxxxxxxx",1,0),0)</f>
        <v>0</v>
      </c>
      <c r="DK917" s="124">
        <f>IF('Copy &amp; Paste Roster Report Here'!$A914=DK$7,IF('Copy &amp; Paste Roster Report Here'!$M914="xxxxxxxxxxx",1,0),0)</f>
        <v>0</v>
      </c>
      <c r="DL917" s="124">
        <f>IF('Copy &amp; Paste Roster Report Here'!$A914=DL$7,IF('Copy &amp; Paste Roster Report Here'!$M914="xxxxxxxxxxx",1,0),0)</f>
        <v>0</v>
      </c>
      <c r="DM917" s="124">
        <f>IF('Copy &amp; Paste Roster Report Here'!$A914=DM$7,IF('Copy &amp; Paste Roster Report Here'!$M914="xxxxxxxxxxx",1,0),0)</f>
        <v>0</v>
      </c>
      <c r="DN917" s="124">
        <f>IF('Copy &amp; Paste Roster Report Here'!$A914=DN$7,IF('Copy &amp; Paste Roster Report Here'!$M914="xxxxxxxxxxx",1,0),0)</f>
        <v>0</v>
      </c>
      <c r="DO917" s="124">
        <f>IF('Copy &amp; Paste Roster Report Here'!$A914=DO$7,IF('Copy &amp; Paste Roster Report Here'!$M914="xxxxxxxxxxx",1,0),0)</f>
        <v>0</v>
      </c>
      <c r="DP917" s="125">
        <f t="shared" si="226"/>
        <v>0</v>
      </c>
      <c r="DQ917" s="126">
        <f t="shared" si="227"/>
        <v>0</v>
      </c>
    </row>
    <row r="918" spans="1:121" x14ac:dyDescent="0.25">
      <c r="A918" s="111">
        <f t="shared" si="213"/>
        <v>0</v>
      </c>
      <c r="B918" s="111">
        <f t="shared" si="214"/>
        <v>0</v>
      </c>
      <c r="C918" s="112">
        <f>+('Copy &amp; Paste Roster Report Here'!$P915-'Copy &amp; Paste Roster Report Here'!$O915)/30</f>
        <v>0</v>
      </c>
      <c r="D918" s="112">
        <f>+('Copy &amp; Paste Roster Report Here'!$P915-'Copy &amp; Paste Roster Report Here'!$O915)</f>
        <v>0</v>
      </c>
      <c r="E918" s="111">
        <f>'Copy &amp; Paste Roster Report Here'!N915</f>
        <v>0</v>
      </c>
      <c r="F918" s="111" t="str">
        <f t="shared" si="215"/>
        <v>N</v>
      </c>
      <c r="G918" s="111">
        <f>'Copy &amp; Paste Roster Report Here'!R915</f>
        <v>0</v>
      </c>
      <c r="H918" s="113">
        <f t="shared" si="216"/>
        <v>0</v>
      </c>
      <c r="I918" s="112">
        <f>IF(F918="N",$F$5-'Copy &amp; Paste Roster Report Here'!O915,+'Copy &amp; Paste Roster Report Here'!Q915-'Copy &amp; Paste Roster Report Here'!O915)</f>
        <v>0</v>
      </c>
      <c r="J918" s="114">
        <f t="shared" si="217"/>
        <v>0</v>
      </c>
      <c r="K918" s="114">
        <f t="shared" si="218"/>
        <v>0</v>
      </c>
      <c r="L918" s="115">
        <f>'Copy &amp; Paste Roster Report Here'!F915</f>
        <v>0</v>
      </c>
      <c r="M918" s="116">
        <f t="shared" si="219"/>
        <v>0</v>
      </c>
      <c r="N918" s="117">
        <f>IF('Copy &amp; Paste Roster Report Here'!$A915='Analytical Tests'!N$7,IF($F918="Y",+$H918*N$6,0),0)</f>
        <v>0</v>
      </c>
      <c r="O918" s="117">
        <f>IF('Copy &amp; Paste Roster Report Here'!$A915='Analytical Tests'!O$7,IF($F918="Y",+$H918*O$6,0),0)</f>
        <v>0</v>
      </c>
      <c r="P918" s="117">
        <f>IF('Copy &amp; Paste Roster Report Here'!$A915='Analytical Tests'!P$7,IF($F918="Y",+$H918*P$6,0),0)</f>
        <v>0</v>
      </c>
      <c r="Q918" s="117">
        <f>IF('Copy &amp; Paste Roster Report Here'!$A915='Analytical Tests'!Q$7,IF($F918="Y",+$H918*Q$6,0),0)</f>
        <v>0</v>
      </c>
      <c r="R918" s="117">
        <f>IF('Copy &amp; Paste Roster Report Here'!$A915='Analytical Tests'!R$7,IF($F918="Y",+$H918*R$6,0),0)</f>
        <v>0</v>
      </c>
      <c r="S918" s="117">
        <f>IF('Copy &amp; Paste Roster Report Here'!$A915='Analytical Tests'!S$7,IF($F918="Y",+$H918*S$6,0),0)</f>
        <v>0</v>
      </c>
      <c r="T918" s="117">
        <f>IF('Copy &amp; Paste Roster Report Here'!$A915='Analytical Tests'!T$7,IF($F918="Y",+$H918*T$6,0),0)</f>
        <v>0</v>
      </c>
      <c r="U918" s="117">
        <f>IF('Copy &amp; Paste Roster Report Here'!$A915='Analytical Tests'!U$7,IF($F918="Y",+$H918*U$6,0),0)</f>
        <v>0</v>
      </c>
      <c r="V918" s="117">
        <f>IF('Copy &amp; Paste Roster Report Here'!$A915='Analytical Tests'!V$7,IF($F918="Y",+$H918*V$6,0),0)</f>
        <v>0</v>
      </c>
      <c r="W918" s="117">
        <f>IF('Copy &amp; Paste Roster Report Here'!$A915='Analytical Tests'!W$7,IF($F918="Y",+$H918*W$6,0),0)</f>
        <v>0</v>
      </c>
      <c r="X918" s="117">
        <f>IF('Copy &amp; Paste Roster Report Here'!$A915='Analytical Tests'!X$7,IF($F918="Y",+$H918*X$6,0),0)</f>
        <v>0</v>
      </c>
      <c r="Y918" s="117" t="b">
        <f>IF('Copy &amp; Paste Roster Report Here'!$A915='Analytical Tests'!Y$7,IF($F918="N",IF($J918&gt;=$C918,Y$6,+($I918/$D918)*Y$6),0))</f>
        <v>0</v>
      </c>
      <c r="Z918" s="117" t="b">
        <f>IF('Copy &amp; Paste Roster Report Here'!$A915='Analytical Tests'!Z$7,IF($F918="N",IF($J918&gt;=$C918,Z$6,+($I918/$D918)*Z$6),0))</f>
        <v>0</v>
      </c>
      <c r="AA918" s="117" t="b">
        <f>IF('Copy &amp; Paste Roster Report Here'!$A915='Analytical Tests'!AA$7,IF($F918="N",IF($J918&gt;=$C918,AA$6,+($I918/$D918)*AA$6),0))</f>
        <v>0</v>
      </c>
      <c r="AB918" s="117" t="b">
        <f>IF('Copy &amp; Paste Roster Report Here'!$A915='Analytical Tests'!AB$7,IF($F918="N",IF($J918&gt;=$C918,AB$6,+($I918/$D918)*AB$6),0))</f>
        <v>0</v>
      </c>
      <c r="AC918" s="117" t="b">
        <f>IF('Copy &amp; Paste Roster Report Here'!$A915='Analytical Tests'!AC$7,IF($F918="N",IF($J918&gt;=$C918,AC$6,+($I918/$D918)*AC$6),0))</f>
        <v>0</v>
      </c>
      <c r="AD918" s="117" t="b">
        <f>IF('Copy &amp; Paste Roster Report Here'!$A915='Analytical Tests'!AD$7,IF($F918="N",IF($J918&gt;=$C918,AD$6,+($I918/$D918)*AD$6),0))</f>
        <v>0</v>
      </c>
      <c r="AE918" s="117" t="b">
        <f>IF('Copy &amp; Paste Roster Report Here'!$A915='Analytical Tests'!AE$7,IF($F918="N",IF($J918&gt;=$C918,AE$6,+($I918/$D918)*AE$6),0))</f>
        <v>0</v>
      </c>
      <c r="AF918" s="117" t="b">
        <f>IF('Copy &amp; Paste Roster Report Here'!$A915='Analytical Tests'!AF$7,IF($F918="N",IF($J918&gt;=$C918,AF$6,+($I918/$D918)*AF$6),0))</f>
        <v>0</v>
      </c>
      <c r="AG918" s="117" t="b">
        <f>IF('Copy &amp; Paste Roster Report Here'!$A915='Analytical Tests'!AG$7,IF($F918="N",IF($J918&gt;=$C918,AG$6,+($I918/$D918)*AG$6),0))</f>
        <v>0</v>
      </c>
      <c r="AH918" s="117" t="b">
        <f>IF('Copy &amp; Paste Roster Report Here'!$A915='Analytical Tests'!AH$7,IF($F918="N",IF($J918&gt;=$C918,AH$6,+($I918/$D918)*AH$6),0))</f>
        <v>0</v>
      </c>
      <c r="AI918" s="117" t="b">
        <f>IF('Copy &amp; Paste Roster Report Here'!$A915='Analytical Tests'!AI$7,IF($F918="N",IF($J918&gt;=$C918,AI$6,+($I918/$D918)*AI$6),0))</f>
        <v>0</v>
      </c>
      <c r="AJ918" s="79"/>
      <c r="AK918" s="118">
        <f>IF('Copy &amp; Paste Roster Report Here'!$A915=AK$7,IF('Copy &amp; Paste Roster Report Here'!$M915="FT",1,0),0)</f>
        <v>0</v>
      </c>
      <c r="AL918" s="118">
        <f>IF('Copy &amp; Paste Roster Report Here'!$A915=AL$7,IF('Copy &amp; Paste Roster Report Here'!$M915="FT",1,0),0)</f>
        <v>0</v>
      </c>
      <c r="AM918" s="118">
        <f>IF('Copy &amp; Paste Roster Report Here'!$A915=AM$7,IF('Copy &amp; Paste Roster Report Here'!$M915="FT",1,0),0)</f>
        <v>0</v>
      </c>
      <c r="AN918" s="118">
        <f>IF('Copy &amp; Paste Roster Report Here'!$A915=AN$7,IF('Copy &amp; Paste Roster Report Here'!$M915="FT",1,0),0)</f>
        <v>0</v>
      </c>
      <c r="AO918" s="118">
        <f>IF('Copy &amp; Paste Roster Report Here'!$A915=AO$7,IF('Copy &amp; Paste Roster Report Here'!$M915="FT",1,0),0)</f>
        <v>0</v>
      </c>
      <c r="AP918" s="118">
        <f>IF('Copy &amp; Paste Roster Report Here'!$A915=AP$7,IF('Copy &amp; Paste Roster Report Here'!$M915="FT",1,0),0)</f>
        <v>0</v>
      </c>
      <c r="AQ918" s="118">
        <f>IF('Copy &amp; Paste Roster Report Here'!$A915=AQ$7,IF('Copy &amp; Paste Roster Report Here'!$M915="FT",1,0),0)</f>
        <v>0</v>
      </c>
      <c r="AR918" s="118">
        <f>IF('Copy &amp; Paste Roster Report Here'!$A915=AR$7,IF('Copy &amp; Paste Roster Report Here'!$M915="FT",1,0),0)</f>
        <v>0</v>
      </c>
      <c r="AS918" s="118">
        <f>IF('Copy &amp; Paste Roster Report Here'!$A915=AS$7,IF('Copy &amp; Paste Roster Report Here'!$M915="FT",1,0),0)</f>
        <v>0</v>
      </c>
      <c r="AT918" s="118">
        <f>IF('Copy &amp; Paste Roster Report Here'!$A915=AT$7,IF('Copy &amp; Paste Roster Report Here'!$M915="FT",1,0),0)</f>
        <v>0</v>
      </c>
      <c r="AU918" s="118">
        <f>IF('Copy &amp; Paste Roster Report Here'!$A915=AU$7,IF('Copy &amp; Paste Roster Report Here'!$M915="FT",1,0),0)</f>
        <v>0</v>
      </c>
      <c r="AV918" s="73">
        <f t="shared" si="220"/>
        <v>0</v>
      </c>
      <c r="AW918" s="119">
        <f>IF('Copy &amp; Paste Roster Report Here'!$A915=AW$7,IF('Copy &amp; Paste Roster Report Here'!$M915="HT",1,0),0)</f>
        <v>0</v>
      </c>
      <c r="AX918" s="119">
        <f>IF('Copy &amp; Paste Roster Report Here'!$A915=AX$7,IF('Copy &amp; Paste Roster Report Here'!$M915="HT",1,0),0)</f>
        <v>0</v>
      </c>
      <c r="AY918" s="119">
        <f>IF('Copy &amp; Paste Roster Report Here'!$A915=AY$7,IF('Copy &amp; Paste Roster Report Here'!$M915="HT",1,0),0)</f>
        <v>0</v>
      </c>
      <c r="AZ918" s="119">
        <f>IF('Copy &amp; Paste Roster Report Here'!$A915=AZ$7,IF('Copy &amp; Paste Roster Report Here'!$M915="HT",1,0),0)</f>
        <v>0</v>
      </c>
      <c r="BA918" s="119">
        <f>IF('Copy &amp; Paste Roster Report Here'!$A915=BA$7,IF('Copy &amp; Paste Roster Report Here'!$M915="HT",1,0),0)</f>
        <v>0</v>
      </c>
      <c r="BB918" s="119">
        <f>IF('Copy &amp; Paste Roster Report Here'!$A915=BB$7,IF('Copy &amp; Paste Roster Report Here'!$M915="HT",1,0),0)</f>
        <v>0</v>
      </c>
      <c r="BC918" s="119">
        <f>IF('Copy &amp; Paste Roster Report Here'!$A915=BC$7,IF('Copy &amp; Paste Roster Report Here'!$M915="HT",1,0),0)</f>
        <v>0</v>
      </c>
      <c r="BD918" s="119">
        <f>IF('Copy &amp; Paste Roster Report Here'!$A915=BD$7,IF('Copy &amp; Paste Roster Report Here'!$M915="HT",1,0),0)</f>
        <v>0</v>
      </c>
      <c r="BE918" s="119">
        <f>IF('Copy &amp; Paste Roster Report Here'!$A915=BE$7,IF('Copy &amp; Paste Roster Report Here'!$M915="HT",1,0),0)</f>
        <v>0</v>
      </c>
      <c r="BF918" s="119">
        <f>IF('Copy &amp; Paste Roster Report Here'!$A915=BF$7,IF('Copy &amp; Paste Roster Report Here'!$M915="HT",1,0),0)</f>
        <v>0</v>
      </c>
      <c r="BG918" s="119">
        <f>IF('Copy &amp; Paste Roster Report Here'!$A915=BG$7,IF('Copy &amp; Paste Roster Report Here'!$M915="HT",1,0),0)</f>
        <v>0</v>
      </c>
      <c r="BH918" s="73">
        <f t="shared" si="221"/>
        <v>0</v>
      </c>
      <c r="BI918" s="120">
        <f>IF('Copy &amp; Paste Roster Report Here'!$A915=BI$7,IF('Copy &amp; Paste Roster Report Here'!$M915="MT",1,0),0)</f>
        <v>0</v>
      </c>
      <c r="BJ918" s="120">
        <f>IF('Copy &amp; Paste Roster Report Here'!$A915=BJ$7,IF('Copy &amp; Paste Roster Report Here'!$M915="MT",1,0),0)</f>
        <v>0</v>
      </c>
      <c r="BK918" s="120">
        <f>IF('Copy &amp; Paste Roster Report Here'!$A915=BK$7,IF('Copy &amp; Paste Roster Report Here'!$M915="MT",1,0),0)</f>
        <v>0</v>
      </c>
      <c r="BL918" s="120">
        <f>IF('Copy &amp; Paste Roster Report Here'!$A915=BL$7,IF('Copy &amp; Paste Roster Report Here'!$M915="MT",1,0),0)</f>
        <v>0</v>
      </c>
      <c r="BM918" s="120">
        <f>IF('Copy &amp; Paste Roster Report Here'!$A915=BM$7,IF('Copy &amp; Paste Roster Report Here'!$M915="MT",1,0),0)</f>
        <v>0</v>
      </c>
      <c r="BN918" s="120">
        <f>IF('Copy &amp; Paste Roster Report Here'!$A915=BN$7,IF('Copy &amp; Paste Roster Report Here'!$M915="MT",1,0),0)</f>
        <v>0</v>
      </c>
      <c r="BO918" s="120">
        <f>IF('Copy &amp; Paste Roster Report Here'!$A915=BO$7,IF('Copy &amp; Paste Roster Report Here'!$M915="MT",1,0),0)</f>
        <v>0</v>
      </c>
      <c r="BP918" s="120">
        <f>IF('Copy &amp; Paste Roster Report Here'!$A915=BP$7,IF('Copy &amp; Paste Roster Report Here'!$M915="MT",1,0),0)</f>
        <v>0</v>
      </c>
      <c r="BQ918" s="120">
        <f>IF('Copy &amp; Paste Roster Report Here'!$A915=BQ$7,IF('Copy &amp; Paste Roster Report Here'!$M915="MT",1,0),0)</f>
        <v>0</v>
      </c>
      <c r="BR918" s="120">
        <f>IF('Copy &amp; Paste Roster Report Here'!$A915=BR$7,IF('Copy &amp; Paste Roster Report Here'!$M915="MT",1,0),0)</f>
        <v>0</v>
      </c>
      <c r="BS918" s="120">
        <f>IF('Copy &amp; Paste Roster Report Here'!$A915=BS$7,IF('Copy &amp; Paste Roster Report Here'!$M915="MT",1,0),0)</f>
        <v>0</v>
      </c>
      <c r="BT918" s="73">
        <f t="shared" si="222"/>
        <v>0</v>
      </c>
      <c r="BU918" s="121">
        <f>IF('Copy &amp; Paste Roster Report Here'!$A915=BU$7,IF('Copy &amp; Paste Roster Report Here'!$M915="fy",1,0),0)</f>
        <v>0</v>
      </c>
      <c r="BV918" s="121">
        <f>IF('Copy &amp; Paste Roster Report Here'!$A915=BV$7,IF('Copy &amp; Paste Roster Report Here'!$M915="fy",1,0),0)</f>
        <v>0</v>
      </c>
      <c r="BW918" s="121">
        <f>IF('Copy &amp; Paste Roster Report Here'!$A915=BW$7,IF('Copy &amp; Paste Roster Report Here'!$M915="fy",1,0),0)</f>
        <v>0</v>
      </c>
      <c r="BX918" s="121">
        <f>IF('Copy &amp; Paste Roster Report Here'!$A915=BX$7,IF('Copy &amp; Paste Roster Report Here'!$M915="fy",1,0),0)</f>
        <v>0</v>
      </c>
      <c r="BY918" s="121">
        <f>IF('Copy &amp; Paste Roster Report Here'!$A915=BY$7,IF('Copy &amp; Paste Roster Report Here'!$M915="fy",1,0),0)</f>
        <v>0</v>
      </c>
      <c r="BZ918" s="121">
        <f>IF('Copy &amp; Paste Roster Report Here'!$A915=BZ$7,IF('Copy &amp; Paste Roster Report Here'!$M915="fy",1,0),0)</f>
        <v>0</v>
      </c>
      <c r="CA918" s="121">
        <f>IF('Copy &amp; Paste Roster Report Here'!$A915=CA$7,IF('Copy &amp; Paste Roster Report Here'!$M915="fy",1,0),0)</f>
        <v>0</v>
      </c>
      <c r="CB918" s="121">
        <f>IF('Copy &amp; Paste Roster Report Here'!$A915=CB$7,IF('Copy &amp; Paste Roster Report Here'!$M915="fy",1,0),0)</f>
        <v>0</v>
      </c>
      <c r="CC918" s="121">
        <f>IF('Copy &amp; Paste Roster Report Here'!$A915=CC$7,IF('Copy &amp; Paste Roster Report Here'!$M915="fy",1,0),0)</f>
        <v>0</v>
      </c>
      <c r="CD918" s="121">
        <f>IF('Copy &amp; Paste Roster Report Here'!$A915=CD$7,IF('Copy &amp; Paste Roster Report Here'!$M915="fy",1,0),0)</f>
        <v>0</v>
      </c>
      <c r="CE918" s="121">
        <f>IF('Copy &amp; Paste Roster Report Here'!$A915=CE$7,IF('Copy &amp; Paste Roster Report Here'!$M915="fy",1,0),0)</f>
        <v>0</v>
      </c>
      <c r="CF918" s="73">
        <f t="shared" si="223"/>
        <v>0</v>
      </c>
      <c r="CG918" s="122">
        <f>IF('Copy &amp; Paste Roster Report Here'!$A915=CG$7,IF('Copy &amp; Paste Roster Report Here'!$M915="RH",1,0),0)</f>
        <v>0</v>
      </c>
      <c r="CH918" s="122">
        <f>IF('Copy &amp; Paste Roster Report Here'!$A915=CH$7,IF('Copy &amp; Paste Roster Report Here'!$M915="RH",1,0),0)</f>
        <v>0</v>
      </c>
      <c r="CI918" s="122">
        <f>IF('Copy &amp; Paste Roster Report Here'!$A915=CI$7,IF('Copy &amp; Paste Roster Report Here'!$M915="RH",1,0),0)</f>
        <v>0</v>
      </c>
      <c r="CJ918" s="122">
        <f>IF('Copy &amp; Paste Roster Report Here'!$A915=CJ$7,IF('Copy &amp; Paste Roster Report Here'!$M915="RH",1,0),0)</f>
        <v>0</v>
      </c>
      <c r="CK918" s="122">
        <f>IF('Copy &amp; Paste Roster Report Here'!$A915=CK$7,IF('Copy &amp; Paste Roster Report Here'!$M915="RH",1,0),0)</f>
        <v>0</v>
      </c>
      <c r="CL918" s="122">
        <f>IF('Copy &amp; Paste Roster Report Here'!$A915=CL$7,IF('Copy &amp; Paste Roster Report Here'!$M915="RH",1,0),0)</f>
        <v>0</v>
      </c>
      <c r="CM918" s="122">
        <f>IF('Copy &amp; Paste Roster Report Here'!$A915=CM$7,IF('Copy &amp; Paste Roster Report Here'!$M915="RH",1,0),0)</f>
        <v>0</v>
      </c>
      <c r="CN918" s="122">
        <f>IF('Copy &amp; Paste Roster Report Here'!$A915=CN$7,IF('Copy &amp; Paste Roster Report Here'!$M915="RH",1,0),0)</f>
        <v>0</v>
      </c>
      <c r="CO918" s="122">
        <f>IF('Copy &amp; Paste Roster Report Here'!$A915=CO$7,IF('Copy &amp; Paste Roster Report Here'!$M915="RH",1,0),0)</f>
        <v>0</v>
      </c>
      <c r="CP918" s="122">
        <f>IF('Copy &amp; Paste Roster Report Here'!$A915=CP$7,IF('Copy &amp; Paste Roster Report Here'!$M915="RH",1,0),0)</f>
        <v>0</v>
      </c>
      <c r="CQ918" s="122">
        <f>IF('Copy &amp; Paste Roster Report Here'!$A915=CQ$7,IF('Copy &amp; Paste Roster Report Here'!$M915="RH",1,0),0)</f>
        <v>0</v>
      </c>
      <c r="CR918" s="73">
        <f t="shared" si="224"/>
        <v>0</v>
      </c>
      <c r="CS918" s="123">
        <f>IF('Copy &amp; Paste Roster Report Here'!$A915=CS$7,IF('Copy &amp; Paste Roster Report Here'!$M915="QT",1,0),0)</f>
        <v>0</v>
      </c>
      <c r="CT918" s="123">
        <f>IF('Copy &amp; Paste Roster Report Here'!$A915=CT$7,IF('Copy &amp; Paste Roster Report Here'!$M915="QT",1,0),0)</f>
        <v>0</v>
      </c>
      <c r="CU918" s="123">
        <f>IF('Copy &amp; Paste Roster Report Here'!$A915=CU$7,IF('Copy &amp; Paste Roster Report Here'!$M915="QT",1,0),0)</f>
        <v>0</v>
      </c>
      <c r="CV918" s="123">
        <f>IF('Copy &amp; Paste Roster Report Here'!$A915=CV$7,IF('Copy &amp; Paste Roster Report Here'!$M915="QT",1,0),0)</f>
        <v>0</v>
      </c>
      <c r="CW918" s="123">
        <f>IF('Copy &amp; Paste Roster Report Here'!$A915=CW$7,IF('Copy &amp; Paste Roster Report Here'!$M915="QT",1,0),0)</f>
        <v>0</v>
      </c>
      <c r="CX918" s="123">
        <f>IF('Copy &amp; Paste Roster Report Here'!$A915=CX$7,IF('Copy &amp; Paste Roster Report Here'!$M915="QT",1,0),0)</f>
        <v>0</v>
      </c>
      <c r="CY918" s="123">
        <f>IF('Copy &amp; Paste Roster Report Here'!$A915=CY$7,IF('Copy &amp; Paste Roster Report Here'!$M915="QT",1,0),0)</f>
        <v>0</v>
      </c>
      <c r="CZ918" s="123">
        <f>IF('Copy &amp; Paste Roster Report Here'!$A915=CZ$7,IF('Copy &amp; Paste Roster Report Here'!$M915="QT",1,0),0)</f>
        <v>0</v>
      </c>
      <c r="DA918" s="123">
        <f>IF('Copy &amp; Paste Roster Report Here'!$A915=DA$7,IF('Copy &amp; Paste Roster Report Here'!$M915="QT",1,0),0)</f>
        <v>0</v>
      </c>
      <c r="DB918" s="123">
        <f>IF('Copy &amp; Paste Roster Report Here'!$A915=DB$7,IF('Copy &amp; Paste Roster Report Here'!$M915="QT",1,0),0)</f>
        <v>0</v>
      </c>
      <c r="DC918" s="123">
        <f>IF('Copy &amp; Paste Roster Report Here'!$A915=DC$7,IF('Copy &amp; Paste Roster Report Here'!$M915="QT",1,0),0)</f>
        <v>0</v>
      </c>
      <c r="DD918" s="73">
        <f t="shared" si="225"/>
        <v>0</v>
      </c>
      <c r="DE918" s="124">
        <f>IF('Copy &amp; Paste Roster Report Here'!$A915=DE$7,IF('Copy &amp; Paste Roster Report Here'!$M915="xxxxxxxxxxx",1,0),0)</f>
        <v>0</v>
      </c>
      <c r="DF918" s="124">
        <f>IF('Copy &amp; Paste Roster Report Here'!$A915=DF$7,IF('Copy &amp; Paste Roster Report Here'!$M915="xxxxxxxxxxx",1,0),0)</f>
        <v>0</v>
      </c>
      <c r="DG918" s="124">
        <f>IF('Copy &amp; Paste Roster Report Here'!$A915=DG$7,IF('Copy &amp; Paste Roster Report Here'!$M915="xxxxxxxxxxx",1,0),0)</f>
        <v>0</v>
      </c>
      <c r="DH918" s="124">
        <f>IF('Copy &amp; Paste Roster Report Here'!$A915=DH$7,IF('Copy &amp; Paste Roster Report Here'!$M915="xxxxxxxxxxx",1,0),0)</f>
        <v>0</v>
      </c>
      <c r="DI918" s="124">
        <f>IF('Copy &amp; Paste Roster Report Here'!$A915=DI$7,IF('Copy &amp; Paste Roster Report Here'!$M915="xxxxxxxxxxx",1,0),0)</f>
        <v>0</v>
      </c>
      <c r="DJ918" s="124">
        <f>IF('Copy &amp; Paste Roster Report Here'!$A915=DJ$7,IF('Copy &amp; Paste Roster Report Here'!$M915="xxxxxxxxxxx",1,0),0)</f>
        <v>0</v>
      </c>
      <c r="DK918" s="124">
        <f>IF('Copy &amp; Paste Roster Report Here'!$A915=DK$7,IF('Copy &amp; Paste Roster Report Here'!$M915="xxxxxxxxxxx",1,0),0)</f>
        <v>0</v>
      </c>
      <c r="DL918" s="124">
        <f>IF('Copy &amp; Paste Roster Report Here'!$A915=DL$7,IF('Copy &amp; Paste Roster Report Here'!$M915="xxxxxxxxxxx",1,0),0)</f>
        <v>0</v>
      </c>
      <c r="DM918" s="124">
        <f>IF('Copy &amp; Paste Roster Report Here'!$A915=DM$7,IF('Copy &amp; Paste Roster Report Here'!$M915="xxxxxxxxxxx",1,0),0)</f>
        <v>0</v>
      </c>
      <c r="DN918" s="124">
        <f>IF('Copy &amp; Paste Roster Report Here'!$A915=DN$7,IF('Copy &amp; Paste Roster Report Here'!$M915="xxxxxxxxxxx",1,0),0)</f>
        <v>0</v>
      </c>
      <c r="DO918" s="124">
        <f>IF('Copy &amp; Paste Roster Report Here'!$A915=DO$7,IF('Copy &amp; Paste Roster Report Here'!$M915="xxxxxxxxxxx",1,0),0)</f>
        <v>0</v>
      </c>
      <c r="DP918" s="125">
        <f t="shared" si="226"/>
        <v>0</v>
      </c>
      <c r="DQ918" s="126">
        <f t="shared" si="227"/>
        <v>0</v>
      </c>
    </row>
    <row r="919" spans="1:121" x14ac:dyDescent="0.25">
      <c r="A919" s="111">
        <f t="shared" si="213"/>
        <v>0</v>
      </c>
      <c r="B919" s="111">
        <f t="shared" si="214"/>
        <v>0</v>
      </c>
      <c r="C919" s="112">
        <f>+('Copy &amp; Paste Roster Report Here'!$P916-'Copy &amp; Paste Roster Report Here'!$O916)/30</f>
        <v>0</v>
      </c>
      <c r="D919" s="112">
        <f>+('Copy &amp; Paste Roster Report Here'!$P916-'Copy &amp; Paste Roster Report Here'!$O916)</f>
        <v>0</v>
      </c>
      <c r="E919" s="111">
        <f>'Copy &amp; Paste Roster Report Here'!N916</f>
        <v>0</v>
      </c>
      <c r="F919" s="111" t="str">
        <f t="shared" si="215"/>
        <v>N</v>
      </c>
      <c r="G919" s="111">
        <f>'Copy &amp; Paste Roster Report Here'!R916</f>
        <v>0</v>
      </c>
      <c r="H919" s="113">
        <f t="shared" si="216"/>
        <v>0</v>
      </c>
      <c r="I919" s="112">
        <f>IF(F919="N",$F$5-'Copy &amp; Paste Roster Report Here'!O916,+'Copy &amp; Paste Roster Report Here'!Q916-'Copy &amp; Paste Roster Report Here'!O916)</f>
        <v>0</v>
      </c>
      <c r="J919" s="114">
        <f t="shared" si="217"/>
        <v>0</v>
      </c>
      <c r="K919" s="114">
        <f t="shared" si="218"/>
        <v>0</v>
      </c>
      <c r="L919" s="115">
        <f>'Copy &amp; Paste Roster Report Here'!F916</f>
        <v>0</v>
      </c>
      <c r="M919" s="116">
        <f t="shared" si="219"/>
        <v>0</v>
      </c>
      <c r="N919" s="117">
        <f>IF('Copy &amp; Paste Roster Report Here'!$A916='Analytical Tests'!N$7,IF($F919="Y",+$H919*N$6,0),0)</f>
        <v>0</v>
      </c>
      <c r="O919" s="117">
        <f>IF('Copy &amp; Paste Roster Report Here'!$A916='Analytical Tests'!O$7,IF($F919="Y",+$H919*O$6,0),0)</f>
        <v>0</v>
      </c>
      <c r="P919" s="117">
        <f>IF('Copy &amp; Paste Roster Report Here'!$A916='Analytical Tests'!P$7,IF($F919="Y",+$H919*P$6,0),0)</f>
        <v>0</v>
      </c>
      <c r="Q919" s="117">
        <f>IF('Copy &amp; Paste Roster Report Here'!$A916='Analytical Tests'!Q$7,IF($F919="Y",+$H919*Q$6,0),0)</f>
        <v>0</v>
      </c>
      <c r="R919" s="117">
        <f>IF('Copy &amp; Paste Roster Report Here'!$A916='Analytical Tests'!R$7,IF($F919="Y",+$H919*R$6,0),0)</f>
        <v>0</v>
      </c>
      <c r="S919" s="117">
        <f>IF('Copy &amp; Paste Roster Report Here'!$A916='Analytical Tests'!S$7,IF($F919="Y",+$H919*S$6,0),0)</f>
        <v>0</v>
      </c>
      <c r="T919" s="117">
        <f>IF('Copy &amp; Paste Roster Report Here'!$A916='Analytical Tests'!T$7,IF($F919="Y",+$H919*T$6,0),0)</f>
        <v>0</v>
      </c>
      <c r="U919" s="117">
        <f>IF('Copy &amp; Paste Roster Report Here'!$A916='Analytical Tests'!U$7,IF($F919="Y",+$H919*U$6,0),0)</f>
        <v>0</v>
      </c>
      <c r="V919" s="117">
        <f>IF('Copy &amp; Paste Roster Report Here'!$A916='Analytical Tests'!V$7,IF($F919="Y",+$H919*V$6,0),0)</f>
        <v>0</v>
      </c>
      <c r="W919" s="117">
        <f>IF('Copy &amp; Paste Roster Report Here'!$A916='Analytical Tests'!W$7,IF($F919="Y",+$H919*W$6,0),0)</f>
        <v>0</v>
      </c>
      <c r="X919" s="117">
        <f>IF('Copy &amp; Paste Roster Report Here'!$A916='Analytical Tests'!X$7,IF($F919="Y",+$H919*X$6,0),0)</f>
        <v>0</v>
      </c>
      <c r="Y919" s="117" t="b">
        <f>IF('Copy &amp; Paste Roster Report Here'!$A916='Analytical Tests'!Y$7,IF($F919="N",IF($J919&gt;=$C919,Y$6,+($I919/$D919)*Y$6),0))</f>
        <v>0</v>
      </c>
      <c r="Z919" s="117" t="b">
        <f>IF('Copy &amp; Paste Roster Report Here'!$A916='Analytical Tests'!Z$7,IF($F919="N",IF($J919&gt;=$C919,Z$6,+($I919/$D919)*Z$6),0))</f>
        <v>0</v>
      </c>
      <c r="AA919" s="117" t="b">
        <f>IF('Copy &amp; Paste Roster Report Here'!$A916='Analytical Tests'!AA$7,IF($F919="N",IF($J919&gt;=$C919,AA$6,+($I919/$D919)*AA$6),0))</f>
        <v>0</v>
      </c>
      <c r="AB919" s="117" t="b">
        <f>IF('Copy &amp; Paste Roster Report Here'!$A916='Analytical Tests'!AB$7,IF($F919="N",IF($J919&gt;=$C919,AB$6,+($I919/$D919)*AB$6),0))</f>
        <v>0</v>
      </c>
      <c r="AC919" s="117" t="b">
        <f>IF('Copy &amp; Paste Roster Report Here'!$A916='Analytical Tests'!AC$7,IF($F919="N",IF($J919&gt;=$C919,AC$6,+($I919/$D919)*AC$6),0))</f>
        <v>0</v>
      </c>
      <c r="AD919" s="117" t="b">
        <f>IF('Copy &amp; Paste Roster Report Here'!$A916='Analytical Tests'!AD$7,IF($F919="N",IF($J919&gt;=$C919,AD$6,+($I919/$D919)*AD$6),0))</f>
        <v>0</v>
      </c>
      <c r="AE919" s="117" t="b">
        <f>IF('Copy &amp; Paste Roster Report Here'!$A916='Analytical Tests'!AE$7,IF($F919="N",IF($J919&gt;=$C919,AE$6,+($I919/$D919)*AE$6),0))</f>
        <v>0</v>
      </c>
      <c r="AF919" s="117" t="b">
        <f>IF('Copy &amp; Paste Roster Report Here'!$A916='Analytical Tests'!AF$7,IF($F919="N",IF($J919&gt;=$C919,AF$6,+($I919/$D919)*AF$6),0))</f>
        <v>0</v>
      </c>
      <c r="AG919" s="117" t="b">
        <f>IF('Copy &amp; Paste Roster Report Here'!$A916='Analytical Tests'!AG$7,IF($F919="N",IF($J919&gt;=$C919,AG$6,+($I919/$D919)*AG$6),0))</f>
        <v>0</v>
      </c>
      <c r="AH919" s="117" t="b">
        <f>IF('Copy &amp; Paste Roster Report Here'!$A916='Analytical Tests'!AH$7,IF($F919="N",IF($J919&gt;=$C919,AH$6,+($I919/$D919)*AH$6),0))</f>
        <v>0</v>
      </c>
      <c r="AI919" s="117" t="b">
        <f>IF('Copy &amp; Paste Roster Report Here'!$A916='Analytical Tests'!AI$7,IF($F919="N",IF($J919&gt;=$C919,AI$6,+($I919/$D919)*AI$6),0))</f>
        <v>0</v>
      </c>
      <c r="AJ919" s="79"/>
      <c r="AK919" s="118">
        <f>IF('Copy &amp; Paste Roster Report Here'!$A916=AK$7,IF('Copy &amp; Paste Roster Report Here'!$M916="FT",1,0),0)</f>
        <v>0</v>
      </c>
      <c r="AL919" s="118">
        <f>IF('Copy &amp; Paste Roster Report Here'!$A916=AL$7,IF('Copy &amp; Paste Roster Report Here'!$M916="FT",1,0),0)</f>
        <v>0</v>
      </c>
      <c r="AM919" s="118">
        <f>IF('Copy &amp; Paste Roster Report Here'!$A916=AM$7,IF('Copy &amp; Paste Roster Report Here'!$M916="FT",1,0),0)</f>
        <v>0</v>
      </c>
      <c r="AN919" s="118">
        <f>IF('Copy &amp; Paste Roster Report Here'!$A916=AN$7,IF('Copy &amp; Paste Roster Report Here'!$M916="FT",1,0),0)</f>
        <v>0</v>
      </c>
      <c r="AO919" s="118">
        <f>IF('Copy &amp; Paste Roster Report Here'!$A916=AO$7,IF('Copy &amp; Paste Roster Report Here'!$M916="FT",1,0),0)</f>
        <v>0</v>
      </c>
      <c r="AP919" s="118">
        <f>IF('Copy &amp; Paste Roster Report Here'!$A916=AP$7,IF('Copy &amp; Paste Roster Report Here'!$M916="FT",1,0),0)</f>
        <v>0</v>
      </c>
      <c r="AQ919" s="118">
        <f>IF('Copy &amp; Paste Roster Report Here'!$A916=AQ$7,IF('Copy &amp; Paste Roster Report Here'!$M916="FT",1,0),0)</f>
        <v>0</v>
      </c>
      <c r="AR919" s="118">
        <f>IF('Copy &amp; Paste Roster Report Here'!$A916=AR$7,IF('Copy &amp; Paste Roster Report Here'!$M916="FT",1,0),0)</f>
        <v>0</v>
      </c>
      <c r="AS919" s="118">
        <f>IF('Copy &amp; Paste Roster Report Here'!$A916=AS$7,IF('Copy &amp; Paste Roster Report Here'!$M916="FT",1,0),0)</f>
        <v>0</v>
      </c>
      <c r="AT919" s="118">
        <f>IF('Copy &amp; Paste Roster Report Here'!$A916=AT$7,IF('Copy &amp; Paste Roster Report Here'!$M916="FT",1,0),0)</f>
        <v>0</v>
      </c>
      <c r="AU919" s="118">
        <f>IF('Copy &amp; Paste Roster Report Here'!$A916=AU$7,IF('Copy &amp; Paste Roster Report Here'!$M916="FT",1,0),0)</f>
        <v>0</v>
      </c>
      <c r="AV919" s="73">
        <f t="shared" si="220"/>
        <v>0</v>
      </c>
      <c r="AW919" s="119">
        <f>IF('Copy &amp; Paste Roster Report Here'!$A916=AW$7,IF('Copy &amp; Paste Roster Report Here'!$M916="HT",1,0),0)</f>
        <v>0</v>
      </c>
      <c r="AX919" s="119">
        <f>IF('Copy &amp; Paste Roster Report Here'!$A916=AX$7,IF('Copy &amp; Paste Roster Report Here'!$M916="HT",1,0),0)</f>
        <v>0</v>
      </c>
      <c r="AY919" s="119">
        <f>IF('Copy &amp; Paste Roster Report Here'!$A916=AY$7,IF('Copy &amp; Paste Roster Report Here'!$M916="HT",1,0),0)</f>
        <v>0</v>
      </c>
      <c r="AZ919" s="119">
        <f>IF('Copy &amp; Paste Roster Report Here'!$A916=AZ$7,IF('Copy &amp; Paste Roster Report Here'!$M916="HT",1,0),0)</f>
        <v>0</v>
      </c>
      <c r="BA919" s="119">
        <f>IF('Copy &amp; Paste Roster Report Here'!$A916=BA$7,IF('Copy &amp; Paste Roster Report Here'!$M916="HT",1,0),0)</f>
        <v>0</v>
      </c>
      <c r="BB919" s="119">
        <f>IF('Copy &amp; Paste Roster Report Here'!$A916=BB$7,IF('Copy &amp; Paste Roster Report Here'!$M916="HT",1,0),0)</f>
        <v>0</v>
      </c>
      <c r="BC919" s="119">
        <f>IF('Copy &amp; Paste Roster Report Here'!$A916=BC$7,IF('Copy &amp; Paste Roster Report Here'!$M916="HT",1,0),0)</f>
        <v>0</v>
      </c>
      <c r="BD919" s="119">
        <f>IF('Copy &amp; Paste Roster Report Here'!$A916=BD$7,IF('Copy &amp; Paste Roster Report Here'!$M916="HT",1,0),0)</f>
        <v>0</v>
      </c>
      <c r="BE919" s="119">
        <f>IF('Copy &amp; Paste Roster Report Here'!$A916=BE$7,IF('Copy &amp; Paste Roster Report Here'!$M916="HT",1,0),0)</f>
        <v>0</v>
      </c>
      <c r="BF919" s="119">
        <f>IF('Copy &amp; Paste Roster Report Here'!$A916=BF$7,IF('Copy &amp; Paste Roster Report Here'!$M916="HT",1,0),0)</f>
        <v>0</v>
      </c>
      <c r="BG919" s="119">
        <f>IF('Copy &amp; Paste Roster Report Here'!$A916=BG$7,IF('Copy &amp; Paste Roster Report Here'!$M916="HT",1,0),0)</f>
        <v>0</v>
      </c>
      <c r="BH919" s="73">
        <f t="shared" si="221"/>
        <v>0</v>
      </c>
      <c r="BI919" s="120">
        <f>IF('Copy &amp; Paste Roster Report Here'!$A916=BI$7,IF('Copy &amp; Paste Roster Report Here'!$M916="MT",1,0),0)</f>
        <v>0</v>
      </c>
      <c r="BJ919" s="120">
        <f>IF('Copy &amp; Paste Roster Report Here'!$A916=BJ$7,IF('Copy &amp; Paste Roster Report Here'!$M916="MT",1,0),0)</f>
        <v>0</v>
      </c>
      <c r="BK919" s="120">
        <f>IF('Copy &amp; Paste Roster Report Here'!$A916=BK$7,IF('Copy &amp; Paste Roster Report Here'!$M916="MT",1,0),0)</f>
        <v>0</v>
      </c>
      <c r="BL919" s="120">
        <f>IF('Copy &amp; Paste Roster Report Here'!$A916=BL$7,IF('Copy &amp; Paste Roster Report Here'!$M916="MT",1,0),0)</f>
        <v>0</v>
      </c>
      <c r="BM919" s="120">
        <f>IF('Copy &amp; Paste Roster Report Here'!$A916=BM$7,IF('Copy &amp; Paste Roster Report Here'!$M916="MT",1,0),0)</f>
        <v>0</v>
      </c>
      <c r="BN919" s="120">
        <f>IF('Copy &amp; Paste Roster Report Here'!$A916=BN$7,IF('Copy &amp; Paste Roster Report Here'!$M916="MT",1,0),0)</f>
        <v>0</v>
      </c>
      <c r="BO919" s="120">
        <f>IF('Copy &amp; Paste Roster Report Here'!$A916=BO$7,IF('Copy &amp; Paste Roster Report Here'!$M916="MT",1,0),0)</f>
        <v>0</v>
      </c>
      <c r="BP919" s="120">
        <f>IF('Copy &amp; Paste Roster Report Here'!$A916=BP$7,IF('Copy &amp; Paste Roster Report Here'!$M916="MT",1,0),0)</f>
        <v>0</v>
      </c>
      <c r="BQ919" s="120">
        <f>IF('Copy &amp; Paste Roster Report Here'!$A916=BQ$7,IF('Copy &amp; Paste Roster Report Here'!$M916="MT",1,0),0)</f>
        <v>0</v>
      </c>
      <c r="BR919" s="120">
        <f>IF('Copy &amp; Paste Roster Report Here'!$A916=BR$7,IF('Copy &amp; Paste Roster Report Here'!$M916="MT",1,0),0)</f>
        <v>0</v>
      </c>
      <c r="BS919" s="120">
        <f>IF('Copy &amp; Paste Roster Report Here'!$A916=BS$7,IF('Copy &amp; Paste Roster Report Here'!$M916="MT",1,0),0)</f>
        <v>0</v>
      </c>
      <c r="BT919" s="73">
        <f t="shared" si="222"/>
        <v>0</v>
      </c>
      <c r="BU919" s="121">
        <f>IF('Copy &amp; Paste Roster Report Here'!$A916=BU$7,IF('Copy &amp; Paste Roster Report Here'!$M916="fy",1,0),0)</f>
        <v>0</v>
      </c>
      <c r="BV919" s="121">
        <f>IF('Copy &amp; Paste Roster Report Here'!$A916=BV$7,IF('Copy &amp; Paste Roster Report Here'!$M916="fy",1,0),0)</f>
        <v>0</v>
      </c>
      <c r="BW919" s="121">
        <f>IF('Copy &amp; Paste Roster Report Here'!$A916=BW$7,IF('Copy &amp; Paste Roster Report Here'!$M916="fy",1,0),0)</f>
        <v>0</v>
      </c>
      <c r="BX919" s="121">
        <f>IF('Copy &amp; Paste Roster Report Here'!$A916=BX$7,IF('Copy &amp; Paste Roster Report Here'!$M916="fy",1,0),0)</f>
        <v>0</v>
      </c>
      <c r="BY919" s="121">
        <f>IF('Copy &amp; Paste Roster Report Here'!$A916=BY$7,IF('Copy &amp; Paste Roster Report Here'!$M916="fy",1,0),0)</f>
        <v>0</v>
      </c>
      <c r="BZ919" s="121">
        <f>IF('Copy &amp; Paste Roster Report Here'!$A916=BZ$7,IF('Copy &amp; Paste Roster Report Here'!$M916="fy",1,0),0)</f>
        <v>0</v>
      </c>
      <c r="CA919" s="121">
        <f>IF('Copy &amp; Paste Roster Report Here'!$A916=CA$7,IF('Copy &amp; Paste Roster Report Here'!$M916="fy",1,0),0)</f>
        <v>0</v>
      </c>
      <c r="CB919" s="121">
        <f>IF('Copy &amp; Paste Roster Report Here'!$A916=CB$7,IF('Copy &amp; Paste Roster Report Here'!$M916="fy",1,0),0)</f>
        <v>0</v>
      </c>
      <c r="CC919" s="121">
        <f>IF('Copy &amp; Paste Roster Report Here'!$A916=CC$7,IF('Copy &amp; Paste Roster Report Here'!$M916="fy",1,0),0)</f>
        <v>0</v>
      </c>
      <c r="CD919" s="121">
        <f>IF('Copy &amp; Paste Roster Report Here'!$A916=CD$7,IF('Copy &amp; Paste Roster Report Here'!$M916="fy",1,0),0)</f>
        <v>0</v>
      </c>
      <c r="CE919" s="121">
        <f>IF('Copy &amp; Paste Roster Report Here'!$A916=CE$7,IF('Copy &amp; Paste Roster Report Here'!$M916="fy",1,0),0)</f>
        <v>0</v>
      </c>
      <c r="CF919" s="73">
        <f t="shared" si="223"/>
        <v>0</v>
      </c>
      <c r="CG919" s="122">
        <f>IF('Copy &amp; Paste Roster Report Here'!$A916=CG$7,IF('Copy &amp; Paste Roster Report Here'!$M916="RH",1,0),0)</f>
        <v>0</v>
      </c>
      <c r="CH919" s="122">
        <f>IF('Copy &amp; Paste Roster Report Here'!$A916=CH$7,IF('Copy &amp; Paste Roster Report Here'!$M916="RH",1,0),0)</f>
        <v>0</v>
      </c>
      <c r="CI919" s="122">
        <f>IF('Copy &amp; Paste Roster Report Here'!$A916=CI$7,IF('Copy &amp; Paste Roster Report Here'!$M916="RH",1,0),0)</f>
        <v>0</v>
      </c>
      <c r="CJ919" s="122">
        <f>IF('Copy &amp; Paste Roster Report Here'!$A916=CJ$7,IF('Copy &amp; Paste Roster Report Here'!$M916="RH",1,0),0)</f>
        <v>0</v>
      </c>
      <c r="CK919" s="122">
        <f>IF('Copy &amp; Paste Roster Report Here'!$A916=CK$7,IF('Copy &amp; Paste Roster Report Here'!$M916="RH",1,0),0)</f>
        <v>0</v>
      </c>
      <c r="CL919" s="122">
        <f>IF('Copy &amp; Paste Roster Report Here'!$A916=CL$7,IF('Copy &amp; Paste Roster Report Here'!$M916="RH",1,0),0)</f>
        <v>0</v>
      </c>
      <c r="CM919" s="122">
        <f>IF('Copy &amp; Paste Roster Report Here'!$A916=CM$7,IF('Copy &amp; Paste Roster Report Here'!$M916="RH",1,0),0)</f>
        <v>0</v>
      </c>
      <c r="CN919" s="122">
        <f>IF('Copy &amp; Paste Roster Report Here'!$A916=CN$7,IF('Copy &amp; Paste Roster Report Here'!$M916="RH",1,0),0)</f>
        <v>0</v>
      </c>
      <c r="CO919" s="122">
        <f>IF('Copy &amp; Paste Roster Report Here'!$A916=CO$7,IF('Copy &amp; Paste Roster Report Here'!$M916="RH",1,0),0)</f>
        <v>0</v>
      </c>
      <c r="CP919" s="122">
        <f>IF('Copy &amp; Paste Roster Report Here'!$A916=CP$7,IF('Copy &amp; Paste Roster Report Here'!$M916="RH",1,0),0)</f>
        <v>0</v>
      </c>
      <c r="CQ919" s="122">
        <f>IF('Copy &amp; Paste Roster Report Here'!$A916=CQ$7,IF('Copy &amp; Paste Roster Report Here'!$M916="RH",1,0),0)</f>
        <v>0</v>
      </c>
      <c r="CR919" s="73">
        <f t="shared" si="224"/>
        <v>0</v>
      </c>
      <c r="CS919" s="123">
        <f>IF('Copy &amp; Paste Roster Report Here'!$A916=CS$7,IF('Copy &amp; Paste Roster Report Here'!$M916="QT",1,0),0)</f>
        <v>0</v>
      </c>
      <c r="CT919" s="123">
        <f>IF('Copy &amp; Paste Roster Report Here'!$A916=CT$7,IF('Copy &amp; Paste Roster Report Here'!$M916="QT",1,0),0)</f>
        <v>0</v>
      </c>
      <c r="CU919" s="123">
        <f>IF('Copy &amp; Paste Roster Report Here'!$A916=CU$7,IF('Copy &amp; Paste Roster Report Here'!$M916="QT",1,0),0)</f>
        <v>0</v>
      </c>
      <c r="CV919" s="123">
        <f>IF('Copy &amp; Paste Roster Report Here'!$A916=CV$7,IF('Copy &amp; Paste Roster Report Here'!$M916="QT",1,0),0)</f>
        <v>0</v>
      </c>
      <c r="CW919" s="123">
        <f>IF('Copy &amp; Paste Roster Report Here'!$A916=CW$7,IF('Copy &amp; Paste Roster Report Here'!$M916="QT",1,0),0)</f>
        <v>0</v>
      </c>
      <c r="CX919" s="123">
        <f>IF('Copy &amp; Paste Roster Report Here'!$A916=CX$7,IF('Copy &amp; Paste Roster Report Here'!$M916="QT",1,0),0)</f>
        <v>0</v>
      </c>
      <c r="CY919" s="123">
        <f>IF('Copy &amp; Paste Roster Report Here'!$A916=CY$7,IF('Copy &amp; Paste Roster Report Here'!$M916="QT",1,0),0)</f>
        <v>0</v>
      </c>
      <c r="CZ919" s="123">
        <f>IF('Copy &amp; Paste Roster Report Here'!$A916=CZ$7,IF('Copy &amp; Paste Roster Report Here'!$M916="QT",1,0),0)</f>
        <v>0</v>
      </c>
      <c r="DA919" s="123">
        <f>IF('Copy &amp; Paste Roster Report Here'!$A916=DA$7,IF('Copy &amp; Paste Roster Report Here'!$M916="QT",1,0),0)</f>
        <v>0</v>
      </c>
      <c r="DB919" s="123">
        <f>IF('Copy &amp; Paste Roster Report Here'!$A916=DB$7,IF('Copy &amp; Paste Roster Report Here'!$M916="QT",1,0),0)</f>
        <v>0</v>
      </c>
      <c r="DC919" s="123">
        <f>IF('Copy &amp; Paste Roster Report Here'!$A916=DC$7,IF('Copy &amp; Paste Roster Report Here'!$M916="QT",1,0),0)</f>
        <v>0</v>
      </c>
      <c r="DD919" s="73">
        <f t="shared" si="225"/>
        <v>0</v>
      </c>
      <c r="DE919" s="124">
        <f>IF('Copy &amp; Paste Roster Report Here'!$A916=DE$7,IF('Copy &amp; Paste Roster Report Here'!$M916="xxxxxxxxxxx",1,0),0)</f>
        <v>0</v>
      </c>
      <c r="DF919" s="124">
        <f>IF('Copy &amp; Paste Roster Report Here'!$A916=DF$7,IF('Copy &amp; Paste Roster Report Here'!$M916="xxxxxxxxxxx",1,0),0)</f>
        <v>0</v>
      </c>
      <c r="DG919" s="124">
        <f>IF('Copy &amp; Paste Roster Report Here'!$A916=DG$7,IF('Copy &amp; Paste Roster Report Here'!$M916="xxxxxxxxxxx",1,0),0)</f>
        <v>0</v>
      </c>
      <c r="DH919" s="124">
        <f>IF('Copy &amp; Paste Roster Report Here'!$A916=DH$7,IF('Copy &amp; Paste Roster Report Here'!$M916="xxxxxxxxxxx",1,0),0)</f>
        <v>0</v>
      </c>
      <c r="DI919" s="124">
        <f>IF('Copy &amp; Paste Roster Report Here'!$A916=DI$7,IF('Copy &amp; Paste Roster Report Here'!$M916="xxxxxxxxxxx",1,0),0)</f>
        <v>0</v>
      </c>
      <c r="DJ919" s="124">
        <f>IF('Copy &amp; Paste Roster Report Here'!$A916=DJ$7,IF('Copy &amp; Paste Roster Report Here'!$M916="xxxxxxxxxxx",1,0),0)</f>
        <v>0</v>
      </c>
      <c r="DK919" s="124">
        <f>IF('Copy &amp; Paste Roster Report Here'!$A916=DK$7,IF('Copy &amp; Paste Roster Report Here'!$M916="xxxxxxxxxxx",1,0),0)</f>
        <v>0</v>
      </c>
      <c r="DL919" s="124">
        <f>IF('Copy &amp; Paste Roster Report Here'!$A916=DL$7,IF('Copy &amp; Paste Roster Report Here'!$M916="xxxxxxxxxxx",1,0),0)</f>
        <v>0</v>
      </c>
      <c r="DM919" s="124">
        <f>IF('Copy &amp; Paste Roster Report Here'!$A916=DM$7,IF('Copy &amp; Paste Roster Report Here'!$M916="xxxxxxxxxxx",1,0),0)</f>
        <v>0</v>
      </c>
      <c r="DN919" s="124">
        <f>IF('Copy &amp; Paste Roster Report Here'!$A916=DN$7,IF('Copy &amp; Paste Roster Report Here'!$M916="xxxxxxxxxxx",1,0),0)</f>
        <v>0</v>
      </c>
      <c r="DO919" s="124">
        <f>IF('Copy &amp; Paste Roster Report Here'!$A916=DO$7,IF('Copy &amp; Paste Roster Report Here'!$M916="xxxxxxxxxxx",1,0),0)</f>
        <v>0</v>
      </c>
      <c r="DP919" s="125">
        <f t="shared" si="226"/>
        <v>0</v>
      </c>
      <c r="DQ919" s="126">
        <f t="shared" si="227"/>
        <v>0</v>
      </c>
    </row>
    <row r="920" spans="1:121" x14ac:dyDescent="0.25">
      <c r="A920" s="111">
        <f t="shared" si="213"/>
        <v>0</v>
      </c>
      <c r="B920" s="111">
        <f t="shared" si="214"/>
        <v>0</v>
      </c>
      <c r="C920" s="112">
        <f>+('Copy &amp; Paste Roster Report Here'!$P917-'Copy &amp; Paste Roster Report Here'!$O917)/30</f>
        <v>0</v>
      </c>
      <c r="D920" s="112">
        <f>+('Copy &amp; Paste Roster Report Here'!$P917-'Copy &amp; Paste Roster Report Here'!$O917)</f>
        <v>0</v>
      </c>
      <c r="E920" s="111">
        <f>'Copy &amp; Paste Roster Report Here'!N917</f>
        <v>0</v>
      </c>
      <c r="F920" s="111" t="str">
        <f t="shared" si="215"/>
        <v>N</v>
      </c>
      <c r="G920" s="111">
        <f>'Copy &amp; Paste Roster Report Here'!R917</f>
        <v>0</v>
      </c>
      <c r="H920" s="113">
        <f t="shared" si="216"/>
        <v>0</v>
      </c>
      <c r="I920" s="112">
        <f>IF(F920="N",$F$5-'Copy &amp; Paste Roster Report Here'!O917,+'Copy &amp; Paste Roster Report Here'!Q917-'Copy &amp; Paste Roster Report Here'!O917)</f>
        <v>0</v>
      </c>
      <c r="J920" s="114">
        <f t="shared" si="217"/>
        <v>0</v>
      </c>
      <c r="K920" s="114">
        <f t="shared" si="218"/>
        <v>0</v>
      </c>
      <c r="L920" s="115">
        <f>'Copy &amp; Paste Roster Report Here'!F917</f>
        <v>0</v>
      </c>
      <c r="M920" s="116">
        <f t="shared" si="219"/>
        <v>0</v>
      </c>
      <c r="N920" s="117">
        <f>IF('Copy &amp; Paste Roster Report Here'!$A917='Analytical Tests'!N$7,IF($F920="Y",+$H920*N$6,0),0)</f>
        <v>0</v>
      </c>
      <c r="O920" s="117">
        <f>IF('Copy &amp; Paste Roster Report Here'!$A917='Analytical Tests'!O$7,IF($F920="Y",+$H920*O$6,0),0)</f>
        <v>0</v>
      </c>
      <c r="P920" s="117">
        <f>IF('Copy &amp; Paste Roster Report Here'!$A917='Analytical Tests'!P$7,IF($F920="Y",+$H920*P$6,0),0)</f>
        <v>0</v>
      </c>
      <c r="Q920" s="117">
        <f>IF('Copy &amp; Paste Roster Report Here'!$A917='Analytical Tests'!Q$7,IF($F920="Y",+$H920*Q$6,0),0)</f>
        <v>0</v>
      </c>
      <c r="R920" s="117">
        <f>IF('Copy &amp; Paste Roster Report Here'!$A917='Analytical Tests'!R$7,IF($F920="Y",+$H920*R$6,0),0)</f>
        <v>0</v>
      </c>
      <c r="S920" s="117">
        <f>IF('Copy &amp; Paste Roster Report Here'!$A917='Analytical Tests'!S$7,IF($F920="Y",+$H920*S$6,0),0)</f>
        <v>0</v>
      </c>
      <c r="T920" s="117">
        <f>IF('Copy &amp; Paste Roster Report Here'!$A917='Analytical Tests'!T$7,IF($F920="Y",+$H920*T$6,0),0)</f>
        <v>0</v>
      </c>
      <c r="U920" s="117">
        <f>IF('Copy &amp; Paste Roster Report Here'!$A917='Analytical Tests'!U$7,IF($F920="Y",+$H920*U$6,0),0)</f>
        <v>0</v>
      </c>
      <c r="V920" s="117">
        <f>IF('Copy &amp; Paste Roster Report Here'!$A917='Analytical Tests'!V$7,IF($F920="Y",+$H920*V$6,0),0)</f>
        <v>0</v>
      </c>
      <c r="W920" s="117">
        <f>IF('Copy &amp; Paste Roster Report Here'!$A917='Analytical Tests'!W$7,IF($F920="Y",+$H920*W$6,0),0)</f>
        <v>0</v>
      </c>
      <c r="X920" s="117">
        <f>IF('Copy &amp; Paste Roster Report Here'!$A917='Analytical Tests'!X$7,IF($F920="Y",+$H920*X$6,0),0)</f>
        <v>0</v>
      </c>
      <c r="Y920" s="117" t="b">
        <f>IF('Copy &amp; Paste Roster Report Here'!$A917='Analytical Tests'!Y$7,IF($F920="N",IF($J920&gt;=$C920,Y$6,+($I920/$D920)*Y$6),0))</f>
        <v>0</v>
      </c>
      <c r="Z920" s="117" t="b">
        <f>IF('Copy &amp; Paste Roster Report Here'!$A917='Analytical Tests'!Z$7,IF($F920="N",IF($J920&gt;=$C920,Z$6,+($I920/$D920)*Z$6),0))</f>
        <v>0</v>
      </c>
      <c r="AA920" s="117" t="b">
        <f>IF('Copy &amp; Paste Roster Report Here'!$A917='Analytical Tests'!AA$7,IF($F920="N",IF($J920&gt;=$C920,AA$6,+($I920/$D920)*AA$6),0))</f>
        <v>0</v>
      </c>
      <c r="AB920" s="117" t="b">
        <f>IF('Copy &amp; Paste Roster Report Here'!$A917='Analytical Tests'!AB$7,IF($F920="N",IF($J920&gt;=$C920,AB$6,+($I920/$D920)*AB$6),0))</f>
        <v>0</v>
      </c>
      <c r="AC920" s="117" t="b">
        <f>IF('Copy &amp; Paste Roster Report Here'!$A917='Analytical Tests'!AC$7,IF($F920="N",IF($J920&gt;=$C920,AC$6,+($I920/$D920)*AC$6),0))</f>
        <v>0</v>
      </c>
      <c r="AD920" s="117" t="b">
        <f>IF('Copy &amp; Paste Roster Report Here'!$A917='Analytical Tests'!AD$7,IF($F920="N",IF($J920&gt;=$C920,AD$6,+($I920/$D920)*AD$6),0))</f>
        <v>0</v>
      </c>
      <c r="AE920" s="117" t="b">
        <f>IF('Copy &amp; Paste Roster Report Here'!$A917='Analytical Tests'!AE$7,IF($F920="N",IF($J920&gt;=$C920,AE$6,+($I920/$D920)*AE$6),0))</f>
        <v>0</v>
      </c>
      <c r="AF920" s="117" t="b">
        <f>IF('Copy &amp; Paste Roster Report Here'!$A917='Analytical Tests'!AF$7,IF($F920="N",IF($J920&gt;=$C920,AF$6,+($I920/$D920)*AF$6),0))</f>
        <v>0</v>
      </c>
      <c r="AG920" s="117" t="b">
        <f>IF('Copy &amp; Paste Roster Report Here'!$A917='Analytical Tests'!AG$7,IF($F920="N",IF($J920&gt;=$C920,AG$6,+($I920/$D920)*AG$6),0))</f>
        <v>0</v>
      </c>
      <c r="AH920" s="117" t="b">
        <f>IF('Copy &amp; Paste Roster Report Here'!$A917='Analytical Tests'!AH$7,IF($F920="N",IF($J920&gt;=$C920,AH$6,+($I920/$D920)*AH$6),0))</f>
        <v>0</v>
      </c>
      <c r="AI920" s="117" t="b">
        <f>IF('Copy &amp; Paste Roster Report Here'!$A917='Analytical Tests'!AI$7,IF($F920="N",IF($J920&gt;=$C920,AI$6,+($I920/$D920)*AI$6),0))</f>
        <v>0</v>
      </c>
      <c r="AJ920" s="79"/>
      <c r="AK920" s="118">
        <f>IF('Copy &amp; Paste Roster Report Here'!$A917=AK$7,IF('Copy &amp; Paste Roster Report Here'!$M917="FT",1,0),0)</f>
        <v>0</v>
      </c>
      <c r="AL920" s="118">
        <f>IF('Copy &amp; Paste Roster Report Here'!$A917=AL$7,IF('Copy &amp; Paste Roster Report Here'!$M917="FT",1,0),0)</f>
        <v>0</v>
      </c>
      <c r="AM920" s="118">
        <f>IF('Copy &amp; Paste Roster Report Here'!$A917=AM$7,IF('Copy &amp; Paste Roster Report Here'!$M917="FT",1,0),0)</f>
        <v>0</v>
      </c>
      <c r="AN920" s="118">
        <f>IF('Copy &amp; Paste Roster Report Here'!$A917=AN$7,IF('Copy &amp; Paste Roster Report Here'!$M917="FT",1,0),0)</f>
        <v>0</v>
      </c>
      <c r="AO920" s="118">
        <f>IF('Copy &amp; Paste Roster Report Here'!$A917=AO$7,IF('Copy &amp; Paste Roster Report Here'!$M917="FT",1,0),0)</f>
        <v>0</v>
      </c>
      <c r="AP920" s="118">
        <f>IF('Copy &amp; Paste Roster Report Here'!$A917=AP$7,IF('Copy &amp; Paste Roster Report Here'!$M917="FT",1,0),0)</f>
        <v>0</v>
      </c>
      <c r="AQ920" s="118">
        <f>IF('Copy &amp; Paste Roster Report Here'!$A917=AQ$7,IF('Copy &amp; Paste Roster Report Here'!$M917="FT",1,0),0)</f>
        <v>0</v>
      </c>
      <c r="AR920" s="118">
        <f>IF('Copy &amp; Paste Roster Report Here'!$A917=AR$7,IF('Copy &amp; Paste Roster Report Here'!$M917="FT",1,0),0)</f>
        <v>0</v>
      </c>
      <c r="AS920" s="118">
        <f>IF('Copy &amp; Paste Roster Report Here'!$A917=AS$7,IF('Copy &amp; Paste Roster Report Here'!$M917="FT",1,0),0)</f>
        <v>0</v>
      </c>
      <c r="AT920" s="118">
        <f>IF('Copy &amp; Paste Roster Report Here'!$A917=AT$7,IF('Copy &amp; Paste Roster Report Here'!$M917="FT",1,0),0)</f>
        <v>0</v>
      </c>
      <c r="AU920" s="118">
        <f>IF('Copy &amp; Paste Roster Report Here'!$A917=AU$7,IF('Copy &amp; Paste Roster Report Here'!$M917="FT",1,0),0)</f>
        <v>0</v>
      </c>
      <c r="AV920" s="73">
        <f t="shared" si="220"/>
        <v>0</v>
      </c>
      <c r="AW920" s="119">
        <f>IF('Copy &amp; Paste Roster Report Here'!$A917=AW$7,IF('Copy &amp; Paste Roster Report Here'!$M917="HT",1,0),0)</f>
        <v>0</v>
      </c>
      <c r="AX920" s="119">
        <f>IF('Copy &amp; Paste Roster Report Here'!$A917=AX$7,IF('Copy &amp; Paste Roster Report Here'!$M917="HT",1,0),0)</f>
        <v>0</v>
      </c>
      <c r="AY920" s="119">
        <f>IF('Copy &amp; Paste Roster Report Here'!$A917=AY$7,IF('Copy &amp; Paste Roster Report Here'!$M917="HT",1,0),0)</f>
        <v>0</v>
      </c>
      <c r="AZ920" s="119">
        <f>IF('Copy &amp; Paste Roster Report Here'!$A917=AZ$7,IF('Copy &amp; Paste Roster Report Here'!$M917="HT",1,0),0)</f>
        <v>0</v>
      </c>
      <c r="BA920" s="119">
        <f>IF('Copy &amp; Paste Roster Report Here'!$A917=BA$7,IF('Copy &amp; Paste Roster Report Here'!$M917="HT",1,0),0)</f>
        <v>0</v>
      </c>
      <c r="BB920" s="119">
        <f>IF('Copy &amp; Paste Roster Report Here'!$A917=BB$7,IF('Copy &amp; Paste Roster Report Here'!$M917="HT",1,0),0)</f>
        <v>0</v>
      </c>
      <c r="BC920" s="119">
        <f>IF('Copy &amp; Paste Roster Report Here'!$A917=BC$7,IF('Copy &amp; Paste Roster Report Here'!$M917="HT",1,0),0)</f>
        <v>0</v>
      </c>
      <c r="BD920" s="119">
        <f>IF('Copy &amp; Paste Roster Report Here'!$A917=BD$7,IF('Copy &amp; Paste Roster Report Here'!$M917="HT",1,0),0)</f>
        <v>0</v>
      </c>
      <c r="BE920" s="119">
        <f>IF('Copy &amp; Paste Roster Report Here'!$A917=BE$7,IF('Copy &amp; Paste Roster Report Here'!$M917="HT",1,0),0)</f>
        <v>0</v>
      </c>
      <c r="BF920" s="119">
        <f>IF('Copy &amp; Paste Roster Report Here'!$A917=BF$7,IF('Copy &amp; Paste Roster Report Here'!$M917="HT",1,0),0)</f>
        <v>0</v>
      </c>
      <c r="BG920" s="119">
        <f>IF('Copy &amp; Paste Roster Report Here'!$A917=BG$7,IF('Copy &amp; Paste Roster Report Here'!$M917="HT",1,0),0)</f>
        <v>0</v>
      </c>
      <c r="BH920" s="73">
        <f t="shared" si="221"/>
        <v>0</v>
      </c>
      <c r="BI920" s="120">
        <f>IF('Copy &amp; Paste Roster Report Here'!$A917=BI$7,IF('Copy &amp; Paste Roster Report Here'!$M917="MT",1,0),0)</f>
        <v>0</v>
      </c>
      <c r="BJ920" s="120">
        <f>IF('Copy &amp; Paste Roster Report Here'!$A917=BJ$7,IF('Copy &amp; Paste Roster Report Here'!$M917="MT",1,0),0)</f>
        <v>0</v>
      </c>
      <c r="BK920" s="120">
        <f>IF('Copy &amp; Paste Roster Report Here'!$A917=BK$7,IF('Copy &amp; Paste Roster Report Here'!$M917="MT",1,0),0)</f>
        <v>0</v>
      </c>
      <c r="BL920" s="120">
        <f>IF('Copy &amp; Paste Roster Report Here'!$A917=BL$7,IF('Copy &amp; Paste Roster Report Here'!$M917="MT",1,0),0)</f>
        <v>0</v>
      </c>
      <c r="BM920" s="120">
        <f>IF('Copy &amp; Paste Roster Report Here'!$A917=BM$7,IF('Copy &amp; Paste Roster Report Here'!$M917="MT",1,0),0)</f>
        <v>0</v>
      </c>
      <c r="BN920" s="120">
        <f>IF('Copy &amp; Paste Roster Report Here'!$A917=BN$7,IF('Copy &amp; Paste Roster Report Here'!$M917="MT",1,0),0)</f>
        <v>0</v>
      </c>
      <c r="BO920" s="120">
        <f>IF('Copy &amp; Paste Roster Report Here'!$A917=BO$7,IF('Copy &amp; Paste Roster Report Here'!$M917="MT",1,0),0)</f>
        <v>0</v>
      </c>
      <c r="BP920" s="120">
        <f>IF('Copy &amp; Paste Roster Report Here'!$A917=BP$7,IF('Copy &amp; Paste Roster Report Here'!$M917="MT",1,0),0)</f>
        <v>0</v>
      </c>
      <c r="BQ920" s="120">
        <f>IF('Copy &amp; Paste Roster Report Here'!$A917=BQ$7,IF('Copy &amp; Paste Roster Report Here'!$M917="MT",1,0),0)</f>
        <v>0</v>
      </c>
      <c r="BR920" s="120">
        <f>IF('Copy &amp; Paste Roster Report Here'!$A917=BR$7,IF('Copy &amp; Paste Roster Report Here'!$M917="MT",1,0),0)</f>
        <v>0</v>
      </c>
      <c r="BS920" s="120">
        <f>IF('Copy &amp; Paste Roster Report Here'!$A917=BS$7,IF('Copy &amp; Paste Roster Report Here'!$M917="MT",1,0),0)</f>
        <v>0</v>
      </c>
      <c r="BT920" s="73">
        <f t="shared" si="222"/>
        <v>0</v>
      </c>
      <c r="BU920" s="121">
        <f>IF('Copy &amp; Paste Roster Report Here'!$A917=BU$7,IF('Copy &amp; Paste Roster Report Here'!$M917="fy",1,0),0)</f>
        <v>0</v>
      </c>
      <c r="BV920" s="121">
        <f>IF('Copy &amp; Paste Roster Report Here'!$A917=BV$7,IF('Copy &amp; Paste Roster Report Here'!$M917="fy",1,0),0)</f>
        <v>0</v>
      </c>
      <c r="BW920" s="121">
        <f>IF('Copy &amp; Paste Roster Report Here'!$A917=BW$7,IF('Copy &amp; Paste Roster Report Here'!$M917="fy",1,0),0)</f>
        <v>0</v>
      </c>
      <c r="BX920" s="121">
        <f>IF('Copy &amp; Paste Roster Report Here'!$A917=BX$7,IF('Copy &amp; Paste Roster Report Here'!$M917="fy",1,0),0)</f>
        <v>0</v>
      </c>
      <c r="BY920" s="121">
        <f>IF('Copy &amp; Paste Roster Report Here'!$A917=BY$7,IF('Copy &amp; Paste Roster Report Here'!$M917="fy",1,0),0)</f>
        <v>0</v>
      </c>
      <c r="BZ920" s="121">
        <f>IF('Copy &amp; Paste Roster Report Here'!$A917=BZ$7,IF('Copy &amp; Paste Roster Report Here'!$M917="fy",1,0),0)</f>
        <v>0</v>
      </c>
      <c r="CA920" s="121">
        <f>IF('Copy &amp; Paste Roster Report Here'!$A917=CA$7,IF('Copy &amp; Paste Roster Report Here'!$M917="fy",1,0),0)</f>
        <v>0</v>
      </c>
      <c r="CB920" s="121">
        <f>IF('Copy &amp; Paste Roster Report Here'!$A917=CB$7,IF('Copy &amp; Paste Roster Report Here'!$M917="fy",1,0),0)</f>
        <v>0</v>
      </c>
      <c r="CC920" s="121">
        <f>IF('Copy &amp; Paste Roster Report Here'!$A917=CC$7,IF('Copy &amp; Paste Roster Report Here'!$M917="fy",1,0),0)</f>
        <v>0</v>
      </c>
      <c r="CD920" s="121">
        <f>IF('Copy &amp; Paste Roster Report Here'!$A917=CD$7,IF('Copy &amp; Paste Roster Report Here'!$M917="fy",1,0),0)</f>
        <v>0</v>
      </c>
      <c r="CE920" s="121">
        <f>IF('Copy &amp; Paste Roster Report Here'!$A917=CE$7,IF('Copy &amp; Paste Roster Report Here'!$M917="fy",1,0),0)</f>
        <v>0</v>
      </c>
      <c r="CF920" s="73">
        <f t="shared" si="223"/>
        <v>0</v>
      </c>
      <c r="CG920" s="122">
        <f>IF('Copy &amp; Paste Roster Report Here'!$A917=CG$7,IF('Copy &amp; Paste Roster Report Here'!$M917="RH",1,0),0)</f>
        <v>0</v>
      </c>
      <c r="CH920" s="122">
        <f>IF('Copy &amp; Paste Roster Report Here'!$A917=CH$7,IF('Copy &amp; Paste Roster Report Here'!$M917="RH",1,0),0)</f>
        <v>0</v>
      </c>
      <c r="CI920" s="122">
        <f>IF('Copy &amp; Paste Roster Report Here'!$A917=CI$7,IF('Copy &amp; Paste Roster Report Here'!$M917="RH",1,0),0)</f>
        <v>0</v>
      </c>
      <c r="CJ920" s="122">
        <f>IF('Copy &amp; Paste Roster Report Here'!$A917=CJ$7,IF('Copy &amp; Paste Roster Report Here'!$M917="RH",1,0),0)</f>
        <v>0</v>
      </c>
      <c r="CK920" s="122">
        <f>IF('Copy &amp; Paste Roster Report Here'!$A917=CK$7,IF('Copy &amp; Paste Roster Report Here'!$M917="RH",1,0),0)</f>
        <v>0</v>
      </c>
      <c r="CL920" s="122">
        <f>IF('Copy &amp; Paste Roster Report Here'!$A917=CL$7,IF('Copy &amp; Paste Roster Report Here'!$M917="RH",1,0),0)</f>
        <v>0</v>
      </c>
      <c r="CM920" s="122">
        <f>IF('Copy &amp; Paste Roster Report Here'!$A917=CM$7,IF('Copy &amp; Paste Roster Report Here'!$M917="RH",1,0),0)</f>
        <v>0</v>
      </c>
      <c r="CN920" s="122">
        <f>IF('Copy &amp; Paste Roster Report Here'!$A917=CN$7,IF('Copy &amp; Paste Roster Report Here'!$M917="RH",1,0),0)</f>
        <v>0</v>
      </c>
      <c r="CO920" s="122">
        <f>IF('Copy &amp; Paste Roster Report Here'!$A917=CO$7,IF('Copy &amp; Paste Roster Report Here'!$M917="RH",1,0),0)</f>
        <v>0</v>
      </c>
      <c r="CP920" s="122">
        <f>IF('Copy &amp; Paste Roster Report Here'!$A917=CP$7,IF('Copy &amp; Paste Roster Report Here'!$M917="RH",1,0),0)</f>
        <v>0</v>
      </c>
      <c r="CQ920" s="122">
        <f>IF('Copy &amp; Paste Roster Report Here'!$A917=CQ$7,IF('Copy &amp; Paste Roster Report Here'!$M917="RH",1,0),0)</f>
        <v>0</v>
      </c>
      <c r="CR920" s="73">
        <f t="shared" si="224"/>
        <v>0</v>
      </c>
      <c r="CS920" s="123">
        <f>IF('Copy &amp; Paste Roster Report Here'!$A917=CS$7,IF('Copy &amp; Paste Roster Report Here'!$M917="QT",1,0),0)</f>
        <v>0</v>
      </c>
      <c r="CT920" s="123">
        <f>IF('Copy &amp; Paste Roster Report Here'!$A917=CT$7,IF('Copy &amp; Paste Roster Report Here'!$M917="QT",1,0),0)</f>
        <v>0</v>
      </c>
      <c r="CU920" s="123">
        <f>IF('Copy &amp; Paste Roster Report Here'!$A917=CU$7,IF('Copy &amp; Paste Roster Report Here'!$M917="QT",1,0),0)</f>
        <v>0</v>
      </c>
      <c r="CV920" s="123">
        <f>IF('Copy &amp; Paste Roster Report Here'!$A917=CV$7,IF('Copy &amp; Paste Roster Report Here'!$M917="QT",1,0),0)</f>
        <v>0</v>
      </c>
      <c r="CW920" s="123">
        <f>IF('Copy &amp; Paste Roster Report Here'!$A917=CW$7,IF('Copy &amp; Paste Roster Report Here'!$M917="QT",1,0),0)</f>
        <v>0</v>
      </c>
      <c r="CX920" s="123">
        <f>IF('Copy &amp; Paste Roster Report Here'!$A917=CX$7,IF('Copy &amp; Paste Roster Report Here'!$M917="QT",1,0),0)</f>
        <v>0</v>
      </c>
      <c r="CY920" s="123">
        <f>IF('Copy &amp; Paste Roster Report Here'!$A917=CY$7,IF('Copy &amp; Paste Roster Report Here'!$M917="QT",1,0),0)</f>
        <v>0</v>
      </c>
      <c r="CZ920" s="123">
        <f>IF('Copy &amp; Paste Roster Report Here'!$A917=CZ$7,IF('Copy &amp; Paste Roster Report Here'!$M917="QT",1,0),0)</f>
        <v>0</v>
      </c>
      <c r="DA920" s="123">
        <f>IF('Copy &amp; Paste Roster Report Here'!$A917=DA$7,IF('Copy &amp; Paste Roster Report Here'!$M917="QT",1,0),0)</f>
        <v>0</v>
      </c>
      <c r="DB920" s="123">
        <f>IF('Copy &amp; Paste Roster Report Here'!$A917=DB$7,IF('Copy &amp; Paste Roster Report Here'!$M917="QT",1,0),0)</f>
        <v>0</v>
      </c>
      <c r="DC920" s="123">
        <f>IF('Copy &amp; Paste Roster Report Here'!$A917=DC$7,IF('Copy &amp; Paste Roster Report Here'!$M917="QT",1,0),0)</f>
        <v>0</v>
      </c>
      <c r="DD920" s="73">
        <f t="shared" si="225"/>
        <v>0</v>
      </c>
      <c r="DE920" s="124">
        <f>IF('Copy &amp; Paste Roster Report Here'!$A917=DE$7,IF('Copy &amp; Paste Roster Report Here'!$M917="xxxxxxxxxxx",1,0),0)</f>
        <v>0</v>
      </c>
      <c r="DF920" s="124">
        <f>IF('Copy &amp; Paste Roster Report Here'!$A917=DF$7,IF('Copy &amp; Paste Roster Report Here'!$M917="xxxxxxxxxxx",1,0),0)</f>
        <v>0</v>
      </c>
      <c r="DG920" s="124">
        <f>IF('Copy &amp; Paste Roster Report Here'!$A917=DG$7,IF('Copy &amp; Paste Roster Report Here'!$M917="xxxxxxxxxxx",1,0),0)</f>
        <v>0</v>
      </c>
      <c r="DH920" s="124">
        <f>IF('Copy &amp; Paste Roster Report Here'!$A917=DH$7,IF('Copy &amp; Paste Roster Report Here'!$M917="xxxxxxxxxxx",1,0),0)</f>
        <v>0</v>
      </c>
      <c r="DI920" s="124">
        <f>IF('Copy &amp; Paste Roster Report Here'!$A917=DI$7,IF('Copy &amp; Paste Roster Report Here'!$M917="xxxxxxxxxxx",1,0),0)</f>
        <v>0</v>
      </c>
      <c r="DJ920" s="124">
        <f>IF('Copy &amp; Paste Roster Report Here'!$A917=DJ$7,IF('Copy &amp; Paste Roster Report Here'!$M917="xxxxxxxxxxx",1,0),0)</f>
        <v>0</v>
      </c>
      <c r="DK920" s="124">
        <f>IF('Copy &amp; Paste Roster Report Here'!$A917=DK$7,IF('Copy &amp; Paste Roster Report Here'!$M917="xxxxxxxxxxx",1,0),0)</f>
        <v>0</v>
      </c>
      <c r="DL920" s="124">
        <f>IF('Copy &amp; Paste Roster Report Here'!$A917=DL$7,IF('Copy &amp; Paste Roster Report Here'!$M917="xxxxxxxxxxx",1,0),0)</f>
        <v>0</v>
      </c>
      <c r="DM920" s="124">
        <f>IF('Copy &amp; Paste Roster Report Here'!$A917=DM$7,IF('Copy &amp; Paste Roster Report Here'!$M917="xxxxxxxxxxx",1,0),0)</f>
        <v>0</v>
      </c>
      <c r="DN920" s="124">
        <f>IF('Copy &amp; Paste Roster Report Here'!$A917=DN$7,IF('Copy &amp; Paste Roster Report Here'!$M917="xxxxxxxxxxx",1,0),0)</f>
        <v>0</v>
      </c>
      <c r="DO920" s="124">
        <f>IF('Copy &amp; Paste Roster Report Here'!$A917=DO$7,IF('Copy &amp; Paste Roster Report Here'!$M917="xxxxxxxxxxx",1,0),0)</f>
        <v>0</v>
      </c>
      <c r="DP920" s="125">
        <f t="shared" si="226"/>
        <v>0</v>
      </c>
      <c r="DQ920" s="126">
        <f t="shared" si="227"/>
        <v>0</v>
      </c>
    </row>
    <row r="921" spans="1:121" x14ac:dyDescent="0.25">
      <c r="A921" s="111">
        <f t="shared" si="213"/>
        <v>0</v>
      </c>
      <c r="B921" s="111">
        <f t="shared" si="214"/>
        <v>0</v>
      </c>
      <c r="C921" s="112">
        <f>+('Copy &amp; Paste Roster Report Here'!$P918-'Copy &amp; Paste Roster Report Here'!$O918)/30</f>
        <v>0</v>
      </c>
      <c r="D921" s="112">
        <f>+('Copy &amp; Paste Roster Report Here'!$P918-'Copy &amp; Paste Roster Report Here'!$O918)</f>
        <v>0</v>
      </c>
      <c r="E921" s="111">
        <f>'Copy &amp; Paste Roster Report Here'!N918</f>
        <v>0</v>
      </c>
      <c r="F921" s="111" t="str">
        <f t="shared" si="215"/>
        <v>N</v>
      </c>
      <c r="G921" s="111">
        <f>'Copy &amp; Paste Roster Report Here'!R918</f>
        <v>0</v>
      </c>
      <c r="H921" s="113">
        <f t="shared" si="216"/>
        <v>0</v>
      </c>
      <c r="I921" s="112">
        <f>IF(F921="N",$F$5-'Copy &amp; Paste Roster Report Here'!O918,+'Copy &amp; Paste Roster Report Here'!Q918-'Copy &amp; Paste Roster Report Here'!O918)</f>
        <v>0</v>
      </c>
      <c r="J921" s="114">
        <f t="shared" si="217"/>
        <v>0</v>
      </c>
      <c r="K921" s="114">
        <f t="shared" si="218"/>
        <v>0</v>
      </c>
      <c r="L921" s="115">
        <f>'Copy &amp; Paste Roster Report Here'!F918</f>
        <v>0</v>
      </c>
      <c r="M921" s="116">
        <f t="shared" si="219"/>
        <v>0</v>
      </c>
      <c r="N921" s="117">
        <f>IF('Copy &amp; Paste Roster Report Here'!$A918='Analytical Tests'!N$7,IF($F921="Y",+$H921*N$6,0),0)</f>
        <v>0</v>
      </c>
      <c r="O921" s="117">
        <f>IF('Copy &amp; Paste Roster Report Here'!$A918='Analytical Tests'!O$7,IF($F921="Y",+$H921*O$6,0),0)</f>
        <v>0</v>
      </c>
      <c r="P921" s="117">
        <f>IF('Copy &amp; Paste Roster Report Here'!$A918='Analytical Tests'!P$7,IF($F921="Y",+$H921*P$6,0),0)</f>
        <v>0</v>
      </c>
      <c r="Q921" s="117">
        <f>IF('Copy &amp; Paste Roster Report Here'!$A918='Analytical Tests'!Q$7,IF($F921="Y",+$H921*Q$6,0),0)</f>
        <v>0</v>
      </c>
      <c r="R921" s="117">
        <f>IF('Copy &amp; Paste Roster Report Here'!$A918='Analytical Tests'!R$7,IF($F921="Y",+$H921*R$6,0),0)</f>
        <v>0</v>
      </c>
      <c r="S921" s="117">
        <f>IF('Copy &amp; Paste Roster Report Here'!$A918='Analytical Tests'!S$7,IF($F921="Y",+$H921*S$6,0),0)</f>
        <v>0</v>
      </c>
      <c r="T921" s="117">
        <f>IF('Copy &amp; Paste Roster Report Here'!$A918='Analytical Tests'!T$7,IF($F921="Y",+$H921*T$6,0),0)</f>
        <v>0</v>
      </c>
      <c r="U921" s="117">
        <f>IF('Copy &amp; Paste Roster Report Here'!$A918='Analytical Tests'!U$7,IF($F921="Y",+$H921*U$6,0),0)</f>
        <v>0</v>
      </c>
      <c r="V921" s="117">
        <f>IF('Copy &amp; Paste Roster Report Here'!$A918='Analytical Tests'!V$7,IF($F921="Y",+$H921*V$6,0),0)</f>
        <v>0</v>
      </c>
      <c r="W921" s="117">
        <f>IF('Copy &amp; Paste Roster Report Here'!$A918='Analytical Tests'!W$7,IF($F921="Y",+$H921*W$6,0),0)</f>
        <v>0</v>
      </c>
      <c r="X921" s="117">
        <f>IF('Copy &amp; Paste Roster Report Here'!$A918='Analytical Tests'!X$7,IF($F921="Y",+$H921*X$6,0),0)</f>
        <v>0</v>
      </c>
      <c r="Y921" s="117" t="b">
        <f>IF('Copy &amp; Paste Roster Report Here'!$A918='Analytical Tests'!Y$7,IF($F921="N",IF($J921&gt;=$C921,Y$6,+($I921/$D921)*Y$6),0))</f>
        <v>0</v>
      </c>
      <c r="Z921" s="117" t="b">
        <f>IF('Copy &amp; Paste Roster Report Here'!$A918='Analytical Tests'!Z$7,IF($F921="N",IF($J921&gt;=$C921,Z$6,+($I921/$D921)*Z$6),0))</f>
        <v>0</v>
      </c>
      <c r="AA921" s="117" t="b">
        <f>IF('Copy &amp; Paste Roster Report Here'!$A918='Analytical Tests'!AA$7,IF($F921="N",IF($J921&gt;=$C921,AA$6,+($I921/$D921)*AA$6),0))</f>
        <v>0</v>
      </c>
      <c r="AB921" s="117" t="b">
        <f>IF('Copy &amp; Paste Roster Report Here'!$A918='Analytical Tests'!AB$7,IF($F921="N",IF($J921&gt;=$C921,AB$6,+($I921/$D921)*AB$6),0))</f>
        <v>0</v>
      </c>
      <c r="AC921" s="117" t="b">
        <f>IF('Copy &amp; Paste Roster Report Here'!$A918='Analytical Tests'!AC$7,IF($F921="N",IF($J921&gt;=$C921,AC$6,+($I921/$D921)*AC$6),0))</f>
        <v>0</v>
      </c>
      <c r="AD921" s="117" t="b">
        <f>IF('Copy &amp; Paste Roster Report Here'!$A918='Analytical Tests'!AD$7,IF($F921="N",IF($J921&gt;=$C921,AD$6,+($I921/$D921)*AD$6),0))</f>
        <v>0</v>
      </c>
      <c r="AE921" s="117" t="b">
        <f>IF('Copy &amp; Paste Roster Report Here'!$A918='Analytical Tests'!AE$7,IF($F921="N",IF($J921&gt;=$C921,AE$6,+($I921/$D921)*AE$6),0))</f>
        <v>0</v>
      </c>
      <c r="AF921" s="117" t="b">
        <f>IF('Copy &amp; Paste Roster Report Here'!$A918='Analytical Tests'!AF$7,IF($F921="N",IF($J921&gt;=$C921,AF$6,+($I921/$D921)*AF$6),0))</f>
        <v>0</v>
      </c>
      <c r="AG921" s="117" t="b">
        <f>IF('Copy &amp; Paste Roster Report Here'!$A918='Analytical Tests'!AG$7,IF($F921="N",IF($J921&gt;=$C921,AG$6,+($I921/$D921)*AG$6),0))</f>
        <v>0</v>
      </c>
      <c r="AH921" s="117" t="b">
        <f>IF('Copy &amp; Paste Roster Report Here'!$A918='Analytical Tests'!AH$7,IF($F921="N",IF($J921&gt;=$C921,AH$6,+($I921/$D921)*AH$6),0))</f>
        <v>0</v>
      </c>
      <c r="AI921" s="117" t="b">
        <f>IF('Copy &amp; Paste Roster Report Here'!$A918='Analytical Tests'!AI$7,IF($F921="N",IF($J921&gt;=$C921,AI$6,+($I921/$D921)*AI$6),0))</f>
        <v>0</v>
      </c>
      <c r="AJ921" s="79"/>
      <c r="AK921" s="118">
        <f>IF('Copy &amp; Paste Roster Report Here'!$A918=AK$7,IF('Copy &amp; Paste Roster Report Here'!$M918="FT",1,0),0)</f>
        <v>0</v>
      </c>
      <c r="AL921" s="118">
        <f>IF('Copy &amp; Paste Roster Report Here'!$A918=AL$7,IF('Copy &amp; Paste Roster Report Here'!$M918="FT",1,0),0)</f>
        <v>0</v>
      </c>
      <c r="AM921" s="118">
        <f>IF('Copy &amp; Paste Roster Report Here'!$A918=AM$7,IF('Copy &amp; Paste Roster Report Here'!$M918="FT",1,0),0)</f>
        <v>0</v>
      </c>
      <c r="AN921" s="118">
        <f>IF('Copy &amp; Paste Roster Report Here'!$A918=AN$7,IF('Copy &amp; Paste Roster Report Here'!$M918="FT",1,0),0)</f>
        <v>0</v>
      </c>
      <c r="AO921" s="118">
        <f>IF('Copy &amp; Paste Roster Report Here'!$A918=AO$7,IF('Copy &amp; Paste Roster Report Here'!$M918="FT",1,0),0)</f>
        <v>0</v>
      </c>
      <c r="AP921" s="118">
        <f>IF('Copy &amp; Paste Roster Report Here'!$A918=AP$7,IF('Copy &amp; Paste Roster Report Here'!$M918="FT",1,0),0)</f>
        <v>0</v>
      </c>
      <c r="AQ921" s="118">
        <f>IF('Copy &amp; Paste Roster Report Here'!$A918=AQ$7,IF('Copy &amp; Paste Roster Report Here'!$M918="FT",1,0),0)</f>
        <v>0</v>
      </c>
      <c r="AR921" s="118">
        <f>IF('Copy &amp; Paste Roster Report Here'!$A918=AR$7,IF('Copy &amp; Paste Roster Report Here'!$M918="FT",1,0),0)</f>
        <v>0</v>
      </c>
      <c r="AS921" s="118">
        <f>IF('Copy &amp; Paste Roster Report Here'!$A918=AS$7,IF('Copy &amp; Paste Roster Report Here'!$M918="FT",1,0),0)</f>
        <v>0</v>
      </c>
      <c r="AT921" s="118">
        <f>IF('Copy &amp; Paste Roster Report Here'!$A918=AT$7,IF('Copy &amp; Paste Roster Report Here'!$M918="FT",1,0),0)</f>
        <v>0</v>
      </c>
      <c r="AU921" s="118">
        <f>IF('Copy &amp; Paste Roster Report Here'!$A918=AU$7,IF('Copy &amp; Paste Roster Report Here'!$M918="FT",1,0),0)</f>
        <v>0</v>
      </c>
      <c r="AV921" s="73">
        <f t="shared" si="220"/>
        <v>0</v>
      </c>
      <c r="AW921" s="119">
        <f>IF('Copy &amp; Paste Roster Report Here'!$A918=AW$7,IF('Copy &amp; Paste Roster Report Here'!$M918="HT",1,0),0)</f>
        <v>0</v>
      </c>
      <c r="AX921" s="119">
        <f>IF('Copy &amp; Paste Roster Report Here'!$A918=AX$7,IF('Copy &amp; Paste Roster Report Here'!$M918="HT",1,0),0)</f>
        <v>0</v>
      </c>
      <c r="AY921" s="119">
        <f>IF('Copy &amp; Paste Roster Report Here'!$A918=AY$7,IF('Copy &amp; Paste Roster Report Here'!$M918="HT",1,0),0)</f>
        <v>0</v>
      </c>
      <c r="AZ921" s="119">
        <f>IF('Copy &amp; Paste Roster Report Here'!$A918=AZ$7,IF('Copy &amp; Paste Roster Report Here'!$M918="HT",1,0),0)</f>
        <v>0</v>
      </c>
      <c r="BA921" s="119">
        <f>IF('Copy &amp; Paste Roster Report Here'!$A918=BA$7,IF('Copy &amp; Paste Roster Report Here'!$M918="HT",1,0),0)</f>
        <v>0</v>
      </c>
      <c r="BB921" s="119">
        <f>IF('Copy &amp; Paste Roster Report Here'!$A918=BB$7,IF('Copy &amp; Paste Roster Report Here'!$M918="HT",1,0),0)</f>
        <v>0</v>
      </c>
      <c r="BC921" s="119">
        <f>IF('Copy &amp; Paste Roster Report Here'!$A918=BC$7,IF('Copy &amp; Paste Roster Report Here'!$M918="HT",1,0),0)</f>
        <v>0</v>
      </c>
      <c r="BD921" s="119">
        <f>IF('Copy &amp; Paste Roster Report Here'!$A918=BD$7,IF('Copy &amp; Paste Roster Report Here'!$M918="HT",1,0),0)</f>
        <v>0</v>
      </c>
      <c r="BE921" s="119">
        <f>IF('Copy &amp; Paste Roster Report Here'!$A918=BE$7,IF('Copy &amp; Paste Roster Report Here'!$M918="HT",1,0),0)</f>
        <v>0</v>
      </c>
      <c r="BF921" s="119">
        <f>IF('Copy &amp; Paste Roster Report Here'!$A918=BF$7,IF('Copy &amp; Paste Roster Report Here'!$M918="HT",1,0),0)</f>
        <v>0</v>
      </c>
      <c r="BG921" s="119">
        <f>IF('Copy &amp; Paste Roster Report Here'!$A918=BG$7,IF('Copy &amp; Paste Roster Report Here'!$M918="HT",1,0),0)</f>
        <v>0</v>
      </c>
      <c r="BH921" s="73">
        <f t="shared" si="221"/>
        <v>0</v>
      </c>
      <c r="BI921" s="120">
        <f>IF('Copy &amp; Paste Roster Report Here'!$A918=BI$7,IF('Copy &amp; Paste Roster Report Here'!$M918="MT",1,0),0)</f>
        <v>0</v>
      </c>
      <c r="BJ921" s="120">
        <f>IF('Copy &amp; Paste Roster Report Here'!$A918=BJ$7,IF('Copy &amp; Paste Roster Report Here'!$M918="MT",1,0),0)</f>
        <v>0</v>
      </c>
      <c r="BK921" s="120">
        <f>IF('Copy &amp; Paste Roster Report Here'!$A918=BK$7,IF('Copy &amp; Paste Roster Report Here'!$M918="MT",1,0),0)</f>
        <v>0</v>
      </c>
      <c r="BL921" s="120">
        <f>IF('Copy &amp; Paste Roster Report Here'!$A918=BL$7,IF('Copy &amp; Paste Roster Report Here'!$M918="MT",1,0),0)</f>
        <v>0</v>
      </c>
      <c r="BM921" s="120">
        <f>IF('Copy &amp; Paste Roster Report Here'!$A918=BM$7,IF('Copy &amp; Paste Roster Report Here'!$M918="MT",1,0),0)</f>
        <v>0</v>
      </c>
      <c r="BN921" s="120">
        <f>IF('Copy &amp; Paste Roster Report Here'!$A918=BN$7,IF('Copy &amp; Paste Roster Report Here'!$M918="MT",1,0),0)</f>
        <v>0</v>
      </c>
      <c r="BO921" s="120">
        <f>IF('Copy &amp; Paste Roster Report Here'!$A918=BO$7,IF('Copy &amp; Paste Roster Report Here'!$M918="MT",1,0),0)</f>
        <v>0</v>
      </c>
      <c r="BP921" s="120">
        <f>IF('Copy &amp; Paste Roster Report Here'!$A918=BP$7,IF('Copy &amp; Paste Roster Report Here'!$M918="MT",1,0),0)</f>
        <v>0</v>
      </c>
      <c r="BQ921" s="120">
        <f>IF('Copy &amp; Paste Roster Report Here'!$A918=BQ$7,IF('Copy &amp; Paste Roster Report Here'!$M918="MT",1,0),0)</f>
        <v>0</v>
      </c>
      <c r="BR921" s="120">
        <f>IF('Copy &amp; Paste Roster Report Here'!$A918=BR$7,IF('Copy &amp; Paste Roster Report Here'!$M918="MT",1,0),0)</f>
        <v>0</v>
      </c>
      <c r="BS921" s="120">
        <f>IF('Copy &amp; Paste Roster Report Here'!$A918=BS$7,IF('Copy &amp; Paste Roster Report Here'!$M918="MT",1,0),0)</f>
        <v>0</v>
      </c>
      <c r="BT921" s="73">
        <f t="shared" si="222"/>
        <v>0</v>
      </c>
      <c r="BU921" s="121">
        <f>IF('Copy &amp; Paste Roster Report Here'!$A918=BU$7,IF('Copy &amp; Paste Roster Report Here'!$M918="fy",1,0),0)</f>
        <v>0</v>
      </c>
      <c r="BV921" s="121">
        <f>IF('Copy &amp; Paste Roster Report Here'!$A918=BV$7,IF('Copy &amp; Paste Roster Report Here'!$M918="fy",1,0),0)</f>
        <v>0</v>
      </c>
      <c r="BW921" s="121">
        <f>IF('Copy &amp; Paste Roster Report Here'!$A918=BW$7,IF('Copy &amp; Paste Roster Report Here'!$M918="fy",1,0),0)</f>
        <v>0</v>
      </c>
      <c r="BX921" s="121">
        <f>IF('Copy &amp; Paste Roster Report Here'!$A918=BX$7,IF('Copy &amp; Paste Roster Report Here'!$M918="fy",1,0),0)</f>
        <v>0</v>
      </c>
      <c r="BY921" s="121">
        <f>IF('Copy &amp; Paste Roster Report Here'!$A918=BY$7,IF('Copy &amp; Paste Roster Report Here'!$M918="fy",1,0),0)</f>
        <v>0</v>
      </c>
      <c r="BZ921" s="121">
        <f>IF('Copy &amp; Paste Roster Report Here'!$A918=BZ$7,IF('Copy &amp; Paste Roster Report Here'!$M918="fy",1,0),0)</f>
        <v>0</v>
      </c>
      <c r="CA921" s="121">
        <f>IF('Copy &amp; Paste Roster Report Here'!$A918=CA$7,IF('Copy &amp; Paste Roster Report Here'!$M918="fy",1,0),0)</f>
        <v>0</v>
      </c>
      <c r="CB921" s="121">
        <f>IF('Copy &amp; Paste Roster Report Here'!$A918=CB$7,IF('Copy &amp; Paste Roster Report Here'!$M918="fy",1,0),0)</f>
        <v>0</v>
      </c>
      <c r="CC921" s="121">
        <f>IF('Copy &amp; Paste Roster Report Here'!$A918=CC$7,IF('Copy &amp; Paste Roster Report Here'!$M918="fy",1,0),0)</f>
        <v>0</v>
      </c>
      <c r="CD921" s="121">
        <f>IF('Copy &amp; Paste Roster Report Here'!$A918=CD$7,IF('Copy &amp; Paste Roster Report Here'!$M918="fy",1,0),0)</f>
        <v>0</v>
      </c>
      <c r="CE921" s="121">
        <f>IF('Copy &amp; Paste Roster Report Here'!$A918=CE$7,IF('Copy &amp; Paste Roster Report Here'!$M918="fy",1,0),0)</f>
        <v>0</v>
      </c>
      <c r="CF921" s="73">
        <f t="shared" si="223"/>
        <v>0</v>
      </c>
      <c r="CG921" s="122">
        <f>IF('Copy &amp; Paste Roster Report Here'!$A918=CG$7,IF('Copy &amp; Paste Roster Report Here'!$M918="RH",1,0),0)</f>
        <v>0</v>
      </c>
      <c r="CH921" s="122">
        <f>IF('Copy &amp; Paste Roster Report Here'!$A918=CH$7,IF('Copy &amp; Paste Roster Report Here'!$M918="RH",1,0),0)</f>
        <v>0</v>
      </c>
      <c r="CI921" s="122">
        <f>IF('Copy &amp; Paste Roster Report Here'!$A918=CI$7,IF('Copy &amp; Paste Roster Report Here'!$M918="RH",1,0),0)</f>
        <v>0</v>
      </c>
      <c r="CJ921" s="122">
        <f>IF('Copy &amp; Paste Roster Report Here'!$A918=CJ$7,IF('Copy &amp; Paste Roster Report Here'!$M918="RH",1,0),0)</f>
        <v>0</v>
      </c>
      <c r="CK921" s="122">
        <f>IF('Copy &amp; Paste Roster Report Here'!$A918=CK$7,IF('Copy &amp; Paste Roster Report Here'!$M918="RH",1,0),0)</f>
        <v>0</v>
      </c>
      <c r="CL921" s="122">
        <f>IF('Copy &amp; Paste Roster Report Here'!$A918=CL$7,IF('Copy &amp; Paste Roster Report Here'!$M918="RH",1,0),0)</f>
        <v>0</v>
      </c>
      <c r="CM921" s="122">
        <f>IF('Copy &amp; Paste Roster Report Here'!$A918=CM$7,IF('Copy &amp; Paste Roster Report Here'!$M918="RH",1,0),0)</f>
        <v>0</v>
      </c>
      <c r="CN921" s="122">
        <f>IF('Copy &amp; Paste Roster Report Here'!$A918=CN$7,IF('Copy &amp; Paste Roster Report Here'!$M918="RH",1,0),0)</f>
        <v>0</v>
      </c>
      <c r="CO921" s="122">
        <f>IF('Copy &amp; Paste Roster Report Here'!$A918=CO$7,IF('Copy &amp; Paste Roster Report Here'!$M918="RH",1,0),0)</f>
        <v>0</v>
      </c>
      <c r="CP921" s="122">
        <f>IF('Copy &amp; Paste Roster Report Here'!$A918=CP$7,IF('Copy &amp; Paste Roster Report Here'!$M918="RH",1,0),0)</f>
        <v>0</v>
      </c>
      <c r="CQ921" s="122">
        <f>IF('Copy &amp; Paste Roster Report Here'!$A918=CQ$7,IF('Copy &amp; Paste Roster Report Here'!$M918="RH",1,0),0)</f>
        <v>0</v>
      </c>
      <c r="CR921" s="73">
        <f t="shared" si="224"/>
        <v>0</v>
      </c>
      <c r="CS921" s="123">
        <f>IF('Copy &amp; Paste Roster Report Here'!$A918=CS$7,IF('Copy &amp; Paste Roster Report Here'!$M918="QT",1,0),0)</f>
        <v>0</v>
      </c>
      <c r="CT921" s="123">
        <f>IF('Copy &amp; Paste Roster Report Here'!$A918=CT$7,IF('Copy &amp; Paste Roster Report Here'!$M918="QT",1,0),0)</f>
        <v>0</v>
      </c>
      <c r="CU921" s="123">
        <f>IF('Copy &amp; Paste Roster Report Here'!$A918=CU$7,IF('Copy &amp; Paste Roster Report Here'!$M918="QT",1,0),0)</f>
        <v>0</v>
      </c>
      <c r="CV921" s="123">
        <f>IF('Copy &amp; Paste Roster Report Here'!$A918=CV$7,IF('Copy &amp; Paste Roster Report Here'!$M918="QT",1,0),0)</f>
        <v>0</v>
      </c>
      <c r="CW921" s="123">
        <f>IF('Copy &amp; Paste Roster Report Here'!$A918=CW$7,IF('Copy &amp; Paste Roster Report Here'!$M918="QT",1,0),0)</f>
        <v>0</v>
      </c>
      <c r="CX921" s="123">
        <f>IF('Copy &amp; Paste Roster Report Here'!$A918=CX$7,IF('Copy &amp; Paste Roster Report Here'!$M918="QT",1,0),0)</f>
        <v>0</v>
      </c>
      <c r="CY921" s="123">
        <f>IF('Copy &amp; Paste Roster Report Here'!$A918=CY$7,IF('Copy &amp; Paste Roster Report Here'!$M918="QT",1,0),0)</f>
        <v>0</v>
      </c>
      <c r="CZ921" s="123">
        <f>IF('Copy &amp; Paste Roster Report Here'!$A918=CZ$7,IF('Copy &amp; Paste Roster Report Here'!$M918="QT",1,0),0)</f>
        <v>0</v>
      </c>
      <c r="DA921" s="123">
        <f>IF('Copy &amp; Paste Roster Report Here'!$A918=DA$7,IF('Copy &amp; Paste Roster Report Here'!$M918="QT",1,0),0)</f>
        <v>0</v>
      </c>
      <c r="DB921" s="123">
        <f>IF('Copy &amp; Paste Roster Report Here'!$A918=DB$7,IF('Copy &amp; Paste Roster Report Here'!$M918="QT",1,0),0)</f>
        <v>0</v>
      </c>
      <c r="DC921" s="123">
        <f>IF('Copy &amp; Paste Roster Report Here'!$A918=DC$7,IF('Copy &amp; Paste Roster Report Here'!$M918="QT",1,0),0)</f>
        <v>0</v>
      </c>
      <c r="DD921" s="73">
        <f t="shared" si="225"/>
        <v>0</v>
      </c>
      <c r="DE921" s="124">
        <f>IF('Copy &amp; Paste Roster Report Here'!$A918=DE$7,IF('Copy &amp; Paste Roster Report Here'!$M918="xxxxxxxxxxx",1,0),0)</f>
        <v>0</v>
      </c>
      <c r="DF921" s="124">
        <f>IF('Copy &amp; Paste Roster Report Here'!$A918=DF$7,IF('Copy &amp; Paste Roster Report Here'!$M918="xxxxxxxxxxx",1,0),0)</f>
        <v>0</v>
      </c>
      <c r="DG921" s="124">
        <f>IF('Copy &amp; Paste Roster Report Here'!$A918=DG$7,IF('Copy &amp; Paste Roster Report Here'!$M918="xxxxxxxxxxx",1,0),0)</f>
        <v>0</v>
      </c>
      <c r="DH921" s="124">
        <f>IF('Copy &amp; Paste Roster Report Here'!$A918=DH$7,IF('Copy &amp; Paste Roster Report Here'!$M918="xxxxxxxxxxx",1,0),0)</f>
        <v>0</v>
      </c>
      <c r="DI921" s="124">
        <f>IF('Copy &amp; Paste Roster Report Here'!$A918=DI$7,IF('Copy &amp; Paste Roster Report Here'!$M918="xxxxxxxxxxx",1,0),0)</f>
        <v>0</v>
      </c>
      <c r="DJ921" s="124">
        <f>IF('Copy &amp; Paste Roster Report Here'!$A918=DJ$7,IF('Copy &amp; Paste Roster Report Here'!$M918="xxxxxxxxxxx",1,0),0)</f>
        <v>0</v>
      </c>
      <c r="DK921" s="124">
        <f>IF('Copy &amp; Paste Roster Report Here'!$A918=DK$7,IF('Copy &amp; Paste Roster Report Here'!$M918="xxxxxxxxxxx",1,0),0)</f>
        <v>0</v>
      </c>
      <c r="DL921" s="124">
        <f>IF('Copy &amp; Paste Roster Report Here'!$A918=DL$7,IF('Copy &amp; Paste Roster Report Here'!$M918="xxxxxxxxxxx",1,0),0)</f>
        <v>0</v>
      </c>
      <c r="DM921" s="124">
        <f>IF('Copy &amp; Paste Roster Report Here'!$A918=DM$7,IF('Copy &amp; Paste Roster Report Here'!$M918="xxxxxxxxxxx",1,0),0)</f>
        <v>0</v>
      </c>
      <c r="DN921" s="124">
        <f>IF('Copy &amp; Paste Roster Report Here'!$A918=DN$7,IF('Copy &amp; Paste Roster Report Here'!$M918="xxxxxxxxxxx",1,0),0)</f>
        <v>0</v>
      </c>
      <c r="DO921" s="124">
        <f>IF('Copy &amp; Paste Roster Report Here'!$A918=DO$7,IF('Copy &amp; Paste Roster Report Here'!$M918="xxxxxxxxxxx",1,0),0)</f>
        <v>0</v>
      </c>
      <c r="DP921" s="125">
        <f t="shared" si="226"/>
        <v>0</v>
      </c>
      <c r="DQ921" s="126">
        <f t="shared" si="227"/>
        <v>0</v>
      </c>
    </row>
    <row r="922" spans="1:121" x14ac:dyDescent="0.25">
      <c r="A922" s="111">
        <f t="shared" si="213"/>
        <v>0</v>
      </c>
      <c r="B922" s="111">
        <f t="shared" si="214"/>
        <v>0</v>
      </c>
      <c r="C922" s="112">
        <f>+('Copy &amp; Paste Roster Report Here'!$P919-'Copy &amp; Paste Roster Report Here'!$O919)/30</f>
        <v>0</v>
      </c>
      <c r="D922" s="112">
        <f>+('Copy &amp; Paste Roster Report Here'!$P919-'Copy &amp; Paste Roster Report Here'!$O919)</f>
        <v>0</v>
      </c>
      <c r="E922" s="111">
        <f>'Copy &amp; Paste Roster Report Here'!N919</f>
        <v>0</v>
      </c>
      <c r="F922" s="111" t="str">
        <f t="shared" si="215"/>
        <v>N</v>
      </c>
      <c r="G922" s="111">
        <f>'Copy &amp; Paste Roster Report Here'!R919</f>
        <v>0</v>
      </c>
      <c r="H922" s="113">
        <f t="shared" si="216"/>
        <v>0</v>
      </c>
      <c r="I922" s="112">
        <f>IF(F922="N",$F$5-'Copy &amp; Paste Roster Report Here'!O919,+'Copy &amp; Paste Roster Report Here'!Q919-'Copy &amp; Paste Roster Report Here'!O919)</f>
        <v>0</v>
      </c>
      <c r="J922" s="114">
        <f t="shared" si="217"/>
        <v>0</v>
      </c>
      <c r="K922" s="114">
        <f t="shared" si="218"/>
        <v>0</v>
      </c>
      <c r="L922" s="115">
        <f>'Copy &amp; Paste Roster Report Here'!F919</f>
        <v>0</v>
      </c>
      <c r="M922" s="116">
        <f t="shared" si="219"/>
        <v>0</v>
      </c>
      <c r="N922" s="117">
        <f>IF('Copy &amp; Paste Roster Report Here'!$A919='Analytical Tests'!N$7,IF($F922="Y",+$H922*N$6,0),0)</f>
        <v>0</v>
      </c>
      <c r="O922" s="117">
        <f>IF('Copy &amp; Paste Roster Report Here'!$A919='Analytical Tests'!O$7,IF($F922="Y",+$H922*O$6,0),0)</f>
        <v>0</v>
      </c>
      <c r="P922" s="117">
        <f>IF('Copy &amp; Paste Roster Report Here'!$A919='Analytical Tests'!P$7,IF($F922="Y",+$H922*P$6,0),0)</f>
        <v>0</v>
      </c>
      <c r="Q922" s="117">
        <f>IF('Copy &amp; Paste Roster Report Here'!$A919='Analytical Tests'!Q$7,IF($F922="Y",+$H922*Q$6,0),0)</f>
        <v>0</v>
      </c>
      <c r="R922" s="117">
        <f>IF('Copy &amp; Paste Roster Report Here'!$A919='Analytical Tests'!R$7,IF($F922="Y",+$H922*R$6,0),0)</f>
        <v>0</v>
      </c>
      <c r="S922" s="117">
        <f>IF('Copy &amp; Paste Roster Report Here'!$A919='Analytical Tests'!S$7,IF($F922="Y",+$H922*S$6,0),0)</f>
        <v>0</v>
      </c>
      <c r="T922" s="117">
        <f>IF('Copy &amp; Paste Roster Report Here'!$A919='Analytical Tests'!T$7,IF($F922="Y",+$H922*T$6,0),0)</f>
        <v>0</v>
      </c>
      <c r="U922" s="117">
        <f>IF('Copy &amp; Paste Roster Report Here'!$A919='Analytical Tests'!U$7,IF($F922="Y",+$H922*U$6,0),0)</f>
        <v>0</v>
      </c>
      <c r="V922" s="117">
        <f>IF('Copy &amp; Paste Roster Report Here'!$A919='Analytical Tests'!V$7,IF($F922="Y",+$H922*V$6,0),0)</f>
        <v>0</v>
      </c>
      <c r="W922" s="117">
        <f>IF('Copy &amp; Paste Roster Report Here'!$A919='Analytical Tests'!W$7,IF($F922="Y",+$H922*W$6,0),0)</f>
        <v>0</v>
      </c>
      <c r="X922" s="117">
        <f>IF('Copy &amp; Paste Roster Report Here'!$A919='Analytical Tests'!X$7,IF($F922="Y",+$H922*X$6,0),0)</f>
        <v>0</v>
      </c>
      <c r="Y922" s="117" t="b">
        <f>IF('Copy &amp; Paste Roster Report Here'!$A919='Analytical Tests'!Y$7,IF($F922="N",IF($J922&gt;=$C922,Y$6,+($I922/$D922)*Y$6),0))</f>
        <v>0</v>
      </c>
      <c r="Z922" s="117" t="b">
        <f>IF('Copy &amp; Paste Roster Report Here'!$A919='Analytical Tests'!Z$7,IF($F922="N",IF($J922&gt;=$C922,Z$6,+($I922/$D922)*Z$6),0))</f>
        <v>0</v>
      </c>
      <c r="AA922" s="117" t="b">
        <f>IF('Copy &amp; Paste Roster Report Here'!$A919='Analytical Tests'!AA$7,IF($F922="N",IF($J922&gt;=$C922,AA$6,+($I922/$D922)*AA$6),0))</f>
        <v>0</v>
      </c>
      <c r="AB922" s="117" t="b">
        <f>IF('Copy &amp; Paste Roster Report Here'!$A919='Analytical Tests'!AB$7,IF($F922="N",IF($J922&gt;=$C922,AB$6,+($I922/$D922)*AB$6),0))</f>
        <v>0</v>
      </c>
      <c r="AC922" s="117" t="b">
        <f>IF('Copy &amp; Paste Roster Report Here'!$A919='Analytical Tests'!AC$7,IF($F922="N",IF($J922&gt;=$C922,AC$6,+($I922/$D922)*AC$6),0))</f>
        <v>0</v>
      </c>
      <c r="AD922" s="117" t="b">
        <f>IF('Copy &amp; Paste Roster Report Here'!$A919='Analytical Tests'!AD$7,IF($F922="N",IF($J922&gt;=$C922,AD$6,+($I922/$D922)*AD$6),0))</f>
        <v>0</v>
      </c>
      <c r="AE922" s="117" t="b">
        <f>IF('Copy &amp; Paste Roster Report Here'!$A919='Analytical Tests'!AE$7,IF($F922="N",IF($J922&gt;=$C922,AE$6,+($I922/$D922)*AE$6),0))</f>
        <v>0</v>
      </c>
      <c r="AF922" s="117" t="b">
        <f>IF('Copy &amp; Paste Roster Report Here'!$A919='Analytical Tests'!AF$7,IF($F922="N",IF($J922&gt;=$C922,AF$6,+($I922/$D922)*AF$6),0))</f>
        <v>0</v>
      </c>
      <c r="AG922" s="117" t="b">
        <f>IF('Copy &amp; Paste Roster Report Here'!$A919='Analytical Tests'!AG$7,IF($F922="N",IF($J922&gt;=$C922,AG$6,+($I922/$D922)*AG$6),0))</f>
        <v>0</v>
      </c>
      <c r="AH922" s="117" t="b">
        <f>IF('Copy &amp; Paste Roster Report Here'!$A919='Analytical Tests'!AH$7,IF($F922="N",IF($J922&gt;=$C922,AH$6,+($I922/$D922)*AH$6),0))</f>
        <v>0</v>
      </c>
      <c r="AI922" s="117" t="b">
        <f>IF('Copy &amp; Paste Roster Report Here'!$A919='Analytical Tests'!AI$7,IF($F922="N",IF($J922&gt;=$C922,AI$6,+($I922/$D922)*AI$6),0))</f>
        <v>0</v>
      </c>
      <c r="AJ922" s="79"/>
      <c r="AK922" s="118">
        <f>IF('Copy &amp; Paste Roster Report Here'!$A919=AK$7,IF('Copy &amp; Paste Roster Report Here'!$M919="FT",1,0),0)</f>
        <v>0</v>
      </c>
      <c r="AL922" s="118">
        <f>IF('Copy &amp; Paste Roster Report Here'!$A919=AL$7,IF('Copy &amp; Paste Roster Report Here'!$M919="FT",1,0),0)</f>
        <v>0</v>
      </c>
      <c r="AM922" s="118">
        <f>IF('Copy &amp; Paste Roster Report Here'!$A919=AM$7,IF('Copy &amp; Paste Roster Report Here'!$M919="FT",1,0),0)</f>
        <v>0</v>
      </c>
      <c r="AN922" s="118">
        <f>IF('Copy &amp; Paste Roster Report Here'!$A919=AN$7,IF('Copy &amp; Paste Roster Report Here'!$M919="FT",1,0),0)</f>
        <v>0</v>
      </c>
      <c r="AO922" s="118">
        <f>IF('Copy &amp; Paste Roster Report Here'!$A919=AO$7,IF('Copy &amp; Paste Roster Report Here'!$M919="FT",1,0),0)</f>
        <v>0</v>
      </c>
      <c r="AP922" s="118">
        <f>IF('Copy &amp; Paste Roster Report Here'!$A919=AP$7,IF('Copy &amp; Paste Roster Report Here'!$M919="FT",1,0),0)</f>
        <v>0</v>
      </c>
      <c r="AQ922" s="118">
        <f>IF('Copy &amp; Paste Roster Report Here'!$A919=AQ$7,IF('Copy &amp; Paste Roster Report Here'!$M919="FT",1,0),0)</f>
        <v>0</v>
      </c>
      <c r="AR922" s="118">
        <f>IF('Copy &amp; Paste Roster Report Here'!$A919=AR$7,IF('Copy &amp; Paste Roster Report Here'!$M919="FT",1,0),0)</f>
        <v>0</v>
      </c>
      <c r="AS922" s="118">
        <f>IF('Copy &amp; Paste Roster Report Here'!$A919=AS$7,IF('Copy &amp; Paste Roster Report Here'!$M919="FT",1,0),0)</f>
        <v>0</v>
      </c>
      <c r="AT922" s="118">
        <f>IF('Copy &amp; Paste Roster Report Here'!$A919=AT$7,IF('Copy &amp; Paste Roster Report Here'!$M919="FT",1,0),0)</f>
        <v>0</v>
      </c>
      <c r="AU922" s="118">
        <f>IF('Copy &amp; Paste Roster Report Here'!$A919=AU$7,IF('Copy &amp; Paste Roster Report Here'!$M919="FT",1,0),0)</f>
        <v>0</v>
      </c>
      <c r="AV922" s="73">
        <f t="shared" si="220"/>
        <v>0</v>
      </c>
      <c r="AW922" s="119">
        <f>IF('Copy &amp; Paste Roster Report Here'!$A919=AW$7,IF('Copy &amp; Paste Roster Report Here'!$M919="HT",1,0),0)</f>
        <v>0</v>
      </c>
      <c r="AX922" s="119">
        <f>IF('Copy &amp; Paste Roster Report Here'!$A919=AX$7,IF('Copy &amp; Paste Roster Report Here'!$M919="HT",1,0),0)</f>
        <v>0</v>
      </c>
      <c r="AY922" s="119">
        <f>IF('Copy &amp; Paste Roster Report Here'!$A919=AY$7,IF('Copy &amp; Paste Roster Report Here'!$M919="HT",1,0),0)</f>
        <v>0</v>
      </c>
      <c r="AZ922" s="119">
        <f>IF('Copy &amp; Paste Roster Report Here'!$A919=AZ$7,IF('Copy &amp; Paste Roster Report Here'!$M919="HT",1,0),0)</f>
        <v>0</v>
      </c>
      <c r="BA922" s="119">
        <f>IF('Copy &amp; Paste Roster Report Here'!$A919=BA$7,IF('Copy &amp; Paste Roster Report Here'!$M919="HT",1,0),0)</f>
        <v>0</v>
      </c>
      <c r="BB922" s="119">
        <f>IF('Copy &amp; Paste Roster Report Here'!$A919=BB$7,IF('Copy &amp; Paste Roster Report Here'!$M919="HT",1,0),0)</f>
        <v>0</v>
      </c>
      <c r="BC922" s="119">
        <f>IF('Copy &amp; Paste Roster Report Here'!$A919=BC$7,IF('Copy &amp; Paste Roster Report Here'!$M919="HT",1,0),0)</f>
        <v>0</v>
      </c>
      <c r="BD922" s="119">
        <f>IF('Copy &amp; Paste Roster Report Here'!$A919=BD$7,IF('Copy &amp; Paste Roster Report Here'!$M919="HT",1,0),0)</f>
        <v>0</v>
      </c>
      <c r="BE922" s="119">
        <f>IF('Copy &amp; Paste Roster Report Here'!$A919=BE$7,IF('Copy &amp; Paste Roster Report Here'!$M919="HT",1,0),0)</f>
        <v>0</v>
      </c>
      <c r="BF922" s="119">
        <f>IF('Copy &amp; Paste Roster Report Here'!$A919=BF$7,IF('Copy &amp; Paste Roster Report Here'!$M919="HT",1,0),0)</f>
        <v>0</v>
      </c>
      <c r="BG922" s="119">
        <f>IF('Copy &amp; Paste Roster Report Here'!$A919=BG$7,IF('Copy &amp; Paste Roster Report Here'!$M919="HT",1,0),0)</f>
        <v>0</v>
      </c>
      <c r="BH922" s="73">
        <f t="shared" si="221"/>
        <v>0</v>
      </c>
      <c r="BI922" s="120">
        <f>IF('Copy &amp; Paste Roster Report Here'!$A919=BI$7,IF('Copy &amp; Paste Roster Report Here'!$M919="MT",1,0),0)</f>
        <v>0</v>
      </c>
      <c r="BJ922" s="120">
        <f>IF('Copy &amp; Paste Roster Report Here'!$A919=BJ$7,IF('Copy &amp; Paste Roster Report Here'!$M919="MT",1,0),0)</f>
        <v>0</v>
      </c>
      <c r="BK922" s="120">
        <f>IF('Copy &amp; Paste Roster Report Here'!$A919=BK$7,IF('Copy &amp; Paste Roster Report Here'!$M919="MT",1,0),0)</f>
        <v>0</v>
      </c>
      <c r="BL922" s="120">
        <f>IF('Copy &amp; Paste Roster Report Here'!$A919=BL$7,IF('Copy &amp; Paste Roster Report Here'!$M919="MT",1,0),0)</f>
        <v>0</v>
      </c>
      <c r="BM922" s="120">
        <f>IF('Copy &amp; Paste Roster Report Here'!$A919=BM$7,IF('Copy &amp; Paste Roster Report Here'!$M919="MT",1,0),0)</f>
        <v>0</v>
      </c>
      <c r="BN922" s="120">
        <f>IF('Copy &amp; Paste Roster Report Here'!$A919=BN$7,IF('Copy &amp; Paste Roster Report Here'!$M919="MT",1,0),0)</f>
        <v>0</v>
      </c>
      <c r="BO922" s="120">
        <f>IF('Copy &amp; Paste Roster Report Here'!$A919=BO$7,IF('Copy &amp; Paste Roster Report Here'!$M919="MT",1,0),0)</f>
        <v>0</v>
      </c>
      <c r="BP922" s="120">
        <f>IF('Copy &amp; Paste Roster Report Here'!$A919=BP$7,IF('Copy &amp; Paste Roster Report Here'!$M919="MT",1,0),0)</f>
        <v>0</v>
      </c>
      <c r="BQ922" s="120">
        <f>IF('Copy &amp; Paste Roster Report Here'!$A919=BQ$7,IF('Copy &amp; Paste Roster Report Here'!$M919="MT",1,0),0)</f>
        <v>0</v>
      </c>
      <c r="BR922" s="120">
        <f>IF('Copy &amp; Paste Roster Report Here'!$A919=BR$7,IF('Copy &amp; Paste Roster Report Here'!$M919="MT",1,0),0)</f>
        <v>0</v>
      </c>
      <c r="BS922" s="120">
        <f>IF('Copy &amp; Paste Roster Report Here'!$A919=BS$7,IF('Copy &amp; Paste Roster Report Here'!$M919="MT",1,0),0)</f>
        <v>0</v>
      </c>
      <c r="BT922" s="73">
        <f t="shared" si="222"/>
        <v>0</v>
      </c>
      <c r="BU922" s="121">
        <f>IF('Copy &amp; Paste Roster Report Here'!$A919=BU$7,IF('Copy &amp; Paste Roster Report Here'!$M919="fy",1,0),0)</f>
        <v>0</v>
      </c>
      <c r="BV922" s="121">
        <f>IF('Copy &amp; Paste Roster Report Here'!$A919=BV$7,IF('Copy &amp; Paste Roster Report Here'!$M919="fy",1,0),0)</f>
        <v>0</v>
      </c>
      <c r="BW922" s="121">
        <f>IF('Copy &amp; Paste Roster Report Here'!$A919=BW$7,IF('Copy &amp; Paste Roster Report Here'!$M919="fy",1,0),0)</f>
        <v>0</v>
      </c>
      <c r="BX922" s="121">
        <f>IF('Copy &amp; Paste Roster Report Here'!$A919=BX$7,IF('Copy &amp; Paste Roster Report Here'!$M919="fy",1,0),0)</f>
        <v>0</v>
      </c>
      <c r="BY922" s="121">
        <f>IF('Copy &amp; Paste Roster Report Here'!$A919=BY$7,IF('Copy &amp; Paste Roster Report Here'!$M919="fy",1,0),0)</f>
        <v>0</v>
      </c>
      <c r="BZ922" s="121">
        <f>IF('Copy &amp; Paste Roster Report Here'!$A919=BZ$7,IF('Copy &amp; Paste Roster Report Here'!$M919="fy",1,0),0)</f>
        <v>0</v>
      </c>
      <c r="CA922" s="121">
        <f>IF('Copy &amp; Paste Roster Report Here'!$A919=CA$7,IF('Copy &amp; Paste Roster Report Here'!$M919="fy",1,0),0)</f>
        <v>0</v>
      </c>
      <c r="CB922" s="121">
        <f>IF('Copy &amp; Paste Roster Report Here'!$A919=CB$7,IF('Copy &amp; Paste Roster Report Here'!$M919="fy",1,0),0)</f>
        <v>0</v>
      </c>
      <c r="CC922" s="121">
        <f>IF('Copy &amp; Paste Roster Report Here'!$A919=CC$7,IF('Copy &amp; Paste Roster Report Here'!$M919="fy",1,0),0)</f>
        <v>0</v>
      </c>
      <c r="CD922" s="121">
        <f>IF('Copy &amp; Paste Roster Report Here'!$A919=CD$7,IF('Copy &amp; Paste Roster Report Here'!$M919="fy",1,0),0)</f>
        <v>0</v>
      </c>
      <c r="CE922" s="121">
        <f>IF('Copy &amp; Paste Roster Report Here'!$A919=CE$7,IF('Copy &amp; Paste Roster Report Here'!$M919="fy",1,0),0)</f>
        <v>0</v>
      </c>
      <c r="CF922" s="73">
        <f t="shared" si="223"/>
        <v>0</v>
      </c>
      <c r="CG922" s="122">
        <f>IF('Copy &amp; Paste Roster Report Here'!$A919=CG$7,IF('Copy &amp; Paste Roster Report Here'!$M919="RH",1,0),0)</f>
        <v>0</v>
      </c>
      <c r="CH922" s="122">
        <f>IF('Copy &amp; Paste Roster Report Here'!$A919=CH$7,IF('Copy &amp; Paste Roster Report Here'!$M919="RH",1,0),0)</f>
        <v>0</v>
      </c>
      <c r="CI922" s="122">
        <f>IF('Copy &amp; Paste Roster Report Here'!$A919=CI$7,IF('Copy &amp; Paste Roster Report Here'!$M919="RH",1,0),0)</f>
        <v>0</v>
      </c>
      <c r="CJ922" s="122">
        <f>IF('Copy &amp; Paste Roster Report Here'!$A919=CJ$7,IF('Copy &amp; Paste Roster Report Here'!$M919="RH",1,0),0)</f>
        <v>0</v>
      </c>
      <c r="CK922" s="122">
        <f>IF('Copy &amp; Paste Roster Report Here'!$A919=CK$7,IF('Copy &amp; Paste Roster Report Here'!$M919="RH",1,0),0)</f>
        <v>0</v>
      </c>
      <c r="CL922" s="122">
        <f>IF('Copy &amp; Paste Roster Report Here'!$A919=CL$7,IF('Copy &amp; Paste Roster Report Here'!$M919="RH",1,0),0)</f>
        <v>0</v>
      </c>
      <c r="CM922" s="122">
        <f>IF('Copy &amp; Paste Roster Report Here'!$A919=CM$7,IF('Copy &amp; Paste Roster Report Here'!$M919="RH",1,0),0)</f>
        <v>0</v>
      </c>
      <c r="CN922" s="122">
        <f>IF('Copy &amp; Paste Roster Report Here'!$A919=CN$7,IF('Copy &amp; Paste Roster Report Here'!$M919="RH",1,0),0)</f>
        <v>0</v>
      </c>
      <c r="CO922" s="122">
        <f>IF('Copy &amp; Paste Roster Report Here'!$A919=CO$7,IF('Copy &amp; Paste Roster Report Here'!$M919="RH",1,0),0)</f>
        <v>0</v>
      </c>
      <c r="CP922" s="122">
        <f>IF('Copy &amp; Paste Roster Report Here'!$A919=CP$7,IF('Copy &amp; Paste Roster Report Here'!$M919="RH",1,0),0)</f>
        <v>0</v>
      </c>
      <c r="CQ922" s="122">
        <f>IF('Copy &amp; Paste Roster Report Here'!$A919=CQ$7,IF('Copy &amp; Paste Roster Report Here'!$M919="RH",1,0),0)</f>
        <v>0</v>
      </c>
      <c r="CR922" s="73">
        <f t="shared" si="224"/>
        <v>0</v>
      </c>
      <c r="CS922" s="123">
        <f>IF('Copy &amp; Paste Roster Report Here'!$A919=CS$7,IF('Copy &amp; Paste Roster Report Here'!$M919="QT",1,0),0)</f>
        <v>0</v>
      </c>
      <c r="CT922" s="123">
        <f>IF('Copy &amp; Paste Roster Report Here'!$A919=CT$7,IF('Copy &amp; Paste Roster Report Here'!$M919="QT",1,0),0)</f>
        <v>0</v>
      </c>
      <c r="CU922" s="123">
        <f>IF('Copy &amp; Paste Roster Report Here'!$A919=CU$7,IF('Copy &amp; Paste Roster Report Here'!$M919="QT",1,0),0)</f>
        <v>0</v>
      </c>
      <c r="CV922" s="123">
        <f>IF('Copy &amp; Paste Roster Report Here'!$A919=CV$7,IF('Copy &amp; Paste Roster Report Here'!$M919="QT",1,0),0)</f>
        <v>0</v>
      </c>
      <c r="CW922" s="123">
        <f>IF('Copy &amp; Paste Roster Report Here'!$A919=CW$7,IF('Copy &amp; Paste Roster Report Here'!$M919="QT",1,0),0)</f>
        <v>0</v>
      </c>
      <c r="CX922" s="123">
        <f>IF('Copy &amp; Paste Roster Report Here'!$A919=CX$7,IF('Copy &amp; Paste Roster Report Here'!$M919="QT",1,0),0)</f>
        <v>0</v>
      </c>
      <c r="CY922" s="123">
        <f>IF('Copy &amp; Paste Roster Report Here'!$A919=CY$7,IF('Copy &amp; Paste Roster Report Here'!$M919="QT",1,0),0)</f>
        <v>0</v>
      </c>
      <c r="CZ922" s="123">
        <f>IF('Copy &amp; Paste Roster Report Here'!$A919=CZ$7,IF('Copy &amp; Paste Roster Report Here'!$M919="QT",1,0),0)</f>
        <v>0</v>
      </c>
      <c r="DA922" s="123">
        <f>IF('Copy &amp; Paste Roster Report Here'!$A919=DA$7,IF('Copy &amp; Paste Roster Report Here'!$M919="QT",1,0),0)</f>
        <v>0</v>
      </c>
      <c r="DB922" s="123">
        <f>IF('Copy &amp; Paste Roster Report Here'!$A919=DB$7,IF('Copy &amp; Paste Roster Report Here'!$M919="QT",1,0),0)</f>
        <v>0</v>
      </c>
      <c r="DC922" s="123">
        <f>IF('Copy &amp; Paste Roster Report Here'!$A919=DC$7,IF('Copy &amp; Paste Roster Report Here'!$M919="QT",1,0),0)</f>
        <v>0</v>
      </c>
      <c r="DD922" s="73">
        <f t="shared" si="225"/>
        <v>0</v>
      </c>
      <c r="DE922" s="124">
        <f>IF('Copy &amp; Paste Roster Report Here'!$A919=DE$7,IF('Copy &amp; Paste Roster Report Here'!$M919="xxxxxxxxxxx",1,0),0)</f>
        <v>0</v>
      </c>
      <c r="DF922" s="124">
        <f>IF('Copy &amp; Paste Roster Report Here'!$A919=DF$7,IF('Copy &amp; Paste Roster Report Here'!$M919="xxxxxxxxxxx",1,0),0)</f>
        <v>0</v>
      </c>
      <c r="DG922" s="124">
        <f>IF('Copy &amp; Paste Roster Report Here'!$A919=DG$7,IF('Copy &amp; Paste Roster Report Here'!$M919="xxxxxxxxxxx",1,0),0)</f>
        <v>0</v>
      </c>
      <c r="DH922" s="124">
        <f>IF('Copy &amp; Paste Roster Report Here'!$A919=DH$7,IF('Copy &amp; Paste Roster Report Here'!$M919="xxxxxxxxxxx",1,0),0)</f>
        <v>0</v>
      </c>
      <c r="DI922" s="124">
        <f>IF('Copy &amp; Paste Roster Report Here'!$A919=DI$7,IF('Copy &amp; Paste Roster Report Here'!$M919="xxxxxxxxxxx",1,0),0)</f>
        <v>0</v>
      </c>
      <c r="DJ922" s="124">
        <f>IF('Copy &amp; Paste Roster Report Here'!$A919=DJ$7,IF('Copy &amp; Paste Roster Report Here'!$M919="xxxxxxxxxxx",1,0),0)</f>
        <v>0</v>
      </c>
      <c r="DK922" s="124">
        <f>IF('Copy &amp; Paste Roster Report Here'!$A919=DK$7,IF('Copy &amp; Paste Roster Report Here'!$M919="xxxxxxxxxxx",1,0),0)</f>
        <v>0</v>
      </c>
      <c r="DL922" s="124">
        <f>IF('Copy &amp; Paste Roster Report Here'!$A919=DL$7,IF('Copy &amp; Paste Roster Report Here'!$M919="xxxxxxxxxxx",1,0),0)</f>
        <v>0</v>
      </c>
      <c r="DM922" s="124">
        <f>IF('Copy &amp; Paste Roster Report Here'!$A919=DM$7,IF('Copy &amp; Paste Roster Report Here'!$M919="xxxxxxxxxxx",1,0),0)</f>
        <v>0</v>
      </c>
      <c r="DN922" s="124">
        <f>IF('Copy &amp; Paste Roster Report Here'!$A919=DN$7,IF('Copy &amp; Paste Roster Report Here'!$M919="xxxxxxxxxxx",1,0),0)</f>
        <v>0</v>
      </c>
      <c r="DO922" s="124">
        <f>IF('Copy &amp; Paste Roster Report Here'!$A919=DO$7,IF('Copy &amp; Paste Roster Report Here'!$M919="xxxxxxxxxxx",1,0),0)</f>
        <v>0</v>
      </c>
      <c r="DP922" s="125">
        <f t="shared" si="226"/>
        <v>0</v>
      </c>
      <c r="DQ922" s="126">
        <f t="shared" si="227"/>
        <v>0</v>
      </c>
    </row>
    <row r="923" spans="1:121" x14ac:dyDescent="0.25">
      <c r="A923" s="111">
        <f t="shared" si="213"/>
        <v>0</v>
      </c>
      <c r="B923" s="111">
        <f t="shared" si="214"/>
        <v>0</v>
      </c>
      <c r="C923" s="112">
        <f>+('Copy &amp; Paste Roster Report Here'!$P920-'Copy &amp; Paste Roster Report Here'!$O920)/30</f>
        <v>0</v>
      </c>
      <c r="D923" s="112">
        <f>+('Copy &amp; Paste Roster Report Here'!$P920-'Copy &amp; Paste Roster Report Here'!$O920)</f>
        <v>0</v>
      </c>
      <c r="E923" s="111">
        <f>'Copy &amp; Paste Roster Report Here'!N920</f>
        <v>0</v>
      </c>
      <c r="F923" s="111" t="str">
        <f t="shared" si="215"/>
        <v>N</v>
      </c>
      <c r="G923" s="111">
        <f>'Copy &amp; Paste Roster Report Here'!R920</f>
        <v>0</v>
      </c>
      <c r="H923" s="113">
        <f t="shared" si="216"/>
        <v>0</v>
      </c>
      <c r="I923" s="112">
        <f>IF(F923="N",$F$5-'Copy &amp; Paste Roster Report Here'!O920,+'Copy &amp; Paste Roster Report Here'!Q920-'Copy &amp; Paste Roster Report Here'!O920)</f>
        <v>0</v>
      </c>
      <c r="J923" s="114">
        <f t="shared" si="217"/>
        <v>0</v>
      </c>
      <c r="K923" s="114">
        <f t="shared" si="218"/>
        <v>0</v>
      </c>
      <c r="L923" s="115">
        <f>'Copy &amp; Paste Roster Report Here'!F920</f>
        <v>0</v>
      </c>
      <c r="M923" s="116">
        <f t="shared" si="219"/>
        <v>0</v>
      </c>
      <c r="N923" s="117">
        <f>IF('Copy &amp; Paste Roster Report Here'!$A920='Analytical Tests'!N$7,IF($F923="Y",+$H923*N$6,0),0)</f>
        <v>0</v>
      </c>
      <c r="O923" s="117">
        <f>IF('Copy &amp; Paste Roster Report Here'!$A920='Analytical Tests'!O$7,IF($F923="Y",+$H923*O$6,0),0)</f>
        <v>0</v>
      </c>
      <c r="P923" s="117">
        <f>IF('Copy &amp; Paste Roster Report Here'!$A920='Analytical Tests'!P$7,IF($F923="Y",+$H923*P$6,0),0)</f>
        <v>0</v>
      </c>
      <c r="Q923" s="117">
        <f>IF('Copy &amp; Paste Roster Report Here'!$A920='Analytical Tests'!Q$7,IF($F923="Y",+$H923*Q$6,0),0)</f>
        <v>0</v>
      </c>
      <c r="R923" s="117">
        <f>IF('Copy &amp; Paste Roster Report Here'!$A920='Analytical Tests'!R$7,IF($F923="Y",+$H923*R$6,0),0)</f>
        <v>0</v>
      </c>
      <c r="S923" s="117">
        <f>IF('Copy &amp; Paste Roster Report Here'!$A920='Analytical Tests'!S$7,IF($F923="Y",+$H923*S$6,0),0)</f>
        <v>0</v>
      </c>
      <c r="T923" s="117">
        <f>IF('Copy &amp; Paste Roster Report Here'!$A920='Analytical Tests'!T$7,IF($F923="Y",+$H923*T$6,0),0)</f>
        <v>0</v>
      </c>
      <c r="U923" s="117">
        <f>IF('Copy &amp; Paste Roster Report Here'!$A920='Analytical Tests'!U$7,IF($F923="Y",+$H923*U$6,0),0)</f>
        <v>0</v>
      </c>
      <c r="V923" s="117">
        <f>IF('Copy &amp; Paste Roster Report Here'!$A920='Analytical Tests'!V$7,IF($F923="Y",+$H923*V$6,0),0)</f>
        <v>0</v>
      </c>
      <c r="W923" s="117">
        <f>IF('Copy &amp; Paste Roster Report Here'!$A920='Analytical Tests'!W$7,IF($F923="Y",+$H923*W$6,0),0)</f>
        <v>0</v>
      </c>
      <c r="X923" s="117">
        <f>IF('Copy &amp; Paste Roster Report Here'!$A920='Analytical Tests'!X$7,IF($F923="Y",+$H923*X$6,0),0)</f>
        <v>0</v>
      </c>
      <c r="Y923" s="117" t="b">
        <f>IF('Copy &amp; Paste Roster Report Here'!$A920='Analytical Tests'!Y$7,IF($F923="N",IF($J923&gt;=$C923,Y$6,+($I923/$D923)*Y$6),0))</f>
        <v>0</v>
      </c>
      <c r="Z923" s="117" t="b">
        <f>IF('Copy &amp; Paste Roster Report Here'!$A920='Analytical Tests'!Z$7,IF($F923="N",IF($J923&gt;=$C923,Z$6,+($I923/$D923)*Z$6),0))</f>
        <v>0</v>
      </c>
      <c r="AA923" s="117" t="b">
        <f>IF('Copy &amp; Paste Roster Report Here'!$A920='Analytical Tests'!AA$7,IF($F923="N",IF($J923&gt;=$C923,AA$6,+($I923/$D923)*AA$6),0))</f>
        <v>0</v>
      </c>
      <c r="AB923" s="117" t="b">
        <f>IF('Copy &amp; Paste Roster Report Here'!$A920='Analytical Tests'!AB$7,IF($F923="N",IF($J923&gt;=$C923,AB$6,+($I923/$D923)*AB$6),0))</f>
        <v>0</v>
      </c>
      <c r="AC923" s="117" t="b">
        <f>IF('Copy &amp; Paste Roster Report Here'!$A920='Analytical Tests'!AC$7,IF($F923="N",IF($J923&gt;=$C923,AC$6,+($I923/$D923)*AC$6),0))</f>
        <v>0</v>
      </c>
      <c r="AD923" s="117" t="b">
        <f>IF('Copy &amp; Paste Roster Report Here'!$A920='Analytical Tests'!AD$7,IF($F923="N",IF($J923&gt;=$C923,AD$6,+($I923/$D923)*AD$6),0))</f>
        <v>0</v>
      </c>
      <c r="AE923" s="117" t="b">
        <f>IF('Copy &amp; Paste Roster Report Here'!$A920='Analytical Tests'!AE$7,IF($F923="N",IF($J923&gt;=$C923,AE$6,+($I923/$D923)*AE$6),0))</f>
        <v>0</v>
      </c>
      <c r="AF923" s="117" t="b">
        <f>IF('Copy &amp; Paste Roster Report Here'!$A920='Analytical Tests'!AF$7,IF($F923="N",IF($J923&gt;=$C923,AF$6,+($I923/$D923)*AF$6),0))</f>
        <v>0</v>
      </c>
      <c r="AG923" s="117" t="b">
        <f>IF('Copy &amp; Paste Roster Report Here'!$A920='Analytical Tests'!AG$7,IF($F923="N",IF($J923&gt;=$C923,AG$6,+($I923/$D923)*AG$6),0))</f>
        <v>0</v>
      </c>
      <c r="AH923" s="117" t="b">
        <f>IF('Copy &amp; Paste Roster Report Here'!$A920='Analytical Tests'!AH$7,IF($F923="N",IF($J923&gt;=$C923,AH$6,+($I923/$D923)*AH$6),0))</f>
        <v>0</v>
      </c>
      <c r="AI923" s="117" t="b">
        <f>IF('Copy &amp; Paste Roster Report Here'!$A920='Analytical Tests'!AI$7,IF($F923="N",IF($J923&gt;=$C923,AI$6,+($I923/$D923)*AI$6),0))</f>
        <v>0</v>
      </c>
      <c r="AJ923" s="79"/>
      <c r="AK923" s="118">
        <f>IF('Copy &amp; Paste Roster Report Here'!$A920=AK$7,IF('Copy &amp; Paste Roster Report Here'!$M920="FT",1,0),0)</f>
        <v>0</v>
      </c>
      <c r="AL923" s="118">
        <f>IF('Copy &amp; Paste Roster Report Here'!$A920=AL$7,IF('Copy &amp; Paste Roster Report Here'!$M920="FT",1,0),0)</f>
        <v>0</v>
      </c>
      <c r="AM923" s="118">
        <f>IF('Copy &amp; Paste Roster Report Here'!$A920=AM$7,IF('Copy &amp; Paste Roster Report Here'!$M920="FT",1,0),0)</f>
        <v>0</v>
      </c>
      <c r="AN923" s="118">
        <f>IF('Copy &amp; Paste Roster Report Here'!$A920=AN$7,IF('Copy &amp; Paste Roster Report Here'!$M920="FT",1,0),0)</f>
        <v>0</v>
      </c>
      <c r="AO923" s="118">
        <f>IF('Copy &amp; Paste Roster Report Here'!$A920=AO$7,IF('Copy &amp; Paste Roster Report Here'!$M920="FT",1,0),0)</f>
        <v>0</v>
      </c>
      <c r="AP923" s="118">
        <f>IF('Copy &amp; Paste Roster Report Here'!$A920=AP$7,IF('Copy &amp; Paste Roster Report Here'!$M920="FT",1,0),0)</f>
        <v>0</v>
      </c>
      <c r="AQ923" s="118">
        <f>IF('Copy &amp; Paste Roster Report Here'!$A920=AQ$7,IF('Copy &amp; Paste Roster Report Here'!$M920="FT",1,0),0)</f>
        <v>0</v>
      </c>
      <c r="AR923" s="118">
        <f>IF('Copy &amp; Paste Roster Report Here'!$A920=AR$7,IF('Copy &amp; Paste Roster Report Here'!$M920="FT",1,0),0)</f>
        <v>0</v>
      </c>
      <c r="AS923" s="118">
        <f>IF('Copy &amp; Paste Roster Report Here'!$A920=AS$7,IF('Copy &amp; Paste Roster Report Here'!$M920="FT",1,0),0)</f>
        <v>0</v>
      </c>
      <c r="AT923" s="118">
        <f>IF('Copy &amp; Paste Roster Report Here'!$A920=AT$7,IF('Copy &amp; Paste Roster Report Here'!$M920="FT",1,0),0)</f>
        <v>0</v>
      </c>
      <c r="AU923" s="118">
        <f>IF('Copy &amp; Paste Roster Report Here'!$A920=AU$7,IF('Copy &amp; Paste Roster Report Here'!$M920="FT",1,0),0)</f>
        <v>0</v>
      </c>
      <c r="AV923" s="73">
        <f t="shared" si="220"/>
        <v>0</v>
      </c>
      <c r="AW923" s="119">
        <f>IF('Copy &amp; Paste Roster Report Here'!$A920=AW$7,IF('Copy &amp; Paste Roster Report Here'!$M920="HT",1,0),0)</f>
        <v>0</v>
      </c>
      <c r="AX923" s="119">
        <f>IF('Copy &amp; Paste Roster Report Here'!$A920=AX$7,IF('Copy &amp; Paste Roster Report Here'!$M920="HT",1,0),0)</f>
        <v>0</v>
      </c>
      <c r="AY923" s="119">
        <f>IF('Copy &amp; Paste Roster Report Here'!$A920=AY$7,IF('Copy &amp; Paste Roster Report Here'!$M920="HT",1,0),0)</f>
        <v>0</v>
      </c>
      <c r="AZ923" s="119">
        <f>IF('Copy &amp; Paste Roster Report Here'!$A920=AZ$7,IF('Copy &amp; Paste Roster Report Here'!$M920="HT",1,0),0)</f>
        <v>0</v>
      </c>
      <c r="BA923" s="119">
        <f>IF('Copy &amp; Paste Roster Report Here'!$A920=BA$7,IF('Copy &amp; Paste Roster Report Here'!$M920="HT",1,0),0)</f>
        <v>0</v>
      </c>
      <c r="BB923" s="119">
        <f>IF('Copy &amp; Paste Roster Report Here'!$A920=BB$7,IF('Copy &amp; Paste Roster Report Here'!$M920="HT",1,0),0)</f>
        <v>0</v>
      </c>
      <c r="BC923" s="119">
        <f>IF('Copy &amp; Paste Roster Report Here'!$A920=BC$7,IF('Copy &amp; Paste Roster Report Here'!$M920="HT",1,0),0)</f>
        <v>0</v>
      </c>
      <c r="BD923" s="119">
        <f>IF('Copy &amp; Paste Roster Report Here'!$A920=BD$7,IF('Copy &amp; Paste Roster Report Here'!$M920="HT",1,0),0)</f>
        <v>0</v>
      </c>
      <c r="BE923" s="119">
        <f>IF('Copy &amp; Paste Roster Report Here'!$A920=BE$7,IF('Copy &amp; Paste Roster Report Here'!$M920="HT",1,0),0)</f>
        <v>0</v>
      </c>
      <c r="BF923" s="119">
        <f>IF('Copy &amp; Paste Roster Report Here'!$A920=BF$7,IF('Copy &amp; Paste Roster Report Here'!$M920="HT",1,0),0)</f>
        <v>0</v>
      </c>
      <c r="BG923" s="119">
        <f>IF('Copy &amp; Paste Roster Report Here'!$A920=BG$7,IF('Copy &amp; Paste Roster Report Here'!$M920="HT",1,0),0)</f>
        <v>0</v>
      </c>
      <c r="BH923" s="73">
        <f t="shared" si="221"/>
        <v>0</v>
      </c>
      <c r="BI923" s="120">
        <f>IF('Copy &amp; Paste Roster Report Here'!$A920=BI$7,IF('Copy &amp; Paste Roster Report Here'!$M920="MT",1,0),0)</f>
        <v>0</v>
      </c>
      <c r="BJ923" s="120">
        <f>IF('Copy &amp; Paste Roster Report Here'!$A920=BJ$7,IF('Copy &amp; Paste Roster Report Here'!$M920="MT",1,0),0)</f>
        <v>0</v>
      </c>
      <c r="BK923" s="120">
        <f>IF('Copy &amp; Paste Roster Report Here'!$A920=BK$7,IF('Copy &amp; Paste Roster Report Here'!$M920="MT",1,0),0)</f>
        <v>0</v>
      </c>
      <c r="BL923" s="120">
        <f>IF('Copy &amp; Paste Roster Report Here'!$A920=BL$7,IF('Copy &amp; Paste Roster Report Here'!$M920="MT",1,0),0)</f>
        <v>0</v>
      </c>
      <c r="BM923" s="120">
        <f>IF('Copy &amp; Paste Roster Report Here'!$A920=BM$7,IF('Copy &amp; Paste Roster Report Here'!$M920="MT",1,0),0)</f>
        <v>0</v>
      </c>
      <c r="BN923" s="120">
        <f>IF('Copy &amp; Paste Roster Report Here'!$A920=BN$7,IF('Copy &amp; Paste Roster Report Here'!$M920="MT",1,0),0)</f>
        <v>0</v>
      </c>
      <c r="BO923" s="120">
        <f>IF('Copy &amp; Paste Roster Report Here'!$A920=BO$7,IF('Copy &amp; Paste Roster Report Here'!$M920="MT",1,0),0)</f>
        <v>0</v>
      </c>
      <c r="BP923" s="120">
        <f>IF('Copy &amp; Paste Roster Report Here'!$A920=BP$7,IF('Copy &amp; Paste Roster Report Here'!$M920="MT",1,0),0)</f>
        <v>0</v>
      </c>
      <c r="BQ923" s="120">
        <f>IF('Copy &amp; Paste Roster Report Here'!$A920=BQ$7,IF('Copy &amp; Paste Roster Report Here'!$M920="MT",1,0),0)</f>
        <v>0</v>
      </c>
      <c r="BR923" s="120">
        <f>IF('Copy &amp; Paste Roster Report Here'!$A920=BR$7,IF('Copy &amp; Paste Roster Report Here'!$M920="MT",1,0),0)</f>
        <v>0</v>
      </c>
      <c r="BS923" s="120">
        <f>IF('Copy &amp; Paste Roster Report Here'!$A920=BS$7,IF('Copy &amp; Paste Roster Report Here'!$M920="MT",1,0),0)</f>
        <v>0</v>
      </c>
      <c r="BT923" s="73">
        <f t="shared" si="222"/>
        <v>0</v>
      </c>
      <c r="BU923" s="121">
        <f>IF('Copy &amp; Paste Roster Report Here'!$A920=BU$7,IF('Copy &amp; Paste Roster Report Here'!$M920="fy",1,0),0)</f>
        <v>0</v>
      </c>
      <c r="BV923" s="121">
        <f>IF('Copy &amp; Paste Roster Report Here'!$A920=BV$7,IF('Copy &amp; Paste Roster Report Here'!$M920="fy",1,0),0)</f>
        <v>0</v>
      </c>
      <c r="BW923" s="121">
        <f>IF('Copy &amp; Paste Roster Report Here'!$A920=BW$7,IF('Copy &amp; Paste Roster Report Here'!$M920="fy",1,0),0)</f>
        <v>0</v>
      </c>
      <c r="BX923" s="121">
        <f>IF('Copy &amp; Paste Roster Report Here'!$A920=BX$7,IF('Copy &amp; Paste Roster Report Here'!$M920="fy",1,0),0)</f>
        <v>0</v>
      </c>
      <c r="BY923" s="121">
        <f>IF('Copy &amp; Paste Roster Report Here'!$A920=BY$7,IF('Copy &amp; Paste Roster Report Here'!$M920="fy",1,0),0)</f>
        <v>0</v>
      </c>
      <c r="BZ923" s="121">
        <f>IF('Copy &amp; Paste Roster Report Here'!$A920=BZ$7,IF('Copy &amp; Paste Roster Report Here'!$M920="fy",1,0),0)</f>
        <v>0</v>
      </c>
      <c r="CA923" s="121">
        <f>IF('Copy &amp; Paste Roster Report Here'!$A920=CA$7,IF('Copy &amp; Paste Roster Report Here'!$M920="fy",1,0),0)</f>
        <v>0</v>
      </c>
      <c r="CB923" s="121">
        <f>IF('Copy &amp; Paste Roster Report Here'!$A920=CB$7,IF('Copy &amp; Paste Roster Report Here'!$M920="fy",1,0),0)</f>
        <v>0</v>
      </c>
      <c r="CC923" s="121">
        <f>IF('Copy &amp; Paste Roster Report Here'!$A920=CC$7,IF('Copy &amp; Paste Roster Report Here'!$M920="fy",1,0),0)</f>
        <v>0</v>
      </c>
      <c r="CD923" s="121">
        <f>IF('Copy &amp; Paste Roster Report Here'!$A920=CD$7,IF('Copy &amp; Paste Roster Report Here'!$M920="fy",1,0),0)</f>
        <v>0</v>
      </c>
      <c r="CE923" s="121">
        <f>IF('Copy &amp; Paste Roster Report Here'!$A920=CE$7,IF('Copy &amp; Paste Roster Report Here'!$M920="fy",1,0),0)</f>
        <v>0</v>
      </c>
      <c r="CF923" s="73">
        <f t="shared" si="223"/>
        <v>0</v>
      </c>
      <c r="CG923" s="122">
        <f>IF('Copy &amp; Paste Roster Report Here'!$A920=CG$7,IF('Copy &amp; Paste Roster Report Here'!$M920="RH",1,0),0)</f>
        <v>0</v>
      </c>
      <c r="CH923" s="122">
        <f>IF('Copy &amp; Paste Roster Report Here'!$A920=CH$7,IF('Copy &amp; Paste Roster Report Here'!$M920="RH",1,0),0)</f>
        <v>0</v>
      </c>
      <c r="CI923" s="122">
        <f>IF('Copy &amp; Paste Roster Report Here'!$A920=CI$7,IF('Copy &amp; Paste Roster Report Here'!$M920="RH",1,0),0)</f>
        <v>0</v>
      </c>
      <c r="CJ923" s="122">
        <f>IF('Copy &amp; Paste Roster Report Here'!$A920=CJ$7,IF('Copy &amp; Paste Roster Report Here'!$M920="RH",1,0),0)</f>
        <v>0</v>
      </c>
      <c r="CK923" s="122">
        <f>IF('Copy &amp; Paste Roster Report Here'!$A920=CK$7,IF('Copy &amp; Paste Roster Report Here'!$M920="RH",1,0),0)</f>
        <v>0</v>
      </c>
      <c r="CL923" s="122">
        <f>IF('Copy &amp; Paste Roster Report Here'!$A920=CL$7,IF('Copy &amp; Paste Roster Report Here'!$M920="RH",1,0),0)</f>
        <v>0</v>
      </c>
      <c r="CM923" s="122">
        <f>IF('Copy &amp; Paste Roster Report Here'!$A920=CM$7,IF('Copy &amp; Paste Roster Report Here'!$M920="RH",1,0),0)</f>
        <v>0</v>
      </c>
      <c r="CN923" s="122">
        <f>IF('Copy &amp; Paste Roster Report Here'!$A920=CN$7,IF('Copy &amp; Paste Roster Report Here'!$M920="RH",1,0),0)</f>
        <v>0</v>
      </c>
      <c r="CO923" s="122">
        <f>IF('Copy &amp; Paste Roster Report Here'!$A920=CO$7,IF('Copy &amp; Paste Roster Report Here'!$M920="RH",1,0),0)</f>
        <v>0</v>
      </c>
      <c r="CP923" s="122">
        <f>IF('Copy &amp; Paste Roster Report Here'!$A920=CP$7,IF('Copy &amp; Paste Roster Report Here'!$M920="RH",1,0),0)</f>
        <v>0</v>
      </c>
      <c r="CQ923" s="122">
        <f>IF('Copy &amp; Paste Roster Report Here'!$A920=CQ$7,IF('Copy &amp; Paste Roster Report Here'!$M920="RH",1,0),0)</f>
        <v>0</v>
      </c>
      <c r="CR923" s="73">
        <f t="shared" si="224"/>
        <v>0</v>
      </c>
      <c r="CS923" s="123">
        <f>IF('Copy &amp; Paste Roster Report Here'!$A920=CS$7,IF('Copy &amp; Paste Roster Report Here'!$M920="QT",1,0),0)</f>
        <v>0</v>
      </c>
      <c r="CT923" s="123">
        <f>IF('Copy &amp; Paste Roster Report Here'!$A920=CT$7,IF('Copy &amp; Paste Roster Report Here'!$M920="QT",1,0),0)</f>
        <v>0</v>
      </c>
      <c r="CU923" s="123">
        <f>IF('Copy &amp; Paste Roster Report Here'!$A920=CU$7,IF('Copy &amp; Paste Roster Report Here'!$M920="QT",1,0),0)</f>
        <v>0</v>
      </c>
      <c r="CV923" s="123">
        <f>IF('Copy &amp; Paste Roster Report Here'!$A920=CV$7,IF('Copy &amp; Paste Roster Report Here'!$M920="QT",1,0),0)</f>
        <v>0</v>
      </c>
      <c r="CW923" s="123">
        <f>IF('Copy &amp; Paste Roster Report Here'!$A920=CW$7,IF('Copy &amp; Paste Roster Report Here'!$M920="QT",1,0),0)</f>
        <v>0</v>
      </c>
      <c r="CX923" s="123">
        <f>IF('Copy &amp; Paste Roster Report Here'!$A920=CX$7,IF('Copy &amp; Paste Roster Report Here'!$M920="QT",1,0),0)</f>
        <v>0</v>
      </c>
      <c r="CY923" s="123">
        <f>IF('Copy &amp; Paste Roster Report Here'!$A920=CY$7,IF('Copy &amp; Paste Roster Report Here'!$M920="QT",1,0),0)</f>
        <v>0</v>
      </c>
      <c r="CZ923" s="123">
        <f>IF('Copy &amp; Paste Roster Report Here'!$A920=CZ$7,IF('Copy &amp; Paste Roster Report Here'!$M920="QT",1,0),0)</f>
        <v>0</v>
      </c>
      <c r="DA923" s="123">
        <f>IF('Copy &amp; Paste Roster Report Here'!$A920=DA$7,IF('Copy &amp; Paste Roster Report Here'!$M920="QT",1,0),0)</f>
        <v>0</v>
      </c>
      <c r="DB923" s="123">
        <f>IF('Copy &amp; Paste Roster Report Here'!$A920=DB$7,IF('Copy &amp; Paste Roster Report Here'!$M920="QT",1,0),0)</f>
        <v>0</v>
      </c>
      <c r="DC923" s="123">
        <f>IF('Copy &amp; Paste Roster Report Here'!$A920=DC$7,IF('Copy &amp; Paste Roster Report Here'!$M920="QT",1,0),0)</f>
        <v>0</v>
      </c>
      <c r="DD923" s="73">
        <f t="shared" si="225"/>
        <v>0</v>
      </c>
      <c r="DE923" s="124">
        <f>IF('Copy &amp; Paste Roster Report Here'!$A920=DE$7,IF('Copy &amp; Paste Roster Report Here'!$M920="xxxxxxxxxxx",1,0),0)</f>
        <v>0</v>
      </c>
      <c r="DF923" s="124">
        <f>IF('Copy &amp; Paste Roster Report Here'!$A920=DF$7,IF('Copy &amp; Paste Roster Report Here'!$M920="xxxxxxxxxxx",1,0),0)</f>
        <v>0</v>
      </c>
      <c r="DG923" s="124">
        <f>IF('Copy &amp; Paste Roster Report Here'!$A920=DG$7,IF('Copy &amp; Paste Roster Report Here'!$M920="xxxxxxxxxxx",1,0),0)</f>
        <v>0</v>
      </c>
      <c r="DH923" s="124">
        <f>IF('Copy &amp; Paste Roster Report Here'!$A920=DH$7,IF('Copy &amp; Paste Roster Report Here'!$M920="xxxxxxxxxxx",1,0),0)</f>
        <v>0</v>
      </c>
      <c r="DI923" s="124">
        <f>IF('Copy &amp; Paste Roster Report Here'!$A920=DI$7,IF('Copy &amp; Paste Roster Report Here'!$M920="xxxxxxxxxxx",1,0),0)</f>
        <v>0</v>
      </c>
      <c r="DJ923" s="124">
        <f>IF('Copy &amp; Paste Roster Report Here'!$A920=DJ$7,IF('Copy &amp; Paste Roster Report Here'!$M920="xxxxxxxxxxx",1,0),0)</f>
        <v>0</v>
      </c>
      <c r="DK923" s="124">
        <f>IF('Copy &amp; Paste Roster Report Here'!$A920=DK$7,IF('Copy &amp; Paste Roster Report Here'!$M920="xxxxxxxxxxx",1,0),0)</f>
        <v>0</v>
      </c>
      <c r="DL923" s="124">
        <f>IF('Copy &amp; Paste Roster Report Here'!$A920=DL$7,IF('Copy &amp; Paste Roster Report Here'!$M920="xxxxxxxxxxx",1,0),0)</f>
        <v>0</v>
      </c>
      <c r="DM923" s="124">
        <f>IF('Copy &amp; Paste Roster Report Here'!$A920=DM$7,IF('Copy &amp; Paste Roster Report Here'!$M920="xxxxxxxxxxx",1,0),0)</f>
        <v>0</v>
      </c>
      <c r="DN923" s="124">
        <f>IF('Copy &amp; Paste Roster Report Here'!$A920=DN$7,IF('Copy &amp; Paste Roster Report Here'!$M920="xxxxxxxxxxx",1,0),0)</f>
        <v>0</v>
      </c>
      <c r="DO923" s="124">
        <f>IF('Copy &amp; Paste Roster Report Here'!$A920=DO$7,IF('Copy &amp; Paste Roster Report Here'!$M920="xxxxxxxxxxx",1,0),0)</f>
        <v>0</v>
      </c>
      <c r="DP923" s="125">
        <f t="shared" si="226"/>
        <v>0</v>
      </c>
      <c r="DQ923" s="126">
        <f t="shared" si="227"/>
        <v>0</v>
      </c>
    </row>
    <row r="924" spans="1:121" x14ac:dyDescent="0.25">
      <c r="A924" s="111">
        <f t="shared" si="213"/>
        <v>0</v>
      </c>
      <c r="B924" s="111">
        <f t="shared" si="214"/>
        <v>0</v>
      </c>
      <c r="C924" s="112">
        <f>+('Copy &amp; Paste Roster Report Here'!$P921-'Copy &amp; Paste Roster Report Here'!$O921)/30</f>
        <v>0</v>
      </c>
      <c r="D924" s="112">
        <f>+('Copy &amp; Paste Roster Report Here'!$P921-'Copy &amp; Paste Roster Report Here'!$O921)</f>
        <v>0</v>
      </c>
      <c r="E924" s="111">
        <f>'Copy &amp; Paste Roster Report Here'!N921</f>
        <v>0</v>
      </c>
      <c r="F924" s="111" t="str">
        <f t="shared" si="215"/>
        <v>N</v>
      </c>
      <c r="G924" s="111">
        <f>'Copy &amp; Paste Roster Report Here'!R921</f>
        <v>0</v>
      </c>
      <c r="H924" s="113">
        <f t="shared" si="216"/>
        <v>0</v>
      </c>
      <c r="I924" s="112">
        <f>IF(F924="N",$F$5-'Copy &amp; Paste Roster Report Here'!O921,+'Copy &amp; Paste Roster Report Here'!Q921-'Copy &amp; Paste Roster Report Here'!O921)</f>
        <v>0</v>
      </c>
      <c r="J924" s="114">
        <f t="shared" si="217"/>
        <v>0</v>
      </c>
      <c r="K924" s="114">
        <f t="shared" si="218"/>
        <v>0</v>
      </c>
      <c r="L924" s="115">
        <f>'Copy &amp; Paste Roster Report Here'!F921</f>
        <v>0</v>
      </c>
      <c r="M924" s="116">
        <f t="shared" si="219"/>
        <v>0</v>
      </c>
      <c r="N924" s="117">
        <f>IF('Copy &amp; Paste Roster Report Here'!$A921='Analytical Tests'!N$7,IF($F924="Y",+$H924*N$6,0),0)</f>
        <v>0</v>
      </c>
      <c r="O924" s="117">
        <f>IF('Copy &amp; Paste Roster Report Here'!$A921='Analytical Tests'!O$7,IF($F924="Y",+$H924*O$6,0),0)</f>
        <v>0</v>
      </c>
      <c r="P924" s="117">
        <f>IF('Copy &amp; Paste Roster Report Here'!$A921='Analytical Tests'!P$7,IF($F924="Y",+$H924*P$6,0),0)</f>
        <v>0</v>
      </c>
      <c r="Q924" s="117">
        <f>IF('Copy &amp; Paste Roster Report Here'!$A921='Analytical Tests'!Q$7,IF($F924="Y",+$H924*Q$6,0),0)</f>
        <v>0</v>
      </c>
      <c r="R924" s="117">
        <f>IF('Copy &amp; Paste Roster Report Here'!$A921='Analytical Tests'!R$7,IF($F924="Y",+$H924*R$6,0),0)</f>
        <v>0</v>
      </c>
      <c r="S924" s="117">
        <f>IF('Copy &amp; Paste Roster Report Here'!$A921='Analytical Tests'!S$7,IF($F924="Y",+$H924*S$6,0),0)</f>
        <v>0</v>
      </c>
      <c r="T924" s="117">
        <f>IF('Copy &amp; Paste Roster Report Here'!$A921='Analytical Tests'!T$7,IF($F924="Y",+$H924*T$6,0),0)</f>
        <v>0</v>
      </c>
      <c r="U924" s="117">
        <f>IF('Copy &amp; Paste Roster Report Here'!$A921='Analytical Tests'!U$7,IF($F924="Y",+$H924*U$6,0),0)</f>
        <v>0</v>
      </c>
      <c r="V924" s="117">
        <f>IF('Copy &amp; Paste Roster Report Here'!$A921='Analytical Tests'!V$7,IF($F924="Y",+$H924*V$6,0),0)</f>
        <v>0</v>
      </c>
      <c r="W924" s="117">
        <f>IF('Copy &amp; Paste Roster Report Here'!$A921='Analytical Tests'!W$7,IF($F924="Y",+$H924*W$6,0),0)</f>
        <v>0</v>
      </c>
      <c r="X924" s="117">
        <f>IF('Copy &amp; Paste Roster Report Here'!$A921='Analytical Tests'!X$7,IF($F924="Y",+$H924*X$6,0),0)</f>
        <v>0</v>
      </c>
      <c r="Y924" s="117" t="b">
        <f>IF('Copy &amp; Paste Roster Report Here'!$A921='Analytical Tests'!Y$7,IF($F924="N",IF($J924&gt;=$C924,Y$6,+($I924/$D924)*Y$6),0))</f>
        <v>0</v>
      </c>
      <c r="Z924" s="117" t="b">
        <f>IF('Copy &amp; Paste Roster Report Here'!$A921='Analytical Tests'!Z$7,IF($F924="N",IF($J924&gt;=$C924,Z$6,+($I924/$D924)*Z$6),0))</f>
        <v>0</v>
      </c>
      <c r="AA924" s="117" t="b">
        <f>IF('Copy &amp; Paste Roster Report Here'!$A921='Analytical Tests'!AA$7,IF($F924="N",IF($J924&gt;=$C924,AA$6,+($I924/$D924)*AA$6),0))</f>
        <v>0</v>
      </c>
      <c r="AB924" s="117" t="b">
        <f>IF('Copy &amp; Paste Roster Report Here'!$A921='Analytical Tests'!AB$7,IF($F924="N",IF($J924&gt;=$C924,AB$6,+($I924/$D924)*AB$6),0))</f>
        <v>0</v>
      </c>
      <c r="AC924" s="117" t="b">
        <f>IF('Copy &amp; Paste Roster Report Here'!$A921='Analytical Tests'!AC$7,IF($F924="N",IF($J924&gt;=$C924,AC$6,+($I924/$D924)*AC$6),0))</f>
        <v>0</v>
      </c>
      <c r="AD924" s="117" t="b">
        <f>IF('Copy &amp; Paste Roster Report Here'!$A921='Analytical Tests'!AD$7,IF($F924="N",IF($J924&gt;=$C924,AD$6,+($I924/$D924)*AD$6),0))</f>
        <v>0</v>
      </c>
      <c r="AE924" s="117" t="b">
        <f>IF('Copy &amp; Paste Roster Report Here'!$A921='Analytical Tests'!AE$7,IF($F924="N",IF($J924&gt;=$C924,AE$6,+($I924/$D924)*AE$6),0))</f>
        <v>0</v>
      </c>
      <c r="AF924" s="117" t="b">
        <f>IF('Copy &amp; Paste Roster Report Here'!$A921='Analytical Tests'!AF$7,IF($F924="N",IF($J924&gt;=$C924,AF$6,+($I924/$D924)*AF$6),0))</f>
        <v>0</v>
      </c>
      <c r="AG924" s="117" t="b">
        <f>IF('Copy &amp; Paste Roster Report Here'!$A921='Analytical Tests'!AG$7,IF($F924="N",IF($J924&gt;=$C924,AG$6,+($I924/$D924)*AG$6),0))</f>
        <v>0</v>
      </c>
      <c r="AH924" s="117" t="b">
        <f>IF('Copy &amp; Paste Roster Report Here'!$A921='Analytical Tests'!AH$7,IF($F924="N",IF($J924&gt;=$C924,AH$6,+($I924/$D924)*AH$6),0))</f>
        <v>0</v>
      </c>
      <c r="AI924" s="117" t="b">
        <f>IF('Copy &amp; Paste Roster Report Here'!$A921='Analytical Tests'!AI$7,IF($F924="N",IF($J924&gt;=$C924,AI$6,+($I924/$D924)*AI$6),0))</f>
        <v>0</v>
      </c>
      <c r="AJ924" s="79"/>
      <c r="AK924" s="118">
        <f>IF('Copy &amp; Paste Roster Report Here'!$A921=AK$7,IF('Copy &amp; Paste Roster Report Here'!$M921="FT",1,0),0)</f>
        <v>0</v>
      </c>
      <c r="AL924" s="118">
        <f>IF('Copy &amp; Paste Roster Report Here'!$A921=AL$7,IF('Copy &amp; Paste Roster Report Here'!$M921="FT",1,0),0)</f>
        <v>0</v>
      </c>
      <c r="AM924" s="118">
        <f>IF('Copy &amp; Paste Roster Report Here'!$A921=AM$7,IF('Copy &amp; Paste Roster Report Here'!$M921="FT",1,0),0)</f>
        <v>0</v>
      </c>
      <c r="AN924" s="118">
        <f>IF('Copy &amp; Paste Roster Report Here'!$A921=AN$7,IF('Copy &amp; Paste Roster Report Here'!$M921="FT",1,0),0)</f>
        <v>0</v>
      </c>
      <c r="AO924" s="118">
        <f>IF('Copy &amp; Paste Roster Report Here'!$A921=AO$7,IF('Copy &amp; Paste Roster Report Here'!$M921="FT",1,0),0)</f>
        <v>0</v>
      </c>
      <c r="AP924" s="118">
        <f>IF('Copy &amp; Paste Roster Report Here'!$A921=AP$7,IF('Copy &amp; Paste Roster Report Here'!$M921="FT",1,0),0)</f>
        <v>0</v>
      </c>
      <c r="AQ924" s="118">
        <f>IF('Copy &amp; Paste Roster Report Here'!$A921=AQ$7,IF('Copy &amp; Paste Roster Report Here'!$M921="FT",1,0),0)</f>
        <v>0</v>
      </c>
      <c r="AR924" s="118">
        <f>IF('Copy &amp; Paste Roster Report Here'!$A921=AR$7,IF('Copy &amp; Paste Roster Report Here'!$M921="FT",1,0),0)</f>
        <v>0</v>
      </c>
      <c r="AS924" s="118">
        <f>IF('Copy &amp; Paste Roster Report Here'!$A921=AS$7,IF('Copy &amp; Paste Roster Report Here'!$M921="FT",1,0),0)</f>
        <v>0</v>
      </c>
      <c r="AT924" s="118">
        <f>IF('Copy &amp; Paste Roster Report Here'!$A921=AT$7,IF('Copy &amp; Paste Roster Report Here'!$M921="FT",1,0),0)</f>
        <v>0</v>
      </c>
      <c r="AU924" s="118">
        <f>IF('Copy &amp; Paste Roster Report Here'!$A921=AU$7,IF('Copy &amp; Paste Roster Report Here'!$M921="FT",1,0),0)</f>
        <v>0</v>
      </c>
      <c r="AV924" s="73">
        <f t="shared" si="220"/>
        <v>0</v>
      </c>
      <c r="AW924" s="119">
        <f>IF('Copy &amp; Paste Roster Report Here'!$A921=AW$7,IF('Copy &amp; Paste Roster Report Here'!$M921="HT",1,0),0)</f>
        <v>0</v>
      </c>
      <c r="AX924" s="119">
        <f>IF('Copy &amp; Paste Roster Report Here'!$A921=AX$7,IF('Copy &amp; Paste Roster Report Here'!$M921="HT",1,0),0)</f>
        <v>0</v>
      </c>
      <c r="AY924" s="119">
        <f>IF('Copy &amp; Paste Roster Report Here'!$A921=AY$7,IF('Copy &amp; Paste Roster Report Here'!$M921="HT",1,0),0)</f>
        <v>0</v>
      </c>
      <c r="AZ924" s="119">
        <f>IF('Copy &amp; Paste Roster Report Here'!$A921=AZ$7,IF('Copy &amp; Paste Roster Report Here'!$M921="HT",1,0),0)</f>
        <v>0</v>
      </c>
      <c r="BA924" s="119">
        <f>IF('Copy &amp; Paste Roster Report Here'!$A921=BA$7,IF('Copy &amp; Paste Roster Report Here'!$M921="HT",1,0),0)</f>
        <v>0</v>
      </c>
      <c r="BB924" s="119">
        <f>IF('Copy &amp; Paste Roster Report Here'!$A921=BB$7,IF('Copy &amp; Paste Roster Report Here'!$M921="HT",1,0),0)</f>
        <v>0</v>
      </c>
      <c r="BC924" s="119">
        <f>IF('Copy &amp; Paste Roster Report Here'!$A921=BC$7,IF('Copy &amp; Paste Roster Report Here'!$M921="HT",1,0),0)</f>
        <v>0</v>
      </c>
      <c r="BD924" s="119">
        <f>IF('Copy &amp; Paste Roster Report Here'!$A921=BD$7,IF('Copy &amp; Paste Roster Report Here'!$M921="HT",1,0),0)</f>
        <v>0</v>
      </c>
      <c r="BE924" s="119">
        <f>IF('Copy &amp; Paste Roster Report Here'!$A921=BE$7,IF('Copy &amp; Paste Roster Report Here'!$M921="HT",1,0),0)</f>
        <v>0</v>
      </c>
      <c r="BF924" s="119">
        <f>IF('Copy &amp; Paste Roster Report Here'!$A921=BF$7,IF('Copy &amp; Paste Roster Report Here'!$M921="HT",1,0),0)</f>
        <v>0</v>
      </c>
      <c r="BG924" s="119">
        <f>IF('Copy &amp; Paste Roster Report Here'!$A921=BG$7,IF('Copy &amp; Paste Roster Report Here'!$M921="HT",1,0),0)</f>
        <v>0</v>
      </c>
      <c r="BH924" s="73">
        <f t="shared" si="221"/>
        <v>0</v>
      </c>
      <c r="BI924" s="120">
        <f>IF('Copy &amp; Paste Roster Report Here'!$A921=BI$7,IF('Copy &amp; Paste Roster Report Here'!$M921="MT",1,0),0)</f>
        <v>0</v>
      </c>
      <c r="BJ924" s="120">
        <f>IF('Copy &amp; Paste Roster Report Here'!$A921=BJ$7,IF('Copy &amp; Paste Roster Report Here'!$M921="MT",1,0),0)</f>
        <v>0</v>
      </c>
      <c r="BK924" s="120">
        <f>IF('Copy &amp; Paste Roster Report Here'!$A921=BK$7,IF('Copy &amp; Paste Roster Report Here'!$M921="MT",1,0),0)</f>
        <v>0</v>
      </c>
      <c r="BL924" s="120">
        <f>IF('Copy &amp; Paste Roster Report Here'!$A921=BL$7,IF('Copy &amp; Paste Roster Report Here'!$M921="MT",1,0),0)</f>
        <v>0</v>
      </c>
      <c r="BM924" s="120">
        <f>IF('Copy &amp; Paste Roster Report Here'!$A921=BM$7,IF('Copy &amp; Paste Roster Report Here'!$M921="MT",1,0),0)</f>
        <v>0</v>
      </c>
      <c r="BN924" s="120">
        <f>IF('Copy &amp; Paste Roster Report Here'!$A921=BN$7,IF('Copy &amp; Paste Roster Report Here'!$M921="MT",1,0),0)</f>
        <v>0</v>
      </c>
      <c r="BO924" s="120">
        <f>IF('Copy &amp; Paste Roster Report Here'!$A921=BO$7,IF('Copy &amp; Paste Roster Report Here'!$M921="MT",1,0),0)</f>
        <v>0</v>
      </c>
      <c r="BP924" s="120">
        <f>IF('Copy &amp; Paste Roster Report Here'!$A921=BP$7,IF('Copy &amp; Paste Roster Report Here'!$M921="MT",1,0),0)</f>
        <v>0</v>
      </c>
      <c r="BQ924" s="120">
        <f>IF('Copy &amp; Paste Roster Report Here'!$A921=BQ$7,IF('Copy &amp; Paste Roster Report Here'!$M921="MT",1,0),0)</f>
        <v>0</v>
      </c>
      <c r="BR924" s="120">
        <f>IF('Copy &amp; Paste Roster Report Here'!$A921=BR$7,IF('Copy &amp; Paste Roster Report Here'!$M921="MT",1,0),0)</f>
        <v>0</v>
      </c>
      <c r="BS924" s="120">
        <f>IF('Copy &amp; Paste Roster Report Here'!$A921=BS$7,IF('Copy &amp; Paste Roster Report Here'!$M921="MT",1,0),0)</f>
        <v>0</v>
      </c>
      <c r="BT924" s="73">
        <f t="shared" si="222"/>
        <v>0</v>
      </c>
      <c r="BU924" s="121">
        <f>IF('Copy &amp; Paste Roster Report Here'!$A921=BU$7,IF('Copy &amp; Paste Roster Report Here'!$M921="fy",1,0),0)</f>
        <v>0</v>
      </c>
      <c r="BV924" s="121">
        <f>IF('Copy &amp; Paste Roster Report Here'!$A921=BV$7,IF('Copy &amp; Paste Roster Report Here'!$M921="fy",1,0),0)</f>
        <v>0</v>
      </c>
      <c r="BW924" s="121">
        <f>IF('Copy &amp; Paste Roster Report Here'!$A921=BW$7,IF('Copy &amp; Paste Roster Report Here'!$M921="fy",1,0),0)</f>
        <v>0</v>
      </c>
      <c r="BX924" s="121">
        <f>IF('Copy &amp; Paste Roster Report Here'!$A921=BX$7,IF('Copy &amp; Paste Roster Report Here'!$M921="fy",1,0),0)</f>
        <v>0</v>
      </c>
      <c r="BY924" s="121">
        <f>IF('Copy &amp; Paste Roster Report Here'!$A921=BY$7,IF('Copy &amp; Paste Roster Report Here'!$M921="fy",1,0),0)</f>
        <v>0</v>
      </c>
      <c r="BZ924" s="121">
        <f>IF('Copy &amp; Paste Roster Report Here'!$A921=BZ$7,IF('Copy &amp; Paste Roster Report Here'!$M921="fy",1,0),0)</f>
        <v>0</v>
      </c>
      <c r="CA924" s="121">
        <f>IF('Copy &amp; Paste Roster Report Here'!$A921=CA$7,IF('Copy &amp; Paste Roster Report Here'!$M921="fy",1,0),0)</f>
        <v>0</v>
      </c>
      <c r="CB924" s="121">
        <f>IF('Copy &amp; Paste Roster Report Here'!$A921=CB$7,IF('Copy &amp; Paste Roster Report Here'!$M921="fy",1,0),0)</f>
        <v>0</v>
      </c>
      <c r="CC924" s="121">
        <f>IF('Copy &amp; Paste Roster Report Here'!$A921=CC$7,IF('Copy &amp; Paste Roster Report Here'!$M921="fy",1,0),0)</f>
        <v>0</v>
      </c>
      <c r="CD924" s="121">
        <f>IF('Copy &amp; Paste Roster Report Here'!$A921=CD$7,IF('Copy &amp; Paste Roster Report Here'!$M921="fy",1,0),0)</f>
        <v>0</v>
      </c>
      <c r="CE924" s="121">
        <f>IF('Copy &amp; Paste Roster Report Here'!$A921=CE$7,IF('Copy &amp; Paste Roster Report Here'!$M921="fy",1,0),0)</f>
        <v>0</v>
      </c>
      <c r="CF924" s="73">
        <f t="shared" si="223"/>
        <v>0</v>
      </c>
      <c r="CG924" s="122">
        <f>IF('Copy &amp; Paste Roster Report Here'!$A921=CG$7,IF('Copy &amp; Paste Roster Report Here'!$M921="RH",1,0),0)</f>
        <v>0</v>
      </c>
      <c r="CH924" s="122">
        <f>IF('Copy &amp; Paste Roster Report Here'!$A921=CH$7,IF('Copy &amp; Paste Roster Report Here'!$M921="RH",1,0),0)</f>
        <v>0</v>
      </c>
      <c r="CI924" s="122">
        <f>IF('Copy &amp; Paste Roster Report Here'!$A921=CI$7,IF('Copy &amp; Paste Roster Report Here'!$M921="RH",1,0),0)</f>
        <v>0</v>
      </c>
      <c r="CJ924" s="122">
        <f>IF('Copy &amp; Paste Roster Report Here'!$A921=CJ$7,IF('Copy &amp; Paste Roster Report Here'!$M921="RH",1,0),0)</f>
        <v>0</v>
      </c>
      <c r="CK924" s="122">
        <f>IF('Copy &amp; Paste Roster Report Here'!$A921=CK$7,IF('Copy &amp; Paste Roster Report Here'!$M921="RH",1,0),0)</f>
        <v>0</v>
      </c>
      <c r="CL924" s="122">
        <f>IF('Copy &amp; Paste Roster Report Here'!$A921=CL$7,IF('Copy &amp; Paste Roster Report Here'!$M921="RH",1,0),0)</f>
        <v>0</v>
      </c>
      <c r="CM924" s="122">
        <f>IF('Copy &amp; Paste Roster Report Here'!$A921=CM$7,IF('Copy &amp; Paste Roster Report Here'!$M921="RH",1,0),0)</f>
        <v>0</v>
      </c>
      <c r="CN924" s="122">
        <f>IF('Copy &amp; Paste Roster Report Here'!$A921=CN$7,IF('Copy &amp; Paste Roster Report Here'!$M921="RH",1,0),0)</f>
        <v>0</v>
      </c>
      <c r="CO924" s="122">
        <f>IF('Copy &amp; Paste Roster Report Here'!$A921=CO$7,IF('Copy &amp; Paste Roster Report Here'!$M921="RH",1,0),0)</f>
        <v>0</v>
      </c>
      <c r="CP924" s="122">
        <f>IF('Copy &amp; Paste Roster Report Here'!$A921=CP$7,IF('Copy &amp; Paste Roster Report Here'!$M921="RH",1,0),0)</f>
        <v>0</v>
      </c>
      <c r="CQ924" s="122">
        <f>IF('Copy &amp; Paste Roster Report Here'!$A921=CQ$7,IF('Copy &amp; Paste Roster Report Here'!$M921="RH",1,0),0)</f>
        <v>0</v>
      </c>
      <c r="CR924" s="73">
        <f t="shared" si="224"/>
        <v>0</v>
      </c>
      <c r="CS924" s="123">
        <f>IF('Copy &amp; Paste Roster Report Here'!$A921=CS$7,IF('Copy &amp; Paste Roster Report Here'!$M921="QT",1,0),0)</f>
        <v>0</v>
      </c>
      <c r="CT924" s="123">
        <f>IF('Copy &amp; Paste Roster Report Here'!$A921=CT$7,IF('Copy &amp; Paste Roster Report Here'!$M921="QT",1,0),0)</f>
        <v>0</v>
      </c>
      <c r="CU924" s="123">
        <f>IF('Copy &amp; Paste Roster Report Here'!$A921=CU$7,IF('Copy &amp; Paste Roster Report Here'!$M921="QT",1,0),0)</f>
        <v>0</v>
      </c>
      <c r="CV924" s="123">
        <f>IF('Copy &amp; Paste Roster Report Here'!$A921=CV$7,IF('Copy &amp; Paste Roster Report Here'!$M921="QT",1,0),0)</f>
        <v>0</v>
      </c>
      <c r="CW924" s="123">
        <f>IF('Copy &amp; Paste Roster Report Here'!$A921=CW$7,IF('Copy &amp; Paste Roster Report Here'!$M921="QT",1,0),0)</f>
        <v>0</v>
      </c>
      <c r="CX924" s="123">
        <f>IF('Copy &amp; Paste Roster Report Here'!$A921=CX$7,IF('Copy &amp; Paste Roster Report Here'!$M921="QT",1,0),0)</f>
        <v>0</v>
      </c>
      <c r="CY924" s="123">
        <f>IF('Copy &amp; Paste Roster Report Here'!$A921=CY$7,IF('Copy &amp; Paste Roster Report Here'!$M921="QT",1,0),0)</f>
        <v>0</v>
      </c>
      <c r="CZ924" s="123">
        <f>IF('Copy &amp; Paste Roster Report Here'!$A921=CZ$7,IF('Copy &amp; Paste Roster Report Here'!$M921="QT",1,0),0)</f>
        <v>0</v>
      </c>
      <c r="DA924" s="123">
        <f>IF('Copy &amp; Paste Roster Report Here'!$A921=DA$7,IF('Copy &amp; Paste Roster Report Here'!$M921="QT",1,0),0)</f>
        <v>0</v>
      </c>
      <c r="DB924" s="123">
        <f>IF('Copy &amp; Paste Roster Report Here'!$A921=DB$7,IF('Copy &amp; Paste Roster Report Here'!$M921="QT",1,0),0)</f>
        <v>0</v>
      </c>
      <c r="DC924" s="123">
        <f>IF('Copy &amp; Paste Roster Report Here'!$A921=DC$7,IF('Copy &amp; Paste Roster Report Here'!$M921="QT",1,0),0)</f>
        <v>0</v>
      </c>
      <c r="DD924" s="73">
        <f t="shared" si="225"/>
        <v>0</v>
      </c>
      <c r="DE924" s="124">
        <f>IF('Copy &amp; Paste Roster Report Here'!$A921=DE$7,IF('Copy &amp; Paste Roster Report Here'!$M921="xxxxxxxxxxx",1,0),0)</f>
        <v>0</v>
      </c>
      <c r="DF924" s="124">
        <f>IF('Copy &amp; Paste Roster Report Here'!$A921=DF$7,IF('Copy &amp; Paste Roster Report Here'!$M921="xxxxxxxxxxx",1,0),0)</f>
        <v>0</v>
      </c>
      <c r="DG924" s="124">
        <f>IF('Copy &amp; Paste Roster Report Here'!$A921=DG$7,IF('Copy &amp; Paste Roster Report Here'!$M921="xxxxxxxxxxx",1,0),0)</f>
        <v>0</v>
      </c>
      <c r="DH924" s="124">
        <f>IF('Copy &amp; Paste Roster Report Here'!$A921=DH$7,IF('Copy &amp; Paste Roster Report Here'!$M921="xxxxxxxxxxx",1,0),0)</f>
        <v>0</v>
      </c>
      <c r="DI924" s="124">
        <f>IF('Copy &amp; Paste Roster Report Here'!$A921=DI$7,IF('Copy &amp; Paste Roster Report Here'!$M921="xxxxxxxxxxx",1,0),0)</f>
        <v>0</v>
      </c>
      <c r="DJ924" s="124">
        <f>IF('Copy &amp; Paste Roster Report Here'!$A921=DJ$7,IF('Copy &amp; Paste Roster Report Here'!$M921="xxxxxxxxxxx",1,0),0)</f>
        <v>0</v>
      </c>
      <c r="DK924" s="124">
        <f>IF('Copy &amp; Paste Roster Report Here'!$A921=DK$7,IF('Copy &amp; Paste Roster Report Here'!$M921="xxxxxxxxxxx",1,0),0)</f>
        <v>0</v>
      </c>
      <c r="DL924" s="124">
        <f>IF('Copy &amp; Paste Roster Report Here'!$A921=DL$7,IF('Copy &amp; Paste Roster Report Here'!$M921="xxxxxxxxxxx",1,0),0)</f>
        <v>0</v>
      </c>
      <c r="DM924" s="124">
        <f>IF('Copy &amp; Paste Roster Report Here'!$A921=DM$7,IF('Copy &amp; Paste Roster Report Here'!$M921="xxxxxxxxxxx",1,0),0)</f>
        <v>0</v>
      </c>
      <c r="DN924" s="124">
        <f>IF('Copy &amp; Paste Roster Report Here'!$A921=DN$7,IF('Copy &amp; Paste Roster Report Here'!$M921="xxxxxxxxxxx",1,0),0)</f>
        <v>0</v>
      </c>
      <c r="DO924" s="124">
        <f>IF('Copy &amp; Paste Roster Report Here'!$A921=DO$7,IF('Copy &amp; Paste Roster Report Here'!$M921="xxxxxxxxxxx",1,0),0)</f>
        <v>0</v>
      </c>
      <c r="DP924" s="125">
        <f t="shared" si="226"/>
        <v>0</v>
      </c>
      <c r="DQ924" s="126">
        <f t="shared" si="227"/>
        <v>0</v>
      </c>
    </row>
    <row r="925" spans="1:121" x14ac:dyDescent="0.25">
      <c r="A925" s="111">
        <f t="shared" si="213"/>
        <v>0</v>
      </c>
      <c r="B925" s="111">
        <f t="shared" si="214"/>
        <v>0</v>
      </c>
      <c r="C925" s="112">
        <f>+('Copy &amp; Paste Roster Report Here'!$P922-'Copy &amp; Paste Roster Report Here'!$O922)/30</f>
        <v>0</v>
      </c>
      <c r="D925" s="112">
        <f>+('Copy &amp; Paste Roster Report Here'!$P922-'Copy &amp; Paste Roster Report Here'!$O922)</f>
        <v>0</v>
      </c>
      <c r="E925" s="111">
        <f>'Copy &amp; Paste Roster Report Here'!N922</f>
        <v>0</v>
      </c>
      <c r="F925" s="111" t="str">
        <f t="shared" si="215"/>
        <v>N</v>
      </c>
      <c r="G925" s="111">
        <f>'Copy &amp; Paste Roster Report Here'!R922</f>
        <v>0</v>
      </c>
      <c r="H925" s="113">
        <f t="shared" si="216"/>
        <v>0</v>
      </c>
      <c r="I925" s="112">
        <f>IF(F925="N",$F$5-'Copy &amp; Paste Roster Report Here'!O922,+'Copy &amp; Paste Roster Report Here'!Q922-'Copy &amp; Paste Roster Report Here'!O922)</f>
        <v>0</v>
      </c>
      <c r="J925" s="114">
        <f t="shared" si="217"/>
        <v>0</v>
      </c>
      <c r="K925" s="114">
        <f t="shared" si="218"/>
        <v>0</v>
      </c>
      <c r="L925" s="115">
        <f>'Copy &amp; Paste Roster Report Here'!F922</f>
        <v>0</v>
      </c>
      <c r="M925" s="116">
        <f t="shared" si="219"/>
        <v>0</v>
      </c>
      <c r="N925" s="117">
        <f>IF('Copy &amp; Paste Roster Report Here'!$A922='Analytical Tests'!N$7,IF($F925="Y",+$H925*N$6,0),0)</f>
        <v>0</v>
      </c>
      <c r="O925" s="117">
        <f>IF('Copy &amp; Paste Roster Report Here'!$A922='Analytical Tests'!O$7,IF($F925="Y",+$H925*O$6,0),0)</f>
        <v>0</v>
      </c>
      <c r="P925" s="117">
        <f>IF('Copy &amp; Paste Roster Report Here'!$A922='Analytical Tests'!P$7,IF($F925="Y",+$H925*P$6,0),0)</f>
        <v>0</v>
      </c>
      <c r="Q925" s="117">
        <f>IF('Copy &amp; Paste Roster Report Here'!$A922='Analytical Tests'!Q$7,IF($F925="Y",+$H925*Q$6,0),0)</f>
        <v>0</v>
      </c>
      <c r="R925" s="117">
        <f>IF('Copy &amp; Paste Roster Report Here'!$A922='Analytical Tests'!R$7,IF($F925="Y",+$H925*R$6,0),0)</f>
        <v>0</v>
      </c>
      <c r="S925" s="117">
        <f>IF('Copy &amp; Paste Roster Report Here'!$A922='Analytical Tests'!S$7,IF($F925="Y",+$H925*S$6,0),0)</f>
        <v>0</v>
      </c>
      <c r="T925" s="117">
        <f>IF('Copy &amp; Paste Roster Report Here'!$A922='Analytical Tests'!T$7,IF($F925="Y",+$H925*T$6,0),0)</f>
        <v>0</v>
      </c>
      <c r="U925" s="117">
        <f>IF('Copy &amp; Paste Roster Report Here'!$A922='Analytical Tests'!U$7,IF($F925="Y",+$H925*U$6,0),0)</f>
        <v>0</v>
      </c>
      <c r="V925" s="117">
        <f>IF('Copy &amp; Paste Roster Report Here'!$A922='Analytical Tests'!V$7,IF($F925="Y",+$H925*V$6,0),0)</f>
        <v>0</v>
      </c>
      <c r="W925" s="117">
        <f>IF('Copy &amp; Paste Roster Report Here'!$A922='Analytical Tests'!W$7,IF($F925="Y",+$H925*W$6,0),0)</f>
        <v>0</v>
      </c>
      <c r="X925" s="117">
        <f>IF('Copy &amp; Paste Roster Report Here'!$A922='Analytical Tests'!X$7,IF($F925="Y",+$H925*X$6,0),0)</f>
        <v>0</v>
      </c>
      <c r="Y925" s="117" t="b">
        <f>IF('Copy &amp; Paste Roster Report Here'!$A922='Analytical Tests'!Y$7,IF($F925="N",IF($J925&gt;=$C925,Y$6,+($I925/$D925)*Y$6),0))</f>
        <v>0</v>
      </c>
      <c r="Z925" s="117" t="b">
        <f>IF('Copy &amp; Paste Roster Report Here'!$A922='Analytical Tests'!Z$7,IF($F925="N",IF($J925&gt;=$C925,Z$6,+($I925/$D925)*Z$6),0))</f>
        <v>0</v>
      </c>
      <c r="AA925" s="117" t="b">
        <f>IF('Copy &amp; Paste Roster Report Here'!$A922='Analytical Tests'!AA$7,IF($F925="N",IF($J925&gt;=$C925,AA$6,+($I925/$D925)*AA$6),0))</f>
        <v>0</v>
      </c>
      <c r="AB925" s="117" t="b">
        <f>IF('Copy &amp; Paste Roster Report Here'!$A922='Analytical Tests'!AB$7,IF($F925="N",IF($J925&gt;=$C925,AB$6,+($I925/$D925)*AB$6),0))</f>
        <v>0</v>
      </c>
      <c r="AC925" s="117" t="b">
        <f>IF('Copy &amp; Paste Roster Report Here'!$A922='Analytical Tests'!AC$7,IF($F925="N",IF($J925&gt;=$C925,AC$6,+($I925/$D925)*AC$6),0))</f>
        <v>0</v>
      </c>
      <c r="AD925" s="117" t="b">
        <f>IF('Copy &amp; Paste Roster Report Here'!$A922='Analytical Tests'!AD$7,IF($F925="N",IF($J925&gt;=$C925,AD$6,+($I925/$D925)*AD$6),0))</f>
        <v>0</v>
      </c>
      <c r="AE925" s="117" t="b">
        <f>IF('Copy &amp; Paste Roster Report Here'!$A922='Analytical Tests'!AE$7,IF($F925="N",IF($J925&gt;=$C925,AE$6,+($I925/$D925)*AE$6),0))</f>
        <v>0</v>
      </c>
      <c r="AF925" s="117" t="b">
        <f>IF('Copy &amp; Paste Roster Report Here'!$A922='Analytical Tests'!AF$7,IF($F925="N",IF($J925&gt;=$C925,AF$6,+($I925/$D925)*AF$6),0))</f>
        <v>0</v>
      </c>
      <c r="AG925" s="117" t="b">
        <f>IF('Copy &amp; Paste Roster Report Here'!$A922='Analytical Tests'!AG$7,IF($F925="N",IF($J925&gt;=$C925,AG$6,+($I925/$D925)*AG$6),0))</f>
        <v>0</v>
      </c>
      <c r="AH925" s="117" t="b">
        <f>IF('Copy &amp; Paste Roster Report Here'!$A922='Analytical Tests'!AH$7,IF($F925="N",IF($J925&gt;=$C925,AH$6,+($I925/$D925)*AH$6),0))</f>
        <v>0</v>
      </c>
      <c r="AI925" s="117" t="b">
        <f>IF('Copy &amp; Paste Roster Report Here'!$A922='Analytical Tests'!AI$7,IF($F925="N",IF($J925&gt;=$C925,AI$6,+($I925/$D925)*AI$6),0))</f>
        <v>0</v>
      </c>
      <c r="AJ925" s="79"/>
      <c r="AK925" s="118">
        <f>IF('Copy &amp; Paste Roster Report Here'!$A922=AK$7,IF('Copy &amp; Paste Roster Report Here'!$M922="FT",1,0),0)</f>
        <v>0</v>
      </c>
      <c r="AL925" s="118">
        <f>IF('Copy &amp; Paste Roster Report Here'!$A922=AL$7,IF('Copy &amp; Paste Roster Report Here'!$M922="FT",1,0),0)</f>
        <v>0</v>
      </c>
      <c r="AM925" s="118">
        <f>IF('Copy &amp; Paste Roster Report Here'!$A922=AM$7,IF('Copy &amp; Paste Roster Report Here'!$M922="FT",1,0),0)</f>
        <v>0</v>
      </c>
      <c r="AN925" s="118">
        <f>IF('Copy &amp; Paste Roster Report Here'!$A922=AN$7,IF('Copy &amp; Paste Roster Report Here'!$M922="FT",1,0),0)</f>
        <v>0</v>
      </c>
      <c r="AO925" s="118">
        <f>IF('Copy &amp; Paste Roster Report Here'!$A922=AO$7,IF('Copy &amp; Paste Roster Report Here'!$M922="FT",1,0),0)</f>
        <v>0</v>
      </c>
      <c r="AP925" s="118">
        <f>IF('Copy &amp; Paste Roster Report Here'!$A922=AP$7,IF('Copy &amp; Paste Roster Report Here'!$M922="FT",1,0),0)</f>
        <v>0</v>
      </c>
      <c r="AQ925" s="118">
        <f>IF('Copy &amp; Paste Roster Report Here'!$A922=AQ$7,IF('Copy &amp; Paste Roster Report Here'!$M922="FT",1,0),0)</f>
        <v>0</v>
      </c>
      <c r="AR925" s="118">
        <f>IF('Copy &amp; Paste Roster Report Here'!$A922=AR$7,IF('Copy &amp; Paste Roster Report Here'!$M922="FT",1,0),0)</f>
        <v>0</v>
      </c>
      <c r="AS925" s="118">
        <f>IF('Copy &amp; Paste Roster Report Here'!$A922=AS$7,IF('Copy &amp; Paste Roster Report Here'!$M922="FT",1,0),0)</f>
        <v>0</v>
      </c>
      <c r="AT925" s="118">
        <f>IF('Copy &amp; Paste Roster Report Here'!$A922=AT$7,IF('Copy &amp; Paste Roster Report Here'!$M922="FT",1,0),0)</f>
        <v>0</v>
      </c>
      <c r="AU925" s="118">
        <f>IF('Copy &amp; Paste Roster Report Here'!$A922=AU$7,IF('Copy &amp; Paste Roster Report Here'!$M922="FT",1,0),0)</f>
        <v>0</v>
      </c>
      <c r="AV925" s="73">
        <f t="shared" si="220"/>
        <v>0</v>
      </c>
      <c r="AW925" s="119">
        <f>IF('Copy &amp; Paste Roster Report Here'!$A922=AW$7,IF('Copy &amp; Paste Roster Report Here'!$M922="HT",1,0),0)</f>
        <v>0</v>
      </c>
      <c r="AX925" s="119">
        <f>IF('Copy &amp; Paste Roster Report Here'!$A922=AX$7,IF('Copy &amp; Paste Roster Report Here'!$M922="HT",1,0),0)</f>
        <v>0</v>
      </c>
      <c r="AY925" s="119">
        <f>IF('Copy &amp; Paste Roster Report Here'!$A922=AY$7,IF('Copy &amp; Paste Roster Report Here'!$M922="HT",1,0),0)</f>
        <v>0</v>
      </c>
      <c r="AZ925" s="119">
        <f>IF('Copy &amp; Paste Roster Report Here'!$A922=AZ$7,IF('Copy &amp; Paste Roster Report Here'!$M922="HT",1,0),0)</f>
        <v>0</v>
      </c>
      <c r="BA925" s="119">
        <f>IF('Copy &amp; Paste Roster Report Here'!$A922=BA$7,IF('Copy &amp; Paste Roster Report Here'!$M922="HT",1,0),0)</f>
        <v>0</v>
      </c>
      <c r="BB925" s="119">
        <f>IF('Copy &amp; Paste Roster Report Here'!$A922=BB$7,IF('Copy &amp; Paste Roster Report Here'!$M922="HT",1,0),0)</f>
        <v>0</v>
      </c>
      <c r="BC925" s="119">
        <f>IF('Copy &amp; Paste Roster Report Here'!$A922=BC$7,IF('Copy &amp; Paste Roster Report Here'!$M922="HT",1,0),0)</f>
        <v>0</v>
      </c>
      <c r="BD925" s="119">
        <f>IF('Copy &amp; Paste Roster Report Here'!$A922=BD$7,IF('Copy &amp; Paste Roster Report Here'!$M922="HT",1,0),0)</f>
        <v>0</v>
      </c>
      <c r="BE925" s="119">
        <f>IF('Copy &amp; Paste Roster Report Here'!$A922=BE$7,IF('Copy &amp; Paste Roster Report Here'!$M922="HT",1,0),0)</f>
        <v>0</v>
      </c>
      <c r="BF925" s="119">
        <f>IF('Copy &amp; Paste Roster Report Here'!$A922=BF$7,IF('Copy &amp; Paste Roster Report Here'!$M922="HT",1,0),0)</f>
        <v>0</v>
      </c>
      <c r="BG925" s="119">
        <f>IF('Copy &amp; Paste Roster Report Here'!$A922=BG$7,IF('Copy &amp; Paste Roster Report Here'!$M922="HT",1,0),0)</f>
        <v>0</v>
      </c>
      <c r="BH925" s="73">
        <f t="shared" si="221"/>
        <v>0</v>
      </c>
      <c r="BI925" s="120">
        <f>IF('Copy &amp; Paste Roster Report Here'!$A922=BI$7,IF('Copy &amp; Paste Roster Report Here'!$M922="MT",1,0),0)</f>
        <v>0</v>
      </c>
      <c r="BJ925" s="120">
        <f>IF('Copy &amp; Paste Roster Report Here'!$A922=BJ$7,IF('Copy &amp; Paste Roster Report Here'!$M922="MT",1,0),0)</f>
        <v>0</v>
      </c>
      <c r="BK925" s="120">
        <f>IF('Copy &amp; Paste Roster Report Here'!$A922=BK$7,IF('Copy &amp; Paste Roster Report Here'!$M922="MT",1,0),0)</f>
        <v>0</v>
      </c>
      <c r="BL925" s="120">
        <f>IF('Copy &amp; Paste Roster Report Here'!$A922=BL$7,IF('Copy &amp; Paste Roster Report Here'!$M922="MT",1,0),0)</f>
        <v>0</v>
      </c>
      <c r="BM925" s="120">
        <f>IF('Copy &amp; Paste Roster Report Here'!$A922=BM$7,IF('Copy &amp; Paste Roster Report Here'!$M922="MT",1,0),0)</f>
        <v>0</v>
      </c>
      <c r="BN925" s="120">
        <f>IF('Copy &amp; Paste Roster Report Here'!$A922=BN$7,IF('Copy &amp; Paste Roster Report Here'!$M922="MT",1,0),0)</f>
        <v>0</v>
      </c>
      <c r="BO925" s="120">
        <f>IF('Copy &amp; Paste Roster Report Here'!$A922=BO$7,IF('Copy &amp; Paste Roster Report Here'!$M922="MT",1,0),0)</f>
        <v>0</v>
      </c>
      <c r="BP925" s="120">
        <f>IF('Copy &amp; Paste Roster Report Here'!$A922=BP$7,IF('Copy &amp; Paste Roster Report Here'!$M922="MT",1,0),0)</f>
        <v>0</v>
      </c>
      <c r="BQ925" s="120">
        <f>IF('Copy &amp; Paste Roster Report Here'!$A922=BQ$7,IF('Copy &amp; Paste Roster Report Here'!$M922="MT",1,0),0)</f>
        <v>0</v>
      </c>
      <c r="BR925" s="120">
        <f>IF('Copy &amp; Paste Roster Report Here'!$A922=BR$7,IF('Copy &amp; Paste Roster Report Here'!$M922="MT",1,0),0)</f>
        <v>0</v>
      </c>
      <c r="BS925" s="120">
        <f>IF('Copy &amp; Paste Roster Report Here'!$A922=BS$7,IF('Copy &amp; Paste Roster Report Here'!$M922="MT",1,0),0)</f>
        <v>0</v>
      </c>
      <c r="BT925" s="73">
        <f t="shared" si="222"/>
        <v>0</v>
      </c>
      <c r="BU925" s="121">
        <f>IF('Copy &amp; Paste Roster Report Here'!$A922=BU$7,IF('Copy &amp; Paste Roster Report Here'!$M922="fy",1,0),0)</f>
        <v>0</v>
      </c>
      <c r="BV925" s="121">
        <f>IF('Copy &amp; Paste Roster Report Here'!$A922=BV$7,IF('Copy &amp; Paste Roster Report Here'!$M922="fy",1,0),0)</f>
        <v>0</v>
      </c>
      <c r="BW925" s="121">
        <f>IF('Copy &amp; Paste Roster Report Here'!$A922=BW$7,IF('Copy &amp; Paste Roster Report Here'!$M922="fy",1,0),0)</f>
        <v>0</v>
      </c>
      <c r="BX925" s="121">
        <f>IF('Copy &amp; Paste Roster Report Here'!$A922=BX$7,IF('Copy &amp; Paste Roster Report Here'!$M922="fy",1,0),0)</f>
        <v>0</v>
      </c>
      <c r="BY925" s="121">
        <f>IF('Copy &amp; Paste Roster Report Here'!$A922=BY$7,IF('Copy &amp; Paste Roster Report Here'!$M922="fy",1,0),0)</f>
        <v>0</v>
      </c>
      <c r="BZ925" s="121">
        <f>IF('Copy &amp; Paste Roster Report Here'!$A922=BZ$7,IF('Copy &amp; Paste Roster Report Here'!$M922="fy",1,0),0)</f>
        <v>0</v>
      </c>
      <c r="CA925" s="121">
        <f>IF('Copy &amp; Paste Roster Report Here'!$A922=CA$7,IF('Copy &amp; Paste Roster Report Here'!$M922="fy",1,0),0)</f>
        <v>0</v>
      </c>
      <c r="CB925" s="121">
        <f>IF('Copy &amp; Paste Roster Report Here'!$A922=CB$7,IF('Copy &amp; Paste Roster Report Here'!$M922="fy",1,0),0)</f>
        <v>0</v>
      </c>
      <c r="CC925" s="121">
        <f>IF('Copy &amp; Paste Roster Report Here'!$A922=CC$7,IF('Copy &amp; Paste Roster Report Here'!$M922="fy",1,0),0)</f>
        <v>0</v>
      </c>
      <c r="CD925" s="121">
        <f>IF('Copy &amp; Paste Roster Report Here'!$A922=CD$7,IF('Copy &amp; Paste Roster Report Here'!$M922="fy",1,0),0)</f>
        <v>0</v>
      </c>
      <c r="CE925" s="121">
        <f>IF('Copy &amp; Paste Roster Report Here'!$A922=CE$7,IF('Copy &amp; Paste Roster Report Here'!$M922="fy",1,0),0)</f>
        <v>0</v>
      </c>
      <c r="CF925" s="73">
        <f t="shared" si="223"/>
        <v>0</v>
      </c>
      <c r="CG925" s="122">
        <f>IF('Copy &amp; Paste Roster Report Here'!$A922=CG$7,IF('Copy &amp; Paste Roster Report Here'!$M922="RH",1,0),0)</f>
        <v>0</v>
      </c>
      <c r="CH925" s="122">
        <f>IF('Copy &amp; Paste Roster Report Here'!$A922=CH$7,IF('Copy &amp; Paste Roster Report Here'!$M922="RH",1,0),0)</f>
        <v>0</v>
      </c>
      <c r="CI925" s="122">
        <f>IF('Copy &amp; Paste Roster Report Here'!$A922=CI$7,IF('Copy &amp; Paste Roster Report Here'!$M922="RH",1,0),0)</f>
        <v>0</v>
      </c>
      <c r="CJ925" s="122">
        <f>IF('Copy &amp; Paste Roster Report Here'!$A922=CJ$7,IF('Copy &amp; Paste Roster Report Here'!$M922="RH",1,0),0)</f>
        <v>0</v>
      </c>
      <c r="CK925" s="122">
        <f>IF('Copy &amp; Paste Roster Report Here'!$A922=CK$7,IF('Copy &amp; Paste Roster Report Here'!$M922="RH",1,0),0)</f>
        <v>0</v>
      </c>
      <c r="CL925" s="122">
        <f>IF('Copy &amp; Paste Roster Report Here'!$A922=CL$7,IF('Copy &amp; Paste Roster Report Here'!$M922="RH",1,0),0)</f>
        <v>0</v>
      </c>
      <c r="CM925" s="122">
        <f>IF('Copy &amp; Paste Roster Report Here'!$A922=CM$7,IF('Copy &amp; Paste Roster Report Here'!$M922="RH",1,0),0)</f>
        <v>0</v>
      </c>
      <c r="CN925" s="122">
        <f>IF('Copy &amp; Paste Roster Report Here'!$A922=CN$7,IF('Copy &amp; Paste Roster Report Here'!$M922="RH",1,0),0)</f>
        <v>0</v>
      </c>
      <c r="CO925" s="122">
        <f>IF('Copy &amp; Paste Roster Report Here'!$A922=CO$7,IF('Copy &amp; Paste Roster Report Here'!$M922="RH",1,0),0)</f>
        <v>0</v>
      </c>
      <c r="CP925" s="122">
        <f>IF('Copy &amp; Paste Roster Report Here'!$A922=CP$7,IF('Copy &amp; Paste Roster Report Here'!$M922="RH",1,0),0)</f>
        <v>0</v>
      </c>
      <c r="CQ925" s="122">
        <f>IF('Copy &amp; Paste Roster Report Here'!$A922=CQ$7,IF('Copy &amp; Paste Roster Report Here'!$M922="RH",1,0),0)</f>
        <v>0</v>
      </c>
      <c r="CR925" s="73">
        <f t="shared" si="224"/>
        <v>0</v>
      </c>
      <c r="CS925" s="123">
        <f>IF('Copy &amp; Paste Roster Report Here'!$A922=CS$7,IF('Copy &amp; Paste Roster Report Here'!$M922="QT",1,0),0)</f>
        <v>0</v>
      </c>
      <c r="CT925" s="123">
        <f>IF('Copy &amp; Paste Roster Report Here'!$A922=CT$7,IF('Copy &amp; Paste Roster Report Here'!$M922="QT",1,0),0)</f>
        <v>0</v>
      </c>
      <c r="CU925" s="123">
        <f>IF('Copy &amp; Paste Roster Report Here'!$A922=CU$7,IF('Copy &amp; Paste Roster Report Here'!$M922="QT",1,0),0)</f>
        <v>0</v>
      </c>
      <c r="CV925" s="123">
        <f>IF('Copy &amp; Paste Roster Report Here'!$A922=CV$7,IF('Copy &amp; Paste Roster Report Here'!$M922="QT",1,0),0)</f>
        <v>0</v>
      </c>
      <c r="CW925" s="123">
        <f>IF('Copy &amp; Paste Roster Report Here'!$A922=CW$7,IF('Copy &amp; Paste Roster Report Here'!$M922="QT",1,0),0)</f>
        <v>0</v>
      </c>
      <c r="CX925" s="123">
        <f>IF('Copy &amp; Paste Roster Report Here'!$A922=CX$7,IF('Copy &amp; Paste Roster Report Here'!$M922="QT",1,0),0)</f>
        <v>0</v>
      </c>
      <c r="CY925" s="123">
        <f>IF('Copy &amp; Paste Roster Report Here'!$A922=CY$7,IF('Copy &amp; Paste Roster Report Here'!$M922="QT",1,0),0)</f>
        <v>0</v>
      </c>
      <c r="CZ925" s="123">
        <f>IF('Copy &amp; Paste Roster Report Here'!$A922=CZ$7,IF('Copy &amp; Paste Roster Report Here'!$M922="QT",1,0),0)</f>
        <v>0</v>
      </c>
      <c r="DA925" s="123">
        <f>IF('Copy &amp; Paste Roster Report Here'!$A922=DA$7,IF('Copy &amp; Paste Roster Report Here'!$M922="QT",1,0),0)</f>
        <v>0</v>
      </c>
      <c r="DB925" s="123">
        <f>IF('Copy &amp; Paste Roster Report Here'!$A922=DB$7,IF('Copy &amp; Paste Roster Report Here'!$M922="QT",1,0),0)</f>
        <v>0</v>
      </c>
      <c r="DC925" s="123">
        <f>IF('Copy &amp; Paste Roster Report Here'!$A922=DC$7,IF('Copy &amp; Paste Roster Report Here'!$M922="QT",1,0),0)</f>
        <v>0</v>
      </c>
      <c r="DD925" s="73">
        <f t="shared" si="225"/>
        <v>0</v>
      </c>
      <c r="DE925" s="124">
        <f>IF('Copy &amp; Paste Roster Report Here'!$A922=DE$7,IF('Copy &amp; Paste Roster Report Here'!$M922="xxxxxxxxxxx",1,0),0)</f>
        <v>0</v>
      </c>
      <c r="DF925" s="124">
        <f>IF('Copy &amp; Paste Roster Report Here'!$A922=DF$7,IF('Copy &amp; Paste Roster Report Here'!$M922="xxxxxxxxxxx",1,0),0)</f>
        <v>0</v>
      </c>
      <c r="DG925" s="124">
        <f>IF('Copy &amp; Paste Roster Report Here'!$A922=DG$7,IF('Copy &amp; Paste Roster Report Here'!$M922="xxxxxxxxxxx",1,0),0)</f>
        <v>0</v>
      </c>
      <c r="DH925" s="124">
        <f>IF('Copy &amp; Paste Roster Report Here'!$A922=DH$7,IF('Copy &amp; Paste Roster Report Here'!$M922="xxxxxxxxxxx",1,0),0)</f>
        <v>0</v>
      </c>
      <c r="DI925" s="124">
        <f>IF('Copy &amp; Paste Roster Report Here'!$A922=DI$7,IF('Copy &amp; Paste Roster Report Here'!$M922="xxxxxxxxxxx",1,0),0)</f>
        <v>0</v>
      </c>
      <c r="DJ925" s="124">
        <f>IF('Copy &amp; Paste Roster Report Here'!$A922=DJ$7,IF('Copy &amp; Paste Roster Report Here'!$M922="xxxxxxxxxxx",1,0),0)</f>
        <v>0</v>
      </c>
      <c r="DK925" s="124">
        <f>IF('Copy &amp; Paste Roster Report Here'!$A922=DK$7,IF('Copy &amp; Paste Roster Report Here'!$M922="xxxxxxxxxxx",1,0),0)</f>
        <v>0</v>
      </c>
      <c r="DL925" s="124">
        <f>IF('Copy &amp; Paste Roster Report Here'!$A922=DL$7,IF('Copy &amp; Paste Roster Report Here'!$M922="xxxxxxxxxxx",1,0),0)</f>
        <v>0</v>
      </c>
      <c r="DM925" s="124">
        <f>IF('Copy &amp; Paste Roster Report Here'!$A922=DM$7,IF('Copy &amp; Paste Roster Report Here'!$M922="xxxxxxxxxxx",1,0),0)</f>
        <v>0</v>
      </c>
      <c r="DN925" s="124">
        <f>IF('Copy &amp; Paste Roster Report Here'!$A922=DN$7,IF('Copy &amp; Paste Roster Report Here'!$M922="xxxxxxxxxxx",1,0),0)</f>
        <v>0</v>
      </c>
      <c r="DO925" s="124">
        <f>IF('Copy &amp; Paste Roster Report Here'!$A922=DO$7,IF('Copy &amp; Paste Roster Report Here'!$M922="xxxxxxxxxxx",1,0),0)</f>
        <v>0</v>
      </c>
      <c r="DP925" s="125">
        <f t="shared" si="226"/>
        <v>0</v>
      </c>
      <c r="DQ925" s="126">
        <f t="shared" si="227"/>
        <v>0</v>
      </c>
    </row>
    <row r="926" spans="1:121" x14ac:dyDescent="0.25">
      <c r="A926" s="111">
        <f t="shared" si="213"/>
        <v>0</v>
      </c>
      <c r="B926" s="111">
        <f t="shared" si="214"/>
        <v>0</v>
      </c>
      <c r="C926" s="112">
        <f>+('Copy &amp; Paste Roster Report Here'!$P923-'Copy &amp; Paste Roster Report Here'!$O923)/30</f>
        <v>0</v>
      </c>
      <c r="D926" s="112">
        <f>+('Copy &amp; Paste Roster Report Here'!$P923-'Copy &amp; Paste Roster Report Here'!$O923)</f>
        <v>0</v>
      </c>
      <c r="E926" s="111">
        <f>'Copy &amp; Paste Roster Report Here'!N923</f>
        <v>0</v>
      </c>
      <c r="F926" s="111" t="str">
        <f t="shared" si="215"/>
        <v>N</v>
      </c>
      <c r="G926" s="111">
        <f>'Copy &amp; Paste Roster Report Here'!R923</f>
        <v>0</v>
      </c>
      <c r="H926" s="113">
        <f t="shared" si="216"/>
        <v>0</v>
      </c>
      <c r="I926" s="112">
        <f>IF(F926="N",$F$5-'Copy &amp; Paste Roster Report Here'!O923,+'Copy &amp; Paste Roster Report Here'!Q923-'Copy &amp; Paste Roster Report Here'!O923)</f>
        <v>0</v>
      </c>
      <c r="J926" s="114">
        <f t="shared" si="217"/>
        <v>0</v>
      </c>
      <c r="K926" s="114">
        <f t="shared" si="218"/>
        <v>0</v>
      </c>
      <c r="L926" s="115">
        <f>'Copy &amp; Paste Roster Report Here'!F923</f>
        <v>0</v>
      </c>
      <c r="M926" s="116">
        <f t="shared" si="219"/>
        <v>0</v>
      </c>
      <c r="N926" s="117">
        <f>IF('Copy &amp; Paste Roster Report Here'!$A923='Analytical Tests'!N$7,IF($F926="Y",+$H926*N$6,0),0)</f>
        <v>0</v>
      </c>
      <c r="O926" s="117">
        <f>IF('Copy &amp; Paste Roster Report Here'!$A923='Analytical Tests'!O$7,IF($F926="Y",+$H926*O$6,0),0)</f>
        <v>0</v>
      </c>
      <c r="P926" s="117">
        <f>IF('Copy &amp; Paste Roster Report Here'!$A923='Analytical Tests'!P$7,IF($F926="Y",+$H926*P$6,0),0)</f>
        <v>0</v>
      </c>
      <c r="Q926" s="117">
        <f>IF('Copy &amp; Paste Roster Report Here'!$A923='Analytical Tests'!Q$7,IF($F926="Y",+$H926*Q$6,0),0)</f>
        <v>0</v>
      </c>
      <c r="R926" s="117">
        <f>IF('Copy &amp; Paste Roster Report Here'!$A923='Analytical Tests'!R$7,IF($F926="Y",+$H926*R$6,0),0)</f>
        <v>0</v>
      </c>
      <c r="S926" s="117">
        <f>IF('Copy &amp; Paste Roster Report Here'!$A923='Analytical Tests'!S$7,IF($F926="Y",+$H926*S$6,0),0)</f>
        <v>0</v>
      </c>
      <c r="T926" s="117">
        <f>IF('Copy &amp; Paste Roster Report Here'!$A923='Analytical Tests'!T$7,IF($F926="Y",+$H926*T$6,0),0)</f>
        <v>0</v>
      </c>
      <c r="U926" s="117">
        <f>IF('Copy &amp; Paste Roster Report Here'!$A923='Analytical Tests'!U$7,IF($F926="Y",+$H926*U$6,0),0)</f>
        <v>0</v>
      </c>
      <c r="V926" s="117">
        <f>IF('Copy &amp; Paste Roster Report Here'!$A923='Analytical Tests'!V$7,IF($F926="Y",+$H926*V$6,0),0)</f>
        <v>0</v>
      </c>
      <c r="W926" s="117">
        <f>IF('Copy &amp; Paste Roster Report Here'!$A923='Analytical Tests'!W$7,IF($F926="Y",+$H926*W$6,0),0)</f>
        <v>0</v>
      </c>
      <c r="X926" s="117">
        <f>IF('Copy &amp; Paste Roster Report Here'!$A923='Analytical Tests'!X$7,IF($F926="Y",+$H926*X$6,0),0)</f>
        <v>0</v>
      </c>
      <c r="Y926" s="117" t="b">
        <f>IF('Copy &amp; Paste Roster Report Here'!$A923='Analytical Tests'!Y$7,IF($F926="N",IF($J926&gt;=$C926,Y$6,+($I926/$D926)*Y$6),0))</f>
        <v>0</v>
      </c>
      <c r="Z926" s="117" t="b">
        <f>IF('Copy &amp; Paste Roster Report Here'!$A923='Analytical Tests'!Z$7,IF($F926="N",IF($J926&gt;=$C926,Z$6,+($I926/$D926)*Z$6),0))</f>
        <v>0</v>
      </c>
      <c r="AA926" s="117" t="b">
        <f>IF('Copy &amp; Paste Roster Report Here'!$A923='Analytical Tests'!AA$7,IF($F926="N",IF($J926&gt;=$C926,AA$6,+($I926/$D926)*AA$6),0))</f>
        <v>0</v>
      </c>
      <c r="AB926" s="117" t="b">
        <f>IF('Copy &amp; Paste Roster Report Here'!$A923='Analytical Tests'!AB$7,IF($F926="N",IF($J926&gt;=$C926,AB$6,+($I926/$D926)*AB$6),0))</f>
        <v>0</v>
      </c>
      <c r="AC926" s="117" t="b">
        <f>IF('Copy &amp; Paste Roster Report Here'!$A923='Analytical Tests'!AC$7,IF($F926="N",IF($J926&gt;=$C926,AC$6,+($I926/$D926)*AC$6),0))</f>
        <v>0</v>
      </c>
      <c r="AD926" s="117" t="b">
        <f>IF('Copy &amp; Paste Roster Report Here'!$A923='Analytical Tests'!AD$7,IF($F926="N",IF($J926&gt;=$C926,AD$6,+($I926/$D926)*AD$6),0))</f>
        <v>0</v>
      </c>
      <c r="AE926" s="117" t="b">
        <f>IF('Copy &amp; Paste Roster Report Here'!$A923='Analytical Tests'!AE$7,IF($F926="N",IF($J926&gt;=$C926,AE$6,+($I926/$D926)*AE$6),0))</f>
        <v>0</v>
      </c>
      <c r="AF926" s="117" t="b">
        <f>IF('Copy &amp; Paste Roster Report Here'!$A923='Analytical Tests'!AF$7,IF($F926="N",IF($J926&gt;=$C926,AF$6,+($I926/$D926)*AF$6),0))</f>
        <v>0</v>
      </c>
      <c r="AG926" s="117" t="b">
        <f>IF('Copy &amp; Paste Roster Report Here'!$A923='Analytical Tests'!AG$7,IF($F926="N",IF($J926&gt;=$C926,AG$6,+($I926/$D926)*AG$6),0))</f>
        <v>0</v>
      </c>
      <c r="AH926" s="117" t="b">
        <f>IF('Copy &amp; Paste Roster Report Here'!$A923='Analytical Tests'!AH$7,IF($F926="N",IF($J926&gt;=$C926,AH$6,+($I926/$D926)*AH$6),0))</f>
        <v>0</v>
      </c>
      <c r="AI926" s="117" t="b">
        <f>IF('Copy &amp; Paste Roster Report Here'!$A923='Analytical Tests'!AI$7,IF($F926="N",IF($J926&gt;=$C926,AI$6,+($I926/$D926)*AI$6),0))</f>
        <v>0</v>
      </c>
      <c r="AJ926" s="79"/>
      <c r="AK926" s="118">
        <f>IF('Copy &amp; Paste Roster Report Here'!$A923=AK$7,IF('Copy &amp; Paste Roster Report Here'!$M923="FT",1,0),0)</f>
        <v>0</v>
      </c>
      <c r="AL926" s="118">
        <f>IF('Copy &amp; Paste Roster Report Here'!$A923=AL$7,IF('Copy &amp; Paste Roster Report Here'!$M923="FT",1,0),0)</f>
        <v>0</v>
      </c>
      <c r="AM926" s="118">
        <f>IF('Copy &amp; Paste Roster Report Here'!$A923=AM$7,IF('Copy &amp; Paste Roster Report Here'!$M923="FT",1,0),0)</f>
        <v>0</v>
      </c>
      <c r="AN926" s="118">
        <f>IF('Copy &amp; Paste Roster Report Here'!$A923=AN$7,IF('Copy &amp; Paste Roster Report Here'!$M923="FT",1,0),0)</f>
        <v>0</v>
      </c>
      <c r="AO926" s="118">
        <f>IF('Copy &amp; Paste Roster Report Here'!$A923=AO$7,IF('Copy &amp; Paste Roster Report Here'!$M923="FT",1,0),0)</f>
        <v>0</v>
      </c>
      <c r="AP926" s="118">
        <f>IF('Copy &amp; Paste Roster Report Here'!$A923=AP$7,IF('Copy &amp; Paste Roster Report Here'!$M923="FT",1,0),0)</f>
        <v>0</v>
      </c>
      <c r="AQ926" s="118">
        <f>IF('Copy &amp; Paste Roster Report Here'!$A923=AQ$7,IF('Copy &amp; Paste Roster Report Here'!$M923="FT",1,0),0)</f>
        <v>0</v>
      </c>
      <c r="AR926" s="118">
        <f>IF('Copy &amp; Paste Roster Report Here'!$A923=AR$7,IF('Copy &amp; Paste Roster Report Here'!$M923="FT",1,0),0)</f>
        <v>0</v>
      </c>
      <c r="AS926" s="118">
        <f>IF('Copy &amp; Paste Roster Report Here'!$A923=AS$7,IF('Copy &amp; Paste Roster Report Here'!$M923="FT",1,0),0)</f>
        <v>0</v>
      </c>
      <c r="AT926" s="118">
        <f>IF('Copy &amp; Paste Roster Report Here'!$A923=AT$7,IF('Copy &amp; Paste Roster Report Here'!$M923="FT",1,0),0)</f>
        <v>0</v>
      </c>
      <c r="AU926" s="118">
        <f>IF('Copy &amp; Paste Roster Report Here'!$A923=AU$7,IF('Copy &amp; Paste Roster Report Here'!$M923="FT",1,0),0)</f>
        <v>0</v>
      </c>
      <c r="AV926" s="73">
        <f t="shared" si="220"/>
        <v>0</v>
      </c>
      <c r="AW926" s="119">
        <f>IF('Copy &amp; Paste Roster Report Here'!$A923=AW$7,IF('Copy &amp; Paste Roster Report Here'!$M923="HT",1,0),0)</f>
        <v>0</v>
      </c>
      <c r="AX926" s="119">
        <f>IF('Copy &amp; Paste Roster Report Here'!$A923=AX$7,IF('Copy &amp; Paste Roster Report Here'!$M923="HT",1,0),0)</f>
        <v>0</v>
      </c>
      <c r="AY926" s="119">
        <f>IF('Copy &amp; Paste Roster Report Here'!$A923=AY$7,IF('Copy &amp; Paste Roster Report Here'!$M923="HT",1,0),0)</f>
        <v>0</v>
      </c>
      <c r="AZ926" s="119">
        <f>IF('Copy &amp; Paste Roster Report Here'!$A923=AZ$7,IF('Copy &amp; Paste Roster Report Here'!$M923="HT",1,0),0)</f>
        <v>0</v>
      </c>
      <c r="BA926" s="119">
        <f>IF('Copy &amp; Paste Roster Report Here'!$A923=BA$7,IF('Copy &amp; Paste Roster Report Here'!$M923="HT",1,0),0)</f>
        <v>0</v>
      </c>
      <c r="BB926" s="119">
        <f>IF('Copy &amp; Paste Roster Report Here'!$A923=BB$7,IF('Copy &amp; Paste Roster Report Here'!$M923="HT",1,0),0)</f>
        <v>0</v>
      </c>
      <c r="BC926" s="119">
        <f>IF('Copy &amp; Paste Roster Report Here'!$A923=BC$7,IF('Copy &amp; Paste Roster Report Here'!$M923="HT",1,0),0)</f>
        <v>0</v>
      </c>
      <c r="BD926" s="119">
        <f>IF('Copy &amp; Paste Roster Report Here'!$A923=BD$7,IF('Copy &amp; Paste Roster Report Here'!$M923="HT",1,0),0)</f>
        <v>0</v>
      </c>
      <c r="BE926" s="119">
        <f>IF('Copy &amp; Paste Roster Report Here'!$A923=BE$7,IF('Copy &amp; Paste Roster Report Here'!$M923="HT",1,0),0)</f>
        <v>0</v>
      </c>
      <c r="BF926" s="119">
        <f>IF('Copy &amp; Paste Roster Report Here'!$A923=BF$7,IF('Copy &amp; Paste Roster Report Here'!$M923="HT",1,0),0)</f>
        <v>0</v>
      </c>
      <c r="BG926" s="119">
        <f>IF('Copy &amp; Paste Roster Report Here'!$A923=BG$7,IF('Copy &amp; Paste Roster Report Here'!$M923="HT",1,0),0)</f>
        <v>0</v>
      </c>
      <c r="BH926" s="73">
        <f t="shared" si="221"/>
        <v>0</v>
      </c>
      <c r="BI926" s="120">
        <f>IF('Copy &amp; Paste Roster Report Here'!$A923=BI$7,IF('Copy &amp; Paste Roster Report Here'!$M923="MT",1,0),0)</f>
        <v>0</v>
      </c>
      <c r="BJ926" s="120">
        <f>IF('Copy &amp; Paste Roster Report Here'!$A923=BJ$7,IF('Copy &amp; Paste Roster Report Here'!$M923="MT",1,0),0)</f>
        <v>0</v>
      </c>
      <c r="BK926" s="120">
        <f>IF('Copy &amp; Paste Roster Report Here'!$A923=BK$7,IF('Copy &amp; Paste Roster Report Here'!$M923="MT",1,0),0)</f>
        <v>0</v>
      </c>
      <c r="BL926" s="120">
        <f>IF('Copy &amp; Paste Roster Report Here'!$A923=BL$7,IF('Copy &amp; Paste Roster Report Here'!$M923="MT",1,0),0)</f>
        <v>0</v>
      </c>
      <c r="BM926" s="120">
        <f>IF('Copy &amp; Paste Roster Report Here'!$A923=BM$7,IF('Copy &amp; Paste Roster Report Here'!$M923="MT",1,0),0)</f>
        <v>0</v>
      </c>
      <c r="BN926" s="120">
        <f>IF('Copy &amp; Paste Roster Report Here'!$A923=BN$7,IF('Copy &amp; Paste Roster Report Here'!$M923="MT",1,0),0)</f>
        <v>0</v>
      </c>
      <c r="BO926" s="120">
        <f>IF('Copy &amp; Paste Roster Report Here'!$A923=BO$7,IF('Copy &amp; Paste Roster Report Here'!$M923="MT",1,0),0)</f>
        <v>0</v>
      </c>
      <c r="BP926" s="120">
        <f>IF('Copy &amp; Paste Roster Report Here'!$A923=BP$7,IF('Copy &amp; Paste Roster Report Here'!$M923="MT",1,0),0)</f>
        <v>0</v>
      </c>
      <c r="BQ926" s="120">
        <f>IF('Copy &amp; Paste Roster Report Here'!$A923=BQ$7,IF('Copy &amp; Paste Roster Report Here'!$M923="MT",1,0),0)</f>
        <v>0</v>
      </c>
      <c r="BR926" s="120">
        <f>IF('Copy &amp; Paste Roster Report Here'!$A923=BR$7,IF('Copy &amp; Paste Roster Report Here'!$M923="MT",1,0),0)</f>
        <v>0</v>
      </c>
      <c r="BS926" s="120">
        <f>IF('Copy &amp; Paste Roster Report Here'!$A923=BS$7,IF('Copy &amp; Paste Roster Report Here'!$M923="MT",1,0),0)</f>
        <v>0</v>
      </c>
      <c r="BT926" s="73">
        <f t="shared" si="222"/>
        <v>0</v>
      </c>
      <c r="BU926" s="121">
        <f>IF('Copy &amp; Paste Roster Report Here'!$A923=BU$7,IF('Copy &amp; Paste Roster Report Here'!$M923="fy",1,0),0)</f>
        <v>0</v>
      </c>
      <c r="BV926" s="121">
        <f>IF('Copy &amp; Paste Roster Report Here'!$A923=BV$7,IF('Copy &amp; Paste Roster Report Here'!$M923="fy",1,0),0)</f>
        <v>0</v>
      </c>
      <c r="BW926" s="121">
        <f>IF('Copy &amp; Paste Roster Report Here'!$A923=BW$7,IF('Copy &amp; Paste Roster Report Here'!$M923="fy",1,0),0)</f>
        <v>0</v>
      </c>
      <c r="BX926" s="121">
        <f>IF('Copy &amp; Paste Roster Report Here'!$A923=BX$7,IF('Copy &amp; Paste Roster Report Here'!$M923="fy",1,0),0)</f>
        <v>0</v>
      </c>
      <c r="BY926" s="121">
        <f>IF('Copy &amp; Paste Roster Report Here'!$A923=BY$7,IF('Copy &amp; Paste Roster Report Here'!$M923="fy",1,0),0)</f>
        <v>0</v>
      </c>
      <c r="BZ926" s="121">
        <f>IF('Copy &amp; Paste Roster Report Here'!$A923=BZ$7,IF('Copy &amp; Paste Roster Report Here'!$M923="fy",1,0),0)</f>
        <v>0</v>
      </c>
      <c r="CA926" s="121">
        <f>IF('Copy &amp; Paste Roster Report Here'!$A923=CA$7,IF('Copy &amp; Paste Roster Report Here'!$M923="fy",1,0),0)</f>
        <v>0</v>
      </c>
      <c r="CB926" s="121">
        <f>IF('Copy &amp; Paste Roster Report Here'!$A923=CB$7,IF('Copy &amp; Paste Roster Report Here'!$M923="fy",1,0),0)</f>
        <v>0</v>
      </c>
      <c r="CC926" s="121">
        <f>IF('Copy &amp; Paste Roster Report Here'!$A923=CC$7,IF('Copy &amp; Paste Roster Report Here'!$M923="fy",1,0),0)</f>
        <v>0</v>
      </c>
      <c r="CD926" s="121">
        <f>IF('Copy &amp; Paste Roster Report Here'!$A923=CD$7,IF('Copy &amp; Paste Roster Report Here'!$M923="fy",1,0),0)</f>
        <v>0</v>
      </c>
      <c r="CE926" s="121">
        <f>IF('Copy &amp; Paste Roster Report Here'!$A923=CE$7,IF('Copy &amp; Paste Roster Report Here'!$M923="fy",1,0),0)</f>
        <v>0</v>
      </c>
      <c r="CF926" s="73">
        <f t="shared" si="223"/>
        <v>0</v>
      </c>
      <c r="CG926" s="122">
        <f>IF('Copy &amp; Paste Roster Report Here'!$A923=CG$7,IF('Copy &amp; Paste Roster Report Here'!$M923="RH",1,0),0)</f>
        <v>0</v>
      </c>
      <c r="CH926" s="122">
        <f>IF('Copy &amp; Paste Roster Report Here'!$A923=CH$7,IF('Copy &amp; Paste Roster Report Here'!$M923="RH",1,0),0)</f>
        <v>0</v>
      </c>
      <c r="CI926" s="122">
        <f>IF('Copy &amp; Paste Roster Report Here'!$A923=CI$7,IF('Copy &amp; Paste Roster Report Here'!$M923="RH",1,0),0)</f>
        <v>0</v>
      </c>
      <c r="CJ926" s="122">
        <f>IF('Copy &amp; Paste Roster Report Here'!$A923=CJ$7,IF('Copy &amp; Paste Roster Report Here'!$M923="RH",1,0),0)</f>
        <v>0</v>
      </c>
      <c r="CK926" s="122">
        <f>IF('Copy &amp; Paste Roster Report Here'!$A923=CK$7,IF('Copy &amp; Paste Roster Report Here'!$M923="RH",1,0),0)</f>
        <v>0</v>
      </c>
      <c r="CL926" s="122">
        <f>IF('Copy &amp; Paste Roster Report Here'!$A923=CL$7,IF('Copy &amp; Paste Roster Report Here'!$M923="RH",1,0),0)</f>
        <v>0</v>
      </c>
      <c r="CM926" s="122">
        <f>IF('Copy &amp; Paste Roster Report Here'!$A923=CM$7,IF('Copy &amp; Paste Roster Report Here'!$M923="RH",1,0),0)</f>
        <v>0</v>
      </c>
      <c r="CN926" s="122">
        <f>IF('Copy &amp; Paste Roster Report Here'!$A923=CN$7,IF('Copy &amp; Paste Roster Report Here'!$M923="RH",1,0),0)</f>
        <v>0</v>
      </c>
      <c r="CO926" s="122">
        <f>IF('Copy &amp; Paste Roster Report Here'!$A923=CO$7,IF('Copy &amp; Paste Roster Report Here'!$M923="RH",1,0),0)</f>
        <v>0</v>
      </c>
      <c r="CP926" s="122">
        <f>IF('Copy &amp; Paste Roster Report Here'!$A923=CP$7,IF('Copy &amp; Paste Roster Report Here'!$M923="RH",1,0),0)</f>
        <v>0</v>
      </c>
      <c r="CQ926" s="122">
        <f>IF('Copy &amp; Paste Roster Report Here'!$A923=CQ$7,IF('Copy &amp; Paste Roster Report Here'!$M923="RH",1,0),0)</f>
        <v>0</v>
      </c>
      <c r="CR926" s="73">
        <f t="shared" si="224"/>
        <v>0</v>
      </c>
      <c r="CS926" s="123">
        <f>IF('Copy &amp; Paste Roster Report Here'!$A923=CS$7,IF('Copy &amp; Paste Roster Report Here'!$M923="QT",1,0),0)</f>
        <v>0</v>
      </c>
      <c r="CT926" s="123">
        <f>IF('Copy &amp; Paste Roster Report Here'!$A923=CT$7,IF('Copy &amp; Paste Roster Report Here'!$M923="QT",1,0),0)</f>
        <v>0</v>
      </c>
      <c r="CU926" s="123">
        <f>IF('Copy &amp; Paste Roster Report Here'!$A923=CU$7,IF('Copy &amp; Paste Roster Report Here'!$M923="QT",1,0),0)</f>
        <v>0</v>
      </c>
      <c r="CV926" s="123">
        <f>IF('Copy &amp; Paste Roster Report Here'!$A923=CV$7,IF('Copy &amp; Paste Roster Report Here'!$M923="QT",1,0),0)</f>
        <v>0</v>
      </c>
      <c r="CW926" s="123">
        <f>IF('Copy &amp; Paste Roster Report Here'!$A923=CW$7,IF('Copy &amp; Paste Roster Report Here'!$M923="QT",1,0),0)</f>
        <v>0</v>
      </c>
      <c r="CX926" s="123">
        <f>IF('Copy &amp; Paste Roster Report Here'!$A923=CX$7,IF('Copy &amp; Paste Roster Report Here'!$M923="QT",1,0),0)</f>
        <v>0</v>
      </c>
      <c r="CY926" s="123">
        <f>IF('Copy &amp; Paste Roster Report Here'!$A923=CY$7,IF('Copy &amp; Paste Roster Report Here'!$M923="QT",1,0),0)</f>
        <v>0</v>
      </c>
      <c r="CZ926" s="123">
        <f>IF('Copy &amp; Paste Roster Report Here'!$A923=CZ$7,IF('Copy &amp; Paste Roster Report Here'!$M923="QT",1,0),0)</f>
        <v>0</v>
      </c>
      <c r="DA926" s="123">
        <f>IF('Copy &amp; Paste Roster Report Here'!$A923=DA$7,IF('Copy &amp; Paste Roster Report Here'!$M923="QT",1,0),0)</f>
        <v>0</v>
      </c>
      <c r="DB926" s="123">
        <f>IF('Copy &amp; Paste Roster Report Here'!$A923=DB$7,IF('Copy &amp; Paste Roster Report Here'!$M923="QT",1,0),0)</f>
        <v>0</v>
      </c>
      <c r="DC926" s="123">
        <f>IF('Copy &amp; Paste Roster Report Here'!$A923=DC$7,IF('Copy &amp; Paste Roster Report Here'!$M923="QT",1,0),0)</f>
        <v>0</v>
      </c>
      <c r="DD926" s="73">
        <f t="shared" si="225"/>
        <v>0</v>
      </c>
      <c r="DE926" s="124">
        <f>IF('Copy &amp; Paste Roster Report Here'!$A923=DE$7,IF('Copy &amp; Paste Roster Report Here'!$M923="xxxxxxxxxxx",1,0),0)</f>
        <v>0</v>
      </c>
      <c r="DF926" s="124">
        <f>IF('Copy &amp; Paste Roster Report Here'!$A923=DF$7,IF('Copy &amp; Paste Roster Report Here'!$M923="xxxxxxxxxxx",1,0),0)</f>
        <v>0</v>
      </c>
      <c r="DG926" s="124">
        <f>IF('Copy &amp; Paste Roster Report Here'!$A923=DG$7,IF('Copy &amp; Paste Roster Report Here'!$M923="xxxxxxxxxxx",1,0),0)</f>
        <v>0</v>
      </c>
      <c r="DH926" s="124">
        <f>IF('Copy &amp; Paste Roster Report Here'!$A923=DH$7,IF('Copy &amp; Paste Roster Report Here'!$M923="xxxxxxxxxxx",1,0),0)</f>
        <v>0</v>
      </c>
      <c r="DI926" s="124">
        <f>IF('Copy &amp; Paste Roster Report Here'!$A923=DI$7,IF('Copy &amp; Paste Roster Report Here'!$M923="xxxxxxxxxxx",1,0),0)</f>
        <v>0</v>
      </c>
      <c r="DJ926" s="124">
        <f>IF('Copy &amp; Paste Roster Report Here'!$A923=DJ$7,IF('Copy &amp; Paste Roster Report Here'!$M923="xxxxxxxxxxx",1,0),0)</f>
        <v>0</v>
      </c>
      <c r="DK926" s="124">
        <f>IF('Copy &amp; Paste Roster Report Here'!$A923=DK$7,IF('Copy &amp; Paste Roster Report Here'!$M923="xxxxxxxxxxx",1,0),0)</f>
        <v>0</v>
      </c>
      <c r="DL926" s="124">
        <f>IF('Copy &amp; Paste Roster Report Here'!$A923=DL$7,IF('Copy &amp; Paste Roster Report Here'!$M923="xxxxxxxxxxx",1,0),0)</f>
        <v>0</v>
      </c>
      <c r="DM926" s="124">
        <f>IF('Copy &amp; Paste Roster Report Here'!$A923=DM$7,IF('Copy &amp; Paste Roster Report Here'!$M923="xxxxxxxxxxx",1,0),0)</f>
        <v>0</v>
      </c>
      <c r="DN926" s="124">
        <f>IF('Copy &amp; Paste Roster Report Here'!$A923=DN$7,IF('Copy &amp; Paste Roster Report Here'!$M923="xxxxxxxxxxx",1,0),0)</f>
        <v>0</v>
      </c>
      <c r="DO926" s="124">
        <f>IF('Copy &amp; Paste Roster Report Here'!$A923=DO$7,IF('Copy &amp; Paste Roster Report Here'!$M923="xxxxxxxxxxx",1,0),0)</f>
        <v>0</v>
      </c>
      <c r="DP926" s="125">
        <f t="shared" si="226"/>
        <v>0</v>
      </c>
      <c r="DQ926" s="126">
        <f t="shared" si="227"/>
        <v>0</v>
      </c>
    </row>
    <row r="927" spans="1:121" x14ac:dyDescent="0.25">
      <c r="A927" s="111">
        <f t="shared" si="213"/>
        <v>0</v>
      </c>
      <c r="B927" s="111">
        <f t="shared" si="214"/>
        <v>0</v>
      </c>
      <c r="C927" s="112">
        <f>+('Copy &amp; Paste Roster Report Here'!$P924-'Copy &amp; Paste Roster Report Here'!$O924)/30</f>
        <v>0</v>
      </c>
      <c r="D927" s="112">
        <f>+('Copy &amp; Paste Roster Report Here'!$P924-'Copy &amp; Paste Roster Report Here'!$O924)</f>
        <v>0</v>
      </c>
      <c r="E927" s="111">
        <f>'Copy &amp; Paste Roster Report Here'!N924</f>
        <v>0</v>
      </c>
      <c r="F927" s="111" t="str">
        <f t="shared" si="215"/>
        <v>N</v>
      </c>
      <c r="G927" s="111">
        <f>'Copy &amp; Paste Roster Report Here'!R924</f>
        <v>0</v>
      </c>
      <c r="H927" s="113">
        <f t="shared" si="216"/>
        <v>0</v>
      </c>
      <c r="I927" s="112">
        <f>IF(F927="N",$F$5-'Copy &amp; Paste Roster Report Here'!O924,+'Copy &amp; Paste Roster Report Here'!Q924-'Copy &amp; Paste Roster Report Here'!O924)</f>
        <v>0</v>
      </c>
      <c r="J927" s="114">
        <f t="shared" si="217"/>
        <v>0</v>
      </c>
      <c r="K927" s="114">
        <f t="shared" si="218"/>
        <v>0</v>
      </c>
      <c r="L927" s="115">
        <f>'Copy &amp; Paste Roster Report Here'!F924</f>
        <v>0</v>
      </c>
      <c r="M927" s="116">
        <f t="shared" si="219"/>
        <v>0</v>
      </c>
      <c r="N927" s="117">
        <f>IF('Copy &amp; Paste Roster Report Here'!$A924='Analytical Tests'!N$7,IF($F927="Y",+$H927*N$6,0),0)</f>
        <v>0</v>
      </c>
      <c r="O927" s="117">
        <f>IF('Copy &amp; Paste Roster Report Here'!$A924='Analytical Tests'!O$7,IF($F927="Y",+$H927*O$6,0),0)</f>
        <v>0</v>
      </c>
      <c r="P927" s="117">
        <f>IF('Copy &amp; Paste Roster Report Here'!$A924='Analytical Tests'!P$7,IF($F927="Y",+$H927*P$6,0),0)</f>
        <v>0</v>
      </c>
      <c r="Q927" s="117">
        <f>IF('Copy &amp; Paste Roster Report Here'!$A924='Analytical Tests'!Q$7,IF($F927="Y",+$H927*Q$6,0),0)</f>
        <v>0</v>
      </c>
      <c r="R927" s="117">
        <f>IF('Copy &amp; Paste Roster Report Here'!$A924='Analytical Tests'!R$7,IF($F927="Y",+$H927*R$6,0),0)</f>
        <v>0</v>
      </c>
      <c r="S927" s="117">
        <f>IF('Copy &amp; Paste Roster Report Here'!$A924='Analytical Tests'!S$7,IF($F927="Y",+$H927*S$6,0),0)</f>
        <v>0</v>
      </c>
      <c r="T927" s="117">
        <f>IF('Copy &amp; Paste Roster Report Here'!$A924='Analytical Tests'!T$7,IF($F927="Y",+$H927*T$6,0),0)</f>
        <v>0</v>
      </c>
      <c r="U927" s="117">
        <f>IF('Copy &amp; Paste Roster Report Here'!$A924='Analytical Tests'!U$7,IF($F927="Y",+$H927*U$6,0),0)</f>
        <v>0</v>
      </c>
      <c r="V927" s="117">
        <f>IF('Copy &amp; Paste Roster Report Here'!$A924='Analytical Tests'!V$7,IF($F927="Y",+$H927*V$6,0),0)</f>
        <v>0</v>
      </c>
      <c r="W927" s="117">
        <f>IF('Copy &amp; Paste Roster Report Here'!$A924='Analytical Tests'!W$7,IF($F927="Y",+$H927*W$6,0),0)</f>
        <v>0</v>
      </c>
      <c r="X927" s="117">
        <f>IF('Copy &amp; Paste Roster Report Here'!$A924='Analytical Tests'!X$7,IF($F927="Y",+$H927*X$6,0),0)</f>
        <v>0</v>
      </c>
      <c r="Y927" s="117" t="b">
        <f>IF('Copy &amp; Paste Roster Report Here'!$A924='Analytical Tests'!Y$7,IF($F927="N",IF($J927&gt;=$C927,Y$6,+($I927/$D927)*Y$6),0))</f>
        <v>0</v>
      </c>
      <c r="Z927" s="117" t="b">
        <f>IF('Copy &amp; Paste Roster Report Here'!$A924='Analytical Tests'!Z$7,IF($F927="N",IF($J927&gt;=$C927,Z$6,+($I927/$D927)*Z$6),0))</f>
        <v>0</v>
      </c>
      <c r="AA927" s="117" t="b">
        <f>IF('Copy &amp; Paste Roster Report Here'!$A924='Analytical Tests'!AA$7,IF($F927="N",IF($J927&gt;=$C927,AA$6,+($I927/$D927)*AA$6),0))</f>
        <v>0</v>
      </c>
      <c r="AB927" s="117" t="b">
        <f>IF('Copy &amp; Paste Roster Report Here'!$A924='Analytical Tests'!AB$7,IF($F927="N",IF($J927&gt;=$C927,AB$6,+($I927/$D927)*AB$6),0))</f>
        <v>0</v>
      </c>
      <c r="AC927" s="117" t="b">
        <f>IF('Copy &amp; Paste Roster Report Here'!$A924='Analytical Tests'!AC$7,IF($F927="N",IF($J927&gt;=$C927,AC$6,+($I927/$D927)*AC$6),0))</f>
        <v>0</v>
      </c>
      <c r="AD927" s="117" t="b">
        <f>IF('Copy &amp; Paste Roster Report Here'!$A924='Analytical Tests'!AD$7,IF($F927="N",IF($J927&gt;=$C927,AD$6,+($I927/$D927)*AD$6),0))</f>
        <v>0</v>
      </c>
      <c r="AE927" s="117" t="b">
        <f>IF('Copy &amp; Paste Roster Report Here'!$A924='Analytical Tests'!AE$7,IF($F927="N",IF($J927&gt;=$C927,AE$6,+($I927/$D927)*AE$6),0))</f>
        <v>0</v>
      </c>
      <c r="AF927" s="117" t="b">
        <f>IF('Copy &amp; Paste Roster Report Here'!$A924='Analytical Tests'!AF$7,IF($F927="N",IF($J927&gt;=$C927,AF$6,+($I927/$D927)*AF$6),0))</f>
        <v>0</v>
      </c>
      <c r="AG927" s="117" t="b">
        <f>IF('Copy &amp; Paste Roster Report Here'!$A924='Analytical Tests'!AG$7,IF($F927="N",IF($J927&gt;=$C927,AG$6,+($I927/$D927)*AG$6),0))</f>
        <v>0</v>
      </c>
      <c r="AH927" s="117" t="b">
        <f>IF('Copy &amp; Paste Roster Report Here'!$A924='Analytical Tests'!AH$7,IF($F927="N",IF($J927&gt;=$C927,AH$6,+($I927/$D927)*AH$6),0))</f>
        <v>0</v>
      </c>
      <c r="AI927" s="117" t="b">
        <f>IF('Copy &amp; Paste Roster Report Here'!$A924='Analytical Tests'!AI$7,IF($F927="N",IF($J927&gt;=$C927,AI$6,+($I927/$D927)*AI$6),0))</f>
        <v>0</v>
      </c>
      <c r="AJ927" s="79"/>
      <c r="AK927" s="118">
        <f>IF('Copy &amp; Paste Roster Report Here'!$A924=AK$7,IF('Copy &amp; Paste Roster Report Here'!$M924="FT",1,0),0)</f>
        <v>0</v>
      </c>
      <c r="AL927" s="118">
        <f>IF('Copy &amp; Paste Roster Report Here'!$A924=AL$7,IF('Copy &amp; Paste Roster Report Here'!$M924="FT",1,0),0)</f>
        <v>0</v>
      </c>
      <c r="AM927" s="118">
        <f>IF('Copy &amp; Paste Roster Report Here'!$A924=AM$7,IF('Copy &amp; Paste Roster Report Here'!$M924="FT",1,0),0)</f>
        <v>0</v>
      </c>
      <c r="AN927" s="118">
        <f>IF('Copy &amp; Paste Roster Report Here'!$A924=AN$7,IF('Copy &amp; Paste Roster Report Here'!$M924="FT",1,0),0)</f>
        <v>0</v>
      </c>
      <c r="AO927" s="118">
        <f>IF('Copy &amp; Paste Roster Report Here'!$A924=AO$7,IF('Copy &amp; Paste Roster Report Here'!$M924="FT",1,0),0)</f>
        <v>0</v>
      </c>
      <c r="AP927" s="118">
        <f>IF('Copy &amp; Paste Roster Report Here'!$A924=AP$7,IF('Copy &amp; Paste Roster Report Here'!$M924="FT",1,0),0)</f>
        <v>0</v>
      </c>
      <c r="AQ927" s="118">
        <f>IF('Copy &amp; Paste Roster Report Here'!$A924=AQ$7,IF('Copy &amp; Paste Roster Report Here'!$M924="FT",1,0),0)</f>
        <v>0</v>
      </c>
      <c r="AR927" s="118">
        <f>IF('Copy &amp; Paste Roster Report Here'!$A924=AR$7,IF('Copy &amp; Paste Roster Report Here'!$M924="FT",1,0),0)</f>
        <v>0</v>
      </c>
      <c r="AS927" s="118">
        <f>IF('Copy &amp; Paste Roster Report Here'!$A924=AS$7,IF('Copy &amp; Paste Roster Report Here'!$M924="FT",1,0),0)</f>
        <v>0</v>
      </c>
      <c r="AT927" s="118">
        <f>IF('Copy &amp; Paste Roster Report Here'!$A924=AT$7,IF('Copy &amp; Paste Roster Report Here'!$M924="FT",1,0),0)</f>
        <v>0</v>
      </c>
      <c r="AU927" s="118">
        <f>IF('Copy &amp; Paste Roster Report Here'!$A924=AU$7,IF('Copy &amp; Paste Roster Report Here'!$M924="FT",1,0),0)</f>
        <v>0</v>
      </c>
      <c r="AV927" s="73">
        <f t="shared" si="220"/>
        <v>0</v>
      </c>
      <c r="AW927" s="119">
        <f>IF('Copy &amp; Paste Roster Report Here'!$A924=AW$7,IF('Copy &amp; Paste Roster Report Here'!$M924="HT",1,0),0)</f>
        <v>0</v>
      </c>
      <c r="AX927" s="119">
        <f>IF('Copy &amp; Paste Roster Report Here'!$A924=AX$7,IF('Copy &amp; Paste Roster Report Here'!$M924="HT",1,0),0)</f>
        <v>0</v>
      </c>
      <c r="AY927" s="119">
        <f>IF('Copy &amp; Paste Roster Report Here'!$A924=AY$7,IF('Copy &amp; Paste Roster Report Here'!$M924="HT",1,0),0)</f>
        <v>0</v>
      </c>
      <c r="AZ927" s="119">
        <f>IF('Copy &amp; Paste Roster Report Here'!$A924=AZ$7,IF('Copy &amp; Paste Roster Report Here'!$M924="HT",1,0),0)</f>
        <v>0</v>
      </c>
      <c r="BA927" s="119">
        <f>IF('Copy &amp; Paste Roster Report Here'!$A924=BA$7,IF('Copy &amp; Paste Roster Report Here'!$M924="HT",1,0),0)</f>
        <v>0</v>
      </c>
      <c r="BB927" s="119">
        <f>IF('Copy &amp; Paste Roster Report Here'!$A924=BB$7,IF('Copy &amp; Paste Roster Report Here'!$M924="HT",1,0),0)</f>
        <v>0</v>
      </c>
      <c r="BC927" s="119">
        <f>IF('Copy &amp; Paste Roster Report Here'!$A924=BC$7,IF('Copy &amp; Paste Roster Report Here'!$M924="HT",1,0),0)</f>
        <v>0</v>
      </c>
      <c r="BD927" s="119">
        <f>IF('Copy &amp; Paste Roster Report Here'!$A924=BD$7,IF('Copy &amp; Paste Roster Report Here'!$M924="HT",1,0),0)</f>
        <v>0</v>
      </c>
      <c r="BE927" s="119">
        <f>IF('Copy &amp; Paste Roster Report Here'!$A924=BE$7,IF('Copy &amp; Paste Roster Report Here'!$M924="HT",1,0),0)</f>
        <v>0</v>
      </c>
      <c r="BF927" s="119">
        <f>IF('Copy &amp; Paste Roster Report Here'!$A924=BF$7,IF('Copy &amp; Paste Roster Report Here'!$M924="HT",1,0),0)</f>
        <v>0</v>
      </c>
      <c r="BG927" s="119">
        <f>IF('Copy &amp; Paste Roster Report Here'!$A924=BG$7,IF('Copy &amp; Paste Roster Report Here'!$M924="HT",1,0),0)</f>
        <v>0</v>
      </c>
      <c r="BH927" s="73">
        <f t="shared" si="221"/>
        <v>0</v>
      </c>
      <c r="BI927" s="120">
        <f>IF('Copy &amp; Paste Roster Report Here'!$A924=BI$7,IF('Copy &amp; Paste Roster Report Here'!$M924="MT",1,0),0)</f>
        <v>0</v>
      </c>
      <c r="BJ927" s="120">
        <f>IF('Copy &amp; Paste Roster Report Here'!$A924=BJ$7,IF('Copy &amp; Paste Roster Report Here'!$M924="MT",1,0),0)</f>
        <v>0</v>
      </c>
      <c r="BK927" s="120">
        <f>IF('Copy &amp; Paste Roster Report Here'!$A924=BK$7,IF('Copy &amp; Paste Roster Report Here'!$M924="MT",1,0),0)</f>
        <v>0</v>
      </c>
      <c r="BL927" s="120">
        <f>IF('Copy &amp; Paste Roster Report Here'!$A924=BL$7,IF('Copy &amp; Paste Roster Report Here'!$M924="MT",1,0),0)</f>
        <v>0</v>
      </c>
      <c r="BM927" s="120">
        <f>IF('Copy &amp; Paste Roster Report Here'!$A924=BM$7,IF('Copy &amp; Paste Roster Report Here'!$M924="MT",1,0),0)</f>
        <v>0</v>
      </c>
      <c r="BN927" s="120">
        <f>IF('Copy &amp; Paste Roster Report Here'!$A924=BN$7,IF('Copy &amp; Paste Roster Report Here'!$M924="MT",1,0),0)</f>
        <v>0</v>
      </c>
      <c r="BO927" s="120">
        <f>IF('Copy &amp; Paste Roster Report Here'!$A924=BO$7,IF('Copy &amp; Paste Roster Report Here'!$M924="MT",1,0),0)</f>
        <v>0</v>
      </c>
      <c r="BP927" s="120">
        <f>IF('Copy &amp; Paste Roster Report Here'!$A924=BP$7,IF('Copy &amp; Paste Roster Report Here'!$M924="MT",1,0),0)</f>
        <v>0</v>
      </c>
      <c r="BQ927" s="120">
        <f>IF('Copy &amp; Paste Roster Report Here'!$A924=BQ$7,IF('Copy &amp; Paste Roster Report Here'!$M924="MT",1,0),0)</f>
        <v>0</v>
      </c>
      <c r="BR927" s="120">
        <f>IF('Copy &amp; Paste Roster Report Here'!$A924=BR$7,IF('Copy &amp; Paste Roster Report Here'!$M924="MT",1,0),0)</f>
        <v>0</v>
      </c>
      <c r="BS927" s="120">
        <f>IF('Copy &amp; Paste Roster Report Here'!$A924=BS$7,IF('Copy &amp; Paste Roster Report Here'!$M924="MT",1,0),0)</f>
        <v>0</v>
      </c>
      <c r="BT927" s="73">
        <f t="shared" si="222"/>
        <v>0</v>
      </c>
      <c r="BU927" s="121">
        <f>IF('Copy &amp; Paste Roster Report Here'!$A924=BU$7,IF('Copy &amp; Paste Roster Report Here'!$M924="fy",1,0),0)</f>
        <v>0</v>
      </c>
      <c r="BV927" s="121">
        <f>IF('Copy &amp; Paste Roster Report Here'!$A924=BV$7,IF('Copy &amp; Paste Roster Report Here'!$M924="fy",1,0),0)</f>
        <v>0</v>
      </c>
      <c r="BW927" s="121">
        <f>IF('Copy &amp; Paste Roster Report Here'!$A924=BW$7,IF('Copy &amp; Paste Roster Report Here'!$M924="fy",1,0),0)</f>
        <v>0</v>
      </c>
      <c r="BX927" s="121">
        <f>IF('Copy &amp; Paste Roster Report Here'!$A924=BX$7,IF('Copy &amp; Paste Roster Report Here'!$M924="fy",1,0),0)</f>
        <v>0</v>
      </c>
      <c r="BY927" s="121">
        <f>IF('Copy &amp; Paste Roster Report Here'!$A924=BY$7,IF('Copy &amp; Paste Roster Report Here'!$M924="fy",1,0),0)</f>
        <v>0</v>
      </c>
      <c r="BZ927" s="121">
        <f>IF('Copy &amp; Paste Roster Report Here'!$A924=BZ$7,IF('Copy &amp; Paste Roster Report Here'!$M924="fy",1,0),0)</f>
        <v>0</v>
      </c>
      <c r="CA927" s="121">
        <f>IF('Copy &amp; Paste Roster Report Here'!$A924=CA$7,IF('Copy &amp; Paste Roster Report Here'!$M924="fy",1,0),0)</f>
        <v>0</v>
      </c>
      <c r="CB927" s="121">
        <f>IF('Copy &amp; Paste Roster Report Here'!$A924=CB$7,IF('Copy &amp; Paste Roster Report Here'!$M924="fy",1,0),0)</f>
        <v>0</v>
      </c>
      <c r="CC927" s="121">
        <f>IF('Copy &amp; Paste Roster Report Here'!$A924=CC$7,IF('Copy &amp; Paste Roster Report Here'!$M924="fy",1,0),0)</f>
        <v>0</v>
      </c>
      <c r="CD927" s="121">
        <f>IF('Copy &amp; Paste Roster Report Here'!$A924=CD$7,IF('Copy &amp; Paste Roster Report Here'!$M924="fy",1,0),0)</f>
        <v>0</v>
      </c>
      <c r="CE927" s="121">
        <f>IF('Copy &amp; Paste Roster Report Here'!$A924=CE$7,IF('Copy &amp; Paste Roster Report Here'!$M924="fy",1,0),0)</f>
        <v>0</v>
      </c>
      <c r="CF927" s="73">
        <f t="shared" si="223"/>
        <v>0</v>
      </c>
      <c r="CG927" s="122">
        <f>IF('Copy &amp; Paste Roster Report Here'!$A924=CG$7,IF('Copy &amp; Paste Roster Report Here'!$M924="RH",1,0),0)</f>
        <v>0</v>
      </c>
      <c r="CH927" s="122">
        <f>IF('Copy &amp; Paste Roster Report Here'!$A924=CH$7,IF('Copy &amp; Paste Roster Report Here'!$M924="RH",1,0),0)</f>
        <v>0</v>
      </c>
      <c r="CI927" s="122">
        <f>IF('Copy &amp; Paste Roster Report Here'!$A924=CI$7,IF('Copy &amp; Paste Roster Report Here'!$M924="RH",1,0),0)</f>
        <v>0</v>
      </c>
      <c r="CJ927" s="122">
        <f>IF('Copy &amp; Paste Roster Report Here'!$A924=CJ$7,IF('Copy &amp; Paste Roster Report Here'!$M924="RH",1,0),0)</f>
        <v>0</v>
      </c>
      <c r="CK927" s="122">
        <f>IF('Copy &amp; Paste Roster Report Here'!$A924=CK$7,IF('Copy &amp; Paste Roster Report Here'!$M924="RH",1,0),0)</f>
        <v>0</v>
      </c>
      <c r="CL927" s="122">
        <f>IF('Copy &amp; Paste Roster Report Here'!$A924=CL$7,IF('Copy &amp; Paste Roster Report Here'!$M924="RH",1,0),0)</f>
        <v>0</v>
      </c>
      <c r="CM927" s="122">
        <f>IF('Copy &amp; Paste Roster Report Here'!$A924=CM$7,IF('Copy &amp; Paste Roster Report Here'!$M924="RH",1,0),0)</f>
        <v>0</v>
      </c>
      <c r="CN927" s="122">
        <f>IF('Copy &amp; Paste Roster Report Here'!$A924=CN$7,IF('Copy &amp; Paste Roster Report Here'!$M924="RH",1,0),0)</f>
        <v>0</v>
      </c>
      <c r="CO927" s="122">
        <f>IF('Copy &amp; Paste Roster Report Here'!$A924=CO$7,IF('Copy &amp; Paste Roster Report Here'!$M924="RH",1,0),0)</f>
        <v>0</v>
      </c>
      <c r="CP927" s="122">
        <f>IF('Copy &amp; Paste Roster Report Here'!$A924=CP$7,IF('Copy &amp; Paste Roster Report Here'!$M924="RH",1,0),0)</f>
        <v>0</v>
      </c>
      <c r="CQ927" s="122">
        <f>IF('Copy &amp; Paste Roster Report Here'!$A924=CQ$7,IF('Copy &amp; Paste Roster Report Here'!$M924="RH",1,0),0)</f>
        <v>0</v>
      </c>
      <c r="CR927" s="73">
        <f t="shared" si="224"/>
        <v>0</v>
      </c>
      <c r="CS927" s="123">
        <f>IF('Copy &amp; Paste Roster Report Here'!$A924=CS$7,IF('Copy &amp; Paste Roster Report Here'!$M924="QT",1,0),0)</f>
        <v>0</v>
      </c>
      <c r="CT927" s="123">
        <f>IF('Copy &amp; Paste Roster Report Here'!$A924=CT$7,IF('Copy &amp; Paste Roster Report Here'!$M924="QT",1,0),0)</f>
        <v>0</v>
      </c>
      <c r="CU927" s="123">
        <f>IF('Copy &amp; Paste Roster Report Here'!$A924=CU$7,IF('Copy &amp; Paste Roster Report Here'!$M924="QT",1,0),0)</f>
        <v>0</v>
      </c>
      <c r="CV927" s="123">
        <f>IF('Copy &amp; Paste Roster Report Here'!$A924=CV$7,IF('Copy &amp; Paste Roster Report Here'!$M924="QT",1,0),0)</f>
        <v>0</v>
      </c>
      <c r="CW927" s="123">
        <f>IF('Copy &amp; Paste Roster Report Here'!$A924=CW$7,IF('Copy &amp; Paste Roster Report Here'!$M924="QT",1,0),0)</f>
        <v>0</v>
      </c>
      <c r="CX927" s="123">
        <f>IF('Copy &amp; Paste Roster Report Here'!$A924=CX$7,IF('Copy &amp; Paste Roster Report Here'!$M924="QT",1,0),0)</f>
        <v>0</v>
      </c>
      <c r="CY927" s="123">
        <f>IF('Copy &amp; Paste Roster Report Here'!$A924=CY$7,IF('Copy &amp; Paste Roster Report Here'!$M924="QT",1,0),0)</f>
        <v>0</v>
      </c>
      <c r="CZ927" s="123">
        <f>IF('Copy &amp; Paste Roster Report Here'!$A924=CZ$7,IF('Copy &amp; Paste Roster Report Here'!$M924="QT",1,0),0)</f>
        <v>0</v>
      </c>
      <c r="DA927" s="123">
        <f>IF('Copy &amp; Paste Roster Report Here'!$A924=DA$7,IF('Copy &amp; Paste Roster Report Here'!$M924="QT",1,0),0)</f>
        <v>0</v>
      </c>
      <c r="DB927" s="123">
        <f>IF('Copy &amp; Paste Roster Report Here'!$A924=DB$7,IF('Copy &amp; Paste Roster Report Here'!$M924="QT",1,0),0)</f>
        <v>0</v>
      </c>
      <c r="DC927" s="123">
        <f>IF('Copy &amp; Paste Roster Report Here'!$A924=DC$7,IF('Copy &amp; Paste Roster Report Here'!$M924="QT",1,0),0)</f>
        <v>0</v>
      </c>
      <c r="DD927" s="73">
        <f t="shared" si="225"/>
        <v>0</v>
      </c>
      <c r="DE927" s="124">
        <f>IF('Copy &amp; Paste Roster Report Here'!$A924=DE$7,IF('Copy &amp; Paste Roster Report Here'!$M924="xxxxxxxxxxx",1,0),0)</f>
        <v>0</v>
      </c>
      <c r="DF927" s="124">
        <f>IF('Copy &amp; Paste Roster Report Here'!$A924=DF$7,IF('Copy &amp; Paste Roster Report Here'!$M924="xxxxxxxxxxx",1,0),0)</f>
        <v>0</v>
      </c>
      <c r="DG927" s="124">
        <f>IF('Copy &amp; Paste Roster Report Here'!$A924=DG$7,IF('Copy &amp; Paste Roster Report Here'!$M924="xxxxxxxxxxx",1,0),0)</f>
        <v>0</v>
      </c>
      <c r="DH927" s="124">
        <f>IF('Copy &amp; Paste Roster Report Here'!$A924=DH$7,IF('Copy &amp; Paste Roster Report Here'!$M924="xxxxxxxxxxx",1,0),0)</f>
        <v>0</v>
      </c>
      <c r="DI927" s="124">
        <f>IF('Copy &amp; Paste Roster Report Here'!$A924=DI$7,IF('Copy &amp; Paste Roster Report Here'!$M924="xxxxxxxxxxx",1,0),0)</f>
        <v>0</v>
      </c>
      <c r="DJ927" s="124">
        <f>IF('Copy &amp; Paste Roster Report Here'!$A924=DJ$7,IF('Copy &amp; Paste Roster Report Here'!$M924="xxxxxxxxxxx",1,0),0)</f>
        <v>0</v>
      </c>
      <c r="DK927" s="124">
        <f>IF('Copy &amp; Paste Roster Report Here'!$A924=DK$7,IF('Copy &amp; Paste Roster Report Here'!$M924="xxxxxxxxxxx",1,0),0)</f>
        <v>0</v>
      </c>
      <c r="DL927" s="124">
        <f>IF('Copy &amp; Paste Roster Report Here'!$A924=DL$7,IF('Copy &amp; Paste Roster Report Here'!$M924="xxxxxxxxxxx",1,0),0)</f>
        <v>0</v>
      </c>
      <c r="DM927" s="124">
        <f>IF('Copy &amp; Paste Roster Report Here'!$A924=DM$7,IF('Copy &amp; Paste Roster Report Here'!$M924="xxxxxxxxxxx",1,0),0)</f>
        <v>0</v>
      </c>
      <c r="DN927" s="124">
        <f>IF('Copy &amp; Paste Roster Report Here'!$A924=DN$7,IF('Copy &amp; Paste Roster Report Here'!$M924="xxxxxxxxxxx",1,0),0)</f>
        <v>0</v>
      </c>
      <c r="DO927" s="124">
        <f>IF('Copy &amp; Paste Roster Report Here'!$A924=DO$7,IF('Copy &amp; Paste Roster Report Here'!$M924="xxxxxxxxxxx",1,0),0)</f>
        <v>0</v>
      </c>
      <c r="DP927" s="125">
        <f t="shared" si="226"/>
        <v>0</v>
      </c>
      <c r="DQ927" s="126">
        <f t="shared" si="227"/>
        <v>0</v>
      </c>
    </row>
    <row r="928" spans="1:121" x14ac:dyDescent="0.25">
      <c r="A928" s="111">
        <f t="shared" si="213"/>
        <v>0</v>
      </c>
      <c r="B928" s="111">
        <f t="shared" si="214"/>
        <v>0</v>
      </c>
      <c r="C928" s="112">
        <f>+('Copy &amp; Paste Roster Report Here'!$P925-'Copy &amp; Paste Roster Report Here'!$O925)/30</f>
        <v>0</v>
      </c>
      <c r="D928" s="112">
        <f>+('Copy &amp; Paste Roster Report Here'!$P925-'Copy &amp; Paste Roster Report Here'!$O925)</f>
        <v>0</v>
      </c>
      <c r="E928" s="111">
        <f>'Copy &amp; Paste Roster Report Here'!N925</f>
        <v>0</v>
      </c>
      <c r="F928" s="111" t="str">
        <f t="shared" si="215"/>
        <v>N</v>
      </c>
      <c r="G928" s="111">
        <f>'Copy &amp; Paste Roster Report Here'!R925</f>
        <v>0</v>
      </c>
      <c r="H928" s="113">
        <f t="shared" si="216"/>
        <v>0</v>
      </c>
      <c r="I928" s="112">
        <f>IF(F928="N",$F$5-'Copy &amp; Paste Roster Report Here'!O925,+'Copy &amp; Paste Roster Report Here'!Q925-'Copy &amp; Paste Roster Report Here'!O925)</f>
        <v>0</v>
      </c>
      <c r="J928" s="114">
        <f t="shared" si="217"/>
        <v>0</v>
      </c>
      <c r="K928" s="114">
        <f t="shared" si="218"/>
        <v>0</v>
      </c>
      <c r="L928" s="115">
        <f>'Copy &amp; Paste Roster Report Here'!F925</f>
        <v>0</v>
      </c>
      <c r="M928" s="116">
        <f t="shared" si="219"/>
        <v>0</v>
      </c>
      <c r="N928" s="117">
        <f>IF('Copy &amp; Paste Roster Report Here'!$A925='Analytical Tests'!N$7,IF($F928="Y",+$H928*N$6,0),0)</f>
        <v>0</v>
      </c>
      <c r="O928" s="117">
        <f>IF('Copy &amp; Paste Roster Report Here'!$A925='Analytical Tests'!O$7,IF($F928="Y",+$H928*O$6,0),0)</f>
        <v>0</v>
      </c>
      <c r="P928" s="117">
        <f>IF('Copy &amp; Paste Roster Report Here'!$A925='Analytical Tests'!P$7,IF($F928="Y",+$H928*P$6,0),0)</f>
        <v>0</v>
      </c>
      <c r="Q928" s="117">
        <f>IF('Copy &amp; Paste Roster Report Here'!$A925='Analytical Tests'!Q$7,IF($F928="Y",+$H928*Q$6,0),0)</f>
        <v>0</v>
      </c>
      <c r="R928" s="117">
        <f>IF('Copy &amp; Paste Roster Report Here'!$A925='Analytical Tests'!R$7,IF($F928="Y",+$H928*R$6,0),0)</f>
        <v>0</v>
      </c>
      <c r="S928" s="117">
        <f>IF('Copy &amp; Paste Roster Report Here'!$A925='Analytical Tests'!S$7,IF($F928="Y",+$H928*S$6,0),0)</f>
        <v>0</v>
      </c>
      <c r="T928" s="117">
        <f>IF('Copy &amp; Paste Roster Report Here'!$A925='Analytical Tests'!T$7,IF($F928="Y",+$H928*T$6,0),0)</f>
        <v>0</v>
      </c>
      <c r="U928" s="117">
        <f>IF('Copy &amp; Paste Roster Report Here'!$A925='Analytical Tests'!U$7,IF($F928="Y",+$H928*U$6,0),0)</f>
        <v>0</v>
      </c>
      <c r="V928" s="117">
        <f>IF('Copy &amp; Paste Roster Report Here'!$A925='Analytical Tests'!V$7,IF($F928="Y",+$H928*V$6,0),0)</f>
        <v>0</v>
      </c>
      <c r="W928" s="117">
        <f>IF('Copy &amp; Paste Roster Report Here'!$A925='Analytical Tests'!W$7,IF($F928="Y",+$H928*W$6,0),0)</f>
        <v>0</v>
      </c>
      <c r="X928" s="117">
        <f>IF('Copy &amp; Paste Roster Report Here'!$A925='Analytical Tests'!X$7,IF($F928="Y",+$H928*X$6,0),0)</f>
        <v>0</v>
      </c>
      <c r="Y928" s="117" t="b">
        <f>IF('Copy &amp; Paste Roster Report Here'!$A925='Analytical Tests'!Y$7,IF($F928="N",IF($J928&gt;=$C928,Y$6,+($I928/$D928)*Y$6),0))</f>
        <v>0</v>
      </c>
      <c r="Z928" s="117" t="b">
        <f>IF('Copy &amp; Paste Roster Report Here'!$A925='Analytical Tests'!Z$7,IF($F928="N",IF($J928&gt;=$C928,Z$6,+($I928/$D928)*Z$6),0))</f>
        <v>0</v>
      </c>
      <c r="AA928" s="117" t="b">
        <f>IF('Copy &amp; Paste Roster Report Here'!$A925='Analytical Tests'!AA$7,IF($F928="N",IF($J928&gt;=$C928,AA$6,+($I928/$D928)*AA$6),0))</f>
        <v>0</v>
      </c>
      <c r="AB928" s="117" t="b">
        <f>IF('Copy &amp; Paste Roster Report Here'!$A925='Analytical Tests'!AB$7,IF($F928="N",IF($J928&gt;=$C928,AB$6,+($I928/$D928)*AB$6),0))</f>
        <v>0</v>
      </c>
      <c r="AC928" s="117" t="b">
        <f>IF('Copy &amp; Paste Roster Report Here'!$A925='Analytical Tests'!AC$7,IF($F928="N",IF($J928&gt;=$C928,AC$6,+($I928/$D928)*AC$6),0))</f>
        <v>0</v>
      </c>
      <c r="AD928" s="117" t="b">
        <f>IF('Copy &amp; Paste Roster Report Here'!$A925='Analytical Tests'!AD$7,IF($F928="N",IF($J928&gt;=$C928,AD$6,+($I928/$D928)*AD$6),0))</f>
        <v>0</v>
      </c>
      <c r="AE928" s="117" t="b">
        <f>IF('Copy &amp; Paste Roster Report Here'!$A925='Analytical Tests'!AE$7,IF($F928="N",IF($J928&gt;=$C928,AE$6,+($I928/$D928)*AE$6),0))</f>
        <v>0</v>
      </c>
      <c r="AF928" s="117" t="b">
        <f>IF('Copy &amp; Paste Roster Report Here'!$A925='Analytical Tests'!AF$7,IF($F928="N",IF($J928&gt;=$C928,AF$6,+($I928/$D928)*AF$6),0))</f>
        <v>0</v>
      </c>
      <c r="AG928" s="117" t="b">
        <f>IF('Copy &amp; Paste Roster Report Here'!$A925='Analytical Tests'!AG$7,IF($F928="N",IF($J928&gt;=$C928,AG$6,+($I928/$D928)*AG$6),0))</f>
        <v>0</v>
      </c>
      <c r="AH928" s="117" t="b">
        <f>IF('Copy &amp; Paste Roster Report Here'!$A925='Analytical Tests'!AH$7,IF($F928="N",IF($J928&gt;=$C928,AH$6,+($I928/$D928)*AH$6),0))</f>
        <v>0</v>
      </c>
      <c r="AI928" s="117" t="b">
        <f>IF('Copy &amp; Paste Roster Report Here'!$A925='Analytical Tests'!AI$7,IF($F928="N",IF($J928&gt;=$C928,AI$6,+($I928/$D928)*AI$6),0))</f>
        <v>0</v>
      </c>
      <c r="AJ928" s="79"/>
      <c r="AK928" s="118">
        <f>IF('Copy &amp; Paste Roster Report Here'!$A925=AK$7,IF('Copy &amp; Paste Roster Report Here'!$M925="FT",1,0),0)</f>
        <v>0</v>
      </c>
      <c r="AL928" s="118">
        <f>IF('Copy &amp; Paste Roster Report Here'!$A925=AL$7,IF('Copy &amp; Paste Roster Report Here'!$M925="FT",1,0),0)</f>
        <v>0</v>
      </c>
      <c r="AM928" s="118">
        <f>IF('Copy &amp; Paste Roster Report Here'!$A925=AM$7,IF('Copy &amp; Paste Roster Report Here'!$M925="FT",1,0),0)</f>
        <v>0</v>
      </c>
      <c r="AN928" s="118">
        <f>IF('Copy &amp; Paste Roster Report Here'!$A925=AN$7,IF('Copy &amp; Paste Roster Report Here'!$M925="FT",1,0),0)</f>
        <v>0</v>
      </c>
      <c r="AO928" s="118">
        <f>IF('Copy &amp; Paste Roster Report Here'!$A925=AO$7,IF('Copy &amp; Paste Roster Report Here'!$M925="FT",1,0),0)</f>
        <v>0</v>
      </c>
      <c r="AP928" s="118">
        <f>IF('Copy &amp; Paste Roster Report Here'!$A925=AP$7,IF('Copy &amp; Paste Roster Report Here'!$M925="FT",1,0),0)</f>
        <v>0</v>
      </c>
      <c r="AQ928" s="118">
        <f>IF('Copy &amp; Paste Roster Report Here'!$A925=AQ$7,IF('Copy &amp; Paste Roster Report Here'!$M925="FT",1,0),0)</f>
        <v>0</v>
      </c>
      <c r="AR928" s="118">
        <f>IF('Copy &amp; Paste Roster Report Here'!$A925=AR$7,IF('Copy &amp; Paste Roster Report Here'!$M925="FT",1,0),0)</f>
        <v>0</v>
      </c>
      <c r="AS928" s="118">
        <f>IF('Copy &amp; Paste Roster Report Here'!$A925=AS$7,IF('Copy &amp; Paste Roster Report Here'!$M925="FT",1,0),0)</f>
        <v>0</v>
      </c>
      <c r="AT928" s="118">
        <f>IF('Copy &amp; Paste Roster Report Here'!$A925=AT$7,IF('Copy &amp; Paste Roster Report Here'!$M925="FT",1,0),0)</f>
        <v>0</v>
      </c>
      <c r="AU928" s="118">
        <f>IF('Copy &amp; Paste Roster Report Here'!$A925=AU$7,IF('Copy &amp; Paste Roster Report Here'!$M925="FT",1,0),0)</f>
        <v>0</v>
      </c>
      <c r="AV928" s="73">
        <f t="shared" si="220"/>
        <v>0</v>
      </c>
      <c r="AW928" s="119">
        <f>IF('Copy &amp; Paste Roster Report Here'!$A925=AW$7,IF('Copy &amp; Paste Roster Report Here'!$M925="HT",1,0),0)</f>
        <v>0</v>
      </c>
      <c r="AX928" s="119">
        <f>IF('Copy &amp; Paste Roster Report Here'!$A925=AX$7,IF('Copy &amp; Paste Roster Report Here'!$M925="HT",1,0),0)</f>
        <v>0</v>
      </c>
      <c r="AY928" s="119">
        <f>IF('Copy &amp; Paste Roster Report Here'!$A925=AY$7,IF('Copy &amp; Paste Roster Report Here'!$M925="HT",1,0),0)</f>
        <v>0</v>
      </c>
      <c r="AZ928" s="119">
        <f>IF('Copy &amp; Paste Roster Report Here'!$A925=AZ$7,IF('Copy &amp; Paste Roster Report Here'!$M925="HT",1,0),0)</f>
        <v>0</v>
      </c>
      <c r="BA928" s="119">
        <f>IF('Copy &amp; Paste Roster Report Here'!$A925=BA$7,IF('Copy &amp; Paste Roster Report Here'!$M925="HT",1,0),0)</f>
        <v>0</v>
      </c>
      <c r="BB928" s="119">
        <f>IF('Copy &amp; Paste Roster Report Here'!$A925=BB$7,IF('Copy &amp; Paste Roster Report Here'!$M925="HT",1,0),0)</f>
        <v>0</v>
      </c>
      <c r="BC928" s="119">
        <f>IF('Copy &amp; Paste Roster Report Here'!$A925=BC$7,IF('Copy &amp; Paste Roster Report Here'!$M925="HT",1,0),0)</f>
        <v>0</v>
      </c>
      <c r="BD928" s="119">
        <f>IF('Copy &amp; Paste Roster Report Here'!$A925=BD$7,IF('Copy &amp; Paste Roster Report Here'!$M925="HT",1,0),0)</f>
        <v>0</v>
      </c>
      <c r="BE928" s="119">
        <f>IF('Copy &amp; Paste Roster Report Here'!$A925=BE$7,IF('Copy &amp; Paste Roster Report Here'!$M925="HT",1,0),0)</f>
        <v>0</v>
      </c>
      <c r="BF928" s="119">
        <f>IF('Copy &amp; Paste Roster Report Here'!$A925=BF$7,IF('Copy &amp; Paste Roster Report Here'!$M925="HT",1,0),0)</f>
        <v>0</v>
      </c>
      <c r="BG928" s="119">
        <f>IF('Copy &amp; Paste Roster Report Here'!$A925=BG$7,IF('Copy &amp; Paste Roster Report Here'!$M925="HT",1,0),0)</f>
        <v>0</v>
      </c>
      <c r="BH928" s="73">
        <f t="shared" si="221"/>
        <v>0</v>
      </c>
      <c r="BI928" s="120">
        <f>IF('Copy &amp; Paste Roster Report Here'!$A925=BI$7,IF('Copy &amp; Paste Roster Report Here'!$M925="MT",1,0),0)</f>
        <v>0</v>
      </c>
      <c r="BJ928" s="120">
        <f>IF('Copy &amp; Paste Roster Report Here'!$A925=BJ$7,IF('Copy &amp; Paste Roster Report Here'!$M925="MT",1,0),0)</f>
        <v>0</v>
      </c>
      <c r="BK928" s="120">
        <f>IF('Copy &amp; Paste Roster Report Here'!$A925=BK$7,IF('Copy &amp; Paste Roster Report Here'!$M925="MT",1,0),0)</f>
        <v>0</v>
      </c>
      <c r="BL928" s="120">
        <f>IF('Copy &amp; Paste Roster Report Here'!$A925=BL$7,IF('Copy &amp; Paste Roster Report Here'!$M925="MT",1,0),0)</f>
        <v>0</v>
      </c>
      <c r="BM928" s="120">
        <f>IF('Copy &amp; Paste Roster Report Here'!$A925=BM$7,IF('Copy &amp; Paste Roster Report Here'!$M925="MT",1,0),0)</f>
        <v>0</v>
      </c>
      <c r="BN928" s="120">
        <f>IF('Copy &amp; Paste Roster Report Here'!$A925=BN$7,IF('Copy &amp; Paste Roster Report Here'!$M925="MT",1,0),0)</f>
        <v>0</v>
      </c>
      <c r="BO928" s="120">
        <f>IF('Copy &amp; Paste Roster Report Here'!$A925=BO$7,IF('Copy &amp; Paste Roster Report Here'!$M925="MT",1,0),0)</f>
        <v>0</v>
      </c>
      <c r="BP928" s="120">
        <f>IF('Copy &amp; Paste Roster Report Here'!$A925=BP$7,IF('Copy &amp; Paste Roster Report Here'!$M925="MT",1,0),0)</f>
        <v>0</v>
      </c>
      <c r="BQ928" s="120">
        <f>IF('Copy &amp; Paste Roster Report Here'!$A925=BQ$7,IF('Copy &amp; Paste Roster Report Here'!$M925="MT",1,0),0)</f>
        <v>0</v>
      </c>
      <c r="BR928" s="120">
        <f>IF('Copy &amp; Paste Roster Report Here'!$A925=BR$7,IF('Copy &amp; Paste Roster Report Here'!$M925="MT",1,0),0)</f>
        <v>0</v>
      </c>
      <c r="BS928" s="120">
        <f>IF('Copy &amp; Paste Roster Report Here'!$A925=BS$7,IF('Copy &amp; Paste Roster Report Here'!$M925="MT",1,0),0)</f>
        <v>0</v>
      </c>
      <c r="BT928" s="73">
        <f t="shared" si="222"/>
        <v>0</v>
      </c>
      <c r="BU928" s="121">
        <f>IF('Copy &amp; Paste Roster Report Here'!$A925=BU$7,IF('Copy &amp; Paste Roster Report Here'!$M925="fy",1,0),0)</f>
        <v>0</v>
      </c>
      <c r="BV928" s="121">
        <f>IF('Copy &amp; Paste Roster Report Here'!$A925=BV$7,IF('Copy &amp; Paste Roster Report Here'!$M925="fy",1,0),0)</f>
        <v>0</v>
      </c>
      <c r="BW928" s="121">
        <f>IF('Copy &amp; Paste Roster Report Here'!$A925=BW$7,IF('Copy &amp; Paste Roster Report Here'!$M925="fy",1,0),0)</f>
        <v>0</v>
      </c>
      <c r="BX928" s="121">
        <f>IF('Copy &amp; Paste Roster Report Here'!$A925=BX$7,IF('Copy &amp; Paste Roster Report Here'!$M925="fy",1,0),0)</f>
        <v>0</v>
      </c>
      <c r="BY928" s="121">
        <f>IF('Copy &amp; Paste Roster Report Here'!$A925=BY$7,IF('Copy &amp; Paste Roster Report Here'!$M925="fy",1,0),0)</f>
        <v>0</v>
      </c>
      <c r="BZ928" s="121">
        <f>IF('Copy &amp; Paste Roster Report Here'!$A925=BZ$7,IF('Copy &amp; Paste Roster Report Here'!$M925="fy",1,0),0)</f>
        <v>0</v>
      </c>
      <c r="CA928" s="121">
        <f>IF('Copy &amp; Paste Roster Report Here'!$A925=CA$7,IF('Copy &amp; Paste Roster Report Here'!$M925="fy",1,0),0)</f>
        <v>0</v>
      </c>
      <c r="CB928" s="121">
        <f>IF('Copy &amp; Paste Roster Report Here'!$A925=CB$7,IF('Copy &amp; Paste Roster Report Here'!$M925="fy",1,0),0)</f>
        <v>0</v>
      </c>
      <c r="CC928" s="121">
        <f>IF('Copy &amp; Paste Roster Report Here'!$A925=CC$7,IF('Copy &amp; Paste Roster Report Here'!$M925="fy",1,0),0)</f>
        <v>0</v>
      </c>
      <c r="CD928" s="121">
        <f>IF('Copy &amp; Paste Roster Report Here'!$A925=CD$7,IF('Copy &amp; Paste Roster Report Here'!$M925="fy",1,0),0)</f>
        <v>0</v>
      </c>
      <c r="CE928" s="121">
        <f>IF('Copy &amp; Paste Roster Report Here'!$A925=CE$7,IF('Copy &amp; Paste Roster Report Here'!$M925="fy",1,0),0)</f>
        <v>0</v>
      </c>
      <c r="CF928" s="73">
        <f t="shared" si="223"/>
        <v>0</v>
      </c>
      <c r="CG928" s="122">
        <f>IF('Copy &amp; Paste Roster Report Here'!$A925=CG$7,IF('Copy &amp; Paste Roster Report Here'!$M925="RH",1,0),0)</f>
        <v>0</v>
      </c>
      <c r="CH928" s="122">
        <f>IF('Copy &amp; Paste Roster Report Here'!$A925=CH$7,IF('Copy &amp; Paste Roster Report Here'!$M925="RH",1,0),0)</f>
        <v>0</v>
      </c>
      <c r="CI928" s="122">
        <f>IF('Copy &amp; Paste Roster Report Here'!$A925=CI$7,IF('Copy &amp; Paste Roster Report Here'!$M925="RH",1,0),0)</f>
        <v>0</v>
      </c>
      <c r="CJ928" s="122">
        <f>IF('Copy &amp; Paste Roster Report Here'!$A925=CJ$7,IF('Copy &amp; Paste Roster Report Here'!$M925="RH",1,0),0)</f>
        <v>0</v>
      </c>
      <c r="CK928" s="122">
        <f>IF('Copy &amp; Paste Roster Report Here'!$A925=CK$7,IF('Copy &amp; Paste Roster Report Here'!$M925="RH",1,0),0)</f>
        <v>0</v>
      </c>
      <c r="CL928" s="122">
        <f>IF('Copy &amp; Paste Roster Report Here'!$A925=CL$7,IF('Copy &amp; Paste Roster Report Here'!$M925="RH",1,0),0)</f>
        <v>0</v>
      </c>
      <c r="CM928" s="122">
        <f>IF('Copy &amp; Paste Roster Report Here'!$A925=CM$7,IF('Copy &amp; Paste Roster Report Here'!$M925="RH",1,0),0)</f>
        <v>0</v>
      </c>
      <c r="CN928" s="122">
        <f>IF('Copy &amp; Paste Roster Report Here'!$A925=CN$7,IF('Copy &amp; Paste Roster Report Here'!$M925="RH",1,0),0)</f>
        <v>0</v>
      </c>
      <c r="CO928" s="122">
        <f>IF('Copy &amp; Paste Roster Report Here'!$A925=CO$7,IF('Copy &amp; Paste Roster Report Here'!$M925="RH",1,0),0)</f>
        <v>0</v>
      </c>
      <c r="CP928" s="122">
        <f>IF('Copy &amp; Paste Roster Report Here'!$A925=CP$7,IF('Copy &amp; Paste Roster Report Here'!$M925="RH",1,0),0)</f>
        <v>0</v>
      </c>
      <c r="CQ928" s="122">
        <f>IF('Copy &amp; Paste Roster Report Here'!$A925=CQ$7,IF('Copy &amp; Paste Roster Report Here'!$M925="RH",1,0),0)</f>
        <v>0</v>
      </c>
      <c r="CR928" s="73">
        <f t="shared" si="224"/>
        <v>0</v>
      </c>
      <c r="CS928" s="123">
        <f>IF('Copy &amp; Paste Roster Report Here'!$A925=CS$7,IF('Copy &amp; Paste Roster Report Here'!$M925="QT",1,0),0)</f>
        <v>0</v>
      </c>
      <c r="CT928" s="123">
        <f>IF('Copy &amp; Paste Roster Report Here'!$A925=CT$7,IF('Copy &amp; Paste Roster Report Here'!$M925="QT",1,0),0)</f>
        <v>0</v>
      </c>
      <c r="CU928" s="123">
        <f>IF('Copy &amp; Paste Roster Report Here'!$A925=CU$7,IF('Copy &amp; Paste Roster Report Here'!$M925="QT",1,0),0)</f>
        <v>0</v>
      </c>
      <c r="CV928" s="123">
        <f>IF('Copy &amp; Paste Roster Report Here'!$A925=CV$7,IF('Copy &amp; Paste Roster Report Here'!$M925="QT",1,0),0)</f>
        <v>0</v>
      </c>
      <c r="CW928" s="123">
        <f>IF('Copy &amp; Paste Roster Report Here'!$A925=CW$7,IF('Copy &amp; Paste Roster Report Here'!$M925="QT",1,0),0)</f>
        <v>0</v>
      </c>
      <c r="CX928" s="123">
        <f>IF('Copy &amp; Paste Roster Report Here'!$A925=CX$7,IF('Copy &amp; Paste Roster Report Here'!$M925="QT",1,0),0)</f>
        <v>0</v>
      </c>
      <c r="CY928" s="123">
        <f>IF('Copy &amp; Paste Roster Report Here'!$A925=CY$7,IF('Copy &amp; Paste Roster Report Here'!$M925="QT",1,0),0)</f>
        <v>0</v>
      </c>
      <c r="CZ928" s="123">
        <f>IF('Copy &amp; Paste Roster Report Here'!$A925=CZ$7,IF('Copy &amp; Paste Roster Report Here'!$M925="QT",1,0),0)</f>
        <v>0</v>
      </c>
      <c r="DA928" s="123">
        <f>IF('Copy &amp; Paste Roster Report Here'!$A925=DA$7,IF('Copy &amp; Paste Roster Report Here'!$M925="QT",1,0),0)</f>
        <v>0</v>
      </c>
      <c r="DB928" s="123">
        <f>IF('Copy &amp; Paste Roster Report Here'!$A925=DB$7,IF('Copy &amp; Paste Roster Report Here'!$M925="QT",1,0),0)</f>
        <v>0</v>
      </c>
      <c r="DC928" s="123">
        <f>IF('Copy &amp; Paste Roster Report Here'!$A925=DC$7,IF('Copy &amp; Paste Roster Report Here'!$M925="QT",1,0),0)</f>
        <v>0</v>
      </c>
      <c r="DD928" s="73">
        <f t="shared" si="225"/>
        <v>0</v>
      </c>
      <c r="DE928" s="124">
        <f>IF('Copy &amp; Paste Roster Report Here'!$A925=DE$7,IF('Copy &amp; Paste Roster Report Here'!$M925="xxxxxxxxxxx",1,0),0)</f>
        <v>0</v>
      </c>
      <c r="DF928" s="124">
        <f>IF('Copy &amp; Paste Roster Report Here'!$A925=DF$7,IF('Copy &amp; Paste Roster Report Here'!$M925="xxxxxxxxxxx",1,0),0)</f>
        <v>0</v>
      </c>
      <c r="DG928" s="124">
        <f>IF('Copy &amp; Paste Roster Report Here'!$A925=DG$7,IF('Copy &amp; Paste Roster Report Here'!$M925="xxxxxxxxxxx",1,0),0)</f>
        <v>0</v>
      </c>
      <c r="DH928" s="124">
        <f>IF('Copy &amp; Paste Roster Report Here'!$A925=DH$7,IF('Copy &amp; Paste Roster Report Here'!$M925="xxxxxxxxxxx",1,0),0)</f>
        <v>0</v>
      </c>
      <c r="DI928" s="124">
        <f>IF('Copy &amp; Paste Roster Report Here'!$A925=DI$7,IF('Copy &amp; Paste Roster Report Here'!$M925="xxxxxxxxxxx",1,0),0)</f>
        <v>0</v>
      </c>
      <c r="DJ928" s="124">
        <f>IF('Copy &amp; Paste Roster Report Here'!$A925=DJ$7,IF('Copy &amp; Paste Roster Report Here'!$M925="xxxxxxxxxxx",1,0),0)</f>
        <v>0</v>
      </c>
      <c r="DK928" s="124">
        <f>IF('Copy &amp; Paste Roster Report Here'!$A925=DK$7,IF('Copy &amp; Paste Roster Report Here'!$M925="xxxxxxxxxxx",1,0),0)</f>
        <v>0</v>
      </c>
      <c r="DL928" s="124">
        <f>IF('Copy &amp; Paste Roster Report Here'!$A925=DL$7,IF('Copy &amp; Paste Roster Report Here'!$M925="xxxxxxxxxxx",1,0),0)</f>
        <v>0</v>
      </c>
      <c r="DM928" s="124">
        <f>IF('Copy &amp; Paste Roster Report Here'!$A925=DM$7,IF('Copy &amp; Paste Roster Report Here'!$M925="xxxxxxxxxxx",1,0),0)</f>
        <v>0</v>
      </c>
      <c r="DN928" s="124">
        <f>IF('Copy &amp; Paste Roster Report Here'!$A925=DN$7,IF('Copy &amp; Paste Roster Report Here'!$M925="xxxxxxxxxxx",1,0),0)</f>
        <v>0</v>
      </c>
      <c r="DO928" s="124">
        <f>IF('Copy &amp; Paste Roster Report Here'!$A925=DO$7,IF('Copy &amp; Paste Roster Report Here'!$M925="xxxxxxxxxxx",1,0),0)</f>
        <v>0</v>
      </c>
      <c r="DP928" s="125">
        <f t="shared" si="226"/>
        <v>0</v>
      </c>
      <c r="DQ928" s="126">
        <f t="shared" si="227"/>
        <v>0</v>
      </c>
    </row>
    <row r="929" spans="1:121" x14ac:dyDescent="0.25">
      <c r="A929" s="111">
        <f t="shared" si="213"/>
        <v>0</v>
      </c>
      <c r="B929" s="111">
        <f t="shared" si="214"/>
        <v>0</v>
      </c>
      <c r="C929" s="112">
        <f>+('Copy &amp; Paste Roster Report Here'!$P926-'Copy &amp; Paste Roster Report Here'!$O926)/30</f>
        <v>0</v>
      </c>
      <c r="D929" s="112">
        <f>+('Copy &amp; Paste Roster Report Here'!$P926-'Copy &amp; Paste Roster Report Here'!$O926)</f>
        <v>0</v>
      </c>
      <c r="E929" s="111">
        <f>'Copy &amp; Paste Roster Report Here'!N926</f>
        <v>0</v>
      </c>
      <c r="F929" s="111" t="str">
        <f t="shared" si="215"/>
        <v>N</v>
      </c>
      <c r="G929" s="111">
        <f>'Copy &amp; Paste Roster Report Here'!R926</f>
        <v>0</v>
      </c>
      <c r="H929" s="113">
        <f t="shared" si="216"/>
        <v>0</v>
      </c>
      <c r="I929" s="112">
        <f>IF(F929="N",$F$5-'Copy &amp; Paste Roster Report Here'!O926,+'Copy &amp; Paste Roster Report Here'!Q926-'Copy &amp; Paste Roster Report Here'!O926)</f>
        <v>0</v>
      </c>
      <c r="J929" s="114">
        <f t="shared" si="217"/>
        <v>0</v>
      </c>
      <c r="K929" s="114">
        <f t="shared" si="218"/>
        <v>0</v>
      </c>
      <c r="L929" s="115">
        <f>'Copy &amp; Paste Roster Report Here'!F926</f>
        <v>0</v>
      </c>
      <c r="M929" s="116">
        <f t="shared" si="219"/>
        <v>0</v>
      </c>
      <c r="N929" s="117">
        <f>IF('Copy &amp; Paste Roster Report Here'!$A926='Analytical Tests'!N$7,IF($F929="Y",+$H929*N$6,0),0)</f>
        <v>0</v>
      </c>
      <c r="O929" s="117">
        <f>IF('Copy &amp; Paste Roster Report Here'!$A926='Analytical Tests'!O$7,IF($F929="Y",+$H929*O$6,0),0)</f>
        <v>0</v>
      </c>
      <c r="P929" s="117">
        <f>IF('Copy &amp; Paste Roster Report Here'!$A926='Analytical Tests'!P$7,IF($F929="Y",+$H929*P$6,0),0)</f>
        <v>0</v>
      </c>
      <c r="Q929" s="117">
        <f>IF('Copy &amp; Paste Roster Report Here'!$A926='Analytical Tests'!Q$7,IF($F929="Y",+$H929*Q$6,0),0)</f>
        <v>0</v>
      </c>
      <c r="R929" s="117">
        <f>IF('Copy &amp; Paste Roster Report Here'!$A926='Analytical Tests'!R$7,IF($F929="Y",+$H929*R$6,0),0)</f>
        <v>0</v>
      </c>
      <c r="S929" s="117">
        <f>IF('Copy &amp; Paste Roster Report Here'!$A926='Analytical Tests'!S$7,IF($F929="Y",+$H929*S$6,0),0)</f>
        <v>0</v>
      </c>
      <c r="T929" s="117">
        <f>IF('Copy &amp; Paste Roster Report Here'!$A926='Analytical Tests'!T$7,IF($F929="Y",+$H929*T$6,0),0)</f>
        <v>0</v>
      </c>
      <c r="U929" s="117">
        <f>IF('Copy &amp; Paste Roster Report Here'!$A926='Analytical Tests'!U$7,IF($F929="Y",+$H929*U$6,0),0)</f>
        <v>0</v>
      </c>
      <c r="V929" s="117">
        <f>IF('Copy &amp; Paste Roster Report Here'!$A926='Analytical Tests'!V$7,IF($F929="Y",+$H929*V$6,0),0)</f>
        <v>0</v>
      </c>
      <c r="W929" s="117">
        <f>IF('Copy &amp; Paste Roster Report Here'!$A926='Analytical Tests'!W$7,IF($F929="Y",+$H929*W$6,0),0)</f>
        <v>0</v>
      </c>
      <c r="X929" s="117">
        <f>IF('Copy &amp; Paste Roster Report Here'!$A926='Analytical Tests'!X$7,IF($F929="Y",+$H929*X$6,0),0)</f>
        <v>0</v>
      </c>
      <c r="Y929" s="117" t="b">
        <f>IF('Copy &amp; Paste Roster Report Here'!$A926='Analytical Tests'!Y$7,IF($F929="N",IF($J929&gt;=$C929,Y$6,+($I929/$D929)*Y$6),0))</f>
        <v>0</v>
      </c>
      <c r="Z929" s="117" t="b">
        <f>IF('Copy &amp; Paste Roster Report Here'!$A926='Analytical Tests'!Z$7,IF($F929="N",IF($J929&gt;=$C929,Z$6,+($I929/$D929)*Z$6),0))</f>
        <v>0</v>
      </c>
      <c r="AA929" s="117" t="b">
        <f>IF('Copy &amp; Paste Roster Report Here'!$A926='Analytical Tests'!AA$7,IF($F929="N",IF($J929&gt;=$C929,AA$6,+($I929/$D929)*AA$6),0))</f>
        <v>0</v>
      </c>
      <c r="AB929" s="117" t="b">
        <f>IF('Copy &amp; Paste Roster Report Here'!$A926='Analytical Tests'!AB$7,IF($F929="N",IF($J929&gt;=$C929,AB$6,+($I929/$D929)*AB$6),0))</f>
        <v>0</v>
      </c>
      <c r="AC929" s="117" t="b">
        <f>IF('Copy &amp; Paste Roster Report Here'!$A926='Analytical Tests'!AC$7,IF($F929="N",IF($J929&gt;=$C929,AC$6,+($I929/$D929)*AC$6),0))</f>
        <v>0</v>
      </c>
      <c r="AD929" s="117" t="b">
        <f>IF('Copy &amp; Paste Roster Report Here'!$A926='Analytical Tests'!AD$7,IF($F929="N",IF($J929&gt;=$C929,AD$6,+($I929/$D929)*AD$6),0))</f>
        <v>0</v>
      </c>
      <c r="AE929" s="117" t="b">
        <f>IF('Copy &amp; Paste Roster Report Here'!$A926='Analytical Tests'!AE$7,IF($F929="N",IF($J929&gt;=$C929,AE$6,+($I929/$D929)*AE$6),0))</f>
        <v>0</v>
      </c>
      <c r="AF929" s="117" t="b">
        <f>IF('Copy &amp; Paste Roster Report Here'!$A926='Analytical Tests'!AF$7,IF($F929="N",IF($J929&gt;=$C929,AF$6,+($I929/$D929)*AF$6),0))</f>
        <v>0</v>
      </c>
      <c r="AG929" s="117" t="b">
        <f>IF('Copy &amp; Paste Roster Report Here'!$A926='Analytical Tests'!AG$7,IF($F929="N",IF($J929&gt;=$C929,AG$6,+($I929/$D929)*AG$6),0))</f>
        <v>0</v>
      </c>
      <c r="AH929" s="117" t="b">
        <f>IF('Copy &amp; Paste Roster Report Here'!$A926='Analytical Tests'!AH$7,IF($F929="N",IF($J929&gt;=$C929,AH$6,+($I929/$D929)*AH$6),0))</f>
        <v>0</v>
      </c>
      <c r="AI929" s="117" t="b">
        <f>IF('Copy &amp; Paste Roster Report Here'!$A926='Analytical Tests'!AI$7,IF($F929="N",IF($J929&gt;=$C929,AI$6,+($I929/$D929)*AI$6),0))</f>
        <v>0</v>
      </c>
      <c r="AJ929" s="79"/>
      <c r="AK929" s="118">
        <f>IF('Copy &amp; Paste Roster Report Here'!$A926=AK$7,IF('Copy &amp; Paste Roster Report Here'!$M926="FT",1,0),0)</f>
        <v>0</v>
      </c>
      <c r="AL929" s="118">
        <f>IF('Copy &amp; Paste Roster Report Here'!$A926=AL$7,IF('Copy &amp; Paste Roster Report Here'!$M926="FT",1,0),0)</f>
        <v>0</v>
      </c>
      <c r="AM929" s="118">
        <f>IF('Copy &amp; Paste Roster Report Here'!$A926=AM$7,IF('Copy &amp; Paste Roster Report Here'!$M926="FT",1,0),0)</f>
        <v>0</v>
      </c>
      <c r="AN929" s="118">
        <f>IF('Copy &amp; Paste Roster Report Here'!$A926=AN$7,IF('Copy &amp; Paste Roster Report Here'!$M926="FT",1,0),0)</f>
        <v>0</v>
      </c>
      <c r="AO929" s="118">
        <f>IF('Copy &amp; Paste Roster Report Here'!$A926=AO$7,IF('Copy &amp; Paste Roster Report Here'!$M926="FT",1,0),0)</f>
        <v>0</v>
      </c>
      <c r="AP929" s="118">
        <f>IF('Copy &amp; Paste Roster Report Here'!$A926=AP$7,IF('Copy &amp; Paste Roster Report Here'!$M926="FT",1,0),0)</f>
        <v>0</v>
      </c>
      <c r="AQ929" s="118">
        <f>IF('Copy &amp; Paste Roster Report Here'!$A926=AQ$7,IF('Copy &amp; Paste Roster Report Here'!$M926="FT",1,0),0)</f>
        <v>0</v>
      </c>
      <c r="AR929" s="118">
        <f>IF('Copy &amp; Paste Roster Report Here'!$A926=AR$7,IF('Copy &amp; Paste Roster Report Here'!$M926="FT",1,0),0)</f>
        <v>0</v>
      </c>
      <c r="AS929" s="118">
        <f>IF('Copy &amp; Paste Roster Report Here'!$A926=AS$7,IF('Copy &amp; Paste Roster Report Here'!$M926="FT",1,0),0)</f>
        <v>0</v>
      </c>
      <c r="AT929" s="118">
        <f>IF('Copy &amp; Paste Roster Report Here'!$A926=AT$7,IF('Copy &amp; Paste Roster Report Here'!$M926="FT",1,0),0)</f>
        <v>0</v>
      </c>
      <c r="AU929" s="118">
        <f>IF('Copy &amp; Paste Roster Report Here'!$A926=AU$7,IF('Copy &amp; Paste Roster Report Here'!$M926="FT",1,0),0)</f>
        <v>0</v>
      </c>
      <c r="AV929" s="73">
        <f t="shared" si="220"/>
        <v>0</v>
      </c>
      <c r="AW929" s="119">
        <f>IF('Copy &amp; Paste Roster Report Here'!$A926=AW$7,IF('Copy &amp; Paste Roster Report Here'!$M926="HT",1,0),0)</f>
        <v>0</v>
      </c>
      <c r="AX929" s="119">
        <f>IF('Copy &amp; Paste Roster Report Here'!$A926=AX$7,IF('Copy &amp; Paste Roster Report Here'!$M926="HT",1,0),0)</f>
        <v>0</v>
      </c>
      <c r="AY929" s="119">
        <f>IF('Copy &amp; Paste Roster Report Here'!$A926=AY$7,IF('Copy &amp; Paste Roster Report Here'!$M926="HT",1,0),0)</f>
        <v>0</v>
      </c>
      <c r="AZ929" s="119">
        <f>IF('Copy &amp; Paste Roster Report Here'!$A926=AZ$7,IF('Copy &amp; Paste Roster Report Here'!$M926="HT",1,0),0)</f>
        <v>0</v>
      </c>
      <c r="BA929" s="119">
        <f>IF('Copy &amp; Paste Roster Report Here'!$A926=BA$7,IF('Copy &amp; Paste Roster Report Here'!$M926="HT",1,0),0)</f>
        <v>0</v>
      </c>
      <c r="BB929" s="119">
        <f>IF('Copy &amp; Paste Roster Report Here'!$A926=BB$7,IF('Copy &amp; Paste Roster Report Here'!$M926="HT",1,0),0)</f>
        <v>0</v>
      </c>
      <c r="BC929" s="119">
        <f>IF('Copy &amp; Paste Roster Report Here'!$A926=BC$7,IF('Copy &amp; Paste Roster Report Here'!$M926="HT",1,0),0)</f>
        <v>0</v>
      </c>
      <c r="BD929" s="119">
        <f>IF('Copy &amp; Paste Roster Report Here'!$A926=BD$7,IF('Copy &amp; Paste Roster Report Here'!$M926="HT",1,0),0)</f>
        <v>0</v>
      </c>
      <c r="BE929" s="119">
        <f>IF('Copy &amp; Paste Roster Report Here'!$A926=BE$7,IF('Copy &amp; Paste Roster Report Here'!$M926="HT",1,0),0)</f>
        <v>0</v>
      </c>
      <c r="BF929" s="119">
        <f>IF('Copy &amp; Paste Roster Report Here'!$A926=BF$7,IF('Copy &amp; Paste Roster Report Here'!$M926="HT",1,0),0)</f>
        <v>0</v>
      </c>
      <c r="BG929" s="119">
        <f>IF('Copy &amp; Paste Roster Report Here'!$A926=BG$7,IF('Copy &amp; Paste Roster Report Here'!$M926="HT",1,0),0)</f>
        <v>0</v>
      </c>
      <c r="BH929" s="73">
        <f t="shared" si="221"/>
        <v>0</v>
      </c>
      <c r="BI929" s="120">
        <f>IF('Copy &amp; Paste Roster Report Here'!$A926=BI$7,IF('Copy &amp; Paste Roster Report Here'!$M926="MT",1,0),0)</f>
        <v>0</v>
      </c>
      <c r="BJ929" s="120">
        <f>IF('Copy &amp; Paste Roster Report Here'!$A926=BJ$7,IF('Copy &amp; Paste Roster Report Here'!$M926="MT",1,0),0)</f>
        <v>0</v>
      </c>
      <c r="BK929" s="120">
        <f>IF('Copy &amp; Paste Roster Report Here'!$A926=BK$7,IF('Copy &amp; Paste Roster Report Here'!$M926="MT",1,0),0)</f>
        <v>0</v>
      </c>
      <c r="BL929" s="120">
        <f>IF('Copy &amp; Paste Roster Report Here'!$A926=BL$7,IF('Copy &amp; Paste Roster Report Here'!$M926="MT",1,0),0)</f>
        <v>0</v>
      </c>
      <c r="BM929" s="120">
        <f>IF('Copy &amp; Paste Roster Report Here'!$A926=BM$7,IF('Copy &amp; Paste Roster Report Here'!$M926="MT",1,0),0)</f>
        <v>0</v>
      </c>
      <c r="BN929" s="120">
        <f>IF('Copy &amp; Paste Roster Report Here'!$A926=BN$7,IF('Copy &amp; Paste Roster Report Here'!$M926="MT",1,0),0)</f>
        <v>0</v>
      </c>
      <c r="BO929" s="120">
        <f>IF('Copy &amp; Paste Roster Report Here'!$A926=BO$7,IF('Copy &amp; Paste Roster Report Here'!$M926="MT",1,0),0)</f>
        <v>0</v>
      </c>
      <c r="BP929" s="120">
        <f>IF('Copy &amp; Paste Roster Report Here'!$A926=BP$7,IF('Copy &amp; Paste Roster Report Here'!$M926="MT",1,0),0)</f>
        <v>0</v>
      </c>
      <c r="BQ929" s="120">
        <f>IF('Copy &amp; Paste Roster Report Here'!$A926=BQ$7,IF('Copy &amp; Paste Roster Report Here'!$M926="MT",1,0),0)</f>
        <v>0</v>
      </c>
      <c r="BR929" s="120">
        <f>IF('Copy &amp; Paste Roster Report Here'!$A926=BR$7,IF('Copy &amp; Paste Roster Report Here'!$M926="MT",1,0),0)</f>
        <v>0</v>
      </c>
      <c r="BS929" s="120">
        <f>IF('Copy &amp; Paste Roster Report Here'!$A926=BS$7,IF('Copy &amp; Paste Roster Report Here'!$M926="MT",1,0),0)</f>
        <v>0</v>
      </c>
      <c r="BT929" s="73">
        <f t="shared" si="222"/>
        <v>0</v>
      </c>
      <c r="BU929" s="121">
        <f>IF('Copy &amp; Paste Roster Report Here'!$A926=BU$7,IF('Copy &amp; Paste Roster Report Here'!$M926="fy",1,0),0)</f>
        <v>0</v>
      </c>
      <c r="BV929" s="121">
        <f>IF('Copy &amp; Paste Roster Report Here'!$A926=BV$7,IF('Copy &amp; Paste Roster Report Here'!$M926="fy",1,0),0)</f>
        <v>0</v>
      </c>
      <c r="BW929" s="121">
        <f>IF('Copy &amp; Paste Roster Report Here'!$A926=BW$7,IF('Copy &amp; Paste Roster Report Here'!$M926="fy",1,0),0)</f>
        <v>0</v>
      </c>
      <c r="BX929" s="121">
        <f>IF('Copy &amp; Paste Roster Report Here'!$A926=BX$7,IF('Copy &amp; Paste Roster Report Here'!$M926="fy",1,0),0)</f>
        <v>0</v>
      </c>
      <c r="BY929" s="121">
        <f>IF('Copy &amp; Paste Roster Report Here'!$A926=BY$7,IF('Copy &amp; Paste Roster Report Here'!$M926="fy",1,0),0)</f>
        <v>0</v>
      </c>
      <c r="BZ929" s="121">
        <f>IF('Copy &amp; Paste Roster Report Here'!$A926=BZ$7,IF('Copy &amp; Paste Roster Report Here'!$M926="fy",1,0),0)</f>
        <v>0</v>
      </c>
      <c r="CA929" s="121">
        <f>IF('Copy &amp; Paste Roster Report Here'!$A926=CA$7,IF('Copy &amp; Paste Roster Report Here'!$M926="fy",1,0),0)</f>
        <v>0</v>
      </c>
      <c r="CB929" s="121">
        <f>IF('Copy &amp; Paste Roster Report Here'!$A926=CB$7,IF('Copy &amp; Paste Roster Report Here'!$M926="fy",1,0),0)</f>
        <v>0</v>
      </c>
      <c r="CC929" s="121">
        <f>IF('Copy &amp; Paste Roster Report Here'!$A926=CC$7,IF('Copy &amp; Paste Roster Report Here'!$M926="fy",1,0),0)</f>
        <v>0</v>
      </c>
      <c r="CD929" s="121">
        <f>IF('Copy &amp; Paste Roster Report Here'!$A926=CD$7,IF('Copy &amp; Paste Roster Report Here'!$M926="fy",1,0),0)</f>
        <v>0</v>
      </c>
      <c r="CE929" s="121">
        <f>IF('Copy &amp; Paste Roster Report Here'!$A926=CE$7,IF('Copy &amp; Paste Roster Report Here'!$M926="fy",1,0),0)</f>
        <v>0</v>
      </c>
      <c r="CF929" s="73">
        <f t="shared" si="223"/>
        <v>0</v>
      </c>
      <c r="CG929" s="122">
        <f>IF('Copy &amp; Paste Roster Report Here'!$A926=CG$7,IF('Copy &amp; Paste Roster Report Here'!$M926="RH",1,0),0)</f>
        <v>0</v>
      </c>
      <c r="CH929" s="122">
        <f>IF('Copy &amp; Paste Roster Report Here'!$A926=CH$7,IF('Copy &amp; Paste Roster Report Here'!$M926="RH",1,0),0)</f>
        <v>0</v>
      </c>
      <c r="CI929" s="122">
        <f>IF('Copy &amp; Paste Roster Report Here'!$A926=CI$7,IF('Copy &amp; Paste Roster Report Here'!$M926="RH",1,0),0)</f>
        <v>0</v>
      </c>
      <c r="CJ929" s="122">
        <f>IF('Copy &amp; Paste Roster Report Here'!$A926=CJ$7,IF('Copy &amp; Paste Roster Report Here'!$M926="RH",1,0),0)</f>
        <v>0</v>
      </c>
      <c r="CK929" s="122">
        <f>IF('Copy &amp; Paste Roster Report Here'!$A926=CK$7,IF('Copy &amp; Paste Roster Report Here'!$M926="RH",1,0),0)</f>
        <v>0</v>
      </c>
      <c r="CL929" s="122">
        <f>IF('Copy &amp; Paste Roster Report Here'!$A926=CL$7,IF('Copy &amp; Paste Roster Report Here'!$M926="RH",1,0),0)</f>
        <v>0</v>
      </c>
      <c r="CM929" s="122">
        <f>IF('Copy &amp; Paste Roster Report Here'!$A926=CM$7,IF('Copy &amp; Paste Roster Report Here'!$M926="RH",1,0),0)</f>
        <v>0</v>
      </c>
      <c r="CN929" s="122">
        <f>IF('Copy &amp; Paste Roster Report Here'!$A926=CN$7,IF('Copy &amp; Paste Roster Report Here'!$M926="RH",1,0),0)</f>
        <v>0</v>
      </c>
      <c r="CO929" s="122">
        <f>IF('Copy &amp; Paste Roster Report Here'!$A926=CO$7,IF('Copy &amp; Paste Roster Report Here'!$M926="RH",1,0),0)</f>
        <v>0</v>
      </c>
      <c r="CP929" s="122">
        <f>IF('Copy &amp; Paste Roster Report Here'!$A926=CP$7,IF('Copy &amp; Paste Roster Report Here'!$M926="RH",1,0),0)</f>
        <v>0</v>
      </c>
      <c r="CQ929" s="122">
        <f>IF('Copy &amp; Paste Roster Report Here'!$A926=CQ$7,IF('Copy &amp; Paste Roster Report Here'!$M926="RH",1,0),0)</f>
        <v>0</v>
      </c>
      <c r="CR929" s="73">
        <f t="shared" si="224"/>
        <v>0</v>
      </c>
      <c r="CS929" s="123">
        <f>IF('Copy &amp; Paste Roster Report Here'!$A926=CS$7,IF('Copy &amp; Paste Roster Report Here'!$M926="QT",1,0),0)</f>
        <v>0</v>
      </c>
      <c r="CT929" s="123">
        <f>IF('Copy &amp; Paste Roster Report Here'!$A926=CT$7,IF('Copy &amp; Paste Roster Report Here'!$M926="QT",1,0),0)</f>
        <v>0</v>
      </c>
      <c r="CU929" s="123">
        <f>IF('Copy &amp; Paste Roster Report Here'!$A926=CU$7,IF('Copy &amp; Paste Roster Report Here'!$M926="QT",1,0),0)</f>
        <v>0</v>
      </c>
      <c r="CV929" s="123">
        <f>IF('Copy &amp; Paste Roster Report Here'!$A926=CV$7,IF('Copy &amp; Paste Roster Report Here'!$M926="QT",1,0),0)</f>
        <v>0</v>
      </c>
      <c r="CW929" s="123">
        <f>IF('Copy &amp; Paste Roster Report Here'!$A926=CW$7,IF('Copy &amp; Paste Roster Report Here'!$M926="QT",1,0),0)</f>
        <v>0</v>
      </c>
      <c r="CX929" s="123">
        <f>IF('Copy &amp; Paste Roster Report Here'!$A926=CX$7,IF('Copy &amp; Paste Roster Report Here'!$M926="QT",1,0),0)</f>
        <v>0</v>
      </c>
      <c r="CY929" s="123">
        <f>IF('Copy &amp; Paste Roster Report Here'!$A926=CY$7,IF('Copy &amp; Paste Roster Report Here'!$M926="QT",1,0),0)</f>
        <v>0</v>
      </c>
      <c r="CZ929" s="123">
        <f>IF('Copy &amp; Paste Roster Report Here'!$A926=CZ$7,IF('Copy &amp; Paste Roster Report Here'!$M926="QT",1,0),0)</f>
        <v>0</v>
      </c>
      <c r="DA929" s="123">
        <f>IF('Copy &amp; Paste Roster Report Here'!$A926=DA$7,IF('Copy &amp; Paste Roster Report Here'!$M926="QT",1,0),0)</f>
        <v>0</v>
      </c>
      <c r="DB929" s="123">
        <f>IF('Copy &amp; Paste Roster Report Here'!$A926=DB$7,IF('Copy &amp; Paste Roster Report Here'!$M926="QT",1,0),0)</f>
        <v>0</v>
      </c>
      <c r="DC929" s="123">
        <f>IF('Copy &amp; Paste Roster Report Here'!$A926=DC$7,IF('Copy &amp; Paste Roster Report Here'!$M926="QT",1,0),0)</f>
        <v>0</v>
      </c>
      <c r="DD929" s="73">
        <f t="shared" si="225"/>
        <v>0</v>
      </c>
      <c r="DE929" s="124">
        <f>IF('Copy &amp; Paste Roster Report Here'!$A926=DE$7,IF('Copy &amp; Paste Roster Report Here'!$M926="xxxxxxxxxxx",1,0),0)</f>
        <v>0</v>
      </c>
      <c r="DF929" s="124">
        <f>IF('Copy &amp; Paste Roster Report Here'!$A926=DF$7,IF('Copy &amp; Paste Roster Report Here'!$M926="xxxxxxxxxxx",1,0),0)</f>
        <v>0</v>
      </c>
      <c r="DG929" s="124">
        <f>IF('Copy &amp; Paste Roster Report Here'!$A926=DG$7,IF('Copy &amp; Paste Roster Report Here'!$M926="xxxxxxxxxxx",1,0),0)</f>
        <v>0</v>
      </c>
      <c r="DH929" s="124">
        <f>IF('Copy &amp; Paste Roster Report Here'!$A926=DH$7,IF('Copy &amp; Paste Roster Report Here'!$M926="xxxxxxxxxxx",1,0),0)</f>
        <v>0</v>
      </c>
      <c r="DI929" s="124">
        <f>IF('Copy &amp; Paste Roster Report Here'!$A926=DI$7,IF('Copy &amp; Paste Roster Report Here'!$M926="xxxxxxxxxxx",1,0),0)</f>
        <v>0</v>
      </c>
      <c r="DJ929" s="124">
        <f>IF('Copy &amp; Paste Roster Report Here'!$A926=DJ$7,IF('Copy &amp; Paste Roster Report Here'!$M926="xxxxxxxxxxx",1,0),0)</f>
        <v>0</v>
      </c>
      <c r="DK929" s="124">
        <f>IF('Copy &amp; Paste Roster Report Here'!$A926=DK$7,IF('Copy &amp; Paste Roster Report Here'!$M926="xxxxxxxxxxx",1,0),0)</f>
        <v>0</v>
      </c>
      <c r="DL929" s="124">
        <f>IF('Copy &amp; Paste Roster Report Here'!$A926=DL$7,IF('Copy &amp; Paste Roster Report Here'!$M926="xxxxxxxxxxx",1,0),0)</f>
        <v>0</v>
      </c>
      <c r="DM929" s="124">
        <f>IF('Copy &amp; Paste Roster Report Here'!$A926=DM$7,IF('Copy &amp; Paste Roster Report Here'!$M926="xxxxxxxxxxx",1,0),0)</f>
        <v>0</v>
      </c>
      <c r="DN929" s="124">
        <f>IF('Copy &amp; Paste Roster Report Here'!$A926=DN$7,IF('Copy &amp; Paste Roster Report Here'!$M926="xxxxxxxxxxx",1,0),0)</f>
        <v>0</v>
      </c>
      <c r="DO929" s="124">
        <f>IF('Copy &amp; Paste Roster Report Here'!$A926=DO$7,IF('Copy &amp; Paste Roster Report Here'!$M926="xxxxxxxxxxx",1,0),0)</f>
        <v>0</v>
      </c>
      <c r="DP929" s="125">
        <f t="shared" si="226"/>
        <v>0</v>
      </c>
      <c r="DQ929" s="126">
        <f t="shared" si="227"/>
        <v>0</v>
      </c>
    </row>
    <row r="930" spans="1:121" x14ac:dyDescent="0.25">
      <c r="A930" s="111">
        <f t="shared" si="213"/>
        <v>0</v>
      </c>
      <c r="B930" s="111">
        <f t="shared" si="214"/>
        <v>0</v>
      </c>
      <c r="C930" s="112">
        <f>+('Copy &amp; Paste Roster Report Here'!$P927-'Copy &amp; Paste Roster Report Here'!$O927)/30</f>
        <v>0</v>
      </c>
      <c r="D930" s="112">
        <f>+('Copy &amp; Paste Roster Report Here'!$P927-'Copy &amp; Paste Roster Report Here'!$O927)</f>
        <v>0</v>
      </c>
      <c r="E930" s="111">
        <f>'Copy &amp; Paste Roster Report Here'!N927</f>
        <v>0</v>
      </c>
      <c r="F930" s="111" t="str">
        <f t="shared" si="215"/>
        <v>N</v>
      </c>
      <c r="G930" s="111">
        <f>'Copy &amp; Paste Roster Report Here'!R927</f>
        <v>0</v>
      </c>
      <c r="H930" s="113">
        <f t="shared" si="216"/>
        <v>0</v>
      </c>
      <c r="I930" s="112">
        <f>IF(F930="N",$F$5-'Copy &amp; Paste Roster Report Here'!O927,+'Copy &amp; Paste Roster Report Here'!Q927-'Copy &amp; Paste Roster Report Here'!O927)</f>
        <v>0</v>
      </c>
      <c r="J930" s="114">
        <f t="shared" si="217"/>
        <v>0</v>
      </c>
      <c r="K930" s="114">
        <f t="shared" si="218"/>
        <v>0</v>
      </c>
      <c r="L930" s="115">
        <f>'Copy &amp; Paste Roster Report Here'!F927</f>
        <v>0</v>
      </c>
      <c r="M930" s="116">
        <f t="shared" si="219"/>
        <v>0</v>
      </c>
      <c r="N930" s="117">
        <f>IF('Copy &amp; Paste Roster Report Here'!$A927='Analytical Tests'!N$7,IF($F930="Y",+$H930*N$6,0),0)</f>
        <v>0</v>
      </c>
      <c r="O930" s="117">
        <f>IF('Copy &amp; Paste Roster Report Here'!$A927='Analytical Tests'!O$7,IF($F930="Y",+$H930*O$6,0),0)</f>
        <v>0</v>
      </c>
      <c r="P930" s="117">
        <f>IF('Copy &amp; Paste Roster Report Here'!$A927='Analytical Tests'!P$7,IF($F930="Y",+$H930*P$6,0),0)</f>
        <v>0</v>
      </c>
      <c r="Q930" s="117">
        <f>IF('Copy &amp; Paste Roster Report Here'!$A927='Analytical Tests'!Q$7,IF($F930="Y",+$H930*Q$6,0),0)</f>
        <v>0</v>
      </c>
      <c r="R930" s="117">
        <f>IF('Copy &amp; Paste Roster Report Here'!$A927='Analytical Tests'!R$7,IF($F930="Y",+$H930*R$6,0),0)</f>
        <v>0</v>
      </c>
      <c r="S930" s="117">
        <f>IF('Copy &amp; Paste Roster Report Here'!$A927='Analytical Tests'!S$7,IF($F930="Y",+$H930*S$6,0),0)</f>
        <v>0</v>
      </c>
      <c r="T930" s="117">
        <f>IF('Copy &amp; Paste Roster Report Here'!$A927='Analytical Tests'!T$7,IF($F930="Y",+$H930*T$6,0),0)</f>
        <v>0</v>
      </c>
      <c r="U930" s="117">
        <f>IF('Copy &amp; Paste Roster Report Here'!$A927='Analytical Tests'!U$7,IF($F930="Y",+$H930*U$6,0),0)</f>
        <v>0</v>
      </c>
      <c r="V930" s="117">
        <f>IF('Copy &amp; Paste Roster Report Here'!$A927='Analytical Tests'!V$7,IF($F930="Y",+$H930*V$6,0),0)</f>
        <v>0</v>
      </c>
      <c r="W930" s="117">
        <f>IF('Copy &amp; Paste Roster Report Here'!$A927='Analytical Tests'!W$7,IF($F930="Y",+$H930*W$6,0),0)</f>
        <v>0</v>
      </c>
      <c r="X930" s="117">
        <f>IF('Copy &amp; Paste Roster Report Here'!$A927='Analytical Tests'!X$7,IF($F930="Y",+$H930*X$6,0),0)</f>
        <v>0</v>
      </c>
      <c r="Y930" s="117" t="b">
        <f>IF('Copy &amp; Paste Roster Report Here'!$A927='Analytical Tests'!Y$7,IF($F930="N",IF($J930&gt;=$C930,Y$6,+($I930/$D930)*Y$6),0))</f>
        <v>0</v>
      </c>
      <c r="Z930" s="117" t="b">
        <f>IF('Copy &amp; Paste Roster Report Here'!$A927='Analytical Tests'!Z$7,IF($F930="N",IF($J930&gt;=$C930,Z$6,+($I930/$D930)*Z$6),0))</f>
        <v>0</v>
      </c>
      <c r="AA930" s="117" t="b">
        <f>IF('Copy &amp; Paste Roster Report Here'!$A927='Analytical Tests'!AA$7,IF($F930="N",IF($J930&gt;=$C930,AA$6,+($I930/$D930)*AA$6),0))</f>
        <v>0</v>
      </c>
      <c r="AB930" s="117" t="b">
        <f>IF('Copy &amp; Paste Roster Report Here'!$A927='Analytical Tests'!AB$7,IF($F930="N",IF($J930&gt;=$C930,AB$6,+($I930/$D930)*AB$6),0))</f>
        <v>0</v>
      </c>
      <c r="AC930" s="117" t="b">
        <f>IF('Copy &amp; Paste Roster Report Here'!$A927='Analytical Tests'!AC$7,IF($F930="N",IF($J930&gt;=$C930,AC$6,+($I930/$D930)*AC$6),0))</f>
        <v>0</v>
      </c>
      <c r="AD930" s="117" t="b">
        <f>IF('Copy &amp; Paste Roster Report Here'!$A927='Analytical Tests'!AD$7,IF($F930="N",IF($J930&gt;=$C930,AD$6,+($I930/$D930)*AD$6),0))</f>
        <v>0</v>
      </c>
      <c r="AE930" s="117" t="b">
        <f>IF('Copy &amp; Paste Roster Report Here'!$A927='Analytical Tests'!AE$7,IF($F930="N",IF($J930&gt;=$C930,AE$6,+($I930/$D930)*AE$6),0))</f>
        <v>0</v>
      </c>
      <c r="AF930" s="117" t="b">
        <f>IF('Copy &amp; Paste Roster Report Here'!$A927='Analytical Tests'!AF$7,IF($F930="N",IF($J930&gt;=$C930,AF$6,+($I930/$D930)*AF$6),0))</f>
        <v>0</v>
      </c>
      <c r="AG930" s="117" t="b">
        <f>IF('Copy &amp; Paste Roster Report Here'!$A927='Analytical Tests'!AG$7,IF($F930="N",IF($J930&gt;=$C930,AG$6,+($I930/$D930)*AG$6),0))</f>
        <v>0</v>
      </c>
      <c r="AH930" s="117" t="b">
        <f>IF('Copy &amp; Paste Roster Report Here'!$A927='Analytical Tests'!AH$7,IF($F930="N",IF($J930&gt;=$C930,AH$6,+($I930/$D930)*AH$6),0))</f>
        <v>0</v>
      </c>
      <c r="AI930" s="117" t="b">
        <f>IF('Copy &amp; Paste Roster Report Here'!$A927='Analytical Tests'!AI$7,IF($F930="N",IF($J930&gt;=$C930,AI$6,+($I930/$D930)*AI$6),0))</f>
        <v>0</v>
      </c>
      <c r="AJ930" s="79"/>
      <c r="AK930" s="118">
        <f>IF('Copy &amp; Paste Roster Report Here'!$A927=AK$7,IF('Copy &amp; Paste Roster Report Here'!$M927="FT",1,0),0)</f>
        <v>0</v>
      </c>
      <c r="AL930" s="118">
        <f>IF('Copy &amp; Paste Roster Report Here'!$A927=AL$7,IF('Copy &amp; Paste Roster Report Here'!$M927="FT",1,0),0)</f>
        <v>0</v>
      </c>
      <c r="AM930" s="118">
        <f>IF('Copy &amp; Paste Roster Report Here'!$A927=AM$7,IF('Copy &amp; Paste Roster Report Here'!$M927="FT",1,0),0)</f>
        <v>0</v>
      </c>
      <c r="AN930" s="118">
        <f>IF('Copy &amp; Paste Roster Report Here'!$A927=AN$7,IF('Copy &amp; Paste Roster Report Here'!$M927="FT",1,0),0)</f>
        <v>0</v>
      </c>
      <c r="AO930" s="118">
        <f>IF('Copy &amp; Paste Roster Report Here'!$A927=AO$7,IF('Copy &amp; Paste Roster Report Here'!$M927="FT",1,0),0)</f>
        <v>0</v>
      </c>
      <c r="AP930" s="118">
        <f>IF('Copy &amp; Paste Roster Report Here'!$A927=AP$7,IF('Copy &amp; Paste Roster Report Here'!$M927="FT",1,0),0)</f>
        <v>0</v>
      </c>
      <c r="AQ930" s="118">
        <f>IF('Copy &amp; Paste Roster Report Here'!$A927=AQ$7,IF('Copy &amp; Paste Roster Report Here'!$M927="FT",1,0),0)</f>
        <v>0</v>
      </c>
      <c r="AR930" s="118">
        <f>IF('Copy &amp; Paste Roster Report Here'!$A927=AR$7,IF('Copy &amp; Paste Roster Report Here'!$M927="FT",1,0),0)</f>
        <v>0</v>
      </c>
      <c r="AS930" s="118">
        <f>IF('Copy &amp; Paste Roster Report Here'!$A927=AS$7,IF('Copy &amp; Paste Roster Report Here'!$M927="FT",1,0),0)</f>
        <v>0</v>
      </c>
      <c r="AT930" s="118">
        <f>IF('Copy &amp; Paste Roster Report Here'!$A927=AT$7,IF('Copy &amp; Paste Roster Report Here'!$M927="FT",1,0),0)</f>
        <v>0</v>
      </c>
      <c r="AU930" s="118">
        <f>IF('Copy &amp; Paste Roster Report Here'!$A927=AU$7,IF('Copy &amp; Paste Roster Report Here'!$M927="FT",1,0),0)</f>
        <v>0</v>
      </c>
      <c r="AV930" s="73">
        <f t="shared" si="220"/>
        <v>0</v>
      </c>
      <c r="AW930" s="119">
        <f>IF('Copy &amp; Paste Roster Report Here'!$A927=AW$7,IF('Copy &amp; Paste Roster Report Here'!$M927="HT",1,0),0)</f>
        <v>0</v>
      </c>
      <c r="AX930" s="119">
        <f>IF('Copy &amp; Paste Roster Report Here'!$A927=AX$7,IF('Copy &amp; Paste Roster Report Here'!$M927="HT",1,0),0)</f>
        <v>0</v>
      </c>
      <c r="AY930" s="119">
        <f>IF('Copy &amp; Paste Roster Report Here'!$A927=AY$7,IF('Copy &amp; Paste Roster Report Here'!$M927="HT",1,0),0)</f>
        <v>0</v>
      </c>
      <c r="AZ930" s="119">
        <f>IF('Copy &amp; Paste Roster Report Here'!$A927=AZ$7,IF('Copy &amp; Paste Roster Report Here'!$M927="HT",1,0),0)</f>
        <v>0</v>
      </c>
      <c r="BA930" s="119">
        <f>IF('Copy &amp; Paste Roster Report Here'!$A927=BA$7,IF('Copy &amp; Paste Roster Report Here'!$M927="HT",1,0),0)</f>
        <v>0</v>
      </c>
      <c r="BB930" s="119">
        <f>IF('Copy &amp; Paste Roster Report Here'!$A927=BB$7,IF('Copy &amp; Paste Roster Report Here'!$M927="HT",1,0),0)</f>
        <v>0</v>
      </c>
      <c r="BC930" s="119">
        <f>IF('Copy &amp; Paste Roster Report Here'!$A927=BC$7,IF('Copy &amp; Paste Roster Report Here'!$M927="HT",1,0),0)</f>
        <v>0</v>
      </c>
      <c r="BD930" s="119">
        <f>IF('Copy &amp; Paste Roster Report Here'!$A927=BD$7,IF('Copy &amp; Paste Roster Report Here'!$M927="HT",1,0),0)</f>
        <v>0</v>
      </c>
      <c r="BE930" s="119">
        <f>IF('Copy &amp; Paste Roster Report Here'!$A927=BE$7,IF('Copy &amp; Paste Roster Report Here'!$M927="HT",1,0),0)</f>
        <v>0</v>
      </c>
      <c r="BF930" s="119">
        <f>IF('Copy &amp; Paste Roster Report Here'!$A927=BF$7,IF('Copy &amp; Paste Roster Report Here'!$M927="HT",1,0),0)</f>
        <v>0</v>
      </c>
      <c r="BG930" s="119">
        <f>IF('Copy &amp; Paste Roster Report Here'!$A927=BG$7,IF('Copy &amp; Paste Roster Report Here'!$M927="HT",1,0),0)</f>
        <v>0</v>
      </c>
      <c r="BH930" s="73">
        <f t="shared" si="221"/>
        <v>0</v>
      </c>
      <c r="BI930" s="120">
        <f>IF('Copy &amp; Paste Roster Report Here'!$A927=BI$7,IF('Copy &amp; Paste Roster Report Here'!$M927="MT",1,0),0)</f>
        <v>0</v>
      </c>
      <c r="BJ930" s="120">
        <f>IF('Copy &amp; Paste Roster Report Here'!$A927=BJ$7,IF('Copy &amp; Paste Roster Report Here'!$M927="MT",1,0),0)</f>
        <v>0</v>
      </c>
      <c r="BK930" s="120">
        <f>IF('Copy &amp; Paste Roster Report Here'!$A927=BK$7,IF('Copy &amp; Paste Roster Report Here'!$M927="MT",1,0),0)</f>
        <v>0</v>
      </c>
      <c r="BL930" s="120">
        <f>IF('Copy &amp; Paste Roster Report Here'!$A927=BL$7,IF('Copy &amp; Paste Roster Report Here'!$M927="MT",1,0),0)</f>
        <v>0</v>
      </c>
      <c r="BM930" s="120">
        <f>IF('Copy &amp; Paste Roster Report Here'!$A927=BM$7,IF('Copy &amp; Paste Roster Report Here'!$M927="MT",1,0),0)</f>
        <v>0</v>
      </c>
      <c r="BN930" s="120">
        <f>IF('Copy &amp; Paste Roster Report Here'!$A927=BN$7,IF('Copy &amp; Paste Roster Report Here'!$M927="MT",1,0),0)</f>
        <v>0</v>
      </c>
      <c r="BO930" s="120">
        <f>IF('Copy &amp; Paste Roster Report Here'!$A927=BO$7,IF('Copy &amp; Paste Roster Report Here'!$M927="MT",1,0),0)</f>
        <v>0</v>
      </c>
      <c r="BP930" s="120">
        <f>IF('Copy &amp; Paste Roster Report Here'!$A927=BP$7,IF('Copy &amp; Paste Roster Report Here'!$M927="MT",1,0),0)</f>
        <v>0</v>
      </c>
      <c r="BQ930" s="120">
        <f>IF('Copy &amp; Paste Roster Report Here'!$A927=BQ$7,IF('Copy &amp; Paste Roster Report Here'!$M927="MT",1,0),0)</f>
        <v>0</v>
      </c>
      <c r="BR930" s="120">
        <f>IF('Copy &amp; Paste Roster Report Here'!$A927=BR$7,IF('Copy &amp; Paste Roster Report Here'!$M927="MT",1,0),0)</f>
        <v>0</v>
      </c>
      <c r="BS930" s="120">
        <f>IF('Copy &amp; Paste Roster Report Here'!$A927=BS$7,IF('Copy &amp; Paste Roster Report Here'!$M927="MT",1,0),0)</f>
        <v>0</v>
      </c>
      <c r="BT930" s="73">
        <f t="shared" si="222"/>
        <v>0</v>
      </c>
      <c r="BU930" s="121">
        <f>IF('Copy &amp; Paste Roster Report Here'!$A927=BU$7,IF('Copy &amp; Paste Roster Report Here'!$M927="fy",1,0),0)</f>
        <v>0</v>
      </c>
      <c r="BV930" s="121">
        <f>IF('Copy &amp; Paste Roster Report Here'!$A927=BV$7,IF('Copy &amp; Paste Roster Report Here'!$M927="fy",1,0),0)</f>
        <v>0</v>
      </c>
      <c r="BW930" s="121">
        <f>IF('Copy &amp; Paste Roster Report Here'!$A927=BW$7,IF('Copy &amp; Paste Roster Report Here'!$M927="fy",1,0),0)</f>
        <v>0</v>
      </c>
      <c r="BX930" s="121">
        <f>IF('Copy &amp; Paste Roster Report Here'!$A927=BX$7,IF('Copy &amp; Paste Roster Report Here'!$M927="fy",1,0),0)</f>
        <v>0</v>
      </c>
      <c r="BY930" s="121">
        <f>IF('Copy &amp; Paste Roster Report Here'!$A927=BY$7,IF('Copy &amp; Paste Roster Report Here'!$M927="fy",1,0),0)</f>
        <v>0</v>
      </c>
      <c r="BZ930" s="121">
        <f>IF('Copy &amp; Paste Roster Report Here'!$A927=BZ$7,IF('Copy &amp; Paste Roster Report Here'!$M927="fy",1,0),0)</f>
        <v>0</v>
      </c>
      <c r="CA930" s="121">
        <f>IF('Copy &amp; Paste Roster Report Here'!$A927=CA$7,IF('Copy &amp; Paste Roster Report Here'!$M927="fy",1,0),0)</f>
        <v>0</v>
      </c>
      <c r="CB930" s="121">
        <f>IF('Copy &amp; Paste Roster Report Here'!$A927=CB$7,IF('Copy &amp; Paste Roster Report Here'!$M927="fy",1,0),0)</f>
        <v>0</v>
      </c>
      <c r="CC930" s="121">
        <f>IF('Copy &amp; Paste Roster Report Here'!$A927=CC$7,IF('Copy &amp; Paste Roster Report Here'!$M927="fy",1,0),0)</f>
        <v>0</v>
      </c>
      <c r="CD930" s="121">
        <f>IF('Copy &amp; Paste Roster Report Here'!$A927=CD$7,IF('Copy &amp; Paste Roster Report Here'!$M927="fy",1,0),0)</f>
        <v>0</v>
      </c>
      <c r="CE930" s="121">
        <f>IF('Copy &amp; Paste Roster Report Here'!$A927=CE$7,IF('Copy &amp; Paste Roster Report Here'!$M927="fy",1,0),0)</f>
        <v>0</v>
      </c>
      <c r="CF930" s="73">
        <f t="shared" si="223"/>
        <v>0</v>
      </c>
      <c r="CG930" s="122">
        <f>IF('Copy &amp; Paste Roster Report Here'!$A927=CG$7,IF('Copy &amp; Paste Roster Report Here'!$M927="RH",1,0),0)</f>
        <v>0</v>
      </c>
      <c r="CH930" s="122">
        <f>IF('Copy &amp; Paste Roster Report Here'!$A927=CH$7,IF('Copy &amp; Paste Roster Report Here'!$M927="RH",1,0),0)</f>
        <v>0</v>
      </c>
      <c r="CI930" s="122">
        <f>IF('Copy &amp; Paste Roster Report Here'!$A927=CI$7,IF('Copy &amp; Paste Roster Report Here'!$M927="RH",1,0),0)</f>
        <v>0</v>
      </c>
      <c r="CJ930" s="122">
        <f>IF('Copy &amp; Paste Roster Report Here'!$A927=CJ$7,IF('Copy &amp; Paste Roster Report Here'!$M927="RH",1,0),0)</f>
        <v>0</v>
      </c>
      <c r="CK930" s="122">
        <f>IF('Copy &amp; Paste Roster Report Here'!$A927=CK$7,IF('Copy &amp; Paste Roster Report Here'!$M927="RH",1,0),0)</f>
        <v>0</v>
      </c>
      <c r="CL930" s="122">
        <f>IF('Copy &amp; Paste Roster Report Here'!$A927=CL$7,IF('Copy &amp; Paste Roster Report Here'!$M927="RH",1,0),0)</f>
        <v>0</v>
      </c>
      <c r="CM930" s="122">
        <f>IF('Copy &amp; Paste Roster Report Here'!$A927=CM$7,IF('Copy &amp; Paste Roster Report Here'!$M927="RH",1,0),0)</f>
        <v>0</v>
      </c>
      <c r="CN930" s="122">
        <f>IF('Copy &amp; Paste Roster Report Here'!$A927=CN$7,IF('Copy &amp; Paste Roster Report Here'!$M927="RH",1,0),0)</f>
        <v>0</v>
      </c>
      <c r="CO930" s="122">
        <f>IF('Copy &amp; Paste Roster Report Here'!$A927=CO$7,IF('Copy &amp; Paste Roster Report Here'!$M927="RH",1,0),0)</f>
        <v>0</v>
      </c>
      <c r="CP930" s="122">
        <f>IF('Copy &amp; Paste Roster Report Here'!$A927=CP$7,IF('Copy &amp; Paste Roster Report Here'!$M927="RH",1,0),0)</f>
        <v>0</v>
      </c>
      <c r="CQ930" s="122">
        <f>IF('Copy &amp; Paste Roster Report Here'!$A927=CQ$7,IF('Copy &amp; Paste Roster Report Here'!$M927="RH",1,0),0)</f>
        <v>0</v>
      </c>
      <c r="CR930" s="73">
        <f t="shared" si="224"/>
        <v>0</v>
      </c>
      <c r="CS930" s="123">
        <f>IF('Copy &amp; Paste Roster Report Here'!$A927=CS$7,IF('Copy &amp; Paste Roster Report Here'!$M927="QT",1,0),0)</f>
        <v>0</v>
      </c>
      <c r="CT930" s="123">
        <f>IF('Copy &amp; Paste Roster Report Here'!$A927=CT$7,IF('Copy &amp; Paste Roster Report Here'!$M927="QT",1,0),0)</f>
        <v>0</v>
      </c>
      <c r="CU930" s="123">
        <f>IF('Copy &amp; Paste Roster Report Here'!$A927=CU$7,IF('Copy &amp; Paste Roster Report Here'!$M927="QT",1,0),0)</f>
        <v>0</v>
      </c>
      <c r="CV930" s="123">
        <f>IF('Copy &amp; Paste Roster Report Here'!$A927=CV$7,IF('Copy &amp; Paste Roster Report Here'!$M927="QT",1,0),0)</f>
        <v>0</v>
      </c>
      <c r="CW930" s="123">
        <f>IF('Copy &amp; Paste Roster Report Here'!$A927=CW$7,IF('Copy &amp; Paste Roster Report Here'!$M927="QT",1,0),0)</f>
        <v>0</v>
      </c>
      <c r="CX930" s="123">
        <f>IF('Copy &amp; Paste Roster Report Here'!$A927=CX$7,IF('Copy &amp; Paste Roster Report Here'!$M927="QT",1,0),0)</f>
        <v>0</v>
      </c>
      <c r="CY930" s="123">
        <f>IF('Copy &amp; Paste Roster Report Here'!$A927=CY$7,IF('Copy &amp; Paste Roster Report Here'!$M927="QT",1,0),0)</f>
        <v>0</v>
      </c>
      <c r="CZ930" s="123">
        <f>IF('Copy &amp; Paste Roster Report Here'!$A927=CZ$7,IF('Copy &amp; Paste Roster Report Here'!$M927="QT",1,0),0)</f>
        <v>0</v>
      </c>
      <c r="DA930" s="123">
        <f>IF('Copy &amp; Paste Roster Report Here'!$A927=DA$7,IF('Copy &amp; Paste Roster Report Here'!$M927="QT",1,0),0)</f>
        <v>0</v>
      </c>
      <c r="DB930" s="123">
        <f>IF('Copy &amp; Paste Roster Report Here'!$A927=DB$7,IF('Copy &amp; Paste Roster Report Here'!$M927="QT",1,0),0)</f>
        <v>0</v>
      </c>
      <c r="DC930" s="123">
        <f>IF('Copy &amp; Paste Roster Report Here'!$A927=DC$7,IF('Copy &amp; Paste Roster Report Here'!$M927="QT",1,0),0)</f>
        <v>0</v>
      </c>
      <c r="DD930" s="73">
        <f t="shared" si="225"/>
        <v>0</v>
      </c>
      <c r="DE930" s="124">
        <f>IF('Copy &amp; Paste Roster Report Here'!$A927=DE$7,IF('Copy &amp; Paste Roster Report Here'!$M927="xxxxxxxxxxx",1,0),0)</f>
        <v>0</v>
      </c>
      <c r="DF930" s="124">
        <f>IF('Copy &amp; Paste Roster Report Here'!$A927=DF$7,IF('Copy &amp; Paste Roster Report Here'!$M927="xxxxxxxxxxx",1,0),0)</f>
        <v>0</v>
      </c>
      <c r="DG930" s="124">
        <f>IF('Copy &amp; Paste Roster Report Here'!$A927=DG$7,IF('Copy &amp; Paste Roster Report Here'!$M927="xxxxxxxxxxx",1,0),0)</f>
        <v>0</v>
      </c>
      <c r="DH930" s="124">
        <f>IF('Copy &amp; Paste Roster Report Here'!$A927=DH$7,IF('Copy &amp; Paste Roster Report Here'!$M927="xxxxxxxxxxx",1,0),0)</f>
        <v>0</v>
      </c>
      <c r="DI930" s="124">
        <f>IF('Copy &amp; Paste Roster Report Here'!$A927=DI$7,IF('Copy &amp; Paste Roster Report Here'!$M927="xxxxxxxxxxx",1,0),0)</f>
        <v>0</v>
      </c>
      <c r="DJ930" s="124">
        <f>IF('Copy &amp; Paste Roster Report Here'!$A927=DJ$7,IF('Copy &amp; Paste Roster Report Here'!$M927="xxxxxxxxxxx",1,0),0)</f>
        <v>0</v>
      </c>
      <c r="DK930" s="124">
        <f>IF('Copy &amp; Paste Roster Report Here'!$A927=DK$7,IF('Copy &amp; Paste Roster Report Here'!$M927="xxxxxxxxxxx",1,0),0)</f>
        <v>0</v>
      </c>
      <c r="DL930" s="124">
        <f>IF('Copy &amp; Paste Roster Report Here'!$A927=DL$7,IF('Copy &amp; Paste Roster Report Here'!$M927="xxxxxxxxxxx",1,0),0)</f>
        <v>0</v>
      </c>
      <c r="DM930" s="124">
        <f>IF('Copy &amp; Paste Roster Report Here'!$A927=DM$7,IF('Copy &amp; Paste Roster Report Here'!$M927="xxxxxxxxxxx",1,0),0)</f>
        <v>0</v>
      </c>
      <c r="DN930" s="124">
        <f>IF('Copy &amp; Paste Roster Report Here'!$A927=DN$7,IF('Copy &amp; Paste Roster Report Here'!$M927="xxxxxxxxxxx",1,0),0)</f>
        <v>0</v>
      </c>
      <c r="DO930" s="124">
        <f>IF('Copy &amp; Paste Roster Report Here'!$A927=DO$7,IF('Copy &amp; Paste Roster Report Here'!$M927="xxxxxxxxxxx",1,0),0)</f>
        <v>0</v>
      </c>
      <c r="DP930" s="125">
        <f t="shared" si="226"/>
        <v>0</v>
      </c>
      <c r="DQ930" s="126">
        <f t="shared" si="227"/>
        <v>0</v>
      </c>
    </row>
    <row r="931" spans="1:121" x14ac:dyDescent="0.25">
      <c r="A931" s="111">
        <f t="shared" si="213"/>
        <v>0</v>
      </c>
      <c r="B931" s="111">
        <f t="shared" si="214"/>
        <v>0</v>
      </c>
      <c r="C931" s="112">
        <f>+('Copy &amp; Paste Roster Report Here'!$P928-'Copy &amp; Paste Roster Report Here'!$O928)/30</f>
        <v>0</v>
      </c>
      <c r="D931" s="112">
        <f>+('Copy &amp; Paste Roster Report Here'!$P928-'Copy &amp; Paste Roster Report Here'!$O928)</f>
        <v>0</v>
      </c>
      <c r="E931" s="111">
        <f>'Copy &amp; Paste Roster Report Here'!N928</f>
        <v>0</v>
      </c>
      <c r="F931" s="111" t="str">
        <f t="shared" si="215"/>
        <v>N</v>
      </c>
      <c r="G931" s="111">
        <f>'Copy &amp; Paste Roster Report Here'!R928</f>
        <v>0</v>
      </c>
      <c r="H931" s="113">
        <f t="shared" si="216"/>
        <v>0</v>
      </c>
      <c r="I931" s="112">
        <f>IF(F931="N",$F$5-'Copy &amp; Paste Roster Report Here'!O928,+'Copy &amp; Paste Roster Report Here'!Q928-'Copy &amp; Paste Roster Report Here'!O928)</f>
        <v>0</v>
      </c>
      <c r="J931" s="114">
        <f t="shared" si="217"/>
        <v>0</v>
      </c>
      <c r="K931" s="114">
        <f t="shared" si="218"/>
        <v>0</v>
      </c>
      <c r="L931" s="115">
        <f>'Copy &amp; Paste Roster Report Here'!F928</f>
        <v>0</v>
      </c>
      <c r="M931" s="116">
        <f t="shared" si="219"/>
        <v>0</v>
      </c>
      <c r="N931" s="117">
        <f>IF('Copy &amp; Paste Roster Report Here'!$A928='Analytical Tests'!N$7,IF($F931="Y",+$H931*N$6,0),0)</f>
        <v>0</v>
      </c>
      <c r="O931" s="117">
        <f>IF('Copy &amp; Paste Roster Report Here'!$A928='Analytical Tests'!O$7,IF($F931="Y",+$H931*O$6,0),0)</f>
        <v>0</v>
      </c>
      <c r="P931" s="117">
        <f>IF('Copy &amp; Paste Roster Report Here'!$A928='Analytical Tests'!P$7,IF($F931="Y",+$H931*P$6,0),0)</f>
        <v>0</v>
      </c>
      <c r="Q931" s="117">
        <f>IF('Copy &amp; Paste Roster Report Here'!$A928='Analytical Tests'!Q$7,IF($F931="Y",+$H931*Q$6,0),0)</f>
        <v>0</v>
      </c>
      <c r="R931" s="117">
        <f>IF('Copy &amp; Paste Roster Report Here'!$A928='Analytical Tests'!R$7,IF($F931="Y",+$H931*R$6,0),0)</f>
        <v>0</v>
      </c>
      <c r="S931" s="117">
        <f>IF('Copy &amp; Paste Roster Report Here'!$A928='Analytical Tests'!S$7,IF($F931="Y",+$H931*S$6,0),0)</f>
        <v>0</v>
      </c>
      <c r="T931" s="117">
        <f>IF('Copy &amp; Paste Roster Report Here'!$A928='Analytical Tests'!T$7,IF($F931="Y",+$H931*T$6,0),0)</f>
        <v>0</v>
      </c>
      <c r="U931" s="117">
        <f>IF('Copy &amp; Paste Roster Report Here'!$A928='Analytical Tests'!U$7,IF($F931="Y",+$H931*U$6,0),0)</f>
        <v>0</v>
      </c>
      <c r="V931" s="117">
        <f>IF('Copy &amp; Paste Roster Report Here'!$A928='Analytical Tests'!V$7,IF($F931="Y",+$H931*V$6,0),0)</f>
        <v>0</v>
      </c>
      <c r="W931" s="117">
        <f>IF('Copy &amp; Paste Roster Report Here'!$A928='Analytical Tests'!W$7,IF($F931="Y",+$H931*W$6,0),0)</f>
        <v>0</v>
      </c>
      <c r="X931" s="117">
        <f>IF('Copy &amp; Paste Roster Report Here'!$A928='Analytical Tests'!X$7,IF($F931="Y",+$H931*X$6,0),0)</f>
        <v>0</v>
      </c>
      <c r="Y931" s="117" t="b">
        <f>IF('Copy &amp; Paste Roster Report Here'!$A928='Analytical Tests'!Y$7,IF($F931="N",IF($J931&gt;=$C931,Y$6,+($I931/$D931)*Y$6),0))</f>
        <v>0</v>
      </c>
      <c r="Z931" s="117" t="b">
        <f>IF('Copy &amp; Paste Roster Report Here'!$A928='Analytical Tests'!Z$7,IF($F931="N",IF($J931&gt;=$C931,Z$6,+($I931/$D931)*Z$6),0))</f>
        <v>0</v>
      </c>
      <c r="AA931" s="117" t="b">
        <f>IF('Copy &amp; Paste Roster Report Here'!$A928='Analytical Tests'!AA$7,IF($F931="N",IF($J931&gt;=$C931,AA$6,+($I931/$D931)*AA$6),0))</f>
        <v>0</v>
      </c>
      <c r="AB931" s="117" t="b">
        <f>IF('Copy &amp; Paste Roster Report Here'!$A928='Analytical Tests'!AB$7,IF($F931="N",IF($J931&gt;=$C931,AB$6,+($I931/$D931)*AB$6),0))</f>
        <v>0</v>
      </c>
      <c r="AC931" s="117" t="b">
        <f>IF('Copy &amp; Paste Roster Report Here'!$A928='Analytical Tests'!AC$7,IF($F931="N",IF($J931&gt;=$C931,AC$6,+($I931/$D931)*AC$6),0))</f>
        <v>0</v>
      </c>
      <c r="AD931" s="117" t="b">
        <f>IF('Copy &amp; Paste Roster Report Here'!$A928='Analytical Tests'!AD$7,IF($F931="N",IF($J931&gt;=$C931,AD$6,+($I931/$D931)*AD$6),0))</f>
        <v>0</v>
      </c>
      <c r="AE931" s="117" t="b">
        <f>IF('Copy &amp; Paste Roster Report Here'!$A928='Analytical Tests'!AE$7,IF($F931="N",IF($J931&gt;=$C931,AE$6,+($I931/$D931)*AE$6),0))</f>
        <v>0</v>
      </c>
      <c r="AF931" s="117" t="b">
        <f>IF('Copy &amp; Paste Roster Report Here'!$A928='Analytical Tests'!AF$7,IF($F931="N",IF($J931&gt;=$C931,AF$6,+($I931/$D931)*AF$6),0))</f>
        <v>0</v>
      </c>
      <c r="AG931" s="117" t="b">
        <f>IF('Copy &amp; Paste Roster Report Here'!$A928='Analytical Tests'!AG$7,IF($F931="N",IF($J931&gt;=$C931,AG$6,+($I931/$D931)*AG$6),0))</f>
        <v>0</v>
      </c>
      <c r="AH931" s="117" t="b">
        <f>IF('Copy &amp; Paste Roster Report Here'!$A928='Analytical Tests'!AH$7,IF($F931="N",IF($J931&gt;=$C931,AH$6,+($I931/$D931)*AH$6),0))</f>
        <v>0</v>
      </c>
      <c r="AI931" s="117" t="b">
        <f>IF('Copy &amp; Paste Roster Report Here'!$A928='Analytical Tests'!AI$7,IF($F931="N",IF($J931&gt;=$C931,AI$6,+($I931/$D931)*AI$6),0))</f>
        <v>0</v>
      </c>
      <c r="AJ931" s="79"/>
      <c r="AK931" s="118">
        <f>IF('Copy &amp; Paste Roster Report Here'!$A928=AK$7,IF('Copy &amp; Paste Roster Report Here'!$M928="FT",1,0),0)</f>
        <v>0</v>
      </c>
      <c r="AL931" s="118">
        <f>IF('Copy &amp; Paste Roster Report Here'!$A928=AL$7,IF('Copy &amp; Paste Roster Report Here'!$M928="FT",1,0),0)</f>
        <v>0</v>
      </c>
      <c r="AM931" s="118">
        <f>IF('Copy &amp; Paste Roster Report Here'!$A928=AM$7,IF('Copy &amp; Paste Roster Report Here'!$M928="FT",1,0),0)</f>
        <v>0</v>
      </c>
      <c r="AN931" s="118">
        <f>IF('Copy &amp; Paste Roster Report Here'!$A928=AN$7,IF('Copy &amp; Paste Roster Report Here'!$M928="FT",1,0),0)</f>
        <v>0</v>
      </c>
      <c r="AO931" s="118">
        <f>IF('Copy &amp; Paste Roster Report Here'!$A928=AO$7,IF('Copy &amp; Paste Roster Report Here'!$M928="FT",1,0),0)</f>
        <v>0</v>
      </c>
      <c r="AP931" s="118">
        <f>IF('Copy &amp; Paste Roster Report Here'!$A928=AP$7,IF('Copy &amp; Paste Roster Report Here'!$M928="FT",1,0),0)</f>
        <v>0</v>
      </c>
      <c r="AQ931" s="118">
        <f>IF('Copy &amp; Paste Roster Report Here'!$A928=AQ$7,IF('Copy &amp; Paste Roster Report Here'!$M928="FT",1,0),0)</f>
        <v>0</v>
      </c>
      <c r="AR931" s="118">
        <f>IF('Copy &amp; Paste Roster Report Here'!$A928=AR$7,IF('Copy &amp; Paste Roster Report Here'!$M928="FT",1,0),0)</f>
        <v>0</v>
      </c>
      <c r="AS931" s="118">
        <f>IF('Copy &amp; Paste Roster Report Here'!$A928=AS$7,IF('Copy &amp; Paste Roster Report Here'!$M928="FT",1,0),0)</f>
        <v>0</v>
      </c>
      <c r="AT931" s="118">
        <f>IF('Copy &amp; Paste Roster Report Here'!$A928=AT$7,IF('Copy &amp; Paste Roster Report Here'!$M928="FT",1,0),0)</f>
        <v>0</v>
      </c>
      <c r="AU931" s="118">
        <f>IF('Copy &amp; Paste Roster Report Here'!$A928=AU$7,IF('Copy &amp; Paste Roster Report Here'!$M928="FT",1,0),0)</f>
        <v>0</v>
      </c>
      <c r="AV931" s="73">
        <f t="shared" si="220"/>
        <v>0</v>
      </c>
      <c r="AW931" s="119">
        <f>IF('Copy &amp; Paste Roster Report Here'!$A928=AW$7,IF('Copy &amp; Paste Roster Report Here'!$M928="HT",1,0),0)</f>
        <v>0</v>
      </c>
      <c r="AX931" s="119">
        <f>IF('Copy &amp; Paste Roster Report Here'!$A928=AX$7,IF('Copy &amp; Paste Roster Report Here'!$M928="HT",1,0),0)</f>
        <v>0</v>
      </c>
      <c r="AY931" s="119">
        <f>IF('Copy &amp; Paste Roster Report Here'!$A928=AY$7,IF('Copy &amp; Paste Roster Report Here'!$M928="HT",1,0),0)</f>
        <v>0</v>
      </c>
      <c r="AZ931" s="119">
        <f>IF('Copy &amp; Paste Roster Report Here'!$A928=AZ$7,IF('Copy &amp; Paste Roster Report Here'!$M928="HT",1,0),0)</f>
        <v>0</v>
      </c>
      <c r="BA931" s="119">
        <f>IF('Copy &amp; Paste Roster Report Here'!$A928=BA$7,IF('Copy &amp; Paste Roster Report Here'!$M928="HT",1,0),0)</f>
        <v>0</v>
      </c>
      <c r="BB931" s="119">
        <f>IF('Copy &amp; Paste Roster Report Here'!$A928=BB$7,IF('Copy &amp; Paste Roster Report Here'!$M928="HT",1,0),0)</f>
        <v>0</v>
      </c>
      <c r="BC931" s="119">
        <f>IF('Copy &amp; Paste Roster Report Here'!$A928=BC$7,IF('Copy &amp; Paste Roster Report Here'!$M928="HT",1,0),0)</f>
        <v>0</v>
      </c>
      <c r="BD931" s="119">
        <f>IF('Copy &amp; Paste Roster Report Here'!$A928=BD$7,IF('Copy &amp; Paste Roster Report Here'!$M928="HT",1,0),0)</f>
        <v>0</v>
      </c>
      <c r="BE931" s="119">
        <f>IF('Copy &amp; Paste Roster Report Here'!$A928=BE$7,IF('Copy &amp; Paste Roster Report Here'!$M928="HT",1,0),0)</f>
        <v>0</v>
      </c>
      <c r="BF931" s="119">
        <f>IF('Copy &amp; Paste Roster Report Here'!$A928=BF$7,IF('Copy &amp; Paste Roster Report Here'!$M928="HT",1,0),0)</f>
        <v>0</v>
      </c>
      <c r="BG931" s="119">
        <f>IF('Copy &amp; Paste Roster Report Here'!$A928=BG$7,IF('Copy &amp; Paste Roster Report Here'!$M928="HT",1,0),0)</f>
        <v>0</v>
      </c>
      <c r="BH931" s="73">
        <f t="shared" si="221"/>
        <v>0</v>
      </c>
      <c r="BI931" s="120">
        <f>IF('Copy &amp; Paste Roster Report Here'!$A928=BI$7,IF('Copy &amp; Paste Roster Report Here'!$M928="MT",1,0),0)</f>
        <v>0</v>
      </c>
      <c r="BJ931" s="120">
        <f>IF('Copy &amp; Paste Roster Report Here'!$A928=BJ$7,IF('Copy &amp; Paste Roster Report Here'!$M928="MT",1,0),0)</f>
        <v>0</v>
      </c>
      <c r="BK931" s="120">
        <f>IF('Copy &amp; Paste Roster Report Here'!$A928=BK$7,IF('Copy &amp; Paste Roster Report Here'!$M928="MT",1,0),0)</f>
        <v>0</v>
      </c>
      <c r="BL931" s="120">
        <f>IF('Copy &amp; Paste Roster Report Here'!$A928=BL$7,IF('Copy &amp; Paste Roster Report Here'!$M928="MT",1,0),0)</f>
        <v>0</v>
      </c>
      <c r="BM931" s="120">
        <f>IF('Copy &amp; Paste Roster Report Here'!$A928=BM$7,IF('Copy &amp; Paste Roster Report Here'!$M928="MT",1,0),0)</f>
        <v>0</v>
      </c>
      <c r="BN931" s="120">
        <f>IF('Copy &amp; Paste Roster Report Here'!$A928=BN$7,IF('Copy &amp; Paste Roster Report Here'!$M928="MT",1,0),0)</f>
        <v>0</v>
      </c>
      <c r="BO931" s="120">
        <f>IF('Copy &amp; Paste Roster Report Here'!$A928=BO$7,IF('Copy &amp; Paste Roster Report Here'!$M928="MT",1,0),0)</f>
        <v>0</v>
      </c>
      <c r="BP931" s="120">
        <f>IF('Copy &amp; Paste Roster Report Here'!$A928=BP$7,IF('Copy &amp; Paste Roster Report Here'!$M928="MT",1,0),0)</f>
        <v>0</v>
      </c>
      <c r="BQ931" s="120">
        <f>IF('Copy &amp; Paste Roster Report Here'!$A928=BQ$7,IF('Copy &amp; Paste Roster Report Here'!$M928="MT",1,0),0)</f>
        <v>0</v>
      </c>
      <c r="BR931" s="120">
        <f>IF('Copy &amp; Paste Roster Report Here'!$A928=BR$7,IF('Copy &amp; Paste Roster Report Here'!$M928="MT",1,0),0)</f>
        <v>0</v>
      </c>
      <c r="BS931" s="120">
        <f>IF('Copy &amp; Paste Roster Report Here'!$A928=BS$7,IF('Copy &amp; Paste Roster Report Here'!$M928="MT",1,0),0)</f>
        <v>0</v>
      </c>
      <c r="BT931" s="73">
        <f t="shared" si="222"/>
        <v>0</v>
      </c>
      <c r="BU931" s="121">
        <f>IF('Copy &amp; Paste Roster Report Here'!$A928=BU$7,IF('Copy &amp; Paste Roster Report Here'!$M928="fy",1,0),0)</f>
        <v>0</v>
      </c>
      <c r="BV931" s="121">
        <f>IF('Copy &amp; Paste Roster Report Here'!$A928=BV$7,IF('Copy &amp; Paste Roster Report Here'!$M928="fy",1,0),0)</f>
        <v>0</v>
      </c>
      <c r="BW931" s="121">
        <f>IF('Copy &amp; Paste Roster Report Here'!$A928=BW$7,IF('Copy &amp; Paste Roster Report Here'!$M928="fy",1,0),0)</f>
        <v>0</v>
      </c>
      <c r="BX931" s="121">
        <f>IF('Copy &amp; Paste Roster Report Here'!$A928=BX$7,IF('Copy &amp; Paste Roster Report Here'!$M928="fy",1,0),0)</f>
        <v>0</v>
      </c>
      <c r="BY931" s="121">
        <f>IF('Copy &amp; Paste Roster Report Here'!$A928=BY$7,IF('Copy &amp; Paste Roster Report Here'!$M928="fy",1,0),0)</f>
        <v>0</v>
      </c>
      <c r="BZ931" s="121">
        <f>IF('Copy &amp; Paste Roster Report Here'!$A928=BZ$7,IF('Copy &amp; Paste Roster Report Here'!$M928="fy",1,0),0)</f>
        <v>0</v>
      </c>
      <c r="CA931" s="121">
        <f>IF('Copy &amp; Paste Roster Report Here'!$A928=CA$7,IF('Copy &amp; Paste Roster Report Here'!$M928="fy",1,0),0)</f>
        <v>0</v>
      </c>
      <c r="CB931" s="121">
        <f>IF('Copy &amp; Paste Roster Report Here'!$A928=CB$7,IF('Copy &amp; Paste Roster Report Here'!$M928="fy",1,0),0)</f>
        <v>0</v>
      </c>
      <c r="CC931" s="121">
        <f>IF('Copy &amp; Paste Roster Report Here'!$A928=CC$7,IF('Copy &amp; Paste Roster Report Here'!$M928="fy",1,0),0)</f>
        <v>0</v>
      </c>
      <c r="CD931" s="121">
        <f>IF('Copy &amp; Paste Roster Report Here'!$A928=CD$7,IF('Copy &amp; Paste Roster Report Here'!$M928="fy",1,0),0)</f>
        <v>0</v>
      </c>
      <c r="CE931" s="121">
        <f>IF('Copy &amp; Paste Roster Report Here'!$A928=CE$7,IF('Copy &amp; Paste Roster Report Here'!$M928="fy",1,0),0)</f>
        <v>0</v>
      </c>
      <c r="CF931" s="73">
        <f t="shared" si="223"/>
        <v>0</v>
      </c>
      <c r="CG931" s="122">
        <f>IF('Copy &amp; Paste Roster Report Here'!$A928=CG$7,IF('Copy &amp; Paste Roster Report Here'!$M928="RH",1,0),0)</f>
        <v>0</v>
      </c>
      <c r="CH931" s="122">
        <f>IF('Copy &amp; Paste Roster Report Here'!$A928=CH$7,IF('Copy &amp; Paste Roster Report Here'!$M928="RH",1,0),0)</f>
        <v>0</v>
      </c>
      <c r="CI931" s="122">
        <f>IF('Copy &amp; Paste Roster Report Here'!$A928=CI$7,IF('Copy &amp; Paste Roster Report Here'!$M928="RH",1,0),0)</f>
        <v>0</v>
      </c>
      <c r="CJ931" s="122">
        <f>IF('Copy &amp; Paste Roster Report Here'!$A928=CJ$7,IF('Copy &amp; Paste Roster Report Here'!$M928="RH",1,0),0)</f>
        <v>0</v>
      </c>
      <c r="CK931" s="122">
        <f>IF('Copy &amp; Paste Roster Report Here'!$A928=CK$7,IF('Copy &amp; Paste Roster Report Here'!$M928="RH",1,0),0)</f>
        <v>0</v>
      </c>
      <c r="CL931" s="122">
        <f>IF('Copy &amp; Paste Roster Report Here'!$A928=CL$7,IF('Copy &amp; Paste Roster Report Here'!$M928="RH",1,0),0)</f>
        <v>0</v>
      </c>
      <c r="CM931" s="122">
        <f>IF('Copy &amp; Paste Roster Report Here'!$A928=CM$7,IF('Copy &amp; Paste Roster Report Here'!$M928="RH",1,0),0)</f>
        <v>0</v>
      </c>
      <c r="CN931" s="122">
        <f>IF('Copy &amp; Paste Roster Report Here'!$A928=CN$7,IF('Copy &amp; Paste Roster Report Here'!$M928="RH",1,0),0)</f>
        <v>0</v>
      </c>
      <c r="CO931" s="122">
        <f>IF('Copy &amp; Paste Roster Report Here'!$A928=CO$7,IF('Copy &amp; Paste Roster Report Here'!$M928="RH",1,0),0)</f>
        <v>0</v>
      </c>
      <c r="CP931" s="122">
        <f>IF('Copy &amp; Paste Roster Report Here'!$A928=CP$7,IF('Copy &amp; Paste Roster Report Here'!$M928="RH",1,0),0)</f>
        <v>0</v>
      </c>
      <c r="CQ931" s="122">
        <f>IF('Copy &amp; Paste Roster Report Here'!$A928=CQ$7,IF('Copy &amp; Paste Roster Report Here'!$M928="RH",1,0),0)</f>
        <v>0</v>
      </c>
      <c r="CR931" s="73">
        <f t="shared" si="224"/>
        <v>0</v>
      </c>
      <c r="CS931" s="123">
        <f>IF('Copy &amp; Paste Roster Report Here'!$A928=CS$7,IF('Copy &amp; Paste Roster Report Here'!$M928="QT",1,0),0)</f>
        <v>0</v>
      </c>
      <c r="CT931" s="123">
        <f>IF('Copy &amp; Paste Roster Report Here'!$A928=CT$7,IF('Copy &amp; Paste Roster Report Here'!$M928="QT",1,0),0)</f>
        <v>0</v>
      </c>
      <c r="CU931" s="123">
        <f>IF('Copy &amp; Paste Roster Report Here'!$A928=CU$7,IF('Copy &amp; Paste Roster Report Here'!$M928="QT",1,0),0)</f>
        <v>0</v>
      </c>
      <c r="CV931" s="123">
        <f>IF('Copy &amp; Paste Roster Report Here'!$A928=CV$7,IF('Copy &amp; Paste Roster Report Here'!$M928="QT",1,0),0)</f>
        <v>0</v>
      </c>
      <c r="CW931" s="123">
        <f>IF('Copy &amp; Paste Roster Report Here'!$A928=CW$7,IF('Copy &amp; Paste Roster Report Here'!$M928="QT",1,0),0)</f>
        <v>0</v>
      </c>
      <c r="CX931" s="123">
        <f>IF('Copy &amp; Paste Roster Report Here'!$A928=CX$7,IF('Copy &amp; Paste Roster Report Here'!$M928="QT",1,0),0)</f>
        <v>0</v>
      </c>
      <c r="CY931" s="123">
        <f>IF('Copy &amp; Paste Roster Report Here'!$A928=CY$7,IF('Copy &amp; Paste Roster Report Here'!$M928="QT",1,0),0)</f>
        <v>0</v>
      </c>
      <c r="CZ931" s="123">
        <f>IF('Copy &amp; Paste Roster Report Here'!$A928=CZ$7,IF('Copy &amp; Paste Roster Report Here'!$M928="QT",1,0),0)</f>
        <v>0</v>
      </c>
      <c r="DA931" s="123">
        <f>IF('Copy &amp; Paste Roster Report Here'!$A928=DA$7,IF('Copy &amp; Paste Roster Report Here'!$M928="QT",1,0),0)</f>
        <v>0</v>
      </c>
      <c r="DB931" s="123">
        <f>IF('Copy &amp; Paste Roster Report Here'!$A928=DB$7,IF('Copy &amp; Paste Roster Report Here'!$M928="QT",1,0),0)</f>
        <v>0</v>
      </c>
      <c r="DC931" s="123">
        <f>IF('Copy &amp; Paste Roster Report Here'!$A928=DC$7,IF('Copy &amp; Paste Roster Report Here'!$M928="QT",1,0),0)</f>
        <v>0</v>
      </c>
      <c r="DD931" s="73">
        <f t="shared" si="225"/>
        <v>0</v>
      </c>
      <c r="DE931" s="124">
        <f>IF('Copy &amp; Paste Roster Report Here'!$A928=DE$7,IF('Copy &amp; Paste Roster Report Here'!$M928="xxxxxxxxxxx",1,0),0)</f>
        <v>0</v>
      </c>
      <c r="DF931" s="124">
        <f>IF('Copy &amp; Paste Roster Report Here'!$A928=DF$7,IF('Copy &amp; Paste Roster Report Here'!$M928="xxxxxxxxxxx",1,0),0)</f>
        <v>0</v>
      </c>
      <c r="DG931" s="124">
        <f>IF('Copy &amp; Paste Roster Report Here'!$A928=DG$7,IF('Copy &amp; Paste Roster Report Here'!$M928="xxxxxxxxxxx",1,0),0)</f>
        <v>0</v>
      </c>
      <c r="DH931" s="124">
        <f>IF('Copy &amp; Paste Roster Report Here'!$A928=DH$7,IF('Copy &amp; Paste Roster Report Here'!$M928="xxxxxxxxxxx",1,0),0)</f>
        <v>0</v>
      </c>
      <c r="DI931" s="124">
        <f>IF('Copy &amp; Paste Roster Report Here'!$A928=DI$7,IF('Copy &amp; Paste Roster Report Here'!$M928="xxxxxxxxxxx",1,0),0)</f>
        <v>0</v>
      </c>
      <c r="DJ931" s="124">
        <f>IF('Copy &amp; Paste Roster Report Here'!$A928=DJ$7,IF('Copy &amp; Paste Roster Report Here'!$M928="xxxxxxxxxxx",1,0),0)</f>
        <v>0</v>
      </c>
      <c r="DK931" s="124">
        <f>IF('Copy &amp; Paste Roster Report Here'!$A928=DK$7,IF('Copy &amp; Paste Roster Report Here'!$M928="xxxxxxxxxxx",1,0),0)</f>
        <v>0</v>
      </c>
      <c r="DL931" s="124">
        <f>IF('Copy &amp; Paste Roster Report Here'!$A928=DL$7,IF('Copy &amp; Paste Roster Report Here'!$M928="xxxxxxxxxxx",1,0),0)</f>
        <v>0</v>
      </c>
      <c r="DM931" s="124">
        <f>IF('Copy &amp; Paste Roster Report Here'!$A928=DM$7,IF('Copy &amp; Paste Roster Report Here'!$M928="xxxxxxxxxxx",1,0),0)</f>
        <v>0</v>
      </c>
      <c r="DN931" s="124">
        <f>IF('Copy &amp; Paste Roster Report Here'!$A928=DN$7,IF('Copy &amp; Paste Roster Report Here'!$M928="xxxxxxxxxxx",1,0),0)</f>
        <v>0</v>
      </c>
      <c r="DO931" s="124">
        <f>IF('Copy &amp; Paste Roster Report Here'!$A928=DO$7,IF('Copy &amp; Paste Roster Report Here'!$M928="xxxxxxxxxxx",1,0),0)</f>
        <v>0</v>
      </c>
      <c r="DP931" s="125">
        <f t="shared" si="226"/>
        <v>0</v>
      </c>
      <c r="DQ931" s="126">
        <f t="shared" si="227"/>
        <v>0</v>
      </c>
    </row>
    <row r="932" spans="1:121" x14ac:dyDescent="0.25">
      <c r="A932" s="111">
        <f t="shared" si="213"/>
        <v>0</v>
      </c>
      <c r="B932" s="111">
        <f t="shared" si="214"/>
        <v>0</v>
      </c>
      <c r="C932" s="112">
        <f>+('Copy &amp; Paste Roster Report Here'!$P929-'Copy &amp; Paste Roster Report Here'!$O929)/30</f>
        <v>0</v>
      </c>
      <c r="D932" s="112">
        <f>+('Copy &amp; Paste Roster Report Here'!$P929-'Copy &amp; Paste Roster Report Here'!$O929)</f>
        <v>0</v>
      </c>
      <c r="E932" s="111">
        <f>'Copy &amp; Paste Roster Report Here'!N929</f>
        <v>0</v>
      </c>
      <c r="F932" s="111" t="str">
        <f t="shared" si="215"/>
        <v>N</v>
      </c>
      <c r="G932" s="111">
        <f>'Copy &amp; Paste Roster Report Here'!R929</f>
        <v>0</v>
      </c>
      <c r="H932" s="113">
        <f t="shared" si="216"/>
        <v>0</v>
      </c>
      <c r="I932" s="112">
        <f>IF(F932="N",$F$5-'Copy &amp; Paste Roster Report Here'!O929,+'Copy &amp; Paste Roster Report Here'!Q929-'Copy &amp; Paste Roster Report Here'!O929)</f>
        <v>0</v>
      </c>
      <c r="J932" s="114">
        <f t="shared" si="217"/>
        <v>0</v>
      </c>
      <c r="K932" s="114">
        <f t="shared" si="218"/>
        <v>0</v>
      </c>
      <c r="L932" s="115">
        <f>'Copy &amp; Paste Roster Report Here'!F929</f>
        <v>0</v>
      </c>
      <c r="M932" s="116">
        <f t="shared" si="219"/>
        <v>0</v>
      </c>
      <c r="N932" s="117">
        <f>IF('Copy &amp; Paste Roster Report Here'!$A929='Analytical Tests'!N$7,IF($F932="Y",+$H932*N$6,0),0)</f>
        <v>0</v>
      </c>
      <c r="O932" s="117">
        <f>IF('Copy &amp; Paste Roster Report Here'!$A929='Analytical Tests'!O$7,IF($F932="Y",+$H932*O$6,0),0)</f>
        <v>0</v>
      </c>
      <c r="P932" s="117">
        <f>IF('Copy &amp; Paste Roster Report Here'!$A929='Analytical Tests'!P$7,IF($F932="Y",+$H932*P$6,0),0)</f>
        <v>0</v>
      </c>
      <c r="Q932" s="117">
        <f>IF('Copy &amp; Paste Roster Report Here'!$A929='Analytical Tests'!Q$7,IF($F932="Y",+$H932*Q$6,0),0)</f>
        <v>0</v>
      </c>
      <c r="R932" s="117">
        <f>IF('Copy &amp; Paste Roster Report Here'!$A929='Analytical Tests'!R$7,IF($F932="Y",+$H932*R$6,0),0)</f>
        <v>0</v>
      </c>
      <c r="S932" s="117">
        <f>IF('Copy &amp; Paste Roster Report Here'!$A929='Analytical Tests'!S$7,IF($F932="Y",+$H932*S$6,0),0)</f>
        <v>0</v>
      </c>
      <c r="T932" s="117">
        <f>IF('Copy &amp; Paste Roster Report Here'!$A929='Analytical Tests'!T$7,IF($F932="Y",+$H932*T$6,0),0)</f>
        <v>0</v>
      </c>
      <c r="U932" s="117">
        <f>IF('Copy &amp; Paste Roster Report Here'!$A929='Analytical Tests'!U$7,IF($F932="Y",+$H932*U$6,0),0)</f>
        <v>0</v>
      </c>
      <c r="V932" s="117">
        <f>IF('Copy &amp; Paste Roster Report Here'!$A929='Analytical Tests'!V$7,IF($F932="Y",+$H932*V$6,0),0)</f>
        <v>0</v>
      </c>
      <c r="W932" s="117">
        <f>IF('Copy &amp; Paste Roster Report Here'!$A929='Analytical Tests'!W$7,IF($F932="Y",+$H932*W$6,0),0)</f>
        <v>0</v>
      </c>
      <c r="X932" s="117">
        <f>IF('Copy &amp; Paste Roster Report Here'!$A929='Analytical Tests'!X$7,IF($F932="Y",+$H932*X$6,0),0)</f>
        <v>0</v>
      </c>
      <c r="Y932" s="117" t="b">
        <f>IF('Copy &amp; Paste Roster Report Here'!$A929='Analytical Tests'!Y$7,IF($F932="N",IF($J932&gt;=$C932,Y$6,+($I932/$D932)*Y$6),0))</f>
        <v>0</v>
      </c>
      <c r="Z932" s="117" t="b">
        <f>IF('Copy &amp; Paste Roster Report Here'!$A929='Analytical Tests'!Z$7,IF($F932="N",IF($J932&gt;=$C932,Z$6,+($I932/$D932)*Z$6),0))</f>
        <v>0</v>
      </c>
      <c r="AA932" s="117" t="b">
        <f>IF('Copy &amp; Paste Roster Report Here'!$A929='Analytical Tests'!AA$7,IF($F932="N",IF($J932&gt;=$C932,AA$6,+($I932/$D932)*AA$6),0))</f>
        <v>0</v>
      </c>
      <c r="AB932" s="117" t="b">
        <f>IF('Copy &amp; Paste Roster Report Here'!$A929='Analytical Tests'!AB$7,IF($F932="N",IF($J932&gt;=$C932,AB$6,+($I932/$D932)*AB$6),0))</f>
        <v>0</v>
      </c>
      <c r="AC932" s="117" t="b">
        <f>IF('Copy &amp; Paste Roster Report Here'!$A929='Analytical Tests'!AC$7,IF($F932="N",IF($J932&gt;=$C932,AC$6,+($I932/$D932)*AC$6),0))</f>
        <v>0</v>
      </c>
      <c r="AD932" s="117" t="b">
        <f>IF('Copy &amp; Paste Roster Report Here'!$A929='Analytical Tests'!AD$7,IF($F932="N",IF($J932&gt;=$C932,AD$6,+($I932/$D932)*AD$6),0))</f>
        <v>0</v>
      </c>
      <c r="AE932" s="117" t="b">
        <f>IF('Copy &amp; Paste Roster Report Here'!$A929='Analytical Tests'!AE$7,IF($F932="N",IF($J932&gt;=$C932,AE$6,+($I932/$D932)*AE$6),0))</f>
        <v>0</v>
      </c>
      <c r="AF932" s="117" t="b">
        <f>IF('Copy &amp; Paste Roster Report Here'!$A929='Analytical Tests'!AF$7,IF($F932="N",IF($J932&gt;=$C932,AF$6,+($I932/$D932)*AF$6),0))</f>
        <v>0</v>
      </c>
      <c r="AG932" s="117" t="b">
        <f>IF('Copy &amp; Paste Roster Report Here'!$A929='Analytical Tests'!AG$7,IF($F932="N",IF($J932&gt;=$C932,AG$6,+($I932/$D932)*AG$6),0))</f>
        <v>0</v>
      </c>
      <c r="AH932" s="117" t="b">
        <f>IF('Copy &amp; Paste Roster Report Here'!$A929='Analytical Tests'!AH$7,IF($F932="N",IF($J932&gt;=$C932,AH$6,+($I932/$D932)*AH$6),0))</f>
        <v>0</v>
      </c>
      <c r="AI932" s="117" t="b">
        <f>IF('Copy &amp; Paste Roster Report Here'!$A929='Analytical Tests'!AI$7,IF($F932="N",IF($J932&gt;=$C932,AI$6,+($I932/$D932)*AI$6),0))</f>
        <v>0</v>
      </c>
      <c r="AJ932" s="79"/>
      <c r="AK932" s="118">
        <f>IF('Copy &amp; Paste Roster Report Here'!$A929=AK$7,IF('Copy &amp; Paste Roster Report Here'!$M929="FT",1,0),0)</f>
        <v>0</v>
      </c>
      <c r="AL932" s="118">
        <f>IF('Copy &amp; Paste Roster Report Here'!$A929=AL$7,IF('Copy &amp; Paste Roster Report Here'!$M929="FT",1,0),0)</f>
        <v>0</v>
      </c>
      <c r="AM932" s="118">
        <f>IF('Copy &amp; Paste Roster Report Here'!$A929=AM$7,IF('Copy &amp; Paste Roster Report Here'!$M929="FT",1,0),0)</f>
        <v>0</v>
      </c>
      <c r="AN932" s="118">
        <f>IF('Copy &amp; Paste Roster Report Here'!$A929=AN$7,IF('Copy &amp; Paste Roster Report Here'!$M929="FT",1,0),0)</f>
        <v>0</v>
      </c>
      <c r="AO932" s="118">
        <f>IF('Copy &amp; Paste Roster Report Here'!$A929=AO$7,IF('Copy &amp; Paste Roster Report Here'!$M929="FT",1,0),0)</f>
        <v>0</v>
      </c>
      <c r="AP932" s="118">
        <f>IF('Copy &amp; Paste Roster Report Here'!$A929=AP$7,IF('Copy &amp; Paste Roster Report Here'!$M929="FT",1,0),0)</f>
        <v>0</v>
      </c>
      <c r="AQ932" s="118">
        <f>IF('Copy &amp; Paste Roster Report Here'!$A929=AQ$7,IF('Copy &amp; Paste Roster Report Here'!$M929="FT",1,0),0)</f>
        <v>0</v>
      </c>
      <c r="AR932" s="118">
        <f>IF('Copy &amp; Paste Roster Report Here'!$A929=AR$7,IF('Copy &amp; Paste Roster Report Here'!$M929="FT",1,0),0)</f>
        <v>0</v>
      </c>
      <c r="AS932" s="118">
        <f>IF('Copy &amp; Paste Roster Report Here'!$A929=AS$7,IF('Copy &amp; Paste Roster Report Here'!$M929="FT",1,0),0)</f>
        <v>0</v>
      </c>
      <c r="AT932" s="118">
        <f>IF('Copy &amp; Paste Roster Report Here'!$A929=AT$7,IF('Copy &amp; Paste Roster Report Here'!$M929="FT",1,0),0)</f>
        <v>0</v>
      </c>
      <c r="AU932" s="118">
        <f>IF('Copy &amp; Paste Roster Report Here'!$A929=AU$7,IF('Copy &amp; Paste Roster Report Here'!$M929="FT",1,0),0)</f>
        <v>0</v>
      </c>
      <c r="AV932" s="73">
        <f t="shared" si="220"/>
        <v>0</v>
      </c>
      <c r="AW932" s="119">
        <f>IF('Copy &amp; Paste Roster Report Here'!$A929=AW$7,IF('Copy &amp; Paste Roster Report Here'!$M929="HT",1,0),0)</f>
        <v>0</v>
      </c>
      <c r="AX932" s="119">
        <f>IF('Copy &amp; Paste Roster Report Here'!$A929=AX$7,IF('Copy &amp; Paste Roster Report Here'!$M929="HT",1,0),0)</f>
        <v>0</v>
      </c>
      <c r="AY932" s="119">
        <f>IF('Copy &amp; Paste Roster Report Here'!$A929=AY$7,IF('Copy &amp; Paste Roster Report Here'!$M929="HT",1,0),0)</f>
        <v>0</v>
      </c>
      <c r="AZ932" s="119">
        <f>IF('Copy &amp; Paste Roster Report Here'!$A929=AZ$7,IF('Copy &amp; Paste Roster Report Here'!$M929="HT",1,0),0)</f>
        <v>0</v>
      </c>
      <c r="BA932" s="119">
        <f>IF('Copy &amp; Paste Roster Report Here'!$A929=BA$7,IF('Copy &amp; Paste Roster Report Here'!$M929="HT",1,0),0)</f>
        <v>0</v>
      </c>
      <c r="BB932" s="119">
        <f>IF('Copy &amp; Paste Roster Report Here'!$A929=BB$7,IF('Copy &amp; Paste Roster Report Here'!$M929="HT",1,0),0)</f>
        <v>0</v>
      </c>
      <c r="BC932" s="119">
        <f>IF('Copy &amp; Paste Roster Report Here'!$A929=BC$7,IF('Copy &amp; Paste Roster Report Here'!$M929="HT",1,0),0)</f>
        <v>0</v>
      </c>
      <c r="BD932" s="119">
        <f>IF('Copy &amp; Paste Roster Report Here'!$A929=BD$7,IF('Copy &amp; Paste Roster Report Here'!$M929="HT",1,0),0)</f>
        <v>0</v>
      </c>
      <c r="BE932" s="119">
        <f>IF('Copy &amp; Paste Roster Report Here'!$A929=BE$7,IF('Copy &amp; Paste Roster Report Here'!$M929="HT",1,0),0)</f>
        <v>0</v>
      </c>
      <c r="BF932" s="119">
        <f>IF('Copy &amp; Paste Roster Report Here'!$A929=BF$7,IF('Copy &amp; Paste Roster Report Here'!$M929="HT",1,0),0)</f>
        <v>0</v>
      </c>
      <c r="BG932" s="119">
        <f>IF('Copy &amp; Paste Roster Report Here'!$A929=BG$7,IF('Copy &amp; Paste Roster Report Here'!$M929="HT",1,0),0)</f>
        <v>0</v>
      </c>
      <c r="BH932" s="73">
        <f t="shared" si="221"/>
        <v>0</v>
      </c>
      <c r="BI932" s="120">
        <f>IF('Copy &amp; Paste Roster Report Here'!$A929=BI$7,IF('Copy &amp; Paste Roster Report Here'!$M929="MT",1,0),0)</f>
        <v>0</v>
      </c>
      <c r="BJ932" s="120">
        <f>IF('Copy &amp; Paste Roster Report Here'!$A929=BJ$7,IF('Copy &amp; Paste Roster Report Here'!$M929="MT",1,0),0)</f>
        <v>0</v>
      </c>
      <c r="BK932" s="120">
        <f>IF('Copy &amp; Paste Roster Report Here'!$A929=BK$7,IF('Copy &amp; Paste Roster Report Here'!$M929="MT",1,0),0)</f>
        <v>0</v>
      </c>
      <c r="BL932" s="120">
        <f>IF('Copy &amp; Paste Roster Report Here'!$A929=BL$7,IF('Copy &amp; Paste Roster Report Here'!$M929="MT",1,0),0)</f>
        <v>0</v>
      </c>
      <c r="BM932" s="120">
        <f>IF('Copy &amp; Paste Roster Report Here'!$A929=BM$7,IF('Copy &amp; Paste Roster Report Here'!$M929="MT",1,0),0)</f>
        <v>0</v>
      </c>
      <c r="BN932" s="120">
        <f>IF('Copy &amp; Paste Roster Report Here'!$A929=BN$7,IF('Copy &amp; Paste Roster Report Here'!$M929="MT",1,0),0)</f>
        <v>0</v>
      </c>
      <c r="BO932" s="120">
        <f>IF('Copy &amp; Paste Roster Report Here'!$A929=BO$7,IF('Copy &amp; Paste Roster Report Here'!$M929="MT",1,0),0)</f>
        <v>0</v>
      </c>
      <c r="BP932" s="120">
        <f>IF('Copy &amp; Paste Roster Report Here'!$A929=BP$7,IF('Copy &amp; Paste Roster Report Here'!$M929="MT",1,0),0)</f>
        <v>0</v>
      </c>
      <c r="BQ932" s="120">
        <f>IF('Copy &amp; Paste Roster Report Here'!$A929=BQ$7,IF('Copy &amp; Paste Roster Report Here'!$M929="MT",1,0),0)</f>
        <v>0</v>
      </c>
      <c r="BR932" s="120">
        <f>IF('Copy &amp; Paste Roster Report Here'!$A929=BR$7,IF('Copy &amp; Paste Roster Report Here'!$M929="MT",1,0),0)</f>
        <v>0</v>
      </c>
      <c r="BS932" s="120">
        <f>IF('Copy &amp; Paste Roster Report Here'!$A929=BS$7,IF('Copy &amp; Paste Roster Report Here'!$M929="MT",1,0),0)</f>
        <v>0</v>
      </c>
      <c r="BT932" s="73">
        <f t="shared" si="222"/>
        <v>0</v>
      </c>
      <c r="BU932" s="121">
        <f>IF('Copy &amp; Paste Roster Report Here'!$A929=BU$7,IF('Copy &amp; Paste Roster Report Here'!$M929="fy",1,0),0)</f>
        <v>0</v>
      </c>
      <c r="BV932" s="121">
        <f>IF('Copy &amp; Paste Roster Report Here'!$A929=BV$7,IF('Copy &amp; Paste Roster Report Here'!$M929="fy",1,0),0)</f>
        <v>0</v>
      </c>
      <c r="BW932" s="121">
        <f>IF('Copy &amp; Paste Roster Report Here'!$A929=BW$7,IF('Copy &amp; Paste Roster Report Here'!$M929="fy",1,0),0)</f>
        <v>0</v>
      </c>
      <c r="BX932" s="121">
        <f>IF('Copy &amp; Paste Roster Report Here'!$A929=BX$7,IF('Copy &amp; Paste Roster Report Here'!$M929="fy",1,0),0)</f>
        <v>0</v>
      </c>
      <c r="BY932" s="121">
        <f>IF('Copy &amp; Paste Roster Report Here'!$A929=BY$7,IF('Copy &amp; Paste Roster Report Here'!$M929="fy",1,0),0)</f>
        <v>0</v>
      </c>
      <c r="BZ932" s="121">
        <f>IF('Copy &amp; Paste Roster Report Here'!$A929=BZ$7,IF('Copy &amp; Paste Roster Report Here'!$M929="fy",1,0),0)</f>
        <v>0</v>
      </c>
      <c r="CA932" s="121">
        <f>IF('Copy &amp; Paste Roster Report Here'!$A929=CA$7,IF('Copy &amp; Paste Roster Report Here'!$M929="fy",1,0),0)</f>
        <v>0</v>
      </c>
      <c r="CB932" s="121">
        <f>IF('Copy &amp; Paste Roster Report Here'!$A929=CB$7,IF('Copy &amp; Paste Roster Report Here'!$M929="fy",1,0),0)</f>
        <v>0</v>
      </c>
      <c r="CC932" s="121">
        <f>IF('Copy &amp; Paste Roster Report Here'!$A929=CC$7,IF('Copy &amp; Paste Roster Report Here'!$M929="fy",1,0),0)</f>
        <v>0</v>
      </c>
      <c r="CD932" s="121">
        <f>IF('Copy &amp; Paste Roster Report Here'!$A929=CD$7,IF('Copy &amp; Paste Roster Report Here'!$M929="fy",1,0),0)</f>
        <v>0</v>
      </c>
      <c r="CE932" s="121">
        <f>IF('Copy &amp; Paste Roster Report Here'!$A929=CE$7,IF('Copy &amp; Paste Roster Report Here'!$M929="fy",1,0),0)</f>
        <v>0</v>
      </c>
      <c r="CF932" s="73">
        <f t="shared" si="223"/>
        <v>0</v>
      </c>
      <c r="CG932" s="122">
        <f>IF('Copy &amp; Paste Roster Report Here'!$A929=CG$7,IF('Copy &amp; Paste Roster Report Here'!$M929="RH",1,0),0)</f>
        <v>0</v>
      </c>
      <c r="CH932" s="122">
        <f>IF('Copy &amp; Paste Roster Report Here'!$A929=CH$7,IF('Copy &amp; Paste Roster Report Here'!$M929="RH",1,0),0)</f>
        <v>0</v>
      </c>
      <c r="CI932" s="122">
        <f>IF('Copy &amp; Paste Roster Report Here'!$A929=CI$7,IF('Copy &amp; Paste Roster Report Here'!$M929="RH",1,0),0)</f>
        <v>0</v>
      </c>
      <c r="CJ932" s="122">
        <f>IF('Copy &amp; Paste Roster Report Here'!$A929=CJ$7,IF('Copy &amp; Paste Roster Report Here'!$M929="RH",1,0),0)</f>
        <v>0</v>
      </c>
      <c r="CK932" s="122">
        <f>IF('Copy &amp; Paste Roster Report Here'!$A929=CK$7,IF('Copy &amp; Paste Roster Report Here'!$M929="RH",1,0),0)</f>
        <v>0</v>
      </c>
      <c r="CL932" s="122">
        <f>IF('Copy &amp; Paste Roster Report Here'!$A929=CL$7,IF('Copy &amp; Paste Roster Report Here'!$M929="RH",1,0),0)</f>
        <v>0</v>
      </c>
      <c r="CM932" s="122">
        <f>IF('Copy &amp; Paste Roster Report Here'!$A929=CM$7,IF('Copy &amp; Paste Roster Report Here'!$M929="RH",1,0),0)</f>
        <v>0</v>
      </c>
      <c r="CN932" s="122">
        <f>IF('Copy &amp; Paste Roster Report Here'!$A929=CN$7,IF('Copy &amp; Paste Roster Report Here'!$M929="RH",1,0),0)</f>
        <v>0</v>
      </c>
      <c r="CO932" s="122">
        <f>IF('Copy &amp; Paste Roster Report Here'!$A929=CO$7,IF('Copy &amp; Paste Roster Report Here'!$M929="RH",1,0),0)</f>
        <v>0</v>
      </c>
      <c r="CP932" s="122">
        <f>IF('Copy &amp; Paste Roster Report Here'!$A929=CP$7,IF('Copy &amp; Paste Roster Report Here'!$M929="RH",1,0),0)</f>
        <v>0</v>
      </c>
      <c r="CQ932" s="122">
        <f>IF('Copy &amp; Paste Roster Report Here'!$A929=CQ$7,IF('Copy &amp; Paste Roster Report Here'!$M929="RH",1,0),0)</f>
        <v>0</v>
      </c>
      <c r="CR932" s="73">
        <f t="shared" si="224"/>
        <v>0</v>
      </c>
      <c r="CS932" s="123">
        <f>IF('Copy &amp; Paste Roster Report Here'!$A929=CS$7,IF('Copy &amp; Paste Roster Report Here'!$M929="QT",1,0),0)</f>
        <v>0</v>
      </c>
      <c r="CT932" s="123">
        <f>IF('Copy &amp; Paste Roster Report Here'!$A929=CT$7,IF('Copy &amp; Paste Roster Report Here'!$M929="QT",1,0),0)</f>
        <v>0</v>
      </c>
      <c r="CU932" s="123">
        <f>IF('Copy &amp; Paste Roster Report Here'!$A929=CU$7,IF('Copy &amp; Paste Roster Report Here'!$M929="QT",1,0),0)</f>
        <v>0</v>
      </c>
      <c r="CV932" s="123">
        <f>IF('Copy &amp; Paste Roster Report Here'!$A929=CV$7,IF('Copy &amp; Paste Roster Report Here'!$M929="QT",1,0),0)</f>
        <v>0</v>
      </c>
      <c r="CW932" s="123">
        <f>IF('Copy &amp; Paste Roster Report Here'!$A929=CW$7,IF('Copy &amp; Paste Roster Report Here'!$M929="QT",1,0),0)</f>
        <v>0</v>
      </c>
      <c r="CX932" s="123">
        <f>IF('Copy &amp; Paste Roster Report Here'!$A929=CX$7,IF('Copy &amp; Paste Roster Report Here'!$M929="QT",1,0),0)</f>
        <v>0</v>
      </c>
      <c r="CY932" s="123">
        <f>IF('Copy &amp; Paste Roster Report Here'!$A929=CY$7,IF('Copy &amp; Paste Roster Report Here'!$M929="QT",1,0),0)</f>
        <v>0</v>
      </c>
      <c r="CZ932" s="123">
        <f>IF('Copy &amp; Paste Roster Report Here'!$A929=CZ$7,IF('Copy &amp; Paste Roster Report Here'!$M929="QT",1,0),0)</f>
        <v>0</v>
      </c>
      <c r="DA932" s="123">
        <f>IF('Copy &amp; Paste Roster Report Here'!$A929=DA$7,IF('Copy &amp; Paste Roster Report Here'!$M929="QT",1,0),0)</f>
        <v>0</v>
      </c>
      <c r="DB932" s="123">
        <f>IF('Copy &amp; Paste Roster Report Here'!$A929=DB$7,IF('Copy &amp; Paste Roster Report Here'!$M929="QT",1,0),0)</f>
        <v>0</v>
      </c>
      <c r="DC932" s="123">
        <f>IF('Copy &amp; Paste Roster Report Here'!$A929=DC$7,IF('Copy &amp; Paste Roster Report Here'!$M929="QT",1,0),0)</f>
        <v>0</v>
      </c>
      <c r="DD932" s="73">
        <f t="shared" si="225"/>
        <v>0</v>
      </c>
      <c r="DE932" s="124">
        <f>IF('Copy &amp; Paste Roster Report Here'!$A929=DE$7,IF('Copy &amp; Paste Roster Report Here'!$M929="xxxxxxxxxxx",1,0),0)</f>
        <v>0</v>
      </c>
      <c r="DF932" s="124">
        <f>IF('Copy &amp; Paste Roster Report Here'!$A929=DF$7,IF('Copy &amp; Paste Roster Report Here'!$M929="xxxxxxxxxxx",1,0),0)</f>
        <v>0</v>
      </c>
      <c r="DG932" s="124">
        <f>IF('Copy &amp; Paste Roster Report Here'!$A929=DG$7,IF('Copy &amp; Paste Roster Report Here'!$M929="xxxxxxxxxxx",1,0),0)</f>
        <v>0</v>
      </c>
      <c r="DH932" s="124">
        <f>IF('Copy &amp; Paste Roster Report Here'!$A929=DH$7,IF('Copy &amp; Paste Roster Report Here'!$M929="xxxxxxxxxxx",1,0),0)</f>
        <v>0</v>
      </c>
      <c r="DI932" s="124">
        <f>IF('Copy &amp; Paste Roster Report Here'!$A929=DI$7,IF('Copy &amp; Paste Roster Report Here'!$M929="xxxxxxxxxxx",1,0),0)</f>
        <v>0</v>
      </c>
      <c r="DJ932" s="124">
        <f>IF('Copy &amp; Paste Roster Report Here'!$A929=DJ$7,IF('Copy &amp; Paste Roster Report Here'!$M929="xxxxxxxxxxx",1,0),0)</f>
        <v>0</v>
      </c>
      <c r="DK932" s="124">
        <f>IF('Copy &amp; Paste Roster Report Here'!$A929=DK$7,IF('Copy &amp; Paste Roster Report Here'!$M929="xxxxxxxxxxx",1,0),0)</f>
        <v>0</v>
      </c>
      <c r="DL932" s="124">
        <f>IF('Copy &amp; Paste Roster Report Here'!$A929=DL$7,IF('Copy &amp; Paste Roster Report Here'!$M929="xxxxxxxxxxx",1,0),0)</f>
        <v>0</v>
      </c>
      <c r="DM932" s="124">
        <f>IF('Copy &amp; Paste Roster Report Here'!$A929=DM$7,IF('Copy &amp; Paste Roster Report Here'!$M929="xxxxxxxxxxx",1,0),0)</f>
        <v>0</v>
      </c>
      <c r="DN932" s="124">
        <f>IF('Copy &amp; Paste Roster Report Here'!$A929=DN$7,IF('Copy &amp; Paste Roster Report Here'!$M929="xxxxxxxxxxx",1,0),0)</f>
        <v>0</v>
      </c>
      <c r="DO932" s="124">
        <f>IF('Copy &amp; Paste Roster Report Here'!$A929=DO$7,IF('Copy &amp; Paste Roster Report Here'!$M929="xxxxxxxxxxx",1,0),0)</f>
        <v>0</v>
      </c>
      <c r="DP932" s="125">
        <f t="shared" si="226"/>
        <v>0</v>
      </c>
      <c r="DQ932" s="126">
        <f t="shared" si="227"/>
        <v>0</v>
      </c>
    </row>
    <row r="933" spans="1:121" x14ac:dyDescent="0.25">
      <c r="A933" s="111">
        <f t="shared" si="213"/>
        <v>0</v>
      </c>
      <c r="B933" s="111">
        <f t="shared" si="214"/>
        <v>0</v>
      </c>
      <c r="C933" s="112">
        <f>+('Copy &amp; Paste Roster Report Here'!$P930-'Copy &amp; Paste Roster Report Here'!$O930)/30</f>
        <v>0</v>
      </c>
      <c r="D933" s="112">
        <f>+('Copy &amp; Paste Roster Report Here'!$P930-'Copy &amp; Paste Roster Report Here'!$O930)</f>
        <v>0</v>
      </c>
      <c r="E933" s="111">
        <f>'Copy &amp; Paste Roster Report Here'!N930</f>
        <v>0</v>
      </c>
      <c r="F933" s="111" t="str">
        <f t="shared" si="215"/>
        <v>N</v>
      </c>
      <c r="G933" s="111">
        <f>'Copy &amp; Paste Roster Report Here'!R930</f>
        <v>0</v>
      </c>
      <c r="H933" s="113">
        <f t="shared" si="216"/>
        <v>0</v>
      </c>
      <c r="I933" s="112">
        <f>IF(F933="N",$F$5-'Copy &amp; Paste Roster Report Here'!O930,+'Copy &amp; Paste Roster Report Here'!Q930-'Copy &amp; Paste Roster Report Here'!O930)</f>
        <v>0</v>
      </c>
      <c r="J933" s="114">
        <f t="shared" si="217"/>
        <v>0</v>
      </c>
      <c r="K933" s="114">
        <f t="shared" si="218"/>
        <v>0</v>
      </c>
      <c r="L933" s="115">
        <f>'Copy &amp; Paste Roster Report Here'!F930</f>
        <v>0</v>
      </c>
      <c r="M933" s="116">
        <f t="shared" si="219"/>
        <v>0</v>
      </c>
      <c r="N933" s="117">
        <f>IF('Copy &amp; Paste Roster Report Here'!$A930='Analytical Tests'!N$7,IF($F933="Y",+$H933*N$6,0),0)</f>
        <v>0</v>
      </c>
      <c r="O933" s="117">
        <f>IF('Copy &amp; Paste Roster Report Here'!$A930='Analytical Tests'!O$7,IF($F933="Y",+$H933*O$6,0),0)</f>
        <v>0</v>
      </c>
      <c r="P933" s="117">
        <f>IF('Copy &amp; Paste Roster Report Here'!$A930='Analytical Tests'!P$7,IF($F933="Y",+$H933*P$6,0),0)</f>
        <v>0</v>
      </c>
      <c r="Q933" s="117">
        <f>IF('Copy &amp; Paste Roster Report Here'!$A930='Analytical Tests'!Q$7,IF($F933="Y",+$H933*Q$6,0),0)</f>
        <v>0</v>
      </c>
      <c r="R933" s="117">
        <f>IF('Copy &amp; Paste Roster Report Here'!$A930='Analytical Tests'!R$7,IF($F933="Y",+$H933*R$6,0),0)</f>
        <v>0</v>
      </c>
      <c r="S933" s="117">
        <f>IF('Copy &amp; Paste Roster Report Here'!$A930='Analytical Tests'!S$7,IF($F933="Y",+$H933*S$6,0),0)</f>
        <v>0</v>
      </c>
      <c r="T933" s="117">
        <f>IF('Copy &amp; Paste Roster Report Here'!$A930='Analytical Tests'!T$7,IF($F933="Y",+$H933*T$6,0),0)</f>
        <v>0</v>
      </c>
      <c r="U933" s="117">
        <f>IF('Copy &amp; Paste Roster Report Here'!$A930='Analytical Tests'!U$7,IF($F933="Y",+$H933*U$6,0),0)</f>
        <v>0</v>
      </c>
      <c r="V933" s="117">
        <f>IF('Copy &amp; Paste Roster Report Here'!$A930='Analytical Tests'!V$7,IF($F933="Y",+$H933*V$6,0),0)</f>
        <v>0</v>
      </c>
      <c r="W933" s="117">
        <f>IF('Copy &amp; Paste Roster Report Here'!$A930='Analytical Tests'!W$7,IF($F933="Y",+$H933*W$6,0),0)</f>
        <v>0</v>
      </c>
      <c r="X933" s="117">
        <f>IF('Copy &amp; Paste Roster Report Here'!$A930='Analytical Tests'!X$7,IF($F933="Y",+$H933*X$6,0),0)</f>
        <v>0</v>
      </c>
      <c r="Y933" s="117" t="b">
        <f>IF('Copy &amp; Paste Roster Report Here'!$A930='Analytical Tests'!Y$7,IF($F933="N",IF($J933&gt;=$C933,Y$6,+($I933/$D933)*Y$6),0))</f>
        <v>0</v>
      </c>
      <c r="Z933" s="117" t="b">
        <f>IF('Copy &amp; Paste Roster Report Here'!$A930='Analytical Tests'!Z$7,IF($F933="N",IF($J933&gt;=$C933,Z$6,+($I933/$D933)*Z$6),0))</f>
        <v>0</v>
      </c>
      <c r="AA933" s="117" t="b">
        <f>IF('Copy &amp; Paste Roster Report Here'!$A930='Analytical Tests'!AA$7,IF($F933="N",IF($J933&gt;=$C933,AA$6,+($I933/$D933)*AA$6),0))</f>
        <v>0</v>
      </c>
      <c r="AB933" s="117" t="b">
        <f>IF('Copy &amp; Paste Roster Report Here'!$A930='Analytical Tests'!AB$7,IF($F933="N",IF($J933&gt;=$C933,AB$6,+($I933/$D933)*AB$6),0))</f>
        <v>0</v>
      </c>
      <c r="AC933" s="117" t="b">
        <f>IF('Copy &amp; Paste Roster Report Here'!$A930='Analytical Tests'!AC$7,IF($F933="N",IF($J933&gt;=$C933,AC$6,+($I933/$D933)*AC$6),0))</f>
        <v>0</v>
      </c>
      <c r="AD933" s="117" t="b">
        <f>IF('Copy &amp; Paste Roster Report Here'!$A930='Analytical Tests'!AD$7,IF($F933="N",IF($J933&gt;=$C933,AD$6,+($I933/$D933)*AD$6),0))</f>
        <v>0</v>
      </c>
      <c r="AE933" s="117" t="b">
        <f>IF('Copy &amp; Paste Roster Report Here'!$A930='Analytical Tests'!AE$7,IF($F933="N",IF($J933&gt;=$C933,AE$6,+($I933/$D933)*AE$6),0))</f>
        <v>0</v>
      </c>
      <c r="AF933" s="117" t="b">
        <f>IF('Copy &amp; Paste Roster Report Here'!$A930='Analytical Tests'!AF$7,IF($F933="N",IF($J933&gt;=$C933,AF$6,+($I933/$D933)*AF$6),0))</f>
        <v>0</v>
      </c>
      <c r="AG933" s="117" t="b">
        <f>IF('Copy &amp; Paste Roster Report Here'!$A930='Analytical Tests'!AG$7,IF($F933="N",IF($J933&gt;=$C933,AG$6,+($I933/$D933)*AG$6),0))</f>
        <v>0</v>
      </c>
      <c r="AH933" s="117" t="b">
        <f>IF('Copy &amp; Paste Roster Report Here'!$A930='Analytical Tests'!AH$7,IF($F933="N",IF($J933&gt;=$C933,AH$6,+($I933/$D933)*AH$6),0))</f>
        <v>0</v>
      </c>
      <c r="AI933" s="117" t="b">
        <f>IF('Copy &amp; Paste Roster Report Here'!$A930='Analytical Tests'!AI$7,IF($F933="N",IF($J933&gt;=$C933,AI$6,+($I933/$D933)*AI$6),0))</f>
        <v>0</v>
      </c>
      <c r="AJ933" s="79"/>
      <c r="AK933" s="118">
        <f>IF('Copy &amp; Paste Roster Report Here'!$A930=AK$7,IF('Copy &amp; Paste Roster Report Here'!$M930="FT",1,0),0)</f>
        <v>0</v>
      </c>
      <c r="AL933" s="118">
        <f>IF('Copy &amp; Paste Roster Report Here'!$A930=AL$7,IF('Copy &amp; Paste Roster Report Here'!$M930="FT",1,0),0)</f>
        <v>0</v>
      </c>
      <c r="AM933" s="118">
        <f>IF('Copy &amp; Paste Roster Report Here'!$A930=AM$7,IF('Copy &amp; Paste Roster Report Here'!$M930="FT",1,0),0)</f>
        <v>0</v>
      </c>
      <c r="AN933" s="118">
        <f>IF('Copy &amp; Paste Roster Report Here'!$A930=AN$7,IF('Copy &amp; Paste Roster Report Here'!$M930="FT",1,0),0)</f>
        <v>0</v>
      </c>
      <c r="AO933" s="118">
        <f>IF('Copy &amp; Paste Roster Report Here'!$A930=AO$7,IF('Copy &amp; Paste Roster Report Here'!$M930="FT",1,0),0)</f>
        <v>0</v>
      </c>
      <c r="AP933" s="118">
        <f>IF('Copy &amp; Paste Roster Report Here'!$A930=AP$7,IF('Copy &amp; Paste Roster Report Here'!$M930="FT",1,0),0)</f>
        <v>0</v>
      </c>
      <c r="AQ933" s="118">
        <f>IF('Copy &amp; Paste Roster Report Here'!$A930=AQ$7,IF('Copy &amp; Paste Roster Report Here'!$M930="FT",1,0),0)</f>
        <v>0</v>
      </c>
      <c r="AR933" s="118">
        <f>IF('Copy &amp; Paste Roster Report Here'!$A930=AR$7,IF('Copy &amp; Paste Roster Report Here'!$M930="FT",1,0),0)</f>
        <v>0</v>
      </c>
      <c r="AS933" s="118">
        <f>IF('Copy &amp; Paste Roster Report Here'!$A930=AS$7,IF('Copy &amp; Paste Roster Report Here'!$M930="FT",1,0),0)</f>
        <v>0</v>
      </c>
      <c r="AT933" s="118">
        <f>IF('Copy &amp; Paste Roster Report Here'!$A930=AT$7,IF('Copy &amp; Paste Roster Report Here'!$M930="FT",1,0),0)</f>
        <v>0</v>
      </c>
      <c r="AU933" s="118">
        <f>IF('Copy &amp; Paste Roster Report Here'!$A930=AU$7,IF('Copy &amp; Paste Roster Report Here'!$M930="FT",1,0),0)</f>
        <v>0</v>
      </c>
      <c r="AV933" s="73">
        <f t="shared" si="220"/>
        <v>0</v>
      </c>
      <c r="AW933" s="119">
        <f>IF('Copy &amp; Paste Roster Report Here'!$A930=AW$7,IF('Copy &amp; Paste Roster Report Here'!$M930="HT",1,0),0)</f>
        <v>0</v>
      </c>
      <c r="AX933" s="119">
        <f>IF('Copy &amp; Paste Roster Report Here'!$A930=AX$7,IF('Copy &amp; Paste Roster Report Here'!$M930="HT",1,0),0)</f>
        <v>0</v>
      </c>
      <c r="AY933" s="119">
        <f>IF('Copy &amp; Paste Roster Report Here'!$A930=AY$7,IF('Copy &amp; Paste Roster Report Here'!$M930="HT",1,0),0)</f>
        <v>0</v>
      </c>
      <c r="AZ933" s="119">
        <f>IF('Copy &amp; Paste Roster Report Here'!$A930=AZ$7,IF('Copy &amp; Paste Roster Report Here'!$M930="HT",1,0),0)</f>
        <v>0</v>
      </c>
      <c r="BA933" s="119">
        <f>IF('Copy &amp; Paste Roster Report Here'!$A930=BA$7,IF('Copy &amp; Paste Roster Report Here'!$M930="HT",1,0),0)</f>
        <v>0</v>
      </c>
      <c r="BB933" s="119">
        <f>IF('Copy &amp; Paste Roster Report Here'!$A930=BB$7,IF('Copy &amp; Paste Roster Report Here'!$M930="HT",1,0),0)</f>
        <v>0</v>
      </c>
      <c r="BC933" s="119">
        <f>IF('Copy &amp; Paste Roster Report Here'!$A930=BC$7,IF('Copy &amp; Paste Roster Report Here'!$M930="HT",1,0),0)</f>
        <v>0</v>
      </c>
      <c r="BD933" s="119">
        <f>IF('Copy &amp; Paste Roster Report Here'!$A930=BD$7,IF('Copy &amp; Paste Roster Report Here'!$M930="HT",1,0),0)</f>
        <v>0</v>
      </c>
      <c r="BE933" s="119">
        <f>IF('Copy &amp; Paste Roster Report Here'!$A930=BE$7,IF('Copy &amp; Paste Roster Report Here'!$M930="HT",1,0),0)</f>
        <v>0</v>
      </c>
      <c r="BF933" s="119">
        <f>IF('Copy &amp; Paste Roster Report Here'!$A930=BF$7,IF('Copy &amp; Paste Roster Report Here'!$M930="HT",1,0),0)</f>
        <v>0</v>
      </c>
      <c r="BG933" s="119">
        <f>IF('Copy &amp; Paste Roster Report Here'!$A930=BG$7,IF('Copy &amp; Paste Roster Report Here'!$M930="HT",1,0),0)</f>
        <v>0</v>
      </c>
      <c r="BH933" s="73">
        <f t="shared" si="221"/>
        <v>0</v>
      </c>
      <c r="BI933" s="120">
        <f>IF('Copy &amp; Paste Roster Report Here'!$A930=BI$7,IF('Copy &amp; Paste Roster Report Here'!$M930="MT",1,0),0)</f>
        <v>0</v>
      </c>
      <c r="BJ933" s="120">
        <f>IF('Copy &amp; Paste Roster Report Here'!$A930=BJ$7,IF('Copy &amp; Paste Roster Report Here'!$M930="MT",1,0),0)</f>
        <v>0</v>
      </c>
      <c r="BK933" s="120">
        <f>IF('Copy &amp; Paste Roster Report Here'!$A930=BK$7,IF('Copy &amp; Paste Roster Report Here'!$M930="MT",1,0),0)</f>
        <v>0</v>
      </c>
      <c r="BL933" s="120">
        <f>IF('Copy &amp; Paste Roster Report Here'!$A930=BL$7,IF('Copy &amp; Paste Roster Report Here'!$M930="MT",1,0),0)</f>
        <v>0</v>
      </c>
      <c r="BM933" s="120">
        <f>IF('Copy &amp; Paste Roster Report Here'!$A930=BM$7,IF('Copy &amp; Paste Roster Report Here'!$M930="MT",1,0),0)</f>
        <v>0</v>
      </c>
      <c r="BN933" s="120">
        <f>IF('Copy &amp; Paste Roster Report Here'!$A930=BN$7,IF('Copy &amp; Paste Roster Report Here'!$M930="MT",1,0),0)</f>
        <v>0</v>
      </c>
      <c r="BO933" s="120">
        <f>IF('Copy &amp; Paste Roster Report Here'!$A930=BO$7,IF('Copy &amp; Paste Roster Report Here'!$M930="MT",1,0),0)</f>
        <v>0</v>
      </c>
      <c r="BP933" s="120">
        <f>IF('Copy &amp; Paste Roster Report Here'!$A930=BP$7,IF('Copy &amp; Paste Roster Report Here'!$M930="MT",1,0),0)</f>
        <v>0</v>
      </c>
      <c r="BQ933" s="120">
        <f>IF('Copy &amp; Paste Roster Report Here'!$A930=BQ$7,IF('Copy &amp; Paste Roster Report Here'!$M930="MT",1,0),0)</f>
        <v>0</v>
      </c>
      <c r="BR933" s="120">
        <f>IF('Copy &amp; Paste Roster Report Here'!$A930=BR$7,IF('Copy &amp; Paste Roster Report Here'!$M930="MT",1,0),0)</f>
        <v>0</v>
      </c>
      <c r="BS933" s="120">
        <f>IF('Copy &amp; Paste Roster Report Here'!$A930=BS$7,IF('Copy &amp; Paste Roster Report Here'!$M930="MT",1,0),0)</f>
        <v>0</v>
      </c>
      <c r="BT933" s="73">
        <f t="shared" si="222"/>
        <v>0</v>
      </c>
      <c r="BU933" s="121">
        <f>IF('Copy &amp; Paste Roster Report Here'!$A930=BU$7,IF('Copy &amp; Paste Roster Report Here'!$M930="fy",1,0),0)</f>
        <v>0</v>
      </c>
      <c r="BV933" s="121">
        <f>IF('Copy &amp; Paste Roster Report Here'!$A930=BV$7,IF('Copy &amp; Paste Roster Report Here'!$M930="fy",1,0),0)</f>
        <v>0</v>
      </c>
      <c r="BW933" s="121">
        <f>IF('Copy &amp; Paste Roster Report Here'!$A930=BW$7,IF('Copy &amp; Paste Roster Report Here'!$M930="fy",1,0),0)</f>
        <v>0</v>
      </c>
      <c r="BX933" s="121">
        <f>IF('Copy &amp; Paste Roster Report Here'!$A930=BX$7,IF('Copy &amp; Paste Roster Report Here'!$M930="fy",1,0),0)</f>
        <v>0</v>
      </c>
      <c r="BY933" s="121">
        <f>IF('Copy &amp; Paste Roster Report Here'!$A930=BY$7,IF('Copy &amp; Paste Roster Report Here'!$M930="fy",1,0),0)</f>
        <v>0</v>
      </c>
      <c r="BZ933" s="121">
        <f>IF('Copy &amp; Paste Roster Report Here'!$A930=BZ$7,IF('Copy &amp; Paste Roster Report Here'!$M930="fy",1,0),0)</f>
        <v>0</v>
      </c>
      <c r="CA933" s="121">
        <f>IF('Copy &amp; Paste Roster Report Here'!$A930=CA$7,IF('Copy &amp; Paste Roster Report Here'!$M930="fy",1,0),0)</f>
        <v>0</v>
      </c>
      <c r="CB933" s="121">
        <f>IF('Copy &amp; Paste Roster Report Here'!$A930=CB$7,IF('Copy &amp; Paste Roster Report Here'!$M930="fy",1,0),0)</f>
        <v>0</v>
      </c>
      <c r="CC933" s="121">
        <f>IF('Copy &amp; Paste Roster Report Here'!$A930=CC$7,IF('Copy &amp; Paste Roster Report Here'!$M930="fy",1,0),0)</f>
        <v>0</v>
      </c>
      <c r="CD933" s="121">
        <f>IF('Copy &amp; Paste Roster Report Here'!$A930=CD$7,IF('Copy &amp; Paste Roster Report Here'!$M930="fy",1,0),0)</f>
        <v>0</v>
      </c>
      <c r="CE933" s="121">
        <f>IF('Copy &amp; Paste Roster Report Here'!$A930=CE$7,IF('Copy &amp; Paste Roster Report Here'!$M930="fy",1,0),0)</f>
        <v>0</v>
      </c>
      <c r="CF933" s="73">
        <f t="shared" si="223"/>
        <v>0</v>
      </c>
      <c r="CG933" s="122">
        <f>IF('Copy &amp; Paste Roster Report Here'!$A930=CG$7,IF('Copy &amp; Paste Roster Report Here'!$M930="RH",1,0),0)</f>
        <v>0</v>
      </c>
      <c r="CH933" s="122">
        <f>IF('Copy &amp; Paste Roster Report Here'!$A930=CH$7,IF('Copy &amp; Paste Roster Report Here'!$M930="RH",1,0),0)</f>
        <v>0</v>
      </c>
      <c r="CI933" s="122">
        <f>IF('Copy &amp; Paste Roster Report Here'!$A930=CI$7,IF('Copy &amp; Paste Roster Report Here'!$M930="RH",1,0),0)</f>
        <v>0</v>
      </c>
      <c r="CJ933" s="122">
        <f>IF('Copy &amp; Paste Roster Report Here'!$A930=CJ$7,IF('Copy &amp; Paste Roster Report Here'!$M930="RH",1,0),0)</f>
        <v>0</v>
      </c>
      <c r="CK933" s="122">
        <f>IF('Copy &amp; Paste Roster Report Here'!$A930=CK$7,IF('Copy &amp; Paste Roster Report Here'!$M930="RH",1,0),0)</f>
        <v>0</v>
      </c>
      <c r="CL933" s="122">
        <f>IF('Copy &amp; Paste Roster Report Here'!$A930=CL$7,IF('Copy &amp; Paste Roster Report Here'!$M930="RH",1,0),0)</f>
        <v>0</v>
      </c>
      <c r="CM933" s="122">
        <f>IF('Copy &amp; Paste Roster Report Here'!$A930=CM$7,IF('Copy &amp; Paste Roster Report Here'!$M930="RH",1,0),0)</f>
        <v>0</v>
      </c>
      <c r="CN933" s="122">
        <f>IF('Copy &amp; Paste Roster Report Here'!$A930=CN$7,IF('Copy &amp; Paste Roster Report Here'!$M930="RH",1,0),0)</f>
        <v>0</v>
      </c>
      <c r="CO933" s="122">
        <f>IF('Copy &amp; Paste Roster Report Here'!$A930=CO$7,IF('Copy &amp; Paste Roster Report Here'!$M930="RH",1,0),0)</f>
        <v>0</v>
      </c>
      <c r="CP933" s="122">
        <f>IF('Copy &amp; Paste Roster Report Here'!$A930=CP$7,IF('Copy &amp; Paste Roster Report Here'!$M930="RH",1,0),0)</f>
        <v>0</v>
      </c>
      <c r="CQ933" s="122">
        <f>IF('Copy &amp; Paste Roster Report Here'!$A930=CQ$7,IF('Copy &amp; Paste Roster Report Here'!$M930="RH",1,0),0)</f>
        <v>0</v>
      </c>
      <c r="CR933" s="73">
        <f t="shared" si="224"/>
        <v>0</v>
      </c>
      <c r="CS933" s="123">
        <f>IF('Copy &amp; Paste Roster Report Here'!$A930=CS$7,IF('Copy &amp; Paste Roster Report Here'!$M930="QT",1,0),0)</f>
        <v>0</v>
      </c>
      <c r="CT933" s="123">
        <f>IF('Copy &amp; Paste Roster Report Here'!$A930=CT$7,IF('Copy &amp; Paste Roster Report Here'!$M930="QT",1,0),0)</f>
        <v>0</v>
      </c>
      <c r="CU933" s="123">
        <f>IF('Copy &amp; Paste Roster Report Here'!$A930=CU$7,IF('Copy &amp; Paste Roster Report Here'!$M930="QT",1,0),0)</f>
        <v>0</v>
      </c>
      <c r="CV933" s="123">
        <f>IF('Copy &amp; Paste Roster Report Here'!$A930=CV$7,IF('Copy &amp; Paste Roster Report Here'!$M930="QT",1,0),0)</f>
        <v>0</v>
      </c>
      <c r="CW933" s="123">
        <f>IF('Copy &amp; Paste Roster Report Here'!$A930=CW$7,IF('Copy &amp; Paste Roster Report Here'!$M930="QT",1,0),0)</f>
        <v>0</v>
      </c>
      <c r="CX933" s="123">
        <f>IF('Copy &amp; Paste Roster Report Here'!$A930=CX$7,IF('Copy &amp; Paste Roster Report Here'!$M930="QT",1,0),0)</f>
        <v>0</v>
      </c>
      <c r="CY933" s="123">
        <f>IF('Copy &amp; Paste Roster Report Here'!$A930=CY$7,IF('Copy &amp; Paste Roster Report Here'!$M930="QT",1,0),0)</f>
        <v>0</v>
      </c>
      <c r="CZ933" s="123">
        <f>IF('Copy &amp; Paste Roster Report Here'!$A930=CZ$7,IF('Copy &amp; Paste Roster Report Here'!$M930="QT",1,0),0)</f>
        <v>0</v>
      </c>
      <c r="DA933" s="123">
        <f>IF('Copy &amp; Paste Roster Report Here'!$A930=DA$7,IF('Copy &amp; Paste Roster Report Here'!$M930="QT",1,0),0)</f>
        <v>0</v>
      </c>
      <c r="DB933" s="123">
        <f>IF('Copy &amp; Paste Roster Report Here'!$A930=DB$7,IF('Copy &amp; Paste Roster Report Here'!$M930="QT",1,0),0)</f>
        <v>0</v>
      </c>
      <c r="DC933" s="123">
        <f>IF('Copy &amp; Paste Roster Report Here'!$A930=DC$7,IF('Copy &amp; Paste Roster Report Here'!$M930="QT",1,0),0)</f>
        <v>0</v>
      </c>
      <c r="DD933" s="73">
        <f t="shared" si="225"/>
        <v>0</v>
      </c>
      <c r="DE933" s="124">
        <f>IF('Copy &amp; Paste Roster Report Here'!$A930=DE$7,IF('Copy &amp; Paste Roster Report Here'!$M930="xxxxxxxxxxx",1,0),0)</f>
        <v>0</v>
      </c>
      <c r="DF933" s="124">
        <f>IF('Copy &amp; Paste Roster Report Here'!$A930=DF$7,IF('Copy &amp; Paste Roster Report Here'!$M930="xxxxxxxxxxx",1,0),0)</f>
        <v>0</v>
      </c>
      <c r="DG933" s="124">
        <f>IF('Copy &amp; Paste Roster Report Here'!$A930=DG$7,IF('Copy &amp; Paste Roster Report Here'!$M930="xxxxxxxxxxx",1,0),0)</f>
        <v>0</v>
      </c>
      <c r="DH933" s="124">
        <f>IF('Copy &amp; Paste Roster Report Here'!$A930=DH$7,IF('Copy &amp; Paste Roster Report Here'!$M930="xxxxxxxxxxx",1,0),0)</f>
        <v>0</v>
      </c>
      <c r="DI933" s="124">
        <f>IF('Copy &amp; Paste Roster Report Here'!$A930=DI$7,IF('Copy &amp; Paste Roster Report Here'!$M930="xxxxxxxxxxx",1,0),0)</f>
        <v>0</v>
      </c>
      <c r="DJ933" s="124">
        <f>IF('Copy &amp; Paste Roster Report Here'!$A930=DJ$7,IF('Copy &amp; Paste Roster Report Here'!$M930="xxxxxxxxxxx",1,0),0)</f>
        <v>0</v>
      </c>
      <c r="DK933" s="124">
        <f>IF('Copy &amp; Paste Roster Report Here'!$A930=DK$7,IF('Copy &amp; Paste Roster Report Here'!$M930="xxxxxxxxxxx",1,0),0)</f>
        <v>0</v>
      </c>
      <c r="DL933" s="124">
        <f>IF('Copy &amp; Paste Roster Report Here'!$A930=DL$7,IF('Copy &amp; Paste Roster Report Here'!$M930="xxxxxxxxxxx",1,0),0)</f>
        <v>0</v>
      </c>
      <c r="DM933" s="124">
        <f>IF('Copy &amp; Paste Roster Report Here'!$A930=DM$7,IF('Copy &amp; Paste Roster Report Here'!$M930="xxxxxxxxxxx",1,0),0)</f>
        <v>0</v>
      </c>
      <c r="DN933" s="124">
        <f>IF('Copy &amp; Paste Roster Report Here'!$A930=DN$7,IF('Copy &amp; Paste Roster Report Here'!$M930="xxxxxxxxxxx",1,0),0)</f>
        <v>0</v>
      </c>
      <c r="DO933" s="124">
        <f>IF('Copy &amp; Paste Roster Report Here'!$A930=DO$7,IF('Copy &amp; Paste Roster Report Here'!$M930="xxxxxxxxxxx",1,0),0)</f>
        <v>0</v>
      </c>
      <c r="DP933" s="125">
        <f t="shared" si="226"/>
        <v>0</v>
      </c>
      <c r="DQ933" s="126">
        <f t="shared" si="227"/>
        <v>0</v>
      </c>
    </row>
    <row r="934" spans="1:121" x14ac:dyDescent="0.25">
      <c r="A934" s="111">
        <f t="shared" si="213"/>
        <v>0</v>
      </c>
      <c r="B934" s="111">
        <f t="shared" si="214"/>
        <v>0</v>
      </c>
      <c r="C934" s="112">
        <f>+('Copy &amp; Paste Roster Report Here'!$P931-'Copy &amp; Paste Roster Report Here'!$O931)/30</f>
        <v>0</v>
      </c>
      <c r="D934" s="112">
        <f>+('Copy &amp; Paste Roster Report Here'!$P931-'Copy &amp; Paste Roster Report Here'!$O931)</f>
        <v>0</v>
      </c>
      <c r="E934" s="111">
        <f>'Copy &amp; Paste Roster Report Here'!N931</f>
        <v>0</v>
      </c>
      <c r="F934" s="111" t="str">
        <f t="shared" si="215"/>
        <v>N</v>
      </c>
      <c r="G934" s="111">
        <f>'Copy &amp; Paste Roster Report Here'!R931</f>
        <v>0</v>
      </c>
      <c r="H934" s="113">
        <f t="shared" si="216"/>
        <v>0</v>
      </c>
      <c r="I934" s="112">
        <f>IF(F934="N",$F$5-'Copy &amp; Paste Roster Report Here'!O931,+'Copy &amp; Paste Roster Report Here'!Q931-'Copy &amp; Paste Roster Report Here'!O931)</f>
        <v>0</v>
      </c>
      <c r="J934" s="114">
        <f t="shared" si="217"/>
        <v>0</v>
      </c>
      <c r="K934" s="114">
        <f t="shared" si="218"/>
        <v>0</v>
      </c>
      <c r="L934" s="115">
        <f>'Copy &amp; Paste Roster Report Here'!F931</f>
        <v>0</v>
      </c>
      <c r="M934" s="116">
        <f t="shared" si="219"/>
        <v>0</v>
      </c>
      <c r="N934" s="117">
        <f>IF('Copy &amp; Paste Roster Report Here'!$A931='Analytical Tests'!N$7,IF($F934="Y",+$H934*N$6,0),0)</f>
        <v>0</v>
      </c>
      <c r="O934" s="117">
        <f>IF('Copy &amp; Paste Roster Report Here'!$A931='Analytical Tests'!O$7,IF($F934="Y",+$H934*O$6,0),0)</f>
        <v>0</v>
      </c>
      <c r="P934" s="117">
        <f>IF('Copy &amp; Paste Roster Report Here'!$A931='Analytical Tests'!P$7,IF($F934="Y",+$H934*P$6,0),0)</f>
        <v>0</v>
      </c>
      <c r="Q934" s="117">
        <f>IF('Copy &amp; Paste Roster Report Here'!$A931='Analytical Tests'!Q$7,IF($F934="Y",+$H934*Q$6,0),0)</f>
        <v>0</v>
      </c>
      <c r="R934" s="117">
        <f>IF('Copy &amp; Paste Roster Report Here'!$A931='Analytical Tests'!R$7,IF($F934="Y",+$H934*R$6,0),0)</f>
        <v>0</v>
      </c>
      <c r="S934" s="117">
        <f>IF('Copy &amp; Paste Roster Report Here'!$A931='Analytical Tests'!S$7,IF($F934="Y",+$H934*S$6,0),0)</f>
        <v>0</v>
      </c>
      <c r="T934" s="117">
        <f>IF('Copy &amp; Paste Roster Report Here'!$A931='Analytical Tests'!T$7,IF($F934="Y",+$H934*T$6,0),0)</f>
        <v>0</v>
      </c>
      <c r="U934" s="117">
        <f>IF('Copy &amp; Paste Roster Report Here'!$A931='Analytical Tests'!U$7,IF($F934="Y",+$H934*U$6,0),0)</f>
        <v>0</v>
      </c>
      <c r="V934" s="117">
        <f>IF('Copy &amp; Paste Roster Report Here'!$A931='Analytical Tests'!V$7,IF($F934="Y",+$H934*V$6,0),0)</f>
        <v>0</v>
      </c>
      <c r="W934" s="117">
        <f>IF('Copy &amp; Paste Roster Report Here'!$A931='Analytical Tests'!W$7,IF($F934="Y",+$H934*W$6,0),0)</f>
        <v>0</v>
      </c>
      <c r="X934" s="117">
        <f>IF('Copy &amp; Paste Roster Report Here'!$A931='Analytical Tests'!X$7,IF($F934="Y",+$H934*X$6,0),0)</f>
        <v>0</v>
      </c>
      <c r="Y934" s="117" t="b">
        <f>IF('Copy &amp; Paste Roster Report Here'!$A931='Analytical Tests'!Y$7,IF($F934="N",IF($J934&gt;=$C934,Y$6,+($I934/$D934)*Y$6),0))</f>
        <v>0</v>
      </c>
      <c r="Z934" s="117" t="b">
        <f>IF('Copy &amp; Paste Roster Report Here'!$A931='Analytical Tests'!Z$7,IF($F934="N",IF($J934&gt;=$C934,Z$6,+($I934/$D934)*Z$6),0))</f>
        <v>0</v>
      </c>
      <c r="AA934" s="117" t="b">
        <f>IF('Copy &amp; Paste Roster Report Here'!$A931='Analytical Tests'!AA$7,IF($F934="N",IF($J934&gt;=$C934,AA$6,+($I934/$D934)*AA$6),0))</f>
        <v>0</v>
      </c>
      <c r="AB934" s="117" t="b">
        <f>IF('Copy &amp; Paste Roster Report Here'!$A931='Analytical Tests'!AB$7,IF($F934="N",IF($J934&gt;=$C934,AB$6,+($I934/$D934)*AB$6),0))</f>
        <v>0</v>
      </c>
      <c r="AC934" s="117" t="b">
        <f>IF('Copy &amp; Paste Roster Report Here'!$A931='Analytical Tests'!AC$7,IF($F934="N",IF($J934&gt;=$C934,AC$6,+($I934/$D934)*AC$6),0))</f>
        <v>0</v>
      </c>
      <c r="AD934" s="117" t="b">
        <f>IF('Copy &amp; Paste Roster Report Here'!$A931='Analytical Tests'!AD$7,IF($F934="N",IF($J934&gt;=$C934,AD$6,+($I934/$D934)*AD$6),0))</f>
        <v>0</v>
      </c>
      <c r="AE934" s="117" t="b">
        <f>IF('Copy &amp; Paste Roster Report Here'!$A931='Analytical Tests'!AE$7,IF($F934="N",IF($J934&gt;=$C934,AE$6,+($I934/$D934)*AE$6),0))</f>
        <v>0</v>
      </c>
      <c r="AF934" s="117" t="b">
        <f>IF('Copy &amp; Paste Roster Report Here'!$A931='Analytical Tests'!AF$7,IF($F934="N",IF($J934&gt;=$C934,AF$6,+($I934/$D934)*AF$6),0))</f>
        <v>0</v>
      </c>
      <c r="AG934" s="117" t="b">
        <f>IF('Copy &amp; Paste Roster Report Here'!$A931='Analytical Tests'!AG$7,IF($F934="N",IF($J934&gt;=$C934,AG$6,+($I934/$D934)*AG$6),0))</f>
        <v>0</v>
      </c>
      <c r="AH934" s="117" t="b">
        <f>IF('Copy &amp; Paste Roster Report Here'!$A931='Analytical Tests'!AH$7,IF($F934="N",IF($J934&gt;=$C934,AH$6,+($I934/$D934)*AH$6),0))</f>
        <v>0</v>
      </c>
      <c r="AI934" s="117" t="b">
        <f>IF('Copy &amp; Paste Roster Report Here'!$A931='Analytical Tests'!AI$7,IF($F934="N",IF($J934&gt;=$C934,AI$6,+($I934/$D934)*AI$6),0))</f>
        <v>0</v>
      </c>
      <c r="AJ934" s="79"/>
      <c r="AK934" s="118">
        <f>IF('Copy &amp; Paste Roster Report Here'!$A931=AK$7,IF('Copy &amp; Paste Roster Report Here'!$M931="FT",1,0),0)</f>
        <v>0</v>
      </c>
      <c r="AL934" s="118">
        <f>IF('Copy &amp; Paste Roster Report Here'!$A931=AL$7,IF('Copy &amp; Paste Roster Report Here'!$M931="FT",1,0),0)</f>
        <v>0</v>
      </c>
      <c r="AM934" s="118">
        <f>IF('Copy &amp; Paste Roster Report Here'!$A931=AM$7,IF('Copy &amp; Paste Roster Report Here'!$M931="FT",1,0),0)</f>
        <v>0</v>
      </c>
      <c r="AN934" s="118">
        <f>IF('Copy &amp; Paste Roster Report Here'!$A931=AN$7,IF('Copy &amp; Paste Roster Report Here'!$M931="FT",1,0),0)</f>
        <v>0</v>
      </c>
      <c r="AO934" s="118">
        <f>IF('Copy &amp; Paste Roster Report Here'!$A931=AO$7,IF('Copy &amp; Paste Roster Report Here'!$M931="FT",1,0),0)</f>
        <v>0</v>
      </c>
      <c r="AP934" s="118">
        <f>IF('Copy &amp; Paste Roster Report Here'!$A931=AP$7,IF('Copy &amp; Paste Roster Report Here'!$M931="FT",1,0),0)</f>
        <v>0</v>
      </c>
      <c r="AQ934" s="118">
        <f>IF('Copy &amp; Paste Roster Report Here'!$A931=AQ$7,IF('Copy &amp; Paste Roster Report Here'!$M931="FT",1,0),0)</f>
        <v>0</v>
      </c>
      <c r="AR934" s="118">
        <f>IF('Copy &amp; Paste Roster Report Here'!$A931=AR$7,IF('Copy &amp; Paste Roster Report Here'!$M931="FT",1,0),0)</f>
        <v>0</v>
      </c>
      <c r="AS934" s="118">
        <f>IF('Copy &amp; Paste Roster Report Here'!$A931=AS$7,IF('Copy &amp; Paste Roster Report Here'!$M931="FT",1,0),0)</f>
        <v>0</v>
      </c>
      <c r="AT934" s="118">
        <f>IF('Copy &amp; Paste Roster Report Here'!$A931=AT$7,IF('Copy &amp; Paste Roster Report Here'!$M931="FT",1,0),0)</f>
        <v>0</v>
      </c>
      <c r="AU934" s="118">
        <f>IF('Copy &amp; Paste Roster Report Here'!$A931=AU$7,IF('Copy &amp; Paste Roster Report Here'!$M931="FT",1,0),0)</f>
        <v>0</v>
      </c>
      <c r="AV934" s="73">
        <f t="shared" si="220"/>
        <v>0</v>
      </c>
      <c r="AW934" s="119">
        <f>IF('Copy &amp; Paste Roster Report Here'!$A931=AW$7,IF('Copy &amp; Paste Roster Report Here'!$M931="HT",1,0),0)</f>
        <v>0</v>
      </c>
      <c r="AX934" s="119">
        <f>IF('Copy &amp; Paste Roster Report Here'!$A931=AX$7,IF('Copy &amp; Paste Roster Report Here'!$M931="HT",1,0),0)</f>
        <v>0</v>
      </c>
      <c r="AY934" s="119">
        <f>IF('Copy &amp; Paste Roster Report Here'!$A931=AY$7,IF('Copy &amp; Paste Roster Report Here'!$M931="HT",1,0),0)</f>
        <v>0</v>
      </c>
      <c r="AZ934" s="119">
        <f>IF('Copy &amp; Paste Roster Report Here'!$A931=AZ$7,IF('Copy &amp; Paste Roster Report Here'!$M931="HT",1,0),0)</f>
        <v>0</v>
      </c>
      <c r="BA934" s="119">
        <f>IF('Copy &amp; Paste Roster Report Here'!$A931=BA$7,IF('Copy &amp; Paste Roster Report Here'!$M931="HT",1,0),0)</f>
        <v>0</v>
      </c>
      <c r="BB934" s="119">
        <f>IF('Copy &amp; Paste Roster Report Here'!$A931=BB$7,IF('Copy &amp; Paste Roster Report Here'!$M931="HT",1,0),0)</f>
        <v>0</v>
      </c>
      <c r="BC934" s="119">
        <f>IF('Copy &amp; Paste Roster Report Here'!$A931=BC$7,IF('Copy &amp; Paste Roster Report Here'!$M931="HT",1,0),0)</f>
        <v>0</v>
      </c>
      <c r="BD934" s="119">
        <f>IF('Copy &amp; Paste Roster Report Here'!$A931=BD$7,IF('Copy &amp; Paste Roster Report Here'!$M931="HT",1,0),0)</f>
        <v>0</v>
      </c>
      <c r="BE934" s="119">
        <f>IF('Copy &amp; Paste Roster Report Here'!$A931=BE$7,IF('Copy &amp; Paste Roster Report Here'!$M931="HT",1,0),0)</f>
        <v>0</v>
      </c>
      <c r="BF934" s="119">
        <f>IF('Copy &amp; Paste Roster Report Here'!$A931=BF$7,IF('Copy &amp; Paste Roster Report Here'!$M931="HT",1,0),0)</f>
        <v>0</v>
      </c>
      <c r="BG934" s="119">
        <f>IF('Copy &amp; Paste Roster Report Here'!$A931=BG$7,IF('Copy &amp; Paste Roster Report Here'!$M931="HT",1,0),0)</f>
        <v>0</v>
      </c>
      <c r="BH934" s="73">
        <f t="shared" si="221"/>
        <v>0</v>
      </c>
      <c r="BI934" s="120">
        <f>IF('Copy &amp; Paste Roster Report Here'!$A931=BI$7,IF('Copy &amp; Paste Roster Report Here'!$M931="MT",1,0),0)</f>
        <v>0</v>
      </c>
      <c r="BJ934" s="120">
        <f>IF('Copy &amp; Paste Roster Report Here'!$A931=BJ$7,IF('Copy &amp; Paste Roster Report Here'!$M931="MT",1,0),0)</f>
        <v>0</v>
      </c>
      <c r="BK934" s="120">
        <f>IF('Copy &amp; Paste Roster Report Here'!$A931=BK$7,IF('Copy &amp; Paste Roster Report Here'!$M931="MT",1,0),0)</f>
        <v>0</v>
      </c>
      <c r="BL934" s="120">
        <f>IF('Copy &amp; Paste Roster Report Here'!$A931=BL$7,IF('Copy &amp; Paste Roster Report Here'!$M931="MT",1,0),0)</f>
        <v>0</v>
      </c>
      <c r="BM934" s="120">
        <f>IF('Copy &amp; Paste Roster Report Here'!$A931=BM$7,IF('Copy &amp; Paste Roster Report Here'!$M931="MT",1,0),0)</f>
        <v>0</v>
      </c>
      <c r="BN934" s="120">
        <f>IF('Copy &amp; Paste Roster Report Here'!$A931=BN$7,IF('Copy &amp; Paste Roster Report Here'!$M931="MT",1,0),0)</f>
        <v>0</v>
      </c>
      <c r="BO934" s="120">
        <f>IF('Copy &amp; Paste Roster Report Here'!$A931=BO$7,IF('Copy &amp; Paste Roster Report Here'!$M931="MT",1,0),0)</f>
        <v>0</v>
      </c>
      <c r="BP934" s="120">
        <f>IF('Copy &amp; Paste Roster Report Here'!$A931=BP$7,IF('Copy &amp; Paste Roster Report Here'!$M931="MT",1,0),0)</f>
        <v>0</v>
      </c>
      <c r="BQ934" s="120">
        <f>IF('Copy &amp; Paste Roster Report Here'!$A931=BQ$7,IF('Copy &amp; Paste Roster Report Here'!$M931="MT",1,0),0)</f>
        <v>0</v>
      </c>
      <c r="BR934" s="120">
        <f>IF('Copy &amp; Paste Roster Report Here'!$A931=BR$7,IF('Copy &amp; Paste Roster Report Here'!$M931="MT",1,0),0)</f>
        <v>0</v>
      </c>
      <c r="BS934" s="120">
        <f>IF('Copy &amp; Paste Roster Report Here'!$A931=BS$7,IF('Copy &amp; Paste Roster Report Here'!$M931="MT",1,0),0)</f>
        <v>0</v>
      </c>
      <c r="BT934" s="73">
        <f t="shared" si="222"/>
        <v>0</v>
      </c>
      <c r="BU934" s="121">
        <f>IF('Copy &amp; Paste Roster Report Here'!$A931=BU$7,IF('Copy &amp; Paste Roster Report Here'!$M931="fy",1,0),0)</f>
        <v>0</v>
      </c>
      <c r="BV934" s="121">
        <f>IF('Copy &amp; Paste Roster Report Here'!$A931=BV$7,IF('Copy &amp; Paste Roster Report Here'!$M931="fy",1,0),0)</f>
        <v>0</v>
      </c>
      <c r="BW934" s="121">
        <f>IF('Copy &amp; Paste Roster Report Here'!$A931=BW$7,IF('Copy &amp; Paste Roster Report Here'!$M931="fy",1,0),0)</f>
        <v>0</v>
      </c>
      <c r="BX934" s="121">
        <f>IF('Copy &amp; Paste Roster Report Here'!$A931=BX$7,IF('Copy &amp; Paste Roster Report Here'!$M931="fy",1,0),0)</f>
        <v>0</v>
      </c>
      <c r="BY934" s="121">
        <f>IF('Copy &amp; Paste Roster Report Here'!$A931=BY$7,IF('Copy &amp; Paste Roster Report Here'!$M931="fy",1,0),0)</f>
        <v>0</v>
      </c>
      <c r="BZ934" s="121">
        <f>IF('Copy &amp; Paste Roster Report Here'!$A931=BZ$7,IF('Copy &amp; Paste Roster Report Here'!$M931="fy",1,0),0)</f>
        <v>0</v>
      </c>
      <c r="CA934" s="121">
        <f>IF('Copy &amp; Paste Roster Report Here'!$A931=CA$7,IF('Copy &amp; Paste Roster Report Here'!$M931="fy",1,0),0)</f>
        <v>0</v>
      </c>
      <c r="CB934" s="121">
        <f>IF('Copy &amp; Paste Roster Report Here'!$A931=CB$7,IF('Copy &amp; Paste Roster Report Here'!$M931="fy",1,0),0)</f>
        <v>0</v>
      </c>
      <c r="CC934" s="121">
        <f>IF('Copy &amp; Paste Roster Report Here'!$A931=CC$7,IF('Copy &amp; Paste Roster Report Here'!$M931="fy",1,0),0)</f>
        <v>0</v>
      </c>
      <c r="CD934" s="121">
        <f>IF('Copy &amp; Paste Roster Report Here'!$A931=CD$7,IF('Copy &amp; Paste Roster Report Here'!$M931="fy",1,0),0)</f>
        <v>0</v>
      </c>
      <c r="CE934" s="121">
        <f>IF('Copy &amp; Paste Roster Report Here'!$A931=CE$7,IF('Copy &amp; Paste Roster Report Here'!$M931="fy",1,0),0)</f>
        <v>0</v>
      </c>
      <c r="CF934" s="73">
        <f t="shared" si="223"/>
        <v>0</v>
      </c>
      <c r="CG934" s="122">
        <f>IF('Copy &amp; Paste Roster Report Here'!$A931=CG$7,IF('Copy &amp; Paste Roster Report Here'!$M931="RH",1,0),0)</f>
        <v>0</v>
      </c>
      <c r="CH934" s="122">
        <f>IF('Copy &amp; Paste Roster Report Here'!$A931=CH$7,IF('Copy &amp; Paste Roster Report Here'!$M931="RH",1,0),0)</f>
        <v>0</v>
      </c>
      <c r="CI934" s="122">
        <f>IF('Copy &amp; Paste Roster Report Here'!$A931=CI$7,IF('Copy &amp; Paste Roster Report Here'!$M931="RH",1,0),0)</f>
        <v>0</v>
      </c>
      <c r="CJ934" s="122">
        <f>IF('Copy &amp; Paste Roster Report Here'!$A931=CJ$7,IF('Copy &amp; Paste Roster Report Here'!$M931="RH",1,0),0)</f>
        <v>0</v>
      </c>
      <c r="CK934" s="122">
        <f>IF('Copy &amp; Paste Roster Report Here'!$A931=CK$7,IF('Copy &amp; Paste Roster Report Here'!$M931="RH",1,0),0)</f>
        <v>0</v>
      </c>
      <c r="CL934" s="122">
        <f>IF('Copy &amp; Paste Roster Report Here'!$A931=CL$7,IF('Copy &amp; Paste Roster Report Here'!$M931="RH",1,0),0)</f>
        <v>0</v>
      </c>
      <c r="CM934" s="122">
        <f>IF('Copy &amp; Paste Roster Report Here'!$A931=CM$7,IF('Copy &amp; Paste Roster Report Here'!$M931="RH",1,0),0)</f>
        <v>0</v>
      </c>
      <c r="CN934" s="122">
        <f>IF('Copy &amp; Paste Roster Report Here'!$A931=CN$7,IF('Copy &amp; Paste Roster Report Here'!$M931="RH",1,0),0)</f>
        <v>0</v>
      </c>
      <c r="CO934" s="122">
        <f>IF('Copy &amp; Paste Roster Report Here'!$A931=CO$7,IF('Copy &amp; Paste Roster Report Here'!$M931="RH",1,0),0)</f>
        <v>0</v>
      </c>
      <c r="CP934" s="122">
        <f>IF('Copy &amp; Paste Roster Report Here'!$A931=CP$7,IF('Copy &amp; Paste Roster Report Here'!$M931="RH",1,0),0)</f>
        <v>0</v>
      </c>
      <c r="CQ934" s="122">
        <f>IF('Copy &amp; Paste Roster Report Here'!$A931=CQ$7,IF('Copy &amp; Paste Roster Report Here'!$M931="RH",1,0),0)</f>
        <v>0</v>
      </c>
      <c r="CR934" s="73">
        <f t="shared" si="224"/>
        <v>0</v>
      </c>
      <c r="CS934" s="123">
        <f>IF('Copy &amp; Paste Roster Report Here'!$A931=CS$7,IF('Copy &amp; Paste Roster Report Here'!$M931="QT",1,0),0)</f>
        <v>0</v>
      </c>
      <c r="CT934" s="123">
        <f>IF('Copy &amp; Paste Roster Report Here'!$A931=CT$7,IF('Copy &amp; Paste Roster Report Here'!$M931="QT",1,0),0)</f>
        <v>0</v>
      </c>
      <c r="CU934" s="123">
        <f>IF('Copy &amp; Paste Roster Report Here'!$A931=CU$7,IF('Copy &amp; Paste Roster Report Here'!$M931="QT",1,0),0)</f>
        <v>0</v>
      </c>
      <c r="CV934" s="123">
        <f>IF('Copy &amp; Paste Roster Report Here'!$A931=CV$7,IF('Copy &amp; Paste Roster Report Here'!$M931="QT",1,0),0)</f>
        <v>0</v>
      </c>
      <c r="CW934" s="123">
        <f>IF('Copy &amp; Paste Roster Report Here'!$A931=CW$7,IF('Copy &amp; Paste Roster Report Here'!$M931="QT",1,0),0)</f>
        <v>0</v>
      </c>
      <c r="CX934" s="123">
        <f>IF('Copy &amp; Paste Roster Report Here'!$A931=CX$7,IF('Copy &amp; Paste Roster Report Here'!$M931="QT",1,0),0)</f>
        <v>0</v>
      </c>
      <c r="CY934" s="123">
        <f>IF('Copy &amp; Paste Roster Report Here'!$A931=CY$7,IF('Copy &amp; Paste Roster Report Here'!$M931="QT",1,0),0)</f>
        <v>0</v>
      </c>
      <c r="CZ934" s="123">
        <f>IF('Copy &amp; Paste Roster Report Here'!$A931=CZ$7,IF('Copy &amp; Paste Roster Report Here'!$M931="QT",1,0),0)</f>
        <v>0</v>
      </c>
      <c r="DA934" s="123">
        <f>IF('Copy &amp; Paste Roster Report Here'!$A931=DA$7,IF('Copy &amp; Paste Roster Report Here'!$M931="QT",1,0),0)</f>
        <v>0</v>
      </c>
      <c r="DB934" s="123">
        <f>IF('Copy &amp; Paste Roster Report Here'!$A931=DB$7,IF('Copy &amp; Paste Roster Report Here'!$M931="QT",1,0),0)</f>
        <v>0</v>
      </c>
      <c r="DC934" s="123">
        <f>IF('Copy &amp; Paste Roster Report Here'!$A931=DC$7,IF('Copy &amp; Paste Roster Report Here'!$M931="QT",1,0),0)</f>
        <v>0</v>
      </c>
      <c r="DD934" s="73">
        <f t="shared" si="225"/>
        <v>0</v>
      </c>
      <c r="DE934" s="124">
        <f>IF('Copy &amp; Paste Roster Report Here'!$A931=DE$7,IF('Copy &amp; Paste Roster Report Here'!$M931="xxxxxxxxxxx",1,0),0)</f>
        <v>0</v>
      </c>
      <c r="DF934" s="124">
        <f>IF('Copy &amp; Paste Roster Report Here'!$A931=DF$7,IF('Copy &amp; Paste Roster Report Here'!$M931="xxxxxxxxxxx",1,0),0)</f>
        <v>0</v>
      </c>
      <c r="DG934" s="124">
        <f>IF('Copy &amp; Paste Roster Report Here'!$A931=DG$7,IF('Copy &amp; Paste Roster Report Here'!$M931="xxxxxxxxxxx",1,0),0)</f>
        <v>0</v>
      </c>
      <c r="DH934" s="124">
        <f>IF('Copy &amp; Paste Roster Report Here'!$A931=DH$7,IF('Copy &amp; Paste Roster Report Here'!$M931="xxxxxxxxxxx",1,0),0)</f>
        <v>0</v>
      </c>
      <c r="DI934" s="124">
        <f>IF('Copy &amp; Paste Roster Report Here'!$A931=DI$7,IF('Copy &amp; Paste Roster Report Here'!$M931="xxxxxxxxxxx",1,0),0)</f>
        <v>0</v>
      </c>
      <c r="DJ934" s="124">
        <f>IF('Copy &amp; Paste Roster Report Here'!$A931=DJ$7,IF('Copy &amp; Paste Roster Report Here'!$M931="xxxxxxxxxxx",1,0),0)</f>
        <v>0</v>
      </c>
      <c r="DK934" s="124">
        <f>IF('Copy &amp; Paste Roster Report Here'!$A931=DK$7,IF('Copy &amp; Paste Roster Report Here'!$M931="xxxxxxxxxxx",1,0),0)</f>
        <v>0</v>
      </c>
      <c r="DL934" s="124">
        <f>IF('Copy &amp; Paste Roster Report Here'!$A931=DL$7,IF('Copy &amp; Paste Roster Report Here'!$M931="xxxxxxxxxxx",1,0),0)</f>
        <v>0</v>
      </c>
      <c r="DM934" s="124">
        <f>IF('Copy &amp; Paste Roster Report Here'!$A931=DM$7,IF('Copy &amp; Paste Roster Report Here'!$M931="xxxxxxxxxxx",1,0),0)</f>
        <v>0</v>
      </c>
      <c r="DN934" s="124">
        <f>IF('Copy &amp; Paste Roster Report Here'!$A931=DN$7,IF('Copy &amp; Paste Roster Report Here'!$M931="xxxxxxxxxxx",1,0),0)</f>
        <v>0</v>
      </c>
      <c r="DO934" s="124">
        <f>IF('Copy &amp; Paste Roster Report Here'!$A931=DO$7,IF('Copy &amp; Paste Roster Report Here'!$M931="xxxxxxxxxxx",1,0),0)</f>
        <v>0</v>
      </c>
      <c r="DP934" s="125">
        <f t="shared" si="226"/>
        <v>0</v>
      </c>
      <c r="DQ934" s="126">
        <f t="shared" si="227"/>
        <v>0</v>
      </c>
    </row>
    <row r="935" spans="1:121" x14ac:dyDescent="0.25">
      <c r="A935" s="111">
        <f t="shared" si="213"/>
        <v>0</v>
      </c>
      <c r="B935" s="111">
        <f t="shared" si="214"/>
        <v>0</v>
      </c>
      <c r="C935" s="112">
        <f>+('Copy &amp; Paste Roster Report Here'!$P932-'Copy &amp; Paste Roster Report Here'!$O932)/30</f>
        <v>0</v>
      </c>
      <c r="D935" s="112">
        <f>+('Copy &amp; Paste Roster Report Here'!$P932-'Copy &amp; Paste Roster Report Here'!$O932)</f>
        <v>0</v>
      </c>
      <c r="E935" s="111">
        <f>'Copy &amp; Paste Roster Report Here'!N932</f>
        <v>0</v>
      </c>
      <c r="F935" s="111" t="str">
        <f t="shared" si="215"/>
        <v>N</v>
      </c>
      <c r="G935" s="111">
        <f>'Copy &amp; Paste Roster Report Here'!R932</f>
        <v>0</v>
      </c>
      <c r="H935" s="113">
        <f t="shared" si="216"/>
        <v>0</v>
      </c>
      <c r="I935" s="112">
        <f>IF(F935="N",$F$5-'Copy &amp; Paste Roster Report Here'!O932,+'Copy &amp; Paste Roster Report Here'!Q932-'Copy &amp; Paste Roster Report Here'!O932)</f>
        <v>0</v>
      </c>
      <c r="J935" s="114">
        <f t="shared" si="217"/>
        <v>0</v>
      </c>
      <c r="K935" s="114">
        <f t="shared" si="218"/>
        <v>0</v>
      </c>
      <c r="L935" s="115">
        <f>'Copy &amp; Paste Roster Report Here'!F932</f>
        <v>0</v>
      </c>
      <c r="M935" s="116">
        <f t="shared" si="219"/>
        <v>0</v>
      </c>
      <c r="N935" s="117">
        <f>IF('Copy &amp; Paste Roster Report Here'!$A932='Analytical Tests'!N$7,IF($F935="Y",+$H935*N$6,0),0)</f>
        <v>0</v>
      </c>
      <c r="O935" s="117">
        <f>IF('Copy &amp; Paste Roster Report Here'!$A932='Analytical Tests'!O$7,IF($F935="Y",+$H935*O$6,0),0)</f>
        <v>0</v>
      </c>
      <c r="P935" s="117">
        <f>IF('Copy &amp; Paste Roster Report Here'!$A932='Analytical Tests'!P$7,IF($F935="Y",+$H935*P$6,0),0)</f>
        <v>0</v>
      </c>
      <c r="Q935" s="117">
        <f>IF('Copy &amp; Paste Roster Report Here'!$A932='Analytical Tests'!Q$7,IF($F935="Y",+$H935*Q$6,0),0)</f>
        <v>0</v>
      </c>
      <c r="R935" s="117">
        <f>IF('Copy &amp; Paste Roster Report Here'!$A932='Analytical Tests'!R$7,IF($F935="Y",+$H935*R$6,0),0)</f>
        <v>0</v>
      </c>
      <c r="S935" s="117">
        <f>IF('Copy &amp; Paste Roster Report Here'!$A932='Analytical Tests'!S$7,IF($F935="Y",+$H935*S$6,0),0)</f>
        <v>0</v>
      </c>
      <c r="T935" s="117">
        <f>IF('Copy &amp; Paste Roster Report Here'!$A932='Analytical Tests'!T$7,IF($F935="Y",+$H935*T$6,0),0)</f>
        <v>0</v>
      </c>
      <c r="U935" s="117">
        <f>IF('Copy &amp; Paste Roster Report Here'!$A932='Analytical Tests'!U$7,IF($F935="Y",+$H935*U$6,0),0)</f>
        <v>0</v>
      </c>
      <c r="V935" s="117">
        <f>IF('Copy &amp; Paste Roster Report Here'!$A932='Analytical Tests'!V$7,IF($F935="Y",+$H935*V$6,0),0)</f>
        <v>0</v>
      </c>
      <c r="W935" s="117">
        <f>IF('Copy &amp; Paste Roster Report Here'!$A932='Analytical Tests'!W$7,IF($F935="Y",+$H935*W$6,0),0)</f>
        <v>0</v>
      </c>
      <c r="X935" s="117">
        <f>IF('Copy &amp; Paste Roster Report Here'!$A932='Analytical Tests'!X$7,IF($F935="Y",+$H935*X$6,0),0)</f>
        <v>0</v>
      </c>
      <c r="Y935" s="117" t="b">
        <f>IF('Copy &amp; Paste Roster Report Here'!$A932='Analytical Tests'!Y$7,IF($F935="N",IF($J935&gt;=$C935,Y$6,+($I935/$D935)*Y$6),0))</f>
        <v>0</v>
      </c>
      <c r="Z935" s="117" t="b">
        <f>IF('Copy &amp; Paste Roster Report Here'!$A932='Analytical Tests'!Z$7,IF($F935="N",IF($J935&gt;=$C935,Z$6,+($I935/$D935)*Z$6),0))</f>
        <v>0</v>
      </c>
      <c r="AA935" s="117" t="b">
        <f>IF('Copy &amp; Paste Roster Report Here'!$A932='Analytical Tests'!AA$7,IF($F935="N",IF($J935&gt;=$C935,AA$6,+($I935/$D935)*AA$6),0))</f>
        <v>0</v>
      </c>
      <c r="AB935" s="117" t="b">
        <f>IF('Copy &amp; Paste Roster Report Here'!$A932='Analytical Tests'!AB$7,IF($F935="N",IF($J935&gt;=$C935,AB$6,+($I935/$D935)*AB$6),0))</f>
        <v>0</v>
      </c>
      <c r="AC935" s="117" t="b">
        <f>IF('Copy &amp; Paste Roster Report Here'!$A932='Analytical Tests'!AC$7,IF($F935="N",IF($J935&gt;=$C935,AC$6,+($I935/$D935)*AC$6),0))</f>
        <v>0</v>
      </c>
      <c r="AD935" s="117" t="b">
        <f>IF('Copy &amp; Paste Roster Report Here'!$A932='Analytical Tests'!AD$7,IF($F935="N",IF($J935&gt;=$C935,AD$6,+($I935/$D935)*AD$6),0))</f>
        <v>0</v>
      </c>
      <c r="AE935" s="117" t="b">
        <f>IF('Copy &amp; Paste Roster Report Here'!$A932='Analytical Tests'!AE$7,IF($F935="N",IF($J935&gt;=$C935,AE$6,+($I935/$D935)*AE$6),0))</f>
        <v>0</v>
      </c>
      <c r="AF935" s="117" t="b">
        <f>IF('Copy &amp; Paste Roster Report Here'!$A932='Analytical Tests'!AF$7,IF($F935="N",IF($J935&gt;=$C935,AF$6,+($I935/$D935)*AF$6),0))</f>
        <v>0</v>
      </c>
      <c r="AG935" s="117" t="b">
        <f>IF('Copy &amp; Paste Roster Report Here'!$A932='Analytical Tests'!AG$7,IF($F935="N",IF($J935&gt;=$C935,AG$6,+($I935/$D935)*AG$6),0))</f>
        <v>0</v>
      </c>
      <c r="AH935" s="117" t="b">
        <f>IF('Copy &amp; Paste Roster Report Here'!$A932='Analytical Tests'!AH$7,IF($F935="N",IF($J935&gt;=$C935,AH$6,+($I935/$D935)*AH$6),0))</f>
        <v>0</v>
      </c>
      <c r="AI935" s="117" t="b">
        <f>IF('Copy &amp; Paste Roster Report Here'!$A932='Analytical Tests'!AI$7,IF($F935="N",IF($J935&gt;=$C935,AI$6,+($I935/$D935)*AI$6),0))</f>
        <v>0</v>
      </c>
      <c r="AJ935" s="79"/>
      <c r="AK935" s="118">
        <f>IF('Copy &amp; Paste Roster Report Here'!$A932=AK$7,IF('Copy &amp; Paste Roster Report Here'!$M932="FT",1,0),0)</f>
        <v>0</v>
      </c>
      <c r="AL935" s="118">
        <f>IF('Copy &amp; Paste Roster Report Here'!$A932=AL$7,IF('Copy &amp; Paste Roster Report Here'!$M932="FT",1,0),0)</f>
        <v>0</v>
      </c>
      <c r="AM935" s="118">
        <f>IF('Copy &amp; Paste Roster Report Here'!$A932=AM$7,IF('Copy &amp; Paste Roster Report Here'!$M932="FT",1,0),0)</f>
        <v>0</v>
      </c>
      <c r="AN935" s="118">
        <f>IF('Copy &amp; Paste Roster Report Here'!$A932=AN$7,IF('Copy &amp; Paste Roster Report Here'!$M932="FT",1,0),0)</f>
        <v>0</v>
      </c>
      <c r="AO935" s="118">
        <f>IF('Copy &amp; Paste Roster Report Here'!$A932=AO$7,IF('Copy &amp; Paste Roster Report Here'!$M932="FT",1,0),0)</f>
        <v>0</v>
      </c>
      <c r="AP935" s="118">
        <f>IF('Copy &amp; Paste Roster Report Here'!$A932=AP$7,IF('Copy &amp; Paste Roster Report Here'!$M932="FT",1,0),0)</f>
        <v>0</v>
      </c>
      <c r="AQ935" s="118">
        <f>IF('Copy &amp; Paste Roster Report Here'!$A932=AQ$7,IF('Copy &amp; Paste Roster Report Here'!$M932="FT",1,0),0)</f>
        <v>0</v>
      </c>
      <c r="AR935" s="118">
        <f>IF('Copy &amp; Paste Roster Report Here'!$A932=AR$7,IF('Copy &amp; Paste Roster Report Here'!$M932="FT",1,0),0)</f>
        <v>0</v>
      </c>
      <c r="AS935" s="118">
        <f>IF('Copy &amp; Paste Roster Report Here'!$A932=AS$7,IF('Copy &amp; Paste Roster Report Here'!$M932="FT",1,0),0)</f>
        <v>0</v>
      </c>
      <c r="AT935" s="118">
        <f>IF('Copy &amp; Paste Roster Report Here'!$A932=AT$7,IF('Copy &amp; Paste Roster Report Here'!$M932="FT",1,0),0)</f>
        <v>0</v>
      </c>
      <c r="AU935" s="118">
        <f>IF('Copy &amp; Paste Roster Report Here'!$A932=AU$7,IF('Copy &amp; Paste Roster Report Here'!$M932="FT",1,0),0)</f>
        <v>0</v>
      </c>
      <c r="AV935" s="73">
        <f t="shared" si="220"/>
        <v>0</v>
      </c>
      <c r="AW935" s="119">
        <f>IF('Copy &amp; Paste Roster Report Here'!$A932=AW$7,IF('Copy &amp; Paste Roster Report Here'!$M932="HT",1,0),0)</f>
        <v>0</v>
      </c>
      <c r="AX935" s="119">
        <f>IF('Copy &amp; Paste Roster Report Here'!$A932=AX$7,IF('Copy &amp; Paste Roster Report Here'!$M932="HT",1,0),0)</f>
        <v>0</v>
      </c>
      <c r="AY935" s="119">
        <f>IF('Copy &amp; Paste Roster Report Here'!$A932=AY$7,IF('Copy &amp; Paste Roster Report Here'!$M932="HT",1,0),0)</f>
        <v>0</v>
      </c>
      <c r="AZ935" s="119">
        <f>IF('Copy &amp; Paste Roster Report Here'!$A932=AZ$7,IF('Copy &amp; Paste Roster Report Here'!$M932="HT",1,0),0)</f>
        <v>0</v>
      </c>
      <c r="BA935" s="119">
        <f>IF('Copy &amp; Paste Roster Report Here'!$A932=BA$7,IF('Copy &amp; Paste Roster Report Here'!$M932="HT",1,0),0)</f>
        <v>0</v>
      </c>
      <c r="BB935" s="119">
        <f>IF('Copy &amp; Paste Roster Report Here'!$A932=BB$7,IF('Copy &amp; Paste Roster Report Here'!$M932="HT",1,0),0)</f>
        <v>0</v>
      </c>
      <c r="BC935" s="119">
        <f>IF('Copy &amp; Paste Roster Report Here'!$A932=BC$7,IF('Copy &amp; Paste Roster Report Here'!$M932="HT",1,0),0)</f>
        <v>0</v>
      </c>
      <c r="BD935" s="119">
        <f>IF('Copy &amp; Paste Roster Report Here'!$A932=BD$7,IF('Copy &amp; Paste Roster Report Here'!$M932="HT",1,0),0)</f>
        <v>0</v>
      </c>
      <c r="BE935" s="119">
        <f>IF('Copy &amp; Paste Roster Report Here'!$A932=BE$7,IF('Copy &amp; Paste Roster Report Here'!$M932="HT",1,0),0)</f>
        <v>0</v>
      </c>
      <c r="BF935" s="119">
        <f>IF('Copy &amp; Paste Roster Report Here'!$A932=BF$7,IF('Copy &amp; Paste Roster Report Here'!$M932="HT",1,0),0)</f>
        <v>0</v>
      </c>
      <c r="BG935" s="119">
        <f>IF('Copy &amp; Paste Roster Report Here'!$A932=BG$7,IF('Copy &amp; Paste Roster Report Here'!$M932="HT",1,0),0)</f>
        <v>0</v>
      </c>
      <c r="BH935" s="73">
        <f t="shared" si="221"/>
        <v>0</v>
      </c>
      <c r="BI935" s="120">
        <f>IF('Copy &amp; Paste Roster Report Here'!$A932=BI$7,IF('Copy &amp; Paste Roster Report Here'!$M932="MT",1,0),0)</f>
        <v>0</v>
      </c>
      <c r="BJ935" s="120">
        <f>IF('Copy &amp; Paste Roster Report Here'!$A932=BJ$7,IF('Copy &amp; Paste Roster Report Here'!$M932="MT",1,0),0)</f>
        <v>0</v>
      </c>
      <c r="BK935" s="120">
        <f>IF('Copy &amp; Paste Roster Report Here'!$A932=BK$7,IF('Copy &amp; Paste Roster Report Here'!$M932="MT",1,0),0)</f>
        <v>0</v>
      </c>
      <c r="BL935" s="120">
        <f>IF('Copy &amp; Paste Roster Report Here'!$A932=BL$7,IF('Copy &amp; Paste Roster Report Here'!$M932="MT",1,0),0)</f>
        <v>0</v>
      </c>
      <c r="BM935" s="120">
        <f>IF('Copy &amp; Paste Roster Report Here'!$A932=BM$7,IF('Copy &amp; Paste Roster Report Here'!$M932="MT",1,0),0)</f>
        <v>0</v>
      </c>
      <c r="BN935" s="120">
        <f>IF('Copy &amp; Paste Roster Report Here'!$A932=BN$7,IF('Copy &amp; Paste Roster Report Here'!$M932="MT",1,0),0)</f>
        <v>0</v>
      </c>
      <c r="BO935" s="120">
        <f>IF('Copy &amp; Paste Roster Report Here'!$A932=BO$7,IF('Copy &amp; Paste Roster Report Here'!$M932="MT",1,0),0)</f>
        <v>0</v>
      </c>
      <c r="BP935" s="120">
        <f>IF('Copy &amp; Paste Roster Report Here'!$A932=BP$7,IF('Copy &amp; Paste Roster Report Here'!$M932="MT",1,0),0)</f>
        <v>0</v>
      </c>
      <c r="BQ935" s="120">
        <f>IF('Copy &amp; Paste Roster Report Here'!$A932=BQ$7,IF('Copy &amp; Paste Roster Report Here'!$M932="MT",1,0),0)</f>
        <v>0</v>
      </c>
      <c r="BR935" s="120">
        <f>IF('Copy &amp; Paste Roster Report Here'!$A932=BR$7,IF('Copy &amp; Paste Roster Report Here'!$M932="MT",1,0),0)</f>
        <v>0</v>
      </c>
      <c r="BS935" s="120">
        <f>IF('Copy &amp; Paste Roster Report Here'!$A932=BS$7,IF('Copy &amp; Paste Roster Report Here'!$M932="MT",1,0),0)</f>
        <v>0</v>
      </c>
      <c r="BT935" s="73">
        <f t="shared" si="222"/>
        <v>0</v>
      </c>
      <c r="BU935" s="121">
        <f>IF('Copy &amp; Paste Roster Report Here'!$A932=BU$7,IF('Copy &amp; Paste Roster Report Here'!$M932="fy",1,0),0)</f>
        <v>0</v>
      </c>
      <c r="BV935" s="121">
        <f>IF('Copy &amp; Paste Roster Report Here'!$A932=BV$7,IF('Copy &amp; Paste Roster Report Here'!$M932="fy",1,0),0)</f>
        <v>0</v>
      </c>
      <c r="BW935" s="121">
        <f>IF('Copy &amp; Paste Roster Report Here'!$A932=BW$7,IF('Copy &amp; Paste Roster Report Here'!$M932="fy",1,0),0)</f>
        <v>0</v>
      </c>
      <c r="BX935" s="121">
        <f>IF('Copy &amp; Paste Roster Report Here'!$A932=BX$7,IF('Copy &amp; Paste Roster Report Here'!$M932="fy",1,0),0)</f>
        <v>0</v>
      </c>
      <c r="BY935" s="121">
        <f>IF('Copy &amp; Paste Roster Report Here'!$A932=BY$7,IF('Copy &amp; Paste Roster Report Here'!$M932="fy",1,0),0)</f>
        <v>0</v>
      </c>
      <c r="BZ935" s="121">
        <f>IF('Copy &amp; Paste Roster Report Here'!$A932=BZ$7,IF('Copy &amp; Paste Roster Report Here'!$M932="fy",1,0),0)</f>
        <v>0</v>
      </c>
      <c r="CA935" s="121">
        <f>IF('Copy &amp; Paste Roster Report Here'!$A932=CA$7,IF('Copy &amp; Paste Roster Report Here'!$M932="fy",1,0),0)</f>
        <v>0</v>
      </c>
      <c r="CB935" s="121">
        <f>IF('Copy &amp; Paste Roster Report Here'!$A932=CB$7,IF('Copy &amp; Paste Roster Report Here'!$M932="fy",1,0),0)</f>
        <v>0</v>
      </c>
      <c r="CC935" s="121">
        <f>IF('Copy &amp; Paste Roster Report Here'!$A932=CC$7,IF('Copy &amp; Paste Roster Report Here'!$M932="fy",1,0),0)</f>
        <v>0</v>
      </c>
      <c r="CD935" s="121">
        <f>IF('Copy &amp; Paste Roster Report Here'!$A932=CD$7,IF('Copy &amp; Paste Roster Report Here'!$M932="fy",1,0),0)</f>
        <v>0</v>
      </c>
      <c r="CE935" s="121">
        <f>IF('Copy &amp; Paste Roster Report Here'!$A932=CE$7,IF('Copy &amp; Paste Roster Report Here'!$M932="fy",1,0),0)</f>
        <v>0</v>
      </c>
      <c r="CF935" s="73">
        <f t="shared" si="223"/>
        <v>0</v>
      </c>
      <c r="CG935" s="122">
        <f>IF('Copy &amp; Paste Roster Report Here'!$A932=CG$7,IF('Copy &amp; Paste Roster Report Here'!$M932="RH",1,0),0)</f>
        <v>0</v>
      </c>
      <c r="CH935" s="122">
        <f>IF('Copy &amp; Paste Roster Report Here'!$A932=CH$7,IF('Copy &amp; Paste Roster Report Here'!$M932="RH",1,0),0)</f>
        <v>0</v>
      </c>
      <c r="CI935" s="122">
        <f>IF('Copy &amp; Paste Roster Report Here'!$A932=CI$7,IF('Copy &amp; Paste Roster Report Here'!$M932="RH",1,0),0)</f>
        <v>0</v>
      </c>
      <c r="CJ935" s="122">
        <f>IF('Copy &amp; Paste Roster Report Here'!$A932=CJ$7,IF('Copy &amp; Paste Roster Report Here'!$M932="RH",1,0),0)</f>
        <v>0</v>
      </c>
      <c r="CK935" s="122">
        <f>IF('Copy &amp; Paste Roster Report Here'!$A932=CK$7,IF('Copy &amp; Paste Roster Report Here'!$M932="RH",1,0),0)</f>
        <v>0</v>
      </c>
      <c r="CL935" s="122">
        <f>IF('Copy &amp; Paste Roster Report Here'!$A932=CL$7,IF('Copy &amp; Paste Roster Report Here'!$M932="RH",1,0),0)</f>
        <v>0</v>
      </c>
      <c r="CM935" s="122">
        <f>IF('Copy &amp; Paste Roster Report Here'!$A932=CM$7,IF('Copy &amp; Paste Roster Report Here'!$M932="RH",1,0),0)</f>
        <v>0</v>
      </c>
      <c r="CN935" s="122">
        <f>IF('Copy &amp; Paste Roster Report Here'!$A932=CN$7,IF('Copy &amp; Paste Roster Report Here'!$M932="RH",1,0),0)</f>
        <v>0</v>
      </c>
      <c r="CO935" s="122">
        <f>IF('Copy &amp; Paste Roster Report Here'!$A932=CO$7,IF('Copy &amp; Paste Roster Report Here'!$M932="RH",1,0),0)</f>
        <v>0</v>
      </c>
      <c r="CP935" s="122">
        <f>IF('Copy &amp; Paste Roster Report Here'!$A932=CP$7,IF('Copy &amp; Paste Roster Report Here'!$M932="RH",1,0),0)</f>
        <v>0</v>
      </c>
      <c r="CQ935" s="122">
        <f>IF('Copy &amp; Paste Roster Report Here'!$A932=CQ$7,IF('Copy &amp; Paste Roster Report Here'!$M932="RH",1,0),0)</f>
        <v>0</v>
      </c>
      <c r="CR935" s="73">
        <f t="shared" si="224"/>
        <v>0</v>
      </c>
      <c r="CS935" s="123">
        <f>IF('Copy &amp; Paste Roster Report Here'!$A932=CS$7,IF('Copy &amp; Paste Roster Report Here'!$M932="QT",1,0),0)</f>
        <v>0</v>
      </c>
      <c r="CT935" s="123">
        <f>IF('Copy &amp; Paste Roster Report Here'!$A932=CT$7,IF('Copy &amp; Paste Roster Report Here'!$M932="QT",1,0),0)</f>
        <v>0</v>
      </c>
      <c r="CU935" s="123">
        <f>IF('Copy &amp; Paste Roster Report Here'!$A932=CU$7,IF('Copy &amp; Paste Roster Report Here'!$M932="QT",1,0),0)</f>
        <v>0</v>
      </c>
      <c r="CV935" s="123">
        <f>IF('Copy &amp; Paste Roster Report Here'!$A932=CV$7,IF('Copy &amp; Paste Roster Report Here'!$M932="QT",1,0),0)</f>
        <v>0</v>
      </c>
      <c r="CW935" s="123">
        <f>IF('Copy &amp; Paste Roster Report Here'!$A932=CW$7,IF('Copy &amp; Paste Roster Report Here'!$M932="QT",1,0),0)</f>
        <v>0</v>
      </c>
      <c r="CX935" s="123">
        <f>IF('Copy &amp; Paste Roster Report Here'!$A932=CX$7,IF('Copy &amp; Paste Roster Report Here'!$M932="QT",1,0),0)</f>
        <v>0</v>
      </c>
      <c r="CY935" s="123">
        <f>IF('Copy &amp; Paste Roster Report Here'!$A932=CY$7,IF('Copy &amp; Paste Roster Report Here'!$M932="QT",1,0),0)</f>
        <v>0</v>
      </c>
      <c r="CZ935" s="123">
        <f>IF('Copy &amp; Paste Roster Report Here'!$A932=CZ$7,IF('Copy &amp; Paste Roster Report Here'!$M932="QT",1,0),0)</f>
        <v>0</v>
      </c>
      <c r="DA935" s="123">
        <f>IF('Copy &amp; Paste Roster Report Here'!$A932=DA$7,IF('Copy &amp; Paste Roster Report Here'!$M932="QT",1,0),0)</f>
        <v>0</v>
      </c>
      <c r="DB935" s="123">
        <f>IF('Copy &amp; Paste Roster Report Here'!$A932=DB$7,IF('Copy &amp; Paste Roster Report Here'!$M932="QT",1,0),0)</f>
        <v>0</v>
      </c>
      <c r="DC935" s="123">
        <f>IF('Copy &amp; Paste Roster Report Here'!$A932=DC$7,IF('Copy &amp; Paste Roster Report Here'!$M932="QT",1,0),0)</f>
        <v>0</v>
      </c>
      <c r="DD935" s="73">
        <f t="shared" si="225"/>
        <v>0</v>
      </c>
      <c r="DE935" s="124">
        <f>IF('Copy &amp; Paste Roster Report Here'!$A932=DE$7,IF('Copy &amp; Paste Roster Report Here'!$M932="xxxxxxxxxxx",1,0),0)</f>
        <v>0</v>
      </c>
      <c r="DF935" s="124">
        <f>IF('Copy &amp; Paste Roster Report Here'!$A932=DF$7,IF('Copy &amp; Paste Roster Report Here'!$M932="xxxxxxxxxxx",1,0),0)</f>
        <v>0</v>
      </c>
      <c r="DG935" s="124">
        <f>IF('Copy &amp; Paste Roster Report Here'!$A932=DG$7,IF('Copy &amp; Paste Roster Report Here'!$M932="xxxxxxxxxxx",1,0),0)</f>
        <v>0</v>
      </c>
      <c r="DH935" s="124">
        <f>IF('Copy &amp; Paste Roster Report Here'!$A932=DH$7,IF('Copy &amp; Paste Roster Report Here'!$M932="xxxxxxxxxxx",1,0),0)</f>
        <v>0</v>
      </c>
      <c r="DI935" s="124">
        <f>IF('Copy &amp; Paste Roster Report Here'!$A932=DI$7,IF('Copy &amp; Paste Roster Report Here'!$M932="xxxxxxxxxxx",1,0),0)</f>
        <v>0</v>
      </c>
      <c r="DJ935" s="124">
        <f>IF('Copy &amp; Paste Roster Report Here'!$A932=DJ$7,IF('Copy &amp; Paste Roster Report Here'!$M932="xxxxxxxxxxx",1,0),0)</f>
        <v>0</v>
      </c>
      <c r="DK935" s="124">
        <f>IF('Copy &amp; Paste Roster Report Here'!$A932=DK$7,IF('Copy &amp; Paste Roster Report Here'!$M932="xxxxxxxxxxx",1,0),0)</f>
        <v>0</v>
      </c>
      <c r="DL935" s="124">
        <f>IF('Copy &amp; Paste Roster Report Here'!$A932=DL$7,IF('Copy &amp; Paste Roster Report Here'!$M932="xxxxxxxxxxx",1,0),0)</f>
        <v>0</v>
      </c>
      <c r="DM935" s="124">
        <f>IF('Copy &amp; Paste Roster Report Here'!$A932=DM$7,IF('Copy &amp; Paste Roster Report Here'!$M932="xxxxxxxxxxx",1,0),0)</f>
        <v>0</v>
      </c>
      <c r="DN935" s="124">
        <f>IF('Copy &amp; Paste Roster Report Here'!$A932=DN$7,IF('Copy &amp; Paste Roster Report Here'!$M932="xxxxxxxxxxx",1,0),0)</f>
        <v>0</v>
      </c>
      <c r="DO935" s="124">
        <f>IF('Copy &amp; Paste Roster Report Here'!$A932=DO$7,IF('Copy &amp; Paste Roster Report Here'!$M932="xxxxxxxxxxx",1,0),0)</f>
        <v>0</v>
      </c>
      <c r="DP935" s="125">
        <f t="shared" si="226"/>
        <v>0</v>
      </c>
      <c r="DQ935" s="126">
        <f t="shared" si="227"/>
        <v>0</v>
      </c>
    </row>
    <row r="936" spans="1:121" x14ac:dyDescent="0.25">
      <c r="A936" s="111">
        <f t="shared" si="213"/>
        <v>0</v>
      </c>
      <c r="B936" s="111">
        <f t="shared" si="214"/>
        <v>0</v>
      </c>
      <c r="C936" s="112">
        <f>+('Copy &amp; Paste Roster Report Here'!$P933-'Copy &amp; Paste Roster Report Here'!$O933)/30</f>
        <v>0</v>
      </c>
      <c r="D936" s="112">
        <f>+('Copy &amp; Paste Roster Report Here'!$P933-'Copy &amp; Paste Roster Report Here'!$O933)</f>
        <v>0</v>
      </c>
      <c r="E936" s="111">
        <f>'Copy &amp; Paste Roster Report Here'!N933</f>
        <v>0</v>
      </c>
      <c r="F936" s="111" t="str">
        <f t="shared" si="215"/>
        <v>N</v>
      </c>
      <c r="G936" s="111">
        <f>'Copy &amp; Paste Roster Report Here'!R933</f>
        <v>0</v>
      </c>
      <c r="H936" s="113">
        <f t="shared" si="216"/>
        <v>0</v>
      </c>
      <c r="I936" s="112">
        <f>IF(F936="N",$F$5-'Copy &amp; Paste Roster Report Here'!O933,+'Copy &amp; Paste Roster Report Here'!Q933-'Copy &amp; Paste Roster Report Here'!O933)</f>
        <v>0</v>
      </c>
      <c r="J936" s="114">
        <f t="shared" si="217"/>
        <v>0</v>
      </c>
      <c r="K936" s="114">
        <f t="shared" si="218"/>
        <v>0</v>
      </c>
      <c r="L936" s="115">
        <f>'Copy &amp; Paste Roster Report Here'!F933</f>
        <v>0</v>
      </c>
      <c r="M936" s="116">
        <f t="shared" si="219"/>
        <v>0</v>
      </c>
      <c r="N936" s="117">
        <f>IF('Copy &amp; Paste Roster Report Here'!$A933='Analytical Tests'!N$7,IF($F936="Y",+$H936*N$6,0),0)</f>
        <v>0</v>
      </c>
      <c r="O936" s="117">
        <f>IF('Copy &amp; Paste Roster Report Here'!$A933='Analytical Tests'!O$7,IF($F936="Y",+$H936*O$6,0),0)</f>
        <v>0</v>
      </c>
      <c r="P936" s="117">
        <f>IF('Copy &amp; Paste Roster Report Here'!$A933='Analytical Tests'!P$7,IF($F936="Y",+$H936*P$6,0),0)</f>
        <v>0</v>
      </c>
      <c r="Q936" s="117">
        <f>IF('Copy &amp; Paste Roster Report Here'!$A933='Analytical Tests'!Q$7,IF($F936="Y",+$H936*Q$6,0),0)</f>
        <v>0</v>
      </c>
      <c r="R936" s="117">
        <f>IF('Copy &amp; Paste Roster Report Here'!$A933='Analytical Tests'!R$7,IF($F936="Y",+$H936*R$6,0),0)</f>
        <v>0</v>
      </c>
      <c r="S936" s="117">
        <f>IF('Copy &amp; Paste Roster Report Here'!$A933='Analytical Tests'!S$7,IF($F936="Y",+$H936*S$6,0),0)</f>
        <v>0</v>
      </c>
      <c r="T936" s="117">
        <f>IF('Copy &amp; Paste Roster Report Here'!$A933='Analytical Tests'!T$7,IF($F936="Y",+$H936*T$6,0),0)</f>
        <v>0</v>
      </c>
      <c r="U936" s="117">
        <f>IF('Copy &amp; Paste Roster Report Here'!$A933='Analytical Tests'!U$7,IF($F936="Y",+$H936*U$6,0),0)</f>
        <v>0</v>
      </c>
      <c r="V936" s="117">
        <f>IF('Copy &amp; Paste Roster Report Here'!$A933='Analytical Tests'!V$7,IF($F936="Y",+$H936*V$6,0),0)</f>
        <v>0</v>
      </c>
      <c r="W936" s="117">
        <f>IF('Copy &amp; Paste Roster Report Here'!$A933='Analytical Tests'!W$7,IF($F936="Y",+$H936*W$6,0),0)</f>
        <v>0</v>
      </c>
      <c r="X936" s="117">
        <f>IF('Copy &amp; Paste Roster Report Here'!$A933='Analytical Tests'!X$7,IF($F936="Y",+$H936*X$6,0),0)</f>
        <v>0</v>
      </c>
      <c r="Y936" s="117" t="b">
        <f>IF('Copy &amp; Paste Roster Report Here'!$A933='Analytical Tests'!Y$7,IF($F936="N",IF($J936&gt;=$C936,Y$6,+($I936/$D936)*Y$6),0))</f>
        <v>0</v>
      </c>
      <c r="Z936" s="117" t="b">
        <f>IF('Copy &amp; Paste Roster Report Here'!$A933='Analytical Tests'!Z$7,IF($F936="N",IF($J936&gt;=$C936,Z$6,+($I936/$D936)*Z$6),0))</f>
        <v>0</v>
      </c>
      <c r="AA936" s="117" t="b">
        <f>IF('Copy &amp; Paste Roster Report Here'!$A933='Analytical Tests'!AA$7,IF($F936="N",IF($J936&gt;=$C936,AA$6,+($I936/$D936)*AA$6),0))</f>
        <v>0</v>
      </c>
      <c r="AB936" s="117" t="b">
        <f>IF('Copy &amp; Paste Roster Report Here'!$A933='Analytical Tests'!AB$7,IF($F936="N",IF($J936&gt;=$C936,AB$6,+($I936/$D936)*AB$6),0))</f>
        <v>0</v>
      </c>
      <c r="AC936" s="117" t="b">
        <f>IF('Copy &amp; Paste Roster Report Here'!$A933='Analytical Tests'!AC$7,IF($F936="N",IF($J936&gt;=$C936,AC$6,+($I936/$D936)*AC$6),0))</f>
        <v>0</v>
      </c>
      <c r="AD936" s="117" t="b">
        <f>IF('Copy &amp; Paste Roster Report Here'!$A933='Analytical Tests'!AD$7,IF($F936="N",IF($J936&gt;=$C936,AD$6,+($I936/$D936)*AD$6),0))</f>
        <v>0</v>
      </c>
      <c r="AE936" s="117" t="b">
        <f>IF('Copy &amp; Paste Roster Report Here'!$A933='Analytical Tests'!AE$7,IF($F936="N",IF($J936&gt;=$C936,AE$6,+($I936/$D936)*AE$6),0))</f>
        <v>0</v>
      </c>
      <c r="AF936" s="117" t="b">
        <f>IF('Copy &amp; Paste Roster Report Here'!$A933='Analytical Tests'!AF$7,IF($F936="N",IF($J936&gt;=$C936,AF$6,+($I936/$D936)*AF$6),0))</f>
        <v>0</v>
      </c>
      <c r="AG936" s="117" t="b">
        <f>IF('Copy &amp; Paste Roster Report Here'!$A933='Analytical Tests'!AG$7,IF($F936="N",IF($J936&gt;=$C936,AG$6,+($I936/$D936)*AG$6),0))</f>
        <v>0</v>
      </c>
      <c r="AH936" s="117" t="b">
        <f>IF('Copy &amp; Paste Roster Report Here'!$A933='Analytical Tests'!AH$7,IF($F936="N",IF($J936&gt;=$C936,AH$6,+($I936/$D936)*AH$6),0))</f>
        <v>0</v>
      </c>
      <c r="AI936" s="117" t="b">
        <f>IF('Copy &amp; Paste Roster Report Here'!$A933='Analytical Tests'!AI$7,IF($F936="N",IF($J936&gt;=$C936,AI$6,+($I936/$D936)*AI$6),0))</f>
        <v>0</v>
      </c>
      <c r="AJ936" s="79"/>
      <c r="AK936" s="118">
        <f>IF('Copy &amp; Paste Roster Report Here'!$A933=AK$7,IF('Copy &amp; Paste Roster Report Here'!$M933="FT",1,0),0)</f>
        <v>0</v>
      </c>
      <c r="AL936" s="118">
        <f>IF('Copy &amp; Paste Roster Report Here'!$A933=AL$7,IF('Copy &amp; Paste Roster Report Here'!$M933="FT",1,0),0)</f>
        <v>0</v>
      </c>
      <c r="AM936" s="118">
        <f>IF('Copy &amp; Paste Roster Report Here'!$A933=AM$7,IF('Copy &amp; Paste Roster Report Here'!$M933="FT",1,0),0)</f>
        <v>0</v>
      </c>
      <c r="AN936" s="118">
        <f>IF('Copy &amp; Paste Roster Report Here'!$A933=AN$7,IF('Copy &amp; Paste Roster Report Here'!$M933="FT",1,0),0)</f>
        <v>0</v>
      </c>
      <c r="AO936" s="118">
        <f>IF('Copy &amp; Paste Roster Report Here'!$A933=AO$7,IF('Copy &amp; Paste Roster Report Here'!$M933="FT",1,0),0)</f>
        <v>0</v>
      </c>
      <c r="AP936" s="118">
        <f>IF('Copy &amp; Paste Roster Report Here'!$A933=AP$7,IF('Copy &amp; Paste Roster Report Here'!$M933="FT",1,0),0)</f>
        <v>0</v>
      </c>
      <c r="AQ936" s="118">
        <f>IF('Copy &amp; Paste Roster Report Here'!$A933=AQ$7,IF('Copy &amp; Paste Roster Report Here'!$M933="FT",1,0),0)</f>
        <v>0</v>
      </c>
      <c r="AR936" s="118">
        <f>IF('Copy &amp; Paste Roster Report Here'!$A933=AR$7,IF('Copy &amp; Paste Roster Report Here'!$M933="FT",1,0),0)</f>
        <v>0</v>
      </c>
      <c r="AS936" s="118">
        <f>IF('Copy &amp; Paste Roster Report Here'!$A933=AS$7,IF('Copy &amp; Paste Roster Report Here'!$M933="FT",1,0),0)</f>
        <v>0</v>
      </c>
      <c r="AT936" s="118">
        <f>IF('Copy &amp; Paste Roster Report Here'!$A933=AT$7,IF('Copy &amp; Paste Roster Report Here'!$M933="FT",1,0),0)</f>
        <v>0</v>
      </c>
      <c r="AU936" s="118">
        <f>IF('Copy &amp; Paste Roster Report Here'!$A933=AU$7,IF('Copy &amp; Paste Roster Report Here'!$M933="FT",1,0),0)</f>
        <v>0</v>
      </c>
      <c r="AV936" s="73">
        <f t="shared" si="220"/>
        <v>0</v>
      </c>
      <c r="AW936" s="119">
        <f>IF('Copy &amp; Paste Roster Report Here'!$A933=AW$7,IF('Copy &amp; Paste Roster Report Here'!$M933="HT",1,0),0)</f>
        <v>0</v>
      </c>
      <c r="AX936" s="119">
        <f>IF('Copy &amp; Paste Roster Report Here'!$A933=AX$7,IF('Copy &amp; Paste Roster Report Here'!$M933="HT",1,0),0)</f>
        <v>0</v>
      </c>
      <c r="AY936" s="119">
        <f>IF('Copy &amp; Paste Roster Report Here'!$A933=AY$7,IF('Copy &amp; Paste Roster Report Here'!$M933="HT",1,0),0)</f>
        <v>0</v>
      </c>
      <c r="AZ936" s="119">
        <f>IF('Copy &amp; Paste Roster Report Here'!$A933=AZ$7,IF('Copy &amp; Paste Roster Report Here'!$M933="HT",1,0),0)</f>
        <v>0</v>
      </c>
      <c r="BA936" s="119">
        <f>IF('Copy &amp; Paste Roster Report Here'!$A933=BA$7,IF('Copy &amp; Paste Roster Report Here'!$M933="HT",1,0),0)</f>
        <v>0</v>
      </c>
      <c r="BB936" s="119">
        <f>IF('Copy &amp; Paste Roster Report Here'!$A933=BB$7,IF('Copy &amp; Paste Roster Report Here'!$M933="HT",1,0),0)</f>
        <v>0</v>
      </c>
      <c r="BC936" s="119">
        <f>IF('Copy &amp; Paste Roster Report Here'!$A933=BC$7,IF('Copy &amp; Paste Roster Report Here'!$M933="HT",1,0),0)</f>
        <v>0</v>
      </c>
      <c r="BD936" s="119">
        <f>IF('Copy &amp; Paste Roster Report Here'!$A933=BD$7,IF('Copy &amp; Paste Roster Report Here'!$M933="HT",1,0),0)</f>
        <v>0</v>
      </c>
      <c r="BE936" s="119">
        <f>IF('Copy &amp; Paste Roster Report Here'!$A933=BE$7,IF('Copy &amp; Paste Roster Report Here'!$M933="HT",1,0),0)</f>
        <v>0</v>
      </c>
      <c r="BF936" s="119">
        <f>IF('Copy &amp; Paste Roster Report Here'!$A933=BF$7,IF('Copy &amp; Paste Roster Report Here'!$M933="HT",1,0),0)</f>
        <v>0</v>
      </c>
      <c r="BG936" s="119">
        <f>IF('Copy &amp; Paste Roster Report Here'!$A933=BG$7,IF('Copy &amp; Paste Roster Report Here'!$M933="HT",1,0),0)</f>
        <v>0</v>
      </c>
      <c r="BH936" s="73">
        <f t="shared" si="221"/>
        <v>0</v>
      </c>
      <c r="BI936" s="120">
        <f>IF('Copy &amp; Paste Roster Report Here'!$A933=BI$7,IF('Copy &amp; Paste Roster Report Here'!$M933="MT",1,0),0)</f>
        <v>0</v>
      </c>
      <c r="BJ936" s="120">
        <f>IF('Copy &amp; Paste Roster Report Here'!$A933=BJ$7,IF('Copy &amp; Paste Roster Report Here'!$M933="MT",1,0),0)</f>
        <v>0</v>
      </c>
      <c r="BK936" s="120">
        <f>IF('Copy &amp; Paste Roster Report Here'!$A933=BK$7,IF('Copy &amp; Paste Roster Report Here'!$M933="MT",1,0),0)</f>
        <v>0</v>
      </c>
      <c r="BL936" s="120">
        <f>IF('Copy &amp; Paste Roster Report Here'!$A933=BL$7,IF('Copy &amp; Paste Roster Report Here'!$M933="MT",1,0),0)</f>
        <v>0</v>
      </c>
      <c r="BM936" s="120">
        <f>IF('Copy &amp; Paste Roster Report Here'!$A933=BM$7,IF('Copy &amp; Paste Roster Report Here'!$M933="MT",1,0),0)</f>
        <v>0</v>
      </c>
      <c r="BN936" s="120">
        <f>IF('Copy &amp; Paste Roster Report Here'!$A933=BN$7,IF('Copy &amp; Paste Roster Report Here'!$M933="MT",1,0),0)</f>
        <v>0</v>
      </c>
      <c r="BO936" s="120">
        <f>IF('Copy &amp; Paste Roster Report Here'!$A933=BO$7,IF('Copy &amp; Paste Roster Report Here'!$M933="MT",1,0),0)</f>
        <v>0</v>
      </c>
      <c r="BP936" s="120">
        <f>IF('Copy &amp; Paste Roster Report Here'!$A933=BP$7,IF('Copy &amp; Paste Roster Report Here'!$M933="MT",1,0),0)</f>
        <v>0</v>
      </c>
      <c r="BQ936" s="120">
        <f>IF('Copy &amp; Paste Roster Report Here'!$A933=BQ$7,IF('Copy &amp; Paste Roster Report Here'!$M933="MT",1,0),0)</f>
        <v>0</v>
      </c>
      <c r="BR936" s="120">
        <f>IF('Copy &amp; Paste Roster Report Here'!$A933=BR$7,IF('Copy &amp; Paste Roster Report Here'!$M933="MT",1,0),0)</f>
        <v>0</v>
      </c>
      <c r="BS936" s="120">
        <f>IF('Copy &amp; Paste Roster Report Here'!$A933=BS$7,IF('Copy &amp; Paste Roster Report Here'!$M933="MT",1,0),0)</f>
        <v>0</v>
      </c>
      <c r="BT936" s="73">
        <f t="shared" si="222"/>
        <v>0</v>
      </c>
      <c r="BU936" s="121">
        <f>IF('Copy &amp; Paste Roster Report Here'!$A933=BU$7,IF('Copy &amp; Paste Roster Report Here'!$M933="fy",1,0),0)</f>
        <v>0</v>
      </c>
      <c r="BV936" s="121">
        <f>IF('Copy &amp; Paste Roster Report Here'!$A933=BV$7,IF('Copy &amp; Paste Roster Report Here'!$M933="fy",1,0),0)</f>
        <v>0</v>
      </c>
      <c r="BW936" s="121">
        <f>IF('Copy &amp; Paste Roster Report Here'!$A933=BW$7,IF('Copy &amp; Paste Roster Report Here'!$M933="fy",1,0),0)</f>
        <v>0</v>
      </c>
      <c r="BX936" s="121">
        <f>IF('Copy &amp; Paste Roster Report Here'!$A933=BX$7,IF('Copy &amp; Paste Roster Report Here'!$M933="fy",1,0),0)</f>
        <v>0</v>
      </c>
      <c r="BY936" s="121">
        <f>IF('Copy &amp; Paste Roster Report Here'!$A933=BY$7,IF('Copy &amp; Paste Roster Report Here'!$M933="fy",1,0),0)</f>
        <v>0</v>
      </c>
      <c r="BZ936" s="121">
        <f>IF('Copy &amp; Paste Roster Report Here'!$A933=BZ$7,IF('Copy &amp; Paste Roster Report Here'!$M933="fy",1,0),0)</f>
        <v>0</v>
      </c>
      <c r="CA936" s="121">
        <f>IF('Copy &amp; Paste Roster Report Here'!$A933=CA$7,IF('Copy &amp; Paste Roster Report Here'!$M933="fy",1,0),0)</f>
        <v>0</v>
      </c>
      <c r="CB936" s="121">
        <f>IF('Copy &amp; Paste Roster Report Here'!$A933=CB$7,IF('Copy &amp; Paste Roster Report Here'!$M933="fy",1,0),0)</f>
        <v>0</v>
      </c>
      <c r="CC936" s="121">
        <f>IF('Copy &amp; Paste Roster Report Here'!$A933=CC$7,IF('Copy &amp; Paste Roster Report Here'!$M933="fy",1,0),0)</f>
        <v>0</v>
      </c>
      <c r="CD936" s="121">
        <f>IF('Copy &amp; Paste Roster Report Here'!$A933=CD$7,IF('Copy &amp; Paste Roster Report Here'!$M933="fy",1,0),0)</f>
        <v>0</v>
      </c>
      <c r="CE936" s="121">
        <f>IF('Copy &amp; Paste Roster Report Here'!$A933=CE$7,IF('Copy &amp; Paste Roster Report Here'!$M933="fy",1,0),0)</f>
        <v>0</v>
      </c>
      <c r="CF936" s="73">
        <f t="shared" si="223"/>
        <v>0</v>
      </c>
      <c r="CG936" s="122">
        <f>IF('Copy &amp; Paste Roster Report Here'!$A933=CG$7,IF('Copy &amp; Paste Roster Report Here'!$M933="RH",1,0),0)</f>
        <v>0</v>
      </c>
      <c r="CH936" s="122">
        <f>IF('Copy &amp; Paste Roster Report Here'!$A933=CH$7,IF('Copy &amp; Paste Roster Report Here'!$M933="RH",1,0),0)</f>
        <v>0</v>
      </c>
      <c r="CI936" s="122">
        <f>IF('Copy &amp; Paste Roster Report Here'!$A933=CI$7,IF('Copy &amp; Paste Roster Report Here'!$M933="RH",1,0),0)</f>
        <v>0</v>
      </c>
      <c r="CJ936" s="122">
        <f>IF('Copy &amp; Paste Roster Report Here'!$A933=CJ$7,IF('Copy &amp; Paste Roster Report Here'!$M933="RH",1,0),0)</f>
        <v>0</v>
      </c>
      <c r="CK936" s="122">
        <f>IF('Copy &amp; Paste Roster Report Here'!$A933=CK$7,IF('Copy &amp; Paste Roster Report Here'!$M933="RH",1,0),0)</f>
        <v>0</v>
      </c>
      <c r="CL936" s="122">
        <f>IF('Copy &amp; Paste Roster Report Here'!$A933=CL$7,IF('Copy &amp; Paste Roster Report Here'!$M933="RH",1,0),0)</f>
        <v>0</v>
      </c>
      <c r="CM936" s="122">
        <f>IF('Copy &amp; Paste Roster Report Here'!$A933=CM$7,IF('Copy &amp; Paste Roster Report Here'!$M933="RH",1,0),0)</f>
        <v>0</v>
      </c>
      <c r="CN936" s="122">
        <f>IF('Copy &amp; Paste Roster Report Here'!$A933=CN$7,IF('Copy &amp; Paste Roster Report Here'!$M933="RH",1,0),0)</f>
        <v>0</v>
      </c>
      <c r="CO936" s="122">
        <f>IF('Copy &amp; Paste Roster Report Here'!$A933=CO$7,IF('Copy &amp; Paste Roster Report Here'!$M933="RH",1,0),0)</f>
        <v>0</v>
      </c>
      <c r="CP936" s="122">
        <f>IF('Copy &amp; Paste Roster Report Here'!$A933=CP$7,IF('Copy &amp; Paste Roster Report Here'!$M933="RH",1,0),0)</f>
        <v>0</v>
      </c>
      <c r="CQ936" s="122">
        <f>IF('Copy &amp; Paste Roster Report Here'!$A933=CQ$7,IF('Copy &amp; Paste Roster Report Here'!$M933="RH",1,0),0)</f>
        <v>0</v>
      </c>
      <c r="CR936" s="73">
        <f t="shared" si="224"/>
        <v>0</v>
      </c>
      <c r="CS936" s="123">
        <f>IF('Copy &amp; Paste Roster Report Here'!$A933=CS$7,IF('Copy &amp; Paste Roster Report Here'!$M933="QT",1,0),0)</f>
        <v>0</v>
      </c>
      <c r="CT936" s="123">
        <f>IF('Copy &amp; Paste Roster Report Here'!$A933=CT$7,IF('Copy &amp; Paste Roster Report Here'!$M933="QT",1,0),0)</f>
        <v>0</v>
      </c>
      <c r="CU936" s="123">
        <f>IF('Copy &amp; Paste Roster Report Here'!$A933=CU$7,IF('Copy &amp; Paste Roster Report Here'!$M933="QT",1,0),0)</f>
        <v>0</v>
      </c>
      <c r="CV936" s="123">
        <f>IF('Copy &amp; Paste Roster Report Here'!$A933=CV$7,IF('Copy &amp; Paste Roster Report Here'!$M933="QT",1,0),0)</f>
        <v>0</v>
      </c>
      <c r="CW936" s="123">
        <f>IF('Copy &amp; Paste Roster Report Here'!$A933=CW$7,IF('Copy &amp; Paste Roster Report Here'!$M933="QT",1,0),0)</f>
        <v>0</v>
      </c>
      <c r="CX936" s="123">
        <f>IF('Copy &amp; Paste Roster Report Here'!$A933=CX$7,IF('Copy &amp; Paste Roster Report Here'!$M933="QT",1,0),0)</f>
        <v>0</v>
      </c>
      <c r="CY936" s="123">
        <f>IF('Copy &amp; Paste Roster Report Here'!$A933=CY$7,IF('Copy &amp; Paste Roster Report Here'!$M933="QT",1,0),0)</f>
        <v>0</v>
      </c>
      <c r="CZ936" s="123">
        <f>IF('Copy &amp; Paste Roster Report Here'!$A933=CZ$7,IF('Copy &amp; Paste Roster Report Here'!$M933="QT",1,0),0)</f>
        <v>0</v>
      </c>
      <c r="DA936" s="123">
        <f>IF('Copy &amp; Paste Roster Report Here'!$A933=DA$7,IF('Copy &amp; Paste Roster Report Here'!$M933="QT",1,0),0)</f>
        <v>0</v>
      </c>
      <c r="DB936" s="123">
        <f>IF('Copy &amp; Paste Roster Report Here'!$A933=DB$7,IF('Copy &amp; Paste Roster Report Here'!$M933="QT",1,0),0)</f>
        <v>0</v>
      </c>
      <c r="DC936" s="123">
        <f>IF('Copy &amp; Paste Roster Report Here'!$A933=DC$7,IF('Copy &amp; Paste Roster Report Here'!$M933="QT",1,0),0)</f>
        <v>0</v>
      </c>
      <c r="DD936" s="73">
        <f t="shared" si="225"/>
        <v>0</v>
      </c>
      <c r="DE936" s="124">
        <f>IF('Copy &amp; Paste Roster Report Here'!$A933=DE$7,IF('Copy &amp; Paste Roster Report Here'!$M933="xxxxxxxxxxx",1,0),0)</f>
        <v>0</v>
      </c>
      <c r="DF936" s="124">
        <f>IF('Copy &amp; Paste Roster Report Here'!$A933=DF$7,IF('Copy &amp; Paste Roster Report Here'!$M933="xxxxxxxxxxx",1,0),0)</f>
        <v>0</v>
      </c>
      <c r="DG936" s="124">
        <f>IF('Copy &amp; Paste Roster Report Here'!$A933=DG$7,IF('Copy &amp; Paste Roster Report Here'!$M933="xxxxxxxxxxx",1,0),0)</f>
        <v>0</v>
      </c>
      <c r="DH936" s="124">
        <f>IF('Copy &amp; Paste Roster Report Here'!$A933=DH$7,IF('Copy &amp; Paste Roster Report Here'!$M933="xxxxxxxxxxx",1,0),0)</f>
        <v>0</v>
      </c>
      <c r="DI936" s="124">
        <f>IF('Copy &amp; Paste Roster Report Here'!$A933=DI$7,IF('Copy &amp; Paste Roster Report Here'!$M933="xxxxxxxxxxx",1,0),0)</f>
        <v>0</v>
      </c>
      <c r="DJ936" s="124">
        <f>IF('Copy &amp; Paste Roster Report Here'!$A933=DJ$7,IF('Copy &amp; Paste Roster Report Here'!$M933="xxxxxxxxxxx",1,0),0)</f>
        <v>0</v>
      </c>
      <c r="DK936" s="124">
        <f>IF('Copy &amp; Paste Roster Report Here'!$A933=DK$7,IF('Copy &amp; Paste Roster Report Here'!$M933="xxxxxxxxxxx",1,0),0)</f>
        <v>0</v>
      </c>
      <c r="DL936" s="124">
        <f>IF('Copy &amp; Paste Roster Report Here'!$A933=DL$7,IF('Copy &amp; Paste Roster Report Here'!$M933="xxxxxxxxxxx",1,0),0)</f>
        <v>0</v>
      </c>
      <c r="DM936" s="124">
        <f>IF('Copy &amp; Paste Roster Report Here'!$A933=DM$7,IF('Copy &amp; Paste Roster Report Here'!$M933="xxxxxxxxxxx",1,0),0)</f>
        <v>0</v>
      </c>
      <c r="DN936" s="124">
        <f>IF('Copy &amp; Paste Roster Report Here'!$A933=DN$7,IF('Copy &amp; Paste Roster Report Here'!$M933="xxxxxxxxxxx",1,0),0)</f>
        <v>0</v>
      </c>
      <c r="DO936" s="124">
        <f>IF('Copy &amp; Paste Roster Report Here'!$A933=DO$7,IF('Copy &amp; Paste Roster Report Here'!$M933="xxxxxxxxxxx",1,0),0)</f>
        <v>0</v>
      </c>
      <c r="DP936" s="125">
        <f t="shared" si="226"/>
        <v>0</v>
      </c>
      <c r="DQ936" s="126">
        <f t="shared" si="227"/>
        <v>0</v>
      </c>
    </row>
    <row r="937" spans="1:121" x14ac:dyDescent="0.25">
      <c r="A937" s="111">
        <f t="shared" si="213"/>
        <v>0</v>
      </c>
      <c r="B937" s="111">
        <f t="shared" si="214"/>
        <v>0</v>
      </c>
      <c r="C937" s="112">
        <f>+('Copy &amp; Paste Roster Report Here'!$P934-'Copy &amp; Paste Roster Report Here'!$O934)/30</f>
        <v>0</v>
      </c>
      <c r="D937" s="112">
        <f>+('Copy &amp; Paste Roster Report Here'!$P934-'Copy &amp; Paste Roster Report Here'!$O934)</f>
        <v>0</v>
      </c>
      <c r="E937" s="111">
        <f>'Copy &amp; Paste Roster Report Here'!N934</f>
        <v>0</v>
      </c>
      <c r="F937" s="111" t="str">
        <f t="shared" si="215"/>
        <v>N</v>
      </c>
      <c r="G937" s="111">
        <f>'Copy &amp; Paste Roster Report Here'!R934</f>
        <v>0</v>
      </c>
      <c r="H937" s="113">
        <f t="shared" si="216"/>
        <v>0</v>
      </c>
      <c r="I937" s="112">
        <f>IF(F937="N",$F$5-'Copy &amp; Paste Roster Report Here'!O934,+'Copy &amp; Paste Roster Report Here'!Q934-'Copy &amp; Paste Roster Report Here'!O934)</f>
        <v>0</v>
      </c>
      <c r="J937" s="114">
        <f t="shared" si="217"/>
        <v>0</v>
      </c>
      <c r="K937" s="114">
        <f t="shared" si="218"/>
        <v>0</v>
      </c>
      <c r="L937" s="115">
        <f>'Copy &amp; Paste Roster Report Here'!F934</f>
        <v>0</v>
      </c>
      <c r="M937" s="116">
        <f t="shared" si="219"/>
        <v>0</v>
      </c>
      <c r="N937" s="117">
        <f>IF('Copy &amp; Paste Roster Report Here'!$A934='Analytical Tests'!N$7,IF($F937="Y",+$H937*N$6,0),0)</f>
        <v>0</v>
      </c>
      <c r="O937" s="117">
        <f>IF('Copy &amp; Paste Roster Report Here'!$A934='Analytical Tests'!O$7,IF($F937="Y",+$H937*O$6,0),0)</f>
        <v>0</v>
      </c>
      <c r="P937" s="117">
        <f>IF('Copy &amp; Paste Roster Report Here'!$A934='Analytical Tests'!P$7,IF($F937="Y",+$H937*P$6,0),0)</f>
        <v>0</v>
      </c>
      <c r="Q937" s="117">
        <f>IF('Copy &amp; Paste Roster Report Here'!$A934='Analytical Tests'!Q$7,IF($F937="Y",+$H937*Q$6,0),0)</f>
        <v>0</v>
      </c>
      <c r="R937" s="117">
        <f>IF('Copy &amp; Paste Roster Report Here'!$A934='Analytical Tests'!R$7,IF($F937="Y",+$H937*R$6,0),0)</f>
        <v>0</v>
      </c>
      <c r="S937" s="117">
        <f>IF('Copy &amp; Paste Roster Report Here'!$A934='Analytical Tests'!S$7,IF($F937="Y",+$H937*S$6,0),0)</f>
        <v>0</v>
      </c>
      <c r="T937" s="117">
        <f>IF('Copy &amp; Paste Roster Report Here'!$A934='Analytical Tests'!T$7,IF($F937="Y",+$H937*T$6,0),0)</f>
        <v>0</v>
      </c>
      <c r="U937" s="117">
        <f>IF('Copy &amp; Paste Roster Report Here'!$A934='Analytical Tests'!U$7,IF($F937="Y",+$H937*U$6,0),0)</f>
        <v>0</v>
      </c>
      <c r="V937" s="117">
        <f>IF('Copy &amp; Paste Roster Report Here'!$A934='Analytical Tests'!V$7,IF($F937="Y",+$H937*V$6,0),0)</f>
        <v>0</v>
      </c>
      <c r="W937" s="117">
        <f>IF('Copy &amp; Paste Roster Report Here'!$A934='Analytical Tests'!W$7,IF($F937="Y",+$H937*W$6,0),0)</f>
        <v>0</v>
      </c>
      <c r="X937" s="117">
        <f>IF('Copy &amp; Paste Roster Report Here'!$A934='Analytical Tests'!X$7,IF($F937="Y",+$H937*X$6,0),0)</f>
        <v>0</v>
      </c>
      <c r="Y937" s="117" t="b">
        <f>IF('Copy &amp; Paste Roster Report Here'!$A934='Analytical Tests'!Y$7,IF($F937="N",IF($J937&gt;=$C937,Y$6,+($I937/$D937)*Y$6),0))</f>
        <v>0</v>
      </c>
      <c r="Z937" s="117" t="b">
        <f>IF('Copy &amp; Paste Roster Report Here'!$A934='Analytical Tests'!Z$7,IF($F937="N",IF($J937&gt;=$C937,Z$6,+($I937/$D937)*Z$6),0))</f>
        <v>0</v>
      </c>
      <c r="AA937" s="117" t="b">
        <f>IF('Copy &amp; Paste Roster Report Here'!$A934='Analytical Tests'!AA$7,IF($F937="N",IF($J937&gt;=$C937,AA$6,+($I937/$D937)*AA$6),0))</f>
        <v>0</v>
      </c>
      <c r="AB937" s="117" t="b">
        <f>IF('Copy &amp; Paste Roster Report Here'!$A934='Analytical Tests'!AB$7,IF($F937="N",IF($J937&gt;=$C937,AB$6,+($I937/$D937)*AB$6),0))</f>
        <v>0</v>
      </c>
      <c r="AC937" s="117" t="b">
        <f>IF('Copy &amp; Paste Roster Report Here'!$A934='Analytical Tests'!AC$7,IF($F937="N",IF($J937&gt;=$C937,AC$6,+($I937/$D937)*AC$6),0))</f>
        <v>0</v>
      </c>
      <c r="AD937" s="117" t="b">
        <f>IF('Copy &amp; Paste Roster Report Here'!$A934='Analytical Tests'!AD$7,IF($F937="N",IF($J937&gt;=$C937,AD$6,+($I937/$D937)*AD$6),0))</f>
        <v>0</v>
      </c>
      <c r="AE937" s="117" t="b">
        <f>IF('Copy &amp; Paste Roster Report Here'!$A934='Analytical Tests'!AE$7,IF($F937="N",IF($J937&gt;=$C937,AE$6,+($I937/$D937)*AE$6),0))</f>
        <v>0</v>
      </c>
      <c r="AF937" s="117" t="b">
        <f>IF('Copy &amp; Paste Roster Report Here'!$A934='Analytical Tests'!AF$7,IF($F937="N",IF($J937&gt;=$C937,AF$6,+($I937/$D937)*AF$6),0))</f>
        <v>0</v>
      </c>
      <c r="AG937" s="117" t="b">
        <f>IF('Copy &amp; Paste Roster Report Here'!$A934='Analytical Tests'!AG$7,IF($F937="N",IF($J937&gt;=$C937,AG$6,+($I937/$D937)*AG$6),0))</f>
        <v>0</v>
      </c>
      <c r="AH937" s="117" t="b">
        <f>IF('Copy &amp; Paste Roster Report Here'!$A934='Analytical Tests'!AH$7,IF($F937="N",IF($J937&gt;=$C937,AH$6,+($I937/$D937)*AH$6),0))</f>
        <v>0</v>
      </c>
      <c r="AI937" s="117" t="b">
        <f>IF('Copy &amp; Paste Roster Report Here'!$A934='Analytical Tests'!AI$7,IF($F937="N",IF($J937&gt;=$C937,AI$6,+($I937/$D937)*AI$6),0))</f>
        <v>0</v>
      </c>
      <c r="AJ937" s="79"/>
      <c r="AK937" s="118">
        <f>IF('Copy &amp; Paste Roster Report Here'!$A934=AK$7,IF('Copy &amp; Paste Roster Report Here'!$M934="FT",1,0),0)</f>
        <v>0</v>
      </c>
      <c r="AL937" s="118">
        <f>IF('Copy &amp; Paste Roster Report Here'!$A934=AL$7,IF('Copy &amp; Paste Roster Report Here'!$M934="FT",1,0),0)</f>
        <v>0</v>
      </c>
      <c r="AM937" s="118">
        <f>IF('Copy &amp; Paste Roster Report Here'!$A934=AM$7,IF('Copy &amp; Paste Roster Report Here'!$M934="FT",1,0),0)</f>
        <v>0</v>
      </c>
      <c r="AN937" s="118">
        <f>IF('Copy &amp; Paste Roster Report Here'!$A934=AN$7,IF('Copy &amp; Paste Roster Report Here'!$M934="FT",1,0),0)</f>
        <v>0</v>
      </c>
      <c r="AO937" s="118">
        <f>IF('Copy &amp; Paste Roster Report Here'!$A934=AO$7,IF('Copy &amp; Paste Roster Report Here'!$M934="FT",1,0),0)</f>
        <v>0</v>
      </c>
      <c r="AP937" s="118">
        <f>IF('Copy &amp; Paste Roster Report Here'!$A934=AP$7,IF('Copy &amp; Paste Roster Report Here'!$M934="FT",1,0),0)</f>
        <v>0</v>
      </c>
      <c r="AQ937" s="118">
        <f>IF('Copy &amp; Paste Roster Report Here'!$A934=AQ$7,IF('Copy &amp; Paste Roster Report Here'!$M934="FT",1,0),0)</f>
        <v>0</v>
      </c>
      <c r="AR937" s="118">
        <f>IF('Copy &amp; Paste Roster Report Here'!$A934=AR$7,IF('Copy &amp; Paste Roster Report Here'!$M934="FT",1,0),0)</f>
        <v>0</v>
      </c>
      <c r="AS937" s="118">
        <f>IF('Copy &amp; Paste Roster Report Here'!$A934=AS$7,IF('Copy &amp; Paste Roster Report Here'!$M934="FT",1,0),0)</f>
        <v>0</v>
      </c>
      <c r="AT937" s="118">
        <f>IF('Copy &amp; Paste Roster Report Here'!$A934=AT$7,IF('Copy &amp; Paste Roster Report Here'!$M934="FT",1,0),0)</f>
        <v>0</v>
      </c>
      <c r="AU937" s="118">
        <f>IF('Copy &amp; Paste Roster Report Here'!$A934=AU$7,IF('Copy &amp; Paste Roster Report Here'!$M934="FT",1,0),0)</f>
        <v>0</v>
      </c>
      <c r="AV937" s="73">
        <f t="shared" si="220"/>
        <v>0</v>
      </c>
      <c r="AW937" s="119">
        <f>IF('Copy &amp; Paste Roster Report Here'!$A934=AW$7,IF('Copy &amp; Paste Roster Report Here'!$M934="HT",1,0),0)</f>
        <v>0</v>
      </c>
      <c r="AX937" s="119">
        <f>IF('Copy &amp; Paste Roster Report Here'!$A934=AX$7,IF('Copy &amp; Paste Roster Report Here'!$M934="HT",1,0),0)</f>
        <v>0</v>
      </c>
      <c r="AY937" s="119">
        <f>IF('Copy &amp; Paste Roster Report Here'!$A934=AY$7,IF('Copy &amp; Paste Roster Report Here'!$M934="HT",1,0),0)</f>
        <v>0</v>
      </c>
      <c r="AZ937" s="119">
        <f>IF('Copy &amp; Paste Roster Report Here'!$A934=AZ$7,IF('Copy &amp; Paste Roster Report Here'!$M934="HT",1,0),0)</f>
        <v>0</v>
      </c>
      <c r="BA937" s="119">
        <f>IF('Copy &amp; Paste Roster Report Here'!$A934=BA$7,IF('Copy &amp; Paste Roster Report Here'!$M934="HT",1,0),0)</f>
        <v>0</v>
      </c>
      <c r="BB937" s="119">
        <f>IF('Copy &amp; Paste Roster Report Here'!$A934=BB$7,IF('Copy &amp; Paste Roster Report Here'!$M934="HT",1,0),0)</f>
        <v>0</v>
      </c>
      <c r="BC937" s="119">
        <f>IF('Copy &amp; Paste Roster Report Here'!$A934=BC$7,IF('Copy &amp; Paste Roster Report Here'!$M934="HT",1,0),0)</f>
        <v>0</v>
      </c>
      <c r="BD937" s="119">
        <f>IF('Copy &amp; Paste Roster Report Here'!$A934=BD$7,IF('Copy &amp; Paste Roster Report Here'!$M934="HT",1,0),0)</f>
        <v>0</v>
      </c>
      <c r="BE937" s="119">
        <f>IF('Copy &amp; Paste Roster Report Here'!$A934=BE$7,IF('Copy &amp; Paste Roster Report Here'!$M934="HT",1,0),0)</f>
        <v>0</v>
      </c>
      <c r="BF937" s="119">
        <f>IF('Copy &amp; Paste Roster Report Here'!$A934=BF$7,IF('Copy &amp; Paste Roster Report Here'!$M934="HT",1,0),0)</f>
        <v>0</v>
      </c>
      <c r="BG937" s="119">
        <f>IF('Copy &amp; Paste Roster Report Here'!$A934=BG$7,IF('Copy &amp; Paste Roster Report Here'!$M934="HT",1,0),0)</f>
        <v>0</v>
      </c>
      <c r="BH937" s="73">
        <f t="shared" si="221"/>
        <v>0</v>
      </c>
      <c r="BI937" s="120">
        <f>IF('Copy &amp; Paste Roster Report Here'!$A934=BI$7,IF('Copy &amp; Paste Roster Report Here'!$M934="MT",1,0),0)</f>
        <v>0</v>
      </c>
      <c r="BJ937" s="120">
        <f>IF('Copy &amp; Paste Roster Report Here'!$A934=BJ$7,IF('Copy &amp; Paste Roster Report Here'!$M934="MT",1,0),0)</f>
        <v>0</v>
      </c>
      <c r="BK937" s="120">
        <f>IF('Copy &amp; Paste Roster Report Here'!$A934=BK$7,IF('Copy &amp; Paste Roster Report Here'!$M934="MT",1,0),0)</f>
        <v>0</v>
      </c>
      <c r="BL937" s="120">
        <f>IF('Copy &amp; Paste Roster Report Here'!$A934=BL$7,IF('Copy &amp; Paste Roster Report Here'!$M934="MT",1,0),0)</f>
        <v>0</v>
      </c>
      <c r="BM937" s="120">
        <f>IF('Copy &amp; Paste Roster Report Here'!$A934=BM$7,IF('Copy &amp; Paste Roster Report Here'!$M934="MT",1,0),0)</f>
        <v>0</v>
      </c>
      <c r="BN937" s="120">
        <f>IF('Copy &amp; Paste Roster Report Here'!$A934=BN$7,IF('Copy &amp; Paste Roster Report Here'!$M934="MT",1,0),0)</f>
        <v>0</v>
      </c>
      <c r="BO937" s="120">
        <f>IF('Copy &amp; Paste Roster Report Here'!$A934=BO$7,IF('Copy &amp; Paste Roster Report Here'!$M934="MT",1,0),0)</f>
        <v>0</v>
      </c>
      <c r="BP937" s="120">
        <f>IF('Copy &amp; Paste Roster Report Here'!$A934=BP$7,IF('Copy &amp; Paste Roster Report Here'!$M934="MT",1,0),0)</f>
        <v>0</v>
      </c>
      <c r="BQ937" s="120">
        <f>IF('Copy &amp; Paste Roster Report Here'!$A934=BQ$7,IF('Copy &amp; Paste Roster Report Here'!$M934="MT",1,0),0)</f>
        <v>0</v>
      </c>
      <c r="BR937" s="120">
        <f>IF('Copy &amp; Paste Roster Report Here'!$A934=BR$7,IF('Copy &amp; Paste Roster Report Here'!$M934="MT",1,0),0)</f>
        <v>0</v>
      </c>
      <c r="BS937" s="120">
        <f>IF('Copy &amp; Paste Roster Report Here'!$A934=BS$7,IF('Copy &amp; Paste Roster Report Here'!$M934="MT",1,0),0)</f>
        <v>0</v>
      </c>
      <c r="BT937" s="73">
        <f t="shared" si="222"/>
        <v>0</v>
      </c>
      <c r="BU937" s="121">
        <f>IF('Copy &amp; Paste Roster Report Here'!$A934=BU$7,IF('Copy &amp; Paste Roster Report Here'!$M934="fy",1,0),0)</f>
        <v>0</v>
      </c>
      <c r="BV937" s="121">
        <f>IF('Copy &amp; Paste Roster Report Here'!$A934=BV$7,IF('Copy &amp; Paste Roster Report Here'!$M934="fy",1,0),0)</f>
        <v>0</v>
      </c>
      <c r="BW937" s="121">
        <f>IF('Copy &amp; Paste Roster Report Here'!$A934=BW$7,IF('Copy &amp; Paste Roster Report Here'!$M934="fy",1,0),0)</f>
        <v>0</v>
      </c>
      <c r="BX937" s="121">
        <f>IF('Copy &amp; Paste Roster Report Here'!$A934=BX$7,IF('Copy &amp; Paste Roster Report Here'!$M934="fy",1,0),0)</f>
        <v>0</v>
      </c>
      <c r="BY937" s="121">
        <f>IF('Copy &amp; Paste Roster Report Here'!$A934=BY$7,IF('Copy &amp; Paste Roster Report Here'!$M934="fy",1,0),0)</f>
        <v>0</v>
      </c>
      <c r="BZ937" s="121">
        <f>IF('Copy &amp; Paste Roster Report Here'!$A934=BZ$7,IF('Copy &amp; Paste Roster Report Here'!$M934="fy",1,0),0)</f>
        <v>0</v>
      </c>
      <c r="CA937" s="121">
        <f>IF('Copy &amp; Paste Roster Report Here'!$A934=CA$7,IF('Copy &amp; Paste Roster Report Here'!$M934="fy",1,0),0)</f>
        <v>0</v>
      </c>
      <c r="CB937" s="121">
        <f>IF('Copy &amp; Paste Roster Report Here'!$A934=CB$7,IF('Copy &amp; Paste Roster Report Here'!$M934="fy",1,0),0)</f>
        <v>0</v>
      </c>
      <c r="CC937" s="121">
        <f>IF('Copy &amp; Paste Roster Report Here'!$A934=CC$7,IF('Copy &amp; Paste Roster Report Here'!$M934="fy",1,0),0)</f>
        <v>0</v>
      </c>
      <c r="CD937" s="121">
        <f>IF('Copy &amp; Paste Roster Report Here'!$A934=CD$7,IF('Copy &amp; Paste Roster Report Here'!$M934="fy",1,0),0)</f>
        <v>0</v>
      </c>
      <c r="CE937" s="121">
        <f>IF('Copy &amp; Paste Roster Report Here'!$A934=CE$7,IF('Copy &amp; Paste Roster Report Here'!$M934="fy",1,0),0)</f>
        <v>0</v>
      </c>
      <c r="CF937" s="73">
        <f t="shared" si="223"/>
        <v>0</v>
      </c>
      <c r="CG937" s="122">
        <f>IF('Copy &amp; Paste Roster Report Here'!$A934=CG$7,IF('Copy &amp; Paste Roster Report Here'!$M934="RH",1,0),0)</f>
        <v>0</v>
      </c>
      <c r="CH937" s="122">
        <f>IF('Copy &amp; Paste Roster Report Here'!$A934=CH$7,IF('Copy &amp; Paste Roster Report Here'!$M934="RH",1,0),0)</f>
        <v>0</v>
      </c>
      <c r="CI937" s="122">
        <f>IF('Copy &amp; Paste Roster Report Here'!$A934=CI$7,IF('Copy &amp; Paste Roster Report Here'!$M934="RH",1,0),0)</f>
        <v>0</v>
      </c>
      <c r="CJ937" s="122">
        <f>IF('Copy &amp; Paste Roster Report Here'!$A934=CJ$7,IF('Copy &amp; Paste Roster Report Here'!$M934="RH",1,0),0)</f>
        <v>0</v>
      </c>
      <c r="CK937" s="122">
        <f>IF('Copy &amp; Paste Roster Report Here'!$A934=CK$7,IF('Copy &amp; Paste Roster Report Here'!$M934="RH",1,0),0)</f>
        <v>0</v>
      </c>
      <c r="CL937" s="122">
        <f>IF('Copy &amp; Paste Roster Report Here'!$A934=CL$7,IF('Copy &amp; Paste Roster Report Here'!$M934="RH",1,0),0)</f>
        <v>0</v>
      </c>
      <c r="CM937" s="122">
        <f>IF('Copy &amp; Paste Roster Report Here'!$A934=CM$7,IF('Copy &amp; Paste Roster Report Here'!$M934="RH",1,0),0)</f>
        <v>0</v>
      </c>
      <c r="CN937" s="122">
        <f>IF('Copy &amp; Paste Roster Report Here'!$A934=CN$7,IF('Copy &amp; Paste Roster Report Here'!$M934="RH",1,0),0)</f>
        <v>0</v>
      </c>
      <c r="CO937" s="122">
        <f>IF('Copy &amp; Paste Roster Report Here'!$A934=CO$7,IF('Copy &amp; Paste Roster Report Here'!$M934="RH",1,0),0)</f>
        <v>0</v>
      </c>
      <c r="CP937" s="122">
        <f>IF('Copy &amp; Paste Roster Report Here'!$A934=CP$7,IF('Copy &amp; Paste Roster Report Here'!$M934="RH",1,0),0)</f>
        <v>0</v>
      </c>
      <c r="CQ937" s="122">
        <f>IF('Copy &amp; Paste Roster Report Here'!$A934=CQ$7,IF('Copy &amp; Paste Roster Report Here'!$M934="RH",1,0),0)</f>
        <v>0</v>
      </c>
      <c r="CR937" s="73">
        <f t="shared" si="224"/>
        <v>0</v>
      </c>
      <c r="CS937" s="123">
        <f>IF('Copy &amp; Paste Roster Report Here'!$A934=CS$7,IF('Copy &amp; Paste Roster Report Here'!$M934="QT",1,0),0)</f>
        <v>0</v>
      </c>
      <c r="CT937" s="123">
        <f>IF('Copy &amp; Paste Roster Report Here'!$A934=CT$7,IF('Copy &amp; Paste Roster Report Here'!$M934="QT",1,0),0)</f>
        <v>0</v>
      </c>
      <c r="CU937" s="123">
        <f>IF('Copy &amp; Paste Roster Report Here'!$A934=CU$7,IF('Copy &amp; Paste Roster Report Here'!$M934="QT",1,0),0)</f>
        <v>0</v>
      </c>
      <c r="CV937" s="123">
        <f>IF('Copy &amp; Paste Roster Report Here'!$A934=CV$7,IF('Copy &amp; Paste Roster Report Here'!$M934="QT",1,0),0)</f>
        <v>0</v>
      </c>
      <c r="CW937" s="123">
        <f>IF('Copy &amp; Paste Roster Report Here'!$A934=CW$7,IF('Copy &amp; Paste Roster Report Here'!$M934="QT",1,0),0)</f>
        <v>0</v>
      </c>
      <c r="CX937" s="123">
        <f>IF('Copy &amp; Paste Roster Report Here'!$A934=CX$7,IF('Copy &amp; Paste Roster Report Here'!$M934="QT",1,0),0)</f>
        <v>0</v>
      </c>
      <c r="CY937" s="123">
        <f>IF('Copy &amp; Paste Roster Report Here'!$A934=CY$7,IF('Copy &amp; Paste Roster Report Here'!$M934="QT",1,0),0)</f>
        <v>0</v>
      </c>
      <c r="CZ937" s="123">
        <f>IF('Copy &amp; Paste Roster Report Here'!$A934=CZ$7,IF('Copy &amp; Paste Roster Report Here'!$M934="QT",1,0),0)</f>
        <v>0</v>
      </c>
      <c r="DA937" s="123">
        <f>IF('Copy &amp; Paste Roster Report Here'!$A934=DA$7,IF('Copy &amp; Paste Roster Report Here'!$M934="QT",1,0),0)</f>
        <v>0</v>
      </c>
      <c r="DB937" s="123">
        <f>IF('Copy &amp; Paste Roster Report Here'!$A934=DB$7,IF('Copy &amp; Paste Roster Report Here'!$M934="QT",1,0),0)</f>
        <v>0</v>
      </c>
      <c r="DC937" s="123">
        <f>IF('Copy &amp; Paste Roster Report Here'!$A934=DC$7,IF('Copy &amp; Paste Roster Report Here'!$M934="QT",1,0),0)</f>
        <v>0</v>
      </c>
      <c r="DD937" s="73">
        <f t="shared" si="225"/>
        <v>0</v>
      </c>
      <c r="DE937" s="124">
        <f>IF('Copy &amp; Paste Roster Report Here'!$A934=DE$7,IF('Copy &amp; Paste Roster Report Here'!$M934="xxxxxxxxxxx",1,0),0)</f>
        <v>0</v>
      </c>
      <c r="DF937" s="124">
        <f>IF('Copy &amp; Paste Roster Report Here'!$A934=DF$7,IF('Copy &amp; Paste Roster Report Here'!$M934="xxxxxxxxxxx",1,0),0)</f>
        <v>0</v>
      </c>
      <c r="DG937" s="124">
        <f>IF('Copy &amp; Paste Roster Report Here'!$A934=DG$7,IF('Copy &amp; Paste Roster Report Here'!$M934="xxxxxxxxxxx",1,0),0)</f>
        <v>0</v>
      </c>
      <c r="DH937" s="124">
        <f>IF('Copy &amp; Paste Roster Report Here'!$A934=DH$7,IF('Copy &amp; Paste Roster Report Here'!$M934="xxxxxxxxxxx",1,0),0)</f>
        <v>0</v>
      </c>
      <c r="DI937" s="124">
        <f>IF('Copy &amp; Paste Roster Report Here'!$A934=DI$7,IF('Copy &amp; Paste Roster Report Here'!$M934="xxxxxxxxxxx",1,0),0)</f>
        <v>0</v>
      </c>
      <c r="DJ937" s="124">
        <f>IF('Copy &amp; Paste Roster Report Here'!$A934=DJ$7,IF('Copy &amp; Paste Roster Report Here'!$M934="xxxxxxxxxxx",1,0),0)</f>
        <v>0</v>
      </c>
      <c r="DK937" s="124">
        <f>IF('Copy &amp; Paste Roster Report Here'!$A934=DK$7,IF('Copy &amp; Paste Roster Report Here'!$M934="xxxxxxxxxxx",1,0),0)</f>
        <v>0</v>
      </c>
      <c r="DL937" s="124">
        <f>IF('Copy &amp; Paste Roster Report Here'!$A934=DL$7,IF('Copy &amp; Paste Roster Report Here'!$M934="xxxxxxxxxxx",1,0),0)</f>
        <v>0</v>
      </c>
      <c r="DM937" s="124">
        <f>IF('Copy &amp; Paste Roster Report Here'!$A934=DM$7,IF('Copy &amp; Paste Roster Report Here'!$M934="xxxxxxxxxxx",1,0),0)</f>
        <v>0</v>
      </c>
      <c r="DN937" s="124">
        <f>IF('Copy &amp; Paste Roster Report Here'!$A934=DN$7,IF('Copy &amp; Paste Roster Report Here'!$M934="xxxxxxxxxxx",1,0),0)</f>
        <v>0</v>
      </c>
      <c r="DO937" s="124">
        <f>IF('Copy &amp; Paste Roster Report Here'!$A934=DO$7,IF('Copy &amp; Paste Roster Report Here'!$M934="xxxxxxxxxxx",1,0),0)</f>
        <v>0</v>
      </c>
      <c r="DP937" s="125">
        <f t="shared" si="226"/>
        <v>0</v>
      </c>
      <c r="DQ937" s="126">
        <f t="shared" si="227"/>
        <v>0</v>
      </c>
    </row>
    <row r="938" spans="1:121" x14ac:dyDescent="0.25">
      <c r="A938" s="111">
        <f t="shared" si="213"/>
        <v>0</v>
      </c>
      <c r="B938" s="111">
        <f t="shared" si="214"/>
        <v>0</v>
      </c>
      <c r="C938" s="112">
        <f>+('Copy &amp; Paste Roster Report Here'!$P935-'Copy &amp; Paste Roster Report Here'!$O935)/30</f>
        <v>0</v>
      </c>
      <c r="D938" s="112">
        <f>+('Copy &amp; Paste Roster Report Here'!$P935-'Copy &amp; Paste Roster Report Here'!$O935)</f>
        <v>0</v>
      </c>
      <c r="E938" s="111">
        <f>'Copy &amp; Paste Roster Report Here'!N935</f>
        <v>0</v>
      </c>
      <c r="F938" s="111" t="str">
        <f t="shared" si="215"/>
        <v>N</v>
      </c>
      <c r="G938" s="111">
        <f>'Copy &amp; Paste Roster Report Here'!R935</f>
        <v>0</v>
      </c>
      <c r="H938" s="113">
        <f t="shared" si="216"/>
        <v>0</v>
      </c>
      <c r="I938" s="112">
        <f>IF(F938="N",$F$5-'Copy &amp; Paste Roster Report Here'!O935,+'Copy &amp; Paste Roster Report Here'!Q935-'Copy &amp; Paste Roster Report Here'!O935)</f>
        <v>0</v>
      </c>
      <c r="J938" s="114">
        <f t="shared" si="217"/>
        <v>0</v>
      </c>
      <c r="K938" s="114">
        <f t="shared" si="218"/>
        <v>0</v>
      </c>
      <c r="L938" s="115">
        <f>'Copy &amp; Paste Roster Report Here'!F935</f>
        <v>0</v>
      </c>
      <c r="M938" s="116">
        <f t="shared" si="219"/>
        <v>0</v>
      </c>
      <c r="N938" s="117">
        <f>IF('Copy &amp; Paste Roster Report Here'!$A935='Analytical Tests'!N$7,IF($F938="Y",+$H938*N$6,0),0)</f>
        <v>0</v>
      </c>
      <c r="O938" s="117">
        <f>IF('Copy &amp; Paste Roster Report Here'!$A935='Analytical Tests'!O$7,IF($F938="Y",+$H938*O$6,0),0)</f>
        <v>0</v>
      </c>
      <c r="P938" s="117">
        <f>IF('Copy &amp; Paste Roster Report Here'!$A935='Analytical Tests'!P$7,IF($F938="Y",+$H938*P$6,0),0)</f>
        <v>0</v>
      </c>
      <c r="Q938" s="117">
        <f>IF('Copy &amp; Paste Roster Report Here'!$A935='Analytical Tests'!Q$7,IF($F938="Y",+$H938*Q$6,0),0)</f>
        <v>0</v>
      </c>
      <c r="R938" s="117">
        <f>IF('Copy &amp; Paste Roster Report Here'!$A935='Analytical Tests'!R$7,IF($F938="Y",+$H938*R$6,0),0)</f>
        <v>0</v>
      </c>
      <c r="S938" s="117">
        <f>IF('Copy &amp; Paste Roster Report Here'!$A935='Analytical Tests'!S$7,IF($F938="Y",+$H938*S$6,0),0)</f>
        <v>0</v>
      </c>
      <c r="T938" s="117">
        <f>IF('Copy &amp; Paste Roster Report Here'!$A935='Analytical Tests'!T$7,IF($F938="Y",+$H938*T$6,0),0)</f>
        <v>0</v>
      </c>
      <c r="U938" s="117">
        <f>IF('Copy &amp; Paste Roster Report Here'!$A935='Analytical Tests'!U$7,IF($F938="Y",+$H938*U$6,0),0)</f>
        <v>0</v>
      </c>
      <c r="V938" s="117">
        <f>IF('Copy &amp; Paste Roster Report Here'!$A935='Analytical Tests'!V$7,IF($F938="Y",+$H938*V$6,0),0)</f>
        <v>0</v>
      </c>
      <c r="W938" s="117">
        <f>IF('Copy &amp; Paste Roster Report Here'!$A935='Analytical Tests'!W$7,IF($F938="Y",+$H938*W$6,0),0)</f>
        <v>0</v>
      </c>
      <c r="X938" s="117">
        <f>IF('Copy &amp; Paste Roster Report Here'!$A935='Analytical Tests'!X$7,IF($F938="Y",+$H938*X$6,0),0)</f>
        <v>0</v>
      </c>
      <c r="Y938" s="117" t="b">
        <f>IF('Copy &amp; Paste Roster Report Here'!$A935='Analytical Tests'!Y$7,IF($F938="N",IF($J938&gt;=$C938,Y$6,+($I938/$D938)*Y$6),0))</f>
        <v>0</v>
      </c>
      <c r="Z938" s="117" t="b">
        <f>IF('Copy &amp; Paste Roster Report Here'!$A935='Analytical Tests'!Z$7,IF($F938="N",IF($J938&gt;=$C938,Z$6,+($I938/$D938)*Z$6),0))</f>
        <v>0</v>
      </c>
      <c r="AA938" s="117" t="b">
        <f>IF('Copy &amp; Paste Roster Report Here'!$A935='Analytical Tests'!AA$7,IF($F938="N",IF($J938&gt;=$C938,AA$6,+($I938/$D938)*AA$6),0))</f>
        <v>0</v>
      </c>
      <c r="AB938" s="117" t="b">
        <f>IF('Copy &amp; Paste Roster Report Here'!$A935='Analytical Tests'!AB$7,IF($F938="N",IF($J938&gt;=$C938,AB$6,+($I938/$D938)*AB$6),0))</f>
        <v>0</v>
      </c>
      <c r="AC938" s="117" t="b">
        <f>IF('Copy &amp; Paste Roster Report Here'!$A935='Analytical Tests'!AC$7,IF($F938="N",IF($J938&gt;=$C938,AC$6,+($I938/$D938)*AC$6),0))</f>
        <v>0</v>
      </c>
      <c r="AD938" s="117" t="b">
        <f>IF('Copy &amp; Paste Roster Report Here'!$A935='Analytical Tests'!AD$7,IF($F938="N",IF($J938&gt;=$C938,AD$6,+($I938/$D938)*AD$6),0))</f>
        <v>0</v>
      </c>
      <c r="AE938" s="117" t="b">
        <f>IF('Copy &amp; Paste Roster Report Here'!$A935='Analytical Tests'!AE$7,IF($F938="N",IF($J938&gt;=$C938,AE$6,+($I938/$D938)*AE$6),0))</f>
        <v>0</v>
      </c>
      <c r="AF938" s="117" t="b">
        <f>IF('Copy &amp; Paste Roster Report Here'!$A935='Analytical Tests'!AF$7,IF($F938="N",IF($J938&gt;=$C938,AF$6,+($I938/$D938)*AF$6),0))</f>
        <v>0</v>
      </c>
      <c r="AG938" s="117" t="b">
        <f>IF('Copy &amp; Paste Roster Report Here'!$A935='Analytical Tests'!AG$7,IF($F938="N",IF($J938&gt;=$C938,AG$6,+($I938/$D938)*AG$6),0))</f>
        <v>0</v>
      </c>
      <c r="AH938" s="117" t="b">
        <f>IF('Copy &amp; Paste Roster Report Here'!$A935='Analytical Tests'!AH$7,IF($F938="N",IF($J938&gt;=$C938,AH$6,+($I938/$D938)*AH$6),0))</f>
        <v>0</v>
      </c>
      <c r="AI938" s="117" t="b">
        <f>IF('Copy &amp; Paste Roster Report Here'!$A935='Analytical Tests'!AI$7,IF($F938="N",IF($J938&gt;=$C938,AI$6,+($I938/$D938)*AI$6),0))</f>
        <v>0</v>
      </c>
      <c r="AJ938" s="79"/>
      <c r="AK938" s="118">
        <f>IF('Copy &amp; Paste Roster Report Here'!$A935=AK$7,IF('Copy &amp; Paste Roster Report Here'!$M935="FT",1,0),0)</f>
        <v>0</v>
      </c>
      <c r="AL938" s="118">
        <f>IF('Copy &amp; Paste Roster Report Here'!$A935=AL$7,IF('Copy &amp; Paste Roster Report Here'!$M935="FT",1,0),0)</f>
        <v>0</v>
      </c>
      <c r="AM938" s="118">
        <f>IF('Copy &amp; Paste Roster Report Here'!$A935=AM$7,IF('Copy &amp; Paste Roster Report Here'!$M935="FT",1,0),0)</f>
        <v>0</v>
      </c>
      <c r="AN938" s="118">
        <f>IF('Copy &amp; Paste Roster Report Here'!$A935=AN$7,IF('Copy &amp; Paste Roster Report Here'!$M935="FT",1,0),0)</f>
        <v>0</v>
      </c>
      <c r="AO938" s="118">
        <f>IF('Copy &amp; Paste Roster Report Here'!$A935=AO$7,IF('Copy &amp; Paste Roster Report Here'!$M935="FT",1,0),0)</f>
        <v>0</v>
      </c>
      <c r="AP938" s="118">
        <f>IF('Copy &amp; Paste Roster Report Here'!$A935=AP$7,IF('Copy &amp; Paste Roster Report Here'!$M935="FT",1,0),0)</f>
        <v>0</v>
      </c>
      <c r="AQ938" s="118">
        <f>IF('Copy &amp; Paste Roster Report Here'!$A935=AQ$7,IF('Copy &amp; Paste Roster Report Here'!$M935="FT",1,0),0)</f>
        <v>0</v>
      </c>
      <c r="AR938" s="118">
        <f>IF('Copy &amp; Paste Roster Report Here'!$A935=AR$7,IF('Copy &amp; Paste Roster Report Here'!$M935="FT",1,0),0)</f>
        <v>0</v>
      </c>
      <c r="AS938" s="118">
        <f>IF('Copy &amp; Paste Roster Report Here'!$A935=AS$7,IF('Copy &amp; Paste Roster Report Here'!$M935="FT",1,0),0)</f>
        <v>0</v>
      </c>
      <c r="AT938" s="118">
        <f>IF('Copy &amp; Paste Roster Report Here'!$A935=AT$7,IF('Copy &amp; Paste Roster Report Here'!$M935="FT",1,0),0)</f>
        <v>0</v>
      </c>
      <c r="AU938" s="118">
        <f>IF('Copy &amp; Paste Roster Report Here'!$A935=AU$7,IF('Copy &amp; Paste Roster Report Here'!$M935="FT",1,0),0)</f>
        <v>0</v>
      </c>
      <c r="AV938" s="73">
        <f t="shared" si="220"/>
        <v>0</v>
      </c>
      <c r="AW938" s="119">
        <f>IF('Copy &amp; Paste Roster Report Here'!$A935=AW$7,IF('Copy &amp; Paste Roster Report Here'!$M935="HT",1,0),0)</f>
        <v>0</v>
      </c>
      <c r="AX938" s="119">
        <f>IF('Copy &amp; Paste Roster Report Here'!$A935=AX$7,IF('Copy &amp; Paste Roster Report Here'!$M935="HT",1,0),0)</f>
        <v>0</v>
      </c>
      <c r="AY938" s="119">
        <f>IF('Copy &amp; Paste Roster Report Here'!$A935=AY$7,IF('Copy &amp; Paste Roster Report Here'!$M935="HT",1,0),0)</f>
        <v>0</v>
      </c>
      <c r="AZ938" s="119">
        <f>IF('Copy &amp; Paste Roster Report Here'!$A935=AZ$7,IF('Copy &amp; Paste Roster Report Here'!$M935="HT",1,0),0)</f>
        <v>0</v>
      </c>
      <c r="BA938" s="119">
        <f>IF('Copy &amp; Paste Roster Report Here'!$A935=BA$7,IF('Copy &amp; Paste Roster Report Here'!$M935="HT",1,0),0)</f>
        <v>0</v>
      </c>
      <c r="BB938" s="119">
        <f>IF('Copy &amp; Paste Roster Report Here'!$A935=BB$7,IF('Copy &amp; Paste Roster Report Here'!$M935="HT",1,0),0)</f>
        <v>0</v>
      </c>
      <c r="BC938" s="119">
        <f>IF('Copy &amp; Paste Roster Report Here'!$A935=BC$7,IF('Copy &amp; Paste Roster Report Here'!$M935="HT",1,0),0)</f>
        <v>0</v>
      </c>
      <c r="BD938" s="119">
        <f>IF('Copy &amp; Paste Roster Report Here'!$A935=BD$7,IF('Copy &amp; Paste Roster Report Here'!$M935="HT",1,0),0)</f>
        <v>0</v>
      </c>
      <c r="BE938" s="119">
        <f>IF('Copy &amp; Paste Roster Report Here'!$A935=BE$7,IF('Copy &amp; Paste Roster Report Here'!$M935="HT",1,0),0)</f>
        <v>0</v>
      </c>
      <c r="BF938" s="119">
        <f>IF('Copy &amp; Paste Roster Report Here'!$A935=BF$7,IF('Copy &amp; Paste Roster Report Here'!$M935="HT",1,0),0)</f>
        <v>0</v>
      </c>
      <c r="BG938" s="119">
        <f>IF('Copy &amp; Paste Roster Report Here'!$A935=BG$7,IF('Copy &amp; Paste Roster Report Here'!$M935="HT",1,0),0)</f>
        <v>0</v>
      </c>
      <c r="BH938" s="73">
        <f t="shared" si="221"/>
        <v>0</v>
      </c>
      <c r="BI938" s="120">
        <f>IF('Copy &amp; Paste Roster Report Here'!$A935=BI$7,IF('Copy &amp; Paste Roster Report Here'!$M935="MT",1,0),0)</f>
        <v>0</v>
      </c>
      <c r="BJ938" s="120">
        <f>IF('Copy &amp; Paste Roster Report Here'!$A935=BJ$7,IF('Copy &amp; Paste Roster Report Here'!$M935="MT",1,0),0)</f>
        <v>0</v>
      </c>
      <c r="BK938" s="120">
        <f>IF('Copy &amp; Paste Roster Report Here'!$A935=BK$7,IF('Copy &amp; Paste Roster Report Here'!$M935="MT",1,0),0)</f>
        <v>0</v>
      </c>
      <c r="BL938" s="120">
        <f>IF('Copy &amp; Paste Roster Report Here'!$A935=BL$7,IF('Copy &amp; Paste Roster Report Here'!$M935="MT",1,0),0)</f>
        <v>0</v>
      </c>
      <c r="BM938" s="120">
        <f>IF('Copy &amp; Paste Roster Report Here'!$A935=BM$7,IF('Copy &amp; Paste Roster Report Here'!$M935="MT",1,0),0)</f>
        <v>0</v>
      </c>
      <c r="BN938" s="120">
        <f>IF('Copy &amp; Paste Roster Report Here'!$A935=BN$7,IF('Copy &amp; Paste Roster Report Here'!$M935="MT",1,0),0)</f>
        <v>0</v>
      </c>
      <c r="BO938" s="120">
        <f>IF('Copy &amp; Paste Roster Report Here'!$A935=BO$7,IF('Copy &amp; Paste Roster Report Here'!$M935="MT",1,0),0)</f>
        <v>0</v>
      </c>
      <c r="BP938" s="120">
        <f>IF('Copy &amp; Paste Roster Report Here'!$A935=BP$7,IF('Copy &amp; Paste Roster Report Here'!$M935="MT",1,0),0)</f>
        <v>0</v>
      </c>
      <c r="BQ938" s="120">
        <f>IF('Copy &amp; Paste Roster Report Here'!$A935=BQ$7,IF('Copy &amp; Paste Roster Report Here'!$M935="MT",1,0),0)</f>
        <v>0</v>
      </c>
      <c r="BR938" s="120">
        <f>IF('Copy &amp; Paste Roster Report Here'!$A935=BR$7,IF('Copy &amp; Paste Roster Report Here'!$M935="MT",1,0),0)</f>
        <v>0</v>
      </c>
      <c r="BS938" s="120">
        <f>IF('Copy &amp; Paste Roster Report Here'!$A935=BS$7,IF('Copy &amp; Paste Roster Report Here'!$M935="MT",1,0),0)</f>
        <v>0</v>
      </c>
      <c r="BT938" s="73">
        <f t="shared" si="222"/>
        <v>0</v>
      </c>
      <c r="BU938" s="121">
        <f>IF('Copy &amp; Paste Roster Report Here'!$A935=BU$7,IF('Copy &amp; Paste Roster Report Here'!$M935="fy",1,0),0)</f>
        <v>0</v>
      </c>
      <c r="BV938" s="121">
        <f>IF('Copy &amp; Paste Roster Report Here'!$A935=BV$7,IF('Copy &amp; Paste Roster Report Here'!$M935="fy",1,0),0)</f>
        <v>0</v>
      </c>
      <c r="BW938" s="121">
        <f>IF('Copy &amp; Paste Roster Report Here'!$A935=BW$7,IF('Copy &amp; Paste Roster Report Here'!$M935="fy",1,0),0)</f>
        <v>0</v>
      </c>
      <c r="BX938" s="121">
        <f>IF('Copy &amp; Paste Roster Report Here'!$A935=BX$7,IF('Copy &amp; Paste Roster Report Here'!$M935="fy",1,0),0)</f>
        <v>0</v>
      </c>
      <c r="BY938" s="121">
        <f>IF('Copy &amp; Paste Roster Report Here'!$A935=BY$7,IF('Copy &amp; Paste Roster Report Here'!$M935="fy",1,0),0)</f>
        <v>0</v>
      </c>
      <c r="BZ938" s="121">
        <f>IF('Copy &amp; Paste Roster Report Here'!$A935=BZ$7,IF('Copy &amp; Paste Roster Report Here'!$M935="fy",1,0),0)</f>
        <v>0</v>
      </c>
      <c r="CA938" s="121">
        <f>IF('Copy &amp; Paste Roster Report Here'!$A935=CA$7,IF('Copy &amp; Paste Roster Report Here'!$M935="fy",1,0),0)</f>
        <v>0</v>
      </c>
      <c r="CB938" s="121">
        <f>IF('Copy &amp; Paste Roster Report Here'!$A935=CB$7,IF('Copy &amp; Paste Roster Report Here'!$M935="fy",1,0),0)</f>
        <v>0</v>
      </c>
      <c r="CC938" s="121">
        <f>IF('Copy &amp; Paste Roster Report Here'!$A935=CC$7,IF('Copy &amp; Paste Roster Report Here'!$M935="fy",1,0),0)</f>
        <v>0</v>
      </c>
      <c r="CD938" s="121">
        <f>IF('Copy &amp; Paste Roster Report Here'!$A935=CD$7,IF('Copy &amp; Paste Roster Report Here'!$M935="fy",1,0),0)</f>
        <v>0</v>
      </c>
      <c r="CE938" s="121">
        <f>IF('Copy &amp; Paste Roster Report Here'!$A935=CE$7,IF('Copy &amp; Paste Roster Report Here'!$M935="fy",1,0),0)</f>
        <v>0</v>
      </c>
      <c r="CF938" s="73">
        <f t="shared" si="223"/>
        <v>0</v>
      </c>
      <c r="CG938" s="122">
        <f>IF('Copy &amp; Paste Roster Report Here'!$A935=CG$7,IF('Copy &amp; Paste Roster Report Here'!$M935="RH",1,0),0)</f>
        <v>0</v>
      </c>
      <c r="CH938" s="122">
        <f>IF('Copy &amp; Paste Roster Report Here'!$A935=CH$7,IF('Copy &amp; Paste Roster Report Here'!$M935="RH",1,0),0)</f>
        <v>0</v>
      </c>
      <c r="CI938" s="122">
        <f>IF('Copy &amp; Paste Roster Report Here'!$A935=CI$7,IF('Copy &amp; Paste Roster Report Here'!$M935="RH",1,0),0)</f>
        <v>0</v>
      </c>
      <c r="CJ938" s="122">
        <f>IF('Copy &amp; Paste Roster Report Here'!$A935=CJ$7,IF('Copy &amp; Paste Roster Report Here'!$M935="RH",1,0),0)</f>
        <v>0</v>
      </c>
      <c r="CK938" s="122">
        <f>IF('Copy &amp; Paste Roster Report Here'!$A935=CK$7,IF('Copy &amp; Paste Roster Report Here'!$M935="RH",1,0),0)</f>
        <v>0</v>
      </c>
      <c r="CL938" s="122">
        <f>IF('Copy &amp; Paste Roster Report Here'!$A935=CL$7,IF('Copy &amp; Paste Roster Report Here'!$M935="RH",1,0),0)</f>
        <v>0</v>
      </c>
      <c r="CM938" s="122">
        <f>IF('Copy &amp; Paste Roster Report Here'!$A935=CM$7,IF('Copy &amp; Paste Roster Report Here'!$M935="RH",1,0),0)</f>
        <v>0</v>
      </c>
      <c r="CN938" s="122">
        <f>IF('Copy &amp; Paste Roster Report Here'!$A935=CN$7,IF('Copy &amp; Paste Roster Report Here'!$M935="RH",1,0),0)</f>
        <v>0</v>
      </c>
      <c r="CO938" s="122">
        <f>IF('Copy &amp; Paste Roster Report Here'!$A935=CO$7,IF('Copy &amp; Paste Roster Report Here'!$M935="RH",1,0),0)</f>
        <v>0</v>
      </c>
      <c r="CP938" s="122">
        <f>IF('Copy &amp; Paste Roster Report Here'!$A935=CP$7,IF('Copy &amp; Paste Roster Report Here'!$M935="RH",1,0),0)</f>
        <v>0</v>
      </c>
      <c r="CQ938" s="122">
        <f>IF('Copy &amp; Paste Roster Report Here'!$A935=CQ$7,IF('Copy &amp; Paste Roster Report Here'!$M935="RH",1,0),0)</f>
        <v>0</v>
      </c>
      <c r="CR938" s="73">
        <f t="shared" si="224"/>
        <v>0</v>
      </c>
      <c r="CS938" s="123">
        <f>IF('Copy &amp; Paste Roster Report Here'!$A935=CS$7,IF('Copy &amp; Paste Roster Report Here'!$M935="QT",1,0),0)</f>
        <v>0</v>
      </c>
      <c r="CT938" s="123">
        <f>IF('Copy &amp; Paste Roster Report Here'!$A935=CT$7,IF('Copy &amp; Paste Roster Report Here'!$M935="QT",1,0),0)</f>
        <v>0</v>
      </c>
      <c r="CU938" s="123">
        <f>IF('Copy &amp; Paste Roster Report Here'!$A935=CU$7,IF('Copy &amp; Paste Roster Report Here'!$M935="QT",1,0),0)</f>
        <v>0</v>
      </c>
      <c r="CV938" s="123">
        <f>IF('Copy &amp; Paste Roster Report Here'!$A935=CV$7,IF('Copy &amp; Paste Roster Report Here'!$M935="QT",1,0),0)</f>
        <v>0</v>
      </c>
      <c r="CW938" s="123">
        <f>IF('Copy &amp; Paste Roster Report Here'!$A935=CW$7,IF('Copy &amp; Paste Roster Report Here'!$M935="QT",1,0),0)</f>
        <v>0</v>
      </c>
      <c r="CX938" s="123">
        <f>IF('Copy &amp; Paste Roster Report Here'!$A935=CX$7,IF('Copy &amp; Paste Roster Report Here'!$M935="QT",1,0),0)</f>
        <v>0</v>
      </c>
      <c r="CY938" s="123">
        <f>IF('Copy &amp; Paste Roster Report Here'!$A935=CY$7,IF('Copy &amp; Paste Roster Report Here'!$M935="QT",1,0),0)</f>
        <v>0</v>
      </c>
      <c r="CZ938" s="123">
        <f>IF('Copy &amp; Paste Roster Report Here'!$A935=CZ$7,IF('Copy &amp; Paste Roster Report Here'!$M935="QT",1,0),0)</f>
        <v>0</v>
      </c>
      <c r="DA938" s="123">
        <f>IF('Copy &amp; Paste Roster Report Here'!$A935=DA$7,IF('Copy &amp; Paste Roster Report Here'!$M935="QT",1,0),0)</f>
        <v>0</v>
      </c>
      <c r="DB938" s="123">
        <f>IF('Copy &amp; Paste Roster Report Here'!$A935=DB$7,IF('Copy &amp; Paste Roster Report Here'!$M935="QT",1,0),0)</f>
        <v>0</v>
      </c>
      <c r="DC938" s="123">
        <f>IF('Copy &amp; Paste Roster Report Here'!$A935=DC$7,IF('Copy &amp; Paste Roster Report Here'!$M935="QT",1,0),0)</f>
        <v>0</v>
      </c>
      <c r="DD938" s="73">
        <f t="shared" si="225"/>
        <v>0</v>
      </c>
      <c r="DE938" s="124">
        <f>IF('Copy &amp; Paste Roster Report Here'!$A935=DE$7,IF('Copy &amp; Paste Roster Report Here'!$M935="xxxxxxxxxxx",1,0),0)</f>
        <v>0</v>
      </c>
      <c r="DF938" s="124">
        <f>IF('Copy &amp; Paste Roster Report Here'!$A935=DF$7,IF('Copy &amp; Paste Roster Report Here'!$M935="xxxxxxxxxxx",1,0),0)</f>
        <v>0</v>
      </c>
      <c r="DG938" s="124">
        <f>IF('Copy &amp; Paste Roster Report Here'!$A935=DG$7,IF('Copy &amp; Paste Roster Report Here'!$M935="xxxxxxxxxxx",1,0),0)</f>
        <v>0</v>
      </c>
      <c r="DH938" s="124">
        <f>IF('Copy &amp; Paste Roster Report Here'!$A935=DH$7,IF('Copy &amp; Paste Roster Report Here'!$M935="xxxxxxxxxxx",1,0),0)</f>
        <v>0</v>
      </c>
      <c r="DI938" s="124">
        <f>IF('Copy &amp; Paste Roster Report Here'!$A935=DI$7,IF('Copy &amp; Paste Roster Report Here'!$M935="xxxxxxxxxxx",1,0),0)</f>
        <v>0</v>
      </c>
      <c r="DJ938" s="124">
        <f>IF('Copy &amp; Paste Roster Report Here'!$A935=DJ$7,IF('Copy &amp; Paste Roster Report Here'!$M935="xxxxxxxxxxx",1,0),0)</f>
        <v>0</v>
      </c>
      <c r="DK938" s="124">
        <f>IF('Copy &amp; Paste Roster Report Here'!$A935=DK$7,IF('Copy &amp; Paste Roster Report Here'!$M935="xxxxxxxxxxx",1,0),0)</f>
        <v>0</v>
      </c>
      <c r="DL938" s="124">
        <f>IF('Copy &amp; Paste Roster Report Here'!$A935=DL$7,IF('Copy &amp; Paste Roster Report Here'!$M935="xxxxxxxxxxx",1,0),0)</f>
        <v>0</v>
      </c>
      <c r="DM938" s="124">
        <f>IF('Copy &amp; Paste Roster Report Here'!$A935=DM$7,IF('Copy &amp; Paste Roster Report Here'!$M935="xxxxxxxxxxx",1,0),0)</f>
        <v>0</v>
      </c>
      <c r="DN938" s="124">
        <f>IF('Copy &amp; Paste Roster Report Here'!$A935=DN$7,IF('Copy &amp; Paste Roster Report Here'!$M935="xxxxxxxxxxx",1,0),0)</f>
        <v>0</v>
      </c>
      <c r="DO938" s="124">
        <f>IF('Copy &amp; Paste Roster Report Here'!$A935=DO$7,IF('Copy &amp; Paste Roster Report Here'!$M935="xxxxxxxxxxx",1,0),0)</f>
        <v>0</v>
      </c>
      <c r="DP938" s="125">
        <f t="shared" si="226"/>
        <v>0</v>
      </c>
      <c r="DQ938" s="126">
        <f t="shared" si="227"/>
        <v>0</v>
      </c>
    </row>
    <row r="939" spans="1:121" x14ac:dyDescent="0.25">
      <c r="A939" s="111">
        <f t="shared" si="213"/>
        <v>0</v>
      </c>
      <c r="B939" s="111">
        <f t="shared" si="214"/>
        <v>0</v>
      </c>
      <c r="C939" s="112">
        <f>+('Copy &amp; Paste Roster Report Here'!$P936-'Copy &amp; Paste Roster Report Here'!$O936)/30</f>
        <v>0</v>
      </c>
      <c r="D939" s="112">
        <f>+('Copy &amp; Paste Roster Report Here'!$P936-'Copy &amp; Paste Roster Report Here'!$O936)</f>
        <v>0</v>
      </c>
      <c r="E939" s="111">
        <f>'Copy &amp; Paste Roster Report Here'!N936</f>
        <v>0</v>
      </c>
      <c r="F939" s="111" t="str">
        <f t="shared" si="215"/>
        <v>N</v>
      </c>
      <c r="G939" s="111">
        <f>'Copy &amp; Paste Roster Report Here'!R936</f>
        <v>0</v>
      </c>
      <c r="H939" s="113">
        <f t="shared" si="216"/>
        <v>0</v>
      </c>
      <c r="I939" s="112">
        <f>IF(F939="N",$F$5-'Copy &amp; Paste Roster Report Here'!O936,+'Copy &amp; Paste Roster Report Here'!Q936-'Copy &amp; Paste Roster Report Here'!O936)</f>
        <v>0</v>
      </c>
      <c r="J939" s="114">
        <f t="shared" si="217"/>
        <v>0</v>
      </c>
      <c r="K939" s="114">
        <f t="shared" si="218"/>
        <v>0</v>
      </c>
      <c r="L939" s="115">
        <f>'Copy &amp; Paste Roster Report Here'!F936</f>
        <v>0</v>
      </c>
      <c r="M939" s="116">
        <f t="shared" si="219"/>
        <v>0</v>
      </c>
      <c r="N939" s="117">
        <f>IF('Copy &amp; Paste Roster Report Here'!$A936='Analytical Tests'!N$7,IF($F939="Y",+$H939*N$6,0),0)</f>
        <v>0</v>
      </c>
      <c r="O939" s="117">
        <f>IF('Copy &amp; Paste Roster Report Here'!$A936='Analytical Tests'!O$7,IF($F939="Y",+$H939*O$6,0),0)</f>
        <v>0</v>
      </c>
      <c r="P939" s="117">
        <f>IF('Copy &amp; Paste Roster Report Here'!$A936='Analytical Tests'!P$7,IF($F939="Y",+$H939*P$6,0),0)</f>
        <v>0</v>
      </c>
      <c r="Q939" s="117">
        <f>IF('Copy &amp; Paste Roster Report Here'!$A936='Analytical Tests'!Q$7,IF($F939="Y",+$H939*Q$6,0),0)</f>
        <v>0</v>
      </c>
      <c r="R939" s="117">
        <f>IF('Copy &amp; Paste Roster Report Here'!$A936='Analytical Tests'!R$7,IF($F939="Y",+$H939*R$6,0),0)</f>
        <v>0</v>
      </c>
      <c r="S939" s="117">
        <f>IF('Copy &amp; Paste Roster Report Here'!$A936='Analytical Tests'!S$7,IF($F939="Y",+$H939*S$6,0),0)</f>
        <v>0</v>
      </c>
      <c r="T939" s="117">
        <f>IF('Copy &amp; Paste Roster Report Here'!$A936='Analytical Tests'!T$7,IF($F939="Y",+$H939*T$6,0),0)</f>
        <v>0</v>
      </c>
      <c r="U939" s="117">
        <f>IF('Copy &amp; Paste Roster Report Here'!$A936='Analytical Tests'!U$7,IF($F939="Y",+$H939*U$6,0),0)</f>
        <v>0</v>
      </c>
      <c r="V939" s="117">
        <f>IF('Copy &amp; Paste Roster Report Here'!$A936='Analytical Tests'!V$7,IF($F939="Y",+$H939*V$6,0),0)</f>
        <v>0</v>
      </c>
      <c r="W939" s="117">
        <f>IF('Copy &amp; Paste Roster Report Here'!$A936='Analytical Tests'!W$7,IF($F939="Y",+$H939*W$6,0),0)</f>
        <v>0</v>
      </c>
      <c r="X939" s="117">
        <f>IF('Copy &amp; Paste Roster Report Here'!$A936='Analytical Tests'!X$7,IF($F939="Y",+$H939*X$6,0),0)</f>
        <v>0</v>
      </c>
      <c r="Y939" s="117" t="b">
        <f>IF('Copy &amp; Paste Roster Report Here'!$A936='Analytical Tests'!Y$7,IF($F939="N",IF($J939&gt;=$C939,Y$6,+($I939/$D939)*Y$6),0))</f>
        <v>0</v>
      </c>
      <c r="Z939" s="117" t="b">
        <f>IF('Copy &amp; Paste Roster Report Here'!$A936='Analytical Tests'!Z$7,IF($F939="N",IF($J939&gt;=$C939,Z$6,+($I939/$D939)*Z$6),0))</f>
        <v>0</v>
      </c>
      <c r="AA939" s="117" t="b">
        <f>IF('Copy &amp; Paste Roster Report Here'!$A936='Analytical Tests'!AA$7,IF($F939="N",IF($J939&gt;=$C939,AA$6,+($I939/$D939)*AA$6),0))</f>
        <v>0</v>
      </c>
      <c r="AB939" s="117" t="b">
        <f>IF('Copy &amp; Paste Roster Report Here'!$A936='Analytical Tests'!AB$7,IF($F939="N",IF($J939&gt;=$C939,AB$6,+($I939/$D939)*AB$6),0))</f>
        <v>0</v>
      </c>
      <c r="AC939" s="117" t="b">
        <f>IF('Copy &amp; Paste Roster Report Here'!$A936='Analytical Tests'!AC$7,IF($F939="N",IF($J939&gt;=$C939,AC$6,+($I939/$D939)*AC$6),0))</f>
        <v>0</v>
      </c>
      <c r="AD939" s="117" t="b">
        <f>IF('Copy &amp; Paste Roster Report Here'!$A936='Analytical Tests'!AD$7,IF($F939="N",IF($J939&gt;=$C939,AD$6,+($I939/$D939)*AD$6),0))</f>
        <v>0</v>
      </c>
      <c r="AE939" s="117" t="b">
        <f>IF('Copy &amp; Paste Roster Report Here'!$A936='Analytical Tests'!AE$7,IF($F939="N",IF($J939&gt;=$C939,AE$6,+($I939/$D939)*AE$6),0))</f>
        <v>0</v>
      </c>
      <c r="AF939" s="117" t="b">
        <f>IF('Copy &amp; Paste Roster Report Here'!$A936='Analytical Tests'!AF$7,IF($F939="N",IF($J939&gt;=$C939,AF$6,+($I939/$D939)*AF$6),0))</f>
        <v>0</v>
      </c>
      <c r="AG939" s="117" t="b">
        <f>IF('Copy &amp; Paste Roster Report Here'!$A936='Analytical Tests'!AG$7,IF($F939="N",IF($J939&gt;=$C939,AG$6,+($I939/$D939)*AG$6),0))</f>
        <v>0</v>
      </c>
      <c r="AH939" s="117" t="b">
        <f>IF('Copy &amp; Paste Roster Report Here'!$A936='Analytical Tests'!AH$7,IF($F939="N",IF($J939&gt;=$C939,AH$6,+($I939/$D939)*AH$6),0))</f>
        <v>0</v>
      </c>
      <c r="AI939" s="117" t="b">
        <f>IF('Copy &amp; Paste Roster Report Here'!$A936='Analytical Tests'!AI$7,IF($F939="N",IF($J939&gt;=$C939,AI$6,+($I939/$D939)*AI$6),0))</f>
        <v>0</v>
      </c>
      <c r="AJ939" s="79"/>
      <c r="AK939" s="118">
        <f>IF('Copy &amp; Paste Roster Report Here'!$A936=AK$7,IF('Copy &amp; Paste Roster Report Here'!$M936="FT",1,0),0)</f>
        <v>0</v>
      </c>
      <c r="AL939" s="118">
        <f>IF('Copy &amp; Paste Roster Report Here'!$A936=AL$7,IF('Copy &amp; Paste Roster Report Here'!$M936="FT",1,0),0)</f>
        <v>0</v>
      </c>
      <c r="AM939" s="118">
        <f>IF('Copy &amp; Paste Roster Report Here'!$A936=AM$7,IF('Copy &amp; Paste Roster Report Here'!$M936="FT",1,0),0)</f>
        <v>0</v>
      </c>
      <c r="AN939" s="118">
        <f>IF('Copy &amp; Paste Roster Report Here'!$A936=AN$7,IF('Copy &amp; Paste Roster Report Here'!$M936="FT",1,0),0)</f>
        <v>0</v>
      </c>
      <c r="AO939" s="118">
        <f>IF('Copy &amp; Paste Roster Report Here'!$A936=AO$7,IF('Copy &amp; Paste Roster Report Here'!$M936="FT",1,0),0)</f>
        <v>0</v>
      </c>
      <c r="AP939" s="118">
        <f>IF('Copy &amp; Paste Roster Report Here'!$A936=AP$7,IF('Copy &amp; Paste Roster Report Here'!$M936="FT",1,0),0)</f>
        <v>0</v>
      </c>
      <c r="AQ939" s="118">
        <f>IF('Copy &amp; Paste Roster Report Here'!$A936=AQ$7,IF('Copy &amp; Paste Roster Report Here'!$M936="FT",1,0),0)</f>
        <v>0</v>
      </c>
      <c r="AR939" s="118">
        <f>IF('Copy &amp; Paste Roster Report Here'!$A936=AR$7,IF('Copy &amp; Paste Roster Report Here'!$M936="FT",1,0),0)</f>
        <v>0</v>
      </c>
      <c r="AS939" s="118">
        <f>IF('Copy &amp; Paste Roster Report Here'!$A936=AS$7,IF('Copy &amp; Paste Roster Report Here'!$M936="FT",1,0),0)</f>
        <v>0</v>
      </c>
      <c r="AT939" s="118">
        <f>IF('Copy &amp; Paste Roster Report Here'!$A936=AT$7,IF('Copy &amp; Paste Roster Report Here'!$M936="FT",1,0),0)</f>
        <v>0</v>
      </c>
      <c r="AU939" s="118">
        <f>IF('Copy &amp; Paste Roster Report Here'!$A936=AU$7,IF('Copy &amp; Paste Roster Report Here'!$M936="FT",1,0),0)</f>
        <v>0</v>
      </c>
      <c r="AV939" s="73">
        <f t="shared" si="220"/>
        <v>0</v>
      </c>
      <c r="AW939" s="119">
        <f>IF('Copy &amp; Paste Roster Report Here'!$A936=AW$7,IF('Copy &amp; Paste Roster Report Here'!$M936="HT",1,0),0)</f>
        <v>0</v>
      </c>
      <c r="AX939" s="119">
        <f>IF('Copy &amp; Paste Roster Report Here'!$A936=AX$7,IF('Copy &amp; Paste Roster Report Here'!$M936="HT",1,0),0)</f>
        <v>0</v>
      </c>
      <c r="AY939" s="119">
        <f>IF('Copy &amp; Paste Roster Report Here'!$A936=AY$7,IF('Copy &amp; Paste Roster Report Here'!$M936="HT",1,0),0)</f>
        <v>0</v>
      </c>
      <c r="AZ939" s="119">
        <f>IF('Copy &amp; Paste Roster Report Here'!$A936=AZ$7,IF('Copy &amp; Paste Roster Report Here'!$M936="HT",1,0),0)</f>
        <v>0</v>
      </c>
      <c r="BA939" s="119">
        <f>IF('Copy &amp; Paste Roster Report Here'!$A936=BA$7,IF('Copy &amp; Paste Roster Report Here'!$M936="HT",1,0),0)</f>
        <v>0</v>
      </c>
      <c r="BB939" s="119">
        <f>IF('Copy &amp; Paste Roster Report Here'!$A936=BB$7,IF('Copy &amp; Paste Roster Report Here'!$M936="HT",1,0),0)</f>
        <v>0</v>
      </c>
      <c r="BC939" s="119">
        <f>IF('Copy &amp; Paste Roster Report Here'!$A936=BC$7,IF('Copy &amp; Paste Roster Report Here'!$M936="HT",1,0),0)</f>
        <v>0</v>
      </c>
      <c r="BD939" s="119">
        <f>IF('Copy &amp; Paste Roster Report Here'!$A936=BD$7,IF('Copy &amp; Paste Roster Report Here'!$M936="HT",1,0),0)</f>
        <v>0</v>
      </c>
      <c r="BE939" s="119">
        <f>IF('Copy &amp; Paste Roster Report Here'!$A936=BE$7,IF('Copy &amp; Paste Roster Report Here'!$M936="HT",1,0),0)</f>
        <v>0</v>
      </c>
      <c r="BF939" s="119">
        <f>IF('Copy &amp; Paste Roster Report Here'!$A936=BF$7,IF('Copy &amp; Paste Roster Report Here'!$M936="HT",1,0),0)</f>
        <v>0</v>
      </c>
      <c r="BG939" s="119">
        <f>IF('Copy &amp; Paste Roster Report Here'!$A936=BG$7,IF('Copy &amp; Paste Roster Report Here'!$M936="HT",1,0),0)</f>
        <v>0</v>
      </c>
      <c r="BH939" s="73">
        <f t="shared" si="221"/>
        <v>0</v>
      </c>
      <c r="BI939" s="120">
        <f>IF('Copy &amp; Paste Roster Report Here'!$A936=BI$7,IF('Copy &amp; Paste Roster Report Here'!$M936="MT",1,0),0)</f>
        <v>0</v>
      </c>
      <c r="BJ939" s="120">
        <f>IF('Copy &amp; Paste Roster Report Here'!$A936=BJ$7,IF('Copy &amp; Paste Roster Report Here'!$M936="MT",1,0),0)</f>
        <v>0</v>
      </c>
      <c r="BK939" s="120">
        <f>IF('Copy &amp; Paste Roster Report Here'!$A936=BK$7,IF('Copy &amp; Paste Roster Report Here'!$M936="MT",1,0),0)</f>
        <v>0</v>
      </c>
      <c r="BL939" s="120">
        <f>IF('Copy &amp; Paste Roster Report Here'!$A936=BL$7,IF('Copy &amp; Paste Roster Report Here'!$M936="MT",1,0),0)</f>
        <v>0</v>
      </c>
      <c r="BM939" s="120">
        <f>IF('Copy &amp; Paste Roster Report Here'!$A936=BM$7,IF('Copy &amp; Paste Roster Report Here'!$M936="MT",1,0),0)</f>
        <v>0</v>
      </c>
      <c r="BN939" s="120">
        <f>IF('Copy &amp; Paste Roster Report Here'!$A936=BN$7,IF('Copy &amp; Paste Roster Report Here'!$M936="MT",1,0),0)</f>
        <v>0</v>
      </c>
      <c r="BO939" s="120">
        <f>IF('Copy &amp; Paste Roster Report Here'!$A936=BO$7,IF('Copy &amp; Paste Roster Report Here'!$M936="MT",1,0),0)</f>
        <v>0</v>
      </c>
      <c r="BP939" s="120">
        <f>IF('Copy &amp; Paste Roster Report Here'!$A936=BP$7,IF('Copy &amp; Paste Roster Report Here'!$M936="MT",1,0),0)</f>
        <v>0</v>
      </c>
      <c r="BQ939" s="120">
        <f>IF('Copy &amp; Paste Roster Report Here'!$A936=BQ$7,IF('Copy &amp; Paste Roster Report Here'!$M936="MT",1,0),0)</f>
        <v>0</v>
      </c>
      <c r="BR939" s="120">
        <f>IF('Copy &amp; Paste Roster Report Here'!$A936=BR$7,IF('Copy &amp; Paste Roster Report Here'!$M936="MT",1,0),0)</f>
        <v>0</v>
      </c>
      <c r="BS939" s="120">
        <f>IF('Copy &amp; Paste Roster Report Here'!$A936=BS$7,IF('Copy &amp; Paste Roster Report Here'!$M936="MT",1,0),0)</f>
        <v>0</v>
      </c>
      <c r="BT939" s="73">
        <f t="shared" si="222"/>
        <v>0</v>
      </c>
      <c r="BU939" s="121">
        <f>IF('Copy &amp; Paste Roster Report Here'!$A936=BU$7,IF('Copy &amp; Paste Roster Report Here'!$M936="fy",1,0),0)</f>
        <v>0</v>
      </c>
      <c r="BV939" s="121">
        <f>IF('Copy &amp; Paste Roster Report Here'!$A936=BV$7,IF('Copy &amp; Paste Roster Report Here'!$M936="fy",1,0),0)</f>
        <v>0</v>
      </c>
      <c r="BW939" s="121">
        <f>IF('Copy &amp; Paste Roster Report Here'!$A936=BW$7,IF('Copy &amp; Paste Roster Report Here'!$M936="fy",1,0),0)</f>
        <v>0</v>
      </c>
      <c r="BX939" s="121">
        <f>IF('Copy &amp; Paste Roster Report Here'!$A936=BX$7,IF('Copy &amp; Paste Roster Report Here'!$M936="fy",1,0),0)</f>
        <v>0</v>
      </c>
      <c r="BY939" s="121">
        <f>IF('Copy &amp; Paste Roster Report Here'!$A936=BY$7,IF('Copy &amp; Paste Roster Report Here'!$M936="fy",1,0),0)</f>
        <v>0</v>
      </c>
      <c r="BZ939" s="121">
        <f>IF('Copy &amp; Paste Roster Report Here'!$A936=BZ$7,IF('Copy &amp; Paste Roster Report Here'!$M936="fy",1,0),0)</f>
        <v>0</v>
      </c>
      <c r="CA939" s="121">
        <f>IF('Copy &amp; Paste Roster Report Here'!$A936=CA$7,IF('Copy &amp; Paste Roster Report Here'!$M936="fy",1,0),0)</f>
        <v>0</v>
      </c>
      <c r="CB939" s="121">
        <f>IF('Copy &amp; Paste Roster Report Here'!$A936=CB$7,IF('Copy &amp; Paste Roster Report Here'!$M936="fy",1,0),0)</f>
        <v>0</v>
      </c>
      <c r="CC939" s="121">
        <f>IF('Copy &amp; Paste Roster Report Here'!$A936=CC$7,IF('Copy &amp; Paste Roster Report Here'!$M936="fy",1,0),0)</f>
        <v>0</v>
      </c>
      <c r="CD939" s="121">
        <f>IF('Copy &amp; Paste Roster Report Here'!$A936=CD$7,IF('Copy &amp; Paste Roster Report Here'!$M936="fy",1,0),0)</f>
        <v>0</v>
      </c>
      <c r="CE939" s="121">
        <f>IF('Copy &amp; Paste Roster Report Here'!$A936=CE$7,IF('Copy &amp; Paste Roster Report Here'!$M936="fy",1,0),0)</f>
        <v>0</v>
      </c>
      <c r="CF939" s="73">
        <f t="shared" si="223"/>
        <v>0</v>
      </c>
      <c r="CG939" s="122">
        <f>IF('Copy &amp; Paste Roster Report Here'!$A936=CG$7,IF('Copy &amp; Paste Roster Report Here'!$M936="RH",1,0),0)</f>
        <v>0</v>
      </c>
      <c r="CH939" s="122">
        <f>IF('Copy &amp; Paste Roster Report Here'!$A936=CH$7,IF('Copy &amp; Paste Roster Report Here'!$M936="RH",1,0),0)</f>
        <v>0</v>
      </c>
      <c r="CI939" s="122">
        <f>IF('Copy &amp; Paste Roster Report Here'!$A936=CI$7,IF('Copy &amp; Paste Roster Report Here'!$M936="RH",1,0),0)</f>
        <v>0</v>
      </c>
      <c r="CJ939" s="122">
        <f>IF('Copy &amp; Paste Roster Report Here'!$A936=CJ$7,IF('Copy &amp; Paste Roster Report Here'!$M936="RH",1,0),0)</f>
        <v>0</v>
      </c>
      <c r="CK939" s="122">
        <f>IF('Copy &amp; Paste Roster Report Here'!$A936=CK$7,IF('Copy &amp; Paste Roster Report Here'!$M936="RH",1,0),0)</f>
        <v>0</v>
      </c>
      <c r="CL939" s="122">
        <f>IF('Copy &amp; Paste Roster Report Here'!$A936=CL$7,IF('Copy &amp; Paste Roster Report Here'!$M936="RH",1,0),0)</f>
        <v>0</v>
      </c>
      <c r="CM939" s="122">
        <f>IF('Copy &amp; Paste Roster Report Here'!$A936=CM$7,IF('Copy &amp; Paste Roster Report Here'!$M936="RH",1,0),0)</f>
        <v>0</v>
      </c>
      <c r="CN939" s="122">
        <f>IF('Copy &amp; Paste Roster Report Here'!$A936=CN$7,IF('Copy &amp; Paste Roster Report Here'!$M936="RH",1,0),0)</f>
        <v>0</v>
      </c>
      <c r="CO939" s="122">
        <f>IF('Copy &amp; Paste Roster Report Here'!$A936=CO$7,IF('Copy &amp; Paste Roster Report Here'!$M936="RH",1,0),0)</f>
        <v>0</v>
      </c>
      <c r="CP939" s="122">
        <f>IF('Copy &amp; Paste Roster Report Here'!$A936=CP$7,IF('Copy &amp; Paste Roster Report Here'!$M936="RH",1,0),0)</f>
        <v>0</v>
      </c>
      <c r="CQ939" s="122">
        <f>IF('Copy &amp; Paste Roster Report Here'!$A936=CQ$7,IF('Copy &amp; Paste Roster Report Here'!$M936="RH",1,0),0)</f>
        <v>0</v>
      </c>
      <c r="CR939" s="73">
        <f t="shared" si="224"/>
        <v>0</v>
      </c>
      <c r="CS939" s="123">
        <f>IF('Copy &amp; Paste Roster Report Here'!$A936=CS$7,IF('Copy &amp; Paste Roster Report Here'!$M936="QT",1,0),0)</f>
        <v>0</v>
      </c>
      <c r="CT939" s="123">
        <f>IF('Copy &amp; Paste Roster Report Here'!$A936=CT$7,IF('Copy &amp; Paste Roster Report Here'!$M936="QT",1,0),0)</f>
        <v>0</v>
      </c>
      <c r="CU939" s="123">
        <f>IF('Copy &amp; Paste Roster Report Here'!$A936=CU$7,IF('Copy &amp; Paste Roster Report Here'!$M936="QT",1,0),0)</f>
        <v>0</v>
      </c>
      <c r="CV939" s="123">
        <f>IF('Copy &amp; Paste Roster Report Here'!$A936=CV$7,IF('Copy &amp; Paste Roster Report Here'!$M936="QT",1,0),0)</f>
        <v>0</v>
      </c>
      <c r="CW939" s="123">
        <f>IF('Copy &amp; Paste Roster Report Here'!$A936=CW$7,IF('Copy &amp; Paste Roster Report Here'!$M936="QT",1,0),0)</f>
        <v>0</v>
      </c>
      <c r="CX939" s="123">
        <f>IF('Copy &amp; Paste Roster Report Here'!$A936=CX$7,IF('Copy &amp; Paste Roster Report Here'!$M936="QT",1,0),0)</f>
        <v>0</v>
      </c>
      <c r="CY939" s="123">
        <f>IF('Copy &amp; Paste Roster Report Here'!$A936=CY$7,IF('Copy &amp; Paste Roster Report Here'!$M936="QT",1,0),0)</f>
        <v>0</v>
      </c>
      <c r="CZ939" s="123">
        <f>IF('Copy &amp; Paste Roster Report Here'!$A936=CZ$7,IF('Copy &amp; Paste Roster Report Here'!$M936="QT",1,0),0)</f>
        <v>0</v>
      </c>
      <c r="DA939" s="123">
        <f>IF('Copy &amp; Paste Roster Report Here'!$A936=DA$7,IF('Copy &amp; Paste Roster Report Here'!$M936="QT",1,0),0)</f>
        <v>0</v>
      </c>
      <c r="DB939" s="123">
        <f>IF('Copy &amp; Paste Roster Report Here'!$A936=DB$7,IF('Copy &amp; Paste Roster Report Here'!$M936="QT",1,0),0)</f>
        <v>0</v>
      </c>
      <c r="DC939" s="123">
        <f>IF('Copy &amp; Paste Roster Report Here'!$A936=DC$7,IF('Copy &amp; Paste Roster Report Here'!$M936="QT",1,0),0)</f>
        <v>0</v>
      </c>
      <c r="DD939" s="73">
        <f t="shared" si="225"/>
        <v>0</v>
      </c>
      <c r="DE939" s="124">
        <f>IF('Copy &amp; Paste Roster Report Here'!$A936=DE$7,IF('Copy &amp; Paste Roster Report Here'!$M936="xxxxxxxxxxx",1,0),0)</f>
        <v>0</v>
      </c>
      <c r="DF939" s="124">
        <f>IF('Copy &amp; Paste Roster Report Here'!$A936=DF$7,IF('Copy &amp; Paste Roster Report Here'!$M936="xxxxxxxxxxx",1,0),0)</f>
        <v>0</v>
      </c>
      <c r="DG939" s="124">
        <f>IF('Copy &amp; Paste Roster Report Here'!$A936=DG$7,IF('Copy &amp; Paste Roster Report Here'!$M936="xxxxxxxxxxx",1,0),0)</f>
        <v>0</v>
      </c>
      <c r="DH939" s="124">
        <f>IF('Copy &amp; Paste Roster Report Here'!$A936=DH$7,IF('Copy &amp; Paste Roster Report Here'!$M936="xxxxxxxxxxx",1,0),0)</f>
        <v>0</v>
      </c>
      <c r="DI939" s="124">
        <f>IF('Copy &amp; Paste Roster Report Here'!$A936=DI$7,IF('Copy &amp; Paste Roster Report Here'!$M936="xxxxxxxxxxx",1,0),0)</f>
        <v>0</v>
      </c>
      <c r="DJ939" s="124">
        <f>IF('Copy &amp; Paste Roster Report Here'!$A936=DJ$7,IF('Copy &amp; Paste Roster Report Here'!$M936="xxxxxxxxxxx",1,0),0)</f>
        <v>0</v>
      </c>
      <c r="DK939" s="124">
        <f>IF('Copy &amp; Paste Roster Report Here'!$A936=DK$7,IF('Copy &amp; Paste Roster Report Here'!$M936="xxxxxxxxxxx",1,0),0)</f>
        <v>0</v>
      </c>
      <c r="DL939" s="124">
        <f>IF('Copy &amp; Paste Roster Report Here'!$A936=DL$7,IF('Copy &amp; Paste Roster Report Here'!$M936="xxxxxxxxxxx",1,0),0)</f>
        <v>0</v>
      </c>
      <c r="DM939" s="124">
        <f>IF('Copy &amp; Paste Roster Report Here'!$A936=DM$7,IF('Copy &amp; Paste Roster Report Here'!$M936="xxxxxxxxxxx",1,0),0)</f>
        <v>0</v>
      </c>
      <c r="DN939" s="124">
        <f>IF('Copy &amp; Paste Roster Report Here'!$A936=DN$7,IF('Copy &amp; Paste Roster Report Here'!$M936="xxxxxxxxxxx",1,0),0)</f>
        <v>0</v>
      </c>
      <c r="DO939" s="124">
        <f>IF('Copy &amp; Paste Roster Report Here'!$A936=DO$7,IF('Copy &amp; Paste Roster Report Here'!$M936="xxxxxxxxxxx",1,0),0)</f>
        <v>0</v>
      </c>
      <c r="DP939" s="125">
        <f t="shared" si="226"/>
        <v>0</v>
      </c>
      <c r="DQ939" s="126">
        <f t="shared" si="227"/>
        <v>0</v>
      </c>
    </row>
    <row r="940" spans="1:121" x14ac:dyDescent="0.25">
      <c r="A940" s="111">
        <f t="shared" si="213"/>
        <v>0</v>
      </c>
      <c r="B940" s="111">
        <f t="shared" si="214"/>
        <v>0</v>
      </c>
      <c r="C940" s="112">
        <f>+('Copy &amp; Paste Roster Report Here'!$P937-'Copy &amp; Paste Roster Report Here'!$O937)/30</f>
        <v>0</v>
      </c>
      <c r="D940" s="112">
        <f>+('Copy &amp; Paste Roster Report Here'!$P937-'Copy &amp; Paste Roster Report Here'!$O937)</f>
        <v>0</v>
      </c>
      <c r="E940" s="111">
        <f>'Copy &amp; Paste Roster Report Here'!N937</f>
        <v>0</v>
      </c>
      <c r="F940" s="111" t="str">
        <f t="shared" si="215"/>
        <v>N</v>
      </c>
      <c r="G940" s="111">
        <f>'Copy &amp; Paste Roster Report Here'!R937</f>
        <v>0</v>
      </c>
      <c r="H940" s="113">
        <f t="shared" si="216"/>
        <v>0</v>
      </c>
      <c r="I940" s="112">
        <f>IF(F940="N",$F$5-'Copy &amp; Paste Roster Report Here'!O937,+'Copy &amp; Paste Roster Report Here'!Q937-'Copy &amp; Paste Roster Report Here'!O937)</f>
        <v>0</v>
      </c>
      <c r="J940" s="114">
        <f t="shared" si="217"/>
        <v>0</v>
      </c>
      <c r="K940" s="114">
        <f t="shared" si="218"/>
        <v>0</v>
      </c>
      <c r="L940" s="115">
        <f>'Copy &amp; Paste Roster Report Here'!F937</f>
        <v>0</v>
      </c>
      <c r="M940" s="116">
        <f t="shared" si="219"/>
        <v>0</v>
      </c>
      <c r="N940" s="117">
        <f>IF('Copy &amp; Paste Roster Report Here'!$A937='Analytical Tests'!N$7,IF($F940="Y",+$H940*N$6,0),0)</f>
        <v>0</v>
      </c>
      <c r="O940" s="117">
        <f>IF('Copy &amp; Paste Roster Report Here'!$A937='Analytical Tests'!O$7,IF($F940="Y",+$H940*O$6,0),0)</f>
        <v>0</v>
      </c>
      <c r="P940" s="117">
        <f>IF('Copy &amp; Paste Roster Report Here'!$A937='Analytical Tests'!P$7,IF($F940="Y",+$H940*P$6,0),0)</f>
        <v>0</v>
      </c>
      <c r="Q940" s="117">
        <f>IF('Copy &amp; Paste Roster Report Here'!$A937='Analytical Tests'!Q$7,IF($F940="Y",+$H940*Q$6,0),0)</f>
        <v>0</v>
      </c>
      <c r="R940" s="117">
        <f>IF('Copy &amp; Paste Roster Report Here'!$A937='Analytical Tests'!R$7,IF($F940="Y",+$H940*R$6,0),0)</f>
        <v>0</v>
      </c>
      <c r="S940" s="117">
        <f>IF('Copy &amp; Paste Roster Report Here'!$A937='Analytical Tests'!S$7,IF($F940="Y",+$H940*S$6,0),0)</f>
        <v>0</v>
      </c>
      <c r="T940" s="117">
        <f>IF('Copy &amp; Paste Roster Report Here'!$A937='Analytical Tests'!T$7,IF($F940="Y",+$H940*T$6,0),0)</f>
        <v>0</v>
      </c>
      <c r="U940" s="117">
        <f>IF('Copy &amp; Paste Roster Report Here'!$A937='Analytical Tests'!U$7,IF($F940="Y",+$H940*U$6,0),0)</f>
        <v>0</v>
      </c>
      <c r="V940" s="117">
        <f>IF('Copy &amp; Paste Roster Report Here'!$A937='Analytical Tests'!V$7,IF($F940="Y",+$H940*V$6,0),0)</f>
        <v>0</v>
      </c>
      <c r="W940" s="117">
        <f>IF('Copy &amp; Paste Roster Report Here'!$A937='Analytical Tests'!W$7,IF($F940="Y",+$H940*W$6,0),0)</f>
        <v>0</v>
      </c>
      <c r="X940" s="117">
        <f>IF('Copy &amp; Paste Roster Report Here'!$A937='Analytical Tests'!X$7,IF($F940="Y",+$H940*X$6,0),0)</f>
        <v>0</v>
      </c>
      <c r="Y940" s="117" t="b">
        <f>IF('Copy &amp; Paste Roster Report Here'!$A937='Analytical Tests'!Y$7,IF($F940="N",IF($J940&gt;=$C940,Y$6,+($I940/$D940)*Y$6),0))</f>
        <v>0</v>
      </c>
      <c r="Z940" s="117" t="b">
        <f>IF('Copy &amp; Paste Roster Report Here'!$A937='Analytical Tests'!Z$7,IF($F940="N",IF($J940&gt;=$C940,Z$6,+($I940/$D940)*Z$6),0))</f>
        <v>0</v>
      </c>
      <c r="AA940" s="117" t="b">
        <f>IF('Copy &amp; Paste Roster Report Here'!$A937='Analytical Tests'!AA$7,IF($F940="N",IF($J940&gt;=$C940,AA$6,+($I940/$D940)*AA$6),0))</f>
        <v>0</v>
      </c>
      <c r="AB940" s="117" t="b">
        <f>IF('Copy &amp; Paste Roster Report Here'!$A937='Analytical Tests'!AB$7,IF($F940="N",IF($J940&gt;=$C940,AB$6,+($I940/$D940)*AB$6),0))</f>
        <v>0</v>
      </c>
      <c r="AC940" s="117" t="b">
        <f>IF('Copy &amp; Paste Roster Report Here'!$A937='Analytical Tests'!AC$7,IF($F940="N",IF($J940&gt;=$C940,AC$6,+($I940/$D940)*AC$6),0))</f>
        <v>0</v>
      </c>
      <c r="AD940" s="117" t="b">
        <f>IF('Copy &amp; Paste Roster Report Here'!$A937='Analytical Tests'!AD$7,IF($F940="N",IF($J940&gt;=$C940,AD$6,+($I940/$D940)*AD$6),0))</f>
        <v>0</v>
      </c>
      <c r="AE940" s="117" t="b">
        <f>IF('Copy &amp; Paste Roster Report Here'!$A937='Analytical Tests'!AE$7,IF($F940="N",IF($J940&gt;=$C940,AE$6,+($I940/$D940)*AE$6),0))</f>
        <v>0</v>
      </c>
      <c r="AF940" s="117" t="b">
        <f>IF('Copy &amp; Paste Roster Report Here'!$A937='Analytical Tests'!AF$7,IF($F940="N",IF($J940&gt;=$C940,AF$6,+($I940/$D940)*AF$6),0))</f>
        <v>0</v>
      </c>
      <c r="AG940" s="117" t="b">
        <f>IF('Copy &amp; Paste Roster Report Here'!$A937='Analytical Tests'!AG$7,IF($F940="N",IF($J940&gt;=$C940,AG$6,+($I940/$D940)*AG$6),0))</f>
        <v>0</v>
      </c>
      <c r="AH940" s="117" t="b">
        <f>IF('Copy &amp; Paste Roster Report Here'!$A937='Analytical Tests'!AH$7,IF($F940="N",IF($J940&gt;=$C940,AH$6,+($I940/$D940)*AH$6),0))</f>
        <v>0</v>
      </c>
      <c r="AI940" s="117" t="b">
        <f>IF('Copy &amp; Paste Roster Report Here'!$A937='Analytical Tests'!AI$7,IF($F940="N",IF($J940&gt;=$C940,AI$6,+($I940/$D940)*AI$6),0))</f>
        <v>0</v>
      </c>
      <c r="AJ940" s="79"/>
      <c r="AK940" s="118">
        <f>IF('Copy &amp; Paste Roster Report Here'!$A937=AK$7,IF('Copy &amp; Paste Roster Report Here'!$M937="FT",1,0),0)</f>
        <v>0</v>
      </c>
      <c r="AL940" s="118">
        <f>IF('Copy &amp; Paste Roster Report Here'!$A937=AL$7,IF('Copy &amp; Paste Roster Report Here'!$M937="FT",1,0),0)</f>
        <v>0</v>
      </c>
      <c r="AM940" s="118">
        <f>IF('Copy &amp; Paste Roster Report Here'!$A937=AM$7,IF('Copy &amp; Paste Roster Report Here'!$M937="FT",1,0),0)</f>
        <v>0</v>
      </c>
      <c r="AN940" s="118">
        <f>IF('Copy &amp; Paste Roster Report Here'!$A937=AN$7,IF('Copy &amp; Paste Roster Report Here'!$M937="FT",1,0),0)</f>
        <v>0</v>
      </c>
      <c r="AO940" s="118">
        <f>IF('Copy &amp; Paste Roster Report Here'!$A937=AO$7,IF('Copy &amp; Paste Roster Report Here'!$M937="FT",1,0),0)</f>
        <v>0</v>
      </c>
      <c r="AP940" s="118">
        <f>IF('Copy &amp; Paste Roster Report Here'!$A937=AP$7,IF('Copy &amp; Paste Roster Report Here'!$M937="FT",1,0),0)</f>
        <v>0</v>
      </c>
      <c r="AQ940" s="118">
        <f>IF('Copy &amp; Paste Roster Report Here'!$A937=AQ$7,IF('Copy &amp; Paste Roster Report Here'!$M937="FT",1,0),0)</f>
        <v>0</v>
      </c>
      <c r="AR940" s="118">
        <f>IF('Copy &amp; Paste Roster Report Here'!$A937=AR$7,IF('Copy &amp; Paste Roster Report Here'!$M937="FT",1,0),0)</f>
        <v>0</v>
      </c>
      <c r="AS940" s="118">
        <f>IF('Copy &amp; Paste Roster Report Here'!$A937=AS$7,IF('Copy &amp; Paste Roster Report Here'!$M937="FT",1,0),0)</f>
        <v>0</v>
      </c>
      <c r="AT940" s="118">
        <f>IF('Copy &amp; Paste Roster Report Here'!$A937=AT$7,IF('Copy &amp; Paste Roster Report Here'!$M937="FT",1,0),0)</f>
        <v>0</v>
      </c>
      <c r="AU940" s="118">
        <f>IF('Copy &amp; Paste Roster Report Here'!$A937=AU$7,IF('Copy &amp; Paste Roster Report Here'!$M937="FT",1,0),0)</f>
        <v>0</v>
      </c>
      <c r="AV940" s="73">
        <f t="shared" si="220"/>
        <v>0</v>
      </c>
      <c r="AW940" s="119">
        <f>IF('Copy &amp; Paste Roster Report Here'!$A937=AW$7,IF('Copy &amp; Paste Roster Report Here'!$M937="HT",1,0),0)</f>
        <v>0</v>
      </c>
      <c r="AX940" s="119">
        <f>IF('Copy &amp; Paste Roster Report Here'!$A937=AX$7,IF('Copy &amp; Paste Roster Report Here'!$M937="HT",1,0),0)</f>
        <v>0</v>
      </c>
      <c r="AY940" s="119">
        <f>IF('Copy &amp; Paste Roster Report Here'!$A937=AY$7,IF('Copy &amp; Paste Roster Report Here'!$M937="HT",1,0),0)</f>
        <v>0</v>
      </c>
      <c r="AZ940" s="119">
        <f>IF('Copy &amp; Paste Roster Report Here'!$A937=AZ$7,IF('Copy &amp; Paste Roster Report Here'!$M937="HT",1,0),0)</f>
        <v>0</v>
      </c>
      <c r="BA940" s="119">
        <f>IF('Copy &amp; Paste Roster Report Here'!$A937=BA$7,IF('Copy &amp; Paste Roster Report Here'!$M937="HT",1,0),0)</f>
        <v>0</v>
      </c>
      <c r="BB940" s="119">
        <f>IF('Copy &amp; Paste Roster Report Here'!$A937=BB$7,IF('Copy &amp; Paste Roster Report Here'!$M937="HT",1,0),0)</f>
        <v>0</v>
      </c>
      <c r="BC940" s="119">
        <f>IF('Copy &amp; Paste Roster Report Here'!$A937=BC$7,IF('Copy &amp; Paste Roster Report Here'!$M937="HT",1,0),0)</f>
        <v>0</v>
      </c>
      <c r="BD940" s="119">
        <f>IF('Copy &amp; Paste Roster Report Here'!$A937=BD$7,IF('Copy &amp; Paste Roster Report Here'!$M937="HT",1,0),0)</f>
        <v>0</v>
      </c>
      <c r="BE940" s="119">
        <f>IF('Copy &amp; Paste Roster Report Here'!$A937=BE$7,IF('Copy &amp; Paste Roster Report Here'!$M937="HT",1,0),0)</f>
        <v>0</v>
      </c>
      <c r="BF940" s="119">
        <f>IF('Copy &amp; Paste Roster Report Here'!$A937=BF$7,IF('Copy &amp; Paste Roster Report Here'!$M937="HT",1,0),0)</f>
        <v>0</v>
      </c>
      <c r="BG940" s="119">
        <f>IF('Copy &amp; Paste Roster Report Here'!$A937=BG$7,IF('Copy &amp; Paste Roster Report Here'!$M937="HT",1,0),0)</f>
        <v>0</v>
      </c>
      <c r="BH940" s="73">
        <f t="shared" si="221"/>
        <v>0</v>
      </c>
      <c r="BI940" s="120">
        <f>IF('Copy &amp; Paste Roster Report Here'!$A937=BI$7,IF('Copy &amp; Paste Roster Report Here'!$M937="MT",1,0),0)</f>
        <v>0</v>
      </c>
      <c r="BJ940" s="120">
        <f>IF('Copy &amp; Paste Roster Report Here'!$A937=BJ$7,IF('Copy &amp; Paste Roster Report Here'!$M937="MT",1,0),0)</f>
        <v>0</v>
      </c>
      <c r="BK940" s="120">
        <f>IF('Copy &amp; Paste Roster Report Here'!$A937=BK$7,IF('Copy &amp; Paste Roster Report Here'!$M937="MT",1,0),0)</f>
        <v>0</v>
      </c>
      <c r="BL940" s="120">
        <f>IF('Copy &amp; Paste Roster Report Here'!$A937=BL$7,IF('Copy &amp; Paste Roster Report Here'!$M937="MT",1,0),0)</f>
        <v>0</v>
      </c>
      <c r="BM940" s="120">
        <f>IF('Copy &amp; Paste Roster Report Here'!$A937=BM$7,IF('Copy &amp; Paste Roster Report Here'!$M937="MT",1,0),0)</f>
        <v>0</v>
      </c>
      <c r="BN940" s="120">
        <f>IF('Copy &amp; Paste Roster Report Here'!$A937=BN$7,IF('Copy &amp; Paste Roster Report Here'!$M937="MT",1,0),0)</f>
        <v>0</v>
      </c>
      <c r="BO940" s="120">
        <f>IF('Copy &amp; Paste Roster Report Here'!$A937=BO$7,IF('Copy &amp; Paste Roster Report Here'!$M937="MT",1,0),0)</f>
        <v>0</v>
      </c>
      <c r="BP940" s="120">
        <f>IF('Copy &amp; Paste Roster Report Here'!$A937=BP$7,IF('Copy &amp; Paste Roster Report Here'!$M937="MT",1,0),0)</f>
        <v>0</v>
      </c>
      <c r="BQ940" s="120">
        <f>IF('Copy &amp; Paste Roster Report Here'!$A937=BQ$7,IF('Copy &amp; Paste Roster Report Here'!$M937="MT",1,0),0)</f>
        <v>0</v>
      </c>
      <c r="BR940" s="120">
        <f>IF('Copy &amp; Paste Roster Report Here'!$A937=BR$7,IF('Copy &amp; Paste Roster Report Here'!$M937="MT",1,0),0)</f>
        <v>0</v>
      </c>
      <c r="BS940" s="120">
        <f>IF('Copy &amp; Paste Roster Report Here'!$A937=BS$7,IF('Copy &amp; Paste Roster Report Here'!$M937="MT",1,0),0)</f>
        <v>0</v>
      </c>
      <c r="BT940" s="73">
        <f t="shared" si="222"/>
        <v>0</v>
      </c>
      <c r="BU940" s="121">
        <f>IF('Copy &amp; Paste Roster Report Here'!$A937=BU$7,IF('Copy &amp; Paste Roster Report Here'!$M937="fy",1,0),0)</f>
        <v>0</v>
      </c>
      <c r="BV940" s="121">
        <f>IF('Copy &amp; Paste Roster Report Here'!$A937=BV$7,IF('Copy &amp; Paste Roster Report Here'!$M937="fy",1,0),0)</f>
        <v>0</v>
      </c>
      <c r="BW940" s="121">
        <f>IF('Copy &amp; Paste Roster Report Here'!$A937=BW$7,IF('Copy &amp; Paste Roster Report Here'!$M937="fy",1,0),0)</f>
        <v>0</v>
      </c>
      <c r="BX940" s="121">
        <f>IF('Copy &amp; Paste Roster Report Here'!$A937=BX$7,IF('Copy &amp; Paste Roster Report Here'!$M937="fy",1,0),0)</f>
        <v>0</v>
      </c>
      <c r="BY940" s="121">
        <f>IF('Copy &amp; Paste Roster Report Here'!$A937=BY$7,IF('Copy &amp; Paste Roster Report Here'!$M937="fy",1,0),0)</f>
        <v>0</v>
      </c>
      <c r="BZ940" s="121">
        <f>IF('Copy &amp; Paste Roster Report Here'!$A937=BZ$7,IF('Copy &amp; Paste Roster Report Here'!$M937="fy",1,0),0)</f>
        <v>0</v>
      </c>
      <c r="CA940" s="121">
        <f>IF('Copy &amp; Paste Roster Report Here'!$A937=CA$7,IF('Copy &amp; Paste Roster Report Here'!$M937="fy",1,0),0)</f>
        <v>0</v>
      </c>
      <c r="CB940" s="121">
        <f>IF('Copy &amp; Paste Roster Report Here'!$A937=CB$7,IF('Copy &amp; Paste Roster Report Here'!$M937="fy",1,0),0)</f>
        <v>0</v>
      </c>
      <c r="CC940" s="121">
        <f>IF('Copy &amp; Paste Roster Report Here'!$A937=CC$7,IF('Copy &amp; Paste Roster Report Here'!$M937="fy",1,0),0)</f>
        <v>0</v>
      </c>
      <c r="CD940" s="121">
        <f>IF('Copy &amp; Paste Roster Report Here'!$A937=CD$7,IF('Copy &amp; Paste Roster Report Here'!$M937="fy",1,0),0)</f>
        <v>0</v>
      </c>
      <c r="CE940" s="121">
        <f>IF('Copy &amp; Paste Roster Report Here'!$A937=CE$7,IF('Copy &amp; Paste Roster Report Here'!$M937="fy",1,0),0)</f>
        <v>0</v>
      </c>
      <c r="CF940" s="73">
        <f t="shared" si="223"/>
        <v>0</v>
      </c>
      <c r="CG940" s="122">
        <f>IF('Copy &amp; Paste Roster Report Here'!$A937=CG$7,IF('Copy &amp; Paste Roster Report Here'!$M937="RH",1,0),0)</f>
        <v>0</v>
      </c>
      <c r="CH940" s="122">
        <f>IF('Copy &amp; Paste Roster Report Here'!$A937=CH$7,IF('Copy &amp; Paste Roster Report Here'!$M937="RH",1,0),0)</f>
        <v>0</v>
      </c>
      <c r="CI940" s="122">
        <f>IF('Copy &amp; Paste Roster Report Here'!$A937=CI$7,IF('Copy &amp; Paste Roster Report Here'!$M937="RH",1,0),0)</f>
        <v>0</v>
      </c>
      <c r="CJ940" s="122">
        <f>IF('Copy &amp; Paste Roster Report Here'!$A937=CJ$7,IF('Copy &amp; Paste Roster Report Here'!$M937="RH",1,0),0)</f>
        <v>0</v>
      </c>
      <c r="CK940" s="122">
        <f>IF('Copy &amp; Paste Roster Report Here'!$A937=CK$7,IF('Copy &amp; Paste Roster Report Here'!$M937="RH",1,0),0)</f>
        <v>0</v>
      </c>
      <c r="CL940" s="122">
        <f>IF('Copy &amp; Paste Roster Report Here'!$A937=CL$7,IF('Copy &amp; Paste Roster Report Here'!$M937="RH",1,0),0)</f>
        <v>0</v>
      </c>
      <c r="CM940" s="122">
        <f>IF('Copy &amp; Paste Roster Report Here'!$A937=CM$7,IF('Copy &amp; Paste Roster Report Here'!$M937="RH",1,0),0)</f>
        <v>0</v>
      </c>
      <c r="CN940" s="122">
        <f>IF('Copy &amp; Paste Roster Report Here'!$A937=CN$7,IF('Copy &amp; Paste Roster Report Here'!$M937="RH",1,0),0)</f>
        <v>0</v>
      </c>
      <c r="CO940" s="122">
        <f>IF('Copy &amp; Paste Roster Report Here'!$A937=CO$7,IF('Copy &amp; Paste Roster Report Here'!$M937="RH",1,0),0)</f>
        <v>0</v>
      </c>
      <c r="CP940" s="122">
        <f>IF('Copy &amp; Paste Roster Report Here'!$A937=CP$7,IF('Copy &amp; Paste Roster Report Here'!$M937="RH",1,0),0)</f>
        <v>0</v>
      </c>
      <c r="CQ940" s="122">
        <f>IF('Copy &amp; Paste Roster Report Here'!$A937=CQ$7,IF('Copy &amp; Paste Roster Report Here'!$M937="RH",1,0),0)</f>
        <v>0</v>
      </c>
      <c r="CR940" s="73">
        <f t="shared" si="224"/>
        <v>0</v>
      </c>
      <c r="CS940" s="123">
        <f>IF('Copy &amp; Paste Roster Report Here'!$A937=CS$7,IF('Copy &amp; Paste Roster Report Here'!$M937="QT",1,0),0)</f>
        <v>0</v>
      </c>
      <c r="CT940" s="123">
        <f>IF('Copy &amp; Paste Roster Report Here'!$A937=CT$7,IF('Copy &amp; Paste Roster Report Here'!$M937="QT",1,0),0)</f>
        <v>0</v>
      </c>
      <c r="CU940" s="123">
        <f>IF('Copy &amp; Paste Roster Report Here'!$A937=CU$7,IF('Copy &amp; Paste Roster Report Here'!$M937="QT",1,0),0)</f>
        <v>0</v>
      </c>
      <c r="CV940" s="123">
        <f>IF('Copy &amp; Paste Roster Report Here'!$A937=CV$7,IF('Copy &amp; Paste Roster Report Here'!$M937="QT",1,0),0)</f>
        <v>0</v>
      </c>
      <c r="CW940" s="123">
        <f>IF('Copy &amp; Paste Roster Report Here'!$A937=CW$7,IF('Copy &amp; Paste Roster Report Here'!$M937="QT",1,0),0)</f>
        <v>0</v>
      </c>
      <c r="CX940" s="123">
        <f>IF('Copy &amp; Paste Roster Report Here'!$A937=CX$7,IF('Copy &amp; Paste Roster Report Here'!$M937="QT",1,0),0)</f>
        <v>0</v>
      </c>
      <c r="CY940" s="123">
        <f>IF('Copy &amp; Paste Roster Report Here'!$A937=CY$7,IF('Copy &amp; Paste Roster Report Here'!$M937="QT",1,0),0)</f>
        <v>0</v>
      </c>
      <c r="CZ940" s="123">
        <f>IF('Copy &amp; Paste Roster Report Here'!$A937=CZ$7,IF('Copy &amp; Paste Roster Report Here'!$M937="QT",1,0),0)</f>
        <v>0</v>
      </c>
      <c r="DA940" s="123">
        <f>IF('Copy &amp; Paste Roster Report Here'!$A937=DA$7,IF('Copy &amp; Paste Roster Report Here'!$M937="QT",1,0),0)</f>
        <v>0</v>
      </c>
      <c r="DB940" s="123">
        <f>IF('Copy &amp; Paste Roster Report Here'!$A937=DB$7,IF('Copy &amp; Paste Roster Report Here'!$M937="QT",1,0),0)</f>
        <v>0</v>
      </c>
      <c r="DC940" s="123">
        <f>IF('Copy &amp; Paste Roster Report Here'!$A937=DC$7,IF('Copy &amp; Paste Roster Report Here'!$M937="QT",1,0),0)</f>
        <v>0</v>
      </c>
      <c r="DD940" s="73">
        <f t="shared" si="225"/>
        <v>0</v>
      </c>
      <c r="DE940" s="124">
        <f>IF('Copy &amp; Paste Roster Report Here'!$A937=DE$7,IF('Copy &amp; Paste Roster Report Here'!$M937="xxxxxxxxxxx",1,0),0)</f>
        <v>0</v>
      </c>
      <c r="DF940" s="124">
        <f>IF('Copy &amp; Paste Roster Report Here'!$A937=DF$7,IF('Copy &amp; Paste Roster Report Here'!$M937="xxxxxxxxxxx",1,0),0)</f>
        <v>0</v>
      </c>
      <c r="DG940" s="124">
        <f>IF('Copy &amp; Paste Roster Report Here'!$A937=DG$7,IF('Copy &amp; Paste Roster Report Here'!$M937="xxxxxxxxxxx",1,0),0)</f>
        <v>0</v>
      </c>
      <c r="DH940" s="124">
        <f>IF('Copy &amp; Paste Roster Report Here'!$A937=DH$7,IF('Copy &amp; Paste Roster Report Here'!$M937="xxxxxxxxxxx",1,0),0)</f>
        <v>0</v>
      </c>
      <c r="DI940" s="124">
        <f>IF('Copy &amp; Paste Roster Report Here'!$A937=DI$7,IF('Copy &amp; Paste Roster Report Here'!$M937="xxxxxxxxxxx",1,0),0)</f>
        <v>0</v>
      </c>
      <c r="DJ940" s="124">
        <f>IF('Copy &amp; Paste Roster Report Here'!$A937=DJ$7,IF('Copy &amp; Paste Roster Report Here'!$M937="xxxxxxxxxxx",1,0),0)</f>
        <v>0</v>
      </c>
      <c r="DK940" s="124">
        <f>IF('Copy &amp; Paste Roster Report Here'!$A937=DK$7,IF('Copy &amp; Paste Roster Report Here'!$M937="xxxxxxxxxxx",1,0),0)</f>
        <v>0</v>
      </c>
      <c r="DL940" s="124">
        <f>IF('Copy &amp; Paste Roster Report Here'!$A937=DL$7,IF('Copy &amp; Paste Roster Report Here'!$M937="xxxxxxxxxxx",1,0),0)</f>
        <v>0</v>
      </c>
      <c r="DM940" s="124">
        <f>IF('Copy &amp; Paste Roster Report Here'!$A937=DM$7,IF('Copy &amp; Paste Roster Report Here'!$M937="xxxxxxxxxxx",1,0),0)</f>
        <v>0</v>
      </c>
      <c r="DN940" s="124">
        <f>IF('Copy &amp; Paste Roster Report Here'!$A937=DN$7,IF('Copy &amp; Paste Roster Report Here'!$M937="xxxxxxxxxxx",1,0),0)</f>
        <v>0</v>
      </c>
      <c r="DO940" s="124">
        <f>IF('Copy &amp; Paste Roster Report Here'!$A937=DO$7,IF('Copy &amp; Paste Roster Report Here'!$M937="xxxxxxxxxxx",1,0),0)</f>
        <v>0</v>
      </c>
      <c r="DP940" s="125">
        <f t="shared" si="226"/>
        <v>0</v>
      </c>
      <c r="DQ940" s="126">
        <f t="shared" si="227"/>
        <v>0</v>
      </c>
    </row>
    <row r="941" spans="1:121" x14ac:dyDescent="0.25">
      <c r="A941" s="111">
        <f t="shared" si="213"/>
        <v>0</v>
      </c>
      <c r="B941" s="111">
        <f t="shared" si="214"/>
        <v>0</v>
      </c>
      <c r="C941" s="112">
        <f>+('Copy &amp; Paste Roster Report Here'!$P938-'Copy &amp; Paste Roster Report Here'!$O938)/30</f>
        <v>0</v>
      </c>
      <c r="D941" s="112">
        <f>+('Copy &amp; Paste Roster Report Here'!$P938-'Copy &amp; Paste Roster Report Here'!$O938)</f>
        <v>0</v>
      </c>
      <c r="E941" s="111">
        <f>'Copy &amp; Paste Roster Report Here'!N938</f>
        <v>0</v>
      </c>
      <c r="F941" s="111" t="str">
        <f t="shared" si="215"/>
        <v>N</v>
      </c>
      <c r="G941" s="111">
        <f>'Copy &amp; Paste Roster Report Here'!R938</f>
        <v>0</v>
      </c>
      <c r="H941" s="113">
        <f t="shared" si="216"/>
        <v>0</v>
      </c>
      <c r="I941" s="112">
        <f>IF(F941="N",$F$5-'Copy &amp; Paste Roster Report Here'!O938,+'Copy &amp; Paste Roster Report Here'!Q938-'Copy &amp; Paste Roster Report Here'!O938)</f>
        <v>0</v>
      </c>
      <c r="J941" s="114">
        <f t="shared" si="217"/>
        <v>0</v>
      </c>
      <c r="K941" s="114">
        <f t="shared" si="218"/>
        <v>0</v>
      </c>
      <c r="L941" s="115">
        <f>'Copy &amp; Paste Roster Report Here'!F938</f>
        <v>0</v>
      </c>
      <c r="M941" s="116">
        <f t="shared" si="219"/>
        <v>0</v>
      </c>
      <c r="N941" s="117">
        <f>IF('Copy &amp; Paste Roster Report Here'!$A938='Analytical Tests'!N$7,IF($F941="Y",+$H941*N$6,0),0)</f>
        <v>0</v>
      </c>
      <c r="O941" s="117">
        <f>IF('Copy &amp; Paste Roster Report Here'!$A938='Analytical Tests'!O$7,IF($F941="Y",+$H941*O$6,0),0)</f>
        <v>0</v>
      </c>
      <c r="P941" s="117">
        <f>IF('Copy &amp; Paste Roster Report Here'!$A938='Analytical Tests'!P$7,IF($F941="Y",+$H941*P$6,0),0)</f>
        <v>0</v>
      </c>
      <c r="Q941" s="117">
        <f>IF('Copy &amp; Paste Roster Report Here'!$A938='Analytical Tests'!Q$7,IF($F941="Y",+$H941*Q$6,0),0)</f>
        <v>0</v>
      </c>
      <c r="R941" s="117">
        <f>IF('Copy &amp; Paste Roster Report Here'!$A938='Analytical Tests'!R$7,IF($F941="Y",+$H941*R$6,0),0)</f>
        <v>0</v>
      </c>
      <c r="S941" s="117">
        <f>IF('Copy &amp; Paste Roster Report Here'!$A938='Analytical Tests'!S$7,IF($F941="Y",+$H941*S$6,0),0)</f>
        <v>0</v>
      </c>
      <c r="T941" s="117">
        <f>IF('Copy &amp; Paste Roster Report Here'!$A938='Analytical Tests'!T$7,IF($F941="Y",+$H941*T$6,0),0)</f>
        <v>0</v>
      </c>
      <c r="U941" s="117">
        <f>IF('Copy &amp; Paste Roster Report Here'!$A938='Analytical Tests'!U$7,IF($F941="Y",+$H941*U$6,0),0)</f>
        <v>0</v>
      </c>
      <c r="V941" s="117">
        <f>IF('Copy &amp; Paste Roster Report Here'!$A938='Analytical Tests'!V$7,IF($F941="Y",+$H941*V$6,0),0)</f>
        <v>0</v>
      </c>
      <c r="W941" s="117">
        <f>IF('Copy &amp; Paste Roster Report Here'!$A938='Analytical Tests'!W$7,IF($F941="Y",+$H941*W$6,0),0)</f>
        <v>0</v>
      </c>
      <c r="X941" s="117">
        <f>IF('Copy &amp; Paste Roster Report Here'!$A938='Analytical Tests'!X$7,IF($F941="Y",+$H941*X$6,0),0)</f>
        <v>0</v>
      </c>
      <c r="Y941" s="117" t="b">
        <f>IF('Copy &amp; Paste Roster Report Here'!$A938='Analytical Tests'!Y$7,IF($F941="N",IF($J941&gt;=$C941,Y$6,+($I941/$D941)*Y$6),0))</f>
        <v>0</v>
      </c>
      <c r="Z941" s="117" t="b">
        <f>IF('Copy &amp; Paste Roster Report Here'!$A938='Analytical Tests'!Z$7,IF($F941="N",IF($J941&gt;=$C941,Z$6,+($I941/$D941)*Z$6),0))</f>
        <v>0</v>
      </c>
      <c r="AA941" s="117" t="b">
        <f>IF('Copy &amp; Paste Roster Report Here'!$A938='Analytical Tests'!AA$7,IF($F941="N",IF($J941&gt;=$C941,AA$6,+($I941/$D941)*AA$6),0))</f>
        <v>0</v>
      </c>
      <c r="AB941" s="117" t="b">
        <f>IF('Copy &amp; Paste Roster Report Here'!$A938='Analytical Tests'!AB$7,IF($F941="N",IF($J941&gt;=$C941,AB$6,+($I941/$D941)*AB$6),0))</f>
        <v>0</v>
      </c>
      <c r="AC941" s="117" t="b">
        <f>IF('Copy &amp; Paste Roster Report Here'!$A938='Analytical Tests'!AC$7,IF($F941="N",IF($J941&gt;=$C941,AC$6,+($I941/$D941)*AC$6),0))</f>
        <v>0</v>
      </c>
      <c r="AD941" s="117" t="b">
        <f>IF('Copy &amp; Paste Roster Report Here'!$A938='Analytical Tests'!AD$7,IF($F941="N",IF($J941&gt;=$C941,AD$6,+($I941/$D941)*AD$6),0))</f>
        <v>0</v>
      </c>
      <c r="AE941" s="117" t="b">
        <f>IF('Copy &amp; Paste Roster Report Here'!$A938='Analytical Tests'!AE$7,IF($F941="N",IF($J941&gt;=$C941,AE$6,+($I941/$D941)*AE$6),0))</f>
        <v>0</v>
      </c>
      <c r="AF941" s="117" t="b">
        <f>IF('Copy &amp; Paste Roster Report Here'!$A938='Analytical Tests'!AF$7,IF($F941="N",IF($J941&gt;=$C941,AF$6,+($I941/$D941)*AF$6),0))</f>
        <v>0</v>
      </c>
      <c r="AG941" s="117" t="b">
        <f>IF('Copy &amp; Paste Roster Report Here'!$A938='Analytical Tests'!AG$7,IF($F941="N",IF($J941&gt;=$C941,AG$6,+($I941/$D941)*AG$6),0))</f>
        <v>0</v>
      </c>
      <c r="AH941" s="117" t="b">
        <f>IF('Copy &amp; Paste Roster Report Here'!$A938='Analytical Tests'!AH$7,IF($F941="N",IF($J941&gt;=$C941,AH$6,+($I941/$D941)*AH$6),0))</f>
        <v>0</v>
      </c>
      <c r="AI941" s="117" t="b">
        <f>IF('Copy &amp; Paste Roster Report Here'!$A938='Analytical Tests'!AI$7,IF($F941="N",IF($J941&gt;=$C941,AI$6,+($I941/$D941)*AI$6),0))</f>
        <v>0</v>
      </c>
      <c r="AJ941" s="79"/>
      <c r="AK941" s="118">
        <f>IF('Copy &amp; Paste Roster Report Here'!$A938=AK$7,IF('Copy &amp; Paste Roster Report Here'!$M938="FT",1,0),0)</f>
        <v>0</v>
      </c>
      <c r="AL941" s="118">
        <f>IF('Copy &amp; Paste Roster Report Here'!$A938=AL$7,IF('Copy &amp; Paste Roster Report Here'!$M938="FT",1,0),0)</f>
        <v>0</v>
      </c>
      <c r="AM941" s="118">
        <f>IF('Copy &amp; Paste Roster Report Here'!$A938=AM$7,IF('Copy &amp; Paste Roster Report Here'!$M938="FT",1,0),0)</f>
        <v>0</v>
      </c>
      <c r="AN941" s="118">
        <f>IF('Copy &amp; Paste Roster Report Here'!$A938=AN$7,IF('Copy &amp; Paste Roster Report Here'!$M938="FT",1,0),0)</f>
        <v>0</v>
      </c>
      <c r="AO941" s="118">
        <f>IF('Copy &amp; Paste Roster Report Here'!$A938=AO$7,IF('Copy &amp; Paste Roster Report Here'!$M938="FT",1,0),0)</f>
        <v>0</v>
      </c>
      <c r="AP941" s="118">
        <f>IF('Copy &amp; Paste Roster Report Here'!$A938=AP$7,IF('Copy &amp; Paste Roster Report Here'!$M938="FT",1,0),0)</f>
        <v>0</v>
      </c>
      <c r="AQ941" s="118">
        <f>IF('Copy &amp; Paste Roster Report Here'!$A938=AQ$7,IF('Copy &amp; Paste Roster Report Here'!$M938="FT",1,0),0)</f>
        <v>0</v>
      </c>
      <c r="AR941" s="118">
        <f>IF('Copy &amp; Paste Roster Report Here'!$A938=AR$7,IF('Copy &amp; Paste Roster Report Here'!$M938="FT",1,0),0)</f>
        <v>0</v>
      </c>
      <c r="AS941" s="118">
        <f>IF('Copy &amp; Paste Roster Report Here'!$A938=AS$7,IF('Copy &amp; Paste Roster Report Here'!$M938="FT",1,0),0)</f>
        <v>0</v>
      </c>
      <c r="AT941" s="118">
        <f>IF('Copy &amp; Paste Roster Report Here'!$A938=AT$7,IF('Copy &amp; Paste Roster Report Here'!$M938="FT",1,0),0)</f>
        <v>0</v>
      </c>
      <c r="AU941" s="118">
        <f>IF('Copy &amp; Paste Roster Report Here'!$A938=AU$7,IF('Copy &amp; Paste Roster Report Here'!$M938="FT",1,0),0)</f>
        <v>0</v>
      </c>
      <c r="AV941" s="73">
        <f t="shared" si="220"/>
        <v>0</v>
      </c>
      <c r="AW941" s="119">
        <f>IF('Copy &amp; Paste Roster Report Here'!$A938=AW$7,IF('Copy &amp; Paste Roster Report Here'!$M938="HT",1,0),0)</f>
        <v>0</v>
      </c>
      <c r="AX941" s="119">
        <f>IF('Copy &amp; Paste Roster Report Here'!$A938=AX$7,IF('Copy &amp; Paste Roster Report Here'!$M938="HT",1,0),0)</f>
        <v>0</v>
      </c>
      <c r="AY941" s="119">
        <f>IF('Copy &amp; Paste Roster Report Here'!$A938=AY$7,IF('Copy &amp; Paste Roster Report Here'!$M938="HT",1,0),0)</f>
        <v>0</v>
      </c>
      <c r="AZ941" s="119">
        <f>IF('Copy &amp; Paste Roster Report Here'!$A938=AZ$7,IF('Copy &amp; Paste Roster Report Here'!$M938="HT",1,0),0)</f>
        <v>0</v>
      </c>
      <c r="BA941" s="119">
        <f>IF('Copy &amp; Paste Roster Report Here'!$A938=BA$7,IF('Copy &amp; Paste Roster Report Here'!$M938="HT",1,0),0)</f>
        <v>0</v>
      </c>
      <c r="BB941" s="119">
        <f>IF('Copy &amp; Paste Roster Report Here'!$A938=BB$7,IF('Copy &amp; Paste Roster Report Here'!$M938="HT",1,0),0)</f>
        <v>0</v>
      </c>
      <c r="BC941" s="119">
        <f>IF('Copy &amp; Paste Roster Report Here'!$A938=BC$7,IF('Copy &amp; Paste Roster Report Here'!$M938="HT",1,0),0)</f>
        <v>0</v>
      </c>
      <c r="BD941" s="119">
        <f>IF('Copy &amp; Paste Roster Report Here'!$A938=BD$7,IF('Copy &amp; Paste Roster Report Here'!$M938="HT",1,0),0)</f>
        <v>0</v>
      </c>
      <c r="BE941" s="119">
        <f>IF('Copy &amp; Paste Roster Report Here'!$A938=BE$7,IF('Copy &amp; Paste Roster Report Here'!$M938="HT",1,0),0)</f>
        <v>0</v>
      </c>
      <c r="BF941" s="119">
        <f>IF('Copy &amp; Paste Roster Report Here'!$A938=BF$7,IF('Copy &amp; Paste Roster Report Here'!$M938="HT",1,0),0)</f>
        <v>0</v>
      </c>
      <c r="BG941" s="119">
        <f>IF('Copy &amp; Paste Roster Report Here'!$A938=BG$7,IF('Copy &amp; Paste Roster Report Here'!$M938="HT",1,0),0)</f>
        <v>0</v>
      </c>
      <c r="BH941" s="73">
        <f t="shared" si="221"/>
        <v>0</v>
      </c>
      <c r="BI941" s="120">
        <f>IF('Copy &amp; Paste Roster Report Here'!$A938=BI$7,IF('Copy &amp; Paste Roster Report Here'!$M938="MT",1,0),0)</f>
        <v>0</v>
      </c>
      <c r="BJ941" s="120">
        <f>IF('Copy &amp; Paste Roster Report Here'!$A938=BJ$7,IF('Copy &amp; Paste Roster Report Here'!$M938="MT",1,0),0)</f>
        <v>0</v>
      </c>
      <c r="BK941" s="120">
        <f>IF('Copy &amp; Paste Roster Report Here'!$A938=BK$7,IF('Copy &amp; Paste Roster Report Here'!$M938="MT",1,0),0)</f>
        <v>0</v>
      </c>
      <c r="BL941" s="120">
        <f>IF('Copy &amp; Paste Roster Report Here'!$A938=BL$7,IF('Copy &amp; Paste Roster Report Here'!$M938="MT",1,0),0)</f>
        <v>0</v>
      </c>
      <c r="BM941" s="120">
        <f>IF('Copy &amp; Paste Roster Report Here'!$A938=BM$7,IF('Copy &amp; Paste Roster Report Here'!$M938="MT",1,0),0)</f>
        <v>0</v>
      </c>
      <c r="BN941" s="120">
        <f>IF('Copy &amp; Paste Roster Report Here'!$A938=BN$7,IF('Copy &amp; Paste Roster Report Here'!$M938="MT",1,0),0)</f>
        <v>0</v>
      </c>
      <c r="BO941" s="120">
        <f>IF('Copy &amp; Paste Roster Report Here'!$A938=BO$7,IF('Copy &amp; Paste Roster Report Here'!$M938="MT",1,0),0)</f>
        <v>0</v>
      </c>
      <c r="BP941" s="120">
        <f>IF('Copy &amp; Paste Roster Report Here'!$A938=BP$7,IF('Copy &amp; Paste Roster Report Here'!$M938="MT",1,0),0)</f>
        <v>0</v>
      </c>
      <c r="BQ941" s="120">
        <f>IF('Copy &amp; Paste Roster Report Here'!$A938=BQ$7,IF('Copy &amp; Paste Roster Report Here'!$M938="MT",1,0),0)</f>
        <v>0</v>
      </c>
      <c r="BR941" s="120">
        <f>IF('Copy &amp; Paste Roster Report Here'!$A938=BR$7,IF('Copy &amp; Paste Roster Report Here'!$M938="MT",1,0),0)</f>
        <v>0</v>
      </c>
      <c r="BS941" s="120">
        <f>IF('Copy &amp; Paste Roster Report Here'!$A938=BS$7,IF('Copy &amp; Paste Roster Report Here'!$M938="MT",1,0),0)</f>
        <v>0</v>
      </c>
      <c r="BT941" s="73">
        <f t="shared" si="222"/>
        <v>0</v>
      </c>
      <c r="BU941" s="121">
        <f>IF('Copy &amp; Paste Roster Report Here'!$A938=BU$7,IF('Copy &amp; Paste Roster Report Here'!$M938="fy",1,0),0)</f>
        <v>0</v>
      </c>
      <c r="BV941" s="121">
        <f>IF('Copy &amp; Paste Roster Report Here'!$A938=BV$7,IF('Copy &amp; Paste Roster Report Here'!$M938="fy",1,0),0)</f>
        <v>0</v>
      </c>
      <c r="BW941" s="121">
        <f>IF('Copy &amp; Paste Roster Report Here'!$A938=BW$7,IF('Copy &amp; Paste Roster Report Here'!$M938="fy",1,0),0)</f>
        <v>0</v>
      </c>
      <c r="BX941" s="121">
        <f>IF('Copy &amp; Paste Roster Report Here'!$A938=BX$7,IF('Copy &amp; Paste Roster Report Here'!$M938="fy",1,0),0)</f>
        <v>0</v>
      </c>
      <c r="BY941" s="121">
        <f>IF('Copy &amp; Paste Roster Report Here'!$A938=BY$7,IF('Copy &amp; Paste Roster Report Here'!$M938="fy",1,0),0)</f>
        <v>0</v>
      </c>
      <c r="BZ941" s="121">
        <f>IF('Copy &amp; Paste Roster Report Here'!$A938=BZ$7,IF('Copy &amp; Paste Roster Report Here'!$M938="fy",1,0),0)</f>
        <v>0</v>
      </c>
      <c r="CA941" s="121">
        <f>IF('Copy &amp; Paste Roster Report Here'!$A938=CA$7,IF('Copy &amp; Paste Roster Report Here'!$M938="fy",1,0),0)</f>
        <v>0</v>
      </c>
      <c r="CB941" s="121">
        <f>IF('Copy &amp; Paste Roster Report Here'!$A938=CB$7,IF('Copy &amp; Paste Roster Report Here'!$M938="fy",1,0),0)</f>
        <v>0</v>
      </c>
      <c r="CC941" s="121">
        <f>IF('Copy &amp; Paste Roster Report Here'!$A938=CC$7,IF('Copy &amp; Paste Roster Report Here'!$M938="fy",1,0),0)</f>
        <v>0</v>
      </c>
      <c r="CD941" s="121">
        <f>IF('Copy &amp; Paste Roster Report Here'!$A938=CD$7,IF('Copy &amp; Paste Roster Report Here'!$M938="fy",1,0),0)</f>
        <v>0</v>
      </c>
      <c r="CE941" s="121">
        <f>IF('Copy &amp; Paste Roster Report Here'!$A938=CE$7,IF('Copy &amp; Paste Roster Report Here'!$M938="fy",1,0),0)</f>
        <v>0</v>
      </c>
      <c r="CF941" s="73">
        <f t="shared" si="223"/>
        <v>0</v>
      </c>
      <c r="CG941" s="122">
        <f>IF('Copy &amp; Paste Roster Report Here'!$A938=CG$7,IF('Copy &amp; Paste Roster Report Here'!$M938="RH",1,0),0)</f>
        <v>0</v>
      </c>
      <c r="CH941" s="122">
        <f>IF('Copy &amp; Paste Roster Report Here'!$A938=CH$7,IF('Copy &amp; Paste Roster Report Here'!$M938="RH",1,0),0)</f>
        <v>0</v>
      </c>
      <c r="CI941" s="122">
        <f>IF('Copy &amp; Paste Roster Report Here'!$A938=CI$7,IF('Copy &amp; Paste Roster Report Here'!$M938="RH",1,0),0)</f>
        <v>0</v>
      </c>
      <c r="CJ941" s="122">
        <f>IF('Copy &amp; Paste Roster Report Here'!$A938=CJ$7,IF('Copy &amp; Paste Roster Report Here'!$M938="RH",1,0),0)</f>
        <v>0</v>
      </c>
      <c r="CK941" s="122">
        <f>IF('Copy &amp; Paste Roster Report Here'!$A938=CK$7,IF('Copy &amp; Paste Roster Report Here'!$M938="RH",1,0),0)</f>
        <v>0</v>
      </c>
      <c r="CL941" s="122">
        <f>IF('Copy &amp; Paste Roster Report Here'!$A938=CL$7,IF('Copy &amp; Paste Roster Report Here'!$M938="RH",1,0),0)</f>
        <v>0</v>
      </c>
      <c r="CM941" s="122">
        <f>IF('Copy &amp; Paste Roster Report Here'!$A938=CM$7,IF('Copy &amp; Paste Roster Report Here'!$M938="RH",1,0),0)</f>
        <v>0</v>
      </c>
      <c r="CN941" s="122">
        <f>IF('Copy &amp; Paste Roster Report Here'!$A938=CN$7,IF('Copy &amp; Paste Roster Report Here'!$M938="RH",1,0),0)</f>
        <v>0</v>
      </c>
      <c r="CO941" s="122">
        <f>IF('Copy &amp; Paste Roster Report Here'!$A938=CO$7,IF('Copy &amp; Paste Roster Report Here'!$M938="RH",1,0),0)</f>
        <v>0</v>
      </c>
      <c r="CP941" s="122">
        <f>IF('Copy &amp; Paste Roster Report Here'!$A938=CP$7,IF('Copy &amp; Paste Roster Report Here'!$M938="RH",1,0),0)</f>
        <v>0</v>
      </c>
      <c r="CQ941" s="122">
        <f>IF('Copy &amp; Paste Roster Report Here'!$A938=CQ$7,IF('Copy &amp; Paste Roster Report Here'!$M938="RH",1,0),0)</f>
        <v>0</v>
      </c>
      <c r="CR941" s="73">
        <f t="shared" si="224"/>
        <v>0</v>
      </c>
      <c r="CS941" s="123">
        <f>IF('Copy &amp; Paste Roster Report Here'!$A938=CS$7,IF('Copy &amp; Paste Roster Report Here'!$M938="QT",1,0),0)</f>
        <v>0</v>
      </c>
      <c r="CT941" s="123">
        <f>IF('Copy &amp; Paste Roster Report Here'!$A938=CT$7,IF('Copy &amp; Paste Roster Report Here'!$M938="QT",1,0),0)</f>
        <v>0</v>
      </c>
      <c r="CU941" s="123">
        <f>IF('Copy &amp; Paste Roster Report Here'!$A938=CU$7,IF('Copy &amp; Paste Roster Report Here'!$M938="QT",1,0),0)</f>
        <v>0</v>
      </c>
      <c r="CV941" s="123">
        <f>IF('Copy &amp; Paste Roster Report Here'!$A938=CV$7,IF('Copy &amp; Paste Roster Report Here'!$M938="QT",1,0),0)</f>
        <v>0</v>
      </c>
      <c r="CW941" s="123">
        <f>IF('Copy &amp; Paste Roster Report Here'!$A938=CW$7,IF('Copy &amp; Paste Roster Report Here'!$M938="QT",1,0),0)</f>
        <v>0</v>
      </c>
      <c r="CX941" s="123">
        <f>IF('Copy &amp; Paste Roster Report Here'!$A938=CX$7,IF('Copy &amp; Paste Roster Report Here'!$M938="QT",1,0),0)</f>
        <v>0</v>
      </c>
      <c r="CY941" s="123">
        <f>IF('Copy &amp; Paste Roster Report Here'!$A938=CY$7,IF('Copy &amp; Paste Roster Report Here'!$M938="QT",1,0),0)</f>
        <v>0</v>
      </c>
      <c r="CZ941" s="123">
        <f>IF('Copy &amp; Paste Roster Report Here'!$A938=CZ$7,IF('Copy &amp; Paste Roster Report Here'!$M938="QT",1,0),0)</f>
        <v>0</v>
      </c>
      <c r="DA941" s="123">
        <f>IF('Copy &amp; Paste Roster Report Here'!$A938=DA$7,IF('Copy &amp; Paste Roster Report Here'!$M938="QT",1,0),0)</f>
        <v>0</v>
      </c>
      <c r="DB941" s="123">
        <f>IF('Copy &amp; Paste Roster Report Here'!$A938=DB$7,IF('Copy &amp; Paste Roster Report Here'!$M938="QT",1,0),0)</f>
        <v>0</v>
      </c>
      <c r="DC941" s="123">
        <f>IF('Copy &amp; Paste Roster Report Here'!$A938=DC$7,IF('Copy &amp; Paste Roster Report Here'!$M938="QT",1,0),0)</f>
        <v>0</v>
      </c>
      <c r="DD941" s="73">
        <f t="shared" si="225"/>
        <v>0</v>
      </c>
      <c r="DE941" s="124">
        <f>IF('Copy &amp; Paste Roster Report Here'!$A938=DE$7,IF('Copy &amp; Paste Roster Report Here'!$M938="xxxxxxxxxxx",1,0),0)</f>
        <v>0</v>
      </c>
      <c r="DF941" s="124">
        <f>IF('Copy &amp; Paste Roster Report Here'!$A938=DF$7,IF('Copy &amp; Paste Roster Report Here'!$M938="xxxxxxxxxxx",1,0),0)</f>
        <v>0</v>
      </c>
      <c r="DG941" s="124">
        <f>IF('Copy &amp; Paste Roster Report Here'!$A938=DG$7,IF('Copy &amp; Paste Roster Report Here'!$M938="xxxxxxxxxxx",1,0),0)</f>
        <v>0</v>
      </c>
      <c r="DH941" s="124">
        <f>IF('Copy &amp; Paste Roster Report Here'!$A938=DH$7,IF('Copy &amp; Paste Roster Report Here'!$M938="xxxxxxxxxxx",1,0),0)</f>
        <v>0</v>
      </c>
      <c r="DI941" s="124">
        <f>IF('Copy &amp; Paste Roster Report Here'!$A938=DI$7,IF('Copy &amp; Paste Roster Report Here'!$M938="xxxxxxxxxxx",1,0),0)</f>
        <v>0</v>
      </c>
      <c r="DJ941" s="124">
        <f>IF('Copy &amp; Paste Roster Report Here'!$A938=DJ$7,IF('Copy &amp; Paste Roster Report Here'!$M938="xxxxxxxxxxx",1,0),0)</f>
        <v>0</v>
      </c>
      <c r="DK941" s="124">
        <f>IF('Copy &amp; Paste Roster Report Here'!$A938=DK$7,IF('Copy &amp; Paste Roster Report Here'!$M938="xxxxxxxxxxx",1,0),0)</f>
        <v>0</v>
      </c>
      <c r="DL941" s="124">
        <f>IF('Copy &amp; Paste Roster Report Here'!$A938=DL$7,IF('Copy &amp; Paste Roster Report Here'!$M938="xxxxxxxxxxx",1,0),0)</f>
        <v>0</v>
      </c>
      <c r="DM941" s="124">
        <f>IF('Copy &amp; Paste Roster Report Here'!$A938=DM$7,IF('Copy &amp; Paste Roster Report Here'!$M938="xxxxxxxxxxx",1,0),0)</f>
        <v>0</v>
      </c>
      <c r="DN941" s="124">
        <f>IF('Copy &amp; Paste Roster Report Here'!$A938=DN$7,IF('Copy &amp; Paste Roster Report Here'!$M938="xxxxxxxxxxx",1,0),0)</f>
        <v>0</v>
      </c>
      <c r="DO941" s="124">
        <f>IF('Copy &amp; Paste Roster Report Here'!$A938=DO$7,IF('Copy &amp; Paste Roster Report Here'!$M938="xxxxxxxxxxx",1,0),0)</f>
        <v>0</v>
      </c>
      <c r="DP941" s="125">
        <f t="shared" si="226"/>
        <v>0</v>
      </c>
      <c r="DQ941" s="126">
        <f t="shared" si="227"/>
        <v>0</v>
      </c>
    </row>
    <row r="942" spans="1:121" x14ac:dyDescent="0.25">
      <c r="A942" s="111">
        <f t="shared" si="213"/>
        <v>0</v>
      </c>
      <c r="B942" s="111">
        <f t="shared" si="214"/>
        <v>0</v>
      </c>
      <c r="C942" s="112">
        <f>+('Copy &amp; Paste Roster Report Here'!$P939-'Copy &amp; Paste Roster Report Here'!$O939)/30</f>
        <v>0</v>
      </c>
      <c r="D942" s="112">
        <f>+('Copy &amp; Paste Roster Report Here'!$P939-'Copy &amp; Paste Roster Report Here'!$O939)</f>
        <v>0</v>
      </c>
      <c r="E942" s="111">
        <f>'Copy &amp; Paste Roster Report Here'!N939</f>
        <v>0</v>
      </c>
      <c r="F942" s="111" t="str">
        <f t="shared" si="215"/>
        <v>N</v>
      </c>
      <c r="G942" s="111">
        <f>'Copy &amp; Paste Roster Report Here'!R939</f>
        <v>0</v>
      </c>
      <c r="H942" s="113">
        <f t="shared" si="216"/>
        <v>0</v>
      </c>
      <c r="I942" s="112">
        <f>IF(F942="N",$F$5-'Copy &amp; Paste Roster Report Here'!O939,+'Copy &amp; Paste Roster Report Here'!Q939-'Copy &amp; Paste Roster Report Here'!O939)</f>
        <v>0</v>
      </c>
      <c r="J942" s="114">
        <f t="shared" si="217"/>
        <v>0</v>
      </c>
      <c r="K942" s="114">
        <f t="shared" si="218"/>
        <v>0</v>
      </c>
      <c r="L942" s="115">
        <f>'Copy &amp; Paste Roster Report Here'!F939</f>
        <v>0</v>
      </c>
      <c r="M942" s="116">
        <f t="shared" si="219"/>
        <v>0</v>
      </c>
      <c r="N942" s="117">
        <f>IF('Copy &amp; Paste Roster Report Here'!$A939='Analytical Tests'!N$7,IF($F942="Y",+$H942*N$6,0),0)</f>
        <v>0</v>
      </c>
      <c r="O942" s="117">
        <f>IF('Copy &amp; Paste Roster Report Here'!$A939='Analytical Tests'!O$7,IF($F942="Y",+$H942*O$6,0),0)</f>
        <v>0</v>
      </c>
      <c r="P942" s="117">
        <f>IF('Copy &amp; Paste Roster Report Here'!$A939='Analytical Tests'!P$7,IF($F942="Y",+$H942*P$6,0),0)</f>
        <v>0</v>
      </c>
      <c r="Q942" s="117">
        <f>IF('Copy &amp; Paste Roster Report Here'!$A939='Analytical Tests'!Q$7,IF($F942="Y",+$H942*Q$6,0),0)</f>
        <v>0</v>
      </c>
      <c r="R942" s="117">
        <f>IF('Copy &amp; Paste Roster Report Here'!$A939='Analytical Tests'!R$7,IF($F942="Y",+$H942*R$6,0),0)</f>
        <v>0</v>
      </c>
      <c r="S942" s="117">
        <f>IF('Copy &amp; Paste Roster Report Here'!$A939='Analytical Tests'!S$7,IF($F942="Y",+$H942*S$6,0),0)</f>
        <v>0</v>
      </c>
      <c r="T942" s="117">
        <f>IF('Copy &amp; Paste Roster Report Here'!$A939='Analytical Tests'!T$7,IF($F942="Y",+$H942*T$6,0),0)</f>
        <v>0</v>
      </c>
      <c r="U942" s="117">
        <f>IF('Copy &amp; Paste Roster Report Here'!$A939='Analytical Tests'!U$7,IF($F942="Y",+$H942*U$6,0),0)</f>
        <v>0</v>
      </c>
      <c r="V942" s="117">
        <f>IF('Copy &amp; Paste Roster Report Here'!$A939='Analytical Tests'!V$7,IF($F942="Y",+$H942*V$6,0),0)</f>
        <v>0</v>
      </c>
      <c r="W942" s="117">
        <f>IF('Copy &amp; Paste Roster Report Here'!$A939='Analytical Tests'!W$7,IF($F942="Y",+$H942*W$6,0),0)</f>
        <v>0</v>
      </c>
      <c r="X942" s="117">
        <f>IF('Copy &amp; Paste Roster Report Here'!$A939='Analytical Tests'!X$7,IF($F942="Y",+$H942*X$6,0),0)</f>
        <v>0</v>
      </c>
      <c r="Y942" s="117" t="b">
        <f>IF('Copy &amp; Paste Roster Report Here'!$A939='Analytical Tests'!Y$7,IF($F942="N",IF($J942&gt;=$C942,Y$6,+($I942/$D942)*Y$6),0))</f>
        <v>0</v>
      </c>
      <c r="Z942" s="117" t="b">
        <f>IF('Copy &amp; Paste Roster Report Here'!$A939='Analytical Tests'!Z$7,IF($F942="N",IF($J942&gt;=$C942,Z$6,+($I942/$D942)*Z$6),0))</f>
        <v>0</v>
      </c>
      <c r="AA942" s="117" t="b">
        <f>IF('Copy &amp; Paste Roster Report Here'!$A939='Analytical Tests'!AA$7,IF($F942="N",IF($J942&gt;=$C942,AA$6,+($I942/$D942)*AA$6),0))</f>
        <v>0</v>
      </c>
      <c r="AB942" s="117" t="b">
        <f>IF('Copy &amp; Paste Roster Report Here'!$A939='Analytical Tests'!AB$7,IF($F942="N",IF($J942&gt;=$C942,AB$6,+($I942/$D942)*AB$6),0))</f>
        <v>0</v>
      </c>
      <c r="AC942" s="117" t="b">
        <f>IF('Copy &amp; Paste Roster Report Here'!$A939='Analytical Tests'!AC$7,IF($F942="N",IF($J942&gt;=$C942,AC$6,+($I942/$D942)*AC$6),0))</f>
        <v>0</v>
      </c>
      <c r="AD942" s="117" t="b">
        <f>IF('Copy &amp; Paste Roster Report Here'!$A939='Analytical Tests'!AD$7,IF($F942="N",IF($J942&gt;=$C942,AD$6,+($I942/$D942)*AD$6),0))</f>
        <v>0</v>
      </c>
      <c r="AE942" s="117" t="b">
        <f>IF('Copy &amp; Paste Roster Report Here'!$A939='Analytical Tests'!AE$7,IF($F942="N",IF($J942&gt;=$C942,AE$6,+($I942/$D942)*AE$6),0))</f>
        <v>0</v>
      </c>
      <c r="AF942" s="117" t="b">
        <f>IF('Copy &amp; Paste Roster Report Here'!$A939='Analytical Tests'!AF$7,IF($F942="N",IF($J942&gt;=$C942,AF$6,+($I942/$D942)*AF$6),0))</f>
        <v>0</v>
      </c>
      <c r="AG942" s="117" t="b">
        <f>IF('Copy &amp; Paste Roster Report Here'!$A939='Analytical Tests'!AG$7,IF($F942="N",IF($J942&gt;=$C942,AG$6,+($I942/$D942)*AG$6),0))</f>
        <v>0</v>
      </c>
      <c r="AH942" s="117" t="b">
        <f>IF('Copy &amp; Paste Roster Report Here'!$A939='Analytical Tests'!AH$7,IF($F942="N",IF($J942&gt;=$C942,AH$6,+($I942/$D942)*AH$6),0))</f>
        <v>0</v>
      </c>
      <c r="AI942" s="117" t="b">
        <f>IF('Copy &amp; Paste Roster Report Here'!$A939='Analytical Tests'!AI$7,IF($F942="N",IF($J942&gt;=$C942,AI$6,+($I942/$D942)*AI$6),0))</f>
        <v>0</v>
      </c>
      <c r="AJ942" s="79"/>
      <c r="AK942" s="118">
        <f>IF('Copy &amp; Paste Roster Report Here'!$A939=AK$7,IF('Copy &amp; Paste Roster Report Here'!$M939="FT",1,0),0)</f>
        <v>0</v>
      </c>
      <c r="AL942" s="118">
        <f>IF('Copy &amp; Paste Roster Report Here'!$A939=AL$7,IF('Copy &amp; Paste Roster Report Here'!$M939="FT",1,0),0)</f>
        <v>0</v>
      </c>
      <c r="AM942" s="118">
        <f>IF('Copy &amp; Paste Roster Report Here'!$A939=AM$7,IF('Copy &amp; Paste Roster Report Here'!$M939="FT",1,0),0)</f>
        <v>0</v>
      </c>
      <c r="AN942" s="118">
        <f>IF('Copy &amp; Paste Roster Report Here'!$A939=AN$7,IF('Copy &amp; Paste Roster Report Here'!$M939="FT",1,0),0)</f>
        <v>0</v>
      </c>
      <c r="AO942" s="118">
        <f>IF('Copy &amp; Paste Roster Report Here'!$A939=AO$7,IF('Copy &amp; Paste Roster Report Here'!$M939="FT",1,0),0)</f>
        <v>0</v>
      </c>
      <c r="AP942" s="118">
        <f>IF('Copy &amp; Paste Roster Report Here'!$A939=AP$7,IF('Copy &amp; Paste Roster Report Here'!$M939="FT",1,0),0)</f>
        <v>0</v>
      </c>
      <c r="AQ942" s="118">
        <f>IF('Copy &amp; Paste Roster Report Here'!$A939=AQ$7,IF('Copy &amp; Paste Roster Report Here'!$M939="FT",1,0),0)</f>
        <v>0</v>
      </c>
      <c r="AR942" s="118">
        <f>IF('Copy &amp; Paste Roster Report Here'!$A939=AR$7,IF('Copy &amp; Paste Roster Report Here'!$M939="FT",1,0),0)</f>
        <v>0</v>
      </c>
      <c r="AS942" s="118">
        <f>IF('Copy &amp; Paste Roster Report Here'!$A939=AS$7,IF('Copy &amp; Paste Roster Report Here'!$M939="FT",1,0),0)</f>
        <v>0</v>
      </c>
      <c r="AT942" s="118">
        <f>IF('Copy &amp; Paste Roster Report Here'!$A939=AT$7,IF('Copy &amp; Paste Roster Report Here'!$M939="FT",1,0),0)</f>
        <v>0</v>
      </c>
      <c r="AU942" s="118">
        <f>IF('Copy &amp; Paste Roster Report Here'!$A939=AU$7,IF('Copy &amp; Paste Roster Report Here'!$M939="FT",1,0),0)</f>
        <v>0</v>
      </c>
      <c r="AV942" s="73">
        <f t="shared" si="220"/>
        <v>0</v>
      </c>
      <c r="AW942" s="119">
        <f>IF('Copy &amp; Paste Roster Report Here'!$A939=AW$7,IF('Copy &amp; Paste Roster Report Here'!$M939="HT",1,0),0)</f>
        <v>0</v>
      </c>
      <c r="AX942" s="119">
        <f>IF('Copy &amp; Paste Roster Report Here'!$A939=AX$7,IF('Copy &amp; Paste Roster Report Here'!$M939="HT",1,0),0)</f>
        <v>0</v>
      </c>
      <c r="AY942" s="119">
        <f>IF('Copy &amp; Paste Roster Report Here'!$A939=AY$7,IF('Copy &amp; Paste Roster Report Here'!$M939="HT",1,0),0)</f>
        <v>0</v>
      </c>
      <c r="AZ942" s="119">
        <f>IF('Copy &amp; Paste Roster Report Here'!$A939=AZ$7,IF('Copy &amp; Paste Roster Report Here'!$M939="HT",1,0),0)</f>
        <v>0</v>
      </c>
      <c r="BA942" s="119">
        <f>IF('Copy &amp; Paste Roster Report Here'!$A939=BA$7,IF('Copy &amp; Paste Roster Report Here'!$M939="HT",1,0),0)</f>
        <v>0</v>
      </c>
      <c r="BB942" s="119">
        <f>IF('Copy &amp; Paste Roster Report Here'!$A939=BB$7,IF('Copy &amp; Paste Roster Report Here'!$M939="HT",1,0),0)</f>
        <v>0</v>
      </c>
      <c r="BC942" s="119">
        <f>IF('Copy &amp; Paste Roster Report Here'!$A939=BC$7,IF('Copy &amp; Paste Roster Report Here'!$M939="HT",1,0),0)</f>
        <v>0</v>
      </c>
      <c r="BD942" s="119">
        <f>IF('Copy &amp; Paste Roster Report Here'!$A939=BD$7,IF('Copy &amp; Paste Roster Report Here'!$M939="HT",1,0),0)</f>
        <v>0</v>
      </c>
      <c r="BE942" s="119">
        <f>IF('Copy &amp; Paste Roster Report Here'!$A939=BE$7,IF('Copy &amp; Paste Roster Report Here'!$M939="HT",1,0),0)</f>
        <v>0</v>
      </c>
      <c r="BF942" s="119">
        <f>IF('Copy &amp; Paste Roster Report Here'!$A939=BF$7,IF('Copy &amp; Paste Roster Report Here'!$M939="HT",1,0),0)</f>
        <v>0</v>
      </c>
      <c r="BG942" s="119">
        <f>IF('Copy &amp; Paste Roster Report Here'!$A939=BG$7,IF('Copy &amp; Paste Roster Report Here'!$M939="HT",1,0),0)</f>
        <v>0</v>
      </c>
      <c r="BH942" s="73">
        <f t="shared" si="221"/>
        <v>0</v>
      </c>
      <c r="BI942" s="120">
        <f>IF('Copy &amp; Paste Roster Report Here'!$A939=BI$7,IF('Copy &amp; Paste Roster Report Here'!$M939="MT",1,0),0)</f>
        <v>0</v>
      </c>
      <c r="BJ942" s="120">
        <f>IF('Copy &amp; Paste Roster Report Here'!$A939=BJ$7,IF('Copy &amp; Paste Roster Report Here'!$M939="MT",1,0),0)</f>
        <v>0</v>
      </c>
      <c r="BK942" s="120">
        <f>IF('Copy &amp; Paste Roster Report Here'!$A939=BK$7,IF('Copy &amp; Paste Roster Report Here'!$M939="MT",1,0),0)</f>
        <v>0</v>
      </c>
      <c r="BL942" s="120">
        <f>IF('Copy &amp; Paste Roster Report Here'!$A939=BL$7,IF('Copy &amp; Paste Roster Report Here'!$M939="MT",1,0),0)</f>
        <v>0</v>
      </c>
      <c r="BM942" s="120">
        <f>IF('Copy &amp; Paste Roster Report Here'!$A939=BM$7,IF('Copy &amp; Paste Roster Report Here'!$M939="MT",1,0),0)</f>
        <v>0</v>
      </c>
      <c r="BN942" s="120">
        <f>IF('Copy &amp; Paste Roster Report Here'!$A939=BN$7,IF('Copy &amp; Paste Roster Report Here'!$M939="MT",1,0),0)</f>
        <v>0</v>
      </c>
      <c r="BO942" s="120">
        <f>IF('Copy &amp; Paste Roster Report Here'!$A939=BO$7,IF('Copy &amp; Paste Roster Report Here'!$M939="MT",1,0),0)</f>
        <v>0</v>
      </c>
      <c r="BP942" s="120">
        <f>IF('Copy &amp; Paste Roster Report Here'!$A939=BP$7,IF('Copy &amp; Paste Roster Report Here'!$M939="MT",1,0),0)</f>
        <v>0</v>
      </c>
      <c r="BQ942" s="120">
        <f>IF('Copy &amp; Paste Roster Report Here'!$A939=BQ$7,IF('Copy &amp; Paste Roster Report Here'!$M939="MT",1,0),0)</f>
        <v>0</v>
      </c>
      <c r="BR942" s="120">
        <f>IF('Copy &amp; Paste Roster Report Here'!$A939=BR$7,IF('Copy &amp; Paste Roster Report Here'!$M939="MT",1,0),0)</f>
        <v>0</v>
      </c>
      <c r="BS942" s="120">
        <f>IF('Copy &amp; Paste Roster Report Here'!$A939=BS$7,IF('Copy &amp; Paste Roster Report Here'!$M939="MT",1,0),0)</f>
        <v>0</v>
      </c>
      <c r="BT942" s="73">
        <f t="shared" si="222"/>
        <v>0</v>
      </c>
      <c r="BU942" s="121">
        <f>IF('Copy &amp; Paste Roster Report Here'!$A939=BU$7,IF('Copy &amp; Paste Roster Report Here'!$M939="fy",1,0),0)</f>
        <v>0</v>
      </c>
      <c r="BV942" s="121">
        <f>IF('Copy &amp; Paste Roster Report Here'!$A939=BV$7,IF('Copy &amp; Paste Roster Report Here'!$M939="fy",1,0),0)</f>
        <v>0</v>
      </c>
      <c r="BW942" s="121">
        <f>IF('Copy &amp; Paste Roster Report Here'!$A939=BW$7,IF('Copy &amp; Paste Roster Report Here'!$M939="fy",1,0),0)</f>
        <v>0</v>
      </c>
      <c r="BX942" s="121">
        <f>IF('Copy &amp; Paste Roster Report Here'!$A939=BX$7,IF('Copy &amp; Paste Roster Report Here'!$M939="fy",1,0),0)</f>
        <v>0</v>
      </c>
      <c r="BY942" s="121">
        <f>IF('Copy &amp; Paste Roster Report Here'!$A939=BY$7,IF('Copy &amp; Paste Roster Report Here'!$M939="fy",1,0),0)</f>
        <v>0</v>
      </c>
      <c r="BZ942" s="121">
        <f>IF('Copy &amp; Paste Roster Report Here'!$A939=BZ$7,IF('Copy &amp; Paste Roster Report Here'!$M939="fy",1,0),0)</f>
        <v>0</v>
      </c>
      <c r="CA942" s="121">
        <f>IF('Copy &amp; Paste Roster Report Here'!$A939=CA$7,IF('Copy &amp; Paste Roster Report Here'!$M939="fy",1,0),0)</f>
        <v>0</v>
      </c>
      <c r="CB942" s="121">
        <f>IF('Copy &amp; Paste Roster Report Here'!$A939=CB$7,IF('Copy &amp; Paste Roster Report Here'!$M939="fy",1,0),0)</f>
        <v>0</v>
      </c>
      <c r="CC942" s="121">
        <f>IF('Copy &amp; Paste Roster Report Here'!$A939=CC$7,IF('Copy &amp; Paste Roster Report Here'!$M939="fy",1,0),0)</f>
        <v>0</v>
      </c>
      <c r="CD942" s="121">
        <f>IF('Copy &amp; Paste Roster Report Here'!$A939=CD$7,IF('Copy &amp; Paste Roster Report Here'!$M939="fy",1,0),0)</f>
        <v>0</v>
      </c>
      <c r="CE942" s="121">
        <f>IF('Copy &amp; Paste Roster Report Here'!$A939=CE$7,IF('Copy &amp; Paste Roster Report Here'!$M939="fy",1,0),0)</f>
        <v>0</v>
      </c>
      <c r="CF942" s="73">
        <f t="shared" si="223"/>
        <v>0</v>
      </c>
      <c r="CG942" s="122">
        <f>IF('Copy &amp; Paste Roster Report Here'!$A939=CG$7,IF('Copy &amp; Paste Roster Report Here'!$M939="RH",1,0),0)</f>
        <v>0</v>
      </c>
      <c r="CH942" s="122">
        <f>IF('Copy &amp; Paste Roster Report Here'!$A939=CH$7,IF('Copy &amp; Paste Roster Report Here'!$M939="RH",1,0),0)</f>
        <v>0</v>
      </c>
      <c r="CI942" s="122">
        <f>IF('Copy &amp; Paste Roster Report Here'!$A939=CI$7,IF('Copy &amp; Paste Roster Report Here'!$M939="RH",1,0),0)</f>
        <v>0</v>
      </c>
      <c r="CJ942" s="122">
        <f>IF('Copy &amp; Paste Roster Report Here'!$A939=CJ$7,IF('Copy &amp; Paste Roster Report Here'!$M939="RH",1,0),0)</f>
        <v>0</v>
      </c>
      <c r="CK942" s="122">
        <f>IF('Copy &amp; Paste Roster Report Here'!$A939=CK$7,IF('Copy &amp; Paste Roster Report Here'!$M939="RH",1,0),0)</f>
        <v>0</v>
      </c>
      <c r="CL942" s="122">
        <f>IF('Copy &amp; Paste Roster Report Here'!$A939=CL$7,IF('Copy &amp; Paste Roster Report Here'!$M939="RH",1,0),0)</f>
        <v>0</v>
      </c>
      <c r="CM942" s="122">
        <f>IF('Copy &amp; Paste Roster Report Here'!$A939=CM$7,IF('Copy &amp; Paste Roster Report Here'!$M939="RH",1,0),0)</f>
        <v>0</v>
      </c>
      <c r="CN942" s="122">
        <f>IF('Copy &amp; Paste Roster Report Here'!$A939=CN$7,IF('Copy &amp; Paste Roster Report Here'!$M939="RH",1,0),0)</f>
        <v>0</v>
      </c>
      <c r="CO942" s="122">
        <f>IF('Copy &amp; Paste Roster Report Here'!$A939=CO$7,IF('Copy &amp; Paste Roster Report Here'!$M939="RH",1,0),0)</f>
        <v>0</v>
      </c>
      <c r="CP942" s="122">
        <f>IF('Copy &amp; Paste Roster Report Here'!$A939=CP$7,IF('Copy &amp; Paste Roster Report Here'!$M939="RH",1,0),0)</f>
        <v>0</v>
      </c>
      <c r="CQ942" s="122">
        <f>IF('Copy &amp; Paste Roster Report Here'!$A939=CQ$7,IF('Copy &amp; Paste Roster Report Here'!$M939="RH",1,0),0)</f>
        <v>0</v>
      </c>
      <c r="CR942" s="73">
        <f t="shared" si="224"/>
        <v>0</v>
      </c>
      <c r="CS942" s="123">
        <f>IF('Copy &amp; Paste Roster Report Here'!$A939=CS$7,IF('Copy &amp; Paste Roster Report Here'!$M939="QT",1,0),0)</f>
        <v>0</v>
      </c>
      <c r="CT942" s="123">
        <f>IF('Copy &amp; Paste Roster Report Here'!$A939=CT$7,IF('Copy &amp; Paste Roster Report Here'!$M939="QT",1,0),0)</f>
        <v>0</v>
      </c>
      <c r="CU942" s="123">
        <f>IF('Copy &amp; Paste Roster Report Here'!$A939=CU$7,IF('Copy &amp; Paste Roster Report Here'!$M939="QT",1,0),0)</f>
        <v>0</v>
      </c>
      <c r="CV942" s="123">
        <f>IF('Copy &amp; Paste Roster Report Here'!$A939=CV$7,IF('Copy &amp; Paste Roster Report Here'!$M939="QT",1,0),0)</f>
        <v>0</v>
      </c>
      <c r="CW942" s="123">
        <f>IF('Copy &amp; Paste Roster Report Here'!$A939=CW$7,IF('Copy &amp; Paste Roster Report Here'!$M939="QT",1,0),0)</f>
        <v>0</v>
      </c>
      <c r="CX942" s="123">
        <f>IF('Copy &amp; Paste Roster Report Here'!$A939=CX$7,IF('Copy &amp; Paste Roster Report Here'!$M939="QT",1,0),0)</f>
        <v>0</v>
      </c>
      <c r="CY942" s="123">
        <f>IF('Copy &amp; Paste Roster Report Here'!$A939=CY$7,IF('Copy &amp; Paste Roster Report Here'!$M939="QT",1,0),0)</f>
        <v>0</v>
      </c>
      <c r="CZ942" s="123">
        <f>IF('Copy &amp; Paste Roster Report Here'!$A939=CZ$7,IF('Copy &amp; Paste Roster Report Here'!$M939="QT",1,0),0)</f>
        <v>0</v>
      </c>
      <c r="DA942" s="123">
        <f>IF('Copy &amp; Paste Roster Report Here'!$A939=DA$7,IF('Copy &amp; Paste Roster Report Here'!$M939="QT",1,0),0)</f>
        <v>0</v>
      </c>
      <c r="DB942" s="123">
        <f>IF('Copy &amp; Paste Roster Report Here'!$A939=DB$7,IF('Copy &amp; Paste Roster Report Here'!$M939="QT",1,0),0)</f>
        <v>0</v>
      </c>
      <c r="DC942" s="123">
        <f>IF('Copy &amp; Paste Roster Report Here'!$A939=DC$7,IF('Copy &amp; Paste Roster Report Here'!$M939="QT",1,0),0)</f>
        <v>0</v>
      </c>
      <c r="DD942" s="73">
        <f t="shared" si="225"/>
        <v>0</v>
      </c>
      <c r="DE942" s="124">
        <f>IF('Copy &amp; Paste Roster Report Here'!$A939=DE$7,IF('Copy &amp; Paste Roster Report Here'!$M939="xxxxxxxxxxx",1,0),0)</f>
        <v>0</v>
      </c>
      <c r="DF942" s="124">
        <f>IF('Copy &amp; Paste Roster Report Here'!$A939=DF$7,IF('Copy &amp; Paste Roster Report Here'!$M939="xxxxxxxxxxx",1,0),0)</f>
        <v>0</v>
      </c>
      <c r="DG942" s="124">
        <f>IF('Copy &amp; Paste Roster Report Here'!$A939=DG$7,IF('Copy &amp; Paste Roster Report Here'!$M939="xxxxxxxxxxx",1,0),0)</f>
        <v>0</v>
      </c>
      <c r="DH942" s="124">
        <f>IF('Copy &amp; Paste Roster Report Here'!$A939=DH$7,IF('Copy &amp; Paste Roster Report Here'!$M939="xxxxxxxxxxx",1,0),0)</f>
        <v>0</v>
      </c>
      <c r="DI942" s="124">
        <f>IF('Copy &amp; Paste Roster Report Here'!$A939=DI$7,IF('Copy &amp; Paste Roster Report Here'!$M939="xxxxxxxxxxx",1,0),0)</f>
        <v>0</v>
      </c>
      <c r="DJ942" s="124">
        <f>IF('Copy &amp; Paste Roster Report Here'!$A939=DJ$7,IF('Copy &amp; Paste Roster Report Here'!$M939="xxxxxxxxxxx",1,0),0)</f>
        <v>0</v>
      </c>
      <c r="DK942" s="124">
        <f>IF('Copy &amp; Paste Roster Report Here'!$A939=DK$7,IF('Copy &amp; Paste Roster Report Here'!$M939="xxxxxxxxxxx",1,0),0)</f>
        <v>0</v>
      </c>
      <c r="DL942" s="124">
        <f>IF('Copy &amp; Paste Roster Report Here'!$A939=DL$7,IF('Copy &amp; Paste Roster Report Here'!$M939="xxxxxxxxxxx",1,0),0)</f>
        <v>0</v>
      </c>
      <c r="DM942" s="124">
        <f>IF('Copy &amp; Paste Roster Report Here'!$A939=DM$7,IF('Copy &amp; Paste Roster Report Here'!$M939="xxxxxxxxxxx",1,0),0)</f>
        <v>0</v>
      </c>
      <c r="DN942" s="124">
        <f>IF('Copy &amp; Paste Roster Report Here'!$A939=DN$7,IF('Copy &amp; Paste Roster Report Here'!$M939="xxxxxxxxxxx",1,0),0)</f>
        <v>0</v>
      </c>
      <c r="DO942" s="124">
        <f>IF('Copy &amp; Paste Roster Report Here'!$A939=DO$7,IF('Copy &amp; Paste Roster Report Here'!$M939="xxxxxxxxxxx",1,0),0)</f>
        <v>0</v>
      </c>
      <c r="DP942" s="125">
        <f t="shared" si="226"/>
        <v>0</v>
      </c>
      <c r="DQ942" s="126">
        <f t="shared" si="227"/>
        <v>0</v>
      </c>
    </row>
    <row r="943" spans="1:121" x14ac:dyDescent="0.25">
      <c r="A943" s="111">
        <f t="shared" si="213"/>
        <v>0</v>
      </c>
      <c r="B943" s="111">
        <f t="shared" si="214"/>
        <v>0</v>
      </c>
      <c r="C943" s="112">
        <f>+('Copy &amp; Paste Roster Report Here'!$P940-'Copy &amp; Paste Roster Report Here'!$O940)/30</f>
        <v>0</v>
      </c>
      <c r="D943" s="112">
        <f>+('Copy &amp; Paste Roster Report Here'!$P940-'Copy &amp; Paste Roster Report Here'!$O940)</f>
        <v>0</v>
      </c>
      <c r="E943" s="111">
        <f>'Copy &amp; Paste Roster Report Here'!N940</f>
        <v>0</v>
      </c>
      <c r="F943" s="111" t="str">
        <f t="shared" si="215"/>
        <v>N</v>
      </c>
      <c r="G943" s="111">
        <f>'Copy &amp; Paste Roster Report Here'!R940</f>
        <v>0</v>
      </c>
      <c r="H943" s="113">
        <f t="shared" si="216"/>
        <v>0</v>
      </c>
      <c r="I943" s="112">
        <f>IF(F943="N",$F$5-'Copy &amp; Paste Roster Report Here'!O940,+'Copy &amp; Paste Roster Report Here'!Q940-'Copy &amp; Paste Roster Report Here'!O940)</f>
        <v>0</v>
      </c>
      <c r="J943" s="114">
        <f t="shared" si="217"/>
        <v>0</v>
      </c>
      <c r="K943" s="114">
        <f t="shared" si="218"/>
        <v>0</v>
      </c>
      <c r="L943" s="115">
        <f>'Copy &amp; Paste Roster Report Here'!F940</f>
        <v>0</v>
      </c>
      <c r="M943" s="116">
        <f t="shared" si="219"/>
        <v>0</v>
      </c>
      <c r="N943" s="117">
        <f>IF('Copy &amp; Paste Roster Report Here'!$A940='Analytical Tests'!N$7,IF($F943="Y",+$H943*N$6,0),0)</f>
        <v>0</v>
      </c>
      <c r="O943" s="117">
        <f>IF('Copy &amp; Paste Roster Report Here'!$A940='Analytical Tests'!O$7,IF($F943="Y",+$H943*O$6,0),0)</f>
        <v>0</v>
      </c>
      <c r="P943" s="117">
        <f>IF('Copy &amp; Paste Roster Report Here'!$A940='Analytical Tests'!P$7,IF($F943="Y",+$H943*P$6,0),0)</f>
        <v>0</v>
      </c>
      <c r="Q943" s="117">
        <f>IF('Copy &amp; Paste Roster Report Here'!$A940='Analytical Tests'!Q$7,IF($F943="Y",+$H943*Q$6,0),0)</f>
        <v>0</v>
      </c>
      <c r="R943" s="117">
        <f>IF('Copy &amp; Paste Roster Report Here'!$A940='Analytical Tests'!R$7,IF($F943="Y",+$H943*R$6,0),0)</f>
        <v>0</v>
      </c>
      <c r="S943" s="117">
        <f>IF('Copy &amp; Paste Roster Report Here'!$A940='Analytical Tests'!S$7,IF($F943="Y",+$H943*S$6,0),0)</f>
        <v>0</v>
      </c>
      <c r="T943" s="117">
        <f>IF('Copy &amp; Paste Roster Report Here'!$A940='Analytical Tests'!T$7,IF($F943="Y",+$H943*T$6,0),0)</f>
        <v>0</v>
      </c>
      <c r="U943" s="117">
        <f>IF('Copy &amp; Paste Roster Report Here'!$A940='Analytical Tests'!U$7,IF($F943="Y",+$H943*U$6,0),0)</f>
        <v>0</v>
      </c>
      <c r="V943" s="117">
        <f>IF('Copy &amp; Paste Roster Report Here'!$A940='Analytical Tests'!V$7,IF($F943="Y",+$H943*V$6,0),0)</f>
        <v>0</v>
      </c>
      <c r="W943" s="117">
        <f>IF('Copy &amp; Paste Roster Report Here'!$A940='Analytical Tests'!W$7,IF($F943="Y",+$H943*W$6,0),0)</f>
        <v>0</v>
      </c>
      <c r="X943" s="117">
        <f>IF('Copy &amp; Paste Roster Report Here'!$A940='Analytical Tests'!X$7,IF($F943="Y",+$H943*X$6,0),0)</f>
        <v>0</v>
      </c>
      <c r="Y943" s="117" t="b">
        <f>IF('Copy &amp; Paste Roster Report Here'!$A940='Analytical Tests'!Y$7,IF($F943="N",IF($J943&gt;=$C943,Y$6,+($I943/$D943)*Y$6),0))</f>
        <v>0</v>
      </c>
      <c r="Z943" s="117" t="b">
        <f>IF('Copy &amp; Paste Roster Report Here'!$A940='Analytical Tests'!Z$7,IF($F943="N",IF($J943&gt;=$C943,Z$6,+($I943/$D943)*Z$6),0))</f>
        <v>0</v>
      </c>
      <c r="AA943" s="117" t="b">
        <f>IF('Copy &amp; Paste Roster Report Here'!$A940='Analytical Tests'!AA$7,IF($F943="N",IF($J943&gt;=$C943,AA$6,+($I943/$D943)*AA$6),0))</f>
        <v>0</v>
      </c>
      <c r="AB943" s="117" t="b">
        <f>IF('Copy &amp; Paste Roster Report Here'!$A940='Analytical Tests'!AB$7,IF($F943="N",IF($J943&gt;=$C943,AB$6,+($I943/$D943)*AB$6),0))</f>
        <v>0</v>
      </c>
      <c r="AC943" s="117" t="b">
        <f>IF('Copy &amp; Paste Roster Report Here'!$A940='Analytical Tests'!AC$7,IF($F943="N",IF($J943&gt;=$C943,AC$6,+($I943/$D943)*AC$6),0))</f>
        <v>0</v>
      </c>
      <c r="AD943" s="117" t="b">
        <f>IF('Copy &amp; Paste Roster Report Here'!$A940='Analytical Tests'!AD$7,IF($F943="N",IF($J943&gt;=$C943,AD$6,+($I943/$D943)*AD$6),0))</f>
        <v>0</v>
      </c>
      <c r="AE943" s="117" t="b">
        <f>IF('Copy &amp; Paste Roster Report Here'!$A940='Analytical Tests'!AE$7,IF($F943="N",IF($J943&gt;=$C943,AE$6,+($I943/$D943)*AE$6),0))</f>
        <v>0</v>
      </c>
      <c r="AF943" s="117" t="b">
        <f>IF('Copy &amp; Paste Roster Report Here'!$A940='Analytical Tests'!AF$7,IF($F943="N",IF($J943&gt;=$C943,AF$6,+($I943/$D943)*AF$6),0))</f>
        <v>0</v>
      </c>
      <c r="AG943" s="117" t="b">
        <f>IF('Copy &amp; Paste Roster Report Here'!$A940='Analytical Tests'!AG$7,IF($F943="N",IF($J943&gt;=$C943,AG$6,+($I943/$D943)*AG$6),0))</f>
        <v>0</v>
      </c>
      <c r="AH943" s="117" t="b">
        <f>IF('Copy &amp; Paste Roster Report Here'!$A940='Analytical Tests'!AH$7,IF($F943="N",IF($J943&gt;=$C943,AH$6,+($I943/$D943)*AH$6),0))</f>
        <v>0</v>
      </c>
      <c r="AI943" s="117" t="b">
        <f>IF('Copy &amp; Paste Roster Report Here'!$A940='Analytical Tests'!AI$7,IF($F943="N",IF($J943&gt;=$C943,AI$6,+($I943/$D943)*AI$6),0))</f>
        <v>0</v>
      </c>
      <c r="AJ943" s="79"/>
      <c r="AK943" s="118">
        <f>IF('Copy &amp; Paste Roster Report Here'!$A940=AK$7,IF('Copy &amp; Paste Roster Report Here'!$M940="FT",1,0),0)</f>
        <v>0</v>
      </c>
      <c r="AL943" s="118">
        <f>IF('Copy &amp; Paste Roster Report Here'!$A940=AL$7,IF('Copy &amp; Paste Roster Report Here'!$M940="FT",1,0),0)</f>
        <v>0</v>
      </c>
      <c r="AM943" s="118">
        <f>IF('Copy &amp; Paste Roster Report Here'!$A940=AM$7,IF('Copy &amp; Paste Roster Report Here'!$M940="FT",1,0),0)</f>
        <v>0</v>
      </c>
      <c r="AN943" s="118">
        <f>IF('Copy &amp; Paste Roster Report Here'!$A940=AN$7,IF('Copy &amp; Paste Roster Report Here'!$M940="FT",1,0),0)</f>
        <v>0</v>
      </c>
      <c r="AO943" s="118">
        <f>IF('Copy &amp; Paste Roster Report Here'!$A940=AO$7,IF('Copy &amp; Paste Roster Report Here'!$M940="FT",1,0),0)</f>
        <v>0</v>
      </c>
      <c r="AP943" s="118">
        <f>IF('Copy &amp; Paste Roster Report Here'!$A940=AP$7,IF('Copy &amp; Paste Roster Report Here'!$M940="FT",1,0),0)</f>
        <v>0</v>
      </c>
      <c r="AQ943" s="118">
        <f>IF('Copy &amp; Paste Roster Report Here'!$A940=AQ$7,IF('Copy &amp; Paste Roster Report Here'!$M940="FT",1,0),0)</f>
        <v>0</v>
      </c>
      <c r="AR943" s="118">
        <f>IF('Copy &amp; Paste Roster Report Here'!$A940=AR$7,IF('Copy &amp; Paste Roster Report Here'!$M940="FT",1,0),0)</f>
        <v>0</v>
      </c>
      <c r="AS943" s="118">
        <f>IF('Copy &amp; Paste Roster Report Here'!$A940=AS$7,IF('Copy &amp; Paste Roster Report Here'!$M940="FT",1,0),0)</f>
        <v>0</v>
      </c>
      <c r="AT943" s="118">
        <f>IF('Copy &amp; Paste Roster Report Here'!$A940=AT$7,IF('Copy &amp; Paste Roster Report Here'!$M940="FT",1,0),0)</f>
        <v>0</v>
      </c>
      <c r="AU943" s="118">
        <f>IF('Copy &amp; Paste Roster Report Here'!$A940=AU$7,IF('Copy &amp; Paste Roster Report Here'!$M940="FT",1,0),0)</f>
        <v>0</v>
      </c>
      <c r="AV943" s="73">
        <f t="shared" si="220"/>
        <v>0</v>
      </c>
      <c r="AW943" s="119">
        <f>IF('Copy &amp; Paste Roster Report Here'!$A940=AW$7,IF('Copy &amp; Paste Roster Report Here'!$M940="HT",1,0),0)</f>
        <v>0</v>
      </c>
      <c r="AX943" s="119">
        <f>IF('Copy &amp; Paste Roster Report Here'!$A940=AX$7,IF('Copy &amp; Paste Roster Report Here'!$M940="HT",1,0),0)</f>
        <v>0</v>
      </c>
      <c r="AY943" s="119">
        <f>IF('Copy &amp; Paste Roster Report Here'!$A940=AY$7,IF('Copy &amp; Paste Roster Report Here'!$M940="HT",1,0),0)</f>
        <v>0</v>
      </c>
      <c r="AZ943" s="119">
        <f>IF('Copy &amp; Paste Roster Report Here'!$A940=AZ$7,IF('Copy &amp; Paste Roster Report Here'!$M940="HT",1,0),0)</f>
        <v>0</v>
      </c>
      <c r="BA943" s="119">
        <f>IF('Copy &amp; Paste Roster Report Here'!$A940=BA$7,IF('Copy &amp; Paste Roster Report Here'!$M940="HT",1,0),0)</f>
        <v>0</v>
      </c>
      <c r="BB943" s="119">
        <f>IF('Copy &amp; Paste Roster Report Here'!$A940=BB$7,IF('Copy &amp; Paste Roster Report Here'!$M940="HT",1,0),0)</f>
        <v>0</v>
      </c>
      <c r="BC943" s="119">
        <f>IF('Copy &amp; Paste Roster Report Here'!$A940=BC$7,IF('Copy &amp; Paste Roster Report Here'!$M940="HT",1,0),0)</f>
        <v>0</v>
      </c>
      <c r="BD943" s="119">
        <f>IF('Copy &amp; Paste Roster Report Here'!$A940=BD$7,IF('Copy &amp; Paste Roster Report Here'!$M940="HT",1,0),0)</f>
        <v>0</v>
      </c>
      <c r="BE943" s="119">
        <f>IF('Copy &amp; Paste Roster Report Here'!$A940=BE$7,IF('Copy &amp; Paste Roster Report Here'!$M940="HT",1,0),0)</f>
        <v>0</v>
      </c>
      <c r="BF943" s="119">
        <f>IF('Copy &amp; Paste Roster Report Here'!$A940=BF$7,IF('Copy &amp; Paste Roster Report Here'!$M940="HT",1,0),0)</f>
        <v>0</v>
      </c>
      <c r="BG943" s="119">
        <f>IF('Copy &amp; Paste Roster Report Here'!$A940=BG$7,IF('Copy &amp; Paste Roster Report Here'!$M940="HT",1,0),0)</f>
        <v>0</v>
      </c>
      <c r="BH943" s="73">
        <f t="shared" si="221"/>
        <v>0</v>
      </c>
      <c r="BI943" s="120">
        <f>IF('Copy &amp; Paste Roster Report Here'!$A940=BI$7,IF('Copy &amp; Paste Roster Report Here'!$M940="MT",1,0),0)</f>
        <v>0</v>
      </c>
      <c r="BJ943" s="120">
        <f>IF('Copy &amp; Paste Roster Report Here'!$A940=BJ$7,IF('Copy &amp; Paste Roster Report Here'!$M940="MT",1,0),0)</f>
        <v>0</v>
      </c>
      <c r="BK943" s="120">
        <f>IF('Copy &amp; Paste Roster Report Here'!$A940=BK$7,IF('Copy &amp; Paste Roster Report Here'!$M940="MT",1,0),0)</f>
        <v>0</v>
      </c>
      <c r="BL943" s="120">
        <f>IF('Copy &amp; Paste Roster Report Here'!$A940=BL$7,IF('Copy &amp; Paste Roster Report Here'!$M940="MT",1,0),0)</f>
        <v>0</v>
      </c>
      <c r="BM943" s="120">
        <f>IF('Copy &amp; Paste Roster Report Here'!$A940=BM$7,IF('Copy &amp; Paste Roster Report Here'!$M940="MT",1,0),0)</f>
        <v>0</v>
      </c>
      <c r="BN943" s="120">
        <f>IF('Copy &amp; Paste Roster Report Here'!$A940=BN$7,IF('Copy &amp; Paste Roster Report Here'!$M940="MT",1,0),0)</f>
        <v>0</v>
      </c>
      <c r="BO943" s="120">
        <f>IF('Copy &amp; Paste Roster Report Here'!$A940=BO$7,IF('Copy &amp; Paste Roster Report Here'!$M940="MT",1,0),0)</f>
        <v>0</v>
      </c>
      <c r="BP943" s="120">
        <f>IF('Copy &amp; Paste Roster Report Here'!$A940=BP$7,IF('Copy &amp; Paste Roster Report Here'!$M940="MT",1,0),0)</f>
        <v>0</v>
      </c>
      <c r="BQ943" s="120">
        <f>IF('Copy &amp; Paste Roster Report Here'!$A940=BQ$7,IF('Copy &amp; Paste Roster Report Here'!$M940="MT",1,0),0)</f>
        <v>0</v>
      </c>
      <c r="BR943" s="120">
        <f>IF('Copy &amp; Paste Roster Report Here'!$A940=BR$7,IF('Copy &amp; Paste Roster Report Here'!$M940="MT",1,0),0)</f>
        <v>0</v>
      </c>
      <c r="BS943" s="120">
        <f>IF('Copy &amp; Paste Roster Report Here'!$A940=BS$7,IF('Copy &amp; Paste Roster Report Here'!$M940="MT",1,0),0)</f>
        <v>0</v>
      </c>
      <c r="BT943" s="73">
        <f t="shared" si="222"/>
        <v>0</v>
      </c>
      <c r="BU943" s="121">
        <f>IF('Copy &amp; Paste Roster Report Here'!$A940=BU$7,IF('Copy &amp; Paste Roster Report Here'!$M940="fy",1,0),0)</f>
        <v>0</v>
      </c>
      <c r="BV943" s="121">
        <f>IF('Copy &amp; Paste Roster Report Here'!$A940=BV$7,IF('Copy &amp; Paste Roster Report Here'!$M940="fy",1,0),0)</f>
        <v>0</v>
      </c>
      <c r="BW943" s="121">
        <f>IF('Copy &amp; Paste Roster Report Here'!$A940=BW$7,IF('Copy &amp; Paste Roster Report Here'!$M940="fy",1,0),0)</f>
        <v>0</v>
      </c>
      <c r="BX943" s="121">
        <f>IF('Copy &amp; Paste Roster Report Here'!$A940=BX$7,IF('Copy &amp; Paste Roster Report Here'!$M940="fy",1,0),0)</f>
        <v>0</v>
      </c>
      <c r="BY943" s="121">
        <f>IF('Copy &amp; Paste Roster Report Here'!$A940=BY$7,IF('Copy &amp; Paste Roster Report Here'!$M940="fy",1,0),0)</f>
        <v>0</v>
      </c>
      <c r="BZ943" s="121">
        <f>IF('Copy &amp; Paste Roster Report Here'!$A940=BZ$7,IF('Copy &amp; Paste Roster Report Here'!$M940="fy",1,0),0)</f>
        <v>0</v>
      </c>
      <c r="CA943" s="121">
        <f>IF('Copy &amp; Paste Roster Report Here'!$A940=CA$7,IF('Copy &amp; Paste Roster Report Here'!$M940="fy",1,0),0)</f>
        <v>0</v>
      </c>
      <c r="CB943" s="121">
        <f>IF('Copy &amp; Paste Roster Report Here'!$A940=CB$7,IF('Copy &amp; Paste Roster Report Here'!$M940="fy",1,0),0)</f>
        <v>0</v>
      </c>
      <c r="CC943" s="121">
        <f>IF('Copy &amp; Paste Roster Report Here'!$A940=CC$7,IF('Copy &amp; Paste Roster Report Here'!$M940="fy",1,0),0)</f>
        <v>0</v>
      </c>
      <c r="CD943" s="121">
        <f>IF('Copy &amp; Paste Roster Report Here'!$A940=CD$7,IF('Copy &amp; Paste Roster Report Here'!$M940="fy",1,0),0)</f>
        <v>0</v>
      </c>
      <c r="CE943" s="121">
        <f>IF('Copy &amp; Paste Roster Report Here'!$A940=CE$7,IF('Copy &amp; Paste Roster Report Here'!$M940="fy",1,0),0)</f>
        <v>0</v>
      </c>
      <c r="CF943" s="73">
        <f t="shared" si="223"/>
        <v>0</v>
      </c>
      <c r="CG943" s="122">
        <f>IF('Copy &amp; Paste Roster Report Here'!$A940=CG$7,IF('Copy &amp; Paste Roster Report Here'!$M940="RH",1,0),0)</f>
        <v>0</v>
      </c>
      <c r="CH943" s="122">
        <f>IF('Copy &amp; Paste Roster Report Here'!$A940=CH$7,IF('Copy &amp; Paste Roster Report Here'!$M940="RH",1,0),0)</f>
        <v>0</v>
      </c>
      <c r="CI943" s="122">
        <f>IF('Copy &amp; Paste Roster Report Here'!$A940=CI$7,IF('Copy &amp; Paste Roster Report Here'!$M940="RH",1,0),0)</f>
        <v>0</v>
      </c>
      <c r="CJ943" s="122">
        <f>IF('Copy &amp; Paste Roster Report Here'!$A940=CJ$7,IF('Copy &amp; Paste Roster Report Here'!$M940="RH",1,0),0)</f>
        <v>0</v>
      </c>
      <c r="CK943" s="122">
        <f>IF('Copy &amp; Paste Roster Report Here'!$A940=CK$7,IF('Copy &amp; Paste Roster Report Here'!$M940="RH",1,0),0)</f>
        <v>0</v>
      </c>
      <c r="CL943" s="122">
        <f>IF('Copy &amp; Paste Roster Report Here'!$A940=CL$7,IF('Copy &amp; Paste Roster Report Here'!$M940="RH",1,0),0)</f>
        <v>0</v>
      </c>
      <c r="CM943" s="122">
        <f>IF('Copy &amp; Paste Roster Report Here'!$A940=CM$7,IF('Copy &amp; Paste Roster Report Here'!$M940="RH",1,0),0)</f>
        <v>0</v>
      </c>
      <c r="CN943" s="122">
        <f>IF('Copy &amp; Paste Roster Report Here'!$A940=CN$7,IF('Copy &amp; Paste Roster Report Here'!$M940="RH",1,0),0)</f>
        <v>0</v>
      </c>
      <c r="CO943" s="122">
        <f>IF('Copy &amp; Paste Roster Report Here'!$A940=CO$7,IF('Copy &amp; Paste Roster Report Here'!$M940="RH",1,0),0)</f>
        <v>0</v>
      </c>
      <c r="CP943" s="122">
        <f>IF('Copy &amp; Paste Roster Report Here'!$A940=CP$7,IF('Copy &amp; Paste Roster Report Here'!$M940="RH",1,0),0)</f>
        <v>0</v>
      </c>
      <c r="CQ943" s="122">
        <f>IF('Copy &amp; Paste Roster Report Here'!$A940=CQ$7,IF('Copy &amp; Paste Roster Report Here'!$M940="RH",1,0),0)</f>
        <v>0</v>
      </c>
      <c r="CR943" s="73">
        <f t="shared" si="224"/>
        <v>0</v>
      </c>
      <c r="CS943" s="123">
        <f>IF('Copy &amp; Paste Roster Report Here'!$A940=CS$7,IF('Copy &amp; Paste Roster Report Here'!$M940="QT",1,0),0)</f>
        <v>0</v>
      </c>
      <c r="CT943" s="123">
        <f>IF('Copy &amp; Paste Roster Report Here'!$A940=CT$7,IF('Copy &amp; Paste Roster Report Here'!$M940="QT",1,0),0)</f>
        <v>0</v>
      </c>
      <c r="CU943" s="123">
        <f>IF('Copy &amp; Paste Roster Report Here'!$A940=CU$7,IF('Copy &amp; Paste Roster Report Here'!$M940="QT",1,0),0)</f>
        <v>0</v>
      </c>
      <c r="CV943" s="123">
        <f>IF('Copy &amp; Paste Roster Report Here'!$A940=CV$7,IF('Copy &amp; Paste Roster Report Here'!$M940="QT",1,0),0)</f>
        <v>0</v>
      </c>
      <c r="CW943" s="123">
        <f>IF('Copy &amp; Paste Roster Report Here'!$A940=CW$7,IF('Copy &amp; Paste Roster Report Here'!$M940="QT",1,0),0)</f>
        <v>0</v>
      </c>
      <c r="CX943" s="123">
        <f>IF('Copy &amp; Paste Roster Report Here'!$A940=CX$7,IF('Copy &amp; Paste Roster Report Here'!$M940="QT",1,0),0)</f>
        <v>0</v>
      </c>
      <c r="CY943" s="123">
        <f>IF('Copy &amp; Paste Roster Report Here'!$A940=CY$7,IF('Copy &amp; Paste Roster Report Here'!$M940="QT",1,0),0)</f>
        <v>0</v>
      </c>
      <c r="CZ943" s="123">
        <f>IF('Copy &amp; Paste Roster Report Here'!$A940=CZ$7,IF('Copy &amp; Paste Roster Report Here'!$M940="QT",1,0),0)</f>
        <v>0</v>
      </c>
      <c r="DA943" s="123">
        <f>IF('Copy &amp; Paste Roster Report Here'!$A940=DA$7,IF('Copy &amp; Paste Roster Report Here'!$M940="QT",1,0),0)</f>
        <v>0</v>
      </c>
      <c r="DB943" s="123">
        <f>IF('Copy &amp; Paste Roster Report Here'!$A940=DB$7,IF('Copy &amp; Paste Roster Report Here'!$M940="QT",1,0),0)</f>
        <v>0</v>
      </c>
      <c r="DC943" s="123">
        <f>IF('Copy &amp; Paste Roster Report Here'!$A940=DC$7,IF('Copy &amp; Paste Roster Report Here'!$M940="QT",1,0),0)</f>
        <v>0</v>
      </c>
      <c r="DD943" s="73">
        <f t="shared" si="225"/>
        <v>0</v>
      </c>
      <c r="DE943" s="124">
        <f>IF('Copy &amp; Paste Roster Report Here'!$A940=DE$7,IF('Copy &amp; Paste Roster Report Here'!$M940="xxxxxxxxxxx",1,0),0)</f>
        <v>0</v>
      </c>
      <c r="DF943" s="124">
        <f>IF('Copy &amp; Paste Roster Report Here'!$A940=DF$7,IF('Copy &amp; Paste Roster Report Here'!$M940="xxxxxxxxxxx",1,0),0)</f>
        <v>0</v>
      </c>
      <c r="DG943" s="124">
        <f>IF('Copy &amp; Paste Roster Report Here'!$A940=DG$7,IF('Copy &amp; Paste Roster Report Here'!$M940="xxxxxxxxxxx",1,0),0)</f>
        <v>0</v>
      </c>
      <c r="DH943" s="124">
        <f>IF('Copy &amp; Paste Roster Report Here'!$A940=DH$7,IF('Copy &amp; Paste Roster Report Here'!$M940="xxxxxxxxxxx",1,0),0)</f>
        <v>0</v>
      </c>
      <c r="DI943" s="124">
        <f>IF('Copy &amp; Paste Roster Report Here'!$A940=DI$7,IF('Copy &amp; Paste Roster Report Here'!$M940="xxxxxxxxxxx",1,0),0)</f>
        <v>0</v>
      </c>
      <c r="DJ943" s="124">
        <f>IF('Copy &amp; Paste Roster Report Here'!$A940=DJ$7,IF('Copy &amp; Paste Roster Report Here'!$M940="xxxxxxxxxxx",1,0),0)</f>
        <v>0</v>
      </c>
      <c r="DK943" s="124">
        <f>IF('Copy &amp; Paste Roster Report Here'!$A940=DK$7,IF('Copy &amp; Paste Roster Report Here'!$M940="xxxxxxxxxxx",1,0),0)</f>
        <v>0</v>
      </c>
      <c r="DL943" s="124">
        <f>IF('Copy &amp; Paste Roster Report Here'!$A940=DL$7,IF('Copy &amp; Paste Roster Report Here'!$M940="xxxxxxxxxxx",1,0),0)</f>
        <v>0</v>
      </c>
      <c r="DM943" s="124">
        <f>IF('Copy &amp; Paste Roster Report Here'!$A940=DM$7,IF('Copy &amp; Paste Roster Report Here'!$M940="xxxxxxxxxxx",1,0),0)</f>
        <v>0</v>
      </c>
      <c r="DN943" s="124">
        <f>IF('Copy &amp; Paste Roster Report Here'!$A940=DN$7,IF('Copy &amp; Paste Roster Report Here'!$M940="xxxxxxxxxxx",1,0),0)</f>
        <v>0</v>
      </c>
      <c r="DO943" s="124">
        <f>IF('Copy &amp; Paste Roster Report Here'!$A940=DO$7,IF('Copy &amp; Paste Roster Report Here'!$M940="xxxxxxxxxxx",1,0),0)</f>
        <v>0</v>
      </c>
      <c r="DP943" s="125">
        <f t="shared" si="226"/>
        <v>0</v>
      </c>
      <c r="DQ943" s="126">
        <f t="shared" si="227"/>
        <v>0</v>
      </c>
    </row>
    <row r="944" spans="1:121" x14ac:dyDescent="0.25">
      <c r="A944" s="111">
        <f t="shared" si="213"/>
        <v>0</v>
      </c>
      <c r="B944" s="111">
        <f t="shared" si="214"/>
        <v>0</v>
      </c>
      <c r="C944" s="112">
        <f>+('Copy &amp; Paste Roster Report Here'!$P941-'Copy &amp; Paste Roster Report Here'!$O941)/30</f>
        <v>0</v>
      </c>
      <c r="D944" s="112">
        <f>+('Copy &amp; Paste Roster Report Here'!$P941-'Copy &amp; Paste Roster Report Here'!$O941)</f>
        <v>0</v>
      </c>
      <c r="E944" s="111">
        <f>'Copy &amp; Paste Roster Report Here'!N941</f>
        <v>0</v>
      </c>
      <c r="F944" s="111" t="str">
        <f t="shared" si="215"/>
        <v>N</v>
      </c>
      <c r="G944" s="111">
        <f>'Copy &amp; Paste Roster Report Here'!R941</f>
        <v>0</v>
      </c>
      <c r="H944" s="113">
        <f t="shared" si="216"/>
        <v>0</v>
      </c>
      <c r="I944" s="112">
        <f>IF(F944="N",$F$5-'Copy &amp; Paste Roster Report Here'!O941,+'Copy &amp; Paste Roster Report Here'!Q941-'Copy &amp; Paste Roster Report Here'!O941)</f>
        <v>0</v>
      </c>
      <c r="J944" s="114">
        <f t="shared" si="217"/>
        <v>0</v>
      </c>
      <c r="K944" s="114">
        <f t="shared" si="218"/>
        <v>0</v>
      </c>
      <c r="L944" s="115">
        <f>'Copy &amp; Paste Roster Report Here'!F941</f>
        <v>0</v>
      </c>
      <c r="M944" s="116">
        <f t="shared" si="219"/>
        <v>0</v>
      </c>
      <c r="N944" s="117">
        <f>IF('Copy &amp; Paste Roster Report Here'!$A941='Analytical Tests'!N$7,IF($F944="Y",+$H944*N$6,0),0)</f>
        <v>0</v>
      </c>
      <c r="O944" s="117">
        <f>IF('Copy &amp; Paste Roster Report Here'!$A941='Analytical Tests'!O$7,IF($F944="Y",+$H944*O$6,0),0)</f>
        <v>0</v>
      </c>
      <c r="P944" s="117">
        <f>IF('Copy &amp; Paste Roster Report Here'!$A941='Analytical Tests'!P$7,IF($F944="Y",+$H944*P$6,0),0)</f>
        <v>0</v>
      </c>
      <c r="Q944" s="117">
        <f>IF('Copy &amp; Paste Roster Report Here'!$A941='Analytical Tests'!Q$7,IF($F944="Y",+$H944*Q$6,0),0)</f>
        <v>0</v>
      </c>
      <c r="R944" s="117">
        <f>IF('Copy &amp; Paste Roster Report Here'!$A941='Analytical Tests'!R$7,IF($F944="Y",+$H944*R$6,0),0)</f>
        <v>0</v>
      </c>
      <c r="S944" s="117">
        <f>IF('Copy &amp; Paste Roster Report Here'!$A941='Analytical Tests'!S$7,IF($F944="Y",+$H944*S$6,0),0)</f>
        <v>0</v>
      </c>
      <c r="T944" s="117">
        <f>IF('Copy &amp; Paste Roster Report Here'!$A941='Analytical Tests'!T$7,IF($F944="Y",+$H944*T$6,0),0)</f>
        <v>0</v>
      </c>
      <c r="U944" s="117">
        <f>IF('Copy &amp; Paste Roster Report Here'!$A941='Analytical Tests'!U$7,IF($F944="Y",+$H944*U$6,0),0)</f>
        <v>0</v>
      </c>
      <c r="V944" s="117">
        <f>IF('Copy &amp; Paste Roster Report Here'!$A941='Analytical Tests'!V$7,IF($F944="Y",+$H944*V$6,0),0)</f>
        <v>0</v>
      </c>
      <c r="W944" s="117">
        <f>IF('Copy &amp; Paste Roster Report Here'!$A941='Analytical Tests'!W$7,IF($F944="Y",+$H944*W$6,0),0)</f>
        <v>0</v>
      </c>
      <c r="X944" s="117">
        <f>IF('Copy &amp; Paste Roster Report Here'!$A941='Analytical Tests'!X$7,IF($F944="Y",+$H944*X$6,0),0)</f>
        <v>0</v>
      </c>
      <c r="Y944" s="117" t="b">
        <f>IF('Copy &amp; Paste Roster Report Here'!$A941='Analytical Tests'!Y$7,IF($F944="N",IF($J944&gt;=$C944,Y$6,+($I944/$D944)*Y$6),0))</f>
        <v>0</v>
      </c>
      <c r="Z944" s="117" t="b">
        <f>IF('Copy &amp; Paste Roster Report Here'!$A941='Analytical Tests'!Z$7,IF($F944="N",IF($J944&gt;=$C944,Z$6,+($I944/$D944)*Z$6),0))</f>
        <v>0</v>
      </c>
      <c r="AA944" s="117" t="b">
        <f>IF('Copy &amp; Paste Roster Report Here'!$A941='Analytical Tests'!AA$7,IF($F944="N",IF($J944&gt;=$C944,AA$6,+($I944/$D944)*AA$6),0))</f>
        <v>0</v>
      </c>
      <c r="AB944" s="117" t="b">
        <f>IF('Copy &amp; Paste Roster Report Here'!$A941='Analytical Tests'!AB$7,IF($F944="N",IF($J944&gt;=$C944,AB$6,+($I944/$D944)*AB$6),0))</f>
        <v>0</v>
      </c>
      <c r="AC944" s="117" t="b">
        <f>IF('Copy &amp; Paste Roster Report Here'!$A941='Analytical Tests'!AC$7,IF($F944="N",IF($J944&gt;=$C944,AC$6,+($I944/$D944)*AC$6),0))</f>
        <v>0</v>
      </c>
      <c r="AD944" s="117" t="b">
        <f>IF('Copy &amp; Paste Roster Report Here'!$A941='Analytical Tests'!AD$7,IF($F944="N",IF($J944&gt;=$C944,AD$6,+($I944/$D944)*AD$6),0))</f>
        <v>0</v>
      </c>
      <c r="AE944" s="117" t="b">
        <f>IF('Copy &amp; Paste Roster Report Here'!$A941='Analytical Tests'!AE$7,IF($F944="N",IF($J944&gt;=$C944,AE$6,+($I944/$D944)*AE$6),0))</f>
        <v>0</v>
      </c>
      <c r="AF944" s="117" t="b">
        <f>IF('Copy &amp; Paste Roster Report Here'!$A941='Analytical Tests'!AF$7,IF($F944="N",IF($J944&gt;=$C944,AF$6,+($I944/$D944)*AF$6),0))</f>
        <v>0</v>
      </c>
      <c r="AG944" s="117" t="b">
        <f>IF('Copy &amp; Paste Roster Report Here'!$A941='Analytical Tests'!AG$7,IF($F944="N",IF($J944&gt;=$C944,AG$6,+($I944/$D944)*AG$6),0))</f>
        <v>0</v>
      </c>
      <c r="AH944" s="117" t="b">
        <f>IF('Copy &amp; Paste Roster Report Here'!$A941='Analytical Tests'!AH$7,IF($F944="N",IF($J944&gt;=$C944,AH$6,+($I944/$D944)*AH$6),0))</f>
        <v>0</v>
      </c>
      <c r="AI944" s="117" t="b">
        <f>IF('Copy &amp; Paste Roster Report Here'!$A941='Analytical Tests'!AI$7,IF($F944="N",IF($J944&gt;=$C944,AI$6,+($I944/$D944)*AI$6),0))</f>
        <v>0</v>
      </c>
      <c r="AJ944" s="79"/>
      <c r="AK944" s="118">
        <f>IF('Copy &amp; Paste Roster Report Here'!$A941=AK$7,IF('Copy &amp; Paste Roster Report Here'!$M941="FT",1,0),0)</f>
        <v>0</v>
      </c>
      <c r="AL944" s="118">
        <f>IF('Copy &amp; Paste Roster Report Here'!$A941=AL$7,IF('Copy &amp; Paste Roster Report Here'!$M941="FT",1,0),0)</f>
        <v>0</v>
      </c>
      <c r="AM944" s="118">
        <f>IF('Copy &amp; Paste Roster Report Here'!$A941=AM$7,IF('Copy &amp; Paste Roster Report Here'!$M941="FT",1,0),0)</f>
        <v>0</v>
      </c>
      <c r="AN944" s="118">
        <f>IF('Copy &amp; Paste Roster Report Here'!$A941=AN$7,IF('Copy &amp; Paste Roster Report Here'!$M941="FT",1,0),0)</f>
        <v>0</v>
      </c>
      <c r="AO944" s="118">
        <f>IF('Copy &amp; Paste Roster Report Here'!$A941=AO$7,IF('Copy &amp; Paste Roster Report Here'!$M941="FT",1,0),0)</f>
        <v>0</v>
      </c>
      <c r="AP944" s="118">
        <f>IF('Copy &amp; Paste Roster Report Here'!$A941=AP$7,IF('Copy &amp; Paste Roster Report Here'!$M941="FT",1,0),0)</f>
        <v>0</v>
      </c>
      <c r="AQ944" s="118">
        <f>IF('Copy &amp; Paste Roster Report Here'!$A941=AQ$7,IF('Copy &amp; Paste Roster Report Here'!$M941="FT",1,0),0)</f>
        <v>0</v>
      </c>
      <c r="AR944" s="118">
        <f>IF('Copy &amp; Paste Roster Report Here'!$A941=AR$7,IF('Copy &amp; Paste Roster Report Here'!$M941="FT",1,0),0)</f>
        <v>0</v>
      </c>
      <c r="AS944" s="118">
        <f>IF('Copy &amp; Paste Roster Report Here'!$A941=AS$7,IF('Copy &amp; Paste Roster Report Here'!$M941="FT",1,0),0)</f>
        <v>0</v>
      </c>
      <c r="AT944" s="118">
        <f>IF('Copy &amp; Paste Roster Report Here'!$A941=AT$7,IF('Copy &amp; Paste Roster Report Here'!$M941="FT",1,0),0)</f>
        <v>0</v>
      </c>
      <c r="AU944" s="118">
        <f>IF('Copy &amp; Paste Roster Report Here'!$A941=AU$7,IF('Copy &amp; Paste Roster Report Here'!$M941="FT",1,0),0)</f>
        <v>0</v>
      </c>
      <c r="AV944" s="73">
        <f t="shared" si="220"/>
        <v>0</v>
      </c>
      <c r="AW944" s="119">
        <f>IF('Copy &amp; Paste Roster Report Here'!$A941=AW$7,IF('Copy &amp; Paste Roster Report Here'!$M941="HT",1,0),0)</f>
        <v>0</v>
      </c>
      <c r="AX944" s="119">
        <f>IF('Copy &amp; Paste Roster Report Here'!$A941=AX$7,IF('Copy &amp; Paste Roster Report Here'!$M941="HT",1,0),0)</f>
        <v>0</v>
      </c>
      <c r="AY944" s="119">
        <f>IF('Copy &amp; Paste Roster Report Here'!$A941=AY$7,IF('Copy &amp; Paste Roster Report Here'!$M941="HT",1,0),0)</f>
        <v>0</v>
      </c>
      <c r="AZ944" s="119">
        <f>IF('Copy &amp; Paste Roster Report Here'!$A941=AZ$7,IF('Copy &amp; Paste Roster Report Here'!$M941="HT",1,0),0)</f>
        <v>0</v>
      </c>
      <c r="BA944" s="119">
        <f>IF('Copy &amp; Paste Roster Report Here'!$A941=BA$7,IF('Copy &amp; Paste Roster Report Here'!$M941="HT",1,0),0)</f>
        <v>0</v>
      </c>
      <c r="BB944" s="119">
        <f>IF('Copy &amp; Paste Roster Report Here'!$A941=BB$7,IF('Copy &amp; Paste Roster Report Here'!$M941="HT",1,0),0)</f>
        <v>0</v>
      </c>
      <c r="BC944" s="119">
        <f>IF('Copy &amp; Paste Roster Report Here'!$A941=BC$7,IF('Copy &amp; Paste Roster Report Here'!$M941="HT",1,0),0)</f>
        <v>0</v>
      </c>
      <c r="BD944" s="119">
        <f>IF('Copy &amp; Paste Roster Report Here'!$A941=BD$7,IF('Copy &amp; Paste Roster Report Here'!$M941="HT",1,0),0)</f>
        <v>0</v>
      </c>
      <c r="BE944" s="119">
        <f>IF('Copy &amp; Paste Roster Report Here'!$A941=BE$7,IF('Copy &amp; Paste Roster Report Here'!$M941="HT",1,0),0)</f>
        <v>0</v>
      </c>
      <c r="BF944" s="119">
        <f>IF('Copy &amp; Paste Roster Report Here'!$A941=BF$7,IF('Copy &amp; Paste Roster Report Here'!$M941="HT",1,0),0)</f>
        <v>0</v>
      </c>
      <c r="BG944" s="119">
        <f>IF('Copy &amp; Paste Roster Report Here'!$A941=BG$7,IF('Copy &amp; Paste Roster Report Here'!$M941="HT",1,0),0)</f>
        <v>0</v>
      </c>
      <c r="BH944" s="73">
        <f t="shared" si="221"/>
        <v>0</v>
      </c>
      <c r="BI944" s="120">
        <f>IF('Copy &amp; Paste Roster Report Here'!$A941=BI$7,IF('Copy &amp; Paste Roster Report Here'!$M941="MT",1,0),0)</f>
        <v>0</v>
      </c>
      <c r="BJ944" s="120">
        <f>IF('Copy &amp; Paste Roster Report Here'!$A941=BJ$7,IF('Copy &amp; Paste Roster Report Here'!$M941="MT",1,0),0)</f>
        <v>0</v>
      </c>
      <c r="BK944" s="120">
        <f>IF('Copy &amp; Paste Roster Report Here'!$A941=BK$7,IF('Copy &amp; Paste Roster Report Here'!$M941="MT",1,0),0)</f>
        <v>0</v>
      </c>
      <c r="BL944" s="120">
        <f>IF('Copy &amp; Paste Roster Report Here'!$A941=BL$7,IF('Copy &amp; Paste Roster Report Here'!$M941="MT",1,0),0)</f>
        <v>0</v>
      </c>
      <c r="BM944" s="120">
        <f>IF('Copy &amp; Paste Roster Report Here'!$A941=BM$7,IF('Copy &amp; Paste Roster Report Here'!$M941="MT",1,0),0)</f>
        <v>0</v>
      </c>
      <c r="BN944" s="120">
        <f>IF('Copy &amp; Paste Roster Report Here'!$A941=BN$7,IF('Copy &amp; Paste Roster Report Here'!$M941="MT",1,0),0)</f>
        <v>0</v>
      </c>
      <c r="BO944" s="120">
        <f>IF('Copy &amp; Paste Roster Report Here'!$A941=BO$7,IF('Copy &amp; Paste Roster Report Here'!$M941="MT",1,0),0)</f>
        <v>0</v>
      </c>
      <c r="BP944" s="120">
        <f>IF('Copy &amp; Paste Roster Report Here'!$A941=BP$7,IF('Copy &amp; Paste Roster Report Here'!$M941="MT",1,0),0)</f>
        <v>0</v>
      </c>
      <c r="BQ944" s="120">
        <f>IF('Copy &amp; Paste Roster Report Here'!$A941=BQ$7,IF('Copy &amp; Paste Roster Report Here'!$M941="MT",1,0),0)</f>
        <v>0</v>
      </c>
      <c r="BR944" s="120">
        <f>IF('Copy &amp; Paste Roster Report Here'!$A941=BR$7,IF('Copy &amp; Paste Roster Report Here'!$M941="MT",1,0),0)</f>
        <v>0</v>
      </c>
      <c r="BS944" s="120">
        <f>IF('Copy &amp; Paste Roster Report Here'!$A941=BS$7,IF('Copy &amp; Paste Roster Report Here'!$M941="MT",1,0),0)</f>
        <v>0</v>
      </c>
      <c r="BT944" s="73">
        <f t="shared" si="222"/>
        <v>0</v>
      </c>
      <c r="BU944" s="121">
        <f>IF('Copy &amp; Paste Roster Report Here'!$A941=BU$7,IF('Copy &amp; Paste Roster Report Here'!$M941="fy",1,0),0)</f>
        <v>0</v>
      </c>
      <c r="BV944" s="121">
        <f>IF('Copy &amp; Paste Roster Report Here'!$A941=BV$7,IF('Copy &amp; Paste Roster Report Here'!$M941="fy",1,0),0)</f>
        <v>0</v>
      </c>
      <c r="BW944" s="121">
        <f>IF('Copy &amp; Paste Roster Report Here'!$A941=BW$7,IF('Copy &amp; Paste Roster Report Here'!$M941="fy",1,0),0)</f>
        <v>0</v>
      </c>
      <c r="BX944" s="121">
        <f>IF('Copy &amp; Paste Roster Report Here'!$A941=BX$7,IF('Copy &amp; Paste Roster Report Here'!$M941="fy",1,0),0)</f>
        <v>0</v>
      </c>
      <c r="BY944" s="121">
        <f>IF('Copy &amp; Paste Roster Report Here'!$A941=BY$7,IF('Copy &amp; Paste Roster Report Here'!$M941="fy",1,0),0)</f>
        <v>0</v>
      </c>
      <c r="BZ944" s="121">
        <f>IF('Copy &amp; Paste Roster Report Here'!$A941=BZ$7,IF('Copy &amp; Paste Roster Report Here'!$M941="fy",1,0),0)</f>
        <v>0</v>
      </c>
      <c r="CA944" s="121">
        <f>IF('Copy &amp; Paste Roster Report Here'!$A941=CA$7,IF('Copy &amp; Paste Roster Report Here'!$M941="fy",1,0),0)</f>
        <v>0</v>
      </c>
      <c r="CB944" s="121">
        <f>IF('Copy &amp; Paste Roster Report Here'!$A941=CB$7,IF('Copy &amp; Paste Roster Report Here'!$M941="fy",1,0),0)</f>
        <v>0</v>
      </c>
      <c r="CC944" s="121">
        <f>IF('Copy &amp; Paste Roster Report Here'!$A941=CC$7,IF('Copy &amp; Paste Roster Report Here'!$M941="fy",1,0),0)</f>
        <v>0</v>
      </c>
      <c r="CD944" s="121">
        <f>IF('Copy &amp; Paste Roster Report Here'!$A941=CD$7,IF('Copy &amp; Paste Roster Report Here'!$M941="fy",1,0),0)</f>
        <v>0</v>
      </c>
      <c r="CE944" s="121">
        <f>IF('Copy &amp; Paste Roster Report Here'!$A941=CE$7,IF('Copy &amp; Paste Roster Report Here'!$M941="fy",1,0),0)</f>
        <v>0</v>
      </c>
      <c r="CF944" s="73">
        <f t="shared" si="223"/>
        <v>0</v>
      </c>
      <c r="CG944" s="122">
        <f>IF('Copy &amp; Paste Roster Report Here'!$A941=CG$7,IF('Copy &amp; Paste Roster Report Here'!$M941="RH",1,0),0)</f>
        <v>0</v>
      </c>
      <c r="CH944" s="122">
        <f>IF('Copy &amp; Paste Roster Report Here'!$A941=CH$7,IF('Copy &amp; Paste Roster Report Here'!$M941="RH",1,0),0)</f>
        <v>0</v>
      </c>
      <c r="CI944" s="122">
        <f>IF('Copy &amp; Paste Roster Report Here'!$A941=CI$7,IF('Copy &amp; Paste Roster Report Here'!$M941="RH",1,0),0)</f>
        <v>0</v>
      </c>
      <c r="CJ944" s="122">
        <f>IF('Copy &amp; Paste Roster Report Here'!$A941=CJ$7,IF('Copy &amp; Paste Roster Report Here'!$M941="RH",1,0),0)</f>
        <v>0</v>
      </c>
      <c r="CK944" s="122">
        <f>IF('Copy &amp; Paste Roster Report Here'!$A941=CK$7,IF('Copy &amp; Paste Roster Report Here'!$M941="RH",1,0),0)</f>
        <v>0</v>
      </c>
      <c r="CL944" s="122">
        <f>IF('Copy &amp; Paste Roster Report Here'!$A941=CL$7,IF('Copy &amp; Paste Roster Report Here'!$M941="RH",1,0),0)</f>
        <v>0</v>
      </c>
      <c r="CM944" s="122">
        <f>IF('Copy &amp; Paste Roster Report Here'!$A941=CM$7,IF('Copy &amp; Paste Roster Report Here'!$M941="RH",1,0),0)</f>
        <v>0</v>
      </c>
      <c r="CN944" s="122">
        <f>IF('Copy &amp; Paste Roster Report Here'!$A941=CN$7,IF('Copy &amp; Paste Roster Report Here'!$M941="RH",1,0),0)</f>
        <v>0</v>
      </c>
      <c r="CO944" s="122">
        <f>IF('Copy &amp; Paste Roster Report Here'!$A941=CO$7,IF('Copy &amp; Paste Roster Report Here'!$M941="RH",1,0),0)</f>
        <v>0</v>
      </c>
      <c r="CP944" s="122">
        <f>IF('Copy &amp; Paste Roster Report Here'!$A941=CP$7,IF('Copy &amp; Paste Roster Report Here'!$M941="RH",1,0),0)</f>
        <v>0</v>
      </c>
      <c r="CQ944" s="122">
        <f>IF('Copy &amp; Paste Roster Report Here'!$A941=CQ$7,IF('Copy &amp; Paste Roster Report Here'!$M941="RH",1,0),0)</f>
        <v>0</v>
      </c>
      <c r="CR944" s="73">
        <f t="shared" si="224"/>
        <v>0</v>
      </c>
      <c r="CS944" s="123">
        <f>IF('Copy &amp; Paste Roster Report Here'!$A941=CS$7,IF('Copy &amp; Paste Roster Report Here'!$M941="QT",1,0),0)</f>
        <v>0</v>
      </c>
      <c r="CT944" s="123">
        <f>IF('Copy &amp; Paste Roster Report Here'!$A941=CT$7,IF('Copy &amp; Paste Roster Report Here'!$M941="QT",1,0),0)</f>
        <v>0</v>
      </c>
      <c r="CU944" s="123">
        <f>IF('Copy &amp; Paste Roster Report Here'!$A941=CU$7,IF('Copy &amp; Paste Roster Report Here'!$M941="QT",1,0),0)</f>
        <v>0</v>
      </c>
      <c r="CV944" s="123">
        <f>IF('Copy &amp; Paste Roster Report Here'!$A941=CV$7,IF('Copy &amp; Paste Roster Report Here'!$M941="QT",1,0),0)</f>
        <v>0</v>
      </c>
      <c r="CW944" s="123">
        <f>IF('Copy &amp; Paste Roster Report Here'!$A941=CW$7,IF('Copy &amp; Paste Roster Report Here'!$M941="QT",1,0),0)</f>
        <v>0</v>
      </c>
      <c r="CX944" s="123">
        <f>IF('Copy &amp; Paste Roster Report Here'!$A941=CX$7,IF('Copy &amp; Paste Roster Report Here'!$M941="QT",1,0),0)</f>
        <v>0</v>
      </c>
      <c r="CY944" s="123">
        <f>IF('Copy &amp; Paste Roster Report Here'!$A941=CY$7,IF('Copy &amp; Paste Roster Report Here'!$M941="QT",1,0),0)</f>
        <v>0</v>
      </c>
      <c r="CZ944" s="123">
        <f>IF('Copy &amp; Paste Roster Report Here'!$A941=CZ$7,IF('Copy &amp; Paste Roster Report Here'!$M941="QT",1,0),0)</f>
        <v>0</v>
      </c>
      <c r="DA944" s="123">
        <f>IF('Copy &amp; Paste Roster Report Here'!$A941=DA$7,IF('Copy &amp; Paste Roster Report Here'!$M941="QT",1,0),0)</f>
        <v>0</v>
      </c>
      <c r="DB944" s="123">
        <f>IF('Copy &amp; Paste Roster Report Here'!$A941=DB$7,IF('Copy &amp; Paste Roster Report Here'!$M941="QT",1,0),0)</f>
        <v>0</v>
      </c>
      <c r="DC944" s="123">
        <f>IF('Copy &amp; Paste Roster Report Here'!$A941=DC$7,IF('Copy &amp; Paste Roster Report Here'!$M941="QT",1,0),0)</f>
        <v>0</v>
      </c>
      <c r="DD944" s="73">
        <f t="shared" si="225"/>
        <v>0</v>
      </c>
      <c r="DE944" s="124">
        <f>IF('Copy &amp; Paste Roster Report Here'!$A941=DE$7,IF('Copy &amp; Paste Roster Report Here'!$M941="xxxxxxxxxxx",1,0),0)</f>
        <v>0</v>
      </c>
      <c r="DF944" s="124">
        <f>IF('Copy &amp; Paste Roster Report Here'!$A941=DF$7,IF('Copy &amp; Paste Roster Report Here'!$M941="xxxxxxxxxxx",1,0),0)</f>
        <v>0</v>
      </c>
      <c r="DG944" s="124">
        <f>IF('Copy &amp; Paste Roster Report Here'!$A941=DG$7,IF('Copy &amp; Paste Roster Report Here'!$M941="xxxxxxxxxxx",1,0),0)</f>
        <v>0</v>
      </c>
      <c r="DH944" s="124">
        <f>IF('Copy &amp; Paste Roster Report Here'!$A941=DH$7,IF('Copy &amp; Paste Roster Report Here'!$M941="xxxxxxxxxxx",1,0),0)</f>
        <v>0</v>
      </c>
      <c r="DI944" s="124">
        <f>IF('Copy &amp; Paste Roster Report Here'!$A941=DI$7,IF('Copy &amp; Paste Roster Report Here'!$M941="xxxxxxxxxxx",1,0),0)</f>
        <v>0</v>
      </c>
      <c r="DJ944" s="124">
        <f>IF('Copy &amp; Paste Roster Report Here'!$A941=DJ$7,IF('Copy &amp; Paste Roster Report Here'!$M941="xxxxxxxxxxx",1,0),0)</f>
        <v>0</v>
      </c>
      <c r="DK944" s="124">
        <f>IF('Copy &amp; Paste Roster Report Here'!$A941=DK$7,IF('Copy &amp; Paste Roster Report Here'!$M941="xxxxxxxxxxx",1,0),0)</f>
        <v>0</v>
      </c>
      <c r="DL944" s="124">
        <f>IF('Copy &amp; Paste Roster Report Here'!$A941=DL$7,IF('Copy &amp; Paste Roster Report Here'!$M941="xxxxxxxxxxx",1,0),0)</f>
        <v>0</v>
      </c>
      <c r="DM944" s="124">
        <f>IF('Copy &amp; Paste Roster Report Here'!$A941=DM$7,IF('Copy &amp; Paste Roster Report Here'!$M941="xxxxxxxxxxx",1,0),0)</f>
        <v>0</v>
      </c>
      <c r="DN944" s="124">
        <f>IF('Copy &amp; Paste Roster Report Here'!$A941=DN$7,IF('Copy &amp; Paste Roster Report Here'!$M941="xxxxxxxxxxx",1,0),0)</f>
        <v>0</v>
      </c>
      <c r="DO944" s="124">
        <f>IF('Copy &amp; Paste Roster Report Here'!$A941=DO$7,IF('Copy &amp; Paste Roster Report Here'!$M941="xxxxxxxxxxx",1,0),0)</f>
        <v>0</v>
      </c>
      <c r="DP944" s="125">
        <f t="shared" si="226"/>
        <v>0</v>
      </c>
      <c r="DQ944" s="126">
        <f t="shared" si="227"/>
        <v>0</v>
      </c>
    </row>
    <row r="945" spans="1:121" x14ac:dyDescent="0.25">
      <c r="A945" s="111">
        <f t="shared" si="213"/>
        <v>0</v>
      </c>
      <c r="B945" s="111">
        <f t="shared" si="214"/>
        <v>0</v>
      </c>
      <c r="C945" s="112">
        <f>+('Copy &amp; Paste Roster Report Here'!$P942-'Copy &amp; Paste Roster Report Here'!$O942)/30</f>
        <v>0</v>
      </c>
      <c r="D945" s="112">
        <f>+('Copy &amp; Paste Roster Report Here'!$P942-'Copy &amp; Paste Roster Report Here'!$O942)</f>
        <v>0</v>
      </c>
      <c r="E945" s="111">
        <f>'Copy &amp; Paste Roster Report Here'!N942</f>
        <v>0</v>
      </c>
      <c r="F945" s="111" t="str">
        <f t="shared" si="215"/>
        <v>N</v>
      </c>
      <c r="G945" s="111">
        <f>'Copy &amp; Paste Roster Report Here'!R942</f>
        <v>0</v>
      </c>
      <c r="H945" s="113">
        <f t="shared" si="216"/>
        <v>0</v>
      </c>
      <c r="I945" s="112">
        <f>IF(F945="N",$F$5-'Copy &amp; Paste Roster Report Here'!O942,+'Copy &amp; Paste Roster Report Here'!Q942-'Copy &amp; Paste Roster Report Here'!O942)</f>
        <v>0</v>
      </c>
      <c r="J945" s="114">
        <f t="shared" si="217"/>
        <v>0</v>
      </c>
      <c r="K945" s="114">
        <f t="shared" si="218"/>
        <v>0</v>
      </c>
      <c r="L945" s="115">
        <f>'Copy &amp; Paste Roster Report Here'!F942</f>
        <v>0</v>
      </c>
      <c r="M945" s="116">
        <f t="shared" si="219"/>
        <v>0</v>
      </c>
      <c r="N945" s="117">
        <f>IF('Copy &amp; Paste Roster Report Here'!$A942='Analytical Tests'!N$7,IF($F945="Y",+$H945*N$6,0),0)</f>
        <v>0</v>
      </c>
      <c r="O945" s="117">
        <f>IF('Copy &amp; Paste Roster Report Here'!$A942='Analytical Tests'!O$7,IF($F945="Y",+$H945*O$6,0),0)</f>
        <v>0</v>
      </c>
      <c r="P945" s="117">
        <f>IF('Copy &amp; Paste Roster Report Here'!$A942='Analytical Tests'!P$7,IF($F945="Y",+$H945*P$6,0),0)</f>
        <v>0</v>
      </c>
      <c r="Q945" s="117">
        <f>IF('Copy &amp; Paste Roster Report Here'!$A942='Analytical Tests'!Q$7,IF($F945="Y",+$H945*Q$6,0),0)</f>
        <v>0</v>
      </c>
      <c r="R945" s="117">
        <f>IF('Copy &amp; Paste Roster Report Here'!$A942='Analytical Tests'!R$7,IF($F945="Y",+$H945*R$6,0),0)</f>
        <v>0</v>
      </c>
      <c r="S945" s="117">
        <f>IF('Copy &amp; Paste Roster Report Here'!$A942='Analytical Tests'!S$7,IF($F945="Y",+$H945*S$6,0),0)</f>
        <v>0</v>
      </c>
      <c r="T945" s="117">
        <f>IF('Copy &amp; Paste Roster Report Here'!$A942='Analytical Tests'!T$7,IF($F945="Y",+$H945*T$6,0),0)</f>
        <v>0</v>
      </c>
      <c r="U945" s="117">
        <f>IF('Copy &amp; Paste Roster Report Here'!$A942='Analytical Tests'!U$7,IF($F945="Y",+$H945*U$6,0),0)</f>
        <v>0</v>
      </c>
      <c r="V945" s="117">
        <f>IF('Copy &amp; Paste Roster Report Here'!$A942='Analytical Tests'!V$7,IF($F945="Y",+$H945*V$6,0),0)</f>
        <v>0</v>
      </c>
      <c r="W945" s="117">
        <f>IF('Copy &amp; Paste Roster Report Here'!$A942='Analytical Tests'!W$7,IF($F945="Y",+$H945*W$6,0),0)</f>
        <v>0</v>
      </c>
      <c r="X945" s="117">
        <f>IF('Copy &amp; Paste Roster Report Here'!$A942='Analytical Tests'!X$7,IF($F945="Y",+$H945*X$6,0),0)</f>
        <v>0</v>
      </c>
      <c r="Y945" s="117" t="b">
        <f>IF('Copy &amp; Paste Roster Report Here'!$A942='Analytical Tests'!Y$7,IF($F945="N",IF($J945&gt;=$C945,Y$6,+($I945/$D945)*Y$6),0))</f>
        <v>0</v>
      </c>
      <c r="Z945" s="117" t="b">
        <f>IF('Copy &amp; Paste Roster Report Here'!$A942='Analytical Tests'!Z$7,IF($F945="N",IF($J945&gt;=$C945,Z$6,+($I945/$D945)*Z$6),0))</f>
        <v>0</v>
      </c>
      <c r="AA945" s="117" t="b">
        <f>IF('Copy &amp; Paste Roster Report Here'!$A942='Analytical Tests'!AA$7,IF($F945="N",IF($J945&gt;=$C945,AA$6,+($I945/$D945)*AA$6),0))</f>
        <v>0</v>
      </c>
      <c r="AB945" s="117" t="b">
        <f>IF('Copy &amp; Paste Roster Report Here'!$A942='Analytical Tests'!AB$7,IF($F945="N",IF($J945&gt;=$C945,AB$6,+($I945/$D945)*AB$6),0))</f>
        <v>0</v>
      </c>
      <c r="AC945" s="117" t="b">
        <f>IF('Copy &amp; Paste Roster Report Here'!$A942='Analytical Tests'!AC$7,IF($F945="N",IF($J945&gt;=$C945,AC$6,+($I945/$D945)*AC$6),0))</f>
        <v>0</v>
      </c>
      <c r="AD945" s="117" t="b">
        <f>IF('Copy &amp; Paste Roster Report Here'!$A942='Analytical Tests'!AD$7,IF($F945="N",IF($J945&gt;=$C945,AD$6,+($I945/$D945)*AD$6),0))</f>
        <v>0</v>
      </c>
      <c r="AE945" s="117" t="b">
        <f>IF('Copy &amp; Paste Roster Report Here'!$A942='Analytical Tests'!AE$7,IF($F945="N",IF($J945&gt;=$C945,AE$6,+($I945/$D945)*AE$6),0))</f>
        <v>0</v>
      </c>
      <c r="AF945" s="117" t="b">
        <f>IF('Copy &amp; Paste Roster Report Here'!$A942='Analytical Tests'!AF$7,IF($F945="N",IF($J945&gt;=$C945,AF$6,+($I945/$D945)*AF$6),0))</f>
        <v>0</v>
      </c>
      <c r="AG945" s="117" t="b">
        <f>IF('Copy &amp; Paste Roster Report Here'!$A942='Analytical Tests'!AG$7,IF($F945="N",IF($J945&gt;=$C945,AG$6,+($I945/$D945)*AG$6),0))</f>
        <v>0</v>
      </c>
      <c r="AH945" s="117" t="b">
        <f>IF('Copy &amp; Paste Roster Report Here'!$A942='Analytical Tests'!AH$7,IF($F945="N",IF($J945&gt;=$C945,AH$6,+($I945/$D945)*AH$6),0))</f>
        <v>0</v>
      </c>
      <c r="AI945" s="117" t="b">
        <f>IF('Copy &amp; Paste Roster Report Here'!$A942='Analytical Tests'!AI$7,IF($F945="N",IF($J945&gt;=$C945,AI$6,+($I945/$D945)*AI$6),0))</f>
        <v>0</v>
      </c>
      <c r="AJ945" s="79"/>
      <c r="AK945" s="118">
        <f>IF('Copy &amp; Paste Roster Report Here'!$A942=AK$7,IF('Copy &amp; Paste Roster Report Here'!$M942="FT",1,0),0)</f>
        <v>0</v>
      </c>
      <c r="AL945" s="118">
        <f>IF('Copy &amp; Paste Roster Report Here'!$A942=AL$7,IF('Copy &amp; Paste Roster Report Here'!$M942="FT",1,0),0)</f>
        <v>0</v>
      </c>
      <c r="AM945" s="118">
        <f>IF('Copy &amp; Paste Roster Report Here'!$A942=AM$7,IF('Copy &amp; Paste Roster Report Here'!$M942="FT",1,0),0)</f>
        <v>0</v>
      </c>
      <c r="AN945" s="118">
        <f>IF('Copy &amp; Paste Roster Report Here'!$A942=AN$7,IF('Copy &amp; Paste Roster Report Here'!$M942="FT",1,0),0)</f>
        <v>0</v>
      </c>
      <c r="AO945" s="118">
        <f>IF('Copy &amp; Paste Roster Report Here'!$A942=AO$7,IF('Copy &amp; Paste Roster Report Here'!$M942="FT",1,0),0)</f>
        <v>0</v>
      </c>
      <c r="AP945" s="118">
        <f>IF('Copy &amp; Paste Roster Report Here'!$A942=AP$7,IF('Copy &amp; Paste Roster Report Here'!$M942="FT",1,0),0)</f>
        <v>0</v>
      </c>
      <c r="AQ945" s="118">
        <f>IF('Copy &amp; Paste Roster Report Here'!$A942=AQ$7,IF('Copy &amp; Paste Roster Report Here'!$M942="FT",1,0),0)</f>
        <v>0</v>
      </c>
      <c r="AR945" s="118">
        <f>IF('Copy &amp; Paste Roster Report Here'!$A942=AR$7,IF('Copy &amp; Paste Roster Report Here'!$M942="FT",1,0),0)</f>
        <v>0</v>
      </c>
      <c r="AS945" s="118">
        <f>IF('Copy &amp; Paste Roster Report Here'!$A942=AS$7,IF('Copy &amp; Paste Roster Report Here'!$M942="FT",1,0),0)</f>
        <v>0</v>
      </c>
      <c r="AT945" s="118">
        <f>IF('Copy &amp; Paste Roster Report Here'!$A942=AT$7,IF('Copy &amp; Paste Roster Report Here'!$M942="FT",1,0),0)</f>
        <v>0</v>
      </c>
      <c r="AU945" s="118">
        <f>IF('Copy &amp; Paste Roster Report Here'!$A942=AU$7,IF('Copy &amp; Paste Roster Report Here'!$M942="FT",1,0),0)</f>
        <v>0</v>
      </c>
      <c r="AV945" s="73">
        <f t="shared" si="220"/>
        <v>0</v>
      </c>
      <c r="AW945" s="119">
        <f>IF('Copy &amp; Paste Roster Report Here'!$A942=AW$7,IF('Copy &amp; Paste Roster Report Here'!$M942="HT",1,0),0)</f>
        <v>0</v>
      </c>
      <c r="AX945" s="119">
        <f>IF('Copy &amp; Paste Roster Report Here'!$A942=AX$7,IF('Copy &amp; Paste Roster Report Here'!$M942="HT",1,0),0)</f>
        <v>0</v>
      </c>
      <c r="AY945" s="119">
        <f>IF('Copy &amp; Paste Roster Report Here'!$A942=AY$7,IF('Copy &amp; Paste Roster Report Here'!$M942="HT",1,0),0)</f>
        <v>0</v>
      </c>
      <c r="AZ945" s="119">
        <f>IF('Copy &amp; Paste Roster Report Here'!$A942=AZ$7,IF('Copy &amp; Paste Roster Report Here'!$M942="HT",1,0),0)</f>
        <v>0</v>
      </c>
      <c r="BA945" s="119">
        <f>IF('Copy &amp; Paste Roster Report Here'!$A942=BA$7,IF('Copy &amp; Paste Roster Report Here'!$M942="HT",1,0),0)</f>
        <v>0</v>
      </c>
      <c r="BB945" s="119">
        <f>IF('Copy &amp; Paste Roster Report Here'!$A942=BB$7,IF('Copy &amp; Paste Roster Report Here'!$M942="HT",1,0),0)</f>
        <v>0</v>
      </c>
      <c r="BC945" s="119">
        <f>IF('Copy &amp; Paste Roster Report Here'!$A942=BC$7,IF('Copy &amp; Paste Roster Report Here'!$M942="HT",1,0),0)</f>
        <v>0</v>
      </c>
      <c r="BD945" s="119">
        <f>IF('Copy &amp; Paste Roster Report Here'!$A942=BD$7,IF('Copy &amp; Paste Roster Report Here'!$M942="HT",1,0),0)</f>
        <v>0</v>
      </c>
      <c r="BE945" s="119">
        <f>IF('Copy &amp; Paste Roster Report Here'!$A942=BE$7,IF('Copy &amp; Paste Roster Report Here'!$M942="HT",1,0),0)</f>
        <v>0</v>
      </c>
      <c r="BF945" s="119">
        <f>IF('Copy &amp; Paste Roster Report Here'!$A942=BF$7,IF('Copy &amp; Paste Roster Report Here'!$M942="HT",1,0),0)</f>
        <v>0</v>
      </c>
      <c r="BG945" s="119">
        <f>IF('Copy &amp; Paste Roster Report Here'!$A942=BG$7,IF('Copy &amp; Paste Roster Report Here'!$M942="HT",1,0),0)</f>
        <v>0</v>
      </c>
      <c r="BH945" s="73">
        <f t="shared" si="221"/>
        <v>0</v>
      </c>
      <c r="BI945" s="120">
        <f>IF('Copy &amp; Paste Roster Report Here'!$A942=BI$7,IF('Copy &amp; Paste Roster Report Here'!$M942="MT",1,0),0)</f>
        <v>0</v>
      </c>
      <c r="BJ945" s="120">
        <f>IF('Copy &amp; Paste Roster Report Here'!$A942=BJ$7,IF('Copy &amp; Paste Roster Report Here'!$M942="MT",1,0),0)</f>
        <v>0</v>
      </c>
      <c r="BK945" s="120">
        <f>IF('Copy &amp; Paste Roster Report Here'!$A942=BK$7,IF('Copy &amp; Paste Roster Report Here'!$M942="MT",1,0),0)</f>
        <v>0</v>
      </c>
      <c r="BL945" s="120">
        <f>IF('Copy &amp; Paste Roster Report Here'!$A942=BL$7,IF('Copy &amp; Paste Roster Report Here'!$M942="MT",1,0),0)</f>
        <v>0</v>
      </c>
      <c r="BM945" s="120">
        <f>IF('Copy &amp; Paste Roster Report Here'!$A942=BM$7,IF('Copy &amp; Paste Roster Report Here'!$M942="MT",1,0),0)</f>
        <v>0</v>
      </c>
      <c r="BN945" s="120">
        <f>IF('Copy &amp; Paste Roster Report Here'!$A942=BN$7,IF('Copy &amp; Paste Roster Report Here'!$M942="MT",1,0),0)</f>
        <v>0</v>
      </c>
      <c r="BO945" s="120">
        <f>IF('Copy &amp; Paste Roster Report Here'!$A942=BO$7,IF('Copy &amp; Paste Roster Report Here'!$M942="MT",1,0),0)</f>
        <v>0</v>
      </c>
      <c r="BP945" s="120">
        <f>IF('Copy &amp; Paste Roster Report Here'!$A942=BP$7,IF('Copy &amp; Paste Roster Report Here'!$M942="MT",1,0),0)</f>
        <v>0</v>
      </c>
      <c r="BQ945" s="120">
        <f>IF('Copy &amp; Paste Roster Report Here'!$A942=BQ$7,IF('Copy &amp; Paste Roster Report Here'!$M942="MT",1,0),0)</f>
        <v>0</v>
      </c>
      <c r="BR945" s="120">
        <f>IF('Copy &amp; Paste Roster Report Here'!$A942=BR$7,IF('Copy &amp; Paste Roster Report Here'!$M942="MT",1,0),0)</f>
        <v>0</v>
      </c>
      <c r="BS945" s="120">
        <f>IF('Copy &amp; Paste Roster Report Here'!$A942=BS$7,IF('Copy &amp; Paste Roster Report Here'!$M942="MT",1,0),0)</f>
        <v>0</v>
      </c>
      <c r="BT945" s="73">
        <f t="shared" si="222"/>
        <v>0</v>
      </c>
      <c r="BU945" s="121">
        <f>IF('Copy &amp; Paste Roster Report Here'!$A942=BU$7,IF('Copy &amp; Paste Roster Report Here'!$M942="fy",1,0),0)</f>
        <v>0</v>
      </c>
      <c r="BV945" s="121">
        <f>IF('Copy &amp; Paste Roster Report Here'!$A942=BV$7,IF('Copy &amp; Paste Roster Report Here'!$M942="fy",1,0),0)</f>
        <v>0</v>
      </c>
      <c r="BW945" s="121">
        <f>IF('Copy &amp; Paste Roster Report Here'!$A942=BW$7,IF('Copy &amp; Paste Roster Report Here'!$M942="fy",1,0),0)</f>
        <v>0</v>
      </c>
      <c r="BX945" s="121">
        <f>IF('Copy &amp; Paste Roster Report Here'!$A942=BX$7,IF('Copy &amp; Paste Roster Report Here'!$M942="fy",1,0),0)</f>
        <v>0</v>
      </c>
      <c r="BY945" s="121">
        <f>IF('Copy &amp; Paste Roster Report Here'!$A942=BY$7,IF('Copy &amp; Paste Roster Report Here'!$M942="fy",1,0),0)</f>
        <v>0</v>
      </c>
      <c r="BZ945" s="121">
        <f>IF('Copy &amp; Paste Roster Report Here'!$A942=BZ$7,IF('Copy &amp; Paste Roster Report Here'!$M942="fy",1,0),0)</f>
        <v>0</v>
      </c>
      <c r="CA945" s="121">
        <f>IF('Copy &amp; Paste Roster Report Here'!$A942=CA$7,IF('Copy &amp; Paste Roster Report Here'!$M942="fy",1,0),0)</f>
        <v>0</v>
      </c>
      <c r="CB945" s="121">
        <f>IF('Copy &amp; Paste Roster Report Here'!$A942=CB$7,IF('Copy &amp; Paste Roster Report Here'!$M942="fy",1,0),0)</f>
        <v>0</v>
      </c>
      <c r="CC945" s="121">
        <f>IF('Copy &amp; Paste Roster Report Here'!$A942=CC$7,IF('Copy &amp; Paste Roster Report Here'!$M942="fy",1,0),0)</f>
        <v>0</v>
      </c>
      <c r="CD945" s="121">
        <f>IF('Copy &amp; Paste Roster Report Here'!$A942=CD$7,IF('Copy &amp; Paste Roster Report Here'!$M942="fy",1,0),0)</f>
        <v>0</v>
      </c>
      <c r="CE945" s="121">
        <f>IF('Copy &amp; Paste Roster Report Here'!$A942=CE$7,IF('Copy &amp; Paste Roster Report Here'!$M942="fy",1,0),0)</f>
        <v>0</v>
      </c>
      <c r="CF945" s="73">
        <f t="shared" si="223"/>
        <v>0</v>
      </c>
      <c r="CG945" s="122">
        <f>IF('Copy &amp; Paste Roster Report Here'!$A942=CG$7,IF('Copy &amp; Paste Roster Report Here'!$M942="RH",1,0),0)</f>
        <v>0</v>
      </c>
      <c r="CH945" s="122">
        <f>IF('Copy &amp; Paste Roster Report Here'!$A942=CH$7,IF('Copy &amp; Paste Roster Report Here'!$M942="RH",1,0),0)</f>
        <v>0</v>
      </c>
      <c r="CI945" s="122">
        <f>IF('Copy &amp; Paste Roster Report Here'!$A942=CI$7,IF('Copy &amp; Paste Roster Report Here'!$M942="RH",1,0),0)</f>
        <v>0</v>
      </c>
      <c r="CJ945" s="122">
        <f>IF('Copy &amp; Paste Roster Report Here'!$A942=CJ$7,IF('Copy &amp; Paste Roster Report Here'!$M942="RH",1,0),0)</f>
        <v>0</v>
      </c>
      <c r="CK945" s="122">
        <f>IF('Copy &amp; Paste Roster Report Here'!$A942=CK$7,IF('Copy &amp; Paste Roster Report Here'!$M942="RH",1,0),0)</f>
        <v>0</v>
      </c>
      <c r="CL945" s="122">
        <f>IF('Copy &amp; Paste Roster Report Here'!$A942=CL$7,IF('Copy &amp; Paste Roster Report Here'!$M942="RH",1,0),0)</f>
        <v>0</v>
      </c>
      <c r="CM945" s="122">
        <f>IF('Copy &amp; Paste Roster Report Here'!$A942=CM$7,IF('Copy &amp; Paste Roster Report Here'!$M942="RH",1,0),0)</f>
        <v>0</v>
      </c>
      <c r="CN945" s="122">
        <f>IF('Copy &amp; Paste Roster Report Here'!$A942=CN$7,IF('Copy &amp; Paste Roster Report Here'!$M942="RH",1,0),0)</f>
        <v>0</v>
      </c>
      <c r="CO945" s="122">
        <f>IF('Copy &amp; Paste Roster Report Here'!$A942=CO$7,IF('Copy &amp; Paste Roster Report Here'!$M942="RH",1,0),0)</f>
        <v>0</v>
      </c>
      <c r="CP945" s="122">
        <f>IF('Copy &amp; Paste Roster Report Here'!$A942=CP$7,IF('Copy &amp; Paste Roster Report Here'!$M942="RH",1,0),0)</f>
        <v>0</v>
      </c>
      <c r="CQ945" s="122">
        <f>IF('Copy &amp; Paste Roster Report Here'!$A942=CQ$7,IF('Copy &amp; Paste Roster Report Here'!$M942="RH",1,0),0)</f>
        <v>0</v>
      </c>
      <c r="CR945" s="73">
        <f t="shared" si="224"/>
        <v>0</v>
      </c>
      <c r="CS945" s="123">
        <f>IF('Copy &amp; Paste Roster Report Here'!$A942=CS$7,IF('Copy &amp; Paste Roster Report Here'!$M942="QT",1,0),0)</f>
        <v>0</v>
      </c>
      <c r="CT945" s="123">
        <f>IF('Copy &amp; Paste Roster Report Here'!$A942=CT$7,IF('Copy &amp; Paste Roster Report Here'!$M942="QT",1,0),0)</f>
        <v>0</v>
      </c>
      <c r="CU945" s="123">
        <f>IF('Copy &amp; Paste Roster Report Here'!$A942=CU$7,IF('Copy &amp; Paste Roster Report Here'!$M942="QT",1,0),0)</f>
        <v>0</v>
      </c>
      <c r="CV945" s="123">
        <f>IF('Copy &amp; Paste Roster Report Here'!$A942=CV$7,IF('Copy &amp; Paste Roster Report Here'!$M942="QT",1,0),0)</f>
        <v>0</v>
      </c>
      <c r="CW945" s="123">
        <f>IF('Copy &amp; Paste Roster Report Here'!$A942=CW$7,IF('Copy &amp; Paste Roster Report Here'!$M942="QT",1,0),0)</f>
        <v>0</v>
      </c>
      <c r="CX945" s="123">
        <f>IF('Copy &amp; Paste Roster Report Here'!$A942=CX$7,IF('Copy &amp; Paste Roster Report Here'!$M942="QT",1,0),0)</f>
        <v>0</v>
      </c>
      <c r="CY945" s="123">
        <f>IF('Copy &amp; Paste Roster Report Here'!$A942=CY$7,IF('Copy &amp; Paste Roster Report Here'!$M942="QT",1,0),0)</f>
        <v>0</v>
      </c>
      <c r="CZ945" s="123">
        <f>IF('Copy &amp; Paste Roster Report Here'!$A942=CZ$7,IF('Copy &amp; Paste Roster Report Here'!$M942="QT",1,0),0)</f>
        <v>0</v>
      </c>
      <c r="DA945" s="123">
        <f>IF('Copy &amp; Paste Roster Report Here'!$A942=DA$7,IF('Copy &amp; Paste Roster Report Here'!$M942="QT",1,0),0)</f>
        <v>0</v>
      </c>
      <c r="DB945" s="123">
        <f>IF('Copy &amp; Paste Roster Report Here'!$A942=DB$7,IF('Copy &amp; Paste Roster Report Here'!$M942="QT",1,0),0)</f>
        <v>0</v>
      </c>
      <c r="DC945" s="123">
        <f>IF('Copy &amp; Paste Roster Report Here'!$A942=DC$7,IF('Copy &amp; Paste Roster Report Here'!$M942="QT",1,0),0)</f>
        <v>0</v>
      </c>
      <c r="DD945" s="73">
        <f t="shared" si="225"/>
        <v>0</v>
      </c>
      <c r="DE945" s="124">
        <f>IF('Copy &amp; Paste Roster Report Here'!$A942=DE$7,IF('Copy &amp; Paste Roster Report Here'!$M942="xxxxxxxxxxx",1,0),0)</f>
        <v>0</v>
      </c>
      <c r="DF945" s="124">
        <f>IF('Copy &amp; Paste Roster Report Here'!$A942=DF$7,IF('Copy &amp; Paste Roster Report Here'!$M942="xxxxxxxxxxx",1,0),0)</f>
        <v>0</v>
      </c>
      <c r="DG945" s="124">
        <f>IF('Copy &amp; Paste Roster Report Here'!$A942=DG$7,IF('Copy &amp; Paste Roster Report Here'!$M942="xxxxxxxxxxx",1,0),0)</f>
        <v>0</v>
      </c>
      <c r="DH945" s="124">
        <f>IF('Copy &amp; Paste Roster Report Here'!$A942=DH$7,IF('Copy &amp; Paste Roster Report Here'!$M942="xxxxxxxxxxx",1,0),0)</f>
        <v>0</v>
      </c>
      <c r="DI945" s="124">
        <f>IF('Copy &amp; Paste Roster Report Here'!$A942=DI$7,IF('Copy &amp; Paste Roster Report Here'!$M942="xxxxxxxxxxx",1,0),0)</f>
        <v>0</v>
      </c>
      <c r="DJ945" s="124">
        <f>IF('Copy &amp; Paste Roster Report Here'!$A942=DJ$7,IF('Copy &amp; Paste Roster Report Here'!$M942="xxxxxxxxxxx",1,0),0)</f>
        <v>0</v>
      </c>
      <c r="DK945" s="124">
        <f>IF('Copy &amp; Paste Roster Report Here'!$A942=DK$7,IF('Copy &amp; Paste Roster Report Here'!$M942="xxxxxxxxxxx",1,0),0)</f>
        <v>0</v>
      </c>
      <c r="DL945" s="124">
        <f>IF('Copy &amp; Paste Roster Report Here'!$A942=DL$7,IF('Copy &amp; Paste Roster Report Here'!$M942="xxxxxxxxxxx",1,0),0)</f>
        <v>0</v>
      </c>
      <c r="DM945" s="124">
        <f>IF('Copy &amp; Paste Roster Report Here'!$A942=DM$7,IF('Copy &amp; Paste Roster Report Here'!$M942="xxxxxxxxxxx",1,0),0)</f>
        <v>0</v>
      </c>
      <c r="DN945" s="124">
        <f>IF('Copy &amp; Paste Roster Report Here'!$A942=DN$7,IF('Copy &amp; Paste Roster Report Here'!$M942="xxxxxxxxxxx",1,0),0)</f>
        <v>0</v>
      </c>
      <c r="DO945" s="124">
        <f>IF('Copy &amp; Paste Roster Report Here'!$A942=DO$7,IF('Copy &amp; Paste Roster Report Here'!$M942="xxxxxxxxxxx",1,0),0)</f>
        <v>0</v>
      </c>
      <c r="DP945" s="125">
        <f t="shared" si="226"/>
        <v>0</v>
      </c>
      <c r="DQ945" s="126">
        <f t="shared" si="227"/>
        <v>0</v>
      </c>
    </row>
    <row r="946" spans="1:121" x14ac:dyDescent="0.25">
      <c r="A946" s="111">
        <f t="shared" si="213"/>
        <v>0</v>
      </c>
      <c r="B946" s="111">
        <f t="shared" si="214"/>
        <v>0</v>
      </c>
      <c r="C946" s="112">
        <f>+('Copy &amp; Paste Roster Report Here'!$P943-'Copy &amp; Paste Roster Report Here'!$O943)/30</f>
        <v>0</v>
      </c>
      <c r="D946" s="112">
        <f>+('Copy &amp; Paste Roster Report Here'!$P943-'Copy &amp; Paste Roster Report Here'!$O943)</f>
        <v>0</v>
      </c>
      <c r="E946" s="111">
        <f>'Copy &amp; Paste Roster Report Here'!N943</f>
        <v>0</v>
      </c>
      <c r="F946" s="111" t="str">
        <f t="shared" si="215"/>
        <v>N</v>
      </c>
      <c r="G946" s="111">
        <f>'Copy &amp; Paste Roster Report Here'!R943</f>
        <v>0</v>
      </c>
      <c r="H946" s="113">
        <f t="shared" si="216"/>
        <v>0</v>
      </c>
      <c r="I946" s="112">
        <f>IF(F946="N",$F$5-'Copy &amp; Paste Roster Report Here'!O943,+'Copy &amp; Paste Roster Report Here'!Q943-'Copy &amp; Paste Roster Report Here'!O943)</f>
        <v>0</v>
      </c>
      <c r="J946" s="114">
        <f t="shared" si="217"/>
        <v>0</v>
      </c>
      <c r="K946" s="114">
        <f t="shared" si="218"/>
        <v>0</v>
      </c>
      <c r="L946" s="115">
        <f>'Copy &amp; Paste Roster Report Here'!F943</f>
        <v>0</v>
      </c>
      <c r="M946" s="116">
        <f t="shared" si="219"/>
        <v>0</v>
      </c>
      <c r="N946" s="117">
        <f>IF('Copy &amp; Paste Roster Report Here'!$A943='Analytical Tests'!N$7,IF($F946="Y",+$H946*N$6,0),0)</f>
        <v>0</v>
      </c>
      <c r="O946" s="117">
        <f>IF('Copy &amp; Paste Roster Report Here'!$A943='Analytical Tests'!O$7,IF($F946="Y",+$H946*O$6,0),0)</f>
        <v>0</v>
      </c>
      <c r="P946" s="117">
        <f>IF('Copy &amp; Paste Roster Report Here'!$A943='Analytical Tests'!P$7,IF($F946="Y",+$H946*P$6,0),0)</f>
        <v>0</v>
      </c>
      <c r="Q946" s="117">
        <f>IF('Copy &amp; Paste Roster Report Here'!$A943='Analytical Tests'!Q$7,IF($F946="Y",+$H946*Q$6,0),0)</f>
        <v>0</v>
      </c>
      <c r="R946" s="117">
        <f>IF('Copy &amp; Paste Roster Report Here'!$A943='Analytical Tests'!R$7,IF($F946="Y",+$H946*R$6,0),0)</f>
        <v>0</v>
      </c>
      <c r="S946" s="117">
        <f>IF('Copy &amp; Paste Roster Report Here'!$A943='Analytical Tests'!S$7,IF($F946="Y",+$H946*S$6,0),0)</f>
        <v>0</v>
      </c>
      <c r="T946" s="117">
        <f>IF('Copy &amp; Paste Roster Report Here'!$A943='Analytical Tests'!T$7,IF($F946="Y",+$H946*T$6,0),0)</f>
        <v>0</v>
      </c>
      <c r="U946" s="117">
        <f>IF('Copy &amp; Paste Roster Report Here'!$A943='Analytical Tests'!U$7,IF($F946="Y",+$H946*U$6,0),0)</f>
        <v>0</v>
      </c>
      <c r="V946" s="117">
        <f>IF('Copy &amp; Paste Roster Report Here'!$A943='Analytical Tests'!V$7,IF($F946="Y",+$H946*V$6,0),0)</f>
        <v>0</v>
      </c>
      <c r="W946" s="117">
        <f>IF('Copy &amp; Paste Roster Report Here'!$A943='Analytical Tests'!W$7,IF($F946="Y",+$H946*W$6,0),0)</f>
        <v>0</v>
      </c>
      <c r="X946" s="117">
        <f>IF('Copy &amp; Paste Roster Report Here'!$A943='Analytical Tests'!X$7,IF($F946="Y",+$H946*X$6,0),0)</f>
        <v>0</v>
      </c>
      <c r="Y946" s="117" t="b">
        <f>IF('Copy &amp; Paste Roster Report Here'!$A943='Analytical Tests'!Y$7,IF($F946="N",IF($J946&gt;=$C946,Y$6,+($I946/$D946)*Y$6),0))</f>
        <v>0</v>
      </c>
      <c r="Z946" s="117" t="b">
        <f>IF('Copy &amp; Paste Roster Report Here'!$A943='Analytical Tests'!Z$7,IF($F946="N",IF($J946&gt;=$C946,Z$6,+($I946/$D946)*Z$6),0))</f>
        <v>0</v>
      </c>
      <c r="AA946" s="117" t="b">
        <f>IF('Copy &amp; Paste Roster Report Here'!$A943='Analytical Tests'!AA$7,IF($F946="N",IF($J946&gt;=$C946,AA$6,+($I946/$D946)*AA$6),0))</f>
        <v>0</v>
      </c>
      <c r="AB946" s="117" t="b">
        <f>IF('Copy &amp; Paste Roster Report Here'!$A943='Analytical Tests'!AB$7,IF($F946="N",IF($J946&gt;=$C946,AB$6,+($I946/$D946)*AB$6),0))</f>
        <v>0</v>
      </c>
      <c r="AC946" s="117" t="b">
        <f>IF('Copy &amp; Paste Roster Report Here'!$A943='Analytical Tests'!AC$7,IF($F946="N",IF($J946&gt;=$C946,AC$6,+($I946/$D946)*AC$6),0))</f>
        <v>0</v>
      </c>
      <c r="AD946" s="117" t="b">
        <f>IF('Copy &amp; Paste Roster Report Here'!$A943='Analytical Tests'!AD$7,IF($F946="N",IF($J946&gt;=$C946,AD$6,+($I946/$D946)*AD$6),0))</f>
        <v>0</v>
      </c>
      <c r="AE946" s="117" t="b">
        <f>IF('Copy &amp; Paste Roster Report Here'!$A943='Analytical Tests'!AE$7,IF($F946="N",IF($J946&gt;=$C946,AE$6,+($I946/$D946)*AE$6),0))</f>
        <v>0</v>
      </c>
      <c r="AF946" s="117" t="b">
        <f>IF('Copy &amp; Paste Roster Report Here'!$A943='Analytical Tests'!AF$7,IF($F946="N",IF($J946&gt;=$C946,AF$6,+($I946/$D946)*AF$6),0))</f>
        <v>0</v>
      </c>
      <c r="AG946" s="117" t="b">
        <f>IF('Copy &amp; Paste Roster Report Here'!$A943='Analytical Tests'!AG$7,IF($F946="N",IF($J946&gt;=$C946,AG$6,+($I946/$D946)*AG$6),0))</f>
        <v>0</v>
      </c>
      <c r="AH946" s="117" t="b">
        <f>IF('Copy &amp; Paste Roster Report Here'!$A943='Analytical Tests'!AH$7,IF($F946="N",IF($J946&gt;=$C946,AH$6,+($I946/$D946)*AH$6),0))</f>
        <v>0</v>
      </c>
      <c r="AI946" s="117" t="b">
        <f>IF('Copy &amp; Paste Roster Report Here'!$A943='Analytical Tests'!AI$7,IF($F946="N",IF($J946&gt;=$C946,AI$6,+($I946/$D946)*AI$6),0))</f>
        <v>0</v>
      </c>
      <c r="AJ946" s="79"/>
      <c r="AK946" s="118">
        <f>IF('Copy &amp; Paste Roster Report Here'!$A943=AK$7,IF('Copy &amp; Paste Roster Report Here'!$M943="FT",1,0),0)</f>
        <v>0</v>
      </c>
      <c r="AL946" s="118">
        <f>IF('Copy &amp; Paste Roster Report Here'!$A943=AL$7,IF('Copy &amp; Paste Roster Report Here'!$M943="FT",1,0),0)</f>
        <v>0</v>
      </c>
      <c r="AM946" s="118">
        <f>IF('Copy &amp; Paste Roster Report Here'!$A943=AM$7,IF('Copy &amp; Paste Roster Report Here'!$M943="FT",1,0),0)</f>
        <v>0</v>
      </c>
      <c r="AN946" s="118">
        <f>IF('Copy &amp; Paste Roster Report Here'!$A943=AN$7,IF('Copy &amp; Paste Roster Report Here'!$M943="FT",1,0),0)</f>
        <v>0</v>
      </c>
      <c r="AO946" s="118">
        <f>IF('Copy &amp; Paste Roster Report Here'!$A943=AO$7,IF('Copy &amp; Paste Roster Report Here'!$M943="FT",1,0),0)</f>
        <v>0</v>
      </c>
      <c r="AP946" s="118">
        <f>IF('Copy &amp; Paste Roster Report Here'!$A943=AP$7,IF('Copy &amp; Paste Roster Report Here'!$M943="FT",1,0),0)</f>
        <v>0</v>
      </c>
      <c r="AQ946" s="118">
        <f>IF('Copy &amp; Paste Roster Report Here'!$A943=AQ$7,IF('Copy &amp; Paste Roster Report Here'!$M943="FT",1,0),0)</f>
        <v>0</v>
      </c>
      <c r="AR946" s="118">
        <f>IF('Copy &amp; Paste Roster Report Here'!$A943=AR$7,IF('Copy &amp; Paste Roster Report Here'!$M943="FT",1,0),0)</f>
        <v>0</v>
      </c>
      <c r="AS946" s="118">
        <f>IF('Copy &amp; Paste Roster Report Here'!$A943=AS$7,IF('Copy &amp; Paste Roster Report Here'!$M943="FT",1,0),0)</f>
        <v>0</v>
      </c>
      <c r="AT946" s="118">
        <f>IF('Copy &amp; Paste Roster Report Here'!$A943=AT$7,IF('Copy &amp; Paste Roster Report Here'!$M943="FT",1,0),0)</f>
        <v>0</v>
      </c>
      <c r="AU946" s="118">
        <f>IF('Copy &amp; Paste Roster Report Here'!$A943=AU$7,IF('Copy &amp; Paste Roster Report Here'!$M943="FT",1,0),0)</f>
        <v>0</v>
      </c>
      <c r="AV946" s="73">
        <f t="shared" si="220"/>
        <v>0</v>
      </c>
      <c r="AW946" s="119">
        <f>IF('Copy &amp; Paste Roster Report Here'!$A943=AW$7,IF('Copy &amp; Paste Roster Report Here'!$M943="HT",1,0),0)</f>
        <v>0</v>
      </c>
      <c r="AX946" s="119">
        <f>IF('Copy &amp; Paste Roster Report Here'!$A943=AX$7,IF('Copy &amp; Paste Roster Report Here'!$M943="HT",1,0),0)</f>
        <v>0</v>
      </c>
      <c r="AY946" s="119">
        <f>IF('Copy &amp; Paste Roster Report Here'!$A943=AY$7,IF('Copy &amp; Paste Roster Report Here'!$M943="HT",1,0),0)</f>
        <v>0</v>
      </c>
      <c r="AZ946" s="119">
        <f>IF('Copy &amp; Paste Roster Report Here'!$A943=AZ$7,IF('Copy &amp; Paste Roster Report Here'!$M943="HT",1,0),0)</f>
        <v>0</v>
      </c>
      <c r="BA946" s="119">
        <f>IF('Copy &amp; Paste Roster Report Here'!$A943=BA$7,IF('Copy &amp; Paste Roster Report Here'!$M943="HT",1,0),0)</f>
        <v>0</v>
      </c>
      <c r="BB946" s="119">
        <f>IF('Copy &amp; Paste Roster Report Here'!$A943=BB$7,IF('Copy &amp; Paste Roster Report Here'!$M943="HT",1,0),0)</f>
        <v>0</v>
      </c>
      <c r="BC946" s="119">
        <f>IF('Copy &amp; Paste Roster Report Here'!$A943=BC$7,IF('Copy &amp; Paste Roster Report Here'!$M943="HT",1,0),0)</f>
        <v>0</v>
      </c>
      <c r="BD946" s="119">
        <f>IF('Copy &amp; Paste Roster Report Here'!$A943=BD$7,IF('Copy &amp; Paste Roster Report Here'!$M943="HT",1,0),0)</f>
        <v>0</v>
      </c>
      <c r="BE946" s="119">
        <f>IF('Copy &amp; Paste Roster Report Here'!$A943=BE$7,IF('Copy &amp; Paste Roster Report Here'!$M943="HT",1,0),0)</f>
        <v>0</v>
      </c>
      <c r="BF946" s="119">
        <f>IF('Copy &amp; Paste Roster Report Here'!$A943=BF$7,IF('Copy &amp; Paste Roster Report Here'!$M943="HT",1,0),0)</f>
        <v>0</v>
      </c>
      <c r="BG946" s="119">
        <f>IF('Copy &amp; Paste Roster Report Here'!$A943=BG$7,IF('Copy &amp; Paste Roster Report Here'!$M943="HT",1,0),0)</f>
        <v>0</v>
      </c>
      <c r="BH946" s="73">
        <f t="shared" si="221"/>
        <v>0</v>
      </c>
      <c r="BI946" s="120">
        <f>IF('Copy &amp; Paste Roster Report Here'!$A943=BI$7,IF('Copy &amp; Paste Roster Report Here'!$M943="MT",1,0),0)</f>
        <v>0</v>
      </c>
      <c r="BJ946" s="120">
        <f>IF('Copy &amp; Paste Roster Report Here'!$A943=BJ$7,IF('Copy &amp; Paste Roster Report Here'!$M943="MT",1,0),0)</f>
        <v>0</v>
      </c>
      <c r="BK946" s="120">
        <f>IF('Copy &amp; Paste Roster Report Here'!$A943=BK$7,IF('Copy &amp; Paste Roster Report Here'!$M943="MT",1,0),0)</f>
        <v>0</v>
      </c>
      <c r="BL946" s="120">
        <f>IF('Copy &amp; Paste Roster Report Here'!$A943=BL$7,IF('Copy &amp; Paste Roster Report Here'!$M943="MT",1,0),0)</f>
        <v>0</v>
      </c>
      <c r="BM946" s="120">
        <f>IF('Copy &amp; Paste Roster Report Here'!$A943=BM$7,IF('Copy &amp; Paste Roster Report Here'!$M943="MT",1,0),0)</f>
        <v>0</v>
      </c>
      <c r="BN946" s="120">
        <f>IF('Copy &amp; Paste Roster Report Here'!$A943=BN$7,IF('Copy &amp; Paste Roster Report Here'!$M943="MT",1,0),0)</f>
        <v>0</v>
      </c>
      <c r="BO946" s="120">
        <f>IF('Copy &amp; Paste Roster Report Here'!$A943=BO$7,IF('Copy &amp; Paste Roster Report Here'!$M943="MT",1,0),0)</f>
        <v>0</v>
      </c>
      <c r="BP946" s="120">
        <f>IF('Copy &amp; Paste Roster Report Here'!$A943=BP$7,IF('Copy &amp; Paste Roster Report Here'!$M943="MT",1,0),0)</f>
        <v>0</v>
      </c>
      <c r="BQ946" s="120">
        <f>IF('Copy &amp; Paste Roster Report Here'!$A943=BQ$7,IF('Copy &amp; Paste Roster Report Here'!$M943="MT",1,0),0)</f>
        <v>0</v>
      </c>
      <c r="BR946" s="120">
        <f>IF('Copy &amp; Paste Roster Report Here'!$A943=BR$7,IF('Copy &amp; Paste Roster Report Here'!$M943="MT",1,0),0)</f>
        <v>0</v>
      </c>
      <c r="BS946" s="120">
        <f>IF('Copy &amp; Paste Roster Report Here'!$A943=BS$7,IF('Copy &amp; Paste Roster Report Here'!$M943="MT",1,0),0)</f>
        <v>0</v>
      </c>
      <c r="BT946" s="73">
        <f t="shared" si="222"/>
        <v>0</v>
      </c>
      <c r="BU946" s="121">
        <f>IF('Copy &amp; Paste Roster Report Here'!$A943=BU$7,IF('Copy &amp; Paste Roster Report Here'!$M943="fy",1,0),0)</f>
        <v>0</v>
      </c>
      <c r="BV946" s="121">
        <f>IF('Copy &amp; Paste Roster Report Here'!$A943=BV$7,IF('Copy &amp; Paste Roster Report Here'!$M943="fy",1,0),0)</f>
        <v>0</v>
      </c>
      <c r="BW946" s="121">
        <f>IF('Copy &amp; Paste Roster Report Here'!$A943=BW$7,IF('Copy &amp; Paste Roster Report Here'!$M943="fy",1,0),0)</f>
        <v>0</v>
      </c>
      <c r="BX946" s="121">
        <f>IF('Copy &amp; Paste Roster Report Here'!$A943=BX$7,IF('Copy &amp; Paste Roster Report Here'!$M943="fy",1,0),0)</f>
        <v>0</v>
      </c>
      <c r="BY946" s="121">
        <f>IF('Copy &amp; Paste Roster Report Here'!$A943=BY$7,IF('Copy &amp; Paste Roster Report Here'!$M943="fy",1,0),0)</f>
        <v>0</v>
      </c>
      <c r="BZ946" s="121">
        <f>IF('Copy &amp; Paste Roster Report Here'!$A943=BZ$7,IF('Copy &amp; Paste Roster Report Here'!$M943="fy",1,0),0)</f>
        <v>0</v>
      </c>
      <c r="CA946" s="121">
        <f>IF('Copy &amp; Paste Roster Report Here'!$A943=CA$7,IF('Copy &amp; Paste Roster Report Here'!$M943="fy",1,0),0)</f>
        <v>0</v>
      </c>
      <c r="CB946" s="121">
        <f>IF('Copy &amp; Paste Roster Report Here'!$A943=CB$7,IF('Copy &amp; Paste Roster Report Here'!$M943="fy",1,0),0)</f>
        <v>0</v>
      </c>
      <c r="CC946" s="121">
        <f>IF('Copy &amp; Paste Roster Report Here'!$A943=CC$7,IF('Copy &amp; Paste Roster Report Here'!$M943="fy",1,0),0)</f>
        <v>0</v>
      </c>
      <c r="CD946" s="121">
        <f>IF('Copy &amp; Paste Roster Report Here'!$A943=CD$7,IF('Copy &amp; Paste Roster Report Here'!$M943="fy",1,0),0)</f>
        <v>0</v>
      </c>
      <c r="CE946" s="121">
        <f>IF('Copy &amp; Paste Roster Report Here'!$A943=CE$7,IF('Copy &amp; Paste Roster Report Here'!$M943="fy",1,0),0)</f>
        <v>0</v>
      </c>
      <c r="CF946" s="73">
        <f t="shared" si="223"/>
        <v>0</v>
      </c>
      <c r="CG946" s="122">
        <f>IF('Copy &amp; Paste Roster Report Here'!$A943=CG$7,IF('Copy &amp; Paste Roster Report Here'!$M943="RH",1,0),0)</f>
        <v>0</v>
      </c>
      <c r="CH946" s="122">
        <f>IF('Copy &amp; Paste Roster Report Here'!$A943=CH$7,IF('Copy &amp; Paste Roster Report Here'!$M943="RH",1,0),0)</f>
        <v>0</v>
      </c>
      <c r="CI946" s="122">
        <f>IF('Copy &amp; Paste Roster Report Here'!$A943=CI$7,IF('Copy &amp; Paste Roster Report Here'!$M943="RH",1,0),0)</f>
        <v>0</v>
      </c>
      <c r="CJ946" s="122">
        <f>IF('Copy &amp; Paste Roster Report Here'!$A943=CJ$7,IF('Copy &amp; Paste Roster Report Here'!$M943="RH",1,0),0)</f>
        <v>0</v>
      </c>
      <c r="CK946" s="122">
        <f>IF('Copy &amp; Paste Roster Report Here'!$A943=CK$7,IF('Copy &amp; Paste Roster Report Here'!$M943="RH",1,0),0)</f>
        <v>0</v>
      </c>
      <c r="CL946" s="122">
        <f>IF('Copy &amp; Paste Roster Report Here'!$A943=CL$7,IF('Copy &amp; Paste Roster Report Here'!$M943="RH",1,0),0)</f>
        <v>0</v>
      </c>
      <c r="CM946" s="122">
        <f>IF('Copy &amp; Paste Roster Report Here'!$A943=CM$7,IF('Copy &amp; Paste Roster Report Here'!$M943="RH",1,0),0)</f>
        <v>0</v>
      </c>
      <c r="CN946" s="122">
        <f>IF('Copy &amp; Paste Roster Report Here'!$A943=CN$7,IF('Copy &amp; Paste Roster Report Here'!$M943="RH",1,0),0)</f>
        <v>0</v>
      </c>
      <c r="CO946" s="122">
        <f>IF('Copy &amp; Paste Roster Report Here'!$A943=CO$7,IF('Copy &amp; Paste Roster Report Here'!$M943="RH",1,0),0)</f>
        <v>0</v>
      </c>
      <c r="CP946" s="122">
        <f>IF('Copy &amp; Paste Roster Report Here'!$A943=CP$7,IF('Copy &amp; Paste Roster Report Here'!$M943="RH",1,0),0)</f>
        <v>0</v>
      </c>
      <c r="CQ946" s="122">
        <f>IF('Copy &amp; Paste Roster Report Here'!$A943=CQ$7,IF('Copy &amp; Paste Roster Report Here'!$M943="RH",1,0),0)</f>
        <v>0</v>
      </c>
      <c r="CR946" s="73">
        <f t="shared" si="224"/>
        <v>0</v>
      </c>
      <c r="CS946" s="123">
        <f>IF('Copy &amp; Paste Roster Report Here'!$A943=CS$7,IF('Copy &amp; Paste Roster Report Here'!$M943="QT",1,0),0)</f>
        <v>0</v>
      </c>
      <c r="CT946" s="123">
        <f>IF('Copy &amp; Paste Roster Report Here'!$A943=CT$7,IF('Copy &amp; Paste Roster Report Here'!$M943="QT",1,0),0)</f>
        <v>0</v>
      </c>
      <c r="CU946" s="123">
        <f>IF('Copy &amp; Paste Roster Report Here'!$A943=CU$7,IF('Copy &amp; Paste Roster Report Here'!$M943="QT",1,0),0)</f>
        <v>0</v>
      </c>
      <c r="CV946" s="123">
        <f>IF('Copy &amp; Paste Roster Report Here'!$A943=CV$7,IF('Copy &amp; Paste Roster Report Here'!$M943="QT",1,0),0)</f>
        <v>0</v>
      </c>
      <c r="CW946" s="123">
        <f>IF('Copy &amp; Paste Roster Report Here'!$A943=CW$7,IF('Copy &amp; Paste Roster Report Here'!$M943="QT",1,0),0)</f>
        <v>0</v>
      </c>
      <c r="CX946" s="123">
        <f>IF('Copy &amp; Paste Roster Report Here'!$A943=CX$7,IF('Copy &amp; Paste Roster Report Here'!$M943="QT",1,0),0)</f>
        <v>0</v>
      </c>
      <c r="CY946" s="123">
        <f>IF('Copy &amp; Paste Roster Report Here'!$A943=CY$7,IF('Copy &amp; Paste Roster Report Here'!$M943="QT",1,0),0)</f>
        <v>0</v>
      </c>
      <c r="CZ946" s="123">
        <f>IF('Copy &amp; Paste Roster Report Here'!$A943=CZ$7,IF('Copy &amp; Paste Roster Report Here'!$M943="QT",1,0),0)</f>
        <v>0</v>
      </c>
      <c r="DA946" s="123">
        <f>IF('Copy &amp; Paste Roster Report Here'!$A943=DA$7,IF('Copy &amp; Paste Roster Report Here'!$M943="QT",1,0),0)</f>
        <v>0</v>
      </c>
      <c r="DB946" s="123">
        <f>IF('Copy &amp; Paste Roster Report Here'!$A943=DB$7,IF('Copy &amp; Paste Roster Report Here'!$M943="QT",1,0),0)</f>
        <v>0</v>
      </c>
      <c r="DC946" s="123">
        <f>IF('Copy &amp; Paste Roster Report Here'!$A943=DC$7,IF('Copy &amp; Paste Roster Report Here'!$M943="QT",1,0),0)</f>
        <v>0</v>
      </c>
      <c r="DD946" s="73">
        <f t="shared" si="225"/>
        <v>0</v>
      </c>
      <c r="DE946" s="124">
        <f>IF('Copy &amp; Paste Roster Report Here'!$A943=DE$7,IF('Copy &amp; Paste Roster Report Here'!$M943="xxxxxxxxxxx",1,0),0)</f>
        <v>0</v>
      </c>
      <c r="DF946" s="124">
        <f>IF('Copy &amp; Paste Roster Report Here'!$A943=DF$7,IF('Copy &amp; Paste Roster Report Here'!$M943="xxxxxxxxxxx",1,0),0)</f>
        <v>0</v>
      </c>
      <c r="DG946" s="124">
        <f>IF('Copy &amp; Paste Roster Report Here'!$A943=DG$7,IF('Copy &amp; Paste Roster Report Here'!$M943="xxxxxxxxxxx",1,0),0)</f>
        <v>0</v>
      </c>
      <c r="DH946" s="124">
        <f>IF('Copy &amp; Paste Roster Report Here'!$A943=DH$7,IF('Copy &amp; Paste Roster Report Here'!$M943="xxxxxxxxxxx",1,0),0)</f>
        <v>0</v>
      </c>
      <c r="DI946" s="124">
        <f>IF('Copy &amp; Paste Roster Report Here'!$A943=DI$7,IF('Copy &amp; Paste Roster Report Here'!$M943="xxxxxxxxxxx",1,0),0)</f>
        <v>0</v>
      </c>
      <c r="DJ946" s="124">
        <f>IF('Copy &amp; Paste Roster Report Here'!$A943=DJ$7,IF('Copy &amp; Paste Roster Report Here'!$M943="xxxxxxxxxxx",1,0),0)</f>
        <v>0</v>
      </c>
      <c r="DK946" s="124">
        <f>IF('Copy &amp; Paste Roster Report Here'!$A943=DK$7,IF('Copy &amp; Paste Roster Report Here'!$M943="xxxxxxxxxxx",1,0),0)</f>
        <v>0</v>
      </c>
      <c r="DL946" s="124">
        <f>IF('Copy &amp; Paste Roster Report Here'!$A943=DL$7,IF('Copy &amp; Paste Roster Report Here'!$M943="xxxxxxxxxxx",1,0),0)</f>
        <v>0</v>
      </c>
      <c r="DM946" s="124">
        <f>IF('Copy &amp; Paste Roster Report Here'!$A943=DM$7,IF('Copy &amp; Paste Roster Report Here'!$M943="xxxxxxxxxxx",1,0),0)</f>
        <v>0</v>
      </c>
      <c r="DN946" s="124">
        <f>IF('Copy &amp; Paste Roster Report Here'!$A943=DN$7,IF('Copy &amp; Paste Roster Report Here'!$M943="xxxxxxxxxxx",1,0),0)</f>
        <v>0</v>
      </c>
      <c r="DO946" s="124">
        <f>IF('Copy &amp; Paste Roster Report Here'!$A943=DO$7,IF('Copy &amp; Paste Roster Report Here'!$M943="xxxxxxxxxxx",1,0),0)</f>
        <v>0</v>
      </c>
      <c r="DP946" s="125">
        <f t="shared" si="226"/>
        <v>0</v>
      </c>
      <c r="DQ946" s="126">
        <f t="shared" si="227"/>
        <v>0</v>
      </c>
    </row>
    <row r="947" spans="1:121" x14ac:dyDescent="0.25">
      <c r="A947" s="111">
        <f t="shared" si="213"/>
        <v>0</v>
      </c>
      <c r="B947" s="111">
        <f t="shared" si="214"/>
        <v>0</v>
      </c>
      <c r="C947" s="112">
        <f>+('Copy &amp; Paste Roster Report Here'!$P944-'Copy &amp; Paste Roster Report Here'!$O944)/30</f>
        <v>0</v>
      </c>
      <c r="D947" s="112">
        <f>+('Copy &amp; Paste Roster Report Here'!$P944-'Copy &amp; Paste Roster Report Here'!$O944)</f>
        <v>0</v>
      </c>
      <c r="E947" s="111">
        <f>'Copy &amp; Paste Roster Report Here'!N944</f>
        <v>0</v>
      </c>
      <c r="F947" s="111" t="str">
        <f t="shared" si="215"/>
        <v>N</v>
      </c>
      <c r="G947" s="111">
        <f>'Copy &amp; Paste Roster Report Here'!R944</f>
        <v>0</v>
      </c>
      <c r="H947" s="113">
        <f t="shared" si="216"/>
        <v>0</v>
      </c>
      <c r="I947" s="112">
        <f>IF(F947="N",$F$5-'Copy &amp; Paste Roster Report Here'!O944,+'Copy &amp; Paste Roster Report Here'!Q944-'Copy &amp; Paste Roster Report Here'!O944)</f>
        <v>0</v>
      </c>
      <c r="J947" s="114">
        <f t="shared" si="217"/>
        <v>0</v>
      </c>
      <c r="K947" s="114">
        <f t="shared" si="218"/>
        <v>0</v>
      </c>
      <c r="L947" s="115">
        <f>'Copy &amp; Paste Roster Report Here'!F944</f>
        <v>0</v>
      </c>
      <c r="M947" s="116">
        <f t="shared" si="219"/>
        <v>0</v>
      </c>
      <c r="N947" s="117">
        <f>IF('Copy &amp; Paste Roster Report Here'!$A944='Analytical Tests'!N$7,IF($F947="Y",+$H947*N$6,0),0)</f>
        <v>0</v>
      </c>
      <c r="O947" s="117">
        <f>IF('Copy &amp; Paste Roster Report Here'!$A944='Analytical Tests'!O$7,IF($F947="Y",+$H947*O$6,0),0)</f>
        <v>0</v>
      </c>
      <c r="P947" s="117">
        <f>IF('Copy &amp; Paste Roster Report Here'!$A944='Analytical Tests'!P$7,IF($F947="Y",+$H947*P$6,0),0)</f>
        <v>0</v>
      </c>
      <c r="Q947" s="117">
        <f>IF('Copy &amp; Paste Roster Report Here'!$A944='Analytical Tests'!Q$7,IF($F947="Y",+$H947*Q$6,0),0)</f>
        <v>0</v>
      </c>
      <c r="R947" s="117">
        <f>IF('Copy &amp; Paste Roster Report Here'!$A944='Analytical Tests'!R$7,IF($F947="Y",+$H947*R$6,0),0)</f>
        <v>0</v>
      </c>
      <c r="S947" s="117">
        <f>IF('Copy &amp; Paste Roster Report Here'!$A944='Analytical Tests'!S$7,IF($F947="Y",+$H947*S$6,0),0)</f>
        <v>0</v>
      </c>
      <c r="T947" s="117">
        <f>IF('Copy &amp; Paste Roster Report Here'!$A944='Analytical Tests'!T$7,IF($F947="Y",+$H947*T$6,0),0)</f>
        <v>0</v>
      </c>
      <c r="U947" s="117">
        <f>IF('Copy &amp; Paste Roster Report Here'!$A944='Analytical Tests'!U$7,IF($F947="Y",+$H947*U$6,0),0)</f>
        <v>0</v>
      </c>
      <c r="V947" s="117">
        <f>IF('Copy &amp; Paste Roster Report Here'!$A944='Analytical Tests'!V$7,IF($F947="Y",+$H947*V$6,0),0)</f>
        <v>0</v>
      </c>
      <c r="W947" s="117">
        <f>IF('Copy &amp; Paste Roster Report Here'!$A944='Analytical Tests'!W$7,IF($F947="Y",+$H947*W$6,0),0)</f>
        <v>0</v>
      </c>
      <c r="X947" s="117">
        <f>IF('Copy &amp; Paste Roster Report Here'!$A944='Analytical Tests'!X$7,IF($F947="Y",+$H947*X$6,0),0)</f>
        <v>0</v>
      </c>
      <c r="Y947" s="117" t="b">
        <f>IF('Copy &amp; Paste Roster Report Here'!$A944='Analytical Tests'!Y$7,IF($F947="N",IF($J947&gt;=$C947,Y$6,+($I947/$D947)*Y$6),0))</f>
        <v>0</v>
      </c>
      <c r="Z947" s="117" t="b">
        <f>IF('Copy &amp; Paste Roster Report Here'!$A944='Analytical Tests'!Z$7,IF($F947="N",IF($J947&gt;=$C947,Z$6,+($I947/$D947)*Z$6),0))</f>
        <v>0</v>
      </c>
      <c r="AA947" s="117" t="b">
        <f>IF('Copy &amp; Paste Roster Report Here'!$A944='Analytical Tests'!AA$7,IF($F947="N",IF($J947&gt;=$C947,AA$6,+($I947/$D947)*AA$6),0))</f>
        <v>0</v>
      </c>
      <c r="AB947" s="117" t="b">
        <f>IF('Copy &amp; Paste Roster Report Here'!$A944='Analytical Tests'!AB$7,IF($F947="N",IF($J947&gt;=$C947,AB$6,+($I947/$D947)*AB$6),0))</f>
        <v>0</v>
      </c>
      <c r="AC947" s="117" t="b">
        <f>IF('Copy &amp; Paste Roster Report Here'!$A944='Analytical Tests'!AC$7,IF($F947="N",IF($J947&gt;=$C947,AC$6,+($I947/$D947)*AC$6),0))</f>
        <v>0</v>
      </c>
      <c r="AD947" s="117" t="b">
        <f>IF('Copy &amp; Paste Roster Report Here'!$A944='Analytical Tests'!AD$7,IF($F947="N",IF($J947&gt;=$C947,AD$6,+($I947/$D947)*AD$6),0))</f>
        <v>0</v>
      </c>
      <c r="AE947" s="117" t="b">
        <f>IF('Copy &amp; Paste Roster Report Here'!$A944='Analytical Tests'!AE$7,IF($F947="N",IF($J947&gt;=$C947,AE$6,+($I947/$D947)*AE$6),0))</f>
        <v>0</v>
      </c>
      <c r="AF947" s="117" t="b">
        <f>IF('Copy &amp; Paste Roster Report Here'!$A944='Analytical Tests'!AF$7,IF($F947="N",IF($J947&gt;=$C947,AF$6,+($I947/$D947)*AF$6),0))</f>
        <v>0</v>
      </c>
      <c r="AG947" s="117" t="b">
        <f>IF('Copy &amp; Paste Roster Report Here'!$A944='Analytical Tests'!AG$7,IF($F947="N",IF($J947&gt;=$C947,AG$6,+($I947/$D947)*AG$6),0))</f>
        <v>0</v>
      </c>
      <c r="AH947" s="117" t="b">
        <f>IF('Copy &amp; Paste Roster Report Here'!$A944='Analytical Tests'!AH$7,IF($F947="N",IF($J947&gt;=$C947,AH$6,+($I947/$D947)*AH$6),0))</f>
        <v>0</v>
      </c>
      <c r="AI947" s="117" t="b">
        <f>IF('Copy &amp; Paste Roster Report Here'!$A944='Analytical Tests'!AI$7,IF($F947="N",IF($J947&gt;=$C947,AI$6,+($I947/$D947)*AI$6),0))</f>
        <v>0</v>
      </c>
      <c r="AJ947" s="79"/>
      <c r="AK947" s="118">
        <f>IF('Copy &amp; Paste Roster Report Here'!$A944=AK$7,IF('Copy &amp; Paste Roster Report Here'!$M944="FT",1,0),0)</f>
        <v>0</v>
      </c>
      <c r="AL947" s="118">
        <f>IF('Copy &amp; Paste Roster Report Here'!$A944=AL$7,IF('Copy &amp; Paste Roster Report Here'!$M944="FT",1,0),0)</f>
        <v>0</v>
      </c>
      <c r="AM947" s="118">
        <f>IF('Copy &amp; Paste Roster Report Here'!$A944=AM$7,IF('Copy &amp; Paste Roster Report Here'!$M944="FT",1,0),0)</f>
        <v>0</v>
      </c>
      <c r="AN947" s="118">
        <f>IF('Copy &amp; Paste Roster Report Here'!$A944=AN$7,IF('Copy &amp; Paste Roster Report Here'!$M944="FT",1,0),0)</f>
        <v>0</v>
      </c>
      <c r="AO947" s="118">
        <f>IF('Copy &amp; Paste Roster Report Here'!$A944=AO$7,IF('Copy &amp; Paste Roster Report Here'!$M944="FT",1,0),0)</f>
        <v>0</v>
      </c>
      <c r="AP947" s="118">
        <f>IF('Copy &amp; Paste Roster Report Here'!$A944=AP$7,IF('Copy &amp; Paste Roster Report Here'!$M944="FT",1,0),0)</f>
        <v>0</v>
      </c>
      <c r="AQ947" s="118">
        <f>IF('Copy &amp; Paste Roster Report Here'!$A944=AQ$7,IF('Copy &amp; Paste Roster Report Here'!$M944="FT",1,0),0)</f>
        <v>0</v>
      </c>
      <c r="AR947" s="118">
        <f>IF('Copy &amp; Paste Roster Report Here'!$A944=AR$7,IF('Copy &amp; Paste Roster Report Here'!$M944="FT",1,0),0)</f>
        <v>0</v>
      </c>
      <c r="AS947" s="118">
        <f>IF('Copy &amp; Paste Roster Report Here'!$A944=AS$7,IF('Copy &amp; Paste Roster Report Here'!$M944="FT",1,0),0)</f>
        <v>0</v>
      </c>
      <c r="AT947" s="118">
        <f>IF('Copy &amp; Paste Roster Report Here'!$A944=AT$7,IF('Copy &amp; Paste Roster Report Here'!$M944="FT",1,0),0)</f>
        <v>0</v>
      </c>
      <c r="AU947" s="118">
        <f>IF('Copy &amp; Paste Roster Report Here'!$A944=AU$7,IF('Copy &amp; Paste Roster Report Here'!$M944="FT",1,0),0)</f>
        <v>0</v>
      </c>
      <c r="AV947" s="73">
        <f t="shared" si="220"/>
        <v>0</v>
      </c>
      <c r="AW947" s="119">
        <f>IF('Copy &amp; Paste Roster Report Here'!$A944=AW$7,IF('Copy &amp; Paste Roster Report Here'!$M944="HT",1,0),0)</f>
        <v>0</v>
      </c>
      <c r="AX947" s="119">
        <f>IF('Copy &amp; Paste Roster Report Here'!$A944=AX$7,IF('Copy &amp; Paste Roster Report Here'!$M944="HT",1,0),0)</f>
        <v>0</v>
      </c>
      <c r="AY947" s="119">
        <f>IF('Copy &amp; Paste Roster Report Here'!$A944=AY$7,IF('Copy &amp; Paste Roster Report Here'!$M944="HT",1,0),0)</f>
        <v>0</v>
      </c>
      <c r="AZ947" s="119">
        <f>IF('Copy &amp; Paste Roster Report Here'!$A944=AZ$7,IF('Copy &amp; Paste Roster Report Here'!$M944="HT",1,0),0)</f>
        <v>0</v>
      </c>
      <c r="BA947" s="119">
        <f>IF('Copy &amp; Paste Roster Report Here'!$A944=BA$7,IF('Copy &amp; Paste Roster Report Here'!$M944="HT",1,0),0)</f>
        <v>0</v>
      </c>
      <c r="BB947" s="119">
        <f>IF('Copy &amp; Paste Roster Report Here'!$A944=BB$7,IF('Copy &amp; Paste Roster Report Here'!$M944="HT",1,0),0)</f>
        <v>0</v>
      </c>
      <c r="BC947" s="119">
        <f>IF('Copy &amp; Paste Roster Report Here'!$A944=BC$7,IF('Copy &amp; Paste Roster Report Here'!$M944="HT",1,0),0)</f>
        <v>0</v>
      </c>
      <c r="BD947" s="119">
        <f>IF('Copy &amp; Paste Roster Report Here'!$A944=BD$7,IF('Copy &amp; Paste Roster Report Here'!$M944="HT",1,0),0)</f>
        <v>0</v>
      </c>
      <c r="BE947" s="119">
        <f>IF('Copy &amp; Paste Roster Report Here'!$A944=BE$7,IF('Copy &amp; Paste Roster Report Here'!$M944="HT",1,0),0)</f>
        <v>0</v>
      </c>
      <c r="BF947" s="119">
        <f>IF('Copy &amp; Paste Roster Report Here'!$A944=BF$7,IF('Copy &amp; Paste Roster Report Here'!$M944="HT",1,0),0)</f>
        <v>0</v>
      </c>
      <c r="BG947" s="119">
        <f>IF('Copy &amp; Paste Roster Report Here'!$A944=BG$7,IF('Copy &amp; Paste Roster Report Here'!$M944="HT",1,0),0)</f>
        <v>0</v>
      </c>
      <c r="BH947" s="73">
        <f t="shared" si="221"/>
        <v>0</v>
      </c>
      <c r="BI947" s="120">
        <f>IF('Copy &amp; Paste Roster Report Here'!$A944=BI$7,IF('Copy &amp; Paste Roster Report Here'!$M944="MT",1,0),0)</f>
        <v>0</v>
      </c>
      <c r="BJ947" s="120">
        <f>IF('Copy &amp; Paste Roster Report Here'!$A944=BJ$7,IF('Copy &amp; Paste Roster Report Here'!$M944="MT",1,0),0)</f>
        <v>0</v>
      </c>
      <c r="BK947" s="120">
        <f>IF('Copy &amp; Paste Roster Report Here'!$A944=BK$7,IF('Copy &amp; Paste Roster Report Here'!$M944="MT",1,0),0)</f>
        <v>0</v>
      </c>
      <c r="BL947" s="120">
        <f>IF('Copy &amp; Paste Roster Report Here'!$A944=BL$7,IF('Copy &amp; Paste Roster Report Here'!$M944="MT",1,0),0)</f>
        <v>0</v>
      </c>
      <c r="BM947" s="120">
        <f>IF('Copy &amp; Paste Roster Report Here'!$A944=BM$7,IF('Copy &amp; Paste Roster Report Here'!$M944="MT",1,0),0)</f>
        <v>0</v>
      </c>
      <c r="BN947" s="120">
        <f>IF('Copy &amp; Paste Roster Report Here'!$A944=BN$7,IF('Copy &amp; Paste Roster Report Here'!$M944="MT",1,0),0)</f>
        <v>0</v>
      </c>
      <c r="BO947" s="120">
        <f>IF('Copy &amp; Paste Roster Report Here'!$A944=BO$7,IF('Copy &amp; Paste Roster Report Here'!$M944="MT",1,0),0)</f>
        <v>0</v>
      </c>
      <c r="BP947" s="120">
        <f>IF('Copy &amp; Paste Roster Report Here'!$A944=BP$7,IF('Copy &amp; Paste Roster Report Here'!$M944="MT",1,0),0)</f>
        <v>0</v>
      </c>
      <c r="BQ947" s="120">
        <f>IF('Copy &amp; Paste Roster Report Here'!$A944=BQ$7,IF('Copy &amp; Paste Roster Report Here'!$M944="MT",1,0),0)</f>
        <v>0</v>
      </c>
      <c r="BR947" s="120">
        <f>IF('Copy &amp; Paste Roster Report Here'!$A944=BR$7,IF('Copy &amp; Paste Roster Report Here'!$M944="MT",1,0),0)</f>
        <v>0</v>
      </c>
      <c r="BS947" s="120">
        <f>IF('Copy &amp; Paste Roster Report Here'!$A944=BS$7,IF('Copy &amp; Paste Roster Report Here'!$M944="MT",1,0),0)</f>
        <v>0</v>
      </c>
      <c r="BT947" s="73">
        <f t="shared" si="222"/>
        <v>0</v>
      </c>
      <c r="BU947" s="121">
        <f>IF('Copy &amp; Paste Roster Report Here'!$A944=BU$7,IF('Copy &amp; Paste Roster Report Here'!$M944="fy",1,0),0)</f>
        <v>0</v>
      </c>
      <c r="BV947" s="121">
        <f>IF('Copy &amp; Paste Roster Report Here'!$A944=BV$7,IF('Copy &amp; Paste Roster Report Here'!$M944="fy",1,0),0)</f>
        <v>0</v>
      </c>
      <c r="BW947" s="121">
        <f>IF('Copy &amp; Paste Roster Report Here'!$A944=BW$7,IF('Copy &amp; Paste Roster Report Here'!$M944="fy",1,0),0)</f>
        <v>0</v>
      </c>
      <c r="BX947" s="121">
        <f>IF('Copy &amp; Paste Roster Report Here'!$A944=BX$7,IF('Copy &amp; Paste Roster Report Here'!$M944="fy",1,0),0)</f>
        <v>0</v>
      </c>
      <c r="BY947" s="121">
        <f>IF('Copy &amp; Paste Roster Report Here'!$A944=BY$7,IF('Copy &amp; Paste Roster Report Here'!$M944="fy",1,0),0)</f>
        <v>0</v>
      </c>
      <c r="BZ947" s="121">
        <f>IF('Copy &amp; Paste Roster Report Here'!$A944=BZ$7,IF('Copy &amp; Paste Roster Report Here'!$M944="fy",1,0),0)</f>
        <v>0</v>
      </c>
      <c r="CA947" s="121">
        <f>IF('Copy &amp; Paste Roster Report Here'!$A944=CA$7,IF('Copy &amp; Paste Roster Report Here'!$M944="fy",1,0),0)</f>
        <v>0</v>
      </c>
      <c r="CB947" s="121">
        <f>IF('Copy &amp; Paste Roster Report Here'!$A944=CB$7,IF('Copy &amp; Paste Roster Report Here'!$M944="fy",1,0),0)</f>
        <v>0</v>
      </c>
      <c r="CC947" s="121">
        <f>IF('Copy &amp; Paste Roster Report Here'!$A944=CC$7,IF('Copy &amp; Paste Roster Report Here'!$M944="fy",1,0),0)</f>
        <v>0</v>
      </c>
      <c r="CD947" s="121">
        <f>IF('Copy &amp; Paste Roster Report Here'!$A944=CD$7,IF('Copy &amp; Paste Roster Report Here'!$M944="fy",1,0),0)</f>
        <v>0</v>
      </c>
      <c r="CE947" s="121">
        <f>IF('Copy &amp; Paste Roster Report Here'!$A944=CE$7,IF('Copy &amp; Paste Roster Report Here'!$M944="fy",1,0),0)</f>
        <v>0</v>
      </c>
      <c r="CF947" s="73">
        <f t="shared" si="223"/>
        <v>0</v>
      </c>
      <c r="CG947" s="122">
        <f>IF('Copy &amp; Paste Roster Report Here'!$A944=CG$7,IF('Copy &amp; Paste Roster Report Here'!$M944="RH",1,0),0)</f>
        <v>0</v>
      </c>
      <c r="CH947" s="122">
        <f>IF('Copy &amp; Paste Roster Report Here'!$A944=CH$7,IF('Copy &amp; Paste Roster Report Here'!$M944="RH",1,0),0)</f>
        <v>0</v>
      </c>
      <c r="CI947" s="122">
        <f>IF('Copy &amp; Paste Roster Report Here'!$A944=CI$7,IF('Copy &amp; Paste Roster Report Here'!$M944="RH",1,0),0)</f>
        <v>0</v>
      </c>
      <c r="CJ947" s="122">
        <f>IF('Copy &amp; Paste Roster Report Here'!$A944=CJ$7,IF('Copy &amp; Paste Roster Report Here'!$M944="RH",1,0),0)</f>
        <v>0</v>
      </c>
      <c r="CK947" s="122">
        <f>IF('Copy &amp; Paste Roster Report Here'!$A944=CK$7,IF('Copy &amp; Paste Roster Report Here'!$M944="RH",1,0),0)</f>
        <v>0</v>
      </c>
      <c r="CL947" s="122">
        <f>IF('Copy &amp; Paste Roster Report Here'!$A944=CL$7,IF('Copy &amp; Paste Roster Report Here'!$M944="RH",1,0),0)</f>
        <v>0</v>
      </c>
      <c r="CM947" s="122">
        <f>IF('Copy &amp; Paste Roster Report Here'!$A944=CM$7,IF('Copy &amp; Paste Roster Report Here'!$M944="RH",1,0),0)</f>
        <v>0</v>
      </c>
      <c r="CN947" s="122">
        <f>IF('Copy &amp; Paste Roster Report Here'!$A944=CN$7,IF('Copy &amp; Paste Roster Report Here'!$M944="RH",1,0),0)</f>
        <v>0</v>
      </c>
      <c r="CO947" s="122">
        <f>IF('Copy &amp; Paste Roster Report Here'!$A944=CO$7,IF('Copy &amp; Paste Roster Report Here'!$M944="RH",1,0),0)</f>
        <v>0</v>
      </c>
      <c r="CP947" s="122">
        <f>IF('Copy &amp; Paste Roster Report Here'!$A944=CP$7,IF('Copy &amp; Paste Roster Report Here'!$M944="RH",1,0),0)</f>
        <v>0</v>
      </c>
      <c r="CQ947" s="122">
        <f>IF('Copy &amp; Paste Roster Report Here'!$A944=CQ$7,IF('Copy &amp; Paste Roster Report Here'!$M944="RH",1,0),0)</f>
        <v>0</v>
      </c>
      <c r="CR947" s="73">
        <f t="shared" si="224"/>
        <v>0</v>
      </c>
      <c r="CS947" s="123">
        <f>IF('Copy &amp; Paste Roster Report Here'!$A944=CS$7,IF('Copy &amp; Paste Roster Report Here'!$M944="QT",1,0),0)</f>
        <v>0</v>
      </c>
      <c r="CT947" s="123">
        <f>IF('Copy &amp; Paste Roster Report Here'!$A944=CT$7,IF('Copy &amp; Paste Roster Report Here'!$M944="QT",1,0),0)</f>
        <v>0</v>
      </c>
      <c r="CU947" s="123">
        <f>IF('Copy &amp; Paste Roster Report Here'!$A944=CU$7,IF('Copy &amp; Paste Roster Report Here'!$M944="QT",1,0),0)</f>
        <v>0</v>
      </c>
      <c r="CV947" s="123">
        <f>IF('Copy &amp; Paste Roster Report Here'!$A944=CV$7,IF('Copy &amp; Paste Roster Report Here'!$M944="QT",1,0),0)</f>
        <v>0</v>
      </c>
      <c r="CW947" s="123">
        <f>IF('Copy &amp; Paste Roster Report Here'!$A944=CW$7,IF('Copy &amp; Paste Roster Report Here'!$M944="QT",1,0),0)</f>
        <v>0</v>
      </c>
      <c r="CX947" s="123">
        <f>IF('Copy &amp; Paste Roster Report Here'!$A944=CX$7,IF('Copy &amp; Paste Roster Report Here'!$M944="QT",1,0),0)</f>
        <v>0</v>
      </c>
      <c r="CY947" s="123">
        <f>IF('Copy &amp; Paste Roster Report Here'!$A944=CY$7,IF('Copy &amp; Paste Roster Report Here'!$M944="QT",1,0),0)</f>
        <v>0</v>
      </c>
      <c r="CZ947" s="123">
        <f>IF('Copy &amp; Paste Roster Report Here'!$A944=CZ$7,IF('Copy &amp; Paste Roster Report Here'!$M944="QT",1,0),0)</f>
        <v>0</v>
      </c>
      <c r="DA947" s="123">
        <f>IF('Copy &amp; Paste Roster Report Here'!$A944=DA$7,IF('Copy &amp; Paste Roster Report Here'!$M944="QT",1,0),0)</f>
        <v>0</v>
      </c>
      <c r="DB947" s="123">
        <f>IF('Copy &amp; Paste Roster Report Here'!$A944=DB$7,IF('Copy &amp; Paste Roster Report Here'!$M944="QT",1,0),0)</f>
        <v>0</v>
      </c>
      <c r="DC947" s="123">
        <f>IF('Copy &amp; Paste Roster Report Here'!$A944=DC$7,IF('Copy &amp; Paste Roster Report Here'!$M944="QT",1,0),0)</f>
        <v>0</v>
      </c>
      <c r="DD947" s="73">
        <f t="shared" si="225"/>
        <v>0</v>
      </c>
      <c r="DE947" s="124">
        <f>IF('Copy &amp; Paste Roster Report Here'!$A944=DE$7,IF('Copy &amp; Paste Roster Report Here'!$M944="xxxxxxxxxxx",1,0),0)</f>
        <v>0</v>
      </c>
      <c r="DF947" s="124">
        <f>IF('Copy &amp; Paste Roster Report Here'!$A944=DF$7,IF('Copy &amp; Paste Roster Report Here'!$M944="xxxxxxxxxxx",1,0),0)</f>
        <v>0</v>
      </c>
      <c r="DG947" s="124">
        <f>IF('Copy &amp; Paste Roster Report Here'!$A944=DG$7,IF('Copy &amp; Paste Roster Report Here'!$M944="xxxxxxxxxxx",1,0),0)</f>
        <v>0</v>
      </c>
      <c r="DH947" s="124">
        <f>IF('Copy &amp; Paste Roster Report Here'!$A944=DH$7,IF('Copy &amp; Paste Roster Report Here'!$M944="xxxxxxxxxxx",1,0),0)</f>
        <v>0</v>
      </c>
      <c r="DI947" s="124">
        <f>IF('Copy &amp; Paste Roster Report Here'!$A944=DI$7,IF('Copy &amp; Paste Roster Report Here'!$M944="xxxxxxxxxxx",1,0),0)</f>
        <v>0</v>
      </c>
      <c r="DJ947" s="124">
        <f>IF('Copy &amp; Paste Roster Report Here'!$A944=DJ$7,IF('Copy &amp; Paste Roster Report Here'!$M944="xxxxxxxxxxx",1,0),0)</f>
        <v>0</v>
      </c>
      <c r="DK947" s="124">
        <f>IF('Copy &amp; Paste Roster Report Here'!$A944=DK$7,IF('Copy &amp; Paste Roster Report Here'!$M944="xxxxxxxxxxx",1,0),0)</f>
        <v>0</v>
      </c>
      <c r="DL947" s="124">
        <f>IF('Copy &amp; Paste Roster Report Here'!$A944=DL$7,IF('Copy &amp; Paste Roster Report Here'!$M944="xxxxxxxxxxx",1,0),0)</f>
        <v>0</v>
      </c>
      <c r="DM947" s="124">
        <f>IF('Copy &amp; Paste Roster Report Here'!$A944=DM$7,IF('Copy &amp; Paste Roster Report Here'!$M944="xxxxxxxxxxx",1,0),0)</f>
        <v>0</v>
      </c>
      <c r="DN947" s="124">
        <f>IF('Copy &amp; Paste Roster Report Here'!$A944=DN$7,IF('Copy &amp; Paste Roster Report Here'!$M944="xxxxxxxxxxx",1,0),0)</f>
        <v>0</v>
      </c>
      <c r="DO947" s="124">
        <f>IF('Copy &amp; Paste Roster Report Here'!$A944=DO$7,IF('Copy &amp; Paste Roster Report Here'!$M944="xxxxxxxxxxx",1,0),0)</f>
        <v>0</v>
      </c>
      <c r="DP947" s="125">
        <f t="shared" si="226"/>
        <v>0</v>
      </c>
      <c r="DQ947" s="126">
        <f t="shared" si="227"/>
        <v>0</v>
      </c>
    </row>
    <row r="948" spans="1:121" x14ac:dyDescent="0.25">
      <c r="A948" s="111">
        <f t="shared" si="213"/>
        <v>0</v>
      </c>
      <c r="B948" s="111">
        <f t="shared" si="214"/>
        <v>0</v>
      </c>
      <c r="C948" s="112">
        <f>+('Copy &amp; Paste Roster Report Here'!$P945-'Copy &amp; Paste Roster Report Here'!$O945)/30</f>
        <v>0</v>
      </c>
      <c r="D948" s="112">
        <f>+('Copy &amp; Paste Roster Report Here'!$P945-'Copy &amp; Paste Roster Report Here'!$O945)</f>
        <v>0</v>
      </c>
      <c r="E948" s="111">
        <f>'Copy &amp; Paste Roster Report Here'!N945</f>
        <v>0</v>
      </c>
      <c r="F948" s="111" t="str">
        <f t="shared" si="215"/>
        <v>N</v>
      </c>
      <c r="G948" s="111">
        <f>'Copy &amp; Paste Roster Report Here'!R945</f>
        <v>0</v>
      </c>
      <c r="H948" s="113">
        <f t="shared" si="216"/>
        <v>0</v>
      </c>
      <c r="I948" s="112">
        <f>IF(F948="N",$F$5-'Copy &amp; Paste Roster Report Here'!O945,+'Copy &amp; Paste Roster Report Here'!Q945-'Copy &amp; Paste Roster Report Here'!O945)</f>
        <v>0</v>
      </c>
      <c r="J948" s="114">
        <f t="shared" si="217"/>
        <v>0</v>
      </c>
      <c r="K948" s="114">
        <f t="shared" si="218"/>
        <v>0</v>
      </c>
      <c r="L948" s="115">
        <f>'Copy &amp; Paste Roster Report Here'!F945</f>
        <v>0</v>
      </c>
      <c r="M948" s="116">
        <f t="shared" si="219"/>
        <v>0</v>
      </c>
      <c r="N948" s="117">
        <f>IF('Copy &amp; Paste Roster Report Here'!$A945='Analytical Tests'!N$7,IF($F948="Y",+$H948*N$6,0),0)</f>
        <v>0</v>
      </c>
      <c r="O948" s="117">
        <f>IF('Copy &amp; Paste Roster Report Here'!$A945='Analytical Tests'!O$7,IF($F948="Y",+$H948*O$6,0),0)</f>
        <v>0</v>
      </c>
      <c r="P948" s="117">
        <f>IF('Copy &amp; Paste Roster Report Here'!$A945='Analytical Tests'!P$7,IF($F948="Y",+$H948*P$6,0),0)</f>
        <v>0</v>
      </c>
      <c r="Q948" s="117">
        <f>IF('Copy &amp; Paste Roster Report Here'!$A945='Analytical Tests'!Q$7,IF($F948="Y",+$H948*Q$6,0),0)</f>
        <v>0</v>
      </c>
      <c r="R948" s="117">
        <f>IF('Copy &amp; Paste Roster Report Here'!$A945='Analytical Tests'!R$7,IF($F948="Y",+$H948*R$6,0),0)</f>
        <v>0</v>
      </c>
      <c r="S948" s="117">
        <f>IF('Copy &amp; Paste Roster Report Here'!$A945='Analytical Tests'!S$7,IF($F948="Y",+$H948*S$6,0),0)</f>
        <v>0</v>
      </c>
      <c r="T948" s="117">
        <f>IF('Copy &amp; Paste Roster Report Here'!$A945='Analytical Tests'!T$7,IF($F948="Y",+$H948*T$6,0),0)</f>
        <v>0</v>
      </c>
      <c r="U948" s="117">
        <f>IF('Copy &amp; Paste Roster Report Here'!$A945='Analytical Tests'!U$7,IF($F948="Y",+$H948*U$6,0),0)</f>
        <v>0</v>
      </c>
      <c r="V948" s="117">
        <f>IF('Copy &amp; Paste Roster Report Here'!$A945='Analytical Tests'!V$7,IF($F948="Y",+$H948*V$6,0),0)</f>
        <v>0</v>
      </c>
      <c r="W948" s="117">
        <f>IF('Copy &amp; Paste Roster Report Here'!$A945='Analytical Tests'!W$7,IF($F948="Y",+$H948*W$6,0),0)</f>
        <v>0</v>
      </c>
      <c r="X948" s="117">
        <f>IF('Copy &amp; Paste Roster Report Here'!$A945='Analytical Tests'!X$7,IF($F948="Y",+$H948*X$6,0),0)</f>
        <v>0</v>
      </c>
      <c r="Y948" s="117" t="b">
        <f>IF('Copy &amp; Paste Roster Report Here'!$A945='Analytical Tests'!Y$7,IF($F948="N",IF($J948&gt;=$C948,Y$6,+($I948/$D948)*Y$6),0))</f>
        <v>0</v>
      </c>
      <c r="Z948" s="117" t="b">
        <f>IF('Copy &amp; Paste Roster Report Here'!$A945='Analytical Tests'!Z$7,IF($F948="N",IF($J948&gt;=$C948,Z$6,+($I948/$D948)*Z$6),0))</f>
        <v>0</v>
      </c>
      <c r="AA948" s="117" t="b">
        <f>IF('Copy &amp; Paste Roster Report Here'!$A945='Analytical Tests'!AA$7,IF($F948="N",IF($J948&gt;=$C948,AA$6,+($I948/$D948)*AA$6),0))</f>
        <v>0</v>
      </c>
      <c r="AB948" s="117" t="b">
        <f>IF('Copy &amp; Paste Roster Report Here'!$A945='Analytical Tests'!AB$7,IF($F948="N",IF($J948&gt;=$C948,AB$6,+($I948/$D948)*AB$6),0))</f>
        <v>0</v>
      </c>
      <c r="AC948" s="117" t="b">
        <f>IF('Copy &amp; Paste Roster Report Here'!$A945='Analytical Tests'!AC$7,IF($F948="N",IF($J948&gt;=$C948,AC$6,+($I948/$D948)*AC$6),0))</f>
        <v>0</v>
      </c>
      <c r="AD948" s="117" t="b">
        <f>IF('Copy &amp; Paste Roster Report Here'!$A945='Analytical Tests'!AD$7,IF($F948="N",IF($J948&gt;=$C948,AD$6,+($I948/$D948)*AD$6),0))</f>
        <v>0</v>
      </c>
      <c r="AE948" s="117" t="b">
        <f>IF('Copy &amp; Paste Roster Report Here'!$A945='Analytical Tests'!AE$7,IF($F948="N",IF($J948&gt;=$C948,AE$6,+($I948/$D948)*AE$6),0))</f>
        <v>0</v>
      </c>
      <c r="AF948" s="117" t="b">
        <f>IF('Copy &amp; Paste Roster Report Here'!$A945='Analytical Tests'!AF$7,IF($F948="N",IF($J948&gt;=$C948,AF$6,+($I948/$D948)*AF$6),0))</f>
        <v>0</v>
      </c>
      <c r="AG948" s="117" t="b">
        <f>IF('Copy &amp; Paste Roster Report Here'!$A945='Analytical Tests'!AG$7,IF($F948="N",IF($J948&gt;=$C948,AG$6,+($I948/$D948)*AG$6),0))</f>
        <v>0</v>
      </c>
      <c r="AH948" s="117" t="b">
        <f>IF('Copy &amp; Paste Roster Report Here'!$A945='Analytical Tests'!AH$7,IF($F948="N",IF($J948&gt;=$C948,AH$6,+($I948/$D948)*AH$6),0))</f>
        <v>0</v>
      </c>
      <c r="AI948" s="117" t="b">
        <f>IF('Copy &amp; Paste Roster Report Here'!$A945='Analytical Tests'!AI$7,IF($F948="N",IF($J948&gt;=$C948,AI$6,+($I948/$D948)*AI$6),0))</f>
        <v>0</v>
      </c>
      <c r="AJ948" s="79"/>
      <c r="AK948" s="118">
        <f>IF('Copy &amp; Paste Roster Report Here'!$A945=AK$7,IF('Copy &amp; Paste Roster Report Here'!$M945="FT",1,0),0)</f>
        <v>0</v>
      </c>
      <c r="AL948" s="118">
        <f>IF('Copy &amp; Paste Roster Report Here'!$A945=AL$7,IF('Copy &amp; Paste Roster Report Here'!$M945="FT",1,0),0)</f>
        <v>0</v>
      </c>
      <c r="AM948" s="118">
        <f>IF('Copy &amp; Paste Roster Report Here'!$A945=AM$7,IF('Copy &amp; Paste Roster Report Here'!$M945="FT",1,0),0)</f>
        <v>0</v>
      </c>
      <c r="AN948" s="118">
        <f>IF('Copy &amp; Paste Roster Report Here'!$A945=AN$7,IF('Copy &amp; Paste Roster Report Here'!$M945="FT",1,0),0)</f>
        <v>0</v>
      </c>
      <c r="AO948" s="118">
        <f>IF('Copy &amp; Paste Roster Report Here'!$A945=AO$7,IF('Copy &amp; Paste Roster Report Here'!$M945="FT",1,0),0)</f>
        <v>0</v>
      </c>
      <c r="AP948" s="118">
        <f>IF('Copy &amp; Paste Roster Report Here'!$A945=AP$7,IF('Copy &amp; Paste Roster Report Here'!$M945="FT",1,0),0)</f>
        <v>0</v>
      </c>
      <c r="AQ948" s="118">
        <f>IF('Copy &amp; Paste Roster Report Here'!$A945=AQ$7,IF('Copy &amp; Paste Roster Report Here'!$M945="FT",1,0),0)</f>
        <v>0</v>
      </c>
      <c r="AR948" s="118">
        <f>IF('Copy &amp; Paste Roster Report Here'!$A945=AR$7,IF('Copy &amp; Paste Roster Report Here'!$M945="FT",1,0),0)</f>
        <v>0</v>
      </c>
      <c r="AS948" s="118">
        <f>IF('Copy &amp; Paste Roster Report Here'!$A945=AS$7,IF('Copy &amp; Paste Roster Report Here'!$M945="FT",1,0),0)</f>
        <v>0</v>
      </c>
      <c r="AT948" s="118">
        <f>IF('Copy &amp; Paste Roster Report Here'!$A945=AT$7,IF('Copy &amp; Paste Roster Report Here'!$M945="FT",1,0),0)</f>
        <v>0</v>
      </c>
      <c r="AU948" s="118">
        <f>IF('Copy &amp; Paste Roster Report Here'!$A945=AU$7,IF('Copy &amp; Paste Roster Report Here'!$M945="FT",1,0),0)</f>
        <v>0</v>
      </c>
      <c r="AV948" s="73">
        <f t="shared" si="220"/>
        <v>0</v>
      </c>
      <c r="AW948" s="119">
        <f>IF('Copy &amp; Paste Roster Report Here'!$A945=AW$7,IF('Copy &amp; Paste Roster Report Here'!$M945="HT",1,0),0)</f>
        <v>0</v>
      </c>
      <c r="AX948" s="119">
        <f>IF('Copy &amp; Paste Roster Report Here'!$A945=AX$7,IF('Copy &amp; Paste Roster Report Here'!$M945="HT",1,0),0)</f>
        <v>0</v>
      </c>
      <c r="AY948" s="119">
        <f>IF('Copy &amp; Paste Roster Report Here'!$A945=AY$7,IF('Copy &amp; Paste Roster Report Here'!$M945="HT",1,0),0)</f>
        <v>0</v>
      </c>
      <c r="AZ948" s="119">
        <f>IF('Copy &amp; Paste Roster Report Here'!$A945=AZ$7,IF('Copy &amp; Paste Roster Report Here'!$M945="HT",1,0),0)</f>
        <v>0</v>
      </c>
      <c r="BA948" s="119">
        <f>IF('Copy &amp; Paste Roster Report Here'!$A945=BA$7,IF('Copy &amp; Paste Roster Report Here'!$M945="HT",1,0),0)</f>
        <v>0</v>
      </c>
      <c r="BB948" s="119">
        <f>IF('Copy &amp; Paste Roster Report Here'!$A945=BB$7,IF('Copy &amp; Paste Roster Report Here'!$M945="HT",1,0),0)</f>
        <v>0</v>
      </c>
      <c r="BC948" s="119">
        <f>IF('Copy &amp; Paste Roster Report Here'!$A945=BC$7,IF('Copy &amp; Paste Roster Report Here'!$M945="HT",1,0),0)</f>
        <v>0</v>
      </c>
      <c r="BD948" s="119">
        <f>IF('Copy &amp; Paste Roster Report Here'!$A945=BD$7,IF('Copy &amp; Paste Roster Report Here'!$M945="HT",1,0),0)</f>
        <v>0</v>
      </c>
      <c r="BE948" s="119">
        <f>IF('Copy &amp; Paste Roster Report Here'!$A945=BE$7,IF('Copy &amp; Paste Roster Report Here'!$M945="HT",1,0),0)</f>
        <v>0</v>
      </c>
      <c r="BF948" s="119">
        <f>IF('Copy &amp; Paste Roster Report Here'!$A945=BF$7,IF('Copy &amp; Paste Roster Report Here'!$M945="HT",1,0),0)</f>
        <v>0</v>
      </c>
      <c r="BG948" s="119">
        <f>IF('Copy &amp; Paste Roster Report Here'!$A945=BG$7,IF('Copy &amp; Paste Roster Report Here'!$M945="HT",1,0),0)</f>
        <v>0</v>
      </c>
      <c r="BH948" s="73">
        <f t="shared" si="221"/>
        <v>0</v>
      </c>
      <c r="BI948" s="120">
        <f>IF('Copy &amp; Paste Roster Report Here'!$A945=BI$7,IF('Copy &amp; Paste Roster Report Here'!$M945="MT",1,0),0)</f>
        <v>0</v>
      </c>
      <c r="BJ948" s="120">
        <f>IF('Copy &amp; Paste Roster Report Here'!$A945=BJ$7,IF('Copy &amp; Paste Roster Report Here'!$M945="MT",1,0),0)</f>
        <v>0</v>
      </c>
      <c r="BK948" s="120">
        <f>IF('Copy &amp; Paste Roster Report Here'!$A945=BK$7,IF('Copy &amp; Paste Roster Report Here'!$M945="MT",1,0),0)</f>
        <v>0</v>
      </c>
      <c r="BL948" s="120">
        <f>IF('Copy &amp; Paste Roster Report Here'!$A945=BL$7,IF('Copy &amp; Paste Roster Report Here'!$M945="MT",1,0),0)</f>
        <v>0</v>
      </c>
      <c r="BM948" s="120">
        <f>IF('Copy &amp; Paste Roster Report Here'!$A945=BM$7,IF('Copy &amp; Paste Roster Report Here'!$M945="MT",1,0),0)</f>
        <v>0</v>
      </c>
      <c r="BN948" s="120">
        <f>IF('Copy &amp; Paste Roster Report Here'!$A945=BN$7,IF('Copy &amp; Paste Roster Report Here'!$M945="MT",1,0),0)</f>
        <v>0</v>
      </c>
      <c r="BO948" s="120">
        <f>IF('Copy &amp; Paste Roster Report Here'!$A945=BO$7,IF('Copy &amp; Paste Roster Report Here'!$M945="MT",1,0),0)</f>
        <v>0</v>
      </c>
      <c r="BP948" s="120">
        <f>IF('Copy &amp; Paste Roster Report Here'!$A945=BP$7,IF('Copy &amp; Paste Roster Report Here'!$M945="MT",1,0),0)</f>
        <v>0</v>
      </c>
      <c r="BQ948" s="120">
        <f>IF('Copy &amp; Paste Roster Report Here'!$A945=BQ$7,IF('Copy &amp; Paste Roster Report Here'!$M945="MT",1,0),0)</f>
        <v>0</v>
      </c>
      <c r="BR948" s="120">
        <f>IF('Copy &amp; Paste Roster Report Here'!$A945=BR$7,IF('Copy &amp; Paste Roster Report Here'!$M945="MT",1,0),0)</f>
        <v>0</v>
      </c>
      <c r="BS948" s="120">
        <f>IF('Copy &amp; Paste Roster Report Here'!$A945=BS$7,IF('Copy &amp; Paste Roster Report Here'!$M945="MT",1,0),0)</f>
        <v>0</v>
      </c>
      <c r="BT948" s="73">
        <f t="shared" si="222"/>
        <v>0</v>
      </c>
      <c r="BU948" s="121">
        <f>IF('Copy &amp; Paste Roster Report Here'!$A945=BU$7,IF('Copy &amp; Paste Roster Report Here'!$M945="fy",1,0),0)</f>
        <v>0</v>
      </c>
      <c r="BV948" s="121">
        <f>IF('Copy &amp; Paste Roster Report Here'!$A945=BV$7,IF('Copy &amp; Paste Roster Report Here'!$M945="fy",1,0),0)</f>
        <v>0</v>
      </c>
      <c r="BW948" s="121">
        <f>IF('Copy &amp; Paste Roster Report Here'!$A945=BW$7,IF('Copy &amp; Paste Roster Report Here'!$M945="fy",1,0),0)</f>
        <v>0</v>
      </c>
      <c r="BX948" s="121">
        <f>IF('Copy &amp; Paste Roster Report Here'!$A945=BX$7,IF('Copy &amp; Paste Roster Report Here'!$M945="fy",1,0),0)</f>
        <v>0</v>
      </c>
      <c r="BY948" s="121">
        <f>IF('Copy &amp; Paste Roster Report Here'!$A945=BY$7,IF('Copy &amp; Paste Roster Report Here'!$M945="fy",1,0),0)</f>
        <v>0</v>
      </c>
      <c r="BZ948" s="121">
        <f>IF('Copy &amp; Paste Roster Report Here'!$A945=BZ$7,IF('Copy &amp; Paste Roster Report Here'!$M945="fy",1,0),0)</f>
        <v>0</v>
      </c>
      <c r="CA948" s="121">
        <f>IF('Copy &amp; Paste Roster Report Here'!$A945=CA$7,IF('Copy &amp; Paste Roster Report Here'!$M945="fy",1,0),0)</f>
        <v>0</v>
      </c>
      <c r="CB948" s="121">
        <f>IF('Copy &amp; Paste Roster Report Here'!$A945=CB$7,IF('Copy &amp; Paste Roster Report Here'!$M945="fy",1,0),0)</f>
        <v>0</v>
      </c>
      <c r="CC948" s="121">
        <f>IF('Copy &amp; Paste Roster Report Here'!$A945=CC$7,IF('Copy &amp; Paste Roster Report Here'!$M945="fy",1,0),0)</f>
        <v>0</v>
      </c>
      <c r="CD948" s="121">
        <f>IF('Copy &amp; Paste Roster Report Here'!$A945=CD$7,IF('Copy &amp; Paste Roster Report Here'!$M945="fy",1,0),0)</f>
        <v>0</v>
      </c>
      <c r="CE948" s="121">
        <f>IF('Copy &amp; Paste Roster Report Here'!$A945=CE$7,IF('Copy &amp; Paste Roster Report Here'!$M945="fy",1,0),0)</f>
        <v>0</v>
      </c>
      <c r="CF948" s="73">
        <f t="shared" si="223"/>
        <v>0</v>
      </c>
      <c r="CG948" s="122">
        <f>IF('Copy &amp; Paste Roster Report Here'!$A945=CG$7,IF('Copy &amp; Paste Roster Report Here'!$M945="RH",1,0),0)</f>
        <v>0</v>
      </c>
      <c r="CH948" s="122">
        <f>IF('Copy &amp; Paste Roster Report Here'!$A945=CH$7,IF('Copy &amp; Paste Roster Report Here'!$M945="RH",1,0),0)</f>
        <v>0</v>
      </c>
      <c r="CI948" s="122">
        <f>IF('Copy &amp; Paste Roster Report Here'!$A945=CI$7,IF('Copy &amp; Paste Roster Report Here'!$M945="RH",1,0),0)</f>
        <v>0</v>
      </c>
      <c r="CJ948" s="122">
        <f>IF('Copy &amp; Paste Roster Report Here'!$A945=CJ$7,IF('Copy &amp; Paste Roster Report Here'!$M945="RH",1,0),0)</f>
        <v>0</v>
      </c>
      <c r="CK948" s="122">
        <f>IF('Copy &amp; Paste Roster Report Here'!$A945=CK$7,IF('Copy &amp; Paste Roster Report Here'!$M945="RH",1,0),0)</f>
        <v>0</v>
      </c>
      <c r="CL948" s="122">
        <f>IF('Copy &amp; Paste Roster Report Here'!$A945=CL$7,IF('Copy &amp; Paste Roster Report Here'!$M945="RH",1,0),0)</f>
        <v>0</v>
      </c>
      <c r="CM948" s="122">
        <f>IF('Copy &amp; Paste Roster Report Here'!$A945=CM$7,IF('Copy &amp; Paste Roster Report Here'!$M945="RH",1,0),0)</f>
        <v>0</v>
      </c>
      <c r="CN948" s="122">
        <f>IF('Copy &amp; Paste Roster Report Here'!$A945=CN$7,IF('Copy &amp; Paste Roster Report Here'!$M945="RH",1,0),0)</f>
        <v>0</v>
      </c>
      <c r="CO948" s="122">
        <f>IF('Copy &amp; Paste Roster Report Here'!$A945=CO$7,IF('Copy &amp; Paste Roster Report Here'!$M945="RH",1,0),0)</f>
        <v>0</v>
      </c>
      <c r="CP948" s="122">
        <f>IF('Copy &amp; Paste Roster Report Here'!$A945=CP$7,IF('Copy &amp; Paste Roster Report Here'!$M945="RH",1,0),0)</f>
        <v>0</v>
      </c>
      <c r="CQ948" s="122">
        <f>IF('Copy &amp; Paste Roster Report Here'!$A945=CQ$7,IF('Copy &amp; Paste Roster Report Here'!$M945="RH",1,0),0)</f>
        <v>0</v>
      </c>
      <c r="CR948" s="73">
        <f t="shared" si="224"/>
        <v>0</v>
      </c>
      <c r="CS948" s="123">
        <f>IF('Copy &amp; Paste Roster Report Here'!$A945=CS$7,IF('Copy &amp; Paste Roster Report Here'!$M945="QT",1,0),0)</f>
        <v>0</v>
      </c>
      <c r="CT948" s="123">
        <f>IF('Copy &amp; Paste Roster Report Here'!$A945=CT$7,IF('Copy &amp; Paste Roster Report Here'!$M945="QT",1,0),0)</f>
        <v>0</v>
      </c>
      <c r="CU948" s="123">
        <f>IF('Copy &amp; Paste Roster Report Here'!$A945=CU$7,IF('Copy &amp; Paste Roster Report Here'!$M945="QT",1,0),0)</f>
        <v>0</v>
      </c>
      <c r="CV948" s="123">
        <f>IF('Copy &amp; Paste Roster Report Here'!$A945=CV$7,IF('Copy &amp; Paste Roster Report Here'!$M945="QT",1,0),0)</f>
        <v>0</v>
      </c>
      <c r="CW948" s="123">
        <f>IF('Copy &amp; Paste Roster Report Here'!$A945=CW$7,IF('Copy &amp; Paste Roster Report Here'!$M945="QT",1,0),0)</f>
        <v>0</v>
      </c>
      <c r="CX948" s="123">
        <f>IF('Copy &amp; Paste Roster Report Here'!$A945=CX$7,IF('Copy &amp; Paste Roster Report Here'!$M945="QT",1,0),0)</f>
        <v>0</v>
      </c>
      <c r="CY948" s="123">
        <f>IF('Copy &amp; Paste Roster Report Here'!$A945=CY$7,IF('Copy &amp; Paste Roster Report Here'!$M945="QT",1,0),0)</f>
        <v>0</v>
      </c>
      <c r="CZ948" s="123">
        <f>IF('Copy &amp; Paste Roster Report Here'!$A945=CZ$7,IF('Copy &amp; Paste Roster Report Here'!$M945="QT",1,0),0)</f>
        <v>0</v>
      </c>
      <c r="DA948" s="123">
        <f>IF('Copy &amp; Paste Roster Report Here'!$A945=DA$7,IF('Copy &amp; Paste Roster Report Here'!$M945="QT",1,0),0)</f>
        <v>0</v>
      </c>
      <c r="DB948" s="123">
        <f>IF('Copy &amp; Paste Roster Report Here'!$A945=DB$7,IF('Copy &amp; Paste Roster Report Here'!$M945="QT",1,0),0)</f>
        <v>0</v>
      </c>
      <c r="DC948" s="123">
        <f>IF('Copy &amp; Paste Roster Report Here'!$A945=DC$7,IF('Copy &amp; Paste Roster Report Here'!$M945="QT",1,0),0)</f>
        <v>0</v>
      </c>
      <c r="DD948" s="73">
        <f t="shared" si="225"/>
        <v>0</v>
      </c>
      <c r="DE948" s="124">
        <f>IF('Copy &amp; Paste Roster Report Here'!$A945=DE$7,IF('Copy &amp; Paste Roster Report Here'!$M945="xxxxxxxxxxx",1,0),0)</f>
        <v>0</v>
      </c>
      <c r="DF948" s="124">
        <f>IF('Copy &amp; Paste Roster Report Here'!$A945=DF$7,IF('Copy &amp; Paste Roster Report Here'!$M945="xxxxxxxxxxx",1,0),0)</f>
        <v>0</v>
      </c>
      <c r="DG948" s="124">
        <f>IF('Copy &amp; Paste Roster Report Here'!$A945=DG$7,IF('Copy &amp; Paste Roster Report Here'!$M945="xxxxxxxxxxx",1,0),0)</f>
        <v>0</v>
      </c>
      <c r="DH948" s="124">
        <f>IF('Copy &amp; Paste Roster Report Here'!$A945=DH$7,IF('Copy &amp; Paste Roster Report Here'!$M945="xxxxxxxxxxx",1,0),0)</f>
        <v>0</v>
      </c>
      <c r="DI948" s="124">
        <f>IF('Copy &amp; Paste Roster Report Here'!$A945=DI$7,IF('Copy &amp; Paste Roster Report Here'!$M945="xxxxxxxxxxx",1,0),0)</f>
        <v>0</v>
      </c>
      <c r="DJ948" s="124">
        <f>IF('Copy &amp; Paste Roster Report Here'!$A945=DJ$7,IF('Copy &amp; Paste Roster Report Here'!$M945="xxxxxxxxxxx",1,0),0)</f>
        <v>0</v>
      </c>
      <c r="DK948" s="124">
        <f>IF('Copy &amp; Paste Roster Report Here'!$A945=DK$7,IF('Copy &amp; Paste Roster Report Here'!$M945="xxxxxxxxxxx",1,0),0)</f>
        <v>0</v>
      </c>
      <c r="DL948" s="124">
        <f>IF('Copy &amp; Paste Roster Report Here'!$A945=DL$7,IF('Copy &amp; Paste Roster Report Here'!$M945="xxxxxxxxxxx",1,0),0)</f>
        <v>0</v>
      </c>
      <c r="DM948" s="124">
        <f>IF('Copy &amp; Paste Roster Report Here'!$A945=DM$7,IF('Copy &amp; Paste Roster Report Here'!$M945="xxxxxxxxxxx",1,0),0)</f>
        <v>0</v>
      </c>
      <c r="DN948" s="124">
        <f>IF('Copy &amp; Paste Roster Report Here'!$A945=DN$7,IF('Copy &amp; Paste Roster Report Here'!$M945="xxxxxxxxxxx",1,0),0)</f>
        <v>0</v>
      </c>
      <c r="DO948" s="124">
        <f>IF('Copy &amp; Paste Roster Report Here'!$A945=DO$7,IF('Copy &amp; Paste Roster Report Here'!$M945="xxxxxxxxxxx",1,0),0)</f>
        <v>0</v>
      </c>
      <c r="DP948" s="125">
        <f t="shared" si="226"/>
        <v>0</v>
      </c>
      <c r="DQ948" s="126">
        <f t="shared" si="227"/>
        <v>0</v>
      </c>
    </row>
    <row r="949" spans="1:121" x14ac:dyDescent="0.25">
      <c r="A949" s="111">
        <f t="shared" si="213"/>
        <v>0</v>
      </c>
      <c r="B949" s="111">
        <f t="shared" si="214"/>
        <v>0</v>
      </c>
      <c r="C949" s="112">
        <f>+('Copy &amp; Paste Roster Report Here'!$P946-'Copy &amp; Paste Roster Report Here'!$O946)/30</f>
        <v>0</v>
      </c>
      <c r="D949" s="112">
        <f>+('Copy &amp; Paste Roster Report Here'!$P946-'Copy &amp; Paste Roster Report Here'!$O946)</f>
        <v>0</v>
      </c>
      <c r="E949" s="111">
        <f>'Copy &amp; Paste Roster Report Here'!N946</f>
        <v>0</v>
      </c>
      <c r="F949" s="111" t="str">
        <f t="shared" si="215"/>
        <v>N</v>
      </c>
      <c r="G949" s="111">
        <f>'Copy &amp; Paste Roster Report Here'!R946</f>
        <v>0</v>
      </c>
      <c r="H949" s="113">
        <f t="shared" si="216"/>
        <v>0</v>
      </c>
      <c r="I949" s="112">
        <f>IF(F949="N",$F$5-'Copy &amp; Paste Roster Report Here'!O946,+'Copy &amp; Paste Roster Report Here'!Q946-'Copy &amp; Paste Roster Report Here'!O946)</f>
        <v>0</v>
      </c>
      <c r="J949" s="114">
        <f t="shared" si="217"/>
        <v>0</v>
      </c>
      <c r="K949" s="114">
        <f t="shared" si="218"/>
        <v>0</v>
      </c>
      <c r="L949" s="115">
        <f>'Copy &amp; Paste Roster Report Here'!F946</f>
        <v>0</v>
      </c>
      <c r="M949" s="116">
        <f t="shared" si="219"/>
        <v>0</v>
      </c>
      <c r="N949" s="117">
        <f>IF('Copy &amp; Paste Roster Report Here'!$A946='Analytical Tests'!N$7,IF($F949="Y",+$H949*N$6,0),0)</f>
        <v>0</v>
      </c>
      <c r="O949" s="117">
        <f>IF('Copy &amp; Paste Roster Report Here'!$A946='Analytical Tests'!O$7,IF($F949="Y",+$H949*O$6,0),0)</f>
        <v>0</v>
      </c>
      <c r="P949" s="117">
        <f>IF('Copy &amp; Paste Roster Report Here'!$A946='Analytical Tests'!P$7,IF($F949="Y",+$H949*P$6,0),0)</f>
        <v>0</v>
      </c>
      <c r="Q949" s="117">
        <f>IF('Copy &amp; Paste Roster Report Here'!$A946='Analytical Tests'!Q$7,IF($F949="Y",+$H949*Q$6,0),0)</f>
        <v>0</v>
      </c>
      <c r="R949" s="117">
        <f>IF('Copy &amp; Paste Roster Report Here'!$A946='Analytical Tests'!R$7,IF($F949="Y",+$H949*R$6,0),0)</f>
        <v>0</v>
      </c>
      <c r="S949" s="117">
        <f>IF('Copy &amp; Paste Roster Report Here'!$A946='Analytical Tests'!S$7,IF($F949="Y",+$H949*S$6,0),0)</f>
        <v>0</v>
      </c>
      <c r="T949" s="117">
        <f>IF('Copy &amp; Paste Roster Report Here'!$A946='Analytical Tests'!T$7,IF($F949="Y",+$H949*T$6,0),0)</f>
        <v>0</v>
      </c>
      <c r="U949" s="117">
        <f>IF('Copy &amp; Paste Roster Report Here'!$A946='Analytical Tests'!U$7,IF($F949="Y",+$H949*U$6,0),0)</f>
        <v>0</v>
      </c>
      <c r="V949" s="117">
        <f>IF('Copy &amp; Paste Roster Report Here'!$A946='Analytical Tests'!V$7,IF($F949="Y",+$H949*V$6,0),0)</f>
        <v>0</v>
      </c>
      <c r="W949" s="117">
        <f>IF('Copy &amp; Paste Roster Report Here'!$A946='Analytical Tests'!W$7,IF($F949="Y",+$H949*W$6,0),0)</f>
        <v>0</v>
      </c>
      <c r="X949" s="117">
        <f>IF('Copy &amp; Paste Roster Report Here'!$A946='Analytical Tests'!X$7,IF($F949="Y",+$H949*X$6,0),0)</f>
        <v>0</v>
      </c>
      <c r="Y949" s="117" t="b">
        <f>IF('Copy &amp; Paste Roster Report Here'!$A946='Analytical Tests'!Y$7,IF($F949="N",IF($J949&gt;=$C949,Y$6,+($I949/$D949)*Y$6),0))</f>
        <v>0</v>
      </c>
      <c r="Z949" s="117" t="b">
        <f>IF('Copy &amp; Paste Roster Report Here'!$A946='Analytical Tests'!Z$7,IF($F949="N",IF($J949&gt;=$C949,Z$6,+($I949/$D949)*Z$6),0))</f>
        <v>0</v>
      </c>
      <c r="AA949" s="117" t="b">
        <f>IF('Copy &amp; Paste Roster Report Here'!$A946='Analytical Tests'!AA$7,IF($F949="N",IF($J949&gt;=$C949,AA$6,+($I949/$D949)*AA$6),0))</f>
        <v>0</v>
      </c>
      <c r="AB949" s="117" t="b">
        <f>IF('Copy &amp; Paste Roster Report Here'!$A946='Analytical Tests'!AB$7,IF($F949="N",IF($J949&gt;=$C949,AB$6,+($I949/$D949)*AB$6),0))</f>
        <v>0</v>
      </c>
      <c r="AC949" s="117" t="b">
        <f>IF('Copy &amp; Paste Roster Report Here'!$A946='Analytical Tests'!AC$7,IF($F949="N",IF($J949&gt;=$C949,AC$6,+($I949/$D949)*AC$6),0))</f>
        <v>0</v>
      </c>
      <c r="AD949" s="117" t="b">
        <f>IF('Copy &amp; Paste Roster Report Here'!$A946='Analytical Tests'!AD$7,IF($F949="N",IF($J949&gt;=$C949,AD$6,+($I949/$D949)*AD$6),0))</f>
        <v>0</v>
      </c>
      <c r="AE949" s="117" t="b">
        <f>IF('Copy &amp; Paste Roster Report Here'!$A946='Analytical Tests'!AE$7,IF($F949="N",IF($J949&gt;=$C949,AE$6,+($I949/$D949)*AE$6),0))</f>
        <v>0</v>
      </c>
      <c r="AF949" s="117" t="b">
        <f>IF('Copy &amp; Paste Roster Report Here'!$A946='Analytical Tests'!AF$7,IF($F949="N",IF($J949&gt;=$C949,AF$6,+($I949/$D949)*AF$6),0))</f>
        <v>0</v>
      </c>
      <c r="AG949" s="117" t="b">
        <f>IF('Copy &amp; Paste Roster Report Here'!$A946='Analytical Tests'!AG$7,IF($F949="N",IF($J949&gt;=$C949,AG$6,+($I949/$D949)*AG$6),0))</f>
        <v>0</v>
      </c>
      <c r="AH949" s="117" t="b">
        <f>IF('Copy &amp; Paste Roster Report Here'!$A946='Analytical Tests'!AH$7,IF($F949="N",IF($J949&gt;=$C949,AH$6,+($I949/$D949)*AH$6),0))</f>
        <v>0</v>
      </c>
      <c r="AI949" s="117" t="b">
        <f>IF('Copy &amp; Paste Roster Report Here'!$A946='Analytical Tests'!AI$7,IF($F949="N",IF($J949&gt;=$C949,AI$6,+($I949/$D949)*AI$6),0))</f>
        <v>0</v>
      </c>
      <c r="AJ949" s="79"/>
      <c r="AK949" s="118">
        <f>IF('Copy &amp; Paste Roster Report Here'!$A946=AK$7,IF('Copy &amp; Paste Roster Report Here'!$M946="FT",1,0),0)</f>
        <v>0</v>
      </c>
      <c r="AL949" s="118">
        <f>IF('Copy &amp; Paste Roster Report Here'!$A946=AL$7,IF('Copy &amp; Paste Roster Report Here'!$M946="FT",1,0),0)</f>
        <v>0</v>
      </c>
      <c r="AM949" s="118">
        <f>IF('Copy &amp; Paste Roster Report Here'!$A946=AM$7,IF('Copy &amp; Paste Roster Report Here'!$M946="FT",1,0),0)</f>
        <v>0</v>
      </c>
      <c r="AN949" s="118">
        <f>IF('Copy &amp; Paste Roster Report Here'!$A946=AN$7,IF('Copy &amp; Paste Roster Report Here'!$M946="FT",1,0),0)</f>
        <v>0</v>
      </c>
      <c r="AO949" s="118">
        <f>IF('Copy &amp; Paste Roster Report Here'!$A946=AO$7,IF('Copy &amp; Paste Roster Report Here'!$M946="FT",1,0),0)</f>
        <v>0</v>
      </c>
      <c r="AP949" s="118">
        <f>IF('Copy &amp; Paste Roster Report Here'!$A946=AP$7,IF('Copy &amp; Paste Roster Report Here'!$M946="FT",1,0),0)</f>
        <v>0</v>
      </c>
      <c r="AQ949" s="118">
        <f>IF('Copy &amp; Paste Roster Report Here'!$A946=AQ$7,IF('Copy &amp; Paste Roster Report Here'!$M946="FT",1,0),0)</f>
        <v>0</v>
      </c>
      <c r="AR949" s="118">
        <f>IF('Copy &amp; Paste Roster Report Here'!$A946=AR$7,IF('Copy &amp; Paste Roster Report Here'!$M946="FT",1,0),0)</f>
        <v>0</v>
      </c>
      <c r="AS949" s="118">
        <f>IF('Copy &amp; Paste Roster Report Here'!$A946=AS$7,IF('Copy &amp; Paste Roster Report Here'!$M946="FT",1,0),0)</f>
        <v>0</v>
      </c>
      <c r="AT949" s="118">
        <f>IF('Copy &amp; Paste Roster Report Here'!$A946=AT$7,IF('Copy &amp; Paste Roster Report Here'!$M946="FT",1,0),0)</f>
        <v>0</v>
      </c>
      <c r="AU949" s="118">
        <f>IF('Copy &amp; Paste Roster Report Here'!$A946=AU$7,IF('Copy &amp; Paste Roster Report Here'!$M946="FT",1,0),0)</f>
        <v>0</v>
      </c>
      <c r="AV949" s="73">
        <f t="shared" si="220"/>
        <v>0</v>
      </c>
      <c r="AW949" s="119">
        <f>IF('Copy &amp; Paste Roster Report Here'!$A946=AW$7,IF('Copy &amp; Paste Roster Report Here'!$M946="HT",1,0),0)</f>
        <v>0</v>
      </c>
      <c r="AX949" s="119">
        <f>IF('Copy &amp; Paste Roster Report Here'!$A946=AX$7,IF('Copy &amp; Paste Roster Report Here'!$M946="HT",1,0),0)</f>
        <v>0</v>
      </c>
      <c r="AY949" s="119">
        <f>IF('Copy &amp; Paste Roster Report Here'!$A946=AY$7,IF('Copy &amp; Paste Roster Report Here'!$M946="HT",1,0),0)</f>
        <v>0</v>
      </c>
      <c r="AZ949" s="119">
        <f>IF('Copy &amp; Paste Roster Report Here'!$A946=AZ$7,IF('Copy &amp; Paste Roster Report Here'!$M946="HT",1,0),0)</f>
        <v>0</v>
      </c>
      <c r="BA949" s="119">
        <f>IF('Copy &amp; Paste Roster Report Here'!$A946=BA$7,IF('Copy &amp; Paste Roster Report Here'!$M946="HT",1,0),0)</f>
        <v>0</v>
      </c>
      <c r="BB949" s="119">
        <f>IF('Copy &amp; Paste Roster Report Here'!$A946=BB$7,IF('Copy &amp; Paste Roster Report Here'!$M946="HT",1,0),0)</f>
        <v>0</v>
      </c>
      <c r="BC949" s="119">
        <f>IF('Copy &amp; Paste Roster Report Here'!$A946=BC$7,IF('Copy &amp; Paste Roster Report Here'!$M946="HT",1,0),0)</f>
        <v>0</v>
      </c>
      <c r="BD949" s="119">
        <f>IF('Copy &amp; Paste Roster Report Here'!$A946=BD$7,IF('Copy &amp; Paste Roster Report Here'!$M946="HT",1,0),0)</f>
        <v>0</v>
      </c>
      <c r="BE949" s="119">
        <f>IF('Copy &amp; Paste Roster Report Here'!$A946=BE$7,IF('Copy &amp; Paste Roster Report Here'!$M946="HT",1,0),0)</f>
        <v>0</v>
      </c>
      <c r="BF949" s="119">
        <f>IF('Copy &amp; Paste Roster Report Here'!$A946=BF$7,IF('Copy &amp; Paste Roster Report Here'!$M946="HT",1,0),0)</f>
        <v>0</v>
      </c>
      <c r="BG949" s="119">
        <f>IF('Copy &amp; Paste Roster Report Here'!$A946=BG$7,IF('Copy &amp; Paste Roster Report Here'!$M946="HT",1,0),0)</f>
        <v>0</v>
      </c>
      <c r="BH949" s="73">
        <f t="shared" si="221"/>
        <v>0</v>
      </c>
      <c r="BI949" s="120">
        <f>IF('Copy &amp; Paste Roster Report Here'!$A946=BI$7,IF('Copy &amp; Paste Roster Report Here'!$M946="MT",1,0),0)</f>
        <v>0</v>
      </c>
      <c r="BJ949" s="120">
        <f>IF('Copy &amp; Paste Roster Report Here'!$A946=BJ$7,IF('Copy &amp; Paste Roster Report Here'!$M946="MT",1,0),0)</f>
        <v>0</v>
      </c>
      <c r="BK949" s="120">
        <f>IF('Copy &amp; Paste Roster Report Here'!$A946=BK$7,IF('Copy &amp; Paste Roster Report Here'!$M946="MT",1,0),0)</f>
        <v>0</v>
      </c>
      <c r="BL949" s="120">
        <f>IF('Copy &amp; Paste Roster Report Here'!$A946=BL$7,IF('Copy &amp; Paste Roster Report Here'!$M946="MT",1,0),0)</f>
        <v>0</v>
      </c>
      <c r="BM949" s="120">
        <f>IF('Copy &amp; Paste Roster Report Here'!$A946=BM$7,IF('Copy &amp; Paste Roster Report Here'!$M946="MT",1,0),0)</f>
        <v>0</v>
      </c>
      <c r="BN949" s="120">
        <f>IF('Copy &amp; Paste Roster Report Here'!$A946=BN$7,IF('Copy &amp; Paste Roster Report Here'!$M946="MT",1,0),0)</f>
        <v>0</v>
      </c>
      <c r="BO949" s="120">
        <f>IF('Copy &amp; Paste Roster Report Here'!$A946=BO$7,IF('Copy &amp; Paste Roster Report Here'!$M946="MT",1,0),0)</f>
        <v>0</v>
      </c>
      <c r="BP949" s="120">
        <f>IF('Copy &amp; Paste Roster Report Here'!$A946=BP$7,IF('Copy &amp; Paste Roster Report Here'!$M946="MT",1,0),0)</f>
        <v>0</v>
      </c>
      <c r="BQ949" s="120">
        <f>IF('Copy &amp; Paste Roster Report Here'!$A946=BQ$7,IF('Copy &amp; Paste Roster Report Here'!$M946="MT",1,0),0)</f>
        <v>0</v>
      </c>
      <c r="BR949" s="120">
        <f>IF('Copy &amp; Paste Roster Report Here'!$A946=BR$7,IF('Copy &amp; Paste Roster Report Here'!$M946="MT",1,0),0)</f>
        <v>0</v>
      </c>
      <c r="BS949" s="120">
        <f>IF('Copy &amp; Paste Roster Report Here'!$A946=BS$7,IF('Copy &amp; Paste Roster Report Here'!$M946="MT",1,0),0)</f>
        <v>0</v>
      </c>
      <c r="BT949" s="73">
        <f t="shared" si="222"/>
        <v>0</v>
      </c>
      <c r="BU949" s="121">
        <f>IF('Copy &amp; Paste Roster Report Here'!$A946=BU$7,IF('Copy &amp; Paste Roster Report Here'!$M946="fy",1,0),0)</f>
        <v>0</v>
      </c>
      <c r="BV949" s="121">
        <f>IF('Copy &amp; Paste Roster Report Here'!$A946=BV$7,IF('Copy &amp; Paste Roster Report Here'!$M946="fy",1,0),0)</f>
        <v>0</v>
      </c>
      <c r="BW949" s="121">
        <f>IF('Copy &amp; Paste Roster Report Here'!$A946=BW$7,IF('Copy &amp; Paste Roster Report Here'!$M946="fy",1,0),0)</f>
        <v>0</v>
      </c>
      <c r="BX949" s="121">
        <f>IF('Copy &amp; Paste Roster Report Here'!$A946=BX$7,IF('Copy &amp; Paste Roster Report Here'!$M946="fy",1,0),0)</f>
        <v>0</v>
      </c>
      <c r="BY949" s="121">
        <f>IF('Copy &amp; Paste Roster Report Here'!$A946=BY$7,IF('Copy &amp; Paste Roster Report Here'!$M946="fy",1,0),0)</f>
        <v>0</v>
      </c>
      <c r="BZ949" s="121">
        <f>IF('Copy &amp; Paste Roster Report Here'!$A946=BZ$7,IF('Copy &amp; Paste Roster Report Here'!$M946="fy",1,0),0)</f>
        <v>0</v>
      </c>
      <c r="CA949" s="121">
        <f>IF('Copy &amp; Paste Roster Report Here'!$A946=CA$7,IF('Copy &amp; Paste Roster Report Here'!$M946="fy",1,0),0)</f>
        <v>0</v>
      </c>
      <c r="CB949" s="121">
        <f>IF('Copy &amp; Paste Roster Report Here'!$A946=CB$7,IF('Copy &amp; Paste Roster Report Here'!$M946="fy",1,0),0)</f>
        <v>0</v>
      </c>
      <c r="CC949" s="121">
        <f>IF('Copy &amp; Paste Roster Report Here'!$A946=CC$7,IF('Copy &amp; Paste Roster Report Here'!$M946="fy",1,0),0)</f>
        <v>0</v>
      </c>
      <c r="CD949" s="121">
        <f>IF('Copy &amp; Paste Roster Report Here'!$A946=CD$7,IF('Copy &amp; Paste Roster Report Here'!$M946="fy",1,0),0)</f>
        <v>0</v>
      </c>
      <c r="CE949" s="121">
        <f>IF('Copy &amp; Paste Roster Report Here'!$A946=CE$7,IF('Copy &amp; Paste Roster Report Here'!$M946="fy",1,0),0)</f>
        <v>0</v>
      </c>
      <c r="CF949" s="73">
        <f t="shared" si="223"/>
        <v>0</v>
      </c>
      <c r="CG949" s="122">
        <f>IF('Copy &amp; Paste Roster Report Here'!$A946=CG$7,IF('Copy &amp; Paste Roster Report Here'!$M946="RH",1,0),0)</f>
        <v>0</v>
      </c>
      <c r="CH949" s="122">
        <f>IF('Copy &amp; Paste Roster Report Here'!$A946=CH$7,IF('Copy &amp; Paste Roster Report Here'!$M946="RH",1,0),0)</f>
        <v>0</v>
      </c>
      <c r="CI949" s="122">
        <f>IF('Copy &amp; Paste Roster Report Here'!$A946=CI$7,IF('Copy &amp; Paste Roster Report Here'!$M946="RH",1,0),0)</f>
        <v>0</v>
      </c>
      <c r="CJ949" s="122">
        <f>IF('Copy &amp; Paste Roster Report Here'!$A946=CJ$7,IF('Copy &amp; Paste Roster Report Here'!$M946="RH",1,0),0)</f>
        <v>0</v>
      </c>
      <c r="CK949" s="122">
        <f>IF('Copy &amp; Paste Roster Report Here'!$A946=CK$7,IF('Copy &amp; Paste Roster Report Here'!$M946="RH",1,0),0)</f>
        <v>0</v>
      </c>
      <c r="CL949" s="122">
        <f>IF('Copy &amp; Paste Roster Report Here'!$A946=CL$7,IF('Copy &amp; Paste Roster Report Here'!$M946="RH",1,0),0)</f>
        <v>0</v>
      </c>
      <c r="CM949" s="122">
        <f>IF('Copy &amp; Paste Roster Report Here'!$A946=CM$7,IF('Copy &amp; Paste Roster Report Here'!$M946="RH",1,0),0)</f>
        <v>0</v>
      </c>
      <c r="CN949" s="122">
        <f>IF('Copy &amp; Paste Roster Report Here'!$A946=CN$7,IF('Copy &amp; Paste Roster Report Here'!$M946="RH",1,0),0)</f>
        <v>0</v>
      </c>
      <c r="CO949" s="122">
        <f>IF('Copy &amp; Paste Roster Report Here'!$A946=CO$7,IF('Copy &amp; Paste Roster Report Here'!$M946="RH",1,0),0)</f>
        <v>0</v>
      </c>
      <c r="CP949" s="122">
        <f>IF('Copy &amp; Paste Roster Report Here'!$A946=CP$7,IF('Copy &amp; Paste Roster Report Here'!$M946="RH",1,0),0)</f>
        <v>0</v>
      </c>
      <c r="CQ949" s="122">
        <f>IF('Copy &amp; Paste Roster Report Here'!$A946=CQ$7,IF('Copy &amp; Paste Roster Report Here'!$M946="RH",1,0),0)</f>
        <v>0</v>
      </c>
      <c r="CR949" s="73">
        <f t="shared" si="224"/>
        <v>0</v>
      </c>
      <c r="CS949" s="123">
        <f>IF('Copy &amp; Paste Roster Report Here'!$A946=CS$7,IF('Copy &amp; Paste Roster Report Here'!$M946="QT",1,0),0)</f>
        <v>0</v>
      </c>
      <c r="CT949" s="123">
        <f>IF('Copy &amp; Paste Roster Report Here'!$A946=CT$7,IF('Copy &amp; Paste Roster Report Here'!$M946="QT",1,0),0)</f>
        <v>0</v>
      </c>
      <c r="CU949" s="123">
        <f>IF('Copy &amp; Paste Roster Report Here'!$A946=CU$7,IF('Copy &amp; Paste Roster Report Here'!$M946="QT",1,0),0)</f>
        <v>0</v>
      </c>
      <c r="CV949" s="123">
        <f>IF('Copy &amp; Paste Roster Report Here'!$A946=CV$7,IF('Copy &amp; Paste Roster Report Here'!$M946="QT",1,0),0)</f>
        <v>0</v>
      </c>
      <c r="CW949" s="123">
        <f>IF('Copy &amp; Paste Roster Report Here'!$A946=CW$7,IF('Copy &amp; Paste Roster Report Here'!$M946="QT",1,0),0)</f>
        <v>0</v>
      </c>
      <c r="CX949" s="123">
        <f>IF('Copy &amp; Paste Roster Report Here'!$A946=CX$7,IF('Copy &amp; Paste Roster Report Here'!$M946="QT",1,0),0)</f>
        <v>0</v>
      </c>
      <c r="CY949" s="123">
        <f>IF('Copy &amp; Paste Roster Report Here'!$A946=CY$7,IF('Copy &amp; Paste Roster Report Here'!$M946="QT",1,0),0)</f>
        <v>0</v>
      </c>
      <c r="CZ949" s="123">
        <f>IF('Copy &amp; Paste Roster Report Here'!$A946=CZ$7,IF('Copy &amp; Paste Roster Report Here'!$M946="QT",1,0),0)</f>
        <v>0</v>
      </c>
      <c r="DA949" s="123">
        <f>IF('Copy &amp; Paste Roster Report Here'!$A946=DA$7,IF('Copy &amp; Paste Roster Report Here'!$M946="QT",1,0),0)</f>
        <v>0</v>
      </c>
      <c r="DB949" s="123">
        <f>IF('Copy &amp; Paste Roster Report Here'!$A946=DB$7,IF('Copy &amp; Paste Roster Report Here'!$M946="QT",1,0),0)</f>
        <v>0</v>
      </c>
      <c r="DC949" s="123">
        <f>IF('Copy &amp; Paste Roster Report Here'!$A946=DC$7,IF('Copy &amp; Paste Roster Report Here'!$M946="QT",1,0),0)</f>
        <v>0</v>
      </c>
      <c r="DD949" s="73">
        <f t="shared" si="225"/>
        <v>0</v>
      </c>
      <c r="DE949" s="124">
        <f>IF('Copy &amp; Paste Roster Report Here'!$A946=DE$7,IF('Copy &amp; Paste Roster Report Here'!$M946="xxxxxxxxxxx",1,0),0)</f>
        <v>0</v>
      </c>
      <c r="DF949" s="124">
        <f>IF('Copy &amp; Paste Roster Report Here'!$A946=DF$7,IF('Copy &amp; Paste Roster Report Here'!$M946="xxxxxxxxxxx",1,0),0)</f>
        <v>0</v>
      </c>
      <c r="DG949" s="124">
        <f>IF('Copy &amp; Paste Roster Report Here'!$A946=DG$7,IF('Copy &amp; Paste Roster Report Here'!$M946="xxxxxxxxxxx",1,0),0)</f>
        <v>0</v>
      </c>
      <c r="DH949" s="124">
        <f>IF('Copy &amp; Paste Roster Report Here'!$A946=DH$7,IF('Copy &amp; Paste Roster Report Here'!$M946="xxxxxxxxxxx",1,0),0)</f>
        <v>0</v>
      </c>
      <c r="DI949" s="124">
        <f>IF('Copy &amp; Paste Roster Report Here'!$A946=DI$7,IF('Copy &amp; Paste Roster Report Here'!$M946="xxxxxxxxxxx",1,0),0)</f>
        <v>0</v>
      </c>
      <c r="DJ949" s="124">
        <f>IF('Copy &amp; Paste Roster Report Here'!$A946=DJ$7,IF('Copy &amp; Paste Roster Report Here'!$M946="xxxxxxxxxxx",1,0),0)</f>
        <v>0</v>
      </c>
      <c r="DK949" s="124">
        <f>IF('Copy &amp; Paste Roster Report Here'!$A946=DK$7,IF('Copy &amp; Paste Roster Report Here'!$M946="xxxxxxxxxxx",1,0),0)</f>
        <v>0</v>
      </c>
      <c r="DL949" s="124">
        <f>IF('Copy &amp; Paste Roster Report Here'!$A946=DL$7,IF('Copy &amp; Paste Roster Report Here'!$M946="xxxxxxxxxxx",1,0),0)</f>
        <v>0</v>
      </c>
      <c r="DM949" s="124">
        <f>IF('Copy &amp; Paste Roster Report Here'!$A946=DM$7,IF('Copy &amp; Paste Roster Report Here'!$M946="xxxxxxxxxxx",1,0),0)</f>
        <v>0</v>
      </c>
      <c r="DN949" s="124">
        <f>IF('Copy &amp; Paste Roster Report Here'!$A946=DN$7,IF('Copy &amp; Paste Roster Report Here'!$M946="xxxxxxxxxxx",1,0),0)</f>
        <v>0</v>
      </c>
      <c r="DO949" s="124">
        <f>IF('Copy &amp; Paste Roster Report Here'!$A946=DO$7,IF('Copy &amp; Paste Roster Report Here'!$M946="xxxxxxxxxxx",1,0),0)</f>
        <v>0</v>
      </c>
      <c r="DP949" s="125">
        <f t="shared" si="226"/>
        <v>0</v>
      </c>
      <c r="DQ949" s="126">
        <f t="shared" si="227"/>
        <v>0</v>
      </c>
    </row>
    <row r="950" spans="1:121" x14ac:dyDescent="0.25">
      <c r="A950" s="111">
        <f t="shared" si="213"/>
        <v>0</v>
      </c>
      <c r="B950" s="111">
        <f t="shared" si="214"/>
        <v>0</v>
      </c>
      <c r="C950" s="112">
        <f>+('Copy &amp; Paste Roster Report Here'!$P947-'Copy &amp; Paste Roster Report Here'!$O947)/30</f>
        <v>0</v>
      </c>
      <c r="D950" s="112">
        <f>+('Copy &amp; Paste Roster Report Here'!$P947-'Copy &amp; Paste Roster Report Here'!$O947)</f>
        <v>0</v>
      </c>
      <c r="E950" s="111">
        <f>'Copy &amp; Paste Roster Report Here'!N947</f>
        <v>0</v>
      </c>
      <c r="F950" s="111" t="str">
        <f t="shared" si="215"/>
        <v>N</v>
      </c>
      <c r="G950" s="111">
        <f>'Copy &amp; Paste Roster Report Here'!R947</f>
        <v>0</v>
      </c>
      <c r="H950" s="113">
        <f t="shared" si="216"/>
        <v>0</v>
      </c>
      <c r="I950" s="112">
        <f>IF(F950="N",$F$5-'Copy &amp; Paste Roster Report Here'!O947,+'Copy &amp; Paste Roster Report Here'!Q947-'Copy &amp; Paste Roster Report Here'!O947)</f>
        <v>0</v>
      </c>
      <c r="J950" s="114">
        <f t="shared" si="217"/>
        <v>0</v>
      </c>
      <c r="K950" s="114">
        <f t="shared" si="218"/>
        <v>0</v>
      </c>
      <c r="L950" s="115">
        <f>'Copy &amp; Paste Roster Report Here'!F947</f>
        <v>0</v>
      </c>
      <c r="M950" s="116">
        <f t="shared" si="219"/>
        <v>0</v>
      </c>
      <c r="N950" s="117">
        <f>IF('Copy &amp; Paste Roster Report Here'!$A947='Analytical Tests'!N$7,IF($F950="Y",+$H950*N$6,0),0)</f>
        <v>0</v>
      </c>
      <c r="O950" s="117">
        <f>IF('Copy &amp; Paste Roster Report Here'!$A947='Analytical Tests'!O$7,IF($F950="Y",+$H950*O$6,0),0)</f>
        <v>0</v>
      </c>
      <c r="P950" s="117">
        <f>IF('Copy &amp; Paste Roster Report Here'!$A947='Analytical Tests'!P$7,IF($F950="Y",+$H950*P$6,0),0)</f>
        <v>0</v>
      </c>
      <c r="Q950" s="117">
        <f>IF('Copy &amp; Paste Roster Report Here'!$A947='Analytical Tests'!Q$7,IF($F950="Y",+$H950*Q$6,0),0)</f>
        <v>0</v>
      </c>
      <c r="R950" s="117">
        <f>IF('Copy &amp; Paste Roster Report Here'!$A947='Analytical Tests'!R$7,IF($F950="Y",+$H950*R$6,0),0)</f>
        <v>0</v>
      </c>
      <c r="S950" s="117">
        <f>IF('Copy &amp; Paste Roster Report Here'!$A947='Analytical Tests'!S$7,IF($F950="Y",+$H950*S$6,0),0)</f>
        <v>0</v>
      </c>
      <c r="T950" s="117">
        <f>IF('Copy &amp; Paste Roster Report Here'!$A947='Analytical Tests'!T$7,IF($F950="Y",+$H950*T$6,0),0)</f>
        <v>0</v>
      </c>
      <c r="U950" s="117">
        <f>IF('Copy &amp; Paste Roster Report Here'!$A947='Analytical Tests'!U$7,IF($F950="Y",+$H950*U$6,0),0)</f>
        <v>0</v>
      </c>
      <c r="V950" s="117">
        <f>IF('Copy &amp; Paste Roster Report Here'!$A947='Analytical Tests'!V$7,IF($F950="Y",+$H950*V$6,0),0)</f>
        <v>0</v>
      </c>
      <c r="W950" s="117">
        <f>IF('Copy &amp; Paste Roster Report Here'!$A947='Analytical Tests'!W$7,IF($F950="Y",+$H950*W$6,0),0)</f>
        <v>0</v>
      </c>
      <c r="X950" s="117">
        <f>IF('Copy &amp; Paste Roster Report Here'!$A947='Analytical Tests'!X$7,IF($F950="Y",+$H950*X$6,0),0)</f>
        <v>0</v>
      </c>
      <c r="Y950" s="117" t="b">
        <f>IF('Copy &amp; Paste Roster Report Here'!$A947='Analytical Tests'!Y$7,IF($F950="N",IF($J950&gt;=$C950,Y$6,+($I950/$D950)*Y$6),0))</f>
        <v>0</v>
      </c>
      <c r="Z950" s="117" t="b">
        <f>IF('Copy &amp; Paste Roster Report Here'!$A947='Analytical Tests'!Z$7,IF($F950="N",IF($J950&gt;=$C950,Z$6,+($I950/$D950)*Z$6),0))</f>
        <v>0</v>
      </c>
      <c r="AA950" s="117" t="b">
        <f>IF('Copy &amp; Paste Roster Report Here'!$A947='Analytical Tests'!AA$7,IF($F950="N",IF($J950&gt;=$C950,AA$6,+($I950/$D950)*AA$6),0))</f>
        <v>0</v>
      </c>
      <c r="AB950" s="117" t="b">
        <f>IF('Copy &amp; Paste Roster Report Here'!$A947='Analytical Tests'!AB$7,IF($F950="N",IF($J950&gt;=$C950,AB$6,+($I950/$D950)*AB$6),0))</f>
        <v>0</v>
      </c>
      <c r="AC950" s="117" t="b">
        <f>IF('Copy &amp; Paste Roster Report Here'!$A947='Analytical Tests'!AC$7,IF($F950="N",IF($J950&gt;=$C950,AC$6,+($I950/$D950)*AC$6),0))</f>
        <v>0</v>
      </c>
      <c r="AD950" s="117" t="b">
        <f>IF('Copy &amp; Paste Roster Report Here'!$A947='Analytical Tests'!AD$7,IF($F950="N",IF($J950&gt;=$C950,AD$6,+($I950/$D950)*AD$6),0))</f>
        <v>0</v>
      </c>
      <c r="AE950" s="117" t="b">
        <f>IF('Copy &amp; Paste Roster Report Here'!$A947='Analytical Tests'!AE$7,IF($F950="N",IF($J950&gt;=$C950,AE$6,+($I950/$D950)*AE$6),0))</f>
        <v>0</v>
      </c>
      <c r="AF950" s="117" t="b">
        <f>IF('Copy &amp; Paste Roster Report Here'!$A947='Analytical Tests'!AF$7,IF($F950="N",IF($J950&gt;=$C950,AF$6,+($I950/$D950)*AF$6),0))</f>
        <v>0</v>
      </c>
      <c r="AG950" s="117" t="b">
        <f>IF('Copy &amp; Paste Roster Report Here'!$A947='Analytical Tests'!AG$7,IF($F950="N",IF($J950&gt;=$C950,AG$6,+($I950/$D950)*AG$6),0))</f>
        <v>0</v>
      </c>
      <c r="AH950" s="117" t="b">
        <f>IF('Copy &amp; Paste Roster Report Here'!$A947='Analytical Tests'!AH$7,IF($F950="N",IF($J950&gt;=$C950,AH$6,+($I950/$D950)*AH$6),0))</f>
        <v>0</v>
      </c>
      <c r="AI950" s="117" t="b">
        <f>IF('Copy &amp; Paste Roster Report Here'!$A947='Analytical Tests'!AI$7,IF($F950="N",IF($J950&gt;=$C950,AI$6,+($I950/$D950)*AI$6),0))</f>
        <v>0</v>
      </c>
      <c r="AJ950" s="79"/>
      <c r="AK950" s="118">
        <f>IF('Copy &amp; Paste Roster Report Here'!$A947=AK$7,IF('Copy &amp; Paste Roster Report Here'!$M947="FT",1,0),0)</f>
        <v>0</v>
      </c>
      <c r="AL950" s="118">
        <f>IF('Copy &amp; Paste Roster Report Here'!$A947=AL$7,IF('Copy &amp; Paste Roster Report Here'!$M947="FT",1,0),0)</f>
        <v>0</v>
      </c>
      <c r="AM950" s="118">
        <f>IF('Copy &amp; Paste Roster Report Here'!$A947=AM$7,IF('Copy &amp; Paste Roster Report Here'!$M947="FT",1,0),0)</f>
        <v>0</v>
      </c>
      <c r="AN950" s="118">
        <f>IF('Copy &amp; Paste Roster Report Here'!$A947=AN$7,IF('Copy &amp; Paste Roster Report Here'!$M947="FT",1,0),0)</f>
        <v>0</v>
      </c>
      <c r="AO950" s="118">
        <f>IF('Copy &amp; Paste Roster Report Here'!$A947=AO$7,IF('Copy &amp; Paste Roster Report Here'!$M947="FT",1,0),0)</f>
        <v>0</v>
      </c>
      <c r="AP950" s="118">
        <f>IF('Copy &amp; Paste Roster Report Here'!$A947=AP$7,IF('Copy &amp; Paste Roster Report Here'!$M947="FT",1,0),0)</f>
        <v>0</v>
      </c>
      <c r="AQ950" s="118">
        <f>IF('Copy &amp; Paste Roster Report Here'!$A947=AQ$7,IF('Copy &amp; Paste Roster Report Here'!$M947="FT",1,0),0)</f>
        <v>0</v>
      </c>
      <c r="AR950" s="118">
        <f>IF('Copy &amp; Paste Roster Report Here'!$A947=AR$7,IF('Copy &amp; Paste Roster Report Here'!$M947="FT",1,0),0)</f>
        <v>0</v>
      </c>
      <c r="AS950" s="118">
        <f>IF('Copy &amp; Paste Roster Report Here'!$A947=AS$7,IF('Copy &amp; Paste Roster Report Here'!$M947="FT",1,0),0)</f>
        <v>0</v>
      </c>
      <c r="AT950" s="118">
        <f>IF('Copy &amp; Paste Roster Report Here'!$A947=AT$7,IF('Copy &amp; Paste Roster Report Here'!$M947="FT",1,0),0)</f>
        <v>0</v>
      </c>
      <c r="AU950" s="118">
        <f>IF('Copy &amp; Paste Roster Report Here'!$A947=AU$7,IF('Copy &amp; Paste Roster Report Here'!$M947="FT",1,0),0)</f>
        <v>0</v>
      </c>
      <c r="AV950" s="73">
        <f t="shared" si="220"/>
        <v>0</v>
      </c>
      <c r="AW950" s="119">
        <f>IF('Copy &amp; Paste Roster Report Here'!$A947=AW$7,IF('Copy &amp; Paste Roster Report Here'!$M947="HT",1,0),0)</f>
        <v>0</v>
      </c>
      <c r="AX950" s="119">
        <f>IF('Copy &amp; Paste Roster Report Here'!$A947=AX$7,IF('Copy &amp; Paste Roster Report Here'!$M947="HT",1,0),0)</f>
        <v>0</v>
      </c>
      <c r="AY950" s="119">
        <f>IF('Copy &amp; Paste Roster Report Here'!$A947=AY$7,IF('Copy &amp; Paste Roster Report Here'!$M947="HT",1,0),0)</f>
        <v>0</v>
      </c>
      <c r="AZ950" s="119">
        <f>IF('Copy &amp; Paste Roster Report Here'!$A947=AZ$7,IF('Copy &amp; Paste Roster Report Here'!$M947="HT",1,0),0)</f>
        <v>0</v>
      </c>
      <c r="BA950" s="119">
        <f>IF('Copy &amp; Paste Roster Report Here'!$A947=BA$7,IF('Copy &amp; Paste Roster Report Here'!$M947="HT",1,0),0)</f>
        <v>0</v>
      </c>
      <c r="BB950" s="119">
        <f>IF('Copy &amp; Paste Roster Report Here'!$A947=BB$7,IF('Copy &amp; Paste Roster Report Here'!$M947="HT",1,0),0)</f>
        <v>0</v>
      </c>
      <c r="BC950" s="119">
        <f>IF('Copy &amp; Paste Roster Report Here'!$A947=BC$7,IF('Copy &amp; Paste Roster Report Here'!$M947="HT",1,0),0)</f>
        <v>0</v>
      </c>
      <c r="BD950" s="119">
        <f>IF('Copy &amp; Paste Roster Report Here'!$A947=BD$7,IF('Copy &amp; Paste Roster Report Here'!$M947="HT",1,0),0)</f>
        <v>0</v>
      </c>
      <c r="BE950" s="119">
        <f>IF('Copy &amp; Paste Roster Report Here'!$A947=BE$7,IF('Copy &amp; Paste Roster Report Here'!$M947="HT",1,0),0)</f>
        <v>0</v>
      </c>
      <c r="BF950" s="119">
        <f>IF('Copy &amp; Paste Roster Report Here'!$A947=BF$7,IF('Copy &amp; Paste Roster Report Here'!$M947="HT",1,0),0)</f>
        <v>0</v>
      </c>
      <c r="BG950" s="119">
        <f>IF('Copy &amp; Paste Roster Report Here'!$A947=BG$7,IF('Copy &amp; Paste Roster Report Here'!$M947="HT",1,0),0)</f>
        <v>0</v>
      </c>
      <c r="BH950" s="73">
        <f t="shared" si="221"/>
        <v>0</v>
      </c>
      <c r="BI950" s="120">
        <f>IF('Copy &amp; Paste Roster Report Here'!$A947=BI$7,IF('Copy &amp; Paste Roster Report Here'!$M947="MT",1,0),0)</f>
        <v>0</v>
      </c>
      <c r="BJ950" s="120">
        <f>IF('Copy &amp; Paste Roster Report Here'!$A947=BJ$7,IF('Copy &amp; Paste Roster Report Here'!$M947="MT",1,0),0)</f>
        <v>0</v>
      </c>
      <c r="BK950" s="120">
        <f>IF('Copy &amp; Paste Roster Report Here'!$A947=BK$7,IF('Copy &amp; Paste Roster Report Here'!$M947="MT",1,0),0)</f>
        <v>0</v>
      </c>
      <c r="BL950" s="120">
        <f>IF('Copy &amp; Paste Roster Report Here'!$A947=BL$7,IF('Copy &amp; Paste Roster Report Here'!$M947="MT",1,0),0)</f>
        <v>0</v>
      </c>
      <c r="BM950" s="120">
        <f>IF('Copy &amp; Paste Roster Report Here'!$A947=BM$7,IF('Copy &amp; Paste Roster Report Here'!$M947="MT",1,0),0)</f>
        <v>0</v>
      </c>
      <c r="BN950" s="120">
        <f>IF('Copy &amp; Paste Roster Report Here'!$A947=BN$7,IF('Copy &amp; Paste Roster Report Here'!$M947="MT",1,0),0)</f>
        <v>0</v>
      </c>
      <c r="BO950" s="120">
        <f>IF('Copy &amp; Paste Roster Report Here'!$A947=BO$7,IF('Copy &amp; Paste Roster Report Here'!$M947="MT",1,0),0)</f>
        <v>0</v>
      </c>
      <c r="BP950" s="120">
        <f>IF('Copy &amp; Paste Roster Report Here'!$A947=BP$7,IF('Copy &amp; Paste Roster Report Here'!$M947="MT",1,0),0)</f>
        <v>0</v>
      </c>
      <c r="BQ950" s="120">
        <f>IF('Copy &amp; Paste Roster Report Here'!$A947=BQ$7,IF('Copy &amp; Paste Roster Report Here'!$M947="MT",1,0),0)</f>
        <v>0</v>
      </c>
      <c r="BR950" s="120">
        <f>IF('Copy &amp; Paste Roster Report Here'!$A947=BR$7,IF('Copy &amp; Paste Roster Report Here'!$M947="MT",1,0),0)</f>
        <v>0</v>
      </c>
      <c r="BS950" s="120">
        <f>IF('Copy &amp; Paste Roster Report Here'!$A947=BS$7,IF('Copy &amp; Paste Roster Report Here'!$M947="MT",1,0),0)</f>
        <v>0</v>
      </c>
      <c r="BT950" s="73">
        <f t="shared" si="222"/>
        <v>0</v>
      </c>
      <c r="BU950" s="121">
        <f>IF('Copy &amp; Paste Roster Report Here'!$A947=BU$7,IF('Copy &amp; Paste Roster Report Here'!$M947="fy",1,0),0)</f>
        <v>0</v>
      </c>
      <c r="BV950" s="121">
        <f>IF('Copy &amp; Paste Roster Report Here'!$A947=BV$7,IF('Copy &amp; Paste Roster Report Here'!$M947="fy",1,0),0)</f>
        <v>0</v>
      </c>
      <c r="BW950" s="121">
        <f>IF('Copy &amp; Paste Roster Report Here'!$A947=BW$7,IF('Copy &amp; Paste Roster Report Here'!$M947="fy",1,0),0)</f>
        <v>0</v>
      </c>
      <c r="BX950" s="121">
        <f>IF('Copy &amp; Paste Roster Report Here'!$A947=BX$7,IF('Copy &amp; Paste Roster Report Here'!$M947="fy",1,0),0)</f>
        <v>0</v>
      </c>
      <c r="BY950" s="121">
        <f>IF('Copy &amp; Paste Roster Report Here'!$A947=BY$7,IF('Copy &amp; Paste Roster Report Here'!$M947="fy",1,0),0)</f>
        <v>0</v>
      </c>
      <c r="BZ950" s="121">
        <f>IF('Copy &amp; Paste Roster Report Here'!$A947=BZ$7,IF('Copy &amp; Paste Roster Report Here'!$M947="fy",1,0),0)</f>
        <v>0</v>
      </c>
      <c r="CA950" s="121">
        <f>IF('Copy &amp; Paste Roster Report Here'!$A947=CA$7,IF('Copy &amp; Paste Roster Report Here'!$M947="fy",1,0),0)</f>
        <v>0</v>
      </c>
      <c r="CB950" s="121">
        <f>IF('Copy &amp; Paste Roster Report Here'!$A947=CB$7,IF('Copy &amp; Paste Roster Report Here'!$M947="fy",1,0),0)</f>
        <v>0</v>
      </c>
      <c r="CC950" s="121">
        <f>IF('Copy &amp; Paste Roster Report Here'!$A947=CC$7,IF('Copy &amp; Paste Roster Report Here'!$M947="fy",1,0),0)</f>
        <v>0</v>
      </c>
      <c r="CD950" s="121">
        <f>IF('Copy &amp; Paste Roster Report Here'!$A947=CD$7,IF('Copy &amp; Paste Roster Report Here'!$M947="fy",1,0),0)</f>
        <v>0</v>
      </c>
      <c r="CE950" s="121">
        <f>IF('Copy &amp; Paste Roster Report Here'!$A947=CE$7,IF('Copy &amp; Paste Roster Report Here'!$M947="fy",1,0),0)</f>
        <v>0</v>
      </c>
      <c r="CF950" s="73">
        <f t="shared" si="223"/>
        <v>0</v>
      </c>
      <c r="CG950" s="122">
        <f>IF('Copy &amp; Paste Roster Report Here'!$A947=CG$7,IF('Copy &amp; Paste Roster Report Here'!$M947="RH",1,0),0)</f>
        <v>0</v>
      </c>
      <c r="CH950" s="122">
        <f>IF('Copy &amp; Paste Roster Report Here'!$A947=CH$7,IF('Copy &amp; Paste Roster Report Here'!$M947="RH",1,0),0)</f>
        <v>0</v>
      </c>
      <c r="CI950" s="122">
        <f>IF('Copy &amp; Paste Roster Report Here'!$A947=CI$7,IF('Copy &amp; Paste Roster Report Here'!$M947="RH",1,0),0)</f>
        <v>0</v>
      </c>
      <c r="CJ950" s="122">
        <f>IF('Copy &amp; Paste Roster Report Here'!$A947=CJ$7,IF('Copy &amp; Paste Roster Report Here'!$M947="RH",1,0),0)</f>
        <v>0</v>
      </c>
      <c r="CK950" s="122">
        <f>IF('Copy &amp; Paste Roster Report Here'!$A947=CK$7,IF('Copy &amp; Paste Roster Report Here'!$M947="RH",1,0),0)</f>
        <v>0</v>
      </c>
      <c r="CL950" s="122">
        <f>IF('Copy &amp; Paste Roster Report Here'!$A947=CL$7,IF('Copy &amp; Paste Roster Report Here'!$M947="RH",1,0),0)</f>
        <v>0</v>
      </c>
      <c r="CM950" s="122">
        <f>IF('Copy &amp; Paste Roster Report Here'!$A947=CM$7,IF('Copy &amp; Paste Roster Report Here'!$M947="RH",1,0),0)</f>
        <v>0</v>
      </c>
      <c r="CN950" s="122">
        <f>IF('Copy &amp; Paste Roster Report Here'!$A947=CN$7,IF('Copy &amp; Paste Roster Report Here'!$M947="RH",1,0),0)</f>
        <v>0</v>
      </c>
      <c r="CO950" s="122">
        <f>IF('Copy &amp; Paste Roster Report Here'!$A947=CO$7,IF('Copy &amp; Paste Roster Report Here'!$M947="RH",1,0),0)</f>
        <v>0</v>
      </c>
      <c r="CP950" s="122">
        <f>IF('Copy &amp; Paste Roster Report Here'!$A947=CP$7,IF('Copy &amp; Paste Roster Report Here'!$M947="RH",1,0),0)</f>
        <v>0</v>
      </c>
      <c r="CQ950" s="122">
        <f>IF('Copy &amp; Paste Roster Report Here'!$A947=CQ$7,IF('Copy &amp; Paste Roster Report Here'!$M947="RH",1,0),0)</f>
        <v>0</v>
      </c>
      <c r="CR950" s="73">
        <f t="shared" si="224"/>
        <v>0</v>
      </c>
      <c r="CS950" s="123">
        <f>IF('Copy &amp; Paste Roster Report Here'!$A947=CS$7,IF('Copy &amp; Paste Roster Report Here'!$M947="QT",1,0),0)</f>
        <v>0</v>
      </c>
      <c r="CT950" s="123">
        <f>IF('Copy &amp; Paste Roster Report Here'!$A947=CT$7,IF('Copy &amp; Paste Roster Report Here'!$M947="QT",1,0),0)</f>
        <v>0</v>
      </c>
      <c r="CU950" s="123">
        <f>IF('Copy &amp; Paste Roster Report Here'!$A947=CU$7,IF('Copy &amp; Paste Roster Report Here'!$M947="QT",1,0),0)</f>
        <v>0</v>
      </c>
      <c r="CV950" s="123">
        <f>IF('Copy &amp; Paste Roster Report Here'!$A947=CV$7,IF('Copy &amp; Paste Roster Report Here'!$M947="QT",1,0),0)</f>
        <v>0</v>
      </c>
      <c r="CW950" s="123">
        <f>IF('Copy &amp; Paste Roster Report Here'!$A947=CW$7,IF('Copy &amp; Paste Roster Report Here'!$M947="QT",1,0),0)</f>
        <v>0</v>
      </c>
      <c r="CX950" s="123">
        <f>IF('Copy &amp; Paste Roster Report Here'!$A947=CX$7,IF('Copy &amp; Paste Roster Report Here'!$M947="QT",1,0),0)</f>
        <v>0</v>
      </c>
      <c r="CY950" s="123">
        <f>IF('Copy &amp; Paste Roster Report Here'!$A947=CY$7,IF('Copy &amp; Paste Roster Report Here'!$M947="QT",1,0),0)</f>
        <v>0</v>
      </c>
      <c r="CZ950" s="123">
        <f>IF('Copy &amp; Paste Roster Report Here'!$A947=CZ$7,IF('Copy &amp; Paste Roster Report Here'!$M947="QT",1,0),0)</f>
        <v>0</v>
      </c>
      <c r="DA950" s="123">
        <f>IF('Copy &amp; Paste Roster Report Here'!$A947=DA$7,IF('Copy &amp; Paste Roster Report Here'!$M947="QT",1,0),0)</f>
        <v>0</v>
      </c>
      <c r="DB950" s="123">
        <f>IF('Copy &amp; Paste Roster Report Here'!$A947=DB$7,IF('Copy &amp; Paste Roster Report Here'!$M947="QT",1,0),0)</f>
        <v>0</v>
      </c>
      <c r="DC950" s="123">
        <f>IF('Copy &amp; Paste Roster Report Here'!$A947=DC$7,IF('Copy &amp; Paste Roster Report Here'!$M947="QT",1,0),0)</f>
        <v>0</v>
      </c>
      <c r="DD950" s="73">
        <f t="shared" si="225"/>
        <v>0</v>
      </c>
      <c r="DE950" s="124">
        <f>IF('Copy &amp; Paste Roster Report Here'!$A947=DE$7,IF('Copy &amp; Paste Roster Report Here'!$M947="xxxxxxxxxxx",1,0),0)</f>
        <v>0</v>
      </c>
      <c r="DF950" s="124">
        <f>IF('Copy &amp; Paste Roster Report Here'!$A947=DF$7,IF('Copy &amp; Paste Roster Report Here'!$M947="xxxxxxxxxxx",1,0),0)</f>
        <v>0</v>
      </c>
      <c r="DG950" s="124">
        <f>IF('Copy &amp; Paste Roster Report Here'!$A947=DG$7,IF('Copy &amp; Paste Roster Report Here'!$M947="xxxxxxxxxxx",1,0),0)</f>
        <v>0</v>
      </c>
      <c r="DH950" s="124">
        <f>IF('Copy &amp; Paste Roster Report Here'!$A947=DH$7,IF('Copy &amp; Paste Roster Report Here'!$M947="xxxxxxxxxxx",1,0),0)</f>
        <v>0</v>
      </c>
      <c r="DI950" s="124">
        <f>IF('Copy &amp; Paste Roster Report Here'!$A947=DI$7,IF('Copy &amp; Paste Roster Report Here'!$M947="xxxxxxxxxxx",1,0),0)</f>
        <v>0</v>
      </c>
      <c r="DJ950" s="124">
        <f>IF('Copy &amp; Paste Roster Report Here'!$A947=DJ$7,IF('Copy &amp; Paste Roster Report Here'!$M947="xxxxxxxxxxx",1,0),0)</f>
        <v>0</v>
      </c>
      <c r="DK950" s="124">
        <f>IF('Copy &amp; Paste Roster Report Here'!$A947=DK$7,IF('Copy &amp; Paste Roster Report Here'!$M947="xxxxxxxxxxx",1,0),0)</f>
        <v>0</v>
      </c>
      <c r="DL950" s="124">
        <f>IF('Copy &amp; Paste Roster Report Here'!$A947=DL$7,IF('Copy &amp; Paste Roster Report Here'!$M947="xxxxxxxxxxx",1,0),0)</f>
        <v>0</v>
      </c>
      <c r="DM950" s="124">
        <f>IF('Copy &amp; Paste Roster Report Here'!$A947=DM$7,IF('Copy &amp; Paste Roster Report Here'!$M947="xxxxxxxxxxx",1,0),0)</f>
        <v>0</v>
      </c>
      <c r="DN950" s="124">
        <f>IF('Copy &amp; Paste Roster Report Here'!$A947=DN$7,IF('Copy &amp; Paste Roster Report Here'!$M947="xxxxxxxxxxx",1,0),0)</f>
        <v>0</v>
      </c>
      <c r="DO950" s="124">
        <f>IF('Copy &amp; Paste Roster Report Here'!$A947=DO$7,IF('Copy &amp; Paste Roster Report Here'!$M947="xxxxxxxxxxx",1,0),0)</f>
        <v>0</v>
      </c>
      <c r="DP950" s="125">
        <f t="shared" si="226"/>
        <v>0</v>
      </c>
      <c r="DQ950" s="126">
        <f t="shared" si="227"/>
        <v>0</v>
      </c>
    </row>
    <row r="951" spans="1:121" x14ac:dyDescent="0.25">
      <c r="A951" s="111">
        <f t="shared" si="213"/>
        <v>0</v>
      </c>
      <c r="B951" s="111">
        <f t="shared" si="214"/>
        <v>0</v>
      </c>
      <c r="C951" s="112">
        <f>+('Copy &amp; Paste Roster Report Here'!$P948-'Copy &amp; Paste Roster Report Here'!$O948)/30</f>
        <v>0</v>
      </c>
      <c r="D951" s="112">
        <f>+('Copy &amp; Paste Roster Report Here'!$P948-'Copy &amp; Paste Roster Report Here'!$O948)</f>
        <v>0</v>
      </c>
      <c r="E951" s="111">
        <f>'Copy &amp; Paste Roster Report Here'!N948</f>
        <v>0</v>
      </c>
      <c r="F951" s="111" t="str">
        <f t="shared" si="215"/>
        <v>N</v>
      </c>
      <c r="G951" s="111">
        <f>'Copy &amp; Paste Roster Report Here'!R948</f>
        <v>0</v>
      </c>
      <c r="H951" s="113">
        <f t="shared" si="216"/>
        <v>0</v>
      </c>
      <c r="I951" s="112">
        <f>IF(F951="N",$F$5-'Copy &amp; Paste Roster Report Here'!O948,+'Copy &amp; Paste Roster Report Here'!Q948-'Copy &amp; Paste Roster Report Here'!O948)</f>
        <v>0</v>
      </c>
      <c r="J951" s="114">
        <f t="shared" si="217"/>
        <v>0</v>
      </c>
      <c r="K951" s="114">
        <f t="shared" si="218"/>
        <v>0</v>
      </c>
      <c r="L951" s="115">
        <f>'Copy &amp; Paste Roster Report Here'!F948</f>
        <v>0</v>
      </c>
      <c r="M951" s="116">
        <f t="shared" si="219"/>
        <v>0</v>
      </c>
      <c r="N951" s="117">
        <f>IF('Copy &amp; Paste Roster Report Here'!$A948='Analytical Tests'!N$7,IF($F951="Y",+$H951*N$6,0),0)</f>
        <v>0</v>
      </c>
      <c r="O951" s="117">
        <f>IF('Copy &amp; Paste Roster Report Here'!$A948='Analytical Tests'!O$7,IF($F951="Y",+$H951*O$6,0),0)</f>
        <v>0</v>
      </c>
      <c r="P951" s="117">
        <f>IF('Copy &amp; Paste Roster Report Here'!$A948='Analytical Tests'!P$7,IF($F951="Y",+$H951*P$6,0),0)</f>
        <v>0</v>
      </c>
      <c r="Q951" s="117">
        <f>IF('Copy &amp; Paste Roster Report Here'!$A948='Analytical Tests'!Q$7,IF($F951="Y",+$H951*Q$6,0),0)</f>
        <v>0</v>
      </c>
      <c r="R951" s="117">
        <f>IF('Copy &amp; Paste Roster Report Here'!$A948='Analytical Tests'!R$7,IF($F951="Y",+$H951*R$6,0),0)</f>
        <v>0</v>
      </c>
      <c r="S951" s="117">
        <f>IF('Copy &amp; Paste Roster Report Here'!$A948='Analytical Tests'!S$7,IF($F951="Y",+$H951*S$6,0),0)</f>
        <v>0</v>
      </c>
      <c r="T951" s="117">
        <f>IF('Copy &amp; Paste Roster Report Here'!$A948='Analytical Tests'!T$7,IF($F951="Y",+$H951*T$6,0),0)</f>
        <v>0</v>
      </c>
      <c r="U951" s="117">
        <f>IF('Copy &amp; Paste Roster Report Here'!$A948='Analytical Tests'!U$7,IF($F951="Y",+$H951*U$6,0),0)</f>
        <v>0</v>
      </c>
      <c r="V951" s="117">
        <f>IF('Copy &amp; Paste Roster Report Here'!$A948='Analytical Tests'!V$7,IF($F951="Y",+$H951*V$6,0),0)</f>
        <v>0</v>
      </c>
      <c r="W951" s="117">
        <f>IF('Copy &amp; Paste Roster Report Here'!$A948='Analytical Tests'!W$7,IF($F951="Y",+$H951*W$6,0),0)</f>
        <v>0</v>
      </c>
      <c r="X951" s="117">
        <f>IF('Copy &amp; Paste Roster Report Here'!$A948='Analytical Tests'!X$7,IF($F951="Y",+$H951*X$6,0),0)</f>
        <v>0</v>
      </c>
      <c r="Y951" s="117" t="b">
        <f>IF('Copy &amp; Paste Roster Report Here'!$A948='Analytical Tests'!Y$7,IF($F951="N",IF($J951&gt;=$C951,Y$6,+($I951/$D951)*Y$6),0))</f>
        <v>0</v>
      </c>
      <c r="Z951" s="117" t="b">
        <f>IF('Copy &amp; Paste Roster Report Here'!$A948='Analytical Tests'!Z$7,IF($F951="N",IF($J951&gt;=$C951,Z$6,+($I951/$D951)*Z$6),0))</f>
        <v>0</v>
      </c>
      <c r="AA951" s="117" t="b">
        <f>IF('Copy &amp; Paste Roster Report Here'!$A948='Analytical Tests'!AA$7,IF($F951="N",IF($J951&gt;=$C951,AA$6,+($I951/$D951)*AA$6),0))</f>
        <v>0</v>
      </c>
      <c r="AB951" s="117" t="b">
        <f>IF('Copy &amp; Paste Roster Report Here'!$A948='Analytical Tests'!AB$7,IF($F951="N",IF($J951&gt;=$C951,AB$6,+($I951/$D951)*AB$6),0))</f>
        <v>0</v>
      </c>
      <c r="AC951" s="117" t="b">
        <f>IF('Copy &amp; Paste Roster Report Here'!$A948='Analytical Tests'!AC$7,IF($F951="N",IF($J951&gt;=$C951,AC$6,+($I951/$D951)*AC$6),0))</f>
        <v>0</v>
      </c>
      <c r="AD951" s="117" t="b">
        <f>IF('Copy &amp; Paste Roster Report Here'!$A948='Analytical Tests'!AD$7,IF($F951="N",IF($J951&gt;=$C951,AD$6,+($I951/$D951)*AD$6),0))</f>
        <v>0</v>
      </c>
      <c r="AE951" s="117" t="b">
        <f>IF('Copy &amp; Paste Roster Report Here'!$A948='Analytical Tests'!AE$7,IF($F951="N",IF($J951&gt;=$C951,AE$6,+($I951/$D951)*AE$6),0))</f>
        <v>0</v>
      </c>
      <c r="AF951" s="117" t="b">
        <f>IF('Copy &amp; Paste Roster Report Here'!$A948='Analytical Tests'!AF$7,IF($F951="N",IF($J951&gt;=$C951,AF$6,+($I951/$D951)*AF$6),0))</f>
        <v>0</v>
      </c>
      <c r="AG951" s="117" t="b">
        <f>IF('Copy &amp; Paste Roster Report Here'!$A948='Analytical Tests'!AG$7,IF($F951="N",IF($J951&gt;=$C951,AG$6,+($I951/$D951)*AG$6),0))</f>
        <v>0</v>
      </c>
      <c r="AH951" s="117" t="b">
        <f>IF('Copy &amp; Paste Roster Report Here'!$A948='Analytical Tests'!AH$7,IF($F951="N",IF($J951&gt;=$C951,AH$6,+($I951/$D951)*AH$6),0))</f>
        <v>0</v>
      </c>
      <c r="AI951" s="117" t="b">
        <f>IF('Copy &amp; Paste Roster Report Here'!$A948='Analytical Tests'!AI$7,IF($F951="N",IF($J951&gt;=$C951,AI$6,+($I951/$D951)*AI$6),0))</f>
        <v>0</v>
      </c>
      <c r="AJ951" s="79"/>
      <c r="AK951" s="118">
        <f>IF('Copy &amp; Paste Roster Report Here'!$A948=AK$7,IF('Copy &amp; Paste Roster Report Here'!$M948="FT",1,0),0)</f>
        <v>0</v>
      </c>
      <c r="AL951" s="118">
        <f>IF('Copy &amp; Paste Roster Report Here'!$A948=AL$7,IF('Copy &amp; Paste Roster Report Here'!$M948="FT",1,0),0)</f>
        <v>0</v>
      </c>
      <c r="AM951" s="118">
        <f>IF('Copy &amp; Paste Roster Report Here'!$A948=AM$7,IF('Copy &amp; Paste Roster Report Here'!$M948="FT",1,0),0)</f>
        <v>0</v>
      </c>
      <c r="AN951" s="118">
        <f>IF('Copy &amp; Paste Roster Report Here'!$A948=AN$7,IF('Copy &amp; Paste Roster Report Here'!$M948="FT",1,0),0)</f>
        <v>0</v>
      </c>
      <c r="AO951" s="118">
        <f>IF('Copy &amp; Paste Roster Report Here'!$A948=AO$7,IF('Copy &amp; Paste Roster Report Here'!$M948="FT",1,0),0)</f>
        <v>0</v>
      </c>
      <c r="AP951" s="118">
        <f>IF('Copy &amp; Paste Roster Report Here'!$A948=AP$7,IF('Copy &amp; Paste Roster Report Here'!$M948="FT",1,0),0)</f>
        <v>0</v>
      </c>
      <c r="AQ951" s="118">
        <f>IF('Copy &amp; Paste Roster Report Here'!$A948=AQ$7,IF('Copy &amp; Paste Roster Report Here'!$M948="FT",1,0),0)</f>
        <v>0</v>
      </c>
      <c r="AR951" s="118">
        <f>IF('Copy &amp; Paste Roster Report Here'!$A948=AR$7,IF('Copy &amp; Paste Roster Report Here'!$M948="FT",1,0),0)</f>
        <v>0</v>
      </c>
      <c r="AS951" s="118">
        <f>IF('Copy &amp; Paste Roster Report Here'!$A948=AS$7,IF('Copy &amp; Paste Roster Report Here'!$M948="FT",1,0),0)</f>
        <v>0</v>
      </c>
      <c r="AT951" s="118">
        <f>IF('Copy &amp; Paste Roster Report Here'!$A948=AT$7,IF('Copy &amp; Paste Roster Report Here'!$M948="FT",1,0),0)</f>
        <v>0</v>
      </c>
      <c r="AU951" s="118">
        <f>IF('Copy &amp; Paste Roster Report Here'!$A948=AU$7,IF('Copy &amp; Paste Roster Report Here'!$M948="FT",1,0),0)</f>
        <v>0</v>
      </c>
      <c r="AV951" s="73">
        <f t="shared" si="220"/>
        <v>0</v>
      </c>
      <c r="AW951" s="119">
        <f>IF('Copy &amp; Paste Roster Report Here'!$A948=AW$7,IF('Copy &amp; Paste Roster Report Here'!$M948="HT",1,0),0)</f>
        <v>0</v>
      </c>
      <c r="AX951" s="119">
        <f>IF('Copy &amp; Paste Roster Report Here'!$A948=AX$7,IF('Copy &amp; Paste Roster Report Here'!$M948="HT",1,0),0)</f>
        <v>0</v>
      </c>
      <c r="AY951" s="119">
        <f>IF('Copy &amp; Paste Roster Report Here'!$A948=AY$7,IF('Copy &amp; Paste Roster Report Here'!$M948="HT",1,0),0)</f>
        <v>0</v>
      </c>
      <c r="AZ951" s="119">
        <f>IF('Copy &amp; Paste Roster Report Here'!$A948=AZ$7,IF('Copy &amp; Paste Roster Report Here'!$M948="HT",1,0),0)</f>
        <v>0</v>
      </c>
      <c r="BA951" s="119">
        <f>IF('Copy &amp; Paste Roster Report Here'!$A948=BA$7,IF('Copy &amp; Paste Roster Report Here'!$M948="HT",1,0),0)</f>
        <v>0</v>
      </c>
      <c r="BB951" s="119">
        <f>IF('Copy &amp; Paste Roster Report Here'!$A948=BB$7,IF('Copy &amp; Paste Roster Report Here'!$M948="HT",1,0),0)</f>
        <v>0</v>
      </c>
      <c r="BC951" s="119">
        <f>IF('Copy &amp; Paste Roster Report Here'!$A948=BC$7,IF('Copy &amp; Paste Roster Report Here'!$M948="HT",1,0),0)</f>
        <v>0</v>
      </c>
      <c r="BD951" s="119">
        <f>IF('Copy &amp; Paste Roster Report Here'!$A948=BD$7,IF('Copy &amp; Paste Roster Report Here'!$M948="HT",1,0),0)</f>
        <v>0</v>
      </c>
      <c r="BE951" s="119">
        <f>IF('Copy &amp; Paste Roster Report Here'!$A948=BE$7,IF('Copy &amp; Paste Roster Report Here'!$M948="HT",1,0),0)</f>
        <v>0</v>
      </c>
      <c r="BF951" s="119">
        <f>IF('Copy &amp; Paste Roster Report Here'!$A948=BF$7,IF('Copy &amp; Paste Roster Report Here'!$M948="HT",1,0),0)</f>
        <v>0</v>
      </c>
      <c r="BG951" s="119">
        <f>IF('Copy &amp; Paste Roster Report Here'!$A948=BG$7,IF('Copy &amp; Paste Roster Report Here'!$M948="HT",1,0),0)</f>
        <v>0</v>
      </c>
      <c r="BH951" s="73">
        <f t="shared" si="221"/>
        <v>0</v>
      </c>
      <c r="BI951" s="120">
        <f>IF('Copy &amp; Paste Roster Report Here'!$A948=BI$7,IF('Copy &amp; Paste Roster Report Here'!$M948="MT",1,0),0)</f>
        <v>0</v>
      </c>
      <c r="BJ951" s="120">
        <f>IF('Copy &amp; Paste Roster Report Here'!$A948=BJ$7,IF('Copy &amp; Paste Roster Report Here'!$M948="MT",1,0),0)</f>
        <v>0</v>
      </c>
      <c r="BK951" s="120">
        <f>IF('Copy &amp; Paste Roster Report Here'!$A948=BK$7,IF('Copy &amp; Paste Roster Report Here'!$M948="MT",1,0),0)</f>
        <v>0</v>
      </c>
      <c r="BL951" s="120">
        <f>IF('Copy &amp; Paste Roster Report Here'!$A948=BL$7,IF('Copy &amp; Paste Roster Report Here'!$M948="MT",1,0),0)</f>
        <v>0</v>
      </c>
      <c r="BM951" s="120">
        <f>IF('Copy &amp; Paste Roster Report Here'!$A948=BM$7,IF('Copy &amp; Paste Roster Report Here'!$M948="MT",1,0),0)</f>
        <v>0</v>
      </c>
      <c r="BN951" s="120">
        <f>IF('Copy &amp; Paste Roster Report Here'!$A948=BN$7,IF('Copy &amp; Paste Roster Report Here'!$M948="MT",1,0),0)</f>
        <v>0</v>
      </c>
      <c r="BO951" s="120">
        <f>IF('Copy &amp; Paste Roster Report Here'!$A948=BO$7,IF('Copy &amp; Paste Roster Report Here'!$M948="MT",1,0),0)</f>
        <v>0</v>
      </c>
      <c r="BP951" s="120">
        <f>IF('Copy &amp; Paste Roster Report Here'!$A948=BP$7,IF('Copy &amp; Paste Roster Report Here'!$M948="MT",1,0),0)</f>
        <v>0</v>
      </c>
      <c r="BQ951" s="120">
        <f>IF('Copy &amp; Paste Roster Report Here'!$A948=BQ$7,IF('Copy &amp; Paste Roster Report Here'!$M948="MT",1,0),0)</f>
        <v>0</v>
      </c>
      <c r="BR951" s="120">
        <f>IF('Copy &amp; Paste Roster Report Here'!$A948=BR$7,IF('Copy &amp; Paste Roster Report Here'!$M948="MT",1,0),0)</f>
        <v>0</v>
      </c>
      <c r="BS951" s="120">
        <f>IF('Copy &amp; Paste Roster Report Here'!$A948=BS$7,IF('Copy &amp; Paste Roster Report Here'!$M948="MT",1,0),0)</f>
        <v>0</v>
      </c>
      <c r="BT951" s="73">
        <f t="shared" si="222"/>
        <v>0</v>
      </c>
      <c r="BU951" s="121">
        <f>IF('Copy &amp; Paste Roster Report Here'!$A948=BU$7,IF('Copy &amp; Paste Roster Report Here'!$M948="fy",1,0),0)</f>
        <v>0</v>
      </c>
      <c r="BV951" s="121">
        <f>IF('Copy &amp; Paste Roster Report Here'!$A948=BV$7,IF('Copy &amp; Paste Roster Report Here'!$M948="fy",1,0),0)</f>
        <v>0</v>
      </c>
      <c r="BW951" s="121">
        <f>IF('Copy &amp; Paste Roster Report Here'!$A948=BW$7,IF('Copy &amp; Paste Roster Report Here'!$M948="fy",1,0),0)</f>
        <v>0</v>
      </c>
      <c r="BX951" s="121">
        <f>IF('Copy &amp; Paste Roster Report Here'!$A948=BX$7,IF('Copy &amp; Paste Roster Report Here'!$M948="fy",1,0),0)</f>
        <v>0</v>
      </c>
      <c r="BY951" s="121">
        <f>IF('Copy &amp; Paste Roster Report Here'!$A948=BY$7,IF('Copy &amp; Paste Roster Report Here'!$M948="fy",1,0),0)</f>
        <v>0</v>
      </c>
      <c r="BZ951" s="121">
        <f>IF('Copy &amp; Paste Roster Report Here'!$A948=BZ$7,IF('Copy &amp; Paste Roster Report Here'!$M948="fy",1,0),0)</f>
        <v>0</v>
      </c>
      <c r="CA951" s="121">
        <f>IF('Copy &amp; Paste Roster Report Here'!$A948=CA$7,IF('Copy &amp; Paste Roster Report Here'!$M948="fy",1,0),0)</f>
        <v>0</v>
      </c>
      <c r="CB951" s="121">
        <f>IF('Copy &amp; Paste Roster Report Here'!$A948=CB$7,IF('Copy &amp; Paste Roster Report Here'!$M948="fy",1,0),0)</f>
        <v>0</v>
      </c>
      <c r="CC951" s="121">
        <f>IF('Copy &amp; Paste Roster Report Here'!$A948=CC$7,IF('Copy &amp; Paste Roster Report Here'!$M948="fy",1,0),0)</f>
        <v>0</v>
      </c>
      <c r="CD951" s="121">
        <f>IF('Copy &amp; Paste Roster Report Here'!$A948=CD$7,IF('Copy &amp; Paste Roster Report Here'!$M948="fy",1,0),0)</f>
        <v>0</v>
      </c>
      <c r="CE951" s="121">
        <f>IF('Copy &amp; Paste Roster Report Here'!$A948=CE$7,IF('Copy &amp; Paste Roster Report Here'!$M948="fy",1,0),0)</f>
        <v>0</v>
      </c>
      <c r="CF951" s="73">
        <f t="shared" si="223"/>
        <v>0</v>
      </c>
      <c r="CG951" s="122">
        <f>IF('Copy &amp; Paste Roster Report Here'!$A948=CG$7,IF('Copy &amp; Paste Roster Report Here'!$M948="RH",1,0),0)</f>
        <v>0</v>
      </c>
      <c r="CH951" s="122">
        <f>IF('Copy &amp; Paste Roster Report Here'!$A948=CH$7,IF('Copy &amp; Paste Roster Report Here'!$M948="RH",1,0),0)</f>
        <v>0</v>
      </c>
      <c r="CI951" s="122">
        <f>IF('Copy &amp; Paste Roster Report Here'!$A948=CI$7,IF('Copy &amp; Paste Roster Report Here'!$M948="RH",1,0),0)</f>
        <v>0</v>
      </c>
      <c r="CJ951" s="122">
        <f>IF('Copy &amp; Paste Roster Report Here'!$A948=CJ$7,IF('Copy &amp; Paste Roster Report Here'!$M948="RH",1,0),0)</f>
        <v>0</v>
      </c>
      <c r="CK951" s="122">
        <f>IF('Copy &amp; Paste Roster Report Here'!$A948=CK$7,IF('Copy &amp; Paste Roster Report Here'!$M948="RH",1,0),0)</f>
        <v>0</v>
      </c>
      <c r="CL951" s="122">
        <f>IF('Copy &amp; Paste Roster Report Here'!$A948=CL$7,IF('Copy &amp; Paste Roster Report Here'!$M948="RH",1,0),0)</f>
        <v>0</v>
      </c>
      <c r="CM951" s="122">
        <f>IF('Copy &amp; Paste Roster Report Here'!$A948=CM$7,IF('Copy &amp; Paste Roster Report Here'!$M948="RH",1,0),0)</f>
        <v>0</v>
      </c>
      <c r="CN951" s="122">
        <f>IF('Copy &amp; Paste Roster Report Here'!$A948=CN$7,IF('Copy &amp; Paste Roster Report Here'!$M948="RH",1,0),0)</f>
        <v>0</v>
      </c>
      <c r="CO951" s="122">
        <f>IF('Copy &amp; Paste Roster Report Here'!$A948=CO$7,IF('Copy &amp; Paste Roster Report Here'!$M948="RH",1,0),0)</f>
        <v>0</v>
      </c>
      <c r="CP951" s="122">
        <f>IF('Copy &amp; Paste Roster Report Here'!$A948=CP$7,IF('Copy &amp; Paste Roster Report Here'!$M948="RH",1,0),0)</f>
        <v>0</v>
      </c>
      <c r="CQ951" s="122">
        <f>IF('Copy &amp; Paste Roster Report Here'!$A948=CQ$7,IF('Copy &amp; Paste Roster Report Here'!$M948="RH",1,0),0)</f>
        <v>0</v>
      </c>
      <c r="CR951" s="73">
        <f t="shared" si="224"/>
        <v>0</v>
      </c>
      <c r="CS951" s="123">
        <f>IF('Copy &amp; Paste Roster Report Here'!$A948=CS$7,IF('Copy &amp; Paste Roster Report Here'!$M948="QT",1,0),0)</f>
        <v>0</v>
      </c>
      <c r="CT951" s="123">
        <f>IF('Copy &amp; Paste Roster Report Here'!$A948=CT$7,IF('Copy &amp; Paste Roster Report Here'!$M948="QT",1,0),0)</f>
        <v>0</v>
      </c>
      <c r="CU951" s="123">
        <f>IF('Copy &amp; Paste Roster Report Here'!$A948=CU$7,IF('Copy &amp; Paste Roster Report Here'!$M948="QT",1,0),0)</f>
        <v>0</v>
      </c>
      <c r="CV951" s="123">
        <f>IF('Copy &amp; Paste Roster Report Here'!$A948=CV$7,IF('Copy &amp; Paste Roster Report Here'!$M948="QT",1,0),0)</f>
        <v>0</v>
      </c>
      <c r="CW951" s="123">
        <f>IF('Copy &amp; Paste Roster Report Here'!$A948=CW$7,IF('Copy &amp; Paste Roster Report Here'!$M948="QT",1,0),0)</f>
        <v>0</v>
      </c>
      <c r="CX951" s="123">
        <f>IF('Copy &amp; Paste Roster Report Here'!$A948=CX$7,IF('Copy &amp; Paste Roster Report Here'!$M948="QT",1,0),0)</f>
        <v>0</v>
      </c>
      <c r="CY951" s="123">
        <f>IF('Copy &amp; Paste Roster Report Here'!$A948=CY$7,IF('Copy &amp; Paste Roster Report Here'!$M948="QT",1,0),0)</f>
        <v>0</v>
      </c>
      <c r="CZ951" s="123">
        <f>IF('Copy &amp; Paste Roster Report Here'!$A948=CZ$7,IF('Copy &amp; Paste Roster Report Here'!$M948="QT",1,0),0)</f>
        <v>0</v>
      </c>
      <c r="DA951" s="123">
        <f>IF('Copy &amp; Paste Roster Report Here'!$A948=DA$7,IF('Copy &amp; Paste Roster Report Here'!$M948="QT",1,0),0)</f>
        <v>0</v>
      </c>
      <c r="DB951" s="123">
        <f>IF('Copy &amp; Paste Roster Report Here'!$A948=DB$7,IF('Copy &amp; Paste Roster Report Here'!$M948="QT",1,0),0)</f>
        <v>0</v>
      </c>
      <c r="DC951" s="123">
        <f>IF('Copy &amp; Paste Roster Report Here'!$A948=DC$7,IF('Copy &amp; Paste Roster Report Here'!$M948="QT",1,0),0)</f>
        <v>0</v>
      </c>
      <c r="DD951" s="73">
        <f t="shared" si="225"/>
        <v>0</v>
      </c>
      <c r="DE951" s="124">
        <f>IF('Copy &amp; Paste Roster Report Here'!$A948=DE$7,IF('Copy &amp; Paste Roster Report Here'!$M948="xxxxxxxxxxx",1,0),0)</f>
        <v>0</v>
      </c>
      <c r="DF951" s="124">
        <f>IF('Copy &amp; Paste Roster Report Here'!$A948=DF$7,IF('Copy &amp; Paste Roster Report Here'!$M948="xxxxxxxxxxx",1,0),0)</f>
        <v>0</v>
      </c>
      <c r="DG951" s="124">
        <f>IF('Copy &amp; Paste Roster Report Here'!$A948=DG$7,IF('Copy &amp; Paste Roster Report Here'!$M948="xxxxxxxxxxx",1,0),0)</f>
        <v>0</v>
      </c>
      <c r="DH951" s="124">
        <f>IF('Copy &amp; Paste Roster Report Here'!$A948=DH$7,IF('Copy &amp; Paste Roster Report Here'!$M948="xxxxxxxxxxx",1,0),0)</f>
        <v>0</v>
      </c>
      <c r="DI951" s="124">
        <f>IF('Copy &amp; Paste Roster Report Here'!$A948=DI$7,IF('Copy &amp; Paste Roster Report Here'!$M948="xxxxxxxxxxx",1,0),0)</f>
        <v>0</v>
      </c>
      <c r="DJ951" s="124">
        <f>IF('Copy &amp; Paste Roster Report Here'!$A948=DJ$7,IF('Copy &amp; Paste Roster Report Here'!$M948="xxxxxxxxxxx",1,0),0)</f>
        <v>0</v>
      </c>
      <c r="DK951" s="124">
        <f>IF('Copy &amp; Paste Roster Report Here'!$A948=DK$7,IF('Copy &amp; Paste Roster Report Here'!$M948="xxxxxxxxxxx",1,0),0)</f>
        <v>0</v>
      </c>
      <c r="DL951" s="124">
        <f>IF('Copy &amp; Paste Roster Report Here'!$A948=DL$7,IF('Copy &amp; Paste Roster Report Here'!$M948="xxxxxxxxxxx",1,0),0)</f>
        <v>0</v>
      </c>
      <c r="DM951" s="124">
        <f>IF('Copy &amp; Paste Roster Report Here'!$A948=DM$7,IF('Copy &amp; Paste Roster Report Here'!$M948="xxxxxxxxxxx",1,0),0)</f>
        <v>0</v>
      </c>
      <c r="DN951" s="124">
        <f>IF('Copy &amp; Paste Roster Report Here'!$A948=DN$7,IF('Copy &amp; Paste Roster Report Here'!$M948="xxxxxxxxxxx",1,0),0)</f>
        <v>0</v>
      </c>
      <c r="DO951" s="124">
        <f>IF('Copy &amp; Paste Roster Report Here'!$A948=DO$7,IF('Copy &amp; Paste Roster Report Here'!$M948="xxxxxxxxxxx",1,0),0)</f>
        <v>0</v>
      </c>
      <c r="DP951" s="125">
        <f t="shared" si="226"/>
        <v>0</v>
      </c>
      <c r="DQ951" s="126">
        <f t="shared" si="227"/>
        <v>0</v>
      </c>
    </row>
    <row r="952" spans="1:121" x14ac:dyDescent="0.25">
      <c r="A952" s="111">
        <f t="shared" si="213"/>
        <v>0</v>
      </c>
      <c r="B952" s="111">
        <f t="shared" si="214"/>
        <v>0</v>
      </c>
      <c r="C952" s="112">
        <f>+('Copy &amp; Paste Roster Report Here'!$P949-'Copy &amp; Paste Roster Report Here'!$O949)/30</f>
        <v>0</v>
      </c>
      <c r="D952" s="112">
        <f>+('Copy &amp; Paste Roster Report Here'!$P949-'Copy &amp; Paste Roster Report Here'!$O949)</f>
        <v>0</v>
      </c>
      <c r="E952" s="111">
        <f>'Copy &amp; Paste Roster Report Here'!N949</f>
        <v>0</v>
      </c>
      <c r="F952" s="111" t="str">
        <f t="shared" si="215"/>
        <v>N</v>
      </c>
      <c r="G952" s="111">
        <f>'Copy &amp; Paste Roster Report Here'!R949</f>
        <v>0</v>
      </c>
      <c r="H952" s="113">
        <f t="shared" si="216"/>
        <v>0</v>
      </c>
      <c r="I952" s="112">
        <f>IF(F952="N",$F$5-'Copy &amp; Paste Roster Report Here'!O949,+'Copy &amp; Paste Roster Report Here'!Q949-'Copy &amp; Paste Roster Report Here'!O949)</f>
        <v>0</v>
      </c>
      <c r="J952" s="114">
        <f t="shared" si="217"/>
        <v>0</v>
      </c>
      <c r="K952" s="114">
        <f t="shared" si="218"/>
        <v>0</v>
      </c>
      <c r="L952" s="115">
        <f>'Copy &amp; Paste Roster Report Here'!F949</f>
        <v>0</v>
      </c>
      <c r="M952" s="116">
        <f t="shared" si="219"/>
        <v>0</v>
      </c>
      <c r="N952" s="117">
        <f>IF('Copy &amp; Paste Roster Report Here'!$A949='Analytical Tests'!N$7,IF($F952="Y",+$H952*N$6,0),0)</f>
        <v>0</v>
      </c>
      <c r="O952" s="117">
        <f>IF('Copy &amp; Paste Roster Report Here'!$A949='Analytical Tests'!O$7,IF($F952="Y",+$H952*O$6,0),0)</f>
        <v>0</v>
      </c>
      <c r="P952" s="117">
        <f>IF('Copy &amp; Paste Roster Report Here'!$A949='Analytical Tests'!P$7,IF($F952="Y",+$H952*P$6,0),0)</f>
        <v>0</v>
      </c>
      <c r="Q952" s="117">
        <f>IF('Copy &amp; Paste Roster Report Here'!$A949='Analytical Tests'!Q$7,IF($F952="Y",+$H952*Q$6,0),0)</f>
        <v>0</v>
      </c>
      <c r="R952" s="117">
        <f>IF('Copy &amp; Paste Roster Report Here'!$A949='Analytical Tests'!R$7,IF($F952="Y",+$H952*R$6,0),0)</f>
        <v>0</v>
      </c>
      <c r="S952" s="117">
        <f>IF('Copy &amp; Paste Roster Report Here'!$A949='Analytical Tests'!S$7,IF($F952="Y",+$H952*S$6,0),0)</f>
        <v>0</v>
      </c>
      <c r="T952" s="117">
        <f>IF('Copy &amp; Paste Roster Report Here'!$A949='Analytical Tests'!T$7,IF($F952="Y",+$H952*T$6,0),0)</f>
        <v>0</v>
      </c>
      <c r="U952" s="117">
        <f>IF('Copy &amp; Paste Roster Report Here'!$A949='Analytical Tests'!U$7,IF($F952="Y",+$H952*U$6,0),0)</f>
        <v>0</v>
      </c>
      <c r="V952" s="117">
        <f>IF('Copy &amp; Paste Roster Report Here'!$A949='Analytical Tests'!V$7,IF($F952="Y",+$H952*V$6,0),0)</f>
        <v>0</v>
      </c>
      <c r="W952" s="117">
        <f>IF('Copy &amp; Paste Roster Report Here'!$A949='Analytical Tests'!W$7,IF($F952="Y",+$H952*W$6,0),0)</f>
        <v>0</v>
      </c>
      <c r="X952" s="117">
        <f>IF('Copy &amp; Paste Roster Report Here'!$A949='Analytical Tests'!X$7,IF($F952="Y",+$H952*X$6,0),0)</f>
        <v>0</v>
      </c>
      <c r="Y952" s="117" t="b">
        <f>IF('Copy &amp; Paste Roster Report Here'!$A949='Analytical Tests'!Y$7,IF($F952="N",IF($J952&gt;=$C952,Y$6,+($I952/$D952)*Y$6),0))</f>
        <v>0</v>
      </c>
      <c r="Z952" s="117" t="b">
        <f>IF('Copy &amp; Paste Roster Report Here'!$A949='Analytical Tests'!Z$7,IF($F952="N",IF($J952&gt;=$C952,Z$6,+($I952/$D952)*Z$6),0))</f>
        <v>0</v>
      </c>
      <c r="AA952" s="117" t="b">
        <f>IF('Copy &amp; Paste Roster Report Here'!$A949='Analytical Tests'!AA$7,IF($F952="N",IF($J952&gt;=$C952,AA$6,+($I952/$D952)*AA$6),0))</f>
        <v>0</v>
      </c>
      <c r="AB952" s="117" t="b">
        <f>IF('Copy &amp; Paste Roster Report Here'!$A949='Analytical Tests'!AB$7,IF($F952="N",IF($J952&gt;=$C952,AB$6,+($I952/$D952)*AB$6),0))</f>
        <v>0</v>
      </c>
      <c r="AC952" s="117" t="b">
        <f>IF('Copy &amp; Paste Roster Report Here'!$A949='Analytical Tests'!AC$7,IF($F952="N",IF($J952&gt;=$C952,AC$6,+($I952/$D952)*AC$6),0))</f>
        <v>0</v>
      </c>
      <c r="AD952" s="117" t="b">
        <f>IF('Copy &amp; Paste Roster Report Here'!$A949='Analytical Tests'!AD$7,IF($F952="N",IF($J952&gt;=$C952,AD$6,+($I952/$D952)*AD$6),0))</f>
        <v>0</v>
      </c>
      <c r="AE952" s="117" t="b">
        <f>IF('Copy &amp; Paste Roster Report Here'!$A949='Analytical Tests'!AE$7,IF($F952="N",IF($J952&gt;=$C952,AE$6,+($I952/$D952)*AE$6),0))</f>
        <v>0</v>
      </c>
      <c r="AF952" s="117" t="b">
        <f>IF('Copy &amp; Paste Roster Report Here'!$A949='Analytical Tests'!AF$7,IF($F952="N",IF($J952&gt;=$C952,AF$6,+($I952/$D952)*AF$6),0))</f>
        <v>0</v>
      </c>
      <c r="AG952" s="117" t="b">
        <f>IF('Copy &amp; Paste Roster Report Here'!$A949='Analytical Tests'!AG$7,IF($F952="N",IF($J952&gt;=$C952,AG$6,+($I952/$D952)*AG$6),0))</f>
        <v>0</v>
      </c>
      <c r="AH952" s="117" t="b">
        <f>IF('Copy &amp; Paste Roster Report Here'!$A949='Analytical Tests'!AH$7,IF($F952="N",IF($J952&gt;=$C952,AH$6,+($I952/$D952)*AH$6),0))</f>
        <v>0</v>
      </c>
      <c r="AI952" s="117" t="b">
        <f>IF('Copy &amp; Paste Roster Report Here'!$A949='Analytical Tests'!AI$7,IF($F952="N",IF($J952&gt;=$C952,AI$6,+($I952/$D952)*AI$6),0))</f>
        <v>0</v>
      </c>
      <c r="AJ952" s="79"/>
      <c r="AK952" s="118">
        <f>IF('Copy &amp; Paste Roster Report Here'!$A949=AK$7,IF('Copy &amp; Paste Roster Report Here'!$M949="FT",1,0),0)</f>
        <v>0</v>
      </c>
      <c r="AL952" s="118">
        <f>IF('Copy &amp; Paste Roster Report Here'!$A949=AL$7,IF('Copy &amp; Paste Roster Report Here'!$M949="FT",1,0),0)</f>
        <v>0</v>
      </c>
      <c r="AM952" s="118">
        <f>IF('Copy &amp; Paste Roster Report Here'!$A949=AM$7,IF('Copy &amp; Paste Roster Report Here'!$M949="FT",1,0),0)</f>
        <v>0</v>
      </c>
      <c r="AN952" s="118">
        <f>IF('Copy &amp; Paste Roster Report Here'!$A949=AN$7,IF('Copy &amp; Paste Roster Report Here'!$M949="FT",1,0),0)</f>
        <v>0</v>
      </c>
      <c r="AO952" s="118">
        <f>IF('Copy &amp; Paste Roster Report Here'!$A949=AO$7,IF('Copy &amp; Paste Roster Report Here'!$M949="FT",1,0),0)</f>
        <v>0</v>
      </c>
      <c r="AP952" s="118">
        <f>IF('Copy &amp; Paste Roster Report Here'!$A949=AP$7,IF('Copy &amp; Paste Roster Report Here'!$M949="FT",1,0),0)</f>
        <v>0</v>
      </c>
      <c r="AQ952" s="118">
        <f>IF('Copy &amp; Paste Roster Report Here'!$A949=AQ$7,IF('Copy &amp; Paste Roster Report Here'!$M949="FT",1,0),0)</f>
        <v>0</v>
      </c>
      <c r="AR952" s="118">
        <f>IF('Copy &amp; Paste Roster Report Here'!$A949=AR$7,IF('Copy &amp; Paste Roster Report Here'!$M949="FT",1,0),0)</f>
        <v>0</v>
      </c>
      <c r="AS952" s="118">
        <f>IF('Copy &amp; Paste Roster Report Here'!$A949=AS$7,IF('Copy &amp; Paste Roster Report Here'!$M949="FT",1,0),0)</f>
        <v>0</v>
      </c>
      <c r="AT952" s="118">
        <f>IF('Copy &amp; Paste Roster Report Here'!$A949=AT$7,IF('Copy &amp; Paste Roster Report Here'!$M949="FT",1,0),0)</f>
        <v>0</v>
      </c>
      <c r="AU952" s="118">
        <f>IF('Copy &amp; Paste Roster Report Here'!$A949=AU$7,IF('Copy &amp; Paste Roster Report Here'!$M949="FT",1,0),0)</f>
        <v>0</v>
      </c>
      <c r="AV952" s="73">
        <f t="shared" si="220"/>
        <v>0</v>
      </c>
      <c r="AW952" s="119">
        <f>IF('Copy &amp; Paste Roster Report Here'!$A949=AW$7,IF('Copy &amp; Paste Roster Report Here'!$M949="HT",1,0),0)</f>
        <v>0</v>
      </c>
      <c r="AX952" s="119">
        <f>IF('Copy &amp; Paste Roster Report Here'!$A949=AX$7,IF('Copy &amp; Paste Roster Report Here'!$M949="HT",1,0),0)</f>
        <v>0</v>
      </c>
      <c r="AY952" s="119">
        <f>IF('Copy &amp; Paste Roster Report Here'!$A949=AY$7,IF('Copy &amp; Paste Roster Report Here'!$M949="HT",1,0),0)</f>
        <v>0</v>
      </c>
      <c r="AZ952" s="119">
        <f>IF('Copy &amp; Paste Roster Report Here'!$A949=AZ$7,IF('Copy &amp; Paste Roster Report Here'!$M949="HT",1,0),0)</f>
        <v>0</v>
      </c>
      <c r="BA952" s="119">
        <f>IF('Copy &amp; Paste Roster Report Here'!$A949=BA$7,IF('Copy &amp; Paste Roster Report Here'!$M949="HT",1,0),0)</f>
        <v>0</v>
      </c>
      <c r="BB952" s="119">
        <f>IF('Copy &amp; Paste Roster Report Here'!$A949=BB$7,IF('Copy &amp; Paste Roster Report Here'!$M949="HT",1,0),0)</f>
        <v>0</v>
      </c>
      <c r="BC952" s="119">
        <f>IF('Copy &amp; Paste Roster Report Here'!$A949=BC$7,IF('Copy &amp; Paste Roster Report Here'!$M949="HT",1,0),0)</f>
        <v>0</v>
      </c>
      <c r="BD952" s="119">
        <f>IF('Copy &amp; Paste Roster Report Here'!$A949=BD$7,IF('Copy &amp; Paste Roster Report Here'!$M949="HT",1,0),0)</f>
        <v>0</v>
      </c>
      <c r="BE952" s="119">
        <f>IF('Copy &amp; Paste Roster Report Here'!$A949=BE$7,IF('Copy &amp; Paste Roster Report Here'!$M949="HT",1,0),0)</f>
        <v>0</v>
      </c>
      <c r="BF952" s="119">
        <f>IF('Copy &amp; Paste Roster Report Here'!$A949=BF$7,IF('Copy &amp; Paste Roster Report Here'!$M949="HT",1,0),0)</f>
        <v>0</v>
      </c>
      <c r="BG952" s="119">
        <f>IF('Copy &amp; Paste Roster Report Here'!$A949=BG$7,IF('Copy &amp; Paste Roster Report Here'!$M949="HT",1,0),0)</f>
        <v>0</v>
      </c>
      <c r="BH952" s="73">
        <f t="shared" si="221"/>
        <v>0</v>
      </c>
      <c r="BI952" s="120">
        <f>IF('Copy &amp; Paste Roster Report Here'!$A949=BI$7,IF('Copy &amp; Paste Roster Report Here'!$M949="MT",1,0),0)</f>
        <v>0</v>
      </c>
      <c r="BJ952" s="120">
        <f>IF('Copy &amp; Paste Roster Report Here'!$A949=BJ$7,IF('Copy &amp; Paste Roster Report Here'!$M949="MT",1,0),0)</f>
        <v>0</v>
      </c>
      <c r="BK952" s="120">
        <f>IF('Copy &amp; Paste Roster Report Here'!$A949=BK$7,IF('Copy &amp; Paste Roster Report Here'!$M949="MT",1,0),0)</f>
        <v>0</v>
      </c>
      <c r="BL952" s="120">
        <f>IF('Copy &amp; Paste Roster Report Here'!$A949=BL$7,IF('Copy &amp; Paste Roster Report Here'!$M949="MT",1,0),0)</f>
        <v>0</v>
      </c>
      <c r="BM952" s="120">
        <f>IF('Copy &amp; Paste Roster Report Here'!$A949=BM$7,IF('Copy &amp; Paste Roster Report Here'!$M949="MT",1,0),0)</f>
        <v>0</v>
      </c>
      <c r="BN952" s="120">
        <f>IF('Copy &amp; Paste Roster Report Here'!$A949=BN$7,IF('Copy &amp; Paste Roster Report Here'!$M949="MT",1,0),0)</f>
        <v>0</v>
      </c>
      <c r="BO952" s="120">
        <f>IF('Copy &amp; Paste Roster Report Here'!$A949=BO$7,IF('Copy &amp; Paste Roster Report Here'!$M949="MT",1,0),0)</f>
        <v>0</v>
      </c>
      <c r="BP952" s="120">
        <f>IF('Copy &amp; Paste Roster Report Here'!$A949=BP$7,IF('Copy &amp; Paste Roster Report Here'!$M949="MT",1,0),0)</f>
        <v>0</v>
      </c>
      <c r="BQ952" s="120">
        <f>IF('Copy &amp; Paste Roster Report Here'!$A949=BQ$7,IF('Copy &amp; Paste Roster Report Here'!$M949="MT",1,0),0)</f>
        <v>0</v>
      </c>
      <c r="BR952" s="120">
        <f>IF('Copy &amp; Paste Roster Report Here'!$A949=BR$7,IF('Copy &amp; Paste Roster Report Here'!$M949="MT",1,0),0)</f>
        <v>0</v>
      </c>
      <c r="BS952" s="120">
        <f>IF('Copy &amp; Paste Roster Report Here'!$A949=BS$7,IF('Copy &amp; Paste Roster Report Here'!$M949="MT",1,0),0)</f>
        <v>0</v>
      </c>
      <c r="BT952" s="73">
        <f t="shared" si="222"/>
        <v>0</v>
      </c>
      <c r="BU952" s="121">
        <f>IF('Copy &amp; Paste Roster Report Here'!$A949=BU$7,IF('Copy &amp; Paste Roster Report Here'!$M949="fy",1,0),0)</f>
        <v>0</v>
      </c>
      <c r="BV952" s="121">
        <f>IF('Copy &amp; Paste Roster Report Here'!$A949=BV$7,IF('Copy &amp; Paste Roster Report Here'!$M949="fy",1,0),0)</f>
        <v>0</v>
      </c>
      <c r="BW952" s="121">
        <f>IF('Copy &amp; Paste Roster Report Here'!$A949=BW$7,IF('Copy &amp; Paste Roster Report Here'!$M949="fy",1,0),0)</f>
        <v>0</v>
      </c>
      <c r="BX952" s="121">
        <f>IF('Copy &amp; Paste Roster Report Here'!$A949=BX$7,IF('Copy &amp; Paste Roster Report Here'!$M949="fy",1,0),0)</f>
        <v>0</v>
      </c>
      <c r="BY952" s="121">
        <f>IF('Copy &amp; Paste Roster Report Here'!$A949=BY$7,IF('Copy &amp; Paste Roster Report Here'!$M949="fy",1,0),0)</f>
        <v>0</v>
      </c>
      <c r="BZ952" s="121">
        <f>IF('Copy &amp; Paste Roster Report Here'!$A949=BZ$7,IF('Copy &amp; Paste Roster Report Here'!$M949="fy",1,0),0)</f>
        <v>0</v>
      </c>
      <c r="CA952" s="121">
        <f>IF('Copy &amp; Paste Roster Report Here'!$A949=CA$7,IF('Copy &amp; Paste Roster Report Here'!$M949="fy",1,0),0)</f>
        <v>0</v>
      </c>
      <c r="CB952" s="121">
        <f>IF('Copy &amp; Paste Roster Report Here'!$A949=CB$7,IF('Copy &amp; Paste Roster Report Here'!$M949="fy",1,0),0)</f>
        <v>0</v>
      </c>
      <c r="CC952" s="121">
        <f>IF('Copy &amp; Paste Roster Report Here'!$A949=CC$7,IF('Copy &amp; Paste Roster Report Here'!$M949="fy",1,0),0)</f>
        <v>0</v>
      </c>
      <c r="CD952" s="121">
        <f>IF('Copy &amp; Paste Roster Report Here'!$A949=CD$7,IF('Copy &amp; Paste Roster Report Here'!$M949="fy",1,0),0)</f>
        <v>0</v>
      </c>
      <c r="CE952" s="121">
        <f>IF('Copy &amp; Paste Roster Report Here'!$A949=CE$7,IF('Copy &amp; Paste Roster Report Here'!$M949="fy",1,0),0)</f>
        <v>0</v>
      </c>
      <c r="CF952" s="73">
        <f t="shared" si="223"/>
        <v>0</v>
      </c>
      <c r="CG952" s="122">
        <f>IF('Copy &amp; Paste Roster Report Here'!$A949=CG$7,IF('Copy &amp; Paste Roster Report Here'!$M949="RH",1,0),0)</f>
        <v>0</v>
      </c>
      <c r="CH952" s="122">
        <f>IF('Copy &amp; Paste Roster Report Here'!$A949=CH$7,IF('Copy &amp; Paste Roster Report Here'!$M949="RH",1,0),0)</f>
        <v>0</v>
      </c>
      <c r="CI952" s="122">
        <f>IF('Copy &amp; Paste Roster Report Here'!$A949=CI$7,IF('Copy &amp; Paste Roster Report Here'!$M949="RH",1,0),0)</f>
        <v>0</v>
      </c>
      <c r="CJ952" s="122">
        <f>IF('Copy &amp; Paste Roster Report Here'!$A949=CJ$7,IF('Copy &amp; Paste Roster Report Here'!$M949="RH",1,0),0)</f>
        <v>0</v>
      </c>
      <c r="CK952" s="122">
        <f>IF('Copy &amp; Paste Roster Report Here'!$A949=CK$7,IF('Copy &amp; Paste Roster Report Here'!$M949="RH",1,0),0)</f>
        <v>0</v>
      </c>
      <c r="CL952" s="122">
        <f>IF('Copy &amp; Paste Roster Report Here'!$A949=CL$7,IF('Copy &amp; Paste Roster Report Here'!$M949="RH",1,0),0)</f>
        <v>0</v>
      </c>
      <c r="CM952" s="122">
        <f>IF('Copy &amp; Paste Roster Report Here'!$A949=CM$7,IF('Copy &amp; Paste Roster Report Here'!$M949="RH",1,0),0)</f>
        <v>0</v>
      </c>
      <c r="CN952" s="122">
        <f>IF('Copy &amp; Paste Roster Report Here'!$A949=CN$7,IF('Copy &amp; Paste Roster Report Here'!$M949="RH",1,0),0)</f>
        <v>0</v>
      </c>
      <c r="CO952" s="122">
        <f>IF('Copy &amp; Paste Roster Report Here'!$A949=CO$7,IF('Copy &amp; Paste Roster Report Here'!$M949="RH",1,0),0)</f>
        <v>0</v>
      </c>
      <c r="CP952" s="122">
        <f>IF('Copy &amp; Paste Roster Report Here'!$A949=CP$7,IF('Copy &amp; Paste Roster Report Here'!$M949="RH",1,0),0)</f>
        <v>0</v>
      </c>
      <c r="CQ952" s="122">
        <f>IF('Copy &amp; Paste Roster Report Here'!$A949=CQ$7,IF('Copy &amp; Paste Roster Report Here'!$M949="RH",1,0),0)</f>
        <v>0</v>
      </c>
      <c r="CR952" s="73">
        <f t="shared" si="224"/>
        <v>0</v>
      </c>
      <c r="CS952" s="123">
        <f>IF('Copy &amp; Paste Roster Report Here'!$A949=CS$7,IF('Copy &amp; Paste Roster Report Here'!$M949="QT",1,0),0)</f>
        <v>0</v>
      </c>
      <c r="CT952" s="123">
        <f>IF('Copy &amp; Paste Roster Report Here'!$A949=CT$7,IF('Copy &amp; Paste Roster Report Here'!$M949="QT",1,0),0)</f>
        <v>0</v>
      </c>
      <c r="CU952" s="123">
        <f>IF('Copy &amp; Paste Roster Report Here'!$A949=CU$7,IF('Copy &amp; Paste Roster Report Here'!$M949="QT",1,0),0)</f>
        <v>0</v>
      </c>
      <c r="CV952" s="123">
        <f>IF('Copy &amp; Paste Roster Report Here'!$A949=CV$7,IF('Copy &amp; Paste Roster Report Here'!$M949="QT",1,0),0)</f>
        <v>0</v>
      </c>
      <c r="CW952" s="123">
        <f>IF('Copy &amp; Paste Roster Report Here'!$A949=CW$7,IF('Copy &amp; Paste Roster Report Here'!$M949="QT",1,0),0)</f>
        <v>0</v>
      </c>
      <c r="CX952" s="123">
        <f>IF('Copy &amp; Paste Roster Report Here'!$A949=CX$7,IF('Copy &amp; Paste Roster Report Here'!$M949="QT",1,0),0)</f>
        <v>0</v>
      </c>
      <c r="CY952" s="123">
        <f>IF('Copy &amp; Paste Roster Report Here'!$A949=CY$7,IF('Copy &amp; Paste Roster Report Here'!$M949="QT",1,0),0)</f>
        <v>0</v>
      </c>
      <c r="CZ952" s="123">
        <f>IF('Copy &amp; Paste Roster Report Here'!$A949=CZ$7,IF('Copy &amp; Paste Roster Report Here'!$M949="QT",1,0),0)</f>
        <v>0</v>
      </c>
      <c r="DA952" s="123">
        <f>IF('Copy &amp; Paste Roster Report Here'!$A949=DA$7,IF('Copy &amp; Paste Roster Report Here'!$M949="QT",1,0),0)</f>
        <v>0</v>
      </c>
      <c r="DB952" s="123">
        <f>IF('Copy &amp; Paste Roster Report Here'!$A949=DB$7,IF('Copy &amp; Paste Roster Report Here'!$M949="QT",1,0),0)</f>
        <v>0</v>
      </c>
      <c r="DC952" s="123">
        <f>IF('Copy &amp; Paste Roster Report Here'!$A949=DC$7,IF('Copy &amp; Paste Roster Report Here'!$M949="QT",1,0),0)</f>
        <v>0</v>
      </c>
      <c r="DD952" s="73">
        <f t="shared" si="225"/>
        <v>0</v>
      </c>
      <c r="DE952" s="124">
        <f>IF('Copy &amp; Paste Roster Report Here'!$A949=DE$7,IF('Copy &amp; Paste Roster Report Here'!$M949="xxxxxxxxxxx",1,0),0)</f>
        <v>0</v>
      </c>
      <c r="DF952" s="124">
        <f>IF('Copy &amp; Paste Roster Report Here'!$A949=DF$7,IF('Copy &amp; Paste Roster Report Here'!$M949="xxxxxxxxxxx",1,0),0)</f>
        <v>0</v>
      </c>
      <c r="DG952" s="124">
        <f>IF('Copy &amp; Paste Roster Report Here'!$A949=DG$7,IF('Copy &amp; Paste Roster Report Here'!$M949="xxxxxxxxxxx",1,0),0)</f>
        <v>0</v>
      </c>
      <c r="DH952" s="124">
        <f>IF('Copy &amp; Paste Roster Report Here'!$A949=DH$7,IF('Copy &amp; Paste Roster Report Here'!$M949="xxxxxxxxxxx",1,0),0)</f>
        <v>0</v>
      </c>
      <c r="DI952" s="124">
        <f>IF('Copy &amp; Paste Roster Report Here'!$A949=DI$7,IF('Copy &amp; Paste Roster Report Here'!$M949="xxxxxxxxxxx",1,0),0)</f>
        <v>0</v>
      </c>
      <c r="DJ952" s="124">
        <f>IF('Copy &amp; Paste Roster Report Here'!$A949=DJ$7,IF('Copy &amp; Paste Roster Report Here'!$M949="xxxxxxxxxxx",1,0),0)</f>
        <v>0</v>
      </c>
      <c r="DK952" s="124">
        <f>IF('Copy &amp; Paste Roster Report Here'!$A949=DK$7,IF('Copy &amp; Paste Roster Report Here'!$M949="xxxxxxxxxxx",1,0),0)</f>
        <v>0</v>
      </c>
      <c r="DL952" s="124">
        <f>IF('Copy &amp; Paste Roster Report Here'!$A949=DL$7,IF('Copy &amp; Paste Roster Report Here'!$M949="xxxxxxxxxxx",1,0),0)</f>
        <v>0</v>
      </c>
      <c r="DM952" s="124">
        <f>IF('Copy &amp; Paste Roster Report Here'!$A949=DM$7,IF('Copy &amp; Paste Roster Report Here'!$M949="xxxxxxxxxxx",1,0),0)</f>
        <v>0</v>
      </c>
      <c r="DN952" s="124">
        <f>IF('Copy &amp; Paste Roster Report Here'!$A949=DN$7,IF('Copy &amp; Paste Roster Report Here'!$M949="xxxxxxxxxxx",1,0),0)</f>
        <v>0</v>
      </c>
      <c r="DO952" s="124">
        <f>IF('Copy &amp; Paste Roster Report Here'!$A949=DO$7,IF('Copy &amp; Paste Roster Report Here'!$M949="xxxxxxxxxxx",1,0),0)</f>
        <v>0</v>
      </c>
      <c r="DP952" s="125">
        <f t="shared" si="226"/>
        <v>0</v>
      </c>
      <c r="DQ952" s="126">
        <f t="shared" si="227"/>
        <v>0</v>
      </c>
    </row>
    <row r="953" spans="1:121" x14ac:dyDescent="0.25">
      <c r="A953" s="111">
        <f t="shared" si="213"/>
        <v>0</v>
      </c>
      <c r="B953" s="111">
        <f t="shared" si="214"/>
        <v>0</v>
      </c>
      <c r="C953" s="112">
        <f>+('Copy &amp; Paste Roster Report Here'!$P950-'Copy &amp; Paste Roster Report Here'!$O950)/30</f>
        <v>0</v>
      </c>
      <c r="D953" s="112">
        <f>+('Copy &amp; Paste Roster Report Here'!$P950-'Copy &amp; Paste Roster Report Here'!$O950)</f>
        <v>0</v>
      </c>
      <c r="E953" s="111">
        <f>'Copy &amp; Paste Roster Report Here'!N950</f>
        <v>0</v>
      </c>
      <c r="F953" s="111" t="str">
        <f t="shared" si="215"/>
        <v>N</v>
      </c>
      <c r="G953" s="111">
        <f>'Copy &amp; Paste Roster Report Here'!R950</f>
        <v>0</v>
      </c>
      <c r="H953" s="113">
        <f t="shared" si="216"/>
        <v>0</v>
      </c>
      <c r="I953" s="112">
        <f>IF(F953="N",$F$5-'Copy &amp; Paste Roster Report Here'!O950,+'Copy &amp; Paste Roster Report Here'!Q950-'Copy &amp; Paste Roster Report Here'!O950)</f>
        <v>0</v>
      </c>
      <c r="J953" s="114">
        <f t="shared" si="217"/>
        <v>0</v>
      </c>
      <c r="K953" s="114">
        <f t="shared" si="218"/>
        <v>0</v>
      </c>
      <c r="L953" s="115">
        <f>'Copy &amp; Paste Roster Report Here'!F950</f>
        <v>0</v>
      </c>
      <c r="M953" s="116">
        <f t="shared" si="219"/>
        <v>0</v>
      </c>
      <c r="N953" s="117">
        <f>IF('Copy &amp; Paste Roster Report Here'!$A950='Analytical Tests'!N$7,IF($F953="Y",+$H953*N$6,0),0)</f>
        <v>0</v>
      </c>
      <c r="O953" s="117">
        <f>IF('Copy &amp; Paste Roster Report Here'!$A950='Analytical Tests'!O$7,IF($F953="Y",+$H953*O$6,0),0)</f>
        <v>0</v>
      </c>
      <c r="P953" s="117">
        <f>IF('Copy &amp; Paste Roster Report Here'!$A950='Analytical Tests'!P$7,IF($F953="Y",+$H953*P$6,0),0)</f>
        <v>0</v>
      </c>
      <c r="Q953" s="117">
        <f>IF('Copy &amp; Paste Roster Report Here'!$A950='Analytical Tests'!Q$7,IF($F953="Y",+$H953*Q$6,0),0)</f>
        <v>0</v>
      </c>
      <c r="R953" s="117">
        <f>IF('Copy &amp; Paste Roster Report Here'!$A950='Analytical Tests'!R$7,IF($F953="Y",+$H953*R$6,0),0)</f>
        <v>0</v>
      </c>
      <c r="S953" s="117">
        <f>IF('Copy &amp; Paste Roster Report Here'!$A950='Analytical Tests'!S$7,IF($F953="Y",+$H953*S$6,0),0)</f>
        <v>0</v>
      </c>
      <c r="T953" s="117">
        <f>IF('Copy &amp; Paste Roster Report Here'!$A950='Analytical Tests'!T$7,IF($F953="Y",+$H953*T$6,0),0)</f>
        <v>0</v>
      </c>
      <c r="U953" s="117">
        <f>IF('Copy &amp; Paste Roster Report Here'!$A950='Analytical Tests'!U$7,IF($F953="Y",+$H953*U$6,0),0)</f>
        <v>0</v>
      </c>
      <c r="V953" s="117">
        <f>IF('Copy &amp; Paste Roster Report Here'!$A950='Analytical Tests'!V$7,IF($F953="Y",+$H953*V$6,0),0)</f>
        <v>0</v>
      </c>
      <c r="W953" s="117">
        <f>IF('Copy &amp; Paste Roster Report Here'!$A950='Analytical Tests'!W$7,IF($F953="Y",+$H953*W$6,0),0)</f>
        <v>0</v>
      </c>
      <c r="X953" s="117">
        <f>IF('Copy &amp; Paste Roster Report Here'!$A950='Analytical Tests'!X$7,IF($F953="Y",+$H953*X$6,0),0)</f>
        <v>0</v>
      </c>
      <c r="Y953" s="117" t="b">
        <f>IF('Copy &amp; Paste Roster Report Here'!$A950='Analytical Tests'!Y$7,IF($F953="N",IF($J953&gt;=$C953,Y$6,+($I953/$D953)*Y$6),0))</f>
        <v>0</v>
      </c>
      <c r="Z953" s="117" t="b">
        <f>IF('Copy &amp; Paste Roster Report Here'!$A950='Analytical Tests'!Z$7,IF($F953="N",IF($J953&gt;=$C953,Z$6,+($I953/$D953)*Z$6),0))</f>
        <v>0</v>
      </c>
      <c r="AA953" s="117" t="b">
        <f>IF('Copy &amp; Paste Roster Report Here'!$A950='Analytical Tests'!AA$7,IF($F953="N",IF($J953&gt;=$C953,AA$6,+($I953/$D953)*AA$6),0))</f>
        <v>0</v>
      </c>
      <c r="AB953" s="117" t="b">
        <f>IF('Copy &amp; Paste Roster Report Here'!$A950='Analytical Tests'!AB$7,IF($F953="N",IF($J953&gt;=$C953,AB$6,+($I953/$D953)*AB$6),0))</f>
        <v>0</v>
      </c>
      <c r="AC953" s="117" t="b">
        <f>IF('Copy &amp; Paste Roster Report Here'!$A950='Analytical Tests'!AC$7,IF($F953="N",IF($J953&gt;=$C953,AC$6,+($I953/$D953)*AC$6),0))</f>
        <v>0</v>
      </c>
      <c r="AD953" s="117" t="b">
        <f>IF('Copy &amp; Paste Roster Report Here'!$A950='Analytical Tests'!AD$7,IF($F953="N",IF($J953&gt;=$C953,AD$6,+($I953/$D953)*AD$6),0))</f>
        <v>0</v>
      </c>
      <c r="AE953" s="117" t="b">
        <f>IF('Copy &amp; Paste Roster Report Here'!$A950='Analytical Tests'!AE$7,IF($F953="N",IF($J953&gt;=$C953,AE$6,+($I953/$D953)*AE$6),0))</f>
        <v>0</v>
      </c>
      <c r="AF953" s="117" t="b">
        <f>IF('Copy &amp; Paste Roster Report Here'!$A950='Analytical Tests'!AF$7,IF($F953="N",IF($J953&gt;=$C953,AF$6,+($I953/$D953)*AF$6),0))</f>
        <v>0</v>
      </c>
      <c r="AG953" s="117" t="b">
        <f>IF('Copy &amp; Paste Roster Report Here'!$A950='Analytical Tests'!AG$7,IF($F953="N",IF($J953&gt;=$C953,AG$6,+($I953/$D953)*AG$6),0))</f>
        <v>0</v>
      </c>
      <c r="AH953" s="117" t="b">
        <f>IF('Copy &amp; Paste Roster Report Here'!$A950='Analytical Tests'!AH$7,IF($F953="N",IF($J953&gt;=$C953,AH$6,+($I953/$D953)*AH$6),0))</f>
        <v>0</v>
      </c>
      <c r="AI953" s="117" t="b">
        <f>IF('Copy &amp; Paste Roster Report Here'!$A950='Analytical Tests'!AI$7,IF($F953="N",IF($J953&gt;=$C953,AI$6,+($I953/$D953)*AI$6),0))</f>
        <v>0</v>
      </c>
      <c r="AJ953" s="79"/>
      <c r="AK953" s="118">
        <f>IF('Copy &amp; Paste Roster Report Here'!$A950=AK$7,IF('Copy &amp; Paste Roster Report Here'!$M950="FT",1,0),0)</f>
        <v>0</v>
      </c>
      <c r="AL953" s="118">
        <f>IF('Copy &amp; Paste Roster Report Here'!$A950=AL$7,IF('Copy &amp; Paste Roster Report Here'!$M950="FT",1,0),0)</f>
        <v>0</v>
      </c>
      <c r="AM953" s="118">
        <f>IF('Copy &amp; Paste Roster Report Here'!$A950=AM$7,IF('Copy &amp; Paste Roster Report Here'!$M950="FT",1,0),0)</f>
        <v>0</v>
      </c>
      <c r="AN953" s="118">
        <f>IF('Copy &amp; Paste Roster Report Here'!$A950=AN$7,IF('Copy &amp; Paste Roster Report Here'!$M950="FT",1,0),0)</f>
        <v>0</v>
      </c>
      <c r="AO953" s="118">
        <f>IF('Copy &amp; Paste Roster Report Here'!$A950=AO$7,IF('Copy &amp; Paste Roster Report Here'!$M950="FT",1,0),0)</f>
        <v>0</v>
      </c>
      <c r="AP953" s="118">
        <f>IF('Copy &amp; Paste Roster Report Here'!$A950=AP$7,IF('Copy &amp; Paste Roster Report Here'!$M950="FT",1,0),0)</f>
        <v>0</v>
      </c>
      <c r="AQ953" s="118">
        <f>IF('Copy &amp; Paste Roster Report Here'!$A950=AQ$7,IF('Copy &amp; Paste Roster Report Here'!$M950="FT",1,0),0)</f>
        <v>0</v>
      </c>
      <c r="AR953" s="118">
        <f>IF('Copy &amp; Paste Roster Report Here'!$A950=AR$7,IF('Copy &amp; Paste Roster Report Here'!$M950="FT",1,0),0)</f>
        <v>0</v>
      </c>
      <c r="AS953" s="118">
        <f>IF('Copy &amp; Paste Roster Report Here'!$A950=AS$7,IF('Copy &amp; Paste Roster Report Here'!$M950="FT",1,0),0)</f>
        <v>0</v>
      </c>
      <c r="AT953" s="118">
        <f>IF('Copy &amp; Paste Roster Report Here'!$A950=AT$7,IF('Copy &amp; Paste Roster Report Here'!$M950="FT",1,0),0)</f>
        <v>0</v>
      </c>
      <c r="AU953" s="118">
        <f>IF('Copy &amp; Paste Roster Report Here'!$A950=AU$7,IF('Copy &amp; Paste Roster Report Here'!$M950="FT",1,0),0)</f>
        <v>0</v>
      </c>
      <c r="AV953" s="73">
        <f t="shared" si="220"/>
        <v>0</v>
      </c>
      <c r="AW953" s="119">
        <f>IF('Copy &amp; Paste Roster Report Here'!$A950=AW$7,IF('Copy &amp; Paste Roster Report Here'!$M950="HT",1,0),0)</f>
        <v>0</v>
      </c>
      <c r="AX953" s="119">
        <f>IF('Copy &amp; Paste Roster Report Here'!$A950=AX$7,IF('Copy &amp; Paste Roster Report Here'!$M950="HT",1,0),0)</f>
        <v>0</v>
      </c>
      <c r="AY953" s="119">
        <f>IF('Copy &amp; Paste Roster Report Here'!$A950=AY$7,IF('Copy &amp; Paste Roster Report Here'!$M950="HT",1,0),0)</f>
        <v>0</v>
      </c>
      <c r="AZ953" s="119">
        <f>IF('Copy &amp; Paste Roster Report Here'!$A950=AZ$7,IF('Copy &amp; Paste Roster Report Here'!$M950="HT",1,0),0)</f>
        <v>0</v>
      </c>
      <c r="BA953" s="119">
        <f>IF('Copy &amp; Paste Roster Report Here'!$A950=BA$7,IF('Copy &amp; Paste Roster Report Here'!$M950="HT",1,0),0)</f>
        <v>0</v>
      </c>
      <c r="BB953" s="119">
        <f>IF('Copy &amp; Paste Roster Report Here'!$A950=BB$7,IF('Copy &amp; Paste Roster Report Here'!$M950="HT",1,0),0)</f>
        <v>0</v>
      </c>
      <c r="BC953" s="119">
        <f>IF('Copy &amp; Paste Roster Report Here'!$A950=BC$7,IF('Copy &amp; Paste Roster Report Here'!$M950="HT",1,0),0)</f>
        <v>0</v>
      </c>
      <c r="BD953" s="119">
        <f>IF('Copy &amp; Paste Roster Report Here'!$A950=BD$7,IF('Copy &amp; Paste Roster Report Here'!$M950="HT",1,0),0)</f>
        <v>0</v>
      </c>
      <c r="BE953" s="119">
        <f>IF('Copy &amp; Paste Roster Report Here'!$A950=BE$7,IF('Copy &amp; Paste Roster Report Here'!$M950="HT",1,0),0)</f>
        <v>0</v>
      </c>
      <c r="BF953" s="119">
        <f>IF('Copy &amp; Paste Roster Report Here'!$A950=BF$7,IF('Copy &amp; Paste Roster Report Here'!$M950="HT",1,0),0)</f>
        <v>0</v>
      </c>
      <c r="BG953" s="119">
        <f>IF('Copy &amp; Paste Roster Report Here'!$A950=BG$7,IF('Copy &amp; Paste Roster Report Here'!$M950="HT",1,0),0)</f>
        <v>0</v>
      </c>
      <c r="BH953" s="73">
        <f t="shared" si="221"/>
        <v>0</v>
      </c>
      <c r="BI953" s="120">
        <f>IF('Copy &amp; Paste Roster Report Here'!$A950=BI$7,IF('Copy &amp; Paste Roster Report Here'!$M950="MT",1,0),0)</f>
        <v>0</v>
      </c>
      <c r="BJ953" s="120">
        <f>IF('Copy &amp; Paste Roster Report Here'!$A950=BJ$7,IF('Copy &amp; Paste Roster Report Here'!$M950="MT",1,0),0)</f>
        <v>0</v>
      </c>
      <c r="BK953" s="120">
        <f>IF('Copy &amp; Paste Roster Report Here'!$A950=BK$7,IF('Copy &amp; Paste Roster Report Here'!$M950="MT",1,0),0)</f>
        <v>0</v>
      </c>
      <c r="BL953" s="120">
        <f>IF('Copy &amp; Paste Roster Report Here'!$A950=BL$7,IF('Copy &amp; Paste Roster Report Here'!$M950="MT",1,0),0)</f>
        <v>0</v>
      </c>
      <c r="BM953" s="120">
        <f>IF('Copy &amp; Paste Roster Report Here'!$A950=BM$7,IF('Copy &amp; Paste Roster Report Here'!$M950="MT",1,0),0)</f>
        <v>0</v>
      </c>
      <c r="BN953" s="120">
        <f>IF('Copy &amp; Paste Roster Report Here'!$A950=BN$7,IF('Copy &amp; Paste Roster Report Here'!$M950="MT",1,0),0)</f>
        <v>0</v>
      </c>
      <c r="BO953" s="120">
        <f>IF('Copy &amp; Paste Roster Report Here'!$A950=BO$7,IF('Copy &amp; Paste Roster Report Here'!$M950="MT",1,0),0)</f>
        <v>0</v>
      </c>
      <c r="BP953" s="120">
        <f>IF('Copy &amp; Paste Roster Report Here'!$A950=BP$7,IF('Copy &amp; Paste Roster Report Here'!$M950="MT",1,0),0)</f>
        <v>0</v>
      </c>
      <c r="BQ953" s="120">
        <f>IF('Copy &amp; Paste Roster Report Here'!$A950=BQ$7,IF('Copy &amp; Paste Roster Report Here'!$M950="MT",1,0),0)</f>
        <v>0</v>
      </c>
      <c r="BR953" s="120">
        <f>IF('Copy &amp; Paste Roster Report Here'!$A950=BR$7,IF('Copy &amp; Paste Roster Report Here'!$M950="MT",1,0),0)</f>
        <v>0</v>
      </c>
      <c r="BS953" s="120">
        <f>IF('Copy &amp; Paste Roster Report Here'!$A950=BS$7,IF('Copy &amp; Paste Roster Report Here'!$M950="MT",1,0),0)</f>
        <v>0</v>
      </c>
      <c r="BT953" s="73">
        <f t="shared" si="222"/>
        <v>0</v>
      </c>
      <c r="BU953" s="121">
        <f>IF('Copy &amp; Paste Roster Report Here'!$A950=BU$7,IF('Copy &amp; Paste Roster Report Here'!$M950="fy",1,0),0)</f>
        <v>0</v>
      </c>
      <c r="BV953" s="121">
        <f>IF('Copy &amp; Paste Roster Report Here'!$A950=BV$7,IF('Copy &amp; Paste Roster Report Here'!$M950="fy",1,0),0)</f>
        <v>0</v>
      </c>
      <c r="BW953" s="121">
        <f>IF('Copy &amp; Paste Roster Report Here'!$A950=BW$7,IF('Copy &amp; Paste Roster Report Here'!$M950="fy",1,0),0)</f>
        <v>0</v>
      </c>
      <c r="BX953" s="121">
        <f>IF('Copy &amp; Paste Roster Report Here'!$A950=BX$7,IF('Copy &amp; Paste Roster Report Here'!$M950="fy",1,0),0)</f>
        <v>0</v>
      </c>
      <c r="BY953" s="121">
        <f>IF('Copy &amp; Paste Roster Report Here'!$A950=BY$7,IF('Copy &amp; Paste Roster Report Here'!$M950="fy",1,0),0)</f>
        <v>0</v>
      </c>
      <c r="BZ953" s="121">
        <f>IF('Copy &amp; Paste Roster Report Here'!$A950=BZ$7,IF('Copy &amp; Paste Roster Report Here'!$M950="fy",1,0),0)</f>
        <v>0</v>
      </c>
      <c r="CA953" s="121">
        <f>IF('Copy &amp; Paste Roster Report Here'!$A950=CA$7,IF('Copy &amp; Paste Roster Report Here'!$M950="fy",1,0),0)</f>
        <v>0</v>
      </c>
      <c r="CB953" s="121">
        <f>IF('Copy &amp; Paste Roster Report Here'!$A950=CB$7,IF('Copy &amp; Paste Roster Report Here'!$M950="fy",1,0),0)</f>
        <v>0</v>
      </c>
      <c r="CC953" s="121">
        <f>IF('Copy &amp; Paste Roster Report Here'!$A950=CC$7,IF('Copy &amp; Paste Roster Report Here'!$M950="fy",1,0),0)</f>
        <v>0</v>
      </c>
      <c r="CD953" s="121">
        <f>IF('Copy &amp; Paste Roster Report Here'!$A950=CD$7,IF('Copy &amp; Paste Roster Report Here'!$M950="fy",1,0),0)</f>
        <v>0</v>
      </c>
      <c r="CE953" s="121">
        <f>IF('Copy &amp; Paste Roster Report Here'!$A950=CE$7,IF('Copy &amp; Paste Roster Report Here'!$M950="fy",1,0),0)</f>
        <v>0</v>
      </c>
      <c r="CF953" s="73">
        <f t="shared" si="223"/>
        <v>0</v>
      </c>
      <c r="CG953" s="122">
        <f>IF('Copy &amp; Paste Roster Report Here'!$A950=CG$7,IF('Copy &amp; Paste Roster Report Here'!$M950="RH",1,0),0)</f>
        <v>0</v>
      </c>
      <c r="CH953" s="122">
        <f>IF('Copy &amp; Paste Roster Report Here'!$A950=CH$7,IF('Copy &amp; Paste Roster Report Here'!$M950="RH",1,0),0)</f>
        <v>0</v>
      </c>
      <c r="CI953" s="122">
        <f>IF('Copy &amp; Paste Roster Report Here'!$A950=CI$7,IF('Copy &amp; Paste Roster Report Here'!$M950="RH",1,0),0)</f>
        <v>0</v>
      </c>
      <c r="CJ953" s="122">
        <f>IF('Copy &amp; Paste Roster Report Here'!$A950=CJ$7,IF('Copy &amp; Paste Roster Report Here'!$M950="RH",1,0),0)</f>
        <v>0</v>
      </c>
      <c r="CK953" s="122">
        <f>IF('Copy &amp; Paste Roster Report Here'!$A950=CK$7,IF('Copy &amp; Paste Roster Report Here'!$M950="RH",1,0),0)</f>
        <v>0</v>
      </c>
      <c r="CL953" s="122">
        <f>IF('Copy &amp; Paste Roster Report Here'!$A950=CL$7,IF('Copy &amp; Paste Roster Report Here'!$M950="RH",1,0),0)</f>
        <v>0</v>
      </c>
      <c r="CM953" s="122">
        <f>IF('Copy &amp; Paste Roster Report Here'!$A950=CM$7,IF('Copy &amp; Paste Roster Report Here'!$M950="RH",1,0),0)</f>
        <v>0</v>
      </c>
      <c r="CN953" s="122">
        <f>IF('Copy &amp; Paste Roster Report Here'!$A950=CN$7,IF('Copy &amp; Paste Roster Report Here'!$M950="RH",1,0),0)</f>
        <v>0</v>
      </c>
      <c r="CO953" s="122">
        <f>IF('Copy &amp; Paste Roster Report Here'!$A950=CO$7,IF('Copy &amp; Paste Roster Report Here'!$M950="RH",1,0),0)</f>
        <v>0</v>
      </c>
      <c r="CP953" s="122">
        <f>IF('Copy &amp; Paste Roster Report Here'!$A950=CP$7,IF('Copy &amp; Paste Roster Report Here'!$M950="RH",1,0),0)</f>
        <v>0</v>
      </c>
      <c r="CQ953" s="122">
        <f>IF('Copy &amp; Paste Roster Report Here'!$A950=CQ$7,IF('Copy &amp; Paste Roster Report Here'!$M950="RH",1,0),0)</f>
        <v>0</v>
      </c>
      <c r="CR953" s="73">
        <f t="shared" si="224"/>
        <v>0</v>
      </c>
      <c r="CS953" s="123">
        <f>IF('Copy &amp; Paste Roster Report Here'!$A950=CS$7,IF('Copy &amp; Paste Roster Report Here'!$M950="QT",1,0),0)</f>
        <v>0</v>
      </c>
      <c r="CT953" s="123">
        <f>IF('Copy &amp; Paste Roster Report Here'!$A950=CT$7,IF('Copy &amp; Paste Roster Report Here'!$M950="QT",1,0),0)</f>
        <v>0</v>
      </c>
      <c r="CU953" s="123">
        <f>IF('Copy &amp; Paste Roster Report Here'!$A950=CU$7,IF('Copy &amp; Paste Roster Report Here'!$M950="QT",1,0),0)</f>
        <v>0</v>
      </c>
      <c r="CV953" s="123">
        <f>IF('Copy &amp; Paste Roster Report Here'!$A950=CV$7,IF('Copy &amp; Paste Roster Report Here'!$M950="QT",1,0),0)</f>
        <v>0</v>
      </c>
      <c r="CW953" s="123">
        <f>IF('Copy &amp; Paste Roster Report Here'!$A950=CW$7,IF('Copy &amp; Paste Roster Report Here'!$M950="QT",1,0),0)</f>
        <v>0</v>
      </c>
      <c r="CX953" s="123">
        <f>IF('Copy &amp; Paste Roster Report Here'!$A950=CX$7,IF('Copy &amp; Paste Roster Report Here'!$M950="QT",1,0),0)</f>
        <v>0</v>
      </c>
      <c r="CY953" s="123">
        <f>IF('Copy &amp; Paste Roster Report Here'!$A950=CY$7,IF('Copy &amp; Paste Roster Report Here'!$M950="QT",1,0),0)</f>
        <v>0</v>
      </c>
      <c r="CZ953" s="123">
        <f>IF('Copy &amp; Paste Roster Report Here'!$A950=CZ$7,IF('Copy &amp; Paste Roster Report Here'!$M950="QT",1,0),0)</f>
        <v>0</v>
      </c>
      <c r="DA953" s="123">
        <f>IF('Copy &amp; Paste Roster Report Here'!$A950=DA$7,IF('Copy &amp; Paste Roster Report Here'!$M950="QT",1,0),0)</f>
        <v>0</v>
      </c>
      <c r="DB953" s="123">
        <f>IF('Copy &amp; Paste Roster Report Here'!$A950=DB$7,IF('Copy &amp; Paste Roster Report Here'!$M950="QT",1,0),0)</f>
        <v>0</v>
      </c>
      <c r="DC953" s="123">
        <f>IF('Copy &amp; Paste Roster Report Here'!$A950=DC$7,IF('Copy &amp; Paste Roster Report Here'!$M950="QT",1,0),0)</f>
        <v>0</v>
      </c>
      <c r="DD953" s="73">
        <f t="shared" si="225"/>
        <v>0</v>
      </c>
      <c r="DE953" s="124">
        <f>IF('Copy &amp; Paste Roster Report Here'!$A950=DE$7,IF('Copy &amp; Paste Roster Report Here'!$M950="xxxxxxxxxxx",1,0),0)</f>
        <v>0</v>
      </c>
      <c r="DF953" s="124">
        <f>IF('Copy &amp; Paste Roster Report Here'!$A950=DF$7,IF('Copy &amp; Paste Roster Report Here'!$M950="xxxxxxxxxxx",1,0),0)</f>
        <v>0</v>
      </c>
      <c r="DG953" s="124">
        <f>IF('Copy &amp; Paste Roster Report Here'!$A950=DG$7,IF('Copy &amp; Paste Roster Report Here'!$M950="xxxxxxxxxxx",1,0),0)</f>
        <v>0</v>
      </c>
      <c r="DH953" s="124">
        <f>IF('Copy &amp; Paste Roster Report Here'!$A950=DH$7,IF('Copy &amp; Paste Roster Report Here'!$M950="xxxxxxxxxxx",1,0),0)</f>
        <v>0</v>
      </c>
      <c r="DI953" s="124">
        <f>IF('Copy &amp; Paste Roster Report Here'!$A950=DI$7,IF('Copy &amp; Paste Roster Report Here'!$M950="xxxxxxxxxxx",1,0),0)</f>
        <v>0</v>
      </c>
      <c r="DJ953" s="124">
        <f>IF('Copy &amp; Paste Roster Report Here'!$A950=DJ$7,IF('Copy &amp; Paste Roster Report Here'!$M950="xxxxxxxxxxx",1,0),0)</f>
        <v>0</v>
      </c>
      <c r="DK953" s="124">
        <f>IF('Copy &amp; Paste Roster Report Here'!$A950=DK$7,IF('Copy &amp; Paste Roster Report Here'!$M950="xxxxxxxxxxx",1,0),0)</f>
        <v>0</v>
      </c>
      <c r="DL953" s="124">
        <f>IF('Copy &amp; Paste Roster Report Here'!$A950=DL$7,IF('Copy &amp; Paste Roster Report Here'!$M950="xxxxxxxxxxx",1,0),0)</f>
        <v>0</v>
      </c>
      <c r="DM953" s="124">
        <f>IF('Copy &amp; Paste Roster Report Here'!$A950=DM$7,IF('Copy &amp; Paste Roster Report Here'!$M950="xxxxxxxxxxx",1,0),0)</f>
        <v>0</v>
      </c>
      <c r="DN953" s="124">
        <f>IF('Copy &amp; Paste Roster Report Here'!$A950=DN$7,IF('Copy &amp; Paste Roster Report Here'!$M950="xxxxxxxxxxx",1,0),0)</f>
        <v>0</v>
      </c>
      <c r="DO953" s="124">
        <f>IF('Copy &amp; Paste Roster Report Here'!$A950=DO$7,IF('Copy &amp; Paste Roster Report Here'!$M950="xxxxxxxxxxx",1,0),0)</f>
        <v>0</v>
      </c>
      <c r="DP953" s="125">
        <f t="shared" si="226"/>
        <v>0</v>
      </c>
      <c r="DQ953" s="126">
        <f t="shared" si="227"/>
        <v>0</v>
      </c>
    </row>
    <row r="954" spans="1:121" x14ac:dyDescent="0.25">
      <c r="A954" s="111">
        <f t="shared" si="213"/>
        <v>0</v>
      </c>
      <c r="B954" s="111">
        <f t="shared" si="214"/>
        <v>0</v>
      </c>
      <c r="C954" s="112">
        <f>+('Copy &amp; Paste Roster Report Here'!$P951-'Copy &amp; Paste Roster Report Here'!$O951)/30</f>
        <v>0</v>
      </c>
      <c r="D954" s="112">
        <f>+('Copy &amp; Paste Roster Report Here'!$P951-'Copy &amp; Paste Roster Report Here'!$O951)</f>
        <v>0</v>
      </c>
      <c r="E954" s="111">
        <f>'Copy &amp; Paste Roster Report Here'!N951</f>
        <v>0</v>
      </c>
      <c r="F954" s="111" t="str">
        <f t="shared" si="215"/>
        <v>N</v>
      </c>
      <c r="G954" s="111">
        <f>'Copy &amp; Paste Roster Report Here'!R951</f>
        <v>0</v>
      </c>
      <c r="H954" s="113">
        <f t="shared" si="216"/>
        <v>0</v>
      </c>
      <c r="I954" s="112">
        <f>IF(F954="N",$F$5-'Copy &amp; Paste Roster Report Here'!O951,+'Copy &amp; Paste Roster Report Here'!Q951-'Copy &amp; Paste Roster Report Here'!O951)</f>
        <v>0</v>
      </c>
      <c r="J954" s="114">
        <f t="shared" si="217"/>
        <v>0</v>
      </c>
      <c r="K954" s="114">
        <f t="shared" si="218"/>
        <v>0</v>
      </c>
      <c r="L954" s="115">
        <f>'Copy &amp; Paste Roster Report Here'!F951</f>
        <v>0</v>
      </c>
      <c r="M954" s="116">
        <f t="shared" si="219"/>
        <v>0</v>
      </c>
      <c r="N954" s="117">
        <f>IF('Copy &amp; Paste Roster Report Here'!$A951='Analytical Tests'!N$7,IF($F954="Y",+$H954*N$6,0),0)</f>
        <v>0</v>
      </c>
      <c r="O954" s="117">
        <f>IF('Copy &amp; Paste Roster Report Here'!$A951='Analytical Tests'!O$7,IF($F954="Y",+$H954*O$6,0),0)</f>
        <v>0</v>
      </c>
      <c r="P954" s="117">
        <f>IF('Copy &amp; Paste Roster Report Here'!$A951='Analytical Tests'!P$7,IF($F954="Y",+$H954*P$6,0),0)</f>
        <v>0</v>
      </c>
      <c r="Q954" s="117">
        <f>IF('Copy &amp; Paste Roster Report Here'!$A951='Analytical Tests'!Q$7,IF($F954="Y",+$H954*Q$6,0),0)</f>
        <v>0</v>
      </c>
      <c r="R954" s="117">
        <f>IF('Copy &amp; Paste Roster Report Here'!$A951='Analytical Tests'!R$7,IF($F954="Y",+$H954*R$6,0),0)</f>
        <v>0</v>
      </c>
      <c r="S954" s="117">
        <f>IF('Copy &amp; Paste Roster Report Here'!$A951='Analytical Tests'!S$7,IF($F954="Y",+$H954*S$6,0),0)</f>
        <v>0</v>
      </c>
      <c r="T954" s="117">
        <f>IF('Copy &amp; Paste Roster Report Here'!$A951='Analytical Tests'!T$7,IF($F954="Y",+$H954*T$6,0),0)</f>
        <v>0</v>
      </c>
      <c r="U954" s="117">
        <f>IF('Copy &amp; Paste Roster Report Here'!$A951='Analytical Tests'!U$7,IF($F954="Y",+$H954*U$6,0),0)</f>
        <v>0</v>
      </c>
      <c r="V954" s="117">
        <f>IF('Copy &amp; Paste Roster Report Here'!$A951='Analytical Tests'!V$7,IF($F954="Y",+$H954*V$6,0),0)</f>
        <v>0</v>
      </c>
      <c r="W954" s="117">
        <f>IF('Copy &amp; Paste Roster Report Here'!$A951='Analytical Tests'!W$7,IF($F954="Y",+$H954*W$6,0),0)</f>
        <v>0</v>
      </c>
      <c r="X954" s="117">
        <f>IF('Copy &amp; Paste Roster Report Here'!$A951='Analytical Tests'!X$7,IF($F954="Y",+$H954*X$6,0),0)</f>
        <v>0</v>
      </c>
      <c r="Y954" s="117" t="b">
        <f>IF('Copy &amp; Paste Roster Report Here'!$A951='Analytical Tests'!Y$7,IF($F954="N",IF($J954&gt;=$C954,Y$6,+($I954/$D954)*Y$6),0))</f>
        <v>0</v>
      </c>
      <c r="Z954" s="117" t="b">
        <f>IF('Copy &amp; Paste Roster Report Here'!$A951='Analytical Tests'!Z$7,IF($F954="N",IF($J954&gt;=$C954,Z$6,+($I954/$D954)*Z$6),0))</f>
        <v>0</v>
      </c>
      <c r="AA954" s="117" t="b">
        <f>IF('Copy &amp; Paste Roster Report Here'!$A951='Analytical Tests'!AA$7,IF($F954="N",IF($J954&gt;=$C954,AA$6,+($I954/$D954)*AA$6),0))</f>
        <v>0</v>
      </c>
      <c r="AB954" s="117" t="b">
        <f>IF('Copy &amp; Paste Roster Report Here'!$A951='Analytical Tests'!AB$7,IF($F954="N",IF($J954&gt;=$C954,AB$6,+($I954/$D954)*AB$6),0))</f>
        <v>0</v>
      </c>
      <c r="AC954" s="117" t="b">
        <f>IF('Copy &amp; Paste Roster Report Here'!$A951='Analytical Tests'!AC$7,IF($F954="N",IF($J954&gt;=$C954,AC$6,+($I954/$D954)*AC$6),0))</f>
        <v>0</v>
      </c>
      <c r="AD954" s="117" t="b">
        <f>IF('Copy &amp; Paste Roster Report Here'!$A951='Analytical Tests'!AD$7,IF($F954="N",IF($J954&gt;=$C954,AD$6,+($I954/$D954)*AD$6),0))</f>
        <v>0</v>
      </c>
      <c r="AE954" s="117" t="b">
        <f>IF('Copy &amp; Paste Roster Report Here'!$A951='Analytical Tests'!AE$7,IF($F954="N",IF($J954&gt;=$C954,AE$6,+($I954/$D954)*AE$6),0))</f>
        <v>0</v>
      </c>
      <c r="AF954" s="117" t="b">
        <f>IF('Copy &amp; Paste Roster Report Here'!$A951='Analytical Tests'!AF$7,IF($F954="N",IF($J954&gt;=$C954,AF$6,+($I954/$D954)*AF$6),0))</f>
        <v>0</v>
      </c>
      <c r="AG954" s="117" t="b">
        <f>IF('Copy &amp; Paste Roster Report Here'!$A951='Analytical Tests'!AG$7,IF($F954="N",IF($J954&gt;=$C954,AG$6,+($I954/$D954)*AG$6),0))</f>
        <v>0</v>
      </c>
      <c r="AH954" s="117" t="b">
        <f>IF('Copy &amp; Paste Roster Report Here'!$A951='Analytical Tests'!AH$7,IF($F954="N",IF($J954&gt;=$C954,AH$6,+($I954/$D954)*AH$6),0))</f>
        <v>0</v>
      </c>
      <c r="AI954" s="117" t="b">
        <f>IF('Copy &amp; Paste Roster Report Here'!$A951='Analytical Tests'!AI$7,IF($F954="N",IF($J954&gt;=$C954,AI$6,+($I954/$D954)*AI$6),0))</f>
        <v>0</v>
      </c>
      <c r="AJ954" s="79"/>
      <c r="AK954" s="118">
        <f>IF('Copy &amp; Paste Roster Report Here'!$A951=AK$7,IF('Copy &amp; Paste Roster Report Here'!$M951="FT",1,0),0)</f>
        <v>0</v>
      </c>
      <c r="AL954" s="118">
        <f>IF('Copy &amp; Paste Roster Report Here'!$A951=AL$7,IF('Copy &amp; Paste Roster Report Here'!$M951="FT",1,0),0)</f>
        <v>0</v>
      </c>
      <c r="AM954" s="118">
        <f>IF('Copy &amp; Paste Roster Report Here'!$A951=AM$7,IF('Copy &amp; Paste Roster Report Here'!$M951="FT",1,0),0)</f>
        <v>0</v>
      </c>
      <c r="AN954" s="118">
        <f>IF('Copy &amp; Paste Roster Report Here'!$A951=AN$7,IF('Copy &amp; Paste Roster Report Here'!$M951="FT",1,0),0)</f>
        <v>0</v>
      </c>
      <c r="AO954" s="118">
        <f>IF('Copy &amp; Paste Roster Report Here'!$A951=AO$7,IF('Copy &amp; Paste Roster Report Here'!$M951="FT",1,0),0)</f>
        <v>0</v>
      </c>
      <c r="AP954" s="118">
        <f>IF('Copy &amp; Paste Roster Report Here'!$A951=AP$7,IF('Copy &amp; Paste Roster Report Here'!$M951="FT",1,0),0)</f>
        <v>0</v>
      </c>
      <c r="AQ954" s="118">
        <f>IF('Copy &amp; Paste Roster Report Here'!$A951=AQ$7,IF('Copy &amp; Paste Roster Report Here'!$M951="FT",1,0),0)</f>
        <v>0</v>
      </c>
      <c r="AR954" s="118">
        <f>IF('Copy &amp; Paste Roster Report Here'!$A951=AR$7,IF('Copy &amp; Paste Roster Report Here'!$M951="FT",1,0),0)</f>
        <v>0</v>
      </c>
      <c r="AS954" s="118">
        <f>IF('Copy &amp; Paste Roster Report Here'!$A951=AS$7,IF('Copy &amp; Paste Roster Report Here'!$M951="FT",1,0),0)</f>
        <v>0</v>
      </c>
      <c r="AT954" s="118">
        <f>IF('Copy &amp; Paste Roster Report Here'!$A951=AT$7,IF('Copy &amp; Paste Roster Report Here'!$M951="FT",1,0),0)</f>
        <v>0</v>
      </c>
      <c r="AU954" s="118">
        <f>IF('Copy &amp; Paste Roster Report Here'!$A951=AU$7,IF('Copy &amp; Paste Roster Report Here'!$M951="FT",1,0),0)</f>
        <v>0</v>
      </c>
      <c r="AV954" s="73">
        <f t="shared" si="220"/>
        <v>0</v>
      </c>
      <c r="AW954" s="119">
        <f>IF('Copy &amp; Paste Roster Report Here'!$A951=AW$7,IF('Copy &amp; Paste Roster Report Here'!$M951="HT",1,0),0)</f>
        <v>0</v>
      </c>
      <c r="AX954" s="119">
        <f>IF('Copy &amp; Paste Roster Report Here'!$A951=AX$7,IF('Copy &amp; Paste Roster Report Here'!$M951="HT",1,0),0)</f>
        <v>0</v>
      </c>
      <c r="AY954" s="119">
        <f>IF('Copy &amp; Paste Roster Report Here'!$A951=AY$7,IF('Copy &amp; Paste Roster Report Here'!$M951="HT",1,0),0)</f>
        <v>0</v>
      </c>
      <c r="AZ954" s="119">
        <f>IF('Copy &amp; Paste Roster Report Here'!$A951=AZ$7,IF('Copy &amp; Paste Roster Report Here'!$M951="HT",1,0),0)</f>
        <v>0</v>
      </c>
      <c r="BA954" s="119">
        <f>IF('Copy &amp; Paste Roster Report Here'!$A951=BA$7,IF('Copy &amp; Paste Roster Report Here'!$M951="HT",1,0),0)</f>
        <v>0</v>
      </c>
      <c r="BB954" s="119">
        <f>IF('Copy &amp; Paste Roster Report Here'!$A951=BB$7,IF('Copy &amp; Paste Roster Report Here'!$M951="HT",1,0),0)</f>
        <v>0</v>
      </c>
      <c r="BC954" s="119">
        <f>IF('Copy &amp; Paste Roster Report Here'!$A951=BC$7,IF('Copy &amp; Paste Roster Report Here'!$M951="HT",1,0),0)</f>
        <v>0</v>
      </c>
      <c r="BD954" s="119">
        <f>IF('Copy &amp; Paste Roster Report Here'!$A951=BD$7,IF('Copy &amp; Paste Roster Report Here'!$M951="HT",1,0),0)</f>
        <v>0</v>
      </c>
      <c r="BE954" s="119">
        <f>IF('Copy &amp; Paste Roster Report Here'!$A951=BE$7,IF('Copy &amp; Paste Roster Report Here'!$M951="HT",1,0),0)</f>
        <v>0</v>
      </c>
      <c r="BF954" s="119">
        <f>IF('Copy &amp; Paste Roster Report Here'!$A951=BF$7,IF('Copy &amp; Paste Roster Report Here'!$M951="HT",1,0),0)</f>
        <v>0</v>
      </c>
      <c r="BG954" s="119">
        <f>IF('Copy &amp; Paste Roster Report Here'!$A951=BG$7,IF('Copy &amp; Paste Roster Report Here'!$M951="HT",1,0),0)</f>
        <v>0</v>
      </c>
      <c r="BH954" s="73">
        <f t="shared" si="221"/>
        <v>0</v>
      </c>
      <c r="BI954" s="120">
        <f>IF('Copy &amp; Paste Roster Report Here'!$A951=BI$7,IF('Copy &amp; Paste Roster Report Here'!$M951="MT",1,0),0)</f>
        <v>0</v>
      </c>
      <c r="BJ954" s="120">
        <f>IF('Copy &amp; Paste Roster Report Here'!$A951=BJ$7,IF('Copy &amp; Paste Roster Report Here'!$M951="MT",1,0),0)</f>
        <v>0</v>
      </c>
      <c r="BK954" s="120">
        <f>IF('Copy &amp; Paste Roster Report Here'!$A951=BK$7,IF('Copy &amp; Paste Roster Report Here'!$M951="MT",1,0),0)</f>
        <v>0</v>
      </c>
      <c r="BL954" s="120">
        <f>IF('Copy &amp; Paste Roster Report Here'!$A951=BL$7,IF('Copy &amp; Paste Roster Report Here'!$M951="MT",1,0),0)</f>
        <v>0</v>
      </c>
      <c r="BM954" s="120">
        <f>IF('Copy &amp; Paste Roster Report Here'!$A951=BM$7,IF('Copy &amp; Paste Roster Report Here'!$M951="MT",1,0),0)</f>
        <v>0</v>
      </c>
      <c r="BN954" s="120">
        <f>IF('Copy &amp; Paste Roster Report Here'!$A951=BN$7,IF('Copy &amp; Paste Roster Report Here'!$M951="MT",1,0),0)</f>
        <v>0</v>
      </c>
      <c r="BO954" s="120">
        <f>IF('Copy &amp; Paste Roster Report Here'!$A951=BO$7,IF('Copy &amp; Paste Roster Report Here'!$M951="MT",1,0),0)</f>
        <v>0</v>
      </c>
      <c r="BP954" s="120">
        <f>IF('Copy &amp; Paste Roster Report Here'!$A951=BP$7,IF('Copy &amp; Paste Roster Report Here'!$M951="MT",1,0),0)</f>
        <v>0</v>
      </c>
      <c r="BQ954" s="120">
        <f>IF('Copy &amp; Paste Roster Report Here'!$A951=BQ$7,IF('Copy &amp; Paste Roster Report Here'!$M951="MT",1,0),0)</f>
        <v>0</v>
      </c>
      <c r="BR954" s="120">
        <f>IF('Copy &amp; Paste Roster Report Here'!$A951=BR$7,IF('Copy &amp; Paste Roster Report Here'!$M951="MT",1,0),0)</f>
        <v>0</v>
      </c>
      <c r="BS954" s="120">
        <f>IF('Copy &amp; Paste Roster Report Here'!$A951=BS$7,IF('Copy &amp; Paste Roster Report Here'!$M951="MT",1,0),0)</f>
        <v>0</v>
      </c>
      <c r="BT954" s="73">
        <f t="shared" si="222"/>
        <v>0</v>
      </c>
      <c r="BU954" s="121">
        <f>IF('Copy &amp; Paste Roster Report Here'!$A951=BU$7,IF('Copy &amp; Paste Roster Report Here'!$M951="fy",1,0),0)</f>
        <v>0</v>
      </c>
      <c r="BV954" s="121">
        <f>IF('Copy &amp; Paste Roster Report Here'!$A951=BV$7,IF('Copy &amp; Paste Roster Report Here'!$M951="fy",1,0),0)</f>
        <v>0</v>
      </c>
      <c r="BW954" s="121">
        <f>IF('Copy &amp; Paste Roster Report Here'!$A951=BW$7,IF('Copy &amp; Paste Roster Report Here'!$M951="fy",1,0),0)</f>
        <v>0</v>
      </c>
      <c r="BX954" s="121">
        <f>IF('Copy &amp; Paste Roster Report Here'!$A951=BX$7,IF('Copy &amp; Paste Roster Report Here'!$M951="fy",1,0),0)</f>
        <v>0</v>
      </c>
      <c r="BY954" s="121">
        <f>IF('Copy &amp; Paste Roster Report Here'!$A951=BY$7,IF('Copy &amp; Paste Roster Report Here'!$M951="fy",1,0),0)</f>
        <v>0</v>
      </c>
      <c r="BZ954" s="121">
        <f>IF('Copy &amp; Paste Roster Report Here'!$A951=BZ$7,IF('Copy &amp; Paste Roster Report Here'!$M951="fy",1,0),0)</f>
        <v>0</v>
      </c>
      <c r="CA954" s="121">
        <f>IF('Copy &amp; Paste Roster Report Here'!$A951=CA$7,IF('Copy &amp; Paste Roster Report Here'!$M951="fy",1,0),0)</f>
        <v>0</v>
      </c>
      <c r="CB954" s="121">
        <f>IF('Copy &amp; Paste Roster Report Here'!$A951=CB$7,IF('Copy &amp; Paste Roster Report Here'!$M951="fy",1,0),0)</f>
        <v>0</v>
      </c>
      <c r="CC954" s="121">
        <f>IF('Copy &amp; Paste Roster Report Here'!$A951=CC$7,IF('Copy &amp; Paste Roster Report Here'!$M951="fy",1,0),0)</f>
        <v>0</v>
      </c>
      <c r="CD954" s="121">
        <f>IF('Copy &amp; Paste Roster Report Here'!$A951=CD$7,IF('Copy &amp; Paste Roster Report Here'!$M951="fy",1,0),0)</f>
        <v>0</v>
      </c>
      <c r="CE954" s="121">
        <f>IF('Copy &amp; Paste Roster Report Here'!$A951=CE$7,IF('Copy &amp; Paste Roster Report Here'!$M951="fy",1,0),0)</f>
        <v>0</v>
      </c>
      <c r="CF954" s="73">
        <f t="shared" si="223"/>
        <v>0</v>
      </c>
      <c r="CG954" s="122">
        <f>IF('Copy &amp; Paste Roster Report Here'!$A951=CG$7,IF('Copy &amp; Paste Roster Report Here'!$M951="RH",1,0),0)</f>
        <v>0</v>
      </c>
      <c r="CH954" s="122">
        <f>IF('Copy &amp; Paste Roster Report Here'!$A951=CH$7,IF('Copy &amp; Paste Roster Report Here'!$M951="RH",1,0),0)</f>
        <v>0</v>
      </c>
      <c r="CI954" s="122">
        <f>IF('Copy &amp; Paste Roster Report Here'!$A951=CI$7,IF('Copy &amp; Paste Roster Report Here'!$M951="RH",1,0),0)</f>
        <v>0</v>
      </c>
      <c r="CJ954" s="122">
        <f>IF('Copy &amp; Paste Roster Report Here'!$A951=CJ$7,IF('Copy &amp; Paste Roster Report Here'!$M951="RH",1,0),0)</f>
        <v>0</v>
      </c>
      <c r="CK954" s="122">
        <f>IF('Copy &amp; Paste Roster Report Here'!$A951=CK$7,IF('Copy &amp; Paste Roster Report Here'!$M951="RH",1,0),0)</f>
        <v>0</v>
      </c>
      <c r="CL954" s="122">
        <f>IF('Copy &amp; Paste Roster Report Here'!$A951=CL$7,IF('Copy &amp; Paste Roster Report Here'!$M951="RH",1,0),0)</f>
        <v>0</v>
      </c>
      <c r="CM954" s="122">
        <f>IF('Copy &amp; Paste Roster Report Here'!$A951=CM$7,IF('Copy &amp; Paste Roster Report Here'!$M951="RH",1,0),0)</f>
        <v>0</v>
      </c>
      <c r="CN954" s="122">
        <f>IF('Copy &amp; Paste Roster Report Here'!$A951=CN$7,IF('Copy &amp; Paste Roster Report Here'!$M951="RH",1,0),0)</f>
        <v>0</v>
      </c>
      <c r="CO954" s="122">
        <f>IF('Copy &amp; Paste Roster Report Here'!$A951=CO$7,IF('Copy &amp; Paste Roster Report Here'!$M951="RH",1,0),0)</f>
        <v>0</v>
      </c>
      <c r="CP954" s="122">
        <f>IF('Copy &amp; Paste Roster Report Here'!$A951=CP$7,IF('Copy &amp; Paste Roster Report Here'!$M951="RH",1,0),0)</f>
        <v>0</v>
      </c>
      <c r="CQ954" s="122">
        <f>IF('Copy &amp; Paste Roster Report Here'!$A951=CQ$7,IF('Copy &amp; Paste Roster Report Here'!$M951="RH",1,0),0)</f>
        <v>0</v>
      </c>
      <c r="CR954" s="73">
        <f t="shared" si="224"/>
        <v>0</v>
      </c>
      <c r="CS954" s="123">
        <f>IF('Copy &amp; Paste Roster Report Here'!$A951=CS$7,IF('Copy &amp; Paste Roster Report Here'!$M951="QT",1,0),0)</f>
        <v>0</v>
      </c>
      <c r="CT954" s="123">
        <f>IF('Copy &amp; Paste Roster Report Here'!$A951=CT$7,IF('Copy &amp; Paste Roster Report Here'!$M951="QT",1,0),0)</f>
        <v>0</v>
      </c>
      <c r="CU954" s="123">
        <f>IF('Copy &amp; Paste Roster Report Here'!$A951=CU$7,IF('Copy &amp; Paste Roster Report Here'!$M951="QT",1,0),0)</f>
        <v>0</v>
      </c>
      <c r="CV954" s="123">
        <f>IF('Copy &amp; Paste Roster Report Here'!$A951=CV$7,IF('Copy &amp; Paste Roster Report Here'!$M951="QT",1,0),0)</f>
        <v>0</v>
      </c>
      <c r="CW954" s="123">
        <f>IF('Copy &amp; Paste Roster Report Here'!$A951=CW$7,IF('Copy &amp; Paste Roster Report Here'!$M951="QT",1,0),0)</f>
        <v>0</v>
      </c>
      <c r="CX954" s="123">
        <f>IF('Copy &amp; Paste Roster Report Here'!$A951=CX$7,IF('Copy &amp; Paste Roster Report Here'!$M951="QT",1,0),0)</f>
        <v>0</v>
      </c>
      <c r="CY954" s="123">
        <f>IF('Copy &amp; Paste Roster Report Here'!$A951=CY$7,IF('Copy &amp; Paste Roster Report Here'!$M951="QT",1,0),0)</f>
        <v>0</v>
      </c>
      <c r="CZ954" s="123">
        <f>IF('Copy &amp; Paste Roster Report Here'!$A951=CZ$7,IF('Copy &amp; Paste Roster Report Here'!$M951="QT",1,0),0)</f>
        <v>0</v>
      </c>
      <c r="DA954" s="123">
        <f>IF('Copy &amp; Paste Roster Report Here'!$A951=DA$7,IF('Copy &amp; Paste Roster Report Here'!$M951="QT",1,0),0)</f>
        <v>0</v>
      </c>
      <c r="DB954" s="123">
        <f>IF('Copy &amp; Paste Roster Report Here'!$A951=DB$7,IF('Copy &amp; Paste Roster Report Here'!$M951="QT",1,0),0)</f>
        <v>0</v>
      </c>
      <c r="DC954" s="123">
        <f>IF('Copy &amp; Paste Roster Report Here'!$A951=DC$7,IF('Copy &amp; Paste Roster Report Here'!$M951="QT",1,0),0)</f>
        <v>0</v>
      </c>
      <c r="DD954" s="73">
        <f t="shared" si="225"/>
        <v>0</v>
      </c>
      <c r="DE954" s="124">
        <f>IF('Copy &amp; Paste Roster Report Here'!$A951=DE$7,IF('Copy &amp; Paste Roster Report Here'!$M951="xxxxxxxxxxx",1,0),0)</f>
        <v>0</v>
      </c>
      <c r="DF954" s="124">
        <f>IF('Copy &amp; Paste Roster Report Here'!$A951=DF$7,IF('Copy &amp; Paste Roster Report Here'!$M951="xxxxxxxxxxx",1,0),0)</f>
        <v>0</v>
      </c>
      <c r="DG954" s="124">
        <f>IF('Copy &amp; Paste Roster Report Here'!$A951=DG$7,IF('Copy &amp; Paste Roster Report Here'!$M951="xxxxxxxxxxx",1,0),0)</f>
        <v>0</v>
      </c>
      <c r="DH954" s="124">
        <f>IF('Copy &amp; Paste Roster Report Here'!$A951=DH$7,IF('Copy &amp; Paste Roster Report Here'!$M951="xxxxxxxxxxx",1,0),0)</f>
        <v>0</v>
      </c>
      <c r="DI954" s="124">
        <f>IF('Copy &amp; Paste Roster Report Here'!$A951=DI$7,IF('Copy &amp; Paste Roster Report Here'!$M951="xxxxxxxxxxx",1,0),0)</f>
        <v>0</v>
      </c>
      <c r="DJ954" s="124">
        <f>IF('Copy &amp; Paste Roster Report Here'!$A951=DJ$7,IF('Copy &amp; Paste Roster Report Here'!$M951="xxxxxxxxxxx",1,0),0)</f>
        <v>0</v>
      </c>
      <c r="DK954" s="124">
        <f>IF('Copy &amp; Paste Roster Report Here'!$A951=DK$7,IF('Copy &amp; Paste Roster Report Here'!$M951="xxxxxxxxxxx",1,0),0)</f>
        <v>0</v>
      </c>
      <c r="DL954" s="124">
        <f>IF('Copy &amp; Paste Roster Report Here'!$A951=DL$7,IF('Copy &amp; Paste Roster Report Here'!$M951="xxxxxxxxxxx",1,0),0)</f>
        <v>0</v>
      </c>
      <c r="DM954" s="124">
        <f>IF('Copy &amp; Paste Roster Report Here'!$A951=DM$7,IF('Copy &amp; Paste Roster Report Here'!$M951="xxxxxxxxxxx",1,0),0)</f>
        <v>0</v>
      </c>
      <c r="DN954" s="124">
        <f>IF('Copy &amp; Paste Roster Report Here'!$A951=DN$7,IF('Copy &amp; Paste Roster Report Here'!$M951="xxxxxxxxxxx",1,0),0)</f>
        <v>0</v>
      </c>
      <c r="DO954" s="124">
        <f>IF('Copy &amp; Paste Roster Report Here'!$A951=DO$7,IF('Copy &amp; Paste Roster Report Here'!$M951="xxxxxxxxxxx",1,0),0)</f>
        <v>0</v>
      </c>
      <c r="DP954" s="125">
        <f t="shared" si="226"/>
        <v>0</v>
      </c>
      <c r="DQ954" s="126">
        <f t="shared" si="227"/>
        <v>0</v>
      </c>
    </row>
    <row r="955" spans="1:121" x14ac:dyDescent="0.25">
      <c r="A955" s="111">
        <f t="shared" si="213"/>
        <v>0</v>
      </c>
      <c r="B955" s="111">
        <f t="shared" si="214"/>
        <v>0</v>
      </c>
      <c r="C955" s="112">
        <f>+('Copy &amp; Paste Roster Report Here'!$P952-'Copy &amp; Paste Roster Report Here'!$O952)/30</f>
        <v>0</v>
      </c>
      <c r="D955" s="112">
        <f>+('Copy &amp; Paste Roster Report Here'!$P952-'Copy &amp; Paste Roster Report Here'!$O952)</f>
        <v>0</v>
      </c>
      <c r="E955" s="111">
        <f>'Copy &amp; Paste Roster Report Here'!N952</f>
        <v>0</v>
      </c>
      <c r="F955" s="111" t="str">
        <f t="shared" si="215"/>
        <v>N</v>
      </c>
      <c r="G955" s="111">
        <f>'Copy &amp; Paste Roster Report Here'!R952</f>
        <v>0</v>
      </c>
      <c r="H955" s="113">
        <f t="shared" si="216"/>
        <v>0</v>
      </c>
      <c r="I955" s="112">
        <f>IF(F955="N",$F$5-'Copy &amp; Paste Roster Report Here'!O952,+'Copy &amp; Paste Roster Report Here'!Q952-'Copy &amp; Paste Roster Report Here'!O952)</f>
        <v>0</v>
      </c>
      <c r="J955" s="114">
        <f t="shared" si="217"/>
        <v>0</v>
      </c>
      <c r="K955" s="114">
        <f t="shared" si="218"/>
        <v>0</v>
      </c>
      <c r="L955" s="115">
        <f>'Copy &amp; Paste Roster Report Here'!F952</f>
        <v>0</v>
      </c>
      <c r="M955" s="116">
        <f t="shared" si="219"/>
        <v>0</v>
      </c>
      <c r="N955" s="117">
        <f>IF('Copy &amp; Paste Roster Report Here'!$A952='Analytical Tests'!N$7,IF($F955="Y",+$H955*N$6,0),0)</f>
        <v>0</v>
      </c>
      <c r="O955" s="117">
        <f>IF('Copy &amp; Paste Roster Report Here'!$A952='Analytical Tests'!O$7,IF($F955="Y",+$H955*O$6,0),0)</f>
        <v>0</v>
      </c>
      <c r="P955" s="117">
        <f>IF('Copy &amp; Paste Roster Report Here'!$A952='Analytical Tests'!P$7,IF($F955="Y",+$H955*P$6,0),0)</f>
        <v>0</v>
      </c>
      <c r="Q955" s="117">
        <f>IF('Copy &amp; Paste Roster Report Here'!$A952='Analytical Tests'!Q$7,IF($F955="Y",+$H955*Q$6,0),0)</f>
        <v>0</v>
      </c>
      <c r="R955" s="117">
        <f>IF('Copy &amp; Paste Roster Report Here'!$A952='Analytical Tests'!R$7,IF($F955="Y",+$H955*R$6,0),0)</f>
        <v>0</v>
      </c>
      <c r="S955" s="117">
        <f>IF('Copy &amp; Paste Roster Report Here'!$A952='Analytical Tests'!S$7,IF($F955="Y",+$H955*S$6,0),0)</f>
        <v>0</v>
      </c>
      <c r="T955" s="117">
        <f>IF('Copy &amp; Paste Roster Report Here'!$A952='Analytical Tests'!T$7,IF($F955="Y",+$H955*T$6,0),0)</f>
        <v>0</v>
      </c>
      <c r="U955" s="117">
        <f>IF('Copy &amp; Paste Roster Report Here'!$A952='Analytical Tests'!U$7,IF($F955="Y",+$H955*U$6,0),0)</f>
        <v>0</v>
      </c>
      <c r="V955" s="117">
        <f>IF('Copy &amp; Paste Roster Report Here'!$A952='Analytical Tests'!V$7,IF($F955="Y",+$H955*V$6,0),0)</f>
        <v>0</v>
      </c>
      <c r="W955" s="117">
        <f>IF('Copy &amp; Paste Roster Report Here'!$A952='Analytical Tests'!W$7,IF($F955="Y",+$H955*W$6,0),0)</f>
        <v>0</v>
      </c>
      <c r="X955" s="117">
        <f>IF('Copy &amp; Paste Roster Report Here'!$A952='Analytical Tests'!X$7,IF($F955="Y",+$H955*X$6,0),0)</f>
        <v>0</v>
      </c>
      <c r="Y955" s="117" t="b">
        <f>IF('Copy &amp; Paste Roster Report Here'!$A952='Analytical Tests'!Y$7,IF($F955="N",IF($J955&gt;=$C955,Y$6,+($I955/$D955)*Y$6),0))</f>
        <v>0</v>
      </c>
      <c r="Z955" s="117" t="b">
        <f>IF('Copy &amp; Paste Roster Report Here'!$A952='Analytical Tests'!Z$7,IF($F955="N",IF($J955&gt;=$C955,Z$6,+($I955/$D955)*Z$6),0))</f>
        <v>0</v>
      </c>
      <c r="AA955" s="117" t="b">
        <f>IF('Copy &amp; Paste Roster Report Here'!$A952='Analytical Tests'!AA$7,IF($F955="N",IF($J955&gt;=$C955,AA$6,+($I955/$D955)*AA$6),0))</f>
        <v>0</v>
      </c>
      <c r="AB955" s="117" t="b">
        <f>IF('Copy &amp; Paste Roster Report Here'!$A952='Analytical Tests'!AB$7,IF($F955="N",IF($J955&gt;=$C955,AB$6,+($I955/$D955)*AB$6),0))</f>
        <v>0</v>
      </c>
      <c r="AC955" s="117" t="b">
        <f>IF('Copy &amp; Paste Roster Report Here'!$A952='Analytical Tests'!AC$7,IF($F955="N",IF($J955&gt;=$C955,AC$6,+($I955/$D955)*AC$6),0))</f>
        <v>0</v>
      </c>
      <c r="AD955" s="117" t="b">
        <f>IF('Copy &amp; Paste Roster Report Here'!$A952='Analytical Tests'!AD$7,IF($F955="N",IF($J955&gt;=$C955,AD$6,+($I955/$D955)*AD$6),0))</f>
        <v>0</v>
      </c>
      <c r="AE955" s="117" t="b">
        <f>IF('Copy &amp; Paste Roster Report Here'!$A952='Analytical Tests'!AE$7,IF($F955="N",IF($J955&gt;=$C955,AE$6,+($I955/$D955)*AE$6),0))</f>
        <v>0</v>
      </c>
      <c r="AF955" s="117" t="b">
        <f>IF('Copy &amp; Paste Roster Report Here'!$A952='Analytical Tests'!AF$7,IF($F955="N",IF($J955&gt;=$C955,AF$6,+($I955/$D955)*AF$6),0))</f>
        <v>0</v>
      </c>
      <c r="AG955" s="117" t="b">
        <f>IF('Copy &amp; Paste Roster Report Here'!$A952='Analytical Tests'!AG$7,IF($F955="N",IF($J955&gt;=$C955,AG$6,+($I955/$D955)*AG$6),0))</f>
        <v>0</v>
      </c>
      <c r="AH955" s="117" t="b">
        <f>IF('Copy &amp; Paste Roster Report Here'!$A952='Analytical Tests'!AH$7,IF($F955="N",IF($J955&gt;=$C955,AH$6,+($I955/$D955)*AH$6),0))</f>
        <v>0</v>
      </c>
      <c r="AI955" s="117" t="b">
        <f>IF('Copy &amp; Paste Roster Report Here'!$A952='Analytical Tests'!AI$7,IF($F955="N",IF($J955&gt;=$C955,AI$6,+($I955/$D955)*AI$6),0))</f>
        <v>0</v>
      </c>
      <c r="AJ955" s="79"/>
      <c r="AK955" s="118">
        <f>IF('Copy &amp; Paste Roster Report Here'!$A952=AK$7,IF('Copy &amp; Paste Roster Report Here'!$M952="FT",1,0),0)</f>
        <v>0</v>
      </c>
      <c r="AL955" s="118">
        <f>IF('Copy &amp; Paste Roster Report Here'!$A952=AL$7,IF('Copy &amp; Paste Roster Report Here'!$M952="FT",1,0),0)</f>
        <v>0</v>
      </c>
      <c r="AM955" s="118">
        <f>IF('Copy &amp; Paste Roster Report Here'!$A952=AM$7,IF('Copy &amp; Paste Roster Report Here'!$M952="FT",1,0),0)</f>
        <v>0</v>
      </c>
      <c r="AN955" s="118">
        <f>IF('Copy &amp; Paste Roster Report Here'!$A952=AN$7,IF('Copy &amp; Paste Roster Report Here'!$M952="FT",1,0),0)</f>
        <v>0</v>
      </c>
      <c r="AO955" s="118">
        <f>IF('Copy &amp; Paste Roster Report Here'!$A952=AO$7,IF('Copy &amp; Paste Roster Report Here'!$M952="FT",1,0),0)</f>
        <v>0</v>
      </c>
      <c r="AP955" s="118">
        <f>IF('Copy &amp; Paste Roster Report Here'!$A952=AP$7,IF('Copy &amp; Paste Roster Report Here'!$M952="FT",1,0),0)</f>
        <v>0</v>
      </c>
      <c r="AQ955" s="118">
        <f>IF('Copy &amp; Paste Roster Report Here'!$A952=AQ$7,IF('Copy &amp; Paste Roster Report Here'!$M952="FT",1,0),0)</f>
        <v>0</v>
      </c>
      <c r="AR955" s="118">
        <f>IF('Copy &amp; Paste Roster Report Here'!$A952=AR$7,IF('Copy &amp; Paste Roster Report Here'!$M952="FT",1,0),0)</f>
        <v>0</v>
      </c>
      <c r="AS955" s="118">
        <f>IF('Copy &amp; Paste Roster Report Here'!$A952=AS$7,IF('Copy &amp; Paste Roster Report Here'!$M952="FT",1,0),0)</f>
        <v>0</v>
      </c>
      <c r="AT955" s="118">
        <f>IF('Copy &amp; Paste Roster Report Here'!$A952=AT$7,IF('Copy &amp; Paste Roster Report Here'!$M952="FT",1,0),0)</f>
        <v>0</v>
      </c>
      <c r="AU955" s="118">
        <f>IF('Copy &amp; Paste Roster Report Here'!$A952=AU$7,IF('Copy &amp; Paste Roster Report Here'!$M952="FT",1,0),0)</f>
        <v>0</v>
      </c>
      <c r="AV955" s="73">
        <f t="shared" si="220"/>
        <v>0</v>
      </c>
      <c r="AW955" s="119">
        <f>IF('Copy &amp; Paste Roster Report Here'!$A952=AW$7,IF('Copy &amp; Paste Roster Report Here'!$M952="HT",1,0),0)</f>
        <v>0</v>
      </c>
      <c r="AX955" s="119">
        <f>IF('Copy &amp; Paste Roster Report Here'!$A952=AX$7,IF('Copy &amp; Paste Roster Report Here'!$M952="HT",1,0),0)</f>
        <v>0</v>
      </c>
      <c r="AY955" s="119">
        <f>IF('Copy &amp; Paste Roster Report Here'!$A952=AY$7,IF('Copy &amp; Paste Roster Report Here'!$M952="HT",1,0),0)</f>
        <v>0</v>
      </c>
      <c r="AZ955" s="119">
        <f>IF('Copy &amp; Paste Roster Report Here'!$A952=AZ$7,IF('Copy &amp; Paste Roster Report Here'!$M952="HT",1,0),0)</f>
        <v>0</v>
      </c>
      <c r="BA955" s="119">
        <f>IF('Copy &amp; Paste Roster Report Here'!$A952=BA$7,IF('Copy &amp; Paste Roster Report Here'!$M952="HT",1,0),0)</f>
        <v>0</v>
      </c>
      <c r="BB955" s="119">
        <f>IF('Copy &amp; Paste Roster Report Here'!$A952=BB$7,IF('Copy &amp; Paste Roster Report Here'!$M952="HT",1,0),0)</f>
        <v>0</v>
      </c>
      <c r="BC955" s="119">
        <f>IF('Copy &amp; Paste Roster Report Here'!$A952=BC$7,IF('Copy &amp; Paste Roster Report Here'!$M952="HT",1,0),0)</f>
        <v>0</v>
      </c>
      <c r="BD955" s="119">
        <f>IF('Copy &amp; Paste Roster Report Here'!$A952=BD$7,IF('Copy &amp; Paste Roster Report Here'!$M952="HT",1,0),0)</f>
        <v>0</v>
      </c>
      <c r="BE955" s="119">
        <f>IF('Copy &amp; Paste Roster Report Here'!$A952=BE$7,IF('Copy &amp; Paste Roster Report Here'!$M952="HT",1,0),0)</f>
        <v>0</v>
      </c>
      <c r="BF955" s="119">
        <f>IF('Copy &amp; Paste Roster Report Here'!$A952=BF$7,IF('Copy &amp; Paste Roster Report Here'!$M952="HT",1,0),0)</f>
        <v>0</v>
      </c>
      <c r="BG955" s="119">
        <f>IF('Copy &amp; Paste Roster Report Here'!$A952=BG$7,IF('Copy &amp; Paste Roster Report Here'!$M952="HT",1,0),0)</f>
        <v>0</v>
      </c>
      <c r="BH955" s="73">
        <f t="shared" si="221"/>
        <v>0</v>
      </c>
      <c r="BI955" s="120">
        <f>IF('Copy &amp; Paste Roster Report Here'!$A952=BI$7,IF('Copy &amp; Paste Roster Report Here'!$M952="MT",1,0),0)</f>
        <v>0</v>
      </c>
      <c r="BJ955" s="120">
        <f>IF('Copy &amp; Paste Roster Report Here'!$A952=BJ$7,IF('Copy &amp; Paste Roster Report Here'!$M952="MT",1,0),0)</f>
        <v>0</v>
      </c>
      <c r="BK955" s="120">
        <f>IF('Copy &amp; Paste Roster Report Here'!$A952=BK$7,IF('Copy &amp; Paste Roster Report Here'!$M952="MT",1,0),0)</f>
        <v>0</v>
      </c>
      <c r="BL955" s="120">
        <f>IF('Copy &amp; Paste Roster Report Here'!$A952=BL$7,IF('Copy &amp; Paste Roster Report Here'!$M952="MT",1,0),0)</f>
        <v>0</v>
      </c>
      <c r="BM955" s="120">
        <f>IF('Copy &amp; Paste Roster Report Here'!$A952=BM$7,IF('Copy &amp; Paste Roster Report Here'!$M952="MT",1,0),0)</f>
        <v>0</v>
      </c>
      <c r="BN955" s="120">
        <f>IF('Copy &amp; Paste Roster Report Here'!$A952=BN$7,IF('Copy &amp; Paste Roster Report Here'!$M952="MT",1,0),0)</f>
        <v>0</v>
      </c>
      <c r="BO955" s="120">
        <f>IF('Copy &amp; Paste Roster Report Here'!$A952=BO$7,IF('Copy &amp; Paste Roster Report Here'!$M952="MT",1,0),0)</f>
        <v>0</v>
      </c>
      <c r="BP955" s="120">
        <f>IF('Copy &amp; Paste Roster Report Here'!$A952=BP$7,IF('Copy &amp; Paste Roster Report Here'!$M952="MT",1,0),0)</f>
        <v>0</v>
      </c>
      <c r="BQ955" s="120">
        <f>IF('Copy &amp; Paste Roster Report Here'!$A952=BQ$7,IF('Copy &amp; Paste Roster Report Here'!$M952="MT",1,0),0)</f>
        <v>0</v>
      </c>
      <c r="BR955" s="120">
        <f>IF('Copy &amp; Paste Roster Report Here'!$A952=BR$7,IF('Copy &amp; Paste Roster Report Here'!$M952="MT",1,0),0)</f>
        <v>0</v>
      </c>
      <c r="BS955" s="120">
        <f>IF('Copy &amp; Paste Roster Report Here'!$A952=BS$7,IF('Copy &amp; Paste Roster Report Here'!$M952="MT",1,0),0)</f>
        <v>0</v>
      </c>
      <c r="BT955" s="73">
        <f t="shared" si="222"/>
        <v>0</v>
      </c>
      <c r="BU955" s="121">
        <f>IF('Copy &amp; Paste Roster Report Here'!$A952=BU$7,IF('Copy &amp; Paste Roster Report Here'!$M952="fy",1,0),0)</f>
        <v>0</v>
      </c>
      <c r="BV955" s="121">
        <f>IF('Copy &amp; Paste Roster Report Here'!$A952=BV$7,IF('Copy &amp; Paste Roster Report Here'!$M952="fy",1,0),0)</f>
        <v>0</v>
      </c>
      <c r="BW955" s="121">
        <f>IF('Copy &amp; Paste Roster Report Here'!$A952=BW$7,IF('Copy &amp; Paste Roster Report Here'!$M952="fy",1,0),0)</f>
        <v>0</v>
      </c>
      <c r="BX955" s="121">
        <f>IF('Copy &amp; Paste Roster Report Here'!$A952=BX$7,IF('Copy &amp; Paste Roster Report Here'!$M952="fy",1,0),0)</f>
        <v>0</v>
      </c>
      <c r="BY955" s="121">
        <f>IF('Copy &amp; Paste Roster Report Here'!$A952=BY$7,IF('Copy &amp; Paste Roster Report Here'!$M952="fy",1,0),0)</f>
        <v>0</v>
      </c>
      <c r="BZ955" s="121">
        <f>IF('Copy &amp; Paste Roster Report Here'!$A952=BZ$7,IF('Copy &amp; Paste Roster Report Here'!$M952="fy",1,0),0)</f>
        <v>0</v>
      </c>
      <c r="CA955" s="121">
        <f>IF('Copy &amp; Paste Roster Report Here'!$A952=CA$7,IF('Copy &amp; Paste Roster Report Here'!$M952="fy",1,0),0)</f>
        <v>0</v>
      </c>
      <c r="CB955" s="121">
        <f>IF('Copy &amp; Paste Roster Report Here'!$A952=CB$7,IF('Copy &amp; Paste Roster Report Here'!$M952="fy",1,0),0)</f>
        <v>0</v>
      </c>
      <c r="CC955" s="121">
        <f>IF('Copy &amp; Paste Roster Report Here'!$A952=CC$7,IF('Copy &amp; Paste Roster Report Here'!$M952="fy",1,0),0)</f>
        <v>0</v>
      </c>
      <c r="CD955" s="121">
        <f>IF('Copy &amp; Paste Roster Report Here'!$A952=CD$7,IF('Copy &amp; Paste Roster Report Here'!$M952="fy",1,0),0)</f>
        <v>0</v>
      </c>
      <c r="CE955" s="121">
        <f>IF('Copy &amp; Paste Roster Report Here'!$A952=CE$7,IF('Copy &amp; Paste Roster Report Here'!$M952="fy",1,0),0)</f>
        <v>0</v>
      </c>
      <c r="CF955" s="73">
        <f t="shared" si="223"/>
        <v>0</v>
      </c>
      <c r="CG955" s="122">
        <f>IF('Copy &amp; Paste Roster Report Here'!$A952=CG$7,IF('Copy &amp; Paste Roster Report Here'!$M952="RH",1,0),0)</f>
        <v>0</v>
      </c>
      <c r="CH955" s="122">
        <f>IF('Copy &amp; Paste Roster Report Here'!$A952=CH$7,IF('Copy &amp; Paste Roster Report Here'!$M952="RH",1,0),0)</f>
        <v>0</v>
      </c>
      <c r="CI955" s="122">
        <f>IF('Copy &amp; Paste Roster Report Here'!$A952=CI$7,IF('Copy &amp; Paste Roster Report Here'!$M952="RH",1,0),0)</f>
        <v>0</v>
      </c>
      <c r="CJ955" s="122">
        <f>IF('Copy &amp; Paste Roster Report Here'!$A952=CJ$7,IF('Copy &amp; Paste Roster Report Here'!$M952="RH",1,0),0)</f>
        <v>0</v>
      </c>
      <c r="CK955" s="122">
        <f>IF('Copy &amp; Paste Roster Report Here'!$A952=CK$7,IF('Copy &amp; Paste Roster Report Here'!$M952="RH",1,0),0)</f>
        <v>0</v>
      </c>
      <c r="CL955" s="122">
        <f>IF('Copy &amp; Paste Roster Report Here'!$A952=CL$7,IF('Copy &amp; Paste Roster Report Here'!$M952="RH",1,0),0)</f>
        <v>0</v>
      </c>
      <c r="CM955" s="122">
        <f>IF('Copy &amp; Paste Roster Report Here'!$A952=CM$7,IF('Copy &amp; Paste Roster Report Here'!$M952="RH",1,0),0)</f>
        <v>0</v>
      </c>
      <c r="CN955" s="122">
        <f>IF('Copy &amp; Paste Roster Report Here'!$A952=CN$7,IF('Copy &amp; Paste Roster Report Here'!$M952="RH",1,0),0)</f>
        <v>0</v>
      </c>
      <c r="CO955" s="122">
        <f>IF('Copy &amp; Paste Roster Report Here'!$A952=CO$7,IF('Copy &amp; Paste Roster Report Here'!$M952="RH",1,0),0)</f>
        <v>0</v>
      </c>
      <c r="CP955" s="122">
        <f>IF('Copy &amp; Paste Roster Report Here'!$A952=CP$7,IF('Copy &amp; Paste Roster Report Here'!$M952="RH",1,0),0)</f>
        <v>0</v>
      </c>
      <c r="CQ955" s="122">
        <f>IF('Copy &amp; Paste Roster Report Here'!$A952=CQ$7,IF('Copy &amp; Paste Roster Report Here'!$M952="RH",1,0),0)</f>
        <v>0</v>
      </c>
      <c r="CR955" s="73">
        <f t="shared" si="224"/>
        <v>0</v>
      </c>
      <c r="CS955" s="123">
        <f>IF('Copy &amp; Paste Roster Report Here'!$A952=CS$7,IF('Copy &amp; Paste Roster Report Here'!$M952="QT",1,0),0)</f>
        <v>0</v>
      </c>
      <c r="CT955" s="123">
        <f>IF('Copy &amp; Paste Roster Report Here'!$A952=CT$7,IF('Copy &amp; Paste Roster Report Here'!$M952="QT",1,0),0)</f>
        <v>0</v>
      </c>
      <c r="CU955" s="123">
        <f>IF('Copy &amp; Paste Roster Report Here'!$A952=CU$7,IF('Copy &amp; Paste Roster Report Here'!$M952="QT",1,0),0)</f>
        <v>0</v>
      </c>
      <c r="CV955" s="123">
        <f>IF('Copy &amp; Paste Roster Report Here'!$A952=CV$7,IF('Copy &amp; Paste Roster Report Here'!$M952="QT",1,0),0)</f>
        <v>0</v>
      </c>
      <c r="CW955" s="123">
        <f>IF('Copy &amp; Paste Roster Report Here'!$A952=CW$7,IF('Copy &amp; Paste Roster Report Here'!$M952="QT",1,0),0)</f>
        <v>0</v>
      </c>
      <c r="CX955" s="123">
        <f>IF('Copy &amp; Paste Roster Report Here'!$A952=CX$7,IF('Copy &amp; Paste Roster Report Here'!$M952="QT",1,0),0)</f>
        <v>0</v>
      </c>
      <c r="CY955" s="123">
        <f>IF('Copy &amp; Paste Roster Report Here'!$A952=CY$7,IF('Copy &amp; Paste Roster Report Here'!$M952="QT",1,0),0)</f>
        <v>0</v>
      </c>
      <c r="CZ955" s="123">
        <f>IF('Copy &amp; Paste Roster Report Here'!$A952=CZ$7,IF('Copy &amp; Paste Roster Report Here'!$M952="QT",1,0),0)</f>
        <v>0</v>
      </c>
      <c r="DA955" s="123">
        <f>IF('Copy &amp; Paste Roster Report Here'!$A952=DA$7,IF('Copy &amp; Paste Roster Report Here'!$M952="QT",1,0),0)</f>
        <v>0</v>
      </c>
      <c r="DB955" s="123">
        <f>IF('Copy &amp; Paste Roster Report Here'!$A952=DB$7,IF('Copy &amp; Paste Roster Report Here'!$M952="QT",1,0),0)</f>
        <v>0</v>
      </c>
      <c r="DC955" s="123">
        <f>IF('Copy &amp; Paste Roster Report Here'!$A952=DC$7,IF('Copy &amp; Paste Roster Report Here'!$M952="QT",1,0),0)</f>
        <v>0</v>
      </c>
      <c r="DD955" s="73">
        <f t="shared" si="225"/>
        <v>0</v>
      </c>
      <c r="DE955" s="124">
        <f>IF('Copy &amp; Paste Roster Report Here'!$A952=DE$7,IF('Copy &amp; Paste Roster Report Here'!$M952="xxxxxxxxxxx",1,0),0)</f>
        <v>0</v>
      </c>
      <c r="DF955" s="124">
        <f>IF('Copy &amp; Paste Roster Report Here'!$A952=DF$7,IF('Copy &amp; Paste Roster Report Here'!$M952="xxxxxxxxxxx",1,0),0)</f>
        <v>0</v>
      </c>
      <c r="DG955" s="124">
        <f>IF('Copy &amp; Paste Roster Report Here'!$A952=DG$7,IF('Copy &amp; Paste Roster Report Here'!$M952="xxxxxxxxxxx",1,0),0)</f>
        <v>0</v>
      </c>
      <c r="DH955" s="124">
        <f>IF('Copy &amp; Paste Roster Report Here'!$A952=DH$7,IF('Copy &amp; Paste Roster Report Here'!$M952="xxxxxxxxxxx",1,0),0)</f>
        <v>0</v>
      </c>
      <c r="DI955" s="124">
        <f>IF('Copy &amp; Paste Roster Report Here'!$A952=DI$7,IF('Copy &amp; Paste Roster Report Here'!$M952="xxxxxxxxxxx",1,0),0)</f>
        <v>0</v>
      </c>
      <c r="DJ955" s="124">
        <f>IF('Copy &amp; Paste Roster Report Here'!$A952=DJ$7,IF('Copy &amp; Paste Roster Report Here'!$M952="xxxxxxxxxxx",1,0),0)</f>
        <v>0</v>
      </c>
      <c r="DK955" s="124">
        <f>IF('Copy &amp; Paste Roster Report Here'!$A952=DK$7,IF('Copy &amp; Paste Roster Report Here'!$M952="xxxxxxxxxxx",1,0),0)</f>
        <v>0</v>
      </c>
      <c r="DL955" s="124">
        <f>IF('Copy &amp; Paste Roster Report Here'!$A952=DL$7,IF('Copy &amp; Paste Roster Report Here'!$M952="xxxxxxxxxxx",1,0),0)</f>
        <v>0</v>
      </c>
      <c r="DM955" s="124">
        <f>IF('Copy &amp; Paste Roster Report Here'!$A952=DM$7,IF('Copy &amp; Paste Roster Report Here'!$M952="xxxxxxxxxxx",1,0),0)</f>
        <v>0</v>
      </c>
      <c r="DN955" s="124">
        <f>IF('Copy &amp; Paste Roster Report Here'!$A952=DN$7,IF('Copy &amp; Paste Roster Report Here'!$M952="xxxxxxxxxxx",1,0),0)</f>
        <v>0</v>
      </c>
      <c r="DO955" s="124">
        <f>IF('Copy &amp; Paste Roster Report Here'!$A952=DO$7,IF('Copy &amp; Paste Roster Report Here'!$M952="xxxxxxxxxxx",1,0),0)</f>
        <v>0</v>
      </c>
      <c r="DP955" s="125">
        <f t="shared" si="226"/>
        <v>0</v>
      </c>
      <c r="DQ955" s="126">
        <f t="shared" si="227"/>
        <v>0</v>
      </c>
    </row>
    <row r="956" spans="1:121" x14ac:dyDescent="0.25">
      <c r="A956" s="111">
        <f t="shared" si="213"/>
        <v>0</v>
      </c>
      <c r="B956" s="111">
        <f t="shared" si="214"/>
        <v>0</v>
      </c>
      <c r="C956" s="112">
        <f>+('Copy &amp; Paste Roster Report Here'!$P953-'Copy &amp; Paste Roster Report Here'!$O953)/30</f>
        <v>0</v>
      </c>
      <c r="D956" s="112">
        <f>+('Copy &amp; Paste Roster Report Here'!$P953-'Copy &amp; Paste Roster Report Here'!$O953)</f>
        <v>0</v>
      </c>
      <c r="E956" s="111">
        <f>'Copy &amp; Paste Roster Report Here'!N953</f>
        <v>0</v>
      </c>
      <c r="F956" s="111" t="str">
        <f t="shared" si="215"/>
        <v>N</v>
      </c>
      <c r="G956" s="111">
        <f>'Copy &amp; Paste Roster Report Here'!R953</f>
        <v>0</v>
      </c>
      <c r="H956" s="113">
        <f t="shared" si="216"/>
        <v>0</v>
      </c>
      <c r="I956" s="112">
        <f>IF(F956="N",$F$5-'Copy &amp; Paste Roster Report Here'!O953,+'Copy &amp; Paste Roster Report Here'!Q953-'Copy &amp; Paste Roster Report Here'!O953)</f>
        <v>0</v>
      </c>
      <c r="J956" s="114">
        <f t="shared" si="217"/>
        <v>0</v>
      </c>
      <c r="K956" s="114">
        <f t="shared" si="218"/>
        <v>0</v>
      </c>
      <c r="L956" s="115">
        <f>'Copy &amp; Paste Roster Report Here'!F953</f>
        <v>0</v>
      </c>
      <c r="M956" s="116">
        <f t="shared" si="219"/>
        <v>0</v>
      </c>
      <c r="N956" s="117">
        <f>IF('Copy &amp; Paste Roster Report Here'!$A953='Analytical Tests'!N$7,IF($F956="Y",+$H956*N$6,0),0)</f>
        <v>0</v>
      </c>
      <c r="O956" s="117">
        <f>IF('Copy &amp; Paste Roster Report Here'!$A953='Analytical Tests'!O$7,IF($F956="Y",+$H956*O$6,0),0)</f>
        <v>0</v>
      </c>
      <c r="P956" s="117">
        <f>IF('Copy &amp; Paste Roster Report Here'!$A953='Analytical Tests'!P$7,IF($F956="Y",+$H956*P$6,0),0)</f>
        <v>0</v>
      </c>
      <c r="Q956" s="117">
        <f>IF('Copy &amp; Paste Roster Report Here'!$A953='Analytical Tests'!Q$7,IF($F956="Y",+$H956*Q$6,0),0)</f>
        <v>0</v>
      </c>
      <c r="R956" s="117">
        <f>IF('Copy &amp; Paste Roster Report Here'!$A953='Analytical Tests'!R$7,IF($F956="Y",+$H956*R$6,0),0)</f>
        <v>0</v>
      </c>
      <c r="S956" s="117">
        <f>IF('Copy &amp; Paste Roster Report Here'!$A953='Analytical Tests'!S$7,IF($F956="Y",+$H956*S$6,0),0)</f>
        <v>0</v>
      </c>
      <c r="T956" s="117">
        <f>IF('Copy &amp; Paste Roster Report Here'!$A953='Analytical Tests'!T$7,IF($F956="Y",+$H956*T$6,0),0)</f>
        <v>0</v>
      </c>
      <c r="U956" s="117">
        <f>IF('Copy &amp; Paste Roster Report Here'!$A953='Analytical Tests'!U$7,IF($F956="Y",+$H956*U$6,0),0)</f>
        <v>0</v>
      </c>
      <c r="V956" s="117">
        <f>IF('Copy &amp; Paste Roster Report Here'!$A953='Analytical Tests'!V$7,IF($F956="Y",+$H956*V$6,0),0)</f>
        <v>0</v>
      </c>
      <c r="W956" s="117">
        <f>IF('Copy &amp; Paste Roster Report Here'!$A953='Analytical Tests'!W$7,IF($F956="Y",+$H956*W$6,0),0)</f>
        <v>0</v>
      </c>
      <c r="X956" s="117">
        <f>IF('Copy &amp; Paste Roster Report Here'!$A953='Analytical Tests'!X$7,IF($F956="Y",+$H956*X$6,0),0)</f>
        <v>0</v>
      </c>
      <c r="Y956" s="117" t="b">
        <f>IF('Copy &amp; Paste Roster Report Here'!$A953='Analytical Tests'!Y$7,IF($F956="N",IF($J956&gt;=$C956,Y$6,+($I956/$D956)*Y$6),0))</f>
        <v>0</v>
      </c>
      <c r="Z956" s="117" t="b">
        <f>IF('Copy &amp; Paste Roster Report Here'!$A953='Analytical Tests'!Z$7,IF($F956="N",IF($J956&gt;=$C956,Z$6,+($I956/$D956)*Z$6),0))</f>
        <v>0</v>
      </c>
      <c r="AA956" s="117" t="b">
        <f>IF('Copy &amp; Paste Roster Report Here'!$A953='Analytical Tests'!AA$7,IF($F956="N",IF($J956&gt;=$C956,AA$6,+($I956/$D956)*AA$6),0))</f>
        <v>0</v>
      </c>
      <c r="AB956" s="117" t="b">
        <f>IF('Copy &amp; Paste Roster Report Here'!$A953='Analytical Tests'!AB$7,IF($F956="N",IF($J956&gt;=$C956,AB$6,+($I956/$D956)*AB$6),0))</f>
        <v>0</v>
      </c>
      <c r="AC956" s="117" t="b">
        <f>IF('Copy &amp; Paste Roster Report Here'!$A953='Analytical Tests'!AC$7,IF($F956="N",IF($J956&gt;=$C956,AC$6,+($I956/$D956)*AC$6),0))</f>
        <v>0</v>
      </c>
      <c r="AD956" s="117" t="b">
        <f>IF('Copy &amp; Paste Roster Report Here'!$A953='Analytical Tests'!AD$7,IF($F956="N",IF($J956&gt;=$C956,AD$6,+($I956/$D956)*AD$6),0))</f>
        <v>0</v>
      </c>
      <c r="AE956" s="117" t="b">
        <f>IF('Copy &amp; Paste Roster Report Here'!$A953='Analytical Tests'!AE$7,IF($F956="N",IF($J956&gt;=$C956,AE$6,+($I956/$D956)*AE$6),0))</f>
        <v>0</v>
      </c>
      <c r="AF956" s="117" t="b">
        <f>IF('Copy &amp; Paste Roster Report Here'!$A953='Analytical Tests'!AF$7,IF($F956="N",IF($J956&gt;=$C956,AF$6,+($I956/$D956)*AF$6),0))</f>
        <v>0</v>
      </c>
      <c r="AG956" s="117" t="b">
        <f>IF('Copy &amp; Paste Roster Report Here'!$A953='Analytical Tests'!AG$7,IF($F956="N",IF($J956&gt;=$C956,AG$6,+($I956/$D956)*AG$6),0))</f>
        <v>0</v>
      </c>
      <c r="AH956" s="117" t="b">
        <f>IF('Copy &amp; Paste Roster Report Here'!$A953='Analytical Tests'!AH$7,IF($F956="N",IF($J956&gt;=$C956,AH$6,+($I956/$D956)*AH$6),0))</f>
        <v>0</v>
      </c>
      <c r="AI956" s="117" t="b">
        <f>IF('Copy &amp; Paste Roster Report Here'!$A953='Analytical Tests'!AI$7,IF($F956="N",IF($J956&gt;=$C956,AI$6,+($I956/$D956)*AI$6),0))</f>
        <v>0</v>
      </c>
      <c r="AJ956" s="79"/>
      <c r="AK956" s="118">
        <f>IF('Copy &amp; Paste Roster Report Here'!$A953=AK$7,IF('Copy &amp; Paste Roster Report Here'!$M953="FT",1,0),0)</f>
        <v>0</v>
      </c>
      <c r="AL956" s="118">
        <f>IF('Copy &amp; Paste Roster Report Here'!$A953=AL$7,IF('Copy &amp; Paste Roster Report Here'!$M953="FT",1,0),0)</f>
        <v>0</v>
      </c>
      <c r="AM956" s="118">
        <f>IF('Copy &amp; Paste Roster Report Here'!$A953=AM$7,IF('Copy &amp; Paste Roster Report Here'!$M953="FT",1,0),0)</f>
        <v>0</v>
      </c>
      <c r="AN956" s="118">
        <f>IF('Copy &amp; Paste Roster Report Here'!$A953=AN$7,IF('Copy &amp; Paste Roster Report Here'!$M953="FT",1,0),0)</f>
        <v>0</v>
      </c>
      <c r="AO956" s="118">
        <f>IF('Copy &amp; Paste Roster Report Here'!$A953=AO$7,IF('Copy &amp; Paste Roster Report Here'!$M953="FT",1,0),0)</f>
        <v>0</v>
      </c>
      <c r="AP956" s="118">
        <f>IF('Copy &amp; Paste Roster Report Here'!$A953=AP$7,IF('Copy &amp; Paste Roster Report Here'!$M953="FT",1,0),0)</f>
        <v>0</v>
      </c>
      <c r="AQ956" s="118">
        <f>IF('Copy &amp; Paste Roster Report Here'!$A953=AQ$7,IF('Copy &amp; Paste Roster Report Here'!$M953="FT",1,0),0)</f>
        <v>0</v>
      </c>
      <c r="AR956" s="118">
        <f>IF('Copy &amp; Paste Roster Report Here'!$A953=AR$7,IF('Copy &amp; Paste Roster Report Here'!$M953="FT",1,0),0)</f>
        <v>0</v>
      </c>
      <c r="AS956" s="118">
        <f>IF('Copy &amp; Paste Roster Report Here'!$A953=AS$7,IF('Copy &amp; Paste Roster Report Here'!$M953="FT",1,0),0)</f>
        <v>0</v>
      </c>
      <c r="AT956" s="118">
        <f>IF('Copy &amp; Paste Roster Report Here'!$A953=AT$7,IF('Copy &amp; Paste Roster Report Here'!$M953="FT",1,0),0)</f>
        <v>0</v>
      </c>
      <c r="AU956" s="118">
        <f>IF('Copy &amp; Paste Roster Report Here'!$A953=AU$7,IF('Copy &amp; Paste Roster Report Here'!$M953="FT",1,0),0)</f>
        <v>0</v>
      </c>
      <c r="AV956" s="73">
        <f t="shared" si="220"/>
        <v>0</v>
      </c>
      <c r="AW956" s="119">
        <f>IF('Copy &amp; Paste Roster Report Here'!$A953=AW$7,IF('Copy &amp; Paste Roster Report Here'!$M953="HT",1,0),0)</f>
        <v>0</v>
      </c>
      <c r="AX956" s="119">
        <f>IF('Copy &amp; Paste Roster Report Here'!$A953=AX$7,IF('Copy &amp; Paste Roster Report Here'!$M953="HT",1,0),0)</f>
        <v>0</v>
      </c>
      <c r="AY956" s="119">
        <f>IF('Copy &amp; Paste Roster Report Here'!$A953=AY$7,IF('Copy &amp; Paste Roster Report Here'!$M953="HT",1,0),0)</f>
        <v>0</v>
      </c>
      <c r="AZ956" s="119">
        <f>IF('Copy &amp; Paste Roster Report Here'!$A953=AZ$7,IF('Copy &amp; Paste Roster Report Here'!$M953="HT",1,0),0)</f>
        <v>0</v>
      </c>
      <c r="BA956" s="119">
        <f>IF('Copy &amp; Paste Roster Report Here'!$A953=BA$7,IF('Copy &amp; Paste Roster Report Here'!$M953="HT",1,0),0)</f>
        <v>0</v>
      </c>
      <c r="BB956" s="119">
        <f>IF('Copy &amp; Paste Roster Report Here'!$A953=BB$7,IF('Copy &amp; Paste Roster Report Here'!$M953="HT",1,0),0)</f>
        <v>0</v>
      </c>
      <c r="BC956" s="119">
        <f>IF('Copy &amp; Paste Roster Report Here'!$A953=BC$7,IF('Copy &amp; Paste Roster Report Here'!$M953="HT",1,0),0)</f>
        <v>0</v>
      </c>
      <c r="BD956" s="119">
        <f>IF('Copy &amp; Paste Roster Report Here'!$A953=BD$7,IF('Copy &amp; Paste Roster Report Here'!$M953="HT",1,0),0)</f>
        <v>0</v>
      </c>
      <c r="BE956" s="119">
        <f>IF('Copy &amp; Paste Roster Report Here'!$A953=BE$7,IF('Copy &amp; Paste Roster Report Here'!$M953="HT",1,0),0)</f>
        <v>0</v>
      </c>
      <c r="BF956" s="119">
        <f>IF('Copy &amp; Paste Roster Report Here'!$A953=BF$7,IF('Copy &amp; Paste Roster Report Here'!$M953="HT",1,0),0)</f>
        <v>0</v>
      </c>
      <c r="BG956" s="119">
        <f>IF('Copy &amp; Paste Roster Report Here'!$A953=BG$7,IF('Copy &amp; Paste Roster Report Here'!$M953="HT",1,0),0)</f>
        <v>0</v>
      </c>
      <c r="BH956" s="73">
        <f t="shared" si="221"/>
        <v>0</v>
      </c>
      <c r="BI956" s="120">
        <f>IF('Copy &amp; Paste Roster Report Here'!$A953=BI$7,IF('Copy &amp; Paste Roster Report Here'!$M953="MT",1,0),0)</f>
        <v>0</v>
      </c>
      <c r="BJ956" s="120">
        <f>IF('Copy &amp; Paste Roster Report Here'!$A953=BJ$7,IF('Copy &amp; Paste Roster Report Here'!$M953="MT",1,0),0)</f>
        <v>0</v>
      </c>
      <c r="BK956" s="120">
        <f>IF('Copy &amp; Paste Roster Report Here'!$A953=BK$7,IF('Copy &amp; Paste Roster Report Here'!$M953="MT",1,0),0)</f>
        <v>0</v>
      </c>
      <c r="BL956" s="120">
        <f>IF('Copy &amp; Paste Roster Report Here'!$A953=BL$7,IF('Copy &amp; Paste Roster Report Here'!$M953="MT",1,0),0)</f>
        <v>0</v>
      </c>
      <c r="BM956" s="120">
        <f>IF('Copy &amp; Paste Roster Report Here'!$A953=BM$7,IF('Copy &amp; Paste Roster Report Here'!$M953="MT",1,0),0)</f>
        <v>0</v>
      </c>
      <c r="BN956" s="120">
        <f>IF('Copy &amp; Paste Roster Report Here'!$A953=BN$7,IF('Copy &amp; Paste Roster Report Here'!$M953="MT",1,0),0)</f>
        <v>0</v>
      </c>
      <c r="BO956" s="120">
        <f>IF('Copy &amp; Paste Roster Report Here'!$A953=BO$7,IF('Copy &amp; Paste Roster Report Here'!$M953="MT",1,0),0)</f>
        <v>0</v>
      </c>
      <c r="BP956" s="120">
        <f>IF('Copy &amp; Paste Roster Report Here'!$A953=BP$7,IF('Copy &amp; Paste Roster Report Here'!$M953="MT",1,0),0)</f>
        <v>0</v>
      </c>
      <c r="BQ956" s="120">
        <f>IF('Copy &amp; Paste Roster Report Here'!$A953=BQ$7,IF('Copy &amp; Paste Roster Report Here'!$M953="MT",1,0),0)</f>
        <v>0</v>
      </c>
      <c r="BR956" s="120">
        <f>IF('Copy &amp; Paste Roster Report Here'!$A953=BR$7,IF('Copy &amp; Paste Roster Report Here'!$M953="MT",1,0),0)</f>
        <v>0</v>
      </c>
      <c r="BS956" s="120">
        <f>IF('Copy &amp; Paste Roster Report Here'!$A953=BS$7,IF('Copy &amp; Paste Roster Report Here'!$M953="MT",1,0),0)</f>
        <v>0</v>
      </c>
      <c r="BT956" s="73">
        <f t="shared" si="222"/>
        <v>0</v>
      </c>
      <c r="BU956" s="121">
        <f>IF('Copy &amp; Paste Roster Report Here'!$A953=BU$7,IF('Copy &amp; Paste Roster Report Here'!$M953="fy",1,0),0)</f>
        <v>0</v>
      </c>
      <c r="BV956" s="121">
        <f>IF('Copy &amp; Paste Roster Report Here'!$A953=BV$7,IF('Copy &amp; Paste Roster Report Here'!$M953="fy",1,0),0)</f>
        <v>0</v>
      </c>
      <c r="BW956" s="121">
        <f>IF('Copy &amp; Paste Roster Report Here'!$A953=BW$7,IF('Copy &amp; Paste Roster Report Here'!$M953="fy",1,0),0)</f>
        <v>0</v>
      </c>
      <c r="BX956" s="121">
        <f>IF('Copy &amp; Paste Roster Report Here'!$A953=BX$7,IF('Copy &amp; Paste Roster Report Here'!$M953="fy",1,0),0)</f>
        <v>0</v>
      </c>
      <c r="BY956" s="121">
        <f>IF('Copy &amp; Paste Roster Report Here'!$A953=BY$7,IF('Copy &amp; Paste Roster Report Here'!$M953="fy",1,0),0)</f>
        <v>0</v>
      </c>
      <c r="BZ956" s="121">
        <f>IF('Copy &amp; Paste Roster Report Here'!$A953=BZ$7,IF('Copy &amp; Paste Roster Report Here'!$M953="fy",1,0),0)</f>
        <v>0</v>
      </c>
      <c r="CA956" s="121">
        <f>IF('Copy &amp; Paste Roster Report Here'!$A953=CA$7,IF('Copy &amp; Paste Roster Report Here'!$M953="fy",1,0),0)</f>
        <v>0</v>
      </c>
      <c r="CB956" s="121">
        <f>IF('Copy &amp; Paste Roster Report Here'!$A953=CB$7,IF('Copy &amp; Paste Roster Report Here'!$M953="fy",1,0),0)</f>
        <v>0</v>
      </c>
      <c r="CC956" s="121">
        <f>IF('Copy &amp; Paste Roster Report Here'!$A953=CC$7,IF('Copy &amp; Paste Roster Report Here'!$M953="fy",1,0),0)</f>
        <v>0</v>
      </c>
      <c r="CD956" s="121">
        <f>IF('Copy &amp; Paste Roster Report Here'!$A953=CD$7,IF('Copy &amp; Paste Roster Report Here'!$M953="fy",1,0),0)</f>
        <v>0</v>
      </c>
      <c r="CE956" s="121">
        <f>IF('Copy &amp; Paste Roster Report Here'!$A953=CE$7,IF('Copy &amp; Paste Roster Report Here'!$M953="fy",1,0),0)</f>
        <v>0</v>
      </c>
      <c r="CF956" s="73">
        <f t="shared" si="223"/>
        <v>0</v>
      </c>
      <c r="CG956" s="122">
        <f>IF('Copy &amp; Paste Roster Report Here'!$A953=CG$7,IF('Copy &amp; Paste Roster Report Here'!$M953="RH",1,0),0)</f>
        <v>0</v>
      </c>
      <c r="CH956" s="122">
        <f>IF('Copy &amp; Paste Roster Report Here'!$A953=CH$7,IF('Copy &amp; Paste Roster Report Here'!$M953="RH",1,0),0)</f>
        <v>0</v>
      </c>
      <c r="CI956" s="122">
        <f>IF('Copy &amp; Paste Roster Report Here'!$A953=CI$7,IF('Copy &amp; Paste Roster Report Here'!$M953="RH",1,0),0)</f>
        <v>0</v>
      </c>
      <c r="CJ956" s="122">
        <f>IF('Copy &amp; Paste Roster Report Here'!$A953=CJ$7,IF('Copy &amp; Paste Roster Report Here'!$M953="RH",1,0),0)</f>
        <v>0</v>
      </c>
      <c r="CK956" s="122">
        <f>IF('Copy &amp; Paste Roster Report Here'!$A953=CK$7,IF('Copy &amp; Paste Roster Report Here'!$M953="RH",1,0),0)</f>
        <v>0</v>
      </c>
      <c r="CL956" s="122">
        <f>IF('Copy &amp; Paste Roster Report Here'!$A953=CL$7,IF('Copy &amp; Paste Roster Report Here'!$M953="RH",1,0),0)</f>
        <v>0</v>
      </c>
      <c r="CM956" s="122">
        <f>IF('Copy &amp; Paste Roster Report Here'!$A953=CM$7,IF('Copy &amp; Paste Roster Report Here'!$M953="RH",1,0),0)</f>
        <v>0</v>
      </c>
      <c r="CN956" s="122">
        <f>IF('Copy &amp; Paste Roster Report Here'!$A953=CN$7,IF('Copy &amp; Paste Roster Report Here'!$M953="RH",1,0),0)</f>
        <v>0</v>
      </c>
      <c r="CO956" s="122">
        <f>IF('Copy &amp; Paste Roster Report Here'!$A953=CO$7,IF('Copy &amp; Paste Roster Report Here'!$M953="RH",1,0),0)</f>
        <v>0</v>
      </c>
      <c r="CP956" s="122">
        <f>IF('Copy &amp; Paste Roster Report Here'!$A953=CP$7,IF('Copy &amp; Paste Roster Report Here'!$M953="RH",1,0),0)</f>
        <v>0</v>
      </c>
      <c r="CQ956" s="122">
        <f>IF('Copy &amp; Paste Roster Report Here'!$A953=CQ$7,IF('Copy &amp; Paste Roster Report Here'!$M953="RH",1,0),0)</f>
        <v>0</v>
      </c>
      <c r="CR956" s="73">
        <f t="shared" si="224"/>
        <v>0</v>
      </c>
      <c r="CS956" s="123">
        <f>IF('Copy &amp; Paste Roster Report Here'!$A953=CS$7,IF('Copy &amp; Paste Roster Report Here'!$M953="QT",1,0),0)</f>
        <v>0</v>
      </c>
      <c r="CT956" s="123">
        <f>IF('Copy &amp; Paste Roster Report Here'!$A953=CT$7,IF('Copy &amp; Paste Roster Report Here'!$M953="QT",1,0),0)</f>
        <v>0</v>
      </c>
      <c r="CU956" s="123">
        <f>IF('Copy &amp; Paste Roster Report Here'!$A953=CU$7,IF('Copy &amp; Paste Roster Report Here'!$M953="QT",1,0),0)</f>
        <v>0</v>
      </c>
      <c r="CV956" s="123">
        <f>IF('Copy &amp; Paste Roster Report Here'!$A953=CV$7,IF('Copy &amp; Paste Roster Report Here'!$M953="QT",1,0),0)</f>
        <v>0</v>
      </c>
      <c r="CW956" s="123">
        <f>IF('Copy &amp; Paste Roster Report Here'!$A953=CW$7,IF('Copy &amp; Paste Roster Report Here'!$M953="QT",1,0),0)</f>
        <v>0</v>
      </c>
      <c r="CX956" s="123">
        <f>IF('Copy &amp; Paste Roster Report Here'!$A953=CX$7,IF('Copy &amp; Paste Roster Report Here'!$M953="QT",1,0),0)</f>
        <v>0</v>
      </c>
      <c r="CY956" s="123">
        <f>IF('Copy &amp; Paste Roster Report Here'!$A953=CY$7,IF('Copy &amp; Paste Roster Report Here'!$M953="QT",1,0),0)</f>
        <v>0</v>
      </c>
      <c r="CZ956" s="123">
        <f>IF('Copy &amp; Paste Roster Report Here'!$A953=CZ$7,IF('Copy &amp; Paste Roster Report Here'!$M953="QT",1,0),0)</f>
        <v>0</v>
      </c>
      <c r="DA956" s="123">
        <f>IF('Copy &amp; Paste Roster Report Here'!$A953=DA$7,IF('Copy &amp; Paste Roster Report Here'!$M953="QT",1,0),0)</f>
        <v>0</v>
      </c>
      <c r="DB956" s="123">
        <f>IF('Copy &amp; Paste Roster Report Here'!$A953=DB$7,IF('Copy &amp; Paste Roster Report Here'!$M953="QT",1,0),0)</f>
        <v>0</v>
      </c>
      <c r="DC956" s="123">
        <f>IF('Copy &amp; Paste Roster Report Here'!$A953=DC$7,IF('Copy &amp; Paste Roster Report Here'!$M953="QT",1,0),0)</f>
        <v>0</v>
      </c>
      <c r="DD956" s="73">
        <f t="shared" si="225"/>
        <v>0</v>
      </c>
      <c r="DE956" s="124">
        <f>IF('Copy &amp; Paste Roster Report Here'!$A953=DE$7,IF('Copy &amp; Paste Roster Report Here'!$M953="xxxxxxxxxxx",1,0),0)</f>
        <v>0</v>
      </c>
      <c r="DF956" s="124">
        <f>IF('Copy &amp; Paste Roster Report Here'!$A953=DF$7,IF('Copy &amp; Paste Roster Report Here'!$M953="xxxxxxxxxxx",1,0),0)</f>
        <v>0</v>
      </c>
      <c r="DG956" s="124">
        <f>IF('Copy &amp; Paste Roster Report Here'!$A953=DG$7,IF('Copy &amp; Paste Roster Report Here'!$M953="xxxxxxxxxxx",1,0),0)</f>
        <v>0</v>
      </c>
      <c r="DH956" s="124">
        <f>IF('Copy &amp; Paste Roster Report Here'!$A953=DH$7,IF('Copy &amp; Paste Roster Report Here'!$M953="xxxxxxxxxxx",1,0),0)</f>
        <v>0</v>
      </c>
      <c r="DI956" s="124">
        <f>IF('Copy &amp; Paste Roster Report Here'!$A953=DI$7,IF('Copy &amp; Paste Roster Report Here'!$M953="xxxxxxxxxxx",1,0),0)</f>
        <v>0</v>
      </c>
      <c r="DJ956" s="124">
        <f>IF('Copy &amp; Paste Roster Report Here'!$A953=DJ$7,IF('Copy &amp; Paste Roster Report Here'!$M953="xxxxxxxxxxx",1,0),0)</f>
        <v>0</v>
      </c>
      <c r="DK956" s="124">
        <f>IF('Copy &amp; Paste Roster Report Here'!$A953=DK$7,IF('Copy &amp; Paste Roster Report Here'!$M953="xxxxxxxxxxx",1,0),0)</f>
        <v>0</v>
      </c>
      <c r="DL956" s="124">
        <f>IF('Copy &amp; Paste Roster Report Here'!$A953=DL$7,IF('Copy &amp; Paste Roster Report Here'!$M953="xxxxxxxxxxx",1,0),0)</f>
        <v>0</v>
      </c>
      <c r="DM956" s="124">
        <f>IF('Copy &amp; Paste Roster Report Here'!$A953=DM$7,IF('Copy &amp; Paste Roster Report Here'!$M953="xxxxxxxxxxx",1,0),0)</f>
        <v>0</v>
      </c>
      <c r="DN956" s="124">
        <f>IF('Copy &amp; Paste Roster Report Here'!$A953=DN$7,IF('Copy &amp; Paste Roster Report Here'!$M953="xxxxxxxxxxx",1,0),0)</f>
        <v>0</v>
      </c>
      <c r="DO956" s="124">
        <f>IF('Copy &amp; Paste Roster Report Here'!$A953=DO$7,IF('Copy &amp; Paste Roster Report Here'!$M953="xxxxxxxxxxx",1,0),0)</f>
        <v>0</v>
      </c>
      <c r="DP956" s="125">
        <f t="shared" si="226"/>
        <v>0</v>
      </c>
      <c r="DQ956" s="126">
        <f t="shared" si="227"/>
        <v>0</v>
      </c>
    </row>
    <row r="957" spans="1:121" x14ac:dyDescent="0.25">
      <c r="A957" s="111">
        <f t="shared" si="213"/>
        <v>0</v>
      </c>
      <c r="B957" s="111">
        <f t="shared" si="214"/>
        <v>0</v>
      </c>
      <c r="C957" s="112">
        <f>+('Copy &amp; Paste Roster Report Here'!$P954-'Copy &amp; Paste Roster Report Here'!$O954)/30</f>
        <v>0</v>
      </c>
      <c r="D957" s="112">
        <f>+('Copy &amp; Paste Roster Report Here'!$P954-'Copy &amp; Paste Roster Report Here'!$O954)</f>
        <v>0</v>
      </c>
      <c r="E957" s="111">
        <f>'Copy &amp; Paste Roster Report Here'!N954</f>
        <v>0</v>
      </c>
      <c r="F957" s="111" t="str">
        <f t="shared" si="215"/>
        <v>N</v>
      </c>
      <c r="G957" s="111">
        <f>'Copy &amp; Paste Roster Report Here'!R954</f>
        <v>0</v>
      </c>
      <c r="H957" s="113">
        <f t="shared" si="216"/>
        <v>0</v>
      </c>
      <c r="I957" s="112">
        <f>IF(F957="N",$F$5-'Copy &amp; Paste Roster Report Here'!O954,+'Copy &amp; Paste Roster Report Here'!Q954-'Copy &amp; Paste Roster Report Here'!O954)</f>
        <v>0</v>
      </c>
      <c r="J957" s="114">
        <f t="shared" si="217"/>
        <v>0</v>
      </c>
      <c r="K957" s="114">
        <f t="shared" si="218"/>
        <v>0</v>
      </c>
      <c r="L957" s="115">
        <f>'Copy &amp; Paste Roster Report Here'!F954</f>
        <v>0</v>
      </c>
      <c r="M957" s="116">
        <f t="shared" si="219"/>
        <v>0</v>
      </c>
      <c r="N957" s="117">
        <f>IF('Copy &amp; Paste Roster Report Here'!$A954='Analytical Tests'!N$7,IF($F957="Y",+$H957*N$6,0),0)</f>
        <v>0</v>
      </c>
      <c r="O957" s="117">
        <f>IF('Copy &amp; Paste Roster Report Here'!$A954='Analytical Tests'!O$7,IF($F957="Y",+$H957*O$6,0),0)</f>
        <v>0</v>
      </c>
      <c r="P957" s="117">
        <f>IF('Copy &amp; Paste Roster Report Here'!$A954='Analytical Tests'!P$7,IF($F957="Y",+$H957*P$6,0),0)</f>
        <v>0</v>
      </c>
      <c r="Q957" s="117">
        <f>IF('Copy &amp; Paste Roster Report Here'!$A954='Analytical Tests'!Q$7,IF($F957="Y",+$H957*Q$6,0),0)</f>
        <v>0</v>
      </c>
      <c r="R957" s="117">
        <f>IF('Copy &amp; Paste Roster Report Here'!$A954='Analytical Tests'!R$7,IF($F957="Y",+$H957*R$6,0),0)</f>
        <v>0</v>
      </c>
      <c r="S957" s="117">
        <f>IF('Copy &amp; Paste Roster Report Here'!$A954='Analytical Tests'!S$7,IF($F957="Y",+$H957*S$6,0),0)</f>
        <v>0</v>
      </c>
      <c r="T957" s="117">
        <f>IF('Copy &amp; Paste Roster Report Here'!$A954='Analytical Tests'!T$7,IF($F957="Y",+$H957*T$6,0),0)</f>
        <v>0</v>
      </c>
      <c r="U957" s="117">
        <f>IF('Copy &amp; Paste Roster Report Here'!$A954='Analytical Tests'!U$7,IF($F957="Y",+$H957*U$6,0),0)</f>
        <v>0</v>
      </c>
      <c r="V957" s="117">
        <f>IF('Copy &amp; Paste Roster Report Here'!$A954='Analytical Tests'!V$7,IF($F957="Y",+$H957*V$6,0),0)</f>
        <v>0</v>
      </c>
      <c r="W957" s="117">
        <f>IF('Copy &amp; Paste Roster Report Here'!$A954='Analytical Tests'!W$7,IF($F957="Y",+$H957*W$6,0),0)</f>
        <v>0</v>
      </c>
      <c r="X957" s="117">
        <f>IF('Copy &amp; Paste Roster Report Here'!$A954='Analytical Tests'!X$7,IF($F957="Y",+$H957*X$6,0),0)</f>
        <v>0</v>
      </c>
      <c r="Y957" s="117" t="b">
        <f>IF('Copy &amp; Paste Roster Report Here'!$A954='Analytical Tests'!Y$7,IF($F957="N",IF($J957&gt;=$C957,Y$6,+($I957/$D957)*Y$6),0))</f>
        <v>0</v>
      </c>
      <c r="Z957" s="117" t="b">
        <f>IF('Copy &amp; Paste Roster Report Here'!$A954='Analytical Tests'!Z$7,IF($F957="N",IF($J957&gt;=$C957,Z$6,+($I957/$D957)*Z$6),0))</f>
        <v>0</v>
      </c>
      <c r="AA957" s="117" t="b">
        <f>IF('Copy &amp; Paste Roster Report Here'!$A954='Analytical Tests'!AA$7,IF($F957="N",IF($J957&gt;=$C957,AA$6,+($I957/$D957)*AA$6),0))</f>
        <v>0</v>
      </c>
      <c r="AB957" s="117" t="b">
        <f>IF('Copy &amp; Paste Roster Report Here'!$A954='Analytical Tests'!AB$7,IF($F957="N",IF($J957&gt;=$C957,AB$6,+($I957/$D957)*AB$6),0))</f>
        <v>0</v>
      </c>
      <c r="AC957" s="117" t="b">
        <f>IF('Copy &amp; Paste Roster Report Here'!$A954='Analytical Tests'!AC$7,IF($F957="N",IF($J957&gt;=$C957,AC$6,+($I957/$D957)*AC$6),0))</f>
        <v>0</v>
      </c>
      <c r="AD957" s="117" t="b">
        <f>IF('Copy &amp; Paste Roster Report Here'!$A954='Analytical Tests'!AD$7,IF($F957="N",IF($J957&gt;=$C957,AD$6,+($I957/$D957)*AD$6),0))</f>
        <v>0</v>
      </c>
      <c r="AE957" s="117" t="b">
        <f>IF('Copy &amp; Paste Roster Report Here'!$A954='Analytical Tests'!AE$7,IF($F957="N",IF($J957&gt;=$C957,AE$6,+($I957/$D957)*AE$6),0))</f>
        <v>0</v>
      </c>
      <c r="AF957" s="117" t="b">
        <f>IF('Copy &amp; Paste Roster Report Here'!$A954='Analytical Tests'!AF$7,IF($F957="N",IF($J957&gt;=$C957,AF$6,+($I957/$D957)*AF$6),0))</f>
        <v>0</v>
      </c>
      <c r="AG957" s="117" t="b">
        <f>IF('Copy &amp; Paste Roster Report Here'!$A954='Analytical Tests'!AG$7,IF($F957="N",IF($J957&gt;=$C957,AG$6,+($I957/$D957)*AG$6),0))</f>
        <v>0</v>
      </c>
      <c r="AH957" s="117" t="b">
        <f>IF('Copy &amp; Paste Roster Report Here'!$A954='Analytical Tests'!AH$7,IF($F957="N",IF($J957&gt;=$C957,AH$6,+($I957/$D957)*AH$6),0))</f>
        <v>0</v>
      </c>
      <c r="AI957" s="117" t="b">
        <f>IF('Copy &amp; Paste Roster Report Here'!$A954='Analytical Tests'!AI$7,IF($F957="N",IF($J957&gt;=$C957,AI$6,+($I957/$D957)*AI$6),0))</f>
        <v>0</v>
      </c>
      <c r="AJ957" s="79"/>
      <c r="AK957" s="118">
        <f>IF('Copy &amp; Paste Roster Report Here'!$A954=AK$7,IF('Copy &amp; Paste Roster Report Here'!$M954="FT",1,0),0)</f>
        <v>0</v>
      </c>
      <c r="AL957" s="118">
        <f>IF('Copy &amp; Paste Roster Report Here'!$A954=AL$7,IF('Copy &amp; Paste Roster Report Here'!$M954="FT",1,0),0)</f>
        <v>0</v>
      </c>
      <c r="AM957" s="118">
        <f>IF('Copy &amp; Paste Roster Report Here'!$A954=AM$7,IF('Copy &amp; Paste Roster Report Here'!$M954="FT",1,0),0)</f>
        <v>0</v>
      </c>
      <c r="AN957" s="118">
        <f>IF('Copy &amp; Paste Roster Report Here'!$A954=AN$7,IF('Copy &amp; Paste Roster Report Here'!$M954="FT",1,0),0)</f>
        <v>0</v>
      </c>
      <c r="AO957" s="118">
        <f>IF('Copy &amp; Paste Roster Report Here'!$A954=AO$7,IF('Copy &amp; Paste Roster Report Here'!$M954="FT",1,0),0)</f>
        <v>0</v>
      </c>
      <c r="AP957" s="118">
        <f>IF('Copy &amp; Paste Roster Report Here'!$A954=AP$7,IF('Copy &amp; Paste Roster Report Here'!$M954="FT",1,0),0)</f>
        <v>0</v>
      </c>
      <c r="AQ957" s="118">
        <f>IF('Copy &amp; Paste Roster Report Here'!$A954=AQ$7,IF('Copy &amp; Paste Roster Report Here'!$M954="FT",1,0),0)</f>
        <v>0</v>
      </c>
      <c r="AR957" s="118">
        <f>IF('Copy &amp; Paste Roster Report Here'!$A954=AR$7,IF('Copy &amp; Paste Roster Report Here'!$M954="FT",1,0),0)</f>
        <v>0</v>
      </c>
      <c r="AS957" s="118">
        <f>IF('Copy &amp; Paste Roster Report Here'!$A954=AS$7,IF('Copy &amp; Paste Roster Report Here'!$M954="FT",1,0),0)</f>
        <v>0</v>
      </c>
      <c r="AT957" s="118">
        <f>IF('Copy &amp; Paste Roster Report Here'!$A954=AT$7,IF('Copy &amp; Paste Roster Report Here'!$M954="FT",1,0),0)</f>
        <v>0</v>
      </c>
      <c r="AU957" s="118">
        <f>IF('Copy &amp; Paste Roster Report Here'!$A954=AU$7,IF('Copy &amp; Paste Roster Report Here'!$M954="FT",1,0),0)</f>
        <v>0</v>
      </c>
      <c r="AV957" s="73">
        <f t="shared" si="220"/>
        <v>0</v>
      </c>
      <c r="AW957" s="119">
        <f>IF('Copy &amp; Paste Roster Report Here'!$A954=AW$7,IF('Copy &amp; Paste Roster Report Here'!$M954="HT",1,0),0)</f>
        <v>0</v>
      </c>
      <c r="AX957" s="119">
        <f>IF('Copy &amp; Paste Roster Report Here'!$A954=AX$7,IF('Copy &amp; Paste Roster Report Here'!$M954="HT",1,0),0)</f>
        <v>0</v>
      </c>
      <c r="AY957" s="119">
        <f>IF('Copy &amp; Paste Roster Report Here'!$A954=AY$7,IF('Copy &amp; Paste Roster Report Here'!$M954="HT",1,0),0)</f>
        <v>0</v>
      </c>
      <c r="AZ957" s="119">
        <f>IF('Copy &amp; Paste Roster Report Here'!$A954=AZ$7,IF('Copy &amp; Paste Roster Report Here'!$M954="HT",1,0),0)</f>
        <v>0</v>
      </c>
      <c r="BA957" s="119">
        <f>IF('Copy &amp; Paste Roster Report Here'!$A954=BA$7,IF('Copy &amp; Paste Roster Report Here'!$M954="HT",1,0),0)</f>
        <v>0</v>
      </c>
      <c r="BB957" s="119">
        <f>IF('Copy &amp; Paste Roster Report Here'!$A954=BB$7,IF('Copy &amp; Paste Roster Report Here'!$M954="HT",1,0),0)</f>
        <v>0</v>
      </c>
      <c r="BC957" s="119">
        <f>IF('Copy &amp; Paste Roster Report Here'!$A954=BC$7,IF('Copy &amp; Paste Roster Report Here'!$M954="HT",1,0),0)</f>
        <v>0</v>
      </c>
      <c r="BD957" s="119">
        <f>IF('Copy &amp; Paste Roster Report Here'!$A954=BD$7,IF('Copy &amp; Paste Roster Report Here'!$M954="HT",1,0),0)</f>
        <v>0</v>
      </c>
      <c r="BE957" s="119">
        <f>IF('Copy &amp; Paste Roster Report Here'!$A954=BE$7,IF('Copy &amp; Paste Roster Report Here'!$M954="HT",1,0),0)</f>
        <v>0</v>
      </c>
      <c r="BF957" s="119">
        <f>IF('Copy &amp; Paste Roster Report Here'!$A954=BF$7,IF('Copy &amp; Paste Roster Report Here'!$M954="HT",1,0),0)</f>
        <v>0</v>
      </c>
      <c r="BG957" s="119">
        <f>IF('Copy &amp; Paste Roster Report Here'!$A954=BG$7,IF('Copy &amp; Paste Roster Report Here'!$M954="HT",1,0),0)</f>
        <v>0</v>
      </c>
      <c r="BH957" s="73">
        <f t="shared" si="221"/>
        <v>0</v>
      </c>
      <c r="BI957" s="120">
        <f>IF('Copy &amp; Paste Roster Report Here'!$A954=BI$7,IF('Copy &amp; Paste Roster Report Here'!$M954="MT",1,0),0)</f>
        <v>0</v>
      </c>
      <c r="BJ957" s="120">
        <f>IF('Copy &amp; Paste Roster Report Here'!$A954=BJ$7,IF('Copy &amp; Paste Roster Report Here'!$M954="MT",1,0),0)</f>
        <v>0</v>
      </c>
      <c r="BK957" s="120">
        <f>IF('Copy &amp; Paste Roster Report Here'!$A954=BK$7,IF('Copy &amp; Paste Roster Report Here'!$M954="MT",1,0),0)</f>
        <v>0</v>
      </c>
      <c r="BL957" s="120">
        <f>IF('Copy &amp; Paste Roster Report Here'!$A954=BL$7,IF('Copy &amp; Paste Roster Report Here'!$M954="MT",1,0),0)</f>
        <v>0</v>
      </c>
      <c r="BM957" s="120">
        <f>IF('Copy &amp; Paste Roster Report Here'!$A954=BM$7,IF('Copy &amp; Paste Roster Report Here'!$M954="MT",1,0),0)</f>
        <v>0</v>
      </c>
      <c r="BN957" s="120">
        <f>IF('Copy &amp; Paste Roster Report Here'!$A954=BN$7,IF('Copy &amp; Paste Roster Report Here'!$M954="MT",1,0),0)</f>
        <v>0</v>
      </c>
      <c r="BO957" s="120">
        <f>IF('Copy &amp; Paste Roster Report Here'!$A954=BO$7,IF('Copy &amp; Paste Roster Report Here'!$M954="MT",1,0),0)</f>
        <v>0</v>
      </c>
      <c r="BP957" s="120">
        <f>IF('Copy &amp; Paste Roster Report Here'!$A954=BP$7,IF('Copy &amp; Paste Roster Report Here'!$M954="MT",1,0),0)</f>
        <v>0</v>
      </c>
      <c r="BQ957" s="120">
        <f>IF('Copy &amp; Paste Roster Report Here'!$A954=BQ$7,IF('Copy &amp; Paste Roster Report Here'!$M954="MT",1,0),0)</f>
        <v>0</v>
      </c>
      <c r="BR957" s="120">
        <f>IF('Copy &amp; Paste Roster Report Here'!$A954=BR$7,IF('Copy &amp; Paste Roster Report Here'!$M954="MT",1,0),0)</f>
        <v>0</v>
      </c>
      <c r="BS957" s="120">
        <f>IF('Copy &amp; Paste Roster Report Here'!$A954=BS$7,IF('Copy &amp; Paste Roster Report Here'!$M954="MT",1,0),0)</f>
        <v>0</v>
      </c>
      <c r="BT957" s="73">
        <f t="shared" si="222"/>
        <v>0</v>
      </c>
      <c r="BU957" s="121">
        <f>IF('Copy &amp; Paste Roster Report Here'!$A954=BU$7,IF('Copy &amp; Paste Roster Report Here'!$M954="fy",1,0),0)</f>
        <v>0</v>
      </c>
      <c r="BV957" s="121">
        <f>IF('Copy &amp; Paste Roster Report Here'!$A954=BV$7,IF('Copy &amp; Paste Roster Report Here'!$M954="fy",1,0),0)</f>
        <v>0</v>
      </c>
      <c r="BW957" s="121">
        <f>IF('Copy &amp; Paste Roster Report Here'!$A954=BW$7,IF('Copy &amp; Paste Roster Report Here'!$M954="fy",1,0),0)</f>
        <v>0</v>
      </c>
      <c r="BX957" s="121">
        <f>IF('Copy &amp; Paste Roster Report Here'!$A954=BX$7,IF('Copy &amp; Paste Roster Report Here'!$M954="fy",1,0),0)</f>
        <v>0</v>
      </c>
      <c r="BY957" s="121">
        <f>IF('Copy &amp; Paste Roster Report Here'!$A954=BY$7,IF('Copy &amp; Paste Roster Report Here'!$M954="fy",1,0),0)</f>
        <v>0</v>
      </c>
      <c r="BZ957" s="121">
        <f>IF('Copy &amp; Paste Roster Report Here'!$A954=BZ$7,IF('Copy &amp; Paste Roster Report Here'!$M954="fy",1,0),0)</f>
        <v>0</v>
      </c>
      <c r="CA957" s="121">
        <f>IF('Copy &amp; Paste Roster Report Here'!$A954=CA$7,IF('Copy &amp; Paste Roster Report Here'!$M954="fy",1,0),0)</f>
        <v>0</v>
      </c>
      <c r="CB957" s="121">
        <f>IF('Copy &amp; Paste Roster Report Here'!$A954=CB$7,IF('Copy &amp; Paste Roster Report Here'!$M954="fy",1,0),0)</f>
        <v>0</v>
      </c>
      <c r="CC957" s="121">
        <f>IF('Copy &amp; Paste Roster Report Here'!$A954=CC$7,IF('Copy &amp; Paste Roster Report Here'!$M954="fy",1,0),0)</f>
        <v>0</v>
      </c>
      <c r="CD957" s="121">
        <f>IF('Copy &amp; Paste Roster Report Here'!$A954=CD$7,IF('Copy &amp; Paste Roster Report Here'!$M954="fy",1,0),0)</f>
        <v>0</v>
      </c>
      <c r="CE957" s="121">
        <f>IF('Copy &amp; Paste Roster Report Here'!$A954=CE$7,IF('Copy &amp; Paste Roster Report Here'!$M954="fy",1,0),0)</f>
        <v>0</v>
      </c>
      <c r="CF957" s="73">
        <f t="shared" si="223"/>
        <v>0</v>
      </c>
      <c r="CG957" s="122">
        <f>IF('Copy &amp; Paste Roster Report Here'!$A954=CG$7,IF('Copy &amp; Paste Roster Report Here'!$M954="RH",1,0),0)</f>
        <v>0</v>
      </c>
      <c r="CH957" s="122">
        <f>IF('Copy &amp; Paste Roster Report Here'!$A954=CH$7,IF('Copy &amp; Paste Roster Report Here'!$M954="RH",1,0),0)</f>
        <v>0</v>
      </c>
      <c r="CI957" s="122">
        <f>IF('Copy &amp; Paste Roster Report Here'!$A954=CI$7,IF('Copy &amp; Paste Roster Report Here'!$M954="RH",1,0),0)</f>
        <v>0</v>
      </c>
      <c r="CJ957" s="122">
        <f>IF('Copy &amp; Paste Roster Report Here'!$A954=CJ$7,IF('Copy &amp; Paste Roster Report Here'!$M954="RH",1,0),0)</f>
        <v>0</v>
      </c>
      <c r="CK957" s="122">
        <f>IF('Copy &amp; Paste Roster Report Here'!$A954=CK$7,IF('Copy &amp; Paste Roster Report Here'!$M954="RH",1,0),0)</f>
        <v>0</v>
      </c>
      <c r="CL957" s="122">
        <f>IF('Copy &amp; Paste Roster Report Here'!$A954=CL$7,IF('Copy &amp; Paste Roster Report Here'!$M954="RH",1,0),0)</f>
        <v>0</v>
      </c>
      <c r="CM957" s="122">
        <f>IF('Copy &amp; Paste Roster Report Here'!$A954=CM$7,IF('Copy &amp; Paste Roster Report Here'!$M954="RH",1,0),0)</f>
        <v>0</v>
      </c>
      <c r="CN957" s="122">
        <f>IF('Copy &amp; Paste Roster Report Here'!$A954=CN$7,IF('Copy &amp; Paste Roster Report Here'!$M954="RH",1,0),0)</f>
        <v>0</v>
      </c>
      <c r="CO957" s="122">
        <f>IF('Copy &amp; Paste Roster Report Here'!$A954=CO$7,IF('Copy &amp; Paste Roster Report Here'!$M954="RH",1,0),0)</f>
        <v>0</v>
      </c>
      <c r="CP957" s="122">
        <f>IF('Copy &amp; Paste Roster Report Here'!$A954=CP$7,IF('Copy &amp; Paste Roster Report Here'!$M954="RH",1,0),0)</f>
        <v>0</v>
      </c>
      <c r="CQ957" s="122">
        <f>IF('Copy &amp; Paste Roster Report Here'!$A954=CQ$7,IF('Copy &amp; Paste Roster Report Here'!$M954="RH",1,0),0)</f>
        <v>0</v>
      </c>
      <c r="CR957" s="73">
        <f t="shared" si="224"/>
        <v>0</v>
      </c>
      <c r="CS957" s="123">
        <f>IF('Copy &amp; Paste Roster Report Here'!$A954=CS$7,IF('Copy &amp; Paste Roster Report Here'!$M954="QT",1,0),0)</f>
        <v>0</v>
      </c>
      <c r="CT957" s="123">
        <f>IF('Copy &amp; Paste Roster Report Here'!$A954=CT$7,IF('Copy &amp; Paste Roster Report Here'!$M954="QT",1,0),0)</f>
        <v>0</v>
      </c>
      <c r="CU957" s="123">
        <f>IF('Copy &amp; Paste Roster Report Here'!$A954=CU$7,IF('Copy &amp; Paste Roster Report Here'!$M954="QT",1,0),0)</f>
        <v>0</v>
      </c>
      <c r="CV957" s="123">
        <f>IF('Copy &amp; Paste Roster Report Here'!$A954=CV$7,IF('Copy &amp; Paste Roster Report Here'!$M954="QT",1,0),0)</f>
        <v>0</v>
      </c>
      <c r="CW957" s="123">
        <f>IF('Copy &amp; Paste Roster Report Here'!$A954=CW$7,IF('Copy &amp; Paste Roster Report Here'!$M954="QT",1,0),0)</f>
        <v>0</v>
      </c>
      <c r="CX957" s="123">
        <f>IF('Copy &amp; Paste Roster Report Here'!$A954=CX$7,IF('Copy &amp; Paste Roster Report Here'!$M954="QT",1,0),0)</f>
        <v>0</v>
      </c>
      <c r="CY957" s="123">
        <f>IF('Copy &amp; Paste Roster Report Here'!$A954=CY$7,IF('Copy &amp; Paste Roster Report Here'!$M954="QT",1,0),0)</f>
        <v>0</v>
      </c>
      <c r="CZ957" s="123">
        <f>IF('Copy &amp; Paste Roster Report Here'!$A954=CZ$7,IF('Copy &amp; Paste Roster Report Here'!$M954="QT",1,0),0)</f>
        <v>0</v>
      </c>
      <c r="DA957" s="123">
        <f>IF('Copy &amp; Paste Roster Report Here'!$A954=DA$7,IF('Copy &amp; Paste Roster Report Here'!$M954="QT",1,0),0)</f>
        <v>0</v>
      </c>
      <c r="DB957" s="123">
        <f>IF('Copy &amp; Paste Roster Report Here'!$A954=DB$7,IF('Copy &amp; Paste Roster Report Here'!$M954="QT",1,0),0)</f>
        <v>0</v>
      </c>
      <c r="DC957" s="123">
        <f>IF('Copy &amp; Paste Roster Report Here'!$A954=DC$7,IF('Copy &amp; Paste Roster Report Here'!$M954="QT",1,0),0)</f>
        <v>0</v>
      </c>
      <c r="DD957" s="73">
        <f t="shared" si="225"/>
        <v>0</v>
      </c>
      <c r="DE957" s="124">
        <f>IF('Copy &amp; Paste Roster Report Here'!$A954=DE$7,IF('Copy &amp; Paste Roster Report Here'!$M954="xxxxxxxxxxx",1,0),0)</f>
        <v>0</v>
      </c>
      <c r="DF957" s="124">
        <f>IF('Copy &amp; Paste Roster Report Here'!$A954=DF$7,IF('Copy &amp; Paste Roster Report Here'!$M954="xxxxxxxxxxx",1,0),0)</f>
        <v>0</v>
      </c>
      <c r="DG957" s="124">
        <f>IF('Copy &amp; Paste Roster Report Here'!$A954=DG$7,IF('Copy &amp; Paste Roster Report Here'!$M954="xxxxxxxxxxx",1,0),0)</f>
        <v>0</v>
      </c>
      <c r="DH957" s="124">
        <f>IF('Copy &amp; Paste Roster Report Here'!$A954=DH$7,IF('Copy &amp; Paste Roster Report Here'!$M954="xxxxxxxxxxx",1,0),0)</f>
        <v>0</v>
      </c>
      <c r="DI957" s="124">
        <f>IF('Copy &amp; Paste Roster Report Here'!$A954=DI$7,IF('Copy &amp; Paste Roster Report Here'!$M954="xxxxxxxxxxx",1,0),0)</f>
        <v>0</v>
      </c>
      <c r="DJ957" s="124">
        <f>IF('Copy &amp; Paste Roster Report Here'!$A954=DJ$7,IF('Copy &amp; Paste Roster Report Here'!$M954="xxxxxxxxxxx",1,0),0)</f>
        <v>0</v>
      </c>
      <c r="DK957" s="124">
        <f>IF('Copy &amp; Paste Roster Report Here'!$A954=DK$7,IF('Copy &amp; Paste Roster Report Here'!$M954="xxxxxxxxxxx",1,0),0)</f>
        <v>0</v>
      </c>
      <c r="DL957" s="124">
        <f>IF('Copy &amp; Paste Roster Report Here'!$A954=DL$7,IF('Copy &amp; Paste Roster Report Here'!$M954="xxxxxxxxxxx",1,0),0)</f>
        <v>0</v>
      </c>
      <c r="DM957" s="124">
        <f>IF('Copy &amp; Paste Roster Report Here'!$A954=DM$7,IF('Copy &amp; Paste Roster Report Here'!$M954="xxxxxxxxxxx",1,0),0)</f>
        <v>0</v>
      </c>
      <c r="DN957" s="124">
        <f>IF('Copy &amp; Paste Roster Report Here'!$A954=DN$7,IF('Copy &amp; Paste Roster Report Here'!$M954="xxxxxxxxxxx",1,0),0)</f>
        <v>0</v>
      </c>
      <c r="DO957" s="124">
        <f>IF('Copy &amp; Paste Roster Report Here'!$A954=DO$7,IF('Copy &amp; Paste Roster Report Here'!$M954="xxxxxxxxxxx",1,0),0)</f>
        <v>0</v>
      </c>
      <c r="DP957" s="125">
        <f t="shared" si="226"/>
        <v>0</v>
      </c>
      <c r="DQ957" s="126">
        <f t="shared" si="227"/>
        <v>0</v>
      </c>
    </row>
    <row r="958" spans="1:121" x14ac:dyDescent="0.25">
      <c r="A958" s="111">
        <f t="shared" si="213"/>
        <v>0</v>
      </c>
      <c r="B958" s="111">
        <f t="shared" si="214"/>
        <v>0</v>
      </c>
      <c r="C958" s="112">
        <f>+('Copy &amp; Paste Roster Report Here'!$P955-'Copy &amp; Paste Roster Report Here'!$O955)/30</f>
        <v>0</v>
      </c>
      <c r="D958" s="112">
        <f>+('Copy &amp; Paste Roster Report Here'!$P955-'Copy &amp; Paste Roster Report Here'!$O955)</f>
        <v>0</v>
      </c>
      <c r="E958" s="111">
        <f>'Copy &amp; Paste Roster Report Here'!N955</f>
        <v>0</v>
      </c>
      <c r="F958" s="111" t="str">
        <f t="shared" si="215"/>
        <v>N</v>
      </c>
      <c r="G958" s="111">
        <f>'Copy &amp; Paste Roster Report Here'!R955</f>
        <v>0</v>
      </c>
      <c r="H958" s="113">
        <f t="shared" si="216"/>
        <v>0</v>
      </c>
      <c r="I958" s="112">
        <f>IF(F958="N",$F$5-'Copy &amp; Paste Roster Report Here'!O955,+'Copy &amp; Paste Roster Report Here'!Q955-'Copy &amp; Paste Roster Report Here'!O955)</f>
        <v>0</v>
      </c>
      <c r="J958" s="114">
        <f t="shared" si="217"/>
        <v>0</v>
      </c>
      <c r="K958" s="114">
        <f t="shared" si="218"/>
        <v>0</v>
      </c>
      <c r="L958" s="115">
        <f>'Copy &amp; Paste Roster Report Here'!F955</f>
        <v>0</v>
      </c>
      <c r="M958" s="116">
        <f t="shared" si="219"/>
        <v>0</v>
      </c>
      <c r="N958" s="117">
        <f>IF('Copy &amp; Paste Roster Report Here'!$A955='Analytical Tests'!N$7,IF($F958="Y",+$H958*N$6,0),0)</f>
        <v>0</v>
      </c>
      <c r="O958" s="117">
        <f>IF('Copy &amp; Paste Roster Report Here'!$A955='Analytical Tests'!O$7,IF($F958="Y",+$H958*O$6,0),0)</f>
        <v>0</v>
      </c>
      <c r="P958" s="117">
        <f>IF('Copy &amp; Paste Roster Report Here'!$A955='Analytical Tests'!P$7,IF($F958="Y",+$H958*P$6,0),0)</f>
        <v>0</v>
      </c>
      <c r="Q958" s="117">
        <f>IF('Copy &amp; Paste Roster Report Here'!$A955='Analytical Tests'!Q$7,IF($F958="Y",+$H958*Q$6,0),0)</f>
        <v>0</v>
      </c>
      <c r="R958" s="117">
        <f>IF('Copy &amp; Paste Roster Report Here'!$A955='Analytical Tests'!R$7,IF($F958="Y",+$H958*R$6,0),0)</f>
        <v>0</v>
      </c>
      <c r="S958" s="117">
        <f>IF('Copy &amp; Paste Roster Report Here'!$A955='Analytical Tests'!S$7,IF($F958="Y",+$H958*S$6,0),0)</f>
        <v>0</v>
      </c>
      <c r="T958" s="117">
        <f>IF('Copy &amp; Paste Roster Report Here'!$A955='Analytical Tests'!T$7,IF($F958="Y",+$H958*T$6,0),0)</f>
        <v>0</v>
      </c>
      <c r="U958" s="117">
        <f>IF('Copy &amp; Paste Roster Report Here'!$A955='Analytical Tests'!U$7,IF($F958="Y",+$H958*U$6,0),0)</f>
        <v>0</v>
      </c>
      <c r="V958" s="117">
        <f>IF('Copy &amp; Paste Roster Report Here'!$A955='Analytical Tests'!V$7,IF($F958="Y",+$H958*V$6,0),0)</f>
        <v>0</v>
      </c>
      <c r="W958" s="117">
        <f>IF('Copy &amp; Paste Roster Report Here'!$A955='Analytical Tests'!W$7,IF($F958="Y",+$H958*W$6,0),0)</f>
        <v>0</v>
      </c>
      <c r="X958" s="117">
        <f>IF('Copy &amp; Paste Roster Report Here'!$A955='Analytical Tests'!X$7,IF($F958="Y",+$H958*X$6,0),0)</f>
        <v>0</v>
      </c>
      <c r="Y958" s="117" t="b">
        <f>IF('Copy &amp; Paste Roster Report Here'!$A955='Analytical Tests'!Y$7,IF($F958="N",IF($J958&gt;=$C958,Y$6,+($I958/$D958)*Y$6),0))</f>
        <v>0</v>
      </c>
      <c r="Z958" s="117" t="b">
        <f>IF('Copy &amp; Paste Roster Report Here'!$A955='Analytical Tests'!Z$7,IF($F958="N",IF($J958&gt;=$C958,Z$6,+($I958/$D958)*Z$6),0))</f>
        <v>0</v>
      </c>
      <c r="AA958" s="117" t="b">
        <f>IF('Copy &amp; Paste Roster Report Here'!$A955='Analytical Tests'!AA$7,IF($F958="N",IF($J958&gt;=$C958,AA$6,+($I958/$D958)*AA$6),0))</f>
        <v>0</v>
      </c>
      <c r="AB958" s="117" t="b">
        <f>IF('Copy &amp; Paste Roster Report Here'!$A955='Analytical Tests'!AB$7,IF($F958="N",IF($J958&gt;=$C958,AB$6,+($I958/$D958)*AB$6),0))</f>
        <v>0</v>
      </c>
      <c r="AC958" s="117" t="b">
        <f>IF('Copy &amp; Paste Roster Report Here'!$A955='Analytical Tests'!AC$7,IF($F958="N",IF($J958&gt;=$C958,AC$6,+($I958/$D958)*AC$6),0))</f>
        <v>0</v>
      </c>
      <c r="AD958" s="117" t="b">
        <f>IF('Copy &amp; Paste Roster Report Here'!$A955='Analytical Tests'!AD$7,IF($F958="N",IF($J958&gt;=$C958,AD$6,+($I958/$D958)*AD$6),0))</f>
        <v>0</v>
      </c>
      <c r="AE958" s="117" t="b">
        <f>IF('Copy &amp; Paste Roster Report Here'!$A955='Analytical Tests'!AE$7,IF($F958="N",IF($J958&gt;=$C958,AE$6,+($I958/$D958)*AE$6),0))</f>
        <v>0</v>
      </c>
      <c r="AF958" s="117" t="b">
        <f>IF('Copy &amp; Paste Roster Report Here'!$A955='Analytical Tests'!AF$7,IF($F958="N",IF($J958&gt;=$C958,AF$6,+($I958/$D958)*AF$6),0))</f>
        <v>0</v>
      </c>
      <c r="AG958" s="117" t="b">
        <f>IF('Copy &amp; Paste Roster Report Here'!$A955='Analytical Tests'!AG$7,IF($F958="N",IF($J958&gt;=$C958,AG$6,+($I958/$D958)*AG$6),0))</f>
        <v>0</v>
      </c>
      <c r="AH958" s="117" t="b">
        <f>IF('Copy &amp; Paste Roster Report Here'!$A955='Analytical Tests'!AH$7,IF($F958="N",IF($J958&gt;=$C958,AH$6,+($I958/$D958)*AH$6),0))</f>
        <v>0</v>
      </c>
      <c r="AI958" s="117" t="b">
        <f>IF('Copy &amp; Paste Roster Report Here'!$A955='Analytical Tests'!AI$7,IF($F958="N",IF($J958&gt;=$C958,AI$6,+($I958/$D958)*AI$6),0))</f>
        <v>0</v>
      </c>
      <c r="AJ958" s="79"/>
      <c r="AK958" s="118">
        <f>IF('Copy &amp; Paste Roster Report Here'!$A955=AK$7,IF('Copy &amp; Paste Roster Report Here'!$M955="FT",1,0),0)</f>
        <v>0</v>
      </c>
      <c r="AL958" s="118">
        <f>IF('Copy &amp; Paste Roster Report Here'!$A955=AL$7,IF('Copy &amp; Paste Roster Report Here'!$M955="FT",1,0),0)</f>
        <v>0</v>
      </c>
      <c r="AM958" s="118">
        <f>IF('Copy &amp; Paste Roster Report Here'!$A955=AM$7,IF('Copy &amp; Paste Roster Report Here'!$M955="FT",1,0),0)</f>
        <v>0</v>
      </c>
      <c r="AN958" s="118">
        <f>IF('Copy &amp; Paste Roster Report Here'!$A955=AN$7,IF('Copy &amp; Paste Roster Report Here'!$M955="FT",1,0),0)</f>
        <v>0</v>
      </c>
      <c r="AO958" s="118">
        <f>IF('Copy &amp; Paste Roster Report Here'!$A955=AO$7,IF('Copy &amp; Paste Roster Report Here'!$M955="FT",1,0),0)</f>
        <v>0</v>
      </c>
      <c r="AP958" s="118">
        <f>IF('Copy &amp; Paste Roster Report Here'!$A955=AP$7,IF('Copy &amp; Paste Roster Report Here'!$M955="FT",1,0),0)</f>
        <v>0</v>
      </c>
      <c r="AQ958" s="118">
        <f>IF('Copy &amp; Paste Roster Report Here'!$A955=AQ$7,IF('Copy &amp; Paste Roster Report Here'!$M955="FT",1,0),0)</f>
        <v>0</v>
      </c>
      <c r="AR958" s="118">
        <f>IF('Copy &amp; Paste Roster Report Here'!$A955=AR$7,IF('Copy &amp; Paste Roster Report Here'!$M955="FT",1,0),0)</f>
        <v>0</v>
      </c>
      <c r="AS958" s="118">
        <f>IF('Copy &amp; Paste Roster Report Here'!$A955=AS$7,IF('Copy &amp; Paste Roster Report Here'!$M955="FT",1,0),0)</f>
        <v>0</v>
      </c>
      <c r="AT958" s="118">
        <f>IF('Copy &amp; Paste Roster Report Here'!$A955=AT$7,IF('Copy &amp; Paste Roster Report Here'!$M955="FT",1,0),0)</f>
        <v>0</v>
      </c>
      <c r="AU958" s="118">
        <f>IF('Copy &amp; Paste Roster Report Here'!$A955=AU$7,IF('Copy &amp; Paste Roster Report Here'!$M955="FT",1,0),0)</f>
        <v>0</v>
      </c>
      <c r="AV958" s="73">
        <f t="shared" si="220"/>
        <v>0</v>
      </c>
      <c r="AW958" s="119">
        <f>IF('Copy &amp; Paste Roster Report Here'!$A955=AW$7,IF('Copy &amp; Paste Roster Report Here'!$M955="HT",1,0),0)</f>
        <v>0</v>
      </c>
      <c r="AX958" s="119">
        <f>IF('Copy &amp; Paste Roster Report Here'!$A955=AX$7,IF('Copy &amp; Paste Roster Report Here'!$M955="HT",1,0),0)</f>
        <v>0</v>
      </c>
      <c r="AY958" s="119">
        <f>IF('Copy &amp; Paste Roster Report Here'!$A955=AY$7,IF('Copy &amp; Paste Roster Report Here'!$M955="HT",1,0),0)</f>
        <v>0</v>
      </c>
      <c r="AZ958" s="119">
        <f>IF('Copy &amp; Paste Roster Report Here'!$A955=AZ$7,IF('Copy &amp; Paste Roster Report Here'!$M955="HT",1,0),0)</f>
        <v>0</v>
      </c>
      <c r="BA958" s="119">
        <f>IF('Copy &amp; Paste Roster Report Here'!$A955=BA$7,IF('Copy &amp; Paste Roster Report Here'!$M955="HT",1,0),0)</f>
        <v>0</v>
      </c>
      <c r="BB958" s="119">
        <f>IF('Copy &amp; Paste Roster Report Here'!$A955=BB$7,IF('Copy &amp; Paste Roster Report Here'!$M955="HT",1,0),0)</f>
        <v>0</v>
      </c>
      <c r="BC958" s="119">
        <f>IF('Copy &amp; Paste Roster Report Here'!$A955=BC$7,IF('Copy &amp; Paste Roster Report Here'!$M955="HT",1,0),0)</f>
        <v>0</v>
      </c>
      <c r="BD958" s="119">
        <f>IF('Copy &amp; Paste Roster Report Here'!$A955=BD$7,IF('Copy &amp; Paste Roster Report Here'!$M955="HT",1,0),0)</f>
        <v>0</v>
      </c>
      <c r="BE958" s="119">
        <f>IF('Copy &amp; Paste Roster Report Here'!$A955=BE$7,IF('Copy &amp; Paste Roster Report Here'!$M955="HT",1,0),0)</f>
        <v>0</v>
      </c>
      <c r="BF958" s="119">
        <f>IF('Copy &amp; Paste Roster Report Here'!$A955=BF$7,IF('Copy &amp; Paste Roster Report Here'!$M955="HT",1,0),0)</f>
        <v>0</v>
      </c>
      <c r="BG958" s="119">
        <f>IF('Copy &amp; Paste Roster Report Here'!$A955=BG$7,IF('Copy &amp; Paste Roster Report Here'!$M955="HT",1,0),0)</f>
        <v>0</v>
      </c>
      <c r="BH958" s="73">
        <f t="shared" si="221"/>
        <v>0</v>
      </c>
      <c r="BI958" s="120">
        <f>IF('Copy &amp; Paste Roster Report Here'!$A955=BI$7,IF('Copy &amp; Paste Roster Report Here'!$M955="MT",1,0),0)</f>
        <v>0</v>
      </c>
      <c r="BJ958" s="120">
        <f>IF('Copy &amp; Paste Roster Report Here'!$A955=BJ$7,IF('Copy &amp; Paste Roster Report Here'!$M955="MT",1,0),0)</f>
        <v>0</v>
      </c>
      <c r="BK958" s="120">
        <f>IF('Copy &amp; Paste Roster Report Here'!$A955=BK$7,IF('Copy &amp; Paste Roster Report Here'!$M955="MT",1,0),0)</f>
        <v>0</v>
      </c>
      <c r="BL958" s="120">
        <f>IF('Copy &amp; Paste Roster Report Here'!$A955=BL$7,IF('Copy &amp; Paste Roster Report Here'!$M955="MT",1,0),0)</f>
        <v>0</v>
      </c>
      <c r="BM958" s="120">
        <f>IF('Copy &amp; Paste Roster Report Here'!$A955=BM$7,IF('Copy &amp; Paste Roster Report Here'!$M955="MT",1,0),0)</f>
        <v>0</v>
      </c>
      <c r="BN958" s="120">
        <f>IF('Copy &amp; Paste Roster Report Here'!$A955=BN$7,IF('Copy &amp; Paste Roster Report Here'!$M955="MT",1,0),0)</f>
        <v>0</v>
      </c>
      <c r="BO958" s="120">
        <f>IF('Copy &amp; Paste Roster Report Here'!$A955=BO$7,IF('Copy &amp; Paste Roster Report Here'!$M955="MT",1,0),0)</f>
        <v>0</v>
      </c>
      <c r="BP958" s="120">
        <f>IF('Copy &amp; Paste Roster Report Here'!$A955=BP$7,IF('Copy &amp; Paste Roster Report Here'!$M955="MT",1,0),0)</f>
        <v>0</v>
      </c>
      <c r="BQ958" s="120">
        <f>IF('Copy &amp; Paste Roster Report Here'!$A955=BQ$7,IF('Copy &amp; Paste Roster Report Here'!$M955="MT",1,0),0)</f>
        <v>0</v>
      </c>
      <c r="BR958" s="120">
        <f>IF('Copy &amp; Paste Roster Report Here'!$A955=BR$7,IF('Copy &amp; Paste Roster Report Here'!$M955="MT",1,0),0)</f>
        <v>0</v>
      </c>
      <c r="BS958" s="120">
        <f>IF('Copy &amp; Paste Roster Report Here'!$A955=BS$7,IF('Copy &amp; Paste Roster Report Here'!$M955="MT",1,0),0)</f>
        <v>0</v>
      </c>
      <c r="BT958" s="73">
        <f t="shared" si="222"/>
        <v>0</v>
      </c>
      <c r="BU958" s="121">
        <f>IF('Copy &amp; Paste Roster Report Here'!$A955=BU$7,IF('Copy &amp; Paste Roster Report Here'!$M955="fy",1,0),0)</f>
        <v>0</v>
      </c>
      <c r="BV958" s="121">
        <f>IF('Copy &amp; Paste Roster Report Here'!$A955=BV$7,IF('Copy &amp; Paste Roster Report Here'!$M955="fy",1,0),0)</f>
        <v>0</v>
      </c>
      <c r="BW958" s="121">
        <f>IF('Copy &amp; Paste Roster Report Here'!$A955=BW$7,IF('Copy &amp; Paste Roster Report Here'!$M955="fy",1,0),0)</f>
        <v>0</v>
      </c>
      <c r="BX958" s="121">
        <f>IF('Copy &amp; Paste Roster Report Here'!$A955=BX$7,IF('Copy &amp; Paste Roster Report Here'!$M955="fy",1,0),0)</f>
        <v>0</v>
      </c>
      <c r="BY958" s="121">
        <f>IF('Copy &amp; Paste Roster Report Here'!$A955=BY$7,IF('Copy &amp; Paste Roster Report Here'!$M955="fy",1,0),0)</f>
        <v>0</v>
      </c>
      <c r="BZ958" s="121">
        <f>IF('Copy &amp; Paste Roster Report Here'!$A955=BZ$7,IF('Copy &amp; Paste Roster Report Here'!$M955="fy",1,0),0)</f>
        <v>0</v>
      </c>
      <c r="CA958" s="121">
        <f>IF('Copy &amp; Paste Roster Report Here'!$A955=CA$7,IF('Copy &amp; Paste Roster Report Here'!$M955="fy",1,0),0)</f>
        <v>0</v>
      </c>
      <c r="CB958" s="121">
        <f>IF('Copy &amp; Paste Roster Report Here'!$A955=CB$7,IF('Copy &amp; Paste Roster Report Here'!$M955="fy",1,0),0)</f>
        <v>0</v>
      </c>
      <c r="CC958" s="121">
        <f>IF('Copy &amp; Paste Roster Report Here'!$A955=CC$7,IF('Copy &amp; Paste Roster Report Here'!$M955="fy",1,0),0)</f>
        <v>0</v>
      </c>
      <c r="CD958" s="121">
        <f>IF('Copy &amp; Paste Roster Report Here'!$A955=CD$7,IF('Copy &amp; Paste Roster Report Here'!$M955="fy",1,0),0)</f>
        <v>0</v>
      </c>
      <c r="CE958" s="121">
        <f>IF('Copy &amp; Paste Roster Report Here'!$A955=CE$7,IF('Copy &amp; Paste Roster Report Here'!$M955="fy",1,0),0)</f>
        <v>0</v>
      </c>
      <c r="CF958" s="73">
        <f t="shared" si="223"/>
        <v>0</v>
      </c>
      <c r="CG958" s="122">
        <f>IF('Copy &amp; Paste Roster Report Here'!$A955=CG$7,IF('Copy &amp; Paste Roster Report Here'!$M955="RH",1,0),0)</f>
        <v>0</v>
      </c>
      <c r="CH958" s="122">
        <f>IF('Copy &amp; Paste Roster Report Here'!$A955=CH$7,IF('Copy &amp; Paste Roster Report Here'!$M955="RH",1,0),0)</f>
        <v>0</v>
      </c>
      <c r="CI958" s="122">
        <f>IF('Copy &amp; Paste Roster Report Here'!$A955=CI$7,IF('Copy &amp; Paste Roster Report Here'!$M955="RH",1,0),0)</f>
        <v>0</v>
      </c>
      <c r="CJ958" s="122">
        <f>IF('Copy &amp; Paste Roster Report Here'!$A955=CJ$7,IF('Copy &amp; Paste Roster Report Here'!$M955="RH",1,0),0)</f>
        <v>0</v>
      </c>
      <c r="CK958" s="122">
        <f>IF('Copy &amp; Paste Roster Report Here'!$A955=CK$7,IF('Copy &amp; Paste Roster Report Here'!$M955="RH",1,0),0)</f>
        <v>0</v>
      </c>
      <c r="CL958" s="122">
        <f>IF('Copy &amp; Paste Roster Report Here'!$A955=CL$7,IF('Copy &amp; Paste Roster Report Here'!$M955="RH",1,0),0)</f>
        <v>0</v>
      </c>
      <c r="CM958" s="122">
        <f>IF('Copy &amp; Paste Roster Report Here'!$A955=CM$7,IF('Copy &amp; Paste Roster Report Here'!$M955="RH",1,0),0)</f>
        <v>0</v>
      </c>
      <c r="CN958" s="122">
        <f>IF('Copy &amp; Paste Roster Report Here'!$A955=CN$7,IF('Copy &amp; Paste Roster Report Here'!$M955="RH",1,0),0)</f>
        <v>0</v>
      </c>
      <c r="CO958" s="122">
        <f>IF('Copy &amp; Paste Roster Report Here'!$A955=CO$7,IF('Copy &amp; Paste Roster Report Here'!$M955="RH",1,0),0)</f>
        <v>0</v>
      </c>
      <c r="CP958" s="122">
        <f>IF('Copy &amp; Paste Roster Report Here'!$A955=CP$7,IF('Copy &amp; Paste Roster Report Here'!$M955="RH",1,0),0)</f>
        <v>0</v>
      </c>
      <c r="CQ958" s="122">
        <f>IF('Copy &amp; Paste Roster Report Here'!$A955=CQ$7,IF('Copy &amp; Paste Roster Report Here'!$M955="RH",1,0),0)</f>
        <v>0</v>
      </c>
      <c r="CR958" s="73">
        <f t="shared" si="224"/>
        <v>0</v>
      </c>
      <c r="CS958" s="123">
        <f>IF('Copy &amp; Paste Roster Report Here'!$A955=CS$7,IF('Copy &amp; Paste Roster Report Here'!$M955="QT",1,0),0)</f>
        <v>0</v>
      </c>
      <c r="CT958" s="123">
        <f>IF('Copy &amp; Paste Roster Report Here'!$A955=CT$7,IF('Copy &amp; Paste Roster Report Here'!$M955="QT",1,0),0)</f>
        <v>0</v>
      </c>
      <c r="CU958" s="123">
        <f>IF('Copy &amp; Paste Roster Report Here'!$A955=CU$7,IF('Copy &amp; Paste Roster Report Here'!$M955="QT",1,0),0)</f>
        <v>0</v>
      </c>
      <c r="CV958" s="123">
        <f>IF('Copy &amp; Paste Roster Report Here'!$A955=CV$7,IF('Copy &amp; Paste Roster Report Here'!$M955="QT",1,0),0)</f>
        <v>0</v>
      </c>
      <c r="CW958" s="123">
        <f>IF('Copy &amp; Paste Roster Report Here'!$A955=CW$7,IF('Copy &amp; Paste Roster Report Here'!$M955="QT",1,0),0)</f>
        <v>0</v>
      </c>
      <c r="CX958" s="123">
        <f>IF('Copy &amp; Paste Roster Report Here'!$A955=CX$7,IF('Copy &amp; Paste Roster Report Here'!$M955="QT",1,0),0)</f>
        <v>0</v>
      </c>
      <c r="CY958" s="123">
        <f>IF('Copy &amp; Paste Roster Report Here'!$A955=CY$7,IF('Copy &amp; Paste Roster Report Here'!$M955="QT",1,0),0)</f>
        <v>0</v>
      </c>
      <c r="CZ958" s="123">
        <f>IF('Copy &amp; Paste Roster Report Here'!$A955=CZ$7,IF('Copy &amp; Paste Roster Report Here'!$M955="QT",1,0),0)</f>
        <v>0</v>
      </c>
      <c r="DA958" s="123">
        <f>IF('Copy &amp; Paste Roster Report Here'!$A955=DA$7,IF('Copy &amp; Paste Roster Report Here'!$M955="QT",1,0),0)</f>
        <v>0</v>
      </c>
      <c r="DB958" s="123">
        <f>IF('Copy &amp; Paste Roster Report Here'!$A955=DB$7,IF('Copy &amp; Paste Roster Report Here'!$M955="QT",1,0),0)</f>
        <v>0</v>
      </c>
      <c r="DC958" s="123">
        <f>IF('Copy &amp; Paste Roster Report Here'!$A955=DC$7,IF('Copy &amp; Paste Roster Report Here'!$M955="QT",1,0),0)</f>
        <v>0</v>
      </c>
      <c r="DD958" s="73">
        <f t="shared" si="225"/>
        <v>0</v>
      </c>
      <c r="DE958" s="124">
        <f>IF('Copy &amp; Paste Roster Report Here'!$A955=DE$7,IF('Copy &amp; Paste Roster Report Here'!$M955="xxxxxxxxxxx",1,0),0)</f>
        <v>0</v>
      </c>
      <c r="DF958" s="124">
        <f>IF('Copy &amp; Paste Roster Report Here'!$A955=DF$7,IF('Copy &amp; Paste Roster Report Here'!$M955="xxxxxxxxxxx",1,0),0)</f>
        <v>0</v>
      </c>
      <c r="DG958" s="124">
        <f>IF('Copy &amp; Paste Roster Report Here'!$A955=DG$7,IF('Copy &amp; Paste Roster Report Here'!$M955="xxxxxxxxxxx",1,0),0)</f>
        <v>0</v>
      </c>
      <c r="DH958" s="124">
        <f>IF('Copy &amp; Paste Roster Report Here'!$A955=DH$7,IF('Copy &amp; Paste Roster Report Here'!$M955="xxxxxxxxxxx",1,0),0)</f>
        <v>0</v>
      </c>
      <c r="DI958" s="124">
        <f>IF('Copy &amp; Paste Roster Report Here'!$A955=DI$7,IF('Copy &amp; Paste Roster Report Here'!$M955="xxxxxxxxxxx",1,0),0)</f>
        <v>0</v>
      </c>
      <c r="DJ958" s="124">
        <f>IF('Copy &amp; Paste Roster Report Here'!$A955=DJ$7,IF('Copy &amp; Paste Roster Report Here'!$M955="xxxxxxxxxxx",1,0),0)</f>
        <v>0</v>
      </c>
      <c r="DK958" s="124">
        <f>IF('Copy &amp; Paste Roster Report Here'!$A955=DK$7,IF('Copy &amp; Paste Roster Report Here'!$M955="xxxxxxxxxxx",1,0),0)</f>
        <v>0</v>
      </c>
      <c r="DL958" s="124">
        <f>IF('Copy &amp; Paste Roster Report Here'!$A955=DL$7,IF('Copy &amp; Paste Roster Report Here'!$M955="xxxxxxxxxxx",1,0),0)</f>
        <v>0</v>
      </c>
      <c r="DM958" s="124">
        <f>IF('Copy &amp; Paste Roster Report Here'!$A955=DM$7,IF('Copy &amp; Paste Roster Report Here'!$M955="xxxxxxxxxxx",1,0),0)</f>
        <v>0</v>
      </c>
      <c r="DN958" s="124">
        <f>IF('Copy &amp; Paste Roster Report Here'!$A955=DN$7,IF('Copy &amp; Paste Roster Report Here'!$M955="xxxxxxxxxxx",1,0),0)</f>
        <v>0</v>
      </c>
      <c r="DO958" s="124">
        <f>IF('Copy &amp; Paste Roster Report Here'!$A955=DO$7,IF('Copy &amp; Paste Roster Report Here'!$M955="xxxxxxxxxxx",1,0),0)</f>
        <v>0</v>
      </c>
      <c r="DP958" s="125">
        <f t="shared" si="226"/>
        <v>0</v>
      </c>
      <c r="DQ958" s="126">
        <f t="shared" si="227"/>
        <v>0</v>
      </c>
    </row>
    <row r="959" spans="1:121" x14ac:dyDescent="0.25">
      <c r="A959" s="111">
        <f t="shared" si="213"/>
        <v>0</v>
      </c>
      <c r="B959" s="111">
        <f t="shared" si="214"/>
        <v>0</v>
      </c>
      <c r="C959" s="112">
        <f>+('Copy &amp; Paste Roster Report Here'!$P956-'Copy &amp; Paste Roster Report Here'!$O956)/30</f>
        <v>0</v>
      </c>
      <c r="D959" s="112">
        <f>+('Copy &amp; Paste Roster Report Here'!$P956-'Copy &amp; Paste Roster Report Here'!$O956)</f>
        <v>0</v>
      </c>
      <c r="E959" s="111">
        <f>'Copy &amp; Paste Roster Report Here'!N956</f>
        <v>0</v>
      </c>
      <c r="F959" s="111" t="str">
        <f t="shared" si="215"/>
        <v>N</v>
      </c>
      <c r="G959" s="111">
        <f>'Copy &amp; Paste Roster Report Here'!R956</f>
        <v>0</v>
      </c>
      <c r="H959" s="113">
        <f t="shared" si="216"/>
        <v>0</v>
      </c>
      <c r="I959" s="112">
        <f>IF(F959="N",$F$5-'Copy &amp; Paste Roster Report Here'!O956,+'Copy &amp; Paste Roster Report Here'!Q956-'Copy &amp; Paste Roster Report Here'!O956)</f>
        <v>0</v>
      </c>
      <c r="J959" s="114">
        <f t="shared" si="217"/>
        <v>0</v>
      </c>
      <c r="K959" s="114">
        <f t="shared" si="218"/>
        <v>0</v>
      </c>
      <c r="L959" s="115">
        <f>'Copy &amp; Paste Roster Report Here'!F956</f>
        <v>0</v>
      </c>
      <c r="M959" s="116">
        <f t="shared" si="219"/>
        <v>0</v>
      </c>
      <c r="N959" s="117">
        <f>IF('Copy &amp; Paste Roster Report Here'!$A956='Analytical Tests'!N$7,IF($F959="Y",+$H959*N$6,0),0)</f>
        <v>0</v>
      </c>
      <c r="O959" s="117">
        <f>IF('Copy &amp; Paste Roster Report Here'!$A956='Analytical Tests'!O$7,IF($F959="Y",+$H959*O$6,0),0)</f>
        <v>0</v>
      </c>
      <c r="P959" s="117">
        <f>IF('Copy &amp; Paste Roster Report Here'!$A956='Analytical Tests'!P$7,IF($F959="Y",+$H959*P$6,0),0)</f>
        <v>0</v>
      </c>
      <c r="Q959" s="117">
        <f>IF('Copy &amp; Paste Roster Report Here'!$A956='Analytical Tests'!Q$7,IF($F959="Y",+$H959*Q$6,0),0)</f>
        <v>0</v>
      </c>
      <c r="R959" s="117">
        <f>IF('Copy &amp; Paste Roster Report Here'!$A956='Analytical Tests'!R$7,IF($F959="Y",+$H959*R$6,0),0)</f>
        <v>0</v>
      </c>
      <c r="S959" s="117">
        <f>IF('Copy &amp; Paste Roster Report Here'!$A956='Analytical Tests'!S$7,IF($F959="Y",+$H959*S$6,0),0)</f>
        <v>0</v>
      </c>
      <c r="T959" s="117">
        <f>IF('Copy &amp; Paste Roster Report Here'!$A956='Analytical Tests'!T$7,IF($F959="Y",+$H959*T$6,0),0)</f>
        <v>0</v>
      </c>
      <c r="U959" s="117">
        <f>IF('Copy &amp; Paste Roster Report Here'!$A956='Analytical Tests'!U$7,IF($F959="Y",+$H959*U$6,0),0)</f>
        <v>0</v>
      </c>
      <c r="V959" s="117">
        <f>IF('Copy &amp; Paste Roster Report Here'!$A956='Analytical Tests'!V$7,IF($F959="Y",+$H959*V$6,0),0)</f>
        <v>0</v>
      </c>
      <c r="W959" s="117">
        <f>IF('Copy &amp; Paste Roster Report Here'!$A956='Analytical Tests'!W$7,IF($F959="Y",+$H959*W$6,0),0)</f>
        <v>0</v>
      </c>
      <c r="X959" s="117">
        <f>IF('Copy &amp; Paste Roster Report Here'!$A956='Analytical Tests'!X$7,IF($F959="Y",+$H959*X$6,0),0)</f>
        <v>0</v>
      </c>
      <c r="Y959" s="117" t="b">
        <f>IF('Copy &amp; Paste Roster Report Here'!$A956='Analytical Tests'!Y$7,IF($F959="N",IF($J959&gt;=$C959,Y$6,+($I959/$D959)*Y$6),0))</f>
        <v>0</v>
      </c>
      <c r="Z959" s="117" t="b">
        <f>IF('Copy &amp; Paste Roster Report Here'!$A956='Analytical Tests'!Z$7,IF($F959="N",IF($J959&gt;=$C959,Z$6,+($I959/$D959)*Z$6),0))</f>
        <v>0</v>
      </c>
      <c r="AA959" s="117" t="b">
        <f>IF('Copy &amp; Paste Roster Report Here'!$A956='Analytical Tests'!AA$7,IF($F959="N",IF($J959&gt;=$C959,AA$6,+($I959/$D959)*AA$6),0))</f>
        <v>0</v>
      </c>
      <c r="AB959" s="117" t="b">
        <f>IF('Copy &amp; Paste Roster Report Here'!$A956='Analytical Tests'!AB$7,IF($F959="N",IF($J959&gt;=$C959,AB$6,+($I959/$D959)*AB$6),0))</f>
        <v>0</v>
      </c>
      <c r="AC959" s="117" t="b">
        <f>IF('Copy &amp; Paste Roster Report Here'!$A956='Analytical Tests'!AC$7,IF($F959="N",IF($J959&gt;=$C959,AC$6,+($I959/$D959)*AC$6),0))</f>
        <v>0</v>
      </c>
      <c r="AD959" s="117" t="b">
        <f>IF('Copy &amp; Paste Roster Report Here'!$A956='Analytical Tests'!AD$7,IF($F959="N",IF($J959&gt;=$C959,AD$6,+($I959/$D959)*AD$6),0))</f>
        <v>0</v>
      </c>
      <c r="AE959" s="117" t="b">
        <f>IF('Copy &amp; Paste Roster Report Here'!$A956='Analytical Tests'!AE$7,IF($F959="N",IF($J959&gt;=$C959,AE$6,+($I959/$D959)*AE$6),0))</f>
        <v>0</v>
      </c>
      <c r="AF959" s="117" t="b">
        <f>IF('Copy &amp; Paste Roster Report Here'!$A956='Analytical Tests'!AF$7,IF($F959="N",IF($J959&gt;=$C959,AF$6,+($I959/$D959)*AF$6),0))</f>
        <v>0</v>
      </c>
      <c r="AG959" s="117" t="b">
        <f>IF('Copy &amp; Paste Roster Report Here'!$A956='Analytical Tests'!AG$7,IF($F959="N",IF($J959&gt;=$C959,AG$6,+($I959/$D959)*AG$6),0))</f>
        <v>0</v>
      </c>
      <c r="AH959" s="117" t="b">
        <f>IF('Copy &amp; Paste Roster Report Here'!$A956='Analytical Tests'!AH$7,IF($F959="N",IF($J959&gt;=$C959,AH$6,+($I959/$D959)*AH$6),0))</f>
        <v>0</v>
      </c>
      <c r="AI959" s="117" t="b">
        <f>IF('Copy &amp; Paste Roster Report Here'!$A956='Analytical Tests'!AI$7,IF($F959="N",IF($J959&gt;=$C959,AI$6,+($I959/$D959)*AI$6),0))</f>
        <v>0</v>
      </c>
      <c r="AJ959" s="79"/>
      <c r="AK959" s="118">
        <f>IF('Copy &amp; Paste Roster Report Here'!$A956=AK$7,IF('Copy &amp; Paste Roster Report Here'!$M956="FT",1,0),0)</f>
        <v>0</v>
      </c>
      <c r="AL959" s="118">
        <f>IF('Copy &amp; Paste Roster Report Here'!$A956=AL$7,IF('Copy &amp; Paste Roster Report Here'!$M956="FT",1,0),0)</f>
        <v>0</v>
      </c>
      <c r="AM959" s="118">
        <f>IF('Copy &amp; Paste Roster Report Here'!$A956=AM$7,IF('Copy &amp; Paste Roster Report Here'!$M956="FT",1,0),0)</f>
        <v>0</v>
      </c>
      <c r="AN959" s="118">
        <f>IF('Copy &amp; Paste Roster Report Here'!$A956=AN$7,IF('Copy &amp; Paste Roster Report Here'!$M956="FT",1,0),0)</f>
        <v>0</v>
      </c>
      <c r="AO959" s="118">
        <f>IF('Copy &amp; Paste Roster Report Here'!$A956=AO$7,IF('Copy &amp; Paste Roster Report Here'!$M956="FT",1,0),0)</f>
        <v>0</v>
      </c>
      <c r="AP959" s="118">
        <f>IF('Copy &amp; Paste Roster Report Here'!$A956=AP$7,IF('Copy &amp; Paste Roster Report Here'!$M956="FT",1,0),0)</f>
        <v>0</v>
      </c>
      <c r="AQ959" s="118">
        <f>IF('Copy &amp; Paste Roster Report Here'!$A956=AQ$7,IF('Copy &amp; Paste Roster Report Here'!$M956="FT",1,0),0)</f>
        <v>0</v>
      </c>
      <c r="AR959" s="118">
        <f>IF('Copy &amp; Paste Roster Report Here'!$A956=AR$7,IF('Copy &amp; Paste Roster Report Here'!$M956="FT",1,0),0)</f>
        <v>0</v>
      </c>
      <c r="AS959" s="118">
        <f>IF('Copy &amp; Paste Roster Report Here'!$A956=AS$7,IF('Copy &amp; Paste Roster Report Here'!$M956="FT",1,0),0)</f>
        <v>0</v>
      </c>
      <c r="AT959" s="118">
        <f>IF('Copy &amp; Paste Roster Report Here'!$A956=AT$7,IF('Copy &amp; Paste Roster Report Here'!$M956="FT",1,0),0)</f>
        <v>0</v>
      </c>
      <c r="AU959" s="118">
        <f>IF('Copy &amp; Paste Roster Report Here'!$A956=AU$7,IF('Copy &amp; Paste Roster Report Here'!$M956="FT",1,0),0)</f>
        <v>0</v>
      </c>
      <c r="AV959" s="73">
        <f t="shared" si="220"/>
        <v>0</v>
      </c>
      <c r="AW959" s="119">
        <f>IF('Copy &amp; Paste Roster Report Here'!$A956=AW$7,IF('Copy &amp; Paste Roster Report Here'!$M956="HT",1,0),0)</f>
        <v>0</v>
      </c>
      <c r="AX959" s="119">
        <f>IF('Copy &amp; Paste Roster Report Here'!$A956=AX$7,IF('Copy &amp; Paste Roster Report Here'!$M956="HT",1,0),0)</f>
        <v>0</v>
      </c>
      <c r="AY959" s="119">
        <f>IF('Copy &amp; Paste Roster Report Here'!$A956=AY$7,IF('Copy &amp; Paste Roster Report Here'!$M956="HT",1,0),0)</f>
        <v>0</v>
      </c>
      <c r="AZ959" s="119">
        <f>IF('Copy &amp; Paste Roster Report Here'!$A956=AZ$7,IF('Copy &amp; Paste Roster Report Here'!$M956="HT",1,0),0)</f>
        <v>0</v>
      </c>
      <c r="BA959" s="119">
        <f>IF('Copy &amp; Paste Roster Report Here'!$A956=BA$7,IF('Copy &amp; Paste Roster Report Here'!$M956="HT",1,0),0)</f>
        <v>0</v>
      </c>
      <c r="BB959" s="119">
        <f>IF('Copy &amp; Paste Roster Report Here'!$A956=BB$7,IF('Copy &amp; Paste Roster Report Here'!$M956="HT",1,0),0)</f>
        <v>0</v>
      </c>
      <c r="BC959" s="119">
        <f>IF('Copy &amp; Paste Roster Report Here'!$A956=BC$7,IF('Copy &amp; Paste Roster Report Here'!$M956="HT",1,0),0)</f>
        <v>0</v>
      </c>
      <c r="BD959" s="119">
        <f>IF('Copy &amp; Paste Roster Report Here'!$A956=BD$7,IF('Copy &amp; Paste Roster Report Here'!$M956="HT",1,0),0)</f>
        <v>0</v>
      </c>
      <c r="BE959" s="119">
        <f>IF('Copy &amp; Paste Roster Report Here'!$A956=BE$7,IF('Copy &amp; Paste Roster Report Here'!$M956="HT",1,0),0)</f>
        <v>0</v>
      </c>
      <c r="BF959" s="119">
        <f>IF('Copy &amp; Paste Roster Report Here'!$A956=BF$7,IF('Copy &amp; Paste Roster Report Here'!$M956="HT",1,0),0)</f>
        <v>0</v>
      </c>
      <c r="BG959" s="119">
        <f>IF('Copy &amp; Paste Roster Report Here'!$A956=BG$7,IF('Copy &amp; Paste Roster Report Here'!$M956="HT",1,0),0)</f>
        <v>0</v>
      </c>
      <c r="BH959" s="73">
        <f t="shared" si="221"/>
        <v>0</v>
      </c>
      <c r="BI959" s="120">
        <f>IF('Copy &amp; Paste Roster Report Here'!$A956=BI$7,IF('Copy &amp; Paste Roster Report Here'!$M956="MT",1,0),0)</f>
        <v>0</v>
      </c>
      <c r="BJ959" s="120">
        <f>IF('Copy &amp; Paste Roster Report Here'!$A956=BJ$7,IF('Copy &amp; Paste Roster Report Here'!$M956="MT",1,0),0)</f>
        <v>0</v>
      </c>
      <c r="BK959" s="120">
        <f>IF('Copy &amp; Paste Roster Report Here'!$A956=BK$7,IF('Copy &amp; Paste Roster Report Here'!$M956="MT",1,0),0)</f>
        <v>0</v>
      </c>
      <c r="BL959" s="120">
        <f>IF('Copy &amp; Paste Roster Report Here'!$A956=BL$7,IF('Copy &amp; Paste Roster Report Here'!$M956="MT",1,0),0)</f>
        <v>0</v>
      </c>
      <c r="BM959" s="120">
        <f>IF('Copy &amp; Paste Roster Report Here'!$A956=BM$7,IF('Copy &amp; Paste Roster Report Here'!$M956="MT",1,0),0)</f>
        <v>0</v>
      </c>
      <c r="BN959" s="120">
        <f>IF('Copy &amp; Paste Roster Report Here'!$A956=BN$7,IF('Copy &amp; Paste Roster Report Here'!$M956="MT",1,0),0)</f>
        <v>0</v>
      </c>
      <c r="BO959" s="120">
        <f>IF('Copy &amp; Paste Roster Report Here'!$A956=BO$7,IF('Copy &amp; Paste Roster Report Here'!$M956="MT",1,0),0)</f>
        <v>0</v>
      </c>
      <c r="BP959" s="120">
        <f>IF('Copy &amp; Paste Roster Report Here'!$A956=BP$7,IF('Copy &amp; Paste Roster Report Here'!$M956="MT",1,0),0)</f>
        <v>0</v>
      </c>
      <c r="BQ959" s="120">
        <f>IF('Copy &amp; Paste Roster Report Here'!$A956=BQ$7,IF('Copy &amp; Paste Roster Report Here'!$M956="MT",1,0),0)</f>
        <v>0</v>
      </c>
      <c r="BR959" s="120">
        <f>IF('Copy &amp; Paste Roster Report Here'!$A956=BR$7,IF('Copy &amp; Paste Roster Report Here'!$M956="MT",1,0),0)</f>
        <v>0</v>
      </c>
      <c r="BS959" s="120">
        <f>IF('Copy &amp; Paste Roster Report Here'!$A956=BS$7,IF('Copy &amp; Paste Roster Report Here'!$M956="MT",1,0),0)</f>
        <v>0</v>
      </c>
      <c r="BT959" s="73">
        <f t="shared" si="222"/>
        <v>0</v>
      </c>
      <c r="BU959" s="121">
        <f>IF('Copy &amp; Paste Roster Report Here'!$A956=BU$7,IF('Copy &amp; Paste Roster Report Here'!$M956="fy",1,0),0)</f>
        <v>0</v>
      </c>
      <c r="BV959" s="121">
        <f>IF('Copy &amp; Paste Roster Report Here'!$A956=BV$7,IF('Copy &amp; Paste Roster Report Here'!$M956="fy",1,0),0)</f>
        <v>0</v>
      </c>
      <c r="BW959" s="121">
        <f>IF('Copy &amp; Paste Roster Report Here'!$A956=BW$7,IF('Copy &amp; Paste Roster Report Here'!$M956="fy",1,0),0)</f>
        <v>0</v>
      </c>
      <c r="BX959" s="121">
        <f>IF('Copy &amp; Paste Roster Report Here'!$A956=BX$7,IF('Copy &amp; Paste Roster Report Here'!$M956="fy",1,0),0)</f>
        <v>0</v>
      </c>
      <c r="BY959" s="121">
        <f>IF('Copy &amp; Paste Roster Report Here'!$A956=BY$7,IF('Copy &amp; Paste Roster Report Here'!$M956="fy",1,0),0)</f>
        <v>0</v>
      </c>
      <c r="BZ959" s="121">
        <f>IF('Copy &amp; Paste Roster Report Here'!$A956=BZ$7,IF('Copy &amp; Paste Roster Report Here'!$M956="fy",1,0),0)</f>
        <v>0</v>
      </c>
      <c r="CA959" s="121">
        <f>IF('Copy &amp; Paste Roster Report Here'!$A956=CA$7,IF('Copy &amp; Paste Roster Report Here'!$M956="fy",1,0),0)</f>
        <v>0</v>
      </c>
      <c r="CB959" s="121">
        <f>IF('Copy &amp; Paste Roster Report Here'!$A956=CB$7,IF('Copy &amp; Paste Roster Report Here'!$M956="fy",1,0),0)</f>
        <v>0</v>
      </c>
      <c r="CC959" s="121">
        <f>IF('Copy &amp; Paste Roster Report Here'!$A956=CC$7,IF('Copy &amp; Paste Roster Report Here'!$M956="fy",1,0),0)</f>
        <v>0</v>
      </c>
      <c r="CD959" s="121">
        <f>IF('Copy &amp; Paste Roster Report Here'!$A956=CD$7,IF('Copy &amp; Paste Roster Report Here'!$M956="fy",1,0),0)</f>
        <v>0</v>
      </c>
      <c r="CE959" s="121">
        <f>IF('Copy &amp; Paste Roster Report Here'!$A956=CE$7,IF('Copy &amp; Paste Roster Report Here'!$M956="fy",1,0),0)</f>
        <v>0</v>
      </c>
      <c r="CF959" s="73">
        <f t="shared" si="223"/>
        <v>0</v>
      </c>
      <c r="CG959" s="122">
        <f>IF('Copy &amp; Paste Roster Report Here'!$A956=CG$7,IF('Copy &amp; Paste Roster Report Here'!$M956="RH",1,0),0)</f>
        <v>0</v>
      </c>
      <c r="CH959" s="122">
        <f>IF('Copy &amp; Paste Roster Report Here'!$A956=CH$7,IF('Copy &amp; Paste Roster Report Here'!$M956="RH",1,0),0)</f>
        <v>0</v>
      </c>
      <c r="CI959" s="122">
        <f>IF('Copy &amp; Paste Roster Report Here'!$A956=CI$7,IF('Copy &amp; Paste Roster Report Here'!$M956="RH",1,0),0)</f>
        <v>0</v>
      </c>
      <c r="CJ959" s="122">
        <f>IF('Copy &amp; Paste Roster Report Here'!$A956=CJ$7,IF('Copy &amp; Paste Roster Report Here'!$M956="RH",1,0),0)</f>
        <v>0</v>
      </c>
      <c r="CK959" s="122">
        <f>IF('Copy &amp; Paste Roster Report Here'!$A956=CK$7,IF('Copy &amp; Paste Roster Report Here'!$M956="RH",1,0),0)</f>
        <v>0</v>
      </c>
      <c r="CL959" s="122">
        <f>IF('Copy &amp; Paste Roster Report Here'!$A956=CL$7,IF('Copy &amp; Paste Roster Report Here'!$M956="RH",1,0),0)</f>
        <v>0</v>
      </c>
      <c r="CM959" s="122">
        <f>IF('Copy &amp; Paste Roster Report Here'!$A956=CM$7,IF('Copy &amp; Paste Roster Report Here'!$M956="RH",1,0),0)</f>
        <v>0</v>
      </c>
      <c r="CN959" s="122">
        <f>IF('Copy &amp; Paste Roster Report Here'!$A956=CN$7,IF('Copy &amp; Paste Roster Report Here'!$M956="RH",1,0),0)</f>
        <v>0</v>
      </c>
      <c r="CO959" s="122">
        <f>IF('Copy &amp; Paste Roster Report Here'!$A956=CO$7,IF('Copy &amp; Paste Roster Report Here'!$M956="RH",1,0),0)</f>
        <v>0</v>
      </c>
      <c r="CP959" s="122">
        <f>IF('Copy &amp; Paste Roster Report Here'!$A956=CP$7,IF('Copy &amp; Paste Roster Report Here'!$M956="RH",1,0),0)</f>
        <v>0</v>
      </c>
      <c r="CQ959" s="122">
        <f>IF('Copy &amp; Paste Roster Report Here'!$A956=CQ$7,IF('Copy &amp; Paste Roster Report Here'!$M956="RH",1,0),0)</f>
        <v>0</v>
      </c>
      <c r="CR959" s="73">
        <f t="shared" si="224"/>
        <v>0</v>
      </c>
      <c r="CS959" s="123">
        <f>IF('Copy &amp; Paste Roster Report Here'!$A956=CS$7,IF('Copy &amp; Paste Roster Report Here'!$M956="QT",1,0),0)</f>
        <v>0</v>
      </c>
      <c r="CT959" s="123">
        <f>IF('Copy &amp; Paste Roster Report Here'!$A956=CT$7,IF('Copy &amp; Paste Roster Report Here'!$M956="QT",1,0),0)</f>
        <v>0</v>
      </c>
      <c r="CU959" s="123">
        <f>IF('Copy &amp; Paste Roster Report Here'!$A956=CU$7,IF('Copy &amp; Paste Roster Report Here'!$M956="QT",1,0),0)</f>
        <v>0</v>
      </c>
      <c r="CV959" s="123">
        <f>IF('Copy &amp; Paste Roster Report Here'!$A956=CV$7,IF('Copy &amp; Paste Roster Report Here'!$M956="QT",1,0),0)</f>
        <v>0</v>
      </c>
      <c r="CW959" s="123">
        <f>IF('Copy &amp; Paste Roster Report Here'!$A956=CW$7,IF('Copy &amp; Paste Roster Report Here'!$M956="QT",1,0),0)</f>
        <v>0</v>
      </c>
      <c r="CX959" s="123">
        <f>IF('Copy &amp; Paste Roster Report Here'!$A956=CX$7,IF('Copy &amp; Paste Roster Report Here'!$M956="QT",1,0),0)</f>
        <v>0</v>
      </c>
      <c r="CY959" s="123">
        <f>IF('Copy &amp; Paste Roster Report Here'!$A956=CY$7,IF('Copy &amp; Paste Roster Report Here'!$M956="QT",1,0),0)</f>
        <v>0</v>
      </c>
      <c r="CZ959" s="123">
        <f>IF('Copy &amp; Paste Roster Report Here'!$A956=CZ$7,IF('Copy &amp; Paste Roster Report Here'!$M956="QT",1,0),0)</f>
        <v>0</v>
      </c>
      <c r="DA959" s="123">
        <f>IF('Copy &amp; Paste Roster Report Here'!$A956=DA$7,IF('Copy &amp; Paste Roster Report Here'!$M956="QT",1,0),0)</f>
        <v>0</v>
      </c>
      <c r="DB959" s="123">
        <f>IF('Copy &amp; Paste Roster Report Here'!$A956=DB$7,IF('Copy &amp; Paste Roster Report Here'!$M956="QT",1,0),0)</f>
        <v>0</v>
      </c>
      <c r="DC959" s="123">
        <f>IF('Copy &amp; Paste Roster Report Here'!$A956=DC$7,IF('Copy &amp; Paste Roster Report Here'!$M956="QT",1,0),0)</f>
        <v>0</v>
      </c>
      <c r="DD959" s="73">
        <f t="shared" si="225"/>
        <v>0</v>
      </c>
      <c r="DE959" s="124">
        <f>IF('Copy &amp; Paste Roster Report Here'!$A956=DE$7,IF('Copy &amp; Paste Roster Report Here'!$M956="xxxxxxxxxxx",1,0),0)</f>
        <v>0</v>
      </c>
      <c r="DF959" s="124">
        <f>IF('Copy &amp; Paste Roster Report Here'!$A956=DF$7,IF('Copy &amp; Paste Roster Report Here'!$M956="xxxxxxxxxxx",1,0),0)</f>
        <v>0</v>
      </c>
      <c r="DG959" s="124">
        <f>IF('Copy &amp; Paste Roster Report Here'!$A956=DG$7,IF('Copy &amp; Paste Roster Report Here'!$M956="xxxxxxxxxxx",1,0),0)</f>
        <v>0</v>
      </c>
      <c r="DH959" s="124">
        <f>IF('Copy &amp; Paste Roster Report Here'!$A956=DH$7,IF('Copy &amp; Paste Roster Report Here'!$M956="xxxxxxxxxxx",1,0),0)</f>
        <v>0</v>
      </c>
      <c r="DI959" s="124">
        <f>IF('Copy &amp; Paste Roster Report Here'!$A956=DI$7,IF('Copy &amp; Paste Roster Report Here'!$M956="xxxxxxxxxxx",1,0),0)</f>
        <v>0</v>
      </c>
      <c r="DJ959" s="124">
        <f>IF('Copy &amp; Paste Roster Report Here'!$A956=DJ$7,IF('Copy &amp; Paste Roster Report Here'!$M956="xxxxxxxxxxx",1,0),0)</f>
        <v>0</v>
      </c>
      <c r="DK959" s="124">
        <f>IF('Copy &amp; Paste Roster Report Here'!$A956=DK$7,IF('Copy &amp; Paste Roster Report Here'!$M956="xxxxxxxxxxx",1,0),0)</f>
        <v>0</v>
      </c>
      <c r="DL959" s="124">
        <f>IF('Copy &amp; Paste Roster Report Here'!$A956=DL$7,IF('Copy &amp; Paste Roster Report Here'!$M956="xxxxxxxxxxx",1,0),0)</f>
        <v>0</v>
      </c>
      <c r="DM959" s="124">
        <f>IF('Copy &amp; Paste Roster Report Here'!$A956=DM$7,IF('Copy &amp; Paste Roster Report Here'!$M956="xxxxxxxxxxx",1,0),0)</f>
        <v>0</v>
      </c>
      <c r="DN959" s="124">
        <f>IF('Copy &amp; Paste Roster Report Here'!$A956=DN$7,IF('Copy &amp; Paste Roster Report Here'!$M956="xxxxxxxxxxx",1,0),0)</f>
        <v>0</v>
      </c>
      <c r="DO959" s="124">
        <f>IF('Copy &amp; Paste Roster Report Here'!$A956=DO$7,IF('Copy &amp; Paste Roster Report Here'!$M956="xxxxxxxxxxx",1,0),0)</f>
        <v>0</v>
      </c>
      <c r="DP959" s="125">
        <f t="shared" si="226"/>
        <v>0</v>
      </c>
      <c r="DQ959" s="126">
        <f t="shared" si="227"/>
        <v>0</v>
      </c>
    </row>
    <row r="960" spans="1:121" x14ac:dyDescent="0.25">
      <c r="A960" s="111">
        <f t="shared" si="213"/>
        <v>0</v>
      </c>
      <c r="B960" s="111">
        <f t="shared" si="214"/>
        <v>0</v>
      </c>
      <c r="C960" s="112">
        <f>+('Copy &amp; Paste Roster Report Here'!$P957-'Copy &amp; Paste Roster Report Here'!$O957)/30</f>
        <v>0</v>
      </c>
      <c r="D960" s="112">
        <f>+('Copy &amp; Paste Roster Report Here'!$P957-'Copy &amp; Paste Roster Report Here'!$O957)</f>
        <v>0</v>
      </c>
      <c r="E960" s="111">
        <f>'Copy &amp; Paste Roster Report Here'!N957</f>
        <v>0</v>
      </c>
      <c r="F960" s="111" t="str">
        <f t="shared" si="215"/>
        <v>N</v>
      </c>
      <c r="G960" s="111">
        <f>'Copy &amp; Paste Roster Report Here'!R957</f>
        <v>0</v>
      </c>
      <c r="H960" s="113">
        <f t="shared" si="216"/>
        <v>0</v>
      </c>
      <c r="I960" s="112">
        <f>IF(F960="N",$F$5-'Copy &amp; Paste Roster Report Here'!O957,+'Copy &amp; Paste Roster Report Here'!Q957-'Copy &amp; Paste Roster Report Here'!O957)</f>
        <v>0</v>
      </c>
      <c r="J960" s="114">
        <f t="shared" si="217"/>
        <v>0</v>
      </c>
      <c r="K960" s="114">
        <f t="shared" si="218"/>
        <v>0</v>
      </c>
      <c r="L960" s="115">
        <f>'Copy &amp; Paste Roster Report Here'!F957</f>
        <v>0</v>
      </c>
      <c r="M960" s="116">
        <f t="shared" si="219"/>
        <v>0</v>
      </c>
      <c r="N960" s="117">
        <f>IF('Copy &amp; Paste Roster Report Here'!$A957='Analytical Tests'!N$7,IF($F960="Y",+$H960*N$6,0),0)</f>
        <v>0</v>
      </c>
      <c r="O960" s="117">
        <f>IF('Copy &amp; Paste Roster Report Here'!$A957='Analytical Tests'!O$7,IF($F960="Y",+$H960*O$6,0),0)</f>
        <v>0</v>
      </c>
      <c r="P960" s="117">
        <f>IF('Copy &amp; Paste Roster Report Here'!$A957='Analytical Tests'!P$7,IF($F960="Y",+$H960*P$6,0),0)</f>
        <v>0</v>
      </c>
      <c r="Q960" s="117">
        <f>IF('Copy &amp; Paste Roster Report Here'!$A957='Analytical Tests'!Q$7,IF($F960="Y",+$H960*Q$6,0),0)</f>
        <v>0</v>
      </c>
      <c r="R960" s="117">
        <f>IF('Copy &amp; Paste Roster Report Here'!$A957='Analytical Tests'!R$7,IF($F960="Y",+$H960*R$6,0),0)</f>
        <v>0</v>
      </c>
      <c r="S960" s="117">
        <f>IF('Copy &amp; Paste Roster Report Here'!$A957='Analytical Tests'!S$7,IF($F960="Y",+$H960*S$6,0),0)</f>
        <v>0</v>
      </c>
      <c r="T960" s="117">
        <f>IF('Copy &amp; Paste Roster Report Here'!$A957='Analytical Tests'!T$7,IF($F960="Y",+$H960*T$6,0),0)</f>
        <v>0</v>
      </c>
      <c r="U960" s="117">
        <f>IF('Copy &amp; Paste Roster Report Here'!$A957='Analytical Tests'!U$7,IF($F960="Y",+$H960*U$6,0),0)</f>
        <v>0</v>
      </c>
      <c r="V960" s="117">
        <f>IF('Copy &amp; Paste Roster Report Here'!$A957='Analytical Tests'!V$7,IF($F960="Y",+$H960*V$6,0),0)</f>
        <v>0</v>
      </c>
      <c r="W960" s="117">
        <f>IF('Copy &amp; Paste Roster Report Here'!$A957='Analytical Tests'!W$7,IF($F960="Y",+$H960*W$6,0),0)</f>
        <v>0</v>
      </c>
      <c r="X960" s="117">
        <f>IF('Copy &amp; Paste Roster Report Here'!$A957='Analytical Tests'!X$7,IF($F960="Y",+$H960*X$6,0),0)</f>
        <v>0</v>
      </c>
      <c r="Y960" s="117" t="b">
        <f>IF('Copy &amp; Paste Roster Report Here'!$A957='Analytical Tests'!Y$7,IF($F960="N",IF($J960&gt;=$C960,Y$6,+($I960/$D960)*Y$6),0))</f>
        <v>0</v>
      </c>
      <c r="Z960" s="117" t="b">
        <f>IF('Copy &amp; Paste Roster Report Here'!$A957='Analytical Tests'!Z$7,IF($F960="N",IF($J960&gt;=$C960,Z$6,+($I960/$D960)*Z$6),0))</f>
        <v>0</v>
      </c>
      <c r="AA960" s="117" t="b">
        <f>IF('Copy &amp; Paste Roster Report Here'!$A957='Analytical Tests'!AA$7,IF($F960="N",IF($J960&gt;=$C960,AA$6,+($I960/$D960)*AA$6),0))</f>
        <v>0</v>
      </c>
      <c r="AB960" s="117" t="b">
        <f>IF('Copy &amp; Paste Roster Report Here'!$A957='Analytical Tests'!AB$7,IF($F960="N",IF($J960&gt;=$C960,AB$6,+($I960/$D960)*AB$6),0))</f>
        <v>0</v>
      </c>
      <c r="AC960" s="117" t="b">
        <f>IF('Copy &amp; Paste Roster Report Here'!$A957='Analytical Tests'!AC$7,IF($F960="N",IF($J960&gt;=$C960,AC$6,+($I960/$D960)*AC$6),0))</f>
        <v>0</v>
      </c>
      <c r="AD960" s="117" t="b">
        <f>IF('Copy &amp; Paste Roster Report Here'!$A957='Analytical Tests'!AD$7,IF($F960="N",IF($J960&gt;=$C960,AD$6,+($I960/$D960)*AD$6),0))</f>
        <v>0</v>
      </c>
      <c r="AE960" s="117" t="b">
        <f>IF('Copy &amp; Paste Roster Report Here'!$A957='Analytical Tests'!AE$7,IF($F960="N",IF($J960&gt;=$C960,AE$6,+($I960/$D960)*AE$6),0))</f>
        <v>0</v>
      </c>
      <c r="AF960" s="117" t="b">
        <f>IF('Copy &amp; Paste Roster Report Here'!$A957='Analytical Tests'!AF$7,IF($F960="N",IF($J960&gt;=$C960,AF$6,+($I960/$D960)*AF$6),0))</f>
        <v>0</v>
      </c>
      <c r="AG960" s="117" t="b">
        <f>IF('Copy &amp; Paste Roster Report Here'!$A957='Analytical Tests'!AG$7,IF($F960="N",IF($J960&gt;=$C960,AG$6,+($I960/$D960)*AG$6),0))</f>
        <v>0</v>
      </c>
      <c r="AH960" s="117" t="b">
        <f>IF('Copy &amp; Paste Roster Report Here'!$A957='Analytical Tests'!AH$7,IF($F960="N",IF($J960&gt;=$C960,AH$6,+($I960/$D960)*AH$6),0))</f>
        <v>0</v>
      </c>
      <c r="AI960" s="117" t="b">
        <f>IF('Copy &amp; Paste Roster Report Here'!$A957='Analytical Tests'!AI$7,IF($F960="N",IF($J960&gt;=$C960,AI$6,+($I960/$D960)*AI$6),0))</f>
        <v>0</v>
      </c>
      <c r="AJ960" s="79"/>
      <c r="AK960" s="118">
        <f>IF('Copy &amp; Paste Roster Report Here'!$A957=AK$7,IF('Copy &amp; Paste Roster Report Here'!$M957="FT",1,0),0)</f>
        <v>0</v>
      </c>
      <c r="AL960" s="118">
        <f>IF('Copy &amp; Paste Roster Report Here'!$A957=AL$7,IF('Copy &amp; Paste Roster Report Here'!$M957="FT",1,0),0)</f>
        <v>0</v>
      </c>
      <c r="AM960" s="118">
        <f>IF('Copy &amp; Paste Roster Report Here'!$A957=AM$7,IF('Copy &amp; Paste Roster Report Here'!$M957="FT",1,0),0)</f>
        <v>0</v>
      </c>
      <c r="AN960" s="118">
        <f>IF('Copy &amp; Paste Roster Report Here'!$A957=AN$7,IF('Copy &amp; Paste Roster Report Here'!$M957="FT",1,0),0)</f>
        <v>0</v>
      </c>
      <c r="AO960" s="118">
        <f>IF('Copy &amp; Paste Roster Report Here'!$A957=AO$7,IF('Copy &amp; Paste Roster Report Here'!$M957="FT",1,0),0)</f>
        <v>0</v>
      </c>
      <c r="AP960" s="118">
        <f>IF('Copy &amp; Paste Roster Report Here'!$A957=AP$7,IF('Copy &amp; Paste Roster Report Here'!$M957="FT",1,0),0)</f>
        <v>0</v>
      </c>
      <c r="AQ960" s="118">
        <f>IF('Copy &amp; Paste Roster Report Here'!$A957=AQ$7,IF('Copy &amp; Paste Roster Report Here'!$M957="FT",1,0),0)</f>
        <v>0</v>
      </c>
      <c r="AR960" s="118">
        <f>IF('Copy &amp; Paste Roster Report Here'!$A957=AR$7,IF('Copy &amp; Paste Roster Report Here'!$M957="FT",1,0),0)</f>
        <v>0</v>
      </c>
      <c r="AS960" s="118">
        <f>IF('Copy &amp; Paste Roster Report Here'!$A957=AS$7,IF('Copy &amp; Paste Roster Report Here'!$M957="FT",1,0),0)</f>
        <v>0</v>
      </c>
      <c r="AT960" s="118">
        <f>IF('Copy &amp; Paste Roster Report Here'!$A957=AT$7,IF('Copy &amp; Paste Roster Report Here'!$M957="FT",1,0),0)</f>
        <v>0</v>
      </c>
      <c r="AU960" s="118">
        <f>IF('Copy &amp; Paste Roster Report Here'!$A957=AU$7,IF('Copy &amp; Paste Roster Report Here'!$M957="FT",1,0),0)</f>
        <v>0</v>
      </c>
      <c r="AV960" s="73">
        <f t="shared" si="220"/>
        <v>0</v>
      </c>
      <c r="AW960" s="119">
        <f>IF('Copy &amp; Paste Roster Report Here'!$A957=AW$7,IF('Copy &amp; Paste Roster Report Here'!$M957="HT",1,0),0)</f>
        <v>0</v>
      </c>
      <c r="AX960" s="119">
        <f>IF('Copy &amp; Paste Roster Report Here'!$A957=AX$7,IF('Copy &amp; Paste Roster Report Here'!$M957="HT",1,0),0)</f>
        <v>0</v>
      </c>
      <c r="AY960" s="119">
        <f>IF('Copy &amp; Paste Roster Report Here'!$A957=AY$7,IF('Copy &amp; Paste Roster Report Here'!$M957="HT",1,0),0)</f>
        <v>0</v>
      </c>
      <c r="AZ960" s="119">
        <f>IF('Copy &amp; Paste Roster Report Here'!$A957=AZ$7,IF('Copy &amp; Paste Roster Report Here'!$M957="HT",1,0),0)</f>
        <v>0</v>
      </c>
      <c r="BA960" s="119">
        <f>IF('Copy &amp; Paste Roster Report Here'!$A957=BA$7,IF('Copy &amp; Paste Roster Report Here'!$M957="HT",1,0),0)</f>
        <v>0</v>
      </c>
      <c r="BB960" s="119">
        <f>IF('Copy &amp; Paste Roster Report Here'!$A957=BB$7,IF('Copy &amp; Paste Roster Report Here'!$M957="HT",1,0),0)</f>
        <v>0</v>
      </c>
      <c r="BC960" s="119">
        <f>IF('Copy &amp; Paste Roster Report Here'!$A957=BC$7,IF('Copy &amp; Paste Roster Report Here'!$M957="HT",1,0),0)</f>
        <v>0</v>
      </c>
      <c r="BD960" s="119">
        <f>IF('Copy &amp; Paste Roster Report Here'!$A957=BD$7,IF('Copy &amp; Paste Roster Report Here'!$M957="HT",1,0),0)</f>
        <v>0</v>
      </c>
      <c r="BE960" s="119">
        <f>IF('Copy &amp; Paste Roster Report Here'!$A957=BE$7,IF('Copy &amp; Paste Roster Report Here'!$M957="HT",1,0),0)</f>
        <v>0</v>
      </c>
      <c r="BF960" s="119">
        <f>IF('Copy &amp; Paste Roster Report Here'!$A957=BF$7,IF('Copy &amp; Paste Roster Report Here'!$M957="HT",1,0),0)</f>
        <v>0</v>
      </c>
      <c r="BG960" s="119">
        <f>IF('Copy &amp; Paste Roster Report Here'!$A957=BG$7,IF('Copy &amp; Paste Roster Report Here'!$M957="HT",1,0),0)</f>
        <v>0</v>
      </c>
      <c r="BH960" s="73">
        <f t="shared" si="221"/>
        <v>0</v>
      </c>
      <c r="BI960" s="120">
        <f>IF('Copy &amp; Paste Roster Report Here'!$A957=BI$7,IF('Copy &amp; Paste Roster Report Here'!$M957="MT",1,0),0)</f>
        <v>0</v>
      </c>
      <c r="BJ960" s="120">
        <f>IF('Copy &amp; Paste Roster Report Here'!$A957=BJ$7,IF('Copy &amp; Paste Roster Report Here'!$M957="MT",1,0),0)</f>
        <v>0</v>
      </c>
      <c r="BK960" s="120">
        <f>IF('Copy &amp; Paste Roster Report Here'!$A957=BK$7,IF('Copy &amp; Paste Roster Report Here'!$M957="MT",1,0),0)</f>
        <v>0</v>
      </c>
      <c r="BL960" s="120">
        <f>IF('Copy &amp; Paste Roster Report Here'!$A957=BL$7,IF('Copy &amp; Paste Roster Report Here'!$M957="MT",1,0),0)</f>
        <v>0</v>
      </c>
      <c r="BM960" s="120">
        <f>IF('Copy &amp; Paste Roster Report Here'!$A957=BM$7,IF('Copy &amp; Paste Roster Report Here'!$M957="MT",1,0),0)</f>
        <v>0</v>
      </c>
      <c r="BN960" s="120">
        <f>IF('Copy &amp; Paste Roster Report Here'!$A957=BN$7,IF('Copy &amp; Paste Roster Report Here'!$M957="MT",1,0),0)</f>
        <v>0</v>
      </c>
      <c r="BO960" s="120">
        <f>IF('Copy &amp; Paste Roster Report Here'!$A957=BO$7,IF('Copy &amp; Paste Roster Report Here'!$M957="MT",1,0),0)</f>
        <v>0</v>
      </c>
      <c r="BP960" s="120">
        <f>IF('Copy &amp; Paste Roster Report Here'!$A957=BP$7,IF('Copy &amp; Paste Roster Report Here'!$M957="MT",1,0),0)</f>
        <v>0</v>
      </c>
      <c r="BQ960" s="120">
        <f>IF('Copy &amp; Paste Roster Report Here'!$A957=BQ$7,IF('Copy &amp; Paste Roster Report Here'!$M957="MT",1,0),0)</f>
        <v>0</v>
      </c>
      <c r="BR960" s="120">
        <f>IF('Copy &amp; Paste Roster Report Here'!$A957=BR$7,IF('Copy &amp; Paste Roster Report Here'!$M957="MT",1,0),0)</f>
        <v>0</v>
      </c>
      <c r="BS960" s="120">
        <f>IF('Copy &amp; Paste Roster Report Here'!$A957=BS$7,IF('Copy &amp; Paste Roster Report Here'!$M957="MT",1,0),0)</f>
        <v>0</v>
      </c>
      <c r="BT960" s="73">
        <f t="shared" si="222"/>
        <v>0</v>
      </c>
      <c r="BU960" s="121">
        <f>IF('Copy &amp; Paste Roster Report Here'!$A957=BU$7,IF('Copy &amp; Paste Roster Report Here'!$M957="fy",1,0),0)</f>
        <v>0</v>
      </c>
      <c r="BV960" s="121">
        <f>IF('Copy &amp; Paste Roster Report Here'!$A957=BV$7,IF('Copy &amp; Paste Roster Report Here'!$M957="fy",1,0),0)</f>
        <v>0</v>
      </c>
      <c r="BW960" s="121">
        <f>IF('Copy &amp; Paste Roster Report Here'!$A957=BW$7,IF('Copy &amp; Paste Roster Report Here'!$M957="fy",1,0),0)</f>
        <v>0</v>
      </c>
      <c r="BX960" s="121">
        <f>IF('Copy &amp; Paste Roster Report Here'!$A957=BX$7,IF('Copy &amp; Paste Roster Report Here'!$M957="fy",1,0),0)</f>
        <v>0</v>
      </c>
      <c r="BY960" s="121">
        <f>IF('Copy &amp; Paste Roster Report Here'!$A957=BY$7,IF('Copy &amp; Paste Roster Report Here'!$M957="fy",1,0),0)</f>
        <v>0</v>
      </c>
      <c r="BZ960" s="121">
        <f>IF('Copy &amp; Paste Roster Report Here'!$A957=BZ$7,IF('Copy &amp; Paste Roster Report Here'!$M957="fy",1,0),0)</f>
        <v>0</v>
      </c>
      <c r="CA960" s="121">
        <f>IF('Copy &amp; Paste Roster Report Here'!$A957=CA$7,IF('Copy &amp; Paste Roster Report Here'!$M957="fy",1,0),0)</f>
        <v>0</v>
      </c>
      <c r="CB960" s="121">
        <f>IF('Copy &amp; Paste Roster Report Here'!$A957=CB$7,IF('Copy &amp; Paste Roster Report Here'!$M957="fy",1,0),0)</f>
        <v>0</v>
      </c>
      <c r="CC960" s="121">
        <f>IF('Copy &amp; Paste Roster Report Here'!$A957=CC$7,IF('Copy &amp; Paste Roster Report Here'!$M957="fy",1,0),0)</f>
        <v>0</v>
      </c>
      <c r="CD960" s="121">
        <f>IF('Copy &amp; Paste Roster Report Here'!$A957=CD$7,IF('Copy &amp; Paste Roster Report Here'!$M957="fy",1,0),0)</f>
        <v>0</v>
      </c>
      <c r="CE960" s="121">
        <f>IF('Copy &amp; Paste Roster Report Here'!$A957=CE$7,IF('Copy &amp; Paste Roster Report Here'!$M957="fy",1,0),0)</f>
        <v>0</v>
      </c>
      <c r="CF960" s="73">
        <f t="shared" si="223"/>
        <v>0</v>
      </c>
      <c r="CG960" s="122">
        <f>IF('Copy &amp; Paste Roster Report Here'!$A957=CG$7,IF('Copy &amp; Paste Roster Report Here'!$M957="RH",1,0),0)</f>
        <v>0</v>
      </c>
      <c r="CH960" s="122">
        <f>IF('Copy &amp; Paste Roster Report Here'!$A957=CH$7,IF('Copy &amp; Paste Roster Report Here'!$M957="RH",1,0),0)</f>
        <v>0</v>
      </c>
      <c r="CI960" s="122">
        <f>IF('Copy &amp; Paste Roster Report Here'!$A957=CI$7,IF('Copy &amp; Paste Roster Report Here'!$M957="RH",1,0),0)</f>
        <v>0</v>
      </c>
      <c r="CJ960" s="122">
        <f>IF('Copy &amp; Paste Roster Report Here'!$A957=CJ$7,IF('Copy &amp; Paste Roster Report Here'!$M957="RH",1,0),0)</f>
        <v>0</v>
      </c>
      <c r="CK960" s="122">
        <f>IF('Copy &amp; Paste Roster Report Here'!$A957=CK$7,IF('Copy &amp; Paste Roster Report Here'!$M957="RH",1,0),0)</f>
        <v>0</v>
      </c>
      <c r="CL960" s="122">
        <f>IF('Copy &amp; Paste Roster Report Here'!$A957=CL$7,IF('Copy &amp; Paste Roster Report Here'!$M957="RH",1,0),0)</f>
        <v>0</v>
      </c>
      <c r="CM960" s="122">
        <f>IF('Copy &amp; Paste Roster Report Here'!$A957=CM$7,IF('Copy &amp; Paste Roster Report Here'!$M957="RH",1,0),0)</f>
        <v>0</v>
      </c>
      <c r="CN960" s="122">
        <f>IF('Copy &amp; Paste Roster Report Here'!$A957=CN$7,IF('Copy &amp; Paste Roster Report Here'!$M957="RH",1,0),0)</f>
        <v>0</v>
      </c>
      <c r="CO960" s="122">
        <f>IF('Copy &amp; Paste Roster Report Here'!$A957=CO$7,IF('Copy &amp; Paste Roster Report Here'!$M957="RH",1,0),0)</f>
        <v>0</v>
      </c>
      <c r="CP960" s="122">
        <f>IF('Copy &amp; Paste Roster Report Here'!$A957=CP$7,IF('Copy &amp; Paste Roster Report Here'!$M957="RH",1,0),0)</f>
        <v>0</v>
      </c>
      <c r="CQ960" s="122">
        <f>IF('Copy &amp; Paste Roster Report Here'!$A957=CQ$7,IF('Copy &amp; Paste Roster Report Here'!$M957="RH",1,0),0)</f>
        <v>0</v>
      </c>
      <c r="CR960" s="73">
        <f t="shared" si="224"/>
        <v>0</v>
      </c>
      <c r="CS960" s="123">
        <f>IF('Copy &amp; Paste Roster Report Here'!$A957=CS$7,IF('Copy &amp; Paste Roster Report Here'!$M957="QT",1,0),0)</f>
        <v>0</v>
      </c>
      <c r="CT960" s="123">
        <f>IF('Copy &amp; Paste Roster Report Here'!$A957=CT$7,IF('Copy &amp; Paste Roster Report Here'!$M957="QT",1,0),0)</f>
        <v>0</v>
      </c>
      <c r="CU960" s="123">
        <f>IF('Copy &amp; Paste Roster Report Here'!$A957=CU$7,IF('Copy &amp; Paste Roster Report Here'!$M957="QT",1,0),0)</f>
        <v>0</v>
      </c>
      <c r="CV960" s="123">
        <f>IF('Copy &amp; Paste Roster Report Here'!$A957=CV$7,IF('Copy &amp; Paste Roster Report Here'!$M957="QT",1,0),0)</f>
        <v>0</v>
      </c>
      <c r="CW960" s="123">
        <f>IF('Copy &amp; Paste Roster Report Here'!$A957=CW$7,IF('Copy &amp; Paste Roster Report Here'!$M957="QT",1,0),0)</f>
        <v>0</v>
      </c>
      <c r="CX960" s="123">
        <f>IF('Copy &amp; Paste Roster Report Here'!$A957=CX$7,IF('Copy &amp; Paste Roster Report Here'!$M957="QT",1,0),0)</f>
        <v>0</v>
      </c>
      <c r="CY960" s="123">
        <f>IF('Copy &amp; Paste Roster Report Here'!$A957=CY$7,IF('Copy &amp; Paste Roster Report Here'!$M957="QT",1,0),0)</f>
        <v>0</v>
      </c>
      <c r="CZ960" s="123">
        <f>IF('Copy &amp; Paste Roster Report Here'!$A957=CZ$7,IF('Copy &amp; Paste Roster Report Here'!$M957="QT",1,0),0)</f>
        <v>0</v>
      </c>
      <c r="DA960" s="123">
        <f>IF('Copy &amp; Paste Roster Report Here'!$A957=DA$7,IF('Copy &amp; Paste Roster Report Here'!$M957="QT",1,0),0)</f>
        <v>0</v>
      </c>
      <c r="DB960" s="123">
        <f>IF('Copy &amp; Paste Roster Report Here'!$A957=DB$7,IF('Copy &amp; Paste Roster Report Here'!$M957="QT",1,0),0)</f>
        <v>0</v>
      </c>
      <c r="DC960" s="123">
        <f>IF('Copy &amp; Paste Roster Report Here'!$A957=DC$7,IF('Copy &amp; Paste Roster Report Here'!$M957="QT",1,0),0)</f>
        <v>0</v>
      </c>
      <c r="DD960" s="73">
        <f t="shared" si="225"/>
        <v>0</v>
      </c>
      <c r="DE960" s="124">
        <f>IF('Copy &amp; Paste Roster Report Here'!$A957=DE$7,IF('Copy &amp; Paste Roster Report Here'!$M957="xxxxxxxxxxx",1,0),0)</f>
        <v>0</v>
      </c>
      <c r="DF960" s="124">
        <f>IF('Copy &amp; Paste Roster Report Here'!$A957=DF$7,IF('Copy &amp; Paste Roster Report Here'!$M957="xxxxxxxxxxx",1,0),0)</f>
        <v>0</v>
      </c>
      <c r="DG960" s="124">
        <f>IF('Copy &amp; Paste Roster Report Here'!$A957=DG$7,IF('Copy &amp; Paste Roster Report Here'!$M957="xxxxxxxxxxx",1,0),0)</f>
        <v>0</v>
      </c>
      <c r="DH960" s="124">
        <f>IF('Copy &amp; Paste Roster Report Here'!$A957=DH$7,IF('Copy &amp; Paste Roster Report Here'!$M957="xxxxxxxxxxx",1,0),0)</f>
        <v>0</v>
      </c>
      <c r="DI960" s="124">
        <f>IF('Copy &amp; Paste Roster Report Here'!$A957=DI$7,IF('Copy &amp; Paste Roster Report Here'!$M957="xxxxxxxxxxx",1,0),0)</f>
        <v>0</v>
      </c>
      <c r="DJ960" s="124">
        <f>IF('Copy &amp; Paste Roster Report Here'!$A957=DJ$7,IF('Copy &amp; Paste Roster Report Here'!$M957="xxxxxxxxxxx",1,0),0)</f>
        <v>0</v>
      </c>
      <c r="DK960" s="124">
        <f>IF('Copy &amp; Paste Roster Report Here'!$A957=DK$7,IF('Copy &amp; Paste Roster Report Here'!$M957="xxxxxxxxxxx",1,0),0)</f>
        <v>0</v>
      </c>
      <c r="DL960" s="124">
        <f>IF('Copy &amp; Paste Roster Report Here'!$A957=DL$7,IF('Copy &amp; Paste Roster Report Here'!$M957="xxxxxxxxxxx",1,0),0)</f>
        <v>0</v>
      </c>
      <c r="DM960" s="124">
        <f>IF('Copy &amp; Paste Roster Report Here'!$A957=DM$7,IF('Copy &amp; Paste Roster Report Here'!$M957="xxxxxxxxxxx",1,0),0)</f>
        <v>0</v>
      </c>
      <c r="DN960" s="124">
        <f>IF('Copy &amp; Paste Roster Report Here'!$A957=DN$7,IF('Copy &amp; Paste Roster Report Here'!$M957="xxxxxxxxxxx",1,0),0)</f>
        <v>0</v>
      </c>
      <c r="DO960" s="124">
        <f>IF('Copy &amp; Paste Roster Report Here'!$A957=DO$7,IF('Copy &amp; Paste Roster Report Here'!$M957="xxxxxxxxxxx",1,0),0)</f>
        <v>0</v>
      </c>
      <c r="DP960" s="125">
        <f t="shared" si="226"/>
        <v>0</v>
      </c>
      <c r="DQ960" s="126">
        <f t="shared" si="227"/>
        <v>0</v>
      </c>
    </row>
    <row r="961" spans="1:121" x14ac:dyDescent="0.25">
      <c r="A961" s="111">
        <f t="shared" si="213"/>
        <v>0</v>
      </c>
      <c r="B961" s="111">
        <f t="shared" si="214"/>
        <v>0</v>
      </c>
      <c r="C961" s="112">
        <f>+('Copy &amp; Paste Roster Report Here'!$P958-'Copy &amp; Paste Roster Report Here'!$O958)/30</f>
        <v>0</v>
      </c>
      <c r="D961" s="112">
        <f>+('Copy &amp; Paste Roster Report Here'!$P958-'Copy &amp; Paste Roster Report Here'!$O958)</f>
        <v>0</v>
      </c>
      <c r="E961" s="111">
        <f>'Copy &amp; Paste Roster Report Here'!N958</f>
        <v>0</v>
      </c>
      <c r="F961" s="111" t="str">
        <f t="shared" si="215"/>
        <v>N</v>
      </c>
      <c r="G961" s="111">
        <f>'Copy &amp; Paste Roster Report Here'!R958</f>
        <v>0</v>
      </c>
      <c r="H961" s="113">
        <f t="shared" si="216"/>
        <v>0</v>
      </c>
      <c r="I961" s="112">
        <f>IF(F961="N",$F$5-'Copy &amp; Paste Roster Report Here'!O958,+'Copy &amp; Paste Roster Report Here'!Q958-'Copy &amp; Paste Roster Report Here'!O958)</f>
        <v>0</v>
      </c>
      <c r="J961" s="114">
        <f t="shared" si="217"/>
        <v>0</v>
      </c>
      <c r="K961" s="114">
        <f t="shared" si="218"/>
        <v>0</v>
      </c>
      <c r="L961" s="115">
        <f>'Copy &amp; Paste Roster Report Here'!F958</f>
        <v>0</v>
      </c>
      <c r="M961" s="116">
        <f t="shared" si="219"/>
        <v>0</v>
      </c>
      <c r="N961" s="117">
        <f>IF('Copy &amp; Paste Roster Report Here'!$A958='Analytical Tests'!N$7,IF($F961="Y",+$H961*N$6,0),0)</f>
        <v>0</v>
      </c>
      <c r="O961" s="117">
        <f>IF('Copy &amp; Paste Roster Report Here'!$A958='Analytical Tests'!O$7,IF($F961="Y",+$H961*O$6,0),0)</f>
        <v>0</v>
      </c>
      <c r="P961" s="117">
        <f>IF('Copy &amp; Paste Roster Report Here'!$A958='Analytical Tests'!P$7,IF($F961="Y",+$H961*P$6,0),0)</f>
        <v>0</v>
      </c>
      <c r="Q961" s="117">
        <f>IF('Copy &amp; Paste Roster Report Here'!$A958='Analytical Tests'!Q$7,IF($F961="Y",+$H961*Q$6,0),0)</f>
        <v>0</v>
      </c>
      <c r="R961" s="117">
        <f>IF('Copy &amp; Paste Roster Report Here'!$A958='Analytical Tests'!R$7,IF($F961="Y",+$H961*R$6,0),0)</f>
        <v>0</v>
      </c>
      <c r="S961" s="117">
        <f>IF('Copy &amp; Paste Roster Report Here'!$A958='Analytical Tests'!S$7,IF($F961="Y",+$H961*S$6,0),0)</f>
        <v>0</v>
      </c>
      <c r="T961" s="117">
        <f>IF('Copy &amp; Paste Roster Report Here'!$A958='Analytical Tests'!T$7,IF($F961="Y",+$H961*T$6,0),0)</f>
        <v>0</v>
      </c>
      <c r="U961" s="117">
        <f>IF('Copy &amp; Paste Roster Report Here'!$A958='Analytical Tests'!U$7,IF($F961="Y",+$H961*U$6,0),0)</f>
        <v>0</v>
      </c>
      <c r="V961" s="117">
        <f>IF('Copy &amp; Paste Roster Report Here'!$A958='Analytical Tests'!V$7,IF($F961="Y",+$H961*V$6,0),0)</f>
        <v>0</v>
      </c>
      <c r="W961" s="117">
        <f>IF('Copy &amp; Paste Roster Report Here'!$A958='Analytical Tests'!W$7,IF($F961="Y",+$H961*W$6,0),0)</f>
        <v>0</v>
      </c>
      <c r="X961" s="117">
        <f>IF('Copy &amp; Paste Roster Report Here'!$A958='Analytical Tests'!X$7,IF($F961="Y",+$H961*X$6,0),0)</f>
        <v>0</v>
      </c>
      <c r="Y961" s="117" t="b">
        <f>IF('Copy &amp; Paste Roster Report Here'!$A958='Analytical Tests'!Y$7,IF($F961="N",IF($J961&gt;=$C961,Y$6,+($I961/$D961)*Y$6),0))</f>
        <v>0</v>
      </c>
      <c r="Z961" s="117" t="b">
        <f>IF('Copy &amp; Paste Roster Report Here'!$A958='Analytical Tests'!Z$7,IF($F961="N",IF($J961&gt;=$C961,Z$6,+($I961/$D961)*Z$6),0))</f>
        <v>0</v>
      </c>
      <c r="AA961" s="117" t="b">
        <f>IF('Copy &amp; Paste Roster Report Here'!$A958='Analytical Tests'!AA$7,IF($F961="N",IF($J961&gt;=$C961,AA$6,+($I961/$D961)*AA$6),0))</f>
        <v>0</v>
      </c>
      <c r="AB961" s="117" t="b">
        <f>IF('Copy &amp; Paste Roster Report Here'!$A958='Analytical Tests'!AB$7,IF($F961="N",IF($J961&gt;=$C961,AB$6,+($I961/$D961)*AB$6),0))</f>
        <v>0</v>
      </c>
      <c r="AC961" s="117" t="b">
        <f>IF('Copy &amp; Paste Roster Report Here'!$A958='Analytical Tests'!AC$7,IF($F961="N",IF($J961&gt;=$C961,AC$6,+($I961/$D961)*AC$6),0))</f>
        <v>0</v>
      </c>
      <c r="AD961" s="117" t="b">
        <f>IF('Copy &amp; Paste Roster Report Here'!$A958='Analytical Tests'!AD$7,IF($F961="N",IF($J961&gt;=$C961,AD$6,+($I961/$D961)*AD$6),0))</f>
        <v>0</v>
      </c>
      <c r="AE961" s="117" t="b">
        <f>IF('Copy &amp; Paste Roster Report Here'!$A958='Analytical Tests'!AE$7,IF($F961="N",IF($J961&gt;=$C961,AE$6,+($I961/$D961)*AE$6),0))</f>
        <v>0</v>
      </c>
      <c r="AF961" s="117" t="b">
        <f>IF('Copy &amp; Paste Roster Report Here'!$A958='Analytical Tests'!AF$7,IF($F961="N",IF($J961&gt;=$C961,AF$6,+($I961/$D961)*AF$6),0))</f>
        <v>0</v>
      </c>
      <c r="AG961" s="117" t="b">
        <f>IF('Copy &amp; Paste Roster Report Here'!$A958='Analytical Tests'!AG$7,IF($F961="N",IF($J961&gt;=$C961,AG$6,+($I961/$D961)*AG$6),0))</f>
        <v>0</v>
      </c>
      <c r="AH961" s="117" t="b">
        <f>IF('Copy &amp; Paste Roster Report Here'!$A958='Analytical Tests'!AH$7,IF($F961="N",IF($J961&gt;=$C961,AH$6,+($I961/$D961)*AH$6),0))</f>
        <v>0</v>
      </c>
      <c r="AI961" s="117" t="b">
        <f>IF('Copy &amp; Paste Roster Report Here'!$A958='Analytical Tests'!AI$7,IF($F961="N",IF($J961&gt;=$C961,AI$6,+($I961/$D961)*AI$6),0))</f>
        <v>0</v>
      </c>
      <c r="AJ961" s="79"/>
      <c r="AK961" s="118">
        <f>IF('Copy &amp; Paste Roster Report Here'!$A958=AK$7,IF('Copy &amp; Paste Roster Report Here'!$M958="FT",1,0),0)</f>
        <v>0</v>
      </c>
      <c r="AL961" s="118">
        <f>IF('Copy &amp; Paste Roster Report Here'!$A958=AL$7,IF('Copy &amp; Paste Roster Report Here'!$M958="FT",1,0),0)</f>
        <v>0</v>
      </c>
      <c r="AM961" s="118">
        <f>IF('Copy &amp; Paste Roster Report Here'!$A958=AM$7,IF('Copy &amp; Paste Roster Report Here'!$M958="FT",1,0),0)</f>
        <v>0</v>
      </c>
      <c r="AN961" s="118">
        <f>IF('Copy &amp; Paste Roster Report Here'!$A958=AN$7,IF('Copy &amp; Paste Roster Report Here'!$M958="FT",1,0),0)</f>
        <v>0</v>
      </c>
      <c r="AO961" s="118">
        <f>IF('Copy &amp; Paste Roster Report Here'!$A958=AO$7,IF('Copy &amp; Paste Roster Report Here'!$M958="FT",1,0),0)</f>
        <v>0</v>
      </c>
      <c r="AP961" s="118">
        <f>IF('Copy &amp; Paste Roster Report Here'!$A958=AP$7,IF('Copy &amp; Paste Roster Report Here'!$M958="FT",1,0),0)</f>
        <v>0</v>
      </c>
      <c r="AQ961" s="118">
        <f>IF('Copy &amp; Paste Roster Report Here'!$A958=AQ$7,IF('Copy &amp; Paste Roster Report Here'!$M958="FT",1,0),0)</f>
        <v>0</v>
      </c>
      <c r="AR961" s="118">
        <f>IF('Copy &amp; Paste Roster Report Here'!$A958=AR$7,IF('Copy &amp; Paste Roster Report Here'!$M958="FT",1,0),0)</f>
        <v>0</v>
      </c>
      <c r="AS961" s="118">
        <f>IF('Copy &amp; Paste Roster Report Here'!$A958=AS$7,IF('Copy &amp; Paste Roster Report Here'!$M958="FT",1,0),0)</f>
        <v>0</v>
      </c>
      <c r="AT961" s="118">
        <f>IF('Copy &amp; Paste Roster Report Here'!$A958=AT$7,IF('Copy &amp; Paste Roster Report Here'!$M958="FT",1,0),0)</f>
        <v>0</v>
      </c>
      <c r="AU961" s="118">
        <f>IF('Copy &amp; Paste Roster Report Here'!$A958=AU$7,IF('Copy &amp; Paste Roster Report Here'!$M958="FT",1,0),0)</f>
        <v>0</v>
      </c>
      <c r="AV961" s="73">
        <f t="shared" si="220"/>
        <v>0</v>
      </c>
      <c r="AW961" s="119">
        <f>IF('Copy &amp; Paste Roster Report Here'!$A958=AW$7,IF('Copy &amp; Paste Roster Report Here'!$M958="HT",1,0),0)</f>
        <v>0</v>
      </c>
      <c r="AX961" s="119">
        <f>IF('Copy &amp; Paste Roster Report Here'!$A958=AX$7,IF('Copy &amp; Paste Roster Report Here'!$M958="HT",1,0),0)</f>
        <v>0</v>
      </c>
      <c r="AY961" s="119">
        <f>IF('Copy &amp; Paste Roster Report Here'!$A958=AY$7,IF('Copy &amp; Paste Roster Report Here'!$M958="HT",1,0),0)</f>
        <v>0</v>
      </c>
      <c r="AZ961" s="119">
        <f>IF('Copy &amp; Paste Roster Report Here'!$A958=AZ$7,IF('Copy &amp; Paste Roster Report Here'!$M958="HT",1,0),0)</f>
        <v>0</v>
      </c>
      <c r="BA961" s="119">
        <f>IF('Copy &amp; Paste Roster Report Here'!$A958=BA$7,IF('Copy &amp; Paste Roster Report Here'!$M958="HT",1,0),0)</f>
        <v>0</v>
      </c>
      <c r="BB961" s="119">
        <f>IF('Copy &amp; Paste Roster Report Here'!$A958=BB$7,IF('Copy &amp; Paste Roster Report Here'!$M958="HT",1,0),0)</f>
        <v>0</v>
      </c>
      <c r="BC961" s="119">
        <f>IF('Copy &amp; Paste Roster Report Here'!$A958=BC$7,IF('Copy &amp; Paste Roster Report Here'!$M958="HT",1,0),0)</f>
        <v>0</v>
      </c>
      <c r="BD961" s="119">
        <f>IF('Copy &amp; Paste Roster Report Here'!$A958=BD$7,IF('Copy &amp; Paste Roster Report Here'!$M958="HT",1,0),0)</f>
        <v>0</v>
      </c>
      <c r="BE961" s="119">
        <f>IF('Copy &amp; Paste Roster Report Here'!$A958=BE$7,IF('Copy &amp; Paste Roster Report Here'!$M958="HT",1,0),0)</f>
        <v>0</v>
      </c>
      <c r="BF961" s="119">
        <f>IF('Copy &amp; Paste Roster Report Here'!$A958=BF$7,IF('Copy &amp; Paste Roster Report Here'!$M958="HT",1,0),0)</f>
        <v>0</v>
      </c>
      <c r="BG961" s="119">
        <f>IF('Copy &amp; Paste Roster Report Here'!$A958=BG$7,IF('Copy &amp; Paste Roster Report Here'!$M958="HT",1,0),0)</f>
        <v>0</v>
      </c>
      <c r="BH961" s="73">
        <f t="shared" si="221"/>
        <v>0</v>
      </c>
      <c r="BI961" s="120">
        <f>IF('Copy &amp; Paste Roster Report Here'!$A958=BI$7,IF('Copy &amp; Paste Roster Report Here'!$M958="MT",1,0),0)</f>
        <v>0</v>
      </c>
      <c r="BJ961" s="120">
        <f>IF('Copy &amp; Paste Roster Report Here'!$A958=BJ$7,IF('Copy &amp; Paste Roster Report Here'!$M958="MT",1,0),0)</f>
        <v>0</v>
      </c>
      <c r="BK961" s="120">
        <f>IF('Copy &amp; Paste Roster Report Here'!$A958=BK$7,IF('Copy &amp; Paste Roster Report Here'!$M958="MT",1,0),0)</f>
        <v>0</v>
      </c>
      <c r="BL961" s="120">
        <f>IF('Copy &amp; Paste Roster Report Here'!$A958=BL$7,IF('Copy &amp; Paste Roster Report Here'!$M958="MT",1,0),0)</f>
        <v>0</v>
      </c>
      <c r="BM961" s="120">
        <f>IF('Copy &amp; Paste Roster Report Here'!$A958=BM$7,IF('Copy &amp; Paste Roster Report Here'!$M958="MT",1,0),0)</f>
        <v>0</v>
      </c>
      <c r="BN961" s="120">
        <f>IF('Copy &amp; Paste Roster Report Here'!$A958=BN$7,IF('Copy &amp; Paste Roster Report Here'!$M958="MT",1,0),0)</f>
        <v>0</v>
      </c>
      <c r="BO961" s="120">
        <f>IF('Copy &amp; Paste Roster Report Here'!$A958=BO$7,IF('Copy &amp; Paste Roster Report Here'!$M958="MT",1,0),0)</f>
        <v>0</v>
      </c>
      <c r="BP961" s="120">
        <f>IF('Copy &amp; Paste Roster Report Here'!$A958=BP$7,IF('Copy &amp; Paste Roster Report Here'!$M958="MT",1,0),0)</f>
        <v>0</v>
      </c>
      <c r="BQ961" s="120">
        <f>IF('Copy &amp; Paste Roster Report Here'!$A958=BQ$7,IF('Copy &amp; Paste Roster Report Here'!$M958="MT",1,0),0)</f>
        <v>0</v>
      </c>
      <c r="BR961" s="120">
        <f>IF('Copy &amp; Paste Roster Report Here'!$A958=BR$7,IF('Copy &amp; Paste Roster Report Here'!$M958="MT",1,0),0)</f>
        <v>0</v>
      </c>
      <c r="BS961" s="120">
        <f>IF('Copy &amp; Paste Roster Report Here'!$A958=BS$7,IF('Copy &amp; Paste Roster Report Here'!$M958="MT",1,0),0)</f>
        <v>0</v>
      </c>
      <c r="BT961" s="73">
        <f t="shared" si="222"/>
        <v>0</v>
      </c>
      <c r="BU961" s="121">
        <f>IF('Copy &amp; Paste Roster Report Here'!$A958=BU$7,IF('Copy &amp; Paste Roster Report Here'!$M958="fy",1,0),0)</f>
        <v>0</v>
      </c>
      <c r="BV961" s="121">
        <f>IF('Copy &amp; Paste Roster Report Here'!$A958=BV$7,IF('Copy &amp; Paste Roster Report Here'!$M958="fy",1,0),0)</f>
        <v>0</v>
      </c>
      <c r="BW961" s="121">
        <f>IF('Copy &amp; Paste Roster Report Here'!$A958=BW$7,IF('Copy &amp; Paste Roster Report Here'!$M958="fy",1,0),0)</f>
        <v>0</v>
      </c>
      <c r="BX961" s="121">
        <f>IF('Copy &amp; Paste Roster Report Here'!$A958=BX$7,IF('Copy &amp; Paste Roster Report Here'!$M958="fy",1,0),0)</f>
        <v>0</v>
      </c>
      <c r="BY961" s="121">
        <f>IF('Copy &amp; Paste Roster Report Here'!$A958=BY$7,IF('Copy &amp; Paste Roster Report Here'!$M958="fy",1,0),0)</f>
        <v>0</v>
      </c>
      <c r="BZ961" s="121">
        <f>IF('Copy &amp; Paste Roster Report Here'!$A958=BZ$7,IF('Copy &amp; Paste Roster Report Here'!$M958="fy",1,0),0)</f>
        <v>0</v>
      </c>
      <c r="CA961" s="121">
        <f>IF('Copy &amp; Paste Roster Report Here'!$A958=CA$7,IF('Copy &amp; Paste Roster Report Here'!$M958="fy",1,0),0)</f>
        <v>0</v>
      </c>
      <c r="CB961" s="121">
        <f>IF('Copy &amp; Paste Roster Report Here'!$A958=CB$7,IF('Copy &amp; Paste Roster Report Here'!$M958="fy",1,0),0)</f>
        <v>0</v>
      </c>
      <c r="CC961" s="121">
        <f>IF('Copy &amp; Paste Roster Report Here'!$A958=CC$7,IF('Copy &amp; Paste Roster Report Here'!$M958="fy",1,0),0)</f>
        <v>0</v>
      </c>
      <c r="CD961" s="121">
        <f>IF('Copy &amp; Paste Roster Report Here'!$A958=CD$7,IF('Copy &amp; Paste Roster Report Here'!$M958="fy",1,0),0)</f>
        <v>0</v>
      </c>
      <c r="CE961" s="121">
        <f>IF('Copy &amp; Paste Roster Report Here'!$A958=CE$7,IF('Copy &amp; Paste Roster Report Here'!$M958="fy",1,0),0)</f>
        <v>0</v>
      </c>
      <c r="CF961" s="73">
        <f t="shared" si="223"/>
        <v>0</v>
      </c>
      <c r="CG961" s="122">
        <f>IF('Copy &amp; Paste Roster Report Here'!$A958=CG$7,IF('Copy &amp; Paste Roster Report Here'!$M958="RH",1,0),0)</f>
        <v>0</v>
      </c>
      <c r="CH961" s="122">
        <f>IF('Copy &amp; Paste Roster Report Here'!$A958=CH$7,IF('Copy &amp; Paste Roster Report Here'!$M958="RH",1,0),0)</f>
        <v>0</v>
      </c>
      <c r="CI961" s="122">
        <f>IF('Copy &amp; Paste Roster Report Here'!$A958=CI$7,IF('Copy &amp; Paste Roster Report Here'!$M958="RH",1,0),0)</f>
        <v>0</v>
      </c>
      <c r="CJ961" s="122">
        <f>IF('Copy &amp; Paste Roster Report Here'!$A958=CJ$7,IF('Copy &amp; Paste Roster Report Here'!$M958="RH",1,0),0)</f>
        <v>0</v>
      </c>
      <c r="CK961" s="122">
        <f>IF('Copy &amp; Paste Roster Report Here'!$A958=CK$7,IF('Copy &amp; Paste Roster Report Here'!$M958="RH",1,0),0)</f>
        <v>0</v>
      </c>
      <c r="CL961" s="122">
        <f>IF('Copy &amp; Paste Roster Report Here'!$A958=CL$7,IF('Copy &amp; Paste Roster Report Here'!$M958="RH",1,0),0)</f>
        <v>0</v>
      </c>
      <c r="CM961" s="122">
        <f>IF('Copy &amp; Paste Roster Report Here'!$A958=CM$7,IF('Copy &amp; Paste Roster Report Here'!$M958="RH",1,0),0)</f>
        <v>0</v>
      </c>
      <c r="CN961" s="122">
        <f>IF('Copy &amp; Paste Roster Report Here'!$A958=CN$7,IF('Copy &amp; Paste Roster Report Here'!$M958="RH",1,0),0)</f>
        <v>0</v>
      </c>
      <c r="CO961" s="122">
        <f>IF('Copy &amp; Paste Roster Report Here'!$A958=CO$7,IF('Copy &amp; Paste Roster Report Here'!$M958="RH",1,0),0)</f>
        <v>0</v>
      </c>
      <c r="CP961" s="122">
        <f>IF('Copy &amp; Paste Roster Report Here'!$A958=CP$7,IF('Copy &amp; Paste Roster Report Here'!$M958="RH",1,0),0)</f>
        <v>0</v>
      </c>
      <c r="CQ961" s="122">
        <f>IF('Copy &amp; Paste Roster Report Here'!$A958=CQ$7,IF('Copy &amp; Paste Roster Report Here'!$M958="RH",1,0),0)</f>
        <v>0</v>
      </c>
      <c r="CR961" s="73">
        <f t="shared" si="224"/>
        <v>0</v>
      </c>
      <c r="CS961" s="123">
        <f>IF('Copy &amp; Paste Roster Report Here'!$A958=CS$7,IF('Copy &amp; Paste Roster Report Here'!$M958="QT",1,0),0)</f>
        <v>0</v>
      </c>
      <c r="CT961" s="123">
        <f>IF('Copy &amp; Paste Roster Report Here'!$A958=CT$7,IF('Copy &amp; Paste Roster Report Here'!$M958="QT",1,0),0)</f>
        <v>0</v>
      </c>
      <c r="CU961" s="123">
        <f>IF('Copy &amp; Paste Roster Report Here'!$A958=CU$7,IF('Copy &amp; Paste Roster Report Here'!$M958="QT",1,0),0)</f>
        <v>0</v>
      </c>
      <c r="CV961" s="123">
        <f>IF('Copy &amp; Paste Roster Report Here'!$A958=CV$7,IF('Copy &amp; Paste Roster Report Here'!$M958="QT",1,0),0)</f>
        <v>0</v>
      </c>
      <c r="CW961" s="123">
        <f>IF('Copy &amp; Paste Roster Report Here'!$A958=CW$7,IF('Copy &amp; Paste Roster Report Here'!$M958="QT",1,0),0)</f>
        <v>0</v>
      </c>
      <c r="CX961" s="123">
        <f>IF('Copy &amp; Paste Roster Report Here'!$A958=CX$7,IF('Copy &amp; Paste Roster Report Here'!$M958="QT",1,0),0)</f>
        <v>0</v>
      </c>
      <c r="CY961" s="123">
        <f>IF('Copy &amp; Paste Roster Report Here'!$A958=CY$7,IF('Copy &amp; Paste Roster Report Here'!$M958="QT",1,0),0)</f>
        <v>0</v>
      </c>
      <c r="CZ961" s="123">
        <f>IF('Copy &amp; Paste Roster Report Here'!$A958=CZ$7,IF('Copy &amp; Paste Roster Report Here'!$M958="QT",1,0),0)</f>
        <v>0</v>
      </c>
      <c r="DA961" s="123">
        <f>IF('Copy &amp; Paste Roster Report Here'!$A958=DA$7,IF('Copy &amp; Paste Roster Report Here'!$M958="QT",1,0),0)</f>
        <v>0</v>
      </c>
      <c r="DB961" s="123">
        <f>IF('Copy &amp; Paste Roster Report Here'!$A958=DB$7,IF('Copy &amp; Paste Roster Report Here'!$M958="QT",1,0),0)</f>
        <v>0</v>
      </c>
      <c r="DC961" s="123">
        <f>IF('Copy &amp; Paste Roster Report Here'!$A958=DC$7,IF('Copy &amp; Paste Roster Report Here'!$M958="QT",1,0),0)</f>
        <v>0</v>
      </c>
      <c r="DD961" s="73">
        <f t="shared" si="225"/>
        <v>0</v>
      </c>
      <c r="DE961" s="124">
        <f>IF('Copy &amp; Paste Roster Report Here'!$A958=DE$7,IF('Copy &amp; Paste Roster Report Here'!$M958="xxxxxxxxxxx",1,0),0)</f>
        <v>0</v>
      </c>
      <c r="DF961" s="124">
        <f>IF('Copy &amp; Paste Roster Report Here'!$A958=DF$7,IF('Copy &amp; Paste Roster Report Here'!$M958="xxxxxxxxxxx",1,0),0)</f>
        <v>0</v>
      </c>
      <c r="DG961" s="124">
        <f>IF('Copy &amp; Paste Roster Report Here'!$A958=DG$7,IF('Copy &amp; Paste Roster Report Here'!$M958="xxxxxxxxxxx",1,0),0)</f>
        <v>0</v>
      </c>
      <c r="DH961" s="124">
        <f>IF('Copy &amp; Paste Roster Report Here'!$A958=DH$7,IF('Copy &amp; Paste Roster Report Here'!$M958="xxxxxxxxxxx",1,0),0)</f>
        <v>0</v>
      </c>
      <c r="DI961" s="124">
        <f>IF('Copy &amp; Paste Roster Report Here'!$A958=DI$7,IF('Copy &amp; Paste Roster Report Here'!$M958="xxxxxxxxxxx",1,0),0)</f>
        <v>0</v>
      </c>
      <c r="DJ961" s="124">
        <f>IF('Copy &amp; Paste Roster Report Here'!$A958=DJ$7,IF('Copy &amp; Paste Roster Report Here'!$M958="xxxxxxxxxxx",1,0),0)</f>
        <v>0</v>
      </c>
      <c r="DK961" s="124">
        <f>IF('Copy &amp; Paste Roster Report Here'!$A958=DK$7,IF('Copy &amp; Paste Roster Report Here'!$M958="xxxxxxxxxxx",1,0),0)</f>
        <v>0</v>
      </c>
      <c r="DL961" s="124">
        <f>IF('Copy &amp; Paste Roster Report Here'!$A958=DL$7,IF('Copy &amp; Paste Roster Report Here'!$M958="xxxxxxxxxxx",1,0),0)</f>
        <v>0</v>
      </c>
      <c r="DM961" s="124">
        <f>IF('Copy &amp; Paste Roster Report Here'!$A958=DM$7,IF('Copy &amp; Paste Roster Report Here'!$M958="xxxxxxxxxxx",1,0),0)</f>
        <v>0</v>
      </c>
      <c r="DN961" s="124">
        <f>IF('Copy &amp; Paste Roster Report Here'!$A958=DN$7,IF('Copy &amp; Paste Roster Report Here'!$M958="xxxxxxxxxxx",1,0),0)</f>
        <v>0</v>
      </c>
      <c r="DO961" s="124">
        <f>IF('Copy &amp; Paste Roster Report Here'!$A958=DO$7,IF('Copy &amp; Paste Roster Report Here'!$M958="xxxxxxxxxxx",1,0),0)</f>
        <v>0</v>
      </c>
      <c r="DP961" s="125">
        <f t="shared" si="226"/>
        <v>0</v>
      </c>
      <c r="DQ961" s="126">
        <f t="shared" si="227"/>
        <v>0</v>
      </c>
    </row>
    <row r="962" spans="1:121" x14ac:dyDescent="0.25">
      <c r="A962" s="111">
        <f t="shared" si="213"/>
        <v>0</v>
      </c>
      <c r="B962" s="111">
        <f t="shared" si="214"/>
        <v>0</v>
      </c>
      <c r="C962" s="112">
        <f>+('Copy &amp; Paste Roster Report Here'!$P959-'Copy &amp; Paste Roster Report Here'!$O959)/30</f>
        <v>0</v>
      </c>
      <c r="D962" s="112">
        <f>+('Copy &amp; Paste Roster Report Here'!$P959-'Copy &amp; Paste Roster Report Here'!$O959)</f>
        <v>0</v>
      </c>
      <c r="E962" s="111">
        <f>'Copy &amp; Paste Roster Report Here'!N959</f>
        <v>0</v>
      </c>
      <c r="F962" s="111" t="str">
        <f t="shared" si="215"/>
        <v>N</v>
      </c>
      <c r="G962" s="111">
        <f>'Copy &amp; Paste Roster Report Here'!R959</f>
        <v>0</v>
      </c>
      <c r="H962" s="113">
        <f t="shared" si="216"/>
        <v>0</v>
      </c>
      <c r="I962" s="112">
        <f>IF(F962="N",$F$5-'Copy &amp; Paste Roster Report Here'!O959,+'Copy &amp; Paste Roster Report Here'!Q959-'Copy &amp; Paste Roster Report Here'!O959)</f>
        <v>0</v>
      </c>
      <c r="J962" s="114">
        <f t="shared" si="217"/>
        <v>0</v>
      </c>
      <c r="K962" s="114">
        <f t="shared" si="218"/>
        <v>0</v>
      </c>
      <c r="L962" s="115">
        <f>'Copy &amp; Paste Roster Report Here'!F959</f>
        <v>0</v>
      </c>
      <c r="M962" s="116">
        <f t="shared" si="219"/>
        <v>0</v>
      </c>
      <c r="N962" s="117">
        <f>IF('Copy &amp; Paste Roster Report Here'!$A959='Analytical Tests'!N$7,IF($F962="Y",+$H962*N$6,0),0)</f>
        <v>0</v>
      </c>
      <c r="O962" s="117">
        <f>IF('Copy &amp; Paste Roster Report Here'!$A959='Analytical Tests'!O$7,IF($F962="Y",+$H962*O$6,0),0)</f>
        <v>0</v>
      </c>
      <c r="P962" s="117">
        <f>IF('Copy &amp; Paste Roster Report Here'!$A959='Analytical Tests'!P$7,IF($F962="Y",+$H962*P$6,0),0)</f>
        <v>0</v>
      </c>
      <c r="Q962" s="117">
        <f>IF('Copy &amp; Paste Roster Report Here'!$A959='Analytical Tests'!Q$7,IF($F962="Y",+$H962*Q$6,0),0)</f>
        <v>0</v>
      </c>
      <c r="R962" s="117">
        <f>IF('Copy &amp; Paste Roster Report Here'!$A959='Analytical Tests'!R$7,IF($F962="Y",+$H962*R$6,0),0)</f>
        <v>0</v>
      </c>
      <c r="S962" s="117">
        <f>IF('Copy &amp; Paste Roster Report Here'!$A959='Analytical Tests'!S$7,IF($F962="Y",+$H962*S$6,0),0)</f>
        <v>0</v>
      </c>
      <c r="T962" s="117">
        <f>IF('Copy &amp; Paste Roster Report Here'!$A959='Analytical Tests'!T$7,IF($F962="Y",+$H962*T$6,0),0)</f>
        <v>0</v>
      </c>
      <c r="U962" s="117">
        <f>IF('Copy &amp; Paste Roster Report Here'!$A959='Analytical Tests'!U$7,IF($F962="Y",+$H962*U$6,0),0)</f>
        <v>0</v>
      </c>
      <c r="V962" s="117">
        <f>IF('Copy &amp; Paste Roster Report Here'!$A959='Analytical Tests'!V$7,IF($F962="Y",+$H962*V$6,0),0)</f>
        <v>0</v>
      </c>
      <c r="W962" s="117">
        <f>IF('Copy &amp; Paste Roster Report Here'!$A959='Analytical Tests'!W$7,IF($F962="Y",+$H962*W$6,0),0)</f>
        <v>0</v>
      </c>
      <c r="X962" s="117">
        <f>IF('Copy &amp; Paste Roster Report Here'!$A959='Analytical Tests'!X$7,IF($F962="Y",+$H962*X$6,0),0)</f>
        <v>0</v>
      </c>
      <c r="Y962" s="117" t="b">
        <f>IF('Copy &amp; Paste Roster Report Here'!$A959='Analytical Tests'!Y$7,IF($F962="N",IF($J962&gt;=$C962,Y$6,+($I962/$D962)*Y$6),0))</f>
        <v>0</v>
      </c>
      <c r="Z962" s="117" t="b">
        <f>IF('Copy &amp; Paste Roster Report Here'!$A959='Analytical Tests'!Z$7,IF($F962="N",IF($J962&gt;=$C962,Z$6,+($I962/$D962)*Z$6),0))</f>
        <v>0</v>
      </c>
      <c r="AA962" s="117" t="b">
        <f>IF('Copy &amp; Paste Roster Report Here'!$A959='Analytical Tests'!AA$7,IF($F962="N",IF($J962&gt;=$C962,AA$6,+($I962/$D962)*AA$6),0))</f>
        <v>0</v>
      </c>
      <c r="AB962" s="117" t="b">
        <f>IF('Copy &amp; Paste Roster Report Here'!$A959='Analytical Tests'!AB$7,IF($F962="N",IF($J962&gt;=$C962,AB$6,+($I962/$D962)*AB$6),0))</f>
        <v>0</v>
      </c>
      <c r="AC962" s="117" t="b">
        <f>IF('Copy &amp; Paste Roster Report Here'!$A959='Analytical Tests'!AC$7,IF($F962="N",IF($J962&gt;=$C962,AC$6,+($I962/$D962)*AC$6),0))</f>
        <v>0</v>
      </c>
      <c r="AD962" s="117" t="b">
        <f>IF('Copy &amp; Paste Roster Report Here'!$A959='Analytical Tests'!AD$7,IF($F962="N",IF($J962&gt;=$C962,AD$6,+($I962/$D962)*AD$6),0))</f>
        <v>0</v>
      </c>
      <c r="AE962" s="117" t="b">
        <f>IF('Copy &amp; Paste Roster Report Here'!$A959='Analytical Tests'!AE$7,IF($F962="N",IF($J962&gt;=$C962,AE$6,+($I962/$D962)*AE$6),0))</f>
        <v>0</v>
      </c>
      <c r="AF962" s="117" t="b">
        <f>IF('Copy &amp; Paste Roster Report Here'!$A959='Analytical Tests'!AF$7,IF($F962="N",IF($J962&gt;=$C962,AF$6,+($I962/$D962)*AF$6),0))</f>
        <v>0</v>
      </c>
      <c r="AG962" s="117" t="b">
        <f>IF('Copy &amp; Paste Roster Report Here'!$A959='Analytical Tests'!AG$7,IF($F962="N",IF($J962&gt;=$C962,AG$6,+($I962/$D962)*AG$6),0))</f>
        <v>0</v>
      </c>
      <c r="AH962" s="117" t="b">
        <f>IF('Copy &amp; Paste Roster Report Here'!$A959='Analytical Tests'!AH$7,IF($F962="N",IF($J962&gt;=$C962,AH$6,+($I962/$D962)*AH$6),0))</f>
        <v>0</v>
      </c>
      <c r="AI962" s="117" t="b">
        <f>IF('Copy &amp; Paste Roster Report Here'!$A959='Analytical Tests'!AI$7,IF($F962="N",IF($J962&gt;=$C962,AI$6,+($I962/$D962)*AI$6),0))</f>
        <v>0</v>
      </c>
      <c r="AJ962" s="79"/>
      <c r="AK962" s="118">
        <f>IF('Copy &amp; Paste Roster Report Here'!$A959=AK$7,IF('Copy &amp; Paste Roster Report Here'!$M959="FT",1,0),0)</f>
        <v>0</v>
      </c>
      <c r="AL962" s="118">
        <f>IF('Copy &amp; Paste Roster Report Here'!$A959=AL$7,IF('Copy &amp; Paste Roster Report Here'!$M959="FT",1,0),0)</f>
        <v>0</v>
      </c>
      <c r="AM962" s="118">
        <f>IF('Copy &amp; Paste Roster Report Here'!$A959=AM$7,IF('Copy &amp; Paste Roster Report Here'!$M959="FT",1,0),0)</f>
        <v>0</v>
      </c>
      <c r="AN962" s="118">
        <f>IF('Copy &amp; Paste Roster Report Here'!$A959=AN$7,IF('Copy &amp; Paste Roster Report Here'!$M959="FT",1,0),0)</f>
        <v>0</v>
      </c>
      <c r="AO962" s="118">
        <f>IF('Copy &amp; Paste Roster Report Here'!$A959=AO$7,IF('Copy &amp; Paste Roster Report Here'!$M959="FT",1,0),0)</f>
        <v>0</v>
      </c>
      <c r="AP962" s="118">
        <f>IF('Copy &amp; Paste Roster Report Here'!$A959=AP$7,IF('Copy &amp; Paste Roster Report Here'!$M959="FT",1,0),0)</f>
        <v>0</v>
      </c>
      <c r="AQ962" s="118">
        <f>IF('Copy &amp; Paste Roster Report Here'!$A959=AQ$7,IF('Copy &amp; Paste Roster Report Here'!$M959="FT",1,0),0)</f>
        <v>0</v>
      </c>
      <c r="AR962" s="118">
        <f>IF('Copy &amp; Paste Roster Report Here'!$A959=AR$7,IF('Copy &amp; Paste Roster Report Here'!$M959="FT",1,0),0)</f>
        <v>0</v>
      </c>
      <c r="AS962" s="118">
        <f>IF('Copy &amp; Paste Roster Report Here'!$A959=AS$7,IF('Copy &amp; Paste Roster Report Here'!$M959="FT",1,0),0)</f>
        <v>0</v>
      </c>
      <c r="AT962" s="118">
        <f>IF('Copy &amp; Paste Roster Report Here'!$A959=AT$7,IF('Copy &amp; Paste Roster Report Here'!$M959="FT",1,0),0)</f>
        <v>0</v>
      </c>
      <c r="AU962" s="118">
        <f>IF('Copy &amp; Paste Roster Report Here'!$A959=AU$7,IF('Copy &amp; Paste Roster Report Here'!$M959="FT",1,0),0)</f>
        <v>0</v>
      </c>
      <c r="AV962" s="73">
        <f t="shared" si="220"/>
        <v>0</v>
      </c>
      <c r="AW962" s="119">
        <f>IF('Copy &amp; Paste Roster Report Here'!$A959=AW$7,IF('Copy &amp; Paste Roster Report Here'!$M959="HT",1,0),0)</f>
        <v>0</v>
      </c>
      <c r="AX962" s="119">
        <f>IF('Copy &amp; Paste Roster Report Here'!$A959=AX$7,IF('Copy &amp; Paste Roster Report Here'!$M959="HT",1,0),0)</f>
        <v>0</v>
      </c>
      <c r="AY962" s="119">
        <f>IF('Copy &amp; Paste Roster Report Here'!$A959=AY$7,IF('Copy &amp; Paste Roster Report Here'!$M959="HT",1,0),0)</f>
        <v>0</v>
      </c>
      <c r="AZ962" s="119">
        <f>IF('Copy &amp; Paste Roster Report Here'!$A959=AZ$7,IF('Copy &amp; Paste Roster Report Here'!$M959="HT",1,0),0)</f>
        <v>0</v>
      </c>
      <c r="BA962" s="119">
        <f>IF('Copy &amp; Paste Roster Report Here'!$A959=BA$7,IF('Copy &amp; Paste Roster Report Here'!$M959="HT",1,0),0)</f>
        <v>0</v>
      </c>
      <c r="BB962" s="119">
        <f>IF('Copy &amp; Paste Roster Report Here'!$A959=BB$7,IF('Copy &amp; Paste Roster Report Here'!$M959="HT",1,0),0)</f>
        <v>0</v>
      </c>
      <c r="BC962" s="119">
        <f>IF('Copy &amp; Paste Roster Report Here'!$A959=BC$7,IF('Copy &amp; Paste Roster Report Here'!$M959="HT",1,0),0)</f>
        <v>0</v>
      </c>
      <c r="BD962" s="119">
        <f>IF('Copy &amp; Paste Roster Report Here'!$A959=BD$7,IF('Copy &amp; Paste Roster Report Here'!$M959="HT",1,0),0)</f>
        <v>0</v>
      </c>
      <c r="BE962" s="119">
        <f>IF('Copy &amp; Paste Roster Report Here'!$A959=BE$7,IF('Copy &amp; Paste Roster Report Here'!$M959="HT",1,0),0)</f>
        <v>0</v>
      </c>
      <c r="BF962" s="119">
        <f>IF('Copy &amp; Paste Roster Report Here'!$A959=BF$7,IF('Copy &amp; Paste Roster Report Here'!$M959="HT",1,0),0)</f>
        <v>0</v>
      </c>
      <c r="BG962" s="119">
        <f>IF('Copy &amp; Paste Roster Report Here'!$A959=BG$7,IF('Copy &amp; Paste Roster Report Here'!$M959="HT",1,0),0)</f>
        <v>0</v>
      </c>
      <c r="BH962" s="73">
        <f t="shared" si="221"/>
        <v>0</v>
      </c>
      <c r="BI962" s="120">
        <f>IF('Copy &amp; Paste Roster Report Here'!$A959=BI$7,IF('Copy &amp; Paste Roster Report Here'!$M959="MT",1,0),0)</f>
        <v>0</v>
      </c>
      <c r="BJ962" s="120">
        <f>IF('Copy &amp; Paste Roster Report Here'!$A959=BJ$7,IF('Copy &amp; Paste Roster Report Here'!$M959="MT",1,0),0)</f>
        <v>0</v>
      </c>
      <c r="BK962" s="120">
        <f>IF('Copy &amp; Paste Roster Report Here'!$A959=BK$7,IF('Copy &amp; Paste Roster Report Here'!$M959="MT",1,0),0)</f>
        <v>0</v>
      </c>
      <c r="BL962" s="120">
        <f>IF('Copy &amp; Paste Roster Report Here'!$A959=BL$7,IF('Copy &amp; Paste Roster Report Here'!$M959="MT",1,0),0)</f>
        <v>0</v>
      </c>
      <c r="BM962" s="120">
        <f>IF('Copy &amp; Paste Roster Report Here'!$A959=BM$7,IF('Copy &amp; Paste Roster Report Here'!$M959="MT",1,0),0)</f>
        <v>0</v>
      </c>
      <c r="BN962" s="120">
        <f>IF('Copy &amp; Paste Roster Report Here'!$A959=BN$7,IF('Copy &amp; Paste Roster Report Here'!$M959="MT",1,0),0)</f>
        <v>0</v>
      </c>
      <c r="BO962" s="120">
        <f>IF('Copy &amp; Paste Roster Report Here'!$A959=BO$7,IF('Copy &amp; Paste Roster Report Here'!$M959="MT",1,0),0)</f>
        <v>0</v>
      </c>
      <c r="BP962" s="120">
        <f>IF('Copy &amp; Paste Roster Report Here'!$A959=BP$7,IF('Copy &amp; Paste Roster Report Here'!$M959="MT",1,0),0)</f>
        <v>0</v>
      </c>
      <c r="BQ962" s="120">
        <f>IF('Copy &amp; Paste Roster Report Here'!$A959=BQ$7,IF('Copy &amp; Paste Roster Report Here'!$M959="MT",1,0),0)</f>
        <v>0</v>
      </c>
      <c r="BR962" s="120">
        <f>IF('Copy &amp; Paste Roster Report Here'!$A959=BR$7,IF('Copy &amp; Paste Roster Report Here'!$M959="MT",1,0),0)</f>
        <v>0</v>
      </c>
      <c r="BS962" s="120">
        <f>IF('Copy &amp; Paste Roster Report Here'!$A959=BS$7,IF('Copy &amp; Paste Roster Report Here'!$M959="MT",1,0),0)</f>
        <v>0</v>
      </c>
      <c r="BT962" s="73">
        <f t="shared" si="222"/>
        <v>0</v>
      </c>
      <c r="BU962" s="121">
        <f>IF('Copy &amp; Paste Roster Report Here'!$A959=BU$7,IF('Copy &amp; Paste Roster Report Here'!$M959="fy",1,0),0)</f>
        <v>0</v>
      </c>
      <c r="BV962" s="121">
        <f>IF('Copy &amp; Paste Roster Report Here'!$A959=BV$7,IF('Copy &amp; Paste Roster Report Here'!$M959="fy",1,0),0)</f>
        <v>0</v>
      </c>
      <c r="BW962" s="121">
        <f>IF('Copy &amp; Paste Roster Report Here'!$A959=BW$7,IF('Copy &amp; Paste Roster Report Here'!$M959="fy",1,0),0)</f>
        <v>0</v>
      </c>
      <c r="BX962" s="121">
        <f>IF('Copy &amp; Paste Roster Report Here'!$A959=BX$7,IF('Copy &amp; Paste Roster Report Here'!$M959="fy",1,0),0)</f>
        <v>0</v>
      </c>
      <c r="BY962" s="121">
        <f>IF('Copy &amp; Paste Roster Report Here'!$A959=BY$7,IF('Copy &amp; Paste Roster Report Here'!$M959="fy",1,0),0)</f>
        <v>0</v>
      </c>
      <c r="BZ962" s="121">
        <f>IF('Copy &amp; Paste Roster Report Here'!$A959=BZ$7,IF('Copy &amp; Paste Roster Report Here'!$M959="fy",1,0),0)</f>
        <v>0</v>
      </c>
      <c r="CA962" s="121">
        <f>IF('Copy &amp; Paste Roster Report Here'!$A959=CA$7,IF('Copy &amp; Paste Roster Report Here'!$M959="fy",1,0),0)</f>
        <v>0</v>
      </c>
      <c r="CB962" s="121">
        <f>IF('Copy &amp; Paste Roster Report Here'!$A959=CB$7,IF('Copy &amp; Paste Roster Report Here'!$M959="fy",1,0),0)</f>
        <v>0</v>
      </c>
      <c r="CC962" s="121">
        <f>IF('Copy &amp; Paste Roster Report Here'!$A959=CC$7,IF('Copy &amp; Paste Roster Report Here'!$M959="fy",1,0),0)</f>
        <v>0</v>
      </c>
      <c r="CD962" s="121">
        <f>IF('Copy &amp; Paste Roster Report Here'!$A959=CD$7,IF('Copy &amp; Paste Roster Report Here'!$M959="fy",1,0),0)</f>
        <v>0</v>
      </c>
      <c r="CE962" s="121">
        <f>IF('Copy &amp; Paste Roster Report Here'!$A959=CE$7,IF('Copy &amp; Paste Roster Report Here'!$M959="fy",1,0),0)</f>
        <v>0</v>
      </c>
      <c r="CF962" s="73">
        <f t="shared" si="223"/>
        <v>0</v>
      </c>
      <c r="CG962" s="122">
        <f>IF('Copy &amp; Paste Roster Report Here'!$A959=CG$7,IF('Copy &amp; Paste Roster Report Here'!$M959="RH",1,0),0)</f>
        <v>0</v>
      </c>
      <c r="CH962" s="122">
        <f>IF('Copy &amp; Paste Roster Report Here'!$A959=CH$7,IF('Copy &amp; Paste Roster Report Here'!$M959="RH",1,0),0)</f>
        <v>0</v>
      </c>
      <c r="CI962" s="122">
        <f>IF('Copy &amp; Paste Roster Report Here'!$A959=CI$7,IF('Copy &amp; Paste Roster Report Here'!$M959="RH",1,0),0)</f>
        <v>0</v>
      </c>
      <c r="CJ962" s="122">
        <f>IF('Copy &amp; Paste Roster Report Here'!$A959=CJ$7,IF('Copy &amp; Paste Roster Report Here'!$M959="RH",1,0),0)</f>
        <v>0</v>
      </c>
      <c r="CK962" s="122">
        <f>IF('Copy &amp; Paste Roster Report Here'!$A959=CK$7,IF('Copy &amp; Paste Roster Report Here'!$M959="RH",1,0),0)</f>
        <v>0</v>
      </c>
      <c r="CL962" s="122">
        <f>IF('Copy &amp; Paste Roster Report Here'!$A959=CL$7,IF('Copy &amp; Paste Roster Report Here'!$M959="RH",1,0),0)</f>
        <v>0</v>
      </c>
      <c r="CM962" s="122">
        <f>IF('Copy &amp; Paste Roster Report Here'!$A959=CM$7,IF('Copy &amp; Paste Roster Report Here'!$M959="RH",1,0),0)</f>
        <v>0</v>
      </c>
      <c r="CN962" s="122">
        <f>IF('Copy &amp; Paste Roster Report Here'!$A959=CN$7,IF('Copy &amp; Paste Roster Report Here'!$M959="RH",1,0),0)</f>
        <v>0</v>
      </c>
      <c r="CO962" s="122">
        <f>IF('Copy &amp; Paste Roster Report Here'!$A959=CO$7,IF('Copy &amp; Paste Roster Report Here'!$M959="RH",1,0),0)</f>
        <v>0</v>
      </c>
      <c r="CP962" s="122">
        <f>IF('Copy &amp; Paste Roster Report Here'!$A959=CP$7,IF('Copy &amp; Paste Roster Report Here'!$M959="RH",1,0),0)</f>
        <v>0</v>
      </c>
      <c r="CQ962" s="122">
        <f>IF('Copy &amp; Paste Roster Report Here'!$A959=CQ$7,IF('Copy &amp; Paste Roster Report Here'!$M959="RH",1,0),0)</f>
        <v>0</v>
      </c>
      <c r="CR962" s="73">
        <f t="shared" si="224"/>
        <v>0</v>
      </c>
      <c r="CS962" s="123">
        <f>IF('Copy &amp; Paste Roster Report Here'!$A959=CS$7,IF('Copy &amp; Paste Roster Report Here'!$M959="QT",1,0),0)</f>
        <v>0</v>
      </c>
      <c r="CT962" s="123">
        <f>IF('Copy &amp; Paste Roster Report Here'!$A959=CT$7,IF('Copy &amp; Paste Roster Report Here'!$M959="QT",1,0),0)</f>
        <v>0</v>
      </c>
      <c r="CU962" s="123">
        <f>IF('Copy &amp; Paste Roster Report Here'!$A959=CU$7,IF('Copy &amp; Paste Roster Report Here'!$M959="QT",1,0),0)</f>
        <v>0</v>
      </c>
      <c r="CV962" s="123">
        <f>IF('Copy &amp; Paste Roster Report Here'!$A959=CV$7,IF('Copy &amp; Paste Roster Report Here'!$M959="QT",1,0),0)</f>
        <v>0</v>
      </c>
      <c r="CW962" s="123">
        <f>IF('Copy &amp; Paste Roster Report Here'!$A959=CW$7,IF('Copy &amp; Paste Roster Report Here'!$M959="QT",1,0),0)</f>
        <v>0</v>
      </c>
      <c r="CX962" s="123">
        <f>IF('Copy &amp; Paste Roster Report Here'!$A959=CX$7,IF('Copy &amp; Paste Roster Report Here'!$M959="QT",1,0),0)</f>
        <v>0</v>
      </c>
      <c r="CY962" s="123">
        <f>IF('Copy &amp; Paste Roster Report Here'!$A959=CY$7,IF('Copy &amp; Paste Roster Report Here'!$M959="QT",1,0),0)</f>
        <v>0</v>
      </c>
      <c r="CZ962" s="123">
        <f>IF('Copy &amp; Paste Roster Report Here'!$A959=CZ$7,IF('Copy &amp; Paste Roster Report Here'!$M959="QT",1,0),0)</f>
        <v>0</v>
      </c>
      <c r="DA962" s="123">
        <f>IF('Copy &amp; Paste Roster Report Here'!$A959=DA$7,IF('Copy &amp; Paste Roster Report Here'!$M959="QT",1,0),0)</f>
        <v>0</v>
      </c>
      <c r="DB962" s="123">
        <f>IF('Copy &amp; Paste Roster Report Here'!$A959=DB$7,IF('Copy &amp; Paste Roster Report Here'!$M959="QT",1,0),0)</f>
        <v>0</v>
      </c>
      <c r="DC962" s="123">
        <f>IF('Copy &amp; Paste Roster Report Here'!$A959=DC$7,IF('Copy &amp; Paste Roster Report Here'!$M959="QT",1,0),0)</f>
        <v>0</v>
      </c>
      <c r="DD962" s="73">
        <f t="shared" si="225"/>
        <v>0</v>
      </c>
      <c r="DE962" s="124">
        <f>IF('Copy &amp; Paste Roster Report Here'!$A959=DE$7,IF('Copy &amp; Paste Roster Report Here'!$M959="xxxxxxxxxxx",1,0),0)</f>
        <v>0</v>
      </c>
      <c r="DF962" s="124">
        <f>IF('Copy &amp; Paste Roster Report Here'!$A959=DF$7,IF('Copy &amp; Paste Roster Report Here'!$M959="xxxxxxxxxxx",1,0),0)</f>
        <v>0</v>
      </c>
      <c r="DG962" s="124">
        <f>IF('Copy &amp; Paste Roster Report Here'!$A959=DG$7,IF('Copy &amp; Paste Roster Report Here'!$M959="xxxxxxxxxxx",1,0),0)</f>
        <v>0</v>
      </c>
      <c r="DH962" s="124">
        <f>IF('Copy &amp; Paste Roster Report Here'!$A959=DH$7,IF('Copy &amp; Paste Roster Report Here'!$M959="xxxxxxxxxxx",1,0),0)</f>
        <v>0</v>
      </c>
      <c r="DI962" s="124">
        <f>IF('Copy &amp; Paste Roster Report Here'!$A959=DI$7,IF('Copy &amp; Paste Roster Report Here'!$M959="xxxxxxxxxxx",1,0),0)</f>
        <v>0</v>
      </c>
      <c r="DJ962" s="124">
        <f>IF('Copy &amp; Paste Roster Report Here'!$A959=DJ$7,IF('Copy &amp; Paste Roster Report Here'!$M959="xxxxxxxxxxx",1,0),0)</f>
        <v>0</v>
      </c>
      <c r="DK962" s="124">
        <f>IF('Copy &amp; Paste Roster Report Here'!$A959=DK$7,IF('Copy &amp; Paste Roster Report Here'!$M959="xxxxxxxxxxx",1,0),0)</f>
        <v>0</v>
      </c>
      <c r="DL962" s="124">
        <f>IF('Copy &amp; Paste Roster Report Here'!$A959=DL$7,IF('Copy &amp; Paste Roster Report Here'!$M959="xxxxxxxxxxx",1,0),0)</f>
        <v>0</v>
      </c>
      <c r="DM962" s="124">
        <f>IF('Copy &amp; Paste Roster Report Here'!$A959=DM$7,IF('Copy &amp; Paste Roster Report Here'!$M959="xxxxxxxxxxx",1,0),0)</f>
        <v>0</v>
      </c>
      <c r="DN962" s="124">
        <f>IF('Copy &amp; Paste Roster Report Here'!$A959=DN$7,IF('Copy &amp; Paste Roster Report Here'!$M959="xxxxxxxxxxx",1,0),0)</f>
        <v>0</v>
      </c>
      <c r="DO962" s="124">
        <f>IF('Copy &amp; Paste Roster Report Here'!$A959=DO$7,IF('Copy &amp; Paste Roster Report Here'!$M959="xxxxxxxxxxx",1,0),0)</f>
        <v>0</v>
      </c>
      <c r="DP962" s="125">
        <f t="shared" si="226"/>
        <v>0</v>
      </c>
      <c r="DQ962" s="126">
        <f t="shared" si="227"/>
        <v>0</v>
      </c>
    </row>
    <row r="963" spans="1:121" x14ac:dyDescent="0.25">
      <c r="A963" s="111">
        <f t="shared" si="213"/>
        <v>0</v>
      </c>
      <c r="B963" s="111">
        <f t="shared" si="214"/>
        <v>0</v>
      </c>
      <c r="C963" s="112">
        <f>+('Copy &amp; Paste Roster Report Here'!$P960-'Copy &amp; Paste Roster Report Here'!$O960)/30</f>
        <v>0</v>
      </c>
      <c r="D963" s="112">
        <f>+('Copy &amp; Paste Roster Report Here'!$P960-'Copy &amp; Paste Roster Report Here'!$O960)</f>
        <v>0</v>
      </c>
      <c r="E963" s="111">
        <f>'Copy &amp; Paste Roster Report Here'!N960</f>
        <v>0</v>
      </c>
      <c r="F963" s="111" t="str">
        <f t="shared" si="215"/>
        <v>N</v>
      </c>
      <c r="G963" s="111">
        <f>'Copy &amp; Paste Roster Report Here'!R960</f>
        <v>0</v>
      </c>
      <c r="H963" s="113">
        <f t="shared" si="216"/>
        <v>0</v>
      </c>
      <c r="I963" s="112">
        <f>IF(F963="N",$F$5-'Copy &amp; Paste Roster Report Here'!O960,+'Copy &amp; Paste Roster Report Here'!Q960-'Copy &amp; Paste Roster Report Here'!O960)</f>
        <v>0</v>
      </c>
      <c r="J963" s="114">
        <f t="shared" si="217"/>
        <v>0</v>
      </c>
      <c r="K963" s="114">
        <f t="shared" si="218"/>
        <v>0</v>
      </c>
      <c r="L963" s="115">
        <f>'Copy &amp; Paste Roster Report Here'!F960</f>
        <v>0</v>
      </c>
      <c r="M963" s="116">
        <f t="shared" si="219"/>
        <v>0</v>
      </c>
      <c r="N963" s="117">
        <f>IF('Copy &amp; Paste Roster Report Here'!$A960='Analytical Tests'!N$7,IF($F963="Y",+$H963*N$6,0),0)</f>
        <v>0</v>
      </c>
      <c r="O963" s="117">
        <f>IF('Copy &amp; Paste Roster Report Here'!$A960='Analytical Tests'!O$7,IF($F963="Y",+$H963*O$6,0),0)</f>
        <v>0</v>
      </c>
      <c r="P963" s="117">
        <f>IF('Copy &amp; Paste Roster Report Here'!$A960='Analytical Tests'!P$7,IF($F963="Y",+$H963*P$6,0),0)</f>
        <v>0</v>
      </c>
      <c r="Q963" s="117">
        <f>IF('Copy &amp; Paste Roster Report Here'!$A960='Analytical Tests'!Q$7,IF($F963="Y",+$H963*Q$6,0),0)</f>
        <v>0</v>
      </c>
      <c r="R963" s="117">
        <f>IF('Copy &amp; Paste Roster Report Here'!$A960='Analytical Tests'!R$7,IF($F963="Y",+$H963*R$6,0),0)</f>
        <v>0</v>
      </c>
      <c r="S963" s="117">
        <f>IF('Copy &amp; Paste Roster Report Here'!$A960='Analytical Tests'!S$7,IF($F963="Y",+$H963*S$6,0),0)</f>
        <v>0</v>
      </c>
      <c r="T963" s="117">
        <f>IF('Copy &amp; Paste Roster Report Here'!$A960='Analytical Tests'!T$7,IF($F963="Y",+$H963*T$6,0),0)</f>
        <v>0</v>
      </c>
      <c r="U963" s="117">
        <f>IF('Copy &amp; Paste Roster Report Here'!$A960='Analytical Tests'!U$7,IF($F963="Y",+$H963*U$6,0),0)</f>
        <v>0</v>
      </c>
      <c r="V963" s="117">
        <f>IF('Copy &amp; Paste Roster Report Here'!$A960='Analytical Tests'!V$7,IF($F963="Y",+$H963*V$6,0),0)</f>
        <v>0</v>
      </c>
      <c r="W963" s="117">
        <f>IF('Copy &amp; Paste Roster Report Here'!$A960='Analytical Tests'!W$7,IF($F963="Y",+$H963*W$6,0),0)</f>
        <v>0</v>
      </c>
      <c r="X963" s="117">
        <f>IF('Copy &amp; Paste Roster Report Here'!$A960='Analytical Tests'!X$7,IF($F963="Y",+$H963*X$6,0),0)</f>
        <v>0</v>
      </c>
      <c r="Y963" s="117" t="b">
        <f>IF('Copy &amp; Paste Roster Report Here'!$A960='Analytical Tests'!Y$7,IF($F963="N",IF($J963&gt;=$C963,Y$6,+($I963/$D963)*Y$6),0))</f>
        <v>0</v>
      </c>
      <c r="Z963" s="117" t="b">
        <f>IF('Copy &amp; Paste Roster Report Here'!$A960='Analytical Tests'!Z$7,IF($F963="N",IF($J963&gt;=$C963,Z$6,+($I963/$D963)*Z$6),0))</f>
        <v>0</v>
      </c>
      <c r="AA963" s="117" t="b">
        <f>IF('Copy &amp; Paste Roster Report Here'!$A960='Analytical Tests'!AA$7,IF($F963="N",IF($J963&gt;=$C963,AA$6,+($I963/$D963)*AA$6),0))</f>
        <v>0</v>
      </c>
      <c r="AB963" s="117" t="b">
        <f>IF('Copy &amp; Paste Roster Report Here'!$A960='Analytical Tests'!AB$7,IF($F963="N",IF($J963&gt;=$C963,AB$6,+($I963/$D963)*AB$6),0))</f>
        <v>0</v>
      </c>
      <c r="AC963" s="117" t="b">
        <f>IF('Copy &amp; Paste Roster Report Here'!$A960='Analytical Tests'!AC$7,IF($F963="N",IF($J963&gt;=$C963,AC$6,+($I963/$D963)*AC$6),0))</f>
        <v>0</v>
      </c>
      <c r="AD963" s="117" t="b">
        <f>IF('Copy &amp; Paste Roster Report Here'!$A960='Analytical Tests'!AD$7,IF($F963="N",IF($J963&gt;=$C963,AD$6,+($I963/$D963)*AD$6),0))</f>
        <v>0</v>
      </c>
      <c r="AE963" s="117" t="b">
        <f>IF('Copy &amp; Paste Roster Report Here'!$A960='Analytical Tests'!AE$7,IF($F963="N",IF($J963&gt;=$C963,AE$6,+($I963/$D963)*AE$6),0))</f>
        <v>0</v>
      </c>
      <c r="AF963" s="117" t="b">
        <f>IF('Copy &amp; Paste Roster Report Here'!$A960='Analytical Tests'!AF$7,IF($F963="N",IF($J963&gt;=$C963,AF$6,+($I963/$D963)*AF$6),0))</f>
        <v>0</v>
      </c>
      <c r="AG963" s="117" t="b">
        <f>IF('Copy &amp; Paste Roster Report Here'!$A960='Analytical Tests'!AG$7,IF($F963="N",IF($J963&gt;=$C963,AG$6,+($I963/$D963)*AG$6),0))</f>
        <v>0</v>
      </c>
      <c r="AH963" s="117" t="b">
        <f>IF('Copy &amp; Paste Roster Report Here'!$A960='Analytical Tests'!AH$7,IF($F963="N",IF($J963&gt;=$C963,AH$6,+($I963/$D963)*AH$6),0))</f>
        <v>0</v>
      </c>
      <c r="AI963" s="117" t="b">
        <f>IF('Copy &amp; Paste Roster Report Here'!$A960='Analytical Tests'!AI$7,IF($F963="N",IF($J963&gt;=$C963,AI$6,+($I963/$D963)*AI$6),0))</f>
        <v>0</v>
      </c>
      <c r="AJ963" s="79"/>
      <c r="AK963" s="118">
        <f>IF('Copy &amp; Paste Roster Report Here'!$A960=AK$7,IF('Copy &amp; Paste Roster Report Here'!$M960="FT",1,0),0)</f>
        <v>0</v>
      </c>
      <c r="AL963" s="118">
        <f>IF('Copy &amp; Paste Roster Report Here'!$A960=AL$7,IF('Copy &amp; Paste Roster Report Here'!$M960="FT",1,0),0)</f>
        <v>0</v>
      </c>
      <c r="AM963" s="118">
        <f>IF('Copy &amp; Paste Roster Report Here'!$A960=AM$7,IF('Copy &amp; Paste Roster Report Here'!$M960="FT",1,0),0)</f>
        <v>0</v>
      </c>
      <c r="AN963" s="118">
        <f>IF('Copy &amp; Paste Roster Report Here'!$A960=AN$7,IF('Copy &amp; Paste Roster Report Here'!$M960="FT",1,0),0)</f>
        <v>0</v>
      </c>
      <c r="AO963" s="118">
        <f>IF('Copy &amp; Paste Roster Report Here'!$A960=AO$7,IF('Copy &amp; Paste Roster Report Here'!$M960="FT",1,0),0)</f>
        <v>0</v>
      </c>
      <c r="AP963" s="118">
        <f>IF('Copy &amp; Paste Roster Report Here'!$A960=AP$7,IF('Copy &amp; Paste Roster Report Here'!$M960="FT",1,0),0)</f>
        <v>0</v>
      </c>
      <c r="AQ963" s="118">
        <f>IF('Copy &amp; Paste Roster Report Here'!$A960=AQ$7,IF('Copy &amp; Paste Roster Report Here'!$M960="FT",1,0),0)</f>
        <v>0</v>
      </c>
      <c r="AR963" s="118">
        <f>IF('Copy &amp; Paste Roster Report Here'!$A960=AR$7,IF('Copy &amp; Paste Roster Report Here'!$M960="FT",1,0),0)</f>
        <v>0</v>
      </c>
      <c r="AS963" s="118">
        <f>IF('Copy &amp; Paste Roster Report Here'!$A960=AS$7,IF('Copy &amp; Paste Roster Report Here'!$M960="FT",1,0),0)</f>
        <v>0</v>
      </c>
      <c r="AT963" s="118">
        <f>IF('Copy &amp; Paste Roster Report Here'!$A960=AT$7,IF('Copy &amp; Paste Roster Report Here'!$M960="FT",1,0),0)</f>
        <v>0</v>
      </c>
      <c r="AU963" s="118">
        <f>IF('Copy &amp; Paste Roster Report Here'!$A960=AU$7,IF('Copy &amp; Paste Roster Report Here'!$M960="FT",1,0),0)</f>
        <v>0</v>
      </c>
      <c r="AV963" s="73">
        <f t="shared" si="220"/>
        <v>0</v>
      </c>
      <c r="AW963" s="119">
        <f>IF('Copy &amp; Paste Roster Report Here'!$A960=AW$7,IF('Copy &amp; Paste Roster Report Here'!$M960="HT",1,0),0)</f>
        <v>0</v>
      </c>
      <c r="AX963" s="119">
        <f>IF('Copy &amp; Paste Roster Report Here'!$A960=AX$7,IF('Copy &amp; Paste Roster Report Here'!$M960="HT",1,0),0)</f>
        <v>0</v>
      </c>
      <c r="AY963" s="119">
        <f>IF('Copy &amp; Paste Roster Report Here'!$A960=AY$7,IF('Copy &amp; Paste Roster Report Here'!$M960="HT",1,0),0)</f>
        <v>0</v>
      </c>
      <c r="AZ963" s="119">
        <f>IF('Copy &amp; Paste Roster Report Here'!$A960=AZ$7,IF('Copy &amp; Paste Roster Report Here'!$M960="HT",1,0),0)</f>
        <v>0</v>
      </c>
      <c r="BA963" s="119">
        <f>IF('Copy &amp; Paste Roster Report Here'!$A960=BA$7,IF('Copy &amp; Paste Roster Report Here'!$M960="HT",1,0),0)</f>
        <v>0</v>
      </c>
      <c r="BB963" s="119">
        <f>IF('Copy &amp; Paste Roster Report Here'!$A960=BB$7,IF('Copy &amp; Paste Roster Report Here'!$M960="HT",1,0),0)</f>
        <v>0</v>
      </c>
      <c r="BC963" s="119">
        <f>IF('Copy &amp; Paste Roster Report Here'!$A960=BC$7,IF('Copy &amp; Paste Roster Report Here'!$M960="HT",1,0),0)</f>
        <v>0</v>
      </c>
      <c r="BD963" s="119">
        <f>IF('Copy &amp; Paste Roster Report Here'!$A960=BD$7,IF('Copy &amp; Paste Roster Report Here'!$M960="HT",1,0),0)</f>
        <v>0</v>
      </c>
      <c r="BE963" s="119">
        <f>IF('Copy &amp; Paste Roster Report Here'!$A960=BE$7,IF('Copy &amp; Paste Roster Report Here'!$M960="HT",1,0),0)</f>
        <v>0</v>
      </c>
      <c r="BF963" s="119">
        <f>IF('Copy &amp; Paste Roster Report Here'!$A960=BF$7,IF('Copy &amp; Paste Roster Report Here'!$M960="HT",1,0),0)</f>
        <v>0</v>
      </c>
      <c r="BG963" s="119">
        <f>IF('Copy &amp; Paste Roster Report Here'!$A960=BG$7,IF('Copy &amp; Paste Roster Report Here'!$M960="HT",1,0),0)</f>
        <v>0</v>
      </c>
      <c r="BH963" s="73">
        <f t="shared" si="221"/>
        <v>0</v>
      </c>
      <c r="BI963" s="120">
        <f>IF('Copy &amp; Paste Roster Report Here'!$A960=BI$7,IF('Copy &amp; Paste Roster Report Here'!$M960="MT",1,0),0)</f>
        <v>0</v>
      </c>
      <c r="BJ963" s="120">
        <f>IF('Copy &amp; Paste Roster Report Here'!$A960=BJ$7,IF('Copy &amp; Paste Roster Report Here'!$M960="MT",1,0),0)</f>
        <v>0</v>
      </c>
      <c r="BK963" s="120">
        <f>IF('Copy &amp; Paste Roster Report Here'!$A960=BK$7,IF('Copy &amp; Paste Roster Report Here'!$M960="MT",1,0),0)</f>
        <v>0</v>
      </c>
      <c r="BL963" s="120">
        <f>IF('Copy &amp; Paste Roster Report Here'!$A960=BL$7,IF('Copy &amp; Paste Roster Report Here'!$M960="MT",1,0),0)</f>
        <v>0</v>
      </c>
      <c r="BM963" s="120">
        <f>IF('Copy &amp; Paste Roster Report Here'!$A960=BM$7,IF('Copy &amp; Paste Roster Report Here'!$M960="MT",1,0),0)</f>
        <v>0</v>
      </c>
      <c r="BN963" s="120">
        <f>IF('Copy &amp; Paste Roster Report Here'!$A960=BN$7,IF('Copy &amp; Paste Roster Report Here'!$M960="MT",1,0),0)</f>
        <v>0</v>
      </c>
      <c r="BO963" s="120">
        <f>IF('Copy &amp; Paste Roster Report Here'!$A960=BO$7,IF('Copy &amp; Paste Roster Report Here'!$M960="MT",1,0),0)</f>
        <v>0</v>
      </c>
      <c r="BP963" s="120">
        <f>IF('Copy &amp; Paste Roster Report Here'!$A960=BP$7,IF('Copy &amp; Paste Roster Report Here'!$M960="MT",1,0),0)</f>
        <v>0</v>
      </c>
      <c r="BQ963" s="120">
        <f>IF('Copy &amp; Paste Roster Report Here'!$A960=BQ$7,IF('Copy &amp; Paste Roster Report Here'!$M960="MT",1,0),0)</f>
        <v>0</v>
      </c>
      <c r="BR963" s="120">
        <f>IF('Copy &amp; Paste Roster Report Here'!$A960=BR$7,IF('Copy &amp; Paste Roster Report Here'!$M960="MT",1,0),0)</f>
        <v>0</v>
      </c>
      <c r="BS963" s="120">
        <f>IF('Copy &amp; Paste Roster Report Here'!$A960=BS$7,IF('Copy &amp; Paste Roster Report Here'!$M960="MT",1,0),0)</f>
        <v>0</v>
      </c>
      <c r="BT963" s="73">
        <f t="shared" si="222"/>
        <v>0</v>
      </c>
      <c r="BU963" s="121">
        <f>IF('Copy &amp; Paste Roster Report Here'!$A960=BU$7,IF('Copy &amp; Paste Roster Report Here'!$M960="fy",1,0),0)</f>
        <v>0</v>
      </c>
      <c r="BV963" s="121">
        <f>IF('Copy &amp; Paste Roster Report Here'!$A960=BV$7,IF('Copy &amp; Paste Roster Report Here'!$M960="fy",1,0),0)</f>
        <v>0</v>
      </c>
      <c r="BW963" s="121">
        <f>IF('Copy &amp; Paste Roster Report Here'!$A960=BW$7,IF('Copy &amp; Paste Roster Report Here'!$M960="fy",1,0),0)</f>
        <v>0</v>
      </c>
      <c r="BX963" s="121">
        <f>IF('Copy &amp; Paste Roster Report Here'!$A960=BX$7,IF('Copy &amp; Paste Roster Report Here'!$M960="fy",1,0),0)</f>
        <v>0</v>
      </c>
      <c r="BY963" s="121">
        <f>IF('Copy &amp; Paste Roster Report Here'!$A960=BY$7,IF('Copy &amp; Paste Roster Report Here'!$M960="fy",1,0),0)</f>
        <v>0</v>
      </c>
      <c r="BZ963" s="121">
        <f>IF('Copy &amp; Paste Roster Report Here'!$A960=BZ$7,IF('Copy &amp; Paste Roster Report Here'!$M960="fy",1,0),0)</f>
        <v>0</v>
      </c>
      <c r="CA963" s="121">
        <f>IF('Copy &amp; Paste Roster Report Here'!$A960=CA$7,IF('Copy &amp; Paste Roster Report Here'!$M960="fy",1,0),0)</f>
        <v>0</v>
      </c>
      <c r="CB963" s="121">
        <f>IF('Copy &amp; Paste Roster Report Here'!$A960=CB$7,IF('Copy &amp; Paste Roster Report Here'!$M960="fy",1,0),0)</f>
        <v>0</v>
      </c>
      <c r="CC963" s="121">
        <f>IF('Copy &amp; Paste Roster Report Here'!$A960=CC$7,IF('Copy &amp; Paste Roster Report Here'!$M960="fy",1,0),0)</f>
        <v>0</v>
      </c>
      <c r="CD963" s="121">
        <f>IF('Copy &amp; Paste Roster Report Here'!$A960=CD$7,IF('Copy &amp; Paste Roster Report Here'!$M960="fy",1,0),0)</f>
        <v>0</v>
      </c>
      <c r="CE963" s="121">
        <f>IF('Copy &amp; Paste Roster Report Here'!$A960=CE$7,IF('Copy &amp; Paste Roster Report Here'!$M960="fy",1,0),0)</f>
        <v>0</v>
      </c>
      <c r="CF963" s="73">
        <f t="shared" si="223"/>
        <v>0</v>
      </c>
      <c r="CG963" s="122">
        <f>IF('Copy &amp; Paste Roster Report Here'!$A960=CG$7,IF('Copy &amp; Paste Roster Report Here'!$M960="RH",1,0),0)</f>
        <v>0</v>
      </c>
      <c r="CH963" s="122">
        <f>IF('Copy &amp; Paste Roster Report Here'!$A960=CH$7,IF('Copy &amp; Paste Roster Report Here'!$M960="RH",1,0),0)</f>
        <v>0</v>
      </c>
      <c r="CI963" s="122">
        <f>IF('Copy &amp; Paste Roster Report Here'!$A960=CI$7,IF('Copy &amp; Paste Roster Report Here'!$M960="RH",1,0),0)</f>
        <v>0</v>
      </c>
      <c r="CJ963" s="122">
        <f>IF('Copy &amp; Paste Roster Report Here'!$A960=CJ$7,IF('Copy &amp; Paste Roster Report Here'!$M960="RH",1,0),0)</f>
        <v>0</v>
      </c>
      <c r="CK963" s="122">
        <f>IF('Copy &amp; Paste Roster Report Here'!$A960=CK$7,IF('Copy &amp; Paste Roster Report Here'!$M960="RH",1,0),0)</f>
        <v>0</v>
      </c>
      <c r="CL963" s="122">
        <f>IF('Copy &amp; Paste Roster Report Here'!$A960=CL$7,IF('Copy &amp; Paste Roster Report Here'!$M960="RH",1,0),0)</f>
        <v>0</v>
      </c>
      <c r="CM963" s="122">
        <f>IF('Copy &amp; Paste Roster Report Here'!$A960=CM$7,IF('Copy &amp; Paste Roster Report Here'!$M960="RH",1,0),0)</f>
        <v>0</v>
      </c>
      <c r="CN963" s="122">
        <f>IF('Copy &amp; Paste Roster Report Here'!$A960=CN$7,IF('Copy &amp; Paste Roster Report Here'!$M960="RH",1,0),0)</f>
        <v>0</v>
      </c>
      <c r="CO963" s="122">
        <f>IF('Copy &amp; Paste Roster Report Here'!$A960=CO$7,IF('Copy &amp; Paste Roster Report Here'!$M960="RH",1,0),0)</f>
        <v>0</v>
      </c>
      <c r="CP963" s="122">
        <f>IF('Copy &amp; Paste Roster Report Here'!$A960=CP$7,IF('Copy &amp; Paste Roster Report Here'!$M960="RH",1,0),0)</f>
        <v>0</v>
      </c>
      <c r="CQ963" s="122">
        <f>IF('Copy &amp; Paste Roster Report Here'!$A960=CQ$7,IF('Copy &amp; Paste Roster Report Here'!$M960="RH",1,0),0)</f>
        <v>0</v>
      </c>
      <c r="CR963" s="73">
        <f t="shared" si="224"/>
        <v>0</v>
      </c>
      <c r="CS963" s="123">
        <f>IF('Copy &amp; Paste Roster Report Here'!$A960=CS$7,IF('Copy &amp; Paste Roster Report Here'!$M960="QT",1,0),0)</f>
        <v>0</v>
      </c>
      <c r="CT963" s="123">
        <f>IF('Copy &amp; Paste Roster Report Here'!$A960=CT$7,IF('Copy &amp; Paste Roster Report Here'!$M960="QT",1,0),0)</f>
        <v>0</v>
      </c>
      <c r="CU963" s="123">
        <f>IF('Copy &amp; Paste Roster Report Here'!$A960=CU$7,IF('Copy &amp; Paste Roster Report Here'!$M960="QT",1,0),0)</f>
        <v>0</v>
      </c>
      <c r="CV963" s="123">
        <f>IF('Copy &amp; Paste Roster Report Here'!$A960=CV$7,IF('Copy &amp; Paste Roster Report Here'!$M960="QT",1,0),0)</f>
        <v>0</v>
      </c>
      <c r="CW963" s="123">
        <f>IF('Copy &amp; Paste Roster Report Here'!$A960=CW$7,IF('Copy &amp; Paste Roster Report Here'!$M960="QT",1,0),0)</f>
        <v>0</v>
      </c>
      <c r="CX963" s="123">
        <f>IF('Copy &amp; Paste Roster Report Here'!$A960=CX$7,IF('Copy &amp; Paste Roster Report Here'!$M960="QT",1,0),0)</f>
        <v>0</v>
      </c>
      <c r="CY963" s="123">
        <f>IF('Copy &amp; Paste Roster Report Here'!$A960=CY$7,IF('Copy &amp; Paste Roster Report Here'!$M960="QT",1,0),0)</f>
        <v>0</v>
      </c>
      <c r="CZ963" s="123">
        <f>IF('Copy &amp; Paste Roster Report Here'!$A960=CZ$7,IF('Copy &amp; Paste Roster Report Here'!$M960="QT",1,0),0)</f>
        <v>0</v>
      </c>
      <c r="DA963" s="123">
        <f>IF('Copy &amp; Paste Roster Report Here'!$A960=DA$7,IF('Copy &amp; Paste Roster Report Here'!$M960="QT",1,0),0)</f>
        <v>0</v>
      </c>
      <c r="DB963" s="123">
        <f>IF('Copy &amp; Paste Roster Report Here'!$A960=DB$7,IF('Copy &amp; Paste Roster Report Here'!$M960="QT",1,0),0)</f>
        <v>0</v>
      </c>
      <c r="DC963" s="123">
        <f>IF('Copy &amp; Paste Roster Report Here'!$A960=DC$7,IF('Copy &amp; Paste Roster Report Here'!$M960="QT",1,0),0)</f>
        <v>0</v>
      </c>
      <c r="DD963" s="73">
        <f t="shared" si="225"/>
        <v>0</v>
      </c>
      <c r="DE963" s="124">
        <f>IF('Copy &amp; Paste Roster Report Here'!$A960=DE$7,IF('Copy &amp; Paste Roster Report Here'!$M960="xxxxxxxxxxx",1,0),0)</f>
        <v>0</v>
      </c>
      <c r="DF963" s="124">
        <f>IF('Copy &amp; Paste Roster Report Here'!$A960=DF$7,IF('Copy &amp; Paste Roster Report Here'!$M960="xxxxxxxxxxx",1,0),0)</f>
        <v>0</v>
      </c>
      <c r="DG963" s="124">
        <f>IF('Copy &amp; Paste Roster Report Here'!$A960=DG$7,IF('Copy &amp; Paste Roster Report Here'!$M960="xxxxxxxxxxx",1,0),0)</f>
        <v>0</v>
      </c>
      <c r="DH963" s="124">
        <f>IF('Copy &amp; Paste Roster Report Here'!$A960=DH$7,IF('Copy &amp; Paste Roster Report Here'!$M960="xxxxxxxxxxx",1,0),0)</f>
        <v>0</v>
      </c>
      <c r="DI963" s="124">
        <f>IF('Copy &amp; Paste Roster Report Here'!$A960=DI$7,IF('Copy &amp; Paste Roster Report Here'!$M960="xxxxxxxxxxx",1,0),0)</f>
        <v>0</v>
      </c>
      <c r="DJ963" s="124">
        <f>IF('Copy &amp; Paste Roster Report Here'!$A960=DJ$7,IF('Copy &amp; Paste Roster Report Here'!$M960="xxxxxxxxxxx",1,0),0)</f>
        <v>0</v>
      </c>
      <c r="DK963" s="124">
        <f>IF('Copy &amp; Paste Roster Report Here'!$A960=DK$7,IF('Copy &amp; Paste Roster Report Here'!$M960="xxxxxxxxxxx",1,0),0)</f>
        <v>0</v>
      </c>
      <c r="DL963" s="124">
        <f>IF('Copy &amp; Paste Roster Report Here'!$A960=DL$7,IF('Copy &amp; Paste Roster Report Here'!$M960="xxxxxxxxxxx",1,0),0)</f>
        <v>0</v>
      </c>
      <c r="DM963" s="124">
        <f>IF('Copy &amp; Paste Roster Report Here'!$A960=DM$7,IF('Copy &amp; Paste Roster Report Here'!$M960="xxxxxxxxxxx",1,0),0)</f>
        <v>0</v>
      </c>
      <c r="DN963" s="124">
        <f>IF('Copy &amp; Paste Roster Report Here'!$A960=DN$7,IF('Copy &amp; Paste Roster Report Here'!$M960="xxxxxxxxxxx",1,0),0)</f>
        <v>0</v>
      </c>
      <c r="DO963" s="124">
        <f>IF('Copy &amp; Paste Roster Report Here'!$A960=DO$7,IF('Copy &amp; Paste Roster Report Here'!$M960="xxxxxxxxxxx",1,0),0)</f>
        <v>0</v>
      </c>
      <c r="DP963" s="125">
        <f t="shared" si="226"/>
        <v>0</v>
      </c>
      <c r="DQ963" s="126">
        <f t="shared" si="227"/>
        <v>0</v>
      </c>
    </row>
    <row r="964" spans="1:121" x14ac:dyDescent="0.25">
      <c r="A964" s="111">
        <f t="shared" si="213"/>
        <v>0</v>
      </c>
      <c r="B964" s="111">
        <f t="shared" si="214"/>
        <v>0</v>
      </c>
      <c r="C964" s="112">
        <f>+('Copy &amp; Paste Roster Report Here'!$P961-'Copy &amp; Paste Roster Report Here'!$O961)/30</f>
        <v>0</v>
      </c>
      <c r="D964" s="112">
        <f>+('Copy &amp; Paste Roster Report Here'!$P961-'Copy &amp; Paste Roster Report Here'!$O961)</f>
        <v>0</v>
      </c>
      <c r="E964" s="111">
        <f>'Copy &amp; Paste Roster Report Here'!N961</f>
        <v>0</v>
      </c>
      <c r="F964" s="111" t="str">
        <f t="shared" si="215"/>
        <v>N</v>
      </c>
      <c r="G964" s="111">
        <f>'Copy &amp; Paste Roster Report Here'!R961</f>
        <v>0</v>
      </c>
      <c r="H964" s="113">
        <f t="shared" si="216"/>
        <v>0</v>
      </c>
      <c r="I964" s="112">
        <f>IF(F964="N",$F$5-'Copy &amp; Paste Roster Report Here'!O961,+'Copy &amp; Paste Roster Report Here'!Q961-'Copy &amp; Paste Roster Report Here'!O961)</f>
        <v>0</v>
      </c>
      <c r="J964" s="114">
        <f t="shared" si="217"/>
        <v>0</v>
      </c>
      <c r="K964" s="114">
        <f t="shared" si="218"/>
        <v>0</v>
      </c>
      <c r="L964" s="115">
        <f>'Copy &amp; Paste Roster Report Here'!F961</f>
        <v>0</v>
      </c>
      <c r="M964" s="116">
        <f t="shared" si="219"/>
        <v>0</v>
      </c>
      <c r="N964" s="117">
        <f>IF('Copy &amp; Paste Roster Report Here'!$A961='Analytical Tests'!N$7,IF($F964="Y",+$H964*N$6,0),0)</f>
        <v>0</v>
      </c>
      <c r="O964" s="117">
        <f>IF('Copy &amp; Paste Roster Report Here'!$A961='Analytical Tests'!O$7,IF($F964="Y",+$H964*O$6,0),0)</f>
        <v>0</v>
      </c>
      <c r="P964" s="117">
        <f>IF('Copy &amp; Paste Roster Report Here'!$A961='Analytical Tests'!P$7,IF($F964="Y",+$H964*P$6,0),0)</f>
        <v>0</v>
      </c>
      <c r="Q964" s="117">
        <f>IF('Copy &amp; Paste Roster Report Here'!$A961='Analytical Tests'!Q$7,IF($F964="Y",+$H964*Q$6,0),0)</f>
        <v>0</v>
      </c>
      <c r="R964" s="117">
        <f>IF('Copy &amp; Paste Roster Report Here'!$A961='Analytical Tests'!R$7,IF($F964="Y",+$H964*R$6,0),0)</f>
        <v>0</v>
      </c>
      <c r="S964" s="117">
        <f>IF('Copy &amp; Paste Roster Report Here'!$A961='Analytical Tests'!S$7,IF($F964="Y",+$H964*S$6,0),0)</f>
        <v>0</v>
      </c>
      <c r="T964" s="117">
        <f>IF('Copy &amp; Paste Roster Report Here'!$A961='Analytical Tests'!T$7,IF($F964="Y",+$H964*T$6,0),0)</f>
        <v>0</v>
      </c>
      <c r="U964" s="117">
        <f>IF('Copy &amp; Paste Roster Report Here'!$A961='Analytical Tests'!U$7,IF($F964="Y",+$H964*U$6,0),0)</f>
        <v>0</v>
      </c>
      <c r="V964" s="117">
        <f>IF('Copy &amp; Paste Roster Report Here'!$A961='Analytical Tests'!V$7,IF($F964="Y",+$H964*V$6,0),0)</f>
        <v>0</v>
      </c>
      <c r="W964" s="117">
        <f>IF('Copy &amp; Paste Roster Report Here'!$A961='Analytical Tests'!W$7,IF($F964="Y",+$H964*W$6,0),0)</f>
        <v>0</v>
      </c>
      <c r="X964" s="117">
        <f>IF('Copy &amp; Paste Roster Report Here'!$A961='Analytical Tests'!X$7,IF($F964="Y",+$H964*X$6,0),0)</f>
        <v>0</v>
      </c>
      <c r="Y964" s="117" t="b">
        <f>IF('Copy &amp; Paste Roster Report Here'!$A961='Analytical Tests'!Y$7,IF($F964="N",IF($J964&gt;=$C964,Y$6,+($I964/$D964)*Y$6),0))</f>
        <v>0</v>
      </c>
      <c r="Z964" s="117" t="b">
        <f>IF('Copy &amp; Paste Roster Report Here'!$A961='Analytical Tests'!Z$7,IF($F964="N",IF($J964&gt;=$C964,Z$6,+($I964/$D964)*Z$6),0))</f>
        <v>0</v>
      </c>
      <c r="AA964" s="117" t="b">
        <f>IF('Copy &amp; Paste Roster Report Here'!$A961='Analytical Tests'!AA$7,IF($F964="N",IF($J964&gt;=$C964,AA$6,+($I964/$D964)*AA$6),0))</f>
        <v>0</v>
      </c>
      <c r="AB964" s="117" t="b">
        <f>IF('Copy &amp; Paste Roster Report Here'!$A961='Analytical Tests'!AB$7,IF($F964="N",IF($J964&gt;=$C964,AB$6,+($I964/$D964)*AB$6),0))</f>
        <v>0</v>
      </c>
      <c r="AC964" s="117" t="b">
        <f>IF('Copy &amp; Paste Roster Report Here'!$A961='Analytical Tests'!AC$7,IF($F964="N",IF($J964&gt;=$C964,AC$6,+($I964/$D964)*AC$6),0))</f>
        <v>0</v>
      </c>
      <c r="AD964" s="117" t="b">
        <f>IF('Copy &amp; Paste Roster Report Here'!$A961='Analytical Tests'!AD$7,IF($F964="N",IF($J964&gt;=$C964,AD$6,+($I964/$D964)*AD$6),0))</f>
        <v>0</v>
      </c>
      <c r="AE964" s="117" t="b">
        <f>IF('Copy &amp; Paste Roster Report Here'!$A961='Analytical Tests'!AE$7,IF($F964="N",IF($J964&gt;=$C964,AE$6,+($I964/$D964)*AE$6),0))</f>
        <v>0</v>
      </c>
      <c r="AF964" s="117" t="b">
        <f>IF('Copy &amp; Paste Roster Report Here'!$A961='Analytical Tests'!AF$7,IF($F964="N",IF($J964&gt;=$C964,AF$6,+($I964/$D964)*AF$6),0))</f>
        <v>0</v>
      </c>
      <c r="AG964" s="117" t="b">
        <f>IF('Copy &amp; Paste Roster Report Here'!$A961='Analytical Tests'!AG$7,IF($F964="N",IF($J964&gt;=$C964,AG$6,+($I964/$D964)*AG$6),0))</f>
        <v>0</v>
      </c>
      <c r="AH964" s="117" t="b">
        <f>IF('Copy &amp; Paste Roster Report Here'!$A961='Analytical Tests'!AH$7,IF($F964="N",IF($J964&gt;=$C964,AH$6,+($I964/$D964)*AH$6),0))</f>
        <v>0</v>
      </c>
      <c r="AI964" s="117" t="b">
        <f>IF('Copy &amp; Paste Roster Report Here'!$A961='Analytical Tests'!AI$7,IF($F964="N",IF($J964&gt;=$C964,AI$6,+($I964/$D964)*AI$6),0))</f>
        <v>0</v>
      </c>
      <c r="AJ964" s="79"/>
      <c r="AK964" s="118">
        <f>IF('Copy &amp; Paste Roster Report Here'!$A961=AK$7,IF('Copy &amp; Paste Roster Report Here'!$M961="FT",1,0),0)</f>
        <v>0</v>
      </c>
      <c r="AL964" s="118">
        <f>IF('Copy &amp; Paste Roster Report Here'!$A961=AL$7,IF('Copy &amp; Paste Roster Report Here'!$M961="FT",1,0),0)</f>
        <v>0</v>
      </c>
      <c r="AM964" s="118">
        <f>IF('Copy &amp; Paste Roster Report Here'!$A961=AM$7,IF('Copy &amp; Paste Roster Report Here'!$M961="FT",1,0),0)</f>
        <v>0</v>
      </c>
      <c r="AN964" s="118">
        <f>IF('Copy &amp; Paste Roster Report Here'!$A961=AN$7,IF('Copy &amp; Paste Roster Report Here'!$M961="FT",1,0),0)</f>
        <v>0</v>
      </c>
      <c r="AO964" s="118">
        <f>IF('Copy &amp; Paste Roster Report Here'!$A961=AO$7,IF('Copy &amp; Paste Roster Report Here'!$M961="FT",1,0),0)</f>
        <v>0</v>
      </c>
      <c r="AP964" s="118">
        <f>IF('Copy &amp; Paste Roster Report Here'!$A961=AP$7,IF('Copy &amp; Paste Roster Report Here'!$M961="FT",1,0),0)</f>
        <v>0</v>
      </c>
      <c r="AQ964" s="118">
        <f>IF('Copy &amp; Paste Roster Report Here'!$A961=AQ$7,IF('Copy &amp; Paste Roster Report Here'!$M961="FT",1,0),0)</f>
        <v>0</v>
      </c>
      <c r="AR964" s="118">
        <f>IF('Copy &amp; Paste Roster Report Here'!$A961=AR$7,IF('Copy &amp; Paste Roster Report Here'!$M961="FT",1,0),0)</f>
        <v>0</v>
      </c>
      <c r="AS964" s="118">
        <f>IF('Copy &amp; Paste Roster Report Here'!$A961=AS$7,IF('Copy &amp; Paste Roster Report Here'!$M961="FT",1,0),0)</f>
        <v>0</v>
      </c>
      <c r="AT964" s="118">
        <f>IF('Copy &amp; Paste Roster Report Here'!$A961=AT$7,IF('Copy &amp; Paste Roster Report Here'!$M961="FT",1,0),0)</f>
        <v>0</v>
      </c>
      <c r="AU964" s="118">
        <f>IF('Copy &amp; Paste Roster Report Here'!$A961=AU$7,IF('Copy &amp; Paste Roster Report Here'!$M961="FT",1,0),0)</f>
        <v>0</v>
      </c>
      <c r="AV964" s="73">
        <f t="shared" si="220"/>
        <v>0</v>
      </c>
      <c r="AW964" s="119">
        <f>IF('Copy &amp; Paste Roster Report Here'!$A961=AW$7,IF('Copy &amp; Paste Roster Report Here'!$M961="HT",1,0),0)</f>
        <v>0</v>
      </c>
      <c r="AX964" s="119">
        <f>IF('Copy &amp; Paste Roster Report Here'!$A961=AX$7,IF('Copy &amp; Paste Roster Report Here'!$M961="HT",1,0),0)</f>
        <v>0</v>
      </c>
      <c r="AY964" s="119">
        <f>IF('Copy &amp; Paste Roster Report Here'!$A961=AY$7,IF('Copy &amp; Paste Roster Report Here'!$M961="HT",1,0),0)</f>
        <v>0</v>
      </c>
      <c r="AZ964" s="119">
        <f>IF('Copy &amp; Paste Roster Report Here'!$A961=AZ$7,IF('Copy &amp; Paste Roster Report Here'!$M961="HT",1,0),0)</f>
        <v>0</v>
      </c>
      <c r="BA964" s="119">
        <f>IF('Copy &amp; Paste Roster Report Here'!$A961=BA$7,IF('Copy &amp; Paste Roster Report Here'!$M961="HT",1,0),0)</f>
        <v>0</v>
      </c>
      <c r="BB964" s="119">
        <f>IF('Copy &amp; Paste Roster Report Here'!$A961=BB$7,IF('Copy &amp; Paste Roster Report Here'!$M961="HT",1,0),0)</f>
        <v>0</v>
      </c>
      <c r="BC964" s="119">
        <f>IF('Copy &amp; Paste Roster Report Here'!$A961=BC$7,IF('Copy &amp; Paste Roster Report Here'!$M961="HT",1,0),0)</f>
        <v>0</v>
      </c>
      <c r="BD964" s="119">
        <f>IF('Copy &amp; Paste Roster Report Here'!$A961=BD$7,IF('Copy &amp; Paste Roster Report Here'!$M961="HT",1,0),0)</f>
        <v>0</v>
      </c>
      <c r="BE964" s="119">
        <f>IF('Copy &amp; Paste Roster Report Here'!$A961=BE$7,IF('Copy &amp; Paste Roster Report Here'!$M961="HT",1,0),0)</f>
        <v>0</v>
      </c>
      <c r="BF964" s="119">
        <f>IF('Copy &amp; Paste Roster Report Here'!$A961=BF$7,IF('Copy &amp; Paste Roster Report Here'!$M961="HT",1,0),0)</f>
        <v>0</v>
      </c>
      <c r="BG964" s="119">
        <f>IF('Copy &amp; Paste Roster Report Here'!$A961=BG$7,IF('Copy &amp; Paste Roster Report Here'!$M961="HT",1,0),0)</f>
        <v>0</v>
      </c>
      <c r="BH964" s="73">
        <f t="shared" si="221"/>
        <v>0</v>
      </c>
      <c r="BI964" s="120">
        <f>IF('Copy &amp; Paste Roster Report Here'!$A961=BI$7,IF('Copy &amp; Paste Roster Report Here'!$M961="MT",1,0),0)</f>
        <v>0</v>
      </c>
      <c r="BJ964" s="120">
        <f>IF('Copy &amp; Paste Roster Report Here'!$A961=BJ$7,IF('Copy &amp; Paste Roster Report Here'!$M961="MT",1,0),0)</f>
        <v>0</v>
      </c>
      <c r="BK964" s="120">
        <f>IF('Copy &amp; Paste Roster Report Here'!$A961=BK$7,IF('Copy &amp; Paste Roster Report Here'!$M961="MT",1,0),0)</f>
        <v>0</v>
      </c>
      <c r="BL964" s="120">
        <f>IF('Copy &amp; Paste Roster Report Here'!$A961=BL$7,IF('Copy &amp; Paste Roster Report Here'!$M961="MT",1,0),0)</f>
        <v>0</v>
      </c>
      <c r="BM964" s="120">
        <f>IF('Copy &amp; Paste Roster Report Here'!$A961=BM$7,IF('Copy &amp; Paste Roster Report Here'!$M961="MT",1,0),0)</f>
        <v>0</v>
      </c>
      <c r="BN964" s="120">
        <f>IF('Copy &amp; Paste Roster Report Here'!$A961=BN$7,IF('Copy &amp; Paste Roster Report Here'!$M961="MT",1,0),0)</f>
        <v>0</v>
      </c>
      <c r="BO964" s="120">
        <f>IF('Copy &amp; Paste Roster Report Here'!$A961=BO$7,IF('Copy &amp; Paste Roster Report Here'!$M961="MT",1,0),0)</f>
        <v>0</v>
      </c>
      <c r="BP964" s="120">
        <f>IF('Copy &amp; Paste Roster Report Here'!$A961=BP$7,IF('Copy &amp; Paste Roster Report Here'!$M961="MT",1,0),0)</f>
        <v>0</v>
      </c>
      <c r="BQ964" s="120">
        <f>IF('Copy &amp; Paste Roster Report Here'!$A961=BQ$7,IF('Copy &amp; Paste Roster Report Here'!$M961="MT",1,0),0)</f>
        <v>0</v>
      </c>
      <c r="BR964" s="120">
        <f>IF('Copy &amp; Paste Roster Report Here'!$A961=BR$7,IF('Copy &amp; Paste Roster Report Here'!$M961="MT",1,0),0)</f>
        <v>0</v>
      </c>
      <c r="BS964" s="120">
        <f>IF('Copy &amp; Paste Roster Report Here'!$A961=BS$7,IF('Copy &amp; Paste Roster Report Here'!$M961="MT",1,0),0)</f>
        <v>0</v>
      </c>
      <c r="BT964" s="73">
        <f t="shared" si="222"/>
        <v>0</v>
      </c>
      <c r="BU964" s="121">
        <f>IF('Copy &amp; Paste Roster Report Here'!$A961=BU$7,IF('Copy &amp; Paste Roster Report Here'!$M961="fy",1,0),0)</f>
        <v>0</v>
      </c>
      <c r="BV964" s="121">
        <f>IF('Copy &amp; Paste Roster Report Here'!$A961=BV$7,IF('Copy &amp; Paste Roster Report Here'!$M961="fy",1,0),0)</f>
        <v>0</v>
      </c>
      <c r="BW964" s="121">
        <f>IF('Copy &amp; Paste Roster Report Here'!$A961=BW$7,IF('Copy &amp; Paste Roster Report Here'!$M961="fy",1,0),0)</f>
        <v>0</v>
      </c>
      <c r="BX964" s="121">
        <f>IF('Copy &amp; Paste Roster Report Here'!$A961=BX$7,IF('Copy &amp; Paste Roster Report Here'!$M961="fy",1,0),0)</f>
        <v>0</v>
      </c>
      <c r="BY964" s="121">
        <f>IF('Copy &amp; Paste Roster Report Here'!$A961=BY$7,IF('Copy &amp; Paste Roster Report Here'!$M961="fy",1,0),0)</f>
        <v>0</v>
      </c>
      <c r="BZ964" s="121">
        <f>IF('Copy &amp; Paste Roster Report Here'!$A961=BZ$7,IF('Copy &amp; Paste Roster Report Here'!$M961="fy",1,0),0)</f>
        <v>0</v>
      </c>
      <c r="CA964" s="121">
        <f>IF('Copy &amp; Paste Roster Report Here'!$A961=CA$7,IF('Copy &amp; Paste Roster Report Here'!$M961="fy",1,0),0)</f>
        <v>0</v>
      </c>
      <c r="CB964" s="121">
        <f>IF('Copy &amp; Paste Roster Report Here'!$A961=CB$7,IF('Copy &amp; Paste Roster Report Here'!$M961="fy",1,0),0)</f>
        <v>0</v>
      </c>
      <c r="CC964" s="121">
        <f>IF('Copy &amp; Paste Roster Report Here'!$A961=CC$7,IF('Copy &amp; Paste Roster Report Here'!$M961="fy",1,0),0)</f>
        <v>0</v>
      </c>
      <c r="CD964" s="121">
        <f>IF('Copy &amp; Paste Roster Report Here'!$A961=CD$7,IF('Copy &amp; Paste Roster Report Here'!$M961="fy",1,0),0)</f>
        <v>0</v>
      </c>
      <c r="CE964" s="121">
        <f>IF('Copy &amp; Paste Roster Report Here'!$A961=CE$7,IF('Copy &amp; Paste Roster Report Here'!$M961="fy",1,0),0)</f>
        <v>0</v>
      </c>
      <c r="CF964" s="73">
        <f t="shared" si="223"/>
        <v>0</v>
      </c>
      <c r="CG964" s="122">
        <f>IF('Copy &amp; Paste Roster Report Here'!$A961=CG$7,IF('Copy &amp; Paste Roster Report Here'!$M961="RH",1,0),0)</f>
        <v>0</v>
      </c>
      <c r="CH964" s="122">
        <f>IF('Copy &amp; Paste Roster Report Here'!$A961=CH$7,IF('Copy &amp; Paste Roster Report Here'!$M961="RH",1,0),0)</f>
        <v>0</v>
      </c>
      <c r="CI964" s="122">
        <f>IF('Copy &amp; Paste Roster Report Here'!$A961=CI$7,IF('Copy &amp; Paste Roster Report Here'!$M961="RH",1,0),0)</f>
        <v>0</v>
      </c>
      <c r="CJ964" s="122">
        <f>IF('Copy &amp; Paste Roster Report Here'!$A961=CJ$7,IF('Copy &amp; Paste Roster Report Here'!$M961="RH",1,0),0)</f>
        <v>0</v>
      </c>
      <c r="CK964" s="122">
        <f>IF('Copy &amp; Paste Roster Report Here'!$A961=CK$7,IF('Copy &amp; Paste Roster Report Here'!$M961="RH",1,0),0)</f>
        <v>0</v>
      </c>
      <c r="CL964" s="122">
        <f>IF('Copy &amp; Paste Roster Report Here'!$A961=CL$7,IF('Copy &amp; Paste Roster Report Here'!$M961="RH",1,0),0)</f>
        <v>0</v>
      </c>
      <c r="CM964" s="122">
        <f>IF('Copy &amp; Paste Roster Report Here'!$A961=CM$7,IF('Copy &amp; Paste Roster Report Here'!$M961="RH",1,0),0)</f>
        <v>0</v>
      </c>
      <c r="CN964" s="122">
        <f>IF('Copy &amp; Paste Roster Report Here'!$A961=CN$7,IF('Copy &amp; Paste Roster Report Here'!$M961="RH",1,0),0)</f>
        <v>0</v>
      </c>
      <c r="CO964" s="122">
        <f>IF('Copy &amp; Paste Roster Report Here'!$A961=CO$7,IF('Copy &amp; Paste Roster Report Here'!$M961="RH",1,0),0)</f>
        <v>0</v>
      </c>
      <c r="CP964" s="122">
        <f>IF('Copy &amp; Paste Roster Report Here'!$A961=CP$7,IF('Copy &amp; Paste Roster Report Here'!$M961="RH",1,0),0)</f>
        <v>0</v>
      </c>
      <c r="CQ964" s="122">
        <f>IF('Copy &amp; Paste Roster Report Here'!$A961=CQ$7,IF('Copy &amp; Paste Roster Report Here'!$M961="RH",1,0),0)</f>
        <v>0</v>
      </c>
      <c r="CR964" s="73">
        <f t="shared" si="224"/>
        <v>0</v>
      </c>
      <c r="CS964" s="123">
        <f>IF('Copy &amp; Paste Roster Report Here'!$A961=CS$7,IF('Copy &amp; Paste Roster Report Here'!$M961="QT",1,0),0)</f>
        <v>0</v>
      </c>
      <c r="CT964" s="123">
        <f>IF('Copy &amp; Paste Roster Report Here'!$A961=CT$7,IF('Copy &amp; Paste Roster Report Here'!$M961="QT",1,0),0)</f>
        <v>0</v>
      </c>
      <c r="CU964" s="123">
        <f>IF('Copy &amp; Paste Roster Report Here'!$A961=CU$7,IF('Copy &amp; Paste Roster Report Here'!$M961="QT",1,0),0)</f>
        <v>0</v>
      </c>
      <c r="CV964" s="123">
        <f>IF('Copy &amp; Paste Roster Report Here'!$A961=CV$7,IF('Copy &amp; Paste Roster Report Here'!$M961="QT",1,0),0)</f>
        <v>0</v>
      </c>
      <c r="CW964" s="123">
        <f>IF('Copy &amp; Paste Roster Report Here'!$A961=CW$7,IF('Copy &amp; Paste Roster Report Here'!$M961="QT",1,0),0)</f>
        <v>0</v>
      </c>
      <c r="CX964" s="123">
        <f>IF('Copy &amp; Paste Roster Report Here'!$A961=CX$7,IF('Copy &amp; Paste Roster Report Here'!$M961="QT",1,0),0)</f>
        <v>0</v>
      </c>
      <c r="CY964" s="123">
        <f>IF('Copy &amp; Paste Roster Report Here'!$A961=CY$7,IF('Copy &amp; Paste Roster Report Here'!$M961="QT",1,0),0)</f>
        <v>0</v>
      </c>
      <c r="CZ964" s="123">
        <f>IF('Copy &amp; Paste Roster Report Here'!$A961=CZ$7,IF('Copy &amp; Paste Roster Report Here'!$M961="QT",1,0),0)</f>
        <v>0</v>
      </c>
      <c r="DA964" s="123">
        <f>IF('Copy &amp; Paste Roster Report Here'!$A961=DA$7,IF('Copy &amp; Paste Roster Report Here'!$M961="QT",1,0),0)</f>
        <v>0</v>
      </c>
      <c r="DB964" s="123">
        <f>IF('Copy &amp; Paste Roster Report Here'!$A961=DB$7,IF('Copy &amp; Paste Roster Report Here'!$M961="QT",1,0),0)</f>
        <v>0</v>
      </c>
      <c r="DC964" s="123">
        <f>IF('Copy &amp; Paste Roster Report Here'!$A961=DC$7,IF('Copy &amp; Paste Roster Report Here'!$M961="QT",1,0),0)</f>
        <v>0</v>
      </c>
      <c r="DD964" s="73">
        <f t="shared" si="225"/>
        <v>0</v>
      </c>
      <c r="DE964" s="124">
        <f>IF('Copy &amp; Paste Roster Report Here'!$A961=DE$7,IF('Copy &amp; Paste Roster Report Here'!$M961="xxxxxxxxxxx",1,0),0)</f>
        <v>0</v>
      </c>
      <c r="DF964" s="124">
        <f>IF('Copy &amp; Paste Roster Report Here'!$A961=DF$7,IF('Copy &amp; Paste Roster Report Here'!$M961="xxxxxxxxxxx",1,0),0)</f>
        <v>0</v>
      </c>
      <c r="DG964" s="124">
        <f>IF('Copy &amp; Paste Roster Report Here'!$A961=DG$7,IF('Copy &amp; Paste Roster Report Here'!$M961="xxxxxxxxxxx",1,0),0)</f>
        <v>0</v>
      </c>
      <c r="DH964" s="124">
        <f>IF('Copy &amp; Paste Roster Report Here'!$A961=DH$7,IF('Copy &amp; Paste Roster Report Here'!$M961="xxxxxxxxxxx",1,0),0)</f>
        <v>0</v>
      </c>
      <c r="DI964" s="124">
        <f>IF('Copy &amp; Paste Roster Report Here'!$A961=DI$7,IF('Copy &amp; Paste Roster Report Here'!$M961="xxxxxxxxxxx",1,0),0)</f>
        <v>0</v>
      </c>
      <c r="DJ964" s="124">
        <f>IF('Copy &amp; Paste Roster Report Here'!$A961=DJ$7,IF('Copy &amp; Paste Roster Report Here'!$M961="xxxxxxxxxxx",1,0),0)</f>
        <v>0</v>
      </c>
      <c r="DK964" s="124">
        <f>IF('Copy &amp; Paste Roster Report Here'!$A961=DK$7,IF('Copy &amp; Paste Roster Report Here'!$M961="xxxxxxxxxxx",1,0),0)</f>
        <v>0</v>
      </c>
      <c r="DL964" s="124">
        <f>IF('Copy &amp; Paste Roster Report Here'!$A961=DL$7,IF('Copy &amp; Paste Roster Report Here'!$M961="xxxxxxxxxxx",1,0),0)</f>
        <v>0</v>
      </c>
      <c r="DM964" s="124">
        <f>IF('Copy &amp; Paste Roster Report Here'!$A961=DM$7,IF('Copy &amp; Paste Roster Report Here'!$M961="xxxxxxxxxxx",1,0),0)</f>
        <v>0</v>
      </c>
      <c r="DN964" s="124">
        <f>IF('Copy &amp; Paste Roster Report Here'!$A961=DN$7,IF('Copy &amp; Paste Roster Report Here'!$M961="xxxxxxxxxxx",1,0),0)</f>
        <v>0</v>
      </c>
      <c r="DO964" s="124">
        <f>IF('Copy &amp; Paste Roster Report Here'!$A961=DO$7,IF('Copy &amp; Paste Roster Report Here'!$M961="xxxxxxxxxxx",1,0),0)</f>
        <v>0</v>
      </c>
      <c r="DP964" s="125">
        <f t="shared" si="226"/>
        <v>0</v>
      </c>
      <c r="DQ964" s="126">
        <f t="shared" si="227"/>
        <v>0</v>
      </c>
    </row>
    <row r="965" spans="1:121" x14ac:dyDescent="0.25">
      <c r="A965" s="111">
        <f t="shared" si="213"/>
        <v>0</v>
      </c>
      <c r="B965" s="111">
        <f t="shared" si="214"/>
        <v>0</v>
      </c>
      <c r="C965" s="112">
        <f>+('Copy &amp; Paste Roster Report Here'!$P962-'Copy &amp; Paste Roster Report Here'!$O962)/30</f>
        <v>0</v>
      </c>
      <c r="D965" s="112">
        <f>+('Copy &amp; Paste Roster Report Here'!$P962-'Copy &amp; Paste Roster Report Here'!$O962)</f>
        <v>0</v>
      </c>
      <c r="E965" s="111">
        <f>'Copy &amp; Paste Roster Report Here'!N962</f>
        <v>0</v>
      </c>
      <c r="F965" s="111" t="str">
        <f t="shared" si="215"/>
        <v>N</v>
      </c>
      <c r="G965" s="111">
        <f>'Copy &amp; Paste Roster Report Here'!R962</f>
        <v>0</v>
      </c>
      <c r="H965" s="113">
        <f t="shared" si="216"/>
        <v>0</v>
      </c>
      <c r="I965" s="112">
        <f>IF(F965="N",$F$5-'Copy &amp; Paste Roster Report Here'!O962,+'Copy &amp; Paste Roster Report Here'!Q962-'Copy &amp; Paste Roster Report Here'!O962)</f>
        <v>0</v>
      </c>
      <c r="J965" s="114">
        <f t="shared" si="217"/>
        <v>0</v>
      </c>
      <c r="K965" s="114">
        <f t="shared" si="218"/>
        <v>0</v>
      </c>
      <c r="L965" s="115">
        <f>'Copy &amp; Paste Roster Report Here'!F962</f>
        <v>0</v>
      </c>
      <c r="M965" s="116">
        <f t="shared" si="219"/>
        <v>0</v>
      </c>
      <c r="N965" s="117">
        <f>IF('Copy &amp; Paste Roster Report Here'!$A962='Analytical Tests'!N$7,IF($F965="Y",+$H965*N$6,0),0)</f>
        <v>0</v>
      </c>
      <c r="O965" s="117">
        <f>IF('Copy &amp; Paste Roster Report Here'!$A962='Analytical Tests'!O$7,IF($F965="Y",+$H965*O$6,0),0)</f>
        <v>0</v>
      </c>
      <c r="P965" s="117">
        <f>IF('Copy &amp; Paste Roster Report Here'!$A962='Analytical Tests'!P$7,IF($F965="Y",+$H965*P$6,0),0)</f>
        <v>0</v>
      </c>
      <c r="Q965" s="117">
        <f>IF('Copy &amp; Paste Roster Report Here'!$A962='Analytical Tests'!Q$7,IF($F965="Y",+$H965*Q$6,0),0)</f>
        <v>0</v>
      </c>
      <c r="R965" s="117">
        <f>IF('Copy &amp; Paste Roster Report Here'!$A962='Analytical Tests'!R$7,IF($F965="Y",+$H965*R$6,0),0)</f>
        <v>0</v>
      </c>
      <c r="S965" s="117">
        <f>IF('Copy &amp; Paste Roster Report Here'!$A962='Analytical Tests'!S$7,IF($F965="Y",+$H965*S$6,0),0)</f>
        <v>0</v>
      </c>
      <c r="T965" s="117">
        <f>IF('Copy &amp; Paste Roster Report Here'!$A962='Analytical Tests'!T$7,IF($F965="Y",+$H965*T$6,0),0)</f>
        <v>0</v>
      </c>
      <c r="U965" s="117">
        <f>IF('Copy &amp; Paste Roster Report Here'!$A962='Analytical Tests'!U$7,IF($F965="Y",+$H965*U$6,0),0)</f>
        <v>0</v>
      </c>
      <c r="V965" s="117">
        <f>IF('Copy &amp; Paste Roster Report Here'!$A962='Analytical Tests'!V$7,IF($F965="Y",+$H965*V$6,0),0)</f>
        <v>0</v>
      </c>
      <c r="W965" s="117">
        <f>IF('Copy &amp; Paste Roster Report Here'!$A962='Analytical Tests'!W$7,IF($F965="Y",+$H965*W$6,0),0)</f>
        <v>0</v>
      </c>
      <c r="X965" s="117">
        <f>IF('Copy &amp; Paste Roster Report Here'!$A962='Analytical Tests'!X$7,IF($F965="Y",+$H965*X$6,0),0)</f>
        <v>0</v>
      </c>
      <c r="Y965" s="117" t="b">
        <f>IF('Copy &amp; Paste Roster Report Here'!$A962='Analytical Tests'!Y$7,IF($F965="N",IF($J965&gt;=$C965,Y$6,+($I965/$D965)*Y$6),0))</f>
        <v>0</v>
      </c>
      <c r="Z965" s="117" t="b">
        <f>IF('Copy &amp; Paste Roster Report Here'!$A962='Analytical Tests'!Z$7,IF($F965="N",IF($J965&gt;=$C965,Z$6,+($I965/$D965)*Z$6),0))</f>
        <v>0</v>
      </c>
      <c r="AA965" s="117" t="b">
        <f>IF('Copy &amp; Paste Roster Report Here'!$A962='Analytical Tests'!AA$7,IF($F965="N",IF($J965&gt;=$C965,AA$6,+($I965/$D965)*AA$6),0))</f>
        <v>0</v>
      </c>
      <c r="AB965" s="117" t="b">
        <f>IF('Copy &amp; Paste Roster Report Here'!$A962='Analytical Tests'!AB$7,IF($F965="N",IF($J965&gt;=$C965,AB$6,+($I965/$D965)*AB$6),0))</f>
        <v>0</v>
      </c>
      <c r="AC965" s="117" t="b">
        <f>IF('Copy &amp; Paste Roster Report Here'!$A962='Analytical Tests'!AC$7,IF($F965="N",IF($J965&gt;=$C965,AC$6,+($I965/$D965)*AC$6),0))</f>
        <v>0</v>
      </c>
      <c r="AD965" s="117" t="b">
        <f>IF('Copy &amp; Paste Roster Report Here'!$A962='Analytical Tests'!AD$7,IF($F965="N",IF($J965&gt;=$C965,AD$6,+($I965/$D965)*AD$6),0))</f>
        <v>0</v>
      </c>
      <c r="AE965" s="117" t="b">
        <f>IF('Copy &amp; Paste Roster Report Here'!$A962='Analytical Tests'!AE$7,IF($F965="N",IF($J965&gt;=$C965,AE$6,+($I965/$D965)*AE$6),0))</f>
        <v>0</v>
      </c>
      <c r="AF965" s="117" t="b">
        <f>IF('Copy &amp; Paste Roster Report Here'!$A962='Analytical Tests'!AF$7,IF($F965="N",IF($J965&gt;=$C965,AF$6,+($I965/$D965)*AF$6),0))</f>
        <v>0</v>
      </c>
      <c r="AG965" s="117" t="b">
        <f>IF('Copy &amp; Paste Roster Report Here'!$A962='Analytical Tests'!AG$7,IF($F965="N",IF($J965&gt;=$C965,AG$6,+($I965/$D965)*AG$6),0))</f>
        <v>0</v>
      </c>
      <c r="AH965" s="117" t="b">
        <f>IF('Copy &amp; Paste Roster Report Here'!$A962='Analytical Tests'!AH$7,IF($F965="N",IF($J965&gt;=$C965,AH$6,+($I965/$D965)*AH$6),0))</f>
        <v>0</v>
      </c>
      <c r="AI965" s="117" t="b">
        <f>IF('Copy &amp; Paste Roster Report Here'!$A962='Analytical Tests'!AI$7,IF($F965="N",IF($J965&gt;=$C965,AI$6,+($I965/$D965)*AI$6),0))</f>
        <v>0</v>
      </c>
      <c r="AJ965" s="79"/>
      <c r="AK965" s="118">
        <f>IF('Copy &amp; Paste Roster Report Here'!$A962=AK$7,IF('Copy &amp; Paste Roster Report Here'!$M962="FT",1,0),0)</f>
        <v>0</v>
      </c>
      <c r="AL965" s="118">
        <f>IF('Copy &amp; Paste Roster Report Here'!$A962=AL$7,IF('Copy &amp; Paste Roster Report Here'!$M962="FT",1,0),0)</f>
        <v>0</v>
      </c>
      <c r="AM965" s="118">
        <f>IF('Copy &amp; Paste Roster Report Here'!$A962=AM$7,IF('Copy &amp; Paste Roster Report Here'!$M962="FT",1,0),0)</f>
        <v>0</v>
      </c>
      <c r="AN965" s="118">
        <f>IF('Copy &amp; Paste Roster Report Here'!$A962=AN$7,IF('Copy &amp; Paste Roster Report Here'!$M962="FT",1,0),0)</f>
        <v>0</v>
      </c>
      <c r="AO965" s="118">
        <f>IF('Copy &amp; Paste Roster Report Here'!$A962=AO$7,IF('Copy &amp; Paste Roster Report Here'!$M962="FT",1,0),0)</f>
        <v>0</v>
      </c>
      <c r="AP965" s="118">
        <f>IF('Copy &amp; Paste Roster Report Here'!$A962=AP$7,IF('Copy &amp; Paste Roster Report Here'!$M962="FT",1,0),0)</f>
        <v>0</v>
      </c>
      <c r="AQ965" s="118">
        <f>IF('Copy &amp; Paste Roster Report Here'!$A962=AQ$7,IF('Copy &amp; Paste Roster Report Here'!$M962="FT",1,0),0)</f>
        <v>0</v>
      </c>
      <c r="AR965" s="118">
        <f>IF('Copy &amp; Paste Roster Report Here'!$A962=AR$7,IF('Copy &amp; Paste Roster Report Here'!$M962="FT",1,0),0)</f>
        <v>0</v>
      </c>
      <c r="AS965" s="118">
        <f>IF('Copy &amp; Paste Roster Report Here'!$A962=AS$7,IF('Copy &amp; Paste Roster Report Here'!$M962="FT",1,0),0)</f>
        <v>0</v>
      </c>
      <c r="AT965" s="118">
        <f>IF('Copy &amp; Paste Roster Report Here'!$A962=AT$7,IF('Copy &amp; Paste Roster Report Here'!$M962="FT",1,0),0)</f>
        <v>0</v>
      </c>
      <c r="AU965" s="118">
        <f>IF('Copy &amp; Paste Roster Report Here'!$A962=AU$7,IF('Copy &amp; Paste Roster Report Here'!$M962="FT",1,0),0)</f>
        <v>0</v>
      </c>
      <c r="AV965" s="73">
        <f t="shared" si="220"/>
        <v>0</v>
      </c>
      <c r="AW965" s="119">
        <f>IF('Copy &amp; Paste Roster Report Here'!$A962=AW$7,IF('Copy &amp; Paste Roster Report Here'!$M962="HT",1,0),0)</f>
        <v>0</v>
      </c>
      <c r="AX965" s="119">
        <f>IF('Copy &amp; Paste Roster Report Here'!$A962=AX$7,IF('Copy &amp; Paste Roster Report Here'!$M962="HT",1,0),0)</f>
        <v>0</v>
      </c>
      <c r="AY965" s="119">
        <f>IF('Copy &amp; Paste Roster Report Here'!$A962=AY$7,IF('Copy &amp; Paste Roster Report Here'!$M962="HT",1,0),0)</f>
        <v>0</v>
      </c>
      <c r="AZ965" s="119">
        <f>IF('Copy &amp; Paste Roster Report Here'!$A962=AZ$7,IF('Copy &amp; Paste Roster Report Here'!$M962="HT",1,0),0)</f>
        <v>0</v>
      </c>
      <c r="BA965" s="119">
        <f>IF('Copy &amp; Paste Roster Report Here'!$A962=BA$7,IF('Copy &amp; Paste Roster Report Here'!$M962="HT",1,0),0)</f>
        <v>0</v>
      </c>
      <c r="BB965" s="119">
        <f>IF('Copy &amp; Paste Roster Report Here'!$A962=BB$7,IF('Copy &amp; Paste Roster Report Here'!$M962="HT",1,0),0)</f>
        <v>0</v>
      </c>
      <c r="BC965" s="119">
        <f>IF('Copy &amp; Paste Roster Report Here'!$A962=BC$7,IF('Copy &amp; Paste Roster Report Here'!$M962="HT",1,0),0)</f>
        <v>0</v>
      </c>
      <c r="BD965" s="119">
        <f>IF('Copy &amp; Paste Roster Report Here'!$A962=BD$7,IF('Copy &amp; Paste Roster Report Here'!$M962="HT",1,0),0)</f>
        <v>0</v>
      </c>
      <c r="BE965" s="119">
        <f>IF('Copy &amp; Paste Roster Report Here'!$A962=BE$7,IF('Copy &amp; Paste Roster Report Here'!$M962="HT",1,0),0)</f>
        <v>0</v>
      </c>
      <c r="BF965" s="119">
        <f>IF('Copy &amp; Paste Roster Report Here'!$A962=BF$7,IF('Copy &amp; Paste Roster Report Here'!$M962="HT",1,0),0)</f>
        <v>0</v>
      </c>
      <c r="BG965" s="119">
        <f>IF('Copy &amp; Paste Roster Report Here'!$A962=BG$7,IF('Copy &amp; Paste Roster Report Here'!$M962="HT",1,0),0)</f>
        <v>0</v>
      </c>
      <c r="BH965" s="73">
        <f t="shared" si="221"/>
        <v>0</v>
      </c>
      <c r="BI965" s="120">
        <f>IF('Copy &amp; Paste Roster Report Here'!$A962=BI$7,IF('Copy &amp; Paste Roster Report Here'!$M962="MT",1,0),0)</f>
        <v>0</v>
      </c>
      <c r="BJ965" s="120">
        <f>IF('Copy &amp; Paste Roster Report Here'!$A962=BJ$7,IF('Copy &amp; Paste Roster Report Here'!$M962="MT",1,0),0)</f>
        <v>0</v>
      </c>
      <c r="BK965" s="120">
        <f>IF('Copy &amp; Paste Roster Report Here'!$A962=BK$7,IF('Copy &amp; Paste Roster Report Here'!$M962="MT",1,0),0)</f>
        <v>0</v>
      </c>
      <c r="BL965" s="120">
        <f>IF('Copy &amp; Paste Roster Report Here'!$A962=BL$7,IF('Copy &amp; Paste Roster Report Here'!$M962="MT",1,0),0)</f>
        <v>0</v>
      </c>
      <c r="BM965" s="120">
        <f>IF('Copy &amp; Paste Roster Report Here'!$A962=BM$7,IF('Copy &amp; Paste Roster Report Here'!$M962="MT",1,0),0)</f>
        <v>0</v>
      </c>
      <c r="BN965" s="120">
        <f>IF('Copy &amp; Paste Roster Report Here'!$A962=BN$7,IF('Copy &amp; Paste Roster Report Here'!$M962="MT",1,0),0)</f>
        <v>0</v>
      </c>
      <c r="BO965" s="120">
        <f>IF('Copy &amp; Paste Roster Report Here'!$A962=BO$7,IF('Copy &amp; Paste Roster Report Here'!$M962="MT",1,0),0)</f>
        <v>0</v>
      </c>
      <c r="BP965" s="120">
        <f>IF('Copy &amp; Paste Roster Report Here'!$A962=BP$7,IF('Copy &amp; Paste Roster Report Here'!$M962="MT",1,0),0)</f>
        <v>0</v>
      </c>
      <c r="BQ965" s="120">
        <f>IF('Copy &amp; Paste Roster Report Here'!$A962=BQ$7,IF('Copy &amp; Paste Roster Report Here'!$M962="MT",1,0),0)</f>
        <v>0</v>
      </c>
      <c r="BR965" s="120">
        <f>IF('Copy &amp; Paste Roster Report Here'!$A962=BR$7,IF('Copy &amp; Paste Roster Report Here'!$M962="MT",1,0),0)</f>
        <v>0</v>
      </c>
      <c r="BS965" s="120">
        <f>IF('Copy &amp; Paste Roster Report Here'!$A962=BS$7,IF('Copy &amp; Paste Roster Report Here'!$M962="MT",1,0),0)</f>
        <v>0</v>
      </c>
      <c r="BT965" s="73">
        <f t="shared" si="222"/>
        <v>0</v>
      </c>
      <c r="BU965" s="121">
        <f>IF('Copy &amp; Paste Roster Report Here'!$A962=BU$7,IF('Copy &amp; Paste Roster Report Here'!$M962="fy",1,0),0)</f>
        <v>0</v>
      </c>
      <c r="BV965" s="121">
        <f>IF('Copy &amp; Paste Roster Report Here'!$A962=BV$7,IF('Copy &amp; Paste Roster Report Here'!$M962="fy",1,0),0)</f>
        <v>0</v>
      </c>
      <c r="BW965" s="121">
        <f>IF('Copy &amp; Paste Roster Report Here'!$A962=BW$7,IF('Copy &amp; Paste Roster Report Here'!$M962="fy",1,0),0)</f>
        <v>0</v>
      </c>
      <c r="BX965" s="121">
        <f>IF('Copy &amp; Paste Roster Report Here'!$A962=BX$7,IF('Copy &amp; Paste Roster Report Here'!$M962="fy",1,0),0)</f>
        <v>0</v>
      </c>
      <c r="BY965" s="121">
        <f>IF('Copy &amp; Paste Roster Report Here'!$A962=BY$7,IF('Copy &amp; Paste Roster Report Here'!$M962="fy",1,0),0)</f>
        <v>0</v>
      </c>
      <c r="BZ965" s="121">
        <f>IF('Copy &amp; Paste Roster Report Here'!$A962=BZ$7,IF('Copy &amp; Paste Roster Report Here'!$M962="fy",1,0),0)</f>
        <v>0</v>
      </c>
      <c r="CA965" s="121">
        <f>IF('Copy &amp; Paste Roster Report Here'!$A962=CA$7,IF('Copy &amp; Paste Roster Report Here'!$M962="fy",1,0),0)</f>
        <v>0</v>
      </c>
      <c r="CB965" s="121">
        <f>IF('Copy &amp; Paste Roster Report Here'!$A962=CB$7,IF('Copy &amp; Paste Roster Report Here'!$M962="fy",1,0),0)</f>
        <v>0</v>
      </c>
      <c r="CC965" s="121">
        <f>IF('Copy &amp; Paste Roster Report Here'!$A962=CC$7,IF('Copy &amp; Paste Roster Report Here'!$M962="fy",1,0),0)</f>
        <v>0</v>
      </c>
      <c r="CD965" s="121">
        <f>IF('Copy &amp; Paste Roster Report Here'!$A962=CD$7,IF('Copy &amp; Paste Roster Report Here'!$M962="fy",1,0),0)</f>
        <v>0</v>
      </c>
      <c r="CE965" s="121">
        <f>IF('Copy &amp; Paste Roster Report Here'!$A962=CE$7,IF('Copy &amp; Paste Roster Report Here'!$M962="fy",1,0),0)</f>
        <v>0</v>
      </c>
      <c r="CF965" s="73">
        <f t="shared" si="223"/>
        <v>0</v>
      </c>
      <c r="CG965" s="122">
        <f>IF('Copy &amp; Paste Roster Report Here'!$A962=CG$7,IF('Copy &amp; Paste Roster Report Here'!$M962="RH",1,0),0)</f>
        <v>0</v>
      </c>
      <c r="CH965" s="122">
        <f>IF('Copy &amp; Paste Roster Report Here'!$A962=CH$7,IF('Copy &amp; Paste Roster Report Here'!$M962="RH",1,0),0)</f>
        <v>0</v>
      </c>
      <c r="CI965" s="122">
        <f>IF('Copy &amp; Paste Roster Report Here'!$A962=CI$7,IF('Copy &amp; Paste Roster Report Here'!$M962="RH",1,0),0)</f>
        <v>0</v>
      </c>
      <c r="CJ965" s="122">
        <f>IF('Copy &amp; Paste Roster Report Here'!$A962=CJ$7,IF('Copy &amp; Paste Roster Report Here'!$M962="RH",1,0),0)</f>
        <v>0</v>
      </c>
      <c r="CK965" s="122">
        <f>IF('Copy &amp; Paste Roster Report Here'!$A962=CK$7,IF('Copy &amp; Paste Roster Report Here'!$M962="RH",1,0),0)</f>
        <v>0</v>
      </c>
      <c r="CL965" s="122">
        <f>IF('Copy &amp; Paste Roster Report Here'!$A962=CL$7,IF('Copy &amp; Paste Roster Report Here'!$M962="RH",1,0),0)</f>
        <v>0</v>
      </c>
      <c r="CM965" s="122">
        <f>IF('Copy &amp; Paste Roster Report Here'!$A962=CM$7,IF('Copy &amp; Paste Roster Report Here'!$M962="RH",1,0),0)</f>
        <v>0</v>
      </c>
      <c r="CN965" s="122">
        <f>IF('Copy &amp; Paste Roster Report Here'!$A962=CN$7,IF('Copy &amp; Paste Roster Report Here'!$M962="RH",1,0),0)</f>
        <v>0</v>
      </c>
      <c r="CO965" s="122">
        <f>IF('Copy &amp; Paste Roster Report Here'!$A962=CO$7,IF('Copy &amp; Paste Roster Report Here'!$M962="RH",1,0),0)</f>
        <v>0</v>
      </c>
      <c r="CP965" s="122">
        <f>IF('Copy &amp; Paste Roster Report Here'!$A962=CP$7,IF('Copy &amp; Paste Roster Report Here'!$M962="RH",1,0),0)</f>
        <v>0</v>
      </c>
      <c r="CQ965" s="122">
        <f>IF('Copy &amp; Paste Roster Report Here'!$A962=CQ$7,IF('Copy &amp; Paste Roster Report Here'!$M962="RH",1,0),0)</f>
        <v>0</v>
      </c>
      <c r="CR965" s="73">
        <f t="shared" si="224"/>
        <v>0</v>
      </c>
      <c r="CS965" s="123">
        <f>IF('Copy &amp; Paste Roster Report Here'!$A962=CS$7,IF('Copy &amp; Paste Roster Report Here'!$M962="QT",1,0),0)</f>
        <v>0</v>
      </c>
      <c r="CT965" s="123">
        <f>IF('Copy &amp; Paste Roster Report Here'!$A962=CT$7,IF('Copy &amp; Paste Roster Report Here'!$M962="QT",1,0),0)</f>
        <v>0</v>
      </c>
      <c r="CU965" s="123">
        <f>IF('Copy &amp; Paste Roster Report Here'!$A962=CU$7,IF('Copy &amp; Paste Roster Report Here'!$M962="QT",1,0),0)</f>
        <v>0</v>
      </c>
      <c r="CV965" s="123">
        <f>IF('Copy &amp; Paste Roster Report Here'!$A962=CV$7,IF('Copy &amp; Paste Roster Report Here'!$M962="QT",1,0),0)</f>
        <v>0</v>
      </c>
      <c r="CW965" s="123">
        <f>IF('Copy &amp; Paste Roster Report Here'!$A962=CW$7,IF('Copy &amp; Paste Roster Report Here'!$M962="QT",1,0),0)</f>
        <v>0</v>
      </c>
      <c r="CX965" s="123">
        <f>IF('Copy &amp; Paste Roster Report Here'!$A962=CX$7,IF('Copy &amp; Paste Roster Report Here'!$M962="QT",1,0),0)</f>
        <v>0</v>
      </c>
      <c r="CY965" s="123">
        <f>IF('Copy &amp; Paste Roster Report Here'!$A962=CY$7,IF('Copy &amp; Paste Roster Report Here'!$M962="QT",1,0),0)</f>
        <v>0</v>
      </c>
      <c r="CZ965" s="123">
        <f>IF('Copy &amp; Paste Roster Report Here'!$A962=CZ$7,IF('Copy &amp; Paste Roster Report Here'!$M962="QT",1,0),0)</f>
        <v>0</v>
      </c>
      <c r="DA965" s="123">
        <f>IF('Copy &amp; Paste Roster Report Here'!$A962=DA$7,IF('Copy &amp; Paste Roster Report Here'!$M962="QT",1,0),0)</f>
        <v>0</v>
      </c>
      <c r="DB965" s="123">
        <f>IF('Copy &amp; Paste Roster Report Here'!$A962=DB$7,IF('Copy &amp; Paste Roster Report Here'!$M962="QT",1,0),0)</f>
        <v>0</v>
      </c>
      <c r="DC965" s="123">
        <f>IF('Copy &amp; Paste Roster Report Here'!$A962=DC$7,IF('Copy &amp; Paste Roster Report Here'!$M962="QT",1,0),0)</f>
        <v>0</v>
      </c>
      <c r="DD965" s="73">
        <f t="shared" si="225"/>
        <v>0</v>
      </c>
      <c r="DE965" s="124">
        <f>IF('Copy &amp; Paste Roster Report Here'!$A962=DE$7,IF('Copy &amp; Paste Roster Report Here'!$M962="xxxxxxxxxxx",1,0),0)</f>
        <v>0</v>
      </c>
      <c r="DF965" s="124">
        <f>IF('Copy &amp; Paste Roster Report Here'!$A962=DF$7,IF('Copy &amp; Paste Roster Report Here'!$M962="xxxxxxxxxxx",1,0),0)</f>
        <v>0</v>
      </c>
      <c r="DG965" s="124">
        <f>IF('Copy &amp; Paste Roster Report Here'!$A962=DG$7,IF('Copy &amp; Paste Roster Report Here'!$M962="xxxxxxxxxxx",1,0),0)</f>
        <v>0</v>
      </c>
      <c r="DH965" s="124">
        <f>IF('Copy &amp; Paste Roster Report Here'!$A962=DH$7,IF('Copy &amp; Paste Roster Report Here'!$M962="xxxxxxxxxxx",1,0),0)</f>
        <v>0</v>
      </c>
      <c r="DI965" s="124">
        <f>IF('Copy &amp; Paste Roster Report Here'!$A962=DI$7,IF('Copy &amp; Paste Roster Report Here'!$M962="xxxxxxxxxxx",1,0),0)</f>
        <v>0</v>
      </c>
      <c r="DJ965" s="124">
        <f>IF('Copy &amp; Paste Roster Report Here'!$A962=DJ$7,IF('Copy &amp; Paste Roster Report Here'!$M962="xxxxxxxxxxx",1,0),0)</f>
        <v>0</v>
      </c>
      <c r="DK965" s="124">
        <f>IF('Copy &amp; Paste Roster Report Here'!$A962=DK$7,IF('Copy &amp; Paste Roster Report Here'!$M962="xxxxxxxxxxx",1,0),0)</f>
        <v>0</v>
      </c>
      <c r="DL965" s="124">
        <f>IF('Copy &amp; Paste Roster Report Here'!$A962=DL$7,IF('Copy &amp; Paste Roster Report Here'!$M962="xxxxxxxxxxx",1,0),0)</f>
        <v>0</v>
      </c>
      <c r="DM965" s="124">
        <f>IF('Copy &amp; Paste Roster Report Here'!$A962=DM$7,IF('Copy &amp; Paste Roster Report Here'!$M962="xxxxxxxxxxx",1,0),0)</f>
        <v>0</v>
      </c>
      <c r="DN965" s="124">
        <f>IF('Copy &amp; Paste Roster Report Here'!$A962=DN$7,IF('Copy &amp; Paste Roster Report Here'!$M962="xxxxxxxxxxx",1,0),0)</f>
        <v>0</v>
      </c>
      <c r="DO965" s="124">
        <f>IF('Copy &amp; Paste Roster Report Here'!$A962=DO$7,IF('Copy &amp; Paste Roster Report Here'!$M962="xxxxxxxxxxx",1,0),0)</f>
        <v>0</v>
      </c>
      <c r="DP965" s="125">
        <f t="shared" si="226"/>
        <v>0</v>
      </c>
      <c r="DQ965" s="126">
        <f t="shared" si="227"/>
        <v>0</v>
      </c>
    </row>
    <row r="966" spans="1:121" x14ac:dyDescent="0.25">
      <c r="A966" s="111">
        <f t="shared" si="213"/>
        <v>0</v>
      </c>
      <c r="B966" s="111">
        <f t="shared" si="214"/>
        <v>0</v>
      </c>
      <c r="C966" s="112">
        <f>+('Copy &amp; Paste Roster Report Here'!$P963-'Copy &amp; Paste Roster Report Here'!$O963)/30</f>
        <v>0</v>
      </c>
      <c r="D966" s="112">
        <f>+('Copy &amp; Paste Roster Report Here'!$P963-'Copy &amp; Paste Roster Report Here'!$O963)</f>
        <v>0</v>
      </c>
      <c r="E966" s="111">
        <f>'Copy &amp; Paste Roster Report Here'!N963</f>
        <v>0</v>
      </c>
      <c r="F966" s="111" t="str">
        <f t="shared" si="215"/>
        <v>N</v>
      </c>
      <c r="G966" s="111">
        <f>'Copy &amp; Paste Roster Report Here'!R963</f>
        <v>0</v>
      </c>
      <c r="H966" s="113">
        <f t="shared" si="216"/>
        <v>0</v>
      </c>
      <c r="I966" s="112">
        <f>IF(F966="N",$F$5-'Copy &amp; Paste Roster Report Here'!O963,+'Copy &amp; Paste Roster Report Here'!Q963-'Copy &amp; Paste Roster Report Here'!O963)</f>
        <v>0</v>
      </c>
      <c r="J966" s="114">
        <f t="shared" si="217"/>
        <v>0</v>
      </c>
      <c r="K966" s="114">
        <f t="shared" si="218"/>
        <v>0</v>
      </c>
      <c r="L966" s="115">
        <f>'Copy &amp; Paste Roster Report Here'!F963</f>
        <v>0</v>
      </c>
      <c r="M966" s="116">
        <f t="shared" si="219"/>
        <v>0</v>
      </c>
      <c r="N966" s="117">
        <f>IF('Copy &amp; Paste Roster Report Here'!$A963='Analytical Tests'!N$7,IF($F966="Y",+$H966*N$6,0),0)</f>
        <v>0</v>
      </c>
      <c r="O966" s="117">
        <f>IF('Copy &amp; Paste Roster Report Here'!$A963='Analytical Tests'!O$7,IF($F966="Y",+$H966*O$6,0),0)</f>
        <v>0</v>
      </c>
      <c r="P966" s="117">
        <f>IF('Copy &amp; Paste Roster Report Here'!$A963='Analytical Tests'!P$7,IF($F966="Y",+$H966*P$6,0),0)</f>
        <v>0</v>
      </c>
      <c r="Q966" s="117">
        <f>IF('Copy &amp; Paste Roster Report Here'!$A963='Analytical Tests'!Q$7,IF($F966="Y",+$H966*Q$6,0),0)</f>
        <v>0</v>
      </c>
      <c r="R966" s="117">
        <f>IF('Copy &amp; Paste Roster Report Here'!$A963='Analytical Tests'!R$7,IF($F966="Y",+$H966*R$6,0),0)</f>
        <v>0</v>
      </c>
      <c r="S966" s="117">
        <f>IF('Copy &amp; Paste Roster Report Here'!$A963='Analytical Tests'!S$7,IF($F966="Y",+$H966*S$6,0),0)</f>
        <v>0</v>
      </c>
      <c r="T966" s="117">
        <f>IF('Copy &amp; Paste Roster Report Here'!$A963='Analytical Tests'!T$7,IF($F966="Y",+$H966*T$6,0),0)</f>
        <v>0</v>
      </c>
      <c r="U966" s="117">
        <f>IF('Copy &amp; Paste Roster Report Here'!$A963='Analytical Tests'!U$7,IF($F966="Y",+$H966*U$6,0),0)</f>
        <v>0</v>
      </c>
      <c r="V966" s="117">
        <f>IF('Copy &amp; Paste Roster Report Here'!$A963='Analytical Tests'!V$7,IF($F966="Y",+$H966*V$6,0),0)</f>
        <v>0</v>
      </c>
      <c r="W966" s="117">
        <f>IF('Copy &amp; Paste Roster Report Here'!$A963='Analytical Tests'!W$7,IF($F966="Y",+$H966*W$6,0),0)</f>
        <v>0</v>
      </c>
      <c r="X966" s="117">
        <f>IF('Copy &amp; Paste Roster Report Here'!$A963='Analytical Tests'!X$7,IF($F966="Y",+$H966*X$6,0),0)</f>
        <v>0</v>
      </c>
      <c r="Y966" s="117" t="b">
        <f>IF('Copy &amp; Paste Roster Report Here'!$A963='Analytical Tests'!Y$7,IF($F966="N",IF($J966&gt;=$C966,Y$6,+($I966/$D966)*Y$6),0))</f>
        <v>0</v>
      </c>
      <c r="Z966" s="117" t="b">
        <f>IF('Copy &amp; Paste Roster Report Here'!$A963='Analytical Tests'!Z$7,IF($F966="N",IF($J966&gt;=$C966,Z$6,+($I966/$D966)*Z$6),0))</f>
        <v>0</v>
      </c>
      <c r="AA966" s="117" t="b">
        <f>IF('Copy &amp; Paste Roster Report Here'!$A963='Analytical Tests'!AA$7,IF($F966="N",IF($J966&gt;=$C966,AA$6,+($I966/$D966)*AA$6),0))</f>
        <v>0</v>
      </c>
      <c r="AB966" s="117" t="b">
        <f>IF('Copy &amp; Paste Roster Report Here'!$A963='Analytical Tests'!AB$7,IF($F966="N",IF($J966&gt;=$C966,AB$6,+($I966/$D966)*AB$6),0))</f>
        <v>0</v>
      </c>
      <c r="AC966" s="117" t="b">
        <f>IF('Copy &amp; Paste Roster Report Here'!$A963='Analytical Tests'!AC$7,IF($F966="N",IF($J966&gt;=$C966,AC$6,+($I966/$D966)*AC$6),0))</f>
        <v>0</v>
      </c>
      <c r="AD966" s="117" t="b">
        <f>IF('Copy &amp; Paste Roster Report Here'!$A963='Analytical Tests'!AD$7,IF($F966="N",IF($J966&gt;=$C966,AD$6,+($I966/$D966)*AD$6),0))</f>
        <v>0</v>
      </c>
      <c r="AE966" s="117" t="b">
        <f>IF('Copy &amp; Paste Roster Report Here'!$A963='Analytical Tests'!AE$7,IF($F966="N",IF($J966&gt;=$C966,AE$6,+($I966/$D966)*AE$6),0))</f>
        <v>0</v>
      </c>
      <c r="AF966" s="117" t="b">
        <f>IF('Copy &amp; Paste Roster Report Here'!$A963='Analytical Tests'!AF$7,IF($F966="N",IF($J966&gt;=$C966,AF$6,+($I966/$D966)*AF$6),0))</f>
        <v>0</v>
      </c>
      <c r="AG966" s="117" t="b">
        <f>IF('Copy &amp; Paste Roster Report Here'!$A963='Analytical Tests'!AG$7,IF($F966="N",IF($J966&gt;=$C966,AG$6,+($I966/$D966)*AG$6),0))</f>
        <v>0</v>
      </c>
      <c r="AH966" s="117" t="b">
        <f>IF('Copy &amp; Paste Roster Report Here'!$A963='Analytical Tests'!AH$7,IF($F966="N",IF($J966&gt;=$C966,AH$6,+($I966/$D966)*AH$6),0))</f>
        <v>0</v>
      </c>
      <c r="AI966" s="117" t="b">
        <f>IF('Copy &amp; Paste Roster Report Here'!$A963='Analytical Tests'!AI$7,IF($F966="N",IF($J966&gt;=$C966,AI$6,+($I966/$D966)*AI$6),0))</f>
        <v>0</v>
      </c>
      <c r="AJ966" s="79"/>
      <c r="AK966" s="118">
        <f>IF('Copy &amp; Paste Roster Report Here'!$A963=AK$7,IF('Copy &amp; Paste Roster Report Here'!$M963="FT",1,0),0)</f>
        <v>0</v>
      </c>
      <c r="AL966" s="118">
        <f>IF('Copy &amp; Paste Roster Report Here'!$A963=AL$7,IF('Copy &amp; Paste Roster Report Here'!$M963="FT",1,0),0)</f>
        <v>0</v>
      </c>
      <c r="AM966" s="118">
        <f>IF('Copy &amp; Paste Roster Report Here'!$A963=AM$7,IF('Copy &amp; Paste Roster Report Here'!$M963="FT",1,0),0)</f>
        <v>0</v>
      </c>
      <c r="AN966" s="118">
        <f>IF('Copy &amp; Paste Roster Report Here'!$A963=AN$7,IF('Copy &amp; Paste Roster Report Here'!$M963="FT",1,0),0)</f>
        <v>0</v>
      </c>
      <c r="AO966" s="118">
        <f>IF('Copy &amp; Paste Roster Report Here'!$A963=AO$7,IF('Copy &amp; Paste Roster Report Here'!$M963="FT",1,0),0)</f>
        <v>0</v>
      </c>
      <c r="AP966" s="118">
        <f>IF('Copy &amp; Paste Roster Report Here'!$A963=AP$7,IF('Copy &amp; Paste Roster Report Here'!$M963="FT",1,0),0)</f>
        <v>0</v>
      </c>
      <c r="AQ966" s="118">
        <f>IF('Copy &amp; Paste Roster Report Here'!$A963=AQ$7,IF('Copy &amp; Paste Roster Report Here'!$M963="FT",1,0),0)</f>
        <v>0</v>
      </c>
      <c r="AR966" s="118">
        <f>IF('Copy &amp; Paste Roster Report Here'!$A963=AR$7,IF('Copy &amp; Paste Roster Report Here'!$M963="FT",1,0),0)</f>
        <v>0</v>
      </c>
      <c r="AS966" s="118">
        <f>IF('Copy &amp; Paste Roster Report Here'!$A963=AS$7,IF('Copy &amp; Paste Roster Report Here'!$M963="FT",1,0),0)</f>
        <v>0</v>
      </c>
      <c r="AT966" s="118">
        <f>IF('Copy &amp; Paste Roster Report Here'!$A963=AT$7,IF('Copy &amp; Paste Roster Report Here'!$M963="FT",1,0),0)</f>
        <v>0</v>
      </c>
      <c r="AU966" s="118">
        <f>IF('Copy &amp; Paste Roster Report Here'!$A963=AU$7,IF('Copy &amp; Paste Roster Report Here'!$M963="FT",1,0),0)</f>
        <v>0</v>
      </c>
      <c r="AV966" s="73">
        <f t="shared" si="220"/>
        <v>0</v>
      </c>
      <c r="AW966" s="119">
        <f>IF('Copy &amp; Paste Roster Report Here'!$A963=AW$7,IF('Copy &amp; Paste Roster Report Here'!$M963="HT",1,0),0)</f>
        <v>0</v>
      </c>
      <c r="AX966" s="119">
        <f>IF('Copy &amp; Paste Roster Report Here'!$A963=AX$7,IF('Copy &amp; Paste Roster Report Here'!$M963="HT",1,0),0)</f>
        <v>0</v>
      </c>
      <c r="AY966" s="119">
        <f>IF('Copy &amp; Paste Roster Report Here'!$A963=AY$7,IF('Copy &amp; Paste Roster Report Here'!$M963="HT",1,0),0)</f>
        <v>0</v>
      </c>
      <c r="AZ966" s="119">
        <f>IF('Copy &amp; Paste Roster Report Here'!$A963=AZ$7,IF('Copy &amp; Paste Roster Report Here'!$M963="HT",1,0),0)</f>
        <v>0</v>
      </c>
      <c r="BA966" s="119">
        <f>IF('Copy &amp; Paste Roster Report Here'!$A963=BA$7,IF('Copy &amp; Paste Roster Report Here'!$M963="HT",1,0),0)</f>
        <v>0</v>
      </c>
      <c r="BB966" s="119">
        <f>IF('Copy &amp; Paste Roster Report Here'!$A963=BB$7,IF('Copy &amp; Paste Roster Report Here'!$M963="HT",1,0),0)</f>
        <v>0</v>
      </c>
      <c r="BC966" s="119">
        <f>IF('Copy &amp; Paste Roster Report Here'!$A963=BC$7,IF('Copy &amp; Paste Roster Report Here'!$M963="HT",1,0),0)</f>
        <v>0</v>
      </c>
      <c r="BD966" s="119">
        <f>IF('Copy &amp; Paste Roster Report Here'!$A963=BD$7,IF('Copy &amp; Paste Roster Report Here'!$M963="HT",1,0),0)</f>
        <v>0</v>
      </c>
      <c r="BE966" s="119">
        <f>IF('Copy &amp; Paste Roster Report Here'!$A963=BE$7,IF('Copy &amp; Paste Roster Report Here'!$M963="HT",1,0),0)</f>
        <v>0</v>
      </c>
      <c r="BF966" s="119">
        <f>IF('Copy &amp; Paste Roster Report Here'!$A963=BF$7,IF('Copy &amp; Paste Roster Report Here'!$M963="HT",1,0),0)</f>
        <v>0</v>
      </c>
      <c r="BG966" s="119">
        <f>IF('Copy &amp; Paste Roster Report Here'!$A963=BG$7,IF('Copy &amp; Paste Roster Report Here'!$M963="HT",1,0),0)</f>
        <v>0</v>
      </c>
      <c r="BH966" s="73">
        <f t="shared" si="221"/>
        <v>0</v>
      </c>
      <c r="BI966" s="120">
        <f>IF('Copy &amp; Paste Roster Report Here'!$A963=BI$7,IF('Copy &amp; Paste Roster Report Here'!$M963="MT",1,0),0)</f>
        <v>0</v>
      </c>
      <c r="BJ966" s="120">
        <f>IF('Copy &amp; Paste Roster Report Here'!$A963=BJ$7,IF('Copy &amp; Paste Roster Report Here'!$M963="MT",1,0),0)</f>
        <v>0</v>
      </c>
      <c r="BK966" s="120">
        <f>IF('Copy &amp; Paste Roster Report Here'!$A963=BK$7,IF('Copy &amp; Paste Roster Report Here'!$M963="MT",1,0),0)</f>
        <v>0</v>
      </c>
      <c r="BL966" s="120">
        <f>IF('Copy &amp; Paste Roster Report Here'!$A963=BL$7,IF('Copy &amp; Paste Roster Report Here'!$M963="MT",1,0),0)</f>
        <v>0</v>
      </c>
      <c r="BM966" s="120">
        <f>IF('Copy &amp; Paste Roster Report Here'!$A963=BM$7,IF('Copy &amp; Paste Roster Report Here'!$M963="MT",1,0),0)</f>
        <v>0</v>
      </c>
      <c r="BN966" s="120">
        <f>IF('Copy &amp; Paste Roster Report Here'!$A963=BN$7,IF('Copy &amp; Paste Roster Report Here'!$M963="MT",1,0),0)</f>
        <v>0</v>
      </c>
      <c r="BO966" s="120">
        <f>IF('Copy &amp; Paste Roster Report Here'!$A963=BO$7,IF('Copy &amp; Paste Roster Report Here'!$M963="MT",1,0),0)</f>
        <v>0</v>
      </c>
      <c r="BP966" s="120">
        <f>IF('Copy &amp; Paste Roster Report Here'!$A963=BP$7,IF('Copy &amp; Paste Roster Report Here'!$M963="MT",1,0),0)</f>
        <v>0</v>
      </c>
      <c r="BQ966" s="120">
        <f>IF('Copy &amp; Paste Roster Report Here'!$A963=BQ$7,IF('Copy &amp; Paste Roster Report Here'!$M963="MT",1,0),0)</f>
        <v>0</v>
      </c>
      <c r="BR966" s="120">
        <f>IF('Copy &amp; Paste Roster Report Here'!$A963=BR$7,IF('Copy &amp; Paste Roster Report Here'!$M963="MT",1,0),0)</f>
        <v>0</v>
      </c>
      <c r="BS966" s="120">
        <f>IF('Copy &amp; Paste Roster Report Here'!$A963=BS$7,IF('Copy &amp; Paste Roster Report Here'!$M963="MT",1,0),0)</f>
        <v>0</v>
      </c>
      <c r="BT966" s="73">
        <f t="shared" si="222"/>
        <v>0</v>
      </c>
      <c r="BU966" s="121">
        <f>IF('Copy &amp; Paste Roster Report Here'!$A963=BU$7,IF('Copy &amp; Paste Roster Report Here'!$M963="fy",1,0),0)</f>
        <v>0</v>
      </c>
      <c r="BV966" s="121">
        <f>IF('Copy &amp; Paste Roster Report Here'!$A963=BV$7,IF('Copy &amp; Paste Roster Report Here'!$M963="fy",1,0),0)</f>
        <v>0</v>
      </c>
      <c r="BW966" s="121">
        <f>IF('Copy &amp; Paste Roster Report Here'!$A963=BW$7,IF('Copy &amp; Paste Roster Report Here'!$M963="fy",1,0),0)</f>
        <v>0</v>
      </c>
      <c r="BX966" s="121">
        <f>IF('Copy &amp; Paste Roster Report Here'!$A963=BX$7,IF('Copy &amp; Paste Roster Report Here'!$M963="fy",1,0),0)</f>
        <v>0</v>
      </c>
      <c r="BY966" s="121">
        <f>IF('Copy &amp; Paste Roster Report Here'!$A963=BY$7,IF('Copy &amp; Paste Roster Report Here'!$M963="fy",1,0),0)</f>
        <v>0</v>
      </c>
      <c r="BZ966" s="121">
        <f>IF('Copy &amp; Paste Roster Report Here'!$A963=BZ$7,IF('Copy &amp; Paste Roster Report Here'!$M963="fy",1,0),0)</f>
        <v>0</v>
      </c>
      <c r="CA966" s="121">
        <f>IF('Copy &amp; Paste Roster Report Here'!$A963=CA$7,IF('Copy &amp; Paste Roster Report Here'!$M963="fy",1,0),0)</f>
        <v>0</v>
      </c>
      <c r="CB966" s="121">
        <f>IF('Copy &amp; Paste Roster Report Here'!$A963=CB$7,IF('Copy &amp; Paste Roster Report Here'!$M963="fy",1,0),0)</f>
        <v>0</v>
      </c>
      <c r="CC966" s="121">
        <f>IF('Copy &amp; Paste Roster Report Here'!$A963=CC$7,IF('Copy &amp; Paste Roster Report Here'!$M963="fy",1,0),0)</f>
        <v>0</v>
      </c>
      <c r="CD966" s="121">
        <f>IF('Copy &amp; Paste Roster Report Here'!$A963=CD$7,IF('Copy &amp; Paste Roster Report Here'!$M963="fy",1,0),0)</f>
        <v>0</v>
      </c>
      <c r="CE966" s="121">
        <f>IF('Copy &amp; Paste Roster Report Here'!$A963=CE$7,IF('Copy &amp; Paste Roster Report Here'!$M963="fy",1,0),0)</f>
        <v>0</v>
      </c>
      <c r="CF966" s="73">
        <f t="shared" si="223"/>
        <v>0</v>
      </c>
      <c r="CG966" s="122">
        <f>IF('Copy &amp; Paste Roster Report Here'!$A963=CG$7,IF('Copy &amp; Paste Roster Report Here'!$M963="RH",1,0),0)</f>
        <v>0</v>
      </c>
      <c r="CH966" s="122">
        <f>IF('Copy &amp; Paste Roster Report Here'!$A963=CH$7,IF('Copy &amp; Paste Roster Report Here'!$M963="RH",1,0),0)</f>
        <v>0</v>
      </c>
      <c r="CI966" s="122">
        <f>IF('Copy &amp; Paste Roster Report Here'!$A963=CI$7,IF('Copy &amp; Paste Roster Report Here'!$M963="RH",1,0),0)</f>
        <v>0</v>
      </c>
      <c r="CJ966" s="122">
        <f>IF('Copy &amp; Paste Roster Report Here'!$A963=CJ$7,IF('Copy &amp; Paste Roster Report Here'!$M963="RH",1,0),0)</f>
        <v>0</v>
      </c>
      <c r="CK966" s="122">
        <f>IF('Copy &amp; Paste Roster Report Here'!$A963=CK$7,IF('Copy &amp; Paste Roster Report Here'!$M963="RH",1,0),0)</f>
        <v>0</v>
      </c>
      <c r="CL966" s="122">
        <f>IF('Copy &amp; Paste Roster Report Here'!$A963=CL$7,IF('Copy &amp; Paste Roster Report Here'!$M963="RH",1,0),0)</f>
        <v>0</v>
      </c>
      <c r="CM966" s="122">
        <f>IF('Copy &amp; Paste Roster Report Here'!$A963=CM$7,IF('Copy &amp; Paste Roster Report Here'!$M963="RH",1,0),0)</f>
        <v>0</v>
      </c>
      <c r="CN966" s="122">
        <f>IF('Copy &amp; Paste Roster Report Here'!$A963=CN$7,IF('Copy &amp; Paste Roster Report Here'!$M963="RH",1,0),0)</f>
        <v>0</v>
      </c>
      <c r="CO966" s="122">
        <f>IF('Copy &amp; Paste Roster Report Here'!$A963=CO$7,IF('Copy &amp; Paste Roster Report Here'!$M963="RH",1,0),0)</f>
        <v>0</v>
      </c>
      <c r="CP966" s="122">
        <f>IF('Copy &amp; Paste Roster Report Here'!$A963=CP$7,IF('Copy &amp; Paste Roster Report Here'!$M963="RH",1,0),0)</f>
        <v>0</v>
      </c>
      <c r="CQ966" s="122">
        <f>IF('Copy &amp; Paste Roster Report Here'!$A963=CQ$7,IF('Copy &amp; Paste Roster Report Here'!$M963="RH",1,0),0)</f>
        <v>0</v>
      </c>
      <c r="CR966" s="73">
        <f t="shared" si="224"/>
        <v>0</v>
      </c>
      <c r="CS966" s="123">
        <f>IF('Copy &amp; Paste Roster Report Here'!$A963=CS$7,IF('Copy &amp; Paste Roster Report Here'!$M963="QT",1,0),0)</f>
        <v>0</v>
      </c>
      <c r="CT966" s="123">
        <f>IF('Copy &amp; Paste Roster Report Here'!$A963=CT$7,IF('Copy &amp; Paste Roster Report Here'!$M963="QT",1,0),0)</f>
        <v>0</v>
      </c>
      <c r="CU966" s="123">
        <f>IF('Copy &amp; Paste Roster Report Here'!$A963=CU$7,IF('Copy &amp; Paste Roster Report Here'!$M963="QT",1,0),0)</f>
        <v>0</v>
      </c>
      <c r="CV966" s="123">
        <f>IF('Copy &amp; Paste Roster Report Here'!$A963=CV$7,IF('Copy &amp; Paste Roster Report Here'!$M963="QT",1,0),0)</f>
        <v>0</v>
      </c>
      <c r="CW966" s="123">
        <f>IF('Copy &amp; Paste Roster Report Here'!$A963=CW$7,IF('Copy &amp; Paste Roster Report Here'!$M963="QT",1,0),0)</f>
        <v>0</v>
      </c>
      <c r="CX966" s="123">
        <f>IF('Copy &amp; Paste Roster Report Here'!$A963=CX$7,IF('Copy &amp; Paste Roster Report Here'!$M963="QT",1,0),0)</f>
        <v>0</v>
      </c>
      <c r="CY966" s="123">
        <f>IF('Copy &amp; Paste Roster Report Here'!$A963=CY$7,IF('Copy &amp; Paste Roster Report Here'!$M963="QT",1,0),0)</f>
        <v>0</v>
      </c>
      <c r="CZ966" s="123">
        <f>IF('Copy &amp; Paste Roster Report Here'!$A963=CZ$7,IF('Copy &amp; Paste Roster Report Here'!$M963="QT",1,0),0)</f>
        <v>0</v>
      </c>
      <c r="DA966" s="123">
        <f>IF('Copy &amp; Paste Roster Report Here'!$A963=DA$7,IF('Copy &amp; Paste Roster Report Here'!$M963="QT",1,0),0)</f>
        <v>0</v>
      </c>
      <c r="DB966" s="123">
        <f>IF('Copy &amp; Paste Roster Report Here'!$A963=DB$7,IF('Copy &amp; Paste Roster Report Here'!$M963="QT",1,0),0)</f>
        <v>0</v>
      </c>
      <c r="DC966" s="123">
        <f>IF('Copy &amp; Paste Roster Report Here'!$A963=DC$7,IF('Copy &amp; Paste Roster Report Here'!$M963="QT",1,0),0)</f>
        <v>0</v>
      </c>
      <c r="DD966" s="73">
        <f t="shared" si="225"/>
        <v>0</v>
      </c>
      <c r="DE966" s="124">
        <f>IF('Copy &amp; Paste Roster Report Here'!$A963=DE$7,IF('Copy &amp; Paste Roster Report Here'!$M963="xxxxxxxxxxx",1,0),0)</f>
        <v>0</v>
      </c>
      <c r="DF966" s="124">
        <f>IF('Copy &amp; Paste Roster Report Here'!$A963=DF$7,IF('Copy &amp; Paste Roster Report Here'!$M963="xxxxxxxxxxx",1,0),0)</f>
        <v>0</v>
      </c>
      <c r="DG966" s="124">
        <f>IF('Copy &amp; Paste Roster Report Here'!$A963=DG$7,IF('Copy &amp; Paste Roster Report Here'!$M963="xxxxxxxxxxx",1,0),0)</f>
        <v>0</v>
      </c>
      <c r="DH966" s="124">
        <f>IF('Copy &amp; Paste Roster Report Here'!$A963=DH$7,IF('Copy &amp; Paste Roster Report Here'!$M963="xxxxxxxxxxx",1,0),0)</f>
        <v>0</v>
      </c>
      <c r="DI966" s="124">
        <f>IF('Copy &amp; Paste Roster Report Here'!$A963=DI$7,IF('Copy &amp; Paste Roster Report Here'!$M963="xxxxxxxxxxx",1,0),0)</f>
        <v>0</v>
      </c>
      <c r="DJ966" s="124">
        <f>IF('Copy &amp; Paste Roster Report Here'!$A963=DJ$7,IF('Copy &amp; Paste Roster Report Here'!$M963="xxxxxxxxxxx",1,0),0)</f>
        <v>0</v>
      </c>
      <c r="DK966" s="124">
        <f>IF('Copy &amp; Paste Roster Report Here'!$A963=DK$7,IF('Copy &amp; Paste Roster Report Here'!$M963="xxxxxxxxxxx",1,0),0)</f>
        <v>0</v>
      </c>
      <c r="DL966" s="124">
        <f>IF('Copy &amp; Paste Roster Report Here'!$A963=DL$7,IF('Copy &amp; Paste Roster Report Here'!$M963="xxxxxxxxxxx",1,0),0)</f>
        <v>0</v>
      </c>
      <c r="DM966" s="124">
        <f>IF('Copy &amp; Paste Roster Report Here'!$A963=DM$7,IF('Copy &amp; Paste Roster Report Here'!$M963="xxxxxxxxxxx",1,0),0)</f>
        <v>0</v>
      </c>
      <c r="DN966" s="124">
        <f>IF('Copy &amp; Paste Roster Report Here'!$A963=DN$7,IF('Copy &amp; Paste Roster Report Here'!$M963="xxxxxxxxxxx",1,0),0)</f>
        <v>0</v>
      </c>
      <c r="DO966" s="124">
        <f>IF('Copy &amp; Paste Roster Report Here'!$A963=DO$7,IF('Copy &amp; Paste Roster Report Here'!$M963="xxxxxxxxxxx",1,0),0)</f>
        <v>0</v>
      </c>
      <c r="DP966" s="125">
        <f t="shared" si="226"/>
        <v>0</v>
      </c>
      <c r="DQ966" s="126">
        <f t="shared" si="227"/>
        <v>0</v>
      </c>
    </row>
    <row r="967" spans="1:121" x14ac:dyDescent="0.25">
      <c r="A967" s="111">
        <f t="shared" si="213"/>
        <v>0</v>
      </c>
      <c r="B967" s="111">
        <f t="shared" si="214"/>
        <v>0</v>
      </c>
      <c r="C967" s="112">
        <f>+('Copy &amp; Paste Roster Report Here'!$P964-'Copy &amp; Paste Roster Report Here'!$O964)/30</f>
        <v>0</v>
      </c>
      <c r="D967" s="112">
        <f>+('Copy &amp; Paste Roster Report Here'!$P964-'Copy &amp; Paste Roster Report Here'!$O964)</f>
        <v>0</v>
      </c>
      <c r="E967" s="111">
        <f>'Copy &amp; Paste Roster Report Here'!N964</f>
        <v>0</v>
      </c>
      <c r="F967" s="111" t="str">
        <f t="shared" si="215"/>
        <v>N</v>
      </c>
      <c r="G967" s="111">
        <f>'Copy &amp; Paste Roster Report Here'!R964</f>
        <v>0</v>
      </c>
      <c r="H967" s="113">
        <f t="shared" si="216"/>
        <v>0</v>
      </c>
      <c r="I967" s="112">
        <f>IF(F967="N",$F$5-'Copy &amp; Paste Roster Report Here'!O964,+'Copy &amp; Paste Roster Report Here'!Q964-'Copy &amp; Paste Roster Report Here'!O964)</f>
        <v>0</v>
      </c>
      <c r="J967" s="114">
        <f t="shared" si="217"/>
        <v>0</v>
      </c>
      <c r="K967" s="114">
        <f t="shared" si="218"/>
        <v>0</v>
      </c>
      <c r="L967" s="115">
        <f>'Copy &amp; Paste Roster Report Here'!F964</f>
        <v>0</v>
      </c>
      <c r="M967" s="116">
        <f t="shared" si="219"/>
        <v>0</v>
      </c>
      <c r="N967" s="117">
        <f>IF('Copy &amp; Paste Roster Report Here'!$A964='Analytical Tests'!N$7,IF($F967="Y",+$H967*N$6,0),0)</f>
        <v>0</v>
      </c>
      <c r="O967" s="117">
        <f>IF('Copy &amp; Paste Roster Report Here'!$A964='Analytical Tests'!O$7,IF($F967="Y",+$H967*O$6,0),0)</f>
        <v>0</v>
      </c>
      <c r="P967" s="117">
        <f>IF('Copy &amp; Paste Roster Report Here'!$A964='Analytical Tests'!P$7,IF($F967="Y",+$H967*P$6,0),0)</f>
        <v>0</v>
      </c>
      <c r="Q967" s="117">
        <f>IF('Copy &amp; Paste Roster Report Here'!$A964='Analytical Tests'!Q$7,IF($F967="Y",+$H967*Q$6,0),0)</f>
        <v>0</v>
      </c>
      <c r="R967" s="117">
        <f>IF('Copy &amp; Paste Roster Report Here'!$A964='Analytical Tests'!R$7,IF($F967="Y",+$H967*R$6,0),0)</f>
        <v>0</v>
      </c>
      <c r="S967" s="117">
        <f>IF('Copy &amp; Paste Roster Report Here'!$A964='Analytical Tests'!S$7,IF($F967="Y",+$H967*S$6,0),0)</f>
        <v>0</v>
      </c>
      <c r="T967" s="117">
        <f>IF('Copy &amp; Paste Roster Report Here'!$A964='Analytical Tests'!T$7,IF($F967="Y",+$H967*T$6,0),0)</f>
        <v>0</v>
      </c>
      <c r="U967" s="117">
        <f>IF('Copy &amp; Paste Roster Report Here'!$A964='Analytical Tests'!U$7,IF($F967="Y",+$H967*U$6,0),0)</f>
        <v>0</v>
      </c>
      <c r="V967" s="117">
        <f>IF('Copy &amp; Paste Roster Report Here'!$A964='Analytical Tests'!V$7,IF($F967="Y",+$H967*V$6,0),0)</f>
        <v>0</v>
      </c>
      <c r="W967" s="117">
        <f>IF('Copy &amp; Paste Roster Report Here'!$A964='Analytical Tests'!W$7,IF($F967="Y",+$H967*W$6,0),0)</f>
        <v>0</v>
      </c>
      <c r="X967" s="117">
        <f>IF('Copy &amp; Paste Roster Report Here'!$A964='Analytical Tests'!X$7,IF($F967="Y",+$H967*X$6,0),0)</f>
        <v>0</v>
      </c>
      <c r="Y967" s="117" t="b">
        <f>IF('Copy &amp; Paste Roster Report Here'!$A964='Analytical Tests'!Y$7,IF($F967="N",IF($J967&gt;=$C967,Y$6,+($I967/$D967)*Y$6),0))</f>
        <v>0</v>
      </c>
      <c r="Z967" s="117" t="b">
        <f>IF('Copy &amp; Paste Roster Report Here'!$A964='Analytical Tests'!Z$7,IF($F967="N",IF($J967&gt;=$C967,Z$6,+($I967/$D967)*Z$6),0))</f>
        <v>0</v>
      </c>
      <c r="AA967" s="117" t="b">
        <f>IF('Copy &amp; Paste Roster Report Here'!$A964='Analytical Tests'!AA$7,IF($F967="N",IF($J967&gt;=$C967,AA$6,+($I967/$D967)*AA$6),0))</f>
        <v>0</v>
      </c>
      <c r="AB967" s="117" t="b">
        <f>IF('Copy &amp; Paste Roster Report Here'!$A964='Analytical Tests'!AB$7,IF($F967="N",IF($J967&gt;=$C967,AB$6,+($I967/$D967)*AB$6),0))</f>
        <v>0</v>
      </c>
      <c r="AC967" s="117" t="b">
        <f>IF('Copy &amp; Paste Roster Report Here'!$A964='Analytical Tests'!AC$7,IF($F967="N",IF($J967&gt;=$C967,AC$6,+($I967/$D967)*AC$6),0))</f>
        <v>0</v>
      </c>
      <c r="AD967" s="117" t="b">
        <f>IF('Copy &amp; Paste Roster Report Here'!$A964='Analytical Tests'!AD$7,IF($F967="N",IF($J967&gt;=$C967,AD$6,+($I967/$D967)*AD$6),0))</f>
        <v>0</v>
      </c>
      <c r="AE967" s="117" t="b">
        <f>IF('Copy &amp; Paste Roster Report Here'!$A964='Analytical Tests'!AE$7,IF($F967="N",IF($J967&gt;=$C967,AE$6,+($I967/$D967)*AE$6),0))</f>
        <v>0</v>
      </c>
      <c r="AF967" s="117" t="b">
        <f>IF('Copy &amp; Paste Roster Report Here'!$A964='Analytical Tests'!AF$7,IF($F967="N",IF($J967&gt;=$C967,AF$6,+($I967/$D967)*AF$6),0))</f>
        <v>0</v>
      </c>
      <c r="AG967" s="117" t="b">
        <f>IF('Copy &amp; Paste Roster Report Here'!$A964='Analytical Tests'!AG$7,IF($F967="N",IF($J967&gt;=$C967,AG$6,+($I967/$D967)*AG$6),0))</f>
        <v>0</v>
      </c>
      <c r="AH967" s="117" t="b">
        <f>IF('Copy &amp; Paste Roster Report Here'!$A964='Analytical Tests'!AH$7,IF($F967="N",IF($J967&gt;=$C967,AH$6,+($I967/$D967)*AH$6),0))</f>
        <v>0</v>
      </c>
      <c r="AI967" s="117" t="b">
        <f>IF('Copy &amp; Paste Roster Report Here'!$A964='Analytical Tests'!AI$7,IF($F967="N",IF($J967&gt;=$C967,AI$6,+($I967/$D967)*AI$6),0))</f>
        <v>0</v>
      </c>
      <c r="AJ967" s="79"/>
      <c r="AK967" s="118">
        <f>IF('Copy &amp; Paste Roster Report Here'!$A964=AK$7,IF('Copy &amp; Paste Roster Report Here'!$M964="FT",1,0),0)</f>
        <v>0</v>
      </c>
      <c r="AL967" s="118">
        <f>IF('Copy &amp; Paste Roster Report Here'!$A964=AL$7,IF('Copy &amp; Paste Roster Report Here'!$M964="FT",1,0),0)</f>
        <v>0</v>
      </c>
      <c r="AM967" s="118">
        <f>IF('Copy &amp; Paste Roster Report Here'!$A964=AM$7,IF('Copy &amp; Paste Roster Report Here'!$M964="FT",1,0),0)</f>
        <v>0</v>
      </c>
      <c r="AN967" s="118">
        <f>IF('Copy &amp; Paste Roster Report Here'!$A964=AN$7,IF('Copy &amp; Paste Roster Report Here'!$M964="FT",1,0),0)</f>
        <v>0</v>
      </c>
      <c r="AO967" s="118">
        <f>IF('Copy &amp; Paste Roster Report Here'!$A964=AO$7,IF('Copy &amp; Paste Roster Report Here'!$M964="FT",1,0),0)</f>
        <v>0</v>
      </c>
      <c r="AP967" s="118">
        <f>IF('Copy &amp; Paste Roster Report Here'!$A964=AP$7,IF('Copy &amp; Paste Roster Report Here'!$M964="FT",1,0),0)</f>
        <v>0</v>
      </c>
      <c r="AQ967" s="118">
        <f>IF('Copy &amp; Paste Roster Report Here'!$A964=AQ$7,IF('Copy &amp; Paste Roster Report Here'!$M964="FT",1,0),0)</f>
        <v>0</v>
      </c>
      <c r="AR967" s="118">
        <f>IF('Copy &amp; Paste Roster Report Here'!$A964=AR$7,IF('Copy &amp; Paste Roster Report Here'!$M964="FT",1,0),0)</f>
        <v>0</v>
      </c>
      <c r="AS967" s="118">
        <f>IF('Copy &amp; Paste Roster Report Here'!$A964=AS$7,IF('Copy &amp; Paste Roster Report Here'!$M964="FT",1,0),0)</f>
        <v>0</v>
      </c>
      <c r="AT967" s="118">
        <f>IF('Copy &amp; Paste Roster Report Here'!$A964=AT$7,IF('Copy &amp; Paste Roster Report Here'!$M964="FT",1,0),0)</f>
        <v>0</v>
      </c>
      <c r="AU967" s="118">
        <f>IF('Copy &amp; Paste Roster Report Here'!$A964=AU$7,IF('Copy &amp; Paste Roster Report Here'!$M964="FT",1,0),0)</f>
        <v>0</v>
      </c>
      <c r="AV967" s="73">
        <f t="shared" si="220"/>
        <v>0</v>
      </c>
      <c r="AW967" s="119">
        <f>IF('Copy &amp; Paste Roster Report Here'!$A964=AW$7,IF('Copy &amp; Paste Roster Report Here'!$M964="HT",1,0),0)</f>
        <v>0</v>
      </c>
      <c r="AX967" s="119">
        <f>IF('Copy &amp; Paste Roster Report Here'!$A964=AX$7,IF('Copy &amp; Paste Roster Report Here'!$M964="HT",1,0),0)</f>
        <v>0</v>
      </c>
      <c r="AY967" s="119">
        <f>IF('Copy &amp; Paste Roster Report Here'!$A964=AY$7,IF('Copy &amp; Paste Roster Report Here'!$M964="HT",1,0),0)</f>
        <v>0</v>
      </c>
      <c r="AZ967" s="119">
        <f>IF('Copy &amp; Paste Roster Report Here'!$A964=AZ$7,IF('Copy &amp; Paste Roster Report Here'!$M964="HT",1,0),0)</f>
        <v>0</v>
      </c>
      <c r="BA967" s="119">
        <f>IF('Copy &amp; Paste Roster Report Here'!$A964=BA$7,IF('Copy &amp; Paste Roster Report Here'!$M964="HT",1,0),0)</f>
        <v>0</v>
      </c>
      <c r="BB967" s="119">
        <f>IF('Copy &amp; Paste Roster Report Here'!$A964=BB$7,IF('Copy &amp; Paste Roster Report Here'!$M964="HT",1,0),0)</f>
        <v>0</v>
      </c>
      <c r="BC967" s="119">
        <f>IF('Copy &amp; Paste Roster Report Here'!$A964=BC$7,IF('Copy &amp; Paste Roster Report Here'!$M964="HT",1,0),0)</f>
        <v>0</v>
      </c>
      <c r="BD967" s="119">
        <f>IF('Copy &amp; Paste Roster Report Here'!$A964=BD$7,IF('Copy &amp; Paste Roster Report Here'!$M964="HT",1,0),0)</f>
        <v>0</v>
      </c>
      <c r="BE967" s="119">
        <f>IF('Copy &amp; Paste Roster Report Here'!$A964=BE$7,IF('Copy &amp; Paste Roster Report Here'!$M964="HT",1,0),0)</f>
        <v>0</v>
      </c>
      <c r="BF967" s="119">
        <f>IF('Copy &amp; Paste Roster Report Here'!$A964=BF$7,IF('Copy &amp; Paste Roster Report Here'!$M964="HT",1,0),0)</f>
        <v>0</v>
      </c>
      <c r="BG967" s="119">
        <f>IF('Copy &amp; Paste Roster Report Here'!$A964=BG$7,IF('Copy &amp; Paste Roster Report Here'!$M964="HT",1,0),0)</f>
        <v>0</v>
      </c>
      <c r="BH967" s="73">
        <f t="shared" si="221"/>
        <v>0</v>
      </c>
      <c r="BI967" s="120">
        <f>IF('Copy &amp; Paste Roster Report Here'!$A964=BI$7,IF('Copy &amp; Paste Roster Report Here'!$M964="MT",1,0),0)</f>
        <v>0</v>
      </c>
      <c r="BJ967" s="120">
        <f>IF('Copy &amp; Paste Roster Report Here'!$A964=BJ$7,IF('Copy &amp; Paste Roster Report Here'!$M964="MT",1,0),0)</f>
        <v>0</v>
      </c>
      <c r="BK967" s="120">
        <f>IF('Copy &amp; Paste Roster Report Here'!$A964=BK$7,IF('Copy &amp; Paste Roster Report Here'!$M964="MT",1,0),0)</f>
        <v>0</v>
      </c>
      <c r="BL967" s="120">
        <f>IF('Copy &amp; Paste Roster Report Here'!$A964=BL$7,IF('Copy &amp; Paste Roster Report Here'!$M964="MT",1,0),0)</f>
        <v>0</v>
      </c>
      <c r="BM967" s="120">
        <f>IF('Copy &amp; Paste Roster Report Here'!$A964=BM$7,IF('Copy &amp; Paste Roster Report Here'!$M964="MT",1,0),0)</f>
        <v>0</v>
      </c>
      <c r="BN967" s="120">
        <f>IF('Copy &amp; Paste Roster Report Here'!$A964=BN$7,IF('Copy &amp; Paste Roster Report Here'!$M964="MT",1,0),0)</f>
        <v>0</v>
      </c>
      <c r="BO967" s="120">
        <f>IF('Copy &amp; Paste Roster Report Here'!$A964=BO$7,IF('Copy &amp; Paste Roster Report Here'!$M964="MT",1,0),0)</f>
        <v>0</v>
      </c>
      <c r="BP967" s="120">
        <f>IF('Copy &amp; Paste Roster Report Here'!$A964=BP$7,IF('Copy &amp; Paste Roster Report Here'!$M964="MT",1,0),0)</f>
        <v>0</v>
      </c>
      <c r="BQ967" s="120">
        <f>IF('Copy &amp; Paste Roster Report Here'!$A964=BQ$7,IF('Copy &amp; Paste Roster Report Here'!$M964="MT",1,0),0)</f>
        <v>0</v>
      </c>
      <c r="BR967" s="120">
        <f>IF('Copy &amp; Paste Roster Report Here'!$A964=BR$7,IF('Copy &amp; Paste Roster Report Here'!$M964="MT",1,0),0)</f>
        <v>0</v>
      </c>
      <c r="BS967" s="120">
        <f>IF('Copy &amp; Paste Roster Report Here'!$A964=BS$7,IF('Copy &amp; Paste Roster Report Here'!$M964="MT",1,0),0)</f>
        <v>0</v>
      </c>
      <c r="BT967" s="73">
        <f t="shared" si="222"/>
        <v>0</v>
      </c>
      <c r="BU967" s="121">
        <f>IF('Copy &amp; Paste Roster Report Here'!$A964=BU$7,IF('Copy &amp; Paste Roster Report Here'!$M964="fy",1,0),0)</f>
        <v>0</v>
      </c>
      <c r="BV967" s="121">
        <f>IF('Copy &amp; Paste Roster Report Here'!$A964=BV$7,IF('Copy &amp; Paste Roster Report Here'!$M964="fy",1,0),0)</f>
        <v>0</v>
      </c>
      <c r="BW967" s="121">
        <f>IF('Copy &amp; Paste Roster Report Here'!$A964=BW$7,IF('Copy &amp; Paste Roster Report Here'!$M964="fy",1,0),0)</f>
        <v>0</v>
      </c>
      <c r="BX967" s="121">
        <f>IF('Copy &amp; Paste Roster Report Here'!$A964=BX$7,IF('Copy &amp; Paste Roster Report Here'!$M964="fy",1,0),0)</f>
        <v>0</v>
      </c>
      <c r="BY967" s="121">
        <f>IF('Copy &amp; Paste Roster Report Here'!$A964=BY$7,IF('Copy &amp; Paste Roster Report Here'!$M964="fy",1,0),0)</f>
        <v>0</v>
      </c>
      <c r="BZ967" s="121">
        <f>IF('Copy &amp; Paste Roster Report Here'!$A964=BZ$7,IF('Copy &amp; Paste Roster Report Here'!$M964="fy",1,0),0)</f>
        <v>0</v>
      </c>
      <c r="CA967" s="121">
        <f>IF('Copy &amp; Paste Roster Report Here'!$A964=CA$7,IF('Copy &amp; Paste Roster Report Here'!$M964="fy",1,0),0)</f>
        <v>0</v>
      </c>
      <c r="CB967" s="121">
        <f>IF('Copy &amp; Paste Roster Report Here'!$A964=CB$7,IF('Copy &amp; Paste Roster Report Here'!$M964="fy",1,0),0)</f>
        <v>0</v>
      </c>
      <c r="CC967" s="121">
        <f>IF('Copy &amp; Paste Roster Report Here'!$A964=CC$7,IF('Copy &amp; Paste Roster Report Here'!$M964="fy",1,0),0)</f>
        <v>0</v>
      </c>
      <c r="CD967" s="121">
        <f>IF('Copy &amp; Paste Roster Report Here'!$A964=CD$7,IF('Copy &amp; Paste Roster Report Here'!$M964="fy",1,0),0)</f>
        <v>0</v>
      </c>
      <c r="CE967" s="121">
        <f>IF('Copy &amp; Paste Roster Report Here'!$A964=CE$7,IF('Copy &amp; Paste Roster Report Here'!$M964="fy",1,0),0)</f>
        <v>0</v>
      </c>
      <c r="CF967" s="73">
        <f t="shared" si="223"/>
        <v>0</v>
      </c>
      <c r="CG967" s="122">
        <f>IF('Copy &amp; Paste Roster Report Here'!$A964=CG$7,IF('Copy &amp; Paste Roster Report Here'!$M964="RH",1,0),0)</f>
        <v>0</v>
      </c>
      <c r="CH967" s="122">
        <f>IF('Copy &amp; Paste Roster Report Here'!$A964=CH$7,IF('Copy &amp; Paste Roster Report Here'!$M964="RH",1,0),0)</f>
        <v>0</v>
      </c>
      <c r="CI967" s="122">
        <f>IF('Copy &amp; Paste Roster Report Here'!$A964=CI$7,IF('Copy &amp; Paste Roster Report Here'!$M964="RH",1,0),0)</f>
        <v>0</v>
      </c>
      <c r="CJ967" s="122">
        <f>IF('Copy &amp; Paste Roster Report Here'!$A964=CJ$7,IF('Copy &amp; Paste Roster Report Here'!$M964="RH",1,0),0)</f>
        <v>0</v>
      </c>
      <c r="CK967" s="122">
        <f>IF('Copy &amp; Paste Roster Report Here'!$A964=CK$7,IF('Copy &amp; Paste Roster Report Here'!$M964="RH",1,0),0)</f>
        <v>0</v>
      </c>
      <c r="CL967" s="122">
        <f>IF('Copy &amp; Paste Roster Report Here'!$A964=CL$7,IF('Copy &amp; Paste Roster Report Here'!$M964="RH",1,0),0)</f>
        <v>0</v>
      </c>
      <c r="CM967" s="122">
        <f>IF('Copy &amp; Paste Roster Report Here'!$A964=CM$7,IF('Copy &amp; Paste Roster Report Here'!$M964="RH",1,0),0)</f>
        <v>0</v>
      </c>
      <c r="CN967" s="122">
        <f>IF('Copy &amp; Paste Roster Report Here'!$A964=CN$7,IF('Copy &amp; Paste Roster Report Here'!$M964="RH",1,0),0)</f>
        <v>0</v>
      </c>
      <c r="CO967" s="122">
        <f>IF('Copy &amp; Paste Roster Report Here'!$A964=CO$7,IF('Copy &amp; Paste Roster Report Here'!$M964="RH",1,0),0)</f>
        <v>0</v>
      </c>
      <c r="CP967" s="122">
        <f>IF('Copy &amp; Paste Roster Report Here'!$A964=CP$7,IF('Copy &amp; Paste Roster Report Here'!$M964="RH",1,0),0)</f>
        <v>0</v>
      </c>
      <c r="CQ967" s="122">
        <f>IF('Copy &amp; Paste Roster Report Here'!$A964=CQ$7,IF('Copy &amp; Paste Roster Report Here'!$M964="RH",1,0),0)</f>
        <v>0</v>
      </c>
      <c r="CR967" s="73">
        <f t="shared" si="224"/>
        <v>0</v>
      </c>
      <c r="CS967" s="123">
        <f>IF('Copy &amp; Paste Roster Report Here'!$A964=CS$7,IF('Copy &amp; Paste Roster Report Here'!$M964="QT",1,0),0)</f>
        <v>0</v>
      </c>
      <c r="CT967" s="123">
        <f>IF('Copy &amp; Paste Roster Report Here'!$A964=CT$7,IF('Copy &amp; Paste Roster Report Here'!$M964="QT",1,0),0)</f>
        <v>0</v>
      </c>
      <c r="CU967" s="123">
        <f>IF('Copy &amp; Paste Roster Report Here'!$A964=CU$7,IF('Copy &amp; Paste Roster Report Here'!$M964="QT",1,0),0)</f>
        <v>0</v>
      </c>
      <c r="CV967" s="123">
        <f>IF('Copy &amp; Paste Roster Report Here'!$A964=CV$7,IF('Copy &amp; Paste Roster Report Here'!$M964="QT",1,0),0)</f>
        <v>0</v>
      </c>
      <c r="CW967" s="123">
        <f>IF('Copy &amp; Paste Roster Report Here'!$A964=CW$7,IF('Copy &amp; Paste Roster Report Here'!$M964="QT",1,0),0)</f>
        <v>0</v>
      </c>
      <c r="CX967" s="123">
        <f>IF('Copy &amp; Paste Roster Report Here'!$A964=CX$7,IF('Copy &amp; Paste Roster Report Here'!$M964="QT",1,0),0)</f>
        <v>0</v>
      </c>
      <c r="CY967" s="123">
        <f>IF('Copy &amp; Paste Roster Report Here'!$A964=CY$7,IF('Copy &amp; Paste Roster Report Here'!$M964="QT",1,0),0)</f>
        <v>0</v>
      </c>
      <c r="CZ967" s="123">
        <f>IF('Copy &amp; Paste Roster Report Here'!$A964=CZ$7,IF('Copy &amp; Paste Roster Report Here'!$M964="QT",1,0),0)</f>
        <v>0</v>
      </c>
      <c r="DA967" s="123">
        <f>IF('Copy &amp; Paste Roster Report Here'!$A964=DA$7,IF('Copy &amp; Paste Roster Report Here'!$M964="QT",1,0),0)</f>
        <v>0</v>
      </c>
      <c r="DB967" s="123">
        <f>IF('Copy &amp; Paste Roster Report Here'!$A964=DB$7,IF('Copy &amp; Paste Roster Report Here'!$M964="QT",1,0),0)</f>
        <v>0</v>
      </c>
      <c r="DC967" s="123">
        <f>IF('Copy &amp; Paste Roster Report Here'!$A964=DC$7,IF('Copy &amp; Paste Roster Report Here'!$M964="QT",1,0),0)</f>
        <v>0</v>
      </c>
      <c r="DD967" s="73">
        <f t="shared" si="225"/>
        <v>0</v>
      </c>
      <c r="DE967" s="124">
        <f>IF('Copy &amp; Paste Roster Report Here'!$A964=DE$7,IF('Copy &amp; Paste Roster Report Here'!$M964="xxxxxxxxxxx",1,0),0)</f>
        <v>0</v>
      </c>
      <c r="DF967" s="124">
        <f>IF('Copy &amp; Paste Roster Report Here'!$A964=DF$7,IF('Copy &amp; Paste Roster Report Here'!$M964="xxxxxxxxxxx",1,0),0)</f>
        <v>0</v>
      </c>
      <c r="DG967" s="124">
        <f>IF('Copy &amp; Paste Roster Report Here'!$A964=DG$7,IF('Copy &amp; Paste Roster Report Here'!$M964="xxxxxxxxxxx",1,0),0)</f>
        <v>0</v>
      </c>
      <c r="DH967" s="124">
        <f>IF('Copy &amp; Paste Roster Report Here'!$A964=DH$7,IF('Copy &amp; Paste Roster Report Here'!$M964="xxxxxxxxxxx",1,0),0)</f>
        <v>0</v>
      </c>
      <c r="DI967" s="124">
        <f>IF('Copy &amp; Paste Roster Report Here'!$A964=DI$7,IF('Copy &amp; Paste Roster Report Here'!$M964="xxxxxxxxxxx",1,0),0)</f>
        <v>0</v>
      </c>
      <c r="DJ967" s="124">
        <f>IF('Copy &amp; Paste Roster Report Here'!$A964=DJ$7,IF('Copy &amp; Paste Roster Report Here'!$M964="xxxxxxxxxxx",1,0),0)</f>
        <v>0</v>
      </c>
      <c r="DK967" s="124">
        <f>IF('Copy &amp; Paste Roster Report Here'!$A964=DK$7,IF('Copy &amp; Paste Roster Report Here'!$M964="xxxxxxxxxxx",1,0),0)</f>
        <v>0</v>
      </c>
      <c r="DL967" s="124">
        <f>IF('Copy &amp; Paste Roster Report Here'!$A964=DL$7,IF('Copy &amp; Paste Roster Report Here'!$M964="xxxxxxxxxxx",1,0),0)</f>
        <v>0</v>
      </c>
      <c r="DM967" s="124">
        <f>IF('Copy &amp; Paste Roster Report Here'!$A964=DM$7,IF('Copy &amp; Paste Roster Report Here'!$M964="xxxxxxxxxxx",1,0),0)</f>
        <v>0</v>
      </c>
      <c r="DN967" s="124">
        <f>IF('Copy &amp; Paste Roster Report Here'!$A964=DN$7,IF('Copy &amp; Paste Roster Report Here'!$M964="xxxxxxxxxxx",1,0),0)</f>
        <v>0</v>
      </c>
      <c r="DO967" s="124">
        <f>IF('Copy &amp; Paste Roster Report Here'!$A964=DO$7,IF('Copy &amp; Paste Roster Report Here'!$M964="xxxxxxxxxxx",1,0),0)</f>
        <v>0</v>
      </c>
      <c r="DP967" s="125">
        <f t="shared" si="226"/>
        <v>0</v>
      </c>
      <c r="DQ967" s="126">
        <f t="shared" si="227"/>
        <v>0</v>
      </c>
    </row>
    <row r="968" spans="1:121" x14ac:dyDescent="0.25">
      <c r="A968" s="111">
        <f t="shared" si="213"/>
        <v>0</v>
      </c>
      <c r="B968" s="111">
        <f t="shared" si="214"/>
        <v>0</v>
      </c>
      <c r="C968" s="112">
        <f>+('Copy &amp; Paste Roster Report Here'!$P965-'Copy &amp; Paste Roster Report Here'!$O965)/30</f>
        <v>0</v>
      </c>
      <c r="D968" s="112">
        <f>+('Copy &amp; Paste Roster Report Here'!$P965-'Copy &amp; Paste Roster Report Here'!$O965)</f>
        <v>0</v>
      </c>
      <c r="E968" s="111">
        <f>'Copy &amp; Paste Roster Report Here'!N965</f>
        <v>0</v>
      </c>
      <c r="F968" s="111" t="str">
        <f t="shared" si="215"/>
        <v>N</v>
      </c>
      <c r="G968" s="111">
        <f>'Copy &amp; Paste Roster Report Here'!R965</f>
        <v>0</v>
      </c>
      <c r="H968" s="113">
        <f t="shared" si="216"/>
        <v>0</v>
      </c>
      <c r="I968" s="112">
        <f>IF(F968="N",$F$5-'Copy &amp; Paste Roster Report Here'!O965,+'Copy &amp; Paste Roster Report Here'!Q965-'Copy &amp; Paste Roster Report Here'!O965)</f>
        <v>0</v>
      </c>
      <c r="J968" s="114">
        <f t="shared" si="217"/>
        <v>0</v>
      </c>
      <c r="K968" s="114">
        <f t="shared" si="218"/>
        <v>0</v>
      </c>
      <c r="L968" s="115">
        <f>'Copy &amp; Paste Roster Report Here'!F965</f>
        <v>0</v>
      </c>
      <c r="M968" s="116">
        <f t="shared" si="219"/>
        <v>0</v>
      </c>
      <c r="N968" s="117">
        <f>IF('Copy &amp; Paste Roster Report Here'!$A965='Analytical Tests'!N$7,IF($F968="Y",+$H968*N$6,0),0)</f>
        <v>0</v>
      </c>
      <c r="O968" s="117">
        <f>IF('Copy &amp; Paste Roster Report Here'!$A965='Analytical Tests'!O$7,IF($F968="Y",+$H968*O$6,0),0)</f>
        <v>0</v>
      </c>
      <c r="P968" s="117">
        <f>IF('Copy &amp; Paste Roster Report Here'!$A965='Analytical Tests'!P$7,IF($F968="Y",+$H968*P$6,0),0)</f>
        <v>0</v>
      </c>
      <c r="Q968" s="117">
        <f>IF('Copy &amp; Paste Roster Report Here'!$A965='Analytical Tests'!Q$7,IF($F968="Y",+$H968*Q$6,0),0)</f>
        <v>0</v>
      </c>
      <c r="R968" s="117">
        <f>IF('Copy &amp; Paste Roster Report Here'!$A965='Analytical Tests'!R$7,IF($F968="Y",+$H968*R$6,0),0)</f>
        <v>0</v>
      </c>
      <c r="S968" s="117">
        <f>IF('Copy &amp; Paste Roster Report Here'!$A965='Analytical Tests'!S$7,IF($F968="Y",+$H968*S$6,0),0)</f>
        <v>0</v>
      </c>
      <c r="T968" s="117">
        <f>IF('Copy &amp; Paste Roster Report Here'!$A965='Analytical Tests'!T$7,IF($F968="Y",+$H968*T$6,0),0)</f>
        <v>0</v>
      </c>
      <c r="U968" s="117">
        <f>IF('Copy &amp; Paste Roster Report Here'!$A965='Analytical Tests'!U$7,IF($F968="Y",+$H968*U$6,0),0)</f>
        <v>0</v>
      </c>
      <c r="V968" s="117">
        <f>IF('Copy &amp; Paste Roster Report Here'!$A965='Analytical Tests'!V$7,IF($F968="Y",+$H968*V$6,0),0)</f>
        <v>0</v>
      </c>
      <c r="W968" s="117">
        <f>IF('Copy &amp; Paste Roster Report Here'!$A965='Analytical Tests'!W$7,IF($F968="Y",+$H968*W$6,0),0)</f>
        <v>0</v>
      </c>
      <c r="X968" s="117">
        <f>IF('Copy &amp; Paste Roster Report Here'!$A965='Analytical Tests'!X$7,IF($F968="Y",+$H968*X$6,0),0)</f>
        <v>0</v>
      </c>
      <c r="Y968" s="117" t="b">
        <f>IF('Copy &amp; Paste Roster Report Here'!$A965='Analytical Tests'!Y$7,IF($F968="N",IF($J968&gt;=$C968,Y$6,+($I968/$D968)*Y$6),0))</f>
        <v>0</v>
      </c>
      <c r="Z968" s="117" t="b">
        <f>IF('Copy &amp; Paste Roster Report Here'!$A965='Analytical Tests'!Z$7,IF($F968="N",IF($J968&gt;=$C968,Z$6,+($I968/$D968)*Z$6),0))</f>
        <v>0</v>
      </c>
      <c r="AA968" s="117" t="b">
        <f>IF('Copy &amp; Paste Roster Report Here'!$A965='Analytical Tests'!AA$7,IF($F968="N",IF($J968&gt;=$C968,AA$6,+($I968/$D968)*AA$6),0))</f>
        <v>0</v>
      </c>
      <c r="AB968" s="117" t="b">
        <f>IF('Copy &amp; Paste Roster Report Here'!$A965='Analytical Tests'!AB$7,IF($F968="N",IF($J968&gt;=$C968,AB$6,+($I968/$D968)*AB$6),0))</f>
        <v>0</v>
      </c>
      <c r="AC968" s="117" t="b">
        <f>IF('Copy &amp; Paste Roster Report Here'!$A965='Analytical Tests'!AC$7,IF($F968="N",IF($J968&gt;=$C968,AC$6,+($I968/$D968)*AC$6),0))</f>
        <v>0</v>
      </c>
      <c r="AD968" s="117" t="b">
        <f>IF('Copy &amp; Paste Roster Report Here'!$A965='Analytical Tests'!AD$7,IF($F968="N",IF($J968&gt;=$C968,AD$6,+($I968/$D968)*AD$6),0))</f>
        <v>0</v>
      </c>
      <c r="AE968" s="117" t="b">
        <f>IF('Copy &amp; Paste Roster Report Here'!$A965='Analytical Tests'!AE$7,IF($F968="N",IF($J968&gt;=$C968,AE$6,+($I968/$D968)*AE$6),0))</f>
        <v>0</v>
      </c>
      <c r="AF968" s="117" t="b">
        <f>IF('Copy &amp; Paste Roster Report Here'!$A965='Analytical Tests'!AF$7,IF($F968="N",IF($J968&gt;=$C968,AF$6,+($I968/$D968)*AF$6),0))</f>
        <v>0</v>
      </c>
      <c r="AG968" s="117" t="b">
        <f>IF('Copy &amp; Paste Roster Report Here'!$A965='Analytical Tests'!AG$7,IF($F968="N",IF($J968&gt;=$C968,AG$6,+($I968/$D968)*AG$6),0))</f>
        <v>0</v>
      </c>
      <c r="AH968" s="117" t="b">
        <f>IF('Copy &amp; Paste Roster Report Here'!$A965='Analytical Tests'!AH$7,IF($F968="N",IF($J968&gt;=$C968,AH$6,+($I968/$D968)*AH$6),0))</f>
        <v>0</v>
      </c>
      <c r="AI968" s="117" t="b">
        <f>IF('Copy &amp; Paste Roster Report Here'!$A965='Analytical Tests'!AI$7,IF($F968="N",IF($J968&gt;=$C968,AI$6,+($I968/$D968)*AI$6),0))</f>
        <v>0</v>
      </c>
      <c r="AJ968" s="79"/>
      <c r="AK968" s="118">
        <f>IF('Copy &amp; Paste Roster Report Here'!$A965=AK$7,IF('Copy &amp; Paste Roster Report Here'!$M965="FT",1,0),0)</f>
        <v>0</v>
      </c>
      <c r="AL968" s="118">
        <f>IF('Copy &amp; Paste Roster Report Here'!$A965=AL$7,IF('Copy &amp; Paste Roster Report Here'!$M965="FT",1,0),0)</f>
        <v>0</v>
      </c>
      <c r="AM968" s="118">
        <f>IF('Copy &amp; Paste Roster Report Here'!$A965=AM$7,IF('Copy &amp; Paste Roster Report Here'!$M965="FT",1,0),0)</f>
        <v>0</v>
      </c>
      <c r="AN968" s="118">
        <f>IF('Copy &amp; Paste Roster Report Here'!$A965=AN$7,IF('Copy &amp; Paste Roster Report Here'!$M965="FT",1,0),0)</f>
        <v>0</v>
      </c>
      <c r="AO968" s="118">
        <f>IF('Copy &amp; Paste Roster Report Here'!$A965=AO$7,IF('Copy &amp; Paste Roster Report Here'!$M965="FT",1,0),0)</f>
        <v>0</v>
      </c>
      <c r="AP968" s="118">
        <f>IF('Copy &amp; Paste Roster Report Here'!$A965=AP$7,IF('Copy &amp; Paste Roster Report Here'!$M965="FT",1,0),0)</f>
        <v>0</v>
      </c>
      <c r="AQ968" s="118">
        <f>IF('Copy &amp; Paste Roster Report Here'!$A965=AQ$7,IF('Copy &amp; Paste Roster Report Here'!$M965="FT",1,0),0)</f>
        <v>0</v>
      </c>
      <c r="AR968" s="118">
        <f>IF('Copy &amp; Paste Roster Report Here'!$A965=AR$7,IF('Copy &amp; Paste Roster Report Here'!$M965="FT",1,0),0)</f>
        <v>0</v>
      </c>
      <c r="AS968" s="118">
        <f>IF('Copy &amp; Paste Roster Report Here'!$A965=AS$7,IF('Copy &amp; Paste Roster Report Here'!$M965="FT",1,0),0)</f>
        <v>0</v>
      </c>
      <c r="AT968" s="118">
        <f>IF('Copy &amp; Paste Roster Report Here'!$A965=AT$7,IF('Copy &amp; Paste Roster Report Here'!$M965="FT",1,0),0)</f>
        <v>0</v>
      </c>
      <c r="AU968" s="118">
        <f>IF('Copy &amp; Paste Roster Report Here'!$A965=AU$7,IF('Copy &amp; Paste Roster Report Here'!$M965="FT",1,0),0)</f>
        <v>0</v>
      </c>
      <c r="AV968" s="73">
        <f t="shared" si="220"/>
        <v>0</v>
      </c>
      <c r="AW968" s="119">
        <f>IF('Copy &amp; Paste Roster Report Here'!$A965=AW$7,IF('Copy &amp; Paste Roster Report Here'!$M965="HT",1,0),0)</f>
        <v>0</v>
      </c>
      <c r="AX968" s="119">
        <f>IF('Copy &amp; Paste Roster Report Here'!$A965=AX$7,IF('Copy &amp; Paste Roster Report Here'!$M965="HT",1,0),0)</f>
        <v>0</v>
      </c>
      <c r="AY968" s="119">
        <f>IF('Copy &amp; Paste Roster Report Here'!$A965=AY$7,IF('Copy &amp; Paste Roster Report Here'!$M965="HT",1,0),0)</f>
        <v>0</v>
      </c>
      <c r="AZ968" s="119">
        <f>IF('Copy &amp; Paste Roster Report Here'!$A965=AZ$7,IF('Copy &amp; Paste Roster Report Here'!$M965="HT",1,0),0)</f>
        <v>0</v>
      </c>
      <c r="BA968" s="119">
        <f>IF('Copy &amp; Paste Roster Report Here'!$A965=BA$7,IF('Copy &amp; Paste Roster Report Here'!$M965="HT",1,0),0)</f>
        <v>0</v>
      </c>
      <c r="BB968" s="119">
        <f>IF('Copy &amp; Paste Roster Report Here'!$A965=BB$7,IF('Copy &amp; Paste Roster Report Here'!$M965="HT",1,0),0)</f>
        <v>0</v>
      </c>
      <c r="BC968" s="119">
        <f>IF('Copy &amp; Paste Roster Report Here'!$A965=BC$7,IF('Copy &amp; Paste Roster Report Here'!$M965="HT",1,0),0)</f>
        <v>0</v>
      </c>
      <c r="BD968" s="119">
        <f>IF('Copy &amp; Paste Roster Report Here'!$A965=BD$7,IF('Copy &amp; Paste Roster Report Here'!$M965="HT",1,0),0)</f>
        <v>0</v>
      </c>
      <c r="BE968" s="119">
        <f>IF('Copy &amp; Paste Roster Report Here'!$A965=BE$7,IF('Copy &amp; Paste Roster Report Here'!$M965="HT",1,0),0)</f>
        <v>0</v>
      </c>
      <c r="BF968" s="119">
        <f>IF('Copy &amp; Paste Roster Report Here'!$A965=BF$7,IF('Copy &amp; Paste Roster Report Here'!$M965="HT",1,0),0)</f>
        <v>0</v>
      </c>
      <c r="BG968" s="119">
        <f>IF('Copy &amp; Paste Roster Report Here'!$A965=BG$7,IF('Copy &amp; Paste Roster Report Here'!$M965="HT",1,0),0)</f>
        <v>0</v>
      </c>
      <c r="BH968" s="73">
        <f t="shared" si="221"/>
        <v>0</v>
      </c>
      <c r="BI968" s="120">
        <f>IF('Copy &amp; Paste Roster Report Here'!$A965=BI$7,IF('Copy &amp; Paste Roster Report Here'!$M965="MT",1,0),0)</f>
        <v>0</v>
      </c>
      <c r="BJ968" s="120">
        <f>IF('Copy &amp; Paste Roster Report Here'!$A965=BJ$7,IF('Copy &amp; Paste Roster Report Here'!$M965="MT",1,0),0)</f>
        <v>0</v>
      </c>
      <c r="BK968" s="120">
        <f>IF('Copy &amp; Paste Roster Report Here'!$A965=BK$7,IF('Copy &amp; Paste Roster Report Here'!$M965="MT",1,0),0)</f>
        <v>0</v>
      </c>
      <c r="BL968" s="120">
        <f>IF('Copy &amp; Paste Roster Report Here'!$A965=BL$7,IF('Copy &amp; Paste Roster Report Here'!$M965="MT",1,0),0)</f>
        <v>0</v>
      </c>
      <c r="BM968" s="120">
        <f>IF('Copy &amp; Paste Roster Report Here'!$A965=BM$7,IF('Copy &amp; Paste Roster Report Here'!$M965="MT",1,0),0)</f>
        <v>0</v>
      </c>
      <c r="BN968" s="120">
        <f>IF('Copy &amp; Paste Roster Report Here'!$A965=BN$7,IF('Copy &amp; Paste Roster Report Here'!$M965="MT",1,0),0)</f>
        <v>0</v>
      </c>
      <c r="BO968" s="120">
        <f>IF('Copy &amp; Paste Roster Report Here'!$A965=BO$7,IF('Copy &amp; Paste Roster Report Here'!$M965="MT",1,0),0)</f>
        <v>0</v>
      </c>
      <c r="BP968" s="120">
        <f>IF('Copy &amp; Paste Roster Report Here'!$A965=BP$7,IF('Copy &amp; Paste Roster Report Here'!$M965="MT",1,0),0)</f>
        <v>0</v>
      </c>
      <c r="BQ968" s="120">
        <f>IF('Copy &amp; Paste Roster Report Here'!$A965=BQ$7,IF('Copy &amp; Paste Roster Report Here'!$M965="MT",1,0),0)</f>
        <v>0</v>
      </c>
      <c r="BR968" s="120">
        <f>IF('Copy &amp; Paste Roster Report Here'!$A965=BR$7,IF('Copy &amp; Paste Roster Report Here'!$M965="MT",1,0),0)</f>
        <v>0</v>
      </c>
      <c r="BS968" s="120">
        <f>IF('Copy &amp; Paste Roster Report Here'!$A965=BS$7,IF('Copy &amp; Paste Roster Report Here'!$M965="MT",1,0),0)</f>
        <v>0</v>
      </c>
      <c r="BT968" s="73">
        <f t="shared" si="222"/>
        <v>0</v>
      </c>
      <c r="BU968" s="121">
        <f>IF('Copy &amp; Paste Roster Report Here'!$A965=BU$7,IF('Copy &amp; Paste Roster Report Here'!$M965="fy",1,0),0)</f>
        <v>0</v>
      </c>
      <c r="BV968" s="121">
        <f>IF('Copy &amp; Paste Roster Report Here'!$A965=BV$7,IF('Copy &amp; Paste Roster Report Here'!$M965="fy",1,0),0)</f>
        <v>0</v>
      </c>
      <c r="BW968" s="121">
        <f>IF('Copy &amp; Paste Roster Report Here'!$A965=BW$7,IF('Copy &amp; Paste Roster Report Here'!$M965="fy",1,0),0)</f>
        <v>0</v>
      </c>
      <c r="BX968" s="121">
        <f>IF('Copy &amp; Paste Roster Report Here'!$A965=BX$7,IF('Copy &amp; Paste Roster Report Here'!$M965="fy",1,0),0)</f>
        <v>0</v>
      </c>
      <c r="BY968" s="121">
        <f>IF('Copy &amp; Paste Roster Report Here'!$A965=BY$7,IF('Copy &amp; Paste Roster Report Here'!$M965="fy",1,0),0)</f>
        <v>0</v>
      </c>
      <c r="BZ968" s="121">
        <f>IF('Copy &amp; Paste Roster Report Here'!$A965=BZ$7,IF('Copy &amp; Paste Roster Report Here'!$M965="fy",1,0),0)</f>
        <v>0</v>
      </c>
      <c r="CA968" s="121">
        <f>IF('Copy &amp; Paste Roster Report Here'!$A965=CA$7,IF('Copy &amp; Paste Roster Report Here'!$M965="fy",1,0),0)</f>
        <v>0</v>
      </c>
      <c r="CB968" s="121">
        <f>IF('Copy &amp; Paste Roster Report Here'!$A965=CB$7,IF('Copy &amp; Paste Roster Report Here'!$M965="fy",1,0),0)</f>
        <v>0</v>
      </c>
      <c r="CC968" s="121">
        <f>IF('Copy &amp; Paste Roster Report Here'!$A965=CC$7,IF('Copy &amp; Paste Roster Report Here'!$M965="fy",1,0),0)</f>
        <v>0</v>
      </c>
      <c r="CD968" s="121">
        <f>IF('Copy &amp; Paste Roster Report Here'!$A965=CD$7,IF('Copy &amp; Paste Roster Report Here'!$M965="fy",1,0),0)</f>
        <v>0</v>
      </c>
      <c r="CE968" s="121">
        <f>IF('Copy &amp; Paste Roster Report Here'!$A965=CE$7,IF('Copy &amp; Paste Roster Report Here'!$M965="fy",1,0),0)</f>
        <v>0</v>
      </c>
      <c r="CF968" s="73">
        <f t="shared" si="223"/>
        <v>0</v>
      </c>
      <c r="CG968" s="122">
        <f>IF('Copy &amp; Paste Roster Report Here'!$A965=CG$7,IF('Copy &amp; Paste Roster Report Here'!$M965="RH",1,0),0)</f>
        <v>0</v>
      </c>
      <c r="CH968" s="122">
        <f>IF('Copy &amp; Paste Roster Report Here'!$A965=CH$7,IF('Copy &amp; Paste Roster Report Here'!$M965="RH",1,0),0)</f>
        <v>0</v>
      </c>
      <c r="CI968" s="122">
        <f>IF('Copy &amp; Paste Roster Report Here'!$A965=CI$7,IF('Copy &amp; Paste Roster Report Here'!$M965="RH",1,0),0)</f>
        <v>0</v>
      </c>
      <c r="CJ968" s="122">
        <f>IF('Copy &amp; Paste Roster Report Here'!$A965=CJ$7,IF('Copy &amp; Paste Roster Report Here'!$M965="RH",1,0),0)</f>
        <v>0</v>
      </c>
      <c r="CK968" s="122">
        <f>IF('Copy &amp; Paste Roster Report Here'!$A965=CK$7,IF('Copy &amp; Paste Roster Report Here'!$M965="RH",1,0),0)</f>
        <v>0</v>
      </c>
      <c r="CL968" s="122">
        <f>IF('Copy &amp; Paste Roster Report Here'!$A965=CL$7,IF('Copy &amp; Paste Roster Report Here'!$M965="RH",1,0),0)</f>
        <v>0</v>
      </c>
      <c r="CM968" s="122">
        <f>IF('Copy &amp; Paste Roster Report Here'!$A965=CM$7,IF('Copy &amp; Paste Roster Report Here'!$M965="RH",1,0),0)</f>
        <v>0</v>
      </c>
      <c r="CN968" s="122">
        <f>IF('Copy &amp; Paste Roster Report Here'!$A965=CN$7,IF('Copy &amp; Paste Roster Report Here'!$M965="RH",1,0),0)</f>
        <v>0</v>
      </c>
      <c r="CO968" s="122">
        <f>IF('Copy &amp; Paste Roster Report Here'!$A965=CO$7,IF('Copy &amp; Paste Roster Report Here'!$M965="RH",1,0),0)</f>
        <v>0</v>
      </c>
      <c r="CP968" s="122">
        <f>IF('Copy &amp; Paste Roster Report Here'!$A965=CP$7,IF('Copy &amp; Paste Roster Report Here'!$M965="RH",1,0),0)</f>
        <v>0</v>
      </c>
      <c r="CQ968" s="122">
        <f>IF('Copy &amp; Paste Roster Report Here'!$A965=CQ$7,IF('Copy &amp; Paste Roster Report Here'!$M965="RH",1,0),0)</f>
        <v>0</v>
      </c>
      <c r="CR968" s="73">
        <f t="shared" si="224"/>
        <v>0</v>
      </c>
      <c r="CS968" s="123">
        <f>IF('Copy &amp; Paste Roster Report Here'!$A965=CS$7,IF('Copy &amp; Paste Roster Report Here'!$M965="QT",1,0),0)</f>
        <v>0</v>
      </c>
      <c r="CT968" s="123">
        <f>IF('Copy &amp; Paste Roster Report Here'!$A965=CT$7,IF('Copy &amp; Paste Roster Report Here'!$M965="QT",1,0),0)</f>
        <v>0</v>
      </c>
      <c r="CU968" s="123">
        <f>IF('Copy &amp; Paste Roster Report Here'!$A965=CU$7,IF('Copy &amp; Paste Roster Report Here'!$M965="QT",1,0),0)</f>
        <v>0</v>
      </c>
      <c r="CV968" s="123">
        <f>IF('Copy &amp; Paste Roster Report Here'!$A965=CV$7,IF('Copy &amp; Paste Roster Report Here'!$M965="QT",1,0),0)</f>
        <v>0</v>
      </c>
      <c r="CW968" s="123">
        <f>IF('Copy &amp; Paste Roster Report Here'!$A965=CW$7,IF('Copy &amp; Paste Roster Report Here'!$M965="QT",1,0),0)</f>
        <v>0</v>
      </c>
      <c r="CX968" s="123">
        <f>IF('Copy &amp; Paste Roster Report Here'!$A965=CX$7,IF('Copy &amp; Paste Roster Report Here'!$M965="QT",1,0),0)</f>
        <v>0</v>
      </c>
      <c r="CY968" s="123">
        <f>IF('Copy &amp; Paste Roster Report Here'!$A965=CY$7,IF('Copy &amp; Paste Roster Report Here'!$M965="QT",1,0),0)</f>
        <v>0</v>
      </c>
      <c r="CZ968" s="123">
        <f>IF('Copy &amp; Paste Roster Report Here'!$A965=CZ$7,IF('Copy &amp; Paste Roster Report Here'!$M965="QT",1,0),0)</f>
        <v>0</v>
      </c>
      <c r="DA968" s="123">
        <f>IF('Copy &amp; Paste Roster Report Here'!$A965=DA$7,IF('Copy &amp; Paste Roster Report Here'!$M965="QT",1,0),0)</f>
        <v>0</v>
      </c>
      <c r="DB968" s="123">
        <f>IF('Copy &amp; Paste Roster Report Here'!$A965=DB$7,IF('Copy &amp; Paste Roster Report Here'!$M965="QT",1,0),0)</f>
        <v>0</v>
      </c>
      <c r="DC968" s="123">
        <f>IF('Copy &amp; Paste Roster Report Here'!$A965=DC$7,IF('Copy &amp; Paste Roster Report Here'!$M965="QT",1,0),0)</f>
        <v>0</v>
      </c>
      <c r="DD968" s="73">
        <f t="shared" si="225"/>
        <v>0</v>
      </c>
      <c r="DE968" s="124">
        <f>IF('Copy &amp; Paste Roster Report Here'!$A965=DE$7,IF('Copy &amp; Paste Roster Report Here'!$M965="xxxxxxxxxxx",1,0),0)</f>
        <v>0</v>
      </c>
      <c r="DF968" s="124">
        <f>IF('Copy &amp; Paste Roster Report Here'!$A965=DF$7,IF('Copy &amp; Paste Roster Report Here'!$M965="xxxxxxxxxxx",1,0),0)</f>
        <v>0</v>
      </c>
      <c r="DG968" s="124">
        <f>IF('Copy &amp; Paste Roster Report Here'!$A965=DG$7,IF('Copy &amp; Paste Roster Report Here'!$M965="xxxxxxxxxxx",1,0),0)</f>
        <v>0</v>
      </c>
      <c r="DH968" s="124">
        <f>IF('Copy &amp; Paste Roster Report Here'!$A965=DH$7,IF('Copy &amp; Paste Roster Report Here'!$M965="xxxxxxxxxxx",1,0),0)</f>
        <v>0</v>
      </c>
      <c r="DI968" s="124">
        <f>IF('Copy &amp; Paste Roster Report Here'!$A965=DI$7,IF('Copy &amp; Paste Roster Report Here'!$M965="xxxxxxxxxxx",1,0),0)</f>
        <v>0</v>
      </c>
      <c r="DJ968" s="124">
        <f>IF('Copy &amp; Paste Roster Report Here'!$A965=DJ$7,IF('Copy &amp; Paste Roster Report Here'!$M965="xxxxxxxxxxx",1,0),0)</f>
        <v>0</v>
      </c>
      <c r="DK968" s="124">
        <f>IF('Copy &amp; Paste Roster Report Here'!$A965=DK$7,IF('Copy &amp; Paste Roster Report Here'!$M965="xxxxxxxxxxx",1,0),0)</f>
        <v>0</v>
      </c>
      <c r="DL968" s="124">
        <f>IF('Copy &amp; Paste Roster Report Here'!$A965=DL$7,IF('Copy &amp; Paste Roster Report Here'!$M965="xxxxxxxxxxx",1,0),0)</f>
        <v>0</v>
      </c>
      <c r="DM968" s="124">
        <f>IF('Copy &amp; Paste Roster Report Here'!$A965=DM$7,IF('Copy &amp; Paste Roster Report Here'!$M965="xxxxxxxxxxx",1,0),0)</f>
        <v>0</v>
      </c>
      <c r="DN968" s="124">
        <f>IF('Copy &amp; Paste Roster Report Here'!$A965=DN$7,IF('Copy &amp; Paste Roster Report Here'!$M965="xxxxxxxxxxx",1,0),0)</f>
        <v>0</v>
      </c>
      <c r="DO968" s="124">
        <f>IF('Copy &amp; Paste Roster Report Here'!$A965=DO$7,IF('Copy &amp; Paste Roster Report Here'!$M965="xxxxxxxxxxx",1,0),0)</f>
        <v>0</v>
      </c>
      <c r="DP968" s="125">
        <f t="shared" si="226"/>
        <v>0</v>
      </c>
      <c r="DQ968" s="126">
        <f t="shared" si="227"/>
        <v>0</v>
      </c>
    </row>
    <row r="969" spans="1:121" x14ac:dyDescent="0.25">
      <c r="A969" s="111">
        <f t="shared" ref="A969:A1032" si="228">AV969</f>
        <v>0</v>
      </c>
      <c r="B969" s="111">
        <f t="shared" ref="B969:B1032" si="229">IF(BH969+BT969+CF969+CR969+DD969+DP969&gt;0,1,0)</f>
        <v>0</v>
      </c>
      <c r="C969" s="112">
        <f>+('Copy &amp; Paste Roster Report Here'!$P966-'Copy &amp; Paste Roster Report Here'!$O966)/30</f>
        <v>0</v>
      </c>
      <c r="D969" s="112">
        <f>+('Copy &amp; Paste Roster Report Here'!$P966-'Copy &amp; Paste Roster Report Here'!$O966)</f>
        <v>0</v>
      </c>
      <c r="E969" s="111">
        <f>'Copy &amp; Paste Roster Report Here'!N966</f>
        <v>0</v>
      </c>
      <c r="F969" s="111" t="str">
        <f t="shared" ref="F969:F1032" si="230">IF(E969="completed","Y",IF(E969="ended service early","Y","N"))</f>
        <v>N</v>
      </c>
      <c r="G969" s="111">
        <f>'Copy &amp; Paste Roster Report Here'!R966</f>
        <v>0</v>
      </c>
      <c r="H969" s="113">
        <f t="shared" ref="H969:H1032" si="231">IF(G969&gt;=1700,1,+G969/1700)</f>
        <v>0</v>
      </c>
      <c r="I969" s="112">
        <f>IF(F969="N",$F$5-'Copy &amp; Paste Roster Report Here'!O966,+'Copy &amp; Paste Roster Report Here'!Q966-'Copy &amp; Paste Roster Report Here'!O966)</f>
        <v>0</v>
      </c>
      <c r="J969" s="114">
        <f t="shared" ref="J969:J1032" si="232">IF(I969="N/A","N/A",+I969/30)</f>
        <v>0</v>
      </c>
      <c r="K969" s="114">
        <f t="shared" ref="K969:K1032" si="233">ROUNDUP(J969,0)</f>
        <v>0</v>
      </c>
      <c r="L969" s="115">
        <f>'Copy &amp; Paste Roster Report Here'!F966</f>
        <v>0</v>
      </c>
      <c r="M969" s="116">
        <f t="shared" ref="M969:M1032" si="234">SUM(N969:AI969)</f>
        <v>0</v>
      </c>
      <c r="N969" s="117">
        <f>IF('Copy &amp; Paste Roster Report Here'!$A966='Analytical Tests'!N$7,IF($F969="Y",+$H969*N$6,0),0)</f>
        <v>0</v>
      </c>
      <c r="O969" s="117">
        <f>IF('Copy &amp; Paste Roster Report Here'!$A966='Analytical Tests'!O$7,IF($F969="Y",+$H969*O$6,0),0)</f>
        <v>0</v>
      </c>
      <c r="P969" s="117">
        <f>IF('Copy &amp; Paste Roster Report Here'!$A966='Analytical Tests'!P$7,IF($F969="Y",+$H969*P$6,0),0)</f>
        <v>0</v>
      </c>
      <c r="Q969" s="117">
        <f>IF('Copy &amp; Paste Roster Report Here'!$A966='Analytical Tests'!Q$7,IF($F969="Y",+$H969*Q$6,0),0)</f>
        <v>0</v>
      </c>
      <c r="R969" s="117">
        <f>IF('Copy &amp; Paste Roster Report Here'!$A966='Analytical Tests'!R$7,IF($F969="Y",+$H969*R$6,0),0)</f>
        <v>0</v>
      </c>
      <c r="S969" s="117">
        <f>IF('Copy &amp; Paste Roster Report Here'!$A966='Analytical Tests'!S$7,IF($F969="Y",+$H969*S$6,0),0)</f>
        <v>0</v>
      </c>
      <c r="T969" s="117">
        <f>IF('Copy &amp; Paste Roster Report Here'!$A966='Analytical Tests'!T$7,IF($F969="Y",+$H969*T$6,0),0)</f>
        <v>0</v>
      </c>
      <c r="U969" s="117">
        <f>IF('Copy &amp; Paste Roster Report Here'!$A966='Analytical Tests'!U$7,IF($F969="Y",+$H969*U$6,0),0)</f>
        <v>0</v>
      </c>
      <c r="V969" s="117">
        <f>IF('Copy &amp; Paste Roster Report Here'!$A966='Analytical Tests'!V$7,IF($F969="Y",+$H969*V$6,0),0)</f>
        <v>0</v>
      </c>
      <c r="W969" s="117">
        <f>IF('Copy &amp; Paste Roster Report Here'!$A966='Analytical Tests'!W$7,IF($F969="Y",+$H969*W$6,0),0)</f>
        <v>0</v>
      </c>
      <c r="X969" s="117">
        <f>IF('Copy &amp; Paste Roster Report Here'!$A966='Analytical Tests'!X$7,IF($F969="Y",+$H969*X$6,0),0)</f>
        <v>0</v>
      </c>
      <c r="Y969" s="117" t="b">
        <f>IF('Copy &amp; Paste Roster Report Here'!$A966='Analytical Tests'!Y$7,IF($F969="N",IF($J969&gt;=$C969,Y$6,+($I969/$D969)*Y$6),0))</f>
        <v>0</v>
      </c>
      <c r="Z969" s="117" t="b">
        <f>IF('Copy &amp; Paste Roster Report Here'!$A966='Analytical Tests'!Z$7,IF($F969="N",IF($J969&gt;=$C969,Z$6,+($I969/$D969)*Z$6),0))</f>
        <v>0</v>
      </c>
      <c r="AA969" s="117" t="b">
        <f>IF('Copy &amp; Paste Roster Report Here'!$A966='Analytical Tests'!AA$7,IF($F969="N",IF($J969&gt;=$C969,AA$6,+($I969/$D969)*AA$6),0))</f>
        <v>0</v>
      </c>
      <c r="AB969" s="117" t="b">
        <f>IF('Copy &amp; Paste Roster Report Here'!$A966='Analytical Tests'!AB$7,IF($F969="N",IF($J969&gt;=$C969,AB$6,+($I969/$D969)*AB$6),0))</f>
        <v>0</v>
      </c>
      <c r="AC969" s="117" t="b">
        <f>IF('Copy &amp; Paste Roster Report Here'!$A966='Analytical Tests'!AC$7,IF($F969="N",IF($J969&gt;=$C969,AC$6,+($I969/$D969)*AC$6),0))</f>
        <v>0</v>
      </c>
      <c r="AD969" s="117" t="b">
        <f>IF('Copy &amp; Paste Roster Report Here'!$A966='Analytical Tests'!AD$7,IF($F969="N",IF($J969&gt;=$C969,AD$6,+($I969/$D969)*AD$6),0))</f>
        <v>0</v>
      </c>
      <c r="AE969" s="117" t="b">
        <f>IF('Copy &amp; Paste Roster Report Here'!$A966='Analytical Tests'!AE$7,IF($F969="N",IF($J969&gt;=$C969,AE$6,+($I969/$D969)*AE$6),0))</f>
        <v>0</v>
      </c>
      <c r="AF969" s="117" t="b">
        <f>IF('Copy &amp; Paste Roster Report Here'!$A966='Analytical Tests'!AF$7,IF($F969="N",IF($J969&gt;=$C969,AF$6,+($I969/$D969)*AF$6),0))</f>
        <v>0</v>
      </c>
      <c r="AG969" s="117" t="b">
        <f>IF('Copy &amp; Paste Roster Report Here'!$A966='Analytical Tests'!AG$7,IF($F969="N",IF($J969&gt;=$C969,AG$6,+($I969/$D969)*AG$6),0))</f>
        <v>0</v>
      </c>
      <c r="AH969" s="117" t="b">
        <f>IF('Copy &amp; Paste Roster Report Here'!$A966='Analytical Tests'!AH$7,IF($F969="N",IF($J969&gt;=$C969,AH$6,+($I969/$D969)*AH$6),0))</f>
        <v>0</v>
      </c>
      <c r="AI969" s="117" t="b">
        <f>IF('Copy &amp; Paste Roster Report Here'!$A966='Analytical Tests'!AI$7,IF($F969="N",IF($J969&gt;=$C969,AI$6,+($I969/$D969)*AI$6),0))</f>
        <v>0</v>
      </c>
      <c r="AJ969" s="79"/>
      <c r="AK969" s="118">
        <f>IF('Copy &amp; Paste Roster Report Here'!$A966=AK$7,IF('Copy &amp; Paste Roster Report Here'!$M966="FT",1,0),0)</f>
        <v>0</v>
      </c>
      <c r="AL969" s="118">
        <f>IF('Copy &amp; Paste Roster Report Here'!$A966=AL$7,IF('Copy &amp; Paste Roster Report Here'!$M966="FT",1,0),0)</f>
        <v>0</v>
      </c>
      <c r="AM969" s="118">
        <f>IF('Copy &amp; Paste Roster Report Here'!$A966=AM$7,IF('Copy &amp; Paste Roster Report Here'!$M966="FT",1,0),0)</f>
        <v>0</v>
      </c>
      <c r="AN969" s="118">
        <f>IF('Copy &amp; Paste Roster Report Here'!$A966=AN$7,IF('Copy &amp; Paste Roster Report Here'!$M966="FT",1,0),0)</f>
        <v>0</v>
      </c>
      <c r="AO969" s="118">
        <f>IF('Copy &amp; Paste Roster Report Here'!$A966=AO$7,IF('Copy &amp; Paste Roster Report Here'!$M966="FT",1,0),0)</f>
        <v>0</v>
      </c>
      <c r="AP969" s="118">
        <f>IF('Copy &amp; Paste Roster Report Here'!$A966=AP$7,IF('Copy &amp; Paste Roster Report Here'!$M966="FT",1,0),0)</f>
        <v>0</v>
      </c>
      <c r="AQ969" s="118">
        <f>IF('Copy &amp; Paste Roster Report Here'!$A966=AQ$7,IF('Copy &amp; Paste Roster Report Here'!$M966="FT",1,0),0)</f>
        <v>0</v>
      </c>
      <c r="AR969" s="118">
        <f>IF('Copy &amp; Paste Roster Report Here'!$A966=AR$7,IF('Copy &amp; Paste Roster Report Here'!$M966="FT",1,0),0)</f>
        <v>0</v>
      </c>
      <c r="AS969" s="118">
        <f>IF('Copy &amp; Paste Roster Report Here'!$A966=AS$7,IF('Copy &amp; Paste Roster Report Here'!$M966="FT",1,0),0)</f>
        <v>0</v>
      </c>
      <c r="AT969" s="118">
        <f>IF('Copy &amp; Paste Roster Report Here'!$A966=AT$7,IF('Copy &amp; Paste Roster Report Here'!$M966="FT",1,0),0)</f>
        <v>0</v>
      </c>
      <c r="AU969" s="118">
        <f>IF('Copy &amp; Paste Roster Report Here'!$A966=AU$7,IF('Copy &amp; Paste Roster Report Here'!$M966="FT",1,0),0)</f>
        <v>0</v>
      </c>
      <c r="AV969" s="73">
        <f t="shared" ref="AV969:AV1032" si="235">SUM(AK969:AU969)</f>
        <v>0</v>
      </c>
      <c r="AW969" s="119">
        <f>IF('Copy &amp; Paste Roster Report Here'!$A966=AW$7,IF('Copy &amp; Paste Roster Report Here'!$M966="HT",1,0),0)</f>
        <v>0</v>
      </c>
      <c r="AX969" s="119">
        <f>IF('Copy &amp; Paste Roster Report Here'!$A966=AX$7,IF('Copy &amp; Paste Roster Report Here'!$M966="HT",1,0),0)</f>
        <v>0</v>
      </c>
      <c r="AY969" s="119">
        <f>IF('Copy &amp; Paste Roster Report Here'!$A966=AY$7,IF('Copy &amp; Paste Roster Report Here'!$M966="HT",1,0),0)</f>
        <v>0</v>
      </c>
      <c r="AZ969" s="119">
        <f>IF('Copy &amp; Paste Roster Report Here'!$A966=AZ$7,IF('Copy &amp; Paste Roster Report Here'!$M966="HT",1,0),0)</f>
        <v>0</v>
      </c>
      <c r="BA969" s="119">
        <f>IF('Copy &amp; Paste Roster Report Here'!$A966=BA$7,IF('Copy &amp; Paste Roster Report Here'!$M966="HT",1,0),0)</f>
        <v>0</v>
      </c>
      <c r="BB969" s="119">
        <f>IF('Copy &amp; Paste Roster Report Here'!$A966=BB$7,IF('Copy &amp; Paste Roster Report Here'!$M966="HT",1,0),0)</f>
        <v>0</v>
      </c>
      <c r="BC969" s="119">
        <f>IF('Copy &amp; Paste Roster Report Here'!$A966=BC$7,IF('Copy &amp; Paste Roster Report Here'!$M966="HT",1,0),0)</f>
        <v>0</v>
      </c>
      <c r="BD969" s="119">
        <f>IF('Copy &amp; Paste Roster Report Here'!$A966=BD$7,IF('Copy &amp; Paste Roster Report Here'!$M966="HT",1,0),0)</f>
        <v>0</v>
      </c>
      <c r="BE969" s="119">
        <f>IF('Copy &amp; Paste Roster Report Here'!$A966=BE$7,IF('Copy &amp; Paste Roster Report Here'!$M966="HT",1,0),0)</f>
        <v>0</v>
      </c>
      <c r="BF969" s="119">
        <f>IF('Copy &amp; Paste Roster Report Here'!$A966=BF$7,IF('Copy &amp; Paste Roster Report Here'!$M966="HT",1,0),0)</f>
        <v>0</v>
      </c>
      <c r="BG969" s="119">
        <f>IF('Copy &amp; Paste Roster Report Here'!$A966=BG$7,IF('Copy &amp; Paste Roster Report Here'!$M966="HT",1,0),0)</f>
        <v>0</v>
      </c>
      <c r="BH969" s="73">
        <f t="shared" ref="BH969:BH1032" si="236">SUM(AW969:BG969)</f>
        <v>0</v>
      </c>
      <c r="BI969" s="120">
        <f>IF('Copy &amp; Paste Roster Report Here'!$A966=BI$7,IF('Copy &amp; Paste Roster Report Here'!$M966="MT",1,0),0)</f>
        <v>0</v>
      </c>
      <c r="BJ969" s="120">
        <f>IF('Copy &amp; Paste Roster Report Here'!$A966=BJ$7,IF('Copy &amp; Paste Roster Report Here'!$M966="MT",1,0),0)</f>
        <v>0</v>
      </c>
      <c r="BK969" s="120">
        <f>IF('Copy &amp; Paste Roster Report Here'!$A966=BK$7,IF('Copy &amp; Paste Roster Report Here'!$M966="MT",1,0),0)</f>
        <v>0</v>
      </c>
      <c r="BL969" s="120">
        <f>IF('Copy &amp; Paste Roster Report Here'!$A966=BL$7,IF('Copy &amp; Paste Roster Report Here'!$M966="MT",1,0),0)</f>
        <v>0</v>
      </c>
      <c r="BM969" s="120">
        <f>IF('Copy &amp; Paste Roster Report Here'!$A966=BM$7,IF('Copy &amp; Paste Roster Report Here'!$M966="MT",1,0),0)</f>
        <v>0</v>
      </c>
      <c r="BN969" s="120">
        <f>IF('Copy &amp; Paste Roster Report Here'!$A966=BN$7,IF('Copy &amp; Paste Roster Report Here'!$M966="MT",1,0),0)</f>
        <v>0</v>
      </c>
      <c r="BO969" s="120">
        <f>IF('Copy &amp; Paste Roster Report Here'!$A966=BO$7,IF('Copy &amp; Paste Roster Report Here'!$M966="MT",1,0),0)</f>
        <v>0</v>
      </c>
      <c r="BP969" s="120">
        <f>IF('Copy &amp; Paste Roster Report Here'!$A966=BP$7,IF('Copy &amp; Paste Roster Report Here'!$M966="MT",1,0),0)</f>
        <v>0</v>
      </c>
      <c r="BQ969" s="120">
        <f>IF('Copy &amp; Paste Roster Report Here'!$A966=BQ$7,IF('Copy &amp; Paste Roster Report Here'!$M966="MT",1,0),0)</f>
        <v>0</v>
      </c>
      <c r="BR969" s="120">
        <f>IF('Copy &amp; Paste Roster Report Here'!$A966=BR$7,IF('Copy &amp; Paste Roster Report Here'!$M966="MT",1,0),0)</f>
        <v>0</v>
      </c>
      <c r="BS969" s="120">
        <f>IF('Copy &amp; Paste Roster Report Here'!$A966=BS$7,IF('Copy &amp; Paste Roster Report Here'!$M966="MT",1,0),0)</f>
        <v>0</v>
      </c>
      <c r="BT969" s="73">
        <f t="shared" ref="BT969:BT1032" si="237">SUM(BI969:BS969)</f>
        <v>0</v>
      </c>
      <c r="BU969" s="121">
        <f>IF('Copy &amp; Paste Roster Report Here'!$A966=BU$7,IF('Copy &amp; Paste Roster Report Here'!$M966="fy",1,0),0)</f>
        <v>0</v>
      </c>
      <c r="BV969" s="121">
        <f>IF('Copy &amp; Paste Roster Report Here'!$A966=BV$7,IF('Copy &amp; Paste Roster Report Here'!$M966="fy",1,0),0)</f>
        <v>0</v>
      </c>
      <c r="BW969" s="121">
        <f>IF('Copy &amp; Paste Roster Report Here'!$A966=BW$7,IF('Copy &amp; Paste Roster Report Here'!$M966="fy",1,0),0)</f>
        <v>0</v>
      </c>
      <c r="BX969" s="121">
        <f>IF('Copy &amp; Paste Roster Report Here'!$A966=BX$7,IF('Copy &amp; Paste Roster Report Here'!$M966="fy",1,0),0)</f>
        <v>0</v>
      </c>
      <c r="BY969" s="121">
        <f>IF('Copy &amp; Paste Roster Report Here'!$A966=BY$7,IF('Copy &amp; Paste Roster Report Here'!$M966="fy",1,0),0)</f>
        <v>0</v>
      </c>
      <c r="BZ969" s="121">
        <f>IF('Copy &amp; Paste Roster Report Here'!$A966=BZ$7,IF('Copy &amp; Paste Roster Report Here'!$M966="fy",1,0),0)</f>
        <v>0</v>
      </c>
      <c r="CA969" s="121">
        <f>IF('Copy &amp; Paste Roster Report Here'!$A966=CA$7,IF('Copy &amp; Paste Roster Report Here'!$M966="fy",1,0),0)</f>
        <v>0</v>
      </c>
      <c r="CB969" s="121">
        <f>IF('Copy &amp; Paste Roster Report Here'!$A966=CB$7,IF('Copy &amp; Paste Roster Report Here'!$M966="fy",1,0),0)</f>
        <v>0</v>
      </c>
      <c r="CC969" s="121">
        <f>IF('Copy &amp; Paste Roster Report Here'!$A966=CC$7,IF('Copy &amp; Paste Roster Report Here'!$M966="fy",1,0),0)</f>
        <v>0</v>
      </c>
      <c r="CD969" s="121">
        <f>IF('Copy &amp; Paste Roster Report Here'!$A966=CD$7,IF('Copy &amp; Paste Roster Report Here'!$M966="fy",1,0),0)</f>
        <v>0</v>
      </c>
      <c r="CE969" s="121">
        <f>IF('Copy &amp; Paste Roster Report Here'!$A966=CE$7,IF('Copy &amp; Paste Roster Report Here'!$M966="fy",1,0),0)</f>
        <v>0</v>
      </c>
      <c r="CF969" s="73">
        <f t="shared" ref="CF969:CF1032" si="238">SUM(BU969:CE969)</f>
        <v>0</v>
      </c>
      <c r="CG969" s="122">
        <f>IF('Copy &amp; Paste Roster Report Here'!$A966=CG$7,IF('Copy &amp; Paste Roster Report Here'!$M966="RH",1,0),0)</f>
        <v>0</v>
      </c>
      <c r="CH969" s="122">
        <f>IF('Copy &amp; Paste Roster Report Here'!$A966=CH$7,IF('Copy &amp; Paste Roster Report Here'!$M966="RH",1,0),0)</f>
        <v>0</v>
      </c>
      <c r="CI969" s="122">
        <f>IF('Copy &amp; Paste Roster Report Here'!$A966=CI$7,IF('Copy &amp; Paste Roster Report Here'!$M966="RH",1,0),0)</f>
        <v>0</v>
      </c>
      <c r="CJ969" s="122">
        <f>IF('Copy &amp; Paste Roster Report Here'!$A966=CJ$7,IF('Copy &amp; Paste Roster Report Here'!$M966="RH",1,0),0)</f>
        <v>0</v>
      </c>
      <c r="CK969" s="122">
        <f>IF('Copy &amp; Paste Roster Report Here'!$A966=CK$7,IF('Copy &amp; Paste Roster Report Here'!$M966="RH",1,0),0)</f>
        <v>0</v>
      </c>
      <c r="CL969" s="122">
        <f>IF('Copy &amp; Paste Roster Report Here'!$A966=CL$7,IF('Copy &amp; Paste Roster Report Here'!$M966="RH",1,0),0)</f>
        <v>0</v>
      </c>
      <c r="CM969" s="122">
        <f>IF('Copy &amp; Paste Roster Report Here'!$A966=CM$7,IF('Copy &amp; Paste Roster Report Here'!$M966="RH",1,0),0)</f>
        <v>0</v>
      </c>
      <c r="CN969" s="122">
        <f>IF('Copy &amp; Paste Roster Report Here'!$A966=CN$7,IF('Copy &amp; Paste Roster Report Here'!$M966="RH",1,0),0)</f>
        <v>0</v>
      </c>
      <c r="CO969" s="122">
        <f>IF('Copy &amp; Paste Roster Report Here'!$A966=CO$7,IF('Copy &amp; Paste Roster Report Here'!$M966="RH",1,0),0)</f>
        <v>0</v>
      </c>
      <c r="CP969" s="122">
        <f>IF('Copy &amp; Paste Roster Report Here'!$A966=CP$7,IF('Copy &amp; Paste Roster Report Here'!$M966="RH",1,0),0)</f>
        <v>0</v>
      </c>
      <c r="CQ969" s="122">
        <f>IF('Copy &amp; Paste Roster Report Here'!$A966=CQ$7,IF('Copy &amp; Paste Roster Report Here'!$M966="RH",1,0),0)</f>
        <v>0</v>
      </c>
      <c r="CR969" s="73">
        <f t="shared" ref="CR969:CR1032" si="239">SUM(CG969:CQ969)</f>
        <v>0</v>
      </c>
      <c r="CS969" s="123">
        <f>IF('Copy &amp; Paste Roster Report Here'!$A966=CS$7,IF('Copy &amp; Paste Roster Report Here'!$M966="QT",1,0),0)</f>
        <v>0</v>
      </c>
      <c r="CT969" s="123">
        <f>IF('Copy &amp; Paste Roster Report Here'!$A966=CT$7,IF('Copy &amp; Paste Roster Report Here'!$M966="QT",1,0),0)</f>
        <v>0</v>
      </c>
      <c r="CU969" s="123">
        <f>IF('Copy &amp; Paste Roster Report Here'!$A966=CU$7,IF('Copy &amp; Paste Roster Report Here'!$M966="QT",1,0),0)</f>
        <v>0</v>
      </c>
      <c r="CV969" s="123">
        <f>IF('Copy &amp; Paste Roster Report Here'!$A966=CV$7,IF('Copy &amp; Paste Roster Report Here'!$M966="QT",1,0),0)</f>
        <v>0</v>
      </c>
      <c r="CW969" s="123">
        <f>IF('Copy &amp; Paste Roster Report Here'!$A966=CW$7,IF('Copy &amp; Paste Roster Report Here'!$M966="QT",1,0),0)</f>
        <v>0</v>
      </c>
      <c r="CX969" s="123">
        <f>IF('Copy &amp; Paste Roster Report Here'!$A966=CX$7,IF('Copy &amp; Paste Roster Report Here'!$M966="QT",1,0),0)</f>
        <v>0</v>
      </c>
      <c r="CY969" s="123">
        <f>IF('Copy &amp; Paste Roster Report Here'!$A966=CY$7,IF('Copy &amp; Paste Roster Report Here'!$M966="QT",1,0),0)</f>
        <v>0</v>
      </c>
      <c r="CZ969" s="123">
        <f>IF('Copy &amp; Paste Roster Report Here'!$A966=CZ$7,IF('Copy &amp; Paste Roster Report Here'!$M966="QT",1,0),0)</f>
        <v>0</v>
      </c>
      <c r="DA969" s="123">
        <f>IF('Copy &amp; Paste Roster Report Here'!$A966=DA$7,IF('Copy &amp; Paste Roster Report Here'!$M966="QT",1,0),0)</f>
        <v>0</v>
      </c>
      <c r="DB969" s="123">
        <f>IF('Copy &amp; Paste Roster Report Here'!$A966=DB$7,IF('Copy &amp; Paste Roster Report Here'!$M966="QT",1,0),0)</f>
        <v>0</v>
      </c>
      <c r="DC969" s="123">
        <f>IF('Copy &amp; Paste Roster Report Here'!$A966=DC$7,IF('Copy &amp; Paste Roster Report Here'!$M966="QT",1,0),0)</f>
        <v>0</v>
      </c>
      <c r="DD969" s="73">
        <f t="shared" ref="DD969:DD1032" si="240">SUM(CS969:DC969)</f>
        <v>0</v>
      </c>
      <c r="DE969" s="124">
        <f>IF('Copy &amp; Paste Roster Report Here'!$A966=DE$7,IF('Copy &amp; Paste Roster Report Here'!$M966="xxxxxxxxxxx",1,0),0)</f>
        <v>0</v>
      </c>
      <c r="DF969" s="124">
        <f>IF('Copy &amp; Paste Roster Report Here'!$A966=DF$7,IF('Copy &amp; Paste Roster Report Here'!$M966="xxxxxxxxxxx",1,0),0)</f>
        <v>0</v>
      </c>
      <c r="DG969" s="124">
        <f>IF('Copy &amp; Paste Roster Report Here'!$A966=DG$7,IF('Copy &amp; Paste Roster Report Here'!$M966="xxxxxxxxxxx",1,0),0)</f>
        <v>0</v>
      </c>
      <c r="DH969" s="124">
        <f>IF('Copy &amp; Paste Roster Report Here'!$A966=DH$7,IF('Copy &amp; Paste Roster Report Here'!$M966="xxxxxxxxxxx",1,0),0)</f>
        <v>0</v>
      </c>
      <c r="DI969" s="124">
        <f>IF('Copy &amp; Paste Roster Report Here'!$A966=DI$7,IF('Copy &amp; Paste Roster Report Here'!$M966="xxxxxxxxxxx",1,0),0)</f>
        <v>0</v>
      </c>
      <c r="DJ969" s="124">
        <f>IF('Copy &amp; Paste Roster Report Here'!$A966=DJ$7,IF('Copy &amp; Paste Roster Report Here'!$M966="xxxxxxxxxxx",1,0),0)</f>
        <v>0</v>
      </c>
      <c r="DK969" s="124">
        <f>IF('Copy &amp; Paste Roster Report Here'!$A966=DK$7,IF('Copy &amp; Paste Roster Report Here'!$M966="xxxxxxxxxxx",1,0),0)</f>
        <v>0</v>
      </c>
      <c r="DL969" s="124">
        <f>IF('Copy &amp; Paste Roster Report Here'!$A966=DL$7,IF('Copy &amp; Paste Roster Report Here'!$M966="xxxxxxxxxxx",1,0),0)</f>
        <v>0</v>
      </c>
      <c r="DM969" s="124">
        <f>IF('Copy &amp; Paste Roster Report Here'!$A966=DM$7,IF('Copy &amp; Paste Roster Report Here'!$M966="xxxxxxxxxxx",1,0),0)</f>
        <v>0</v>
      </c>
      <c r="DN969" s="124">
        <f>IF('Copy &amp; Paste Roster Report Here'!$A966=DN$7,IF('Copy &amp; Paste Roster Report Here'!$M966="xxxxxxxxxxx",1,0),0)</f>
        <v>0</v>
      </c>
      <c r="DO969" s="124">
        <f>IF('Copy &amp; Paste Roster Report Here'!$A966=DO$7,IF('Copy &amp; Paste Roster Report Here'!$M966="xxxxxxxxxxx",1,0),0)</f>
        <v>0</v>
      </c>
      <c r="DP969" s="125">
        <f t="shared" ref="DP969:DP1032" si="241">SUM(DE969:DO969)</f>
        <v>0</v>
      </c>
      <c r="DQ969" s="126">
        <f t="shared" ref="DQ969:DQ1032" si="242">DP969+DD969+CR969+CF969+BT969+BH969+AV969</f>
        <v>0</v>
      </c>
    </row>
    <row r="970" spans="1:121" x14ac:dyDescent="0.25">
      <c r="A970" s="111">
        <f t="shared" si="228"/>
        <v>0</v>
      </c>
      <c r="B970" s="111">
        <f t="shared" si="229"/>
        <v>0</v>
      </c>
      <c r="C970" s="112">
        <f>+('Copy &amp; Paste Roster Report Here'!$P967-'Copy &amp; Paste Roster Report Here'!$O967)/30</f>
        <v>0</v>
      </c>
      <c r="D970" s="112">
        <f>+('Copy &amp; Paste Roster Report Here'!$P967-'Copy &amp; Paste Roster Report Here'!$O967)</f>
        <v>0</v>
      </c>
      <c r="E970" s="111">
        <f>'Copy &amp; Paste Roster Report Here'!N967</f>
        <v>0</v>
      </c>
      <c r="F970" s="111" t="str">
        <f t="shared" si="230"/>
        <v>N</v>
      </c>
      <c r="G970" s="111">
        <f>'Copy &amp; Paste Roster Report Here'!R967</f>
        <v>0</v>
      </c>
      <c r="H970" s="113">
        <f t="shared" si="231"/>
        <v>0</v>
      </c>
      <c r="I970" s="112">
        <f>IF(F970="N",$F$5-'Copy &amp; Paste Roster Report Here'!O967,+'Copy &amp; Paste Roster Report Here'!Q967-'Copy &amp; Paste Roster Report Here'!O967)</f>
        <v>0</v>
      </c>
      <c r="J970" s="114">
        <f t="shared" si="232"/>
        <v>0</v>
      </c>
      <c r="K970" s="114">
        <f t="shared" si="233"/>
        <v>0</v>
      </c>
      <c r="L970" s="115">
        <f>'Copy &amp; Paste Roster Report Here'!F967</f>
        <v>0</v>
      </c>
      <c r="M970" s="116">
        <f t="shared" si="234"/>
        <v>0</v>
      </c>
      <c r="N970" s="117">
        <f>IF('Copy &amp; Paste Roster Report Here'!$A967='Analytical Tests'!N$7,IF($F970="Y",+$H970*N$6,0),0)</f>
        <v>0</v>
      </c>
      <c r="O970" s="117">
        <f>IF('Copy &amp; Paste Roster Report Here'!$A967='Analytical Tests'!O$7,IF($F970="Y",+$H970*O$6,0),0)</f>
        <v>0</v>
      </c>
      <c r="P970" s="117">
        <f>IF('Copy &amp; Paste Roster Report Here'!$A967='Analytical Tests'!P$7,IF($F970="Y",+$H970*P$6,0),0)</f>
        <v>0</v>
      </c>
      <c r="Q970" s="117">
        <f>IF('Copy &amp; Paste Roster Report Here'!$A967='Analytical Tests'!Q$7,IF($F970="Y",+$H970*Q$6,0),0)</f>
        <v>0</v>
      </c>
      <c r="R970" s="117">
        <f>IF('Copy &amp; Paste Roster Report Here'!$A967='Analytical Tests'!R$7,IF($F970="Y",+$H970*R$6,0),0)</f>
        <v>0</v>
      </c>
      <c r="S970" s="117">
        <f>IF('Copy &amp; Paste Roster Report Here'!$A967='Analytical Tests'!S$7,IF($F970="Y",+$H970*S$6,0),0)</f>
        <v>0</v>
      </c>
      <c r="T970" s="117">
        <f>IF('Copy &amp; Paste Roster Report Here'!$A967='Analytical Tests'!T$7,IF($F970="Y",+$H970*T$6,0),0)</f>
        <v>0</v>
      </c>
      <c r="U970" s="117">
        <f>IF('Copy &amp; Paste Roster Report Here'!$A967='Analytical Tests'!U$7,IF($F970="Y",+$H970*U$6,0),0)</f>
        <v>0</v>
      </c>
      <c r="V970" s="117">
        <f>IF('Copy &amp; Paste Roster Report Here'!$A967='Analytical Tests'!V$7,IF($F970="Y",+$H970*V$6,0),0)</f>
        <v>0</v>
      </c>
      <c r="W970" s="117">
        <f>IF('Copy &amp; Paste Roster Report Here'!$A967='Analytical Tests'!W$7,IF($F970="Y",+$H970*W$6,0),0)</f>
        <v>0</v>
      </c>
      <c r="X970" s="117">
        <f>IF('Copy &amp; Paste Roster Report Here'!$A967='Analytical Tests'!X$7,IF($F970="Y",+$H970*X$6,0),0)</f>
        <v>0</v>
      </c>
      <c r="Y970" s="117" t="b">
        <f>IF('Copy &amp; Paste Roster Report Here'!$A967='Analytical Tests'!Y$7,IF($F970="N",IF($J970&gt;=$C970,Y$6,+($I970/$D970)*Y$6),0))</f>
        <v>0</v>
      </c>
      <c r="Z970" s="117" t="b">
        <f>IF('Copy &amp; Paste Roster Report Here'!$A967='Analytical Tests'!Z$7,IF($F970="N",IF($J970&gt;=$C970,Z$6,+($I970/$D970)*Z$6),0))</f>
        <v>0</v>
      </c>
      <c r="AA970" s="117" t="b">
        <f>IF('Copy &amp; Paste Roster Report Here'!$A967='Analytical Tests'!AA$7,IF($F970="N",IF($J970&gt;=$C970,AA$6,+($I970/$D970)*AA$6),0))</f>
        <v>0</v>
      </c>
      <c r="AB970" s="117" t="b">
        <f>IF('Copy &amp; Paste Roster Report Here'!$A967='Analytical Tests'!AB$7,IF($F970="N",IF($J970&gt;=$C970,AB$6,+($I970/$D970)*AB$6),0))</f>
        <v>0</v>
      </c>
      <c r="AC970" s="117" t="b">
        <f>IF('Copy &amp; Paste Roster Report Here'!$A967='Analytical Tests'!AC$7,IF($F970="N",IF($J970&gt;=$C970,AC$6,+($I970/$D970)*AC$6),0))</f>
        <v>0</v>
      </c>
      <c r="AD970" s="117" t="b">
        <f>IF('Copy &amp; Paste Roster Report Here'!$A967='Analytical Tests'!AD$7,IF($F970="N",IF($J970&gt;=$C970,AD$6,+($I970/$D970)*AD$6),0))</f>
        <v>0</v>
      </c>
      <c r="AE970" s="117" t="b">
        <f>IF('Copy &amp; Paste Roster Report Here'!$A967='Analytical Tests'!AE$7,IF($F970="N",IF($J970&gt;=$C970,AE$6,+($I970/$D970)*AE$6),0))</f>
        <v>0</v>
      </c>
      <c r="AF970" s="117" t="b">
        <f>IF('Copy &amp; Paste Roster Report Here'!$A967='Analytical Tests'!AF$7,IF($F970="N",IF($J970&gt;=$C970,AF$6,+($I970/$D970)*AF$6),0))</f>
        <v>0</v>
      </c>
      <c r="AG970" s="117" t="b">
        <f>IF('Copy &amp; Paste Roster Report Here'!$A967='Analytical Tests'!AG$7,IF($F970="N",IF($J970&gt;=$C970,AG$6,+($I970/$D970)*AG$6),0))</f>
        <v>0</v>
      </c>
      <c r="AH970" s="117" t="b">
        <f>IF('Copy &amp; Paste Roster Report Here'!$A967='Analytical Tests'!AH$7,IF($F970="N",IF($J970&gt;=$C970,AH$6,+($I970/$D970)*AH$6),0))</f>
        <v>0</v>
      </c>
      <c r="AI970" s="117" t="b">
        <f>IF('Copy &amp; Paste Roster Report Here'!$A967='Analytical Tests'!AI$7,IF($F970="N",IF($J970&gt;=$C970,AI$6,+($I970/$D970)*AI$6),0))</f>
        <v>0</v>
      </c>
      <c r="AJ970" s="79"/>
      <c r="AK970" s="118">
        <f>IF('Copy &amp; Paste Roster Report Here'!$A967=AK$7,IF('Copy &amp; Paste Roster Report Here'!$M967="FT",1,0),0)</f>
        <v>0</v>
      </c>
      <c r="AL970" s="118">
        <f>IF('Copy &amp; Paste Roster Report Here'!$A967=AL$7,IF('Copy &amp; Paste Roster Report Here'!$M967="FT",1,0),0)</f>
        <v>0</v>
      </c>
      <c r="AM970" s="118">
        <f>IF('Copy &amp; Paste Roster Report Here'!$A967=AM$7,IF('Copy &amp; Paste Roster Report Here'!$M967="FT",1,0),0)</f>
        <v>0</v>
      </c>
      <c r="AN970" s="118">
        <f>IF('Copy &amp; Paste Roster Report Here'!$A967=AN$7,IF('Copy &amp; Paste Roster Report Here'!$M967="FT",1,0),0)</f>
        <v>0</v>
      </c>
      <c r="AO970" s="118">
        <f>IF('Copy &amp; Paste Roster Report Here'!$A967=AO$7,IF('Copy &amp; Paste Roster Report Here'!$M967="FT",1,0),0)</f>
        <v>0</v>
      </c>
      <c r="AP970" s="118">
        <f>IF('Copy &amp; Paste Roster Report Here'!$A967=AP$7,IF('Copy &amp; Paste Roster Report Here'!$M967="FT",1,0),0)</f>
        <v>0</v>
      </c>
      <c r="AQ970" s="118">
        <f>IF('Copy &amp; Paste Roster Report Here'!$A967=AQ$7,IF('Copy &amp; Paste Roster Report Here'!$M967="FT",1,0),0)</f>
        <v>0</v>
      </c>
      <c r="AR970" s="118">
        <f>IF('Copy &amp; Paste Roster Report Here'!$A967=AR$7,IF('Copy &amp; Paste Roster Report Here'!$M967="FT",1,0),0)</f>
        <v>0</v>
      </c>
      <c r="AS970" s="118">
        <f>IF('Copy &amp; Paste Roster Report Here'!$A967=AS$7,IF('Copy &amp; Paste Roster Report Here'!$M967="FT",1,0),0)</f>
        <v>0</v>
      </c>
      <c r="AT970" s="118">
        <f>IF('Copy &amp; Paste Roster Report Here'!$A967=AT$7,IF('Copy &amp; Paste Roster Report Here'!$M967="FT",1,0),0)</f>
        <v>0</v>
      </c>
      <c r="AU970" s="118">
        <f>IF('Copy &amp; Paste Roster Report Here'!$A967=AU$7,IF('Copy &amp; Paste Roster Report Here'!$M967="FT",1,0),0)</f>
        <v>0</v>
      </c>
      <c r="AV970" s="73">
        <f t="shared" si="235"/>
        <v>0</v>
      </c>
      <c r="AW970" s="119">
        <f>IF('Copy &amp; Paste Roster Report Here'!$A967=AW$7,IF('Copy &amp; Paste Roster Report Here'!$M967="HT",1,0),0)</f>
        <v>0</v>
      </c>
      <c r="AX970" s="119">
        <f>IF('Copy &amp; Paste Roster Report Here'!$A967=AX$7,IF('Copy &amp; Paste Roster Report Here'!$M967="HT",1,0),0)</f>
        <v>0</v>
      </c>
      <c r="AY970" s="119">
        <f>IF('Copy &amp; Paste Roster Report Here'!$A967=AY$7,IF('Copy &amp; Paste Roster Report Here'!$M967="HT",1,0),0)</f>
        <v>0</v>
      </c>
      <c r="AZ970" s="119">
        <f>IF('Copy &amp; Paste Roster Report Here'!$A967=AZ$7,IF('Copy &amp; Paste Roster Report Here'!$M967="HT",1,0),0)</f>
        <v>0</v>
      </c>
      <c r="BA970" s="119">
        <f>IF('Copy &amp; Paste Roster Report Here'!$A967=BA$7,IF('Copy &amp; Paste Roster Report Here'!$M967="HT",1,0),0)</f>
        <v>0</v>
      </c>
      <c r="BB970" s="119">
        <f>IF('Copy &amp; Paste Roster Report Here'!$A967=BB$7,IF('Copy &amp; Paste Roster Report Here'!$M967="HT",1,0),0)</f>
        <v>0</v>
      </c>
      <c r="BC970" s="119">
        <f>IF('Copy &amp; Paste Roster Report Here'!$A967=BC$7,IF('Copy &amp; Paste Roster Report Here'!$M967="HT",1,0),0)</f>
        <v>0</v>
      </c>
      <c r="BD970" s="119">
        <f>IF('Copy &amp; Paste Roster Report Here'!$A967=BD$7,IF('Copy &amp; Paste Roster Report Here'!$M967="HT",1,0),0)</f>
        <v>0</v>
      </c>
      <c r="BE970" s="119">
        <f>IF('Copy &amp; Paste Roster Report Here'!$A967=BE$7,IF('Copy &amp; Paste Roster Report Here'!$M967="HT",1,0),0)</f>
        <v>0</v>
      </c>
      <c r="BF970" s="119">
        <f>IF('Copy &amp; Paste Roster Report Here'!$A967=BF$7,IF('Copy &amp; Paste Roster Report Here'!$M967="HT",1,0),0)</f>
        <v>0</v>
      </c>
      <c r="BG970" s="119">
        <f>IF('Copy &amp; Paste Roster Report Here'!$A967=BG$7,IF('Copy &amp; Paste Roster Report Here'!$M967="HT",1,0),0)</f>
        <v>0</v>
      </c>
      <c r="BH970" s="73">
        <f t="shared" si="236"/>
        <v>0</v>
      </c>
      <c r="BI970" s="120">
        <f>IF('Copy &amp; Paste Roster Report Here'!$A967=BI$7,IF('Copy &amp; Paste Roster Report Here'!$M967="MT",1,0),0)</f>
        <v>0</v>
      </c>
      <c r="BJ970" s="120">
        <f>IF('Copy &amp; Paste Roster Report Here'!$A967=BJ$7,IF('Copy &amp; Paste Roster Report Here'!$M967="MT",1,0),0)</f>
        <v>0</v>
      </c>
      <c r="BK970" s="120">
        <f>IF('Copy &amp; Paste Roster Report Here'!$A967=BK$7,IF('Copy &amp; Paste Roster Report Here'!$M967="MT",1,0),0)</f>
        <v>0</v>
      </c>
      <c r="BL970" s="120">
        <f>IF('Copy &amp; Paste Roster Report Here'!$A967=BL$7,IF('Copy &amp; Paste Roster Report Here'!$M967="MT",1,0),0)</f>
        <v>0</v>
      </c>
      <c r="BM970" s="120">
        <f>IF('Copy &amp; Paste Roster Report Here'!$A967=BM$7,IF('Copy &amp; Paste Roster Report Here'!$M967="MT",1,0),0)</f>
        <v>0</v>
      </c>
      <c r="BN970" s="120">
        <f>IF('Copy &amp; Paste Roster Report Here'!$A967=BN$7,IF('Copy &amp; Paste Roster Report Here'!$M967="MT",1,0),0)</f>
        <v>0</v>
      </c>
      <c r="BO970" s="120">
        <f>IF('Copy &amp; Paste Roster Report Here'!$A967=BO$7,IF('Copy &amp; Paste Roster Report Here'!$M967="MT",1,0),0)</f>
        <v>0</v>
      </c>
      <c r="BP970" s="120">
        <f>IF('Copy &amp; Paste Roster Report Here'!$A967=BP$7,IF('Copy &amp; Paste Roster Report Here'!$M967="MT",1,0),0)</f>
        <v>0</v>
      </c>
      <c r="BQ970" s="120">
        <f>IF('Copy &amp; Paste Roster Report Here'!$A967=BQ$7,IF('Copy &amp; Paste Roster Report Here'!$M967="MT",1,0),0)</f>
        <v>0</v>
      </c>
      <c r="BR970" s="120">
        <f>IF('Copy &amp; Paste Roster Report Here'!$A967=BR$7,IF('Copy &amp; Paste Roster Report Here'!$M967="MT",1,0),0)</f>
        <v>0</v>
      </c>
      <c r="BS970" s="120">
        <f>IF('Copy &amp; Paste Roster Report Here'!$A967=BS$7,IF('Copy &amp; Paste Roster Report Here'!$M967="MT",1,0),0)</f>
        <v>0</v>
      </c>
      <c r="BT970" s="73">
        <f t="shared" si="237"/>
        <v>0</v>
      </c>
      <c r="BU970" s="121">
        <f>IF('Copy &amp; Paste Roster Report Here'!$A967=BU$7,IF('Copy &amp; Paste Roster Report Here'!$M967="fy",1,0),0)</f>
        <v>0</v>
      </c>
      <c r="BV970" s="121">
        <f>IF('Copy &amp; Paste Roster Report Here'!$A967=BV$7,IF('Copy &amp; Paste Roster Report Here'!$M967="fy",1,0),0)</f>
        <v>0</v>
      </c>
      <c r="BW970" s="121">
        <f>IF('Copy &amp; Paste Roster Report Here'!$A967=BW$7,IF('Copy &amp; Paste Roster Report Here'!$M967="fy",1,0),0)</f>
        <v>0</v>
      </c>
      <c r="BX970" s="121">
        <f>IF('Copy &amp; Paste Roster Report Here'!$A967=BX$7,IF('Copy &amp; Paste Roster Report Here'!$M967="fy",1,0),0)</f>
        <v>0</v>
      </c>
      <c r="BY970" s="121">
        <f>IF('Copy &amp; Paste Roster Report Here'!$A967=BY$7,IF('Copy &amp; Paste Roster Report Here'!$M967="fy",1,0),0)</f>
        <v>0</v>
      </c>
      <c r="BZ970" s="121">
        <f>IF('Copy &amp; Paste Roster Report Here'!$A967=BZ$7,IF('Copy &amp; Paste Roster Report Here'!$M967="fy",1,0),0)</f>
        <v>0</v>
      </c>
      <c r="CA970" s="121">
        <f>IF('Copy &amp; Paste Roster Report Here'!$A967=CA$7,IF('Copy &amp; Paste Roster Report Here'!$M967="fy",1,0),0)</f>
        <v>0</v>
      </c>
      <c r="CB970" s="121">
        <f>IF('Copy &amp; Paste Roster Report Here'!$A967=CB$7,IF('Copy &amp; Paste Roster Report Here'!$M967="fy",1,0),0)</f>
        <v>0</v>
      </c>
      <c r="CC970" s="121">
        <f>IF('Copy &amp; Paste Roster Report Here'!$A967=CC$7,IF('Copy &amp; Paste Roster Report Here'!$M967="fy",1,0),0)</f>
        <v>0</v>
      </c>
      <c r="CD970" s="121">
        <f>IF('Copy &amp; Paste Roster Report Here'!$A967=CD$7,IF('Copy &amp; Paste Roster Report Here'!$M967="fy",1,0),0)</f>
        <v>0</v>
      </c>
      <c r="CE970" s="121">
        <f>IF('Copy &amp; Paste Roster Report Here'!$A967=CE$7,IF('Copy &amp; Paste Roster Report Here'!$M967="fy",1,0),0)</f>
        <v>0</v>
      </c>
      <c r="CF970" s="73">
        <f t="shared" si="238"/>
        <v>0</v>
      </c>
      <c r="CG970" s="122">
        <f>IF('Copy &amp; Paste Roster Report Here'!$A967=CG$7,IF('Copy &amp; Paste Roster Report Here'!$M967="RH",1,0),0)</f>
        <v>0</v>
      </c>
      <c r="CH970" s="122">
        <f>IF('Copy &amp; Paste Roster Report Here'!$A967=CH$7,IF('Copy &amp; Paste Roster Report Here'!$M967="RH",1,0),0)</f>
        <v>0</v>
      </c>
      <c r="CI970" s="122">
        <f>IF('Copy &amp; Paste Roster Report Here'!$A967=CI$7,IF('Copy &amp; Paste Roster Report Here'!$M967="RH",1,0),0)</f>
        <v>0</v>
      </c>
      <c r="CJ970" s="122">
        <f>IF('Copy &amp; Paste Roster Report Here'!$A967=CJ$7,IF('Copy &amp; Paste Roster Report Here'!$M967="RH",1,0),0)</f>
        <v>0</v>
      </c>
      <c r="CK970" s="122">
        <f>IF('Copy &amp; Paste Roster Report Here'!$A967=CK$7,IF('Copy &amp; Paste Roster Report Here'!$M967="RH",1,0),0)</f>
        <v>0</v>
      </c>
      <c r="CL970" s="122">
        <f>IF('Copy &amp; Paste Roster Report Here'!$A967=CL$7,IF('Copy &amp; Paste Roster Report Here'!$M967="RH",1,0),0)</f>
        <v>0</v>
      </c>
      <c r="CM970" s="122">
        <f>IF('Copy &amp; Paste Roster Report Here'!$A967=CM$7,IF('Copy &amp; Paste Roster Report Here'!$M967="RH",1,0),0)</f>
        <v>0</v>
      </c>
      <c r="CN970" s="122">
        <f>IF('Copy &amp; Paste Roster Report Here'!$A967=CN$7,IF('Copy &amp; Paste Roster Report Here'!$M967="RH",1,0),0)</f>
        <v>0</v>
      </c>
      <c r="CO970" s="122">
        <f>IF('Copy &amp; Paste Roster Report Here'!$A967=CO$7,IF('Copy &amp; Paste Roster Report Here'!$M967="RH",1,0),0)</f>
        <v>0</v>
      </c>
      <c r="CP970" s="122">
        <f>IF('Copy &amp; Paste Roster Report Here'!$A967=CP$7,IF('Copy &amp; Paste Roster Report Here'!$M967="RH",1,0),0)</f>
        <v>0</v>
      </c>
      <c r="CQ970" s="122">
        <f>IF('Copy &amp; Paste Roster Report Here'!$A967=CQ$7,IF('Copy &amp; Paste Roster Report Here'!$M967="RH",1,0),0)</f>
        <v>0</v>
      </c>
      <c r="CR970" s="73">
        <f t="shared" si="239"/>
        <v>0</v>
      </c>
      <c r="CS970" s="123">
        <f>IF('Copy &amp; Paste Roster Report Here'!$A967=CS$7,IF('Copy &amp; Paste Roster Report Here'!$M967="QT",1,0),0)</f>
        <v>0</v>
      </c>
      <c r="CT970" s="123">
        <f>IF('Copy &amp; Paste Roster Report Here'!$A967=CT$7,IF('Copy &amp; Paste Roster Report Here'!$M967="QT",1,0),0)</f>
        <v>0</v>
      </c>
      <c r="CU970" s="123">
        <f>IF('Copy &amp; Paste Roster Report Here'!$A967=CU$7,IF('Copy &amp; Paste Roster Report Here'!$M967="QT",1,0),0)</f>
        <v>0</v>
      </c>
      <c r="CV970" s="123">
        <f>IF('Copy &amp; Paste Roster Report Here'!$A967=CV$7,IF('Copy &amp; Paste Roster Report Here'!$M967="QT",1,0),0)</f>
        <v>0</v>
      </c>
      <c r="CW970" s="123">
        <f>IF('Copy &amp; Paste Roster Report Here'!$A967=CW$7,IF('Copy &amp; Paste Roster Report Here'!$M967="QT",1,0),0)</f>
        <v>0</v>
      </c>
      <c r="CX970" s="123">
        <f>IF('Copy &amp; Paste Roster Report Here'!$A967=CX$7,IF('Copy &amp; Paste Roster Report Here'!$M967="QT",1,0),0)</f>
        <v>0</v>
      </c>
      <c r="CY970" s="123">
        <f>IF('Copy &amp; Paste Roster Report Here'!$A967=CY$7,IF('Copy &amp; Paste Roster Report Here'!$M967="QT",1,0),0)</f>
        <v>0</v>
      </c>
      <c r="CZ970" s="123">
        <f>IF('Copy &amp; Paste Roster Report Here'!$A967=CZ$7,IF('Copy &amp; Paste Roster Report Here'!$M967="QT",1,0),0)</f>
        <v>0</v>
      </c>
      <c r="DA970" s="123">
        <f>IF('Copy &amp; Paste Roster Report Here'!$A967=DA$7,IF('Copy &amp; Paste Roster Report Here'!$M967="QT",1,0),0)</f>
        <v>0</v>
      </c>
      <c r="DB970" s="123">
        <f>IF('Copy &amp; Paste Roster Report Here'!$A967=DB$7,IF('Copy &amp; Paste Roster Report Here'!$M967="QT",1,0),0)</f>
        <v>0</v>
      </c>
      <c r="DC970" s="123">
        <f>IF('Copy &amp; Paste Roster Report Here'!$A967=DC$7,IF('Copy &amp; Paste Roster Report Here'!$M967="QT",1,0),0)</f>
        <v>0</v>
      </c>
      <c r="DD970" s="73">
        <f t="shared" si="240"/>
        <v>0</v>
      </c>
      <c r="DE970" s="124">
        <f>IF('Copy &amp; Paste Roster Report Here'!$A967=DE$7,IF('Copy &amp; Paste Roster Report Here'!$M967="xxxxxxxxxxx",1,0),0)</f>
        <v>0</v>
      </c>
      <c r="DF970" s="124">
        <f>IF('Copy &amp; Paste Roster Report Here'!$A967=DF$7,IF('Copy &amp; Paste Roster Report Here'!$M967="xxxxxxxxxxx",1,0),0)</f>
        <v>0</v>
      </c>
      <c r="DG970" s="124">
        <f>IF('Copy &amp; Paste Roster Report Here'!$A967=DG$7,IF('Copy &amp; Paste Roster Report Here'!$M967="xxxxxxxxxxx",1,0),0)</f>
        <v>0</v>
      </c>
      <c r="DH970" s="124">
        <f>IF('Copy &amp; Paste Roster Report Here'!$A967=DH$7,IF('Copy &amp; Paste Roster Report Here'!$M967="xxxxxxxxxxx",1,0),0)</f>
        <v>0</v>
      </c>
      <c r="DI970" s="124">
        <f>IF('Copy &amp; Paste Roster Report Here'!$A967=DI$7,IF('Copy &amp; Paste Roster Report Here'!$M967="xxxxxxxxxxx",1,0),0)</f>
        <v>0</v>
      </c>
      <c r="DJ970" s="124">
        <f>IF('Copy &amp; Paste Roster Report Here'!$A967=DJ$7,IF('Copy &amp; Paste Roster Report Here'!$M967="xxxxxxxxxxx",1,0),0)</f>
        <v>0</v>
      </c>
      <c r="DK970" s="124">
        <f>IF('Copy &amp; Paste Roster Report Here'!$A967=DK$7,IF('Copy &amp; Paste Roster Report Here'!$M967="xxxxxxxxxxx",1,0),0)</f>
        <v>0</v>
      </c>
      <c r="DL970" s="124">
        <f>IF('Copy &amp; Paste Roster Report Here'!$A967=DL$7,IF('Copy &amp; Paste Roster Report Here'!$M967="xxxxxxxxxxx",1,0),0)</f>
        <v>0</v>
      </c>
      <c r="DM970" s="124">
        <f>IF('Copy &amp; Paste Roster Report Here'!$A967=DM$7,IF('Copy &amp; Paste Roster Report Here'!$M967="xxxxxxxxxxx",1,0),0)</f>
        <v>0</v>
      </c>
      <c r="DN970" s="124">
        <f>IF('Copy &amp; Paste Roster Report Here'!$A967=DN$7,IF('Copy &amp; Paste Roster Report Here'!$M967="xxxxxxxxxxx",1,0),0)</f>
        <v>0</v>
      </c>
      <c r="DO970" s="124">
        <f>IF('Copy &amp; Paste Roster Report Here'!$A967=DO$7,IF('Copy &amp; Paste Roster Report Here'!$M967="xxxxxxxxxxx",1,0),0)</f>
        <v>0</v>
      </c>
      <c r="DP970" s="125">
        <f t="shared" si="241"/>
        <v>0</v>
      </c>
      <c r="DQ970" s="126">
        <f t="shared" si="242"/>
        <v>0</v>
      </c>
    </row>
    <row r="971" spans="1:121" x14ac:dyDescent="0.25">
      <c r="A971" s="111">
        <f t="shared" si="228"/>
        <v>0</v>
      </c>
      <c r="B971" s="111">
        <f t="shared" si="229"/>
        <v>0</v>
      </c>
      <c r="C971" s="112">
        <f>+('Copy &amp; Paste Roster Report Here'!$P968-'Copy &amp; Paste Roster Report Here'!$O968)/30</f>
        <v>0</v>
      </c>
      <c r="D971" s="112">
        <f>+('Copy &amp; Paste Roster Report Here'!$P968-'Copy &amp; Paste Roster Report Here'!$O968)</f>
        <v>0</v>
      </c>
      <c r="E971" s="111">
        <f>'Copy &amp; Paste Roster Report Here'!N968</f>
        <v>0</v>
      </c>
      <c r="F971" s="111" t="str">
        <f t="shared" si="230"/>
        <v>N</v>
      </c>
      <c r="G971" s="111">
        <f>'Copy &amp; Paste Roster Report Here'!R968</f>
        <v>0</v>
      </c>
      <c r="H971" s="113">
        <f t="shared" si="231"/>
        <v>0</v>
      </c>
      <c r="I971" s="112">
        <f>IF(F971="N",$F$5-'Copy &amp; Paste Roster Report Here'!O968,+'Copy &amp; Paste Roster Report Here'!Q968-'Copy &amp; Paste Roster Report Here'!O968)</f>
        <v>0</v>
      </c>
      <c r="J971" s="114">
        <f t="shared" si="232"/>
        <v>0</v>
      </c>
      <c r="K971" s="114">
        <f t="shared" si="233"/>
        <v>0</v>
      </c>
      <c r="L971" s="115">
        <f>'Copy &amp; Paste Roster Report Here'!F968</f>
        <v>0</v>
      </c>
      <c r="M971" s="116">
        <f t="shared" si="234"/>
        <v>0</v>
      </c>
      <c r="N971" s="117">
        <f>IF('Copy &amp; Paste Roster Report Here'!$A968='Analytical Tests'!N$7,IF($F971="Y",+$H971*N$6,0),0)</f>
        <v>0</v>
      </c>
      <c r="O971" s="117">
        <f>IF('Copy &amp; Paste Roster Report Here'!$A968='Analytical Tests'!O$7,IF($F971="Y",+$H971*O$6,0),0)</f>
        <v>0</v>
      </c>
      <c r="P971" s="117">
        <f>IF('Copy &amp; Paste Roster Report Here'!$A968='Analytical Tests'!P$7,IF($F971="Y",+$H971*P$6,0),0)</f>
        <v>0</v>
      </c>
      <c r="Q971" s="117">
        <f>IF('Copy &amp; Paste Roster Report Here'!$A968='Analytical Tests'!Q$7,IF($F971="Y",+$H971*Q$6,0),0)</f>
        <v>0</v>
      </c>
      <c r="R971" s="117">
        <f>IF('Copy &amp; Paste Roster Report Here'!$A968='Analytical Tests'!R$7,IF($F971="Y",+$H971*R$6,0),0)</f>
        <v>0</v>
      </c>
      <c r="S971" s="117">
        <f>IF('Copy &amp; Paste Roster Report Here'!$A968='Analytical Tests'!S$7,IF($F971="Y",+$H971*S$6,0),0)</f>
        <v>0</v>
      </c>
      <c r="T971" s="117">
        <f>IF('Copy &amp; Paste Roster Report Here'!$A968='Analytical Tests'!T$7,IF($F971="Y",+$H971*T$6,0),0)</f>
        <v>0</v>
      </c>
      <c r="U971" s="117">
        <f>IF('Copy &amp; Paste Roster Report Here'!$A968='Analytical Tests'!U$7,IF($F971="Y",+$H971*U$6,0),0)</f>
        <v>0</v>
      </c>
      <c r="V971" s="117">
        <f>IF('Copy &amp; Paste Roster Report Here'!$A968='Analytical Tests'!V$7,IF($F971="Y",+$H971*V$6,0),0)</f>
        <v>0</v>
      </c>
      <c r="W971" s="117">
        <f>IF('Copy &amp; Paste Roster Report Here'!$A968='Analytical Tests'!W$7,IF($F971="Y",+$H971*W$6,0),0)</f>
        <v>0</v>
      </c>
      <c r="X971" s="117">
        <f>IF('Copy &amp; Paste Roster Report Here'!$A968='Analytical Tests'!X$7,IF($F971="Y",+$H971*X$6,0),0)</f>
        <v>0</v>
      </c>
      <c r="Y971" s="117" t="b">
        <f>IF('Copy &amp; Paste Roster Report Here'!$A968='Analytical Tests'!Y$7,IF($F971="N",IF($J971&gt;=$C971,Y$6,+($I971/$D971)*Y$6),0))</f>
        <v>0</v>
      </c>
      <c r="Z971" s="117" t="b">
        <f>IF('Copy &amp; Paste Roster Report Here'!$A968='Analytical Tests'!Z$7,IF($F971="N",IF($J971&gt;=$C971,Z$6,+($I971/$D971)*Z$6),0))</f>
        <v>0</v>
      </c>
      <c r="AA971" s="117" t="b">
        <f>IF('Copy &amp; Paste Roster Report Here'!$A968='Analytical Tests'!AA$7,IF($F971="N",IF($J971&gt;=$C971,AA$6,+($I971/$D971)*AA$6),0))</f>
        <v>0</v>
      </c>
      <c r="AB971" s="117" t="b">
        <f>IF('Copy &amp; Paste Roster Report Here'!$A968='Analytical Tests'!AB$7,IF($F971="N",IF($J971&gt;=$C971,AB$6,+($I971/$D971)*AB$6),0))</f>
        <v>0</v>
      </c>
      <c r="AC971" s="117" t="b">
        <f>IF('Copy &amp; Paste Roster Report Here'!$A968='Analytical Tests'!AC$7,IF($F971="N",IF($J971&gt;=$C971,AC$6,+($I971/$D971)*AC$6),0))</f>
        <v>0</v>
      </c>
      <c r="AD971" s="117" t="b">
        <f>IF('Copy &amp; Paste Roster Report Here'!$A968='Analytical Tests'!AD$7,IF($F971="N",IF($J971&gt;=$C971,AD$6,+($I971/$D971)*AD$6),0))</f>
        <v>0</v>
      </c>
      <c r="AE971" s="117" t="b">
        <f>IF('Copy &amp; Paste Roster Report Here'!$A968='Analytical Tests'!AE$7,IF($F971="N",IF($J971&gt;=$C971,AE$6,+($I971/$D971)*AE$6),0))</f>
        <v>0</v>
      </c>
      <c r="AF971" s="117" t="b">
        <f>IF('Copy &amp; Paste Roster Report Here'!$A968='Analytical Tests'!AF$7,IF($F971="N",IF($J971&gt;=$C971,AF$6,+($I971/$D971)*AF$6),0))</f>
        <v>0</v>
      </c>
      <c r="AG971" s="117" t="b">
        <f>IF('Copy &amp; Paste Roster Report Here'!$A968='Analytical Tests'!AG$7,IF($F971="N",IF($J971&gt;=$C971,AG$6,+($I971/$D971)*AG$6),0))</f>
        <v>0</v>
      </c>
      <c r="AH971" s="117" t="b">
        <f>IF('Copy &amp; Paste Roster Report Here'!$A968='Analytical Tests'!AH$7,IF($F971="N",IF($J971&gt;=$C971,AH$6,+($I971/$D971)*AH$6),0))</f>
        <v>0</v>
      </c>
      <c r="AI971" s="117" t="b">
        <f>IF('Copy &amp; Paste Roster Report Here'!$A968='Analytical Tests'!AI$7,IF($F971="N",IF($J971&gt;=$C971,AI$6,+($I971/$D971)*AI$6),0))</f>
        <v>0</v>
      </c>
      <c r="AJ971" s="79"/>
      <c r="AK971" s="118">
        <f>IF('Copy &amp; Paste Roster Report Here'!$A968=AK$7,IF('Copy &amp; Paste Roster Report Here'!$M968="FT",1,0),0)</f>
        <v>0</v>
      </c>
      <c r="AL971" s="118">
        <f>IF('Copy &amp; Paste Roster Report Here'!$A968=AL$7,IF('Copy &amp; Paste Roster Report Here'!$M968="FT",1,0),0)</f>
        <v>0</v>
      </c>
      <c r="AM971" s="118">
        <f>IF('Copy &amp; Paste Roster Report Here'!$A968=AM$7,IF('Copy &amp; Paste Roster Report Here'!$M968="FT",1,0),0)</f>
        <v>0</v>
      </c>
      <c r="AN971" s="118">
        <f>IF('Copy &amp; Paste Roster Report Here'!$A968=AN$7,IF('Copy &amp; Paste Roster Report Here'!$M968="FT",1,0),0)</f>
        <v>0</v>
      </c>
      <c r="AO971" s="118">
        <f>IF('Copy &amp; Paste Roster Report Here'!$A968=AO$7,IF('Copy &amp; Paste Roster Report Here'!$M968="FT",1,0),0)</f>
        <v>0</v>
      </c>
      <c r="AP971" s="118">
        <f>IF('Copy &amp; Paste Roster Report Here'!$A968=AP$7,IF('Copy &amp; Paste Roster Report Here'!$M968="FT",1,0),0)</f>
        <v>0</v>
      </c>
      <c r="AQ971" s="118">
        <f>IF('Copy &amp; Paste Roster Report Here'!$A968=AQ$7,IF('Copy &amp; Paste Roster Report Here'!$M968="FT",1,0),0)</f>
        <v>0</v>
      </c>
      <c r="AR971" s="118">
        <f>IF('Copy &amp; Paste Roster Report Here'!$A968=AR$7,IF('Copy &amp; Paste Roster Report Here'!$M968="FT",1,0),0)</f>
        <v>0</v>
      </c>
      <c r="AS971" s="118">
        <f>IF('Copy &amp; Paste Roster Report Here'!$A968=AS$7,IF('Copy &amp; Paste Roster Report Here'!$M968="FT",1,0),0)</f>
        <v>0</v>
      </c>
      <c r="AT971" s="118">
        <f>IF('Copy &amp; Paste Roster Report Here'!$A968=AT$7,IF('Copy &amp; Paste Roster Report Here'!$M968="FT",1,0),0)</f>
        <v>0</v>
      </c>
      <c r="AU971" s="118">
        <f>IF('Copy &amp; Paste Roster Report Here'!$A968=AU$7,IF('Copy &amp; Paste Roster Report Here'!$M968="FT",1,0),0)</f>
        <v>0</v>
      </c>
      <c r="AV971" s="73">
        <f t="shared" si="235"/>
        <v>0</v>
      </c>
      <c r="AW971" s="119">
        <f>IF('Copy &amp; Paste Roster Report Here'!$A968=AW$7,IF('Copy &amp; Paste Roster Report Here'!$M968="HT",1,0),0)</f>
        <v>0</v>
      </c>
      <c r="AX971" s="119">
        <f>IF('Copy &amp; Paste Roster Report Here'!$A968=AX$7,IF('Copy &amp; Paste Roster Report Here'!$M968="HT",1,0),0)</f>
        <v>0</v>
      </c>
      <c r="AY971" s="119">
        <f>IF('Copy &amp; Paste Roster Report Here'!$A968=AY$7,IF('Copy &amp; Paste Roster Report Here'!$M968="HT",1,0),0)</f>
        <v>0</v>
      </c>
      <c r="AZ971" s="119">
        <f>IF('Copy &amp; Paste Roster Report Here'!$A968=AZ$7,IF('Copy &amp; Paste Roster Report Here'!$M968="HT",1,0),0)</f>
        <v>0</v>
      </c>
      <c r="BA971" s="119">
        <f>IF('Copy &amp; Paste Roster Report Here'!$A968=BA$7,IF('Copy &amp; Paste Roster Report Here'!$M968="HT",1,0),0)</f>
        <v>0</v>
      </c>
      <c r="BB971" s="119">
        <f>IF('Copy &amp; Paste Roster Report Here'!$A968=BB$7,IF('Copy &amp; Paste Roster Report Here'!$M968="HT",1,0),0)</f>
        <v>0</v>
      </c>
      <c r="BC971" s="119">
        <f>IF('Copy &amp; Paste Roster Report Here'!$A968=BC$7,IF('Copy &amp; Paste Roster Report Here'!$M968="HT",1,0),0)</f>
        <v>0</v>
      </c>
      <c r="BD971" s="119">
        <f>IF('Copy &amp; Paste Roster Report Here'!$A968=BD$7,IF('Copy &amp; Paste Roster Report Here'!$M968="HT",1,0),0)</f>
        <v>0</v>
      </c>
      <c r="BE971" s="119">
        <f>IF('Copy &amp; Paste Roster Report Here'!$A968=BE$7,IF('Copy &amp; Paste Roster Report Here'!$M968="HT",1,0),0)</f>
        <v>0</v>
      </c>
      <c r="BF971" s="119">
        <f>IF('Copy &amp; Paste Roster Report Here'!$A968=BF$7,IF('Copy &amp; Paste Roster Report Here'!$M968="HT",1,0),0)</f>
        <v>0</v>
      </c>
      <c r="BG971" s="119">
        <f>IF('Copy &amp; Paste Roster Report Here'!$A968=BG$7,IF('Copy &amp; Paste Roster Report Here'!$M968="HT",1,0),0)</f>
        <v>0</v>
      </c>
      <c r="BH971" s="73">
        <f t="shared" si="236"/>
        <v>0</v>
      </c>
      <c r="BI971" s="120">
        <f>IF('Copy &amp; Paste Roster Report Here'!$A968=BI$7,IF('Copy &amp; Paste Roster Report Here'!$M968="MT",1,0),0)</f>
        <v>0</v>
      </c>
      <c r="BJ971" s="120">
        <f>IF('Copy &amp; Paste Roster Report Here'!$A968=BJ$7,IF('Copy &amp; Paste Roster Report Here'!$M968="MT",1,0),0)</f>
        <v>0</v>
      </c>
      <c r="BK971" s="120">
        <f>IF('Copy &amp; Paste Roster Report Here'!$A968=BK$7,IF('Copy &amp; Paste Roster Report Here'!$M968="MT",1,0),0)</f>
        <v>0</v>
      </c>
      <c r="BL971" s="120">
        <f>IF('Copy &amp; Paste Roster Report Here'!$A968=BL$7,IF('Copy &amp; Paste Roster Report Here'!$M968="MT",1,0),0)</f>
        <v>0</v>
      </c>
      <c r="BM971" s="120">
        <f>IF('Copy &amp; Paste Roster Report Here'!$A968=BM$7,IF('Copy &amp; Paste Roster Report Here'!$M968="MT",1,0),0)</f>
        <v>0</v>
      </c>
      <c r="BN971" s="120">
        <f>IF('Copy &amp; Paste Roster Report Here'!$A968=BN$7,IF('Copy &amp; Paste Roster Report Here'!$M968="MT",1,0),0)</f>
        <v>0</v>
      </c>
      <c r="BO971" s="120">
        <f>IF('Copy &amp; Paste Roster Report Here'!$A968=BO$7,IF('Copy &amp; Paste Roster Report Here'!$M968="MT",1,0),0)</f>
        <v>0</v>
      </c>
      <c r="BP971" s="120">
        <f>IF('Copy &amp; Paste Roster Report Here'!$A968=BP$7,IF('Copy &amp; Paste Roster Report Here'!$M968="MT",1,0),0)</f>
        <v>0</v>
      </c>
      <c r="BQ971" s="120">
        <f>IF('Copy &amp; Paste Roster Report Here'!$A968=BQ$7,IF('Copy &amp; Paste Roster Report Here'!$M968="MT",1,0),0)</f>
        <v>0</v>
      </c>
      <c r="BR971" s="120">
        <f>IF('Copy &amp; Paste Roster Report Here'!$A968=BR$7,IF('Copy &amp; Paste Roster Report Here'!$M968="MT",1,0),0)</f>
        <v>0</v>
      </c>
      <c r="BS971" s="120">
        <f>IF('Copy &amp; Paste Roster Report Here'!$A968=BS$7,IF('Copy &amp; Paste Roster Report Here'!$M968="MT",1,0),0)</f>
        <v>0</v>
      </c>
      <c r="BT971" s="73">
        <f t="shared" si="237"/>
        <v>0</v>
      </c>
      <c r="BU971" s="121">
        <f>IF('Copy &amp; Paste Roster Report Here'!$A968=BU$7,IF('Copy &amp; Paste Roster Report Here'!$M968="fy",1,0),0)</f>
        <v>0</v>
      </c>
      <c r="BV971" s="121">
        <f>IF('Copy &amp; Paste Roster Report Here'!$A968=BV$7,IF('Copy &amp; Paste Roster Report Here'!$M968="fy",1,0),0)</f>
        <v>0</v>
      </c>
      <c r="BW971" s="121">
        <f>IF('Copy &amp; Paste Roster Report Here'!$A968=BW$7,IF('Copy &amp; Paste Roster Report Here'!$M968="fy",1,0),0)</f>
        <v>0</v>
      </c>
      <c r="BX971" s="121">
        <f>IF('Copy &amp; Paste Roster Report Here'!$A968=BX$7,IF('Copy &amp; Paste Roster Report Here'!$M968="fy",1,0),0)</f>
        <v>0</v>
      </c>
      <c r="BY971" s="121">
        <f>IF('Copy &amp; Paste Roster Report Here'!$A968=BY$7,IF('Copy &amp; Paste Roster Report Here'!$M968="fy",1,0),0)</f>
        <v>0</v>
      </c>
      <c r="BZ971" s="121">
        <f>IF('Copy &amp; Paste Roster Report Here'!$A968=BZ$7,IF('Copy &amp; Paste Roster Report Here'!$M968="fy",1,0),0)</f>
        <v>0</v>
      </c>
      <c r="CA971" s="121">
        <f>IF('Copy &amp; Paste Roster Report Here'!$A968=CA$7,IF('Copy &amp; Paste Roster Report Here'!$M968="fy",1,0),0)</f>
        <v>0</v>
      </c>
      <c r="CB971" s="121">
        <f>IF('Copy &amp; Paste Roster Report Here'!$A968=CB$7,IF('Copy &amp; Paste Roster Report Here'!$M968="fy",1,0),0)</f>
        <v>0</v>
      </c>
      <c r="CC971" s="121">
        <f>IF('Copy &amp; Paste Roster Report Here'!$A968=CC$7,IF('Copy &amp; Paste Roster Report Here'!$M968="fy",1,0),0)</f>
        <v>0</v>
      </c>
      <c r="CD971" s="121">
        <f>IF('Copy &amp; Paste Roster Report Here'!$A968=CD$7,IF('Copy &amp; Paste Roster Report Here'!$M968="fy",1,0),0)</f>
        <v>0</v>
      </c>
      <c r="CE971" s="121">
        <f>IF('Copy &amp; Paste Roster Report Here'!$A968=CE$7,IF('Copy &amp; Paste Roster Report Here'!$M968="fy",1,0),0)</f>
        <v>0</v>
      </c>
      <c r="CF971" s="73">
        <f t="shared" si="238"/>
        <v>0</v>
      </c>
      <c r="CG971" s="122">
        <f>IF('Copy &amp; Paste Roster Report Here'!$A968=CG$7,IF('Copy &amp; Paste Roster Report Here'!$M968="RH",1,0),0)</f>
        <v>0</v>
      </c>
      <c r="CH971" s="122">
        <f>IF('Copy &amp; Paste Roster Report Here'!$A968=CH$7,IF('Copy &amp; Paste Roster Report Here'!$M968="RH",1,0),0)</f>
        <v>0</v>
      </c>
      <c r="CI971" s="122">
        <f>IF('Copy &amp; Paste Roster Report Here'!$A968=CI$7,IF('Copy &amp; Paste Roster Report Here'!$M968="RH",1,0),0)</f>
        <v>0</v>
      </c>
      <c r="CJ971" s="122">
        <f>IF('Copy &amp; Paste Roster Report Here'!$A968=CJ$7,IF('Copy &amp; Paste Roster Report Here'!$M968="RH",1,0),0)</f>
        <v>0</v>
      </c>
      <c r="CK971" s="122">
        <f>IF('Copy &amp; Paste Roster Report Here'!$A968=CK$7,IF('Copy &amp; Paste Roster Report Here'!$M968="RH",1,0),0)</f>
        <v>0</v>
      </c>
      <c r="CL971" s="122">
        <f>IF('Copy &amp; Paste Roster Report Here'!$A968=CL$7,IF('Copy &amp; Paste Roster Report Here'!$M968="RH",1,0),0)</f>
        <v>0</v>
      </c>
      <c r="CM971" s="122">
        <f>IF('Copy &amp; Paste Roster Report Here'!$A968=CM$7,IF('Copy &amp; Paste Roster Report Here'!$M968="RH",1,0),0)</f>
        <v>0</v>
      </c>
      <c r="CN971" s="122">
        <f>IF('Copy &amp; Paste Roster Report Here'!$A968=CN$7,IF('Copy &amp; Paste Roster Report Here'!$M968="RH",1,0),0)</f>
        <v>0</v>
      </c>
      <c r="CO971" s="122">
        <f>IF('Copy &amp; Paste Roster Report Here'!$A968=CO$7,IF('Copy &amp; Paste Roster Report Here'!$M968="RH",1,0),0)</f>
        <v>0</v>
      </c>
      <c r="CP971" s="122">
        <f>IF('Copy &amp; Paste Roster Report Here'!$A968=CP$7,IF('Copy &amp; Paste Roster Report Here'!$M968="RH",1,0),0)</f>
        <v>0</v>
      </c>
      <c r="CQ971" s="122">
        <f>IF('Copy &amp; Paste Roster Report Here'!$A968=CQ$7,IF('Copy &amp; Paste Roster Report Here'!$M968="RH",1,0),0)</f>
        <v>0</v>
      </c>
      <c r="CR971" s="73">
        <f t="shared" si="239"/>
        <v>0</v>
      </c>
      <c r="CS971" s="123">
        <f>IF('Copy &amp; Paste Roster Report Here'!$A968=CS$7,IF('Copy &amp; Paste Roster Report Here'!$M968="QT",1,0),0)</f>
        <v>0</v>
      </c>
      <c r="CT971" s="123">
        <f>IF('Copy &amp; Paste Roster Report Here'!$A968=CT$7,IF('Copy &amp; Paste Roster Report Here'!$M968="QT",1,0),0)</f>
        <v>0</v>
      </c>
      <c r="CU971" s="123">
        <f>IF('Copy &amp; Paste Roster Report Here'!$A968=CU$7,IF('Copy &amp; Paste Roster Report Here'!$M968="QT",1,0),0)</f>
        <v>0</v>
      </c>
      <c r="CV971" s="123">
        <f>IF('Copy &amp; Paste Roster Report Here'!$A968=CV$7,IF('Copy &amp; Paste Roster Report Here'!$M968="QT",1,0),0)</f>
        <v>0</v>
      </c>
      <c r="CW971" s="123">
        <f>IF('Copy &amp; Paste Roster Report Here'!$A968=CW$7,IF('Copy &amp; Paste Roster Report Here'!$M968="QT",1,0),0)</f>
        <v>0</v>
      </c>
      <c r="CX971" s="123">
        <f>IF('Copy &amp; Paste Roster Report Here'!$A968=CX$7,IF('Copy &amp; Paste Roster Report Here'!$M968="QT",1,0),0)</f>
        <v>0</v>
      </c>
      <c r="CY971" s="123">
        <f>IF('Copy &amp; Paste Roster Report Here'!$A968=CY$7,IF('Copy &amp; Paste Roster Report Here'!$M968="QT",1,0),0)</f>
        <v>0</v>
      </c>
      <c r="CZ971" s="123">
        <f>IF('Copy &amp; Paste Roster Report Here'!$A968=CZ$7,IF('Copy &amp; Paste Roster Report Here'!$M968="QT",1,0),0)</f>
        <v>0</v>
      </c>
      <c r="DA971" s="123">
        <f>IF('Copy &amp; Paste Roster Report Here'!$A968=DA$7,IF('Copy &amp; Paste Roster Report Here'!$M968="QT",1,0),0)</f>
        <v>0</v>
      </c>
      <c r="DB971" s="123">
        <f>IF('Copy &amp; Paste Roster Report Here'!$A968=DB$7,IF('Copy &amp; Paste Roster Report Here'!$M968="QT",1,0),0)</f>
        <v>0</v>
      </c>
      <c r="DC971" s="123">
        <f>IF('Copy &amp; Paste Roster Report Here'!$A968=DC$7,IF('Copy &amp; Paste Roster Report Here'!$M968="QT",1,0),0)</f>
        <v>0</v>
      </c>
      <c r="DD971" s="73">
        <f t="shared" si="240"/>
        <v>0</v>
      </c>
      <c r="DE971" s="124">
        <f>IF('Copy &amp; Paste Roster Report Here'!$A968=DE$7,IF('Copy &amp; Paste Roster Report Here'!$M968="xxxxxxxxxxx",1,0),0)</f>
        <v>0</v>
      </c>
      <c r="DF971" s="124">
        <f>IF('Copy &amp; Paste Roster Report Here'!$A968=DF$7,IF('Copy &amp; Paste Roster Report Here'!$M968="xxxxxxxxxxx",1,0),0)</f>
        <v>0</v>
      </c>
      <c r="DG971" s="124">
        <f>IF('Copy &amp; Paste Roster Report Here'!$A968=DG$7,IF('Copy &amp; Paste Roster Report Here'!$M968="xxxxxxxxxxx",1,0),0)</f>
        <v>0</v>
      </c>
      <c r="DH971" s="124">
        <f>IF('Copy &amp; Paste Roster Report Here'!$A968=DH$7,IF('Copy &amp; Paste Roster Report Here'!$M968="xxxxxxxxxxx",1,0),0)</f>
        <v>0</v>
      </c>
      <c r="DI971" s="124">
        <f>IF('Copy &amp; Paste Roster Report Here'!$A968=DI$7,IF('Copy &amp; Paste Roster Report Here'!$M968="xxxxxxxxxxx",1,0),0)</f>
        <v>0</v>
      </c>
      <c r="DJ971" s="124">
        <f>IF('Copy &amp; Paste Roster Report Here'!$A968=DJ$7,IF('Copy &amp; Paste Roster Report Here'!$M968="xxxxxxxxxxx",1,0),0)</f>
        <v>0</v>
      </c>
      <c r="DK971" s="124">
        <f>IF('Copy &amp; Paste Roster Report Here'!$A968=DK$7,IF('Copy &amp; Paste Roster Report Here'!$M968="xxxxxxxxxxx",1,0),0)</f>
        <v>0</v>
      </c>
      <c r="DL971" s="124">
        <f>IF('Copy &amp; Paste Roster Report Here'!$A968=DL$7,IF('Copy &amp; Paste Roster Report Here'!$M968="xxxxxxxxxxx",1,0),0)</f>
        <v>0</v>
      </c>
      <c r="DM971" s="124">
        <f>IF('Copy &amp; Paste Roster Report Here'!$A968=DM$7,IF('Copy &amp; Paste Roster Report Here'!$M968="xxxxxxxxxxx",1,0),0)</f>
        <v>0</v>
      </c>
      <c r="DN971" s="124">
        <f>IF('Copy &amp; Paste Roster Report Here'!$A968=DN$7,IF('Copy &amp; Paste Roster Report Here'!$M968="xxxxxxxxxxx",1,0),0)</f>
        <v>0</v>
      </c>
      <c r="DO971" s="124">
        <f>IF('Copy &amp; Paste Roster Report Here'!$A968=DO$7,IF('Copy &amp; Paste Roster Report Here'!$M968="xxxxxxxxxxx",1,0),0)</f>
        <v>0</v>
      </c>
      <c r="DP971" s="125">
        <f t="shared" si="241"/>
        <v>0</v>
      </c>
      <c r="DQ971" s="126">
        <f t="shared" si="242"/>
        <v>0</v>
      </c>
    </row>
    <row r="972" spans="1:121" x14ac:dyDescent="0.25">
      <c r="A972" s="111">
        <f t="shared" si="228"/>
        <v>0</v>
      </c>
      <c r="B972" s="111">
        <f t="shared" si="229"/>
        <v>0</v>
      </c>
      <c r="C972" s="112">
        <f>+('Copy &amp; Paste Roster Report Here'!$P969-'Copy &amp; Paste Roster Report Here'!$O969)/30</f>
        <v>0</v>
      </c>
      <c r="D972" s="112">
        <f>+('Copy &amp; Paste Roster Report Here'!$P969-'Copy &amp; Paste Roster Report Here'!$O969)</f>
        <v>0</v>
      </c>
      <c r="E972" s="111">
        <f>'Copy &amp; Paste Roster Report Here'!N969</f>
        <v>0</v>
      </c>
      <c r="F972" s="111" t="str">
        <f t="shared" si="230"/>
        <v>N</v>
      </c>
      <c r="G972" s="111">
        <f>'Copy &amp; Paste Roster Report Here'!R969</f>
        <v>0</v>
      </c>
      <c r="H972" s="113">
        <f t="shared" si="231"/>
        <v>0</v>
      </c>
      <c r="I972" s="112">
        <f>IF(F972="N",$F$5-'Copy &amp; Paste Roster Report Here'!O969,+'Copy &amp; Paste Roster Report Here'!Q969-'Copy &amp; Paste Roster Report Here'!O969)</f>
        <v>0</v>
      </c>
      <c r="J972" s="114">
        <f t="shared" si="232"/>
        <v>0</v>
      </c>
      <c r="K972" s="114">
        <f t="shared" si="233"/>
        <v>0</v>
      </c>
      <c r="L972" s="115">
        <f>'Copy &amp; Paste Roster Report Here'!F969</f>
        <v>0</v>
      </c>
      <c r="M972" s="116">
        <f t="shared" si="234"/>
        <v>0</v>
      </c>
      <c r="N972" s="117">
        <f>IF('Copy &amp; Paste Roster Report Here'!$A969='Analytical Tests'!N$7,IF($F972="Y",+$H972*N$6,0),0)</f>
        <v>0</v>
      </c>
      <c r="O972" s="117">
        <f>IF('Copy &amp; Paste Roster Report Here'!$A969='Analytical Tests'!O$7,IF($F972="Y",+$H972*O$6,0),0)</f>
        <v>0</v>
      </c>
      <c r="P972" s="117">
        <f>IF('Copy &amp; Paste Roster Report Here'!$A969='Analytical Tests'!P$7,IF($F972="Y",+$H972*P$6,0),0)</f>
        <v>0</v>
      </c>
      <c r="Q972" s="117">
        <f>IF('Copy &amp; Paste Roster Report Here'!$A969='Analytical Tests'!Q$7,IF($F972="Y",+$H972*Q$6,0),0)</f>
        <v>0</v>
      </c>
      <c r="R972" s="117">
        <f>IF('Copy &amp; Paste Roster Report Here'!$A969='Analytical Tests'!R$7,IF($F972="Y",+$H972*R$6,0),0)</f>
        <v>0</v>
      </c>
      <c r="S972" s="117">
        <f>IF('Copy &amp; Paste Roster Report Here'!$A969='Analytical Tests'!S$7,IF($F972="Y",+$H972*S$6,0),0)</f>
        <v>0</v>
      </c>
      <c r="T972" s="117">
        <f>IF('Copy &amp; Paste Roster Report Here'!$A969='Analytical Tests'!T$7,IF($F972="Y",+$H972*T$6,0),0)</f>
        <v>0</v>
      </c>
      <c r="U972" s="117">
        <f>IF('Copy &amp; Paste Roster Report Here'!$A969='Analytical Tests'!U$7,IF($F972="Y",+$H972*U$6,0),0)</f>
        <v>0</v>
      </c>
      <c r="V972" s="117">
        <f>IF('Copy &amp; Paste Roster Report Here'!$A969='Analytical Tests'!V$7,IF($F972="Y",+$H972*V$6,0),0)</f>
        <v>0</v>
      </c>
      <c r="W972" s="117">
        <f>IF('Copy &amp; Paste Roster Report Here'!$A969='Analytical Tests'!W$7,IF($F972="Y",+$H972*W$6,0),0)</f>
        <v>0</v>
      </c>
      <c r="X972" s="117">
        <f>IF('Copy &amp; Paste Roster Report Here'!$A969='Analytical Tests'!X$7,IF($F972="Y",+$H972*X$6,0),0)</f>
        <v>0</v>
      </c>
      <c r="Y972" s="117" t="b">
        <f>IF('Copy &amp; Paste Roster Report Here'!$A969='Analytical Tests'!Y$7,IF($F972="N",IF($J972&gt;=$C972,Y$6,+($I972/$D972)*Y$6),0))</f>
        <v>0</v>
      </c>
      <c r="Z972" s="117" t="b">
        <f>IF('Copy &amp; Paste Roster Report Here'!$A969='Analytical Tests'!Z$7,IF($F972="N",IF($J972&gt;=$C972,Z$6,+($I972/$D972)*Z$6),0))</f>
        <v>0</v>
      </c>
      <c r="AA972" s="117" t="b">
        <f>IF('Copy &amp; Paste Roster Report Here'!$A969='Analytical Tests'!AA$7,IF($F972="N",IF($J972&gt;=$C972,AA$6,+($I972/$D972)*AA$6),0))</f>
        <v>0</v>
      </c>
      <c r="AB972" s="117" t="b">
        <f>IF('Copy &amp; Paste Roster Report Here'!$A969='Analytical Tests'!AB$7,IF($F972="N",IF($J972&gt;=$C972,AB$6,+($I972/$D972)*AB$6),0))</f>
        <v>0</v>
      </c>
      <c r="AC972" s="117" t="b">
        <f>IF('Copy &amp; Paste Roster Report Here'!$A969='Analytical Tests'!AC$7,IF($F972="N",IF($J972&gt;=$C972,AC$6,+($I972/$D972)*AC$6),0))</f>
        <v>0</v>
      </c>
      <c r="AD972" s="117" t="b">
        <f>IF('Copy &amp; Paste Roster Report Here'!$A969='Analytical Tests'!AD$7,IF($F972="N",IF($J972&gt;=$C972,AD$6,+($I972/$D972)*AD$6),0))</f>
        <v>0</v>
      </c>
      <c r="AE972" s="117" t="b">
        <f>IF('Copy &amp; Paste Roster Report Here'!$A969='Analytical Tests'!AE$7,IF($F972="N",IF($J972&gt;=$C972,AE$6,+($I972/$D972)*AE$6),0))</f>
        <v>0</v>
      </c>
      <c r="AF972" s="117" t="b">
        <f>IF('Copy &amp; Paste Roster Report Here'!$A969='Analytical Tests'!AF$7,IF($F972="N",IF($J972&gt;=$C972,AF$6,+($I972/$D972)*AF$6),0))</f>
        <v>0</v>
      </c>
      <c r="AG972" s="117" t="b">
        <f>IF('Copy &amp; Paste Roster Report Here'!$A969='Analytical Tests'!AG$7,IF($F972="N",IF($J972&gt;=$C972,AG$6,+($I972/$D972)*AG$6),0))</f>
        <v>0</v>
      </c>
      <c r="AH972" s="117" t="b">
        <f>IF('Copy &amp; Paste Roster Report Here'!$A969='Analytical Tests'!AH$7,IF($F972="N",IF($J972&gt;=$C972,AH$6,+($I972/$D972)*AH$6),0))</f>
        <v>0</v>
      </c>
      <c r="AI972" s="117" t="b">
        <f>IF('Copy &amp; Paste Roster Report Here'!$A969='Analytical Tests'!AI$7,IF($F972="N",IF($J972&gt;=$C972,AI$6,+($I972/$D972)*AI$6),0))</f>
        <v>0</v>
      </c>
      <c r="AJ972" s="79"/>
      <c r="AK972" s="118">
        <f>IF('Copy &amp; Paste Roster Report Here'!$A969=AK$7,IF('Copy &amp; Paste Roster Report Here'!$M969="FT",1,0),0)</f>
        <v>0</v>
      </c>
      <c r="AL972" s="118">
        <f>IF('Copy &amp; Paste Roster Report Here'!$A969=AL$7,IF('Copy &amp; Paste Roster Report Here'!$M969="FT",1,0),0)</f>
        <v>0</v>
      </c>
      <c r="AM972" s="118">
        <f>IF('Copy &amp; Paste Roster Report Here'!$A969=AM$7,IF('Copy &amp; Paste Roster Report Here'!$M969="FT",1,0),0)</f>
        <v>0</v>
      </c>
      <c r="AN972" s="118">
        <f>IF('Copy &amp; Paste Roster Report Here'!$A969=AN$7,IF('Copy &amp; Paste Roster Report Here'!$M969="FT",1,0),0)</f>
        <v>0</v>
      </c>
      <c r="AO972" s="118">
        <f>IF('Copy &amp; Paste Roster Report Here'!$A969=AO$7,IF('Copy &amp; Paste Roster Report Here'!$M969="FT",1,0),0)</f>
        <v>0</v>
      </c>
      <c r="AP972" s="118">
        <f>IF('Copy &amp; Paste Roster Report Here'!$A969=AP$7,IF('Copy &amp; Paste Roster Report Here'!$M969="FT",1,0),0)</f>
        <v>0</v>
      </c>
      <c r="AQ972" s="118">
        <f>IF('Copy &amp; Paste Roster Report Here'!$A969=AQ$7,IF('Copy &amp; Paste Roster Report Here'!$M969="FT",1,0),0)</f>
        <v>0</v>
      </c>
      <c r="AR972" s="118">
        <f>IF('Copy &amp; Paste Roster Report Here'!$A969=AR$7,IF('Copy &amp; Paste Roster Report Here'!$M969="FT",1,0),0)</f>
        <v>0</v>
      </c>
      <c r="AS972" s="118">
        <f>IF('Copy &amp; Paste Roster Report Here'!$A969=AS$7,IF('Copy &amp; Paste Roster Report Here'!$M969="FT",1,0),0)</f>
        <v>0</v>
      </c>
      <c r="AT972" s="118">
        <f>IF('Copy &amp; Paste Roster Report Here'!$A969=AT$7,IF('Copy &amp; Paste Roster Report Here'!$M969="FT",1,0),0)</f>
        <v>0</v>
      </c>
      <c r="AU972" s="118">
        <f>IF('Copy &amp; Paste Roster Report Here'!$A969=AU$7,IF('Copy &amp; Paste Roster Report Here'!$M969="FT",1,0),0)</f>
        <v>0</v>
      </c>
      <c r="AV972" s="73">
        <f t="shared" si="235"/>
        <v>0</v>
      </c>
      <c r="AW972" s="119">
        <f>IF('Copy &amp; Paste Roster Report Here'!$A969=AW$7,IF('Copy &amp; Paste Roster Report Here'!$M969="HT",1,0),0)</f>
        <v>0</v>
      </c>
      <c r="AX972" s="119">
        <f>IF('Copy &amp; Paste Roster Report Here'!$A969=AX$7,IF('Copy &amp; Paste Roster Report Here'!$M969="HT",1,0),0)</f>
        <v>0</v>
      </c>
      <c r="AY972" s="119">
        <f>IF('Copy &amp; Paste Roster Report Here'!$A969=AY$7,IF('Copy &amp; Paste Roster Report Here'!$M969="HT",1,0),0)</f>
        <v>0</v>
      </c>
      <c r="AZ972" s="119">
        <f>IF('Copy &amp; Paste Roster Report Here'!$A969=AZ$7,IF('Copy &amp; Paste Roster Report Here'!$M969="HT",1,0),0)</f>
        <v>0</v>
      </c>
      <c r="BA972" s="119">
        <f>IF('Copy &amp; Paste Roster Report Here'!$A969=BA$7,IF('Copy &amp; Paste Roster Report Here'!$M969="HT",1,0),0)</f>
        <v>0</v>
      </c>
      <c r="BB972" s="119">
        <f>IF('Copy &amp; Paste Roster Report Here'!$A969=BB$7,IF('Copy &amp; Paste Roster Report Here'!$M969="HT",1,0),0)</f>
        <v>0</v>
      </c>
      <c r="BC972" s="119">
        <f>IF('Copy &amp; Paste Roster Report Here'!$A969=BC$7,IF('Copy &amp; Paste Roster Report Here'!$M969="HT",1,0),0)</f>
        <v>0</v>
      </c>
      <c r="BD972" s="119">
        <f>IF('Copy &amp; Paste Roster Report Here'!$A969=BD$7,IF('Copy &amp; Paste Roster Report Here'!$M969="HT",1,0),0)</f>
        <v>0</v>
      </c>
      <c r="BE972" s="119">
        <f>IF('Copy &amp; Paste Roster Report Here'!$A969=BE$7,IF('Copy &amp; Paste Roster Report Here'!$M969="HT",1,0),0)</f>
        <v>0</v>
      </c>
      <c r="BF972" s="119">
        <f>IF('Copy &amp; Paste Roster Report Here'!$A969=BF$7,IF('Copy &amp; Paste Roster Report Here'!$M969="HT",1,0),0)</f>
        <v>0</v>
      </c>
      <c r="BG972" s="119">
        <f>IF('Copy &amp; Paste Roster Report Here'!$A969=BG$7,IF('Copy &amp; Paste Roster Report Here'!$M969="HT",1,0),0)</f>
        <v>0</v>
      </c>
      <c r="BH972" s="73">
        <f t="shared" si="236"/>
        <v>0</v>
      </c>
      <c r="BI972" s="120">
        <f>IF('Copy &amp; Paste Roster Report Here'!$A969=BI$7,IF('Copy &amp; Paste Roster Report Here'!$M969="MT",1,0),0)</f>
        <v>0</v>
      </c>
      <c r="BJ972" s="120">
        <f>IF('Copy &amp; Paste Roster Report Here'!$A969=BJ$7,IF('Copy &amp; Paste Roster Report Here'!$M969="MT",1,0),0)</f>
        <v>0</v>
      </c>
      <c r="BK972" s="120">
        <f>IF('Copy &amp; Paste Roster Report Here'!$A969=BK$7,IF('Copy &amp; Paste Roster Report Here'!$M969="MT",1,0),0)</f>
        <v>0</v>
      </c>
      <c r="BL972" s="120">
        <f>IF('Copy &amp; Paste Roster Report Here'!$A969=BL$7,IF('Copy &amp; Paste Roster Report Here'!$M969="MT",1,0),0)</f>
        <v>0</v>
      </c>
      <c r="BM972" s="120">
        <f>IF('Copy &amp; Paste Roster Report Here'!$A969=BM$7,IF('Copy &amp; Paste Roster Report Here'!$M969="MT",1,0),0)</f>
        <v>0</v>
      </c>
      <c r="BN972" s="120">
        <f>IF('Copy &amp; Paste Roster Report Here'!$A969=BN$7,IF('Copy &amp; Paste Roster Report Here'!$M969="MT",1,0),0)</f>
        <v>0</v>
      </c>
      <c r="BO972" s="120">
        <f>IF('Copy &amp; Paste Roster Report Here'!$A969=BO$7,IF('Copy &amp; Paste Roster Report Here'!$M969="MT",1,0),0)</f>
        <v>0</v>
      </c>
      <c r="BP972" s="120">
        <f>IF('Copy &amp; Paste Roster Report Here'!$A969=BP$7,IF('Copy &amp; Paste Roster Report Here'!$M969="MT",1,0),0)</f>
        <v>0</v>
      </c>
      <c r="BQ972" s="120">
        <f>IF('Copy &amp; Paste Roster Report Here'!$A969=BQ$7,IF('Copy &amp; Paste Roster Report Here'!$M969="MT",1,0),0)</f>
        <v>0</v>
      </c>
      <c r="BR972" s="120">
        <f>IF('Copy &amp; Paste Roster Report Here'!$A969=BR$7,IF('Copy &amp; Paste Roster Report Here'!$M969="MT",1,0),0)</f>
        <v>0</v>
      </c>
      <c r="BS972" s="120">
        <f>IF('Copy &amp; Paste Roster Report Here'!$A969=BS$7,IF('Copy &amp; Paste Roster Report Here'!$M969="MT",1,0),0)</f>
        <v>0</v>
      </c>
      <c r="BT972" s="73">
        <f t="shared" si="237"/>
        <v>0</v>
      </c>
      <c r="BU972" s="121">
        <f>IF('Copy &amp; Paste Roster Report Here'!$A969=BU$7,IF('Copy &amp; Paste Roster Report Here'!$M969="fy",1,0),0)</f>
        <v>0</v>
      </c>
      <c r="BV972" s="121">
        <f>IF('Copy &amp; Paste Roster Report Here'!$A969=BV$7,IF('Copy &amp; Paste Roster Report Here'!$M969="fy",1,0),0)</f>
        <v>0</v>
      </c>
      <c r="BW972" s="121">
        <f>IF('Copy &amp; Paste Roster Report Here'!$A969=BW$7,IF('Copy &amp; Paste Roster Report Here'!$M969="fy",1,0),0)</f>
        <v>0</v>
      </c>
      <c r="BX972" s="121">
        <f>IF('Copy &amp; Paste Roster Report Here'!$A969=BX$7,IF('Copy &amp; Paste Roster Report Here'!$M969="fy",1,0),0)</f>
        <v>0</v>
      </c>
      <c r="BY972" s="121">
        <f>IF('Copy &amp; Paste Roster Report Here'!$A969=BY$7,IF('Copy &amp; Paste Roster Report Here'!$M969="fy",1,0),0)</f>
        <v>0</v>
      </c>
      <c r="BZ972" s="121">
        <f>IF('Copy &amp; Paste Roster Report Here'!$A969=BZ$7,IF('Copy &amp; Paste Roster Report Here'!$M969="fy",1,0),0)</f>
        <v>0</v>
      </c>
      <c r="CA972" s="121">
        <f>IF('Copy &amp; Paste Roster Report Here'!$A969=CA$7,IF('Copy &amp; Paste Roster Report Here'!$M969="fy",1,0),0)</f>
        <v>0</v>
      </c>
      <c r="CB972" s="121">
        <f>IF('Copy &amp; Paste Roster Report Here'!$A969=CB$7,IF('Copy &amp; Paste Roster Report Here'!$M969="fy",1,0),0)</f>
        <v>0</v>
      </c>
      <c r="CC972" s="121">
        <f>IF('Copy &amp; Paste Roster Report Here'!$A969=CC$7,IF('Copy &amp; Paste Roster Report Here'!$M969="fy",1,0),0)</f>
        <v>0</v>
      </c>
      <c r="CD972" s="121">
        <f>IF('Copy &amp; Paste Roster Report Here'!$A969=CD$7,IF('Copy &amp; Paste Roster Report Here'!$M969="fy",1,0),0)</f>
        <v>0</v>
      </c>
      <c r="CE972" s="121">
        <f>IF('Copy &amp; Paste Roster Report Here'!$A969=CE$7,IF('Copy &amp; Paste Roster Report Here'!$M969="fy",1,0),0)</f>
        <v>0</v>
      </c>
      <c r="CF972" s="73">
        <f t="shared" si="238"/>
        <v>0</v>
      </c>
      <c r="CG972" s="122">
        <f>IF('Copy &amp; Paste Roster Report Here'!$A969=CG$7,IF('Copy &amp; Paste Roster Report Here'!$M969="RH",1,0),0)</f>
        <v>0</v>
      </c>
      <c r="CH972" s="122">
        <f>IF('Copy &amp; Paste Roster Report Here'!$A969=CH$7,IF('Copy &amp; Paste Roster Report Here'!$M969="RH",1,0),0)</f>
        <v>0</v>
      </c>
      <c r="CI972" s="122">
        <f>IF('Copy &amp; Paste Roster Report Here'!$A969=CI$7,IF('Copy &amp; Paste Roster Report Here'!$M969="RH",1,0),0)</f>
        <v>0</v>
      </c>
      <c r="CJ972" s="122">
        <f>IF('Copy &amp; Paste Roster Report Here'!$A969=CJ$7,IF('Copy &amp; Paste Roster Report Here'!$M969="RH",1,0),0)</f>
        <v>0</v>
      </c>
      <c r="CK972" s="122">
        <f>IF('Copy &amp; Paste Roster Report Here'!$A969=CK$7,IF('Copy &amp; Paste Roster Report Here'!$M969="RH",1,0),0)</f>
        <v>0</v>
      </c>
      <c r="CL972" s="122">
        <f>IF('Copy &amp; Paste Roster Report Here'!$A969=CL$7,IF('Copy &amp; Paste Roster Report Here'!$M969="RH",1,0),0)</f>
        <v>0</v>
      </c>
      <c r="CM972" s="122">
        <f>IF('Copy &amp; Paste Roster Report Here'!$A969=CM$7,IF('Copy &amp; Paste Roster Report Here'!$M969="RH",1,0),0)</f>
        <v>0</v>
      </c>
      <c r="CN972" s="122">
        <f>IF('Copy &amp; Paste Roster Report Here'!$A969=CN$7,IF('Copy &amp; Paste Roster Report Here'!$M969="RH",1,0),0)</f>
        <v>0</v>
      </c>
      <c r="CO972" s="122">
        <f>IF('Copy &amp; Paste Roster Report Here'!$A969=CO$7,IF('Copy &amp; Paste Roster Report Here'!$M969="RH",1,0),0)</f>
        <v>0</v>
      </c>
      <c r="CP972" s="122">
        <f>IF('Copy &amp; Paste Roster Report Here'!$A969=CP$7,IF('Copy &amp; Paste Roster Report Here'!$M969="RH",1,0),0)</f>
        <v>0</v>
      </c>
      <c r="CQ972" s="122">
        <f>IF('Copy &amp; Paste Roster Report Here'!$A969=CQ$7,IF('Copy &amp; Paste Roster Report Here'!$M969="RH",1,0),0)</f>
        <v>0</v>
      </c>
      <c r="CR972" s="73">
        <f t="shared" si="239"/>
        <v>0</v>
      </c>
      <c r="CS972" s="123">
        <f>IF('Copy &amp; Paste Roster Report Here'!$A969=CS$7,IF('Copy &amp; Paste Roster Report Here'!$M969="QT",1,0),0)</f>
        <v>0</v>
      </c>
      <c r="CT972" s="123">
        <f>IF('Copy &amp; Paste Roster Report Here'!$A969=CT$7,IF('Copy &amp; Paste Roster Report Here'!$M969="QT",1,0),0)</f>
        <v>0</v>
      </c>
      <c r="CU972" s="123">
        <f>IF('Copy &amp; Paste Roster Report Here'!$A969=CU$7,IF('Copy &amp; Paste Roster Report Here'!$M969="QT",1,0),0)</f>
        <v>0</v>
      </c>
      <c r="CV972" s="123">
        <f>IF('Copy &amp; Paste Roster Report Here'!$A969=CV$7,IF('Copy &amp; Paste Roster Report Here'!$M969="QT",1,0),0)</f>
        <v>0</v>
      </c>
      <c r="CW972" s="123">
        <f>IF('Copy &amp; Paste Roster Report Here'!$A969=CW$7,IF('Copy &amp; Paste Roster Report Here'!$M969="QT",1,0),0)</f>
        <v>0</v>
      </c>
      <c r="CX972" s="123">
        <f>IF('Copy &amp; Paste Roster Report Here'!$A969=CX$7,IF('Copy &amp; Paste Roster Report Here'!$M969="QT",1,0),0)</f>
        <v>0</v>
      </c>
      <c r="CY972" s="123">
        <f>IF('Copy &amp; Paste Roster Report Here'!$A969=CY$7,IF('Copy &amp; Paste Roster Report Here'!$M969="QT",1,0),0)</f>
        <v>0</v>
      </c>
      <c r="CZ972" s="123">
        <f>IF('Copy &amp; Paste Roster Report Here'!$A969=CZ$7,IF('Copy &amp; Paste Roster Report Here'!$M969="QT",1,0),0)</f>
        <v>0</v>
      </c>
      <c r="DA972" s="123">
        <f>IF('Copy &amp; Paste Roster Report Here'!$A969=DA$7,IF('Copy &amp; Paste Roster Report Here'!$M969="QT",1,0),0)</f>
        <v>0</v>
      </c>
      <c r="DB972" s="123">
        <f>IF('Copy &amp; Paste Roster Report Here'!$A969=DB$7,IF('Copy &amp; Paste Roster Report Here'!$M969="QT",1,0),0)</f>
        <v>0</v>
      </c>
      <c r="DC972" s="123">
        <f>IF('Copy &amp; Paste Roster Report Here'!$A969=DC$7,IF('Copy &amp; Paste Roster Report Here'!$M969="QT",1,0),0)</f>
        <v>0</v>
      </c>
      <c r="DD972" s="73">
        <f t="shared" si="240"/>
        <v>0</v>
      </c>
      <c r="DE972" s="124">
        <f>IF('Copy &amp; Paste Roster Report Here'!$A969=DE$7,IF('Copy &amp; Paste Roster Report Here'!$M969="xxxxxxxxxxx",1,0),0)</f>
        <v>0</v>
      </c>
      <c r="DF972" s="124">
        <f>IF('Copy &amp; Paste Roster Report Here'!$A969=DF$7,IF('Copy &amp; Paste Roster Report Here'!$M969="xxxxxxxxxxx",1,0),0)</f>
        <v>0</v>
      </c>
      <c r="DG972" s="124">
        <f>IF('Copy &amp; Paste Roster Report Here'!$A969=DG$7,IF('Copy &amp; Paste Roster Report Here'!$M969="xxxxxxxxxxx",1,0),0)</f>
        <v>0</v>
      </c>
      <c r="DH972" s="124">
        <f>IF('Copy &amp; Paste Roster Report Here'!$A969=DH$7,IF('Copy &amp; Paste Roster Report Here'!$M969="xxxxxxxxxxx",1,0),0)</f>
        <v>0</v>
      </c>
      <c r="DI972" s="124">
        <f>IF('Copy &amp; Paste Roster Report Here'!$A969=DI$7,IF('Copy &amp; Paste Roster Report Here'!$M969="xxxxxxxxxxx",1,0),0)</f>
        <v>0</v>
      </c>
      <c r="DJ972" s="124">
        <f>IF('Copy &amp; Paste Roster Report Here'!$A969=DJ$7,IF('Copy &amp; Paste Roster Report Here'!$M969="xxxxxxxxxxx",1,0),0)</f>
        <v>0</v>
      </c>
      <c r="DK972" s="124">
        <f>IF('Copy &amp; Paste Roster Report Here'!$A969=DK$7,IF('Copy &amp; Paste Roster Report Here'!$M969="xxxxxxxxxxx",1,0),0)</f>
        <v>0</v>
      </c>
      <c r="DL972" s="124">
        <f>IF('Copy &amp; Paste Roster Report Here'!$A969=DL$7,IF('Copy &amp; Paste Roster Report Here'!$M969="xxxxxxxxxxx",1,0),0)</f>
        <v>0</v>
      </c>
      <c r="DM972" s="124">
        <f>IF('Copy &amp; Paste Roster Report Here'!$A969=DM$7,IF('Copy &amp; Paste Roster Report Here'!$M969="xxxxxxxxxxx",1,0),0)</f>
        <v>0</v>
      </c>
      <c r="DN972" s="124">
        <f>IF('Copy &amp; Paste Roster Report Here'!$A969=DN$7,IF('Copy &amp; Paste Roster Report Here'!$M969="xxxxxxxxxxx",1,0),0)</f>
        <v>0</v>
      </c>
      <c r="DO972" s="124">
        <f>IF('Copy &amp; Paste Roster Report Here'!$A969=DO$7,IF('Copy &amp; Paste Roster Report Here'!$M969="xxxxxxxxxxx",1,0),0)</f>
        <v>0</v>
      </c>
      <c r="DP972" s="125">
        <f t="shared" si="241"/>
        <v>0</v>
      </c>
      <c r="DQ972" s="126">
        <f t="shared" si="242"/>
        <v>0</v>
      </c>
    </row>
    <row r="973" spans="1:121" x14ac:dyDescent="0.25">
      <c r="A973" s="111">
        <f t="shared" si="228"/>
        <v>0</v>
      </c>
      <c r="B973" s="111">
        <f t="shared" si="229"/>
        <v>0</v>
      </c>
      <c r="C973" s="112">
        <f>+('Copy &amp; Paste Roster Report Here'!$P970-'Copy &amp; Paste Roster Report Here'!$O970)/30</f>
        <v>0</v>
      </c>
      <c r="D973" s="112">
        <f>+('Copy &amp; Paste Roster Report Here'!$P970-'Copy &amp; Paste Roster Report Here'!$O970)</f>
        <v>0</v>
      </c>
      <c r="E973" s="111">
        <f>'Copy &amp; Paste Roster Report Here'!N970</f>
        <v>0</v>
      </c>
      <c r="F973" s="111" t="str">
        <f t="shared" si="230"/>
        <v>N</v>
      </c>
      <c r="G973" s="111">
        <f>'Copy &amp; Paste Roster Report Here'!R970</f>
        <v>0</v>
      </c>
      <c r="H973" s="113">
        <f t="shared" si="231"/>
        <v>0</v>
      </c>
      <c r="I973" s="112">
        <f>IF(F973="N",$F$5-'Copy &amp; Paste Roster Report Here'!O970,+'Copy &amp; Paste Roster Report Here'!Q970-'Copy &amp; Paste Roster Report Here'!O970)</f>
        <v>0</v>
      </c>
      <c r="J973" s="114">
        <f t="shared" si="232"/>
        <v>0</v>
      </c>
      <c r="K973" s="114">
        <f t="shared" si="233"/>
        <v>0</v>
      </c>
      <c r="L973" s="115">
        <f>'Copy &amp; Paste Roster Report Here'!F970</f>
        <v>0</v>
      </c>
      <c r="M973" s="116">
        <f t="shared" si="234"/>
        <v>0</v>
      </c>
      <c r="N973" s="117">
        <f>IF('Copy &amp; Paste Roster Report Here'!$A970='Analytical Tests'!N$7,IF($F973="Y",+$H973*N$6,0),0)</f>
        <v>0</v>
      </c>
      <c r="O973" s="117">
        <f>IF('Copy &amp; Paste Roster Report Here'!$A970='Analytical Tests'!O$7,IF($F973="Y",+$H973*O$6,0),0)</f>
        <v>0</v>
      </c>
      <c r="P973" s="117">
        <f>IF('Copy &amp; Paste Roster Report Here'!$A970='Analytical Tests'!P$7,IF($F973="Y",+$H973*P$6,0),0)</f>
        <v>0</v>
      </c>
      <c r="Q973" s="117">
        <f>IF('Copy &amp; Paste Roster Report Here'!$A970='Analytical Tests'!Q$7,IF($F973="Y",+$H973*Q$6,0),0)</f>
        <v>0</v>
      </c>
      <c r="R973" s="117">
        <f>IF('Copy &amp; Paste Roster Report Here'!$A970='Analytical Tests'!R$7,IF($F973="Y",+$H973*R$6,0),0)</f>
        <v>0</v>
      </c>
      <c r="S973" s="117">
        <f>IF('Copy &amp; Paste Roster Report Here'!$A970='Analytical Tests'!S$7,IF($F973="Y",+$H973*S$6,0),0)</f>
        <v>0</v>
      </c>
      <c r="T973" s="117">
        <f>IF('Copy &amp; Paste Roster Report Here'!$A970='Analytical Tests'!T$7,IF($F973="Y",+$H973*T$6,0),0)</f>
        <v>0</v>
      </c>
      <c r="U973" s="117">
        <f>IF('Copy &amp; Paste Roster Report Here'!$A970='Analytical Tests'!U$7,IF($F973="Y",+$H973*U$6,0),0)</f>
        <v>0</v>
      </c>
      <c r="V973" s="117">
        <f>IF('Copy &amp; Paste Roster Report Here'!$A970='Analytical Tests'!V$7,IF($F973="Y",+$H973*V$6,0),0)</f>
        <v>0</v>
      </c>
      <c r="W973" s="117">
        <f>IF('Copy &amp; Paste Roster Report Here'!$A970='Analytical Tests'!W$7,IF($F973="Y",+$H973*W$6,0),0)</f>
        <v>0</v>
      </c>
      <c r="X973" s="117">
        <f>IF('Copy &amp; Paste Roster Report Here'!$A970='Analytical Tests'!X$7,IF($F973="Y",+$H973*X$6,0),0)</f>
        <v>0</v>
      </c>
      <c r="Y973" s="117" t="b">
        <f>IF('Copy &amp; Paste Roster Report Here'!$A970='Analytical Tests'!Y$7,IF($F973="N",IF($J973&gt;=$C973,Y$6,+($I973/$D973)*Y$6),0))</f>
        <v>0</v>
      </c>
      <c r="Z973" s="117" t="b">
        <f>IF('Copy &amp; Paste Roster Report Here'!$A970='Analytical Tests'!Z$7,IF($F973="N",IF($J973&gt;=$C973,Z$6,+($I973/$D973)*Z$6),0))</f>
        <v>0</v>
      </c>
      <c r="AA973" s="117" t="b">
        <f>IF('Copy &amp; Paste Roster Report Here'!$A970='Analytical Tests'!AA$7,IF($F973="N",IF($J973&gt;=$C973,AA$6,+($I973/$D973)*AA$6),0))</f>
        <v>0</v>
      </c>
      <c r="AB973" s="117" t="b">
        <f>IF('Copy &amp; Paste Roster Report Here'!$A970='Analytical Tests'!AB$7,IF($F973="N",IF($J973&gt;=$C973,AB$6,+($I973/$D973)*AB$6),0))</f>
        <v>0</v>
      </c>
      <c r="AC973" s="117" t="b">
        <f>IF('Copy &amp; Paste Roster Report Here'!$A970='Analytical Tests'!AC$7,IF($F973="N",IF($J973&gt;=$C973,AC$6,+($I973/$D973)*AC$6),0))</f>
        <v>0</v>
      </c>
      <c r="AD973" s="117" t="b">
        <f>IF('Copy &amp; Paste Roster Report Here'!$A970='Analytical Tests'!AD$7,IF($F973="N",IF($J973&gt;=$C973,AD$6,+($I973/$D973)*AD$6),0))</f>
        <v>0</v>
      </c>
      <c r="AE973" s="117" t="b">
        <f>IF('Copy &amp; Paste Roster Report Here'!$A970='Analytical Tests'!AE$7,IF($F973="N",IF($J973&gt;=$C973,AE$6,+($I973/$D973)*AE$6),0))</f>
        <v>0</v>
      </c>
      <c r="AF973" s="117" t="b">
        <f>IF('Copy &amp; Paste Roster Report Here'!$A970='Analytical Tests'!AF$7,IF($F973="N",IF($J973&gt;=$C973,AF$6,+($I973/$D973)*AF$6),0))</f>
        <v>0</v>
      </c>
      <c r="AG973" s="117" t="b">
        <f>IF('Copy &amp; Paste Roster Report Here'!$A970='Analytical Tests'!AG$7,IF($F973="N",IF($J973&gt;=$C973,AG$6,+($I973/$D973)*AG$6),0))</f>
        <v>0</v>
      </c>
      <c r="AH973" s="117" t="b">
        <f>IF('Copy &amp; Paste Roster Report Here'!$A970='Analytical Tests'!AH$7,IF($F973="N",IF($J973&gt;=$C973,AH$6,+($I973/$D973)*AH$6),0))</f>
        <v>0</v>
      </c>
      <c r="AI973" s="117" t="b">
        <f>IF('Copy &amp; Paste Roster Report Here'!$A970='Analytical Tests'!AI$7,IF($F973="N",IF($J973&gt;=$C973,AI$6,+($I973/$D973)*AI$6),0))</f>
        <v>0</v>
      </c>
      <c r="AJ973" s="79"/>
      <c r="AK973" s="118">
        <f>IF('Copy &amp; Paste Roster Report Here'!$A970=AK$7,IF('Copy &amp; Paste Roster Report Here'!$M970="FT",1,0),0)</f>
        <v>0</v>
      </c>
      <c r="AL973" s="118">
        <f>IF('Copy &amp; Paste Roster Report Here'!$A970=AL$7,IF('Copy &amp; Paste Roster Report Here'!$M970="FT",1,0),0)</f>
        <v>0</v>
      </c>
      <c r="AM973" s="118">
        <f>IF('Copy &amp; Paste Roster Report Here'!$A970=AM$7,IF('Copy &amp; Paste Roster Report Here'!$M970="FT",1,0),0)</f>
        <v>0</v>
      </c>
      <c r="AN973" s="118">
        <f>IF('Copy &amp; Paste Roster Report Here'!$A970=AN$7,IF('Copy &amp; Paste Roster Report Here'!$M970="FT",1,0),0)</f>
        <v>0</v>
      </c>
      <c r="AO973" s="118">
        <f>IF('Copy &amp; Paste Roster Report Here'!$A970=AO$7,IF('Copy &amp; Paste Roster Report Here'!$M970="FT",1,0),0)</f>
        <v>0</v>
      </c>
      <c r="AP973" s="118">
        <f>IF('Copy &amp; Paste Roster Report Here'!$A970=AP$7,IF('Copy &amp; Paste Roster Report Here'!$M970="FT",1,0),0)</f>
        <v>0</v>
      </c>
      <c r="AQ973" s="118">
        <f>IF('Copy &amp; Paste Roster Report Here'!$A970=AQ$7,IF('Copy &amp; Paste Roster Report Here'!$M970="FT",1,0),0)</f>
        <v>0</v>
      </c>
      <c r="AR973" s="118">
        <f>IF('Copy &amp; Paste Roster Report Here'!$A970=AR$7,IF('Copy &amp; Paste Roster Report Here'!$M970="FT",1,0),0)</f>
        <v>0</v>
      </c>
      <c r="AS973" s="118">
        <f>IF('Copy &amp; Paste Roster Report Here'!$A970=AS$7,IF('Copy &amp; Paste Roster Report Here'!$M970="FT",1,0),0)</f>
        <v>0</v>
      </c>
      <c r="AT973" s="118">
        <f>IF('Copy &amp; Paste Roster Report Here'!$A970=AT$7,IF('Copy &amp; Paste Roster Report Here'!$M970="FT",1,0),0)</f>
        <v>0</v>
      </c>
      <c r="AU973" s="118">
        <f>IF('Copy &amp; Paste Roster Report Here'!$A970=AU$7,IF('Copy &amp; Paste Roster Report Here'!$M970="FT",1,0),0)</f>
        <v>0</v>
      </c>
      <c r="AV973" s="73">
        <f t="shared" si="235"/>
        <v>0</v>
      </c>
      <c r="AW973" s="119">
        <f>IF('Copy &amp; Paste Roster Report Here'!$A970=AW$7,IF('Copy &amp; Paste Roster Report Here'!$M970="HT",1,0),0)</f>
        <v>0</v>
      </c>
      <c r="AX973" s="119">
        <f>IF('Copy &amp; Paste Roster Report Here'!$A970=AX$7,IF('Copy &amp; Paste Roster Report Here'!$M970="HT",1,0),0)</f>
        <v>0</v>
      </c>
      <c r="AY973" s="119">
        <f>IF('Copy &amp; Paste Roster Report Here'!$A970=AY$7,IF('Copy &amp; Paste Roster Report Here'!$M970="HT",1,0),0)</f>
        <v>0</v>
      </c>
      <c r="AZ973" s="119">
        <f>IF('Copy &amp; Paste Roster Report Here'!$A970=AZ$7,IF('Copy &amp; Paste Roster Report Here'!$M970="HT",1,0),0)</f>
        <v>0</v>
      </c>
      <c r="BA973" s="119">
        <f>IF('Copy &amp; Paste Roster Report Here'!$A970=BA$7,IF('Copy &amp; Paste Roster Report Here'!$M970="HT",1,0),0)</f>
        <v>0</v>
      </c>
      <c r="BB973" s="119">
        <f>IF('Copy &amp; Paste Roster Report Here'!$A970=BB$7,IF('Copy &amp; Paste Roster Report Here'!$M970="HT",1,0),0)</f>
        <v>0</v>
      </c>
      <c r="BC973" s="119">
        <f>IF('Copy &amp; Paste Roster Report Here'!$A970=BC$7,IF('Copy &amp; Paste Roster Report Here'!$M970="HT",1,0),0)</f>
        <v>0</v>
      </c>
      <c r="BD973" s="119">
        <f>IF('Copy &amp; Paste Roster Report Here'!$A970=BD$7,IF('Copy &amp; Paste Roster Report Here'!$M970="HT",1,0),0)</f>
        <v>0</v>
      </c>
      <c r="BE973" s="119">
        <f>IF('Copy &amp; Paste Roster Report Here'!$A970=BE$7,IF('Copy &amp; Paste Roster Report Here'!$M970="HT",1,0),0)</f>
        <v>0</v>
      </c>
      <c r="BF973" s="119">
        <f>IF('Copy &amp; Paste Roster Report Here'!$A970=BF$7,IF('Copy &amp; Paste Roster Report Here'!$M970="HT",1,0),0)</f>
        <v>0</v>
      </c>
      <c r="BG973" s="119">
        <f>IF('Copy &amp; Paste Roster Report Here'!$A970=BG$7,IF('Copy &amp; Paste Roster Report Here'!$M970="HT",1,0),0)</f>
        <v>0</v>
      </c>
      <c r="BH973" s="73">
        <f t="shared" si="236"/>
        <v>0</v>
      </c>
      <c r="BI973" s="120">
        <f>IF('Copy &amp; Paste Roster Report Here'!$A970=BI$7,IF('Copy &amp; Paste Roster Report Here'!$M970="MT",1,0),0)</f>
        <v>0</v>
      </c>
      <c r="BJ973" s="120">
        <f>IF('Copy &amp; Paste Roster Report Here'!$A970=BJ$7,IF('Copy &amp; Paste Roster Report Here'!$M970="MT",1,0),0)</f>
        <v>0</v>
      </c>
      <c r="BK973" s="120">
        <f>IF('Copy &amp; Paste Roster Report Here'!$A970=BK$7,IF('Copy &amp; Paste Roster Report Here'!$M970="MT",1,0),0)</f>
        <v>0</v>
      </c>
      <c r="BL973" s="120">
        <f>IF('Copy &amp; Paste Roster Report Here'!$A970=BL$7,IF('Copy &amp; Paste Roster Report Here'!$M970="MT",1,0),0)</f>
        <v>0</v>
      </c>
      <c r="BM973" s="120">
        <f>IF('Copy &amp; Paste Roster Report Here'!$A970=BM$7,IF('Copy &amp; Paste Roster Report Here'!$M970="MT",1,0),0)</f>
        <v>0</v>
      </c>
      <c r="BN973" s="120">
        <f>IF('Copy &amp; Paste Roster Report Here'!$A970=BN$7,IF('Copy &amp; Paste Roster Report Here'!$M970="MT",1,0),0)</f>
        <v>0</v>
      </c>
      <c r="BO973" s="120">
        <f>IF('Copy &amp; Paste Roster Report Here'!$A970=BO$7,IF('Copy &amp; Paste Roster Report Here'!$M970="MT",1,0),0)</f>
        <v>0</v>
      </c>
      <c r="BP973" s="120">
        <f>IF('Copy &amp; Paste Roster Report Here'!$A970=BP$7,IF('Copy &amp; Paste Roster Report Here'!$M970="MT",1,0),0)</f>
        <v>0</v>
      </c>
      <c r="BQ973" s="120">
        <f>IF('Copy &amp; Paste Roster Report Here'!$A970=BQ$7,IF('Copy &amp; Paste Roster Report Here'!$M970="MT",1,0),0)</f>
        <v>0</v>
      </c>
      <c r="BR973" s="120">
        <f>IF('Copy &amp; Paste Roster Report Here'!$A970=BR$7,IF('Copy &amp; Paste Roster Report Here'!$M970="MT",1,0),0)</f>
        <v>0</v>
      </c>
      <c r="BS973" s="120">
        <f>IF('Copy &amp; Paste Roster Report Here'!$A970=BS$7,IF('Copy &amp; Paste Roster Report Here'!$M970="MT",1,0),0)</f>
        <v>0</v>
      </c>
      <c r="BT973" s="73">
        <f t="shared" si="237"/>
        <v>0</v>
      </c>
      <c r="BU973" s="121">
        <f>IF('Copy &amp; Paste Roster Report Here'!$A970=BU$7,IF('Copy &amp; Paste Roster Report Here'!$M970="fy",1,0),0)</f>
        <v>0</v>
      </c>
      <c r="BV973" s="121">
        <f>IF('Copy &amp; Paste Roster Report Here'!$A970=BV$7,IF('Copy &amp; Paste Roster Report Here'!$M970="fy",1,0),0)</f>
        <v>0</v>
      </c>
      <c r="BW973" s="121">
        <f>IF('Copy &amp; Paste Roster Report Here'!$A970=BW$7,IF('Copy &amp; Paste Roster Report Here'!$M970="fy",1,0),0)</f>
        <v>0</v>
      </c>
      <c r="BX973" s="121">
        <f>IF('Copy &amp; Paste Roster Report Here'!$A970=BX$7,IF('Copy &amp; Paste Roster Report Here'!$M970="fy",1,0),0)</f>
        <v>0</v>
      </c>
      <c r="BY973" s="121">
        <f>IF('Copy &amp; Paste Roster Report Here'!$A970=BY$7,IF('Copy &amp; Paste Roster Report Here'!$M970="fy",1,0),0)</f>
        <v>0</v>
      </c>
      <c r="BZ973" s="121">
        <f>IF('Copy &amp; Paste Roster Report Here'!$A970=BZ$7,IF('Copy &amp; Paste Roster Report Here'!$M970="fy",1,0),0)</f>
        <v>0</v>
      </c>
      <c r="CA973" s="121">
        <f>IF('Copy &amp; Paste Roster Report Here'!$A970=CA$7,IF('Copy &amp; Paste Roster Report Here'!$M970="fy",1,0),0)</f>
        <v>0</v>
      </c>
      <c r="CB973" s="121">
        <f>IF('Copy &amp; Paste Roster Report Here'!$A970=CB$7,IF('Copy &amp; Paste Roster Report Here'!$M970="fy",1,0),0)</f>
        <v>0</v>
      </c>
      <c r="CC973" s="121">
        <f>IF('Copy &amp; Paste Roster Report Here'!$A970=CC$7,IF('Copy &amp; Paste Roster Report Here'!$M970="fy",1,0),0)</f>
        <v>0</v>
      </c>
      <c r="CD973" s="121">
        <f>IF('Copy &amp; Paste Roster Report Here'!$A970=CD$7,IF('Copy &amp; Paste Roster Report Here'!$M970="fy",1,0),0)</f>
        <v>0</v>
      </c>
      <c r="CE973" s="121">
        <f>IF('Copy &amp; Paste Roster Report Here'!$A970=CE$7,IF('Copy &amp; Paste Roster Report Here'!$M970="fy",1,0),0)</f>
        <v>0</v>
      </c>
      <c r="CF973" s="73">
        <f t="shared" si="238"/>
        <v>0</v>
      </c>
      <c r="CG973" s="122">
        <f>IF('Copy &amp; Paste Roster Report Here'!$A970=CG$7,IF('Copy &amp; Paste Roster Report Here'!$M970="RH",1,0),0)</f>
        <v>0</v>
      </c>
      <c r="CH973" s="122">
        <f>IF('Copy &amp; Paste Roster Report Here'!$A970=CH$7,IF('Copy &amp; Paste Roster Report Here'!$M970="RH",1,0),0)</f>
        <v>0</v>
      </c>
      <c r="CI973" s="122">
        <f>IF('Copy &amp; Paste Roster Report Here'!$A970=CI$7,IF('Copy &amp; Paste Roster Report Here'!$M970="RH",1,0),0)</f>
        <v>0</v>
      </c>
      <c r="CJ973" s="122">
        <f>IF('Copy &amp; Paste Roster Report Here'!$A970=CJ$7,IF('Copy &amp; Paste Roster Report Here'!$M970="RH",1,0),0)</f>
        <v>0</v>
      </c>
      <c r="CK973" s="122">
        <f>IF('Copy &amp; Paste Roster Report Here'!$A970=CK$7,IF('Copy &amp; Paste Roster Report Here'!$M970="RH",1,0),0)</f>
        <v>0</v>
      </c>
      <c r="CL973" s="122">
        <f>IF('Copy &amp; Paste Roster Report Here'!$A970=CL$7,IF('Copy &amp; Paste Roster Report Here'!$M970="RH",1,0),0)</f>
        <v>0</v>
      </c>
      <c r="CM973" s="122">
        <f>IF('Copy &amp; Paste Roster Report Here'!$A970=CM$7,IF('Copy &amp; Paste Roster Report Here'!$M970="RH",1,0),0)</f>
        <v>0</v>
      </c>
      <c r="CN973" s="122">
        <f>IF('Copy &amp; Paste Roster Report Here'!$A970=CN$7,IF('Copy &amp; Paste Roster Report Here'!$M970="RH",1,0),0)</f>
        <v>0</v>
      </c>
      <c r="CO973" s="122">
        <f>IF('Copy &amp; Paste Roster Report Here'!$A970=CO$7,IF('Copy &amp; Paste Roster Report Here'!$M970="RH",1,0),0)</f>
        <v>0</v>
      </c>
      <c r="CP973" s="122">
        <f>IF('Copy &amp; Paste Roster Report Here'!$A970=CP$7,IF('Copy &amp; Paste Roster Report Here'!$M970="RH",1,0),0)</f>
        <v>0</v>
      </c>
      <c r="CQ973" s="122">
        <f>IF('Copy &amp; Paste Roster Report Here'!$A970=CQ$7,IF('Copy &amp; Paste Roster Report Here'!$M970="RH",1,0),0)</f>
        <v>0</v>
      </c>
      <c r="CR973" s="73">
        <f t="shared" si="239"/>
        <v>0</v>
      </c>
      <c r="CS973" s="123">
        <f>IF('Copy &amp; Paste Roster Report Here'!$A970=CS$7,IF('Copy &amp; Paste Roster Report Here'!$M970="QT",1,0),0)</f>
        <v>0</v>
      </c>
      <c r="CT973" s="123">
        <f>IF('Copy &amp; Paste Roster Report Here'!$A970=CT$7,IF('Copy &amp; Paste Roster Report Here'!$M970="QT",1,0),0)</f>
        <v>0</v>
      </c>
      <c r="CU973" s="123">
        <f>IF('Copy &amp; Paste Roster Report Here'!$A970=CU$7,IF('Copy &amp; Paste Roster Report Here'!$M970="QT",1,0),0)</f>
        <v>0</v>
      </c>
      <c r="CV973" s="123">
        <f>IF('Copy &amp; Paste Roster Report Here'!$A970=CV$7,IF('Copy &amp; Paste Roster Report Here'!$M970="QT",1,0),0)</f>
        <v>0</v>
      </c>
      <c r="CW973" s="123">
        <f>IF('Copy &amp; Paste Roster Report Here'!$A970=CW$7,IF('Copy &amp; Paste Roster Report Here'!$M970="QT",1,0),0)</f>
        <v>0</v>
      </c>
      <c r="CX973" s="123">
        <f>IF('Copy &amp; Paste Roster Report Here'!$A970=CX$7,IF('Copy &amp; Paste Roster Report Here'!$M970="QT",1,0),0)</f>
        <v>0</v>
      </c>
      <c r="CY973" s="123">
        <f>IF('Copy &amp; Paste Roster Report Here'!$A970=CY$7,IF('Copy &amp; Paste Roster Report Here'!$M970="QT",1,0),0)</f>
        <v>0</v>
      </c>
      <c r="CZ973" s="123">
        <f>IF('Copy &amp; Paste Roster Report Here'!$A970=CZ$7,IF('Copy &amp; Paste Roster Report Here'!$M970="QT",1,0),0)</f>
        <v>0</v>
      </c>
      <c r="DA973" s="123">
        <f>IF('Copy &amp; Paste Roster Report Here'!$A970=DA$7,IF('Copy &amp; Paste Roster Report Here'!$M970="QT",1,0),0)</f>
        <v>0</v>
      </c>
      <c r="DB973" s="123">
        <f>IF('Copy &amp; Paste Roster Report Here'!$A970=DB$7,IF('Copy &amp; Paste Roster Report Here'!$M970="QT",1,0),0)</f>
        <v>0</v>
      </c>
      <c r="DC973" s="123">
        <f>IF('Copy &amp; Paste Roster Report Here'!$A970=DC$7,IF('Copy &amp; Paste Roster Report Here'!$M970="QT",1,0),0)</f>
        <v>0</v>
      </c>
      <c r="DD973" s="73">
        <f t="shared" si="240"/>
        <v>0</v>
      </c>
      <c r="DE973" s="124">
        <f>IF('Copy &amp; Paste Roster Report Here'!$A970=DE$7,IF('Copy &amp; Paste Roster Report Here'!$M970="xxxxxxxxxxx",1,0),0)</f>
        <v>0</v>
      </c>
      <c r="DF973" s="124">
        <f>IF('Copy &amp; Paste Roster Report Here'!$A970=DF$7,IF('Copy &amp; Paste Roster Report Here'!$M970="xxxxxxxxxxx",1,0),0)</f>
        <v>0</v>
      </c>
      <c r="DG973" s="124">
        <f>IF('Copy &amp; Paste Roster Report Here'!$A970=DG$7,IF('Copy &amp; Paste Roster Report Here'!$M970="xxxxxxxxxxx",1,0),0)</f>
        <v>0</v>
      </c>
      <c r="DH973" s="124">
        <f>IF('Copy &amp; Paste Roster Report Here'!$A970=DH$7,IF('Copy &amp; Paste Roster Report Here'!$M970="xxxxxxxxxxx",1,0),0)</f>
        <v>0</v>
      </c>
      <c r="DI973" s="124">
        <f>IF('Copy &amp; Paste Roster Report Here'!$A970=DI$7,IF('Copy &amp; Paste Roster Report Here'!$M970="xxxxxxxxxxx",1,0),0)</f>
        <v>0</v>
      </c>
      <c r="DJ973" s="124">
        <f>IF('Copy &amp; Paste Roster Report Here'!$A970=DJ$7,IF('Copy &amp; Paste Roster Report Here'!$M970="xxxxxxxxxxx",1,0),0)</f>
        <v>0</v>
      </c>
      <c r="DK973" s="124">
        <f>IF('Copy &amp; Paste Roster Report Here'!$A970=DK$7,IF('Copy &amp; Paste Roster Report Here'!$M970="xxxxxxxxxxx",1,0),0)</f>
        <v>0</v>
      </c>
      <c r="DL973" s="124">
        <f>IF('Copy &amp; Paste Roster Report Here'!$A970=DL$7,IF('Copy &amp; Paste Roster Report Here'!$M970="xxxxxxxxxxx",1,0),0)</f>
        <v>0</v>
      </c>
      <c r="DM973" s="124">
        <f>IF('Copy &amp; Paste Roster Report Here'!$A970=DM$7,IF('Copy &amp; Paste Roster Report Here'!$M970="xxxxxxxxxxx",1,0),0)</f>
        <v>0</v>
      </c>
      <c r="DN973" s="124">
        <f>IF('Copy &amp; Paste Roster Report Here'!$A970=DN$7,IF('Copy &amp; Paste Roster Report Here'!$M970="xxxxxxxxxxx",1,0),0)</f>
        <v>0</v>
      </c>
      <c r="DO973" s="124">
        <f>IF('Copy &amp; Paste Roster Report Here'!$A970=DO$7,IF('Copy &amp; Paste Roster Report Here'!$M970="xxxxxxxxxxx",1,0),0)</f>
        <v>0</v>
      </c>
      <c r="DP973" s="125">
        <f t="shared" si="241"/>
        <v>0</v>
      </c>
      <c r="DQ973" s="126">
        <f t="shared" si="242"/>
        <v>0</v>
      </c>
    </row>
    <row r="974" spans="1:121" x14ac:dyDescent="0.25">
      <c r="A974" s="111">
        <f t="shared" si="228"/>
        <v>0</v>
      </c>
      <c r="B974" s="111">
        <f t="shared" si="229"/>
        <v>0</v>
      </c>
      <c r="C974" s="112">
        <f>+('Copy &amp; Paste Roster Report Here'!$P971-'Copy &amp; Paste Roster Report Here'!$O971)/30</f>
        <v>0</v>
      </c>
      <c r="D974" s="112">
        <f>+('Copy &amp; Paste Roster Report Here'!$P971-'Copy &amp; Paste Roster Report Here'!$O971)</f>
        <v>0</v>
      </c>
      <c r="E974" s="111">
        <f>'Copy &amp; Paste Roster Report Here'!N971</f>
        <v>0</v>
      </c>
      <c r="F974" s="111" t="str">
        <f t="shared" si="230"/>
        <v>N</v>
      </c>
      <c r="G974" s="111">
        <f>'Copy &amp; Paste Roster Report Here'!R971</f>
        <v>0</v>
      </c>
      <c r="H974" s="113">
        <f t="shared" si="231"/>
        <v>0</v>
      </c>
      <c r="I974" s="112">
        <f>IF(F974="N",$F$5-'Copy &amp; Paste Roster Report Here'!O971,+'Copy &amp; Paste Roster Report Here'!Q971-'Copy &amp; Paste Roster Report Here'!O971)</f>
        <v>0</v>
      </c>
      <c r="J974" s="114">
        <f t="shared" si="232"/>
        <v>0</v>
      </c>
      <c r="K974" s="114">
        <f t="shared" si="233"/>
        <v>0</v>
      </c>
      <c r="L974" s="115">
        <f>'Copy &amp; Paste Roster Report Here'!F971</f>
        <v>0</v>
      </c>
      <c r="M974" s="116">
        <f t="shared" si="234"/>
        <v>0</v>
      </c>
      <c r="N974" s="117">
        <f>IF('Copy &amp; Paste Roster Report Here'!$A971='Analytical Tests'!N$7,IF($F974="Y",+$H974*N$6,0),0)</f>
        <v>0</v>
      </c>
      <c r="O974" s="117">
        <f>IF('Copy &amp; Paste Roster Report Here'!$A971='Analytical Tests'!O$7,IF($F974="Y",+$H974*O$6,0),0)</f>
        <v>0</v>
      </c>
      <c r="P974" s="117">
        <f>IF('Copy &amp; Paste Roster Report Here'!$A971='Analytical Tests'!P$7,IF($F974="Y",+$H974*P$6,0),0)</f>
        <v>0</v>
      </c>
      <c r="Q974" s="117">
        <f>IF('Copy &amp; Paste Roster Report Here'!$A971='Analytical Tests'!Q$7,IF($F974="Y",+$H974*Q$6,0),0)</f>
        <v>0</v>
      </c>
      <c r="R974" s="117">
        <f>IF('Copy &amp; Paste Roster Report Here'!$A971='Analytical Tests'!R$7,IF($F974="Y",+$H974*R$6,0),0)</f>
        <v>0</v>
      </c>
      <c r="S974" s="117">
        <f>IF('Copy &amp; Paste Roster Report Here'!$A971='Analytical Tests'!S$7,IF($F974="Y",+$H974*S$6,0),0)</f>
        <v>0</v>
      </c>
      <c r="T974" s="117">
        <f>IF('Copy &amp; Paste Roster Report Here'!$A971='Analytical Tests'!T$7,IF($F974="Y",+$H974*T$6,0),0)</f>
        <v>0</v>
      </c>
      <c r="U974" s="117">
        <f>IF('Copy &amp; Paste Roster Report Here'!$A971='Analytical Tests'!U$7,IF($F974="Y",+$H974*U$6,0),0)</f>
        <v>0</v>
      </c>
      <c r="V974" s="117">
        <f>IF('Copy &amp; Paste Roster Report Here'!$A971='Analytical Tests'!V$7,IF($F974="Y",+$H974*V$6,0),0)</f>
        <v>0</v>
      </c>
      <c r="W974" s="117">
        <f>IF('Copy &amp; Paste Roster Report Here'!$A971='Analytical Tests'!W$7,IF($F974="Y",+$H974*W$6,0),0)</f>
        <v>0</v>
      </c>
      <c r="X974" s="117">
        <f>IF('Copy &amp; Paste Roster Report Here'!$A971='Analytical Tests'!X$7,IF($F974="Y",+$H974*X$6,0),0)</f>
        <v>0</v>
      </c>
      <c r="Y974" s="117" t="b">
        <f>IF('Copy &amp; Paste Roster Report Here'!$A971='Analytical Tests'!Y$7,IF($F974="N",IF($J974&gt;=$C974,Y$6,+($I974/$D974)*Y$6),0))</f>
        <v>0</v>
      </c>
      <c r="Z974" s="117" t="b">
        <f>IF('Copy &amp; Paste Roster Report Here'!$A971='Analytical Tests'!Z$7,IF($F974="N",IF($J974&gt;=$C974,Z$6,+($I974/$D974)*Z$6),0))</f>
        <v>0</v>
      </c>
      <c r="AA974" s="117" t="b">
        <f>IF('Copy &amp; Paste Roster Report Here'!$A971='Analytical Tests'!AA$7,IF($F974="N",IF($J974&gt;=$C974,AA$6,+($I974/$D974)*AA$6),0))</f>
        <v>0</v>
      </c>
      <c r="AB974" s="117" t="b">
        <f>IF('Copy &amp; Paste Roster Report Here'!$A971='Analytical Tests'!AB$7,IF($F974="N",IF($J974&gt;=$C974,AB$6,+($I974/$D974)*AB$6),0))</f>
        <v>0</v>
      </c>
      <c r="AC974" s="117" t="b">
        <f>IF('Copy &amp; Paste Roster Report Here'!$A971='Analytical Tests'!AC$7,IF($F974="N",IF($J974&gt;=$C974,AC$6,+($I974/$D974)*AC$6),0))</f>
        <v>0</v>
      </c>
      <c r="AD974" s="117" t="b">
        <f>IF('Copy &amp; Paste Roster Report Here'!$A971='Analytical Tests'!AD$7,IF($F974="N",IF($J974&gt;=$C974,AD$6,+($I974/$D974)*AD$6),0))</f>
        <v>0</v>
      </c>
      <c r="AE974" s="117" t="b">
        <f>IF('Copy &amp; Paste Roster Report Here'!$A971='Analytical Tests'!AE$7,IF($F974="N",IF($J974&gt;=$C974,AE$6,+($I974/$D974)*AE$6),0))</f>
        <v>0</v>
      </c>
      <c r="AF974" s="117" t="b">
        <f>IF('Copy &amp; Paste Roster Report Here'!$A971='Analytical Tests'!AF$7,IF($F974="N",IF($J974&gt;=$C974,AF$6,+($I974/$D974)*AF$6),0))</f>
        <v>0</v>
      </c>
      <c r="AG974" s="117" t="b">
        <f>IF('Copy &amp; Paste Roster Report Here'!$A971='Analytical Tests'!AG$7,IF($F974="N",IF($J974&gt;=$C974,AG$6,+($I974/$D974)*AG$6),0))</f>
        <v>0</v>
      </c>
      <c r="AH974" s="117" t="b">
        <f>IF('Copy &amp; Paste Roster Report Here'!$A971='Analytical Tests'!AH$7,IF($F974="N",IF($J974&gt;=$C974,AH$6,+($I974/$D974)*AH$6),0))</f>
        <v>0</v>
      </c>
      <c r="AI974" s="117" t="b">
        <f>IF('Copy &amp; Paste Roster Report Here'!$A971='Analytical Tests'!AI$7,IF($F974="N",IF($J974&gt;=$C974,AI$6,+($I974/$D974)*AI$6),0))</f>
        <v>0</v>
      </c>
      <c r="AJ974" s="79"/>
      <c r="AK974" s="118">
        <f>IF('Copy &amp; Paste Roster Report Here'!$A971=AK$7,IF('Copy &amp; Paste Roster Report Here'!$M971="FT",1,0),0)</f>
        <v>0</v>
      </c>
      <c r="AL974" s="118">
        <f>IF('Copy &amp; Paste Roster Report Here'!$A971=AL$7,IF('Copy &amp; Paste Roster Report Here'!$M971="FT",1,0),0)</f>
        <v>0</v>
      </c>
      <c r="AM974" s="118">
        <f>IF('Copy &amp; Paste Roster Report Here'!$A971=AM$7,IF('Copy &amp; Paste Roster Report Here'!$M971="FT",1,0),0)</f>
        <v>0</v>
      </c>
      <c r="AN974" s="118">
        <f>IF('Copy &amp; Paste Roster Report Here'!$A971=AN$7,IF('Copy &amp; Paste Roster Report Here'!$M971="FT",1,0),0)</f>
        <v>0</v>
      </c>
      <c r="AO974" s="118">
        <f>IF('Copy &amp; Paste Roster Report Here'!$A971=AO$7,IF('Copy &amp; Paste Roster Report Here'!$M971="FT",1,0),0)</f>
        <v>0</v>
      </c>
      <c r="AP974" s="118">
        <f>IF('Copy &amp; Paste Roster Report Here'!$A971=AP$7,IF('Copy &amp; Paste Roster Report Here'!$M971="FT",1,0),0)</f>
        <v>0</v>
      </c>
      <c r="AQ974" s="118">
        <f>IF('Copy &amp; Paste Roster Report Here'!$A971=AQ$7,IF('Copy &amp; Paste Roster Report Here'!$M971="FT",1,0),0)</f>
        <v>0</v>
      </c>
      <c r="AR974" s="118">
        <f>IF('Copy &amp; Paste Roster Report Here'!$A971=AR$7,IF('Copy &amp; Paste Roster Report Here'!$M971="FT",1,0),0)</f>
        <v>0</v>
      </c>
      <c r="AS974" s="118">
        <f>IF('Copy &amp; Paste Roster Report Here'!$A971=AS$7,IF('Copy &amp; Paste Roster Report Here'!$M971="FT",1,0),0)</f>
        <v>0</v>
      </c>
      <c r="AT974" s="118">
        <f>IF('Copy &amp; Paste Roster Report Here'!$A971=AT$7,IF('Copy &amp; Paste Roster Report Here'!$M971="FT",1,0),0)</f>
        <v>0</v>
      </c>
      <c r="AU974" s="118">
        <f>IF('Copy &amp; Paste Roster Report Here'!$A971=AU$7,IF('Copy &amp; Paste Roster Report Here'!$M971="FT",1,0),0)</f>
        <v>0</v>
      </c>
      <c r="AV974" s="73">
        <f t="shared" si="235"/>
        <v>0</v>
      </c>
      <c r="AW974" s="119">
        <f>IF('Copy &amp; Paste Roster Report Here'!$A971=AW$7,IF('Copy &amp; Paste Roster Report Here'!$M971="HT",1,0),0)</f>
        <v>0</v>
      </c>
      <c r="AX974" s="119">
        <f>IF('Copy &amp; Paste Roster Report Here'!$A971=AX$7,IF('Copy &amp; Paste Roster Report Here'!$M971="HT",1,0),0)</f>
        <v>0</v>
      </c>
      <c r="AY974" s="119">
        <f>IF('Copy &amp; Paste Roster Report Here'!$A971=AY$7,IF('Copy &amp; Paste Roster Report Here'!$M971="HT",1,0),0)</f>
        <v>0</v>
      </c>
      <c r="AZ974" s="119">
        <f>IF('Copy &amp; Paste Roster Report Here'!$A971=AZ$7,IF('Copy &amp; Paste Roster Report Here'!$M971="HT",1,0),0)</f>
        <v>0</v>
      </c>
      <c r="BA974" s="119">
        <f>IF('Copy &amp; Paste Roster Report Here'!$A971=BA$7,IF('Copy &amp; Paste Roster Report Here'!$M971="HT",1,0),0)</f>
        <v>0</v>
      </c>
      <c r="BB974" s="119">
        <f>IF('Copy &amp; Paste Roster Report Here'!$A971=BB$7,IF('Copy &amp; Paste Roster Report Here'!$M971="HT",1,0),0)</f>
        <v>0</v>
      </c>
      <c r="BC974" s="119">
        <f>IF('Copy &amp; Paste Roster Report Here'!$A971=BC$7,IF('Copy &amp; Paste Roster Report Here'!$M971="HT",1,0),0)</f>
        <v>0</v>
      </c>
      <c r="BD974" s="119">
        <f>IF('Copy &amp; Paste Roster Report Here'!$A971=BD$7,IF('Copy &amp; Paste Roster Report Here'!$M971="HT",1,0),0)</f>
        <v>0</v>
      </c>
      <c r="BE974" s="119">
        <f>IF('Copy &amp; Paste Roster Report Here'!$A971=BE$7,IF('Copy &amp; Paste Roster Report Here'!$M971="HT",1,0),0)</f>
        <v>0</v>
      </c>
      <c r="BF974" s="119">
        <f>IF('Copy &amp; Paste Roster Report Here'!$A971=BF$7,IF('Copy &amp; Paste Roster Report Here'!$M971="HT",1,0),0)</f>
        <v>0</v>
      </c>
      <c r="BG974" s="119">
        <f>IF('Copy &amp; Paste Roster Report Here'!$A971=BG$7,IF('Copy &amp; Paste Roster Report Here'!$M971="HT",1,0),0)</f>
        <v>0</v>
      </c>
      <c r="BH974" s="73">
        <f t="shared" si="236"/>
        <v>0</v>
      </c>
      <c r="BI974" s="120">
        <f>IF('Copy &amp; Paste Roster Report Here'!$A971=BI$7,IF('Copy &amp; Paste Roster Report Here'!$M971="MT",1,0),0)</f>
        <v>0</v>
      </c>
      <c r="BJ974" s="120">
        <f>IF('Copy &amp; Paste Roster Report Here'!$A971=BJ$7,IF('Copy &amp; Paste Roster Report Here'!$M971="MT",1,0),0)</f>
        <v>0</v>
      </c>
      <c r="BK974" s="120">
        <f>IF('Copy &amp; Paste Roster Report Here'!$A971=BK$7,IF('Copy &amp; Paste Roster Report Here'!$M971="MT",1,0),0)</f>
        <v>0</v>
      </c>
      <c r="BL974" s="120">
        <f>IF('Copy &amp; Paste Roster Report Here'!$A971=BL$7,IF('Copy &amp; Paste Roster Report Here'!$M971="MT",1,0),0)</f>
        <v>0</v>
      </c>
      <c r="BM974" s="120">
        <f>IF('Copy &amp; Paste Roster Report Here'!$A971=BM$7,IF('Copy &amp; Paste Roster Report Here'!$M971="MT",1,0),0)</f>
        <v>0</v>
      </c>
      <c r="BN974" s="120">
        <f>IF('Copy &amp; Paste Roster Report Here'!$A971=BN$7,IF('Copy &amp; Paste Roster Report Here'!$M971="MT",1,0),0)</f>
        <v>0</v>
      </c>
      <c r="BO974" s="120">
        <f>IF('Copy &amp; Paste Roster Report Here'!$A971=BO$7,IF('Copy &amp; Paste Roster Report Here'!$M971="MT",1,0),0)</f>
        <v>0</v>
      </c>
      <c r="BP974" s="120">
        <f>IF('Copy &amp; Paste Roster Report Here'!$A971=BP$7,IF('Copy &amp; Paste Roster Report Here'!$M971="MT",1,0),0)</f>
        <v>0</v>
      </c>
      <c r="BQ974" s="120">
        <f>IF('Copy &amp; Paste Roster Report Here'!$A971=BQ$7,IF('Copy &amp; Paste Roster Report Here'!$M971="MT",1,0),0)</f>
        <v>0</v>
      </c>
      <c r="BR974" s="120">
        <f>IF('Copy &amp; Paste Roster Report Here'!$A971=BR$7,IF('Copy &amp; Paste Roster Report Here'!$M971="MT",1,0),0)</f>
        <v>0</v>
      </c>
      <c r="BS974" s="120">
        <f>IF('Copy &amp; Paste Roster Report Here'!$A971=BS$7,IF('Copy &amp; Paste Roster Report Here'!$M971="MT",1,0),0)</f>
        <v>0</v>
      </c>
      <c r="BT974" s="73">
        <f t="shared" si="237"/>
        <v>0</v>
      </c>
      <c r="BU974" s="121">
        <f>IF('Copy &amp; Paste Roster Report Here'!$A971=BU$7,IF('Copy &amp; Paste Roster Report Here'!$M971="fy",1,0),0)</f>
        <v>0</v>
      </c>
      <c r="BV974" s="121">
        <f>IF('Copy &amp; Paste Roster Report Here'!$A971=BV$7,IF('Copy &amp; Paste Roster Report Here'!$M971="fy",1,0),0)</f>
        <v>0</v>
      </c>
      <c r="BW974" s="121">
        <f>IF('Copy &amp; Paste Roster Report Here'!$A971=BW$7,IF('Copy &amp; Paste Roster Report Here'!$M971="fy",1,0),0)</f>
        <v>0</v>
      </c>
      <c r="BX974" s="121">
        <f>IF('Copy &amp; Paste Roster Report Here'!$A971=BX$7,IF('Copy &amp; Paste Roster Report Here'!$M971="fy",1,0),0)</f>
        <v>0</v>
      </c>
      <c r="BY974" s="121">
        <f>IF('Copy &amp; Paste Roster Report Here'!$A971=BY$7,IF('Copy &amp; Paste Roster Report Here'!$M971="fy",1,0),0)</f>
        <v>0</v>
      </c>
      <c r="BZ974" s="121">
        <f>IF('Copy &amp; Paste Roster Report Here'!$A971=BZ$7,IF('Copy &amp; Paste Roster Report Here'!$M971="fy",1,0),0)</f>
        <v>0</v>
      </c>
      <c r="CA974" s="121">
        <f>IF('Copy &amp; Paste Roster Report Here'!$A971=CA$7,IF('Copy &amp; Paste Roster Report Here'!$M971="fy",1,0),0)</f>
        <v>0</v>
      </c>
      <c r="CB974" s="121">
        <f>IF('Copy &amp; Paste Roster Report Here'!$A971=CB$7,IF('Copy &amp; Paste Roster Report Here'!$M971="fy",1,0),0)</f>
        <v>0</v>
      </c>
      <c r="CC974" s="121">
        <f>IF('Copy &amp; Paste Roster Report Here'!$A971=CC$7,IF('Copy &amp; Paste Roster Report Here'!$M971="fy",1,0),0)</f>
        <v>0</v>
      </c>
      <c r="CD974" s="121">
        <f>IF('Copy &amp; Paste Roster Report Here'!$A971=CD$7,IF('Copy &amp; Paste Roster Report Here'!$M971="fy",1,0),0)</f>
        <v>0</v>
      </c>
      <c r="CE974" s="121">
        <f>IF('Copy &amp; Paste Roster Report Here'!$A971=CE$7,IF('Copy &amp; Paste Roster Report Here'!$M971="fy",1,0),0)</f>
        <v>0</v>
      </c>
      <c r="CF974" s="73">
        <f t="shared" si="238"/>
        <v>0</v>
      </c>
      <c r="CG974" s="122">
        <f>IF('Copy &amp; Paste Roster Report Here'!$A971=CG$7,IF('Copy &amp; Paste Roster Report Here'!$M971="RH",1,0),0)</f>
        <v>0</v>
      </c>
      <c r="CH974" s="122">
        <f>IF('Copy &amp; Paste Roster Report Here'!$A971=CH$7,IF('Copy &amp; Paste Roster Report Here'!$M971="RH",1,0),0)</f>
        <v>0</v>
      </c>
      <c r="CI974" s="122">
        <f>IF('Copy &amp; Paste Roster Report Here'!$A971=CI$7,IF('Copy &amp; Paste Roster Report Here'!$M971="RH",1,0),0)</f>
        <v>0</v>
      </c>
      <c r="CJ974" s="122">
        <f>IF('Copy &amp; Paste Roster Report Here'!$A971=CJ$7,IF('Copy &amp; Paste Roster Report Here'!$M971="RH",1,0),0)</f>
        <v>0</v>
      </c>
      <c r="CK974" s="122">
        <f>IF('Copy &amp; Paste Roster Report Here'!$A971=CK$7,IF('Copy &amp; Paste Roster Report Here'!$M971="RH",1,0),0)</f>
        <v>0</v>
      </c>
      <c r="CL974" s="122">
        <f>IF('Copy &amp; Paste Roster Report Here'!$A971=CL$7,IF('Copy &amp; Paste Roster Report Here'!$M971="RH",1,0),0)</f>
        <v>0</v>
      </c>
      <c r="CM974" s="122">
        <f>IF('Copy &amp; Paste Roster Report Here'!$A971=CM$7,IF('Copy &amp; Paste Roster Report Here'!$M971="RH",1,0),0)</f>
        <v>0</v>
      </c>
      <c r="CN974" s="122">
        <f>IF('Copy &amp; Paste Roster Report Here'!$A971=CN$7,IF('Copy &amp; Paste Roster Report Here'!$M971="RH",1,0),0)</f>
        <v>0</v>
      </c>
      <c r="CO974" s="122">
        <f>IF('Copy &amp; Paste Roster Report Here'!$A971=CO$7,IF('Copy &amp; Paste Roster Report Here'!$M971="RH",1,0),0)</f>
        <v>0</v>
      </c>
      <c r="CP974" s="122">
        <f>IF('Copy &amp; Paste Roster Report Here'!$A971=CP$7,IF('Copy &amp; Paste Roster Report Here'!$M971="RH",1,0),0)</f>
        <v>0</v>
      </c>
      <c r="CQ974" s="122">
        <f>IF('Copy &amp; Paste Roster Report Here'!$A971=CQ$7,IF('Copy &amp; Paste Roster Report Here'!$M971="RH",1,0),0)</f>
        <v>0</v>
      </c>
      <c r="CR974" s="73">
        <f t="shared" si="239"/>
        <v>0</v>
      </c>
      <c r="CS974" s="123">
        <f>IF('Copy &amp; Paste Roster Report Here'!$A971=CS$7,IF('Copy &amp; Paste Roster Report Here'!$M971="QT",1,0),0)</f>
        <v>0</v>
      </c>
      <c r="CT974" s="123">
        <f>IF('Copy &amp; Paste Roster Report Here'!$A971=CT$7,IF('Copy &amp; Paste Roster Report Here'!$M971="QT",1,0),0)</f>
        <v>0</v>
      </c>
      <c r="CU974" s="123">
        <f>IF('Copy &amp; Paste Roster Report Here'!$A971=CU$7,IF('Copy &amp; Paste Roster Report Here'!$M971="QT",1,0),0)</f>
        <v>0</v>
      </c>
      <c r="CV974" s="123">
        <f>IF('Copy &amp; Paste Roster Report Here'!$A971=CV$7,IF('Copy &amp; Paste Roster Report Here'!$M971="QT",1,0),0)</f>
        <v>0</v>
      </c>
      <c r="CW974" s="123">
        <f>IF('Copy &amp; Paste Roster Report Here'!$A971=CW$7,IF('Copy &amp; Paste Roster Report Here'!$M971="QT",1,0),0)</f>
        <v>0</v>
      </c>
      <c r="CX974" s="123">
        <f>IF('Copy &amp; Paste Roster Report Here'!$A971=CX$7,IF('Copy &amp; Paste Roster Report Here'!$M971="QT",1,0),0)</f>
        <v>0</v>
      </c>
      <c r="CY974" s="123">
        <f>IF('Copy &amp; Paste Roster Report Here'!$A971=CY$7,IF('Copy &amp; Paste Roster Report Here'!$M971="QT",1,0),0)</f>
        <v>0</v>
      </c>
      <c r="CZ974" s="123">
        <f>IF('Copy &amp; Paste Roster Report Here'!$A971=CZ$7,IF('Copy &amp; Paste Roster Report Here'!$M971="QT",1,0),0)</f>
        <v>0</v>
      </c>
      <c r="DA974" s="123">
        <f>IF('Copy &amp; Paste Roster Report Here'!$A971=DA$7,IF('Copy &amp; Paste Roster Report Here'!$M971="QT",1,0),0)</f>
        <v>0</v>
      </c>
      <c r="DB974" s="123">
        <f>IF('Copy &amp; Paste Roster Report Here'!$A971=DB$7,IF('Copy &amp; Paste Roster Report Here'!$M971="QT",1,0),0)</f>
        <v>0</v>
      </c>
      <c r="DC974" s="123">
        <f>IF('Copy &amp; Paste Roster Report Here'!$A971=DC$7,IF('Copy &amp; Paste Roster Report Here'!$M971="QT",1,0),0)</f>
        <v>0</v>
      </c>
      <c r="DD974" s="73">
        <f t="shared" si="240"/>
        <v>0</v>
      </c>
      <c r="DE974" s="124">
        <f>IF('Copy &amp; Paste Roster Report Here'!$A971=DE$7,IF('Copy &amp; Paste Roster Report Here'!$M971="xxxxxxxxxxx",1,0),0)</f>
        <v>0</v>
      </c>
      <c r="DF974" s="124">
        <f>IF('Copy &amp; Paste Roster Report Here'!$A971=DF$7,IF('Copy &amp; Paste Roster Report Here'!$M971="xxxxxxxxxxx",1,0),0)</f>
        <v>0</v>
      </c>
      <c r="DG974" s="124">
        <f>IF('Copy &amp; Paste Roster Report Here'!$A971=DG$7,IF('Copy &amp; Paste Roster Report Here'!$M971="xxxxxxxxxxx",1,0),0)</f>
        <v>0</v>
      </c>
      <c r="DH974" s="124">
        <f>IF('Copy &amp; Paste Roster Report Here'!$A971=DH$7,IF('Copy &amp; Paste Roster Report Here'!$M971="xxxxxxxxxxx",1,0),0)</f>
        <v>0</v>
      </c>
      <c r="DI974" s="124">
        <f>IF('Copy &amp; Paste Roster Report Here'!$A971=DI$7,IF('Copy &amp; Paste Roster Report Here'!$M971="xxxxxxxxxxx",1,0),0)</f>
        <v>0</v>
      </c>
      <c r="DJ974" s="124">
        <f>IF('Copy &amp; Paste Roster Report Here'!$A971=DJ$7,IF('Copy &amp; Paste Roster Report Here'!$M971="xxxxxxxxxxx",1,0),0)</f>
        <v>0</v>
      </c>
      <c r="DK974" s="124">
        <f>IF('Copy &amp; Paste Roster Report Here'!$A971=DK$7,IF('Copy &amp; Paste Roster Report Here'!$M971="xxxxxxxxxxx",1,0),0)</f>
        <v>0</v>
      </c>
      <c r="DL974" s="124">
        <f>IF('Copy &amp; Paste Roster Report Here'!$A971=DL$7,IF('Copy &amp; Paste Roster Report Here'!$M971="xxxxxxxxxxx",1,0),0)</f>
        <v>0</v>
      </c>
      <c r="DM974" s="124">
        <f>IF('Copy &amp; Paste Roster Report Here'!$A971=DM$7,IF('Copy &amp; Paste Roster Report Here'!$M971="xxxxxxxxxxx",1,0),0)</f>
        <v>0</v>
      </c>
      <c r="DN974" s="124">
        <f>IF('Copy &amp; Paste Roster Report Here'!$A971=DN$7,IF('Copy &amp; Paste Roster Report Here'!$M971="xxxxxxxxxxx",1,0),0)</f>
        <v>0</v>
      </c>
      <c r="DO974" s="124">
        <f>IF('Copy &amp; Paste Roster Report Here'!$A971=DO$7,IF('Copy &amp; Paste Roster Report Here'!$M971="xxxxxxxxxxx",1,0),0)</f>
        <v>0</v>
      </c>
      <c r="DP974" s="125">
        <f t="shared" si="241"/>
        <v>0</v>
      </c>
      <c r="DQ974" s="126">
        <f t="shared" si="242"/>
        <v>0</v>
      </c>
    </row>
    <row r="975" spans="1:121" x14ac:dyDescent="0.25">
      <c r="A975" s="111">
        <f t="shared" si="228"/>
        <v>0</v>
      </c>
      <c r="B975" s="111">
        <f t="shared" si="229"/>
        <v>0</v>
      </c>
      <c r="C975" s="112">
        <f>+('Copy &amp; Paste Roster Report Here'!$P972-'Copy &amp; Paste Roster Report Here'!$O972)/30</f>
        <v>0</v>
      </c>
      <c r="D975" s="112">
        <f>+('Copy &amp; Paste Roster Report Here'!$P972-'Copy &amp; Paste Roster Report Here'!$O972)</f>
        <v>0</v>
      </c>
      <c r="E975" s="111">
        <f>'Copy &amp; Paste Roster Report Here'!N972</f>
        <v>0</v>
      </c>
      <c r="F975" s="111" t="str">
        <f t="shared" si="230"/>
        <v>N</v>
      </c>
      <c r="G975" s="111">
        <f>'Copy &amp; Paste Roster Report Here'!R972</f>
        <v>0</v>
      </c>
      <c r="H975" s="113">
        <f t="shared" si="231"/>
        <v>0</v>
      </c>
      <c r="I975" s="112">
        <f>IF(F975="N",$F$5-'Copy &amp; Paste Roster Report Here'!O972,+'Copy &amp; Paste Roster Report Here'!Q972-'Copy &amp; Paste Roster Report Here'!O972)</f>
        <v>0</v>
      </c>
      <c r="J975" s="114">
        <f t="shared" si="232"/>
        <v>0</v>
      </c>
      <c r="K975" s="114">
        <f t="shared" si="233"/>
        <v>0</v>
      </c>
      <c r="L975" s="115">
        <f>'Copy &amp; Paste Roster Report Here'!F972</f>
        <v>0</v>
      </c>
      <c r="M975" s="116">
        <f t="shared" si="234"/>
        <v>0</v>
      </c>
      <c r="N975" s="117">
        <f>IF('Copy &amp; Paste Roster Report Here'!$A972='Analytical Tests'!N$7,IF($F975="Y",+$H975*N$6,0),0)</f>
        <v>0</v>
      </c>
      <c r="O975" s="117">
        <f>IF('Copy &amp; Paste Roster Report Here'!$A972='Analytical Tests'!O$7,IF($F975="Y",+$H975*O$6,0),0)</f>
        <v>0</v>
      </c>
      <c r="P975" s="117">
        <f>IF('Copy &amp; Paste Roster Report Here'!$A972='Analytical Tests'!P$7,IF($F975="Y",+$H975*P$6,0),0)</f>
        <v>0</v>
      </c>
      <c r="Q975" s="117">
        <f>IF('Copy &amp; Paste Roster Report Here'!$A972='Analytical Tests'!Q$7,IF($F975="Y",+$H975*Q$6,0),0)</f>
        <v>0</v>
      </c>
      <c r="R975" s="117">
        <f>IF('Copy &amp; Paste Roster Report Here'!$A972='Analytical Tests'!R$7,IF($F975="Y",+$H975*R$6,0),0)</f>
        <v>0</v>
      </c>
      <c r="S975" s="117">
        <f>IF('Copy &amp; Paste Roster Report Here'!$A972='Analytical Tests'!S$7,IF($F975="Y",+$H975*S$6,0),0)</f>
        <v>0</v>
      </c>
      <c r="T975" s="117">
        <f>IF('Copy &amp; Paste Roster Report Here'!$A972='Analytical Tests'!T$7,IF($F975="Y",+$H975*T$6,0),0)</f>
        <v>0</v>
      </c>
      <c r="U975" s="117">
        <f>IF('Copy &amp; Paste Roster Report Here'!$A972='Analytical Tests'!U$7,IF($F975="Y",+$H975*U$6,0),0)</f>
        <v>0</v>
      </c>
      <c r="V975" s="117">
        <f>IF('Copy &amp; Paste Roster Report Here'!$A972='Analytical Tests'!V$7,IF($F975="Y",+$H975*V$6,0),0)</f>
        <v>0</v>
      </c>
      <c r="W975" s="117">
        <f>IF('Copy &amp; Paste Roster Report Here'!$A972='Analytical Tests'!W$7,IF($F975="Y",+$H975*W$6,0),0)</f>
        <v>0</v>
      </c>
      <c r="X975" s="117">
        <f>IF('Copy &amp; Paste Roster Report Here'!$A972='Analytical Tests'!X$7,IF($F975="Y",+$H975*X$6,0),0)</f>
        <v>0</v>
      </c>
      <c r="Y975" s="117" t="b">
        <f>IF('Copy &amp; Paste Roster Report Here'!$A972='Analytical Tests'!Y$7,IF($F975="N",IF($J975&gt;=$C975,Y$6,+($I975/$D975)*Y$6),0))</f>
        <v>0</v>
      </c>
      <c r="Z975" s="117" t="b">
        <f>IF('Copy &amp; Paste Roster Report Here'!$A972='Analytical Tests'!Z$7,IF($F975="N",IF($J975&gt;=$C975,Z$6,+($I975/$D975)*Z$6),0))</f>
        <v>0</v>
      </c>
      <c r="AA975" s="117" t="b">
        <f>IF('Copy &amp; Paste Roster Report Here'!$A972='Analytical Tests'!AA$7,IF($F975="N",IF($J975&gt;=$C975,AA$6,+($I975/$D975)*AA$6),0))</f>
        <v>0</v>
      </c>
      <c r="AB975" s="117" t="b">
        <f>IF('Copy &amp; Paste Roster Report Here'!$A972='Analytical Tests'!AB$7,IF($F975="N",IF($J975&gt;=$C975,AB$6,+($I975/$D975)*AB$6),0))</f>
        <v>0</v>
      </c>
      <c r="AC975" s="117" t="b">
        <f>IF('Copy &amp; Paste Roster Report Here'!$A972='Analytical Tests'!AC$7,IF($F975="N",IF($J975&gt;=$C975,AC$6,+($I975/$D975)*AC$6),0))</f>
        <v>0</v>
      </c>
      <c r="AD975" s="117" t="b">
        <f>IF('Copy &amp; Paste Roster Report Here'!$A972='Analytical Tests'!AD$7,IF($F975="N",IF($J975&gt;=$C975,AD$6,+($I975/$D975)*AD$6),0))</f>
        <v>0</v>
      </c>
      <c r="AE975" s="117" t="b">
        <f>IF('Copy &amp; Paste Roster Report Here'!$A972='Analytical Tests'!AE$7,IF($F975="N",IF($J975&gt;=$C975,AE$6,+($I975/$D975)*AE$6),0))</f>
        <v>0</v>
      </c>
      <c r="AF975" s="117" t="b">
        <f>IF('Copy &amp; Paste Roster Report Here'!$A972='Analytical Tests'!AF$7,IF($F975="N",IF($J975&gt;=$C975,AF$6,+($I975/$D975)*AF$6),0))</f>
        <v>0</v>
      </c>
      <c r="AG975" s="117" t="b">
        <f>IF('Copy &amp; Paste Roster Report Here'!$A972='Analytical Tests'!AG$7,IF($F975="N",IF($J975&gt;=$C975,AG$6,+($I975/$D975)*AG$6),0))</f>
        <v>0</v>
      </c>
      <c r="AH975" s="117" t="b">
        <f>IF('Copy &amp; Paste Roster Report Here'!$A972='Analytical Tests'!AH$7,IF($F975="N",IF($J975&gt;=$C975,AH$6,+($I975/$D975)*AH$6),0))</f>
        <v>0</v>
      </c>
      <c r="AI975" s="117" t="b">
        <f>IF('Copy &amp; Paste Roster Report Here'!$A972='Analytical Tests'!AI$7,IF($F975="N",IF($J975&gt;=$C975,AI$6,+($I975/$D975)*AI$6),0))</f>
        <v>0</v>
      </c>
      <c r="AJ975" s="79"/>
      <c r="AK975" s="118">
        <f>IF('Copy &amp; Paste Roster Report Here'!$A972=AK$7,IF('Copy &amp; Paste Roster Report Here'!$M972="FT",1,0),0)</f>
        <v>0</v>
      </c>
      <c r="AL975" s="118">
        <f>IF('Copy &amp; Paste Roster Report Here'!$A972=AL$7,IF('Copy &amp; Paste Roster Report Here'!$M972="FT",1,0),0)</f>
        <v>0</v>
      </c>
      <c r="AM975" s="118">
        <f>IF('Copy &amp; Paste Roster Report Here'!$A972=AM$7,IF('Copy &amp; Paste Roster Report Here'!$M972="FT",1,0),0)</f>
        <v>0</v>
      </c>
      <c r="AN975" s="118">
        <f>IF('Copy &amp; Paste Roster Report Here'!$A972=AN$7,IF('Copy &amp; Paste Roster Report Here'!$M972="FT",1,0),0)</f>
        <v>0</v>
      </c>
      <c r="AO975" s="118">
        <f>IF('Copy &amp; Paste Roster Report Here'!$A972=AO$7,IF('Copy &amp; Paste Roster Report Here'!$M972="FT",1,0),0)</f>
        <v>0</v>
      </c>
      <c r="AP975" s="118">
        <f>IF('Copy &amp; Paste Roster Report Here'!$A972=AP$7,IF('Copy &amp; Paste Roster Report Here'!$M972="FT",1,0),0)</f>
        <v>0</v>
      </c>
      <c r="AQ975" s="118">
        <f>IF('Copy &amp; Paste Roster Report Here'!$A972=AQ$7,IF('Copy &amp; Paste Roster Report Here'!$M972="FT",1,0),0)</f>
        <v>0</v>
      </c>
      <c r="AR975" s="118">
        <f>IF('Copy &amp; Paste Roster Report Here'!$A972=AR$7,IF('Copy &amp; Paste Roster Report Here'!$M972="FT",1,0),0)</f>
        <v>0</v>
      </c>
      <c r="AS975" s="118">
        <f>IF('Copy &amp; Paste Roster Report Here'!$A972=AS$7,IF('Copy &amp; Paste Roster Report Here'!$M972="FT",1,0),0)</f>
        <v>0</v>
      </c>
      <c r="AT975" s="118">
        <f>IF('Copy &amp; Paste Roster Report Here'!$A972=AT$7,IF('Copy &amp; Paste Roster Report Here'!$M972="FT",1,0),0)</f>
        <v>0</v>
      </c>
      <c r="AU975" s="118">
        <f>IF('Copy &amp; Paste Roster Report Here'!$A972=AU$7,IF('Copy &amp; Paste Roster Report Here'!$M972="FT",1,0),0)</f>
        <v>0</v>
      </c>
      <c r="AV975" s="73">
        <f t="shared" si="235"/>
        <v>0</v>
      </c>
      <c r="AW975" s="119">
        <f>IF('Copy &amp; Paste Roster Report Here'!$A972=AW$7,IF('Copy &amp; Paste Roster Report Here'!$M972="HT",1,0),0)</f>
        <v>0</v>
      </c>
      <c r="AX975" s="119">
        <f>IF('Copy &amp; Paste Roster Report Here'!$A972=AX$7,IF('Copy &amp; Paste Roster Report Here'!$M972="HT",1,0),0)</f>
        <v>0</v>
      </c>
      <c r="AY975" s="119">
        <f>IF('Copy &amp; Paste Roster Report Here'!$A972=AY$7,IF('Copy &amp; Paste Roster Report Here'!$M972="HT",1,0),0)</f>
        <v>0</v>
      </c>
      <c r="AZ975" s="119">
        <f>IF('Copy &amp; Paste Roster Report Here'!$A972=AZ$7,IF('Copy &amp; Paste Roster Report Here'!$M972="HT",1,0),0)</f>
        <v>0</v>
      </c>
      <c r="BA975" s="119">
        <f>IF('Copy &amp; Paste Roster Report Here'!$A972=BA$7,IF('Copy &amp; Paste Roster Report Here'!$M972="HT",1,0),0)</f>
        <v>0</v>
      </c>
      <c r="BB975" s="119">
        <f>IF('Copy &amp; Paste Roster Report Here'!$A972=BB$7,IF('Copy &amp; Paste Roster Report Here'!$M972="HT",1,0),0)</f>
        <v>0</v>
      </c>
      <c r="BC975" s="119">
        <f>IF('Copy &amp; Paste Roster Report Here'!$A972=BC$7,IF('Copy &amp; Paste Roster Report Here'!$M972="HT",1,0),0)</f>
        <v>0</v>
      </c>
      <c r="BD975" s="119">
        <f>IF('Copy &amp; Paste Roster Report Here'!$A972=BD$7,IF('Copy &amp; Paste Roster Report Here'!$M972="HT",1,0),0)</f>
        <v>0</v>
      </c>
      <c r="BE975" s="119">
        <f>IF('Copy &amp; Paste Roster Report Here'!$A972=BE$7,IF('Copy &amp; Paste Roster Report Here'!$M972="HT",1,0),0)</f>
        <v>0</v>
      </c>
      <c r="BF975" s="119">
        <f>IF('Copy &amp; Paste Roster Report Here'!$A972=BF$7,IF('Copy &amp; Paste Roster Report Here'!$M972="HT",1,0),0)</f>
        <v>0</v>
      </c>
      <c r="BG975" s="119">
        <f>IF('Copy &amp; Paste Roster Report Here'!$A972=BG$7,IF('Copy &amp; Paste Roster Report Here'!$M972="HT",1,0),0)</f>
        <v>0</v>
      </c>
      <c r="BH975" s="73">
        <f t="shared" si="236"/>
        <v>0</v>
      </c>
      <c r="BI975" s="120">
        <f>IF('Copy &amp; Paste Roster Report Here'!$A972=BI$7,IF('Copy &amp; Paste Roster Report Here'!$M972="MT",1,0),0)</f>
        <v>0</v>
      </c>
      <c r="BJ975" s="120">
        <f>IF('Copy &amp; Paste Roster Report Here'!$A972=BJ$7,IF('Copy &amp; Paste Roster Report Here'!$M972="MT",1,0),0)</f>
        <v>0</v>
      </c>
      <c r="BK975" s="120">
        <f>IF('Copy &amp; Paste Roster Report Here'!$A972=BK$7,IF('Copy &amp; Paste Roster Report Here'!$M972="MT",1,0),0)</f>
        <v>0</v>
      </c>
      <c r="BL975" s="120">
        <f>IF('Copy &amp; Paste Roster Report Here'!$A972=BL$7,IF('Copy &amp; Paste Roster Report Here'!$M972="MT",1,0),0)</f>
        <v>0</v>
      </c>
      <c r="BM975" s="120">
        <f>IF('Copy &amp; Paste Roster Report Here'!$A972=BM$7,IF('Copy &amp; Paste Roster Report Here'!$M972="MT",1,0),0)</f>
        <v>0</v>
      </c>
      <c r="BN975" s="120">
        <f>IF('Copy &amp; Paste Roster Report Here'!$A972=BN$7,IF('Copy &amp; Paste Roster Report Here'!$M972="MT",1,0),0)</f>
        <v>0</v>
      </c>
      <c r="BO975" s="120">
        <f>IF('Copy &amp; Paste Roster Report Here'!$A972=BO$7,IF('Copy &amp; Paste Roster Report Here'!$M972="MT",1,0),0)</f>
        <v>0</v>
      </c>
      <c r="BP975" s="120">
        <f>IF('Copy &amp; Paste Roster Report Here'!$A972=BP$7,IF('Copy &amp; Paste Roster Report Here'!$M972="MT",1,0),0)</f>
        <v>0</v>
      </c>
      <c r="BQ975" s="120">
        <f>IF('Copy &amp; Paste Roster Report Here'!$A972=BQ$7,IF('Copy &amp; Paste Roster Report Here'!$M972="MT",1,0),0)</f>
        <v>0</v>
      </c>
      <c r="BR975" s="120">
        <f>IF('Copy &amp; Paste Roster Report Here'!$A972=BR$7,IF('Copy &amp; Paste Roster Report Here'!$M972="MT",1,0),0)</f>
        <v>0</v>
      </c>
      <c r="BS975" s="120">
        <f>IF('Copy &amp; Paste Roster Report Here'!$A972=BS$7,IF('Copy &amp; Paste Roster Report Here'!$M972="MT",1,0),0)</f>
        <v>0</v>
      </c>
      <c r="BT975" s="73">
        <f t="shared" si="237"/>
        <v>0</v>
      </c>
      <c r="BU975" s="121">
        <f>IF('Copy &amp; Paste Roster Report Here'!$A972=BU$7,IF('Copy &amp; Paste Roster Report Here'!$M972="fy",1,0),0)</f>
        <v>0</v>
      </c>
      <c r="BV975" s="121">
        <f>IF('Copy &amp; Paste Roster Report Here'!$A972=BV$7,IF('Copy &amp; Paste Roster Report Here'!$M972="fy",1,0),0)</f>
        <v>0</v>
      </c>
      <c r="BW975" s="121">
        <f>IF('Copy &amp; Paste Roster Report Here'!$A972=BW$7,IF('Copy &amp; Paste Roster Report Here'!$M972="fy",1,0),0)</f>
        <v>0</v>
      </c>
      <c r="BX975" s="121">
        <f>IF('Copy &amp; Paste Roster Report Here'!$A972=BX$7,IF('Copy &amp; Paste Roster Report Here'!$M972="fy",1,0),0)</f>
        <v>0</v>
      </c>
      <c r="BY975" s="121">
        <f>IF('Copy &amp; Paste Roster Report Here'!$A972=BY$7,IF('Copy &amp; Paste Roster Report Here'!$M972="fy",1,0),0)</f>
        <v>0</v>
      </c>
      <c r="BZ975" s="121">
        <f>IF('Copy &amp; Paste Roster Report Here'!$A972=BZ$7,IF('Copy &amp; Paste Roster Report Here'!$M972="fy",1,0),0)</f>
        <v>0</v>
      </c>
      <c r="CA975" s="121">
        <f>IF('Copy &amp; Paste Roster Report Here'!$A972=CA$7,IF('Copy &amp; Paste Roster Report Here'!$M972="fy",1,0),0)</f>
        <v>0</v>
      </c>
      <c r="CB975" s="121">
        <f>IF('Copy &amp; Paste Roster Report Here'!$A972=CB$7,IF('Copy &amp; Paste Roster Report Here'!$M972="fy",1,0),0)</f>
        <v>0</v>
      </c>
      <c r="CC975" s="121">
        <f>IF('Copy &amp; Paste Roster Report Here'!$A972=CC$7,IF('Copy &amp; Paste Roster Report Here'!$M972="fy",1,0),0)</f>
        <v>0</v>
      </c>
      <c r="CD975" s="121">
        <f>IF('Copy &amp; Paste Roster Report Here'!$A972=CD$7,IF('Copy &amp; Paste Roster Report Here'!$M972="fy",1,0),0)</f>
        <v>0</v>
      </c>
      <c r="CE975" s="121">
        <f>IF('Copy &amp; Paste Roster Report Here'!$A972=CE$7,IF('Copy &amp; Paste Roster Report Here'!$M972="fy",1,0),0)</f>
        <v>0</v>
      </c>
      <c r="CF975" s="73">
        <f t="shared" si="238"/>
        <v>0</v>
      </c>
      <c r="CG975" s="122">
        <f>IF('Copy &amp; Paste Roster Report Here'!$A972=CG$7,IF('Copy &amp; Paste Roster Report Here'!$M972="RH",1,0),0)</f>
        <v>0</v>
      </c>
      <c r="CH975" s="122">
        <f>IF('Copy &amp; Paste Roster Report Here'!$A972=CH$7,IF('Copy &amp; Paste Roster Report Here'!$M972="RH",1,0),0)</f>
        <v>0</v>
      </c>
      <c r="CI975" s="122">
        <f>IF('Copy &amp; Paste Roster Report Here'!$A972=CI$7,IF('Copy &amp; Paste Roster Report Here'!$M972="RH",1,0),0)</f>
        <v>0</v>
      </c>
      <c r="CJ975" s="122">
        <f>IF('Copy &amp; Paste Roster Report Here'!$A972=CJ$7,IF('Copy &amp; Paste Roster Report Here'!$M972="RH",1,0),0)</f>
        <v>0</v>
      </c>
      <c r="CK975" s="122">
        <f>IF('Copy &amp; Paste Roster Report Here'!$A972=CK$7,IF('Copy &amp; Paste Roster Report Here'!$M972="RH",1,0),0)</f>
        <v>0</v>
      </c>
      <c r="CL975" s="122">
        <f>IF('Copy &amp; Paste Roster Report Here'!$A972=CL$7,IF('Copy &amp; Paste Roster Report Here'!$M972="RH",1,0),0)</f>
        <v>0</v>
      </c>
      <c r="CM975" s="122">
        <f>IF('Copy &amp; Paste Roster Report Here'!$A972=CM$7,IF('Copy &amp; Paste Roster Report Here'!$M972="RH",1,0),0)</f>
        <v>0</v>
      </c>
      <c r="CN975" s="122">
        <f>IF('Copy &amp; Paste Roster Report Here'!$A972=CN$7,IF('Copy &amp; Paste Roster Report Here'!$M972="RH",1,0),0)</f>
        <v>0</v>
      </c>
      <c r="CO975" s="122">
        <f>IF('Copy &amp; Paste Roster Report Here'!$A972=CO$7,IF('Copy &amp; Paste Roster Report Here'!$M972="RH",1,0),0)</f>
        <v>0</v>
      </c>
      <c r="CP975" s="122">
        <f>IF('Copy &amp; Paste Roster Report Here'!$A972=CP$7,IF('Copy &amp; Paste Roster Report Here'!$M972="RH",1,0),0)</f>
        <v>0</v>
      </c>
      <c r="CQ975" s="122">
        <f>IF('Copy &amp; Paste Roster Report Here'!$A972=CQ$7,IF('Copy &amp; Paste Roster Report Here'!$M972="RH",1,0),0)</f>
        <v>0</v>
      </c>
      <c r="CR975" s="73">
        <f t="shared" si="239"/>
        <v>0</v>
      </c>
      <c r="CS975" s="123">
        <f>IF('Copy &amp; Paste Roster Report Here'!$A972=CS$7,IF('Copy &amp; Paste Roster Report Here'!$M972="QT",1,0),0)</f>
        <v>0</v>
      </c>
      <c r="CT975" s="123">
        <f>IF('Copy &amp; Paste Roster Report Here'!$A972=CT$7,IF('Copy &amp; Paste Roster Report Here'!$M972="QT",1,0),0)</f>
        <v>0</v>
      </c>
      <c r="CU975" s="123">
        <f>IF('Copy &amp; Paste Roster Report Here'!$A972=CU$7,IF('Copy &amp; Paste Roster Report Here'!$M972="QT",1,0),0)</f>
        <v>0</v>
      </c>
      <c r="CV975" s="123">
        <f>IF('Copy &amp; Paste Roster Report Here'!$A972=CV$7,IF('Copy &amp; Paste Roster Report Here'!$M972="QT",1,0),0)</f>
        <v>0</v>
      </c>
      <c r="CW975" s="123">
        <f>IF('Copy &amp; Paste Roster Report Here'!$A972=CW$7,IF('Copy &amp; Paste Roster Report Here'!$M972="QT",1,0),0)</f>
        <v>0</v>
      </c>
      <c r="CX975" s="123">
        <f>IF('Copy &amp; Paste Roster Report Here'!$A972=CX$7,IF('Copy &amp; Paste Roster Report Here'!$M972="QT",1,0),0)</f>
        <v>0</v>
      </c>
      <c r="CY975" s="123">
        <f>IF('Copy &amp; Paste Roster Report Here'!$A972=CY$7,IF('Copy &amp; Paste Roster Report Here'!$M972="QT",1,0),0)</f>
        <v>0</v>
      </c>
      <c r="CZ975" s="123">
        <f>IF('Copy &amp; Paste Roster Report Here'!$A972=CZ$7,IF('Copy &amp; Paste Roster Report Here'!$M972="QT",1,0),0)</f>
        <v>0</v>
      </c>
      <c r="DA975" s="123">
        <f>IF('Copy &amp; Paste Roster Report Here'!$A972=DA$7,IF('Copy &amp; Paste Roster Report Here'!$M972="QT",1,0),0)</f>
        <v>0</v>
      </c>
      <c r="DB975" s="123">
        <f>IF('Copy &amp; Paste Roster Report Here'!$A972=DB$7,IF('Copy &amp; Paste Roster Report Here'!$M972="QT",1,0),0)</f>
        <v>0</v>
      </c>
      <c r="DC975" s="123">
        <f>IF('Copy &amp; Paste Roster Report Here'!$A972=DC$7,IF('Copy &amp; Paste Roster Report Here'!$M972="QT",1,0),0)</f>
        <v>0</v>
      </c>
      <c r="DD975" s="73">
        <f t="shared" si="240"/>
        <v>0</v>
      </c>
      <c r="DE975" s="124">
        <f>IF('Copy &amp; Paste Roster Report Here'!$A972=DE$7,IF('Copy &amp; Paste Roster Report Here'!$M972="xxxxxxxxxxx",1,0),0)</f>
        <v>0</v>
      </c>
      <c r="DF975" s="124">
        <f>IF('Copy &amp; Paste Roster Report Here'!$A972=DF$7,IF('Copy &amp; Paste Roster Report Here'!$M972="xxxxxxxxxxx",1,0),0)</f>
        <v>0</v>
      </c>
      <c r="DG975" s="124">
        <f>IF('Copy &amp; Paste Roster Report Here'!$A972=DG$7,IF('Copy &amp; Paste Roster Report Here'!$M972="xxxxxxxxxxx",1,0),0)</f>
        <v>0</v>
      </c>
      <c r="DH975" s="124">
        <f>IF('Copy &amp; Paste Roster Report Here'!$A972=DH$7,IF('Copy &amp; Paste Roster Report Here'!$M972="xxxxxxxxxxx",1,0),0)</f>
        <v>0</v>
      </c>
      <c r="DI975" s="124">
        <f>IF('Copy &amp; Paste Roster Report Here'!$A972=DI$7,IF('Copy &amp; Paste Roster Report Here'!$M972="xxxxxxxxxxx",1,0),0)</f>
        <v>0</v>
      </c>
      <c r="DJ975" s="124">
        <f>IF('Copy &amp; Paste Roster Report Here'!$A972=DJ$7,IF('Copy &amp; Paste Roster Report Here'!$M972="xxxxxxxxxxx",1,0),0)</f>
        <v>0</v>
      </c>
      <c r="DK975" s="124">
        <f>IF('Copy &amp; Paste Roster Report Here'!$A972=DK$7,IF('Copy &amp; Paste Roster Report Here'!$M972="xxxxxxxxxxx",1,0),0)</f>
        <v>0</v>
      </c>
      <c r="DL975" s="124">
        <f>IF('Copy &amp; Paste Roster Report Here'!$A972=DL$7,IF('Copy &amp; Paste Roster Report Here'!$M972="xxxxxxxxxxx",1,0),0)</f>
        <v>0</v>
      </c>
      <c r="DM975" s="124">
        <f>IF('Copy &amp; Paste Roster Report Here'!$A972=DM$7,IF('Copy &amp; Paste Roster Report Here'!$M972="xxxxxxxxxxx",1,0),0)</f>
        <v>0</v>
      </c>
      <c r="DN975" s="124">
        <f>IF('Copy &amp; Paste Roster Report Here'!$A972=DN$7,IF('Copy &amp; Paste Roster Report Here'!$M972="xxxxxxxxxxx",1,0),0)</f>
        <v>0</v>
      </c>
      <c r="DO975" s="124">
        <f>IF('Copy &amp; Paste Roster Report Here'!$A972=DO$7,IF('Copy &amp; Paste Roster Report Here'!$M972="xxxxxxxxxxx",1,0),0)</f>
        <v>0</v>
      </c>
      <c r="DP975" s="125">
        <f t="shared" si="241"/>
        <v>0</v>
      </c>
      <c r="DQ975" s="126">
        <f t="shared" si="242"/>
        <v>0</v>
      </c>
    </row>
    <row r="976" spans="1:121" x14ac:dyDescent="0.25">
      <c r="A976" s="111">
        <f t="shared" si="228"/>
        <v>0</v>
      </c>
      <c r="B976" s="111">
        <f t="shared" si="229"/>
        <v>0</v>
      </c>
      <c r="C976" s="112">
        <f>+('Copy &amp; Paste Roster Report Here'!$P973-'Copy &amp; Paste Roster Report Here'!$O973)/30</f>
        <v>0</v>
      </c>
      <c r="D976" s="112">
        <f>+('Copy &amp; Paste Roster Report Here'!$P973-'Copy &amp; Paste Roster Report Here'!$O973)</f>
        <v>0</v>
      </c>
      <c r="E976" s="111">
        <f>'Copy &amp; Paste Roster Report Here'!N973</f>
        <v>0</v>
      </c>
      <c r="F976" s="111" t="str">
        <f t="shared" si="230"/>
        <v>N</v>
      </c>
      <c r="G976" s="111">
        <f>'Copy &amp; Paste Roster Report Here'!R973</f>
        <v>0</v>
      </c>
      <c r="H976" s="113">
        <f t="shared" si="231"/>
        <v>0</v>
      </c>
      <c r="I976" s="112">
        <f>IF(F976="N",$F$5-'Copy &amp; Paste Roster Report Here'!O973,+'Copy &amp; Paste Roster Report Here'!Q973-'Copy &amp; Paste Roster Report Here'!O973)</f>
        <v>0</v>
      </c>
      <c r="J976" s="114">
        <f t="shared" si="232"/>
        <v>0</v>
      </c>
      <c r="K976" s="114">
        <f t="shared" si="233"/>
        <v>0</v>
      </c>
      <c r="L976" s="115">
        <f>'Copy &amp; Paste Roster Report Here'!F973</f>
        <v>0</v>
      </c>
      <c r="M976" s="116">
        <f t="shared" si="234"/>
        <v>0</v>
      </c>
      <c r="N976" s="117">
        <f>IF('Copy &amp; Paste Roster Report Here'!$A973='Analytical Tests'!N$7,IF($F976="Y",+$H976*N$6,0),0)</f>
        <v>0</v>
      </c>
      <c r="O976" s="117">
        <f>IF('Copy &amp; Paste Roster Report Here'!$A973='Analytical Tests'!O$7,IF($F976="Y",+$H976*O$6,0),0)</f>
        <v>0</v>
      </c>
      <c r="P976" s="117">
        <f>IF('Copy &amp; Paste Roster Report Here'!$A973='Analytical Tests'!P$7,IF($F976="Y",+$H976*P$6,0),0)</f>
        <v>0</v>
      </c>
      <c r="Q976" s="117">
        <f>IF('Copy &amp; Paste Roster Report Here'!$A973='Analytical Tests'!Q$7,IF($F976="Y",+$H976*Q$6,0),0)</f>
        <v>0</v>
      </c>
      <c r="R976" s="117">
        <f>IF('Copy &amp; Paste Roster Report Here'!$A973='Analytical Tests'!R$7,IF($F976="Y",+$H976*R$6,0),0)</f>
        <v>0</v>
      </c>
      <c r="S976" s="117">
        <f>IF('Copy &amp; Paste Roster Report Here'!$A973='Analytical Tests'!S$7,IF($F976="Y",+$H976*S$6,0),0)</f>
        <v>0</v>
      </c>
      <c r="T976" s="117">
        <f>IF('Copy &amp; Paste Roster Report Here'!$A973='Analytical Tests'!T$7,IF($F976="Y",+$H976*T$6,0),0)</f>
        <v>0</v>
      </c>
      <c r="U976" s="117">
        <f>IF('Copy &amp; Paste Roster Report Here'!$A973='Analytical Tests'!U$7,IF($F976="Y",+$H976*U$6,0),0)</f>
        <v>0</v>
      </c>
      <c r="V976" s="117">
        <f>IF('Copy &amp; Paste Roster Report Here'!$A973='Analytical Tests'!V$7,IF($F976="Y",+$H976*V$6,0),0)</f>
        <v>0</v>
      </c>
      <c r="W976" s="117">
        <f>IF('Copy &amp; Paste Roster Report Here'!$A973='Analytical Tests'!W$7,IF($F976="Y",+$H976*W$6,0),0)</f>
        <v>0</v>
      </c>
      <c r="X976" s="117">
        <f>IF('Copy &amp; Paste Roster Report Here'!$A973='Analytical Tests'!X$7,IF($F976="Y",+$H976*X$6,0),0)</f>
        <v>0</v>
      </c>
      <c r="Y976" s="117" t="b">
        <f>IF('Copy &amp; Paste Roster Report Here'!$A973='Analytical Tests'!Y$7,IF($F976="N",IF($J976&gt;=$C976,Y$6,+($I976/$D976)*Y$6),0))</f>
        <v>0</v>
      </c>
      <c r="Z976" s="117" t="b">
        <f>IF('Copy &amp; Paste Roster Report Here'!$A973='Analytical Tests'!Z$7,IF($F976="N",IF($J976&gt;=$C976,Z$6,+($I976/$D976)*Z$6),0))</f>
        <v>0</v>
      </c>
      <c r="AA976" s="117" t="b">
        <f>IF('Copy &amp; Paste Roster Report Here'!$A973='Analytical Tests'!AA$7,IF($F976="N",IF($J976&gt;=$C976,AA$6,+($I976/$D976)*AA$6),0))</f>
        <v>0</v>
      </c>
      <c r="AB976" s="117" t="b">
        <f>IF('Copy &amp; Paste Roster Report Here'!$A973='Analytical Tests'!AB$7,IF($F976="N",IF($J976&gt;=$C976,AB$6,+($I976/$D976)*AB$6),0))</f>
        <v>0</v>
      </c>
      <c r="AC976" s="117" t="b">
        <f>IF('Copy &amp; Paste Roster Report Here'!$A973='Analytical Tests'!AC$7,IF($F976="N",IF($J976&gt;=$C976,AC$6,+($I976/$D976)*AC$6),0))</f>
        <v>0</v>
      </c>
      <c r="AD976" s="117" t="b">
        <f>IF('Copy &amp; Paste Roster Report Here'!$A973='Analytical Tests'!AD$7,IF($F976="N",IF($J976&gt;=$C976,AD$6,+($I976/$D976)*AD$6),0))</f>
        <v>0</v>
      </c>
      <c r="AE976" s="117" t="b">
        <f>IF('Copy &amp; Paste Roster Report Here'!$A973='Analytical Tests'!AE$7,IF($F976="N",IF($J976&gt;=$C976,AE$6,+($I976/$D976)*AE$6),0))</f>
        <v>0</v>
      </c>
      <c r="AF976" s="117" t="b">
        <f>IF('Copy &amp; Paste Roster Report Here'!$A973='Analytical Tests'!AF$7,IF($F976="N",IF($J976&gt;=$C976,AF$6,+($I976/$D976)*AF$6),0))</f>
        <v>0</v>
      </c>
      <c r="AG976" s="117" t="b">
        <f>IF('Copy &amp; Paste Roster Report Here'!$A973='Analytical Tests'!AG$7,IF($F976="N",IF($J976&gt;=$C976,AG$6,+($I976/$D976)*AG$6),0))</f>
        <v>0</v>
      </c>
      <c r="AH976" s="117" t="b">
        <f>IF('Copy &amp; Paste Roster Report Here'!$A973='Analytical Tests'!AH$7,IF($F976="N",IF($J976&gt;=$C976,AH$6,+($I976/$D976)*AH$6),0))</f>
        <v>0</v>
      </c>
      <c r="AI976" s="117" t="b">
        <f>IF('Copy &amp; Paste Roster Report Here'!$A973='Analytical Tests'!AI$7,IF($F976="N",IF($J976&gt;=$C976,AI$6,+($I976/$D976)*AI$6),0))</f>
        <v>0</v>
      </c>
      <c r="AJ976" s="79"/>
      <c r="AK976" s="118">
        <f>IF('Copy &amp; Paste Roster Report Here'!$A973=AK$7,IF('Copy &amp; Paste Roster Report Here'!$M973="FT",1,0),0)</f>
        <v>0</v>
      </c>
      <c r="AL976" s="118">
        <f>IF('Copy &amp; Paste Roster Report Here'!$A973=AL$7,IF('Copy &amp; Paste Roster Report Here'!$M973="FT",1,0),0)</f>
        <v>0</v>
      </c>
      <c r="AM976" s="118">
        <f>IF('Copy &amp; Paste Roster Report Here'!$A973=AM$7,IF('Copy &amp; Paste Roster Report Here'!$M973="FT",1,0),0)</f>
        <v>0</v>
      </c>
      <c r="AN976" s="118">
        <f>IF('Copy &amp; Paste Roster Report Here'!$A973=AN$7,IF('Copy &amp; Paste Roster Report Here'!$M973="FT",1,0),0)</f>
        <v>0</v>
      </c>
      <c r="AO976" s="118">
        <f>IF('Copy &amp; Paste Roster Report Here'!$A973=AO$7,IF('Copy &amp; Paste Roster Report Here'!$M973="FT",1,0),0)</f>
        <v>0</v>
      </c>
      <c r="AP976" s="118">
        <f>IF('Copy &amp; Paste Roster Report Here'!$A973=AP$7,IF('Copy &amp; Paste Roster Report Here'!$M973="FT",1,0),0)</f>
        <v>0</v>
      </c>
      <c r="AQ976" s="118">
        <f>IF('Copy &amp; Paste Roster Report Here'!$A973=AQ$7,IF('Copy &amp; Paste Roster Report Here'!$M973="FT",1,0),0)</f>
        <v>0</v>
      </c>
      <c r="AR976" s="118">
        <f>IF('Copy &amp; Paste Roster Report Here'!$A973=AR$7,IF('Copy &amp; Paste Roster Report Here'!$M973="FT",1,0),0)</f>
        <v>0</v>
      </c>
      <c r="AS976" s="118">
        <f>IF('Copy &amp; Paste Roster Report Here'!$A973=AS$7,IF('Copy &amp; Paste Roster Report Here'!$M973="FT",1,0),0)</f>
        <v>0</v>
      </c>
      <c r="AT976" s="118">
        <f>IF('Copy &amp; Paste Roster Report Here'!$A973=AT$7,IF('Copy &amp; Paste Roster Report Here'!$M973="FT",1,0),0)</f>
        <v>0</v>
      </c>
      <c r="AU976" s="118">
        <f>IF('Copy &amp; Paste Roster Report Here'!$A973=AU$7,IF('Copy &amp; Paste Roster Report Here'!$M973="FT",1,0),0)</f>
        <v>0</v>
      </c>
      <c r="AV976" s="73">
        <f t="shared" si="235"/>
        <v>0</v>
      </c>
      <c r="AW976" s="119">
        <f>IF('Copy &amp; Paste Roster Report Here'!$A973=AW$7,IF('Copy &amp; Paste Roster Report Here'!$M973="HT",1,0),0)</f>
        <v>0</v>
      </c>
      <c r="AX976" s="119">
        <f>IF('Copy &amp; Paste Roster Report Here'!$A973=AX$7,IF('Copy &amp; Paste Roster Report Here'!$M973="HT",1,0),0)</f>
        <v>0</v>
      </c>
      <c r="AY976" s="119">
        <f>IF('Copy &amp; Paste Roster Report Here'!$A973=AY$7,IF('Copy &amp; Paste Roster Report Here'!$M973="HT",1,0),0)</f>
        <v>0</v>
      </c>
      <c r="AZ976" s="119">
        <f>IF('Copy &amp; Paste Roster Report Here'!$A973=AZ$7,IF('Copy &amp; Paste Roster Report Here'!$M973="HT",1,0),0)</f>
        <v>0</v>
      </c>
      <c r="BA976" s="119">
        <f>IF('Copy &amp; Paste Roster Report Here'!$A973=BA$7,IF('Copy &amp; Paste Roster Report Here'!$M973="HT",1,0),0)</f>
        <v>0</v>
      </c>
      <c r="BB976" s="119">
        <f>IF('Copy &amp; Paste Roster Report Here'!$A973=BB$7,IF('Copy &amp; Paste Roster Report Here'!$M973="HT",1,0),0)</f>
        <v>0</v>
      </c>
      <c r="BC976" s="119">
        <f>IF('Copy &amp; Paste Roster Report Here'!$A973=BC$7,IF('Copy &amp; Paste Roster Report Here'!$M973="HT",1,0),0)</f>
        <v>0</v>
      </c>
      <c r="BD976" s="119">
        <f>IF('Copy &amp; Paste Roster Report Here'!$A973=BD$7,IF('Copy &amp; Paste Roster Report Here'!$M973="HT",1,0),0)</f>
        <v>0</v>
      </c>
      <c r="BE976" s="119">
        <f>IF('Copy &amp; Paste Roster Report Here'!$A973=BE$7,IF('Copy &amp; Paste Roster Report Here'!$M973="HT",1,0),0)</f>
        <v>0</v>
      </c>
      <c r="BF976" s="119">
        <f>IF('Copy &amp; Paste Roster Report Here'!$A973=BF$7,IF('Copy &amp; Paste Roster Report Here'!$M973="HT",1,0),0)</f>
        <v>0</v>
      </c>
      <c r="BG976" s="119">
        <f>IF('Copy &amp; Paste Roster Report Here'!$A973=BG$7,IF('Copy &amp; Paste Roster Report Here'!$M973="HT",1,0),0)</f>
        <v>0</v>
      </c>
      <c r="BH976" s="73">
        <f t="shared" si="236"/>
        <v>0</v>
      </c>
      <c r="BI976" s="120">
        <f>IF('Copy &amp; Paste Roster Report Here'!$A973=BI$7,IF('Copy &amp; Paste Roster Report Here'!$M973="MT",1,0),0)</f>
        <v>0</v>
      </c>
      <c r="BJ976" s="120">
        <f>IF('Copy &amp; Paste Roster Report Here'!$A973=BJ$7,IF('Copy &amp; Paste Roster Report Here'!$M973="MT",1,0),0)</f>
        <v>0</v>
      </c>
      <c r="BK976" s="120">
        <f>IF('Copy &amp; Paste Roster Report Here'!$A973=BK$7,IF('Copy &amp; Paste Roster Report Here'!$M973="MT",1,0),0)</f>
        <v>0</v>
      </c>
      <c r="BL976" s="120">
        <f>IF('Copy &amp; Paste Roster Report Here'!$A973=BL$7,IF('Copy &amp; Paste Roster Report Here'!$M973="MT",1,0),0)</f>
        <v>0</v>
      </c>
      <c r="BM976" s="120">
        <f>IF('Copy &amp; Paste Roster Report Here'!$A973=BM$7,IF('Copy &amp; Paste Roster Report Here'!$M973="MT",1,0),0)</f>
        <v>0</v>
      </c>
      <c r="BN976" s="120">
        <f>IF('Copy &amp; Paste Roster Report Here'!$A973=BN$7,IF('Copy &amp; Paste Roster Report Here'!$M973="MT",1,0),0)</f>
        <v>0</v>
      </c>
      <c r="BO976" s="120">
        <f>IF('Copy &amp; Paste Roster Report Here'!$A973=BO$7,IF('Copy &amp; Paste Roster Report Here'!$M973="MT",1,0),0)</f>
        <v>0</v>
      </c>
      <c r="BP976" s="120">
        <f>IF('Copy &amp; Paste Roster Report Here'!$A973=BP$7,IF('Copy &amp; Paste Roster Report Here'!$M973="MT",1,0),0)</f>
        <v>0</v>
      </c>
      <c r="BQ976" s="120">
        <f>IF('Copy &amp; Paste Roster Report Here'!$A973=BQ$7,IF('Copy &amp; Paste Roster Report Here'!$M973="MT",1,0),0)</f>
        <v>0</v>
      </c>
      <c r="BR976" s="120">
        <f>IF('Copy &amp; Paste Roster Report Here'!$A973=BR$7,IF('Copy &amp; Paste Roster Report Here'!$M973="MT",1,0),0)</f>
        <v>0</v>
      </c>
      <c r="BS976" s="120">
        <f>IF('Copy &amp; Paste Roster Report Here'!$A973=BS$7,IF('Copy &amp; Paste Roster Report Here'!$M973="MT",1,0),0)</f>
        <v>0</v>
      </c>
      <c r="BT976" s="73">
        <f t="shared" si="237"/>
        <v>0</v>
      </c>
      <c r="BU976" s="121">
        <f>IF('Copy &amp; Paste Roster Report Here'!$A973=BU$7,IF('Copy &amp; Paste Roster Report Here'!$M973="fy",1,0),0)</f>
        <v>0</v>
      </c>
      <c r="BV976" s="121">
        <f>IF('Copy &amp; Paste Roster Report Here'!$A973=BV$7,IF('Copy &amp; Paste Roster Report Here'!$M973="fy",1,0),0)</f>
        <v>0</v>
      </c>
      <c r="BW976" s="121">
        <f>IF('Copy &amp; Paste Roster Report Here'!$A973=BW$7,IF('Copy &amp; Paste Roster Report Here'!$M973="fy",1,0),0)</f>
        <v>0</v>
      </c>
      <c r="BX976" s="121">
        <f>IF('Copy &amp; Paste Roster Report Here'!$A973=BX$7,IF('Copy &amp; Paste Roster Report Here'!$M973="fy",1,0),0)</f>
        <v>0</v>
      </c>
      <c r="BY976" s="121">
        <f>IF('Copy &amp; Paste Roster Report Here'!$A973=BY$7,IF('Copy &amp; Paste Roster Report Here'!$M973="fy",1,0),0)</f>
        <v>0</v>
      </c>
      <c r="BZ976" s="121">
        <f>IF('Copy &amp; Paste Roster Report Here'!$A973=BZ$7,IF('Copy &amp; Paste Roster Report Here'!$M973="fy",1,0),0)</f>
        <v>0</v>
      </c>
      <c r="CA976" s="121">
        <f>IF('Copy &amp; Paste Roster Report Here'!$A973=CA$7,IF('Copy &amp; Paste Roster Report Here'!$M973="fy",1,0),0)</f>
        <v>0</v>
      </c>
      <c r="CB976" s="121">
        <f>IF('Copy &amp; Paste Roster Report Here'!$A973=CB$7,IF('Copy &amp; Paste Roster Report Here'!$M973="fy",1,0),0)</f>
        <v>0</v>
      </c>
      <c r="CC976" s="121">
        <f>IF('Copy &amp; Paste Roster Report Here'!$A973=CC$7,IF('Copy &amp; Paste Roster Report Here'!$M973="fy",1,0),0)</f>
        <v>0</v>
      </c>
      <c r="CD976" s="121">
        <f>IF('Copy &amp; Paste Roster Report Here'!$A973=CD$7,IF('Copy &amp; Paste Roster Report Here'!$M973="fy",1,0),0)</f>
        <v>0</v>
      </c>
      <c r="CE976" s="121">
        <f>IF('Copy &amp; Paste Roster Report Here'!$A973=CE$7,IF('Copy &amp; Paste Roster Report Here'!$M973="fy",1,0),0)</f>
        <v>0</v>
      </c>
      <c r="CF976" s="73">
        <f t="shared" si="238"/>
        <v>0</v>
      </c>
      <c r="CG976" s="122">
        <f>IF('Copy &amp; Paste Roster Report Here'!$A973=CG$7,IF('Copy &amp; Paste Roster Report Here'!$M973="RH",1,0),0)</f>
        <v>0</v>
      </c>
      <c r="CH976" s="122">
        <f>IF('Copy &amp; Paste Roster Report Here'!$A973=CH$7,IF('Copy &amp; Paste Roster Report Here'!$M973="RH",1,0),0)</f>
        <v>0</v>
      </c>
      <c r="CI976" s="122">
        <f>IF('Copy &amp; Paste Roster Report Here'!$A973=CI$7,IF('Copy &amp; Paste Roster Report Here'!$M973="RH",1,0),0)</f>
        <v>0</v>
      </c>
      <c r="CJ976" s="122">
        <f>IF('Copy &amp; Paste Roster Report Here'!$A973=CJ$7,IF('Copy &amp; Paste Roster Report Here'!$M973="RH",1,0),0)</f>
        <v>0</v>
      </c>
      <c r="CK976" s="122">
        <f>IF('Copy &amp; Paste Roster Report Here'!$A973=CK$7,IF('Copy &amp; Paste Roster Report Here'!$M973="RH",1,0),0)</f>
        <v>0</v>
      </c>
      <c r="CL976" s="122">
        <f>IF('Copy &amp; Paste Roster Report Here'!$A973=CL$7,IF('Copy &amp; Paste Roster Report Here'!$M973="RH",1,0),0)</f>
        <v>0</v>
      </c>
      <c r="CM976" s="122">
        <f>IF('Copy &amp; Paste Roster Report Here'!$A973=CM$7,IF('Copy &amp; Paste Roster Report Here'!$M973="RH",1,0),0)</f>
        <v>0</v>
      </c>
      <c r="CN976" s="122">
        <f>IF('Copy &amp; Paste Roster Report Here'!$A973=CN$7,IF('Copy &amp; Paste Roster Report Here'!$M973="RH",1,0),0)</f>
        <v>0</v>
      </c>
      <c r="CO976" s="122">
        <f>IF('Copy &amp; Paste Roster Report Here'!$A973=CO$7,IF('Copy &amp; Paste Roster Report Here'!$M973="RH",1,0),0)</f>
        <v>0</v>
      </c>
      <c r="CP976" s="122">
        <f>IF('Copy &amp; Paste Roster Report Here'!$A973=CP$7,IF('Copy &amp; Paste Roster Report Here'!$M973="RH",1,0),0)</f>
        <v>0</v>
      </c>
      <c r="CQ976" s="122">
        <f>IF('Copy &amp; Paste Roster Report Here'!$A973=CQ$7,IF('Copy &amp; Paste Roster Report Here'!$M973="RH",1,0),0)</f>
        <v>0</v>
      </c>
      <c r="CR976" s="73">
        <f t="shared" si="239"/>
        <v>0</v>
      </c>
      <c r="CS976" s="123">
        <f>IF('Copy &amp; Paste Roster Report Here'!$A973=CS$7,IF('Copy &amp; Paste Roster Report Here'!$M973="QT",1,0),0)</f>
        <v>0</v>
      </c>
      <c r="CT976" s="123">
        <f>IF('Copy &amp; Paste Roster Report Here'!$A973=CT$7,IF('Copy &amp; Paste Roster Report Here'!$M973="QT",1,0),0)</f>
        <v>0</v>
      </c>
      <c r="CU976" s="123">
        <f>IF('Copy &amp; Paste Roster Report Here'!$A973=CU$7,IF('Copy &amp; Paste Roster Report Here'!$M973="QT",1,0),0)</f>
        <v>0</v>
      </c>
      <c r="CV976" s="123">
        <f>IF('Copy &amp; Paste Roster Report Here'!$A973=CV$7,IF('Copy &amp; Paste Roster Report Here'!$M973="QT",1,0),0)</f>
        <v>0</v>
      </c>
      <c r="CW976" s="123">
        <f>IF('Copy &amp; Paste Roster Report Here'!$A973=CW$7,IF('Copy &amp; Paste Roster Report Here'!$M973="QT",1,0),0)</f>
        <v>0</v>
      </c>
      <c r="CX976" s="123">
        <f>IF('Copy &amp; Paste Roster Report Here'!$A973=CX$7,IF('Copy &amp; Paste Roster Report Here'!$M973="QT",1,0),0)</f>
        <v>0</v>
      </c>
      <c r="CY976" s="123">
        <f>IF('Copy &amp; Paste Roster Report Here'!$A973=CY$7,IF('Copy &amp; Paste Roster Report Here'!$M973="QT",1,0),0)</f>
        <v>0</v>
      </c>
      <c r="CZ976" s="123">
        <f>IF('Copy &amp; Paste Roster Report Here'!$A973=CZ$7,IF('Copy &amp; Paste Roster Report Here'!$M973="QT",1,0),0)</f>
        <v>0</v>
      </c>
      <c r="DA976" s="123">
        <f>IF('Copy &amp; Paste Roster Report Here'!$A973=DA$7,IF('Copy &amp; Paste Roster Report Here'!$M973="QT",1,0),0)</f>
        <v>0</v>
      </c>
      <c r="DB976" s="123">
        <f>IF('Copy &amp; Paste Roster Report Here'!$A973=DB$7,IF('Copy &amp; Paste Roster Report Here'!$M973="QT",1,0),0)</f>
        <v>0</v>
      </c>
      <c r="DC976" s="123">
        <f>IF('Copy &amp; Paste Roster Report Here'!$A973=DC$7,IF('Copy &amp; Paste Roster Report Here'!$M973="QT",1,0),0)</f>
        <v>0</v>
      </c>
      <c r="DD976" s="73">
        <f t="shared" si="240"/>
        <v>0</v>
      </c>
      <c r="DE976" s="124">
        <f>IF('Copy &amp; Paste Roster Report Here'!$A973=DE$7,IF('Copy &amp; Paste Roster Report Here'!$M973="xxxxxxxxxxx",1,0),0)</f>
        <v>0</v>
      </c>
      <c r="DF976" s="124">
        <f>IF('Copy &amp; Paste Roster Report Here'!$A973=DF$7,IF('Copy &amp; Paste Roster Report Here'!$M973="xxxxxxxxxxx",1,0),0)</f>
        <v>0</v>
      </c>
      <c r="DG976" s="124">
        <f>IF('Copy &amp; Paste Roster Report Here'!$A973=DG$7,IF('Copy &amp; Paste Roster Report Here'!$M973="xxxxxxxxxxx",1,0),0)</f>
        <v>0</v>
      </c>
      <c r="DH976" s="124">
        <f>IF('Copy &amp; Paste Roster Report Here'!$A973=DH$7,IF('Copy &amp; Paste Roster Report Here'!$M973="xxxxxxxxxxx",1,0),0)</f>
        <v>0</v>
      </c>
      <c r="DI976" s="124">
        <f>IF('Copy &amp; Paste Roster Report Here'!$A973=DI$7,IF('Copy &amp; Paste Roster Report Here'!$M973="xxxxxxxxxxx",1,0),0)</f>
        <v>0</v>
      </c>
      <c r="DJ976" s="124">
        <f>IF('Copy &amp; Paste Roster Report Here'!$A973=DJ$7,IF('Copy &amp; Paste Roster Report Here'!$M973="xxxxxxxxxxx",1,0),0)</f>
        <v>0</v>
      </c>
      <c r="DK976" s="124">
        <f>IF('Copy &amp; Paste Roster Report Here'!$A973=DK$7,IF('Copy &amp; Paste Roster Report Here'!$M973="xxxxxxxxxxx",1,0),0)</f>
        <v>0</v>
      </c>
      <c r="DL976" s="124">
        <f>IF('Copy &amp; Paste Roster Report Here'!$A973=DL$7,IF('Copy &amp; Paste Roster Report Here'!$M973="xxxxxxxxxxx",1,0),0)</f>
        <v>0</v>
      </c>
      <c r="DM976" s="124">
        <f>IF('Copy &amp; Paste Roster Report Here'!$A973=DM$7,IF('Copy &amp; Paste Roster Report Here'!$M973="xxxxxxxxxxx",1,0),0)</f>
        <v>0</v>
      </c>
      <c r="DN976" s="124">
        <f>IF('Copy &amp; Paste Roster Report Here'!$A973=DN$7,IF('Copy &amp; Paste Roster Report Here'!$M973="xxxxxxxxxxx",1,0),0)</f>
        <v>0</v>
      </c>
      <c r="DO976" s="124">
        <f>IF('Copy &amp; Paste Roster Report Here'!$A973=DO$7,IF('Copy &amp; Paste Roster Report Here'!$M973="xxxxxxxxxxx",1,0),0)</f>
        <v>0</v>
      </c>
      <c r="DP976" s="125">
        <f t="shared" si="241"/>
        <v>0</v>
      </c>
      <c r="DQ976" s="126">
        <f t="shared" si="242"/>
        <v>0</v>
      </c>
    </row>
    <row r="977" spans="1:121" x14ac:dyDescent="0.25">
      <c r="A977" s="111">
        <f t="shared" si="228"/>
        <v>0</v>
      </c>
      <c r="B977" s="111">
        <f t="shared" si="229"/>
        <v>0</v>
      </c>
      <c r="C977" s="112">
        <f>+('Copy &amp; Paste Roster Report Here'!$P974-'Copy &amp; Paste Roster Report Here'!$O974)/30</f>
        <v>0</v>
      </c>
      <c r="D977" s="112">
        <f>+('Copy &amp; Paste Roster Report Here'!$P974-'Copy &amp; Paste Roster Report Here'!$O974)</f>
        <v>0</v>
      </c>
      <c r="E977" s="111">
        <f>'Copy &amp; Paste Roster Report Here'!N974</f>
        <v>0</v>
      </c>
      <c r="F977" s="111" t="str">
        <f t="shared" si="230"/>
        <v>N</v>
      </c>
      <c r="G977" s="111">
        <f>'Copy &amp; Paste Roster Report Here'!R974</f>
        <v>0</v>
      </c>
      <c r="H977" s="113">
        <f t="shared" si="231"/>
        <v>0</v>
      </c>
      <c r="I977" s="112">
        <f>IF(F977="N",$F$5-'Copy &amp; Paste Roster Report Here'!O974,+'Copy &amp; Paste Roster Report Here'!Q974-'Copy &amp; Paste Roster Report Here'!O974)</f>
        <v>0</v>
      </c>
      <c r="J977" s="114">
        <f t="shared" si="232"/>
        <v>0</v>
      </c>
      <c r="K977" s="114">
        <f t="shared" si="233"/>
        <v>0</v>
      </c>
      <c r="L977" s="115">
        <f>'Copy &amp; Paste Roster Report Here'!F974</f>
        <v>0</v>
      </c>
      <c r="M977" s="116">
        <f t="shared" si="234"/>
        <v>0</v>
      </c>
      <c r="N977" s="117">
        <f>IF('Copy &amp; Paste Roster Report Here'!$A974='Analytical Tests'!N$7,IF($F977="Y",+$H977*N$6,0),0)</f>
        <v>0</v>
      </c>
      <c r="O977" s="117">
        <f>IF('Copy &amp; Paste Roster Report Here'!$A974='Analytical Tests'!O$7,IF($F977="Y",+$H977*O$6,0),0)</f>
        <v>0</v>
      </c>
      <c r="P977" s="117">
        <f>IF('Copy &amp; Paste Roster Report Here'!$A974='Analytical Tests'!P$7,IF($F977="Y",+$H977*P$6,0),0)</f>
        <v>0</v>
      </c>
      <c r="Q977" s="117">
        <f>IF('Copy &amp; Paste Roster Report Here'!$A974='Analytical Tests'!Q$7,IF($F977="Y",+$H977*Q$6,0),0)</f>
        <v>0</v>
      </c>
      <c r="R977" s="117">
        <f>IF('Copy &amp; Paste Roster Report Here'!$A974='Analytical Tests'!R$7,IF($F977="Y",+$H977*R$6,0),0)</f>
        <v>0</v>
      </c>
      <c r="S977" s="117">
        <f>IF('Copy &amp; Paste Roster Report Here'!$A974='Analytical Tests'!S$7,IF($F977="Y",+$H977*S$6,0),0)</f>
        <v>0</v>
      </c>
      <c r="T977" s="117">
        <f>IF('Copy &amp; Paste Roster Report Here'!$A974='Analytical Tests'!T$7,IF($F977="Y",+$H977*T$6,0),0)</f>
        <v>0</v>
      </c>
      <c r="U977" s="117">
        <f>IF('Copy &amp; Paste Roster Report Here'!$A974='Analytical Tests'!U$7,IF($F977="Y",+$H977*U$6,0),0)</f>
        <v>0</v>
      </c>
      <c r="V977" s="117">
        <f>IF('Copy &amp; Paste Roster Report Here'!$A974='Analytical Tests'!V$7,IF($F977="Y",+$H977*V$6,0),0)</f>
        <v>0</v>
      </c>
      <c r="W977" s="117">
        <f>IF('Copy &amp; Paste Roster Report Here'!$A974='Analytical Tests'!W$7,IF($F977="Y",+$H977*W$6,0),0)</f>
        <v>0</v>
      </c>
      <c r="X977" s="117">
        <f>IF('Copy &amp; Paste Roster Report Here'!$A974='Analytical Tests'!X$7,IF($F977="Y",+$H977*X$6,0),0)</f>
        <v>0</v>
      </c>
      <c r="Y977" s="117" t="b">
        <f>IF('Copy &amp; Paste Roster Report Here'!$A974='Analytical Tests'!Y$7,IF($F977="N",IF($J977&gt;=$C977,Y$6,+($I977/$D977)*Y$6),0))</f>
        <v>0</v>
      </c>
      <c r="Z977" s="117" t="b">
        <f>IF('Copy &amp; Paste Roster Report Here'!$A974='Analytical Tests'!Z$7,IF($F977="N",IF($J977&gt;=$C977,Z$6,+($I977/$D977)*Z$6),0))</f>
        <v>0</v>
      </c>
      <c r="AA977" s="117" t="b">
        <f>IF('Copy &amp; Paste Roster Report Here'!$A974='Analytical Tests'!AA$7,IF($F977="N",IF($J977&gt;=$C977,AA$6,+($I977/$D977)*AA$6),0))</f>
        <v>0</v>
      </c>
      <c r="AB977" s="117" t="b">
        <f>IF('Copy &amp; Paste Roster Report Here'!$A974='Analytical Tests'!AB$7,IF($F977="N",IF($J977&gt;=$C977,AB$6,+($I977/$D977)*AB$6),0))</f>
        <v>0</v>
      </c>
      <c r="AC977" s="117" t="b">
        <f>IF('Copy &amp; Paste Roster Report Here'!$A974='Analytical Tests'!AC$7,IF($F977="N",IF($J977&gt;=$C977,AC$6,+($I977/$D977)*AC$6),0))</f>
        <v>0</v>
      </c>
      <c r="AD977" s="117" t="b">
        <f>IF('Copy &amp; Paste Roster Report Here'!$A974='Analytical Tests'!AD$7,IF($F977="N",IF($J977&gt;=$C977,AD$6,+($I977/$D977)*AD$6),0))</f>
        <v>0</v>
      </c>
      <c r="AE977" s="117" t="b">
        <f>IF('Copy &amp; Paste Roster Report Here'!$A974='Analytical Tests'!AE$7,IF($F977="N",IF($J977&gt;=$C977,AE$6,+($I977/$D977)*AE$6),0))</f>
        <v>0</v>
      </c>
      <c r="AF977" s="117" t="b">
        <f>IF('Copy &amp; Paste Roster Report Here'!$A974='Analytical Tests'!AF$7,IF($F977="N",IF($J977&gt;=$C977,AF$6,+($I977/$D977)*AF$6),0))</f>
        <v>0</v>
      </c>
      <c r="AG977" s="117" t="b">
        <f>IF('Copy &amp; Paste Roster Report Here'!$A974='Analytical Tests'!AG$7,IF($F977="N",IF($J977&gt;=$C977,AG$6,+($I977/$D977)*AG$6),0))</f>
        <v>0</v>
      </c>
      <c r="AH977" s="117" t="b">
        <f>IF('Copy &amp; Paste Roster Report Here'!$A974='Analytical Tests'!AH$7,IF($F977="N",IF($J977&gt;=$C977,AH$6,+($I977/$D977)*AH$6),0))</f>
        <v>0</v>
      </c>
      <c r="AI977" s="117" t="b">
        <f>IF('Copy &amp; Paste Roster Report Here'!$A974='Analytical Tests'!AI$7,IF($F977="N",IF($J977&gt;=$C977,AI$6,+($I977/$D977)*AI$6),0))</f>
        <v>0</v>
      </c>
      <c r="AJ977" s="79"/>
      <c r="AK977" s="118">
        <f>IF('Copy &amp; Paste Roster Report Here'!$A974=AK$7,IF('Copy &amp; Paste Roster Report Here'!$M974="FT",1,0),0)</f>
        <v>0</v>
      </c>
      <c r="AL977" s="118">
        <f>IF('Copy &amp; Paste Roster Report Here'!$A974=AL$7,IF('Copy &amp; Paste Roster Report Here'!$M974="FT",1,0),0)</f>
        <v>0</v>
      </c>
      <c r="AM977" s="118">
        <f>IF('Copy &amp; Paste Roster Report Here'!$A974=AM$7,IF('Copy &amp; Paste Roster Report Here'!$M974="FT",1,0),0)</f>
        <v>0</v>
      </c>
      <c r="AN977" s="118">
        <f>IF('Copy &amp; Paste Roster Report Here'!$A974=AN$7,IF('Copy &amp; Paste Roster Report Here'!$M974="FT",1,0),0)</f>
        <v>0</v>
      </c>
      <c r="AO977" s="118">
        <f>IF('Copy &amp; Paste Roster Report Here'!$A974=AO$7,IF('Copy &amp; Paste Roster Report Here'!$M974="FT",1,0),0)</f>
        <v>0</v>
      </c>
      <c r="AP977" s="118">
        <f>IF('Copy &amp; Paste Roster Report Here'!$A974=AP$7,IF('Copy &amp; Paste Roster Report Here'!$M974="FT",1,0),0)</f>
        <v>0</v>
      </c>
      <c r="AQ977" s="118">
        <f>IF('Copy &amp; Paste Roster Report Here'!$A974=AQ$7,IF('Copy &amp; Paste Roster Report Here'!$M974="FT",1,0),0)</f>
        <v>0</v>
      </c>
      <c r="AR977" s="118">
        <f>IF('Copy &amp; Paste Roster Report Here'!$A974=AR$7,IF('Copy &amp; Paste Roster Report Here'!$M974="FT",1,0),0)</f>
        <v>0</v>
      </c>
      <c r="AS977" s="118">
        <f>IF('Copy &amp; Paste Roster Report Here'!$A974=AS$7,IF('Copy &amp; Paste Roster Report Here'!$M974="FT",1,0),0)</f>
        <v>0</v>
      </c>
      <c r="AT977" s="118">
        <f>IF('Copy &amp; Paste Roster Report Here'!$A974=AT$7,IF('Copy &amp; Paste Roster Report Here'!$M974="FT",1,0),0)</f>
        <v>0</v>
      </c>
      <c r="AU977" s="118">
        <f>IF('Copy &amp; Paste Roster Report Here'!$A974=AU$7,IF('Copy &amp; Paste Roster Report Here'!$M974="FT",1,0),0)</f>
        <v>0</v>
      </c>
      <c r="AV977" s="73">
        <f t="shared" si="235"/>
        <v>0</v>
      </c>
      <c r="AW977" s="119">
        <f>IF('Copy &amp; Paste Roster Report Here'!$A974=AW$7,IF('Copy &amp; Paste Roster Report Here'!$M974="HT",1,0),0)</f>
        <v>0</v>
      </c>
      <c r="AX977" s="119">
        <f>IF('Copy &amp; Paste Roster Report Here'!$A974=AX$7,IF('Copy &amp; Paste Roster Report Here'!$M974="HT",1,0),0)</f>
        <v>0</v>
      </c>
      <c r="AY977" s="119">
        <f>IF('Copy &amp; Paste Roster Report Here'!$A974=AY$7,IF('Copy &amp; Paste Roster Report Here'!$M974="HT",1,0),0)</f>
        <v>0</v>
      </c>
      <c r="AZ977" s="119">
        <f>IF('Copy &amp; Paste Roster Report Here'!$A974=AZ$7,IF('Copy &amp; Paste Roster Report Here'!$M974="HT",1,0),0)</f>
        <v>0</v>
      </c>
      <c r="BA977" s="119">
        <f>IF('Copy &amp; Paste Roster Report Here'!$A974=BA$7,IF('Copy &amp; Paste Roster Report Here'!$M974="HT",1,0),0)</f>
        <v>0</v>
      </c>
      <c r="BB977" s="119">
        <f>IF('Copy &amp; Paste Roster Report Here'!$A974=BB$7,IF('Copy &amp; Paste Roster Report Here'!$M974="HT",1,0),0)</f>
        <v>0</v>
      </c>
      <c r="BC977" s="119">
        <f>IF('Copy &amp; Paste Roster Report Here'!$A974=BC$7,IF('Copy &amp; Paste Roster Report Here'!$M974="HT",1,0),0)</f>
        <v>0</v>
      </c>
      <c r="BD977" s="119">
        <f>IF('Copy &amp; Paste Roster Report Here'!$A974=BD$7,IF('Copy &amp; Paste Roster Report Here'!$M974="HT",1,0),0)</f>
        <v>0</v>
      </c>
      <c r="BE977" s="119">
        <f>IF('Copy &amp; Paste Roster Report Here'!$A974=BE$7,IF('Copy &amp; Paste Roster Report Here'!$M974="HT",1,0),0)</f>
        <v>0</v>
      </c>
      <c r="BF977" s="119">
        <f>IF('Copy &amp; Paste Roster Report Here'!$A974=BF$7,IF('Copy &amp; Paste Roster Report Here'!$M974="HT",1,0),0)</f>
        <v>0</v>
      </c>
      <c r="BG977" s="119">
        <f>IF('Copy &amp; Paste Roster Report Here'!$A974=BG$7,IF('Copy &amp; Paste Roster Report Here'!$M974="HT",1,0),0)</f>
        <v>0</v>
      </c>
      <c r="BH977" s="73">
        <f t="shared" si="236"/>
        <v>0</v>
      </c>
      <c r="BI977" s="120">
        <f>IF('Copy &amp; Paste Roster Report Here'!$A974=BI$7,IF('Copy &amp; Paste Roster Report Here'!$M974="MT",1,0),0)</f>
        <v>0</v>
      </c>
      <c r="BJ977" s="120">
        <f>IF('Copy &amp; Paste Roster Report Here'!$A974=BJ$7,IF('Copy &amp; Paste Roster Report Here'!$M974="MT",1,0),0)</f>
        <v>0</v>
      </c>
      <c r="BK977" s="120">
        <f>IF('Copy &amp; Paste Roster Report Here'!$A974=BK$7,IF('Copy &amp; Paste Roster Report Here'!$M974="MT",1,0),0)</f>
        <v>0</v>
      </c>
      <c r="BL977" s="120">
        <f>IF('Copy &amp; Paste Roster Report Here'!$A974=BL$7,IF('Copy &amp; Paste Roster Report Here'!$M974="MT",1,0),0)</f>
        <v>0</v>
      </c>
      <c r="BM977" s="120">
        <f>IF('Copy &amp; Paste Roster Report Here'!$A974=BM$7,IF('Copy &amp; Paste Roster Report Here'!$M974="MT",1,0),0)</f>
        <v>0</v>
      </c>
      <c r="BN977" s="120">
        <f>IF('Copy &amp; Paste Roster Report Here'!$A974=BN$7,IF('Copy &amp; Paste Roster Report Here'!$M974="MT",1,0),0)</f>
        <v>0</v>
      </c>
      <c r="BO977" s="120">
        <f>IF('Copy &amp; Paste Roster Report Here'!$A974=BO$7,IF('Copy &amp; Paste Roster Report Here'!$M974="MT",1,0),0)</f>
        <v>0</v>
      </c>
      <c r="BP977" s="120">
        <f>IF('Copy &amp; Paste Roster Report Here'!$A974=BP$7,IF('Copy &amp; Paste Roster Report Here'!$M974="MT",1,0),0)</f>
        <v>0</v>
      </c>
      <c r="BQ977" s="120">
        <f>IF('Copy &amp; Paste Roster Report Here'!$A974=BQ$7,IF('Copy &amp; Paste Roster Report Here'!$M974="MT",1,0),0)</f>
        <v>0</v>
      </c>
      <c r="BR977" s="120">
        <f>IF('Copy &amp; Paste Roster Report Here'!$A974=BR$7,IF('Copy &amp; Paste Roster Report Here'!$M974="MT",1,0),0)</f>
        <v>0</v>
      </c>
      <c r="BS977" s="120">
        <f>IF('Copy &amp; Paste Roster Report Here'!$A974=BS$7,IF('Copy &amp; Paste Roster Report Here'!$M974="MT",1,0),0)</f>
        <v>0</v>
      </c>
      <c r="BT977" s="73">
        <f t="shared" si="237"/>
        <v>0</v>
      </c>
      <c r="BU977" s="121">
        <f>IF('Copy &amp; Paste Roster Report Here'!$A974=BU$7,IF('Copy &amp; Paste Roster Report Here'!$M974="fy",1,0),0)</f>
        <v>0</v>
      </c>
      <c r="BV977" s="121">
        <f>IF('Copy &amp; Paste Roster Report Here'!$A974=BV$7,IF('Copy &amp; Paste Roster Report Here'!$M974="fy",1,0),0)</f>
        <v>0</v>
      </c>
      <c r="BW977" s="121">
        <f>IF('Copy &amp; Paste Roster Report Here'!$A974=BW$7,IF('Copy &amp; Paste Roster Report Here'!$M974="fy",1,0),0)</f>
        <v>0</v>
      </c>
      <c r="BX977" s="121">
        <f>IF('Copy &amp; Paste Roster Report Here'!$A974=BX$7,IF('Copy &amp; Paste Roster Report Here'!$M974="fy",1,0),0)</f>
        <v>0</v>
      </c>
      <c r="BY977" s="121">
        <f>IF('Copy &amp; Paste Roster Report Here'!$A974=BY$7,IF('Copy &amp; Paste Roster Report Here'!$M974="fy",1,0),0)</f>
        <v>0</v>
      </c>
      <c r="BZ977" s="121">
        <f>IF('Copy &amp; Paste Roster Report Here'!$A974=BZ$7,IF('Copy &amp; Paste Roster Report Here'!$M974="fy",1,0),0)</f>
        <v>0</v>
      </c>
      <c r="CA977" s="121">
        <f>IF('Copy &amp; Paste Roster Report Here'!$A974=CA$7,IF('Copy &amp; Paste Roster Report Here'!$M974="fy",1,0),0)</f>
        <v>0</v>
      </c>
      <c r="CB977" s="121">
        <f>IF('Copy &amp; Paste Roster Report Here'!$A974=CB$7,IF('Copy &amp; Paste Roster Report Here'!$M974="fy",1,0),0)</f>
        <v>0</v>
      </c>
      <c r="CC977" s="121">
        <f>IF('Copy &amp; Paste Roster Report Here'!$A974=CC$7,IF('Copy &amp; Paste Roster Report Here'!$M974="fy",1,0),0)</f>
        <v>0</v>
      </c>
      <c r="CD977" s="121">
        <f>IF('Copy &amp; Paste Roster Report Here'!$A974=CD$7,IF('Copy &amp; Paste Roster Report Here'!$M974="fy",1,0),0)</f>
        <v>0</v>
      </c>
      <c r="CE977" s="121">
        <f>IF('Copy &amp; Paste Roster Report Here'!$A974=CE$7,IF('Copy &amp; Paste Roster Report Here'!$M974="fy",1,0),0)</f>
        <v>0</v>
      </c>
      <c r="CF977" s="73">
        <f t="shared" si="238"/>
        <v>0</v>
      </c>
      <c r="CG977" s="122">
        <f>IF('Copy &amp; Paste Roster Report Here'!$A974=CG$7,IF('Copy &amp; Paste Roster Report Here'!$M974="RH",1,0),0)</f>
        <v>0</v>
      </c>
      <c r="CH977" s="122">
        <f>IF('Copy &amp; Paste Roster Report Here'!$A974=CH$7,IF('Copy &amp; Paste Roster Report Here'!$M974="RH",1,0),0)</f>
        <v>0</v>
      </c>
      <c r="CI977" s="122">
        <f>IF('Copy &amp; Paste Roster Report Here'!$A974=CI$7,IF('Copy &amp; Paste Roster Report Here'!$M974="RH",1,0),0)</f>
        <v>0</v>
      </c>
      <c r="CJ977" s="122">
        <f>IF('Copy &amp; Paste Roster Report Here'!$A974=CJ$7,IF('Copy &amp; Paste Roster Report Here'!$M974="RH",1,0),0)</f>
        <v>0</v>
      </c>
      <c r="CK977" s="122">
        <f>IF('Copy &amp; Paste Roster Report Here'!$A974=CK$7,IF('Copy &amp; Paste Roster Report Here'!$M974="RH",1,0),0)</f>
        <v>0</v>
      </c>
      <c r="CL977" s="122">
        <f>IF('Copy &amp; Paste Roster Report Here'!$A974=CL$7,IF('Copy &amp; Paste Roster Report Here'!$M974="RH",1,0),0)</f>
        <v>0</v>
      </c>
      <c r="CM977" s="122">
        <f>IF('Copy &amp; Paste Roster Report Here'!$A974=CM$7,IF('Copy &amp; Paste Roster Report Here'!$M974="RH",1,0),0)</f>
        <v>0</v>
      </c>
      <c r="CN977" s="122">
        <f>IF('Copy &amp; Paste Roster Report Here'!$A974=CN$7,IF('Copy &amp; Paste Roster Report Here'!$M974="RH",1,0),0)</f>
        <v>0</v>
      </c>
      <c r="CO977" s="122">
        <f>IF('Copy &amp; Paste Roster Report Here'!$A974=CO$7,IF('Copy &amp; Paste Roster Report Here'!$M974="RH",1,0),0)</f>
        <v>0</v>
      </c>
      <c r="CP977" s="122">
        <f>IF('Copy &amp; Paste Roster Report Here'!$A974=CP$7,IF('Copy &amp; Paste Roster Report Here'!$M974="RH",1,0),0)</f>
        <v>0</v>
      </c>
      <c r="CQ977" s="122">
        <f>IF('Copy &amp; Paste Roster Report Here'!$A974=CQ$7,IF('Copy &amp; Paste Roster Report Here'!$M974="RH",1,0),0)</f>
        <v>0</v>
      </c>
      <c r="CR977" s="73">
        <f t="shared" si="239"/>
        <v>0</v>
      </c>
      <c r="CS977" s="123">
        <f>IF('Copy &amp; Paste Roster Report Here'!$A974=CS$7,IF('Copy &amp; Paste Roster Report Here'!$M974="QT",1,0),0)</f>
        <v>0</v>
      </c>
      <c r="CT977" s="123">
        <f>IF('Copy &amp; Paste Roster Report Here'!$A974=CT$7,IF('Copy &amp; Paste Roster Report Here'!$M974="QT",1,0),0)</f>
        <v>0</v>
      </c>
      <c r="CU977" s="123">
        <f>IF('Copy &amp; Paste Roster Report Here'!$A974=CU$7,IF('Copy &amp; Paste Roster Report Here'!$M974="QT",1,0),0)</f>
        <v>0</v>
      </c>
      <c r="CV977" s="123">
        <f>IF('Copy &amp; Paste Roster Report Here'!$A974=CV$7,IF('Copy &amp; Paste Roster Report Here'!$M974="QT",1,0),0)</f>
        <v>0</v>
      </c>
      <c r="CW977" s="123">
        <f>IF('Copy &amp; Paste Roster Report Here'!$A974=CW$7,IF('Copy &amp; Paste Roster Report Here'!$M974="QT",1,0),0)</f>
        <v>0</v>
      </c>
      <c r="CX977" s="123">
        <f>IF('Copy &amp; Paste Roster Report Here'!$A974=CX$7,IF('Copy &amp; Paste Roster Report Here'!$M974="QT",1,0),0)</f>
        <v>0</v>
      </c>
      <c r="CY977" s="123">
        <f>IF('Copy &amp; Paste Roster Report Here'!$A974=CY$7,IF('Copy &amp; Paste Roster Report Here'!$M974="QT",1,0),0)</f>
        <v>0</v>
      </c>
      <c r="CZ977" s="123">
        <f>IF('Copy &amp; Paste Roster Report Here'!$A974=CZ$7,IF('Copy &amp; Paste Roster Report Here'!$M974="QT",1,0),0)</f>
        <v>0</v>
      </c>
      <c r="DA977" s="123">
        <f>IF('Copy &amp; Paste Roster Report Here'!$A974=DA$7,IF('Copy &amp; Paste Roster Report Here'!$M974="QT",1,0),0)</f>
        <v>0</v>
      </c>
      <c r="DB977" s="123">
        <f>IF('Copy &amp; Paste Roster Report Here'!$A974=DB$7,IF('Copy &amp; Paste Roster Report Here'!$M974="QT",1,0),0)</f>
        <v>0</v>
      </c>
      <c r="DC977" s="123">
        <f>IF('Copy &amp; Paste Roster Report Here'!$A974=DC$7,IF('Copy &amp; Paste Roster Report Here'!$M974="QT",1,0),0)</f>
        <v>0</v>
      </c>
      <c r="DD977" s="73">
        <f t="shared" si="240"/>
        <v>0</v>
      </c>
      <c r="DE977" s="124">
        <f>IF('Copy &amp; Paste Roster Report Here'!$A974=DE$7,IF('Copy &amp; Paste Roster Report Here'!$M974="xxxxxxxxxxx",1,0),0)</f>
        <v>0</v>
      </c>
      <c r="DF977" s="124">
        <f>IF('Copy &amp; Paste Roster Report Here'!$A974=DF$7,IF('Copy &amp; Paste Roster Report Here'!$M974="xxxxxxxxxxx",1,0),0)</f>
        <v>0</v>
      </c>
      <c r="DG977" s="124">
        <f>IF('Copy &amp; Paste Roster Report Here'!$A974=DG$7,IF('Copy &amp; Paste Roster Report Here'!$M974="xxxxxxxxxxx",1,0),0)</f>
        <v>0</v>
      </c>
      <c r="DH977" s="124">
        <f>IF('Copy &amp; Paste Roster Report Here'!$A974=DH$7,IF('Copy &amp; Paste Roster Report Here'!$M974="xxxxxxxxxxx",1,0),0)</f>
        <v>0</v>
      </c>
      <c r="DI977" s="124">
        <f>IF('Copy &amp; Paste Roster Report Here'!$A974=DI$7,IF('Copy &amp; Paste Roster Report Here'!$M974="xxxxxxxxxxx",1,0),0)</f>
        <v>0</v>
      </c>
      <c r="DJ977" s="124">
        <f>IF('Copy &amp; Paste Roster Report Here'!$A974=DJ$7,IF('Copy &amp; Paste Roster Report Here'!$M974="xxxxxxxxxxx",1,0),0)</f>
        <v>0</v>
      </c>
      <c r="DK977" s="124">
        <f>IF('Copy &amp; Paste Roster Report Here'!$A974=DK$7,IF('Copy &amp; Paste Roster Report Here'!$M974="xxxxxxxxxxx",1,0),0)</f>
        <v>0</v>
      </c>
      <c r="DL977" s="124">
        <f>IF('Copy &amp; Paste Roster Report Here'!$A974=DL$7,IF('Copy &amp; Paste Roster Report Here'!$M974="xxxxxxxxxxx",1,0),0)</f>
        <v>0</v>
      </c>
      <c r="DM977" s="124">
        <f>IF('Copy &amp; Paste Roster Report Here'!$A974=DM$7,IF('Copy &amp; Paste Roster Report Here'!$M974="xxxxxxxxxxx",1,0),0)</f>
        <v>0</v>
      </c>
      <c r="DN977" s="124">
        <f>IF('Copy &amp; Paste Roster Report Here'!$A974=DN$7,IF('Copy &amp; Paste Roster Report Here'!$M974="xxxxxxxxxxx",1,0),0)</f>
        <v>0</v>
      </c>
      <c r="DO977" s="124">
        <f>IF('Copy &amp; Paste Roster Report Here'!$A974=DO$7,IF('Copy &amp; Paste Roster Report Here'!$M974="xxxxxxxxxxx",1,0),0)</f>
        <v>0</v>
      </c>
      <c r="DP977" s="125">
        <f t="shared" si="241"/>
        <v>0</v>
      </c>
      <c r="DQ977" s="126">
        <f t="shared" si="242"/>
        <v>0</v>
      </c>
    </row>
    <row r="978" spans="1:121" x14ac:dyDescent="0.25">
      <c r="A978" s="111">
        <f t="shared" si="228"/>
        <v>0</v>
      </c>
      <c r="B978" s="111">
        <f t="shared" si="229"/>
        <v>0</v>
      </c>
      <c r="C978" s="112">
        <f>+('Copy &amp; Paste Roster Report Here'!$P975-'Copy &amp; Paste Roster Report Here'!$O975)/30</f>
        <v>0</v>
      </c>
      <c r="D978" s="112">
        <f>+('Copy &amp; Paste Roster Report Here'!$P975-'Copy &amp; Paste Roster Report Here'!$O975)</f>
        <v>0</v>
      </c>
      <c r="E978" s="111">
        <f>'Copy &amp; Paste Roster Report Here'!N975</f>
        <v>0</v>
      </c>
      <c r="F978" s="111" t="str">
        <f t="shared" si="230"/>
        <v>N</v>
      </c>
      <c r="G978" s="111">
        <f>'Copy &amp; Paste Roster Report Here'!R975</f>
        <v>0</v>
      </c>
      <c r="H978" s="113">
        <f t="shared" si="231"/>
        <v>0</v>
      </c>
      <c r="I978" s="112">
        <f>IF(F978="N",$F$5-'Copy &amp; Paste Roster Report Here'!O975,+'Copy &amp; Paste Roster Report Here'!Q975-'Copy &amp; Paste Roster Report Here'!O975)</f>
        <v>0</v>
      </c>
      <c r="J978" s="114">
        <f t="shared" si="232"/>
        <v>0</v>
      </c>
      <c r="K978" s="114">
        <f t="shared" si="233"/>
        <v>0</v>
      </c>
      <c r="L978" s="115">
        <f>'Copy &amp; Paste Roster Report Here'!F975</f>
        <v>0</v>
      </c>
      <c r="M978" s="116">
        <f t="shared" si="234"/>
        <v>0</v>
      </c>
      <c r="N978" s="117">
        <f>IF('Copy &amp; Paste Roster Report Here'!$A975='Analytical Tests'!N$7,IF($F978="Y",+$H978*N$6,0),0)</f>
        <v>0</v>
      </c>
      <c r="O978" s="117">
        <f>IF('Copy &amp; Paste Roster Report Here'!$A975='Analytical Tests'!O$7,IF($F978="Y",+$H978*O$6,0),0)</f>
        <v>0</v>
      </c>
      <c r="P978" s="117">
        <f>IF('Copy &amp; Paste Roster Report Here'!$A975='Analytical Tests'!P$7,IF($F978="Y",+$H978*P$6,0),0)</f>
        <v>0</v>
      </c>
      <c r="Q978" s="117">
        <f>IF('Copy &amp; Paste Roster Report Here'!$A975='Analytical Tests'!Q$7,IF($F978="Y",+$H978*Q$6,0),0)</f>
        <v>0</v>
      </c>
      <c r="R978" s="117">
        <f>IF('Copy &amp; Paste Roster Report Here'!$A975='Analytical Tests'!R$7,IF($F978="Y",+$H978*R$6,0),0)</f>
        <v>0</v>
      </c>
      <c r="S978" s="117">
        <f>IF('Copy &amp; Paste Roster Report Here'!$A975='Analytical Tests'!S$7,IF($F978="Y",+$H978*S$6,0),0)</f>
        <v>0</v>
      </c>
      <c r="T978" s="117">
        <f>IF('Copy &amp; Paste Roster Report Here'!$A975='Analytical Tests'!T$7,IF($F978="Y",+$H978*T$6,0),0)</f>
        <v>0</v>
      </c>
      <c r="U978" s="117">
        <f>IF('Copy &amp; Paste Roster Report Here'!$A975='Analytical Tests'!U$7,IF($F978="Y",+$H978*U$6,0),0)</f>
        <v>0</v>
      </c>
      <c r="V978" s="117">
        <f>IF('Copy &amp; Paste Roster Report Here'!$A975='Analytical Tests'!V$7,IF($F978="Y",+$H978*V$6,0),0)</f>
        <v>0</v>
      </c>
      <c r="W978" s="117">
        <f>IF('Copy &amp; Paste Roster Report Here'!$A975='Analytical Tests'!W$7,IF($F978="Y",+$H978*W$6,0),0)</f>
        <v>0</v>
      </c>
      <c r="X978" s="117">
        <f>IF('Copy &amp; Paste Roster Report Here'!$A975='Analytical Tests'!X$7,IF($F978="Y",+$H978*X$6,0),0)</f>
        <v>0</v>
      </c>
      <c r="Y978" s="117" t="b">
        <f>IF('Copy &amp; Paste Roster Report Here'!$A975='Analytical Tests'!Y$7,IF($F978="N",IF($J978&gt;=$C978,Y$6,+($I978/$D978)*Y$6),0))</f>
        <v>0</v>
      </c>
      <c r="Z978" s="117" t="b">
        <f>IF('Copy &amp; Paste Roster Report Here'!$A975='Analytical Tests'!Z$7,IF($F978="N",IF($J978&gt;=$C978,Z$6,+($I978/$D978)*Z$6),0))</f>
        <v>0</v>
      </c>
      <c r="AA978" s="117" t="b">
        <f>IF('Copy &amp; Paste Roster Report Here'!$A975='Analytical Tests'!AA$7,IF($F978="N",IF($J978&gt;=$C978,AA$6,+($I978/$D978)*AA$6),0))</f>
        <v>0</v>
      </c>
      <c r="AB978" s="117" t="b">
        <f>IF('Copy &amp; Paste Roster Report Here'!$A975='Analytical Tests'!AB$7,IF($F978="N",IF($J978&gt;=$C978,AB$6,+($I978/$D978)*AB$6),0))</f>
        <v>0</v>
      </c>
      <c r="AC978" s="117" t="b">
        <f>IF('Copy &amp; Paste Roster Report Here'!$A975='Analytical Tests'!AC$7,IF($F978="N",IF($J978&gt;=$C978,AC$6,+($I978/$D978)*AC$6),0))</f>
        <v>0</v>
      </c>
      <c r="AD978" s="117" t="b">
        <f>IF('Copy &amp; Paste Roster Report Here'!$A975='Analytical Tests'!AD$7,IF($F978="N",IF($J978&gt;=$C978,AD$6,+($I978/$D978)*AD$6),0))</f>
        <v>0</v>
      </c>
      <c r="AE978" s="117" t="b">
        <f>IF('Copy &amp; Paste Roster Report Here'!$A975='Analytical Tests'!AE$7,IF($F978="N",IF($J978&gt;=$C978,AE$6,+($I978/$D978)*AE$6),0))</f>
        <v>0</v>
      </c>
      <c r="AF978" s="117" t="b">
        <f>IF('Copy &amp; Paste Roster Report Here'!$A975='Analytical Tests'!AF$7,IF($F978="N",IF($J978&gt;=$C978,AF$6,+($I978/$D978)*AF$6),0))</f>
        <v>0</v>
      </c>
      <c r="AG978" s="117" t="b">
        <f>IF('Copy &amp; Paste Roster Report Here'!$A975='Analytical Tests'!AG$7,IF($F978="N",IF($J978&gt;=$C978,AG$6,+($I978/$D978)*AG$6),0))</f>
        <v>0</v>
      </c>
      <c r="AH978" s="117" t="b">
        <f>IF('Copy &amp; Paste Roster Report Here'!$A975='Analytical Tests'!AH$7,IF($F978="N",IF($J978&gt;=$C978,AH$6,+($I978/$D978)*AH$6),0))</f>
        <v>0</v>
      </c>
      <c r="AI978" s="117" t="b">
        <f>IF('Copy &amp; Paste Roster Report Here'!$A975='Analytical Tests'!AI$7,IF($F978="N",IF($J978&gt;=$C978,AI$6,+($I978/$D978)*AI$6),0))</f>
        <v>0</v>
      </c>
      <c r="AJ978" s="79"/>
      <c r="AK978" s="118">
        <f>IF('Copy &amp; Paste Roster Report Here'!$A975=AK$7,IF('Copy &amp; Paste Roster Report Here'!$M975="FT",1,0),0)</f>
        <v>0</v>
      </c>
      <c r="AL978" s="118">
        <f>IF('Copy &amp; Paste Roster Report Here'!$A975=AL$7,IF('Copy &amp; Paste Roster Report Here'!$M975="FT",1,0),0)</f>
        <v>0</v>
      </c>
      <c r="AM978" s="118">
        <f>IF('Copy &amp; Paste Roster Report Here'!$A975=AM$7,IF('Copy &amp; Paste Roster Report Here'!$M975="FT",1,0),0)</f>
        <v>0</v>
      </c>
      <c r="AN978" s="118">
        <f>IF('Copy &amp; Paste Roster Report Here'!$A975=AN$7,IF('Copy &amp; Paste Roster Report Here'!$M975="FT",1,0),0)</f>
        <v>0</v>
      </c>
      <c r="AO978" s="118">
        <f>IF('Copy &amp; Paste Roster Report Here'!$A975=AO$7,IF('Copy &amp; Paste Roster Report Here'!$M975="FT",1,0),0)</f>
        <v>0</v>
      </c>
      <c r="AP978" s="118">
        <f>IF('Copy &amp; Paste Roster Report Here'!$A975=AP$7,IF('Copy &amp; Paste Roster Report Here'!$M975="FT",1,0),0)</f>
        <v>0</v>
      </c>
      <c r="AQ978" s="118">
        <f>IF('Copy &amp; Paste Roster Report Here'!$A975=AQ$7,IF('Copy &amp; Paste Roster Report Here'!$M975="FT",1,0),0)</f>
        <v>0</v>
      </c>
      <c r="AR978" s="118">
        <f>IF('Copy &amp; Paste Roster Report Here'!$A975=AR$7,IF('Copy &amp; Paste Roster Report Here'!$M975="FT",1,0),0)</f>
        <v>0</v>
      </c>
      <c r="AS978" s="118">
        <f>IF('Copy &amp; Paste Roster Report Here'!$A975=AS$7,IF('Copy &amp; Paste Roster Report Here'!$M975="FT",1,0),0)</f>
        <v>0</v>
      </c>
      <c r="AT978" s="118">
        <f>IF('Copy &amp; Paste Roster Report Here'!$A975=AT$7,IF('Copy &amp; Paste Roster Report Here'!$M975="FT",1,0),0)</f>
        <v>0</v>
      </c>
      <c r="AU978" s="118">
        <f>IF('Copy &amp; Paste Roster Report Here'!$A975=AU$7,IF('Copy &amp; Paste Roster Report Here'!$M975="FT",1,0),0)</f>
        <v>0</v>
      </c>
      <c r="AV978" s="73">
        <f t="shared" si="235"/>
        <v>0</v>
      </c>
      <c r="AW978" s="119">
        <f>IF('Copy &amp; Paste Roster Report Here'!$A975=AW$7,IF('Copy &amp; Paste Roster Report Here'!$M975="HT",1,0),0)</f>
        <v>0</v>
      </c>
      <c r="AX978" s="119">
        <f>IF('Copy &amp; Paste Roster Report Here'!$A975=AX$7,IF('Copy &amp; Paste Roster Report Here'!$M975="HT",1,0),0)</f>
        <v>0</v>
      </c>
      <c r="AY978" s="119">
        <f>IF('Copy &amp; Paste Roster Report Here'!$A975=AY$7,IF('Copy &amp; Paste Roster Report Here'!$M975="HT",1,0),0)</f>
        <v>0</v>
      </c>
      <c r="AZ978" s="119">
        <f>IF('Copy &amp; Paste Roster Report Here'!$A975=AZ$7,IF('Copy &amp; Paste Roster Report Here'!$M975="HT",1,0),0)</f>
        <v>0</v>
      </c>
      <c r="BA978" s="119">
        <f>IF('Copy &amp; Paste Roster Report Here'!$A975=BA$7,IF('Copy &amp; Paste Roster Report Here'!$M975="HT",1,0),0)</f>
        <v>0</v>
      </c>
      <c r="BB978" s="119">
        <f>IF('Copy &amp; Paste Roster Report Here'!$A975=BB$7,IF('Copy &amp; Paste Roster Report Here'!$M975="HT",1,0),0)</f>
        <v>0</v>
      </c>
      <c r="BC978" s="119">
        <f>IF('Copy &amp; Paste Roster Report Here'!$A975=BC$7,IF('Copy &amp; Paste Roster Report Here'!$M975="HT",1,0),0)</f>
        <v>0</v>
      </c>
      <c r="BD978" s="119">
        <f>IF('Copy &amp; Paste Roster Report Here'!$A975=BD$7,IF('Copy &amp; Paste Roster Report Here'!$M975="HT",1,0),0)</f>
        <v>0</v>
      </c>
      <c r="BE978" s="119">
        <f>IF('Copy &amp; Paste Roster Report Here'!$A975=BE$7,IF('Copy &amp; Paste Roster Report Here'!$M975="HT",1,0),0)</f>
        <v>0</v>
      </c>
      <c r="BF978" s="119">
        <f>IF('Copy &amp; Paste Roster Report Here'!$A975=BF$7,IF('Copy &amp; Paste Roster Report Here'!$M975="HT",1,0),0)</f>
        <v>0</v>
      </c>
      <c r="BG978" s="119">
        <f>IF('Copy &amp; Paste Roster Report Here'!$A975=BG$7,IF('Copy &amp; Paste Roster Report Here'!$M975="HT",1,0),0)</f>
        <v>0</v>
      </c>
      <c r="BH978" s="73">
        <f t="shared" si="236"/>
        <v>0</v>
      </c>
      <c r="BI978" s="120">
        <f>IF('Copy &amp; Paste Roster Report Here'!$A975=BI$7,IF('Copy &amp; Paste Roster Report Here'!$M975="MT",1,0),0)</f>
        <v>0</v>
      </c>
      <c r="BJ978" s="120">
        <f>IF('Copy &amp; Paste Roster Report Here'!$A975=BJ$7,IF('Copy &amp; Paste Roster Report Here'!$M975="MT",1,0),0)</f>
        <v>0</v>
      </c>
      <c r="BK978" s="120">
        <f>IF('Copy &amp; Paste Roster Report Here'!$A975=BK$7,IF('Copy &amp; Paste Roster Report Here'!$M975="MT",1,0),0)</f>
        <v>0</v>
      </c>
      <c r="BL978" s="120">
        <f>IF('Copy &amp; Paste Roster Report Here'!$A975=BL$7,IF('Copy &amp; Paste Roster Report Here'!$M975="MT",1,0),0)</f>
        <v>0</v>
      </c>
      <c r="BM978" s="120">
        <f>IF('Copy &amp; Paste Roster Report Here'!$A975=BM$7,IF('Copy &amp; Paste Roster Report Here'!$M975="MT",1,0),0)</f>
        <v>0</v>
      </c>
      <c r="BN978" s="120">
        <f>IF('Copy &amp; Paste Roster Report Here'!$A975=BN$7,IF('Copy &amp; Paste Roster Report Here'!$M975="MT",1,0),0)</f>
        <v>0</v>
      </c>
      <c r="BO978" s="120">
        <f>IF('Copy &amp; Paste Roster Report Here'!$A975=BO$7,IF('Copy &amp; Paste Roster Report Here'!$M975="MT",1,0),0)</f>
        <v>0</v>
      </c>
      <c r="BP978" s="120">
        <f>IF('Copy &amp; Paste Roster Report Here'!$A975=BP$7,IF('Copy &amp; Paste Roster Report Here'!$M975="MT",1,0),0)</f>
        <v>0</v>
      </c>
      <c r="BQ978" s="120">
        <f>IF('Copy &amp; Paste Roster Report Here'!$A975=BQ$7,IF('Copy &amp; Paste Roster Report Here'!$M975="MT",1,0),0)</f>
        <v>0</v>
      </c>
      <c r="BR978" s="120">
        <f>IF('Copy &amp; Paste Roster Report Here'!$A975=BR$7,IF('Copy &amp; Paste Roster Report Here'!$M975="MT",1,0),0)</f>
        <v>0</v>
      </c>
      <c r="BS978" s="120">
        <f>IF('Copy &amp; Paste Roster Report Here'!$A975=BS$7,IF('Copy &amp; Paste Roster Report Here'!$M975="MT",1,0),0)</f>
        <v>0</v>
      </c>
      <c r="BT978" s="73">
        <f t="shared" si="237"/>
        <v>0</v>
      </c>
      <c r="BU978" s="121">
        <f>IF('Copy &amp; Paste Roster Report Here'!$A975=BU$7,IF('Copy &amp; Paste Roster Report Here'!$M975="fy",1,0),0)</f>
        <v>0</v>
      </c>
      <c r="BV978" s="121">
        <f>IF('Copy &amp; Paste Roster Report Here'!$A975=BV$7,IF('Copy &amp; Paste Roster Report Here'!$M975="fy",1,0),0)</f>
        <v>0</v>
      </c>
      <c r="BW978" s="121">
        <f>IF('Copy &amp; Paste Roster Report Here'!$A975=BW$7,IF('Copy &amp; Paste Roster Report Here'!$M975="fy",1,0),0)</f>
        <v>0</v>
      </c>
      <c r="BX978" s="121">
        <f>IF('Copy &amp; Paste Roster Report Here'!$A975=BX$7,IF('Copy &amp; Paste Roster Report Here'!$M975="fy",1,0),0)</f>
        <v>0</v>
      </c>
      <c r="BY978" s="121">
        <f>IF('Copy &amp; Paste Roster Report Here'!$A975=BY$7,IF('Copy &amp; Paste Roster Report Here'!$M975="fy",1,0),0)</f>
        <v>0</v>
      </c>
      <c r="BZ978" s="121">
        <f>IF('Copy &amp; Paste Roster Report Here'!$A975=BZ$7,IF('Copy &amp; Paste Roster Report Here'!$M975="fy",1,0),0)</f>
        <v>0</v>
      </c>
      <c r="CA978" s="121">
        <f>IF('Copy &amp; Paste Roster Report Here'!$A975=CA$7,IF('Copy &amp; Paste Roster Report Here'!$M975="fy",1,0),0)</f>
        <v>0</v>
      </c>
      <c r="CB978" s="121">
        <f>IF('Copy &amp; Paste Roster Report Here'!$A975=CB$7,IF('Copy &amp; Paste Roster Report Here'!$M975="fy",1,0),0)</f>
        <v>0</v>
      </c>
      <c r="CC978" s="121">
        <f>IF('Copy &amp; Paste Roster Report Here'!$A975=CC$7,IF('Copy &amp; Paste Roster Report Here'!$M975="fy",1,0),0)</f>
        <v>0</v>
      </c>
      <c r="CD978" s="121">
        <f>IF('Copy &amp; Paste Roster Report Here'!$A975=CD$7,IF('Copy &amp; Paste Roster Report Here'!$M975="fy",1,0),0)</f>
        <v>0</v>
      </c>
      <c r="CE978" s="121">
        <f>IF('Copy &amp; Paste Roster Report Here'!$A975=CE$7,IF('Copy &amp; Paste Roster Report Here'!$M975="fy",1,0),0)</f>
        <v>0</v>
      </c>
      <c r="CF978" s="73">
        <f t="shared" si="238"/>
        <v>0</v>
      </c>
      <c r="CG978" s="122">
        <f>IF('Copy &amp; Paste Roster Report Here'!$A975=CG$7,IF('Copy &amp; Paste Roster Report Here'!$M975="RH",1,0),0)</f>
        <v>0</v>
      </c>
      <c r="CH978" s="122">
        <f>IF('Copy &amp; Paste Roster Report Here'!$A975=CH$7,IF('Copy &amp; Paste Roster Report Here'!$M975="RH",1,0),0)</f>
        <v>0</v>
      </c>
      <c r="CI978" s="122">
        <f>IF('Copy &amp; Paste Roster Report Here'!$A975=CI$7,IF('Copy &amp; Paste Roster Report Here'!$M975="RH",1,0),0)</f>
        <v>0</v>
      </c>
      <c r="CJ978" s="122">
        <f>IF('Copy &amp; Paste Roster Report Here'!$A975=CJ$7,IF('Copy &amp; Paste Roster Report Here'!$M975="RH",1,0),0)</f>
        <v>0</v>
      </c>
      <c r="CK978" s="122">
        <f>IF('Copy &amp; Paste Roster Report Here'!$A975=CK$7,IF('Copy &amp; Paste Roster Report Here'!$M975="RH",1,0),0)</f>
        <v>0</v>
      </c>
      <c r="CL978" s="122">
        <f>IF('Copy &amp; Paste Roster Report Here'!$A975=CL$7,IF('Copy &amp; Paste Roster Report Here'!$M975="RH",1,0),0)</f>
        <v>0</v>
      </c>
      <c r="CM978" s="122">
        <f>IF('Copy &amp; Paste Roster Report Here'!$A975=CM$7,IF('Copy &amp; Paste Roster Report Here'!$M975="RH",1,0),0)</f>
        <v>0</v>
      </c>
      <c r="CN978" s="122">
        <f>IF('Copy &amp; Paste Roster Report Here'!$A975=CN$7,IF('Copy &amp; Paste Roster Report Here'!$M975="RH",1,0),0)</f>
        <v>0</v>
      </c>
      <c r="CO978" s="122">
        <f>IF('Copy &amp; Paste Roster Report Here'!$A975=CO$7,IF('Copy &amp; Paste Roster Report Here'!$M975="RH",1,0),0)</f>
        <v>0</v>
      </c>
      <c r="CP978" s="122">
        <f>IF('Copy &amp; Paste Roster Report Here'!$A975=CP$7,IF('Copy &amp; Paste Roster Report Here'!$M975="RH",1,0),0)</f>
        <v>0</v>
      </c>
      <c r="CQ978" s="122">
        <f>IF('Copy &amp; Paste Roster Report Here'!$A975=CQ$7,IF('Copy &amp; Paste Roster Report Here'!$M975="RH",1,0),0)</f>
        <v>0</v>
      </c>
      <c r="CR978" s="73">
        <f t="shared" si="239"/>
        <v>0</v>
      </c>
      <c r="CS978" s="123">
        <f>IF('Copy &amp; Paste Roster Report Here'!$A975=CS$7,IF('Copy &amp; Paste Roster Report Here'!$M975="QT",1,0),0)</f>
        <v>0</v>
      </c>
      <c r="CT978" s="123">
        <f>IF('Copy &amp; Paste Roster Report Here'!$A975=CT$7,IF('Copy &amp; Paste Roster Report Here'!$M975="QT",1,0),0)</f>
        <v>0</v>
      </c>
      <c r="CU978" s="123">
        <f>IF('Copy &amp; Paste Roster Report Here'!$A975=CU$7,IF('Copy &amp; Paste Roster Report Here'!$M975="QT",1,0),0)</f>
        <v>0</v>
      </c>
      <c r="CV978" s="123">
        <f>IF('Copy &amp; Paste Roster Report Here'!$A975=CV$7,IF('Copy &amp; Paste Roster Report Here'!$M975="QT",1,0),0)</f>
        <v>0</v>
      </c>
      <c r="CW978" s="123">
        <f>IF('Copy &amp; Paste Roster Report Here'!$A975=CW$7,IF('Copy &amp; Paste Roster Report Here'!$M975="QT",1,0),0)</f>
        <v>0</v>
      </c>
      <c r="CX978" s="123">
        <f>IF('Copy &amp; Paste Roster Report Here'!$A975=CX$7,IF('Copy &amp; Paste Roster Report Here'!$M975="QT",1,0),0)</f>
        <v>0</v>
      </c>
      <c r="CY978" s="123">
        <f>IF('Copy &amp; Paste Roster Report Here'!$A975=CY$7,IF('Copy &amp; Paste Roster Report Here'!$M975="QT",1,0),0)</f>
        <v>0</v>
      </c>
      <c r="CZ978" s="123">
        <f>IF('Copy &amp; Paste Roster Report Here'!$A975=CZ$7,IF('Copy &amp; Paste Roster Report Here'!$M975="QT",1,0),0)</f>
        <v>0</v>
      </c>
      <c r="DA978" s="123">
        <f>IF('Copy &amp; Paste Roster Report Here'!$A975=DA$7,IF('Copy &amp; Paste Roster Report Here'!$M975="QT",1,0),0)</f>
        <v>0</v>
      </c>
      <c r="DB978" s="123">
        <f>IF('Copy &amp; Paste Roster Report Here'!$A975=DB$7,IF('Copy &amp; Paste Roster Report Here'!$M975="QT",1,0),0)</f>
        <v>0</v>
      </c>
      <c r="DC978" s="123">
        <f>IF('Copy &amp; Paste Roster Report Here'!$A975=DC$7,IF('Copy &amp; Paste Roster Report Here'!$M975="QT",1,0),0)</f>
        <v>0</v>
      </c>
      <c r="DD978" s="73">
        <f t="shared" si="240"/>
        <v>0</v>
      </c>
      <c r="DE978" s="124">
        <f>IF('Copy &amp; Paste Roster Report Here'!$A975=DE$7,IF('Copy &amp; Paste Roster Report Here'!$M975="xxxxxxxxxxx",1,0),0)</f>
        <v>0</v>
      </c>
      <c r="DF978" s="124">
        <f>IF('Copy &amp; Paste Roster Report Here'!$A975=DF$7,IF('Copy &amp; Paste Roster Report Here'!$M975="xxxxxxxxxxx",1,0),0)</f>
        <v>0</v>
      </c>
      <c r="DG978" s="124">
        <f>IF('Copy &amp; Paste Roster Report Here'!$A975=DG$7,IF('Copy &amp; Paste Roster Report Here'!$M975="xxxxxxxxxxx",1,0),0)</f>
        <v>0</v>
      </c>
      <c r="DH978" s="124">
        <f>IF('Copy &amp; Paste Roster Report Here'!$A975=DH$7,IF('Copy &amp; Paste Roster Report Here'!$M975="xxxxxxxxxxx",1,0),0)</f>
        <v>0</v>
      </c>
      <c r="DI978" s="124">
        <f>IF('Copy &amp; Paste Roster Report Here'!$A975=DI$7,IF('Copy &amp; Paste Roster Report Here'!$M975="xxxxxxxxxxx",1,0),0)</f>
        <v>0</v>
      </c>
      <c r="DJ978" s="124">
        <f>IF('Copy &amp; Paste Roster Report Here'!$A975=DJ$7,IF('Copy &amp; Paste Roster Report Here'!$M975="xxxxxxxxxxx",1,0),0)</f>
        <v>0</v>
      </c>
      <c r="DK978" s="124">
        <f>IF('Copy &amp; Paste Roster Report Here'!$A975=DK$7,IF('Copy &amp; Paste Roster Report Here'!$M975="xxxxxxxxxxx",1,0),0)</f>
        <v>0</v>
      </c>
      <c r="DL978" s="124">
        <f>IF('Copy &amp; Paste Roster Report Here'!$A975=DL$7,IF('Copy &amp; Paste Roster Report Here'!$M975="xxxxxxxxxxx",1,0),0)</f>
        <v>0</v>
      </c>
      <c r="DM978" s="124">
        <f>IF('Copy &amp; Paste Roster Report Here'!$A975=DM$7,IF('Copy &amp; Paste Roster Report Here'!$M975="xxxxxxxxxxx",1,0),0)</f>
        <v>0</v>
      </c>
      <c r="DN978" s="124">
        <f>IF('Copy &amp; Paste Roster Report Here'!$A975=DN$7,IF('Copy &amp; Paste Roster Report Here'!$M975="xxxxxxxxxxx",1,0),0)</f>
        <v>0</v>
      </c>
      <c r="DO978" s="124">
        <f>IF('Copy &amp; Paste Roster Report Here'!$A975=DO$7,IF('Copy &amp; Paste Roster Report Here'!$M975="xxxxxxxxxxx",1,0),0)</f>
        <v>0</v>
      </c>
      <c r="DP978" s="125">
        <f t="shared" si="241"/>
        <v>0</v>
      </c>
      <c r="DQ978" s="126">
        <f t="shared" si="242"/>
        <v>0</v>
      </c>
    </row>
    <row r="979" spans="1:121" x14ac:dyDescent="0.25">
      <c r="A979" s="111">
        <f t="shared" si="228"/>
        <v>0</v>
      </c>
      <c r="B979" s="111">
        <f t="shared" si="229"/>
        <v>0</v>
      </c>
      <c r="C979" s="112">
        <f>+('Copy &amp; Paste Roster Report Here'!$P976-'Copy &amp; Paste Roster Report Here'!$O976)/30</f>
        <v>0</v>
      </c>
      <c r="D979" s="112">
        <f>+('Copy &amp; Paste Roster Report Here'!$P976-'Copy &amp; Paste Roster Report Here'!$O976)</f>
        <v>0</v>
      </c>
      <c r="E979" s="111">
        <f>'Copy &amp; Paste Roster Report Here'!N976</f>
        <v>0</v>
      </c>
      <c r="F979" s="111" t="str">
        <f t="shared" si="230"/>
        <v>N</v>
      </c>
      <c r="G979" s="111">
        <f>'Copy &amp; Paste Roster Report Here'!R976</f>
        <v>0</v>
      </c>
      <c r="H979" s="113">
        <f t="shared" si="231"/>
        <v>0</v>
      </c>
      <c r="I979" s="112">
        <f>IF(F979="N",$F$5-'Copy &amp; Paste Roster Report Here'!O976,+'Copy &amp; Paste Roster Report Here'!Q976-'Copy &amp; Paste Roster Report Here'!O976)</f>
        <v>0</v>
      </c>
      <c r="J979" s="114">
        <f t="shared" si="232"/>
        <v>0</v>
      </c>
      <c r="K979" s="114">
        <f t="shared" si="233"/>
        <v>0</v>
      </c>
      <c r="L979" s="115">
        <f>'Copy &amp; Paste Roster Report Here'!F976</f>
        <v>0</v>
      </c>
      <c r="M979" s="116">
        <f t="shared" si="234"/>
        <v>0</v>
      </c>
      <c r="N979" s="117">
        <f>IF('Copy &amp; Paste Roster Report Here'!$A976='Analytical Tests'!N$7,IF($F979="Y",+$H979*N$6,0),0)</f>
        <v>0</v>
      </c>
      <c r="O979" s="117">
        <f>IF('Copy &amp; Paste Roster Report Here'!$A976='Analytical Tests'!O$7,IF($F979="Y",+$H979*O$6,0),0)</f>
        <v>0</v>
      </c>
      <c r="P979" s="117">
        <f>IF('Copy &amp; Paste Roster Report Here'!$A976='Analytical Tests'!P$7,IF($F979="Y",+$H979*P$6,0),0)</f>
        <v>0</v>
      </c>
      <c r="Q979" s="117">
        <f>IF('Copy &amp; Paste Roster Report Here'!$A976='Analytical Tests'!Q$7,IF($F979="Y",+$H979*Q$6,0),0)</f>
        <v>0</v>
      </c>
      <c r="R979" s="117">
        <f>IF('Copy &amp; Paste Roster Report Here'!$A976='Analytical Tests'!R$7,IF($F979="Y",+$H979*R$6,0),0)</f>
        <v>0</v>
      </c>
      <c r="S979" s="117">
        <f>IF('Copy &amp; Paste Roster Report Here'!$A976='Analytical Tests'!S$7,IF($F979="Y",+$H979*S$6,0),0)</f>
        <v>0</v>
      </c>
      <c r="T979" s="117">
        <f>IF('Copy &amp; Paste Roster Report Here'!$A976='Analytical Tests'!T$7,IF($F979="Y",+$H979*T$6,0),0)</f>
        <v>0</v>
      </c>
      <c r="U979" s="117">
        <f>IF('Copy &amp; Paste Roster Report Here'!$A976='Analytical Tests'!U$7,IF($F979="Y",+$H979*U$6,0),0)</f>
        <v>0</v>
      </c>
      <c r="V979" s="117">
        <f>IF('Copy &amp; Paste Roster Report Here'!$A976='Analytical Tests'!V$7,IF($F979="Y",+$H979*V$6,0),0)</f>
        <v>0</v>
      </c>
      <c r="W979" s="117">
        <f>IF('Copy &amp; Paste Roster Report Here'!$A976='Analytical Tests'!W$7,IF($F979="Y",+$H979*W$6,0),0)</f>
        <v>0</v>
      </c>
      <c r="X979" s="117">
        <f>IF('Copy &amp; Paste Roster Report Here'!$A976='Analytical Tests'!X$7,IF($F979="Y",+$H979*X$6,0),0)</f>
        <v>0</v>
      </c>
      <c r="Y979" s="117" t="b">
        <f>IF('Copy &amp; Paste Roster Report Here'!$A976='Analytical Tests'!Y$7,IF($F979="N",IF($J979&gt;=$C979,Y$6,+($I979/$D979)*Y$6),0))</f>
        <v>0</v>
      </c>
      <c r="Z979" s="117" t="b">
        <f>IF('Copy &amp; Paste Roster Report Here'!$A976='Analytical Tests'!Z$7,IF($F979="N",IF($J979&gt;=$C979,Z$6,+($I979/$D979)*Z$6),0))</f>
        <v>0</v>
      </c>
      <c r="AA979" s="117" t="b">
        <f>IF('Copy &amp; Paste Roster Report Here'!$A976='Analytical Tests'!AA$7,IF($F979="N",IF($J979&gt;=$C979,AA$6,+($I979/$D979)*AA$6),0))</f>
        <v>0</v>
      </c>
      <c r="AB979" s="117" t="b">
        <f>IF('Copy &amp; Paste Roster Report Here'!$A976='Analytical Tests'!AB$7,IF($F979="N",IF($J979&gt;=$C979,AB$6,+($I979/$D979)*AB$6),0))</f>
        <v>0</v>
      </c>
      <c r="AC979" s="117" t="b">
        <f>IF('Copy &amp; Paste Roster Report Here'!$A976='Analytical Tests'!AC$7,IF($F979="N",IF($J979&gt;=$C979,AC$6,+($I979/$D979)*AC$6),0))</f>
        <v>0</v>
      </c>
      <c r="AD979" s="117" t="b">
        <f>IF('Copy &amp; Paste Roster Report Here'!$A976='Analytical Tests'!AD$7,IF($F979="N",IF($J979&gt;=$C979,AD$6,+($I979/$D979)*AD$6),0))</f>
        <v>0</v>
      </c>
      <c r="AE979" s="117" t="b">
        <f>IF('Copy &amp; Paste Roster Report Here'!$A976='Analytical Tests'!AE$7,IF($F979="N",IF($J979&gt;=$C979,AE$6,+($I979/$D979)*AE$6),0))</f>
        <v>0</v>
      </c>
      <c r="AF979" s="117" t="b">
        <f>IF('Copy &amp; Paste Roster Report Here'!$A976='Analytical Tests'!AF$7,IF($F979="N",IF($J979&gt;=$C979,AF$6,+($I979/$D979)*AF$6),0))</f>
        <v>0</v>
      </c>
      <c r="AG979" s="117" t="b">
        <f>IF('Copy &amp; Paste Roster Report Here'!$A976='Analytical Tests'!AG$7,IF($F979="N",IF($J979&gt;=$C979,AG$6,+($I979/$D979)*AG$6),0))</f>
        <v>0</v>
      </c>
      <c r="AH979" s="117" t="b">
        <f>IF('Copy &amp; Paste Roster Report Here'!$A976='Analytical Tests'!AH$7,IF($F979="N",IF($J979&gt;=$C979,AH$6,+($I979/$D979)*AH$6),0))</f>
        <v>0</v>
      </c>
      <c r="AI979" s="117" t="b">
        <f>IF('Copy &amp; Paste Roster Report Here'!$A976='Analytical Tests'!AI$7,IF($F979="N",IF($J979&gt;=$C979,AI$6,+($I979/$D979)*AI$6),0))</f>
        <v>0</v>
      </c>
      <c r="AJ979" s="79"/>
      <c r="AK979" s="118">
        <f>IF('Copy &amp; Paste Roster Report Here'!$A976=AK$7,IF('Copy &amp; Paste Roster Report Here'!$M976="FT",1,0),0)</f>
        <v>0</v>
      </c>
      <c r="AL979" s="118">
        <f>IF('Copy &amp; Paste Roster Report Here'!$A976=AL$7,IF('Copy &amp; Paste Roster Report Here'!$M976="FT",1,0),0)</f>
        <v>0</v>
      </c>
      <c r="AM979" s="118">
        <f>IF('Copy &amp; Paste Roster Report Here'!$A976=AM$7,IF('Copy &amp; Paste Roster Report Here'!$M976="FT",1,0),0)</f>
        <v>0</v>
      </c>
      <c r="AN979" s="118">
        <f>IF('Copy &amp; Paste Roster Report Here'!$A976=AN$7,IF('Copy &amp; Paste Roster Report Here'!$M976="FT",1,0),0)</f>
        <v>0</v>
      </c>
      <c r="AO979" s="118">
        <f>IF('Copy &amp; Paste Roster Report Here'!$A976=AO$7,IF('Copy &amp; Paste Roster Report Here'!$M976="FT",1,0),0)</f>
        <v>0</v>
      </c>
      <c r="AP979" s="118">
        <f>IF('Copy &amp; Paste Roster Report Here'!$A976=AP$7,IF('Copy &amp; Paste Roster Report Here'!$M976="FT",1,0),0)</f>
        <v>0</v>
      </c>
      <c r="AQ979" s="118">
        <f>IF('Copy &amp; Paste Roster Report Here'!$A976=AQ$7,IF('Copy &amp; Paste Roster Report Here'!$M976="FT",1,0),0)</f>
        <v>0</v>
      </c>
      <c r="AR979" s="118">
        <f>IF('Copy &amp; Paste Roster Report Here'!$A976=AR$7,IF('Copy &amp; Paste Roster Report Here'!$M976="FT",1,0),0)</f>
        <v>0</v>
      </c>
      <c r="AS979" s="118">
        <f>IF('Copy &amp; Paste Roster Report Here'!$A976=AS$7,IF('Copy &amp; Paste Roster Report Here'!$M976="FT",1,0),0)</f>
        <v>0</v>
      </c>
      <c r="AT979" s="118">
        <f>IF('Copy &amp; Paste Roster Report Here'!$A976=AT$7,IF('Copy &amp; Paste Roster Report Here'!$M976="FT",1,0),0)</f>
        <v>0</v>
      </c>
      <c r="AU979" s="118">
        <f>IF('Copy &amp; Paste Roster Report Here'!$A976=AU$7,IF('Copy &amp; Paste Roster Report Here'!$M976="FT",1,0),0)</f>
        <v>0</v>
      </c>
      <c r="AV979" s="73">
        <f t="shared" si="235"/>
        <v>0</v>
      </c>
      <c r="AW979" s="119">
        <f>IF('Copy &amp; Paste Roster Report Here'!$A976=AW$7,IF('Copy &amp; Paste Roster Report Here'!$M976="HT",1,0),0)</f>
        <v>0</v>
      </c>
      <c r="AX979" s="119">
        <f>IF('Copy &amp; Paste Roster Report Here'!$A976=AX$7,IF('Copy &amp; Paste Roster Report Here'!$M976="HT",1,0),0)</f>
        <v>0</v>
      </c>
      <c r="AY979" s="119">
        <f>IF('Copy &amp; Paste Roster Report Here'!$A976=AY$7,IF('Copy &amp; Paste Roster Report Here'!$M976="HT",1,0),0)</f>
        <v>0</v>
      </c>
      <c r="AZ979" s="119">
        <f>IF('Copy &amp; Paste Roster Report Here'!$A976=AZ$7,IF('Copy &amp; Paste Roster Report Here'!$M976="HT",1,0),0)</f>
        <v>0</v>
      </c>
      <c r="BA979" s="119">
        <f>IF('Copy &amp; Paste Roster Report Here'!$A976=BA$7,IF('Copy &amp; Paste Roster Report Here'!$M976="HT",1,0),0)</f>
        <v>0</v>
      </c>
      <c r="BB979" s="119">
        <f>IF('Copy &amp; Paste Roster Report Here'!$A976=BB$7,IF('Copy &amp; Paste Roster Report Here'!$M976="HT",1,0),0)</f>
        <v>0</v>
      </c>
      <c r="BC979" s="119">
        <f>IF('Copy &amp; Paste Roster Report Here'!$A976=BC$7,IF('Copy &amp; Paste Roster Report Here'!$M976="HT",1,0),0)</f>
        <v>0</v>
      </c>
      <c r="BD979" s="119">
        <f>IF('Copy &amp; Paste Roster Report Here'!$A976=BD$7,IF('Copy &amp; Paste Roster Report Here'!$M976="HT",1,0),0)</f>
        <v>0</v>
      </c>
      <c r="BE979" s="119">
        <f>IF('Copy &amp; Paste Roster Report Here'!$A976=BE$7,IF('Copy &amp; Paste Roster Report Here'!$M976="HT",1,0),0)</f>
        <v>0</v>
      </c>
      <c r="BF979" s="119">
        <f>IF('Copy &amp; Paste Roster Report Here'!$A976=BF$7,IF('Copy &amp; Paste Roster Report Here'!$M976="HT",1,0),0)</f>
        <v>0</v>
      </c>
      <c r="BG979" s="119">
        <f>IF('Copy &amp; Paste Roster Report Here'!$A976=BG$7,IF('Copy &amp; Paste Roster Report Here'!$M976="HT",1,0),0)</f>
        <v>0</v>
      </c>
      <c r="BH979" s="73">
        <f t="shared" si="236"/>
        <v>0</v>
      </c>
      <c r="BI979" s="120">
        <f>IF('Copy &amp; Paste Roster Report Here'!$A976=BI$7,IF('Copy &amp; Paste Roster Report Here'!$M976="MT",1,0),0)</f>
        <v>0</v>
      </c>
      <c r="BJ979" s="120">
        <f>IF('Copy &amp; Paste Roster Report Here'!$A976=BJ$7,IF('Copy &amp; Paste Roster Report Here'!$M976="MT",1,0),0)</f>
        <v>0</v>
      </c>
      <c r="BK979" s="120">
        <f>IF('Copy &amp; Paste Roster Report Here'!$A976=BK$7,IF('Copy &amp; Paste Roster Report Here'!$M976="MT",1,0),0)</f>
        <v>0</v>
      </c>
      <c r="BL979" s="120">
        <f>IF('Copy &amp; Paste Roster Report Here'!$A976=BL$7,IF('Copy &amp; Paste Roster Report Here'!$M976="MT",1,0),0)</f>
        <v>0</v>
      </c>
      <c r="BM979" s="120">
        <f>IF('Copy &amp; Paste Roster Report Here'!$A976=BM$7,IF('Copy &amp; Paste Roster Report Here'!$M976="MT",1,0),0)</f>
        <v>0</v>
      </c>
      <c r="BN979" s="120">
        <f>IF('Copy &amp; Paste Roster Report Here'!$A976=BN$7,IF('Copy &amp; Paste Roster Report Here'!$M976="MT",1,0),0)</f>
        <v>0</v>
      </c>
      <c r="BO979" s="120">
        <f>IF('Copy &amp; Paste Roster Report Here'!$A976=BO$7,IF('Copy &amp; Paste Roster Report Here'!$M976="MT",1,0),0)</f>
        <v>0</v>
      </c>
      <c r="BP979" s="120">
        <f>IF('Copy &amp; Paste Roster Report Here'!$A976=BP$7,IF('Copy &amp; Paste Roster Report Here'!$M976="MT",1,0),0)</f>
        <v>0</v>
      </c>
      <c r="BQ979" s="120">
        <f>IF('Copy &amp; Paste Roster Report Here'!$A976=BQ$7,IF('Copy &amp; Paste Roster Report Here'!$M976="MT",1,0),0)</f>
        <v>0</v>
      </c>
      <c r="BR979" s="120">
        <f>IF('Copy &amp; Paste Roster Report Here'!$A976=BR$7,IF('Copy &amp; Paste Roster Report Here'!$M976="MT",1,0),0)</f>
        <v>0</v>
      </c>
      <c r="BS979" s="120">
        <f>IF('Copy &amp; Paste Roster Report Here'!$A976=BS$7,IF('Copy &amp; Paste Roster Report Here'!$M976="MT",1,0),0)</f>
        <v>0</v>
      </c>
      <c r="BT979" s="73">
        <f t="shared" si="237"/>
        <v>0</v>
      </c>
      <c r="BU979" s="121">
        <f>IF('Copy &amp; Paste Roster Report Here'!$A976=BU$7,IF('Copy &amp; Paste Roster Report Here'!$M976="fy",1,0),0)</f>
        <v>0</v>
      </c>
      <c r="BV979" s="121">
        <f>IF('Copy &amp; Paste Roster Report Here'!$A976=BV$7,IF('Copy &amp; Paste Roster Report Here'!$M976="fy",1,0),0)</f>
        <v>0</v>
      </c>
      <c r="BW979" s="121">
        <f>IF('Copy &amp; Paste Roster Report Here'!$A976=BW$7,IF('Copy &amp; Paste Roster Report Here'!$M976="fy",1,0),0)</f>
        <v>0</v>
      </c>
      <c r="BX979" s="121">
        <f>IF('Copy &amp; Paste Roster Report Here'!$A976=BX$7,IF('Copy &amp; Paste Roster Report Here'!$M976="fy",1,0),0)</f>
        <v>0</v>
      </c>
      <c r="BY979" s="121">
        <f>IF('Copy &amp; Paste Roster Report Here'!$A976=BY$7,IF('Copy &amp; Paste Roster Report Here'!$M976="fy",1,0),0)</f>
        <v>0</v>
      </c>
      <c r="BZ979" s="121">
        <f>IF('Copy &amp; Paste Roster Report Here'!$A976=BZ$7,IF('Copy &amp; Paste Roster Report Here'!$M976="fy",1,0),0)</f>
        <v>0</v>
      </c>
      <c r="CA979" s="121">
        <f>IF('Copy &amp; Paste Roster Report Here'!$A976=CA$7,IF('Copy &amp; Paste Roster Report Here'!$M976="fy",1,0),0)</f>
        <v>0</v>
      </c>
      <c r="CB979" s="121">
        <f>IF('Copy &amp; Paste Roster Report Here'!$A976=CB$7,IF('Copy &amp; Paste Roster Report Here'!$M976="fy",1,0),0)</f>
        <v>0</v>
      </c>
      <c r="CC979" s="121">
        <f>IF('Copy &amp; Paste Roster Report Here'!$A976=CC$7,IF('Copy &amp; Paste Roster Report Here'!$M976="fy",1,0),0)</f>
        <v>0</v>
      </c>
      <c r="CD979" s="121">
        <f>IF('Copy &amp; Paste Roster Report Here'!$A976=CD$7,IF('Copy &amp; Paste Roster Report Here'!$M976="fy",1,0),0)</f>
        <v>0</v>
      </c>
      <c r="CE979" s="121">
        <f>IF('Copy &amp; Paste Roster Report Here'!$A976=CE$7,IF('Copy &amp; Paste Roster Report Here'!$M976="fy",1,0),0)</f>
        <v>0</v>
      </c>
      <c r="CF979" s="73">
        <f t="shared" si="238"/>
        <v>0</v>
      </c>
      <c r="CG979" s="122">
        <f>IF('Copy &amp; Paste Roster Report Here'!$A976=CG$7,IF('Copy &amp; Paste Roster Report Here'!$M976="RH",1,0),0)</f>
        <v>0</v>
      </c>
      <c r="CH979" s="122">
        <f>IF('Copy &amp; Paste Roster Report Here'!$A976=CH$7,IF('Copy &amp; Paste Roster Report Here'!$M976="RH",1,0),0)</f>
        <v>0</v>
      </c>
      <c r="CI979" s="122">
        <f>IF('Copy &amp; Paste Roster Report Here'!$A976=CI$7,IF('Copy &amp; Paste Roster Report Here'!$M976="RH",1,0),0)</f>
        <v>0</v>
      </c>
      <c r="CJ979" s="122">
        <f>IF('Copy &amp; Paste Roster Report Here'!$A976=CJ$7,IF('Copy &amp; Paste Roster Report Here'!$M976="RH",1,0),0)</f>
        <v>0</v>
      </c>
      <c r="CK979" s="122">
        <f>IF('Copy &amp; Paste Roster Report Here'!$A976=CK$7,IF('Copy &amp; Paste Roster Report Here'!$M976="RH",1,0),0)</f>
        <v>0</v>
      </c>
      <c r="CL979" s="122">
        <f>IF('Copy &amp; Paste Roster Report Here'!$A976=CL$7,IF('Copy &amp; Paste Roster Report Here'!$M976="RH",1,0),0)</f>
        <v>0</v>
      </c>
      <c r="CM979" s="122">
        <f>IF('Copy &amp; Paste Roster Report Here'!$A976=CM$7,IF('Copy &amp; Paste Roster Report Here'!$M976="RH",1,0),0)</f>
        <v>0</v>
      </c>
      <c r="CN979" s="122">
        <f>IF('Copy &amp; Paste Roster Report Here'!$A976=CN$7,IF('Copy &amp; Paste Roster Report Here'!$M976="RH",1,0),0)</f>
        <v>0</v>
      </c>
      <c r="CO979" s="122">
        <f>IF('Copy &amp; Paste Roster Report Here'!$A976=CO$7,IF('Copy &amp; Paste Roster Report Here'!$M976="RH",1,0),0)</f>
        <v>0</v>
      </c>
      <c r="CP979" s="122">
        <f>IF('Copy &amp; Paste Roster Report Here'!$A976=CP$7,IF('Copy &amp; Paste Roster Report Here'!$M976="RH",1,0),0)</f>
        <v>0</v>
      </c>
      <c r="CQ979" s="122">
        <f>IF('Copy &amp; Paste Roster Report Here'!$A976=CQ$7,IF('Copy &amp; Paste Roster Report Here'!$M976="RH",1,0),0)</f>
        <v>0</v>
      </c>
      <c r="CR979" s="73">
        <f t="shared" si="239"/>
        <v>0</v>
      </c>
      <c r="CS979" s="123">
        <f>IF('Copy &amp; Paste Roster Report Here'!$A976=CS$7,IF('Copy &amp; Paste Roster Report Here'!$M976="QT",1,0),0)</f>
        <v>0</v>
      </c>
      <c r="CT979" s="123">
        <f>IF('Copy &amp; Paste Roster Report Here'!$A976=CT$7,IF('Copy &amp; Paste Roster Report Here'!$M976="QT",1,0),0)</f>
        <v>0</v>
      </c>
      <c r="CU979" s="123">
        <f>IF('Copy &amp; Paste Roster Report Here'!$A976=CU$7,IF('Copy &amp; Paste Roster Report Here'!$M976="QT",1,0),0)</f>
        <v>0</v>
      </c>
      <c r="CV979" s="123">
        <f>IF('Copy &amp; Paste Roster Report Here'!$A976=CV$7,IF('Copy &amp; Paste Roster Report Here'!$M976="QT",1,0),0)</f>
        <v>0</v>
      </c>
      <c r="CW979" s="123">
        <f>IF('Copy &amp; Paste Roster Report Here'!$A976=CW$7,IF('Copy &amp; Paste Roster Report Here'!$M976="QT",1,0),0)</f>
        <v>0</v>
      </c>
      <c r="CX979" s="123">
        <f>IF('Copy &amp; Paste Roster Report Here'!$A976=CX$7,IF('Copy &amp; Paste Roster Report Here'!$M976="QT",1,0),0)</f>
        <v>0</v>
      </c>
      <c r="CY979" s="123">
        <f>IF('Copy &amp; Paste Roster Report Here'!$A976=CY$7,IF('Copy &amp; Paste Roster Report Here'!$M976="QT",1,0),0)</f>
        <v>0</v>
      </c>
      <c r="CZ979" s="123">
        <f>IF('Copy &amp; Paste Roster Report Here'!$A976=CZ$7,IF('Copy &amp; Paste Roster Report Here'!$M976="QT",1,0),0)</f>
        <v>0</v>
      </c>
      <c r="DA979" s="123">
        <f>IF('Copy &amp; Paste Roster Report Here'!$A976=DA$7,IF('Copy &amp; Paste Roster Report Here'!$M976="QT",1,0),0)</f>
        <v>0</v>
      </c>
      <c r="DB979" s="123">
        <f>IF('Copy &amp; Paste Roster Report Here'!$A976=DB$7,IF('Copy &amp; Paste Roster Report Here'!$M976="QT",1,0),0)</f>
        <v>0</v>
      </c>
      <c r="DC979" s="123">
        <f>IF('Copy &amp; Paste Roster Report Here'!$A976=DC$7,IF('Copy &amp; Paste Roster Report Here'!$M976="QT",1,0),0)</f>
        <v>0</v>
      </c>
      <c r="DD979" s="73">
        <f t="shared" si="240"/>
        <v>0</v>
      </c>
      <c r="DE979" s="124">
        <f>IF('Copy &amp; Paste Roster Report Here'!$A976=DE$7,IF('Copy &amp; Paste Roster Report Here'!$M976="xxxxxxxxxxx",1,0),0)</f>
        <v>0</v>
      </c>
      <c r="DF979" s="124">
        <f>IF('Copy &amp; Paste Roster Report Here'!$A976=DF$7,IF('Copy &amp; Paste Roster Report Here'!$M976="xxxxxxxxxxx",1,0),0)</f>
        <v>0</v>
      </c>
      <c r="DG979" s="124">
        <f>IF('Copy &amp; Paste Roster Report Here'!$A976=DG$7,IF('Copy &amp; Paste Roster Report Here'!$M976="xxxxxxxxxxx",1,0),0)</f>
        <v>0</v>
      </c>
      <c r="DH979" s="124">
        <f>IF('Copy &amp; Paste Roster Report Here'!$A976=DH$7,IF('Copy &amp; Paste Roster Report Here'!$M976="xxxxxxxxxxx",1,0),0)</f>
        <v>0</v>
      </c>
      <c r="DI979" s="124">
        <f>IF('Copy &amp; Paste Roster Report Here'!$A976=DI$7,IF('Copy &amp; Paste Roster Report Here'!$M976="xxxxxxxxxxx",1,0),0)</f>
        <v>0</v>
      </c>
      <c r="DJ979" s="124">
        <f>IF('Copy &amp; Paste Roster Report Here'!$A976=DJ$7,IF('Copy &amp; Paste Roster Report Here'!$M976="xxxxxxxxxxx",1,0),0)</f>
        <v>0</v>
      </c>
      <c r="DK979" s="124">
        <f>IF('Copy &amp; Paste Roster Report Here'!$A976=DK$7,IF('Copy &amp; Paste Roster Report Here'!$M976="xxxxxxxxxxx",1,0),0)</f>
        <v>0</v>
      </c>
      <c r="DL979" s="124">
        <f>IF('Copy &amp; Paste Roster Report Here'!$A976=DL$7,IF('Copy &amp; Paste Roster Report Here'!$M976="xxxxxxxxxxx",1,0),0)</f>
        <v>0</v>
      </c>
      <c r="DM979" s="124">
        <f>IF('Copy &amp; Paste Roster Report Here'!$A976=DM$7,IF('Copy &amp; Paste Roster Report Here'!$M976="xxxxxxxxxxx",1,0),0)</f>
        <v>0</v>
      </c>
      <c r="DN979" s="124">
        <f>IF('Copy &amp; Paste Roster Report Here'!$A976=DN$7,IF('Copy &amp; Paste Roster Report Here'!$M976="xxxxxxxxxxx",1,0),0)</f>
        <v>0</v>
      </c>
      <c r="DO979" s="124">
        <f>IF('Copy &amp; Paste Roster Report Here'!$A976=DO$7,IF('Copy &amp; Paste Roster Report Here'!$M976="xxxxxxxxxxx",1,0),0)</f>
        <v>0</v>
      </c>
      <c r="DP979" s="125">
        <f t="shared" si="241"/>
        <v>0</v>
      </c>
      <c r="DQ979" s="126">
        <f t="shared" si="242"/>
        <v>0</v>
      </c>
    </row>
    <row r="980" spans="1:121" x14ac:dyDescent="0.25">
      <c r="A980" s="111">
        <f t="shared" si="228"/>
        <v>0</v>
      </c>
      <c r="B980" s="111">
        <f t="shared" si="229"/>
        <v>0</v>
      </c>
      <c r="C980" s="112">
        <f>+('Copy &amp; Paste Roster Report Here'!$P977-'Copy &amp; Paste Roster Report Here'!$O977)/30</f>
        <v>0</v>
      </c>
      <c r="D980" s="112">
        <f>+('Copy &amp; Paste Roster Report Here'!$P977-'Copy &amp; Paste Roster Report Here'!$O977)</f>
        <v>0</v>
      </c>
      <c r="E980" s="111">
        <f>'Copy &amp; Paste Roster Report Here'!N977</f>
        <v>0</v>
      </c>
      <c r="F980" s="111" t="str">
        <f t="shared" si="230"/>
        <v>N</v>
      </c>
      <c r="G980" s="111">
        <f>'Copy &amp; Paste Roster Report Here'!R977</f>
        <v>0</v>
      </c>
      <c r="H980" s="113">
        <f t="shared" si="231"/>
        <v>0</v>
      </c>
      <c r="I980" s="112">
        <f>IF(F980="N",$F$5-'Copy &amp; Paste Roster Report Here'!O977,+'Copy &amp; Paste Roster Report Here'!Q977-'Copy &amp; Paste Roster Report Here'!O977)</f>
        <v>0</v>
      </c>
      <c r="J980" s="114">
        <f t="shared" si="232"/>
        <v>0</v>
      </c>
      <c r="K980" s="114">
        <f t="shared" si="233"/>
        <v>0</v>
      </c>
      <c r="L980" s="115">
        <f>'Copy &amp; Paste Roster Report Here'!F977</f>
        <v>0</v>
      </c>
      <c r="M980" s="116">
        <f t="shared" si="234"/>
        <v>0</v>
      </c>
      <c r="N980" s="117">
        <f>IF('Copy &amp; Paste Roster Report Here'!$A977='Analytical Tests'!N$7,IF($F980="Y",+$H980*N$6,0),0)</f>
        <v>0</v>
      </c>
      <c r="O980" s="117">
        <f>IF('Copy &amp; Paste Roster Report Here'!$A977='Analytical Tests'!O$7,IF($F980="Y",+$H980*O$6,0),0)</f>
        <v>0</v>
      </c>
      <c r="P980" s="117">
        <f>IF('Copy &amp; Paste Roster Report Here'!$A977='Analytical Tests'!P$7,IF($F980="Y",+$H980*P$6,0),0)</f>
        <v>0</v>
      </c>
      <c r="Q980" s="117">
        <f>IF('Copy &amp; Paste Roster Report Here'!$A977='Analytical Tests'!Q$7,IF($F980="Y",+$H980*Q$6,0),0)</f>
        <v>0</v>
      </c>
      <c r="R980" s="117">
        <f>IF('Copy &amp; Paste Roster Report Here'!$A977='Analytical Tests'!R$7,IF($F980="Y",+$H980*R$6,0),0)</f>
        <v>0</v>
      </c>
      <c r="S980" s="117">
        <f>IF('Copy &amp; Paste Roster Report Here'!$A977='Analytical Tests'!S$7,IF($F980="Y",+$H980*S$6,0),0)</f>
        <v>0</v>
      </c>
      <c r="T980" s="117">
        <f>IF('Copy &amp; Paste Roster Report Here'!$A977='Analytical Tests'!T$7,IF($F980="Y",+$H980*T$6,0),0)</f>
        <v>0</v>
      </c>
      <c r="U980" s="117">
        <f>IF('Copy &amp; Paste Roster Report Here'!$A977='Analytical Tests'!U$7,IF($F980="Y",+$H980*U$6,0),0)</f>
        <v>0</v>
      </c>
      <c r="V980" s="117">
        <f>IF('Copy &amp; Paste Roster Report Here'!$A977='Analytical Tests'!V$7,IF($F980="Y",+$H980*V$6,0),0)</f>
        <v>0</v>
      </c>
      <c r="W980" s="117">
        <f>IF('Copy &amp; Paste Roster Report Here'!$A977='Analytical Tests'!W$7,IF($F980="Y",+$H980*W$6,0),0)</f>
        <v>0</v>
      </c>
      <c r="X980" s="117">
        <f>IF('Copy &amp; Paste Roster Report Here'!$A977='Analytical Tests'!X$7,IF($F980="Y",+$H980*X$6,0),0)</f>
        <v>0</v>
      </c>
      <c r="Y980" s="117" t="b">
        <f>IF('Copy &amp; Paste Roster Report Here'!$A977='Analytical Tests'!Y$7,IF($F980="N",IF($J980&gt;=$C980,Y$6,+($I980/$D980)*Y$6),0))</f>
        <v>0</v>
      </c>
      <c r="Z980" s="117" t="b">
        <f>IF('Copy &amp; Paste Roster Report Here'!$A977='Analytical Tests'!Z$7,IF($F980="N",IF($J980&gt;=$C980,Z$6,+($I980/$D980)*Z$6),0))</f>
        <v>0</v>
      </c>
      <c r="AA980" s="117" t="b">
        <f>IF('Copy &amp; Paste Roster Report Here'!$A977='Analytical Tests'!AA$7,IF($F980="N",IF($J980&gt;=$C980,AA$6,+($I980/$D980)*AA$6),0))</f>
        <v>0</v>
      </c>
      <c r="AB980" s="117" t="b">
        <f>IF('Copy &amp; Paste Roster Report Here'!$A977='Analytical Tests'!AB$7,IF($F980="N",IF($J980&gt;=$C980,AB$6,+($I980/$D980)*AB$6),0))</f>
        <v>0</v>
      </c>
      <c r="AC980" s="117" t="b">
        <f>IF('Copy &amp; Paste Roster Report Here'!$A977='Analytical Tests'!AC$7,IF($F980="N",IF($J980&gt;=$C980,AC$6,+($I980/$D980)*AC$6),0))</f>
        <v>0</v>
      </c>
      <c r="AD980" s="117" t="b">
        <f>IF('Copy &amp; Paste Roster Report Here'!$A977='Analytical Tests'!AD$7,IF($F980="N",IF($J980&gt;=$C980,AD$6,+($I980/$D980)*AD$6),0))</f>
        <v>0</v>
      </c>
      <c r="AE980" s="117" t="b">
        <f>IF('Copy &amp; Paste Roster Report Here'!$A977='Analytical Tests'!AE$7,IF($F980="N",IF($J980&gt;=$C980,AE$6,+($I980/$D980)*AE$6),0))</f>
        <v>0</v>
      </c>
      <c r="AF980" s="117" t="b">
        <f>IF('Copy &amp; Paste Roster Report Here'!$A977='Analytical Tests'!AF$7,IF($F980="N",IF($J980&gt;=$C980,AF$6,+($I980/$D980)*AF$6),0))</f>
        <v>0</v>
      </c>
      <c r="AG980" s="117" t="b">
        <f>IF('Copy &amp; Paste Roster Report Here'!$A977='Analytical Tests'!AG$7,IF($F980="N",IF($J980&gt;=$C980,AG$6,+($I980/$D980)*AG$6),0))</f>
        <v>0</v>
      </c>
      <c r="AH980" s="117" t="b">
        <f>IF('Copy &amp; Paste Roster Report Here'!$A977='Analytical Tests'!AH$7,IF($F980="N",IF($J980&gt;=$C980,AH$6,+($I980/$D980)*AH$6),0))</f>
        <v>0</v>
      </c>
      <c r="AI980" s="117" t="b">
        <f>IF('Copy &amp; Paste Roster Report Here'!$A977='Analytical Tests'!AI$7,IF($F980="N",IF($J980&gt;=$C980,AI$6,+($I980/$D980)*AI$6),0))</f>
        <v>0</v>
      </c>
      <c r="AJ980" s="79"/>
      <c r="AK980" s="118">
        <f>IF('Copy &amp; Paste Roster Report Here'!$A977=AK$7,IF('Copy &amp; Paste Roster Report Here'!$M977="FT",1,0),0)</f>
        <v>0</v>
      </c>
      <c r="AL980" s="118">
        <f>IF('Copy &amp; Paste Roster Report Here'!$A977=AL$7,IF('Copy &amp; Paste Roster Report Here'!$M977="FT",1,0),0)</f>
        <v>0</v>
      </c>
      <c r="AM980" s="118">
        <f>IF('Copy &amp; Paste Roster Report Here'!$A977=AM$7,IF('Copy &amp; Paste Roster Report Here'!$M977="FT",1,0),0)</f>
        <v>0</v>
      </c>
      <c r="AN980" s="118">
        <f>IF('Copy &amp; Paste Roster Report Here'!$A977=AN$7,IF('Copy &amp; Paste Roster Report Here'!$M977="FT",1,0),0)</f>
        <v>0</v>
      </c>
      <c r="AO980" s="118">
        <f>IF('Copy &amp; Paste Roster Report Here'!$A977=AO$7,IF('Copy &amp; Paste Roster Report Here'!$M977="FT",1,0),0)</f>
        <v>0</v>
      </c>
      <c r="AP980" s="118">
        <f>IF('Copy &amp; Paste Roster Report Here'!$A977=AP$7,IF('Copy &amp; Paste Roster Report Here'!$M977="FT",1,0),0)</f>
        <v>0</v>
      </c>
      <c r="AQ980" s="118">
        <f>IF('Copy &amp; Paste Roster Report Here'!$A977=AQ$7,IF('Copy &amp; Paste Roster Report Here'!$M977="FT",1,0),0)</f>
        <v>0</v>
      </c>
      <c r="AR980" s="118">
        <f>IF('Copy &amp; Paste Roster Report Here'!$A977=AR$7,IF('Copy &amp; Paste Roster Report Here'!$M977="FT",1,0),0)</f>
        <v>0</v>
      </c>
      <c r="AS980" s="118">
        <f>IF('Copy &amp; Paste Roster Report Here'!$A977=AS$7,IF('Copy &amp; Paste Roster Report Here'!$M977="FT",1,0),0)</f>
        <v>0</v>
      </c>
      <c r="AT980" s="118">
        <f>IF('Copy &amp; Paste Roster Report Here'!$A977=AT$7,IF('Copy &amp; Paste Roster Report Here'!$M977="FT",1,0),0)</f>
        <v>0</v>
      </c>
      <c r="AU980" s="118">
        <f>IF('Copy &amp; Paste Roster Report Here'!$A977=AU$7,IF('Copy &amp; Paste Roster Report Here'!$M977="FT",1,0),0)</f>
        <v>0</v>
      </c>
      <c r="AV980" s="73">
        <f t="shared" si="235"/>
        <v>0</v>
      </c>
      <c r="AW980" s="119">
        <f>IF('Copy &amp; Paste Roster Report Here'!$A977=AW$7,IF('Copy &amp; Paste Roster Report Here'!$M977="HT",1,0),0)</f>
        <v>0</v>
      </c>
      <c r="AX980" s="119">
        <f>IF('Copy &amp; Paste Roster Report Here'!$A977=AX$7,IF('Copy &amp; Paste Roster Report Here'!$M977="HT",1,0),0)</f>
        <v>0</v>
      </c>
      <c r="AY980" s="119">
        <f>IF('Copy &amp; Paste Roster Report Here'!$A977=AY$7,IF('Copy &amp; Paste Roster Report Here'!$M977="HT",1,0),0)</f>
        <v>0</v>
      </c>
      <c r="AZ980" s="119">
        <f>IF('Copy &amp; Paste Roster Report Here'!$A977=AZ$7,IF('Copy &amp; Paste Roster Report Here'!$M977="HT",1,0),0)</f>
        <v>0</v>
      </c>
      <c r="BA980" s="119">
        <f>IF('Copy &amp; Paste Roster Report Here'!$A977=BA$7,IF('Copy &amp; Paste Roster Report Here'!$M977="HT",1,0),0)</f>
        <v>0</v>
      </c>
      <c r="BB980" s="119">
        <f>IF('Copy &amp; Paste Roster Report Here'!$A977=BB$7,IF('Copy &amp; Paste Roster Report Here'!$M977="HT",1,0),0)</f>
        <v>0</v>
      </c>
      <c r="BC980" s="119">
        <f>IF('Copy &amp; Paste Roster Report Here'!$A977=BC$7,IF('Copy &amp; Paste Roster Report Here'!$M977="HT",1,0),0)</f>
        <v>0</v>
      </c>
      <c r="BD980" s="119">
        <f>IF('Copy &amp; Paste Roster Report Here'!$A977=BD$7,IF('Copy &amp; Paste Roster Report Here'!$M977="HT",1,0),0)</f>
        <v>0</v>
      </c>
      <c r="BE980" s="119">
        <f>IF('Copy &amp; Paste Roster Report Here'!$A977=BE$7,IF('Copy &amp; Paste Roster Report Here'!$M977="HT",1,0),0)</f>
        <v>0</v>
      </c>
      <c r="BF980" s="119">
        <f>IF('Copy &amp; Paste Roster Report Here'!$A977=BF$7,IF('Copy &amp; Paste Roster Report Here'!$M977="HT",1,0),0)</f>
        <v>0</v>
      </c>
      <c r="BG980" s="119">
        <f>IF('Copy &amp; Paste Roster Report Here'!$A977=BG$7,IF('Copy &amp; Paste Roster Report Here'!$M977="HT",1,0),0)</f>
        <v>0</v>
      </c>
      <c r="BH980" s="73">
        <f t="shared" si="236"/>
        <v>0</v>
      </c>
      <c r="BI980" s="120">
        <f>IF('Copy &amp; Paste Roster Report Here'!$A977=BI$7,IF('Copy &amp; Paste Roster Report Here'!$M977="MT",1,0),0)</f>
        <v>0</v>
      </c>
      <c r="BJ980" s="120">
        <f>IF('Copy &amp; Paste Roster Report Here'!$A977=BJ$7,IF('Copy &amp; Paste Roster Report Here'!$M977="MT",1,0),0)</f>
        <v>0</v>
      </c>
      <c r="BK980" s="120">
        <f>IF('Copy &amp; Paste Roster Report Here'!$A977=BK$7,IF('Copy &amp; Paste Roster Report Here'!$M977="MT",1,0),0)</f>
        <v>0</v>
      </c>
      <c r="BL980" s="120">
        <f>IF('Copy &amp; Paste Roster Report Here'!$A977=BL$7,IF('Copy &amp; Paste Roster Report Here'!$M977="MT",1,0),0)</f>
        <v>0</v>
      </c>
      <c r="BM980" s="120">
        <f>IF('Copy &amp; Paste Roster Report Here'!$A977=BM$7,IF('Copy &amp; Paste Roster Report Here'!$M977="MT",1,0),0)</f>
        <v>0</v>
      </c>
      <c r="BN980" s="120">
        <f>IF('Copy &amp; Paste Roster Report Here'!$A977=BN$7,IF('Copy &amp; Paste Roster Report Here'!$M977="MT",1,0),0)</f>
        <v>0</v>
      </c>
      <c r="BO980" s="120">
        <f>IF('Copy &amp; Paste Roster Report Here'!$A977=BO$7,IF('Copy &amp; Paste Roster Report Here'!$M977="MT",1,0),0)</f>
        <v>0</v>
      </c>
      <c r="BP980" s="120">
        <f>IF('Copy &amp; Paste Roster Report Here'!$A977=BP$7,IF('Copy &amp; Paste Roster Report Here'!$M977="MT",1,0),0)</f>
        <v>0</v>
      </c>
      <c r="BQ980" s="120">
        <f>IF('Copy &amp; Paste Roster Report Here'!$A977=BQ$7,IF('Copy &amp; Paste Roster Report Here'!$M977="MT",1,0),0)</f>
        <v>0</v>
      </c>
      <c r="BR980" s="120">
        <f>IF('Copy &amp; Paste Roster Report Here'!$A977=BR$7,IF('Copy &amp; Paste Roster Report Here'!$M977="MT",1,0),0)</f>
        <v>0</v>
      </c>
      <c r="BS980" s="120">
        <f>IF('Copy &amp; Paste Roster Report Here'!$A977=BS$7,IF('Copy &amp; Paste Roster Report Here'!$M977="MT",1,0),0)</f>
        <v>0</v>
      </c>
      <c r="BT980" s="73">
        <f t="shared" si="237"/>
        <v>0</v>
      </c>
      <c r="BU980" s="121">
        <f>IF('Copy &amp; Paste Roster Report Here'!$A977=BU$7,IF('Copy &amp; Paste Roster Report Here'!$M977="fy",1,0),0)</f>
        <v>0</v>
      </c>
      <c r="BV980" s="121">
        <f>IF('Copy &amp; Paste Roster Report Here'!$A977=BV$7,IF('Copy &amp; Paste Roster Report Here'!$M977="fy",1,0),0)</f>
        <v>0</v>
      </c>
      <c r="BW980" s="121">
        <f>IF('Copy &amp; Paste Roster Report Here'!$A977=BW$7,IF('Copy &amp; Paste Roster Report Here'!$M977="fy",1,0),0)</f>
        <v>0</v>
      </c>
      <c r="BX980" s="121">
        <f>IF('Copy &amp; Paste Roster Report Here'!$A977=BX$7,IF('Copy &amp; Paste Roster Report Here'!$M977="fy",1,0),0)</f>
        <v>0</v>
      </c>
      <c r="BY980" s="121">
        <f>IF('Copy &amp; Paste Roster Report Here'!$A977=BY$7,IF('Copy &amp; Paste Roster Report Here'!$M977="fy",1,0),0)</f>
        <v>0</v>
      </c>
      <c r="BZ980" s="121">
        <f>IF('Copy &amp; Paste Roster Report Here'!$A977=BZ$7,IF('Copy &amp; Paste Roster Report Here'!$M977="fy",1,0),0)</f>
        <v>0</v>
      </c>
      <c r="CA980" s="121">
        <f>IF('Copy &amp; Paste Roster Report Here'!$A977=CA$7,IF('Copy &amp; Paste Roster Report Here'!$M977="fy",1,0),0)</f>
        <v>0</v>
      </c>
      <c r="CB980" s="121">
        <f>IF('Copy &amp; Paste Roster Report Here'!$A977=CB$7,IF('Copy &amp; Paste Roster Report Here'!$M977="fy",1,0),0)</f>
        <v>0</v>
      </c>
      <c r="CC980" s="121">
        <f>IF('Copy &amp; Paste Roster Report Here'!$A977=CC$7,IF('Copy &amp; Paste Roster Report Here'!$M977="fy",1,0),0)</f>
        <v>0</v>
      </c>
      <c r="CD980" s="121">
        <f>IF('Copy &amp; Paste Roster Report Here'!$A977=CD$7,IF('Copy &amp; Paste Roster Report Here'!$M977="fy",1,0),0)</f>
        <v>0</v>
      </c>
      <c r="CE980" s="121">
        <f>IF('Copy &amp; Paste Roster Report Here'!$A977=CE$7,IF('Copy &amp; Paste Roster Report Here'!$M977="fy",1,0),0)</f>
        <v>0</v>
      </c>
      <c r="CF980" s="73">
        <f t="shared" si="238"/>
        <v>0</v>
      </c>
      <c r="CG980" s="122">
        <f>IF('Copy &amp; Paste Roster Report Here'!$A977=CG$7,IF('Copy &amp; Paste Roster Report Here'!$M977="RH",1,0),0)</f>
        <v>0</v>
      </c>
      <c r="CH980" s="122">
        <f>IF('Copy &amp; Paste Roster Report Here'!$A977=CH$7,IF('Copy &amp; Paste Roster Report Here'!$M977="RH",1,0),0)</f>
        <v>0</v>
      </c>
      <c r="CI980" s="122">
        <f>IF('Copy &amp; Paste Roster Report Here'!$A977=CI$7,IF('Copy &amp; Paste Roster Report Here'!$M977="RH",1,0),0)</f>
        <v>0</v>
      </c>
      <c r="CJ980" s="122">
        <f>IF('Copy &amp; Paste Roster Report Here'!$A977=CJ$7,IF('Copy &amp; Paste Roster Report Here'!$M977="RH",1,0),0)</f>
        <v>0</v>
      </c>
      <c r="CK980" s="122">
        <f>IF('Copy &amp; Paste Roster Report Here'!$A977=CK$7,IF('Copy &amp; Paste Roster Report Here'!$M977="RH",1,0),0)</f>
        <v>0</v>
      </c>
      <c r="CL980" s="122">
        <f>IF('Copy &amp; Paste Roster Report Here'!$A977=CL$7,IF('Copy &amp; Paste Roster Report Here'!$M977="RH",1,0),0)</f>
        <v>0</v>
      </c>
      <c r="CM980" s="122">
        <f>IF('Copy &amp; Paste Roster Report Here'!$A977=CM$7,IF('Copy &amp; Paste Roster Report Here'!$M977="RH",1,0),0)</f>
        <v>0</v>
      </c>
      <c r="CN980" s="122">
        <f>IF('Copy &amp; Paste Roster Report Here'!$A977=CN$7,IF('Copy &amp; Paste Roster Report Here'!$M977="RH",1,0),0)</f>
        <v>0</v>
      </c>
      <c r="CO980" s="122">
        <f>IF('Copy &amp; Paste Roster Report Here'!$A977=CO$7,IF('Copy &amp; Paste Roster Report Here'!$M977="RH",1,0),0)</f>
        <v>0</v>
      </c>
      <c r="CP980" s="122">
        <f>IF('Copy &amp; Paste Roster Report Here'!$A977=CP$7,IF('Copy &amp; Paste Roster Report Here'!$M977="RH",1,0),0)</f>
        <v>0</v>
      </c>
      <c r="CQ980" s="122">
        <f>IF('Copy &amp; Paste Roster Report Here'!$A977=CQ$7,IF('Copy &amp; Paste Roster Report Here'!$M977="RH",1,0),0)</f>
        <v>0</v>
      </c>
      <c r="CR980" s="73">
        <f t="shared" si="239"/>
        <v>0</v>
      </c>
      <c r="CS980" s="123">
        <f>IF('Copy &amp; Paste Roster Report Here'!$A977=CS$7,IF('Copy &amp; Paste Roster Report Here'!$M977="QT",1,0),0)</f>
        <v>0</v>
      </c>
      <c r="CT980" s="123">
        <f>IF('Copy &amp; Paste Roster Report Here'!$A977=CT$7,IF('Copy &amp; Paste Roster Report Here'!$M977="QT",1,0),0)</f>
        <v>0</v>
      </c>
      <c r="CU980" s="123">
        <f>IF('Copy &amp; Paste Roster Report Here'!$A977=CU$7,IF('Copy &amp; Paste Roster Report Here'!$M977="QT",1,0),0)</f>
        <v>0</v>
      </c>
      <c r="CV980" s="123">
        <f>IF('Copy &amp; Paste Roster Report Here'!$A977=CV$7,IF('Copy &amp; Paste Roster Report Here'!$M977="QT",1,0),0)</f>
        <v>0</v>
      </c>
      <c r="CW980" s="123">
        <f>IF('Copy &amp; Paste Roster Report Here'!$A977=CW$7,IF('Copy &amp; Paste Roster Report Here'!$M977="QT",1,0),0)</f>
        <v>0</v>
      </c>
      <c r="CX980" s="123">
        <f>IF('Copy &amp; Paste Roster Report Here'!$A977=CX$7,IF('Copy &amp; Paste Roster Report Here'!$M977="QT",1,0),0)</f>
        <v>0</v>
      </c>
      <c r="CY980" s="123">
        <f>IF('Copy &amp; Paste Roster Report Here'!$A977=CY$7,IF('Copy &amp; Paste Roster Report Here'!$M977="QT",1,0),0)</f>
        <v>0</v>
      </c>
      <c r="CZ980" s="123">
        <f>IF('Copy &amp; Paste Roster Report Here'!$A977=CZ$7,IF('Copy &amp; Paste Roster Report Here'!$M977="QT",1,0),0)</f>
        <v>0</v>
      </c>
      <c r="DA980" s="123">
        <f>IF('Copy &amp; Paste Roster Report Here'!$A977=DA$7,IF('Copy &amp; Paste Roster Report Here'!$M977="QT",1,0),0)</f>
        <v>0</v>
      </c>
      <c r="DB980" s="123">
        <f>IF('Copy &amp; Paste Roster Report Here'!$A977=DB$7,IF('Copy &amp; Paste Roster Report Here'!$M977="QT",1,0),0)</f>
        <v>0</v>
      </c>
      <c r="DC980" s="123">
        <f>IF('Copy &amp; Paste Roster Report Here'!$A977=DC$7,IF('Copy &amp; Paste Roster Report Here'!$M977="QT",1,0),0)</f>
        <v>0</v>
      </c>
      <c r="DD980" s="73">
        <f t="shared" si="240"/>
        <v>0</v>
      </c>
      <c r="DE980" s="124">
        <f>IF('Copy &amp; Paste Roster Report Here'!$A977=DE$7,IF('Copy &amp; Paste Roster Report Here'!$M977="xxxxxxxxxxx",1,0),0)</f>
        <v>0</v>
      </c>
      <c r="DF980" s="124">
        <f>IF('Copy &amp; Paste Roster Report Here'!$A977=DF$7,IF('Copy &amp; Paste Roster Report Here'!$M977="xxxxxxxxxxx",1,0),0)</f>
        <v>0</v>
      </c>
      <c r="DG980" s="124">
        <f>IF('Copy &amp; Paste Roster Report Here'!$A977=DG$7,IF('Copy &amp; Paste Roster Report Here'!$M977="xxxxxxxxxxx",1,0),0)</f>
        <v>0</v>
      </c>
      <c r="DH980" s="124">
        <f>IF('Copy &amp; Paste Roster Report Here'!$A977=DH$7,IF('Copy &amp; Paste Roster Report Here'!$M977="xxxxxxxxxxx",1,0),0)</f>
        <v>0</v>
      </c>
      <c r="DI980" s="124">
        <f>IF('Copy &amp; Paste Roster Report Here'!$A977=DI$7,IF('Copy &amp; Paste Roster Report Here'!$M977="xxxxxxxxxxx",1,0),0)</f>
        <v>0</v>
      </c>
      <c r="DJ980" s="124">
        <f>IF('Copy &amp; Paste Roster Report Here'!$A977=DJ$7,IF('Copy &amp; Paste Roster Report Here'!$M977="xxxxxxxxxxx",1,0),0)</f>
        <v>0</v>
      </c>
      <c r="DK980" s="124">
        <f>IF('Copy &amp; Paste Roster Report Here'!$A977=DK$7,IF('Copy &amp; Paste Roster Report Here'!$M977="xxxxxxxxxxx",1,0),0)</f>
        <v>0</v>
      </c>
      <c r="DL980" s="124">
        <f>IF('Copy &amp; Paste Roster Report Here'!$A977=DL$7,IF('Copy &amp; Paste Roster Report Here'!$M977="xxxxxxxxxxx",1,0),0)</f>
        <v>0</v>
      </c>
      <c r="DM980" s="124">
        <f>IF('Copy &amp; Paste Roster Report Here'!$A977=DM$7,IF('Copy &amp; Paste Roster Report Here'!$M977="xxxxxxxxxxx",1,0),0)</f>
        <v>0</v>
      </c>
      <c r="DN980" s="124">
        <f>IF('Copy &amp; Paste Roster Report Here'!$A977=DN$7,IF('Copy &amp; Paste Roster Report Here'!$M977="xxxxxxxxxxx",1,0),0)</f>
        <v>0</v>
      </c>
      <c r="DO980" s="124">
        <f>IF('Copy &amp; Paste Roster Report Here'!$A977=DO$7,IF('Copy &amp; Paste Roster Report Here'!$M977="xxxxxxxxxxx",1,0),0)</f>
        <v>0</v>
      </c>
      <c r="DP980" s="125">
        <f t="shared" si="241"/>
        <v>0</v>
      </c>
      <c r="DQ980" s="126">
        <f t="shared" si="242"/>
        <v>0</v>
      </c>
    </row>
    <row r="981" spans="1:121" x14ac:dyDescent="0.25">
      <c r="A981" s="111">
        <f t="shared" si="228"/>
        <v>0</v>
      </c>
      <c r="B981" s="111">
        <f t="shared" si="229"/>
        <v>0</v>
      </c>
      <c r="C981" s="112">
        <f>+('Copy &amp; Paste Roster Report Here'!$P978-'Copy &amp; Paste Roster Report Here'!$O978)/30</f>
        <v>0</v>
      </c>
      <c r="D981" s="112">
        <f>+('Copy &amp; Paste Roster Report Here'!$P978-'Copy &amp; Paste Roster Report Here'!$O978)</f>
        <v>0</v>
      </c>
      <c r="E981" s="111">
        <f>'Copy &amp; Paste Roster Report Here'!N978</f>
        <v>0</v>
      </c>
      <c r="F981" s="111" t="str">
        <f t="shared" si="230"/>
        <v>N</v>
      </c>
      <c r="G981" s="111">
        <f>'Copy &amp; Paste Roster Report Here'!R978</f>
        <v>0</v>
      </c>
      <c r="H981" s="113">
        <f t="shared" si="231"/>
        <v>0</v>
      </c>
      <c r="I981" s="112">
        <f>IF(F981="N",$F$5-'Copy &amp; Paste Roster Report Here'!O978,+'Copy &amp; Paste Roster Report Here'!Q978-'Copy &amp; Paste Roster Report Here'!O978)</f>
        <v>0</v>
      </c>
      <c r="J981" s="114">
        <f t="shared" si="232"/>
        <v>0</v>
      </c>
      <c r="K981" s="114">
        <f t="shared" si="233"/>
        <v>0</v>
      </c>
      <c r="L981" s="115">
        <f>'Copy &amp; Paste Roster Report Here'!F978</f>
        <v>0</v>
      </c>
      <c r="M981" s="116">
        <f t="shared" si="234"/>
        <v>0</v>
      </c>
      <c r="N981" s="117">
        <f>IF('Copy &amp; Paste Roster Report Here'!$A978='Analytical Tests'!N$7,IF($F981="Y",+$H981*N$6,0),0)</f>
        <v>0</v>
      </c>
      <c r="O981" s="117">
        <f>IF('Copy &amp; Paste Roster Report Here'!$A978='Analytical Tests'!O$7,IF($F981="Y",+$H981*O$6,0),0)</f>
        <v>0</v>
      </c>
      <c r="P981" s="117">
        <f>IF('Copy &amp; Paste Roster Report Here'!$A978='Analytical Tests'!P$7,IF($F981="Y",+$H981*P$6,0),0)</f>
        <v>0</v>
      </c>
      <c r="Q981" s="117">
        <f>IF('Copy &amp; Paste Roster Report Here'!$A978='Analytical Tests'!Q$7,IF($F981="Y",+$H981*Q$6,0),0)</f>
        <v>0</v>
      </c>
      <c r="R981" s="117">
        <f>IF('Copy &amp; Paste Roster Report Here'!$A978='Analytical Tests'!R$7,IF($F981="Y",+$H981*R$6,0),0)</f>
        <v>0</v>
      </c>
      <c r="S981" s="117">
        <f>IF('Copy &amp; Paste Roster Report Here'!$A978='Analytical Tests'!S$7,IF($F981="Y",+$H981*S$6,0),0)</f>
        <v>0</v>
      </c>
      <c r="T981" s="117">
        <f>IF('Copy &amp; Paste Roster Report Here'!$A978='Analytical Tests'!T$7,IF($F981="Y",+$H981*T$6,0),0)</f>
        <v>0</v>
      </c>
      <c r="U981" s="117">
        <f>IF('Copy &amp; Paste Roster Report Here'!$A978='Analytical Tests'!U$7,IF($F981="Y",+$H981*U$6,0),0)</f>
        <v>0</v>
      </c>
      <c r="V981" s="117">
        <f>IF('Copy &amp; Paste Roster Report Here'!$A978='Analytical Tests'!V$7,IF($F981="Y",+$H981*V$6,0),0)</f>
        <v>0</v>
      </c>
      <c r="W981" s="117">
        <f>IF('Copy &amp; Paste Roster Report Here'!$A978='Analytical Tests'!W$7,IF($F981="Y",+$H981*W$6,0),0)</f>
        <v>0</v>
      </c>
      <c r="X981" s="117">
        <f>IF('Copy &amp; Paste Roster Report Here'!$A978='Analytical Tests'!X$7,IF($F981="Y",+$H981*X$6,0),0)</f>
        <v>0</v>
      </c>
      <c r="Y981" s="117" t="b">
        <f>IF('Copy &amp; Paste Roster Report Here'!$A978='Analytical Tests'!Y$7,IF($F981="N",IF($J981&gt;=$C981,Y$6,+($I981/$D981)*Y$6),0))</f>
        <v>0</v>
      </c>
      <c r="Z981" s="117" t="b">
        <f>IF('Copy &amp; Paste Roster Report Here'!$A978='Analytical Tests'!Z$7,IF($F981="N",IF($J981&gt;=$C981,Z$6,+($I981/$D981)*Z$6),0))</f>
        <v>0</v>
      </c>
      <c r="AA981" s="117" t="b">
        <f>IF('Copy &amp; Paste Roster Report Here'!$A978='Analytical Tests'!AA$7,IF($F981="N",IF($J981&gt;=$C981,AA$6,+($I981/$D981)*AA$6),0))</f>
        <v>0</v>
      </c>
      <c r="AB981" s="117" t="b">
        <f>IF('Copy &amp; Paste Roster Report Here'!$A978='Analytical Tests'!AB$7,IF($F981="N",IF($J981&gt;=$C981,AB$6,+($I981/$D981)*AB$6),0))</f>
        <v>0</v>
      </c>
      <c r="AC981" s="117" t="b">
        <f>IF('Copy &amp; Paste Roster Report Here'!$A978='Analytical Tests'!AC$7,IF($F981="N",IF($J981&gt;=$C981,AC$6,+($I981/$D981)*AC$6),0))</f>
        <v>0</v>
      </c>
      <c r="AD981" s="117" t="b">
        <f>IF('Copy &amp; Paste Roster Report Here'!$A978='Analytical Tests'!AD$7,IF($F981="N",IF($J981&gt;=$C981,AD$6,+($I981/$D981)*AD$6),0))</f>
        <v>0</v>
      </c>
      <c r="AE981" s="117" t="b">
        <f>IF('Copy &amp; Paste Roster Report Here'!$A978='Analytical Tests'!AE$7,IF($F981="N",IF($J981&gt;=$C981,AE$6,+($I981/$D981)*AE$6),0))</f>
        <v>0</v>
      </c>
      <c r="AF981" s="117" t="b">
        <f>IF('Copy &amp; Paste Roster Report Here'!$A978='Analytical Tests'!AF$7,IF($F981="N",IF($J981&gt;=$C981,AF$6,+($I981/$D981)*AF$6),0))</f>
        <v>0</v>
      </c>
      <c r="AG981" s="117" t="b">
        <f>IF('Copy &amp; Paste Roster Report Here'!$A978='Analytical Tests'!AG$7,IF($F981="N",IF($J981&gt;=$C981,AG$6,+($I981/$D981)*AG$6),0))</f>
        <v>0</v>
      </c>
      <c r="AH981" s="117" t="b">
        <f>IF('Copy &amp; Paste Roster Report Here'!$A978='Analytical Tests'!AH$7,IF($F981="N",IF($J981&gt;=$C981,AH$6,+($I981/$D981)*AH$6),0))</f>
        <v>0</v>
      </c>
      <c r="AI981" s="117" t="b">
        <f>IF('Copy &amp; Paste Roster Report Here'!$A978='Analytical Tests'!AI$7,IF($F981="N",IF($J981&gt;=$C981,AI$6,+($I981/$D981)*AI$6),0))</f>
        <v>0</v>
      </c>
      <c r="AJ981" s="79"/>
      <c r="AK981" s="118">
        <f>IF('Copy &amp; Paste Roster Report Here'!$A978=AK$7,IF('Copy &amp; Paste Roster Report Here'!$M978="FT",1,0),0)</f>
        <v>0</v>
      </c>
      <c r="AL981" s="118">
        <f>IF('Copy &amp; Paste Roster Report Here'!$A978=AL$7,IF('Copy &amp; Paste Roster Report Here'!$M978="FT",1,0),0)</f>
        <v>0</v>
      </c>
      <c r="AM981" s="118">
        <f>IF('Copy &amp; Paste Roster Report Here'!$A978=AM$7,IF('Copy &amp; Paste Roster Report Here'!$M978="FT",1,0),0)</f>
        <v>0</v>
      </c>
      <c r="AN981" s="118">
        <f>IF('Copy &amp; Paste Roster Report Here'!$A978=AN$7,IF('Copy &amp; Paste Roster Report Here'!$M978="FT",1,0),0)</f>
        <v>0</v>
      </c>
      <c r="AO981" s="118">
        <f>IF('Copy &amp; Paste Roster Report Here'!$A978=AO$7,IF('Copy &amp; Paste Roster Report Here'!$M978="FT",1,0),0)</f>
        <v>0</v>
      </c>
      <c r="AP981" s="118">
        <f>IF('Copy &amp; Paste Roster Report Here'!$A978=AP$7,IF('Copy &amp; Paste Roster Report Here'!$M978="FT",1,0),0)</f>
        <v>0</v>
      </c>
      <c r="AQ981" s="118">
        <f>IF('Copy &amp; Paste Roster Report Here'!$A978=AQ$7,IF('Copy &amp; Paste Roster Report Here'!$M978="FT",1,0),0)</f>
        <v>0</v>
      </c>
      <c r="AR981" s="118">
        <f>IF('Copy &amp; Paste Roster Report Here'!$A978=AR$7,IF('Copy &amp; Paste Roster Report Here'!$M978="FT",1,0),0)</f>
        <v>0</v>
      </c>
      <c r="AS981" s="118">
        <f>IF('Copy &amp; Paste Roster Report Here'!$A978=AS$7,IF('Copy &amp; Paste Roster Report Here'!$M978="FT",1,0),0)</f>
        <v>0</v>
      </c>
      <c r="AT981" s="118">
        <f>IF('Copy &amp; Paste Roster Report Here'!$A978=AT$7,IF('Copy &amp; Paste Roster Report Here'!$M978="FT",1,0),0)</f>
        <v>0</v>
      </c>
      <c r="AU981" s="118">
        <f>IF('Copy &amp; Paste Roster Report Here'!$A978=AU$7,IF('Copy &amp; Paste Roster Report Here'!$M978="FT",1,0),0)</f>
        <v>0</v>
      </c>
      <c r="AV981" s="73">
        <f t="shared" si="235"/>
        <v>0</v>
      </c>
      <c r="AW981" s="119">
        <f>IF('Copy &amp; Paste Roster Report Here'!$A978=AW$7,IF('Copy &amp; Paste Roster Report Here'!$M978="HT",1,0),0)</f>
        <v>0</v>
      </c>
      <c r="AX981" s="119">
        <f>IF('Copy &amp; Paste Roster Report Here'!$A978=AX$7,IF('Copy &amp; Paste Roster Report Here'!$M978="HT",1,0),0)</f>
        <v>0</v>
      </c>
      <c r="AY981" s="119">
        <f>IF('Copy &amp; Paste Roster Report Here'!$A978=AY$7,IF('Copy &amp; Paste Roster Report Here'!$M978="HT",1,0),0)</f>
        <v>0</v>
      </c>
      <c r="AZ981" s="119">
        <f>IF('Copy &amp; Paste Roster Report Here'!$A978=AZ$7,IF('Copy &amp; Paste Roster Report Here'!$M978="HT",1,0),0)</f>
        <v>0</v>
      </c>
      <c r="BA981" s="119">
        <f>IF('Copy &amp; Paste Roster Report Here'!$A978=BA$7,IF('Copy &amp; Paste Roster Report Here'!$M978="HT",1,0),0)</f>
        <v>0</v>
      </c>
      <c r="BB981" s="119">
        <f>IF('Copy &amp; Paste Roster Report Here'!$A978=BB$7,IF('Copy &amp; Paste Roster Report Here'!$M978="HT",1,0),0)</f>
        <v>0</v>
      </c>
      <c r="BC981" s="119">
        <f>IF('Copy &amp; Paste Roster Report Here'!$A978=BC$7,IF('Copy &amp; Paste Roster Report Here'!$M978="HT",1,0),0)</f>
        <v>0</v>
      </c>
      <c r="BD981" s="119">
        <f>IF('Copy &amp; Paste Roster Report Here'!$A978=BD$7,IF('Copy &amp; Paste Roster Report Here'!$M978="HT",1,0),0)</f>
        <v>0</v>
      </c>
      <c r="BE981" s="119">
        <f>IF('Copy &amp; Paste Roster Report Here'!$A978=BE$7,IF('Copy &amp; Paste Roster Report Here'!$M978="HT",1,0),0)</f>
        <v>0</v>
      </c>
      <c r="BF981" s="119">
        <f>IF('Copy &amp; Paste Roster Report Here'!$A978=BF$7,IF('Copy &amp; Paste Roster Report Here'!$M978="HT",1,0),0)</f>
        <v>0</v>
      </c>
      <c r="BG981" s="119">
        <f>IF('Copy &amp; Paste Roster Report Here'!$A978=BG$7,IF('Copy &amp; Paste Roster Report Here'!$M978="HT",1,0),0)</f>
        <v>0</v>
      </c>
      <c r="BH981" s="73">
        <f t="shared" si="236"/>
        <v>0</v>
      </c>
      <c r="BI981" s="120">
        <f>IF('Copy &amp; Paste Roster Report Here'!$A978=BI$7,IF('Copy &amp; Paste Roster Report Here'!$M978="MT",1,0),0)</f>
        <v>0</v>
      </c>
      <c r="BJ981" s="120">
        <f>IF('Copy &amp; Paste Roster Report Here'!$A978=BJ$7,IF('Copy &amp; Paste Roster Report Here'!$M978="MT",1,0),0)</f>
        <v>0</v>
      </c>
      <c r="BK981" s="120">
        <f>IF('Copy &amp; Paste Roster Report Here'!$A978=BK$7,IF('Copy &amp; Paste Roster Report Here'!$M978="MT",1,0),0)</f>
        <v>0</v>
      </c>
      <c r="BL981" s="120">
        <f>IF('Copy &amp; Paste Roster Report Here'!$A978=BL$7,IF('Copy &amp; Paste Roster Report Here'!$M978="MT",1,0),0)</f>
        <v>0</v>
      </c>
      <c r="BM981" s="120">
        <f>IF('Copy &amp; Paste Roster Report Here'!$A978=BM$7,IF('Copy &amp; Paste Roster Report Here'!$M978="MT",1,0),0)</f>
        <v>0</v>
      </c>
      <c r="BN981" s="120">
        <f>IF('Copy &amp; Paste Roster Report Here'!$A978=BN$7,IF('Copy &amp; Paste Roster Report Here'!$M978="MT",1,0),0)</f>
        <v>0</v>
      </c>
      <c r="BO981" s="120">
        <f>IF('Copy &amp; Paste Roster Report Here'!$A978=BO$7,IF('Copy &amp; Paste Roster Report Here'!$M978="MT",1,0),0)</f>
        <v>0</v>
      </c>
      <c r="BP981" s="120">
        <f>IF('Copy &amp; Paste Roster Report Here'!$A978=BP$7,IF('Copy &amp; Paste Roster Report Here'!$M978="MT",1,0),0)</f>
        <v>0</v>
      </c>
      <c r="BQ981" s="120">
        <f>IF('Copy &amp; Paste Roster Report Here'!$A978=BQ$7,IF('Copy &amp; Paste Roster Report Here'!$M978="MT",1,0),0)</f>
        <v>0</v>
      </c>
      <c r="BR981" s="120">
        <f>IF('Copy &amp; Paste Roster Report Here'!$A978=BR$7,IF('Copy &amp; Paste Roster Report Here'!$M978="MT",1,0),0)</f>
        <v>0</v>
      </c>
      <c r="BS981" s="120">
        <f>IF('Copy &amp; Paste Roster Report Here'!$A978=BS$7,IF('Copy &amp; Paste Roster Report Here'!$M978="MT",1,0),0)</f>
        <v>0</v>
      </c>
      <c r="BT981" s="73">
        <f t="shared" si="237"/>
        <v>0</v>
      </c>
      <c r="BU981" s="121">
        <f>IF('Copy &amp; Paste Roster Report Here'!$A978=BU$7,IF('Copy &amp; Paste Roster Report Here'!$M978="fy",1,0),0)</f>
        <v>0</v>
      </c>
      <c r="BV981" s="121">
        <f>IF('Copy &amp; Paste Roster Report Here'!$A978=BV$7,IF('Copy &amp; Paste Roster Report Here'!$M978="fy",1,0),0)</f>
        <v>0</v>
      </c>
      <c r="BW981" s="121">
        <f>IF('Copy &amp; Paste Roster Report Here'!$A978=BW$7,IF('Copy &amp; Paste Roster Report Here'!$M978="fy",1,0),0)</f>
        <v>0</v>
      </c>
      <c r="BX981" s="121">
        <f>IF('Copy &amp; Paste Roster Report Here'!$A978=BX$7,IF('Copy &amp; Paste Roster Report Here'!$M978="fy",1,0),0)</f>
        <v>0</v>
      </c>
      <c r="BY981" s="121">
        <f>IF('Copy &amp; Paste Roster Report Here'!$A978=BY$7,IF('Copy &amp; Paste Roster Report Here'!$M978="fy",1,0),0)</f>
        <v>0</v>
      </c>
      <c r="BZ981" s="121">
        <f>IF('Copy &amp; Paste Roster Report Here'!$A978=BZ$7,IF('Copy &amp; Paste Roster Report Here'!$M978="fy",1,0),0)</f>
        <v>0</v>
      </c>
      <c r="CA981" s="121">
        <f>IF('Copy &amp; Paste Roster Report Here'!$A978=CA$7,IF('Copy &amp; Paste Roster Report Here'!$M978="fy",1,0),0)</f>
        <v>0</v>
      </c>
      <c r="CB981" s="121">
        <f>IF('Copy &amp; Paste Roster Report Here'!$A978=CB$7,IF('Copy &amp; Paste Roster Report Here'!$M978="fy",1,0),0)</f>
        <v>0</v>
      </c>
      <c r="CC981" s="121">
        <f>IF('Copy &amp; Paste Roster Report Here'!$A978=CC$7,IF('Copy &amp; Paste Roster Report Here'!$M978="fy",1,0),0)</f>
        <v>0</v>
      </c>
      <c r="CD981" s="121">
        <f>IF('Copy &amp; Paste Roster Report Here'!$A978=CD$7,IF('Copy &amp; Paste Roster Report Here'!$M978="fy",1,0),0)</f>
        <v>0</v>
      </c>
      <c r="CE981" s="121">
        <f>IF('Copy &amp; Paste Roster Report Here'!$A978=CE$7,IF('Copy &amp; Paste Roster Report Here'!$M978="fy",1,0),0)</f>
        <v>0</v>
      </c>
      <c r="CF981" s="73">
        <f t="shared" si="238"/>
        <v>0</v>
      </c>
      <c r="CG981" s="122">
        <f>IF('Copy &amp; Paste Roster Report Here'!$A978=CG$7,IF('Copy &amp; Paste Roster Report Here'!$M978="RH",1,0),0)</f>
        <v>0</v>
      </c>
      <c r="CH981" s="122">
        <f>IF('Copy &amp; Paste Roster Report Here'!$A978=CH$7,IF('Copy &amp; Paste Roster Report Here'!$M978="RH",1,0),0)</f>
        <v>0</v>
      </c>
      <c r="CI981" s="122">
        <f>IF('Copy &amp; Paste Roster Report Here'!$A978=CI$7,IF('Copy &amp; Paste Roster Report Here'!$M978="RH",1,0),0)</f>
        <v>0</v>
      </c>
      <c r="CJ981" s="122">
        <f>IF('Copy &amp; Paste Roster Report Here'!$A978=CJ$7,IF('Copy &amp; Paste Roster Report Here'!$M978="RH",1,0),0)</f>
        <v>0</v>
      </c>
      <c r="CK981" s="122">
        <f>IF('Copy &amp; Paste Roster Report Here'!$A978=CK$7,IF('Copy &amp; Paste Roster Report Here'!$M978="RH",1,0),0)</f>
        <v>0</v>
      </c>
      <c r="CL981" s="122">
        <f>IF('Copy &amp; Paste Roster Report Here'!$A978=CL$7,IF('Copy &amp; Paste Roster Report Here'!$M978="RH",1,0),0)</f>
        <v>0</v>
      </c>
      <c r="CM981" s="122">
        <f>IF('Copy &amp; Paste Roster Report Here'!$A978=CM$7,IF('Copy &amp; Paste Roster Report Here'!$M978="RH",1,0),0)</f>
        <v>0</v>
      </c>
      <c r="CN981" s="122">
        <f>IF('Copy &amp; Paste Roster Report Here'!$A978=CN$7,IF('Copy &amp; Paste Roster Report Here'!$M978="RH",1,0),0)</f>
        <v>0</v>
      </c>
      <c r="CO981" s="122">
        <f>IF('Copy &amp; Paste Roster Report Here'!$A978=CO$7,IF('Copy &amp; Paste Roster Report Here'!$M978="RH",1,0),0)</f>
        <v>0</v>
      </c>
      <c r="CP981" s="122">
        <f>IF('Copy &amp; Paste Roster Report Here'!$A978=CP$7,IF('Copy &amp; Paste Roster Report Here'!$M978="RH",1,0),0)</f>
        <v>0</v>
      </c>
      <c r="CQ981" s="122">
        <f>IF('Copy &amp; Paste Roster Report Here'!$A978=CQ$7,IF('Copy &amp; Paste Roster Report Here'!$M978="RH",1,0),0)</f>
        <v>0</v>
      </c>
      <c r="CR981" s="73">
        <f t="shared" si="239"/>
        <v>0</v>
      </c>
      <c r="CS981" s="123">
        <f>IF('Copy &amp; Paste Roster Report Here'!$A978=CS$7,IF('Copy &amp; Paste Roster Report Here'!$M978="QT",1,0),0)</f>
        <v>0</v>
      </c>
      <c r="CT981" s="123">
        <f>IF('Copy &amp; Paste Roster Report Here'!$A978=CT$7,IF('Copy &amp; Paste Roster Report Here'!$M978="QT",1,0),0)</f>
        <v>0</v>
      </c>
      <c r="CU981" s="123">
        <f>IF('Copy &amp; Paste Roster Report Here'!$A978=CU$7,IF('Copy &amp; Paste Roster Report Here'!$M978="QT",1,0),0)</f>
        <v>0</v>
      </c>
      <c r="CV981" s="123">
        <f>IF('Copy &amp; Paste Roster Report Here'!$A978=CV$7,IF('Copy &amp; Paste Roster Report Here'!$M978="QT",1,0),0)</f>
        <v>0</v>
      </c>
      <c r="CW981" s="123">
        <f>IF('Copy &amp; Paste Roster Report Here'!$A978=CW$7,IF('Copy &amp; Paste Roster Report Here'!$M978="QT",1,0),0)</f>
        <v>0</v>
      </c>
      <c r="CX981" s="123">
        <f>IF('Copy &amp; Paste Roster Report Here'!$A978=CX$7,IF('Copy &amp; Paste Roster Report Here'!$M978="QT",1,0),0)</f>
        <v>0</v>
      </c>
      <c r="CY981" s="123">
        <f>IF('Copy &amp; Paste Roster Report Here'!$A978=CY$7,IF('Copy &amp; Paste Roster Report Here'!$M978="QT",1,0),0)</f>
        <v>0</v>
      </c>
      <c r="CZ981" s="123">
        <f>IF('Copy &amp; Paste Roster Report Here'!$A978=CZ$7,IF('Copy &amp; Paste Roster Report Here'!$M978="QT",1,0),0)</f>
        <v>0</v>
      </c>
      <c r="DA981" s="123">
        <f>IF('Copy &amp; Paste Roster Report Here'!$A978=DA$7,IF('Copy &amp; Paste Roster Report Here'!$M978="QT",1,0),0)</f>
        <v>0</v>
      </c>
      <c r="DB981" s="123">
        <f>IF('Copy &amp; Paste Roster Report Here'!$A978=DB$7,IF('Copy &amp; Paste Roster Report Here'!$M978="QT",1,0),0)</f>
        <v>0</v>
      </c>
      <c r="DC981" s="123">
        <f>IF('Copy &amp; Paste Roster Report Here'!$A978=DC$7,IF('Copy &amp; Paste Roster Report Here'!$M978="QT",1,0),0)</f>
        <v>0</v>
      </c>
      <c r="DD981" s="73">
        <f t="shared" si="240"/>
        <v>0</v>
      </c>
      <c r="DE981" s="124">
        <f>IF('Copy &amp; Paste Roster Report Here'!$A978=DE$7,IF('Copy &amp; Paste Roster Report Here'!$M978="xxxxxxxxxxx",1,0),0)</f>
        <v>0</v>
      </c>
      <c r="DF981" s="124">
        <f>IF('Copy &amp; Paste Roster Report Here'!$A978=DF$7,IF('Copy &amp; Paste Roster Report Here'!$M978="xxxxxxxxxxx",1,0),0)</f>
        <v>0</v>
      </c>
      <c r="DG981" s="124">
        <f>IF('Copy &amp; Paste Roster Report Here'!$A978=DG$7,IF('Copy &amp; Paste Roster Report Here'!$M978="xxxxxxxxxxx",1,0),0)</f>
        <v>0</v>
      </c>
      <c r="DH981" s="124">
        <f>IF('Copy &amp; Paste Roster Report Here'!$A978=DH$7,IF('Copy &amp; Paste Roster Report Here'!$M978="xxxxxxxxxxx",1,0),0)</f>
        <v>0</v>
      </c>
      <c r="DI981" s="124">
        <f>IF('Copy &amp; Paste Roster Report Here'!$A978=DI$7,IF('Copy &amp; Paste Roster Report Here'!$M978="xxxxxxxxxxx",1,0),0)</f>
        <v>0</v>
      </c>
      <c r="DJ981" s="124">
        <f>IF('Copy &amp; Paste Roster Report Here'!$A978=DJ$7,IF('Copy &amp; Paste Roster Report Here'!$M978="xxxxxxxxxxx",1,0),0)</f>
        <v>0</v>
      </c>
      <c r="DK981" s="124">
        <f>IF('Copy &amp; Paste Roster Report Here'!$A978=DK$7,IF('Copy &amp; Paste Roster Report Here'!$M978="xxxxxxxxxxx",1,0),0)</f>
        <v>0</v>
      </c>
      <c r="DL981" s="124">
        <f>IF('Copy &amp; Paste Roster Report Here'!$A978=DL$7,IF('Copy &amp; Paste Roster Report Here'!$M978="xxxxxxxxxxx",1,0),0)</f>
        <v>0</v>
      </c>
      <c r="DM981" s="124">
        <f>IF('Copy &amp; Paste Roster Report Here'!$A978=DM$7,IF('Copy &amp; Paste Roster Report Here'!$M978="xxxxxxxxxxx",1,0),0)</f>
        <v>0</v>
      </c>
      <c r="DN981" s="124">
        <f>IF('Copy &amp; Paste Roster Report Here'!$A978=DN$7,IF('Copy &amp; Paste Roster Report Here'!$M978="xxxxxxxxxxx",1,0),0)</f>
        <v>0</v>
      </c>
      <c r="DO981" s="124">
        <f>IF('Copy &amp; Paste Roster Report Here'!$A978=DO$7,IF('Copy &amp; Paste Roster Report Here'!$M978="xxxxxxxxxxx",1,0),0)</f>
        <v>0</v>
      </c>
      <c r="DP981" s="125">
        <f t="shared" si="241"/>
        <v>0</v>
      </c>
      <c r="DQ981" s="126">
        <f t="shared" si="242"/>
        <v>0</v>
      </c>
    </row>
    <row r="982" spans="1:121" x14ac:dyDescent="0.25">
      <c r="A982" s="111">
        <f t="shared" si="228"/>
        <v>0</v>
      </c>
      <c r="B982" s="111">
        <f t="shared" si="229"/>
        <v>0</v>
      </c>
      <c r="C982" s="112">
        <f>+('Copy &amp; Paste Roster Report Here'!$P979-'Copy &amp; Paste Roster Report Here'!$O979)/30</f>
        <v>0</v>
      </c>
      <c r="D982" s="112">
        <f>+('Copy &amp; Paste Roster Report Here'!$P979-'Copy &amp; Paste Roster Report Here'!$O979)</f>
        <v>0</v>
      </c>
      <c r="E982" s="111">
        <f>'Copy &amp; Paste Roster Report Here'!N979</f>
        <v>0</v>
      </c>
      <c r="F982" s="111" t="str">
        <f t="shared" si="230"/>
        <v>N</v>
      </c>
      <c r="G982" s="111">
        <f>'Copy &amp; Paste Roster Report Here'!R979</f>
        <v>0</v>
      </c>
      <c r="H982" s="113">
        <f t="shared" si="231"/>
        <v>0</v>
      </c>
      <c r="I982" s="112">
        <f>IF(F982="N",$F$5-'Copy &amp; Paste Roster Report Here'!O979,+'Copy &amp; Paste Roster Report Here'!Q979-'Copy &amp; Paste Roster Report Here'!O979)</f>
        <v>0</v>
      </c>
      <c r="J982" s="114">
        <f t="shared" si="232"/>
        <v>0</v>
      </c>
      <c r="K982" s="114">
        <f t="shared" si="233"/>
        <v>0</v>
      </c>
      <c r="L982" s="115">
        <f>'Copy &amp; Paste Roster Report Here'!F979</f>
        <v>0</v>
      </c>
      <c r="M982" s="116">
        <f t="shared" si="234"/>
        <v>0</v>
      </c>
      <c r="N982" s="117">
        <f>IF('Copy &amp; Paste Roster Report Here'!$A979='Analytical Tests'!N$7,IF($F982="Y",+$H982*N$6,0),0)</f>
        <v>0</v>
      </c>
      <c r="O982" s="117">
        <f>IF('Copy &amp; Paste Roster Report Here'!$A979='Analytical Tests'!O$7,IF($F982="Y",+$H982*O$6,0),0)</f>
        <v>0</v>
      </c>
      <c r="P982" s="117">
        <f>IF('Copy &amp; Paste Roster Report Here'!$A979='Analytical Tests'!P$7,IF($F982="Y",+$H982*P$6,0),0)</f>
        <v>0</v>
      </c>
      <c r="Q982" s="117">
        <f>IF('Copy &amp; Paste Roster Report Here'!$A979='Analytical Tests'!Q$7,IF($F982="Y",+$H982*Q$6,0),0)</f>
        <v>0</v>
      </c>
      <c r="R982" s="117">
        <f>IF('Copy &amp; Paste Roster Report Here'!$A979='Analytical Tests'!R$7,IF($F982="Y",+$H982*R$6,0),0)</f>
        <v>0</v>
      </c>
      <c r="S982" s="117">
        <f>IF('Copy &amp; Paste Roster Report Here'!$A979='Analytical Tests'!S$7,IF($F982="Y",+$H982*S$6,0),0)</f>
        <v>0</v>
      </c>
      <c r="T982" s="117">
        <f>IF('Copy &amp; Paste Roster Report Here'!$A979='Analytical Tests'!T$7,IF($F982="Y",+$H982*T$6,0),0)</f>
        <v>0</v>
      </c>
      <c r="U982" s="117">
        <f>IF('Copy &amp; Paste Roster Report Here'!$A979='Analytical Tests'!U$7,IF($F982="Y",+$H982*U$6,0),0)</f>
        <v>0</v>
      </c>
      <c r="V982" s="117">
        <f>IF('Copy &amp; Paste Roster Report Here'!$A979='Analytical Tests'!V$7,IF($F982="Y",+$H982*V$6,0),0)</f>
        <v>0</v>
      </c>
      <c r="W982" s="117">
        <f>IF('Copy &amp; Paste Roster Report Here'!$A979='Analytical Tests'!W$7,IF($F982="Y",+$H982*W$6,0),0)</f>
        <v>0</v>
      </c>
      <c r="X982" s="117">
        <f>IF('Copy &amp; Paste Roster Report Here'!$A979='Analytical Tests'!X$7,IF($F982="Y",+$H982*X$6,0),0)</f>
        <v>0</v>
      </c>
      <c r="Y982" s="117" t="b">
        <f>IF('Copy &amp; Paste Roster Report Here'!$A979='Analytical Tests'!Y$7,IF($F982="N",IF($J982&gt;=$C982,Y$6,+($I982/$D982)*Y$6),0))</f>
        <v>0</v>
      </c>
      <c r="Z982" s="117" t="b">
        <f>IF('Copy &amp; Paste Roster Report Here'!$A979='Analytical Tests'!Z$7,IF($F982="N",IF($J982&gt;=$C982,Z$6,+($I982/$D982)*Z$6),0))</f>
        <v>0</v>
      </c>
      <c r="AA982" s="117" t="b">
        <f>IF('Copy &amp; Paste Roster Report Here'!$A979='Analytical Tests'!AA$7,IF($F982="N",IF($J982&gt;=$C982,AA$6,+($I982/$D982)*AA$6),0))</f>
        <v>0</v>
      </c>
      <c r="AB982" s="117" t="b">
        <f>IF('Copy &amp; Paste Roster Report Here'!$A979='Analytical Tests'!AB$7,IF($F982="N",IF($J982&gt;=$C982,AB$6,+($I982/$D982)*AB$6),0))</f>
        <v>0</v>
      </c>
      <c r="AC982" s="117" t="b">
        <f>IF('Copy &amp; Paste Roster Report Here'!$A979='Analytical Tests'!AC$7,IF($F982="N",IF($J982&gt;=$C982,AC$6,+($I982/$D982)*AC$6),0))</f>
        <v>0</v>
      </c>
      <c r="AD982" s="117" t="b">
        <f>IF('Copy &amp; Paste Roster Report Here'!$A979='Analytical Tests'!AD$7,IF($F982="N",IF($J982&gt;=$C982,AD$6,+($I982/$D982)*AD$6),0))</f>
        <v>0</v>
      </c>
      <c r="AE982" s="117" t="b">
        <f>IF('Copy &amp; Paste Roster Report Here'!$A979='Analytical Tests'!AE$7,IF($F982="N",IF($J982&gt;=$C982,AE$6,+($I982/$D982)*AE$6),0))</f>
        <v>0</v>
      </c>
      <c r="AF982" s="117" t="b">
        <f>IF('Copy &amp; Paste Roster Report Here'!$A979='Analytical Tests'!AF$7,IF($F982="N",IF($J982&gt;=$C982,AF$6,+($I982/$D982)*AF$6),0))</f>
        <v>0</v>
      </c>
      <c r="AG982" s="117" t="b">
        <f>IF('Copy &amp; Paste Roster Report Here'!$A979='Analytical Tests'!AG$7,IF($F982="N",IF($J982&gt;=$C982,AG$6,+($I982/$D982)*AG$6),0))</f>
        <v>0</v>
      </c>
      <c r="AH982" s="117" t="b">
        <f>IF('Copy &amp; Paste Roster Report Here'!$A979='Analytical Tests'!AH$7,IF($F982="N",IF($J982&gt;=$C982,AH$6,+($I982/$D982)*AH$6),0))</f>
        <v>0</v>
      </c>
      <c r="AI982" s="117" t="b">
        <f>IF('Copy &amp; Paste Roster Report Here'!$A979='Analytical Tests'!AI$7,IF($F982="N",IF($J982&gt;=$C982,AI$6,+($I982/$D982)*AI$6),0))</f>
        <v>0</v>
      </c>
      <c r="AJ982" s="79"/>
      <c r="AK982" s="118">
        <f>IF('Copy &amp; Paste Roster Report Here'!$A979=AK$7,IF('Copy &amp; Paste Roster Report Here'!$M979="FT",1,0),0)</f>
        <v>0</v>
      </c>
      <c r="AL982" s="118">
        <f>IF('Copy &amp; Paste Roster Report Here'!$A979=AL$7,IF('Copy &amp; Paste Roster Report Here'!$M979="FT",1,0),0)</f>
        <v>0</v>
      </c>
      <c r="AM982" s="118">
        <f>IF('Copy &amp; Paste Roster Report Here'!$A979=AM$7,IF('Copy &amp; Paste Roster Report Here'!$M979="FT",1,0),0)</f>
        <v>0</v>
      </c>
      <c r="AN982" s="118">
        <f>IF('Copy &amp; Paste Roster Report Here'!$A979=AN$7,IF('Copy &amp; Paste Roster Report Here'!$M979="FT",1,0),0)</f>
        <v>0</v>
      </c>
      <c r="AO982" s="118">
        <f>IF('Copy &amp; Paste Roster Report Here'!$A979=AO$7,IF('Copy &amp; Paste Roster Report Here'!$M979="FT",1,0),0)</f>
        <v>0</v>
      </c>
      <c r="AP982" s="118">
        <f>IF('Copy &amp; Paste Roster Report Here'!$A979=AP$7,IF('Copy &amp; Paste Roster Report Here'!$M979="FT",1,0),0)</f>
        <v>0</v>
      </c>
      <c r="AQ982" s="118">
        <f>IF('Copy &amp; Paste Roster Report Here'!$A979=AQ$7,IF('Copy &amp; Paste Roster Report Here'!$M979="FT",1,0),0)</f>
        <v>0</v>
      </c>
      <c r="AR982" s="118">
        <f>IF('Copy &amp; Paste Roster Report Here'!$A979=AR$7,IF('Copy &amp; Paste Roster Report Here'!$M979="FT",1,0),0)</f>
        <v>0</v>
      </c>
      <c r="AS982" s="118">
        <f>IF('Copy &amp; Paste Roster Report Here'!$A979=AS$7,IF('Copy &amp; Paste Roster Report Here'!$M979="FT",1,0),0)</f>
        <v>0</v>
      </c>
      <c r="AT982" s="118">
        <f>IF('Copy &amp; Paste Roster Report Here'!$A979=AT$7,IF('Copy &amp; Paste Roster Report Here'!$M979="FT",1,0),0)</f>
        <v>0</v>
      </c>
      <c r="AU982" s="118">
        <f>IF('Copy &amp; Paste Roster Report Here'!$A979=AU$7,IF('Copy &amp; Paste Roster Report Here'!$M979="FT",1,0),0)</f>
        <v>0</v>
      </c>
      <c r="AV982" s="73">
        <f t="shared" si="235"/>
        <v>0</v>
      </c>
      <c r="AW982" s="119">
        <f>IF('Copy &amp; Paste Roster Report Here'!$A979=AW$7,IF('Copy &amp; Paste Roster Report Here'!$M979="HT",1,0),0)</f>
        <v>0</v>
      </c>
      <c r="AX982" s="119">
        <f>IF('Copy &amp; Paste Roster Report Here'!$A979=AX$7,IF('Copy &amp; Paste Roster Report Here'!$M979="HT",1,0),0)</f>
        <v>0</v>
      </c>
      <c r="AY982" s="119">
        <f>IF('Copy &amp; Paste Roster Report Here'!$A979=AY$7,IF('Copy &amp; Paste Roster Report Here'!$M979="HT",1,0),0)</f>
        <v>0</v>
      </c>
      <c r="AZ982" s="119">
        <f>IF('Copy &amp; Paste Roster Report Here'!$A979=AZ$7,IF('Copy &amp; Paste Roster Report Here'!$M979="HT",1,0),0)</f>
        <v>0</v>
      </c>
      <c r="BA982" s="119">
        <f>IF('Copy &amp; Paste Roster Report Here'!$A979=BA$7,IF('Copy &amp; Paste Roster Report Here'!$M979="HT",1,0),0)</f>
        <v>0</v>
      </c>
      <c r="BB982" s="119">
        <f>IF('Copy &amp; Paste Roster Report Here'!$A979=BB$7,IF('Copy &amp; Paste Roster Report Here'!$M979="HT",1,0),0)</f>
        <v>0</v>
      </c>
      <c r="BC982" s="119">
        <f>IF('Copy &amp; Paste Roster Report Here'!$A979=BC$7,IF('Copy &amp; Paste Roster Report Here'!$M979="HT",1,0),0)</f>
        <v>0</v>
      </c>
      <c r="BD982" s="119">
        <f>IF('Copy &amp; Paste Roster Report Here'!$A979=BD$7,IF('Copy &amp; Paste Roster Report Here'!$M979="HT",1,0),0)</f>
        <v>0</v>
      </c>
      <c r="BE982" s="119">
        <f>IF('Copy &amp; Paste Roster Report Here'!$A979=BE$7,IF('Copy &amp; Paste Roster Report Here'!$M979="HT",1,0),0)</f>
        <v>0</v>
      </c>
      <c r="BF982" s="119">
        <f>IF('Copy &amp; Paste Roster Report Here'!$A979=BF$7,IF('Copy &amp; Paste Roster Report Here'!$M979="HT",1,0),0)</f>
        <v>0</v>
      </c>
      <c r="BG982" s="119">
        <f>IF('Copy &amp; Paste Roster Report Here'!$A979=BG$7,IF('Copy &amp; Paste Roster Report Here'!$M979="HT",1,0),0)</f>
        <v>0</v>
      </c>
      <c r="BH982" s="73">
        <f t="shared" si="236"/>
        <v>0</v>
      </c>
      <c r="BI982" s="120">
        <f>IF('Copy &amp; Paste Roster Report Here'!$A979=BI$7,IF('Copy &amp; Paste Roster Report Here'!$M979="MT",1,0),0)</f>
        <v>0</v>
      </c>
      <c r="BJ982" s="120">
        <f>IF('Copy &amp; Paste Roster Report Here'!$A979=BJ$7,IF('Copy &amp; Paste Roster Report Here'!$M979="MT",1,0),0)</f>
        <v>0</v>
      </c>
      <c r="BK982" s="120">
        <f>IF('Copy &amp; Paste Roster Report Here'!$A979=BK$7,IF('Copy &amp; Paste Roster Report Here'!$M979="MT",1,0),0)</f>
        <v>0</v>
      </c>
      <c r="BL982" s="120">
        <f>IF('Copy &amp; Paste Roster Report Here'!$A979=BL$7,IF('Copy &amp; Paste Roster Report Here'!$M979="MT",1,0),0)</f>
        <v>0</v>
      </c>
      <c r="BM982" s="120">
        <f>IF('Copy &amp; Paste Roster Report Here'!$A979=BM$7,IF('Copy &amp; Paste Roster Report Here'!$M979="MT",1,0),0)</f>
        <v>0</v>
      </c>
      <c r="BN982" s="120">
        <f>IF('Copy &amp; Paste Roster Report Here'!$A979=BN$7,IF('Copy &amp; Paste Roster Report Here'!$M979="MT",1,0),0)</f>
        <v>0</v>
      </c>
      <c r="BO982" s="120">
        <f>IF('Copy &amp; Paste Roster Report Here'!$A979=BO$7,IF('Copy &amp; Paste Roster Report Here'!$M979="MT",1,0),0)</f>
        <v>0</v>
      </c>
      <c r="BP982" s="120">
        <f>IF('Copy &amp; Paste Roster Report Here'!$A979=BP$7,IF('Copy &amp; Paste Roster Report Here'!$M979="MT",1,0),0)</f>
        <v>0</v>
      </c>
      <c r="BQ982" s="120">
        <f>IF('Copy &amp; Paste Roster Report Here'!$A979=BQ$7,IF('Copy &amp; Paste Roster Report Here'!$M979="MT",1,0),0)</f>
        <v>0</v>
      </c>
      <c r="BR982" s="120">
        <f>IF('Copy &amp; Paste Roster Report Here'!$A979=BR$7,IF('Copy &amp; Paste Roster Report Here'!$M979="MT",1,0),0)</f>
        <v>0</v>
      </c>
      <c r="BS982" s="120">
        <f>IF('Copy &amp; Paste Roster Report Here'!$A979=BS$7,IF('Copy &amp; Paste Roster Report Here'!$M979="MT",1,0),0)</f>
        <v>0</v>
      </c>
      <c r="BT982" s="73">
        <f t="shared" si="237"/>
        <v>0</v>
      </c>
      <c r="BU982" s="121">
        <f>IF('Copy &amp; Paste Roster Report Here'!$A979=BU$7,IF('Copy &amp; Paste Roster Report Here'!$M979="fy",1,0),0)</f>
        <v>0</v>
      </c>
      <c r="BV982" s="121">
        <f>IF('Copy &amp; Paste Roster Report Here'!$A979=BV$7,IF('Copy &amp; Paste Roster Report Here'!$M979="fy",1,0),0)</f>
        <v>0</v>
      </c>
      <c r="BW982" s="121">
        <f>IF('Copy &amp; Paste Roster Report Here'!$A979=BW$7,IF('Copy &amp; Paste Roster Report Here'!$M979="fy",1,0),0)</f>
        <v>0</v>
      </c>
      <c r="BX982" s="121">
        <f>IF('Copy &amp; Paste Roster Report Here'!$A979=BX$7,IF('Copy &amp; Paste Roster Report Here'!$M979="fy",1,0),0)</f>
        <v>0</v>
      </c>
      <c r="BY982" s="121">
        <f>IF('Copy &amp; Paste Roster Report Here'!$A979=BY$7,IF('Copy &amp; Paste Roster Report Here'!$M979="fy",1,0),0)</f>
        <v>0</v>
      </c>
      <c r="BZ982" s="121">
        <f>IF('Copy &amp; Paste Roster Report Here'!$A979=BZ$7,IF('Copy &amp; Paste Roster Report Here'!$M979="fy",1,0),0)</f>
        <v>0</v>
      </c>
      <c r="CA982" s="121">
        <f>IF('Copy &amp; Paste Roster Report Here'!$A979=CA$7,IF('Copy &amp; Paste Roster Report Here'!$M979="fy",1,0),0)</f>
        <v>0</v>
      </c>
      <c r="CB982" s="121">
        <f>IF('Copy &amp; Paste Roster Report Here'!$A979=CB$7,IF('Copy &amp; Paste Roster Report Here'!$M979="fy",1,0),0)</f>
        <v>0</v>
      </c>
      <c r="CC982" s="121">
        <f>IF('Copy &amp; Paste Roster Report Here'!$A979=CC$7,IF('Copy &amp; Paste Roster Report Here'!$M979="fy",1,0),0)</f>
        <v>0</v>
      </c>
      <c r="CD982" s="121">
        <f>IF('Copy &amp; Paste Roster Report Here'!$A979=CD$7,IF('Copy &amp; Paste Roster Report Here'!$M979="fy",1,0),0)</f>
        <v>0</v>
      </c>
      <c r="CE982" s="121">
        <f>IF('Copy &amp; Paste Roster Report Here'!$A979=CE$7,IF('Copy &amp; Paste Roster Report Here'!$M979="fy",1,0),0)</f>
        <v>0</v>
      </c>
      <c r="CF982" s="73">
        <f t="shared" si="238"/>
        <v>0</v>
      </c>
      <c r="CG982" s="122">
        <f>IF('Copy &amp; Paste Roster Report Here'!$A979=CG$7,IF('Copy &amp; Paste Roster Report Here'!$M979="RH",1,0),0)</f>
        <v>0</v>
      </c>
      <c r="CH982" s="122">
        <f>IF('Copy &amp; Paste Roster Report Here'!$A979=CH$7,IF('Copy &amp; Paste Roster Report Here'!$M979="RH",1,0),0)</f>
        <v>0</v>
      </c>
      <c r="CI982" s="122">
        <f>IF('Copy &amp; Paste Roster Report Here'!$A979=CI$7,IF('Copy &amp; Paste Roster Report Here'!$M979="RH",1,0),0)</f>
        <v>0</v>
      </c>
      <c r="CJ982" s="122">
        <f>IF('Copy &amp; Paste Roster Report Here'!$A979=CJ$7,IF('Copy &amp; Paste Roster Report Here'!$M979="RH",1,0),0)</f>
        <v>0</v>
      </c>
      <c r="CK982" s="122">
        <f>IF('Copy &amp; Paste Roster Report Here'!$A979=CK$7,IF('Copy &amp; Paste Roster Report Here'!$M979="RH",1,0),0)</f>
        <v>0</v>
      </c>
      <c r="CL982" s="122">
        <f>IF('Copy &amp; Paste Roster Report Here'!$A979=CL$7,IF('Copy &amp; Paste Roster Report Here'!$M979="RH",1,0),0)</f>
        <v>0</v>
      </c>
      <c r="CM982" s="122">
        <f>IF('Copy &amp; Paste Roster Report Here'!$A979=CM$7,IF('Copy &amp; Paste Roster Report Here'!$M979="RH",1,0),0)</f>
        <v>0</v>
      </c>
      <c r="CN982" s="122">
        <f>IF('Copy &amp; Paste Roster Report Here'!$A979=CN$7,IF('Copy &amp; Paste Roster Report Here'!$M979="RH",1,0),0)</f>
        <v>0</v>
      </c>
      <c r="CO982" s="122">
        <f>IF('Copy &amp; Paste Roster Report Here'!$A979=CO$7,IF('Copy &amp; Paste Roster Report Here'!$M979="RH",1,0),0)</f>
        <v>0</v>
      </c>
      <c r="CP982" s="122">
        <f>IF('Copy &amp; Paste Roster Report Here'!$A979=CP$7,IF('Copy &amp; Paste Roster Report Here'!$M979="RH",1,0),0)</f>
        <v>0</v>
      </c>
      <c r="CQ982" s="122">
        <f>IF('Copy &amp; Paste Roster Report Here'!$A979=CQ$7,IF('Copy &amp; Paste Roster Report Here'!$M979="RH",1,0),0)</f>
        <v>0</v>
      </c>
      <c r="CR982" s="73">
        <f t="shared" si="239"/>
        <v>0</v>
      </c>
      <c r="CS982" s="123">
        <f>IF('Copy &amp; Paste Roster Report Here'!$A979=CS$7,IF('Copy &amp; Paste Roster Report Here'!$M979="QT",1,0),0)</f>
        <v>0</v>
      </c>
      <c r="CT982" s="123">
        <f>IF('Copy &amp; Paste Roster Report Here'!$A979=CT$7,IF('Copy &amp; Paste Roster Report Here'!$M979="QT",1,0),0)</f>
        <v>0</v>
      </c>
      <c r="CU982" s="123">
        <f>IF('Copy &amp; Paste Roster Report Here'!$A979=CU$7,IF('Copy &amp; Paste Roster Report Here'!$M979="QT",1,0),0)</f>
        <v>0</v>
      </c>
      <c r="CV982" s="123">
        <f>IF('Copy &amp; Paste Roster Report Here'!$A979=CV$7,IF('Copy &amp; Paste Roster Report Here'!$M979="QT",1,0),0)</f>
        <v>0</v>
      </c>
      <c r="CW982" s="123">
        <f>IF('Copy &amp; Paste Roster Report Here'!$A979=CW$7,IF('Copy &amp; Paste Roster Report Here'!$M979="QT",1,0),0)</f>
        <v>0</v>
      </c>
      <c r="CX982" s="123">
        <f>IF('Copy &amp; Paste Roster Report Here'!$A979=CX$7,IF('Copy &amp; Paste Roster Report Here'!$M979="QT",1,0),0)</f>
        <v>0</v>
      </c>
      <c r="CY982" s="123">
        <f>IF('Copy &amp; Paste Roster Report Here'!$A979=CY$7,IF('Copy &amp; Paste Roster Report Here'!$M979="QT",1,0),0)</f>
        <v>0</v>
      </c>
      <c r="CZ982" s="123">
        <f>IF('Copy &amp; Paste Roster Report Here'!$A979=CZ$7,IF('Copy &amp; Paste Roster Report Here'!$M979="QT",1,0),0)</f>
        <v>0</v>
      </c>
      <c r="DA982" s="123">
        <f>IF('Copy &amp; Paste Roster Report Here'!$A979=DA$7,IF('Copy &amp; Paste Roster Report Here'!$M979="QT",1,0),0)</f>
        <v>0</v>
      </c>
      <c r="DB982" s="123">
        <f>IF('Copy &amp; Paste Roster Report Here'!$A979=DB$7,IF('Copy &amp; Paste Roster Report Here'!$M979="QT",1,0),0)</f>
        <v>0</v>
      </c>
      <c r="DC982" s="123">
        <f>IF('Copy &amp; Paste Roster Report Here'!$A979=DC$7,IF('Copy &amp; Paste Roster Report Here'!$M979="QT",1,0),0)</f>
        <v>0</v>
      </c>
      <c r="DD982" s="73">
        <f t="shared" si="240"/>
        <v>0</v>
      </c>
      <c r="DE982" s="124">
        <f>IF('Copy &amp; Paste Roster Report Here'!$A979=DE$7,IF('Copy &amp; Paste Roster Report Here'!$M979="xxxxxxxxxxx",1,0),0)</f>
        <v>0</v>
      </c>
      <c r="DF982" s="124">
        <f>IF('Copy &amp; Paste Roster Report Here'!$A979=DF$7,IF('Copy &amp; Paste Roster Report Here'!$M979="xxxxxxxxxxx",1,0),0)</f>
        <v>0</v>
      </c>
      <c r="DG982" s="124">
        <f>IF('Copy &amp; Paste Roster Report Here'!$A979=DG$7,IF('Copy &amp; Paste Roster Report Here'!$M979="xxxxxxxxxxx",1,0),0)</f>
        <v>0</v>
      </c>
      <c r="DH982" s="124">
        <f>IF('Copy &amp; Paste Roster Report Here'!$A979=DH$7,IF('Copy &amp; Paste Roster Report Here'!$M979="xxxxxxxxxxx",1,0),0)</f>
        <v>0</v>
      </c>
      <c r="DI982" s="124">
        <f>IF('Copy &amp; Paste Roster Report Here'!$A979=DI$7,IF('Copy &amp; Paste Roster Report Here'!$M979="xxxxxxxxxxx",1,0),0)</f>
        <v>0</v>
      </c>
      <c r="DJ982" s="124">
        <f>IF('Copy &amp; Paste Roster Report Here'!$A979=DJ$7,IF('Copy &amp; Paste Roster Report Here'!$M979="xxxxxxxxxxx",1,0),0)</f>
        <v>0</v>
      </c>
      <c r="DK982" s="124">
        <f>IF('Copy &amp; Paste Roster Report Here'!$A979=DK$7,IF('Copy &amp; Paste Roster Report Here'!$M979="xxxxxxxxxxx",1,0),0)</f>
        <v>0</v>
      </c>
      <c r="DL982" s="124">
        <f>IF('Copy &amp; Paste Roster Report Here'!$A979=DL$7,IF('Copy &amp; Paste Roster Report Here'!$M979="xxxxxxxxxxx",1,0),0)</f>
        <v>0</v>
      </c>
      <c r="DM982" s="124">
        <f>IF('Copy &amp; Paste Roster Report Here'!$A979=DM$7,IF('Copy &amp; Paste Roster Report Here'!$M979="xxxxxxxxxxx",1,0),0)</f>
        <v>0</v>
      </c>
      <c r="DN982" s="124">
        <f>IF('Copy &amp; Paste Roster Report Here'!$A979=DN$7,IF('Copy &amp; Paste Roster Report Here'!$M979="xxxxxxxxxxx",1,0),0)</f>
        <v>0</v>
      </c>
      <c r="DO982" s="124">
        <f>IF('Copy &amp; Paste Roster Report Here'!$A979=DO$7,IF('Copy &amp; Paste Roster Report Here'!$M979="xxxxxxxxxxx",1,0),0)</f>
        <v>0</v>
      </c>
      <c r="DP982" s="125">
        <f t="shared" si="241"/>
        <v>0</v>
      </c>
      <c r="DQ982" s="126">
        <f t="shared" si="242"/>
        <v>0</v>
      </c>
    </row>
    <row r="983" spans="1:121" x14ac:dyDescent="0.25">
      <c r="A983" s="111">
        <f t="shared" si="228"/>
        <v>0</v>
      </c>
      <c r="B983" s="111">
        <f t="shared" si="229"/>
        <v>0</v>
      </c>
      <c r="C983" s="112">
        <f>+('Copy &amp; Paste Roster Report Here'!$P980-'Copy &amp; Paste Roster Report Here'!$O980)/30</f>
        <v>0</v>
      </c>
      <c r="D983" s="112">
        <f>+('Copy &amp; Paste Roster Report Here'!$P980-'Copy &amp; Paste Roster Report Here'!$O980)</f>
        <v>0</v>
      </c>
      <c r="E983" s="111">
        <f>'Copy &amp; Paste Roster Report Here'!N980</f>
        <v>0</v>
      </c>
      <c r="F983" s="111" t="str">
        <f t="shared" si="230"/>
        <v>N</v>
      </c>
      <c r="G983" s="111">
        <f>'Copy &amp; Paste Roster Report Here'!R980</f>
        <v>0</v>
      </c>
      <c r="H983" s="113">
        <f t="shared" si="231"/>
        <v>0</v>
      </c>
      <c r="I983" s="112">
        <f>IF(F983="N",$F$5-'Copy &amp; Paste Roster Report Here'!O980,+'Copy &amp; Paste Roster Report Here'!Q980-'Copy &amp; Paste Roster Report Here'!O980)</f>
        <v>0</v>
      </c>
      <c r="J983" s="114">
        <f t="shared" si="232"/>
        <v>0</v>
      </c>
      <c r="K983" s="114">
        <f t="shared" si="233"/>
        <v>0</v>
      </c>
      <c r="L983" s="115">
        <f>'Copy &amp; Paste Roster Report Here'!F980</f>
        <v>0</v>
      </c>
      <c r="M983" s="116">
        <f t="shared" si="234"/>
        <v>0</v>
      </c>
      <c r="N983" s="117">
        <f>IF('Copy &amp; Paste Roster Report Here'!$A980='Analytical Tests'!N$7,IF($F983="Y",+$H983*N$6,0),0)</f>
        <v>0</v>
      </c>
      <c r="O983" s="117">
        <f>IF('Copy &amp; Paste Roster Report Here'!$A980='Analytical Tests'!O$7,IF($F983="Y",+$H983*O$6,0),0)</f>
        <v>0</v>
      </c>
      <c r="P983" s="117">
        <f>IF('Copy &amp; Paste Roster Report Here'!$A980='Analytical Tests'!P$7,IF($F983="Y",+$H983*P$6,0),0)</f>
        <v>0</v>
      </c>
      <c r="Q983" s="117">
        <f>IF('Copy &amp; Paste Roster Report Here'!$A980='Analytical Tests'!Q$7,IF($F983="Y",+$H983*Q$6,0),0)</f>
        <v>0</v>
      </c>
      <c r="R983" s="117">
        <f>IF('Copy &amp; Paste Roster Report Here'!$A980='Analytical Tests'!R$7,IF($F983="Y",+$H983*R$6,0),0)</f>
        <v>0</v>
      </c>
      <c r="S983" s="117">
        <f>IF('Copy &amp; Paste Roster Report Here'!$A980='Analytical Tests'!S$7,IF($F983="Y",+$H983*S$6,0),0)</f>
        <v>0</v>
      </c>
      <c r="T983" s="117">
        <f>IF('Copy &amp; Paste Roster Report Here'!$A980='Analytical Tests'!T$7,IF($F983="Y",+$H983*T$6,0),0)</f>
        <v>0</v>
      </c>
      <c r="U983" s="117">
        <f>IF('Copy &amp; Paste Roster Report Here'!$A980='Analytical Tests'!U$7,IF($F983="Y",+$H983*U$6,0),0)</f>
        <v>0</v>
      </c>
      <c r="V983" s="117">
        <f>IF('Copy &amp; Paste Roster Report Here'!$A980='Analytical Tests'!V$7,IF($F983="Y",+$H983*V$6,0),0)</f>
        <v>0</v>
      </c>
      <c r="W983" s="117">
        <f>IF('Copy &amp; Paste Roster Report Here'!$A980='Analytical Tests'!W$7,IF($F983="Y",+$H983*W$6,0),0)</f>
        <v>0</v>
      </c>
      <c r="X983" s="117">
        <f>IF('Copy &amp; Paste Roster Report Here'!$A980='Analytical Tests'!X$7,IF($F983="Y",+$H983*X$6,0),0)</f>
        <v>0</v>
      </c>
      <c r="Y983" s="117" t="b">
        <f>IF('Copy &amp; Paste Roster Report Here'!$A980='Analytical Tests'!Y$7,IF($F983="N",IF($J983&gt;=$C983,Y$6,+($I983/$D983)*Y$6),0))</f>
        <v>0</v>
      </c>
      <c r="Z983" s="117" t="b">
        <f>IF('Copy &amp; Paste Roster Report Here'!$A980='Analytical Tests'!Z$7,IF($F983="N",IF($J983&gt;=$C983,Z$6,+($I983/$D983)*Z$6),0))</f>
        <v>0</v>
      </c>
      <c r="AA983" s="117" t="b">
        <f>IF('Copy &amp; Paste Roster Report Here'!$A980='Analytical Tests'!AA$7,IF($F983="N",IF($J983&gt;=$C983,AA$6,+($I983/$D983)*AA$6),0))</f>
        <v>0</v>
      </c>
      <c r="AB983" s="117" t="b">
        <f>IF('Copy &amp; Paste Roster Report Here'!$A980='Analytical Tests'!AB$7,IF($F983="N",IF($J983&gt;=$C983,AB$6,+($I983/$D983)*AB$6),0))</f>
        <v>0</v>
      </c>
      <c r="AC983" s="117" t="b">
        <f>IF('Copy &amp; Paste Roster Report Here'!$A980='Analytical Tests'!AC$7,IF($F983="N",IF($J983&gt;=$C983,AC$6,+($I983/$D983)*AC$6),0))</f>
        <v>0</v>
      </c>
      <c r="AD983" s="117" t="b">
        <f>IF('Copy &amp; Paste Roster Report Here'!$A980='Analytical Tests'!AD$7,IF($F983="N",IF($J983&gt;=$C983,AD$6,+($I983/$D983)*AD$6),0))</f>
        <v>0</v>
      </c>
      <c r="AE983" s="117" t="b">
        <f>IF('Copy &amp; Paste Roster Report Here'!$A980='Analytical Tests'!AE$7,IF($F983="N",IF($J983&gt;=$C983,AE$6,+($I983/$D983)*AE$6),0))</f>
        <v>0</v>
      </c>
      <c r="AF983" s="117" t="b">
        <f>IF('Copy &amp; Paste Roster Report Here'!$A980='Analytical Tests'!AF$7,IF($F983="N",IF($J983&gt;=$C983,AF$6,+($I983/$D983)*AF$6),0))</f>
        <v>0</v>
      </c>
      <c r="AG983" s="117" t="b">
        <f>IF('Copy &amp; Paste Roster Report Here'!$A980='Analytical Tests'!AG$7,IF($F983="N",IF($J983&gt;=$C983,AG$6,+($I983/$D983)*AG$6),0))</f>
        <v>0</v>
      </c>
      <c r="AH983" s="117" t="b">
        <f>IF('Copy &amp; Paste Roster Report Here'!$A980='Analytical Tests'!AH$7,IF($F983="N",IF($J983&gt;=$C983,AH$6,+($I983/$D983)*AH$6),0))</f>
        <v>0</v>
      </c>
      <c r="AI983" s="117" t="b">
        <f>IF('Copy &amp; Paste Roster Report Here'!$A980='Analytical Tests'!AI$7,IF($F983="N",IF($J983&gt;=$C983,AI$6,+($I983/$D983)*AI$6),0))</f>
        <v>0</v>
      </c>
      <c r="AJ983" s="79"/>
      <c r="AK983" s="118">
        <f>IF('Copy &amp; Paste Roster Report Here'!$A980=AK$7,IF('Copy &amp; Paste Roster Report Here'!$M980="FT",1,0),0)</f>
        <v>0</v>
      </c>
      <c r="AL983" s="118">
        <f>IF('Copy &amp; Paste Roster Report Here'!$A980=AL$7,IF('Copy &amp; Paste Roster Report Here'!$M980="FT",1,0),0)</f>
        <v>0</v>
      </c>
      <c r="AM983" s="118">
        <f>IF('Copy &amp; Paste Roster Report Here'!$A980=AM$7,IF('Copy &amp; Paste Roster Report Here'!$M980="FT",1,0),0)</f>
        <v>0</v>
      </c>
      <c r="AN983" s="118">
        <f>IF('Copy &amp; Paste Roster Report Here'!$A980=AN$7,IF('Copy &amp; Paste Roster Report Here'!$M980="FT",1,0),0)</f>
        <v>0</v>
      </c>
      <c r="AO983" s="118">
        <f>IF('Copy &amp; Paste Roster Report Here'!$A980=AO$7,IF('Copy &amp; Paste Roster Report Here'!$M980="FT",1,0),0)</f>
        <v>0</v>
      </c>
      <c r="AP983" s="118">
        <f>IF('Copy &amp; Paste Roster Report Here'!$A980=AP$7,IF('Copy &amp; Paste Roster Report Here'!$M980="FT",1,0),0)</f>
        <v>0</v>
      </c>
      <c r="AQ983" s="118">
        <f>IF('Copy &amp; Paste Roster Report Here'!$A980=AQ$7,IF('Copy &amp; Paste Roster Report Here'!$M980="FT",1,0),0)</f>
        <v>0</v>
      </c>
      <c r="AR983" s="118">
        <f>IF('Copy &amp; Paste Roster Report Here'!$A980=AR$7,IF('Copy &amp; Paste Roster Report Here'!$M980="FT",1,0),0)</f>
        <v>0</v>
      </c>
      <c r="AS983" s="118">
        <f>IF('Copy &amp; Paste Roster Report Here'!$A980=AS$7,IF('Copy &amp; Paste Roster Report Here'!$M980="FT",1,0),0)</f>
        <v>0</v>
      </c>
      <c r="AT983" s="118">
        <f>IF('Copy &amp; Paste Roster Report Here'!$A980=AT$7,IF('Copy &amp; Paste Roster Report Here'!$M980="FT",1,0),0)</f>
        <v>0</v>
      </c>
      <c r="AU983" s="118">
        <f>IF('Copy &amp; Paste Roster Report Here'!$A980=AU$7,IF('Copy &amp; Paste Roster Report Here'!$M980="FT",1,0),0)</f>
        <v>0</v>
      </c>
      <c r="AV983" s="73">
        <f t="shared" si="235"/>
        <v>0</v>
      </c>
      <c r="AW983" s="119">
        <f>IF('Copy &amp; Paste Roster Report Here'!$A980=AW$7,IF('Copy &amp; Paste Roster Report Here'!$M980="HT",1,0),0)</f>
        <v>0</v>
      </c>
      <c r="AX983" s="119">
        <f>IF('Copy &amp; Paste Roster Report Here'!$A980=AX$7,IF('Copy &amp; Paste Roster Report Here'!$M980="HT",1,0),0)</f>
        <v>0</v>
      </c>
      <c r="AY983" s="119">
        <f>IF('Copy &amp; Paste Roster Report Here'!$A980=AY$7,IF('Copy &amp; Paste Roster Report Here'!$M980="HT",1,0),0)</f>
        <v>0</v>
      </c>
      <c r="AZ983" s="119">
        <f>IF('Copy &amp; Paste Roster Report Here'!$A980=AZ$7,IF('Copy &amp; Paste Roster Report Here'!$M980="HT",1,0),0)</f>
        <v>0</v>
      </c>
      <c r="BA983" s="119">
        <f>IF('Copy &amp; Paste Roster Report Here'!$A980=BA$7,IF('Copy &amp; Paste Roster Report Here'!$M980="HT",1,0),0)</f>
        <v>0</v>
      </c>
      <c r="BB983" s="119">
        <f>IF('Copy &amp; Paste Roster Report Here'!$A980=BB$7,IF('Copy &amp; Paste Roster Report Here'!$M980="HT",1,0),0)</f>
        <v>0</v>
      </c>
      <c r="BC983" s="119">
        <f>IF('Copy &amp; Paste Roster Report Here'!$A980=BC$7,IF('Copy &amp; Paste Roster Report Here'!$M980="HT",1,0),0)</f>
        <v>0</v>
      </c>
      <c r="BD983" s="119">
        <f>IF('Copy &amp; Paste Roster Report Here'!$A980=BD$7,IF('Copy &amp; Paste Roster Report Here'!$M980="HT",1,0),0)</f>
        <v>0</v>
      </c>
      <c r="BE983" s="119">
        <f>IF('Copy &amp; Paste Roster Report Here'!$A980=BE$7,IF('Copy &amp; Paste Roster Report Here'!$M980="HT",1,0),0)</f>
        <v>0</v>
      </c>
      <c r="BF983" s="119">
        <f>IF('Copy &amp; Paste Roster Report Here'!$A980=BF$7,IF('Copy &amp; Paste Roster Report Here'!$M980="HT",1,0),0)</f>
        <v>0</v>
      </c>
      <c r="BG983" s="119">
        <f>IF('Copy &amp; Paste Roster Report Here'!$A980=BG$7,IF('Copy &amp; Paste Roster Report Here'!$M980="HT",1,0),0)</f>
        <v>0</v>
      </c>
      <c r="BH983" s="73">
        <f t="shared" si="236"/>
        <v>0</v>
      </c>
      <c r="BI983" s="120">
        <f>IF('Copy &amp; Paste Roster Report Here'!$A980=BI$7,IF('Copy &amp; Paste Roster Report Here'!$M980="MT",1,0),0)</f>
        <v>0</v>
      </c>
      <c r="BJ983" s="120">
        <f>IF('Copy &amp; Paste Roster Report Here'!$A980=BJ$7,IF('Copy &amp; Paste Roster Report Here'!$M980="MT",1,0),0)</f>
        <v>0</v>
      </c>
      <c r="BK983" s="120">
        <f>IF('Copy &amp; Paste Roster Report Here'!$A980=BK$7,IF('Copy &amp; Paste Roster Report Here'!$M980="MT",1,0),0)</f>
        <v>0</v>
      </c>
      <c r="BL983" s="120">
        <f>IF('Copy &amp; Paste Roster Report Here'!$A980=BL$7,IF('Copy &amp; Paste Roster Report Here'!$M980="MT",1,0),0)</f>
        <v>0</v>
      </c>
      <c r="BM983" s="120">
        <f>IF('Copy &amp; Paste Roster Report Here'!$A980=BM$7,IF('Copy &amp; Paste Roster Report Here'!$M980="MT",1,0),0)</f>
        <v>0</v>
      </c>
      <c r="BN983" s="120">
        <f>IF('Copy &amp; Paste Roster Report Here'!$A980=BN$7,IF('Copy &amp; Paste Roster Report Here'!$M980="MT",1,0),0)</f>
        <v>0</v>
      </c>
      <c r="BO983" s="120">
        <f>IF('Copy &amp; Paste Roster Report Here'!$A980=BO$7,IF('Copy &amp; Paste Roster Report Here'!$M980="MT",1,0),0)</f>
        <v>0</v>
      </c>
      <c r="BP983" s="120">
        <f>IF('Copy &amp; Paste Roster Report Here'!$A980=BP$7,IF('Copy &amp; Paste Roster Report Here'!$M980="MT",1,0),0)</f>
        <v>0</v>
      </c>
      <c r="BQ983" s="120">
        <f>IF('Copy &amp; Paste Roster Report Here'!$A980=BQ$7,IF('Copy &amp; Paste Roster Report Here'!$M980="MT",1,0),0)</f>
        <v>0</v>
      </c>
      <c r="BR983" s="120">
        <f>IF('Copy &amp; Paste Roster Report Here'!$A980=BR$7,IF('Copy &amp; Paste Roster Report Here'!$M980="MT",1,0),0)</f>
        <v>0</v>
      </c>
      <c r="BS983" s="120">
        <f>IF('Copy &amp; Paste Roster Report Here'!$A980=BS$7,IF('Copy &amp; Paste Roster Report Here'!$M980="MT",1,0),0)</f>
        <v>0</v>
      </c>
      <c r="BT983" s="73">
        <f t="shared" si="237"/>
        <v>0</v>
      </c>
      <c r="BU983" s="121">
        <f>IF('Copy &amp; Paste Roster Report Here'!$A980=BU$7,IF('Copy &amp; Paste Roster Report Here'!$M980="fy",1,0),0)</f>
        <v>0</v>
      </c>
      <c r="BV983" s="121">
        <f>IF('Copy &amp; Paste Roster Report Here'!$A980=BV$7,IF('Copy &amp; Paste Roster Report Here'!$M980="fy",1,0),0)</f>
        <v>0</v>
      </c>
      <c r="BW983" s="121">
        <f>IF('Copy &amp; Paste Roster Report Here'!$A980=BW$7,IF('Copy &amp; Paste Roster Report Here'!$M980="fy",1,0),0)</f>
        <v>0</v>
      </c>
      <c r="BX983" s="121">
        <f>IF('Copy &amp; Paste Roster Report Here'!$A980=BX$7,IF('Copy &amp; Paste Roster Report Here'!$M980="fy",1,0),0)</f>
        <v>0</v>
      </c>
      <c r="BY983" s="121">
        <f>IF('Copy &amp; Paste Roster Report Here'!$A980=BY$7,IF('Copy &amp; Paste Roster Report Here'!$M980="fy",1,0),0)</f>
        <v>0</v>
      </c>
      <c r="BZ983" s="121">
        <f>IF('Copy &amp; Paste Roster Report Here'!$A980=BZ$7,IF('Copy &amp; Paste Roster Report Here'!$M980="fy",1,0),0)</f>
        <v>0</v>
      </c>
      <c r="CA983" s="121">
        <f>IF('Copy &amp; Paste Roster Report Here'!$A980=CA$7,IF('Copy &amp; Paste Roster Report Here'!$M980="fy",1,0),0)</f>
        <v>0</v>
      </c>
      <c r="CB983" s="121">
        <f>IF('Copy &amp; Paste Roster Report Here'!$A980=CB$7,IF('Copy &amp; Paste Roster Report Here'!$M980="fy",1,0),0)</f>
        <v>0</v>
      </c>
      <c r="CC983" s="121">
        <f>IF('Copy &amp; Paste Roster Report Here'!$A980=CC$7,IF('Copy &amp; Paste Roster Report Here'!$M980="fy",1,0),0)</f>
        <v>0</v>
      </c>
      <c r="CD983" s="121">
        <f>IF('Copy &amp; Paste Roster Report Here'!$A980=CD$7,IF('Copy &amp; Paste Roster Report Here'!$M980="fy",1,0),0)</f>
        <v>0</v>
      </c>
      <c r="CE983" s="121">
        <f>IF('Copy &amp; Paste Roster Report Here'!$A980=CE$7,IF('Copy &amp; Paste Roster Report Here'!$M980="fy",1,0),0)</f>
        <v>0</v>
      </c>
      <c r="CF983" s="73">
        <f t="shared" si="238"/>
        <v>0</v>
      </c>
      <c r="CG983" s="122">
        <f>IF('Copy &amp; Paste Roster Report Here'!$A980=CG$7,IF('Copy &amp; Paste Roster Report Here'!$M980="RH",1,0),0)</f>
        <v>0</v>
      </c>
      <c r="CH983" s="122">
        <f>IF('Copy &amp; Paste Roster Report Here'!$A980=CH$7,IF('Copy &amp; Paste Roster Report Here'!$M980="RH",1,0),0)</f>
        <v>0</v>
      </c>
      <c r="CI983" s="122">
        <f>IF('Copy &amp; Paste Roster Report Here'!$A980=CI$7,IF('Copy &amp; Paste Roster Report Here'!$M980="RH",1,0),0)</f>
        <v>0</v>
      </c>
      <c r="CJ983" s="122">
        <f>IF('Copy &amp; Paste Roster Report Here'!$A980=CJ$7,IF('Copy &amp; Paste Roster Report Here'!$M980="RH",1,0),0)</f>
        <v>0</v>
      </c>
      <c r="CK983" s="122">
        <f>IF('Copy &amp; Paste Roster Report Here'!$A980=CK$7,IF('Copy &amp; Paste Roster Report Here'!$M980="RH",1,0),0)</f>
        <v>0</v>
      </c>
      <c r="CL983" s="122">
        <f>IF('Copy &amp; Paste Roster Report Here'!$A980=CL$7,IF('Copy &amp; Paste Roster Report Here'!$M980="RH",1,0),0)</f>
        <v>0</v>
      </c>
      <c r="CM983" s="122">
        <f>IF('Copy &amp; Paste Roster Report Here'!$A980=CM$7,IF('Copy &amp; Paste Roster Report Here'!$M980="RH",1,0),0)</f>
        <v>0</v>
      </c>
      <c r="CN983" s="122">
        <f>IF('Copy &amp; Paste Roster Report Here'!$A980=CN$7,IF('Copy &amp; Paste Roster Report Here'!$M980="RH",1,0),0)</f>
        <v>0</v>
      </c>
      <c r="CO983" s="122">
        <f>IF('Copy &amp; Paste Roster Report Here'!$A980=CO$7,IF('Copy &amp; Paste Roster Report Here'!$M980="RH",1,0),0)</f>
        <v>0</v>
      </c>
      <c r="CP983" s="122">
        <f>IF('Copy &amp; Paste Roster Report Here'!$A980=CP$7,IF('Copy &amp; Paste Roster Report Here'!$M980="RH",1,0),0)</f>
        <v>0</v>
      </c>
      <c r="CQ983" s="122">
        <f>IF('Copy &amp; Paste Roster Report Here'!$A980=CQ$7,IF('Copy &amp; Paste Roster Report Here'!$M980="RH",1,0),0)</f>
        <v>0</v>
      </c>
      <c r="CR983" s="73">
        <f t="shared" si="239"/>
        <v>0</v>
      </c>
      <c r="CS983" s="123">
        <f>IF('Copy &amp; Paste Roster Report Here'!$A980=CS$7,IF('Copy &amp; Paste Roster Report Here'!$M980="QT",1,0),0)</f>
        <v>0</v>
      </c>
      <c r="CT983" s="123">
        <f>IF('Copy &amp; Paste Roster Report Here'!$A980=CT$7,IF('Copy &amp; Paste Roster Report Here'!$M980="QT",1,0),0)</f>
        <v>0</v>
      </c>
      <c r="CU983" s="123">
        <f>IF('Copy &amp; Paste Roster Report Here'!$A980=CU$7,IF('Copy &amp; Paste Roster Report Here'!$M980="QT",1,0),0)</f>
        <v>0</v>
      </c>
      <c r="CV983" s="123">
        <f>IF('Copy &amp; Paste Roster Report Here'!$A980=CV$7,IF('Copy &amp; Paste Roster Report Here'!$M980="QT",1,0),0)</f>
        <v>0</v>
      </c>
      <c r="CW983" s="123">
        <f>IF('Copy &amp; Paste Roster Report Here'!$A980=CW$7,IF('Copy &amp; Paste Roster Report Here'!$M980="QT",1,0),0)</f>
        <v>0</v>
      </c>
      <c r="CX983" s="123">
        <f>IF('Copy &amp; Paste Roster Report Here'!$A980=CX$7,IF('Copy &amp; Paste Roster Report Here'!$M980="QT",1,0),0)</f>
        <v>0</v>
      </c>
      <c r="CY983" s="123">
        <f>IF('Copy &amp; Paste Roster Report Here'!$A980=CY$7,IF('Copy &amp; Paste Roster Report Here'!$M980="QT",1,0),0)</f>
        <v>0</v>
      </c>
      <c r="CZ983" s="123">
        <f>IF('Copy &amp; Paste Roster Report Here'!$A980=CZ$7,IF('Copy &amp; Paste Roster Report Here'!$M980="QT",1,0),0)</f>
        <v>0</v>
      </c>
      <c r="DA983" s="123">
        <f>IF('Copy &amp; Paste Roster Report Here'!$A980=DA$7,IF('Copy &amp; Paste Roster Report Here'!$M980="QT",1,0),0)</f>
        <v>0</v>
      </c>
      <c r="DB983" s="123">
        <f>IF('Copy &amp; Paste Roster Report Here'!$A980=DB$7,IF('Copy &amp; Paste Roster Report Here'!$M980="QT",1,0),0)</f>
        <v>0</v>
      </c>
      <c r="DC983" s="123">
        <f>IF('Copy &amp; Paste Roster Report Here'!$A980=DC$7,IF('Copy &amp; Paste Roster Report Here'!$M980="QT",1,0),0)</f>
        <v>0</v>
      </c>
      <c r="DD983" s="73">
        <f t="shared" si="240"/>
        <v>0</v>
      </c>
      <c r="DE983" s="124">
        <f>IF('Copy &amp; Paste Roster Report Here'!$A980=DE$7,IF('Copy &amp; Paste Roster Report Here'!$M980="xxxxxxxxxxx",1,0),0)</f>
        <v>0</v>
      </c>
      <c r="DF983" s="124">
        <f>IF('Copy &amp; Paste Roster Report Here'!$A980=DF$7,IF('Copy &amp; Paste Roster Report Here'!$M980="xxxxxxxxxxx",1,0),0)</f>
        <v>0</v>
      </c>
      <c r="DG983" s="124">
        <f>IF('Copy &amp; Paste Roster Report Here'!$A980=DG$7,IF('Copy &amp; Paste Roster Report Here'!$M980="xxxxxxxxxxx",1,0),0)</f>
        <v>0</v>
      </c>
      <c r="DH983" s="124">
        <f>IF('Copy &amp; Paste Roster Report Here'!$A980=DH$7,IF('Copy &amp; Paste Roster Report Here'!$M980="xxxxxxxxxxx",1,0),0)</f>
        <v>0</v>
      </c>
      <c r="DI983" s="124">
        <f>IF('Copy &amp; Paste Roster Report Here'!$A980=DI$7,IF('Copy &amp; Paste Roster Report Here'!$M980="xxxxxxxxxxx",1,0),0)</f>
        <v>0</v>
      </c>
      <c r="DJ983" s="124">
        <f>IF('Copy &amp; Paste Roster Report Here'!$A980=DJ$7,IF('Copy &amp; Paste Roster Report Here'!$M980="xxxxxxxxxxx",1,0),0)</f>
        <v>0</v>
      </c>
      <c r="DK983" s="124">
        <f>IF('Copy &amp; Paste Roster Report Here'!$A980=DK$7,IF('Copy &amp; Paste Roster Report Here'!$M980="xxxxxxxxxxx",1,0),0)</f>
        <v>0</v>
      </c>
      <c r="DL983" s="124">
        <f>IF('Copy &amp; Paste Roster Report Here'!$A980=DL$7,IF('Copy &amp; Paste Roster Report Here'!$M980="xxxxxxxxxxx",1,0),0)</f>
        <v>0</v>
      </c>
      <c r="DM983" s="124">
        <f>IF('Copy &amp; Paste Roster Report Here'!$A980=DM$7,IF('Copy &amp; Paste Roster Report Here'!$M980="xxxxxxxxxxx",1,0),0)</f>
        <v>0</v>
      </c>
      <c r="DN983" s="124">
        <f>IF('Copy &amp; Paste Roster Report Here'!$A980=DN$7,IF('Copy &amp; Paste Roster Report Here'!$M980="xxxxxxxxxxx",1,0),0)</f>
        <v>0</v>
      </c>
      <c r="DO983" s="124">
        <f>IF('Copy &amp; Paste Roster Report Here'!$A980=DO$7,IF('Copy &amp; Paste Roster Report Here'!$M980="xxxxxxxxxxx",1,0),0)</f>
        <v>0</v>
      </c>
      <c r="DP983" s="125">
        <f t="shared" si="241"/>
        <v>0</v>
      </c>
      <c r="DQ983" s="126">
        <f t="shared" si="242"/>
        <v>0</v>
      </c>
    </row>
    <row r="984" spans="1:121" x14ac:dyDescent="0.25">
      <c r="A984" s="111">
        <f t="shared" si="228"/>
        <v>0</v>
      </c>
      <c r="B984" s="111">
        <f t="shared" si="229"/>
        <v>0</v>
      </c>
      <c r="C984" s="112">
        <f>+('Copy &amp; Paste Roster Report Here'!$P981-'Copy &amp; Paste Roster Report Here'!$O981)/30</f>
        <v>0</v>
      </c>
      <c r="D984" s="112">
        <f>+('Copy &amp; Paste Roster Report Here'!$P981-'Copy &amp; Paste Roster Report Here'!$O981)</f>
        <v>0</v>
      </c>
      <c r="E984" s="111">
        <f>'Copy &amp; Paste Roster Report Here'!N981</f>
        <v>0</v>
      </c>
      <c r="F984" s="111" t="str">
        <f t="shared" si="230"/>
        <v>N</v>
      </c>
      <c r="G984" s="111">
        <f>'Copy &amp; Paste Roster Report Here'!R981</f>
        <v>0</v>
      </c>
      <c r="H984" s="113">
        <f t="shared" si="231"/>
        <v>0</v>
      </c>
      <c r="I984" s="112">
        <f>IF(F984="N",$F$5-'Copy &amp; Paste Roster Report Here'!O981,+'Copy &amp; Paste Roster Report Here'!Q981-'Copy &amp; Paste Roster Report Here'!O981)</f>
        <v>0</v>
      </c>
      <c r="J984" s="114">
        <f t="shared" si="232"/>
        <v>0</v>
      </c>
      <c r="K984" s="114">
        <f t="shared" si="233"/>
        <v>0</v>
      </c>
      <c r="L984" s="115">
        <f>'Copy &amp; Paste Roster Report Here'!F981</f>
        <v>0</v>
      </c>
      <c r="M984" s="116">
        <f t="shared" si="234"/>
        <v>0</v>
      </c>
      <c r="N984" s="117">
        <f>IF('Copy &amp; Paste Roster Report Here'!$A981='Analytical Tests'!N$7,IF($F984="Y",+$H984*N$6,0),0)</f>
        <v>0</v>
      </c>
      <c r="O984" s="117">
        <f>IF('Copy &amp; Paste Roster Report Here'!$A981='Analytical Tests'!O$7,IF($F984="Y",+$H984*O$6,0),0)</f>
        <v>0</v>
      </c>
      <c r="P984" s="117">
        <f>IF('Copy &amp; Paste Roster Report Here'!$A981='Analytical Tests'!P$7,IF($F984="Y",+$H984*P$6,0),0)</f>
        <v>0</v>
      </c>
      <c r="Q984" s="117">
        <f>IF('Copy &amp; Paste Roster Report Here'!$A981='Analytical Tests'!Q$7,IF($F984="Y",+$H984*Q$6,0),0)</f>
        <v>0</v>
      </c>
      <c r="R984" s="117">
        <f>IF('Copy &amp; Paste Roster Report Here'!$A981='Analytical Tests'!R$7,IF($F984="Y",+$H984*R$6,0),0)</f>
        <v>0</v>
      </c>
      <c r="S984" s="117">
        <f>IF('Copy &amp; Paste Roster Report Here'!$A981='Analytical Tests'!S$7,IF($F984="Y",+$H984*S$6,0),0)</f>
        <v>0</v>
      </c>
      <c r="T984" s="117">
        <f>IF('Copy &amp; Paste Roster Report Here'!$A981='Analytical Tests'!T$7,IF($F984="Y",+$H984*T$6,0),0)</f>
        <v>0</v>
      </c>
      <c r="U984" s="117">
        <f>IF('Copy &amp; Paste Roster Report Here'!$A981='Analytical Tests'!U$7,IF($F984="Y",+$H984*U$6,0),0)</f>
        <v>0</v>
      </c>
      <c r="V984" s="117">
        <f>IF('Copy &amp; Paste Roster Report Here'!$A981='Analytical Tests'!V$7,IF($F984="Y",+$H984*V$6,0),0)</f>
        <v>0</v>
      </c>
      <c r="W984" s="117">
        <f>IF('Copy &amp; Paste Roster Report Here'!$A981='Analytical Tests'!W$7,IF($F984="Y",+$H984*W$6,0),0)</f>
        <v>0</v>
      </c>
      <c r="X984" s="117">
        <f>IF('Copy &amp; Paste Roster Report Here'!$A981='Analytical Tests'!X$7,IF($F984="Y",+$H984*X$6,0),0)</f>
        <v>0</v>
      </c>
      <c r="Y984" s="117" t="b">
        <f>IF('Copy &amp; Paste Roster Report Here'!$A981='Analytical Tests'!Y$7,IF($F984="N",IF($J984&gt;=$C984,Y$6,+($I984/$D984)*Y$6),0))</f>
        <v>0</v>
      </c>
      <c r="Z984" s="117" t="b">
        <f>IF('Copy &amp; Paste Roster Report Here'!$A981='Analytical Tests'!Z$7,IF($F984="N",IF($J984&gt;=$C984,Z$6,+($I984/$D984)*Z$6),0))</f>
        <v>0</v>
      </c>
      <c r="AA984" s="117" t="b">
        <f>IF('Copy &amp; Paste Roster Report Here'!$A981='Analytical Tests'!AA$7,IF($F984="N",IF($J984&gt;=$C984,AA$6,+($I984/$D984)*AA$6),0))</f>
        <v>0</v>
      </c>
      <c r="AB984" s="117" t="b">
        <f>IF('Copy &amp; Paste Roster Report Here'!$A981='Analytical Tests'!AB$7,IF($F984="N",IF($J984&gt;=$C984,AB$6,+($I984/$D984)*AB$6),0))</f>
        <v>0</v>
      </c>
      <c r="AC984" s="117" t="b">
        <f>IF('Copy &amp; Paste Roster Report Here'!$A981='Analytical Tests'!AC$7,IF($F984="N",IF($J984&gt;=$C984,AC$6,+($I984/$D984)*AC$6),0))</f>
        <v>0</v>
      </c>
      <c r="AD984" s="117" t="b">
        <f>IF('Copy &amp; Paste Roster Report Here'!$A981='Analytical Tests'!AD$7,IF($F984="N",IF($J984&gt;=$C984,AD$6,+($I984/$D984)*AD$6),0))</f>
        <v>0</v>
      </c>
      <c r="AE984" s="117" t="b">
        <f>IF('Copy &amp; Paste Roster Report Here'!$A981='Analytical Tests'!AE$7,IF($F984="N",IF($J984&gt;=$C984,AE$6,+($I984/$D984)*AE$6),0))</f>
        <v>0</v>
      </c>
      <c r="AF984" s="117" t="b">
        <f>IF('Copy &amp; Paste Roster Report Here'!$A981='Analytical Tests'!AF$7,IF($F984="N",IF($J984&gt;=$C984,AF$6,+($I984/$D984)*AF$6),0))</f>
        <v>0</v>
      </c>
      <c r="AG984" s="117" t="b">
        <f>IF('Copy &amp; Paste Roster Report Here'!$A981='Analytical Tests'!AG$7,IF($F984="N",IF($J984&gt;=$C984,AG$6,+($I984/$D984)*AG$6),0))</f>
        <v>0</v>
      </c>
      <c r="AH984" s="117" t="b">
        <f>IF('Copy &amp; Paste Roster Report Here'!$A981='Analytical Tests'!AH$7,IF($F984="N",IF($J984&gt;=$C984,AH$6,+($I984/$D984)*AH$6),0))</f>
        <v>0</v>
      </c>
      <c r="AI984" s="117" t="b">
        <f>IF('Copy &amp; Paste Roster Report Here'!$A981='Analytical Tests'!AI$7,IF($F984="N",IF($J984&gt;=$C984,AI$6,+($I984/$D984)*AI$6),0))</f>
        <v>0</v>
      </c>
      <c r="AJ984" s="79"/>
      <c r="AK984" s="118">
        <f>IF('Copy &amp; Paste Roster Report Here'!$A981=AK$7,IF('Copy &amp; Paste Roster Report Here'!$M981="FT",1,0),0)</f>
        <v>0</v>
      </c>
      <c r="AL984" s="118">
        <f>IF('Copy &amp; Paste Roster Report Here'!$A981=AL$7,IF('Copy &amp; Paste Roster Report Here'!$M981="FT",1,0),0)</f>
        <v>0</v>
      </c>
      <c r="AM984" s="118">
        <f>IF('Copy &amp; Paste Roster Report Here'!$A981=AM$7,IF('Copy &amp; Paste Roster Report Here'!$M981="FT",1,0),0)</f>
        <v>0</v>
      </c>
      <c r="AN984" s="118">
        <f>IF('Copy &amp; Paste Roster Report Here'!$A981=AN$7,IF('Copy &amp; Paste Roster Report Here'!$M981="FT",1,0),0)</f>
        <v>0</v>
      </c>
      <c r="AO984" s="118">
        <f>IF('Copy &amp; Paste Roster Report Here'!$A981=AO$7,IF('Copy &amp; Paste Roster Report Here'!$M981="FT",1,0),0)</f>
        <v>0</v>
      </c>
      <c r="AP984" s="118">
        <f>IF('Copy &amp; Paste Roster Report Here'!$A981=AP$7,IF('Copy &amp; Paste Roster Report Here'!$M981="FT",1,0),0)</f>
        <v>0</v>
      </c>
      <c r="AQ984" s="118">
        <f>IF('Copy &amp; Paste Roster Report Here'!$A981=AQ$7,IF('Copy &amp; Paste Roster Report Here'!$M981="FT",1,0),0)</f>
        <v>0</v>
      </c>
      <c r="AR984" s="118">
        <f>IF('Copy &amp; Paste Roster Report Here'!$A981=AR$7,IF('Copy &amp; Paste Roster Report Here'!$M981="FT",1,0),0)</f>
        <v>0</v>
      </c>
      <c r="AS984" s="118">
        <f>IF('Copy &amp; Paste Roster Report Here'!$A981=AS$7,IF('Copy &amp; Paste Roster Report Here'!$M981="FT",1,0),0)</f>
        <v>0</v>
      </c>
      <c r="AT984" s="118">
        <f>IF('Copy &amp; Paste Roster Report Here'!$A981=AT$7,IF('Copy &amp; Paste Roster Report Here'!$M981="FT",1,0),0)</f>
        <v>0</v>
      </c>
      <c r="AU984" s="118">
        <f>IF('Copy &amp; Paste Roster Report Here'!$A981=AU$7,IF('Copy &amp; Paste Roster Report Here'!$M981="FT",1,0),0)</f>
        <v>0</v>
      </c>
      <c r="AV984" s="73">
        <f t="shared" si="235"/>
        <v>0</v>
      </c>
      <c r="AW984" s="119">
        <f>IF('Copy &amp; Paste Roster Report Here'!$A981=AW$7,IF('Copy &amp; Paste Roster Report Here'!$M981="HT",1,0),0)</f>
        <v>0</v>
      </c>
      <c r="AX984" s="119">
        <f>IF('Copy &amp; Paste Roster Report Here'!$A981=AX$7,IF('Copy &amp; Paste Roster Report Here'!$M981="HT",1,0),0)</f>
        <v>0</v>
      </c>
      <c r="AY984" s="119">
        <f>IF('Copy &amp; Paste Roster Report Here'!$A981=AY$7,IF('Copy &amp; Paste Roster Report Here'!$M981="HT",1,0),0)</f>
        <v>0</v>
      </c>
      <c r="AZ984" s="119">
        <f>IF('Copy &amp; Paste Roster Report Here'!$A981=AZ$7,IF('Copy &amp; Paste Roster Report Here'!$M981="HT",1,0),0)</f>
        <v>0</v>
      </c>
      <c r="BA984" s="119">
        <f>IF('Copy &amp; Paste Roster Report Here'!$A981=BA$7,IF('Copy &amp; Paste Roster Report Here'!$M981="HT",1,0),0)</f>
        <v>0</v>
      </c>
      <c r="BB984" s="119">
        <f>IF('Copy &amp; Paste Roster Report Here'!$A981=BB$7,IF('Copy &amp; Paste Roster Report Here'!$M981="HT",1,0),0)</f>
        <v>0</v>
      </c>
      <c r="BC984" s="119">
        <f>IF('Copy &amp; Paste Roster Report Here'!$A981=BC$7,IF('Copy &amp; Paste Roster Report Here'!$M981="HT",1,0),0)</f>
        <v>0</v>
      </c>
      <c r="BD984" s="119">
        <f>IF('Copy &amp; Paste Roster Report Here'!$A981=BD$7,IF('Copy &amp; Paste Roster Report Here'!$M981="HT",1,0),0)</f>
        <v>0</v>
      </c>
      <c r="BE984" s="119">
        <f>IF('Copy &amp; Paste Roster Report Here'!$A981=BE$7,IF('Copy &amp; Paste Roster Report Here'!$M981="HT",1,0),0)</f>
        <v>0</v>
      </c>
      <c r="BF984" s="119">
        <f>IF('Copy &amp; Paste Roster Report Here'!$A981=BF$7,IF('Copy &amp; Paste Roster Report Here'!$M981="HT",1,0),0)</f>
        <v>0</v>
      </c>
      <c r="BG984" s="119">
        <f>IF('Copy &amp; Paste Roster Report Here'!$A981=BG$7,IF('Copy &amp; Paste Roster Report Here'!$M981="HT",1,0),0)</f>
        <v>0</v>
      </c>
      <c r="BH984" s="73">
        <f t="shared" si="236"/>
        <v>0</v>
      </c>
      <c r="BI984" s="120">
        <f>IF('Copy &amp; Paste Roster Report Here'!$A981=BI$7,IF('Copy &amp; Paste Roster Report Here'!$M981="MT",1,0),0)</f>
        <v>0</v>
      </c>
      <c r="BJ984" s="120">
        <f>IF('Copy &amp; Paste Roster Report Here'!$A981=BJ$7,IF('Copy &amp; Paste Roster Report Here'!$M981="MT",1,0),0)</f>
        <v>0</v>
      </c>
      <c r="BK984" s="120">
        <f>IF('Copy &amp; Paste Roster Report Here'!$A981=BK$7,IF('Copy &amp; Paste Roster Report Here'!$M981="MT",1,0),0)</f>
        <v>0</v>
      </c>
      <c r="BL984" s="120">
        <f>IF('Copy &amp; Paste Roster Report Here'!$A981=BL$7,IF('Copy &amp; Paste Roster Report Here'!$M981="MT",1,0),0)</f>
        <v>0</v>
      </c>
      <c r="BM984" s="120">
        <f>IF('Copy &amp; Paste Roster Report Here'!$A981=BM$7,IF('Copy &amp; Paste Roster Report Here'!$M981="MT",1,0),0)</f>
        <v>0</v>
      </c>
      <c r="BN984" s="120">
        <f>IF('Copy &amp; Paste Roster Report Here'!$A981=BN$7,IF('Copy &amp; Paste Roster Report Here'!$M981="MT",1,0),0)</f>
        <v>0</v>
      </c>
      <c r="BO984" s="120">
        <f>IF('Copy &amp; Paste Roster Report Here'!$A981=BO$7,IF('Copy &amp; Paste Roster Report Here'!$M981="MT",1,0),0)</f>
        <v>0</v>
      </c>
      <c r="BP984" s="120">
        <f>IF('Copy &amp; Paste Roster Report Here'!$A981=BP$7,IF('Copy &amp; Paste Roster Report Here'!$M981="MT",1,0),0)</f>
        <v>0</v>
      </c>
      <c r="BQ984" s="120">
        <f>IF('Copy &amp; Paste Roster Report Here'!$A981=BQ$7,IF('Copy &amp; Paste Roster Report Here'!$M981="MT",1,0),0)</f>
        <v>0</v>
      </c>
      <c r="BR984" s="120">
        <f>IF('Copy &amp; Paste Roster Report Here'!$A981=BR$7,IF('Copy &amp; Paste Roster Report Here'!$M981="MT",1,0),0)</f>
        <v>0</v>
      </c>
      <c r="BS984" s="120">
        <f>IF('Copy &amp; Paste Roster Report Here'!$A981=BS$7,IF('Copy &amp; Paste Roster Report Here'!$M981="MT",1,0),0)</f>
        <v>0</v>
      </c>
      <c r="BT984" s="73">
        <f t="shared" si="237"/>
        <v>0</v>
      </c>
      <c r="BU984" s="121">
        <f>IF('Copy &amp; Paste Roster Report Here'!$A981=BU$7,IF('Copy &amp; Paste Roster Report Here'!$M981="fy",1,0),0)</f>
        <v>0</v>
      </c>
      <c r="BV984" s="121">
        <f>IF('Copy &amp; Paste Roster Report Here'!$A981=BV$7,IF('Copy &amp; Paste Roster Report Here'!$M981="fy",1,0),0)</f>
        <v>0</v>
      </c>
      <c r="BW984" s="121">
        <f>IF('Copy &amp; Paste Roster Report Here'!$A981=BW$7,IF('Copy &amp; Paste Roster Report Here'!$M981="fy",1,0),0)</f>
        <v>0</v>
      </c>
      <c r="BX984" s="121">
        <f>IF('Copy &amp; Paste Roster Report Here'!$A981=BX$7,IF('Copy &amp; Paste Roster Report Here'!$M981="fy",1,0),0)</f>
        <v>0</v>
      </c>
      <c r="BY984" s="121">
        <f>IF('Copy &amp; Paste Roster Report Here'!$A981=BY$7,IF('Copy &amp; Paste Roster Report Here'!$M981="fy",1,0),0)</f>
        <v>0</v>
      </c>
      <c r="BZ984" s="121">
        <f>IF('Copy &amp; Paste Roster Report Here'!$A981=BZ$7,IF('Copy &amp; Paste Roster Report Here'!$M981="fy",1,0),0)</f>
        <v>0</v>
      </c>
      <c r="CA984" s="121">
        <f>IF('Copy &amp; Paste Roster Report Here'!$A981=CA$7,IF('Copy &amp; Paste Roster Report Here'!$M981="fy",1,0),0)</f>
        <v>0</v>
      </c>
      <c r="CB984" s="121">
        <f>IF('Copy &amp; Paste Roster Report Here'!$A981=CB$7,IF('Copy &amp; Paste Roster Report Here'!$M981="fy",1,0),0)</f>
        <v>0</v>
      </c>
      <c r="CC984" s="121">
        <f>IF('Copy &amp; Paste Roster Report Here'!$A981=CC$7,IF('Copy &amp; Paste Roster Report Here'!$M981="fy",1,0),0)</f>
        <v>0</v>
      </c>
      <c r="CD984" s="121">
        <f>IF('Copy &amp; Paste Roster Report Here'!$A981=CD$7,IF('Copy &amp; Paste Roster Report Here'!$M981="fy",1,0),0)</f>
        <v>0</v>
      </c>
      <c r="CE984" s="121">
        <f>IF('Copy &amp; Paste Roster Report Here'!$A981=CE$7,IF('Copy &amp; Paste Roster Report Here'!$M981="fy",1,0),0)</f>
        <v>0</v>
      </c>
      <c r="CF984" s="73">
        <f t="shared" si="238"/>
        <v>0</v>
      </c>
      <c r="CG984" s="122">
        <f>IF('Copy &amp; Paste Roster Report Here'!$A981=CG$7,IF('Copy &amp; Paste Roster Report Here'!$M981="RH",1,0),0)</f>
        <v>0</v>
      </c>
      <c r="CH984" s="122">
        <f>IF('Copy &amp; Paste Roster Report Here'!$A981=CH$7,IF('Copy &amp; Paste Roster Report Here'!$M981="RH",1,0),0)</f>
        <v>0</v>
      </c>
      <c r="CI984" s="122">
        <f>IF('Copy &amp; Paste Roster Report Here'!$A981=CI$7,IF('Copy &amp; Paste Roster Report Here'!$M981="RH",1,0),0)</f>
        <v>0</v>
      </c>
      <c r="CJ984" s="122">
        <f>IF('Copy &amp; Paste Roster Report Here'!$A981=CJ$7,IF('Copy &amp; Paste Roster Report Here'!$M981="RH",1,0),0)</f>
        <v>0</v>
      </c>
      <c r="CK984" s="122">
        <f>IF('Copy &amp; Paste Roster Report Here'!$A981=CK$7,IF('Copy &amp; Paste Roster Report Here'!$M981="RH",1,0),0)</f>
        <v>0</v>
      </c>
      <c r="CL984" s="122">
        <f>IF('Copy &amp; Paste Roster Report Here'!$A981=CL$7,IF('Copy &amp; Paste Roster Report Here'!$M981="RH",1,0),0)</f>
        <v>0</v>
      </c>
      <c r="CM984" s="122">
        <f>IF('Copy &amp; Paste Roster Report Here'!$A981=CM$7,IF('Copy &amp; Paste Roster Report Here'!$M981="RH",1,0),0)</f>
        <v>0</v>
      </c>
      <c r="CN984" s="122">
        <f>IF('Copy &amp; Paste Roster Report Here'!$A981=CN$7,IF('Copy &amp; Paste Roster Report Here'!$M981="RH",1,0),0)</f>
        <v>0</v>
      </c>
      <c r="CO984" s="122">
        <f>IF('Copy &amp; Paste Roster Report Here'!$A981=CO$7,IF('Copy &amp; Paste Roster Report Here'!$M981="RH",1,0),0)</f>
        <v>0</v>
      </c>
      <c r="CP984" s="122">
        <f>IF('Copy &amp; Paste Roster Report Here'!$A981=CP$7,IF('Copy &amp; Paste Roster Report Here'!$M981="RH",1,0),0)</f>
        <v>0</v>
      </c>
      <c r="CQ984" s="122">
        <f>IF('Copy &amp; Paste Roster Report Here'!$A981=CQ$7,IF('Copy &amp; Paste Roster Report Here'!$M981="RH",1,0),0)</f>
        <v>0</v>
      </c>
      <c r="CR984" s="73">
        <f t="shared" si="239"/>
        <v>0</v>
      </c>
      <c r="CS984" s="123">
        <f>IF('Copy &amp; Paste Roster Report Here'!$A981=CS$7,IF('Copy &amp; Paste Roster Report Here'!$M981="QT",1,0),0)</f>
        <v>0</v>
      </c>
      <c r="CT984" s="123">
        <f>IF('Copy &amp; Paste Roster Report Here'!$A981=CT$7,IF('Copy &amp; Paste Roster Report Here'!$M981="QT",1,0),0)</f>
        <v>0</v>
      </c>
      <c r="CU984" s="123">
        <f>IF('Copy &amp; Paste Roster Report Here'!$A981=CU$7,IF('Copy &amp; Paste Roster Report Here'!$M981="QT",1,0),0)</f>
        <v>0</v>
      </c>
      <c r="CV984" s="123">
        <f>IF('Copy &amp; Paste Roster Report Here'!$A981=CV$7,IF('Copy &amp; Paste Roster Report Here'!$M981="QT",1,0),0)</f>
        <v>0</v>
      </c>
      <c r="CW984" s="123">
        <f>IF('Copy &amp; Paste Roster Report Here'!$A981=CW$7,IF('Copy &amp; Paste Roster Report Here'!$M981="QT",1,0),0)</f>
        <v>0</v>
      </c>
      <c r="CX984" s="123">
        <f>IF('Copy &amp; Paste Roster Report Here'!$A981=CX$7,IF('Copy &amp; Paste Roster Report Here'!$M981="QT",1,0),0)</f>
        <v>0</v>
      </c>
      <c r="CY984" s="123">
        <f>IF('Copy &amp; Paste Roster Report Here'!$A981=CY$7,IF('Copy &amp; Paste Roster Report Here'!$M981="QT",1,0),0)</f>
        <v>0</v>
      </c>
      <c r="CZ984" s="123">
        <f>IF('Copy &amp; Paste Roster Report Here'!$A981=CZ$7,IF('Copy &amp; Paste Roster Report Here'!$M981="QT",1,0),0)</f>
        <v>0</v>
      </c>
      <c r="DA984" s="123">
        <f>IF('Copy &amp; Paste Roster Report Here'!$A981=DA$7,IF('Copy &amp; Paste Roster Report Here'!$M981="QT",1,0),0)</f>
        <v>0</v>
      </c>
      <c r="DB984" s="123">
        <f>IF('Copy &amp; Paste Roster Report Here'!$A981=DB$7,IF('Copy &amp; Paste Roster Report Here'!$M981="QT",1,0),0)</f>
        <v>0</v>
      </c>
      <c r="DC984" s="123">
        <f>IF('Copy &amp; Paste Roster Report Here'!$A981=DC$7,IF('Copy &amp; Paste Roster Report Here'!$M981="QT",1,0),0)</f>
        <v>0</v>
      </c>
      <c r="DD984" s="73">
        <f t="shared" si="240"/>
        <v>0</v>
      </c>
      <c r="DE984" s="124">
        <f>IF('Copy &amp; Paste Roster Report Here'!$A981=DE$7,IF('Copy &amp; Paste Roster Report Here'!$M981="xxxxxxxxxxx",1,0),0)</f>
        <v>0</v>
      </c>
      <c r="DF984" s="124">
        <f>IF('Copy &amp; Paste Roster Report Here'!$A981=DF$7,IF('Copy &amp; Paste Roster Report Here'!$M981="xxxxxxxxxxx",1,0),0)</f>
        <v>0</v>
      </c>
      <c r="DG984" s="124">
        <f>IF('Copy &amp; Paste Roster Report Here'!$A981=DG$7,IF('Copy &amp; Paste Roster Report Here'!$M981="xxxxxxxxxxx",1,0),0)</f>
        <v>0</v>
      </c>
      <c r="DH984" s="124">
        <f>IF('Copy &amp; Paste Roster Report Here'!$A981=DH$7,IF('Copy &amp; Paste Roster Report Here'!$M981="xxxxxxxxxxx",1,0),0)</f>
        <v>0</v>
      </c>
      <c r="DI984" s="124">
        <f>IF('Copy &amp; Paste Roster Report Here'!$A981=DI$7,IF('Copy &amp; Paste Roster Report Here'!$M981="xxxxxxxxxxx",1,0),0)</f>
        <v>0</v>
      </c>
      <c r="DJ984" s="124">
        <f>IF('Copy &amp; Paste Roster Report Here'!$A981=DJ$7,IF('Copy &amp; Paste Roster Report Here'!$M981="xxxxxxxxxxx",1,0),0)</f>
        <v>0</v>
      </c>
      <c r="DK984" s="124">
        <f>IF('Copy &amp; Paste Roster Report Here'!$A981=DK$7,IF('Copy &amp; Paste Roster Report Here'!$M981="xxxxxxxxxxx",1,0),0)</f>
        <v>0</v>
      </c>
      <c r="DL984" s="124">
        <f>IF('Copy &amp; Paste Roster Report Here'!$A981=DL$7,IF('Copy &amp; Paste Roster Report Here'!$M981="xxxxxxxxxxx",1,0),0)</f>
        <v>0</v>
      </c>
      <c r="DM984" s="124">
        <f>IF('Copy &amp; Paste Roster Report Here'!$A981=DM$7,IF('Copy &amp; Paste Roster Report Here'!$M981="xxxxxxxxxxx",1,0),0)</f>
        <v>0</v>
      </c>
      <c r="DN984" s="124">
        <f>IF('Copy &amp; Paste Roster Report Here'!$A981=DN$7,IF('Copy &amp; Paste Roster Report Here'!$M981="xxxxxxxxxxx",1,0),0)</f>
        <v>0</v>
      </c>
      <c r="DO984" s="124">
        <f>IF('Copy &amp; Paste Roster Report Here'!$A981=DO$7,IF('Copy &amp; Paste Roster Report Here'!$M981="xxxxxxxxxxx",1,0),0)</f>
        <v>0</v>
      </c>
      <c r="DP984" s="125">
        <f t="shared" si="241"/>
        <v>0</v>
      </c>
      <c r="DQ984" s="126">
        <f t="shared" si="242"/>
        <v>0</v>
      </c>
    </row>
    <row r="985" spans="1:121" x14ac:dyDescent="0.25">
      <c r="A985" s="111">
        <f t="shared" si="228"/>
        <v>0</v>
      </c>
      <c r="B985" s="111">
        <f t="shared" si="229"/>
        <v>0</v>
      </c>
      <c r="C985" s="112">
        <f>+('Copy &amp; Paste Roster Report Here'!$P982-'Copy &amp; Paste Roster Report Here'!$O982)/30</f>
        <v>0</v>
      </c>
      <c r="D985" s="112">
        <f>+('Copy &amp; Paste Roster Report Here'!$P982-'Copy &amp; Paste Roster Report Here'!$O982)</f>
        <v>0</v>
      </c>
      <c r="E985" s="111">
        <f>'Copy &amp; Paste Roster Report Here'!N982</f>
        <v>0</v>
      </c>
      <c r="F985" s="111" t="str">
        <f t="shared" si="230"/>
        <v>N</v>
      </c>
      <c r="G985" s="111">
        <f>'Copy &amp; Paste Roster Report Here'!R982</f>
        <v>0</v>
      </c>
      <c r="H985" s="113">
        <f t="shared" si="231"/>
        <v>0</v>
      </c>
      <c r="I985" s="112">
        <f>IF(F985="N",$F$5-'Copy &amp; Paste Roster Report Here'!O982,+'Copy &amp; Paste Roster Report Here'!Q982-'Copy &amp; Paste Roster Report Here'!O982)</f>
        <v>0</v>
      </c>
      <c r="J985" s="114">
        <f t="shared" si="232"/>
        <v>0</v>
      </c>
      <c r="K985" s="114">
        <f t="shared" si="233"/>
        <v>0</v>
      </c>
      <c r="L985" s="115">
        <f>'Copy &amp; Paste Roster Report Here'!F982</f>
        <v>0</v>
      </c>
      <c r="M985" s="116">
        <f t="shared" si="234"/>
        <v>0</v>
      </c>
      <c r="N985" s="117">
        <f>IF('Copy &amp; Paste Roster Report Here'!$A982='Analytical Tests'!N$7,IF($F985="Y",+$H985*N$6,0),0)</f>
        <v>0</v>
      </c>
      <c r="O985" s="117">
        <f>IF('Copy &amp; Paste Roster Report Here'!$A982='Analytical Tests'!O$7,IF($F985="Y",+$H985*O$6,0),0)</f>
        <v>0</v>
      </c>
      <c r="P985" s="117">
        <f>IF('Copy &amp; Paste Roster Report Here'!$A982='Analytical Tests'!P$7,IF($F985="Y",+$H985*P$6,0),0)</f>
        <v>0</v>
      </c>
      <c r="Q985" s="117">
        <f>IF('Copy &amp; Paste Roster Report Here'!$A982='Analytical Tests'!Q$7,IF($F985="Y",+$H985*Q$6,0),0)</f>
        <v>0</v>
      </c>
      <c r="R985" s="117">
        <f>IF('Copy &amp; Paste Roster Report Here'!$A982='Analytical Tests'!R$7,IF($F985="Y",+$H985*R$6,0),0)</f>
        <v>0</v>
      </c>
      <c r="S985" s="117">
        <f>IF('Copy &amp; Paste Roster Report Here'!$A982='Analytical Tests'!S$7,IF($F985="Y",+$H985*S$6,0),0)</f>
        <v>0</v>
      </c>
      <c r="T985" s="117">
        <f>IF('Copy &amp; Paste Roster Report Here'!$A982='Analytical Tests'!T$7,IF($F985="Y",+$H985*T$6,0),0)</f>
        <v>0</v>
      </c>
      <c r="U985" s="117">
        <f>IF('Copy &amp; Paste Roster Report Here'!$A982='Analytical Tests'!U$7,IF($F985="Y",+$H985*U$6,0),0)</f>
        <v>0</v>
      </c>
      <c r="V985" s="117">
        <f>IF('Copy &amp; Paste Roster Report Here'!$A982='Analytical Tests'!V$7,IF($F985="Y",+$H985*V$6,0),0)</f>
        <v>0</v>
      </c>
      <c r="W985" s="117">
        <f>IF('Copy &amp; Paste Roster Report Here'!$A982='Analytical Tests'!W$7,IF($F985="Y",+$H985*W$6,0),0)</f>
        <v>0</v>
      </c>
      <c r="X985" s="117">
        <f>IF('Copy &amp; Paste Roster Report Here'!$A982='Analytical Tests'!X$7,IF($F985="Y",+$H985*X$6,0),0)</f>
        <v>0</v>
      </c>
      <c r="Y985" s="117" t="b">
        <f>IF('Copy &amp; Paste Roster Report Here'!$A982='Analytical Tests'!Y$7,IF($F985="N",IF($J985&gt;=$C985,Y$6,+($I985/$D985)*Y$6),0))</f>
        <v>0</v>
      </c>
      <c r="Z985" s="117" t="b">
        <f>IF('Copy &amp; Paste Roster Report Here'!$A982='Analytical Tests'!Z$7,IF($F985="N",IF($J985&gt;=$C985,Z$6,+($I985/$D985)*Z$6),0))</f>
        <v>0</v>
      </c>
      <c r="AA985" s="117" t="b">
        <f>IF('Copy &amp; Paste Roster Report Here'!$A982='Analytical Tests'!AA$7,IF($F985="N",IF($J985&gt;=$C985,AA$6,+($I985/$D985)*AA$6),0))</f>
        <v>0</v>
      </c>
      <c r="AB985" s="117" t="b">
        <f>IF('Copy &amp; Paste Roster Report Here'!$A982='Analytical Tests'!AB$7,IF($F985="N",IF($J985&gt;=$C985,AB$6,+($I985/$D985)*AB$6),0))</f>
        <v>0</v>
      </c>
      <c r="AC985" s="117" t="b">
        <f>IF('Copy &amp; Paste Roster Report Here'!$A982='Analytical Tests'!AC$7,IF($F985="N",IF($J985&gt;=$C985,AC$6,+($I985/$D985)*AC$6),0))</f>
        <v>0</v>
      </c>
      <c r="AD985" s="117" t="b">
        <f>IF('Copy &amp; Paste Roster Report Here'!$A982='Analytical Tests'!AD$7,IF($F985="N",IF($J985&gt;=$C985,AD$6,+($I985/$D985)*AD$6),0))</f>
        <v>0</v>
      </c>
      <c r="AE985" s="117" t="b">
        <f>IF('Copy &amp; Paste Roster Report Here'!$A982='Analytical Tests'!AE$7,IF($F985="N",IF($J985&gt;=$C985,AE$6,+($I985/$D985)*AE$6),0))</f>
        <v>0</v>
      </c>
      <c r="AF985" s="117" t="b">
        <f>IF('Copy &amp; Paste Roster Report Here'!$A982='Analytical Tests'!AF$7,IF($F985="N",IF($J985&gt;=$C985,AF$6,+($I985/$D985)*AF$6),0))</f>
        <v>0</v>
      </c>
      <c r="AG985" s="117" t="b">
        <f>IF('Copy &amp; Paste Roster Report Here'!$A982='Analytical Tests'!AG$7,IF($F985="N",IF($J985&gt;=$C985,AG$6,+($I985/$D985)*AG$6),0))</f>
        <v>0</v>
      </c>
      <c r="AH985" s="117" t="b">
        <f>IF('Copy &amp; Paste Roster Report Here'!$A982='Analytical Tests'!AH$7,IF($F985="N",IF($J985&gt;=$C985,AH$6,+($I985/$D985)*AH$6),0))</f>
        <v>0</v>
      </c>
      <c r="AI985" s="117" t="b">
        <f>IF('Copy &amp; Paste Roster Report Here'!$A982='Analytical Tests'!AI$7,IF($F985="N",IF($J985&gt;=$C985,AI$6,+($I985/$D985)*AI$6),0))</f>
        <v>0</v>
      </c>
      <c r="AJ985" s="79"/>
      <c r="AK985" s="118">
        <f>IF('Copy &amp; Paste Roster Report Here'!$A982=AK$7,IF('Copy &amp; Paste Roster Report Here'!$M982="FT",1,0),0)</f>
        <v>0</v>
      </c>
      <c r="AL985" s="118">
        <f>IF('Copy &amp; Paste Roster Report Here'!$A982=AL$7,IF('Copy &amp; Paste Roster Report Here'!$M982="FT",1,0),0)</f>
        <v>0</v>
      </c>
      <c r="AM985" s="118">
        <f>IF('Copy &amp; Paste Roster Report Here'!$A982=AM$7,IF('Copy &amp; Paste Roster Report Here'!$M982="FT",1,0),0)</f>
        <v>0</v>
      </c>
      <c r="AN985" s="118">
        <f>IF('Copy &amp; Paste Roster Report Here'!$A982=AN$7,IF('Copy &amp; Paste Roster Report Here'!$M982="FT",1,0),0)</f>
        <v>0</v>
      </c>
      <c r="AO985" s="118">
        <f>IF('Copy &amp; Paste Roster Report Here'!$A982=AO$7,IF('Copy &amp; Paste Roster Report Here'!$M982="FT",1,0),0)</f>
        <v>0</v>
      </c>
      <c r="AP985" s="118">
        <f>IF('Copy &amp; Paste Roster Report Here'!$A982=AP$7,IF('Copy &amp; Paste Roster Report Here'!$M982="FT",1,0),0)</f>
        <v>0</v>
      </c>
      <c r="AQ985" s="118">
        <f>IF('Copy &amp; Paste Roster Report Here'!$A982=AQ$7,IF('Copy &amp; Paste Roster Report Here'!$M982="FT",1,0),0)</f>
        <v>0</v>
      </c>
      <c r="AR985" s="118">
        <f>IF('Copy &amp; Paste Roster Report Here'!$A982=AR$7,IF('Copy &amp; Paste Roster Report Here'!$M982="FT",1,0),0)</f>
        <v>0</v>
      </c>
      <c r="AS985" s="118">
        <f>IF('Copy &amp; Paste Roster Report Here'!$A982=AS$7,IF('Copy &amp; Paste Roster Report Here'!$M982="FT",1,0),0)</f>
        <v>0</v>
      </c>
      <c r="AT985" s="118">
        <f>IF('Copy &amp; Paste Roster Report Here'!$A982=AT$7,IF('Copy &amp; Paste Roster Report Here'!$M982="FT",1,0),0)</f>
        <v>0</v>
      </c>
      <c r="AU985" s="118">
        <f>IF('Copy &amp; Paste Roster Report Here'!$A982=AU$7,IF('Copy &amp; Paste Roster Report Here'!$M982="FT",1,0),0)</f>
        <v>0</v>
      </c>
      <c r="AV985" s="73">
        <f t="shared" si="235"/>
        <v>0</v>
      </c>
      <c r="AW985" s="119">
        <f>IF('Copy &amp; Paste Roster Report Here'!$A982=AW$7,IF('Copy &amp; Paste Roster Report Here'!$M982="HT",1,0),0)</f>
        <v>0</v>
      </c>
      <c r="AX985" s="119">
        <f>IF('Copy &amp; Paste Roster Report Here'!$A982=AX$7,IF('Copy &amp; Paste Roster Report Here'!$M982="HT",1,0),0)</f>
        <v>0</v>
      </c>
      <c r="AY985" s="119">
        <f>IF('Copy &amp; Paste Roster Report Here'!$A982=AY$7,IF('Copy &amp; Paste Roster Report Here'!$M982="HT",1,0),0)</f>
        <v>0</v>
      </c>
      <c r="AZ985" s="119">
        <f>IF('Copy &amp; Paste Roster Report Here'!$A982=AZ$7,IF('Copy &amp; Paste Roster Report Here'!$M982="HT",1,0),0)</f>
        <v>0</v>
      </c>
      <c r="BA985" s="119">
        <f>IF('Copy &amp; Paste Roster Report Here'!$A982=BA$7,IF('Copy &amp; Paste Roster Report Here'!$M982="HT",1,0),0)</f>
        <v>0</v>
      </c>
      <c r="BB985" s="119">
        <f>IF('Copy &amp; Paste Roster Report Here'!$A982=BB$7,IF('Copy &amp; Paste Roster Report Here'!$M982="HT",1,0),0)</f>
        <v>0</v>
      </c>
      <c r="BC985" s="119">
        <f>IF('Copy &amp; Paste Roster Report Here'!$A982=BC$7,IF('Copy &amp; Paste Roster Report Here'!$M982="HT",1,0),0)</f>
        <v>0</v>
      </c>
      <c r="BD985" s="119">
        <f>IF('Copy &amp; Paste Roster Report Here'!$A982=BD$7,IF('Copy &amp; Paste Roster Report Here'!$M982="HT",1,0),0)</f>
        <v>0</v>
      </c>
      <c r="BE985" s="119">
        <f>IF('Copy &amp; Paste Roster Report Here'!$A982=BE$7,IF('Copy &amp; Paste Roster Report Here'!$M982="HT",1,0),0)</f>
        <v>0</v>
      </c>
      <c r="BF985" s="119">
        <f>IF('Copy &amp; Paste Roster Report Here'!$A982=BF$7,IF('Copy &amp; Paste Roster Report Here'!$M982="HT",1,0),0)</f>
        <v>0</v>
      </c>
      <c r="BG985" s="119">
        <f>IF('Copy &amp; Paste Roster Report Here'!$A982=BG$7,IF('Copy &amp; Paste Roster Report Here'!$M982="HT",1,0),0)</f>
        <v>0</v>
      </c>
      <c r="BH985" s="73">
        <f t="shared" si="236"/>
        <v>0</v>
      </c>
      <c r="BI985" s="120">
        <f>IF('Copy &amp; Paste Roster Report Here'!$A982=BI$7,IF('Copy &amp; Paste Roster Report Here'!$M982="MT",1,0),0)</f>
        <v>0</v>
      </c>
      <c r="BJ985" s="120">
        <f>IF('Copy &amp; Paste Roster Report Here'!$A982=BJ$7,IF('Copy &amp; Paste Roster Report Here'!$M982="MT",1,0),0)</f>
        <v>0</v>
      </c>
      <c r="BK985" s="120">
        <f>IF('Copy &amp; Paste Roster Report Here'!$A982=BK$7,IF('Copy &amp; Paste Roster Report Here'!$M982="MT",1,0),0)</f>
        <v>0</v>
      </c>
      <c r="BL985" s="120">
        <f>IF('Copy &amp; Paste Roster Report Here'!$A982=BL$7,IF('Copy &amp; Paste Roster Report Here'!$M982="MT",1,0),0)</f>
        <v>0</v>
      </c>
      <c r="BM985" s="120">
        <f>IF('Copy &amp; Paste Roster Report Here'!$A982=BM$7,IF('Copy &amp; Paste Roster Report Here'!$M982="MT",1,0),0)</f>
        <v>0</v>
      </c>
      <c r="BN985" s="120">
        <f>IF('Copy &amp; Paste Roster Report Here'!$A982=BN$7,IF('Copy &amp; Paste Roster Report Here'!$M982="MT",1,0),0)</f>
        <v>0</v>
      </c>
      <c r="BO985" s="120">
        <f>IF('Copy &amp; Paste Roster Report Here'!$A982=BO$7,IF('Copy &amp; Paste Roster Report Here'!$M982="MT",1,0),0)</f>
        <v>0</v>
      </c>
      <c r="BP985" s="120">
        <f>IF('Copy &amp; Paste Roster Report Here'!$A982=BP$7,IF('Copy &amp; Paste Roster Report Here'!$M982="MT",1,0),0)</f>
        <v>0</v>
      </c>
      <c r="BQ985" s="120">
        <f>IF('Copy &amp; Paste Roster Report Here'!$A982=BQ$7,IF('Copy &amp; Paste Roster Report Here'!$M982="MT",1,0),0)</f>
        <v>0</v>
      </c>
      <c r="BR985" s="120">
        <f>IF('Copy &amp; Paste Roster Report Here'!$A982=BR$7,IF('Copy &amp; Paste Roster Report Here'!$M982="MT",1,0),0)</f>
        <v>0</v>
      </c>
      <c r="BS985" s="120">
        <f>IF('Copy &amp; Paste Roster Report Here'!$A982=BS$7,IF('Copy &amp; Paste Roster Report Here'!$M982="MT",1,0),0)</f>
        <v>0</v>
      </c>
      <c r="BT985" s="73">
        <f t="shared" si="237"/>
        <v>0</v>
      </c>
      <c r="BU985" s="121">
        <f>IF('Copy &amp; Paste Roster Report Here'!$A982=BU$7,IF('Copy &amp; Paste Roster Report Here'!$M982="fy",1,0),0)</f>
        <v>0</v>
      </c>
      <c r="BV985" s="121">
        <f>IF('Copy &amp; Paste Roster Report Here'!$A982=BV$7,IF('Copy &amp; Paste Roster Report Here'!$M982="fy",1,0),0)</f>
        <v>0</v>
      </c>
      <c r="BW985" s="121">
        <f>IF('Copy &amp; Paste Roster Report Here'!$A982=BW$7,IF('Copy &amp; Paste Roster Report Here'!$M982="fy",1,0),0)</f>
        <v>0</v>
      </c>
      <c r="BX985" s="121">
        <f>IF('Copy &amp; Paste Roster Report Here'!$A982=BX$7,IF('Copy &amp; Paste Roster Report Here'!$M982="fy",1,0),0)</f>
        <v>0</v>
      </c>
      <c r="BY985" s="121">
        <f>IF('Copy &amp; Paste Roster Report Here'!$A982=BY$7,IF('Copy &amp; Paste Roster Report Here'!$M982="fy",1,0),0)</f>
        <v>0</v>
      </c>
      <c r="BZ985" s="121">
        <f>IF('Copy &amp; Paste Roster Report Here'!$A982=BZ$7,IF('Copy &amp; Paste Roster Report Here'!$M982="fy",1,0),0)</f>
        <v>0</v>
      </c>
      <c r="CA985" s="121">
        <f>IF('Copy &amp; Paste Roster Report Here'!$A982=CA$7,IF('Copy &amp; Paste Roster Report Here'!$M982="fy",1,0),0)</f>
        <v>0</v>
      </c>
      <c r="CB985" s="121">
        <f>IF('Copy &amp; Paste Roster Report Here'!$A982=CB$7,IF('Copy &amp; Paste Roster Report Here'!$M982="fy",1,0),0)</f>
        <v>0</v>
      </c>
      <c r="CC985" s="121">
        <f>IF('Copy &amp; Paste Roster Report Here'!$A982=CC$7,IF('Copy &amp; Paste Roster Report Here'!$M982="fy",1,0),0)</f>
        <v>0</v>
      </c>
      <c r="CD985" s="121">
        <f>IF('Copy &amp; Paste Roster Report Here'!$A982=CD$7,IF('Copy &amp; Paste Roster Report Here'!$M982="fy",1,0),0)</f>
        <v>0</v>
      </c>
      <c r="CE985" s="121">
        <f>IF('Copy &amp; Paste Roster Report Here'!$A982=CE$7,IF('Copy &amp; Paste Roster Report Here'!$M982="fy",1,0),0)</f>
        <v>0</v>
      </c>
      <c r="CF985" s="73">
        <f t="shared" si="238"/>
        <v>0</v>
      </c>
      <c r="CG985" s="122">
        <f>IF('Copy &amp; Paste Roster Report Here'!$A982=CG$7,IF('Copy &amp; Paste Roster Report Here'!$M982="RH",1,0),0)</f>
        <v>0</v>
      </c>
      <c r="CH985" s="122">
        <f>IF('Copy &amp; Paste Roster Report Here'!$A982=CH$7,IF('Copy &amp; Paste Roster Report Here'!$M982="RH",1,0),0)</f>
        <v>0</v>
      </c>
      <c r="CI985" s="122">
        <f>IF('Copy &amp; Paste Roster Report Here'!$A982=CI$7,IF('Copy &amp; Paste Roster Report Here'!$M982="RH",1,0),0)</f>
        <v>0</v>
      </c>
      <c r="CJ985" s="122">
        <f>IF('Copy &amp; Paste Roster Report Here'!$A982=CJ$7,IF('Copy &amp; Paste Roster Report Here'!$M982="RH",1,0),0)</f>
        <v>0</v>
      </c>
      <c r="CK985" s="122">
        <f>IF('Copy &amp; Paste Roster Report Here'!$A982=CK$7,IF('Copy &amp; Paste Roster Report Here'!$M982="RH",1,0),0)</f>
        <v>0</v>
      </c>
      <c r="CL985" s="122">
        <f>IF('Copy &amp; Paste Roster Report Here'!$A982=CL$7,IF('Copy &amp; Paste Roster Report Here'!$M982="RH",1,0),0)</f>
        <v>0</v>
      </c>
      <c r="CM985" s="122">
        <f>IF('Copy &amp; Paste Roster Report Here'!$A982=CM$7,IF('Copy &amp; Paste Roster Report Here'!$M982="RH",1,0),0)</f>
        <v>0</v>
      </c>
      <c r="CN985" s="122">
        <f>IF('Copy &amp; Paste Roster Report Here'!$A982=CN$7,IF('Copy &amp; Paste Roster Report Here'!$M982="RH",1,0),0)</f>
        <v>0</v>
      </c>
      <c r="CO985" s="122">
        <f>IF('Copy &amp; Paste Roster Report Here'!$A982=CO$7,IF('Copy &amp; Paste Roster Report Here'!$M982="RH",1,0),0)</f>
        <v>0</v>
      </c>
      <c r="CP985" s="122">
        <f>IF('Copy &amp; Paste Roster Report Here'!$A982=CP$7,IF('Copy &amp; Paste Roster Report Here'!$M982="RH",1,0),0)</f>
        <v>0</v>
      </c>
      <c r="CQ985" s="122">
        <f>IF('Copy &amp; Paste Roster Report Here'!$A982=CQ$7,IF('Copy &amp; Paste Roster Report Here'!$M982="RH",1,0),0)</f>
        <v>0</v>
      </c>
      <c r="CR985" s="73">
        <f t="shared" si="239"/>
        <v>0</v>
      </c>
      <c r="CS985" s="123">
        <f>IF('Copy &amp; Paste Roster Report Here'!$A982=CS$7,IF('Copy &amp; Paste Roster Report Here'!$M982="QT",1,0),0)</f>
        <v>0</v>
      </c>
      <c r="CT985" s="123">
        <f>IF('Copy &amp; Paste Roster Report Here'!$A982=CT$7,IF('Copy &amp; Paste Roster Report Here'!$M982="QT",1,0),0)</f>
        <v>0</v>
      </c>
      <c r="CU985" s="123">
        <f>IF('Copy &amp; Paste Roster Report Here'!$A982=CU$7,IF('Copy &amp; Paste Roster Report Here'!$M982="QT",1,0),0)</f>
        <v>0</v>
      </c>
      <c r="CV985" s="123">
        <f>IF('Copy &amp; Paste Roster Report Here'!$A982=CV$7,IF('Copy &amp; Paste Roster Report Here'!$M982="QT",1,0),0)</f>
        <v>0</v>
      </c>
      <c r="CW985" s="123">
        <f>IF('Copy &amp; Paste Roster Report Here'!$A982=CW$7,IF('Copy &amp; Paste Roster Report Here'!$M982="QT",1,0),0)</f>
        <v>0</v>
      </c>
      <c r="CX985" s="123">
        <f>IF('Copy &amp; Paste Roster Report Here'!$A982=CX$7,IF('Copy &amp; Paste Roster Report Here'!$M982="QT",1,0),0)</f>
        <v>0</v>
      </c>
      <c r="CY985" s="123">
        <f>IF('Copy &amp; Paste Roster Report Here'!$A982=CY$7,IF('Copy &amp; Paste Roster Report Here'!$M982="QT",1,0),0)</f>
        <v>0</v>
      </c>
      <c r="CZ985" s="123">
        <f>IF('Copy &amp; Paste Roster Report Here'!$A982=CZ$7,IF('Copy &amp; Paste Roster Report Here'!$M982="QT",1,0),0)</f>
        <v>0</v>
      </c>
      <c r="DA985" s="123">
        <f>IF('Copy &amp; Paste Roster Report Here'!$A982=DA$7,IF('Copy &amp; Paste Roster Report Here'!$M982="QT",1,0),0)</f>
        <v>0</v>
      </c>
      <c r="DB985" s="123">
        <f>IF('Copy &amp; Paste Roster Report Here'!$A982=DB$7,IF('Copy &amp; Paste Roster Report Here'!$M982="QT",1,0),0)</f>
        <v>0</v>
      </c>
      <c r="DC985" s="123">
        <f>IF('Copy &amp; Paste Roster Report Here'!$A982=DC$7,IF('Copy &amp; Paste Roster Report Here'!$M982="QT",1,0),0)</f>
        <v>0</v>
      </c>
      <c r="DD985" s="73">
        <f t="shared" si="240"/>
        <v>0</v>
      </c>
      <c r="DE985" s="124">
        <f>IF('Copy &amp; Paste Roster Report Here'!$A982=DE$7,IF('Copy &amp; Paste Roster Report Here'!$M982="xxxxxxxxxxx",1,0),0)</f>
        <v>0</v>
      </c>
      <c r="DF985" s="124">
        <f>IF('Copy &amp; Paste Roster Report Here'!$A982=DF$7,IF('Copy &amp; Paste Roster Report Here'!$M982="xxxxxxxxxxx",1,0),0)</f>
        <v>0</v>
      </c>
      <c r="DG985" s="124">
        <f>IF('Copy &amp; Paste Roster Report Here'!$A982=DG$7,IF('Copy &amp; Paste Roster Report Here'!$M982="xxxxxxxxxxx",1,0),0)</f>
        <v>0</v>
      </c>
      <c r="DH985" s="124">
        <f>IF('Copy &amp; Paste Roster Report Here'!$A982=DH$7,IF('Copy &amp; Paste Roster Report Here'!$M982="xxxxxxxxxxx",1,0),0)</f>
        <v>0</v>
      </c>
      <c r="DI985" s="124">
        <f>IF('Copy &amp; Paste Roster Report Here'!$A982=DI$7,IF('Copy &amp; Paste Roster Report Here'!$M982="xxxxxxxxxxx",1,0),0)</f>
        <v>0</v>
      </c>
      <c r="DJ985" s="124">
        <f>IF('Copy &amp; Paste Roster Report Here'!$A982=DJ$7,IF('Copy &amp; Paste Roster Report Here'!$M982="xxxxxxxxxxx",1,0),0)</f>
        <v>0</v>
      </c>
      <c r="DK985" s="124">
        <f>IF('Copy &amp; Paste Roster Report Here'!$A982=DK$7,IF('Copy &amp; Paste Roster Report Here'!$M982="xxxxxxxxxxx",1,0),0)</f>
        <v>0</v>
      </c>
      <c r="DL985" s="124">
        <f>IF('Copy &amp; Paste Roster Report Here'!$A982=DL$7,IF('Copy &amp; Paste Roster Report Here'!$M982="xxxxxxxxxxx",1,0),0)</f>
        <v>0</v>
      </c>
      <c r="DM985" s="124">
        <f>IF('Copy &amp; Paste Roster Report Here'!$A982=DM$7,IF('Copy &amp; Paste Roster Report Here'!$M982="xxxxxxxxxxx",1,0),0)</f>
        <v>0</v>
      </c>
      <c r="DN985" s="124">
        <f>IF('Copy &amp; Paste Roster Report Here'!$A982=DN$7,IF('Copy &amp; Paste Roster Report Here'!$M982="xxxxxxxxxxx",1,0),0)</f>
        <v>0</v>
      </c>
      <c r="DO985" s="124">
        <f>IF('Copy &amp; Paste Roster Report Here'!$A982=DO$7,IF('Copy &amp; Paste Roster Report Here'!$M982="xxxxxxxxxxx",1,0),0)</f>
        <v>0</v>
      </c>
      <c r="DP985" s="125">
        <f t="shared" si="241"/>
        <v>0</v>
      </c>
      <c r="DQ985" s="126">
        <f t="shared" si="242"/>
        <v>0</v>
      </c>
    </row>
    <row r="986" spans="1:121" x14ac:dyDescent="0.25">
      <c r="A986" s="111">
        <f t="shared" si="228"/>
        <v>0</v>
      </c>
      <c r="B986" s="111">
        <f t="shared" si="229"/>
        <v>0</v>
      </c>
      <c r="C986" s="112">
        <f>+('Copy &amp; Paste Roster Report Here'!$P983-'Copy &amp; Paste Roster Report Here'!$O983)/30</f>
        <v>0</v>
      </c>
      <c r="D986" s="112">
        <f>+('Copy &amp; Paste Roster Report Here'!$P983-'Copy &amp; Paste Roster Report Here'!$O983)</f>
        <v>0</v>
      </c>
      <c r="E986" s="111">
        <f>'Copy &amp; Paste Roster Report Here'!N983</f>
        <v>0</v>
      </c>
      <c r="F986" s="111" t="str">
        <f t="shared" si="230"/>
        <v>N</v>
      </c>
      <c r="G986" s="111">
        <f>'Copy &amp; Paste Roster Report Here'!R983</f>
        <v>0</v>
      </c>
      <c r="H986" s="113">
        <f t="shared" si="231"/>
        <v>0</v>
      </c>
      <c r="I986" s="112">
        <f>IF(F986="N",$F$5-'Copy &amp; Paste Roster Report Here'!O983,+'Copy &amp; Paste Roster Report Here'!Q983-'Copy &amp; Paste Roster Report Here'!O983)</f>
        <v>0</v>
      </c>
      <c r="J986" s="114">
        <f t="shared" si="232"/>
        <v>0</v>
      </c>
      <c r="K986" s="114">
        <f t="shared" si="233"/>
        <v>0</v>
      </c>
      <c r="L986" s="115">
        <f>'Copy &amp; Paste Roster Report Here'!F983</f>
        <v>0</v>
      </c>
      <c r="M986" s="116">
        <f t="shared" si="234"/>
        <v>0</v>
      </c>
      <c r="N986" s="117">
        <f>IF('Copy &amp; Paste Roster Report Here'!$A983='Analytical Tests'!N$7,IF($F986="Y",+$H986*N$6,0),0)</f>
        <v>0</v>
      </c>
      <c r="O986" s="117">
        <f>IF('Copy &amp; Paste Roster Report Here'!$A983='Analytical Tests'!O$7,IF($F986="Y",+$H986*O$6,0),0)</f>
        <v>0</v>
      </c>
      <c r="P986" s="117">
        <f>IF('Copy &amp; Paste Roster Report Here'!$A983='Analytical Tests'!P$7,IF($F986="Y",+$H986*P$6,0),0)</f>
        <v>0</v>
      </c>
      <c r="Q986" s="117">
        <f>IF('Copy &amp; Paste Roster Report Here'!$A983='Analytical Tests'!Q$7,IF($F986="Y",+$H986*Q$6,0),0)</f>
        <v>0</v>
      </c>
      <c r="R986" s="117">
        <f>IF('Copy &amp; Paste Roster Report Here'!$A983='Analytical Tests'!R$7,IF($F986="Y",+$H986*R$6,0),0)</f>
        <v>0</v>
      </c>
      <c r="S986" s="117">
        <f>IF('Copy &amp; Paste Roster Report Here'!$A983='Analytical Tests'!S$7,IF($F986="Y",+$H986*S$6,0),0)</f>
        <v>0</v>
      </c>
      <c r="T986" s="117">
        <f>IF('Copy &amp; Paste Roster Report Here'!$A983='Analytical Tests'!T$7,IF($F986="Y",+$H986*T$6,0),0)</f>
        <v>0</v>
      </c>
      <c r="U986" s="117">
        <f>IF('Copy &amp; Paste Roster Report Here'!$A983='Analytical Tests'!U$7,IF($F986="Y",+$H986*U$6,0),0)</f>
        <v>0</v>
      </c>
      <c r="V986" s="117">
        <f>IF('Copy &amp; Paste Roster Report Here'!$A983='Analytical Tests'!V$7,IF($F986="Y",+$H986*V$6,0),0)</f>
        <v>0</v>
      </c>
      <c r="W986" s="117">
        <f>IF('Copy &amp; Paste Roster Report Here'!$A983='Analytical Tests'!W$7,IF($F986="Y",+$H986*W$6,0),0)</f>
        <v>0</v>
      </c>
      <c r="X986" s="117">
        <f>IF('Copy &amp; Paste Roster Report Here'!$A983='Analytical Tests'!X$7,IF($F986="Y",+$H986*X$6,0),0)</f>
        <v>0</v>
      </c>
      <c r="Y986" s="117" t="b">
        <f>IF('Copy &amp; Paste Roster Report Here'!$A983='Analytical Tests'!Y$7,IF($F986="N",IF($J986&gt;=$C986,Y$6,+($I986/$D986)*Y$6),0))</f>
        <v>0</v>
      </c>
      <c r="Z986" s="117" t="b">
        <f>IF('Copy &amp; Paste Roster Report Here'!$A983='Analytical Tests'!Z$7,IF($F986="N",IF($J986&gt;=$C986,Z$6,+($I986/$D986)*Z$6),0))</f>
        <v>0</v>
      </c>
      <c r="AA986" s="117" t="b">
        <f>IF('Copy &amp; Paste Roster Report Here'!$A983='Analytical Tests'!AA$7,IF($F986="N",IF($J986&gt;=$C986,AA$6,+($I986/$D986)*AA$6),0))</f>
        <v>0</v>
      </c>
      <c r="AB986" s="117" t="b">
        <f>IF('Copy &amp; Paste Roster Report Here'!$A983='Analytical Tests'!AB$7,IF($F986="N",IF($J986&gt;=$C986,AB$6,+($I986/$D986)*AB$6),0))</f>
        <v>0</v>
      </c>
      <c r="AC986" s="117" t="b">
        <f>IF('Copy &amp; Paste Roster Report Here'!$A983='Analytical Tests'!AC$7,IF($F986="N",IF($J986&gt;=$C986,AC$6,+($I986/$D986)*AC$6),0))</f>
        <v>0</v>
      </c>
      <c r="AD986" s="117" t="b">
        <f>IF('Copy &amp; Paste Roster Report Here'!$A983='Analytical Tests'!AD$7,IF($F986="N",IF($J986&gt;=$C986,AD$6,+($I986/$D986)*AD$6),0))</f>
        <v>0</v>
      </c>
      <c r="AE986" s="117" t="b">
        <f>IF('Copy &amp; Paste Roster Report Here'!$A983='Analytical Tests'!AE$7,IF($F986="N",IF($J986&gt;=$C986,AE$6,+($I986/$D986)*AE$6),0))</f>
        <v>0</v>
      </c>
      <c r="AF986" s="117" t="b">
        <f>IF('Copy &amp; Paste Roster Report Here'!$A983='Analytical Tests'!AF$7,IF($F986="N",IF($J986&gt;=$C986,AF$6,+($I986/$D986)*AF$6),0))</f>
        <v>0</v>
      </c>
      <c r="AG986" s="117" t="b">
        <f>IF('Copy &amp; Paste Roster Report Here'!$A983='Analytical Tests'!AG$7,IF($F986="N",IF($J986&gt;=$C986,AG$6,+($I986/$D986)*AG$6),0))</f>
        <v>0</v>
      </c>
      <c r="AH986" s="117" t="b">
        <f>IF('Copy &amp; Paste Roster Report Here'!$A983='Analytical Tests'!AH$7,IF($F986="N",IF($J986&gt;=$C986,AH$6,+($I986/$D986)*AH$6),0))</f>
        <v>0</v>
      </c>
      <c r="AI986" s="117" t="b">
        <f>IF('Copy &amp; Paste Roster Report Here'!$A983='Analytical Tests'!AI$7,IF($F986="N",IF($J986&gt;=$C986,AI$6,+($I986/$D986)*AI$6),0))</f>
        <v>0</v>
      </c>
      <c r="AJ986" s="79"/>
      <c r="AK986" s="118">
        <f>IF('Copy &amp; Paste Roster Report Here'!$A983=AK$7,IF('Copy &amp; Paste Roster Report Here'!$M983="FT",1,0),0)</f>
        <v>0</v>
      </c>
      <c r="AL986" s="118">
        <f>IF('Copy &amp; Paste Roster Report Here'!$A983=AL$7,IF('Copy &amp; Paste Roster Report Here'!$M983="FT",1,0),0)</f>
        <v>0</v>
      </c>
      <c r="AM986" s="118">
        <f>IF('Copy &amp; Paste Roster Report Here'!$A983=AM$7,IF('Copy &amp; Paste Roster Report Here'!$M983="FT",1,0),0)</f>
        <v>0</v>
      </c>
      <c r="AN986" s="118">
        <f>IF('Copy &amp; Paste Roster Report Here'!$A983=AN$7,IF('Copy &amp; Paste Roster Report Here'!$M983="FT",1,0),0)</f>
        <v>0</v>
      </c>
      <c r="AO986" s="118">
        <f>IF('Copy &amp; Paste Roster Report Here'!$A983=AO$7,IF('Copy &amp; Paste Roster Report Here'!$M983="FT",1,0),0)</f>
        <v>0</v>
      </c>
      <c r="AP986" s="118">
        <f>IF('Copy &amp; Paste Roster Report Here'!$A983=AP$7,IF('Copy &amp; Paste Roster Report Here'!$M983="FT",1,0),0)</f>
        <v>0</v>
      </c>
      <c r="AQ986" s="118">
        <f>IF('Copy &amp; Paste Roster Report Here'!$A983=AQ$7,IF('Copy &amp; Paste Roster Report Here'!$M983="FT",1,0),0)</f>
        <v>0</v>
      </c>
      <c r="AR986" s="118">
        <f>IF('Copy &amp; Paste Roster Report Here'!$A983=AR$7,IF('Copy &amp; Paste Roster Report Here'!$M983="FT",1,0),0)</f>
        <v>0</v>
      </c>
      <c r="AS986" s="118">
        <f>IF('Copy &amp; Paste Roster Report Here'!$A983=AS$7,IF('Copy &amp; Paste Roster Report Here'!$M983="FT",1,0),0)</f>
        <v>0</v>
      </c>
      <c r="AT986" s="118">
        <f>IF('Copy &amp; Paste Roster Report Here'!$A983=AT$7,IF('Copy &amp; Paste Roster Report Here'!$M983="FT",1,0),0)</f>
        <v>0</v>
      </c>
      <c r="AU986" s="118">
        <f>IF('Copy &amp; Paste Roster Report Here'!$A983=AU$7,IF('Copy &amp; Paste Roster Report Here'!$M983="FT",1,0),0)</f>
        <v>0</v>
      </c>
      <c r="AV986" s="73">
        <f t="shared" si="235"/>
        <v>0</v>
      </c>
      <c r="AW986" s="119">
        <f>IF('Copy &amp; Paste Roster Report Here'!$A983=AW$7,IF('Copy &amp; Paste Roster Report Here'!$M983="HT",1,0),0)</f>
        <v>0</v>
      </c>
      <c r="AX986" s="119">
        <f>IF('Copy &amp; Paste Roster Report Here'!$A983=AX$7,IF('Copy &amp; Paste Roster Report Here'!$M983="HT",1,0),0)</f>
        <v>0</v>
      </c>
      <c r="AY986" s="119">
        <f>IF('Copy &amp; Paste Roster Report Here'!$A983=AY$7,IF('Copy &amp; Paste Roster Report Here'!$M983="HT",1,0),0)</f>
        <v>0</v>
      </c>
      <c r="AZ986" s="119">
        <f>IF('Copy &amp; Paste Roster Report Here'!$A983=AZ$7,IF('Copy &amp; Paste Roster Report Here'!$M983="HT",1,0),0)</f>
        <v>0</v>
      </c>
      <c r="BA986" s="119">
        <f>IF('Copy &amp; Paste Roster Report Here'!$A983=BA$7,IF('Copy &amp; Paste Roster Report Here'!$M983="HT",1,0),0)</f>
        <v>0</v>
      </c>
      <c r="BB986" s="119">
        <f>IF('Copy &amp; Paste Roster Report Here'!$A983=BB$7,IF('Copy &amp; Paste Roster Report Here'!$M983="HT",1,0),0)</f>
        <v>0</v>
      </c>
      <c r="BC986" s="119">
        <f>IF('Copy &amp; Paste Roster Report Here'!$A983=BC$7,IF('Copy &amp; Paste Roster Report Here'!$M983="HT",1,0),0)</f>
        <v>0</v>
      </c>
      <c r="BD986" s="119">
        <f>IF('Copy &amp; Paste Roster Report Here'!$A983=BD$7,IF('Copy &amp; Paste Roster Report Here'!$M983="HT",1,0),0)</f>
        <v>0</v>
      </c>
      <c r="BE986" s="119">
        <f>IF('Copy &amp; Paste Roster Report Here'!$A983=BE$7,IF('Copy &amp; Paste Roster Report Here'!$M983="HT",1,0),0)</f>
        <v>0</v>
      </c>
      <c r="BF986" s="119">
        <f>IF('Copy &amp; Paste Roster Report Here'!$A983=BF$7,IF('Copy &amp; Paste Roster Report Here'!$M983="HT",1,0),0)</f>
        <v>0</v>
      </c>
      <c r="BG986" s="119">
        <f>IF('Copy &amp; Paste Roster Report Here'!$A983=BG$7,IF('Copy &amp; Paste Roster Report Here'!$M983="HT",1,0),0)</f>
        <v>0</v>
      </c>
      <c r="BH986" s="73">
        <f t="shared" si="236"/>
        <v>0</v>
      </c>
      <c r="BI986" s="120">
        <f>IF('Copy &amp; Paste Roster Report Here'!$A983=BI$7,IF('Copy &amp; Paste Roster Report Here'!$M983="MT",1,0),0)</f>
        <v>0</v>
      </c>
      <c r="BJ986" s="120">
        <f>IF('Copy &amp; Paste Roster Report Here'!$A983=BJ$7,IF('Copy &amp; Paste Roster Report Here'!$M983="MT",1,0),0)</f>
        <v>0</v>
      </c>
      <c r="BK986" s="120">
        <f>IF('Copy &amp; Paste Roster Report Here'!$A983=BK$7,IF('Copy &amp; Paste Roster Report Here'!$M983="MT",1,0),0)</f>
        <v>0</v>
      </c>
      <c r="BL986" s="120">
        <f>IF('Copy &amp; Paste Roster Report Here'!$A983=BL$7,IF('Copy &amp; Paste Roster Report Here'!$M983="MT",1,0),0)</f>
        <v>0</v>
      </c>
      <c r="BM986" s="120">
        <f>IF('Copy &amp; Paste Roster Report Here'!$A983=BM$7,IF('Copy &amp; Paste Roster Report Here'!$M983="MT",1,0),0)</f>
        <v>0</v>
      </c>
      <c r="BN986" s="120">
        <f>IF('Copy &amp; Paste Roster Report Here'!$A983=BN$7,IF('Copy &amp; Paste Roster Report Here'!$M983="MT",1,0),0)</f>
        <v>0</v>
      </c>
      <c r="BO986" s="120">
        <f>IF('Copy &amp; Paste Roster Report Here'!$A983=BO$7,IF('Copy &amp; Paste Roster Report Here'!$M983="MT",1,0),0)</f>
        <v>0</v>
      </c>
      <c r="BP986" s="120">
        <f>IF('Copy &amp; Paste Roster Report Here'!$A983=BP$7,IF('Copy &amp; Paste Roster Report Here'!$M983="MT",1,0),0)</f>
        <v>0</v>
      </c>
      <c r="BQ986" s="120">
        <f>IF('Copy &amp; Paste Roster Report Here'!$A983=BQ$7,IF('Copy &amp; Paste Roster Report Here'!$M983="MT",1,0),0)</f>
        <v>0</v>
      </c>
      <c r="BR986" s="120">
        <f>IF('Copy &amp; Paste Roster Report Here'!$A983=BR$7,IF('Copy &amp; Paste Roster Report Here'!$M983="MT",1,0),0)</f>
        <v>0</v>
      </c>
      <c r="BS986" s="120">
        <f>IF('Copy &amp; Paste Roster Report Here'!$A983=BS$7,IF('Copy &amp; Paste Roster Report Here'!$M983="MT",1,0),0)</f>
        <v>0</v>
      </c>
      <c r="BT986" s="73">
        <f t="shared" si="237"/>
        <v>0</v>
      </c>
      <c r="BU986" s="121">
        <f>IF('Copy &amp; Paste Roster Report Here'!$A983=BU$7,IF('Copy &amp; Paste Roster Report Here'!$M983="fy",1,0),0)</f>
        <v>0</v>
      </c>
      <c r="BV986" s="121">
        <f>IF('Copy &amp; Paste Roster Report Here'!$A983=BV$7,IF('Copy &amp; Paste Roster Report Here'!$M983="fy",1,0),0)</f>
        <v>0</v>
      </c>
      <c r="BW986" s="121">
        <f>IF('Copy &amp; Paste Roster Report Here'!$A983=BW$7,IF('Copy &amp; Paste Roster Report Here'!$M983="fy",1,0),0)</f>
        <v>0</v>
      </c>
      <c r="BX986" s="121">
        <f>IF('Copy &amp; Paste Roster Report Here'!$A983=BX$7,IF('Copy &amp; Paste Roster Report Here'!$M983="fy",1,0),0)</f>
        <v>0</v>
      </c>
      <c r="BY986" s="121">
        <f>IF('Copy &amp; Paste Roster Report Here'!$A983=BY$7,IF('Copy &amp; Paste Roster Report Here'!$M983="fy",1,0),0)</f>
        <v>0</v>
      </c>
      <c r="BZ986" s="121">
        <f>IF('Copy &amp; Paste Roster Report Here'!$A983=BZ$7,IF('Copy &amp; Paste Roster Report Here'!$M983="fy",1,0),0)</f>
        <v>0</v>
      </c>
      <c r="CA986" s="121">
        <f>IF('Copy &amp; Paste Roster Report Here'!$A983=CA$7,IF('Copy &amp; Paste Roster Report Here'!$M983="fy",1,0),0)</f>
        <v>0</v>
      </c>
      <c r="CB986" s="121">
        <f>IF('Copy &amp; Paste Roster Report Here'!$A983=CB$7,IF('Copy &amp; Paste Roster Report Here'!$M983="fy",1,0),0)</f>
        <v>0</v>
      </c>
      <c r="CC986" s="121">
        <f>IF('Copy &amp; Paste Roster Report Here'!$A983=CC$7,IF('Copy &amp; Paste Roster Report Here'!$M983="fy",1,0),0)</f>
        <v>0</v>
      </c>
      <c r="CD986" s="121">
        <f>IF('Copy &amp; Paste Roster Report Here'!$A983=CD$7,IF('Copy &amp; Paste Roster Report Here'!$M983="fy",1,0),0)</f>
        <v>0</v>
      </c>
      <c r="CE986" s="121">
        <f>IF('Copy &amp; Paste Roster Report Here'!$A983=CE$7,IF('Copy &amp; Paste Roster Report Here'!$M983="fy",1,0),0)</f>
        <v>0</v>
      </c>
      <c r="CF986" s="73">
        <f t="shared" si="238"/>
        <v>0</v>
      </c>
      <c r="CG986" s="122">
        <f>IF('Copy &amp; Paste Roster Report Here'!$A983=CG$7,IF('Copy &amp; Paste Roster Report Here'!$M983="RH",1,0),0)</f>
        <v>0</v>
      </c>
      <c r="CH986" s="122">
        <f>IF('Copy &amp; Paste Roster Report Here'!$A983=CH$7,IF('Copy &amp; Paste Roster Report Here'!$M983="RH",1,0),0)</f>
        <v>0</v>
      </c>
      <c r="CI986" s="122">
        <f>IF('Copy &amp; Paste Roster Report Here'!$A983=CI$7,IF('Copy &amp; Paste Roster Report Here'!$M983="RH",1,0),0)</f>
        <v>0</v>
      </c>
      <c r="CJ986" s="122">
        <f>IF('Copy &amp; Paste Roster Report Here'!$A983=CJ$7,IF('Copy &amp; Paste Roster Report Here'!$M983="RH",1,0),0)</f>
        <v>0</v>
      </c>
      <c r="CK986" s="122">
        <f>IF('Copy &amp; Paste Roster Report Here'!$A983=CK$7,IF('Copy &amp; Paste Roster Report Here'!$M983="RH",1,0),0)</f>
        <v>0</v>
      </c>
      <c r="CL986" s="122">
        <f>IF('Copy &amp; Paste Roster Report Here'!$A983=CL$7,IF('Copy &amp; Paste Roster Report Here'!$M983="RH",1,0),0)</f>
        <v>0</v>
      </c>
      <c r="CM986" s="122">
        <f>IF('Copy &amp; Paste Roster Report Here'!$A983=CM$7,IF('Copy &amp; Paste Roster Report Here'!$M983="RH",1,0),0)</f>
        <v>0</v>
      </c>
      <c r="CN986" s="122">
        <f>IF('Copy &amp; Paste Roster Report Here'!$A983=CN$7,IF('Copy &amp; Paste Roster Report Here'!$M983="RH",1,0),0)</f>
        <v>0</v>
      </c>
      <c r="CO986" s="122">
        <f>IF('Copy &amp; Paste Roster Report Here'!$A983=CO$7,IF('Copy &amp; Paste Roster Report Here'!$M983="RH",1,0),0)</f>
        <v>0</v>
      </c>
      <c r="CP986" s="122">
        <f>IF('Copy &amp; Paste Roster Report Here'!$A983=CP$7,IF('Copy &amp; Paste Roster Report Here'!$M983="RH",1,0),0)</f>
        <v>0</v>
      </c>
      <c r="CQ986" s="122">
        <f>IF('Copy &amp; Paste Roster Report Here'!$A983=CQ$7,IF('Copy &amp; Paste Roster Report Here'!$M983="RH",1,0),0)</f>
        <v>0</v>
      </c>
      <c r="CR986" s="73">
        <f t="shared" si="239"/>
        <v>0</v>
      </c>
      <c r="CS986" s="123">
        <f>IF('Copy &amp; Paste Roster Report Here'!$A983=CS$7,IF('Copy &amp; Paste Roster Report Here'!$M983="QT",1,0),0)</f>
        <v>0</v>
      </c>
      <c r="CT986" s="123">
        <f>IF('Copy &amp; Paste Roster Report Here'!$A983=CT$7,IF('Copy &amp; Paste Roster Report Here'!$M983="QT",1,0),0)</f>
        <v>0</v>
      </c>
      <c r="CU986" s="123">
        <f>IF('Copy &amp; Paste Roster Report Here'!$A983=CU$7,IF('Copy &amp; Paste Roster Report Here'!$M983="QT",1,0),0)</f>
        <v>0</v>
      </c>
      <c r="CV986" s="123">
        <f>IF('Copy &amp; Paste Roster Report Here'!$A983=CV$7,IF('Copy &amp; Paste Roster Report Here'!$M983="QT",1,0),0)</f>
        <v>0</v>
      </c>
      <c r="CW986" s="123">
        <f>IF('Copy &amp; Paste Roster Report Here'!$A983=CW$7,IF('Copy &amp; Paste Roster Report Here'!$M983="QT",1,0),0)</f>
        <v>0</v>
      </c>
      <c r="CX986" s="123">
        <f>IF('Copy &amp; Paste Roster Report Here'!$A983=CX$7,IF('Copy &amp; Paste Roster Report Here'!$M983="QT",1,0),0)</f>
        <v>0</v>
      </c>
      <c r="CY986" s="123">
        <f>IF('Copy &amp; Paste Roster Report Here'!$A983=CY$7,IF('Copy &amp; Paste Roster Report Here'!$M983="QT",1,0),0)</f>
        <v>0</v>
      </c>
      <c r="CZ986" s="123">
        <f>IF('Copy &amp; Paste Roster Report Here'!$A983=CZ$7,IF('Copy &amp; Paste Roster Report Here'!$M983="QT",1,0),0)</f>
        <v>0</v>
      </c>
      <c r="DA986" s="123">
        <f>IF('Copy &amp; Paste Roster Report Here'!$A983=DA$7,IF('Copy &amp; Paste Roster Report Here'!$M983="QT",1,0),0)</f>
        <v>0</v>
      </c>
      <c r="DB986" s="123">
        <f>IF('Copy &amp; Paste Roster Report Here'!$A983=DB$7,IF('Copy &amp; Paste Roster Report Here'!$M983="QT",1,0),0)</f>
        <v>0</v>
      </c>
      <c r="DC986" s="123">
        <f>IF('Copy &amp; Paste Roster Report Here'!$A983=DC$7,IF('Copy &amp; Paste Roster Report Here'!$M983="QT",1,0),0)</f>
        <v>0</v>
      </c>
      <c r="DD986" s="73">
        <f t="shared" si="240"/>
        <v>0</v>
      </c>
      <c r="DE986" s="124">
        <f>IF('Copy &amp; Paste Roster Report Here'!$A983=DE$7,IF('Copy &amp; Paste Roster Report Here'!$M983="xxxxxxxxxxx",1,0),0)</f>
        <v>0</v>
      </c>
      <c r="DF986" s="124">
        <f>IF('Copy &amp; Paste Roster Report Here'!$A983=DF$7,IF('Copy &amp; Paste Roster Report Here'!$M983="xxxxxxxxxxx",1,0),0)</f>
        <v>0</v>
      </c>
      <c r="DG986" s="124">
        <f>IF('Copy &amp; Paste Roster Report Here'!$A983=DG$7,IF('Copy &amp; Paste Roster Report Here'!$M983="xxxxxxxxxxx",1,0),0)</f>
        <v>0</v>
      </c>
      <c r="DH986" s="124">
        <f>IF('Copy &amp; Paste Roster Report Here'!$A983=DH$7,IF('Copy &amp; Paste Roster Report Here'!$M983="xxxxxxxxxxx",1,0),0)</f>
        <v>0</v>
      </c>
      <c r="DI986" s="124">
        <f>IF('Copy &amp; Paste Roster Report Here'!$A983=DI$7,IF('Copy &amp; Paste Roster Report Here'!$M983="xxxxxxxxxxx",1,0),0)</f>
        <v>0</v>
      </c>
      <c r="DJ986" s="124">
        <f>IF('Copy &amp; Paste Roster Report Here'!$A983=DJ$7,IF('Copy &amp; Paste Roster Report Here'!$M983="xxxxxxxxxxx",1,0),0)</f>
        <v>0</v>
      </c>
      <c r="DK986" s="124">
        <f>IF('Copy &amp; Paste Roster Report Here'!$A983=DK$7,IF('Copy &amp; Paste Roster Report Here'!$M983="xxxxxxxxxxx",1,0),0)</f>
        <v>0</v>
      </c>
      <c r="DL986" s="124">
        <f>IF('Copy &amp; Paste Roster Report Here'!$A983=DL$7,IF('Copy &amp; Paste Roster Report Here'!$M983="xxxxxxxxxxx",1,0),0)</f>
        <v>0</v>
      </c>
      <c r="DM986" s="124">
        <f>IF('Copy &amp; Paste Roster Report Here'!$A983=DM$7,IF('Copy &amp; Paste Roster Report Here'!$M983="xxxxxxxxxxx",1,0),0)</f>
        <v>0</v>
      </c>
      <c r="DN986" s="124">
        <f>IF('Copy &amp; Paste Roster Report Here'!$A983=DN$7,IF('Copy &amp; Paste Roster Report Here'!$M983="xxxxxxxxxxx",1,0),0)</f>
        <v>0</v>
      </c>
      <c r="DO986" s="124">
        <f>IF('Copy &amp; Paste Roster Report Here'!$A983=DO$7,IF('Copy &amp; Paste Roster Report Here'!$M983="xxxxxxxxxxx",1,0),0)</f>
        <v>0</v>
      </c>
      <c r="DP986" s="125">
        <f t="shared" si="241"/>
        <v>0</v>
      </c>
      <c r="DQ986" s="126">
        <f t="shared" si="242"/>
        <v>0</v>
      </c>
    </row>
    <row r="987" spans="1:121" x14ac:dyDescent="0.25">
      <c r="A987" s="111">
        <f t="shared" si="228"/>
        <v>0</v>
      </c>
      <c r="B987" s="111">
        <f t="shared" si="229"/>
        <v>0</v>
      </c>
      <c r="C987" s="112">
        <f>+('Copy &amp; Paste Roster Report Here'!$P984-'Copy &amp; Paste Roster Report Here'!$O984)/30</f>
        <v>0</v>
      </c>
      <c r="D987" s="112">
        <f>+('Copy &amp; Paste Roster Report Here'!$P984-'Copy &amp; Paste Roster Report Here'!$O984)</f>
        <v>0</v>
      </c>
      <c r="E987" s="111">
        <f>'Copy &amp; Paste Roster Report Here'!N984</f>
        <v>0</v>
      </c>
      <c r="F987" s="111" t="str">
        <f t="shared" si="230"/>
        <v>N</v>
      </c>
      <c r="G987" s="111">
        <f>'Copy &amp; Paste Roster Report Here'!R984</f>
        <v>0</v>
      </c>
      <c r="H987" s="113">
        <f t="shared" si="231"/>
        <v>0</v>
      </c>
      <c r="I987" s="112">
        <f>IF(F987="N",$F$5-'Copy &amp; Paste Roster Report Here'!O984,+'Copy &amp; Paste Roster Report Here'!Q984-'Copy &amp; Paste Roster Report Here'!O984)</f>
        <v>0</v>
      </c>
      <c r="J987" s="114">
        <f t="shared" si="232"/>
        <v>0</v>
      </c>
      <c r="K987" s="114">
        <f t="shared" si="233"/>
        <v>0</v>
      </c>
      <c r="L987" s="115">
        <f>'Copy &amp; Paste Roster Report Here'!F984</f>
        <v>0</v>
      </c>
      <c r="M987" s="116">
        <f t="shared" si="234"/>
        <v>0</v>
      </c>
      <c r="N987" s="117">
        <f>IF('Copy &amp; Paste Roster Report Here'!$A984='Analytical Tests'!N$7,IF($F987="Y",+$H987*N$6,0),0)</f>
        <v>0</v>
      </c>
      <c r="O987" s="117">
        <f>IF('Copy &amp; Paste Roster Report Here'!$A984='Analytical Tests'!O$7,IF($F987="Y",+$H987*O$6,0),0)</f>
        <v>0</v>
      </c>
      <c r="P987" s="117">
        <f>IF('Copy &amp; Paste Roster Report Here'!$A984='Analytical Tests'!P$7,IF($F987="Y",+$H987*P$6,0),0)</f>
        <v>0</v>
      </c>
      <c r="Q987" s="117">
        <f>IF('Copy &amp; Paste Roster Report Here'!$A984='Analytical Tests'!Q$7,IF($F987="Y",+$H987*Q$6,0),0)</f>
        <v>0</v>
      </c>
      <c r="R987" s="117">
        <f>IF('Copy &amp; Paste Roster Report Here'!$A984='Analytical Tests'!R$7,IF($F987="Y",+$H987*R$6,0),0)</f>
        <v>0</v>
      </c>
      <c r="S987" s="117">
        <f>IF('Copy &amp; Paste Roster Report Here'!$A984='Analytical Tests'!S$7,IF($F987="Y",+$H987*S$6,0),0)</f>
        <v>0</v>
      </c>
      <c r="T987" s="117">
        <f>IF('Copy &amp; Paste Roster Report Here'!$A984='Analytical Tests'!T$7,IF($F987="Y",+$H987*T$6,0),0)</f>
        <v>0</v>
      </c>
      <c r="U987" s="117">
        <f>IF('Copy &amp; Paste Roster Report Here'!$A984='Analytical Tests'!U$7,IF($F987="Y",+$H987*U$6,0),0)</f>
        <v>0</v>
      </c>
      <c r="V987" s="117">
        <f>IF('Copy &amp; Paste Roster Report Here'!$A984='Analytical Tests'!V$7,IF($F987="Y",+$H987*V$6,0),0)</f>
        <v>0</v>
      </c>
      <c r="W987" s="117">
        <f>IF('Copy &amp; Paste Roster Report Here'!$A984='Analytical Tests'!W$7,IF($F987="Y",+$H987*W$6,0),0)</f>
        <v>0</v>
      </c>
      <c r="X987" s="117">
        <f>IF('Copy &amp; Paste Roster Report Here'!$A984='Analytical Tests'!X$7,IF($F987="Y",+$H987*X$6,0),0)</f>
        <v>0</v>
      </c>
      <c r="Y987" s="117" t="b">
        <f>IF('Copy &amp; Paste Roster Report Here'!$A984='Analytical Tests'!Y$7,IF($F987="N",IF($J987&gt;=$C987,Y$6,+($I987/$D987)*Y$6),0))</f>
        <v>0</v>
      </c>
      <c r="Z987" s="117" t="b">
        <f>IF('Copy &amp; Paste Roster Report Here'!$A984='Analytical Tests'!Z$7,IF($F987="N",IF($J987&gt;=$C987,Z$6,+($I987/$D987)*Z$6),0))</f>
        <v>0</v>
      </c>
      <c r="AA987" s="117" t="b">
        <f>IF('Copy &amp; Paste Roster Report Here'!$A984='Analytical Tests'!AA$7,IF($F987="N",IF($J987&gt;=$C987,AA$6,+($I987/$D987)*AA$6),0))</f>
        <v>0</v>
      </c>
      <c r="AB987" s="117" t="b">
        <f>IF('Copy &amp; Paste Roster Report Here'!$A984='Analytical Tests'!AB$7,IF($F987="N",IF($J987&gt;=$C987,AB$6,+($I987/$D987)*AB$6),0))</f>
        <v>0</v>
      </c>
      <c r="AC987" s="117" t="b">
        <f>IF('Copy &amp; Paste Roster Report Here'!$A984='Analytical Tests'!AC$7,IF($F987="N",IF($J987&gt;=$C987,AC$6,+($I987/$D987)*AC$6),0))</f>
        <v>0</v>
      </c>
      <c r="AD987" s="117" t="b">
        <f>IF('Copy &amp; Paste Roster Report Here'!$A984='Analytical Tests'!AD$7,IF($F987="N",IF($J987&gt;=$C987,AD$6,+($I987/$D987)*AD$6),0))</f>
        <v>0</v>
      </c>
      <c r="AE987" s="117" t="b">
        <f>IF('Copy &amp; Paste Roster Report Here'!$A984='Analytical Tests'!AE$7,IF($F987="N",IF($J987&gt;=$C987,AE$6,+($I987/$D987)*AE$6),0))</f>
        <v>0</v>
      </c>
      <c r="AF987" s="117" t="b">
        <f>IF('Copy &amp; Paste Roster Report Here'!$A984='Analytical Tests'!AF$7,IF($F987="N",IF($J987&gt;=$C987,AF$6,+($I987/$D987)*AF$6),0))</f>
        <v>0</v>
      </c>
      <c r="AG987" s="117" t="b">
        <f>IF('Copy &amp; Paste Roster Report Here'!$A984='Analytical Tests'!AG$7,IF($F987="N",IF($J987&gt;=$C987,AG$6,+($I987/$D987)*AG$6),0))</f>
        <v>0</v>
      </c>
      <c r="AH987" s="117" t="b">
        <f>IF('Copy &amp; Paste Roster Report Here'!$A984='Analytical Tests'!AH$7,IF($F987="N",IF($J987&gt;=$C987,AH$6,+($I987/$D987)*AH$6),0))</f>
        <v>0</v>
      </c>
      <c r="AI987" s="117" t="b">
        <f>IF('Copy &amp; Paste Roster Report Here'!$A984='Analytical Tests'!AI$7,IF($F987="N",IF($J987&gt;=$C987,AI$6,+($I987/$D987)*AI$6),0))</f>
        <v>0</v>
      </c>
      <c r="AJ987" s="79"/>
      <c r="AK987" s="118">
        <f>IF('Copy &amp; Paste Roster Report Here'!$A984=AK$7,IF('Copy &amp; Paste Roster Report Here'!$M984="FT",1,0),0)</f>
        <v>0</v>
      </c>
      <c r="AL987" s="118">
        <f>IF('Copy &amp; Paste Roster Report Here'!$A984=AL$7,IF('Copy &amp; Paste Roster Report Here'!$M984="FT",1,0),0)</f>
        <v>0</v>
      </c>
      <c r="AM987" s="118">
        <f>IF('Copy &amp; Paste Roster Report Here'!$A984=AM$7,IF('Copy &amp; Paste Roster Report Here'!$M984="FT",1,0),0)</f>
        <v>0</v>
      </c>
      <c r="AN987" s="118">
        <f>IF('Copy &amp; Paste Roster Report Here'!$A984=AN$7,IF('Copy &amp; Paste Roster Report Here'!$M984="FT",1,0),0)</f>
        <v>0</v>
      </c>
      <c r="AO987" s="118">
        <f>IF('Copy &amp; Paste Roster Report Here'!$A984=AO$7,IF('Copy &amp; Paste Roster Report Here'!$M984="FT",1,0),0)</f>
        <v>0</v>
      </c>
      <c r="AP987" s="118">
        <f>IF('Copy &amp; Paste Roster Report Here'!$A984=AP$7,IF('Copy &amp; Paste Roster Report Here'!$M984="FT",1,0),0)</f>
        <v>0</v>
      </c>
      <c r="AQ987" s="118">
        <f>IF('Copy &amp; Paste Roster Report Here'!$A984=AQ$7,IF('Copy &amp; Paste Roster Report Here'!$M984="FT",1,0),0)</f>
        <v>0</v>
      </c>
      <c r="AR987" s="118">
        <f>IF('Copy &amp; Paste Roster Report Here'!$A984=AR$7,IF('Copy &amp; Paste Roster Report Here'!$M984="FT",1,0),0)</f>
        <v>0</v>
      </c>
      <c r="AS987" s="118">
        <f>IF('Copy &amp; Paste Roster Report Here'!$A984=AS$7,IF('Copy &amp; Paste Roster Report Here'!$M984="FT",1,0),0)</f>
        <v>0</v>
      </c>
      <c r="AT987" s="118">
        <f>IF('Copy &amp; Paste Roster Report Here'!$A984=AT$7,IF('Copy &amp; Paste Roster Report Here'!$M984="FT",1,0),0)</f>
        <v>0</v>
      </c>
      <c r="AU987" s="118">
        <f>IF('Copy &amp; Paste Roster Report Here'!$A984=AU$7,IF('Copy &amp; Paste Roster Report Here'!$M984="FT",1,0),0)</f>
        <v>0</v>
      </c>
      <c r="AV987" s="73">
        <f t="shared" si="235"/>
        <v>0</v>
      </c>
      <c r="AW987" s="119">
        <f>IF('Copy &amp; Paste Roster Report Here'!$A984=AW$7,IF('Copy &amp; Paste Roster Report Here'!$M984="HT",1,0),0)</f>
        <v>0</v>
      </c>
      <c r="AX987" s="119">
        <f>IF('Copy &amp; Paste Roster Report Here'!$A984=AX$7,IF('Copy &amp; Paste Roster Report Here'!$M984="HT",1,0),0)</f>
        <v>0</v>
      </c>
      <c r="AY987" s="119">
        <f>IF('Copy &amp; Paste Roster Report Here'!$A984=AY$7,IF('Copy &amp; Paste Roster Report Here'!$M984="HT",1,0),0)</f>
        <v>0</v>
      </c>
      <c r="AZ987" s="119">
        <f>IF('Copy &amp; Paste Roster Report Here'!$A984=AZ$7,IF('Copy &amp; Paste Roster Report Here'!$M984="HT",1,0),0)</f>
        <v>0</v>
      </c>
      <c r="BA987" s="119">
        <f>IF('Copy &amp; Paste Roster Report Here'!$A984=BA$7,IF('Copy &amp; Paste Roster Report Here'!$M984="HT",1,0),0)</f>
        <v>0</v>
      </c>
      <c r="BB987" s="119">
        <f>IF('Copy &amp; Paste Roster Report Here'!$A984=BB$7,IF('Copy &amp; Paste Roster Report Here'!$M984="HT",1,0),0)</f>
        <v>0</v>
      </c>
      <c r="BC987" s="119">
        <f>IF('Copy &amp; Paste Roster Report Here'!$A984=BC$7,IF('Copy &amp; Paste Roster Report Here'!$M984="HT",1,0),0)</f>
        <v>0</v>
      </c>
      <c r="BD987" s="119">
        <f>IF('Copy &amp; Paste Roster Report Here'!$A984=BD$7,IF('Copy &amp; Paste Roster Report Here'!$M984="HT",1,0),0)</f>
        <v>0</v>
      </c>
      <c r="BE987" s="119">
        <f>IF('Copy &amp; Paste Roster Report Here'!$A984=BE$7,IF('Copy &amp; Paste Roster Report Here'!$M984="HT",1,0),0)</f>
        <v>0</v>
      </c>
      <c r="BF987" s="119">
        <f>IF('Copy &amp; Paste Roster Report Here'!$A984=BF$7,IF('Copy &amp; Paste Roster Report Here'!$M984="HT",1,0),0)</f>
        <v>0</v>
      </c>
      <c r="BG987" s="119">
        <f>IF('Copy &amp; Paste Roster Report Here'!$A984=BG$7,IF('Copy &amp; Paste Roster Report Here'!$M984="HT",1,0),0)</f>
        <v>0</v>
      </c>
      <c r="BH987" s="73">
        <f t="shared" si="236"/>
        <v>0</v>
      </c>
      <c r="BI987" s="120">
        <f>IF('Copy &amp; Paste Roster Report Here'!$A984=BI$7,IF('Copy &amp; Paste Roster Report Here'!$M984="MT",1,0),0)</f>
        <v>0</v>
      </c>
      <c r="BJ987" s="120">
        <f>IF('Copy &amp; Paste Roster Report Here'!$A984=BJ$7,IF('Copy &amp; Paste Roster Report Here'!$M984="MT",1,0),0)</f>
        <v>0</v>
      </c>
      <c r="BK987" s="120">
        <f>IF('Copy &amp; Paste Roster Report Here'!$A984=BK$7,IF('Copy &amp; Paste Roster Report Here'!$M984="MT",1,0),0)</f>
        <v>0</v>
      </c>
      <c r="BL987" s="120">
        <f>IF('Copy &amp; Paste Roster Report Here'!$A984=BL$7,IF('Copy &amp; Paste Roster Report Here'!$M984="MT",1,0),0)</f>
        <v>0</v>
      </c>
      <c r="BM987" s="120">
        <f>IF('Copy &amp; Paste Roster Report Here'!$A984=BM$7,IF('Copy &amp; Paste Roster Report Here'!$M984="MT",1,0),0)</f>
        <v>0</v>
      </c>
      <c r="BN987" s="120">
        <f>IF('Copy &amp; Paste Roster Report Here'!$A984=BN$7,IF('Copy &amp; Paste Roster Report Here'!$M984="MT",1,0),0)</f>
        <v>0</v>
      </c>
      <c r="BO987" s="120">
        <f>IF('Copy &amp; Paste Roster Report Here'!$A984=BO$7,IF('Copy &amp; Paste Roster Report Here'!$M984="MT",1,0),0)</f>
        <v>0</v>
      </c>
      <c r="BP987" s="120">
        <f>IF('Copy &amp; Paste Roster Report Here'!$A984=BP$7,IF('Copy &amp; Paste Roster Report Here'!$M984="MT",1,0),0)</f>
        <v>0</v>
      </c>
      <c r="BQ987" s="120">
        <f>IF('Copy &amp; Paste Roster Report Here'!$A984=BQ$7,IF('Copy &amp; Paste Roster Report Here'!$M984="MT",1,0),0)</f>
        <v>0</v>
      </c>
      <c r="BR987" s="120">
        <f>IF('Copy &amp; Paste Roster Report Here'!$A984=BR$7,IF('Copy &amp; Paste Roster Report Here'!$M984="MT",1,0),0)</f>
        <v>0</v>
      </c>
      <c r="BS987" s="120">
        <f>IF('Copy &amp; Paste Roster Report Here'!$A984=BS$7,IF('Copy &amp; Paste Roster Report Here'!$M984="MT",1,0),0)</f>
        <v>0</v>
      </c>
      <c r="BT987" s="73">
        <f t="shared" si="237"/>
        <v>0</v>
      </c>
      <c r="BU987" s="121">
        <f>IF('Copy &amp; Paste Roster Report Here'!$A984=BU$7,IF('Copy &amp; Paste Roster Report Here'!$M984="fy",1,0),0)</f>
        <v>0</v>
      </c>
      <c r="BV987" s="121">
        <f>IF('Copy &amp; Paste Roster Report Here'!$A984=BV$7,IF('Copy &amp; Paste Roster Report Here'!$M984="fy",1,0),0)</f>
        <v>0</v>
      </c>
      <c r="BW987" s="121">
        <f>IF('Copy &amp; Paste Roster Report Here'!$A984=BW$7,IF('Copy &amp; Paste Roster Report Here'!$M984="fy",1,0),0)</f>
        <v>0</v>
      </c>
      <c r="BX987" s="121">
        <f>IF('Copy &amp; Paste Roster Report Here'!$A984=BX$7,IF('Copy &amp; Paste Roster Report Here'!$M984="fy",1,0),0)</f>
        <v>0</v>
      </c>
      <c r="BY987" s="121">
        <f>IF('Copy &amp; Paste Roster Report Here'!$A984=BY$7,IF('Copy &amp; Paste Roster Report Here'!$M984="fy",1,0),0)</f>
        <v>0</v>
      </c>
      <c r="BZ987" s="121">
        <f>IF('Copy &amp; Paste Roster Report Here'!$A984=BZ$7,IF('Copy &amp; Paste Roster Report Here'!$M984="fy",1,0),0)</f>
        <v>0</v>
      </c>
      <c r="CA987" s="121">
        <f>IF('Copy &amp; Paste Roster Report Here'!$A984=CA$7,IF('Copy &amp; Paste Roster Report Here'!$M984="fy",1,0),0)</f>
        <v>0</v>
      </c>
      <c r="CB987" s="121">
        <f>IF('Copy &amp; Paste Roster Report Here'!$A984=CB$7,IF('Copy &amp; Paste Roster Report Here'!$M984="fy",1,0),0)</f>
        <v>0</v>
      </c>
      <c r="CC987" s="121">
        <f>IF('Copy &amp; Paste Roster Report Here'!$A984=CC$7,IF('Copy &amp; Paste Roster Report Here'!$M984="fy",1,0),0)</f>
        <v>0</v>
      </c>
      <c r="CD987" s="121">
        <f>IF('Copy &amp; Paste Roster Report Here'!$A984=CD$7,IF('Copy &amp; Paste Roster Report Here'!$M984="fy",1,0),0)</f>
        <v>0</v>
      </c>
      <c r="CE987" s="121">
        <f>IF('Copy &amp; Paste Roster Report Here'!$A984=CE$7,IF('Copy &amp; Paste Roster Report Here'!$M984="fy",1,0),0)</f>
        <v>0</v>
      </c>
      <c r="CF987" s="73">
        <f t="shared" si="238"/>
        <v>0</v>
      </c>
      <c r="CG987" s="122">
        <f>IF('Copy &amp; Paste Roster Report Here'!$A984=CG$7,IF('Copy &amp; Paste Roster Report Here'!$M984="RH",1,0),0)</f>
        <v>0</v>
      </c>
      <c r="CH987" s="122">
        <f>IF('Copy &amp; Paste Roster Report Here'!$A984=CH$7,IF('Copy &amp; Paste Roster Report Here'!$M984="RH",1,0),0)</f>
        <v>0</v>
      </c>
      <c r="CI987" s="122">
        <f>IF('Copy &amp; Paste Roster Report Here'!$A984=CI$7,IF('Copy &amp; Paste Roster Report Here'!$M984="RH",1,0),0)</f>
        <v>0</v>
      </c>
      <c r="CJ987" s="122">
        <f>IF('Copy &amp; Paste Roster Report Here'!$A984=CJ$7,IF('Copy &amp; Paste Roster Report Here'!$M984="RH",1,0),0)</f>
        <v>0</v>
      </c>
      <c r="CK987" s="122">
        <f>IF('Copy &amp; Paste Roster Report Here'!$A984=CK$7,IF('Copy &amp; Paste Roster Report Here'!$M984="RH",1,0),0)</f>
        <v>0</v>
      </c>
      <c r="CL987" s="122">
        <f>IF('Copy &amp; Paste Roster Report Here'!$A984=CL$7,IF('Copy &amp; Paste Roster Report Here'!$M984="RH",1,0),0)</f>
        <v>0</v>
      </c>
      <c r="CM987" s="122">
        <f>IF('Copy &amp; Paste Roster Report Here'!$A984=CM$7,IF('Copy &amp; Paste Roster Report Here'!$M984="RH",1,0),0)</f>
        <v>0</v>
      </c>
      <c r="CN987" s="122">
        <f>IF('Copy &amp; Paste Roster Report Here'!$A984=CN$7,IF('Copy &amp; Paste Roster Report Here'!$M984="RH",1,0),0)</f>
        <v>0</v>
      </c>
      <c r="CO987" s="122">
        <f>IF('Copy &amp; Paste Roster Report Here'!$A984=CO$7,IF('Copy &amp; Paste Roster Report Here'!$M984="RH",1,0),0)</f>
        <v>0</v>
      </c>
      <c r="CP987" s="122">
        <f>IF('Copy &amp; Paste Roster Report Here'!$A984=CP$7,IF('Copy &amp; Paste Roster Report Here'!$M984="RH",1,0),0)</f>
        <v>0</v>
      </c>
      <c r="CQ987" s="122">
        <f>IF('Copy &amp; Paste Roster Report Here'!$A984=CQ$7,IF('Copy &amp; Paste Roster Report Here'!$M984="RH",1,0),0)</f>
        <v>0</v>
      </c>
      <c r="CR987" s="73">
        <f t="shared" si="239"/>
        <v>0</v>
      </c>
      <c r="CS987" s="123">
        <f>IF('Copy &amp; Paste Roster Report Here'!$A984=CS$7,IF('Copy &amp; Paste Roster Report Here'!$M984="QT",1,0),0)</f>
        <v>0</v>
      </c>
      <c r="CT987" s="123">
        <f>IF('Copy &amp; Paste Roster Report Here'!$A984=CT$7,IF('Copy &amp; Paste Roster Report Here'!$M984="QT",1,0),0)</f>
        <v>0</v>
      </c>
      <c r="CU987" s="123">
        <f>IF('Copy &amp; Paste Roster Report Here'!$A984=CU$7,IF('Copy &amp; Paste Roster Report Here'!$M984="QT",1,0),0)</f>
        <v>0</v>
      </c>
      <c r="CV987" s="123">
        <f>IF('Copy &amp; Paste Roster Report Here'!$A984=CV$7,IF('Copy &amp; Paste Roster Report Here'!$M984="QT",1,0),0)</f>
        <v>0</v>
      </c>
      <c r="CW987" s="123">
        <f>IF('Copy &amp; Paste Roster Report Here'!$A984=CW$7,IF('Copy &amp; Paste Roster Report Here'!$M984="QT",1,0),0)</f>
        <v>0</v>
      </c>
      <c r="CX987" s="123">
        <f>IF('Copy &amp; Paste Roster Report Here'!$A984=CX$7,IF('Copy &amp; Paste Roster Report Here'!$M984="QT",1,0),0)</f>
        <v>0</v>
      </c>
      <c r="CY987" s="123">
        <f>IF('Copy &amp; Paste Roster Report Here'!$A984=CY$7,IF('Copy &amp; Paste Roster Report Here'!$M984="QT",1,0),0)</f>
        <v>0</v>
      </c>
      <c r="CZ987" s="123">
        <f>IF('Copy &amp; Paste Roster Report Here'!$A984=CZ$7,IF('Copy &amp; Paste Roster Report Here'!$M984="QT",1,0),0)</f>
        <v>0</v>
      </c>
      <c r="DA987" s="123">
        <f>IF('Copy &amp; Paste Roster Report Here'!$A984=DA$7,IF('Copy &amp; Paste Roster Report Here'!$M984="QT",1,0),0)</f>
        <v>0</v>
      </c>
      <c r="DB987" s="123">
        <f>IF('Copy &amp; Paste Roster Report Here'!$A984=DB$7,IF('Copy &amp; Paste Roster Report Here'!$M984="QT",1,0),0)</f>
        <v>0</v>
      </c>
      <c r="DC987" s="123">
        <f>IF('Copy &amp; Paste Roster Report Here'!$A984=DC$7,IF('Copy &amp; Paste Roster Report Here'!$M984="QT",1,0),0)</f>
        <v>0</v>
      </c>
      <c r="DD987" s="73">
        <f t="shared" si="240"/>
        <v>0</v>
      </c>
      <c r="DE987" s="124">
        <f>IF('Copy &amp; Paste Roster Report Here'!$A984=DE$7,IF('Copy &amp; Paste Roster Report Here'!$M984="xxxxxxxxxxx",1,0),0)</f>
        <v>0</v>
      </c>
      <c r="DF987" s="124">
        <f>IF('Copy &amp; Paste Roster Report Here'!$A984=DF$7,IF('Copy &amp; Paste Roster Report Here'!$M984="xxxxxxxxxxx",1,0),0)</f>
        <v>0</v>
      </c>
      <c r="DG987" s="124">
        <f>IF('Copy &amp; Paste Roster Report Here'!$A984=DG$7,IF('Copy &amp; Paste Roster Report Here'!$M984="xxxxxxxxxxx",1,0),0)</f>
        <v>0</v>
      </c>
      <c r="DH987" s="124">
        <f>IF('Copy &amp; Paste Roster Report Here'!$A984=DH$7,IF('Copy &amp; Paste Roster Report Here'!$M984="xxxxxxxxxxx",1,0),0)</f>
        <v>0</v>
      </c>
      <c r="DI987" s="124">
        <f>IF('Copy &amp; Paste Roster Report Here'!$A984=DI$7,IF('Copy &amp; Paste Roster Report Here'!$M984="xxxxxxxxxxx",1,0),0)</f>
        <v>0</v>
      </c>
      <c r="DJ987" s="124">
        <f>IF('Copy &amp; Paste Roster Report Here'!$A984=DJ$7,IF('Copy &amp; Paste Roster Report Here'!$M984="xxxxxxxxxxx",1,0),0)</f>
        <v>0</v>
      </c>
      <c r="DK987" s="124">
        <f>IF('Copy &amp; Paste Roster Report Here'!$A984=DK$7,IF('Copy &amp; Paste Roster Report Here'!$M984="xxxxxxxxxxx",1,0),0)</f>
        <v>0</v>
      </c>
      <c r="DL987" s="124">
        <f>IF('Copy &amp; Paste Roster Report Here'!$A984=DL$7,IF('Copy &amp; Paste Roster Report Here'!$M984="xxxxxxxxxxx",1,0),0)</f>
        <v>0</v>
      </c>
      <c r="DM987" s="124">
        <f>IF('Copy &amp; Paste Roster Report Here'!$A984=DM$7,IF('Copy &amp; Paste Roster Report Here'!$M984="xxxxxxxxxxx",1,0),0)</f>
        <v>0</v>
      </c>
      <c r="DN987" s="124">
        <f>IF('Copy &amp; Paste Roster Report Here'!$A984=DN$7,IF('Copy &amp; Paste Roster Report Here'!$M984="xxxxxxxxxxx",1,0),0)</f>
        <v>0</v>
      </c>
      <c r="DO987" s="124">
        <f>IF('Copy &amp; Paste Roster Report Here'!$A984=DO$7,IF('Copy &amp; Paste Roster Report Here'!$M984="xxxxxxxxxxx",1,0),0)</f>
        <v>0</v>
      </c>
      <c r="DP987" s="125">
        <f t="shared" si="241"/>
        <v>0</v>
      </c>
      <c r="DQ987" s="126">
        <f t="shared" si="242"/>
        <v>0</v>
      </c>
    </row>
    <row r="988" spans="1:121" x14ac:dyDescent="0.25">
      <c r="A988" s="111">
        <f t="shared" si="228"/>
        <v>0</v>
      </c>
      <c r="B988" s="111">
        <f t="shared" si="229"/>
        <v>0</v>
      </c>
      <c r="C988" s="112">
        <f>+('Copy &amp; Paste Roster Report Here'!$P985-'Copy &amp; Paste Roster Report Here'!$O985)/30</f>
        <v>0</v>
      </c>
      <c r="D988" s="112">
        <f>+('Copy &amp; Paste Roster Report Here'!$P985-'Copy &amp; Paste Roster Report Here'!$O985)</f>
        <v>0</v>
      </c>
      <c r="E988" s="111">
        <f>'Copy &amp; Paste Roster Report Here'!N985</f>
        <v>0</v>
      </c>
      <c r="F988" s="111" t="str">
        <f t="shared" si="230"/>
        <v>N</v>
      </c>
      <c r="G988" s="111">
        <f>'Copy &amp; Paste Roster Report Here'!R985</f>
        <v>0</v>
      </c>
      <c r="H988" s="113">
        <f t="shared" si="231"/>
        <v>0</v>
      </c>
      <c r="I988" s="112">
        <f>IF(F988="N",$F$5-'Copy &amp; Paste Roster Report Here'!O985,+'Copy &amp; Paste Roster Report Here'!Q985-'Copy &amp; Paste Roster Report Here'!O985)</f>
        <v>0</v>
      </c>
      <c r="J988" s="114">
        <f t="shared" si="232"/>
        <v>0</v>
      </c>
      <c r="K988" s="114">
        <f t="shared" si="233"/>
        <v>0</v>
      </c>
      <c r="L988" s="115">
        <f>'Copy &amp; Paste Roster Report Here'!F985</f>
        <v>0</v>
      </c>
      <c r="M988" s="116">
        <f t="shared" si="234"/>
        <v>0</v>
      </c>
      <c r="N988" s="117">
        <f>IF('Copy &amp; Paste Roster Report Here'!$A985='Analytical Tests'!N$7,IF($F988="Y",+$H988*N$6,0),0)</f>
        <v>0</v>
      </c>
      <c r="O988" s="117">
        <f>IF('Copy &amp; Paste Roster Report Here'!$A985='Analytical Tests'!O$7,IF($F988="Y",+$H988*O$6,0),0)</f>
        <v>0</v>
      </c>
      <c r="P988" s="117">
        <f>IF('Copy &amp; Paste Roster Report Here'!$A985='Analytical Tests'!P$7,IF($F988="Y",+$H988*P$6,0),0)</f>
        <v>0</v>
      </c>
      <c r="Q988" s="117">
        <f>IF('Copy &amp; Paste Roster Report Here'!$A985='Analytical Tests'!Q$7,IF($F988="Y",+$H988*Q$6,0),0)</f>
        <v>0</v>
      </c>
      <c r="R988" s="117">
        <f>IF('Copy &amp; Paste Roster Report Here'!$A985='Analytical Tests'!R$7,IF($F988="Y",+$H988*R$6,0),0)</f>
        <v>0</v>
      </c>
      <c r="S988" s="117">
        <f>IF('Copy &amp; Paste Roster Report Here'!$A985='Analytical Tests'!S$7,IF($F988="Y",+$H988*S$6,0),0)</f>
        <v>0</v>
      </c>
      <c r="T988" s="117">
        <f>IF('Copy &amp; Paste Roster Report Here'!$A985='Analytical Tests'!T$7,IF($F988="Y",+$H988*T$6,0),0)</f>
        <v>0</v>
      </c>
      <c r="U988" s="117">
        <f>IF('Copy &amp; Paste Roster Report Here'!$A985='Analytical Tests'!U$7,IF($F988="Y",+$H988*U$6,0),0)</f>
        <v>0</v>
      </c>
      <c r="V988" s="117">
        <f>IF('Copy &amp; Paste Roster Report Here'!$A985='Analytical Tests'!V$7,IF($F988="Y",+$H988*V$6,0),0)</f>
        <v>0</v>
      </c>
      <c r="W988" s="117">
        <f>IF('Copy &amp; Paste Roster Report Here'!$A985='Analytical Tests'!W$7,IF($F988="Y",+$H988*W$6,0),0)</f>
        <v>0</v>
      </c>
      <c r="X988" s="117">
        <f>IF('Copy &amp; Paste Roster Report Here'!$A985='Analytical Tests'!X$7,IF($F988="Y",+$H988*X$6,0),0)</f>
        <v>0</v>
      </c>
      <c r="Y988" s="117" t="b">
        <f>IF('Copy &amp; Paste Roster Report Here'!$A985='Analytical Tests'!Y$7,IF($F988="N",IF($J988&gt;=$C988,Y$6,+($I988/$D988)*Y$6),0))</f>
        <v>0</v>
      </c>
      <c r="Z988" s="117" t="b">
        <f>IF('Copy &amp; Paste Roster Report Here'!$A985='Analytical Tests'!Z$7,IF($F988="N",IF($J988&gt;=$C988,Z$6,+($I988/$D988)*Z$6),0))</f>
        <v>0</v>
      </c>
      <c r="AA988" s="117" t="b">
        <f>IF('Copy &amp; Paste Roster Report Here'!$A985='Analytical Tests'!AA$7,IF($F988="N",IF($J988&gt;=$C988,AA$6,+($I988/$D988)*AA$6),0))</f>
        <v>0</v>
      </c>
      <c r="AB988" s="117" t="b">
        <f>IF('Copy &amp; Paste Roster Report Here'!$A985='Analytical Tests'!AB$7,IF($F988="N",IF($J988&gt;=$C988,AB$6,+($I988/$D988)*AB$6),0))</f>
        <v>0</v>
      </c>
      <c r="AC988" s="117" t="b">
        <f>IF('Copy &amp; Paste Roster Report Here'!$A985='Analytical Tests'!AC$7,IF($F988="N",IF($J988&gt;=$C988,AC$6,+($I988/$D988)*AC$6),0))</f>
        <v>0</v>
      </c>
      <c r="AD988" s="117" t="b">
        <f>IF('Copy &amp; Paste Roster Report Here'!$A985='Analytical Tests'!AD$7,IF($F988="N",IF($J988&gt;=$C988,AD$6,+($I988/$D988)*AD$6),0))</f>
        <v>0</v>
      </c>
      <c r="AE988" s="117" t="b">
        <f>IF('Copy &amp; Paste Roster Report Here'!$A985='Analytical Tests'!AE$7,IF($F988="N",IF($J988&gt;=$C988,AE$6,+($I988/$D988)*AE$6),0))</f>
        <v>0</v>
      </c>
      <c r="AF988" s="117" t="b">
        <f>IF('Copy &amp; Paste Roster Report Here'!$A985='Analytical Tests'!AF$7,IF($F988="N",IF($J988&gt;=$C988,AF$6,+($I988/$D988)*AF$6),0))</f>
        <v>0</v>
      </c>
      <c r="AG988" s="117" t="b">
        <f>IF('Copy &amp; Paste Roster Report Here'!$A985='Analytical Tests'!AG$7,IF($F988="N",IF($J988&gt;=$C988,AG$6,+($I988/$D988)*AG$6),0))</f>
        <v>0</v>
      </c>
      <c r="AH988" s="117" t="b">
        <f>IF('Copy &amp; Paste Roster Report Here'!$A985='Analytical Tests'!AH$7,IF($F988="N",IF($J988&gt;=$C988,AH$6,+($I988/$D988)*AH$6),0))</f>
        <v>0</v>
      </c>
      <c r="AI988" s="117" t="b">
        <f>IF('Copy &amp; Paste Roster Report Here'!$A985='Analytical Tests'!AI$7,IF($F988="N",IF($J988&gt;=$C988,AI$6,+($I988/$D988)*AI$6),0))</f>
        <v>0</v>
      </c>
      <c r="AJ988" s="79"/>
      <c r="AK988" s="118">
        <f>IF('Copy &amp; Paste Roster Report Here'!$A985=AK$7,IF('Copy &amp; Paste Roster Report Here'!$M985="FT",1,0),0)</f>
        <v>0</v>
      </c>
      <c r="AL988" s="118">
        <f>IF('Copy &amp; Paste Roster Report Here'!$A985=AL$7,IF('Copy &amp; Paste Roster Report Here'!$M985="FT",1,0),0)</f>
        <v>0</v>
      </c>
      <c r="AM988" s="118">
        <f>IF('Copy &amp; Paste Roster Report Here'!$A985=AM$7,IF('Copy &amp; Paste Roster Report Here'!$M985="FT",1,0),0)</f>
        <v>0</v>
      </c>
      <c r="AN988" s="118">
        <f>IF('Copy &amp; Paste Roster Report Here'!$A985=AN$7,IF('Copy &amp; Paste Roster Report Here'!$M985="FT",1,0),0)</f>
        <v>0</v>
      </c>
      <c r="AO988" s="118">
        <f>IF('Copy &amp; Paste Roster Report Here'!$A985=AO$7,IF('Copy &amp; Paste Roster Report Here'!$M985="FT",1,0),0)</f>
        <v>0</v>
      </c>
      <c r="AP988" s="118">
        <f>IF('Copy &amp; Paste Roster Report Here'!$A985=AP$7,IF('Copy &amp; Paste Roster Report Here'!$M985="FT",1,0),0)</f>
        <v>0</v>
      </c>
      <c r="AQ988" s="118">
        <f>IF('Copy &amp; Paste Roster Report Here'!$A985=AQ$7,IF('Copy &amp; Paste Roster Report Here'!$M985="FT",1,0),0)</f>
        <v>0</v>
      </c>
      <c r="AR988" s="118">
        <f>IF('Copy &amp; Paste Roster Report Here'!$A985=AR$7,IF('Copy &amp; Paste Roster Report Here'!$M985="FT",1,0),0)</f>
        <v>0</v>
      </c>
      <c r="AS988" s="118">
        <f>IF('Copy &amp; Paste Roster Report Here'!$A985=AS$7,IF('Copy &amp; Paste Roster Report Here'!$M985="FT",1,0),0)</f>
        <v>0</v>
      </c>
      <c r="AT988" s="118">
        <f>IF('Copy &amp; Paste Roster Report Here'!$A985=AT$7,IF('Copy &amp; Paste Roster Report Here'!$M985="FT",1,0),0)</f>
        <v>0</v>
      </c>
      <c r="AU988" s="118">
        <f>IF('Copy &amp; Paste Roster Report Here'!$A985=AU$7,IF('Copy &amp; Paste Roster Report Here'!$M985="FT",1,0),0)</f>
        <v>0</v>
      </c>
      <c r="AV988" s="73">
        <f t="shared" si="235"/>
        <v>0</v>
      </c>
      <c r="AW988" s="119">
        <f>IF('Copy &amp; Paste Roster Report Here'!$A985=AW$7,IF('Copy &amp; Paste Roster Report Here'!$M985="HT",1,0),0)</f>
        <v>0</v>
      </c>
      <c r="AX988" s="119">
        <f>IF('Copy &amp; Paste Roster Report Here'!$A985=AX$7,IF('Copy &amp; Paste Roster Report Here'!$M985="HT",1,0),0)</f>
        <v>0</v>
      </c>
      <c r="AY988" s="119">
        <f>IF('Copy &amp; Paste Roster Report Here'!$A985=AY$7,IF('Copy &amp; Paste Roster Report Here'!$M985="HT",1,0),0)</f>
        <v>0</v>
      </c>
      <c r="AZ988" s="119">
        <f>IF('Copy &amp; Paste Roster Report Here'!$A985=AZ$7,IF('Copy &amp; Paste Roster Report Here'!$M985="HT",1,0),0)</f>
        <v>0</v>
      </c>
      <c r="BA988" s="119">
        <f>IF('Copy &amp; Paste Roster Report Here'!$A985=BA$7,IF('Copy &amp; Paste Roster Report Here'!$M985="HT",1,0),0)</f>
        <v>0</v>
      </c>
      <c r="BB988" s="119">
        <f>IF('Copy &amp; Paste Roster Report Here'!$A985=BB$7,IF('Copy &amp; Paste Roster Report Here'!$M985="HT",1,0),0)</f>
        <v>0</v>
      </c>
      <c r="BC988" s="119">
        <f>IF('Copy &amp; Paste Roster Report Here'!$A985=BC$7,IF('Copy &amp; Paste Roster Report Here'!$M985="HT",1,0),0)</f>
        <v>0</v>
      </c>
      <c r="BD988" s="119">
        <f>IF('Copy &amp; Paste Roster Report Here'!$A985=BD$7,IF('Copy &amp; Paste Roster Report Here'!$M985="HT",1,0),0)</f>
        <v>0</v>
      </c>
      <c r="BE988" s="119">
        <f>IF('Copy &amp; Paste Roster Report Here'!$A985=BE$7,IF('Copy &amp; Paste Roster Report Here'!$M985="HT",1,0),0)</f>
        <v>0</v>
      </c>
      <c r="BF988" s="119">
        <f>IF('Copy &amp; Paste Roster Report Here'!$A985=BF$7,IF('Copy &amp; Paste Roster Report Here'!$M985="HT",1,0),0)</f>
        <v>0</v>
      </c>
      <c r="BG988" s="119">
        <f>IF('Copy &amp; Paste Roster Report Here'!$A985=BG$7,IF('Copy &amp; Paste Roster Report Here'!$M985="HT",1,0),0)</f>
        <v>0</v>
      </c>
      <c r="BH988" s="73">
        <f t="shared" si="236"/>
        <v>0</v>
      </c>
      <c r="BI988" s="120">
        <f>IF('Copy &amp; Paste Roster Report Here'!$A985=BI$7,IF('Copy &amp; Paste Roster Report Here'!$M985="MT",1,0),0)</f>
        <v>0</v>
      </c>
      <c r="BJ988" s="120">
        <f>IF('Copy &amp; Paste Roster Report Here'!$A985=BJ$7,IF('Copy &amp; Paste Roster Report Here'!$M985="MT",1,0),0)</f>
        <v>0</v>
      </c>
      <c r="BK988" s="120">
        <f>IF('Copy &amp; Paste Roster Report Here'!$A985=BK$7,IF('Copy &amp; Paste Roster Report Here'!$M985="MT",1,0),0)</f>
        <v>0</v>
      </c>
      <c r="BL988" s="120">
        <f>IF('Copy &amp; Paste Roster Report Here'!$A985=BL$7,IF('Copy &amp; Paste Roster Report Here'!$M985="MT",1,0),0)</f>
        <v>0</v>
      </c>
      <c r="BM988" s="120">
        <f>IF('Copy &amp; Paste Roster Report Here'!$A985=BM$7,IF('Copy &amp; Paste Roster Report Here'!$M985="MT",1,0),0)</f>
        <v>0</v>
      </c>
      <c r="BN988" s="120">
        <f>IF('Copy &amp; Paste Roster Report Here'!$A985=BN$7,IF('Copy &amp; Paste Roster Report Here'!$M985="MT",1,0),0)</f>
        <v>0</v>
      </c>
      <c r="BO988" s="120">
        <f>IF('Copy &amp; Paste Roster Report Here'!$A985=BO$7,IF('Copy &amp; Paste Roster Report Here'!$M985="MT",1,0),0)</f>
        <v>0</v>
      </c>
      <c r="BP988" s="120">
        <f>IF('Copy &amp; Paste Roster Report Here'!$A985=BP$7,IF('Copy &amp; Paste Roster Report Here'!$M985="MT",1,0),0)</f>
        <v>0</v>
      </c>
      <c r="BQ988" s="120">
        <f>IF('Copy &amp; Paste Roster Report Here'!$A985=BQ$7,IF('Copy &amp; Paste Roster Report Here'!$M985="MT",1,0),0)</f>
        <v>0</v>
      </c>
      <c r="BR988" s="120">
        <f>IF('Copy &amp; Paste Roster Report Here'!$A985=BR$7,IF('Copy &amp; Paste Roster Report Here'!$M985="MT",1,0),0)</f>
        <v>0</v>
      </c>
      <c r="BS988" s="120">
        <f>IF('Copy &amp; Paste Roster Report Here'!$A985=BS$7,IF('Copy &amp; Paste Roster Report Here'!$M985="MT",1,0),0)</f>
        <v>0</v>
      </c>
      <c r="BT988" s="73">
        <f t="shared" si="237"/>
        <v>0</v>
      </c>
      <c r="BU988" s="121">
        <f>IF('Copy &amp; Paste Roster Report Here'!$A985=BU$7,IF('Copy &amp; Paste Roster Report Here'!$M985="fy",1,0),0)</f>
        <v>0</v>
      </c>
      <c r="BV988" s="121">
        <f>IF('Copy &amp; Paste Roster Report Here'!$A985=BV$7,IF('Copy &amp; Paste Roster Report Here'!$M985="fy",1,0),0)</f>
        <v>0</v>
      </c>
      <c r="BW988" s="121">
        <f>IF('Copy &amp; Paste Roster Report Here'!$A985=BW$7,IF('Copy &amp; Paste Roster Report Here'!$M985="fy",1,0),0)</f>
        <v>0</v>
      </c>
      <c r="BX988" s="121">
        <f>IF('Copy &amp; Paste Roster Report Here'!$A985=BX$7,IF('Copy &amp; Paste Roster Report Here'!$M985="fy",1,0),0)</f>
        <v>0</v>
      </c>
      <c r="BY988" s="121">
        <f>IF('Copy &amp; Paste Roster Report Here'!$A985=BY$7,IF('Copy &amp; Paste Roster Report Here'!$M985="fy",1,0),0)</f>
        <v>0</v>
      </c>
      <c r="BZ988" s="121">
        <f>IF('Copy &amp; Paste Roster Report Here'!$A985=BZ$7,IF('Copy &amp; Paste Roster Report Here'!$M985="fy",1,0),0)</f>
        <v>0</v>
      </c>
      <c r="CA988" s="121">
        <f>IF('Copy &amp; Paste Roster Report Here'!$A985=CA$7,IF('Copy &amp; Paste Roster Report Here'!$M985="fy",1,0),0)</f>
        <v>0</v>
      </c>
      <c r="CB988" s="121">
        <f>IF('Copy &amp; Paste Roster Report Here'!$A985=CB$7,IF('Copy &amp; Paste Roster Report Here'!$M985="fy",1,0),0)</f>
        <v>0</v>
      </c>
      <c r="CC988" s="121">
        <f>IF('Copy &amp; Paste Roster Report Here'!$A985=CC$7,IF('Copy &amp; Paste Roster Report Here'!$M985="fy",1,0),0)</f>
        <v>0</v>
      </c>
      <c r="CD988" s="121">
        <f>IF('Copy &amp; Paste Roster Report Here'!$A985=CD$7,IF('Copy &amp; Paste Roster Report Here'!$M985="fy",1,0),0)</f>
        <v>0</v>
      </c>
      <c r="CE988" s="121">
        <f>IF('Copy &amp; Paste Roster Report Here'!$A985=CE$7,IF('Copy &amp; Paste Roster Report Here'!$M985="fy",1,0),0)</f>
        <v>0</v>
      </c>
      <c r="CF988" s="73">
        <f t="shared" si="238"/>
        <v>0</v>
      </c>
      <c r="CG988" s="122">
        <f>IF('Copy &amp; Paste Roster Report Here'!$A985=CG$7,IF('Copy &amp; Paste Roster Report Here'!$M985="RH",1,0),0)</f>
        <v>0</v>
      </c>
      <c r="CH988" s="122">
        <f>IF('Copy &amp; Paste Roster Report Here'!$A985=CH$7,IF('Copy &amp; Paste Roster Report Here'!$M985="RH",1,0),0)</f>
        <v>0</v>
      </c>
      <c r="CI988" s="122">
        <f>IF('Copy &amp; Paste Roster Report Here'!$A985=CI$7,IF('Copy &amp; Paste Roster Report Here'!$M985="RH",1,0),0)</f>
        <v>0</v>
      </c>
      <c r="CJ988" s="122">
        <f>IF('Copy &amp; Paste Roster Report Here'!$A985=CJ$7,IF('Copy &amp; Paste Roster Report Here'!$M985="RH",1,0),0)</f>
        <v>0</v>
      </c>
      <c r="CK988" s="122">
        <f>IF('Copy &amp; Paste Roster Report Here'!$A985=CK$7,IF('Copy &amp; Paste Roster Report Here'!$M985="RH",1,0),0)</f>
        <v>0</v>
      </c>
      <c r="CL988" s="122">
        <f>IF('Copy &amp; Paste Roster Report Here'!$A985=CL$7,IF('Copy &amp; Paste Roster Report Here'!$M985="RH",1,0),0)</f>
        <v>0</v>
      </c>
      <c r="CM988" s="122">
        <f>IF('Copy &amp; Paste Roster Report Here'!$A985=CM$7,IF('Copy &amp; Paste Roster Report Here'!$M985="RH",1,0),0)</f>
        <v>0</v>
      </c>
      <c r="CN988" s="122">
        <f>IF('Copy &amp; Paste Roster Report Here'!$A985=CN$7,IF('Copy &amp; Paste Roster Report Here'!$M985="RH",1,0),0)</f>
        <v>0</v>
      </c>
      <c r="CO988" s="122">
        <f>IF('Copy &amp; Paste Roster Report Here'!$A985=CO$7,IF('Copy &amp; Paste Roster Report Here'!$M985="RH",1,0),0)</f>
        <v>0</v>
      </c>
      <c r="CP988" s="122">
        <f>IF('Copy &amp; Paste Roster Report Here'!$A985=CP$7,IF('Copy &amp; Paste Roster Report Here'!$M985="RH",1,0),0)</f>
        <v>0</v>
      </c>
      <c r="CQ988" s="122">
        <f>IF('Copy &amp; Paste Roster Report Here'!$A985=CQ$7,IF('Copy &amp; Paste Roster Report Here'!$M985="RH",1,0),0)</f>
        <v>0</v>
      </c>
      <c r="CR988" s="73">
        <f t="shared" si="239"/>
        <v>0</v>
      </c>
      <c r="CS988" s="123">
        <f>IF('Copy &amp; Paste Roster Report Here'!$A985=CS$7,IF('Copy &amp; Paste Roster Report Here'!$M985="QT",1,0),0)</f>
        <v>0</v>
      </c>
      <c r="CT988" s="123">
        <f>IF('Copy &amp; Paste Roster Report Here'!$A985=CT$7,IF('Copy &amp; Paste Roster Report Here'!$M985="QT",1,0),0)</f>
        <v>0</v>
      </c>
      <c r="CU988" s="123">
        <f>IF('Copy &amp; Paste Roster Report Here'!$A985=CU$7,IF('Copy &amp; Paste Roster Report Here'!$M985="QT",1,0),0)</f>
        <v>0</v>
      </c>
      <c r="CV988" s="123">
        <f>IF('Copy &amp; Paste Roster Report Here'!$A985=CV$7,IF('Copy &amp; Paste Roster Report Here'!$M985="QT",1,0),0)</f>
        <v>0</v>
      </c>
      <c r="CW988" s="123">
        <f>IF('Copy &amp; Paste Roster Report Here'!$A985=CW$7,IF('Copy &amp; Paste Roster Report Here'!$M985="QT",1,0),0)</f>
        <v>0</v>
      </c>
      <c r="CX988" s="123">
        <f>IF('Copy &amp; Paste Roster Report Here'!$A985=CX$7,IF('Copy &amp; Paste Roster Report Here'!$M985="QT",1,0),0)</f>
        <v>0</v>
      </c>
      <c r="CY988" s="123">
        <f>IF('Copy &amp; Paste Roster Report Here'!$A985=CY$7,IF('Copy &amp; Paste Roster Report Here'!$M985="QT",1,0),0)</f>
        <v>0</v>
      </c>
      <c r="CZ988" s="123">
        <f>IF('Copy &amp; Paste Roster Report Here'!$A985=CZ$7,IF('Copy &amp; Paste Roster Report Here'!$M985="QT",1,0),0)</f>
        <v>0</v>
      </c>
      <c r="DA988" s="123">
        <f>IF('Copy &amp; Paste Roster Report Here'!$A985=DA$7,IF('Copy &amp; Paste Roster Report Here'!$M985="QT",1,0),0)</f>
        <v>0</v>
      </c>
      <c r="DB988" s="123">
        <f>IF('Copy &amp; Paste Roster Report Here'!$A985=DB$7,IF('Copy &amp; Paste Roster Report Here'!$M985="QT",1,0),0)</f>
        <v>0</v>
      </c>
      <c r="DC988" s="123">
        <f>IF('Copy &amp; Paste Roster Report Here'!$A985=DC$7,IF('Copy &amp; Paste Roster Report Here'!$M985="QT",1,0),0)</f>
        <v>0</v>
      </c>
      <c r="DD988" s="73">
        <f t="shared" si="240"/>
        <v>0</v>
      </c>
      <c r="DE988" s="124">
        <f>IF('Copy &amp; Paste Roster Report Here'!$A985=DE$7,IF('Copy &amp; Paste Roster Report Here'!$M985="xxxxxxxxxxx",1,0),0)</f>
        <v>0</v>
      </c>
      <c r="DF988" s="124">
        <f>IF('Copy &amp; Paste Roster Report Here'!$A985=DF$7,IF('Copy &amp; Paste Roster Report Here'!$M985="xxxxxxxxxxx",1,0),0)</f>
        <v>0</v>
      </c>
      <c r="DG988" s="124">
        <f>IF('Copy &amp; Paste Roster Report Here'!$A985=DG$7,IF('Copy &amp; Paste Roster Report Here'!$M985="xxxxxxxxxxx",1,0),0)</f>
        <v>0</v>
      </c>
      <c r="DH988" s="124">
        <f>IF('Copy &amp; Paste Roster Report Here'!$A985=DH$7,IF('Copy &amp; Paste Roster Report Here'!$M985="xxxxxxxxxxx",1,0),0)</f>
        <v>0</v>
      </c>
      <c r="DI988" s="124">
        <f>IF('Copy &amp; Paste Roster Report Here'!$A985=DI$7,IF('Copy &amp; Paste Roster Report Here'!$M985="xxxxxxxxxxx",1,0),0)</f>
        <v>0</v>
      </c>
      <c r="DJ988" s="124">
        <f>IF('Copy &amp; Paste Roster Report Here'!$A985=DJ$7,IF('Copy &amp; Paste Roster Report Here'!$M985="xxxxxxxxxxx",1,0),0)</f>
        <v>0</v>
      </c>
      <c r="DK988" s="124">
        <f>IF('Copy &amp; Paste Roster Report Here'!$A985=DK$7,IF('Copy &amp; Paste Roster Report Here'!$M985="xxxxxxxxxxx",1,0),0)</f>
        <v>0</v>
      </c>
      <c r="DL988" s="124">
        <f>IF('Copy &amp; Paste Roster Report Here'!$A985=DL$7,IF('Copy &amp; Paste Roster Report Here'!$M985="xxxxxxxxxxx",1,0),0)</f>
        <v>0</v>
      </c>
      <c r="DM988" s="124">
        <f>IF('Copy &amp; Paste Roster Report Here'!$A985=DM$7,IF('Copy &amp; Paste Roster Report Here'!$M985="xxxxxxxxxxx",1,0),0)</f>
        <v>0</v>
      </c>
      <c r="DN988" s="124">
        <f>IF('Copy &amp; Paste Roster Report Here'!$A985=DN$7,IF('Copy &amp; Paste Roster Report Here'!$M985="xxxxxxxxxxx",1,0),0)</f>
        <v>0</v>
      </c>
      <c r="DO988" s="124">
        <f>IF('Copy &amp; Paste Roster Report Here'!$A985=DO$7,IF('Copy &amp; Paste Roster Report Here'!$M985="xxxxxxxxxxx",1,0),0)</f>
        <v>0</v>
      </c>
      <c r="DP988" s="125">
        <f t="shared" si="241"/>
        <v>0</v>
      </c>
      <c r="DQ988" s="126">
        <f t="shared" si="242"/>
        <v>0</v>
      </c>
    </row>
    <row r="989" spans="1:121" x14ac:dyDescent="0.25">
      <c r="A989" s="111">
        <f t="shared" si="228"/>
        <v>0</v>
      </c>
      <c r="B989" s="111">
        <f t="shared" si="229"/>
        <v>0</v>
      </c>
      <c r="C989" s="112">
        <f>+('Copy &amp; Paste Roster Report Here'!$P986-'Copy &amp; Paste Roster Report Here'!$O986)/30</f>
        <v>0</v>
      </c>
      <c r="D989" s="112">
        <f>+('Copy &amp; Paste Roster Report Here'!$P986-'Copy &amp; Paste Roster Report Here'!$O986)</f>
        <v>0</v>
      </c>
      <c r="E989" s="111">
        <f>'Copy &amp; Paste Roster Report Here'!N986</f>
        <v>0</v>
      </c>
      <c r="F989" s="111" t="str">
        <f t="shared" si="230"/>
        <v>N</v>
      </c>
      <c r="G989" s="111">
        <f>'Copy &amp; Paste Roster Report Here'!R986</f>
        <v>0</v>
      </c>
      <c r="H989" s="113">
        <f t="shared" si="231"/>
        <v>0</v>
      </c>
      <c r="I989" s="112">
        <f>IF(F989="N",$F$5-'Copy &amp; Paste Roster Report Here'!O986,+'Copy &amp; Paste Roster Report Here'!Q986-'Copy &amp; Paste Roster Report Here'!O986)</f>
        <v>0</v>
      </c>
      <c r="J989" s="114">
        <f t="shared" si="232"/>
        <v>0</v>
      </c>
      <c r="K989" s="114">
        <f t="shared" si="233"/>
        <v>0</v>
      </c>
      <c r="L989" s="115">
        <f>'Copy &amp; Paste Roster Report Here'!F986</f>
        <v>0</v>
      </c>
      <c r="M989" s="116">
        <f t="shared" si="234"/>
        <v>0</v>
      </c>
      <c r="N989" s="117">
        <f>IF('Copy &amp; Paste Roster Report Here'!$A986='Analytical Tests'!N$7,IF($F989="Y",+$H989*N$6,0),0)</f>
        <v>0</v>
      </c>
      <c r="O989" s="117">
        <f>IF('Copy &amp; Paste Roster Report Here'!$A986='Analytical Tests'!O$7,IF($F989="Y",+$H989*O$6,0),0)</f>
        <v>0</v>
      </c>
      <c r="P989" s="117">
        <f>IF('Copy &amp; Paste Roster Report Here'!$A986='Analytical Tests'!P$7,IF($F989="Y",+$H989*P$6,0),0)</f>
        <v>0</v>
      </c>
      <c r="Q989" s="117">
        <f>IF('Copy &amp; Paste Roster Report Here'!$A986='Analytical Tests'!Q$7,IF($F989="Y",+$H989*Q$6,0),0)</f>
        <v>0</v>
      </c>
      <c r="R989" s="117">
        <f>IF('Copy &amp; Paste Roster Report Here'!$A986='Analytical Tests'!R$7,IF($F989="Y",+$H989*R$6,0),0)</f>
        <v>0</v>
      </c>
      <c r="S989" s="117">
        <f>IF('Copy &amp; Paste Roster Report Here'!$A986='Analytical Tests'!S$7,IF($F989="Y",+$H989*S$6,0),0)</f>
        <v>0</v>
      </c>
      <c r="T989" s="117">
        <f>IF('Copy &amp; Paste Roster Report Here'!$A986='Analytical Tests'!T$7,IF($F989="Y",+$H989*T$6,0),0)</f>
        <v>0</v>
      </c>
      <c r="U989" s="117">
        <f>IF('Copy &amp; Paste Roster Report Here'!$A986='Analytical Tests'!U$7,IF($F989="Y",+$H989*U$6,0),0)</f>
        <v>0</v>
      </c>
      <c r="V989" s="117">
        <f>IF('Copy &amp; Paste Roster Report Here'!$A986='Analytical Tests'!V$7,IF($F989="Y",+$H989*V$6,0),0)</f>
        <v>0</v>
      </c>
      <c r="W989" s="117">
        <f>IF('Copy &amp; Paste Roster Report Here'!$A986='Analytical Tests'!W$7,IF($F989="Y",+$H989*W$6,0),0)</f>
        <v>0</v>
      </c>
      <c r="X989" s="117">
        <f>IF('Copy &amp; Paste Roster Report Here'!$A986='Analytical Tests'!X$7,IF($F989="Y",+$H989*X$6,0),0)</f>
        <v>0</v>
      </c>
      <c r="Y989" s="117" t="b">
        <f>IF('Copy &amp; Paste Roster Report Here'!$A986='Analytical Tests'!Y$7,IF($F989="N",IF($J989&gt;=$C989,Y$6,+($I989/$D989)*Y$6),0))</f>
        <v>0</v>
      </c>
      <c r="Z989" s="117" t="b">
        <f>IF('Copy &amp; Paste Roster Report Here'!$A986='Analytical Tests'!Z$7,IF($F989="N",IF($J989&gt;=$C989,Z$6,+($I989/$D989)*Z$6),0))</f>
        <v>0</v>
      </c>
      <c r="AA989" s="117" t="b">
        <f>IF('Copy &amp; Paste Roster Report Here'!$A986='Analytical Tests'!AA$7,IF($F989="N",IF($J989&gt;=$C989,AA$6,+($I989/$D989)*AA$6),0))</f>
        <v>0</v>
      </c>
      <c r="AB989" s="117" t="b">
        <f>IF('Copy &amp; Paste Roster Report Here'!$A986='Analytical Tests'!AB$7,IF($F989="N",IF($J989&gt;=$C989,AB$6,+($I989/$D989)*AB$6),0))</f>
        <v>0</v>
      </c>
      <c r="AC989" s="117" t="b">
        <f>IF('Copy &amp; Paste Roster Report Here'!$A986='Analytical Tests'!AC$7,IF($F989="N",IF($J989&gt;=$C989,AC$6,+($I989/$D989)*AC$6),0))</f>
        <v>0</v>
      </c>
      <c r="AD989" s="117" t="b">
        <f>IF('Copy &amp; Paste Roster Report Here'!$A986='Analytical Tests'!AD$7,IF($F989="N",IF($J989&gt;=$C989,AD$6,+($I989/$D989)*AD$6),0))</f>
        <v>0</v>
      </c>
      <c r="AE989" s="117" t="b">
        <f>IF('Copy &amp; Paste Roster Report Here'!$A986='Analytical Tests'!AE$7,IF($F989="N",IF($J989&gt;=$C989,AE$6,+($I989/$D989)*AE$6),0))</f>
        <v>0</v>
      </c>
      <c r="AF989" s="117" t="b">
        <f>IF('Copy &amp; Paste Roster Report Here'!$A986='Analytical Tests'!AF$7,IF($F989="N",IF($J989&gt;=$C989,AF$6,+($I989/$D989)*AF$6),0))</f>
        <v>0</v>
      </c>
      <c r="AG989" s="117" t="b">
        <f>IF('Copy &amp; Paste Roster Report Here'!$A986='Analytical Tests'!AG$7,IF($F989="N",IF($J989&gt;=$C989,AG$6,+($I989/$D989)*AG$6),0))</f>
        <v>0</v>
      </c>
      <c r="AH989" s="117" t="b">
        <f>IF('Copy &amp; Paste Roster Report Here'!$A986='Analytical Tests'!AH$7,IF($F989="N",IF($J989&gt;=$C989,AH$6,+($I989/$D989)*AH$6),0))</f>
        <v>0</v>
      </c>
      <c r="AI989" s="117" t="b">
        <f>IF('Copy &amp; Paste Roster Report Here'!$A986='Analytical Tests'!AI$7,IF($F989="N",IF($J989&gt;=$C989,AI$6,+($I989/$D989)*AI$6),0))</f>
        <v>0</v>
      </c>
      <c r="AJ989" s="79"/>
      <c r="AK989" s="118">
        <f>IF('Copy &amp; Paste Roster Report Here'!$A986=AK$7,IF('Copy &amp; Paste Roster Report Here'!$M986="FT",1,0),0)</f>
        <v>0</v>
      </c>
      <c r="AL989" s="118">
        <f>IF('Copy &amp; Paste Roster Report Here'!$A986=AL$7,IF('Copy &amp; Paste Roster Report Here'!$M986="FT",1,0),0)</f>
        <v>0</v>
      </c>
      <c r="AM989" s="118">
        <f>IF('Copy &amp; Paste Roster Report Here'!$A986=AM$7,IF('Copy &amp; Paste Roster Report Here'!$M986="FT",1,0),0)</f>
        <v>0</v>
      </c>
      <c r="AN989" s="118">
        <f>IF('Copy &amp; Paste Roster Report Here'!$A986=AN$7,IF('Copy &amp; Paste Roster Report Here'!$M986="FT",1,0),0)</f>
        <v>0</v>
      </c>
      <c r="AO989" s="118">
        <f>IF('Copy &amp; Paste Roster Report Here'!$A986=AO$7,IF('Copy &amp; Paste Roster Report Here'!$M986="FT",1,0),0)</f>
        <v>0</v>
      </c>
      <c r="AP989" s="118">
        <f>IF('Copy &amp; Paste Roster Report Here'!$A986=AP$7,IF('Copy &amp; Paste Roster Report Here'!$M986="FT",1,0),0)</f>
        <v>0</v>
      </c>
      <c r="AQ989" s="118">
        <f>IF('Copy &amp; Paste Roster Report Here'!$A986=AQ$7,IF('Copy &amp; Paste Roster Report Here'!$M986="FT",1,0),0)</f>
        <v>0</v>
      </c>
      <c r="AR989" s="118">
        <f>IF('Copy &amp; Paste Roster Report Here'!$A986=AR$7,IF('Copy &amp; Paste Roster Report Here'!$M986="FT",1,0),0)</f>
        <v>0</v>
      </c>
      <c r="AS989" s="118">
        <f>IF('Copy &amp; Paste Roster Report Here'!$A986=AS$7,IF('Copy &amp; Paste Roster Report Here'!$M986="FT",1,0),0)</f>
        <v>0</v>
      </c>
      <c r="AT989" s="118">
        <f>IF('Copy &amp; Paste Roster Report Here'!$A986=AT$7,IF('Copy &amp; Paste Roster Report Here'!$M986="FT",1,0),0)</f>
        <v>0</v>
      </c>
      <c r="AU989" s="118">
        <f>IF('Copy &amp; Paste Roster Report Here'!$A986=AU$7,IF('Copy &amp; Paste Roster Report Here'!$M986="FT",1,0),0)</f>
        <v>0</v>
      </c>
      <c r="AV989" s="73">
        <f t="shared" si="235"/>
        <v>0</v>
      </c>
      <c r="AW989" s="119">
        <f>IF('Copy &amp; Paste Roster Report Here'!$A986=AW$7,IF('Copy &amp; Paste Roster Report Here'!$M986="HT",1,0),0)</f>
        <v>0</v>
      </c>
      <c r="AX989" s="119">
        <f>IF('Copy &amp; Paste Roster Report Here'!$A986=AX$7,IF('Copy &amp; Paste Roster Report Here'!$M986="HT",1,0),0)</f>
        <v>0</v>
      </c>
      <c r="AY989" s="119">
        <f>IF('Copy &amp; Paste Roster Report Here'!$A986=AY$7,IF('Copy &amp; Paste Roster Report Here'!$M986="HT",1,0),0)</f>
        <v>0</v>
      </c>
      <c r="AZ989" s="119">
        <f>IF('Copy &amp; Paste Roster Report Here'!$A986=AZ$7,IF('Copy &amp; Paste Roster Report Here'!$M986="HT",1,0),0)</f>
        <v>0</v>
      </c>
      <c r="BA989" s="119">
        <f>IF('Copy &amp; Paste Roster Report Here'!$A986=BA$7,IF('Copy &amp; Paste Roster Report Here'!$M986="HT",1,0),0)</f>
        <v>0</v>
      </c>
      <c r="BB989" s="119">
        <f>IF('Copy &amp; Paste Roster Report Here'!$A986=BB$7,IF('Copy &amp; Paste Roster Report Here'!$M986="HT",1,0),0)</f>
        <v>0</v>
      </c>
      <c r="BC989" s="119">
        <f>IF('Copy &amp; Paste Roster Report Here'!$A986=BC$7,IF('Copy &amp; Paste Roster Report Here'!$M986="HT",1,0),0)</f>
        <v>0</v>
      </c>
      <c r="BD989" s="119">
        <f>IF('Copy &amp; Paste Roster Report Here'!$A986=BD$7,IF('Copy &amp; Paste Roster Report Here'!$M986="HT",1,0),0)</f>
        <v>0</v>
      </c>
      <c r="BE989" s="119">
        <f>IF('Copy &amp; Paste Roster Report Here'!$A986=BE$7,IF('Copy &amp; Paste Roster Report Here'!$M986="HT",1,0),0)</f>
        <v>0</v>
      </c>
      <c r="BF989" s="119">
        <f>IF('Copy &amp; Paste Roster Report Here'!$A986=BF$7,IF('Copy &amp; Paste Roster Report Here'!$M986="HT",1,0),0)</f>
        <v>0</v>
      </c>
      <c r="BG989" s="119">
        <f>IF('Copy &amp; Paste Roster Report Here'!$A986=BG$7,IF('Copy &amp; Paste Roster Report Here'!$M986="HT",1,0),0)</f>
        <v>0</v>
      </c>
      <c r="BH989" s="73">
        <f t="shared" si="236"/>
        <v>0</v>
      </c>
      <c r="BI989" s="120">
        <f>IF('Copy &amp; Paste Roster Report Here'!$A986=BI$7,IF('Copy &amp; Paste Roster Report Here'!$M986="MT",1,0),0)</f>
        <v>0</v>
      </c>
      <c r="BJ989" s="120">
        <f>IF('Copy &amp; Paste Roster Report Here'!$A986=BJ$7,IF('Copy &amp; Paste Roster Report Here'!$M986="MT",1,0),0)</f>
        <v>0</v>
      </c>
      <c r="BK989" s="120">
        <f>IF('Copy &amp; Paste Roster Report Here'!$A986=BK$7,IF('Copy &amp; Paste Roster Report Here'!$M986="MT",1,0),0)</f>
        <v>0</v>
      </c>
      <c r="BL989" s="120">
        <f>IF('Copy &amp; Paste Roster Report Here'!$A986=BL$7,IF('Copy &amp; Paste Roster Report Here'!$M986="MT",1,0),0)</f>
        <v>0</v>
      </c>
      <c r="BM989" s="120">
        <f>IF('Copy &amp; Paste Roster Report Here'!$A986=BM$7,IF('Copy &amp; Paste Roster Report Here'!$M986="MT",1,0),0)</f>
        <v>0</v>
      </c>
      <c r="BN989" s="120">
        <f>IF('Copy &amp; Paste Roster Report Here'!$A986=BN$7,IF('Copy &amp; Paste Roster Report Here'!$M986="MT",1,0),0)</f>
        <v>0</v>
      </c>
      <c r="BO989" s="120">
        <f>IF('Copy &amp; Paste Roster Report Here'!$A986=BO$7,IF('Copy &amp; Paste Roster Report Here'!$M986="MT",1,0),0)</f>
        <v>0</v>
      </c>
      <c r="BP989" s="120">
        <f>IF('Copy &amp; Paste Roster Report Here'!$A986=BP$7,IF('Copy &amp; Paste Roster Report Here'!$M986="MT",1,0),0)</f>
        <v>0</v>
      </c>
      <c r="BQ989" s="120">
        <f>IF('Copy &amp; Paste Roster Report Here'!$A986=BQ$7,IF('Copy &amp; Paste Roster Report Here'!$M986="MT",1,0),0)</f>
        <v>0</v>
      </c>
      <c r="BR989" s="120">
        <f>IF('Copy &amp; Paste Roster Report Here'!$A986=BR$7,IF('Copy &amp; Paste Roster Report Here'!$M986="MT",1,0),0)</f>
        <v>0</v>
      </c>
      <c r="BS989" s="120">
        <f>IF('Copy &amp; Paste Roster Report Here'!$A986=BS$7,IF('Copy &amp; Paste Roster Report Here'!$M986="MT",1,0),0)</f>
        <v>0</v>
      </c>
      <c r="BT989" s="73">
        <f t="shared" si="237"/>
        <v>0</v>
      </c>
      <c r="BU989" s="121">
        <f>IF('Copy &amp; Paste Roster Report Here'!$A986=BU$7,IF('Copy &amp; Paste Roster Report Here'!$M986="fy",1,0),0)</f>
        <v>0</v>
      </c>
      <c r="BV989" s="121">
        <f>IF('Copy &amp; Paste Roster Report Here'!$A986=BV$7,IF('Copy &amp; Paste Roster Report Here'!$M986="fy",1,0),0)</f>
        <v>0</v>
      </c>
      <c r="BW989" s="121">
        <f>IF('Copy &amp; Paste Roster Report Here'!$A986=BW$7,IF('Copy &amp; Paste Roster Report Here'!$M986="fy",1,0),0)</f>
        <v>0</v>
      </c>
      <c r="BX989" s="121">
        <f>IF('Copy &amp; Paste Roster Report Here'!$A986=BX$7,IF('Copy &amp; Paste Roster Report Here'!$M986="fy",1,0),0)</f>
        <v>0</v>
      </c>
      <c r="BY989" s="121">
        <f>IF('Copy &amp; Paste Roster Report Here'!$A986=BY$7,IF('Copy &amp; Paste Roster Report Here'!$M986="fy",1,0),0)</f>
        <v>0</v>
      </c>
      <c r="BZ989" s="121">
        <f>IF('Copy &amp; Paste Roster Report Here'!$A986=BZ$7,IF('Copy &amp; Paste Roster Report Here'!$M986="fy",1,0),0)</f>
        <v>0</v>
      </c>
      <c r="CA989" s="121">
        <f>IF('Copy &amp; Paste Roster Report Here'!$A986=CA$7,IF('Copy &amp; Paste Roster Report Here'!$M986="fy",1,0),0)</f>
        <v>0</v>
      </c>
      <c r="CB989" s="121">
        <f>IF('Copy &amp; Paste Roster Report Here'!$A986=CB$7,IF('Copy &amp; Paste Roster Report Here'!$M986="fy",1,0),0)</f>
        <v>0</v>
      </c>
      <c r="CC989" s="121">
        <f>IF('Copy &amp; Paste Roster Report Here'!$A986=CC$7,IF('Copy &amp; Paste Roster Report Here'!$M986="fy",1,0),0)</f>
        <v>0</v>
      </c>
      <c r="CD989" s="121">
        <f>IF('Copy &amp; Paste Roster Report Here'!$A986=CD$7,IF('Copy &amp; Paste Roster Report Here'!$M986="fy",1,0),0)</f>
        <v>0</v>
      </c>
      <c r="CE989" s="121">
        <f>IF('Copy &amp; Paste Roster Report Here'!$A986=CE$7,IF('Copy &amp; Paste Roster Report Here'!$M986="fy",1,0),0)</f>
        <v>0</v>
      </c>
      <c r="CF989" s="73">
        <f t="shared" si="238"/>
        <v>0</v>
      </c>
      <c r="CG989" s="122">
        <f>IF('Copy &amp; Paste Roster Report Here'!$A986=CG$7,IF('Copy &amp; Paste Roster Report Here'!$M986="RH",1,0),0)</f>
        <v>0</v>
      </c>
      <c r="CH989" s="122">
        <f>IF('Copy &amp; Paste Roster Report Here'!$A986=CH$7,IF('Copy &amp; Paste Roster Report Here'!$M986="RH",1,0),0)</f>
        <v>0</v>
      </c>
      <c r="CI989" s="122">
        <f>IF('Copy &amp; Paste Roster Report Here'!$A986=CI$7,IF('Copy &amp; Paste Roster Report Here'!$M986="RH",1,0),0)</f>
        <v>0</v>
      </c>
      <c r="CJ989" s="122">
        <f>IF('Copy &amp; Paste Roster Report Here'!$A986=CJ$7,IF('Copy &amp; Paste Roster Report Here'!$M986="RH",1,0),0)</f>
        <v>0</v>
      </c>
      <c r="CK989" s="122">
        <f>IF('Copy &amp; Paste Roster Report Here'!$A986=CK$7,IF('Copy &amp; Paste Roster Report Here'!$M986="RH",1,0),0)</f>
        <v>0</v>
      </c>
      <c r="CL989" s="122">
        <f>IF('Copy &amp; Paste Roster Report Here'!$A986=CL$7,IF('Copy &amp; Paste Roster Report Here'!$M986="RH",1,0),0)</f>
        <v>0</v>
      </c>
      <c r="CM989" s="122">
        <f>IF('Copy &amp; Paste Roster Report Here'!$A986=CM$7,IF('Copy &amp; Paste Roster Report Here'!$M986="RH",1,0),0)</f>
        <v>0</v>
      </c>
      <c r="CN989" s="122">
        <f>IF('Copy &amp; Paste Roster Report Here'!$A986=CN$7,IF('Copy &amp; Paste Roster Report Here'!$M986="RH",1,0),0)</f>
        <v>0</v>
      </c>
      <c r="CO989" s="122">
        <f>IF('Copy &amp; Paste Roster Report Here'!$A986=CO$7,IF('Copy &amp; Paste Roster Report Here'!$M986="RH",1,0),0)</f>
        <v>0</v>
      </c>
      <c r="CP989" s="122">
        <f>IF('Copy &amp; Paste Roster Report Here'!$A986=CP$7,IF('Copy &amp; Paste Roster Report Here'!$M986="RH",1,0),0)</f>
        <v>0</v>
      </c>
      <c r="CQ989" s="122">
        <f>IF('Copy &amp; Paste Roster Report Here'!$A986=CQ$7,IF('Copy &amp; Paste Roster Report Here'!$M986="RH",1,0),0)</f>
        <v>0</v>
      </c>
      <c r="CR989" s="73">
        <f t="shared" si="239"/>
        <v>0</v>
      </c>
      <c r="CS989" s="123">
        <f>IF('Copy &amp; Paste Roster Report Here'!$A986=CS$7,IF('Copy &amp; Paste Roster Report Here'!$M986="QT",1,0),0)</f>
        <v>0</v>
      </c>
      <c r="CT989" s="123">
        <f>IF('Copy &amp; Paste Roster Report Here'!$A986=CT$7,IF('Copy &amp; Paste Roster Report Here'!$M986="QT",1,0),0)</f>
        <v>0</v>
      </c>
      <c r="CU989" s="123">
        <f>IF('Copy &amp; Paste Roster Report Here'!$A986=CU$7,IF('Copy &amp; Paste Roster Report Here'!$M986="QT",1,0),0)</f>
        <v>0</v>
      </c>
      <c r="CV989" s="123">
        <f>IF('Copy &amp; Paste Roster Report Here'!$A986=CV$7,IF('Copy &amp; Paste Roster Report Here'!$M986="QT",1,0),0)</f>
        <v>0</v>
      </c>
      <c r="CW989" s="123">
        <f>IF('Copy &amp; Paste Roster Report Here'!$A986=CW$7,IF('Copy &amp; Paste Roster Report Here'!$M986="QT",1,0),0)</f>
        <v>0</v>
      </c>
      <c r="CX989" s="123">
        <f>IF('Copy &amp; Paste Roster Report Here'!$A986=CX$7,IF('Copy &amp; Paste Roster Report Here'!$M986="QT",1,0),0)</f>
        <v>0</v>
      </c>
      <c r="CY989" s="123">
        <f>IF('Copy &amp; Paste Roster Report Here'!$A986=CY$7,IF('Copy &amp; Paste Roster Report Here'!$M986="QT",1,0),0)</f>
        <v>0</v>
      </c>
      <c r="CZ989" s="123">
        <f>IF('Copy &amp; Paste Roster Report Here'!$A986=CZ$7,IF('Copy &amp; Paste Roster Report Here'!$M986="QT",1,0),0)</f>
        <v>0</v>
      </c>
      <c r="DA989" s="123">
        <f>IF('Copy &amp; Paste Roster Report Here'!$A986=DA$7,IF('Copy &amp; Paste Roster Report Here'!$M986="QT",1,0),0)</f>
        <v>0</v>
      </c>
      <c r="DB989" s="123">
        <f>IF('Copy &amp; Paste Roster Report Here'!$A986=DB$7,IF('Copy &amp; Paste Roster Report Here'!$M986="QT",1,0),0)</f>
        <v>0</v>
      </c>
      <c r="DC989" s="123">
        <f>IF('Copy &amp; Paste Roster Report Here'!$A986=DC$7,IF('Copy &amp; Paste Roster Report Here'!$M986="QT",1,0),0)</f>
        <v>0</v>
      </c>
      <c r="DD989" s="73">
        <f t="shared" si="240"/>
        <v>0</v>
      </c>
      <c r="DE989" s="124">
        <f>IF('Copy &amp; Paste Roster Report Here'!$A986=DE$7,IF('Copy &amp; Paste Roster Report Here'!$M986="xxxxxxxxxxx",1,0),0)</f>
        <v>0</v>
      </c>
      <c r="DF989" s="124">
        <f>IF('Copy &amp; Paste Roster Report Here'!$A986=DF$7,IF('Copy &amp; Paste Roster Report Here'!$M986="xxxxxxxxxxx",1,0),0)</f>
        <v>0</v>
      </c>
      <c r="DG989" s="124">
        <f>IF('Copy &amp; Paste Roster Report Here'!$A986=DG$7,IF('Copy &amp; Paste Roster Report Here'!$M986="xxxxxxxxxxx",1,0),0)</f>
        <v>0</v>
      </c>
      <c r="DH989" s="124">
        <f>IF('Copy &amp; Paste Roster Report Here'!$A986=DH$7,IF('Copy &amp; Paste Roster Report Here'!$M986="xxxxxxxxxxx",1,0),0)</f>
        <v>0</v>
      </c>
      <c r="DI989" s="124">
        <f>IF('Copy &amp; Paste Roster Report Here'!$A986=DI$7,IF('Copy &amp; Paste Roster Report Here'!$M986="xxxxxxxxxxx",1,0),0)</f>
        <v>0</v>
      </c>
      <c r="DJ989" s="124">
        <f>IF('Copy &amp; Paste Roster Report Here'!$A986=DJ$7,IF('Copy &amp; Paste Roster Report Here'!$M986="xxxxxxxxxxx",1,0),0)</f>
        <v>0</v>
      </c>
      <c r="DK989" s="124">
        <f>IF('Copy &amp; Paste Roster Report Here'!$A986=DK$7,IF('Copy &amp; Paste Roster Report Here'!$M986="xxxxxxxxxxx",1,0),0)</f>
        <v>0</v>
      </c>
      <c r="DL989" s="124">
        <f>IF('Copy &amp; Paste Roster Report Here'!$A986=DL$7,IF('Copy &amp; Paste Roster Report Here'!$M986="xxxxxxxxxxx",1,0),0)</f>
        <v>0</v>
      </c>
      <c r="DM989" s="124">
        <f>IF('Copy &amp; Paste Roster Report Here'!$A986=DM$7,IF('Copy &amp; Paste Roster Report Here'!$M986="xxxxxxxxxxx",1,0),0)</f>
        <v>0</v>
      </c>
      <c r="DN989" s="124">
        <f>IF('Copy &amp; Paste Roster Report Here'!$A986=DN$7,IF('Copy &amp; Paste Roster Report Here'!$M986="xxxxxxxxxxx",1,0),0)</f>
        <v>0</v>
      </c>
      <c r="DO989" s="124">
        <f>IF('Copy &amp; Paste Roster Report Here'!$A986=DO$7,IF('Copy &amp; Paste Roster Report Here'!$M986="xxxxxxxxxxx",1,0),0)</f>
        <v>0</v>
      </c>
      <c r="DP989" s="125">
        <f t="shared" si="241"/>
        <v>0</v>
      </c>
      <c r="DQ989" s="126">
        <f t="shared" si="242"/>
        <v>0</v>
      </c>
    </row>
    <row r="990" spans="1:121" x14ac:dyDescent="0.25">
      <c r="A990" s="111">
        <f t="shared" si="228"/>
        <v>0</v>
      </c>
      <c r="B990" s="111">
        <f t="shared" si="229"/>
        <v>0</v>
      </c>
      <c r="C990" s="112">
        <f>+('Copy &amp; Paste Roster Report Here'!$P987-'Copy &amp; Paste Roster Report Here'!$O987)/30</f>
        <v>0</v>
      </c>
      <c r="D990" s="112">
        <f>+('Copy &amp; Paste Roster Report Here'!$P987-'Copy &amp; Paste Roster Report Here'!$O987)</f>
        <v>0</v>
      </c>
      <c r="E990" s="111">
        <f>'Copy &amp; Paste Roster Report Here'!N987</f>
        <v>0</v>
      </c>
      <c r="F990" s="111" t="str">
        <f t="shared" si="230"/>
        <v>N</v>
      </c>
      <c r="G990" s="111">
        <f>'Copy &amp; Paste Roster Report Here'!R987</f>
        <v>0</v>
      </c>
      <c r="H990" s="113">
        <f t="shared" si="231"/>
        <v>0</v>
      </c>
      <c r="I990" s="112">
        <f>IF(F990="N",$F$5-'Copy &amp; Paste Roster Report Here'!O987,+'Copy &amp; Paste Roster Report Here'!Q987-'Copy &amp; Paste Roster Report Here'!O987)</f>
        <v>0</v>
      </c>
      <c r="J990" s="114">
        <f t="shared" si="232"/>
        <v>0</v>
      </c>
      <c r="K990" s="114">
        <f t="shared" si="233"/>
        <v>0</v>
      </c>
      <c r="L990" s="115">
        <f>'Copy &amp; Paste Roster Report Here'!F987</f>
        <v>0</v>
      </c>
      <c r="M990" s="116">
        <f t="shared" si="234"/>
        <v>0</v>
      </c>
      <c r="N990" s="117">
        <f>IF('Copy &amp; Paste Roster Report Here'!$A987='Analytical Tests'!N$7,IF($F990="Y",+$H990*N$6,0),0)</f>
        <v>0</v>
      </c>
      <c r="O990" s="117">
        <f>IF('Copy &amp; Paste Roster Report Here'!$A987='Analytical Tests'!O$7,IF($F990="Y",+$H990*O$6,0),0)</f>
        <v>0</v>
      </c>
      <c r="P990" s="117">
        <f>IF('Copy &amp; Paste Roster Report Here'!$A987='Analytical Tests'!P$7,IF($F990="Y",+$H990*P$6,0),0)</f>
        <v>0</v>
      </c>
      <c r="Q990" s="117">
        <f>IF('Copy &amp; Paste Roster Report Here'!$A987='Analytical Tests'!Q$7,IF($F990="Y",+$H990*Q$6,0),0)</f>
        <v>0</v>
      </c>
      <c r="R990" s="117">
        <f>IF('Copy &amp; Paste Roster Report Here'!$A987='Analytical Tests'!R$7,IF($F990="Y",+$H990*R$6,0),0)</f>
        <v>0</v>
      </c>
      <c r="S990" s="117">
        <f>IF('Copy &amp; Paste Roster Report Here'!$A987='Analytical Tests'!S$7,IF($F990="Y",+$H990*S$6,0),0)</f>
        <v>0</v>
      </c>
      <c r="T990" s="117">
        <f>IF('Copy &amp; Paste Roster Report Here'!$A987='Analytical Tests'!T$7,IF($F990="Y",+$H990*T$6,0),0)</f>
        <v>0</v>
      </c>
      <c r="U990" s="117">
        <f>IF('Copy &amp; Paste Roster Report Here'!$A987='Analytical Tests'!U$7,IF($F990="Y",+$H990*U$6,0),0)</f>
        <v>0</v>
      </c>
      <c r="V990" s="117">
        <f>IF('Copy &amp; Paste Roster Report Here'!$A987='Analytical Tests'!V$7,IF($F990="Y",+$H990*V$6,0),0)</f>
        <v>0</v>
      </c>
      <c r="W990" s="117">
        <f>IF('Copy &amp; Paste Roster Report Here'!$A987='Analytical Tests'!W$7,IF($F990="Y",+$H990*W$6,0),0)</f>
        <v>0</v>
      </c>
      <c r="X990" s="117">
        <f>IF('Copy &amp; Paste Roster Report Here'!$A987='Analytical Tests'!X$7,IF($F990="Y",+$H990*X$6,0),0)</f>
        <v>0</v>
      </c>
      <c r="Y990" s="117" t="b">
        <f>IF('Copy &amp; Paste Roster Report Here'!$A987='Analytical Tests'!Y$7,IF($F990="N",IF($J990&gt;=$C990,Y$6,+($I990/$D990)*Y$6),0))</f>
        <v>0</v>
      </c>
      <c r="Z990" s="117" t="b">
        <f>IF('Copy &amp; Paste Roster Report Here'!$A987='Analytical Tests'!Z$7,IF($F990="N",IF($J990&gt;=$C990,Z$6,+($I990/$D990)*Z$6),0))</f>
        <v>0</v>
      </c>
      <c r="AA990" s="117" t="b">
        <f>IF('Copy &amp; Paste Roster Report Here'!$A987='Analytical Tests'!AA$7,IF($F990="N",IF($J990&gt;=$C990,AA$6,+($I990/$D990)*AA$6),0))</f>
        <v>0</v>
      </c>
      <c r="AB990" s="117" t="b">
        <f>IF('Copy &amp; Paste Roster Report Here'!$A987='Analytical Tests'!AB$7,IF($F990="N",IF($J990&gt;=$C990,AB$6,+($I990/$D990)*AB$6),0))</f>
        <v>0</v>
      </c>
      <c r="AC990" s="117" t="b">
        <f>IF('Copy &amp; Paste Roster Report Here'!$A987='Analytical Tests'!AC$7,IF($F990="N",IF($J990&gt;=$C990,AC$6,+($I990/$D990)*AC$6),0))</f>
        <v>0</v>
      </c>
      <c r="AD990" s="117" t="b">
        <f>IF('Copy &amp; Paste Roster Report Here'!$A987='Analytical Tests'!AD$7,IF($F990="N",IF($J990&gt;=$C990,AD$6,+($I990/$D990)*AD$6),0))</f>
        <v>0</v>
      </c>
      <c r="AE990" s="117" t="b">
        <f>IF('Copy &amp; Paste Roster Report Here'!$A987='Analytical Tests'!AE$7,IF($F990="N",IF($J990&gt;=$C990,AE$6,+($I990/$D990)*AE$6),0))</f>
        <v>0</v>
      </c>
      <c r="AF990" s="117" t="b">
        <f>IF('Copy &amp; Paste Roster Report Here'!$A987='Analytical Tests'!AF$7,IF($F990="N",IF($J990&gt;=$C990,AF$6,+($I990/$D990)*AF$6),0))</f>
        <v>0</v>
      </c>
      <c r="AG990" s="117" t="b">
        <f>IF('Copy &amp; Paste Roster Report Here'!$A987='Analytical Tests'!AG$7,IF($F990="N",IF($J990&gt;=$C990,AG$6,+($I990/$D990)*AG$6),0))</f>
        <v>0</v>
      </c>
      <c r="AH990" s="117" t="b">
        <f>IF('Copy &amp; Paste Roster Report Here'!$A987='Analytical Tests'!AH$7,IF($F990="N",IF($J990&gt;=$C990,AH$6,+($I990/$D990)*AH$6),0))</f>
        <v>0</v>
      </c>
      <c r="AI990" s="117" t="b">
        <f>IF('Copy &amp; Paste Roster Report Here'!$A987='Analytical Tests'!AI$7,IF($F990="N",IF($J990&gt;=$C990,AI$6,+($I990/$D990)*AI$6),0))</f>
        <v>0</v>
      </c>
      <c r="AJ990" s="79"/>
      <c r="AK990" s="118">
        <f>IF('Copy &amp; Paste Roster Report Here'!$A987=AK$7,IF('Copy &amp; Paste Roster Report Here'!$M987="FT",1,0),0)</f>
        <v>0</v>
      </c>
      <c r="AL990" s="118">
        <f>IF('Copy &amp; Paste Roster Report Here'!$A987=AL$7,IF('Copy &amp; Paste Roster Report Here'!$M987="FT",1,0),0)</f>
        <v>0</v>
      </c>
      <c r="AM990" s="118">
        <f>IF('Copy &amp; Paste Roster Report Here'!$A987=AM$7,IF('Copy &amp; Paste Roster Report Here'!$M987="FT",1,0),0)</f>
        <v>0</v>
      </c>
      <c r="AN990" s="118">
        <f>IF('Copy &amp; Paste Roster Report Here'!$A987=AN$7,IF('Copy &amp; Paste Roster Report Here'!$M987="FT",1,0),0)</f>
        <v>0</v>
      </c>
      <c r="AO990" s="118">
        <f>IF('Copy &amp; Paste Roster Report Here'!$A987=AO$7,IF('Copy &amp; Paste Roster Report Here'!$M987="FT",1,0),0)</f>
        <v>0</v>
      </c>
      <c r="AP990" s="118">
        <f>IF('Copy &amp; Paste Roster Report Here'!$A987=AP$7,IF('Copy &amp; Paste Roster Report Here'!$M987="FT",1,0),0)</f>
        <v>0</v>
      </c>
      <c r="AQ990" s="118">
        <f>IF('Copy &amp; Paste Roster Report Here'!$A987=AQ$7,IF('Copy &amp; Paste Roster Report Here'!$M987="FT",1,0),0)</f>
        <v>0</v>
      </c>
      <c r="AR990" s="118">
        <f>IF('Copy &amp; Paste Roster Report Here'!$A987=AR$7,IF('Copy &amp; Paste Roster Report Here'!$M987="FT",1,0),0)</f>
        <v>0</v>
      </c>
      <c r="AS990" s="118">
        <f>IF('Copy &amp; Paste Roster Report Here'!$A987=AS$7,IF('Copy &amp; Paste Roster Report Here'!$M987="FT",1,0),0)</f>
        <v>0</v>
      </c>
      <c r="AT990" s="118">
        <f>IF('Copy &amp; Paste Roster Report Here'!$A987=AT$7,IF('Copy &amp; Paste Roster Report Here'!$M987="FT",1,0),0)</f>
        <v>0</v>
      </c>
      <c r="AU990" s="118">
        <f>IF('Copy &amp; Paste Roster Report Here'!$A987=AU$7,IF('Copy &amp; Paste Roster Report Here'!$M987="FT",1,0),0)</f>
        <v>0</v>
      </c>
      <c r="AV990" s="73">
        <f t="shared" si="235"/>
        <v>0</v>
      </c>
      <c r="AW990" s="119">
        <f>IF('Copy &amp; Paste Roster Report Here'!$A987=AW$7,IF('Copy &amp; Paste Roster Report Here'!$M987="HT",1,0),0)</f>
        <v>0</v>
      </c>
      <c r="AX990" s="119">
        <f>IF('Copy &amp; Paste Roster Report Here'!$A987=AX$7,IF('Copy &amp; Paste Roster Report Here'!$M987="HT",1,0),0)</f>
        <v>0</v>
      </c>
      <c r="AY990" s="119">
        <f>IF('Copy &amp; Paste Roster Report Here'!$A987=AY$7,IF('Copy &amp; Paste Roster Report Here'!$M987="HT",1,0),0)</f>
        <v>0</v>
      </c>
      <c r="AZ990" s="119">
        <f>IF('Copy &amp; Paste Roster Report Here'!$A987=AZ$7,IF('Copy &amp; Paste Roster Report Here'!$M987="HT",1,0),0)</f>
        <v>0</v>
      </c>
      <c r="BA990" s="119">
        <f>IF('Copy &amp; Paste Roster Report Here'!$A987=BA$7,IF('Copy &amp; Paste Roster Report Here'!$M987="HT",1,0),0)</f>
        <v>0</v>
      </c>
      <c r="BB990" s="119">
        <f>IF('Copy &amp; Paste Roster Report Here'!$A987=BB$7,IF('Copy &amp; Paste Roster Report Here'!$M987="HT",1,0),0)</f>
        <v>0</v>
      </c>
      <c r="BC990" s="119">
        <f>IF('Copy &amp; Paste Roster Report Here'!$A987=BC$7,IF('Copy &amp; Paste Roster Report Here'!$M987="HT",1,0),0)</f>
        <v>0</v>
      </c>
      <c r="BD990" s="119">
        <f>IF('Copy &amp; Paste Roster Report Here'!$A987=BD$7,IF('Copy &amp; Paste Roster Report Here'!$M987="HT",1,0),0)</f>
        <v>0</v>
      </c>
      <c r="BE990" s="119">
        <f>IF('Copy &amp; Paste Roster Report Here'!$A987=BE$7,IF('Copy &amp; Paste Roster Report Here'!$M987="HT",1,0),0)</f>
        <v>0</v>
      </c>
      <c r="BF990" s="119">
        <f>IF('Copy &amp; Paste Roster Report Here'!$A987=BF$7,IF('Copy &amp; Paste Roster Report Here'!$M987="HT",1,0),0)</f>
        <v>0</v>
      </c>
      <c r="BG990" s="119">
        <f>IF('Copy &amp; Paste Roster Report Here'!$A987=BG$7,IF('Copy &amp; Paste Roster Report Here'!$M987="HT",1,0),0)</f>
        <v>0</v>
      </c>
      <c r="BH990" s="73">
        <f t="shared" si="236"/>
        <v>0</v>
      </c>
      <c r="BI990" s="120">
        <f>IF('Copy &amp; Paste Roster Report Here'!$A987=BI$7,IF('Copy &amp; Paste Roster Report Here'!$M987="MT",1,0),0)</f>
        <v>0</v>
      </c>
      <c r="BJ990" s="120">
        <f>IF('Copy &amp; Paste Roster Report Here'!$A987=BJ$7,IF('Copy &amp; Paste Roster Report Here'!$M987="MT",1,0),0)</f>
        <v>0</v>
      </c>
      <c r="BK990" s="120">
        <f>IF('Copy &amp; Paste Roster Report Here'!$A987=BK$7,IF('Copy &amp; Paste Roster Report Here'!$M987="MT",1,0),0)</f>
        <v>0</v>
      </c>
      <c r="BL990" s="120">
        <f>IF('Copy &amp; Paste Roster Report Here'!$A987=BL$7,IF('Copy &amp; Paste Roster Report Here'!$M987="MT",1,0),0)</f>
        <v>0</v>
      </c>
      <c r="BM990" s="120">
        <f>IF('Copy &amp; Paste Roster Report Here'!$A987=BM$7,IF('Copy &amp; Paste Roster Report Here'!$M987="MT",1,0),0)</f>
        <v>0</v>
      </c>
      <c r="BN990" s="120">
        <f>IF('Copy &amp; Paste Roster Report Here'!$A987=BN$7,IF('Copy &amp; Paste Roster Report Here'!$M987="MT",1,0),0)</f>
        <v>0</v>
      </c>
      <c r="BO990" s="120">
        <f>IF('Copy &amp; Paste Roster Report Here'!$A987=BO$7,IF('Copy &amp; Paste Roster Report Here'!$M987="MT",1,0),0)</f>
        <v>0</v>
      </c>
      <c r="BP990" s="120">
        <f>IF('Copy &amp; Paste Roster Report Here'!$A987=BP$7,IF('Copy &amp; Paste Roster Report Here'!$M987="MT",1,0),0)</f>
        <v>0</v>
      </c>
      <c r="BQ990" s="120">
        <f>IF('Copy &amp; Paste Roster Report Here'!$A987=BQ$7,IF('Copy &amp; Paste Roster Report Here'!$M987="MT",1,0),0)</f>
        <v>0</v>
      </c>
      <c r="BR990" s="120">
        <f>IF('Copy &amp; Paste Roster Report Here'!$A987=BR$7,IF('Copy &amp; Paste Roster Report Here'!$M987="MT",1,0),0)</f>
        <v>0</v>
      </c>
      <c r="BS990" s="120">
        <f>IF('Copy &amp; Paste Roster Report Here'!$A987=BS$7,IF('Copy &amp; Paste Roster Report Here'!$M987="MT",1,0),0)</f>
        <v>0</v>
      </c>
      <c r="BT990" s="73">
        <f t="shared" si="237"/>
        <v>0</v>
      </c>
      <c r="BU990" s="121">
        <f>IF('Copy &amp; Paste Roster Report Here'!$A987=BU$7,IF('Copy &amp; Paste Roster Report Here'!$M987="fy",1,0),0)</f>
        <v>0</v>
      </c>
      <c r="BV990" s="121">
        <f>IF('Copy &amp; Paste Roster Report Here'!$A987=BV$7,IF('Copy &amp; Paste Roster Report Here'!$M987="fy",1,0),0)</f>
        <v>0</v>
      </c>
      <c r="BW990" s="121">
        <f>IF('Copy &amp; Paste Roster Report Here'!$A987=BW$7,IF('Copy &amp; Paste Roster Report Here'!$M987="fy",1,0),0)</f>
        <v>0</v>
      </c>
      <c r="BX990" s="121">
        <f>IF('Copy &amp; Paste Roster Report Here'!$A987=BX$7,IF('Copy &amp; Paste Roster Report Here'!$M987="fy",1,0),0)</f>
        <v>0</v>
      </c>
      <c r="BY990" s="121">
        <f>IF('Copy &amp; Paste Roster Report Here'!$A987=BY$7,IF('Copy &amp; Paste Roster Report Here'!$M987="fy",1,0),0)</f>
        <v>0</v>
      </c>
      <c r="BZ990" s="121">
        <f>IF('Copy &amp; Paste Roster Report Here'!$A987=BZ$7,IF('Copy &amp; Paste Roster Report Here'!$M987="fy",1,0),0)</f>
        <v>0</v>
      </c>
      <c r="CA990" s="121">
        <f>IF('Copy &amp; Paste Roster Report Here'!$A987=CA$7,IF('Copy &amp; Paste Roster Report Here'!$M987="fy",1,0),0)</f>
        <v>0</v>
      </c>
      <c r="CB990" s="121">
        <f>IF('Copy &amp; Paste Roster Report Here'!$A987=CB$7,IF('Copy &amp; Paste Roster Report Here'!$M987="fy",1,0),0)</f>
        <v>0</v>
      </c>
      <c r="CC990" s="121">
        <f>IF('Copy &amp; Paste Roster Report Here'!$A987=CC$7,IF('Copy &amp; Paste Roster Report Here'!$M987="fy",1,0),0)</f>
        <v>0</v>
      </c>
      <c r="CD990" s="121">
        <f>IF('Copy &amp; Paste Roster Report Here'!$A987=CD$7,IF('Copy &amp; Paste Roster Report Here'!$M987="fy",1,0),0)</f>
        <v>0</v>
      </c>
      <c r="CE990" s="121">
        <f>IF('Copy &amp; Paste Roster Report Here'!$A987=CE$7,IF('Copy &amp; Paste Roster Report Here'!$M987="fy",1,0),0)</f>
        <v>0</v>
      </c>
      <c r="CF990" s="73">
        <f t="shared" si="238"/>
        <v>0</v>
      </c>
      <c r="CG990" s="122">
        <f>IF('Copy &amp; Paste Roster Report Here'!$A987=CG$7,IF('Copy &amp; Paste Roster Report Here'!$M987="RH",1,0),0)</f>
        <v>0</v>
      </c>
      <c r="CH990" s="122">
        <f>IF('Copy &amp; Paste Roster Report Here'!$A987=CH$7,IF('Copy &amp; Paste Roster Report Here'!$M987="RH",1,0),0)</f>
        <v>0</v>
      </c>
      <c r="CI990" s="122">
        <f>IF('Copy &amp; Paste Roster Report Here'!$A987=CI$7,IF('Copy &amp; Paste Roster Report Here'!$M987="RH",1,0),0)</f>
        <v>0</v>
      </c>
      <c r="CJ990" s="122">
        <f>IF('Copy &amp; Paste Roster Report Here'!$A987=CJ$7,IF('Copy &amp; Paste Roster Report Here'!$M987="RH",1,0),0)</f>
        <v>0</v>
      </c>
      <c r="CK990" s="122">
        <f>IF('Copy &amp; Paste Roster Report Here'!$A987=CK$7,IF('Copy &amp; Paste Roster Report Here'!$M987="RH",1,0),0)</f>
        <v>0</v>
      </c>
      <c r="CL990" s="122">
        <f>IF('Copy &amp; Paste Roster Report Here'!$A987=CL$7,IF('Copy &amp; Paste Roster Report Here'!$M987="RH",1,0),0)</f>
        <v>0</v>
      </c>
      <c r="CM990" s="122">
        <f>IF('Copy &amp; Paste Roster Report Here'!$A987=CM$7,IF('Copy &amp; Paste Roster Report Here'!$M987="RH",1,0),0)</f>
        <v>0</v>
      </c>
      <c r="CN990" s="122">
        <f>IF('Copy &amp; Paste Roster Report Here'!$A987=CN$7,IF('Copy &amp; Paste Roster Report Here'!$M987="RH",1,0),0)</f>
        <v>0</v>
      </c>
      <c r="CO990" s="122">
        <f>IF('Copy &amp; Paste Roster Report Here'!$A987=CO$7,IF('Copy &amp; Paste Roster Report Here'!$M987="RH",1,0),0)</f>
        <v>0</v>
      </c>
      <c r="CP990" s="122">
        <f>IF('Copy &amp; Paste Roster Report Here'!$A987=CP$7,IF('Copy &amp; Paste Roster Report Here'!$M987="RH",1,0),0)</f>
        <v>0</v>
      </c>
      <c r="CQ990" s="122">
        <f>IF('Copy &amp; Paste Roster Report Here'!$A987=CQ$7,IF('Copy &amp; Paste Roster Report Here'!$M987="RH",1,0),0)</f>
        <v>0</v>
      </c>
      <c r="CR990" s="73">
        <f t="shared" si="239"/>
        <v>0</v>
      </c>
      <c r="CS990" s="123">
        <f>IF('Copy &amp; Paste Roster Report Here'!$A987=CS$7,IF('Copy &amp; Paste Roster Report Here'!$M987="QT",1,0),0)</f>
        <v>0</v>
      </c>
      <c r="CT990" s="123">
        <f>IF('Copy &amp; Paste Roster Report Here'!$A987=CT$7,IF('Copy &amp; Paste Roster Report Here'!$M987="QT",1,0),0)</f>
        <v>0</v>
      </c>
      <c r="CU990" s="123">
        <f>IF('Copy &amp; Paste Roster Report Here'!$A987=CU$7,IF('Copy &amp; Paste Roster Report Here'!$M987="QT",1,0),0)</f>
        <v>0</v>
      </c>
      <c r="CV990" s="123">
        <f>IF('Copy &amp; Paste Roster Report Here'!$A987=CV$7,IF('Copy &amp; Paste Roster Report Here'!$M987="QT",1,0),0)</f>
        <v>0</v>
      </c>
      <c r="CW990" s="123">
        <f>IF('Copy &amp; Paste Roster Report Here'!$A987=CW$7,IF('Copy &amp; Paste Roster Report Here'!$M987="QT",1,0),0)</f>
        <v>0</v>
      </c>
      <c r="CX990" s="123">
        <f>IF('Copy &amp; Paste Roster Report Here'!$A987=CX$7,IF('Copy &amp; Paste Roster Report Here'!$M987="QT",1,0),0)</f>
        <v>0</v>
      </c>
      <c r="CY990" s="123">
        <f>IF('Copy &amp; Paste Roster Report Here'!$A987=CY$7,IF('Copy &amp; Paste Roster Report Here'!$M987="QT",1,0),0)</f>
        <v>0</v>
      </c>
      <c r="CZ990" s="123">
        <f>IF('Copy &amp; Paste Roster Report Here'!$A987=CZ$7,IF('Copy &amp; Paste Roster Report Here'!$M987="QT",1,0),0)</f>
        <v>0</v>
      </c>
      <c r="DA990" s="123">
        <f>IF('Copy &amp; Paste Roster Report Here'!$A987=DA$7,IF('Copy &amp; Paste Roster Report Here'!$M987="QT",1,0),0)</f>
        <v>0</v>
      </c>
      <c r="DB990" s="123">
        <f>IF('Copy &amp; Paste Roster Report Here'!$A987=DB$7,IF('Copy &amp; Paste Roster Report Here'!$M987="QT",1,0),0)</f>
        <v>0</v>
      </c>
      <c r="DC990" s="123">
        <f>IF('Copy &amp; Paste Roster Report Here'!$A987=DC$7,IF('Copy &amp; Paste Roster Report Here'!$M987="QT",1,0),0)</f>
        <v>0</v>
      </c>
      <c r="DD990" s="73">
        <f t="shared" si="240"/>
        <v>0</v>
      </c>
      <c r="DE990" s="124">
        <f>IF('Copy &amp; Paste Roster Report Here'!$A987=DE$7,IF('Copy &amp; Paste Roster Report Here'!$M987="xxxxxxxxxxx",1,0),0)</f>
        <v>0</v>
      </c>
      <c r="DF990" s="124">
        <f>IF('Copy &amp; Paste Roster Report Here'!$A987=DF$7,IF('Copy &amp; Paste Roster Report Here'!$M987="xxxxxxxxxxx",1,0),0)</f>
        <v>0</v>
      </c>
      <c r="DG990" s="124">
        <f>IF('Copy &amp; Paste Roster Report Here'!$A987=DG$7,IF('Copy &amp; Paste Roster Report Here'!$M987="xxxxxxxxxxx",1,0),0)</f>
        <v>0</v>
      </c>
      <c r="DH990" s="124">
        <f>IF('Copy &amp; Paste Roster Report Here'!$A987=DH$7,IF('Copy &amp; Paste Roster Report Here'!$M987="xxxxxxxxxxx",1,0),0)</f>
        <v>0</v>
      </c>
      <c r="DI990" s="124">
        <f>IF('Copy &amp; Paste Roster Report Here'!$A987=DI$7,IF('Copy &amp; Paste Roster Report Here'!$M987="xxxxxxxxxxx",1,0),0)</f>
        <v>0</v>
      </c>
      <c r="DJ990" s="124">
        <f>IF('Copy &amp; Paste Roster Report Here'!$A987=DJ$7,IF('Copy &amp; Paste Roster Report Here'!$M987="xxxxxxxxxxx",1,0),0)</f>
        <v>0</v>
      </c>
      <c r="DK990" s="124">
        <f>IF('Copy &amp; Paste Roster Report Here'!$A987=DK$7,IF('Copy &amp; Paste Roster Report Here'!$M987="xxxxxxxxxxx",1,0),0)</f>
        <v>0</v>
      </c>
      <c r="DL990" s="124">
        <f>IF('Copy &amp; Paste Roster Report Here'!$A987=DL$7,IF('Copy &amp; Paste Roster Report Here'!$M987="xxxxxxxxxxx",1,0),0)</f>
        <v>0</v>
      </c>
      <c r="DM990" s="124">
        <f>IF('Copy &amp; Paste Roster Report Here'!$A987=DM$7,IF('Copy &amp; Paste Roster Report Here'!$M987="xxxxxxxxxxx",1,0),0)</f>
        <v>0</v>
      </c>
      <c r="DN990" s="124">
        <f>IF('Copy &amp; Paste Roster Report Here'!$A987=DN$7,IF('Copy &amp; Paste Roster Report Here'!$M987="xxxxxxxxxxx",1,0),0)</f>
        <v>0</v>
      </c>
      <c r="DO990" s="124">
        <f>IF('Copy &amp; Paste Roster Report Here'!$A987=DO$7,IF('Copy &amp; Paste Roster Report Here'!$M987="xxxxxxxxxxx",1,0),0)</f>
        <v>0</v>
      </c>
      <c r="DP990" s="125">
        <f t="shared" si="241"/>
        <v>0</v>
      </c>
      <c r="DQ990" s="126">
        <f t="shared" si="242"/>
        <v>0</v>
      </c>
    </row>
    <row r="991" spans="1:121" x14ac:dyDescent="0.25">
      <c r="A991" s="111">
        <f t="shared" si="228"/>
        <v>0</v>
      </c>
      <c r="B991" s="111">
        <f t="shared" si="229"/>
        <v>0</v>
      </c>
      <c r="C991" s="112">
        <f>+('Copy &amp; Paste Roster Report Here'!$P988-'Copy &amp; Paste Roster Report Here'!$O988)/30</f>
        <v>0</v>
      </c>
      <c r="D991" s="112">
        <f>+('Copy &amp; Paste Roster Report Here'!$P988-'Copy &amp; Paste Roster Report Here'!$O988)</f>
        <v>0</v>
      </c>
      <c r="E991" s="111">
        <f>'Copy &amp; Paste Roster Report Here'!N988</f>
        <v>0</v>
      </c>
      <c r="F991" s="111" t="str">
        <f t="shared" si="230"/>
        <v>N</v>
      </c>
      <c r="G991" s="111">
        <f>'Copy &amp; Paste Roster Report Here'!R988</f>
        <v>0</v>
      </c>
      <c r="H991" s="113">
        <f t="shared" si="231"/>
        <v>0</v>
      </c>
      <c r="I991" s="112">
        <f>IF(F991="N",$F$5-'Copy &amp; Paste Roster Report Here'!O988,+'Copy &amp; Paste Roster Report Here'!Q988-'Copy &amp; Paste Roster Report Here'!O988)</f>
        <v>0</v>
      </c>
      <c r="J991" s="114">
        <f t="shared" si="232"/>
        <v>0</v>
      </c>
      <c r="K991" s="114">
        <f t="shared" si="233"/>
        <v>0</v>
      </c>
      <c r="L991" s="115">
        <f>'Copy &amp; Paste Roster Report Here'!F988</f>
        <v>0</v>
      </c>
      <c r="M991" s="116">
        <f t="shared" si="234"/>
        <v>0</v>
      </c>
      <c r="N991" s="117">
        <f>IF('Copy &amp; Paste Roster Report Here'!$A988='Analytical Tests'!N$7,IF($F991="Y",+$H991*N$6,0),0)</f>
        <v>0</v>
      </c>
      <c r="O991" s="117">
        <f>IF('Copy &amp; Paste Roster Report Here'!$A988='Analytical Tests'!O$7,IF($F991="Y",+$H991*O$6,0),0)</f>
        <v>0</v>
      </c>
      <c r="P991" s="117">
        <f>IF('Copy &amp; Paste Roster Report Here'!$A988='Analytical Tests'!P$7,IF($F991="Y",+$H991*P$6,0),0)</f>
        <v>0</v>
      </c>
      <c r="Q991" s="117">
        <f>IF('Copy &amp; Paste Roster Report Here'!$A988='Analytical Tests'!Q$7,IF($F991="Y",+$H991*Q$6,0),0)</f>
        <v>0</v>
      </c>
      <c r="R991" s="117">
        <f>IF('Copy &amp; Paste Roster Report Here'!$A988='Analytical Tests'!R$7,IF($F991="Y",+$H991*R$6,0),0)</f>
        <v>0</v>
      </c>
      <c r="S991" s="117">
        <f>IF('Copy &amp; Paste Roster Report Here'!$A988='Analytical Tests'!S$7,IF($F991="Y",+$H991*S$6,0),0)</f>
        <v>0</v>
      </c>
      <c r="T991" s="117">
        <f>IF('Copy &amp; Paste Roster Report Here'!$A988='Analytical Tests'!T$7,IF($F991="Y",+$H991*T$6,0),0)</f>
        <v>0</v>
      </c>
      <c r="U991" s="117">
        <f>IF('Copy &amp; Paste Roster Report Here'!$A988='Analytical Tests'!U$7,IF($F991="Y",+$H991*U$6,0),0)</f>
        <v>0</v>
      </c>
      <c r="V991" s="117">
        <f>IF('Copy &amp; Paste Roster Report Here'!$A988='Analytical Tests'!V$7,IF($F991="Y",+$H991*V$6,0),0)</f>
        <v>0</v>
      </c>
      <c r="W991" s="117">
        <f>IF('Copy &amp; Paste Roster Report Here'!$A988='Analytical Tests'!W$7,IF($F991="Y",+$H991*W$6,0),0)</f>
        <v>0</v>
      </c>
      <c r="X991" s="117">
        <f>IF('Copy &amp; Paste Roster Report Here'!$A988='Analytical Tests'!X$7,IF($F991="Y",+$H991*X$6,0),0)</f>
        <v>0</v>
      </c>
      <c r="Y991" s="117" t="b">
        <f>IF('Copy &amp; Paste Roster Report Here'!$A988='Analytical Tests'!Y$7,IF($F991="N",IF($J991&gt;=$C991,Y$6,+($I991/$D991)*Y$6),0))</f>
        <v>0</v>
      </c>
      <c r="Z991" s="117" t="b">
        <f>IF('Copy &amp; Paste Roster Report Here'!$A988='Analytical Tests'!Z$7,IF($F991="N",IF($J991&gt;=$C991,Z$6,+($I991/$D991)*Z$6),0))</f>
        <v>0</v>
      </c>
      <c r="AA991" s="117" t="b">
        <f>IF('Copy &amp; Paste Roster Report Here'!$A988='Analytical Tests'!AA$7,IF($F991="N",IF($J991&gt;=$C991,AA$6,+($I991/$D991)*AA$6),0))</f>
        <v>0</v>
      </c>
      <c r="AB991" s="117" t="b">
        <f>IF('Copy &amp; Paste Roster Report Here'!$A988='Analytical Tests'!AB$7,IF($F991="N",IF($J991&gt;=$C991,AB$6,+($I991/$D991)*AB$6),0))</f>
        <v>0</v>
      </c>
      <c r="AC991" s="117" t="b">
        <f>IF('Copy &amp; Paste Roster Report Here'!$A988='Analytical Tests'!AC$7,IF($F991="N",IF($J991&gt;=$C991,AC$6,+($I991/$D991)*AC$6),0))</f>
        <v>0</v>
      </c>
      <c r="AD991" s="117" t="b">
        <f>IF('Copy &amp; Paste Roster Report Here'!$A988='Analytical Tests'!AD$7,IF($F991="N",IF($J991&gt;=$C991,AD$6,+($I991/$D991)*AD$6),0))</f>
        <v>0</v>
      </c>
      <c r="AE991" s="117" t="b">
        <f>IF('Copy &amp; Paste Roster Report Here'!$A988='Analytical Tests'!AE$7,IF($F991="N",IF($J991&gt;=$C991,AE$6,+($I991/$D991)*AE$6),0))</f>
        <v>0</v>
      </c>
      <c r="AF991" s="117" t="b">
        <f>IF('Copy &amp; Paste Roster Report Here'!$A988='Analytical Tests'!AF$7,IF($F991="N",IF($J991&gt;=$C991,AF$6,+($I991/$D991)*AF$6),0))</f>
        <v>0</v>
      </c>
      <c r="AG991" s="117" t="b">
        <f>IF('Copy &amp; Paste Roster Report Here'!$A988='Analytical Tests'!AG$7,IF($F991="N",IF($J991&gt;=$C991,AG$6,+($I991/$D991)*AG$6),0))</f>
        <v>0</v>
      </c>
      <c r="AH991" s="117" t="b">
        <f>IF('Copy &amp; Paste Roster Report Here'!$A988='Analytical Tests'!AH$7,IF($F991="N",IF($J991&gt;=$C991,AH$6,+($I991/$D991)*AH$6),0))</f>
        <v>0</v>
      </c>
      <c r="AI991" s="117" t="b">
        <f>IF('Copy &amp; Paste Roster Report Here'!$A988='Analytical Tests'!AI$7,IF($F991="N",IF($J991&gt;=$C991,AI$6,+($I991/$D991)*AI$6),0))</f>
        <v>0</v>
      </c>
      <c r="AJ991" s="79"/>
      <c r="AK991" s="118">
        <f>IF('Copy &amp; Paste Roster Report Here'!$A988=AK$7,IF('Copy &amp; Paste Roster Report Here'!$M988="FT",1,0),0)</f>
        <v>0</v>
      </c>
      <c r="AL991" s="118">
        <f>IF('Copy &amp; Paste Roster Report Here'!$A988=AL$7,IF('Copy &amp; Paste Roster Report Here'!$M988="FT",1,0),0)</f>
        <v>0</v>
      </c>
      <c r="AM991" s="118">
        <f>IF('Copy &amp; Paste Roster Report Here'!$A988=AM$7,IF('Copy &amp; Paste Roster Report Here'!$M988="FT",1,0),0)</f>
        <v>0</v>
      </c>
      <c r="AN991" s="118">
        <f>IF('Copy &amp; Paste Roster Report Here'!$A988=AN$7,IF('Copy &amp; Paste Roster Report Here'!$M988="FT",1,0),0)</f>
        <v>0</v>
      </c>
      <c r="AO991" s="118">
        <f>IF('Copy &amp; Paste Roster Report Here'!$A988=AO$7,IF('Copy &amp; Paste Roster Report Here'!$M988="FT",1,0),0)</f>
        <v>0</v>
      </c>
      <c r="AP991" s="118">
        <f>IF('Copy &amp; Paste Roster Report Here'!$A988=AP$7,IF('Copy &amp; Paste Roster Report Here'!$M988="FT",1,0),0)</f>
        <v>0</v>
      </c>
      <c r="AQ991" s="118">
        <f>IF('Copy &amp; Paste Roster Report Here'!$A988=AQ$7,IF('Copy &amp; Paste Roster Report Here'!$M988="FT",1,0),0)</f>
        <v>0</v>
      </c>
      <c r="AR991" s="118">
        <f>IF('Copy &amp; Paste Roster Report Here'!$A988=AR$7,IF('Copy &amp; Paste Roster Report Here'!$M988="FT",1,0),0)</f>
        <v>0</v>
      </c>
      <c r="AS991" s="118">
        <f>IF('Copy &amp; Paste Roster Report Here'!$A988=AS$7,IF('Copy &amp; Paste Roster Report Here'!$M988="FT",1,0),0)</f>
        <v>0</v>
      </c>
      <c r="AT991" s="118">
        <f>IF('Copy &amp; Paste Roster Report Here'!$A988=AT$7,IF('Copy &amp; Paste Roster Report Here'!$M988="FT",1,0),0)</f>
        <v>0</v>
      </c>
      <c r="AU991" s="118">
        <f>IF('Copy &amp; Paste Roster Report Here'!$A988=AU$7,IF('Copy &amp; Paste Roster Report Here'!$M988="FT",1,0),0)</f>
        <v>0</v>
      </c>
      <c r="AV991" s="73">
        <f t="shared" si="235"/>
        <v>0</v>
      </c>
      <c r="AW991" s="119">
        <f>IF('Copy &amp; Paste Roster Report Here'!$A988=AW$7,IF('Copy &amp; Paste Roster Report Here'!$M988="HT",1,0),0)</f>
        <v>0</v>
      </c>
      <c r="AX991" s="119">
        <f>IF('Copy &amp; Paste Roster Report Here'!$A988=AX$7,IF('Copy &amp; Paste Roster Report Here'!$M988="HT",1,0),0)</f>
        <v>0</v>
      </c>
      <c r="AY991" s="119">
        <f>IF('Copy &amp; Paste Roster Report Here'!$A988=AY$7,IF('Copy &amp; Paste Roster Report Here'!$M988="HT",1,0),0)</f>
        <v>0</v>
      </c>
      <c r="AZ991" s="119">
        <f>IF('Copy &amp; Paste Roster Report Here'!$A988=AZ$7,IF('Copy &amp; Paste Roster Report Here'!$M988="HT",1,0),0)</f>
        <v>0</v>
      </c>
      <c r="BA991" s="119">
        <f>IF('Copy &amp; Paste Roster Report Here'!$A988=BA$7,IF('Copy &amp; Paste Roster Report Here'!$M988="HT",1,0),0)</f>
        <v>0</v>
      </c>
      <c r="BB991" s="119">
        <f>IF('Copy &amp; Paste Roster Report Here'!$A988=BB$7,IF('Copy &amp; Paste Roster Report Here'!$M988="HT",1,0),0)</f>
        <v>0</v>
      </c>
      <c r="BC991" s="119">
        <f>IF('Copy &amp; Paste Roster Report Here'!$A988=BC$7,IF('Copy &amp; Paste Roster Report Here'!$M988="HT",1,0),0)</f>
        <v>0</v>
      </c>
      <c r="BD991" s="119">
        <f>IF('Copy &amp; Paste Roster Report Here'!$A988=BD$7,IF('Copy &amp; Paste Roster Report Here'!$M988="HT",1,0),0)</f>
        <v>0</v>
      </c>
      <c r="BE991" s="119">
        <f>IF('Copy &amp; Paste Roster Report Here'!$A988=BE$7,IF('Copy &amp; Paste Roster Report Here'!$M988="HT",1,0),0)</f>
        <v>0</v>
      </c>
      <c r="BF991" s="119">
        <f>IF('Copy &amp; Paste Roster Report Here'!$A988=BF$7,IF('Copy &amp; Paste Roster Report Here'!$M988="HT",1,0),0)</f>
        <v>0</v>
      </c>
      <c r="BG991" s="119">
        <f>IF('Copy &amp; Paste Roster Report Here'!$A988=BG$7,IF('Copy &amp; Paste Roster Report Here'!$M988="HT",1,0),0)</f>
        <v>0</v>
      </c>
      <c r="BH991" s="73">
        <f t="shared" si="236"/>
        <v>0</v>
      </c>
      <c r="BI991" s="120">
        <f>IF('Copy &amp; Paste Roster Report Here'!$A988=BI$7,IF('Copy &amp; Paste Roster Report Here'!$M988="MT",1,0),0)</f>
        <v>0</v>
      </c>
      <c r="BJ991" s="120">
        <f>IF('Copy &amp; Paste Roster Report Here'!$A988=BJ$7,IF('Copy &amp; Paste Roster Report Here'!$M988="MT",1,0),0)</f>
        <v>0</v>
      </c>
      <c r="BK991" s="120">
        <f>IF('Copy &amp; Paste Roster Report Here'!$A988=BK$7,IF('Copy &amp; Paste Roster Report Here'!$M988="MT",1,0),0)</f>
        <v>0</v>
      </c>
      <c r="BL991" s="120">
        <f>IF('Copy &amp; Paste Roster Report Here'!$A988=BL$7,IF('Copy &amp; Paste Roster Report Here'!$M988="MT",1,0),0)</f>
        <v>0</v>
      </c>
      <c r="BM991" s="120">
        <f>IF('Copy &amp; Paste Roster Report Here'!$A988=BM$7,IF('Copy &amp; Paste Roster Report Here'!$M988="MT",1,0),0)</f>
        <v>0</v>
      </c>
      <c r="BN991" s="120">
        <f>IF('Copy &amp; Paste Roster Report Here'!$A988=BN$7,IF('Copy &amp; Paste Roster Report Here'!$M988="MT",1,0),0)</f>
        <v>0</v>
      </c>
      <c r="BO991" s="120">
        <f>IF('Copy &amp; Paste Roster Report Here'!$A988=BO$7,IF('Copy &amp; Paste Roster Report Here'!$M988="MT",1,0),0)</f>
        <v>0</v>
      </c>
      <c r="BP991" s="120">
        <f>IF('Copy &amp; Paste Roster Report Here'!$A988=BP$7,IF('Copy &amp; Paste Roster Report Here'!$M988="MT",1,0),0)</f>
        <v>0</v>
      </c>
      <c r="BQ991" s="120">
        <f>IF('Copy &amp; Paste Roster Report Here'!$A988=BQ$7,IF('Copy &amp; Paste Roster Report Here'!$M988="MT",1,0),0)</f>
        <v>0</v>
      </c>
      <c r="BR991" s="120">
        <f>IF('Copy &amp; Paste Roster Report Here'!$A988=BR$7,IF('Copy &amp; Paste Roster Report Here'!$M988="MT",1,0),0)</f>
        <v>0</v>
      </c>
      <c r="BS991" s="120">
        <f>IF('Copy &amp; Paste Roster Report Here'!$A988=BS$7,IF('Copy &amp; Paste Roster Report Here'!$M988="MT",1,0),0)</f>
        <v>0</v>
      </c>
      <c r="BT991" s="73">
        <f t="shared" si="237"/>
        <v>0</v>
      </c>
      <c r="BU991" s="121">
        <f>IF('Copy &amp; Paste Roster Report Here'!$A988=BU$7,IF('Copy &amp; Paste Roster Report Here'!$M988="fy",1,0),0)</f>
        <v>0</v>
      </c>
      <c r="BV991" s="121">
        <f>IF('Copy &amp; Paste Roster Report Here'!$A988=BV$7,IF('Copy &amp; Paste Roster Report Here'!$M988="fy",1,0),0)</f>
        <v>0</v>
      </c>
      <c r="BW991" s="121">
        <f>IF('Copy &amp; Paste Roster Report Here'!$A988=BW$7,IF('Copy &amp; Paste Roster Report Here'!$M988="fy",1,0),0)</f>
        <v>0</v>
      </c>
      <c r="BX991" s="121">
        <f>IF('Copy &amp; Paste Roster Report Here'!$A988=BX$7,IF('Copy &amp; Paste Roster Report Here'!$M988="fy",1,0),0)</f>
        <v>0</v>
      </c>
      <c r="BY991" s="121">
        <f>IF('Copy &amp; Paste Roster Report Here'!$A988=BY$7,IF('Copy &amp; Paste Roster Report Here'!$M988="fy",1,0),0)</f>
        <v>0</v>
      </c>
      <c r="BZ991" s="121">
        <f>IF('Copy &amp; Paste Roster Report Here'!$A988=BZ$7,IF('Copy &amp; Paste Roster Report Here'!$M988="fy",1,0),0)</f>
        <v>0</v>
      </c>
      <c r="CA991" s="121">
        <f>IF('Copy &amp; Paste Roster Report Here'!$A988=CA$7,IF('Copy &amp; Paste Roster Report Here'!$M988="fy",1,0),0)</f>
        <v>0</v>
      </c>
      <c r="CB991" s="121">
        <f>IF('Copy &amp; Paste Roster Report Here'!$A988=CB$7,IF('Copy &amp; Paste Roster Report Here'!$M988="fy",1,0),0)</f>
        <v>0</v>
      </c>
      <c r="CC991" s="121">
        <f>IF('Copy &amp; Paste Roster Report Here'!$A988=CC$7,IF('Copy &amp; Paste Roster Report Here'!$M988="fy",1,0),0)</f>
        <v>0</v>
      </c>
      <c r="CD991" s="121">
        <f>IF('Copy &amp; Paste Roster Report Here'!$A988=CD$7,IF('Copy &amp; Paste Roster Report Here'!$M988="fy",1,0),0)</f>
        <v>0</v>
      </c>
      <c r="CE991" s="121">
        <f>IF('Copy &amp; Paste Roster Report Here'!$A988=CE$7,IF('Copy &amp; Paste Roster Report Here'!$M988="fy",1,0),0)</f>
        <v>0</v>
      </c>
      <c r="CF991" s="73">
        <f t="shared" si="238"/>
        <v>0</v>
      </c>
      <c r="CG991" s="122">
        <f>IF('Copy &amp; Paste Roster Report Here'!$A988=CG$7,IF('Copy &amp; Paste Roster Report Here'!$M988="RH",1,0),0)</f>
        <v>0</v>
      </c>
      <c r="CH991" s="122">
        <f>IF('Copy &amp; Paste Roster Report Here'!$A988=CH$7,IF('Copy &amp; Paste Roster Report Here'!$M988="RH",1,0),0)</f>
        <v>0</v>
      </c>
      <c r="CI991" s="122">
        <f>IF('Copy &amp; Paste Roster Report Here'!$A988=CI$7,IF('Copy &amp; Paste Roster Report Here'!$M988="RH",1,0),0)</f>
        <v>0</v>
      </c>
      <c r="CJ991" s="122">
        <f>IF('Copy &amp; Paste Roster Report Here'!$A988=CJ$7,IF('Copy &amp; Paste Roster Report Here'!$M988="RH",1,0),0)</f>
        <v>0</v>
      </c>
      <c r="CK991" s="122">
        <f>IF('Copy &amp; Paste Roster Report Here'!$A988=CK$7,IF('Copy &amp; Paste Roster Report Here'!$M988="RH",1,0),0)</f>
        <v>0</v>
      </c>
      <c r="CL991" s="122">
        <f>IF('Copy &amp; Paste Roster Report Here'!$A988=CL$7,IF('Copy &amp; Paste Roster Report Here'!$M988="RH",1,0),0)</f>
        <v>0</v>
      </c>
      <c r="CM991" s="122">
        <f>IF('Copy &amp; Paste Roster Report Here'!$A988=CM$7,IF('Copy &amp; Paste Roster Report Here'!$M988="RH",1,0),0)</f>
        <v>0</v>
      </c>
      <c r="CN991" s="122">
        <f>IF('Copy &amp; Paste Roster Report Here'!$A988=CN$7,IF('Copy &amp; Paste Roster Report Here'!$M988="RH",1,0),0)</f>
        <v>0</v>
      </c>
      <c r="CO991" s="122">
        <f>IF('Copy &amp; Paste Roster Report Here'!$A988=CO$7,IF('Copy &amp; Paste Roster Report Here'!$M988="RH",1,0),0)</f>
        <v>0</v>
      </c>
      <c r="CP991" s="122">
        <f>IF('Copy &amp; Paste Roster Report Here'!$A988=CP$7,IF('Copy &amp; Paste Roster Report Here'!$M988="RH",1,0),0)</f>
        <v>0</v>
      </c>
      <c r="CQ991" s="122">
        <f>IF('Copy &amp; Paste Roster Report Here'!$A988=CQ$7,IF('Copy &amp; Paste Roster Report Here'!$M988="RH",1,0),0)</f>
        <v>0</v>
      </c>
      <c r="CR991" s="73">
        <f t="shared" si="239"/>
        <v>0</v>
      </c>
      <c r="CS991" s="123">
        <f>IF('Copy &amp; Paste Roster Report Here'!$A988=CS$7,IF('Copy &amp; Paste Roster Report Here'!$M988="QT",1,0),0)</f>
        <v>0</v>
      </c>
      <c r="CT991" s="123">
        <f>IF('Copy &amp; Paste Roster Report Here'!$A988=CT$7,IF('Copy &amp; Paste Roster Report Here'!$M988="QT",1,0),0)</f>
        <v>0</v>
      </c>
      <c r="CU991" s="123">
        <f>IF('Copy &amp; Paste Roster Report Here'!$A988=CU$7,IF('Copy &amp; Paste Roster Report Here'!$M988="QT",1,0),0)</f>
        <v>0</v>
      </c>
      <c r="CV991" s="123">
        <f>IF('Copy &amp; Paste Roster Report Here'!$A988=CV$7,IF('Copy &amp; Paste Roster Report Here'!$M988="QT",1,0),0)</f>
        <v>0</v>
      </c>
      <c r="CW991" s="123">
        <f>IF('Copy &amp; Paste Roster Report Here'!$A988=CW$7,IF('Copy &amp; Paste Roster Report Here'!$M988="QT",1,0),0)</f>
        <v>0</v>
      </c>
      <c r="CX991" s="123">
        <f>IF('Copy &amp; Paste Roster Report Here'!$A988=CX$7,IF('Copy &amp; Paste Roster Report Here'!$M988="QT",1,0),0)</f>
        <v>0</v>
      </c>
      <c r="CY991" s="123">
        <f>IF('Copy &amp; Paste Roster Report Here'!$A988=CY$7,IF('Copy &amp; Paste Roster Report Here'!$M988="QT",1,0),0)</f>
        <v>0</v>
      </c>
      <c r="CZ991" s="123">
        <f>IF('Copy &amp; Paste Roster Report Here'!$A988=CZ$7,IF('Copy &amp; Paste Roster Report Here'!$M988="QT",1,0),0)</f>
        <v>0</v>
      </c>
      <c r="DA991" s="123">
        <f>IF('Copy &amp; Paste Roster Report Here'!$A988=DA$7,IF('Copy &amp; Paste Roster Report Here'!$M988="QT",1,0),0)</f>
        <v>0</v>
      </c>
      <c r="DB991" s="123">
        <f>IF('Copy &amp; Paste Roster Report Here'!$A988=DB$7,IF('Copy &amp; Paste Roster Report Here'!$M988="QT",1,0),0)</f>
        <v>0</v>
      </c>
      <c r="DC991" s="123">
        <f>IF('Copy &amp; Paste Roster Report Here'!$A988=DC$7,IF('Copy &amp; Paste Roster Report Here'!$M988="QT",1,0),0)</f>
        <v>0</v>
      </c>
      <c r="DD991" s="73">
        <f t="shared" si="240"/>
        <v>0</v>
      </c>
      <c r="DE991" s="124">
        <f>IF('Copy &amp; Paste Roster Report Here'!$A988=DE$7,IF('Copy &amp; Paste Roster Report Here'!$M988="xxxxxxxxxxx",1,0),0)</f>
        <v>0</v>
      </c>
      <c r="DF991" s="124">
        <f>IF('Copy &amp; Paste Roster Report Here'!$A988=DF$7,IF('Copy &amp; Paste Roster Report Here'!$M988="xxxxxxxxxxx",1,0),0)</f>
        <v>0</v>
      </c>
      <c r="DG991" s="124">
        <f>IF('Copy &amp; Paste Roster Report Here'!$A988=DG$7,IF('Copy &amp; Paste Roster Report Here'!$M988="xxxxxxxxxxx",1,0),0)</f>
        <v>0</v>
      </c>
      <c r="DH991" s="124">
        <f>IF('Copy &amp; Paste Roster Report Here'!$A988=DH$7,IF('Copy &amp; Paste Roster Report Here'!$M988="xxxxxxxxxxx",1,0),0)</f>
        <v>0</v>
      </c>
      <c r="DI991" s="124">
        <f>IF('Copy &amp; Paste Roster Report Here'!$A988=DI$7,IF('Copy &amp; Paste Roster Report Here'!$M988="xxxxxxxxxxx",1,0),0)</f>
        <v>0</v>
      </c>
      <c r="DJ991" s="124">
        <f>IF('Copy &amp; Paste Roster Report Here'!$A988=DJ$7,IF('Copy &amp; Paste Roster Report Here'!$M988="xxxxxxxxxxx",1,0),0)</f>
        <v>0</v>
      </c>
      <c r="DK991" s="124">
        <f>IF('Copy &amp; Paste Roster Report Here'!$A988=DK$7,IF('Copy &amp; Paste Roster Report Here'!$M988="xxxxxxxxxxx",1,0),0)</f>
        <v>0</v>
      </c>
      <c r="DL991" s="124">
        <f>IF('Copy &amp; Paste Roster Report Here'!$A988=DL$7,IF('Copy &amp; Paste Roster Report Here'!$M988="xxxxxxxxxxx",1,0),0)</f>
        <v>0</v>
      </c>
      <c r="DM991" s="124">
        <f>IF('Copy &amp; Paste Roster Report Here'!$A988=DM$7,IF('Copy &amp; Paste Roster Report Here'!$M988="xxxxxxxxxxx",1,0),0)</f>
        <v>0</v>
      </c>
      <c r="DN991" s="124">
        <f>IF('Copy &amp; Paste Roster Report Here'!$A988=DN$7,IF('Copy &amp; Paste Roster Report Here'!$M988="xxxxxxxxxxx",1,0),0)</f>
        <v>0</v>
      </c>
      <c r="DO991" s="124">
        <f>IF('Copy &amp; Paste Roster Report Here'!$A988=DO$7,IF('Copy &amp; Paste Roster Report Here'!$M988="xxxxxxxxxxx",1,0),0)</f>
        <v>0</v>
      </c>
      <c r="DP991" s="125">
        <f t="shared" si="241"/>
        <v>0</v>
      </c>
      <c r="DQ991" s="126">
        <f t="shared" si="242"/>
        <v>0</v>
      </c>
    </row>
    <row r="992" spans="1:121" x14ac:dyDescent="0.25">
      <c r="A992" s="111">
        <f t="shared" si="228"/>
        <v>0</v>
      </c>
      <c r="B992" s="111">
        <f t="shared" si="229"/>
        <v>0</v>
      </c>
      <c r="C992" s="112">
        <f>+('Copy &amp; Paste Roster Report Here'!$P989-'Copy &amp; Paste Roster Report Here'!$O989)/30</f>
        <v>0</v>
      </c>
      <c r="D992" s="112">
        <f>+('Copy &amp; Paste Roster Report Here'!$P989-'Copy &amp; Paste Roster Report Here'!$O989)</f>
        <v>0</v>
      </c>
      <c r="E992" s="111">
        <f>'Copy &amp; Paste Roster Report Here'!N989</f>
        <v>0</v>
      </c>
      <c r="F992" s="111" t="str">
        <f t="shared" si="230"/>
        <v>N</v>
      </c>
      <c r="G992" s="111">
        <f>'Copy &amp; Paste Roster Report Here'!R989</f>
        <v>0</v>
      </c>
      <c r="H992" s="113">
        <f t="shared" si="231"/>
        <v>0</v>
      </c>
      <c r="I992" s="112">
        <f>IF(F992="N",$F$5-'Copy &amp; Paste Roster Report Here'!O989,+'Copy &amp; Paste Roster Report Here'!Q989-'Copy &amp; Paste Roster Report Here'!O989)</f>
        <v>0</v>
      </c>
      <c r="J992" s="114">
        <f t="shared" si="232"/>
        <v>0</v>
      </c>
      <c r="K992" s="114">
        <f t="shared" si="233"/>
        <v>0</v>
      </c>
      <c r="L992" s="115">
        <f>'Copy &amp; Paste Roster Report Here'!F989</f>
        <v>0</v>
      </c>
      <c r="M992" s="116">
        <f t="shared" si="234"/>
        <v>0</v>
      </c>
      <c r="N992" s="117">
        <f>IF('Copy &amp; Paste Roster Report Here'!$A989='Analytical Tests'!N$7,IF($F992="Y",+$H992*N$6,0),0)</f>
        <v>0</v>
      </c>
      <c r="O992" s="117">
        <f>IF('Copy &amp; Paste Roster Report Here'!$A989='Analytical Tests'!O$7,IF($F992="Y",+$H992*O$6,0),0)</f>
        <v>0</v>
      </c>
      <c r="P992" s="117">
        <f>IF('Copy &amp; Paste Roster Report Here'!$A989='Analytical Tests'!P$7,IF($F992="Y",+$H992*P$6,0),0)</f>
        <v>0</v>
      </c>
      <c r="Q992" s="117">
        <f>IF('Copy &amp; Paste Roster Report Here'!$A989='Analytical Tests'!Q$7,IF($F992="Y",+$H992*Q$6,0),0)</f>
        <v>0</v>
      </c>
      <c r="R992" s="117">
        <f>IF('Copy &amp; Paste Roster Report Here'!$A989='Analytical Tests'!R$7,IF($F992="Y",+$H992*R$6,0),0)</f>
        <v>0</v>
      </c>
      <c r="S992" s="117">
        <f>IF('Copy &amp; Paste Roster Report Here'!$A989='Analytical Tests'!S$7,IF($F992="Y",+$H992*S$6,0),0)</f>
        <v>0</v>
      </c>
      <c r="T992" s="117">
        <f>IF('Copy &amp; Paste Roster Report Here'!$A989='Analytical Tests'!T$7,IF($F992="Y",+$H992*T$6,0),0)</f>
        <v>0</v>
      </c>
      <c r="U992" s="117">
        <f>IF('Copy &amp; Paste Roster Report Here'!$A989='Analytical Tests'!U$7,IF($F992="Y",+$H992*U$6,0),0)</f>
        <v>0</v>
      </c>
      <c r="V992" s="117">
        <f>IF('Copy &amp; Paste Roster Report Here'!$A989='Analytical Tests'!V$7,IF($F992="Y",+$H992*V$6,0),0)</f>
        <v>0</v>
      </c>
      <c r="W992" s="117">
        <f>IF('Copy &amp; Paste Roster Report Here'!$A989='Analytical Tests'!W$7,IF($F992="Y",+$H992*W$6,0),0)</f>
        <v>0</v>
      </c>
      <c r="X992" s="117">
        <f>IF('Copy &amp; Paste Roster Report Here'!$A989='Analytical Tests'!X$7,IF($F992="Y",+$H992*X$6,0),0)</f>
        <v>0</v>
      </c>
      <c r="Y992" s="117" t="b">
        <f>IF('Copy &amp; Paste Roster Report Here'!$A989='Analytical Tests'!Y$7,IF($F992="N",IF($J992&gt;=$C992,Y$6,+($I992/$D992)*Y$6),0))</f>
        <v>0</v>
      </c>
      <c r="Z992" s="117" t="b">
        <f>IF('Copy &amp; Paste Roster Report Here'!$A989='Analytical Tests'!Z$7,IF($F992="N",IF($J992&gt;=$C992,Z$6,+($I992/$D992)*Z$6),0))</f>
        <v>0</v>
      </c>
      <c r="AA992" s="117" t="b">
        <f>IF('Copy &amp; Paste Roster Report Here'!$A989='Analytical Tests'!AA$7,IF($F992="N",IF($J992&gt;=$C992,AA$6,+($I992/$D992)*AA$6),0))</f>
        <v>0</v>
      </c>
      <c r="AB992" s="117" t="b">
        <f>IF('Copy &amp; Paste Roster Report Here'!$A989='Analytical Tests'!AB$7,IF($F992="N",IF($J992&gt;=$C992,AB$6,+($I992/$D992)*AB$6),0))</f>
        <v>0</v>
      </c>
      <c r="AC992" s="117" t="b">
        <f>IF('Copy &amp; Paste Roster Report Here'!$A989='Analytical Tests'!AC$7,IF($F992="N",IF($J992&gt;=$C992,AC$6,+($I992/$D992)*AC$6),0))</f>
        <v>0</v>
      </c>
      <c r="AD992" s="117" t="b">
        <f>IF('Copy &amp; Paste Roster Report Here'!$A989='Analytical Tests'!AD$7,IF($F992="N",IF($J992&gt;=$C992,AD$6,+($I992/$D992)*AD$6),0))</f>
        <v>0</v>
      </c>
      <c r="AE992" s="117" t="b">
        <f>IF('Copy &amp; Paste Roster Report Here'!$A989='Analytical Tests'!AE$7,IF($F992="N",IF($J992&gt;=$C992,AE$6,+($I992/$D992)*AE$6),0))</f>
        <v>0</v>
      </c>
      <c r="AF992" s="117" t="b">
        <f>IF('Copy &amp; Paste Roster Report Here'!$A989='Analytical Tests'!AF$7,IF($F992="N",IF($J992&gt;=$C992,AF$6,+($I992/$D992)*AF$6),0))</f>
        <v>0</v>
      </c>
      <c r="AG992" s="117" t="b">
        <f>IF('Copy &amp; Paste Roster Report Here'!$A989='Analytical Tests'!AG$7,IF($F992="N",IF($J992&gt;=$C992,AG$6,+($I992/$D992)*AG$6),0))</f>
        <v>0</v>
      </c>
      <c r="AH992" s="117" t="b">
        <f>IF('Copy &amp; Paste Roster Report Here'!$A989='Analytical Tests'!AH$7,IF($F992="N",IF($J992&gt;=$C992,AH$6,+($I992/$D992)*AH$6),0))</f>
        <v>0</v>
      </c>
      <c r="AI992" s="117" t="b">
        <f>IF('Copy &amp; Paste Roster Report Here'!$A989='Analytical Tests'!AI$7,IF($F992="N",IF($J992&gt;=$C992,AI$6,+($I992/$D992)*AI$6),0))</f>
        <v>0</v>
      </c>
      <c r="AJ992" s="79"/>
      <c r="AK992" s="118">
        <f>IF('Copy &amp; Paste Roster Report Here'!$A989=AK$7,IF('Copy &amp; Paste Roster Report Here'!$M989="FT",1,0),0)</f>
        <v>0</v>
      </c>
      <c r="AL992" s="118">
        <f>IF('Copy &amp; Paste Roster Report Here'!$A989=AL$7,IF('Copy &amp; Paste Roster Report Here'!$M989="FT",1,0),0)</f>
        <v>0</v>
      </c>
      <c r="AM992" s="118">
        <f>IF('Copy &amp; Paste Roster Report Here'!$A989=AM$7,IF('Copy &amp; Paste Roster Report Here'!$M989="FT",1,0),0)</f>
        <v>0</v>
      </c>
      <c r="AN992" s="118">
        <f>IF('Copy &amp; Paste Roster Report Here'!$A989=AN$7,IF('Copy &amp; Paste Roster Report Here'!$M989="FT",1,0),0)</f>
        <v>0</v>
      </c>
      <c r="AO992" s="118">
        <f>IF('Copy &amp; Paste Roster Report Here'!$A989=AO$7,IF('Copy &amp; Paste Roster Report Here'!$M989="FT",1,0),0)</f>
        <v>0</v>
      </c>
      <c r="AP992" s="118">
        <f>IF('Copy &amp; Paste Roster Report Here'!$A989=AP$7,IF('Copy &amp; Paste Roster Report Here'!$M989="FT",1,0),0)</f>
        <v>0</v>
      </c>
      <c r="AQ992" s="118">
        <f>IF('Copy &amp; Paste Roster Report Here'!$A989=AQ$7,IF('Copy &amp; Paste Roster Report Here'!$M989="FT",1,0),0)</f>
        <v>0</v>
      </c>
      <c r="AR992" s="118">
        <f>IF('Copy &amp; Paste Roster Report Here'!$A989=AR$7,IF('Copy &amp; Paste Roster Report Here'!$M989="FT",1,0),0)</f>
        <v>0</v>
      </c>
      <c r="AS992" s="118">
        <f>IF('Copy &amp; Paste Roster Report Here'!$A989=AS$7,IF('Copy &amp; Paste Roster Report Here'!$M989="FT",1,0),0)</f>
        <v>0</v>
      </c>
      <c r="AT992" s="118">
        <f>IF('Copy &amp; Paste Roster Report Here'!$A989=AT$7,IF('Copy &amp; Paste Roster Report Here'!$M989="FT",1,0),0)</f>
        <v>0</v>
      </c>
      <c r="AU992" s="118">
        <f>IF('Copy &amp; Paste Roster Report Here'!$A989=AU$7,IF('Copy &amp; Paste Roster Report Here'!$M989="FT",1,0),0)</f>
        <v>0</v>
      </c>
      <c r="AV992" s="73">
        <f t="shared" si="235"/>
        <v>0</v>
      </c>
      <c r="AW992" s="119">
        <f>IF('Copy &amp; Paste Roster Report Here'!$A989=AW$7,IF('Copy &amp; Paste Roster Report Here'!$M989="HT",1,0),0)</f>
        <v>0</v>
      </c>
      <c r="AX992" s="119">
        <f>IF('Copy &amp; Paste Roster Report Here'!$A989=AX$7,IF('Copy &amp; Paste Roster Report Here'!$M989="HT",1,0),0)</f>
        <v>0</v>
      </c>
      <c r="AY992" s="119">
        <f>IF('Copy &amp; Paste Roster Report Here'!$A989=AY$7,IF('Copy &amp; Paste Roster Report Here'!$M989="HT",1,0),0)</f>
        <v>0</v>
      </c>
      <c r="AZ992" s="119">
        <f>IF('Copy &amp; Paste Roster Report Here'!$A989=AZ$7,IF('Copy &amp; Paste Roster Report Here'!$M989="HT",1,0),0)</f>
        <v>0</v>
      </c>
      <c r="BA992" s="119">
        <f>IF('Copy &amp; Paste Roster Report Here'!$A989=BA$7,IF('Copy &amp; Paste Roster Report Here'!$M989="HT",1,0),0)</f>
        <v>0</v>
      </c>
      <c r="BB992" s="119">
        <f>IF('Copy &amp; Paste Roster Report Here'!$A989=BB$7,IF('Copy &amp; Paste Roster Report Here'!$M989="HT",1,0),0)</f>
        <v>0</v>
      </c>
      <c r="BC992" s="119">
        <f>IF('Copy &amp; Paste Roster Report Here'!$A989=BC$7,IF('Copy &amp; Paste Roster Report Here'!$M989="HT",1,0),0)</f>
        <v>0</v>
      </c>
      <c r="BD992" s="119">
        <f>IF('Copy &amp; Paste Roster Report Here'!$A989=BD$7,IF('Copy &amp; Paste Roster Report Here'!$M989="HT",1,0),0)</f>
        <v>0</v>
      </c>
      <c r="BE992" s="119">
        <f>IF('Copy &amp; Paste Roster Report Here'!$A989=BE$7,IF('Copy &amp; Paste Roster Report Here'!$M989="HT",1,0),0)</f>
        <v>0</v>
      </c>
      <c r="BF992" s="119">
        <f>IF('Copy &amp; Paste Roster Report Here'!$A989=BF$7,IF('Copy &amp; Paste Roster Report Here'!$M989="HT",1,0),0)</f>
        <v>0</v>
      </c>
      <c r="BG992" s="119">
        <f>IF('Copy &amp; Paste Roster Report Here'!$A989=BG$7,IF('Copy &amp; Paste Roster Report Here'!$M989="HT",1,0),0)</f>
        <v>0</v>
      </c>
      <c r="BH992" s="73">
        <f t="shared" si="236"/>
        <v>0</v>
      </c>
      <c r="BI992" s="120">
        <f>IF('Copy &amp; Paste Roster Report Here'!$A989=BI$7,IF('Copy &amp; Paste Roster Report Here'!$M989="MT",1,0),0)</f>
        <v>0</v>
      </c>
      <c r="BJ992" s="120">
        <f>IF('Copy &amp; Paste Roster Report Here'!$A989=BJ$7,IF('Copy &amp; Paste Roster Report Here'!$M989="MT",1,0),0)</f>
        <v>0</v>
      </c>
      <c r="BK992" s="120">
        <f>IF('Copy &amp; Paste Roster Report Here'!$A989=BK$7,IF('Copy &amp; Paste Roster Report Here'!$M989="MT",1,0),0)</f>
        <v>0</v>
      </c>
      <c r="BL992" s="120">
        <f>IF('Copy &amp; Paste Roster Report Here'!$A989=BL$7,IF('Copy &amp; Paste Roster Report Here'!$M989="MT",1,0),0)</f>
        <v>0</v>
      </c>
      <c r="BM992" s="120">
        <f>IF('Copy &amp; Paste Roster Report Here'!$A989=BM$7,IF('Copy &amp; Paste Roster Report Here'!$M989="MT",1,0),0)</f>
        <v>0</v>
      </c>
      <c r="BN992" s="120">
        <f>IF('Copy &amp; Paste Roster Report Here'!$A989=BN$7,IF('Copy &amp; Paste Roster Report Here'!$M989="MT",1,0),0)</f>
        <v>0</v>
      </c>
      <c r="BO992" s="120">
        <f>IF('Copy &amp; Paste Roster Report Here'!$A989=BO$7,IF('Copy &amp; Paste Roster Report Here'!$M989="MT",1,0),0)</f>
        <v>0</v>
      </c>
      <c r="BP992" s="120">
        <f>IF('Copy &amp; Paste Roster Report Here'!$A989=BP$7,IF('Copy &amp; Paste Roster Report Here'!$M989="MT",1,0),0)</f>
        <v>0</v>
      </c>
      <c r="BQ992" s="120">
        <f>IF('Copy &amp; Paste Roster Report Here'!$A989=BQ$7,IF('Copy &amp; Paste Roster Report Here'!$M989="MT",1,0),0)</f>
        <v>0</v>
      </c>
      <c r="BR992" s="120">
        <f>IF('Copy &amp; Paste Roster Report Here'!$A989=BR$7,IF('Copy &amp; Paste Roster Report Here'!$M989="MT",1,0),0)</f>
        <v>0</v>
      </c>
      <c r="BS992" s="120">
        <f>IF('Copy &amp; Paste Roster Report Here'!$A989=BS$7,IF('Copy &amp; Paste Roster Report Here'!$M989="MT",1,0),0)</f>
        <v>0</v>
      </c>
      <c r="BT992" s="73">
        <f t="shared" si="237"/>
        <v>0</v>
      </c>
      <c r="BU992" s="121">
        <f>IF('Copy &amp; Paste Roster Report Here'!$A989=BU$7,IF('Copy &amp; Paste Roster Report Here'!$M989="fy",1,0),0)</f>
        <v>0</v>
      </c>
      <c r="BV992" s="121">
        <f>IF('Copy &amp; Paste Roster Report Here'!$A989=BV$7,IF('Copy &amp; Paste Roster Report Here'!$M989="fy",1,0),0)</f>
        <v>0</v>
      </c>
      <c r="BW992" s="121">
        <f>IF('Copy &amp; Paste Roster Report Here'!$A989=BW$7,IF('Copy &amp; Paste Roster Report Here'!$M989="fy",1,0),0)</f>
        <v>0</v>
      </c>
      <c r="BX992" s="121">
        <f>IF('Copy &amp; Paste Roster Report Here'!$A989=BX$7,IF('Copy &amp; Paste Roster Report Here'!$M989="fy",1,0),0)</f>
        <v>0</v>
      </c>
      <c r="BY992" s="121">
        <f>IF('Copy &amp; Paste Roster Report Here'!$A989=BY$7,IF('Copy &amp; Paste Roster Report Here'!$M989="fy",1,0),0)</f>
        <v>0</v>
      </c>
      <c r="BZ992" s="121">
        <f>IF('Copy &amp; Paste Roster Report Here'!$A989=BZ$7,IF('Copy &amp; Paste Roster Report Here'!$M989="fy",1,0),0)</f>
        <v>0</v>
      </c>
      <c r="CA992" s="121">
        <f>IF('Copy &amp; Paste Roster Report Here'!$A989=CA$7,IF('Copy &amp; Paste Roster Report Here'!$M989="fy",1,0),0)</f>
        <v>0</v>
      </c>
      <c r="CB992" s="121">
        <f>IF('Copy &amp; Paste Roster Report Here'!$A989=CB$7,IF('Copy &amp; Paste Roster Report Here'!$M989="fy",1,0),0)</f>
        <v>0</v>
      </c>
      <c r="CC992" s="121">
        <f>IF('Copy &amp; Paste Roster Report Here'!$A989=CC$7,IF('Copy &amp; Paste Roster Report Here'!$M989="fy",1,0),0)</f>
        <v>0</v>
      </c>
      <c r="CD992" s="121">
        <f>IF('Copy &amp; Paste Roster Report Here'!$A989=CD$7,IF('Copy &amp; Paste Roster Report Here'!$M989="fy",1,0),0)</f>
        <v>0</v>
      </c>
      <c r="CE992" s="121">
        <f>IF('Copy &amp; Paste Roster Report Here'!$A989=CE$7,IF('Copy &amp; Paste Roster Report Here'!$M989="fy",1,0),0)</f>
        <v>0</v>
      </c>
      <c r="CF992" s="73">
        <f t="shared" si="238"/>
        <v>0</v>
      </c>
      <c r="CG992" s="122">
        <f>IF('Copy &amp; Paste Roster Report Here'!$A989=CG$7,IF('Copy &amp; Paste Roster Report Here'!$M989="RH",1,0),0)</f>
        <v>0</v>
      </c>
      <c r="CH992" s="122">
        <f>IF('Copy &amp; Paste Roster Report Here'!$A989=CH$7,IF('Copy &amp; Paste Roster Report Here'!$M989="RH",1,0),0)</f>
        <v>0</v>
      </c>
      <c r="CI992" s="122">
        <f>IF('Copy &amp; Paste Roster Report Here'!$A989=CI$7,IF('Copy &amp; Paste Roster Report Here'!$M989="RH",1,0),0)</f>
        <v>0</v>
      </c>
      <c r="CJ992" s="122">
        <f>IF('Copy &amp; Paste Roster Report Here'!$A989=CJ$7,IF('Copy &amp; Paste Roster Report Here'!$M989="RH",1,0),0)</f>
        <v>0</v>
      </c>
      <c r="CK992" s="122">
        <f>IF('Copy &amp; Paste Roster Report Here'!$A989=CK$7,IF('Copy &amp; Paste Roster Report Here'!$M989="RH",1,0),0)</f>
        <v>0</v>
      </c>
      <c r="CL992" s="122">
        <f>IF('Copy &amp; Paste Roster Report Here'!$A989=CL$7,IF('Copy &amp; Paste Roster Report Here'!$M989="RH",1,0),0)</f>
        <v>0</v>
      </c>
      <c r="CM992" s="122">
        <f>IF('Copy &amp; Paste Roster Report Here'!$A989=CM$7,IF('Copy &amp; Paste Roster Report Here'!$M989="RH",1,0),0)</f>
        <v>0</v>
      </c>
      <c r="CN992" s="122">
        <f>IF('Copy &amp; Paste Roster Report Here'!$A989=CN$7,IF('Copy &amp; Paste Roster Report Here'!$M989="RH",1,0),0)</f>
        <v>0</v>
      </c>
      <c r="CO992" s="122">
        <f>IF('Copy &amp; Paste Roster Report Here'!$A989=CO$7,IF('Copy &amp; Paste Roster Report Here'!$M989="RH",1,0),0)</f>
        <v>0</v>
      </c>
      <c r="CP992" s="122">
        <f>IF('Copy &amp; Paste Roster Report Here'!$A989=CP$7,IF('Copy &amp; Paste Roster Report Here'!$M989="RH",1,0),0)</f>
        <v>0</v>
      </c>
      <c r="CQ992" s="122">
        <f>IF('Copy &amp; Paste Roster Report Here'!$A989=CQ$7,IF('Copy &amp; Paste Roster Report Here'!$M989="RH",1,0),0)</f>
        <v>0</v>
      </c>
      <c r="CR992" s="73">
        <f t="shared" si="239"/>
        <v>0</v>
      </c>
      <c r="CS992" s="123">
        <f>IF('Copy &amp; Paste Roster Report Here'!$A989=CS$7,IF('Copy &amp; Paste Roster Report Here'!$M989="QT",1,0),0)</f>
        <v>0</v>
      </c>
      <c r="CT992" s="123">
        <f>IF('Copy &amp; Paste Roster Report Here'!$A989=CT$7,IF('Copy &amp; Paste Roster Report Here'!$M989="QT",1,0),0)</f>
        <v>0</v>
      </c>
      <c r="CU992" s="123">
        <f>IF('Copy &amp; Paste Roster Report Here'!$A989=CU$7,IF('Copy &amp; Paste Roster Report Here'!$M989="QT",1,0),0)</f>
        <v>0</v>
      </c>
      <c r="CV992" s="123">
        <f>IF('Copy &amp; Paste Roster Report Here'!$A989=CV$7,IF('Copy &amp; Paste Roster Report Here'!$M989="QT",1,0),0)</f>
        <v>0</v>
      </c>
      <c r="CW992" s="123">
        <f>IF('Copy &amp; Paste Roster Report Here'!$A989=CW$7,IF('Copy &amp; Paste Roster Report Here'!$M989="QT",1,0),0)</f>
        <v>0</v>
      </c>
      <c r="CX992" s="123">
        <f>IF('Copy &amp; Paste Roster Report Here'!$A989=CX$7,IF('Copy &amp; Paste Roster Report Here'!$M989="QT",1,0),0)</f>
        <v>0</v>
      </c>
      <c r="CY992" s="123">
        <f>IF('Copy &amp; Paste Roster Report Here'!$A989=CY$7,IF('Copy &amp; Paste Roster Report Here'!$M989="QT",1,0),0)</f>
        <v>0</v>
      </c>
      <c r="CZ992" s="123">
        <f>IF('Copy &amp; Paste Roster Report Here'!$A989=CZ$7,IF('Copy &amp; Paste Roster Report Here'!$M989="QT",1,0),0)</f>
        <v>0</v>
      </c>
      <c r="DA992" s="123">
        <f>IF('Copy &amp; Paste Roster Report Here'!$A989=DA$7,IF('Copy &amp; Paste Roster Report Here'!$M989="QT",1,0),0)</f>
        <v>0</v>
      </c>
      <c r="DB992" s="123">
        <f>IF('Copy &amp; Paste Roster Report Here'!$A989=DB$7,IF('Copy &amp; Paste Roster Report Here'!$M989="QT",1,0),0)</f>
        <v>0</v>
      </c>
      <c r="DC992" s="123">
        <f>IF('Copy &amp; Paste Roster Report Here'!$A989=DC$7,IF('Copy &amp; Paste Roster Report Here'!$M989="QT",1,0),0)</f>
        <v>0</v>
      </c>
      <c r="DD992" s="73">
        <f t="shared" si="240"/>
        <v>0</v>
      </c>
      <c r="DE992" s="124">
        <f>IF('Copy &amp; Paste Roster Report Here'!$A989=DE$7,IF('Copy &amp; Paste Roster Report Here'!$M989="xxxxxxxxxxx",1,0),0)</f>
        <v>0</v>
      </c>
      <c r="DF992" s="124">
        <f>IF('Copy &amp; Paste Roster Report Here'!$A989=DF$7,IF('Copy &amp; Paste Roster Report Here'!$M989="xxxxxxxxxxx",1,0),0)</f>
        <v>0</v>
      </c>
      <c r="DG992" s="124">
        <f>IF('Copy &amp; Paste Roster Report Here'!$A989=DG$7,IF('Copy &amp; Paste Roster Report Here'!$M989="xxxxxxxxxxx",1,0),0)</f>
        <v>0</v>
      </c>
      <c r="DH992" s="124">
        <f>IF('Copy &amp; Paste Roster Report Here'!$A989=DH$7,IF('Copy &amp; Paste Roster Report Here'!$M989="xxxxxxxxxxx",1,0),0)</f>
        <v>0</v>
      </c>
      <c r="DI992" s="124">
        <f>IF('Copy &amp; Paste Roster Report Here'!$A989=DI$7,IF('Copy &amp; Paste Roster Report Here'!$M989="xxxxxxxxxxx",1,0),0)</f>
        <v>0</v>
      </c>
      <c r="DJ992" s="124">
        <f>IF('Copy &amp; Paste Roster Report Here'!$A989=DJ$7,IF('Copy &amp; Paste Roster Report Here'!$M989="xxxxxxxxxxx",1,0),0)</f>
        <v>0</v>
      </c>
      <c r="DK992" s="124">
        <f>IF('Copy &amp; Paste Roster Report Here'!$A989=DK$7,IF('Copy &amp; Paste Roster Report Here'!$M989="xxxxxxxxxxx",1,0),0)</f>
        <v>0</v>
      </c>
      <c r="DL992" s="124">
        <f>IF('Copy &amp; Paste Roster Report Here'!$A989=DL$7,IF('Copy &amp; Paste Roster Report Here'!$M989="xxxxxxxxxxx",1,0),0)</f>
        <v>0</v>
      </c>
      <c r="DM992" s="124">
        <f>IF('Copy &amp; Paste Roster Report Here'!$A989=DM$7,IF('Copy &amp; Paste Roster Report Here'!$M989="xxxxxxxxxxx",1,0),0)</f>
        <v>0</v>
      </c>
      <c r="DN992" s="124">
        <f>IF('Copy &amp; Paste Roster Report Here'!$A989=DN$7,IF('Copy &amp; Paste Roster Report Here'!$M989="xxxxxxxxxxx",1,0),0)</f>
        <v>0</v>
      </c>
      <c r="DO992" s="124">
        <f>IF('Copy &amp; Paste Roster Report Here'!$A989=DO$7,IF('Copy &amp; Paste Roster Report Here'!$M989="xxxxxxxxxxx",1,0),0)</f>
        <v>0</v>
      </c>
      <c r="DP992" s="125">
        <f t="shared" si="241"/>
        <v>0</v>
      </c>
      <c r="DQ992" s="126">
        <f t="shared" si="242"/>
        <v>0</v>
      </c>
    </row>
    <row r="993" spans="1:121" x14ac:dyDescent="0.25">
      <c r="A993" s="111">
        <f t="shared" si="228"/>
        <v>0</v>
      </c>
      <c r="B993" s="111">
        <f t="shared" si="229"/>
        <v>0</v>
      </c>
      <c r="C993" s="112">
        <f>+('Copy &amp; Paste Roster Report Here'!$P990-'Copy &amp; Paste Roster Report Here'!$O990)/30</f>
        <v>0</v>
      </c>
      <c r="D993" s="112">
        <f>+('Copy &amp; Paste Roster Report Here'!$P990-'Copy &amp; Paste Roster Report Here'!$O990)</f>
        <v>0</v>
      </c>
      <c r="E993" s="111">
        <f>'Copy &amp; Paste Roster Report Here'!N990</f>
        <v>0</v>
      </c>
      <c r="F993" s="111" t="str">
        <f t="shared" si="230"/>
        <v>N</v>
      </c>
      <c r="G993" s="111">
        <f>'Copy &amp; Paste Roster Report Here'!R990</f>
        <v>0</v>
      </c>
      <c r="H993" s="113">
        <f t="shared" si="231"/>
        <v>0</v>
      </c>
      <c r="I993" s="112">
        <f>IF(F993="N",$F$5-'Copy &amp; Paste Roster Report Here'!O990,+'Copy &amp; Paste Roster Report Here'!Q990-'Copy &amp; Paste Roster Report Here'!O990)</f>
        <v>0</v>
      </c>
      <c r="J993" s="114">
        <f t="shared" si="232"/>
        <v>0</v>
      </c>
      <c r="K993" s="114">
        <f t="shared" si="233"/>
        <v>0</v>
      </c>
      <c r="L993" s="115">
        <f>'Copy &amp; Paste Roster Report Here'!F990</f>
        <v>0</v>
      </c>
      <c r="M993" s="116">
        <f t="shared" si="234"/>
        <v>0</v>
      </c>
      <c r="N993" s="117">
        <f>IF('Copy &amp; Paste Roster Report Here'!$A990='Analytical Tests'!N$7,IF($F993="Y",+$H993*N$6,0),0)</f>
        <v>0</v>
      </c>
      <c r="O993" s="117">
        <f>IF('Copy &amp; Paste Roster Report Here'!$A990='Analytical Tests'!O$7,IF($F993="Y",+$H993*O$6,0),0)</f>
        <v>0</v>
      </c>
      <c r="P993" s="117">
        <f>IF('Copy &amp; Paste Roster Report Here'!$A990='Analytical Tests'!P$7,IF($F993="Y",+$H993*P$6,0),0)</f>
        <v>0</v>
      </c>
      <c r="Q993" s="117">
        <f>IF('Copy &amp; Paste Roster Report Here'!$A990='Analytical Tests'!Q$7,IF($F993="Y",+$H993*Q$6,0),0)</f>
        <v>0</v>
      </c>
      <c r="R993" s="117">
        <f>IF('Copy &amp; Paste Roster Report Here'!$A990='Analytical Tests'!R$7,IF($F993="Y",+$H993*R$6,0),0)</f>
        <v>0</v>
      </c>
      <c r="S993" s="117">
        <f>IF('Copy &amp; Paste Roster Report Here'!$A990='Analytical Tests'!S$7,IF($F993="Y",+$H993*S$6,0),0)</f>
        <v>0</v>
      </c>
      <c r="T993" s="117">
        <f>IF('Copy &amp; Paste Roster Report Here'!$A990='Analytical Tests'!T$7,IF($F993="Y",+$H993*T$6,0),0)</f>
        <v>0</v>
      </c>
      <c r="U993" s="117">
        <f>IF('Copy &amp; Paste Roster Report Here'!$A990='Analytical Tests'!U$7,IF($F993="Y",+$H993*U$6,0),0)</f>
        <v>0</v>
      </c>
      <c r="V993" s="117">
        <f>IF('Copy &amp; Paste Roster Report Here'!$A990='Analytical Tests'!V$7,IF($F993="Y",+$H993*V$6,0),0)</f>
        <v>0</v>
      </c>
      <c r="W993" s="117">
        <f>IF('Copy &amp; Paste Roster Report Here'!$A990='Analytical Tests'!W$7,IF($F993="Y",+$H993*W$6,0),0)</f>
        <v>0</v>
      </c>
      <c r="X993" s="117">
        <f>IF('Copy &amp; Paste Roster Report Here'!$A990='Analytical Tests'!X$7,IF($F993="Y",+$H993*X$6,0),0)</f>
        <v>0</v>
      </c>
      <c r="Y993" s="117" t="b">
        <f>IF('Copy &amp; Paste Roster Report Here'!$A990='Analytical Tests'!Y$7,IF($F993="N",IF($J993&gt;=$C993,Y$6,+($I993/$D993)*Y$6),0))</f>
        <v>0</v>
      </c>
      <c r="Z993" s="117" t="b">
        <f>IF('Copy &amp; Paste Roster Report Here'!$A990='Analytical Tests'!Z$7,IF($F993="N",IF($J993&gt;=$C993,Z$6,+($I993/$D993)*Z$6),0))</f>
        <v>0</v>
      </c>
      <c r="AA993" s="117" t="b">
        <f>IF('Copy &amp; Paste Roster Report Here'!$A990='Analytical Tests'!AA$7,IF($F993="N",IF($J993&gt;=$C993,AA$6,+($I993/$D993)*AA$6),0))</f>
        <v>0</v>
      </c>
      <c r="AB993" s="117" t="b">
        <f>IF('Copy &amp; Paste Roster Report Here'!$A990='Analytical Tests'!AB$7,IF($F993="N",IF($J993&gt;=$C993,AB$6,+($I993/$D993)*AB$6),0))</f>
        <v>0</v>
      </c>
      <c r="AC993" s="117" t="b">
        <f>IF('Copy &amp; Paste Roster Report Here'!$A990='Analytical Tests'!AC$7,IF($F993="N",IF($J993&gt;=$C993,AC$6,+($I993/$D993)*AC$6),0))</f>
        <v>0</v>
      </c>
      <c r="AD993" s="117" t="b">
        <f>IF('Copy &amp; Paste Roster Report Here'!$A990='Analytical Tests'!AD$7,IF($F993="N",IF($J993&gt;=$C993,AD$6,+($I993/$D993)*AD$6),0))</f>
        <v>0</v>
      </c>
      <c r="AE993" s="117" t="b">
        <f>IF('Copy &amp; Paste Roster Report Here'!$A990='Analytical Tests'!AE$7,IF($F993="N",IF($J993&gt;=$C993,AE$6,+($I993/$D993)*AE$6),0))</f>
        <v>0</v>
      </c>
      <c r="AF993" s="117" t="b">
        <f>IF('Copy &amp; Paste Roster Report Here'!$A990='Analytical Tests'!AF$7,IF($F993="N",IF($J993&gt;=$C993,AF$6,+($I993/$D993)*AF$6),0))</f>
        <v>0</v>
      </c>
      <c r="AG993" s="117" t="b">
        <f>IF('Copy &amp; Paste Roster Report Here'!$A990='Analytical Tests'!AG$7,IF($F993="N",IF($J993&gt;=$C993,AG$6,+($I993/$D993)*AG$6),0))</f>
        <v>0</v>
      </c>
      <c r="AH993" s="117" t="b">
        <f>IF('Copy &amp; Paste Roster Report Here'!$A990='Analytical Tests'!AH$7,IF($F993="N",IF($J993&gt;=$C993,AH$6,+($I993/$D993)*AH$6),0))</f>
        <v>0</v>
      </c>
      <c r="AI993" s="117" t="b">
        <f>IF('Copy &amp; Paste Roster Report Here'!$A990='Analytical Tests'!AI$7,IF($F993="N",IF($J993&gt;=$C993,AI$6,+($I993/$D993)*AI$6),0))</f>
        <v>0</v>
      </c>
      <c r="AJ993" s="79"/>
      <c r="AK993" s="118">
        <f>IF('Copy &amp; Paste Roster Report Here'!$A990=AK$7,IF('Copy &amp; Paste Roster Report Here'!$M990="FT",1,0),0)</f>
        <v>0</v>
      </c>
      <c r="AL993" s="118">
        <f>IF('Copy &amp; Paste Roster Report Here'!$A990=AL$7,IF('Copy &amp; Paste Roster Report Here'!$M990="FT",1,0),0)</f>
        <v>0</v>
      </c>
      <c r="AM993" s="118">
        <f>IF('Copy &amp; Paste Roster Report Here'!$A990=AM$7,IF('Copy &amp; Paste Roster Report Here'!$M990="FT",1,0),0)</f>
        <v>0</v>
      </c>
      <c r="AN993" s="118">
        <f>IF('Copy &amp; Paste Roster Report Here'!$A990=AN$7,IF('Copy &amp; Paste Roster Report Here'!$M990="FT",1,0),0)</f>
        <v>0</v>
      </c>
      <c r="AO993" s="118">
        <f>IF('Copy &amp; Paste Roster Report Here'!$A990=AO$7,IF('Copy &amp; Paste Roster Report Here'!$M990="FT",1,0),0)</f>
        <v>0</v>
      </c>
      <c r="AP993" s="118">
        <f>IF('Copy &amp; Paste Roster Report Here'!$A990=AP$7,IF('Copy &amp; Paste Roster Report Here'!$M990="FT",1,0),0)</f>
        <v>0</v>
      </c>
      <c r="AQ993" s="118">
        <f>IF('Copy &amp; Paste Roster Report Here'!$A990=AQ$7,IF('Copy &amp; Paste Roster Report Here'!$M990="FT",1,0),0)</f>
        <v>0</v>
      </c>
      <c r="AR993" s="118">
        <f>IF('Copy &amp; Paste Roster Report Here'!$A990=AR$7,IF('Copy &amp; Paste Roster Report Here'!$M990="FT",1,0),0)</f>
        <v>0</v>
      </c>
      <c r="AS993" s="118">
        <f>IF('Copy &amp; Paste Roster Report Here'!$A990=AS$7,IF('Copy &amp; Paste Roster Report Here'!$M990="FT",1,0),0)</f>
        <v>0</v>
      </c>
      <c r="AT993" s="118">
        <f>IF('Copy &amp; Paste Roster Report Here'!$A990=AT$7,IF('Copy &amp; Paste Roster Report Here'!$M990="FT",1,0),0)</f>
        <v>0</v>
      </c>
      <c r="AU993" s="118">
        <f>IF('Copy &amp; Paste Roster Report Here'!$A990=AU$7,IF('Copy &amp; Paste Roster Report Here'!$M990="FT",1,0),0)</f>
        <v>0</v>
      </c>
      <c r="AV993" s="73">
        <f t="shared" si="235"/>
        <v>0</v>
      </c>
      <c r="AW993" s="119">
        <f>IF('Copy &amp; Paste Roster Report Here'!$A990=AW$7,IF('Copy &amp; Paste Roster Report Here'!$M990="HT",1,0),0)</f>
        <v>0</v>
      </c>
      <c r="AX993" s="119">
        <f>IF('Copy &amp; Paste Roster Report Here'!$A990=AX$7,IF('Copy &amp; Paste Roster Report Here'!$M990="HT",1,0),0)</f>
        <v>0</v>
      </c>
      <c r="AY993" s="119">
        <f>IF('Copy &amp; Paste Roster Report Here'!$A990=AY$7,IF('Copy &amp; Paste Roster Report Here'!$M990="HT",1,0),0)</f>
        <v>0</v>
      </c>
      <c r="AZ993" s="119">
        <f>IF('Copy &amp; Paste Roster Report Here'!$A990=AZ$7,IF('Copy &amp; Paste Roster Report Here'!$M990="HT",1,0),0)</f>
        <v>0</v>
      </c>
      <c r="BA993" s="119">
        <f>IF('Copy &amp; Paste Roster Report Here'!$A990=BA$7,IF('Copy &amp; Paste Roster Report Here'!$M990="HT",1,0),0)</f>
        <v>0</v>
      </c>
      <c r="BB993" s="119">
        <f>IF('Copy &amp; Paste Roster Report Here'!$A990=BB$7,IF('Copy &amp; Paste Roster Report Here'!$M990="HT",1,0),0)</f>
        <v>0</v>
      </c>
      <c r="BC993" s="119">
        <f>IF('Copy &amp; Paste Roster Report Here'!$A990=BC$7,IF('Copy &amp; Paste Roster Report Here'!$M990="HT",1,0),0)</f>
        <v>0</v>
      </c>
      <c r="BD993" s="119">
        <f>IF('Copy &amp; Paste Roster Report Here'!$A990=BD$7,IF('Copy &amp; Paste Roster Report Here'!$M990="HT",1,0),0)</f>
        <v>0</v>
      </c>
      <c r="BE993" s="119">
        <f>IF('Copy &amp; Paste Roster Report Here'!$A990=BE$7,IF('Copy &amp; Paste Roster Report Here'!$M990="HT",1,0),0)</f>
        <v>0</v>
      </c>
      <c r="BF993" s="119">
        <f>IF('Copy &amp; Paste Roster Report Here'!$A990=BF$7,IF('Copy &amp; Paste Roster Report Here'!$M990="HT",1,0),0)</f>
        <v>0</v>
      </c>
      <c r="BG993" s="119">
        <f>IF('Copy &amp; Paste Roster Report Here'!$A990=BG$7,IF('Copy &amp; Paste Roster Report Here'!$M990="HT",1,0),0)</f>
        <v>0</v>
      </c>
      <c r="BH993" s="73">
        <f t="shared" si="236"/>
        <v>0</v>
      </c>
      <c r="BI993" s="120">
        <f>IF('Copy &amp; Paste Roster Report Here'!$A990=BI$7,IF('Copy &amp; Paste Roster Report Here'!$M990="MT",1,0),0)</f>
        <v>0</v>
      </c>
      <c r="BJ993" s="120">
        <f>IF('Copy &amp; Paste Roster Report Here'!$A990=BJ$7,IF('Copy &amp; Paste Roster Report Here'!$M990="MT",1,0),0)</f>
        <v>0</v>
      </c>
      <c r="BK993" s="120">
        <f>IF('Copy &amp; Paste Roster Report Here'!$A990=BK$7,IF('Copy &amp; Paste Roster Report Here'!$M990="MT",1,0),0)</f>
        <v>0</v>
      </c>
      <c r="BL993" s="120">
        <f>IF('Copy &amp; Paste Roster Report Here'!$A990=BL$7,IF('Copy &amp; Paste Roster Report Here'!$M990="MT",1,0),0)</f>
        <v>0</v>
      </c>
      <c r="BM993" s="120">
        <f>IF('Copy &amp; Paste Roster Report Here'!$A990=BM$7,IF('Copy &amp; Paste Roster Report Here'!$M990="MT",1,0),0)</f>
        <v>0</v>
      </c>
      <c r="BN993" s="120">
        <f>IF('Copy &amp; Paste Roster Report Here'!$A990=BN$7,IF('Copy &amp; Paste Roster Report Here'!$M990="MT",1,0),0)</f>
        <v>0</v>
      </c>
      <c r="BO993" s="120">
        <f>IF('Copy &amp; Paste Roster Report Here'!$A990=BO$7,IF('Copy &amp; Paste Roster Report Here'!$M990="MT",1,0),0)</f>
        <v>0</v>
      </c>
      <c r="BP993" s="120">
        <f>IF('Copy &amp; Paste Roster Report Here'!$A990=BP$7,IF('Copy &amp; Paste Roster Report Here'!$M990="MT",1,0),0)</f>
        <v>0</v>
      </c>
      <c r="BQ993" s="120">
        <f>IF('Copy &amp; Paste Roster Report Here'!$A990=BQ$7,IF('Copy &amp; Paste Roster Report Here'!$M990="MT",1,0),0)</f>
        <v>0</v>
      </c>
      <c r="BR993" s="120">
        <f>IF('Copy &amp; Paste Roster Report Here'!$A990=BR$7,IF('Copy &amp; Paste Roster Report Here'!$M990="MT",1,0),0)</f>
        <v>0</v>
      </c>
      <c r="BS993" s="120">
        <f>IF('Copy &amp; Paste Roster Report Here'!$A990=BS$7,IF('Copy &amp; Paste Roster Report Here'!$M990="MT",1,0),0)</f>
        <v>0</v>
      </c>
      <c r="BT993" s="73">
        <f t="shared" si="237"/>
        <v>0</v>
      </c>
      <c r="BU993" s="121">
        <f>IF('Copy &amp; Paste Roster Report Here'!$A990=BU$7,IF('Copy &amp; Paste Roster Report Here'!$M990="fy",1,0),0)</f>
        <v>0</v>
      </c>
      <c r="BV993" s="121">
        <f>IF('Copy &amp; Paste Roster Report Here'!$A990=BV$7,IF('Copy &amp; Paste Roster Report Here'!$M990="fy",1,0),0)</f>
        <v>0</v>
      </c>
      <c r="BW993" s="121">
        <f>IF('Copy &amp; Paste Roster Report Here'!$A990=BW$7,IF('Copy &amp; Paste Roster Report Here'!$M990="fy",1,0),0)</f>
        <v>0</v>
      </c>
      <c r="BX993" s="121">
        <f>IF('Copy &amp; Paste Roster Report Here'!$A990=BX$7,IF('Copy &amp; Paste Roster Report Here'!$M990="fy",1,0),0)</f>
        <v>0</v>
      </c>
      <c r="BY993" s="121">
        <f>IF('Copy &amp; Paste Roster Report Here'!$A990=BY$7,IF('Copy &amp; Paste Roster Report Here'!$M990="fy",1,0),0)</f>
        <v>0</v>
      </c>
      <c r="BZ993" s="121">
        <f>IF('Copy &amp; Paste Roster Report Here'!$A990=BZ$7,IF('Copy &amp; Paste Roster Report Here'!$M990="fy",1,0),0)</f>
        <v>0</v>
      </c>
      <c r="CA993" s="121">
        <f>IF('Copy &amp; Paste Roster Report Here'!$A990=CA$7,IF('Copy &amp; Paste Roster Report Here'!$M990="fy",1,0),0)</f>
        <v>0</v>
      </c>
      <c r="CB993" s="121">
        <f>IF('Copy &amp; Paste Roster Report Here'!$A990=CB$7,IF('Copy &amp; Paste Roster Report Here'!$M990="fy",1,0),0)</f>
        <v>0</v>
      </c>
      <c r="CC993" s="121">
        <f>IF('Copy &amp; Paste Roster Report Here'!$A990=CC$7,IF('Copy &amp; Paste Roster Report Here'!$M990="fy",1,0),0)</f>
        <v>0</v>
      </c>
      <c r="CD993" s="121">
        <f>IF('Copy &amp; Paste Roster Report Here'!$A990=CD$7,IF('Copy &amp; Paste Roster Report Here'!$M990="fy",1,0),0)</f>
        <v>0</v>
      </c>
      <c r="CE993" s="121">
        <f>IF('Copy &amp; Paste Roster Report Here'!$A990=CE$7,IF('Copy &amp; Paste Roster Report Here'!$M990="fy",1,0),0)</f>
        <v>0</v>
      </c>
      <c r="CF993" s="73">
        <f t="shared" si="238"/>
        <v>0</v>
      </c>
      <c r="CG993" s="122">
        <f>IF('Copy &amp; Paste Roster Report Here'!$A990=CG$7,IF('Copy &amp; Paste Roster Report Here'!$M990="RH",1,0),0)</f>
        <v>0</v>
      </c>
      <c r="CH993" s="122">
        <f>IF('Copy &amp; Paste Roster Report Here'!$A990=CH$7,IF('Copy &amp; Paste Roster Report Here'!$M990="RH",1,0),0)</f>
        <v>0</v>
      </c>
      <c r="CI993" s="122">
        <f>IF('Copy &amp; Paste Roster Report Here'!$A990=CI$7,IF('Copy &amp; Paste Roster Report Here'!$M990="RH",1,0),0)</f>
        <v>0</v>
      </c>
      <c r="CJ993" s="122">
        <f>IF('Copy &amp; Paste Roster Report Here'!$A990=CJ$7,IF('Copy &amp; Paste Roster Report Here'!$M990="RH",1,0),0)</f>
        <v>0</v>
      </c>
      <c r="CK993" s="122">
        <f>IF('Copy &amp; Paste Roster Report Here'!$A990=CK$7,IF('Copy &amp; Paste Roster Report Here'!$M990="RH",1,0),0)</f>
        <v>0</v>
      </c>
      <c r="CL993" s="122">
        <f>IF('Copy &amp; Paste Roster Report Here'!$A990=CL$7,IF('Copy &amp; Paste Roster Report Here'!$M990="RH",1,0),0)</f>
        <v>0</v>
      </c>
      <c r="CM993" s="122">
        <f>IF('Copy &amp; Paste Roster Report Here'!$A990=CM$7,IF('Copy &amp; Paste Roster Report Here'!$M990="RH",1,0),0)</f>
        <v>0</v>
      </c>
      <c r="CN993" s="122">
        <f>IF('Copy &amp; Paste Roster Report Here'!$A990=CN$7,IF('Copy &amp; Paste Roster Report Here'!$M990="RH",1,0),0)</f>
        <v>0</v>
      </c>
      <c r="CO993" s="122">
        <f>IF('Copy &amp; Paste Roster Report Here'!$A990=CO$7,IF('Copy &amp; Paste Roster Report Here'!$M990="RH",1,0),0)</f>
        <v>0</v>
      </c>
      <c r="CP993" s="122">
        <f>IF('Copy &amp; Paste Roster Report Here'!$A990=CP$7,IF('Copy &amp; Paste Roster Report Here'!$M990="RH",1,0),0)</f>
        <v>0</v>
      </c>
      <c r="CQ993" s="122">
        <f>IF('Copy &amp; Paste Roster Report Here'!$A990=CQ$7,IF('Copy &amp; Paste Roster Report Here'!$M990="RH",1,0),0)</f>
        <v>0</v>
      </c>
      <c r="CR993" s="73">
        <f t="shared" si="239"/>
        <v>0</v>
      </c>
      <c r="CS993" s="123">
        <f>IF('Copy &amp; Paste Roster Report Here'!$A990=CS$7,IF('Copy &amp; Paste Roster Report Here'!$M990="QT",1,0),0)</f>
        <v>0</v>
      </c>
      <c r="CT993" s="123">
        <f>IF('Copy &amp; Paste Roster Report Here'!$A990=CT$7,IF('Copy &amp; Paste Roster Report Here'!$M990="QT",1,0),0)</f>
        <v>0</v>
      </c>
      <c r="CU993" s="123">
        <f>IF('Copy &amp; Paste Roster Report Here'!$A990=CU$7,IF('Copy &amp; Paste Roster Report Here'!$M990="QT",1,0),0)</f>
        <v>0</v>
      </c>
      <c r="CV993" s="123">
        <f>IF('Copy &amp; Paste Roster Report Here'!$A990=CV$7,IF('Copy &amp; Paste Roster Report Here'!$M990="QT",1,0),0)</f>
        <v>0</v>
      </c>
      <c r="CW993" s="123">
        <f>IF('Copy &amp; Paste Roster Report Here'!$A990=CW$7,IF('Copy &amp; Paste Roster Report Here'!$M990="QT",1,0),0)</f>
        <v>0</v>
      </c>
      <c r="CX993" s="123">
        <f>IF('Copy &amp; Paste Roster Report Here'!$A990=CX$7,IF('Copy &amp; Paste Roster Report Here'!$M990="QT",1,0),0)</f>
        <v>0</v>
      </c>
      <c r="CY993" s="123">
        <f>IF('Copy &amp; Paste Roster Report Here'!$A990=CY$7,IF('Copy &amp; Paste Roster Report Here'!$M990="QT",1,0),0)</f>
        <v>0</v>
      </c>
      <c r="CZ993" s="123">
        <f>IF('Copy &amp; Paste Roster Report Here'!$A990=CZ$7,IF('Copy &amp; Paste Roster Report Here'!$M990="QT",1,0),0)</f>
        <v>0</v>
      </c>
      <c r="DA993" s="123">
        <f>IF('Copy &amp; Paste Roster Report Here'!$A990=DA$7,IF('Copy &amp; Paste Roster Report Here'!$M990="QT",1,0),0)</f>
        <v>0</v>
      </c>
      <c r="DB993" s="123">
        <f>IF('Copy &amp; Paste Roster Report Here'!$A990=DB$7,IF('Copy &amp; Paste Roster Report Here'!$M990="QT",1,0),0)</f>
        <v>0</v>
      </c>
      <c r="DC993" s="123">
        <f>IF('Copy &amp; Paste Roster Report Here'!$A990=DC$7,IF('Copy &amp; Paste Roster Report Here'!$M990="QT",1,0),0)</f>
        <v>0</v>
      </c>
      <c r="DD993" s="73">
        <f t="shared" si="240"/>
        <v>0</v>
      </c>
      <c r="DE993" s="124">
        <f>IF('Copy &amp; Paste Roster Report Here'!$A990=DE$7,IF('Copy &amp; Paste Roster Report Here'!$M990="xxxxxxxxxxx",1,0),0)</f>
        <v>0</v>
      </c>
      <c r="DF993" s="124">
        <f>IF('Copy &amp; Paste Roster Report Here'!$A990=DF$7,IF('Copy &amp; Paste Roster Report Here'!$M990="xxxxxxxxxxx",1,0),0)</f>
        <v>0</v>
      </c>
      <c r="DG993" s="124">
        <f>IF('Copy &amp; Paste Roster Report Here'!$A990=DG$7,IF('Copy &amp; Paste Roster Report Here'!$M990="xxxxxxxxxxx",1,0),0)</f>
        <v>0</v>
      </c>
      <c r="DH993" s="124">
        <f>IF('Copy &amp; Paste Roster Report Here'!$A990=DH$7,IF('Copy &amp; Paste Roster Report Here'!$M990="xxxxxxxxxxx",1,0),0)</f>
        <v>0</v>
      </c>
      <c r="DI993" s="124">
        <f>IF('Copy &amp; Paste Roster Report Here'!$A990=DI$7,IF('Copy &amp; Paste Roster Report Here'!$M990="xxxxxxxxxxx",1,0),0)</f>
        <v>0</v>
      </c>
      <c r="DJ993" s="124">
        <f>IF('Copy &amp; Paste Roster Report Here'!$A990=DJ$7,IF('Copy &amp; Paste Roster Report Here'!$M990="xxxxxxxxxxx",1,0),0)</f>
        <v>0</v>
      </c>
      <c r="DK993" s="124">
        <f>IF('Copy &amp; Paste Roster Report Here'!$A990=DK$7,IF('Copy &amp; Paste Roster Report Here'!$M990="xxxxxxxxxxx",1,0),0)</f>
        <v>0</v>
      </c>
      <c r="DL993" s="124">
        <f>IF('Copy &amp; Paste Roster Report Here'!$A990=DL$7,IF('Copy &amp; Paste Roster Report Here'!$M990="xxxxxxxxxxx",1,0),0)</f>
        <v>0</v>
      </c>
      <c r="DM993" s="124">
        <f>IF('Copy &amp; Paste Roster Report Here'!$A990=DM$7,IF('Copy &amp; Paste Roster Report Here'!$M990="xxxxxxxxxxx",1,0),0)</f>
        <v>0</v>
      </c>
      <c r="DN993" s="124">
        <f>IF('Copy &amp; Paste Roster Report Here'!$A990=DN$7,IF('Copy &amp; Paste Roster Report Here'!$M990="xxxxxxxxxxx",1,0),0)</f>
        <v>0</v>
      </c>
      <c r="DO993" s="124">
        <f>IF('Copy &amp; Paste Roster Report Here'!$A990=DO$7,IF('Copy &amp; Paste Roster Report Here'!$M990="xxxxxxxxxxx",1,0),0)</f>
        <v>0</v>
      </c>
      <c r="DP993" s="125">
        <f t="shared" si="241"/>
        <v>0</v>
      </c>
      <c r="DQ993" s="126">
        <f t="shared" si="242"/>
        <v>0</v>
      </c>
    </row>
    <row r="994" spans="1:121" x14ac:dyDescent="0.25">
      <c r="A994" s="111">
        <f t="shared" si="228"/>
        <v>0</v>
      </c>
      <c r="B994" s="111">
        <f t="shared" si="229"/>
        <v>0</v>
      </c>
      <c r="C994" s="112">
        <f>+('Copy &amp; Paste Roster Report Here'!$P991-'Copy &amp; Paste Roster Report Here'!$O991)/30</f>
        <v>0</v>
      </c>
      <c r="D994" s="112">
        <f>+('Copy &amp; Paste Roster Report Here'!$P991-'Copy &amp; Paste Roster Report Here'!$O991)</f>
        <v>0</v>
      </c>
      <c r="E994" s="111">
        <f>'Copy &amp; Paste Roster Report Here'!N991</f>
        <v>0</v>
      </c>
      <c r="F994" s="111" t="str">
        <f t="shared" si="230"/>
        <v>N</v>
      </c>
      <c r="G994" s="111">
        <f>'Copy &amp; Paste Roster Report Here'!R991</f>
        <v>0</v>
      </c>
      <c r="H994" s="113">
        <f t="shared" si="231"/>
        <v>0</v>
      </c>
      <c r="I994" s="112">
        <f>IF(F994="N",$F$5-'Copy &amp; Paste Roster Report Here'!O991,+'Copy &amp; Paste Roster Report Here'!Q991-'Copy &amp; Paste Roster Report Here'!O991)</f>
        <v>0</v>
      </c>
      <c r="J994" s="114">
        <f t="shared" si="232"/>
        <v>0</v>
      </c>
      <c r="K994" s="114">
        <f t="shared" si="233"/>
        <v>0</v>
      </c>
      <c r="L994" s="115">
        <f>'Copy &amp; Paste Roster Report Here'!F991</f>
        <v>0</v>
      </c>
      <c r="M994" s="116">
        <f t="shared" si="234"/>
        <v>0</v>
      </c>
      <c r="N994" s="117">
        <f>IF('Copy &amp; Paste Roster Report Here'!$A991='Analytical Tests'!N$7,IF($F994="Y",+$H994*N$6,0),0)</f>
        <v>0</v>
      </c>
      <c r="O994" s="117">
        <f>IF('Copy &amp; Paste Roster Report Here'!$A991='Analytical Tests'!O$7,IF($F994="Y",+$H994*O$6,0),0)</f>
        <v>0</v>
      </c>
      <c r="P994" s="117">
        <f>IF('Copy &amp; Paste Roster Report Here'!$A991='Analytical Tests'!P$7,IF($F994="Y",+$H994*P$6,0),0)</f>
        <v>0</v>
      </c>
      <c r="Q994" s="117">
        <f>IF('Copy &amp; Paste Roster Report Here'!$A991='Analytical Tests'!Q$7,IF($F994="Y",+$H994*Q$6,0),0)</f>
        <v>0</v>
      </c>
      <c r="R994" s="117">
        <f>IF('Copy &amp; Paste Roster Report Here'!$A991='Analytical Tests'!R$7,IF($F994="Y",+$H994*R$6,0),0)</f>
        <v>0</v>
      </c>
      <c r="S994" s="117">
        <f>IF('Copy &amp; Paste Roster Report Here'!$A991='Analytical Tests'!S$7,IF($F994="Y",+$H994*S$6,0),0)</f>
        <v>0</v>
      </c>
      <c r="T994" s="117">
        <f>IF('Copy &amp; Paste Roster Report Here'!$A991='Analytical Tests'!T$7,IF($F994="Y",+$H994*T$6,0),0)</f>
        <v>0</v>
      </c>
      <c r="U994" s="117">
        <f>IF('Copy &amp; Paste Roster Report Here'!$A991='Analytical Tests'!U$7,IF($F994="Y",+$H994*U$6,0),0)</f>
        <v>0</v>
      </c>
      <c r="V994" s="117">
        <f>IF('Copy &amp; Paste Roster Report Here'!$A991='Analytical Tests'!V$7,IF($F994="Y",+$H994*V$6,0),0)</f>
        <v>0</v>
      </c>
      <c r="W994" s="117">
        <f>IF('Copy &amp; Paste Roster Report Here'!$A991='Analytical Tests'!W$7,IF($F994="Y",+$H994*W$6,0),0)</f>
        <v>0</v>
      </c>
      <c r="X994" s="117">
        <f>IF('Copy &amp; Paste Roster Report Here'!$A991='Analytical Tests'!X$7,IF($F994="Y",+$H994*X$6,0),0)</f>
        <v>0</v>
      </c>
      <c r="Y994" s="117" t="b">
        <f>IF('Copy &amp; Paste Roster Report Here'!$A991='Analytical Tests'!Y$7,IF($F994="N",IF($J994&gt;=$C994,Y$6,+($I994/$D994)*Y$6),0))</f>
        <v>0</v>
      </c>
      <c r="Z994" s="117" t="b">
        <f>IF('Copy &amp; Paste Roster Report Here'!$A991='Analytical Tests'!Z$7,IF($F994="N",IF($J994&gt;=$C994,Z$6,+($I994/$D994)*Z$6),0))</f>
        <v>0</v>
      </c>
      <c r="AA994" s="117" t="b">
        <f>IF('Copy &amp; Paste Roster Report Here'!$A991='Analytical Tests'!AA$7,IF($F994="N",IF($J994&gt;=$C994,AA$6,+($I994/$D994)*AA$6),0))</f>
        <v>0</v>
      </c>
      <c r="AB994" s="117" t="b">
        <f>IF('Copy &amp; Paste Roster Report Here'!$A991='Analytical Tests'!AB$7,IF($F994="N",IF($J994&gt;=$C994,AB$6,+($I994/$D994)*AB$6),0))</f>
        <v>0</v>
      </c>
      <c r="AC994" s="117" t="b">
        <f>IF('Copy &amp; Paste Roster Report Here'!$A991='Analytical Tests'!AC$7,IF($F994="N",IF($J994&gt;=$C994,AC$6,+($I994/$D994)*AC$6),0))</f>
        <v>0</v>
      </c>
      <c r="AD994" s="117" t="b">
        <f>IF('Copy &amp; Paste Roster Report Here'!$A991='Analytical Tests'!AD$7,IF($F994="N",IF($J994&gt;=$C994,AD$6,+($I994/$D994)*AD$6),0))</f>
        <v>0</v>
      </c>
      <c r="AE994" s="117" t="b">
        <f>IF('Copy &amp; Paste Roster Report Here'!$A991='Analytical Tests'!AE$7,IF($F994="N",IF($J994&gt;=$C994,AE$6,+($I994/$D994)*AE$6),0))</f>
        <v>0</v>
      </c>
      <c r="AF994" s="117" t="b">
        <f>IF('Copy &amp; Paste Roster Report Here'!$A991='Analytical Tests'!AF$7,IF($F994="N",IF($J994&gt;=$C994,AF$6,+($I994/$D994)*AF$6),0))</f>
        <v>0</v>
      </c>
      <c r="AG994" s="117" t="b">
        <f>IF('Copy &amp; Paste Roster Report Here'!$A991='Analytical Tests'!AG$7,IF($F994="N",IF($J994&gt;=$C994,AG$6,+($I994/$D994)*AG$6),0))</f>
        <v>0</v>
      </c>
      <c r="AH994" s="117" t="b">
        <f>IF('Copy &amp; Paste Roster Report Here'!$A991='Analytical Tests'!AH$7,IF($F994="N",IF($J994&gt;=$C994,AH$6,+($I994/$D994)*AH$6),0))</f>
        <v>0</v>
      </c>
      <c r="AI994" s="117" t="b">
        <f>IF('Copy &amp; Paste Roster Report Here'!$A991='Analytical Tests'!AI$7,IF($F994="N",IF($J994&gt;=$C994,AI$6,+($I994/$D994)*AI$6),0))</f>
        <v>0</v>
      </c>
      <c r="AJ994" s="79"/>
      <c r="AK994" s="118">
        <f>IF('Copy &amp; Paste Roster Report Here'!$A991=AK$7,IF('Copy &amp; Paste Roster Report Here'!$M991="FT",1,0),0)</f>
        <v>0</v>
      </c>
      <c r="AL994" s="118">
        <f>IF('Copy &amp; Paste Roster Report Here'!$A991=AL$7,IF('Copy &amp; Paste Roster Report Here'!$M991="FT",1,0),0)</f>
        <v>0</v>
      </c>
      <c r="AM994" s="118">
        <f>IF('Copy &amp; Paste Roster Report Here'!$A991=AM$7,IF('Copy &amp; Paste Roster Report Here'!$M991="FT",1,0),0)</f>
        <v>0</v>
      </c>
      <c r="AN994" s="118">
        <f>IF('Copy &amp; Paste Roster Report Here'!$A991=AN$7,IF('Copy &amp; Paste Roster Report Here'!$M991="FT",1,0),0)</f>
        <v>0</v>
      </c>
      <c r="AO994" s="118">
        <f>IF('Copy &amp; Paste Roster Report Here'!$A991=AO$7,IF('Copy &amp; Paste Roster Report Here'!$M991="FT",1,0),0)</f>
        <v>0</v>
      </c>
      <c r="AP994" s="118">
        <f>IF('Copy &amp; Paste Roster Report Here'!$A991=AP$7,IF('Copy &amp; Paste Roster Report Here'!$M991="FT",1,0),0)</f>
        <v>0</v>
      </c>
      <c r="AQ994" s="118">
        <f>IF('Copy &amp; Paste Roster Report Here'!$A991=AQ$7,IF('Copy &amp; Paste Roster Report Here'!$M991="FT",1,0),0)</f>
        <v>0</v>
      </c>
      <c r="AR994" s="118">
        <f>IF('Copy &amp; Paste Roster Report Here'!$A991=AR$7,IF('Copy &amp; Paste Roster Report Here'!$M991="FT",1,0),0)</f>
        <v>0</v>
      </c>
      <c r="AS994" s="118">
        <f>IF('Copy &amp; Paste Roster Report Here'!$A991=AS$7,IF('Copy &amp; Paste Roster Report Here'!$M991="FT",1,0),0)</f>
        <v>0</v>
      </c>
      <c r="AT994" s="118">
        <f>IF('Copy &amp; Paste Roster Report Here'!$A991=AT$7,IF('Copy &amp; Paste Roster Report Here'!$M991="FT",1,0),0)</f>
        <v>0</v>
      </c>
      <c r="AU994" s="118">
        <f>IF('Copy &amp; Paste Roster Report Here'!$A991=AU$7,IF('Copy &amp; Paste Roster Report Here'!$M991="FT",1,0),0)</f>
        <v>0</v>
      </c>
      <c r="AV994" s="73">
        <f t="shared" si="235"/>
        <v>0</v>
      </c>
      <c r="AW994" s="119">
        <f>IF('Copy &amp; Paste Roster Report Here'!$A991=AW$7,IF('Copy &amp; Paste Roster Report Here'!$M991="HT",1,0),0)</f>
        <v>0</v>
      </c>
      <c r="AX994" s="119">
        <f>IF('Copy &amp; Paste Roster Report Here'!$A991=AX$7,IF('Copy &amp; Paste Roster Report Here'!$M991="HT",1,0),0)</f>
        <v>0</v>
      </c>
      <c r="AY994" s="119">
        <f>IF('Copy &amp; Paste Roster Report Here'!$A991=AY$7,IF('Copy &amp; Paste Roster Report Here'!$M991="HT",1,0),0)</f>
        <v>0</v>
      </c>
      <c r="AZ994" s="119">
        <f>IF('Copy &amp; Paste Roster Report Here'!$A991=AZ$7,IF('Copy &amp; Paste Roster Report Here'!$M991="HT",1,0),0)</f>
        <v>0</v>
      </c>
      <c r="BA994" s="119">
        <f>IF('Copy &amp; Paste Roster Report Here'!$A991=BA$7,IF('Copy &amp; Paste Roster Report Here'!$M991="HT",1,0),0)</f>
        <v>0</v>
      </c>
      <c r="BB994" s="119">
        <f>IF('Copy &amp; Paste Roster Report Here'!$A991=BB$7,IF('Copy &amp; Paste Roster Report Here'!$M991="HT",1,0),0)</f>
        <v>0</v>
      </c>
      <c r="BC994" s="119">
        <f>IF('Copy &amp; Paste Roster Report Here'!$A991=BC$7,IF('Copy &amp; Paste Roster Report Here'!$M991="HT",1,0),0)</f>
        <v>0</v>
      </c>
      <c r="BD994" s="119">
        <f>IF('Copy &amp; Paste Roster Report Here'!$A991=BD$7,IF('Copy &amp; Paste Roster Report Here'!$M991="HT",1,0),0)</f>
        <v>0</v>
      </c>
      <c r="BE994" s="119">
        <f>IF('Copy &amp; Paste Roster Report Here'!$A991=BE$7,IF('Copy &amp; Paste Roster Report Here'!$M991="HT",1,0),0)</f>
        <v>0</v>
      </c>
      <c r="BF994" s="119">
        <f>IF('Copy &amp; Paste Roster Report Here'!$A991=BF$7,IF('Copy &amp; Paste Roster Report Here'!$M991="HT",1,0),0)</f>
        <v>0</v>
      </c>
      <c r="BG994" s="119">
        <f>IF('Copy &amp; Paste Roster Report Here'!$A991=BG$7,IF('Copy &amp; Paste Roster Report Here'!$M991="HT",1,0),0)</f>
        <v>0</v>
      </c>
      <c r="BH994" s="73">
        <f t="shared" si="236"/>
        <v>0</v>
      </c>
      <c r="BI994" s="120">
        <f>IF('Copy &amp; Paste Roster Report Here'!$A991=BI$7,IF('Copy &amp; Paste Roster Report Here'!$M991="MT",1,0),0)</f>
        <v>0</v>
      </c>
      <c r="BJ994" s="120">
        <f>IF('Copy &amp; Paste Roster Report Here'!$A991=BJ$7,IF('Copy &amp; Paste Roster Report Here'!$M991="MT",1,0),0)</f>
        <v>0</v>
      </c>
      <c r="BK994" s="120">
        <f>IF('Copy &amp; Paste Roster Report Here'!$A991=BK$7,IF('Copy &amp; Paste Roster Report Here'!$M991="MT",1,0),0)</f>
        <v>0</v>
      </c>
      <c r="BL994" s="120">
        <f>IF('Copy &amp; Paste Roster Report Here'!$A991=BL$7,IF('Copy &amp; Paste Roster Report Here'!$M991="MT",1,0),0)</f>
        <v>0</v>
      </c>
      <c r="BM994" s="120">
        <f>IF('Copy &amp; Paste Roster Report Here'!$A991=BM$7,IF('Copy &amp; Paste Roster Report Here'!$M991="MT",1,0),0)</f>
        <v>0</v>
      </c>
      <c r="BN994" s="120">
        <f>IF('Copy &amp; Paste Roster Report Here'!$A991=BN$7,IF('Copy &amp; Paste Roster Report Here'!$M991="MT",1,0),0)</f>
        <v>0</v>
      </c>
      <c r="BO994" s="120">
        <f>IF('Copy &amp; Paste Roster Report Here'!$A991=BO$7,IF('Copy &amp; Paste Roster Report Here'!$M991="MT",1,0),0)</f>
        <v>0</v>
      </c>
      <c r="BP994" s="120">
        <f>IF('Copy &amp; Paste Roster Report Here'!$A991=BP$7,IF('Copy &amp; Paste Roster Report Here'!$M991="MT",1,0),0)</f>
        <v>0</v>
      </c>
      <c r="BQ994" s="120">
        <f>IF('Copy &amp; Paste Roster Report Here'!$A991=BQ$7,IF('Copy &amp; Paste Roster Report Here'!$M991="MT",1,0),0)</f>
        <v>0</v>
      </c>
      <c r="BR994" s="120">
        <f>IF('Copy &amp; Paste Roster Report Here'!$A991=BR$7,IF('Copy &amp; Paste Roster Report Here'!$M991="MT",1,0),0)</f>
        <v>0</v>
      </c>
      <c r="BS994" s="120">
        <f>IF('Copy &amp; Paste Roster Report Here'!$A991=BS$7,IF('Copy &amp; Paste Roster Report Here'!$M991="MT",1,0),0)</f>
        <v>0</v>
      </c>
      <c r="BT994" s="73">
        <f t="shared" si="237"/>
        <v>0</v>
      </c>
      <c r="BU994" s="121">
        <f>IF('Copy &amp; Paste Roster Report Here'!$A991=BU$7,IF('Copy &amp; Paste Roster Report Here'!$M991="fy",1,0),0)</f>
        <v>0</v>
      </c>
      <c r="BV994" s="121">
        <f>IF('Copy &amp; Paste Roster Report Here'!$A991=BV$7,IF('Copy &amp; Paste Roster Report Here'!$M991="fy",1,0),0)</f>
        <v>0</v>
      </c>
      <c r="BW994" s="121">
        <f>IF('Copy &amp; Paste Roster Report Here'!$A991=BW$7,IF('Copy &amp; Paste Roster Report Here'!$M991="fy",1,0),0)</f>
        <v>0</v>
      </c>
      <c r="BX994" s="121">
        <f>IF('Copy &amp; Paste Roster Report Here'!$A991=BX$7,IF('Copy &amp; Paste Roster Report Here'!$M991="fy",1,0),0)</f>
        <v>0</v>
      </c>
      <c r="BY994" s="121">
        <f>IF('Copy &amp; Paste Roster Report Here'!$A991=BY$7,IF('Copy &amp; Paste Roster Report Here'!$M991="fy",1,0),0)</f>
        <v>0</v>
      </c>
      <c r="BZ994" s="121">
        <f>IF('Copy &amp; Paste Roster Report Here'!$A991=BZ$7,IF('Copy &amp; Paste Roster Report Here'!$M991="fy",1,0),0)</f>
        <v>0</v>
      </c>
      <c r="CA994" s="121">
        <f>IF('Copy &amp; Paste Roster Report Here'!$A991=CA$7,IF('Copy &amp; Paste Roster Report Here'!$M991="fy",1,0),0)</f>
        <v>0</v>
      </c>
      <c r="CB994" s="121">
        <f>IF('Copy &amp; Paste Roster Report Here'!$A991=CB$7,IF('Copy &amp; Paste Roster Report Here'!$M991="fy",1,0),0)</f>
        <v>0</v>
      </c>
      <c r="CC994" s="121">
        <f>IF('Copy &amp; Paste Roster Report Here'!$A991=CC$7,IF('Copy &amp; Paste Roster Report Here'!$M991="fy",1,0),0)</f>
        <v>0</v>
      </c>
      <c r="CD994" s="121">
        <f>IF('Copy &amp; Paste Roster Report Here'!$A991=CD$7,IF('Copy &amp; Paste Roster Report Here'!$M991="fy",1,0),0)</f>
        <v>0</v>
      </c>
      <c r="CE994" s="121">
        <f>IF('Copy &amp; Paste Roster Report Here'!$A991=CE$7,IF('Copy &amp; Paste Roster Report Here'!$M991="fy",1,0),0)</f>
        <v>0</v>
      </c>
      <c r="CF994" s="73">
        <f t="shared" si="238"/>
        <v>0</v>
      </c>
      <c r="CG994" s="122">
        <f>IF('Copy &amp; Paste Roster Report Here'!$A991=CG$7,IF('Copy &amp; Paste Roster Report Here'!$M991="RH",1,0),0)</f>
        <v>0</v>
      </c>
      <c r="CH994" s="122">
        <f>IF('Copy &amp; Paste Roster Report Here'!$A991=CH$7,IF('Copy &amp; Paste Roster Report Here'!$M991="RH",1,0),0)</f>
        <v>0</v>
      </c>
      <c r="CI994" s="122">
        <f>IF('Copy &amp; Paste Roster Report Here'!$A991=CI$7,IF('Copy &amp; Paste Roster Report Here'!$M991="RH",1,0),0)</f>
        <v>0</v>
      </c>
      <c r="CJ994" s="122">
        <f>IF('Copy &amp; Paste Roster Report Here'!$A991=CJ$7,IF('Copy &amp; Paste Roster Report Here'!$M991="RH",1,0),0)</f>
        <v>0</v>
      </c>
      <c r="CK994" s="122">
        <f>IF('Copy &amp; Paste Roster Report Here'!$A991=CK$7,IF('Copy &amp; Paste Roster Report Here'!$M991="RH",1,0),0)</f>
        <v>0</v>
      </c>
      <c r="CL994" s="122">
        <f>IF('Copy &amp; Paste Roster Report Here'!$A991=CL$7,IF('Copy &amp; Paste Roster Report Here'!$M991="RH",1,0),0)</f>
        <v>0</v>
      </c>
      <c r="CM994" s="122">
        <f>IF('Copy &amp; Paste Roster Report Here'!$A991=CM$7,IF('Copy &amp; Paste Roster Report Here'!$M991="RH",1,0),0)</f>
        <v>0</v>
      </c>
      <c r="CN994" s="122">
        <f>IF('Copy &amp; Paste Roster Report Here'!$A991=CN$7,IF('Copy &amp; Paste Roster Report Here'!$M991="RH",1,0),0)</f>
        <v>0</v>
      </c>
      <c r="CO994" s="122">
        <f>IF('Copy &amp; Paste Roster Report Here'!$A991=CO$7,IF('Copy &amp; Paste Roster Report Here'!$M991="RH",1,0),0)</f>
        <v>0</v>
      </c>
      <c r="CP994" s="122">
        <f>IF('Copy &amp; Paste Roster Report Here'!$A991=CP$7,IF('Copy &amp; Paste Roster Report Here'!$M991="RH",1,0),0)</f>
        <v>0</v>
      </c>
      <c r="CQ994" s="122">
        <f>IF('Copy &amp; Paste Roster Report Here'!$A991=CQ$7,IF('Copy &amp; Paste Roster Report Here'!$M991="RH",1,0),0)</f>
        <v>0</v>
      </c>
      <c r="CR994" s="73">
        <f t="shared" si="239"/>
        <v>0</v>
      </c>
      <c r="CS994" s="123">
        <f>IF('Copy &amp; Paste Roster Report Here'!$A991=CS$7,IF('Copy &amp; Paste Roster Report Here'!$M991="QT",1,0),0)</f>
        <v>0</v>
      </c>
      <c r="CT994" s="123">
        <f>IF('Copy &amp; Paste Roster Report Here'!$A991=CT$7,IF('Copy &amp; Paste Roster Report Here'!$M991="QT",1,0),0)</f>
        <v>0</v>
      </c>
      <c r="CU994" s="123">
        <f>IF('Copy &amp; Paste Roster Report Here'!$A991=CU$7,IF('Copy &amp; Paste Roster Report Here'!$M991="QT",1,0),0)</f>
        <v>0</v>
      </c>
      <c r="CV994" s="123">
        <f>IF('Copy &amp; Paste Roster Report Here'!$A991=CV$7,IF('Copy &amp; Paste Roster Report Here'!$M991="QT",1,0),0)</f>
        <v>0</v>
      </c>
      <c r="CW994" s="123">
        <f>IF('Copy &amp; Paste Roster Report Here'!$A991=CW$7,IF('Copy &amp; Paste Roster Report Here'!$M991="QT",1,0),0)</f>
        <v>0</v>
      </c>
      <c r="CX994" s="123">
        <f>IF('Copy &amp; Paste Roster Report Here'!$A991=CX$7,IF('Copy &amp; Paste Roster Report Here'!$M991="QT",1,0),0)</f>
        <v>0</v>
      </c>
      <c r="CY994" s="123">
        <f>IF('Copy &amp; Paste Roster Report Here'!$A991=CY$7,IF('Copy &amp; Paste Roster Report Here'!$M991="QT",1,0),0)</f>
        <v>0</v>
      </c>
      <c r="CZ994" s="123">
        <f>IF('Copy &amp; Paste Roster Report Here'!$A991=CZ$7,IF('Copy &amp; Paste Roster Report Here'!$M991="QT",1,0),0)</f>
        <v>0</v>
      </c>
      <c r="DA994" s="123">
        <f>IF('Copy &amp; Paste Roster Report Here'!$A991=DA$7,IF('Copy &amp; Paste Roster Report Here'!$M991="QT",1,0),0)</f>
        <v>0</v>
      </c>
      <c r="DB994" s="123">
        <f>IF('Copy &amp; Paste Roster Report Here'!$A991=DB$7,IF('Copy &amp; Paste Roster Report Here'!$M991="QT",1,0),0)</f>
        <v>0</v>
      </c>
      <c r="DC994" s="123">
        <f>IF('Copy &amp; Paste Roster Report Here'!$A991=DC$7,IF('Copy &amp; Paste Roster Report Here'!$M991="QT",1,0),0)</f>
        <v>0</v>
      </c>
      <c r="DD994" s="73">
        <f t="shared" si="240"/>
        <v>0</v>
      </c>
      <c r="DE994" s="124">
        <f>IF('Copy &amp; Paste Roster Report Here'!$A991=DE$7,IF('Copy &amp; Paste Roster Report Here'!$M991="xxxxxxxxxxx",1,0),0)</f>
        <v>0</v>
      </c>
      <c r="DF994" s="124">
        <f>IF('Copy &amp; Paste Roster Report Here'!$A991=DF$7,IF('Copy &amp; Paste Roster Report Here'!$M991="xxxxxxxxxxx",1,0),0)</f>
        <v>0</v>
      </c>
      <c r="DG994" s="124">
        <f>IF('Copy &amp; Paste Roster Report Here'!$A991=DG$7,IF('Copy &amp; Paste Roster Report Here'!$M991="xxxxxxxxxxx",1,0),0)</f>
        <v>0</v>
      </c>
      <c r="DH994" s="124">
        <f>IF('Copy &amp; Paste Roster Report Here'!$A991=DH$7,IF('Copy &amp; Paste Roster Report Here'!$M991="xxxxxxxxxxx",1,0),0)</f>
        <v>0</v>
      </c>
      <c r="DI994" s="124">
        <f>IF('Copy &amp; Paste Roster Report Here'!$A991=DI$7,IF('Copy &amp; Paste Roster Report Here'!$M991="xxxxxxxxxxx",1,0),0)</f>
        <v>0</v>
      </c>
      <c r="DJ994" s="124">
        <f>IF('Copy &amp; Paste Roster Report Here'!$A991=DJ$7,IF('Copy &amp; Paste Roster Report Here'!$M991="xxxxxxxxxxx",1,0),0)</f>
        <v>0</v>
      </c>
      <c r="DK994" s="124">
        <f>IF('Copy &amp; Paste Roster Report Here'!$A991=DK$7,IF('Copy &amp; Paste Roster Report Here'!$M991="xxxxxxxxxxx",1,0),0)</f>
        <v>0</v>
      </c>
      <c r="DL994" s="124">
        <f>IF('Copy &amp; Paste Roster Report Here'!$A991=DL$7,IF('Copy &amp; Paste Roster Report Here'!$M991="xxxxxxxxxxx",1,0),0)</f>
        <v>0</v>
      </c>
      <c r="DM994" s="124">
        <f>IF('Copy &amp; Paste Roster Report Here'!$A991=DM$7,IF('Copy &amp; Paste Roster Report Here'!$M991="xxxxxxxxxxx",1,0),0)</f>
        <v>0</v>
      </c>
      <c r="DN994" s="124">
        <f>IF('Copy &amp; Paste Roster Report Here'!$A991=DN$7,IF('Copy &amp; Paste Roster Report Here'!$M991="xxxxxxxxxxx",1,0),0)</f>
        <v>0</v>
      </c>
      <c r="DO994" s="124">
        <f>IF('Copy &amp; Paste Roster Report Here'!$A991=DO$7,IF('Copy &amp; Paste Roster Report Here'!$M991="xxxxxxxxxxx",1,0),0)</f>
        <v>0</v>
      </c>
      <c r="DP994" s="125">
        <f t="shared" si="241"/>
        <v>0</v>
      </c>
      <c r="DQ994" s="126">
        <f t="shared" si="242"/>
        <v>0</v>
      </c>
    </row>
    <row r="995" spans="1:121" x14ac:dyDescent="0.25">
      <c r="A995" s="111">
        <f t="shared" si="228"/>
        <v>0</v>
      </c>
      <c r="B995" s="111">
        <f t="shared" si="229"/>
        <v>0</v>
      </c>
      <c r="C995" s="112">
        <f>+('Copy &amp; Paste Roster Report Here'!$P992-'Copy &amp; Paste Roster Report Here'!$O992)/30</f>
        <v>0</v>
      </c>
      <c r="D995" s="112">
        <f>+('Copy &amp; Paste Roster Report Here'!$P992-'Copy &amp; Paste Roster Report Here'!$O992)</f>
        <v>0</v>
      </c>
      <c r="E995" s="111">
        <f>'Copy &amp; Paste Roster Report Here'!N992</f>
        <v>0</v>
      </c>
      <c r="F995" s="111" t="str">
        <f t="shared" si="230"/>
        <v>N</v>
      </c>
      <c r="G995" s="111">
        <f>'Copy &amp; Paste Roster Report Here'!R992</f>
        <v>0</v>
      </c>
      <c r="H995" s="113">
        <f t="shared" si="231"/>
        <v>0</v>
      </c>
      <c r="I995" s="112">
        <f>IF(F995="N",$F$5-'Copy &amp; Paste Roster Report Here'!O992,+'Copy &amp; Paste Roster Report Here'!Q992-'Copy &amp; Paste Roster Report Here'!O992)</f>
        <v>0</v>
      </c>
      <c r="J995" s="114">
        <f t="shared" si="232"/>
        <v>0</v>
      </c>
      <c r="K995" s="114">
        <f t="shared" si="233"/>
        <v>0</v>
      </c>
      <c r="L995" s="115">
        <f>'Copy &amp; Paste Roster Report Here'!F992</f>
        <v>0</v>
      </c>
      <c r="M995" s="116">
        <f t="shared" si="234"/>
        <v>0</v>
      </c>
      <c r="N995" s="117">
        <f>IF('Copy &amp; Paste Roster Report Here'!$A992='Analytical Tests'!N$7,IF($F995="Y",+$H995*N$6,0),0)</f>
        <v>0</v>
      </c>
      <c r="O995" s="117">
        <f>IF('Copy &amp; Paste Roster Report Here'!$A992='Analytical Tests'!O$7,IF($F995="Y",+$H995*O$6,0),0)</f>
        <v>0</v>
      </c>
      <c r="P995" s="117">
        <f>IF('Copy &amp; Paste Roster Report Here'!$A992='Analytical Tests'!P$7,IF($F995="Y",+$H995*P$6,0),0)</f>
        <v>0</v>
      </c>
      <c r="Q995" s="117">
        <f>IF('Copy &amp; Paste Roster Report Here'!$A992='Analytical Tests'!Q$7,IF($F995="Y",+$H995*Q$6,0),0)</f>
        <v>0</v>
      </c>
      <c r="R995" s="117">
        <f>IF('Copy &amp; Paste Roster Report Here'!$A992='Analytical Tests'!R$7,IF($F995="Y",+$H995*R$6,0),0)</f>
        <v>0</v>
      </c>
      <c r="S995" s="117">
        <f>IF('Copy &amp; Paste Roster Report Here'!$A992='Analytical Tests'!S$7,IF($F995="Y",+$H995*S$6,0),0)</f>
        <v>0</v>
      </c>
      <c r="T995" s="117">
        <f>IF('Copy &amp; Paste Roster Report Here'!$A992='Analytical Tests'!T$7,IF($F995="Y",+$H995*T$6,0),0)</f>
        <v>0</v>
      </c>
      <c r="U995" s="117">
        <f>IF('Copy &amp; Paste Roster Report Here'!$A992='Analytical Tests'!U$7,IF($F995="Y",+$H995*U$6,0),0)</f>
        <v>0</v>
      </c>
      <c r="V995" s="117">
        <f>IF('Copy &amp; Paste Roster Report Here'!$A992='Analytical Tests'!V$7,IF($F995="Y",+$H995*V$6,0),0)</f>
        <v>0</v>
      </c>
      <c r="W995" s="117">
        <f>IF('Copy &amp; Paste Roster Report Here'!$A992='Analytical Tests'!W$7,IF($F995="Y",+$H995*W$6,0),0)</f>
        <v>0</v>
      </c>
      <c r="X995" s="117">
        <f>IF('Copy &amp; Paste Roster Report Here'!$A992='Analytical Tests'!X$7,IF($F995="Y",+$H995*X$6,0),0)</f>
        <v>0</v>
      </c>
      <c r="Y995" s="117" t="b">
        <f>IF('Copy &amp; Paste Roster Report Here'!$A992='Analytical Tests'!Y$7,IF($F995="N",IF($J995&gt;=$C995,Y$6,+($I995/$D995)*Y$6),0))</f>
        <v>0</v>
      </c>
      <c r="Z995" s="117" t="b">
        <f>IF('Copy &amp; Paste Roster Report Here'!$A992='Analytical Tests'!Z$7,IF($F995="N",IF($J995&gt;=$C995,Z$6,+($I995/$D995)*Z$6),0))</f>
        <v>0</v>
      </c>
      <c r="AA995" s="117" t="b">
        <f>IF('Copy &amp; Paste Roster Report Here'!$A992='Analytical Tests'!AA$7,IF($F995="N",IF($J995&gt;=$C995,AA$6,+($I995/$D995)*AA$6),0))</f>
        <v>0</v>
      </c>
      <c r="AB995" s="117" t="b">
        <f>IF('Copy &amp; Paste Roster Report Here'!$A992='Analytical Tests'!AB$7,IF($F995="N",IF($J995&gt;=$C995,AB$6,+($I995/$D995)*AB$6),0))</f>
        <v>0</v>
      </c>
      <c r="AC995" s="117" t="b">
        <f>IF('Copy &amp; Paste Roster Report Here'!$A992='Analytical Tests'!AC$7,IF($F995="N",IF($J995&gt;=$C995,AC$6,+($I995/$D995)*AC$6),0))</f>
        <v>0</v>
      </c>
      <c r="AD995" s="117" t="b">
        <f>IF('Copy &amp; Paste Roster Report Here'!$A992='Analytical Tests'!AD$7,IF($F995="N",IF($J995&gt;=$C995,AD$6,+($I995/$D995)*AD$6),0))</f>
        <v>0</v>
      </c>
      <c r="AE995" s="117" t="b">
        <f>IF('Copy &amp; Paste Roster Report Here'!$A992='Analytical Tests'!AE$7,IF($F995="N",IF($J995&gt;=$C995,AE$6,+($I995/$D995)*AE$6),0))</f>
        <v>0</v>
      </c>
      <c r="AF995" s="117" t="b">
        <f>IF('Copy &amp; Paste Roster Report Here'!$A992='Analytical Tests'!AF$7,IF($F995="N",IF($J995&gt;=$C995,AF$6,+($I995/$D995)*AF$6),0))</f>
        <v>0</v>
      </c>
      <c r="AG995" s="117" t="b">
        <f>IF('Copy &amp; Paste Roster Report Here'!$A992='Analytical Tests'!AG$7,IF($F995="N",IF($J995&gt;=$C995,AG$6,+($I995/$D995)*AG$6),0))</f>
        <v>0</v>
      </c>
      <c r="AH995" s="117" t="b">
        <f>IF('Copy &amp; Paste Roster Report Here'!$A992='Analytical Tests'!AH$7,IF($F995="N",IF($J995&gt;=$C995,AH$6,+($I995/$D995)*AH$6),0))</f>
        <v>0</v>
      </c>
      <c r="AI995" s="117" t="b">
        <f>IF('Copy &amp; Paste Roster Report Here'!$A992='Analytical Tests'!AI$7,IF($F995="N",IF($J995&gt;=$C995,AI$6,+($I995/$D995)*AI$6),0))</f>
        <v>0</v>
      </c>
      <c r="AJ995" s="79"/>
      <c r="AK995" s="118">
        <f>IF('Copy &amp; Paste Roster Report Here'!$A992=AK$7,IF('Copy &amp; Paste Roster Report Here'!$M992="FT",1,0),0)</f>
        <v>0</v>
      </c>
      <c r="AL995" s="118">
        <f>IF('Copy &amp; Paste Roster Report Here'!$A992=AL$7,IF('Copy &amp; Paste Roster Report Here'!$M992="FT",1,0),0)</f>
        <v>0</v>
      </c>
      <c r="AM995" s="118">
        <f>IF('Copy &amp; Paste Roster Report Here'!$A992=AM$7,IF('Copy &amp; Paste Roster Report Here'!$M992="FT",1,0),0)</f>
        <v>0</v>
      </c>
      <c r="AN995" s="118">
        <f>IF('Copy &amp; Paste Roster Report Here'!$A992=AN$7,IF('Copy &amp; Paste Roster Report Here'!$M992="FT",1,0),0)</f>
        <v>0</v>
      </c>
      <c r="AO995" s="118">
        <f>IF('Copy &amp; Paste Roster Report Here'!$A992=AO$7,IF('Copy &amp; Paste Roster Report Here'!$M992="FT",1,0),0)</f>
        <v>0</v>
      </c>
      <c r="AP995" s="118">
        <f>IF('Copy &amp; Paste Roster Report Here'!$A992=AP$7,IF('Copy &amp; Paste Roster Report Here'!$M992="FT",1,0),0)</f>
        <v>0</v>
      </c>
      <c r="AQ995" s="118">
        <f>IF('Copy &amp; Paste Roster Report Here'!$A992=AQ$7,IF('Copy &amp; Paste Roster Report Here'!$M992="FT",1,0),0)</f>
        <v>0</v>
      </c>
      <c r="AR995" s="118">
        <f>IF('Copy &amp; Paste Roster Report Here'!$A992=AR$7,IF('Copy &amp; Paste Roster Report Here'!$M992="FT",1,0),0)</f>
        <v>0</v>
      </c>
      <c r="AS995" s="118">
        <f>IF('Copy &amp; Paste Roster Report Here'!$A992=AS$7,IF('Copy &amp; Paste Roster Report Here'!$M992="FT",1,0),0)</f>
        <v>0</v>
      </c>
      <c r="AT995" s="118">
        <f>IF('Copy &amp; Paste Roster Report Here'!$A992=AT$7,IF('Copy &amp; Paste Roster Report Here'!$M992="FT",1,0),0)</f>
        <v>0</v>
      </c>
      <c r="AU995" s="118">
        <f>IF('Copy &amp; Paste Roster Report Here'!$A992=AU$7,IF('Copy &amp; Paste Roster Report Here'!$M992="FT",1,0),0)</f>
        <v>0</v>
      </c>
      <c r="AV995" s="73">
        <f t="shared" si="235"/>
        <v>0</v>
      </c>
      <c r="AW995" s="119">
        <f>IF('Copy &amp; Paste Roster Report Here'!$A992=AW$7,IF('Copy &amp; Paste Roster Report Here'!$M992="HT",1,0),0)</f>
        <v>0</v>
      </c>
      <c r="AX995" s="119">
        <f>IF('Copy &amp; Paste Roster Report Here'!$A992=AX$7,IF('Copy &amp; Paste Roster Report Here'!$M992="HT",1,0),0)</f>
        <v>0</v>
      </c>
      <c r="AY995" s="119">
        <f>IF('Copy &amp; Paste Roster Report Here'!$A992=AY$7,IF('Copy &amp; Paste Roster Report Here'!$M992="HT",1,0),0)</f>
        <v>0</v>
      </c>
      <c r="AZ995" s="119">
        <f>IF('Copy &amp; Paste Roster Report Here'!$A992=AZ$7,IF('Copy &amp; Paste Roster Report Here'!$M992="HT",1,0),0)</f>
        <v>0</v>
      </c>
      <c r="BA995" s="119">
        <f>IF('Copy &amp; Paste Roster Report Here'!$A992=BA$7,IF('Copy &amp; Paste Roster Report Here'!$M992="HT",1,0),0)</f>
        <v>0</v>
      </c>
      <c r="BB995" s="119">
        <f>IF('Copy &amp; Paste Roster Report Here'!$A992=BB$7,IF('Copy &amp; Paste Roster Report Here'!$M992="HT",1,0),0)</f>
        <v>0</v>
      </c>
      <c r="BC995" s="119">
        <f>IF('Copy &amp; Paste Roster Report Here'!$A992=BC$7,IF('Copy &amp; Paste Roster Report Here'!$M992="HT",1,0),0)</f>
        <v>0</v>
      </c>
      <c r="BD995" s="119">
        <f>IF('Copy &amp; Paste Roster Report Here'!$A992=BD$7,IF('Copy &amp; Paste Roster Report Here'!$M992="HT",1,0),0)</f>
        <v>0</v>
      </c>
      <c r="BE995" s="119">
        <f>IF('Copy &amp; Paste Roster Report Here'!$A992=BE$7,IF('Copy &amp; Paste Roster Report Here'!$M992="HT",1,0),0)</f>
        <v>0</v>
      </c>
      <c r="BF995" s="119">
        <f>IF('Copy &amp; Paste Roster Report Here'!$A992=BF$7,IF('Copy &amp; Paste Roster Report Here'!$M992="HT",1,0),0)</f>
        <v>0</v>
      </c>
      <c r="BG995" s="119">
        <f>IF('Copy &amp; Paste Roster Report Here'!$A992=BG$7,IF('Copy &amp; Paste Roster Report Here'!$M992="HT",1,0),0)</f>
        <v>0</v>
      </c>
      <c r="BH995" s="73">
        <f t="shared" si="236"/>
        <v>0</v>
      </c>
      <c r="BI995" s="120">
        <f>IF('Copy &amp; Paste Roster Report Here'!$A992=BI$7,IF('Copy &amp; Paste Roster Report Here'!$M992="MT",1,0),0)</f>
        <v>0</v>
      </c>
      <c r="BJ995" s="120">
        <f>IF('Copy &amp; Paste Roster Report Here'!$A992=BJ$7,IF('Copy &amp; Paste Roster Report Here'!$M992="MT",1,0),0)</f>
        <v>0</v>
      </c>
      <c r="BK995" s="120">
        <f>IF('Copy &amp; Paste Roster Report Here'!$A992=BK$7,IF('Copy &amp; Paste Roster Report Here'!$M992="MT",1,0),0)</f>
        <v>0</v>
      </c>
      <c r="BL995" s="120">
        <f>IF('Copy &amp; Paste Roster Report Here'!$A992=BL$7,IF('Copy &amp; Paste Roster Report Here'!$M992="MT",1,0),0)</f>
        <v>0</v>
      </c>
      <c r="BM995" s="120">
        <f>IF('Copy &amp; Paste Roster Report Here'!$A992=BM$7,IF('Copy &amp; Paste Roster Report Here'!$M992="MT",1,0),0)</f>
        <v>0</v>
      </c>
      <c r="BN995" s="120">
        <f>IF('Copy &amp; Paste Roster Report Here'!$A992=BN$7,IF('Copy &amp; Paste Roster Report Here'!$M992="MT",1,0),0)</f>
        <v>0</v>
      </c>
      <c r="BO995" s="120">
        <f>IF('Copy &amp; Paste Roster Report Here'!$A992=BO$7,IF('Copy &amp; Paste Roster Report Here'!$M992="MT",1,0),0)</f>
        <v>0</v>
      </c>
      <c r="BP995" s="120">
        <f>IF('Copy &amp; Paste Roster Report Here'!$A992=BP$7,IF('Copy &amp; Paste Roster Report Here'!$M992="MT",1,0),0)</f>
        <v>0</v>
      </c>
      <c r="BQ995" s="120">
        <f>IF('Copy &amp; Paste Roster Report Here'!$A992=BQ$7,IF('Copy &amp; Paste Roster Report Here'!$M992="MT",1,0),0)</f>
        <v>0</v>
      </c>
      <c r="BR995" s="120">
        <f>IF('Copy &amp; Paste Roster Report Here'!$A992=BR$7,IF('Copy &amp; Paste Roster Report Here'!$M992="MT",1,0),0)</f>
        <v>0</v>
      </c>
      <c r="BS995" s="120">
        <f>IF('Copy &amp; Paste Roster Report Here'!$A992=BS$7,IF('Copy &amp; Paste Roster Report Here'!$M992="MT",1,0),0)</f>
        <v>0</v>
      </c>
      <c r="BT995" s="73">
        <f t="shared" si="237"/>
        <v>0</v>
      </c>
      <c r="BU995" s="121">
        <f>IF('Copy &amp; Paste Roster Report Here'!$A992=BU$7,IF('Copy &amp; Paste Roster Report Here'!$M992="fy",1,0),0)</f>
        <v>0</v>
      </c>
      <c r="BV995" s="121">
        <f>IF('Copy &amp; Paste Roster Report Here'!$A992=BV$7,IF('Copy &amp; Paste Roster Report Here'!$M992="fy",1,0),0)</f>
        <v>0</v>
      </c>
      <c r="BW995" s="121">
        <f>IF('Copy &amp; Paste Roster Report Here'!$A992=BW$7,IF('Copy &amp; Paste Roster Report Here'!$M992="fy",1,0),0)</f>
        <v>0</v>
      </c>
      <c r="BX995" s="121">
        <f>IF('Copy &amp; Paste Roster Report Here'!$A992=BX$7,IF('Copy &amp; Paste Roster Report Here'!$M992="fy",1,0),0)</f>
        <v>0</v>
      </c>
      <c r="BY995" s="121">
        <f>IF('Copy &amp; Paste Roster Report Here'!$A992=BY$7,IF('Copy &amp; Paste Roster Report Here'!$M992="fy",1,0),0)</f>
        <v>0</v>
      </c>
      <c r="BZ995" s="121">
        <f>IF('Copy &amp; Paste Roster Report Here'!$A992=BZ$7,IF('Copy &amp; Paste Roster Report Here'!$M992="fy",1,0),0)</f>
        <v>0</v>
      </c>
      <c r="CA995" s="121">
        <f>IF('Copy &amp; Paste Roster Report Here'!$A992=CA$7,IF('Copy &amp; Paste Roster Report Here'!$M992="fy",1,0),0)</f>
        <v>0</v>
      </c>
      <c r="CB995" s="121">
        <f>IF('Copy &amp; Paste Roster Report Here'!$A992=CB$7,IF('Copy &amp; Paste Roster Report Here'!$M992="fy",1,0),0)</f>
        <v>0</v>
      </c>
      <c r="CC995" s="121">
        <f>IF('Copy &amp; Paste Roster Report Here'!$A992=CC$7,IF('Copy &amp; Paste Roster Report Here'!$M992="fy",1,0),0)</f>
        <v>0</v>
      </c>
      <c r="CD995" s="121">
        <f>IF('Copy &amp; Paste Roster Report Here'!$A992=CD$7,IF('Copy &amp; Paste Roster Report Here'!$M992="fy",1,0),0)</f>
        <v>0</v>
      </c>
      <c r="CE995" s="121">
        <f>IF('Copy &amp; Paste Roster Report Here'!$A992=CE$7,IF('Copy &amp; Paste Roster Report Here'!$M992="fy",1,0),0)</f>
        <v>0</v>
      </c>
      <c r="CF995" s="73">
        <f t="shared" si="238"/>
        <v>0</v>
      </c>
      <c r="CG995" s="122">
        <f>IF('Copy &amp; Paste Roster Report Here'!$A992=CG$7,IF('Copy &amp; Paste Roster Report Here'!$M992="RH",1,0),0)</f>
        <v>0</v>
      </c>
      <c r="CH995" s="122">
        <f>IF('Copy &amp; Paste Roster Report Here'!$A992=CH$7,IF('Copy &amp; Paste Roster Report Here'!$M992="RH",1,0),0)</f>
        <v>0</v>
      </c>
      <c r="CI995" s="122">
        <f>IF('Copy &amp; Paste Roster Report Here'!$A992=CI$7,IF('Copy &amp; Paste Roster Report Here'!$M992="RH",1,0),0)</f>
        <v>0</v>
      </c>
      <c r="CJ995" s="122">
        <f>IF('Copy &amp; Paste Roster Report Here'!$A992=CJ$7,IF('Copy &amp; Paste Roster Report Here'!$M992="RH",1,0),0)</f>
        <v>0</v>
      </c>
      <c r="CK995" s="122">
        <f>IF('Copy &amp; Paste Roster Report Here'!$A992=CK$7,IF('Copy &amp; Paste Roster Report Here'!$M992="RH",1,0),0)</f>
        <v>0</v>
      </c>
      <c r="CL995" s="122">
        <f>IF('Copy &amp; Paste Roster Report Here'!$A992=CL$7,IF('Copy &amp; Paste Roster Report Here'!$M992="RH",1,0),0)</f>
        <v>0</v>
      </c>
      <c r="CM995" s="122">
        <f>IF('Copy &amp; Paste Roster Report Here'!$A992=CM$7,IF('Copy &amp; Paste Roster Report Here'!$M992="RH",1,0),0)</f>
        <v>0</v>
      </c>
      <c r="CN995" s="122">
        <f>IF('Copy &amp; Paste Roster Report Here'!$A992=CN$7,IF('Copy &amp; Paste Roster Report Here'!$M992="RH",1,0),0)</f>
        <v>0</v>
      </c>
      <c r="CO995" s="122">
        <f>IF('Copy &amp; Paste Roster Report Here'!$A992=CO$7,IF('Copy &amp; Paste Roster Report Here'!$M992="RH",1,0),0)</f>
        <v>0</v>
      </c>
      <c r="CP995" s="122">
        <f>IF('Copy &amp; Paste Roster Report Here'!$A992=CP$7,IF('Copy &amp; Paste Roster Report Here'!$M992="RH",1,0),0)</f>
        <v>0</v>
      </c>
      <c r="CQ995" s="122">
        <f>IF('Copy &amp; Paste Roster Report Here'!$A992=CQ$7,IF('Copy &amp; Paste Roster Report Here'!$M992="RH",1,0),0)</f>
        <v>0</v>
      </c>
      <c r="CR995" s="73">
        <f t="shared" si="239"/>
        <v>0</v>
      </c>
      <c r="CS995" s="123">
        <f>IF('Copy &amp; Paste Roster Report Here'!$A992=CS$7,IF('Copy &amp; Paste Roster Report Here'!$M992="QT",1,0),0)</f>
        <v>0</v>
      </c>
      <c r="CT995" s="123">
        <f>IF('Copy &amp; Paste Roster Report Here'!$A992=CT$7,IF('Copy &amp; Paste Roster Report Here'!$M992="QT",1,0),0)</f>
        <v>0</v>
      </c>
      <c r="CU995" s="123">
        <f>IF('Copy &amp; Paste Roster Report Here'!$A992=CU$7,IF('Copy &amp; Paste Roster Report Here'!$M992="QT",1,0),0)</f>
        <v>0</v>
      </c>
      <c r="CV995" s="123">
        <f>IF('Copy &amp; Paste Roster Report Here'!$A992=CV$7,IF('Copy &amp; Paste Roster Report Here'!$M992="QT",1,0),0)</f>
        <v>0</v>
      </c>
      <c r="CW995" s="123">
        <f>IF('Copy &amp; Paste Roster Report Here'!$A992=CW$7,IF('Copy &amp; Paste Roster Report Here'!$M992="QT",1,0),0)</f>
        <v>0</v>
      </c>
      <c r="CX995" s="123">
        <f>IF('Copy &amp; Paste Roster Report Here'!$A992=CX$7,IF('Copy &amp; Paste Roster Report Here'!$M992="QT",1,0),0)</f>
        <v>0</v>
      </c>
      <c r="CY995" s="123">
        <f>IF('Copy &amp; Paste Roster Report Here'!$A992=CY$7,IF('Copy &amp; Paste Roster Report Here'!$M992="QT",1,0),0)</f>
        <v>0</v>
      </c>
      <c r="CZ995" s="123">
        <f>IF('Copy &amp; Paste Roster Report Here'!$A992=CZ$7,IF('Copy &amp; Paste Roster Report Here'!$M992="QT",1,0),0)</f>
        <v>0</v>
      </c>
      <c r="DA995" s="123">
        <f>IF('Copy &amp; Paste Roster Report Here'!$A992=DA$7,IF('Copy &amp; Paste Roster Report Here'!$M992="QT",1,0),0)</f>
        <v>0</v>
      </c>
      <c r="DB995" s="123">
        <f>IF('Copy &amp; Paste Roster Report Here'!$A992=DB$7,IF('Copy &amp; Paste Roster Report Here'!$M992="QT",1,0),0)</f>
        <v>0</v>
      </c>
      <c r="DC995" s="123">
        <f>IF('Copy &amp; Paste Roster Report Here'!$A992=DC$7,IF('Copy &amp; Paste Roster Report Here'!$M992="QT",1,0),0)</f>
        <v>0</v>
      </c>
      <c r="DD995" s="73">
        <f t="shared" si="240"/>
        <v>0</v>
      </c>
      <c r="DE995" s="124">
        <f>IF('Copy &amp; Paste Roster Report Here'!$A992=DE$7,IF('Copy &amp; Paste Roster Report Here'!$M992="xxxxxxxxxxx",1,0),0)</f>
        <v>0</v>
      </c>
      <c r="DF995" s="124">
        <f>IF('Copy &amp; Paste Roster Report Here'!$A992=DF$7,IF('Copy &amp; Paste Roster Report Here'!$M992="xxxxxxxxxxx",1,0),0)</f>
        <v>0</v>
      </c>
      <c r="DG995" s="124">
        <f>IF('Copy &amp; Paste Roster Report Here'!$A992=DG$7,IF('Copy &amp; Paste Roster Report Here'!$M992="xxxxxxxxxxx",1,0),0)</f>
        <v>0</v>
      </c>
      <c r="DH995" s="124">
        <f>IF('Copy &amp; Paste Roster Report Here'!$A992=DH$7,IF('Copy &amp; Paste Roster Report Here'!$M992="xxxxxxxxxxx",1,0),0)</f>
        <v>0</v>
      </c>
      <c r="DI995" s="124">
        <f>IF('Copy &amp; Paste Roster Report Here'!$A992=DI$7,IF('Copy &amp; Paste Roster Report Here'!$M992="xxxxxxxxxxx",1,0),0)</f>
        <v>0</v>
      </c>
      <c r="DJ995" s="124">
        <f>IF('Copy &amp; Paste Roster Report Here'!$A992=DJ$7,IF('Copy &amp; Paste Roster Report Here'!$M992="xxxxxxxxxxx",1,0),0)</f>
        <v>0</v>
      </c>
      <c r="DK995" s="124">
        <f>IF('Copy &amp; Paste Roster Report Here'!$A992=DK$7,IF('Copy &amp; Paste Roster Report Here'!$M992="xxxxxxxxxxx",1,0),0)</f>
        <v>0</v>
      </c>
      <c r="DL995" s="124">
        <f>IF('Copy &amp; Paste Roster Report Here'!$A992=DL$7,IF('Copy &amp; Paste Roster Report Here'!$M992="xxxxxxxxxxx",1,0),0)</f>
        <v>0</v>
      </c>
      <c r="DM995" s="124">
        <f>IF('Copy &amp; Paste Roster Report Here'!$A992=DM$7,IF('Copy &amp; Paste Roster Report Here'!$M992="xxxxxxxxxxx",1,0),0)</f>
        <v>0</v>
      </c>
      <c r="DN995" s="124">
        <f>IF('Copy &amp; Paste Roster Report Here'!$A992=DN$7,IF('Copy &amp; Paste Roster Report Here'!$M992="xxxxxxxxxxx",1,0),0)</f>
        <v>0</v>
      </c>
      <c r="DO995" s="124">
        <f>IF('Copy &amp; Paste Roster Report Here'!$A992=DO$7,IF('Copy &amp; Paste Roster Report Here'!$M992="xxxxxxxxxxx",1,0),0)</f>
        <v>0</v>
      </c>
      <c r="DP995" s="125">
        <f t="shared" si="241"/>
        <v>0</v>
      </c>
      <c r="DQ995" s="126">
        <f t="shared" si="242"/>
        <v>0</v>
      </c>
    </row>
    <row r="996" spans="1:121" x14ac:dyDescent="0.25">
      <c r="A996" s="111">
        <f t="shared" si="228"/>
        <v>0</v>
      </c>
      <c r="B996" s="111">
        <f t="shared" si="229"/>
        <v>0</v>
      </c>
      <c r="C996" s="112">
        <f>+('Copy &amp; Paste Roster Report Here'!$P993-'Copy &amp; Paste Roster Report Here'!$O993)/30</f>
        <v>0</v>
      </c>
      <c r="D996" s="112">
        <f>+('Copy &amp; Paste Roster Report Here'!$P993-'Copy &amp; Paste Roster Report Here'!$O993)</f>
        <v>0</v>
      </c>
      <c r="E996" s="111">
        <f>'Copy &amp; Paste Roster Report Here'!N993</f>
        <v>0</v>
      </c>
      <c r="F996" s="111" t="str">
        <f t="shared" si="230"/>
        <v>N</v>
      </c>
      <c r="G996" s="111">
        <f>'Copy &amp; Paste Roster Report Here'!R993</f>
        <v>0</v>
      </c>
      <c r="H996" s="113">
        <f t="shared" si="231"/>
        <v>0</v>
      </c>
      <c r="I996" s="112">
        <f>IF(F996="N",$F$5-'Copy &amp; Paste Roster Report Here'!O993,+'Copy &amp; Paste Roster Report Here'!Q993-'Copy &amp; Paste Roster Report Here'!O993)</f>
        <v>0</v>
      </c>
      <c r="J996" s="114">
        <f t="shared" si="232"/>
        <v>0</v>
      </c>
      <c r="K996" s="114">
        <f t="shared" si="233"/>
        <v>0</v>
      </c>
      <c r="L996" s="115">
        <f>'Copy &amp; Paste Roster Report Here'!F993</f>
        <v>0</v>
      </c>
      <c r="M996" s="116">
        <f t="shared" si="234"/>
        <v>0</v>
      </c>
      <c r="N996" s="117">
        <f>IF('Copy &amp; Paste Roster Report Here'!$A993='Analytical Tests'!N$7,IF($F996="Y",+$H996*N$6,0),0)</f>
        <v>0</v>
      </c>
      <c r="O996" s="117">
        <f>IF('Copy &amp; Paste Roster Report Here'!$A993='Analytical Tests'!O$7,IF($F996="Y",+$H996*O$6,0),0)</f>
        <v>0</v>
      </c>
      <c r="P996" s="117">
        <f>IF('Copy &amp; Paste Roster Report Here'!$A993='Analytical Tests'!P$7,IF($F996="Y",+$H996*P$6,0),0)</f>
        <v>0</v>
      </c>
      <c r="Q996" s="117">
        <f>IF('Copy &amp; Paste Roster Report Here'!$A993='Analytical Tests'!Q$7,IF($F996="Y",+$H996*Q$6,0),0)</f>
        <v>0</v>
      </c>
      <c r="R996" s="117">
        <f>IF('Copy &amp; Paste Roster Report Here'!$A993='Analytical Tests'!R$7,IF($F996="Y",+$H996*R$6,0),0)</f>
        <v>0</v>
      </c>
      <c r="S996" s="117">
        <f>IF('Copy &amp; Paste Roster Report Here'!$A993='Analytical Tests'!S$7,IF($F996="Y",+$H996*S$6,0),0)</f>
        <v>0</v>
      </c>
      <c r="T996" s="117">
        <f>IF('Copy &amp; Paste Roster Report Here'!$A993='Analytical Tests'!T$7,IF($F996="Y",+$H996*T$6,0),0)</f>
        <v>0</v>
      </c>
      <c r="U996" s="117">
        <f>IF('Copy &amp; Paste Roster Report Here'!$A993='Analytical Tests'!U$7,IF($F996="Y",+$H996*U$6,0),0)</f>
        <v>0</v>
      </c>
      <c r="V996" s="117">
        <f>IF('Copy &amp; Paste Roster Report Here'!$A993='Analytical Tests'!V$7,IF($F996="Y",+$H996*V$6,0),0)</f>
        <v>0</v>
      </c>
      <c r="W996" s="117">
        <f>IF('Copy &amp; Paste Roster Report Here'!$A993='Analytical Tests'!W$7,IF($F996="Y",+$H996*W$6,0),0)</f>
        <v>0</v>
      </c>
      <c r="X996" s="117">
        <f>IF('Copy &amp; Paste Roster Report Here'!$A993='Analytical Tests'!X$7,IF($F996="Y",+$H996*X$6,0),0)</f>
        <v>0</v>
      </c>
      <c r="Y996" s="117" t="b">
        <f>IF('Copy &amp; Paste Roster Report Here'!$A993='Analytical Tests'!Y$7,IF($F996="N",IF($J996&gt;=$C996,Y$6,+($I996/$D996)*Y$6),0))</f>
        <v>0</v>
      </c>
      <c r="Z996" s="117" t="b">
        <f>IF('Copy &amp; Paste Roster Report Here'!$A993='Analytical Tests'!Z$7,IF($F996="N",IF($J996&gt;=$C996,Z$6,+($I996/$D996)*Z$6),0))</f>
        <v>0</v>
      </c>
      <c r="AA996" s="117" t="b">
        <f>IF('Copy &amp; Paste Roster Report Here'!$A993='Analytical Tests'!AA$7,IF($F996="N",IF($J996&gt;=$C996,AA$6,+($I996/$D996)*AA$6),0))</f>
        <v>0</v>
      </c>
      <c r="AB996" s="117" t="b">
        <f>IF('Copy &amp; Paste Roster Report Here'!$A993='Analytical Tests'!AB$7,IF($F996="N",IF($J996&gt;=$C996,AB$6,+($I996/$D996)*AB$6),0))</f>
        <v>0</v>
      </c>
      <c r="AC996" s="117" t="b">
        <f>IF('Copy &amp; Paste Roster Report Here'!$A993='Analytical Tests'!AC$7,IF($F996="N",IF($J996&gt;=$C996,AC$6,+($I996/$D996)*AC$6),0))</f>
        <v>0</v>
      </c>
      <c r="AD996" s="117" t="b">
        <f>IF('Copy &amp; Paste Roster Report Here'!$A993='Analytical Tests'!AD$7,IF($F996="N",IF($J996&gt;=$C996,AD$6,+($I996/$D996)*AD$6),0))</f>
        <v>0</v>
      </c>
      <c r="AE996" s="117" t="b">
        <f>IF('Copy &amp; Paste Roster Report Here'!$A993='Analytical Tests'!AE$7,IF($F996="N",IF($J996&gt;=$C996,AE$6,+($I996/$D996)*AE$6),0))</f>
        <v>0</v>
      </c>
      <c r="AF996" s="117" t="b">
        <f>IF('Copy &amp; Paste Roster Report Here'!$A993='Analytical Tests'!AF$7,IF($F996="N",IF($J996&gt;=$C996,AF$6,+($I996/$D996)*AF$6),0))</f>
        <v>0</v>
      </c>
      <c r="AG996" s="117" t="b">
        <f>IF('Copy &amp; Paste Roster Report Here'!$A993='Analytical Tests'!AG$7,IF($F996="N",IF($J996&gt;=$C996,AG$6,+($I996/$D996)*AG$6),0))</f>
        <v>0</v>
      </c>
      <c r="AH996" s="117" t="b">
        <f>IF('Copy &amp; Paste Roster Report Here'!$A993='Analytical Tests'!AH$7,IF($F996="N",IF($J996&gt;=$C996,AH$6,+($I996/$D996)*AH$6),0))</f>
        <v>0</v>
      </c>
      <c r="AI996" s="117" t="b">
        <f>IF('Copy &amp; Paste Roster Report Here'!$A993='Analytical Tests'!AI$7,IF($F996="N",IF($J996&gt;=$C996,AI$6,+($I996/$D996)*AI$6),0))</f>
        <v>0</v>
      </c>
      <c r="AJ996" s="79"/>
      <c r="AK996" s="118">
        <f>IF('Copy &amp; Paste Roster Report Here'!$A993=AK$7,IF('Copy &amp; Paste Roster Report Here'!$M993="FT",1,0),0)</f>
        <v>0</v>
      </c>
      <c r="AL996" s="118">
        <f>IF('Copy &amp; Paste Roster Report Here'!$A993=AL$7,IF('Copy &amp; Paste Roster Report Here'!$M993="FT",1,0),0)</f>
        <v>0</v>
      </c>
      <c r="AM996" s="118">
        <f>IF('Copy &amp; Paste Roster Report Here'!$A993=AM$7,IF('Copy &amp; Paste Roster Report Here'!$M993="FT",1,0),0)</f>
        <v>0</v>
      </c>
      <c r="AN996" s="118">
        <f>IF('Copy &amp; Paste Roster Report Here'!$A993=AN$7,IF('Copy &amp; Paste Roster Report Here'!$M993="FT",1,0),0)</f>
        <v>0</v>
      </c>
      <c r="AO996" s="118">
        <f>IF('Copy &amp; Paste Roster Report Here'!$A993=AO$7,IF('Copy &amp; Paste Roster Report Here'!$M993="FT",1,0),0)</f>
        <v>0</v>
      </c>
      <c r="AP996" s="118">
        <f>IF('Copy &amp; Paste Roster Report Here'!$A993=AP$7,IF('Copy &amp; Paste Roster Report Here'!$M993="FT",1,0),0)</f>
        <v>0</v>
      </c>
      <c r="AQ996" s="118">
        <f>IF('Copy &amp; Paste Roster Report Here'!$A993=AQ$7,IF('Copy &amp; Paste Roster Report Here'!$M993="FT",1,0),0)</f>
        <v>0</v>
      </c>
      <c r="AR996" s="118">
        <f>IF('Copy &amp; Paste Roster Report Here'!$A993=AR$7,IF('Copy &amp; Paste Roster Report Here'!$M993="FT",1,0),0)</f>
        <v>0</v>
      </c>
      <c r="AS996" s="118">
        <f>IF('Copy &amp; Paste Roster Report Here'!$A993=AS$7,IF('Copy &amp; Paste Roster Report Here'!$M993="FT",1,0),0)</f>
        <v>0</v>
      </c>
      <c r="AT996" s="118">
        <f>IF('Copy &amp; Paste Roster Report Here'!$A993=AT$7,IF('Copy &amp; Paste Roster Report Here'!$M993="FT",1,0),0)</f>
        <v>0</v>
      </c>
      <c r="AU996" s="118">
        <f>IF('Copy &amp; Paste Roster Report Here'!$A993=AU$7,IF('Copy &amp; Paste Roster Report Here'!$M993="FT",1,0),0)</f>
        <v>0</v>
      </c>
      <c r="AV996" s="73">
        <f t="shared" si="235"/>
        <v>0</v>
      </c>
      <c r="AW996" s="119">
        <f>IF('Copy &amp; Paste Roster Report Here'!$A993=AW$7,IF('Copy &amp; Paste Roster Report Here'!$M993="HT",1,0),0)</f>
        <v>0</v>
      </c>
      <c r="AX996" s="119">
        <f>IF('Copy &amp; Paste Roster Report Here'!$A993=AX$7,IF('Copy &amp; Paste Roster Report Here'!$M993="HT",1,0),0)</f>
        <v>0</v>
      </c>
      <c r="AY996" s="119">
        <f>IF('Copy &amp; Paste Roster Report Here'!$A993=AY$7,IF('Copy &amp; Paste Roster Report Here'!$M993="HT",1,0),0)</f>
        <v>0</v>
      </c>
      <c r="AZ996" s="119">
        <f>IF('Copy &amp; Paste Roster Report Here'!$A993=AZ$7,IF('Copy &amp; Paste Roster Report Here'!$M993="HT",1,0),0)</f>
        <v>0</v>
      </c>
      <c r="BA996" s="119">
        <f>IF('Copy &amp; Paste Roster Report Here'!$A993=BA$7,IF('Copy &amp; Paste Roster Report Here'!$M993="HT",1,0),0)</f>
        <v>0</v>
      </c>
      <c r="BB996" s="119">
        <f>IF('Copy &amp; Paste Roster Report Here'!$A993=BB$7,IF('Copy &amp; Paste Roster Report Here'!$M993="HT",1,0),0)</f>
        <v>0</v>
      </c>
      <c r="BC996" s="119">
        <f>IF('Copy &amp; Paste Roster Report Here'!$A993=BC$7,IF('Copy &amp; Paste Roster Report Here'!$M993="HT",1,0),0)</f>
        <v>0</v>
      </c>
      <c r="BD996" s="119">
        <f>IF('Copy &amp; Paste Roster Report Here'!$A993=BD$7,IF('Copy &amp; Paste Roster Report Here'!$M993="HT",1,0),0)</f>
        <v>0</v>
      </c>
      <c r="BE996" s="119">
        <f>IF('Copy &amp; Paste Roster Report Here'!$A993=BE$7,IF('Copy &amp; Paste Roster Report Here'!$M993="HT",1,0),0)</f>
        <v>0</v>
      </c>
      <c r="BF996" s="119">
        <f>IF('Copy &amp; Paste Roster Report Here'!$A993=BF$7,IF('Copy &amp; Paste Roster Report Here'!$M993="HT",1,0),0)</f>
        <v>0</v>
      </c>
      <c r="BG996" s="119">
        <f>IF('Copy &amp; Paste Roster Report Here'!$A993=BG$7,IF('Copy &amp; Paste Roster Report Here'!$M993="HT",1,0),0)</f>
        <v>0</v>
      </c>
      <c r="BH996" s="73">
        <f t="shared" si="236"/>
        <v>0</v>
      </c>
      <c r="BI996" s="120">
        <f>IF('Copy &amp; Paste Roster Report Here'!$A993=BI$7,IF('Copy &amp; Paste Roster Report Here'!$M993="MT",1,0),0)</f>
        <v>0</v>
      </c>
      <c r="BJ996" s="120">
        <f>IF('Copy &amp; Paste Roster Report Here'!$A993=BJ$7,IF('Copy &amp; Paste Roster Report Here'!$M993="MT",1,0),0)</f>
        <v>0</v>
      </c>
      <c r="BK996" s="120">
        <f>IF('Copy &amp; Paste Roster Report Here'!$A993=BK$7,IF('Copy &amp; Paste Roster Report Here'!$M993="MT",1,0),0)</f>
        <v>0</v>
      </c>
      <c r="BL996" s="120">
        <f>IF('Copy &amp; Paste Roster Report Here'!$A993=BL$7,IF('Copy &amp; Paste Roster Report Here'!$M993="MT",1,0),0)</f>
        <v>0</v>
      </c>
      <c r="BM996" s="120">
        <f>IF('Copy &amp; Paste Roster Report Here'!$A993=BM$7,IF('Copy &amp; Paste Roster Report Here'!$M993="MT",1,0),0)</f>
        <v>0</v>
      </c>
      <c r="BN996" s="120">
        <f>IF('Copy &amp; Paste Roster Report Here'!$A993=BN$7,IF('Copy &amp; Paste Roster Report Here'!$M993="MT",1,0),0)</f>
        <v>0</v>
      </c>
      <c r="BO996" s="120">
        <f>IF('Copy &amp; Paste Roster Report Here'!$A993=BO$7,IF('Copy &amp; Paste Roster Report Here'!$M993="MT",1,0),0)</f>
        <v>0</v>
      </c>
      <c r="BP996" s="120">
        <f>IF('Copy &amp; Paste Roster Report Here'!$A993=BP$7,IF('Copy &amp; Paste Roster Report Here'!$M993="MT",1,0),0)</f>
        <v>0</v>
      </c>
      <c r="BQ996" s="120">
        <f>IF('Copy &amp; Paste Roster Report Here'!$A993=BQ$7,IF('Copy &amp; Paste Roster Report Here'!$M993="MT",1,0),0)</f>
        <v>0</v>
      </c>
      <c r="BR996" s="120">
        <f>IF('Copy &amp; Paste Roster Report Here'!$A993=BR$7,IF('Copy &amp; Paste Roster Report Here'!$M993="MT",1,0),0)</f>
        <v>0</v>
      </c>
      <c r="BS996" s="120">
        <f>IF('Copy &amp; Paste Roster Report Here'!$A993=BS$7,IF('Copy &amp; Paste Roster Report Here'!$M993="MT",1,0),0)</f>
        <v>0</v>
      </c>
      <c r="BT996" s="73">
        <f t="shared" si="237"/>
        <v>0</v>
      </c>
      <c r="BU996" s="121">
        <f>IF('Copy &amp; Paste Roster Report Here'!$A993=BU$7,IF('Copy &amp; Paste Roster Report Here'!$M993="fy",1,0),0)</f>
        <v>0</v>
      </c>
      <c r="BV996" s="121">
        <f>IF('Copy &amp; Paste Roster Report Here'!$A993=BV$7,IF('Copy &amp; Paste Roster Report Here'!$M993="fy",1,0),0)</f>
        <v>0</v>
      </c>
      <c r="BW996" s="121">
        <f>IF('Copy &amp; Paste Roster Report Here'!$A993=BW$7,IF('Copy &amp; Paste Roster Report Here'!$M993="fy",1,0),0)</f>
        <v>0</v>
      </c>
      <c r="BX996" s="121">
        <f>IF('Copy &amp; Paste Roster Report Here'!$A993=BX$7,IF('Copy &amp; Paste Roster Report Here'!$M993="fy",1,0),0)</f>
        <v>0</v>
      </c>
      <c r="BY996" s="121">
        <f>IF('Copy &amp; Paste Roster Report Here'!$A993=BY$7,IF('Copy &amp; Paste Roster Report Here'!$M993="fy",1,0),0)</f>
        <v>0</v>
      </c>
      <c r="BZ996" s="121">
        <f>IF('Copy &amp; Paste Roster Report Here'!$A993=BZ$7,IF('Copy &amp; Paste Roster Report Here'!$M993="fy",1,0),0)</f>
        <v>0</v>
      </c>
      <c r="CA996" s="121">
        <f>IF('Copy &amp; Paste Roster Report Here'!$A993=CA$7,IF('Copy &amp; Paste Roster Report Here'!$M993="fy",1,0),0)</f>
        <v>0</v>
      </c>
      <c r="CB996" s="121">
        <f>IF('Copy &amp; Paste Roster Report Here'!$A993=CB$7,IF('Copy &amp; Paste Roster Report Here'!$M993="fy",1,0),0)</f>
        <v>0</v>
      </c>
      <c r="CC996" s="121">
        <f>IF('Copy &amp; Paste Roster Report Here'!$A993=CC$7,IF('Copy &amp; Paste Roster Report Here'!$M993="fy",1,0),0)</f>
        <v>0</v>
      </c>
      <c r="CD996" s="121">
        <f>IF('Copy &amp; Paste Roster Report Here'!$A993=CD$7,IF('Copy &amp; Paste Roster Report Here'!$M993="fy",1,0),0)</f>
        <v>0</v>
      </c>
      <c r="CE996" s="121">
        <f>IF('Copy &amp; Paste Roster Report Here'!$A993=CE$7,IF('Copy &amp; Paste Roster Report Here'!$M993="fy",1,0),0)</f>
        <v>0</v>
      </c>
      <c r="CF996" s="73">
        <f t="shared" si="238"/>
        <v>0</v>
      </c>
      <c r="CG996" s="122">
        <f>IF('Copy &amp; Paste Roster Report Here'!$A993=CG$7,IF('Copy &amp; Paste Roster Report Here'!$M993="RH",1,0),0)</f>
        <v>0</v>
      </c>
      <c r="CH996" s="122">
        <f>IF('Copy &amp; Paste Roster Report Here'!$A993=CH$7,IF('Copy &amp; Paste Roster Report Here'!$M993="RH",1,0),0)</f>
        <v>0</v>
      </c>
      <c r="CI996" s="122">
        <f>IF('Copy &amp; Paste Roster Report Here'!$A993=CI$7,IF('Copy &amp; Paste Roster Report Here'!$M993="RH",1,0),0)</f>
        <v>0</v>
      </c>
      <c r="CJ996" s="122">
        <f>IF('Copy &amp; Paste Roster Report Here'!$A993=CJ$7,IF('Copy &amp; Paste Roster Report Here'!$M993="RH",1,0),0)</f>
        <v>0</v>
      </c>
      <c r="CK996" s="122">
        <f>IF('Copy &amp; Paste Roster Report Here'!$A993=CK$7,IF('Copy &amp; Paste Roster Report Here'!$M993="RH",1,0),0)</f>
        <v>0</v>
      </c>
      <c r="CL996" s="122">
        <f>IF('Copy &amp; Paste Roster Report Here'!$A993=CL$7,IF('Copy &amp; Paste Roster Report Here'!$M993="RH",1,0),0)</f>
        <v>0</v>
      </c>
      <c r="CM996" s="122">
        <f>IF('Copy &amp; Paste Roster Report Here'!$A993=CM$7,IF('Copy &amp; Paste Roster Report Here'!$M993="RH",1,0),0)</f>
        <v>0</v>
      </c>
      <c r="CN996" s="122">
        <f>IF('Copy &amp; Paste Roster Report Here'!$A993=CN$7,IF('Copy &amp; Paste Roster Report Here'!$M993="RH",1,0),0)</f>
        <v>0</v>
      </c>
      <c r="CO996" s="122">
        <f>IF('Copy &amp; Paste Roster Report Here'!$A993=CO$7,IF('Copy &amp; Paste Roster Report Here'!$M993="RH",1,0),0)</f>
        <v>0</v>
      </c>
      <c r="CP996" s="122">
        <f>IF('Copy &amp; Paste Roster Report Here'!$A993=CP$7,IF('Copy &amp; Paste Roster Report Here'!$M993="RH",1,0),0)</f>
        <v>0</v>
      </c>
      <c r="CQ996" s="122">
        <f>IF('Copy &amp; Paste Roster Report Here'!$A993=CQ$7,IF('Copy &amp; Paste Roster Report Here'!$M993="RH",1,0),0)</f>
        <v>0</v>
      </c>
      <c r="CR996" s="73">
        <f t="shared" si="239"/>
        <v>0</v>
      </c>
      <c r="CS996" s="123">
        <f>IF('Copy &amp; Paste Roster Report Here'!$A993=CS$7,IF('Copy &amp; Paste Roster Report Here'!$M993="QT",1,0),0)</f>
        <v>0</v>
      </c>
      <c r="CT996" s="123">
        <f>IF('Copy &amp; Paste Roster Report Here'!$A993=CT$7,IF('Copy &amp; Paste Roster Report Here'!$M993="QT",1,0),0)</f>
        <v>0</v>
      </c>
      <c r="CU996" s="123">
        <f>IF('Copy &amp; Paste Roster Report Here'!$A993=CU$7,IF('Copy &amp; Paste Roster Report Here'!$M993="QT",1,0),0)</f>
        <v>0</v>
      </c>
      <c r="CV996" s="123">
        <f>IF('Copy &amp; Paste Roster Report Here'!$A993=CV$7,IF('Copy &amp; Paste Roster Report Here'!$M993="QT",1,0),0)</f>
        <v>0</v>
      </c>
      <c r="CW996" s="123">
        <f>IF('Copy &amp; Paste Roster Report Here'!$A993=CW$7,IF('Copy &amp; Paste Roster Report Here'!$M993="QT",1,0),0)</f>
        <v>0</v>
      </c>
      <c r="CX996" s="123">
        <f>IF('Copy &amp; Paste Roster Report Here'!$A993=CX$7,IF('Copy &amp; Paste Roster Report Here'!$M993="QT",1,0),0)</f>
        <v>0</v>
      </c>
      <c r="CY996" s="123">
        <f>IF('Copy &amp; Paste Roster Report Here'!$A993=CY$7,IF('Copy &amp; Paste Roster Report Here'!$M993="QT",1,0),0)</f>
        <v>0</v>
      </c>
      <c r="CZ996" s="123">
        <f>IF('Copy &amp; Paste Roster Report Here'!$A993=CZ$7,IF('Copy &amp; Paste Roster Report Here'!$M993="QT",1,0),0)</f>
        <v>0</v>
      </c>
      <c r="DA996" s="123">
        <f>IF('Copy &amp; Paste Roster Report Here'!$A993=DA$7,IF('Copy &amp; Paste Roster Report Here'!$M993="QT",1,0),0)</f>
        <v>0</v>
      </c>
      <c r="DB996" s="123">
        <f>IF('Copy &amp; Paste Roster Report Here'!$A993=DB$7,IF('Copy &amp; Paste Roster Report Here'!$M993="QT",1,0),0)</f>
        <v>0</v>
      </c>
      <c r="DC996" s="123">
        <f>IF('Copy &amp; Paste Roster Report Here'!$A993=DC$7,IF('Copy &amp; Paste Roster Report Here'!$M993="QT",1,0),0)</f>
        <v>0</v>
      </c>
      <c r="DD996" s="73">
        <f t="shared" si="240"/>
        <v>0</v>
      </c>
      <c r="DE996" s="124">
        <f>IF('Copy &amp; Paste Roster Report Here'!$A993=DE$7,IF('Copy &amp; Paste Roster Report Here'!$M993="xxxxxxxxxxx",1,0),0)</f>
        <v>0</v>
      </c>
      <c r="DF996" s="124">
        <f>IF('Copy &amp; Paste Roster Report Here'!$A993=DF$7,IF('Copy &amp; Paste Roster Report Here'!$M993="xxxxxxxxxxx",1,0),0)</f>
        <v>0</v>
      </c>
      <c r="DG996" s="124">
        <f>IF('Copy &amp; Paste Roster Report Here'!$A993=DG$7,IF('Copy &amp; Paste Roster Report Here'!$M993="xxxxxxxxxxx",1,0),0)</f>
        <v>0</v>
      </c>
      <c r="DH996" s="124">
        <f>IF('Copy &amp; Paste Roster Report Here'!$A993=DH$7,IF('Copy &amp; Paste Roster Report Here'!$M993="xxxxxxxxxxx",1,0),0)</f>
        <v>0</v>
      </c>
      <c r="DI996" s="124">
        <f>IF('Copy &amp; Paste Roster Report Here'!$A993=DI$7,IF('Copy &amp; Paste Roster Report Here'!$M993="xxxxxxxxxxx",1,0),0)</f>
        <v>0</v>
      </c>
      <c r="DJ996" s="124">
        <f>IF('Copy &amp; Paste Roster Report Here'!$A993=DJ$7,IF('Copy &amp; Paste Roster Report Here'!$M993="xxxxxxxxxxx",1,0),0)</f>
        <v>0</v>
      </c>
      <c r="DK996" s="124">
        <f>IF('Copy &amp; Paste Roster Report Here'!$A993=DK$7,IF('Copy &amp; Paste Roster Report Here'!$M993="xxxxxxxxxxx",1,0),0)</f>
        <v>0</v>
      </c>
      <c r="DL996" s="124">
        <f>IF('Copy &amp; Paste Roster Report Here'!$A993=DL$7,IF('Copy &amp; Paste Roster Report Here'!$M993="xxxxxxxxxxx",1,0),0)</f>
        <v>0</v>
      </c>
      <c r="DM996" s="124">
        <f>IF('Copy &amp; Paste Roster Report Here'!$A993=DM$7,IF('Copy &amp; Paste Roster Report Here'!$M993="xxxxxxxxxxx",1,0),0)</f>
        <v>0</v>
      </c>
      <c r="DN996" s="124">
        <f>IF('Copy &amp; Paste Roster Report Here'!$A993=DN$7,IF('Copy &amp; Paste Roster Report Here'!$M993="xxxxxxxxxxx",1,0),0)</f>
        <v>0</v>
      </c>
      <c r="DO996" s="124">
        <f>IF('Copy &amp; Paste Roster Report Here'!$A993=DO$7,IF('Copy &amp; Paste Roster Report Here'!$M993="xxxxxxxxxxx",1,0),0)</f>
        <v>0</v>
      </c>
      <c r="DP996" s="125">
        <f t="shared" si="241"/>
        <v>0</v>
      </c>
      <c r="DQ996" s="126">
        <f t="shared" si="242"/>
        <v>0</v>
      </c>
    </row>
    <row r="997" spans="1:121" x14ac:dyDescent="0.25">
      <c r="A997" s="111">
        <f t="shared" si="228"/>
        <v>0</v>
      </c>
      <c r="B997" s="111">
        <f t="shared" si="229"/>
        <v>0</v>
      </c>
      <c r="C997" s="112">
        <f>+('Copy &amp; Paste Roster Report Here'!$P994-'Copy &amp; Paste Roster Report Here'!$O994)/30</f>
        <v>0</v>
      </c>
      <c r="D997" s="112">
        <f>+('Copy &amp; Paste Roster Report Here'!$P994-'Copy &amp; Paste Roster Report Here'!$O994)</f>
        <v>0</v>
      </c>
      <c r="E997" s="111">
        <f>'Copy &amp; Paste Roster Report Here'!N994</f>
        <v>0</v>
      </c>
      <c r="F997" s="111" t="str">
        <f t="shared" si="230"/>
        <v>N</v>
      </c>
      <c r="G997" s="111">
        <f>'Copy &amp; Paste Roster Report Here'!R994</f>
        <v>0</v>
      </c>
      <c r="H997" s="113">
        <f t="shared" si="231"/>
        <v>0</v>
      </c>
      <c r="I997" s="112">
        <f>IF(F997="N",$F$5-'Copy &amp; Paste Roster Report Here'!O994,+'Copy &amp; Paste Roster Report Here'!Q994-'Copy &amp; Paste Roster Report Here'!O994)</f>
        <v>0</v>
      </c>
      <c r="J997" s="114">
        <f t="shared" si="232"/>
        <v>0</v>
      </c>
      <c r="K997" s="114">
        <f t="shared" si="233"/>
        <v>0</v>
      </c>
      <c r="L997" s="115">
        <f>'Copy &amp; Paste Roster Report Here'!F994</f>
        <v>0</v>
      </c>
      <c r="M997" s="116">
        <f t="shared" si="234"/>
        <v>0</v>
      </c>
      <c r="N997" s="117">
        <f>IF('Copy &amp; Paste Roster Report Here'!$A994='Analytical Tests'!N$7,IF($F997="Y",+$H997*N$6,0),0)</f>
        <v>0</v>
      </c>
      <c r="O997" s="117">
        <f>IF('Copy &amp; Paste Roster Report Here'!$A994='Analytical Tests'!O$7,IF($F997="Y",+$H997*O$6,0),0)</f>
        <v>0</v>
      </c>
      <c r="P997" s="117">
        <f>IF('Copy &amp; Paste Roster Report Here'!$A994='Analytical Tests'!P$7,IF($F997="Y",+$H997*P$6,0),0)</f>
        <v>0</v>
      </c>
      <c r="Q997" s="117">
        <f>IF('Copy &amp; Paste Roster Report Here'!$A994='Analytical Tests'!Q$7,IF($F997="Y",+$H997*Q$6,0),0)</f>
        <v>0</v>
      </c>
      <c r="R997" s="117">
        <f>IF('Copy &amp; Paste Roster Report Here'!$A994='Analytical Tests'!R$7,IF($F997="Y",+$H997*R$6,0),0)</f>
        <v>0</v>
      </c>
      <c r="S997" s="117">
        <f>IF('Copy &amp; Paste Roster Report Here'!$A994='Analytical Tests'!S$7,IF($F997="Y",+$H997*S$6,0),0)</f>
        <v>0</v>
      </c>
      <c r="T997" s="117">
        <f>IF('Copy &amp; Paste Roster Report Here'!$A994='Analytical Tests'!T$7,IF($F997="Y",+$H997*T$6,0),0)</f>
        <v>0</v>
      </c>
      <c r="U997" s="117">
        <f>IF('Copy &amp; Paste Roster Report Here'!$A994='Analytical Tests'!U$7,IF($F997="Y",+$H997*U$6,0),0)</f>
        <v>0</v>
      </c>
      <c r="V997" s="117">
        <f>IF('Copy &amp; Paste Roster Report Here'!$A994='Analytical Tests'!V$7,IF($F997="Y",+$H997*V$6,0),0)</f>
        <v>0</v>
      </c>
      <c r="W997" s="117">
        <f>IF('Copy &amp; Paste Roster Report Here'!$A994='Analytical Tests'!W$7,IF($F997="Y",+$H997*W$6,0),0)</f>
        <v>0</v>
      </c>
      <c r="X997" s="117">
        <f>IF('Copy &amp; Paste Roster Report Here'!$A994='Analytical Tests'!X$7,IF($F997="Y",+$H997*X$6,0),0)</f>
        <v>0</v>
      </c>
      <c r="Y997" s="117" t="b">
        <f>IF('Copy &amp; Paste Roster Report Here'!$A994='Analytical Tests'!Y$7,IF($F997="N",IF($J997&gt;=$C997,Y$6,+($I997/$D997)*Y$6),0))</f>
        <v>0</v>
      </c>
      <c r="Z997" s="117" t="b">
        <f>IF('Copy &amp; Paste Roster Report Here'!$A994='Analytical Tests'!Z$7,IF($F997="N",IF($J997&gt;=$C997,Z$6,+($I997/$D997)*Z$6),0))</f>
        <v>0</v>
      </c>
      <c r="AA997" s="117" t="b">
        <f>IF('Copy &amp; Paste Roster Report Here'!$A994='Analytical Tests'!AA$7,IF($F997="N",IF($J997&gt;=$C997,AA$6,+($I997/$D997)*AA$6),0))</f>
        <v>0</v>
      </c>
      <c r="AB997" s="117" t="b">
        <f>IF('Copy &amp; Paste Roster Report Here'!$A994='Analytical Tests'!AB$7,IF($F997="N",IF($J997&gt;=$C997,AB$6,+($I997/$D997)*AB$6),0))</f>
        <v>0</v>
      </c>
      <c r="AC997" s="117" t="b">
        <f>IF('Copy &amp; Paste Roster Report Here'!$A994='Analytical Tests'!AC$7,IF($F997="N",IF($J997&gt;=$C997,AC$6,+($I997/$D997)*AC$6),0))</f>
        <v>0</v>
      </c>
      <c r="AD997" s="117" t="b">
        <f>IF('Copy &amp; Paste Roster Report Here'!$A994='Analytical Tests'!AD$7,IF($F997="N",IF($J997&gt;=$C997,AD$6,+($I997/$D997)*AD$6),0))</f>
        <v>0</v>
      </c>
      <c r="AE997" s="117" t="b">
        <f>IF('Copy &amp; Paste Roster Report Here'!$A994='Analytical Tests'!AE$7,IF($F997="N",IF($J997&gt;=$C997,AE$6,+($I997/$D997)*AE$6),0))</f>
        <v>0</v>
      </c>
      <c r="AF997" s="117" t="b">
        <f>IF('Copy &amp; Paste Roster Report Here'!$A994='Analytical Tests'!AF$7,IF($F997="N",IF($J997&gt;=$C997,AF$6,+($I997/$D997)*AF$6),0))</f>
        <v>0</v>
      </c>
      <c r="AG997" s="117" t="b">
        <f>IF('Copy &amp; Paste Roster Report Here'!$A994='Analytical Tests'!AG$7,IF($F997="N",IF($J997&gt;=$C997,AG$6,+($I997/$D997)*AG$6),0))</f>
        <v>0</v>
      </c>
      <c r="AH997" s="117" t="b">
        <f>IF('Copy &amp; Paste Roster Report Here'!$A994='Analytical Tests'!AH$7,IF($F997="N",IF($J997&gt;=$C997,AH$6,+($I997/$D997)*AH$6),0))</f>
        <v>0</v>
      </c>
      <c r="AI997" s="117" t="b">
        <f>IF('Copy &amp; Paste Roster Report Here'!$A994='Analytical Tests'!AI$7,IF($F997="N",IF($J997&gt;=$C997,AI$6,+($I997/$D997)*AI$6),0))</f>
        <v>0</v>
      </c>
      <c r="AJ997" s="79"/>
      <c r="AK997" s="118">
        <f>IF('Copy &amp; Paste Roster Report Here'!$A994=AK$7,IF('Copy &amp; Paste Roster Report Here'!$M994="FT",1,0),0)</f>
        <v>0</v>
      </c>
      <c r="AL997" s="118">
        <f>IF('Copy &amp; Paste Roster Report Here'!$A994=AL$7,IF('Copy &amp; Paste Roster Report Here'!$M994="FT",1,0),0)</f>
        <v>0</v>
      </c>
      <c r="AM997" s="118">
        <f>IF('Copy &amp; Paste Roster Report Here'!$A994=AM$7,IF('Copy &amp; Paste Roster Report Here'!$M994="FT",1,0),0)</f>
        <v>0</v>
      </c>
      <c r="AN997" s="118">
        <f>IF('Copy &amp; Paste Roster Report Here'!$A994=AN$7,IF('Copy &amp; Paste Roster Report Here'!$M994="FT",1,0),0)</f>
        <v>0</v>
      </c>
      <c r="AO997" s="118">
        <f>IF('Copy &amp; Paste Roster Report Here'!$A994=AO$7,IF('Copy &amp; Paste Roster Report Here'!$M994="FT",1,0),0)</f>
        <v>0</v>
      </c>
      <c r="AP997" s="118">
        <f>IF('Copy &amp; Paste Roster Report Here'!$A994=AP$7,IF('Copy &amp; Paste Roster Report Here'!$M994="FT",1,0),0)</f>
        <v>0</v>
      </c>
      <c r="AQ997" s="118">
        <f>IF('Copy &amp; Paste Roster Report Here'!$A994=AQ$7,IF('Copy &amp; Paste Roster Report Here'!$M994="FT",1,0),0)</f>
        <v>0</v>
      </c>
      <c r="AR997" s="118">
        <f>IF('Copy &amp; Paste Roster Report Here'!$A994=AR$7,IF('Copy &amp; Paste Roster Report Here'!$M994="FT",1,0),0)</f>
        <v>0</v>
      </c>
      <c r="AS997" s="118">
        <f>IF('Copy &amp; Paste Roster Report Here'!$A994=AS$7,IF('Copy &amp; Paste Roster Report Here'!$M994="FT",1,0),0)</f>
        <v>0</v>
      </c>
      <c r="AT997" s="118">
        <f>IF('Copy &amp; Paste Roster Report Here'!$A994=AT$7,IF('Copy &amp; Paste Roster Report Here'!$M994="FT",1,0),0)</f>
        <v>0</v>
      </c>
      <c r="AU997" s="118">
        <f>IF('Copy &amp; Paste Roster Report Here'!$A994=AU$7,IF('Copy &amp; Paste Roster Report Here'!$M994="FT",1,0),0)</f>
        <v>0</v>
      </c>
      <c r="AV997" s="73">
        <f t="shared" si="235"/>
        <v>0</v>
      </c>
      <c r="AW997" s="119">
        <f>IF('Copy &amp; Paste Roster Report Here'!$A994=AW$7,IF('Copy &amp; Paste Roster Report Here'!$M994="HT",1,0),0)</f>
        <v>0</v>
      </c>
      <c r="AX997" s="119">
        <f>IF('Copy &amp; Paste Roster Report Here'!$A994=AX$7,IF('Copy &amp; Paste Roster Report Here'!$M994="HT",1,0),0)</f>
        <v>0</v>
      </c>
      <c r="AY997" s="119">
        <f>IF('Copy &amp; Paste Roster Report Here'!$A994=AY$7,IF('Copy &amp; Paste Roster Report Here'!$M994="HT",1,0),0)</f>
        <v>0</v>
      </c>
      <c r="AZ997" s="119">
        <f>IF('Copy &amp; Paste Roster Report Here'!$A994=AZ$7,IF('Copy &amp; Paste Roster Report Here'!$M994="HT",1,0),0)</f>
        <v>0</v>
      </c>
      <c r="BA997" s="119">
        <f>IF('Copy &amp; Paste Roster Report Here'!$A994=BA$7,IF('Copy &amp; Paste Roster Report Here'!$M994="HT",1,0),0)</f>
        <v>0</v>
      </c>
      <c r="BB997" s="119">
        <f>IF('Copy &amp; Paste Roster Report Here'!$A994=BB$7,IF('Copy &amp; Paste Roster Report Here'!$M994="HT",1,0),0)</f>
        <v>0</v>
      </c>
      <c r="BC997" s="119">
        <f>IF('Copy &amp; Paste Roster Report Here'!$A994=BC$7,IF('Copy &amp; Paste Roster Report Here'!$M994="HT",1,0),0)</f>
        <v>0</v>
      </c>
      <c r="BD997" s="119">
        <f>IF('Copy &amp; Paste Roster Report Here'!$A994=BD$7,IF('Copy &amp; Paste Roster Report Here'!$M994="HT",1,0),0)</f>
        <v>0</v>
      </c>
      <c r="BE997" s="119">
        <f>IF('Copy &amp; Paste Roster Report Here'!$A994=BE$7,IF('Copy &amp; Paste Roster Report Here'!$M994="HT",1,0),0)</f>
        <v>0</v>
      </c>
      <c r="BF997" s="119">
        <f>IF('Copy &amp; Paste Roster Report Here'!$A994=BF$7,IF('Copy &amp; Paste Roster Report Here'!$M994="HT",1,0),0)</f>
        <v>0</v>
      </c>
      <c r="BG997" s="119">
        <f>IF('Copy &amp; Paste Roster Report Here'!$A994=BG$7,IF('Copy &amp; Paste Roster Report Here'!$M994="HT",1,0),0)</f>
        <v>0</v>
      </c>
      <c r="BH997" s="73">
        <f t="shared" si="236"/>
        <v>0</v>
      </c>
      <c r="BI997" s="120">
        <f>IF('Copy &amp; Paste Roster Report Here'!$A994=BI$7,IF('Copy &amp; Paste Roster Report Here'!$M994="MT",1,0),0)</f>
        <v>0</v>
      </c>
      <c r="BJ997" s="120">
        <f>IF('Copy &amp; Paste Roster Report Here'!$A994=BJ$7,IF('Copy &amp; Paste Roster Report Here'!$M994="MT",1,0),0)</f>
        <v>0</v>
      </c>
      <c r="BK997" s="120">
        <f>IF('Copy &amp; Paste Roster Report Here'!$A994=BK$7,IF('Copy &amp; Paste Roster Report Here'!$M994="MT",1,0),0)</f>
        <v>0</v>
      </c>
      <c r="BL997" s="120">
        <f>IF('Copy &amp; Paste Roster Report Here'!$A994=BL$7,IF('Copy &amp; Paste Roster Report Here'!$M994="MT",1,0),0)</f>
        <v>0</v>
      </c>
      <c r="BM997" s="120">
        <f>IF('Copy &amp; Paste Roster Report Here'!$A994=BM$7,IF('Copy &amp; Paste Roster Report Here'!$M994="MT",1,0),0)</f>
        <v>0</v>
      </c>
      <c r="BN997" s="120">
        <f>IF('Copy &amp; Paste Roster Report Here'!$A994=BN$7,IF('Copy &amp; Paste Roster Report Here'!$M994="MT",1,0),0)</f>
        <v>0</v>
      </c>
      <c r="BO997" s="120">
        <f>IF('Copy &amp; Paste Roster Report Here'!$A994=BO$7,IF('Copy &amp; Paste Roster Report Here'!$M994="MT",1,0),0)</f>
        <v>0</v>
      </c>
      <c r="BP997" s="120">
        <f>IF('Copy &amp; Paste Roster Report Here'!$A994=BP$7,IF('Copy &amp; Paste Roster Report Here'!$M994="MT",1,0),0)</f>
        <v>0</v>
      </c>
      <c r="BQ997" s="120">
        <f>IF('Copy &amp; Paste Roster Report Here'!$A994=BQ$7,IF('Copy &amp; Paste Roster Report Here'!$M994="MT",1,0),0)</f>
        <v>0</v>
      </c>
      <c r="BR997" s="120">
        <f>IF('Copy &amp; Paste Roster Report Here'!$A994=BR$7,IF('Copy &amp; Paste Roster Report Here'!$M994="MT",1,0),0)</f>
        <v>0</v>
      </c>
      <c r="BS997" s="120">
        <f>IF('Copy &amp; Paste Roster Report Here'!$A994=BS$7,IF('Copy &amp; Paste Roster Report Here'!$M994="MT",1,0),0)</f>
        <v>0</v>
      </c>
      <c r="BT997" s="73">
        <f t="shared" si="237"/>
        <v>0</v>
      </c>
      <c r="BU997" s="121">
        <f>IF('Copy &amp; Paste Roster Report Here'!$A994=BU$7,IF('Copy &amp; Paste Roster Report Here'!$M994="fy",1,0),0)</f>
        <v>0</v>
      </c>
      <c r="BV997" s="121">
        <f>IF('Copy &amp; Paste Roster Report Here'!$A994=BV$7,IF('Copy &amp; Paste Roster Report Here'!$M994="fy",1,0),0)</f>
        <v>0</v>
      </c>
      <c r="BW997" s="121">
        <f>IF('Copy &amp; Paste Roster Report Here'!$A994=BW$7,IF('Copy &amp; Paste Roster Report Here'!$M994="fy",1,0),0)</f>
        <v>0</v>
      </c>
      <c r="BX997" s="121">
        <f>IF('Copy &amp; Paste Roster Report Here'!$A994=BX$7,IF('Copy &amp; Paste Roster Report Here'!$M994="fy",1,0),0)</f>
        <v>0</v>
      </c>
      <c r="BY997" s="121">
        <f>IF('Copy &amp; Paste Roster Report Here'!$A994=BY$7,IF('Copy &amp; Paste Roster Report Here'!$M994="fy",1,0),0)</f>
        <v>0</v>
      </c>
      <c r="BZ997" s="121">
        <f>IF('Copy &amp; Paste Roster Report Here'!$A994=BZ$7,IF('Copy &amp; Paste Roster Report Here'!$M994="fy",1,0),0)</f>
        <v>0</v>
      </c>
      <c r="CA997" s="121">
        <f>IF('Copy &amp; Paste Roster Report Here'!$A994=CA$7,IF('Copy &amp; Paste Roster Report Here'!$M994="fy",1,0),0)</f>
        <v>0</v>
      </c>
      <c r="CB997" s="121">
        <f>IF('Copy &amp; Paste Roster Report Here'!$A994=CB$7,IF('Copy &amp; Paste Roster Report Here'!$M994="fy",1,0),0)</f>
        <v>0</v>
      </c>
      <c r="CC997" s="121">
        <f>IF('Copy &amp; Paste Roster Report Here'!$A994=CC$7,IF('Copy &amp; Paste Roster Report Here'!$M994="fy",1,0),0)</f>
        <v>0</v>
      </c>
      <c r="CD997" s="121">
        <f>IF('Copy &amp; Paste Roster Report Here'!$A994=CD$7,IF('Copy &amp; Paste Roster Report Here'!$M994="fy",1,0),0)</f>
        <v>0</v>
      </c>
      <c r="CE997" s="121">
        <f>IF('Copy &amp; Paste Roster Report Here'!$A994=CE$7,IF('Copy &amp; Paste Roster Report Here'!$M994="fy",1,0),0)</f>
        <v>0</v>
      </c>
      <c r="CF997" s="73">
        <f t="shared" si="238"/>
        <v>0</v>
      </c>
      <c r="CG997" s="122">
        <f>IF('Copy &amp; Paste Roster Report Here'!$A994=CG$7,IF('Copy &amp; Paste Roster Report Here'!$M994="RH",1,0),0)</f>
        <v>0</v>
      </c>
      <c r="CH997" s="122">
        <f>IF('Copy &amp; Paste Roster Report Here'!$A994=CH$7,IF('Copy &amp; Paste Roster Report Here'!$M994="RH",1,0),0)</f>
        <v>0</v>
      </c>
      <c r="CI997" s="122">
        <f>IF('Copy &amp; Paste Roster Report Here'!$A994=CI$7,IF('Copy &amp; Paste Roster Report Here'!$M994="RH",1,0),0)</f>
        <v>0</v>
      </c>
      <c r="CJ997" s="122">
        <f>IF('Copy &amp; Paste Roster Report Here'!$A994=CJ$7,IF('Copy &amp; Paste Roster Report Here'!$M994="RH",1,0),0)</f>
        <v>0</v>
      </c>
      <c r="CK997" s="122">
        <f>IF('Copy &amp; Paste Roster Report Here'!$A994=CK$7,IF('Copy &amp; Paste Roster Report Here'!$M994="RH",1,0),0)</f>
        <v>0</v>
      </c>
      <c r="CL997" s="122">
        <f>IF('Copy &amp; Paste Roster Report Here'!$A994=CL$7,IF('Copy &amp; Paste Roster Report Here'!$M994="RH",1,0),0)</f>
        <v>0</v>
      </c>
      <c r="CM997" s="122">
        <f>IF('Copy &amp; Paste Roster Report Here'!$A994=CM$7,IF('Copy &amp; Paste Roster Report Here'!$M994="RH",1,0),0)</f>
        <v>0</v>
      </c>
      <c r="CN997" s="122">
        <f>IF('Copy &amp; Paste Roster Report Here'!$A994=CN$7,IF('Copy &amp; Paste Roster Report Here'!$M994="RH",1,0),0)</f>
        <v>0</v>
      </c>
      <c r="CO997" s="122">
        <f>IF('Copy &amp; Paste Roster Report Here'!$A994=CO$7,IF('Copy &amp; Paste Roster Report Here'!$M994="RH",1,0),0)</f>
        <v>0</v>
      </c>
      <c r="CP997" s="122">
        <f>IF('Copy &amp; Paste Roster Report Here'!$A994=CP$7,IF('Copy &amp; Paste Roster Report Here'!$M994="RH",1,0),0)</f>
        <v>0</v>
      </c>
      <c r="CQ997" s="122">
        <f>IF('Copy &amp; Paste Roster Report Here'!$A994=CQ$7,IF('Copy &amp; Paste Roster Report Here'!$M994="RH",1,0),0)</f>
        <v>0</v>
      </c>
      <c r="CR997" s="73">
        <f t="shared" si="239"/>
        <v>0</v>
      </c>
      <c r="CS997" s="123">
        <f>IF('Copy &amp; Paste Roster Report Here'!$A994=CS$7,IF('Copy &amp; Paste Roster Report Here'!$M994="QT",1,0),0)</f>
        <v>0</v>
      </c>
      <c r="CT997" s="123">
        <f>IF('Copy &amp; Paste Roster Report Here'!$A994=CT$7,IF('Copy &amp; Paste Roster Report Here'!$M994="QT",1,0),0)</f>
        <v>0</v>
      </c>
      <c r="CU997" s="123">
        <f>IF('Copy &amp; Paste Roster Report Here'!$A994=CU$7,IF('Copy &amp; Paste Roster Report Here'!$M994="QT",1,0),0)</f>
        <v>0</v>
      </c>
      <c r="CV997" s="123">
        <f>IF('Copy &amp; Paste Roster Report Here'!$A994=CV$7,IF('Copy &amp; Paste Roster Report Here'!$M994="QT",1,0),0)</f>
        <v>0</v>
      </c>
      <c r="CW997" s="123">
        <f>IF('Copy &amp; Paste Roster Report Here'!$A994=CW$7,IF('Copy &amp; Paste Roster Report Here'!$M994="QT",1,0),0)</f>
        <v>0</v>
      </c>
      <c r="CX997" s="123">
        <f>IF('Copy &amp; Paste Roster Report Here'!$A994=CX$7,IF('Copy &amp; Paste Roster Report Here'!$M994="QT",1,0),0)</f>
        <v>0</v>
      </c>
      <c r="CY997" s="123">
        <f>IF('Copy &amp; Paste Roster Report Here'!$A994=CY$7,IF('Copy &amp; Paste Roster Report Here'!$M994="QT",1,0),0)</f>
        <v>0</v>
      </c>
      <c r="CZ997" s="123">
        <f>IF('Copy &amp; Paste Roster Report Here'!$A994=CZ$7,IF('Copy &amp; Paste Roster Report Here'!$M994="QT",1,0),0)</f>
        <v>0</v>
      </c>
      <c r="DA997" s="123">
        <f>IF('Copy &amp; Paste Roster Report Here'!$A994=DA$7,IF('Copy &amp; Paste Roster Report Here'!$M994="QT",1,0),0)</f>
        <v>0</v>
      </c>
      <c r="DB997" s="123">
        <f>IF('Copy &amp; Paste Roster Report Here'!$A994=DB$7,IF('Copy &amp; Paste Roster Report Here'!$M994="QT",1,0),0)</f>
        <v>0</v>
      </c>
      <c r="DC997" s="123">
        <f>IF('Copy &amp; Paste Roster Report Here'!$A994=DC$7,IF('Copy &amp; Paste Roster Report Here'!$M994="QT",1,0),0)</f>
        <v>0</v>
      </c>
      <c r="DD997" s="73">
        <f t="shared" si="240"/>
        <v>0</v>
      </c>
      <c r="DE997" s="124">
        <f>IF('Copy &amp; Paste Roster Report Here'!$A994=DE$7,IF('Copy &amp; Paste Roster Report Here'!$M994="xxxxxxxxxxx",1,0),0)</f>
        <v>0</v>
      </c>
      <c r="DF997" s="124">
        <f>IF('Copy &amp; Paste Roster Report Here'!$A994=DF$7,IF('Copy &amp; Paste Roster Report Here'!$M994="xxxxxxxxxxx",1,0),0)</f>
        <v>0</v>
      </c>
      <c r="DG997" s="124">
        <f>IF('Copy &amp; Paste Roster Report Here'!$A994=DG$7,IF('Copy &amp; Paste Roster Report Here'!$M994="xxxxxxxxxxx",1,0),0)</f>
        <v>0</v>
      </c>
      <c r="DH997" s="124">
        <f>IF('Copy &amp; Paste Roster Report Here'!$A994=DH$7,IF('Copy &amp; Paste Roster Report Here'!$M994="xxxxxxxxxxx",1,0),0)</f>
        <v>0</v>
      </c>
      <c r="DI997" s="124">
        <f>IF('Copy &amp; Paste Roster Report Here'!$A994=DI$7,IF('Copy &amp; Paste Roster Report Here'!$M994="xxxxxxxxxxx",1,0),0)</f>
        <v>0</v>
      </c>
      <c r="DJ997" s="124">
        <f>IF('Copy &amp; Paste Roster Report Here'!$A994=DJ$7,IF('Copy &amp; Paste Roster Report Here'!$M994="xxxxxxxxxxx",1,0),0)</f>
        <v>0</v>
      </c>
      <c r="DK997" s="124">
        <f>IF('Copy &amp; Paste Roster Report Here'!$A994=DK$7,IF('Copy &amp; Paste Roster Report Here'!$M994="xxxxxxxxxxx",1,0),0)</f>
        <v>0</v>
      </c>
      <c r="DL997" s="124">
        <f>IF('Copy &amp; Paste Roster Report Here'!$A994=DL$7,IF('Copy &amp; Paste Roster Report Here'!$M994="xxxxxxxxxxx",1,0),0)</f>
        <v>0</v>
      </c>
      <c r="DM997" s="124">
        <f>IF('Copy &amp; Paste Roster Report Here'!$A994=DM$7,IF('Copy &amp; Paste Roster Report Here'!$M994="xxxxxxxxxxx",1,0),0)</f>
        <v>0</v>
      </c>
      <c r="DN997" s="124">
        <f>IF('Copy &amp; Paste Roster Report Here'!$A994=DN$7,IF('Copy &amp; Paste Roster Report Here'!$M994="xxxxxxxxxxx",1,0),0)</f>
        <v>0</v>
      </c>
      <c r="DO997" s="124">
        <f>IF('Copy &amp; Paste Roster Report Here'!$A994=DO$7,IF('Copy &amp; Paste Roster Report Here'!$M994="xxxxxxxxxxx",1,0),0)</f>
        <v>0</v>
      </c>
      <c r="DP997" s="125">
        <f t="shared" si="241"/>
        <v>0</v>
      </c>
      <c r="DQ997" s="126">
        <f t="shared" si="242"/>
        <v>0</v>
      </c>
    </row>
    <row r="998" spans="1:121" x14ac:dyDescent="0.25">
      <c r="A998" s="111">
        <f t="shared" si="228"/>
        <v>0</v>
      </c>
      <c r="B998" s="111">
        <f t="shared" si="229"/>
        <v>0</v>
      </c>
      <c r="C998" s="112">
        <f>+('Copy &amp; Paste Roster Report Here'!$P995-'Copy &amp; Paste Roster Report Here'!$O995)/30</f>
        <v>0</v>
      </c>
      <c r="D998" s="112">
        <f>+('Copy &amp; Paste Roster Report Here'!$P995-'Copy &amp; Paste Roster Report Here'!$O995)</f>
        <v>0</v>
      </c>
      <c r="E998" s="111">
        <f>'Copy &amp; Paste Roster Report Here'!N995</f>
        <v>0</v>
      </c>
      <c r="F998" s="111" t="str">
        <f t="shared" si="230"/>
        <v>N</v>
      </c>
      <c r="G998" s="111">
        <f>'Copy &amp; Paste Roster Report Here'!R995</f>
        <v>0</v>
      </c>
      <c r="H998" s="113">
        <f t="shared" si="231"/>
        <v>0</v>
      </c>
      <c r="I998" s="112">
        <f>IF(F998="N",$F$5-'Copy &amp; Paste Roster Report Here'!O995,+'Copy &amp; Paste Roster Report Here'!Q995-'Copy &amp; Paste Roster Report Here'!O995)</f>
        <v>0</v>
      </c>
      <c r="J998" s="114">
        <f t="shared" si="232"/>
        <v>0</v>
      </c>
      <c r="K998" s="114">
        <f t="shared" si="233"/>
        <v>0</v>
      </c>
      <c r="L998" s="115">
        <f>'Copy &amp; Paste Roster Report Here'!F995</f>
        <v>0</v>
      </c>
      <c r="M998" s="116">
        <f t="shared" si="234"/>
        <v>0</v>
      </c>
      <c r="N998" s="117">
        <f>IF('Copy &amp; Paste Roster Report Here'!$A995='Analytical Tests'!N$7,IF($F998="Y",+$H998*N$6,0),0)</f>
        <v>0</v>
      </c>
      <c r="O998" s="117">
        <f>IF('Copy &amp; Paste Roster Report Here'!$A995='Analytical Tests'!O$7,IF($F998="Y",+$H998*O$6,0),0)</f>
        <v>0</v>
      </c>
      <c r="P998" s="117">
        <f>IF('Copy &amp; Paste Roster Report Here'!$A995='Analytical Tests'!P$7,IF($F998="Y",+$H998*P$6,0),0)</f>
        <v>0</v>
      </c>
      <c r="Q998" s="117">
        <f>IF('Copy &amp; Paste Roster Report Here'!$A995='Analytical Tests'!Q$7,IF($F998="Y",+$H998*Q$6,0),0)</f>
        <v>0</v>
      </c>
      <c r="R998" s="117">
        <f>IF('Copy &amp; Paste Roster Report Here'!$A995='Analytical Tests'!R$7,IF($F998="Y",+$H998*R$6,0),0)</f>
        <v>0</v>
      </c>
      <c r="S998" s="117">
        <f>IF('Copy &amp; Paste Roster Report Here'!$A995='Analytical Tests'!S$7,IF($F998="Y",+$H998*S$6,0),0)</f>
        <v>0</v>
      </c>
      <c r="T998" s="117">
        <f>IF('Copy &amp; Paste Roster Report Here'!$A995='Analytical Tests'!T$7,IF($F998="Y",+$H998*T$6,0),0)</f>
        <v>0</v>
      </c>
      <c r="U998" s="117">
        <f>IF('Copy &amp; Paste Roster Report Here'!$A995='Analytical Tests'!U$7,IF($F998="Y",+$H998*U$6,0),0)</f>
        <v>0</v>
      </c>
      <c r="V998" s="117">
        <f>IF('Copy &amp; Paste Roster Report Here'!$A995='Analytical Tests'!V$7,IF($F998="Y",+$H998*V$6,0),0)</f>
        <v>0</v>
      </c>
      <c r="W998" s="117">
        <f>IF('Copy &amp; Paste Roster Report Here'!$A995='Analytical Tests'!W$7,IF($F998="Y",+$H998*W$6,0),0)</f>
        <v>0</v>
      </c>
      <c r="X998" s="117">
        <f>IF('Copy &amp; Paste Roster Report Here'!$A995='Analytical Tests'!X$7,IF($F998="Y",+$H998*X$6,0),0)</f>
        <v>0</v>
      </c>
      <c r="Y998" s="117" t="b">
        <f>IF('Copy &amp; Paste Roster Report Here'!$A995='Analytical Tests'!Y$7,IF($F998="N",IF($J998&gt;=$C998,Y$6,+($I998/$D998)*Y$6),0))</f>
        <v>0</v>
      </c>
      <c r="Z998" s="117" t="b">
        <f>IF('Copy &amp; Paste Roster Report Here'!$A995='Analytical Tests'!Z$7,IF($F998="N",IF($J998&gt;=$C998,Z$6,+($I998/$D998)*Z$6),0))</f>
        <v>0</v>
      </c>
      <c r="AA998" s="117" t="b">
        <f>IF('Copy &amp; Paste Roster Report Here'!$A995='Analytical Tests'!AA$7,IF($F998="N",IF($J998&gt;=$C998,AA$6,+($I998/$D998)*AA$6),0))</f>
        <v>0</v>
      </c>
      <c r="AB998" s="117" t="b">
        <f>IF('Copy &amp; Paste Roster Report Here'!$A995='Analytical Tests'!AB$7,IF($F998="N",IF($J998&gt;=$C998,AB$6,+($I998/$D998)*AB$6),0))</f>
        <v>0</v>
      </c>
      <c r="AC998" s="117" t="b">
        <f>IF('Copy &amp; Paste Roster Report Here'!$A995='Analytical Tests'!AC$7,IF($F998="N",IF($J998&gt;=$C998,AC$6,+($I998/$D998)*AC$6),0))</f>
        <v>0</v>
      </c>
      <c r="AD998" s="117" t="b">
        <f>IF('Copy &amp; Paste Roster Report Here'!$A995='Analytical Tests'!AD$7,IF($F998="N",IF($J998&gt;=$C998,AD$6,+($I998/$D998)*AD$6),0))</f>
        <v>0</v>
      </c>
      <c r="AE998" s="117" t="b">
        <f>IF('Copy &amp; Paste Roster Report Here'!$A995='Analytical Tests'!AE$7,IF($F998="N",IF($J998&gt;=$C998,AE$6,+($I998/$D998)*AE$6),0))</f>
        <v>0</v>
      </c>
      <c r="AF998" s="117" t="b">
        <f>IF('Copy &amp; Paste Roster Report Here'!$A995='Analytical Tests'!AF$7,IF($F998="N",IF($J998&gt;=$C998,AF$6,+($I998/$D998)*AF$6),0))</f>
        <v>0</v>
      </c>
      <c r="AG998" s="117" t="b">
        <f>IF('Copy &amp; Paste Roster Report Here'!$A995='Analytical Tests'!AG$7,IF($F998="N",IF($J998&gt;=$C998,AG$6,+($I998/$D998)*AG$6),0))</f>
        <v>0</v>
      </c>
      <c r="AH998" s="117" t="b">
        <f>IF('Copy &amp; Paste Roster Report Here'!$A995='Analytical Tests'!AH$7,IF($F998="N",IF($J998&gt;=$C998,AH$6,+($I998/$D998)*AH$6),0))</f>
        <v>0</v>
      </c>
      <c r="AI998" s="117" t="b">
        <f>IF('Copy &amp; Paste Roster Report Here'!$A995='Analytical Tests'!AI$7,IF($F998="N",IF($J998&gt;=$C998,AI$6,+($I998/$D998)*AI$6),0))</f>
        <v>0</v>
      </c>
      <c r="AJ998" s="79"/>
      <c r="AK998" s="118">
        <f>IF('Copy &amp; Paste Roster Report Here'!$A995=AK$7,IF('Copy &amp; Paste Roster Report Here'!$M995="FT",1,0),0)</f>
        <v>0</v>
      </c>
      <c r="AL998" s="118">
        <f>IF('Copy &amp; Paste Roster Report Here'!$A995=AL$7,IF('Copy &amp; Paste Roster Report Here'!$M995="FT",1,0),0)</f>
        <v>0</v>
      </c>
      <c r="AM998" s="118">
        <f>IF('Copy &amp; Paste Roster Report Here'!$A995=AM$7,IF('Copy &amp; Paste Roster Report Here'!$M995="FT",1,0),0)</f>
        <v>0</v>
      </c>
      <c r="AN998" s="118">
        <f>IF('Copy &amp; Paste Roster Report Here'!$A995=AN$7,IF('Copy &amp; Paste Roster Report Here'!$M995="FT",1,0),0)</f>
        <v>0</v>
      </c>
      <c r="AO998" s="118">
        <f>IF('Copy &amp; Paste Roster Report Here'!$A995=AO$7,IF('Copy &amp; Paste Roster Report Here'!$M995="FT",1,0),0)</f>
        <v>0</v>
      </c>
      <c r="AP998" s="118">
        <f>IF('Copy &amp; Paste Roster Report Here'!$A995=AP$7,IF('Copy &amp; Paste Roster Report Here'!$M995="FT",1,0),0)</f>
        <v>0</v>
      </c>
      <c r="AQ998" s="118">
        <f>IF('Copy &amp; Paste Roster Report Here'!$A995=AQ$7,IF('Copy &amp; Paste Roster Report Here'!$M995="FT",1,0),0)</f>
        <v>0</v>
      </c>
      <c r="AR998" s="118">
        <f>IF('Copy &amp; Paste Roster Report Here'!$A995=AR$7,IF('Copy &amp; Paste Roster Report Here'!$M995="FT",1,0),0)</f>
        <v>0</v>
      </c>
      <c r="AS998" s="118">
        <f>IF('Copy &amp; Paste Roster Report Here'!$A995=AS$7,IF('Copy &amp; Paste Roster Report Here'!$M995="FT",1,0),0)</f>
        <v>0</v>
      </c>
      <c r="AT998" s="118">
        <f>IF('Copy &amp; Paste Roster Report Here'!$A995=AT$7,IF('Copy &amp; Paste Roster Report Here'!$M995="FT",1,0),0)</f>
        <v>0</v>
      </c>
      <c r="AU998" s="118">
        <f>IF('Copy &amp; Paste Roster Report Here'!$A995=AU$7,IF('Copy &amp; Paste Roster Report Here'!$M995="FT",1,0),0)</f>
        <v>0</v>
      </c>
      <c r="AV998" s="73">
        <f t="shared" si="235"/>
        <v>0</v>
      </c>
      <c r="AW998" s="119">
        <f>IF('Copy &amp; Paste Roster Report Here'!$A995=AW$7,IF('Copy &amp; Paste Roster Report Here'!$M995="HT",1,0),0)</f>
        <v>0</v>
      </c>
      <c r="AX998" s="119">
        <f>IF('Copy &amp; Paste Roster Report Here'!$A995=AX$7,IF('Copy &amp; Paste Roster Report Here'!$M995="HT",1,0),0)</f>
        <v>0</v>
      </c>
      <c r="AY998" s="119">
        <f>IF('Copy &amp; Paste Roster Report Here'!$A995=AY$7,IF('Copy &amp; Paste Roster Report Here'!$M995="HT",1,0),0)</f>
        <v>0</v>
      </c>
      <c r="AZ998" s="119">
        <f>IF('Copy &amp; Paste Roster Report Here'!$A995=AZ$7,IF('Copy &amp; Paste Roster Report Here'!$M995="HT",1,0),0)</f>
        <v>0</v>
      </c>
      <c r="BA998" s="119">
        <f>IF('Copy &amp; Paste Roster Report Here'!$A995=BA$7,IF('Copy &amp; Paste Roster Report Here'!$M995="HT",1,0),0)</f>
        <v>0</v>
      </c>
      <c r="BB998" s="119">
        <f>IF('Copy &amp; Paste Roster Report Here'!$A995=BB$7,IF('Copy &amp; Paste Roster Report Here'!$M995="HT",1,0),0)</f>
        <v>0</v>
      </c>
      <c r="BC998" s="119">
        <f>IF('Copy &amp; Paste Roster Report Here'!$A995=BC$7,IF('Copy &amp; Paste Roster Report Here'!$M995="HT",1,0),0)</f>
        <v>0</v>
      </c>
      <c r="BD998" s="119">
        <f>IF('Copy &amp; Paste Roster Report Here'!$A995=BD$7,IF('Copy &amp; Paste Roster Report Here'!$M995="HT",1,0),0)</f>
        <v>0</v>
      </c>
      <c r="BE998" s="119">
        <f>IF('Copy &amp; Paste Roster Report Here'!$A995=BE$7,IF('Copy &amp; Paste Roster Report Here'!$M995="HT",1,0),0)</f>
        <v>0</v>
      </c>
      <c r="BF998" s="119">
        <f>IF('Copy &amp; Paste Roster Report Here'!$A995=BF$7,IF('Copy &amp; Paste Roster Report Here'!$M995="HT",1,0),0)</f>
        <v>0</v>
      </c>
      <c r="BG998" s="119">
        <f>IF('Copy &amp; Paste Roster Report Here'!$A995=BG$7,IF('Copy &amp; Paste Roster Report Here'!$M995="HT",1,0),0)</f>
        <v>0</v>
      </c>
      <c r="BH998" s="73">
        <f t="shared" si="236"/>
        <v>0</v>
      </c>
      <c r="BI998" s="120">
        <f>IF('Copy &amp; Paste Roster Report Here'!$A995=BI$7,IF('Copy &amp; Paste Roster Report Here'!$M995="MT",1,0),0)</f>
        <v>0</v>
      </c>
      <c r="BJ998" s="120">
        <f>IF('Copy &amp; Paste Roster Report Here'!$A995=BJ$7,IF('Copy &amp; Paste Roster Report Here'!$M995="MT",1,0),0)</f>
        <v>0</v>
      </c>
      <c r="BK998" s="120">
        <f>IF('Copy &amp; Paste Roster Report Here'!$A995=BK$7,IF('Copy &amp; Paste Roster Report Here'!$M995="MT",1,0),0)</f>
        <v>0</v>
      </c>
      <c r="BL998" s="120">
        <f>IF('Copy &amp; Paste Roster Report Here'!$A995=BL$7,IF('Copy &amp; Paste Roster Report Here'!$M995="MT",1,0),0)</f>
        <v>0</v>
      </c>
      <c r="BM998" s="120">
        <f>IF('Copy &amp; Paste Roster Report Here'!$A995=BM$7,IF('Copy &amp; Paste Roster Report Here'!$M995="MT",1,0),0)</f>
        <v>0</v>
      </c>
      <c r="BN998" s="120">
        <f>IF('Copy &amp; Paste Roster Report Here'!$A995=BN$7,IF('Copy &amp; Paste Roster Report Here'!$M995="MT",1,0),0)</f>
        <v>0</v>
      </c>
      <c r="BO998" s="120">
        <f>IF('Copy &amp; Paste Roster Report Here'!$A995=BO$7,IF('Copy &amp; Paste Roster Report Here'!$M995="MT",1,0),0)</f>
        <v>0</v>
      </c>
      <c r="BP998" s="120">
        <f>IF('Copy &amp; Paste Roster Report Here'!$A995=BP$7,IF('Copy &amp; Paste Roster Report Here'!$M995="MT",1,0),0)</f>
        <v>0</v>
      </c>
      <c r="BQ998" s="120">
        <f>IF('Copy &amp; Paste Roster Report Here'!$A995=BQ$7,IF('Copy &amp; Paste Roster Report Here'!$M995="MT",1,0),0)</f>
        <v>0</v>
      </c>
      <c r="BR998" s="120">
        <f>IF('Copy &amp; Paste Roster Report Here'!$A995=BR$7,IF('Copy &amp; Paste Roster Report Here'!$M995="MT",1,0),0)</f>
        <v>0</v>
      </c>
      <c r="BS998" s="120">
        <f>IF('Copy &amp; Paste Roster Report Here'!$A995=BS$7,IF('Copy &amp; Paste Roster Report Here'!$M995="MT",1,0),0)</f>
        <v>0</v>
      </c>
      <c r="BT998" s="73">
        <f t="shared" si="237"/>
        <v>0</v>
      </c>
      <c r="BU998" s="121">
        <f>IF('Copy &amp; Paste Roster Report Here'!$A995=BU$7,IF('Copy &amp; Paste Roster Report Here'!$M995="fy",1,0),0)</f>
        <v>0</v>
      </c>
      <c r="BV998" s="121">
        <f>IF('Copy &amp; Paste Roster Report Here'!$A995=BV$7,IF('Copy &amp; Paste Roster Report Here'!$M995="fy",1,0),0)</f>
        <v>0</v>
      </c>
      <c r="BW998" s="121">
        <f>IF('Copy &amp; Paste Roster Report Here'!$A995=BW$7,IF('Copy &amp; Paste Roster Report Here'!$M995="fy",1,0),0)</f>
        <v>0</v>
      </c>
      <c r="BX998" s="121">
        <f>IF('Copy &amp; Paste Roster Report Here'!$A995=BX$7,IF('Copy &amp; Paste Roster Report Here'!$M995="fy",1,0),0)</f>
        <v>0</v>
      </c>
      <c r="BY998" s="121">
        <f>IF('Copy &amp; Paste Roster Report Here'!$A995=BY$7,IF('Copy &amp; Paste Roster Report Here'!$M995="fy",1,0),0)</f>
        <v>0</v>
      </c>
      <c r="BZ998" s="121">
        <f>IF('Copy &amp; Paste Roster Report Here'!$A995=BZ$7,IF('Copy &amp; Paste Roster Report Here'!$M995="fy",1,0),0)</f>
        <v>0</v>
      </c>
      <c r="CA998" s="121">
        <f>IF('Copy &amp; Paste Roster Report Here'!$A995=CA$7,IF('Copy &amp; Paste Roster Report Here'!$M995="fy",1,0),0)</f>
        <v>0</v>
      </c>
      <c r="CB998" s="121">
        <f>IF('Copy &amp; Paste Roster Report Here'!$A995=CB$7,IF('Copy &amp; Paste Roster Report Here'!$M995="fy",1,0),0)</f>
        <v>0</v>
      </c>
      <c r="CC998" s="121">
        <f>IF('Copy &amp; Paste Roster Report Here'!$A995=CC$7,IF('Copy &amp; Paste Roster Report Here'!$M995="fy",1,0),0)</f>
        <v>0</v>
      </c>
      <c r="CD998" s="121">
        <f>IF('Copy &amp; Paste Roster Report Here'!$A995=CD$7,IF('Copy &amp; Paste Roster Report Here'!$M995="fy",1,0),0)</f>
        <v>0</v>
      </c>
      <c r="CE998" s="121">
        <f>IF('Copy &amp; Paste Roster Report Here'!$A995=CE$7,IF('Copy &amp; Paste Roster Report Here'!$M995="fy",1,0),0)</f>
        <v>0</v>
      </c>
      <c r="CF998" s="73">
        <f t="shared" si="238"/>
        <v>0</v>
      </c>
      <c r="CG998" s="122">
        <f>IF('Copy &amp; Paste Roster Report Here'!$A995=CG$7,IF('Copy &amp; Paste Roster Report Here'!$M995="RH",1,0),0)</f>
        <v>0</v>
      </c>
      <c r="CH998" s="122">
        <f>IF('Copy &amp; Paste Roster Report Here'!$A995=CH$7,IF('Copy &amp; Paste Roster Report Here'!$M995="RH",1,0),0)</f>
        <v>0</v>
      </c>
      <c r="CI998" s="122">
        <f>IF('Copy &amp; Paste Roster Report Here'!$A995=CI$7,IF('Copy &amp; Paste Roster Report Here'!$M995="RH",1,0),0)</f>
        <v>0</v>
      </c>
      <c r="CJ998" s="122">
        <f>IF('Copy &amp; Paste Roster Report Here'!$A995=CJ$7,IF('Copy &amp; Paste Roster Report Here'!$M995="RH",1,0),0)</f>
        <v>0</v>
      </c>
      <c r="CK998" s="122">
        <f>IF('Copy &amp; Paste Roster Report Here'!$A995=CK$7,IF('Copy &amp; Paste Roster Report Here'!$M995="RH",1,0),0)</f>
        <v>0</v>
      </c>
      <c r="CL998" s="122">
        <f>IF('Copy &amp; Paste Roster Report Here'!$A995=CL$7,IF('Copy &amp; Paste Roster Report Here'!$M995="RH",1,0),0)</f>
        <v>0</v>
      </c>
      <c r="CM998" s="122">
        <f>IF('Copy &amp; Paste Roster Report Here'!$A995=CM$7,IF('Copy &amp; Paste Roster Report Here'!$M995="RH",1,0),0)</f>
        <v>0</v>
      </c>
      <c r="CN998" s="122">
        <f>IF('Copy &amp; Paste Roster Report Here'!$A995=CN$7,IF('Copy &amp; Paste Roster Report Here'!$M995="RH",1,0),0)</f>
        <v>0</v>
      </c>
      <c r="CO998" s="122">
        <f>IF('Copy &amp; Paste Roster Report Here'!$A995=CO$7,IF('Copy &amp; Paste Roster Report Here'!$M995="RH",1,0),0)</f>
        <v>0</v>
      </c>
      <c r="CP998" s="122">
        <f>IF('Copy &amp; Paste Roster Report Here'!$A995=CP$7,IF('Copy &amp; Paste Roster Report Here'!$M995="RH",1,0),0)</f>
        <v>0</v>
      </c>
      <c r="CQ998" s="122">
        <f>IF('Copy &amp; Paste Roster Report Here'!$A995=CQ$7,IF('Copy &amp; Paste Roster Report Here'!$M995="RH",1,0),0)</f>
        <v>0</v>
      </c>
      <c r="CR998" s="73">
        <f t="shared" si="239"/>
        <v>0</v>
      </c>
      <c r="CS998" s="123">
        <f>IF('Copy &amp; Paste Roster Report Here'!$A995=CS$7,IF('Copy &amp; Paste Roster Report Here'!$M995="QT",1,0),0)</f>
        <v>0</v>
      </c>
      <c r="CT998" s="123">
        <f>IF('Copy &amp; Paste Roster Report Here'!$A995=CT$7,IF('Copy &amp; Paste Roster Report Here'!$M995="QT",1,0),0)</f>
        <v>0</v>
      </c>
      <c r="CU998" s="123">
        <f>IF('Copy &amp; Paste Roster Report Here'!$A995=CU$7,IF('Copy &amp; Paste Roster Report Here'!$M995="QT",1,0),0)</f>
        <v>0</v>
      </c>
      <c r="CV998" s="123">
        <f>IF('Copy &amp; Paste Roster Report Here'!$A995=CV$7,IF('Copy &amp; Paste Roster Report Here'!$M995="QT",1,0),0)</f>
        <v>0</v>
      </c>
      <c r="CW998" s="123">
        <f>IF('Copy &amp; Paste Roster Report Here'!$A995=CW$7,IF('Copy &amp; Paste Roster Report Here'!$M995="QT",1,0),0)</f>
        <v>0</v>
      </c>
      <c r="CX998" s="123">
        <f>IF('Copy &amp; Paste Roster Report Here'!$A995=CX$7,IF('Copy &amp; Paste Roster Report Here'!$M995="QT",1,0),0)</f>
        <v>0</v>
      </c>
      <c r="CY998" s="123">
        <f>IF('Copy &amp; Paste Roster Report Here'!$A995=CY$7,IF('Copy &amp; Paste Roster Report Here'!$M995="QT",1,0),0)</f>
        <v>0</v>
      </c>
      <c r="CZ998" s="123">
        <f>IF('Copy &amp; Paste Roster Report Here'!$A995=CZ$7,IF('Copy &amp; Paste Roster Report Here'!$M995="QT",1,0),0)</f>
        <v>0</v>
      </c>
      <c r="DA998" s="123">
        <f>IF('Copy &amp; Paste Roster Report Here'!$A995=DA$7,IF('Copy &amp; Paste Roster Report Here'!$M995="QT",1,0),0)</f>
        <v>0</v>
      </c>
      <c r="DB998" s="123">
        <f>IF('Copy &amp; Paste Roster Report Here'!$A995=DB$7,IF('Copy &amp; Paste Roster Report Here'!$M995="QT",1,0),0)</f>
        <v>0</v>
      </c>
      <c r="DC998" s="123">
        <f>IF('Copy &amp; Paste Roster Report Here'!$A995=DC$7,IF('Copy &amp; Paste Roster Report Here'!$M995="QT",1,0),0)</f>
        <v>0</v>
      </c>
      <c r="DD998" s="73">
        <f t="shared" si="240"/>
        <v>0</v>
      </c>
      <c r="DE998" s="124">
        <f>IF('Copy &amp; Paste Roster Report Here'!$A995=DE$7,IF('Copy &amp; Paste Roster Report Here'!$M995="xxxxxxxxxxx",1,0),0)</f>
        <v>0</v>
      </c>
      <c r="DF998" s="124">
        <f>IF('Copy &amp; Paste Roster Report Here'!$A995=DF$7,IF('Copy &amp; Paste Roster Report Here'!$M995="xxxxxxxxxxx",1,0),0)</f>
        <v>0</v>
      </c>
      <c r="DG998" s="124">
        <f>IF('Copy &amp; Paste Roster Report Here'!$A995=DG$7,IF('Copy &amp; Paste Roster Report Here'!$M995="xxxxxxxxxxx",1,0),0)</f>
        <v>0</v>
      </c>
      <c r="DH998" s="124">
        <f>IF('Copy &amp; Paste Roster Report Here'!$A995=DH$7,IF('Copy &amp; Paste Roster Report Here'!$M995="xxxxxxxxxxx",1,0),0)</f>
        <v>0</v>
      </c>
      <c r="DI998" s="124">
        <f>IF('Copy &amp; Paste Roster Report Here'!$A995=DI$7,IF('Copy &amp; Paste Roster Report Here'!$M995="xxxxxxxxxxx",1,0),0)</f>
        <v>0</v>
      </c>
      <c r="DJ998" s="124">
        <f>IF('Copy &amp; Paste Roster Report Here'!$A995=DJ$7,IF('Copy &amp; Paste Roster Report Here'!$M995="xxxxxxxxxxx",1,0),0)</f>
        <v>0</v>
      </c>
      <c r="DK998" s="124">
        <f>IF('Copy &amp; Paste Roster Report Here'!$A995=DK$7,IF('Copy &amp; Paste Roster Report Here'!$M995="xxxxxxxxxxx",1,0),0)</f>
        <v>0</v>
      </c>
      <c r="DL998" s="124">
        <f>IF('Copy &amp; Paste Roster Report Here'!$A995=DL$7,IF('Copy &amp; Paste Roster Report Here'!$M995="xxxxxxxxxxx",1,0),0)</f>
        <v>0</v>
      </c>
      <c r="DM998" s="124">
        <f>IF('Copy &amp; Paste Roster Report Here'!$A995=DM$7,IF('Copy &amp; Paste Roster Report Here'!$M995="xxxxxxxxxxx",1,0),0)</f>
        <v>0</v>
      </c>
      <c r="DN998" s="124">
        <f>IF('Copy &amp; Paste Roster Report Here'!$A995=DN$7,IF('Copy &amp; Paste Roster Report Here'!$M995="xxxxxxxxxxx",1,0),0)</f>
        <v>0</v>
      </c>
      <c r="DO998" s="124">
        <f>IF('Copy &amp; Paste Roster Report Here'!$A995=DO$7,IF('Copy &amp; Paste Roster Report Here'!$M995="xxxxxxxxxxx",1,0),0)</f>
        <v>0</v>
      </c>
      <c r="DP998" s="125">
        <f t="shared" si="241"/>
        <v>0</v>
      </c>
      <c r="DQ998" s="126">
        <f t="shared" si="242"/>
        <v>0</v>
      </c>
    </row>
    <row r="999" spans="1:121" x14ac:dyDescent="0.25">
      <c r="A999" s="111">
        <f t="shared" si="228"/>
        <v>0</v>
      </c>
      <c r="B999" s="111">
        <f t="shared" si="229"/>
        <v>0</v>
      </c>
      <c r="C999" s="112">
        <f>+('Copy &amp; Paste Roster Report Here'!$P996-'Copy &amp; Paste Roster Report Here'!$O996)/30</f>
        <v>0</v>
      </c>
      <c r="D999" s="112">
        <f>+('Copy &amp; Paste Roster Report Here'!$P996-'Copy &amp; Paste Roster Report Here'!$O996)</f>
        <v>0</v>
      </c>
      <c r="E999" s="111">
        <f>'Copy &amp; Paste Roster Report Here'!N996</f>
        <v>0</v>
      </c>
      <c r="F999" s="111" t="str">
        <f t="shared" si="230"/>
        <v>N</v>
      </c>
      <c r="G999" s="111">
        <f>'Copy &amp; Paste Roster Report Here'!R996</f>
        <v>0</v>
      </c>
      <c r="H999" s="113">
        <f t="shared" si="231"/>
        <v>0</v>
      </c>
      <c r="I999" s="112">
        <f>IF(F999="N",$F$5-'Copy &amp; Paste Roster Report Here'!O996,+'Copy &amp; Paste Roster Report Here'!Q996-'Copy &amp; Paste Roster Report Here'!O996)</f>
        <v>0</v>
      </c>
      <c r="J999" s="114">
        <f t="shared" si="232"/>
        <v>0</v>
      </c>
      <c r="K999" s="114">
        <f t="shared" si="233"/>
        <v>0</v>
      </c>
      <c r="L999" s="115">
        <f>'Copy &amp; Paste Roster Report Here'!F996</f>
        <v>0</v>
      </c>
      <c r="M999" s="116">
        <f t="shared" si="234"/>
        <v>0</v>
      </c>
      <c r="N999" s="117">
        <f>IF('Copy &amp; Paste Roster Report Here'!$A996='Analytical Tests'!N$7,IF($F999="Y",+$H999*N$6,0),0)</f>
        <v>0</v>
      </c>
      <c r="O999" s="117">
        <f>IF('Copy &amp; Paste Roster Report Here'!$A996='Analytical Tests'!O$7,IF($F999="Y",+$H999*O$6,0),0)</f>
        <v>0</v>
      </c>
      <c r="P999" s="117">
        <f>IF('Copy &amp; Paste Roster Report Here'!$A996='Analytical Tests'!P$7,IF($F999="Y",+$H999*P$6,0),0)</f>
        <v>0</v>
      </c>
      <c r="Q999" s="117">
        <f>IF('Copy &amp; Paste Roster Report Here'!$A996='Analytical Tests'!Q$7,IF($F999="Y",+$H999*Q$6,0),0)</f>
        <v>0</v>
      </c>
      <c r="R999" s="117">
        <f>IF('Copy &amp; Paste Roster Report Here'!$A996='Analytical Tests'!R$7,IF($F999="Y",+$H999*R$6,0),0)</f>
        <v>0</v>
      </c>
      <c r="S999" s="117">
        <f>IF('Copy &amp; Paste Roster Report Here'!$A996='Analytical Tests'!S$7,IF($F999="Y",+$H999*S$6,0),0)</f>
        <v>0</v>
      </c>
      <c r="T999" s="117">
        <f>IF('Copy &amp; Paste Roster Report Here'!$A996='Analytical Tests'!T$7,IF($F999="Y",+$H999*T$6,0),0)</f>
        <v>0</v>
      </c>
      <c r="U999" s="117">
        <f>IF('Copy &amp; Paste Roster Report Here'!$A996='Analytical Tests'!U$7,IF($F999="Y",+$H999*U$6,0),0)</f>
        <v>0</v>
      </c>
      <c r="V999" s="117">
        <f>IF('Copy &amp; Paste Roster Report Here'!$A996='Analytical Tests'!V$7,IF($F999="Y",+$H999*V$6,0),0)</f>
        <v>0</v>
      </c>
      <c r="W999" s="117">
        <f>IF('Copy &amp; Paste Roster Report Here'!$A996='Analytical Tests'!W$7,IF($F999="Y",+$H999*W$6,0),0)</f>
        <v>0</v>
      </c>
      <c r="X999" s="117">
        <f>IF('Copy &amp; Paste Roster Report Here'!$A996='Analytical Tests'!X$7,IF($F999="Y",+$H999*X$6,0),0)</f>
        <v>0</v>
      </c>
      <c r="Y999" s="117" t="b">
        <f>IF('Copy &amp; Paste Roster Report Here'!$A996='Analytical Tests'!Y$7,IF($F999="N",IF($J999&gt;=$C999,Y$6,+($I999/$D999)*Y$6),0))</f>
        <v>0</v>
      </c>
      <c r="Z999" s="117" t="b">
        <f>IF('Copy &amp; Paste Roster Report Here'!$A996='Analytical Tests'!Z$7,IF($F999="N",IF($J999&gt;=$C999,Z$6,+($I999/$D999)*Z$6),0))</f>
        <v>0</v>
      </c>
      <c r="AA999" s="117" t="b">
        <f>IF('Copy &amp; Paste Roster Report Here'!$A996='Analytical Tests'!AA$7,IF($F999="N",IF($J999&gt;=$C999,AA$6,+($I999/$D999)*AA$6),0))</f>
        <v>0</v>
      </c>
      <c r="AB999" s="117" t="b">
        <f>IF('Copy &amp; Paste Roster Report Here'!$A996='Analytical Tests'!AB$7,IF($F999="N",IF($J999&gt;=$C999,AB$6,+($I999/$D999)*AB$6),0))</f>
        <v>0</v>
      </c>
      <c r="AC999" s="117" t="b">
        <f>IF('Copy &amp; Paste Roster Report Here'!$A996='Analytical Tests'!AC$7,IF($F999="N",IF($J999&gt;=$C999,AC$6,+($I999/$D999)*AC$6),0))</f>
        <v>0</v>
      </c>
      <c r="AD999" s="117" t="b">
        <f>IF('Copy &amp; Paste Roster Report Here'!$A996='Analytical Tests'!AD$7,IF($F999="N",IF($J999&gt;=$C999,AD$6,+($I999/$D999)*AD$6),0))</f>
        <v>0</v>
      </c>
      <c r="AE999" s="117" t="b">
        <f>IF('Copy &amp; Paste Roster Report Here'!$A996='Analytical Tests'!AE$7,IF($F999="N",IF($J999&gt;=$C999,AE$6,+($I999/$D999)*AE$6),0))</f>
        <v>0</v>
      </c>
      <c r="AF999" s="117" t="b">
        <f>IF('Copy &amp; Paste Roster Report Here'!$A996='Analytical Tests'!AF$7,IF($F999="N",IF($J999&gt;=$C999,AF$6,+($I999/$D999)*AF$6),0))</f>
        <v>0</v>
      </c>
      <c r="AG999" s="117" t="b">
        <f>IF('Copy &amp; Paste Roster Report Here'!$A996='Analytical Tests'!AG$7,IF($F999="N",IF($J999&gt;=$C999,AG$6,+($I999/$D999)*AG$6),0))</f>
        <v>0</v>
      </c>
      <c r="AH999" s="117" t="b">
        <f>IF('Copy &amp; Paste Roster Report Here'!$A996='Analytical Tests'!AH$7,IF($F999="N",IF($J999&gt;=$C999,AH$6,+($I999/$D999)*AH$6),0))</f>
        <v>0</v>
      </c>
      <c r="AI999" s="117" t="b">
        <f>IF('Copy &amp; Paste Roster Report Here'!$A996='Analytical Tests'!AI$7,IF($F999="N",IF($J999&gt;=$C999,AI$6,+($I999/$D999)*AI$6),0))</f>
        <v>0</v>
      </c>
      <c r="AJ999" s="79"/>
      <c r="AK999" s="118">
        <f>IF('Copy &amp; Paste Roster Report Here'!$A996=AK$7,IF('Copy &amp; Paste Roster Report Here'!$M996="FT",1,0),0)</f>
        <v>0</v>
      </c>
      <c r="AL999" s="118">
        <f>IF('Copy &amp; Paste Roster Report Here'!$A996=AL$7,IF('Copy &amp; Paste Roster Report Here'!$M996="FT",1,0),0)</f>
        <v>0</v>
      </c>
      <c r="AM999" s="118">
        <f>IF('Copy &amp; Paste Roster Report Here'!$A996=AM$7,IF('Copy &amp; Paste Roster Report Here'!$M996="FT",1,0),0)</f>
        <v>0</v>
      </c>
      <c r="AN999" s="118">
        <f>IF('Copy &amp; Paste Roster Report Here'!$A996=AN$7,IF('Copy &amp; Paste Roster Report Here'!$M996="FT",1,0),0)</f>
        <v>0</v>
      </c>
      <c r="AO999" s="118">
        <f>IF('Copy &amp; Paste Roster Report Here'!$A996=AO$7,IF('Copy &amp; Paste Roster Report Here'!$M996="FT",1,0),0)</f>
        <v>0</v>
      </c>
      <c r="AP999" s="118">
        <f>IF('Copy &amp; Paste Roster Report Here'!$A996=AP$7,IF('Copy &amp; Paste Roster Report Here'!$M996="FT",1,0),0)</f>
        <v>0</v>
      </c>
      <c r="AQ999" s="118">
        <f>IF('Copy &amp; Paste Roster Report Here'!$A996=AQ$7,IF('Copy &amp; Paste Roster Report Here'!$M996="FT",1,0),0)</f>
        <v>0</v>
      </c>
      <c r="AR999" s="118">
        <f>IF('Copy &amp; Paste Roster Report Here'!$A996=AR$7,IF('Copy &amp; Paste Roster Report Here'!$M996="FT",1,0),0)</f>
        <v>0</v>
      </c>
      <c r="AS999" s="118">
        <f>IF('Copy &amp; Paste Roster Report Here'!$A996=AS$7,IF('Copy &amp; Paste Roster Report Here'!$M996="FT",1,0),0)</f>
        <v>0</v>
      </c>
      <c r="AT999" s="118">
        <f>IF('Copy &amp; Paste Roster Report Here'!$A996=AT$7,IF('Copy &amp; Paste Roster Report Here'!$M996="FT",1,0),0)</f>
        <v>0</v>
      </c>
      <c r="AU999" s="118">
        <f>IF('Copy &amp; Paste Roster Report Here'!$A996=AU$7,IF('Copy &amp; Paste Roster Report Here'!$M996="FT",1,0),0)</f>
        <v>0</v>
      </c>
      <c r="AV999" s="73">
        <f t="shared" si="235"/>
        <v>0</v>
      </c>
      <c r="AW999" s="119">
        <f>IF('Copy &amp; Paste Roster Report Here'!$A996=AW$7,IF('Copy &amp; Paste Roster Report Here'!$M996="HT",1,0),0)</f>
        <v>0</v>
      </c>
      <c r="AX999" s="119">
        <f>IF('Copy &amp; Paste Roster Report Here'!$A996=AX$7,IF('Copy &amp; Paste Roster Report Here'!$M996="HT",1,0),0)</f>
        <v>0</v>
      </c>
      <c r="AY999" s="119">
        <f>IF('Copy &amp; Paste Roster Report Here'!$A996=AY$7,IF('Copy &amp; Paste Roster Report Here'!$M996="HT",1,0),0)</f>
        <v>0</v>
      </c>
      <c r="AZ999" s="119">
        <f>IF('Copy &amp; Paste Roster Report Here'!$A996=AZ$7,IF('Copy &amp; Paste Roster Report Here'!$M996="HT",1,0),0)</f>
        <v>0</v>
      </c>
      <c r="BA999" s="119">
        <f>IF('Copy &amp; Paste Roster Report Here'!$A996=BA$7,IF('Copy &amp; Paste Roster Report Here'!$M996="HT",1,0),0)</f>
        <v>0</v>
      </c>
      <c r="BB999" s="119">
        <f>IF('Copy &amp; Paste Roster Report Here'!$A996=BB$7,IF('Copy &amp; Paste Roster Report Here'!$M996="HT",1,0),0)</f>
        <v>0</v>
      </c>
      <c r="BC999" s="119">
        <f>IF('Copy &amp; Paste Roster Report Here'!$A996=BC$7,IF('Copy &amp; Paste Roster Report Here'!$M996="HT",1,0),0)</f>
        <v>0</v>
      </c>
      <c r="BD999" s="119">
        <f>IF('Copy &amp; Paste Roster Report Here'!$A996=BD$7,IF('Copy &amp; Paste Roster Report Here'!$M996="HT",1,0),0)</f>
        <v>0</v>
      </c>
      <c r="BE999" s="119">
        <f>IF('Copy &amp; Paste Roster Report Here'!$A996=BE$7,IF('Copy &amp; Paste Roster Report Here'!$M996="HT",1,0),0)</f>
        <v>0</v>
      </c>
      <c r="BF999" s="119">
        <f>IF('Copy &amp; Paste Roster Report Here'!$A996=BF$7,IF('Copy &amp; Paste Roster Report Here'!$M996="HT",1,0),0)</f>
        <v>0</v>
      </c>
      <c r="BG999" s="119">
        <f>IF('Copy &amp; Paste Roster Report Here'!$A996=BG$7,IF('Copy &amp; Paste Roster Report Here'!$M996="HT",1,0),0)</f>
        <v>0</v>
      </c>
      <c r="BH999" s="73">
        <f t="shared" si="236"/>
        <v>0</v>
      </c>
      <c r="BI999" s="120">
        <f>IF('Copy &amp; Paste Roster Report Here'!$A996=BI$7,IF('Copy &amp; Paste Roster Report Here'!$M996="MT",1,0),0)</f>
        <v>0</v>
      </c>
      <c r="BJ999" s="120">
        <f>IF('Copy &amp; Paste Roster Report Here'!$A996=BJ$7,IF('Copy &amp; Paste Roster Report Here'!$M996="MT",1,0),0)</f>
        <v>0</v>
      </c>
      <c r="BK999" s="120">
        <f>IF('Copy &amp; Paste Roster Report Here'!$A996=BK$7,IF('Copy &amp; Paste Roster Report Here'!$M996="MT",1,0),0)</f>
        <v>0</v>
      </c>
      <c r="BL999" s="120">
        <f>IF('Copy &amp; Paste Roster Report Here'!$A996=BL$7,IF('Copy &amp; Paste Roster Report Here'!$M996="MT",1,0),0)</f>
        <v>0</v>
      </c>
      <c r="BM999" s="120">
        <f>IF('Copy &amp; Paste Roster Report Here'!$A996=BM$7,IF('Copy &amp; Paste Roster Report Here'!$M996="MT",1,0),0)</f>
        <v>0</v>
      </c>
      <c r="BN999" s="120">
        <f>IF('Copy &amp; Paste Roster Report Here'!$A996=BN$7,IF('Copy &amp; Paste Roster Report Here'!$M996="MT",1,0),0)</f>
        <v>0</v>
      </c>
      <c r="BO999" s="120">
        <f>IF('Copy &amp; Paste Roster Report Here'!$A996=BO$7,IF('Copy &amp; Paste Roster Report Here'!$M996="MT",1,0),0)</f>
        <v>0</v>
      </c>
      <c r="BP999" s="120">
        <f>IF('Copy &amp; Paste Roster Report Here'!$A996=BP$7,IF('Copy &amp; Paste Roster Report Here'!$M996="MT",1,0),0)</f>
        <v>0</v>
      </c>
      <c r="BQ999" s="120">
        <f>IF('Copy &amp; Paste Roster Report Here'!$A996=BQ$7,IF('Copy &amp; Paste Roster Report Here'!$M996="MT",1,0),0)</f>
        <v>0</v>
      </c>
      <c r="BR999" s="120">
        <f>IF('Copy &amp; Paste Roster Report Here'!$A996=BR$7,IF('Copy &amp; Paste Roster Report Here'!$M996="MT",1,0),0)</f>
        <v>0</v>
      </c>
      <c r="BS999" s="120">
        <f>IF('Copy &amp; Paste Roster Report Here'!$A996=BS$7,IF('Copy &amp; Paste Roster Report Here'!$M996="MT",1,0),0)</f>
        <v>0</v>
      </c>
      <c r="BT999" s="73">
        <f t="shared" si="237"/>
        <v>0</v>
      </c>
      <c r="BU999" s="121">
        <f>IF('Copy &amp; Paste Roster Report Here'!$A996=BU$7,IF('Copy &amp; Paste Roster Report Here'!$M996="fy",1,0),0)</f>
        <v>0</v>
      </c>
      <c r="BV999" s="121">
        <f>IF('Copy &amp; Paste Roster Report Here'!$A996=BV$7,IF('Copy &amp; Paste Roster Report Here'!$M996="fy",1,0),0)</f>
        <v>0</v>
      </c>
      <c r="BW999" s="121">
        <f>IF('Copy &amp; Paste Roster Report Here'!$A996=BW$7,IF('Copy &amp; Paste Roster Report Here'!$M996="fy",1,0),0)</f>
        <v>0</v>
      </c>
      <c r="BX999" s="121">
        <f>IF('Copy &amp; Paste Roster Report Here'!$A996=BX$7,IF('Copy &amp; Paste Roster Report Here'!$M996="fy",1,0),0)</f>
        <v>0</v>
      </c>
      <c r="BY999" s="121">
        <f>IF('Copy &amp; Paste Roster Report Here'!$A996=BY$7,IF('Copy &amp; Paste Roster Report Here'!$M996="fy",1,0),0)</f>
        <v>0</v>
      </c>
      <c r="BZ999" s="121">
        <f>IF('Copy &amp; Paste Roster Report Here'!$A996=BZ$7,IF('Copy &amp; Paste Roster Report Here'!$M996="fy",1,0),0)</f>
        <v>0</v>
      </c>
      <c r="CA999" s="121">
        <f>IF('Copy &amp; Paste Roster Report Here'!$A996=CA$7,IF('Copy &amp; Paste Roster Report Here'!$M996="fy",1,0),0)</f>
        <v>0</v>
      </c>
      <c r="CB999" s="121">
        <f>IF('Copy &amp; Paste Roster Report Here'!$A996=CB$7,IF('Copy &amp; Paste Roster Report Here'!$M996="fy",1,0),0)</f>
        <v>0</v>
      </c>
      <c r="CC999" s="121">
        <f>IF('Copy &amp; Paste Roster Report Here'!$A996=CC$7,IF('Copy &amp; Paste Roster Report Here'!$M996="fy",1,0),0)</f>
        <v>0</v>
      </c>
      <c r="CD999" s="121">
        <f>IF('Copy &amp; Paste Roster Report Here'!$A996=CD$7,IF('Copy &amp; Paste Roster Report Here'!$M996="fy",1,0),0)</f>
        <v>0</v>
      </c>
      <c r="CE999" s="121">
        <f>IF('Copy &amp; Paste Roster Report Here'!$A996=CE$7,IF('Copy &amp; Paste Roster Report Here'!$M996="fy",1,0),0)</f>
        <v>0</v>
      </c>
      <c r="CF999" s="73">
        <f t="shared" si="238"/>
        <v>0</v>
      </c>
      <c r="CG999" s="122">
        <f>IF('Copy &amp; Paste Roster Report Here'!$A996=CG$7,IF('Copy &amp; Paste Roster Report Here'!$M996="RH",1,0),0)</f>
        <v>0</v>
      </c>
      <c r="CH999" s="122">
        <f>IF('Copy &amp; Paste Roster Report Here'!$A996=CH$7,IF('Copy &amp; Paste Roster Report Here'!$M996="RH",1,0),0)</f>
        <v>0</v>
      </c>
      <c r="CI999" s="122">
        <f>IF('Copy &amp; Paste Roster Report Here'!$A996=CI$7,IF('Copy &amp; Paste Roster Report Here'!$M996="RH",1,0),0)</f>
        <v>0</v>
      </c>
      <c r="CJ999" s="122">
        <f>IF('Copy &amp; Paste Roster Report Here'!$A996=CJ$7,IF('Copy &amp; Paste Roster Report Here'!$M996="RH",1,0),0)</f>
        <v>0</v>
      </c>
      <c r="CK999" s="122">
        <f>IF('Copy &amp; Paste Roster Report Here'!$A996=CK$7,IF('Copy &amp; Paste Roster Report Here'!$M996="RH",1,0),0)</f>
        <v>0</v>
      </c>
      <c r="CL999" s="122">
        <f>IF('Copy &amp; Paste Roster Report Here'!$A996=CL$7,IF('Copy &amp; Paste Roster Report Here'!$M996="RH",1,0),0)</f>
        <v>0</v>
      </c>
      <c r="CM999" s="122">
        <f>IF('Copy &amp; Paste Roster Report Here'!$A996=CM$7,IF('Copy &amp; Paste Roster Report Here'!$M996="RH",1,0),0)</f>
        <v>0</v>
      </c>
      <c r="CN999" s="122">
        <f>IF('Copy &amp; Paste Roster Report Here'!$A996=CN$7,IF('Copy &amp; Paste Roster Report Here'!$M996="RH",1,0),0)</f>
        <v>0</v>
      </c>
      <c r="CO999" s="122">
        <f>IF('Copy &amp; Paste Roster Report Here'!$A996=CO$7,IF('Copy &amp; Paste Roster Report Here'!$M996="RH",1,0),0)</f>
        <v>0</v>
      </c>
      <c r="CP999" s="122">
        <f>IF('Copy &amp; Paste Roster Report Here'!$A996=CP$7,IF('Copy &amp; Paste Roster Report Here'!$M996="RH",1,0),0)</f>
        <v>0</v>
      </c>
      <c r="CQ999" s="122">
        <f>IF('Copy &amp; Paste Roster Report Here'!$A996=CQ$7,IF('Copy &amp; Paste Roster Report Here'!$M996="RH",1,0),0)</f>
        <v>0</v>
      </c>
      <c r="CR999" s="73">
        <f t="shared" si="239"/>
        <v>0</v>
      </c>
      <c r="CS999" s="123">
        <f>IF('Copy &amp; Paste Roster Report Here'!$A996=CS$7,IF('Copy &amp; Paste Roster Report Here'!$M996="QT",1,0),0)</f>
        <v>0</v>
      </c>
      <c r="CT999" s="123">
        <f>IF('Copy &amp; Paste Roster Report Here'!$A996=CT$7,IF('Copy &amp; Paste Roster Report Here'!$M996="QT",1,0),0)</f>
        <v>0</v>
      </c>
      <c r="CU999" s="123">
        <f>IF('Copy &amp; Paste Roster Report Here'!$A996=CU$7,IF('Copy &amp; Paste Roster Report Here'!$M996="QT",1,0),0)</f>
        <v>0</v>
      </c>
      <c r="CV999" s="123">
        <f>IF('Copy &amp; Paste Roster Report Here'!$A996=CV$7,IF('Copy &amp; Paste Roster Report Here'!$M996="QT",1,0),0)</f>
        <v>0</v>
      </c>
      <c r="CW999" s="123">
        <f>IF('Copy &amp; Paste Roster Report Here'!$A996=CW$7,IF('Copy &amp; Paste Roster Report Here'!$M996="QT",1,0),0)</f>
        <v>0</v>
      </c>
      <c r="CX999" s="123">
        <f>IF('Copy &amp; Paste Roster Report Here'!$A996=CX$7,IF('Copy &amp; Paste Roster Report Here'!$M996="QT",1,0),0)</f>
        <v>0</v>
      </c>
      <c r="CY999" s="123">
        <f>IF('Copy &amp; Paste Roster Report Here'!$A996=CY$7,IF('Copy &amp; Paste Roster Report Here'!$M996="QT",1,0),0)</f>
        <v>0</v>
      </c>
      <c r="CZ999" s="123">
        <f>IF('Copy &amp; Paste Roster Report Here'!$A996=CZ$7,IF('Copy &amp; Paste Roster Report Here'!$M996="QT",1,0),0)</f>
        <v>0</v>
      </c>
      <c r="DA999" s="123">
        <f>IF('Copy &amp; Paste Roster Report Here'!$A996=DA$7,IF('Copy &amp; Paste Roster Report Here'!$M996="QT",1,0),0)</f>
        <v>0</v>
      </c>
      <c r="DB999" s="123">
        <f>IF('Copy &amp; Paste Roster Report Here'!$A996=DB$7,IF('Copy &amp; Paste Roster Report Here'!$M996="QT",1,0),0)</f>
        <v>0</v>
      </c>
      <c r="DC999" s="123">
        <f>IF('Copy &amp; Paste Roster Report Here'!$A996=DC$7,IF('Copy &amp; Paste Roster Report Here'!$M996="QT",1,0),0)</f>
        <v>0</v>
      </c>
      <c r="DD999" s="73">
        <f t="shared" si="240"/>
        <v>0</v>
      </c>
      <c r="DE999" s="124">
        <f>IF('Copy &amp; Paste Roster Report Here'!$A996=DE$7,IF('Copy &amp; Paste Roster Report Here'!$M996="xxxxxxxxxxx",1,0),0)</f>
        <v>0</v>
      </c>
      <c r="DF999" s="124">
        <f>IF('Copy &amp; Paste Roster Report Here'!$A996=DF$7,IF('Copy &amp; Paste Roster Report Here'!$M996="xxxxxxxxxxx",1,0),0)</f>
        <v>0</v>
      </c>
      <c r="DG999" s="124">
        <f>IF('Copy &amp; Paste Roster Report Here'!$A996=DG$7,IF('Copy &amp; Paste Roster Report Here'!$M996="xxxxxxxxxxx",1,0),0)</f>
        <v>0</v>
      </c>
      <c r="DH999" s="124">
        <f>IF('Copy &amp; Paste Roster Report Here'!$A996=DH$7,IF('Copy &amp; Paste Roster Report Here'!$M996="xxxxxxxxxxx",1,0),0)</f>
        <v>0</v>
      </c>
      <c r="DI999" s="124">
        <f>IF('Copy &amp; Paste Roster Report Here'!$A996=DI$7,IF('Copy &amp; Paste Roster Report Here'!$M996="xxxxxxxxxxx",1,0),0)</f>
        <v>0</v>
      </c>
      <c r="DJ999" s="124">
        <f>IF('Copy &amp; Paste Roster Report Here'!$A996=DJ$7,IF('Copy &amp; Paste Roster Report Here'!$M996="xxxxxxxxxxx",1,0),0)</f>
        <v>0</v>
      </c>
      <c r="DK999" s="124">
        <f>IF('Copy &amp; Paste Roster Report Here'!$A996=DK$7,IF('Copy &amp; Paste Roster Report Here'!$M996="xxxxxxxxxxx",1,0),0)</f>
        <v>0</v>
      </c>
      <c r="DL999" s="124">
        <f>IF('Copy &amp; Paste Roster Report Here'!$A996=DL$7,IF('Copy &amp; Paste Roster Report Here'!$M996="xxxxxxxxxxx",1,0),0)</f>
        <v>0</v>
      </c>
      <c r="DM999" s="124">
        <f>IF('Copy &amp; Paste Roster Report Here'!$A996=DM$7,IF('Copy &amp; Paste Roster Report Here'!$M996="xxxxxxxxxxx",1,0),0)</f>
        <v>0</v>
      </c>
      <c r="DN999" s="124">
        <f>IF('Copy &amp; Paste Roster Report Here'!$A996=DN$7,IF('Copy &amp; Paste Roster Report Here'!$M996="xxxxxxxxxxx",1,0),0)</f>
        <v>0</v>
      </c>
      <c r="DO999" s="124">
        <f>IF('Copy &amp; Paste Roster Report Here'!$A996=DO$7,IF('Copy &amp; Paste Roster Report Here'!$M996="xxxxxxxxxxx",1,0),0)</f>
        <v>0</v>
      </c>
      <c r="DP999" s="125">
        <f t="shared" si="241"/>
        <v>0</v>
      </c>
      <c r="DQ999" s="126">
        <f t="shared" si="242"/>
        <v>0</v>
      </c>
    </row>
    <row r="1000" spans="1:121" x14ac:dyDescent="0.25">
      <c r="A1000" s="111">
        <f t="shared" si="228"/>
        <v>0</v>
      </c>
      <c r="B1000" s="111">
        <f t="shared" si="229"/>
        <v>0</v>
      </c>
      <c r="C1000" s="112">
        <f>+('Copy &amp; Paste Roster Report Here'!$P997-'Copy &amp; Paste Roster Report Here'!$O997)/30</f>
        <v>0</v>
      </c>
      <c r="D1000" s="112">
        <f>+('Copy &amp; Paste Roster Report Here'!$P997-'Copy &amp; Paste Roster Report Here'!$O997)</f>
        <v>0</v>
      </c>
      <c r="E1000" s="111">
        <f>'Copy &amp; Paste Roster Report Here'!N997</f>
        <v>0</v>
      </c>
      <c r="F1000" s="111" t="str">
        <f t="shared" si="230"/>
        <v>N</v>
      </c>
      <c r="G1000" s="111">
        <f>'Copy &amp; Paste Roster Report Here'!R997</f>
        <v>0</v>
      </c>
      <c r="H1000" s="113">
        <f t="shared" si="231"/>
        <v>0</v>
      </c>
      <c r="I1000" s="112">
        <f>IF(F1000="N",$F$5-'Copy &amp; Paste Roster Report Here'!O997,+'Copy &amp; Paste Roster Report Here'!Q997-'Copy &amp; Paste Roster Report Here'!O997)</f>
        <v>0</v>
      </c>
      <c r="J1000" s="114">
        <f t="shared" si="232"/>
        <v>0</v>
      </c>
      <c r="K1000" s="114">
        <f t="shared" si="233"/>
        <v>0</v>
      </c>
      <c r="L1000" s="115">
        <f>'Copy &amp; Paste Roster Report Here'!F997</f>
        <v>0</v>
      </c>
      <c r="M1000" s="116">
        <f t="shared" si="234"/>
        <v>0</v>
      </c>
      <c r="N1000" s="117">
        <f>IF('Copy &amp; Paste Roster Report Here'!$A997='Analytical Tests'!N$7,IF($F1000="Y",+$H1000*N$6,0),0)</f>
        <v>0</v>
      </c>
      <c r="O1000" s="117">
        <f>IF('Copy &amp; Paste Roster Report Here'!$A997='Analytical Tests'!O$7,IF($F1000="Y",+$H1000*O$6,0),0)</f>
        <v>0</v>
      </c>
      <c r="P1000" s="117">
        <f>IF('Copy &amp; Paste Roster Report Here'!$A997='Analytical Tests'!P$7,IF($F1000="Y",+$H1000*P$6,0),0)</f>
        <v>0</v>
      </c>
      <c r="Q1000" s="117">
        <f>IF('Copy &amp; Paste Roster Report Here'!$A997='Analytical Tests'!Q$7,IF($F1000="Y",+$H1000*Q$6,0),0)</f>
        <v>0</v>
      </c>
      <c r="R1000" s="117">
        <f>IF('Copy &amp; Paste Roster Report Here'!$A997='Analytical Tests'!R$7,IF($F1000="Y",+$H1000*R$6,0),0)</f>
        <v>0</v>
      </c>
      <c r="S1000" s="117">
        <f>IF('Copy &amp; Paste Roster Report Here'!$A997='Analytical Tests'!S$7,IF($F1000="Y",+$H1000*S$6,0),0)</f>
        <v>0</v>
      </c>
      <c r="T1000" s="117">
        <f>IF('Copy &amp; Paste Roster Report Here'!$A997='Analytical Tests'!T$7,IF($F1000="Y",+$H1000*T$6,0),0)</f>
        <v>0</v>
      </c>
      <c r="U1000" s="117">
        <f>IF('Copy &amp; Paste Roster Report Here'!$A997='Analytical Tests'!U$7,IF($F1000="Y",+$H1000*U$6,0),0)</f>
        <v>0</v>
      </c>
      <c r="V1000" s="117">
        <f>IF('Copy &amp; Paste Roster Report Here'!$A997='Analytical Tests'!V$7,IF($F1000="Y",+$H1000*V$6,0),0)</f>
        <v>0</v>
      </c>
      <c r="W1000" s="117">
        <f>IF('Copy &amp; Paste Roster Report Here'!$A997='Analytical Tests'!W$7,IF($F1000="Y",+$H1000*W$6,0),0)</f>
        <v>0</v>
      </c>
      <c r="X1000" s="117">
        <f>IF('Copy &amp; Paste Roster Report Here'!$A997='Analytical Tests'!X$7,IF($F1000="Y",+$H1000*X$6,0),0)</f>
        <v>0</v>
      </c>
      <c r="Y1000" s="117" t="b">
        <f>IF('Copy &amp; Paste Roster Report Here'!$A997='Analytical Tests'!Y$7,IF($F1000="N",IF($J1000&gt;=$C1000,Y$6,+($I1000/$D1000)*Y$6),0))</f>
        <v>0</v>
      </c>
      <c r="Z1000" s="117" t="b">
        <f>IF('Copy &amp; Paste Roster Report Here'!$A997='Analytical Tests'!Z$7,IF($F1000="N",IF($J1000&gt;=$C1000,Z$6,+($I1000/$D1000)*Z$6),0))</f>
        <v>0</v>
      </c>
      <c r="AA1000" s="117" t="b">
        <f>IF('Copy &amp; Paste Roster Report Here'!$A997='Analytical Tests'!AA$7,IF($F1000="N",IF($J1000&gt;=$C1000,AA$6,+($I1000/$D1000)*AA$6),0))</f>
        <v>0</v>
      </c>
      <c r="AB1000" s="117" t="b">
        <f>IF('Copy &amp; Paste Roster Report Here'!$A997='Analytical Tests'!AB$7,IF($F1000="N",IF($J1000&gt;=$C1000,AB$6,+($I1000/$D1000)*AB$6),0))</f>
        <v>0</v>
      </c>
      <c r="AC1000" s="117" t="b">
        <f>IF('Copy &amp; Paste Roster Report Here'!$A997='Analytical Tests'!AC$7,IF($F1000="N",IF($J1000&gt;=$C1000,AC$6,+($I1000/$D1000)*AC$6),0))</f>
        <v>0</v>
      </c>
      <c r="AD1000" s="117" t="b">
        <f>IF('Copy &amp; Paste Roster Report Here'!$A997='Analytical Tests'!AD$7,IF($F1000="N",IF($J1000&gt;=$C1000,AD$6,+($I1000/$D1000)*AD$6),0))</f>
        <v>0</v>
      </c>
      <c r="AE1000" s="117" t="b">
        <f>IF('Copy &amp; Paste Roster Report Here'!$A997='Analytical Tests'!AE$7,IF($F1000="N",IF($J1000&gt;=$C1000,AE$6,+($I1000/$D1000)*AE$6),0))</f>
        <v>0</v>
      </c>
      <c r="AF1000" s="117" t="b">
        <f>IF('Copy &amp; Paste Roster Report Here'!$A997='Analytical Tests'!AF$7,IF($F1000="N",IF($J1000&gt;=$C1000,AF$6,+($I1000/$D1000)*AF$6),0))</f>
        <v>0</v>
      </c>
      <c r="AG1000" s="117" t="b">
        <f>IF('Copy &amp; Paste Roster Report Here'!$A997='Analytical Tests'!AG$7,IF($F1000="N",IF($J1000&gt;=$C1000,AG$6,+($I1000/$D1000)*AG$6),0))</f>
        <v>0</v>
      </c>
      <c r="AH1000" s="117" t="b">
        <f>IF('Copy &amp; Paste Roster Report Here'!$A997='Analytical Tests'!AH$7,IF($F1000="N",IF($J1000&gt;=$C1000,AH$6,+($I1000/$D1000)*AH$6),0))</f>
        <v>0</v>
      </c>
      <c r="AI1000" s="117" t="b">
        <f>IF('Copy &amp; Paste Roster Report Here'!$A997='Analytical Tests'!AI$7,IF($F1000="N",IF($J1000&gt;=$C1000,AI$6,+($I1000/$D1000)*AI$6),0))</f>
        <v>0</v>
      </c>
      <c r="AJ1000" s="79"/>
      <c r="AK1000" s="118">
        <f>IF('Copy &amp; Paste Roster Report Here'!$A997=AK$7,IF('Copy &amp; Paste Roster Report Here'!$M997="FT",1,0),0)</f>
        <v>0</v>
      </c>
      <c r="AL1000" s="118">
        <f>IF('Copy &amp; Paste Roster Report Here'!$A997=AL$7,IF('Copy &amp; Paste Roster Report Here'!$M997="FT",1,0),0)</f>
        <v>0</v>
      </c>
      <c r="AM1000" s="118">
        <f>IF('Copy &amp; Paste Roster Report Here'!$A997=AM$7,IF('Copy &amp; Paste Roster Report Here'!$M997="FT",1,0),0)</f>
        <v>0</v>
      </c>
      <c r="AN1000" s="118">
        <f>IF('Copy &amp; Paste Roster Report Here'!$A997=AN$7,IF('Copy &amp; Paste Roster Report Here'!$M997="FT",1,0),0)</f>
        <v>0</v>
      </c>
      <c r="AO1000" s="118">
        <f>IF('Copy &amp; Paste Roster Report Here'!$A997=AO$7,IF('Copy &amp; Paste Roster Report Here'!$M997="FT",1,0),0)</f>
        <v>0</v>
      </c>
      <c r="AP1000" s="118">
        <f>IF('Copy &amp; Paste Roster Report Here'!$A997=AP$7,IF('Copy &amp; Paste Roster Report Here'!$M997="FT",1,0),0)</f>
        <v>0</v>
      </c>
      <c r="AQ1000" s="118">
        <f>IF('Copy &amp; Paste Roster Report Here'!$A997=AQ$7,IF('Copy &amp; Paste Roster Report Here'!$M997="FT",1,0),0)</f>
        <v>0</v>
      </c>
      <c r="AR1000" s="118">
        <f>IF('Copy &amp; Paste Roster Report Here'!$A997=AR$7,IF('Copy &amp; Paste Roster Report Here'!$M997="FT",1,0),0)</f>
        <v>0</v>
      </c>
      <c r="AS1000" s="118">
        <f>IF('Copy &amp; Paste Roster Report Here'!$A997=AS$7,IF('Copy &amp; Paste Roster Report Here'!$M997="FT",1,0),0)</f>
        <v>0</v>
      </c>
      <c r="AT1000" s="118">
        <f>IF('Copy &amp; Paste Roster Report Here'!$A997=AT$7,IF('Copy &amp; Paste Roster Report Here'!$M997="FT",1,0),0)</f>
        <v>0</v>
      </c>
      <c r="AU1000" s="118">
        <f>IF('Copy &amp; Paste Roster Report Here'!$A997=AU$7,IF('Copy &amp; Paste Roster Report Here'!$M997="FT",1,0),0)</f>
        <v>0</v>
      </c>
      <c r="AV1000" s="73">
        <f t="shared" si="235"/>
        <v>0</v>
      </c>
      <c r="AW1000" s="119">
        <f>IF('Copy &amp; Paste Roster Report Here'!$A997=AW$7,IF('Copy &amp; Paste Roster Report Here'!$M997="HT",1,0),0)</f>
        <v>0</v>
      </c>
      <c r="AX1000" s="119">
        <f>IF('Copy &amp; Paste Roster Report Here'!$A997=AX$7,IF('Copy &amp; Paste Roster Report Here'!$M997="HT",1,0),0)</f>
        <v>0</v>
      </c>
      <c r="AY1000" s="119">
        <f>IF('Copy &amp; Paste Roster Report Here'!$A997=AY$7,IF('Copy &amp; Paste Roster Report Here'!$M997="HT",1,0),0)</f>
        <v>0</v>
      </c>
      <c r="AZ1000" s="119">
        <f>IF('Copy &amp; Paste Roster Report Here'!$A997=AZ$7,IF('Copy &amp; Paste Roster Report Here'!$M997="HT",1,0),0)</f>
        <v>0</v>
      </c>
      <c r="BA1000" s="119">
        <f>IF('Copy &amp; Paste Roster Report Here'!$A997=BA$7,IF('Copy &amp; Paste Roster Report Here'!$M997="HT",1,0),0)</f>
        <v>0</v>
      </c>
      <c r="BB1000" s="119">
        <f>IF('Copy &amp; Paste Roster Report Here'!$A997=BB$7,IF('Copy &amp; Paste Roster Report Here'!$M997="HT",1,0),0)</f>
        <v>0</v>
      </c>
      <c r="BC1000" s="119">
        <f>IF('Copy &amp; Paste Roster Report Here'!$A997=BC$7,IF('Copy &amp; Paste Roster Report Here'!$M997="HT",1,0),0)</f>
        <v>0</v>
      </c>
      <c r="BD1000" s="119">
        <f>IF('Copy &amp; Paste Roster Report Here'!$A997=BD$7,IF('Copy &amp; Paste Roster Report Here'!$M997="HT",1,0),0)</f>
        <v>0</v>
      </c>
      <c r="BE1000" s="119">
        <f>IF('Copy &amp; Paste Roster Report Here'!$A997=BE$7,IF('Copy &amp; Paste Roster Report Here'!$M997="HT",1,0),0)</f>
        <v>0</v>
      </c>
      <c r="BF1000" s="119">
        <f>IF('Copy &amp; Paste Roster Report Here'!$A997=BF$7,IF('Copy &amp; Paste Roster Report Here'!$M997="HT",1,0),0)</f>
        <v>0</v>
      </c>
      <c r="BG1000" s="119">
        <f>IF('Copy &amp; Paste Roster Report Here'!$A997=BG$7,IF('Copy &amp; Paste Roster Report Here'!$M997="HT",1,0),0)</f>
        <v>0</v>
      </c>
      <c r="BH1000" s="73">
        <f t="shared" si="236"/>
        <v>0</v>
      </c>
      <c r="BI1000" s="120">
        <f>IF('Copy &amp; Paste Roster Report Here'!$A997=BI$7,IF('Copy &amp; Paste Roster Report Here'!$M997="MT",1,0),0)</f>
        <v>0</v>
      </c>
      <c r="BJ1000" s="120">
        <f>IF('Copy &amp; Paste Roster Report Here'!$A997=BJ$7,IF('Copy &amp; Paste Roster Report Here'!$M997="MT",1,0),0)</f>
        <v>0</v>
      </c>
      <c r="BK1000" s="120">
        <f>IF('Copy &amp; Paste Roster Report Here'!$A997=BK$7,IF('Copy &amp; Paste Roster Report Here'!$M997="MT",1,0),0)</f>
        <v>0</v>
      </c>
      <c r="BL1000" s="120">
        <f>IF('Copy &amp; Paste Roster Report Here'!$A997=BL$7,IF('Copy &amp; Paste Roster Report Here'!$M997="MT",1,0),0)</f>
        <v>0</v>
      </c>
      <c r="BM1000" s="120">
        <f>IF('Copy &amp; Paste Roster Report Here'!$A997=BM$7,IF('Copy &amp; Paste Roster Report Here'!$M997="MT",1,0),0)</f>
        <v>0</v>
      </c>
      <c r="BN1000" s="120">
        <f>IF('Copy &amp; Paste Roster Report Here'!$A997=BN$7,IF('Copy &amp; Paste Roster Report Here'!$M997="MT",1,0),0)</f>
        <v>0</v>
      </c>
      <c r="BO1000" s="120">
        <f>IF('Copy &amp; Paste Roster Report Here'!$A997=BO$7,IF('Copy &amp; Paste Roster Report Here'!$M997="MT",1,0),0)</f>
        <v>0</v>
      </c>
      <c r="BP1000" s="120">
        <f>IF('Copy &amp; Paste Roster Report Here'!$A997=BP$7,IF('Copy &amp; Paste Roster Report Here'!$M997="MT",1,0),0)</f>
        <v>0</v>
      </c>
      <c r="BQ1000" s="120">
        <f>IF('Copy &amp; Paste Roster Report Here'!$A997=BQ$7,IF('Copy &amp; Paste Roster Report Here'!$M997="MT",1,0),0)</f>
        <v>0</v>
      </c>
      <c r="BR1000" s="120">
        <f>IF('Copy &amp; Paste Roster Report Here'!$A997=BR$7,IF('Copy &amp; Paste Roster Report Here'!$M997="MT",1,0),0)</f>
        <v>0</v>
      </c>
      <c r="BS1000" s="120">
        <f>IF('Copy &amp; Paste Roster Report Here'!$A997=BS$7,IF('Copy &amp; Paste Roster Report Here'!$M997="MT",1,0),0)</f>
        <v>0</v>
      </c>
      <c r="BT1000" s="73">
        <f t="shared" si="237"/>
        <v>0</v>
      </c>
      <c r="BU1000" s="121">
        <f>IF('Copy &amp; Paste Roster Report Here'!$A997=BU$7,IF('Copy &amp; Paste Roster Report Here'!$M997="fy",1,0),0)</f>
        <v>0</v>
      </c>
      <c r="BV1000" s="121">
        <f>IF('Copy &amp; Paste Roster Report Here'!$A997=BV$7,IF('Copy &amp; Paste Roster Report Here'!$M997="fy",1,0),0)</f>
        <v>0</v>
      </c>
      <c r="BW1000" s="121">
        <f>IF('Copy &amp; Paste Roster Report Here'!$A997=BW$7,IF('Copy &amp; Paste Roster Report Here'!$M997="fy",1,0),0)</f>
        <v>0</v>
      </c>
      <c r="BX1000" s="121">
        <f>IF('Copy &amp; Paste Roster Report Here'!$A997=BX$7,IF('Copy &amp; Paste Roster Report Here'!$M997="fy",1,0),0)</f>
        <v>0</v>
      </c>
      <c r="BY1000" s="121">
        <f>IF('Copy &amp; Paste Roster Report Here'!$A997=BY$7,IF('Copy &amp; Paste Roster Report Here'!$M997="fy",1,0),0)</f>
        <v>0</v>
      </c>
      <c r="BZ1000" s="121">
        <f>IF('Copy &amp; Paste Roster Report Here'!$A997=BZ$7,IF('Copy &amp; Paste Roster Report Here'!$M997="fy",1,0),0)</f>
        <v>0</v>
      </c>
      <c r="CA1000" s="121">
        <f>IF('Copy &amp; Paste Roster Report Here'!$A997=CA$7,IF('Copy &amp; Paste Roster Report Here'!$M997="fy",1,0),0)</f>
        <v>0</v>
      </c>
      <c r="CB1000" s="121">
        <f>IF('Copy &amp; Paste Roster Report Here'!$A997=CB$7,IF('Copy &amp; Paste Roster Report Here'!$M997="fy",1,0),0)</f>
        <v>0</v>
      </c>
      <c r="CC1000" s="121">
        <f>IF('Copy &amp; Paste Roster Report Here'!$A997=CC$7,IF('Copy &amp; Paste Roster Report Here'!$M997="fy",1,0),0)</f>
        <v>0</v>
      </c>
      <c r="CD1000" s="121">
        <f>IF('Copy &amp; Paste Roster Report Here'!$A997=CD$7,IF('Copy &amp; Paste Roster Report Here'!$M997="fy",1,0),0)</f>
        <v>0</v>
      </c>
      <c r="CE1000" s="121">
        <f>IF('Copy &amp; Paste Roster Report Here'!$A997=CE$7,IF('Copy &amp; Paste Roster Report Here'!$M997="fy",1,0),0)</f>
        <v>0</v>
      </c>
      <c r="CF1000" s="73">
        <f t="shared" si="238"/>
        <v>0</v>
      </c>
      <c r="CG1000" s="122">
        <f>IF('Copy &amp; Paste Roster Report Here'!$A997=CG$7,IF('Copy &amp; Paste Roster Report Here'!$M997="RH",1,0),0)</f>
        <v>0</v>
      </c>
      <c r="CH1000" s="122">
        <f>IF('Copy &amp; Paste Roster Report Here'!$A997=CH$7,IF('Copy &amp; Paste Roster Report Here'!$M997="RH",1,0),0)</f>
        <v>0</v>
      </c>
      <c r="CI1000" s="122">
        <f>IF('Copy &amp; Paste Roster Report Here'!$A997=CI$7,IF('Copy &amp; Paste Roster Report Here'!$M997="RH",1,0),0)</f>
        <v>0</v>
      </c>
      <c r="CJ1000" s="122">
        <f>IF('Copy &amp; Paste Roster Report Here'!$A997=CJ$7,IF('Copy &amp; Paste Roster Report Here'!$M997="RH",1,0),0)</f>
        <v>0</v>
      </c>
      <c r="CK1000" s="122">
        <f>IF('Copy &amp; Paste Roster Report Here'!$A997=CK$7,IF('Copy &amp; Paste Roster Report Here'!$M997="RH",1,0),0)</f>
        <v>0</v>
      </c>
      <c r="CL1000" s="122">
        <f>IF('Copy &amp; Paste Roster Report Here'!$A997=CL$7,IF('Copy &amp; Paste Roster Report Here'!$M997="RH",1,0),0)</f>
        <v>0</v>
      </c>
      <c r="CM1000" s="122">
        <f>IF('Copy &amp; Paste Roster Report Here'!$A997=CM$7,IF('Copy &amp; Paste Roster Report Here'!$M997="RH",1,0),0)</f>
        <v>0</v>
      </c>
      <c r="CN1000" s="122">
        <f>IF('Copy &amp; Paste Roster Report Here'!$A997=CN$7,IF('Copy &amp; Paste Roster Report Here'!$M997="RH",1,0),0)</f>
        <v>0</v>
      </c>
      <c r="CO1000" s="122">
        <f>IF('Copy &amp; Paste Roster Report Here'!$A997=CO$7,IF('Copy &amp; Paste Roster Report Here'!$M997="RH",1,0),0)</f>
        <v>0</v>
      </c>
      <c r="CP1000" s="122">
        <f>IF('Copy &amp; Paste Roster Report Here'!$A997=CP$7,IF('Copy &amp; Paste Roster Report Here'!$M997="RH",1,0),0)</f>
        <v>0</v>
      </c>
      <c r="CQ1000" s="122">
        <f>IF('Copy &amp; Paste Roster Report Here'!$A997=CQ$7,IF('Copy &amp; Paste Roster Report Here'!$M997="RH",1,0),0)</f>
        <v>0</v>
      </c>
      <c r="CR1000" s="73">
        <f t="shared" si="239"/>
        <v>0</v>
      </c>
      <c r="CS1000" s="123">
        <f>IF('Copy &amp; Paste Roster Report Here'!$A997=CS$7,IF('Copy &amp; Paste Roster Report Here'!$M997="QT",1,0),0)</f>
        <v>0</v>
      </c>
      <c r="CT1000" s="123">
        <f>IF('Copy &amp; Paste Roster Report Here'!$A997=CT$7,IF('Copy &amp; Paste Roster Report Here'!$M997="QT",1,0),0)</f>
        <v>0</v>
      </c>
      <c r="CU1000" s="123">
        <f>IF('Copy &amp; Paste Roster Report Here'!$A997=CU$7,IF('Copy &amp; Paste Roster Report Here'!$M997="QT",1,0),0)</f>
        <v>0</v>
      </c>
      <c r="CV1000" s="123">
        <f>IF('Copy &amp; Paste Roster Report Here'!$A997=CV$7,IF('Copy &amp; Paste Roster Report Here'!$M997="QT",1,0),0)</f>
        <v>0</v>
      </c>
      <c r="CW1000" s="123">
        <f>IF('Copy &amp; Paste Roster Report Here'!$A997=CW$7,IF('Copy &amp; Paste Roster Report Here'!$M997="QT",1,0),0)</f>
        <v>0</v>
      </c>
      <c r="CX1000" s="123">
        <f>IF('Copy &amp; Paste Roster Report Here'!$A997=CX$7,IF('Copy &amp; Paste Roster Report Here'!$M997="QT",1,0),0)</f>
        <v>0</v>
      </c>
      <c r="CY1000" s="123">
        <f>IF('Copy &amp; Paste Roster Report Here'!$A997=CY$7,IF('Copy &amp; Paste Roster Report Here'!$M997="QT",1,0),0)</f>
        <v>0</v>
      </c>
      <c r="CZ1000" s="123">
        <f>IF('Copy &amp; Paste Roster Report Here'!$A997=CZ$7,IF('Copy &amp; Paste Roster Report Here'!$M997="QT",1,0),0)</f>
        <v>0</v>
      </c>
      <c r="DA1000" s="123">
        <f>IF('Copy &amp; Paste Roster Report Here'!$A997=DA$7,IF('Copy &amp; Paste Roster Report Here'!$M997="QT",1,0),0)</f>
        <v>0</v>
      </c>
      <c r="DB1000" s="123">
        <f>IF('Copy &amp; Paste Roster Report Here'!$A997=DB$7,IF('Copy &amp; Paste Roster Report Here'!$M997="QT",1,0),0)</f>
        <v>0</v>
      </c>
      <c r="DC1000" s="123">
        <f>IF('Copy &amp; Paste Roster Report Here'!$A997=DC$7,IF('Copy &amp; Paste Roster Report Here'!$M997="QT",1,0),0)</f>
        <v>0</v>
      </c>
      <c r="DD1000" s="73">
        <f t="shared" si="240"/>
        <v>0</v>
      </c>
      <c r="DE1000" s="124">
        <f>IF('Copy &amp; Paste Roster Report Here'!$A997=DE$7,IF('Copy &amp; Paste Roster Report Here'!$M997="xxxxxxxxxxx",1,0),0)</f>
        <v>0</v>
      </c>
      <c r="DF1000" s="124">
        <f>IF('Copy &amp; Paste Roster Report Here'!$A997=DF$7,IF('Copy &amp; Paste Roster Report Here'!$M997="xxxxxxxxxxx",1,0),0)</f>
        <v>0</v>
      </c>
      <c r="DG1000" s="124">
        <f>IF('Copy &amp; Paste Roster Report Here'!$A997=DG$7,IF('Copy &amp; Paste Roster Report Here'!$M997="xxxxxxxxxxx",1,0),0)</f>
        <v>0</v>
      </c>
      <c r="DH1000" s="124">
        <f>IF('Copy &amp; Paste Roster Report Here'!$A997=DH$7,IF('Copy &amp; Paste Roster Report Here'!$M997="xxxxxxxxxxx",1,0),0)</f>
        <v>0</v>
      </c>
      <c r="DI1000" s="124">
        <f>IF('Copy &amp; Paste Roster Report Here'!$A997=DI$7,IF('Copy &amp; Paste Roster Report Here'!$M997="xxxxxxxxxxx",1,0),0)</f>
        <v>0</v>
      </c>
      <c r="DJ1000" s="124">
        <f>IF('Copy &amp; Paste Roster Report Here'!$A997=DJ$7,IF('Copy &amp; Paste Roster Report Here'!$M997="xxxxxxxxxxx",1,0),0)</f>
        <v>0</v>
      </c>
      <c r="DK1000" s="124">
        <f>IF('Copy &amp; Paste Roster Report Here'!$A997=DK$7,IF('Copy &amp; Paste Roster Report Here'!$M997="xxxxxxxxxxx",1,0),0)</f>
        <v>0</v>
      </c>
      <c r="DL1000" s="124">
        <f>IF('Copy &amp; Paste Roster Report Here'!$A997=DL$7,IF('Copy &amp; Paste Roster Report Here'!$M997="xxxxxxxxxxx",1,0),0)</f>
        <v>0</v>
      </c>
      <c r="DM1000" s="124">
        <f>IF('Copy &amp; Paste Roster Report Here'!$A997=DM$7,IF('Copy &amp; Paste Roster Report Here'!$M997="xxxxxxxxxxx",1,0),0)</f>
        <v>0</v>
      </c>
      <c r="DN1000" s="124">
        <f>IF('Copy &amp; Paste Roster Report Here'!$A997=DN$7,IF('Copy &amp; Paste Roster Report Here'!$M997="xxxxxxxxxxx",1,0),0)</f>
        <v>0</v>
      </c>
      <c r="DO1000" s="124">
        <f>IF('Copy &amp; Paste Roster Report Here'!$A997=DO$7,IF('Copy &amp; Paste Roster Report Here'!$M997="xxxxxxxxxxx",1,0),0)</f>
        <v>0</v>
      </c>
      <c r="DP1000" s="125">
        <f t="shared" si="241"/>
        <v>0</v>
      </c>
      <c r="DQ1000" s="126">
        <f t="shared" si="242"/>
        <v>0</v>
      </c>
    </row>
    <row r="1001" spans="1:121" x14ac:dyDescent="0.25">
      <c r="A1001" s="111">
        <f t="shared" si="228"/>
        <v>0</v>
      </c>
      <c r="B1001" s="111">
        <f t="shared" si="229"/>
        <v>0</v>
      </c>
      <c r="C1001" s="112">
        <f>+('Copy &amp; Paste Roster Report Here'!$P998-'Copy &amp; Paste Roster Report Here'!$O998)/30</f>
        <v>0</v>
      </c>
      <c r="D1001" s="112">
        <f>+('Copy &amp; Paste Roster Report Here'!$P998-'Copy &amp; Paste Roster Report Here'!$O998)</f>
        <v>0</v>
      </c>
      <c r="E1001" s="111">
        <f>'Copy &amp; Paste Roster Report Here'!N998</f>
        <v>0</v>
      </c>
      <c r="F1001" s="111" t="str">
        <f t="shared" si="230"/>
        <v>N</v>
      </c>
      <c r="G1001" s="111">
        <f>'Copy &amp; Paste Roster Report Here'!R998</f>
        <v>0</v>
      </c>
      <c r="H1001" s="113">
        <f t="shared" si="231"/>
        <v>0</v>
      </c>
      <c r="I1001" s="112">
        <f>IF(F1001="N",$F$5-'Copy &amp; Paste Roster Report Here'!O998,+'Copy &amp; Paste Roster Report Here'!Q998-'Copy &amp; Paste Roster Report Here'!O998)</f>
        <v>0</v>
      </c>
      <c r="J1001" s="114">
        <f t="shared" si="232"/>
        <v>0</v>
      </c>
      <c r="K1001" s="114">
        <f t="shared" si="233"/>
        <v>0</v>
      </c>
      <c r="L1001" s="115">
        <f>'Copy &amp; Paste Roster Report Here'!F998</f>
        <v>0</v>
      </c>
      <c r="M1001" s="116">
        <f t="shared" si="234"/>
        <v>0</v>
      </c>
      <c r="N1001" s="117">
        <f>IF('Copy &amp; Paste Roster Report Here'!$A998='Analytical Tests'!N$7,IF($F1001="Y",+$H1001*N$6,0),0)</f>
        <v>0</v>
      </c>
      <c r="O1001" s="117">
        <f>IF('Copy &amp; Paste Roster Report Here'!$A998='Analytical Tests'!O$7,IF($F1001="Y",+$H1001*O$6,0),0)</f>
        <v>0</v>
      </c>
      <c r="P1001" s="117">
        <f>IF('Copy &amp; Paste Roster Report Here'!$A998='Analytical Tests'!P$7,IF($F1001="Y",+$H1001*P$6,0),0)</f>
        <v>0</v>
      </c>
      <c r="Q1001" s="117">
        <f>IF('Copy &amp; Paste Roster Report Here'!$A998='Analytical Tests'!Q$7,IF($F1001="Y",+$H1001*Q$6,0),0)</f>
        <v>0</v>
      </c>
      <c r="R1001" s="117">
        <f>IF('Copy &amp; Paste Roster Report Here'!$A998='Analytical Tests'!R$7,IF($F1001="Y",+$H1001*R$6,0),0)</f>
        <v>0</v>
      </c>
      <c r="S1001" s="117">
        <f>IF('Copy &amp; Paste Roster Report Here'!$A998='Analytical Tests'!S$7,IF($F1001="Y",+$H1001*S$6,0),0)</f>
        <v>0</v>
      </c>
      <c r="T1001" s="117">
        <f>IF('Copy &amp; Paste Roster Report Here'!$A998='Analytical Tests'!T$7,IF($F1001="Y",+$H1001*T$6,0),0)</f>
        <v>0</v>
      </c>
      <c r="U1001" s="117">
        <f>IF('Copy &amp; Paste Roster Report Here'!$A998='Analytical Tests'!U$7,IF($F1001="Y",+$H1001*U$6,0),0)</f>
        <v>0</v>
      </c>
      <c r="V1001" s="117">
        <f>IF('Copy &amp; Paste Roster Report Here'!$A998='Analytical Tests'!V$7,IF($F1001="Y",+$H1001*V$6,0),0)</f>
        <v>0</v>
      </c>
      <c r="W1001" s="117">
        <f>IF('Copy &amp; Paste Roster Report Here'!$A998='Analytical Tests'!W$7,IF($F1001="Y",+$H1001*W$6,0),0)</f>
        <v>0</v>
      </c>
      <c r="X1001" s="117">
        <f>IF('Copy &amp; Paste Roster Report Here'!$A998='Analytical Tests'!X$7,IF($F1001="Y",+$H1001*X$6,0),0)</f>
        <v>0</v>
      </c>
      <c r="Y1001" s="117" t="b">
        <f>IF('Copy &amp; Paste Roster Report Here'!$A998='Analytical Tests'!Y$7,IF($F1001="N",IF($J1001&gt;=$C1001,Y$6,+($I1001/$D1001)*Y$6),0))</f>
        <v>0</v>
      </c>
      <c r="Z1001" s="117" t="b">
        <f>IF('Copy &amp; Paste Roster Report Here'!$A998='Analytical Tests'!Z$7,IF($F1001="N",IF($J1001&gt;=$C1001,Z$6,+($I1001/$D1001)*Z$6),0))</f>
        <v>0</v>
      </c>
      <c r="AA1001" s="117" t="b">
        <f>IF('Copy &amp; Paste Roster Report Here'!$A998='Analytical Tests'!AA$7,IF($F1001="N",IF($J1001&gt;=$C1001,AA$6,+($I1001/$D1001)*AA$6),0))</f>
        <v>0</v>
      </c>
      <c r="AB1001" s="117" t="b">
        <f>IF('Copy &amp; Paste Roster Report Here'!$A998='Analytical Tests'!AB$7,IF($F1001="N",IF($J1001&gt;=$C1001,AB$6,+($I1001/$D1001)*AB$6),0))</f>
        <v>0</v>
      </c>
      <c r="AC1001" s="117" t="b">
        <f>IF('Copy &amp; Paste Roster Report Here'!$A998='Analytical Tests'!AC$7,IF($F1001="N",IF($J1001&gt;=$C1001,AC$6,+($I1001/$D1001)*AC$6),0))</f>
        <v>0</v>
      </c>
      <c r="AD1001" s="117" t="b">
        <f>IF('Copy &amp; Paste Roster Report Here'!$A998='Analytical Tests'!AD$7,IF($F1001="N",IF($J1001&gt;=$C1001,AD$6,+($I1001/$D1001)*AD$6),0))</f>
        <v>0</v>
      </c>
      <c r="AE1001" s="117" t="b">
        <f>IF('Copy &amp; Paste Roster Report Here'!$A998='Analytical Tests'!AE$7,IF($F1001="N",IF($J1001&gt;=$C1001,AE$6,+($I1001/$D1001)*AE$6),0))</f>
        <v>0</v>
      </c>
      <c r="AF1001" s="117" t="b">
        <f>IF('Copy &amp; Paste Roster Report Here'!$A998='Analytical Tests'!AF$7,IF($F1001="N",IF($J1001&gt;=$C1001,AF$6,+($I1001/$D1001)*AF$6),0))</f>
        <v>0</v>
      </c>
      <c r="AG1001" s="117" t="b">
        <f>IF('Copy &amp; Paste Roster Report Here'!$A998='Analytical Tests'!AG$7,IF($F1001="N",IF($J1001&gt;=$C1001,AG$6,+($I1001/$D1001)*AG$6),0))</f>
        <v>0</v>
      </c>
      <c r="AH1001" s="117" t="b">
        <f>IF('Copy &amp; Paste Roster Report Here'!$A998='Analytical Tests'!AH$7,IF($F1001="N",IF($J1001&gt;=$C1001,AH$6,+($I1001/$D1001)*AH$6),0))</f>
        <v>0</v>
      </c>
      <c r="AI1001" s="117" t="b">
        <f>IF('Copy &amp; Paste Roster Report Here'!$A998='Analytical Tests'!AI$7,IF($F1001="N",IF($J1001&gt;=$C1001,AI$6,+($I1001/$D1001)*AI$6),0))</f>
        <v>0</v>
      </c>
      <c r="AJ1001" s="79"/>
      <c r="AK1001" s="118">
        <f>IF('Copy &amp; Paste Roster Report Here'!$A998=AK$7,IF('Copy &amp; Paste Roster Report Here'!$M998="FT",1,0),0)</f>
        <v>0</v>
      </c>
      <c r="AL1001" s="118">
        <f>IF('Copy &amp; Paste Roster Report Here'!$A998=AL$7,IF('Copy &amp; Paste Roster Report Here'!$M998="FT",1,0),0)</f>
        <v>0</v>
      </c>
      <c r="AM1001" s="118">
        <f>IF('Copy &amp; Paste Roster Report Here'!$A998=AM$7,IF('Copy &amp; Paste Roster Report Here'!$M998="FT",1,0),0)</f>
        <v>0</v>
      </c>
      <c r="AN1001" s="118">
        <f>IF('Copy &amp; Paste Roster Report Here'!$A998=AN$7,IF('Copy &amp; Paste Roster Report Here'!$M998="FT",1,0),0)</f>
        <v>0</v>
      </c>
      <c r="AO1001" s="118">
        <f>IF('Copy &amp; Paste Roster Report Here'!$A998=AO$7,IF('Copy &amp; Paste Roster Report Here'!$M998="FT",1,0),0)</f>
        <v>0</v>
      </c>
      <c r="AP1001" s="118">
        <f>IF('Copy &amp; Paste Roster Report Here'!$A998=AP$7,IF('Copy &amp; Paste Roster Report Here'!$M998="FT",1,0),0)</f>
        <v>0</v>
      </c>
      <c r="AQ1001" s="118">
        <f>IF('Copy &amp; Paste Roster Report Here'!$A998=AQ$7,IF('Copy &amp; Paste Roster Report Here'!$M998="FT",1,0),0)</f>
        <v>0</v>
      </c>
      <c r="AR1001" s="118">
        <f>IF('Copy &amp; Paste Roster Report Here'!$A998=AR$7,IF('Copy &amp; Paste Roster Report Here'!$M998="FT",1,0),0)</f>
        <v>0</v>
      </c>
      <c r="AS1001" s="118">
        <f>IF('Copy &amp; Paste Roster Report Here'!$A998=AS$7,IF('Copy &amp; Paste Roster Report Here'!$M998="FT",1,0),0)</f>
        <v>0</v>
      </c>
      <c r="AT1001" s="118">
        <f>IF('Copy &amp; Paste Roster Report Here'!$A998=AT$7,IF('Copy &amp; Paste Roster Report Here'!$M998="FT",1,0),0)</f>
        <v>0</v>
      </c>
      <c r="AU1001" s="118">
        <f>IF('Copy &amp; Paste Roster Report Here'!$A998=AU$7,IF('Copy &amp; Paste Roster Report Here'!$M998="FT",1,0),0)</f>
        <v>0</v>
      </c>
      <c r="AV1001" s="73">
        <f t="shared" si="235"/>
        <v>0</v>
      </c>
      <c r="AW1001" s="119">
        <f>IF('Copy &amp; Paste Roster Report Here'!$A998=AW$7,IF('Copy &amp; Paste Roster Report Here'!$M998="HT",1,0),0)</f>
        <v>0</v>
      </c>
      <c r="AX1001" s="119">
        <f>IF('Copy &amp; Paste Roster Report Here'!$A998=AX$7,IF('Copy &amp; Paste Roster Report Here'!$M998="HT",1,0),0)</f>
        <v>0</v>
      </c>
      <c r="AY1001" s="119">
        <f>IF('Copy &amp; Paste Roster Report Here'!$A998=AY$7,IF('Copy &amp; Paste Roster Report Here'!$M998="HT",1,0),0)</f>
        <v>0</v>
      </c>
      <c r="AZ1001" s="119">
        <f>IF('Copy &amp; Paste Roster Report Here'!$A998=AZ$7,IF('Copy &amp; Paste Roster Report Here'!$M998="HT",1,0),0)</f>
        <v>0</v>
      </c>
      <c r="BA1001" s="119">
        <f>IF('Copy &amp; Paste Roster Report Here'!$A998=BA$7,IF('Copy &amp; Paste Roster Report Here'!$M998="HT",1,0),0)</f>
        <v>0</v>
      </c>
      <c r="BB1001" s="119">
        <f>IF('Copy &amp; Paste Roster Report Here'!$A998=BB$7,IF('Copy &amp; Paste Roster Report Here'!$M998="HT",1,0),0)</f>
        <v>0</v>
      </c>
      <c r="BC1001" s="119">
        <f>IF('Copy &amp; Paste Roster Report Here'!$A998=BC$7,IF('Copy &amp; Paste Roster Report Here'!$M998="HT",1,0),0)</f>
        <v>0</v>
      </c>
      <c r="BD1001" s="119">
        <f>IF('Copy &amp; Paste Roster Report Here'!$A998=BD$7,IF('Copy &amp; Paste Roster Report Here'!$M998="HT",1,0),0)</f>
        <v>0</v>
      </c>
      <c r="BE1001" s="119">
        <f>IF('Copy &amp; Paste Roster Report Here'!$A998=BE$7,IF('Copy &amp; Paste Roster Report Here'!$M998="HT",1,0),0)</f>
        <v>0</v>
      </c>
      <c r="BF1001" s="119">
        <f>IF('Copy &amp; Paste Roster Report Here'!$A998=BF$7,IF('Copy &amp; Paste Roster Report Here'!$M998="HT",1,0),0)</f>
        <v>0</v>
      </c>
      <c r="BG1001" s="119">
        <f>IF('Copy &amp; Paste Roster Report Here'!$A998=BG$7,IF('Copy &amp; Paste Roster Report Here'!$M998="HT",1,0),0)</f>
        <v>0</v>
      </c>
      <c r="BH1001" s="73">
        <f t="shared" si="236"/>
        <v>0</v>
      </c>
      <c r="BI1001" s="120">
        <f>IF('Copy &amp; Paste Roster Report Here'!$A998=BI$7,IF('Copy &amp; Paste Roster Report Here'!$M998="MT",1,0),0)</f>
        <v>0</v>
      </c>
      <c r="BJ1001" s="120">
        <f>IF('Copy &amp; Paste Roster Report Here'!$A998=BJ$7,IF('Copy &amp; Paste Roster Report Here'!$M998="MT",1,0),0)</f>
        <v>0</v>
      </c>
      <c r="BK1001" s="120">
        <f>IF('Copy &amp; Paste Roster Report Here'!$A998=BK$7,IF('Copy &amp; Paste Roster Report Here'!$M998="MT",1,0),0)</f>
        <v>0</v>
      </c>
      <c r="BL1001" s="120">
        <f>IF('Copy &amp; Paste Roster Report Here'!$A998=BL$7,IF('Copy &amp; Paste Roster Report Here'!$M998="MT",1,0),0)</f>
        <v>0</v>
      </c>
      <c r="BM1001" s="120">
        <f>IF('Copy &amp; Paste Roster Report Here'!$A998=BM$7,IF('Copy &amp; Paste Roster Report Here'!$M998="MT",1,0),0)</f>
        <v>0</v>
      </c>
      <c r="BN1001" s="120">
        <f>IF('Copy &amp; Paste Roster Report Here'!$A998=BN$7,IF('Copy &amp; Paste Roster Report Here'!$M998="MT",1,0),0)</f>
        <v>0</v>
      </c>
      <c r="BO1001" s="120">
        <f>IF('Copy &amp; Paste Roster Report Here'!$A998=BO$7,IF('Copy &amp; Paste Roster Report Here'!$M998="MT",1,0),0)</f>
        <v>0</v>
      </c>
      <c r="BP1001" s="120">
        <f>IF('Copy &amp; Paste Roster Report Here'!$A998=BP$7,IF('Copy &amp; Paste Roster Report Here'!$M998="MT",1,0),0)</f>
        <v>0</v>
      </c>
      <c r="BQ1001" s="120">
        <f>IF('Copy &amp; Paste Roster Report Here'!$A998=BQ$7,IF('Copy &amp; Paste Roster Report Here'!$M998="MT",1,0),0)</f>
        <v>0</v>
      </c>
      <c r="BR1001" s="120">
        <f>IF('Copy &amp; Paste Roster Report Here'!$A998=BR$7,IF('Copy &amp; Paste Roster Report Here'!$M998="MT",1,0),0)</f>
        <v>0</v>
      </c>
      <c r="BS1001" s="120">
        <f>IF('Copy &amp; Paste Roster Report Here'!$A998=BS$7,IF('Copy &amp; Paste Roster Report Here'!$M998="MT",1,0),0)</f>
        <v>0</v>
      </c>
      <c r="BT1001" s="73">
        <f t="shared" si="237"/>
        <v>0</v>
      </c>
      <c r="BU1001" s="121">
        <f>IF('Copy &amp; Paste Roster Report Here'!$A998=BU$7,IF('Copy &amp; Paste Roster Report Here'!$M998="fy",1,0),0)</f>
        <v>0</v>
      </c>
      <c r="BV1001" s="121">
        <f>IF('Copy &amp; Paste Roster Report Here'!$A998=BV$7,IF('Copy &amp; Paste Roster Report Here'!$M998="fy",1,0),0)</f>
        <v>0</v>
      </c>
      <c r="BW1001" s="121">
        <f>IF('Copy &amp; Paste Roster Report Here'!$A998=BW$7,IF('Copy &amp; Paste Roster Report Here'!$M998="fy",1,0),0)</f>
        <v>0</v>
      </c>
      <c r="BX1001" s="121">
        <f>IF('Copy &amp; Paste Roster Report Here'!$A998=BX$7,IF('Copy &amp; Paste Roster Report Here'!$M998="fy",1,0),0)</f>
        <v>0</v>
      </c>
      <c r="BY1001" s="121">
        <f>IF('Copy &amp; Paste Roster Report Here'!$A998=BY$7,IF('Copy &amp; Paste Roster Report Here'!$M998="fy",1,0),0)</f>
        <v>0</v>
      </c>
      <c r="BZ1001" s="121">
        <f>IF('Copy &amp; Paste Roster Report Here'!$A998=BZ$7,IF('Copy &amp; Paste Roster Report Here'!$M998="fy",1,0),0)</f>
        <v>0</v>
      </c>
      <c r="CA1001" s="121">
        <f>IF('Copy &amp; Paste Roster Report Here'!$A998=CA$7,IF('Copy &amp; Paste Roster Report Here'!$M998="fy",1,0),0)</f>
        <v>0</v>
      </c>
      <c r="CB1001" s="121">
        <f>IF('Copy &amp; Paste Roster Report Here'!$A998=CB$7,IF('Copy &amp; Paste Roster Report Here'!$M998="fy",1,0),0)</f>
        <v>0</v>
      </c>
      <c r="CC1001" s="121">
        <f>IF('Copy &amp; Paste Roster Report Here'!$A998=CC$7,IF('Copy &amp; Paste Roster Report Here'!$M998="fy",1,0),0)</f>
        <v>0</v>
      </c>
      <c r="CD1001" s="121">
        <f>IF('Copy &amp; Paste Roster Report Here'!$A998=CD$7,IF('Copy &amp; Paste Roster Report Here'!$M998="fy",1,0),0)</f>
        <v>0</v>
      </c>
      <c r="CE1001" s="121">
        <f>IF('Copy &amp; Paste Roster Report Here'!$A998=CE$7,IF('Copy &amp; Paste Roster Report Here'!$M998="fy",1,0),0)</f>
        <v>0</v>
      </c>
      <c r="CF1001" s="73">
        <f t="shared" si="238"/>
        <v>0</v>
      </c>
      <c r="CG1001" s="122">
        <f>IF('Copy &amp; Paste Roster Report Here'!$A998=CG$7,IF('Copy &amp; Paste Roster Report Here'!$M998="RH",1,0),0)</f>
        <v>0</v>
      </c>
      <c r="CH1001" s="122">
        <f>IF('Copy &amp; Paste Roster Report Here'!$A998=CH$7,IF('Copy &amp; Paste Roster Report Here'!$M998="RH",1,0),0)</f>
        <v>0</v>
      </c>
      <c r="CI1001" s="122">
        <f>IF('Copy &amp; Paste Roster Report Here'!$A998=CI$7,IF('Copy &amp; Paste Roster Report Here'!$M998="RH",1,0),0)</f>
        <v>0</v>
      </c>
      <c r="CJ1001" s="122">
        <f>IF('Copy &amp; Paste Roster Report Here'!$A998=CJ$7,IF('Copy &amp; Paste Roster Report Here'!$M998="RH",1,0),0)</f>
        <v>0</v>
      </c>
      <c r="CK1001" s="122">
        <f>IF('Copy &amp; Paste Roster Report Here'!$A998=CK$7,IF('Copy &amp; Paste Roster Report Here'!$M998="RH",1,0),0)</f>
        <v>0</v>
      </c>
      <c r="CL1001" s="122">
        <f>IF('Copy &amp; Paste Roster Report Here'!$A998=CL$7,IF('Copy &amp; Paste Roster Report Here'!$M998="RH",1,0),0)</f>
        <v>0</v>
      </c>
      <c r="CM1001" s="122">
        <f>IF('Copy &amp; Paste Roster Report Here'!$A998=CM$7,IF('Copy &amp; Paste Roster Report Here'!$M998="RH",1,0),0)</f>
        <v>0</v>
      </c>
      <c r="CN1001" s="122">
        <f>IF('Copy &amp; Paste Roster Report Here'!$A998=CN$7,IF('Copy &amp; Paste Roster Report Here'!$M998="RH",1,0),0)</f>
        <v>0</v>
      </c>
      <c r="CO1001" s="122">
        <f>IF('Copy &amp; Paste Roster Report Here'!$A998=CO$7,IF('Copy &amp; Paste Roster Report Here'!$M998="RH",1,0),0)</f>
        <v>0</v>
      </c>
      <c r="CP1001" s="122">
        <f>IF('Copy &amp; Paste Roster Report Here'!$A998=CP$7,IF('Copy &amp; Paste Roster Report Here'!$M998="RH",1,0),0)</f>
        <v>0</v>
      </c>
      <c r="CQ1001" s="122">
        <f>IF('Copy &amp; Paste Roster Report Here'!$A998=CQ$7,IF('Copy &amp; Paste Roster Report Here'!$M998="RH",1,0),0)</f>
        <v>0</v>
      </c>
      <c r="CR1001" s="73">
        <f t="shared" si="239"/>
        <v>0</v>
      </c>
      <c r="CS1001" s="123">
        <f>IF('Copy &amp; Paste Roster Report Here'!$A998=CS$7,IF('Copy &amp; Paste Roster Report Here'!$M998="QT",1,0),0)</f>
        <v>0</v>
      </c>
      <c r="CT1001" s="123">
        <f>IF('Copy &amp; Paste Roster Report Here'!$A998=CT$7,IF('Copy &amp; Paste Roster Report Here'!$M998="QT",1,0),0)</f>
        <v>0</v>
      </c>
      <c r="CU1001" s="123">
        <f>IF('Copy &amp; Paste Roster Report Here'!$A998=CU$7,IF('Copy &amp; Paste Roster Report Here'!$M998="QT",1,0),0)</f>
        <v>0</v>
      </c>
      <c r="CV1001" s="123">
        <f>IF('Copy &amp; Paste Roster Report Here'!$A998=CV$7,IF('Copy &amp; Paste Roster Report Here'!$M998="QT",1,0),0)</f>
        <v>0</v>
      </c>
      <c r="CW1001" s="123">
        <f>IF('Copy &amp; Paste Roster Report Here'!$A998=CW$7,IF('Copy &amp; Paste Roster Report Here'!$M998="QT",1,0),0)</f>
        <v>0</v>
      </c>
      <c r="CX1001" s="123">
        <f>IF('Copy &amp; Paste Roster Report Here'!$A998=CX$7,IF('Copy &amp; Paste Roster Report Here'!$M998="QT",1,0),0)</f>
        <v>0</v>
      </c>
      <c r="CY1001" s="123">
        <f>IF('Copy &amp; Paste Roster Report Here'!$A998=CY$7,IF('Copy &amp; Paste Roster Report Here'!$M998="QT",1,0),0)</f>
        <v>0</v>
      </c>
      <c r="CZ1001" s="123">
        <f>IF('Copy &amp; Paste Roster Report Here'!$A998=CZ$7,IF('Copy &amp; Paste Roster Report Here'!$M998="QT",1,0),0)</f>
        <v>0</v>
      </c>
      <c r="DA1001" s="123">
        <f>IF('Copy &amp; Paste Roster Report Here'!$A998=DA$7,IF('Copy &amp; Paste Roster Report Here'!$M998="QT",1,0),0)</f>
        <v>0</v>
      </c>
      <c r="DB1001" s="123">
        <f>IF('Copy &amp; Paste Roster Report Here'!$A998=DB$7,IF('Copy &amp; Paste Roster Report Here'!$M998="QT",1,0),0)</f>
        <v>0</v>
      </c>
      <c r="DC1001" s="123">
        <f>IF('Copy &amp; Paste Roster Report Here'!$A998=DC$7,IF('Copy &amp; Paste Roster Report Here'!$M998="QT",1,0),0)</f>
        <v>0</v>
      </c>
      <c r="DD1001" s="73">
        <f t="shared" si="240"/>
        <v>0</v>
      </c>
      <c r="DE1001" s="124">
        <f>IF('Copy &amp; Paste Roster Report Here'!$A998=DE$7,IF('Copy &amp; Paste Roster Report Here'!$M998="xxxxxxxxxxx",1,0),0)</f>
        <v>0</v>
      </c>
      <c r="DF1001" s="124">
        <f>IF('Copy &amp; Paste Roster Report Here'!$A998=DF$7,IF('Copy &amp; Paste Roster Report Here'!$M998="xxxxxxxxxxx",1,0),0)</f>
        <v>0</v>
      </c>
      <c r="DG1001" s="124">
        <f>IF('Copy &amp; Paste Roster Report Here'!$A998=DG$7,IF('Copy &amp; Paste Roster Report Here'!$M998="xxxxxxxxxxx",1,0),0)</f>
        <v>0</v>
      </c>
      <c r="DH1001" s="124">
        <f>IF('Copy &amp; Paste Roster Report Here'!$A998=DH$7,IF('Copy &amp; Paste Roster Report Here'!$M998="xxxxxxxxxxx",1,0),0)</f>
        <v>0</v>
      </c>
      <c r="DI1001" s="124">
        <f>IF('Copy &amp; Paste Roster Report Here'!$A998=DI$7,IF('Copy &amp; Paste Roster Report Here'!$M998="xxxxxxxxxxx",1,0),0)</f>
        <v>0</v>
      </c>
      <c r="DJ1001" s="124">
        <f>IF('Copy &amp; Paste Roster Report Here'!$A998=DJ$7,IF('Copy &amp; Paste Roster Report Here'!$M998="xxxxxxxxxxx",1,0),0)</f>
        <v>0</v>
      </c>
      <c r="DK1001" s="124">
        <f>IF('Copy &amp; Paste Roster Report Here'!$A998=DK$7,IF('Copy &amp; Paste Roster Report Here'!$M998="xxxxxxxxxxx",1,0),0)</f>
        <v>0</v>
      </c>
      <c r="DL1001" s="124">
        <f>IF('Copy &amp; Paste Roster Report Here'!$A998=DL$7,IF('Copy &amp; Paste Roster Report Here'!$M998="xxxxxxxxxxx",1,0),0)</f>
        <v>0</v>
      </c>
      <c r="DM1001" s="124">
        <f>IF('Copy &amp; Paste Roster Report Here'!$A998=DM$7,IF('Copy &amp; Paste Roster Report Here'!$M998="xxxxxxxxxxx",1,0),0)</f>
        <v>0</v>
      </c>
      <c r="DN1001" s="124">
        <f>IF('Copy &amp; Paste Roster Report Here'!$A998=DN$7,IF('Copy &amp; Paste Roster Report Here'!$M998="xxxxxxxxxxx",1,0),0)</f>
        <v>0</v>
      </c>
      <c r="DO1001" s="124">
        <f>IF('Copy &amp; Paste Roster Report Here'!$A998=DO$7,IF('Copy &amp; Paste Roster Report Here'!$M998="xxxxxxxxxxx",1,0),0)</f>
        <v>0</v>
      </c>
      <c r="DP1001" s="125">
        <f t="shared" si="241"/>
        <v>0</v>
      </c>
      <c r="DQ1001" s="126">
        <f t="shared" si="242"/>
        <v>0</v>
      </c>
    </row>
    <row r="1002" spans="1:121" x14ac:dyDescent="0.25">
      <c r="A1002" s="111">
        <f t="shared" si="228"/>
        <v>0</v>
      </c>
      <c r="B1002" s="111">
        <f t="shared" si="229"/>
        <v>0</v>
      </c>
      <c r="C1002" s="112">
        <f>+('Copy &amp; Paste Roster Report Here'!$P999-'Copy &amp; Paste Roster Report Here'!$O999)/30</f>
        <v>0</v>
      </c>
      <c r="D1002" s="112">
        <f>+('Copy &amp; Paste Roster Report Here'!$P999-'Copy &amp; Paste Roster Report Here'!$O999)</f>
        <v>0</v>
      </c>
      <c r="E1002" s="111">
        <f>'Copy &amp; Paste Roster Report Here'!N999</f>
        <v>0</v>
      </c>
      <c r="F1002" s="111" t="str">
        <f t="shared" si="230"/>
        <v>N</v>
      </c>
      <c r="G1002" s="111">
        <f>'Copy &amp; Paste Roster Report Here'!R999</f>
        <v>0</v>
      </c>
      <c r="H1002" s="113">
        <f t="shared" si="231"/>
        <v>0</v>
      </c>
      <c r="I1002" s="112">
        <f>IF(F1002="N",$F$5-'Copy &amp; Paste Roster Report Here'!O999,+'Copy &amp; Paste Roster Report Here'!Q999-'Copy &amp; Paste Roster Report Here'!O999)</f>
        <v>0</v>
      </c>
      <c r="J1002" s="114">
        <f t="shared" si="232"/>
        <v>0</v>
      </c>
      <c r="K1002" s="114">
        <f t="shared" si="233"/>
        <v>0</v>
      </c>
      <c r="L1002" s="115">
        <f>'Copy &amp; Paste Roster Report Here'!F999</f>
        <v>0</v>
      </c>
      <c r="M1002" s="116">
        <f t="shared" si="234"/>
        <v>0</v>
      </c>
      <c r="N1002" s="117">
        <f>IF('Copy &amp; Paste Roster Report Here'!$A999='Analytical Tests'!N$7,IF($F1002="Y",+$H1002*N$6,0),0)</f>
        <v>0</v>
      </c>
      <c r="O1002" s="117">
        <f>IF('Copy &amp; Paste Roster Report Here'!$A999='Analytical Tests'!O$7,IF($F1002="Y",+$H1002*O$6,0),0)</f>
        <v>0</v>
      </c>
      <c r="P1002" s="117">
        <f>IF('Copy &amp; Paste Roster Report Here'!$A999='Analytical Tests'!P$7,IF($F1002="Y",+$H1002*P$6,0),0)</f>
        <v>0</v>
      </c>
      <c r="Q1002" s="117">
        <f>IF('Copy &amp; Paste Roster Report Here'!$A999='Analytical Tests'!Q$7,IF($F1002="Y",+$H1002*Q$6,0),0)</f>
        <v>0</v>
      </c>
      <c r="R1002" s="117">
        <f>IF('Copy &amp; Paste Roster Report Here'!$A999='Analytical Tests'!R$7,IF($F1002="Y",+$H1002*R$6,0),0)</f>
        <v>0</v>
      </c>
      <c r="S1002" s="117">
        <f>IF('Copy &amp; Paste Roster Report Here'!$A999='Analytical Tests'!S$7,IF($F1002="Y",+$H1002*S$6,0),0)</f>
        <v>0</v>
      </c>
      <c r="T1002" s="117">
        <f>IF('Copy &amp; Paste Roster Report Here'!$A999='Analytical Tests'!T$7,IF($F1002="Y",+$H1002*T$6,0),0)</f>
        <v>0</v>
      </c>
      <c r="U1002" s="117">
        <f>IF('Copy &amp; Paste Roster Report Here'!$A999='Analytical Tests'!U$7,IF($F1002="Y",+$H1002*U$6,0),0)</f>
        <v>0</v>
      </c>
      <c r="V1002" s="117">
        <f>IF('Copy &amp; Paste Roster Report Here'!$A999='Analytical Tests'!V$7,IF($F1002="Y",+$H1002*V$6,0),0)</f>
        <v>0</v>
      </c>
      <c r="W1002" s="117">
        <f>IF('Copy &amp; Paste Roster Report Here'!$A999='Analytical Tests'!W$7,IF($F1002="Y",+$H1002*W$6,0),0)</f>
        <v>0</v>
      </c>
      <c r="X1002" s="117">
        <f>IF('Copy &amp; Paste Roster Report Here'!$A999='Analytical Tests'!X$7,IF($F1002="Y",+$H1002*X$6,0),0)</f>
        <v>0</v>
      </c>
      <c r="Y1002" s="117" t="b">
        <f>IF('Copy &amp; Paste Roster Report Here'!$A999='Analytical Tests'!Y$7,IF($F1002="N",IF($J1002&gt;=$C1002,Y$6,+($I1002/$D1002)*Y$6),0))</f>
        <v>0</v>
      </c>
      <c r="Z1002" s="117" t="b">
        <f>IF('Copy &amp; Paste Roster Report Here'!$A999='Analytical Tests'!Z$7,IF($F1002="N",IF($J1002&gt;=$C1002,Z$6,+($I1002/$D1002)*Z$6),0))</f>
        <v>0</v>
      </c>
      <c r="AA1002" s="117" t="b">
        <f>IF('Copy &amp; Paste Roster Report Here'!$A999='Analytical Tests'!AA$7,IF($F1002="N",IF($J1002&gt;=$C1002,AA$6,+($I1002/$D1002)*AA$6),0))</f>
        <v>0</v>
      </c>
      <c r="AB1002" s="117" t="b">
        <f>IF('Copy &amp; Paste Roster Report Here'!$A999='Analytical Tests'!AB$7,IF($F1002="N",IF($J1002&gt;=$C1002,AB$6,+($I1002/$D1002)*AB$6),0))</f>
        <v>0</v>
      </c>
      <c r="AC1002" s="117" t="b">
        <f>IF('Copy &amp; Paste Roster Report Here'!$A999='Analytical Tests'!AC$7,IF($F1002="N",IF($J1002&gt;=$C1002,AC$6,+($I1002/$D1002)*AC$6),0))</f>
        <v>0</v>
      </c>
      <c r="AD1002" s="117" t="b">
        <f>IF('Copy &amp; Paste Roster Report Here'!$A999='Analytical Tests'!AD$7,IF($F1002="N",IF($J1002&gt;=$C1002,AD$6,+($I1002/$D1002)*AD$6),0))</f>
        <v>0</v>
      </c>
      <c r="AE1002" s="117" t="b">
        <f>IF('Copy &amp; Paste Roster Report Here'!$A999='Analytical Tests'!AE$7,IF($F1002="N",IF($J1002&gt;=$C1002,AE$6,+($I1002/$D1002)*AE$6),0))</f>
        <v>0</v>
      </c>
      <c r="AF1002" s="117" t="b">
        <f>IF('Copy &amp; Paste Roster Report Here'!$A999='Analytical Tests'!AF$7,IF($F1002="N",IF($J1002&gt;=$C1002,AF$6,+($I1002/$D1002)*AF$6),0))</f>
        <v>0</v>
      </c>
      <c r="AG1002" s="117" t="b">
        <f>IF('Copy &amp; Paste Roster Report Here'!$A999='Analytical Tests'!AG$7,IF($F1002="N",IF($J1002&gt;=$C1002,AG$6,+($I1002/$D1002)*AG$6),0))</f>
        <v>0</v>
      </c>
      <c r="AH1002" s="117" t="b">
        <f>IF('Copy &amp; Paste Roster Report Here'!$A999='Analytical Tests'!AH$7,IF($F1002="N",IF($J1002&gt;=$C1002,AH$6,+($I1002/$D1002)*AH$6),0))</f>
        <v>0</v>
      </c>
      <c r="AI1002" s="117" t="b">
        <f>IF('Copy &amp; Paste Roster Report Here'!$A999='Analytical Tests'!AI$7,IF($F1002="N",IF($J1002&gt;=$C1002,AI$6,+($I1002/$D1002)*AI$6),0))</f>
        <v>0</v>
      </c>
      <c r="AJ1002" s="79"/>
      <c r="AK1002" s="118">
        <f>IF('Copy &amp; Paste Roster Report Here'!$A999=AK$7,IF('Copy &amp; Paste Roster Report Here'!$M999="FT",1,0),0)</f>
        <v>0</v>
      </c>
      <c r="AL1002" s="118">
        <f>IF('Copy &amp; Paste Roster Report Here'!$A999=AL$7,IF('Copy &amp; Paste Roster Report Here'!$M999="FT",1,0),0)</f>
        <v>0</v>
      </c>
      <c r="AM1002" s="118">
        <f>IF('Copy &amp; Paste Roster Report Here'!$A999=AM$7,IF('Copy &amp; Paste Roster Report Here'!$M999="FT",1,0),0)</f>
        <v>0</v>
      </c>
      <c r="AN1002" s="118">
        <f>IF('Copy &amp; Paste Roster Report Here'!$A999=AN$7,IF('Copy &amp; Paste Roster Report Here'!$M999="FT",1,0),0)</f>
        <v>0</v>
      </c>
      <c r="AO1002" s="118">
        <f>IF('Copy &amp; Paste Roster Report Here'!$A999=AO$7,IF('Copy &amp; Paste Roster Report Here'!$M999="FT",1,0),0)</f>
        <v>0</v>
      </c>
      <c r="AP1002" s="118">
        <f>IF('Copy &amp; Paste Roster Report Here'!$A999=AP$7,IF('Copy &amp; Paste Roster Report Here'!$M999="FT",1,0),0)</f>
        <v>0</v>
      </c>
      <c r="AQ1002" s="118">
        <f>IF('Copy &amp; Paste Roster Report Here'!$A999=AQ$7,IF('Copy &amp; Paste Roster Report Here'!$M999="FT",1,0),0)</f>
        <v>0</v>
      </c>
      <c r="AR1002" s="118">
        <f>IF('Copy &amp; Paste Roster Report Here'!$A999=AR$7,IF('Copy &amp; Paste Roster Report Here'!$M999="FT",1,0),0)</f>
        <v>0</v>
      </c>
      <c r="AS1002" s="118">
        <f>IF('Copy &amp; Paste Roster Report Here'!$A999=AS$7,IF('Copy &amp; Paste Roster Report Here'!$M999="FT",1,0),0)</f>
        <v>0</v>
      </c>
      <c r="AT1002" s="118">
        <f>IF('Copy &amp; Paste Roster Report Here'!$A999=AT$7,IF('Copy &amp; Paste Roster Report Here'!$M999="FT",1,0),0)</f>
        <v>0</v>
      </c>
      <c r="AU1002" s="118">
        <f>IF('Copy &amp; Paste Roster Report Here'!$A999=AU$7,IF('Copy &amp; Paste Roster Report Here'!$M999="FT",1,0),0)</f>
        <v>0</v>
      </c>
      <c r="AV1002" s="73">
        <f t="shared" si="235"/>
        <v>0</v>
      </c>
      <c r="AW1002" s="119">
        <f>IF('Copy &amp; Paste Roster Report Here'!$A999=AW$7,IF('Copy &amp; Paste Roster Report Here'!$M999="HT",1,0),0)</f>
        <v>0</v>
      </c>
      <c r="AX1002" s="119">
        <f>IF('Copy &amp; Paste Roster Report Here'!$A999=AX$7,IF('Copy &amp; Paste Roster Report Here'!$M999="HT",1,0),0)</f>
        <v>0</v>
      </c>
      <c r="AY1002" s="119">
        <f>IF('Copy &amp; Paste Roster Report Here'!$A999=AY$7,IF('Copy &amp; Paste Roster Report Here'!$M999="HT",1,0),0)</f>
        <v>0</v>
      </c>
      <c r="AZ1002" s="119">
        <f>IF('Copy &amp; Paste Roster Report Here'!$A999=AZ$7,IF('Copy &amp; Paste Roster Report Here'!$M999="HT",1,0),0)</f>
        <v>0</v>
      </c>
      <c r="BA1002" s="119">
        <f>IF('Copy &amp; Paste Roster Report Here'!$A999=BA$7,IF('Copy &amp; Paste Roster Report Here'!$M999="HT",1,0),0)</f>
        <v>0</v>
      </c>
      <c r="BB1002" s="119">
        <f>IF('Copy &amp; Paste Roster Report Here'!$A999=BB$7,IF('Copy &amp; Paste Roster Report Here'!$M999="HT",1,0),0)</f>
        <v>0</v>
      </c>
      <c r="BC1002" s="119">
        <f>IF('Copy &amp; Paste Roster Report Here'!$A999=BC$7,IF('Copy &amp; Paste Roster Report Here'!$M999="HT",1,0),0)</f>
        <v>0</v>
      </c>
      <c r="BD1002" s="119">
        <f>IF('Copy &amp; Paste Roster Report Here'!$A999=BD$7,IF('Copy &amp; Paste Roster Report Here'!$M999="HT",1,0),0)</f>
        <v>0</v>
      </c>
      <c r="BE1002" s="119">
        <f>IF('Copy &amp; Paste Roster Report Here'!$A999=BE$7,IF('Copy &amp; Paste Roster Report Here'!$M999="HT",1,0),0)</f>
        <v>0</v>
      </c>
      <c r="BF1002" s="119">
        <f>IF('Copy &amp; Paste Roster Report Here'!$A999=BF$7,IF('Copy &amp; Paste Roster Report Here'!$M999="HT",1,0),0)</f>
        <v>0</v>
      </c>
      <c r="BG1002" s="119">
        <f>IF('Copy &amp; Paste Roster Report Here'!$A999=BG$7,IF('Copy &amp; Paste Roster Report Here'!$M999="HT",1,0),0)</f>
        <v>0</v>
      </c>
      <c r="BH1002" s="73">
        <f t="shared" si="236"/>
        <v>0</v>
      </c>
      <c r="BI1002" s="120">
        <f>IF('Copy &amp; Paste Roster Report Here'!$A999=BI$7,IF('Copy &amp; Paste Roster Report Here'!$M999="MT",1,0),0)</f>
        <v>0</v>
      </c>
      <c r="BJ1002" s="120">
        <f>IF('Copy &amp; Paste Roster Report Here'!$A999=BJ$7,IF('Copy &amp; Paste Roster Report Here'!$M999="MT",1,0),0)</f>
        <v>0</v>
      </c>
      <c r="BK1002" s="120">
        <f>IF('Copy &amp; Paste Roster Report Here'!$A999=BK$7,IF('Copy &amp; Paste Roster Report Here'!$M999="MT",1,0),0)</f>
        <v>0</v>
      </c>
      <c r="BL1002" s="120">
        <f>IF('Copy &amp; Paste Roster Report Here'!$A999=BL$7,IF('Copy &amp; Paste Roster Report Here'!$M999="MT",1,0),0)</f>
        <v>0</v>
      </c>
      <c r="BM1002" s="120">
        <f>IF('Copy &amp; Paste Roster Report Here'!$A999=BM$7,IF('Copy &amp; Paste Roster Report Here'!$M999="MT",1,0),0)</f>
        <v>0</v>
      </c>
      <c r="BN1002" s="120">
        <f>IF('Copy &amp; Paste Roster Report Here'!$A999=BN$7,IF('Copy &amp; Paste Roster Report Here'!$M999="MT",1,0),0)</f>
        <v>0</v>
      </c>
      <c r="BO1002" s="120">
        <f>IF('Copy &amp; Paste Roster Report Here'!$A999=BO$7,IF('Copy &amp; Paste Roster Report Here'!$M999="MT",1,0),0)</f>
        <v>0</v>
      </c>
      <c r="BP1002" s="120">
        <f>IF('Copy &amp; Paste Roster Report Here'!$A999=BP$7,IF('Copy &amp; Paste Roster Report Here'!$M999="MT",1,0),0)</f>
        <v>0</v>
      </c>
      <c r="BQ1002" s="120">
        <f>IF('Copy &amp; Paste Roster Report Here'!$A999=BQ$7,IF('Copy &amp; Paste Roster Report Here'!$M999="MT",1,0),0)</f>
        <v>0</v>
      </c>
      <c r="BR1002" s="120">
        <f>IF('Copy &amp; Paste Roster Report Here'!$A999=BR$7,IF('Copy &amp; Paste Roster Report Here'!$M999="MT",1,0),0)</f>
        <v>0</v>
      </c>
      <c r="BS1002" s="120">
        <f>IF('Copy &amp; Paste Roster Report Here'!$A999=BS$7,IF('Copy &amp; Paste Roster Report Here'!$M999="MT",1,0),0)</f>
        <v>0</v>
      </c>
      <c r="BT1002" s="73">
        <f t="shared" si="237"/>
        <v>0</v>
      </c>
      <c r="BU1002" s="121">
        <f>IF('Copy &amp; Paste Roster Report Here'!$A999=BU$7,IF('Copy &amp; Paste Roster Report Here'!$M999="fy",1,0),0)</f>
        <v>0</v>
      </c>
      <c r="BV1002" s="121">
        <f>IF('Copy &amp; Paste Roster Report Here'!$A999=BV$7,IF('Copy &amp; Paste Roster Report Here'!$M999="fy",1,0),0)</f>
        <v>0</v>
      </c>
      <c r="BW1002" s="121">
        <f>IF('Copy &amp; Paste Roster Report Here'!$A999=BW$7,IF('Copy &amp; Paste Roster Report Here'!$M999="fy",1,0),0)</f>
        <v>0</v>
      </c>
      <c r="BX1002" s="121">
        <f>IF('Copy &amp; Paste Roster Report Here'!$A999=BX$7,IF('Copy &amp; Paste Roster Report Here'!$M999="fy",1,0),0)</f>
        <v>0</v>
      </c>
      <c r="BY1002" s="121">
        <f>IF('Copy &amp; Paste Roster Report Here'!$A999=BY$7,IF('Copy &amp; Paste Roster Report Here'!$M999="fy",1,0),0)</f>
        <v>0</v>
      </c>
      <c r="BZ1002" s="121">
        <f>IF('Copy &amp; Paste Roster Report Here'!$A999=BZ$7,IF('Copy &amp; Paste Roster Report Here'!$M999="fy",1,0),0)</f>
        <v>0</v>
      </c>
      <c r="CA1002" s="121">
        <f>IF('Copy &amp; Paste Roster Report Here'!$A999=CA$7,IF('Copy &amp; Paste Roster Report Here'!$M999="fy",1,0),0)</f>
        <v>0</v>
      </c>
      <c r="CB1002" s="121">
        <f>IF('Copy &amp; Paste Roster Report Here'!$A999=CB$7,IF('Copy &amp; Paste Roster Report Here'!$M999="fy",1,0),0)</f>
        <v>0</v>
      </c>
      <c r="CC1002" s="121">
        <f>IF('Copy &amp; Paste Roster Report Here'!$A999=CC$7,IF('Copy &amp; Paste Roster Report Here'!$M999="fy",1,0),0)</f>
        <v>0</v>
      </c>
      <c r="CD1002" s="121">
        <f>IF('Copy &amp; Paste Roster Report Here'!$A999=CD$7,IF('Copy &amp; Paste Roster Report Here'!$M999="fy",1,0),0)</f>
        <v>0</v>
      </c>
      <c r="CE1002" s="121">
        <f>IF('Copy &amp; Paste Roster Report Here'!$A999=CE$7,IF('Copy &amp; Paste Roster Report Here'!$M999="fy",1,0),0)</f>
        <v>0</v>
      </c>
      <c r="CF1002" s="73">
        <f t="shared" si="238"/>
        <v>0</v>
      </c>
      <c r="CG1002" s="122">
        <f>IF('Copy &amp; Paste Roster Report Here'!$A999=CG$7,IF('Copy &amp; Paste Roster Report Here'!$M999="RH",1,0),0)</f>
        <v>0</v>
      </c>
      <c r="CH1002" s="122">
        <f>IF('Copy &amp; Paste Roster Report Here'!$A999=CH$7,IF('Copy &amp; Paste Roster Report Here'!$M999="RH",1,0),0)</f>
        <v>0</v>
      </c>
      <c r="CI1002" s="122">
        <f>IF('Copy &amp; Paste Roster Report Here'!$A999=CI$7,IF('Copy &amp; Paste Roster Report Here'!$M999="RH",1,0),0)</f>
        <v>0</v>
      </c>
      <c r="CJ1002" s="122">
        <f>IF('Copy &amp; Paste Roster Report Here'!$A999=CJ$7,IF('Copy &amp; Paste Roster Report Here'!$M999="RH",1,0),0)</f>
        <v>0</v>
      </c>
      <c r="CK1002" s="122">
        <f>IF('Copy &amp; Paste Roster Report Here'!$A999=CK$7,IF('Copy &amp; Paste Roster Report Here'!$M999="RH",1,0),0)</f>
        <v>0</v>
      </c>
      <c r="CL1002" s="122">
        <f>IF('Copy &amp; Paste Roster Report Here'!$A999=CL$7,IF('Copy &amp; Paste Roster Report Here'!$M999="RH",1,0),0)</f>
        <v>0</v>
      </c>
      <c r="CM1002" s="122">
        <f>IF('Copy &amp; Paste Roster Report Here'!$A999=CM$7,IF('Copy &amp; Paste Roster Report Here'!$M999="RH",1,0),0)</f>
        <v>0</v>
      </c>
      <c r="CN1002" s="122">
        <f>IF('Copy &amp; Paste Roster Report Here'!$A999=CN$7,IF('Copy &amp; Paste Roster Report Here'!$M999="RH",1,0),0)</f>
        <v>0</v>
      </c>
      <c r="CO1002" s="122">
        <f>IF('Copy &amp; Paste Roster Report Here'!$A999=CO$7,IF('Copy &amp; Paste Roster Report Here'!$M999="RH",1,0),0)</f>
        <v>0</v>
      </c>
      <c r="CP1002" s="122">
        <f>IF('Copy &amp; Paste Roster Report Here'!$A999=CP$7,IF('Copy &amp; Paste Roster Report Here'!$M999="RH",1,0),0)</f>
        <v>0</v>
      </c>
      <c r="CQ1002" s="122">
        <f>IF('Copy &amp; Paste Roster Report Here'!$A999=CQ$7,IF('Copy &amp; Paste Roster Report Here'!$M999="RH",1,0),0)</f>
        <v>0</v>
      </c>
      <c r="CR1002" s="73">
        <f t="shared" si="239"/>
        <v>0</v>
      </c>
      <c r="CS1002" s="123">
        <f>IF('Copy &amp; Paste Roster Report Here'!$A999=CS$7,IF('Copy &amp; Paste Roster Report Here'!$M999="QT",1,0),0)</f>
        <v>0</v>
      </c>
      <c r="CT1002" s="123">
        <f>IF('Copy &amp; Paste Roster Report Here'!$A999=CT$7,IF('Copy &amp; Paste Roster Report Here'!$M999="QT",1,0),0)</f>
        <v>0</v>
      </c>
      <c r="CU1002" s="123">
        <f>IF('Copy &amp; Paste Roster Report Here'!$A999=CU$7,IF('Copy &amp; Paste Roster Report Here'!$M999="QT",1,0),0)</f>
        <v>0</v>
      </c>
      <c r="CV1002" s="123">
        <f>IF('Copy &amp; Paste Roster Report Here'!$A999=CV$7,IF('Copy &amp; Paste Roster Report Here'!$M999="QT",1,0),0)</f>
        <v>0</v>
      </c>
      <c r="CW1002" s="123">
        <f>IF('Copy &amp; Paste Roster Report Here'!$A999=CW$7,IF('Copy &amp; Paste Roster Report Here'!$M999="QT",1,0),0)</f>
        <v>0</v>
      </c>
      <c r="CX1002" s="123">
        <f>IF('Copy &amp; Paste Roster Report Here'!$A999=CX$7,IF('Copy &amp; Paste Roster Report Here'!$M999="QT",1,0),0)</f>
        <v>0</v>
      </c>
      <c r="CY1002" s="123">
        <f>IF('Copy &amp; Paste Roster Report Here'!$A999=CY$7,IF('Copy &amp; Paste Roster Report Here'!$M999="QT",1,0),0)</f>
        <v>0</v>
      </c>
      <c r="CZ1002" s="123">
        <f>IF('Copy &amp; Paste Roster Report Here'!$A999=CZ$7,IF('Copy &amp; Paste Roster Report Here'!$M999="QT",1,0),0)</f>
        <v>0</v>
      </c>
      <c r="DA1002" s="123">
        <f>IF('Copy &amp; Paste Roster Report Here'!$A999=DA$7,IF('Copy &amp; Paste Roster Report Here'!$M999="QT",1,0),0)</f>
        <v>0</v>
      </c>
      <c r="DB1002" s="123">
        <f>IF('Copy &amp; Paste Roster Report Here'!$A999=DB$7,IF('Copy &amp; Paste Roster Report Here'!$M999="QT",1,0),0)</f>
        <v>0</v>
      </c>
      <c r="DC1002" s="123">
        <f>IF('Copy &amp; Paste Roster Report Here'!$A999=DC$7,IF('Copy &amp; Paste Roster Report Here'!$M999="QT",1,0),0)</f>
        <v>0</v>
      </c>
      <c r="DD1002" s="73">
        <f t="shared" si="240"/>
        <v>0</v>
      </c>
      <c r="DE1002" s="124">
        <f>IF('Copy &amp; Paste Roster Report Here'!$A999=DE$7,IF('Copy &amp; Paste Roster Report Here'!$M999="xxxxxxxxxxx",1,0),0)</f>
        <v>0</v>
      </c>
      <c r="DF1002" s="124">
        <f>IF('Copy &amp; Paste Roster Report Here'!$A999=DF$7,IF('Copy &amp; Paste Roster Report Here'!$M999="xxxxxxxxxxx",1,0),0)</f>
        <v>0</v>
      </c>
      <c r="DG1002" s="124">
        <f>IF('Copy &amp; Paste Roster Report Here'!$A999=DG$7,IF('Copy &amp; Paste Roster Report Here'!$M999="xxxxxxxxxxx",1,0),0)</f>
        <v>0</v>
      </c>
      <c r="DH1002" s="124">
        <f>IF('Copy &amp; Paste Roster Report Here'!$A999=DH$7,IF('Copy &amp; Paste Roster Report Here'!$M999="xxxxxxxxxxx",1,0),0)</f>
        <v>0</v>
      </c>
      <c r="DI1002" s="124">
        <f>IF('Copy &amp; Paste Roster Report Here'!$A999=DI$7,IF('Copy &amp; Paste Roster Report Here'!$M999="xxxxxxxxxxx",1,0),0)</f>
        <v>0</v>
      </c>
      <c r="DJ1002" s="124">
        <f>IF('Copy &amp; Paste Roster Report Here'!$A999=DJ$7,IF('Copy &amp; Paste Roster Report Here'!$M999="xxxxxxxxxxx",1,0),0)</f>
        <v>0</v>
      </c>
      <c r="DK1002" s="124">
        <f>IF('Copy &amp; Paste Roster Report Here'!$A999=DK$7,IF('Copy &amp; Paste Roster Report Here'!$M999="xxxxxxxxxxx",1,0),0)</f>
        <v>0</v>
      </c>
      <c r="DL1002" s="124">
        <f>IF('Copy &amp; Paste Roster Report Here'!$A999=DL$7,IF('Copy &amp; Paste Roster Report Here'!$M999="xxxxxxxxxxx",1,0),0)</f>
        <v>0</v>
      </c>
      <c r="DM1002" s="124">
        <f>IF('Copy &amp; Paste Roster Report Here'!$A999=DM$7,IF('Copy &amp; Paste Roster Report Here'!$M999="xxxxxxxxxxx",1,0),0)</f>
        <v>0</v>
      </c>
      <c r="DN1002" s="124">
        <f>IF('Copy &amp; Paste Roster Report Here'!$A999=DN$7,IF('Copy &amp; Paste Roster Report Here'!$M999="xxxxxxxxxxx",1,0),0)</f>
        <v>0</v>
      </c>
      <c r="DO1002" s="124">
        <f>IF('Copy &amp; Paste Roster Report Here'!$A999=DO$7,IF('Copy &amp; Paste Roster Report Here'!$M999="xxxxxxxxxxx",1,0),0)</f>
        <v>0</v>
      </c>
      <c r="DP1002" s="125">
        <f t="shared" si="241"/>
        <v>0</v>
      </c>
      <c r="DQ1002" s="126">
        <f t="shared" si="242"/>
        <v>0</v>
      </c>
    </row>
    <row r="1003" spans="1:121" x14ac:dyDescent="0.25">
      <c r="A1003" s="111">
        <f t="shared" si="228"/>
        <v>0</v>
      </c>
      <c r="B1003" s="111">
        <f t="shared" si="229"/>
        <v>0</v>
      </c>
      <c r="C1003" s="112">
        <f>+('Copy &amp; Paste Roster Report Here'!$P1000-'Copy &amp; Paste Roster Report Here'!$O1000)/30</f>
        <v>0</v>
      </c>
      <c r="D1003" s="112">
        <f>+('Copy &amp; Paste Roster Report Here'!$P1000-'Copy &amp; Paste Roster Report Here'!$O1000)</f>
        <v>0</v>
      </c>
      <c r="E1003" s="111">
        <f>'Copy &amp; Paste Roster Report Here'!N1000</f>
        <v>0</v>
      </c>
      <c r="F1003" s="111" t="str">
        <f t="shared" si="230"/>
        <v>N</v>
      </c>
      <c r="G1003" s="111">
        <f>'Copy &amp; Paste Roster Report Here'!R1000</f>
        <v>0</v>
      </c>
      <c r="H1003" s="113">
        <f t="shared" si="231"/>
        <v>0</v>
      </c>
      <c r="I1003" s="112">
        <f>IF(F1003="N",$F$5-'Copy &amp; Paste Roster Report Here'!O1000,+'Copy &amp; Paste Roster Report Here'!Q1000-'Copy &amp; Paste Roster Report Here'!O1000)</f>
        <v>0</v>
      </c>
      <c r="J1003" s="114">
        <f t="shared" si="232"/>
        <v>0</v>
      </c>
      <c r="K1003" s="114">
        <f t="shared" si="233"/>
        <v>0</v>
      </c>
      <c r="L1003" s="115">
        <f>'Copy &amp; Paste Roster Report Here'!F1000</f>
        <v>0</v>
      </c>
      <c r="M1003" s="116">
        <f t="shared" si="234"/>
        <v>0</v>
      </c>
      <c r="N1003" s="117">
        <f>IF('Copy &amp; Paste Roster Report Here'!$A1000='Analytical Tests'!N$7,IF($F1003="Y",+$H1003*N$6,0),0)</f>
        <v>0</v>
      </c>
      <c r="O1003" s="117">
        <f>IF('Copy &amp; Paste Roster Report Here'!$A1000='Analytical Tests'!O$7,IF($F1003="Y",+$H1003*O$6,0),0)</f>
        <v>0</v>
      </c>
      <c r="P1003" s="117">
        <f>IF('Copy &amp; Paste Roster Report Here'!$A1000='Analytical Tests'!P$7,IF($F1003="Y",+$H1003*P$6,0),0)</f>
        <v>0</v>
      </c>
      <c r="Q1003" s="117">
        <f>IF('Copy &amp; Paste Roster Report Here'!$A1000='Analytical Tests'!Q$7,IF($F1003="Y",+$H1003*Q$6,0),0)</f>
        <v>0</v>
      </c>
      <c r="R1003" s="117">
        <f>IF('Copy &amp; Paste Roster Report Here'!$A1000='Analytical Tests'!R$7,IF($F1003="Y",+$H1003*R$6,0),0)</f>
        <v>0</v>
      </c>
      <c r="S1003" s="117">
        <f>IF('Copy &amp; Paste Roster Report Here'!$A1000='Analytical Tests'!S$7,IF($F1003="Y",+$H1003*S$6,0),0)</f>
        <v>0</v>
      </c>
      <c r="T1003" s="117">
        <f>IF('Copy &amp; Paste Roster Report Here'!$A1000='Analytical Tests'!T$7,IF($F1003="Y",+$H1003*T$6,0),0)</f>
        <v>0</v>
      </c>
      <c r="U1003" s="117">
        <f>IF('Copy &amp; Paste Roster Report Here'!$A1000='Analytical Tests'!U$7,IF($F1003="Y",+$H1003*U$6,0),0)</f>
        <v>0</v>
      </c>
      <c r="V1003" s="117">
        <f>IF('Copy &amp; Paste Roster Report Here'!$A1000='Analytical Tests'!V$7,IF($F1003="Y",+$H1003*V$6,0),0)</f>
        <v>0</v>
      </c>
      <c r="W1003" s="117">
        <f>IF('Copy &amp; Paste Roster Report Here'!$A1000='Analytical Tests'!W$7,IF($F1003="Y",+$H1003*W$6,0),0)</f>
        <v>0</v>
      </c>
      <c r="X1003" s="117">
        <f>IF('Copy &amp; Paste Roster Report Here'!$A1000='Analytical Tests'!X$7,IF($F1003="Y",+$H1003*X$6,0),0)</f>
        <v>0</v>
      </c>
      <c r="Y1003" s="117" t="b">
        <f>IF('Copy &amp; Paste Roster Report Here'!$A1000='Analytical Tests'!Y$7,IF($F1003="N",IF($J1003&gt;=$C1003,Y$6,+($I1003/$D1003)*Y$6),0))</f>
        <v>0</v>
      </c>
      <c r="Z1003" s="117" t="b">
        <f>IF('Copy &amp; Paste Roster Report Here'!$A1000='Analytical Tests'!Z$7,IF($F1003="N",IF($J1003&gt;=$C1003,Z$6,+($I1003/$D1003)*Z$6),0))</f>
        <v>0</v>
      </c>
      <c r="AA1003" s="117" t="b">
        <f>IF('Copy &amp; Paste Roster Report Here'!$A1000='Analytical Tests'!AA$7,IF($F1003="N",IF($J1003&gt;=$C1003,AA$6,+($I1003/$D1003)*AA$6),0))</f>
        <v>0</v>
      </c>
      <c r="AB1003" s="117" t="b">
        <f>IF('Copy &amp; Paste Roster Report Here'!$A1000='Analytical Tests'!AB$7,IF($F1003="N",IF($J1003&gt;=$C1003,AB$6,+($I1003/$D1003)*AB$6),0))</f>
        <v>0</v>
      </c>
      <c r="AC1003" s="117" t="b">
        <f>IF('Copy &amp; Paste Roster Report Here'!$A1000='Analytical Tests'!AC$7,IF($F1003="N",IF($J1003&gt;=$C1003,AC$6,+($I1003/$D1003)*AC$6),0))</f>
        <v>0</v>
      </c>
      <c r="AD1003" s="117" t="b">
        <f>IF('Copy &amp; Paste Roster Report Here'!$A1000='Analytical Tests'!AD$7,IF($F1003="N",IF($J1003&gt;=$C1003,AD$6,+($I1003/$D1003)*AD$6),0))</f>
        <v>0</v>
      </c>
      <c r="AE1003" s="117" t="b">
        <f>IF('Copy &amp; Paste Roster Report Here'!$A1000='Analytical Tests'!AE$7,IF($F1003="N",IF($J1003&gt;=$C1003,AE$6,+($I1003/$D1003)*AE$6),0))</f>
        <v>0</v>
      </c>
      <c r="AF1003" s="117" t="b">
        <f>IF('Copy &amp; Paste Roster Report Here'!$A1000='Analytical Tests'!AF$7,IF($F1003="N",IF($J1003&gt;=$C1003,AF$6,+($I1003/$D1003)*AF$6),0))</f>
        <v>0</v>
      </c>
      <c r="AG1003" s="117" t="b">
        <f>IF('Copy &amp; Paste Roster Report Here'!$A1000='Analytical Tests'!AG$7,IF($F1003="N",IF($J1003&gt;=$C1003,AG$6,+($I1003/$D1003)*AG$6),0))</f>
        <v>0</v>
      </c>
      <c r="AH1003" s="117" t="b">
        <f>IF('Copy &amp; Paste Roster Report Here'!$A1000='Analytical Tests'!AH$7,IF($F1003="N",IF($J1003&gt;=$C1003,AH$6,+($I1003/$D1003)*AH$6),0))</f>
        <v>0</v>
      </c>
      <c r="AI1003" s="117" t="b">
        <f>IF('Copy &amp; Paste Roster Report Here'!$A1000='Analytical Tests'!AI$7,IF($F1003="N",IF($J1003&gt;=$C1003,AI$6,+($I1003/$D1003)*AI$6),0))</f>
        <v>0</v>
      </c>
      <c r="AJ1003" s="79"/>
      <c r="AK1003" s="118">
        <f>IF('Copy &amp; Paste Roster Report Here'!$A1000=AK$7,IF('Copy &amp; Paste Roster Report Here'!$M1000="FT",1,0),0)</f>
        <v>0</v>
      </c>
      <c r="AL1003" s="118">
        <f>IF('Copy &amp; Paste Roster Report Here'!$A1000=AL$7,IF('Copy &amp; Paste Roster Report Here'!$M1000="FT",1,0),0)</f>
        <v>0</v>
      </c>
      <c r="AM1003" s="118">
        <f>IF('Copy &amp; Paste Roster Report Here'!$A1000=AM$7,IF('Copy &amp; Paste Roster Report Here'!$M1000="FT",1,0),0)</f>
        <v>0</v>
      </c>
      <c r="AN1003" s="118">
        <f>IF('Copy &amp; Paste Roster Report Here'!$A1000=AN$7,IF('Copy &amp; Paste Roster Report Here'!$M1000="FT",1,0),0)</f>
        <v>0</v>
      </c>
      <c r="AO1003" s="118">
        <f>IF('Copy &amp; Paste Roster Report Here'!$A1000=AO$7,IF('Copy &amp; Paste Roster Report Here'!$M1000="FT",1,0),0)</f>
        <v>0</v>
      </c>
      <c r="AP1003" s="118">
        <f>IF('Copy &amp; Paste Roster Report Here'!$A1000=AP$7,IF('Copy &amp; Paste Roster Report Here'!$M1000="FT",1,0),0)</f>
        <v>0</v>
      </c>
      <c r="AQ1003" s="118">
        <f>IF('Copy &amp; Paste Roster Report Here'!$A1000=AQ$7,IF('Copy &amp; Paste Roster Report Here'!$M1000="FT",1,0),0)</f>
        <v>0</v>
      </c>
      <c r="AR1003" s="118">
        <f>IF('Copy &amp; Paste Roster Report Here'!$A1000=AR$7,IF('Copy &amp; Paste Roster Report Here'!$M1000="FT",1,0),0)</f>
        <v>0</v>
      </c>
      <c r="AS1003" s="118">
        <f>IF('Copy &amp; Paste Roster Report Here'!$A1000=AS$7,IF('Copy &amp; Paste Roster Report Here'!$M1000="FT",1,0),0)</f>
        <v>0</v>
      </c>
      <c r="AT1003" s="118">
        <f>IF('Copy &amp; Paste Roster Report Here'!$A1000=AT$7,IF('Copy &amp; Paste Roster Report Here'!$M1000="FT",1,0),0)</f>
        <v>0</v>
      </c>
      <c r="AU1003" s="118">
        <f>IF('Copy &amp; Paste Roster Report Here'!$A1000=AU$7,IF('Copy &amp; Paste Roster Report Here'!$M1000="FT",1,0),0)</f>
        <v>0</v>
      </c>
      <c r="AV1003" s="73">
        <f t="shared" si="235"/>
        <v>0</v>
      </c>
      <c r="AW1003" s="119">
        <f>IF('Copy &amp; Paste Roster Report Here'!$A1000=AW$7,IF('Copy &amp; Paste Roster Report Here'!$M1000="HT",1,0),0)</f>
        <v>0</v>
      </c>
      <c r="AX1003" s="119">
        <f>IF('Copy &amp; Paste Roster Report Here'!$A1000=AX$7,IF('Copy &amp; Paste Roster Report Here'!$M1000="HT",1,0),0)</f>
        <v>0</v>
      </c>
      <c r="AY1003" s="119">
        <f>IF('Copy &amp; Paste Roster Report Here'!$A1000=AY$7,IF('Copy &amp; Paste Roster Report Here'!$M1000="HT",1,0),0)</f>
        <v>0</v>
      </c>
      <c r="AZ1003" s="119">
        <f>IF('Copy &amp; Paste Roster Report Here'!$A1000=AZ$7,IF('Copy &amp; Paste Roster Report Here'!$M1000="HT",1,0),0)</f>
        <v>0</v>
      </c>
      <c r="BA1003" s="119">
        <f>IF('Copy &amp; Paste Roster Report Here'!$A1000=BA$7,IF('Copy &amp; Paste Roster Report Here'!$M1000="HT",1,0),0)</f>
        <v>0</v>
      </c>
      <c r="BB1003" s="119">
        <f>IF('Copy &amp; Paste Roster Report Here'!$A1000=BB$7,IF('Copy &amp; Paste Roster Report Here'!$M1000="HT",1,0),0)</f>
        <v>0</v>
      </c>
      <c r="BC1003" s="119">
        <f>IF('Copy &amp; Paste Roster Report Here'!$A1000=BC$7,IF('Copy &amp; Paste Roster Report Here'!$M1000="HT",1,0),0)</f>
        <v>0</v>
      </c>
      <c r="BD1003" s="119">
        <f>IF('Copy &amp; Paste Roster Report Here'!$A1000=BD$7,IF('Copy &amp; Paste Roster Report Here'!$M1000="HT",1,0),0)</f>
        <v>0</v>
      </c>
      <c r="BE1003" s="119">
        <f>IF('Copy &amp; Paste Roster Report Here'!$A1000=BE$7,IF('Copy &amp; Paste Roster Report Here'!$M1000="HT",1,0),0)</f>
        <v>0</v>
      </c>
      <c r="BF1003" s="119">
        <f>IF('Copy &amp; Paste Roster Report Here'!$A1000=BF$7,IF('Copy &amp; Paste Roster Report Here'!$M1000="HT",1,0),0)</f>
        <v>0</v>
      </c>
      <c r="BG1003" s="119">
        <f>IF('Copy &amp; Paste Roster Report Here'!$A1000=BG$7,IF('Copy &amp; Paste Roster Report Here'!$M1000="HT",1,0),0)</f>
        <v>0</v>
      </c>
      <c r="BH1003" s="73">
        <f t="shared" si="236"/>
        <v>0</v>
      </c>
      <c r="BI1003" s="120">
        <f>IF('Copy &amp; Paste Roster Report Here'!$A1000=BI$7,IF('Copy &amp; Paste Roster Report Here'!$M1000="MT",1,0),0)</f>
        <v>0</v>
      </c>
      <c r="BJ1003" s="120">
        <f>IF('Copy &amp; Paste Roster Report Here'!$A1000=BJ$7,IF('Copy &amp; Paste Roster Report Here'!$M1000="MT",1,0),0)</f>
        <v>0</v>
      </c>
      <c r="BK1003" s="120">
        <f>IF('Copy &amp; Paste Roster Report Here'!$A1000=BK$7,IF('Copy &amp; Paste Roster Report Here'!$M1000="MT",1,0),0)</f>
        <v>0</v>
      </c>
      <c r="BL1003" s="120">
        <f>IF('Copy &amp; Paste Roster Report Here'!$A1000=BL$7,IF('Copy &amp; Paste Roster Report Here'!$M1000="MT",1,0),0)</f>
        <v>0</v>
      </c>
      <c r="BM1003" s="120">
        <f>IF('Copy &amp; Paste Roster Report Here'!$A1000=BM$7,IF('Copy &amp; Paste Roster Report Here'!$M1000="MT",1,0),0)</f>
        <v>0</v>
      </c>
      <c r="BN1003" s="120">
        <f>IF('Copy &amp; Paste Roster Report Here'!$A1000=BN$7,IF('Copy &amp; Paste Roster Report Here'!$M1000="MT",1,0),0)</f>
        <v>0</v>
      </c>
      <c r="BO1003" s="120">
        <f>IF('Copy &amp; Paste Roster Report Here'!$A1000=BO$7,IF('Copy &amp; Paste Roster Report Here'!$M1000="MT",1,0),0)</f>
        <v>0</v>
      </c>
      <c r="BP1003" s="120">
        <f>IF('Copy &amp; Paste Roster Report Here'!$A1000=BP$7,IF('Copy &amp; Paste Roster Report Here'!$M1000="MT",1,0),0)</f>
        <v>0</v>
      </c>
      <c r="BQ1003" s="120">
        <f>IF('Copy &amp; Paste Roster Report Here'!$A1000=BQ$7,IF('Copy &amp; Paste Roster Report Here'!$M1000="MT",1,0),0)</f>
        <v>0</v>
      </c>
      <c r="BR1003" s="120">
        <f>IF('Copy &amp; Paste Roster Report Here'!$A1000=BR$7,IF('Copy &amp; Paste Roster Report Here'!$M1000="MT",1,0),0)</f>
        <v>0</v>
      </c>
      <c r="BS1003" s="120">
        <f>IF('Copy &amp; Paste Roster Report Here'!$A1000=BS$7,IF('Copy &amp; Paste Roster Report Here'!$M1000="MT",1,0),0)</f>
        <v>0</v>
      </c>
      <c r="BT1003" s="73">
        <f t="shared" si="237"/>
        <v>0</v>
      </c>
      <c r="BU1003" s="121">
        <f>IF('Copy &amp; Paste Roster Report Here'!$A1000=BU$7,IF('Copy &amp; Paste Roster Report Here'!$M1000="fy",1,0),0)</f>
        <v>0</v>
      </c>
      <c r="BV1003" s="121">
        <f>IF('Copy &amp; Paste Roster Report Here'!$A1000=BV$7,IF('Copy &amp; Paste Roster Report Here'!$M1000="fy",1,0),0)</f>
        <v>0</v>
      </c>
      <c r="BW1003" s="121">
        <f>IF('Copy &amp; Paste Roster Report Here'!$A1000=BW$7,IF('Copy &amp; Paste Roster Report Here'!$M1000="fy",1,0),0)</f>
        <v>0</v>
      </c>
      <c r="BX1003" s="121">
        <f>IF('Copy &amp; Paste Roster Report Here'!$A1000=BX$7,IF('Copy &amp; Paste Roster Report Here'!$M1000="fy",1,0),0)</f>
        <v>0</v>
      </c>
      <c r="BY1003" s="121">
        <f>IF('Copy &amp; Paste Roster Report Here'!$A1000=BY$7,IF('Copy &amp; Paste Roster Report Here'!$M1000="fy",1,0),0)</f>
        <v>0</v>
      </c>
      <c r="BZ1003" s="121">
        <f>IF('Copy &amp; Paste Roster Report Here'!$A1000=BZ$7,IF('Copy &amp; Paste Roster Report Here'!$M1000="fy",1,0),0)</f>
        <v>0</v>
      </c>
      <c r="CA1003" s="121">
        <f>IF('Copy &amp; Paste Roster Report Here'!$A1000=CA$7,IF('Copy &amp; Paste Roster Report Here'!$M1000="fy",1,0),0)</f>
        <v>0</v>
      </c>
      <c r="CB1003" s="121">
        <f>IF('Copy &amp; Paste Roster Report Here'!$A1000=CB$7,IF('Copy &amp; Paste Roster Report Here'!$M1000="fy",1,0),0)</f>
        <v>0</v>
      </c>
      <c r="CC1003" s="121">
        <f>IF('Copy &amp; Paste Roster Report Here'!$A1000=CC$7,IF('Copy &amp; Paste Roster Report Here'!$M1000="fy",1,0),0)</f>
        <v>0</v>
      </c>
      <c r="CD1003" s="121">
        <f>IF('Copy &amp; Paste Roster Report Here'!$A1000=CD$7,IF('Copy &amp; Paste Roster Report Here'!$M1000="fy",1,0),0)</f>
        <v>0</v>
      </c>
      <c r="CE1003" s="121">
        <f>IF('Copy &amp; Paste Roster Report Here'!$A1000=CE$7,IF('Copy &amp; Paste Roster Report Here'!$M1000="fy",1,0),0)</f>
        <v>0</v>
      </c>
      <c r="CF1003" s="73">
        <f t="shared" si="238"/>
        <v>0</v>
      </c>
      <c r="CG1003" s="122">
        <f>IF('Copy &amp; Paste Roster Report Here'!$A1000=CG$7,IF('Copy &amp; Paste Roster Report Here'!$M1000="RH",1,0),0)</f>
        <v>0</v>
      </c>
      <c r="CH1003" s="122">
        <f>IF('Copy &amp; Paste Roster Report Here'!$A1000=CH$7,IF('Copy &amp; Paste Roster Report Here'!$M1000="RH",1,0),0)</f>
        <v>0</v>
      </c>
      <c r="CI1003" s="122">
        <f>IF('Copy &amp; Paste Roster Report Here'!$A1000=CI$7,IF('Copy &amp; Paste Roster Report Here'!$M1000="RH",1,0),0)</f>
        <v>0</v>
      </c>
      <c r="CJ1003" s="122">
        <f>IF('Copy &amp; Paste Roster Report Here'!$A1000=CJ$7,IF('Copy &amp; Paste Roster Report Here'!$M1000="RH",1,0),0)</f>
        <v>0</v>
      </c>
      <c r="CK1003" s="122">
        <f>IF('Copy &amp; Paste Roster Report Here'!$A1000=CK$7,IF('Copy &amp; Paste Roster Report Here'!$M1000="RH",1,0),0)</f>
        <v>0</v>
      </c>
      <c r="CL1003" s="122">
        <f>IF('Copy &amp; Paste Roster Report Here'!$A1000=CL$7,IF('Copy &amp; Paste Roster Report Here'!$M1000="RH",1,0),0)</f>
        <v>0</v>
      </c>
      <c r="CM1003" s="122">
        <f>IF('Copy &amp; Paste Roster Report Here'!$A1000=CM$7,IF('Copy &amp; Paste Roster Report Here'!$M1000="RH",1,0),0)</f>
        <v>0</v>
      </c>
      <c r="CN1003" s="122">
        <f>IF('Copy &amp; Paste Roster Report Here'!$A1000=CN$7,IF('Copy &amp; Paste Roster Report Here'!$M1000="RH",1,0),0)</f>
        <v>0</v>
      </c>
      <c r="CO1003" s="122">
        <f>IF('Copy &amp; Paste Roster Report Here'!$A1000=CO$7,IF('Copy &amp; Paste Roster Report Here'!$M1000="RH",1,0),0)</f>
        <v>0</v>
      </c>
      <c r="CP1003" s="122">
        <f>IF('Copy &amp; Paste Roster Report Here'!$A1000=CP$7,IF('Copy &amp; Paste Roster Report Here'!$M1000="RH",1,0),0)</f>
        <v>0</v>
      </c>
      <c r="CQ1003" s="122">
        <f>IF('Copy &amp; Paste Roster Report Here'!$A1000=CQ$7,IF('Copy &amp; Paste Roster Report Here'!$M1000="RH",1,0),0)</f>
        <v>0</v>
      </c>
      <c r="CR1003" s="73">
        <f t="shared" si="239"/>
        <v>0</v>
      </c>
      <c r="CS1003" s="123">
        <f>IF('Copy &amp; Paste Roster Report Here'!$A1000=CS$7,IF('Copy &amp; Paste Roster Report Here'!$M1000="QT",1,0),0)</f>
        <v>0</v>
      </c>
      <c r="CT1003" s="123">
        <f>IF('Copy &amp; Paste Roster Report Here'!$A1000=CT$7,IF('Copy &amp; Paste Roster Report Here'!$M1000="QT",1,0),0)</f>
        <v>0</v>
      </c>
      <c r="CU1003" s="123">
        <f>IF('Copy &amp; Paste Roster Report Here'!$A1000=CU$7,IF('Copy &amp; Paste Roster Report Here'!$M1000="QT",1,0),0)</f>
        <v>0</v>
      </c>
      <c r="CV1003" s="123">
        <f>IF('Copy &amp; Paste Roster Report Here'!$A1000=CV$7,IF('Copy &amp; Paste Roster Report Here'!$M1000="QT",1,0),0)</f>
        <v>0</v>
      </c>
      <c r="CW1003" s="123">
        <f>IF('Copy &amp; Paste Roster Report Here'!$A1000=CW$7,IF('Copy &amp; Paste Roster Report Here'!$M1000="QT",1,0),0)</f>
        <v>0</v>
      </c>
      <c r="CX1003" s="123">
        <f>IF('Copy &amp; Paste Roster Report Here'!$A1000=CX$7,IF('Copy &amp; Paste Roster Report Here'!$M1000="QT",1,0),0)</f>
        <v>0</v>
      </c>
      <c r="CY1003" s="123">
        <f>IF('Copy &amp; Paste Roster Report Here'!$A1000=CY$7,IF('Copy &amp; Paste Roster Report Here'!$M1000="QT",1,0),0)</f>
        <v>0</v>
      </c>
      <c r="CZ1003" s="123">
        <f>IF('Copy &amp; Paste Roster Report Here'!$A1000=CZ$7,IF('Copy &amp; Paste Roster Report Here'!$M1000="QT",1,0),0)</f>
        <v>0</v>
      </c>
      <c r="DA1003" s="123">
        <f>IF('Copy &amp; Paste Roster Report Here'!$A1000=DA$7,IF('Copy &amp; Paste Roster Report Here'!$M1000="QT",1,0),0)</f>
        <v>0</v>
      </c>
      <c r="DB1003" s="123">
        <f>IF('Copy &amp; Paste Roster Report Here'!$A1000=DB$7,IF('Copy &amp; Paste Roster Report Here'!$M1000="QT",1,0),0)</f>
        <v>0</v>
      </c>
      <c r="DC1003" s="123">
        <f>IF('Copy &amp; Paste Roster Report Here'!$A1000=DC$7,IF('Copy &amp; Paste Roster Report Here'!$M1000="QT",1,0),0)</f>
        <v>0</v>
      </c>
      <c r="DD1003" s="73">
        <f t="shared" si="240"/>
        <v>0</v>
      </c>
      <c r="DE1003" s="124">
        <f>IF('Copy &amp; Paste Roster Report Here'!$A1000=DE$7,IF('Copy &amp; Paste Roster Report Here'!$M1000="xxxxxxxxxxx",1,0),0)</f>
        <v>0</v>
      </c>
      <c r="DF1003" s="124">
        <f>IF('Copy &amp; Paste Roster Report Here'!$A1000=DF$7,IF('Copy &amp; Paste Roster Report Here'!$M1000="xxxxxxxxxxx",1,0),0)</f>
        <v>0</v>
      </c>
      <c r="DG1003" s="124">
        <f>IF('Copy &amp; Paste Roster Report Here'!$A1000=DG$7,IF('Copy &amp; Paste Roster Report Here'!$M1000="xxxxxxxxxxx",1,0),0)</f>
        <v>0</v>
      </c>
      <c r="DH1003" s="124">
        <f>IF('Copy &amp; Paste Roster Report Here'!$A1000=DH$7,IF('Copy &amp; Paste Roster Report Here'!$M1000="xxxxxxxxxxx",1,0),0)</f>
        <v>0</v>
      </c>
      <c r="DI1003" s="124">
        <f>IF('Copy &amp; Paste Roster Report Here'!$A1000=DI$7,IF('Copy &amp; Paste Roster Report Here'!$M1000="xxxxxxxxxxx",1,0),0)</f>
        <v>0</v>
      </c>
      <c r="DJ1003" s="124">
        <f>IF('Copy &amp; Paste Roster Report Here'!$A1000=DJ$7,IF('Copy &amp; Paste Roster Report Here'!$M1000="xxxxxxxxxxx",1,0),0)</f>
        <v>0</v>
      </c>
      <c r="DK1003" s="124">
        <f>IF('Copy &amp; Paste Roster Report Here'!$A1000=DK$7,IF('Copy &amp; Paste Roster Report Here'!$M1000="xxxxxxxxxxx",1,0),0)</f>
        <v>0</v>
      </c>
      <c r="DL1003" s="124">
        <f>IF('Copy &amp; Paste Roster Report Here'!$A1000=DL$7,IF('Copy &amp; Paste Roster Report Here'!$M1000="xxxxxxxxxxx",1,0),0)</f>
        <v>0</v>
      </c>
      <c r="DM1003" s="124">
        <f>IF('Copy &amp; Paste Roster Report Here'!$A1000=DM$7,IF('Copy &amp; Paste Roster Report Here'!$M1000="xxxxxxxxxxx",1,0),0)</f>
        <v>0</v>
      </c>
      <c r="DN1003" s="124">
        <f>IF('Copy &amp; Paste Roster Report Here'!$A1000=DN$7,IF('Copy &amp; Paste Roster Report Here'!$M1000="xxxxxxxxxxx",1,0),0)</f>
        <v>0</v>
      </c>
      <c r="DO1003" s="124">
        <f>IF('Copy &amp; Paste Roster Report Here'!$A1000=DO$7,IF('Copy &amp; Paste Roster Report Here'!$M1000="xxxxxxxxxxx",1,0),0)</f>
        <v>0</v>
      </c>
      <c r="DP1003" s="125">
        <f t="shared" si="241"/>
        <v>0</v>
      </c>
      <c r="DQ1003" s="126">
        <f t="shared" si="242"/>
        <v>0</v>
      </c>
    </row>
    <row r="1004" spans="1:121" x14ac:dyDescent="0.25">
      <c r="A1004" s="111">
        <f t="shared" si="228"/>
        <v>0</v>
      </c>
      <c r="B1004" s="111">
        <f t="shared" si="229"/>
        <v>0</v>
      </c>
      <c r="C1004" s="112">
        <f>+('Copy &amp; Paste Roster Report Here'!$P1001-'Copy &amp; Paste Roster Report Here'!$O1001)/30</f>
        <v>0</v>
      </c>
      <c r="D1004" s="112">
        <f>+('Copy &amp; Paste Roster Report Here'!$P1001-'Copy &amp; Paste Roster Report Here'!$O1001)</f>
        <v>0</v>
      </c>
      <c r="E1004" s="111">
        <f>'Copy &amp; Paste Roster Report Here'!N1001</f>
        <v>0</v>
      </c>
      <c r="F1004" s="111" t="str">
        <f t="shared" si="230"/>
        <v>N</v>
      </c>
      <c r="G1004" s="111">
        <f>'Copy &amp; Paste Roster Report Here'!R1001</f>
        <v>0</v>
      </c>
      <c r="H1004" s="113">
        <f t="shared" si="231"/>
        <v>0</v>
      </c>
      <c r="I1004" s="112">
        <f>IF(F1004="N",$F$5-'Copy &amp; Paste Roster Report Here'!O1001,+'Copy &amp; Paste Roster Report Here'!Q1001-'Copy &amp; Paste Roster Report Here'!O1001)</f>
        <v>0</v>
      </c>
      <c r="J1004" s="114">
        <f t="shared" si="232"/>
        <v>0</v>
      </c>
      <c r="K1004" s="114">
        <f t="shared" si="233"/>
        <v>0</v>
      </c>
      <c r="L1004" s="115">
        <f>'Copy &amp; Paste Roster Report Here'!F1001</f>
        <v>0</v>
      </c>
      <c r="M1004" s="116">
        <f t="shared" si="234"/>
        <v>0</v>
      </c>
      <c r="N1004" s="117">
        <f>IF('Copy &amp; Paste Roster Report Here'!$A1001='Analytical Tests'!N$7,IF($F1004="Y",+$H1004*N$6,0),0)</f>
        <v>0</v>
      </c>
      <c r="O1004" s="117">
        <f>IF('Copy &amp; Paste Roster Report Here'!$A1001='Analytical Tests'!O$7,IF($F1004="Y",+$H1004*O$6,0),0)</f>
        <v>0</v>
      </c>
      <c r="P1004" s="117">
        <f>IF('Copy &amp; Paste Roster Report Here'!$A1001='Analytical Tests'!P$7,IF($F1004="Y",+$H1004*P$6,0),0)</f>
        <v>0</v>
      </c>
      <c r="Q1004" s="117">
        <f>IF('Copy &amp; Paste Roster Report Here'!$A1001='Analytical Tests'!Q$7,IF($F1004="Y",+$H1004*Q$6,0),0)</f>
        <v>0</v>
      </c>
      <c r="R1004" s="117">
        <f>IF('Copy &amp; Paste Roster Report Here'!$A1001='Analytical Tests'!R$7,IF($F1004="Y",+$H1004*R$6,0),0)</f>
        <v>0</v>
      </c>
      <c r="S1004" s="117">
        <f>IF('Copy &amp; Paste Roster Report Here'!$A1001='Analytical Tests'!S$7,IF($F1004="Y",+$H1004*S$6,0),0)</f>
        <v>0</v>
      </c>
      <c r="T1004" s="117">
        <f>IF('Copy &amp; Paste Roster Report Here'!$A1001='Analytical Tests'!T$7,IF($F1004="Y",+$H1004*T$6,0),0)</f>
        <v>0</v>
      </c>
      <c r="U1004" s="117">
        <f>IF('Copy &amp; Paste Roster Report Here'!$A1001='Analytical Tests'!U$7,IF($F1004="Y",+$H1004*U$6,0),0)</f>
        <v>0</v>
      </c>
      <c r="V1004" s="117">
        <f>IF('Copy &amp; Paste Roster Report Here'!$A1001='Analytical Tests'!V$7,IF($F1004="Y",+$H1004*V$6,0),0)</f>
        <v>0</v>
      </c>
      <c r="W1004" s="117">
        <f>IF('Copy &amp; Paste Roster Report Here'!$A1001='Analytical Tests'!W$7,IF($F1004="Y",+$H1004*W$6,0),0)</f>
        <v>0</v>
      </c>
      <c r="X1004" s="117">
        <f>IF('Copy &amp; Paste Roster Report Here'!$A1001='Analytical Tests'!X$7,IF($F1004="Y",+$H1004*X$6,0),0)</f>
        <v>0</v>
      </c>
      <c r="Y1004" s="117" t="b">
        <f>IF('Copy &amp; Paste Roster Report Here'!$A1001='Analytical Tests'!Y$7,IF($F1004="N",IF($J1004&gt;=$C1004,Y$6,+($I1004/$D1004)*Y$6),0))</f>
        <v>0</v>
      </c>
      <c r="Z1004" s="117" t="b">
        <f>IF('Copy &amp; Paste Roster Report Here'!$A1001='Analytical Tests'!Z$7,IF($F1004="N",IF($J1004&gt;=$C1004,Z$6,+($I1004/$D1004)*Z$6),0))</f>
        <v>0</v>
      </c>
      <c r="AA1004" s="117" t="b">
        <f>IF('Copy &amp; Paste Roster Report Here'!$A1001='Analytical Tests'!AA$7,IF($F1004="N",IF($J1004&gt;=$C1004,AA$6,+($I1004/$D1004)*AA$6),0))</f>
        <v>0</v>
      </c>
      <c r="AB1004" s="117" t="b">
        <f>IF('Copy &amp; Paste Roster Report Here'!$A1001='Analytical Tests'!AB$7,IF($F1004="N",IF($J1004&gt;=$C1004,AB$6,+($I1004/$D1004)*AB$6),0))</f>
        <v>0</v>
      </c>
      <c r="AC1004" s="117" t="b">
        <f>IF('Copy &amp; Paste Roster Report Here'!$A1001='Analytical Tests'!AC$7,IF($F1004="N",IF($J1004&gt;=$C1004,AC$6,+($I1004/$D1004)*AC$6),0))</f>
        <v>0</v>
      </c>
      <c r="AD1004" s="117" t="b">
        <f>IF('Copy &amp; Paste Roster Report Here'!$A1001='Analytical Tests'!AD$7,IF($F1004="N",IF($J1004&gt;=$C1004,AD$6,+($I1004/$D1004)*AD$6),0))</f>
        <v>0</v>
      </c>
      <c r="AE1004" s="117" t="b">
        <f>IF('Copy &amp; Paste Roster Report Here'!$A1001='Analytical Tests'!AE$7,IF($F1004="N",IF($J1004&gt;=$C1004,AE$6,+($I1004/$D1004)*AE$6),0))</f>
        <v>0</v>
      </c>
      <c r="AF1004" s="117" t="b">
        <f>IF('Copy &amp; Paste Roster Report Here'!$A1001='Analytical Tests'!AF$7,IF($F1004="N",IF($J1004&gt;=$C1004,AF$6,+($I1004/$D1004)*AF$6),0))</f>
        <v>0</v>
      </c>
      <c r="AG1004" s="117" t="b">
        <f>IF('Copy &amp; Paste Roster Report Here'!$A1001='Analytical Tests'!AG$7,IF($F1004="N",IF($J1004&gt;=$C1004,AG$6,+($I1004/$D1004)*AG$6),0))</f>
        <v>0</v>
      </c>
      <c r="AH1004" s="117" t="b">
        <f>IF('Copy &amp; Paste Roster Report Here'!$A1001='Analytical Tests'!AH$7,IF($F1004="N",IF($J1004&gt;=$C1004,AH$6,+($I1004/$D1004)*AH$6),0))</f>
        <v>0</v>
      </c>
      <c r="AI1004" s="117" t="b">
        <f>IF('Copy &amp; Paste Roster Report Here'!$A1001='Analytical Tests'!AI$7,IF($F1004="N",IF($J1004&gt;=$C1004,AI$6,+($I1004/$D1004)*AI$6),0))</f>
        <v>0</v>
      </c>
      <c r="AJ1004" s="79"/>
      <c r="AK1004" s="118">
        <f>IF('Copy &amp; Paste Roster Report Here'!$A1001=AK$7,IF('Copy &amp; Paste Roster Report Here'!$M1001="FT",1,0),0)</f>
        <v>0</v>
      </c>
      <c r="AL1004" s="118">
        <f>IF('Copy &amp; Paste Roster Report Here'!$A1001=AL$7,IF('Copy &amp; Paste Roster Report Here'!$M1001="FT",1,0),0)</f>
        <v>0</v>
      </c>
      <c r="AM1004" s="118">
        <f>IF('Copy &amp; Paste Roster Report Here'!$A1001=AM$7,IF('Copy &amp; Paste Roster Report Here'!$M1001="FT",1,0),0)</f>
        <v>0</v>
      </c>
      <c r="AN1004" s="118">
        <f>IF('Copy &amp; Paste Roster Report Here'!$A1001=AN$7,IF('Copy &amp; Paste Roster Report Here'!$M1001="FT",1,0),0)</f>
        <v>0</v>
      </c>
      <c r="AO1004" s="118">
        <f>IF('Copy &amp; Paste Roster Report Here'!$A1001=AO$7,IF('Copy &amp; Paste Roster Report Here'!$M1001="FT",1,0),0)</f>
        <v>0</v>
      </c>
      <c r="AP1004" s="118">
        <f>IF('Copy &amp; Paste Roster Report Here'!$A1001=AP$7,IF('Copy &amp; Paste Roster Report Here'!$M1001="FT",1,0),0)</f>
        <v>0</v>
      </c>
      <c r="AQ1004" s="118">
        <f>IF('Copy &amp; Paste Roster Report Here'!$A1001=AQ$7,IF('Copy &amp; Paste Roster Report Here'!$M1001="FT",1,0),0)</f>
        <v>0</v>
      </c>
      <c r="AR1004" s="118">
        <f>IF('Copy &amp; Paste Roster Report Here'!$A1001=AR$7,IF('Copy &amp; Paste Roster Report Here'!$M1001="FT",1,0),0)</f>
        <v>0</v>
      </c>
      <c r="AS1004" s="118">
        <f>IF('Copy &amp; Paste Roster Report Here'!$A1001=AS$7,IF('Copy &amp; Paste Roster Report Here'!$M1001="FT",1,0),0)</f>
        <v>0</v>
      </c>
      <c r="AT1004" s="118">
        <f>IF('Copy &amp; Paste Roster Report Here'!$A1001=AT$7,IF('Copy &amp; Paste Roster Report Here'!$M1001="FT",1,0),0)</f>
        <v>0</v>
      </c>
      <c r="AU1004" s="118">
        <f>IF('Copy &amp; Paste Roster Report Here'!$A1001=AU$7,IF('Copy &amp; Paste Roster Report Here'!$M1001="FT",1,0),0)</f>
        <v>0</v>
      </c>
      <c r="AV1004" s="73">
        <f t="shared" si="235"/>
        <v>0</v>
      </c>
      <c r="AW1004" s="119">
        <f>IF('Copy &amp; Paste Roster Report Here'!$A1001=AW$7,IF('Copy &amp; Paste Roster Report Here'!$M1001="HT",1,0),0)</f>
        <v>0</v>
      </c>
      <c r="AX1004" s="119">
        <f>IF('Copy &amp; Paste Roster Report Here'!$A1001=AX$7,IF('Copy &amp; Paste Roster Report Here'!$M1001="HT",1,0),0)</f>
        <v>0</v>
      </c>
      <c r="AY1004" s="119">
        <f>IF('Copy &amp; Paste Roster Report Here'!$A1001=AY$7,IF('Copy &amp; Paste Roster Report Here'!$M1001="HT",1,0),0)</f>
        <v>0</v>
      </c>
      <c r="AZ1004" s="119">
        <f>IF('Copy &amp; Paste Roster Report Here'!$A1001=AZ$7,IF('Copy &amp; Paste Roster Report Here'!$M1001="HT",1,0),0)</f>
        <v>0</v>
      </c>
      <c r="BA1004" s="119">
        <f>IF('Copy &amp; Paste Roster Report Here'!$A1001=BA$7,IF('Copy &amp; Paste Roster Report Here'!$M1001="HT",1,0),0)</f>
        <v>0</v>
      </c>
      <c r="BB1004" s="119">
        <f>IF('Copy &amp; Paste Roster Report Here'!$A1001=BB$7,IF('Copy &amp; Paste Roster Report Here'!$M1001="HT",1,0),0)</f>
        <v>0</v>
      </c>
      <c r="BC1004" s="119">
        <f>IF('Copy &amp; Paste Roster Report Here'!$A1001=BC$7,IF('Copy &amp; Paste Roster Report Here'!$M1001="HT",1,0),0)</f>
        <v>0</v>
      </c>
      <c r="BD1004" s="119">
        <f>IF('Copy &amp; Paste Roster Report Here'!$A1001=BD$7,IF('Copy &amp; Paste Roster Report Here'!$M1001="HT",1,0),0)</f>
        <v>0</v>
      </c>
      <c r="BE1004" s="119">
        <f>IF('Copy &amp; Paste Roster Report Here'!$A1001=BE$7,IF('Copy &amp; Paste Roster Report Here'!$M1001="HT",1,0),0)</f>
        <v>0</v>
      </c>
      <c r="BF1004" s="119">
        <f>IF('Copy &amp; Paste Roster Report Here'!$A1001=BF$7,IF('Copy &amp; Paste Roster Report Here'!$M1001="HT",1,0),0)</f>
        <v>0</v>
      </c>
      <c r="BG1004" s="119">
        <f>IF('Copy &amp; Paste Roster Report Here'!$A1001=BG$7,IF('Copy &amp; Paste Roster Report Here'!$M1001="HT",1,0),0)</f>
        <v>0</v>
      </c>
      <c r="BH1004" s="73">
        <f t="shared" si="236"/>
        <v>0</v>
      </c>
      <c r="BI1004" s="120">
        <f>IF('Copy &amp; Paste Roster Report Here'!$A1001=BI$7,IF('Copy &amp; Paste Roster Report Here'!$M1001="MT",1,0),0)</f>
        <v>0</v>
      </c>
      <c r="BJ1004" s="120">
        <f>IF('Copy &amp; Paste Roster Report Here'!$A1001=BJ$7,IF('Copy &amp; Paste Roster Report Here'!$M1001="MT",1,0),0)</f>
        <v>0</v>
      </c>
      <c r="BK1004" s="120">
        <f>IF('Copy &amp; Paste Roster Report Here'!$A1001=BK$7,IF('Copy &amp; Paste Roster Report Here'!$M1001="MT",1,0),0)</f>
        <v>0</v>
      </c>
      <c r="BL1004" s="120">
        <f>IF('Copy &amp; Paste Roster Report Here'!$A1001=BL$7,IF('Copy &amp; Paste Roster Report Here'!$M1001="MT",1,0),0)</f>
        <v>0</v>
      </c>
      <c r="BM1004" s="120">
        <f>IF('Copy &amp; Paste Roster Report Here'!$A1001=BM$7,IF('Copy &amp; Paste Roster Report Here'!$M1001="MT",1,0),0)</f>
        <v>0</v>
      </c>
      <c r="BN1004" s="120">
        <f>IF('Copy &amp; Paste Roster Report Here'!$A1001=BN$7,IF('Copy &amp; Paste Roster Report Here'!$M1001="MT",1,0),0)</f>
        <v>0</v>
      </c>
      <c r="BO1004" s="120">
        <f>IF('Copy &amp; Paste Roster Report Here'!$A1001=BO$7,IF('Copy &amp; Paste Roster Report Here'!$M1001="MT",1,0),0)</f>
        <v>0</v>
      </c>
      <c r="BP1004" s="120">
        <f>IF('Copy &amp; Paste Roster Report Here'!$A1001=BP$7,IF('Copy &amp; Paste Roster Report Here'!$M1001="MT",1,0),0)</f>
        <v>0</v>
      </c>
      <c r="BQ1004" s="120">
        <f>IF('Copy &amp; Paste Roster Report Here'!$A1001=BQ$7,IF('Copy &amp; Paste Roster Report Here'!$M1001="MT",1,0),0)</f>
        <v>0</v>
      </c>
      <c r="BR1004" s="120">
        <f>IF('Copy &amp; Paste Roster Report Here'!$A1001=BR$7,IF('Copy &amp; Paste Roster Report Here'!$M1001="MT",1,0),0)</f>
        <v>0</v>
      </c>
      <c r="BS1004" s="120">
        <f>IF('Copy &amp; Paste Roster Report Here'!$A1001=BS$7,IF('Copy &amp; Paste Roster Report Here'!$M1001="MT",1,0),0)</f>
        <v>0</v>
      </c>
      <c r="BT1004" s="73">
        <f t="shared" si="237"/>
        <v>0</v>
      </c>
      <c r="BU1004" s="121">
        <f>IF('Copy &amp; Paste Roster Report Here'!$A1001=BU$7,IF('Copy &amp; Paste Roster Report Here'!$M1001="fy",1,0),0)</f>
        <v>0</v>
      </c>
      <c r="BV1004" s="121">
        <f>IF('Copy &amp; Paste Roster Report Here'!$A1001=BV$7,IF('Copy &amp; Paste Roster Report Here'!$M1001="fy",1,0),0)</f>
        <v>0</v>
      </c>
      <c r="BW1004" s="121">
        <f>IF('Copy &amp; Paste Roster Report Here'!$A1001=BW$7,IF('Copy &amp; Paste Roster Report Here'!$M1001="fy",1,0),0)</f>
        <v>0</v>
      </c>
      <c r="BX1004" s="121">
        <f>IF('Copy &amp; Paste Roster Report Here'!$A1001=BX$7,IF('Copy &amp; Paste Roster Report Here'!$M1001="fy",1,0),0)</f>
        <v>0</v>
      </c>
      <c r="BY1004" s="121">
        <f>IF('Copy &amp; Paste Roster Report Here'!$A1001=BY$7,IF('Copy &amp; Paste Roster Report Here'!$M1001="fy",1,0),0)</f>
        <v>0</v>
      </c>
      <c r="BZ1004" s="121">
        <f>IF('Copy &amp; Paste Roster Report Here'!$A1001=BZ$7,IF('Copy &amp; Paste Roster Report Here'!$M1001="fy",1,0),0)</f>
        <v>0</v>
      </c>
      <c r="CA1004" s="121">
        <f>IF('Copy &amp; Paste Roster Report Here'!$A1001=CA$7,IF('Copy &amp; Paste Roster Report Here'!$M1001="fy",1,0),0)</f>
        <v>0</v>
      </c>
      <c r="CB1004" s="121">
        <f>IF('Copy &amp; Paste Roster Report Here'!$A1001=CB$7,IF('Copy &amp; Paste Roster Report Here'!$M1001="fy",1,0),0)</f>
        <v>0</v>
      </c>
      <c r="CC1004" s="121">
        <f>IF('Copy &amp; Paste Roster Report Here'!$A1001=CC$7,IF('Copy &amp; Paste Roster Report Here'!$M1001="fy",1,0),0)</f>
        <v>0</v>
      </c>
      <c r="CD1004" s="121">
        <f>IF('Copy &amp; Paste Roster Report Here'!$A1001=CD$7,IF('Copy &amp; Paste Roster Report Here'!$M1001="fy",1,0),0)</f>
        <v>0</v>
      </c>
      <c r="CE1004" s="121">
        <f>IF('Copy &amp; Paste Roster Report Here'!$A1001=CE$7,IF('Copy &amp; Paste Roster Report Here'!$M1001="fy",1,0),0)</f>
        <v>0</v>
      </c>
      <c r="CF1004" s="73">
        <f t="shared" si="238"/>
        <v>0</v>
      </c>
      <c r="CG1004" s="122">
        <f>IF('Copy &amp; Paste Roster Report Here'!$A1001=CG$7,IF('Copy &amp; Paste Roster Report Here'!$M1001="RH",1,0),0)</f>
        <v>0</v>
      </c>
      <c r="CH1004" s="122">
        <f>IF('Copy &amp; Paste Roster Report Here'!$A1001=CH$7,IF('Copy &amp; Paste Roster Report Here'!$M1001="RH",1,0),0)</f>
        <v>0</v>
      </c>
      <c r="CI1004" s="122">
        <f>IF('Copy &amp; Paste Roster Report Here'!$A1001=CI$7,IF('Copy &amp; Paste Roster Report Here'!$M1001="RH",1,0),0)</f>
        <v>0</v>
      </c>
      <c r="CJ1004" s="122">
        <f>IF('Copy &amp; Paste Roster Report Here'!$A1001=CJ$7,IF('Copy &amp; Paste Roster Report Here'!$M1001="RH",1,0),0)</f>
        <v>0</v>
      </c>
      <c r="CK1004" s="122">
        <f>IF('Copy &amp; Paste Roster Report Here'!$A1001=CK$7,IF('Copy &amp; Paste Roster Report Here'!$M1001="RH",1,0),0)</f>
        <v>0</v>
      </c>
      <c r="CL1004" s="122">
        <f>IF('Copy &amp; Paste Roster Report Here'!$A1001=CL$7,IF('Copy &amp; Paste Roster Report Here'!$M1001="RH",1,0),0)</f>
        <v>0</v>
      </c>
      <c r="CM1004" s="122">
        <f>IF('Copy &amp; Paste Roster Report Here'!$A1001=CM$7,IF('Copy &amp; Paste Roster Report Here'!$M1001="RH",1,0),0)</f>
        <v>0</v>
      </c>
      <c r="CN1004" s="122">
        <f>IF('Copy &amp; Paste Roster Report Here'!$A1001=CN$7,IF('Copy &amp; Paste Roster Report Here'!$M1001="RH",1,0),0)</f>
        <v>0</v>
      </c>
      <c r="CO1004" s="122">
        <f>IF('Copy &amp; Paste Roster Report Here'!$A1001=CO$7,IF('Copy &amp; Paste Roster Report Here'!$M1001="RH",1,0),0)</f>
        <v>0</v>
      </c>
      <c r="CP1004" s="122">
        <f>IF('Copy &amp; Paste Roster Report Here'!$A1001=CP$7,IF('Copy &amp; Paste Roster Report Here'!$M1001="RH",1,0),0)</f>
        <v>0</v>
      </c>
      <c r="CQ1004" s="122">
        <f>IF('Copy &amp; Paste Roster Report Here'!$A1001=CQ$7,IF('Copy &amp; Paste Roster Report Here'!$M1001="RH",1,0),0)</f>
        <v>0</v>
      </c>
      <c r="CR1004" s="73">
        <f t="shared" si="239"/>
        <v>0</v>
      </c>
      <c r="CS1004" s="123">
        <f>IF('Copy &amp; Paste Roster Report Here'!$A1001=CS$7,IF('Copy &amp; Paste Roster Report Here'!$M1001="QT",1,0),0)</f>
        <v>0</v>
      </c>
      <c r="CT1004" s="123">
        <f>IF('Copy &amp; Paste Roster Report Here'!$A1001=CT$7,IF('Copy &amp; Paste Roster Report Here'!$M1001="QT",1,0),0)</f>
        <v>0</v>
      </c>
      <c r="CU1004" s="123">
        <f>IF('Copy &amp; Paste Roster Report Here'!$A1001=CU$7,IF('Copy &amp; Paste Roster Report Here'!$M1001="QT",1,0),0)</f>
        <v>0</v>
      </c>
      <c r="CV1004" s="123">
        <f>IF('Copy &amp; Paste Roster Report Here'!$A1001=CV$7,IF('Copy &amp; Paste Roster Report Here'!$M1001="QT",1,0),0)</f>
        <v>0</v>
      </c>
      <c r="CW1004" s="123">
        <f>IF('Copy &amp; Paste Roster Report Here'!$A1001=CW$7,IF('Copy &amp; Paste Roster Report Here'!$M1001="QT",1,0),0)</f>
        <v>0</v>
      </c>
      <c r="CX1004" s="123">
        <f>IF('Copy &amp; Paste Roster Report Here'!$A1001=CX$7,IF('Copy &amp; Paste Roster Report Here'!$M1001="QT",1,0),0)</f>
        <v>0</v>
      </c>
      <c r="CY1004" s="123">
        <f>IF('Copy &amp; Paste Roster Report Here'!$A1001=CY$7,IF('Copy &amp; Paste Roster Report Here'!$M1001="QT",1,0),0)</f>
        <v>0</v>
      </c>
      <c r="CZ1004" s="123">
        <f>IF('Copy &amp; Paste Roster Report Here'!$A1001=CZ$7,IF('Copy &amp; Paste Roster Report Here'!$M1001="QT",1,0),0)</f>
        <v>0</v>
      </c>
      <c r="DA1004" s="123">
        <f>IF('Copy &amp; Paste Roster Report Here'!$A1001=DA$7,IF('Copy &amp; Paste Roster Report Here'!$M1001="QT",1,0),0)</f>
        <v>0</v>
      </c>
      <c r="DB1004" s="123">
        <f>IF('Copy &amp; Paste Roster Report Here'!$A1001=DB$7,IF('Copy &amp; Paste Roster Report Here'!$M1001="QT",1,0),0)</f>
        <v>0</v>
      </c>
      <c r="DC1004" s="123">
        <f>IF('Copy &amp; Paste Roster Report Here'!$A1001=DC$7,IF('Copy &amp; Paste Roster Report Here'!$M1001="QT",1,0),0)</f>
        <v>0</v>
      </c>
      <c r="DD1004" s="73">
        <f t="shared" si="240"/>
        <v>0</v>
      </c>
      <c r="DE1004" s="124">
        <f>IF('Copy &amp; Paste Roster Report Here'!$A1001=DE$7,IF('Copy &amp; Paste Roster Report Here'!$M1001="xxxxxxxxxxx",1,0),0)</f>
        <v>0</v>
      </c>
      <c r="DF1004" s="124">
        <f>IF('Copy &amp; Paste Roster Report Here'!$A1001=DF$7,IF('Copy &amp; Paste Roster Report Here'!$M1001="xxxxxxxxxxx",1,0),0)</f>
        <v>0</v>
      </c>
      <c r="DG1004" s="124">
        <f>IF('Copy &amp; Paste Roster Report Here'!$A1001=DG$7,IF('Copy &amp; Paste Roster Report Here'!$M1001="xxxxxxxxxxx",1,0),0)</f>
        <v>0</v>
      </c>
      <c r="DH1004" s="124">
        <f>IF('Copy &amp; Paste Roster Report Here'!$A1001=DH$7,IF('Copy &amp; Paste Roster Report Here'!$M1001="xxxxxxxxxxx",1,0),0)</f>
        <v>0</v>
      </c>
      <c r="DI1004" s="124">
        <f>IF('Copy &amp; Paste Roster Report Here'!$A1001=DI$7,IF('Copy &amp; Paste Roster Report Here'!$M1001="xxxxxxxxxxx",1,0),0)</f>
        <v>0</v>
      </c>
      <c r="DJ1004" s="124">
        <f>IF('Copy &amp; Paste Roster Report Here'!$A1001=DJ$7,IF('Copy &amp; Paste Roster Report Here'!$M1001="xxxxxxxxxxx",1,0),0)</f>
        <v>0</v>
      </c>
      <c r="DK1004" s="124">
        <f>IF('Copy &amp; Paste Roster Report Here'!$A1001=DK$7,IF('Copy &amp; Paste Roster Report Here'!$M1001="xxxxxxxxxxx",1,0),0)</f>
        <v>0</v>
      </c>
      <c r="DL1004" s="124">
        <f>IF('Copy &amp; Paste Roster Report Here'!$A1001=DL$7,IF('Copy &amp; Paste Roster Report Here'!$M1001="xxxxxxxxxxx",1,0),0)</f>
        <v>0</v>
      </c>
      <c r="DM1004" s="124">
        <f>IF('Copy &amp; Paste Roster Report Here'!$A1001=DM$7,IF('Copy &amp; Paste Roster Report Here'!$M1001="xxxxxxxxxxx",1,0),0)</f>
        <v>0</v>
      </c>
      <c r="DN1004" s="124">
        <f>IF('Copy &amp; Paste Roster Report Here'!$A1001=DN$7,IF('Copy &amp; Paste Roster Report Here'!$M1001="xxxxxxxxxxx",1,0),0)</f>
        <v>0</v>
      </c>
      <c r="DO1004" s="124">
        <f>IF('Copy &amp; Paste Roster Report Here'!$A1001=DO$7,IF('Copy &amp; Paste Roster Report Here'!$M1001="xxxxxxxxxxx",1,0),0)</f>
        <v>0</v>
      </c>
      <c r="DP1004" s="125">
        <f t="shared" si="241"/>
        <v>0</v>
      </c>
      <c r="DQ1004" s="126">
        <f t="shared" si="242"/>
        <v>0</v>
      </c>
    </row>
    <row r="1005" spans="1:121" x14ac:dyDescent="0.25">
      <c r="A1005" s="111">
        <f t="shared" si="228"/>
        <v>0</v>
      </c>
      <c r="B1005" s="111">
        <f t="shared" si="229"/>
        <v>0</v>
      </c>
      <c r="C1005" s="112">
        <f>+('Copy &amp; Paste Roster Report Here'!$P1002-'Copy &amp; Paste Roster Report Here'!$O1002)/30</f>
        <v>0</v>
      </c>
      <c r="D1005" s="112">
        <f>+('Copy &amp; Paste Roster Report Here'!$P1002-'Copy &amp; Paste Roster Report Here'!$O1002)</f>
        <v>0</v>
      </c>
      <c r="E1005" s="111">
        <f>'Copy &amp; Paste Roster Report Here'!N1002</f>
        <v>0</v>
      </c>
      <c r="F1005" s="111" t="str">
        <f t="shared" si="230"/>
        <v>N</v>
      </c>
      <c r="G1005" s="111">
        <f>'Copy &amp; Paste Roster Report Here'!R1002</f>
        <v>0</v>
      </c>
      <c r="H1005" s="113">
        <f t="shared" si="231"/>
        <v>0</v>
      </c>
      <c r="I1005" s="112">
        <f>IF(F1005="N",$F$5-'Copy &amp; Paste Roster Report Here'!O1002,+'Copy &amp; Paste Roster Report Here'!Q1002-'Copy &amp; Paste Roster Report Here'!O1002)</f>
        <v>0</v>
      </c>
      <c r="J1005" s="114">
        <f t="shared" si="232"/>
        <v>0</v>
      </c>
      <c r="K1005" s="114">
        <f t="shared" si="233"/>
        <v>0</v>
      </c>
      <c r="L1005" s="115">
        <f>'Copy &amp; Paste Roster Report Here'!F1002</f>
        <v>0</v>
      </c>
      <c r="M1005" s="116">
        <f t="shared" si="234"/>
        <v>0</v>
      </c>
      <c r="N1005" s="117">
        <f>IF('Copy &amp; Paste Roster Report Here'!$A1002='Analytical Tests'!N$7,IF($F1005="Y",+$H1005*N$6,0),0)</f>
        <v>0</v>
      </c>
      <c r="O1005" s="117">
        <f>IF('Copy &amp; Paste Roster Report Here'!$A1002='Analytical Tests'!O$7,IF($F1005="Y",+$H1005*O$6,0),0)</f>
        <v>0</v>
      </c>
      <c r="P1005" s="117">
        <f>IF('Copy &amp; Paste Roster Report Here'!$A1002='Analytical Tests'!P$7,IF($F1005="Y",+$H1005*P$6,0),0)</f>
        <v>0</v>
      </c>
      <c r="Q1005" s="117">
        <f>IF('Copy &amp; Paste Roster Report Here'!$A1002='Analytical Tests'!Q$7,IF($F1005="Y",+$H1005*Q$6,0),0)</f>
        <v>0</v>
      </c>
      <c r="R1005" s="117">
        <f>IF('Copy &amp; Paste Roster Report Here'!$A1002='Analytical Tests'!R$7,IF($F1005="Y",+$H1005*R$6,0),0)</f>
        <v>0</v>
      </c>
      <c r="S1005" s="117">
        <f>IF('Copy &amp; Paste Roster Report Here'!$A1002='Analytical Tests'!S$7,IF($F1005="Y",+$H1005*S$6,0),0)</f>
        <v>0</v>
      </c>
      <c r="T1005" s="117">
        <f>IF('Copy &amp; Paste Roster Report Here'!$A1002='Analytical Tests'!T$7,IF($F1005="Y",+$H1005*T$6,0),0)</f>
        <v>0</v>
      </c>
      <c r="U1005" s="117">
        <f>IF('Copy &amp; Paste Roster Report Here'!$A1002='Analytical Tests'!U$7,IF($F1005="Y",+$H1005*U$6,0),0)</f>
        <v>0</v>
      </c>
      <c r="V1005" s="117">
        <f>IF('Copy &amp; Paste Roster Report Here'!$A1002='Analytical Tests'!V$7,IF($F1005="Y",+$H1005*V$6,0),0)</f>
        <v>0</v>
      </c>
      <c r="W1005" s="117">
        <f>IF('Copy &amp; Paste Roster Report Here'!$A1002='Analytical Tests'!W$7,IF($F1005="Y",+$H1005*W$6,0),0)</f>
        <v>0</v>
      </c>
      <c r="X1005" s="117">
        <f>IF('Copy &amp; Paste Roster Report Here'!$A1002='Analytical Tests'!X$7,IF($F1005="Y",+$H1005*X$6,0),0)</f>
        <v>0</v>
      </c>
      <c r="Y1005" s="117" t="b">
        <f>IF('Copy &amp; Paste Roster Report Here'!$A1002='Analytical Tests'!Y$7,IF($F1005="N",IF($J1005&gt;=$C1005,Y$6,+($I1005/$D1005)*Y$6),0))</f>
        <v>0</v>
      </c>
      <c r="Z1005" s="117" t="b">
        <f>IF('Copy &amp; Paste Roster Report Here'!$A1002='Analytical Tests'!Z$7,IF($F1005="N",IF($J1005&gt;=$C1005,Z$6,+($I1005/$D1005)*Z$6),0))</f>
        <v>0</v>
      </c>
      <c r="AA1005" s="117" t="b">
        <f>IF('Copy &amp; Paste Roster Report Here'!$A1002='Analytical Tests'!AA$7,IF($F1005="N",IF($J1005&gt;=$C1005,AA$6,+($I1005/$D1005)*AA$6),0))</f>
        <v>0</v>
      </c>
      <c r="AB1005" s="117" t="b">
        <f>IF('Copy &amp; Paste Roster Report Here'!$A1002='Analytical Tests'!AB$7,IF($F1005="N",IF($J1005&gt;=$C1005,AB$6,+($I1005/$D1005)*AB$6),0))</f>
        <v>0</v>
      </c>
      <c r="AC1005" s="117" t="b">
        <f>IF('Copy &amp; Paste Roster Report Here'!$A1002='Analytical Tests'!AC$7,IF($F1005="N",IF($J1005&gt;=$C1005,AC$6,+($I1005/$D1005)*AC$6),0))</f>
        <v>0</v>
      </c>
      <c r="AD1005" s="117" t="b">
        <f>IF('Copy &amp; Paste Roster Report Here'!$A1002='Analytical Tests'!AD$7,IF($F1005="N",IF($J1005&gt;=$C1005,AD$6,+($I1005/$D1005)*AD$6),0))</f>
        <v>0</v>
      </c>
      <c r="AE1005" s="117" t="b">
        <f>IF('Copy &amp; Paste Roster Report Here'!$A1002='Analytical Tests'!AE$7,IF($F1005="N",IF($J1005&gt;=$C1005,AE$6,+($I1005/$D1005)*AE$6),0))</f>
        <v>0</v>
      </c>
      <c r="AF1005" s="117" t="b">
        <f>IF('Copy &amp; Paste Roster Report Here'!$A1002='Analytical Tests'!AF$7,IF($F1005="N",IF($J1005&gt;=$C1005,AF$6,+($I1005/$D1005)*AF$6),0))</f>
        <v>0</v>
      </c>
      <c r="AG1005" s="117" t="b">
        <f>IF('Copy &amp; Paste Roster Report Here'!$A1002='Analytical Tests'!AG$7,IF($F1005="N",IF($J1005&gt;=$C1005,AG$6,+($I1005/$D1005)*AG$6),0))</f>
        <v>0</v>
      </c>
      <c r="AH1005" s="117" t="b">
        <f>IF('Copy &amp; Paste Roster Report Here'!$A1002='Analytical Tests'!AH$7,IF($F1005="N",IF($J1005&gt;=$C1005,AH$6,+($I1005/$D1005)*AH$6),0))</f>
        <v>0</v>
      </c>
      <c r="AI1005" s="117" t="b">
        <f>IF('Copy &amp; Paste Roster Report Here'!$A1002='Analytical Tests'!AI$7,IF($F1005="N",IF($J1005&gt;=$C1005,AI$6,+($I1005/$D1005)*AI$6),0))</f>
        <v>0</v>
      </c>
      <c r="AJ1005" s="79"/>
      <c r="AK1005" s="118">
        <f>IF('Copy &amp; Paste Roster Report Here'!$A1002=AK$7,IF('Copy &amp; Paste Roster Report Here'!$M1002="FT",1,0),0)</f>
        <v>0</v>
      </c>
      <c r="AL1005" s="118">
        <f>IF('Copy &amp; Paste Roster Report Here'!$A1002=AL$7,IF('Copy &amp; Paste Roster Report Here'!$M1002="FT",1,0),0)</f>
        <v>0</v>
      </c>
      <c r="AM1005" s="118">
        <f>IF('Copy &amp; Paste Roster Report Here'!$A1002=AM$7,IF('Copy &amp; Paste Roster Report Here'!$M1002="FT",1,0),0)</f>
        <v>0</v>
      </c>
      <c r="AN1005" s="118">
        <f>IF('Copy &amp; Paste Roster Report Here'!$A1002=AN$7,IF('Copy &amp; Paste Roster Report Here'!$M1002="FT",1,0),0)</f>
        <v>0</v>
      </c>
      <c r="AO1005" s="118">
        <f>IF('Copy &amp; Paste Roster Report Here'!$A1002=AO$7,IF('Copy &amp; Paste Roster Report Here'!$M1002="FT",1,0),0)</f>
        <v>0</v>
      </c>
      <c r="AP1005" s="118">
        <f>IF('Copy &amp; Paste Roster Report Here'!$A1002=AP$7,IF('Copy &amp; Paste Roster Report Here'!$M1002="FT",1,0),0)</f>
        <v>0</v>
      </c>
      <c r="AQ1005" s="118">
        <f>IF('Copy &amp; Paste Roster Report Here'!$A1002=AQ$7,IF('Copy &amp; Paste Roster Report Here'!$M1002="FT",1,0),0)</f>
        <v>0</v>
      </c>
      <c r="AR1005" s="118">
        <f>IF('Copy &amp; Paste Roster Report Here'!$A1002=AR$7,IF('Copy &amp; Paste Roster Report Here'!$M1002="FT",1,0),0)</f>
        <v>0</v>
      </c>
      <c r="AS1005" s="118">
        <f>IF('Copy &amp; Paste Roster Report Here'!$A1002=AS$7,IF('Copy &amp; Paste Roster Report Here'!$M1002="FT",1,0),0)</f>
        <v>0</v>
      </c>
      <c r="AT1005" s="118">
        <f>IF('Copy &amp; Paste Roster Report Here'!$A1002=AT$7,IF('Copy &amp; Paste Roster Report Here'!$M1002="FT",1,0),0)</f>
        <v>0</v>
      </c>
      <c r="AU1005" s="118">
        <f>IF('Copy &amp; Paste Roster Report Here'!$A1002=AU$7,IF('Copy &amp; Paste Roster Report Here'!$M1002="FT",1,0),0)</f>
        <v>0</v>
      </c>
      <c r="AV1005" s="73">
        <f t="shared" si="235"/>
        <v>0</v>
      </c>
      <c r="AW1005" s="119">
        <f>IF('Copy &amp; Paste Roster Report Here'!$A1002=AW$7,IF('Copy &amp; Paste Roster Report Here'!$M1002="HT",1,0),0)</f>
        <v>0</v>
      </c>
      <c r="AX1005" s="119">
        <f>IF('Copy &amp; Paste Roster Report Here'!$A1002=AX$7,IF('Copy &amp; Paste Roster Report Here'!$M1002="HT",1,0),0)</f>
        <v>0</v>
      </c>
      <c r="AY1005" s="119">
        <f>IF('Copy &amp; Paste Roster Report Here'!$A1002=AY$7,IF('Copy &amp; Paste Roster Report Here'!$M1002="HT",1,0),0)</f>
        <v>0</v>
      </c>
      <c r="AZ1005" s="119">
        <f>IF('Copy &amp; Paste Roster Report Here'!$A1002=AZ$7,IF('Copy &amp; Paste Roster Report Here'!$M1002="HT",1,0),0)</f>
        <v>0</v>
      </c>
      <c r="BA1005" s="119">
        <f>IF('Copy &amp; Paste Roster Report Here'!$A1002=BA$7,IF('Copy &amp; Paste Roster Report Here'!$M1002="HT",1,0),0)</f>
        <v>0</v>
      </c>
      <c r="BB1005" s="119">
        <f>IF('Copy &amp; Paste Roster Report Here'!$A1002=BB$7,IF('Copy &amp; Paste Roster Report Here'!$M1002="HT",1,0),0)</f>
        <v>0</v>
      </c>
      <c r="BC1005" s="119">
        <f>IF('Copy &amp; Paste Roster Report Here'!$A1002=BC$7,IF('Copy &amp; Paste Roster Report Here'!$M1002="HT",1,0),0)</f>
        <v>0</v>
      </c>
      <c r="BD1005" s="119">
        <f>IF('Copy &amp; Paste Roster Report Here'!$A1002=BD$7,IF('Copy &amp; Paste Roster Report Here'!$M1002="HT",1,0),0)</f>
        <v>0</v>
      </c>
      <c r="BE1005" s="119">
        <f>IF('Copy &amp; Paste Roster Report Here'!$A1002=BE$7,IF('Copy &amp; Paste Roster Report Here'!$M1002="HT",1,0),0)</f>
        <v>0</v>
      </c>
      <c r="BF1005" s="119">
        <f>IF('Copy &amp; Paste Roster Report Here'!$A1002=BF$7,IF('Copy &amp; Paste Roster Report Here'!$M1002="HT",1,0),0)</f>
        <v>0</v>
      </c>
      <c r="BG1005" s="119">
        <f>IF('Copy &amp; Paste Roster Report Here'!$A1002=BG$7,IF('Copy &amp; Paste Roster Report Here'!$M1002="HT",1,0),0)</f>
        <v>0</v>
      </c>
      <c r="BH1005" s="73">
        <f t="shared" si="236"/>
        <v>0</v>
      </c>
      <c r="BI1005" s="120">
        <f>IF('Copy &amp; Paste Roster Report Here'!$A1002=BI$7,IF('Copy &amp; Paste Roster Report Here'!$M1002="MT",1,0),0)</f>
        <v>0</v>
      </c>
      <c r="BJ1005" s="120">
        <f>IF('Copy &amp; Paste Roster Report Here'!$A1002=BJ$7,IF('Copy &amp; Paste Roster Report Here'!$M1002="MT",1,0),0)</f>
        <v>0</v>
      </c>
      <c r="BK1005" s="120">
        <f>IF('Copy &amp; Paste Roster Report Here'!$A1002=BK$7,IF('Copy &amp; Paste Roster Report Here'!$M1002="MT",1,0),0)</f>
        <v>0</v>
      </c>
      <c r="BL1005" s="120">
        <f>IF('Copy &amp; Paste Roster Report Here'!$A1002=BL$7,IF('Copy &amp; Paste Roster Report Here'!$M1002="MT",1,0),0)</f>
        <v>0</v>
      </c>
      <c r="BM1005" s="120">
        <f>IF('Copy &amp; Paste Roster Report Here'!$A1002=BM$7,IF('Copy &amp; Paste Roster Report Here'!$M1002="MT",1,0),0)</f>
        <v>0</v>
      </c>
      <c r="BN1005" s="120">
        <f>IF('Copy &amp; Paste Roster Report Here'!$A1002=BN$7,IF('Copy &amp; Paste Roster Report Here'!$M1002="MT",1,0),0)</f>
        <v>0</v>
      </c>
      <c r="BO1005" s="120">
        <f>IF('Copy &amp; Paste Roster Report Here'!$A1002=BO$7,IF('Copy &amp; Paste Roster Report Here'!$M1002="MT",1,0),0)</f>
        <v>0</v>
      </c>
      <c r="BP1005" s="120">
        <f>IF('Copy &amp; Paste Roster Report Here'!$A1002=BP$7,IF('Copy &amp; Paste Roster Report Here'!$M1002="MT",1,0),0)</f>
        <v>0</v>
      </c>
      <c r="BQ1005" s="120">
        <f>IF('Copy &amp; Paste Roster Report Here'!$A1002=BQ$7,IF('Copy &amp; Paste Roster Report Here'!$M1002="MT",1,0),0)</f>
        <v>0</v>
      </c>
      <c r="BR1005" s="120">
        <f>IF('Copy &amp; Paste Roster Report Here'!$A1002=BR$7,IF('Copy &amp; Paste Roster Report Here'!$M1002="MT",1,0),0)</f>
        <v>0</v>
      </c>
      <c r="BS1005" s="120">
        <f>IF('Copy &amp; Paste Roster Report Here'!$A1002=BS$7,IF('Copy &amp; Paste Roster Report Here'!$M1002="MT",1,0),0)</f>
        <v>0</v>
      </c>
      <c r="BT1005" s="73">
        <f t="shared" si="237"/>
        <v>0</v>
      </c>
      <c r="BU1005" s="121">
        <f>IF('Copy &amp; Paste Roster Report Here'!$A1002=BU$7,IF('Copy &amp; Paste Roster Report Here'!$M1002="fy",1,0),0)</f>
        <v>0</v>
      </c>
      <c r="BV1005" s="121">
        <f>IF('Copy &amp; Paste Roster Report Here'!$A1002=BV$7,IF('Copy &amp; Paste Roster Report Here'!$M1002="fy",1,0),0)</f>
        <v>0</v>
      </c>
      <c r="BW1005" s="121">
        <f>IF('Copy &amp; Paste Roster Report Here'!$A1002=BW$7,IF('Copy &amp; Paste Roster Report Here'!$M1002="fy",1,0),0)</f>
        <v>0</v>
      </c>
      <c r="BX1005" s="121">
        <f>IF('Copy &amp; Paste Roster Report Here'!$A1002=BX$7,IF('Copy &amp; Paste Roster Report Here'!$M1002="fy",1,0),0)</f>
        <v>0</v>
      </c>
      <c r="BY1005" s="121">
        <f>IF('Copy &amp; Paste Roster Report Here'!$A1002=BY$7,IF('Copy &amp; Paste Roster Report Here'!$M1002="fy",1,0),0)</f>
        <v>0</v>
      </c>
      <c r="BZ1005" s="121">
        <f>IF('Copy &amp; Paste Roster Report Here'!$A1002=BZ$7,IF('Copy &amp; Paste Roster Report Here'!$M1002="fy",1,0),0)</f>
        <v>0</v>
      </c>
      <c r="CA1005" s="121">
        <f>IF('Copy &amp; Paste Roster Report Here'!$A1002=CA$7,IF('Copy &amp; Paste Roster Report Here'!$M1002="fy",1,0),0)</f>
        <v>0</v>
      </c>
      <c r="CB1005" s="121">
        <f>IF('Copy &amp; Paste Roster Report Here'!$A1002=CB$7,IF('Copy &amp; Paste Roster Report Here'!$M1002="fy",1,0),0)</f>
        <v>0</v>
      </c>
      <c r="CC1005" s="121">
        <f>IF('Copy &amp; Paste Roster Report Here'!$A1002=CC$7,IF('Copy &amp; Paste Roster Report Here'!$M1002="fy",1,0),0)</f>
        <v>0</v>
      </c>
      <c r="CD1005" s="121">
        <f>IF('Copy &amp; Paste Roster Report Here'!$A1002=CD$7,IF('Copy &amp; Paste Roster Report Here'!$M1002="fy",1,0),0)</f>
        <v>0</v>
      </c>
      <c r="CE1005" s="121">
        <f>IF('Copy &amp; Paste Roster Report Here'!$A1002=CE$7,IF('Copy &amp; Paste Roster Report Here'!$M1002="fy",1,0),0)</f>
        <v>0</v>
      </c>
      <c r="CF1005" s="73">
        <f t="shared" si="238"/>
        <v>0</v>
      </c>
      <c r="CG1005" s="122">
        <f>IF('Copy &amp; Paste Roster Report Here'!$A1002=CG$7,IF('Copy &amp; Paste Roster Report Here'!$M1002="RH",1,0),0)</f>
        <v>0</v>
      </c>
      <c r="CH1005" s="122">
        <f>IF('Copy &amp; Paste Roster Report Here'!$A1002=CH$7,IF('Copy &amp; Paste Roster Report Here'!$M1002="RH",1,0),0)</f>
        <v>0</v>
      </c>
      <c r="CI1005" s="122">
        <f>IF('Copy &amp; Paste Roster Report Here'!$A1002=CI$7,IF('Copy &amp; Paste Roster Report Here'!$M1002="RH",1,0),0)</f>
        <v>0</v>
      </c>
      <c r="CJ1005" s="122">
        <f>IF('Copy &amp; Paste Roster Report Here'!$A1002=CJ$7,IF('Copy &amp; Paste Roster Report Here'!$M1002="RH",1,0),0)</f>
        <v>0</v>
      </c>
      <c r="CK1005" s="122">
        <f>IF('Copy &amp; Paste Roster Report Here'!$A1002=CK$7,IF('Copy &amp; Paste Roster Report Here'!$M1002="RH",1,0),0)</f>
        <v>0</v>
      </c>
      <c r="CL1005" s="122">
        <f>IF('Copy &amp; Paste Roster Report Here'!$A1002=CL$7,IF('Copy &amp; Paste Roster Report Here'!$M1002="RH",1,0),0)</f>
        <v>0</v>
      </c>
      <c r="CM1005" s="122">
        <f>IF('Copy &amp; Paste Roster Report Here'!$A1002=CM$7,IF('Copy &amp; Paste Roster Report Here'!$M1002="RH",1,0),0)</f>
        <v>0</v>
      </c>
      <c r="CN1005" s="122">
        <f>IF('Copy &amp; Paste Roster Report Here'!$A1002=CN$7,IF('Copy &amp; Paste Roster Report Here'!$M1002="RH",1,0),0)</f>
        <v>0</v>
      </c>
      <c r="CO1005" s="122">
        <f>IF('Copy &amp; Paste Roster Report Here'!$A1002=CO$7,IF('Copy &amp; Paste Roster Report Here'!$M1002="RH",1,0),0)</f>
        <v>0</v>
      </c>
      <c r="CP1005" s="122">
        <f>IF('Copy &amp; Paste Roster Report Here'!$A1002=CP$7,IF('Copy &amp; Paste Roster Report Here'!$M1002="RH",1,0),0)</f>
        <v>0</v>
      </c>
      <c r="CQ1005" s="122">
        <f>IF('Copy &amp; Paste Roster Report Here'!$A1002=CQ$7,IF('Copy &amp; Paste Roster Report Here'!$M1002="RH",1,0),0)</f>
        <v>0</v>
      </c>
      <c r="CR1005" s="73">
        <f t="shared" si="239"/>
        <v>0</v>
      </c>
      <c r="CS1005" s="123">
        <f>IF('Copy &amp; Paste Roster Report Here'!$A1002=CS$7,IF('Copy &amp; Paste Roster Report Here'!$M1002="QT",1,0),0)</f>
        <v>0</v>
      </c>
      <c r="CT1005" s="123">
        <f>IF('Copy &amp; Paste Roster Report Here'!$A1002=CT$7,IF('Copy &amp; Paste Roster Report Here'!$M1002="QT",1,0),0)</f>
        <v>0</v>
      </c>
      <c r="CU1005" s="123">
        <f>IF('Copy &amp; Paste Roster Report Here'!$A1002=CU$7,IF('Copy &amp; Paste Roster Report Here'!$M1002="QT",1,0),0)</f>
        <v>0</v>
      </c>
      <c r="CV1005" s="123">
        <f>IF('Copy &amp; Paste Roster Report Here'!$A1002=CV$7,IF('Copy &amp; Paste Roster Report Here'!$M1002="QT",1,0),0)</f>
        <v>0</v>
      </c>
      <c r="CW1005" s="123">
        <f>IF('Copy &amp; Paste Roster Report Here'!$A1002=CW$7,IF('Copy &amp; Paste Roster Report Here'!$M1002="QT",1,0),0)</f>
        <v>0</v>
      </c>
      <c r="CX1005" s="123">
        <f>IF('Copy &amp; Paste Roster Report Here'!$A1002=CX$7,IF('Copy &amp; Paste Roster Report Here'!$M1002="QT",1,0),0)</f>
        <v>0</v>
      </c>
      <c r="CY1005" s="123">
        <f>IF('Copy &amp; Paste Roster Report Here'!$A1002=CY$7,IF('Copy &amp; Paste Roster Report Here'!$M1002="QT",1,0),0)</f>
        <v>0</v>
      </c>
      <c r="CZ1005" s="123">
        <f>IF('Copy &amp; Paste Roster Report Here'!$A1002=CZ$7,IF('Copy &amp; Paste Roster Report Here'!$M1002="QT",1,0),0)</f>
        <v>0</v>
      </c>
      <c r="DA1005" s="123">
        <f>IF('Copy &amp; Paste Roster Report Here'!$A1002=DA$7,IF('Copy &amp; Paste Roster Report Here'!$M1002="QT",1,0),0)</f>
        <v>0</v>
      </c>
      <c r="DB1005" s="123">
        <f>IF('Copy &amp; Paste Roster Report Here'!$A1002=DB$7,IF('Copy &amp; Paste Roster Report Here'!$M1002="QT",1,0),0)</f>
        <v>0</v>
      </c>
      <c r="DC1005" s="123">
        <f>IF('Copy &amp; Paste Roster Report Here'!$A1002=DC$7,IF('Copy &amp; Paste Roster Report Here'!$M1002="QT",1,0),0)</f>
        <v>0</v>
      </c>
      <c r="DD1005" s="73">
        <f t="shared" si="240"/>
        <v>0</v>
      </c>
      <c r="DE1005" s="124">
        <f>IF('Copy &amp; Paste Roster Report Here'!$A1002=DE$7,IF('Copy &amp; Paste Roster Report Here'!$M1002="xxxxxxxxxxx",1,0),0)</f>
        <v>0</v>
      </c>
      <c r="DF1005" s="124">
        <f>IF('Copy &amp; Paste Roster Report Here'!$A1002=DF$7,IF('Copy &amp; Paste Roster Report Here'!$M1002="xxxxxxxxxxx",1,0),0)</f>
        <v>0</v>
      </c>
      <c r="DG1005" s="124">
        <f>IF('Copy &amp; Paste Roster Report Here'!$A1002=DG$7,IF('Copy &amp; Paste Roster Report Here'!$M1002="xxxxxxxxxxx",1,0),0)</f>
        <v>0</v>
      </c>
      <c r="DH1005" s="124">
        <f>IF('Copy &amp; Paste Roster Report Here'!$A1002=DH$7,IF('Copy &amp; Paste Roster Report Here'!$M1002="xxxxxxxxxxx",1,0),0)</f>
        <v>0</v>
      </c>
      <c r="DI1005" s="124">
        <f>IF('Copy &amp; Paste Roster Report Here'!$A1002=DI$7,IF('Copy &amp; Paste Roster Report Here'!$M1002="xxxxxxxxxxx",1,0),0)</f>
        <v>0</v>
      </c>
      <c r="DJ1005" s="124">
        <f>IF('Copy &amp; Paste Roster Report Here'!$A1002=DJ$7,IF('Copy &amp; Paste Roster Report Here'!$M1002="xxxxxxxxxxx",1,0),0)</f>
        <v>0</v>
      </c>
      <c r="DK1005" s="124">
        <f>IF('Copy &amp; Paste Roster Report Here'!$A1002=DK$7,IF('Copy &amp; Paste Roster Report Here'!$M1002="xxxxxxxxxxx",1,0),0)</f>
        <v>0</v>
      </c>
      <c r="DL1005" s="124">
        <f>IF('Copy &amp; Paste Roster Report Here'!$A1002=DL$7,IF('Copy &amp; Paste Roster Report Here'!$M1002="xxxxxxxxxxx",1,0),0)</f>
        <v>0</v>
      </c>
      <c r="DM1005" s="124">
        <f>IF('Copy &amp; Paste Roster Report Here'!$A1002=DM$7,IF('Copy &amp; Paste Roster Report Here'!$M1002="xxxxxxxxxxx",1,0),0)</f>
        <v>0</v>
      </c>
      <c r="DN1005" s="124">
        <f>IF('Copy &amp; Paste Roster Report Here'!$A1002=DN$7,IF('Copy &amp; Paste Roster Report Here'!$M1002="xxxxxxxxxxx",1,0),0)</f>
        <v>0</v>
      </c>
      <c r="DO1005" s="124">
        <f>IF('Copy &amp; Paste Roster Report Here'!$A1002=DO$7,IF('Copy &amp; Paste Roster Report Here'!$M1002="xxxxxxxxxxx",1,0),0)</f>
        <v>0</v>
      </c>
      <c r="DP1005" s="125">
        <f t="shared" si="241"/>
        <v>0</v>
      </c>
      <c r="DQ1005" s="126">
        <f t="shared" si="242"/>
        <v>0</v>
      </c>
    </row>
    <row r="1006" spans="1:121" x14ac:dyDescent="0.25">
      <c r="A1006" s="111">
        <f t="shared" si="228"/>
        <v>0</v>
      </c>
      <c r="B1006" s="111">
        <f t="shared" si="229"/>
        <v>0</v>
      </c>
      <c r="C1006" s="112">
        <f>+('Copy &amp; Paste Roster Report Here'!$P1003-'Copy &amp; Paste Roster Report Here'!$O1003)/30</f>
        <v>0</v>
      </c>
      <c r="D1006" s="112">
        <f>+('Copy &amp; Paste Roster Report Here'!$P1003-'Copy &amp; Paste Roster Report Here'!$O1003)</f>
        <v>0</v>
      </c>
      <c r="E1006" s="111">
        <f>'Copy &amp; Paste Roster Report Here'!N1003</f>
        <v>0</v>
      </c>
      <c r="F1006" s="111" t="str">
        <f t="shared" si="230"/>
        <v>N</v>
      </c>
      <c r="G1006" s="111">
        <f>'Copy &amp; Paste Roster Report Here'!R1003</f>
        <v>0</v>
      </c>
      <c r="H1006" s="113">
        <f t="shared" si="231"/>
        <v>0</v>
      </c>
      <c r="I1006" s="112">
        <f>IF(F1006="N",$F$5-'Copy &amp; Paste Roster Report Here'!O1003,+'Copy &amp; Paste Roster Report Here'!Q1003-'Copy &amp; Paste Roster Report Here'!O1003)</f>
        <v>0</v>
      </c>
      <c r="J1006" s="114">
        <f t="shared" si="232"/>
        <v>0</v>
      </c>
      <c r="K1006" s="114">
        <f t="shared" si="233"/>
        <v>0</v>
      </c>
      <c r="L1006" s="115">
        <f>'Copy &amp; Paste Roster Report Here'!F1003</f>
        <v>0</v>
      </c>
      <c r="M1006" s="116">
        <f t="shared" si="234"/>
        <v>0</v>
      </c>
      <c r="N1006" s="117">
        <f>IF('Copy &amp; Paste Roster Report Here'!$A1003='Analytical Tests'!N$7,IF($F1006="Y",+$H1006*N$6,0),0)</f>
        <v>0</v>
      </c>
      <c r="O1006" s="117">
        <f>IF('Copy &amp; Paste Roster Report Here'!$A1003='Analytical Tests'!O$7,IF($F1006="Y",+$H1006*O$6,0),0)</f>
        <v>0</v>
      </c>
      <c r="P1006" s="117">
        <f>IF('Copy &amp; Paste Roster Report Here'!$A1003='Analytical Tests'!P$7,IF($F1006="Y",+$H1006*P$6,0),0)</f>
        <v>0</v>
      </c>
      <c r="Q1006" s="117">
        <f>IF('Copy &amp; Paste Roster Report Here'!$A1003='Analytical Tests'!Q$7,IF($F1006="Y",+$H1006*Q$6,0),0)</f>
        <v>0</v>
      </c>
      <c r="R1006" s="117">
        <f>IF('Copy &amp; Paste Roster Report Here'!$A1003='Analytical Tests'!R$7,IF($F1006="Y",+$H1006*R$6,0),0)</f>
        <v>0</v>
      </c>
      <c r="S1006" s="117">
        <f>IF('Copy &amp; Paste Roster Report Here'!$A1003='Analytical Tests'!S$7,IF($F1006="Y",+$H1006*S$6,0),0)</f>
        <v>0</v>
      </c>
      <c r="T1006" s="117">
        <f>IF('Copy &amp; Paste Roster Report Here'!$A1003='Analytical Tests'!T$7,IF($F1006="Y",+$H1006*T$6,0),0)</f>
        <v>0</v>
      </c>
      <c r="U1006" s="117">
        <f>IF('Copy &amp; Paste Roster Report Here'!$A1003='Analytical Tests'!U$7,IF($F1006="Y",+$H1006*U$6,0),0)</f>
        <v>0</v>
      </c>
      <c r="V1006" s="117">
        <f>IF('Copy &amp; Paste Roster Report Here'!$A1003='Analytical Tests'!V$7,IF($F1006="Y",+$H1006*V$6,0),0)</f>
        <v>0</v>
      </c>
      <c r="W1006" s="117">
        <f>IF('Copy &amp; Paste Roster Report Here'!$A1003='Analytical Tests'!W$7,IF($F1006="Y",+$H1006*W$6,0),0)</f>
        <v>0</v>
      </c>
      <c r="X1006" s="117">
        <f>IF('Copy &amp; Paste Roster Report Here'!$A1003='Analytical Tests'!X$7,IF($F1006="Y",+$H1006*X$6,0),0)</f>
        <v>0</v>
      </c>
      <c r="Y1006" s="117" t="b">
        <f>IF('Copy &amp; Paste Roster Report Here'!$A1003='Analytical Tests'!Y$7,IF($F1006="N",IF($J1006&gt;=$C1006,Y$6,+($I1006/$D1006)*Y$6),0))</f>
        <v>0</v>
      </c>
      <c r="Z1006" s="117" t="b">
        <f>IF('Copy &amp; Paste Roster Report Here'!$A1003='Analytical Tests'!Z$7,IF($F1006="N",IF($J1006&gt;=$C1006,Z$6,+($I1006/$D1006)*Z$6),0))</f>
        <v>0</v>
      </c>
      <c r="AA1006" s="117" t="b">
        <f>IF('Copy &amp; Paste Roster Report Here'!$A1003='Analytical Tests'!AA$7,IF($F1006="N",IF($J1006&gt;=$C1006,AA$6,+($I1006/$D1006)*AA$6),0))</f>
        <v>0</v>
      </c>
      <c r="AB1006" s="117" t="b">
        <f>IF('Copy &amp; Paste Roster Report Here'!$A1003='Analytical Tests'!AB$7,IF($F1006="N",IF($J1006&gt;=$C1006,AB$6,+($I1006/$D1006)*AB$6),0))</f>
        <v>0</v>
      </c>
      <c r="AC1006" s="117" t="b">
        <f>IF('Copy &amp; Paste Roster Report Here'!$A1003='Analytical Tests'!AC$7,IF($F1006="N",IF($J1006&gt;=$C1006,AC$6,+($I1006/$D1006)*AC$6),0))</f>
        <v>0</v>
      </c>
      <c r="AD1006" s="117" t="b">
        <f>IF('Copy &amp; Paste Roster Report Here'!$A1003='Analytical Tests'!AD$7,IF($F1006="N",IF($J1006&gt;=$C1006,AD$6,+($I1006/$D1006)*AD$6),0))</f>
        <v>0</v>
      </c>
      <c r="AE1006" s="117" t="b">
        <f>IF('Copy &amp; Paste Roster Report Here'!$A1003='Analytical Tests'!AE$7,IF($F1006="N",IF($J1006&gt;=$C1006,AE$6,+($I1006/$D1006)*AE$6),0))</f>
        <v>0</v>
      </c>
      <c r="AF1006" s="117" t="b">
        <f>IF('Copy &amp; Paste Roster Report Here'!$A1003='Analytical Tests'!AF$7,IF($F1006="N",IF($J1006&gt;=$C1006,AF$6,+($I1006/$D1006)*AF$6),0))</f>
        <v>0</v>
      </c>
      <c r="AG1006" s="117" t="b">
        <f>IF('Copy &amp; Paste Roster Report Here'!$A1003='Analytical Tests'!AG$7,IF($F1006="N",IF($J1006&gt;=$C1006,AG$6,+($I1006/$D1006)*AG$6),0))</f>
        <v>0</v>
      </c>
      <c r="AH1006" s="117" t="b">
        <f>IF('Copy &amp; Paste Roster Report Here'!$A1003='Analytical Tests'!AH$7,IF($F1006="N",IF($J1006&gt;=$C1006,AH$6,+($I1006/$D1006)*AH$6),0))</f>
        <v>0</v>
      </c>
      <c r="AI1006" s="117" t="b">
        <f>IF('Copy &amp; Paste Roster Report Here'!$A1003='Analytical Tests'!AI$7,IF($F1006="N",IF($J1006&gt;=$C1006,AI$6,+($I1006/$D1006)*AI$6),0))</f>
        <v>0</v>
      </c>
      <c r="AJ1006" s="79"/>
      <c r="AK1006" s="118">
        <f>IF('Copy &amp; Paste Roster Report Here'!$A1003=AK$7,IF('Copy &amp; Paste Roster Report Here'!$M1003="FT",1,0),0)</f>
        <v>0</v>
      </c>
      <c r="AL1006" s="118">
        <f>IF('Copy &amp; Paste Roster Report Here'!$A1003=AL$7,IF('Copy &amp; Paste Roster Report Here'!$M1003="FT",1,0),0)</f>
        <v>0</v>
      </c>
      <c r="AM1006" s="118">
        <f>IF('Copy &amp; Paste Roster Report Here'!$A1003=AM$7,IF('Copy &amp; Paste Roster Report Here'!$M1003="FT",1,0),0)</f>
        <v>0</v>
      </c>
      <c r="AN1006" s="118">
        <f>IF('Copy &amp; Paste Roster Report Here'!$A1003=AN$7,IF('Copy &amp; Paste Roster Report Here'!$M1003="FT",1,0),0)</f>
        <v>0</v>
      </c>
      <c r="AO1006" s="118">
        <f>IF('Copy &amp; Paste Roster Report Here'!$A1003=AO$7,IF('Copy &amp; Paste Roster Report Here'!$M1003="FT",1,0),0)</f>
        <v>0</v>
      </c>
      <c r="AP1006" s="118">
        <f>IF('Copy &amp; Paste Roster Report Here'!$A1003=AP$7,IF('Copy &amp; Paste Roster Report Here'!$M1003="FT",1,0),0)</f>
        <v>0</v>
      </c>
      <c r="AQ1006" s="118">
        <f>IF('Copy &amp; Paste Roster Report Here'!$A1003=AQ$7,IF('Copy &amp; Paste Roster Report Here'!$M1003="FT",1,0),0)</f>
        <v>0</v>
      </c>
      <c r="AR1006" s="118">
        <f>IF('Copy &amp; Paste Roster Report Here'!$A1003=AR$7,IF('Copy &amp; Paste Roster Report Here'!$M1003="FT",1,0),0)</f>
        <v>0</v>
      </c>
      <c r="AS1006" s="118">
        <f>IF('Copy &amp; Paste Roster Report Here'!$A1003=AS$7,IF('Copy &amp; Paste Roster Report Here'!$M1003="FT",1,0),0)</f>
        <v>0</v>
      </c>
      <c r="AT1006" s="118">
        <f>IF('Copy &amp; Paste Roster Report Here'!$A1003=AT$7,IF('Copy &amp; Paste Roster Report Here'!$M1003="FT",1,0),0)</f>
        <v>0</v>
      </c>
      <c r="AU1006" s="118">
        <f>IF('Copy &amp; Paste Roster Report Here'!$A1003=AU$7,IF('Copy &amp; Paste Roster Report Here'!$M1003="FT",1,0),0)</f>
        <v>0</v>
      </c>
      <c r="AV1006" s="73">
        <f t="shared" si="235"/>
        <v>0</v>
      </c>
      <c r="AW1006" s="119">
        <f>IF('Copy &amp; Paste Roster Report Here'!$A1003=AW$7,IF('Copy &amp; Paste Roster Report Here'!$M1003="HT",1,0),0)</f>
        <v>0</v>
      </c>
      <c r="AX1006" s="119">
        <f>IF('Copy &amp; Paste Roster Report Here'!$A1003=AX$7,IF('Copy &amp; Paste Roster Report Here'!$M1003="HT",1,0),0)</f>
        <v>0</v>
      </c>
      <c r="AY1006" s="119">
        <f>IF('Copy &amp; Paste Roster Report Here'!$A1003=AY$7,IF('Copy &amp; Paste Roster Report Here'!$M1003="HT",1,0),0)</f>
        <v>0</v>
      </c>
      <c r="AZ1006" s="119">
        <f>IF('Copy &amp; Paste Roster Report Here'!$A1003=AZ$7,IF('Copy &amp; Paste Roster Report Here'!$M1003="HT",1,0),0)</f>
        <v>0</v>
      </c>
      <c r="BA1006" s="119">
        <f>IF('Copy &amp; Paste Roster Report Here'!$A1003=BA$7,IF('Copy &amp; Paste Roster Report Here'!$M1003="HT",1,0),0)</f>
        <v>0</v>
      </c>
      <c r="BB1006" s="119">
        <f>IF('Copy &amp; Paste Roster Report Here'!$A1003=BB$7,IF('Copy &amp; Paste Roster Report Here'!$M1003="HT",1,0),0)</f>
        <v>0</v>
      </c>
      <c r="BC1006" s="119">
        <f>IF('Copy &amp; Paste Roster Report Here'!$A1003=BC$7,IF('Copy &amp; Paste Roster Report Here'!$M1003="HT",1,0),0)</f>
        <v>0</v>
      </c>
      <c r="BD1006" s="119">
        <f>IF('Copy &amp; Paste Roster Report Here'!$A1003=BD$7,IF('Copy &amp; Paste Roster Report Here'!$M1003="HT",1,0),0)</f>
        <v>0</v>
      </c>
      <c r="BE1006" s="119">
        <f>IF('Copy &amp; Paste Roster Report Here'!$A1003=BE$7,IF('Copy &amp; Paste Roster Report Here'!$M1003="HT",1,0),0)</f>
        <v>0</v>
      </c>
      <c r="BF1006" s="119">
        <f>IF('Copy &amp; Paste Roster Report Here'!$A1003=BF$7,IF('Copy &amp; Paste Roster Report Here'!$M1003="HT",1,0),0)</f>
        <v>0</v>
      </c>
      <c r="BG1006" s="119">
        <f>IF('Copy &amp; Paste Roster Report Here'!$A1003=BG$7,IF('Copy &amp; Paste Roster Report Here'!$M1003="HT",1,0),0)</f>
        <v>0</v>
      </c>
      <c r="BH1006" s="73">
        <f t="shared" si="236"/>
        <v>0</v>
      </c>
      <c r="BI1006" s="120">
        <f>IF('Copy &amp; Paste Roster Report Here'!$A1003=BI$7,IF('Copy &amp; Paste Roster Report Here'!$M1003="MT",1,0),0)</f>
        <v>0</v>
      </c>
      <c r="BJ1006" s="120">
        <f>IF('Copy &amp; Paste Roster Report Here'!$A1003=BJ$7,IF('Copy &amp; Paste Roster Report Here'!$M1003="MT",1,0),0)</f>
        <v>0</v>
      </c>
      <c r="BK1006" s="120">
        <f>IF('Copy &amp; Paste Roster Report Here'!$A1003=BK$7,IF('Copy &amp; Paste Roster Report Here'!$M1003="MT",1,0),0)</f>
        <v>0</v>
      </c>
      <c r="BL1006" s="120">
        <f>IF('Copy &amp; Paste Roster Report Here'!$A1003=BL$7,IF('Copy &amp; Paste Roster Report Here'!$M1003="MT",1,0),0)</f>
        <v>0</v>
      </c>
      <c r="BM1006" s="120">
        <f>IF('Copy &amp; Paste Roster Report Here'!$A1003=BM$7,IF('Copy &amp; Paste Roster Report Here'!$M1003="MT",1,0),0)</f>
        <v>0</v>
      </c>
      <c r="BN1006" s="120">
        <f>IF('Copy &amp; Paste Roster Report Here'!$A1003=BN$7,IF('Copy &amp; Paste Roster Report Here'!$M1003="MT",1,0),0)</f>
        <v>0</v>
      </c>
      <c r="BO1006" s="120">
        <f>IF('Copy &amp; Paste Roster Report Here'!$A1003=BO$7,IF('Copy &amp; Paste Roster Report Here'!$M1003="MT",1,0),0)</f>
        <v>0</v>
      </c>
      <c r="BP1006" s="120">
        <f>IF('Copy &amp; Paste Roster Report Here'!$A1003=BP$7,IF('Copy &amp; Paste Roster Report Here'!$M1003="MT",1,0),0)</f>
        <v>0</v>
      </c>
      <c r="BQ1006" s="120">
        <f>IF('Copy &amp; Paste Roster Report Here'!$A1003=BQ$7,IF('Copy &amp; Paste Roster Report Here'!$M1003="MT",1,0),0)</f>
        <v>0</v>
      </c>
      <c r="BR1006" s="120">
        <f>IF('Copy &amp; Paste Roster Report Here'!$A1003=BR$7,IF('Copy &amp; Paste Roster Report Here'!$M1003="MT",1,0),0)</f>
        <v>0</v>
      </c>
      <c r="BS1006" s="120">
        <f>IF('Copy &amp; Paste Roster Report Here'!$A1003=BS$7,IF('Copy &amp; Paste Roster Report Here'!$M1003="MT",1,0),0)</f>
        <v>0</v>
      </c>
      <c r="BT1006" s="73">
        <f t="shared" si="237"/>
        <v>0</v>
      </c>
      <c r="BU1006" s="121">
        <f>IF('Copy &amp; Paste Roster Report Here'!$A1003=BU$7,IF('Copy &amp; Paste Roster Report Here'!$M1003="fy",1,0),0)</f>
        <v>0</v>
      </c>
      <c r="BV1006" s="121">
        <f>IF('Copy &amp; Paste Roster Report Here'!$A1003=BV$7,IF('Copy &amp; Paste Roster Report Here'!$M1003="fy",1,0),0)</f>
        <v>0</v>
      </c>
      <c r="BW1006" s="121">
        <f>IF('Copy &amp; Paste Roster Report Here'!$A1003=BW$7,IF('Copy &amp; Paste Roster Report Here'!$M1003="fy",1,0),0)</f>
        <v>0</v>
      </c>
      <c r="BX1006" s="121">
        <f>IF('Copy &amp; Paste Roster Report Here'!$A1003=BX$7,IF('Copy &amp; Paste Roster Report Here'!$M1003="fy",1,0),0)</f>
        <v>0</v>
      </c>
      <c r="BY1006" s="121">
        <f>IF('Copy &amp; Paste Roster Report Here'!$A1003=BY$7,IF('Copy &amp; Paste Roster Report Here'!$M1003="fy",1,0),0)</f>
        <v>0</v>
      </c>
      <c r="BZ1006" s="121">
        <f>IF('Copy &amp; Paste Roster Report Here'!$A1003=BZ$7,IF('Copy &amp; Paste Roster Report Here'!$M1003="fy",1,0),0)</f>
        <v>0</v>
      </c>
      <c r="CA1006" s="121">
        <f>IF('Copy &amp; Paste Roster Report Here'!$A1003=CA$7,IF('Copy &amp; Paste Roster Report Here'!$M1003="fy",1,0),0)</f>
        <v>0</v>
      </c>
      <c r="CB1006" s="121">
        <f>IF('Copy &amp; Paste Roster Report Here'!$A1003=CB$7,IF('Copy &amp; Paste Roster Report Here'!$M1003="fy",1,0),0)</f>
        <v>0</v>
      </c>
      <c r="CC1006" s="121">
        <f>IF('Copy &amp; Paste Roster Report Here'!$A1003=CC$7,IF('Copy &amp; Paste Roster Report Here'!$M1003="fy",1,0),0)</f>
        <v>0</v>
      </c>
      <c r="CD1006" s="121">
        <f>IF('Copy &amp; Paste Roster Report Here'!$A1003=CD$7,IF('Copy &amp; Paste Roster Report Here'!$M1003="fy",1,0),0)</f>
        <v>0</v>
      </c>
      <c r="CE1006" s="121">
        <f>IF('Copy &amp; Paste Roster Report Here'!$A1003=CE$7,IF('Copy &amp; Paste Roster Report Here'!$M1003="fy",1,0),0)</f>
        <v>0</v>
      </c>
      <c r="CF1006" s="73">
        <f t="shared" si="238"/>
        <v>0</v>
      </c>
      <c r="CG1006" s="122">
        <f>IF('Copy &amp; Paste Roster Report Here'!$A1003=CG$7,IF('Copy &amp; Paste Roster Report Here'!$M1003="RH",1,0),0)</f>
        <v>0</v>
      </c>
      <c r="CH1006" s="122">
        <f>IF('Copy &amp; Paste Roster Report Here'!$A1003=CH$7,IF('Copy &amp; Paste Roster Report Here'!$M1003="RH",1,0),0)</f>
        <v>0</v>
      </c>
      <c r="CI1006" s="122">
        <f>IF('Copy &amp; Paste Roster Report Here'!$A1003=CI$7,IF('Copy &amp; Paste Roster Report Here'!$M1003="RH",1,0),0)</f>
        <v>0</v>
      </c>
      <c r="CJ1006" s="122">
        <f>IF('Copy &amp; Paste Roster Report Here'!$A1003=CJ$7,IF('Copy &amp; Paste Roster Report Here'!$M1003="RH",1,0),0)</f>
        <v>0</v>
      </c>
      <c r="CK1006" s="122">
        <f>IF('Copy &amp; Paste Roster Report Here'!$A1003=CK$7,IF('Copy &amp; Paste Roster Report Here'!$M1003="RH",1,0),0)</f>
        <v>0</v>
      </c>
      <c r="CL1006" s="122">
        <f>IF('Copy &amp; Paste Roster Report Here'!$A1003=CL$7,IF('Copy &amp; Paste Roster Report Here'!$M1003="RH",1,0),0)</f>
        <v>0</v>
      </c>
      <c r="CM1006" s="122">
        <f>IF('Copy &amp; Paste Roster Report Here'!$A1003=CM$7,IF('Copy &amp; Paste Roster Report Here'!$M1003="RH",1,0),0)</f>
        <v>0</v>
      </c>
      <c r="CN1006" s="122">
        <f>IF('Copy &amp; Paste Roster Report Here'!$A1003=CN$7,IF('Copy &amp; Paste Roster Report Here'!$M1003="RH",1,0),0)</f>
        <v>0</v>
      </c>
      <c r="CO1006" s="122">
        <f>IF('Copy &amp; Paste Roster Report Here'!$A1003=CO$7,IF('Copy &amp; Paste Roster Report Here'!$M1003="RH",1,0),0)</f>
        <v>0</v>
      </c>
      <c r="CP1006" s="122">
        <f>IF('Copy &amp; Paste Roster Report Here'!$A1003=CP$7,IF('Copy &amp; Paste Roster Report Here'!$M1003="RH",1,0),0)</f>
        <v>0</v>
      </c>
      <c r="CQ1006" s="122">
        <f>IF('Copy &amp; Paste Roster Report Here'!$A1003=CQ$7,IF('Copy &amp; Paste Roster Report Here'!$M1003="RH",1,0),0)</f>
        <v>0</v>
      </c>
      <c r="CR1006" s="73">
        <f t="shared" si="239"/>
        <v>0</v>
      </c>
      <c r="CS1006" s="123">
        <f>IF('Copy &amp; Paste Roster Report Here'!$A1003=CS$7,IF('Copy &amp; Paste Roster Report Here'!$M1003="QT",1,0),0)</f>
        <v>0</v>
      </c>
      <c r="CT1006" s="123">
        <f>IF('Copy &amp; Paste Roster Report Here'!$A1003=CT$7,IF('Copy &amp; Paste Roster Report Here'!$M1003="QT",1,0),0)</f>
        <v>0</v>
      </c>
      <c r="CU1006" s="123">
        <f>IF('Copy &amp; Paste Roster Report Here'!$A1003=CU$7,IF('Copy &amp; Paste Roster Report Here'!$M1003="QT",1,0),0)</f>
        <v>0</v>
      </c>
      <c r="CV1006" s="123">
        <f>IF('Copy &amp; Paste Roster Report Here'!$A1003=CV$7,IF('Copy &amp; Paste Roster Report Here'!$M1003="QT",1,0),0)</f>
        <v>0</v>
      </c>
      <c r="CW1006" s="123">
        <f>IF('Copy &amp; Paste Roster Report Here'!$A1003=CW$7,IF('Copy &amp; Paste Roster Report Here'!$M1003="QT",1,0),0)</f>
        <v>0</v>
      </c>
      <c r="CX1006" s="123">
        <f>IF('Copy &amp; Paste Roster Report Here'!$A1003=CX$7,IF('Copy &amp; Paste Roster Report Here'!$M1003="QT",1,0),0)</f>
        <v>0</v>
      </c>
      <c r="CY1006" s="123">
        <f>IF('Copy &amp; Paste Roster Report Here'!$A1003=CY$7,IF('Copy &amp; Paste Roster Report Here'!$M1003="QT",1,0),0)</f>
        <v>0</v>
      </c>
      <c r="CZ1006" s="123">
        <f>IF('Copy &amp; Paste Roster Report Here'!$A1003=CZ$7,IF('Copy &amp; Paste Roster Report Here'!$M1003="QT",1,0),0)</f>
        <v>0</v>
      </c>
      <c r="DA1006" s="123">
        <f>IF('Copy &amp; Paste Roster Report Here'!$A1003=DA$7,IF('Copy &amp; Paste Roster Report Here'!$M1003="QT",1,0),0)</f>
        <v>0</v>
      </c>
      <c r="DB1006" s="123">
        <f>IF('Copy &amp; Paste Roster Report Here'!$A1003=DB$7,IF('Copy &amp; Paste Roster Report Here'!$M1003="QT",1,0),0)</f>
        <v>0</v>
      </c>
      <c r="DC1006" s="123">
        <f>IF('Copy &amp; Paste Roster Report Here'!$A1003=DC$7,IF('Copy &amp; Paste Roster Report Here'!$M1003="QT",1,0),0)</f>
        <v>0</v>
      </c>
      <c r="DD1006" s="73">
        <f t="shared" si="240"/>
        <v>0</v>
      </c>
      <c r="DE1006" s="124">
        <f>IF('Copy &amp; Paste Roster Report Here'!$A1003=DE$7,IF('Copy &amp; Paste Roster Report Here'!$M1003="xxxxxxxxxxx",1,0),0)</f>
        <v>0</v>
      </c>
      <c r="DF1006" s="124">
        <f>IF('Copy &amp; Paste Roster Report Here'!$A1003=DF$7,IF('Copy &amp; Paste Roster Report Here'!$M1003="xxxxxxxxxxx",1,0),0)</f>
        <v>0</v>
      </c>
      <c r="DG1006" s="124">
        <f>IF('Copy &amp; Paste Roster Report Here'!$A1003=DG$7,IF('Copy &amp; Paste Roster Report Here'!$M1003="xxxxxxxxxxx",1,0),0)</f>
        <v>0</v>
      </c>
      <c r="DH1006" s="124">
        <f>IF('Copy &amp; Paste Roster Report Here'!$A1003=DH$7,IF('Copy &amp; Paste Roster Report Here'!$M1003="xxxxxxxxxxx",1,0),0)</f>
        <v>0</v>
      </c>
      <c r="DI1006" s="124">
        <f>IF('Copy &amp; Paste Roster Report Here'!$A1003=DI$7,IF('Copy &amp; Paste Roster Report Here'!$M1003="xxxxxxxxxxx",1,0),0)</f>
        <v>0</v>
      </c>
      <c r="DJ1006" s="124">
        <f>IF('Copy &amp; Paste Roster Report Here'!$A1003=DJ$7,IF('Copy &amp; Paste Roster Report Here'!$M1003="xxxxxxxxxxx",1,0),0)</f>
        <v>0</v>
      </c>
      <c r="DK1006" s="124">
        <f>IF('Copy &amp; Paste Roster Report Here'!$A1003=DK$7,IF('Copy &amp; Paste Roster Report Here'!$M1003="xxxxxxxxxxx",1,0),0)</f>
        <v>0</v>
      </c>
      <c r="DL1006" s="124">
        <f>IF('Copy &amp; Paste Roster Report Here'!$A1003=DL$7,IF('Copy &amp; Paste Roster Report Here'!$M1003="xxxxxxxxxxx",1,0),0)</f>
        <v>0</v>
      </c>
      <c r="DM1006" s="124">
        <f>IF('Copy &amp; Paste Roster Report Here'!$A1003=DM$7,IF('Copy &amp; Paste Roster Report Here'!$M1003="xxxxxxxxxxx",1,0),0)</f>
        <v>0</v>
      </c>
      <c r="DN1006" s="124">
        <f>IF('Copy &amp; Paste Roster Report Here'!$A1003=DN$7,IF('Copy &amp; Paste Roster Report Here'!$M1003="xxxxxxxxxxx",1,0),0)</f>
        <v>0</v>
      </c>
      <c r="DO1006" s="124">
        <f>IF('Copy &amp; Paste Roster Report Here'!$A1003=DO$7,IF('Copy &amp; Paste Roster Report Here'!$M1003="xxxxxxxxxxx",1,0),0)</f>
        <v>0</v>
      </c>
      <c r="DP1006" s="125">
        <f t="shared" si="241"/>
        <v>0</v>
      </c>
      <c r="DQ1006" s="126">
        <f t="shared" si="242"/>
        <v>0</v>
      </c>
    </row>
    <row r="1007" spans="1:121" x14ac:dyDescent="0.25">
      <c r="A1007" s="111">
        <f t="shared" si="228"/>
        <v>0</v>
      </c>
      <c r="B1007" s="111">
        <f t="shared" si="229"/>
        <v>0</v>
      </c>
      <c r="C1007" s="112">
        <f>+('Copy &amp; Paste Roster Report Here'!$P1004-'Copy &amp; Paste Roster Report Here'!$O1004)/30</f>
        <v>0</v>
      </c>
      <c r="D1007" s="112">
        <f>+('Copy &amp; Paste Roster Report Here'!$P1004-'Copy &amp; Paste Roster Report Here'!$O1004)</f>
        <v>0</v>
      </c>
      <c r="E1007" s="111">
        <f>'Copy &amp; Paste Roster Report Here'!N1004</f>
        <v>0</v>
      </c>
      <c r="F1007" s="111" t="str">
        <f t="shared" si="230"/>
        <v>N</v>
      </c>
      <c r="G1007" s="111">
        <f>'Copy &amp; Paste Roster Report Here'!R1004</f>
        <v>0</v>
      </c>
      <c r="H1007" s="113">
        <f t="shared" si="231"/>
        <v>0</v>
      </c>
      <c r="I1007" s="112">
        <f>IF(F1007="N",$F$5-'Copy &amp; Paste Roster Report Here'!O1004,+'Copy &amp; Paste Roster Report Here'!Q1004-'Copy &amp; Paste Roster Report Here'!O1004)</f>
        <v>0</v>
      </c>
      <c r="J1007" s="114">
        <f t="shared" si="232"/>
        <v>0</v>
      </c>
      <c r="K1007" s="114">
        <f t="shared" si="233"/>
        <v>0</v>
      </c>
      <c r="L1007" s="115">
        <f>'Copy &amp; Paste Roster Report Here'!F1004</f>
        <v>0</v>
      </c>
      <c r="M1007" s="116">
        <f t="shared" si="234"/>
        <v>0</v>
      </c>
      <c r="N1007" s="117">
        <f>IF('Copy &amp; Paste Roster Report Here'!$A1004='Analytical Tests'!N$7,IF($F1007="Y",+$H1007*N$6,0),0)</f>
        <v>0</v>
      </c>
      <c r="O1007" s="117">
        <f>IF('Copy &amp; Paste Roster Report Here'!$A1004='Analytical Tests'!O$7,IF($F1007="Y",+$H1007*O$6,0),0)</f>
        <v>0</v>
      </c>
      <c r="P1007" s="117">
        <f>IF('Copy &amp; Paste Roster Report Here'!$A1004='Analytical Tests'!P$7,IF($F1007="Y",+$H1007*P$6,0),0)</f>
        <v>0</v>
      </c>
      <c r="Q1007" s="117">
        <f>IF('Copy &amp; Paste Roster Report Here'!$A1004='Analytical Tests'!Q$7,IF($F1007="Y",+$H1007*Q$6,0),0)</f>
        <v>0</v>
      </c>
      <c r="R1007" s="117">
        <f>IF('Copy &amp; Paste Roster Report Here'!$A1004='Analytical Tests'!R$7,IF($F1007="Y",+$H1007*R$6,0),0)</f>
        <v>0</v>
      </c>
      <c r="S1007" s="117">
        <f>IF('Copy &amp; Paste Roster Report Here'!$A1004='Analytical Tests'!S$7,IF($F1007="Y",+$H1007*S$6,0),0)</f>
        <v>0</v>
      </c>
      <c r="T1007" s="117">
        <f>IF('Copy &amp; Paste Roster Report Here'!$A1004='Analytical Tests'!T$7,IF($F1007="Y",+$H1007*T$6,0),0)</f>
        <v>0</v>
      </c>
      <c r="U1007" s="117">
        <f>IF('Copy &amp; Paste Roster Report Here'!$A1004='Analytical Tests'!U$7,IF($F1007="Y",+$H1007*U$6,0),0)</f>
        <v>0</v>
      </c>
      <c r="V1007" s="117">
        <f>IF('Copy &amp; Paste Roster Report Here'!$A1004='Analytical Tests'!V$7,IF($F1007="Y",+$H1007*V$6,0),0)</f>
        <v>0</v>
      </c>
      <c r="W1007" s="117">
        <f>IF('Copy &amp; Paste Roster Report Here'!$A1004='Analytical Tests'!W$7,IF($F1007="Y",+$H1007*W$6,0),0)</f>
        <v>0</v>
      </c>
      <c r="X1007" s="117">
        <f>IF('Copy &amp; Paste Roster Report Here'!$A1004='Analytical Tests'!X$7,IF($F1007="Y",+$H1007*X$6,0),0)</f>
        <v>0</v>
      </c>
      <c r="Y1007" s="117" t="b">
        <f>IF('Copy &amp; Paste Roster Report Here'!$A1004='Analytical Tests'!Y$7,IF($F1007="N",IF($J1007&gt;=$C1007,Y$6,+($I1007/$D1007)*Y$6),0))</f>
        <v>0</v>
      </c>
      <c r="Z1007" s="117" t="b">
        <f>IF('Copy &amp; Paste Roster Report Here'!$A1004='Analytical Tests'!Z$7,IF($F1007="N",IF($J1007&gt;=$C1007,Z$6,+($I1007/$D1007)*Z$6),0))</f>
        <v>0</v>
      </c>
      <c r="AA1007" s="117" t="b">
        <f>IF('Copy &amp; Paste Roster Report Here'!$A1004='Analytical Tests'!AA$7,IF($F1007="N",IF($J1007&gt;=$C1007,AA$6,+($I1007/$D1007)*AA$6),0))</f>
        <v>0</v>
      </c>
      <c r="AB1007" s="117" t="b">
        <f>IF('Copy &amp; Paste Roster Report Here'!$A1004='Analytical Tests'!AB$7,IF($F1007="N",IF($J1007&gt;=$C1007,AB$6,+($I1007/$D1007)*AB$6),0))</f>
        <v>0</v>
      </c>
      <c r="AC1007" s="117" t="b">
        <f>IF('Copy &amp; Paste Roster Report Here'!$A1004='Analytical Tests'!AC$7,IF($F1007="N",IF($J1007&gt;=$C1007,AC$6,+($I1007/$D1007)*AC$6),0))</f>
        <v>0</v>
      </c>
      <c r="AD1007" s="117" t="b">
        <f>IF('Copy &amp; Paste Roster Report Here'!$A1004='Analytical Tests'!AD$7,IF($F1007="N",IF($J1007&gt;=$C1007,AD$6,+($I1007/$D1007)*AD$6),0))</f>
        <v>0</v>
      </c>
      <c r="AE1007" s="117" t="b">
        <f>IF('Copy &amp; Paste Roster Report Here'!$A1004='Analytical Tests'!AE$7,IF($F1007="N",IF($J1007&gt;=$C1007,AE$6,+($I1007/$D1007)*AE$6),0))</f>
        <v>0</v>
      </c>
      <c r="AF1007" s="117" t="b">
        <f>IF('Copy &amp; Paste Roster Report Here'!$A1004='Analytical Tests'!AF$7,IF($F1007="N",IF($J1007&gt;=$C1007,AF$6,+($I1007/$D1007)*AF$6),0))</f>
        <v>0</v>
      </c>
      <c r="AG1007" s="117" t="b">
        <f>IF('Copy &amp; Paste Roster Report Here'!$A1004='Analytical Tests'!AG$7,IF($F1007="N",IF($J1007&gt;=$C1007,AG$6,+($I1007/$D1007)*AG$6),0))</f>
        <v>0</v>
      </c>
      <c r="AH1007" s="117" t="b">
        <f>IF('Copy &amp; Paste Roster Report Here'!$A1004='Analytical Tests'!AH$7,IF($F1007="N",IF($J1007&gt;=$C1007,AH$6,+($I1007/$D1007)*AH$6),0))</f>
        <v>0</v>
      </c>
      <c r="AI1007" s="117" t="b">
        <f>IF('Copy &amp; Paste Roster Report Here'!$A1004='Analytical Tests'!AI$7,IF($F1007="N",IF($J1007&gt;=$C1007,AI$6,+($I1007/$D1007)*AI$6),0))</f>
        <v>0</v>
      </c>
      <c r="AJ1007" s="79"/>
      <c r="AK1007" s="118">
        <f>IF('Copy &amp; Paste Roster Report Here'!$A1004=AK$7,IF('Copy &amp; Paste Roster Report Here'!$M1004="FT",1,0),0)</f>
        <v>0</v>
      </c>
      <c r="AL1007" s="118">
        <f>IF('Copy &amp; Paste Roster Report Here'!$A1004=AL$7,IF('Copy &amp; Paste Roster Report Here'!$M1004="FT",1,0),0)</f>
        <v>0</v>
      </c>
      <c r="AM1007" s="118">
        <f>IF('Copy &amp; Paste Roster Report Here'!$A1004=AM$7,IF('Copy &amp; Paste Roster Report Here'!$M1004="FT",1,0),0)</f>
        <v>0</v>
      </c>
      <c r="AN1007" s="118">
        <f>IF('Copy &amp; Paste Roster Report Here'!$A1004=AN$7,IF('Copy &amp; Paste Roster Report Here'!$M1004="FT",1,0),0)</f>
        <v>0</v>
      </c>
      <c r="AO1007" s="118">
        <f>IF('Copy &amp; Paste Roster Report Here'!$A1004=AO$7,IF('Copy &amp; Paste Roster Report Here'!$M1004="FT",1,0),0)</f>
        <v>0</v>
      </c>
      <c r="AP1007" s="118">
        <f>IF('Copy &amp; Paste Roster Report Here'!$A1004=AP$7,IF('Copy &amp; Paste Roster Report Here'!$M1004="FT",1,0),0)</f>
        <v>0</v>
      </c>
      <c r="AQ1007" s="118">
        <f>IF('Copy &amp; Paste Roster Report Here'!$A1004=AQ$7,IF('Copy &amp; Paste Roster Report Here'!$M1004="FT",1,0),0)</f>
        <v>0</v>
      </c>
      <c r="AR1007" s="118">
        <f>IF('Copy &amp; Paste Roster Report Here'!$A1004=AR$7,IF('Copy &amp; Paste Roster Report Here'!$M1004="FT",1,0),0)</f>
        <v>0</v>
      </c>
      <c r="AS1007" s="118">
        <f>IF('Copy &amp; Paste Roster Report Here'!$A1004=AS$7,IF('Copy &amp; Paste Roster Report Here'!$M1004="FT",1,0),0)</f>
        <v>0</v>
      </c>
      <c r="AT1007" s="118">
        <f>IF('Copy &amp; Paste Roster Report Here'!$A1004=AT$7,IF('Copy &amp; Paste Roster Report Here'!$M1004="FT",1,0),0)</f>
        <v>0</v>
      </c>
      <c r="AU1007" s="118">
        <f>IF('Copy &amp; Paste Roster Report Here'!$A1004=AU$7,IF('Copy &amp; Paste Roster Report Here'!$M1004="FT",1,0),0)</f>
        <v>0</v>
      </c>
      <c r="AV1007" s="73">
        <f t="shared" si="235"/>
        <v>0</v>
      </c>
      <c r="AW1007" s="119">
        <f>IF('Copy &amp; Paste Roster Report Here'!$A1004=AW$7,IF('Copy &amp; Paste Roster Report Here'!$M1004="HT",1,0),0)</f>
        <v>0</v>
      </c>
      <c r="AX1007" s="119">
        <f>IF('Copy &amp; Paste Roster Report Here'!$A1004=AX$7,IF('Copy &amp; Paste Roster Report Here'!$M1004="HT",1,0),0)</f>
        <v>0</v>
      </c>
      <c r="AY1007" s="119">
        <f>IF('Copy &amp; Paste Roster Report Here'!$A1004=AY$7,IF('Copy &amp; Paste Roster Report Here'!$M1004="HT",1,0),0)</f>
        <v>0</v>
      </c>
      <c r="AZ1007" s="119">
        <f>IF('Copy &amp; Paste Roster Report Here'!$A1004=AZ$7,IF('Copy &amp; Paste Roster Report Here'!$M1004="HT",1,0),0)</f>
        <v>0</v>
      </c>
      <c r="BA1007" s="119">
        <f>IF('Copy &amp; Paste Roster Report Here'!$A1004=BA$7,IF('Copy &amp; Paste Roster Report Here'!$M1004="HT",1,0),0)</f>
        <v>0</v>
      </c>
      <c r="BB1007" s="119">
        <f>IF('Copy &amp; Paste Roster Report Here'!$A1004=BB$7,IF('Copy &amp; Paste Roster Report Here'!$M1004="HT",1,0),0)</f>
        <v>0</v>
      </c>
      <c r="BC1007" s="119">
        <f>IF('Copy &amp; Paste Roster Report Here'!$A1004=BC$7,IF('Copy &amp; Paste Roster Report Here'!$M1004="HT",1,0),0)</f>
        <v>0</v>
      </c>
      <c r="BD1007" s="119">
        <f>IF('Copy &amp; Paste Roster Report Here'!$A1004=BD$7,IF('Copy &amp; Paste Roster Report Here'!$M1004="HT",1,0),0)</f>
        <v>0</v>
      </c>
      <c r="BE1007" s="119">
        <f>IF('Copy &amp; Paste Roster Report Here'!$A1004=BE$7,IF('Copy &amp; Paste Roster Report Here'!$M1004="HT",1,0),0)</f>
        <v>0</v>
      </c>
      <c r="BF1007" s="119">
        <f>IF('Copy &amp; Paste Roster Report Here'!$A1004=BF$7,IF('Copy &amp; Paste Roster Report Here'!$M1004="HT",1,0),0)</f>
        <v>0</v>
      </c>
      <c r="BG1007" s="119">
        <f>IF('Copy &amp; Paste Roster Report Here'!$A1004=BG$7,IF('Copy &amp; Paste Roster Report Here'!$M1004="HT",1,0),0)</f>
        <v>0</v>
      </c>
      <c r="BH1007" s="73">
        <f t="shared" si="236"/>
        <v>0</v>
      </c>
      <c r="BI1007" s="120">
        <f>IF('Copy &amp; Paste Roster Report Here'!$A1004=BI$7,IF('Copy &amp; Paste Roster Report Here'!$M1004="MT",1,0),0)</f>
        <v>0</v>
      </c>
      <c r="BJ1007" s="120">
        <f>IF('Copy &amp; Paste Roster Report Here'!$A1004=BJ$7,IF('Copy &amp; Paste Roster Report Here'!$M1004="MT",1,0),0)</f>
        <v>0</v>
      </c>
      <c r="BK1007" s="120">
        <f>IF('Copy &amp; Paste Roster Report Here'!$A1004=BK$7,IF('Copy &amp; Paste Roster Report Here'!$M1004="MT",1,0),0)</f>
        <v>0</v>
      </c>
      <c r="BL1007" s="120">
        <f>IF('Copy &amp; Paste Roster Report Here'!$A1004=BL$7,IF('Copy &amp; Paste Roster Report Here'!$M1004="MT",1,0),0)</f>
        <v>0</v>
      </c>
      <c r="BM1007" s="120">
        <f>IF('Copy &amp; Paste Roster Report Here'!$A1004=BM$7,IF('Copy &amp; Paste Roster Report Here'!$M1004="MT",1,0),0)</f>
        <v>0</v>
      </c>
      <c r="BN1007" s="120">
        <f>IF('Copy &amp; Paste Roster Report Here'!$A1004=BN$7,IF('Copy &amp; Paste Roster Report Here'!$M1004="MT",1,0),0)</f>
        <v>0</v>
      </c>
      <c r="BO1007" s="120">
        <f>IF('Copy &amp; Paste Roster Report Here'!$A1004=BO$7,IF('Copy &amp; Paste Roster Report Here'!$M1004="MT",1,0),0)</f>
        <v>0</v>
      </c>
      <c r="BP1007" s="120">
        <f>IF('Copy &amp; Paste Roster Report Here'!$A1004=BP$7,IF('Copy &amp; Paste Roster Report Here'!$M1004="MT",1,0),0)</f>
        <v>0</v>
      </c>
      <c r="BQ1007" s="120">
        <f>IF('Copy &amp; Paste Roster Report Here'!$A1004=BQ$7,IF('Copy &amp; Paste Roster Report Here'!$M1004="MT",1,0),0)</f>
        <v>0</v>
      </c>
      <c r="BR1007" s="120">
        <f>IF('Copy &amp; Paste Roster Report Here'!$A1004=BR$7,IF('Copy &amp; Paste Roster Report Here'!$M1004="MT",1,0),0)</f>
        <v>0</v>
      </c>
      <c r="BS1007" s="120">
        <f>IF('Copy &amp; Paste Roster Report Here'!$A1004=BS$7,IF('Copy &amp; Paste Roster Report Here'!$M1004="MT",1,0),0)</f>
        <v>0</v>
      </c>
      <c r="BT1007" s="73">
        <f t="shared" si="237"/>
        <v>0</v>
      </c>
      <c r="BU1007" s="121">
        <f>IF('Copy &amp; Paste Roster Report Here'!$A1004=BU$7,IF('Copy &amp; Paste Roster Report Here'!$M1004="fy",1,0),0)</f>
        <v>0</v>
      </c>
      <c r="BV1007" s="121">
        <f>IF('Copy &amp; Paste Roster Report Here'!$A1004=BV$7,IF('Copy &amp; Paste Roster Report Here'!$M1004="fy",1,0),0)</f>
        <v>0</v>
      </c>
      <c r="BW1007" s="121">
        <f>IF('Copy &amp; Paste Roster Report Here'!$A1004=BW$7,IF('Copy &amp; Paste Roster Report Here'!$M1004="fy",1,0),0)</f>
        <v>0</v>
      </c>
      <c r="BX1007" s="121">
        <f>IF('Copy &amp; Paste Roster Report Here'!$A1004=BX$7,IF('Copy &amp; Paste Roster Report Here'!$M1004="fy",1,0),0)</f>
        <v>0</v>
      </c>
      <c r="BY1007" s="121">
        <f>IF('Copy &amp; Paste Roster Report Here'!$A1004=BY$7,IF('Copy &amp; Paste Roster Report Here'!$M1004="fy",1,0),0)</f>
        <v>0</v>
      </c>
      <c r="BZ1007" s="121">
        <f>IF('Copy &amp; Paste Roster Report Here'!$A1004=BZ$7,IF('Copy &amp; Paste Roster Report Here'!$M1004="fy",1,0),0)</f>
        <v>0</v>
      </c>
      <c r="CA1007" s="121">
        <f>IF('Copy &amp; Paste Roster Report Here'!$A1004=CA$7,IF('Copy &amp; Paste Roster Report Here'!$M1004="fy",1,0),0)</f>
        <v>0</v>
      </c>
      <c r="CB1007" s="121">
        <f>IF('Copy &amp; Paste Roster Report Here'!$A1004=CB$7,IF('Copy &amp; Paste Roster Report Here'!$M1004="fy",1,0),0)</f>
        <v>0</v>
      </c>
      <c r="CC1007" s="121">
        <f>IF('Copy &amp; Paste Roster Report Here'!$A1004=CC$7,IF('Copy &amp; Paste Roster Report Here'!$M1004="fy",1,0),0)</f>
        <v>0</v>
      </c>
      <c r="CD1007" s="121">
        <f>IF('Copy &amp; Paste Roster Report Here'!$A1004=CD$7,IF('Copy &amp; Paste Roster Report Here'!$M1004="fy",1,0),0)</f>
        <v>0</v>
      </c>
      <c r="CE1007" s="121">
        <f>IF('Copy &amp; Paste Roster Report Here'!$A1004=CE$7,IF('Copy &amp; Paste Roster Report Here'!$M1004="fy",1,0),0)</f>
        <v>0</v>
      </c>
      <c r="CF1007" s="73">
        <f t="shared" si="238"/>
        <v>0</v>
      </c>
      <c r="CG1007" s="122">
        <f>IF('Copy &amp; Paste Roster Report Here'!$A1004=CG$7,IF('Copy &amp; Paste Roster Report Here'!$M1004="RH",1,0),0)</f>
        <v>0</v>
      </c>
      <c r="CH1007" s="122">
        <f>IF('Copy &amp; Paste Roster Report Here'!$A1004=CH$7,IF('Copy &amp; Paste Roster Report Here'!$M1004="RH",1,0),0)</f>
        <v>0</v>
      </c>
      <c r="CI1007" s="122">
        <f>IF('Copy &amp; Paste Roster Report Here'!$A1004=CI$7,IF('Copy &amp; Paste Roster Report Here'!$M1004="RH",1,0),0)</f>
        <v>0</v>
      </c>
      <c r="CJ1007" s="122">
        <f>IF('Copy &amp; Paste Roster Report Here'!$A1004=CJ$7,IF('Copy &amp; Paste Roster Report Here'!$M1004="RH",1,0),0)</f>
        <v>0</v>
      </c>
      <c r="CK1007" s="122">
        <f>IF('Copy &amp; Paste Roster Report Here'!$A1004=CK$7,IF('Copy &amp; Paste Roster Report Here'!$M1004="RH",1,0),0)</f>
        <v>0</v>
      </c>
      <c r="CL1007" s="122">
        <f>IF('Copy &amp; Paste Roster Report Here'!$A1004=CL$7,IF('Copy &amp; Paste Roster Report Here'!$M1004="RH",1,0),0)</f>
        <v>0</v>
      </c>
      <c r="CM1007" s="122">
        <f>IF('Copy &amp; Paste Roster Report Here'!$A1004=CM$7,IF('Copy &amp; Paste Roster Report Here'!$M1004="RH",1,0),0)</f>
        <v>0</v>
      </c>
      <c r="CN1007" s="122">
        <f>IF('Copy &amp; Paste Roster Report Here'!$A1004=CN$7,IF('Copy &amp; Paste Roster Report Here'!$M1004="RH",1,0),0)</f>
        <v>0</v>
      </c>
      <c r="CO1007" s="122">
        <f>IF('Copy &amp; Paste Roster Report Here'!$A1004=CO$7,IF('Copy &amp; Paste Roster Report Here'!$M1004="RH",1,0),0)</f>
        <v>0</v>
      </c>
      <c r="CP1007" s="122">
        <f>IF('Copy &amp; Paste Roster Report Here'!$A1004=CP$7,IF('Copy &amp; Paste Roster Report Here'!$M1004="RH",1,0),0)</f>
        <v>0</v>
      </c>
      <c r="CQ1007" s="122">
        <f>IF('Copy &amp; Paste Roster Report Here'!$A1004=CQ$7,IF('Copy &amp; Paste Roster Report Here'!$M1004="RH",1,0),0)</f>
        <v>0</v>
      </c>
      <c r="CR1007" s="73">
        <f t="shared" si="239"/>
        <v>0</v>
      </c>
      <c r="CS1007" s="123">
        <f>IF('Copy &amp; Paste Roster Report Here'!$A1004=CS$7,IF('Copy &amp; Paste Roster Report Here'!$M1004="QT",1,0),0)</f>
        <v>0</v>
      </c>
      <c r="CT1007" s="123">
        <f>IF('Copy &amp; Paste Roster Report Here'!$A1004=CT$7,IF('Copy &amp; Paste Roster Report Here'!$M1004="QT",1,0),0)</f>
        <v>0</v>
      </c>
      <c r="CU1007" s="123">
        <f>IF('Copy &amp; Paste Roster Report Here'!$A1004=CU$7,IF('Copy &amp; Paste Roster Report Here'!$M1004="QT",1,0),0)</f>
        <v>0</v>
      </c>
      <c r="CV1007" s="123">
        <f>IF('Copy &amp; Paste Roster Report Here'!$A1004=CV$7,IF('Copy &amp; Paste Roster Report Here'!$M1004="QT",1,0),0)</f>
        <v>0</v>
      </c>
      <c r="CW1007" s="123">
        <f>IF('Copy &amp; Paste Roster Report Here'!$A1004=CW$7,IF('Copy &amp; Paste Roster Report Here'!$M1004="QT",1,0),0)</f>
        <v>0</v>
      </c>
      <c r="CX1007" s="123">
        <f>IF('Copy &amp; Paste Roster Report Here'!$A1004=CX$7,IF('Copy &amp; Paste Roster Report Here'!$M1004="QT",1,0),0)</f>
        <v>0</v>
      </c>
      <c r="CY1007" s="123">
        <f>IF('Copy &amp; Paste Roster Report Here'!$A1004=CY$7,IF('Copy &amp; Paste Roster Report Here'!$M1004="QT",1,0),0)</f>
        <v>0</v>
      </c>
      <c r="CZ1007" s="123">
        <f>IF('Copy &amp; Paste Roster Report Here'!$A1004=CZ$7,IF('Copy &amp; Paste Roster Report Here'!$M1004="QT",1,0),0)</f>
        <v>0</v>
      </c>
      <c r="DA1007" s="123">
        <f>IF('Copy &amp; Paste Roster Report Here'!$A1004=DA$7,IF('Copy &amp; Paste Roster Report Here'!$M1004="QT",1,0),0)</f>
        <v>0</v>
      </c>
      <c r="DB1007" s="123">
        <f>IF('Copy &amp; Paste Roster Report Here'!$A1004=DB$7,IF('Copy &amp; Paste Roster Report Here'!$M1004="QT",1,0),0)</f>
        <v>0</v>
      </c>
      <c r="DC1007" s="123">
        <f>IF('Copy &amp; Paste Roster Report Here'!$A1004=DC$7,IF('Copy &amp; Paste Roster Report Here'!$M1004="QT",1,0),0)</f>
        <v>0</v>
      </c>
      <c r="DD1007" s="73">
        <f t="shared" si="240"/>
        <v>0</v>
      </c>
      <c r="DE1007" s="124">
        <f>IF('Copy &amp; Paste Roster Report Here'!$A1004=DE$7,IF('Copy &amp; Paste Roster Report Here'!$M1004="xxxxxxxxxxx",1,0),0)</f>
        <v>0</v>
      </c>
      <c r="DF1007" s="124">
        <f>IF('Copy &amp; Paste Roster Report Here'!$A1004=DF$7,IF('Copy &amp; Paste Roster Report Here'!$M1004="xxxxxxxxxxx",1,0),0)</f>
        <v>0</v>
      </c>
      <c r="DG1007" s="124">
        <f>IF('Copy &amp; Paste Roster Report Here'!$A1004=DG$7,IF('Copy &amp; Paste Roster Report Here'!$M1004="xxxxxxxxxxx",1,0),0)</f>
        <v>0</v>
      </c>
      <c r="DH1007" s="124">
        <f>IF('Copy &amp; Paste Roster Report Here'!$A1004=DH$7,IF('Copy &amp; Paste Roster Report Here'!$M1004="xxxxxxxxxxx",1,0),0)</f>
        <v>0</v>
      </c>
      <c r="DI1007" s="124">
        <f>IF('Copy &amp; Paste Roster Report Here'!$A1004=DI$7,IF('Copy &amp; Paste Roster Report Here'!$M1004="xxxxxxxxxxx",1,0),0)</f>
        <v>0</v>
      </c>
      <c r="DJ1007" s="124">
        <f>IF('Copy &amp; Paste Roster Report Here'!$A1004=DJ$7,IF('Copy &amp; Paste Roster Report Here'!$M1004="xxxxxxxxxxx",1,0),0)</f>
        <v>0</v>
      </c>
      <c r="DK1007" s="124">
        <f>IF('Copy &amp; Paste Roster Report Here'!$A1004=DK$7,IF('Copy &amp; Paste Roster Report Here'!$M1004="xxxxxxxxxxx",1,0),0)</f>
        <v>0</v>
      </c>
      <c r="DL1007" s="124">
        <f>IF('Copy &amp; Paste Roster Report Here'!$A1004=DL$7,IF('Copy &amp; Paste Roster Report Here'!$M1004="xxxxxxxxxxx",1,0),0)</f>
        <v>0</v>
      </c>
      <c r="DM1007" s="124">
        <f>IF('Copy &amp; Paste Roster Report Here'!$A1004=DM$7,IF('Copy &amp; Paste Roster Report Here'!$M1004="xxxxxxxxxxx",1,0),0)</f>
        <v>0</v>
      </c>
      <c r="DN1007" s="124">
        <f>IF('Copy &amp; Paste Roster Report Here'!$A1004=DN$7,IF('Copy &amp; Paste Roster Report Here'!$M1004="xxxxxxxxxxx",1,0),0)</f>
        <v>0</v>
      </c>
      <c r="DO1007" s="124">
        <f>IF('Copy &amp; Paste Roster Report Here'!$A1004=DO$7,IF('Copy &amp; Paste Roster Report Here'!$M1004="xxxxxxxxxxx",1,0),0)</f>
        <v>0</v>
      </c>
      <c r="DP1007" s="125">
        <f t="shared" si="241"/>
        <v>0</v>
      </c>
      <c r="DQ1007" s="126">
        <f t="shared" si="242"/>
        <v>0</v>
      </c>
    </row>
    <row r="1008" spans="1:121" x14ac:dyDescent="0.25">
      <c r="A1008" s="111">
        <f t="shared" si="228"/>
        <v>0</v>
      </c>
      <c r="B1008" s="111">
        <f t="shared" si="229"/>
        <v>0</v>
      </c>
      <c r="C1008" s="112">
        <f>+('Copy &amp; Paste Roster Report Here'!$P1005-'Copy &amp; Paste Roster Report Here'!$O1005)/30</f>
        <v>0</v>
      </c>
      <c r="D1008" s="112">
        <f>+('Copy &amp; Paste Roster Report Here'!$P1005-'Copy &amp; Paste Roster Report Here'!$O1005)</f>
        <v>0</v>
      </c>
      <c r="E1008" s="111">
        <f>'Copy &amp; Paste Roster Report Here'!N1005</f>
        <v>0</v>
      </c>
      <c r="F1008" s="111" t="str">
        <f t="shared" si="230"/>
        <v>N</v>
      </c>
      <c r="G1008" s="111">
        <f>'Copy &amp; Paste Roster Report Here'!R1005</f>
        <v>0</v>
      </c>
      <c r="H1008" s="113">
        <f t="shared" si="231"/>
        <v>0</v>
      </c>
      <c r="I1008" s="112">
        <f>IF(F1008="N",$F$5-'Copy &amp; Paste Roster Report Here'!O1005,+'Copy &amp; Paste Roster Report Here'!Q1005-'Copy &amp; Paste Roster Report Here'!O1005)</f>
        <v>0</v>
      </c>
      <c r="J1008" s="114">
        <f t="shared" si="232"/>
        <v>0</v>
      </c>
      <c r="K1008" s="114">
        <f t="shared" si="233"/>
        <v>0</v>
      </c>
      <c r="L1008" s="115">
        <f>'Copy &amp; Paste Roster Report Here'!F1005</f>
        <v>0</v>
      </c>
      <c r="M1008" s="116">
        <f t="shared" si="234"/>
        <v>0</v>
      </c>
      <c r="N1008" s="117">
        <f>IF('Copy &amp; Paste Roster Report Here'!$A1005='Analytical Tests'!N$7,IF($F1008="Y",+$H1008*N$6,0),0)</f>
        <v>0</v>
      </c>
      <c r="O1008" s="117">
        <f>IF('Copy &amp; Paste Roster Report Here'!$A1005='Analytical Tests'!O$7,IF($F1008="Y",+$H1008*O$6,0),0)</f>
        <v>0</v>
      </c>
      <c r="P1008" s="117">
        <f>IF('Copy &amp; Paste Roster Report Here'!$A1005='Analytical Tests'!P$7,IF($F1008="Y",+$H1008*P$6,0),0)</f>
        <v>0</v>
      </c>
      <c r="Q1008" s="117">
        <f>IF('Copy &amp; Paste Roster Report Here'!$A1005='Analytical Tests'!Q$7,IF($F1008="Y",+$H1008*Q$6,0),0)</f>
        <v>0</v>
      </c>
      <c r="R1008" s="117">
        <f>IF('Copy &amp; Paste Roster Report Here'!$A1005='Analytical Tests'!R$7,IF($F1008="Y",+$H1008*R$6,0),0)</f>
        <v>0</v>
      </c>
      <c r="S1008" s="117">
        <f>IF('Copy &amp; Paste Roster Report Here'!$A1005='Analytical Tests'!S$7,IF($F1008="Y",+$H1008*S$6,0),0)</f>
        <v>0</v>
      </c>
      <c r="T1008" s="117">
        <f>IF('Copy &amp; Paste Roster Report Here'!$A1005='Analytical Tests'!T$7,IF($F1008="Y",+$H1008*T$6,0),0)</f>
        <v>0</v>
      </c>
      <c r="U1008" s="117">
        <f>IF('Copy &amp; Paste Roster Report Here'!$A1005='Analytical Tests'!U$7,IF($F1008="Y",+$H1008*U$6,0),0)</f>
        <v>0</v>
      </c>
      <c r="V1008" s="117">
        <f>IF('Copy &amp; Paste Roster Report Here'!$A1005='Analytical Tests'!V$7,IF($F1008="Y",+$H1008*V$6,0),0)</f>
        <v>0</v>
      </c>
      <c r="W1008" s="117">
        <f>IF('Copy &amp; Paste Roster Report Here'!$A1005='Analytical Tests'!W$7,IF($F1008="Y",+$H1008*W$6,0),0)</f>
        <v>0</v>
      </c>
      <c r="X1008" s="117">
        <f>IF('Copy &amp; Paste Roster Report Here'!$A1005='Analytical Tests'!X$7,IF($F1008="Y",+$H1008*X$6,0),0)</f>
        <v>0</v>
      </c>
      <c r="Y1008" s="117" t="b">
        <f>IF('Copy &amp; Paste Roster Report Here'!$A1005='Analytical Tests'!Y$7,IF($F1008="N",IF($J1008&gt;=$C1008,Y$6,+($I1008/$D1008)*Y$6),0))</f>
        <v>0</v>
      </c>
      <c r="Z1008" s="117" t="b">
        <f>IF('Copy &amp; Paste Roster Report Here'!$A1005='Analytical Tests'!Z$7,IF($F1008="N",IF($J1008&gt;=$C1008,Z$6,+($I1008/$D1008)*Z$6),0))</f>
        <v>0</v>
      </c>
      <c r="AA1008" s="117" t="b">
        <f>IF('Copy &amp; Paste Roster Report Here'!$A1005='Analytical Tests'!AA$7,IF($F1008="N",IF($J1008&gt;=$C1008,AA$6,+($I1008/$D1008)*AA$6),0))</f>
        <v>0</v>
      </c>
      <c r="AB1008" s="117" t="b">
        <f>IF('Copy &amp; Paste Roster Report Here'!$A1005='Analytical Tests'!AB$7,IF($F1008="N",IF($J1008&gt;=$C1008,AB$6,+($I1008/$D1008)*AB$6),0))</f>
        <v>0</v>
      </c>
      <c r="AC1008" s="117" t="b">
        <f>IF('Copy &amp; Paste Roster Report Here'!$A1005='Analytical Tests'!AC$7,IF($F1008="N",IF($J1008&gt;=$C1008,AC$6,+($I1008/$D1008)*AC$6),0))</f>
        <v>0</v>
      </c>
      <c r="AD1008" s="117" t="b">
        <f>IF('Copy &amp; Paste Roster Report Here'!$A1005='Analytical Tests'!AD$7,IF($F1008="N",IF($J1008&gt;=$C1008,AD$6,+($I1008/$D1008)*AD$6),0))</f>
        <v>0</v>
      </c>
      <c r="AE1008" s="117" t="b">
        <f>IF('Copy &amp; Paste Roster Report Here'!$A1005='Analytical Tests'!AE$7,IF($F1008="N",IF($J1008&gt;=$C1008,AE$6,+($I1008/$D1008)*AE$6),0))</f>
        <v>0</v>
      </c>
      <c r="AF1008" s="117" t="b">
        <f>IF('Copy &amp; Paste Roster Report Here'!$A1005='Analytical Tests'!AF$7,IF($F1008="N",IF($J1008&gt;=$C1008,AF$6,+($I1008/$D1008)*AF$6),0))</f>
        <v>0</v>
      </c>
      <c r="AG1008" s="117" t="b">
        <f>IF('Copy &amp; Paste Roster Report Here'!$A1005='Analytical Tests'!AG$7,IF($F1008="N",IF($J1008&gt;=$C1008,AG$6,+($I1008/$D1008)*AG$6),0))</f>
        <v>0</v>
      </c>
      <c r="AH1008" s="117" t="b">
        <f>IF('Copy &amp; Paste Roster Report Here'!$A1005='Analytical Tests'!AH$7,IF($F1008="N",IF($J1008&gt;=$C1008,AH$6,+($I1008/$D1008)*AH$6),0))</f>
        <v>0</v>
      </c>
      <c r="AI1008" s="117" t="b">
        <f>IF('Copy &amp; Paste Roster Report Here'!$A1005='Analytical Tests'!AI$7,IF($F1008="N",IF($J1008&gt;=$C1008,AI$6,+($I1008/$D1008)*AI$6),0))</f>
        <v>0</v>
      </c>
      <c r="AJ1008" s="79"/>
      <c r="AK1008" s="118">
        <f>IF('Copy &amp; Paste Roster Report Here'!$A1005=AK$7,IF('Copy &amp; Paste Roster Report Here'!$M1005="FT",1,0),0)</f>
        <v>0</v>
      </c>
      <c r="AL1008" s="118">
        <f>IF('Copy &amp; Paste Roster Report Here'!$A1005=AL$7,IF('Copy &amp; Paste Roster Report Here'!$M1005="FT",1,0),0)</f>
        <v>0</v>
      </c>
      <c r="AM1008" s="118">
        <f>IF('Copy &amp; Paste Roster Report Here'!$A1005=AM$7,IF('Copy &amp; Paste Roster Report Here'!$M1005="FT",1,0),0)</f>
        <v>0</v>
      </c>
      <c r="AN1008" s="118">
        <f>IF('Copy &amp; Paste Roster Report Here'!$A1005=AN$7,IF('Copy &amp; Paste Roster Report Here'!$M1005="FT",1,0),0)</f>
        <v>0</v>
      </c>
      <c r="AO1008" s="118">
        <f>IF('Copy &amp; Paste Roster Report Here'!$A1005=AO$7,IF('Copy &amp; Paste Roster Report Here'!$M1005="FT",1,0),0)</f>
        <v>0</v>
      </c>
      <c r="AP1008" s="118">
        <f>IF('Copy &amp; Paste Roster Report Here'!$A1005=AP$7,IF('Copy &amp; Paste Roster Report Here'!$M1005="FT",1,0),0)</f>
        <v>0</v>
      </c>
      <c r="AQ1008" s="118">
        <f>IF('Copy &amp; Paste Roster Report Here'!$A1005=AQ$7,IF('Copy &amp; Paste Roster Report Here'!$M1005="FT",1,0),0)</f>
        <v>0</v>
      </c>
      <c r="AR1008" s="118">
        <f>IF('Copy &amp; Paste Roster Report Here'!$A1005=AR$7,IF('Copy &amp; Paste Roster Report Here'!$M1005="FT",1,0),0)</f>
        <v>0</v>
      </c>
      <c r="AS1008" s="118">
        <f>IF('Copy &amp; Paste Roster Report Here'!$A1005=AS$7,IF('Copy &amp; Paste Roster Report Here'!$M1005="FT",1,0),0)</f>
        <v>0</v>
      </c>
      <c r="AT1008" s="118">
        <f>IF('Copy &amp; Paste Roster Report Here'!$A1005=AT$7,IF('Copy &amp; Paste Roster Report Here'!$M1005="FT",1,0),0)</f>
        <v>0</v>
      </c>
      <c r="AU1008" s="118">
        <f>IF('Copy &amp; Paste Roster Report Here'!$A1005=AU$7,IF('Copy &amp; Paste Roster Report Here'!$M1005="FT",1,0),0)</f>
        <v>0</v>
      </c>
      <c r="AV1008" s="73">
        <f t="shared" si="235"/>
        <v>0</v>
      </c>
      <c r="AW1008" s="119">
        <f>IF('Copy &amp; Paste Roster Report Here'!$A1005=AW$7,IF('Copy &amp; Paste Roster Report Here'!$M1005="HT",1,0),0)</f>
        <v>0</v>
      </c>
      <c r="AX1008" s="119">
        <f>IF('Copy &amp; Paste Roster Report Here'!$A1005=AX$7,IF('Copy &amp; Paste Roster Report Here'!$M1005="HT",1,0),0)</f>
        <v>0</v>
      </c>
      <c r="AY1008" s="119">
        <f>IF('Copy &amp; Paste Roster Report Here'!$A1005=AY$7,IF('Copy &amp; Paste Roster Report Here'!$M1005="HT",1,0),0)</f>
        <v>0</v>
      </c>
      <c r="AZ1008" s="119">
        <f>IF('Copy &amp; Paste Roster Report Here'!$A1005=AZ$7,IF('Copy &amp; Paste Roster Report Here'!$M1005="HT",1,0),0)</f>
        <v>0</v>
      </c>
      <c r="BA1008" s="119">
        <f>IF('Copy &amp; Paste Roster Report Here'!$A1005=BA$7,IF('Copy &amp; Paste Roster Report Here'!$M1005="HT",1,0),0)</f>
        <v>0</v>
      </c>
      <c r="BB1008" s="119">
        <f>IF('Copy &amp; Paste Roster Report Here'!$A1005=BB$7,IF('Copy &amp; Paste Roster Report Here'!$M1005="HT",1,0),0)</f>
        <v>0</v>
      </c>
      <c r="BC1008" s="119">
        <f>IF('Copy &amp; Paste Roster Report Here'!$A1005=BC$7,IF('Copy &amp; Paste Roster Report Here'!$M1005="HT",1,0),0)</f>
        <v>0</v>
      </c>
      <c r="BD1008" s="119">
        <f>IF('Copy &amp; Paste Roster Report Here'!$A1005=BD$7,IF('Copy &amp; Paste Roster Report Here'!$M1005="HT",1,0),0)</f>
        <v>0</v>
      </c>
      <c r="BE1008" s="119">
        <f>IF('Copy &amp; Paste Roster Report Here'!$A1005=BE$7,IF('Copy &amp; Paste Roster Report Here'!$M1005="HT",1,0),0)</f>
        <v>0</v>
      </c>
      <c r="BF1008" s="119">
        <f>IF('Copy &amp; Paste Roster Report Here'!$A1005=BF$7,IF('Copy &amp; Paste Roster Report Here'!$M1005="HT",1,0),0)</f>
        <v>0</v>
      </c>
      <c r="BG1008" s="119">
        <f>IF('Copy &amp; Paste Roster Report Here'!$A1005=BG$7,IF('Copy &amp; Paste Roster Report Here'!$M1005="HT",1,0),0)</f>
        <v>0</v>
      </c>
      <c r="BH1008" s="73">
        <f t="shared" si="236"/>
        <v>0</v>
      </c>
      <c r="BI1008" s="120">
        <f>IF('Copy &amp; Paste Roster Report Here'!$A1005=BI$7,IF('Copy &amp; Paste Roster Report Here'!$M1005="MT",1,0),0)</f>
        <v>0</v>
      </c>
      <c r="BJ1008" s="120">
        <f>IF('Copy &amp; Paste Roster Report Here'!$A1005=BJ$7,IF('Copy &amp; Paste Roster Report Here'!$M1005="MT",1,0),0)</f>
        <v>0</v>
      </c>
      <c r="BK1008" s="120">
        <f>IF('Copy &amp; Paste Roster Report Here'!$A1005=BK$7,IF('Copy &amp; Paste Roster Report Here'!$M1005="MT",1,0),0)</f>
        <v>0</v>
      </c>
      <c r="BL1008" s="120">
        <f>IF('Copy &amp; Paste Roster Report Here'!$A1005=BL$7,IF('Copy &amp; Paste Roster Report Here'!$M1005="MT",1,0),0)</f>
        <v>0</v>
      </c>
      <c r="BM1008" s="120">
        <f>IF('Copy &amp; Paste Roster Report Here'!$A1005=BM$7,IF('Copy &amp; Paste Roster Report Here'!$M1005="MT",1,0),0)</f>
        <v>0</v>
      </c>
      <c r="BN1008" s="120">
        <f>IF('Copy &amp; Paste Roster Report Here'!$A1005=BN$7,IF('Copy &amp; Paste Roster Report Here'!$M1005="MT",1,0),0)</f>
        <v>0</v>
      </c>
      <c r="BO1008" s="120">
        <f>IF('Copy &amp; Paste Roster Report Here'!$A1005=BO$7,IF('Copy &amp; Paste Roster Report Here'!$M1005="MT",1,0),0)</f>
        <v>0</v>
      </c>
      <c r="BP1008" s="120">
        <f>IF('Copy &amp; Paste Roster Report Here'!$A1005=BP$7,IF('Copy &amp; Paste Roster Report Here'!$M1005="MT",1,0),0)</f>
        <v>0</v>
      </c>
      <c r="BQ1008" s="120">
        <f>IF('Copy &amp; Paste Roster Report Here'!$A1005=BQ$7,IF('Copy &amp; Paste Roster Report Here'!$M1005="MT",1,0),0)</f>
        <v>0</v>
      </c>
      <c r="BR1008" s="120">
        <f>IF('Copy &amp; Paste Roster Report Here'!$A1005=BR$7,IF('Copy &amp; Paste Roster Report Here'!$M1005="MT",1,0),0)</f>
        <v>0</v>
      </c>
      <c r="BS1008" s="120">
        <f>IF('Copy &amp; Paste Roster Report Here'!$A1005=BS$7,IF('Copy &amp; Paste Roster Report Here'!$M1005="MT",1,0),0)</f>
        <v>0</v>
      </c>
      <c r="BT1008" s="73">
        <f t="shared" si="237"/>
        <v>0</v>
      </c>
      <c r="BU1008" s="121">
        <f>IF('Copy &amp; Paste Roster Report Here'!$A1005=BU$7,IF('Copy &amp; Paste Roster Report Here'!$M1005="fy",1,0),0)</f>
        <v>0</v>
      </c>
      <c r="BV1008" s="121">
        <f>IF('Copy &amp; Paste Roster Report Here'!$A1005=BV$7,IF('Copy &amp; Paste Roster Report Here'!$M1005="fy",1,0),0)</f>
        <v>0</v>
      </c>
      <c r="BW1008" s="121">
        <f>IF('Copy &amp; Paste Roster Report Here'!$A1005=BW$7,IF('Copy &amp; Paste Roster Report Here'!$M1005="fy",1,0),0)</f>
        <v>0</v>
      </c>
      <c r="BX1008" s="121">
        <f>IF('Copy &amp; Paste Roster Report Here'!$A1005=BX$7,IF('Copy &amp; Paste Roster Report Here'!$M1005="fy",1,0),0)</f>
        <v>0</v>
      </c>
      <c r="BY1008" s="121">
        <f>IF('Copy &amp; Paste Roster Report Here'!$A1005=BY$7,IF('Copy &amp; Paste Roster Report Here'!$M1005="fy",1,0),0)</f>
        <v>0</v>
      </c>
      <c r="BZ1008" s="121">
        <f>IF('Copy &amp; Paste Roster Report Here'!$A1005=BZ$7,IF('Copy &amp; Paste Roster Report Here'!$M1005="fy",1,0),0)</f>
        <v>0</v>
      </c>
      <c r="CA1008" s="121">
        <f>IF('Copy &amp; Paste Roster Report Here'!$A1005=CA$7,IF('Copy &amp; Paste Roster Report Here'!$M1005="fy",1,0),0)</f>
        <v>0</v>
      </c>
      <c r="CB1008" s="121">
        <f>IF('Copy &amp; Paste Roster Report Here'!$A1005=CB$7,IF('Copy &amp; Paste Roster Report Here'!$M1005="fy",1,0),0)</f>
        <v>0</v>
      </c>
      <c r="CC1008" s="121">
        <f>IF('Copy &amp; Paste Roster Report Here'!$A1005=CC$7,IF('Copy &amp; Paste Roster Report Here'!$M1005="fy",1,0),0)</f>
        <v>0</v>
      </c>
      <c r="CD1008" s="121">
        <f>IF('Copy &amp; Paste Roster Report Here'!$A1005=CD$7,IF('Copy &amp; Paste Roster Report Here'!$M1005="fy",1,0),0)</f>
        <v>0</v>
      </c>
      <c r="CE1008" s="121">
        <f>IF('Copy &amp; Paste Roster Report Here'!$A1005=CE$7,IF('Copy &amp; Paste Roster Report Here'!$M1005="fy",1,0),0)</f>
        <v>0</v>
      </c>
      <c r="CF1008" s="73">
        <f t="shared" si="238"/>
        <v>0</v>
      </c>
      <c r="CG1008" s="122">
        <f>IF('Copy &amp; Paste Roster Report Here'!$A1005=CG$7,IF('Copy &amp; Paste Roster Report Here'!$M1005="RH",1,0),0)</f>
        <v>0</v>
      </c>
      <c r="CH1008" s="122">
        <f>IF('Copy &amp; Paste Roster Report Here'!$A1005=CH$7,IF('Copy &amp; Paste Roster Report Here'!$M1005="RH",1,0),0)</f>
        <v>0</v>
      </c>
      <c r="CI1008" s="122">
        <f>IF('Copy &amp; Paste Roster Report Here'!$A1005=CI$7,IF('Copy &amp; Paste Roster Report Here'!$M1005="RH",1,0),0)</f>
        <v>0</v>
      </c>
      <c r="CJ1008" s="122">
        <f>IF('Copy &amp; Paste Roster Report Here'!$A1005=CJ$7,IF('Copy &amp; Paste Roster Report Here'!$M1005="RH",1,0),0)</f>
        <v>0</v>
      </c>
      <c r="CK1008" s="122">
        <f>IF('Copy &amp; Paste Roster Report Here'!$A1005=CK$7,IF('Copy &amp; Paste Roster Report Here'!$M1005="RH",1,0),0)</f>
        <v>0</v>
      </c>
      <c r="CL1008" s="122">
        <f>IF('Copy &amp; Paste Roster Report Here'!$A1005=CL$7,IF('Copy &amp; Paste Roster Report Here'!$M1005="RH",1,0),0)</f>
        <v>0</v>
      </c>
      <c r="CM1008" s="122">
        <f>IF('Copy &amp; Paste Roster Report Here'!$A1005=CM$7,IF('Copy &amp; Paste Roster Report Here'!$M1005="RH",1,0),0)</f>
        <v>0</v>
      </c>
      <c r="CN1008" s="122">
        <f>IF('Copy &amp; Paste Roster Report Here'!$A1005=CN$7,IF('Copy &amp; Paste Roster Report Here'!$M1005="RH",1,0),0)</f>
        <v>0</v>
      </c>
      <c r="CO1008" s="122">
        <f>IF('Copy &amp; Paste Roster Report Here'!$A1005=CO$7,IF('Copy &amp; Paste Roster Report Here'!$M1005="RH",1,0),0)</f>
        <v>0</v>
      </c>
      <c r="CP1008" s="122">
        <f>IF('Copy &amp; Paste Roster Report Here'!$A1005=CP$7,IF('Copy &amp; Paste Roster Report Here'!$M1005="RH",1,0),0)</f>
        <v>0</v>
      </c>
      <c r="CQ1008" s="122">
        <f>IF('Copy &amp; Paste Roster Report Here'!$A1005=CQ$7,IF('Copy &amp; Paste Roster Report Here'!$M1005="RH",1,0),0)</f>
        <v>0</v>
      </c>
      <c r="CR1008" s="73">
        <f t="shared" si="239"/>
        <v>0</v>
      </c>
      <c r="CS1008" s="123">
        <f>IF('Copy &amp; Paste Roster Report Here'!$A1005=CS$7,IF('Copy &amp; Paste Roster Report Here'!$M1005="QT",1,0),0)</f>
        <v>0</v>
      </c>
      <c r="CT1008" s="123">
        <f>IF('Copy &amp; Paste Roster Report Here'!$A1005=CT$7,IF('Copy &amp; Paste Roster Report Here'!$M1005="QT",1,0),0)</f>
        <v>0</v>
      </c>
      <c r="CU1008" s="123">
        <f>IF('Copy &amp; Paste Roster Report Here'!$A1005=CU$7,IF('Copy &amp; Paste Roster Report Here'!$M1005="QT",1,0),0)</f>
        <v>0</v>
      </c>
      <c r="CV1008" s="123">
        <f>IF('Copy &amp; Paste Roster Report Here'!$A1005=CV$7,IF('Copy &amp; Paste Roster Report Here'!$M1005="QT",1,0),0)</f>
        <v>0</v>
      </c>
      <c r="CW1008" s="123">
        <f>IF('Copy &amp; Paste Roster Report Here'!$A1005=CW$7,IF('Copy &amp; Paste Roster Report Here'!$M1005="QT",1,0),0)</f>
        <v>0</v>
      </c>
      <c r="CX1008" s="123">
        <f>IF('Copy &amp; Paste Roster Report Here'!$A1005=CX$7,IF('Copy &amp; Paste Roster Report Here'!$M1005="QT",1,0),0)</f>
        <v>0</v>
      </c>
      <c r="CY1008" s="123">
        <f>IF('Copy &amp; Paste Roster Report Here'!$A1005=CY$7,IF('Copy &amp; Paste Roster Report Here'!$M1005="QT",1,0),0)</f>
        <v>0</v>
      </c>
      <c r="CZ1008" s="123">
        <f>IF('Copy &amp; Paste Roster Report Here'!$A1005=CZ$7,IF('Copy &amp; Paste Roster Report Here'!$M1005="QT",1,0),0)</f>
        <v>0</v>
      </c>
      <c r="DA1008" s="123">
        <f>IF('Copy &amp; Paste Roster Report Here'!$A1005=DA$7,IF('Copy &amp; Paste Roster Report Here'!$M1005="QT",1,0),0)</f>
        <v>0</v>
      </c>
      <c r="DB1008" s="123">
        <f>IF('Copy &amp; Paste Roster Report Here'!$A1005=DB$7,IF('Copy &amp; Paste Roster Report Here'!$M1005="QT",1,0),0)</f>
        <v>0</v>
      </c>
      <c r="DC1008" s="123">
        <f>IF('Copy &amp; Paste Roster Report Here'!$A1005=DC$7,IF('Copy &amp; Paste Roster Report Here'!$M1005="QT",1,0),0)</f>
        <v>0</v>
      </c>
      <c r="DD1008" s="73">
        <f t="shared" si="240"/>
        <v>0</v>
      </c>
      <c r="DE1008" s="124">
        <f>IF('Copy &amp; Paste Roster Report Here'!$A1005=DE$7,IF('Copy &amp; Paste Roster Report Here'!$M1005="xxxxxxxxxxx",1,0),0)</f>
        <v>0</v>
      </c>
      <c r="DF1008" s="124">
        <f>IF('Copy &amp; Paste Roster Report Here'!$A1005=DF$7,IF('Copy &amp; Paste Roster Report Here'!$M1005="xxxxxxxxxxx",1,0),0)</f>
        <v>0</v>
      </c>
      <c r="DG1008" s="124">
        <f>IF('Copy &amp; Paste Roster Report Here'!$A1005=DG$7,IF('Copy &amp; Paste Roster Report Here'!$M1005="xxxxxxxxxxx",1,0),0)</f>
        <v>0</v>
      </c>
      <c r="DH1008" s="124">
        <f>IF('Copy &amp; Paste Roster Report Here'!$A1005=DH$7,IF('Copy &amp; Paste Roster Report Here'!$M1005="xxxxxxxxxxx",1,0),0)</f>
        <v>0</v>
      </c>
      <c r="DI1008" s="124">
        <f>IF('Copy &amp; Paste Roster Report Here'!$A1005=DI$7,IF('Copy &amp; Paste Roster Report Here'!$M1005="xxxxxxxxxxx",1,0),0)</f>
        <v>0</v>
      </c>
      <c r="DJ1008" s="124">
        <f>IF('Copy &amp; Paste Roster Report Here'!$A1005=DJ$7,IF('Copy &amp; Paste Roster Report Here'!$M1005="xxxxxxxxxxx",1,0),0)</f>
        <v>0</v>
      </c>
      <c r="DK1008" s="124">
        <f>IF('Copy &amp; Paste Roster Report Here'!$A1005=DK$7,IF('Copy &amp; Paste Roster Report Here'!$M1005="xxxxxxxxxxx",1,0),0)</f>
        <v>0</v>
      </c>
      <c r="DL1008" s="124">
        <f>IF('Copy &amp; Paste Roster Report Here'!$A1005=DL$7,IF('Copy &amp; Paste Roster Report Here'!$M1005="xxxxxxxxxxx",1,0),0)</f>
        <v>0</v>
      </c>
      <c r="DM1008" s="124">
        <f>IF('Copy &amp; Paste Roster Report Here'!$A1005=DM$7,IF('Copy &amp; Paste Roster Report Here'!$M1005="xxxxxxxxxxx",1,0),0)</f>
        <v>0</v>
      </c>
      <c r="DN1008" s="124">
        <f>IF('Copy &amp; Paste Roster Report Here'!$A1005=DN$7,IF('Copy &amp; Paste Roster Report Here'!$M1005="xxxxxxxxxxx",1,0),0)</f>
        <v>0</v>
      </c>
      <c r="DO1008" s="124">
        <f>IF('Copy &amp; Paste Roster Report Here'!$A1005=DO$7,IF('Copy &amp; Paste Roster Report Here'!$M1005="xxxxxxxxxxx",1,0),0)</f>
        <v>0</v>
      </c>
      <c r="DP1008" s="125">
        <f t="shared" si="241"/>
        <v>0</v>
      </c>
      <c r="DQ1008" s="126">
        <f t="shared" si="242"/>
        <v>0</v>
      </c>
    </row>
    <row r="1009" spans="1:121" x14ac:dyDescent="0.25">
      <c r="A1009" s="111">
        <f t="shared" si="228"/>
        <v>0</v>
      </c>
      <c r="B1009" s="111">
        <f t="shared" si="229"/>
        <v>0</v>
      </c>
      <c r="C1009" s="112">
        <f>+('Copy &amp; Paste Roster Report Here'!$P1006-'Copy &amp; Paste Roster Report Here'!$O1006)/30</f>
        <v>0</v>
      </c>
      <c r="D1009" s="112">
        <f>+('Copy &amp; Paste Roster Report Here'!$P1006-'Copy &amp; Paste Roster Report Here'!$O1006)</f>
        <v>0</v>
      </c>
      <c r="E1009" s="111">
        <f>'Copy &amp; Paste Roster Report Here'!N1006</f>
        <v>0</v>
      </c>
      <c r="F1009" s="111" t="str">
        <f t="shared" si="230"/>
        <v>N</v>
      </c>
      <c r="G1009" s="111">
        <f>'Copy &amp; Paste Roster Report Here'!R1006</f>
        <v>0</v>
      </c>
      <c r="H1009" s="113">
        <f t="shared" si="231"/>
        <v>0</v>
      </c>
      <c r="I1009" s="112">
        <f>IF(F1009="N",$F$5-'Copy &amp; Paste Roster Report Here'!O1006,+'Copy &amp; Paste Roster Report Here'!Q1006-'Copy &amp; Paste Roster Report Here'!O1006)</f>
        <v>0</v>
      </c>
      <c r="J1009" s="114">
        <f t="shared" si="232"/>
        <v>0</v>
      </c>
      <c r="K1009" s="114">
        <f t="shared" si="233"/>
        <v>0</v>
      </c>
      <c r="L1009" s="115">
        <f>'Copy &amp; Paste Roster Report Here'!F1006</f>
        <v>0</v>
      </c>
      <c r="M1009" s="116">
        <f t="shared" si="234"/>
        <v>0</v>
      </c>
      <c r="N1009" s="117">
        <f>IF('Copy &amp; Paste Roster Report Here'!$A1006='Analytical Tests'!N$7,IF($F1009="Y",+$H1009*N$6,0),0)</f>
        <v>0</v>
      </c>
      <c r="O1009" s="117">
        <f>IF('Copy &amp; Paste Roster Report Here'!$A1006='Analytical Tests'!O$7,IF($F1009="Y",+$H1009*O$6,0),0)</f>
        <v>0</v>
      </c>
      <c r="P1009" s="117">
        <f>IF('Copy &amp; Paste Roster Report Here'!$A1006='Analytical Tests'!P$7,IF($F1009="Y",+$H1009*P$6,0),0)</f>
        <v>0</v>
      </c>
      <c r="Q1009" s="117">
        <f>IF('Copy &amp; Paste Roster Report Here'!$A1006='Analytical Tests'!Q$7,IF($F1009="Y",+$H1009*Q$6,0),0)</f>
        <v>0</v>
      </c>
      <c r="R1009" s="117">
        <f>IF('Copy &amp; Paste Roster Report Here'!$A1006='Analytical Tests'!R$7,IF($F1009="Y",+$H1009*R$6,0),0)</f>
        <v>0</v>
      </c>
      <c r="S1009" s="117">
        <f>IF('Copy &amp; Paste Roster Report Here'!$A1006='Analytical Tests'!S$7,IF($F1009="Y",+$H1009*S$6,0),0)</f>
        <v>0</v>
      </c>
      <c r="T1009" s="117">
        <f>IF('Copy &amp; Paste Roster Report Here'!$A1006='Analytical Tests'!T$7,IF($F1009="Y",+$H1009*T$6,0),0)</f>
        <v>0</v>
      </c>
      <c r="U1009" s="117">
        <f>IF('Copy &amp; Paste Roster Report Here'!$A1006='Analytical Tests'!U$7,IF($F1009="Y",+$H1009*U$6,0),0)</f>
        <v>0</v>
      </c>
      <c r="V1009" s="117">
        <f>IF('Copy &amp; Paste Roster Report Here'!$A1006='Analytical Tests'!V$7,IF($F1009="Y",+$H1009*V$6,0),0)</f>
        <v>0</v>
      </c>
      <c r="W1009" s="117">
        <f>IF('Copy &amp; Paste Roster Report Here'!$A1006='Analytical Tests'!W$7,IF($F1009="Y",+$H1009*W$6,0),0)</f>
        <v>0</v>
      </c>
      <c r="X1009" s="117">
        <f>IF('Copy &amp; Paste Roster Report Here'!$A1006='Analytical Tests'!X$7,IF($F1009="Y",+$H1009*X$6,0),0)</f>
        <v>0</v>
      </c>
      <c r="Y1009" s="117" t="b">
        <f>IF('Copy &amp; Paste Roster Report Here'!$A1006='Analytical Tests'!Y$7,IF($F1009="N",IF($J1009&gt;=$C1009,Y$6,+($I1009/$D1009)*Y$6),0))</f>
        <v>0</v>
      </c>
      <c r="Z1009" s="117" t="b">
        <f>IF('Copy &amp; Paste Roster Report Here'!$A1006='Analytical Tests'!Z$7,IF($F1009="N",IF($J1009&gt;=$C1009,Z$6,+($I1009/$D1009)*Z$6),0))</f>
        <v>0</v>
      </c>
      <c r="AA1009" s="117" t="b">
        <f>IF('Copy &amp; Paste Roster Report Here'!$A1006='Analytical Tests'!AA$7,IF($F1009="N",IF($J1009&gt;=$C1009,AA$6,+($I1009/$D1009)*AA$6),0))</f>
        <v>0</v>
      </c>
      <c r="AB1009" s="117" t="b">
        <f>IF('Copy &amp; Paste Roster Report Here'!$A1006='Analytical Tests'!AB$7,IF($F1009="N",IF($J1009&gt;=$C1009,AB$6,+($I1009/$D1009)*AB$6),0))</f>
        <v>0</v>
      </c>
      <c r="AC1009" s="117" t="b">
        <f>IF('Copy &amp; Paste Roster Report Here'!$A1006='Analytical Tests'!AC$7,IF($F1009="N",IF($J1009&gt;=$C1009,AC$6,+($I1009/$D1009)*AC$6),0))</f>
        <v>0</v>
      </c>
      <c r="AD1009" s="117" t="b">
        <f>IF('Copy &amp; Paste Roster Report Here'!$A1006='Analytical Tests'!AD$7,IF($F1009="N",IF($J1009&gt;=$C1009,AD$6,+($I1009/$D1009)*AD$6),0))</f>
        <v>0</v>
      </c>
      <c r="AE1009" s="117" t="b">
        <f>IF('Copy &amp; Paste Roster Report Here'!$A1006='Analytical Tests'!AE$7,IF($F1009="N",IF($J1009&gt;=$C1009,AE$6,+($I1009/$D1009)*AE$6),0))</f>
        <v>0</v>
      </c>
      <c r="AF1009" s="117" t="b">
        <f>IF('Copy &amp; Paste Roster Report Here'!$A1006='Analytical Tests'!AF$7,IF($F1009="N",IF($J1009&gt;=$C1009,AF$6,+($I1009/$D1009)*AF$6),0))</f>
        <v>0</v>
      </c>
      <c r="AG1009" s="117" t="b">
        <f>IF('Copy &amp; Paste Roster Report Here'!$A1006='Analytical Tests'!AG$7,IF($F1009="N",IF($J1009&gt;=$C1009,AG$6,+($I1009/$D1009)*AG$6),0))</f>
        <v>0</v>
      </c>
      <c r="AH1009" s="117" t="b">
        <f>IF('Copy &amp; Paste Roster Report Here'!$A1006='Analytical Tests'!AH$7,IF($F1009="N",IF($J1009&gt;=$C1009,AH$6,+($I1009/$D1009)*AH$6),0))</f>
        <v>0</v>
      </c>
      <c r="AI1009" s="117" t="b">
        <f>IF('Copy &amp; Paste Roster Report Here'!$A1006='Analytical Tests'!AI$7,IF($F1009="N",IF($J1009&gt;=$C1009,AI$6,+($I1009/$D1009)*AI$6),0))</f>
        <v>0</v>
      </c>
      <c r="AJ1009" s="79"/>
      <c r="AK1009" s="118">
        <f>IF('Copy &amp; Paste Roster Report Here'!$A1006=AK$7,IF('Copy &amp; Paste Roster Report Here'!$M1006="FT",1,0),0)</f>
        <v>0</v>
      </c>
      <c r="AL1009" s="118">
        <f>IF('Copy &amp; Paste Roster Report Here'!$A1006=AL$7,IF('Copy &amp; Paste Roster Report Here'!$M1006="FT",1,0),0)</f>
        <v>0</v>
      </c>
      <c r="AM1009" s="118">
        <f>IF('Copy &amp; Paste Roster Report Here'!$A1006=AM$7,IF('Copy &amp; Paste Roster Report Here'!$M1006="FT",1,0),0)</f>
        <v>0</v>
      </c>
      <c r="AN1009" s="118">
        <f>IF('Copy &amp; Paste Roster Report Here'!$A1006=AN$7,IF('Copy &amp; Paste Roster Report Here'!$M1006="FT",1,0),0)</f>
        <v>0</v>
      </c>
      <c r="AO1009" s="118">
        <f>IF('Copy &amp; Paste Roster Report Here'!$A1006=AO$7,IF('Copy &amp; Paste Roster Report Here'!$M1006="FT",1,0),0)</f>
        <v>0</v>
      </c>
      <c r="AP1009" s="118">
        <f>IF('Copy &amp; Paste Roster Report Here'!$A1006=AP$7,IF('Copy &amp; Paste Roster Report Here'!$M1006="FT",1,0),0)</f>
        <v>0</v>
      </c>
      <c r="AQ1009" s="118">
        <f>IF('Copy &amp; Paste Roster Report Here'!$A1006=AQ$7,IF('Copy &amp; Paste Roster Report Here'!$M1006="FT",1,0),0)</f>
        <v>0</v>
      </c>
      <c r="AR1009" s="118">
        <f>IF('Copy &amp; Paste Roster Report Here'!$A1006=AR$7,IF('Copy &amp; Paste Roster Report Here'!$M1006="FT",1,0),0)</f>
        <v>0</v>
      </c>
      <c r="AS1009" s="118">
        <f>IF('Copy &amp; Paste Roster Report Here'!$A1006=AS$7,IF('Copy &amp; Paste Roster Report Here'!$M1006="FT",1,0),0)</f>
        <v>0</v>
      </c>
      <c r="AT1009" s="118">
        <f>IF('Copy &amp; Paste Roster Report Here'!$A1006=AT$7,IF('Copy &amp; Paste Roster Report Here'!$M1006="FT",1,0),0)</f>
        <v>0</v>
      </c>
      <c r="AU1009" s="118">
        <f>IF('Copy &amp; Paste Roster Report Here'!$A1006=AU$7,IF('Copy &amp; Paste Roster Report Here'!$M1006="FT",1,0),0)</f>
        <v>0</v>
      </c>
      <c r="AV1009" s="73">
        <f t="shared" si="235"/>
        <v>0</v>
      </c>
      <c r="AW1009" s="119">
        <f>IF('Copy &amp; Paste Roster Report Here'!$A1006=AW$7,IF('Copy &amp; Paste Roster Report Here'!$M1006="HT",1,0),0)</f>
        <v>0</v>
      </c>
      <c r="AX1009" s="119">
        <f>IF('Copy &amp; Paste Roster Report Here'!$A1006=AX$7,IF('Copy &amp; Paste Roster Report Here'!$M1006="HT",1,0),0)</f>
        <v>0</v>
      </c>
      <c r="AY1009" s="119">
        <f>IF('Copy &amp; Paste Roster Report Here'!$A1006=AY$7,IF('Copy &amp; Paste Roster Report Here'!$M1006="HT",1,0),0)</f>
        <v>0</v>
      </c>
      <c r="AZ1009" s="119">
        <f>IF('Copy &amp; Paste Roster Report Here'!$A1006=AZ$7,IF('Copy &amp; Paste Roster Report Here'!$M1006="HT",1,0),0)</f>
        <v>0</v>
      </c>
      <c r="BA1009" s="119">
        <f>IF('Copy &amp; Paste Roster Report Here'!$A1006=BA$7,IF('Copy &amp; Paste Roster Report Here'!$M1006="HT",1,0),0)</f>
        <v>0</v>
      </c>
      <c r="BB1009" s="119">
        <f>IF('Copy &amp; Paste Roster Report Here'!$A1006=BB$7,IF('Copy &amp; Paste Roster Report Here'!$M1006="HT",1,0),0)</f>
        <v>0</v>
      </c>
      <c r="BC1009" s="119">
        <f>IF('Copy &amp; Paste Roster Report Here'!$A1006=BC$7,IF('Copy &amp; Paste Roster Report Here'!$M1006="HT",1,0),0)</f>
        <v>0</v>
      </c>
      <c r="BD1009" s="119">
        <f>IF('Copy &amp; Paste Roster Report Here'!$A1006=BD$7,IF('Copy &amp; Paste Roster Report Here'!$M1006="HT",1,0),0)</f>
        <v>0</v>
      </c>
      <c r="BE1009" s="119">
        <f>IF('Copy &amp; Paste Roster Report Here'!$A1006=BE$7,IF('Copy &amp; Paste Roster Report Here'!$M1006="HT",1,0),0)</f>
        <v>0</v>
      </c>
      <c r="BF1009" s="119">
        <f>IF('Copy &amp; Paste Roster Report Here'!$A1006=BF$7,IF('Copy &amp; Paste Roster Report Here'!$M1006="HT",1,0),0)</f>
        <v>0</v>
      </c>
      <c r="BG1009" s="119">
        <f>IF('Copy &amp; Paste Roster Report Here'!$A1006=BG$7,IF('Copy &amp; Paste Roster Report Here'!$M1006="HT",1,0),0)</f>
        <v>0</v>
      </c>
      <c r="BH1009" s="73">
        <f t="shared" si="236"/>
        <v>0</v>
      </c>
      <c r="BI1009" s="120">
        <f>IF('Copy &amp; Paste Roster Report Here'!$A1006=BI$7,IF('Copy &amp; Paste Roster Report Here'!$M1006="MT",1,0),0)</f>
        <v>0</v>
      </c>
      <c r="BJ1009" s="120">
        <f>IF('Copy &amp; Paste Roster Report Here'!$A1006=BJ$7,IF('Copy &amp; Paste Roster Report Here'!$M1006="MT",1,0),0)</f>
        <v>0</v>
      </c>
      <c r="BK1009" s="120">
        <f>IF('Copy &amp; Paste Roster Report Here'!$A1006=BK$7,IF('Copy &amp; Paste Roster Report Here'!$M1006="MT",1,0),0)</f>
        <v>0</v>
      </c>
      <c r="BL1009" s="120">
        <f>IF('Copy &amp; Paste Roster Report Here'!$A1006=BL$7,IF('Copy &amp; Paste Roster Report Here'!$M1006="MT",1,0),0)</f>
        <v>0</v>
      </c>
      <c r="BM1009" s="120">
        <f>IF('Copy &amp; Paste Roster Report Here'!$A1006=BM$7,IF('Copy &amp; Paste Roster Report Here'!$M1006="MT",1,0),0)</f>
        <v>0</v>
      </c>
      <c r="BN1009" s="120">
        <f>IF('Copy &amp; Paste Roster Report Here'!$A1006=BN$7,IF('Copy &amp; Paste Roster Report Here'!$M1006="MT",1,0),0)</f>
        <v>0</v>
      </c>
      <c r="BO1009" s="120">
        <f>IF('Copy &amp; Paste Roster Report Here'!$A1006=BO$7,IF('Copy &amp; Paste Roster Report Here'!$M1006="MT",1,0),0)</f>
        <v>0</v>
      </c>
      <c r="BP1009" s="120">
        <f>IF('Copy &amp; Paste Roster Report Here'!$A1006=BP$7,IF('Copy &amp; Paste Roster Report Here'!$M1006="MT",1,0),0)</f>
        <v>0</v>
      </c>
      <c r="BQ1009" s="120">
        <f>IF('Copy &amp; Paste Roster Report Here'!$A1006=BQ$7,IF('Copy &amp; Paste Roster Report Here'!$M1006="MT",1,0),0)</f>
        <v>0</v>
      </c>
      <c r="BR1009" s="120">
        <f>IF('Copy &amp; Paste Roster Report Here'!$A1006=BR$7,IF('Copy &amp; Paste Roster Report Here'!$M1006="MT",1,0),0)</f>
        <v>0</v>
      </c>
      <c r="BS1009" s="120">
        <f>IF('Copy &amp; Paste Roster Report Here'!$A1006=BS$7,IF('Copy &amp; Paste Roster Report Here'!$M1006="MT",1,0),0)</f>
        <v>0</v>
      </c>
      <c r="BT1009" s="73">
        <f t="shared" si="237"/>
        <v>0</v>
      </c>
      <c r="BU1009" s="121">
        <f>IF('Copy &amp; Paste Roster Report Here'!$A1006=BU$7,IF('Copy &amp; Paste Roster Report Here'!$M1006="fy",1,0),0)</f>
        <v>0</v>
      </c>
      <c r="BV1009" s="121">
        <f>IF('Copy &amp; Paste Roster Report Here'!$A1006=BV$7,IF('Copy &amp; Paste Roster Report Here'!$M1006="fy",1,0),0)</f>
        <v>0</v>
      </c>
      <c r="BW1009" s="121">
        <f>IF('Copy &amp; Paste Roster Report Here'!$A1006=BW$7,IF('Copy &amp; Paste Roster Report Here'!$M1006="fy",1,0),0)</f>
        <v>0</v>
      </c>
      <c r="BX1009" s="121">
        <f>IF('Copy &amp; Paste Roster Report Here'!$A1006=BX$7,IF('Copy &amp; Paste Roster Report Here'!$M1006="fy",1,0),0)</f>
        <v>0</v>
      </c>
      <c r="BY1009" s="121">
        <f>IF('Copy &amp; Paste Roster Report Here'!$A1006=BY$7,IF('Copy &amp; Paste Roster Report Here'!$M1006="fy",1,0),0)</f>
        <v>0</v>
      </c>
      <c r="BZ1009" s="121">
        <f>IF('Copy &amp; Paste Roster Report Here'!$A1006=BZ$7,IF('Copy &amp; Paste Roster Report Here'!$M1006="fy",1,0),0)</f>
        <v>0</v>
      </c>
      <c r="CA1009" s="121">
        <f>IF('Copy &amp; Paste Roster Report Here'!$A1006=CA$7,IF('Copy &amp; Paste Roster Report Here'!$M1006="fy",1,0),0)</f>
        <v>0</v>
      </c>
      <c r="CB1009" s="121">
        <f>IF('Copy &amp; Paste Roster Report Here'!$A1006=CB$7,IF('Copy &amp; Paste Roster Report Here'!$M1006="fy",1,0),0)</f>
        <v>0</v>
      </c>
      <c r="CC1009" s="121">
        <f>IF('Copy &amp; Paste Roster Report Here'!$A1006=CC$7,IF('Copy &amp; Paste Roster Report Here'!$M1006="fy",1,0),0)</f>
        <v>0</v>
      </c>
      <c r="CD1009" s="121">
        <f>IF('Copy &amp; Paste Roster Report Here'!$A1006=CD$7,IF('Copy &amp; Paste Roster Report Here'!$M1006="fy",1,0),0)</f>
        <v>0</v>
      </c>
      <c r="CE1009" s="121">
        <f>IF('Copy &amp; Paste Roster Report Here'!$A1006=CE$7,IF('Copy &amp; Paste Roster Report Here'!$M1006="fy",1,0),0)</f>
        <v>0</v>
      </c>
      <c r="CF1009" s="73">
        <f t="shared" si="238"/>
        <v>0</v>
      </c>
      <c r="CG1009" s="122">
        <f>IF('Copy &amp; Paste Roster Report Here'!$A1006=CG$7,IF('Copy &amp; Paste Roster Report Here'!$M1006="RH",1,0),0)</f>
        <v>0</v>
      </c>
      <c r="CH1009" s="122">
        <f>IF('Copy &amp; Paste Roster Report Here'!$A1006=CH$7,IF('Copy &amp; Paste Roster Report Here'!$M1006="RH",1,0),0)</f>
        <v>0</v>
      </c>
      <c r="CI1009" s="122">
        <f>IF('Copy &amp; Paste Roster Report Here'!$A1006=CI$7,IF('Copy &amp; Paste Roster Report Here'!$M1006="RH",1,0),0)</f>
        <v>0</v>
      </c>
      <c r="CJ1009" s="122">
        <f>IF('Copy &amp; Paste Roster Report Here'!$A1006=CJ$7,IF('Copy &amp; Paste Roster Report Here'!$M1006="RH",1,0),0)</f>
        <v>0</v>
      </c>
      <c r="CK1009" s="122">
        <f>IF('Copy &amp; Paste Roster Report Here'!$A1006=CK$7,IF('Copy &amp; Paste Roster Report Here'!$M1006="RH",1,0),0)</f>
        <v>0</v>
      </c>
      <c r="CL1009" s="122">
        <f>IF('Copy &amp; Paste Roster Report Here'!$A1006=CL$7,IF('Copy &amp; Paste Roster Report Here'!$M1006="RH",1,0),0)</f>
        <v>0</v>
      </c>
      <c r="CM1009" s="122">
        <f>IF('Copy &amp; Paste Roster Report Here'!$A1006=CM$7,IF('Copy &amp; Paste Roster Report Here'!$M1006="RH",1,0),0)</f>
        <v>0</v>
      </c>
      <c r="CN1009" s="122">
        <f>IF('Copy &amp; Paste Roster Report Here'!$A1006=CN$7,IF('Copy &amp; Paste Roster Report Here'!$M1006="RH",1,0),0)</f>
        <v>0</v>
      </c>
      <c r="CO1009" s="122">
        <f>IF('Copy &amp; Paste Roster Report Here'!$A1006=CO$7,IF('Copy &amp; Paste Roster Report Here'!$M1006="RH",1,0),0)</f>
        <v>0</v>
      </c>
      <c r="CP1009" s="122">
        <f>IF('Copy &amp; Paste Roster Report Here'!$A1006=CP$7,IF('Copy &amp; Paste Roster Report Here'!$M1006="RH",1,0),0)</f>
        <v>0</v>
      </c>
      <c r="CQ1009" s="122">
        <f>IF('Copy &amp; Paste Roster Report Here'!$A1006=CQ$7,IF('Copy &amp; Paste Roster Report Here'!$M1006="RH",1,0),0)</f>
        <v>0</v>
      </c>
      <c r="CR1009" s="73">
        <f t="shared" si="239"/>
        <v>0</v>
      </c>
      <c r="CS1009" s="123">
        <f>IF('Copy &amp; Paste Roster Report Here'!$A1006=CS$7,IF('Copy &amp; Paste Roster Report Here'!$M1006="QT",1,0),0)</f>
        <v>0</v>
      </c>
      <c r="CT1009" s="123">
        <f>IF('Copy &amp; Paste Roster Report Here'!$A1006=CT$7,IF('Copy &amp; Paste Roster Report Here'!$M1006="QT",1,0),0)</f>
        <v>0</v>
      </c>
      <c r="CU1009" s="123">
        <f>IF('Copy &amp; Paste Roster Report Here'!$A1006=CU$7,IF('Copy &amp; Paste Roster Report Here'!$M1006="QT",1,0),0)</f>
        <v>0</v>
      </c>
      <c r="CV1009" s="123">
        <f>IF('Copy &amp; Paste Roster Report Here'!$A1006=CV$7,IF('Copy &amp; Paste Roster Report Here'!$M1006="QT",1,0),0)</f>
        <v>0</v>
      </c>
      <c r="CW1009" s="123">
        <f>IF('Copy &amp; Paste Roster Report Here'!$A1006=CW$7,IF('Copy &amp; Paste Roster Report Here'!$M1006="QT",1,0),0)</f>
        <v>0</v>
      </c>
      <c r="CX1009" s="123">
        <f>IF('Copy &amp; Paste Roster Report Here'!$A1006=CX$7,IF('Copy &amp; Paste Roster Report Here'!$M1006="QT",1,0),0)</f>
        <v>0</v>
      </c>
      <c r="CY1009" s="123">
        <f>IF('Copy &amp; Paste Roster Report Here'!$A1006=CY$7,IF('Copy &amp; Paste Roster Report Here'!$M1006="QT",1,0),0)</f>
        <v>0</v>
      </c>
      <c r="CZ1009" s="123">
        <f>IF('Copy &amp; Paste Roster Report Here'!$A1006=CZ$7,IF('Copy &amp; Paste Roster Report Here'!$M1006="QT",1,0),0)</f>
        <v>0</v>
      </c>
      <c r="DA1009" s="123">
        <f>IF('Copy &amp; Paste Roster Report Here'!$A1006=DA$7,IF('Copy &amp; Paste Roster Report Here'!$M1006="QT",1,0),0)</f>
        <v>0</v>
      </c>
      <c r="DB1009" s="123">
        <f>IF('Copy &amp; Paste Roster Report Here'!$A1006=DB$7,IF('Copy &amp; Paste Roster Report Here'!$M1006="QT",1,0),0)</f>
        <v>0</v>
      </c>
      <c r="DC1009" s="123">
        <f>IF('Copy &amp; Paste Roster Report Here'!$A1006=DC$7,IF('Copy &amp; Paste Roster Report Here'!$M1006="QT",1,0),0)</f>
        <v>0</v>
      </c>
      <c r="DD1009" s="73">
        <f t="shared" si="240"/>
        <v>0</v>
      </c>
      <c r="DE1009" s="124">
        <f>IF('Copy &amp; Paste Roster Report Here'!$A1006=DE$7,IF('Copy &amp; Paste Roster Report Here'!$M1006="xxxxxxxxxxx",1,0),0)</f>
        <v>0</v>
      </c>
      <c r="DF1009" s="124">
        <f>IF('Copy &amp; Paste Roster Report Here'!$A1006=DF$7,IF('Copy &amp; Paste Roster Report Here'!$M1006="xxxxxxxxxxx",1,0),0)</f>
        <v>0</v>
      </c>
      <c r="DG1009" s="124">
        <f>IF('Copy &amp; Paste Roster Report Here'!$A1006=DG$7,IF('Copy &amp; Paste Roster Report Here'!$M1006="xxxxxxxxxxx",1,0),0)</f>
        <v>0</v>
      </c>
      <c r="DH1009" s="124">
        <f>IF('Copy &amp; Paste Roster Report Here'!$A1006=DH$7,IF('Copy &amp; Paste Roster Report Here'!$M1006="xxxxxxxxxxx",1,0),0)</f>
        <v>0</v>
      </c>
      <c r="DI1009" s="124">
        <f>IF('Copy &amp; Paste Roster Report Here'!$A1006=DI$7,IF('Copy &amp; Paste Roster Report Here'!$M1006="xxxxxxxxxxx",1,0),0)</f>
        <v>0</v>
      </c>
      <c r="DJ1009" s="124">
        <f>IF('Copy &amp; Paste Roster Report Here'!$A1006=DJ$7,IF('Copy &amp; Paste Roster Report Here'!$M1006="xxxxxxxxxxx",1,0),0)</f>
        <v>0</v>
      </c>
      <c r="DK1009" s="124">
        <f>IF('Copy &amp; Paste Roster Report Here'!$A1006=DK$7,IF('Copy &amp; Paste Roster Report Here'!$M1006="xxxxxxxxxxx",1,0),0)</f>
        <v>0</v>
      </c>
      <c r="DL1009" s="124">
        <f>IF('Copy &amp; Paste Roster Report Here'!$A1006=DL$7,IF('Copy &amp; Paste Roster Report Here'!$M1006="xxxxxxxxxxx",1,0),0)</f>
        <v>0</v>
      </c>
      <c r="DM1009" s="124">
        <f>IF('Copy &amp; Paste Roster Report Here'!$A1006=DM$7,IF('Copy &amp; Paste Roster Report Here'!$M1006="xxxxxxxxxxx",1,0),0)</f>
        <v>0</v>
      </c>
      <c r="DN1009" s="124">
        <f>IF('Copy &amp; Paste Roster Report Here'!$A1006=DN$7,IF('Copy &amp; Paste Roster Report Here'!$M1006="xxxxxxxxxxx",1,0),0)</f>
        <v>0</v>
      </c>
      <c r="DO1009" s="124">
        <f>IF('Copy &amp; Paste Roster Report Here'!$A1006=DO$7,IF('Copy &amp; Paste Roster Report Here'!$M1006="xxxxxxxxxxx",1,0),0)</f>
        <v>0</v>
      </c>
      <c r="DP1009" s="125">
        <f t="shared" si="241"/>
        <v>0</v>
      </c>
      <c r="DQ1009" s="126">
        <f t="shared" si="242"/>
        <v>0</v>
      </c>
    </row>
    <row r="1010" spans="1:121" x14ac:dyDescent="0.25">
      <c r="A1010" s="111">
        <f t="shared" si="228"/>
        <v>0</v>
      </c>
      <c r="B1010" s="111">
        <f t="shared" si="229"/>
        <v>0</v>
      </c>
      <c r="C1010" s="112">
        <f>+('Copy &amp; Paste Roster Report Here'!$P1007-'Copy &amp; Paste Roster Report Here'!$O1007)/30</f>
        <v>0</v>
      </c>
      <c r="D1010" s="112">
        <f>+('Copy &amp; Paste Roster Report Here'!$P1007-'Copy &amp; Paste Roster Report Here'!$O1007)</f>
        <v>0</v>
      </c>
      <c r="E1010" s="111">
        <f>'Copy &amp; Paste Roster Report Here'!N1007</f>
        <v>0</v>
      </c>
      <c r="F1010" s="111" t="str">
        <f t="shared" si="230"/>
        <v>N</v>
      </c>
      <c r="G1010" s="111">
        <f>'Copy &amp; Paste Roster Report Here'!R1007</f>
        <v>0</v>
      </c>
      <c r="H1010" s="113">
        <f t="shared" si="231"/>
        <v>0</v>
      </c>
      <c r="I1010" s="112">
        <f>IF(F1010="N",$F$5-'Copy &amp; Paste Roster Report Here'!O1007,+'Copy &amp; Paste Roster Report Here'!Q1007-'Copy &amp; Paste Roster Report Here'!O1007)</f>
        <v>0</v>
      </c>
      <c r="J1010" s="114">
        <f t="shared" si="232"/>
        <v>0</v>
      </c>
      <c r="K1010" s="114">
        <f t="shared" si="233"/>
        <v>0</v>
      </c>
      <c r="L1010" s="115">
        <f>'Copy &amp; Paste Roster Report Here'!F1007</f>
        <v>0</v>
      </c>
      <c r="M1010" s="116">
        <f t="shared" si="234"/>
        <v>0</v>
      </c>
      <c r="N1010" s="117">
        <f>IF('Copy &amp; Paste Roster Report Here'!$A1007='Analytical Tests'!N$7,IF($F1010="Y",+$H1010*N$6,0),0)</f>
        <v>0</v>
      </c>
      <c r="O1010" s="117">
        <f>IF('Copy &amp; Paste Roster Report Here'!$A1007='Analytical Tests'!O$7,IF($F1010="Y",+$H1010*O$6,0),0)</f>
        <v>0</v>
      </c>
      <c r="P1010" s="117">
        <f>IF('Copy &amp; Paste Roster Report Here'!$A1007='Analytical Tests'!P$7,IF($F1010="Y",+$H1010*P$6,0),0)</f>
        <v>0</v>
      </c>
      <c r="Q1010" s="117">
        <f>IF('Copy &amp; Paste Roster Report Here'!$A1007='Analytical Tests'!Q$7,IF($F1010="Y",+$H1010*Q$6,0),0)</f>
        <v>0</v>
      </c>
      <c r="R1010" s="117">
        <f>IF('Copy &amp; Paste Roster Report Here'!$A1007='Analytical Tests'!R$7,IF($F1010="Y",+$H1010*R$6,0),0)</f>
        <v>0</v>
      </c>
      <c r="S1010" s="117">
        <f>IF('Copy &amp; Paste Roster Report Here'!$A1007='Analytical Tests'!S$7,IF($F1010="Y",+$H1010*S$6,0),0)</f>
        <v>0</v>
      </c>
      <c r="T1010" s="117">
        <f>IF('Copy &amp; Paste Roster Report Here'!$A1007='Analytical Tests'!T$7,IF($F1010="Y",+$H1010*T$6,0),0)</f>
        <v>0</v>
      </c>
      <c r="U1010" s="117">
        <f>IF('Copy &amp; Paste Roster Report Here'!$A1007='Analytical Tests'!U$7,IF($F1010="Y",+$H1010*U$6,0),0)</f>
        <v>0</v>
      </c>
      <c r="V1010" s="117">
        <f>IF('Copy &amp; Paste Roster Report Here'!$A1007='Analytical Tests'!V$7,IF($F1010="Y",+$H1010*V$6,0),0)</f>
        <v>0</v>
      </c>
      <c r="W1010" s="117">
        <f>IF('Copy &amp; Paste Roster Report Here'!$A1007='Analytical Tests'!W$7,IF($F1010="Y",+$H1010*W$6,0),0)</f>
        <v>0</v>
      </c>
      <c r="X1010" s="117">
        <f>IF('Copy &amp; Paste Roster Report Here'!$A1007='Analytical Tests'!X$7,IF($F1010="Y",+$H1010*X$6,0),0)</f>
        <v>0</v>
      </c>
      <c r="Y1010" s="117" t="b">
        <f>IF('Copy &amp; Paste Roster Report Here'!$A1007='Analytical Tests'!Y$7,IF($F1010="N",IF($J1010&gt;=$C1010,Y$6,+($I1010/$D1010)*Y$6),0))</f>
        <v>0</v>
      </c>
      <c r="Z1010" s="117" t="b">
        <f>IF('Copy &amp; Paste Roster Report Here'!$A1007='Analytical Tests'!Z$7,IF($F1010="N",IF($J1010&gt;=$C1010,Z$6,+($I1010/$D1010)*Z$6),0))</f>
        <v>0</v>
      </c>
      <c r="AA1010" s="117" t="b">
        <f>IF('Copy &amp; Paste Roster Report Here'!$A1007='Analytical Tests'!AA$7,IF($F1010="N",IF($J1010&gt;=$C1010,AA$6,+($I1010/$D1010)*AA$6),0))</f>
        <v>0</v>
      </c>
      <c r="AB1010" s="117" t="b">
        <f>IF('Copy &amp; Paste Roster Report Here'!$A1007='Analytical Tests'!AB$7,IF($F1010="N",IF($J1010&gt;=$C1010,AB$6,+($I1010/$D1010)*AB$6),0))</f>
        <v>0</v>
      </c>
      <c r="AC1010" s="117" t="b">
        <f>IF('Copy &amp; Paste Roster Report Here'!$A1007='Analytical Tests'!AC$7,IF($F1010="N",IF($J1010&gt;=$C1010,AC$6,+($I1010/$D1010)*AC$6),0))</f>
        <v>0</v>
      </c>
      <c r="AD1010" s="117" t="b">
        <f>IF('Copy &amp; Paste Roster Report Here'!$A1007='Analytical Tests'!AD$7,IF($F1010="N",IF($J1010&gt;=$C1010,AD$6,+($I1010/$D1010)*AD$6),0))</f>
        <v>0</v>
      </c>
      <c r="AE1010" s="117" t="b">
        <f>IF('Copy &amp; Paste Roster Report Here'!$A1007='Analytical Tests'!AE$7,IF($F1010="N",IF($J1010&gt;=$C1010,AE$6,+($I1010/$D1010)*AE$6),0))</f>
        <v>0</v>
      </c>
      <c r="AF1010" s="117" t="b">
        <f>IF('Copy &amp; Paste Roster Report Here'!$A1007='Analytical Tests'!AF$7,IF($F1010="N",IF($J1010&gt;=$C1010,AF$6,+($I1010/$D1010)*AF$6),0))</f>
        <v>0</v>
      </c>
      <c r="AG1010" s="117" t="b">
        <f>IF('Copy &amp; Paste Roster Report Here'!$A1007='Analytical Tests'!AG$7,IF($F1010="N",IF($J1010&gt;=$C1010,AG$6,+($I1010/$D1010)*AG$6),0))</f>
        <v>0</v>
      </c>
      <c r="AH1010" s="117" t="b">
        <f>IF('Copy &amp; Paste Roster Report Here'!$A1007='Analytical Tests'!AH$7,IF($F1010="N",IF($J1010&gt;=$C1010,AH$6,+($I1010/$D1010)*AH$6),0))</f>
        <v>0</v>
      </c>
      <c r="AI1010" s="117" t="b">
        <f>IF('Copy &amp; Paste Roster Report Here'!$A1007='Analytical Tests'!AI$7,IF($F1010="N",IF($J1010&gt;=$C1010,AI$6,+($I1010/$D1010)*AI$6),0))</f>
        <v>0</v>
      </c>
      <c r="AJ1010" s="79"/>
      <c r="AK1010" s="118">
        <f>IF('Copy &amp; Paste Roster Report Here'!$A1007=AK$7,IF('Copy &amp; Paste Roster Report Here'!$M1007="FT",1,0),0)</f>
        <v>0</v>
      </c>
      <c r="AL1010" s="118">
        <f>IF('Copy &amp; Paste Roster Report Here'!$A1007=AL$7,IF('Copy &amp; Paste Roster Report Here'!$M1007="FT",1,0),0)</f>
        <v>0</v>
      </c>
      <c r="AM1010" s="118">
        <f>IF('Copy &amp; Paste Roster Report Here'!$A1007=AM$7,IF('Copy &amp; Paste Roster Report Here'!$M1007="FT",1,0),0)</f>
        <v>0</v>
      </c>
      <c r="AN1010" s="118">
        <f>IF('Copy &amp; Paste Roster Report Here'!$A1007=AN$7,IF('Copy &amp; Paste Roster Report Here'!$M1007="FT",1,0),0)</f>
        <v>0</v>
      </c>
      <c r="AO1010" s="118">
        <f>IF('Copy &amp; Paste Roster Report Here'!$A1007=AO$7,IF('Copy &amp; Paste Roster Report Here'!$M1007="FT",1,0),0)</f>
        <v>0</v>
      </c>
      <c r="AP1010" s="118">
        <f>IF('Copy &amp; Paste Roster Report Here'!$A1007=AP$7,IF('Copy &amp; Paste Roster Report Here'!$M1007="FT",1,0),0)</f>
        <v>0</v>
      </c>
      <c r="AQ1010" s="118">
        <f>IF('Copy &amp; Paste Roster Report Here'!$A1007=AQ$7,IF('Copy &amp; Paste Roster Report Here'!$M1007="FT",1,0),0)</f>
        <v>0</v>
      </c>
      <c r="AR1010" s="118">
        <f>IF('Copy &amp; Paste Roster Report Here'!$A1007=AR$7,IF('Copy &amp; Paste Roster Report Here'!$M1007="FT",1,0),0)</f>
        <v>0</v>
      </c>
      <c r="AS1010" s="118">
        <f>IF('Copy &amp; Paste Roster Report Here'!$A1007=AS$7,IF('Copy &amp; Paste Roster Report Here'!$M1007="FT",1,0),0)</f>
        <v>0</v>
      </c>
      <c r="AT1010" s="118">
        <f>IF('Copy &amp; Paste Roster Report Here'!$A1007=AT$7,IF('Copy &amp; Paste Roster Report Here'!$M1007="FT",1,0),0)</f>
        <v>0</v>
      </c>
      <c r="AU1010" s="118">
        <f>IF('Copy &amp; Paste Roster Report Here'!$A1007=AU$7,IF('Copy &amp; Paste Roster Report Here'!$M1007="FT",1,0),0)</f>
        <v>0</v>
      </c>
      <c r="AV1010" s="73">
        <f t="shared" si="235"/>
        <v>0</v>
      </c>
      <c r="AW1010" s="119">
        <f>IF('Copy &amp; Paste Roster Report Here'!$A1007=AW$7,IF('Copy &amp; Paste Roster Report Here'!$M1007="HT",1,0),0)</f>
        <v>0</v>
      </c>
      <c r="AX1010" s="119">
        <f>IF('Copy &amp; Paste Roster Report Here'!$A1007=AX$7,IF('Copy &amp; Paste Roster Report Here'!$M1007="HT",1,0),0)</f>
        <v>0</v>
      </c>
      <c r="AY1010" s="119">
        <f>IF('Copy &amp; Paste Roster Report Here'!$A1007=AY$7,IF('Copy &amp; Paste Roster Report Here'!$M1007="HT",1,0),0)</f>
        <v>0</v>
      </c>
      <c r="AZ1010" s="119">
        <f>IF('Copy &amp; Paste Roster Report Here'!$A1007=AZ$7,IF('Copy &amp; Paste Roster Report Here'!$M1007="HT",1,0),0)</f>
        <v>0</v>
      </c>
      <c r="BA1010" s="119">
        <f>IF('Copy &amp; Paste Roster Report Here'!$A1007=BA$7,IF('Copy &amp; Paste Roster Report Here'!$M1007="HT",1,0),0)</f>
        <v>0</v>
      </c>
      <c r="BB1010" s="119">
        <f>IF('Copy &amp; Paste Roster Report Here'!$A1007=BB$7,IF('Copy &amp; Paste Roster Report Here'!$M1007="HT",1,0),0)</f>
        <v>0</v>
      </c>
      <c r="BC1010" s="119">
        <f>IF('Copy &amp; Paste Roster Report Here'!$A1007=BC$7,IF('Copy &amp; Paste Roster Report Here'!$M1007="HT",1,0),0)</f>
        <v>0</v>
      </c>
      <c r="BD1010" s="119">
        <f>IF('Copy &amp; Paste Roster Report Here'!$A1007=BD$7,IF('Copy &amp; Paste Roster Report Here'!$M1007="HT",1,0),0)</f>
        <v>0</v>
      </c>
      <c r="BE1010" s="119">
        <f>IF('Copy &amp; Paste Roster Report Here'!$A1007=BE$7,IF('Copy &amp; Paste Roster Report Here'!$M1007="HT",1,0),0)</f>
        <v>0</v>
      </c>
      <c r="BF1010" s="119">
        <f>IF('Copy &amp; Paste Roster Report Here'!$A1007=BF$7,IF('Copy &amp; Paste Roster Report Here'!$M1007="HT",1,0),0)</f>
        <v>0</v>
      </c>
      <c r="BG1010" s="119">
        <f>IF('Copy &amp; Paste Roster Report Here'!$A1007=BG$7,IF('Copy &amp; Paste Roster Report Here'!$M1007="HT",1,0),0)</f>
        <v>0</v>
      </c>
      <c r="BH1010" s="73">
        <f t="shared" si="236"/>
        <v>0</v>
      </c>
      <c r="BI1010" s="120">
        <f>IF('Copy &amp; Paste Roster Report Here'!$A1007=BI$7,IF('Copy &amp; Paste Roster Report Here'!$M1007="MT",1,0),0)</f>
        <v>0</v>
      </c>
      <c r="BJ1010" s="120">
        <f>IF('Copy &amp; Paste Roster Report Here'!$A1007=BJ$7,IF('Copy &amp; Paste Roster Report Here'!$M1007="MT",1,0),0)</f>
        <v>0</v>
      </c>
      <c r="BK1010" s="120">
        <f>IF('Copy &amp; Paste Roster Report Here'!$A1007=BK$7,IF('Copy &amp; Paste Roster Report Here'!$M1007="MT",1,0),0)</f>
        <v>0</v>
      </c>
      <c r="BL1010" s="120">
        <f>IF('Copy &amp; Paste Roster Report Here'!$A1007=BL$7,IF('Copy &amp; Paste Roster Report Here'!$M1007="MT",1,0),0)</f>
        <v>0</v>
      </c>
      <c r="BM1010" s="120">
        <f>IF('Copy &amp; Paste Roster Report Here'!$A1007=BM$7,IF('Copy &amp; Paste Roster Report Here'!$M1007="MT",1,0),0)</f>
        <v>0</v>
      </c>
      <c r="BN1010" s="120">
        <f>IF('Copy &amp; Paste Roster Report Here'!$A1007=BN$7,IF('Copy &amp; Paste Roster Report Here'!$M1007="MT",1,0),0)</f>
        <v>0</v>
      </c>
      <c r="BO1010" s="120">
        <f>IF('Copy &amp; Paste Roster Report Here'!$A1007=BO$7,IF('Copy &amp; Paste Roster Report Here'!$M1007="MT",1,0),0)</f>
        <v>0</v>
      </c>
      <c r="BP1010" s="120">
        <f>IF('Copy &amp; Paste Roster Report Here'!$A1007=BP$7,IF('Copy &amp; Paste Roster Report Here'!$M1007="MT",1,0),0)</f>
        <v>0</v>
      </c>
      <c r="BQ1010" s="120">
        <f>IF('Copy &amp; Paste Roster Report Here'!$A1007=BQ$7,IF('Copy &amp; Paste Roster Report Here'!$M1007="MT",1,0),0)</f>
        <v>0</v>
      </c>
      <c r="BR1010" s="120">
        <f>IF('Copy &amp; Paste Roster Report Here'!$A1007=BR$7,IF('Copy &amp; Paste Roster Report Here'!$M1007="MT",1,0),0)</f>
        <v>0</v>
      </c>
      <c r="BS1010" s="120">
        <f>IF('Copy &amp; Paste Roster Report Here'!$A1007=BS$7,IF('Copy &amp; Paste Roster Report Here'!$M1007="MT",1,0),0)</f>
        <v>0</v>
      </c>
      <c r="BT1010" s="73">
        <f t="shared" si="237"/>
        <v>0</v>
      </c>
      <c r="BU1010" s="121">
        <f>IF('Copy &amp; Paste Roster Report Here'!$A1007=BU$7,IF('Copy &amp; Paste Roster Report Here'!$M1007="fy",1,0),0)</f>
        <v>0</v>
      </c>
      <c r="BV1010" s="121">
        <f>IF('Copy &amp; Paste Roster Report Here'!$A1007=BV$7,IF('Copy &amp; Paste Roster Report Here'!$M1007="fy",1,0),0)</f>
        <v>0</v>
      </c>
      <c r="BW1010" s="121">
        <f>IF('Copy &amp; Paste Roster Report Here'!$A1007=BW$7,IF('Copy &amp; Paste Roster Report Here'!$M1007="fy",1,0),0)</f>
        <v>0</v>
      </c>
      <c r="BX1010" s="121">
        <f>IF('Copy &amp; Paste Roster Report Here'!$A1007=BX$7,IF('Copy &amp; Paste Roster Report Here'!$M1007="fy",1,0),0)</f>
        <v>0</v>
      </c>
      <c r="BY1010" s="121">
        <f>IF('Copy &amp; Paste Roster Report Here'!$A1007=BY$7,IF('Copy &amp; Paste Roster Report Here'!$M1007="fy",1,0),0)</f>
        <v>0</v>
      </c>
      <c r="BZ1010" s="121">
        <f>IF('Copy &amp; Paste Roster Report Here'!$A1007=BZ$7,IF('Copy &amp; Paste Roster Report Here'!$M1007="fy",1,0),0)</f>
        <v>0</v>
      </c>
      <c r="CA1010" s="121">
        <f>IF('Copy &amp; Paste Roster Report Here'!$A1007=CA$7,IF('Copy &amp; Paste Roster Report Here'!$M1007="fy",1,0),0)</f>
        <v>0</v>
      </c>
      <c r="CB1010" s="121">
        <f>IF('Copy &amp; Paste Roster Report Here'!$A1007=CB$7,IF('Copy &amp; Paste Roster Report Here'!$M1007="fy",1,0),0)</f>
        <v>0</v>
      </c>
      <c r="CC1010" s="121">
        <f>IF('Copy &amp; Paste Roster Report Here'!$A1007=CC$7,IF('Copy &amp; Paste Roster Report Here'!$M1007="fy",1,0),0)</f>
        <v>0</v>
      </c>
      <c r="CD1010" s="121">
        <f>IF('Copy &amp; Paste Roster Report Here'!$A1007=CD$7,IF('Copy &amp; Paste Roster Report Here'!$M1007="fy",1,0),0)</f>
        <v>0</v>
      </c>
      <c r="CE1010" s="121">
        <f>IF('Copy &amp; Paste Roster Report Here'!$A1007=CE$7,IF('Copy &amp; Paste Roster Report Here'!$M1007="fy",1,0),0)</f>
        <v>0</v>
      </c>
      <c r="CF1010" s="73">
        <f t="shared" si="238"/>
        <v>0</v>
      </c>
      <c r="CG1010" s="122">
        <f>IF('Copy &amp; Paste Roster Report Here'!$A1007=CG$7,IF('Copy &amp; Paste Roster Report Here'!$M1007="RH",1,0),0)</f>
        <v>0</v>
      </c>
      <c r="CH1010" s="122">
        <f>IF('Copy &amp; Paste Roster Report Here'!$A1007=CH$7,IF('Copy &amp; Paste Roster Report Here'!$M1007="RH",1,0),0)</f>
        <v>0</v>
      </c>
      <c r="CI1010" s="122">
        <f>IF('Copy &amp; Paste Roster Report Here'!$A1007=CI$7,IF('Copy &amp; Paste Roster Report Here'!$M1007="RH",1,0),0)</f>
        <v>0</v>
      </c>
      <c r="CJ1010" s="122">
        <f>IF('Copy &amp; Paste Roster Report Here'!$A1007=CJ$7,IF('Copy &amp; Paste Roster Report Here'!$M1007="RH",1,0),0)</f>
        <v>0</v>
      </c>
      <c r="CK1010" s="122">
        <f>IF('Copy &amp; Paste Roster Report Here'!$A1007=CK$7,IF('Copy &amp; Paste Roster Report Here'!$M1007="RH",1,0),0)</f>
        <v>0</v>
      </c>
      <c r="CL1010" s="122">
        <f>IF('Copy &amp; Paste Roster Report Here'!$A1007=CL$7,IF('Copy &amp; Paste Roster Report Here'!$M1007="RH",1,0),0)</f>
        <v>0</v>
      </c>
      <c r="CM1010" s="122">
        <f>IF('Copy &amp; Paste Roster Report Here'!$A1007=CM$7,IF('Copy &amp; Paste Roster Report Here'!$M1007="RH",1,0),0)</f>
        <v>0</v>
      </c>
      <c r="CN1010" s="122">
        <f>IF('Copy &amp; Paste Roster Report Here'!$A1007=CN$7,IF('Copy &amp; Paste Roster Report Here'!$M1007="RH",1,0),0)</f>
        <v>0</v>
      </c>
      <c r="CO1010" s="122">
        <f>IF('Copy &amp; Paste Roster Report Here'!$A1007=CO$7,IF('Copy &amp; Paste Roster Report Here'!$M1007="RH",1,0),0)</f>
        <v>0</v>
      </c>
      <c r="CP1010" s="122">
        <f>IF('Copy &amp; Paste Roster Report Here'!$A1007=CP$7,IF('Copy &amp; Paste Roster Report Here'!$M1007="RH",1,0),0)</f>
        <v>0</v>
      </c>
      <c r="CQ1010" s="122">
        <f>IF('Copy &amp; Paste Roster Report Here'!$A1007=CQ$7,IF('Copy &amp; Paste Roster Report Here'!$M1007="RH",1,0),0)</f>
        <v>0</v>
      </c>
      <c r="CR1010" s="73">
        <f t="shared" si="239"/>
        <v>0</v>
      </c>
      <c r="CS1010" s="123">
        <f>IF('Copy &amp; Paste Roster Report Here'!$A1007=CS$7,IF('Copy &amp; Paste Roster Report Here'!$M1007="QT",1,0),0)</f>
        <v>0</v>
      </c>
      <c r="CT1010" s="123">
        <f>IF('Copy &amp; Paste Roster Report Here'!$A1007=CT$7,IF('Copy &amp; Paste Roster Report Here'!$M1007="QT",1,0),0)</f>
        <v>0</v>
      </c>
      <c r="CU1010" s="123">
        <f>IF('Copy &amp; Paste Roster Report Here'!$A1007=CU$7,IF('Copy &amp; Paste Roster Report Here'!$M1007="QT",1,0),0)</f>
        <v>0</v>
      </c>
      <c r="CV1010" s="123">
        <f>IF('Copy &amp; Paste Roster Report Here'!$A1007=CV$7,IF('Copy &amp; Paste Roster Report Here'!$M1007="QT",1,0),0)</f>
        <v>0</v>
      </c>
      <c r="CW1010" s="123">
        <f>IF('Copy &amp; Paste Roster Report Here'!$A1007=CW$7,IF('Copy &amp; Paste Roster Report Here'!$M1007="QT",1,0),0)</f>
        <v>0</v>
      </c>
      <c r="CX1010" s="123">
        <f>IF('Copy &amp; Paste Roster Report Here'!$A1007=CX$7,IF('Copy &amp; Paste Roster Report Here'!$M1007="QT",1,0),0)</f>
        <v>0</v>
      </c>
      <c r="CY1010" s="123">
        <f>IF('Copy &amp; Paste Roster Report Here'!$A1007=CY$7,IF('Copy &amp; Paste Roster Report Here'!$M1007="QT",1,0),0)</f>
        <v>0</v>
      </c>
      <c r="CZ1010" s="123">
        <f>IF('Copy &amp; Paste Roster Report Here'!$A1007=CZ$7,IF('Copy &amp; Paste Roster Report Here'!$M1007="QT",1,0),0)</f>
        <v>0</v>
      </c>
      <c r="DA1010" s="123">
        <f>IF('Copy &amp; Paste Roster Report Here'!$A1007=DA$7,IF('Copy &amp; Paste Roster Report Here'!$M1007="QT",1,0),0)</f>
        <v>0</v>
      </c>
      <c r="DB1010" s="123">
        <f>IF('Copy &amp; Paste Roster Report Here'!$A1007=DB$7,IF('Copy &amp; Paste Roster Report Here'!$M1007="QT",1,0),0)</f>
        <v>0</v>
      </c>
      <c r="DC1010" s="123">
        <f>IF('Copy &amp; Paste Roster Report Here'!$A1007=DC$7,IF('Copy &amp; Paste Roster Report Here'!$M1007="QT",1,0),0)</f>
        <v>0</v>
      </c>
      <c r="DD1010" s="73">
        <f t="shared" si="240"/>
        <v>0</v>
      </c>
      <c r="DE1010" s="124">
        <f>IF('Copy &amp; Paste Roster Report Here'!$A1007=DE$7,IF('Copy &amp; Paste Roster Report Here'!$M1007="xxxxxxxxxxx",1,0),0)</f>
        <v>0</v>
      </c>
      <c r="DF1010" s="124">
        <f>IF('Copy &amp; Paste Roster Report Here'!$A1007=DF$7,IF('Copy &amp; Paste Roster Report Here'!$M1007="xxxxxxxxxxx",1,0),0)</f>
        <v>0</v>
      </c>
      <c r="DG1010" s="124">
        <f>IF('Copy &amp; Paste Roster Report Here'!$A1007=DG$7,IF('Copy &amp; Paste Roster Report Here'!$M1007="xxxxxxxxxxx",1,0),0)</f>
        <v>0</v>
      </c>
      <c r="DH1010" s="124">
        <f>IF('Copy &amp; Paste Roster Report Here'!$A1007=DH$7,IF('Copy &amp; Paste Roster Report Here'!$M1007="xxxxxxxxxxx",1,0),0)</f>
        <v>0</v>
      </c>
      <c r="DI1010" s="124">
        <f>IF('Copy &amp; Paste Roster Report Here'!$A1007=DI$7,IF('Copy &amp; Paste Roster Report Here'!$M1007="xxxxxxxxxxx",1,0),0)</f>
        <v>0</v>
      </c>
      <c r="DJ1010" s="124">
        <f>IF('Copy &amp; Paste Roster Report Here'!$A1007=DJ$7,IF('Copy &amp; Paste Roster Report Here'!$M1007="xxxxxxxxxxx",1,0),0)</f>
        <v>0</v>
      </c>
      <c r="DK1010" s="124">
        <f>IF('Copy &amp; Paste Roster Report Here'!$A1007=DK$7,IF('Copy &amp; Paste Roster Report Here'!$M1007="xxxxxxxxxxx",1,0),0)</f>
        <v>0</v>
      </c>
      <c r="DL1010" s="124">
        <f>IF('Copy &amp; Paste Roster Report Here'!$A1007=DL$7,IF('Copy &amp; Paste Roster Report Here'!$M1007="xxxxxxxxxxx",1,0),0)</f>
        <v>0</v>
      </c>
      <c r="DM1010" s="124">
        <f>IF('Copy &amp; Paste Roster Report Here'!$A1007=DM$7,IF('Copy &amp; Paste Roster Report Here'!$M1007="xxxxxxxxxxx",1,0),0)</f>
        <v>0</v>
      </c>
      <c r="DN1010" s="124">
        <f>IF('Copy &amp; Paste Roster Report Here'!$A1007=DN$7,IF('Copy &amp; Paste Roster Report Here'!$M1007="xxxxxxxxxxx",1,0),0)</f>
        <v>0</v>
      </c>
      <c r="DO1010" s="124">
        <f>IF('Copy &amp; Paste Roster Report Here'!$A1007=DO$7,IF('Copy &amp; Paste Roster Report Here'!$M1007="xxxxxxxxxxx",1,0),0)</f>
        <v>0</v>
      </c>
      <c r="DP1010" s="125">
        <f t="shared" si="241"/>
        <v>0</v>
      </c>
      <c r="DQ1010" s="126">
        <f t="shared" si="242"/>
        <v>0</v>
      </c>
    </row>
    <row r="1011" spans="1:121" x14ac:dyDescent="0.25">
      <c r="A1011" s="111">
        <f t="shared" si="228"/>
        <v>0</v>
      </c>
      <c r="B1011" s="111">
        <f t="shared" si="229"/>
        <v>0</v>
      </c>
      <c r="C1011" s="112">
        <f>+('Copy &amp; Paste Roster Report Here'!$P1008-'Copy &amp; Paste Roster Report Here'!$O1008)/30</f>
        <v>0</v>
      </c>
      <c r="D1011" s="112">
        <f>+('Copy &amp; Paste Roster Report Here'!$P1008-'Copy &amp; Paste Roster Report Here'!$O1008)</f>
        <v>0</v>
      </c>
      <c r="E1011" s="111">
        <f>'Copy &amp; Paste Roster Report Here'!N1008</f>
        <v>0</v>
      </c>
      <c r="F1011" s="111" t="str">
        <f t="shared" si="230"/>
        <v>N</v>
      </c>
      <c r="G1011" s="111">
        <f>'Copy &amp; Paste Roster Report Here'!R1008</f>
        <v>0</v>
      </c>
      <c r="H1011" s="113">
        <f t="shared" si="231"/>
        <v>0</v>
      </c>
      <c r="I1011" s="112">
        <f>IF(F1011="N",$F$5-'Copy &amp; Paste Roster Report Here'!O1008,+'Copy &amp; Paste Roster Report Here'!Q1008-'Copy &amp; Paste Roster Report Here'!O1008)</f>
        <v>0</v>
      </c>
      <c r="J1011" s="114">
        <f t="shared" si="232"/>
        <v>0</v>
      </c>
      <c r="K1011" s="114">
        <f t="shared" si="233"/>
        <v>0</v>
      </c>
      <c r="L1011" s="115">
        <f>'Copy &amp; Paste Roster Report Here'!F1008</f>
        <v>0</v>
      </c>
      <c r="M1011" s="116">
        <f t="shared" si="234"/>
        <v>0</v>
      </c>
      <c r="N1011" s="117">
        <f>IF('Copy &amp; Paste Roster Report Here'!$A1008='Analytical Tests'!N$7,IF($F1011="Y",+$H1011*N$6,0),0)</f>
        <v>0</v>
      </c>
      <c r="O1011" s="117">
        <f>IF('Copy &amp; Paste Roster Report Here'!$A1008='Analytical Tests'!O$7,IF($F1011="Y",+$H1011*O$6,0),0)</f>
        <v>0</v>
      </c>
      <c r="P1011" s="117">
        <f>IF('Copy &amp; Paste Roster Report Here'!$A1008='Analytical Tests'!P$7,IF($F1011="Y",+$H1011*P$6,0),0)</f>
        <v>0</v>
      </c>
      <c r="Q1011" s="117">
        <f>IF('Copy &amp; Paste Roster Report Here'!$A1008='Analytical Tests'!Q$7,IF($F1011="Y",+$H1011*Q$6,0),0)</f>
        <v>0</v>
      </c>
      <c r="R1011" s="117">
        <f>IF('Copy &amp; Paste Roster Report Here'!$A1008='Analytical Tests'!R$7,IF($F1011="Y",+$H1011*R$6,0),0)</f>
        <v>0</v>
      </c>
      <c r="S1011" s="117">
        <f>IF('Copy &amp; Paste Roster Report Here'!$A1008='Analytical Tests'!S$7,IF($F1011="Y",+$H1011*S$6,0),0)</f>
        <v>0</v>
      </c>
      <c r="T1011" s="117">
        <f>IF('Copy &amp; Paste Roster Report Here'!$A1008='Analytical Tests'!T$7,IF($F1011="Y",+$H1011*T$6,0),0)</f>
        <v>0</v>
      </c>
      <c r="U1011" s="117">
        <f>IF('Copy &amp; Paste Roster Report Here'!$A1008='Analytical Tests'!U$7,IF($F1011="Y",+$H1011*U$6,0),0)</f>
        <v>0</v>
      </c>
      <c r="V1011" s="117">
        <f>IF('Copy &amp; Paste Roster Report Here'!$A1008='Analytical Tests'!V$7,IF($F1011="Y",+$H1011*V$6,0),0)</f>
        <v>0</v>
      </c>
      <c r="W1011" s="117">
        <f>IF('Copy &amp; Paste Roster Report Here'!$A1008='Analytical Tests'!W$7,IF($F1011="Y",+$H1011*W$6,0),0)</f>
        <v>0</v>
      </c>
      <c r="X1011" s="117">
        <f>IF('Copy &amp; Paste Roster Report Here'!$A1008='Analytical Tests'!X$7,IF($F1011="Y",+$H1011*X$6,0),0)</f>
        <v>0</v>
      </c>
      <c r="Y1011" s="117" t="b">
        <f>IF('Copy &amp; Paste Roster Report Here'!$A1008='Analytical Tests'!Y$7,IF($F1011="N",IF($J1011&gt;=$C1011,Y$6,+($I1011/$D1011)*Y$6),0))</f>
        <v>0</v>
      </c>
      <c r="Z1011" s="117" t="b">
        <f>IF('Copy &amp; Paste Roster Report Here'!$A1008='Analytical Tests'!Z$7,IF($F1011="N",IF($J1011&gt;=$C1011,Z$6,+($I1011/$D1011)*Z$6),0))</f>
        <v>0</v>
      </c>
      <c r="AA1011" s="117" t="b">
        <f>IF('Copy &amp; Paste Roster Report Here'!$A1008='Analytical Tests'!AA$7,IF($F1011="N",IF($J1011&gt;=$C1011,AA$6,+($I1011/$D1011)*AA$6),0))</f>
        <v>0</v>
      </c>
      <c r="AB1011" s="117" t="b">
        <f>IF('Copy &amp; Paste Roster Report Here'!$A1008='Analytical Tests'!AB$7,IF($F1011="N",IF($J1011&gt;=$C1011,AB$6,+($I1011/$D1011)*AB$6),0))</f>
        <v>0</v>
      </c>
      <c r="AC1011" s="117" t="b">
        <f>IF('Copy &amp; Paste Roster Report Here'!$A1008='Analytical Tests'!AC$7,IF($F1011="N",IF($J1011&gt;=$C1011,AC$6,+($I1011/$D1011)*AC$6),0))</f>
        <v>0</v>
      </c>
      <c r="AD1011" s="117" t="b">
        <f>IF('Copy &amp; Paste Roster Report Here'!$A1008='Analytical Tests'!AD$7,IF($F1011="N",IF($J1011&gt;=$C1011,AD$6,+($I1011/$D1011)*AD$6),0))</f>
        <v>0</v>
      </c>
      <c r="AE1011" s="117" t="b">
        <f>IF('Copy &amp; Paste Roster Report Here'!$A1008='Analytical Tests'!AE$7,IF($F1011="N",IF($J1011&gt;=$C1011,AE$6,+($I1011/$D1011)*AE$6),0))</f>
        <v>0</v>
      </c>
      <c r="AF1011" s="117" t="b">
        <f>IF('Copy &amp; Paste Roster Report Here'!$A1008='Analytical Tests'!AF$7,IF($F1011="N",IF($J1011&gt;=$C1011,AF$6,+($I1011/$D1011)*AF$6),0))</f>
        <v>0</v>
      </c>
      <c r="AG1011" s="117" t="b">
        <f>IF('Copy &amp; Paste Roster Report Here'!$A1008='Analytical Tests'!AG$7,IF($F1011="N",IF($J1011&gt;=$C1011,AG$6,+($I1011/$D1011)*AG$6),0))</f>
        <v>0</v>
      </c>
      <c r="AH1011" s="117" t="b">
        <f>IF('Copy &amp; Paste Roster Report Here'!$A1008='Analytical Tests'!AH$7,IF($F1011="N",IF($J1011&gt;=$C1011,AH$6,+($I1011/$D1011)*AH$6),0))</f>
        <v>0</v>
      </c>
      <c r="AI1011" s="117" t="b">
        <f>IF('Copy &amp; Paste Roster Report Here'!$A1008='Analytical Tests'!AI$7,IF($F1011="N",IF($J1011&gt;=$C1011,AI$6,+($I1011/$D1011)*AI$6),0))</f>
        <v>0</v>
      </c>
      <c r="AJ1011" s="79"/>
      <c r="AK1011" s="118">
        <f>IF('Copy &amp; Paste Roster Report Here'!$A1008=AK$7,IF('Copy &amp; Paste Roster Report Here'!$M1008="FT",1,0),0)</f>
        <v>0</v>
      </c>
      <c r="AL1011" s="118">
        <f>IF('Copy &amp; Paste Roster Report Here'!$A1008=AL$7,IF('Copy &amp; Paste Roster Report Here'!$M1008="FT",1,0),0)</f>
        <v>0</v>
      </c>
      <c r="AM1011" s="118">
        <f>IF('Copy &amp; Paste Roster Report Here'!$A1008=AM$7,IF('Copy &amp; Paste Roster Report Here'!$M1008="FT",1,0),0)</f>
        <v>0</v>
      </c>
      <c r="AN1011" s="118">
        <f>IF('Copy &amp; Paste Roster Report Here'!$A1008=AN$7,IF('Copy &amp; Paste Roster Report Here'!$M1008="FT",1,0),0)</f>
        <v>0</v>
      </c>
      <c r="AO1011" s="118">
        <f>IF('Copy &amp; Paste Roster Report Here'!$A1008=AO$7,IF('Copy &amp; Paste Roster Report Here'!$M1008="FT",1,0),0)</f>
        <v>0</v>
      </c>
      <c r="AP1011" s="118">
        <f>IF('Copy &amp; Paste Roster Report Here'!$A1008=AP$7,IF('Copy &amp; Paste Roster Report Here'!$M1008="FT",1,0),0)</f>
        <v>0</v>
      </c>
      <c r="AQ1011" s="118">
        <f>IF('Copy &amp; Paste Roster Report Here'!$A1008=AQ$7,IF('Copy &amp; Paste Roster Report Here'!$M1008="FT",1,0),0)</f>
        <v>0</v>
      </c>
      <c r="AR1011" s="118">
        <f>IF('Copy &amp; Paste Roster Report Here'!$A1008=AR$7,IF('Copy &amp; Paste Roster Report Here'!$M1008="FT",1,0),0)</f>
        <v>0</v>
      </c>
      <c r="AS1011" s="118">
        <f>IF('Copy &amp; Paste Roster Report Here'!$A1008=AS$7,IF('Copy &amp; Paste Roster Report Here'!$M1008="FT",1,0),0)</f>
        <v>0</v>
      </c>
      <c r="AT1011" s="118">
        <f>IF('Copy &amp; Paste Roster Report Here'!$A1008=AT$7,IF('Copy &amp; Paste Roster Report Here'!$M1008="FT",1,0),0)</f>
        <v>0</v>
      </c>
      <c r="AU1011" s="118">
        <f>IF('Copy &amp; Paste Roster Report Here'!$A1008=AU$7,IF('Copy &amp; Paste Roster Report Here'!$M1008="FT",1,0),0)</f>
        <v>0</v>
      </c>
      <c r="AV1011" s="73">
        <f t="shared" si="235"/>
        <v>0</v>
      </c>
      <c r="AW1011" s="119">
        <f>IF('Copy &amp; Paste Roster Report Here'!$A1008=AW$7,IF('Copy &amp; Paste Roster Report Here'!$M1008="HT",1,0),0)</f>
        <v>0</v>
      </c>
      <c r="AX1011" s="119">
        <f>IF('Copy &amp; Paste Roster Report Here'!$A1008=AX$7,IF('Copy &amp; Paste Roster Report Here'!$M1008="HT",1,0),0)</f>
        <v>0</v>
      </c>
      <c r="AY1011" s="119">
        <f>IF('Copy &amp; Paste Roster Report Here'!$A1008=AY$7,IF('Copy &amp; Paste Roster Report Here'!$M1008="HT",1,0),0)</f>
        <v>0</v>
      </c>
      <c r="AZ1011" s="119">
        <f>IF('Copy &amp; Paste Roster Report Here'!$A1008=AZ$7,IF('Copy &amp; Paste Roster Report Here'!$M1008="HT",1,0),0)</f>
        <v>0</v>
      </c>
      <c r="BA1011" s="119">
        <f>IF('Copy &amp; Paste Roster Report Here'!$A1008=BA$7,IF('Copy &amp; Paste Roster Report Here'!$M1008="HT",1,0),0)</f>
        <v>0</v>
      </c>
      <c r="BB1011" s="119">
        <f>IF('Copy &amp; Paste Roster Report Here'!$A1008=BB$7,IF('Copy &amp; Paste Roster Report Here'!$M1008="HT",1,0),0)</f>
        <v>0</v>
      </c>
      <c r="BC1011" s="119">
        <f>IF('Copy &amp; Paste Roster Report Here'!$A1008=BC$7,IF('Copy &amp; Paste Roster Report Here'!$M1008="HT",1,0),0)</f>
        <v>0</v>
      </c>
      <c r="BD1011" s="119">
        <f>IF('Copy &amp; Paste Roster Report Here'!$A1008=BD$7,IF('Copy &amp; Paste Roster Report Here'!$M1008="HT",1,0),0)</f>
        <v>0</v>
      </c>
      <c r="BE1011" s="119">
        <f>IF('Copy &amp; Paste Roster Report Here'!$A1008=BE$7,IF('Copy &amp; Paste Roster Report Here'!$M1008="HT",1,0),0)</f>
        <v>0</v>
      </c>
      <c r="BF1011" s="119">
        <f>IF('Copy &amp; Paste Roster Report Here'!$A1008=BF$7,IF('Copy &amp; Paste Roster Report Here'!$M1008="HT",1,0),0)</f>
        <v>0</v>
      </c>
      <c r="BG1011" s="119">
        <f>IF('Copy &amp; Paste Roster Report Here'!$A1008=BG$7,IF('Copy &amp; Paste Roster Report Here'!$M1008="HT",1,0),0)</f>
        <v>0</v>
      </c>
      <c r="BH1011" s="73">
        <f t="shared" si="236"/>
        <v>0</v>
      </c>
      <c r="BI1011" s="120">
        <f>IF('Copy &amp; Paste Roster Report Here'!$A1008=BI$7,IF('Copy &amp; Paste Roster Report Here'!$M1008="MT",1,0),0)</f>
        <v>0</v>
      </c>
      <c r="BJ1011" s="120">
        <f>IF('Copy &amp; Paste Roster Report Here'!$A1008=BJ$7,IF('Copy &amp; Paste Roster Report Here'!$M1008="MT",1,0),0)</f>
        <v>0</v>
      </c>
      <c r="BK1011" s="120">
        <f>IF('Copy &amp; Paste Roster Report Here'!$A1008=BK$7,IF('Copy &amp; Paste Roster Report Here'!$M1008="MT",1,0),0)</f>
        <v>0</v>
      </c>
      <c r="BL1011" s="120">
        <f>IF('Copy &amp; Paste Roster Report Here'!$A1008=BL$7,IF('Copy &amp; Paste Roster Report Here'!$M1008="MT",1,0),0)</f>
        <v>0</v>
      </c>
      <c r="BM1011" s="120">
        <f>IF('Copy &amp; Paste Roster Report Here'!$A1008=BM$7,IF('Copy &amp; Paste Roster Report Here'!$M1008="MT",1,0),0)</f>
        <v>0</v>
      </c>
      <c r="BN1011" s="120">
        <f>IF('Copy &amp; Paste Roster Report Here'!$A1008=BN$7,IF('Copy &amp; Paste Roster Report Here'!$M1008="MT",1,0),0)</f>
        <v>0</v>
      </c>
      <c r="BO1011" s="120">
        <f>IF('Copy &amp; Paste Roster Report Here'!$A1008=BO$7,IF('Copy &amp; Paste Roster Report Here'!$M1008="MT",1,0),0)</f>
        <v>0</v>
      </c>
      <c r="BP1011" s="120">
        <f>IF('Copy &amp; Paste Roster Report Here'!$A1008=BP$7,IF('Copy &amp; Paste Roster Report Here'!$M1008="MT",1,0),0)</f>
        <v>0</v>
      </c>
      <c r="BQ1011" s="120">
        <f>IF('Copy &amp; Paste Roster Report Here'!$A1008=BQ$7,IF('Copy &amp; Paste Roster Report Here'!$M1008="MT",1,0),0)</f>
        <v>0</v>
      </c>
      <c r="BR1011" s="120">
        <f>IF('Copy &amp; Paste Roster Report Here'!$A1008=BR$7,IF('Copy &amp; Paste Roster Report Here'!$M1008="MT",1,0),0)</f>
        <v>0</v>
      </c>
      <c r="BS1011" s="120">
        <f>IF('Copy &amp; Paste Roster Report Here'!$A1008=BS$7,IF('Copy &amp; Paste Roster Report Here'!$M1008="MT",1,0),0)</f>
        <v>0</v>
      </c>
      <c r="BT1011" s="73">
        <f t="shared" si="237"/>
        <v>0</v>
      </c>
      <c r="BU1011" s="121">
        <f>IF('Copy &amp; Paste Roster Report Here'!$A1008=BU$7,IF('Copy &amp; Paste Roster Report Here'!$M1008="fy",1,0),0)</f>
        <v>0</v>
      </c>
      <c r="BV1011" s="121">
        <f>IF('Copy &amp; Paste Roster Report Here'!$A1008=BV$7,IF('Copy &amp; Paste Roster Report Here'!$M1008="fy",1,0),0)</f>
        <v>0</v>
      </c>
      <c r="BW1011" s="121">
        <f>IF('Copy &amp; Paste Roster Report Here'!$A1008=BW$7,IF('Copy &amp; Paste Roster Report Here'!$M1008="fy",1,0),0)</f>
        <v>0</v>
      </c>
      <c r="BX1011" s="121">
        <f>IF('Copy &amp; Paste Roster Report Here'!$A1008=BX$7,IF('Copy &amp; Paste Roster Report Here'!$M1008="fy",1,0),0)</f>
        <v>0</v>
      </c>
      <c r="BY1011" s="121">
        <f>IF('Copy &amp; Paste Roster Report Here'!$A1008=BY$7,IF('Copy &amp; Paste Roster Report Here'!$M1008="fy",1,0),0)</f>
        <v>0</v>
      </c>
      <c r="BZ1011" s="121">
        <f>IF('Copy &amp; Paste Roster Report Here'!$A1008=BZ$7,IF('Copy &amp; Paste Roster Report Here'!$M1008="fy",1,0),0)</f>
        <v>0</v>
      </c>
      <c r="CA1011" s="121">
        <f>IF('Copy &amp; Paste Roster Report Here'!$A1008=CA$7,IF('Copy &amp; Paste Roster Report Here'!$M1008="fy",1,0),0)</f>
        <v>0</v>
      </c>
      <c r="CB1011" s="121">
        <f>IF('Copy &amp; Paste Roster Report Here'!$A1008=CB$7,IF('Copy &amp; Paste Roster Report Here'!$M1008="fy",1,0),0)</f>
        <v>0</v>
      </c>
      <c r="CC1011" s="121">
        <f>IF('Copy &amp; Paste Roster Report Here'!$A1008=CC$7,IF('Copy &amp; Paste Roster Report Here'!$M1008="fy",1,0),0)</f>
        <v>0</v>
      </c>
      <c r="CD1011" s="121">
        <f>IF('Copy &amp; Paste Roster Report Here'!$A1008=CD$7,IF('Copy &amp; Paste Roster Report Here'!$M1008="fy",1,0),0)</f>
        <v>0</v>
      </c>
      <c r="CE1011" s="121">
        <f>IF('Copy &amp; Paste Roster Report Here'!$A1008=CE$7,IF('Copy &amp; Paste Roster Report Here'!$M1008="fy",1,0),0)</f>
        <v>0</v>
      </c>
      <c r="CF1011" s="73">
        <f t="shared" si="238"/>
        <v>0</v>
      </c>
      <c r="CG1011" s="122">
        <f>IF('Copy &amp; Paste Roster Report Here'!$A1008=CG$7,IF('Copy &amp; Paste Roster Report Here'!$M1008="RH",1,0),0)</f>
        <v>0</v>
      </c>
      <c r="CH1011" s="122">
        <f>IF('Copy &amp; Paste Roster Report Here'!$A1008=CH$7,IF('Copy &amp; Paste Roster Report Here'!$M1008="RH",1,0),0)</f>
        <v>0</v>
      </c>
      <c r="CI1011" s="122">
        <f>IF('Copy &amp; Paste Roster Report Here'!$A1008=CI$7,IF('Copy &amp; Paste Roster Report Here'!$M1008="RH",1,0),0)</f>
        <v>0</v>
      </c>
      <c r="CJ1011" s="122">
        <f>IF('Copy &amp; Paste Roster Report Here'!$A1008=CJ$7,IF('Copy &amp; Paste Roster Report Here'!$M1008="RH",1,0),0)</f>
        <v>0</v>
      </c>
      <c r="CK1011" s="122">
        <f>IF('Copy &amp; Paste Roster Report Here'!$A1008=CK$7,IF('Copy &amp; Paste Roster Report Here'!$M1008="RH",1,0),0)</f>
        <v>0</v>
      </c>
      <c r="CL1011" s="122">
        <f>IF('Copy &amp; Paste Roster Report Here'!$A1008=CL$7,IF('Copy &amp; Paste Roster Report Here'!$M1008="RH",1,0),0)</f>
        <v>0</v>
      </c>
      <c r="CM1011" s="122">
        <f>IF('Copy &amp; Paste Roster Report Here'!$A1008=CM$7,IF('Copy &amp; Paste Roster Report Here'!$M1008="RH",1,0),0)</f>
        <v>0</v>
      </c>
      <c r="CN1011" s="122">
        <f>IF('Copy &amp; Paste Roster Report Here'!$A1008=CN$7,IF('Copy &amp; Paste Roster Report Here'!$M1008="RH",1,0),0)</f>
        <v>0</v>
      </c>
      <c r="CO1011" s="122">
        <f>IF('Copy &amp; Paste Roster Report Here'!$A1008=CO$7,IF('Copy &amp; Paste Roster Report Here'!$M1008="RH",1,0),0)</f>
        <v>0</v>
      </c>
      <c r="CP1011" s="122">
        <f>IF('Copy &amp; Paste Roster Report Here'!$A1008=CP$7,IF('Copy &amp; Paste Roster Report Here'!$M1008="RH",1,0),0)</f>
        <v>0</v>
      </c>
      <c r="CQ1011" s="122">
        <f>IF('Copy &amp; Paste Roster Report Here'!$A1008=CQ$7,IF('Copy &amp; Paste Roster Report Here'!$M1008="RH",1,0),0)</f>
        <v>0</v>
      </c>
      <c r="CR1011" s="73">
        <f t="shared" si="239"/>
        <v>0</v>
      </c>
      <c r="CS1011" s="123">
        <f>IF('Copy &amp; Paste Roster Report Here'!$A1008=CS$7,IF('Copy &amp; Paste Roster Report Here'!$M1008="QT",1,0),0)</f>
        <v>0</v>
      </c>
      <c r="CT1011" s="123">
        <f>IF('Copy &amp; Paste Roster Report Here'!$A1008=CT$7,IF('Copy &amp; Paste Roster Report Here'!$M1008="QT",1,0),0)</f>
        <v>0</v>
      </c>
      <c r="CU1011" s="123">
        <f>IF('Copy &amp; Paste Roster Report Here'!$A1008=CU$7,IF('Copy &amp; Paste Roster Report Here'!$M1008="QT",1,0),0)</f>
        <v>0</v>
      </c>
      <c r="CV1011" s="123">
        <f>IF('Copy &amp; Paste Roster Report Here'!$A1008=CV$7,IF('Copy &amp; Paste Roster Report Here'!$M1008="QT",1,0),0)</f>
        <v>0</v>
      </c>
      <c r="CW1011" s="123">
        <f>IF('Copy &amp; Paste Roster Report Here'!$A1008=CW$7,IF('Copy &amp; Paste Roster Report Here'!$M1008="QT",1,0),0)</f>
        <v>0</v>
      </c>
      <c r="CX1011" s="123">
        <f>IF('Copy &amp; Paste Roster Report Here'!$A1008=CX$7,IF('Copy &amp; Paste Roster Report Here'!$M1008="QT",1,0),0)</f>
        <v>0</v>
      </c>
      <c r="CY1011" s="123">
        <f>IF('Copy &amp; Paste Roster Report Here'!$A1008=CY$7,IF('Copy &amp; Paste Roster Report Here'!$M1008="QT",1,0),0)</f>
        <v>0</v>
      </c>
      <c r="CZ1011" s="123">
        <f>IF('Copy &amp; Paste Roster Report Here'!$A1008=CZ$7,IF('Copy &amp; Paste Roster Report Here'!$M1008="QT",1,0),0)</f>
        <v>0</v>
      </c>
      <c r="DA1011" s="123">
        <f>IF('Copy &amp; Paste Roster Report Here'!$A1008=DA$7,IF('Copy &amp; Paste Roster Report Here'!$M1008="QT",1,0),0)</f>
        <v>0</v>
      </c>
      <c r="DB1011" s="123">
        <f>IF('Copy &amp; Paste Roster Report Here'!$A1008=DB$7,IF('Copy &amp; Paste Roster Report Here'!$M1008="QT",1,0),0)</f>
        <v>0</v>
      </c>
      <c r="DC1011" s="123">
        <f>IF('Copy &amp; Paste Roster Report Here'!$A1008=DC$7,IF('Copy &amp; Paste Roster Report Here'!$M1008="QT",1,0),0)</f>
        <v>0</v>
      </c>
      <c r="DD1011" s="73">
        <f t="shared" si="240"/>
        <v>0</v>
      </c>
      <c r="DE1011" s="124">
        <f>IF('Copy &amp; Paste Roster Report Here'!$A1008=DE$7,IF('Copy &amp; Paste Roster Report Here'!$M1008="xxxxxxxxxxx",1,0),0)</f>
        <v>0</v>
      </c>
      <c r="DF1011" s="124">
        <f>IF('Copy &amp; Paste Roster Report Here'!$A1008=DF$7,IF('Copy &amp; Paste Roster Report Here'!$M1008="xxxxxxxxxxx",1,0),0)</f>
        <v>0</v>
      </c>
      <c r="DG1011" s="124">
        <f>IF('Copy &amp; Paste Roster Report Here'!$A1008=DG$7,IF('Copy &amp; Paste Roster Report Here'!$M1008="xxxxxxxxxxx",1,0),0)</f>
        <v>0</v>
      </c>
      <c r="DH1011" s="124">
        <f>IF('Copy &amp; Paste Roster Report Here'!$A1008=DH$7,IF('Copy &amp; Paste Roster Report Here'!$M1008="xxxxxxxxxxx",1,0),0)</f>
        <v>0</v>
      </c>
      <c r="DI1011" s="124">
        <f>IF('Copy &amp; Paste Roster Report Here'!$A1008=DI$7,IF('Copy &amp; Paste Roster Report Here'!$M1008="xxxxxxxxxxx",1,0),0)</f>
        <v>0</v>
      </c>
      <c r="DJ1011" s="124">
        <f>IF('Copy &amp; Paste Roster Report Here'!$A1008=DJ$7,IF('Copy &amp; Paste Roster Report Here'!$M1008="xxxxxxxxxxx",1,0),0)</f>
        <v>0</v>
      </c>
      <c r="DK1011" s="124">
        <f>IF('Copy &amp; Paste Roster Report Here'!$A1008=DK$7,IF('Copy &amp; Paste Roster Report Here'!$M1008="xxxxxxxxxxx",1,0),0)</f>
        <v>0</v>
      </c>
      <c r="DL1011" s="124">
        <f>IF('Copy &amp; Paste Roster Report Here'!$A1008=DL$7,IF('Copy &amp; Paste Roster Report Here'!$M1008="xxxxxxxxxxx",1,0),0)</f>
        <v>0</v>
      </c>
      <c r="DM1011" s="124">
        <f>IF('Copy &amp; Paste Roster Report Here'!$A1008=DM$7,IF('Copy &amp; Paste Roster Report Here'!$M1008="xxxxxxxxxxx",1,0),0)</f>
        <v>0</v>
      </c>
      <c r="DN1011" s="124">
        <f>IF('Copy &amp; Paste Roster Report Here'!$A1008=DN$7,IF('Copy &amp; Paste Roster Report Here'!$M1008="xxxxxxxxxxx",1,0),0)</f>
        <v>0</v>
      </c>
      <c r="DO1011" s="124">
        <f>IF('Copy &amp; Paste Roster Report Here'!$A1008=DO$7,IF('Copy &amp; Paste Roster Report Here'!$M1008="xxxxxxxxxxx",1,0),0)</f>
        <v>0</v>
      </c>
      <c r="DP1011" s="125">
        <f t="shared" si="241"/>
        <v>0</v>
      </c>
      <c r="DQ1011" s="126">
        <f t="shared" si="242"/>
        <v>0</v>
      </c>
    </row>
    <row r="1012" spans="1:121" x14ac:dyDescent="0.25">
      <c r="A1012" s="111">
        <f t="shared" si="228"/>
        <v>0</v>
      </c>
      <c r="B1012" s="111">
        <f t="shared" si="229"/>
        <v>0</v>
      </c>
      <c r="C1012" s="112">
        <f>+('Copy &amp; Paste Roster Report Here'!$P1009-'Copy &amp; Paste Roster Report Here'!$O1009)/30</f>
        <v>0</v>
      </c>
      <c r="D1012" s="112">
        <f>+('Copy &amp; Paste Roster Report Here'!$P1009-'Copy &amp; Paste Roster Report Here'!$O1009)</f>
        <v>0</v>
      </c>
      <c r="E1012" s="111">
        <f>'Copy &amp; Paste Roster Report Here'!N1009</f>
        <v>0</v>
      </c>
      <c r="F1012" s="111" t="str">
        <f t="shared" si="230"/>
        <v>N</v>
      </c>
      <c r="G1012" s="111">
        <f>'Copy &amp; Paste Roster Report Here'!R1009</f>
        <v>0</v>
      </c>
      <c r="H1012" s="113">
        <f t="shared" si="231"/>
        <v>0</v>
      </c>
      <c r="I1012" s="112">
        <f>IF(F1012="N",$F$5-'Copy &amp; Paste Roster Report Here'!O1009,+'Copy &amp; Paste Roster Report Here'!Q1009-'Copy &amp; Paste Roster Report Here'!O1009)</f>
        <v>0</v>
      </c>
      <c r="J1012" s="114">
        <f t="shared" si="232"/>
        <v>0</v>
      </c>
      <c r="K1012" s="114">
        <f t="shared" si="233"/>
        <v>0</v>
      </c>
      <c r="L1012" s="115">
        <f>'Copy &amp; Paste Roster Report Here'!F1009</f>
        <v>0</v>
      </c>
      <c r="M1012" s="116">
        <f t="shared" si="234"/>
        <v>0</v>
      </c>
      <c r="N1012" s="117">
        <f>IF('Copy &amp; Paste Roster Report Here'!$A1009='Analytical Tests'!N$7,IF($F1012="Y",+$H1012*N$6,0),0)</f>
        <v>0</v>
      </c>
      <c r="O1012" s="117">
        <f>IF('Copy &amp; Paste Roster Report Here'!$A1009='Analytical Tests'!O$7,IF($F1012="Y",+$H1012*O$6,0),0)</f>
        <v>0</v>
      </c>
      <c r="P1012" s="117">
        <f>IF('Copy &amp; Paste Roster Report Here'!$A1009='Analytical Tests'!P$7,IF($F1012="Y",+$H1012*P$6,0),0)</f>
        <v>0</v>
      </c>
      <c r="Q1012" s="117">
        <f>IF('Copy &amp; Paste Roster Report Here'!$A1009='Analytical Tests'!Q$7,IF($F1012="Y",+$H1012*Q$6,0),0)</f>
        <v>0</v>
      </c>
      <c r="R1012" s="117">
        <f>IF('Copy &amp; Paste Roster Report Here'!$A1009='Analytical Tests'!R$7,IF($F1012="Y",+$H1012*R$6,0),0)</f>
        <v>0</v>
      </c>
      <c r="S1012" s="117">
        <f>IF('Copy &amp; Paste Roster Report Here'!$A1009='Analytical Tests'!S$7,IF($F1012="Y",+$H1012*S$6,0),0)</f>
        <v>0</v>
      </c>
      <c r="T1012" s="117">
        <f>IF('Copy &amp; Paste Roster Report Here'!$A1009='Analytical Tests'!T$7,IF($F1012="Y",+$H1012*T$6,0),0)</f>
        <v>0</v>
      </c>
      <c r="U1012" s="117">
        <f>IF('Copy &amp; Paste Roster Report Here'!$A1009='Analytical Tests'!U$7,IF($F1012="Y",+$H1012*U$6,0),0)</f>
        <v>0</v>
      </c>
      <c r="V1012" s="117">
        <f>IF('Copy &amp; Paste Roster Report Here'!$A1009='Analytical Tests'!V$7,IF($F1012="Y",+$H1012*V$6,0),0)</f>
        <v>0</v>
      </c>
      <c r="W1012" s="117">
        <f>IF('Copy &amp; Paste Roster Report Here'!$A1009='Analytical Tests'!W$7,IF($F1012="Y",+$H1012*W$6,0),0)</f>
        <v>0</v>
      </c>
      <c r="X1012" s="117">
        <f>IF('Copy &amp; Paste Roster Report Here'!$A1009='Analytical Tests'!X$7,IF($F1012="Y",+$H1012*X$6,0),0)</f>
        <v>0</v>
      </c>
      <c r="Y1012" s="117" t="b">
        <f>IF('Copy &amp; Paste Roster Report Here'!$A1009='Analytical Tests'!Y$7,IF($F1012="N",IF($J1012&gt;=$C1012,Y$6,+($I1012/$D1012)*Y$6),0))</f>
        <v>0</v>
      </c>
      <c r="Z1012" s="117" t="b">
        <f>IF('Copy &amp; Paste Roster Report Here'!$A1009='Analytical Tests'!Z$7,IF($F1012="N",IF($J1012&gt;=$C1012,Z$6,+($I1012/$D1012)*Z$6),0))</f>
        <v>0</v>
      </c>
      <c r="AA1012" s="117" t="b">
        <f>IF('Copy &amp; Paste Roster Report Here'!$A1009='Analytical Tests'!AA$7,IF($F1012="N",IF($J1012&gt;=$C1012,AA$6,+($I1012/$D1012)*AA$6),0))</f>
        <v>0</v>
      </c>
      <c r="AB1012" s="117" t="b">
        <f>IF('Copy &amp; Paste Roster Report Here'!$A1009='Analytical Tests'!AB$7,IF($F1012="N",IF($J1012&gt;=$C1012,AB$6,+($I1012/$D1012)*AB$6),0))</f>
        <v>0</v>
      </c>
      <c r="AC1012" s="117" t="b">
        <f>IF('Copy &amp; Paste Roster Report Here'!$A1009='Analytical Tests'!AC$7,IF($F1012="N",IF($J1012&gt;=$C1012,AC$6,+($I1012/$D1012)*AC$6),0))</f>
        <v>0</v>
      </c>
      <c r="AD1012" s="117" t="b">
        <f>IF('Copy &amp; Paste Roster Report Here'!$A1009='Analytical Tests'!AD$7,IF($F1012="N",IF($J1012&gt;=$C1012,AD$6,+($I1012/$D1012)*AD$6),0))</f>
        <v>0</v>
      </c>
      <c r="AE1012" s="117" t="b">
        <f>IF('Copy &amp; Paste Roster Report Here'!$A1009='Analytical Tests'!AE$7,IF($F1012="N",IF($J1012&gt;=$C1012,AE$6,+($I1012/$D1012)*AE$6),0))</f>
        <v>0</v>
      </c>
      <c r="AF1012" s="117" t="b">
        <f>IF('Copy &amp; Paste Roster Report Here'!$A1009='Analytical Tests'!AF$7,IF($F1012="N",IF($J1012&gt;=$C1012,AF$6,+($I1012/$D1012)*AF$6),0))</f>
        <v>0</v>
      </c>
      <c r="AG1012" s="117" t="b">
        <f>IF('Copy &amp; Paste Roster Report Here'!$A1009='Analytical Tests'!AG$7,IF($F1012="N",IF($J1012&gt;=$C1012,AG$6,+($I1012/$D1012)*AG$6),0))</f>
        <v>0</v>
      </c>
      <c r="AH1012" s="117" t="b">
        <f>IF('Copy &amp; Paste Roster Report Here'!$A1009='Analytical Tests'!AH$7,IF($F1012="N",IF($J1012&gt;=$C1012,AH$6,+($I1012/$D1012)*AH$6),0))</f>
        <v>0</v>
      </c>
      <c r="AI1012" s="117" t="b">
        <f>IF('Copy &amp; Paste Roster Report Here'!$A1009='Analytical Tests'!AI$7,IF($F1012="N",IF($J1012&gt;=$C1012,AI$6,+($I1012/$D1012)*AI$6),0))</f>
        <v>0</v>
      </c>
      <c r="AJ1012" s="79"/>
      <c r="AK1012" s="118">
        <f>IF('Copy &amp; Paste Roster Report Here'!$A1009=AK$7,IF('Copy &amp; Paste Roster Report Here'!$M1009="FT",1,0),0)</f>
        <v>0</v>
      </c>
      <c r="AL1012" s="118">
        <f>IF('Copy &amp; Paste Roster Report Here'!$A1009=AL$7,IF('Copy &amp; Paste Roster Report Here'!$M1009="FT",1,0),0)</f>
        <v>0</v>
      </c>
      <c r="AM1012" s="118">
        <f>IF('Copy &amp; Paste Roster Report Here'!$A1009=AM$7,IF('Copy &amp; Paste Roster Report Here'!$M1009="FT",1,0),0)</f>
        <v>0</v>
      </c>
      <c r="AN1012" s="118">
        <f>IF('Copy &amp; Paste Roster Report Here'!$A1009=AN$7,IF('Copy &amp; Paste Roster Report Here'!$M1009="FT",1,0),0)</f>
        <v>0</v>
      </c>
      <c r="AO1012" s="118">
        <f>IF('Copy &amp; Paste Roster Report Here'!$A1009=AO$7,IF('Copy &amp; Paste Roster Report Here'!$M1009="FT",1,0),0)</f>
        <v>0</v>
      </c>
      <c r="AP1012" s="118">
        <f>IF('Copy &amp; Paste Roster Report Here'!$A1009=AP$7,IF('Copy &amp; Paste Roster Report Here'!$M1009="FT",1,0),0)</f>
        <v>0</v>
      </c>
      <c r="AQ1012" s="118">
        <f>IF('Copy &amp; Paste Roster Report Here'!$A1009=AQ$7,IF('Copy &amp; Paste Roster Report Here'!$M1009="FT",1,0),0)</f>
        <v>0</v>
      </c>
      <c r="AR1012" s="118">
        <f>IF('Copy &amp; Paste Roster Report Here'!$A1009=AR$7,IF('Copy &amp; Paste Roster Report Here'!$M1009="FT",1,0),0)</f>
        <v>0</v>
      </c>
      <c r="AS1012" s="118">
        <f>IF('Copy &amp; Paste Roster Report Here'!$A1009=AS$7,IF('Copy &amp; Paste Roster Report Here'!$M1009="FT",1,0),0)</f>
        <v>0</v>
      </c>
      <c r="AT1012" s="118">
        <f>IF('Copy &amp; Paste Roster Report Here'!$A1009=AT$7,IF('Copy &amp; Paste Roster Report Here'!$M1009="FT",1,0),0)</f>
        <v>0</v>
      </c>
      <c r="AU1012" s="118">
        <f>IF('Copy &amp; Paste Roster Report Here'!$A1009=AU$7,IF('Copy &amp; Paste Roster Report Here'!$M1009="FT",1,0),0)</f>
        <v>0</v>
      </c>
      <c r="AV1012" s="73">
        <f t="shared" si="235"/>
        <v>0</v>
      </c>
      <c r="AW1012" s="119">
        <f>IF('Copy &amp; Paste Roster Report Here'!$A1009=AW$7,IF('Copy &amp; Paste Roster Report Here'!$M1009="HT",1,0),0)</f>
        <v>0</v>
      </c>
      <c r="AX1012" s="119">
        <f>IF('Copy &amp; Paste Roster Report Here'!$A1009=AX$7,IF('Copy &amp; Paste Roster Report Here'!$M1009="HT",1,0),0)</f>
        <v>0</v>
      </c>
      <c r="AY1012" s="119">
        <f>IF('Copy &amp; Paste Roster Report Here'!$A1009=AY$7,IF('Copy &amp; Paste Roster Report Here'!$M1009="HT",1,0),0)</f>
        <v>0</v>
      </c>
      <c r="AZ1012" s="119">
        <f>IF('Copy &amp; Paste Roster Report Here'!$A1009=AZ$7,IF('Copy &amp; Paste Roster Report Here'!$M1009="HT",1,0),0)</f>
        <v>0</v>
      </c>
      <c r="BA1012" s="119">
        <f>IF('Copy &amp; Paste Roster Report Here'!$A1009=BA$7,IF('Copy &amp; Paste Roster Report Here'!$M1009="HT",1,0),0)</f>
        <v>0</v>
      </c>
      <c r="BB1012" s="119">
        <f>IF('Copy &amp; Paste Roster Report Here'!$A1009=BB$7,IF('Copy &amp; Paste Roster Report Here'!$M1009="HT",1,0),0)</f>
        <v>0</v>
      </c>
      <c r="BC1012" s="119">
        <f>IF('Copy &amp; Paste Roster Report Here'!$A1009=BC$7,IF('Copy &amp; Paste Roster Report Here'!$M1009="HT",1,0),0)</f>
        <v>0</v>
      </c>
      <c r="BD1012" s="119">
        <f>IF('Copy &amp; Paste Roster Report Here'!$A1009=BD$7,IF('Copy &amp; Paste Roster Report Here'!$M1009="HT",1,0),0)</f>
        <v>0</v>
      </c>
      <c r="BE1012" s="119">
        <f>IF('Copy &amp; Paste Roster Report Here'!$A1009=BE$7,IF('Copy &amp; Paste Roster Report Here'!$M1009="HT",1,0),0)</f>
        <v>0</v>
      </c>
      <c r="BF1012" s="119">
        <f>IF('Copy &amp; Paste Roster Report Here'!$A1009=BF$7,IF('Copy &amp; Paste Roster Report Here'!$M1009="HT",1,0),0)</f>
        <v>0</v>
      </c>
      <c r="BG1012" s="119">
        <f>IF('Copy &amp; Paste Roster Report Here'!$A1009=BG$7,IF('Copy &amp; Paste Roster Report Here'!$M1009="HT",1,0),0)</f>
        <v>0</v>
      </c>
      <c r="BH1012" s="73">
        <f t="shared" si="236"/>
        <v>0</v>
      </c>
      <c r="BI1012" s="120">
        <f>IF('Copy &amp; Paste Roster Report Here'!$A1009=BI$7,IF('Copy &amp; Paste Roster Report Here'!$M1009="MT",1,0),0)</f>
        <v>0</v>
      </c>
      <c r="BJ1012" s="120">
        <f>IF('Copy &amp; Paste Roster Report Here'!$A1009=BJ$7,IF('Copy &amp; Paste Roster Report Here'!$M1009="MT",1,0),0)</f>
        <v>0</v>
      </c>
      <c r="BK1012" s="120">
        <f>IF('Copy &amp; Paste Roster Report Here'!$A1009=BK$7,IF('Copy &amp; Paste Roster Report Here'!$M1009="MT",1,0),0)</f>
        <v>0</v>
      </c>
      <c r="BL1012" s="120">
        <f>IF('Copy &amp; Paste Roster Report Here'!$A1009=BL$7,IF('Copy &amp; Paste Roster Report Here'!$M1009="MT",1,0),0)</f>
        <v>0</v>
      </c>
      <c r="BM1012" s="120">
        <f>IF('Copy &amp; Paste Roster Report Here'!$A1009=BM$7,IF('Copy &amp; Paste Roster Report Here'!$M1009="MT",1,0),0)</f>
        <v>0</v>
      </c>
      <c r="BN1012" s="120">
        <f>IF('Copy &amp; Paste Roster Report Here'!$A1009=BN$7,IF('Copy &amp; Paste Roster Report Here'!$M1009="MT",1,0),0)</f>
        <v>0</v>
      </c>
      <c r="BO1012" s="120">
        <f>IF('Copy &amp; Paste Roster Report Here'!$A1009=BO$7,IF('Copy &amp; Paste Roster Report Here'!$M1009="MT",1,0),0)</f>
        <v>0</v>
      </c>
      <c r="BP1012" s="120">
        <f>IF('Copy &amp; Paste Roster Report Here'!$A1009=BP$7,IF('Copy &amp; Paste Roster Report Here'!$M1009="MT",1,0),0)</f>
        <v>0</v>
      </c>
      <c r="BQ1012" s="120">
        <f>IF('Copy &amp; Paste Roster Report Here'!$A1009=BQ$7,IF('Copy &amp; Paste Roster Report Here'!$M1009="MT",1,0),0)</f>
        <v>0</v>
      </c>
      <c r="BR1012" s="120">
        <f>IF('Copy &amp; Paste Roster Report Here'!$A1009=BR$7,IF('Copy &amp; Paste Roster Report Here'!$M1009="MT",1,0),0)</f>
        <v>0</v>
      </c>
      <c r="BS1012" s="120">
        <f>IF('Copy &amp; Paste Roster Report Here'!$A1009=BS$7,IF('Copy &amp; Paste Roster Report Here'!$M1009="MT",1,0),0)</f>
        <v>0</v>
      </c>
      <c r="BT1012" s="73">
        <f t="shared" si="237"/>
        <v>0</v>
      </c>
      <c r="BU1012" s="121">
        <f>IF('Copy &amp; Paste Roster Report Here'!$A1009=BU$7,IF('Copy &amp; Paste Roster Report Here'!$M1009="fy",1,0),0)</f>
        <v>0</v>
      </c>
      <c r="BV1012" s="121">
        <f>IF('Copy &amp; Paste Roster Report Here'!$A1009=BV$7,IF('Copy &amp; Paste Roster Report Here'!$M1009="fy",1,0),0)</f>
        <v>0</v>
      </c>
      <c r="BW1012" s="121">
        <f>IF('Copy &amp; Paste Roster Report Here'!$A1009=BW$7,IF('Copy &amp; Paste Roster Report Here'!$M1009="fy",1,0),0)</f>
        <v>0</v>
      </c>
      <c r="BX1012" s="121">
        <f>IF('Copy &amp; Paste Roster Report Here'!$A1009=BX$7,IF('Copy &amp; Paste Roster Report Here'!$M1009="fy",1,0),0)</f>
        <v>0</v>
      </c>
      <c r="BY1012" s="121">
        <f>IF('Copy &amp; Paste Roster Report Here'!$A1009=BY$7,IF('Copy &amp; Paste Roster Report Here'!$M1009="fy",1,0),0)</f>
        <v>0</v>
      </c>
      <c r="BZ1012" s="121">
        <f>IF('Copy &amp; Paste Roster Report Here'!$A1009=BZ$7,IF('Copy &amp; Paste Roster Report Here'!$M1009="fy",1,0),0)</f>
        <v>0</v>
      </c>
      <c r="CA1012" s="121">
        <f>IF('Copy &amp; Paste Roster Report Here'!$A1009=CA$7,IF('Copy &amp; Paste Roster Report Here'!$M1009="fy",1,0),0)</f>
        <v>0</v>
      </c>
      <c r="CB1012" s="121">
        <f>IF('Copy &amp; Paste Roster Report Here'!$A1009=CB$7,IF('Copy &amp; Paste Roster Report Here'!$M1009="fy",1,0),0)</f>
        <v>0</v>
      </c>
      <c r="CC1012" s="121">
        <f>IF('Copy &amp; Paste Roster Report Here'!$A1009=CC$7,IF('Copy &amp; Paste Roster Report Here'!$M1009="fy",1,0),0)</f>
        <v>0</v>
      </c>
      <c r="CD1012" s="121">
        <f>IF('Copy &amp; Paste Roster Report Here'!$A1009=CD$7,IF('Copy &amp; Paste Roster Report Here'!$M1009="fy",1,0),0)</f>
        <v>0</v>
      </c>
      <c r="CE1012" s="121">
        <f>IF('Copy &amp; Paste Roster Report Here'!$A1009=CE$7,IF('Copy &amp; Paste Roster Report Here'!$M1009="fy",1,0),0)</f>
        <v>0</v>
      </c>
      <c r="CF1012" s="73">
        <f t="shared" si="238"/>
        <v>0</v>
      </c>
      <c r="CG1012" s="122">
        <f>IF('Copy &amp; Paste Roster Report Here'!$A1009=CG$7,IF('Copy &amp; Paste Roster Report Here'!$M1009="RH",1,0),0)</f>
        <v>0</v>
      </c>
      <c r="CH1012" s="122">
        <f>IF('Copy &amp; Paste Roster Report Here'!$A1009=CH$7,IF('Copy &amp; Paste Roster Report Here'!$M1009="RH",1,0),0)</f>
        <v>0</v>
      </c>
      <c r="CI1012" s="122">
        <f>IF('Copy &amp; Paste Roster Report Here'!$A1009=CI$7,IF('Copy &amp; Paste Roster Report Here'!$M1009="RH",1,0),0)</f>
        <v>0</v>
      </c>
      <c r="CJ1012" s="122">
        <f>IF('Copy &amp; Paste Roster Report Here'!$A1009=CJ$7,IF('Copy &amp; Paste Roster Report Here'!$M1009="RH",1,0),0)</f>
        <v>0</v>
      </c>
      <c r="CK1012" s="122">
        <f>IF('Copy &amp; Paste Roster Report Here'!$A1009=CK$7,IF('Copy &amp; Paste Roster Report Here'!$M1009="RH",1,0),0)</f>
        <v>0</v>
      </c>
      <c r="CL1012" s="122">
        <f>IF('Copy &amp; Paste Roster Report Here'!$A1009=CL$7,IF('Copy &amp; Paste Roster Report Here'!$M1009="RH",1,0),0)</f>
        <v>0</v>
      </c>
      <c r="CM1012" s="122">
        <f>IF('Copy &amp; Paste Roster Report Here'!$A1009=CM$7,IF('Copy &amp; Paste Roster Report Here'!$M1009="RH",1,0),0)</f>
        <v>0</v>
      </c>
      <c r="CN1012" s="122">
        <f>IF('Copy &amp; Paste Roster Report Here'!$A1009=CN$7,IF('Copy &amp; Paste Roster Report Here'!$M1009="RH",1,0),0)</f>
        <v>0</v>
      </c>
      <c r="CO1012" s="122">
        <f>IF('Copy &amp; Paste Roster Report Here'!$A1009=CO$7,IF('Copy &amp; Paste Roster Report Here'!$M1009="RH",1,0),0)</f>
        <v>0</v>
      </c>
      <c r="CP1012" s="122">
        <f>IF('Copy &amp; Paste Roster Report Here'!$A1009=CP$7,IF('Copy &amp; Paste Roster Report Here'!$M1009="RH",1,0),0)</f>
        <v>0</v>
      </c>
      <c r="CQ1012" s="122">
        <f>IF('Copy &amp; Paste Roster Report Here'!$A1009=CQ$7,IF('Copy &amp; Paste Roster Report Here'!$M1009="RH",1,0),0)</f>
        <v>0</v>
      </c>
      <c r="CR1012" s="73">
        <f t="shared" si="239"/>
        <v>0</v>
      </c>
      <c r="CS1012" s="123">
        <f>IF('Copy &amp; Paste Roster Report Here'!$A1009=CS$7,IF('Copy &amp; Paste Roster Report Here'!$M1009="QT",1,0),0)</f>
        <v>0</v>
      </c>
      <c r="CT1012" s="123">
        <f>IF('Copy &amp; Paste Roster Report Here'!$A1009=CT$7,IF('Copy &amp; Paste Roster Report Here'!$M1009="QT",1,0),0)</f>
        <v>0</v>
      </c>
      <c r="CU1012" s="123">
        <f>IF('Copy &amp; Paste Roster Report Here'!$A1009=CU$7,IF('Copy &amp; Paste Roster Report Here'!$M1009="QT",1,0),0)</f>
        <v>0</v>
      </c>
      <c r="CV1012" s="123">
        <f>IF('Copy &amp; Paste Roster Report Here'!$A1009=CV$7,IF('Copy &amp; Paste Roster Report Here'!$M1009="QT",1,0),0)</f>
        <v>0</v>
      </c>
      <c r="CW1012" s="123">
        <f>IF('Copy &amp; Paste Roster Report Here'!$A1009=CW$7,IF('Copy &amp; Paste Roster Report Here'!$M1009="QT",1,0),0)</f>
        <v>0</v>
      </c>
      <c r="CX1012" s="123">
        <f>IF('Copy &amp; Paste Roster Report Here'!$A1009=CX$7,IF('Copy &amp; Paste Roster Report Here'!$M1009="QT",1,0),0)</f>
        <v>0</v>
      </c>
      <c r="CY1012" s="123">
        <f>IF('Copy &amp; Paste Roster Report Here'!$A1009=CY$7,IF('Copy &amp; Paste Roster Report Here'!$M1009="QT",1,0),0)</f>
        <v>0</v>
      </c>
      <c r="CZ1012" s="123">
        <f>IF('Copy &amp; Paste Roster Report Here'!$A1009=CZ$7,IF('Copy &amp; Paste Roster Report Here'!$M1009="QT",1,0),0)</f>
        <v>0</v>
      </c>
      <c r="DA1012" s="123">
        <f>IF('Copy &amp; Paste Roster Report Here'!$A1009=DA$7,IF('Copy &amp; Paste Roster Report Here'!$M1009="QT",1,0),0)</f>
        <v>0</v>
      </c>
      <c r="DB1012" s="123">
        <f>IF('Copy &amp; Paste Roster Report Here'!$A1009=DB$7,IF('Copy &amp; Paste Roster Report Here'!$M1009="QT",1,0),0)</f>
        <v>0</v>
      </c>
      <c r="DC1012" s="123">
        <f>IF('Copy &amp; Paste Roster Report Here'!$A1009=DC$7,IF('Copy &amp; Paste Roster Report Here'!$M1009="QT",1,0),0)</f>
        <v>0</v>
      </c>
      <c r="DD1012" s="73">
        <f t="shared" si="240"/>
        <v>0</v>
      </c>
      <c r="DE1012" s="124">
        <f>IF('Copy &amp; Paste Roster Report Here'!$A1009=DE$7,IF('Copy &amp; Paste Roster Report Here'!$M1009="xxxxxxxxxxx",1,0),0)</f>
        <v>0</v>
      </c>
      <c r="DF1012" s="124">
        <f>IF('Copy &amp; Paste Roster Report Here'!$A1009=DF$7,IF('Copy &amp; Paste Roster Report Here'!$M1009="xxxxxxxxxxx",1,0),0)</f>
        <v>0</v>
      </c>
      <c r="DG1012" s="124">
        <f>IF('Copy &amp; Paste Roster Report Here'!$A1009=DG$7,IF('Copy &amp; Paste Roster Report Here'!$M1009="xxxxxxxxxxx",1,0),0)</f>
        <v>0</v>
      </c>
      <c r="DH1012" s="124">
        <f>IF('Copy &amp; Paste Roster Report Here'!$A1009=DH$7,IF('Copy &amp; Paste Roster Report Here'!$M1009="xxxxxxxxxxx",1,0),0)</f>
        <v>0</v>
      </c>
      <c r="DI1012" s="124">
        <f>IF('Copy &amp; Paste Roster Report Here'!$A1009=DI$7,IF('Copy &amp; Paste Roster Report Here'!$M1009="xxxxxxxxxxx",1,0),0)</f>
        <v>0</v>
      </c>
      <c r="DJ1012" s="124">
        <f>IF('Copy &amp; Paste Roster Report Here'!$A1009=DJ$7,IF('Copy &amp; Paste Roster Report Here'!$M1009="xxxxxxxxxxx",1,0),0)</f>
        <v>0</v>
      </c>
      <c r="DK1012" s="124">
        <f>IF('Copy &amp; Paste Roster Report Here'!$A1009=DK$7,IF('Copy &amp; Paste Roster Report Here'!$M1009="xxxxxxxxxxx",1,0),0)</f>
        <v>0</v>
      </c>
      <c r="DL1012" s="124">
        <f>IF('Copy &amp; Paste Roster Report Here'!$A1009=DL$7,IF('Copy &amp; Paste Roster Report Here'!$M1009="xxxxxxxxxxx",1,0),0)</f>
        <v>0</v>
      </c>
      <c r="DM1012" s="124">
        <f>IF('Copy &amp; Paste Roster Report Here'!$A1009=DM$7,IF('Copy &amp; Paste Roster Report Here'!$M1009="xxxxxxxxxxx",1,0),0)</f>
        <v>0</v>
      </c>
      <c r="DN1012" s="124">
        <f>IF('Copy &amp; Paste Roster Report Here'!$A1009=DN$7,IF('Copy &amp; Paste Roster Report Here'!$M1009="xxxxxxxxxxx",1,0),0)</f>
        <v>0</v>
      </c>
      <c r="DO1012" s="124">
        <f>IF('Copy &amp; Paste Roster Report Here'!$A1009=DO$7,IF('Copy &amp; Paste Roster Report Here'!$M1009="xxxxxxxxxxx",1,0),0)</f>
        <v>0</v>
      </c>
      <c r="DP1012" s="125">
        <f t="shared" si="241"/>
        <v>0</v>
      </c>
      <c r="DQ1012" s="126">
        <f t="shared" si="242"/>
        <v>0</v>
      </c>
    </row>
    <row r="1013" spans="1:121" x14ac:dyDescent="0.25">
      <c r="A1013" s="111">
        <f t="shared" si="228"/>
        <v>0</v>
      </c>
      <c r="B1013" s="111">
        <f t="shared" si="229"/>
        <v>0</v>
      </c>
      <c r="C1013" s="112">
        <f>+('Copy &amp; Paste Roster Report Here'!$P1010-'Copy &amp; Paste Roster Report Here'!$O1010)/30</f>
        <v>0</v>
      </c>
      <c r="D1013" s="112">
        <f>+('Copy &amp; Paste Roster Report Here'!$P1010-'Copy &amp; Paste Roster Report Here'!$O1010)</f>
        <v>0</v>
      </c>
      <c r="E1013" s="111">
        <f>'Copy &amp; Paste Roster Report Here'!N1010</f>
        <v>0</v>
      </c>
      <c r="F1013" s="111" t="str">
        <f t="shared" si="230"/>
        <v>N</v>
      </c>
      <c r="G1013" s="111">
        <f>'Copy &amp; Paste Roster Report Here'!R1010</f>
        <v>0</v>
      </c>
      <c r="H1013" s="113">
        <f t="shared" si="231"/>
        <v>0</v>
      </c>
      <c r="I1013" s="112">
        <f>IF(F1013="N",$F$5-'Copy &amp; Paste Roster Report Here'!O1010,+'Copy &amp; Paste Roster Report Here'!Q1010-'Copy &amp; Paste Roster Report Here'!O1010)</f>
        <v>0</v>
      </c>
      <c r="J1013" s="114">
        <f t="shared" si="232"/>
        <v>0</v>
      </c>
      <c r="K1013" s="114">
        <f t="shared" si="233"/>
        <v>0</v>
      </c>
      <c r="L1013" s="115">
        <f>'Copy &amp; Paste Roster Report Here'!F1010</f>
        <v>0</v>
      </c>
      <c r="M1013" s="116">
        <f t="shared" si="234"/>
        <v>0</v>
      </c>
      <c r="N1013" s="117">
        <f>IF('Copy &amp; Paste Roster Report Here'!$A1010='Analytical Tests'!N$7,IF($F1013="Y",+$H1013*N$6,0),0)</f>
        <v>0</v>
      </c>
      <c r="O1013" s="117">
        <f>IF('Copy &amp; Paste Roster Report Here'!$A1010='Analytical Tests'!O$7,IF($F1013="Y",+$H1013*O$6,0),0)</f>
        <v>0</v>
      </c>
      <c r="P1013" s="117">
        <f>IF('Copy &amp; Paste Roster Report Here'!$A1010='Analytical Tests'!P$7,IF($F1013="Y",+$H1013*P$6,0),0)</f>
        <v>0</v>
      </c>
      <c r="Q1013" s="117">
        <f>IF('Copy &amp; Paste Roster Report Here'!$A1010='Analytical Tests'!Q$7,IF($F1013="Y",+$H1013*Q$6,0),0)</f>
        <v>0</v>
      </c>
      <c r="R1013" s="117">
        <f>IF('Copy &amp; Paste Roster Report Here'!$A1010='Analytical Tests'!R$7,IF($F1013="Y",+$H1013*R$6,0),0)</f>
        <v>0</v>
      </c>
      <c r="S1013" s="117">
        <f>IF('Copy &amp; Paste Roster Report Here'!$A1010='Analytical Tests'!S$7,IF($F1013="Y",+$H1013*S$6,0),0)</f>
        <v>0</v>
      </c>
      <c r="T1013" s="117">
        <f>IF('Copy &amp; Paste Roster Report Here'!$A1010='Analytical Tests'!T$7,IF($F1013="Y",+$H1013*T$6,0),0)</f>
        <v>0</v>
      </c>
      <c r="U1013" s="117">
        <f>IF('Copy &amp; Paste Roster Report Here'!$A1010='Analytical Tests'!U$7,IF($F1013="Y",+$H1013*U$6,0),0)</f>
        <v>0</v>
      </c>
      <c r="V1013" s="117">
        <f>IF('Copy &amp; Paste Roster Report Here'!$A1010='Analytical Tests'!V$7,IF($F1013="Y",+$H1013*V$6,0),0)</f>
        <v>0</v>
      </c>
      <c r="W1013" s="117">
        <f>IF('Copy &amp; Paste Roster Report Here'!$A1010='Analytical Tests'!W$7,IF($F1013="Y",+$H1013*W$6,0),0)</f>
        <v>0</v>
      </c>
      <c r="X1013" s="117">
        <f>IF('Copy &amp; Paste Roster Report Here'!$A1010='Analytical Tests'!X$7,IF($F1013="Y",+$H1013*X$6,0),0)</f>
        <v>0</v>
      </c>
      <c r="Y1013" s="117" t="b">
        <f>IF('Copy &amp; Paste Roster Report Here'!$A1010='Analytical Tests'!Y$7,IF($F1013="N",IF($J1013&gt;=$C1013,Y$6,+($I1013/$D1013)*Y$6),0))</f>
        <v>0</v>
      </c>
      <c r="Z1013" s="117" t="b">
        <f>IF('Copy &amp; Paste Roster Report Here'!$A1010='Analytical Tests'!Z$7,IF($F1013="N",IF($J1013&gt;=$C1013,Z$6,+($I1013/$D1013)*Z$6),0))</f>
        <v>0</v>
      </c>
      <c r="AA1013" s="117" t="b">
        <f>IF('Copy &amp; Paste Roster Report Here'!$A1010='Analytical Tests'!AA$7,IF($F1013="N",IF($J1013&gt;=$C1013,AA$6,+($I1013/$D1013)*AA$6),0))</f>
        <v>0</v>
      </c>
      <c r="AB1013" s="117" t="b">
        <f>IF('Copy &amp; Paste Roster Report Here'!$A1010='Analytical Tests'!AB$7,IF($F1013="N",IF($J1013&gt;=$C1013,AB$6,+($I1013/$D1013)*AB$6),0))</f>
        <v>0</v>
      </c>
      <c r="AC1013" s="117" t="b">
        <f>IF('Copy &amp; Paste Roster Report Here'!$A1010='Analytical Tests'!AC$7,IF($F1013="N",IF($J1013&gt;=$C1013,AC$6,+($I1013/$D1013)*AC$6),0))</f>
        <v>0</v>
      </c>
      <c r="AD1013" s="117" t="b">
        <f>IF('Copy &amp; Paste Roster Report Here'!$A1010='Analytical Tests'!AD$7,IF($F1013="N",IF($J1013&gt;=$C1013,AD$6,+($I1013/$D1013)*AD$6),0))</f>
        <v>0</v>
      </c>
      <c r="AE1013" s="117" t="b">
        <f>IF('Copy &amp; Paste Roster Report Here'!$A1010='Analytical Tests'!AE$7,IF($F1013="N",IF($J1013&gt;=$C1013,AE$6,+($I1013/$D1013)*AE$6),0))</f>
        <v>0</v>
      </c>
      <c r="AF1013" s="117" t="b">
        <f>IF('Copy &amp; Paste Roster Report Here'!$A1010='Analytical Tests'!AF$7,IF($F1013="N",IF($J1013&gt;=$C1013,AF$6,+($I1013/$D1013)*AF$6),0))</f>
        <v>0</v>
      </c>
      <c r="AG1013" s="117" t="b">
        <f>IF('Copy &amp; Paste Roster Report Here'!$A1010='Analytical Tests'!AG$7,IF($F1013="N",IF($J1013&gt;=$C1013,AG$6,+($I1013/$D1013)*AG$6),0))</f>
        <v>0</v>
      </c>
      <c r="AH1013" s="117" t="b">
        <f>IF('Copy &amp; Paste Roster Report Here'!$A1010='Analytical Tests'!AH$7,IF($F1013="N",IF($J1013&gt;=$C1013,AH$6,+($I1013/$D1013)*AH$6),0))</f>
        <v>0</v>
      </c>
      <c r="AI1013" s="117" t="b">
        <f>IF('Copy &amp; Paste Roster Report Here'!$A1010='Analytical Tests'!AI$7,IF($F1013="N",IF($J1013&gt;=$C1013,AI$6,+($I1013/$D1013)*AI$6),0))</f>
        <v>0</v>
      </c>
      <c r="AJ1013" s="79"/>
      <c r="AK1013" s="118">
        <f>IF('Copy &amp; Paste Roster Report Here'!$A1010=AK$7,IF('Copy &amp; Paste Roster Report Here'!$M1010="FT",1,0),0)</f>
        <v>0</v>
      </c>
      <c r="AL1013" s="118">
        <f>IF('Copy &amp; Paste Roster Report Here'!$A1010=AL$7,IF('Copy &amp; Paste Roster Report Here'!$M1010="FT",1,0),0)</f>
        <v>0</v>
      </c>
      <c r="AM1013" s="118">
        <f>IF('Copy &amp; Paste Roster Report Here'!$A1010=AM$7,IF('Copy &amp; Paste Roster Report Here'!$M1010="FT",1,0),0)</f>
        <v>0</v>
      </c>
      <c r="AN1013" s="118">
        <f>IF('Copy &amp; Paste Roster Report Here'!$A1010=AN$7,IF('Copy &amp; Paste Roster Report Here'!$M1010="FT",1,0),0)</f>
        <v>0</v>
      </c>
      <c r="AO1013" s="118">
        <f>IF('Copy &amp; Paste Roster Report Here'!$A1010=AO$7,IF('Copy &amp; Paste Roster Report Here'!$M1010="FT",1,0),0)</f>
        <v>0</v>
      </c>
      <c r="AP1013" s="118">
        <f>IF('Copy &amp; Paste Roster Report Here'!$A1010=AP$7,IF('Copy &amp; Paste Roster Report Here'!$M1010="FT",1,0),0)</f>
        <v>0</v>
      </c>
      <c r="AQ1013" s="118">
        <f>IF('Copy &amp; Paste Roster Report Here'!$A1010=AQ$7,IF('Copy &amp; Paste Roster Report Here'!$M1010="FT",1,0),0)</f>
        <v>0</v>
      </c>
      <c r="AR1013" s="118">
        <f>IF('Copy &amp; Paste Roster Report Here'!$A1010=AR$7,IF('Copy &amp; Paste Roster Report Here'!$M1010="FT",1,0),0)</f>
        <v>0</v>
      </c>
      <c r="AS1013" s="118">
        <f>IF('Copy &amp; Paste Roster Report Here'!$A1010=AS$7,IF('Copy &amp; Paste Roster Report Here'!$M1010="FT",1,0),0)</f>
        <v>0</v>
      </c>
      <c r="AT1013" s="118">
        <f>IF('Copy &amp; Paste Roster Report Here'!$A1010=AT$7,IF('Copy &amp; Paste Roster Report Here'!$M1010="FT",1,0),0)</f>
        <v>0</v>
      </c>
      <c r="AU1013" s="118">
        <f>IF('Copy &amp; Paste Roster Report Here'!$A1010=AU$7,IF('Copy &amp; Paste Roster Report Here'!$M1010="FT",1,0),0)</f>
        <v>0</v>
      </c>
      <c r="AV1013" s="73">
        <f t="shared" si="235"/>
        <v>0</v>
      </c>
      <c r="AW1013" s="119">
        <f>IF('Copy &amp; Paste Roster Report Here'!$A1010=AW$7,IF('Copy &amp; Paste Roster Report Here'!$M1010="HT",1,0),0)</f>
        <v>0</v>
      </c>
      <c r="AX1013" s="119">
        <f>IF('Copy &amp; Paste Roster Report Here'!$A1010=AX$7,IF('Copy &amp; Paste Roster Report Here'!$M1010="HT",1,0),0)</f>
        <v>0</v>
      </c>
      <c r="AY1013" s="119">
        <f>IF('Copy &amp; Paste Roster Report Here'!$A1010=AY$7,IF('Copy &amp; Paste Roster Report Here'!$M1010="HT",1,0),0)</f>
        <v>0</v>
      </c>
      <c r="AZ1013" s="119">
        <f>IF('Copy &amp; Paste Roster Report Here'!$A1010=AZ$7,IF('Copy &amp; Paste Roster Report Here'!$M1010="HT",1,0),0)</f>
        <v>0</v>
      </c>
      <c r="BA1013" s="119">
        <f>IF('Copy &amp; Paste Roster Report Here'!$A1010=BA$7,IF('Copy &amp; Paste Roster Report Here'!$M1010="HT",1,0),0)</f>
        <v>0</v>
      </c>
      <c r="BB1013" s="119">
        <f>IF('Copy &amp; Paste Roster Report Here'!$A1010=BB$7,IF('Copy &amp; Paste Roster Report Here'!$M1010="HT",1,0),0)</f>
        <v>0</v>
      </c>
      <c r="BC1013" s="119">
        <f>IF('Copy &amp; Paste Roster Report Here'!$A1010=BC$7,IF('Copy &amp; Paste Roster Report Here'!$M1010="HT",1,0),0)</f>
        <v>0</v>
      </c>
      <c r="BD1013" s="119">
        <f>IF('Copy &amp; Paste Roster Report Here'!$A1010=BD$7,IF('Copy &amp; Paste Roster Report Here'!$M1010="HT",1,0),0)</f>
        <v>0</v>
      </c>
      <c r="BE1013" s="119">
        <f>IF('Copy &amp; Paste Roster Report Here'!$A1010=BE$7,IF('Copy &amp; Paste Roster Report Here'!$M1010="HT",1,0),0)</f>
        <v>0</v>
      </c>
      <c r="BF1013" s="119">
        <f>IF('Copy &amp; Paste Roster Report Here'!$A1010=BF$7,IF('Copy &amp; Paste Roster Report Here'!$M1010="HT",1,0),0)</f>
        <v>0</v>
      </c>
      <c r="BG1013" s="119">
        <f>IF('Copy &amp; Paste Roster Report Here'!$A1010=BG$7,IF('Copy &amp; Paste Roster Report Here'!$M1010="HT",1,0),0)</f>
        <v>0</v>
      </c>
      <c r="BH1013" s="73">
        <f t="shared" si="236"/>
        <v>0</v>
      </c>
      <c r="BI1013" s="120">
        <f>IF('Copy &amp; Paste Roster Report Here'!$A1010=BI$7,IF('Copy &amp; Paste Roster Report Here'!$M1010="MT",1,0),0)</f>
        <v>0</v>
      </c>
      <c r="BJ1013" s="120">
        <f>IF('Copy &amp; Paste Roster Report Here'!$A1010=BJ$7,IF('Copy &amp; Paste Roster Report Here'!$M1010="MT",1,0),0)</f>
        <v>0</v>
      </c>
      <c r="BK1013" s="120">
        <f>IF('Copy &amp; Paste Roster Report Here'!$A1010=BK$7,IF('Copy &amp; Paste Roster Report Here'!$M1010="MT",1,0),0)</f>
        <v>0</v>
      </c>
      <c r="BL1013" s="120">
        <f>IF('Copy &amp; Paste Roster Report Here'!$A1010=BL$7,IF('Copy &amp; Paste Roster Report Here'!$M1010="MT",1,0),0)</f>
        <v>0</v>
      </c>
      <c r="BM1013" s="120">
        <f>IF('Copy &amp; Paste Roster Report Here'!$A1010=BM$7,IF('Copy &amp; Paste Roster Report Here'!$M1010="MT",1,0),0)</f>
        <v>0</v>
      </c>
      <c r="BN1013" s="120">
        <f>IF('Copy &amp; Paste Roster Report Here'!$A1010=BN$7,IF('Copy &amp; Paste Roster Report Here'!$M1010="MT",1,0),0)</f>
        <v>0</v>
      </c>
      <c r="BO1013" s="120">
        <f>IF('Copy &amp; Paste Roster Report Here'!$A1010=BO$7,IF('Copy &amp; Paste Roster Report Here'!$M1010="MT",1,0),0)</f>
        <v>0</v>
      </c>
      <c r="BP1013" s="120">
        <f>IF('Copy &amp; Paste Roster Report Here'!$A1010=BP$7,IF('Copy &amp; Paste Roster Report Here'!$M1010="MT",1,0),0)</f>
        <v>0</v>
      </c>
      <c r="BQ1013" s="120">
        <f>IF('Copy &amp; Paste Roster Report Here'!$A1010=BQ$7,IF('Copy &amp; Paste Roster Report Here'!$M1010="MT",1,0),0)</f>
        <v>0</v>
      </c>
      <c r="BR1013" s="120">
        <f>IF('Copy &amp; Paste Roster Report Here'!$A1010=BR$7,IF('Copy &amp; Paste Roster Report Here'!$M1010="MT",1,0),0)</f>
        <v>0</v>
      </c>
      <c r="BS1013" s="120">
        <f>IF('Copy &amp; Paste Roster Report Here'!$A1010=BS$7,IF('Copy &amp; Paste Roster Report Here'!$M1010="MT",1,0),0)</f>
        <v>0</v>
      </c>
      <c r="BT1013" s="73">
        <f t="shared" si="237"/>
        <v>0</v>
      </c>
      <c r="BU1013" s="121">
        <f>IF('Copy &amp; Paste Roster Report Here'!$A1010=BU$7,IF('Copy &amp; Paste Roster Report Here'!$M1010="fy",1,0),0)</f>
        <v>0</v>
      </c>
      <c r="BV1013" s="121">
        <f>IF('Copy &amp; Paste Roster Report Here'!$A1010=BV$7,IF('Copy &amp; Paste Roster Report Here'!$M1010="fy",1,0),0)</f>
        <v>0</v>
      </c>
      <c r="BW1013" s="121">
        <f>IF('Copy &amp; Paste Roster Report Here'!$A1010=BW$7,IF('Copy &amp; Paste Roster Report Here'!$M1010="fy",1,0),0)</f>
        <v>0</v>
      </c>
      <c r="BX1013" s="121">
        <f>IF('Copy &amp; Paste Roster Report Here'!$A1010=BX$7,IF('Copy &amp; Paste Roster Report Here'!$M1010="fy",1,0),0)</f>
        <v>0</v>
      </c>
      <c r="BY1013" s="121">
        <f>IF('Copy &amp; Paste Roster Report Here'!$A1010=BY$7,IF('Copy &amp; Paste Roster Report Here'!$M1010="fy",1,0),0)</f>
        <v>0</v>
      </c>
      <c r="BZ1013" s="121">
        <f>IF('Copy &amp; Paste Roster Report Here'!$A1010=BZ$7,IF('Copy &amp; Paste Roster Report Here'!$M1010="fy",1,0),0)</f>
        <v>0</v>
      </c>
      <c r="CA1013" s="121">
        <f>IF('Copy &amp; Paste Roster Report Here'!$A1010=CA$7,IF('Copy &amp; Paste Roster Report Here'!$M1010="fy",1,0),0)</f>
        <v>0</v>
      </c>
      <c r="CB1013" s="121">
        <f>IF('Copy &amp; Paste Roster Report Here'!$A1010=CB$7,IF('Copy &amp; Paste Roster Report Here'!$M1010="fy",1,0),0)</f>
        <v>0</v>
      </c>
      <c r="CC1013" s="121">
        <f>IF('Copy &amp; Paste Roster Report Here'!$A1010=CC$7,IF('Copy &amp; Paste Roster Report Here'!$M1010="fy",1,0),0)</f>
        <v>0</v>
      </c>
      <c r="CD1013" s="121">
        <f>IF('Copy &amp; Paste Roster Report Here'!$A1010=CD$7,IF('Copy &amp; Paste Roster Report Here'!$M1010="fy",1,0),0)</f>
        <v>0</v>
      </c>
      <c r="CE1013" s="121">
        <f>IF('Copy &amp; Paste Roster Report Here'!$A1010=CE$7,IF('Copy &amp; Paste Roster Report Here'!$M1010="fy",1,0),0)</f>
        <v>0</v>
      </c>
      <c r="CF1013" s="73">
        <f t="shared" si="238"/>
        <v>0</v>
      </c>
      <c r="CG1013" s="122">
        <f>IF('Copy &amp; Paste Roster Report Here'!$A1010=CG$7,IF('Copy &amp; Paste Roster Report Here'!$M1010="RH",1,0),0)</f>
        <v>0</v>
      </c>
      <c r="CH1013" s="122">
        <f>IF('Copy &amp; Paste Roster Report Here'!$A1010=CH$7,IF('Copy &amp; Paste Roster Report Here'!$M1010="RH",1,0),0)</f>
        <v>0</v>
      </c>
      <c r="CI1013" s="122">
        <f>IF('Copy &amp; Paste Roster Report Here'!$A1010=CI$7,IF('Copy &amp; Paste Roster Report Here'!$M1010="RH",1,0),0)</f>
        <v>0</v>
      </c>
      <c r="CJ1013" s="122">
        <f>IF('Copy &amp; Paste Roster Report Here'!$A1010=CJ$7,IF('Copy &amp; Paste Roster Report Here'!$M1010="RH",1,0),0)</f>
        <v>0</v>
      </c>
      <c r="CK1013" s="122">
        <f>IF('Copy &amp; Paste Roster Report Here'!$A1010=CK$7,IF('Copy &amp; Paste Roster Report Here'!$M1010="RH",1,0),0)</f>
        <v>0</v>
      </c>
      <c r="CL1013" s="122">
        <f>IF('Copy &amp; Paste Roster Report Here'!$A1010=CL$7,IF('Copy &amp; Paste Roster Report Here'!$M1010="RH",1,0),0)</f>
        <v>0</v>
      </c>
      <c r="CM1013" s="122">
        <f>IF('Copy &amp; Paste Roster Report Here'!$A1010=CM$7,IF('Copy &amp; Paste Roster Report Here'!$M1010="RH",1,0),0)</f>
        <v>0</v>
      </c>
      <c r="CN1013" s="122">
        <f>IF('Copy &amp; Paste Roster Report Here'!$A1010=CN$7,IF('Copy &amp; Paste Roster Report Here'!$M1010="RH",1,0),0)</f>
        <v>0</v>
      </c>
      <c r="CO1013" s="122">
        <f>IF('Copy &amp; Paste Roster Report Here'!$A1010=CO$7,IF('Copy &amp; Paste Roster Report Here'!$M1010="RH",1,0),0)</f>
        <v>0</v>
      </c>
      <c r="CP1013" s="122">
        <f>IF('Copy &amp; Paste Roster Report Here'!$A1010=CP$7,IF('Copy &amp; Paste Roster Report Here'!$M1010="RH",1,0),0)</f>
        <v>0</v>
      </c>
      <c r="CQ1013" s="122">
        <f>IF('Copy &amp; Paste Roster Report Here'!$A1010=CQ$7,IF('Copy &amp; Paste Roster Report Here'!$M1010="RH",1,0),0)</f>
        <v>0</v>
      </c>
      <c r="CR1013" s="73">
        <f t="shared" si="239"/>
        <v>0</v>
      </c>
      <c r="CS1013" s="123">
        <f>IF('Copy &amp; Paste Roster Report Here'!$A1010=CS$7,IF('Copy &amp; Paste Roster Report Here'!$M1010="QT",1,0),0)</f>
        <v>0</v>
      </c>
      <c r="CT1013" s="123">
        <f>IF('Copy &amp; Paste Roster Report Here'!$A1010=CT$7,IF('Copy &amp; Paste Roster Report Here'!$M1010="QT",1,0),0)</f>
        <v>0</v>
      </c>
      <c r="CU1013" s="123">
        <f>IF('Copy &amp; Paste Roster Report Here'!$A1010=CU$7,IF('Copy &amp; Paste Roster Report Here'!$M1010="QT",1,0),0)</f>
        <v>0</v>
      </c>
      <c r="CV1013" s="123">
        <f>IF('Copy &amp; Paste Roster Report Here'!$A1010=CV$7,IF('Copy &amp; Paste Roster Report Here'!$M1010="QT",1,0),0)</f>
        <v>0</v>
      </c>
      <c r="CW1013" s="123">
        <f>IF('Copy &amp; Paste Roster Report Here'!$A1010=CW$7,IF('Copy &amp; Paste Roster Report Here'!$M1010="QT",1,0),0)</f>
        <v>0</v>
      </c>
      <c r="CX1013" s="123">
        <f>IF('Copy &amp; Paste Roster Report Here'!$A1010=CX$7,IF('Copy &amp; Paste Roster Report Here'!$M1010="QT",1,0),0)</f>
        <v>0</v>
      </c>
      <c r="CY1013" s="123">
        <f>IF('Copy &amp; Paste Roster Report Here'!$A1010=CY$7,IF('Copy &amp; Paste Roster Report Here'!$M1010="QT",1,0),0)</f>
        <v>0</v>
      </c>
      <c r="CZ1013" s="123">
        <f>IF('Copy &amp; Paste Roster Report Here'!$A1010=CZ$7,IF('Copy &amp; Paste Roster Report Here'!$M1010="QT",1,0),0)</f>
        <v>0</v>
      </c>
      <c r="DA1013" s="123">
        <f>IF('Copy &amp; Paste Roster Report Here'!$A1010=DA$7,IF('Copy &amp; Paste Roster Report Here'!$M1010="QT",1,0),0)</f>
        <v>0</v>
      </c>
      <c r="DB1013" s="123">
        <f>IF('Copy &amp; Paste Roster Report Here'!$A1010=DB$7,IF('Copy &amp; Paste Roster Report Here'!$M1010="QT",1,0),0)</f>
        <v>0</v>
      </c>
      <c r="DC1013" s="123">
        <f>IF('Copy &amp; Paste Roster Report Here'!$A1010=DC$7,IF('Copy &amp; Paste Roster Report Here'!$M1010="QT",1,0),0)</f>
        <v>0</v>
      </c>
      <c r="DD1013" s="73">
        <f t="shared" si="240"/>
        <v>0</v>
      </c>
      <c r="DE1013" s="124">
        <f>IF('Copy &amp; Paste Roster Report Here'!$A1010=DE$7,IF('Copy &amp; Paste Roster Report Here'!$M1010="xxxxxxxxxxx",1,0),0)</f>
        <v>0</v>
      </c>
      <c r="DF1013" s="124">
        <f>IF('Copy &amp; Paste Roster Report Here'!$A1010=DF$7,IF('Copy &amp; Paste Roster Report Here'!$M1010="xxxxxxxxxxx",1,0),0)</f>
        <v>0</v>
      </c>
      <c r="DG1013" s="124">
        <f>IF('Copy &amp; Paste Roster Report Here'!$A1010=DG$7,IF('Copy &amp; Paste Roster Report Here'!$M1010="xxxxxxxxxxx",1,0),0)</f>
        <v>0</v>
      </c>
      <c r="DH1013" s="124">
        <f>IF('Copy &amp; Paste Roster Report Here'!$A1010=DH$7,IF('Copy &amp; Paste Roster Report Here'!$M1010="xxxxxxxxxxx",1,0),0)</f>
        <v>0</v>
      </c>
      <c r="DI1013" s="124">
        <f>IF('Copy &amp; Paste Roster Report Here'!$A1010=DI$7,IF('Copy &amp; Paste Roster Report Here'!$M1010="xxxxxxxxxxx",1,0),0)</f>
        <v>0</v>
      </c>
      <c r="DJ1013" s="124">
        <f>IF('Copy &amp; Paste Roster Report Here'!$A1010=DJ$7,IF('Copy &amp; Paste Roster Report Here'!$M1010="xxxxxxxxxxx",1,0),0)</f>
        <v>0</v>
      </c>
      <c r="DK1013" s="124">
        <f>IF('Copy &amp; Paste Roster Report Here'!$A1010=DK$7,IF('Copy &amp; Paste Roster Report Here'!$M1010="xxxxxxxxxxx",1,0),0)</f>
        <v>0</v>
      </c>
      <c r="DL1013" s="124">
        <f>IF('Copy &amp; Paste Roster Report Here'!$A1010=DL$7,IF('Copy &amp; Paste Roster Report Here'!$M1010="xxxxxxxxxxx",1,0),0)</f>
        <v>0</v>
      </c>
      <c r="DM1013" s="124">
        <f>IF('Copy &amp; Paste Roster Report Here'!$A1010=DM$7,IF('Copy &amp; Paste Roster Report Here'!$M1010="xxxxxxxxxxx",1,0),0)</f>
        <v>0</v>
      </c>
      <c r="DN1013" s="124">
        <f>IF('Copy &amp; Paste Roster Report Here'!$A1010=DN$7,IF('Copy &amp; Paste Roster Report Here'!$M1010="xxxxxxxxxxx",1,0),0)</f>
        <v>0</v>
      </c>
      <c r="DO1013" s="124">
        <f>IF('Copy &amp; Paste Roster Report Here'!$A1010=DO$7,IF('Copy &amp; Paste Roster Report Here'!$M1010="xxxxxxxxxxx",1,0),0)</f>
        <v>0</v>
      </c>
      <c r="DP1013" s="125">
        <f t="shared" si="241"/>
        <v>0</v>
      </c>
      <c r="DQ1013" s="126">
        <f t="shared" si="242"/>
        <v>0</v>
      </c>
    </row>
    <row r="1014" spans="1:121" x14ac:dyDescent="0.25">
      <c r="A1014" s="111">
        <f t="shared" si="228"/>
        <v>0</v>
      </c>
      <c r="B1014" s="111">
        <f t="shared" si="229"/>
        <v>0</v>
      </c>
      <c r="C1014" s="112">
        <f>+('Copy &amp; Paste Roster Report Here'!$P1011-'Copy &amp; Paste Roster Report Here'!$O1011)/30</f>
        <v>0</v>
      </c>
      <c r="D1014" s="112">
        <f>+('Copy &amp; Paste Roster Report Here'!$P1011-'Copy &amp; Paste Roster Report Here'!$O1011)</f>
        <v>0</v>
      </c>
      <c r="E1014" s="111">
        <f>'Copy &amp; Paste Roster Report Here'!N1011</f>
        <v>0</v>
      </c>
      <c r="F1014" s="111" t="str">
        <f t="shared" si="230"/>
        <v>N</v>
      </c>
      <c r="G1014" s="111">
        <f>'Copy &amp; Paste Roster Report Here'!R1011</f>
        <v>0</v>
      </c>
      <c r="H1014" s="113">
        <f t="shared" si="231"/>
        <v>0</v>
      </c>
      <c r="I1014" s="112">
        <f>IF(F1014="N",$F$5-'Copy &amp; Paste Roster Report Here'!O1011,+'Copy &amp; Paste Roster Report Here'!Q1011-'Copy &amp; Paste Roster Report Here'!O1011)</f>
        <v>0</v>
      </c>
      <c r="J1014" s="114">
        <f t="shared" si="232"/>
        <v>0</v>
      </c>
      <c r="K1014" s="114">
        <f t="shared" si="233"/>
        <v>0</v>
      </c>
      <c r="L1014" s="115">
        <f>'Copy &amp; Paste Roster Report Here'!F1011</f>
        <v>0</v>
      </c>
      <c r="M1014" s="116">
        <f t="shared" si="234"/>
        <v>0</v>
      </c>
      <c r="N1014" s="117">
        <f>IF('Copy &amp; Paste Roster Report Here'!$A1011='Analytical Tests'!N$7,IF($F1014="Y",+$H1014*N$6,0),0)</f>
        <v>0</v>
      </c>
      <c r="O1014" s="117">
        <f>IF('Copy &amp; Paste Roster Report Here'!$A1011='Analytical Tests'!O$7,IF($F1014="Y",+$H1014*O$6,0),0)</f>
        <v>0</v>
      </c>
      <c r="P1014" s="117">
        <f>IF('Copy &amp; Paste Roster Report Here'!$A1011='Analytical Tests'!P$7,IF($F1014="Y",+$H1014*P$6,0),0)</f>
        <v>0</v>
      </c>
      <c r="Q1014" s="117">
        <f>IF('Copy &amp; Paste Roster Report Here'!$A1011='Analytical Tests'!Q$7,IF($F1014="Y",+$H1014*Q$6,0),0)</f>
        <v>0</v>
      </c>
      <c r="R1014" s="117">
        <f>IF('Copy &amp; Paste Roster Report Here'!$A1011='Analytical Tests'!R$7,IF($F1014="Y",+$H1014*R$6,0),0)</f>
        <v>0</v>
      </c>
      <c r="S1014" s="117">
        <f>IF('Copy &amp; Paste Roster Report Here'!$A1011='Analytical Tests'!S$7,IF($F1014="Y",+$H1014*S$6,0),0)</f>
        <v>0</v>
      </c>
      <c r="T1014" s="117">
        <f>IF('Copy &amp; Paste Roster Report Here'!$A1011='Analytical Tests'!T$7,IF($F1014="Y",+$H1014*T$6,0),0)</f>
        <v>0</v>
      </c>
      <c r="U1014" s="117">
        <f>IF('Copy &amp; Paste Roster Report Here'!$A1011='Analytical Tests'!U$7,IF($F1014="Y",+$H1014*U$6,0),0)</f>
        <v>0</v>
      </c>
      <c r="V1014" s="117">
        <f>IF('Copy &amp; Paste Roster Report Here'!$A1011='Analytical Tests'!V$7,IF($F1014="Y",+$H1014*V$6,0),0)</f>
        <v>0</v>
      </c>
      <c r="W1014" s="117">
        <f>IF('Copy &amp; Paste Roster Report Here'!$A1011='Analytical Tests'!W$7,IF($F1014="Y",+$H1014*W$6,0),0)</f>
        <v>0</v>
      </c>
      <c r="X1014" s="117">
        <f>IF('Copy &amp; Paste Roster Report Here'!$A1011='Analytical Tests'!X$7,IF($F1014="Y",+$H1014*X$6,0),0)</f>
        <v>0</v>
      </c>
      <c r="Y1014" s="117" t="b">
        <f>IF('Copy &amp; Paste Roster Report Here'!$A1011='Analytical Tests'!Y$7,IF($F1014="N",IF($J1014&gt;=$C1014,Y$6,+($I1014/$D1014)*Y$6),0))</f>
        <v>0</v>
      </c>
      <c r="Z1014" s="117" t="b">
        <f>IF('Copy &amp; Paste Roster Report Here'!$A1011='Analytical Tests'!Z$7,IF($F1014="N",IF($J1014&gt;=$C1014,Z$6,+($I1014/$D1014)*Z$6),0))</f>
        <v>0</v>
      </c>
      <c r="AA1014" s="117" t="b">
        <f>IF('Copy &amp; Paste Roster Report Here'!$A1011='Analytical Tests'!AA$7,IF($F1014="N",IF($J1014&gt;=$C1014,AA$6,+($I1014/$D1014)*AA$6),0))</f>
        <v>0</v>
      </c>
      <c r="AB1014" s="117" t="b">
        <f>IF('Copy &amp; Paste Roster Report Here'!$A1011='Analytical Tests'!AB$7,IF($F1014="N",IF($J1014&gt;=$C1014,AB$6,+($I1014/$D1014)*AB$6),0))</f>
        <v>0</v>
      </c>
      <c r="AC1014" s="117" t="b">
        <f>IF('Copy &amp; Paste Roster Report Here'!$A1011='Analytical Tests'!AC$7,IF($F1014="N",IF($J1014&gt;=$C1014,AC$6,+($I1014/$D1014)*AC$6),0))</f>
        <v>0</v>
      </c>
      <c r="AD1014" s="117" t="b">
        <f>IF('Copy &amp; Paste Roster Report Here'!$A1011='Analytical Tests'!AD$7,IF($F1014="N",IF($J1014&gt;=$C1014,AD$6,+($I1014/$D1014)*AD$6),0))</f>
        <v>0</v>
      </c>
      <c r="AE1014" s="117" t="b">
        <f>IF('Copy &amp; Paste Roster Report Here'!$A1011='Analytical Tests'!AE$7,IF($F1014="N",IF($J1014&gt;=$C1014,AE$6,+($I1014/$D1014)*AE$6),0))</f>
        <v>0</v>
      </c>
      <c r="AF1014" s="117" t="b">
        <f>IF('Copy &amp; Paste Roster Report Here'!$A1011='Analytical Tests'!AF$7,IF($F1014="N",IF($J1014&gt;=$C1014,AF$6,+($I1014/$D1014)*AF$6),0))</f>
        <v>0</v>
      </c>
      <c r="AG1014" s="117" t="b">
        <f>IF('Copy &amp; Paste Roster Report Here'!$A1011='Analytical Tests'!AG$7,IF($F1014="N",IF($J1014&gt;=$C1014,AG$6,+($I1014/$D1014)*AG$6),0))</f>
        <v>0</v>
      </c>
      <c r="AH1014" s="117" t="b">
        <f>IF('Copy &amp; Paste Roster Report Here'!$A1011='Analytical Tests'!AH$7,IF($F1014="N",IF($J1014&gt;=$C1014,AH$6,+($I1014/$D1014)*AH$6),0))</f>
        <v>0</v>
      </c>
      <c r="AI1014" s="117" t="b">
        <f>IF('Copy &amp; Paste Roster Report Here'!$A1011='Analytical Tests'!AI$7,IF($F1014="N",IF($J1014&gt;=$C1014,AI$6,+($I1014/$D1014)*AI$6),0))</f>
        <v>0</v>
      </c>
      <c r="AJ1014" s="79"/>
      <c r="AK1014" s="118">
        <f>IF('Copy &amp; Paste Roster Report Here'!$A1011=AK$7,IF('Copy &amp; Paste Roster Report Here'!$M1011="FT",1,0),0)</f>
        <v>0</v>
      </c>
      <c r="AL1014" s="118">
        <f>IF('Copy &amp; Paste Roster Report Here'!$A1011=AL$7,IF('Copy &amp; Paste Roster Report Here'!$M1011="FT",1,0),0)</f>
        <v>0</v>
      </c>
      <c r="AM1014" s="118">
        <f>IF('Copy &amp; Paste Roster Report Here'!$A1011=AM$7,IF('Copy &amp; Paste Roster Report Here'!$M1011="FT",1,0),0)</f>
        <v>0</v>
      </c>
      <c r="AN1014" s="118">
        <f>IF('Copy &amp; Paste Roster Report Here'!$A1011=AN$7,IF('Copy &amp; Paste Roster Report Here'!$M1011="FT",1,0),0)</f>
        <v>0</v>
      </c>
      <c r="AO1014" s="118">
        <f>IF('Copy &amp; Paste Roster Report Here'!$A1011=AO$7,IF('Copy &amp; Paste Roster Report Here'!$M1011="FT",1,0),0)</f>
        <v>0</v>
      </c>
      <c r="AP1014" s="118">
        <f>IF('Copy &amp; Paste Roster Report Here'!$A1011=AP$7,IF('Copy &amp; Paste Roster Report Here'!$M1011="FT",1,0),0)</f>
        <v>0</v>
      </c>
      <c r="AQ1014" s="118">
        <f>IF('Copy &amp; Paste Roster Report Here'!$A1011=AQ$7,IF('Copy &amp; Paste Roster Report Here'!$M1011="FT",1,0),0)</f>
        <v>0</v>
      </c>
      <c r="AR1014" s="118">
        <f>IF('Copy &amp; Paste Roster Report Here'!$A1011=AR$7,IF('Copy &amp; Paste Roster Report Here'!$M1011="FT",1,0),0)</f>
        <v>0</v>
      </c>
      <c r="AS1014" s="118">
        <f>IF('Copy &amp; Paste Roster Report Here'!$A1011=AS$7,IF('Copy &amp; Paste Roster Report Here'!$M1011="FT",1,0),0)</f>
        <v>0</v>
      </c>
      <c r="AT1014" s="118">
        <f>IF('Copy &amp; Paste Roster Report Here'!$A1011=AT$7,IF('Copy &amp; Paste Roster Report Here'!$M1011="FT",1,0),0)</f>
        <v>0</v>
      </c>
      <c r="AU1014" s="118">
        <f>IF('Copy &amp; Paste Roster Report Here'!$A1011=AU$7,IF('Copy &amp; Paste Roster Report Here'!$M1011="FT",1,0),0)</f>
        <v>0</v>
      </c>
      <c r="AV1014" s="73">
        <f t="shared" si="235"/>
        <v>0</v>
      </c>
      <c r="AW1014" s="119">
        <f>IF('Copy &amp; Paste Roster Report Here'!$A1011=AW$7,IF('Copy &amp; Paste Roster Report Here'!$M1011="HT",1,0),0)</f>
        <v>0</v>
      </c>
      <c r="AX1014" s="119">
        <f>IF('Copy &amp; Paste Roster Report Here'!$A1011=AX$7,IF('Copy &amp; Paste Roster Report Here'!$M1011="HT",1,0),0)</f>
        <v>0</v>
      </c>
      <c r="AY1014" s="119">
        <f>IF('Copy &amp; Paste Roster Report Here'!$A1011=AY$7,IF('Copy &amp; Paste Roster Report Here'!$M1011="HT",1,0),0)</f>
        <v>0</v>
      </c>
      <c r="AZ1014" s="119">
        <f>IF('Copy &amp; Paste Roster Report Here'!$A1011=AZ$7,IF('Copy &amp; Paste Roster Report Here'!$M1011="HT",1,0),0)</f>
        <v>0</v>
      </c>
      <c r="BA1014" s="119">
        <f>IF('Copy &amp; Paste Roster Report Here'!$A1011=BA$7,IF('Copy &amp; Paste Roster Report Here'!$M1011="HT",1,0),0)</f>
        <v>0</v>
      </c>
      <c r="BB1014" s="119">
        <f>IF('Copy &amp; Paste Roster Report Here'!$A1011=BB$7,IF('Copy &amp; Paste Roster Report Here'!$M1011="HT",1,0),0)</f>
        <v>0</v>
      </c>
      <c r="BC1014" s="119">
        <f>IF('Copy &amp; Paste Roster Report Here'!$A1011=BC$7,IF('Copy &amp; Paste Roster Report Here'!$M1011="HT",1,0),0)</f>
        <v>0</v>
      </c>
      <c r="BD1014" s="119">
        <f>IF('Copy &amp; Paste Roster Report Here'!$A1011=BD$7,IF('Copy &amp; Paste Roster Report Here'!$M1011="HT",1,0),0)</f>
        <v>0</v>
      </c>
      <c r="BE1014" s="119">
        <f>IF('Copy &amp; Paste Roster Report Here'!$A1011=BE$7,IF('Copy &amp; Paste Roster Report Here'!$M1011="HT",1,0),0)</f>
        <v>0</v>
      </c>
      <c r="BF1014" s="119">
        <f>IF('Copy &amp; Paste Roster Report Here'!$A1011=BF$7,IF('Copy &amp; Paste Roster Report Here'!$M1011="HT",1,0),0)</f>
        <v>0</v>
      </c>
      <c r="BG1014" s="119">
        <f>IF('Copy &amp; Paste Roster Report Here'!$A1011=BG$7,IF('Copy &amp; Paste Roster Report Here'!$M1011="HT",1,0),0)</f>
        <v>0</v>
      </c>
      <c r="BH1014" s="73">
        <f t="shared" si="236"/>
        <v>0</v>
      </c>
      <c r="BI1014" s="120">
        <f>IF('Copy &amp; Paste Roster Report Here'!$A1011=BI$7,IF('Copy &amp; Paste Roster Report Here'!$M1011="MT",1,0),0)</f>
        <v>0</v>
      </c>
      <c r="BJ1014" s="120">
        <f>IF('Copy &amp; Paste Roster Report Here'!$A1011=BJ$7,IF('Copy &amp; Paste Roster Report Here'!$M1011="MT",1,0),0)</f>
        <v>0</v>
      </c>
      <c r="BK1014" s="120">
        <f>IF('Copy &amp; Paste Roster Report Here'!$A1011=BK$7,IF('Copy &amp; Paste Roster Report Here'!$M1011="MT",1,0),0)</f>
        <v>0</v>
      </c>
      <c r="BL1014" s="120">
        <f>IF('Copy &amp; Paste Roster Report Here'!$A1011=BL$7,IF('Copy &amp; Paste Roster Report Here'!$M1011="MT",1,0),0)</f>
        <v>0</v>
      </c>
      <c r="BM1014" s="120">
        <f>IF('Copy &amp; Paste Roster Report Here'!$A1011=BM$7,IF('Copy &amp; Paste Roster Report Here'!$M1011="MT",1,0),0)</f>
        <v>0</v>
      </c>
      <c r="BN1014" s="120">
        <f>IF('Copy &amp; Paste Roster Report Here'!$A1011=BN$7,IF('Copy &amp; Paste Roster Report Here'!$M1011="MT",1,0),0)</f>
        <v>0</v>
      </c>
      <c r="BO1014" s="120">
        <f>IF('Copy &amp; Paste Roster Report Here'!$A1011=BO$7,IF('Copy &amp; Paste Roster Report Here'!$M1011="MT",1,0),0)</f>
        <v>0</v>
      </c>
      <c r="BP1014" s="120">
        <f>IF('Copy &amp; Paste Roster Report Here'!$A1011=BP$7,IF('Copy &amp; Paste Roster Report Here'!$M1011="MT",1,0),0)</f>
        <v>0</v>
      </c>
      <c r="BQ1014" s="120">
        <f>IF('Copy &amp; Paste Roster Report Here'!$A1011=BQ$7,IF('Copy &amp; Paste Roster Report Here'!$M1011="MT",1,0),0)</f>
        <v>0</v>
      </c>
      <c r="BR1014" s="120">
        <f>IF('Copy &amp; Paste Roster Report Here'!$A1011=BR$7,IF('Copy &amp; Paste Roster Report Here'!$M1011="MT",1,0),0)</f>
        <v>0</v>
      </c>
      <c r="BS1014" s="120">
        <f>IF('Copy &amp; Paste Roster Report Here'!$A1011=BS$7,IF('Copy &amp; Paste Roster Report Here'!$M1011="MT",1,0),0)</f>
        <v>0</v>
      </c>
      <c r="BT1014" s="73">
        <f t="shared" si="237"/>
        <v>0</v>
      </c>
      <c r="BU1014" s="121">
        <f>IF('Copy &amp; Paste Roster Report Here'!$A1011=BU$7,IF('Copy &amp; Paste Roster Report Here'!$M1011="fy",1,0),0)</f>
        <v>0</v>
      </c>
      <c r="BV1014" s="121">
        <f>IF('Copy &amp; Paste Roster Report Here'!$A1011=BV$7,IF('Copy &amp; Paste Roster Report Here'!$M1011="fy",1,0),0)</f>
        <v>0</v>
      </c>
      <c r="BW1014" s="121">
        <f>IF('Copy &amp; Paste Roster Report Here'!$A1011=BW$7,IF('Copy &amp; Paste Roster Report Here'!$M1011="fy",1,0),0)</f>
        <v>0</v>
      </c>
      <c r="BX1014" s="121">
        <f>IF('Copy &amp; Paste Roster Report Here'!$A1011=BX$7,IF('Copy &amp; Paste Roster Report Here'!$M1011="fy",1,0),0)</f>
        <v>0</v>
      </c>
      <c r="BY1014" s="121">
        <f>IF('Copy &amp; Paste Roster Report Here'!$A1011=BY$7,IF('Copy &amp; Paste Roster Report Here'!$M1011="fy",1,0),0)</f>
        <v>0</v>
      </c>
      <c r="BZ1014" s="121">
        <f>IF('Copy &amp; Paste Roster Report Here'!$A1011=BZ$7,IF('Copy &amp; Paste Roster Report Here'!$M1011="fy",1,0),0)</f>
        <v>0</v>
      </c>
      <c r="CA1014" s="121">
        <f>IF('Copy &amp; Paste Roster Report Here'!$A1011=CA$7,IF('Copy &amp; Paste Roster Report Here'!$M1011="fy",1,0),0)</f>
        <v>0</v>
      </c>
      <c r="CB1014" s="121">
        <f>IF('Copy &amp; Paste Roster Report Here'!$A1011=CB$7,IF('Copy &amp; Paste Roster Report Here'!$M1011="fy",1,0),0)</f>
        <v>0</v>
      </c>
      <c r="CC1014" s="121">
        <f>IF('Copy &amp; Paste Roster Report Here'!$A1011=CC$7,IF('Copy &amp; Paste Roster Report Here'!$M1011="fy",1,0),0)</f>
        <v>0</v>
      </c>
      <c r="CD1014" s="121">
        <f>IF('Copy &amp; Paste Roster Report Here'!$A1011=CD$7,IF('Copy &amp; Paste Roster Report Here'!$M1011="fy",1,0),0)</f>
        <v>0</v>
      </c>
      <c r="CE1014" s="121">
        <f>IF('Copy &amp; Paste Roster Report Here'!$A1011=CE$7,IF('Copy &amp; Paste Roster Report Here'!$M1011="fy",1,0),0)</f>
        <v>0</v>
      </c>
      <c r="CF1014" s="73">
        <f t="shared" si="238"/>
        <v>0</v>
      </c>
      <c r="CG1014" s="122">
        <f>IF('Copy &amp; Paste Roster Report Here'!$A1011=CG$7,IF('Copy &amp; Paste Roster Report Here'!$M1011="RH",1,0),0)</f>
        <v>0</v>
      </c>
      <c r="CH1014" s="122">
        <f>IF('Copy &amp; Paste Roster Report Here'!$A1011=CH$7,IF('Copy &amp; Paste Roster Report Here'!$M1011="RH",1,0),0)</f>
        <v>0</v>
      </c>
      <c r="CI1014" s="122">
        <f>IF('Copy &amp; Paste Roster Report Here'!$A1011=CI$7,IF('Copy &amp; Paste Roster Report Here'!$M1011="RH",1,0),0)</f>
        <v>0</v>
      </c>
      <c r="CJ1014" s="122">
        <f>IF('Copy &amp; Paste Roster Report Here'!$A1011=CJ$7,IF('Copy &amp; Paste Roster Report Here'!$M1011="RH",1,0),0)</f>
        <v>0</v>
      </c>
      <c r="CK1014" s="122">
        <f>IF('Copy &amp; Paste Roster Report Here'!$A1011=CK$7,IF('Copy &amp; Paste Roster Report Here'!$M1011="RH",1,0),0)</f>
        <v>0</v>
      </c>
      <c r="CL1014" s="122">
        <f>IF('Copy &amp; Paste Roster Report Here'!$A1011=CL$7,IF('Copy &amp; Paste Roster Report Here'!$M1011="RH",1,0),0)</f>
        <v>0</v>
      </c>
      <c r="CM1014" s="122">
        <f>IF('Copy &amp; Paste Roster Report Here'!$A1011=CM$7,IF('Copy &amp; Paste Roster Report Here'!$M1011="RH",1,0),0)</f>
        <v>0</v>
      </c>
      <c r="CN1014" s="122">
        <f>IF('Copy &amp; Paste Roster Report Here'!$A1011=CN$7,IF('Copy &amp; Paste Roster Report Here'!$M1011="RH",1,0),0)</f>
        <v>0</v>
      </c>
      <c r="CO1014" s="122">
        <f>IF('Copy &amp; Paste Roster Report Here'!$A1011=CO$7,IF('Copy &amp; Paste Roster Report Here'!$M1011="RH",1,0),0)</f>
        <v>0</v>
      </c>
      <c r="CP1014" s="122">
        <f>IF('Copy &amp; Paste Roster Report Here'!$A1011=CP$7,IF('Copy &amp; Paste Roster Report Here'!$M1011="RH",1,0),0)</f>
        <v>0</v>
      </c>
      <c r="CQ1014" s="122">
        <f>IF('Copy &amp; Paste Roster Report Here'!$A1011=CQ$7,IF('Copy &amp; Paste Roster Report Here'!$M1011="RH",1,0),0)</f>
        <v>0</v>
      </c>
      <c r="CR1014" s="73">
        <f t="shared" si="239"/>
        <v>0</v>
      </c>
      <c r="CS1014" s="123">
        <f>IF('Copy &amp; Paste Roster Report Here'!$A1011=CS$7,IF('Copy &amp; Paste Roster Report Here'!$M1011="QT",1,0),0)</f>
        <v>0</v>
      </c>
      <c r="CT1014" s="123">
        <f>IF('Copy &amp; Paste Roster Report Here'!$A1011=CT$7,IF('Copy &amp; Paste Roster Report Here'!$M1011="QT",1,0),0)</f>
        <v>0</v>
      </c>
      <c r="CU1014" s="123">
        <f>IF('Copy &amp; Paste Roster Report Here'!$A1011=CU$7,IF('Copy &amp; Paste Roster Report Here'!$M1011="QT",1,0),0)</f>
        <v>0</v>
      </c>
      <c r="CV1014" s="123">
        <f>IF('Copy &amp; Paste Roster Report Here'!$A1011=CV$7,IF('Copy &amp; Paste Roster Report Here'!$M1011="QT",1,0),0)</f>
        <v>0</v>
      </c>
      <c r="CW1014" s="123">
        <f>IF('Copy &amp; Paste Roster Report Here'!$A1011=CW$7,IF('Copy &amp; Paste Roster Report Here'!$M1011="QT",1,0),0)</f>
        <v>0</v>
      </c>
      <c r="CX1014" s="123">
        <f>IF('Copy &amp; Paste Roster Report Here'!$A1011=CX$7,IF('Copy &amp; Paste Roster Report Here'!$M1011="QT",1,0),0)</f>
        <v>0</v>
      </c>
      <c r="CY1014" s="123">
        <f>IF('Copy &amp; Paste Roster Report Here'!$A1011=CY$7,IF('Copy &amp; Paste Roster Report Here'!$M1011="QT",1,0),0)</f>
        <v>0</v>
      </c>
      <c r="CZ1014" s="123">
        <f>IF('Copy &amp; Paste Roster Report Here'!$A1011=CZ$7,IF('Copy &amp; Paste Roster Report Here'!$M1011="QT",1,0),0)</f>
        <v>0</v>
      </c>
      <c r="DA1014" s="123">
        <f>IF('Copy &amp; Paste Roster Report Here'!$A1011=DA$7,IF('Copy &amp; Paste Roster Report Here'!$M1011="QT",1,0),0)</f>
        <v>0</v>
      </c>
      <c r="DB1014" s="123">
        <f>IF('Copy &amp; Paste Roster Report Here'!$A1011=DB$7,IF('Copy &amp; Paste Roster Report Here'!$M1011="QT",1,0),0)</f>
        <v>0</v>
      </c>
      <c r="DC1014" s="123">
        <f>IF('Copy &amp; Paste Roster Report Here'!$A1011=DC$7,IF('Copy &amp; Paste Roster Report Here'!$M1011="QT",1,0),0)</f>
        <v>0</v>
      </c>
      <c r="DD1014" s="73">
        <f t="shared" si="240"/>
        <v>0</v>
      </c>
      <c r="DE1014" s="124">
        <f>IF('Copy &amp; Paste Roster Report Here'!$A1011=DE$7,IF('Copy &amp; Paste Roster Report Here'!$M1011="xxxxxxxxxxx",1,0),0)</f>
        <v>0</v>
      </c>
      <c r="DF1014" s="124">
        <f>IF('Copy &amp; Paste Roster Report Here'!$A1011=DF$7,IF('Copy &amp; Paste Roster Report Here'!$M1011="xxxxxxxxxxx",1,0),0)</f>
        <v>0</v>
      </c>
      <c r="DG1014" s="124">
        <f>IF('Copy &amp; Paste Roster Report Here'!$A1011=DG$7,IF('Copy &amp; Paste Roster Report Here'!$M1011="xxxxxxxxxxx",1,0),0)</f>
        <v>0</v>
      </c>
      <c r="DH1014" s="124">
        <f>IF('Copy &amp; Paste Roster Report Here'!$A1011=DH$7,IF('Copy &amp; Paste Roster Report Here'!$M1011="xxxxxxxxxxx",1,0),0)</f>
        <v>0</v>
      </c>
      <c r="DI1014" s="124">
        <f>IF('Copy &amp; Paste Roster Report Here'!$A1011=DI$7,IF('Copy &amp; Paste Roster Report Here'!$M1011="xxxxxxxxxxx",1,0),0)</f>
        <v>0</v>
      </c>
      <c r="DJ1014" s="124">
        <f>IF('Copy &amp; Paste Roster Report Here'!$A1011=DJ$7,IF('Copy &amp; Paste Roster Report Here'!$M1011="xxxxxxxxxxx",1,0),0)</f>
        <v>0</v>
      </c>
      <c r="DK1014" s="124">
        <f>IF('Copy &amp; Paste Roster Report Here'!$A1011=DK$7,IF('Copy &amp; Paste Roster Report Here'!$M1011="xxxxxxxxxxx",1,0),0)</f>
        <v>0</v>
      </c>
      <c r="DL1014" s="124">
        <f>IF('Copy &amp; Paste Roster Report Here'!$A1011=DL$7,IF('Copy &amp; Paste Roster Report Here'!$M1011="xxxxxxxxxxx",1,0),0)</f>
        <v>0</v>
      </c>
      <c r="DM1014" s="124">
        <f>IF('Copy &amp; Paste Roster Report Here'!$A1011=DM$7,IF('Copy &amp; Paste Roster Report Here'!$M1011="xxxxxxxxxxx",1,0),0)</f>
        <v>0</v>
      </c>
      <c r="DN1014" s="124">
        <f>IF('Copy &amp; Paste Roster Report Here'!$A1011=DN$7,IF('Copy &amp; Paste Roster Report Here'!$M1011="xxxxxxxxxxx",1,0),0)</f>
        <v>0</v>
      </c>
      <c r="DO1014" s="124">
        <f>IF('Copy &amp; Paste Roster Report Here'!$A1011=DO$7,IF('Copy &amp; Paste Roster Report Here'!$M1011="xxxxxxxxxxx",1,0),0)</f>
        <v>0</v>
      </c>
      <c r="DP1014" s="125">
        <f t="shared" si="241"/>
        <v>0</v>
      </c>
      <c r="DQ1014" s="126">
        <f t="shared" si="242"/>
        <v>0</v>
      </c>
    </row>
    <row r="1015" spans="1:121" x14ac:dyDescent="0.25">
      <c r="A1015" s="111">
        <f t="shared" si="228"/>
        <v>0</v>
      </c>
      <c r="B1015" s="111">
        <f t="shared" si="229"/>
        <v>0</v>
      </c>
      <c r="C1015" s="112">
        <f>+('Copy &amp; Paste Roster Report Here'!$P1012-'Copy &amp; Paste Roster Report Here'!$O1012)/30</f>
        <v>0</v>
      </c>
      <c r="D1015" s="112">
        <f>+('Copy &amp; Paste Roster Report Here'!$P1012-'Copy &amp; Paste Roster Report Here'!$O1012)</f>
        <v>0</v>
      </c>
      <c r="E1015" s="111">
        <f>'Copy &amp; Paste Roster Report Here'!N1012</f>
        <v>0</v>
      </c>
      <c r="F1015" s="111" t="str">
        <f t="shared" si="230"/>
        <v>N</v>
      </c>
      <c r="G1015" s="111">
        <f>'Copy &amp; Paste Roster Report Here'!R1012</f>
        <v>0</v>
      </c>
      <c r="H1015" s="113">
        <f t="shared" si="231"/>
        <v>0</v>
      </c>
      <c r="I1015" s="112">
        <f>IF(F1015="N",$F$5-'Copy &amp; Paste Roster Report Here'!O1012,+'Copy &amp; Paste Roster Report Here'!Q1012-'Copy &amp; Paste Roster Report Here'!O1012)</f>
        <v>0</v>
      </c>
      <c r="J1015" s="114">
        <f t="shared" si="232"/>
        <v>0</v>
      </c>
      <c r="K1015" s="114">
        <f t="shared" si="233"/>
        <v>0</v>
      </c>
      <c r="L1015" s="115">
        <f>'Copy &amp; Paste Roster Report Here'!F1012</f>
        <v>0</v>
      </c>
      <c r="M1015" s="116">
        <f t="shared" si="234"/>
        <v>0</v>
      </c>
      <c r="N1015" s="117">
        <f>IF('Copy &amp; Paste Roster Report Here'!$A1012='Analytical Tests'!N$7,IF($F1015="Y",+$H1015*N$6,0),0)</f>
        <v>0</v>
      </c>
      <c r="O1015" s="117">
        <f>IF('Copy &amp; Paste Roster Report Here'!$A1012='Analytical Tests'!O$7,IF($F1015="Y",+$H1015*O$6,0),0)</f>
        <v>0</v>
      </c>
      <c r="P1015" s="117">
        <f>IF('Copy &amp; Paste Roster Report Here'!$A1012='Analytical Tests'!P$7,IF($F1015="Y",+$H1015*P$6,0),0)</f>
        <v>0</v>
      </c>
      <c r="Q1015" s="117">
        <f>IF('Copy &amp; Paste Roster Report Here'!$A1012='Analytical Tests'!Q$7,IF($F1015="Y",+$H1015*Q$6,0),0)</f>
        <v>0</v>
      </c>
      <c r="R1015" s="117">
        <f>IF('Copy &amp; Paste Roster Report Here'!$A1012='Analytical Tests'!R$7,IF($F1015="Y",+$H1015*R$6,0),0)</f>
        <v>0</v>
      </c>
      <c r="S1015" s="117">
        <f>IF('Copy &amp; Paste Roster Report Here'!$A1012='Analytical Tests'!S$7,IF($F1015="Y",+$H1015*S$6,0),0)</f>
        <v>0</v>
      </c>
      <c r="T1015" s="117">
        <f>IF('Copy &amp; Paste Roster Report Here'!$A1012='Analytical Tests'!T$7,IF($F1015="Y",+$H1015*T$6,0),0)</f>
        <v>0</v>
      </c>
      <c r="U1015" s="117">
        <f>IF('Copy &amp; Paste Roster Report Here'!$A1012='Analytical Tests'!U$7,IF($F1015="Y",+$H1015*U$6,0),0)</f>
        <v>0</v>
      </c>
      <c r="V1015" s="117">
        <f>IF('Copy &amp; Paste Roster Report Here'!$A1012='Analytical Tests'!V$7,IF($F1015="Y",+$H1015*V$6,0),0)</f>
        <v>0</v>
      </c>
      <c r="W1015" s="117">
        <f>IF('Copy &amp; Paste Roster Report Here'!$A1012='Analytical Tests'!W$7,IF($F1015="Y",+$H1015*W$6,0),0)</f>
        <v>0</v>
      </c>
      <c r="X1015" s="117">
        <f>IF('Copy &amp; Paste Roster Report Here'!$A1012='Analytical Tests'!X$7,IF($F1015="Y",+$H1015*X$6,0),0)</f>
        <v>0</v>
      </c>
      <c r="Y1015" s="117" t="b">
        <f>IF('Copy &amp; Paste Roster Report Here'!$A1012='Analytical Tests'!Y$7,IF($F1015="N",IF($J1015&gt;=$C1015,Y$6,+($I1015/$D1015)*Y$6),0))</f>
        <v>0</v>
      </c>
      <c r="Z1015" s="117" t="b">
        <f>IF('Copy &amp; Paste Roster Report Here'!$A1012='Analytical Tests'!Z$7,IF($F1015="N",IF($J1015&gt;=$C1015,Z$6,+($I1015/$D1015)*Z$6),0))</f>
        <v>0</v>
      </c>
      <c r="AA1015" s="117" t="b">
        <f>IF('Copy &amp; Paste Roster Report Here'!$A1012='Analytical Tests'!AA$7,IF($F1015="N",IF($J1015&gt;=$C1015,AA$6,+($I1015/$D1015)*AA$6),0))</f>
        <v>0</v>
      </c>
      <c r="AB1015" s="117" t="b">
        <f>IF('Copy &amp; Paste Roster Report Here'!$A1012='Analytical Tests'!AB$7,IF($F1015="N",IF($J1015&gt;=$C1015,AB$6,+($I1015/$D1015)*AB$6),0))</f>
        <v>0</v>
      </c>
      <c r="AC1015" s="117" t="b">
        <f>IF('Copy &amp; Paste Roster Report Here'!$A1012='Analytical Tests'!AC$7,IF($F1015="N",IF($J1015&gt;=$C1015,AC$6,+($I1015/$D1015)*AC$6),0))</f>
        <v>0</v>
      </c>
      <c r="AD1015" s="117" t="b">
        <f>IF('Copy &amp; Paste Roster Report Here'!$A1012='Analytical Tests'!AD$7,IF($F1015="N",IF($J1015&gt;=$C1015,AD$6,+($I1015/$D1015)*AD$6),0))</f>
        <v>0</v>
      </c>
      <c r="AE1015" s="117" t="b">
        <f>IF('Copy &amp; Paste Roster Report Here'!$A1012='Analytical Tests'!AE$7,IF($F1015="N",IF($J1015&gt;=$C1015,AE$6,+($I1015/$D1015)*AE$6),0))</f>
        <v>0</v>
      </c>
      <c r="AF1015" s="117" t="b">
        <f>IF('Copy &amp; Paste Roster Report Here'!$A1012='Analytical Tests'!AF$7,IF($F1015="N",IF($J1015&gt;=$C1015,AF$6,+($I1015/$D1015)*AF$6),0))</f>
        <v>0</v>
      </c>
      <c r="AG1015" s="117" t="b">
        <f>IF('Copy &amp; Paste Roster Report Here'!$A1012='Analytical Tests'!AG$7,IF($F1015="N",IF($J1015&gt;=$C1015,AG$6,+($I1015/$D1015)*AG$6),0))</f>
        <v>0</v>
      </c>
      <c r="AH1015" s="117" t="b">
        <f>IF('Copy &amp; Paste Roster Report Here'!$A1012='Analytical Tests'!AH$7,IF($F1015="N",IF($J1015&gt;=$C1015,AH$6,+($I1015/$D1015)*AH$6),0))</f>
        <v>0</v>
      </c>
      <c r="AI1015" s="117" t="b">
        <f>IF('Copy &amp; Paste Roster Report Here'!$A1012='Analytical Tests'!AI$7,IF($F1015="N",IF($J1015&gt;=$C1015,AI$6,+($I1015/$D1015)*AI$6),0))</f>
        <v>0</v>
      </c>
      <c r="AJ1015" s="79"/>
      <c r="AK1015" s="118">
        <f>IF('Copy &amp; Paste Roster Report Here'!$A1012=AK$7,IF('Copy &amp; Paste Roster Report Here'!$M1012="FT",1,0),0)</f>
        <v>0</v>
      </c>
      <c r="AL1015" s="118">
        <f>IF('Copy &amp; Paste Roster Report Here'!$A1012=AL$7,IF('Copy &amp; Paste Roster Report Here'!$M1012="FT",1,0),0)</f>
        <v>0</v>
      </c>
      <c r="AM1015" s="118">
        <f>IF('Copy &amp; Paste Roster Report Here'!$A1012=AM$7,IF('Copy &amp; Paste Roster Report Here'!$M1012="FT",1,0),0)</f>
        <v>0</v>
      </c>
      <c r="AN1015" s="118">
        <f>IF('Copy &amp; Paste Roster Report Here'!$A1012=AN$7,IF('Copy &amp; Paste Roster Report Here'!$M1012="FT",1,0),0)</f>
        <v>0</v>
      </c>
      <c r="AO1015" s="118">
        <f>IF('Copy &amp; Paste Roster Report Here'!$A1012=AO$7,IF('Copy &amp; Paste Roster Report Here'!$M1012="FT",1,0),0)</f>
        <v>0</v>
      </c>
      <c r="AP1015" s="118">
        <f>IF('Copy &amp; Paste Roster Report Here'!$A1012=AP$7,IF('Copy &amp; Paste Roster Report Here'!$M1012="FT",1,0),0)</f>
        <v>0</v>
      </c>
      <c r="AQ1015" s="118">
        <f>IF('Copy &amp; Paste Roster Report Here'!$A1012=AQ$7,IF('Copy &amp; Paste Roster Report Here'!$M1012="FT",1,0),0)</f>
        <v>0</v>
      </c>
      <c r="AR1015" s="118">
        <f>IF('Copy &amp; Paste Roster Report Here'!$A1012=AR$7,IF('Copy &amp; Paste Roster Report Here'!$M1012="FT",1,0),0)</f>
        <v>0</v>
      </c>
      <c r="AS1015" s="118">
        <f>IF('Copy &amp; Paste Roster Report Here'!$A1012=AS$7,IF('Copy &amp; Paste Roster Report Here'!$M1012="FT",1,0),0)</f>
        <v>0</v>
      </c>
      <c r="AT1015" s="118">
        <f>IF('Copy &amp; Paste Roster Report Here'!$A1012=AT$7,IF('Copy &amp; Paste Roster Report Here'!$M1012="FT",1,0),0)</f>
        <v>0</v>
      </c>
      <c r="AU1015" s="118">
        <f>IF('Copy &amp; Paste Roster Report Here'!$A1012=AU$7,IF('Copy &amp; Paste Roster Report Here'!$M1012="FT",1,0),0)</f>
        <v>0</v>
      </c>
      <c r="AV1015" s="73">
        <f t="shared" si="235"/>
        <v>0</v>
      </c>
      <c r="AW1015" s="119">
        <f>IF('Copy &amp; Paste Roster Report Here'!$A1012=AW$7,IF('Copy &amp; Paste Roster Report Here'!$M1012="HT",1,0),0)</f>
        <v>0</v>
      </c>
      <c r="AX1015" s="119">
        <f>IF('Copy &amp; Paste Roster Report Here'!$A1012=AX$7,IF('Copy &amp; Paste Roster Report Here'!$M1012="HT",1,0),0)</f>
        <v>0</v>
      </c>
      <c r="AY1015" s="119">
        <f>IF('Copy &amp; Paste Roster Report Here'!$A1012=AY$7,IF('Copy &amp; Paste Roster Report Here'!$M1012="HT",1,0),0)</f>
        <v>0</v>
      </c>
      <c r="AZ1015" s="119">
        <f>IF('Copy &amp; Paste Roster Report Here'!$A1012=AZ$7,IF('Copy &amp; Paste Roster Report Here'!$M1012="HT",1,0),0)</f>
        <v>0</v>
      </c>
      <c r="BA1015" s="119">
        <f>IF('Copy &amp; Paste Roster Report Here'!$A1012=BA$7,IF('Copy &amp; Paste Roster Report Here'!$M1012="HT",1,0),0)</f>
        <v>0</v>
      </c>
      <c r="BB1015" s="119">
        <f>IF('Copy &amp; Paste Roster Report Here'!$A1012=BB$7,IF('Copy &amp; Paste Roster Report Here'!$M1012="HT",1,0),0)</f>
        <v>0</v>
      </c>
      <c r="BC1015" s="119">
        <f>IF('Copy &amp; Paste Roster Report Here'!$A1012=BC$7,IF('Copy &amp; Paste Roster Report Here'!$M1012="HT",1,0),0)</f>
        <v>0</v>
      </c>
      <c r="BD1015" s="119">
        <f>IF('Copy &amp; Paste Roster Report Here'!$A1012=BD$7,IF('Copy &amp; Paste Roster Report Here'!$M1012="HT",1,0),0)</f>
        <v>0</v>
      </c>
      <c r="BE1015" s="119">
        <f>IF('Copy &amp; Paste Roster Report Here'!$A1012=BE$7,IF('Copy &amp; Paste Roster Report Here'!$M1012="HT",1,0),0)</f>
        <v>0</v>
      </c>
      <c r="BF1015" s="119">
        <f>IF('Copy &amp; Paste Roster Report Here'!$A1012=BF$7,IF('Copy &amp; Paste Roster Report Here'!$M1012="HT",1,0),0)</f>
        <v>0</v>
      </c>
      <c r="BG1015" s="119">
        <f>IF('Copy &amp; Paste Roster Report Here'!$A1012=BG$7,IF('Copy &amp; Paste Roster Report Here'!$M1012="HT",1,0),0)</f>
        <v>0</v>
      </c>
      <c r="BH1015" s="73">
        <f t="shared" si="236"/>
        <v>0</v>
      </c>
      <c r="BI1015" s="120">
        <f>IF('Copy &amp; Paste Roster Report Here'!$A1012=BI$7,IF('Copy &amp; Paste Roster Report Here'!$M1012="MT",1,0),0)</f>
        <v>0</v>
      </c>
      <c r="BJ1015" s="120">
        <f>IF('Copy &amp; Paste Roster Report Here'!$A1012=BJ$7,IF('Copy &amp; Paste Roster Report Here'!$M1012="MT",1,0),0)</f>
        <v>0</v>
      </c>
      <c r="BK1015" s="120">
        <f>IF('Copy &amp; Paste Roster Report Here'!$A1012=BK$7,IF('Copy &amp; Paste Roster Report Here'!$M1012="MT",1,0),0)</f>
        <v>0</v>
      </c>
      <c r="BL1015" s="120">
        <f>IF('Copy &amp; Paste Roster Report Here'!$A1012=BL$7,IF('Copy &amp; Paste Roster Report Here'!$M1012="MT",1,0),0)</f>
        <v>0</v>
      </c>
      <c r="BM1015" s="120">
        <f>IF('Copy &amp; Paste Roster Report Here'!$A1012=BM$7,IF('Copy &amp; Paste Roster Report Here'!$M1012="MT",1,0),0)</f>
        <v>0</v>
      </c>
      <c r="BN1015" s="120">
        <f>IF('Copy &amp; Paste Roster Report Here'!$A1012=BN$7,IF('Copy &amp; Paste Roster Report Here'!$M1012="MT",1,0),0)</f>
        <v>0</v>
      </c>
      <c r="BO1015" s="120">
        <f>IF('Copy &amp; Paste Roster Report Here'!$A1012=BO$7,IF('Copy &amp; Paste Roster Report Here'!$M1012="MT",1,0),0)</f>
        <v>0</v>
      </c>
      <c r="BP1015" s="120">
        <f>IF('Copy &amp; Paste Roster Report Here'!$A1012=BP$7,IF('Copy &amp; Paste Roster Report Here'!$M1012="MT",1,0),0)</f>
        <v>0</v>
      </c>
      <c r="BQ1015" s="120">
        <f>IF('Copy &amp; Paste Roster Report Here'!$A1012=BQ$7,IF('Copy &amp; Paste Roster Report Here'!$M1012="MT",1,0),0)</f>
        <v>0</v>
      </c>
      <c r="BR1015" s="120">
        <f>IF('Copy &amp; Paste Roster Report Here'!$A1012=BR$7,IF('Copy &amp; Paste Roster Report Here'!$M1012="MT",1,0),0)</f>
        <v>0</v>
      </c>
      <c r="BS1015" s="120">
        <f>IF('Copy &amp; Paste Roster Report Here'!$A1012=BS$7,IF('Copy &amp; Paste Roster Report Here'!$M1012="MT",1,0),0)</f>
        <v>0</v>
      </c>
      <c r="BT1015" s="73">
        <f t="shared" si="237"/>
        <v>0</v>
      </c>
      <c r="BU1015" s="121">
        <f>IF('Copy &amp; Paste Roster Report Here'!$A1012=BU$7,IF('Copy &amp; Paste Roster Report Here'!$M1012="fy",1,0),0)</f>
        <v>0</v>
      </c>
      <c r="BV1015" s="121">
        <f>IF('Copy &amp; Paste Roster Report Here'!$A1012=BV$7,IF('Copy &amp; Paste Roster Report Here'!$M1012="fy",1,0),0)</f>
        <v>0</v>
      </c>
      <c r="BW1015" s="121">
        <f>IF('Copy &amp; Paste Roster Report Here'!$A1012=BW$7,IF('Copy &amp; Paste Roster Report Here'!$M1012="fy",1,0),0)</f>
        <v>0</v>
      </c>
      <c r="BX1015" s="121">
        <f>IF('Copy &amp; Paste Roster Report Here'!$A1012=BX$7,IF('Copy &amp; Paste Roster Report Here'!$M1012="fy",1,0),0)</f>
        <v>0</v>
      </c>
      <c r="BY1015" s="121">
        <f>IF('Copy &amp; Paste Roster Report Here'!$A1012=BY$7,IF('Copy &amp; Paste Roster Report Here'!$M1012="fy",1,0),0)</f>
        <v>0</v>
      </c>
      <c r="BZ1015" s="121">
        <f>IF('Copy &amp; Paste Roster Report Here'!$A1012=BZ$7,IF('Copy &amp; Paste Roster Report Here'!$M1012="fy",1,0),0)</f>
        <v>0</v>
      </c>
      <c r="CA1015" s="121">
        <f>IF('Copy &amp; Paste Roster Report Here'!$A1012=CA$7,IF('Copy &amp; Paste Roster Report Here'!$M1012="fy",1,0),0)</f>
        <v>0</v>
      </c>
      <c r="CB1015" s="121">
        <f>IF('Copy &amp; Paste Roster Report Here'!$A1012=CB$7,IF('Copy &amp; Paste Roster Report Here'!$M1012="fy",1,0),0)</f>
        <v>0</v>
      </c>
      <c r="CC1015" s="121">
        <f>IF('Copy &amp; Paste Roster Report Here'!$A1012=CC$7,IF('Copy &amp; Paste Roster Report Here'!$M1012="fy",1,0),0)</f>
        <v>0</v>
      </c>
      <c r="CD1015" s="121">
        <f>IF('Copy &amp; Paste Roster Report Here'!$A1012=CD$7,IF('Copy &amp; Paste Roster Report Here'!$M1012="fy",1,0),0)</f>
        <v>0</v>
      </c>
      <c r="CE1015" s="121">
        <f>IF('Copy &amp; Paste Roster Report Here'!$A1012=CE$7,IF('Copy &amp; Paste Roster Report Here'!$M1012="fy",1,0),0)</f>
        <v>0</v>
      </c>
      <c r="CF1015" s="73">
        <f t="shared" si="238"/>
        <v>0</v>
      </c>
      <c r="CG1015" s="122">
        <f>IF('Copy &amp; Paste Roster Report Here'!$A1012=CG$7,IF('Copy &amp; Paste Roster Report Here'!$M1012="RH",1,0),0)</f>
        <v>0</v>
      </c>
      <c r="CH1015" s="122">
        <f>IF('Copy &amp; Paste Roster Report Here'!$A1012=CH$7,IF('Copy &amp; Paste Roster Report Here'!$M1012="RH",1,0),0)</f>
        <v>0</v>
      </c>
      <c r="CI1015" s="122">
        <f>IF('Copy &amp; Paste Roster Report Here'!$A1012=CI$7,IF('Copy &amp; Paste Roster Report Here'!$M1012="RH",1,0),0)</f>
        <v>0</v>
      </c>
      <c r="CJ1015" s="122">
        <f>IF('Copy &amp; Paste Roster Report Here'!$A1012=CJ$7,IF('Copy &amp; Paste Roster Report Here'!$M1012="RH",1,0),0)</f>
        <v>0</v>
      </c>
      <c r="CK1015" s="122">
        <f>IF('Copy &amp; Paste Roster Report Here'!$A1012=CK$7,IF('Copy &amp; Paste Roster Report Here'!$M1012="RH",1,0),0)</f>
        <v>0</v>
      </c>
      <c r="CL1015" s="122">
        <f>IF('Copy &amp; Paste Roster Report Here'!$A1012=CL$7,IF('Copy &amp; Paste Roster Report Here'!$M1012="RH",1,0),0)</f>
        <v>0</v>
      </c>
      <c r="CM1015" s="122">
        <f>IF('Copy &amp; Paste Roster Report Here'!$A1012=CM$7,IF('Copy &amp; Paste Roster Report Here'!$M1012="RH",1,0),0)</f>
        <v>0</v>
      </c>
      <c r="CN1015" s="122">
        <f>IF('Copy &amp; Paste Roster Report Here'!$A1012=CN$7,IF('Copy &amp; Paste Roster Report Here'!$M1012="RH",1,0),0)</f>
        <v>0</v>
      </c>
      <c r="CO1015" s="122">
        <f>IF('Copy &amp; Paste Roster Report Here'!$A1012=CO$7,IF('Copy &amp; Paste Roster Report Here'!$M1012="RH",1,0),0)</f>
        <v>0</v>
      </c>
      <c r="CP1015" s="122">
        <f>IF('Copy &amp; Paste Roster Report Here'!$A1012=CP$7,IF('Copy &amp; Paste Roster Report Here'!$M1012="RH",1,0),0)</f>
        <v>0</v>
      </c>
      <c r="CQ1015" s="122">
        <f>IF('Copy &amp; Paste Roster Report Here'!$A1012=CQ$7,IF('Copy &amp; Paste Roster Report Here'!$M1012="RH",1,0),0)</f>
        <v>0</v>
      </c>
      <c r="CR1015" s="73">
        <f t="shared" si="239"/>
        <v>0</v>
      </c>
      <c r="CS1015" s="123">
        <f>IF('Copy &amp; Paste Roster Report Here'!$A1012=CS$7,IF('Copy &amp; Paste Roster Report Here'!$M1012="QT",1,0),0)</f>
        <v>0</v>
      </c>
      <c r="CT1015" s="123">
        <f>IF('Copy &amp; Paste Roster Report Here'!$A1012=CT$7,IF('Copy &amp; Paste Roster Report Here'!$M1012="QT",1,0),0)</f>
        <v>0</v>
      </c>
      <c r="CU1015" s="123">
        <f>IF('Copy &amp; Paste Roster Report Here'!$A1012=CU$7,IF('Copy &amp; Paste Roster Report Here'!$M1012="QT",1,0),0)</f>
        <v>0</v>
      </c>
      <c r="CV1015" s="123">
        <f>IF('Copy &amp; Paste Roster Report Here'!$A1012=CV$7,IF('Copy &amp; Paste Roster Report Here'!$M1012="QT",1,0),0)</f>
        <v>0</v>
      </c>
      <c r="CW1015" s="123">
        <f>IF('Copy &amp; Paste Roster Report Here'!$A1012=CW$7,IF('Copy &amp; Paste Roster Report Here'!$M1012="QT",1,0),0)</f>
        <v>0</v>
      </c>
      <c r="CX1015" s="123">
        <f>IF('Copy &amp; Paste Roster Report Here'!$A1012=CX$7,IF('Copy &amp; Paste Roster Report Here'!$M1012="QT",1,0),0)</f>
        <v>0</v>
      </c>
      <c r="CY1015" s="123">
        <f>IF('Copy &amp; Paste Roster Report Here'!$A1012=CY$7,IF('Copy &amp; Paste Roster Report Here'!$M1012="QT",1,0),0)</f>
        <v>0</v>
      </c>
      <c r="CZ1015" s="123">
        <f>IF('Copy &amp; Paste Roster Report Here'!$A1012=CZ$7,IF('Copy &amp; Paste Roster Report Here'!$M1012="QT",1,0),0)</f>
        <v>0</v>
      </c>
      <c r="DA1015" s="123">
        <f>IF('Copy &amp; Paste Roster Report Here'!$A1012=DA$7,IF('Copy &amp; Paste Roster Report Here'!$M1012="QT",1,0),0)</f>
        <v>0</v>
      </c>
      <c r="DB1015" s="123">
        <f>IF('Copy &amp; Paste Roster Report Here'!$A1012=DB$7,IF('Copy &amp; Paste Roster Report Here'!$M1012="QT",1,0),0)</f>
        <v>0</v>
      </c>
      <c r="DC1015" s="123">
        <f>IF('Copy &amp; Paste Roster Report Here'!$A1012=DC$7,IF('Copy &amp; Paste Roster Report Here'!$M1012="QT",1,0),0)</f>
        <v>0</v>
      </c>
      <c r="DD1015" s="73">
        <f t="shared" si="240"/>
        <v>0</v>
      </c>
      <c r="DE1015" s="124">
        <f>IF('Copy &amp; Paste Roster Report Here'!$A1012=DE$7,IF('Copy &amp; Paste Roster Report Here'!$M1012="xxxxxxxxxxx",1,0),0)</f>
        <v>0</v>
      </c>
      <c r="DF1015" s="124">
        <f>IF('Copy &amp; Paste Roster Report Here'!$A1012=DF$7,IF('Copy &amp; Paste Roster Report Here'!$M1012="xxxxxxxxxxx",1,0),0)</f>
        <v>0</v>
      </c>
      <c r="DG1015" s="124">
        <f>IF('Copy &amp; Paste Roster Report Here'!$A1012=DG$7,IF('Copy &amp; Paste Roster Report Here'!$M1012="xxxxxxxxxxx",1,0),0)</f>
        <v>0</v>
      </c>
      <c r="DH1015" s="124">
        <f>IF('Copy &amp; Paste Roster Report Here'!$A1012=DH$7,IF('Copy &amp; Paste Roster Report Here'!$M1012="xxxxxxxxxxx",1,0),0)</f>
        <v>0</v>
      </c>
      <c r="DI1015" s="124">
        <f>IF('Copy &amp; Paste Roster Report Here'!$A1012=DI$7,IF('Copy &amp; Paste Roster Report Here'!$M1012="xxxxxxxxxxx",1,0),0)</f>
        <v>0</v>
      </c>
      <c r="DJ1015" s="124">
        <f>IF('Copy &amp; Paste Roster Report Here'!$A1012=DJ$7,IF('Copy &amp; Paste Roster Report Here'!$M1012="xxxxxxxxxxx",1,0),0)</f>
        <v>0</v>
      </c>
      <c r="DK1015" s="124">
        <f>IF('Copy &amp; Paste Roster Report Here'!$A1012=DK$7,IF('Copy &amp; Paste Roster Report Here'!$M1012="xxxxxxxxxxx",1,0),0)</f>
        <v>0</v>
      </c>
      <c r="DL1015" s="124">
        <f>IF('Copy &amp; Paste Roster Report Here'!$A1012=DL$7,IF('Copy &amp; Paste Roster Report Here'!$M1012="xxxxxxxxxxx",1,0),0)</f>
        <v>0</v>
      </c>
      <c r="DM1015" s="124">
        <f>IF('Copy &amp; Paste Roster Report Here'!$A1012=DM$7,IF('Copy &amp; Paste Roster Report Here'!$M1012="xxxxxxxxxxx",1,0),0)</f>
        <v>0</v>
      </c>
      <c r="DN1015" s="124">
        <f>IF('Copy &amp; Paste Roster Report Here'!$A1012=DN$7,IF('Copy &amp; Paste Roster Report Here'!$M1012="xxxxxxxxxxx",1,0),0)</f>
        <v>0</v>
      </c>
      <c r="DO1015" s="124">
        <f>IF('Copy &amp; Paste Roster Report Here'!$A1012=DO$7,IF('Copy &amp; Paste Roster Report Here'!$M1012="xxxxxxxxxxx",1,0),0)</f>
        <v>0</v>
      </c>
      <c r="DP1015" s="125">
        <f t="shared" si="241"/>
        <v>0</v>
      </c>
      <c r="DQ1015" s="126">
        <f t="shared" si="242"/>
        <v>0</v>
      </c>
    </row>
    <row r="1016" spans="1:121" x14ac:dyDescent="0.25">
      <c r="A1016" s="111">
        <f t="shared" si="228"/>
        <v>0</v>
      </c>
      <c r="B1016" s="111">
        <f t="shared" si="229"/>
        <v>0</v>
      </c>
      <c r="C1016" s="112">
        <f>+('Copy &amp; Paste Roster Report Here'!$P1013-'Copy &amp; Paste Roster Report Here'!$O1013)/30</f>
        <v>0</v>
      </c>
      <c r="D1016" s="112">
        <f>+('Copy &amp; Paste Roster Report Here'!$P1013-'Copy &amp; Paste Roster Report Here'!$O1013)</f>
        <v>0</v>
      </c>
      <c r="E1016" s="111">
        <f>'Copy &amp; Paste Roster Report Here'!N1013</f>
        <v>0</v>
      </c>
      <c r="F1016" s="111" t="str">
        <f t="shared" si="230"/>
        <v>N</v>
      </c>
      <c r="G1016" s="111">
        <f>'Copy &amp; Paste Roster Report Here'!R1013</f>
        <v>0</v>
      </c>
      <c r="H1016" s="113">
        <f t="shared" si="231"/>
        <v>0</v>
      </c>
      <c r="I1016" s="112">
        <f>IF(F1016="N",$F$5-'Copy &amp; Paste Roster Report Here'!O1013,+'Copy &amp; Paste Roster Report Here'!Q1013-'Copy &amp; Paste Roster Report Here'!O1013)</f>
        <v>0</v>
      </c>
      <c r="J1016" s="114">
        <f t="shared" si="232"/>
        <v>0</v>
      </c>
      <c r="K1016" s="114">
        <f t="shared" si="233"/>
        <v>0</v>
      </c>
      <c r="L1016" s="115">
        <f>'Copy &amp; Paste Roster Report Here'!F1013</f>
        <v>0</v>
      </c>
      <c r="M1016" s="116">
        <f t="shared" si="234"/>
        <v>0</v>
      </c>
      <c r="N1016" s="117">
        <f>IF('Copy &amp; Paste Roster Report Here'!$A1013='Analytical Tests'!N$7,IF($F1016="Y",+$H1016*N$6,0),0)</f>
        <v>0</v>
      </c>
      <c r="O1016" s="117">
        <f>IF('Copy &amp; Paste Roster Report Here'!$A1013='Analytical Tests'!O$7,IF($F1016="Y",+$H1016*O$6,0),0)</f>
        <v>0</v>
      </c>
      <c r="P1016" s="117">
        <f>IF('Copy &amp; Paste Roster Report Here'!$A1013='Analytical Tests'!P$7,IF($F1016="Y",+$H1016*P$6,0),0)</f>
        <v>0</v>
      </c>
      <c r="Q1016" s="117">
        <f>IF('Copy &amp; Paste Roster Report Here'!$A1013='Analytical Tests'!Q$7,IF($F1016="Y",+$H1016*Q$6,0),0)</f>
        <v>0</v>
      </c>
      <c r="R1016" s="117">
        <f>IF('Copy &amp; Paste Roster Report Here'!$A1013='Analytical Tests'!R$7,IF($F1016="Y",+$H1016*R$6,0),0)</f>
        <v>0</v>
      </c>
      <c r="S1016" s="117">
        <f>IF('Copy &amp; Paste Roster Report Here'!$A1013='Analytical Tests'!S$7,IF($F1016="Y",+$H1016*S$6,0),0)</f>
        <v>0</v>
      </c>
      <c r="T1016" s="117">
        <f>IF('Copy &amp; Paste Roster Report Here'!$A1013='Analytical Tests'!T$7,IF($F1016="Y",+$H1016*T$6,0),0)</f>
        <v>0</v>
      </c>
      <c r="U1016" s="117">
        <f>IF('Copy &amp; Paste Roster Report Here'!$A1013='Analytical Tests'!U$7,IF($F1016="Y",+$H1016*U$6,0),0)</f>
        <v>0</v>
      </c>
      <c r="V1016" s="117">
        <f>IF('Copy &amp; Paste Roster Report Here'!$A1013='Analytical Tests'!V$7,IF($F1016="Y",+$H1016*V$6,0),0)</f>
        <v>0</v>
      </c>
      <c r="W1016" s="117">
        <f>IF('Copy &amp; Paste Roster Report Here'!$A1013='Analytical Tests'!W$7,IF($F1016="Y",+$H1016*W$6,0),0)</f>
        <v>0</v>
      </c>
      <c r="X1016" s="117">
        <f>IF('Copy &amp; Paste Roster Report Here'!$A1013='Analytical Tests'!X$7,IF($F1016="Y",+$H1016*X$6,0),0)</f>
        <v>0</v>
      </c>
      <c r="Y1016" s="117" t="b">
        <f>IF('Copy &amp; Paste Roster Report Here'!$A1013='Analytical Tests'!Y$7,IF($F1016="N",IF($J1016&gt;=$C1016,Y$6,+($I1016/$D1016)*Y$6),0))</f>
        <v>0</v>
      </c>
      <c r="Z1016" s="117" t="b">
        <f>IF('Copy &amp; Paste Roster Report Here'!$A1013='Analytical Tests'!Z$7,IF($F1016="N",IF($J1016&gt;=$C1016,Z$6,+($I1016/$D1016)*Z$6),0))</f>
        <v>0</v>
      </c>
      <c r="AA1016" s="117" t="b">
        <f>IF('Copy &amp; Paste Roster Report Here'!$A1013='Analytical Tests'!AA$7,IF($F1016="N",IF($J1016&gt;=$C1016,AA$6,+($I1016/$D1016)*AA$6),0))</f>
        <v>0</v>
      </c>
      <c r="AB1016" s="117" t="b">
        <f>IF('Copy &amp; Paste Roster Report Here'!$A1013='Analytical Tests'!AB$7,IF($F1016="N",IF($J1016&gt;=$C1016,AB$6,+($I1016/$D1016)*AB$6),0))</f>
        <v>0</v>
      </c>
      <c r="AC1016" s="117" t="b">
        <f>IF('Copy &amp; Paste Roster Report Here'!$A1013='Analytical Tests'!AC$7,IF($F1016="N",IF($J1016&gt;=$C1016,AC$6,+($I1016/$D1016)*AC$6),0))</f>
        <v>0</v>
      </c>
      <c r="AD1016" s="117" t="b">
        <f>IF('Copy &amp; Paste Roster Report Here'!$A1013='Analytical Tests'!AD$7,IF($F1016="N",IF($J1016&gt;=$C1016,AD$6,+($I1016/$D1016)*AD$6),0))</f>
        <v>0</v>
      </c>
      <c r="AE1016" s="117" t="b">
        <f>IF('Copy &amp; Paste Roster Report Here'!$A1013='Analytical Tests'!AE$7,IF($F1016="N",IF($J1016&gt;=$C1016,AE$6,+($I1016/$D1016)*AE$6),0))</f>
        <v>0</v>
      </c>
      <c r="AF1016" s="117" t="b">
        <f>IF('Copy &amp; Paste Roster Report Here'!$A1013='Analytical Tests'!AF$7,IF($F1016="N",IF($J1016&gt;=$C1016,AF$6,+($I1016/$D1016)*AF$6),0))</f>
        <v>0</v>
      </c>
      <c r="AG1016" s="117" t="b">
        <f>IF('Copy &amp; Paste Roster Report Here'!$A1013='Analytical Tests'!AG$7,IF($F1016="N",IF($J1016&gt;=$C1016,AG$6,+($I1016/$D1016)*AG$6),0))</f>
        <v>0</v>
      </c>
      <c r="AH1016" s="117" t="b">
        <f>IF('Copy &amp; Paste Roster Report Here'!$A1013='Analytical Tests'!AH$7,IF($F1016="N",IF($J1016&gt;=$C1016,AH$6,+($I1016/$D1016)*AH$6),0))</f>
        <v>0</v>
      </c>
      <c r="AI1016" s="117" t="b">
        <f>IF('Copy &amp; Paste Roster Report Here'!$A1013='Analytical Tests'!AI$7,IF($F1016="N",IF($J1016&gt;=$C1016,AI$6,+($I1016/$D1016)*AI$6),0))</f>
        <v>0</v>
      </c>
      <c r="AJ1016" s="79"/>
      <c r="AK1016" s="118">
        <f>IF('Copy &amp; Paste Roster Report Here'!$A1013=AK$7,IF('Copy &amp; Paste Roster Report Here'!$M1013="FT",1,0),0)</f>
        <v>0</v>
      </c>
      <c r="AL1016" s="118">
        <f>IF('Copy &amp; Paste Roster Report Here'!$A1013=AL$7,IF('Copy &amp; Paste Roster Report Here'!$M1013="FT",1,0),0)</f>
        <v>0</v>
      </c>
      <c r="AM1016" s="118">
        <f>IF('Copy &amp; Paste Roster Report Here'!$A1013=AM$7,IF('Copy &amp; Paste Roster Report Here'!$M1013="FT",1,0),0)</f>
        <v>0</v>
      </c>
      <c r="AN1016" s="118">
        <f>IF('Copy &amp; Paste Roster Report Here'!$A1013=AN$7,IF('Copy &amp; Paste Roster Report Here'!$M1013="FT",1,0),0)</f>
        <v>0</v>
      </c>
      <c r="AO1016" s="118">
        <f>IF('Copy &amp; Paste Roster Report Here'!$A1013=AO$7,IF('Copy &amp; Paste Roster Report Here'!$M1013="FT",1,0),0)</f>
        <v>0</v>
      </c>
      <c r="AP1016" s="118">
        <f>IF('Copy &amp; Paste Roster Report Here'!$A1013=AP$7,IF('Copy &amp; Paste Roster Report Here'!$M1013="FT",1,0),0)</f>
        <v>0</v>
      </c>
      <c r="AQ1016" s="118">
        <f>IF('Copy &amp; Paste Roster Report Here'!$A1013=AQ$7,IF('Copy &amp; Paste Roster Report Here'!$M1013="FT",1,0),0)</f>
        <v>0</v>
      </c>
      <c r="AR1016" s="118">
        <f>IF('Copy &amp; Paste Roster Report Here'!$A1013=AR$7,IF('Copy &amp; Paste Roster Report Here'!$M1013="FT",1,0),0)</f>
        <v>0</v>
      </c>
      <c r="AS1016" s="118">
        <f>IF('Copy &amp; Paste Roster Report Here'!$A1013=AS$7,IF('Copy &amp; Paste Roster Report Here'!$M1013="FT",1,0),0)</f>
        <v>0</v>
      </c>
      <c r="AT1016" s="118">
        <f>IF('Copy &amp; Paste Roster Report Here'!$A1013=AT$7,IF('Copy &amp; Paste Roster Report Here'!$M1013="FT",1,0),0)</f>
        <v>0</v>
      </c>
      <c r="AU1016" s="118">
        <f>IF('Copy &amp; Paste Roster Report Here'!$A1013=AU$7,IF('Copy &amp; Paste Roster Report Here'!$M1013="FT",1,0),0)</f>
        <v>0</v>
      </c>
      <c r="AV1016" s="73">
        <f t="shared" si="235"/>
        <v>0</v>
      </c>
      <c r="AW1016" s="119">
        <f>IF('Copy &amp; Paste Roster Report Here'!$A1013=AW$7,IF('Copy &amp; Paste Roster Report Here'!$M1013="HT",1,0),0)</f>
        <v>0</v>
      </c>
      <c r="AX1016" s="119">
        <f>IF('Copy &amp; Paste Roster Report Here'!$A1013=AX$7,IF('Copy &amp; Paste Roster Report Here'!$M1013="HT",1,0),0)</f>
        <v>0</v>
      </c>
      <c r="AY1016" s="119">
        <f>IF('Copy &amp; Paste Roster Report Here'!$A1013=AY$7,IF('Copy &amp; Paste Roster Report Here'!$M1013="HT",1,0),0)</f>
        <v>0</v>
      </c>
      <c r="AZ1016" s="119">
        <f>IF('Copy &amp; Paste Roster Report Here'!$A1013=AZ$7,IF('Copy &amp; Paste Roster Report Here'!$M1013="HT",1,0),0)</f>
        <v>0</v>
      </c>
      <c r="BA1016" s="119">
        <f>IF('Copy &amp; Paste Roster Report Here'!$A1013=BA$7,IF('Copy &amp; Paste Roster Report Here'!$M1013="HT",1,0),0)</f>
        <v>0</v>
      </c>
      <c r="BB1016" s="119">
        <f>IF('Copy &amp; Paste Roster Report Here'!$A1013=BB$7,IF('Copy &amp; Paste Roster Report Here'!$M1013="HT",1,0),0)</f>
        <v>0</v>
      </c>
      <c r="BC1016" s="119">
        <f>IF('Copy &amp; Paste Roster Report Here'!$A1013=BC$7,IF('Copy &amp; Paste Roster Report Here'!$M1013="HT",1,0),0)</f>
        <v>0</v>
      </c>
      <c r="BD1016" s="119">
        <f>IF('Copy &amp; Paste Roster Report Here'!$A1013=BD$7,IF('Copy &amp; Paste Roster Report Here'!$M1013="HT",1,0),0)</f>
        <v>0</v>
      </c>
      <c r="BE1016" s="119">
        <f>IF('Copy &amp; Paste Roster Report Here'!$A1013=BE$7,IF('Copy &amp; Paste Roster Report Here'!$M1013="HT",1,0),0)</f>
        <v>0</v>
      </c>
      <c r="BF1016" s="119">
        <f>IF('Copy &amp; Paste Roster Report Here'!$A1013=BF$7,IF('Copy &amp; Paste Roster Report Here'!$M1013="HT",1,0),0)</f>
        <v>0</v>
      </c>
      <c r="BG1016" s="119">
        <f>IF('Copy &amp; Paste Roster Report Here'!$A1013=BG$7,IF('Copy &amp; Paste Roster Report Here'!$M1013="HT",1,0),0)</f>
        <v>0</v>
      </c>
      <c r="BH1016" s="73">
        <f t="shared" si="236"/>
        <v>0</v>
      </c>
      <c r="BI1016" s="120">
        <f>IF('Copy &amp; Paste Roster Report Here'!$A1013=BI$7,IF('Copy &amp; Paste Roster Report Here'!$M1013="MT",1,0),0)</f>
        <v>0</v>
      </c>
      <c r="BJ1016" s="120">
        <f>IF('Copy &amp; Paste Roster Report Here'!$A1013=BJ$7,IF('Copy &amp; Paste Roster Report Here'!$M1013="MT",1,0),0)</f>
        <v>0</v>
      </c>
      <c r="BK1016" s="120">
        <f>IF('Copy &amp; Paste Roster Report Here'!$A1013=BK$7,IF('Copy &amp; Paste Roster Report Here'!$M1013="MT",1,0),0)</f>
        <v>0</v>
      </c>
      <c r="BL1016" s="120">
        <f>IF('Copy &amp; Paste Roster Report Here'!$A1013=BL$7,IF('Copy &amp; Paste Roster Report Here'!$M1013="MT",1,0),0)</f>
        <v>0</v>
      </c>
      <c r="BM1016" s="120">
        <f>IF('Copy &amp; Paste Roster Report Here'!$A1013=BM$7,IF('Copy &amp; Paste Roster Report Here'!$M1013="MT",1,0),0)</f>
        <v>0</v>
      </c>
      <c r="BN1016" s="120">
        <f>IF('Copy &amp; Paste Roster Report Here'!$A1013=BN$7,IF('Copy &amp; Paste Roster Report Here'!$M1013="MT",1,0),0)</f>
        <v>0</v>
      </c>
      <c r="BO1016" s="120">
        <f>IF('Copy &amp; Paste Roster Report Here'!$A1013=BO$7,IF('Copy &amp; Paste Roster Report Here'!$M1013="MT",1,0),0)</f>
        <v>0</v>
      </c>
      <c r="BP1016" s="120">
        <f>IF('Copy &amp; Paste Roster Report Here'!$A1013=BP$7,IF('Copy &amp; Paste Roster Report Here'!$M1013="MT",1,0),0)</f>
        <v>0</v>
      </c>
      <c r="BQ1016" s="120">
        <f>IF('Copy &amp; Paste Roster Report Here'!$A1013=BQ$7,IF('Copy &amp; Paste Roster Report Here'!$M1013="MT",1,0),0)</f>
        <v>0</v>
      </c>
      <c r="BR1016" s="120">
        <f>IF('Copy &amp; Paste Roster Report Here'!$A1013=BR$7,IF('Copy &amp; Paste Roster Report Here'!$M1013="MT",1,0),0)</f>
        <v>0</v>
      </c>
      <c r="BS1016" s="120">
        <f>IF('Copy &amp; Paste Roster Report Here'!$A1013=BS$7,IF('Copy &amp; Paste Roster Report Here'!$M1013="MT",1,0),0)</f>
        <v>0</v>
      </c>
      <c r="BT1016" s="73">
        <f t="shared" si="237"/>
        <v>0</v>
      </c>
      <c r="BU1016" s="121">
        <f>IF('Copy &amp; Paste Roster Report Here'!$A1013=BU$7,IF('Copy &amp; Paste Roster Report Here'!$M1013="fy",1,0),0)</f>
        <v>0</v>
      </c>
      <c r="BV1016" s="121">
        <f>IF('Copy &amp; Paste Roster Report Here'!$A1013=BV$7,IF('Copy &amp; Paste Roster Report Here'!$M1013="fy",1,0),0)</f>
        <v>0</v>
      </c>
      <c r="BW1016" s="121">
        <f>IF('Copy &amp; Paste Roster Report Here'!$A1013=BW$7,IF('Copy &amp; Paste Roster Report Here'!$M1013="fy",1,0),0)</f>
        <v>0</v>
      </c>
      <c r="BX1016" s="121">
        <f>IF('Copy &amp; Paste Roster Report Here'!$A1013=BX$7,IF('Copy &amp; Paste Roster Report Here'!$M1013="fy",1,0),0)</f>
        <v>0</v>
      </c>
      <c r="BY1016" s="121">
        <f>IF('Copy &amp; Paste Roster Report Here'!$A1013=BY$7,IF('Copy &amp; Paste Roster Report Here'!$M1013="fy",1,0),0)</f>
        <v>0</v>
      </c>
      <c r="BZ1016" s="121">
        <f>IF('Copy &amp; Paste Roster Report Here'!$A1013=BZ$7,IF('Copy &amp; Paste Roster Report Here'!$M1013="fy",1,0),0)</f>
        <v>0</v>
      </c>
      <c r="CA1016" s="121">
        <f>IF('Copy &amp; Paste Roster Report Here'!$A1013=CA$7,IF('Copy &amp; Paste Roster Report Here'!$M1013="fy",1,0),0)</f>
        <v>0</v>
      </c>
      <c r="CB1016" s="121">
        <f>IF('Copy &amp; Paste Roster Report Here'!$A1013=CB$7,IF('Copy &amp; Paste Roster Report Here'!$M1013="fy",1,0),0)</f>
        <v>0</v>
      </c>
      <c r="CC1016" s="121">
        <f>IF('Copy &amp; Paste Roster Report Here'!$A1013=CC$7,IF('Copy &amp; Paste Roster Report Here'!$M1013="fy",1,0),0)</f>
        <v>0</v>
      </c>
      <c r="CD1016" s="121">
        <f>IF('Copy &amp; Paste Roster Report Here'!$A1013=CD$7,IF('Copy &amp; Paste Roster Report Here'!$M1013="fy",1,0),0)</f>
        <v>0</v>
      </c>
      <c r="CE1016" s="121">
        <f>IF('Copy &amp; Paste Roster Report Here'!$A1013=CE$7,IF('Copy &amp; Paste Roster Report Here'!$M1013="fy",1,0),0)</f>
        <v>0</v>
      </c>
      <c r="CF1016" s="73">
        <f t="shared" si="238"/>
        <v>0</v>
      </c>
      <c r="CG1016" s="122">
        <f>IF('Copy &amp; Paste Roster Report Here'!$A1013=CG$7,IF('Copy &amp; Paste Roster Report Here'!$M1013="RH",1,0),0)</f>
        <v>0</v>
      </c>
      <c r="CH1016" s="122">
        <f>IF('Copy &amp; Paste Roster Report Here'!$A1013=CH$7,IF('Copy &amp; Paste Roster Report Here'!$M1013="RH",1,0),0)</f>
        <v>0</v>
      </c>
      <c r="CI1016" s="122">
        <f>IF('Copy &amp; Paste Roster Report Here'!$A1013=CI$7,IF('Copy &amp; Paste Roster Report Here'!$M1013="RH",1,0),0)</f>
        <v>0</v>
      </c>
      <c r="CJ1016" s="122">
        <f>IF('Copy &amp; Paste Roster Report Here'!$A1013=CJ$7,IF('Copy &amp; Paste Roster Report Here'!$M1013="RH",1,0),0)</f>
        <v>0</v>
      </c>
      <c r="CK1016" s="122">
        <f>IF('Copy &amp; Paste Roster Report Here'!$A1013=CK$7,IF('Copy &amp; Paste Roster Report Here'!$M1013="RH",1,0),0)</f>
        <v>0</v>
      </c>
      <c r="CL1016" s="122">
        <f>IF('Copy &amp; Paste Roster Report Here'!$A1013=CL$7,IF('Copy &amp; Paste Roster Report Here'!$M1013="RH",1,0),0)</f>
        <v>0</v>
      </c>
      <c r="CM1016" s="122">
        <f>IF('Copy &amp; Paste Roster Report Here'!$A1013=CM$7,IF('Copy &amp; Paste Roster Report Here'!$M1013="RH",1,0),0)</f>
        <v>0</v>
      </c>
      <c r="CN1016" s="122">
        <f>IF('Copy &amp; Paste Roster Report Here'!$A1013=CN$7,IF('Copy &amp; Paste Roster Report Here'!$M1013="RH",1,0),0)</f>
        <v>0</v>
      </c>
      <c r="CO1016" s="122">
        <f>IF('Copy &amp; Paste Roster Report Here'!$A1013=CO$7,IF('Copy &amp; Paste Roster Report Here'!$M1013="RH",1,0),0)</f>
        <v>0</v>
      </c>
      <c r="CP1016" s="122">
        <f>IF('Copy &amp; Paste Roster Report Here'!$A1013=CP$7,IF('Copy &amp; Paste Roster Report Here'!$M1013="RH",1,0),0)</f>
        <v>0</v>
      </c>
      <c r="CQ1016" s="122">
        <f>IF('Copy &amp; Paste Roster Report Here'!$A1013=CQ$7,IF('Copy &amp; Paste Roster Report Here'!$M1013="RH",1,0),0)</f>
        <v>0</v>
      </c>
      <c r="CR1016" s="73">
        <f t="shared" si="239"/>
        <v>0</v>
      </c>
      <c r="CS1016" s="123">
        <f>IF('Copy &amp; Paste Roster Report Here'!$A1013=CS$7,IF('Copy &amp; Paste Roster Report Here'!$M1013="QT",1,0),0)</f>
        <v>0</v>
      </c>
      <c r="CT1016" s="123">
        <f>IF('Copy &amp; Paste Roster Report Here'!$A1013=CT$7,IF('Copy &amp; Paste Roster Report Here'!$M1013="QT",1,0),0)</f>
        <v>0</v>
      </c>
      <c r="CU1016" s="123">
        <f>IF('Copy &amp; Paste Roster Report Here'!$A1013=CU$7,IF('Copy &amp; Paste Roster Report Here'!$M1013="QT",1,0),0)</f>
        <v>0</v>
      </c>
      <c r="CV1016" s="123">
        <f>IF('Copy &amp; Paste Roster Report Here'!$A1013=CV$7,IF('Copy &amp; Paste Roster Report Here'!$M1013="QT",1,0),0)</f>
        <v>0</v>
      </c>
      <c r="CW1016" s="123">
        <f>IF('Copy &amp; Paste Roster Report Here'!$A1013=CW$7,IF('Copy &amp; Paste Roster Report Here'!$M1013="QT",1,0),0)</f>
        <v>0</v>
      </c>
      <c r="CX1016" s="123">
        <f>IF('Copy &amp; Paste Roster Report Here'!$A1013=CX$7,IF('Copy &amp; Paste Roster Report Here'!$M1013="QT",1,0),0)</f>
        <v>0</v>
      </c>
      <c r="CY1016" s="123">
        <f>IF('Copy &amp; Paste Roster Report Here'!$A1013=CY$7,IF('Copy &amp; Paste Roster Report Here'!$M1013="QT",1,0),0)</f>
        <v>0</v>
      </c>
      <c r="CZ1016" s="123">
        <f>IF('Copy &amp; Paste Roster Report Here'!$A1013=CZ$7,IF('Copy &amp; Paste Roster Report Here'!$M1013="QT",1,0),0)</f>
        <v>0</v>
      </c>
      <c r="DA1016" s="123">
        <f>IF('Copy &amp; Paste Roster Report Here'!$A1013=DA$7,IF('Copy &amp; Paste Roster Report Here'!$M1013="QT",1,0),0)</f>
        <v>0</v>
      </c>
      <c r="DB1016" s="123">
        <f>IF('Copy &amp; Paste Roster Report Here'!$A1013=DB$7,IF('Copy &amp; Paste Roster Report Here'!$M1013="QT",1,0),0)</f>
        <v>0</v>
      </c>
      <c r="DC1016" s="123">
        <f>IF('Copy &amp; Paste Roster Report Here'!$A1013=DC$7,IF('Copy &amp; Paste Roster Report Here'!$M1013="QT",1,0),0)</f>
        <v>0</v>
      </c>
      <c r="DD1016" s="73">
        <f t="shared" si="240"/>
        <v>0</v>
      </c>
      <c r="DE1016" s="124">
        <f>IF('Copy &amp; Paste Roster Report Here'!$A1013=DE$7,IF('Copy &amp; Paste Roster Report Here'!$M1013="xxxxxxxxxxx",1,0),0)</f>
        <v>0</v>
      </c>
      <c r="DF1016" s="124">
        <f>IF('Copy &amp; Paste Roster Report Here'!$A1013=DF$7,IF('Copy &amp; Paste Roster Report Here'!$M1013="xxxxxxxxxxx",1,0),0)</f>
        <v>0</v>
      </c>
      <c r="DG1016" s="124">
        <f>IF('Copy &amp; Paste Roster Report Here'!$A1013=DG$7,IF('Copy &amp; Paste Roster Report Here'!$M1013="xxxxxxxxxxx",1,0),0)</f>
        <v>0</v>
      </c>
      <c r="DH1016" s="124">
        <f>IF('Copy &amp; Paste Roster Report Here'!$A1013=DH$7,IF('Copy &amp; Paste Roster Report Here'!$M1013="xxxxxxxxxxx",1,0),0)</f>
        <v>0</v>
      </c>
      <c r="DI1016" s="124">
        <f>IF('Copy &amp; Paste Roster Report Here'!$A1013=DI$7,IF('Copy &amp; Paste Roster Report Here'!$M1013="xxxxxxxxxxx",1,0),0)</f>
        <v>0</v>
      </c>
      <c r="DJ1016" s="124">
        <f>IF('Copy &amp; Paste Roster Report Here'!$A1013=DJ$7,IF('Copy &amp; Paste Roster Report Here'!$M1013="xxxxxxxxxxx",1,0),0)</f>
        <v>0</v>
      </c>
      <c r="DK1016" s="124">
        <f>IF('Copy &amp; Paste Roster Report Here'!$A1013=DK$7,IF('Copy &amp; Paste Roster Report Here'!$M1013="xxxxxxxxxxx",1,0),0)</f>
        <v>0</v>
      </c>
      <c r="DL1016" s="124">
        <f>IF('Copy &amp; Paste Roster Report Here'!$A1013=DL$7,IF('Copy &amp; Paste Roster Report Here'!$M1013="xxxxxxxxxxx",1,0),0)</f>
        <v>0</v>
      </c>
      <c r="DM1016" s="124">
        <f>IF('Copy &amp; Paste Roster Report Here'!$A1013=DM$7,IF('Copy &amp; Paste Roster Report Here'!$M1013="xxxxxxxxxxx",1,0),0)</f>
        <v>0</v>
      </c>
      <c r="DN1016" s="124">
        <f>IF('Copy &amp; Paste Roster Report Here'!$A1013=DN$7,IF('Copy &amp; Paste Roster Report Here'!$M1013="xxxxxxxxxxx",1,0),0)</f>
        <v>0</v>
      </c>
      <c r="DO1016" s="124">
        <f>IF('Copy &amp; Paste Roster Report Here'!$A1013=DO$7,IF('Copy &amp; Paste Roster Report Here'!$M1013="xxxxxxxxxxx",1,0),0)</f>
        <v>0</v>
      </c>
      <c r="DP1016" s="125">
        <f t="shared" si="241"/>
        <v>0</v>
      </c>
      <c r="DQ1016" s="126">
        <f t="shared" si="242"/>
        <v>0</v>
      </c>
    </row>
    <row r="1017" spans="1:121" x14ac:dyDescent="0.25">
      <c r="A1017" s="111">
        <f t="shared" si="228"/>
        <v>0</v>
      </c>
      <c r="B1017" s="111">
        <f t="shared" si="229"/>
        <v>0</v>
      </c>
      <c r="C1017" s="112">
        <f>+('Copy &amp; Paste Roster Report Here'!$P1014-'Copy &amp; Paste Roster Report Here'!$O1014)/30</f>
        <v>0</v>
      </c>
      <c r="D1017" s="112">
        <f>+('Copy &amp; Paste Roster Report Here'!$P1014-'Copy &amp; Paste Roster Report Here'!$O1014)</f>
        <v>0</v>
      </c>
      <c r="E1017" s="111">
        <f>'Copy &amp; Paste Roster Report Here'!N1014</f>
        <v>0</v>
      </c>
      <c r="F1017" s="111" t="str">
        <f t="shared" si="230"/>
        <v>N</v>
      </c>
      <c r="G1017" s="111">
        <f>'Copy &amp; Paste Roster Report Here'!R1014</f>
        <v>0</v>
      </c>
      <c r="H1017" s="113">
        <f t="shared" si="231"/>
        <v>0</v>
      </c>
      <c r="I1017" s="112">
        <f>IF(F1017="N",$F$5-'Copy &amp; Paste Roster Report Here'!O1014,+'Copy &amp; Paste Roster Report Here'!Q1014-'Copy &amp; Paste Roster Report Here'!O1014)</f>
        <v>0</v>
      </c>
      <c r="J1017" s="114">
        <f t="shared" si="232"/>
        <v>0</v>
      </c>
      <c r="K1017" s="114">
        <f t="shared" si="233"/>
        <v>0</v>
      </c>
      <c r="L1017" s="115">
        <f>'Copy &amp; Paste Roster Report Here'!F1014</f>
        <v>0</v>
      </c>
      <c r="M1017" s="116">
        <f t="shared" si="234"/>
        <v>0</v>
      </c>
      <c r="N1017" s="117">
        <f>IF('Copy &amp; Paste Roster Report Here'!$A1014='Analytical Tests'!N$7,IF($F1017="Y",+$H1017*N$6,0),0)</f>
        <v>0</v>
      </c>
      <c r="O1017" s="117">
        <f>IF('Copy &amp; Paste Roster Report Here'!$A1014='Analytical Tests'!O$7,IF($F1017="Y",+$H1017*O$6,0),0)</f>
        <v>0</v>
      </c>
      <c r="P1017" s="117">
        <f>IF('Copy &amp; Paste Roster Report Here'!$A1014='Analytical Tests'!P$7,IF($F1017="Y",+$H1017*P$6,0),0)</f>
        <v>0</v>
      </c>
      <c r="Q1017" s="117">
        <f>IF('Copy &amp; Paste Roster Report Here'!$A1014='Analytical Tests'!Q$7,IF($F1017="Y",+$H1017*Q$6,0),0)</f>
        <v>0</v>
      </c>
      <c r="R1017" s="117">
        <f>IF('Copy &amp; Paste Roster Report Here'!$A1014='Analytical Tests'!R$7,IF($F1017="Y",+$H1017*R$6,0),0)</f>
        <v>0</v>
      </c>
      <c r="S1017" s="117">
        <f>IF('Copy &amp; Paste Roster Report Here'!$A1014='Analytical Tests'!S$7,IF($F1017="Y",+$H1017*S$6,0),0)</f>
        <v>0</v>
      </c>
      <c r="T1017" s="117">
        <f>IF('Copy &amp; Paste Roster Report Here'!$A1014='Analytical Tests'!T$7,IF($F1017="Y",+$H1017*T$6,0),0)</f>
        <v>0</v>
      </c>
      <c r="U1017" s="117">
        <f>IF('Copy &amp; Paste Roster Report Here'!$A1014='Analytical Tests'!U$7,IF($F1017="Y",+$H1017*U$6,0),0)</f>
        <v>0</v>
      </c>
      <c r="V1017" s="117">
        <f>IF('Copy &amp; Paste Roster Report Here'!$A1014='Analytical Tests'!V$7,IF($F1017="Y",+$H1017*V$6,0),0)</f>
        <v>0</v>
      </c>
      <c r="W1017" s="117">
        <f>IF('Copy &amp; Paste Roster Report Here'!$A1014='Analytical Tests'!W$7,IF($F1017="Y",+$H1017*W$6,0),0)</f>
        <v>0</v>
      </c>
      <c r="X1017" s="117">
        <f>IF('Copy &amp; Paste Roster Report Here'!$A1014='Analytical Tests'!X$7,IF($F1017="Y",+$H1017*X$6,0),0)</f>
        <v>0</v>
      </c>
      <c r="Y1017" s="117" t="b">
        <f>IF('Copy &amp; Paste Roster Report Here'!$A1014='Analytical Tests'!Y$7,IF($F1017="N",IF($J1017&gt;=$C1017,Y$6,+($I1017/$D1017)*Y$6),0))</f>
        <v>0</v>
      </c>
      <c r="Z1017" s="117" t="b">
        <f>IF('Copy &amp; Paste Roster Report Here'!$A1014='Analytical Tests'!Z$7,IF($F1017="N",IF($J1017&gt;=$C1017,Z$6,+($I1017/$D1017)*Z$6),0))</f>
        <v>0</v>
      </c>
      <c r="AA1017" s="117" t="b">
        <f>IF('Copy &amp; Paste Roster Report Here'!$A1014='Analytical Tests'!AA$7,IF($F1017="N",IF($J1017&gt;=$C1017,AA$6,+($I1017/$D1017)*AA$6),0))</f>
        <v>0</v>
      </c>
      <c r="AB1017" s="117" t="b">
        <f>IF('Copy &amp; Paste Roster Report Here'!$A1014='Analytical Tests'!AB$7,IF($F1017="N",IF($J1017&gt;=$C1017,AB$6,+($I1017/$D1017)*AB$6),0))</f>
        <v>0</v>
      </c>
      <c r="AC1017" s="117" t="b">
        <f>IF('Copy &amp; Paste Roster Report Here'!$A1014='Analytical Tests'!AC$7,IF($F1017="N",IF($J1017&gt;=$C1017,AC$6,+($I1017/$D1017)*AC$6),0))</f>
        <v>0</v>
      </c>
      <c r="AD1017" s="117" t="b">
        <f>IF('Copy &amp; Paste Roster Report Here'!$A1014='Analytical Tests'!AD$7,IF($F1017="N",IF($J1017&gt;=$C1017,AD$6,+($I1017/$D1017)*AD$6),0))</f>
        <v>0</v>
      </c>
      <c r="AE1017" s="117" t="b">
        <f>IF('Copy &amp; Paste Roster Report Here'!$A1014='Analytical Tests'!AE$7,IF($F1017="N",IF($J1017&gt;=$C1017,AE$6,+($I1017/$D1017)*AE$6),0))</f>
        <v>0</v>
      </c>
      <c r="AF1017" s="117" t="b">
        <f>IF('Copy &amp; Paste Roster Report Here'!$A1014='Analytical Tests'!AF$7,IF($F1017="N",IF($J1017&gt;=$C1017,AF$6,+($I1017/$D1017)*AF$6),0))</f>
        <v>0</v>
      </c>
      <c r="AG1017" s="117" t="b">
        <f>IF('Copy &amp; Paste Roster Report Here'!$A1014='Analytical Tests'!AG$7,IF($F1017="N",IF($J1017&gt;=$C1017,AG$6,+($I1017/$D1017)*AG$6),0))</f>
        <v>0</v>
      </c>
      <c r="AH1017" s="117" t="b">
        <f>IF('Copy &amp; Paste Roster Report Here'!$A1014='Analytical Tests'!AH$7,IF($F1017="N",IF($J1017&gt;=$C1017,AH$6,+($I1017/$D1017)*AH$6),0))</f>
        <v>0</v>
      </c>
      <c r="AI1017" s="117" t="b">
        <f>IF('Copy &amp; Paste Roster Report Here'!$A1014='Analytical Tests'!AI$7,IF($F1017="N",IF($J1017&gt;=$C1017,AI$6,+($I1017/$D1017)*AI$6),0))</f>
        <v>0</v>
      </c>
      <c r="AJ1017" s="79"/>
      <c r="AK1017" s="118">
        <f>IF('Copy &amp; Paste Roster Report Here'!$A1014=AK$7,IF('Copy &amp; Paste Roster Report Here'!$M1014="FT",1,0),0)</f>
        <v>0</v>
      </c>
      <c r="AL1017" s="118">
        <f>IF('Copy &amp; Paste Roster Report Here'!$A1014=AL$7,IF('Copy &amp; Paste Roster Report Here'!$M1014="FT",1,0),0)</f>
        <v>0</v>
      </c>
      <c r="AM1017" s="118">
        <f>IF('Copy &amp; Paste Roster Report Here'!$A1014=AM$7,IF('Copy &amp; Paste Roster Report Here'!$M1014="FT",1,0),0)</f>
        <v>0</v>
      </c>
      <c r="AN1017" s="118">
        <f>IF('Copy &amp; Paste Roster Report Here'!$A1014=AN$7,IF('Copy &amp; Paste Roster Report Here'!$M1014="FT",1,0),0)</f>
        <v>0</v>
      </c>
      <c r="AO1017" s="118">
        <f>IF('Copy &amp; Paste Roster Report Here'!$A1014=AO$7,IF('Copy &amp; Paste Roster Report Here'!$M1014="FT",1,0),0)</f>
        <v>0</v>
      </c>
      <c r="AP1017" s="118">
        <f>IF('Copy &amp; Paste Roster Report Here'!$A1014=AP$7,IF('Copy &amp; Paste Roster Report Here'!$M1014="FT",1,0),0)</f>
        <v>0</v>
      </c>
      <c r="AQ1017" s="118">
        <f>IF('Copy &amp; Paste Roster Report Here'!$A1014=AQ$7,IF('Copy &amp; Paste Roster Report Here'!$M1014="FT",1,0),0)</f>
        <v>0</v>
      </c>
      <c r="AR1017" s="118">
        <f>IF('Copy &amp; Paste Roster Report Here'!$A1014=AR$7,IF('Copy &amp; Paste Roster Report Here'!$M1014="FT",1,0),0)</f>
        <v>0</v>
      </c>
      <c r="AS1017" s="118">
        <f>IF('Copy &amp; Paste Roster Report Here'!$A1014=AS$7,IF('Copy &amp; Paste Roster Report Here'!$M1014="FT",1,0),0)</f>
        <v>0</v>
      </c>
      <c r="AT1017" s="118">
        <f>IF('Copy &amp; Paste Roster Report Here'!$A1014=AT$7,IF('Copy &amp; Paste Roster Report Here'!$M1014="FT",1,0),0)</f>
        <v>0</v>
      </c>
      <c r="AU1017" s="118">
        <f>IF('Copy &amp; Paste Roster Report Here'!$A1014=AU$7,IF('Copy &amp; Paste Roster Report Here'!$M1014="FT",1,0),0)</f>
        <v>0</v>
      </c>
      <c r="AV1017" s="73">
        <f t="shared" si="235"/>
        <v>0</v>
      </c>
      <c r="AW1017" s="119">
        <f>IF('Copy &amp; Paste Roster Report Here'!$A1014=AW$7,IF('Copy &amp; Paste Roster Report Here'!$M1014="HT",1,0),0)</f>
        <v>0</v>
      </c>
      <c r="AX1017" s="119">
        <f>IF('Copy &amp; Paste Roster Report Here'!$A1014=AX$7,IF('Copy &amp; Paste Roster Report Here'!$M1014="HT",1,0),0)</f>
        <v>0</v>
      </c>
      <c r="AY1017" s="119">
        <f>IF('Copy &amp; Paste Roster Report Here'!$A1014=AY$7,IF('Copy &amp; Paste Roster Report Here'!$M1014="HT",1,0),0)</f>
        <v>0</v>
      </c>
      <c r="AZ1017" s="119">
        <f>IF('Copy &amp; Paste Roster Report Here'!$A1014=AZ$7,IF('Copy &amp; Paste Roster Report Here'!$M1014="HT",1,0),0)</f>
        <v>0</v>
      </c>
      <c r="BA1017" s="119">
        <f>IF('Copy &amp; Paste Roster Report Here'!$A1014=BA$7,IF('Copy &amp; Paste Roster Report Here'!$M1014="HT",1,0),0)</f>
        <v>0</v>
      </c>
      <c r="BB1017" s="119">
        <f>IF('Copy &amp; Paste Roster Report Here'!$A1014=BB$7,IF('Copy &amp; Paste Roster Report Here'!$M1014="HT",1,0),0)</f>
        <v>0</v>
      </c>
      <c r="BC1017" s="119">
        <f>IF('Copy &amp; Paste Roster Report Here'!$A1014=BC$7,IF('Copy &amp; Paste Roster Report Here'!$M1014="HT",1,0),0)</f>
        <v>0</v>
      </c>
      <c r="BD1017" s="119">
        <f>IF('Copy &amp; Paste Roster Report Here'!$A1014=BD$7,IF('Copy &amp; Paste Roster Report Here'!$M1014="HT",1,0),0)</f>
        <v>0</v>
      </c>
      <c r="BE1017" s="119">
        <f>IF('Copy &amp; Paste Roster Report Here'!$A1014=BE$7,IF('Copy &amp; Paste Roster Report Here'!$M1014="HT",1,0),0)</f>
        <v>0</v>
      </c>
      <c r="BF1017" s="119">
        <f>IF('Copy &amp; Paste Roster Report Here'!$A1014=BF$7,IF('Copy &amp; Paste Roster Report Here'!$M1014="HT",1,0),0)</f>
        <v>0</v>
      </c>
      <c r="BG1017" s="119">
        <f>IF('Copy &amp; Paste Roster Report Here'!$A1014=BG$7,IF('Copy &amp; Paste Roster Report Here'!$M1014="HT",1,0),0)</f>
        <v>0</v>
      </c>
      <c r="BH1017" s="73">
        <f t="shared" si="236"/>
        <v>0</v>
      </c>
      <c r="BI1017" s="120">
        <f>IF('Copy &amp; Paste Roster Report Here'!$A1014=BI$7,IF('Copy &amp; Paste Roster Report Here'!$M1014="MT",1,0),0)</f>
        <v>0</v>
      </c>
      <c r="BJ1017" s="120">
        <f>IF('Copy &amp; Paste Roster Report Here'!$A1014=BJ$7,IF('Copy &amp; Paste Roster Report Here'!$M1014="MT",1,0),0)</f>
        <v>0</v>
      </c>
      <c r="BK1017" s="120">
        <f>IF('Copy &amp; Paste Roster Report Here'!$A1014=BK$7,IF('Copy &amp; Paste Roster Report Here'!$M1014="MT",1,0),0)</f>
        <v>0</v>
      </c>
      <c r="BL1017" s="120">
        <f>IF('Copy &amp; Paste Roster Report Here'!$A1014=BL$7,IF('Copy &amp; Paste Roster Report Here'!$M1014="MT",1,0),0)</f>
        <v>0</v>
      </c>
      <c r="BM1017" s="120">
        <f>IF('Copy &amp; Paste Roster Report Here'!$A1014=BM$7,IF('Copy &amp; Paste Roster Report Here'!$M1014="MT",1,0),0)</f>
        <v>0</v>
      </c>
      <c r="BN1017" s="120">
        <f>IF('Copy &amp; Paste Roster Report Here'!$A1014=BN$7,IF('Copy &amp; Paste Roster Report Here'!$M1014="MT",1,0),0)</f>
        <v>0</v>
      </c>
      <c r="BO1017" s="120">
        <f>IF('Copy &amp; Paste Roster Report Here'!$A1014=BO$7,IF('Copy &amp; Paste Roster Report Here'!$M1014="MT",1,0),0)</f>
        <v>0</v>
      </c>
      <c r="BP1017" s="120">
        <f>IF('Copy &amp; Paste Roster Report Here'!$A1014=BP$7,IF('Copy &amp; Paste Roster Report Here'!$M1014="MT",1,0),0)</f>
        <v>0</v>
      </c>
      <c r="BQ1017" s="120">
        <f>IF('Copy &amp; Paste Roster Report Here'!$A1014=BQ$7,IF('Copy &amp; Paste Roster Report Here'!$M1014="MT",1,0),0)</f>
        <v>0</v>
      </c>
      <c r="BR1017" s="120">
        <f>IF('Copy &amp; Paste Roster Report Here'!$A1014=BR$7,IF('Copy &amp; Paste Roster Report Here'!$M1014="MT",1,0),0)</f>
        <v>0</v>
      </c>
      <c r="BS1017" s="120">
        <f>IF('Copy &amp; Paste Roster Report Here'!$A1014=BS$7,IF('Copy &amp; Paste Roster Report Here'!$M1014="MT",1,0),0)</f>
        <v>0</v>
      </c>
      <c r="BT1017" s="73">
        <f t="shared" si="237"/>
        <v>0</v>
      </c>
      <c r="BU1017" s="121">
        <f>IF('Copy &amp; Paste Roster Report Here'!$A1014=BU$7,IF('Copy &amp; Paste Roster Report Here'!$M1014="fy",1,0),0)</f>
        <v>0</v>
      </c>
      <c r="BV1017" s="121">
        <f>IF('Copy &amp; Paste Roster Report Here'!$A1014=BV$7,IF('Copy &amp; Paste Roster Report Here'!$M1014="fy",1,0),0)</f>
        <v>0</v>
      </c>
      <c r="BW1017" s="121">
        <f>IF('Copy &amp; Paste Roster Report Here'!$A1014=BW$7,IF('Copy &amp; Paste Roster Report Here'!$M1014="fy",1,0),0)</f>
        <v>0</v>
      </c>
      <c r="BX1017" s="121">
        <f>IF('Copy &amp; Paste Roster Report Here'!$A1014=BX$7,IF('Copy &amp; Paste Roster Report Here'!$M1014="fy",1,0),0)</f>
        <v>0</v>
      </c>
      <c r="BY1017" s="121">
        <f>IF('Copy &amp; Paste Roster Report Here'!$A1014=BY$7,IF('Copy &amp; Paste Roster Report Here'!$M1014="fy",1,0),0)</f>
        <v>0</v>
      </c>
      <c r="BZ1017" s="121">
        <f>IF('Copy &amp; Paste Roster Report Here'!$A1014=BZ$7,IF('Copy &amp; Paste Roster Report Here'!$M1014="fy",1,0),0)</f>
        <v>0</v>
      </c>
      <c r="CA1017" s="121">
        <f>IF('Copy &amp; Paste Roster Report Here'!$A1014=CA$7,IF('Copy &amp; Paste Roster Report Here'!$M1014="fy",1,0),0)</f>
        <v>0</v>
      </c>
      <c r="CB1017" s="121">
        <f>IF('Copy &amp; Paste Roster Report Here'!$A1014=CB$7,IF('Copy &amp; Paste Roster Report Here'!$M1014="fy",1,0),0)</f>
        <v>0</v>
      </c>
      <c r="CC1017" s="121">
        <f>IF('Copy &amp; Paste Roster Report Here'!$A1014=CC$7,IF('Copy &amp; Paste Roster Report Here'!$M1014="fy",1,0),0)</f>
        <v>0</v>
      </c>
      <c r="CD1017" s="121">
        <f>IF('Copy &amp; Paste Roster Report Here'!$A1014=CD$7,IF('Copy &amp; Paste Roster Report Here'!$M1014="fy",1,0),0)</f>
        <v>0</v>
      </c>
      <c r="CE1017" s="121">
        <f>IF('Copy &amp; Paste Roster Report Here'!$A1014=CE$7,IF('Copy &amp; Paste Roster Report Here'!$M1014="fy",1,0),0)</f>
        <v>0</v>
      </c>
      <c r="CF1017" s="73">
        <f t="shared" si="238"/>
        <v>0</v>
      </c>
      <c r="CG1017" s="122">
        <f>IF('Copy &amp; Paste Roster Report Here'!$A1014=CG$7,IF('Copy &amp; Paste Roster Report Here'!$M1014="RH",1,0),0)</f>
        <v>0</v>
      </c>
      <c r="CH1017" s="122">
        <f>IF('Copy &amp; Paste Roster Report Here'!$A1014=CH$7,IF('Copy &amp; Paste Roster Report Here'!$M1014="RH",1,0),0)</f>
        <v>0</v>
      </c>
      <c r="CI1017" s="122">
        <f>IF('Copy &amp; Paste Roster Report Here'!$A1014=CI$7,IF('Copy &amp; Paste Roster Report Here'!$M1014="RH",1,0),0)</f>
        <v>0</v>
      </c>
      <c r="CJ1017" s="122">
        <f>IF('Copy &amp; Paste Roster Report Here'!$A1014=CJ$7,IF('Copy &amp; Paste Roster Report Here'!$M1014="RH",1,0),0)</f>
        <v>0</v>
      </c>
      <c r="CK1017" s="122">
        <f>IF('Copy &amp; Paste Roster Report Here'!$A1014=CK$7,IF('Copy &amp; Paste Roster Report Here'!$M1014="RH",1,0),0)</f>
        <v>0</v>
      </c>
      <c r="CL1017" s="122">
        <f>IF('Copy &amp; Paste Roster Report Here'!$A1014=CL$7,IF('Copy &amp; Paste Roster Report Here'!$M1014="RH",1,0),0)</f>
        <v>0</v>
      </c>
      <c r="CM1017" s="122">
        <f>IF('Copy &amp; Paste Roster Report Here'!$A1014=CM$7,IF('Copy &amp; Paste Roster Report Here'!$M1014="RH",1,0),0)</f>
        <v>0</v>
      </c>
      <c r="CN1017" s="122">
        <f>IF('Copy &amp; Paste Roster Report Here'!$A1014=CN$7,IF('Copy &amp; Paste Roster Report Here'!$M1014="RH",1,0),0)</f>
        <v>0</v>
      </c>
      <c r="CO1017" s="122">
        <f>IF('Copy &amp; Paste Roster Report Here'!$A1014=CO$7,IF('Copy &amp; Paste Roster Report Here'!$M1014="RH",1,0),0)</f>
        <v>0</v>
      </c>
      <c r="CP1017" s="122">
        <f>IF('Copy &amp; Paste Roster Report Here'!$A1014=CP$7,IF('Copy &amp; Paste Roster Report Here'!$M1014="RH",1,0),0)</f>
        <v>0</v>
      </c>
      <c r="CQ1017" s="122">
        <f>IF('Copy &amp; Paste Roster Report Here'!$A1014=CQ$7,IF('Copy &amp; Paste Roster Report Here'!$M1014="RH",1,0),0)</f>
        <v>0</v>
      </c>
      <c r="CR1017" s="73">
        <f t="shared" si="239"/>
        <v>0</v>
      </c>
      <c r="CS1017" s="123">
        <f>IF('Copy &amp; Paste Roster Report Here'!$A1014=CS$7,IF('Copy &amp; Paste Roster Report Here'!$M1014="QT",1,0),0)</f>
        <v>0</v>
      </c>
      <c r="CT1017" s="123">
        <f>IF('Copy &amp; Paste Roster Report Here'!$A1014=CT$7,IF('Copy &amp; Paste Roster Report Here'!$M1014="QT",1,0),0)</f>
        <v>0</v>
      </c>
      <c r="CU1017" s="123">
        <f>IF('Copy &amp; Paste Roster Report Here'!$A1014=CU$7,IF('Copy &amp; Paste Roster Report Here'!$M1014="QT",1,0),0)</f>
        <v>0</v>
      </c>
      <c r="CV1017" s="123">
        <f>IF('Copy &amp; Paste Roster Report Here'!$A1014=CV$7,IF('Copy &amp; Paste Roster Report Here'!$M1014="QT",1,0),0)</f>
        <v>0</v>
      </c>
      <c r="CW1017" s="123">
        <f>IF('Copy &amp; Paste Roster Report Here'!$A1014=CW$7,IF('Copy &amp; Paste Roster Report Here'!$M1014="QT",1,0),0)</f>
        <v>0</v>
      </c>
      <c r="CX1017" s="123">
        <f>IF('Copy &amp; Paste Roster Report Here'!$A1014=CX$7,IF('Copy &amp; Paste Roster Report Here'!$M1014="QT",1,0),0)</f>
        <v>0</v>
      </c>
      <c r="CY1017" s="123">
        <f>IF('Copy &amp; Paste Roster Report Here'!$A1014=CY$7,IF('Copy &amp; Paste Roster Report Here'!$M1014="QT",1,0),0)</f>
        <v>0</v>
      </c>
      <c r="CZ1017" s="123">
        <f>IF('Copy &amp; Paste Roster Report Here'!$A1014=CZ$7,IF('Copy &amp; Paste Roster Report Here'!$M1014="QT",1,0),0)</f>
        <v>0</v>
      </c>
      <c r="DA1017" s="123">
        <f>IF('Copy &amp; Paste Roster Report Here'!$A1014=DA$7,IF('Copy &amp; Paste Roster Report Here'!$M1014="QT",1,0),0)</f>
        <v>0</v>
      </c>
      <c r="DB1017" s="123">
        <f>IF('Copy &amp; Paste Roster Report Here'!$A1014=DB$7,IF('Copy &amp; Paste Roster Report Here'!$M1014="QT",1,0),0)</f>
        <v>0</v>
      </c>
      <c r="DC1017" s="123">
        <f>IF('Copy &amp; Paste Roster Report Here'!$A1014=DC$7,IF('Copy &amp; Paste Roster Report Here'!$M1014="QT",1,0),0)</f>
        <v>0</v>
      </c>
      <c r="DD1017" s="73">
        <f t="shared" si="240"/>
        <v>0</v>
      </c>
      <c r="DE1017" s="124">
        <f>IF('Copy &amp; Paste Roster Report Here'!$A1014=DE$7,IF('Copy &amp; Paste Roster Report Here'!$M1014="xxxxxxxxxxx",1,0),0)</f>
        <v>0</v>
      </c>
      <c r="DF1017" s="124">
        <f>IF('Copy &amp; Paste Roster Report Here'!$A1014=DF$7,IF('Copy &amp; Paste Roster Report Here'!$M1014="xxxxxxxxxxx",1,0),0)</f>
        <v>0</v>
      </c>
      <c r="DG1017" s="124">
        <f>IF('Copy &amp; Paste Roster Report Here'!$A1014=DG$7,IF('Copy &amp; Paste Roster Report Here'!$M1014="xxxxxxxxxxx",1,0),0)</f>
        <v>0</v>
      </c>
      <c r="DH1017" s="124">
        <f>IF('Copy &amp; Paste Roster Report Here'!$A1014=DH$7,IF('Copy &amp; Paste Roster Report Here'!$M1014="xxxxxxxxxxx",1,0),0)</f>
        <v>0</v>
      </c>
      <c r="DI1017" s="124">
        <f>IF('Copy &amp; Paste Roster Report Here'!$A1014=DI$7,IF('Copy &amp; Paste Roster Report Here'!$M1014="xxxxxxxxxxx",1,0),0)</f>
        <v>0</v>
      </c>
      <c r="DJ1017" s="124">
        <f>IF('Copy &amp; Paste Roster Report Here'!$A1014=DJ$7,IF('Copy &amp; Paste Roster Report Here'!$M1014="xxxxxxxxxxx",1,0),0)</f>
        <v>0</v>
      </c>
      <c r="DK1017" s="124">
        <f>IF('Copy &amp; Paste Roster Report Here'!$A1014=DK$7,IF('Copy &amp; Paste Roster Report Here'!$M1014="xxxxxxxxxxx",1,0),0)</f>
        <v>0</v>
      </c>
      <c r="DL1017" s="124">
        <f>IF('Copy &amp; Paste Roster Report Here'!$A1014=DL$7,IF('Copy &amp; Paste Roster Report Here'!$M1014="xxxxxxxxxxx",1,0),0)</f>
        <v>0</v>
      </c>
      <c r="DM1017" s="124">
        <f>IF('Copy &amp; Paste Roster Report Here'!$A1014=DM$7,IF('Copy &amp; Paste Roster Report Here'!$M1014="xxxxxxxxxxx",1,0),0)</f>
        <v>0</v>
      </c>
      <c r="DN1017" s="124">
        <f>IF('Copy &amp; Paste Roster Report Here'!$A1014=DN$7,IF('Copy &amp; Paste Roster Report Here'!$M1014="xxxxxxxxxxx",1,0),0)</f>
        <v>0</v>
      </c>
      <c r="DO1017" s="124">
        <f>IF('Copy &amp; Paste Roster Report Here'!$A1014=DO$7,IF('Copy &amp; Paste Roster Report Here'!$M1014="xxxxxxxxxxx",1,0),0)</f>
        <v>0</v>
      </c>
      <c r="DP1017" s="125">
        <f t="shared" si="241"/>
        <v>0</v>
      </c>
      <c r="DQ1017" s="126">
        <f t="shared" si="242"/>
        <v>0</v>
      </c>
    </row>
    <row r="1018" spans="1:121" x14ac:dyDescent="0.25">
      <c r="A1018" s="111">
        <f t="shared" si="228"/>
        <v>0</v>
      </c>
      <c r="B1018" s="111">
        <f t="shared" si="229"/>
        <v>0</v>
      </c>
      <c r="C1018" s="112">
        <f>+('Copy &amp; Paste Roster Report Here'!$P1015-'Copy &amp; Paste Roster Report Here'!$O1015)/30</f>
        <v>0</v>
      </c>
      <c r="D1018" s="112">
        <f>+('Copy &amp; Paste Roster Report Here'!$P1015-'Copy &amp; Paste Roster Report Here'!$O1015)</f>
        <v>0</v>
      </c>
      <c r="E1018" s="111">
        <f>'Copy &amp; Paste Roster Report Here'!N1015</f>
        <v>0</v>
      </c>
      <c r="F1018" s="111" t="str">
        <f t="shared" si="230"/>
        <v>N</v>
      </c>
      <c r="G1018" s="111">
        <f>'Copy &amp; Paste Roster Report Here'!R1015</f>
        <v>0</v>
      </c>
      <c r="H1018" s="113">
        <f t="shared" si="231"/>
        <v>0</v>
      </c>
      <c r="I1018" s="112">
        <f>IF(F1018="N",$F$5-'Copy &amp; Paste Roster Report Here'!O1015,+'Copy &amp; Paste Roster Report Here'!Q1015-'Copy &amp; Paste Roster Report Here'!O1015)</f>
        <v>0</v>
      </c>
      <c r="J1018" s="114">
        <f t="shared" si="232"/>
        <v>0</v>
      </c>
      <c r="K1018" s="114">
        <f t="shared" si="233"/>
        <v>0</v>
      </c>
      <c r="L1018" s="115">
        <f>'Copy &amp; Paste Roster Report Here'!F1015</f>
        <v>0</v>
      </c>
      <c r="M1018" s="116">
        <f t="shared" si="234"/>
        <v>0</v>
      </c>
      <c r="N1018" s="117">
        <f>IF('Copy &amp; Paste Roster Report Here'!$A1015='Analytical Tests'!N$7,IF($F1018="Y",+$H1018*N$6,0),0)</f>
        <v>0</v>
      </c>
      <c r="O1018" s="117">
        <f>IF('Copy &amp; Paste Roster Report Here'!$A1015='Analytical Tests'!O$7,IF($F1018="Y",+$H1018*O$6,0),0)</f>
        <v>0</v>
      </c>
      <c r="P1018" s="117">
        <f>IF('Copy &amp; Paste Roster Report Here'!$A1015='Analytical Tests'!P$7,IF($F1018="Y",+$H1018*P$6,0),0)</f>
        <v>0</v>
      </c>
      <c r="Q1018" s="117">
        <f>IF('Copy &amp; Paste Roster Report Here'!$A1015='Analytical Tests'!Q$7,IF($F1018="Y",+$H1018*Q$6,0),0)</f>
        <v>0</v>
      </c>
      <c r="R1018" s="117">
        <f>IF('Copy &amp; Paste Roster Report Here'!$A1015='Analytical Tests'!R$7,IF($F1018="Y",+$H1018*R$6,0),0)</f>
        <v>0</v>
      </c>
      <c r="S1018" s="117">
        <f>IF('Copy &amp; Paste Roster Report Here'!$A1015='Analytical Tests'!S$7,IF($F1018="Y",+$H1018*S$6,0),0)</f>
        <v>0</v>
      </c>
      <c r="T1018" s="117">
        <f>IF('Copy &amp; Paste Roster Report Here'!$A1015='Analytical Tests'!T$7,IF($F1018="Y",+$H1018*T$6,0),0)</f>
        <v>0</v>
      </c>
      <c r="U1018" s="117">
        <f>IF('Copy &amp; Paste Roster Report Here'!$A1015='Analytical Tests'!U$7,IF($F1018="Y",+$H1018*U$6,0),0)</f>
        <v>0</v>
      </c>
      <c r="V1018" s="117">
        <f>IF('Copy &amp; Paste Roster Report Here'!$A1015='Analytical Tests'!V$7,IF($F1018="Y",+$H1018*V$6,0),0)</f>
        <v>0</v>
      </c>
      <c r="W1018" s="117">
        <f>IF('Copy &amp; Paste Roster Report Here'!$A1015='Analytical Tests'!W$7,IF($F1018="Y",+$H1018*W$6,0),0)</f>
        <v>0</v>
      </c>
      <c r="X1018" s="117">
        <f>IF('Copy &amp; Paste Roster Report Here'!$A1015='Analytical Tests'!X$7,IF($F1018="Y",+$H1018*X$6,0),0)</f>
        <v>0</v>
      </c>
      <c r="Y1018" s="117" t="b">
        <f>IF('Copy &amp; Paste Roster Report Here'!$A1015='Analytical Tests'!Y$7,IF($F1018="N",IF($J1018&gt;=$C1018,Y$6,+($I1018/$D1018)*Y$6),0))</f>
        <v>0</v>
      </c>
      <c r="Z1018" s="117" t="b">
        <f>IF('Copy &amp; Paste Roster Report Here'!$A1015='Analytical Tests'!Z$7,IF($F1018="N",IF($J1018&gt;=$C1018,Z$6,+($I1018/$D1018)*Z$6),0))</f>
        <v>0</v>
      </c>
      <c r="AA1018" s="117" t="b">
        <f>IF('Copy &amp; Paste Roster Report Here'!$A1015='Analytical Tests'!AA$7,IF($F1018="N",IF($J1018&gt;=$C1018,AA$6,+($I1018/$D1018)*AA$6),0))</f>
        <v>0</v>
      </c>
      <c r="AB1018" s="117" t="b">
        <f>IF('Copy &amp; Paste Roster Report Here'!$A1015='Analytical Tests'!AB$7,IF($F1018="N",IF($J1018&gt;=$C1018,AB$6,+($I1018/$D1018)*AB$6),0))</f>
        <v>0</v>
      </c>
      <c r="AC1018" s="117" t="b">
        <f>IF('Copy &amp; Paste Roster Report Here'!$A1015='Analytical Tests'!AC$7,IF($F1018="N",IF($J1018&gt;=$C1018,AC$6,+($I1018/$D1018)*AC$6),0))</f>
        <v>0</v>
      </c>
      <c r="AD1018" s="117" t="b">
        <f>IF('Copy &amp; Paste Roster Report Here'!$A1015='Analytical Tests'!AD$7,IF($F1018="N",IF($J1018&gt;=$C1018,AD$6,+($I1018/$D1018)*AD$6),0))</f>
        <v>0</v>
      </c>
      <c r="AE1018" s="117" t="b">
        <f>IF('Copy &amp; Paste Roster Report Here'!$A1015='Analytical Tests'!AE$7,IF($F1018="N",IF($J1018&gt;=$C1018,AE$6,+($I1018/$D1018)*AE$6),0))</f>
        <v>0</v>
      </c>
      <c r="AF1018" s="117" t="b">
        <f>IF('Copy &amp; Paste Roster Report Here'!$A1015='Analytical Tests'!AF$7,IF($F1018="N",IF($J1018&gt;=$C1018,AF$6,+($I1018/$D1018)*AF$6),0))</f>
        <v>0</v>
      </c>
      <c r="AG1018" s="117" t="b">
        <f>IF('Copy &amp; Paste Roster Report Here'!$A1015='Analytical Tests'!AG$7,IF($F1018="N",IF($J1018&gt;=$C1018,AG$6,+($I1018/$D1018)*AG$6),0))</f>
        <v>0</v>
      </c>
      <c r="AH1018" s="117" t="b">
        <f>IF('Copy &amp; Paste Roster Report Here'!$A1015='Analytical Tests'!AH$7,IF($F1018="N",IF($J1018&gt;=$C1018,AH$6,+($I1018/$D1018)*AH$6),0))</f>
        <v>0</v>
      </c>
      <c r="AI1018" s="117" t="b">
        <f>IF('Copy &amp; Paste Roster Report Here'!$A1015='Analytical Tests'!AI$7,IF($F1018="N",IF($J1018&gt;=$C1018,AI$6,+($I1018/$D1018)*AI$6),0))</f>
        <v>0</v>
      </c>
      <c r="AJ1018" s="79"/>
      <c r="AK1018" s="118">
        <f>IF('Copy &amp; Paste Roster Report Here'!$A1015=AK$7,IF('Copy &amp; Paste Roster Report Here'!$M1015="FT",1,0),0)</f>
        <v>0</v>
      </c>
      <c r="AL1018" s="118">
        <f>IF('Copy &amp; Paste Roster Report Here'!$A1015=AL$7,IF('Copy &amp; Paste Roster Report Here'!$M1015="FT",1,0),0)</f>
        <v>0</v>
      </c>
      <c r="AM1018" s="118">
        <f>IF('Copy &amp; Paste Roster Report Here'!$A1015=AM$7,IF('Copy &amp; Paste Roster Report Here'!$M1015="FT",1,0),0)</f>
        <v>0</v>
      </c>
      <c r="AN1018" s="118">
        <f>IF('Copy &amp; Paste Roster Report Here'!$A1015=AN$7,IF('Copy &amp; Paste Roster Report Here'!$M1015="FT",1,0),0)</f>
        <v>0</v>
      </c>
      <c r="AO1018" s="118">
        <f>IF('Copy &amp; Paste Roster Report Here'!$A1015=AO$7,IF('Copy &amp; Paste Roster Report Here'!$M1015="FT",1,0),0)</f>
        <v>0</v>
      </c>
      <c r="AP1018" s="118">
        <f>IF('Copy &amp; Paste Roster Report Here'!$A1015=AP$7,IF('Copy &amp; Paste Roster Report Here'!$M1015="FT",1,0),0)</f>
        <v>0</v>
      </c>
      <c r="AQ1018" s="118">
        <f>IF('Copy &amp; Paste Roster Report Here'!$A1015=AQ$7,IF('Copy &amp; Paste Roster Report Here'!$M1015="FT",1,0),0)</f>
        <v>0</v>
      </c>
      <c r="AR1018" s="118">
        <f>IF('Copy &amp; Paste Roster Report Here'!$A1015=AR$7,IF('Copy &amp; Paste Roster Report Here'!$M1015="FT",1,0),0)</f>
        <v>0</v>
      </c>
      <c r="AS1018" s="118">
        <f>IF('Copy &amp; Paste Roster Report Here'!$A1015=AS$7,IF('Copy &amp; Paste Roster Report Here'!$M1015="FT",1,0),0)</f>
        <v>0</v>
      </c>
      <c r="AT1018" s="118">
        <f>IF('Copy &amp; Paste Roster Report Here'!$A1015=AT$7,IF('Copy &amp; Paste Roster Report Here'!$M1015="FT",1,0),0)</f>
        <v>0</v>
      </c>
      <c r="AU1018" s="118">
        <f>IF('Copy &amp; Paste Roster Report Here'!$A1015=AU$7,IF('Copy &amp; Paste Roster Report Here'!$M1015="FT",1,0),0)</f>
        <v>0</v>
      </c>
      <c r="AV1018" s="73">
        <f t="shared" si="235"/>
        <v>0</v>
      </c>
      <c r="AW1018" s="119">
        <f>IF('Copy &amp; Paste Roster Report Here'!$A1015=AW$7,IF('Copy &amp; Paste Roster Report Here'!$M1015="HT",1,0),0)</f>
        <v>0</v>
      </c>
      <c r="AX1018" s="119">
        <f>IF('Copy &amp; Paste Roster Report Here'!$A1015=AX$7,IF('Copy &amp; Paste Roster Report Here'!$M1015="HT",1,0),0)</f>
        <v>0</v>
      </c>
      <c r="AY1018" s="119">
        <f>IF('Copy &amp; Paste Roster Report Here'!$A1015=AY$7,IF('Copy &amp; Paste Roster Report Here'!$M1015="HT",1,0),0)</f>
        <v>0</v>
      </c>
      <c r="AZ1018" s="119">
        <f>IF('Copy &amp; Paste Roster Report Here'!$A1015=AZ$7,IF('Copy &amp; Paste Roster Report Here'!$M1015="HT",1,0),0)</f>
        <v>0</v>
      </c>
      <c r="BA1018" s="119">
        <f>IF('Copy &amp; Paste Roster Report Here'!$A1015=BA$7,IF('Copy &amp; Paste Roster Report Here'!$M1015="HT",1,0),0)</f>
        <v>0</v>
      </c>
      <c r="BB1018" s="119">
        <f>IF('Copy &amp; Paste Roster Report Here'!$A1015=BB$7,IF('Copy &amp; Paste Roster Report Here'!$M1015="HT",1,0),0)</f>
        <v>0</v>
      </c>
      <c r="BC1018" s="119">
        <f>IF('Copy &amp; Paste Roster Report Here'!$A1015=BC$7,IF('Copy &amp; Paste Roster Report Here'!$M1015="HT",1,0),0)</f>
        <v>0</v>
      </c>
      <c r="BD1018" s="119">
        <f>IF('Copy &amp; Paste Roster Report Here'!$A1015=BD$7,IF('Copy &amp; Paste Roster Report Here'!$M1015="HT",1,0),0)</f>
        <v>0</v>
      </c>
      <c r="BE1018" s="119">
        <f>IF('Copy &amp; Paste Roster Report Here'!$A1015=BE$7,IF('Copy &amp; Paste Roster Report Here'!$M1015="HT",1,0),0)</f>
        <v>0</v>
      </c>
      <c r="BF1018" s="119">
        <f>IF('Copy &amp; Paste Roster Report Here'!$A1015=BF$7,IF('Copy &amp; Paste Roster Report Here'!$M1015="HT",1,0),0)</f>
        <v>0</v>
      </c>
      <c r="BG1018" s="119">
        <f>IF('Copy &amp; Paste Roster Report Here'!$A1015=BG$7,IF('Copy &amp; Paste Roster Report Here'!$M1015="HT",1,0),0)</f>
        <v>0</v>
      </c>
      <c r="BH1018" s="73">
        <f t="shared" si="236"/>
        <v>0</v>
      </c>
      <c r="BI1018" s="120">
        <f>IF('Copy &amp; Paste Roster Report Here'!$A1015=BI$7,IF('Copy &amp; Paste Roster Report Here'!$M1015="MT",1,0),0)</f>
        <v>0</v>
      </c>
      <c r="BJ1018" s="120">
        <f>IF('Copy &amp; Paste Roster Report Here'!$A1015=BJ$7,IF('Copy &amp; Paste Roster Report Here'!$M1015="MT",1,0),0)</f>
        <v>0</v>
      </c>
      <c r="BK1018" s="120">
        <f>IF('Copy &amp; Paste Roster Report Here'!$A1015=BK$7,IF('Copy &amp; Paste Roster Report Here'!$M1015="MT",1,0),0)</f>
        <v>0</v>
      </c>
      <c r="BL1018" s="120">
        <f>IF('Copy &amp; Paste Roster Report Here'!$A1015=BL$7,IF('Copy &amp; Paste Roster Report Here'!$M1015="MT",1,0),0)</f>
        <v>0</v>
      </c>
      <c r="BM1018" s="120">
        <f>IF('Copy &amp; Paste Roster Report Here'!$A1015=BM$7,IF('Copy &amp; Paste Roster Report Here'!$M1015="MT",1,0),0)</f>
        <v>0</v>
      </c>
      <c r="BN1018" s="120">
        <f>IF('Copy &amp; Paste Roster Report Here'!$A1015=BN$7,IF('Copy &amp; Paste Roster Report Here'!$M1015="MT",1,0),0)</f>
        <v>0</v>
      </c>
      <c r="BO1018" s="120">
        <f>IF('Copy &amp; Paste Roster Report Here'!$A1015=BO$7,IF('Copy &amp; Paste Roster Report Here'!$M1015="MT",1,0),0)</f>
        <v>0</v>
      </c>
      <c r="BP1018" s="120">
        <f>IF('Copy &amp; Paste Roster Report Here'!$A1015=BP$7,IF('Copy &amp; Paste Roster Report Here'!$M1015="MT",1,0),0)</f>
        <v>0</v>
      </c>
      <c r="BQ1018" s="120">
        <f>IF('Copy &amp; Paste Roster Report Here'!$A1015=BQ$7,IF('Copy &amp; Paste Roster Report Here'!$M1015="MT",1,0),0)</f>
        <v>0</v>
      </c>
      <c r="BR1018" s="120">
        <f>IF('Copy &amp; Paste Roster Report Here'!$A1015=BR$7,IF('Copy &amp; Paste Roster Report Here'!$M1015="MT",1,0),0)</f>
        <v>0</v>
      </c>
      <c r="BS1018" s="120">
        <f>IF('Copy &amp; Paste Roster Report Here'!$A1015=BS$7,IF('Copy &amp; Paste Roster Report Here'!$M1015="MT",1,0),0)</f>
        <v>0</v>
      </c>
      <c r="BT1018" s="73">
        <f t="shared" si="237"/>
        <v>0</v>
      </c>
      <c r="BU1018" s="121">
        <f>IF('Copy &amp; Paste Roster Report Here'!$A1015=BU$7,IF('Copy &amp; Paste Roster Report Here'!$M1015="fy",1,0),0)</f>
        <v>0</v>
      </c>
      <c r="BV1018" s="121">
        <f>IF('Copy &amp; Paste Roster Report Here'!$A1015=BV$7,IF('Copy &amp; Paste Roster Report Here'!$M1015="fy",1,0),0)</f>
        <v>0</v>
      </c>
      <c r="BW1018" s="121">
        <f>IF('Copy &amp; Paste Roster Report Here'!$A1015=BW$7,IF('Copy &amp; Paste Roster Report Here'!$M1015="fy",1,0),0)</f>
        <v>0</v>
      </c>
      <c r="BX1018" s="121">
        <f>IF('Copy &amp; Paste Roster Report Here'!$A1015=BX$7,IF('Copy &amp; Paste Roster Report Here'!$M1015="fy",1,0),0)</f>
        <v>0</v>
      </c>
      <c r="BY1018" s="121">
        <f>IF('Copy &amp; Paste Roster Report Here'!$A1015=BY$7,IF('Copy &amp; Paste Roster Report Here'!$M1015="fy",1,0),0)</f>
        <v>0</v>
      </c>
      <c r="BZ1018" s="121">
        <f>IF('Copy &amp; Paste Roster Report Here'!$A1015=BZ$7,IF('Copy &amp; Paste Roster Report Here'!$M1015="fy",1,0),0)</f>
        <v>0</v>
      </c>
      <c r="CA1018" s="121">
        <f>IF('Copy &amp; Paste Roster Report Here'!$A1015=CA$7,IF('Copy &amp; Paste Roster Report Here'!$M1015="fy",1,0),0)</f>
        <v>0</v>
      </c>
      <c r="CB1018" s="121">
        <f>IF('Copy &amp; Paste Roster Report Here'!$A1015=CB$7,IF('Copy &amp; Paste Roster Report Here'!$M1015="fy",1,0),0)</f>
        <v>0</v>
      </c>
      <c r="CC1018" s="121">
        <f>IF('Copy &amp; Paste Roster Report Here'!$A1015=CC$7,IF('Copy &amp; Paste Roster Report Here'!$M1015="fy",1,0),0)</f>
        <v>0</v>
      </c>
      <c r="CD1018" s="121">
        <f>IF('Copy &amp; Paste Roster Report Here'!$A1015=CD$7,IF('Copy &amp; Paste Roster Report Here'!$M1015="fy",1,0),0)</f>
        <v>0</v>
      </c>
      <c r="CE1018" s="121">
        <f>IF('Copy &amp; Paste Roster Report Here'!$A1015=CE$7,IF('Copy &amp; Paste Roster Report Here'!$M1015="fy",1,0),0)</f>
        <v>0</v>
      </c>
      <c r="CF1018" s="73">
        <f t="shared" si="238"/>
        <v>0</v>
      </c>
      <c r="CG1018" s="122">
        <f>IF('Copy &amp; Paste Roster Report Here'!$A1015=CG$7,IF('Copy &amp; Paste Roster Report Here'!$M1015="RH",1,0),0)</f>
        <v>0</v>
      </c>
      <c r="CH1018" s="122">
        <f>IF('Copy &amp; Paste Roster Report Here'!$A1015=CH$7,IF('Copy &amp; Paste Roster Report Here'!$M1015="RH",1,0),0)</f>
        <v>0</v>
      </c>
      <c r="CI1018" s="122">
        <f>IF('Copy &amp; Paste Roster Report Here'!$A1015=CI$7,IF('Copy &amp; Paste Roster Report Here'!$M1015="RH",1,0),0)</f>
        <v>0</v>
      </c>
      <c r="CJ1018" s="122">
        <f>IF('Copy &amp; Paste Roster Report Here'!$A1015=CJ$7,IF('Copy &amp; Paste Roster Report Here'!$M1015="RH",1,0),0)</f>
        <v>0</v>
      </c>
      <c r="CK1018" s="122">
        <f>IF('Copy &amp; Paste Roster Report Here'!$A1015=CK$7,IF('Copy &amp; Paste Roster Report Here'!$M1015="RH",1,0),0)</f>
        <v>0</v>
      </c>
      <c r="CL1018" s="122">
        <f>IF('Copy &amp; Paste Roster Report Here'!$A1015=CL$7,IF('Copy &amp; Paste Roster Report Here'!$M1015="RH",1,0),0)</f>
        <v>0</v>
      </c>
      <c r="CM1018" s="122">
        <f>IF('Copy &amp; Paste Roster Report Here'!$A1015=CM$7,IF('Copy &amp; Paste Roster Report Here'!$M1015="RH",1,0),0)</f>
        <v>0</v>
      </c>
      <c r="CN1018" s="122">
        <f>IF('Copy &amp; Paste Roster Report Here'!$A1015=CN$7,IF('Copy &amp; Paste Roster Report Here'!$M1015="RH",1,0),0)</f>
        <v>0</v>
      </c>
      <c r="CO1018" s="122">
        <f>IF('Copy &amp; Paste Roster Report Here'!$A1015=CO$7,IF('Copy &amp; Paste Roster Report Here'!$M1015="RH",1,0),0)</f>
        <v>0</v>
      </c>
      <c r="CP1018" s="122">
        <f>IF('Copy &amp; Paste Roster Report Here'!$A1015=CP$7,IF('Copy &amp; Paste Roster Report Here'!$M1015="RH",1,0),0)</f>
        <v>0</v>
      </c>
      <c r="CQ1018" s="122">
        <f>IF('Copy &amp; Paste Roster Report Here'!$A1015=CQ$7,IF('Copy &amp; Paste Roster Report Here'!$M1015="RH",1,0),0)</f>
        <v>0</v>
      </c>
      <c r="CR1018" s="73">
        <f t="shared" si="239"/>
        <v>0</v>
      </c>
      <c r="CS1018" s="123">
        <f>IF('Copy &amp; Paste Roster Report Here'!$A1015=CS$7,IF('Copy &amp; Paste Roster Report Here'!$M1015="QT",1,0),0)</f>
        <v>0</v>
      </c>
      <c r="CT1018" s="123">
        <f>IF('Copy &amp; Paste Roster Report Here'!$A1015=CT$7,IF('Copy &amp; Paste Roster Report Here'!$M1015="QT",1,0),0)</f>
        <v>0</v>
      </c>
      <c r="CU1018" s="123">
        <f>IF('Copy &amp; Paste Roster Report Here'!$A1015=CU$7,IF('Copy &amp; Paste Roster Report Here'!$M1015="QT",1,0),0)</f>
        <v>0</v>
      </c>
      <c r="CV1018" s="123">
        <f>IF('Copy &amp; Paste Roster Report Here'!$A1015=CV$7,IF('Copy &amp; Paste Roster Report Here'!$M1015="QT",1,0),0)</f>
        <v>0</v>
      </c>
      <c r="CW1018" s="123">
        <f>IF('Copy &amp; Paste Roster Report Here'!$A1015=CW$7,IF('Copy &amp; Paste Roster Report Here'!$M1015="QT",1,0),0)</f>
        <v>0</v>
      </c>
      <c r="CX1018" s="123">
        <f>IF('Copy &amp; Paste Roster Report Here'!$A1015=CX$7,IF('Copy &amp; Paste Roster Report Here'!$M1015="QT",1,0),0)</f>
        <v>0</v>
      </c>
      <c r="CY1018" s="123">
        <f>IF('Copy &amp; Paste Roster Report Here'!$A1015=CY$7,IF('Copy &amp; Paste Roster Report Here'!$M1015="QT",1,0),0)</f>
        <v>0</v>
      </c>
      <c r="CZ1018" s="123">
        <f>IF('Copy &amp; Paste Roster Report Here'!$A1015=CZ$7,IF('Copy &amp; Paste Roster Report Here'!$M1015="QT",1,0),0)</f>
        <v>0</v>
      </c>
      <c r="DA1018" s="123">
        <f>IF('Copy &amp; Paste Roster Report Here'!$A1015=DA$7,IF('Copy &amp; Paste Roster Report Here'!$M1015="QT",1,0),0)</f>
        <v>0</v>
      </c>
      <c r="DB1018" s="123">
        <f>IF('Copy &amp; Paste Roster Report Here'!$A1015=DB$7,IF('Copy &amp; Paste Roster Report Here'!$M1015="QT",1,0),0)</f>
        <v>0</v>
      </c>
      <c r="DC1018" s="123">
        <f>IF('Copy &amp; Paste Roster Report Here'!$A1015=DC$7,IF('Copy &amp; Paste Roster Report Here'!$M1015="QT",1,0),0)</f>
        <v>0</v>
      </c>
      <c r="DD1018" s="73">
        <f t="shared" si="240"/>
        <v>0</v>
      </c>
      <c r="DE1018" s="124">
        <f>IF('Copy &amp; Paste Roster Report Here'!$A1015=DE$7,IF('Copy &amp; Paste Roster Report Here'!$M1015="xxxxxxxxxxx",1,0),0)</f>
        <v>0</v>
      </c>
      <c r="DF1018" s="124">
        <f>IF('Copy &amp; Paste Roster Report Here'!$A1015=DF$7,IF('Copy &amp; Paste Roster Report Here'!$M1015="xxxxxxxxxxx",1,0),0)</f>
        <v>0</v>
      </c>
      <c r="DG1018" s="124">
        <f>IF('Copy &amp; Paste Roster Report Here'!$A1015=DG$7,IF('Copy &amp; Paste Roster Report Here'!$M1015="xxxxxxxxxxx",1,0),0)</f>
        <v>0</v>
      </c>
      <c r="DH1018" s="124">
        <f>IF('Copy &amp; Paste Roster Report Here'!$A1015=DH$7,IF('Copy &amp; Paste Roster Report Here'!$M1015="xxxxxxxxxxx",1,0),0)</f>
        <v>0</v>
      </c>
      <c r="DI1018" s="124">
        <f>IF('Copy &amp; Paste Roster Report Here'!$A1015=DI$7,IF('Copy &amp; Paste Roster Report Here'!$M1015="xxxxxxxxxxx",1,0),0)</f>
        <v>0</v>
      </c>
      <c r="DJ1018" s="124">
        <f>IF('Copy &amp; Paste Roster Report Here'!$A1015=DJ$7,IF('Copy &amp; Paste Roster Report Here'!$M1015="xxxxxxxxxxx",1,0),0)</f>
        <v>0</v>
      </c>
      <c r="DK1018" s="124">
        <f>IF('Copy &amp; Paste Roster Report Here'!$A1015=DK$7,IF('Copy &amp; Paste Roster Report Here'!$M1015="xxxxxxxxxxx",1,0),0)</f>
        <v>0</v>
      </c>
      <c r="DL1018" s="124">
        <f>IF('Copy &amp; Paste Roster Report Here'!$A1015=DL$7,IF('Copy &amp; Paste Roster Report Here'!$M1015="xxxxxxxxxxx",1,0),0)</f>
        <v>0</v>
      </c>
      <c r="DM1018" s="124">
        <f>IF('Copy &amp; Paste Roster Report Here'!$A1015=DM$7,IF('Copy &amp; Paste Roster Report Here'!$M1015="xxxxxxxxxxx",1,0),0)</f>
        <v>0</v>
      </c>
      <c r="DN1018" s="124">
        <f>IF('Copy &amp; Paste Roster Report Here'!$A1015=DN$7,IF('Copy &amp; Paste Roster Report Here'!$M1015="xxxxxxxxxxx",1,0),0)</f>
        <v>0</v>
      </c>
      <c r="DO1018" s="124">
        <f>IF('Copy &amp; Paste Roster Report Here'!$A1015=DO$7,IF('Copy &amp; Paste Roster Report Here'!$M1015="xxxxxxxxxxx",1,0),0)</f>
        <v>0</v>
      </c>
      <c r="DP1018" s="125">
        <f t="shared" si="241"/>
        <v>0</v>
      </c>
      <c r="DQ1018" s="126">
        <f t="shared" si="242"/>
        <v>0</v>
      </c>
    </row>
    <row r="1019" spans="1:121" x14ac:dyDescent="0.25">
      <c r="A1019" s="111">
        <f t="shared" si="228"/>
        <v>0</v>
      </c>
      <c r="B1019" s="111">
        <f t="shared" si="229"/>
        <v>0</v>
      </c>
      <c r="C1019" s="112">
        <f>+('Copy &amp; Paste Roster Report Here'!$P1016-'Copy &amp; Paste Roster Report Here'!$O1016)/30</f>
        <v>0</v>
      </c>
      <c r="D1019" s="112">
        <f>+('Copy &amp; Paste Roster Report Here'!$P1016-'Copy &amp; Paste Roster Report Here'!$O1016)</f>
        <v>0</v>
      </c>
      <c r="E1019" s="111">
        <f>'Copy &amp; Paste Roster Report Here'!N1016</f>
        <v>0</v>
      </c>
      <c r="F1019" s="111" t="str">
        <f t="shared" si="230"/>
        <v>N</v>
      </c>
      <c r="G1019" s="111">
        <f>'Copy &amp; Paste Roster Report Here'!R1016</f>
        <v>0</v>
      </c>
      <c r="H1019" s="113">
        <f t="shared" si="231"/>
        <v>0</v>
      </c>
      <c r="I1019" s="112">
        <f>IF(F1019="N",$F$5-'Copy &amp; Paste Roster Report Here'!O1016,+'Copy &amp; Paste Roster Report Here'!Q1016-'Copy &amp; Paste Roster Report Here'!O1016)</f>
        <v>0</v>
      </c>
      <c r="J1019" s="114">
        <f t="shared" si="232"/>
        <v>0</v>
      </c>
      <c r="K1019" s="114">
        <f t="shared" si="233"/>
        <v>0</v>
      </c>
      <c r="L1019" s="115">
        <f>'Copy &amp; Paste Roster Report Here'!F1016</f>
        <v>0</v>
      </c>
      <c r="M1019" s="116">
        <f t="shared" si="234"/>
        <v>0</v>
      </c>
      <c r="N1019" s="117">
        <f>IF('Copy &amp; Paste Roster Report Here'!$A1016='Analytical Tests'!N$7,IF($F1019="Y",+$H1019*N$6,0),0)</f>
        <v>0</v>
      </c>
      <c r="O1019" s="117">
        <f>IF('Copy &amp; Paste Roster Report Here'!$A1016='Analytical Tests'!O$7,IF($F1019="Y",+$H1019*O$6,0),0)</f>
        <v>0</v>
      </c>
      <c r="P1019" s="117">
        <f>IF('Copy &amp; Paste Roster Report Here'!$A1016='Analytical Tests'!P$7,IF($F1019="Y",+$H1019*P$6,0),0)</f>
        <v>0</v>
      </c>
      <c r="Q1019" s="117">
        <f>IF('Copy &amp; Paste Roster Report Here'!$A1016='Analytical Tests'!Q$7,IF($F1019="Y",+$H1019*Q$6,0),0)</f>
        <v>0</v>
      </c>
      <c r="R1019" s="117">
        <f>IF('Copy &amp; Paste Roster Report Here'!$A1016='Analytical Tests'!R$7,IF($F1019="Y",+$H1019*R$6,0),0)</f>
        <v>0</v>
      </c>
      <c r="S1019" s="117">
        <f>IF('Copy &amp; Paste Roster Report Here'!$A1016='Analytical Tests'!S$7,IF($F1019="Y",+$H1019*S$6,0),0)</f>
        <v>0</v>
      </c>
      <c r="T1019" s="117">
        <f>IF('Copy &amp; Paste Roster Report Here'!$A1016='Analytical Tests'!T$7,IF($F1019="Y",+$H1019*T$6,0),0)</f>
        <v>0</v>
      </c>
      <c r="U1019" s="117">
        <f>IF('Copy &amp; Paste Roster Report Here'!$A1016='Analytical Tests'!U$7,IF($F1019="Y",+$H1019*U$6,0),0)</f>
        <v>0</v>
      </c>
      <c r="V1019" s="117">
        <f>IF('Copy &amp; Paste Roster Report Here'!$A1016='Analytical Tests'!V$7,IF($F1019="Y",+$H1019*V$6,0),0)</f>
        <v>0</v>
      </c>
      <c r="W1019" s="117">
        <f>IF('Copy &amp; Paste Roster Report Here'!$A1016='Analytical Tests'!W$7,IF($F1019="Y",+$H1019*W$6,0),0)</f>
        <v>0</v>
      </c>
      <c r="X1019" s="117">
        <f>IF('Copy &amp; Paste Roster Report Here'!$A1016='Analytical Tests'!X$7,IF($F1019="Y",+$H1019*X$6,0),0)</f>
        <v>0</v>
      </c>
      <c r="Y1019" s="117" t="b">
        <f>IF('Copy &amp; Paste Roster Report Here'!$A1016='Analytical Tests'!Y$7,IF($F1019="N",IF($J1019&gt;=$C1019,Y$6,+($I1019/$D1019)*Y$6),0))</f>
        <v>0</v>
      </c>
      <c r="Z1019" s="117" t="b">
        <f>IF('Copy &amp; Paste Roster Report Here'!$A1016='Analytical Tests'!Z$7,IF($F1019="N",IF($J1019&gt;=$C1019,Z$6,+($I1019/$D1019)*Z$6),0))</f>
        <v>0</v>
      </c>
      <c r="AA1019" s="117" t="b">
        <f>IF('Copy &amp; Paste Roster Report Here'!$A1016='Analytical Tests'!AA$7,IF($F1019="N",IF($J1019&gt;=$C1019,AA$6,+($I1019/$D1019)*AA$6),0))</f>
        <v>0</v>
      </c>
      <c r="AB1019" s="117" t="b">
        <f>IF('Copy &amp; Paste Roster Report Here'!$A1016='Analytical Tests'!AB$7,IF($F1019="N",IF($J1019&gt;=$C1019,AB$6,+($I1019/$D1019)*AB$6),0))</f>
        <v>0</v>
      </c>
      <c r="AC1019" s="117" t="b">
        <f>IF('Copy &amp; Paste Roster Report Here'!$A1016='Analytical Tests'!AC$7,IF($F1019="N",IF($J1019&gt;=$C1019,AC$6,+($I1019/$D1019)*AC$6),0))</f>
        <v>0</v>
      </c>
      <c r="AD1019" s="117" t="b">
        <f>IF('Copy &amp; Paste Roster Report Here'!$A1016='Analytical Tests'!AD$7,IF($F1019="N",IF($J1019&gt;=$C1019,AD$6,+($I1019/$D1019)*AD$6),0))</f>
        <v>0</v>
      </c>
      <c r="AE1019" s="117" t="b">
        <f>IF('Copy &amp; Paste Roster Report Here'!$A1016='Analytical Tests'!AE$7,IF($F1019="N",IF($J1019&gt;=$C1019,AE$6,+($I1019/$D1019)*AE$6),0))</f>
        <v>0</v>
      </c>
      <c r="AF1019" s="117" t="b">
        <f>IF('Copy &amp; Paste Roster Report Here'!$A1016='Analytical Tests'!AF$7,IF($F1019="N",IF($J1019&gt;=$C1019,AF$6,+($I1019/$D1019)*AF$6),0))</f>
        <v>0</v>
      </c>
      <c r="AG1019" s="117" t="b">
        <f>IF('Copy &amp; Paste Roster Report Here'!$A1016='Analytical Tests'!AG$7,IF($F1019="N",IF($J1019&gt;=$C1019,AG$6,+($I1019/$D1019)*AG$6),0))</f>
        <v>0</v>
      </c>
      <c r="AH1019" s="117" t="b">
        <f>IF('Copy &amp; Paste Roster Report Here'!$A1016='Analytical Tests'!AH$7,IF($F1019="N",IF($J1019&gt;=$C1019,AH$6,+($I1019/$D1019)*AH$6),0))</f>
        <v>0</v>
      </c>
      <c r="AI1019" s="117" t="b">
        <f>IF('Copy &amp; Paste Roster Report Here'!$A1016='Analytical Tests'!AI$7,IF($F1019="N",IF($J1019&gt;=$C1019,AI$6,+($I1019/$D1019)*AI$6),0))</f>
        <v>0</v>
      </c>
      <c r="AJ1019" s="79"/>
      <c r="AK1019" s="118">
        <f>IF('Copy &amp; Paste Roster Report Here'!$A1016=AK$7,IF('Copy &amp; Paste Roster Report Here'!$M1016="FT",1,0),0)</f>
        <v>0</v>
      </c>
      <c r="AL1019" s="118">
        <f>IF('Copy &amp; Paste Roster Report Here'!$A1016=AL$7,IF('Copy &amp; Paste Roster Report Here'!$M1016="FT",1,0),0)</f>
        <v>0</v>
      </c>
      <c r="AM1019" s="118">
        <f>IF('Copy &amp; Paste Roster Report Here'!$A1016=AM$7,IF('Copy &amp; Paste Roster Report Here'!$M1016="FT",1,0),0)</f>
        <v>0</v>
      </c>
      <c r="AN1019" s="118">
        <f>IF('Copy &amp; Paste Roster Report Here'!$A1016=AN$7,IF('Copy &amp; Paste Roster Report Here'!$M1016="FT",1,0),0)</f>
        <v>0</v>
      </c>
      <c r="AO1019" s="118">
        <f>IF('Copy &amp; Paste Roster Report Here'!$A1016=AO$7,IF('Copy &amp; Paste Roster Report Here'!$M1016="FT",1,0),0)</f>
        <v>0</v>
      </c>
      <c r="AP1019" s="118">
        <f>IF('Copy &amp; Paste Roster Report Here'!$A1016=AP$7,IF('Copy &amp; Paste Roster Report Here'!$M1016="FT",1,0),0)</f>
        <v>0</v>
      </c>
      <c r="AQ1019" s="118">
        <f>IF('Copy &amp; Paste Roster Report Here'!$A1016=AQ$7,IF('Copy &amp; Paste Roster Report Here'!$M1016="FT",1,0),0)</f>
        <v>0</v>
      </c>
      <c r="AR1019" s="118">
        <f>IF('Copy &amp; Paste Roster Report Here'!$A1016=AR$7,IF('Copy &amp; Paste Roster Report Here'!$M1016="FT",1,0),0)</f>
        <v>0</v>
      </c>
      <c r="AS1019" s="118">
        <f>IF('Copy &amp; Paste Roster Report Here'!$A1016=AS$7,IF('Copy &amp; Paste Roster Report Here'!$M1016="FT",1,0),0)</f>
        <v>0</v>
      </c>
      <c r="AT1019" s="118">
        <f>IF('Copy &amp; Paste Roster Report Here'!$A1016=AT$7,IF('Copy &amp; Paste Roster Report Here'!$M1016="FT",1,0),0)</f>
        <v>0</v>
      </c>
      <c r="AU1019" s="118">
        <f>IF('Copy &amp; Paste Roster Report Here'!$A1016=AU$7,IF('Copy &amp; Paste Roster Report Here'!$M1016="FT",1,0),0)</f>
        <v>0</v>
      </c>
      <c r="AV1019" s="73">
        <f t="shared" si="235"/>
        <v>0</v>
      </c>
      <c r="AW1019" s="119">
        <f>IF('Copy &amp; Paste Roster Report Here'!$A1016=AW$7,IF('Copy &amp; Paste Roster Report Here'!$M1016="HT",1,0),0)</f>
        <v>0</v>
      </c>
      <c r="AX1019" s="119">
        <f>IF('Copy &amp; Paste Roster Report Here'!$A1016=AX$7,IF('Copy &amp; Paste Roster Report Here'!$M1016="HT",1,0),0)</f>
        <v>0</v>
      </c>
      <c r="AY1019" s="119">
        <f>IF('Copy &amp; Paste Roster Report Here'!$A1016=AY$7,IF('Copy &amp; Paste Roster Report Here'!$M1016="HT",1,0),0)</f>
        <v>0</v>
      </c>
      <c r="AZ1019" s="119">
        <f>IF('Copy &amp; Paste Roster Report Here'!$A1016=AZ$7,IF('Copy &amp; Paste Roster Report Here'!$M1016="HT",1,0),0)</f>
        <v>0</v>
      </c>
      <c r="BA1019" s="119">
        <f>IF('Copy &amp; Paste Roster Report Here'!$A1016=BA$7,IF('Copy &amp; Paste Roster Report Here'!$M1016="HT",1,0),0)</f>
        <v>0</v>
      </c>
      <c r="BB1019" s="119">
        <f>IF('Copy &amp; Paste Roster Report Here'!$A1016=BB$7,IF('Copy &amp; Paste Roster Report Here'!$M1016="HT",1,0),0)</f>
        <v>0</v>
      </c>
      <c r="BC1019" s="119">
        <f>IF('Copy &amp; Paste Roster Report Here'!$A1016=BC$7,IF('Copy &amp; Paste Roster Report Here'!$M1016="HT",1,0),0)</f>
        <v>0</v>
      </c>
      <c r="BD1019" s="119">
        <f>IF('Copy &amp; Paste Roster Report Here'!$A1016=BD$7,IF('Copy &amp; Paste Roster Report Here'!$M1016="HT",1,0),0)</f>
        <v>0</v>
      </c>
      <c r="BE1019" s="119">
        <f>IF('Copy &amp; Paste Roster Report Here'!$A1016=BE$7,IF('Copy &amp; Paste Roster Report Here'!$M1016="HT",1,0),0)</f>
        <v>0</v>
      </c>
      <c r="BF1019" s="119">
        <f>IF('Copy &amp; Paste Roster Report Here'!$A1016=BF$7,IF('Copy &amp; Paste Roster Report Here'!$M1016="HT",1,0),0)</f>
        <v>0</v>
      </c>
      <c r="BG1019" s="119">
        <f>IF('Copy &amp; Paste Roster Report Here'!$A1016=BG$7,IF('Copy &amp; Paste Roster Report Here'!$M1016="HT",1,0),0)</f>
        <v>0</v>
      </c>
      <c r="BH1019" s="73">
        <f t="shared" si="236"/>
        <v>0</v>
      </c>
      <c r="BI1019" s="120">
        <f>IF('Copy &amp; Paste Roster Report Here'!$A1016=BI$7,IF('Copy &amp; Paste Roster Report Here'!$M1016="MT",1,0),0)</f>
        <v>0</v>
      </c>
      <c r="BJ1019" s="120">
        <f>IF('Copy &amp; Paste Roster Report Here'!$A1016=BJ$7,IF('Copy &amp; Paste Roster Report Here'!$M1016="MT",1,0),0)</f>
        <v>0</v>
      </c>
      <c r="BK1019" s="120">
        <f>IF('Copy &amp; Paste Roster Report Here'!$A1016=BK$7,IF('Copy &amp; Paste Roster Report Here'!$M1016="MT",1,0),0)</f>
        <v>0</v>
      </c>
      <c r="BL1019" s="120">
        <f>IF('Copy &amp; Paste Roster Report Here'!$A1016=BL$7,IF('Copy &amp; Paste Roster Report Here'!$M1016="MT",1,0),0)</f>
        <v>0</v>
      </c>
      <c r="BM1019" s="120">
        <f>IF('Copy &amp; Paste Roster Report Here'!$A1016=BM$7,IF('Copy &amp; Paste Roster Report Here'!$M1016="MT",1,0),0)</f>
        <v>0</v>
      </c>
      <c r="BN1019" s="120">
        <f>IF('Copy &amp; Paste Roster Report Here'!$A1016=BN$7,IF('Copy &amp; Paste Roster Report Here'!$M1016="MT",1,0),0)</f>
        <v>0</v>
      </c>
      <c r="BO1019" s="120">
        <f>IF('Copy &amp; Paste Roster Report Here'!$A1016=BO$7,IF('Copy &amp; Paste Roster Report Here'!$M1016="MT",1,0),0)</f>
        <v>0</v>
      </c>
      <c r="BP1019" s="120">
        <f>IF('Copy &amp; Paste Roster Report Here'!$A1016=BP$7,IF('Copy &amp; Paste Roster Report Here'!$M1016="MT",1,0),0)</f>
        <v>0</v>
      </c>
      <c r="BQ1019" s="120">
        <f>IF('Copy &amp; Paste Roster Report Here'!$A1016=BQ$7,IF('Copy &amp; Paste Roster Report Here'!$M1016="MT",1,0),0)</f>
        <v>0</v>
      </c>
      <c r="BR1019" s="120">
        <f>IF('Copy &amp; Paste Roster Report Here'!$A1016=BR$7,IF('Copy &amp; Paste Roster Report Here'!$M1016="MT",1,0),0)</f>
        <v>0</v>
      </c>
      <c r="BS1019" s="120">
        <f>IF('Copy &amp; Paste Roster Report Here'!$A1016=BS$7,IF('Copy &amp; Paste Roster Report Here'!$M1016="MT",1,0),0)</f>
        <v>0</v>
      </c>
      <c r="BT1019" s="73">
        <f t="shared" si="237"/>
        <v>0</v>
      </c>
      <c r="BU1019" s="121">
        <f>IF('Copy &amp; Paste Roster Report Here'!$A1016=BU$7,IF('Copy &amp; Paste Roster Report Here'!$M1016="fy",1,0),0)</f>
        <v>0</v>
      </c>
      <c r="BV1019" s="121">
        <f>IF('Copy &amp; Paste Roster Report Here'!$A1016=BV$7,IF('Copy &amp; Paste Roster Report Here'!$M1016="fy",1,0),0)</f>
        <v>0</v>
      </c>
      <c r="BW1019" s="121">
        <f>IF('Copy &amp; Paste Roster Report Here'!$A1016=BW$7,IF('Copy &amp; Paste Roster Report Here'!$M1016="fy",1,0),0)</f>
        <v>0</v>
      </c>
      <c r="BX1019" s="121">
        <f>IF('Copy &amp; Paste Roster Report Here'!$A1016=BX$7,IF('Copy &amp; Paste Roster Report Here'!$M1016="fy",1,0),0)</f>
        <v>0</v>
      </c>
      <c r="BY1019" s="121">
        <f>IF('Copy &amp; Paste Roster Report Here'!$A1016=BY$7,IF('Copy &amp; Paste Roster Report Here'!$M1016="fy",1,0),0)</f>
        <v>0</v>
      </c>
      <c r="BZ1019" s="121">
        <f>IF('Copy &amp; Paste Roster Report Here'!$A1016=BZ$7,IF('Copy &amp; Paste Roster Report Here'!$M1016="fy",1,0),0)</f>
        <v>0</v>
      </c>
      <c r="CA1019" s="121">
        <f>IF('Copy &amp; Paste Roster Report Here'!$A1016=CA$7,IF('Copy &amp; Paste Roster Report Here'!$M1016="fy",1,0),0)</f>
        <v>0</v>
      </c>
      <c r="CB1019" s="121">
        <f>IF('Copy &amp; Paste Roster Report Here'!$A1016=CB$7,IF('Copy &amp; Paste Roster Report Here'!$M1016="fy",1,0),0)</f>
        <v>0</v>
      </c>
      <c r="CC1019" s="121">
        <f>IF('Copy &amp; Paste Roster Report Here'!$A1016=CC$7,IF('Copy &amp; Paste Roster Report Here'!$M1016="fy",1,0),0)</f>
        <v>0</v>
      </c>
      <c r="CD1019" s="121">
        <f>IF('Copy &amp; Paste Roster Report Here'!$A1016=CD$7,IF('Copy &amp; Paste Roster Report Here'!$M1016="fy",1,0),0)</f>
        <v>0</v>
      </c>
      <c r="CE1019" s="121">
        <f>IF('Copy &amp; Paste Roster Report Here'!$A1016=CE$7,IF('Copy &amp; Paste Roster Report Here'!$M1016="fy",1,0),0)</f>
        <v>0</v>
      </c>
      <c r="CF1019" s="73">
        <f t="shared" si="238"/>
        <v>0</v>
      </c>
      <c r="CG1019" s="122">
        <f>IF('Copy &amp; Paste Roster Report Here'!$A1016=CG$7,IF('Copy &amp; Paste Roster Report Here'!$M1016="RH",1,0),0)</f>
        <v>0</v>
      </c>
      <c r="CH1019" s="122">
        <f>IF('Copy &amp; Paste Roster Report Here'!$A1016=CH$7,IF('Copy &amp; Paste Roster Report Here'!$M1016="RH",1,0),0)</f>
        <v>0</v>
      </c>
      <c r="CI1019" s="122">
        <f>IF('Copy &amp; Paste Roster Report Here'!$A1016=CI$7,IF('Copy &amp; Paste Roster Report Here'!$M1016="RH",1,0),0)</f>
        <v>0</v>
      </c>
      <c r="CJ1019" s="122">
        <f>IF('Copy &amp; Paste Roster Report Here'!$A1016=CJ$7,IF('Copy &amp; Paste Roster Report Here'!$M1016="RH",1,0),0)</f>
        <v>0</v>
      </c>
      <c r="CK1019" s="122">
        <f>IF('Copy &amp; Paste Roster Report Here'!$A1016=CK$7,IF('Copy &amp; Paste Roster Report Here'!$M1016="RH",1,0),0)</f>
        <v>0</v>
      </c>
      <c r="CL1019" s="122">
        <f>IF('Copy &amp; Paste Roster Report Here'!$A1016=CL$7,IF('Copy &amp; Paste Roster Report Here'!$M1016="RH",1,0),0)</f>
        <v>0</v>
      </c>
      <c r="CM1019" s="122">
        <f>IF('Copy &amp; Paste Roster Report Here'!$A1016=CM$7,IF('Copy &amp; Paste Roster Report Here'!$M1016="RH",1,0),0)</f>
        <v>0</v>
      </c>
      <c r="CN1019" s="122">
        <f>IF('Copy &amp; Paste Roster Report Here'!$A1016=CN$7,IF('Copy &amp; Paste Roster Report Here'!$M1016="RH",1,0),0)</f>
        <v>0</v>
      </c>
      <c r="CO1019" s="122">
        <f>IF('Copy &amp; Paste Roster Report Here'!$A1016=CO$7,IF('Copy &amp; Paste Roster Report Here'!$M1016="RH",1,0),0)</f>
        <v>0</v>
      </c>
      <c r="CP1019" s="122">
        <f>IF('Copy &amp; Paste Roster Report Here'!$A1016=CP$7,IF('Copy &amp; Paste Roster Report Here'!$M1016="RH",1,0),0)</f>
        <v>0</v>
      </c>
      <c r="CQ1019" s="122">
        <f>IF('Copy &amp; Paste Roster Report Here'!$A1016=CQ$7,IF('Copy &amp; Paste Roster Report Here'!$M1016="RH",1,0),0)</f>
        <v>0</v>
      </c>
      <c r="CR1019" s="73">
        <f t="shared" si="239"/>
        <v>0</v>
      </c>
      <c r="CS1019" s="123">
        <f>IF('Copy &amp; Paste Roster Report Here'!$A1016=CS$7,IF('Copy &amp; Paste Roster Report Here'!$M1016="QT",1,0),0)</f>
        <v>0</v>
      </c>
      <c r="CT1019" s="123">
        <f>IF('Copy &amp; Paste Roster Report Here'!$A1016=CT$7,IF('Copy &amp; Paste Roster Report Here'!$M1016="QT",1,0),0)</f>
        <v>0</v>
      </c>
      <c r="CU1019" s="123">
        <f>IF('Copy &amp; Paste Roster Report Here'!$A1016=CU$7,IF('Copy &amp; Paste Roster Report Here'!$M1016="QT",1,0),0)</f>
        <v>0</v>
      </c>
      <c r="CV1019" s="123">
        <f>IF('Copy &amp; Paste Roster Report Here'!$A1016=CV$7,IF('Copy &amp; Paste Roster Report Here'!$M1016="QT",1,0),0)</f>
        <v>0</v>
      </c>
      <c r="CW1019" s="123">
        <f>IF('Copy &amp; Paste Roster Report Here'!$A1016=CW$7,IF('Copy &amp; Paste Roster Report Here'!$M1016="QT",1,0),0)</f>
        <v>0</v>
      </c>
      <c r="CX1019" s="123">
        <f>IF('Copy &amp; Paste Roster Report Here'!$A1016=CX$7,IF('Copy &amp; Paste Roster Report Here'!$M1016="QT",1,0),0)</f>
        <v>0</v>
      </c>
      <c r="CY1019" s="123">
        <f>IF('Copy &amp; Paste Roster Report Here'!$A1016=CY$7,IF('Copy &amp; Paste Roster Report Here'!$M1016="QT",1,0),0)</f>
        <v>0</v>
      </c>
      <c r="CZ1019" s="123">
        <f>IF('Copy &amp; Paste Roster Report Here'!$A1016=CZ$7,IF('Copy &amp; Paste Roster Report Here'!$M1016="QT",1,0),0)</f>
        <v>0</v>
      </c>
      <c r="DA1019" s="123">
        <f>IF('Copy &amp; Paste Roster Report Here'!$A1016=DA$7,IF('Copy &amp; Paste Roster Report Here'!$M1016="QT",1,0),0)</f>
        <v>0</v>
      </c>
      <c r="DB1019" s="123">
        <f>IF('Copy &amp; Paste Roster Report Here'!$A1016=DB$7,IF('Copy &amp; Paste Roster Report Here'!$M1016="QT",1,0),0)</f>
        <v>0</v>
      </c>
      <c r="DC1019" s="123">
        <f>IF('Copy &amp; Paste Roster Report Here'!$A1016=DC$7,IF('Copy &amp; Paste Roster Report Here'!$M1016="QT",1,0),0)</f>
        <v>0</v>
      </c>
      <c r="DD1019" s="73">
        <f t="shared" si="240"/>
        <v>0</v>
      </c>
      <c r="DE1019" s="124">
        <f>IF('Copy &amp; Paste Roster Report Here'!$A1016=DE$7,IF('Copy &amp; Paste Roster Report Here'!$M1016="xxxxxxxxxxx",1,0),0)</f>
        <v>0</v>
      </c>
      <c r="DF1019" s="124">
        <f>IF('Copy &amp; Paste Roster Report Here'!$A1016=DF$7,IF('Copy &amp; Paste Roster Report Here'!$M1016="xxxxxxxxxxx",1,0),0)</f>
        <v>0</v>
      </c>
      <c r="DG1019" s="124">
        <f>IF('Copy &amp; Paste Roster Report Here'!$A1016=DG$7,IF('Copy &amp; Paste Roster Report Here'!$M1016="xxxxxxxxxxx",1,0),0)</f>
        <v>0</v>
      </c>
      <c r="DH1019" s="124">
        <f>IF('Copy &amp; Paste Roster Report Here'!$A1016=DH$7,IF('Copy &amp; Paste Roster Report Here'!$M1016="xxxxxxxxxxx",1,0),0)</f>
        <v>0</v>
      </c>
      <c r="DI1019" s="124">
        <f>IF('Copy &amp; Paste Roster Report Here'!$A1016=DI$7,IF('Copy &amp; Paste Roster Report Here'!$M1016="xxxxxxxxxxx",1,0),0)</f>
        <v>0</v>
      </c>
      <c r="DJ1019" s="124">
        <f>IF('Copy &amp; Paste Roster Report Here'!$A1016=DJ$7,IF('Copy &amp; Paste Roster Report Here'!$M1016="xxxxxxxxxxx",1,0),0)</f>
        <v>0</v>
      </c>
      <c r="DK1019" s="124">
        <f>IF('Copy &amp; Paste Roster Report Here'!$A1016=DK$7,IF('Copy &amp; Paste Roster Report Here'!$M1016="xxxxxxxxxxx",1,0),0)</f>
        <v>0</v>
      </c>
      <c r="DL1019" s="124">
        <f>IF('Copy &amp; Paste Roster Report Here'!$A1016=DL$7,IF('Copy &amp; Paste Roster Report Here'!$M1016="xxxxxxxxxxx",1,0),0)</f>
        <v>0</v>
      </c>
      <c r="DM1019" s="124">
        <f>IF('Copy &amp; Paste Roster Report Here'!$A1016=DM$7,IF('Copy &amp; Paste Roster Report Here'!$M1016="xxxxxxxxxxx",1,0),0)</f>
        <v>0</v>
      </c>
      <c r="DN1019" s="124">
        <f>IF('Copy &amp; Paste Roster Report Here'!$A1016=DN$7,IF('Copy &amp; Paste Roster Report Here'!$M1016="xxxxxxxxxxx",1,0),0)</f>
        <v>0</v>
      </c>
      <c r="DO1019" s="124">
        <f>IF('Copy &amp; Paste Roster Report Here'!$A1016=DO$7,IF('Copy &amp; Paste Roster Report Here'!$M1016="xxxxxxxxxxx",1,0),0)</f>
        <v>0</v>
      </c>
      <c r="DP1019" s="125">
        <f t="shared" si="241"/>
        <v>0</v>
      </c>
      <c r="DQ1019" s="126">
        <f t="shared" si="242"/>
        <v>0</v>
      </c>
    </row>
    <row r="1020" spans="1:121" x14ac:dyDescent="0.25">
      <c r="A1020" s="111">
        <f t="shared" si="228"/>
        <v>0</v>
      </c>
      <c r="B1020" s="111">
        <f t="shared" si="229"/>
        <v>0</v>
      </c>
      <c r="C1020" s="112">
        <f>+('Copy &amp; Paste Roster Report Here'!$P1017-'Copy &amp; Paste Roster Report Here'!$O1017)/30</f>
        <v>0</v>
      </c>
      <c r="D1020" s="112">
        <f>+('Copy &amp; Paste Roster Report Here'!$P1017-'Copy &amp; Paste Roster Report Here'!$O1017)</f>
        <v>0</v>
      </c>
      <c r="E1020" s="111">
        <f>'Copy &amp; Paste Roster Report Here'!N1017</f>
        <v>0</v>
      </c>
      <c r="F1020" s="111" t="str">
        <f t="shared" si="230"/>
        <v>N</v>
      </c>
      <c r="G1020" s="111">
        <f>'Copy &amp; Paste Roster Report Here'!R1017</f>
        <v>0</v>
      </c>
      <c r="H1020" s="113">
        <f t="shared" si="231"/>
        <v>0</v>
      </c>
      <c r="I1020" s="112">
        <f>IF(F1020="N",$F$5-'Copy &amp; Paste Roster Report Here'!O1017,+'Copy &amp; Paste Roster Report Here'!Q1017-'Copy &amp; Paste Roster Report Here'!O1017)</f>
        <v>0</v>
      </c>
      <c r="J1020" s="114">
        <f t="shared" si="232"/>
        <v>0</v>
      </c>
      <c r="K1020" s="114">
        <f t="shared" si="233"/>
        <v>0</v>
      </c>
      <c r="L1020" s="115">
        <f>'Copy &amp; Paste Roster Report Here'!F1017</f>
        <v>0</v>
      </c>
      <c r="M1020" s="116">
        <f t="shared" si="234"/>
        <v>0</v>
      </c>
      <c r="N1020" s="117">
        <f>IF('Copy &amp; Paste Roster Report Here'!$A1017='Analytical Tests'!N$7,IF($F1020="Y",+$H1020*N$6,0),0)</f>
        <v>0</v>
      </c>
      <c r="O1020" s="117">
        <f>IF('Copy &amp; Paste Roster Report Here'!$A1017='Analytical Tests'!O$7,IF($F1020="Y",+$H1020*O$6,0),0)</f>
        <v>0</v>
      </c>
      <c r="P1020" s="117">
        <f>IF('Copy &amp; Paste Roster Report Here'!$A1017='Analytical Tests'!P$7,IF($F1020="Y",+$H1020*P$6,0),0)</f>
        <v>0</v>
      </c>
      <c r="Q1020" s="117">
        <f>IF('Copy &amp; Paste Roster Report Here'!$A1017='Analytical Tests'!Q$7,IF($F1020="Y",+$H1020*Q$6,0),0)</f>
        <v>0</v>
      </c>
      <c r="R1020" s="117">
        <f>IF('Copy &amp; Paste Roster Report Here'!$A1017='Analytical Tests'!R$7,IF($F1020="Y",+$H1020*R$6,0),0)</f>
        <v>0</v>
      </c>
      <c r="S1020" s="117">
        <f>IF('Copy &amp; Paste Roster Report Here'!$A1017='Analytical Tests'!S$7,IF($F1020="Y",+$H1020*S$6,0),0)</f>
        <v>0</v>
      </c>
      <c r="T1020" s="117">
        <f>IF('Copy &amp; Paste Roster Report Here'!$A1017='Analytical Tests'!T$7,IF($F1020="Y",+$H1020*T$6,0),0)</f>
        <v>0</v>
      </c>
      <c r="U1020" s="117">
        <f>IF('Copy &amp; Paste Roster Report Here'!$A1017='Analytical Tests'!U$7,IF($F1020="Y",+$H1020*U$6,0),0)</f>
        <v>0</v>
      </c>
      <c r="V1020" s="117">
        <f>IF('Copy &amp; Paste Roster Report Here'!$A1017='Analytical Tests'!V$7,IF($F1020="Y",+$H1020*V$6,0),0)</f>
        <v>0</v>
      </c>
      <c r="W1020" s="117">
        <f>IF('Copy &amp; Paste Roster Report Here'!$A1017='Analytical Tests'!W$7,IF($F1020="Y",+$H1020*W$6,0),0)</f>
        <v>0</v>
      </c>
      <c r="X1020" s="117">
        <f>IF('Copy &amp; Paste Roster Report Here'!$A1017='Analytical Tests'!X$7,IF($F1020="Y",+$H1020*X$6,0),0)</f>
        <v>0</v>
      </c>
      <c r="Y1020" s="117" t="b">
        <f>IF('Copy &amp; Paste Roster Report Here'!$A1017='Analytical Tests'!Y$7,IF($F1020="N",IF($J1020&gt;=$C1020,Y$6,+($I1020/$D1020)*Y$6),0))</f>
        <v>0</v>
      </c>
      <c r="Z1020" s="117" t="b">
        <f>IF('Copy &amp; Paste Roster Report Here'!$A1017='Analytical Tests'!Z$7,IF($F1020="N",IF($J1020&gt;=$C1020,Z$6,+($I1020/$D1020)*Z$6),0))</f>
        <v>0</v>
      </c>
      <c r="AA1020" s="117" t="b">
        <f>IF('Copy &amp; Paste Roster Report Here'!$A1017='Analytical Tests'!AA$7,IF($F1020="N",IF($J1020&gt;=$C1020,AA$6,+($I1020/$D1020)*AA$6),0))</f>
        <v>0</v>
      </c>
      <c r="AB1020" s="117" t="b">
        <f>IF('Copy &amp; Paste Roster Report Here'!$A1017='Analytical Tests'!AB$7,IF($F1020="N",IF($J1020&gt;=$C1020,AB$6,+($I1020/$D1020)*AB$6),0))</f>
        <v>0</v>
      </c>
      <c r="AC1020" s="117" t="b">
        <f>IF('Copy &amp; Paste Roster Report Here'!$A1017='Analytical Tests'!AC$7,IF($F1020="N",IF($J1020&gt;=$C1020,AC$6,+($I1020/$D1020)*AC$6),0))</f>
        <v>0</v>
      </c>
      <c r="AD1020" s="117" t="b">
        <f>IF('Copy &amp; Paste Roster Report Here'!$A1017='Analytical Tests'!AD$7,IF($F1020="N",IF($J1020&gt;=$C1020,AD$6,+($I1020/$D1020)*AD$6),0))</f>
        <v>0</v>
      </c>
      <c r="AE1020" s="117" t="b">
        <f>IF('Copy &amp; Paste Roster Report Here'!$A1017='Analytical Tests'!AE$7,IF($F1020="N",IF($J1020&gt;=$C1020,AE$6,+($I1020/$D1020)*AE$6),0))</f>
        <v>0</v>
      </c>
      <c r="AF1020" s="117" t="b">
        <f>IF('Copy &amp; Paste Roster Report Here'!$A1017='Analytical Tests'!AF$7,IF($F1020="N",IF($J1020&gt;=$C1020,AF$6,+($I1020/$D1020)*AF$6),0))</f>
        <v>0</v>
      </c>
      <c r="AG1020" s="117" t="b">
        <f>IF('Copy &amp; Paste Roster Report Here'!$A1017='Analytical Tests'!AG$7,IF($F1020="N",IF($J1020&gt;=$C1020,AG$6,+($I1020/$D1020)*AG$6),0))</f>
        <v>0</v>
      </c>
      <c r="AH1020" s="117" t="b">
        <f>IF('Copy &amp; Paste Roster Report Here'!$A1017='Analytical Tests'!AH$7,IF($F1020="N",IF($J1020&gt;=$C1020,AH$6,+($I1020/$D1020)*AH$6),0))</f>
        <v>0</v>
      </c>
      <c r="AI1020" s="117" t="b">
        <f>IF('Copy &amp; Paste Roster Report Here'!$A1017='Analytical Tests'!AI$7,IF($F1020="N",IF($J1020&gt;=$C1020,AI$6,+($I1020/$D1020)*AI$6),0))</f>
        <v>0</v>
      </c>
      <c r="AJ1020" s="79"/>
      <c r="AK1020" s="118">
        <f>IF('Copy &amp; Paste Roster Report Here'!$A1017=AK$7,IF('Copy &amp; Paste Roster Report Here'!$M1017="FT",1,0),0)</f>
        <v>0</v>
      </c>
      <c r="AL1020" s="118">
        <f>IF('Copy &amp; Paste Roster Report Here'!$A1017=AL$7,IF('Copy &amp; Paste Roster Report Here'!$M1017="FT",1,0),0)</f>
        <v>0</v>
      </c>
      <c r="AM1020" s="118">
        <f>IF('Copy &amp; Paste Roster Report Here'!$A1017=AM$7,IF('Copy &amp; Paste Roster Report Here'!$M1017="FT",1,0),0)</f>
        <v>0</v>
      </c>
      <c r="AN1020" s="118">
        <f>IF('Copy &amp; Paste Roster Report Here'!$A1017=AN$7,IF('Copy &amp; Paste Roster Report Here'!$M1017="FT",1,0),0)</f>
        <v>0</v>
      </c>
      <c r="AO1020" s="118">
        <f>IF('Copy &amp; Paste Roster Report Here'!$A1017=AO$7,IF('Copy &amp; Paste Roster Report Here'!$M1017="FT",1,0),0)</f>
        <v>0</v>
      </c>
      <c r="AP1020" s="118">
        <f>IF('Copy &amp; Paste Roster Report Here'!$A1017=AP$7,IF('Copy &amp; Paste Roster Report Here'!$M1017="FT",1,0),0)</f>
        <v>0</v>
      </c>
      <c r="AQ1020" s="118">
        <f>IF('Copy &amp; Paste Roster Report Here'!$A1017=AQ$7,IF('Copy &amp; Paste Roster Report Here'!$M1017="FT",1,0),0)</f>
        <v>0</v>
      </c>
      <c r="AR1020" s="118">
        <f>IF('Copy &amp; Paste Roster Report Here'!$A1017=AR$7,IF('Copy &amp; Paste Roster Report Here'!$M1017="FT",1,0),0)</f>
        <v>0</v>
      </c>
      <c r="AS1020" s="118">
        <f>IF('Copy &amp; Paste Roster Report Here'!$A1017=AS$7,IF('Copy &amp; Paste Roster Report Here'!$M1017="FT",1,0),0)</f>
        <v>0</v>
      </c>
      <c r="AT1020" s="118">
        <f>IF('Copy &amp; Paste Roster Report Here'!$A1017=AT$7,IF('Copy &amp; Paste Roster Report Here'!$M1017="FT",1,0),0)</f>
        <v>0</v>
      </c>
      <c r="AU1020" s="118">
        <f>IF('Copy &amp; Paste Roster Report Here'!$A1017=AU$7,IF('Copy &amp; Paste Roster Report Here'!$M1017="FT",1,0),0)</f>
        <v>0</v>
      </c>
      <c r="AV1020" s="73">
        <f t="shared" si="235"/>
        <v>0</v>
      </c>
      <c r="AW1020" s="119">
        <f>IF('Copy &amp; Paste Roster Report Here'!$A1017=AW$7,IF('Copy &amp; Paste Roster Report Here'!$M1017="HT",1,0),0)</f>
        <v>0</v>
      </c>
      <c r="AX1020" s="119">
        <f>IF('Copy &amp; Paste Roster Report Here'!$A1017=AX$7,IF('Copy &amp; Paste Roster Report Here'!$M1017="HT",1,0),0)</f>
        <v>0</v>
      </c>
      <c r="AY1020" s="119">
        <f>IF('Copy &amp; Paste Roster Report Here'!$A1017=AY$7,IF('Copy &amp; Paste Roster Report Here'!$M1017="HT",1,0),0)</f>
        <v>0</v>
      </c>
      <c r="AZ1020" s="119">
        <f>IF('Copy &amp; Paste Roster Report Here'!$A1017=AZ$7,IF('Copy &amp; Paste Roster Report Here'!$M1017="HT",1,0),0)</f>
        <v>0</v>
      </c>
      <c r="BA1020" s="119">
        <f>IF('Copy &amp; Paste Roster Report Here'!$A1017=BA$7,IF('Copy &amp; Paste Roster Report Here'!$M1017="HT",1,0),0)</f>
        <v>0</v>
      </c>
      <c r="BB1020" s="119">
        <f>IF('Copy &amp; Paste Roster Report Here'!$A1017=BB$7,IF('Copy &amp; Paste Roster Report Here'!$M1017="HT",1,0),0)</f>
        <v>0</v>
      </c>
      <c r="BC1020" s="119">
        <f>IF('Copy &amp; Paste Roster Report Here'!$A1017=BC$7,IF('Copy &amp; Paste Roster Report Here'!$M1017="HT",1,0),0)</f>
        <v>0</v>
      </c>
      <c r="BD1020" s="119">
        <f>IF('Copy &amp; Paste Roster Report Here'!$A1017=BD$7,IF('Copy &amp; Paste Roster Report Here'!$M1017="HT",1,0),0)</f>
        <v>0</v>
      </c>
      <c r="BE1020" s="119">
        <f>IF('Copy &amp; Paste Roster Report Here'!$A1017=BE$7,IF('Copy &amp; Paste Roster Report Here'!$M1017="HT",1,0),0)</f>
        <v>0</v>
      </c>
      <c r="BF1020" s="119">
        <f>IF('Copy &amp; Paste Roster Report Here'!$A1017=BF$7,IF('Copy &amp; Paste Roster Report Here'!$M1017="HT",1,0),0)</f>
        <v>0</v>
      </c>
      <c r="BG1020" s="119">
        <f>IF('Copy &amp; Paste Roster Report Here'!$A1017=BG$7,IF('Copy &amp; Paste Roster Report Here'!$M1017="HT",1,0),0)</f>
        <v>0</v>
      </c>
      <c r="BH1020" s="73">
        <f t="shared" si="236"/>
        <v>0</v>
      </c>
      <c r="BI1020" s="120">
        <f>IF('Copy &amp; Paste Roster Report Here'!$A1017=BI$7,IF('Copy &amp; Paste Roster Report Here'!$M1017="MT",1,0),0)</f>
        <v>0</v>
      </c>
      <c r="BJ1020" s="120">
        <f>IF('Copy &amp; Paste Roster Report Here'!$A1017=BJ$7,IF('Copy &amp; Paste Roster Report Here'!$M1017="MT",1,0),0)</f>
        <v>0</v>
      </c>
      <c r="BK1020" s="120">
        <f>IF('Copy &amp; Paste Roster Report Here'!$A1017=BK$7,IF('Copy &amp; Paste Roster Report Here'!$M1017="MT",1,0),0)</f>
        <v>0</v>
      </c>
      <c r="BL1020" s="120">
        <f>IF('Copy &amp; Paste Roster Report Here'!$A1017=BL$7,IF('Copy &amp; Paste Roster Report Here'!$M1017="MT",1,0),0)</f>
        <v>0</v>
      </c>
      <c r="BM1020" s="120">
        <f>IF('Copy &amp; Paste Roster Report Here'!$A1017=BM$7,IF('Copy &amp; Paste Roster Report Here'!$M1017="MT",1,0),0)</f>
        <v>0</v>
      </c>
      <c r="BN1020" s="120">
        <f>IF('Copy &amp; Paste Roster Report Here'!$A1017=BN$7,IF('Copy &amp; Paste Roster Report Here'!$M1017="MT",1,0),0)</f>
        <v>0</v>
      </c>
      <c r="BO1020" s="120">
        <f>IF('Copy &amp; Paste Roster Report Here'!$A1017=BO$7,IF('Copy &amp; Paste Roster Report Here'!$M1017="MT",1,0),0)</f>
        <v>0</v>
      </c>
      <c r="BP1020" s="120">
        <f>IF('Copy &amp; Paste Roster Report Here'!$A1017=BP$7,IF('Copy &amp; Paste Roster Report Here'!$M1017="MT",1,0),0)</f>
        <v>0</v>
      </c>
      <c r="BQ1020" s="120">
        <f>IF('Copy &amp; Paste Roster Report Here'!$A1017=BQ$7,IF('Copy &amp; Paste Roster Report Here'!$M1017="MT",1,0),0)</f>
        <v>0</v>
      </c>
      <c r="BR1020" s="120">
        <f>IF('Copy &amp; Paste Roster Report Here'!$A1017=BR$7,IF('Copy &amp; Paste Roster Report Here'!$M1017="MT",1,0),0)</f>
        <v>0</v>
      </c>
      <c r="BS1020" s="120">
        <f>IF('Copy &amp; Paste Roster Report Here'!$A1017=BS$7,IF('Copy &amp; Paste Roster Report Here'!$M1017="MT",1,0),0)</f>
        <v>0</v>
      </c>
      <c r="BT1020" s="73">
        <f t="shared" si="237"/>
        <v>0</v>
      </c>
      <c r="BU1020" s="121">
        <f>IF('Copy &amp; Paste Roster Report Here'!$A1017=BU$7,IF('Copy &amp; Paste Roster Report Here'!$M1017="fy",1,0),0)</f>
        <v>0</v>
      </c>
      <c r="BV1020" s="121">
        <f>IF('Copy &amp; Paste Roster Report Here'!$A1017=BV$7,IF('Copy &amp; Paste Roster Report Here'!$M1017="fy",1,0),0)</f>
        <v>0</v>
      </c>
      <c r="BW1020" s="121">
        <f>IF('Copy &amp; Paste Roster Report Here'!$A1017=BW$7,IF('Copy &amp; Paste Roster Report Here'!$M1017="fy",1,0),0)</f>
        <v>0</v>
      </c>
      <c r="BX1020" s="121">
        <f>IF('Copy &amp; Paste Roster Report Here'!$A1017=BX$7,IF('Copy &amp; Paste Roster Report Here'!$M1017="fy",1,0),0)</f>
        <v>0</v>
      </c>
      <c r="BY1020" s="121">
        <f>IF('Copy &amp; Paste Roster Report Here'!$A1017=BY$7,IF('Copy &amp; Paste Roster Report Here'!$M1017="fy",1,0),0)</f>
        <v>0</v>
      </c>
      <c r="BZ1020" s="121">
        <f>IF('Copy &amp; Paste Roster Report Here'!$A1017=BZ$7,IF('Copy &amp; Paste Roster Report Here'!$M1017="fy",1,0),0)</f>
        <v>0</v>
      </c>
      <c r="CA1020" s="121">
        <f>IF('Copy &amp; Paste Roster Report Here'!$A1017=CA$7,IF('Copy &amp; Paste Roster Report Here'!$M1017="fy",1,0),0)</f>
        <v>0</v>
      </c>
      <c r="CB1020" s="121">
        <f>IF('Copy &amp; Paste Roster Report Here'!$A1017=CB$7,IF('Copy &amp; Paste Roster Report Here'!$M1017="fy",1,0),0)</f>
        <v>0</v>
      </c>
      <c r="CC1020" s="121">
        <f>IF('Copy &amp; Paste Roster Report Here'!$A1017=CC$7,IF('Copy &amp; Paste Roster Report Here'!$M1017="fy",1,0),0)</f>
        <v>0</v>
      </c>
      <c r="CD1020" s="121">
        <f>IF('Copy &amp; Paste Roster Report Here'!$A1017=CD$7,IF('Copy &amp; Paste Roster Report Here'!$M1017="fy",1,0),0)</f>
        <v>0</v>
      </c>
      <c r="CE1020" s="121">
        <f>IF('Copy &amp; Paste Roster Report Here'!$A1017=CE$7,IF('Copy &amp; Paste Roster Report Here'!$M1017="fy",1,0),0)</f>
        <v>0</v>
      </c>
      <c r="CF1020" s="73">
        <f t="shared" si="238"/>
        <v>0</v>
      </c>
      <c r="CG1020" s="122">
        <f>IF('Copy &amp; Paste Roster Report Here'!$A1017=CG$7,IF('Copy &amp; Paste Roster Report Here'!$M1017="RH",1,0),0)</f>
        <v>0</v>
      </c>
      <c r="CH1020" s="122">
        <f>IF('Copy &amp; Paste Roster Report Here'!$A1017=CH$7,IF('Copy &amp; Paste Roster Report Here'!$M1017="RH",1,0),0)</f>
        <v>0</v>
      </c>
      <c r="CI1020" s="122">
        <f>IF('Copy &amp; Paste Roster Report Here'!$A1017=CI$7,IF('Copy &amp; Paste Roster Report Here'!$M1017="RH",1,0),0)</f>
        <v>0</v>
      </c>
      <c r="CJ1020" s="122">
        <f>IF('Copy &amp; Paste Roster Report Here'!$A1017=CJ$7,IF('Copy &amp; Paste Roster Report Here'!$M1017="RH",1,0),0)</f>
        <v>0</v>
      </c>
      <c r="CK1020" s="122">
        <f>IF('Copy &amp; Paste Roster Report Here'!$A1017=CK$7,IF('Copy &amp; Paste Roster Report Here'!$M1017="RH",1,0),0)</f>
        <v>0</v>
      </c>
      <c r="CL1020" s="122">
        <f>IF('Copy &amp; Paste Roster Report Here'!$A1017=CL$7,IF('Copy &amp; Paste Roster Report Here'!$M1017="RH",1,0),0)</f>
        <v>0</v>
      </c>
      <c r="CM1020" s="122">
        <f>IF('Copy &amp; Paste Roster Report Here'!$A1017=CM$7,IF('Copy &amp; Paste Roster Report Here'!$M1017="RH",1,0),0)</f>
        <v>0</v>
      </c>
      <c r="CN1020" s="122">
        <f>IF('Copy &amp; Paste Roster Report Here'!$A1017=CN$7,IF('Copy &amp; Paste Roster Report Here'!$M1017="RH",1,0),0)</f>
        <v>0</v>
      </c>
      <c r="CO1020" s="122">
        <f>IF('Copy &amp; Paste Roster Report Here'!$A1017=CO$7,IF('Copy &amp; Paste Roster Report Here'!$M1017="RH",1,0),0)</f>
        <v>0</v>
      </c>
      <c r="CP1020" s="122">
        <f>IF('Copy &amp; Paste Roster Report Here'!$A1017=CP$7,IF('Copy &amp; Paste Roster Report Here'!$M1017="RH",1,0),0)</f>
        <v>0</v>
      </c>
      <c r="CQ1020" s="122">
        <f>IF('Copy &amp; Paste Roster Report Here'!$A1017=CQ$7,IF('Copy &amp; Paste Roster Report Here'!$M1017="RH",1,0),0)</f>
        <v>0</v>
      </c>
      <c r="CR1020" s="73">
        <f t="shared" si="239"/>
        <v>0</v>
      </c>
      <c r="CS1020" s="123">
        <f>IF('Copy &amp; Paste Roster Report Here'!$A1017=CS$7,IF('Copy &amp; Paste Roster Report Here'!$M1017="QT",1,0),0)</f>
        <v>0</v>
      </c>
      <c r="CT1020" s="123">
        <f>IF('Copy &amp; Paste Roster Report Here'!$A1017=CT$7,IF('Copy &amp; Paste Roster Report Here'!$M1017="QT",1,0),0)</f>
        <v>0</v>
      </c>
      <c r="CU1020" s="123">
        <f>IF('Copy &amp; Paste Roster Report Here'!$A1017=CU$7,IF('Copy &amp; Paste Roster Report Here'!$M1017="QT",1,0),0)</f>
        <v>0</v>
      </c>
      <c r="CV1020" s="123">
        <f>IF('Copy &amp; Paste Roster Report Here'!$A1017=CV$7,IF('Copy &amp; Paste Roster Report Here'!$M1017="QT",1,0),0)</f>
        <v>0</v>
      </c>
      <c r="CW1020" s="123">
        <f>IF('Copy &amp; Paste Roster Report Here'!$A1017=CW$7,IF('Copy &amp; Paste Roster Report Here'!$M1017="QT",1,0),0)</f>
        <v>0</v>
      </c>
      <c r="CX1020" s="123">
        <f>IF('Copy &amp; Paste Roster Report Here'!$A1017=CX$7,IF('Copy &amp; Paste Roster Report Here'!$M1017="QT",1,0),0)</f>
        <v>0</v>
      </c>
      <c r="CY1020" s="123">
        <f>IF('Copy &amp; Paste Roster Report Here'!$A1017=CY$7,IF('Copy &amp; Paste Roster Report Here'!$M1017="QT",1,0),0)</f>
        <v>0</v>
      </c>
      <c r="CZ1020" s="123">
        <f>IF('Copy &amp; Paste Roster Report Here'!$A1017=CZ$7,IF('Copy &amp; Paste Roster Report Here'!$M1017="QT",1,0),0)</f>
        <v>0</v>
      </c>
      <c r="DA1020" s="123">
        <f>IF('Copy &amp; Paste Roster Report Here'!$A1017=DA$7,IF('Copy &amp; Paste Roster Report Here'!$M1017="QT",1,0),0)</f>
        <v>0</v>
      </c>
      <c r="DB1020" s="123">
        <f>IF('Copy &amp; Paste Roster Report Here'!$A1017=DB$7,IF('Copy &amp; Paste Roster Report Here'!$M1017="QT",1,0),0)</f>
        <v>0</v>
      </c>
      <c r="DC1020" s="123">
        <f>IF('Copy &amp; Paste Roster Report Here'!$A1017=DC$7,IF('Copy &amp; Paste Roster Report Here'!$M1017="QT",1,0),0)</f>
        <v>0</v>
      </c>
      <c r="DD1020" s="73">
        <f t="shared" si="240"/>
        <v>0</v>
      </c>
      <c r="DE1020" s="124">
        <f>IF('Copy &amp; Paste Roster Report Here'!$A1017=DE$7,IF('Copy &amp; Paste Roster Report Here'!$M1017="xxxxxxxxxxx",1,0),0)</f>
        <v>0</v>
      </c>
      <c r="DF1020" s="124">
        <f>IF('Copy &amp; Paste Roster Report Here'!$A1017=DF$7,IF('Copy &amp; Paste Roster Report Here'!$M1017="xxxxxxxxxxx",1,0),0)</f>
        <v>0</v>
      </c>
      <c r="DG1020" s="124">
        <f>IF('Copy &amp; Paste Roster Report Here'!$A1017=DG$7,IF('Copy &amp; Paste Roster Report Here'!$M1017="xxxxxxxxxxx",1,0),0)</f>
        <v>0</v>
      </c>
      <c r="DH1020" s="124">
        <f>IF('Copy &amp; Paste Roster Report Here'!$A1017=DH$7,IF('Copy &amp; Paste Roster Report Here'!$M1017="xxxxxxxxxxx",1,0),0)</f>
        <v>0</v>
      </c>
      <c r="DI1020" s="124">
        <f>IF('Copy &amp; Paste Roster Report Here'!$A1017=DI$7,IF('Copy &amp; Paste Roster Report Here'!$M1017="xxxxxxxxxxx",1,0),0)</f>
        <v>0</v>
      </c>
      <c r="DJ1020" s="124">
        <f>IF('Copy &amp; Paste Roster Report Here'!$A1017=DJ$7,IF('Copy &amp; Paste Roster Report Here'!$M1017="xxxxxxxxxxx",1,0),0)</f>
        <v>0</v>
      </c>
      <c r="DK1020" s="124">
        <f>IF('Copy &amp; Paste Roster Report Here'!$A1017=DK$7,IF('Copy &amp; Paste Roster Report Here'!$M1017="xxxxxxxxxxx",1,0),0)</f>
        <v>0</v>
      </c>
      <c r="DL1020" s="124">
        <f>IF('Copy &amp; Paste Roster Report Here'!$A1017=DL$7,IF('Copy &amp; Paste Roster Report Here'!$M1017="xxxxxxxxxxx",1,0),0)</f>
        <v>0</v>
      </c>
      <c r="DM1020" s="124">
        <f>IF('Copy &amp; Paste Roster Report Here'!$A1017=DM$7,IF('Copy &amp; Paste Roster Report Here'!$M1017="xxxxxxxxxxx",1,0),0)</f>
        <v>0</v>
      </c>
      <c r="DN1020" s="124">
        <f>IF('Copy &amp; Paste Roster Report Here'!$A1017=DN$7,IF('Copy &amp; Paste Roster Report Here'!$M1017="xxxxxxxxxxx",1,0),0)</f>
        <v>0</v>
      </c>
      <c r="DO1020" s="124">
        <f>IF('Copy &amp; Paste Roster Report Here'!$A1017=DO$7,IF('Copy &amp; Paste Roster Report Here'!$M1017="xxxxxxxxxxx",1,0),0)</f>
        <v>0</v>
      </c>
      <c r="DP1020" s="125">
        <f t="shared" si="241"/>
        <v>0</v>
      </c>
      <c r="DQ1020" s="126">
        <f t="shared" si="242"/>
        <v>0</v>
      </c>
    </row>
    <row r="1021" spans="1:121" x14ac:dyDescent="0.25">
      <c r="A1021" s="111">
        <f t="shared" si="228"/>
        <v>0</v>
      </c>
      <c r="B1021" s="111">
        <f t="shared" si="229"/>
        <v>0</v>
      </c>
      <c r="C1021" s="112">
        <f>+('Copy &amp; Paste Roster Report Here'!$P1018-'Copy &amp; Paste Roster Report Here'!$O1018)/30</f>
        <v>0</v>
      </c>
      <c r="D1021" s="112">
        <f>+('Copy &amp; Paste Roster Report Here'!$P1018-'Copy &amp; Paste Roster Report Here'!$O1018)</f>
        <v>0</v>
      </c>
      <c r="E1021" s="111">
        <f>'Copy &amp; Paste Roster Report Here'!N1018</f>
        <v>0</v>
      </c>
      <c r="F1021" s="111" t="str">
        <f t="shared" si="230"/>
        <v>N</v>
      </c>
      <c r="G1021" s="111">
        <f>'Copy &amp; Paste Roster Report Here'!R1018</f>
        <v>0</v>
      </c>
      <c r="H1021" s="113">
        <f t="shared" si="231"/>
        <v>0</v>
      </c>
      <c r="I1021" s="112">
        <f>IF(F1021="N",$F$5-'Copy &amp; Paste Roster Report Here'!O1018,+'Copy &amp; Paste Roster Report Here'!Q1018-'Copy &amp; Paste Roster Report Here'!O1018)</f>
        <v>0</v>
      </c>
      <c r="J1021" s="114">
        <f t="shared" si="232"/>
        <v>0</v>
      </c>
      <c r="K1021" s="114">
        <f t="shared" si="233"/>
        <v>0</v>
      </c>
      <c r="L1021" s="115">
        <f>'Copy &amp; Paste Roster Report Here'!F1018</f>
        <v>0</v>
      </c>
      <c r="M1021" s="116">
        <f t="shared" si="234"/>
        <v>0</v>
      </c>
      <c r="N1021" s="117">
        <f>IF('Copy &amp; Paste Roster Report Here'!$A1018='Analytical Tests'!N$7,IF($F1021="Y",+$H1021*N$6,0),0)</f>
        <v>0</v>
      </c>
      <c r="O1021" s="117">
        <f>IF('Copy &amp; Paste Roster Report Here'!$A1018='Analytical Tests'!O$7,IF($F1021="Y",+$H1021*O$6,0),0)</f>
        <v>0</v>
      </c>
      <c r="P1021" s="117">
        <f>IF('Copy &amp; Paste Roster Report Here'!$A1018='Analytical Tests'!P$7,IF($F1021="Y",+$H1021*P$6,0),0)</f>
        <v>0</v>
      </c>
      <c r="Q1021" s="117">
        <f>IF('Copy &amp; Paste Roster Report Here'!$A1018='Analytical Tests'!Q$7,IF($F1021="Y",+$H1021*Q$6,0),0)</f>
        <v>0</v>
      </c>
      <c r="R1021" s="117">
        <f>IF('Copy &amp; Paste Roster Report Here'!$A1018='Analytical Tests'!R$7,IF($F1021="Y",+$H1021*R$6,0),0)</f>
        <v>0</v>
      </c>
      <c r="S1021" s="117">
        <f>IF('Copy &amp; Paste Roster Report Here'!$A1018='Analytical Tests'!S$7,IF($F1021="Y",+$H1021*S$6,0),0)</f>
        <v>0</v>
      </c>
      <c r="T1021" s="117">
        <f>IF('Copy &amp; Paste Roster Report Here'!$A1018='Analytical Tests'!T$7,IF($F1021="Y",+$H1021*T$6,0),0)</f>
        <v>0</v>
      </c>
      <c r="U1021" s="117">
        <f>IF('Copy &amp; Paste Roster Report Here'!$A1018='Analytical Tests'!U$7,IF($F1021="Y",+$H1021*U$6,0),0)</f>
        <v>0</v>
      </c>
      <c r="V1021" s="117">
        <f>IF('Copy &amp; Paste Roster Report Here'!$A1018='Analytical Tests'!V$7,IF($F1021="Y",+$H1021*V$6,0),0)</f>
        <v>0</v>
      </c>
      <c r="W1021" s="117">
        <f>IF('Copy &amp; Paste Roster Report Here'!$A1018='Analytical Tests'!W$7,IF($F1021="Y",+$H1021*W$6,0),0)</f>
        <v>0</v>
      </c>
      <c r="X1021" s="117">
        <f>IF('Copy &amp; Paste Roster Report Here'!$A1018='Analytical Tests'!X$7,IF($F1021="Y",+$H1021*X$6,0),0)</f>
        <v>0</v>
      </c>
      <c r="Y1021" s="117" t="b">
        <f>IF('Copy &amp; Paste Roster Report Here'!$A1018='Analytical Tests'!Y$7,IF($F1021="N",IF($J1021&gt;=$C1021,Y$6,+($I1021/$D1021)*Y$6),0))</f>
        <v>0</v>
      </c>
      <c r="Z1021" s="117" t="b">
        <f>IF('Copy &amp; Paste Roster Report Here'!$A1018='Analytical Tests'!Z$7,IF($F1021="N",IF($J1021&gt;=$C1021,Z$6,+($I1021/$D1021)*Z$6),0))</f>
        <v>0</v>
      </c>
      <c r="AA1021" s="117" t="b">
        <f>IF('Copy &amp; Paste Roster Report Here'!$A1018='Analytical Tests'!AA$7,IF($F1021="N",IF($J1021&gt;=$C1021,AA$6,+($I1021/$D1021)*AA$6),0))</f>
        <v>0</v>
      </c>
      <c r="AB1021" s="117" t="b">
        <f>IF('Copy &amp; Paste Roster Report Here'!$A1018='Analytical Tests'!AB$7,IF($F1021="N",IF($J1021&gt;=$C1021,AB$6,+($I1021/$D1021)*AB$6),0))</f>
        <v>0</v>
      </c>
      <c r="AC1021" s="117" t="b">
        <f>IF('Copy &amp; Paste Roster Report Here'!$A1018='Analytical Tests'!AC$7,IF($F1021="N",IF($J1021&gt;=$C1021,AC$6,+($I1021/$D1021)*AC$6),0))</f>
        <v>0</v>
      </c>
      <c r="AD1021" s="117" t="b">
        <f>IF('Copy &amp; Paste Roster Report Here'!$A1018='Analytical Tests'!AD$7,IF($F1021="N",IF($J1021&gt;=$C1021,AD$6,+($I1021/$D1021)*AD$6),0))</f>
        <v>0</v>
      </c>
      <c r="AE1021" s="117" t="b">
        <f>IF('Copy &amp; Paste Roster Report Here'!$A1018='Analytical Tests'!AE$7,IF($F1021="N",IF($J1021&gt;=$C1021,AE$6,+($I1021/$D1021)*AE$6),0))</f>
        <v>0</v>
      </c>
      <c r="AF1021" s="117" t="b">
        <f>IF('Copy &amp; Paste Roster Report Here'!$A1018='Analytical Tests'!AF$7,IF($F1021="N",IF($J1021&gt;=$C1021,AF$6,+($I1021/$D1021)*AF$6),0))</f>
        <v>0</v>
      </c>
      <c r="AG1021" s="117" t="b">
        <f>IF('Copy &amp; Paste Roster Report Here'!$A1018='Analytical Tests'!AG$7,IF($F1021="N",IF($J1021&gt;=$C1021,AG$6,+($I1021/$D1021)*AG$6),0))</f>
        <v>0</v>
      </c>
      <c r="AH1021" s="117" t="b">
        <f>IF('Copy &amp; Paste Roster Report Here'!$A1018='Analytical Tests'!AH$7,IF($F1021="N",IF($J1021&gt;=$C1021,AH$6,+($I1021/$D1021)*AH$6),0))</f>
        <v>0</v>
      </c>
      <c r="AI1021" s="117" t="b">
        <f>IF('Copy &amp; Paste Roster Report Here'!$A1018='Analytical Tests'!AI$7,IF($F1021="N",IF($J1021&gt;=$C1021,AI$6,+($I1021/$D1021)*AI$6),0))</f>
        <v>0</v>
      </c>
      <c r="AJ1021" s="79"/>
      <c r="AK1021" s="118">
        <f>IF('Copy &amp; Paste Roster Report Here'!$A1018=AK$7,IF('Copy &amp; Paste Roster Report Here'!$M1018="FT",1,0),0)</f>
        <v>0</v>
      </c>
      <c r="AL1021" s="118">
        <f>IF('Copy &amp; Paste Roster Report Here'!$A1018=AL$7,IF('Copy &amp; Paste Roster Report Here'!$M1018="FT",1,0),0)</f>
        <v>0</v>
      </c>
      <c r="AM1021" s="118">
        <f>IF('Copy &amp; Paste Roster Report Here'!$A1018=AM$7,IF('Copy &amp; Paste Roster Report Here'!$M1018="FT",1,0),0)</f>
        <v>0</v>
      </c>
      <c r="AN1021" s="118">
        <f>IF('Copy &amp; Paste Roster Report Here'!$A1018=AN$7,IF('Copy &amp; Paste Roster Report Here'!$M1018="FT",1,0),0)</f>
        <v>0</v>
      </c>
      <c r="AO1021" s="118">
        <f>IF('Copy &amp; Paste Roster Report Here'!$A1018=AO$7,IF('Copy &amp; Paste Roster Report Here'!$M1018="FT",1,0),0)</f>
        <v>0</v>
      </c>
      <c r="AP1021" s="118">
        <f>IF('Copy &amp; Paste Roster Report Here'!$A1018=AP$7,IF('Copy &amp; Paste Roster Report Here'!$M1018="FT",1,0),0)</f>
        <v>0</v>
      </c>
      <c r="AQ1021" s="118">
        <f>IF('Copy &amp; Paste Roster Report Here'!$A1018=AQ$7,IF('Copy &amp; Paste Roster Report Here'!$M1018="FT",1,0),0)</f>
        <v>0</v>
      </c>
      <c r="AR1021" s="118">
        <f>IF('Copy &amp; Paste Roster Report Here'!$A1018=AR$7,IF('Copy &amp; Paste Roster Report Here'!$M1018="FT",1,0),0)</f>
        <v>0</v>
      </c>
      <c r="AS1021" s="118">
        <f>IF('Copy &amp; Paste Roster Report Here'!$A1018=AS$7,IF('Copy &amp; Paste Roster Report Here'!$M1018="FT",1,0),0)</f>
        <v>0</v>
      </c>
      <c r="AT1021" s="118">
        <f>IF('Copy &amp; Paste Roster Report Here'!$A1018=AT$7,IF('Copy &amp; Paste Roster Report Here'!$M1018="FT",1,0),0)</f>
        <v>0</v>
      </c>
      <c r="AU1021" s="118">
        <f>IF('Copy &amp; Paste Roster Report Here'!$A1018=AU$7,IF('Copy &amp; Paste Roster Report Here'!$M1018="FT",1,0),0)</f>
        <v>0</v>
      </c>
      <c r="AV1021" s="73">
        <f t="shared" si="235"/>
        <v>0</v>
      </c>
      <c r="AW1021" s="119">
        <f>IF('Copy &amp; Paste Roster Report Here'!$A1018=AW$7,IF('Copy &amp; Paste Roster Report Here'!$M1018="HT",1,0),0)</f>
        <v>0</v>
      </c>
      <c r="AX1021" s="119">
        <f>IF('Copy &amp; Paste Roster Report Here'!$A1018=AX$7,IF('Copy &amp; Paste Roster Report Here'!$M1018="HT",1,0),0)</f>
        <v>0</v>
      </c>
      <c r="AY1021" s="119">
        <f>IF('Copy &amp; Paste Roster Report Here'!$A1018=AY$7,IF('Copy &amp; Paste Roster Report Here'!$M1018="HT",1,0),0)</f>
        <v>0</v>
      </c>
      <c r="AZ1021" s="119">
        <f>IF('Copy &amp; Paste Roster Report Here'!$A1018=AZ$7,IF('Copy &amp; Paste Roster Report Here'!$M1018="HT",1,0),0)</f>
        <v>0</v>
      </c>
      <c r="BA1021" s="119">
        <f>IF('Copy &amp; Paste Roster Report Here'!$A1018=BA$7,IF('Copy &amp; Paste Roster Report Here'!$M1018="HT",1,0),0)</f>
        <v>0</v>
      </c>
      <c r="BB1021" s="119">
        <f>IF('Copy &amp; Paste Roster Report Here'!$A1018=BB$7,IF('Copy &amp; Paste Roster Report Here'!$M1018="HT",1,0),0)</f>
        <v>0</v>
      </c>
      <c r="BC1021" s="119">
        <f>IF('Copy &amp; Paste Roster Report Here'!$A1018=BC$7,IF('Copy &amp; Paste Roster Report Here'!$M1018="HT",1,0),0)</f>
        <v>0</v>
      </c>
      <c r="BD1021" s="119">
        <f>IF('Copy &amp; Paste Roster Report Here'!$A1018=BD$7,IF('Copy &amp; Paste Roster Report Here'!$M1018="HT",1,0),0)</f>
        <v>0</v>
      </c>
      <c r="BE1021" s="119">
        <f>IF('Copy &amp; Paste Roster Report Here'!$A1018=BE$7,IF('Copy &amp; Paste Roster Report Here'!$M1018="HT",1,0),0)</f>
        <v>0</v>
      </c>
      <c r="BF1021" s="119">
        <f>IF('Copy &amp; Paste Roster Report Here'!$A1018=BF$7,IF('Copy &amp; Paste Roster Report Here'!$M1018="HT",1,0),0)</f>
        <v>0</v>
      </c>
      <c r="BG1021" s="119">
        <f>IF('Copy &amp; Paste Roster Report Here'!$A1018=BG$7,IF('Copy &amp; Paste Roster Report Here'!$M1018="HT",1,0),0)</f>
        <v>0</v>
      </c>
      <c r="BH1021" s="73">
        <f t="shared" si="236"/>
        <v>0</v>
      </c>
      <c r="BI1021" s="120">
        <f>IF('Copy &amp; Paste Roster Report Here'!$A1018=BI$7,IF('Copy &amp; Paste Roster Report Here'!$M1018="MT",1,0),0)</f>
        <v>0</v>
      </c>
      <c r="BJ1021" s="120">
        <f>IF('Copy &amp; Paste Roster Report Here'!$A1018=BJ$7,IF('Copy &amp; Paste Roster Report Here'!$M1018="MT",1,0),0)</f>
        <v>0</v>
      </c>
      <c r="BK1021" s="120">
        <f>IF('Copy &amp; Paste Roster Report Here'!$A1018=BK$7,IF('Copy &amp; Paste Roster Report Here'!$M1018="MT",1,0),0)</f>
        <v>0</v>
      </c>
      <c r="BL1021" s="120">
        <f>IF('Copy &amp; Paste Roster Report Here'!$A1018=BL$7,IF('Copy &amp; Paste Roster Report Here'!$M1018="MT",1,0),0)</f>
        <v>0</v>
      </c>
      <c r="BM1021" s="120">
        <f>IF('Copy &amp; Paste Roster Report Here'!$A1018=BM$7,IF('Copy &amp; Paste Roster Report Here'!$M1018="MT",1,0),0)</f>
        <v>0</v>
      </c>
      <c r="BN1021" s="120">
        <f>IF('Copy &amp; Paste Roster Report Here'!$A1018=BN$7,IF('Copy &amp; Paste Roster Report Here'!$M1018="MT",1,0),0)</f>
        <v>0</v>
      </c>
      <c r="BO1021" s="120">
        <f>IF('Copy &amp; Paste Roster Report Here'!$A1018=BO$7,IF('Copy &amp; Paste Roster Report Here'!$M1018="MT",1,0),0)</f>
        <v>0</v>
      </c>
      <c r="BP1021" s="120">
        <f>IF('Copy &amp; Paste Roster Report Here'!$A1018=BP$7,IF('Copy &amp; Paste Roster Report Here'!$M1018="MT",1,0),0)</f>
        <v>0</v>
      </c>
      <c r="BQ1021" s="120">
        <f>IF('Copy &amp; Paste Roster Report Here'!$A1018=BQ$7,IF('Copy &amp; Paste Roster Report Here'!$M1018="MT",1,0),0)</f>
        <v>0</v>
      </c>
      <c r="BR1021" s="120">
        <f>IF('Copy &amp; Paste Roster Report Here'!$A1018=BR$7,IF('Copy &amp; Paste Roster Report Here'!$M1018="MT",1,0),0)</f>
        <v>0</v>
      </c>
      <c r="BS1021" s="120">
        <f>IF('Copy &amp; Paste Roster Report Here'!$A1018=BS$7,IF('Copy &amp; Paste Roster Report Here'!$M1018="MT",1,0),0)</f>
        <v>0</v>
      </c>
      <c r="BT1021" s="73">
        <f t="shared" si="237"/>
        <v>0</v>
      </c>
      <c r="BU1021" s="121">
        <f>IF('Copy &amp; Paste Roster Report Here'!$A1018=BU$7,IF('Copy &amp; Paste Roster Report Here'!$M1018="fy",1,0),0)</f>
        <v>0</v>
      </c>
      <c r="BV1021" s="121">
        <f>IF('Copy &amp; Paste Roster Report Here'!$A1018=BV$7,IF('Copy &amp; Paste Roster Report Here'!$M1018="fy",1,0),0)</f>
        <v>0</v>
      </c>
      <c r="BW1021" s="121">
        <f>IF('Copy &amp; Paste Roster Report Here'!$A1018=BW$7,IF('Copy &amp; Paste Roster Report Here'!$M1018="fy",1,0),0)</f>
        <v>0</v>
      </c>
      <c r="BX1021" s="121">
        <f>IF('Copy &amp; Paste Roster Report Here'!$A1018=BX$7,IF('Copy &amp; Paste Roster Report Here'!$M1018="fy",1,0),0)</f>
        <v>0</v>
      </c>
      <c r="BY1021" s="121">
        <f>IF('Copy &amp; Paste Roster Report Here'!$A1018=BY$7,IF('Copy &amp; Paste Roster Report Here'!$M1018="fy",1,0),0)</f>
        <v>0</v>
      </c>
      <c r="BZ1021" s="121">
        <f>IF('Copy &amp; Paste Roster Report Here'!$A1018=BZ$7,IF('Copy &amp; Paste Roster Report Here'!$M1018="fy",1,0),0)</f>
        <v>0</v>
      </c>
      <c r="CA1021" s="121">
        <f>IF('Copy &amp; Paste Roster Report Here'!$A1018=CA$7,IF('Copy &amp; Paste Roster Report Here'!$M1018="fy",1,0),0)</f>
        <v>0</v>
      </c>
      <c r="CB1021" s="121">
        <f>IF('Copy &amp; Paste Roster Report Here'!$A1018=CB$7,IF('Copy &amp; Paste Roster Report Here'!$M1018="fy",1,0),0)</f>
        <v>0</v>
      </c>
      <c r="CC1021" s="121">
        <f>IF('Copy &amp; Paste Roster Report Here'!$A1018=CC$7,IF('Copy &amp; Paste Roster Report Here'!$M1018="fy",1,0),0)</f>
        <v>0</v>
      </c>
      <c r="CD1021" s="121">
        <f>IF('Copy &amp; Paste Roster Report Here'!$A1018=CD$7,IF('Copy &amp; Paste Roster Report Here'!$M1018="fy",1,0),0)</f>
        <v>0</v>
      </c>
      <c r="CE1021" s="121">
        <f>IF('Copy &amp; Paste Roster Report Here'!$A1018=CE$7,IF('Copy &amp; Paste Roster Report Here'!$M1018="fy",1,0),0)</f>
        <v>0</v>
      </c>
      <c r="CF1021" s="73">
        <f t="shared" si="238"/>
        <v>0</v>
      </c>
      <c r="CG1021" s="122">
        <f>IF('Copy &amp; Paste Roster Report Here'!$A1018=CG$7,IF('Copy &amp; Paste Roster Report Here'!$M1018="RH",1,0),0)</f>
        <v>0</v>
      </c>
      <c r="CH1021" s="122">
        <f>IF('Copy &amp; Paste Roster Report Here'!$A1018=CH$7,IF('Copy &amp; Paste Roster Report Here'!$M1018="RH",1,0),0)</f>
        <v>0</v>
      </c>
      <c r="CI1021" s="122">
        <f>IF('Copy &amp; Paste Roster Report Here'!$A1018=CI$7,IF('Copy &amp; Paste Roster Report Here'!$M1018="RH",1,0),0)</f>
        <v>0</v>
      </c>
      <c r="CJ1021" s="122">
        <f>IF('Copy &amp; Paste Roster Report Here'!$A1018=CJ$7,IF('Copy &amp; Paste Roster Report Here'!$M1018="RH",1,0),0)</f>
        <v>0</v>
      </c>
      <c r="CK1021" s="122">
        <f>IF('Copy &amp; Paste Roster Report Here'!$A1018=CK$7,IF('Copy &amp; Paste Roster Report Here'!$M1018="RH",1,0),0)</f>
        <v>0</v>
      </c>
      <c r="CL1021" s="122">
        <f>IF('Copy &amp; Paste Roster Report Here'!$A1018=CL$7,IF('Copy &amp; Paste Roster Report Here'!$M1018="RH",1,0),0)</f>
        <v>0</v>
      </c>
      <c r="CM1021" s="122">
        <f>IF('Copy &amp; Paste Roster Report Here'!$A1018=CM$7,IF('Copy &amp; Paste Roster Report Here'!$M1018="RH",1,0),0)</f>
        <v>0</v>
      </c>
      <c r="CN1021" s="122">
        <f>IF('Copy &amp; Paste Roster Report Here'!$A1018=CN$7,IF('Copy &amp; Paste Roster Report Here'!$M1018="RH",1,0),0)</f>
        <v>0</v>
      </c>
      <c r="CO1021" s="122">
        <f>IF('Copy &amp; Paste Roster Report Here'!$A1018=CO$7,IF('Copy &amp; Paste Roster Report Here'!$M1018="RH",1,0),0)</f>
        <v>0</v>
      </c>
      <c r="CP1021" s="122">
        <f>IF('Copy &amp; Paste Roster Report Here'!$A1018=CP$7,IF('Copy &amp; Paste Roster Report Here'!$M1018="RH",1,0),0)</f>
        <v>0</v>
      </c>
      <c r="CQ1021" s="122">
        <f>IF('Copy &amp; Paste Roster Report Here'!$A1018=CQ$7,IF('Copy &amp; Paste Roster Report Here'!$M1018="RH",1,0),0)</f>
        <v>0</v>
      </c>
      <c r="CR1021" s="73">
        <f t="shared" si="239"/>
        <v>0</v>
      </c>
      <c r="CS1021" s="123">
        <f>IF('Copy &amp; Paste Roster Report Here'!$A1018=CS$7,IF('Copy &amp; Paste Roster Report Here'!$M1018="QT",1,0),0)</f>
        <v>0</v>
      </c>
      <c r="CT1021" s="123">
        <f>IF('Copy &amp; Paste Roster Report Here'!$A1018=CT$7,IF('Copy &amp; Paste Roster Report Here'!$M1018="QT",1,0),0)</f>
        <v>0</v>
      </c>
      <c r="CU1021" s="123">
        <f>IF('Copy &amp; Paste Roster Report Here'!$A1018=CU$7,IF('Copy &amp; Paste Roster Report Here'!$M1018="QT",1,0),0)</f>
        <v>0</v>
      </c>
      <c r="CV1021" s="123">
        <f>IF('Copy &amp; Paste Roster Report Here'!$A1018=CV$7,IF('Copy &amp; Paste Roster Report Here'!$M1018="QT",1,0),0)</f>
        <v>0</v>
      </c>
      <c r="CW1021" s="123">
        <f>IF('Copy &amp; Paste Roster Report Here'!$A1018=CW$7,IF('Copy &amp; Paste Roster Report Here'!$M1018="QT",1,0),0)</f>
        <v>0</v>
      </c>
      <c r="CX1021" s="123">
        <f>IF('Copy &amp; Paste Roster Report Here'!$A1018=CX$7,IF('Copy &amp; Paste Roster Report Here'!$M1018="QT",1,0),0)</f>
        <v>0</v>
      </c>
      <c r="CY1021" s="123">
        <f>IF('Copy &amp; Paste Roster Report Here'!$A1018=CY$7,IF('Copy &amp; Paste Roster Report Here'!$M1018="QT",1,0),0)</f>
        <v>0</v>
      </c>
      <c r="CZ1021" s="123">
        <f>IF('Copy &amp; Paste Roster Report Here'!$A1018=CZ$7,IF('Copy &amp; Paste Roster Report Here'!$M1018="QT",1,0),0)</f>
        <v>0</v>
      </c>
      <c r="DA1021" s="123">
        <f>IF('Copy &amp; Paste Roster Report Here'!$A1018=DA$7,IF('Copy &amp; Paste Roster Report Here'!$M1018="QT",1,0),0)</f>
        <v>0</v>
      </c>
      <c r="DB1021" s="123">
        <f>IF('Copy &amp; Paste Roster Report Here'!$A1018=DB$7,IF('Copy &amp; Paste Roster Report Here'!$M1018="QT",1,0),0)</f>
        <v>0</v>
      </c>
      <c r="DC1021" s="123">
        <f>IF('Copy &amp; Paste Roster Report Here'!$A1018=DC$7,IF('Copy &amp; Paste Roster Report Here'!$M1018="QT",1,0),0)</f>
        <v>0</v>
      </c>
      <c r="DD1021" s="73">
        <f t="shared" si="240"/>
        <v>0</v>
      </c>
      <c r="DE1021" s="124">
        <f>IF('Copy &amp; Paste Roster Report Here'!$A1018=DE$7,IF('Copy &amp; Paste Roster Report Here'!$M1018="xxxxxxxxxxx",1,0),0)</f>
        <v>0</v>
      </c>
      <c r="DF1021" s="124">
        <f>IF('Copy &amp; Paste Roster Report Here'!$A1018=DF$7,IF('Copy &amp; Paste Roster Report Here'!$M1018="xxxxxxxxxxx",1,0),0)</f>
        <v>0</v>
      </c>
      <c r="DG1021" s="124">
        <f>IF('Copy &amp; Paste Roster Report Here'!$A1018=DG$7,IF('Copy &amp; Paste Roster Report Here'!$M1018="xxxxxxxxxxx",1,0),0)</f>
        <v>0</v>
      </c>
      <c r="DH1021" s="124">
        <f>IF('Copy &amp; Paste Roster Report Here'!$A1018=DH$7,IF('Copy &amp; Paste Roster Report Here'!$M1018="xxxxxxxxxxx",1,0),0)</f>
        <v>0</v>
      </c>
      <c r="DI1021" s="124">
        <f>IF('Copy &amp; Paste Roster Report Here'!$A1018=DI$7,IF('Copy &amp; Paste Roster Report Here'!$M1018="xxxxxxxxxxx",1,0),0)</f>
        <v>0</v>
      </c>
      <c r="DJ1021" s="124">
        <f>IF('Copy &amp; Paste Roster Report Here'!$A1018=DJ$7,IF('Copy &amp; Paste Roster Report Here'!$M1018="xxxxxxxxxxx",1,0),0)</f>
        <v>0</v>
      </c>
      <c r="DK1021" s="124">
        <f>IF('Copy &amp; Paste Roster Report Here'!$A1018=DK$7,IF('Copy &amp; Paste Roster Report Here'!$M1018="xxxxxxxxxxx",1,0),0)</f>
        <v>0</v>
      </c>
      <c r="DL1021" s="124">
        <f>IF('Copy &amp; Paste Roster Report Here'!$A1018=DL$7,IF('Copy &amp; Paste Roster Report Here'!$M1018="xxxxxxxxxxx",1,0),0)</f>
        <v>0</v>
      </c>
      <c r="DM1021" s="124">
        <f>IF('Copy &amp; Paste Roster Report Here'!$A1018=DM$7,IF('Copy &amp; Paste Roster Report Here'!$M1018="xxxxxxxxxxx",1,0),0)</f>
        <v>0</v>
      </c>
      <c r="DN1021" s="124">
        <f>IF('Copy &amp; Paste Roster Report Here'!$A1018=DN$7,IF('Copy &amp; Paste Roster Report Here'!$M1018="xxxxxxxxxxx",1,0),0)</f>
        <v>0</v>
      </c>
      <c r="DO1021" s="124">
        <f>IF('Copy &amp; Paste Roster Report Here'!$A1018=DO$7,IF('Copy &amp; Paste Roster Report Here'!$M1018="xxxxxxxxxxx",1,0),0)</f>
        <v>0</v>
      </c>
      <c r="DP1021" s="125">
        <f t="shared" si="241"/>
        <v>0</v>
      </c>
      <c r="DQ1021" s="126">
        <f t="shared" si="242"/>
        <v>0</v>
      </c>
    </row>
    <row r="1022" spans="1:121" x14ac:dyDescent="0.25">
      <c r="A1022" s="111">
        <f t="shared" si="228"/>
        <v>0</v>
      </c>
      <c r="B1022" s="111">
        <f t="shared" si="229"/>
        <v>0</v>
      </c>
      <c r="C1022" s="112">
        <f>+('Copy &amp; Paste Roster Report Here'!$P1019-'Copy &amp; Paste Roster Report Here'!$O1019)/30</f>
        <v>0</v>
      </c>
      <c r="D1022" s="112">
        <f>+('Copy &amp; Paste Roster Report Here'!$P1019-'Copy &amp; Paste Roster Report Here'!$O1019)</f>
        <v>0</v>
      </c>
      <c r="E1022" s="111">
        <f>'Copy &amp; Paste Roster Report Here'!N1019</f>
        <v>0</v>
      </c>
      <c r="F1022" s="111" t="str">
        <f t="shared" si="230"/>
        <v>N</v>
      </c>
      <c r="G1022" s="111">
        <f>'Copy &amp; Paste Roster Report Here'!R1019</f>
        <v>0</v>
      </c>
      <c r="H1022" s="113">
        <f t="shared" si="231"/>
        <v>0</v>
      </c>
      <c r="I1022" s="112">
        <f>IF(F1022="N",$F$5-'Copy &amp; Paste Roster Report Here'!O1019,+'Copy &amp; Paste Roster Report Here'!Q1019-'Copy &amp; Paste Roster Report Here'!O1019)</f>
        <v>0</v>
      </c>
      <c r="J1022" s="114">
        <f t="shared" si="232"/>
        <v>0</v>
      </c>
      <c r="K1022" s="114">
        <f t="shared" si="233"/>
        <v>0</v>
      </c>
      <c r="L1022" s="115">
        <f>'Copy &amp; Paste Roster Report Here'!F1019</f>
        <v>0</v>
      </c>
      <c r="M1022" s="116">
        <f t="shared" si="234"/>
        <v>0</v>
      </c>
      <c r="N1022" s="117">
        <f>IF('Copy &amp; Paste Roster Report Here'!$A1019='Analytical Tests'!N$7,IF($F1022="Y",+$H1022*N$6,0),0)</f>
        <v>0</v>
      </c>
      <c r="O1022" s="117">
        <f>IF('Copy &amp; Paste Roster Report Here'!$A1019='Analytical Tests'!O$7,IF($F1022="Y",+$H1022*O$6,0),0)</f>
        <v>0</v>
      </c>
      <c r="P1022" s="117">
        <f>IF('Copy &amp; Paste Roster Report Here'!$A1019='Analytical Tests'!P$7,IF($F1022="Y",+$H1022*P$6,0),0)</f>
        <v>0</v>
      </c>
      <c r="Q1022" s="117">
        <f>IF('Copy &amp; Paste Roster Report Here'!$A1019='Analytical Tests'!Q$7,IF($F1022="Y",+$H1022*Q$6,0),0)</f>
        <v>0</v>
      </c>
      <c r="R1022" s="117">
        <f>IF('Copy &amp; Paste Roster Report Here'!$A1019='Analytical Tests'!R$7,IF($F1022="Y",+$H1022*R$6,0),0)</f>
        <v>0</v>
      </c>
      <c r="S1022" s="117">
        <f>IF('Copy &amp; Paste Roster Report Here'!$A1019='Analytical Tests'!S$7,IF($F1022="Y",+$H1022*S$6,0),0)</f>
        <v>0</v>
      </c>
      <c r="T1022" s="117">
        <f>IF('Copy &amp; Paste Roster Report Here'!$A1019='Analytical Tests'!T$7,IF($F1022="Y",+$H1022*T$6,0),0)</f>
        <v>0</v>
      </c>
      <c r="U1022" s="117">
        <f>IF('Copy &amp; Paste Roster Report Here'!$A1019='Analytical Tests'!U$7,IF($F1022="Y",+$H1022*U$6,0),0)</f>
        <v>0</v>
      </c>
      <c r="V1022" s="117">
        <f>IF('Copy &amp; Paste Roster Report Here'!$A1019='Analytical Tests'!V$7,IF($F1022="Y",+$H1022*V$6,0),0)</f>
        <v>0</v>
      </c>
      <c r="W1022" s="117">
        <f>IF('Copy &amp; Paste Roster Report Here'!$A1019='Analytical Tests'!W$7,IF($F1022="Y",+$H1022*W$6,0),0)</f>
        <v>0</v>
      </c>
      <c r="X1022" s="117">
        <f>IF('Copy &amp; Paste Roster Report Here'!$A1019='Analytical Tests'!X$7,IF($F1022="Y",+$H1022*X$6,0),0)</f>
        <v>0</v>
      </c>
      <c r="Y1022" s="117" t="b">
        <f>IF('Copy &amp; Paste Roster Report Here'!$A1019='Analytical Tests'!Y$7,IF($F1022="N",IF($J1022&gt;=$C1022,Y$6,+($I1022/$D1022)*Y$6),0))</f>
        <v>0</v>
      </c>
      <c r="Z1022" s="117" t="b">
        <f>IF('Copy &amp; Paste Roster Report Here'!$A1019='Analytical Tests'!Z$7,IF($F1022="N",IF($J1022&gt;=$C1022,Z$6,+($I1022/$D1022)*Z$6),0))</f>
        <v>0</v>
      </c>
      <c r="AA1022" s="117" t="b">
        <f>IF('Copy &amp; Paste Roster Report Here'!$A1019='Analytical Tests'!AA$7,IF($F1022="N",IF($J1022&gt;=$C1022,AA$6,+($I1022/$D1022)*AA$6),0))</f>
        <v>0</v>
      </c>
      <c r="AB1022" s="117" t="b">
        <f>IF('Copy &amp; Paste Roster Report Here'!$A1019='Analytical Tests'!AB$7,IF($F1022="N",IF($J1022&gt;=$C1022,AB$6,+($I1022/$D1022)*AB$6),0))</f>
        <v>0</v>
      </c>
      <c r="AC1022" s="117" t="b">
        <f>IF('Copy &amp; Paste Roster Report Here'!$A1019='Analytical Tests'!AC$7,IF($F1022="N",IF($J1022&gt;=$C1022,AC$6,+($I1022/$D1022)*AC$6),0))</f>
        <v>0</v>
      </c>
      <c r="AD1022" s="117" t="b">
        <f>IF('Copy &amp; Paste Roster Report Here'!$A1019='Analytical Tests'!AD$7,IF($F1022="N",IF($J1022&gt;=$C1022,AD$6,+($I1022/$D1022)*AD$6),0))</f>
        <v>0</v>
      </c>
      <c r="AE1022" s="117" t="b">
        <f>IF('Copy &amp; Paste Roster Report Here'!$A1019='Analytical Tests'!AE$7,IF($F1022="N",IF($J1022&gt;=$C1022,AE$6,+($I1022/$D1022)*AE$6),0))</f>
        <v>0</v>
      </c>
      <c r="AF1022" s="117" t="b">
        <f>IF('Copy &amp; Paste Roster Report Here'!$A1019='Analytical Tests'!AF$7,IF($F1022="N",IF($J1022&gt;=$C1022,AF$6,+($I1022/$D1022)*AF$6),0))</f>
        <v>0</v>
      </c>
      <c r="AG1022" s="117" t="b">
        <f>IF('Copy &amp; Paste Roster Report Here'!$A1019='Analytical Tests'!AG$7,IF($F1022="N",IF($J1022&gt;=$C1022,AG$6,+($I1022/$D1022)*AG$6),0))</f>
        <v>0</v>
      </c>
      <c r="AH1022" s="117" t="b">
        <f>IF('Copy &amp; Paste Roster Report Here'!$A1019='Analytical Tests'!AH$7,IF($F1022="N",IF($J1022&gt;=$C1022,AH$6,+($I1022/$D1022)*AH$6),0))</f>
        <v>0</v>
      </c>
      <c r="AI1022" s="117" t="b">
        <f>IF('Copy &amp; Paste Roster Report Here'!$A1019='Analytical Tests'!AI$7,IF($F1022="N",IF($J1022&gt;=$C1022,AI$6,+($I1022/$D1022)*AI$6),0))</f>
        <v>0</v>
      </c>
      <c r="AJ1022" s="79"/>
      <c r="AK1022" s="118">
        <f>IF('Copy &amp; Paste Roster Report Here'!$A1019=AK$7,IF('Copy &amp; Paste Roster Report Here'!$M1019="FT",1,0),0)</f>
        <v>0</v>
      </c>
      <c r="AL1022" s="118">
        <f>IF('Copy &amp; Paste Roster Report Here'!$A1019=AL$7,IF('Copy &amp; Paste Roster Report Here'!$M1019="FT",1,0),0)</f>
        <v>0</v>
      </c>
      <c r="AM1022" s="118">
        <f>IF('Copy &amp; Paste Roster Report Here'!$A1019=AM$7,IF('Copy &amp; Paste Roster Report Here'!$M1019="FT",1,0),0)</f>
        <v>0</v>
      </c>
      <c r="AN1022" s="118">
        <f>IF('Copy &amp; Paste Roster Report Here'!$A1019=AN$7,IF('Copy &amp; Paste Roster Report Here'!$M1019="FT",1,0),0)</f>
        <v>0</v>
      </c>
      <c r="AO1022" s="118">
        <f>IF('Copy &amp; Paste Roster Report Here'!$A1019=AO$7,IF('Copy &amp; Paste Roster Report Here'!$M1019="FT",1,0),0)</f>
        <v>0</v>
      </c>
      <c r="AP1022" s="118">
        <f>IF('Copy &amp; Paste Roster Report Here'!$A1019=AP$7,IF('Copy &amp; Paste Roster Report Here'!$M1019="FT",1,0),0)</f>
        <v>0</v>
      </c>
      <c r="AQ1022" s="118">
        <f>IF('Copy &amp; Paste Roster Report Here'!$A1019=AQ$7,IF('Copy &amp; Paste Roster Report Here'!$M1019="FT",1,0),0)</f>
        <v>0</v>
      </c>
      <c r="AR1022" s="118">
        <f>IF('Copy &amp; Paste Roster Report Here'!$A1019=AR$7,IF('Copy &amp; Paste Roster Report Here'!$M1019="FT",1,0),0)</f>
        <v>0</v>
      </c>
      <c r="AS1022" s="118">
        <f>IF('Copy &amp; Paste Roster Report Here'!$A1019=AS$7,IF('Copy &amp; Paste Roster Report Here'!$M1019="FT",1,0),0)</f>
        <v>0</v>
      </c>
      <c r="AT1022" s="118">
        <f>IF('Copy &amp; Paste Roster Report Here'!$A1019=AT$7,IF('Copy &amp; Paste Roster Report Here'!$M1019="FT",1,0),0)</f>
        <v>0</v>
      </c>
      <c r="AU1022" s="118">
        <f>IF('Copy &amp; Paste Roster Report Here'!$A1019=AU$7,IF('Copy &amp; Paste Roster Report Here'!$M1019="FT",1,0),0)</f>
        <v>0</v>
      </c>
      <c r="AV1022" s="73">
        <f t="shared" si="235"/>
        <v>0</v>
      </c>
      <c r="AW1022" s="119">
        <f>IF('Copy &amp; Paste Roster Report Here'!$A1019=AW$7,IF('Copy &amp; Paste Roster Report Here'!$M1019="HT",1,0),0)</f>
        <v>0</v>
      </c>
      <c r="AX1022" s="119">
        <f>IF('Copy &amp; Paste Roster Report Here'!$A1019=AX$7,IF('Copy &amp; Paste Roster Report Here'!$M1019="HT",1,0),0)</f>
        <v>0</v>
      </c>
      <c r="AY1022" s="119">
        <f>IF('Copy &amp; Paste Roster Report Here'!$A1019=AY$7,IF('Copy &amp; Paste Roster Report Here'!$M1019="HT",1,0),0)</f>
        <v>0</v>
      </c>
      <c r="AZ1022" s="119">
        <f>IF('Copy &amp; Paste Roster Report Here'!$A1019=AZ$7,IF('Copy &amp; Paste Roster Report Here'!$M1019="HT",1,0),0)</f>
        <v>0</v>
      </c>
      <c r="BA1022" s="119">
        <f>IF('Copy &amp; Paste Roster Report Here'!$A1019=BA$7,IF('Copy &amp; Paste Roster Report Here'!$M1019="HT",1,0),0)</f>
        <v>0</v>
      </c>
      <c r="BB1022" s="119">
        <f>IF('Copy &amp; Paste Roster Report Here'!$A1019=BB$7,IF('Copy &amp; Paste Roster Report Here'!$M1019="HT",1,0),0)</f>
        <v>0</v>
      </c>
      <c r="BC1022" s="119">
        <f>IF('Copy &amp; Paste Roster Report Here'!$A1019=BC$7,IF('Copy &amp; Paste Roster Report Here'!$M1019="HT",1,0),0)</f>
        <v>0</v>
      </c>
      <c r="BD1022" s="119">
        <f>IF('Copy &amp; Paste Roster Report Here'!$A1019=BD$7,IF('Copy &amp; Paste Roster Report Here'!$M1019="HT",1,0),0)</f>
        <v>0</v>
      </c>
      <c r="BE1022" s="119">
        <f>IF('Copy &amp; Paste Roster Report Here'!$A1019=BE$7,IF('Copy &amp; Paste Roster Report Here'!$M1019="HT",1,0),0)</f>
        <v>0</v>
      </c>
      <c r="BF1022" s="119">
        <f>IF('Copy &amp; Paste Roster Report Here'!$A1019=BF$7,IF('Copy &amp; Paste Roster Report Here'!$M1019="HT",1,0),0)</f>
        <v>0</v>
      </c>
      <c r="BG1022" s="119">
        <f>IF('Copy &amp; Paste Roster Report Here'!$A1019=BG$7,IF('Copy &amp; Paste Roster Report Here'!$M1019="HT",1,0),0)</f>
        <v>0</v>
      </c>
      <c r="BH1022" s="73">
        <f t="shared" si="236"/>
        <v>0</v>
      </c>
      <c r="BI1022" s="120">
        <f>IF('Copy &amp; Paste Roster Report Here'!$A1019=BI$7,IF('Copy &amp; Paste Roster Report Here'!$M1019="MT",1,0),0)</f>
        <v>0</v>
      </c>
      <c r="BJ1022" s="120">
        <f>IF('Copy &amp; Paste Roster Report Here'!$A1019=BJ$7,IF('Copy &amp; Paste Roster Report Here'!$M1019="MT",1,0),0)</f>
        <v>0</v>
      </c>
      <c r="BK1022" s="120">
        <f>IF('Copy &amp; Paste Roster Report Here'!$A1019=BK$7,IF('Copy &amp; Paste Roster Report Here'!$M1019="MT",1,0),0)</f>
        <v>0</v>
      </c>
      <c r="BL1022" s="120">
        <f>IF('Copy &amp; Paste Roster Report Here'!$A1019=BL$7,IF('Copy &amp; Paste Roster Report Here'!$M1019="MT",1,0),0)</f>
        <v>0</v>
      </c>
      <c r="BM1022" s="120">
        <f>IF('Copy &amp; Paste Roster Report Here'!$A1019=BM$7,IF('Copy &amp; Paste Roster Report Here'!$M1019="MT",1,0),0)</f>
        <v>0</v>
      </c>
      <c r="BN1022" s="120">
        <f>IF('Copy &amp; Paste Roster Report Here'!$A1019=BN$7,IF('Copy &amp; Paste Roster Report Here'!$M1019="MT",1,0),0)</f>
        <v>0</v>
      </c>
      <c r="BO1022" s="120">
        <f>IF('Copy &amp; Paste Roster Report Here'!$A1019=BO$7,IF('Copy &amp; Paste Roster Report Here'!$M1019="MT",1,0),0)</f>
        <v>0</v>
      </c>
      <c r="BP1022" s="120">
        <f>IF('Copy &amp; Paste Roster Report Here'!$A1019=BP$7,IF('Copy &amp; Paste Roster Report Here'!$M1019="MT",1,0),0)</f>
        <v>0</v>
      </c>
      <c r="BQ1022" s="120">
        <f>IF('Copy &amp; Paste Roster Report Here'!$A1019=BQ$7,IF('Copy &amp; Paste Roster Report Here'!$M1019="MT",1,0),0)</f>
        <v>0</v>
      </c>
      <c r="BR1022" s="120">
        <f>IF('Copy &amp; Paste Roster Report Here'!$A1019=BR$7,IF('Copy &amp; Paste Roster Report Here'!$M1019="MT",1,0),0)</f>
        <v>0</v>
      </c>
      <c r="BS1022" s="120">
        <f>IF('Copy &amp; Paste Roster Report Here'!$A1019=BS$7,IF('Copy &amp; Paste Roster Report Here'!$M1019="MT",1,0),0)</f>
        <v>0</v>
      </c>
      <c r="BT1022" s="73">
        <f t="shared" si="237"/>
        <v>0</v>
      </c>
      <c r="BU1022" s="121">
        <f>IF('Copy &amp; Paste Roster Report Here'!$A1019=BU$7,IF('Copy &amp; Paste Roster Report Here'!$M1019="fy",1,0),0)</f>
        <v>0</v>
      </c>
      <c r="BV1022" s="121">
        <f>IF('Copy &amp; Paste Roster Report Here'!$A1019=BV$7,IF('Copy &amp; Paste Roster Report Here'!$M1019="fy",1,0),0)</f>
        <v>0</v>
      </c>
      <c r="BW1022" s="121">
        <f>IF('Copy &amp; Paste Roster Report Here'!$A1019=BW$7,IF('Copy &amp; Paste Roster Report Here'!$M1019="fy",1,0),0)</f>
        <v>0</v>
      </c>
      <c r="BX1022" s="121">
        <f>IF('Copy &amp; Paste Roster Report Here'!$A1019=BX$7,IF('Copy &amp; Paste Roster Report Here'!$M1019="fy",1,0),0)</f>
        <v>0</v>
      </c>
      <c r="BY1022" s="121">
        <f>IF('Copy &amp; Paste Roster Report Here'!$A1019=BY$7,IF('Copy &amp; Paste Roster Report Here'!$M1019="fy",1,0),0)</f>
        <v>0</v>
      </c>
      <c r="BZ1022" s="121">
        <f>IF('Copy &amp; Paste Roster Report Here'!$A1019=BZ$7,IF('Copy &amp; Paste Roster Report Here'!$M1019="fy",1,0),0)</f>
        <v>0</v>
      </c>
      <c r="CA1022" s="121">
        <f>IF('Copy &amp; Paste Roster Report Here'!$A1019=CA$7,IF('Copy &amp; Paste Roster Report Here'!$M1019="fy",1,0),0)</f>
        <v>0</v>
      </c>
      <c r="CB1022" s="121">
        <f>IF('Copy &amp; Paste Roster Report Here'!$A1019=CB$7,IF('Copy &amp; Paste Roster Report Here'!$M1019="fy",1,0),0)</f>
        <v>0</v>
      </c>
      <c r="CC1022" s="121">
        <f>IF('Copy &amp; Paste Roster Report Here'!$A1019=CC$7,IF('Copy &amp; Paste Roster Report Here'!$M1019="fy",1,0),0)</f>
        <v>0</v>
      </c>
      <c r="CD1022" s="121">
        <f>IF('Copy &amp; Paste Roster Report Here'!$A1019=CD$7,IF('Copy &amp; Paste Roster Report Here'!$M1019="fy",1,0),0)</f>
        <v>0</v>
      </c>
      <c r="CE1022" s="121">
        <f>IF('Copy &amp; Paste Roster Report Here'!$A1019=CE$7,IF('Copy &amp; Paste Roster Report Here'!$M1019="fy",1,0),0)</f>
        <v>0</v>
      </c>
      <c r="CF1022" s="73">
        <f t="shared" si="238"/>
        <v>0</v>
      </c>
      <c r="CG1022" s="122">
        <f>IF('Copy &amp; Paste Roster Report Here'!$A1019=CG$7,IF('Copy &amp; Paste Roster Report Here'!$M1019="RH",1,0),0)</f>
        <v>0</v>
      </c>
      <c r="CH1022" s="122">
        <f>IF('Copy &amp; Paste Roster Report Here'!$A1019=CH$7,IF('Copy &amp; Paste Roster Report Here'!$M1019="RH",1,0),0)</f>
        <v>0</v>
      </c>
      <c r="CI1022" s="122">
        <f>IF('Copy &amp; Paste Roster Report Here'!$A1019=CI$7,IF('Copy &amp; Paste Roster Report Here'!$M1019="RH",1,0),0)</f>
        <v>0</v>
      </c>
      <c r="CJ1022" s="122">
        <f>IF('Copy &amp; Paste Roster Report Here'!$A1019=CJ$7,IF('Copy &amp; Paste Roster Report Here'!$M1019="RH",1,0),0)</f>
        <v>0</v>
      </c>
      <c r="CK1022" s="122">
        <f>IF('Copy &amp; Paste Roster Report Here'!$A1019=CK$7,IF('Copy &amp; Paste Roster Report Here'!$M1019="RH",1,0),0)</f>
        <v>0</v>
      </c>
      <c r="CL1022" s="122">
        <f>IF('Copy &amp; Paste Roster Report Here'!$A1019=CL$7,IF('Copy &amp; Paste Roster Report Here'!$M1019="RH",1,0),0)</f>
        <v>0</v>
      </c>
      <c r="CM1022" s="122">
        <f>IF('Copy &amp; Paste Roster Report Here'!$A1019=CM$7,IF('Copy &amp; Paste Roster Report Here'!$M1019="RH",1,0),0)</f>
        <v>0</v>
      </c>
      <c r="CN1022" s="122">
        <f>IF('Copy &amp; Paste Roster Report Here'!$A1019=CN$7,IF('Copy &amp; Paste Roster Report Here'!$M1019="RH",1,0),0)</f>
        <v>0</v>
      </c>
      <c r="CO1022" s="122">
        <f>IF('Copy &amp; Paste Roster Report Here'!$A1019=CO$7,IF('Copy &amp; Paste Roster Report Here'!$M1019="RH",1,0),0)</f>
        <v>0</v>
      </c>
      <c r="CP1022" s="122">
        <f>IF('Copy &amp; Paste Roster Report Here'!$A1019=CP$7,IF('Copy &amp; Paste Roster Report Here'!$M1019="RH",1,0),0)</f>
        <v>0</v>
      </c>
      <c r="CQ1022" s="122">
        <f>IF('Copy &amp; Paste Roster Report Here'!$A1019=CQ$7,IF('Copy &amp; Paste Roster Report Here'!$M1019="RH",1,0),0)</f>
        <v>0</v>
      </c>
      <c r="CR1022" s="73">
        <f t="shared" si="239"/>
        <v>0</v>
      </c>
      <c r="CS1022" s="123">
        <f>IF('Copy &amp; Paste Roster Report Here'!$A1019=CS$7,IF('Copy &amp; Paste Roster Report Here'!$M1019="QT",1,0),0)</f>
        <v>0</v>
      </c>
      <c r="CT1022" s="123">
        <f>IF('Copy &amp; Paste Roster Report Here'!$A1019=CT$7,IF('Copy &amp; Paste Roster Report Here'!$M1019="QT",1,0),0)</f>
        <v>0</v>
      </c>
      <c r="CU1022" s="123">
        <f>IF('Copy &amp; Paste Roster Report Here'!$A1019=CU$7,IF('Copy &amp; Paste Roster Report Here'!$M1019="QT",1,0),0)</f>
        <v>0</v>
      </c>
      <c r="CV1022" s="123">
        <f>IF('Copy &amp; Paste Roster Report Here'!$A1019=CV$7,IF('Copy &amp; Paste Roster Report Here'!$M1019="QT",1,0),0)</f>
        <v>0</v>
      </c>
      <c r="CW1022" s="123">
        <f>IF('Copy &amp; Paste Roster Report Here'!$A1019=CW$7,IF('Copy &amp; Paste Roster Report Here'!$M1019="QT",1,0),0)</f>
        <v>0</v>
      </c>
      <c r="CX1022" s="123">
        <f>IF('Copy &amp; Paste Roster Report Here'!$A1019=CX$7,IF('Copy &amp; Paste Roster Report Here'!$M1019="QT",1,0),0)</f>
        <v>0</v>
      </c>
      <c r="CY1022" s="123">
        <f>IF('Copy &amp; Paste Roster Report Here'!$A1019=CY$7,IF('Copy &amp; Paste Roster Report Here'!$M1019="QT",1,0),0)</f>
        <v>0</v>
      </c>
      <c r="CZ1022" s="123">
        <f>IF('Copy &amp; Paste Roster Report Here'!$A1019=CZ$7,IF('Copy &amp; Paste Roster Report Here'!$M1019="QT",1,0),0)</f>
        <v>0</v>
      </c>
      <c r="DA1022" s="123">
        <f>IF('Copy &amp; Paste Roster Report Here'!$A1019=DA$7,IF('Copy &amp; Paste Roster Report Here'!$M1019="QT",1,0),0)</f>
        <v>0</v>
      </c>
      <c r="DB1022" s="123">
        <f>IF('Copy &amp; Paste Roster Report Here'!$A1019=DB$7,IF('Copy &amp; Paste Roster Report Here'!$M1019="QT",1,0),0)</f>
        <v>0</v>
      </c>
      <c r="DC1022" s="123">
        <f>IF('Copy &amp; Paste Roster Report Here'!$A1019=DC$7,IF('Copy &amp; Paste Roster Report Here'!$M1019="QT",1,0),0)</f>
        <v>0</v>
      </c>
      <c r="DD1022" s="73">
        <f t="shared" si="240"/>
        <v>0</v>
      </c>
      <c r="DE1022" s="124">
        <f>IF('Copy &amp; Paste Roster Report Here'!$A1019=DE$7,IF('Copy &amp; Paste Roster Report Here'!$M1019="xxxxxxxxxxx",1,0),0)</f>
        <v>0</v>
      </c>
      <c r="DF1022" s="124">
        <f>IF('Copy &amp; Paste Roster Report Here'!$A1019=DF$7,IF('Copy &amp; Paste Roster Report Here'!$M1019="xxxxxxxxxxx",1,0),0)</f>
        <v>0</v>
      </c>
      <c r="DG1022" s="124">
        <f>IF('Copy &amp; Paste Roster Report Here'!$A1019=DG$7,IF('Copy &amp; Paste Roster Report Here'!$M1019="xxxxxxxxxxx",1,0),0)</f>
        <v>0</v>
      </c>
      <c r="DH1022" s="124">
        <f>IF('Copy &amp; Paste Roster Report Here'!$A1019=DH$7,IF('Copy &amp; Paste Roster Report Here'!$M1019="xxxxxxxxxxx",1,0),0)</f>
        <v>0</v>
      </c>
      <c r="DI1022" s="124">
        <f>IF('Copy &amp; Paste Roster Report Here'!$A1019=DI$7,IF('Copy &amp; Paste Roster Report Here'!$M1019="xxxxxxxxxxx",1,0),0)</f>
        <v>0</v>
      </c>
      <c r="DJ1022" s="124">
        <f>IF('Copy &amp; Paste Roster Report Here'!$A1019=DJ$7,IF('Copy &amp; Paste Roster Report Here'!$M1019="xxxxxxxxxxx",1,0),0)</f>
        <v>0</v>
      </c>
      <c r="DK1022" s="124">
        <f>IF('Copy &amp; Paste Roster Report Here'!$A1019=DK$7,IF('Copy &amp; Paste Roster Report Here'!$M1019="xxxxxxxxxxx",1,0),0)</f>
        <v>0</v>
      </c>
      <c r="DL1022" s="124">
        <f>IF('Copy &amp; Paste Roster Report Here'!$A1019=DL$7,IF('Copy &amp; Paste Roster Report Here'!$M1019="xxxxxxxxxxx",1,0),0)</f>
        <v>0</v>
      </c>
      <c r="DM1022" s="124">
        <f>IF('Copy &amp; Paste Roster Report Here'!$A1019=DM$7,IF('Copy &amp; Paste Roster Report Here'!$M1019="xxxxxxxxxxx",1,0),0)</f>
        <v>0</v>
      </c>
      <c r="DN1022" s="124">
        <f>IF('Copy &amp; Paste Roster Report Here'!$A1019=DN$7,IF('Copy &amp; Paste Roster Report Here'!$M1019="xxxxxxxxxxx",1,0),0)</f>
        <v>0</v>
      </c>
      <c r="DO1022" s="124">
        <f>IF('Copy &amp; Paste Roster Report Here'!$A1019=DO$7,IF('Copy &amp; Paste Roster Report Here'!$M1019="xxxxxxxxxxx",1,0),0)</f>
        <v>0</v>
      </c>
      <c r="DP1022" s="125">
        <f t="shared" si="241"/>
        <v>0</v>
      </c>
      <c r="DQ1022" s="126">
        <f t="shared" si="242"/>
        <v>0</v>
      </c>
    </row>
    <row r="1023" spans="1:121" x14ac:dyDescent="0.25">
      <c r="A1023" s="111">
        <f t="shared" si="228"/>
        <v>0</v>
      </c>
      <c r="B1023" s="111">
        <f t="shared" si="229"/>
        <v>0</v>
      </c>
      <c r="C1023" s="112">
        <f>+('Copy &amp; Paste Roster Report Here'!$P1020-'Copy &amp; Paste Roster Report Here'!$O1020)/30</f>
        <v>0</v>
      </c>
      <c r="D1023" s="112">
        <f>+('Copy &amp; Paste Roster Report Here'!$P1020-'Copy &amp; Paste Roster Report Here'!$O1020)</f>
        <v>0</v>
      </c>
      <c r="E1023" s="111">
        <f>'Copy &amp; Paste Roster Report Here'!N1020</f>
        <v>0</v>
      </c>
      <c r="F1023" s="111" t="str">
        <f t="shared" si="230"/>
        <v>N</v>
      </c>
      <c r="G1023" s="111">
        <f>'Copy &amp; Paste Roster Report Here'!R1020</f>
        <v>0</v>
      </c>
      <c r="H1023" s="113">
        <f t="shared" si="231"/>
        <v>0</v>
      </c>
      <c r="I1023" s="112">
        <f>IF(F1023="N",$F$5-'Copy &amp; Paste Roster Report Here'!O1020,+'Copy &amp; Paste Roster Report Here'!Q1020-'Copy &amp; Paste Roster Report Here'!O1020)</f>
        <v>0</v>
      </c>
      <c r="J1023" s="114">
        <f t="shared" si="232"/>
        <v>0</v>
      </c>
      <c r="K1023" s="114">
        <f t="shared" si="233"/>
        <v>0</v>
      </c>
      <c r="L1023" s="115">
        <f>'Copy &amp; Paste Roster Report Here'!F1020</f>
        <v>0</v>
      </c>
      <c r="M1023" s="116">
        <f t="shared" si="234"/>
        <v>0</v>
      </c>
      <c r="N1023" s="117">
        <f>IF('Copy &amp; Paste Roster Report Here'!$A1020='Analytical Tests'!N$7,IF($F1023="Y",+$H1023*N$6,0),0)</f>
        <v>0</v>
      </c>
      <c r="O1023" s="117">
        <f>IF('Copy &amp; Paste Roster Report Here'!$A1020='Analytical Tests'!O$7,IF($F1023="Y",+$H1023*O$6,0),0)</f>
        <v>0</v>
      </c>
      <c r="P1023" s="117">
        <f>IF('Copy &amp; Paste Roster Report Here'!$A1020='Analytical Tests'!P$7,IF($F1023="Y",+$H1023*P$6,0),0)</f>
        <v>0</v>
      </c>
      <c r="Q1023" s="117">
        <f>IF('Copy &amp; Paste Roster Report Here'!$A1020='Analytical Tests'!Q$7,IF($F1023="Y",+$H1023*Q$6,0),0)</f>
        <v>0</v>
      </c>
      <c r="R1023" s="117">
        <f>IF('Copy &amp; Paste Roster Report Here'!$A1020='Analytical Tests'!R$7,IF($F1023="Y",+$H1023*R$6,0),0)</f>
        <v>0</v>
      </c>
      <c r="S1023" s="117">
        <f>IF('Copy &amp; Paste Roster Report Here'!$A1020='Analytical Tests'!S$7,IF($F1023="Y",+$H1023*S$6,0),0)</f>
        <v>0</v>
      </c>
      <c r="T1023" s="117">
        <f>IF('Copy &amp; Paste Roster Report Here'!$A1020='Analytical Tests'!T$7,IF($F1023="Y",+$H1023*T$6,0),0)</f>
        <v>0</v>
      </c>
      <c r="U1023" s="117">
        <f>IF('Copy &amp; Paste Roster Report Here'!$A1020='Analytical Tests'!U$7,IF($F1023="Y",+$H1023*U$6,0),0)</f>
        <v>0</v>
      </c>
      <c r="V1023" s="117">
        <f>IF('Copy &amp; Paste Roster Report Here'!$A1020='Analytical Tests'!V$7,IF($F1023="Y",+$H1023*V$6,0),0)</f>
        <v>0</v>
      </c>
      <c r="W1023" s="117">
        <f>IF('Copy &amp; Paste Roster Report Here'!$A1020='Analytical Tests'!W$7,IF($F1023="Y",+$H1023*W$6,0),0)</f>
        <v>0</v>
      </c>
      <c r="X1023" s="117">
        <f>IF('Copy &amp; Paste Roster Report Here'!$A1020='Analytical Tests'!X$7,IF($F1023="Y",+$H1023*X$6,0),0)</f>
        <v>0</v>
      </c>
      <c r="Y1023" s="117" t="b">
        <f>IF('Copy &amp; Paste Roster Report Here'!$A1020='Analytical Tests'!Y$7,IF($F1023="N",IF($J1023&gt;=$C1023,Y$6,+($I1023/$D1023)*Y$6),0))</f>
        <v>0</v>
      </c>
      <c r="Z1023" s="117" t="b">
        <f>IF('Copy &amp; Paste Roster Report Here'!$A1020='Analytical Tests'!Z$7,IF($F1023="N",IF($J1023&gt;=$C1023,Z$6,+($I1023/$D1023)*Z$6),0))</f>
        <v>0</v>
      </c>
      <c r="AA1023" s="117" t="b">
        <f>IF('Copy &amp; Paste Roster Report Here'!$A1020='Analytical Tests'!AA$7,IF($F1023="N",IF($J1023&gt;=$C1023,AA$6,+($I1023/$D1023)*AA$6),0))</f>
        <v>0</v>
      </c>
      <c r="AB1023" s="117" t="b">
        <f>IF('Copy &amp; Paste Roster Report Here'!$A1020='Analytical Tests'!AB$7,IF($F1023="N",IF($J1023&gt;=$C1023,AB$6,+($I1023/$D1023)*AB$6),0))</f>
        <v>0</v>
      </c>
      <c r="AC1023" s="117" t="b">
        <f>IF('Copy &amp; Paste Roster Report Here'!$A1020='Analytical Tests'!AC$7,IF($F1023="N",IF($J1023&gt;=$C1023,AC$6,+($I1023/$D1023)*AC$6),0))</f>
        <v>0</v>
      </c>
      <c r="AD1023" s="117" t="b">
        <f>IF('Copy &amp; Paste Roster Report Here'!$A1020='Analytical Tests'!AD$7,IF($F1023="N",IF($J1023&gt;=$C1023,AD$6,+($I1023/$D1023)*AD$6),0))</f>
        <v>0</v>
      </c>
      <c r="AE1023" s="117" t="b">
        <f>IF('Copy &amp; Paste Roster Report Here'!$A1020='Analytical Tests'!AE$7,IF($F1023="N",IF($J1023&gt;=$C1023,AE$6,+($I1023/$D1023)*AE$6),0))</f>
        <v>0</v>
      </c>
      <c r="AF1023" s="117" t="b">
        <f>IF('Copy &amp; Paste Roster Report Here'!$A1020='Analytical Tests'!AF$7,IF($F1023="N",IF($J1023&gt;=$C1023,AF$6,+($I1023/$D1023)*AF$6),0))</f>
        <v>0</v>
      </c>
      <c r="AG1023" s="117" t="b">
        <f>IF('Copy &amp; Paste Roster Report Here'!$A1020='Analytical Tests'!AG$7,IF($F1023="N",IF($J1023&gt;=$C1023,AG$6,+($I1023/$D1023)*AG$6),0))</f>
        <v>0</v>
      </c>
      <c r="AH1023" s="117" t="b">
        <f>IF('Copy &amp; Paste Roster Report Here'!$A1020='Analytical Tests'!AH$7,IF($F1023="N",IF($J1023&gt;=$C1023,AH$6,+($I1023/$D1023)*AH$6),0))</f>
        <v>0</v>
      </c>
      <c r="AI1023" s="117" t="b">
        <f>IF('Copy &amp; Paste Roster Report Here'!$A1020='Analytical Tests'!AI$7,IF($F1023="N",IF($J1023&gt;=$C1023,AI$6,+($I1023/$D1023)*AI$6),0))</f>
        <v>0</v>
      </c>
      <c r="AJ1023" s="79"/>
      <c r="AK1023" s="118">
        <f>IF('Copy &amp; Paste Roster Report Here'!$A1020=AK$7,IF('Copy &amp; Paste Roster Report Here'!$M1020="FT",1,0),0)</f>
        <v>0</v>
      </c>
      <c r="AL1023" s="118">
        <f>IF('Copy &amp; Paste Roster Report Here'!$A1020=AL$7,IF('Copy &amp; Paste Roster Report Here'!$M1020="FT",1,0),0)</f>
        <v>0</v>
      </c>
      <c r="AM1023" s="118">
        <f>IF('Copy &amp; Paste Roster Report Here'!$A1020=AM$7,IF('Copy &amp; Paste Roster Report Here'!$M1020="FT",1,0),0)</f>
        <v>0</v>
      </c>
      <c r="AN1023" s="118">
        <f>IF('Copy &amp; Paste Roster Report Here'!$A1020=AN$7,IF('Copy &amp; Paste Roster Report Here'!$M1020="FT",1,0),0)</f>
        <v>0</v>
      </c>
      <c r="AO1023" s="118">
        <f>IF('Copy &amp; Paste Roster Report Here'!$A1020=AO$7,IF('Copy &amp; Paste Roster Report Here'!$M1020="FT",1,0),0)</f>
        <v>0</v>
      </c>
      <c r="AP1023" s="118">
        <f>IF('Copy &amp; Paste Roster Report Here'!$A1020=AP$7,IF('Copy &amp; Paste Roster Report Here'!$M1020="FT",1,0),0)</f>
        <v>0</v>
      </c>
      <c r="AQ1023" s="118">
        <f>IF('Copy &amp; Paste Roster Report Here'!$A1020=AQ$7,IF('Copy &amp; Paste Roster Report Here'!$M1020="FT",1,0),0)</f>
        <v>0</v>
      </c>
      <c r="AR1023" s="118">
        <f>IF('Copy &amp; Paste Roster Report Here'!$A1020=AR$7,IF('Copy &amp; Paste Roster Report Here'!$M1020="FT",1,0),0)</f>
        <v>0</v>
      </c>
      <c r="AS1023" s="118">
        <f>IF('Copy &amp; Paste Roster Report Here'!$A1020=AS$7,IF('Copy &amp; Paste Roster Report Here'!$M1020="FT",1,0),0)</f>
        <v>0</v>
      </c>
      <c r="AT1023" s="118">
        <f>IF('Copy &amp; Paste Roster Report Here'!$A1020=AT$7,IF('Copy &amp; Paste Roster Report Here'!$M1020="FT",1,0),0)</f>
        <v>0</v>
      </c>
      <c r="AU1023" s="118">
        <f>IF('Copy &amp; Paste Roster Report Here'!$A1020=AU$7,IF('Copy &amp; Paste Roster Report Here'!$M1020="FT",1,0),0)</f>
        <v>0</v>
      </c>
      <c r="AV1023" s="73">
        <f t="shared" si="235"/>
        <v>0</v>
      </c>
      <c r="AW1023" s="119">
        <f>IF('Copy &amp; Paste Roster Report Here'!$A1020=AW$7,IF('Copy &amp; Paste Roster Report Here'!$M1020="HT",1,0),0)</f>
        <v>0</v>
      </c>
      <c r="AX1023" s="119">
        <f>IF('Copy &amp; Paste Roster Report Here'!$A1020=AX$7,IF('Copy &amp; Paste Roster Report Here'!$M1020="HT",1,0),0)</f>
        <v>0</v>
      </c>
      <c r="AY1023" s="119">
        <f>IF('Copy &amp; Paste Roster Report Here'!$A1020=AY$7,IF('Copy &amp; Paste Roster Report Here'!$M1020="HT",1,0),0)</f>
        <v>0</v>
      </c>
      <c r="AZ1023" s="119">
        <f>IF('Copy &amp; Paste Roster Report Here'!$A1020=AZ$7,IF('Copy &amp; Paste Roster Report Here'!$M1020="HT",1,0),0)</f>
        <v>0</v>
      </c>
      <c r="BA1023" s="119">
        <f>IF('Copy &amp; Paste Roster Report Here'!$A1020=BA$7,IF('Copy &amp; Paste Roster Report Here'!$M1020="HT",1,0),0)</f>
        <v>0</v>
      </c>
      <c r="BB1023" s="119">
        <f>IF('Copy &amp; Paste Roster Report Here'!$A1020=BB$7,IF('Copy &amp; Paste Roster Report Here'!$M1020="HT",1,0),0)</f>
        <v>0</v>
      </c>
      <c r="BC1023" s="119">
        <f>IF('Copy &amp; Paste Roster Report Here'!$A1020=BC$7,IF('Copy &amp; Paste Roster Report Here'!$M1020="HT",1,0),0)</f>
        <v>0</v>
      </c>
      <c r="BD1023" s="119">
        <f>IF('Copy &amp; Paste Roster Report Here'!$A1020=BD$7,IF('Copy &amp; Paste Roster Report Here'!$M1020="HT",1,0),0)</f>
        <v>0</v>
      </c>
      <c r="BE1023" s="119">
        <f>IF('Copy &amp; Paste Roster Report Here'!$A1020=BE$7,IF('Copy &amp; Paste Roster Report Here'!$M1020="HT",1,0),0)</f>
        <v>0</v>
      </c>
      <c r="BF1023" s="119">
        <f>IF('Copy &amp; Paste Roster Report Here'!$A1020=BF$7,IF('Copy &amp; Paste Roster Report Here'!$M1020="HT",1,0),0)</f>
        <v>0</v>
      </c>
      <c r="BG1023" s="119">
        <f>IF('Copy &amp; Paste Roster Report Here'!$A1020=BG$7,IF('Copy &amp; Paste Roster Report Here'!$M1020="HT",1,0),0)</f>
        <v>0</v>
      </c>
      <c r="BH1023" s="73">
        <f t="shared" si="236"/>
        <v>0</v>
      </c>
      <c r="BI1023" s="120">
        <f>IF('Copy &amp; Paste Roster Report Here'!$A1020=BI$7,IF('Copy &amp; Paste Roster Report Here'!$M1020="MT",1,0),0)</f>
        <v>0</v>
      </c>
      <c r="BJ1023" s="120">
        <f>IF('Copy &amp; Paste Roster Report Here'!$A1020=BJ$7,IF('Copy &amp; Paste Roster Report Here'!$M1020="MT",1,0),0)</f>
        <v>0</v>
      </c>
      <c r="BK1023" s="120">
        <f>IF('Copy &amp; Paste Roster Report Here'!$A1020=BK$7,IF('Copy &amp; Paste Roster Report Here'!$M1020="MT",1,0),0)</f>
        <v>0</v>
      </c>
      <c r="BL1023" s="120">
        <f>IF('Copy &amp; Paste Roster Report Here'!$A1020=BL$7,IF('Copy &amp; Paste Roster Report Here'!$M1020="MT",1,0),0)</f>
        <v>0</v>
      </c>
      <c r="BM1023" s="120">
        <f>IF('Copy &amp; Paste Roster Report Here'!$A1020=BM$7,IF('Copy &amp; Paste Roster Report Here'!$M1020="MT",1,0),0)</f>
        <v>0</v>
      </c>
      <c r="BN1023" s="120">
        <f>IF('Copy &amp; Paste Roster Report Here'!$A1020=BN$7,IF('Copy &amp; Paste Roster Report Here'!$M1020="MT",1,0),0)</f>
        <v>0</v>
      </c>
      <c r="BO1023" s="120">
        <f>IF('Copy &amp; Paste Roster Report Here'!$A1020=BO$7,IF('Copy &amp; Paste Roster Report Here'!$M1020="MT",1,0),0)</f>
        <v>0</v>
      </c>
      <c r="BP1023" s="120">
        <f>IF('Copy &amp; Paste Roster Report Here'!$A1020=BP$7,IF('Copy &amp; Paste Roster Report Here'!$M1020="MT",1,0),0)</f>
        <v>0</v>
      </c>
      <c r="BQ1023" s="120">
        <f>IF('Copy &amp; Paste Roster Report Here'!$A1020=BQ$7,IF('Copy &amp; Paste Roster Report Here'!$M1020="MT",1,0),0)</f>
        <v>0</v>
      </c>
      <c r="BR1023" s="120">
        <f>IF('Copy &amp; Paste Roster Report Here'!$A1020=BR$7,IF('Copy &amp; Paste Roster Report Here'!$M1020="MT",1,0),0)</f>
        <v>0</v>
      </c>
      <c r="BS1023" s="120">
        <f>IF('Copy &amp; Paste Roster Report Here'!$A1020=BS$7,IF('Copy &amp; Paste Roster Report Here'!$M1020="MT",1,0),0)</f>
        <v>0</v>
      </c>
      <c r="BT1023" s="73">
        <f t="shared" si="237"/>
        <v>0</v>
      </c>
      <c r="BU1023" s="121">
        <f>IF('Copy &amp; Paste Roster Report Here'!$A1020=BU$7,IF('Copy &amp; Paste Roster Report Here'!$M1020="fy",1,0),0)</f>
        <v>0</v>
      </c>
      <c r="BV1023" s="121">
        <f>IF('Copy &amp; Paste Roster Report Here'!$A1020=BV$7,IF('Copy &amp; Paste Roster Report Here'!$M1020="fy",1,0),0)</f>
        <v>0</v>
      </c>
      <c r="BW1023" s="121">
        <f>IF('Copy &amp; Paste Roster Report Here'!$A1020=BW$7,IF('Copy &amp; Paste Roster Report Here'!$M1020="fy",1,0),0)</f>
        <v>0</v>
      </c>
      <c r="BX1023" s="121">
        <f>IF('Copy &amp; Paste Roster Report Here'!$A1020=BX$7,IF('Copy &amp; Paste Roster Report Here'!$M1020="fy",1,0),0)</f>
        <v>0</v>
      </c>
      <c r="BY1023" s="121">
        <f>IF('Copy &amp; Paste Roster Report Here'!$A1020=BY$7,IF('Copy &amp; Paste Roster Report Here'!$M1020="fy",1,0),0)</f>
        <v>0</v>
      </c>
      <c r="BZ1023" s="121">
        <f>IF('Copy &amp; Paste Roster Report Here'!$A1020=BZ$7,IF('Copy &amp; Paste Roster Report Here'!$M1020="fy",1,0),0)</f>
        <v>0</v>
      </c>
      <c r="CA1023" s="121">
        <f>IF('Copy &amp; Paste Roster Report Here'!$A1020=CA$7,IF('Copy &amp; Paste Roster Report Here'!$M1020="fy",1,0),0)</f>
        <v>0</v>
      </c>
      <c r="CB1023" s="121">
        <f>IF('Copy &amp; Paste Roster Report Here'!$A1020=CB$7,IF('Copy &amp; Paste Roster Report Here'!$M1020="fy",1,0),0)</f>
        <v>0</v>
      </c>
      <c r="CC1023" s="121">
        <f>IF('Copy &amp; Paste Roster Report Here'!$A1020=CC$7,IF('Copy &amp; Paste Roster Report Here'!$M1020="fy",1,0),0)</f>
        <v>0</v>
      </c>
      <c r="CD1023" s="121">
        <f>IF('Copy &amp; Paste Roster Report Here'!$A1020=CD$7,IF('Copy &amp; Paste Roster Report Here'!$M1020="fy",1,0),0)</f>
        <v>0</v>
      </c>
      <c r="CE1023" s="121">
        <f>IF('Copy &amp; Paste Roster Report Here'!$A1020=CE$7,IF('Copy &amp; Paste Roster Report Here'!$M1020="fy",1,0),0)</f>
        <v>0</v>
      </c>
      <c r="CF1023" s="73">
        <f t="shared" si="238"/>
        <v>0</v>
      </c>
      <c r="CG1023" s="122">
        <f>IF('Copy &amp; Paste Roster Report Here'!$A1020=CG$7,IF('Copy &amp; Paste Roster Report Here'!$M1020="RH",1,0),0)</f>
        <v>0</v>
      </c>
      <c r="CH1023" s="122">
        <f>IF('Copy &amp; Paste Roster Report Here'!$A1020=CH$7,IF('Copy &amp; Paste Roster Report Here'!$M1020="RH",1,0),0)</f>
        <v>0</v>
      </c>
      <c r="CI1023" s="122">
        <f>IF('Copy &amp; Paste Roster Report Here'!$A1020=CI$7,IF('Copy &amp; Paste Roster Report Here'!$M1020="RH",1,0),0)</f>
        <v>0</v>
      </c>
      <c r="CJ1023" s="122">
        <f>IF('Copy &amp; Paste Roster Report Here'!$A1020=CJ$7,IF('Copy &amp; Paste Roster Report Here'!$M1020="RH",1,0),0)</f>
        <v>0</v>
      </c>
      <c r="CK1023" s="122">
        <f>IF('Copy &amp; Paste Roster Report Here'!$A1020=CK$7,IF('Copy &amp; Paste Roster Report Here'!$M1020="RH",1,0),0)</f>
        <v>0</v>
      </c>
      <c r="CL1023" s="122">
        <f>IF('Copy &amp; Paste Roster Report Here'!$A1020=CL$7,IF('Copy &amp; Paste Roster Report Here'!$M1020="RH",1,0),0)</f>
        <v>0</v>
      </c>
      <c r="CM1023" s="122">
        <f>IF('Copy &amp; Paste Roster Report Here'!$A1020=CM$7,IF('Copy &amp; Paste Roster Report Here'!$M1020="RH",1,0),0)</f>
        <v>0</v>
      </c>
      <c r="CN1023" s="122">
        <f>IF('Copy &amp; Paste Roster Report Here'!$A1020=CN$7,IF('Copy &amp; Paste Roster Report Here'!$M1020="RH",1,0),0)</f>
        <v>0</v>
      </c>
      <c r="CO1023" s="122">
        <f>IF('Copy &amp; Paste Roster Report Here'!$A1020=CO$7,IF('Copy &amp; Paste Roster Report Here'!$M1020="RH",1,0),0)</f>
        <v>0</v>
      </c>
      <c r="CP1023" s="122">
        <f>IF('Copy &amp; Paste Roster Report Here'!$A1020=CP$7,IF('Copy &amp; Paste Roster Report Here'!$M1020="RH",1,0),0)</f>
        <v>0</v>
      </c>
      <c r="CQ1023" s="122">
        <f>IF('Copy &amp; Paste Roster Report Here'!$A1020=CQ$7,IF('Copy &amp; Paste Roster Report Here'!$M1020="RH",1,0),0)</f>
        <v>0</v>
      </c>
      <c r="CR1023" s="73">
        <f t="shared" si="239"/>
        <v>0</v>
      </c>
      <c r="CS1023" s="123">
        <f>IF('Copy &amp; Paste Roster Report Here'!$A1020=CS$7,IF('Copy &amp; Paste Roster Report Here'!$M1020="QT",1,0),0)</f>
        <v>0</v>
      </c>
      <c r="CT1023" s="123">
        <f>IF('Copy &amp; Paste Roster Report Here'!$A1020=CT$7,IF('Copy &amp; Paste Roster Report Here'!$M1020="QT",1,0),0)</f>
        <v>0</v>
      </c>
      <c r="CU1023" s="123">
        <f>IF('Copy &amp; Paste Roster Report Here'!$A1020=CU$7,IF('Copy &amp; Paste Roster Report Here'!$M1020="QT",1,0),0)</f>
        <v>0</v>
      </c>
      <c r="CV1023" s="123">
        <f>IF('Copy &amp; Paste Roster Report Here'!$A1020=CV$7,IF('Copy &amp; Paste Roster Report Here'!$M1020="QT",1,0),0)</f>
        <v>0</v>
      </c>
      <c r="CW1023" s="123">
        <f>IF('Copy &amp; Paste Roster Report Here'!$A1020=CW$7,IF('Copy &amp; Paste Roster Report Here'!$M1020="QT",1,0),0)</f>
        <v>0</v>
      </c>
      <c r="CX1023" s="123">
        <f>IF('Copy &amp; Paste Roster Report Here'!$A1020=CX$7,IF('Copy &amp; Paste Roster Report Here'!$M1020="QT",1,0),0)</f>
        <v>0</v>
      </c>
      <c r="CY1023" s="123">
        <f>IF('Copy &amp; Paste Roster Report Here'!$A1020=CY$7,IF('Copy &amp; Paste Roster Report Here'!$M1020="QT",1,0),0)</f>
        <v>0</v>
      </c>
      <c r="CZ1023" s="123">
        <f>IF('Copy &amp; Paste Roster Report Here'!$A1020=CZ$7,IF('Copy &amp; Paste Roster Report Here'!$M1020="QT",1,0),0)</f>
        <v>0</v>
      </c>
      <c r="DA1023" s="123">
        <f>IF('Copy &amp; Paste Roster Report Here'!$A1020=DA$7,IF('Copy &amp; Paste Roster Report Here'!$M1020="QT",1,0),0)</f>
        <v>0</v>
      </c>
      <c r="DB1023" s="123">
        <f>IF('Copy &amp; Paste Roster Report Here'!$A1020=DB$7,IF('Copy &amp; Paste Roster Report Here'!$M1020="QT",1,0),0)</f>
        <v>0</v>
      </c>
      <c r="DC1023" s="123">
        <f>IF('Copy &amp; Paste Roster Report Here'!$A1020=DC$7,IF('Copy &amp; Paste Roster Report Here'!$M1020="QT",1,0),0)</f>
        <v>0</v>
      </c>
      <c r="DD1023" s="73">
        <f t="shared" si="240"/>
        <v>0</v>
      </c>
      <c r="DE1023" s="124">
        <f>IF('Copy &amp; Paste Roster Report Here'!$A1020=DE$7,IF('Copy &amp; Paste Roster Report Here'!$M1020="xxxxxxxxxxx",1,0),0)</f>
        <v>0</v>
      </c>
      <c r="DF1023" s="124">
        <f>IF('Copy &amp; Paste Roster Report Here'!$A1020=DF$7,IF('Copy &amp; Paste Roster Report Here'!$M1020="xxxxxxxxxxx",1,0),0)</f>
        <v>0</v>
      </c>
      <c r="DG1023" s="124">
        <f>IF('Copy &amp; Paste Roster Report Here'!$A1020=DG$7,IF('Copy &amp; Paste Roster Report Here'!$M1020="xxxxxxxxxxx",1,0),0)</f>
        <v>0</v>
      </c>
      <c r="DH1023" s="124">
        <f>IF('Copy &amp; Paste Roster Report Here'!$A1020=DH$7,IF('Copy &amp; Paste Roster Report Here'!$M1020="xxxxxxxxxxx",1,0),0)</f>
        <v>0</v>
      </c>
      <c r="DI1023" s="124">
        <f>IF('Copy &amp; Paste Roster Report Here'!$A1020=DI$7,IF('Copy &amp; Paste Roster Report Here'!$M1020="xxxxxxxxxxx",1,0),0)</f>
        <v>0</v>
      </c>
      <c r="DJ1023" s="124">
        <f>IF('Copy &amp; Paste Roster Report Here'!$A1020=DJ$7,IF('Copy &amp; Paste Roster Report Here'!$M1020="xxxxxxxxxxx",1,0),0)</f>
        <v>0</v>
      </c>
      <c r="DK1023" s="124">
        <f>IF('Copy &amp; Paste Roster Report Here'!$A1020=DK$7,IF('Copy &amp; Paste Roster Report Here'!$M1020="xxxxxxxxxxx",1,0),0)</f>
        <v>0</v>
      </c>
      <c r="DL1023" s="124">
        <f>IF('Copy &amp; Paste Roster Report Here'!$A1020=DL$7,IF('Copy &amp; Paste Roster Report Here'!$M1020="xxxxxxxxxxx",1,0),0)</f>
        <v>0</v>
      </c>
      <c r="DM1023" s="124">
        <f>IF('Copy &amp; Paste Roster Report Here'!$A1020=DM$7,IF('Copy &amp; Paste Roster Report Here'!$M1020="xxxxxxxxxxx",1,0),0)</f>
        <v>0</v>
      </c>
      <c r="DN1023" s="124">
        <f>IF('Copy &amp; Paste Roster Report Here'!$A1020=DN$7,IF('Copy &amp; Paste Roster Report Here'!$M1020="xxxxxxxxxxx",1,0),0)</f>
        <v>0</v>
      </c>
      <c r="DO1023" s="124">
        <f>IF('Copy &amp; Paste Roster Report Here'!$A1020=DO$7,IF('Copy &amp; Paste Roster Report Here'!$M1020="xxxxxxxxxxx",1,0),0)</f>
        <v>0</v>
      </c>
      <c r="DP1023" s="125">
        <f t="shared" si="241"/>
        <v>0</v>
      </c>
      <c r="DQ1023" s="126">
        <f t="shared" si="242"/>
        <v>0</v>
      </c>
    </row>
    <row r="1024" spans="1:121" x14ac:dyDescent="0.25">
      <c r="A1024" s="111">
        <f t="shared" si="228"/>
        <v>0</v>
      </c>
      <c r="B1024" s="111">
        <f t="shared" si="229"/>
        <v>0</v>
      </c>
      <c r="C1024" s="112">
        <f>+('Copy &amp; Paste Roster Report Here'!$P1021-'Copy &amp; Paste Roster Report Here'!$O1021)/30</f>
        <v>0</v>
      </c>
      <c r="D1024" s="112">
        <f>+('Copy &amp; Paste Roster Report Here'!$P1021-'Copy &amp; Paste Roster Report Here'!$O1021)</f>
        <v>0</v>
      </c>
      <c r="E1024" s="111">
        <f>'Copy &amp; Paste Roster Report Here'!N1021</f>
        <v>0</v>
      </c>
      <c r="F1024" s="111" t="str">
        <f t="shared" si="230"/>
        <v>N</v>
      </c>
      <c r="G1024" s="111">
        <f>'Copy &amp; Paste Roster Report Here'!R1021</f>
        <v>0</v>
      </c>
      <c r="H1024" s="113">
        <f t="shared" si="231"/>
        <v>0</v>
      </c>
      <c r="I1024" s="112">
        <f>IF(F1024="N",$F$5-'Copy &amp; Paste Roster Report Here'!O1021,+'Copy &amp; Paste Roster Report Here'!Q1021-'Copy &amp; Paste Roster Report Here'!O1021)</f>
        <v>0</v>
      </c>
      <c r="J1024" s="114">
        <f t="shared" si="232"/>
        <v>0</v>
      </c>
      <c r="K1024" s="114">
        <f t="shared" si="233"/>
        <v>0</v>
      </c>
      <c r="L1024" s="115">
        <f>'Copy &amp; Paste Roster Report Here'!F1021</f>
        <v>0</v>
      </c>
      <c r="M1024" s="116">
        <f t="shared" si="234"/>
        <v>0</v>
      </c>
      <c r="N1024" s="117">
        <f>IF('Copy &amp; Paste Roster Report Here'!$A1021='Analytical Tests'!N$7,IF($F1024="Y",+$H1024*N$6,0),0)</f>
        <v>0</v>
      </c>
      <c r="O1024" s="117">
        <f>IF('Copy &amp; Paste Roster Report Here'!$A1021='Analytical Tests'!O$7,IF($F1024="Y",+$H1024*O$6,0),0)</f>
        <v>0</v>
      </c>
      <c r="P1024" s="117">
        <f>IF('Copy &amp; Paste Roster Report Here'!$A1021='Analytical Tests'!P$7,IF($F1024="Y",+$H1024*P$6,0),0)</f>
        <v>0</v>
      </c>
      <c r="Q1024" s="117">
        <f>IF('Copy &amp; Paste Roster Report Here'!$A1021='Analytical Tests'!Q$7,IF($F1024="Y",+$H1024*Q$6,0),0)</f>
        <v>0</v>
      </c>
      <c r="R1024" s="117">
        <f>IF('Copy &amp; Paste Roster Report Here'!$A1021='Analytical Tests'!R$7,IF($F1024="Y",+$H1024*R$6,0),0)</f>
        <v>0</v>
      </c>
      <c r="S1024" s="117">
        <f>IF('Copy &amp; Paste Roster Report Here'!$A1021='Analytical Tests'!S$7,IF($F1024="Y",+$H1024*S$6,0),0)</f>
        <v>0</v>
      </c>
      <c r="T1024" s="117">
        <f>IF('Copy &amp; Paste Roster Report Here'!$A1021='Analytical Tests'!T$7,IF($F1024="Y",+$H1024*T$6,0),0)</f>
        <v>0</v>
      </c>
      <c r="U1024" s="117">
        <f>IF('Copy &amp; Paste Roster Report Here'!$A1021='Analytical Tests'!U$7,IF($F1024="Y",+$H1024*U$6,0),0)</f>
        <v>0</v>
      </c>
      <c r="V1024" s="117">
        <f>IF('Copy &amp; Paste Roster Report Here'!$A1021='Analytical Tests'!V$7,IF($F1024="Y",+$H1024*V$6,0),0)</f>
        <v>0</v>
      </c>
      <c r="W1024" s="117">
        <f>IF('Copy &amp; Paste Roster Report Here'!$A1021='Analytical Tests'!W$7,IF($F1024="Y",+$H1024*W$6,0),0)</f>
        <v>0</v>
      </c>
      <c r="X1024" s="117">
        <f>IF('Copy &amp; Paste Roster Report Here'!$A1021='Analytical Tests'!X$7,IF($F1024="Y",+$H1024*X$6,0),0)</f>
        <v>0</v>
      </c>
      <c r="Y1024" s="117" t="b">
        <f>IF('Copy &amp; Paste Roster Report Here'!$A1021='Analytical Tests'!Y$7,IF($F1024="N",IF($J1024&gt;=$C1024,Y$6,+($I1024/$D1024)*Y$6),0))</f>
        <v>0</v>
      </c>
      <c r="Z1024" s="117" t="b">
        <f>IF('Copy &amp; Paste Roster Report Here'!$A1021='Analytical Tests'!Z$7,IF($F1024="N",IF($J1024&gt;=$C1024,Z$6,+($I1024/$D1024)*Z$6),0))</f>
        <v>0</v>
      </c>
      <c r="AA1024" s="117" t="b">
        <f>IF('Copy &amp; Paste Roster Report Here'!$A1021='Analytical Tests'!AA$7,IF($F1024="N",IF($J1024&gt;=$C1024,AA$6,+($I1024/$D1024)*AA$6),0))</f>
        <v>0</v>
      </c>
      <c r="AB1024" s="117" t="b">
        <f>IF('Copy &amp; Paste Roster Report Here'!$A1021='Analytical Tests'!AB$7,IF($F1024="N",IF($J1024&gt;=$C1024,AB$6,+($I1024/$D1024)*AB$6),0))</f>
        <v>0</v>
      </c>
      <c r="AC1024" s="117" t="b">
        <f>IF('Copy &amp; Paste Roster Report Here'!$A1021='Analytical Tests'!AC$7,IF($F1024="N",IF($J1024&gt;=$C1024,AC$6,+($I1024/$D1024)*AC$6),0))</f>
        <v>0</v>
      </c>
      <c r="AD1024" s="117" t="b">
        <f>IF('Copy &amp; Paste Roster Report Here'!$A1021='Analytical Tests'!AD$7,IF($F1024="N",IF($J1024&gt;=$C1024,AD$6,+($I1024/$D1024)*AD$6),0))</f>
        <v>0</v>
      </c>
      <c r="AE1024" s="117" t="b">
        <f>IF('Copy &amp; Paste Roster Report Here'!$A1021='Analytical Tests'!AE$7,IF($F1024="N",IF($J1024&gt;=$C1024,AE$6,+($I1024/$D1024)*AE$6),0))</f>
        <v>0</v>
      </c>
      <c r="AF1024" s="117" t="b">
        <f>IF('Copy &amp; Paste Roster Report Here'!$A1021='Analytical Tests'!AF$7,IF($F1024="N",IF($J1024&gt;=$C1024,AF$6,+($I1024/$D1024)*AF$6),0))</f>
        <v>0</v>
      </c>
      <c r="AG1024" s="117" t="b">
        <f>IF('Copy &amp; Paste Roster Report Here'!$A1021='Analytical Tests'!AG$7,IF($F1024="N",IF($J1024&gt;=$C1024,AG$6,+($I1024/$D1024)*AG$6),0))</f>
        <v>0</v>
      </c>
      <c r="AH1024" s="117" t="b">
        <f>IF('Copy &amp; Paste Roster Report Here'!$A1021='Analytical Tests'!AH$7,IF($F1024="N",IF($J1024&gt;=$C1024,AH$6,+($I1024/$D1024)*AH$6),0))</f>
        <v>0</v>
      </c>
      <c r="AI1024" s="117" t="b">
        <f>IF('Copy &amp; Paste Roster Report Here'!$A1021='Analytical Tests'!AI$7,IF($F1024="N",IF($J1024&gt;=$C1024,AI$6,+($I1024/$D1024)*AI$6),0))</f>
        <v>0</v>
      </c>
      <c r="AJ1024" s="79"/>
      <c r="AK1024" s="118">
        <f>IF('Copy &amp; Paste Roster Report Here'!$A1021=AK$7,IF('Copy &amp; Paste Roster Report Here'!$M1021="FT",1,0),0)</f>
        <v>0</v>
      </c>
      <c r="AL1024" s="118">
        <f>IF('Copy &amp; Paste Roster Report Here'!$A1021=AL$7,IF('Copy &amp; Paste Roster Report Here'!$M1021="FT",1,0),0)</f>
        <v>0</v>
      </c>
      <c r="AM1024" s="118">
        <f>IF('Copy &amp; Paste Roster Report Here'!$A1021=AM$7,IF('Copy &amp; Paste Roster Report Here'!$M1021="FT",1,0),0)</f>
        <v>0</v>
      </c>
      <c r="AN1024" s="118">
        <f>IF('Copy &amp; Paste Roster Report Here'!$A1021=AN$7,IF('Copy &amp; Paste Roster Report Here'!$M1021="FT",1,0),0)</f>
        <v>0</v>
      </c>
      <c r="AO1024" s="118">
        <f>IF('Copy &amp; Paste Roster Report Here'!$A1021=AO$7,IF('Copy &amp; Paste Roster Report Here'!$M1021="FT",1,0),0)</f>
        <v>0</v>
      </c>
      <c r="AP1024" s="118">
        <f>IF('Copy &amp; Paste Roster Report Here'!$A1021=AP$7,IF('Copy &amp; Paste Roster Report Here'!$M1021="FT",1,0),0)</f>
        <v>0</v>
      </c>
      <c r="AQ1024" s="118">
        <f>IF('Copy &amp; Paste Roster Report Here'!$A1021=AQ$7,IF('Copy &amp; Paste Roster Report Here'!$M1021="FT",1,0),0)</f>
        <v>0</v>
      </c>
      <c r="AR1024" s="118">
        <f>IF('Copy &amp; Paste Roster Report Here'!$A1021=AR$7,IF('Copy &amp; Paste Roster Report Here'!$M1021="FT",1,0),0)</f>
        <v>0</v>
      </c>
      <c r="AS1024" s="118">
        <f>IF('Copy &amp; Paste Roster Report Here'!$A1021=AS$7,IF('Copy &amp; Paste Roster Report Here'!$M1021="FT",1,0),0)</f>
        <v>0</v>
      </c>
      <c r="AT1024" s="118">
        <f>IF('Copy &amp; Paste Roster Report Here'!$A1021=AT$7,IF('Copy &amp; Paste Roster Report Here'!$M1021="FT",1,0),0)</f>
        <v>0</v>
      </c>
      <c r="AU1024" s="118">
        <f>IF('Copy &amp; Paste Roster Report Here'!$A1021=AU$7,IF('Copy &amp; Paste Roster Report Here'!$M1021="FT",1,0),0)</f>
        <v>0</v>
      </c>
      <c r="AV1024" s="73">
        <f t="shared" si="235"/>
        <v>0</v>
      </c>
      <c r="AW1024" s="119">
        <f>IF('Copy &amp; Paste Roster Report Here'!$A1021=AW$7,IF('Copy &amp; Paste Roster Report Here'!$M1021="HT",1,0),0)</f>
        <v>0</v>
      </c>
      <c r="AX1024" s="119">
        <f>IF('Copy &amp; Paste Roster Report Here'!$A1021=AX$7,IF('Copy &amp; Paste Roster Report Here'!$M1021="HT",1,0),0)</f>
        <v>0</v>
      </c>
      <c r="AY1024" s="119">
        <f>IF('Copy &amp; Paste Roster Report Here'!$A1021=AY$7,IF('Copy &amp; Paste Roster Report Here'!$M1021="HT",1,0),0)</f>
        <v>0</v>
      </c>
      <c r="AZ1024" s="119">
        <f>IF('Copy &amp; Paste Roster Report Here'!$A1021=AZ$7,IF('Copy &amp; Paste Roster Report Here'!$M1021="HT",1,0),0)</f>
        <v>0</v>
      </c>
      <c r="BA1024" s="119">
        <f>IF('Copy &amp; Paste Roster Report Here'!$A1021=BA$7,IF('Copy &amp; Paste Roster Report Here'!$M1021="HT",1,0),0)</f>
        <v>0</v>
      </c>
      <c r="BB1024" s="119">
        <f>IF('Copy &amp; Paste Roster Report Here'!$A1021=BB$7,IF('Copy &amp; Paste Roster Report Here'!$M1021="HT",1,0),0)</f>
        <v>0</v>
      </c>
      <c r="BC1024" s="119">
        <f>IF('Copy &amp; Paste Roster Report Here'!$A1021=BC$7,IF('Copy &amp; Paste Roster Report Here'!$M1021="HT",1,0),0)</f>
        <v>0</v>
      </c>
      <c r="BD1024" s="119">
        <f>IF('Copy &amp; Paste Roster Report Here'!$A1021=BD$7,IF('Copy &amp; Paste Roster Report Here'!$M1021="HT",1,0),0)</f>
        <v>0</v>
      </c>
      <c r="BE1024" s="119">
        <f>IF('Copy &amp; Paste Roster Report Here'!$A1021=BE$7,IF('Copy &amp; Paste Roster Report Here'!$M1021="HT",1,0),0)</f>
        <v>0</v>
      </c>
      <c r="BF1024" s="119">
        <f>IF('Copy &amp; Paste Roster Report Here'!$A1021=BF$7,IF('Copy &amp; Paste Roster Report Here'!$M1021="HT",1,0),0)</f>
        <v>0</v>
      </c>
      <c r="BG1024" s="119">
        <f>IF('Copy &amp; Paste Roster Report Here'!$A1021=BG$7,IF('Copy &amp; Paste Roster Report Here'!$M1021="HT",1,0),0)</f>
        <v>0</v>
      </c>
      <c r="BH1024" s="73">
        <f t="shared" si="236"/>
        <v>0</v>
      </c>
      <c r="BI1024" s="120">
        <f>IF('Copy &amp; Paste Roster Report Here'!$A1021=BI$7,IF('Copy &amp; Paste Roster Report Here'!$M1021="MT",1,0),0)</f>
        <v>0</v>
      </c>
      <c r="BJ1024" s="120">
        <f>IF('Copy &amp; Paste Roster Report Here'!$A1021=BJ$7,IF('Copy &amp; Paste Roster Report Here'!$M1021="MT",1,0),0)</f>
        <v>0</v>
      </c>
      <c r="BK1024" s="120">
        <f>IF('Copy &amp; Paste Roster Report Here'!$A1021=BK$7,IF('Copy &amp; Paste Roster Report Here'!$M1021="MT",1,0),0)</f>
        <v>0</v>
      </c>
      <c r="BL1024" s="120">
        <f>IF('Copy &amp; Paste Roster Report Here'!$A1021=BL$7,IF('Copy &amp; Paste Roster Report Here'!$M1021="MT",1,0),0)</f>
        <v>0</v>
      </c>
      <c r="BM1024" s="120">
        <f>IF('Copy &amp; Paste Roster Report Here'!$A1021=BM$7,IF('Copy &amp; Paste Roster Report Here'!$M1021="MT",1,0),0)</f>
        <v>0</v>
      </c>
      <c r="BN1024" s="120">
        <f>IF('Copy &amp; Paste Roster Report Here'!$A1021=BN$7,IF('Copy &amp; Paste Roster Report Here'!$M1021="MT",1,0),0)</f>
        <v>0</v>
      </c>
      <c r="BO1024" s="120">
        <f>IF('Copy &amp; Paste Roster Report Here'!$A1021=BO$7,IF('Copy &amp; Paste Roster Report Here'!$M1021="MT",1,0),0)</f>
        <v>0</v>
      </c>
      <c r="BP1024" s="120">
        <f>IF('Copy &amp; Paste Roster Report Here'!$A1021=BP$7,IF('Copy &amp; Paste Roster Report Here'!$M1021="MT",1,0),0)</f>
        <v>0</v>
      </c>
      <c r="BQ1024" s="120">
        <f>IF('Copy &amp; Paste Roster Report Here'!$A1021=BQ$7,IF('Copy &amp; Paste Roster Report Here'!$M1021="MT",1,0),0)</f>
        <v>0</v>
      </c>
      <c r="BR1024" s="120">
        <f>IF('Copy &amp; Paste Roster Report Here'!$A1021=BR$7,IF('Copy &amp; Paste Roster Report Here'!$M1021="MT",1,0),0)</f>
        <v>0</v>
      </c>
      <c r="BS1024" s="120">
        <f>IF('Copy &amp; Paste Roster Report Here'!$A1021=BS$7,IF('Copy &amp; Paste Roster Report Here'!$M1021="MT",1,0),0)</f>
        <v>0</v>
      </c>
      <c r="BT1024" s="73">
        <f t="shared" si="237"/>
        <v>0</v>
      </c>
      <c r="BU1024" s="121">
        <f>IF('Copy &amp; Paste Roster Report Here'!$A1021=BU$7,IF('Copy &amp; Paste Roster Report Here'!$M1021="fy",1,0),0)</f>
        <v>0</v>
      </c>
      <c r="BV1024" s="121">
        <f>IF('Copy &amp; Paste Roster Report Here'!$A1021=BV$7,IF('Copy &amp; Paste Roster Report Here'!$M1021="fy",1,0),0)</f>
        <v>0</v>
      </c>
      <c r="BW1024" s="121">
        <f>IF('Copy &amp; Paste Roster Report Here'!$A1021=BW$7,IF('Copy &amp; Paste Roster Report Here'!$M1021="fy",1,0),0)</f>
        <v>0</v>
      </c>
      <c r="BX1024" s="121">
        <f>IF('Copy &amp; Paste Roster Report Here'!$A1021=BX$7,IF('Copy &amp; Paste Roster Report Here'!$M1021="fy",1,0),0)</f>
        <v>0</v>
      </c>
      <c r="BY1024" s="121">
        <f>IF('Copy &amp; Paste Roster Report Here'!$A1021=BY$7,IF('Copy &amp; Paste Roster Report Here'!$M1021="fy",1,0),0)</f>
        <v>0</v>
      </c>
      <c r="BZ1024" s="121">
        <f>IF('Copy &amp; Paste Roster Report Here'!$A1021=BZ$7,IF('Copy &amp; Paste Roster Report Here'!$M1021="fy",1,0),0)</f>
        <v>0</v>
      </c>
      <c r="CA1024" s="121">
        <f>IF('Copy &amp; Paste Roster Report Here'!$A1021=CA$7,IF('Copy &amp; Paste Roster Report Here'!$M1021="fy",1,0),0)</f>
        <v>0</v>
      </c>
      <c r="CB1024" s="121">
        <f>IF('Copy &amp; Paste Roster Report Here'!$A1021=CB$7,IF('Copy &amp; Paste Roster Report Here'!$M1021="fy",1,0),0)</f>
        <v>0</v>
      </c>
      <c r="CC1024" s="121">
        <f>IF('Copy &amp; Paste Roster Report Here'!$A1021=CC$7,IF('Copy &amp; Paste Roster Report Here'!$M1021="fy",1,0),0)</f>
        <v>0</v>
      </c>
      <c r="CD1024" s="121">
        <f>IF('Copy &amp; Paste Roster Report Here'!$A1021=CD$7,IF('Copy &amp; Paste Roster Report Here'!$M1021="fy",1,0),0)</f>
        <v>0</v>
      </c>
      <c r="CE1024" s="121">
        <f>IF('Copy &amp; Paste Roster Report Here'!$A1021=CE$7,IF('Copy &amp; Paste Roster Report Here'!$M1021="fy",1,0),0)</f>
        <v>0</v>
      </c>
      <c r="CF1024" s="73">
        <f t="shared" si="238"/>
        <v>0</v>
      </c>
      <c r="CG1024" s="122">
        <f>IF('Copy &amp; Paste Roster Report Here'!$A1021=CG$7,IF('Copy &amp; Paste Roster Report Here'!$M1021="RH",1,0),0)</f>
        <v>0</v>
      </c>
      <c r="CH1024" s="122">
        <f>IF('Copy &amp; Paste Roster Report Here'!$A1021=CH$7,IF('Copy &amp; Paste Roster Report Here'!$M1021="RH",1,0),0)</f>
        <v>0</v>
      </c>
      <c r="CI1024" s="122">
        <f>IF('Copy &amp; Paste Roster Report Here'!$A1021=CI$7,IF('Copy &amp; Paste Roster Report Here'!$M1021="RH",1,0),0)</f>
        <v>0</v>
      </c>
      <c r="CJ1024" s="122">
        <f>IF('Copy &amp; Paste Roster Report Here'!$A1021=CJ$7,IF('Copy &amp; Paste Roster Report Here'!$M1021="RH",1,0),0)</f>
        <v>0</v>
      </c>
      <c r="CK1024" s="122">
        <f>IF('Copy &amp; Paste Roster Report Here'!$A1021=CK$7,IF('Copy &amp; Paste Roster Report Here'!$M1021="RH",1,0),0)</f>
        <v>0</v>
      </c>
      <c r="CL1024" s="122">
        <f>IF('Copy &amp; Paste Roster Report Here'!$A1021=CL$7,IF('Copy &amp; Paste Roster Report Here'!$M1021="RH",1,0),0)</f>
        <v>0</v>
      </c>
      <c r="CM1024" s="122">
        <f>IF('Copy &amp; Paste Roster Report Here'!$A1021=CM$7,IF('Copy &amp; Paste Roster Report Here'!$M1021="RH",1,0),0)</f>
        <v>0</v>
      </c>
      <c r="CN1024" s="122">
        <f>IF('Copy &amp; Paste Roster Report Here'!$A1021=CN$7,IF('Copy &amp; Paste Roster Report Here'!$M1021="RH",1,0),0)</f>
        <v>0</v>
      </c>
      <c r="CO1024" s="122">
        <f>IF('Copy &amp; Paste Roster Report Here'!$A1021=CO$7,IF('Copy &amp; Paste Roster Report Here'!$M1021="RH",1,0),0)</f>
        <v>0</v>
      </c>
      <c r="CP1024" s="122">
        <f>IF('Copy &amp; Paste Roster Report Here'!$A1021=CP$7,IF('Copy &amp; Paste Roster Report Here'!$M1021="RH",1,0),0)</f>
        <v>0</v>
      </c>
      <c r="CQ1024" s="122">
        <f>IF('Copy &amp; Paste Roster Report Here'!$A1021=CQ$7,IF('Copy &amp; Paste Roster Report Here'!$M1021="RH",1,0),0)</f>
        <v>0</v>
      </c>
      <c r="CR1024" s="73">
        <f t="shared" si="239"/>
        <v>0</v>
      </c>
      <c r="CS1024" s="123">
        <f>IF('Copy &amp; Paste Roster Report Here'!$A1021=CS$7,IF('Copy &amp; Paste Roster Report Here'!$M1021="QT",1,0),0)</f>
        <v>0</v>
      </c>
      <c r="CT1024" s="123">
        <f>IF('Copy &amp; Paste Roster Report Here'!$A1021=CT$7,IF('Copy &amp; Paste Roster Report Here'!$M1021="QT",1,0),0)</f>
        <v>0</v>
      </c>
      <c r="CU1024" s="123">
        <f>IF('Copy &amp; Paste Roster Report Here'!$A1021=CU$7,IF('Copy &amp; Paste Roster Report Here'!$M1021="QT",1,0),0)</f>
        <v>0</v>
      </c>
      <c r="CV1024" s="123">
        <f>IF('Copy &amp; Paste Roster Report Here'!$A1021=CV$7,IF('Copy &amp; Paste Roster Report Here'!$M1021="QT",1,0),0)</f>
        <v>0</v>
      </c>
      <c r="CW1024" s="123">
        <f>IF('Copy &amp; Paste Roster Report Here'!$A1021=CW$7,IF('Copy &amp; Paste Roster Report Here'!$M1021="QT",1,0),0)</f>
        <v>0</v>
      </c>
      <c r="CX1024" s="123">
        <f>IF('Copy &amp; Paste Roster Report Here'!$A1021=CX$7,IF('Copy &amp; Paste Roster Report Here'!$M1021="QT",1,0),0)</f>
        <v>0</v>
      </c>
      <c r="CY1024" s="123">
        <f>IF('Copy &amp; Paste Roster Report Here'!$A1021=CY$7,IF('Copy &amp; Paste Roster Report Here'!$M1021="QT",1,0),0)</f>
        <v>0</v>
      </c>
      <c r="CZ1024" s="123">
        <f>IF('Copy &amp; Paste Roster Report Here'!$A1021=CZ$7,IF('Copy &amp; Paste Roster Report Here'!$M1021="QT",1,0),0)</f>
        <v>0</v>
      </c>
      <c r="DA1024" s="123">
        <f>IF('Copy &amp; Paste Roster Report Here'!$A1021=DA$7,IF('Copy &amp; Paste Roster Report Here'!$M1021="QT",1,0),0)</f>
        <v>0</v>
      </c>
      <c r="DB1024" s="123">
        <f>IF('Copy &amp; Paste Roster Report Here'!$A1021=DB$7,IF('Copy &amp; Paste Roster Report Here'!$M1021="QT",1,0),0)</f>
        <v>0</v>
      </c>
      <c r="DC1024" s="123">
        <f>IF('Copy &amp; Paste Roster Report Here'!$A1021=DC$7,IF('Copy &amp; Paste Roster Report Here'!$M1021="QT",1,0),0)</f>
        <v>0</v>
      </c>
      <c r="DD1024" s="73">
        <f t="shared" si="240"/>
        <v>0</v>
      </c>
      <c r="DE1024" s="124">
        <f>IF('Copy &amp; Paste Roster Report Here'!$A1021=DE$7,IF('Copy &amp; Paste Roster Report Here'!$M1021="xxxxxxxxxxx",1,0),0)</f>
        <v>0</v>
      </c>
      <c r="DF1024" s="124">
        <f>IF('Copy &amp; Paste Roster Report Here'!$A1021=DF$7,IF('Copy &amp; Paste Roster Report Here'!$M1021="xxxxxxxxxxx",1,0),0)</f>
        <v>0</v>
      </c>
      <c r="DG1024" s="124">
        <f>IF('Copy &amp; Paste Roster Report Here'!$A1021=DG$7,IF('Copy &amp; Paste Roster Report Here'!$M1021="xxxxxxxxxxx",1,0),0)</f>
        <v>0</v>
      </c>
      <c r="DH1024" s="124">
        <f>IF('Copy &amp; Paste Roster Report Here'!$A1021=DH$7,IF('Copy &amp; Paste Roster Report Here'!$M1021="xxxxxxxxxxx",1,0),0)</f>
        <v>0</v>
      </c>
      <c r="DI1024" s="124">
        <f>IF('Copy &amp; Paste Roster Report Here'!$A1021=DI$7,IF('Copy &amp; Paste Roster Report Here'!$M1021="xxxxxxxxxxx",1,0),0)</f>
        <v>0</v>
      </c>
      <c r="DJ1024" s="124">
        <f>IF('Copy &amp; Paste Roster Report Here'!$A1021=DJ$7,IF('Copy &amp; Paste Roster Report Here'!$M1021="xxxxxxxxxxx",1,0),0)</f>
        <v>0</v>
      </c>
      <c r="DK1024" s="124">
        <f>IF('Copy &amp; Paste Roster Report Here'!$A1021=DK$7,IF('Copy &amp; Paste Roster Report Here'!$M1021="xxxxxxxxxxx",1,0),0)</f>
        <v>0</v>
      </c>
      <c r="DL1024" s="124">
        <f>IF('Copy &amp; Paste Roster Report Here'!$A1021=DL$7,IF('Copy &amp; Paste Roster Report Here'!$M1021="xxxxxxxxxxx",1,0),0)</f>
        <v>0</v>
      </c>
      <c r="DM1024" s="124">
        <f>IF('Copy &amp; Paste Roster Report Here'!$A1021=DM$7,IF('Copy &amp; Paste Roster Report Here'!$M1021="xxxxxxxxxxx",1,0),0)</f>
        <v>0</v>
      </c>
      <c r="DN1024" s="124">
        <f>IF('Copy &amp; Paste Roster Report Here'!$A1021=DN$7,IF('Copy &amp; Paste Roster Report Here'!$M1021="xxxxxxxxxxx",1,0),0)</f>
        <v>0</v>
      </c>
      <c r="DO1024" s="124">
        <f>IF('Copy &amp; Paste Roster Report Here'!$A1021=DO$7,IF('Copy &amp; Paste Roster Report Here'!$M1021="xxxxxxxxxxx",1,0),0)</f>
        <v>0</v>
      </c>
      <c r="DP1024" s="125">
        <f t="shared" si="241"/>
        <v>0</v>
      </c>
      <c r="DQ1024" s="126">
        <f t="shared" si="242"/>
        <v>0</v>
      </c>
    </row>
    <row r="1025" spans="1:121" x14ac:dyDescent="0.25">
      <c r="A1025" s="111">
        <f t="shared" si="228"/>
        <v>0</v>
      </c>
      <c r="B1025" s="111">
        <f t="shared" si="229"/>
        <v>0</v>
      </c>
      <c r="C1025" s="112">
        <f>+('Copy &amp; Paste Roster Report Here'!$P1022-'Copy &amp; Paste Roster Report Here'!$O1022)/30</f>
        <v>0</v>
      </c>
      <c r="D1025" s="112">
        <f>+('Copy &amp; Paste Roster Report Here'!$P1022-'Copy &amp; Paste Roster Report Here'!$O1022)</f>
        <v>0</v>
      </c>
      <c r="E1025" s="111">
        <f>'Copy &amp; Paste Roster Report Here'!N1022</f>
        <v>0</v>
      </c>
      <c r="F1025" s="111" t="str">
        <f t="shared" si="230"/>
        <v>N</v>
      </c>
      <c r="G1025" s="111">
        <f>'Copy &amp; Paste Roster Report Here'!R1022</f>
        <v>0</v>
      </c>
      <c r="H1025" s="113">
        <f t="shared" si="231"/>
        <v>0</v>
      </c>
      <c r="I1025" s="112">
        <f>IF(F1025="N",$F$5-'Copy &amp; Paste Roster Report Here'!O1022,+'Copy &amp; Paste Roster Report Here'!Q1022-'Copy &amp; Paste Roster Report Here'!O1022)</f>
        <v>0</v>
      </c>
      <c r="J1025" s="114">
        <f t="shared" si="232"/>
        <v>0</v>
      </c>
      <c r="K1025" s="114">
        <f t="shared" si="233"/>
        <v>0</v>
      </c>
      <c r="L1025" s="115">
        <f>'Copy &amp; Paste Roster Report Here'!F1022</f>
        <v>0</v>
      </c>
      <c r="M1025" s="116">
        <f t="shared" si="234"/>
        <v>0</v>
      </c>
      <c r="N1025" s="117">
        <f>IF('Copy &amp; Paste Roster Report Here'!$A1022='Analytical Tests'!N$7,IF($F1025="Y",+$H1025*N$6,0),0)</f>
        <v>0</v>
      </c>
      <c r="O1025" s="117">
        <f>IF('Copy &amp; Paste Roster Report Here'!$A1022='Analytical Tests'!O$7,IF($F1025="Y",+$H1025*O$6,0),0)</f>
        <v>0</v>
      </c>
      <c r="P1025" s="117">
        <f>IF('Copy &amp; Paste Roster Report Here'!$A1022='Analytical Tests'!P$7,IF($F1025="Y",+$H1025*P$6,0),0)</f>
        <v>0</v>
      </c>
      <c r="Q1025" s="117">
        <f>IF('Copy &amp; Paste Roster Report Here'!$A1022='Analytical Tests'!Q$7,IF($F1025="Y",+$H1025*Q$6,0),0)</f>
        <v>0</v>
      </c>
      <c r="R1025" s="117">
        <f>IF('Copy &amp; Paste Roster Report Here'!$A1022='Analytical Tests'!R$7,IF($F1025="Y",+$H1025*R$6,0),0)</f>
        <v>0</v>
      </c>
      <c r="S1025" s="117">
        <f>IF('Copy &amp; Paste Roster Report Here'!$A1022='Analytical Tests'!S$7,IF($F1025="Y",+$H1025*S$6,0),0)</f>
        <v>0</v>
      </c>
      <c r="T1025" s="117">
        <f>IF('Copy &amp; Paste Roster Report Here'!$A1022='Analytical Tests'!T$7,IF($F1025="Y",+$H1025*T$6,0),0)</f>
        <v>0</v>
      </c>
      <c r="U1025" s="117">
        <f>IF('Copy &amp; Paste Roster Report Here'!$A1022='Analytical Tests'!U$7,IF($F1025="Y",+$H1025*U$6,0),0)</f>
        <v>0</v>
      </c>
      <c r="V1025" s="117">
        <f>IF('Copy &amp; Paste Roster Report Here'!$A1022='Analytical Tests'!V$7,IF($F1025="Y",+$H1025*V$6,0),0)</f>
        <v>0</v>
      </c>
      <c r="W1025" s="117">
        <f>IF('Copy &amp; Paste Roster Report Here'!$A1022='Analytical Tests'!W$7,IF($F1025="Y",+$H1025*W$6,0),0)</f>
        <v>0</v>
      </c>
      <c r="X1025" s="117">
        <f>IF('Copy &amp; Paste Roster Report Here'!$A1022='Analytical Tests'!X$7,IF($F1025="Y",+$H1025*X$6,0),0)</f>
        <v>0</v>
      </c>
      <c r="Y1025" s="117" t="b">
        <f>IF('Copy &amp; Paste Roster Report Here'!$A1022='Analytical Tests'!Y$7,IF($F1025="N",IF($J1025&gt;=$C1025,Y$6,+($I1025/$D1025)*Y$6),0))</f>
        <v>0</v>
      </c>
      <c r="Z1025" s="117" t="b">
        <f>IF('Copy &amp; Paste Roster Report Here'!$A1022='Analytical Tests'!Z$7,IF($F1025="N",IF($J1025&gt;=$C1025,Z$6,+($I1025/$D1025)*Z$6),0))</f>
        <v>0</v>
      </c>
      <c r="AA1025" s="117" t="b">
        <f>IF('Copy &amp; Paste Roster Report Here'!$A1022='Analytical Tests'!AA$7,IF($F1025="N",IF($J1025&gt;=$C1025,AA$6,+($I1025/$D1025)*AA$6),0))</f>
        <v>0</v>
      </c>
      <c r="AB1025" s="117" t="b">
        <f>IF('Copy &amp; Paste Roster Report Here'!$A1022='Analytical Tests'!AB$7,IF($F1025="N",IF($J1025&gt;=$C1025,AB$6,+($I1025/$D1025)*AB$6),0))</f>
        <v>0</v>
      </c>
      <c r="AC1025" s="117" t="b">
        <f>IF('Copy &amp; Paste Roster Report Here'!$A1022='Analytical Tests'!AC$7,IF($F1025="N",IF($J1025&gt;=$C1025,AC$6,+($I1025/$D1025)*AC$6),0))</f>
        <v>0</v>
      </c>
      <c r="AD1025" s="117" t="b">
        <f>IF('Copy &amp; Paste Roster Report Here'!$A1022='Analytical Tests'!AD$7,IF($F1025="N",IF($J1025&gt;=$C1025,AD$6,+($I1025/$D1025)*AD$6),0))</f>
        <v>0</v>
      </c>
      <c r="AE1025" s="117" t="b">
        <f>IF('Copy &amp; Paste Roster Report Here'!$A1022='Analytical Tests'!AE$7,IF($F1025="N",IF($J1025&gt;=$C1025,AE$6,+($I1025/$D1025)*AE$6),0))</f>
        <v>0</v>
      </c>
      <c r="AF1025" s="117" t="b">
        <f>IF('Copy &amp; Paste Roster Report Here'!$A1022='Analytical Tests'!AF$7,IF($F1025="N",IF($J1025&gt;=$C1025,AF$6,+($I1025/$D1025)*AF$6),0))</f>
        <v>0</v>
      </c>
      <c r="AG1025" s="117" t="b">
        <f>IF('Copy &amp; Paste Roster Report Here'!$A1022='Analytical Tests'!AG$7,IF($F1025="N",IF($J1025&gt;=$C1025,AG$6,+($I1025/$D1025)*AG$6),0))</f>
        <v>0</v>
      </c>
      <c r="AH1025" s="117" t="b">
        <f>IF('Copy &amp; Paste Roster Report Here'!$A1022='Analytical Tests'!AH$7,IF($F1025="N",IF($J1025&gt;=$C1025,AH$6,+($I1025/$D1025)*AH$6),0))</f>
        <v>0</v>
      </c>
      <c r="AI1025" s="117" t="b">
        <f>IF('Copy &amp; Paste Roster Report Here'!$A1022='Analytical Tests'!AI$7,IF($F1025="N",IF($J1025&gt;=$C1025,AI$6,+($I1025/$D1025)*AI$6),0))</f>
        <v>0</v>
      </c>
      <c r="AJ1025" s="79"/>
      <c r="AK1025" s="118">
        <f>IF('Copy &amp; Paste Roster Report Here'!$A1022=AK$7,IF('Copy &amp; Paste Roster Report Here'!$M1022="FT",1,0),0)</f>
        <v>0</v>
      </c>
      <c r="AL1025" s="118">
        <f>IF('Copy &amp; Paste Roster Report Here'!$A1022=AL$7,IF('Copy &amp; Paste Roster Report Here'!$M1022="FT",1,0),0)</f>
        <v>0</v>
      </c>
      <c r="AM1025" s="118">
        <f>IF('Copy &amp; Paste Roster Report Here'!$A1022=AM$7,IF('Copy &amp; Paste Roster Report Here'!$M1022="FT",1,0),0)</f>
        <v>0</v>
      </c>
      <c r="AN1025" s="118">
        <f>IF('Copy &amp; Paste Roster Report Here'!$A1022=AN$7,IF('Copy &amp; Paste Roster Report Here'!$M1022="FT",1,0),0)</f>
        <v>0</v>
      </c>
      <c r="AO1025" s="118">
        <f>IF('Copy &amp; Paste Roster Report Here'!$A1022=AO$7,IF('Copy &amp; Paste Roster Report Here'!$M1022="FT",1,0),0)</f>
        <v>0</v>
      </c>
      <c r="AP1025" s="118">
        <f>IF('Copy &amp; Paste Roster Report Here'!$A1022=AP$7,IF('Copy &amp; Paste Roster Report Here'!$M1022="FT",1,0),0)</f>
        <v>0</v>
      </c>
      <c r="AQ1025" s="118">
        <f>IF('Copy &amp; Paste Roster Report Here'!$A1022=AQ$7,IF('Copy &amp; Paste Roster Report Here'!$M1022="FT",1,0),0)</f>
        <v>0</v>
      </c>
      <c r="AR1025" s="118">
        <f>IF('Copy &amp; Paste Roster Report Here'!$A1022=AR$7,IF('Copy &amp; Paste Roster Report Here'!$M1022="FT",1,0),0)</f>
        <v>0</v>
      </c>
      <c r="AS1025" s="118">
        <f>IF('Copy &amp; Paste Roster Report Here'!$A1022=AS$7,IF('Copy &amp; Paste Roster Report Here'!$M1022="FT",1,0),0)</f>
        <v>0</v>
      </c>
      <c r="AT1025" s="118">
        <f>IF('Copy &amp; Paste Roster Report Here'!$A1022=AT$7,IF('Copy &amp; Paste Roster Report Here'!$M1022="FT",1,0),0)</f>
        <v>0</v>
      </c>
      <c r="AU1025" s="118">
        <f>IF('Copy &amp; Paste Roster Report Here'!$A1022=AU$7,IF('Copy &amp; Paste Roster Report Here'!$M1022="FT",1,0),0)</f>
        <v>0</v>
      </c>
      <c r="AV1025" s="73">
        <f t="shared" si="235"/>
        <v>0</v>
      </c>
      <c r="AW1025" s="119">
        <f>IF('Copy &amp; Paste Roster Report Here'!$A1022=AW$7,IF('Copy &amp; Paste Roster Report Here'!$M1022="HT",1,0),0)</f>
        <v>0</v>
      </c>
      <c r="AX1025" s="119">
        <f>IF('Copy &amp; Paste Roster Report Here'!$A1022=AX$7,IF('Copy &amp; Paste Roster Report Here'!$M1022="HT",1,0),0)</f>
        <v>0</v>
      </c>
      <c r="AY1025" s="119">
        <f>IF('Copy &amp; Paste Roster Report Here'!$A1022=AY$7,IF('Copy &amp; Paste Roster Report Here'!$M1022="HT",1,0),0)</f>
        <v>0</v>
      </c>
      <c r="AZ1025" s="119">
        <f>IF('Copy &amp; Paste Roster Report Here'!$A1022=AZ$7,IF('Copy &amp; Paste Roster Report Here'!$M1022="HT",1,0),0)</f>
        <v>0</v>
      </c>
      <c r="BA1025" s="119">
        <f>IF('Copy &amp; Paste Roster Report Here'!$A1022=BA$7,IF('Copy &amp; Paste Roster Report Here'!$M1022="HT",1,0),0)</f>
        <v>0</v>
      </c>
      <c r="BB1025" s="119">
        <f>IF('Copy &amp; Paste Roster Report Here'!$A1022=BB$7,IF('Copy &amp; Paste Roster Report Here'!$M1022="HT",1,0),0)</f>
        <v>0</v>
      </c>
      <c r="BC1025" s="119">
        <f>IF('Copy &amp; Paste Roster Report Here'!$A1022=BC$7,IF('Copy &amp; Paste Roster Report Here'!$M1022="HT",1,0),0)</f>
        <v>0</v>
      </c>
      <c r="BD1025" s="119">
        <f>IF('Copy &amp; Paste Roster Report Here'!$A1022=BD$7,IF('Copy &amp; Paste Roster Report Here'!$M1022="HT",1,0),0)</f>
        <v>0</v>
      </c>
      <c r="BE1025" s="119">
        <f>IF('Copy &amp; Paste Roster Report Here'!$A1022=BE$7,IF('Copy &amp; Paste Roster Report Here'!$M1022="HT",1,0),0)</f>
        <v>0</v>
      </c>
      <c r="BF1025" s="119">
        <f>IF('Copy &amp; Paste Roster Report Here'!$A1022=BF$7,IF('Copy &amp; Paste Roster Report Here'!$M1022="HT",1,0),0)</f>
        <v>0</v>
      </c>
      <c r="BG1025" s="119">
        <f>IF('Copy &amp; Paste Roster Report Here'!$A1022=BG$7,IF('Copy &amp; Paste Roster Report Here'!$M1022="HT",1,0),0)</f>
        <v>0</v>
      </c>
      <c r="BH1025" s="73">
        <f t="shared" si="236"/>
        <v>0</v>
      </c>
      <c r="BI1025" s="120">
        <f>IF('Copy &amp; Paste Roster Report Here'!$A1022=BI$7,IF('Copy &amp; Paste Roster Report Here'!$M1022="MT",1,0),0)</f>
        <v>0</v>
      </c>
      <c r="BJ1025" s="120">
        <f>IF('Copy &amp; Paste Roster Report Here'!$A1022=BJ$7,IF('Copy &amp; Paste Roster Report Here'!$M1022="MT",1,0),0)</f>
        <v>0</v>
      </c>
      <c r="BK1025" s="120">
        <f>IF('Copy &amp; Paste Roster Report Here'!$A1022=BK$7,IF('Copy &amp; Paste Roster Report Here'!$M1022="MT",1,0),0)</f>
        <v>0</v>
      </c>
      <c r="BL1025" s="120">
        <f>IF('Copy &amp; Paste Roster Report Here'!$A1022=BL$7,IF('Copy &amp; Paste Roster Report Here'!$M1022="MT",1,0),0)</f>
        <v>0</v>
      </c>
      <c r="BM1025" s="120">
        <f>IF('Copy &amp; Paste Roster Report Here'!$A1022=BM$7,IF('Copy &amp; Paste Roster Report Here'!$M1022="MT",1,0),0)</f>
        <v>0</v>
      </c>
      <c r="BN1025" s="120">
        <f>IF('Copy &amp; Paste Roster Report Here'!$A1022=BN$7,IF('Copy &amp; Paste Roster Report Here'!$M1022="MT",1,0),0)</f>
        <v>0</v>
      </c>
      <c r="BO1025" s="120">
        <f>IF('Copy &amp; Paste Roster Report Here'!$A1022=BO$7,IF('Copy &amp; Paste Roster Report Here'!$M1022="MT",1,0),0)</f>
        <v>0</v>
      </c>
      <c r="BP1025" s="120">
        <f>IF('Copy &amp; Paste Roster Report Here'!$A1022=BP$7,IF('Copy &amp; Paste Roster Report Here'!$M1022="MT",1,0),0)</f>
        <v>0</v>
      </c>
      <c r="BQ1025" s="120">
        <f>IF('Copy &amp; Paste Roster Report Here'!$A1022=BQ$7,IF('Copy &amp; Paste Roster Report Here'!$M1022="MT",1,0),0)</f>
        <v>0</v>
      </c>
      <c r="BR1025" s="120">
        <f>IF('Copy &amp; Paste Roster Report Here'!$A1022=BR$7,IF('Copy &amp; Paste Roster Report Here'!$M1022="MT",1,0),0)</f>
        <v>0</v>
      </c>
      <c r="BS1025" s="120">
        <f>IF('Copy &amp; Paste Roster Report Here'!$A1022=BS$7,IF('Copy &amp; Paste Roster Report Here'!$M1022="MT",1,0),0)</f>
        <v>0</v>
      </c>
      <c r="BT1025" s="73">
        <f t="shared" si="237"/>
        <v>0</v>
      </c>
      <c r="BU1025" s="121">
        <f>IF('Copy &amp; Paste Roster Report Here'!$A1022=BU$7,IF('Copy &amp; Paste Roster Report Here'!$M1022="fy",1,0),0)</f>
        <v>0</v>
      </c>
      <c r="BV1025" s="121">
        <f>IF('Copy &amp; Paste Roster Report Here'!$A1022=BV$7,IF('Copy &amp; Paste Roster Report Here'!$M1022="fy",1,0),0)</f>
        <v>0</v>
      </c>
      <c r="BW1025" s="121">
        <f>IF('Copy &amp; Paste Roster Report Here'!$A1022=BW$7,IF('Copy &amp; Paste Roster Report Here'!$M1022="fy",1,0),0)</f>
        <v>0</v>
      </c>
      <c r="BX1025" s="121">
        <f>IF('Copy &amp; Paste Roster Report Here'!$A1022=BX$7,IF('Copy &amp; Paste Roster Report Here'!$M1022="fy",1,0),0)</f>
        <v>0</v>
      </c>
      <c r="BY1025" s="121">
        <f>IF('Copy &amp; Paste Roster Report Here'!$A1022=BY$7,IF('Copy &amp; Paste Roster Report Here'!$M1022="fy",1,0),0)</f>
        <v>0</v>
      </c>
      <c r="BZ1025" s="121">
        <f>IF('Copy &amp; Paste Roster Report Here'!$A1022=BZ$7,IF('Copy &amp; Paste Roster Report Here'!$M1022="fy",1,0),0)</f>
        <v>0</v>
      </c>
      <c r="CA1025" s="121">
        <f>IF('Copy &amp; Paste Roster Report Here'!$A1022=CA$7,IF('Copy &amp; Paste Roster Report Here'!$M1022="fy",1,0),0)</f>
        <v>0</v>
      </c>
      <c r="CB1025" s="121">
        <f>IF('Copy &amp; Paste Roster Report Here'!$A1022=CB$7,IF('Copy &amp; Paste Roster Report Here'!$M1022="fy",1,0),0)</f>
        <v>0</v>
      </c>
      <c r="CC1025" s="121">
        <f>IF('Copy &amp; Paste Roster Report Here'!$A1022=CC$7,IF('Copy &amp; Paste Roster Report Here'!$M1022="fy",1,0),0)</f>
        <v>0</v>
      </c>
      <c r="CD1025" s="121">
        <f>IF('Copy &amp; Paste Roster Report Here'!$A1022=CD$7,IF('Copy &amp; Paste Roster Report Here'!$M1022="fy",1,0),0)</f>
        <v>0</v>
      </c>
      <c r="CE1025" s="121">
        <f>IF('Copy &amp; Paste Roster Report Here'!$A1022=CE$7,IF('Copy &amp; Paste Roster Report Here'!$M1022="fy",1,0),0)</f>
        <v>0</v>
      </c>
      <c r="CF1025" s="73">
        <f t="shared" si="238"/>
        <v>0</v>
      </c>
      <c r="CG1025" s="122">
        <f>IF('Copy &amp; Paste Roster Report Here'!$A1022=CG$7,IF('Copy &amp; Paste Roster Report Here'!$M1022="RH",1,0),0)</f>
        <v>0</v>
      </c>
      <c r="CH1025" s="122">
        <f>IF('Copy &amp; Paste Roster Report Here'!$A1022=CH$7,IF('Copy &amp; Paste Roster Report Here'!$M1022="RH",1,0),0)</f>
        <v>0</v>
      </c>
      <c r="CI1025" s="122">
        <f>IF('Copy &amp; Paste Roster Report Here'!$A1022=CI$7,IF('Copy &amp; Paste Roster Report Here'!$M1022="RH",1,0),0)</f>
        <v>0</v>
      </c>
      <c r="CJ1025" s="122">
        <f>IF('Copy &amp; Paste Roster Report Here'!$A1022=CJ$7,IF('Copy &amp; Paste Roster Report Here'!$M1022="RH",1,0),0)</f>
        <v>0</v>
      </c>
      <c r="CK1025" s="122">
        <f>IF('Copy &amp; Paste Roster Report Here'!$A1022=CK$7,IF('Copy &amp; Paste Roster Report Here'!$M1022="RH",1,0),0)</f>
        <v>0</v>
      </c>
      <c r="CL1025" s="122">
        <f>IF('Copy &amp; Paste Roster Report Here'!$A1022=CL$7,IF('Copy &amp; Paste Roster Report Here'!$M1022="RH",1,0),0)</f>
        <v>0</v>
      </c>
      <c r="CM1025" s="122">
        <f>IF('Copy &amp; Paste Roster Report Here'!$A1022=CM$7,IF('Copy &amp; Paste Roster Report Here'!$M1022="RH",1,0),0)</f>
        <v>0</v>
      </c>
      <c r="CN1025" s="122">
        <f>IF('Copy &amp; Paste Roster Report Here'!$A1022=CN$7,IF('Copy &amp; Paste Roster Report Here'!$M1022="RH",1,0),0)</f>
        <v>0</v>
      </c>
      <c r="CO1025" s="122">
        <f>IF('Copy &amp; Paste Roster Report Here'!$A1022=CO$7,IF('Copy &amp; Paste Roster Report Here'!$M1022="RH",1,0),0)</f>
        <v>0</v>
      </c>
      <c r="CP1025" s="122">
        <f>IF('Copy &amp; Paste Roster Report Here'!$A1022=CP$7,IF('Copy &amp; Paste Roster Report Here'!$M1022="RH",1,0),0)</f>
        <v>0</v>
      </c>
      <c r="CQ1025" s="122">
        <f>IF('Copy &amp; Paste Roster Report Here'!$A1022=CQ$7,IF('Copy &amp; Paste Roster Report Here'!$M1022="RH",1,0),0)</f>
        <v>0</v>
      </c>
      <c r="CR1025" s="73">
        <f t="shared" si="239"/>
        <v>0</v>
      </c>
      <c r="CS1025" s="123">
        <f>IF('Copy &amp; Paste Roster Report Here'!$A1022=CS$7,IF('Copy &amp; Paste Roster Report Here'!$M1022="QT",1,0),0)</f>
        <v>0</v>
      </c>
      <c r="CT1025" s="123">
        <f>IF('Copy &amp; Paste Roster Report Here'!$A1022=CT$7,IF('Copy &amp; Paste Roster Report Here'!$M1022="QT",1,0),0)</f>
        <v>0</v>
      </c>
      <c r="CU1025" s="123">
        <f>IF('Copy &amp; Paste Roster Report Here'!$A1022=CU$7,IF('Copy &amp; Paste Roster Report Here'!$M1022="QT",1,0),0)</f>
        <v>0</v>
      </c>
      <c r="CV1025" s="123">
        <f>IF('Copy &amp; Paste Roster Report Here'!$A1022=CV$7,IF('Copy &amp; Paste Roster Report Here'!$M1022="QT",1,0),0)</f>
        <v>0</v>
      </c>
      <c r="CW1025" s="123">
        <f>IF('Copy &amp; Paste Roster Report Here'!$A1022=CW$7,IF('Copy &amp; Paste Roster Report Here'!$M1022="QT",1,0),0)</f>
        <v>0</v>
      </c>
      <c r="CX1025" s="123">
        <f>IF('Copy &amp; Paste Roster Report Here'!$A1022=CX$7,IF('Copy &amp; Paste Roster Report Here'!$M1022="QT",1,0),0)</f>
        <v>0</v>
      </c>
      <c r="CY1025" s="123">
        <f>IF('Copy &amp; Paste Roster Report Here'!$A1022=CY$7,IF('Copy &amp; Paste Roster Report Here'!$M1022="QT",1,0),0)</f>
        <v>0</v>
      </c>
      <c r="CZ1025" s="123">
        <f>IF('Copy &amp; Paste Roster Report Here'!$A1022=CZ$7,IF('Copy &amp; Paste Roster Report Here'!$M1022="QT",1,0),0)</f>
        <v>0</v>
      </c>
      <c r="DA1025" s="123">
        <f>IF('Copy &amp; Paste Roster Report Here'!$A1022=DA$7,IF('Copy &amp; Paste Roster Report Here'!$M1022="QT",1,0),0)</f>
        <v>0</v>
      </c>
      <c r="DB1025" s="123">
        <f>IF('Copy &amp; Paste Roster Report Here'!$A1022=DB$7,IF('Copy &amp; Paste Roster Report Here'!$M1022="QT",1,0),0)</f>
        <v>0</v>
      </c>
      <c r="DC1025" s="123">
        <f>IF('Copy &amp; Paste Roster Report Here'!$A1022=DC$7,IF('Copy &amp; Paste Roster Report Here'!$M1022="QT",1,0),0)</f>
        <v>0</v>
      </c>
      <c r="DD1025" s="73">
        <f t="shared" si="240"/>
        <v>0</v>
      </c>
      <c r="DE1025" s="124">
        <f>IF('Copy &amp; Paste Roster Report Here'!$A1022=DE$7,IF('Copy &amp; Paste Roster Report Here'!$M1022="xxxxxxxxxxx",1,0),0)</f>
        <v>0</v>
      </c>
      <c r="DF1025" s="124">
        <f>IF('Copy &amp; Paste Roster Report Here'!$A1022=DF$7,IF('Copy &amp; Paste Roster Report Here'!$M1022="xxxxxxxxxxx",1,0),0)</f>
        <v>0</v>
      </c>
      <c r="DG1025" s="124">
        <f>IF('Copy &amp; Paste Roster Report Here'!$A1022=DG$7,IF('Copy &amp; Paste Roster Report Here'!$M1022="xxxxxxxxxxx",1,0),0)</f>
        <v>0</v>
      </c>
      <c r="DH1025" s="124">
        <f>IF('Copy &amp; Paste Roster Report Here'!$A1022=DH$7,IF('Copy &amp; Paste Roster Report Here'!$M1022="xxxxxxxxxxx",1,0),0)</f>
        <v>0</v>
      </c>
      <c r="DI1025" s="124">
        <f>IF('Copy &amp; Paste Roster Report Here'!$A1022=DI$7,IF('Copy &amp; Paste Roster Report Here'!$M1022="xxxxxxxxxxx",1,0),0)</f>
        <v>0</v>
      </c>
      <c r="DJ1025" s="124">
        <f>IF('Copy &amp; Paste Roster Report Here'!$A1022=DJ$7,IF('Copy &amp; Paste Roster Report Here'!$M1022="xxxxxxxxxxx",1,0),0)</f>
        <v>0</v>
      </c>
      <c r="DK1025" s="124">
        <f>IF('Copy &amp; Paste Roster Report Here'!$A1022=DK$7,IF('Copy &amp; Paste Roster Report Here'!$M1022="xxxxxxxxxxx",1,0),0)</f>
        <v>0</v>
      </c>
      <c r="DL1025" s="124">
        <f>IF('Copy &amp; Paste Roster Report Here'!$A1022=DL$7,IF('Copy &amp; Paste Roster Report Here'!$M1022="xxxxxxxxxxx",1,0),0)</f>
        <v>0</v>
      </c>
      <c r="DM1025" s="124">
        <f>IF('Copy &amp; Paste Roster Report Here'!$A1022=DM$7,IF('Copy &amp; Paste Roster Report Here'!$M1022="xxxxxxxxxxx",1,0),0)</f>
        <v>0</v>
      </c>
      <c r="DN1025" s="124">
        <f>IF('Copy &amp; Paste Roster Report Here'!$A1022=DN$7,IF('Copy &amp; Paste Roster Report Here'!$M1022="xxxxxxxxxxx",1,0),0)</f>
        <v>0</v>
      </c>
      <c r="DO1025" s="124">
        <f>IF('Copy &amp; Paste Roster Report Here'!$A1022=DO$7,IF('Copy &amp; Paste Roster Report Here'!$M1022="xxxxxxxxxxx",1,0),0)</f>
        <v>0</v>
      </c>
      <c r="DP1025" s="125">
        <f t="shared" si="241"/>
        <v>0</v>
      </c>
      <c r="DQ1025" s="126">
        <f t="shared" si="242"/>
        <v>0</v>
      </c>
    </row>
    <row r="1026" spans="1:121" x14ac:dyDescent="0.25">
      <c r="A1026" s="111">
        <f t="shared" si="228"/>
        <v>0</v>
      </c>
      <c r="B1026" s="111">
        <f t="shared" si="229"/>
        <v>0</v>
      </c>
      <c r="C1026" s="112">
        <f>+('Copy &amp; Paste Roster Report Here'!$P1023-'Copy &amp; Paste Roster Report Here'!$O1023)/30</f>
        <v>0</v>
      </c>
      <c r="D1026" s="112">
        <f>+('Copy &amp; Paste Roster Report Here'!$P1023-'Copy &amp; Paste Roster Report Here'!$O1023)</f>
        <v>0</v>
      </c>
      <c r="E1026" s="111">
        <f>'Copy &amp; Paste Roster Report Here'!N1023</f>
        <v>0</v>
      </c>
      <c r="F1026" s="111" t="str">
        <f t="shared" si="230"/>
        <v>N</v>
      </c>
      <c r="G1026" s="111">
        <f>'Copy &amp; Paste Roster Report Here'!R1023</f>
        <v>0</v>
      </c>
      <c r="H1026" s="113">
        <f t="shared" si="231"/>
        <v>0</v>
      </c>
      <c r="I1026" s="112">
        <f>IF(F1026="N",$F$5-'Copy &amp; Paste Roster Report Here'!O1023,+'Copy &amp; Paste Roster Report Here'!Q1023-'Copy &amp; Paste Roster Report Here'!O1023)</f>
        <v>0</v>
      </c>
      <c r="J1026" s="114">
        <f t="shared" si="232"/>
        <v>0</v>
      </c>
      <c r="K1026" s="114">
        <f t="shared" si="233"/>
        <v>0</v>
      </c>
      <c r="L1026" s="115">
        <f>'Copy &amp; Paste Roster Report Here'!F1023</f>
        <v>0</v>
      </c>
      <c r="M1026" s="116">
        <f t="shared" si="234"/>
        <v>0</v>
      </c>
      <c r="N1026" s="117">
        <f>IF('Copy &amp; Paste Roster Report Here'!$A1023='Analytical Tests'!N$7,IF($F1026="Y",+$H1026*N$6,0),0)</f>
        <v>0</v>
      </c>
      <c r="O1026" s="117">
        <f>IF('Copy &amp; Paste Roster Report Here'!$A1023='Analytical Tests'!O$7,IF($F1026="Y",+$H1026*O$6,0),0)</f>
        <v>0</v>
      </c>
      <c r="P1026" s="117">
        <f>IF('Copy &amp; Paste Roster Report Here'!$A1023='Analytical Tests'!P$7,IF($F1026="Y",+$H1026*P$6,0),0)</f>
        <v>0</v>
      </c>
      <c r="Q1026" s="117">
        <f>IF('Copy &amp; Paste Roster Report Here'!$A1023='Analytical Tests'!Q$7,IF($F1026="Y",+$H1026*Q$6,0),0)</f>
        <v>0</v>
      </c>
      <c r="R1026" s="117">
        <f>IF('Copy &amp; Paste Roster Report Here'!$A1023='Analytical Tests'!R$7,IF($F1026="Y",+$H1026*R$6,0),0)</f>
        <v>0</v>
      </c>
      <c r="S1026" s="117">
        <f>IF('Copy &amp; Paste Roster Report Here'!$A1023='Analytical Tests'!S$7,IF($F1026="Y",+$H1026*S$6,0),0)</f>
        <v>0</v>
      </c>
      <c r="T1026" s="117">
        <f>IF('Copy &amp; Paste Roster Report Here'!$A1023='Analytical Tests'!T$7,IF($F1026="Y",+$H1026*T$6,0),0)</f>
        <v>0</v>
      </c>
      <c r="U1026" s="117">
        <f>IF('Copy &amp; Paste Roster Report Here'!$A1023='Analytical Tests'!U$7,IF($F1026="Y",+$H1026*U$6,0),0)</f>
        <v>0</v>
      </c>
      <c r="V1026" s="117">
        <f>IF('Copy &amp; Paste Roster Report Here'!$A1023='Analytical Tests'!V$7,IF($F1026="Y",+$H1026*V$6,0),0)</f>
        <v>0</v>
      </c>
      <c r="W1026" s="117">
        <f>IF('Copy &amp; Paste Roster Report Here'!$A1023='Analytical Tests'!W$7,IF($F1026="Y",+$H1026*W$6,0),0)</f>
        <v>0</v>
      </c>
      <c r="X1026" s="117">
        <f>IF('Copy &amp; Paste Roster Report Here'!$A1023='Analytical Tests'!X$7,IF($F1026="Y",+$H1026*X$6,0),0)</f>
        <v>0</v>
      </c>
      <c r="Y1026" s="117" t="b">
        <f>IF('Copy &amp; Paste Roster Report Here'!$A1023='Analytical Tests'!Y$7,IF($F1026="N",IF($J1026&gt;=$C1026,Y$6,+($I1026/$D1026)*Y$6),0))</f>
        <v>0</v>
      </c>
      <c r="Z1026" s="117" t="b">
        <f>IF('Copy &amp; Paste Roster Report Here'!$A1023='Analytical Tests'!Z$7,IF($F1026="N",IF($J1026&gt;=$C1026,Z$6,+($I1026/$D1026)*Z$6),0))</f>
        <v>0</v>
      </c>
      <c r="AA1026" s="117" t="b">
        <f>IF('Copy &amp; Paste Roster Report Here'!$A1023='Analytical Tests'!AA$7,IF($F1026="N",IF($J1026&gt;=$C1026,AA$6,+($I1026/$D1026)*AA$6),0))</f>
        <v>0</v>
      </c>
      <c r="AB1026" s="117" t="b">
        <f>IF('Copy &amp; Paste Roster Report Here'!$A1023='Analytical Tests'!AB$7,IF($F1026="N",IF($J1026&gt;=$C1026,AB$6,+($I1026/$D1026)*AB$6),0))</f>
        <v>0</v>
      </c>
      <c r="AC1026" s="117" t="b">
        <f>IF('Copy &amp; Paste Roster Report Here'!$A1023='Analytical Tests'!AC$7,IF($F1026="N",IF($J1026&gt;=$C1026,AC$6,+($I1026/$D1026)*AC$6),0))</f>
        <v>0</v>
      </c>
      <c r="AD1026" s="117" t="b">
        <f>IF('Copy &amp; Paste Roster Report Here'!$A1023='Analytical Tests'!AD$7,IF($F1026="N",IF($J1026&gt;=$C1026,AD$6,+($I1026/$D1026)*AD$6),0))</f>
        <v>0</v>
      </c>
      <c r="AE1026" s="117" t="b">
        <f>IF('Copy &amp; Paste Roster Report Here'!$A1023='Analytical Tests'!AE$7,IF($F1026="N",IF($J1026&gt;=$C1026,AE$6,+($I1026/$D1026)*AE$6),0))</f>
        <v>0</v>
      </c>
      <c r="AF1026" s="117" t="b">
        <f>IF('Copy &amp; Paste Roster Report Here'!$A1023='Analytical Tests'!AF$7,IF($F1026="N",IF($J1026&gt;=$C1026,AF$6,+($I1026/$D1026)*AF$6),0))</f>
        <v>0</v>
      </c>
      <c r="AG1026" s="117" t="b">
        <f>IF('Copy &amp; Paste Roster Report Here'!$A1023='Analytical Tests'!AG$7,IF($F1026="N",IF($J1026&gt;=$C1026,AG$6,+($I1026/$D1026)*AG$6),0))</f>
        <v>0</v>
      </c>
      <c r="AH1026" s="117" t="b">
        <f>IF('Copy &amp; Paste Roster Report Here'!$A1023='Analytical Tests'!AH$7,IF($F1026="N",IF($J1026&gt;=$C1026,AH$6,+($I1026/$D1026)*AH$6),0))</f>
        <v>0</v>
      </c>
      <c r="AI1026" s="117" t="b">
        <f>IF('Copy &amp; Paste Roster Report Here'!$A1023='Analytical Tests'!AI$7,IF($F1026="N",IF($J1026&gt;=$C1026,AI$6,+($I1026/$D1026)*AI$6),0))</f>
        <v>0</v>
      </c>
      <c r="AJ1026" s="79"/>
      <c r="AK1026" s="118">
        <f>IF('Copy &amp; Paste Roster Report Here'!$A1023=AK$7,IF('Copy &amp; Paste Roster Report Here'!$M1023="FT",1,0),0)</f>
        <v>0</v>
      </c>
      <c r="AL1026" s="118">
        <f>IF('Copy &amp; Paste Roster Report Here'!$A1023=AL$7,IF('Copy &amp; Paste Roster Report Here'!$M1023="FT",1,0),0)</f>
        <v>0</v>
      </c>
      <c r="AM1026" s="118">
        <f>IF('Copy &amp; Paste Roster Report Here'!$A1023=AM$7,IF('Copy &amp; Paste Roster Report Here'!$M1023="FT",1,0),0)</f>
        <v>0</v>
      </c>
      <c r="AN1026" s="118">
        <f>IF('Copy &amp; Paste Roster Report Here'!$A1023=AN$7,IF('Copy &amp; Paste Roster Report Here'!$M1023="FT",1,0),0)</f>
        <v>0</v>
      </c>
      <c r="AO1026" s="118">
        <f>IF('Copy &amp; Paste Roster Report Here'!$A1023=AO$7,IF('Copy &amp; Paste Roster Report Here'!$M1023="FT",1,0),0)</f>
        <v>0</v>
      </c>
      <c r="AP1026" s="118">
        <f>IF('Copy &amp; Paste Roster Report Here'!$A1023=AP$7,IF('Copy &amp; Paste Roster Report Here'!$M1023="FT",1,0),0)</f>
        <v>0</v>
      </c>
      <c r="AQ1026" s="118">
        <f>IF('Copy &amp; Paste Roster Report Here'!$A1023=AQ$7,IF('Copy &amp; Paste Roster Report Here'!$M1023="FT",1,0),0)</f>
        <v>0</v>
      </c>
      <c r="AR1026" s="118">
        <f>IF('Copy &amp; Paste Roster Report Here'!$A1023=AR$7,IF('Copy &amp; Paste Roster Report Here'!$M1023="FT",1,0),0)</f>
        <v>0</v>
      </c>
      <c r="AS1026" s="118">
        <f>IF('Copy &amp; Paste Roster Report Here'!$A1023=AS$7,IF('Copy &amp; Paste Roster Report Here'!$M1023="FT",1,0),0)</f>
        <v>0</v>
      </c>
      <c r="AT1026" s="118">
        <f>IF('Copy &amp; Paste Roster Report Here'!$A1023=AT$7,IF('Copy &amp; Paste Roster Report Here'!$M1023="FT",1,0),0)</f>
        <v>0</v>
      </c>
      <c r="AU1026" s="118">
        <f>IF('Copy &amp; Paste Roster Report Here'!$A1023=AU$7,IF('Copy &amp; Paste Roster Report Here'!$M1023="FT",1,0),0)</f>
        <v>0</v>
      </c>
      <c r="AV1026" s="73">
        <f t="shared" si="235"/>
        <v>0</v>
      </c>
      <c r="AW1026" s="119">
        <f>IF('Copy &amp; Paste Roster Report Here'!$A1023=AW$7,IF('Copy &amp; Paste Roster Report Here'!$M1023="HT",1,0),0)</f>
        <v>0</v>
      </c>
      <c r="AX1026" s="119">
        <f>IF('Copy &amp; Paste Roster Report Here'!$A1023=AX$7,IF('Copy &amp; Paste Roster Report Here'!$M1023="HT",1,0),0)</f>
        <v>0</v>
      </c>
      <c r="AY1026" s="119">
        <f>IF('Copy &amp; Paste Roster Report Here'!$A1023=AY$7,IF('Copy &amp; Paste Roster Report Here'!$M1023="HT",1,0),0)</f>
        <v>0</v>
      </c>
      <c r="AZ1026" s="119">
        <f>IF('Copy &amp; Paste Roster Report Here'!$A1023=AZ$7,IF('Copy &amp; Paste Roster Report Here'!$M1023="HT",1,0),0)</f>
        <v>0</v>
      </c>
      <c r="BA1026" s="119">
        <f>IF('Copy &amp; Paste Roster Report Here'!$A1023=BA$7,IF('Copy &amp; Paste Roster Report Here'!$M1023="HT",1,0),0)</f>
        <v>0</v>
      </c>
      <c r="BB1026" s="119">
        <f>IF('Copy &amp; Paste Roster Report Here'!$A1023=BB$7,IF('Copy &amp; Paste Roster Report Here'!$M1023="HT",1,0),0)</f>
        <v>0</v>
      </c>
      <c r="BC1026" s="119">
        <f>IF('Copy &amp; Paste Roster Report Here'!$A1023=BC$7,IF('Copy &amp; Paste Roster Report Here'!$M1023="HT",1,0),0)</f>
        <v>0</v>
      </c>
      <c r="BD1026" s="119">
        <f>IF('Copy &amp; Paste Roster Report Here'!$A1023=BD$7,IF('Copy &amp; Paste Roster Report Here'!$M1023="HT",1,0),0)</f>
        <v>0</v>
      </c>
      <c r="BE1026" s="119">
        <f>IF('Copy &amp; Paste Roster Report Here'!$A1023=BE$7,IF('Copy &amp; Paste Roster Report Here'!$M1023="HT",1,0),0)</f>
        <v>0</v>
      </c>
      <c r="BF1026" s="119">
        <f>IF('Copy &amp; Paste Roster Report Here'!$A1023=BF$7,IF('Copy &amp; Paste Roster Report Here'!$M1023="HT",1,0),0)</f>
        <v>0</v>
      </c>
      <c r="BG1026" s="119">
        <f>IF('Copy &amp; Paste Roster Report Here'!$A1023=BG$7,IF('Copy &amp; Paste Roster Report Here'!$M1023="HT",1,0),0)</f>
        <v>0</v>
      </c>
      <c r="BH1026" s="73">
        <f t="shared" si="236"/>
        <v>0</v>
      </c>
      <c r="BI1026" s="120">
        <f>IF('Copy &amp; Paste Roster Report Here'!$A1023=BI$7,IF('Copy &amp; Paste Roster Report Here'!$M1023="MT",1,0),0)</f>
        <v>0</v>
      </c>
      <c r="BJ1026" s="120">
        <f>IF('Copy &amp; Paste Roster Report Here'!$A1023=BJ$7,IF('Copy &amp; Paste Roster Report Here'!$M1023="MT",1,0),0)</f>
        <v>0</v>
      </c>
      <c r="BK1026" s="120">
        <f>IF('Copy &amp; Paste Roster Report Here'!$A1023=BK$7,IF('Copy &amp; Paste Roster Report Here'!$M1023="MT",1,0),0)</f>
        <v>0</v>
      </c>
      <c r="BL1026" s="120">
        <f>IF('Copy &amp; Paste Roster Report Here'!$A1023=BL$7,IF('Copy &amp; Paste Roster Report Here'!$M1023="MT",1,0),0)</f>
        <v>0</v>
      </c>
      <c r="BM1026" s="120">
        <f>IF('Copy &amp; Paste Roster Report Here'!$A1023=BM$7,IF('Copy &amp; Paste Roster Report Here'!$M1023="MT",1,0),0)</f>
        <v>0</v>
      </c>
      <c r="BN1026" s="120">
        <f>IF('Copy &amp; Paste Roster Report Here'!$A1023=BN$7,IF('Copy &amp; Paste Roster Report Here'!$M1023="MT",1,0),0)</f>
        <v>0</v>
      </c>
      <c r="BO1026" s="120">
        <f>IF('Copy &amp; Paste Roster Report Here'!$A1023=BO$7,IF('Copy &amp; Paste Roster Report Here'!$M1023="MT",1,0),0)</f>
        <v>0</v>
      </c>
      <c r="BP1026" s="120">
        <f>IF('Copy &amp; Paste Roster Report Here'!$A1023=BP$7,IF('Copy &amp; Paste Roster Report Here'!$M1023="MT",1,0),0)</f>
        <v>0</v>
      </c>
      <c r="BQ1026" s="120">
        <f>IF('Copy &amp; Paste Roster Report Here'!$A1023=BQ$7,IF('Copy &amp; Paste Roster Report Here'!$M1023="MT",1,0),0)</f>
        <v>0</v>
      </c>
      <c r="BR1026" s="120">
        <f>IF('Copy &amp; Paste Roster Report Here'!$A1023=BR$7,IF('Copy &amp; Paste Roster Report Here'!$M1023="MT",1,0),0)</f>
        <v>0</v>
      </c>
      <c r="BS1026" s="120">
        <f>IF('Copy &amp; Paste Roster Report Here'!$A1023=BS$7,IF('Copy &amp; Paste Roster Report Here'!$M1023="MT",1,0),0)</f>
        <v>0</v>
      </c>
      <c r="BT1026" s="73">
        <f t="shared" si="237"/>
        <v>0</v>
      </c>
      <c r="BU1026" s="121">
        <f>IF('Copy &amp; Paste Roster Report Here'!$A1023=BU$7,IF('Copy &amp; Paste Roster Report Here'!$M1023="fy",1,0),0)</f>
        <v>0</v>
      </c>
      <c r="BV1026" s="121">
        <f>IF('Copy &amp; Paste Roster Report Here'!$A1023=BV$7,IF('Copy &amp; Paste Roster Report Here'!$M1023="fy",1,0),0)</f>
        <v>0</v>
      </c>
      <c r="BW1026" s="121">
        <f>IF('Copy &amp; Paste Roster Report Here'!$A1023=BW$7,IF('Copy &amp; Paste Roster Report Here'!$M1023="fy",1,0),0)</f>
        <v>0</v>
      </c>
      <c r="BX1026" s="121">
        <f>IF('Copy &amp; Paste Roster Report Here'!$A1023=BX$7,IF('Copy &amp; Paste Roster Report Here'!$M1023="fy",1,0),0)</f>
        <v>0</v>
      </c>
      <c r="BY1026" s="121">
        <f>IF('Copy &amp; Paste Roster Report Here'!$A1023=BY$7,IF('Copy &amp; Paste Roster Report Here'!$M1023="fy",1,0),0)</f>
        <v>0</v>
      </c>
      <c r="BZ1026" s="121">
        <f>IF('Copy &amp; Paste Roster Report Here'!$A1023=BZ$7,IF('Copy &amp; Paste Roster Report Here'!$M1023="fy",1,0),0)</f>
        <v>0</v>
      </c>
      <c r="CA1026" s="121">
        <f>IF('Copy &amp; Paste Roster Report Here'!$A1023=CA$7,IF('Copy &amp; Paste Roster Report Here'!$M1023="fy",1,0),0)</f>
        <v>0</v>
      </c>
      <c r="CB1026" s="121">
        <f>IF('Copy &amp; Paste Roster Report Here'!$A1023=CB$7,IF('Copy &amp; Paste Roster Report Here'!$M1023="fy",1,0),0)</f>
        <v>0</v>
      </c>
      <c r="CC1026" s="121">
        <f>IF('Copy &amp; Paste Roster Report Here'!$A1023=CC$7,IF('Copy &amp; Paste Roster Report Here'!$M1023="fy",1,0),0)</f>
        <v>0</v>
      </c>
      <c r="CD1026" s="121">
        <f>IF('Copy &amp; Paste Roster Report Here'!$A1023=CD$7,IF('Copy &amp; Paste Roster Report Here'!$M1023="fy",1,0),0)</f>
        <v>0</v>
      </c>
      <c r="CE1026" s="121">
        <f>IF('Copy &amp; Paste Roster Report Here'!$A1023=CE$7,IF('Copy &amp; Paste Roster Report Here'!$M1023="fy",1,0),0)</f>
        <v>0</v>
      </c>
      <c r="CF1026" s="73">
        <f t="shared" si="238"/>
        <v>0</v>
      </c>
      <c r="CG1026" s="122">
        <f>IF('Copy &amp; Paste Roster Report Here'!$A1023=CG$7,IF('Copy &amp; Paste Roster Report Here'!$M1023="RH",1,0),0)</f>
        <v>0</v>
      </c>
      <c r="CH1026" s="122">
        <f>IF('Copy &amp; Paste Roster Report Here'!$A1023=CH$7,IF('Copy &amp; Paste Roster Report Here'!$M1023="RH",1,0),0)</f>
        <v>0</v>
      </c>
      <c r="CI1026" s="122">
        <f>IF('Copy &amp; Paste Roster Report Here'!$A1023=CI$7,IF('Copy &amp; Paste Roster Report Here'!$M1023="RH",1,0),0)</f>
        <v>0</v>
      </c>
      <c r="CJ1026" s="122">
        <f>IF('Copy &amp; Paste Roster Report Here'!$A1023=CJ$7,IF('Copy &amp; Paste Roster Report Here'!$M1023="RH",1,0),0)</f>
        <v>0</v>
      </c>
      <c r="CK1026" s="122">
        <f>IF('Copy &amp; Paste Roster Report Here'!$A1023=CK$7,IF('Copy &amp; Paste Roster Report Here'!$M1023="RH",1,0),0)</f>
        <v>0</v>
      </c>
      <c r="CL1026" s="122">
        <f>IF('Copy &amp; Paste Roster Report Here'!$A1023=CL$7,IF('Copy &amp; Paste Roster Report Here'!$M1023="RH",1,0),0)</f>
        <v>0</v>
      </c>
      <c r="CM1026" s="122">
        <f>IF('Copy &amp; Paste Roster Report Here'!$A1023=CM$7,IF('Copy &amp; Paste Roster Report Here'!$M1023="RH",1,0),0)</f>
        <v>0</v>
      </c>
      <c r="CN1026" s="122">
        <f>IF('Copy &amp; Paste Roster Report Here'!$A1023=CN$7,IF('Copy &amp; Paste Roster Report Here'!$M1023="RH",1,0),0)</f>
        <v>0</v>
      </c>
      <c r="CO1026" s="122">
        <f>IF('Copy &amp; Paste Roster Report Here'!$A1023=CO$7,IF('Copy &amp; Paste Roster Report Here'!$M1023="RH",1,0),0)</f>
        <v>0</v>
      </c>
      <c r="CP1026" s="122">
        <f>IF('Copy &amp; Paste Roster Report Here'!$A1023=CP$7,IF('Copy &amp; Paste Roster Report Here'!$M1023="RH",1,0),0)</f>
        <v>0</v>
      </c>
      <c r="CQ1026" s="122">
        <f>IF('Copy &amp; Paste Roster Report Here'!$A1023=CQ$7,IF('Copy &amp; Paste Roster Report Here'!$M1023="RH",1,0),0)</f>
        <v>0</v>
      </c>
      <c r="CR1026" s="73">
        <f t="shared" si="239"/>
        <v>0</v>
      </c>
      <c r="CS1026" s="123">
        <f>IF('Copy &amp; Paste Roster Report Here'!$A1023=CS$7,IF('Copy &amp; Paste Roster Report Here'!$M1023="QT",1,0),0)</f>
        <v>0</v>
      </c>
      <c r="CT1026" s="123">
        <f>IF('Copy &amp; Paste Roster Report Here'!$A1023=CT$7,IF('Copy &amp; Paste Roster Report Here'!$M1023="QT",1,0),0)</f>
        <v>0</v>
      </c>
      <c r="CU1026" s="123">
        <f>IF('Copy &amp; Paste Roster Report Here'!$A1023=CU$7,IF('Copy &amp; Paste Roster Report Here'!$M1023="QT",1,0),0)</f>
        <v>0</v>
      </c>
      <c r="CV1026" s="123">
        <f>IF('Copy &amp; Paste Roster Report Here'!$A1023=CV$7,IF('Copy &amp; Paste Roster Report Here'!$M1023="QT",1,0),0)</f>
        <v>0</v>
      </c>
      <c r="CW1026" s="123">
        <f>IF('Copy &amp; Paste Roster Report Here'!$A1023=CW$7,IF('Copy &amp; Paste Roster Report Here'!$M1023="QT",1,0),0)</f>
        <v>0</v>
      </c>
      <c r="CX1026" s="123">
        <f>IF('Copy &amp; Paste Roster Report Here'!$A1023=CX$7,IF('Copy &amp; Paste Roster Report Here'!$M1023="QT",1,0),0)</f>
        <v>0</v>
      </c>
      <c r="CY1026" s="123">
        <f>IF('Copy &amp; Paste Roster Report Here'!$A1023=CY$7,IF('Copy &amp; Paste Roster Report Here'!$M1023="QT",1,0),0)</f>
        <v>0</v>
      </c>
      <c r="CZ1026" s="123">
        <f>IF('Copy &amp; Paste Roster Report Here'!$A1023=CZ$7,IF('Copy &amp; Paste Roster Report Here'!$M1023="QT",1,0),0)</f>
        <v>0</v>
      </c>
      <c r="DA1026" s="123">
        <f>IF('Copy &amp; Paste Roster Report Here'!$A1023=DA$7,IF('Copy &amp; Paste Roster Report Here'!$M1023="QT",1,0),0)</f>
        <v>0</v>
      </c>
      <c r="DB1026" s="123">
        <f>IF('Copy &amp; Paste Roster Report Here'!$A1023=DB$7,IF('Copy &amp; Paste Roster Report Here'!$M1023="QT",1,0),0)</f>
        <v>0</v>
      </c>
      <c r="DC1026" s="123">
        <f>IF('Copy &amp; Paste Roster Report Here'!$A1023=DC$7,IF('Copy &amp; Paste Roster Report Here'!$M1023="QT",1,0),0)</f>
        <v>0</v>
      </c>
      <c r="DD1026" s="73">
        <f t="shared" si="240"/>
        <v>0</v>
      </c>
      <c r="DE1026" s="124">
        <f>IF('Copy &amp; Paste Roster Report Here'!$A1023=DE$7,IF('Copy &amp; Paste Roster Report Here'!$M1023="xxxxxxxxxxx",1,0),0)</f>
        <v>0</v>
      </c>
      <c r="DF1026" s="124">
        <f>IF('Copy &amp; Paste Roster Report Here'!$A1023=DF$7,IF('Copy &amp; Paste Roster Report Here'!$M1023="xxxxxxxxxxx",1,0),0)</f>
        <v>0</v>
      </c>
      <c r="DG1026" s="124">
        <f>IF('Copy &amp; Paste Roster Report Here'!$A1023=DG$7,IF('Copy &amp; Paste Roster Report Here'!$M1023="xxxxxxxxxxx",1,0),0)</f>
        <v>0</v>
      </c>
      <c r="DH1026" s="124">
        <f>IF('Copy &amp; Paste Roster Report Here'!$A1023=DH$7,IF('Copy &amp; Paste Roster Report Here'!$M1023="xxxxxxxxxxx",1,0),0)</f>
        <v>0</v>
      </c>
      <c r="DI1026" s="124">
        <f>IF('Copy &amp; Paste Roster Report Here'!$A1023=DI$7,IF('Copy &amp; Paste Roster Report Here'!$M1023="xxxxxxxxxxx",1,0),0)</f>
        <v>0</v>
      </c>
      <c r="DJ1026" s="124">
        <f>IF('Copy &amp; Paste Roster Report Here'!$A1023=DJ$7,IF('Copy &amp; Paste Roster Report Here'!$M1023="xxxxxxxxxxx",1,0),0)</f>
        <v>0</v>
      </c>
      <c r="DK1026" s="124">
        <f>IF('Copy &amp; Paste Roster Report Here'!$A1023=DK$7,IF('Copy &amp; Paste Roster Report Here'!$M1023="xxxxxxxxxxx",1,0),0)</f>
        <v>0</v>
      </c>
      <c r="DL1026" s="124">
        <f>IF('Copy &amp; Paste Roster Report Here'!$A1023=DL$7,IF('Copy &amp; Paste Roster Report Here'!$M1023="xxxxxxxxxxx",1,0),0)</f>
        <v>0</v>
      </c>
      <c r="DM1026" s="124">
        <f>IF('Copy &amp; Paste Roster Report Here'!$A1023=DM$7,IF('Copy &amp; Paste Roster Report Here'!$M1023="xxxxxxxxxxx",1,0),0)</f>
        <v>0</v>
      </c>
      <c r="DN1026" s="124">
        <f>IF('Copy &amp; Paste Roster Report Here'!$A1023=DN$7,IF('Copy &amp; Paste Roster Report Here'!$M1023="xxxxxxxxxxx",1,0),0)</f>
        <v>0</v>
      </c>
      <c r="DO1026" s="124">
        <f>IF('Copy &amp; Paste Roster Report Here'!$A1023=DO$7,IF('Copy &amp; Paste Roster Report Here'!$M1023="xxxxxxxxxxx",1,0),0)</f>
        <v>0</v>
      </c>
      <c r="DP1026" s="125">
        <f t="shared" si="241"/>
        <v>0</v>
      </c>
      <c r="DQ1026" s="126">
        <f t="shared" si="242"/>
        <v>0</v>
      </c>
    </row>
    <row r="1027" spans="1:121" x14ac:dyDescent="0.25">
      <c r="A1027" s="111">
        <f t="shared" si="228"/>
        <v>0</v>
      </c>
      <c r="B1027" s="111">
        <f t="shared" si="229"/>
        <v>0</v>
      </c>
      <c r="C1027" s="112">
        <f>+('Copy &amp; Paste Roster Report Here'!$P1024-'Copy &amp; Paste Roster Report Here'!$O1024)/30</f>
        <v>0</v>
      </c>
      <c r="D1027" s="112">
        <f>+('Copy &amp; Paste Roster Report Here'!$P1024-'Copy &amp; Paste Roster Report Here'!$O1024)</f>
        <v>0</v>
      </c>
      <c r="E1027" s="111">
        <f>'Copy &amp; Paste Roster Report Here'!N1024</f>
        <v>0</v>
      </c>
      <c r="F1027" s="111" t="str">
        <f t="shared" si="230"/>
        <v>N</v>
      </c>
      <c r="G1027" s="111">
        <f>'Copy &amp; Paste Roster Report Here'!R1024</f>
        <v>0</v>
      </c>
      <c r="H1027" s="113">
        <f t="shared" si="231"/>
        <v>0</v>
      </c>
      <c r="I1027" s="112">
        <f>IF(F1027="N",$F$5-'Copy &amp; Paste Roster Report Here'!O1024,+'Copy &amp; Paste Roster Report Here'!Q1024-'Copy &amp; Paste Roster Report Here'!O1024)</f>
        <v>0</v>
      </c>
      <c r="J1027" s="114">
        <f t="shared" si="232"/>
        <v>0</v>
      </c>
      <c r="K1027" s="114">
        <f t="shared" si="233"/>
        <v>0</v>
      </c>
      <c r="L1027" s="115">
        <f>'Copy &amp; Paste Roster Report Here'!F1024</f>
        <v>0</v>
      </c>
      <c r="M1027" s="116">
        <f t="shared" si="234"/>
        <v>0</v>
      </c>
      <c r="N1027" s="117">
        <f>IF('Copy &amp; Paste Roster Report Here'!$A1024='Analytical Tests'!N$7,IF($F1027="Y",+$H1027*N$6,0),0)</f>
        <v>0</v>
      </c>
      <c r="O1027" s="117">
        <f>IF('Copy &amp; Paste Roster Report Here'!$A1024='Analytical Tests'!O$7,IF($F1027="Y",+$H1027*O$6,0),0)</f>
        <v>0</v>
      </c>
      <c r="P1027" s="117">
        <f>IF('Copy &amp; Paste Roster Report Here'!$A1024='Analytical Tests'!P$7,IF($F1027="Y",+$H1027*P$6,0),0)</f>
        <v>0</v>
      </c>
      <c r="Q1027" s="117">
        <f>IF('Copy &amp; Paste Roster Report Here'!$A1024='Analytical Tests'!Q$7,IF($F1027="Y",+$H1027*Q$6,0),0)</f>
        <v>0</v>
      </c>
      <c r="R1027" s="117">
        <f>IF('Copy &amp; Paste Roster Report Here'!$A1024='Analytical Tests'!R$7,IF($F1027="Y",+$H1027*R$6,0),0)</f>
        <v>0</v>
      </c>
      <c r="S1027" s="117">
        <f>IF('Copy &amp; Paste Roster Report Here'!$A1024='Analytical Tests'!S$7,IF($F1027="Y",+$H1027*S$6,0),0)</f>
        <v>0</v>
      </c>
      <c r="T1027" s="117">
        <f>IF('Copy &amp; Paste Roster Report Here'!$A1024='Analytical Tests'!T$7,IF($F1027="Y",+$H1027*T$6,0),0)</f>
        <v>0</v>
      </c>
      <c r="U1027" s="117">
        <f>IF('Copy &amp; Paste Roster Report Here'!$A1024='Analytical Tests'!U$7,IF($F1027="Y",+$H1027*U$6,0),0)</f>
        <v>0</v>
      </c>
      <c r="V1027" s="117">
        <f>IF('Copy &amp; Paste Roster Report Here'!$A1024='Analytical Tests'!V$7,IF($F1027="Y",+$H1027*V$6,0),0)</f>
        <v>0</v>
      </c>
      <c r="W1027" s="117">
        <f>IF('Copy &amp; Paste Roster Report Here'!$A1024='Analytical Tests'!W$7,IF($F1027="Y",+$H1027*W$6,0),0)</f>
        <v>0</v>
      </c>
      <c r="X1027" s="117">
        <f>IF('Copy &amp; Paste Roster Report Here'!$A1024='Analytical Tests'!X$7,IF($F1027="Y",+$H1027*X$6,0),0)</f>
        <v>0</v>
      </c>
      <c r="Y1027" s="117" t="b">
        <f>IF('Copy &amp; Paste Roster Report Here'!$A1024='Analytical Tests'!Y$7,IF($F1027="N",IF($J1027&gt;=$C1027,Y$6,+($I1027/$D1027)*Y$6),0))</f>
        <v>0</v>
      </c>
      <c r="Z1027" s="117" t="b">
        <f>IF('Copy &amp; Paste Roster Report Here'!$A1024='Analytical Tests'!Z$7,IF($F1027="N",IF($J1027&gt;=$C1027,Z$6,+($I1027/$D1027)*Z$6),0))</f>
        <v>0</v>
      </c>
      <c r="AA1027" s="117" t="b">
        <f>IF('Copy &amp; Paste Roster Report Here'!$A1024='Analytical Tests'!AA$7,IF($F1027="N",IF($J1027&gt;=$C1027,AA$6,+($I1027/$D1027)*AA$6),0))</f>
        <v>0</v>
      </c>
      <c r="AB1027" s="117" t="b">
        <f>IF('Copy &amp; Paste Roster Report Here'!$A1024='Analytical Tests'!AB$7,IF($F1027="N",IF($J1027&gt;=$C1027,AB$6,+($I1027/$D1027)*AB$6),0))</f>
        <v>0</v>
      </c>
      <c r="AC1027" s="117" t="b">
        <f>IF('Copy &amp; Paste Roster Report Here'!$A1024='Analytical Tests'!AC$7,IF($F1027="N",IF($J1027&gt;=$C1027,AC$6,+($I1027/$D1027)*AC$6),0))</f>
        <v>0</v>
      </c>
      <c r="AD1027" s="117" t="b">
        <f>IF('Copy &amp; Paste Roster Report Here'!$A1024='Analytical Tests'!AD$7,IF($F1027="N",IF($J1027&gt;=$C1027,AD$6,+($I1027/$D1027)*AD$6),0))</f>
        <v>0</v>
      </c>
      <c r="AE1027" s="117" t="b">
        <f>IF('Copy &amp; Paste Roster Report Here'!$A1024='Analytical Tests'!AE$7,IF($F1027="N",IF($J1027&gt;=$C1027,AE$6,+($I1027/$D1027)*AE$6),0))</f>
        <v>0</v>
      </c>
      <c r="AF1027" s="117" t="b">
        <f>IF('Copy &amp; Paste Roster Report Here'!$A1024='Analytical Tests'!AF$7,IF($F1027="N",IF($J1027&gt;=$C1027,AF$6,+($I1027/$D1027)*AF$6),0))</f>
        <v>0</v>
      </c>
      <c r="AG1027" s="117" t="b">
        <f>IF('Copy &amp; Paste Roster Report Here'!$A1024='Analytical Tests'!AG$7,IF($F1027="N",IF($J1027&gt;=$C1027,AG$6,+($I1027/$D1027)*AG$6),0))</f>
        <v>0</v>
      </c>
      <c r="AH1027" s="117" t="b">
        <f>IF('Copy &amp; Paste Roster Report Here'!$A1024='Analytical Tests'!AH$7,IF($F1027="N",IF($J1027&gt;=$C1027,AH$6,+($I1027/$D1027)*AH$6),0))</f>
        <v>0</v>
      </c>
      <c r="AI1027" s="117" t="b">
        <f>IF('Copy &amp; Paste Roster Report Here'!$A1024='Analytical Tests'!AI$7,IF($F1027="N",IF($J1027&gt;=$C1027,AI$6,+($I1027/$D1027)*AI$6),0))</f>
        <v>0</v>
      </c>
      <c r="AJ1027" s="79"/>
      <c r="AK1027" s="118">
        <f>IF('Copy &amp; Paste Roster Report Here'!$A1024=AK$7,IF('Copy &amp; Paste Roster Report Here'!$M1024="FT",1,0),0)</f>
        <v>0</v>
      </c>
      <c r="AL1027" s="118">
        <f>IF('Copy &amp; Paste Roster Report Here'!$A1024=AL$7,IF('Copy &amp; Paste Roster Report Here'!$M1024="FT",1,0),0)</f>
        <v>0</v>
      </c>
      <c r="AM1027" s="118">
        <f>IF('Copy &amp; Paste Roster Report Here'!$A1024=AM$7,IF('Copy &amp; Paste Roster Report Here'!$M1024="FT",1,0),0)</f>
        <v>0</v>
      </c>
      <c r="AN1027" s="118">
        <f>IF('Copy &amp; Paste Roster Report Here'!$A1024=AN$7,IF('Copy &amp; Paste Roster Report Here'!$M1024="FT",1,0),0)</f>
        <v>0</v>
      </c>
      <c r="AO1027" s="118">
        <f>IF('Copy &amp; Paste Roster Report Here'!$A1024=AO$7,IF('Copy &amp; Paste Roster Report Here'!$M1024="FT",1,0),0)</f>
        <v>0</v>
      </c>
      <c r="AP1027" s="118">
        <f>IF('Copy &amp; Paste Roster Report Here'!$A1024=AP$7,IF('Copy &amp; Paste Roster Report Here'!$M1024="FT",1,0),0)</f>
        <v>0</v>
      </c>
      <c r="AQ1027" s="118">
        <f>IF('Copy &amp; Paste Roster Report Here'!$A1024=AQ$7,IF('Copy &amp; Paste Roster Report Here'!$M1024="FT",1,0),0)</f>
        <v>0</v>
      </c>
      <c r="AR1027" s="118">
        <f>IF('Copy &amp; Paste Roster Report Here'!$A1024=AR$7,IF('Copy &amp; Paste Roster Report Here'!$M1024="FT",1,0),0)</f>
        <v>0</v>
      </c>
      <c r="AS1027" s="118">
        <f>IF('Copy &amp; Paste Roster Report Here'!$A1024=AS$7,IF('Copy &amp; Paste Roster Report Here'!$M1024="FT",1,0),0)</f>
        <v>0</v>
      </c>
      <c r="AT1027" s="118">
        <f>IF('Copy &amp; Paste Roster Report Here'!$A1024=AT$7,IF('Copy &amp; Paste Roster Report Here'!$M1024="FT",1,0),0)</f>
        <v>0</v>
      </c>
      <c r="AU1027" s="118">
        <f>IF('Copy &amp; Paste Roster Report Here'!$A1024=AU$7,IF('Copy &amp; Paste Roster Report Here'!$M1024="FT",1,0),0)</f>
        <v>0</v>
      </c>
      <c r="AV1027" s="73">
        <f t="shared" si="235"/>
        <v>0</v>
      </c>
      <c r="AW1027" s="119">
        <f>IF('Copy &amp; Paste Roster Report Here'!$A1024=AW$7,IF('Copy &amp; Paste Roster Report Here'!$M1024="HT",1,0),0)</f>
        <v>0</v>
      </c>
      <c r="AX1027" s="119">
        <f>IF('Copy &amp; Paste Roster Report Here'!$A1024=AX$7,IF('Copy &amp; Paste Roster Report Here'!$M1024="HT",1,0),0)</f>
        <v>0</v>
      </c>
      <c r="AY1027" s="119">
        <f>IF('Copy &amp; Paste Roster Report Here'!$A1024=AY$7,IF('Copy &amp; Paste Roster Report Here'!$M1024="HT",1,0),0)</f>
        <v>0</v>
      </c>
      <c r="AZ1027" s="119">
        <f>IF('Copy &amp; Paste Roster Report Here'!$A1024=AZ$7,IF('Copy &amp; Paste Roster Report Here'!$M1024="HT",1,0),0)</f>
        <v>0</v>
      </c>
      <c r="BA1027" s="119">
        <f>IF('Copy &amp; Paste Roster Report Here'!$A1024=BA$7,IF('Copy &amp; Paste Roster Report Here'!$M1024="HT",1,0),0)</f>
        <v>0</v>
      </c>
      <c r="BB1027" s="119">
        <f>IF('Copy &amp; Paste Roster Report Here'!$A1024=BB$7,IF('Copy &amp; Paste Roster Report Here'!$M1024="HT",1,0),0)</f>
        <v>0</v>
      </c>
      <c r="BC1027" s="119">
        <f>IF('Copy &amp; Paste Roster Report Here'!$A1024=BC$7,IF('Copy &amp; Paste Roster Report Here'!$M1024="HT",1,0),0)</f>
        <v>0</v>
      </c>
      <c r="BD1027" s="119">
        <f>IF('Copy &amp; Paste Roster Report Here'!$A1024=BD$7,IF('Copy &amp; Paste Roster Report Here'!$M1024="HT",1,0),0)</f>
        <v>0</v>
      </c>
      <c r="BE1027" s="119">
        <f>IF('Copy &amp; Paste Roster Report Here'!$A1024=BE$7,IF('Copy &amp; Paste Roster Report Here'!$M1024="HT",1,0),0)</f>
        <v>0</v>
      </c>
      <c r="BF1027" s="119">
        <f>IF('Copy &amp; Paste Roster Report Here'!$A1024=BF$7,IF('Copy &amp; Paste Roster Report Here'!$M1024="HT",1,0),0)</f>
        <v>0</v>
      </c>
      <c r="BG1027" s="119">
        <f>IF('Copy &amp; Paste Roster Report Here'!$A1024=BG$7,IF('Copy &amp; Paste Roster Report Here'!$M1024="HT",1,0),0)</f>
        <v>0</v>
      </c>
      <c r="BH1027" s="73">
        <f t="shared" si="236"/>
        <v>0</v>
      </c>
      <c r="BI1027" s="120">
        <f>IF('Copy &amp; Paste Roster Report Here'!$A1024=BI$7,IF('Copy &amp; Paste Roster Report Here'!$M1024="MT",1,0),0)</f>
        <v>0</v>
      </c>
      <c r="BJ1027" s="120">
        <f>IF('Copy &amp; Paste Roster Report Here'!$A1024=BJ$7,IF('Copy &amp; Paste Roster Report Here'!$M1024="MT",1,0),0)</f>
        <v>0</v>
      </c>
      <c r="BK1027" s="120">
        <f>IF('Copy &amp; Paste Roster Report Here'!$A1024=BK$7,IF('Copy &amp; Paste Roster Report Here'!$M1024="MT",1,0),0)</f>
        <v>0</v>
      </c>
      <c r="BL1027" s="120">
        <f>IF('Copy &amp; Paste Roster Report Here'!$A1024=BL$7,IF('Copy &amp; Paste Roster Report Here'!$M1024="MT",1,0),0)</f>
        <v>0</v>
      </c>
      <c r="BM1027" s="120">
        <f>IF('Copy &amp; Paste Roster Report Here'!$A1024=BM$7,IF('Copy &amp; Paste Roster Report Here'!$M1024="MT",1,0),0)</f>
        <v>0</v>
      </c>
      <c r="BN1027" s="120">
        <f>IF('Copy &amp; Paste Roster Report Here'!$A1024=BN$7,IF('Copy &amp; Paste Roster Report Here'!$M1024="MT",1,0),0)</f>
        <v>0</v>
      </c>
      <c r="BO1027" s="120">
        <f>IF('Copy &amp; Paste Roster Report Here'!$A1024=BO$7,IF('Copy &amp; Paste Roster Report Here'!$M1024="MT",1,0),0)</f>
        <v>0</v>
      </c>
      <c r="BP1027" s="120">
        <f>IF('Copy &amp; Paste Roster Report Here'!$A1024=BP$7,IF('Copy &amp; Paste Roster Report Here'!$M1024="MT",1,0),0)</f>
        <v>0</v>
      </c>
      <c r="BQ1027" s="120">
        <f>IF('Copy &amp; Paste Roster Report Here'!$A1024=BQ$7,IF('Copy &amp; Paste Roster Report Here'!$M1024="MT",1,0),0)</f>
        <v>0</v>
      </c>
      <c r="BR1027" s="120">
        <f>IF('Copy &amp; Paste Roster Report Here'!$A1024=BR$7,IF('Copy &amp; Paste Roster Report Here'!$M1024="MT",1,0),0)</f>
        <v>0</v>
      </c>
      <c r="BS1027" s="120">
        <f>IF('Copy &amp; Paste Roster Report Here'!$A1024=BS$7,IF('Copy &amp; Paste Roster Report Here'!$M1024="MT",1,0),0)</f>
        <v>0</v>
      </c>
      <c r="BT1027" s="73">
        <f t="shared" si="237"/>
        <v>0</v>
      </c>
      <c r="BU1027" s="121">
        <f>IF('Copy &amp; Paste Roster Report Here'!$A1024=BU$7,IF('Copy &amp; Paste Roster Report Here'!$M1024="fy",1,0),0)</f>
        <v>0</v>
      </c>
      <c r="BV1027" s="121">
        <f>IF('Copy &amp; Paste Roster Report Here'!$A1024=BV$7,IF('Copy &amp; Paste Roster Report Here'!$M1024="fy",1,0),0)</f>
        <v>0</v>
      </c>
      <c r="BW1027" s="121">
        <f>IF('Copy &amp; Paste Roster Report Here'!$A1024=BW$7,IF('Copy &amp; Paste Roster Report Here'!$M1024="fy",1,0),0)</f>
        <v>0</v>
      </c>
      <c r="BX1027" s="121">
        <f>IF('Copy &amp; Paste Roster Report Here'!$A1024=BX$7,IF('Copy &amp; Paste Roster Report Here'!$M1024="fy",1,0),0)</f>
        <v>0</v>
      </c>
      <c r="BY1027" s="121">
        <f>IF('Copy &amp; Paste Roster Report Here'!$A1024=BY$7,IF('Copy &amp; Paste Roster Report Here'!$M1024="fy",1,0),0)</f>
        <v>0</v>
      </c>
      <c r="BZ1027" s="121">
        <f>IF('Copy &amp; Paste Roster Report Here'!$A1024=BZ$7,IF('Copy &amp; Paste Roster Report Here'!$M1024="fy",1,0),0)</f>
        <v>0</v>
      </c>
      <c r="CA1027" s="121">
        <f>IF('Copy &amp; Paste Roster Report Here'!$A1024=CA$7,IF('Copy &amp; Paste Roster Report Here'!$M1024="fy",1,0),0)</f>
        <v>0</v>
      </c>
      <c r="CB1027" s="121">
        <f>IF('Copy &amp; Paste Roster Report Here'!$A1024=CB$7,IF('Copy &amp; Paste Roster Report Here'!$M1024="fy",1,0),0)</f>
        <v>0</v>
      </c>
      <c r="CC1027" s="121">
        <f>IF('Copy &amp; Paste Roster Report Here'!$A1024=CC$7,IF('Copy &amp; Paste Roster Report Here'!$M1024="fy",1,0),0)</f>
        <v>0</v>
      </c>
      <c r="CD1027" s="121">
        <f>IF('Copy &amp; Paste Roster Report Here'!$A1024=CD$7,IF('Copy &amp; Paste Roster Report Here'!$M1024="fy",1,0),0)</f>
        <v>0</v>
      </c>
      <c r="CE1027" s="121">
        <f>IF('Copy &amp; Paste Roster Report Here'!$A1024=CE$7,IF('Copy &amp; Paste Roster Report Here'!$M1024="fy",1,0),0)</f>
        <v>0</v>
      </c>
      <c r="CF1027" s="73">
        <f t="shared" si="238"/>
        <v>0</v>
      </c>
      <c r="CG1027" s="122">
        <f>IF('Copy &amp; Paste Roster Report Here'!$A1024=CG$7,IF('Copy &amp; Paste Roster Report Here'!$M1024="RH",1,0),0)</f>
        <v>0</v>
      </c>
      <c r="CH1027" s="122">
        <f>IF('Copy &amp; Paste Roster Report Here'!$A1024=CH$7,IF('Copy &amp; Paste Roster Report Here'!$M1024="RH",1,0),0)</f>
        <v>0</v>
      </c>
      <c r="CI1027" s="122">
        <f>IF('Copy &amp; Paste Roster Report Here'!$A1024=CI$7,IF('Copy &amp; Paste Roster Report Here'!$M1024="RH",1,0),0)</f>
        <v>0</v>
      </c>
      <c r="CJ1027" s="122">
        <f>IF('Copy &amp; Paste Roster Report Here'!$A1024=CJ$7,IF('Copy &amp; Paste Roster Report Here'!$M1024="RH",1,0),0)</f>
        <v>0</v>
      </c>
      <c r="CK1027" s="122">
        <f>IF('Copy &amp; Paste Roster Report Here'!$A1024=CK$7,IF('Copy &amp; Paste Roster Report Here'!$M1024="RH",1,0),0)</f>
        <v>0</v>
      </c>
      <c r="CL1027" s="122">
        <f>IF('Copy &amp; Paste Roster Report Here'!$A1024=CL$7,IF('Copy &amp; Paste Roster Report Here'!$M1024="RH",1,0),0)</f>
        <v>0</v>
      </c>
      <c r="CM1027" s="122">
        <f>IF('Copy &amp; Paste Roster Report Here'!$A1024=CM$7,IF('Copy &amp; Paste Roster Report Here'!$M1024="RH",1,0),0)</f>
        <v>0</v>
      </c>
      <c r="CN1027" s="122">
        <f>IF('Copy &amp; Paste Roster Report Here'!$A1024=CN$7,IF('Copy &amp; Paste Roster Report Here'!$M1024="RH",1,0),0)</f>
        <v>0</v>
      </c>
      <c r="CO1027" s="122">
        <f>IF('Copy &amp; Paste Roster Report Here'!$A1024=CO$7,IF('Copy &amp; Paste Roster Report Here'!$M1024="RH",1,0),0)</f>
        <v>0</v>
      </c>
      <c r="CP1027" s="122">
        <f>IF('Copy &amp; Paste Roster Report Here'!$A1024=CP$7,IF('Copy &amp; Paste Roster Report Here'!$M1024="RH",1,0),0)</f>
        <v>0</v>
      </c>
      <c r="CQ1027" s="122">
        <f>IF('Copy &amp; Paste Roster Report Here'!$A1024=CQ$7,IF('Copy &amp; Paste Roster Report Here'!$M1024="RH",1,0),0)</f>
        <v>0</v>
      </c>
      <c r="CR1027" s="73">
        <f t="shared" si="239"/>
        <v>0</v>
      </c>
      <c r="CS1027" s="123">
        <f>IF('Copy &amp; Paste Roster Report Here'!$A1024=CS$7,IF('Copy &amp; Paste Roster Report Here'!$M1024="QT",1,0),0)</f>
        <v>0</v>
      </c>
      <c r="CT1027" s="123">
        <f>IF('Copy &amp; Paste Roster Report Here'!$A1024=CT$7,IF('Copy &amp; Paste Roster Report Here'!$M1024="QT",1,0),0)</f>
        <v>0</v>
      </c>
      <c r="CU1027" s="123">
        <f>IF('Copy &amp; Paste Roster Report Here'!$A1024=CU$7,IF('Copy &amp; Paste Roster Report Here'!$M1024="QT",1,0),0)</f>
        <v>0</v>
      </c>
      <c r="CV1027" s="123">
        <f>IF('Copy &amp; Paste Roster Report Here'!$A1024=CV$7,IF('Copy &amp; Paste Roster Report Here'!$M1024="QT",1,0),0)</f>
        <v>0</v>
      </c>
      <c r="CW1027" s="123">
        <f>IF('Copy &amp; Paste Roster Report Here'!$A1024=CW$7,IF('Copy &amp; Paste Roster Report Here'!$M1024="QT",1,0),0)</f>
        <v>0</v>
      </c>
      <c r="CX1027" s="123">
        <f>IF('Copy &amp; Paste Roster Report Here'!$A1024=CX$7,IF('Copy &amp; Paste Roster Report Here'!$M1024="QT",1,0),0)</f>
        <v>0</v>
      </c>
      <c r="CY1027" s="123">
        <f>IF('Copy &amp; Paste Roster Report Here'!$A1024=CY$7,IF('Copy &amp; Paste Roster Report Here'!$M1024="QT",1,0),0)</f>
        <v>0</v>
      </c>
      <c r="CZ1027" s="123">
        <f>IF('Copy &amp; Paste Roster Report Here'!$A1024=CZ$7,IF('Copy &amp; Paste Roster Report Here'!$M1024="QT",1,0),0)</f>
        <v>0</v>
      </c>
      <c r="DA1027" s="123">
        <f>IF('Copy &amp; Paste Roster Report Here'!$A1024=DA$7,IF('Copy &amp; Paste Roster Report Here'!$M1024="QT",1,0),0)</f>
        <v>0</v>
      </c>
      <c r="DB1027" s="123">
        <f>IF('Copy &amp; Paste Roster Report Here'!$A1024=DB$7,IF('Copy &amp; Paste Roster Report Here'!$M1024="QT",1,0),0)</f>
        <v>0</v>
      </c>
      <c r="DC1027" s="123">
        <f>IF('Copy &amp; Paste Roster Report Here'!$A1024=DC$7,IF('Copy &amp; Paste Roster Report Here'!$M1024="QT",1,0),0)</f>
        <v>0</v>
      </c>
      <c r="DD1027" s="73">
        <f t="shared" si="240"/>
        <v>0</v>
      </c>
      <c r="DE1027" s="124">
        <f>IF('Copy &amp; Paste Roster Report Here'!$A1024=DE$7,IF('Copy &amp; Paste Roster Report Here'!$M1024="xxxxxxxxxxx",1,0),0)</f>
        <v>0</v>
      </c>
      <c r="DF1027" s="124">
        <f>IF('Copy &amp; Paste Roster Report Here'!$A1024=DF$7,IF('Copy &amp; Paste Roster Report Here'!$M1024="xxxxxxxxxxx",1,0),0)</f>
        <v>0</v>
      </c>
      <c r="DG1027" s="124">
        <f>IF('Copy &amp; Paste Roster Report Here'!$A1024=DG$7,IF('Copy &amp; Paste Roster Report Here'!$M1024="xxxxxxxxxxx",1,0),0)</f>
        <v>0</v>
      </c>
      <c r="DH1027" s="124">
        <f>IF('Copy &amp; Paste Roster Report Here'!$A1024=DH$7,IF('Copy &amp; Paste Roster Report Here'!$M1024="xxxxxxxxxxx",1,0),0)</f>
        <v>0</v>
      </c>
      <c r="DI1027" s="124">
        <f>IF('Copy &amp; Paste Roster Report Here'!$A1024=DI$7,IF('Copy &amp; Paste Roster Report Here'!$M1024="xxxxxxxxxxx",1,0),0)</f>
        <v>0</v>
      </c>
      <c r="DJ1027" s="124">
        <f>IF('Copy &amp; Paste Roster Report Here'!$A1024=DJ$7,IF('Copy &amp; Paste Roster Report Here'!$M1024="xxxxxxxxxxx",1,0),0)</f>
        <v>0</v>
      </c>
      <c r="DK1027" s="124">
        <f>IF('Copy &amp; Paste Roster Report Here'!$A1024=DK$7,IF('Copy &amp; Paste Roster Report Here'!$M1024="xxxxxxxxxxx",1,0),0)</f>
        <v>0</v>
      </c>
      <c r="DL1027" s="124">
        <f>IF('Copy &amp; Paste Roster Report Here'!$A1024=DL$7,IF('Copy &amp; Paste Roster Report Here'!$M1024="xxxxxxxxxxx",1,0),0)</f>
        <v>0</v>
      </c>
      <c r="DM1027" s="124">
        <f>IF('Copy &amp; Paste Roster Report Here'!$A1024=DM$7,IF('Copy &amp; Paste Roster Report Here'!$M1024="xxxxxxxxxxx",1,0),0)</f>
        <v>0</v>
      </c>
      <c r="DN1027" s="124">
        <f>IF('Copy &amp; Paste Roster Report Here'!$A1024=DN$7,IF('Copy &amp; Paste Roster Report Here'!$M1024="xxxxxxxxxxx",1,0),0)</f>
        <v>0</v>
      </c>
      <c r="DO1027" s="124">
        <f>IF('Copy &amp; Paste Roster Report Here'!$A1024=DO$7,IF('Copy &amp; Paste Roster Report Here'!$M1024="xxxxxxxxxxx",1,0),0)</f>
        <v>0</v>
      </c>
      <c r="DP1027" s="125">
        <f t="shared" si="241"/>
        <v>0</v>
      </c>
      <c r="DQ1027" s="126">
        <f t="shared" si="242"/>
        <v>0</v>
      </c>
    </row>
    <row r="1028" spans="1:121" x14ac:dyDescent="0.25">
      <c r="A1028" s="111">
        <f t="shared" si="228"/>
        <v>0</v>
      </c>
      <c r="B1028" s="111">
        <f t="shared" si="229"/>
        <v>0</v>
      </c>
      <c r="C1028" s="112">
        <f>+('Copy &amp; Paste Roster Report Here'!$P1025-'Copy &amp; Paste Roster Report Here'!$O1025)/30</f>
        <v>0</v>
      </c>
      <c r="D1028" s="112">
        <f>+('Copy &amp; Paste Roster Report Here'!$P1025-'Copy &amp; Paste Roster Report Here'!$O1025)</f>
        <v>0</v>
      </c>
      <c r="E1028" s="111">
        <f>'Copy &amp; Paste Roster Report Here'!N1025</f>
        <v>0</v>
      </c>
      <c r="F1028" s="111" t="str">
        <f t="shared" si="230"/>
        <v>N</v>
      </c>
      <c r="G1028" s="111">
        <f>'Copy &amp; Paste Roster Report Here'!R1025</f>
        <v>0</v>
      </c>
      <c r="H1028" s="113">
        <f t="shared" si="231"/>
        <v>0</v>
      </c>
      <c r="I1028" s="112">
        <f>IF(F1028="N",$F$5-'Copy &amp; Paste Roster Report Here'!O1025,+'Copy &amp; Paste Roster Report Here'!Q1025-'Copy &amp; Paste Roster Report Here'!O1025)</f>
        <v>0</v>
      </c>
      <c r="J1028" s="114">
        <f t="shared" si="232"/>
        <v>0</v>
      </c>
      <c r="K1028" s="114">
        <f t="shared" si="233"/>
        <v>0</v>
      </c>
      <c r="L1028" s="115">
        <f>'Copy &amp; Paste Roster Report Here'!F1025</f>
        <v>0</v>
      </c>
      <c r="M1028" s="116">
        <f t="shared" si="234"/>
        <v>0</v>
      </c>
      <c r="N1028" s="117">
        <f>IF('Copy &amp; Paste Roster Report Here'!$A1025='Analytical Tests'!N$7,IF($F1028="Y",+$H1028*N$6,0),0)</f>
        <v>0</v>
      </c>
      <c r="O1028" s="117">
        <f>IF('Copy &amp; Paste Roster Report Here'!$A1025='Analytical Tests'!O$7,IF($F1028="Y",+$H1028*O$6,0),0)</f>
        <v>0</v>
      </c>
      <c r="P1028" s="117">
        <f>IF('Copy &amp; Paste Roster Report Here'!$A1025='Analytical Tests'!P$7,IF($F1028="Y",+$H1028*P$6,0),0)</f>
        <v>0</v>
      </c>
      <c r="Q1028" s="117">
        <f>IF('Copy &amp; Paste Roster Report Here'!$A1025='Analytical Tests'!Q$7,IF($F1028="Y",+$H1028*Q$6,0),0)</f>
        <v>0</v>
      </c>
      <c r="R1028" s="117">
        <f>IF('Copy &amp; Paste Roster Report Here'!$A1025='Analytical Tests'!R$7,IF($F1028="Y",+$H1028*R$6,0),0)</f>
        <v>0</v>
      </c>
      <c r="S1028" s="117">
        <f>IF('Copy &amp; Paste Roster Report Here'!$A1025='Analytical Tests'!S$7,IF($F1028="Y",+$H1028*S$6,0),0)</f>
        <v>0</v>
      </c>
      <c r="T1028" s="117">
        <f>IF('Copy &amp; Paste Roster Report Here'!$A1025='Analytical Tests'!T$7,IF($F1028="Y",+$H1028*T$6,0),0)</f>
        <v>0</v>
      </c>
      <c r="U1028" s="117">
        <f>IF('Copy &amp; Paste Roster Report Here'!$A1025='Analytical Tests'!U$7,IF($F1028="Y",+$H1028*U$6,0),0)</f>
        <v>0</v>
      </c>
      <c r="V1028" s="117">
        <f>IF('Copy &amp; Paste Roster Report Here'!$A1025='Analytical Tests'!V$7,IF($F1028="Y",+$H1028*V$6,0),0)</f>
        <v>0</v>
      </c>
      <c r="W1028" s="117">
        <f>IF('Copy &amp; Paste Roster Report Here'!$A1025='Analytical Tests'!W$7,IF($F1028="Y",+$H1028*W$6,0),0)</f>
        <v>0</v>
      </c>
      <c r="X1028" s="117">
        <f>IF('Copy &amp; Paste Roster Report Here'!$A1025='Analytical Tests'!X$7,IF($F1028="Y",+$H1028*X$6,0),0)</f>
        <v>0</v>
      </c>
      <c r="Y1028" s="117" t="b">
        <f>IF('Copy &amp; Paste Roster Report Here'!$A1025='Analytical Tests'!Y$7,IF($F1028="N",IF($J1028&gt;=$C1028,Y$6,+($I1028/$D1028)*Y$6),0))</f>
        <v>0</v>
      </c>
      <c r="Z1028" s="117" t="b">
        <f>IF('Copy &amp; Paste Roster Report Here'!$A1025='Analytical Tests'!Z$7,IF($F1028="N",IF($J1028&gt;=$C1028,Z$6,+($I1028/$D1028)*Z$6),0))</f>
        <v>0</v>
      </c>
      <c r="AA1028" s="117" t="b">
        <f>IF('Copy &amp; Paste Roster Report Here'!$A1025='Analytical Tests'!AA$7,IF($F1028="N",IF($J1028&gt;=$C1028,AA$6,+($I1028/$D1028)*AA$6),0))</f>
        <v>0</v>
      </c>
      <c r="AB1028" s="117" t="b">
        <f>IF('Copy &amp; Paste Roster Report Here'!$A1025='Analytical Tests'!AB$7,IF($F1028="N",IF($J1028&gt;=$C1028,AB$6,+($I1028/$D1028)*AB$6),0))</f>
        <v>0</v>
      </c>
      <c r="AC1028" s="117" t="b">
        <f>IF('Copy &amp; Paste Roster Report Here'!$A1025='Analytical Tests'!AC$7,IF($F1028="N",IF($J1028&gt;=$C1028,AC$6,+($I1028/$D1028)*AC$6),0))</f>
        <v>0</v>
      </c>
      <c r="AD1028" s="117" t="b">
        <f>IF('Copy &amp; Paste Roster Report Here'!$A1025='Analytical Tests'!AD$7,IF($F1028="N",IF($J1028&gt;=$C1028,AD$6,+($I1028/$D1028)*AD$6),0))</f>
        <v>0</v>
      </c>
      <c r="AE1028" s="117" t="b">
        <f>IF('Copy &amp; Paste Roster Report Here'!$A1025='Analytical Tests'!AE$7,IF($F1028="N",IF($J1028&gt;=$C1028,AE$6,+($I1028/$D1028)*AE$6),0))</f>
        <v>0</v>
      </c>
      <c r="AF1028" s="117" t="b">
        <f>IF('Copy &amp; Paste Roster Report Here'!$A1025='Analytical Tests'!AF$7,IF($F1028="N",IF($J1028&gt;=$C1028,AF$6,+($I1028/$D1028)*AF$6),0))</f>
        <v>0</v>
      </c>
      <c r="AG1028" s="117" t="b">
        <f>IF('Copy &amp; Paste Roster Report Here'!$A1025='Analytical Tests'!AG$7,IF($F1028="N",IF($J1028&gt;=$C1028,AG$6,+($I1028/$D1028)*AG$6),0))</f>
        <v>0</v>
      </c>
      <c r="AH1028" s="117" t="b">
        <f>IF('Copy &amp; Paste Roster Report Here'!$A1025='Analytical Tests'!AH$7,IF($F1028="N",IF($J1028&gt;=$C1028,AH$6,+($I1028/$D1028)*AH$6),0))</f>
        <v>0</v>
      </c>
      <c r="AI1028" s="117" t="b">
        <f>IF('Copy &amp; Paste Roster Report Here'!$A1025='Analytical Tests'!AI$7,IF($F1028="N",IF($J1028&gt;=$C1028,AI$6,+($I1028/$D1028)*AI$6),0))</f>
        <v>0</v>
      </c>
      <c r="AJ1028" s="79"/>
      <c r="AK1028" s="118">
        <f>IF('Copy &amp; Paste Roster Report Here'!$A1025=AK$7,IF('Copy &amp; Paste Roster Report Here'!$M1025="FT",1,0),0)</f>
        <v>0</v>
      </c>
      <c r="AL1028" s="118">
        <f>IF('Copy &amp; Paste Roster Report Here'!$A1025=AL$7,IF('Copy &amp; Paste Roster Report Here'!$M1025="FT",1,0),0)</f>
        <v>0</v>
      </c>
      <c r="AM1028" s="118">
        <f>IF('Copy &amp; Paste Roster Report Here'!$A1025=AM$7,IF('Copy &amp; Paste Roster Report Here'!$M1025="FT",1,0),0)</f>
        <v>0</v>
      </c>
      <c r="AN1028" s="118">
        <f>IF('Copy &amp; Paste Roster Report Here'!$A1025=AN$7,IF('Copy &amp; Paste Roster Report Here'!$M1025="FT",1,0),0)</f>
        <v>0</v>
      </c>
      <c r="AO1028" s="118">
        <f>IF('Copy &amp; Paste Roster Report Here'!$A1025=AO$7,IF('Copy &amp; Paste Roster Report Here'!$M1025="FT",1,0),0)</f>
        <v>0</v>
      </c>
      <c r="AP1028" s="118">
        <f>IF('Copy &amp; Paste Roster Report Here'!$A1025=AP$7,IF('Copy &amp; Paste Roster Report Here'!$M1025="FT",1,0),0)</f>
        <v>0</v>
      </c>
      <c r="AQ1028" s="118">
        <f>IF('Copy &amp; Paste Roster Report Here'!$A1025=AQ$7,IF('Copy &amp; Paste Roster Report Here'!$M1025="FT",1,0),0)</f>
        <v>0</v>
      </c>
      <c r="AR1028" s="118">
        <f>IF('Copy &amp; Paste Roster Report Here'!$A1025=AR$7,IF('Copy &amp; Paste Roster Report Here'!$M1025="FT",1,0),0)</f>
        <v>0</v>
      </c>
      <c r="AS1028" s="118">
        <f>IF('Copy &amp; Paste Roster Report Here'!$A1025=AS$7,IF('Copy &amp; Paste Roster Report Here'!$M1025="FT",1,0),0)</f>
        <v>0</v>
      </c>
      <c r="AT1028" s="118">
        <f>IF('Copy &amp; Paste Roster Report Here'!$A1025=AT$7,IF('Copy &amp; Paste Roster Report Here'!$M1025="FT",1,0),0)</f>
        <v>0</v>
      </c>
      <c r="AU1028" s="118">
        <f>IF('Copy &amp; Paste Roster Report Here'!$A1025=AU$7,IF('Copy &amp; Paste Roster Report Here'!$M1025="FT",1,0),0)</f>
        <v>0</v>
      </c>
      <c r="AV1028" s="73">
        <f t="shared" si="235"/>
        <v>0</v>
      </c>
      <c r="AW1028" s="119">
        <f>IF('Copy &amp; Paste Roster Report Here'!$A1025=AW$7,IF('Copy &amp; Paste Roster Report Here'!$M1025="HT",1,0),0)</f>
        <v>0</v>
      </c>
      <c r="AX1028" s="119">
        <f>IF('Copy &amp; Paste Roster Report Here'!$A1025=AX$7,IF('Copy &amp; Paste Roster Report Here'!$M1025="HT",1,0),0)</f>
        <v>0</v>
      </c>
      <c r="AY1028" s="119">
        <f>IF('Copy &amp; Paste Roster Report Here'!$A1025=AY$7,IF('Copy &amp; Paste Roster Report Here'!$M1025="HT",1,0),0)</f>
        <v>0</v>
      </c>
      <c r="AZ1028" s="119">
        <f>IF('Copy &amp; Paste Roster Report Here'!$A1025=AZ$7,IF('Copy &amp; Paste Roster Report Here'!$M1025="HT",1,0),0)</f>
        <v>0</v>
      </c>
      <c r="BA1028" s="119">
        <f>IF('Copy &amp; Paste Roster Report Here'!$A1025=BA$7,IF('Copy &amp; Paste Roster Report Here'!$M1025="HT",1,0),0)</f>
        <v>0</v>
      </c>
      <c r="BB1028" s="119">
        <f>IF('Copy &amp; Paste Roster Report Here'!$A1025=BB$7,IF('Copy &amp; Paste Roster Report Here'!$M1025="HT",1,0),0)</f>
        <v>0</v>
      </c>
      <c r="BC1028" s="119">
        <f>IF('Copy &amp; Paste Roster Report Here'!$A1025=BC$7,IF('Copy &amp; Paste Roster Report Here'!$M1025="HT",1,0),0)</f>
        <v>0</v>
      </c>
      <c r="BD1028" s="119">
        <f>IF('Copy &amp; Paste Roster Report Here'!$A1025=BD$7,IF('Copy &amp; Paste Roster Report Here'!$M1025="HT",1,0),0)</f>
        <v>0</v>
      </c>
      <c r="BE1028" s="119">
        <f>IF('Copy &amp; Paste Roster Report Here'!$A1025=BE$7,IF('Copy &amp; Paste Roster Report Here'!$M1025="HT",1,0),0)</f>
        <v>0</v>
      </c>
      <c r="BF1028" s="119">
        <f>IF('Copy &amp; Paste Roster Report Here'!$A1025=BF$7,IF('Copy &amp; Paste Roster Report Here'!$M1025="HT",1,0),0)</f>
        <v>0</v>
      </c>
      <c r="BG1028" s="119">
        <f>IF('Copy &amp; Paste Roster Report Here'!$A1025=BG$7,IF('Copy &amp; Paste Roster Report Here'!$M1025="HT",1,0),0)</f>
        <v>0</v>
      </c>
      <c r="BH1028" s="73">
        <f t="shared" si="236"/>
        <v>0</v>
      </c>
      <c r="BI1028" s="120">
        <f>IF('Copy &amp; Paste Roster Report Here'!$A1025=BI$7,IF('Copy &amp; Paste Roster Report Here'!$M1025="MT",1,0),0)</f>
        <v>0</v>
      </c>
      <c r="BJ1028" s="120">
        <f>IF('Copy &amp; Paste Roster Report Here'!$A1025=BJ$7,IF('Copy &amp; Paste Roster Report Here'!$M1025="MT",1,0),0)</f>
        <v>0</v>
      </c>
      <c r="BK1028" s="120">
        <f>IF('Copy &amp; Paste Roster Report Here'!$A1025=BK$7,IF('Copy &amp; Paste Roster Report Here'!$M1025="MT",1,0),0)</f>
        <v>0</v>
      </c>
      <c r="BL1028" s="120">
        <f>IF('Copy &amp; Paste Roster Report Here'!$A1025=BL$7,IF('Copy &amp; Paste Roster Report Here'!$M1025="MT",1,0),0)</f>
        <v>0</v>
      </c>
      <c r="BM1028" s="120">
        <f>IF('Copy &amp; Paste Roster Report Here'!$A1025=BM$7,IF('Copy &amp; Paste Roster Report Here'!$M1025="MT",1,0),0)</f>
        <v>0</v>
      </c>
      <c r="BN1028" s="120">
        <f>IF('Copy &amp; Paste Roster Report Here'!$A1025=BN$7,IF('Copy &amp; Paste Roster Report Here'!$M1025="MT",1,0),0)</f>
        <v>0</v>
      </c>
      <c r="BO1028" s="120">
        <f>IF('Copy &amp; Paste Roster Report Here'!$A1025=BO$7,IF('Copy &amp; Paste Roster Report Here'!$M1025="MT",1,0),0)</f>
        <v>0</v>
      </c>
      <c r="BP1028" s="120">
        <f>IF('Copy &amp; Paste Roster Report Here'!$A1025=BP$7,IF('Copy &amp; Paste Roster Report Here'!$M1025="MT",1,0),0)</f>
        <v>0</v>
      </c>
      <c r="BQ1028" s="120">
        <f>IF('Copy &amp; Paste Roster Report Here'!$A1025=BQ$7,IF('Copy &amp; Paste Roster Report Here'!$M1025="MT",1,0),0)</f>
        <v>0</v>
      </c>
      <c r="BR1028" s="120">
        <f>IF('Copy &amp; Paste Roster Report Here'!$A1025=BR$7,IF('Copy &amp; Paste Roster Report Here'!$M1025="MT",1,0),0)</f>
        <v>0</v>
      </c>
      <c r="BS1028" s="120">
        <f>IF('Copy &amp; Paste Roster Report Here'!$A1025=BS$7,IF('Copy &amp; Paste Roster Report Here'!$M1025="MT",1,0),0)</f>
        <v>0</v>
      </c>
      <c r="BT1028" s="73">
        <f t="shared" si="237"/>
        <v>0</v>
      </c>
      <c r="BU1028" s="121">
        <f>IF('Copy &amp; Paste Roster Report Here'!$A1025=BU$7,IF('Copy &amp; Paste Roster Report Here'!$M1025="fy",1,0),0)</f>
        <v>0</v>
      </c>
      <c r="BV1028" s="121">
        <f>IF('Copy &amp; Paste Roster Report Here'!$A1025=BV$7,IF('Copy &amp; Paste Roster Report Here'!$M1025="fy",1,0),0)</f>
        <v>0</v>
      </c>
      <c r="BW1028" s="121">
        <f>IF('Copy &amp; Paste Roster Report Here'!$A1025=BW$7,IF('Copy &amp; Paste Roster Report Here'!$M1025="fy",1,0),0)</f>
        <v>0</v>
      </c>
      <c r="BX1028" s="121">
        <f>IF('Copy &amp; Paste Roster Report Here'!$A1025=BX$7,IF('Copy &amp; Paste Roster Report Here'!$M1025="fy",1,0),0)</f>
        <v>0</v>
      </c>
      <c r="BY1028" s="121">
        <f>IF('Copy &amp; Paste Roster Report Here'!$A1025=BY$7,IF('Copy &amp; Paste Roster Report Here'!$M1025="fy",1,0),0)</f>
        <v>0</v>
      </c>
      <c r="BZ1028" s="121">
        <f>IF('Copy &amp; Paste Roster Report Here'!$A1025=BZ$7,IF('Copy &amp; Paste Roster Report Here'!$M1025="fy",1,0),0)</f>
        <v>0</v>
      </c>
      <c r="CA1028" s="121">
        <f>IF('Copy &amp; Paste Roster Report Here'!$A1025=CA$7,IF('Copy &amp; Paste Roster Report Here'!$M1025="fy",1,0),0)</f>
        <v>0</v>
      </c>
      <c r="CB1028" s="121">
        <f>IF('Copy &amp; Paste Roster Report Here'!$A1025=CB$7,IF('Copy &amp; Paste Roster Report Here'!$M1025="fy",1,0),0)</f>
        <v>0</v>
      </c>
      <c r="CC1028" s="121">
        <f>IF('Copy &amp; Paste Roster Report Here'!$A1025=CC$7,IF('Copy &amp; Paste Roster Report Here'!$M1025="fy",1,0),0)</f>
        <v>0</v>
      </c>
      <c r="CD1028" s="121">
        <f>IF('Copy &amp; Paste Roster Report Here'!$A1025=CD$7,IF('Copy &amp; Paste Roster Report Here'!$M1025="fy",1,0),0)</f>
        <v>0</v>
      </c>
      <c r="CE1028" s="121">
        <f>IF('Copy &amp; Paste Roster Report Here'!$A1025=CE$7,IF('Copy &amp; Paste Roster Report Here'!$M1025="fy",1,0),0)</f>
        <v>0</v>
      </c>
      <c r="CF1028" s="73">
        <f t="shared" si="238"/>
        <v>0</v>
      </c>
      <c r="CG1028" s="122">
        <f>IF('Copy &amp; Paste Roster Report Here'!$A1025=CG$7,IF('Copy &amp; Paste Roster Report Here'!$M1025="RH",1,0),0)</f>
        <v>0</v>
      </c>
      <c r="CH1028" s="122">
        <f>IF('Copy &amp; Paste Roster Report Here'!$A1025=CH$7,IF('Copy &amp; Paste Roster Report Here'!$M1025="RH",1,0),0)</f>
        <v>0</v>
      </c>
      <c r="CI1028" s="122">
        <f>IF('Copy &amp; Paste Roster Report Here'!$A1025=CI$7,IF('Copy &amp; Paste Roster Report Here'!$M1025="RH",1,0),0)</f>
        <v>0</v>
      </c>
      <c r="CJ1028" s="122">
        <f>IF('Copy &amp; Paste Roster Report Here'!$A1025=CJ$7,IF('Copy &amp; Paste Roster Report Here'!$M1025="RH",1,0),0)</f>
        <v>0</v>
      </c>
      <c r="CK1028" s="122">
        <f>IF('Copy &amp; Paste Roster Report Here'!$A1025=CK$7,IF('Copy &amp; Paste Roster Report Here'!$M1025="RH",1,0),0)</f>
        <v>0</v>
      </c>
      <c r="CL1028" s="122">
        <f>IF('Copy &amp; Paste Roster Report Here'!$A1025=CL$7,IF('Copy &amp; Paste Roster Report Here'!$M1025="RH",1,0),0)</f>
        <v>0</v>
      </c>
      <c r="CM1028" s="122">
        <f>IF('Copy &amp; Paste Roster Report Here'!$A1025=CM$7,IF('Copy &amp; Paste Roster Report Here'!$M1025="RH",1,0),0)</f>
        <v>0</v>
      </c>
      <c r="CN1028" s="122">
        <f>IF('Copy &amp; Paste Roster Report Here'!$A1025=CN$7,IF('Copy &amp; Paste Roster Report Here'!$M1025="RH",1,0),0)</f>
        <v>0</v>
      </c>
      <c r="CO1028" s="122">
        <f>IF('Copy &amp; Paste Roster Report Here'!$A1025=CO$7,IF('Copy &amp; Paste Roster Report Here'!$M1025="RH",1,0),0)</f>
        <v>0</v>
      </c>
      <c r="CP1028" s="122">
        <f>IF('Copy &amp; Paste Roster Report Here'!$A1025=CP$7,IF('Copy &amp; Paste Roster Report Here'!$M1025="RH",1,0),0)</f>
        <v>0</v>
      </c>
      <c r="CQ1028" s="122">
        <f>IF('Copy &amp; Paste Roster Report Here'!$A1025=CQ$7,IF('Copy &amp; Paste Roster Report Here'!$M1025="RH",1,0),0)</f>
        <v>0</v>
      </c>
      <c r="CR1028" s="73">
        <f t="shared" si="239"/>
        <v>0</v>
      </c>
      <c r="CS1028" s="123">
        <f>IF('Copy &amp; Paste Roster Report Here'!$A1025=CS$7,IF('Copy &amp; Paste Roster Report Here'!$M1025="QT",1,0),0)</f>
        <v>0</v>
      </c>
      <c r="CT1028" s="123">
        <f>IF('Copy &amp; Paste Roster Report Here'!$A1025=CT$7,IF('Copy &amp; Paste Roster Report Here'!$M1025="QT",1,0),0)</f>
        <v>0</v>
      </c>
      <c r="CU1028" s="123">
        <f>IF('Copy &amp; Paste Roster Report Here'!$A1025=CU$7,IF('Copy &amp; Paste Roster Report Here'!$M1025="QT",1,0),0)</f>
        <v>0</v>
      </c>
      <c r="CV1028" s="123">
        <f>IF('Copy &amp; Paste Roster Report Here'!$A1025=CV$7,IF('Copy &amp; Paste Roster Report Here'!$M1025="QT",1,0),0)</f>
        <v>0</v>
      </c>
      <c r="CW1028" s="123">
        <f>IF('Copy &amp; Paste Roster Report Here'!$A1025=CW$7,IF('Copy &amp; Paste Roster Report Here'!$M1025="QT",1,0),0)</f>
        <v>0</v>
      </c>
      <c r="CX1028" s="123">
        <f>IF('Copy &amp; Paste Roster Report Here'!$A1025=CX$7,IF('Copy &amp; Paste Roster Report Here'!$M1025="QT",1,0),0)</f>
        <v>0</v>
      </c>
      <c r="CY1028" s="123">
        <f>IF('Copy &amp; Paste Roster Report Here'!$A1025=CY$7,IF('Copy &amp; Paste Roster Report Here'!$M1025="QT",1,0),0)</f>
        <v>0</v>
      </c>
      <c r="CZ1028" s="123">
        <f>IF('Copy &amp; Paste Roster Report Here'!$A1025=CZ$7,IF('Copy &amp; Paste Roster Report Here'!$M1025="QT",1,0),0)</f>
        <v>0</v>
      </c>
      <c r="DA1028" s="123">
        <f>IF('Copy &amp; Paste Roster Report Here'!$A1025=DA$7,IF('Copy &amp; Paste Roster Report Here'!$M1025="QT",1,0),0)</f>
        <v>0</v>
      </c>
      <c r="DB1028" s="123">
        <f>IF('Copy &amp; Paste Roster Report Here'!$A1025=DB$7,IF('Copy &amp; Paste Roster Report Here'!$M1025="QT",1,0),0)</f>
        <v>0</v>
      </c>
      <c r="DC1028" s="123">
        <f>IF('Copy &amp; Paste Roster Report Here'!$A1025=DC$7,IF('Copy &amp; Paste Roster Report Here'!$M1025="QT",1,0),0)</f>
        <v>0</v>
      </c>
      <c r="DD1028" s="73">
        <f t="shared" si="240"/>
        <v>0</v>
      </c>
      <c r="DE1028" s="124">
        <f>IF('Copy &amp; Paste Roster Report Here'!$A1025=DE$7,IF('Copy &amp; Paste Roster Report Here'!$M1025="xxxxxxxxxxx",1,0),0)</f>
        <v>0</v>
      </c>
      <c r="DF1028" s="124">
        <f>IF('Copy &amp; Paste Roster Report Here'!$A1025=DF$7,IF('Copy &amp; Paste Roster Report Here'!$M1025="xxxxxxxxxxx",1,0),0)</f>
        <v>0</v>
      </c>
      <c r="DG1028" s="124">
        <f>IF('Copy &amp; Paste Roster Report Here'!$A1025=DG$7,IF('Copy &amp; Paste Roster Report Here'!$M1025="xxxxxxxxxxx",1,0),0)</f>
        <v>0</v>
      </c>
      <c r="DH1028" s="124">
        <f>IF('Copy &amp; Paste Roster Report Here'!$A1025=DH$7,IF('Copy &amp; Paste Roster Report Here'!$M1025="xxxxxxxxxxx",1,0),0)</f>
        <v>0</v>
      </c>
      <c r="DI1028" s="124">
        <f>IF('Copy &amp; Paste Roster Report Here'!$A1025=DI$7,IF('Copy &amp; Paste Roster Report Here'!$M1025="xxxxxxxxxxx",1,0),0)</f>
        <v>0</v>
      </c>
      <c r="DJ1028" s="124">
        <f>IF('Copy &amp; Paste Roster Report Here'!$A1025=DJ$7,IF('Copy &amp; Paste Roster Report Here'!$M1025="xxxxxxxxxxx",1,0),0)</f>
        <v>0</v>
      </c>
      <c r="DK1028" s="124">
        <f>IF('Copy &amp; Paste Roster Report Here'!$A1025=DK$7,IF('Copy &amp; Paste Roster Report Here'!$M1025="xxxxxxxxxxx",1,0),0)</f>
        <v>0</v>
      </c>
      <c r="DL1028" s="124">
        <f>IF('Copy &amp; Paste Roster Report Here'!$A1025=DL$7,IF('Copy &amp; Paste Roster Report Here'!$M1025="xxxxxxxxxxx",1,0),0)</f>
        <v>0</v>
      </c>
      <c r="DM1028" s="124">
        <f>IF('Copy &amp; Paste Roster Report Here'!$A1025=DM$7,IF('Copy &amp; Paste Roster Report Here'!$M1025="xxxxxxxxxxx",1,0),0)</f>
        <v>0</v>
      </c>
      <c r="DN1028" s="124">
        <f>IF('Copy &amp; Paste Roster Report Here'!$A1025=DN$7,IF('Copy &amp; Paste Roster Report Here'!$M1025="xxxxxxxxxxx",1,0),0)</f>
        <v>0</v>
      </c>
      <c r="DO1028" s="124">
        <f>IF('Copy &amp; Paste Roster Report Here'!$A1025=DO$7,IF('Copy &amp; Paste Roster Report Here'!$M1025="xxxxxxxxxxx",1,0),0)</f>
        <v>0</v>
      </c>
      <c r="DP1028" s="125">
        <f t="shared" si="241"/>
        <v>0</v>
      </c>
      <c r="DQ1028" s="126">
        <f t="shared" si="242"/>
        <v>0</v>
      </c>
    </row>
    <row r="1029" spans="1:121" x14ac:dyDescent="0.25">
      <c r="A1029" s="111">
        <f t="shared" si="228"/>
        <v>0</v>
      </c>
      <c r="B1029" s="111">
        <f t="shared" si="229"/>
        <v>0</v>
      </c>
      <c r="C1029" s="112">
        <f>+('Copy &amp; Paste Roster Report Here'!$P1026-'Copy &amp; Paste Roster Report Here'!$O1026)/30</f>
        <v>0</v>
      </c>
      <c r="D1029" s="112">
        <f>+('Copy &amp; Paste Roster Report Here'!$P1026-'Copy &amp; Paste Roster Report Here'!$O1026)</f>
        <v>0</v>
      </c>
      <c r="E1029" s="111">
        <f>'Copy &amp; Paste Roster Report Here'!N1026</f>
        <v>0</v>
      </c>
      <c r="F1029" s="111" t="str">
        <f t="shared" si="230"/>
        <v>N</v>
      </c>
      <c r="G1029" s="111">
        <f>'Copy &amp; Paste Roster Report Here'!R1026</f>
        <v>0</v>
      </c>
      <c r="H1029" s="113">
        <f t="shared" si="231"/>
        <v>0</v>
      </c>
      <c r="I1029" s="112">
        <f>IF(F1029="N",$F$5-'Copy &amp; Paste Roster Report Here'!O1026,+'Copy &amp; Paste Roster Report Here'!Q1026-'Copy &amp; Paste Roster Report Here'!O1026)</f>
        <v>0</v>
      </c>
      <c r="J1029" s="114">
        <f t="shared" si="232"/>
        <v>0</v>
      </c>
      <c r="K1029" s="114">
        <f t="shared" si="233"/>
        <v>0</v>
      </c>
      <c r="L1029" s="115">
        <f>'Copy &amp; Paste Roster Report Here'!F1026</f>
        <v>0</v>
      </c>
      <c r="M1029" s="116">
        <f t="shared" si="234"/>
        <v>0</v>
      </c>
      <c r="N1029" s="117">
        <f>IF('Copy &amp; Paste Roster Report Here'!$A1026='Analytical Tests'!N$7,IF($F1029="Y",+$H1029*N$6,0),0)</f>
        <v>0</v>
      </c>
      <c r="O1029" s="117">
        <f>IF('Copy &amp; Paste Roster Report Here'!$A1026='Analytical Tests'!O$7,IF($F1029="Y",+$H1029*O$6,0),0)</f>
        <v>0</v>
      </c>
      <c r="P1029" s="117">
        <f>IF('Copy &amp; Paste Roster Report Here'!$A1026='Analytical Tests'!P$7,IF($F1029="Y",+$H1029*P$6,0),0)</f>
        <v>0</v>
      </c>
      <c r="Q1029" s="117">
        <f>IF('Copy &amp; Paste Roster Report Here'!$A1026='Analytical Tests'!Q$7,IF($F1029="Y",+$H1029*Q$6,0),0)</f>
        <v>0</v>
      </c>
      <c r="R1029" s="117">
        <f>IF('Copy &amp; Paste Roster Report Here'!$A1026='Analytical Tests'!R$7,IF($F1029="Y",+$H1029*R$6,0),0)</f>
        <v>0</v>
      </c>
      <c r="S1029" s="117">
        <f>IF('Copy &amp; Paste Roster Report Here'!$A1026='Analytical Tests'!S$7,IF($F1029="Y",+$H1029*S$6,0),0)</f>
        <v>0</v>
      </c>
      <c r="T1029" s="117">
        <f>IF('Copy &amp; Paste Roster Report Here'!$A1026='Analytical Tests'!T$7,IF($F1029="Y",+$H1029*T$6,0),0)</f>
        <v>0</v>
      </c>
      <c r="U1029" s="117">
        <f>IF('Copy &amp; Paste Roster Report Here'!$A1026='Analytical Tests'!U$7,IF($F1029="Y",+$H1029*U$6,0),0)</f>
        <v>0</v>
      </c>
      <c r="V1029" s="117">
        <f>IF('Copy &amp; Paste Roster Report Here'!$A1026='Analytical Tests'!V$7,IF($F1029="Y",+$H1029*V$6,0),0)</f>
        <v>0</v>
      </c>
      <c r="W1029" s="117">
        <f>IF('Copy &amp; Paste Roster Report Here'!$A1026='Analytical Tests'!W$7,IF($F1029="Y",+$H1029*W$6,0),0)</f>
        <v>0</v>
      </c>
      <c r="X1029" s="117">
        <f>IF('Copy &amp; Paste Roster Report Here'!$A1026='Analytical Tests'!X$7,IF($F1029="Y",+$H1029*X$6,0),0)</f>
        <v>0</v>
      </c>
      <c r="Y1029" s="117" t="b">
        <f>IF('Copy &amp; Paste Roster Report Here'!$A1026='Analytical Tests'!Y$7,IF($F1029="N",IF($J1029&gt;=$C1029,Y$6,+($I1029/$D1029)*Y$6),0))</f>
        <v>0</v>
      </c>
      <c r="Z1029" s="117" t="b">
        <f>IF('Copy &amp; Paste Roster Report Here'!$A1026='Analytical Tests'!Z$7,IF($F1029="N",IF($J1029&gt;=$C1029,Z$6,+($I1029/$D1029)*Z$6),0))</f>
        <v>0</v>
      </c>
      <c r="AA1029" s="117" t="b">
        <f>IF('Copy &amp; Paste Roster Report Here'!$A1026='Analytical Tests'!AA$7,IF($F1029="N",IF($J1029&gt;=$C1029,AA$6,+($I1029/$D1029)*AA$6),0))</f>
        <v>0</v>
      </c>
      <c r="AB1029" s="117" t="b">
        <f>IF('Copy &amp; Paste Roster Report Here'!$A1026='Analytical Tests'!AB$7,IF($F1029="N",IF($J1029&gt;=$C1029,AB$6,+($I1029/$D1029)*AB$6),0))</f>
        <v>0</v>
      </c>
      <c r="AC1029" s="117" t="b">
        <f>IF('Copy &amp; Paste Roster Report Here'!$A1026='Analytical Tests'!AC$7,IF($F1029="N",IF($J1029&gt;=$C1029,AC$6,+($I1029/$D1029)*AC$6),0))</f>
        <v>0</v>
      </c>
      <c r="AD1029" s="117" t="b">
        <f>IF('Copy &amp; Paste Roster Report Here'!$A1026='Analytical Tests'!AD$7,IF($F1029="N",IF($J1029&gt;=$C1029,AD$6,+($I1029/$D1029)*AD$6),0))</f>
        <v>0</v>
      </c>
      <c r="AE1029" s="117" t="b">
        <f>IF('Copy &amp; Paste Roster Report Here'!$A1026='Analytical Tests'!AE$7,IF($F1029="N",IF($J1029&gt;=$C1029,AE$6,+($I1029/$D1029)*AE$6),0))</f>
        <v>0</v>
      </c>
      <c r="AF1029" s="117" t="b">
        <f>IF('Copy &amp; Paste Roster Report Here'!$A1026='Analytical Tests'!AF$7,IF($F1029="N",IF($J1029&gt;=$C1029,AF$6,+($I1029/$D1029)*AF$6),0))</f>
        <v>0</v>
      </c>
      <c r="AG1029" s="117" t="b">
        <f>IF('Copy &amp; Paste Roster Report Here'!$A1026='Analytical Tests'!AG$7,IF($F1029="N",IF($J1029&gt;=$C1029,AG$6,+($I1029/$D1029)*AG$6),0))</f>
        <v>0</v>
      </c>
      <c r="AH1029" s="117" t="b">
        <f>IF('Copy &amp; Paste Roster Report Here'!$A1026='Analytical Tests'!AH$7,IF($F1029="N",IF($J1029&gt;=$C1029,AH$6,+($I1029/$D1029)*AH$6),0))</f>
        <v>0</v>
      </c>
      <c r="AI1029" s="117" t="b">
        <f>IF('Copy &amp; Paste Roster Report Here'!$A1026='Analytical Tests'!AI$7,IF($F1029="N",IF($J1029&gt;=$C1029,AI$6,+($I1029/$D1029)*AI$6),0))</f>
        <v>0</v>
      </c>
      <c r="AJ1029" s="79"/>
      <c r="AK1029" s="118">
        <f>IF('Copy &amp; Paste Roster Report Here'!$A1026=AK$7,IF('Copy &amp; Paste Roster Report Here'!$M1026="FT",1,0),0)</f>
        <v>0</v>
      </c>
      <c r="AL1029" s="118">
        <f>IF('Copy &amp; Paste Roster Report Here'!$A1026=AL$7,IF('Copy &amp; Paste Roster Report Here'!$M1026="FT",1,0),0)</f>
        <v>0</v>
      </c>
      <c r="AM1029" s="118">
        <f>IF('Copy &amp; Paste Roster Report Here'!$A1026=AM$7,IF('Copy &amp; Paste Roster Report Here'!$M1026="FT",1,0),0)</f>
        <v>0</v>
      </c>
      <c r="AN1029" s="118">
        <f>IF('Copy &amp; Paste Roster Report Here'!$A1026=AN$7,IF('Copy &amp; Paste Roster Report Here'!$M1026="FT",1,0),0)</f>
        <v>0</v>
      </c>
      <c r="AO1029" s="118">
        <f>IF('Copy &amp; Paste Roster Report Here'!$A1026=AO$7,IF('Copy &amp; Paste Roster Report Here'!$M1026="FT",1,0),0)</f>
        <v>0</v>
      </c>
      <c r="AP1029" s="118">
        <f>IF('Copy &amp; Paste Roster Report Here'!$A1026=AP$7,IF('Copy &amp; Paste Roster Report Here'!$M1026="FT",1,0),0)</f>
        <v>0</v>
      </c>
      <c r="AQ1029" s="118">
        <f>IF('Copy &amp; Paste Roster Report Here'!$A1026=AQ$7,IF('Copy &amp; Paste Roster Report Here'!$M1026="FT",1,0),0)</f>
        <v>0</v>
      </c>
      <c r="AR1029" s="118">
        <f>IF('Copy &amp; Paste Roster Report Here'!$A1026=AR$7,IF('Copy &amp; Paste Roster Report Here'!$M1026="FT",1,0),0)</f>
        <v>0</v>
      </c>
      <c r="AS1029" s="118">
        <f>IF('Copy &amp; Paste Roster Report Here'!$A1026=AS$7,IF('Copy &amp; Paste Roster Report Here'!$M1026="FT",1,0),0)</f>
        <v>0</v>
      </c>
      <c r="AT1029" s="118">
        <f>IF('Copy &amp; Paste Roster Report Here'!$A1026=AT$7,IF('Copy &amp; Paste Roster Report Here'!$M1026="FT",1,0),0)</f>
        <v>0</v>
      </c>
      <c r="AU1029" s="118">
        <f>IF('Copy &amp; Paste Roster Report Here'!$A1026=AU$7,IF('Copy &amp; Paste Roster Report Here'!$M1026="FT",1,0),0)</f>
        <v>0</v>
      </c>
      <c r="AV1029" s="73">
        <f t="shared" si="235"/>
        <v>0</v>
      </c>
      <c r="AW1029" s="119">
        <f>IF('Copy &amp; Paste Roster Report Here'!$A1026=AW$7,IF('Copy &amp; Paste Roster Report Here'!$M1026="HT",1,0),0)</f>
        <v>0</v>
      </c>
      <c r="AX1029" s="119">
        <f>IF('Copy &amp; Paste Roster Report Here'!$A1026=AX$7,IF('Copy &amp; Paste Roster Report Here'!$M1026="HT",1,0),0)</f>
        <v>0</v>
      </c>
      <c r="AY1029" s="119">
        <f>IF('Copy &amp; Paste Roster Report Here'!$A1026=AY$7,IF('Copy &amp; Paste Roster Report Here'!$M1026="HT",1,0),0)</f>
        <v>0</v>
      </c>
      <c r="AZ1029" s="119">
        <f>IF('Copy &amp; Paste Roster Report Here'!$A1026=AZ$7,IF('Copy &amp; Paste Roster Report Here'!$M1026="HT",1,0),0)</f>
        <v>0</v>
      </c>
      <c r="BA1029" s="119">
        <f>IF('Copy &amp; Paste Roster Report Here'!$A1026=BA$7,IF('Copy &amp; Paste Roster Report Here'!$M1026="HT",1,0),0)</f>
        <v>0</v>
      </c>
      <c r="BB1029" s="119">
        <f>IF('Copy &amp; Paste Roster Report Here'!$A1026=BB$7,IF('Copy &amp; Paste Roster Report Here'!$M1026="HT",1,0),0)</f>
        <v>0</v>
      </c>
      <c r="BC1029" s="119">
        <f>IF('Copy &amp; Paste Roster Report Here'!$A1026=BC$7,IF('Copy &amp; Paste Roster Report Here'!$M1026="HT",1,0),0)</f>
        <v>0</v>
      </c>
      <c r="BD1029" s="119">
        <f>IF('Copy &amp; Paste Roster Report Here'!$A1026=BD$7,IF('Copy &amp; Paste Roster Report Here'!$M1026="HT",1,0),0)</f>
        <v>0</v>
      </c>
      <c r="BE1029" s="119">
        <f>IF('Copy &amp; Paste Roster Report Here'!$A1026=BE$7,IF('Copy &amp; Paste Roster Report Here'!$M1026="HT",1,0),0)</f>
        <v>0</v>
      </c>
      <c r="BF1029" s="119">
        <f>IF('Copy &amp; Paste Roster Report Here'!$A1026=BF$7,IF('Copy &amp; Paste Roster Report Here'!$M1026="HT",1,0),0)</f>
        <v>0</v>
      </c>
      <c r="BG1029" s="119">
        <f>IF('Copy &amp; Paste Roster Report Here'!$A1026=BG$7,IF('Copy &amp; Paste Roster Report Here'!$M1026="HT",1,0),0)</f>
        <v>0</v>
      </c>
      <c r="BH1029" s="73">
        <f t="shared" si="236"/>
        <v>0</v>
      </c>
      <c r="BI1029" s="120">
        <f>IF('Copy &amp; Paste Roster Report Here'!$A1026=BI$7,IF('Copy &amp; Paste Roster Report Here'!$M1026="MT",1,0),0)</f>
        <v>0</v>
      </c>
      <c r="BJ1029" s="120">
        <f>IF('Copy &amp; Paste Roster Report Here'!$A1026=BJ$7,IF('Copy &amp; Paste Roster Report Here'!$M1026="MT",1,0),0)</f>
        <v>0</v>
      </c>
      <c r="BK1029" s="120">
        <f>IF('Copy &amp; Paste Roster Report Here'!$A1026=BK$7,IF('Copy &amp; Paste Roster Report Here'!$M1026="MT",1,0),0)</f>
        <v>0</v>
      </c>
      <c r="BL1029" s="120">
        <f>IF('Copy &amp; Paste Roster Report Here'!$A1026=BL$7,IF('Copy &amp; Paste Roster Report Here'!$M1026="MT",1,0),0)</f>
        <v>0</v>
      </c>
      <c r="BM1029" s="120">
        <f>IF('Copy &amp; Paste Roster Report Here'!$A1026=BM$7,IF('Copy &amp; Paste Roster Report Here'!$M1026="MT",1,0),0)</f>
        <v>0</v>
      </c>
      <c r="BN1029" s="120">
        <f>IF('Copy &amp; Paste Roster Report Here'!$A1026=BN$7,IF('Copy &amp; Paste Roster Report Here'!$M1026="MT",1,0),0)</f>
        <v>0</v>
      </c>
      <c r="BO1029" s="120">
        <f>IF('Copy &amp; Paste Roster Report Here'!$A1026=BO$7,IF('Copy &amp; Paste Roster Report Here'!$M1026="MT",1,0),0)</f>
        <v>0</v>
      </c>
      <c r="BP1029" s="120">
        <f>IF('Copy &amp; Paste Roster Report Here'!$A1026=BP$7,IF('Copy &amp; Paste Roster Report Here'!$M1026="MT",1,0),0)</f>
        <v>0</v>
      </c>
      <c r="BQ1029" s="120">
        <f>IF('Copy &amp; Paste Roster Report Here'!$A1026=BQ$7,IF('Copy &amp; Paste Roster Report Here'!$M1026="MT",1,0),0)</f>
        <v>0</v>
      </c>
      <c r="BR1029" s="120">
        <f>IF('Copy &amp; Paste Roster Report Here'!$A1026=BR$7,IF('Copy &amp; Paste Roster Report Here'!$M1026="MT",1,0),0)</f>
        <v>0</v>
      </c>
      <c r="BS1029" s="120">
        <f>IF('Copy &amp; Paste Roster Report Here'!$A1026=BS$7,IF('Copy &amp; Paste Roster Report Here'!$M1026="MT",1,0),0)</f>
        <v>0</v>
      </c>
      <c r="BT1029" s="73">
        <f t="shared" si="237"/>
        <v>0</v>
      </c>
      <c r="BU1029" s="121">
        <f>IF('Copy &amp; Paste Roster Report Here'!$A1026=BU$7,IF('Copy &amp; Paste Roster Report Here'!$M1026="fy",1,0),0)</f>
        <v>0</v>
      </c>
      <c r="BV1029" s="121">
        <f>IF('Copy &amp; Paste Roster Report Here'!$A1026=BV$7,IF('Copy &amp; Paste Roster Report Here'!$M1026="fy",1,0),0)</f>
        <v>0</v>
      </c>
      <c r="BW1029" s="121">
        <f>IF('Copy &amp; Paste Roster Report Here'!$A1026=BW$7,IF('Copy &amp; Paste Roster Report Here'!$M1026="fy",1,0),0)</f>
        <v>0</v>
      </c>
      <c r="BX1029" s="121">
        <f>IF('Copy &amp; Paste Roster Report Here'!$A1026=BX$7,IF('Copy &amp; Paste Roster Report Here'!$M1026="fy",1,0),0)</f>
        <v>0</v>
      </c>
      <c r="BY1029" s="121">
        <f>IF('Copy &amp; Paste Roster Report Here'!$A1026=BY$7,IF('Copy &amp; Paste Roster Report Here'!$M1026="fy",1,0),0)</f>
        <v>0</v>
      </c>
      <c r="BZ1029" s="121">
        <f>IF('Copy &amp; Paste Roster Report Here'!$A1026=BZ$7,IF('Copy &amp; Paste Roster Report Here'!$M1026="fy",1,0),0)</f>
        <v>0</v>
      </c>
      <c r="CA1029" s="121">
        <f>IF('Copy &amp; Paste Roster Report Here'!$A1026=CA$7,IF('Copy &amp; Paste Roster Report Here'!$M1026="fy",1,0),0)</f>
        <v>0</v>
      </c>
      <c r="CB1029" s="121">
        <f>IF('Copy &amp; Paste Roster Report Here'!$A1026=CB$7,IF('Copy &amp; Paste Roster Report Here'!$M1026="fy",1,0),0)</f>
        <v>0</v>
      </c>
      <c r="CC1029" s="121">
        <f>IF('Copy &amp; Paste Roster Report Here'!$A1026=CC$7,IF('Copy &amp; Paste Roster Report Here'!$M1026="fy",1,0),0)</f>
        <v>0</v>
      </c>
      <c r="CD1029" s="121">
        <f>IF('Copy &amp; Paste Roster Report Here'!$A1026=CD$7,IF('Copy &amp; Paste Roster Report Here'!$M1026="fy",1,0),0)</f>
        <v>0</v>
      </c>
      <c r="CE1029" s="121">
        <f>IF('Copy &amp; Paste Roster Report Here'!$A1026=CE$7,IF('Copy &amp; Paste Roster Report Here'!$M1026="fy",1,0),0)</f>
        <v>0</v>
      </c>
      <c r="CF1029" s="73">
        <f t="shared" si="238"/>
        <v>0</v>
      </c>
      <c r="CG1029" s="122">
        <f>IF('Copy &amp; Paste Roster Report Here'!$A1026=CG$7,IF('Copy &amp; Paste Roster Report Here'!$M1026="RH",1,0),0)</f>
        <v>0</v>
      </c>
      <c r="CH1029" s="122">
        <f>IF('Copy &amp; Paste Roster Report Here'!$A1026=CH$7,IF('Copy &amp; Paste Roster Report Here'!$M1026="RH",1,0),0)</f>
        <v>0</v>
      </c>
      <c r="CI1029" s="122">
        <f>IF('Copy &amp; Paste Roster Report Here'!$A1026=CI$7,IF('Copy &amp; Paste Roster Report Here'!$M1026="RH",1,0),0)</f>
        <v>0</v>
      </c>
      <c r="CJ1029" s="122">
        <f>IF('Copy &amp; Paste Roster Report Here'!$A1026=CJ$7,IF('Copy &amp; Paste Roster Report Here'!$M1026="RH",1,0),0)</f>
        <v>0</v>
      </c>
      <c r="CK1029" s="122">
        <f>IF('Copy &amp; Paste Roster Report Here'!$A1026=CK$7,IF('Copy &amp; Paste Roster Report Here'!$M1026="RH",1,0),0)</f>
        <v>0</v>
      </c>
      <c r="CL1029" s="122">
        <f>IF('Copy &amp; Paste Roster Report Here'!$A1026=CL$7,IF('Copy &amp; Paste Roster Report Here'!$M1026="RH",1,0),0)</f>
        <v>0</v>
      </c>
      <c r="CM1029" s="122">
        <f>IF('Copy &amp; Paste Roster Report Here'!$A1026=CM$7,IF('Copy &amp; Paste Roster Report Here'!$M1026="RH",1,0),0)</f>
        <v>0</v>
      </c>
      <c r="CN1029" s="122">
        <f>IF('Copy &amp; Paste Roster Report Here'!$A1026=CN$7,IF('Copy &amp; Paste Roster Report Here'!$M1026="RH",1,0),0)</f>
        <v>0</v>
      </c>
      <c r="CO1029" s="122">
        <f>IF('Copy &amp; Paste Roster Report Here'!$A1026=CO$7,IF('Copy &amp; Paste Roster Report Here'!$M1026="RH",1,0),0)</f>
        <v>0</v>
      </c>
      <c r="CP1029" s="122">
        <f>IF('Copy &amp; Paste Roster Report Here'!$A1026=CP$7,IF('Copy &amp; Paste Roster Report Here'!$M1026="RH",1,0),0)</f>
        <v>0</v>
      </c>
      <c r="CQ1029" s="122">
        <f>IF('Copy &amp; Paste Roster Report Here'!$A1026=CQ$7,IF('Copy &amp; Paste Roster Report Here'!$M1026="RH",1,0),0)</f>
        <v>0</v>
      </c>
      <c r="CR1029" s="73">
        <f t="shared" si="239"/>
        <v>0</v>
      </c>
      <c r="CS1029" s="123">
        <f>IF('Copy &amp; Paste Roster Report Here'!$A1026=CS$7,IF('Copy &amp; Paste Roster Report Here'!$M1026="QT",1,0),0)</f>
        <v>0</v>
      </c>
      <c r="CT1029" s="123">
        <f>IF('Copy &amp; Paste Roster Report Here'!$A1026=CT$7,IF('Copy &amp; Paste Roster Report Here'!$M1026="QT",1,0),0)</f>
        <v>0</v>
      </c>
      <c r="CU1029" s="123">
        <f>IF('Copy &amp; Paste Roster Report Here'!$A1026=CU$7,IF('Copy &amp; Paste Roster Report Here'!$M1026="QT",1,0),0)</f>
        <v>0</v>
      </c>
      <c r="CV1029" s="123">
        <f>IF('Copy &amp; Paste Roster Report Here'!$A1026=CV$7,IF('Copy &amp; Paste Roster Report Here'!$M1026="QT",1,0),0)</f>
        <v>0</v>
      </c>
      <c r="CW1029" s="123">
        <f>IF('Copy &amp; Paste Roster Report Here'!$A1026=CW$7,IF('Copy &amp; Paste Roster Report Here'!$M1026="QT",1,0),0)</f>
        <v>0</v>
      </c>
      <c r="CX1029" s="123">
        <f>IF('Copy &amp; Paste Roster Report Here'!$A1026=CX$7,IF('Copy &amp; Paste Roster Report Here'!$M1026="QT",1,0),0)</f>
        <v>0</v>
      </c>
      <c r="CY1029" s="123">
        <f>IF('Copy &amp; Paste Roster Report Here'!$A1026=CY$7,IF('Copy &amp; Paste Roster Report Here'!$M1026="QT",1,0),0)</f>
        <v>0</v>
      </c>
      <c r="CZ1029" s="123">
        <f>IF('Copy &amp; Paste Roster Report Here'!$A1026=CZ$7,IF('Copy &amp; Paste Roster Report Here'!$M1026="QT",1,0),0)</f>
        <v>0</v>
      </c>
      <c r="DA1029" s="123">
        <f>IF('Copy &amp; Paste Roster Report Here'!$A1026=DA$7,IF('Copy &amp; Paste Roster Report Here'!$M1026="QT",1,0),0)</f>
        <v>0</v>
      </c>
      <c r="DB1029" s="123">
        <f>IF('Copy &amp; Paste Roster Report Here'!$A1026=DB$7,IF('Copy &amp; Paste Roster Report Here'!$M1026="QT",1,0),0)</f>
        <v>0</v>
      </c>
      <c r="DC1029" s="123">
        <f>IF('Copy &amp; Paste Roster Report Here'!$A1026=DC$7,IF('Copy &amp; Paste Roster Report Here'!$M1026="QT",1,0),0)</f>
        <v>0</v>
      </c>
      <c r="DD1029" s="73">
        <f t="shared" si="240"/>
        <v>0</v>
      </c>
      <c r="DE1029" s="124">
        <f>IF('Copy &amp; Paste Roster Report Here'!$A1026=DE$7,IF('Copy &amp; Paste Roster Report Here'!$M1026="xxxxxxxxxxx",1,0),0)</f>
        <v>0</v>
      </c>
      <c r="DF1029" s="124">
        <f>IF('Copy &amp; Paste Roster Report Here'!$A1026=DF$7,IF('Copy &amp; Paste Roster Report Here'!$M1026="xxxxxxxxxxx",1,0),0)</f>
        <v>0</v>
      </c>
      <c r="DG1029" s="124">
        <f>IF('Copy &amp; Paste Roster Report Here'!$A1026=DG$7,IF('Copy &amp; Paste Roster Report Here'!$M1026="xxxxxxxxxxx",1,0),0)</f>
        <v>0</v>
      </c>
      <c r="DH1029" s="124">
        <f>IF('Copy &amp; Paste Roster Report Here'!$A1026=DH$7,IF('Copy &amp; Paste Roster Report Here'!$M1026="xxxxxxxxxxx",1,0),0)</f>
        <v>0</v>
      </c>
      <c r="DI1029" s="124">
        <f>IF('Copy &amp; Paste Roster Report Here'!$A1026=DI$7,IF('Copy &amp; Paste Roster Report Here'!$M1026="xxxxxxxxxxx",1,0),0)</f>
        <v>0</v>
      </c>
      <c r="DJ1029" s="124">
        <f>IF('Copy &amp; Paste Roster Report Here'!$A1026=DJ$7,IF('Copy &amp; Paste Roster Report Here'!$M1026="xxxxxxxxxxx",1,0),0)</f>
        <v>0</v>
      </c>
      <c r="DK1029" s="124">
        <f>IF('Copy &amp; Paste Roster Report Here'!$A1026=DK$7,IF('Copy &amp; Paste Roster Report Here'!$M1026="xxxxxxxxxxx",1,0),0)</f>
        <v>0</v>
      </c>
      <c r="DL1029" s="124">
        <f>IF('Copy &amp; Paste Roster Report Here'!$A1026=DL$7,IF('Copy &amp; Paste Roster Report Here'!$M1026="xxxxxxxxxxx",1,0),0)</f>
        <v>0</v>
      </c>
      <c r="DM1029" s="124">
        <f>IF('Copy &amp; Paste Roster Report Here'!$A1026=DM$7,IF('Copy &amp; Paste Roster Report Here'!$M1026="xxxxxxxxxxx",1,0),0)</f>
        <v>0</v>
      </c>
      <c r="DN1029" s="124">
        <f>IF('Copy &amp; Paste Roster Report Here'!$A1026=DN$7,IF('Copy &amp; Paste Roster Report Here'!$M1026="xxxxxxxxxxx",1,0),0)</f>
        <v>0</v>
      </c>
      <c r="DO1029" s="124">
        <f>IF('Copy &amp; Paste Roster Report Here'!$A1026=DO$7,IF('Copy &amp; Paste Roster Report Here'!$M1026="xxxxxxxxxxx",1,0),0)</f>
        <v>0</v>
      </c>
      <c r="DP1029" s="125">
        <f t="shared" si="241"/>
        <v>0</v>
      </c>
      <c r="DQ1029" s="126">
        <f t="shared" si="242"/>
        <v>0</v>
      </c>
    </row>
    <row r="1030" spans="1:121" x14ac:dyDescent="0.25">
      <c r="A1030" s="111">
        <f t="shared" si="228"/>
        <v>0</v>
      </c>
      <c r="B1030" s="111">
        <f t="shared" si="229"/>
        <v>0</v>
      </c>
      <c r="C1030" s="112">
        <f>+('Copy &amp; Paste Roster Report Here'!$P1027-'Copy &amp; Paste Roster Report Here'!$O1027)/30</f>
        <v>0</v>
      </c>
      <c r="D1030" s="112">
        <f>+('Copy &amp; Paste Roster Report Here'!$P1027-'Copy &amp; Paste Roster Report Here'!$O1027)</f>
        <v>0</v>
      </c>
      <c r="E1030" s="111">
        <f>'Copy &amp; Paste Roster Report Here'!N1027</f>
        <v>0</v>
      </c>
      <c r="F1030" s="111" t="str">
        <f t="shared" si="230"/>
        <v>N</v>
      </c>
      <c r="G1030" s="111">
        <f>'Copy &amp; Paste Roster Report Here'!R1027</f>
        <v>0</v>
      </c>
      <c r="H1030" s="113">
        <f t="shared" si="231"/>
        <v>0</v>
      </c>
      <c r="I1030" s="112">
        <f>IF(F1030="N",$F$5-'Copy &amp; Paste Roster Report Here'!O1027,+'Copy &amp; Paste Roster Report Here'!Q1027-'Copy &amp; Paste Roster Report Here'!O1027)</f>
        <v>0</v>
      </c>
      <c r="J1030" s="114">
        <f t="shared" si="232"/>
        <v>0</v>
      </c>
      <c r="K1030" s="114">
        <f t="shared" si="233"/>
        <v>0</v>
      </c>
      <c r="L1030" s="115">
        <f>'Copy &amp; Paste Roster Report Here'!F1027</f>
        <v>0</v>
      </c>
      <c r="M1030" s="116">
        <f t="shared" si="234"/>
        <v>0</v>
      </c>
      <c r="N1030" s="117">
        <f>IF('Copy &amp; Paste Roster Report Here'!$A1027='Analytical Tests'!N$7,IF($F1030="Y",+$H1030*N$6,0),0)</f>
        <v>0</v>
      </c>
      <c r="O1030" s="117">
        <f>IF('Copy &amp; Paste Roster Report Here'!$A1027='Analytical Tests'!O$7,IF($F1030="Y",+$H1030*O$6,0),0)</f>
        <v>0</v>
      </c>
      <c r="P1030" s="117">
        <f>IF('Copy &amp; Paste Roster Report Here'!$A1027='Analytical Tests'!P$7,IF($F1030="Y",+$H1030*P$6,0),0)</f>
        <v>0</v>
      </c>
      <c r="Q1030" s="117">
        <f>IF('Copy &amp; Paste Roster Report Here'!$A1027='Analytical Tests'!Q$7,IF($F1030="Y",+$H1030*Q$6,0),0)</f>
        <v>0</v>
      </c>
      <c r="R1030" s="117">
        <f>IF('Copy &amp; Paste Roster Report Here'!$A1027='Analytical Tests'!R$7,IF($F1030="Y",+$H1030*R$6,0),0)</f>
        <v>0</v>
      </c>
      <c r="S1030" s="117">
        <f>IF('Copy &amp; Paste Roster Report Here'!$A1027='Analytical Tests'!S$7,IF($F1030="Y",+$H1030*S$6,0),0)</f>
        <v>0</v>
      </c>
      <c r="T1030" s="117">
        <f>IF('Copy &amp; Paste Roster Report Here'!$A1027='Analytical Tests'!T$7,IF($F1030="Y",+$H1030*T$6,0),0)</f>
        <v>0</v>
      </c>
      <c r="U1030" s="117">
        <f>IF('Copy &amp; Paste Roster Report Here'!$A1027='Analytical Tests'!U$7,IF($F1030="Y",+$H1030*U$6,0),0)</f>
        <v>0</v>
      </c>
      <c r="V1030" s="117">
        <f>IF('Copy &amp; Paste Roster Report Here'!$A1027='Analytical Tests'!V$7,IF($F1030="Y",+$H1030*V$6,0),0)</f>
        <v>0</v>
      </c>
      <c r="W1030" s="117">
        <f>IF('Copy &amp; Paste Roster Report Here'!$A1027='Analytical Tests'!W$7,IF($F1030="Y",+$H1030*W$6,0),0)</f>
        <v>0</v>
      </c>
      <c r="X1030" s="117">
        <f>IF('Copy &amp; Paste Roster Report Here'!$A1027='Analytical Tests'!X$7,IF($F1030="Y",+$H1030*X$6,0),0)</f>
        <v>0</v>
      </c>
      <c r="Y1030" s="117" t="b">
        <f>IF('Copy &amp; Paste Roster Report Here'!$A1027='Analytical Tests'!Y$7,IF($F1030="N",IF($J1030&gt;=$C1030,Y$6,+($I1030/$D1030)*Y$6),0))</f>
        <v>0</v>
      </c>
      <c r="Z1030" s="117" t="b">
        <f>IF('Copy &amp; Paste Roster Report Here'!$A1027='Analytical Tests'!Z$7,IF($F1030="N",IF($J1030&gt;=$C1030,Z$6,+($I1030/$D1030)*Z$6),0))</f>
        <v>0</v>
      </c>
      <c r="AA1030" s="117" t="b">
        <f>IF('Copy &amp; Paste Roster Report Here'!$A1027='Analytical Tests'!AA$7,IF($F1030="N",IF($J1030&gt;=$C1030,AA$6,+($I1030/$D1030)*AA$6),0))</f>
        <v>0</v>
      </c>
      <c r="AB1030" s="117" t="b">
        <f>IF('Copy &amp; Paste Roster Report Here'!$A1027='Analytical Tests'!AB$7,IF($F1030="N",IF($J1030&gt;=$C1030,AB$6,+($I1030/$D1030)*AB$6),0))</f>
        <v>0</v>
      </c>
      <c r="AC1030" s="117" t="b">
        <f>IF('Copy &amp; Paste Roster Report Here'!$A1027='Analytical Tests'!AC$7,IF($F1030="N",IF($J1030&gt;=$C1030,AC$6,+($I1030/$D1030)*AC$6),0))</f>
        <v>0</v>
      </c>
      <c r="AD1030" s="117" t="b">
        <f>IF('Copy &amp; Paste Roster Report Here'!$A1027='Analytical Tests'!AD$7,IF($F1030="N",IF($J1030&gt;=$C1030,AD$6,+($I1030/$D1030)*AD$6),0))</f>
        <v>0</v>
      </c>
      <c r="AE1030" s="117" t="b">
        <f>IF('Copy &amp; Paste Roster Report Here'!$A1027='Analytical Tests'!AE$7,IF($F1030="N",IF($J1030&gt;=$C1030,AE$6,+($I1030/$D1030)*AE$6),0))</f>
        <v>0</v>
      </c>
      <c r="AF1030" s="117" t="b">
        <f>IF('Copy &amp; Paste Roster Report Here'!$A1027='Analytical Tests'!AF$7,IF($F1030="N",IF($J1030&gt;=$C1030,AF$6,+($I1030/$D1030)*AF$6),0))</f>
        <v>0</v>
      </c>
      <c r="AG1030" s="117" t="b">
        <f>IF('Copy &amp; Paste Roster Report Here'!$A1027='Analytical Tests'!AG$7,IF($F1030="N",IF($J1030&gt;=$C1030,AG$6,+($I1030/$D1030)*AG$6),0))</f>
        <v>0</v>
      </c>
      <c r="AH1030" s="117" t="b">
        <f>IF('Copy &amp; Paste Roster Report Here'!$A1027='Analytical Tests'!AH$7,IF($F1030="N",IF($J1030&gt;=$C1030,AH$6,+($I1030/$D1030)*AH$6),0))</f>
        <v>0</v>
      </c>
      <c r="AI1030" s="117" t="b">
        <f>IF('Copy &amp; Paste Roster Report Here'!$A1027='Analytical Tests'!AI$7,IF($F1030="N",IF($J1030&gt;=$C1030,AI$6,+($I1030/$D1030)*AI$6),0))</f>
        <v>0</v>
      </c>
      <c r="AJ1030" s="79"/>
      <c r="AK1030" s="118">
        <f>IF('Copy &amp; Paste Roster Report Here'!$A1027=AK$7,IF('Copy &amp; Paste Roster Report Here'!$M1027="FT",1,0),0)</f>
        <v>0</v>
      </c>
      <c r="AL1030" s="118">
        <f>IF('Copy &amp; Paste Roster Report Here'!$A1027=AL$7,IF('Copy &amp; Paste Roster Report Here'!$M1027="FT",1,0),0)</f>
        <v>0</v>
      </c>
      <c r="AM1030" s="118">
        <f>IF('Copy &amp; Paste Roster Report Here'!$A1027=AM$7,IF('Copy &amp; Paste Roster Report Here'!$M1027="FT",1,0),0)</f>
        <v>0</v>
      </c>
      <c r="AN1030" s="118">
        <f>IF('Copy &amp; Paste Roster Report Here'!$A1027=AN$7,IF('Copy &amp; Paste Roster Report Here'!$M1027="FT",1,0),0)</f>
        <v>0</v>
      </c>
      <c r="AO1030" s="118">
        <f>IF('Copy &amp; Paste Roster Report Here'!$A1027=AO$7,IF('Copy &amp; Paste Roster Report Here'!$M1027="FT",1,0),0)</f>
        <v>0</v>
      </c>
      <c r="AP1030" s="118">
        <f>IF('Copy &amp; Paste Roster Report Here'!$A1027=AP$7,IF('Copy &amp; Paste Roster Report Here'!$M1027="FT",1,0),0)</f>
        <v>0</v>
      </c>
      <c r="AQ1030" s="118">
        <f>IF('Copy &amp; Paste Roster Report Here'!$A1027=AQ$7,IF('Copy &amp; Paste Roster Report Here'!$M1027="FT",1,0),0)</f>
        <v>0</v>
      </c>
      <c r="AR1030" s="118">
        <f>IF('Copy &amp; Paste Roster Report Here'!$A1027=AR$7,IF('Copy &amp; Paste Roster Report Here'!$M1027="FT",1,0),0)</f>
        <v>0</v>
      </c>
      <c r="AS1030" s="118">
        <f>IF('Copy &amp; Paste Roster Report Here'!$A1027=AS$7,IF('Copy &amp; Paste Roster Report Here'!$M1027="FT",1,0),0)</f>
        <v>0</v>
      </c>
      <c r="AT1030" s="118">
        <f>IF('Copy &amp; Paste Roster Report Here'!$A1027=AT$7,IF('Copy &amp; Paste Roster Report Here'!$M1027="FT",1,0),0)</f>
        <v>0</v>
      </c>
      <c r="AU1030" s="118">
        <f>IF('Copy &amp; Paste Roster Report Here'!$A1027=AU$7,IF('Copy &amp; Paste Roster Report Here'!$M1027="FT",1,0),0)</f>
        <v>0</v>
      </c>
      <c r="AV1030" s="73">
        <f t="shared" si="235"/>
        <v>0</v>
      </c>
      <c r="AW1030" s="119">
        <f>IF('Copy &amp; Paste Roster Report Here'!$A1027=AW$7,IF('Copy &amp; Paste Roster Report Here'!$M1027="HT",1,0),0)</f>
        <v>0</v>
      </c>
      <c r="AX1030" s="119">
        <f>IF('Copy &amp; Paste Roster Report Here'!$A1027=AX$7,IF('Copy &amp; Paste Roster Report Here'!$M1027="HT",1,0),0)</f>
        <v>0</v>
      </c>
      <c r="AY1030" s="119">
        <f>IF('Copy &amp; Paste Roster Report Here'!$A1027=AY$7,IF('Copy &amp; Paste Roster Report Here'!$M1027="HT",1,0),0)</f>
        <v>0</v>
      </c>
      <c r="AZ1030" s="119">
        <f>IF('Copy &amp; Paste Roster Report Here'!$A1027=AZ$7,IF('Copy &amp; Paste Roster Report Here'!$M1027="HT",1,0),0)</f>
        <v>0</v>
      </c>
      <c r="BA1030" s="119">
        <f>IF('Copy &amp; Paste Roster Report Here'!$A1027=BA$7,IF('Copy &amp; Paste Roster Report Here'!$M1027="HT",1,0),0)</f>
        <v>0</v>
      </c>
      <c r="BB1030" s="119">
        <f>IF('Copy &amp; Paste Roster Report Here'!$A1027=BB$7,IF('Copy &amp; Paste Roster Report Here'!$M1027="HT",1,0),0)</f>
        <v>0</v>
      </c>
      <c r="BC1030" s="119">
        <f>IF('Copy &amp; Paste Roster Report Here'!$A1027=BC$7,IF('Copy &amp; Paste Roster Report Here'!$M1027="HT",1,0),0)</f>
        <v>0</v>
      </c>
      <c r="BD1030" s="119">
        <f>IF('Copy &amp; Paste Roster Report Here'!$A1027=BD$7,IF('Copy &amp; Paste Roster Report Here'!$M1027="HT",1,0),0)</f>
        <v>0</v>
      </c>
      <c r="BE1030" s="119">
        <f>IF('Copy &amp; Paste Roster Report Here'!$A1027=BE$7,IF('Copy &amp; Paste Roster Report Here'!$M1027="HT",1,0),0)</f>
        <v>0</v>
      </c>
      <c r="BF1030" s="119">
        <f>IF('Copy &amp; Paste Roster Report Here'!$A1027=BF$7,IF('Copy &amp; Paste Roster Report Here'!$M1027="HT",1,0),0)</f>
        <v>0</v>
      </c>
      <c r="BG1030" s="119">
        <f>IF('Copy &amp; Paste Roster Report Here'!$A1027=BG$7,IF('Copy &amp; Paste Roster Report Here'!$M1027="HT",1,0),0)</f>
        <v>0</v>
      </c>
      <c r="BH1030" s="73">
        <f t="shared" si="236"/>
        <v>0</v>
      </c>
      <c r="BI1030" s="120">
        <f>IF('Copy &amp; Paste Roster Report Here'!$A1027=BI$7,IF('Copy &amp; Paste Roster Report Here'!$M1027="MT",1,0),0)</f>
        <v>0</v>
      </c>
      <c r="BJ1030" s="120">
        <f>IF('Copy &amp; Paste Roster Report Here'!$A1027=BJ$7,IF('Copy &amp; Paste Roster Report Here'!$M1027="MT",1,0),0)</f>
        <v>0</v>
      </c>
      <c r="BK1030" s="120">
        <f>IF('Copy &amp; Paste Roster Report Here'!$A1027=BK$7,IF('Copy &amp; Paste Roster Report Here'!$M1027="MT",1,0),0)</f>
        <v>0</v>
      </c>
      <c r="BL1030" s="120">
        <f>IF('Copy &amp; Paste Roster Report Here'!$A1027=BL$7,IF('Copy &amp; Paste Roster Report Here'!$M1027="MT",1,0),0)</f>
        <v>0</v>
      </c>
      <c r="BM1030" s="120">
        <f>IF('Copy &amp; Paste Roster Report Here'!$A1027=BM$7,IF('Copy &amp; Paste Roster Report Here'!$M1027="MT",1,0),0)</f>
        <v>0</v>
      </c>
      <c r="BN1030" s="120">
        <f>IF('Copy &amp; Paste Roster Report Here'!$A1027=BN$7,IF('Copy &amp; Paste Roster Report Here'!$M1027="MT",1,0),0)</f>
        <v>0</v>
      </c>
      <c r="BO1030" s="120">
        <f>IF('Copy &amp; Paste Roster Report Here'!$A1027=BO$7,IF('Copy &amp; Paste Roster Report Here'!$M1027="MT",1,0),0)</f>
        <v>0</v>
      </c>
      <c r="BP1030" s="120">
        <f>IF('Copy &amp; Paste Roster Report Here'!$A1027=BP$7,IF('Copy &amp; Paste Roster Report Here'!$M1027="MT",1,0),0)</f>
        <v>0</v>
      </c>
      <c r="BQ1030" s="120">
        <f>IF('Copy &amp; Paste Roster Report Here'!$A1027=BQ$7,IF('Copy &amp; Paste Roster Report Here'!$M1027="MT",1,0),0)</f>
        <v>0</v>
      </c>
      <c r="BR1030" s="120">
        <f>IF('Copy &amp; Paste Roster Report Here'!$A1027=BR$7,IF('Copy &amp; Paste Roster Report Here'!$M1027="MT",1,0),0)</f>
        <v>0</v>
      </c>
      <c r="BS1030" s="120">
        <f>IF('Copy &amp; Paste Roster Report Here'!$A1027=BS$7,IF('Copy &amp; Paste Roster Report Here'!$M1027="MT",1,0),0)</f>
        <v>0</v>
      </c>
      <c r="BT1030" s="73">
        <f t="shared" si="237"/>
        <v>0</v>
      </c>
      <c r="BU1030" s="121">
        <f>IF('Copy &amp; Paste Roster Report Here'!$A1027=BU$7,IF('Copy &amp; Paste Roster Report Here'!$M1027="fy",1,0),0)</f>
        <v>0</v>
      </c>
      <c r="BV1030" s="121">
        <f>IF('Copy &amp; Paste Roster Report Here'!$A1027=BV$7,IF('Copy &amp; Paste Roster Report Here'!$M1027="fy",1,0),0)</f>
        <v>0</v>
      </c>
      <c r="BW1030" s="121">
        <f>IF('Copy &amp; Paste Roster Report Here'!$A1027=BW$7,IF('Copy &amp; Paste Roster Report Here'!$M1027="fy",1,0),0)</f>
        <v>0</v>
      </c>
      <c r="BX1030" s="121">
        <f>IF('Copy &amp; Paste Roster Report Here'!$A1027=BX$7,IF('Copy &amp; Paste Roster Report Here'!$M1027="fy",1,0),0)</f>
        <v>0</v>
      </c>
      <c r="BY1030" s="121">
        <f>IF('Copy &amp; Paste Roster Report Here'!$A1027=BY$7,IF('Copy &amp; Paste Roster Report Here'!$M1027="fy",1,0),0)</f>
        <v>0</v>
      </c>
      <c r="BZ1030" s="121">
        <f>IF('Copy &amp; Paste Roster Report Here'!$A1027=BZ$7,IF('Copy &amp; Paste Roster Report Here'!$M1027="fy",1,0),0)</f>
        <v>0</v>
      </c>
      <c r="CA1030" s="121">
        <f>IF('Copy &amp; Paste Roster Report Here'!$A1027=CA$7,IF('Copy &amp; Paste Roster Report Here'!$M1027="fy",1,0),0)</f>
        <v>0</v>
      </c>
      <c r="CB1030" s="121">
        <f>IF('Copy &amp; Paste Roster Report Here'!$A1027=CB$7,IF('Copy &amp; Paste Roster Report Here'!$M1027="fy",1,0),0)</f>
        <v>0</v>
      </c>
      <c r="CC1030" s="121">
        <f>IF('Copy &amp; Paste Roster Report Here'!$A1027=CC$7,IF('Copy &amp; Paste Roster Report Here'!$M1027="fy",1,0),0)</f>
        <v>0</v>
      </c>
      <c r="CD1030" s="121">
        <f>IF('Copy &amp; Paste Roster Report Here'!$A1027=CD$7,IF('Copy &amp; Paste Roster Report Here'!$M1027="fy",1,0),0)</f>
        <v>0</v>
      </c>
      <c r="CE1030" s="121">
        <f>IF('Copy &amp; Paste Roster Report Here'!$A1027=CE$7,IF('Copy &amp; Paste Roster Report Here'!$M1027="fy",1,0),0)</f>
        <v>0</v>
      </c>
      <c r="CF1030" s="73">
        <f t="shared" si="238"/>
        <v>0</v>
      </c>
      <c r="CG1030" s="122">
        <f>IF('Copy &amp; Paste Roster Report Here'!$A1027=CG$7,IF('Copy &amp; Paste Roster Report Here'!$M1027="RH",1,0),0)</f>
        <v>0</v>
      </c>
      <c r="CH1030" s="122">
        <f>IF('Copy &amp; Paste Roster Report Here'!$A1027=CH$7,IF('Copy &amp; Paste Roster Report Here'!$M1027="RH",1,0),0)</f>
        <v>0</v>
      </c>
      <c r="CI1030" s="122">
        <f>IF('Copy &amp; Paste Roster Report Here'!$A1027=CI$7,IF('Copy &amp; Paste Roster Report Here'!$M1027="RH",1,0),0)</f>
        <v>0</v>
      </c>
      <c r="CJ1030" s="122">
        <f>IF('Copy &amp; Paste Roster Report Here'!$A1027=CJ$7,IF('Copy &amp; Paste Roster Report Here'!$M1027="RH",1,0),0)</f>
        <v>0</v>
      </c>
      <c r="CK1030" s="122">
        <f>IF('Copy &amp; Paste Roster Report Here'!$A1027=CK$7,IF('Copy &amp; Paste Roster Report Here'!$M1027="RH",1,0),0)</f>
        <v>0</v>
      </c>
      <c r="CL1030" s="122">
        <f>IF('Copy &amp; Paste Roster Report Here'!$A1027=CL$7,IF('Copy &amp; Paste Roster Report Here'!$M1027="RH",1,0),0)</f>
        <v>0</v>
      </c>
      <c r="CM1030" s="122">
        <f>IF('Copy &amp; Paste Roster Report Here'!$A1027=CM$7,IF('Copy &amp; Paste Roster Report Here'!$M1027="RH",1,0),0)</f>
        <v>0</v>
      </c>
      <c r="CN1030" s="122">
        <f>IF('Copy &amp; Paste Roster Report Here'!$A1027=CN$7,IF('Copy &amp; Paste Roster Report Here'!$M1027="RH",1,0),0)</f>
        <v>0</v>
      </c>
      <c r="CO1030" s="122">
        <f>IF('Copy &amp; Paste Roster Report Here'!$A1027=CO$7,IF('Copy &amp; Paste Roster Report Here'!$M1027="RH",1,0),0)</f>
        <v>0</v>
      </c>
      <c r="CP1030" s="122">
        <f>IF('Copy &amp; Paste Roster Report Here'!$A1027=CP$7,IF('Copy &amp; Paste Roster Report Here'!$M1027="RH",1,0),0)</f>
        <v>0</v>
      </c>
      <c r="CQ1030" s="122">
        <f>IF('Copy &amp; Paste Roster Report Here'!$A1027=CQ$7,IF('Copy &amp; Paste Roster Report Here'!$M1027="RH",1,0),0)</f>
        <v>0</v>
      </c>
      <c r="CR1030" s="73">
        <f t="shared" si="239"/>
        <v>0</v>
      </c>
      <c r="CS1030" s="123">
        <f>IF('Copy &amp; Paste Roster Report Here'!$A1027=CS$7,IF('Copy &amp; Paste Roster Report Here'!$M1027="QT",1,0),0)</f>
        <v>0</v>
      </c>
      <c r="CT1030" s="123">
        <f>IF('Copy &amp; Paste Roster Report Here'!$A1027=CT$7,IF('Copy &amp; Paste Roster Report Here'!$M1027="QT",1,0),0)</f>
        <v>0</v>
      </c>
      <c r="CU1030" s="123">
        <f>IF('Copy &amp; Paste Roster Report Here'!$A1027=CU$7,IF('Copy &amp; Paste Roster Report Here'!$M1027="QT",1,0),0)</f>
        <v>0</v>
      </c>
      <c r="CV1030" s="123">
        <f>IF('Copy &amp; Paste Roster Report Here'!$A1027=CV$7,IF('Copy &amp; Paste Roster Report Here'!$M1027="QT",1,0),0)</f>
        <v>0</v>
      </c>
      <c r="CW1030" s="123">
        <f>IF('Copy &amp; Paste Roster Report Here'!$A1027=CW$7,IF('Copy &amp; Paste Roster Report Here'!$M1027="QT",1,0),0)</f>
        <v>0</v>
      </c>
      <c r="CX1030" s="123">
        <f>IF('Copy &amp; Paste Roster Report Here'!$A1027=CX$7,IF('Copy &amp; Paste Roster Report Here'!$M1027="QT",1,0),0)</f>
        <v>0</v>
      </c>
      <c r="CY1030" s="123">
        <f>IF('Copy &amp; Paste Roster Report Here'!$A1027=CY$7,IF('Copy &amp; Paste Roster Report Here'!$M1027="QT",1,0),0)</f>
        <v>0</v>
      </c>
      <c r="CZ1030" s="123">
        <f>IF('Copy &amp; Paste Roster Report Here'!$A1027=CZ$7,IF('Copy &amp; Paste Roster Report Here'!$M1027="QT",1,0),0)</f>
        <v>0</v>
      </c>
      <c r="DA1030" s="123">
        <f>IF('Copy &amp; Paste Roster Report Here'!$A1027=DA$7,IF('Copy &amp; Paste Roster Report Here'!$M1027="QT",1,0),0)</f>
        <v>0</v>
      </c>
      <c r="DB1030" s="123">
        <f>IF('Copy &amp; Paste Roster Report Here'!$A1027=DB$7,IF('Copy &amp; Paste Roster Report Here'!$M1027="QT",1,0),0)</f>
        <v>0</v>
      </c>
      <c r="DC1030" s="123">
        <f>IF('Copy &amp; Paste Roster Report Here'!$A1027=DC$7,IF('Copy &amp; Paste Roster Report Here'!$M1027="QT",1,0),0)</f>
        <v>0</v>
      </c>
      <c r="DD1030" s="73">
        <f t="shared" si="240"/>
        <v>0</v>
      </c>
      <c r="DE1030" s="124">
        <f>IF('Copy &amp; Paste Roster Report Here'!$A1027=DE$7,IF('Copy &amp; Paste Roster Report Here'!$M1027="xxxxxxxxxxx",1,0),0)</f>
        <v>0</v>
      </c>
      <c r="DF1030" s="124">
        <f>IF('Copy &amp; Paste Roster Report Here'!$A1027=DF$7,IF('Copy &amp; Paste Roster Report Here'!$M1027="xxxxxxxxxxx",1,0),0)</f>
        <v>0</v>
      </c>
      <c r="DG1030" s="124">
        <f>IF('Copy &amp; Paste Roster Report Here'!$A1027=DG$7,IF('Copy &amp; Paste Roster Report Here'!$M1027="xxxxxxxxxxx",1,0),0)</f>
        <v>0</v>
      </c>
      <c r="DH1030" s="124">
        <f>IF('Copy &amp; Paste Roster Report Here'!$A1027=DH$7,IF('Copy &amp; Paste Roster Report Here'!$M1027="xxxxxxxxxxx",1,0),0)</f>
        <v>0</v>
      </c>
      <c r="DI1030" s="124">
        <f>IF('Copy &amp; Paste Roster Report Here'!$A1027=DI$7,IF('Copy &amp; Paste Roster Report Here'!$M1027="xxxxxxxxxxx",1,0),0)</f>
        <v>0</v>
      </c>
      <c r="DJ1030" s="124">
        <f>IF('Copy &amp; Paste Roster Report Here'!$A1027=DJ$7,IF('Copy &amp; Paste Roster Report Here'!$M1027="xxxxxxxxxxx",1,0),0)</f>
        <v>0</v>
      </c>
      <c r="DK1030" s="124">
        <f>IF('Copy &amp; Paste Roster Report Here'!$A1027=DK$7,IF('Copy &amp; Paste Roster Report Here'!$M1027="xxxxxxxxxxx",1,0),0)</f>
        <v>0</v>
      </c>
      <c r="DL1030" s="124">
        <f>IF('Copy &amp; Paste Roster Report Here'!$A1027=DL$7,IF('Copy &amp; Paste Roster Report Here'!$M1027="xxxxxxxxxxx",1,0),0)</f>
        <v>0</v>
      </c>
      <c r="DM1030" s="124">
        <f>IF('Copy &amp; Paste Roster Report Here'!$A1027=DM$7,IF('Copy &amp; Paste Roster Report Here'!$M1027="xxxxxxxxxxx",1,0),0)</f>
        <v>0</v>
      </c>
      <c r="DN1030" s="124">
        <f>IF('Copy &amp; Paste Roster Report Here'!$A1027=DN$7,IF('Copy &amp; Paste Roster Report Here'!$M1027="xxxxxxxxxxx",1,0),0)</f>
        <v>0</v>
      </c>
      <c r="DO1030" s="124">
        <f>IF('Copy &amp; Paste Roster Report Here'!$A1027=DO$7,IF('Copy &amp; Paste Roster Report Here'!$M1027="xxxxxxxxxxx",1,0),0)</f>
        <v>0</v>
      </c>
      <c r="DP1030" s="125">
        <f t="shared" si="241"/>
        <v>0</v>
      </c>
      <c r="DQ1030" s="126">
        <f t="shared" si="242"/>
        <v>0</v>
      </c>
    </row>
    <row r="1031" spans="1:121" x14ac:dyDescent="0.25">
      <c r="A1031" s="111">
        <f t="shared" si="228"/>
        <v>0</v>
      </c>
      <c r="B1031" s="111">
        <f t="shared" si="229"/>
        <v>0</v>
      </c>
      <c r="C1031" s="112">
        <f>+('Copy &amp; Paste Roster Report Here'!$P1028-'Copy &amp; Paste Roster Report Here'!$O1028)/30</f>
        <v>0</v>
      </c>
      <c r="D1031" s="112">
        <f>+('Copy &amp; Paste Roster Report Here'!$P1028-'Copy &amp; Paste Roster Report Here'!$O1028)</f>
        <v>0</v>
      </c>
      <c r="E1031" s="111">
        <f>'Copy &amp; Paste Roster Report Here'!N1028</f>
        <v>0</v>
      </c>
      <c r="F1031" s="111" t="str">
        <f t="shared" si="230"/>
        <v>N</v>
      </c>
      <c r="G1031" s="111">
        <f>'Copy &amp; Paste Roster Report Here'!R1028</f>
        <v>0</v>
      </c>
      <c r="H1031" s="113">
        <f t="shared" si="231"/>
        <v>0</v>
      </c>
      <c r="I1031" s="112">
        <f>IF(F1031="N",$F$5-'Copy &amp; Paste Roster Report Here'!O1028,+'Copy &amp; Paste Roster Report Here'!Q1028-'Copy &amp; Paste Roster Report Here'!O1028)</f>
        <v>0</v>
      </c>
      <c r="J1031" s="114">
        <f t="shared" si="232"/>
        <v>0</v>
      </c>
      <c r="K1031" s="114">
        <f t="shared" si="233"/>
        <v>0</v>
      </c>
      <c r="L1031" s="115">
        <f>'Copy &amp; Paste Roster Report Here'!F1028</f>
        <v>0</v>
      </c>
      <c r="M1031" s="116">
        <f t="shared" si="234"/>
        <v>0</v>
      </c>
      <c r="N1031" s="117">
        <f>IF('Copy &amp; Paste Roster Report Here'!$A1028='Analytical Tests'!N$7,IF($F1031="Y",+$H1031*N$6,0),0)</f>
        <v>0</v>
      </c>
      <c r="O1031" s="117">
        <f>IF('Copy &amp; Paste Roster Report Here'!$A1028='Analytical Tests'!O$7,IF($F1031="Y",+$H1031*O$6,0),0)</f>
        <v>0</v>
      </c>
      <c r="P1031" s="117">
        <f>IF('Copy &amp; Paste Roster Report Here'!$A1028='Analytical Tests'!P$7,IF($F1031="Y",+$H1031*P$6,0),0)</f>
        <v>0</v>
      </c>
      <c r="Q1031" s="117">
        <f>IF('Copy &amp; Paste Roster Report Here'!$A1028='Analytical Tests'!Q$7,IF($F1031="Y",+$H1031*Q$6,0),0)</f>
        <v>0</v>
      </c>
      <c r="R1031" s="117">
        <f>IF('Copy &amp; Paste Roster Report Here'!$A1028='Analytical Tests'!R$7,IF($F1031="Y",+$H1031*R$6,0),0)</f>
        <v>0</v>
      </c>
      <c r="S1031" s="117">
        <f>IF('Copy &amp; Paste Roster Report Here'!$A1028='Analytical Tests'!S$7,IF($F1031="Y",+$H1031*S$6,0),0)</f>
        <v>0</v>
      </c>
      <c r="T1031" s="117">
        <f>IF('Copy &amp; Paste Roster Report Here'!$A1028='Analytical Tests'!T$7,IF($F1031="Y",+$H1031*T$6,0),0)</f>
        <v>0</v>
      </c>
      <c r="U1031" s="117">
        <f>IF('Copy &amp; Paste Roster Report Here'!$A1028='Analytical Tests'!U$7,IF($F1031="Y",+$H1031*U$6,0),0)</f>
        <v>0</v>
      </c>
      <c r="V1031" s="117">
        <f>IF('Copy &amp; Paste Roster Report Here'!$A1028='Analytical Tests'!V$7,IF($F1031="Y",+$H1031*V$6,0),0)</f>
        <v>0</v>
      </c>
      <c r="W1031" s="117">
        <f>IF('Copy &amp; Paste Roster Report Here'!$A1028='Analytical Tests'!W$7,IF($F1031="Y",+$H1031*W$6,0),0)</f>
        <v>0</v>
      </c>
      <c r="X1031" s="117">
        <f>IF('Copy &amp; Paste Roster Report Here'!$A1028='Analytical Tests'!X$7,IF($F1031="Y",+$H1031*X$6,0),0)</f>
        <v>0</v>
      </c>
      <c r="Y1031" s="117" t="b">
        <f>IF('Copy &amp; Paste Roster Report Here'!$A1028='Analytical Tests'!Y$7,IF($F1031="N",IF($J1031&gt;=$C1031,Y$6,+($I1031/$D1031)*Y$6),0))</f>
        <v>0</v>
      </c>
      <c r="Z1031" s="117" t="b">
        <f>IF('Copy &amp; Paste Roster Report Here'!$A1028='Analytical Tests'!Z$7,IF($F1031="N",IF($J1031&gt;=$C1031,Z$6,+($I1031/$D1031)*Z$6),0))</f>
        <v>0</v>
      </c>
      <c r="AA1031" s="117" t="b">
        <f>IF('Copy &amp; Paste Roster Report Here'!$A1028='Analytical Tests'!AA$7,IF($F1031="N",IF($J1031&gt;=$C1031,AA$6,+($I1031/$D1031)*AA$6),0))</f>
        <v>0</v>
      </c>
      <c r="AB1031" s="117" t="b">
        <f>IF('Copy &amp; Paste Roster Report Here'!$A1028='Analytical Tests'!AB$7,IF($F1031="N",IF($J1031&gt;=$C1031,AB$6,+($I1031/$D1031)*AB$6),0))</f>
        <v>0</v>
      </c>
      <c r="AC1031" s="117" t="b">
        <f>IF('Copy &amp; Paste Roster Report Here'!$A1028='Analytical Tests'!AC$7,IF($F1031="N",IF($J1031&gt;=$C1031,AC$6,+($I1031/$D1031)*AC$6),0))</f>
        <v>0</v>
      </c>
      <c r="AD1031" s="117" t="b">
        <f>IF('Copy &amp; Paste Roster Report Here'!$A1028='Analytical Tests'!AD$7,IF($F1031="N",IF($J1031&gt;=$C1031,AD$6,+($I1031/$D1031)*AD$6),0))</f>
        <v>0</v>
      </c>
      <c r="AE1031" s="117" t="b">
        <f>IF('Copy &amp; Paste Roster Report Here'!$A1028='Analytical Tests'!AE$7,IF($F1031="N",IF($J1031&gt;=$C1031,AE$6,+($I1031/$D1031)*AE$6),0))</f>
        <v>0</v>
      </c>
      <c r="AF1031" s="117" t="b">
        <f>IF('Copy &amp; Paste Roster Report Here'!$A1028='Analytical Tests'!AF$7,IF($F1031="N",IF($J1031&gt;=$C1031,AF$6,+($I1031/$D1031)*AF$6),0))</f>
        <v>0</v>
      </c>
      <c r="AG1031" s="117" t="b">
        <f>IF('Copy &amp; Paste Roster Report Here'!$A1028='Analytical Tests'!AG$7,IF($F1031="N",IF($J1031&gt;=$C1031,AG$6,+($I1031/$D1031)*AG$6),0))</f>
        <v>0</v>
      </c>
      <c r="AH1031" s="117" t="b">
        <f>IF('Copy &amp; Paste Roster Report Here'!$A1028='Analytical Tests'!AH$7,IF($F1031="N",IF($J1031&gt;=$C1031,AH$6,+($I1031/$D1031)*AH$6),0))</f>
        <v>0</v>
      </c>
      <c r="AI1031" s="117" t="b">
        <f>IF('Copy &amp; Paste Roster Report Here'!$A1028='Analytical Tests'!AI$7,IF($F1031="N",IF($J1031&gt;=$C1031,AI$6,+($I1031/$D1031)*AI$6),0))</f>
        <v>0</v>
      </c>
      <c r="AJ1031" s="79"/>
      <c r="AK1031" s="118">
        <f>IF('Copy &amp; Paste Roster Report Here'!$A1028=AK$7,IF('Copy &amp; Paste Roster Report Here'!$M1028="FT",1,0),0)</f>
        <v>0</v>
      </c>
      <c r="AL1031" s="118">
        <f>IF('Copy &amp; Paste Roster Report Here'!$A1028=AL$7,IF('Copy &amp; Paste Roster Report Here'!$M1028="FT",1,0),0)</f>
        <v>0</v>
      </c>
      <c r="AM1031" s="118">
        <f>IF('Copy &amp; Paste Roster Report Here'!$A1028=AM$7,IF('Copy &amp; Paste Roster Report Here'!$M1028="FT",1,0),0)</f>
        <v>0</v>
      </c>
      <c r="AN1031" s="118">
        <f>IF('Copy &amp; Paste Roster Report Here'!$A1028=AN$7,IF('Copy &amp; Paste Roster Report Here'!$M1028="FT",1,0),0)</f>
        <v>0</v>
      </c>
      <c r="AO1031" s="118">
        <f>IF('Copy &amp; Paste Roster Report Here'!$A1028=AO$7,IF('Copy &amp; Paste Roster Report Here'!$M1028="FT",1,0),0)</f>
        <v>0</v>
      </c>
      <c r="AP1031" s="118">
        <f>IF('Copy &amp; Paste Roster Report Here'!$A1028=AP$7,IF('Copy &amp; Paste Roster Report Here'!$M1028="FT",1,0),0)</f>
        <v>0</v>
      </c>
      <c r="AQ1031" s="118">
        <f>IF('Copy &amp; Paste Roster Report Here'!$A1028=AQ$7,IF('Copy &amp; Paste Roster Report Here'!$M1028="FT",1,0),0)</f>
        <v>0</v>
      </c>
      <c r="AR1031" s="118">
        <f>IF('Copy &amp; Paste Roster Report Here'!$A1028=AR$7,IF('Copy &amp; Paste Roster Report Here'!$M1028="FT",1,0),0)</f>
        <v>0</v>
      </c>
      <c r="AS1031" s="118">
        <f>IF('Copy &amp; Paste Roster Report Here'!$A1028=AS$7,IF('Copy &amp; Paste Roster Report Here'!$M1028="FT",1,0),0)</f>
        <v>0</v>
      </c>
      <c r="AT1031" s="118">
        <f>IF('Copy &amp; Paste Roster Report Here'!$A1028=AT$7,IF('Copy &amp; Paste Roster Report Here'!$M1028="FT",1,0),0)</f>
        <v>0</v>
      </c>
      <c r="AU1031" s="118">
        <f>IF('Copy &amp; Paste Roster Report Here'!$A1028=AU$7,IF('Copy &amp; Paste Roster Report Here'!$M1028="FT",1,0),0)</f>
        <v>0</v>
      </c>
      <c r="AV1031" s="73">
        <f t="shared" si="235"/>
        <v>0</v>
      </c>
      <c r="AW1031" s="119">
        <f>IF('Copy &amp; Paste Roster Report Here'!$A1028=AW$7,IF('Copy &amp; Paste Roster Report Here'!$M1028="HT",1,0),0)</f>
        <v>0</v>
      </c>
      <c r="AX1031" s="119">
        <f>IF('Copy &amp; Paste Roster Report Here'!$A1028=AX$7,IF('Copy &amp; Paste Roster Report Here'!$M1028="HT",1,0),0)</f>
        <v>0</v>
      </c>
      <c r="AY1031" s="119">
        <f>IF('Copy &amp; Paste Roster Report Here'!$A1028=AY$7,IF('Copy &amp; Paste Roster Report Here'!$M1028="HT",1,0),0)</f>
        <v>0</v>
      </c>
      <c r="AZ1031" s="119">
        <f>IF('Copy &amp; Paste Roster Report Here'!$A1028=AZ$7,IF('Copy &amp; Paste Roster Report Here'!$M1028="HT",1,0),0)</f>
        <v>0</v>
      </c>
      <c r="BA1031" s="119">
        <f>IF('Copy &amp; Paste Roster Report Here'!$A1028=BA$7,IF('Copy &amp; Paste Roster Report Here'!$M1028="HT",1,0),0)</f>
        <v>0</v>
      </c>
      <c r="BB1031" s="119">
        <f>IF('Copy &amp; Paste Roster Report Here'!$A1028=BB$7,IF('Copy &amp; Paste Roster Report Here'!$M1028="HT",1,0),0)</f>
        <v>0</v>
      </c>
      <c r="BC1031" s="119">
        <f>IF('Copy &amp; Paste Roster Report Here'!$A1028=BC$7,IF('Copy &amp; Paste Roster Report Here'!$M1028="HT",1,0),0)</f>
        <v>0</v>
      </c>
      <c r="BD1031" s="119">
        <f>IF('Copy &amp; Paste Roster Report Here'!$A1028=BD$7,IF('Copy &amp; Paste Roster Report Here'!$M1028="HT",1,0),0)</f>
        <v>0</v>
      </c>
      <c r="BE1031" s="119">
        <f>IF('Copy &amp; Paste Roster Report Here'!$A1028=BE$7,IF('Copy &amp; Paste Roster Report Here'!$M1028="HT",1,0),0)</f>
        <v>0</v>
      </c>
      <c r="BF1031" s="119">
        <f>IF('Copy &amp; Paste Roster Report Here'!$A1028=BF$7,IF('Copy &amp; Paste Roster Report Here'!$M1028="HT",1,0),0)</f>
        <v>0</v>
      </c>
      <c r="BG1031" s="119">
        <f>IF('Copy &amp; Paste Roster Report Here'!$A1028=BG$7,IF('Copy &amp; Paste Roster Report Here'!$M1028="HT",1,0),0)</f>
        <v>0</v>
      </c>
      <c r="BH1031" s="73">
        <f t="shared" si="236"/>
        <v>0</v>
      </c>
      <c r="BI1031" s="120">
        <f>IF('Copy &amp; Paste Roster Report Here'!$A1028=BI$7,IF('Copy &amp; Paste Roster Report Here'!$M1028="MT",1,0),0)</f>
        <v>0</v>
      </c>
      <c r="BJ1031" s="120">
        <f>IF('Copy &amp; Paste Roster Report Here'!$A1028=BJ$7,IF('Copy &amp; Paste Roster Report Here'!$M1028="MT",1,0),0)</f>
        <v>0</v>
      </c>
      <c r="BK1031" s="120">
        <f>IF('Copy &amp; Paste Roster Report Here'!$A1028=BK$7,IF('Copy &amp; Paste Roster Report Here'!$M1028="MT",1,0),0)</f>
        <v>0</v>
      </c>
      <c r="BL1031" s="120">
        <f>IF('Copy &amp; Paste Roster Report Here'!$A1028=BL$7,IF('Copy &amp; Paste Roster Report Here'!$M1028="MT",1,0),0)</f>
        <v>0</v>
      </c>
      <c r="BM1031" s="120">
        <f>IF('Copy &amp; Paste Roster Report Here'!$A1028=BM$7,IF('Copy &amp; Paste Roster Report Here'!$M1028="MT",1,0),0)</f>
        <v>0</v>
      </c>
      <c r="BN1031" s="120">
        <f>IF('Copy &amp; Paste Roster Report Here'!$A1028=BN$7,IF('Copy &amp; Paste Roster Report Here'!$M1028="MT",1,0),0)</f>
        <v>0</v>
      </c>
      <c r="BO1031" s="120">
        <f>IF('Copy &amp; Paste Roster Report Here'!$A1028=BO$7,IF('Copy &amp; Paste Roster Report Here'!$M1028="MT",1,0),0)</f>
        <v>0</v>
      </c>
      <c r="BP1031" s="120">
        <f>IF('Copy &amp; Paste Roster Report Here'!$A1028=BP$7,IF('Copy &amp; Paste Roster Report Here'!$M1028="MT",1,0),0)</f>
        <v>0</v>
      </c>
      <c r="BQ1031" s="120">
        <f>IF('Copy &amp; Paste Roster Report Here'!$A1028=BQ$7,IF('Copy &amp; Paste Roster Report Here'!$M1028="MT",1,0),0)</f>
        <v>0</v>
      </c>
      <c r="BR1031" s="120">
        <f>IF('Copy &amp; Paste Roster Report Here'!$A1028=BR$7,IF('Copy &amp; Paste Roster Report Here'!$M1028="MT",1,0),0)</f>
        <v>0</v>
      </c>
      <c r="BS1031" s="120">
        <f>IF('Copy &amp; Paste Roster Report Here'!$A1028=BS$7,IF('Copy &amp; Paste Roster Report Here'!$M1028="MT",1,0),0)</f>
        <v>0</v>
      </c>
      <c r="BT1031" s="73">
        <f t="shared" si="237"/>
        <v>0</v>
      </c>
      <c r="BU1031" s="121">
        <f>IF('Copy &amp; Paste Roster Report Here'!$A1028=BU$7,IF('Copy &amp; Paste Roster Report Here'!$M1028="fy",1,0),0)</f>
        <v>0</v>
      </c>
      <c r="BV1031" s="121">
        <f>IF('Copy &amp; Paste Roster Report Here'!$A1028=BV$7,IF('Copy &amp; Paste Roster Report Here'!$M1028="fy",1,0),0)</f>
        <v>0</v>
      </c>
      <c r="BW1031" s="121">
        <f>IF('Copy &amp; Paste Roster Report Here'!$A1028=BW$7,IF('Copy &amp; Paste Roster Report Here'!$M1028="fy",1,0),0)</f>
        <v>0</v>
      </c>
      <c r="BX1031" s="121">
        <f>IF('Copy &amp; Paste Roster Report Here'!$A1028=BX$7,IF('Copy &amp; Paste Roster Report Here'!$M1028="fy",1,0),0)</f>
        <v>0</v>
      </c>
      <c r="BY1031" s="121">
        <f>IF('Copy &amp; Paste Roster Report Here'!$A1028=BY$7,IF('Copy &amp; Paste Roster Report Here'!$M1028="fy",1,0),0)</f>
        <v>0</v>
      </c>
      <c r="BZ1031" s="121">
        <f>IF('Copy &amp; Paste Roster Report Here'!$A1028=BZ$7,IF('Copy &amp; Paste Roster Report Here'!$M1028="fy",1,0),0)</f>
        <v>0</v>
      </c>
      <c r="CA1031" s="121">
        <f>IF('Copy &amp; Paste Roster Report Here'!$A1028=CA$7,IF('Copy &amp; Paste Roster Report Here'!$M1028="fy",1,0),0)</f>
        <v>0</v>
      </c>
      <c r="CB1031" s="121">
        <f>IF('Copy &amp; Paste Roster Report Here'!$A1028=CB$7,IF('Copy &amp; Paste Roster Report Here'!$M1028="fy",1,0),0)</f>
        <v>0</v>
      </c>
      <c r="CC1031" s="121">
        <f>IF('Copy &amp; Paste Roster Report Here'!$A1028=CC$7,IF('Copy &amp; Paste Roster Report Here'!$M1028="fy",1,0),0)</f>
        <v>0</v>
      </c>
      <c r="CD1031" s="121">
        <f>IF('Copy &amp; Paste Roster Report Here'!$A1028=CD$7,IF('Copy &amp; Paste Roster Report Here'!$M1028="fy",1,0),0)</f>
        <v>0</v>
      </c>
      <c r="CE1031" s="121">
        <f>IF('Copy &amp; Paste Roster Report Here'!$A1028=CE$7,IF('Copy &amp; Paste Roster Report Here'!$M1028="fy",1,0),0)</f>
        <v>0</v>
      </c>
      <c r="CF1031" s="73">
        <f t="shared" si="238"/>
        <v>0</v>
      </c>
      <c r="CG1031" s="122">
        <f>IF('Copy &amp; Paste Roster Report Here'!$A1028=CG$7,IF('Copy &amp; Paste Roster Report Here'!$M1028="RH",1,0),0)</f>
        <v>0</v>
      </c>
      <c r="CH1031" s="122">
        <f>IF('Copy &amp; Paste Roster Report Here'!$A1028=CH$7,IF('Copy &amp; Paste Roster Report Here'!$M1028="RH",1,0),0)</f>
        <v>0</v>
      </c>
      <c r="CI1031" s="122">
        <f>IF('Copy &amp; Paste Roster Report Here'!$A1028=CI$7,IF('Copy &amp; Paste Roster Report Here'!$M1028="RH",1,0),0)</f>
        <v>0</v>
      </c>
      <c r="CJ1031" s="122">
        <f>IF('Copy &amp; Paste Roster Report Here'!$A1028=CJ$7,IF('Copy &amp; Paste Roster Report Here'!$M1028="RH",1,0),0)</f>
        <v>0</v>
      </c>
      <c r="CK1031" s="122">
        <f>IF('Copy &amp; Paste Roster Report Here'!$A1028=CK$7,IF('Copy &amp; Paste Roster Report Here'!$M1028="RH",1,0),0)</f>
        <v>0</v>
      </c>
      <c r="CL1031" s="122">
        <f>IF('Copy &amp; Paste Roster Report Here'!$A1028=CL$7,IF('Copy &amp; Paste Roster Report Here'!$M1028="RH",1,0),0)</f>
        <v>0</v>
      </c>
      <c r="CM1031" s="122">
        <f>IF('Copy &amp; Paste Roster Report Here'!$A1028=CM$7,IF('Copy &amp; Paste Roster Report Here'!$M1028="RH",1,0),0)</f>
        <v>0</v>
      </c>
      <c r="CN1031" s="122">
        <f>IF('Copy &amp; Paste Roster Report Here'!$A1028=CN$7,IF('Copy &amp; Paste Roster Report Here'!$M1028="RH",1,0),0)</f>
        <v>0</v>
      </c>
      <c r="CO1031" s="122">
        <f>IF('Copy &amp; Paste Roster Report Here'!$A1028=CO$7,IF('Copy &amp; Paste Roster Report Here'!$M1028="RH",1,0),0)</f>
        <v>0</v>
      </c>
      <c r="CP1031" s="122">
        <f>IF('Copy &amp; Paste Roster Report Here'!$A1028=CP$7,IF('Copy &amp; Paste Roster Report Here'!$M1028="RH",1,0),0)</f>
        <v>0</v>
      </c>
      <c r="CQ1031" s="122">
        <f>IF('Copy &amp; Paste Roster Report Here'!$A1028=CQ$7,IF('Copy &amp; Paste Roster Report Here'!$M1028="RH",1,0),0)</f>
        <v>0</v>
      </c>
      <c r="CR1031" s="73">
        <f t="shared" si="239"/>
        <v>0</v>
      </c>
      <c r="CS1031" s="123">
        <f>IF('Copy &amp; Paste Roster Report Here'!$A1028=CS$7,IF('Copy &amp; Paste Roster Report Here'!$M1028="QT",1,0),0)</f>
        <v>0</v>
      </c>
      <c r="CT1031" s="123">
        <f>IF('Copy &amp; Paste Roster Report Here'!$A1028=CT$7,IF('Copy &amp; Paste Roster Report Here'!$M1028="QT",1,0),0)</f>
        <v>0</v>
      </c>
      <c r="CU1031" s="123">
        <f>IF('Copy &amp; Paste Roster Report Here'!$A1028=CU$7,IF('Copy &amp; Paste Roster Report Here'!$M1028="QT",1,0),0)</f>
        <v>0</v>
      </c>
      <c r="CV1031" s="123">
        <f>IF('Copy &amp; Paste Roster Report Here'!$A1028=CV$7,IF('Copy &amp; Paste Roster Report Here'!$M1028="QT",1,0),0)</f>
        <v>0</v>
      </c>
      <c r="CW1031" s="123">
        <f>IF('Copy &amp; Paste Roster Report Here'!$A1028=CW$7,IF('Copy &amp; Paste Roster Report Here'!$M1028="QT",1,0),0)</f>
        <v>0</v>
      </c>
      <c r="CX1031" s="123">
        <f>IF('Copy &amp; Paste Roster Report Here'!$A1028=CX$7,IF('Copy &amp; Paste Roster Report Here'!$M1028="QT",1,0),0)</f>
        <v>0</v>
      </c>
      <c r="CY1031" s="123">
        <f>IF('Copy &amp; Paste Roster Report Here'!$A1028=CY$7,IF('Copy &amp; Paste Roster Report Here'!$M1028="QT",1,0),0)</f>
        <v>0</v>
      </c>
      <c r="CZ1031" s="123">
        <f>IF('Copy &amp; Paste Roster Report Here'!$A1028=CZ$7,IF('Copy &amp; Paste Roster Report Here'!$M1028="QT",1,0),0)</f>
        <v>0</v>
      </c>
      <c r="DA1031" s="123">
        <f>IF('Copy &amp; Paste Roster Report Here'!$A1028=DA$7,IF('Copy &amp; Paste Roster Report Here'!$M1028="QT",1,0),0)</f>
        <v>0</v>
      </c>
      <c r="DB1031" s="123">
        <f>IF('Copy &amp; Paste Roster Report Here'!$A1028=DB$7,IF('Copy &amp; Paste Roster Report Here'!$M1028="QT",1,0),0)</f>
        <v>0</v>
      </c>
      <c r="DC1031" s="123">
        <f>IF('Copy &amp; Paste Roster Report Here'!$A1028=DC$7,IF('Copy &amp; Paste Roster Report Here'!$M1028="QT",1,0),0)</f>
        <v>0</v>
      </c>
      <c r="DD1031" s="73">
        <f t="shared" si="240"/>
        <v>0</v>
      </c>
      <c r="DE1031" s="124">
        <f>IF('Copy &amp; Paste Roster Report Here'!$A1028=DE$7,IF('Copy &amp; Paste Roster Report Here'!$M1028="xxxxxxxxxxx",1,0),0)</f>
        <v>0</v>
      </c>
      <c r="DF1031" s="124">
        <f>IF('Copy &amp; Paste Roster Report Here'!$A1028=DF$7,IF('Copy &amp; Paste Roster Report Here'!$M1028="xxxxxxxxxxx",1,0),0)</f>
        <v>0</v>
      </c>
      <c r="DG1031" s="124">
        <f>IF('Copy &amp; Paste Roster Report Here'!$A1028=DG$7,IF('Copy &amp; Paste Roster Report Here'!$M1028="xxxxxxxxxxx",1,0),0)</f>
        <v>0</v>
      </c>
      <c r="DH1031" s="124">
        <f>IF('Copy &amp; Paste Roster Report Here'!$A1028=DH$7,IF('Copy &amp; Paste Roster Report Here'!$M1028="xxxxxxxxxxx",1,0),0)</f>
        <v>0</v>
      </c>
      <c r="DI1031" s="124">
        <f>IF('Copy &amp; Paste Roster Report Here'!$A1028=DI$7,IF('Copy &amp; Paste Roster Report Here'!$M1028="xxxxxxxxxxx",1,0),0)</f>
        <v>0</v>
      </c>
      <c r="DJ1031" s="124">
        <f>IF('Copy &amp; Paste Roster Report Here'!$A1028=DJ$7,IF('Copy &amp; Paste Roster Report Here'!$M1028="xxxxxxxxxxx",1,0),0)</f>
        <v>0</v>
      </c>
      <c r="DK1031" s="124">
        <f>IF('Copy &amp; Paste Roster Report Here'!$A1028=DK$7,IF('Copy &amp; Paste Roster Report Here'!$M1028="xxxxxxxxxxx",1,0),0)</f>
        <v>0</v>
      </c>
      <c r="DL1031" s="124">
        <f>IF('Copy &amp; Paste Roster Report Here'!$A1028=DL$7,IF('Copy &amp; Paste Roster Report Here'!$M1028="xxxxxxxxxxx",1,0),0)</f>
        <v>0</v>
      </c>
      <c r="DM1031" s="124">
        <f>IF('Copy &amp; Paste Roster Report Here'!$A1028=DM$7,IF('Copy &amp; Paste Roster Report Here'!$M1028="xxxxxxxxxxx",1,0),0)</f>
        <v>0</v>
      </c>
      <c r="DN1031" s="124">
        <f>IF('Copy &amp; Paste Roster Report Here'!$A1028=DN$7,IF('Copy &amp; Paste Roster Report Here'!$M1028="xxxxxxxxxxx",1,0),0)</f>
        <v>0</v>
      </c>
      <c r="DO1031" s="124">
        <f>IF('Copy &amp; Paste Roster Report Here'!$A1028=DO$7,IF('Copy &amp; Paste Roster Report Here'!$M1028="xxxxxxxxxxx",1,0),0)</f>
        <v>0</v>
      </c>
      <c r="DP1031" s="125">
        <f t="shared" si="241"/>
        <v>0</v>
      </c>
      <c r="DQ1031" s="126">
        <f t="shared" si="242"/>
        <v>0</v>
      </c>
    </row>
    <row r="1032" spans="1:121" x14ac:dyDescent="0.25">
      <c r="A1032" s="111">
        <f t="shared" si="228"/>
        <v>0</v>
      </c>
      <c r="B1032" s="111">
        <f t="shared" si="229"/>
        <v>0</v>
      </c>
      <c r="C1032" s="112">
        <f>+('Copy &amp; Paste Roster Report Here'!$P1029-'Copy &amp; Paste Roster Report Here'!$O1029)/30</f>
        <v>0</v>
      </c>
      <c r="D1032" s="112">
        <f>+('Copy &amp; Paste Roster Report Here'!$P1029-'Copy &amp; Paste Roster Report Here'!$O1029)</f>
        <v>0</v>
      </c>
      <c r="E1032" s="111">
        <f>'Copy &amp; Paste Roster Report Here'!N1029</f>
        <v>0</v>
      </c>
      <c r="F1032" s="111" t="str">
        <f t="shared" si="230"/>
        <v>N</v>
      </c>
      <c r="G1032" s="111">
        <f>'Copy &amp; Paste Roster Report Here'!R1029</f>
        <v>0</v>
      </c>
      <c r="H1032" s="113">
        <f t="shared" si="231"/>
        <v>0</v>
      </c>
      <c r="I1032" s="112">
        <f>IF(F1032="N",$F$5-'Copy &amp; Paste Roster Report Here'!O1029,+'Copy &amp; Paste Roster Report Here'!Q1029-'Copy &amp; Paste Roster Report Here'!O1029)</f>
        <v>0</v>
      </c>
      <c r="J1032" s="114">
        <f t="shared" si="232"/>
        <v>0</v>
      </c>
      <c r="K1032" s="114">
        <f t="shared" si="233"/>
        <v>0</v>
      </c>
      <c r="L1032" s="115">
        <f>'Copy &amp; Paste Roster Report Here'!F1029</f>
        <v>0</v>
      </c>
      <c r="M1032" s="116">
        <f t="shared" si="234"/>
        <v>0</v>
      </c>
      <c r="N1032" s="117">
        <f>IF('Copy &amp; Paste Roster Report Here'!$A1029='Analytical Tests'!N$7,IF($F1032="Y",+$H1032*N$6,0),0)</f>
        <v>0</v>
      </c>
      <c r="O1032" s="117">
        <f>IF('Copy &amp; Paste Roster Report Here'!$A1029='Analytical Tests'!O$7,IF($F1032="Y",+$H1032*O$6,0),0)</f>
        <v>0</v>
      </c>
      <c r="P1032" s="117">
        <f>IF('Copy &amp; Paste Roster Report Here'!$A1029='Analytical Tests'!P$7,IF($F1032="Y",+$H1032*P$6,0),0)</f>
        <v>0</v>
      </c>
      <c r="Q1032" s="117">
        <f>IF('Copy &amp; Paste Roster Report Here'!$A1029='Analytical Tests'!Q$7,IF($F1032="Y",+$H1032*Q$6,0),0)</f>
        <v>0</v>
      </c>
      <c r="R1032" s="117">
        <f>IF('Copy &amp; Paste Roster Report Here'!$A1029='Analytical Tests'!R$7,IF($F1032="Y",+$H1032*R$6,0),0)</f>
        <v>0</v>
      </c>
      <c r="S1032" s="117">
        <f>IF('Copy &amp; Paste Roster Report Here'!$A1029='Analytical Tests'!S$7,IF($F1032="Y",+$H1032*S$6,0),0)</f>
        <v>0</v>
      </c>
      <c r="T1032" s="117">
        <f>IF('Copy &amp; Paste Roster Report Here'!$A1029='Analytical Tests'!T$7,IF($F1032="Y",+$H1032*T$6,0),0)</f>
        <v>0</v>
      </c>
      <c r="U1032" s="117">
        <f>IF('Copy &amp; Paste Roster Report Here'!$A1029='Analytical Tests'!U$7,IF($F1032="Y",+$H1032*U$6,0),0)</f>
        <v>0</v>
      </c>
      <c r="V1032" s="117">
        <f>IF('Copy &amp; Paste Roster Report Here'!$A1029='Analytical Tests'!V$7,IF($F1032="Y",+$H1032*V$6,0),0)</f>
        <v>0</v>
      </c>
      <c r="W1032" s="117">
        <f>IF('Copy &amp; Paste Roster Report Here'!$A1029='Analytical Tests'!W$7,IF($F1032="Y",+$H1032*W$6,0),0)</f>
        <v>0</v>
      </c>
      <c r="X1032" s="117">
        <f>IF('Copy &amp; Paste Roster Report Here'!$A1029='Analytical Tests'!X$7,IF($F1032="Y",+$H1032*X$6,0),0)</f>
        <v>0</v>
      </c>
      <c r="Y1032" s="117" t="b">
        <f>IF('Copy &amp; Paste Roster Report Here'!$A1029='Analytical Tests'!Y$7,IF($F1032="N",IF($J1032&gt;=$C1032,Y$6,+($I1032/$D1032)*Y$6),0))</f>
        <v>0</v>
      </c>
      <c r="Z1032" s="117" t="b">
        <f>IF('Copy &amp; Paste Roster Report Here'!$A1029='Analytical Tests'!Z$7,IF($F1032="N",IF($J1032&gt;=$C1032,Z$6,+($I1032/$D1032)*Z$6),0))</f>
        <v>0</v>
      </c>
      <c r="AA1032" s="117" t="b">
        <f>IF('Copy &amp; Paste Roster Report Here'!$A1029='Analytical Tests'!AA$7,IF($F1032="N",IF($J1032&gt;=$C1032,AA$6,+($I1032/$D1032)*AA$6),0))</f>
        <v>0</v>
      </c>
      <c r="AB1032" s="117" t="b">
        <f>IF('Copy &amp; Paste Roster Report Here'!$A1029='Analytical Tests'!AB$7,IF($F1032="N",IF($J1032&gt;=$C1032,AB$6,+($I1032/$D1032)*AB$6),0))</f>
        <v>0</v>
      </c>
      <c r="AC1032" s="117" t="b">
        <f>IF('Copy &amp; Paste Roster Report Here'!$A1029='Analytical Tests'!AC$7,IF($F1032="N",IF($J1032&gt;=$C1032,AC$6,+($I1032/$D1032)*AC$6),0))</f>
        <v>0</v>
      </c>
      <c r="AD1032" s="117" t="b">
        <f>IF('Copy &amp; Paste Roster Report Here'!$A1029='Analytical Tests'!AD$7,IF($F1032="N",IF($J1032&gt;=$C1032,AD$6,+($I1032/$D1032)*AD$6),0))</f>
        <v>0</v>
      </c>
      <c r="AE1032" s="117" t="b">
        <f>IF('Copy &amp; Paste Roster Report Here'!$A1029='Analytical Tests'!AE$7,IF($F1032="N",IF($J1032&gt;=$C1032,AE$6,+($I1032/$D1032)*AE$6),0))</f>
        <v>0</v>
      </c>
      <c r="AF1032" s="117" t="b">
        <f>IF('Copy &amp; Paste Roster Report Here'!$A1029='Analytical Tests'!AF$7,IF($F1032="N",IF($J1032&gt;=$C1032,AF$6,+($I1032/$D1032)*AF$6),0))</f>
        <v>0</v>
      </c>
      <c r="AG1032" s="117" t="b">
        <f>IF('Copy &amp; Paste Roster Report Here'!$A1029='Analytical Tests'!AG$7,IF($F1032="N",IF($J1032&gt;=$C1032,AG$6,+($I1032/$D1032)*AG$6),0))</f>
        <v>0</v>
      </c>
      <c r="AH1032" s="117" t="b">
        <f>IF('Copy &amp; Paste Roster Report Here'!$A1029='Analytical Tests'!AH$7,IF($F1032="N",IF($J1032&gt;=$C1032,AH$6,+($I1032/$D1032)*AH$6),0))</f>
        <v>0</v>
      </c>
      <c r="AI1032" s="117" t="b">
        <f>IF('Copy &amp; Paste Roster Report Here'!$A1029='Analytical Tests'!AI$7,IF($F1032="N",IF($J1032&gt;=$C1032,AI$6,+($I1032/$D1032)*AI$6),0))</f>
        <v>0</v>
      </c>
      <c r="AJ1032" s="79"/>
      <c r="AK1032" s="118">
        <f>IF('Copy &amp; Paste Roster Report Here'!$A1029=AK$7,IF('Copy &amp; Paste Roster Report Here'!$M1029="FT",1,0),0)</f>
        <v>0</v>
      </c>
      <c r="AL1032" s="118">
        <f>IF('Copy &amp; Paste Roster Report Here'!$A1029=AL$7,IF('Copy &amp; Paste Roster Report Here'!$M1029="FT",1,0),0)</f>
        <v>0</v>
      </c>
      <c r="AM1032" s="118">
        <f>IF('Copy &amp; Paste Roster Report Here'!$A1029=AM$7,IF('Copy &amp; Paste Roster Report Here'!$M1029="FT",1,0),0)</f>
        <v>0</v>
      </c>
      <c r="AN1032" s="118">
        <f>IF('Copy &amp; Paste Roster Report Here'!$A1029=AN$7,IF('Copy &amp; Paste Roster Report Here'!$M1029="FT",1,0),0)</f>
        <v>0</v>
      </c>
      <c r="AO1032" s="118">
        <f>IF('Copy &amp; Paste Roster Report Here'!$A1029=AO$7,IF('Copy &amp; Paste Roster Report Here'!$M1029="FT",1,0),0)</f>
        <v>0</v>
      </c>
      <c r="AP1032" s="118">
        <f>IF('Copy &amp; Paste Roster Report Here'!$A1029=AP$7,IF('Copy &amp; Paste Roster Report Here'!$M1029="FT",1,0),0)</f>
        <v>0</v>
      </c>
      <c r="AQ1032" s="118">
        <f>IF('Copy &amp; Paste Roster Report Here'!$A1029=AQ$7,IF('Copy &amp; Paste Roster Report Here'!$M1029="FT",1,0),0)</f>
        <v>0</v>
      </c>
      <c r="AR1032" s="118">
        <f>IF('Copy &amp; Paste Roster Report Here'!$A1029=AR$7,IF('Copy &amp; Paste Roster Report Here'!$M1029="FT",1,0),0)</f>
        <v>0</v>
      </c>
      <c r="AS1032" s="118">
        <f>IF('Copy &amp; Paste Roster Report Here'!$A1029=AS$7,IF('Copy &amp; Paste Roster Report Here'!$M1029="FT",1,0),0)</f>
        <v>0</v>
      </c>
      <c r="AT1032" s="118">
        <f>IF('Copy &amp; Paste Roster Report Here'!$A1029=AT$7,IF('Copy &amp; Paste Roster Report Here'!$M1029="FT",1,0),0)</f>
        <v>0</v>
      </c>
      <c r="AU1032" s="118">
        <f>IF('Copy &amp; Paste Roster Report Here'!$A1029=AU$7,IF('Copy &amp; Paste Roster Report Here'!$M1029="FT",1,0),0)</f>
        <v>0</v>
      </c>
      <c r="AV1032" s="73">
        <f t="shared" si="235"/>
        <v>0</v>
      </c>
      <c r="AW1032" s="119">
        <f>IF('Copy &amp; Paste Roster Report Here'!$A1029=AW$7,IF('Copy &amp; Paste Roster Report Here'!$M1029="HT",1,0),0)</f>
        <v>0</v>
      </c>
      <c r="AX1032" s="119">
        <f>IF('Copy &amp; Paste Roster Report Here'!$A1029=AX$7,IF('Copy &amp; Paste Roster Report Here'!$M1029="HT",1,0),0)</f>
        <v>0</v>
      </c>
      <c r="AY1032" s="119">
        <f>IF('Copy &amp; Paste Roster Report Here'!$A1029=AY$7,IF('Copy &amp; Paste Roster Report Here'!$M1029="HT",1,0),0)</f>
        <v>0</v>
      </c>
      <c r="AZ1032" s="119">
        <f>IF('Copy &amp; Paste Roster Report Here'!$A1029=AZ$7,IF('Copy &amp; Paste Roster Report Here'!$M1029="HT",1,0),0)</f>
        <v>0</v>
      </c>
      <c r="BA1032" s="119">
        <f>IF('Copy &amp; Paste Roster Report Here'!$A1029=BA$7,IF('Copy &amp; Paste Roster Report Here'!$M1029="HT",1,0),0)</f>
        <v>0</v>
      </c>
      <c r="BB1032" s="119">
        <f>IF('Copy &amp; Paste Roster Report Here'!$A1029=BB$7,IF('Copy &amp; Paste Roster Report Here'!$M1029="HT",1,0),0)</f>
        <v>0</v>
      </c>
      <c r="BC1032" s="119">
        <f>IF('Copy &amp; Paste Roster Report Here'!$A1029=BC$7,IF('Copy &amp; Paste Roster Report Here'!$M1029="HT",1,0),0)</f>
        <v>0</v>
      </c>
      <c r="BD1032" s="119">
        <f>IF('Copy &amp; Paste Roster Report Here'!$A1029=BD$7,IF('Copy &amp; Paste Roster Report Here'!$M1029="HT",1,0),0)</f>
        <v>0</v>
      </c>
      <c r="BE1032" s="119">
        <f>IF('Copy &amp; Paste Roster Report Here'!$A1029=BE$7,IF('Copy &amp; Paste Roster Report Here'!$M1029="HT",1,0),0)</f>
        <v>0</v>
      </c>
      <c r="BF1032" s="119">
        <f>IF('Copy &amp; Paste Roster Report Here'!$A1029=BF$7,IF('Copy &amp; Paste Roster Report Here'!$M1029="HT",1,0),0)</f>
        <v>0</v>
      </c>
      <c r="BG1032" s="119">
        <f>IF('Copy &amp; Paste Roster Report Here'!$A1029=BG$7,IF('Copy &amp; Paste Roster Report Here'!$M1029="HT",1,0),0)</f>
        <v>0</v>
      </c>
      <c r="BH1032" s="73">
        <f t="shared" si="236"/>
        <v>0</v>
      </c>
      <c r="BI1032" s="120">
        <f>IF('Copy &amp; Paste Roster Report Here'!$A1029=BI$7,IF('Copy &amp; Paste Roster Report Here'!$M1029="MT",1,0),0)</f>
        <v>0</v>
      </c>
      <c r="BJ1032" s="120">
        <f>IF('Copy &amp; Paste Roster Report Here'!$A1029=BJ$7,IF('Copy &amp; Paste Roster Report Here'!$M1029="MT",1,0),0)</f>
        <v>0</v>
      </c>
      <c r="BK1032" s="120">
        <f>IF('Copy &amp; Paste Roster Report Here'!$A1029=BK$7,IF('Copy &amp; Paste Roster Report Here'!$M1029="MT",1,0),0)</f>
        <v>0</v>
      </c>
      <c r="BL1032" s="120">
        <f>IF('Copy &amp; Paste Roster Report Here'!$A1029=BL$7,IF('Copy &amp; Paste Roster Report Here'!$M1029="MT",1,0),0)</f>
        <v>0</v>
      </c>
      <c r="BM1032" s="120">
        <f>IF('Copy &amp; Paste Roster Report Here'!$A1029=BM$7,IF('Copy &amp; Paste Roster Report Here'!$M1029="MT",1,0),0)</f>
        <v>0</v>
      </c>
      <c r="BN1032" s="120">
        <f>IF('Copy &amp; Paste Roster Report Here'!$A1029=BN$7,IF('Copy &amp; Paste Roster Report Here'!$M1029="MT",1,0),0)</f>
        <v>0</v>
      </c>
      <c r="BO1032" s="120">
        <f>IF('Copy &amp; Paste Roster Report Here'!$A1029=BO$7,IF('Copy &amp; Paste Roster Report Here'!$M1029="MT",1,0),0)</f>
        <v>0</v>
      </c>
      <c r="BP1032" s="120">
        <f>IF('Copy &amp; Paste Roster Report Here'!$A1029=BP$7,IF('Copy &amp; Paste Roster Report Here'!$M1029="MT",1,0),0)</f>
        <v>0</v>
      </c>
      <c r="BQ1032" s="120">
        <f>IF('Copy &amp; Paste Roster Report Here'!$A1029=BQ$7,IF('Copy &amp; Paste Roster Report Here'!$M1029="MT",1,0),0)</f>
        <v>0</v>
      </c>
      <c r="BR1032" s="120">
        <f>IF('Copy &amp; Paste Roster Report Here'!$A1029=BR$7,IF('Copy &amp; Paste Roster Report Here'!$M1029="MT",1,0),0)</f>
        <v>0</v>
      </c>
      <c r="BS1032" s="120">
        <f>IF('Copy &amp; Paste Roster Report Here'!$A1029=BS$7,IF('Copy &amp; Paste Roster Report Here'!$M1029="MT",1,0),0)</f>
        <v>0</v>
      </c>
      <c r="BT1032" s="73">
        <f t="shared" si="237"/>
        <v>0</v>
      </c>
      <c r="BU1032" s="121">
        <f>IF('Copy &amp; Paste Roster Report Here'!$A1029=BU$7,IF('Copy &amp; Paste Roster Report Here'!$M1029="fy",1,0),0)</f>
        <v>0</v>
      </c>
      <c r="BV1032" s="121">
        <f>IF('Copy &amp; Paste Roster Report Here'!$A1029=BV$7,IF('Copy &amp; Paste Roster Report Here'!$M1029="fy",1,0),0)</f>
        <v>0</v>
      </c>
      <c r="BW1032" s="121">
        <f>IF('Copy &amp; Paste Roster Report Here'!$A1029=BW$7,IF('Copy &amp; Paste Roster Report Here'!$M1029="fy",1,0),0)</f>
        <v>0</v>
      </c>
      <c r="BX1032" s="121">
        <f>IF('Copy &amp; Paste Roster Report Here'!$A1029=BX$7,IF('Copy &amp; Paste Roster Report Here'!$M1029="fy",1,0),0)</f>
        <v>0</v>
      </c>
      <c r="BY1032" s="121">
        <f>IF('Copy &amp; Paste Roster Report Here'!$A1029=BY$7,IF('Copy &amp; Paste Roster Report Here'!$M1029="fy",1,0),0)</f>
        <v>0</v>
      </c>
      <c r="BZ1032" s="121">
        <f>IF('Copy &amp; Paste Roster Report Here'!$A1029=BZ$7,IF('Copy &amp; Paste Roster Report Here'!$M1029="fy",1,0),0)</f>
        <v>0</v>
      </c>
      <c r="CA1032" s="121">
        <f>IF('Copy &amp; Paste Roster Report Here'!$A1029=CA$7,IF('Copy &amp; Paste Roster Report Here'!$M1029="fy",1,0),0)</f>
        <v>0</v>
      </c>
      <c r="CB1032" s="121">
        <f>IF('Copy &amp; Paste Roster Report Here'!$A1029=CB$7,IF('Copy &amp; Paste Roster Report Here'!$M1029="fy",1,0),0)</f>
        <v>0</v>
      </c>
      <c r="CC1032" s="121">
        <f>IF('Copy &amp; Paste Roster Report Here'!$A1029=CC$7,IF('Copy &amp; Paste Roster Report Here'!$M1029="fy",1,0),0)</f>
        <v>0</v>
      </c>
      <c r="CD1032" s="121">
        <f>IF('Copy &amp; Paste Roster Report Here'!$A1029=CD$7,IF('Copy &amp; Paste Roster Report Here'!$M1029="fy",1,0),0)</f>
        <v>0</v>
      </c>
      <c r="CE1032" s="121">
        <f>IF('Copy &amp; Paste Roster Report Here'!$A1029=CE$7,IF('Copy &amp; Paste Roster Report Here'!$M1029="fy",1,0),0)</f>
        <v>0</v>
      </c>
      <c r="CF1032" s="73">
        <f t="shared" si="238"/>
        <v>0</v>
      </c>
      <c r="CG1032" s="122">
        <f>IF('Copy &amp; Paste Roster Report Here'!$A1029=CG$7,IF('Copy &amp; Paste Roster Report Here'!$M1029="RH",1,0),0)</f>
        <v>0</v>
      </c>
      <c r="CH1032" s="122">
        <f>IF('Copy &amp; Paste Roster Report Here'!$A1029=CH$7,IF('Copy &amp; Paste Roster Report Here'!$M1029="RH",1,0),0)</f>
        <v>0</v>
      </c>
      <c r="CI1032" s="122">
        <f>IF('Copy &amp; Paste Roster Report Here'!$A1029=CI$7,IF('Copy &amp; Paste Roster Report Here'!$M1029="RH",1,0),0)</f>
        <v>0</v>
      </c>
      <c r="CJ1032" s="122">
        <f>IF('Copy &amp; Paste Roster Report Here'!$A1029=CJ$7,IF('Copy &amp; Paste Roster Report Here'!$M1029="RH",1,0),0)</f>
        <v>0</v>
      </c>
      <c r="CK1032" s="122">
        <f>IF('Copy &amp; Paste Roster Report Here'!$A1029=CK$7,IF('Copy &amp; Paste Roster Report Here'!$M1029="RH",1,0),0)</f>
        <v>0</v>
      </c>
      <c r="CL1032" s="122">
        <f>IF('Copy &amp; Paste Roster Report Here'!$A1029=CL$7,IF('Copy &amp; Paste Roster Report Here'!$M1029="RH",1,0),0)</f>
        <v>0</v>
      </c>
      <c r="CM1032" s="122">
        <f>IF('Copy &amp; Paste Roster Report Here'!$A1029=CM$7,IF('Copy &amp; Paste Roster Report Here'!$M1029="RH",1,0),0)</f>
        <v>0</v>
      </c>
      <c r="CN1032" s="122">
        <f>IF('Copy &amp; Paste Roster Report Here'!$A1029=CN$7,IF('Copy &amp; Paste Roster Report Here'!$M1029="RH",1,0),0)</f>
        <v>0</v>
      </c>
      <c r="CO1032" s="122">
        <f>IF('Copy &amp; Paste Roster Report Here'!$A1029=CO$7,IF('Copy &amp; Paste Roster Report Here'!$M1029="RH",1,0),0)</f>
        <v>0</v>
      </c>
      <c r="CP1032" s="122">
        <f>IF('Copy &amp; Paste Roster Report Here'!$A1029=CP$7,IF('Copy &amp; Paste Roster Report Here'!$M1029="RH",1,0),0)</f>
        <v>0</v>
      </c>
      <c r="CQ1032" s="122">
        <f>IF('Copy &amp; Paste Roster Report Here'!$A1029=CQ$7,IF('Copy &amp; Paste Roster Report Here'!$M1029="RH",1,0),0)</f>
        <v>0</v>
      </c>
      <c r="CR1032" s="73">
        <f t="shared" si="239"/>
        <v>0</v>
      </c>
      <c r="CS1032" s="123">
        <f>IF('Copy &amp; Paste Roster Report Here'!$A1029=CS$7,IF('Copy &amp; Paste Roster Report Here'!$M1029="QT",1,0),0)</f>
        <v>0</v>
      </c>
      <c r="CT1032" s="123">
        <f>IF('Copy &amp; Paste Roster Report Here'!$A1029=CT$7,IF('Copy &amp; Paste Roster Report Here'!$M1029="QT",1,0),0)</f>
        <v>0</v>
      </c>
      <c r="CU1032" s="123">
        <f>IF('Copy &amp; Paste Roster Report Here'!$A1029=CU$7,IF('Copy &amp; Paste Roster Report Here'!$M1029="QT",1,0),0)</f>
        <v>0</v>
      </c>
      <c r="CV1032" s="123">
        <f>IF('Copy &amp; Paste Roster Report Here'!$A1029=CV$7,IF('Copy &amp; Paste Roster Report Here'!$M1029="QT",1,0),0)</f>
        <v>0</v>
      </c>
      <c r="CW1032" s="123">
        <f>IF('Copy &amp; Paste Roster Report Here'!$A1029=CW$7,IF('Copy &amp; Paste Roster Report Here'!$M1029="QT",1,0),0)</f>
        <v>0</v>
      </c>
      <c r="CX1032" s="123">
        <f>IF('Copy &amp; Paste Roster Report Here'!$A1029=CX$7,IF('Copy &amp; Paste Roster Report Here'!$M1029="QT",1,0),0)</f>
        <v>0</v>
      </c>
      <c r="CY1032" s="123">
        <f>IF('Copy &amp; Paste Roster Report Here'!$A1029=CY$7,IF('Copy &amp; Paste Roster Report Here'!$M1029="QT",1,0),0)</f>
        <v>0</v>
      </c>
      <c r="CZ1032" s="123">
        <f>IF('Copy &amp; Paste Roster Report Here'!$A1029=CZ$7,IF('Copy &amp; Paste Roster Report Here'!$M1029="QT",1,0),0)</f>
        <v>0</v>
      </c>
      <c r="DA1032" s="123">
        <f>IF('Copy &amp; Paste Roster Report Here'!$A1029=DA$7,IF('Copy &amp; Paste Roster Report Here'!$M1029="QT",1,0),0)</f>
        <v>0</v>
      </c>
      <c r="DB1032" s="123">
        <f>IF('Copy &amp; Paste Roster Report Here'!$A1029=DB$7,IF('Copy &amp; Paste Roster Report Here'!$M1029="QT",1,0),0)</f>
        <v>0</v>
      </c>
      <c r="DC1032" s="123">
        <f>IF('Copy &amp; Paste Roster Report Here'!$A1029=DC$7,IF('Copy &amp; Paste Roster Report Here'!$M1029="QT",1,0),0)</f>
        <v>0</v>
      </c>
      <c r="DD1032" s="73">
        <f t="shared" si="240"/>
        <v>0</v>
      </c>
      <c r="DE1032" s="124">
        <f>IF('Copy &amp; Paste Roster Report Here'!$A1029=DE$7,IF('Copy &amp; Paste Roster Report Here'!$M1029="xxxxxxxxxxx",1,0),0)</f>
        <v>0</v>
      </c>
      <c r="DF1032" s="124">
        <f>IF('Copy &amp; Paste Roster Report Here'!$A1029=DF$7,IF('Copy &amp; Paste Roster Report Here'!$M1029="xxxxxxxxxxx",1,0),0)</f>
        <v>0</v>
      </c>
      <c r="DG1032" s="124">
        <f>IF('Copy &amp; Paste Roster Report Here'!$A1029=DG$7,IF('Copy &amp; Paste Roster Report Here'!$M1029="xxxxxxxxxxx",1,0),0)</f>
        <v>0</v>
      </c>
      <c r="DH1032" s="124">
        <f>IF('Copy &amp; Paste Roster Report Here'!$A1029=DH$7,IF('Copy &amp; Paste Roster Report Here'!$M1029="xxxxxxxxxxx",1,0),0)</f>
        <v>0</v>
      </c>
      <c r="DI1032" s="124">
        <f>IF('Copy &amp; Paste Roster Report Here'!$A1029=DI$7,IF('Copy &amp; Paste Roster Report Here'!$M1029="xxxxxxxxxxx",1,0),0)</f>
        <v>0</v>
      </c>
      <c r="DJ1032" s="124">
        <f>IF('Copy &amp; Paste Roster Report Here'!$A1029=DJ$7,IF('Copy &amp; Paste Roster Report Here'!$M1029="xxxxxxxxxxx",1,0),0)</f>
        <v>0</v>
      </c>
      <c r="DK1032" s="124">
        <f>IF('Copy &amp; Paste Roster Report Here'!$A1029=DK$7,IF('Copy &amp; Paste Roster Report Here'!$M1029="xxxxxxxxxxx",1,0),0)</f>
        <v>0</v>
      </c>
      <c r="DL1032" s="124">
        <f>IF('Copy &amp; Paste Roster Report Here'!$A1029=DL$7,IF('Copy &amp; Paste Roster Report Here'!$M1029="xxxxxxxxxxx",1,0),0)</f>
        <v>0</v>
      </c>
      <c r="DM1032" s="124">
        <f>IF('Copy &amp; Paste Roster Report Here'!$A1029=DM$7,IF('Copy &amp; Paste Roster Report Here'!$M1029="xxxxxxxxxxx",1,0),0)</f>
        <v>0</v>
      </c>
      <c r="DN1032" s="124">
        <f>IF('Copy &amp; Paste Roster Report Here'!$A1029=DN$7,IF('Copy &amp; Paste Roster Report Here'!$M1029="xxxxxxxxxxx",1,0),0)</f>
        <v>0</v>
      </c>
      <c r="DO1032" s="124">
        <f>IF('Copy &amp; Paste Roster Report Here'!$A1029=DO$7,IF('Copy &amp; Paste Roster Report Here'!$M1029="xxxxxxxxxxx",1,0),0)</f>
        <v>0</v>
      </c>
      <c r="DP1032" s="125">
        <f t="shared" si="241"/>
        <v>0</v>
      </c>
      <c r="DQ1032" s="126">
        <f t="shared" si="242"/>
        <v>0</v>
      </c>
    </row>
    <row r="1033" spans="1:121" x14ac:dyDescent="0.25">
      <c r="A1033" s="111">
        <f t="shared" ref="A1033:A1096" si="243">AV1033</f>
        <v>0</v>
      </c>
      <c r="B1033" s="111">
        <f t="shared" ref="B1033:B1096" si="244">IF(BH1033+BT1033+CF1033+CR1033+DD1033+DP1033&gt;0,1,0)</f>
        <v>0</v>
      </c>
      <c r="C1033" s="112">
        <f>+('Copy &amp; Paste Roster Report Here'!$P1030-'Copy &amp; Paste Roster Report Here'!$O1030)/30</f>
        <v>0</v>
      </c>
      <c r="D1033" s="112">
        <f>+('Copy &amp; Paste Roster Report Here'!$P1030-'Copy &amp; Paste Roster Report Here'!$O1030)</f>
        <v>0</v>
      </c>
      <c r="E1033" s="111">
        <f>'Copy &amp; Paste Roster Report Here'!N1030</f>
        <v>0</v>
      </c>
      <c r="F1033" s="111" t="str">
        <f t="shared" ref="F1033:F1096" si="245">IF(E1033="completed","Y",IF(E1033="ended service early","Y","N"))</f>
        <v>N</v>
      </c>
      <c r="G1033" s="111">
        <f>'Copy &amp; Paste Roster Report Here'!R1030</f>
        <v>0</v>
      </c>
      <c r="H1033" s="113">
        <f t="shared" ref="H1033:H1096" si="246">IF(G1033&gt;=1700,1,+G1033/1700)</f>
        <v>0</v>
      </c>
      <c r="I1033" s="112">
        <f>IF(F1033="N",$F$5-'Copy &amp; Paste Roster Report Here'!O1030,+'Copy &amp; Paste Roster Report Here'!Q1030-'Copy &amp; Paste Roster Report Here'!O1030)</f>
        <v>0</v>
      </c>
      <c r="J1033" s="114">
        <f t="shared" ref="J1033:J1096" si="247">IF(I1033="N/A","N/A",+I1033/30)</f>
        <v>0</v>
      </c>
      <c r="K1033" s="114">
        <f t="shared" ref="K1033:K1096" si="248">ROUNDUP(J1033,0)</f>
        <v>0</v>
      </c>
      <c r="L1033" s="115">
        <f>'Copy &amp; Paste Roster Report Here'!F1030</f>
        <v>0</v>
      </c>
      <c r="M1033" s="116">
        <f t="shared" ref="M1033:M1096" si="249">SUM(N1033:AI1033)</f>
        <v>0</v>
      </c>
      <c r="N1033" s="117">
        <f>IF('Copy &amp; Paste Roster Report Here'!$A1030='Analytical Tests'!N$7,IF($F1033="Y",+$H1033*N$6,0),0)</f>
        <v>0</v>
      </c>
      <c r="O1033" s="117">
        <f>IF('Copy &amp; Paste Roster Report Here'!$A1030='Analytical Tests'!O$7,IF($F1033="Y",+$H1033*O$6,0),0)</f>
        <v>0</v>
      </c>
      <c r="P1033" s="117">
        <f>IF('Copy &amp; Paste Roster Report Here'!$A1030='Analytical Tests'!P$7,IF($F1033="Y",+$H1033*P$6,0),0)</f>
        <v>0</v>
      </c>
      <c r="Q1033" s="117">
        <f>IF('Copy &amp; Paste Roster Report Here'!$A1030='Analytical Tests'!Q$7,IF($F1033="Y",+$H1033*Q$6,0),0)</f>
        <v>0</v>
      </c>
      <c r="R1033" s="117">
        <f>IF('Copy &amp; Paste Roster Report Here'!$A1030='Analytical Tests'!R$7,IF($F1033="Y",+$H1033*R$6,0),0)</f>
        <v>0</v>
      </c>
      <c r="S1033" s="117">
        <f>IF('Copy &amp; Paste Roster Report Here'!$A1030='Analytical Tests'!S$7,IF($F1033="Y",+$H1033*S$6,0),0)</f>
        <v>0</v>
      </c>
      <c r="T1033" s="117">
        <f>IF('Copy &amp; Paste Roster Report Here'!$A1030='Analytical Tests'!T$7,IF($F1033="Y",+$H1033*T$6,0),0)</f>
        <v>0</v>
      </c>
      <c r="U1033" s="117">
        <f>IF('Copy &amp; Paste Roster Report Here'!$A1030='Analytical Tests'!U$7,IF($F1033="Y",+$H1033*U$6,0),0)</f>
        <v>0</v>
      </c>
      <c r="V1033" s="117">
        <f>IF('Copy &amp; Paste Roster Report Here'!$A1030='Analytical Tests'!V$7,IF($F1033="Y",+$H1033*V$6,0),0)</f>
        <v>0</v>
      </c>
      <c r="W1033" s="117">
        <f>IF('Copy &amp; Paste Roster Report Here'!$A1030='Analytical Tests'!W$7,IF($F1033="Y",+$H1033*W$6,0),0)</f>
        <v>0</v>
      </c>
      <c r="X1033" s="117">
        <f>IF('Copy &amp; Paste Roster Report Here'!$A1030='Analytical Tests'!X$7,IF($F1033="Y",+$H1033*X$6,0),0)</f>
        <v>0</v>
      </c>
      <c r="Y1033" s="117" t="b">
        <f>IF('Copy &amp; Paste Roster Report Here'!$A1030='Analytical Tests'!Y$7,IF($F1033="N",IF($J1033&gt;=$C1033,Y$6,+($I1033/$D1033)*Y$6),0))</f>
        <v>0</v>
      </c>
      <c r="Z1033" s="117" t="b">
        <f>IF('Copy &amp; Paste Roster Report Here'!$A1030='Analytical Tests'!Z$7,IF($F1033="N",IF($J1033&gt;=$C1033,Z$6,+($I1033/$D1033)*Z$6),0))</f>
        <v>0</v>
      </c>
      <c r="AA1033" s="117" t="b">
        <f>IF('Copy &amp; Paste Roster Report Here'!$A1030='Analytical Tests'!AA$7,IF($F1033="N",IF($J1033&gt;=$C1033,AA$6,+($I1033/$D1033)*AA$6),0))</f>
        <v>0</v>
      </c>
      <c r="AB1033" s="117" t="b">
        <f>IF('Copy &amp; Paste Roster Report Here'!$A1030='Analytical Tests'!AB$7,IF($F1033="N",IF($J1033&gt;=$C1033,AB$6,+($I1033/$D1033)*AB$6),0))</f>
        <v>0</v>
      </c>
      <c r="AC1033" s="117" t="b">
        <f>IF('Copy &amp; Paste Roster Report Here'!$A1030='Analytical Tests'!AC$7,IF($F1033="N",IF($J1033&gt;=$C1033,AC$6,+($I1033/$D1033)*AC$6),0))</f>
        <v>0</v>
      </c>
      <c r="AD1033" s="117" t="b">
        <f>IF('Copy &amp; Paste Roster Report Here'!$A1030='Analytical Tests'!AD$7,IF($F1033="N",IF($J1033&gt;=$C1033,AD$6,+($I1033/$D1033)*AD$6),0))</f>
        <v>0</v>
      </c>
      <c r="AE1033" s="117" t="b">
        <f>IF('Copy &amp; Paste Roster Report Here'!$A1030='Analytical Tests'!AE$7,IF($F1033="N",IF($J1033&gt;=$C1033,AE$6,+($I1033/$D1033)*AE$6),0))</f>
        <v>0</v>
      </c>
      <c r="AF1033" s="117" t="b">
        <f>IF('Copy &amp; Paste Roster Report Here'!$A1030='Analytical Tests'!AF$7,IF($F1033="N",IF($J1033&gt;=$C1033,AF$6,+($I1033/$D1033)*AF$6),0))</f>
        <v>0</v>
      </c>
      <c r="AG1033" s="117" t="b">
        <f>IF('Copy &amp; Paste Roster Report Here'!$A1030='Analytical Tests'!AG$7,IF($F1033="N",IF($J1033&gt;=$C1033,AG$6,+($I1033/$D1033)*AG$6),0))</f>
        <v>0</v>
      </c>
      <c r="AH1033" s="117" t="b">
        <f>IF('Copy &amp; Paste Roster Report Here'!$A1030='Analytical Tests'!AH$7,IF($F1033="N",IF($J1033&gt;=$C1033,AH$6,+($I1033/$D1033)*AH$6),0))</f>
        <v>0</v>
      </c>
      <c r="AI1033" s="117" t="b">
        <f>IF('Copy &amp; Paste Roster Report Here'!$A1030='Analytical Tests'!AI$7,IF($F1033="N",IF($J1033&gt;=$C1033,AI$6,+($I1033/$D1033)*AI$6),0))</f>
        <v>0</v>
      </c>
      <c r="AJ1033" s="79"/>
      <c r="AK1033" s="118">
        <f>IF('Copy &amp; Paste Roster Report Here'!$A1030=AK$7,IF('Copy &amp; Paste Roster Report Here'!$M1030="FT",1,0),0)</f>
        <v>0</v>
      </c>
      <c r="AL1033" s="118">
        <f>IF('Copy &amp; Paste Roster Report Here'!$A1030=AL$7,IF('Copy &amp; Paste Roster Report Here'!$M1030="FT",1,0),0)</f>
        <v>0</v>
      </c>
      <c r="AM1033" s="118">
        <f>IF('Copy &amp; Paste Roster Report Here'!$A1030=AM$7,IF('Copy &amp; Paste Roster Report Here'!$M1030="FT",1,0),0)</f>
        <v>0</v>
      </c>
      <c r="AN1033" s="118">
        <f>IF('Copy &amp; Paste Roster Report Here'!$A1030=AN$7,IF('Copy &amp; Paste Roster Report Here'!$M1030="FT",1,0),0)</f>
        <v>0</v>
      </c>
      <c r="AO1033" s="118">
        <f>IF('Copy &amp; Paste Roster Report Here'!$A1030=AO$7,IF('Copy &amp; Paste Roster Report Here'!$M1030="FT",1,0),0)</f>
        <v>0</v>
      </c>
      <c r="AP1033" s="118">
        <f>IF('Copy &amp; Paste Roster Report Here'!$A1030=AP$7,IF('Copy &amp; Paste Roster Report Here'!$M1030="FT",1,0),0)</f>
        <v>0</v>
      </c>
      <c r="AQ1033" s="118">
        <f>IF('Copy &amp; Paste Roster Report Here'!$A1030=AQ$7,IF('Copy &amp; Paste Roster Report Here'!$M1030="FT",1,0),0)</f>
        <v>0</v>
      </c>
      <c r="AR1033" s="118">
        <f>IF('Copy &amp; Paste Roster Report Here'!$A1030=AR$7,IF('Copy &amp; Paste Roster Report Here'!$M1030="FT",1,0),0)</f>
        <v>0</v>
      </c>
      <c r="AS1033" s="118">
        <f>IF('Copy &amp; Paste Roster Report Here'!$A1030=AS$7,IF('Copy &amp; Paste Roster Report Here'!$M1030="FT",1,0),0)</f>
        <v>0</v>
      </c>
      <c r="AT1033" s="118">
        <f>IF('Copy &amp; Paste Roster Report Here'!$A1030=AT$7,IF('Copy &amp; Paste Roster Report Here'!$M1030="FT",1,0),0)</f>
        <v>0</v>
      </c>
      <c r="AU1033" s="118">
        <f>IF('Copy &amp; Paste Roster Report Here'!$A1030=AU$7,IF('Copy &amp; Paste Roster Report Here'!$M1030="FT",1,0),0)</f>
        <v>0</v>
      </c>
      <c r="AV1033" s="73">
        <f t="shared" ref="AV1033:AV1096" si="250">SUM(AK1033:AU1033)</f>
        <v>0</v>
      </c>
      <c r="AW1033" s="119">
        <f>IF('Copy &amp; Paste Roster Report Here'!$A1030=AW$7,IF('Copy &amp; Paste Roster Report Here'!$M1030="HT",1,0),0)</f>
        <v>0</v>
      </c>
      <c r="AX1033" s="119">
        <f>IF('Copy &amp; Paste Roster Report Here'!$A1030=AX$7,IF('Copy &amp; Paste Roster Report Here'!$M1030="HT",1,0),0)</f>
        <v>0</v>
      </c>
      <c r="AY1033" s="119">
        <f>IF('Copy &amp; Paste Roster Report Here'!$A1030=AY$7,IF('Copy &amp; Paste Roster Report Here'!$M1030="HT",1,0),0)</f>
        <v>0</v>
      </c>
      <c r="AZ1033" s="119">
        <f>IF('Copy &amp; Paste Roster Report Here'!$A1030=AZ$7,IF('Copy &amp; Paste Roster Report Here'!$M1030="HT",1,0),0)</f>
        <v>0</v>
      </c>
      <c r="BA1033" s="119">
        <f>IF('Copy &amp; Paste Roster Report Here'!$A1030=BA$7,IF('Copy &amp; Paste Roster Report Here'!$M1030="HT",1,0),0)</f>
        <v>0</v>
      </c>
      <c r="BB1033" s="119">
        <f>IF('Copy &amp; Paste Roster Report Here'!$A1030=BB$7,IF('Copy &amp; Paste Roster Report Here'!$M1030="HT",1,0),0)</f>
        <v>0</v>
      </c>
      <c r="BC1033" s="119">
        <f>IF('Copy &amp; Paste Roster Report Here'!$A1030=BC$7,IF('Copy &amp; Paste Roster Report Here'!$M1030="HT",1,0),0)</f>
        <v>0</v>
      </c>
      <c r="BD1033" s="119">
        <f>IF('Copy &amp; Paste Roster Report Here'!$A1030=BD$7,IF('Copy &amp; Paste Roster Report Here'!$M1030="HT",1,0),0)</f>
        <v>0</v>
      </c>
      <c r="BE1033" s="119">
        <f>IF('Copy &amp; Paste Roster Report Here'!$A1030=BE$7,IF('Copy &amp; Paste Roster Report Here'!$M1030="HT",1,0),0)</f>
        <v>0</v>
      </c>
      <c r="BF1033" s="119">
        <f>IF('Copy &amp; Paste Roster Report Here'!$A1030=BF$7,IF('Copy &amp; Paste Roster Report Here'!$M1030="HT",1,0),0)</f>
        <v>0</v>
      </c>
      <c r="BG1033" s="119">
        <f>IF('Copy &amp; Paste Roster Report Here'!$A1030=BG$7,IF('Copy &amp; Paste Roster Report Here'!$M1030="HT",1,0),0)</f>
        <v>0</v>
      </c>
      <c r="BH1033" s="73">
        <f t="shared" ref="BH1033:BH1096" si="251">SUM(AW1033:BG1033)</f>
        <v>0</v>
      </c>
      <c r="BI1033" s="120">
        <f>IF('Copy &amp; Paste Roster Report Here'!$A1030=BI$7,IF('Copy &amp; Paste Roster Report Here'!$M1030="MT",1,0),0)</f>
        <v>0</v>
      </c>
      <c r="BJ1033" s="120">
        <f>IF('Copy &amp; Paste Roster Report Here'!$A1030=BJ$7,IF('Copy &amp; Paste Roster Report Here'!$M1030="MT",1,0),0)</f>
        <v>0</v>
      </c>
      <c r="BK1033" s="120">
        <f>IF('Copy &amp; Paste Roster Report Here'!$A1030=BK$7,IF('Copy &amp; Paste Roster Report Here'!$M1030="MT",1,0),0)</f>
        <v>0</v>
      </c>
      <c r="BL1033" s="120">
        <f>IF('Copy &amp; Paste Roster Report Here'!$A1030=BL$7,IF('Copy &amp; Paste Roster Report Here'!$M1030="MT",1,0),0)</f>
        <v>0</v>
      </c>
      <c r="BM1033" s="120">
        <f>IF('Copy &amp; Paste Roster Report Here'!$A1030=BM$7,IF('Copy &amp; Paste Roster Report Here'!$M1030="MT",1,0),0)</f>
        <v>0</v>
      </c>
      <c r="BN1033" s="120">
        <f>IF('Copy &amp; Paste Roster Report Here'!$A1030=BN$7,IF('Copy &amp; Paste Roster Report Here'!$M1030="MT",1,0),0)</f>
        <v>0</v>
      </c>
      <c r="BO1033" s="120">
        <f>IF('Copy &amp; Paste Roster Report Here'!$A1030=BO$7,IF('Copy &amp; Paste Roster Report Here'!$M1030="MT",1,0),0)</f>
        <v>0</v>
      </c>
      <c r="BP1033" s="120">
        <f>IF('Copy &amp; Paste Roster Report Here'!$A1030=BP$7,IF('Copy &amp; Paste Roster Report Here'!$M1030="MT",1,0),0)</f>
        <v>0</v>
      </c>
      <c r="BQ1033" s="120">
        <f>IF('Copy &amp; Paste Roster Report Here'!$A1030=BQ$7,IF('Copy &amp; Paste Roster Report Here'!$M1030="MT",1,0),0)</f>
        <v>0</v>
      </c>
      <c r="BR1033" s="120">
        <f>IF('Copy &amp; Paste Roster Report Here'!$A1030=BR$7,IF('Copy &amp; Paste Roster Report Here'!$M1030="MT",1,0),0)</f>
        <v>0</v>
      </c>
      <c r="BS1033" s="120">
        <f>IF('Copy &amp; Paste Roster Report Here'!$A1030=BS$7,IF('Copy &amp; Paste Roster Report Here'!$M1030="MT",1,0),0)</f>
        <v>0</v>
      </c>
      <c r="BT1033" s="73">
        <f t="shared" ref="BT1033:BT1096" si="252">SUM(BI1033:BS1033)</f>
        <v>0</v>
      </c>
      <c r="BU1033" s="121">
        <f>IF('Copy &amp; Paste Roster Report Here'!$A1030=BU$7,IF('Copy &amp; Paste Roster Report Here'!$M1030="fy",1,0),0)</f>
        <v>0</v>
      </c>
      <c r="BV1033" s="121">
        <f>IF('Copy &amp; Paste Roster Report Here'!$A1030=BV$7,IF('Copy &amp; Paste Roster Report Here'!$M1030="fy",1,0),0)</f>
        <v>0</v>
      </c>
      <c r="BW1033" s="121">
        <f>IF('Copy &amp; Paste Roster Report Here'!$A1030=BW$7,IF('Copy &amp; Paste Roster Report Here'!$M1030="fy",1,0),0)</f>
        <v>0</v>
      </c>
      <c r="BX1033" s="121">
        <f>IF('Copy &amp; Paste Roster Report Here'!$A1030=BX$7,IF('Copy &amp; Paste Roster Report Here'!$M1030="fy",1,0),0)</f>
        <v>0</v>
      </c>
      <c r="BY1033" s="121">
        <f>IF('Copy &amp; Paste Roster Report Here'!$A1030=BY$7,IF('Copy &amp; Paste Roster Report Here'!$M1030="fy",1,0),0)</f>
        <v>0</v>
      </c>
      <c r="BZ1033" s="121">
        <f>IF('Copy &amp; Paste Roster Report Here'!$A1030=BZ$7,IF('Copy &amp; Paste Roster Report Here'!$M1030="fy",1,0),0)</f>
        <v>0</v>
      </c>
      <c r="CA1033" s="121">
        <f>IF('Copy &amp; Paste Roster Report Here'!$A1030=CA$7,IF('Copy &amp; Paste Roster Report Here'!$M1030="fy",1,0),0)</f>
        <v>0</v>
      </c>
      <c r="CB1033" s="121">
        <f>IF('Copy &amp; Paste Roster Report Here'!$A1030=CB$7,IF('Copy &amp; Paste Roster Report Here'!$M1030="fy",1,0),0)</f>
        <v>0</v>
      </c>
      <c r="CC1033" s="121">
        <f>IF('Copy &amp; Paste Roster Report Here'!$A1030=CC$7,IF('Copy &amp; Paste Roster Report Here'!$M1030="fy",1,0),0)</f>
        <v>0</v>
      </c>
      <c r="CD1033" s="121">
        <f>IF('Copy &amp; Paste Roster Report Here'!$A1030=CD$7,IF('Copy &amp; Paste Roster Report Here'!$M1030="fy",1,0),0)</f>
        <v>0</v>
      </c>
      <c r="CE1033" s="121">
        <f>IF('Copy &amp; Paste Roster Report Here'!$A1030=CE$7,IF('Copy &amp; Paste Roster Report Here'!$M1030="fy",1,0),0)</f>
        <v>0</v>
      </c>
      <c r="CF1033" s="73">
        <f t="shared" ref="CF1033:CF1096" si="253">SUM(BU1033:CE1033)</f>
        <v>0</v>
      </c>
      <c r="CG1033" s="122">
        <f>IF('Copy &amp; Paste Roster Report Here'!$A1030=CG$7,IF('Copy &amp; Paste Roster Report Here'!$M1030="RH",1,0),0)</f>
        <v>0</v>
      </c>
      <c r="CH1033" s="122">
        <f>IF('Copy &amp; Paste Roster Report Here'!$A1030=CH$7,IF('Copy &amp; Paste Roster Report Here'!$M1030="RH",1,0),0)</f>
        <v>0</v>
      </c>
      <c r="CI1033" s="122">
        <f>IF('Copy &amp; Paste Roster Report Here'!$A1030=CI$7,IF('Copy &amp; Paste Roster Report Here'!$M1030="RH",1,0),0)</f>
        <v>0</v>
      </c>
      <c r="CJ1033" s="122">
        <f>IF('Copy &amp; Paste Roster Report Here'!$A1030=CJ$7,IF('Copy &amp; Paste Roster Report Here'!$M1030="RH",1,0),0)</f>
        <v>0</v>
      </c>
      <c r="CK1033" s="122">
        <f>IF('Copy &amp; Paste Roster Report Here'!$A1030=CK$7,IF('Copy &amp; Paste Roster Report Here'!$M1030="RH",1,0),0)</f>
        <v>0</v>
      </c>
      <c r="CL1033" s="122">
        <f>IF('Copy &amp; Paste Roster Report Here'!$A1030=CL$7,IF('Copy &amp; Paste Roster Report Here'!$M1030="RH",1,0),0)</f>
        <v>0</v>
      </c>
      <c r="CM1033" s="122">
        <f>IF('Copy &amp; Paste Roster Report Here'!$A1030=CM$7,IF('Copy &amp; Paste Roster Report Here'!$M1030="RH",1,0),0)</f>
        <v>0</v>
      </c>
      <c r="CN1033" s="122">
        <f>IF('Copy &amp; Paste Roster Report Here'!$A1030=CN$7,IF('Copy &amp; Paste Roster Report Here'!$M1030="RH",1,0),0)</f>
        <v>0</v>
      </c>
      <c r="CO1033" s="122">
        <f>IF('Copy &amp; Paste Roster Report Here'!$A1030=CO$7,IF('Copy &amp; Paste Roster Report Here'!$M1030="RH",1,0),0)</f>
        <v>0</v>
      </c>
      <c r="CP1033" s="122">
        <f>IF('Copy &amp; Paste Roster Report Here'!$A1030=CP$7,IF('Copy &amp; Paste Roster Report Here'!$M1030="RH",1,0),0)</f>
        <v>0</v>
      </c>
      <c r="CQ1033" s="122">
        <f>IF('Copy &amp; Paste Roster Report Here'!$A1030=CQ$7,IF('Copy &amp; Paste Roster Report Here'!$M1030="RH",1,0),0)</f>
        <v>0</v>
      </c>
      <c r="CR1033" s="73">
        <f t="shared" ref="CR1033:CR1096" si="254">SUM(CG1033:CQ1033)</f>
        <v>0</v>
      </c>
      <c r="CS1033" s="123">
        <f>IF('Copy &amp; Paste Roster Report Here'!$A1030=CS$7,IF('Copy &amp; Paste Roster Report Here'!$M1030="QT",1,0),0)</f>
        <v>0</v>
      </c>
      <c r="CT1033" s="123">
        <f>IF('Copy &amp; Paste Roster Report Here'!$A1030=CT$7,IF('Copy &amp; Paste Roster Report Here'!$M1030="QT",1,0),0)</f>
        <v>0</v>
      </c>
      <c r="CU1033" s="123">
        <f>IF('Copy &amp; Paste Roster Report Here'!$A1030=CU$7,IF('Copy &amp; Paste Roster Report Here'!$M1030="QT",1,0),0)</f>
        <v>0</v>
      </c>
      <c r="CV1033" s="123">
        <f>IF('Copy &amp; Paste Roster Report Here'!$A1030=CV$7,IF('Copy &amp; Paste Roster Report Here'!$M1030="QT",1,0),0)</f>
        <v>0</v>
      </c>
      <c r="CW1033" s="123">
        <f>IF('Copy &amp; Paste Roster Report Here'!$A1030=CW$7,IF('Copy &amp; Paste Roster Report Here'!$M1030="QT",1,0),0)</f>
        <v>0</v>
      </c>
      <c r="CX1033" s="123">
        <f>IF('Copy &amp; Paste Roster Report Here'!$A1030=CX$7,IF('Copy &amp; Paste Roster Report Here'!$M1030="QT",1,0),0)</f>
        <v>0</v>
      </c>
      <c r="CY1033" s="123">
        <f>IF('Copy &amp; Paste Roster Report Here'!$A1030=CY$7,IF('Copy &amp; Paste Roster Report Here'!$M1030="QT",1,0),0)</f>
        <v>0</v>
      </c>
      <c r="CZ1033" s="123">
        <f>IF('Copy &amp; Paste Roster Report Here'!$A1030=CZ$7,IF('Copy &amp; Paste Roster Report Here'!$M1030="QT",1,0),0)</f>
        <v>0</v>
      </c>
      <c r="DA1033" s="123">
        <f>IF('Copy &amp; Paste Roster Report Here'!$A1030=DA$7,IF('Copy &amp; Paste Roster Report Here'!$M1030="QT",1,0),0)</f>
        <v>0</v>
      </c>
      <c r="DB1033" s="123">
        <f>IF('Copy &amp; Paste Roster Report Here'!$A1030=DB$7,IF('Copy &amp; Paste Roster Report Here'!$M1030="QT",1,0),0)</f>
        <v>0</v>
      </c>
      <c r="DC1033" s="123">
        <f>IF('Copy &amp; Paste Roster Report Here'!$A1030=DC$7,IF('Copy &amp; Paste Roster Report Here'!$M1030="QT",1,0),0)</f>
        <v>0</v>
      </c>
      <c r="DD1033" s="73">
        <f t="shared" ref="DD1033:DD1096" si="255">SUM(CS1033:DC1033)</f>
        <v>0</v>
      </c>
      <c r="DE1033" s="124">
        <f>IF('Copy &amp; Paste Roster Report Here'!$A1030=DE$7,IF('Copy &amp; Paste Roster Report Here'!$M1030="xxxxxxxxxxx",1,0),0)</f>
        <v>0</v>
      </c>
      <c r="DF1033" s="124">
        <f>IF('Copy &amp; Paste Roster Report Here'!$A1030=DF$7,IF('Copy &amp; Paste Roster Report Here'!$M1030="xxxxxxxxxxx",1,0),0)</f>
        <v>0</v>
      </c>
      <c r="DG1033" s="124">
        <f>IF('Copy &amp; Paste Roster Report Here'!$A1030=DG$7,IF('Copy &amp; Paste Roster Report Here'!$M1030="xxxxxxxxxxx",1,0),0)</f>
        <v>0</v>
      </c>
      <c r="DH1033" s="124">
        <f>IF('Copy &amp; Paste Roster Report Here'!$A1030=DH$7,IF('Copy &amp; Paste Roster Report Here'!$M1030="xxxxxxxxxxx",1,0),0)</f>
        <v>0</v>
      </c>
      <c r="DI1033" s="124">
        <f>IF('Copy &amp; Paste Roster Report Here'!$A1030=DI$7,IF('Copy &amp; Paste Roster Report Here'!$M1030="xxxxxxxxxxx",1,0),0)</f>
        <v>0</v>
      </c>
      <c r="DJ1033" s="124">
        <f>IF('Copy &amp; Paste Roster Report Here'!$A1030=DJ$7,IF('Copy &amp; Paste Roster Report Here'!$M1030="xxxxxxxxxxx",1,0),0)</f>
        <v>0</v>
      </c>
      <c r="DK1033" s="124">
        <f>IF('Copy &amp; Paste Roster Report Here'!$A1030=DK$7,IF('Copy &amp; Paste Roster Report Here'!$M1030="xxxxxxxxxxx",1,0),0)</f>
        <v>0</v>
      </c>
      <c r="DL1033" s="124">
        <f>IF('Copy &amp; Paste Roster Report Here'!$A1030=DL$7,IF('Copy &amp; Paste Roster Report Here'!$M1030="xxxxxxxxxxx",1,0),0)</f>
        <v>0</v>
      </c>
      <c r="DM1033" s="124">
        <f>IF('Copy &amp; Paste Roster Report Here'!$A1030=DM$7,IF('Copy &amp; Paste Roster Report Here'!$M1030="xxxxxxxxxxx",1,0),0)</f>
        <v>0</v>
      </c>
      <c r="DN1033" s="124">
        <f>IF('Copy &amp; Paste Roster Report Here'!$A1030=DN$7,IF('Copy &amp; Paste Roster Report Here'!$M1030="xxxxxxxxxxx",1,0),0)</f>
        <v>0</v>
      </c>
      <c r="DO1033" s="124">
        <f>IF('Copy &amp; Paste Roster Report Here'!$A1030=DO$7,IF('Copy &amp; Paste Roster Report Here'!$M1030="xxxxxxxxxxx",1,0),0)</f>
        <v>0</v>
      </c>
      <c r="DP1033" s="125">
        <f t="shared" ref="DP1033:DP1096" si="256">SUM(DE1033:DO1033)</f>
        <v>0</v>
      </c>
      <c r="DQ1033" s="126">
        <f t="shared" ref="DQ1033:DQ1096" si="257">DP1033+DD1033+CR1033+CF1033+BT1033+BH1033+AV1033</f>
        <v>0</v>
      </c>
    </row>
    <row r="1034" spans="1:121" x14ac:dyDescent="0.25">
      <c r="A1034" s="111">
        <f t="shared" si="243"/>
        <v>0</v>
      </c>
      <c r="B1034" s="111">
        <f t="shared" si="244"/>
        <v>0</v>
      </c>
      <c r="C1034" s="112">
        <f>+('Copy &amp; Paste Roster Report Here'!$P1031-'Copy &amp; Paste Roster Report Here'!$O1031)/30</f>
        <v>0</v>
      </c>
      <c r="D1034" s="112">
        <f>+('Copy &amp; Paste Roster Report Here'!$P1031-'Copy &amp; Paste Roster Report Here'!$O1031)</f>
        <v>0</v>
      </c>
      <c r="E1034" s="111">
        <f>'Copy &amp; Paste Roster Report Here'!N1031</f>
        <v>0</v>
      </c>
      <c r="F1034" s="111" t="str">
        <f t="shared" si="245"/>
        <v>N</v>
      </c>
      <c r="G1034" s="111">
        <f>'Copy &amp; Paste Roster Report Here'!R1031</f>
        <v>0</v>
      </c>
      <c r="H1034" s="113">
        <f t="shared" si="246"/>
        <v>0</v>
      </c>
      <c r="I1034" s="112">
        <f>IF(F1034="N",$F$5-'Copy &amp; Paste Roster Report Here'!O1031,+'Copy &amp; Paste Roster Report Here'!Q1031-'Copy &amp; Paste Roster Report Here'!O1031)</f>
        <v>0</v>
      </c>
      <c r="J1034" s="114">
        <f t="shared" si="247"/>
        <v>0</v>
      </c>
      <c r="K1034" s="114">
        <f t="shared" si="248"/>
        <v>0</v>
      </c>
      <c r="L1034" s="115">
        <f>'Copy &amp; Paste Roster Report Here'!F1031</f>
        <v>0</v>
      </c>
      <c r="M1034" s="116">
        <f t="shared" si="249"/>
        <v>0</v>
      </c>
      <c r="N1034" s="117">
        <f>IF('Copy &amp; Paste Roster Report Here'!$A1031='Analytical Tests'!N$7,IF($F1034="Y",+$H1034*N$6,0),0)</f>
        <v>0</v>
      </c>
      <c r="O1034" s="117">
        <f>IF('Copy &amp; Paste Roster Report Here'!$A1031='Analytical Tests'!O$7,IF($F1034="Y",+$H1034*O$6,0),0)</f>
        <v>0</v>
      </c>
      <c r="P1034" s="117">
        <f>IF('Copy &amp; Paste Roster Report Here'!$A1031='Analytical Tests'!P$7,IF($F1034="Y",+$H1034*P$6,0),0)</f>
        <v>0</v>
      </c>
      <c r="Q1034" s="117">
        <f>IF('Copy &amp; Paste Roster Report Here'!$A1031='Analytical Tests'!Q$7,IF($F1034="Y",+$H1034*Q$6,0),0)</f>
        <v>0</v>
      </c>
      <c r="R1034" s="117">
        <f>IF('Copy &amp; Paste Roster Report Here'!$A1031='Analytical Tests'!R$7,IF($F1034="Y",+$H1034*R$6,0),0)</f>
        <v>0</v>
      </c>
      <c r="S1034" s="117">
        <f>IF('Copy &amp; Paste Roster Report Here'!$A1031='Analytical Tests'!S$7,IF($F1034="Y",+$H1034*S$6,0),0)</f>
        <v>0</v>
      </c>
      <c r="T1034" s="117">
        <f>IF('Copy &amp; Paste Roster Report Here'!$A1031='Analytical Tests'!T$7,IF($F1034="Y",+$H1034*T$6,0),0)</f>
        <v>0</v>
      </c>
      <c r="U1034" s="117">
        <f>IF('Copy &amp; Paste Roster Report Here'!$A1031='Analytical Tests'!U$7,IF($F1034="Y",+$H1034*U$6,0),0)</f>
        <v>0</v>
      </c>
      <c r="V1034" s="117">
        <f>IF('Copy &amp; Paste Roster Report Here'!$A1031='Analytical Tests'!V$7,IF($F1034="Y",+$H1034*V$6,0),0)</f>
        <v>0</v>
      </c>
      <c r="W1034" s="117">
        <f>IF('Copy &amp; Paste Roster Report Here'!$A1031='Analytical Tests'!W$7,IF($F1034="Y",+$H1034*W$6,0),0)</f>
        <v>0</v>
      </c>
      <c r="X1034" s="117">
        <f>IF('Copy &amp; Paste Roster Report Here'!$A1031='Analytical Tests'!X$7,IF($F1034="Y",+$H1034*X$6,0),0)</f>
        <v>0</v>
      </c>
      <c r="Y1034" s="117" t="b">
        <f>IF('Copy &amp; Paste Roster Report Here'!$A1031='Analytical Tests'!Y$7,IF($F1034="N",IF($J1034&gt;=$C1034,Y$6,+($I1034/$D1034)*Y$6),0))</f>
        <v>0</v>
      </c>
      <c r="Z1034" s="117" t="b">
        <f>IF('Copy &amp; Paste Roster Report Here'!$A1031='Analytical Tests'!Z$7,IF($F1034="N",IF($J1034&gt;=$C1034,Z$6,+($I1034/$D1034)*Z$6),0))</f>
        <v>0</v>
      </c>
      <c r="AA1034" s="117" t="b">
        <f>IF('Copy &amp; Paste Roster Report Here'!$A1031='Analytical Tests'!AA$7,IF($F1034="N",IF($J1034&gt;=$C1034,AA$6,+($I1034/$D1034)*AA$6),0))</f>
        <v>0</v>
      </c>
      <c r="AB1034" s="117" t="b">
        <f>IF('Copy &amp; Paste Roster Report Here'!$A1031='Analytical Tests'!AB$7,IF($F1034="N",IF($J1034&gt;=$C1034,AB$6,+($I1034/$D1034)*AB$6),0))</f>
        <v>0</v>
      </c>
      <c r="AC1034" s="117" t="b">
        <f>IF('Copy &amp; Paste Roster Report Here'!$A1031='Analytical Tests'!AC$7,IF($F1034="N",IF($J1034&gt;=$C1034,AC$6,+($I1034/$D1034)*AC$6),0))</f>
        <v>0</v>
      </c>
      <c r="AD1034" s="117" t="b">
        <f>IF('Copy &amp; Paste Roster Report Here'!$A1031='Analytical Tests'!AD$7,IF($F1034="N",IF($J1034&gt;=$C1034,AD$6,+($I1034/$D1034)*AD$6),0))</f>
        <v>0</v>
      </c>
      <c r="AE1034" s="117" t="b">
        <f>IF('Copy &amp; Paste Roster Report Here'!$A1031='Analytical Tests'!AE$7,IF($F1034="N",IF($J1034&gt;=$C1034,AE$6,+($I1034/$D1034)*AE$6),0))</f>
        <v>0</v>
      </c>
      <c r="AF1034" s="117" t="b">
        <f>IF('Copy &amp; Paste Roster Report Here'!$A1031='Analytical Tests'!AF$7,IF($F1034="N",IF($J1034&gt;=$C1034,AF$6,+($I1034/$D1034)*AF$6),0))</f>
        <v>0</v>
      </c>
      <c r="AG1034" s="117" t="b">
        <f>IF('Copy &amp; Paste Roster Report Here'!$A1031='Analytical Tests'!AG$7,IF($F1034="N",IF($J1034&gt;=$C1034,AG$6,+($I1034/$D1034)*AG$6),0))</f>
        <v>0</v>
      </c>
      <c r="AH1034" s="117" t="b">
        <f>IF('Copy &amp; Paste Roster Report Here'!$A1031='Analytical Tests'!AH$7,IF($F1034="N",IF($J1034&gt;=$C1034,AH$6,+($I1034/$D1034)*AH$6),0))</f>
        <v>0</v>
      </c>
      <c r="AI1034" s="117" t="b">
        <f>IF('Copy &amp; Paste Roster Report Here'!$A1031='Analytical Tests'!AI$7,IF($F1034="N",IF($J1034&gt;=$C1034,AI$6,+($I1034/$D1034)*AI$6),0))</f>
        <v>0</v>
      </c>
      <c r="AJ1034" s="79"/>
      <c r="AK1034" s="118">
        <f>IF('Copy &amp; Paste Roster Report Here'!$A1031=AK$7,IF('Copy &amp; Paste Roster Report Here'!$M1031="FT",1,0),0)</f>
        <v>0</v>
      </c>
      <c r="AL1034" s="118">
        <f>IF('Copy &amp; Paste Roster Report Here'!$A1031=AL$7,IF('Copy &amp; Paste Roster Report Here'!$M1031="FT",1,0),0)</f>
        <v>0</v>
      </c>
      <c r="AM1034" s="118">
        <f>IF('Copy &amp; Paste Roster Report Here'!$A1031=AM$7,IF('Copy &amp; Paste Roster Report Here'!$M1031="FT",1,0),0)</f>
        <v>0</v>
      </c>
      <c r="AN1034" s="118">
        <f>IF('Copy &amp; Paste Roster Report Here'!$A1031=AN$7,IF('Copy &amp; Paste Roster Report Here'!$M1031="FT",1,0),0)</f>
        <v>0</v>
      </c>
      <c r="AO1034" s="118">
        <f>IF('Copy &amp; Paste Roster Report Here'!$A1031=AO$7,IF('Copy &amp; Paste Roster Report Here'!$M1031="FT",1,0),0)</f>
        <v>0</v>
      </c>
      <c r="AP1034" s="118">
        <f>IF('Copy &amp; Paste Roster Report Here'!$A1031=AP$7,IF('Copy &amp; Paste Roster Report Here'!$M1031="FT",1,0),0)</f>
        <v>0</v>
      </c>
      <c r="AQ1034" s="118">
        <f>IF('Copy &amp; Paste Roster Report Here'!$A1031=AQ$7,IF('Copy &amp; Paste Roster Report Here'!$M1031="FT",1,0),0)</f>
        <v>0</v>
      </c>
      <c r="AR1034" s="118">
        <f>IF('Copy &amp; Paste Roster Report Here'!$A1031=AR$7,IF('Copy &amp; Paste Roster Report Here'!$M1031="FT",1,0),0)</f>
        <v>0</v>
      </c>
      <c r="AS1034" s="118">
        <f>IF('Copy &amp; Paste Roster Report Here'!$A1031=AS$7,IF('Copy &amp; Paste Roster Report Here'!$M1031="FT",1,0),0)</f>
        <v>0</v>
      </c>
      <c r="AT1034" s="118">
        <f>IF('Copy &amp; Paste Roster Report Here'!$A1031=AT$7,IF('Copy &amp; Paste Roster Report Here'!$M1031="FT",1,0),0)</f>
        <v>0</v>
      </c>
      <c r="AU1034" s="118">
        <f>IF('Copy &amp; Paste Roster Report Here'!$A1031=AU$7,IF('Copy &amp; Paste Roster Report Here'!$M1031="FT",1,0),0)</f>
        <v>0</v>
      </c>
      <c r="AV1034" s="73">
        <f t="shared" si="250"/>
        <v>0</v>
      </c>
      <c r="AW1034" s="119">
        <f>IF('Copy &amp; Paste Roster Report Here'!$A1031=AW$7,IF('Copy &amp; Paste Roster Report Here'!$M1031="HT",1,0),0)</f>
        <v>0</v>
      </c>
      <c r="AX1034" s="119">
        <f>IF('Copy &amp; Paste Roster Report Here'!$A1031=AX$7,IF('Copy &amp; Paste Roster Report Here'!$M1031="HT",1,0),0)</f>
        <v>0</v>
      </c>
      <c r="AY1034" s="119">
        <f>IF('Copy &amp; Paste Roster Report Here'!$A1031=AY$7,IF('Copy &amp; Paste Roster Report Here'!$M1031="HT",1,0),0)</f>
        <v>0</v>
      </c>
      <c r="AZ1034" s="119">
        <f>IF('Copy &amp; Paste Roster Report Here'!$A1031=AZ$7,IF('Copy &amp; Paste Roster Report Here'!$M1031="HT",1,0),0)</f>
        <v>0</v>
      </c>
      <c r="BA1034" s="119">
        <f>IF('Copy &amp; Paste Roster Report Here'!$A1031=BA$7,IF('Copy &amp; Paste Roster Report Here'!$M1031="HT",1,0),0)</f>
        <v>0</v>
      </c>
      <c r="BB1034" s="119">
        <f>IF('Copy &amp; Paste Roster Report Here'!$A1031=BB$7,IF('Copy &amp; Paste Roster Report Here'!$M1031="HT",1,0),0)</f>
        <v>0</v>
      </c>
      <c r="BC1034" s="119">
        <f>IF('Copy &amp; Paste Roster Report Here'!$A1031=BC$7,IF('Copy &amp; Paste Roster Report Here'!$M1031="HT",1,0),0)</f>
        <v>0</v>
      </c>
      <c r="BD1034" s="119">
        <f>IF('Copy &amp; Paste Roster Report Here'!$A1031=BD$7,IF('Copy &amp; Paste Roster Report Here'!$M1031="HT",1,0),0)</f>
        <v>0</v>
      </c>
      <c r="BE1034" s="119">
        <f>IF('Copy &amp; Paste Roster Report Here'!$A1031=BE$7,IF('Copy &amp; Paste Roster Report Here'!$M1031="HT",1,0),0)</f>
        <v>0</v>
      </c>
      <c r="BF1034" s="119">
        <f>IF('Copy &amp; Paste Roster Report Here'!$A1031=BF$7,IF('Copy &amp; Paste Roster Report Here'!$M1031="HT",1,0),0)</f>
        <v>0</v>
      </c>
      <c r="BG1034" s="119">
        <f>IF('Copy &amp; Paste Roster Report Here'!$A1031=BG$7,IF('Copy &amp; Paste Roster Report Here'!$M1031="HT",1,0),0)</f>
        <v>0</v>
      </c>
      <c r="BH1034" s="73">
        <f t="shared" si="251"/>
        <v>0</v>
      </c>
      <c r="BI1034" s="120">
        <f>IF('Copy &amp; Paste Roster Report Here'!$A1031=BI$7,IF('Copy &amp; Paste Roster Report Here'!$M1031="MT",1,0),0)</f>
        <v>0</v>
      </c>
      <c r="BJ1034" s="120">
        <f>IF('Copy &amp; Paste Roster Report Here'!$A1031=BJ$7,IF('Copy &amp; Paste Roster Report Here'!$M1031="MT",1,0),0)</f>
        <v>0</v>
      </c>
      <c r="BK1034" s="120">
        <f>IF('Copy &amp; Paste Roster Report Here'!$A1031=BK$7,IF('Copy &amp; Paste Roster Report Here'!$M1031="MT",1,0),0)</f>
        <v>0</v>
      </c>
      <c r="BL1034" s="120">
        <f>IF('Copy &amp; Paste Roster Report Here'!$A1031=BL$7,IF('Copy &amp; Paste Roster Report Here'!$M1031="MT",1,0),0)</f>
        <v>0</v>
      </c>
      <c r="BM1034" s="120">
        <f>IF('Copy &amp; Paste Roster Report Here'!$A1031=BM$7,IF('Copy &amp; Paste Roster Report Here'!$M1031="MT",1,0),0)</f>
        <v>0</v>
      </c>
      <c r="BN1034" s="120">
        <f>IF('Copy &amp; Paste Roster Report Here'!$A1031=BN$7,IF('Copy &amp; Paste Roster Report Here'!$M1031="MT",1,0),0)</f>
        <v>0</v>
      </c>
      <c r="BO1034" s="120">
        <f>IF('Copy &amp; Paste Roster Report Here'!$A1031=BO$7,IF('Copy &amp; Paste Roster Report Here'!$M1031="MT",1,0),0)</f>
        <v>0</v>
      </c>
      <c r="BP1034" s="120">
        <f>IF('Copy &amp; Paste Roster Report Here'!$A1031=BP$7,IF('Copy &amp; Paste Roster Report Here'!$M1031="MT",1,0),0)</f>
        <v>0</v>
      </c>
      <c r="BQ1034" s="120">
        <f>IF('Copy &amp; Paste Roster Report Here'!$A1031=BQ$7,IF('Copy &amp; Paste Roster Report Here'!$M1031="MT",1,0),0)</f>
        <v>0</v>
      </c>
      <c r="BR1034" s="120">
        <f>IF('Copy &amp; Paste Roster Report Here'!$A1031=BR$7,IF('Copy &amp; Paste Roster Report Here'!$M1031="MT",1,0),0)</f>
        <v>0</v>
      </c>
      <c r="BS1034" s="120">
        <f>IF('Copy &amp; Paste Roster Report Here'!$A1031=BS$7,IF('Copy &amp; Paste Roster Report Here'!$M1031="MT",1,0),0)</f>
        <v>0</v>
      </c>
      <c r="BT1034" s="73">
        <f t="shared" si="252"/>
        <v>0</v>
      </c>
      <c r="BU1034" s="121">
        <f>IF('Copy &amp; Paste Roster Report Here'!$A1031=BU$7,IF('Copy &amp; Paste Roster Report Here'!$M1031="fy",1,0),0)</f>
        <v>0</v>
      </c>
      <c r="BV1034" s="121">
        <f>IF('Copy &amp; Paste Roster Report Here'!$A1031=BV$7,IF('Copy &amp; Paste Roster Report Here'!$M1031="fy",1,0),0)</f>
        <v>0</v>
      </c>
      <c r="BW1034" s="121">
        <f>IF('Copy &amp; Paste Roster Report Here'!$A1031=BW$7,IF('Copy &amp; Paste Roster Report Here'!$M1031="fy",1,0),0)</f>
        <v>0</v>
      </c>
      <c r="BX1034" s="121">
        <f>IF('Copy &amp; Paste Roster Report Here'!$A1031=BX$7,IF('Copy &amp; Paste Roster Report Here'!$M1031="fy",1,0),0)</f>
        <v>0</v>
      </c>
      <c r="BY1034" s="121">
        <f>IF('Copy &amp; Paste Roster Report Here'!$A1031=BY$7,IF('Copy &amp; Paste Roster Report Here'!$M1031="fy",1,0),0)</f>
        <v>0</v>
      </c>
      <c r="BZ1034" s="121">
        <f>IF('Copy &amp; Paste Roster Report Here'!$A1031=BZ$7,IF('Copy &amp; Paste Roster Report Here'!$M1031="fy",1,0),0)</f>
        <v>0</v>
      </c>
      <c r="CA1034" s="121">
        <f>IF('Copy &amp; Paste Roster Report Here'!$A1031=CA$7,IF('Copy &amp; Paste Roster Report Here'!$M1031="fy",1,0),0)</f>
        <v>0</v>
      </c>
      <c r="CB1034" s="121">
        <f>IF('Copy &amp; Paste Roster Report Here'!$A1031=CB$7,IF('Copy &amp; Paste Roster Report Here'!$M1031="fy",1,0),0)</f>
        <v>0</v>
      </c>
      <c r="CC1034" s="121">
        <f>IF('Copy &amp; Paste Roster Report Here'!$A1031=CC$7,IF('Copy &amp; Paste Roster Report Here'!$M1031="fy",1,0),0)</f>
        <v>0</v>
      </c>
      <c r="CD1034" s="121">
        <f>IF('Copy &amp; Paste Roster Report Here'!$A1031=CD$7,IF('Copy &amp; Paste Roster Report Here'!$M1031="fy",1,0),0)</f>
        <v>0</v>
      </c>
      <c r="CE1034" s="121">
        <f>IF('Copy &amp; Paste Roster Report Here'!$A1031=CE$7,IF('Copy &amp; Paste Roster Report Here'!$M1031="fy",1,0),0)</f>
        <v>0</v>
      </c>
      <c r="CF1034" s="73">
        <f t="shared" si="253"/>
        <v>0</v>
      </c>
      <c r="CG1034" s="122">
        <f>IF('Copy &amp; Paste Roster Report Here'!$A1031=CG$7,IF('Copy &amp; Paste Roster Report Here'!$M1031="RH",1,0),0)</f>
        <v>0</v>
      </c>
      <c r="CH1034" s="122">
        <f>IF('Copy &amp; Paste Roster Report Here'!$A1031=CH$7,IF('Copy &amp; Paste Roster Report Here'!$M1031="RH",1,0),0)</f>
        <v>0</v>
      </c>
      <c r="CI1034" s="122">
        <f>IF('Copy &amp; Paste Roster Report Here'!$A1031=CI$7,IF('Copy &amp; Paste Roster Report Here'!$M1031="RH",1,0),0)</f>
        <v>0</v>
      </c>
      <c r="CJ1034" s="122">
        <f>IF('Copy &amp; Paste Roster Report Here'!$A1031=CJ$7,IF('Copy &amp; Paste Roster Report Here'!$M1031="RH",1,0),0)</f>
        <v>0</v>
      </c>
      <c r="CK1034" s="122">
        <f>IF('Copy &amp; Paste Roster Report Here'!$A1031=CK$7,IF('Copy &amp; Paste Roster Report Here'!$M1031="RH",1,0),0)</f>
        <v>0</v>
      </c>
      <c r="CL1034" s="122">
        <f>IF('Copy &amp; Paste Roster Report Here'!$A1031=CL$7,IF('Copy &amp; Paste Roster Report Here'!$M1031="RH",1,0),0)</f>
        <v>0</v>
      </c>
      <c r="CM1034" s="122">
        <f>IF('Copy &amp; Paste Roster Report Here'!$A1031=CM$7,IF('Copy &amp; Paste Roster Report Here'!$M1031="RH",1,0),0)</f>
        <v>0</v>
      </c>
      <c r="CN1034" s="122">
        <f>IF('Copy &amp; Paste Roster Report Here'!$A1031=CN$7,IF('Copy &amp; Paste Roster Report Here'!$M1031="RH",1,0),0)</f>
        <v>0</v>
      </c>
      <c r="CO1034" s="122">
        <f>IF('Copy &amp; Paste Roster Report Here'!$A1031=CO$7,IF('Copy &amp; Paste Roster Report Here'!$M1031="RH",1,0),0)</f>
        <v>0</v>
      </c>
      <c r="CP1034" s="122">
        <f>IF('Copy &amp; Paste Roster Report Here'!$A1031=CP$7,IF('Copy &amp; Paste Roster Report Here'!$M1031="RH",1,0),0)</f>
        <v>0</v>
      </c>
      <c r="CQ1034" s="122">
        <f>IF('Copy &amp; Paste Roster Report Here'!$A1031=CQ$7,IF('Copy &amp; Paste Roster Report Here'!$M1031="RH",1,0),0)</f>
        <v>0</v>
      </c>
      <c r="CR1034" s="73">
        <f t="shared" si="254"/>
        <v>0</v>
      </c>
      <c r="CS1034" s="123">
        <f>IF('Copy &amp; Paste Roster Report Here'!$A1031=CS$7,IF('Copy &amp; Paste Roster Report Here'!$M1031="QT",1,0),0)</f>
        <v>0</v>
      </c>
      <c r="CT1034" s="123">
        <f>IF('Copy &amp; Paste Roster Report Here'!$A1031=CT$7,IF('Copy &amp; Paste Roster Report Here'!$M1031="QT",1,0),0)</f>
        <v>0</v>
      </c>
      <c r="CU1034" s="123">
        <f>IF('Copy &amp; Paste Roster Report Here'!$A1031=CU$7,IF('Copy &amp; Paste Roster Report Here'!$M1031="QT",1,0),0)</f>
        <v>0</v>
      </c>
      <c r="CV1034" s="123">
        <f>IF('Copy &amp; Paste Roster Report Here'!$A1031=CV$7,IF('Copy &amp; Paste Roster Report Here'!$M1031="QT",1,0),0)</f>
        <v>0</v>
      </c>
      <c r="CW1034" s="123">
        <f>IF('Copy &amp; Paste Roster Report Here'!$A1031=CW$7,IF('Copy &amp; Paste Roster Report Here'!$M1031="QT",1,0),0)</f>
        <v>0</v>
      </c>
      <c r="CX1034" s="123">
        <f>IF('Copy &amp; Paste Roster Report Here'!$A1031=CX$7,IF('Copy &amp; Paste Roster Report Here'!$M1031="QT",1,0),0)</f>
        <v>0</v>
      </c>
      <c r="CY1034" s="123">
        <f>IF('Copy &amp; Paste Roster Report Here'!$A1031=CY$7,IF('Copy &amp; Paste Roster Report Here'!$M1031="QT",1,0),0)</f>
        <v>0</v>
      </c>
      <c r="CZ1034" s="123">
        <f>IF('Copy &amp; Paste Roster Report Here'!$A1031=CZ$7,IF('Copy &amp; Paste Roster Report Here'!$M1031="QT",1,0),0)</f>
        <v>0</v>
      </c>
      <c r="DA1034" s="123">
        <f>IF('Copy &amp; Paste Roster Report Here'!$A1031=DA$7,IF('Copy &amp; Paste Roster Report Here'!$M1031="QT",1,0),0)</f>
        <v>0</v>
      </c>
      <c r="DB1034" s="123">
        <f>IF('Copy &amp; Paste Roster Report Here'!$A1031=DB$7,IF('Copy &amp; Paste Roster Report Here'!$M1031="QT",1,0),0)</f>
        <v>0</v>
      </c>
      <c r="DC1034" s="123">
        <f>IF('Copy &amp; Paste Roster Report Here'!$A1031=DC$7,IF('Copy &amp; Paste Roster Report Here'!$M1031="QT",1,0),0)</f>
        <v>0</v>
      </c>
      <c r="DD1034" s="73">
        <f t="shared" si="255"/>
        <v>0</v>
      </c>
      <c r="DE1034" s="124">
        <f>IF('Copy &amp; Paste Roster Report Here'!$A1031=DE$7,IF('Copy &amp; Paste Roster Report Here'!$M1031="xxxxxxxxxxx",1,0),0)</f>
        <v>0</v>
      </c>
      <c r="DF1034" s="124">
        <f>IF('Copy &amp; Paste Roster Report Here'!$A1031=DF$7,IF('Copy &amp; Paste Roster Report Here'!$M1031="xxxxxxxxxxx",1,0),0)</f>
        <v>0</v>
      </c>
      <c r="DG1034" s="124">
        <f>IF('Copy &amp; Paste Roster Report Here'!$A1031=DG$7,IF('Copy &amp; Paste Roster Report Here'!$M1031="xxxxxxxxxxx",1,0),0)</f>
        <v>0</v>
      </c>
      <c r="DH1034" s="124">
        <f>IF('Copy &amp; Paste Roster Report Here'!$A1031=DH$7,IF('Copy &amp; Paste Roster Report Here'!$M1031="xxxxxxxxxxx",1,0),0)</f>
        <v>0</v>
      </c>
      <c r="DI1034" s="124">
        <f>IF('Copy &amp; Paste Roster Report Here'!$A1031=DI$7,IF('Copy &amp; Paste Roster Report Here'!$M1031="xxxxxxxxxxx",1,0),0)</f>
        <v>0</v>
      </c>
      <c r="DJ1034" s="124">
        <f>IF('Copy &amp; Paste Roster Report Here'!$A1031=DJ$7,IF('Copy &amp; Paste Roster Report Here'!$M1031="xxxxxxxxxxx",1,0),0)</f>
        <v>0</v>
      </c>
      <c r="DK1034" s="124">
        <f>IF('Copy &amp; Paste Roster Report Here'!$A1031=DK$7,IF('Copy &amp; Paste Roster Report Here'!$M1031="xxxxxxxxxxx",1,0),0)</f>
        <v>0</v>
      </c>
      <c r="DL1034" s="124">
        <f>IF('Copy &amp; Paste Roster Report Here'!$A1031=DL$7,IF('Copy &amp; Paste Roster Report Here'!$M1031="xxxxxxxxxxx",1,0),0)</f>
        <v>0</v>
      </c>
      <c r="DM1034" s="124">
        <f>IF('Copy &amp; Paste Roster Report Here'!$A1031=DM$7,IF('Copy &amp; Paste Roster Report Here'!$M1031="xxxxxxxxxxx",1,0),0)</f>
        <v>0</v>
      </c>
      <c r="DN1034" s="124">
        <f>IF('Copy &amp; Paste Roster Report Here'!$A1031=DN$7,IF('Copy &amp; Paste Roster Report Here'!$M1031="xxxxxxxxxxx",1,0),0)</f>
        <v>0</v>
      </c>
      <c r="DO1034" s="124">
        <f>IF('Copy &amp; Paste Roster Report Here'!$A1031=DO$7,IF('Copy &amp; Paste Roster Report Here'!$M1031="xxxxxxxxxxx",1,0),0)</f>
        <v>0</v>
      </c>
      <c r="DP1034" s="125">
        <f t="shared" si="256"/>
        <v>0</v>
      </c>
      <c r="DQ1034" s="126">
        <f t="shared" si="257"/>
        <v>0</v>
      </c>
    </row>
    <row r="1035" spans="1:121" x14ac:dyDescent="0.25">
      <c r="A1035" s="111">
        <f t="shared" si="243"/>
        <v>0</v>
      </c>
      <c r="B1035" s="111">
        <f t="shared" si="244"/>
        <v>0</v>
      </c>
      <c r="C1035" s="112">
        <f>+('Copy &amp; Paste Roster Report Here'!$P1032-'Copy &amp; Paste Roster Report Here'!$O1032)/30</f>
        <v>0</v>
      </c>
      <c r="D1035" s="112">
        <f>+('Copy &amp; Paste Roster Report Here'!$P1032-'Copy &amp; Paste Roster Report Here'!$O1032)</f>
        <v>0</v>
      </c>
      <c r="E1035" s="111">
        <f>'Copy &amp; Paste Roster Report Here'!N1032</f>
        <v>0</v>
      </c>
      <c r="F1035" s="111" t="str">
        <f t="shared" si="245"/>
        <v>N</v>
      </c>
      <c r="G1035" s="111">
        <f>'Copy &amp; Paste Roster Report Here'!R1032</f>
        <v>0</v>
      </c>
      <c r="H1035" s="113">
        <f t="shared" si="246"/>
        <v>0</v>
      </c>
      <c r="I1035" s="112">
        <f>IF(F1035="N",$F$5-'Copy &amp; Paste Roster Report Here'!O1032,+'Copy &amp; Paste Roster Report Here'!Q1032-'Copy &amp; Paste Roster Report Here'!O1032)</f>
        <v>0</v>
      </c>
      <c r="J1035" s="114">
        <f t="shared" si="247"/>
        <v>0</v>
      </c>
      <c r="K1035" s="114">
        <f t="shared" si="248"/>
        <v>0</v>
      </c>
      <c r="L1035" s="115">
        <f>'Copy &amp; Paste Roster Report Here'!F1032</f>
        <v>0</v>
      </c>
      <c r="M1035" s="116">
        <f t="shared" si="249"/>
        <v>0</v>
      </c>
      <c r="N1035" s="117">
        <f>IF('Copy &amp; Paste Roster Report Here'!$A1032='Analytical Tests'!N$7,IF($F1035="Y",+$H1035*N$6,0),0)</f>
        <v>0</v>
      </c>
      <c r="O1035" s="117">
        <f>IF('Copy &amp; Paste Roster Report Here'!$A1032='Analytical Tests'!O$7,IF($F1035="Y",+$H1035*O$6,0),0)</f>
        <v>0</v>
      </c>
      <c r="P1035" s="117">
        <f>IF('Copy &amp; Paste Roster Report Here'!$A1032='Analytical Tests'!P$7,IF($F1035="Y",+$H1035*P$6,0),0)</f>
        <v>0</v>
      </c>
      <c r="Q1035" s="117">
        <f>IF('Copy &amp; Paste Roster Report Here'!$A1032='Analytical Tests'!Q$7,IF($F1035="Y",+$H1035*Q$6,0),0)</f>
        <v>0</v>
      </c>
      <c r="R1035" s="117">
        <f>IF('Copy &amp; Paste Roster Report Here'!$A1032='Analytical Tests'!R$7,IF($F1035="Y",+$H1035*R$6,0),0)</f>
        <v>0</v>
      </c>
      <c r="S1035" s="117">
        <f>IF('Copy &amp; Paste Roster Report Here'!$A1032='Analytical Tests'!S$7,IF($F1035="Y",+$H1035*S$6,0),0)</f>
        <v>0</v>
      </c>
      <c r="T1035" s="117">
        <f>IF('Copy &amp; Paste Roster Report Here'!$A1032='Analytical Tests'!T$7,IF($F1035="Y",+$H1035*T$6,0),0)</f>
        <v>0</v>
      </c>
      <c r="U1035" s="117">
        <f>IF('Copy &amp; Paste Roster Report Here'!$A1032='Analytical Tests'!U$7,IF($F1035="Y",+$H1035*U$6,0),0)</f>
        <v>0</v>
      </c>
      <c r="V1035" s="117">
        <f>IF('Copy &amp; Paste Roster Report Here'!$A1032='Analytical Tests'!V$7,IF($F1035="Y",+$H1035*V$6,0),0)</f>
        <v>0</v>
      </c>
      <c r="W1035" s="117">
        <f>IF('Copy &amp; Paste Roster Report Here'!$A1032='Analytical Tests'!W$7,IF($F1035="Y",+$H1035*W$6,0),0)</f>
        <v>0</v>
      </c>
      <c r="X1035" s="117">
        <f>IF('Copy &amp; Paste Roster Report Here'!$A1032='Analytical Tests'!X$7,IF($F1035="Y",+$H1035*X$6,0),0)</f>
        <v>0</v>
      </c>
      <c r="Y1035" s="117" t="b">
        <f>IF('Copy &amp; Paste Roster Report Here'!$A1032='Analytical Tests'!Y$7,IF($F1035="N",IF($J1035&gt;=$C1035,Y$6,+($I1035/$D1035)*Y$6),0))</f>
        <v>0</v>
      </c>
      <c r="Z1035" s="117" t="b">
        <f>IF('Copy &amp; Paste Roster Report Here'!$A1032='Analytical Tests'!Z$7,IF($F1035="N",IF($J1035&gt;=$C1035,Z$6,+($I1035/$D1035)*Z$6),0))</f>
        <v>0</v>
      </c>
      <c r="AA1035" s="117" t="b">
        <f>IF('Copy &amp; Paste Roster Report Here'!$A1032='Analytical Tests'!AA$7,IF($F1035="N",IF($J1035&gt;=$C1035,AA$6,+($I1035/$D1035)*AA$6),0))</f>
        <v>0</v>
      </c>
      <c r="AB1035" s="117" t="b">
        <f>IF('Copy &amp; Paste Roster Report Here'!$A1032='Analytical Tests'!AB$7,IF($F1035="N",IF($J1035&gt;=$C1035,AB$6,+($I1035/$D1035)*AB$6),0))</f>
        <v>0</v>
      </c>
      <c r="AC1035" s="117" t="b">
        <f>IF('Copy &amp; Paste Roster Report Here'!$A1032='Analytical Tests'!AC$7,IF($F1035="N",IF($J1035&gt;=$C1035,AC$6,+($I1035/$D1035)*AC$6),0))</f>
        <v>0</v>
      </c>
      <c r="AD1035" s="117" t="b">
        <f>IF('Copy &amp; Paste Roster Report Here'!$A1032='Analytical Tests'!AD$7,IF($F1035="N",IF($J1035&gt;=$C1035,AD$6,+($I1035/$D1035)*AD$6),0))</f>
        <v>0</v>
      </c>
      <c r="AE1035" s="117" t="b">
        <f>IF('Copy &amp; Paste Roster Report Here'!$A1032='Analytical Tests'!AE$7,IF($F1035="N",IF($J1035&gt;=$C1035,AE$6,+($I1035/$D1035)*AE$6),0))</f>
        <v>0</v>
      </c>
      <c r="AF1035" s="117" t="b">
        <f>IF('Copy &amp; Paste Roster Report Here'!$A1032='Analytical Tests'!AF$7,IF($F1035="N",IF($J1035&gt;=$C1035,AF$6,+($I1035/$D1035)*AF$6),0))</f>
        <v>0</v>
      </c>
      <c r="AG1035" s="117" t="b">
        <f>IF('Copy &amp; Paste Roster Report Here'!$A1032='Analytical Tests'!AG$7,IF($F1035="N",IF($J1035&gt;=$C1035,AG$6,+($I1035/$D1035)*AG$6),0))</f>
        <v>0</v>
      </c>
      <c r="AH1035" s="117" t="b">
        <f>IF('Copy &amp; Paste Roster Report Here'!$A1032='Analytical Tests'!AH$7,IF($F1035="N",IF($J1035&gt;=$C1035,AH$6,+($I1035/$D1035)*AH$6),0))</f>
        <v>0</v>
      </c>
      <c r="AI1035" s="117" t="b">
        <f>IF('Copy &amp; Paste Roster Report Here'!$A1032='Analytical Tests'!AI$7,IF($F1035="N",IF($J1035&gt;=$C1035,AI$6,+($I1035/$D1035)*AI$6),0))</f>
        <v>0</v>
      </c>
      <c r="AJ1035" s="79"/>
      <c r="AK1035" s="118">
        <f>IF('Copy &amp; Paste Roster Report Here'!$A1032=AK$7,IF('Copy &amp; Paste Roster Report Here'!$M1032="FT",1,0),0)</f>
        <v>0</v>
      </c>
      <c r="AL1035" s="118">
        <f>IF('Copy &amp; Paste Roster Report Here'!$A1032=AL$7,IF('Copy &amp; Paste Roster Report Here'!$M1032="FT",1,0),0)</f>
        <v>0</v>
      </c>
      <c r="AM1035" s="118">
        <f>IF('Copy &amp; Paste Roster Report Here'!$A1032=AM$7,IF('Copy &amp; Paste Roster Report Here'!$M1032="FT",1,0),0)</f>
        <v>0</v>
      </c>
      <c r="AN1035" s="118">
        <f>IF('Copy &amp; Paste Roster Report Here'!$A1032=AN$7,IF('Copy &amp; Paste Roster Report Here'!$M1032="FT",1,0),0)</f>
        <v>0</v>
      </c>
      <c r="AO1035" s="118">
        <f>IF('Copy &amp; Paste Roster Report Here'!$A1032=AO$7,IF('Copy &amp; Paste Roster Report Here'!$M1032="FT",1,0),0)</f>
        <v>0</v>
      </c>
      <c r="AP1035" s="118">
        <f>IF('Copy &amp; Paste Roster Report Here'!$A1032=AP$7,IF('Copy &amp; Paste Roster Report Here'!$M1032="FT",1,0),0)</f>
        <v>0</v>
      </c>
      <c r="AQ1035" s="118">
        <f>IF('Copy &amp; Paste Roster Report Here'!$A1032=AQ$7,IF('Copy &amp; Paste Roster Report Here'!$M1032="FT",1,0),0)</f>
        <v>0</v>
      </c>
      <c r="AR1035" s="118">
        <f>IF('Copy &amp; Paste Roster Report Here'!$A1032=AR$7,IF('Copy &amp; Paste Roster Report Here'!$M1032="FT",1,0),0)</f>
        <v>0</v>
      </c>
      <c r="AS1035" s="118">
        <f>IF('Copy &amp; Paste Roster Report Here'!$A1032=AS$7,IF('Copy &amp; Paste Roster Report Here'!$M1032="FT",1,0),0)</f>
        <v>0</v>
      </c>
      <c r="AT1035" s="118">
        <f>IF('Copy &amp; Paste Roster Report Here'!$A1032=AT$7,IF('Copy &amp; Paste Roster Report Here'!$M1032="FT",1,0),0)</f>
        <v>0</v>
      </c>
      <c r="AU1035" s="118">
        <f>IF('Copy &amp; Paste Roster Report Here'!$A1032=AU$7,IF('Copy &amp; Paste Roster Report Here'!$M1032="FT",1,0),0)</f>
        <v>0</v>
      </c>
      <c r="AV1035" s="73">
        <f t="shared" si="250"/>
        <v>0</v>
      </c>
      <c r="AW1035" s="119">
        <f>IF('Copy &amp; Paste Roster Report Here'!$A1032=AW$7,IF('Copy &amp; Paste Roster Report Here'!$M1032="HT",1,0),0)</f>
        <v>0</v>
      </c>
      <c r="AX1035" s="119">
        <f>IF('Copy &amp; Paste Roster Report Here'!$A1032=AX$7,IF('Copy &amp; Paste Roster Report Here'!$M1032="HT",1,0),0)</f>
        <v>0</v>
      </c>
      <c r="AY1035" s="119">
        <f>IF('Copy &amp; Paste Roster Report Here'!$A1032=AY$7,IF('Copy &amp; Paste Roster Report Here'!$M1032="HT",1,0),0)</f>
        <v>0</v>
      </c>
      <c r="AZ1035" s="119">
        <f>IF('Copy &amp; Paste Roster Report Here'!$A1032=AZ$7,IF('Copy &amp; Paste Roster Report Here'!$M1032="HT",1,0),0)</f>
        <v>0</v>
      </c>
      <c r="BA1035" s="119">
        <f>IF('Copy &amp; Paste Roster Report Here'!$A1032=BA$7,IF('Copy &amp; Paste Roster Report Here'!$M1032="HT",1,0),0)</f>
        <v>0</v>
      </c>
      <c r="BB1035" s="119">
        <f>IF('Copy &amp; Paste Roster Report Here'!$A1032=BB$7,IF('Copy &amp; Paste Roster Report Here'!$M1032="HT",1,0),0)</f>
        <v>0</v>
      </c>
      <c r="BC1035" s="119">
        <f>IF('Copy &amp; Paste Roster Report Here'!$A1032=BC$7,IF('Copy &amp; Paste Roster Report Here'!$M1032="HT",1,0),0)</f>
        <v>0</v>
      </c>
      <c r="BD1035" s="119">
        <f>IF('Copy &amp; Paste Roster Report Here'!$A1032=BD$7,IF('Copy &amp; Paste Roster Report Here'!$M1032="HT",1,0),0)</f>
        <v>0</v>
      </c>
      <c r="BE1035" s="119">
        <f>IF('Copy &amp; Paste Roster Report Here'!$A1032=BE$7,IF('Copy &amp; Paste Roster Report Here'!$M1032="HT",1,0),0)</f>
        <v>0</v>
      </c>
      <c r="BF1035" s="119">
        <f>IF('Copy &amp; Paste Roster Report Here'!$A1032=BF$7,IF('Copy &amp; Paste Roster Report Here'!$M1032="HT",1,0),0)</f>
        <v>0</v>
      </c>
      <c r="BG1035" s="119">
        <f>IF('Copy &amp; Paste Roster Report Here'!$A1032=BG$7,IF('Copy &amp; Paste Roster Report Here'!$M1032="HT",1,0),0)</f>
        <v>0</v>
      </c>
      <c r="BH1035" s="73">
        <f t="shared" si="251"/>
        <v>0</v>
      </c>
      <c r="BI1035" s="120">
        <f>IF('Copy &amp; Paste Roster Report Here'!$A1032=BI$7,IF('Copy &amp; Paste Roster Report Here'!$M1032="MT",1,0),0)</f>
        <v>0</v>
      </c>
      <c r="BJ1035" s="120">
        <f>IF('Copy &amp; Paste Roster Report Here'!$A1032=BJ$7,IF('Copy &amp; Paste Roster Report Here'!$M1032="MT",1,0),0)</f>
        <v>0</v>
      </c>
      <c r="BK1035" s="120">
        <f>IF('Copy &amp; Paste Roster Report Here'!$A1032=BK$7,IF('Copy &amp; Paste Roster Report Here'!$M1032="MT",1,0),0)</f>
        <v>0</v>
      </c>
      <c r="BL1035" s="120">
        <f>IF('Copy &amp; Paste Roster Report Here'!$A1032=BL$7,IF('Copy &amp; Paste Roster Report Here'!$M1032="MT",1,0),0)</f>
        <v>0</v>
      </c>
      <c r="BM1035" s="120">
        <f>IF('Copy &amp; Paste Roster Report Here'!$A1032=BM$7,IF('Copy &amp; Paste Roster Report Here'!$M1032="MT",1,0),0)</f>
        <v>0</v>
      </c>
      <c r="BN1035" s="120">
        <f>IF('Copy &amp; Paste Roster Report Here'!$A1032=BN$7,IF('Copy &amp; Paste Roster Report Here'!$M1032="MT",1,0),0)</f>
        <v>0</v>
      </c>
      <c r="BO1035" s="120">
        <f>IF('Copy &amp; Paste Roster Report Here'!$A1032=BO$7,IF('Copy &amp; Paste Roster Report Here'!$M1032="MT",1,0),0)</f>
        <v>0</v>
      </c>
      <c r="BP1035" s="120">
        <f>IF('Copy &amp; Paste Roster Report Here'!$A1032=BP$7,IF('Copy &amp; Paste Roster Report Here'!$M1032="MT",1,0),0)</f>
        <v>0</v>
      </c>
      <c r="BQ1035" s="120">
        <f>IF('Copy &amp; Paste Roster Report Here'!$A1032=BQ$7,IF('Copy &amp; Paste Roster Report Here'!$M1032="MT",1,0),0)</f>
        <v>0</v>
      </c>
      <c r="BR1035" s="120">
        <f>IF('Copy &amp; Paste Roster Report Here'!$A1032=BR$7,IF('Copy &amp; Paste Roster Report Here'!$M1032="MT",1,0),0)</f>
        <v>0</v>
      </c>
      <c r="BS1035" s="120">
        <f>IF('Copy &amp; Paste Roster Report Here'!$A1032=BS$7,IF('Copy &amp; Paste Roster Report Here'!$M1032="MT",1,0),0)</f>
        <v>0</v>
      </c>
      <c r="BT1035" s="73">
        <f t="shared" si="252"/>
        <v>0</v>
      </c>
      <c r="BU1035" s="121">
        <f>IF('Copy &amp; Paste Roster Report Here'!$A1032=BU$7,IF('Copy &amp; Paste Roster Report Here'!$M1032="fy",1,0),0)</f>
        <v>0</v>
      </c>
      <c r="BV1035" s="121">
        <f>IF('Copy &amp; Paste Roster Report Here'!$A1032=BV$7,IF('Copy &amp; Paste Roster Report Here'!$M1032="fy",1,0),0)</f>
        <v>0</v>
      </c>
      <c r="BW1035" s="121">
        <f>IF('Copy &amp; Paste Roster Report Here'!$A1032=BW$7,IF('Copy &amp; Paste Roster Report Here'!$M1032="fy",1,0),0)</f>
        <v>0</v>
      </c>
      <c r="BX1035" s="121">
        <f>IF('Copy &amp; Paste Roster Report Here'!$A1032=BX$7,IF('Copy &amp; Paste Roster Report Here'!$M1032="fy",1,0),0)</f>
        <v>0</v>
      </c>
      <c r="BY1035" s="121">
        <f>IF('Copy &amp; Paste Roster Report Here'!$A1032=BY$7,IF('Copy &amp; Paste Roster Report Here'!$M1032="fy",1,0),0)</f>
        <v>0</v>
      </c>
      <c r="BZ1035" s="121">
        <f>IF('Copy &amp; Paste Roster Report Here'!$A1032=BZ$7,IF('Copy &amp; Paste Roster Report Here'!$M1032="fy",1,0),0)</f>
        <v>0</v>
      </c>
      <c r="CA1035" s="121">
        <f>IF('Copy &amp; Paste Roster Report Here'!$A1032=CA$7,IF('Copy &amp; Paste Roster Report Here'!$M1032="fy",1,0),0)</f>
        <v>0</v>
      </c>
      <c r="CB1035" s="121">
        <f>IF('Copy &amp; Paste Roster Report Here'!$A1032=CB$7,IF('Copy &amp; Paste Roster Report Here'!$M1032="fy",1,0),0)</f>
        <v>0</v>
      </c>
      <c r="CC1035" s="121">
        <f>IF('Copy &amp; Paste Roster Report Here'!$A1032=CC$7,IF('Copy &amp; Paste Roster Report Here'!$M1032="fy",1,0),0)</f>
        <v>0</v>
      </c>
      <c r="CD1035" s="121">
        <f>IF('Copy &amp; Paste Roster Report Here'!$A1032=CD$7,IF('Copy &amp; Paste Roster Report Here'!$M1032="fy",1,0),0)</f>
        <v>0</v>
      </c>
      <c r="CE1035" s="121">
        <f>IF('Copy &amp; Paste Roster Report Here'!$A1032=CE$7,IF('Copy &amp; Paste Roster Report Here'!$M1032="fy",1,0),0)</f>
        <v>0</v>
      </c>
      <c r="CF1035" s="73">
        <f t="shared" si="253"/>
        <v>0</v>
      </c>
      <c r="CG1035" s="122">
        <f>IF('Copy &amp; Paste Roster Report Here'!$A1032=CG$7,IF('Copy &amp; Paste Roster Report Here'!$M1032="RH",1,0),0)</f>
        <v>0</v>
      </c>
      <c r="CH1035" s="122">
        <f>IF('Copy &amp; Paste Roster Report Here'!$A1032=CH$7,IF('Copy &amp; Paste Roster Report Here'!$M1032="RH",1,0),0)</f>
        <v>0</v>
      </c>
      <c r="CI1035" s="122">
        <f>IF('Copy &amp; Paste Roster Report Here'!$A1032=CI$7,IF('Copy &amp; Paste Roster Report Here'!$M1032="RH",1,0),0)</f>
        <v>0</v>
      </c>
      <c r="CJ1035" s="122">
        <f>IF('Copy &amp; Paste Roster Report Here'!$A1032=CJ$7,IF('Copy &amp; Paste Roster Report Here'!$M1032="RH",1,0),0)</f>
        <v>0</v>
      </c>
      <c r="CK1035" s="122">
        <f>IF('Copy &amp; Paste Roster Report Here'!$A1032=CK$7,IF('Copy &amp; Paste Roster Report Here'!$M1032="RH",1,0),0)</f>
        <v>0</v>
      </c>
      <c r="CL1035" s="122">
        <f>IF('Copy &amp; Paste Roster Report Here'!$A1032=CL$7,IF('Copy &amp; Paste Roster Report Here'!$M1032="RH",1,0),0)</f>
        <v>0</v>
      </c>
      <c r="CM1035" s="122">
        <f>IF('Copy &amp; Paste Roster Report Here'!$A1032=CM$7,IF('Copy &amp; Paste Roster Report Here'!$M1032="RH",1,0),0)</f>
        <v>0</v>
      </c>
      <c r="CN1035" s="122">
        <f>IF('Copy &amp; Paste Roster Report Here'!$A1032=CN$7,IF('Copy &amp; Paste Roster Report Here'!$M1032="RH",1,0),0)</f>
        <v>0</v>
      </c>
      <c r="CO1035" s="122">
        <f>IF('Copy &amp; Paste Roster Report Here'!$A1032=CO$7,IF('Copy &amp; Paste Roster Report Here'!$M1032="RH",1,0),0)</f>
        <v>0</v>
      </c>
      <c r="CP1035" s="122">
        <f>IF('Copy &amp; Paste Roster Report Here'!$A1032=CP$7,IF('Copy &amp; Paste Roster Report Here'!$M1032="RH",1,0),0)</f>
        <v>0</v>
      </c>
      <c r="CQ1035" s="122">
        <f>IF('Copy &amp; Paste Roster Report Here'!$A1032=CQ$7,IF('Copy &amp; Paste Roster Report Here'!$M1032="RH",1,0),0)</f>
        <v>0</v>
      </c>
      <c r="CR1035" s="73">
        <f t="shared" si="254"/>
        <v>0</v>
      </c>
      <c r="CS1035" s="123">
        <f>IF('Copy &amp; Paste Roster Report Here'!$A1032=CS$7,IF('Copy &amp; Paste Roster Report Here'!$M1032="QT",1,0),0)</f>
        <v>0</v>
      </c>
      <c r="CT1035" s="123">
        <f>IF('Copy &amp; Paste Roster Report Here'!$A1032=CT$7,IF('Copy &amp; Paste Roster Report Here'!$M1032="QT",1,0),0)</f>
        <v>0</v>
      </c>
      <c r="CU1035" s="123">
        <f>IF('Copy &amp; Paste Roster Report Here'!$A1032=CU$7,IF('Copy &amp; Paste Roster Report Here'!$M1032="QT",1,0),0)</f>
        <v>0</v>
      </c>
      <c r="CV1035" s="123">
        <f>IF('Copy &amp; Paste Roster Report Here'!$A1032=CV$7,IF('Copy &amp; Paste Roster Report Here'!$M1032="QT",1,0),0)</f>
        <v>0</v>
      </c>
      <c r="CW1035" s="123">
        <f>IF('Copy &amp; Paste Roster Report Here'!$A1032=CW$7,IF('Copy &amp; Paste Roster Report Here'!$M1032="QT",1,0),0)</f>
        <v>0</v>
      </c>
      <c r="CX1035" s="123">
        <f>IF('Copy &amp; Paste Roster Report Here'!$A1032=CX$7,IF('Copy &amp; Paste Roster Report Here'!$M1032="QT",1,0),0)</f>
        <v>0</v>
      </c>
      <c r="CY1035" s="123">
        <f>IF('Copy &amp; Paste Roster Report Here'!$A1032=CY$7,IF('Copy &amp; Paste Roster Report Here'!$M1032="QT",1,0),0)</f>
        <v>0</v>
      </c>
      <c r="CZ1035" s="123">
        <f>IF('Copy &amp; Paste Roster Report Here'!$A1032=CZ$7,IF('Copy &amp; Paste Roster Report Here'!$M1032="QT",1,0),0)</f>
        <v>0</v>
      </c>
      <c r="DA1035" s="123">
        <f>IF('Copy &amp; Paste Roster Report Here'!$A1032=DA$7,IF('Copy &amp; Paste Roster Report Here'!$M1032="QT",1,0),0)</f>
        <v>0</v>
      </c>
      <c r="DB1035" s="123">
        <f>IF('Copy &amp; Paste Roster Report Here'!$A1032=DB$7,IF('Copy &amp; Paste Roster Report Here'!$M1032="QT",1,0),0)</f>
        <v>0</v>
      </c>
      <c r="DC1035" s="123">
        <f>IF('Copy &amp; Paste Roster Report Here'!$A1032=DC$7,IF('Copy &amp; Paste Roster Report Here'!$M1032="QT",1,0),0)</f>
        <v>0</v>
      </c>
      <c r="DD1035" s="73">
        <f t="shared" si="255"/>
        <v>0</v>
      </c>
      <c r="DE1035" s="124">
        <f>IF('Copy &amp; Paste Roster Report Here'!$A1032=DE$7,IF('Copy &amp; Paste Roster Report Here'!$M1032="xxxxxxxxxxx",1,0),0)</f>
        <v>0</v>
      </c>
      <c r="DF1035" s="124">
        <f>IF('Copy &amp; Paste Roster Report Here'!$A1032=DF$7,IF('Copy &amp; Paste Roster Report Here'!$M1032="xxxxxxxxxxx",1,0),0)</f>
        <v>0</v>
      </c>
      <c r="DG1035" s="124">
        <f>IF('Copy &amp; Paste Roster Report Here'!$A1032=DG$7,IF('Copy &amp; Paste Roster Report Here'!$M1032="xxxxxxxxxxx",1,0),0)</f>
        <v>0</v>
      </c>
      <c r="DH1035" s="124">
        <f>IF('Copy &amp; Paste Roster Report Here'!$A1032=DH$7,IF('Copy &amp; Paste Roster Report Here'!$M1032="xxxxxxxxxxx",1,0),0)</f>
        <v>0</v>
      </c>
      <c r="DI1035" s="124">
        <f>IF('Copy &amp; Paste Roster Report Here'!$A1032=DI$7,IF('Copy &amp; Paste Roster Report Here'!$M1032="xxxxxxxxxxx",1,0),0)</f>
        <v>0</v>
      </c>
      <c r="DJ1035" s="124">
        <f>IF('Copy &amp; Paste Roster Report Here'!$A1032=DJ$7,IF('Copy &amp; Paste Roster Report Here'!$M1032="xxxxxxxxxxx",1,0),0)</f>
        <v>0</v>
      </c>
      <c r="DK1035" s="124">
        <f>IF('Copy &amp; Paste Roster Report Here'!$A1032=DK$7,IF('Copy &amp; Paste Roster Report Here'!$M1032="xxxxxxxxxxx",1,0),0)</f>
        <v>0</v>
      </c>
      <c r="DL1035" s="124">
        <f>IF('Copy &amp; Paste Roster Report Here'!$A1032=DL$7,IF('Copy &amp; Paste Roster Report Here'!$M1032="xxxxxxxxxxx",1,0),0)</f>
        <v>0</v>
      </c>
      <c r="DM1035" s="124">
        <f>IF('Copy &amp; Paste Roster Report Here'!$A1032=DM$7,IF('Copy &amp; Paste Roster Report Here'!$M1032="xxxxxxxxxxx",1,0),0)</f>
        <v>0</v>
      </c>
      <c r="DN1035" s="124">
        <f>IF('Copy &amp; Paste Roster Report Here'!$A1032=DN$7,IF('Copy &amp; Paste Roster Report Here'!$M1032="xxxxxxxxxxx",1,0),0)</f>
        <v>0</v>
      </c>
      <c r="DO1035" s="124">
        <f>IF('Copy &amp; Paste Roster Report Here'!$A1032=DO$7,IF('Copy &amp; Paste Roster Report Here'!$M1032="xxxxxxxxxxx",1,0),0)</f>
        <v>0</v>
      </c>
      <c r="DP1035" s="125">
        <f t="shared" si="256"/>
        <v>0</v>
      </c>
      <c r="DQ1035" s="126">
        <f t="shared" si="257"/>
        <v>0</v>
      </c>
    </row>
    <row r="1036" spans="1:121" x14ac:dyDescent="0.25">
      <c r="A1036" s="111">
        <f t="shared" si="243"/>
        <v>0</v>
      </c>
      <c r="B1036" s="111">
        <f t="shared" si="244"/>
        <v>0</v>
      </c>
      <c r="C1036" s="112">
        <f>+('Copy &amp; Paste Roster Report Here'!$P1033-'Copy &amp; Paste Roster Report Here'!$O1033)/30</f>
        <v>0</v>
      </c>
      <c r="D1036" s="112">
        <f>+('Copy &amp; Paste Roster Report Here'!$P1033-'Copy &amp; Paste Roster Report Here'!$O1033)</f>
        <v>0</v>
      </c>
      <c r="E1036" s="111">
        <f>'Copy &amp; Paste Roster Report Here'!N1033</f>
        <v>0</v>
      </c>
      <c r="F1036" s="111" t="str">
        <f t="shared" si="245"/>
        <v>N</v>
      </c>
      <c r="G1036" s="111">
        <f>'Copy &amp; Paste Roster Report Here'!R1033</f>
        <v>0</v>
      </c>
      <c r="H1036" s="113">
        <f t="shared" si="246"/>
        <v>0</v>
      </c>
      <c r="I1036" s="112">
        <f>IF(F1036="N",$F$5-'Copy &amp; Paste Roster Report Here'!O1033,+'Copy &amp; Paste Roster Report Here'!Q1033-'Copy &amp; Paste Roster Report Here'!O1033)</f>
        <v>0</v>
      </c>
      <c r="J1036" s="114">
        <f t="shared" si="247"/>
        <v>0</v>
      </c>
      <c r="K1036" s="114">
        <f t="shared" si="248"/>
        <v>0</v>
      </c>
      <c r="L1036" s="115">
        <f>'Copy &amp; Paste Roster Report Here'!F1033</f>
        <v>0</v>
      </c>
      <c r="M1036" s="116">
        <f t="shared" si="249"/>
        <v>0</v>
      </c>
      <c r="N1036" s="117">
        <f>IF('Copy &amp; Paste Roster Report Here'!$A1033='Analytical Tests'!N$7,IF($F1036="Y",+$H1036*N$6,0),0)</f>
        <v>0</v>
      </c>
      <c r="O1036" s="117">
        <f>IF('Copy &amp; Paste Roster Report Here'!$A1033='Analytical Tests'!O$7,IF($F1036="Y",+$H1036*O$6,0),0)</f>
        <v>0</v>
      </c>
      <c r="P1036" s="117">
        <f>IF('Copy &amp; Paste Roster Report Here'!$A1033='Analytical Tests'!P$7,IF($F1036="Y",+$H1036*P$6,0),0)</f>
        <v>0</v>
      </c>
      <c r="Q1036" s="117">
        <f>IF('Copy &amp; Paste Roster Report Here'!$A1033='Analytical Tests'!Q$7,IF($F1036="Y",+$H1036*Q$6,0),0)</f>
        <v>0</v>
      </c>
      <c r="R1036" s="117">
        <f>IF('Copy &amp; Paste Roster Report Here'!$A1033='Analytical Tests'!R$7,IF($F1036="Y",+$H1036*R$6,0),0)</f>
        <v>0</v>
      </c>
      <c r="S1036" s="117">
        <f>IF('Copy &amp; Paste Roster Report Here'!$A1033='Analytical Tests'!S$7,IF($F1036="Y",+$H1036*S$6,0),0)</f>
        <v>0</v>
      </c>
      <c r="T1036" s="117">
        <f>IF('Copy &amp; Paste Roster Report Here'!$A1033='Analytical Tests'!T$7,IF($F1036="Y",+$H1036*T$6,0),0)</f>
        <v>0</v>
      </c>
      <c r="U1036" s="117">
        <f>IF('Copy &amp; Paste Roster Report Here'!$A1033='Analytical Tests'!U$7,IF($F1036="Y",+$H1036*U$6,0),0)</f>
        <v>0</v>
      </c>
      <c r="V1036" s="117">
        <f>IF('Copy &amp; Paste Roster Report Here'!$A1033='Analytical Tests'!V$7,IF($F1036="Y",+$H1036*V$6,0),0)</f>
        <v>0</v>
      </c>
      <c r="W1036" s="117">
        <f>IF('Copy &amp; Paste Roster Report Here'!$A1033='Analytical Tests'!W$7,IF($F1036="Y",+$H1036*W$6,0),0)</f>
        <v>0</v>
      </c>
      <c r="X1036" s="117">
        <f>IF('Copy &amp; Paste Roster Report Here'!$A1033='Analytical Tests'!X$7,IF($F1036="Y",+$H1036*X$6,0),0)</f>
        <v>0</v>
      </c>
      <c r="Y1036" s="117" t="b">
        <f>IF('Copy &amp; Paste Roster Report Here'!$A1033='Analytical Tests'!Y$7,IF($F1036="N",IF($J1036&gt;=$C1036,Y$6,+($I1036/$D1036)*Y$6),0))</f>
        <v>0</v>
      </c>
      <c r="Z1036" s="117" t="b">
        <f>IF('Copy &amp; Paste Roster Report Here'!$A1033='Analytical Tests'!Z$7,IF($F1036="N",IF($J1036&gt;=$C1036,Z$6,+($I1036/$D1036)*Z$6),0))</f>
        <v>0</v>
      </c>
      <c r="AA1036" s="117" t="b">
        <f>IF('Copy &amp; Paste Roster Report Here'!$A1033='Analytical Tests'!AA$7,IF($F1036="N",IF($J1036&gt;=$C1036,AA$6,+($I1036/$D1036)*AA$6),0))</f>
        <v>0</v>
      </c>
      <c r="AB1036" s="117" t="b">
        <f>IF('Copy &amp; Paste Roster Report Here'!$A1033='Analytical Tests'!AB$7,IF($F1036="N",IF($J1036&gt;=$C1036,AB$6,+($I1036/$D1036)*AB$6),0))</f>
        <v>0</v>
      </c>
      <c r="AC1036" s="117" t="b">
        <f>IF('Copy &amp; Paste Roster Report Here'!$A1033='Analytical Tests'!AC$7,IF($F1036="N",IF($J1036&gt;=$C1036,AC$6,+($I1036/$D1036)*AC$6),0))</f>
        <v>0</v>
      </c>
      <c r="AD1036" s="117" t="b">
        <f>IF('Copy &amp; Paste Roster Report Here'!$A1033='Analytical Tests'!AD$7,IF($F1036="N",IF($J1036&gt;=$C1036,AD$6,+($I1036/$D1036)*AD$6),0))</f>
        <v>0</v>
      </c>
      <c r="AE1036" s="117" t="b">
        <f>IF('Copy &amp; Paste Roster Report Here'!$A1033='Analytical Tests'!AE$7,IF($F1036="N",IF($J1036&gt;=$C1036,AE$6,+($I1036/$D1036)*AE$6),0))</f>
        <v>0</v>
      </c>
      <c r="AF1036" s="117" t="b">
        <f>IF('Copy &amp; Paste Roster Report Here'!$A1033='Analytical Tests'!AF$7,IF($F1036="N",IF($J1036&gt;=$C1036,AF$6,+($I1036/$D1036)*AF$6),0))</f>
        <v>0</v>
      </c>
      <c r="AG1036" s="117" t="b">
        <f>IF('Copy &amp; Paste Roster Report Here'!$A1033='Analytical Tests'!AG$7,IF($F1036="N",IF($J1036&gt;=$C1036,AG$6,+($I1036/$D1036)*AG$6),0))</f>
        <v>0</v>
      </c>
      <c r="AH1036" s="117" t="b">
        <f>IF('Copy &amp; Paste Roster Report Here'!$A1033='Analytical Tests'!AH$7,IF($F1036="N",IF($J1036&gt;=$C1036,AH$6,+($I1036/$D1036)*AH$6),0))</f>
        <v>0</v>
      </c>
      <c r="AI1036" s="117" t="b">
        <f>IF('Copy &amp; Paste Roster Report Here'!$A1033='Analytical Tests'!AI$7,IF($F1036="N",IF($J1036&gt;=$C1036,AI$6,+($I1036/$D1036)*AI$6),0))</f>
        <v>0</v>
      </c>
      <c r="AJ1036" s="79"/>
      <c r="AK1036" s="118">
        <f>IF('Copy &amp; Paste Roster Report Here'!$A1033=AK$7,IF('Copy &amp; Paste Roster Report Here'!$M1033="FT",1,0),0)</f>
        <v>0</v>
      </c>
      <c r="AL1036" s="118">
        <f>IF('Copy &amp; Paste Roster Report Here'!$A1033=AL$7,IF('Copy &amp; Paste Roster Report Here'!$M1033="FT",1,0),0)</f>
        <v>0</v>
      </c>
      <c r="AM1036" s="118">
        <f>IF('Copy &amp; Paste Roster Report Here'!$A1033=AM$7,IF('Copy &amp; Paste Roster Report Here'!$M1033="FT",1,0),0)</f>
        <v>0</v>
      </c>
      <c r="AN1036" s="118">
        <f>IF('Copy &amp; Paste Roster Report Here'!$A1033=AN$7,IF('Copy &amp; Paste Roster Report Here'!$M1033="FT",1,0),0)</f>
        <v>0</v>
      </c>
      <c r="AO1036" s="118">
        <f>IF('Copy &amp; Paste Roster Report Here'!$A1033=AO$7,IF('Copy &amp; Paste Roster Report Here'!$M1033="FT",1,0),0)</f>
        <v>0</v>
      </c>
      <c r="AP1036" s="118">
        <f>IF('Copy &amp; Paste Roster Report Here'!$A1033=AP$7,IF('Copy &amp; Paste Roster Report Here'!$M1033="FT",1,0),0)</f>
        <v>0</v>
      </c>
      <c r="AQ1036" s="118">
        <f>IF('Copy &amp; Paste Roster Report Here'!$A1033=AQ$7,IF('Copy &amp; Paste Roster Report Here'!$M1033="FT",1,0),0)</f>
        <v>0</v>
      </c>
      <c r="AR1036" s="118">
        <f>IF('Copy &amp; Paste Roster Report Here'!$A1033=AR$7,IF('Copy &amp; Paste Roster Report Here'!$M1033="FT",1,0),0)</f>
        <v>0</v>
      </c>
      <c r="AS1036" s="118">
        <f>IF('Copy &amp; Paste Roster Report Here'!$A1033=AS$7,IF('Copy &amp; Paste Roster Report Here'!$M1033="FT",1,0),0)</f>
        <v>0</v>
      </c>
      <c r="AT1036" s="118">
        <f>IF('Copy &amp; Paste Roster Report Here'!$A1033=AT$7,IF('Copy &amp; Paste Roster Report Here'!$M1033="FT",1,0),0)</f>
        <v>0</v>
      </c>
      <c r="AU1036" s="118">
        <f>IF('Copy &amp; Paste Roster Report Here'!$A1033=AU$7,IF('Copy &amp; Paste Roster Report Here'!$M1033="FT",1,0),0)</f>
        <v>0</v>
      </c>
      <c r="AV1036" s="73">
        <f t="shared" si="250"/>
        <v>0</v>
      </c>
      <c r="AW1036" s="119">
        <f>IF('Copy &amp; Paste Roster Report Here'!$A1033=AW$7,IF('Copy &amp; Paste Roster Report Here'!$M1033="HT",1,0),0)</f>
        <v>0</v>
      </c>
      <c r="AX1036" s="119">
        <f>IF('Copy &amp; Paste Roster Report Here'!$A1033=AX$7,IF('Copy &amp; Paste Roster Report Here'!$M1033="HT",1,0),0)</f>
        <v>0</v>
      </c>
      <c r="AY1036" s="119">
        <f>IF('Copy &amp; Paste Roster Report Here'!$A1033=AY$7,IF('Copy &amp; Paste Roster Report Here'!$M1033="HT",1,0),0)</f>
        <v>0</v>
      </c>
      <c r="AZ1036" s="119">
        <f>IF('Copy &amp; Paste Roster Report Here'!$A1033=AZ$7,IF('Copy &amp; Paste Roster Report Here'!$M1033="HT",1,0),0)</f>
        <v>0</v>
      </c>
      <c r="BA1036" s="119">
        <f>IF('Copy &amp; Paste Roster Report Here'!$A1033=BA$7,IF('Copy &amp; Paste Roster Report Here'!$M1033="HT",1,0),0)</f>
        <v>0</v>
      </c>
      <c r="BB1036" s="119">
        <f>IF('Copy &amp; Paste Roster Report Here'!$A1033=BB$7,IF('Copy &amp; Paste Roster Report Here'!$M1033="HT",1,0),0)</f>
        <v>0</v>
      </c>
      <c r="BC1036" s="119">
        <f>IF('Copy &amp; Paste Roster Report Here'!$A1033=BC$7,IF('Copy &amp; Paste Roster Report Here'!$M1033="HT",1,0),0)</f>
        <v>0</v>
      </c>
      <c r="BD1036" s="119">
        <f>IF('Copy &amp; Paste Roster Report Here'!$A1033=BD$7,IF('Copy &amp; Paste Roster Report Here'!$M1033="HT",1,0),0)</f>
        <v>0</v>
      </c>
      <c r="BE1036" s="119">
        <f>IF('Copy &amp; Paste Roster Report Here'!$A1033=BE$7,IF('Copy &amp; Paste Roster Report Here'!$M1033="HT",1,0),0)</f>
        <v>0</v>
      </c>
      <c r="BF1036" s="119">
        <f>IF('Copy &amp; Paste Roster Report Here'!$A1033=BF$7,IF('Copy &amp; Paste Roster Report Here'!$M1033="HT",1,0),0)</f>
        <v>0</v>
      </c>
      <c r="BG1036" s="119">
        <f>IF('Copy &amp; Paste Roster Report Here'!$A1033=BG$7,IF('Copy &amp; Paste Roster Report Here'!$M1033="HT",1,0),0)</f>
        <v>0</v>
      </c>
      <c r="BH1036" s="73">
        <f t="shared" si="251"/>
        <v>0</v>
      </c>
      <c r="BI1036" s="120">
        <f>IF('Copy &amp; Paste Roster Report Here'!$A1033=BI$7,IF('Copy &amp; Paste Roster Report Here'!$M1033="MT",1,0),0)</f>
        <v>0</v>
      </c>
      <c r="BJ1036" s="120">
        <f>IF('Copy &amp; Paste Roster Report Here'!$A1033=BJ$7,IF('Copy &amp; Paste Roster Report Here'!$M1033="MT",1,0),0)</f>
        <v>0</v>
      </c>
      <c r="BK1036" s="120">
        <f>IF('Copy &amp; Paste Roster Report Here'!$A1033=BK$7,IF('Copy &amp; Paste Roster Report Here'!$M1033="MT",1,0),0)</f>
        <v>0</v>
      </c>
      <c r="BL1036" s="120">
        <f>IF('Copy &amp; Paste Roster Report Here'!$A1033=BL$7,IF('Copy &amp; Paste Roster Report Here'!$M1033="MT",1,0),0)</f>
        <v>0</v>
      </c>
      <c r="BM1036" s="120">
        <f>IF('Copy &amp; Paste Roster Report Here'!$A1033=BM$7,IF('Copy &amp; Paste Roster Report Here'!$M1033="MT",1,0),0)</f>
        <v>0</v>
      </c>
      <c r="BN1036" s="120">
        <f>IF('Copy &amp; Paste Roster Report Here'!$A1033=BN$7,IF('Copy &amp; Paste Roster Report Here'!$M1033="MT",1,0),0)</f>
        <v>0</v>
      </c>
      <c r="BO1036" s="120">
        <f>IF('Copy &amp; Paste Roster Report Here'!$A1033=BO$7,IF('Copy &amp; Paste Roster Report Here'!$M1033="MT",1,0),0)</f>
        <v>0</v>
      </c>
      <c r="BP1036" s="120">
        <f>IF('Copy &amp; Paste Roster Report Here'!$A1033=BP$7,IF('Copy &amp; Paste Roster Report Here'!$M1033="MT",1,0),0)</f>
        <v>0</v>
      </c>
      <c r="BQ1036" s="120">
        <f>IF('Copy &amp; Paste Roster Report Here'!$A1033=BQ$7,IF('Copy &amp; Paste Roster Report Here'!$M1033="MT",1,0),0)</f>
        <v>0</v>
      </c>
      <c r="BR1036" s="120">
        <f>IF('Copy &amp; Paste Roster Report Here'!$A1033=BR$7,IF('Copy &amp; Paste Roster Report Here'!$M1033="MT",1,0),0)</f>
        <v>0</v>
      </c>
      <c r="BS1036" s="120">
        <f>IF('Copy &amp; Paste Roster Report Here'!$A1033=BS$7,IF('Copy &amp; Paste Roster Report Here'!$M1033="MT",1,0),0)</f>
        <v>0</v>
      </c>
      <c r="BT1036" s="73">
        <f t="shared" si="252"/>
        <v>0</v>
      </c>
      <c r="BU1036" s="121">
        <f>IF('Copy &amp; Paste Roster Report Here'!$A1033=BU$7,IF('Copy &amp; Paste Roster Report Here'!$M1033="fy",1,0),0)</f>
        <v>0</v>
      </c>
      <c r="BV1036" s="121">
        <f>IF('Copy &amp; Paste Roster Report Here'!$A1033=BV$7,IF('Copy &amp; Paste Roster Report Here'!$M1033="fy",1,0),0)</f>
        <v>0</v>
      </c>
      <c r="BW1036" s="121">
        <f>IF('Copy &amp; Paste Roster Report Here'!$A1033=BW$7,IF('Copy &amp; Paste Roster Report Here'!$M1033="fy",1,0),0)</f>
        <v>0</v>
      </c>
      <c r="BX1036" s="121">
        <f>IF('Copy &amp; Paste Roster Report Here'!$A1033=BX$7,IF('Copy &amp; Paste Roster Report Here'!$M1033="fy",1,0),0)</f>
        <v>0</v>
      </c>
      <c r="BY1036" s="121">
        <f>IF('Copy &amp; Paste Roster Report Here'!$A1033=BY$7,IF('Copy &amp; Paste Roster Report Here'!$M1033="fy",1,0),0)</f>
        <v>0</v>
      </c>
      <c r="BZ1036" s="121">
        <f>IF('Copy &amp; Paste Roster Report Here'!$A1033=BZ$7,IF('Copy &amp; Paste Roster Report Here'!$M1033="fy",1,0),0)</f>
        <v>0</v>
      </c>
      <c r="CA1036" s="121">
        <f>IF('Copy &amp; Paste Roster Report Here'!$A1033=CA$7,IF('Copy &amp; Paste Roster Report Here'!$M1033="fy",1,0),0)</f>
        <v>0</v>
      </c>
      <c r="CB1036" s="121">
        <f>IF('Copy &amp; Paste Roster Report Here'!$A1033=CB$7,IF('Copy &amp; Paste Roster Report Here'!$M1033="fy",1,0),0)</f>
        <v>0</v>
      </c>
      <c r="CC1036" s="121">
        <f>IF('Copy &amp; Paste Roster Report Here'!$A1033=CC$7,IF('Copy &amp; Paste Roster Report Here'!$M1033="fy",1,0),0)</f>
        <v>0</v>
      </c>
      <c r="CD1036" s="121">
        <f>IF('Copy &amp; Paste Roster Report Here'!$A1033=CD$7,IF('Copy &amp; Paste Roster Report Here'!$M1033="fy",1,0),0)</f>
        <v>0</v>
      </c>
      <c r="CE1036" s="121">
        <f>IF('Copy &amp; Paste Roster Report Here'!$A1033=CE$7,IF('Copy &amp; Paste Roster Report Here'!$M1033="fy",1,0),0)</f>
        <v>0</v>
      </c>
      <c r="CF1036" s="73">
        <f t="shared" si="253"/>
        <v>0</v>
      </c>
      <c r="CG1036" s="122">
        <f>IF('Copy &amp; Paste Roster Report Here'!$A1033=CG$7,IF('Copy &amp; Paste Roster Report Here'!$M1033="RH",1,0),0)</f>
        <v>0</v>
      </c>
      <c r="CH1036" s="122">
        <f>IF('Copy &amp; Paste Roster Report Here'!$A1033=CH$7,IF('Copy &amp; Paste Roster Report Here'!$M1033="RH",1,0),0)</f>
        <v>0</v>
      </c>
      <c r="CI1036" s="122">
        <f>IF('Copy &amp; Paste Roster Report Here'!$A1033=CI$7,IF('Copy &amp; Paste Roster Report Here'!$M1033="RH",1,0),0)</f>
        <v>0</v>
      </c>
      <c r="CJ1036" s="122">
        <f>IF('Copy &amp; Paste Roster Report Here'!$A1033=CJ$7,IF('Copy &amp; Paste Roster Report Here'!$M1033="RH",1,0),0)</f>
        <v>0</v>
      </c>
      <c r="CK1036" s="122">
        <f>IF('Copy &amp; Paste Roster Report Here'!$A1033=CK$7,IF('Copy &amp; Paste Roster Report Here'!$M1033="RH",1,0),0)</f>
        <v>0</v>
      </c>
      <c r="CL1036" s="122">
        <f>IF('Copy &amp; Paste Roster Report Here'!$A1033=CL$7,IF('Copy &amp; Paste Roster Report Here'!$M1033="RH",1,0),0)</f>
        <v>0</v>
      </c>
      <c r="CM1036" s="122">
        <f>IF('Copy &amp; Paste Roster Report Here'!$A1033=CM$7,IF('Copy &amp; Paste Roster Report Here'!$M1033="RH",1,0),0)</f>
        <v>0</v>
      </c>
      <c r="CN1036" s="122">
        <f>IF('Copy &amp; Paste Roster Report Here'!$A1033=CN$7,IF('Copy &amp; Paste Roster Report Here'!$M1033="RH",1,0),0)</f>
        <v>0</v>
      </c>
      <c r="CO1036" s="122">
        <f>IF('Copy &amp; Paste Roster Report Here'!$A1033=CO$7,IF('Copy &amp; Paste Roster Report Here'!$M1033="RH",1,0),0)</f>
        <v>0</v>
      </c>
      <c r="CP1036" s="122">
        <f>IF('Copy &amp; Paste Roster Report Here'!$A1033=CP$7,IF('Copy &amp; Paste Roster Report Here'!$M1033="RH",1,0),0)</f>
        <v>0</v>
      </c>
      <c r="CQ1036" s="122">
        <f>IF('Copy &amp; Paste Roster Report Here'!$A1033=CQ$7,IF('Copy &amp; Paste Roster Report Here'!$M1033="RH",1,0),0)</f>
        <v>0</v>
      </c>
      <c r="CR1036" s="73">
        <f t="shared" si="254"/>
        <v>0</v>
      </c>
      <c r="CS1036" s="123">
        <f>IF('Copy &amp; Paste Roster Report Here'!$A1033=CS$7,IF('Copy &amp; Paste Roster Report Here'!$M1033="QT",1,0),0)</f>
        <v>0</v>
      </c>
      <c r="CT1036" s="123">
        <f>IF('Copy &amp; Paste Roster Report Here'!$A1033=CT$7,IF('Copy &amp; Paste Roster Report Here'!$M1033="QT",1,0),0)</f>
        <v>0</v>
      </c>
      <c r="CU1036" s="123">
        <f>IF('Copy &amp; Paste Roster Report Here'!$A1033=CU$7,IF('Copy &amp; Paste Roster Report Here'!$M1033="QT",1,0),0)</f>
        <v>0</v>
      </c>
      <c r="CV1036" s="123">
        <f>IF('Copy &amp; Paste Roster Report Here'!$A1033=CV$7,IF('Copy &amp; Paste Roster Report Here'!$M1033="QT",1,0),0)</f>
        <v>0</v>
      </c>
      <c r="CW1036" s="123">
        <f>IF('Copy &amp; Paste Roster Report Here'!$A1033=CW$7,IF('Copy &amp; Paste Roster Report Here'!$M1033="QT",1,0),0)</f>
        <v>0</v>
      </c>
      <c r="CX1036" s="123">
        <f>IF('Copy &amp; Paste Roster Report Here'!$A1033=CX$7,IF('Copy &amp; Paste Roster Report Here'!$M1033="QT",1,0),0)</f>
        <v>0</v>
      </c>
      <c r="CY1036" s="123">
        <f>IF('Copy &amp; Paste Roster Report Here'!$A1033=CY$7,IF('Copy &amp; Paste Roster Report Here'!$M1033="QT",1,0),0)</f>
        <v>0</v>
      </c>
      <c r="CZ1036" s="123">
        <f>IF('Copy &amp; Paste Roster Report Here'!$A1033=CZ$7,IF('Copy &amp; Paste Roster Report Here'!$M1033="QT",1,0),0)</f>
        <v>0</v>
      </c>
      <c r="DA1036" s="123">
        <f>IF('Copy &amp; Paste Roster Report Here'!$A1033=DA$7,IF('Copy &amp; Paste Roster Report Here'!$M1033="QT",1,0),0)</f>
        <v>0</v>
      </c>
      <c r="DB1036" s="123">
        <f>IF('Copy &amp; Paste Roster Report Here'!$A1033=DB$7,IF('Copy &amp; Paste Roster Report Here'!$M1033="QT",1,0),0)</f>
        <v>0</v>
      </c>
      <c r="DC1036" s="123">
        <f>IF('Copy &amp; Paste Roster Report Here'!$A1033=DC$7,IF('Copy &amp; Paste Roster Report Here'!$M1033="QT",1,0),0)</f>
        <v>0</v>
      </c>
      <c r="DD1036" s="73">
        <f t="shared" si="255"/>
        <v>0</v>
      </c>
      <c r="DE1036" s="124">
        <f>IF('Copy &amp; Paste Roster Report Here'!$A1033=DE$7,IF('Copy &amp; Paste Roster Report Here'!$M1033="xxxxxxxxxxx",1,0),0)</f>
        <v>0</v>
      </c>
      <c r="DF1036" s="124">
        <f>IF('Copy &amp; Paste Roster Report Here'!$A1033=DF$7,IF('Copy &amp; Paste Roster Report Here'!$M1033="xxxxxxxxxxx",1,0),0)</f>
        <v>0</v>
      </c>
      <c r="DG1036" s="124">
        <f>IF('Copy &amp; Paste Roster Report Here'!$A1033=DG$7,IF('Copy &amp; Paste Roster Report Here'!$M1033="xxxxxxxxxxx",1,0),0)</f>
        <v>0</v>
      </c>
      <c r="DH1036" s="124">
        <f>IF('Copy &amp; Paste Roster Report Here'!$A1033=DH$7,IF('Copy &amp; Paste Roster Report Here'!$M1033="xxxxxxxxxxx",1,0),0)</f>
        <v>0</v>
      </c>
      <c r="DI1036" s="124">
        <f>IF('Copy &amp; Paste Roster Report Here'!$A1033=DI$7,IF('Copy &amp; Paste Roster Report Here'!$M1033="xxxxxxxxxxx",1,0),0)</f>
        <v>0</v>
      </c>
      <c r="DJ1036" s="124">
        <f>IF('Copy &amp; Paste Roster Report Here'!$A1033=DJ$7,IF('Copy &amp; Paste Roster Report Here'!$M1033="xxxxxxxxxxx",1,0),0)</f>
        <v>0</v>
      </c>
      <c r="DK1036" s="124">
        <f>IF('Copy &amp; Paste Roster Report Here'!$A1033=DK$7,IF('Copy &amp; Paste Roster Report Here'!$M1033="xxxxxxxxxxx",1,0),0)</f>
        <v>0</v>
      </c>
      <c r="DL1036" s="124">
        <f>IF('Copy &amp; Paste Roster Report Here'!$A1033=DL$7,IF('Copy &amp; Paste Roster Report Here'!$M1033="xxxxxxxxxxx",1,0),0)</f>
        <v>0</v>
      </c>
      <c r="DM1036" s="124">
        <f>IF('Copy &amp; Paste Roster Report Here'!$A1033=DM$7,IF('Copy &amp; Paste Roster Report Here'!$M1033="xxxxxxxxxxx",1,0),0)</f>
        <v>0</v>
      </c>
      <c r="DN1036" s="124">
        <f>IF('Copy &amp; Paste Roster Report Here'!$A1033=DN$7,IF('Copy &amp; Paste Roster Report Here'!$M1033="xxxxxxxxxxx",1,0),0)</f>
        <v>0</v>
      </c>
      <c r="DO1036" s="124">
        <f>IF('Copy &amp; Paste Roster Report Here'!$A1033=DO$7,IF('Copy &amp; Paste Roster Report Here'!$M1033="xxxxxxxxxxx",1,0),0)</f>
        <v>0</v>
      </c>
      <c r="DP1036" s="125">
        <f t="shared" si="256"/>
        <v>0</v>
      </c>
      <c r="DQ1036" s="126">
        <f t="shared" si="257"/>
        <v>0</v>
      </c>
    </row>
    <row r="1037" spans="1:121" x14ac:dyDescent="0.25">
      <c r="A1037" s="111">
        <f t="shared" si="243"/>
        <v>0</v>
      </c>
      <c r="B1037" s="111">
        <f t="shared" si="244"/>
        <v>0</v>
      </c>
      <c r="C1037" s="112">
        <f>+('Copy &amp; Paste Roster Report Here'!$P1034-'Copy &amp; Paste Roster Report Here'!$O1034)/30</f>
        <v>0</v>
      </c>
      <c r="D1037" s="112">
        <f>+('Copy &amp; Paste Roster Report Here'!$P1034-'Copy &amp; Paste Roster Report Here'!$O1034)</f>
        <v>0</v>
      </c>
      <c r="E1037" s="111">
        <f>'Copy &amp; Paste Roster Report Here'!N1034</f>
        <v>0</v>
      </c>
      <c r="F1037" s="111" t="str">
        <f t="shared" si="245"/>
        <v>N</v>
      </c>
      <c r="G1037" s="111">
        <f>'Copy &amp; Paste Roster Report Here'!R1034</f>
        <v>0</v>
      </c>
      <c r="H1037" s="113">
        <f t="shared" si="246"/>
        <v>0</v>
      </c>
      <c r="I1037" s="112">
        <f>IF(F1037="N",$F$5-'Copy &amp; Paste Roster Report Here'!O1034,+'Copy &amp; Paste Roster Report Here'!Q1034-'Copy &amp; Paste Roster Report Here'!O1034)</f>
        <v>0</v>
      </c>
      <c r="J1037" s="114">
        <f t="shared" si="247"/>
        <v>0</v>
      </c>
      <c r="K1037" s="114">
        <f t="shared" si="248"/>
        <v>0</v>
      </c>
      <c r="L1037" s="115">
        <f>'Copy &amp; Paste Roster Report Here'!F1034</f>
        <v>0</v>
      </c>
      <c r="M1037" s="116">
        <f t="shared" si="249"/>
        <v>0</v>
      </c>
      <c r="N1037" s="117">
        <f>IF('Copy &amp; Paste Roster Report Here'!$A1034='Analytical Tests'!N$7,IF($F1037="Y",+$H1037*N$6,0),0)</f>
        <v>0</v>
      </c>
      <c r="O1037" s="117">
        <f>IF('Copy &amp; Paste Roster Report Here'!$A1034='Analytical Tests'!O$7,IF($F1037="Y",+$H1037*O$6,0),0)</f>
        <v>0</v>
      </c>
      <c r="P1037" s="117">
        <f>IF('Copy &amp; Paste Roster Report Here'!$A1034='Analytical Tests'!P$7,IF($F1037="Y",+$H1037*P$6,0),0)</f>
        <v>0</v>
      </c>
      <c r="Q1037" s="117">
        <f>IF('Copy &amp; Paste Roster Report Here'!$A1034='Analytical Tests'!Q$7,IF($F1037="Y",+$H1037*Q$6,0),0)</f>
        <v>0</v>
      </c>
      <c r="R1037" s="117">
        <f>IF('Copy &amp; Paste Roster Report Here'!$A1034='Analytical Tests'!R$7,IF($F1037="Y",+$H1037*R$6,0),0)</f>
        <v>0</v>
      </c>
      <c r="S1037" s="117">
        <f>IF('Copy &amp; Paste Roster Report Here'!$A1034='Analytical Tests'!S$7,IF($F1037="Y",+$H1037*S$6,0),0)</f>
        <v>0</v>
      </c>
      <c r="T1037" s="117">
        <f>IF('Copy &amp; Paste Roster Report Here'!$A1034='Analytical Tests'!T$7,IF($F1037="Y",+$H1037*T$6,0),0)</f>
        <v>0</v>
      </c>
      <c r="U1037" s="117">
        <f>IF('Copy &amp; Paste Roster Report Here'!$A1034='Analytical Tests'!U$7,IF($F1037="Y",+$H1037*U$6,0),0)</f>
        <v>0</v>
      </c>
      <c r="V1037" s="117">
        <f>IF('Copy &amp; Paste Roster Report Here'!$A1034='Analytical Tests'!V$7,IF($F1037="Y",+$H1037*V$6,0),0)</f>
        <v>0</v>
      </c>
      <c r="W1037" s="117">
        <f>IF('Copy &amp; Paste Roster Report Here'!$A1034='Analytical Tests'!W$7,IF($F1037="Y",+$H1037*W$6,0),0)</f>
        <v>0</v>
      </c>
      <c r="X1037" s="117">
        <f>IF('Copy &amp; Paste Roster Report Here'!$A1034='Analytical Tests'!X$7,IF($F1037="Y",+$H1037*X$6,0),0)</f>
        <v>0</v>
      </c>
      <c r="Y1037" s="117" t="b">
        <f>IF('Copy &amp; Paste Roster Report Here'!$A1034='Analytical Tests'!Y$7,IF($F1037="N",IF($J1037&gt;=$C1037,Y$6,+($I1037/$D1037)*Y$6),0))</f>
        <v>0</v>
      </c>
      <c r="Z1037" s="117" t="b">
        <f>IF('Copy &amp; Paste Roster Report Here'!$A1034='Analytical Tests'!Z$7,IF($F1037="N",IF($J1037&gt;=$C1037,Z$6,+($I1037/$D1037)*Z$6),0))</f>
        <v>0</v>
      </c>
      <c r="AA1037" s="117" t="b">
        <f>IF('Copy &amp; Paste Roster Report Here'!$A1034='Analytical Tests'!AA$7,IF($F1037="N",IF($J1037&gt;=$C1037,AA$6,+($I1037/$D1037)*AA$6),0))</f>
        <v>0</v>
      </c>
      <c r="AB1037" s="117" t="b">
        <f>IF('Copy &amp; Paste Roster Report Here'!$A1034='Analytical Tests'!AB$7,IF($F1037="N",IF($J1037&gt;=$C1037,AB$6,+($I1037/$D1037)*AB$6),0))</f>
        <v>0</v>
      </c>
      <c r="AC1037" s="117" t="b">
        <f>IF('Copy &amp; Paste Roster Report Here'!$A1034='Analytical Tests'!AC$7,IF($F1037="N",IF($J1037&gt;=$C1037,AC$6,+($I1037/$D1037)*AC$6),0))</f>
        <v>0</v>
      </c>
      <c r="AD1037" s="117" t="b">
        <f>IF('Copy &amp; Paste Roster Report Here'!$A1034='Analytical Tests'!AD$7,IF($F1037="N",IF($J1037&gt;=$C1037,AD$6,+($I1037/$D1037)*AD$6),0))</f>
        <v>0</v>
      </c>
      <c r="AE1037" s="117" t="b">
        <f>IF('Copy &amp; Paste Roster Report Here'!$A1034='Analytical Tests'!AE$7,IF($F1037="N",IF($J1037&gt;=$C1037,AE$6,+($I1037/$D1037)*AE$6),0))</f>
        <v>0</v>
      </c>
      <c r="AF1037" s="117" t="b">
        <f>IF('Copy &amp; Paste Roster Report Here'!$A1034='Analytical Tests'!AF$7,IF($F1037="N",IF($J1037&gt;=$C1037,AF$6,+($I1037/$D1037)*AF$6),0))</f>
        <v>0</v>
      </c>
      <c r="AG1037" s="117" t="b">
        <f>IF('Copy &amp; Paste Roster Report Here'!$A1034='Analytical Tests'!AG$7,IF($F1037="N",IF($J1037&gt;=$C1037,AG$6,+($I1037/$D1037)*AG$6),0))</f>
        <v>0</v>
      </c>
      <c r="AH1037" s="117" t="b">
        <f>IF('Copy &amp; Paste Roster Report Here'!$A1034='Analytical Tests'!AH$7,IF($F1037="N",IF($J1037&gt;=$C1037,AH$6,+($I1037/$D1037)*AH$6),0))</f>
        <v>0</v>
      </c>
      <c r="AI1037" s="117" t="b">
        <f>IF('Copy &amp; Paste Roster Report Here'!$A1034='Analytical Tests'!AI$7,IF($F1037="N",IF($J1037&gt;=$C1037,AI$6,+($I1037/$D1037)*AI$6),0))</f>
        <v>0</v>
      </c>
      <c r="AJ1037" s="79"/>
      <c r="AK1037" s="118">
        <f>IF('Copy &amp; Paste Roster Report Here'!$A1034=AK$7,IF('Copy &amp; Paste Roster Report Here'!$M1034="FT",1,0),0)</f>
        <v>0</v>
      </c>
      <c r="AL1037" s="118">
        <f>IF('Copy &amp; Paste Roster Report Here'!$A1034=AL$7,IF('Copy &amp; Paste Roster Report Here'!$M1034="FT",1,0),0)</f>
        <v>0</v>
      </c>
      <c r="AM1037" s="118">
        <f>IF('Copy &amp; Paste Roster Report Here'!$A1034=AM$7,IF('Copy &amp; Paste Roster Report Here'!$M1034="FT",1,0),0)</f>
        <v>0</v>
      </c>
      <c r="AN1037" s="118">
        <f>IF('Copy &amp; Paste Roster Report Here'!$A1034=AN$7,IF('Copy &amp; Paste Roster Report Here'!$M1034="FT",1,0),0)</f>
        <v>0</v>
      </c>
      <c r="AO1037" s="118">
        <f>IF('Copy &amp; Paste Roster Report Here'!$A1034=AO$7,IF('Copy &amp; Paste Roster Report Here'!$M1034="FT",1,0),0)</f>
        <v>0</v>
      </c>
      <c r="AP1037" s="118">
        <f>IF('Copy &amp; Paste Roster Report Here'!$A1034=AP$7,IF('Copy &amp; Paste Roster Report Here'!$M1034="FT",1,0),0)</f>
        <v>0</v>
      </c>
      <c r="AQ1037" s="118">
        <f>IF('Copy &amp; Paste Roster Report Here'!$A1034=AQ$7,IF('Copy &amp; Paste Roster Report Here'!$M1034="FT",1,0),0)</f>
        <v>0</v>
      </c>
      <c r="AR1037" s="118">
        <f>IF('Copy &amp; Paste Roster Report Here'!$A1034=AR$7,IF('Copy &amp; Paste Roster Report Here'!$M1034="FT",1,0),0)</f>
        <v>0</v>
      </c>
      <c r="AS1037" s="118">
        <f>IF('Copy &amp; Paste Roster Report Here'!$A1034=AS$7,IF('Copy &amp; Paste Roster Report Here'!$M1034="FT",1,0),0)</f>
        <v>0</v>
      </c>
      <c r="AT1037" s="118">
        <f>IF('Copy &amp; Paste Roster Report Here'!$A1034=AT$7,IF('Copy &amp; Paste Roster Report Here'!$M1034="FT",1,0),0)</f>
        <v>0</v>
      </c>
      <c r="AU1037" s="118">
        <f>IF('Copy &amp; Paste Roster Report Here'!$A1034=AU$7,IF('Copy &amp; Paste Roster Report Here'!$M1034="FT",1,0),0)</f>
        <v>0</v>
      </c>
      <c r="AV1037" s="73">
        <f t="shared" si="250"/>
        <v>0</v>
      </c>
      <c r="AW1037" s="119">
        <f>IF('Copy &amp; Paste Roster Report Here'!$A1034=AW$7,IF('Copy &amp; Paste Roster Report Here'!$M1034="HT",1,0),0)</f>
        <v>0</v>
      </c>
      <c r="AX1037" s="119">
        <f>IF('Copy &amp; Paste Roster Report Here'!$A1034=AX$7,IF('Copy &amp; Paste Roster Report Here'!$M1034="HT",1,0),0)</f>
        <v>0</v>
      </c>
      <c r="AY1037" s="119">
        <f>IF('Copy &amp; Paste Roster Report Here'!$A1034=AY$7,IF('Copy &amp; Paste Roster Report Here'!$M1034="HT",1,0),0)</f>
        <v>0</v>
      </c>
      <c r="AZ1037" s="119">
        <f>IF('Copy &amp; Paste Roster Report Here'!$A1034=AZ$7,IF('Copy &amp; Paste Roster Report Here'!$M1034="HT",1,0),0)</f>
        <v>0</v>
      </c>
      <c r="BA1037" s="119">
        <f>IF('Copy &amp; Paste Roster Report Here'!$A1034=BA$7,IF('Copy &amp; Paste Roster Report Here'!$M1034="HT",1,0),0)</f>
        <v>0</v>
      </c>
      <c r="BB1037" s="119">
        <f>IF('Copy &amp; Paste Roster Report Here'!$A1034=BB$7,IF('Copy &amp; Paste Roster Report Here'!$M1034="HT",1,0),0)</f>
        <v>0</v>
      </c>
      <c r="BC1037" s="119">
        <f>IF('Copy &amp; Paste Roster Report Here'!$A1034=BC$7,IF('Copy &amp; Paste Roster Report Here'!$M1034="HT",1,0),0)</f>
        <v>0</v>
      </c>
      <c r="BD1037" s="119">
        <f>IF('Copy &amp; Paste Roster Report Here'!$A1034=BD$7,IF('Copy &amp; Paste Roster Report Here'!$M1034="HT",1,0),0)</f>
        <v>0</v>
      </c>
      <c r="BE1037" s="119">
        <f>IF('Copy &amp; Paste Roster Report Here'!$A1034=BE$7,IF('Copy &amp; Paste Roster Report Here'!$M1034="HT",1,0),0)</f>
        <v>0</v>
      </c>
      <c r="BF1037" s="119">
        <f>IF('Copy &amp; Paste Roster Report Here'!$A1034=BF$7,IF('Copy &amp; Paste Roster Report Here'!$M1034="HT",1,0),0)</f>
        <v>0</v>
      </c>
      <c r="BG1037" s="119">
        <f>IF('Copy &amp; Paste Roster Report Here'!$A1034=BG$7,IF('Copy &amp; Paste Roster Report Here'!$M1034="HT",1,0),0)</f>
        <v>0</v>
      </c>
      <c r="BH1037" s="73">
        <f t="shared" si="251"/>
        <v>0</v>
      </c>
      <c r="BI1037" s="120">
        <f>IF('Copy &amp; Paste Roster Report Here'!$A1034=BI$7,IF('Copy &amp; Paste Roster Report Here'!$M1034="MT",1,0),0)</f>
        <v>0</v>
      </c>
      <c r="BJ1037" s="120">
        <f>IF('Copy &amp; Paste Roster Report Here'!$A1034=BJ$7,IF('Copy &amp; Paste Roster Report Here'!$M1034="MT",1,0),0)</f>
        <v>0</v>
      </c>
      <c r="BK1037" s="120">
        <f>IF('Copy &amp; Paste Roster Report Here'!$A1034=BK$7,IF('Copy &amp; Paste Roster Report Here'!$M1034="MT",1,0),0)</f>
        <v>0</v>
      </c>
      <c r="BL1037" s="120">
        <f>IF('Copy &amp; Paste Roster Report Here'!$A1034=BL$7,IF('Copy &amp; Paste Roster Report Here'!$M1034="MT",1,0),0)</f>
        <v>0</v>
      </c>
      <c r="BM1037" s="120">
        <f>IF('Copy &amp; Paste Roster Report Here'!$A1034=BM$7,IF('Copy &amp; Paste Roster Report Here'!$M1034="MT",1,0),0)</f>
        <v>0</v>
      </c>
      <c r="BN1037" s="120">
        <f>IF('Copy &amp; Paste Roster Report Here'!$A1034=BN$7,IF('Copy &amp; Paste Roster Report Here'!$M1034="MT",1,0),0)</f>
        <v>0</v>
      </c>
      <c r="BO1037" s="120">
        <f>IF('Copy &amp; Paste Roster Report Here'!$A1034=BO$7,IF('Copy &amp; Paste Roster Report Here'!$M1034="MT",1,0),0)</f>
        <v>0</v>
      </c>
      <c r="BP1037" s="120">
        <f>IF('Copy &amp; Paste Roster Report Here'!$A1034=BP$7,IF('Copy &amp; Paste Roster Report Here'!$M1034="MT",1,0),0)</f>
        <v>0</v>
      </c>
      <c r="BQ1037" s="120">
        <f>IF('Copy &amp; Paste Roster Report Here'!$A1034=BQ$7,IF('Copy &amp; Paste Roster Report Here'!$M1034="MT",1,0),0)</f>
        <v>0</v>
      </c>
      <c r="BR1037" s="120">
        <f>IF('Copy &amp; Paste Roster Report Here'!$A1034=BR$7,IF('Copy &amp; Paste Roster Report Here'!$M1034="MT",1,0),0)</f>
        <v>0</v>
      </c>
      <c r="BS1037" s="120">
        <f>IF('Copy &amp; Paste Roster Report Here'!$A1034=BS$7,IF('Copy &amp; Paste Roster Report Here'!$M1034="MT",1,0),0)</f>
        <v>0</v>
      </c>
      <c r="BT1037" s="73">
        <f t="shared" si="252"/>
        <v>0</v>
      </c>
      <c r="BU1037" s="121">
        <f>IF('Copy &amp; Paste Roster Report Here'!$A1034=BU$7,IF('Copy &amp; Paste Roster Report Here'!$M1034="fy",1,0),0)</f>
        <v>0</v>
      </c>
      <c r="BV1037" s="121">
        <f>IF('Copy &amp; Paste Roster Report Here'!$A1034=BV$7,IF('Copy &amp; Paste Roster Report Here'!$M1034="fy",1,0),0)</f>
        <v>0</v>
      </c>
      <c r="BW1037" s="121">
        <f>IF('Copy &amp; Paste Roster Report Here'!$A1034=BW$7,IF('Copy &amp; Paste Roster Report Here'!$M1034="fy",1,0),0)</f>
        <v>0</v>
      </c>
      <c r="BX1037" s="121">
        <f>IF('Copy &amp; Paste Roster Report Here'!$A1034=BX$7,IF('Copy &amp; Paste Roster Report Here'!$M1034="fy",1,0),0)</f>
        <v>0</v>
      </c>
      <c r="BY1037" s="121">
        <f>IF('Copy &amp; Paste Roster Report Here'!$A1034=BY$7,IF('Copy &amp; Paste Roster Report Here'!$M1034="fy",1,0),0)</f>
        <v>0</v>
      </c>
      <c r="BZ1037" s="121">
        <f>IF('Copy &amp; Paste Roster Report Here'!$A1034=BZ$7,IF('Copy &amp; Paste Roster Report Here'!$M1034="fy",1,0),0)</f>
        <v>0</v>
      </c>
      <c r="CA1037" s="121">
        <f>IF('Copy &amp; Paste Roster Report Here'!$A1034=CA$7,IF('Copy &amp; Paste Roster Report Here'!$M1034="fy",1,0),0)</f>
        <v>0</v>
      </c>
      <c r="CB1037" s="121">
        <f>IF('Copy &amp; Paste Roster Report Here'!$A1034=CB$7,IF('Copy &amp; Paste Roster Report Here'!$M1034="fy",1,0),0)</f>
        <v>0</v>
      </c>
      <c r="CC1037" s="121">
        <f>IF('Copy &amp; Paste Roster Report Here'!$A1034=CC$7,IF('Copy &amp; Paste Roster Report Here'!$M1034="fy",1,0),0)</f>
        <v>0</v>
      </c>
      <c r="CD1037" s="121">
        <f>IF('Copy &amp; Paste Roster Report Here'!$A1034=CD$7,IF('Copy &amp; Paste Roster Report Here'!$M1034="fy",1,0),0)</f>
        <v>0</v>
      </c>
      <c r="CE1037" s="121">
        <f>IF('Copy &amp; Paste Roster Report Here'!$A1034=CE$7,IF('Copy &amp; Paste Roster Report Here'!$M1034="fy",1,0),0)</f>
        <v>0</v>
      </c>
      <c r="CF1037" s="73">
        <f t="shared" si="253"/>
        <v>0</v>
      </c>
      <c r="CG1037" s="122">
        <f>IF('Copy &amp; Paste Roster Report Here'!$A1034=CG$7,IF('Copy &amp; Paste Roster Report Here'!$M1034="RH",1,0),0)</f>
        <v>0</v>
      </c>
      <c r="CH1037" s="122">
        <f>IF('Copy &amp; Paste Roster Report Here'!$A1034=CH$7,IF('Copy &amp; Paste Roster Report Here'!$M1034="RH",1,0),0)</f>
        <v>0</v>
      </c>
      <c r="CI1037" s="122">
        <f>IF('Copy &amp; Paste Roster Report Here'!$A1034=CI$7,IF('Copy &amp; Paste Roster Report Here'!$M1034="RH",1,0),0)</f>
        <v>0</v>
      </c>
      <c r="CJ1037" s="122">
        <f>IF('Copy &amp; Paste Roster Report Here'!$A1034=CJ$7,IF('Copy &amp; Paste Roster Report Here'!$M1034="RH",1,0),0)</f>
        <v>0</v>
      </c>
      <c r="CK1037" s="122">
        <f>IF('Copy &amp; Paste Roster Report Here'!$A1034=CK$7,IF('Copy &amp; Paste Roster Report Here'!$M1034="RH",1,0),0)</f>
        <v>0</v>
      </c>
      <c r="CL1037" s="122">
        <f>IF('Copy &amp; Paste Roster Report Here'!$A1034=CL$7,IF('Copy &amp; Paste Roster Report Here'!$M1034="RH",1,0),0)</f>
        <v>0</v>
      </c>
      <c r="CM1037" s="122">
        <f>IF('Copy &amp; Paste Roster Report Here'!$A1034=CM$7,IF('Copy &amp; Paste Roster Report Here'!$M1034="RH",1,0),0)</f>
        <v>0</v>
      </c>
      <c r="CN1037" s="122">
        <f>IF('Copy &amp; Paste Roster Report Here'!$A1034=CN$7,IF('Copy &amp; Paste Roster Report Here'!$M1034="RH",1,0),0)</f>
        <v>0</v>
      </c>
      <c r="CO1037" s="122">
        <f>IF('Copy &amp; Paste Roster Report Here'!$A1034=CO$7,IF('Copy &amp; Paste Roster Report Here'!$M1034="RH",1,0),0)</f>
        <v>0</v>
      </c>
      <c r="CP1037" s="122">
        <f>IF('Copy &amp; Paste Roster Report Here'!$A1034=CP$7,IF('Copy &amp; Paste Roster Report Here'!$M1034="RH",1,0),0)</f>
        <v>0</v>
      </c>
      <c r="CQ1037" s="122">
        <f>IF('Copy &amp; Paste Roster Report Here'!$A1034=CQ$7,IF('Copy &amp; Paste Roster Report Here'!$M1034="RH",1,0),0)</f>
        <v>0</v>
      </c>
      <c r="CR1037" s="73">
        <f t="shared" si="254"/>
        <v>0</v>
      </c>
      <c r="CS1037" s="123">
        <f>IF('Copy &amp; Paste Roster Report Here'!$A1034=CS$7,IF('Copy &amp; Paste Roster Report Here'!$M1034="QT",1,0),0)</f>
        <v>0</v>
      </c>
      <c r="CT1037" s="123">
        <f>IF('Copy &amp; Paste Roster Report Here'!$A1034=CT$7,IF('Copy &amp; Paste Roster Report Here'!$M1034="QT",1,0),0)</f>
        <v>0</v>
      </c>
      <c r="CU1037" s="123">
        <f>IF('Copy &amp; Paste Roster Report Here'!$A1034=CU$7,IF('Copy &amp; Paste Roster Report Here'!$M1034="QT",1,0),0)</f>
        <v>0</v>
      </c>
      <c r="CV1037" s="123">
        <f>IF('Copy &amp; Paste Roster Report Here'!$A1034=CV$7,IF('Copy &amp; Paste Roster Report Here'!$M1034="QT",1,0),0)</f>
        <v>0</v>
      </c>
      <c r="CW1037" s="123">
        <f>IF('Copy &amp; Paste Roster Report Here'!$A1034=CW$7,IF('Copy &amp; Paste Roster Report Here'!$M1034="QT",1,0),0)</f>
        <v>0</v>
      </c>
      <c r="CX1037" s="123">
        <f>IF('Copy &amp; Paste Roster Report Here'!$A1034=CX$7,IF('Copy &amp; Paste Roster Report Here'!$M1034="QT",1,0),0)</f>
        <v>0</v>
      </c>
      <c r="CY1037" s="123">
        <f>IF('Copy &amp; Paste Roster Report Here'!$A1034=CY$7,IF('Copy &amp; Paste Roster Report Here'!$M1034="QT",1,0),0)</f>
        <v>0</v>
      </c>
      <c r="CZ1037" s="123">
        <f>IF('Copy &amp; Paste Roster Report Here'!$A1034=CZ$7,IF('Copy &amp; Paste Roster Report Here'!$M1034="QT",1,0),0)</f>
        <v>0</v>
      </c>
      <c r="DA1037" s="123">
        <f>IF('Copy &amp; Paste Roster Report Here'!$A1034=DA$7,IF('Copy &amp; Paste Roster Report Here'!$M1034="QT",1,0),0)</f>
        <v>0</v>
      </c>
      <c r="DB1037" s="123">
        <f>IF('Copy &amp; Paste Roster Report Here'!$A1034=DB$7,IF('Copy &amp; Paste Roster Report Here'!$M1034="QT",1,0),0)</f>
        <v>0</v>
      </c>
      <c r="DC1037" s="123">
        <f>IF('Copy &amp; Paste Roster Report Here'!$A1034=DC$7,IF('Copy &amp; Paste Roster Report Here'!$M1034="QT",1,0),0)</f>
        <v>0</v>
      </c>
      <c r="DD1037" s="73">
        <f t="shared" si="255"/>
        <v>0</v>
      </c>
      <c r="DE1037" s="124">
        <f>IF('Copy &amp; Paste Roster Report Here'!$A1034=DE$7,IF('Copy &amp; Paste Roster Report Here'!$M1034="xxxxxxxxxxx",1,0),0)</f>
        <v>0</v>
      </c>
      <c r="DF1037" s="124">
        <f>IF('Copy &amp; Paste Roster Report Here'!$A1034=DF$7,IF('Copy &amp; Paste Roster Report Here'!$M1034="xxxxxxxxxxx",1,0),0)</f>
        <v>0</v>
      </c>
      <c r="DG1037" s="124">
        <f>IF('Copy &amp; Paste Roster Report Here'!$A1034=DG$7,IF('Copy &amp; Paste Roster Report Here'!$M1034="xxxxxxxxxxx",1,0),0)</f>
        <v>0</v>
      </c>
      <c r="DH1037" s="124">
        <f>IF('Copy &amp; Paste Roster Report Here'!$A1034=DH$7,IF('Copy &amp; Paste Roster Report Here'!$M1034="xxxxxxxxxxx",1,0),0)</f>
        <v>0</v>
      </c>
      <c r="DI1037" s="124">
        <f>IF('Copy &amp; Paste Roster Report Here'!$A1034=DI$7,IF('Copy &amp; Paste Roster Report Here'!$M1034="xxxxxxxxxxx",1,0),0)</f>
        <v>0</v>
      </c>
      <c r="DJ1037" s="124">
        <f>IF('Copy &amp; Paste Roster Report Here'!$A1034=DJ$7,IF('Copy &amp; Paste Roster Report Here'!$M1034="xxxxxxxxxxx",1,0),0)</f>
        <v>0</v>
      </c>
      <c r="DK1037" s="124">
        <f>IF('Copy &amp; Paste Roster Report Here'!$A1034=DK$7,IF('Copy &amp; Paste Roster Report Here'!$M1034="xxxxxxxxxxx",1,0),0)</f>
        <v>0</v>
      </c>
      <c r="DL1037" s="124">
        <f>IF('Copy &amp; Paste Roster Report Here'!$A1034=DL$7,IF('Copy &amp; Paste Roster Report Here'!$M1034="xxxxxxxxxxx",1,0),0)</f>
        <v>0</v>
      </c>
      <c r="DM1037" s="124">
        <f>IF('Copy &amp; Paste Roster Report Here'!$A1034=DM$7,IF('Copy &amp; Paste Roster Report Here'!$M1034="xxxxxxxxxxx",1,0),0)</f>
        <v>0</v>
      </c>
      <c r="DN1037" s="124">
        <f>IF('Copy &amp; Paste Roster Report Here'!$A1034=DN$7,IF('Copy &amp; Paste Roster Report Here'!$M1034="xxxxxxxxxxx",1,0),0)</f>
        <v>0</v>
      </c>
      <c r="DO1037" s="124">
        <f>IF('Copy &amp; Paste Roster Report Here'!$A1034=DO$7,IF('Copy &amp; Paste Roster Report Here'!$M1034="xxxxxxxxxxx",1,0),0)</f>
        <v>0</v>
      </c>
      <c r="DP1037" s="125">
        <f t="shared" si="256"/>
        <v>0</v>
      </c>
      <c r="DQ1037" s="126">
        <f t="shared" si="257"/>
        <v>0</v>
      </c>
    </row>
    <row r="1038" spans="1:121" x14ac:dyDescent="0.25">
      <c r="A1038" s="111">
        <f t="shared" si="243"/>
        <v>0</v>
      </c>
      <c r="B1038" s="111">
        <f t="shared" si="244"/>
        <v>0</v>
      </c>
      <c r="C1038" s="112">
        <f>+('Copy &amp; Paste Roster Report Here'!$P1035-'Copy &amp; Paste Roster Report Here'!$O1035)/30</f>
        <v>0</v>
      </c>
      <c r="D1038" s="112">
        <f>+('Copy &amp; Paste Roster Report Here'!$P1035-'Copy &amp; Paste Roster Report Here'!$O1035)</f>
        <v>0</v>
      </c>
      <c r="E1038" s="111">
        <f>'Copy &amp; Paste Roster Report Here'!N1035</f>
        <v>0</v>
      </c>
      <c r="F1038" s="111" t="str">
        <f t="shared" si="245"/>
        <v>N</v>
      </c>
      <c r="G1038" s="111">
        <f>'Copy &amp; Paste Roster Report Here'!R1035</f>
        <v>0</v>
      </c>
      <c r="H1038" s="113">
        <f t="shared" si="246"/>
        <v>0</v>
      </c>
      <c r="I1038" s="112">
        <f>IF(F1038="N",$F$5-'Copy &amp; Paste Roster Report Here'!O1035,+'Copy &amp; Paste Roster Report Here'!Q1035-'Copy &amp; Paste Roster Report Here'!O1035)</f>
        <v>0</v>
      </c>
      <c r="J1038" s="114">
        <f t="shared" si="247"/>
        <v>0</v>
      </c>
      <c r="K1038" s="114">
        <f t="shared" si="248"/>
        <v>0</v>
      </c>
      <c r="L1038" s="115">
        <f>'Copy &amp; Paste Roster Report Here'!F1035</f>
        <v>0</v>
      </c>
      <c r="M1038" s="116">
        <f t="shared" si="249"/>
        <v>0</v>
      </c>
      <c r="N1038" s="117">
        <f>IF('Copy &amp; Paste Roster Report Here'!$A1035='Analytical Tests'!N$7,IF($F1038="Y",+$H1038*N$6,0),0)</f>
        <v>0</v>
      </c>
      <c r="O1038" s="117">
        <f>IF('Copy &amp; Paste Roster Report Here'!$A1035='Analytical Tests'!O$7,IF($F1038="Y",+$H1038*O$6,0),0)</f>
        <v>0</v>
      </c>
      <c r="P1038" s="117">
        <f>IF('Copy &amp; Paste Roster Report Here'!$A1035='Analytical Tests'!P$7,IF($F1038="Y",+$H1038*P$6,0),0)</f>
        <v>0</v>
      </c>
      <c r="Q1038" s="117">
        <f>IF('Copy &amp; Paste Roster Report Here'!$A1035='Analytical Tests'!Q$7,IF($F1038="Y",+$H1038*Q$6,0),0)</f>
        <v>0</v>
      </c>
      <c r="R1038" s="117">
        <f>IF('Copy &amp; Paste Roster Report Here'!$A1035='Analytical Tests'!R$7,IF($F1038="Y",+$H1038*R$6,0),0)</f>
        <v>0</v>
      </c>
      <c r="S1038" s="117">
        <f>IF('Copy &amp; Paste Roster Report Here'!$A1035='Analytical Tests'!S$7,IF($F1038="Y",+$H1038*S$6,0),0)</f>
        <v>0</v>
      </c>
      <c r="T1038" s="117">
        <f>IF('Copy &amp; Paste Roster Report Here'!$A1035='Analytical Tests'!T$7,IF($F1038="Y",+$H1038*T$6,0),0)</f>
        <v>0</v>
      </c>
      <c r="U1038" s="117">
        <f>IF('Copy &amp; Paste Roster Report Here'!$A1035='Analytical Tests'!U$7,IF($F1038="Y",+$H1038*U$6,0),0)</f>
        <v>0</v>
      </c>
      <c r="V1038" s="117">
        <f>IF('Copy &amp; Paste Roster Report Here'!$A1035='Analytical Tests'!V$7,IF($F1038="Y",+$H1038*V$6,0),0)</f>
        <v>0</v>
      </c>
      <c r="W1038" s="117">
        <f>IF('Copy &amp; Paste Roster Report Here'!$A1035='Analytical Tests'!W$7,IF($F1038="Y",+$H1038*W$6,0),0)</f>
        <v>0</v>
      </c>
      <c r="X1038" s="117">
        <f>IF('Copy &amp; Paste Roster Report Here'!$A1035='Analytical Tests'!X$7,IF($F1038="Y",+$H1038*X$6,0),0)</f>
        <v>0</v>
      </c>
      <c r="Y1038" s="117" t="b">
        <f>IF('Copy &amp; Paste Roster Report Here'!$A1035='Analytical Tests'!Y$7,IF($F1038="N",IF($J1038&gt;=$C1038,Y$6,+($I1038/$D1038)*Y$6),0))</f>
        <v>0</v>
      </c>
      <c r="Z1038" s="117" t="b">
        <f>IF('Copy &amp; Paste Roster Report Here'!$A1035='Analytical Tests'!Z$7,IF($F1038="N",IF($J1038&gt;=$C1038,Z$6,+($I1038/$D1038)*Z$6),0))</f>
        <v>0</v>
      </c>
      <c r="AA1038" s="117" t="b">
        <f>IF('Copy &amp; Paste Roster Report Here'!$A1035='Analytical Tests'!AA$7,IF($F1038="N",IF($J1038&gt;=$C1038,AA$6,+($I1038/$D1038)*AA$6),0))</f>
        <v>0</v>
      </c>
      <c r="AB1038" s="117" t="b">
        <f>IF('Copy &amp; Paste Roster Report Here'!$A1035='Analytical Tests'!AB$7,IF($F1038="N",IF($J1038&gt;=$C1038,AB$6,+($I1038/$D1038)*AB$6),0))</f>
        <v>0</v>
      </c>
      <c r="AC1038" s="117" t="b">
        <f>IF('Copy &amp; Paste Roster Report Here'!$A1035='Analytical Tests'!AC$7,IF($F1038="N",IF($J1038&gt;=$C1038,AC$6,+($I1038/$D1038)*AC$6),0))</f>
        <v>0</v>
      </c>
      <c r="AD1038" s="117" t="b">
        <f>IF('Copy &amp; Paste Roster Report Here'!$A1035='Analytical Tests'!AD$7,IF($F1038="N",IF($J1038&gt;=$C1038,AD$6,+($I1038/$D1038)*AD$6),0))</f>
        <v>0</v>
      </c>
      <c r="AE1038" s="117" t="b">
        <f>IF('Copy &amp; Paste Roster Report Here'!$A1035='Analytical Tests'!AE$7,IF($F1038="N",IF($J1038&gt;=$C1038,AE$6,+($I1038/$D1038)*AE$6),0))</f>
        <v>0</v>
      </c>
      <c r="AF1038" s="117" t="b">
        <f>IF('Copy &amp; Paste Roster Report Here'!$A1035='Analytical Tests'!AF$7,IF($F1038="N",IF($J1038&gt;=$C1038,AF$6,+($I1038/$D1038)*AF$6),0))</f>
        <v>0</v>
      </c>
      <c r="AG1038" s="117" t="b">
        <f>IF('Copy &amp; Paste Roster Report Here'!$A1035='Analytical Tests'!AG$7,IF($F1038="N",IF($J1038&gt;=$C1038,AG$6,+($I1038/$D1038)*AG$6),0))</f>
        <v>0</v>
      </c>
      <c r="AH1038" s="117" t="b">
        <f>IF('Copy &amp; Paste Roster Report Here'!$A1035='Analytical Tests'!AH$7,IF($F1038="N",IF($J1038&gt;=$C1038,AH$6,+($I1038/$D1038)*AH$6),0))</f>
        <v>0</v>
      </c>
      <c r="AI1038" s="117" t="b">
        <f>IF('Copy &amp; Paste Roster Report Here'!$A1035='Analytical Tests'!AI$7,IF($F1038="N",IF($J1038&gt;=$C1038,AI$6,+($I1038/$D1038)*AI$6),0))</f>
        <v>0</v>
      </c>
      <c r="AJ1038" s="79"/>
      <c r="AK1038" s="118">
        <f>IF('Copy &amp; Paste Roster Report Here'!$A1035=AK$7,IF('Copy &amp; Paste Roster Report Here'!$M1035="FT",1,0),0)</f>
        <v>0</v>
      </c>
      <c r="AL1038" s="118">
        <f>IF('Copy &amp; Paste Roster Report Here'!$A1035=AL$7,IF('Copy &amp; Paste Roster Report Here'!$M1035="FT",1,0),0)</f>
        <v>0</v>
      </c>
      <c r="AM1038" s="118">
        <f>IF('Copy &amp; Paste Roster Report Here'!$A1035=AM$7,IF('Copy &amp; Paste Roster Report Here'!$M1035="FT",1,0),0)</f>
        <v>0</v>
      </c>
      <c r="AN1038" s="118">
        <f>IF('Copy &amp; Paste Roster Report Here'!$A1035=AN$7,IF('Copy &amp; Paste Roster Report Here'!$M1035="FT",1,0),0)</f>
        <v>0</v>
      </c>
      <c r="AO1038" s="118">
        <f>IF('Copy &amp; Paste Roster Report Here'!$A1035=AO$7,IF('Copy &amp; Paste Roster Report Here'!$M1035="FT",1,0),0)</f>
        <v>0</v>
      </c>
      <c r="AP1038" s="118">
        <f>IF('Copy &amp; Paste Roster Report Here'!$A1035=AP$7,IF('Copy &amp; Paste Roster Report Here'!$M1035="FT",1,0),0)</f>
        <v>0</v>
      </c>
      <c r="AQ1038" s="118">
        <f>IF('Copy &amp; Paste Roster Report Here'!$A1035=AQ$7,IF('Copy &amp; Paste Roster Report Here'!$M1035="FT",1,0),0)</f>
        <v>0</v>
      </c>
      <c r="AR1038" s="118">
        <f>IF('Copy &amp; Paste Roster Report Here'!$A1035=AR$7,IF('Copy &amp; Paste Roster Report Here'!$M1035="FT",1,0),0)</f>
        <v>0</v>
      </c>
      <c r="AS1038" s="118">
        <f>IF('Copy &amp; Paste Roster Report Here'!$A1035=AS$7,IF('Copy &amp; Paste Roster Report Here'!$M1035="FT",1,0),0)</f>
        <v>0</v>
      </c>
      <c r="AT1038" s="118">
        <f>IF('Copy &amp; Paste Roster Report Here'!$A1035=AT$7,IF('Copy &amp; Paste Roster Report Here'!$M1035="FT",1,0),0)</f>
        <v>0</v>
      </c>
      <c r="AU1038" s="118">
        <f>IF('Copy &amp; Paste Roster Report Here'!$A1035=AU$7,IF('Copy &amp; Paste Roster Report Here'!$M1035="FT",1,0),0)</f>
        <v>0</v>
      </c>
      <c r="AV1038" s="73">
        <f t="shared" si="250"/>
        <v>0</v>
      </c>
      <c r="AW1038" s="119">
        <f>IF('Copy &amp; Paste Roster Report Here'!$A1035=AW$7,IF('Copy &amp; Paste Roster Report Here'!$M1035="HT",1,0),0)</f>
        <v>0</v>
      </c>
      <c r="AX1038" s="119">
        <f>IF('Copy &amp; Paste Roster Report Here'!$A1035=AX$7,IF('Copy &amp; Paste Roster Report Here'!$M1035="HT",1,0),0)</f>
        <v>0</v>
      </c>
      <c r="AY1038" s="119">
        <f>IF('Copy &amp; Paste Roster Report Here'!$A1035=AY$7,IF('Copy &amp; Paste Roster Report Here'!$M1035="HT",1,0),0)</f>
        <v>0</v>
      </c>
      <c r="AZ1038" s="119">
        <f>IF('Copy &amp; Paste Roster Report Here'!$A1035=AZ$7,IF('Copy &amp; Paste Roster Report Here'!$M1035="HT",1,0),0)</f>
        <v>0</v>
      </c>
      <c r="BA1038" s="119">
        <f>IF('Copy &amp; Paste Roster Report Here'!$A1035=BA$7,IF('Copy &amp; Paste Roster Report Here'!$M1035="HT",1,0),0)</f>
        <v>0</v>
      </c>
      <c r="BB1038" s="119">
        <f>IF('Copy &amp; Paste Roster Report Here'!$A1035=BB$7,IF('Copy &amp; Paste Roster Report Here'!$M1035="HT",1,0),0)</f>
        <v>0</v>
      </c>
      <c r="BC1038" s="119">
        <f>IF('Copy &amp; Paste Roster Report Here'!$A1035=BC$7,IF('Copy &amp; Paste Roster Report Here'!$M1035="HT",1,0),0)</f>
        <v>0</v>
      </c>
      <c r="BD1038" s="119">
        <f>IF('Copy &amp; Paste Roster Report Here'!$A1035=BD$7,IF('Copy &amp; Paste Roster Report Here'!$M1035="HT",1,0),0)</f>
        <v>0</v>
      </c>
      <c r="BE1038" s="119">
        <f>IF('Copy &amp; Paste Roster Report Here'!$A1035=BE$7,IF('Copy &amp; Paste Roster Report Here'!$M1035="HT",1,0),0)</f>
        <v>0</v>
      </c>
      <c r="BF1038" s="119">
        <f>IF('Copy &amp; Paste Roster Report Here'!$A1035=BF$7,IF('Copy &amp; Paste Roster Report Here'!$M1035="HT",1,0),0)</f>
        <v>0</v>
      </c>
      <c r="BG1038" s="119">
        <f>IF('Copy &amp; Paste Roster Report Here'!$A1035=BG$7,IF('Copy &amp; Paste Roster Report Here'!$M1035="HT",1,0),0)</f>
        <v>0</v>
      </c>
      <c r="BH1038" s="73">
        <f t="shared" si="251"/>
        <v>0</v>
      </c>
      <c r="BI1038" s="120">
        <f>IF('Copy &amp; Paste Roster Report Here'!$A1035=BI$7,IF('Copy &amp; Paste Roster Report Here'!$M1035="MT",1,0),0)</f>
        <v>0</v>
      </c>
      <c r="BJ1038" s="120">
        <f>IF('Copy &amp; Paste Roster Report Here'!$A1035=BJ$7,IF('Copy &amp; Paste Roster Report Here'!$M1035="MT",1,0),0)</f>
        <v>0</v>
      </c>
      <c r="BK1038" s="120">
        <f>IF('Copy &amp; Paste Roster Report Here'!$A1035=BK$7,IF('Copy &amp; Paste Roster Report Here'!$M1035="MT",1,0),0)</f>
        <v>0</v>
      </c>
      <c r="BL1038" s="120">
        <f>IF('Copy &amp; Paste Roster Report Here'!$A1035=BL$7,IF('Copy &amp; Paste Roster Report Here'!$M1035="MT",1,0),0)</f>
        <v>0</v>
      </c>
      <c r="BM1038" s="120">
        <f>IF('Copy &amp; Paste Roster Report Here'!$A1035=BM$7,IF('Copy &amp; Paste Roster Report Here'!$M1035="MT",1,0),0)</f>
        <v>0</v>
      </c>
      <c r="BN1038" s="120">
        <f>IF('Copy &amp; Paste Roster Report Here'!$A1035=BN$7,IF('Copy &amp; Paste Roster Report Here'!$M1035="MT",1,0),0)</f>
        <v>0</v>
      </c>
      <c r="BO1038" s="120">
        <f>IF('Copy &amp; Paste Roster Report Here'!$A1035=BO$7,IF('Copy &amp; Paste Roster Report Here'!$M1035="MT",1,0),0)</f>
        <v>0</v>
      </c>
      <c r="BP1038" s="120">
        <f>IF('Copy &amp; Paste Roster Report Here'!$A1035=BP$7,IF('Copy &amp; Paste Roster Report Here'!$M1035="MT",1,0),0)</f>
        <v>0</v>
      </c>
      <c r="BQ1038" s="120">
        <f>IF('Copy &amp; Paste Roster Report Here'!$A1035=BQ$7,IF('Copy &amp; Paste Roster Report Here'!$M1035="MT",1,0),0)</f>
        <v>0</v>
      </c>
      <c r="BR1038" s="120">
        <f>IF('Copy &amp; Paste Roster Report Here'!$A1035=BR$7,IF('Copy &amp; Paste Roster Report Here'!$M1035="MT",1,0),0)</f>
        <v>0</v>
      </c>
      <c r="BS1038" s="120">
        <f>IF('Copy &amp; Paste Roster Report Here'!$A1035=BS$7,IF('Copy &amp; Paste Roster Report Here'!$M1035="MT",1,0),0)</f>
        <v>0</v>
      </c>
      <c r="BT1038" s="73">
        <f t="shared" si="252"/>
        <v>0</v>
      </c>
      <c r="BU1038" s="121">
        <f>IF('Copy &amp; Paste Roster Report Here'!$A1035=BU$7,IF('Copy &amp; Paste Roster Report Here'!$M1035="fy",1,0),0)</f>
        <v>0</v>
      </c>
      <c r="BV1038" s="121">
        <f>IF('Copy &amp; Paste Roster Report Here'!$A1035=BV$7,IF('Copy &amp; Paste Roster Report Here'!$M1035="fy",1,0),0)</f>
        <v>0</v>
      </c>
      <c r="BW1038" s="121">
        <f>IF('Copy &amp; Paste Roster Report Here'!$A1035=BW$7,IF('Copy &amp; Paste Roster Report Here'!$M1035="fy",1,0),0)</f>
        <v>0</v>
      </c>
      <c r="BX1038" s="121">
        <f>IF('Copy &amp; Paste Roster Report Here'!$A1035=BX$7,IF('Copy &amp; Paste Roster Report Here'!$M1035="fy",1,0),0)</f>
        <v>0</v>
      </c>
      <c r="BY1038" s="121">
        <f>IF('Copy &amp; Paste Roster Report Here'!$A1035=BY$7,IF('Copy &amp; Paste Roster Report Here'!$M1035="fy",1,0),0)</f>
        <v>0</v>
      </c>
      <c r="BZ1038" s="121">
        <f>IF('Copy &amp; Paste Roster Report Here'!$A1035=BZ$7,IF('Copy &amp; Paste Roster Report Here'!$M1035="fy",1,0),0)</f>
        <v>0</v>
      </c>
      <c r="CA1038" s="121">
        <f>IF('Copy &amp; Paste Roster Report Here'!$A1035=CA$7,IF('Copy &amp; Paste Roster Report Here'!$M1035="fy",1,0),0)</f>
        <v>0</v>
      </c>
      <c r="CB1038" s="121">
        <f>IF('Copy &amp; Paste Roster Report Here'!$A1035=CB$7,IF('Copy &amp; Paste Roster Report Here'!$M1035="fy",1,0),0)</f>
        <v>0</v>
      </c>
      <c r="CC1038" s="121">
        <f>IF('Copy &amp; Paste Roster Report Here'!$A1035=CC$7,IF('Copy &amp; Paste Roster Report Here'!$M1035="fy",1,0),0)</f>
        <v>0</v>
      </c>
      <c r="CD1038" s="121">
        <f>IF('Copy &amp; Paste Roster Report Here'!$A1035=CD$7,IF('Copy &amp; Paste Roster Report Here'!$M1035="fy",1,0),0)</f>
        <v>0</v>
      </c>
      <c r="CE1038" s="121">
        <f>IF('Copy &amp; Paste Roster Report Here'!$A1035=CE$7,IF('Copy &amp; Paste Roster Report Here'!$M1035="fy",1,0),0)</f>
        <v>0</v>
      </c>
      <c r="CF1038" s="73">
        <f t="shared" si="253"/>
        <v>0</v>
      </c>
      <c r="CG1038" s="122">
        <f>IF('Copy &amp; Paste Roster Report Here'!$A1035=CG$7,IF('Copy &amp; Paste Roster Report Here'!$M1035="RH",1,0),0)</f>
        <v>0</v>
      </c>
      <c r="CH1038" s="122">
        <f>IF('Copy &amp; Paste Roster Report Here'!$A1035=CH$7,IF('Copy &amp; Paste Roster Report Here'!$M1035="RH",1,0),0)</f>
        <v>0</v>
      </c>
      <c r="CI1038" s="122">
        <f>IF('Copy &amp; Paste Roster Report Here'!$A1035=CI$7,IF('Copy &amp; Paste Roster Report Here'!$M1035="RH",1,0),0)</f>
        <v>0</v>
      </c>
      <c r="CJ1038" s="122">
        <f>IF('Copy &amp; Paste Roster Report Here'!$A1035=CJ$7,IF('Copy &amp; Paste Roster Report Here'!$M1035="RH",1,0),0)</f>
        <v>0</v>
      </c>
      <c r="CK1038" s="122">
        <f>IF('Copy &amp; Paste Roster Report Here'!$A1035=CK$7,IF('Copy &amp; Paste Roster Report Here'!$M1035="RH",1,0),0)</f>
        <v>0</v>
      </c>
      <c r="CL1038" s="122">
        <f>IF('Copy &amp; Paste Roster Report Here'!$A1035=CL$7,IF('Copy &amp; Paste Roster Report Here'!$M1035="RH",1,0),0)</f>
        <v>0</v>
      </c>
      <c r="CM1038" s="122">
        <f>IF('Copy &amp; Paste Roster Report Here'!$A1035=CM$7,IF('Copy &amp; Paste Roster Report Here'!$M1035="RH",1,0),0)</f>
        <v>0</v>
      </c>
      <c r="CN1038" s="122">
        <f>IF('Copy &amp; Paste Roster Report Here'!$A1035=CN$7,IF('Copy &amp; Paste Roster Report Here'!$M1035="RH",1,0),0)</f>
        <v>0</v>
      </c>
      <c r="CO1038" s="122">
        <f>IF('Copy &amp; Paste Roster Report Here'!$A1035=CO$7,IF('Copy &amp; Paste Roster Report Here'!$M1035="RH",1,0),0)</f>
        <v>0</v>
      </c>
      <c r="CP1038" s="122">
        <f>IF('Copy &amp; Paste Roster Report Here'!$A1035=CP$7,IF('Copy &amp; Paste Roster Report Here'!$M1035="RH",1,0),0)</f>
        <v>0</v>
      </c>
      <c r="CQ1038" s="122">
        <f>IF('Copy &amp; Paste Roster Report Here'!$A1035=CQ$7,IF('Copy &amp; Paste Roster Report Here'!$M1035="RH",1,0),0)</f>
        <v>0</v>
      </c>
      <c r="CR1038" s="73">
        <f t="shared" si="254"/>
        <v>0</v>
      </c>
      <c r="CS1038" s="123">
        <f>IF('Copy &amp; Paste Roster Report Here'!$A1035=CS$7,IF('Copy &amp; Paste Roster Report Here'!$M1035="QT",1,0),0)</f>
        <v>0</v>
      </c>
      <c r="CT1038" s="123">
        <f>IF('Copy &amp; Paste Roster Report Here'!$A1035=CT$7,IF('Copy &amp; Paste Roster Report Here'!$M1035="QT",1,0),0)</f>
        <v>0</v>
      </c>
      <c r="CU1038" s="123">
        <f>IF('Copy &amp; Paste Roster Report Here'!$A1035=CU$7,IF('Copy &amp; Paste Roster Report Here'!$M1035="QT",1,0),0)</f>
        <v>0</v>
      </c>
      <c r="CV1038" s="123">
        <f>IF('Copy &amp; Paste Roster Report Here'!$A1035=CV$7,IF('Copy &amp; Paste Roster Report Here'!$M1035="QT",1,0),0)</f>
        <v>0</v>
      </c>
      <c r="CW1038" s="123">
        <f>IF('Copy &amp; Paste Roster Report Here'!$A1035=CW$7,IF('Copy &amp; Paste Roster Report Here'!$M1035="QT",1,0),0)</f>
        <v>0</v>
      </c>
      <c r="CX1038" s="123">
        <f>IF('Copy &amp; Paste Roster Report Here'!$A1035=CX$7,IF('Copy &amp; Paste Roster Report Here'!$M1035="QT",1,0),0)</f>
        <v>0</v>
      </c>
      <c r="CY1038" s="123">
        <f>IF('Copy &amp; Paste Roster Report Here'!$A1035=CY$7,IF('Copy &amp; Paste Roster Report Here'!$M1035="QT",1,0),0)</f>
        <v>0</v>
      </c>
      <c r="CZ1038" s="123">
        <f>IF('Copy &amp; Paste Roster Report Here'!$A1035=CZ$7,IF('Copy &amp; Paste Roster Report Here'!$M1035="QT",1,0),0)</f>
        <v>0</v>
      </c>
      <c r="DA1038" s="123">
        <f>IF('Copy &amp; Paste Roster Report Here'!$A1035=DA$7,IF('Copy &amp; Paste Roster Report Here'!$M1035="QT",1,0),0)</f>
        <v>0</v>
      </c>
      <c r="DB1038" s="123">
        <f>IF('Copy &amp; Paste Roster Report Here'!$A1035=DB$7,IF('Copy &amp; Paste Roster Report Here'!$M1035="QT",1,0),0)</f>
        <v>0</v>
      </c>
      <c r="DC1038" s="123">
        <f>IF('Copy &amp; Paste Roster Report Here'!$A1035=DC$7,IF('Copy &amp; Paste Roster Report Here'!$M1035="QT",1,0),0)</f>
        <v>0</v>
      </c>
      <c r="DD1038" s="73">
        <f t="shared" si="255"/>
        <v>0</v>
      </c>
      <c r="DE1038" s="124">
        <f>IF('Copy &amp; Paste Roster Report Here'!$A1035=DE$7,IF('Copy &amp; Paste Roster Report Here'!$M1035="xxxxxxxxxxx",1,0),0)</f>
        <v>0</v>
      </c>
      <c r="DF1038" s="124">
        <f>IF('Copy &amp; Paste Roster Report Here'!$A1035=DF$7,IF('Copy &amp; Paste Roster Report Here'!$M1035="xxxxxxxxxxx",1,0),0)</f>
        <v>0</v>
      </c>
      <c r="DG1038" s="124">
        <f>IF('Copy &amp; Paste Roster Report Here'!$A1035=DG$7,IF('Copy &amp; Paste Roster Report Here'!$M1035="xxxxxxxxxxx",1,0),0)</f>
        <v>0</v>
      </c>
      <c r="DH1038" s="124">
        <f>IF('Copy &amp; Paste Roster Report Here'!$A1035=DH$7,IF('Copy &amp; Paste Roster Report Here'!$M1035="xxxxxxxxxxx",1,0),0)</f>
        <v>0</v>
      </c>
      <c r="DI1038" s="124">
        <f>IF('Copy &amp; Paste Roster Report Here'!$A1035=DI$7,IF('Copy &amp; Paste Roster Report Here'!$M1035="xxxxxxxxxxx",1,0),0)</f>
        <v>0</v>
      </c>
      <c r="DJ1038" s="124">
        <f>IF('Copy &amp; Paste Roster Report Here'!$A1035=DJ$7,IF('Copy &amp; Paste Roster Report Here'!$M1035="xxxxxxxxxxx",1,0),0)</f>
        <v>0</v>
      </c>
      <c r="DK1038" s="124">
        <f>IF('Copy &amp; Paste Roster Report Here'!$A1035=DK$7,IF('Copy &amp; Paste Roster Report Here'!$M1035="xxxxxxxxxxx",1,0),0)</f>
        <v>0</v>
      </c>
      <c r="DL1038" s="124">
        <f>IF('Copy &amp; Paste Roster Report Here'!$A1035=DL$7,IF('Copy &amp; Paste Roster Report Here'!$M1035="xxxxxxxxxxx",1,0),0)</f>
        <v>0</v>
      </c>
      <c r="DM1038" s="124">
        <f>IF('Copy &amp; Paste Roster Report Here'!$A1035=DM$7,IF('Copy &amp; Paste Roster Report Here'!$M1035="xxxxxxxxxxx",1,0),0)</f>
        <v>0</v>
      </c>
      <c r="DN1038" s="124">
        <f>IF('Copy &amp; Paste Roster Report Here'!$A1035=DN$7,IF('Copy &amp; Paste Roster Report Here'!$M1035="xxxxxxxxxxx",1,0),0)</f>
        <v>0</v>
      </c>
      <c r="DO1038" s="124">
        <f>IF('Copy &amp; Paste Roster Report Here'!$A1035=DO$7,IF('Copy &amp; Paste Roster Report Here'!$M1035="xxxxxxxxxxx",1,0),0)</f>
        <v>0</v>
      </c>
      <c r="DP1038" s="125">
        <f t="shared" si="256"/>
        <v>0</v>
      </c>
      <c r="DQ1038" s="126">
        <f t="shared" si="257"/>
        <v>0</v>
      </c>
    </row>
    <row r="1039" spans="1:121" x14ac:dyDescent="0.25">
      <c r="A1039" s="111">
        <f t="shared" si="243"/>
        <v>0</v>
      </c>
      <c r="B1039" s="111">
        <f t="shared" si="244"/>
        <v>0</v>
      </c>
      <c r="C1039" s="112">
        <f>+('Copy &amp; Paste Roster Report Here'!$P1036-'Copy &amp; Paste Roster Report Here'!$O1036)/30</f>
        <v>0</v>
      </c>
      <c r="D1039" s="112">
        <f>+('Copy &amp; Paste Roster Report Here'!$P1036-'Copy &amp; Paste Roster Report Here'!$O1036)</f>
        <v>0</v>
      </c>
      <c r="E1039" s="111">
        <f>'Copy &amp; Paste Roster Report Here'!N1036</f>
        <v>0</v>
      </c>
      <c r="F1039" s="111" t="str">
        <f t="shared" si="245"/>
        <v>N</v>
      </c>
      <c r="G1039" s="111">
        <f>'Copy &amp; Paste Roster Report Here'!R1036</f>
        <v>0</v>
      </c>
      <c r="H1039" s="113">
        <f t="shared" si="246"/>
        <v>0</v>
      </c>
      <c r="I1039" s="112">
        <f>IF(F1039="N",$F$5-'Copy &amp; Paste Roster Report Here'!O1036,+'Copy &amp; Paste Roster Report Here'!Q1036-'Copy &amp; Paste Roster Report Here'!O1036)</f>
        <v>0</v>
      </c>
      <c r="J1039" s="114">
        <f t="shared" si="247"/>
        <v>0</v>
      </c>
      <c r="K1039" s="114">
        <f t="shared" si="248"/>
        <v>0</v>
      </c>
      <c r="L1039" s="115">
        <f>'Copy &amp; Paste Roster Report Here'!F1036</f>
        <v>0</v>
      </c>
      <c r="M1039" s="116">
        <f t="shared" si="249"/>
        <v>0</v>
      </c>
      <c r="N1039" s="117">
        <f>IF('Copy &amp; Paste Roster Report Here'!$A1036='Analytical Tests'!N$7,IF($F1039="Y",+$H1039*N$6,0),0)</f>
        <v>0</v>
      </c>
      <c r="O1039" s="117">
        <f>IF('Copy &amp; Paste Roster Report Here'!$A1036='Analytical Tests'!O$7,IF($F1039="Y",+$H1039*O$6,0),0)</f>
        <v>0</v>
      </c>
      <c r="P1039" s="117">
        <f>IF('Copy &amp; Paste Roster Report Here'!$A1036='Analytical Tests'!P$7,IF($F1039="Y",+$H1039*P$6,0),0)</f>
        <v>0</v>
      </c>
      <c r="Q1039" s="117">
        <f>IF('Copy &amp; Paste Roster Report Here'!$A1036='Analytical Tests'!Q$7,IF($F1039="Y",+$H1039*Q$6,0),0)</f>
        <v>0</v>
      </c>
      <c r="R1039" s="117">
        <f>IF('Copy &amp; Paste Roster Report Here'!$A1036='Analytical Tests'!R$7,IF($F1039="Y",+$H1039*R$6,0),0)</f>
        <v>0</v>
      </c>
      <c r="S1039" s="117">
        <f>IF('Copy &amp; Paste Roster Report Here'!$A1036='Analytical Tests'!S$7,IF($F1039="Y",+$H1039*S$6,0),0)</f>
        <v>0</v>
      </c>
      <c r="T1039" s="117">
        <f>IF('Copy &amp; Paste Roster Report Here'!$A1036='Analytical Tests'!T$7,IF($F1039="Y",+$H1039*T$6,0),0)</f>
        <v>0</v>
      </c>
      <c r="U1039" s="117">
        <f>IF('Copy &amp; Paste Roster Report Here'!$A1036='Analytical Tests'!U$7,IF($F1039="Y",+$H1039*U$6,0),0)</f>
        <v>0</v>
      </c>
      <c r="V1039" s="117">
        <f>IF('Copy &amp; Paste Roster Report Here'!$A1036='Analytical Tests'!V$7,IF($F1039="Y",+$H1039*V$6,0),0)</f>
        <v>0</v>
      </c>
      <c r="W1039" s="117">
        <f>IF('Copy &amp; Paste Roster Report Here'!$A1036='Analytical Tests'!W$7,IF($F1039="Y",+$H1039*W$6,0),0)</f>
        <v>0</v>
      </c>
      <c r="X1039" s="117">
        <f>IF('Copy &amp; Paste Roster Report Here'!$A1036='Analytical Tests'!X$7,IF($F1039="Y",+$H1039*X$6,0),0)</f>
        <v>0</v>
      </c>
      <c r="Y1039" s="117" t="b">
        <f>IF('Copy &amp; Paste Roster Report Here'!$A1036='Analytical Tests'!Y$7,IF($F1039="N",IF($J1039&gt;=$C1039,Y$6,+($I1039/$D1039)*Y$6),0))</f>
        <v>0</v>
      </c>
      <c r="Z1039" s="117" t="b">
        <f>IF('Copy &amp; Paste Roster Report Here'!$A1036='Analytical Tests'!Z$7,IF($F1039="N",IF($J1039&gt;=$C1039,Z$6,+($I1039/$D1039)*Z$6),0))</f>
        <v>0</v>
      </c>
      <c r="AA1039" s="117" t="b">
        <f>IF('Copy &amp; Paste Roster Report Here'!$A1036='Analytical Tests'!AA$7,IF($F1039="N",IF($J1039&gt;=$C1039,AA$6,+($I1039/$D1039)*AA$6),0))</f>
        <v>0</v>
      </c>
      <c r="AB1039" s="117" t="b">
        <f>IF('Copy &amp; Paste Roster Report Here'!$A1036='Analytical Tests'!AB$7,IF($F1039="N",IF($J1039&gt;=$C1039,AB$6,+($I1039/$D1039)*AB$6),0))</f>
        <v>0</v>
      </c>
      <c r="AC1039" s="117" t="b">
        <f>IF('Copy &amp; Paste Roster Report Here'!$A1036='Analytical Tests'!AC$7,IF($F1039="N",IF($J1039&gt;=$C1039,AC$6,+($I1039/$D1039)*AC$6),0))</f>
        <v>0</v>
      </c>
      <c r="AD1039" s="117" t="b">
        <f>IF('Copy &amp; Paste Roster Report Here'!$A1036='Analytical Tests'!AD$7,IF($F1039="N",IF($J1039&gt;=$C1039,AD$6,+($I1039/$D1039)*AD$6),0))</f>
        <v>0</v>
      </c>
      <c r="AE1039" s="117" t="b">
        <f>IF('Copy &amp; Paste Roster Report Here'!$A1036='Analytical Tests'!AE$7,IF($F1039="N",IF($J1039&gt;=$C1039,AE$6,+($I1039/$D1039)*AE$6),0))</f>
        <v>0</v>
      </c>
      <c r="AF1039" s="117" t="b">
        <f>IF('Copy &amp; Paste Roster Report Here'!$A1036='Analytical Tests'!AF$7,IF($F1039="N",IF($J1039&gt;=$C1039,AF$6,+($I1039/$D1039)*AF$6),0))</f>
        <v>0</v>
      </c>
      <c r="AG1039" s="117" t="b">
        <f>IF('Copy &amp; Paste Roster Report Here'!$A1036='Analytical Tests'!AG$7,IF($F1039="N",IF($J1039&gt;=$C1039,AG$6,+($I1039/$D1039)*AG$6),0))</f>
        <v>0</v>
      </c>
      <c r="AH1039" s="117" t="b">
        <f>IF('Copy &amp; Paste Roster Report Here'!$A1036='Analytical Tests'!AH$7,IF($F1039="N",IF($J1039&gt;=$C1039,AH$6,+($I1039/$D1039)*AH$6),0))</f>
        <v>0</v>
      </c>
      <c r="AI1039" s="117" t="b">
        <f>IF('Copy &amp; Paste Roster Report Here'!$A1036='Analytical Tests'!AI$7,IF($F1039="N",IF($J1039&gt;=$C1039,AI$6,+($I1039/$D1039)*AI$6),0))</f>
        <v>0</v>
      </c>
      <c r="AJ1039" s="79"/>
      <c r="AK1039" s="118">
        <f>IF('Copy &amp; Paste Roster Report Here'!$A1036=AK$7,IF('Copy &amp; Paste Roster Report Here'!$M1036="FT",1,0),0)</f>
        <v>0</v>
      </c>
      <c r="AL1039" s="118">
        <f>IF('Copy &amp; Paste Roster Report Here'!$A1036=AL$7,IF('Copy &amp; Paste Roster Report Here'!$M1036="FT",1,0),0)</f>
        <v>0</v>
      </c>
      <c r="AM1039" s="118">
        <f>IF('Copy &amp; Paste Roster Report Here'!$A1036=AM$7,IF('Copy &amp; Paste Roster Report Here'!$M1036="FT",1,0),0)</f>
        <v>0</v>
      </c>
      <c r="AN1039" s="118">
        <f>IF('Copy &amp; Paste Roster Report Here'!$A1036=AN$7,IF('Copy &amp; Paste Roster Report Here'!$M1036="FT",1,0),0)</f>
        <v>0</v>
      </c>
      <c r="AO1039" s="118">
        <f>IF('Copy &amp; Paste Roster Report Here'!$A1036=AO$7,IF('Copy &amp; Paste Roster Report Here'!$M1036="FT",1,0),0)</f>
        <v>0</v>
      </c>
      <c r="AP1039" s="118">
        <f>IF('Copy &amp; Paste Roster Report Here'!$A1036=AP$7,IF('Copy &amp; Paste Roster Report Here'!$M1036="FT",1,0),0)</f>
        <v>0</v>
      </c>
      <c r="AQ1039" s="118">
        <f>IF('Copy &amp; Paste Roster Report Here'!$A1036=AQ$7,IF('Copy &amp; Paste Roster Report Here'!$M1036="FT",1,0),0)</f>
        <v>0</v>
      </c>
      <c r="AR1039" s="118">
        <f>IF('Copy &amp; Paste Roster Report Here'!$A1036=AR$7,IF('Copy &amp; Paste Roster Report Here'!$M1036="FT",1,0),0)</f>
        <v>0</v>
      </c>
      <c r="AS1039" s="118">
        <f>IF('Copy &amp; Paste Roster Report Here'!$A1036=AS$7,IF('Copy &amp; Paste Roster Report Here'!$M1036="FT",1,0),0)</f>
        <v>0</v>
      </c>
      <c r="AT1039" s="118">
        <f>IF('Copy &amp; Paste Roster Report Here'!$A1036=AT$7,IF('Copy &amp; Paste Roster Report Here'!$M1036="FT",1,0),0)</f>
        <v>0</v>
      </c>
      <c r="AU1039" s="118">
        <f>IF('Copy &amp; Paste Roster Report Here'!$A1036=AU$7,IF('Copy &amp; Paste Roster Report Here'!$M1036="FT",1,0),0)</f>
        <v>0</v>
      </c>
      <c r="AV1039" s="73">
        <f t="shared" si="250"/>
        <v>0</v>
      </c>
      <c r="AW1039" s="119">
        <f>IF('Copy &amp; Paste Roster Report Here'!$A1036=AW$7,IF('Copy &amp; Paste Roster Report Here'!$M1036="HT",1,0),0)</f>
        <v>0</v>
      </c>
      <c r="AX1039" s="119">
        <f>IF('Copy &amp; Paste Roster Report Here'!$A1036=AX$7,IF('Copy &amp; Paste Roster Report Here'!$M1036="HT",1,0),0)</f>
        <v>0</v>
      </c>
      <c r="AY1039" s="119">
        <f>IF('Copy &amp; Paste Roster Report Here'!$A1036=AY$7,IF('Copy &amp; Paste Roster Report Here'!$M1036="HT",1,0),0)</f>
        <v>0</v>
      </c>
      <c r="AZ1039" s="119">
        <f>IF('Copy &amp; Paste Roster Report Here'!$A1036=AZ$7,IF('Copy &amp; Paste Roster Report Here'!$M1036="HT",1,0),0)</f>
        <v>0</v>
      </c>
      <c r="BA1039" s="119">
        <f>IF('Copy &amp; Paste Roster Report Here'!$A1036=BA$7,IF('Copy &amp; Paste Roster Report Here'!$M1036="HT",1,0),0)</f>
        <v>0</v>
      </c>
      <c r="BB1039" s="119">
        <f>IF('Copy &amp; Paste Roster Report Here'!$A1036=BB$7,IF('Copy &amp; Paste Roster Report Here'!$M1036="HT",1,0),0)</f>
        <v>0</v>
      </c>
      <c r="BC1039" s="119">
        <f>IF('Copy &amp; Paste Roster Report Here'!$A1036=BC$7,IF('Copy &amp; Paste Roster Report Here'!$M1036="HT",1,0),0)</f>
        <v>0</v>
      </c>
      <c r="BD1039" s="119">
        <f>IF('Copy &amp; Paste Roster Report Here'!$A1036=BD$7,IF('Copy &amp; Paste Roster Report Here'!$M1036="HT",1,0),0)</f>
        <v>0</v>
      </c>
      <c r="BE1039" s="119">
        <f>IF('Copy &amp; Paste Roster Report Here'!$A1036=BE$7,IF('Copy &amp; Paste Roster Report Here'!$M1036="HT",1,0),0)</f>
        <v>0</v>
      </c>
      <c r="BF1039" s="119">
        <f>IF('Copy &amp; Paste Roster Report Here'!$A1036=BF$7,IF('Copy &amp; Paste Roster Report Here'!$M1036="HT",1,0),0)</f>
        <v>0</v>
      </c>
      <c r="BG1039" s="119">
        <f>IF('Copy &amp; Paste Roster Report Here'!$A1036=BG$7,IF('Copy &amp; Paste Roster Report Here'!$M1036="HT",1,0),0)</f>
        <v>0</v>
      </c>
      <c r="BH1039" s="73">
        <f t="shared" si="251"/>
        <v>0</v>
      </c>
      <c r="BI1039" s="120">
        <f>IF('Copy &amp; Paste Roster Report Here'!$A1036=BI$7,IF('Copy &amp; Paste Roster Report Here'!$M1036="MT",1,0),0)</f>
        <v>0</v>
      </c>
      <c r="BJ1039" s="120">
        <f>IF('Copy &amp; Paste Roster Report Here'!$A1036=BJ$7,IF('Copy &amp; Paste Roster Report Here'!$M1036="MT",1,0),0)</f>
        <v>0</v>
      </c>
      <c r="BK1039" s="120">
        <f>IF('Copy &amp; Paste Roster Report Here'!$A1036=BK$7,IF('Copy &amp; Paste Roster Report Here'!$M1036="MT",1,0),0)</f>
        <v>0</v>
      </c>
      <c r="BL1039" s="120">
        <f>IF('Copy &amp; Paste Roster Report Here'!$A1036=BL$7,IF('Copy &amp; Paste Roster Report Here'!$M1036="MT",1,0),0)</f>
        <v>0</v>
      </c>
      <c r="BM1039" s="120">
        <f>IF('Copy &amp; Paste Roster Report Here'!$A1036=BM$7,IF('Copy &amp; Paste Roster Report Here'!$M1036="MT",1,0),0)</f>
        <v>0</v>
      </c>
      <c r="BN1039" s="120">
        <f>IF('Copy &amp; Paste Roster Report Here'!$A1036=BN$7,IF('Copy &amp; Paste Roster Report Here'!$M1036="MT",1,0),0)</f>
        <v>0</v>
      </c>
      <c r="BO1039" s="120">
        <f>IF('Copy &amp; Paste Roster Report Here'!$A1036=BO$7,IF('Copy &amp; Paste Roster Report Here'!$M1036="MT",1,0),0)</f>
        <v>0</v>
      </c>
      <c r="BP1039" s="120">
        <f>IF('Copy &amp; Paste Roster Report Here'!$A1036=BP$7,IF('Copy &amp; Paste Roster Report Here'!$M1036="MT",1,0),0)</f>
        <v>0</v>
      </c>
      <c r="BQ1039" s="120">
        <f>IF('Copy &amp; Paste Roster Report Here'!$A1036=BQ$7,IF('Copy &amp; Paste Roster Report Here'!$M1036="MT",1,0),0)</f>
        <v>0</v>
      </c>
      <c r="BR1039" s="120">
        <f>IF('Copy &amp; Paste Roster Report Here'!$A1036=BR$7,IF('Copy &amp; Paste Roster Report Here'!$M1036="MT",1,0),0)</f>
        <v>0</v>
      </c>
      <c r="BS1039" s="120">
        <f>IF('Copy &amp; Paste Roster Report Here'!$A1036=BS$7,IF('Copy &amp; Paste Roster Report Here'!$M1036="MT",1,0),0)</f>
        <v>0</v>
      </c>
      <c r="BT1039" s="73">
        <f t="shared" si="252"/>
        <v>0</v>
      </c>
      <c r="BU1039" s="121">
        <f>IF('Copy &amp; Paste Roster Report Here'!$A1036=BU$7,IF('Copy &amp; Paste Roster Report Here'!$M1036="fy",1,0),0)</f>
        <v>0</v>
      </c>
      <c r="BV1039" s="121">
        <f>IF('Copy &amp; Paste Roster Report Here'!$A1036=BV$7,IF('Copy &amp; Paste Roster Report Here'!$M1036="fy",1,0),0)</f>
        <v>0</v>
      </c>
      <c r="BW1039" s="121">
        <f>IF('Copy &amp; Paste Roster Report Here'!$A1036=BW$7,IF('Copy &amp; Paste Roster Report Here'!$M1036="fy",1,0),0)</f>
        <v>0</v>
      </c>
      <c r="BX1039" s="121">
        <f>IF('Copy &amp; Paste Roster Report Here'!$A1036=BX$7,IF('Copy &amp; Paste Roster Report Here'!$M1036="fy",1,0),0)</f>
        <v>0</v>
      </c>
      <c r="BY1039" s="121">
        <f>IF('Copy &amp; Paste Roster Report Here'!$A1036=BY$7,IF('Copy &amp; Paste Roster Report Here'!$M1036="fy",1,0),0)</f>
        <v>0</v>
      </c>
      <c r="BZ1039" s="121">
        <f>IF('Copy &amp; Paste Roster Report Here'!$A1036=BZ$7,IF('Copy &amp; Paste Roster Report Here'!$M1036="fy",1,0),0)</f>
        <v>0</v>
      </c>
      <c r="CA1039" s="121">
        <f>IF('Copy &amp; Paste Roster Report Here'!$A1036=CA$7,IF('Copy &amp; Paste Roster Report Here'!$M1036="fy",1,0),0)</f>
        <v>0</v>
      </c>
      <c r="CB1039" s="121">
        <f>IF('Copy &amp; Paste Roster Report Here'!$A1036=CB$7,IF('Copy &amp; Paste Roster Report Here'!$M1036="fy",1,0),0)</f>
        <v>0</v>
      </c>
      <c r="CC1039" s="121">
        <f>IF('Copy &amp; Paste Roster Report Here'!$A1036=CC$7,IF('Copy &amp; Paste Roster Report Here'!$M1036="fy",1,0),0)</f>
        <v>0</v>
      </c>
      <c r="CD1039" s="121">
        <f>IF('Copy &amp; Paste Roster Report Here'!$A1036=CD$7,IF('Copy &amp; Paste Roster Report Here'!$M1036="fy",1,0),0)</f>
        <v>0</v>
      </c>
      <c r="CE1039" s="121">
        <f>IF('Copy &amp; Paste Roster Report Here'!$A1036=CE$7,IF('Copy &amp; Paste Roster Report Here'!$M1036="fy",1,0),0)</f>
        <v>0</v>
      </c>
      <c r="CF1039" s="73">
        <f t="shared" si="253"/>
        <v>0</v>
      </c>
      <c r="CG1039" s="122">
        <f>IF('Copy &amp; Paste Roster Report Here'!$A1036=CG$7,IF('Copy &amp; Paste Roster Report Here'!$M1036="RH",1,0),0)</f>
        <v>0</v>
      </c>
      <c r="CH1039" s="122">
        <f>IF('Copy &amp; Paste Roster Report Here'!$A1036=CH$7,IF('Copy &amp; Paste Roster Report Here'!$M1036="RH",1,0),0)</f>
        <v>0</v>
      </c>
      <c r="CI1039" s="122">
        <f>IF('Copy &amp; Paste Roster Report Here'!$A1036=CI$7,IF('Copy &amp; Paste Roster Report Here'!$M1036="RH",1,0),0)</f>
        <v>0</v>
      </c>
      <c r="CJ1039" s="122">
        <f>IF('Copy &amp; Paste Roster Report Here'!$A1036=CJ$7,IF('Copy &amp; Paste Roster Report Here'!$M1036="RH",1,0),0)</f>
        <v>0</v>
      </c>
      <c r="CK1039" s="122">
        <f>IF('Copy &amp; Paste Roster Report Here'!$A1036=CK$7,IF('Copy &amp; Paste Roster Report Here'!$M1036="RH",1,0),0)</f>
        <v>0</v>
      </c>
      <c r="CL1039" s="122">
        <f>IF('Copy &amp; Paste Roster Report Here'!$A1036=CL$7,IF('Copy &amp; Paste Roster Report Here'!$M1036="RH",1,0),0)</f>
        <v>0</v>
      </c>
      <c r="CM1039" s="122">
        <f>IF('Copy &amp; Paste Roster Report Here'!$A1036=CM$7,IF('Copy &amp; Paste Roster Report Here'!$M1036="RH",1,0),0)</f>
        <v>0</v>
      </c>
      <c r="CN1039" s="122">
        <f>IF('Copy &amp; Paste Roster Report Here'!$A1036=CN$7,IF('Copy &amp; Paste Roster Report Here'!$M1036="RH",1,0),0)</f>
        <v>0</v>
      </c>
      <c r="CO1039" s="122">
        <f>IF('Copy &amp; Paste Roster Report Here'!$A1036=CO$7,IF('Copy &amp; Paste Roster Report Here'!$M1036="RH",1,0),0)</f>
        <v>0</v>
      </c>
      <c r="CP1039" s="122">
        <f>IF('Copy &amp; Paste Roster Report Here'!$A1036=CP$7,IF('Copy &amp; Paste Roster Report Here'!$M1036="RH",1,0),0)</f>
        <v>0</v>
      </c>
      <c r="CQ1039" s="122">
        <f>IF('Copy &amp; Paste Roster Report Here'!$A1036=CQ$7,IF('Copy &amp; Paste Roster Report Here'!$M1036="RH",1,0),0)</f>
        <v>0</v>
      </c>
      <c r="CR1039" s="73">
        <f t="shared" si="254"/>
        <v>0</v>
      </c>
      <c r="CS1039" s="123">
        <f>IF('Copy &amp; Paste Roster Report Here'!$A1036=CS$7,IF('Copy &amp; Paste Roster Report Here'!$M1036="QT",1,0),0)</f>
        <v>0</v>
      </c>
      <c r="CT1039" s="123">
        <f>IF('Copy &amp; Paste Roster Report Here'!$A1036=CT$7,IF('Copy &amp; Paste Roster Report Here'!$M1036="QT",1,0),0)</f>
        <v>0</v>
      </c>
      <c r="CU1039" s="123">
        <f>IF('Copy &amp; Paste Roster Report Here'!$A1036=CU$7,IF('Copy &amp; Paste Roster Report Here'!$M1036="QT",1,0),0)</f>
        <v>0</v>
      </c>
      <c r="CV1039" s="123">
        <f>IF('Copy &amp; Paste Roster Report Here'!$A1036=CV$7,IF('Copy &amp; Paste Roster Report Here'!$M1036="QT",1,0),0)</f>
        <v>0</v>
      </c>
      <c r="CW1039" s="123">
        <f>IF('Copy &amp; Paste Roster Report Here'!$A1036=CW$7,IF('Copy &amp; Paste Roster Report Here'!$M1036="QT",1,0),0)</f>
        <v>0</v>
      </c>
      <c r="CX1039" s="123">
        <f>IF('Copy &amp; Paste Roster Report Here'!$A1036=CX$7,IF('Copy &amp; Paste Roster Report Here'!$M1036="QT",1,0),0)</f>
        <v>0</v>
      </c>
      <c r="CY1039" s="123">
        <f>IF('Copy &amp; Paste Roster Report Here'!$A1036=CY$7,IF('Copy &amp; Paste Roster Report Here'!$M1036="QT",1,0),0)</f>
        <v>0</v>
      </c>
      <c r="CZ1039" s="123">
        <f>IF('Copy &amp; Paste Roster Report Here'!$A1036=CZ$7,IF('Copy &amp; Paste Roster Report Here'!$M1036="QT",1,0),0)</f>
        <v>0</v>
      </c>
      <c r="DA1039" s="123">
        <f>IF('Copy &amp; Paste Roster Report Here'!$A1036=DA$7,IF('Copy &amp; Paste Roster Report Here'!$M1036="QT",1,0),0)</f>
        <v>0</v>
      </c>
      <c r="DB1039" s="123">
        <f>IF('Copy &amp; Paste Roster Report Here'!$A1036=DB$7,IF('Copy &amp; Paste Roster Report Here'!$M1036="QT",1,0),0)</f>
        <v>0</v>
      </c>
      <c r="DC1039" s="123">
        <f>IF('Copy &amp; Paste Roster Report Here'!$A1036=DC$7,IF('Copy &amp; Paste Roster Report Here'!$M1036="QT",1,0),0)</f>
        <v>0</v>
      </c>
      <c r="DD1039" s="73">
        <f t="shared" si="255"/>
        <v>0</v>
      </c>
      <c r="DE1039" s="124">
        <f>IF('Copy &amp; Paste Roster Report Here'!$A1036=DE$7,IF('Copy &amp; Paste Roster Report Here'!$M1036="xxxxxxxxxxx",1,0),0)</f>
        <v>0</v>
      </c>
      <c r="DF1039" s="124">
        <f>IF('Copy &amp; Paste Roster Report Here'!$A1036=DF$7,IF('Copy &amp; Paste Roster Report Here'!$M1036="xxxxxxxxxxx",1,0),0)</f>
        <v>0</v>
      </c>
      <c r="DG1039" s="124">
        <f>IF('Copy &amp; Paste Roster Report Here'!$A1036=DG$7,IF('Copy &amp; Paste Roster Report Here'!$M1036="xxxxxxxxxxx",1,0),0)</f>
        <v>0</v>
      </c>
      <c r="DH1039" s="124">
        <f>IF('Copy &amp; Paste Roster Report Here'!$A1036=DH$7,IF('Copy &amp; Paste Roster Report Here'!$M1036="xxxxxxxxxxx",1,0),0)</f>
        <v>0</v>
      </c>
      <c r="DI1039" s="124">
        <f>IF('Copy &amp; Paste Roster Report Here'!$A1036=DI$7,IF('Copy &amp; Paste Roster Report Here'!$M1036="xxxxxxxxxxx",1,0),0)</f>
        <v>0</v>
      </c>
      <c r="DJ1039" s="124">
        <f>IF('Copy &amp; Paste Roster Report Here'!$A1036=DJ$7,IF('Copy &amp; Paste Roster Report Here'!$M1036="xxxxxxxxxxx",1,0),0)</f>
        <v>0</v>
      </c>
      <c r="DK1039" s="124">
        <f>IF('Copy &amp; Paste Roster Report Here'!$A1036=DK$7,IF('Copy &amp; Paste Roster Report Here'!$M1036="xxxxxxxxxxx",1,0),0)</f>
        <v>0</v>
      </c>
      <c r="DL1039" s="124">
        <f>IF('Copy &amp; Paste Roster Report Here'!$A1036=DL$7,IF('Copy &amp; Paste Roster Report Here'!$M1036="xxxxxxxxxxx",1,0),0)</f>
        <v>0</v>
      </c>
      <c r="DM1039" s="124">
        <f>IF('Copy &amp; Paste Roster Report Here'!$A1036=DM$7,IF('Copy &amp; Paste Roster Report Here'!$M1036="xxxxxxxxxxx",1,0),0)</f>
        <v>0</v>
      </c>
      <c r="DN1039" s="124">
        <f>IF('Copy &amp; Paste Roster Report Here'!$A1036=DN$7,IF('Copy &amp; Paste Roster Report Here'!$M1036="xxxxxxxxxxx",1,0),0)</f>
        <v>0</v>
      </c>
      <c r="DO1039" s="124">
        <f>IF('Copy &amp; Paste Roster Report Here'!$A1036=DO$7,IF('Copy &amp; Paste Roster Report Here'!$M1036="xxxxxxxxxxx",1,0),0)</f>
        <v>0</v>
      </c>
      <c r="DP1039" s="125">
        <f t="shared" si="256"/>
        <v>0</v>
      </c>
      <c r="DQ1039" s="126">
        <f t="shared" si="257"/>
        <v>0</v>
      </c>
    </row>
    <row r="1040" spans="1:121" x14ac:dyDescent="0.25">
      <c r="A1040" s="111">
        <f t="shared" si="243"/>
        <v>0</v>
      </c>
      <c r="B1040" s="111">
        <f t="shared" si="244"/>
        <v>0</v>
      </c>
      <c r="C1040" s="112">
        <f>+('Copy &amp; Paste Roster Report Here'!$P1037-'Copy &amp; Paste Roster Report Here'!$O1037)/30</f>
        <v>0</v>
      </c>
      <c r="D1040" s="112">
        <f>+('Copy &amp; Paste Roster Report Here'!$P1037-'Copy &amp; Paste Roster Report Here'!$O1037)</f>
        <v>0</v>
      </c>
      <c r="E1040" s="111">
        <f>'Copy &amp; Paste Roster Report Here'!N1037</f>
        <v>0</v>
      </c>
      <c r="F1040" s="111" t="str">
        <f t="shared" si="245"/>
        <v>N</v>
      </c>
      <c r="G1040" s="111">
        <f>'Copy &amp; Paste Roster Report Here'!R1037</f>
        <v>0</v>
      </c>
      <c r="H1040" s="113">
        <f t="shared" si="246"/>
        <v>0</v>
      </c>
      <c r="I1040" s="112">
        <f>IF(F1040="N",$F$5-'Copy &amp; Paste Roster Report Here'!O1037,+'Copy &amp; Paste Roster Report Here'!Q1037-'Copy &amp; Paste Roster Report Here'!O1037)</f>
        <v>0</v>
      </c>
      <c r="J1040" s="114">
        <f t="shared" si="247"/>
        <v>0</v>
      </c>
      <c r="K1040" s="114">
        <f t="shared" si="248"/>
        <v>0</v>
      </c>
      <c r="L1040" s="115">
        <f>'Copy &amp; Paste Roster Report Here'!F1037</f>
        <v>0</v>
      </c>
      <c r="M1040" s="116">
        <f t="shared" si="249"/>
        <v>0</v>
      </c>
      <c r="N1040" s="117">
        <f>IF('Copy &amp; Paste Roster Report Here'!$A1037='Analytical Tests'!N$7,IF($F1040="Y",+$H1040*N$6,0),0)</f>
        <v>0</v>
      </c>
      <c r="O1040" s="117">
        <f>IF('Copy &amp; Paste Roster Report Here'!$A1037='Analytical Tests'!O$7,IF($F1040="Y",+$H1040*O$6,0),0)</f>
        <v>0</v>
      </c>
      <c r="P1040" s="117">
        <f>IF('Copy &amp; Paste Roster Report Here'!$A1037='Analytical Tests'!P$7,IF($F1040="Y",+$H1040*P$6,0),0)</f>
        <v>0</v>
      </c>
      <c r="Q1040" s="117">
        <f>IF('Copy &amp; Paste Roster Report Here'!$A1037='Analytical Tests'!Q$7,IF($F1040="Y",+$H1040*Q$6,0),0)</f>
        <v>0</v>
      </c>
      <c r="R1040" s="117">
        <f>IF('Copy &amp; Paste Roster Report Here'!$A1037='Analytical Tests'!R$7,IF($F1040="Y",+$H1040*R$6,0),0)</f>
        <v>0</v>
      </c>
      <c r="S1040" s="117">
        <f>IF('Copy &amp; Paste Roster Report Here'!$A1037='Analytical Tests'!S$7,IF($F1040="Y",+$H1040*S$6,0),0)</f>
        <v>0</v>
      </c>
      <c r="T1040" s="117">
        <f>IF('Copy &amp; Paste Roster Report Here'!$A1037='Analytical Tests'!T$7,IF($F1040="Y",+$H1040*T$6,0),0)</f>
        <v>0</v>
      </c>
      <c r="U1040" s="117">
        <f>IF('Copy &amp; Paste Roster Report Here'!$A1037='Analytical Tests'!U$7,IF($F1040="Y",+$H1040*U$6,0),0)</f>
        <v>0</v>
      </c>
      <c r="V1040" s="117">
        <f>IF('Copy &amp; Paste Roster Report Here'!$A1037='Analytical Tests'!V$7,IF($F1040="Y",+$H1040*V$6,0),0)</f>
        <v>0</v>
      </c>
      <c r="W1040" s="117">
        <f>IF('Copy &amp; Paste Roster Report Here'!$A1037='Analytical Tests'!W$7,IF($F1040="Y",+$H1040*W$6,0),0)</f>
        <v>0</v>
      </c>
      <c r="X1040" s="117">
        <f>IF('Copy &amp; Paste Roster Report Here'!$A1037='Analytical Tests'!X$7,IF($F1040="Y",+$H1040*X$6,0),0)</f>
        <v>0</v>
      </c>
      <c r="Y1040" s="117" t="b">
        <f>IF('Copy &amp; Paste Roster Report Here'!$A1037='Analytical Tests'!Y$7,IF($F1040="N",IF($J1040&gt;=$C1040,Y$6,+($I1040/$D1040)*Y$6),0))</f>
        <v>0</v>
      </c>
      <c r="Z1040" s="117" t="b">
        <f>IF('Copy &amp; Paste Roster Report Here'!$A1037='Analytical Tests'!Z$7,IF($F1040="N",IF($J1040&gt;=$C1040,Z$6,+($I1040/$D1040)*Z$6),0))</f>
        <v>0</v>
      </c>
      <c r="AA1040" s="117" t="b">
        <f>IF('Copy &amp; Paste Roster Report Here'!$A1037='Analytical Tests'!AA$7,IF($F1040="N",IF($J1040&gt;=$C1040,AA$6,+($I1040/$D1040)*AA$6),0))</f>
        <v>0</v>
      </c>
      <c r="AB1040" s="117" t="b">
        <f>IF('Copy &amp; Paste Roster Report Here'!$A1037='Analytical Tests'!AB$7,IF($F1040="N",IF($J1040&gt;=$C1040,AB$6,+($I1040/$D1040)*AB$6),0))</f>
        <v>0</v>
      </c>
      <c r="AC1040" s="117" t="b">
        <f>IF('Copy &amp; Paste Roster Report Here'!$A1037='Analytical Tests'!AC$7,IF($F1040="N",IF($J1040&gt;=$C1040,AC$6,+($I1040/$D1040)*AC$6),0))</f>
        <v>0</v>
      </c>
      <c r="AD1040" s="117" t="b">
        <f>IF('Copy &amp; Paste Roster Report Here'!$A1037='Analytical Tests'!AD$7,IF($F1040="N",IF($J1040&gt;=$C1040,AD$6,+($I1040/$D1040)*AD$6),0))</f>
        <v>0</v>
      </c>
      <c r="AE1040" s="117" t="b">
        <f>IF('Copy &amp; Paste Roster Report Here'!$A1037='Analytical Tests'!AE$7,IF($F1040="N",IF($J1040&gt;=$C1040,AE$6,+($I1040/$D1040)*AE$6),0))</f>
        <v>0</v>
      </c>
      <c r="AF1040" s="117" t="b">
        <f>IF('Copy &amp; Paste Roster Report Here'!$A1037='Analytical Tests'!AF$7,IF($F1040="N",IF($J1040&gt;=$C1040,AF$6,+($I1040/$D1040)*AF$6),0))</f>
        <v>0</v>
      </c>
      <c r="AG1040" s="117" t="b">
        <f>IF('Copy &amp; Paste Roster Report Here'!$A1037='Analytical Tests'!AG$7,IF($F1040="N",IF($J1040&gt;=$C1040,AG$6,+($I1040/$D1040)*AG$6),0))</f>
        <v>0</v>
      </c>
      <c r="AH1040" s="117" t="b">
        <f>IF('Copy &amp; Paste Roster Report Here'!$A1037='Analytical Tests'!AH$7,IF($F1040="N",IF($J1040&gt;=$C1040,AH$6,+($I1040/$D1040)*AH$6),0))</f>
        <v>0</v>
      </c>
      <c r="AI1040" s="117" t="b">
        <f>IF('Copy &amp; Paste Roster Report Here'!$A1037='Analytical Tests'!AI$7,IF($F1040="N",IF($J1040&gt;=$C1040,AI$6,+($I1040/$D1040)*AI$6),0))</f>
        <v>0</v>
      </c>
      <c r="AJ1040" s="79"/>
      <c r="AK1040" s="118">
        <f>IF('Copy &amp; Paste Roster Report Here'!$A1037=AK$7,IF('Copy &amp; Paste Roster Report Here'!$M1037="FT",1,0),0)</f>
        <v>0</v>
      </c>
      <c r="AL1040" s="118">
        <f>IF('Copy &amp; Paste Roster Report Here'!$A1037=AL$7,IF('Copy &amp; Paste Roster Report Here'!$M1037="FT",1,0),0)</f>
        <v>0</v>
      </c>
      <c r="AM1040" s="118">
        <f>IF('Copy &amp; Paste Roster Report Here'!$A1037=AM$7,IF('Copy &amp; Paste Roster Report Here'!$M1037="FT",1,0),0)</f>
        <v>0</v>
      </c>
      <c r="AN1040" s="118">
        <f>IF('Copy &amp; Paste Roster Report Here'!$A1037=AN$7,IF('Copy &amp; Paste Roster Report Here'!$M1037="FT",1,0),0)</f>
        <v>0</v>
      </c>
      <c r="AO1040" s="118">
        <f>IF('Copy &amp; Paste Roster Report Here'!$A1037=AO$7,IF('Copy &amp; Paste Roster Report Here'!$M1037="FT",1,0),0)</f>
        <v>0</v>
      </c>
      <c r="AP1040" s="118">
        <f>IF('Copy &amp; Paste Roster Report Here'!$A1037=AP$7,IF('Copy &amp; Paste Roster Report Here'!$M1037="FT",1,0),0)</f>
        <v>0</v>
      </c>
      <c r="AQ1040" s="118">
        <f>IF('Copy &amp; Paste Roster Report Here'!$A1037=AQ$7,IF('Copy &amp; Paste Roster Report Here'!$M1037="FT",1,0),0)</f>
        <v>0</v>
      </c>
      <c r="AR1040" s="118">
        <f>IF('Copy &amp; Paste Roster Report Here'!$A1037=AR$7,IF('Copy &amp; Paste Roster Report Here'!$M1037="FT",1,0),0)</f>
        <v>0</v>
      </c>
      <c r="AS1040" s="118">
        <f>IF('Copy &amp; Paste Roster Report Here'!$A1037=AS$7,IF('Copy &amp; Paste Roster Report Here'!$M1037="FT",1,0),0)</f>
        <v>0</v>
      </c>
      <c r="AT1040" s="118">
        <f>IF('Copy &amp; Paste Roster Report Here'!$A1037=AT$7,IF('Copy &amp; Paste Roster Report Here'!$M1037="FT",1,0),0)</f>
        <v>0</v>
      </c>
      <c r="AU1040" s="118">
        <f>IF('Copy &amp; Paste Roster Report Here'!$A1037=AU$7,IF('Copy &amp; Paste Roster Report Here'!$M1037="FT",1,0),0)</f>
        <v>0</v>
      </c>
      <c r="AV1040" s="73">
        <f t="shared" si="250"/>
        <v>0</v>
      </c>
      <c r="AW1040" s="119">
        <f>IF('Copy &amp; Paste Roster Report Here'!$A1037=AW$7,IF('Copy &amp; Paste Roster Report Here'!$M1037="HT",1,0),0)</f>
        <v>0</v>
      </c>
      <c r="AX1040" s="119">
        <f>IF('Copy &amp; Paste Roster Report Here'!$A1037=AX$7,IF('Copy &amp; Paste Roster Report Here'!$M1037="HT",1,0),0)</f>
        <v>0</v>
      </c>
      <c r="AY1040" s="119">
        <f>IF('Copy &amp; Paste Roster Report Here'!$A1037=AY$7,IF('Copy &amp; Paste Roster Report Here'!$M1037="HT",1,0),0)</f>
        <v>0</v>
      </c>
      <c r="AZ1040" s="119">
        <f>IF('Copy &amp; Paste Roster Report Here'!$A1037=AZ$7,IF('Copy &amp; Paste Roster Report Here'!$M1037="HT",1,0),0)</f>
        <v>0</v>
      </c>
      <c r="BA1040" s="119">
        <f>IF('Copy &amp; Paste Roster Report Here'!$A1037=BA$7,IF('Copy &amp; Paste Roster Report Here'!$M1037="HT",1,0),0)</f>
        <v>0</v>
      </c>
      <c r="BB1040" s="119">
        <f>IF('Copy &amp; Paste Roster Report Here'!$A1037=BB$7,IF('Copy &amp; Paste Roster Report Here'!$M1037="HT",1,0),0)</f>
        <v>0</v>
      </c>
      <c r="BC1040" s="119">
        <f>IF('Copy &amp; Paste Roster Report Here'!$A1037=BC$7,IF('Copy &amp; Paste Roster Report Here'!$M1037="HT",1,0),0)</f>
        <v>0</v>
      </c>
      <c r="BD1040" s="119">
        <f>IF('Copy &amp; Paste Roster Report Here'!$A1037=BD$7,IF('Copy &amp; Paste Roster Report Here'!$M1037="HT",1,0),0)</f>
        <v>0</v>
      </c>
      <c r="BE1040" s="119">
        <f>IF('Copy &amp; Paste Roster Report Here'!$A1037=BE$7,IF('Copy &amp; Paste Roster Report Here'!$M1037="HT",1,0),0)</f>
        <v>0</v>
      </c>
      <c r="BF1040" s="119">
        <f>IF('Copy &amp; Paste Roster Report Here'!$A1037=BF$7,IF('Copy &amp; Paste Roster Report Here'!$M1037="HT",1,0),0)</f>
        <v>0</v>
      </c>
      <c r="BG1040" s="119">
        <f>IF('Copy &amp; Paste Roster Report Here'!$A1037=BG$7,IF('Copy &amp; Paste Roster Report Here'!$M1037="HT",1,0),0)</f>
        <v>0</v>
      </c>
      <c r="BH1040" s="73">
        <f t="shared" si="251"/>
        <v>0</v>
      </c>
      <c r="BI1040" s="120">
        <f>IF('Copy &amp; Paste Roster Report Here'!$A1037=BI$7,IF('Copy &amp; Paste Roster Report Here'!$M1037="MT",1,0),0)</f>
        <v>0</v>
      </c>
      <c r="BJ1040" s="120">
        <f>IF('Copy &amp; Paste Roster Report Here'!$A1037=BJ$7,IF('Copy &amp; Paste Roster Report Here'!$M1037="MT",1,0),0)</f>
        <v>0</v>
      </c>
      <c r="BK1040" s="120">
        <f>IF('Copy &amp; Paste Roster Report Here'!$A1037=BK$7,IF('Copy &amp; Paste Roster Report Here'!$M1037="MT",1,0),0)</f>
        <v>0</v>
      </c>
      <c r="BL1040" s="120">
        <f>IF('Copy &amp; Paste Roster Report Here'!$A1037=BL$7,IF('Copy &amp; Paste Roster Report Here'!$M1037="MT",1,0),0)</f>
        <v>0</v>
      </c>
      <c r="BM1040" s="120">
        <f>IF('Copy &amp; Paste Roster Report Here'!$A1037=BM$7,IF('Copy &amp; Paste Roster Report Here'!$M1037="MT",1,0),0)</f>
        <v>0</v>
      </c>
      <c r="BN1040" s="120">
        <f>IF('Copy &amp; Paste Roster Report Here'!$A1037=BN$7,IF('Copy &amp; Paste Roster Report Here'!$M1037="MT",1,0),0)</f>
        <v>0</v>
      </c>
      <c r="BO1040" s="120">
        <f>IF('Copy &amp; Paste Roster Report Here'!$A1037=BO$7,IF('Copy &amp; Paste Roster Report Here'!$M1037="MT",1,0),0)</f>
        <v>0</v>
      </c>
      <c r="BP1040" s="120">
        <f>IF('Copy &amp; Paste Roster Report Here'!$A1037=BP$7,IF('Copy &amp; Paste Roster Report Here'!$M1037="MT",1,0),0)</f>
        <v>0</v>
      </c>
      <c r="BQ1040" s="120">
        <f>IF('Copy &amp; Paste Roster Report Here'!$A1037=BQ$7,IF('Copy &amp; Paste Roster Report Here'!$M1037="MT",1,0),0)</f>
        <v>0</v>
      </c>
      <c r="BR1040" s="120">
        <f>IF('Copy &amp; Paste Roster Report Here'!$A1037=BR$7,IF('Copy &amp; Paste Roster Report Here'!$M1037="MT",1,0),0)</f>
        <v>0</v>
      </c>
      <c r="BS1040" s="120">
        <f>IF('Copy &amp; Paste Roster Report Here'!$A1037=BS$7,IF('Copy &amp; Paste Roster Report Here'!$M1037="MT",1,0),0)</f>
        <v>0</v>
      </c>
      <c r="BT1040" s="73">
        <f t="shared" si="252"/>
        <v>0</v>
      </c>
      <c r="BU1040" s="121">
        <f>IF('Copy &amp; Paste Roster Report Here'!$A1037=BU$7,IF('Copy &amp; Paste Roster Report Here'!$M1037="fy",1,0),0)</f>
        <v>0</v>
      </c>
      <c r="BV1040" s="121">
        <f>IF('Copy &amp; Paste Roster Report Here'!$A1037=BV$7,IF('Copy &amp; Paste Roster Report Here'!$M1037="fy",1,0),0)</f>
        <v>0</v>
      </c>
      <c r="BW1040" s="121">
        <f>IF('Copy &amp; Paste Roster Report Here'!$A1037=BW$7,IF('Copy &amp; Paste Roster Report Here'!$M1037="fy",1,0),0)</f>
        <v>0</v>
      </c>
      <c r="BX1040" s="121">
        <f>IF('Copy &amp; Paste Roster Report Here'!$A1037=BX$7,IF('Copy &amp; Paste Roster Report Here'!$M1037="fy",1,0),0)</f>
        <v>0</v>
      </c>
      <c r="BY1040" s="121">
        <f>IF('Copy &amp; Paste Roster Report Here'!$A1037=BY$7,IF('Copy &amp; Paste Roster Report Here'!$M1037="fy",1,0),0)</f>
        <v>0</v>
      </c>
      <c r="BZ1040" s="121">
        <f>IF('Copy &amp; Paste Roster Report Here'!$A1037=BZ$7,IF('Copy &amp; Paste Roster Report Here'!$M1037="fy",1,0),0)</f>
        <v>0</v>
      </c>
      <c r="CA1040" s="121">
        <f>IF('Copy &amp; Paste Roster Report Here'!$A1037=CA$7,IF('Copy &amp; Paste Roster Report Here'!$M1037="fy",1,0),0)</f>
        <v>0</v>
      </c>
      <c r="CB1040" s="121">
        <f>IF('Copy &amp; Paste Roster Report Here'!$A1037=CB$7,IF('Copy &amp; Paste Roster Report Here'!$M1037="fy",1,0),0)</f>
        <v>0</v>
      </c>
      <c r="CC1040" s="121">
        <f>IF('Copy &amp; Paste Roster Report Here'!$A1037=CC$7,IF('Copy &amp; Paste Roster Report Here'!$M1037="fy",1,0),0)</f>
        <v>0</v>
      </c>
      <c r="CD1040" s="121">
        <f>IF('Copy &amp; Paste Roster Report Here'!$A1037=CD$7,IF('Copy &amp; Paste Roster Report Here'!$M1037="fy",1,0),0)</f>
        <v>0</v>
      </c>
      <c r="CE1040" s="121">
        <f>IF('Copy &amp; Paste Roster Report Here'!$A1037=CE$7,IF('Copy &amp; Paste Roster Report Here'!$M1037="fy",1,0),0)</f>
        <v>0</v>
      </c>
      <c r="CF1040" s="73">
        <f t="shared" si="253"/>
        <v>0</v>
      </c>
      <c r="CG1040" s="122">
        <f>IF('Copy &amp; Paste Roster Report Here'!$A1037=CG$7,IF('Copy &amp; Paste Roster Report Here'!$M1037="RH",1,0),0)</f>
        <v>0</v>
      </c>
      <c r="CH1040" s="122">
        <f>IF('Copy &amp; Paste Roster Report Here'!$A1037=CH$7,IF('Copy &amp; Paste Roster Report Here'!$M1037="RH",1,0),0)</f>
        <v>0</v>
      </c>
      <c r="CI1040" s="122">
        <f>IF('Copy &amp; Paste Roster Report Here'!$A1037=CI$7,IF('Copy &amp; Paste Roster Report Here'!$M1037="RH",1,0),0)</f>
        <v>0</v>
      </c>
      <c r="CJ1040" s="122">
        <f>IF('Copy &amp; Paste Roster Report Here'!$A1037=CJ$7,IF('Copy &amp; Paste Roster Report Here'!$M1037="RH",1,0),0)</f>
        <v>0</v>
      </c>
      <c r="CK1040" s="122">
        <f>IF('Copy &amp; Paste Roster Report Here'!$A1037=CK$7,IF('Copy &amp; Paste Roster Report Here'!$M1037="RH",1,0),0)</f>
        <v>0</v>
      </c>
      <c r="CL1040" s="122">
        <f>IF('Copy &amp; Paste Roster Report Here'!$A1037=CL$7,IF('Copy &amp; Paste Roster Report Here'!$M1037="RH",1,0),0)</f>
        <v>0</v>
      </c>
      <c r="CM1040" s="122">
        <f>IF('Copy &amp; Paste Roster Report Here'!$A1037=CM$7,IF('Copy &amp; Paste Roster Report Here'!$M1037="RH",1,0),0)</f>
        <v>0</v>
      </c>
      <c r="CN1040" s="122">
        <f>IF('Copy &amp; Paste Roster Report Here'!$A1037=CN$7,IF('Copy &amp; Paste Roster Report Here'!$M1037="RH",1,0),0)</f>
        <v>0</v>
      </c>
      <c r="CO1040" s="122">
        <f>IF('Copy &amp; Paste Roster Report Here'!$A1037=CO$7,IF('Copy &amp; Paste Roster Report Here'!$M1037="RH",1,0),0)</f>
        <v>0</v>
      </c>
      <c r="CP1040" s="122">
        <f>IF('Copy &amp; Paste Roster Report Here'!$A1037=CP$7,IF('Copy &amp; Paste Roster Report Here'!$M1037="RH",1,0),0)</f>
        <v>0</v>
      </c>
      <c r="CQ1040" s="122">
        <f>IF('Copy &amp; Paste Roster Report Here'!$A1037=CQ$7,IF('Copy &amp; Paste Roster Report Here'!$M1037="RH",1,0),0)</f>
        <v>0</v>
      </c>
      <c r="CR1040" s="73">
        <f t="shared" si="254"/>
        <v>0</v>
      </c>
      <c r="CS1040" s="123">
        <f>IF('Copy &amp; Paste Roster Report Here'!$A1037=CS$7,IF('Copy &amp; Paste Roster Report Here'!$M1037="QT",1,0),0)</f>
        <v>0</v>
      </c>
      <c r="CT1040" s="123">
        <f>IF('Copy &amp; Paste Roster Report Here'!$A1037=CT$7,IF('Copy &amp; Paste Roster Report Here'!$M1037="QT",1,0),0)</f>
        <v>0</v>
      </c>
      <c r="CU1040" s="123">
        <f>IF('Copy &amp; Paste Roster Report Here'!$A1037=CU$7,IF('Copy &amp; Paste Roster Report Here'!$M1037="QT",1,0),0)</f>
        <v>0</v>
      </c>
      <c r="CV1040" s="123">
        <f>IF('Copy &amp; Paste Roster Report Here'!$A1037=CV$7,IF('Copy &amp; Paste Roster Report Here'!$M1037="QT",1,0),0)</f>
        <v>0</v>
      </c>
      <c r="CW1040" s="123">
        <f>IF('Copy &amp; Paste Roster Report Here'!$A1037=CW$7,IF('Copy &amp; Paste Roster Report Here'!$M1037="QT",1,0),0)</f>
        <v>0</v>
      </c>
      <c r="CX1040" s="123">
        <f>IF('Copy &amp; Paste Roster Report Here'!$A1037=CX$7,IF('Copy &amp; Paste Roster Report Here'!$M1037="QT",1,0),0)</f>
        <v>0</v>
      </c>
      <c r="CY1040" s="123">
        <f>IF('Copy &amp; Paste Roster Report Here'!$A1037=CY$7,IF('Copy &amp; Paste Roster Report Here'!$M1037="QT",1,0),0)</f>
        <v>0</v>
      </c>
      <c r="CZ1040" s="123">
        <f>IF('Copy &amp; Paste Roster Report Here'!$A1037=CZ$7,IF('Copy &amp; Paste Roster Report Here'!$M1037="QT",1,0),0)</f>
        <v>0</v>
      </c>
      <c r="DA1040" s="123">
        <f>IF('Copy &amp; Paste Roster Report Here'!$A1037=DA$7,IF('Copy &amp; Paste Roster Report Here'!$M1037="QT",1,0),0)</f>
        <v>0</v>
      </c>
      <c r="DB1040" s="123">
        <f>IF('Copy &amp; Paste Roster Report Here'!$A1037=DB$7,IF('Copy &amp; Paste Roster Report Here'!$M1037="QT",1,0),0)</f>
        <v>0</v>
      </c>
      <c r="DC1040" s="123">
        <f>IF('Copy &amp; Paste Roster Report Here'!$A1037=DC$7,IF('Copy &amp; Paste Roster Report Here'!$M1037="QT",1,0),0)</f>
        <v>0</v>
      </c>
      <c r="DD1040" s="73">
        <f t="shared" si="255"/>
        <v>0</v>
      </c>
      <c r="DE1040" s="124">
        <f>IF('Copy &amp; Paste Roster Report Here'!$A1037=DE$7,IF('Copy &amp; Paste Roster Report Here'!$M1037="xxxxxxxxxxx",1,0),0)</f>
        <v>0</v>
      </c>
      <c r="DF1040" s="124">
        <f>IF('Copy &amp; Paste Roster Report Here'!$A1037=DF$7,IF('Copy &amp; Paste Roster Report Here'!$M1037="xxxxxxxxxxx",1,0),0)</f>
        <v>0</v>
      </c>
      <c r="DG1040" s="124">
        <f>IF('Copy &amp; Paste Roster Report Here'!$A1037=DG$7,IF('Copy &amp; Paste Roster Report Here'!$M1037="xxxxxxxxxxx",1,0),0)</f>
        <v>0</v>
      </c>
      <c r="DH1040" s="124">
        <f>IF('Copy &amp; Paste Roster Report Here'!$A1037=DH$7,IF('Copy &amp; Paste Roster Report Here'!$M1037="xxxxxxxxxxx",1,0),0)</f>
        <v>0</v>
      </c>
      <c r="DI1040" s="124">
        <f>IF('Copy &amp; Paste Roster Report Here'!$A1037=DI$7,IF('Copy &amp; Paste Roster Report Here'!$M1037="xxxxxxxxxxx",1,0),0)</f>
        <v>0</v>
      </c>
      <c r="DJ1040" s="124">
        <f>IF('Copy &amp; Paste Roster Report Here'!$A1037=DJ$7,IF('Copy &amp; Paste Roster Report Here'!$M1037="xxxxxxxxxxx",1,0),0)</f>
        <v>0</v>
      </c>
      <c r="DK1040" s="124">
        <f>IF('Copy &amp; Paste Roster Report Here'!$A1037=DK$7,IF('Copy &amp; Paste Roster Report Here'!$M1037="xxxxxxxxxxx",1,0),0)</f>
        <v>0</v>
      </c>
      <c r="DL1040" s="124">
        <f>IF('Copy &amp; Paste Roster Report Here'!$A1037=DL$7,IF('Copy &amp; Paste Roster Report Here'!$M1037="xxxxxxxxxxx",1,0),0)</f>
        <v>0</v>
      </c>
      <c r="DM1040" s="124">
        <f>IF('Copy &amp; Paste Roster Report Here'!$A1037=DM$7,IF('Copy &amp; Paste Roster Report Here'!$M1037="xxxxxxxxxxx",1,0),0)</f>
        <v>0</v>
      </c>
      <c r="DN1040" s="124">
        <f>IF('Copy &amp; Paste Roster Report Here'!$A1037=DN$7,IF('Copy &amp; Paste Roster Report Here'!$M1037="xxxxxxxxxxx",1,0),0)</f>
        <v>0</v>
      </c>
      <c r="DO1040" s="124">
        <f>IF('Copy &amp; Paste Roster Report Here'!$A1037=DO$7,IF('Copy &amp; Paste Roster Report Here'!$M1037="xxxxxxxxxxx",1,0),0)</f>
        <v>0</v>
      </c>
      <c r="DP1040" s="125">
        <f t="shared" si="256"/>
        <v>0</v>
      </c>
      <c r="DQ1040" s="126">
        <f t="shared" si="257"/>
        <v>0</v>
      </c>
    </row>
    <row r="1041" spans="1:121" x14ac:dyDescent="0.25">
      <c r="A1041" s="111">
        <f t="shared" si="243"/>
        <v>0</v>
      </c>
      <c r="B1041" s="111">
        <f t="shared" si="244"/>
        <v>0</v>
      </c>
      <c r="C1041" s="112">
        <f>+('Copy &amp; Paste Roster Report Here'!$P1038-'Copy &amp; Paste Roster Report Here'!$O1038)/30</f>
        <v>0</v>
      </c>
      <c r="D1041" s="112">
        <f>+('Copy &amp; Paste Roster Report Here'!$P1038-'Copy &amp; Paste Roster Report Here'!$O1038)</f>
        <v>0</v>
      </c>
      <c r="E1041" s="111">
        <f>'Copy &amp; Paste Roster Report Here'!N1038</f>
        <v>0</v>
      </c>
      <c r="F1041" s="111" t="str">
        <f t="shared" si="245"/>
        <v>N</v>
      </c>
      <c r="G1041" s="111">
        <f>'Copy &amp; Paste Roster Report Here'!R1038</f>
        <v>0</v>
      </c>
      <c r="H1041" s="113">
        <f t="shared" si="246"/>
        <v>0</v>
      </c>
      <c r="I1041" s="112">
        <f>IF(F1041="N",$F$5-'Copy &amp; Paste Roster Report Here'!O1038,+'Copy &amp; Paste Roster Report Here'!Q1038-'Copy &amp; Paste Roster Report Here'!O1038)</f>
        <v>0</v>
      </c>
      <c r="J1041" s="114">
        <f t="shared" si="247"/>
        <v>0</v>
      </c>
      <c r="K1041" s="114">
        <f t="shared" si="248"/>
        <v>0</v>
      </c>
      <c r="L1041" s="115">
        <f>'Copy &amp; Paste Roster Report Here'!F1038</f>
        <v>0</v>
      </c>
      <c r="M1041" s="116">
        <f t="shared" si="249"/>
        <v>0</v>
      </c>
      <c r="N1041" s="117">
        <f>IF('Copy &amp; Paste Roster Report Here'!$A1038='Analytical Tests'!N$7,IF($F1041="Y",+$H1041*N$6,0),0)</f>
        <v>0</v>
      </c>
      <c r="O1041" s="117">
        <f>IF('Copy &amp; Paste Roster Report Here'!$A1038='Analytical Tests'!O$7,IF($F1041="Y",+$H1041*O$6,0),0)</f>
        <v>0</v>
      </c>
      <c r="P1041" s="117">
        <f>IF('Copy &amp; Paste Roster Report Here'!$A1038='Analytical Tests'!P$7,IF($F1041="Y",+$H1041*P$6,0),0)</f>
        <v>0</v>
      </c>
      <c r="Q1041" s="117">
        <f>IF('Copy &amp; Paste Roster Report Here'!$A1038='Analytical Tests'!Q$7,IF($F1041="Y",+$H1041*Q$6,0),0)</f>
        <v>0</v>
      </c>
      <c r="R1041" s="117">
        <f>IF('Copy &amp; Paste Roster Report Here'!$A1038='Analytical Tests'!R$7,IF($F1041="Y",+$H1041*R$6,0),0)</f>
        <v>0</v>
      </c>
      <c r="S1041" s="117">
        <f>IF('Copy &amp; Paste Roster Report Here'!$A1038='Analytical Tests'!S$7,IF($F1041="Y",+$H1041*S$6,0),0)</f>
        <v>0</v>
      </c>
      <c r="T1041" s="117">
        <f>IF('Copy &amp; Paste Roster Report Here'!$A1038='Analytical Tests'!T$7,IF($F1041="Y",+$H1041*T$6,0),0)</f>
        <v>0</v>
      </c>
      <c r="U1041" s="117">
        <f>IF('Copy &amp; Paste Roster Report Here'!$A1038='Analytical Tests'!U$7,IF($F1041="Y",+$H1041*U$6,0),0)</f>
        <v>0</v>
      </c>
      <c r="V1041" s="117">
        <f>IF('Copy &amp; Paste Roster Report Here'!$A1038='Analytical Tests'!V$7,IF($F1041="Y",+$H1041*V$6,0),0)</f>
        <v>0</v>
      </c>
      <c r="W1041" s="117">
        <f>IF('Copy &amp; Paste Roster Report Here'!$A1038='Analytical Tests'!W$7,IF($F1041="Y",+$H1041*W$6,0),0)</f>
        <v>0</v>
      </c>
      <c r="X1041" s="117">
        <f>IF('Copy &amp; Paste Roster Report Here'!$A1038='Analytical Tests'!X$7,IF($F1041="Y",+$H1041*X$6,0),0)</f>
        <v>0</v>
      </c>
      <c r="Y1041" s="117" t="b">
        <f>IF('Copy &amp; Paste Roster Report Here'!$A1038='Analytical Tests'!Y$7,IF($F1041="N",IF($J1041&gt;=$C1041,Y$6,+($I1041/$D1041)*Y$6),0))</f>
        <v>0</v>
      </c>
      <c r="Z1041" s="117" t="b">
        <f>IF('Copy &amp; Paste Roster Report Here'!$A1038='Analytical Tests'!Z$7,IF($F1041="N",IF($J1041&gt;=$C1041,Z$6,+($I1041/$D1041)*Z$6),0))</f>
        <v>0</v>
      </c>
      <c r="AA1041" s="117" t="b">
        <f>IF('Copy &amp; Paste Roster Report Here'!$A1038='Analytical Tests'!AA$7,IF($F1041="N",IF($J1041&gt;=$C1041,AA$6,+($I1041/$D1041)*AA$6),0))</f>
        <v>0</v>
      </c>
      <c r="AB1041" s="117" t="b">
        <f>IF('Copy &amp; Paste Roster Report Here'!$A1038='Analytical Tests'!AB$7,IF($F1041="N",IF($J1041&gt;=$C1041,AB$6,+($I1041/$D1041)*AB$6),0))</f>
        <v>0</v>
      </c>
      <c r="AC1041" s="117" t="b">
        <f>IF('Copy &amp; Paste Roster Report Here'!$A1038='Analytical Tests'!AC$7,IF($F1041="N",IF($J1041&gt;=$C1041,AC$6,+($I1041/$D1041)*AC$6),0))</f>
        <v>0</v>
      </c>
      <c r="AD1041" s="117" t="b">
        <f>IF('Copy &amp; Paste Roster Report Here'!$A1038='Analytical Tests'!AD$7,IF($F1041="N",IF($J1041&gt;=$C1041,AD$6,+($I1041/$D1041)*AD$6),0))</f>
        <v>0</v>
      </c>
      <c r="AE1041" s="117" t="b">
        <f>IF('Copy &amp; Paste Roster Report Here'!$A1038='Analytical Tests'!AE$7,IF($F1041="N",IF($J1041&gt;=$C1041,AE$6,+($I1041/$D1041)*AE$6),0))</f>
        <v>0</v>
      </c>
      <c r="AF1041" s="117" t="b">
        <f>IF('Copy &amp; Paste Roster Report Here'!$A1038='Analytical Tests'!AF$7,IF($F1041="N",IF($J1041&gt;=$C1041,AF$6,+($I1041/$D1041)*AF$6),0))</f>
        <v>0</v>
      </c>
      <c r="AG1041" s="117" t="b">
        <f>IF('Copy &amp; Paste Roster Report Here'!$A1038='Analytical Tests'!AG$7,IF($F1041="N",IF($J1041&gt;=$C1041,AG$6,+($I1041/$D1041)*AG$6),0))</f>
        <v>0</v>
      </c>
      <c r="AH1041" s="117" t="b">
        <f>IF('Copy &amp; Paste Roster Report Here'!$A1038='Analytical Tests'!AH$7,IF($F1041="N",IF($J1041&gt;=$C1041,AH$6,+($I1041/$D1041)*AH$6),0))</f>
        <v>0</v>
      </c>
      <c r="AI1041" s="117" t="b">
        <f>IF('Copy &amp; Paste Roster Report Here'!$A1038='Analytical Tests'!AI$7,IF($F1041="N",IF($J1041&gt;=$C1041,AI$6,+($I1041/$D1041)*AI$6),0))</f>
        <v>0</v>
      </c>
      <c r="AJ1041" s="79"/>
      <c r="AK1041" s="118">
        <f>IF('Copy &amp; Paste Roster Report Here'!$A1038=AK$7,IF('Copy &amp; Paste Roster Report Here'!$M1038="FT",1,0),0)</f>
        <v>0</v>
      </c>
      <c r="AL1041" s="118">
        <f>IF('Copy &amp; Paste Roster Report Here'!$A1038=AL$7,IF('Copy &amp; Paste Roster Report Here'!$M1038="FT",1,0),0)</f>
        <v>0</v>
      </c>
      <c r="AM1041" s="118">
        <f>IF('Copy &amp; Paste Roster Report Here'!$A1038=AM$7,IF('Copy &amp; Paste Roster Report Here'!$M1038="FT",1,0),0)</f>
        <v>0</v>
      </c>
      <c r="AN1041" s="118">
        <f>IF('Copy &amp; Paste Roster Report Here'!$A1038=AN$7,IF('Copy &amp; Paste Roster Report Here'!$M1038="FT",1,0),0)</f>
        <v>0</v>
      </c>
      <c r="AO1041" s="118">
        <f>IF('Copy &amp; Paste Roster Report Here'!$A1038=AO$7,IF('Copy &amp; Paste Roster Report Here'!$M1038="FT",1,0),0)</f>
        <v>0</v>
      </c>
      <c r="AP1041" s="118">
        <f>IF('Copy &amp; Paste Roster Report Here'!$A1038=AP$7,IF('Copy &amp; Paste Roster Report Here'!$M1038="FT",1,0),0)</f>
        <v>0</v>
      </c>
      <c r="AQ1041" s="118">
        <f>IF('Copy &amp; Paste Roster Report Here'!$A1038=AQ$7,IF('Copy &amp; Paste Roster Report Here'!$M1038="FT",1,0),0)</f>
        <v>0</v>
      </c>
      <c r="AR1041" s="118">
        <f>IF('Copy &amp; Paste Roster Report Here'!$A1038=AR$7,IF('Copy &amp; Paste Roster Report Here'!$M1038="FT",1,0),0)</f>
        <v>0</v>
      </c>
      <c r="AS1041" s="118">
        <f>IF('Copy &amp; Paste Roster Report Here'!$A1038=AS$7,IF('Copy &amp; Paste Roster Report Here'!$M1038="FT",1,0),0)</f>
        <v>0</v>
      </c>
      <c r="AT1041" s="118">
        <f>IF('Copy &amp; Paste Roster Report Here'!$A1038=AT$7,IF('Copy &amp; Paste Roster Report Here'!$M1038="FT",1,0),0)</f>
        <v>0</v>
      </c>
      <c r="AU1041" s="118">
        <f>IF('Copy &amp; Paste Roster Report Here'!$A1038=AU$7,IF('Copy &amp; Paste Roster Report Here'!$M1038="FT",1,0),0)</f>
        <v>0</v>
      </c>
      <c r="AV1041" s="73">
        <f t="shared" si="250"/>
        <v>0</v>
      </c>
      <c r="AW1041" s="119">
        <f>IF('Copy &amp; Paste Roster Report Here'!$A1038=AW$7,IF('Copy &amp; Paste Roster Report Here'!$M1038="HT",1,0),0)</f>
        <v>0</v>
      </c>
      <c r="AX1041" s="119">
        <f>IF('Copy &amp; Paste Roster Report Here'!$A1038=AX$7,IF('Copy &amp; Paste Roster Report Here'!$M1038="HT",1,0),0)</f>
        <v>0</v>
      </c>
      <c r="AY1041" s="119">
        <f>IF('Copy &amp; Paste Roster Report Here'!$A1038=AY$7,IF('Copy &amp; Paste Roster Report Here'!$M1038="HT",1,0),0)</f>
        <v>0</v>
      </c>
      <c r="AZ1041" s="119">
        <f>IF('Copy &amp; Paste Roster Report Here'!$A1038=AZ$7,IF('Copy &amp; Paste Roster Report Here'!$M1038="HT",1,0),0)</f>
        <v>0</v>
      </c>
      <c r="BA1041" s="119">
        <f>IF('Copy &amp; Paste Roster Report Here'!$A1038=BA$7,IF('Copy &amp; Paste Roster Report Here'!$M1038="HT",1,0),0)</f>
        <v>0</v>
      </c>
      <c r="BB1041" s="119">
        <f>IF('Copy &amp; Paste Roster Report Here'!$A1038=BB$7,IF('Copy &amp; Paste Roster Report Here'!$M1038="HT",1,0),0)</f>
        <v>0</v>
      </c>
      <c r="BC1041" s="119">
        <f>IF('Copy &amp; Paste Roster Report Here'!$A1038=BC$7,IF('Copy &amp; Paste Roster Report Here'!$M1038="HT",1,0),0)</f>
        <v>0</v>
      </c>
      <c r="BD1041" s="119">
        <f>IF('Copy &amp; Paste Roster Report Here'!$A1038=BD$7,IF('Copy &amp; Paste Roster Report Here'!$M1038="HT",1,0),0)</f>
        <v>0</v>
      </c>
      <c r="BE1041" s="119">
        <f>IF('Copy &amp; Paste Roster Report Here'!$A1038=BE$7,IF('Copy &amp; Paste Roster Report Here'!$M1038="HT",1,0),0)</f>
        <v>0</v>
      </c>
      <c r="BF1041" s="119">
        <f>IF('Copy &amp; Paste Roster Report Here'!$A1038=BF$7,IF('Copy &amp; Paste Roster Report Here'!$M1038="HT",1,0),0)</f>
        <v>0</v>
      </c>
      <c r="BG1041" s="119">
        <f>IF('Copy &amp; Paste Roster Report Here'!$A1038=BG$7,IF('Copy &amp; Paste Roster Report Here'!$M1038="HT",1,0),0)</f>
        <v>0</v>
      </c>
      <c r="BH1041" s="73">
        <f t="shared" si="251"/>
        <v>0</v>
      </c>
      <c r="BI1041" s="120">
        <f>IF('Copy &amp; Paste Roster Report Here'!$A1038=BI$7,IF('Copy &amp; Paste Roster Report Here'!$M1038="MT",1,0),0)</f>
        <v>0</v>
      </c>
      <c r="BJ1041" s="120">
        <f>IF('Copy &amp; Paste Roster Report Here'!$A1038=BJ$7,IF('Copy &amp; Paste Roster Report Here'!$M1038="MT",1,0),0)</f>
        <v>0</v>
      </c>
      <c r="BK1041" s="120">
        <f>IF('Copy &amp; Paste Roster Report Here'!$A1038=BK$7,IF('Copy &amp; Paste Roster Report Here'!$M1038="MT",1,0),0)</f>
        <v>0</v>
      </c>
      <c r="BL1041" s="120">
        <f>IF('Copy &amp; Paste Roster Report Here'!$A1038=BL$7,IF('Copy &amp; Paste Roster Report Here'!$M1038="MT",1,0),0)</f>
        <v>0</v>
      </c>
      <c r="BM1041" s="120">
        <f>IF('Copy &amp; Paste Roster Report Here'!$A1038=BM$7,IF('Copy &amp; Paste Roster Report Here'!$M1038="MT",1,0),0)</f>
        <v>0</v>
      </c>
      <c r="BN1041" s="120">
        <f>IF('Copy &amp; Paste Roster Report Here'!$A1038=BN$7,IF('Copy &amp; Paste Roster Report Here'!$M1038="MT",1,0),0)</f>
        <v>0</v>
      </c>
      <c r="BO1041" s="120">
        <f>IF('Copy &amp; Paste Roster Report Here'!$A1038=BO$7,IF('Copy &amp; Paste Roster Report Here'!$M1038="MT",1,0),0)</f>
        <v>0</v>
      </c>
      <c r="BP1041" s="120">
        <f>IF('Copy &amp; Paste Roster Report Here'!$A1038=BP$7,IF('Copy &amp; Paste Roster Report Here'!$M1038="MT",1,0),0)</f>
        <v>0</v>
      </c>
      <c r="BQ1041" s="120">
        <f>IF('Copy &amp; Paste Roster Report Here'!$A1038=BQ$7,IF('Copy &amp; Paste Roster Report Here'!$M1038="MT",1,0),0)</f>
        <v>0</v>
      </c>
      <c r="BR1041" s="120">
        <f>IF('Copy &amp; Paste Roster Report Here'!$A1038=BR$7,IF('Copy &amp; Paste Roster Report Here'!$M1038="MT",1,0),0)</f>
        <v>0</v>
      </c>
      <c r="BS1041" s="120">
        <f>IF('Copy &amp; Paste Roster Report Here'!$A1038=BS$7,IF('Copy &amp; Paste Roster Report Here'!$M1038="MT",1,0),0)</f>
        <v>0</v>
      </c>
      <c r="BT1041" s="73">
        <f t="shared" si="252"/>
        <v>0</v>
      </c>
      <c r="BU1041" s="121">
        <f>IF('Copy &amp; Paste Roster Report Here'!$A1038=BU$7,IF('Copy &amp; Paste Roster Report Here'!$M1038="fy",1,0),0)</f>
        <v>0</v>
      </c>
      <c r="BV1041" s="121">
        <f>IF('Copy &amp; Paste Roster Report Here'!$A1038=BV$7,IF('Copy &amp; Paste Roster Report Here'!$M1038="fy",1,0),0)</f>
        <v>0</v>
      </c>
      <c r="BW1041" s="121">
        <f>IF('Copy &amp; Paste Roster Report Here'!$A1038=BW$7,IF('Copy &amp; Paste Roster Report Here'!$M1038="fy",1,0),0)</f>
        <v>0</v>
      </c>
      <c r="BX1041" s="121">
        <f>IF('Copy &amp; Paste Roster Report Here'!$A1038=BX$7,IF('Copy &amp; Paste Roster Report Here'!$M1038="fy",1,0),0)</f>
        <v>0</v>
      </c>
      <c r="BY1041" s="121">
        <f>IF('Copy &amp; Paste Roster Report Here'!$A1038=BY$7,IF('Copy &amp; Paste Roster Report Here'!$M1038="fy",1,0),0)</f>
        <v>0</v>
      </c>
      <c r="BZ1041" s="121">
        <f>IF('Copy &amp; Paste Roster Report Here'!$A1038=BZ$7,IF('Copy &amp; Paste Roster Report Here'!$M1038="fy",1,0),0)</f>
        <v>0</v>
      </c>
      <c r="CA1041" s="121">
        <f>IF('Copy &amp; Paste Roster Report Here'!$A1038=CA$7,IF('Copy &amp; Paste Roster Report Here'!$M1038="fy",1,0),0)</f>
        <v>0</v>
      </c>
      <c r="CB1041" s="121">
        <f>IF('Copy &amp; Paste Roster Report Here'!$A1038=CB$7,IF('Copy &amp; Paste Roster Report Here'!$M1038="fy",1,0),0)</f>
        <v>0</v>
      </c>
      <c r="CC1041" s="121">
        <f>IF('Copy &amp; Paste Roster Report Here'!$A1038=CC$7,IF('Copy &amp; Paste Roster Report Here'!$M1038="fy",1,0),0)</f>
        <v>0</v>
      </c>
      <c r="CD1041" s="121">
        <f>IF('Copy &amp; Paste Roster Report Here'!$A1038=CD$7,IF('Copy &amp; Paste Roster Report Here'!$M1038="fy",1,0),0)</f>
        <v>0</v>
      </c>
      <c r="CE1041" s="121">
        <f>IF('Copy &amp; Paste Roster Report Here'!$A1038=CE$7,IF('Copy &amp; Paste Roster Report Here'!$M1038="fy",1,0),0)</f>
        <v>0</v>
      </c>
      <c r="CF1041" s="73">
        <f t="shared" si="253"/>
        <v>0</v>
      </c>
      <c r="CG1041" s="122">
        <f>IF('Copy &amp; Paste Roster Report Here'!$A1038=CG$7,IF('Copy &amp; Paste Roster Report Here'!$M1038="RH",1,0),0)</f>
        <v>0</v>
      </c>
      <c r="CH1041" s="122">
        <f>IF('Copy &amp; Paste Roster Report Here'!$A1038=CH$7,IF('Copy &amp; Paste Roster Report Here'!$M1038="RH",1,0),0)</f>
        <v>0</v>
      </c>
      <c r="CI1041" s="122">
        <f>IF('Copy &amp; Paste Roster Report Here'!$A1038=CI$7,IF('Copy &amp; Paste Roster Report Here'!$M1038="RH",1,0),0)</f>
        <v>0</v>
      </c>
      <c r="CJ1041" s="122">
        <f>IF('Copy &amp; Paste Roster Report Here'!$A1038=CJ$7,IF('Copy &amp; Paste Roster Report Here'!$M1038="RH",1,0),0)</f>
        <v>0</v>
      </c>
      <c r="CK1041" s="122">
        <f>IF('Copy &amp; Paste Roster Report Here'!$A1038=CK$7,IF('Copy &amp; Paste Roster Report Here'!$M1038="RH",1,0),0)</f>
        <v>0</v>
      </c>
      <c r="CL1041" s="122">
        <f>IF('Copy &amp; Paste Roster Report Here'!$A1038=CL$7,IF('Copy &amp; Paste Roster Report Here'!$M1038="RH",1,0),0)</f>
        <v>0</v>
      </c>
      <c r="CM1041" s="122">
        <f>IF('Copy &amp; Paste Roster Report Here'!$A1038=CM$7,IF('Copy &amp; Paste Roster Report Here'!$M1038="RH",1,0),0)</f>
        <v>0</v>
      </c>
      <c r="CN1041" s="122">
        <f>IF('Copy &amp; Paste Roster Report Here'!$A1038=CN$7,IF('Copy &amp; Paste Roster Report Here'!$M1038="RH",1,0),0)</f>
        <v>0</v>
      </c>
      <c r="CO1041" s="122">
        <f>IF('Copy &amp; Paste Roster Report Here'!$A1038=CO$7,IF('Copy &amp; Paste Roster Report Here'!$M1038="RH",1,0),0)</f>
        <v>0</v>
      </c>
      <c r="CP1041" s="122">
        <f>IF('Copy &amp; Paste Roster Report Here'!$A1038=CP$7,IF('Copy &amp; Paste Roster Report Here'!$M1038="RH",1,0),0)</f>
        <v>0</v>
      </c>
      <c r="CQ1041" s="122">
        <f>IF('Copy &amp; Paste Roster Report Here'!$A1038=CQ$7,IF('Copy &amp; Paste Roster Report Here'!$M1038="RH",1,0),0)</f>
        <v>0</v>
      </c>
      <c r="CR1041" s="73">
        <f t="shared" si="254"/>
        <v>0</v>
      </c>
      <c r="CS1041" s="123">
        <f>IF('Copy &amp; Paste Roster Report Here'!$A1038=CS$7,IF('Copy &amp; Paste Roster Report Here'!$M1038="QT",1,0),0)</f>
        <v>0</v>
      </c>
      <c r="CT1041" s="123">
        <f>IF('Copy &amp; Paste Roster Report Here'!$A1038=CT$7,IF('Copy &amp; Paste Roster Report Here'!$M1038="QT",1,0),0)</f>
        <v>0</v>
      </c>
      <c r="CU1041" s="123">
        <f>IF('Copy &amp; Paste Roster Report Here'!$A1038=CU$7,IF('Copy &amp; Paste Roster Report Here'!$M1038="QT",1,0),0)</f>
        <v>0</v>
      </c>
      <c r="CV1041" s="123">
        <f>IF('Copy &amp; Paste Roster Report Here'!$A1038=CV$7,IF('Copy &amp; Paste Roster Report Here'!$M1038="QT",1,0),0)</f>
        <v>0</v>
      </c>
      <c r="CW1041" s="123">
        <f>IF('Copy &amp; Paste Roster Report Here'!$A1038=CW$7,IF('Copy &amp; Paste Roster Report Here'!$M1038="QT",1,0),0)</f>
        <v>0</v>
      </c>
      <c r="CX1041" s="123">
        <f>IF('Copy &amp; Paste Roster Report Here'!$A1038=CX$7,IF('Copy &amp; Paste Roster Report Here'!$M1038="QT",1,0),0)</f>
        <v>0</v>
      </c>
      <c r="CY1041" s="123">
        <f>IF('Copy &amp; Paste Roster Report Here'!$A1038=CY$7,IF('Copy &amp; Paste Roster Report Here'!$M1038="QT",1,0),0)</f>
        <v>0</v>
      </c>
      <c r="CZ1041" s="123">
        <f>IF('Copy &amp; Paste Roster Report Here'!$A1038=CZ$7,IF('Copy &amp; Paste Roster Report Here'!$M1038="QT",1,0),0)</f>
        <v>0</v>
      </c>
      <c r="DA1041" s="123">
        <f>IF('Copy &amp; Paste Roster Report Here'!$A1038=DA$7,IF('Copy &amp; Paste Roster Report Here'!$M1038="QT",1,0),0)</f>
        <v>0</v>
      </c>
      <c r="DB1041" s="123">
        <f>IF('Copy &amp; Paste Roster Report Here'!$A1038=DB$7,IF('Copy &amp; Paste Roster Report Here'!$M1038="QT",1,0),0)</f>
        <v>0</v>
      </c>
      <c r="DC1041" s="123">
        <f>IF('Copy &amp; Paste Roster Report Here'!$A1038=DC$7,IF('Copy &amp; Paste Roster Report Here'!$M1038="QT",1,0),0)</f>
        <v>0</v>
      </c>
      <c r="DD1041" s="73">
        <f t="shared" si="255"/>
        <v>0</v>
      </c>
      <c r="DE1041" s="124">
        <f>IF('Copy &amp; Paste Roster Report Here'!$A1038=DE$7,IF('Copy &amp; Paste Roster Report Here'!$M1038="xxxxxxxxxxx",1,0),0)</f>
        <v>0</v>
      </c>
      <c r="DF1041" s="124">
        <f>IF('Copy &amp; Paste Roster Report Here'!$A1038=DF$7,IF('Copy &amp; Paste Roster Report Here'!$M1038="xxxxxxxxxxx",1,0),0)</f>
        <v>0</v>
      </c>
      <c r="DG1041" s="124">
        <f>IF('Copy &amp; Paste Roster Report Here'!$A1038=DG$7,IF('Copy &amp; Paste Roster Report Here'!$M1038="xxxxxxxxxxx",1,0),0)</f>
        <v>0</v>
      </c>
      <c r="DH1041" s="124">
        <f>IF('Copy &amp; Paste Roster Report Here'!$A1038=DH$7,IF('Copy &amp; Paste Roster Report Here'!$M1038="xxxxxxxxxxx",1,0),0)</f>
        <v>0</v>
      </c>
      <c r="DI1041" s="124">
        <f>IF('Copy &amp; Paste Roster Report Here'!$A1038=DI$7,IF('Copy &amp; Paste Roster Report Here'!$M1038="xxxxxxxxxxx",1,0),0)</f>
        <v>0</v>
      </c>
      <c r="DJ1041" s="124">
        <f>IF('Copy &amp; Paste Roster Report Here'!$A1038=DJ$7,IF('Copy &amp; Paste Roster Report Here'!$M1038="xxxxxxxxxxx",1,0),0)</f>
        <v>0</v>
      </c>
      <c r="DK1041" s="124">
        <f>IF('Copy &amp; Paste Roster Report Here'!$A1038=DK$7,IF('Copy &amp; Paste Roster Report Here'!$M1038="xxxxxxxxxxx",1,0),0)</f>
        <v>0</v>
      </c>
      <c r="DL1041" s="124">
        <f>IF('Copy &amp; Paste Roster Report Here'!$A1038=DL$7,IF('Copy &amp; Paste Roster Report Here'!$M1038="xxxxxxxxxxx",1,0),0)</f>
        <v>0</v>
      </c>
      <c r="DM1041" s="124">
        <f>IF('Copy &amp; Paste Roster Report Here'!$A1038=DM$7,IF('Copy &amp; Paste Roster Report Here'!$M1038="xxxxxxxxxxx",1,0),0)</f>
        <v>0</v>
      </c>
      <c r="DN1041" s="124">
        <f>IF('Copy &amp; Paste Roster Report Here'!$A1038=DN$7,IF('Copy &amp; Paste Roster Report Here'!$M1038="xxxxxxxxxxx",1,0),0)</f>
        <v>0</v>
      </c>
      <c r="DO1041" s="124">
        <f>IF('Copy &amp; Paste Roster Report Here'!$A1038=DO$7,IF('Copy &amp; Paste Roster Report Here'!$M1038="xxxxxxxxxxx",1,0),0)</f>
        <v>0</v>
      </c>
      <c r="DP1041" s="125">
        <f t="shared" si="256"/>
        <v>0</v>
      </c>
      <c r="DQ1041" s="126">
        <f t="shared" si="257"/>
        <v>0</v>
      </c>
    </row>
    <row r="1042" spans="1:121" x14ac:dyDescent="0.25">
      <c r="A1042" s="111">
        <f t="shared" si="243"/>
        <v>0</v>
      </c>
      <c r="B1042" s="111">
        <f t="shared" si="244"/>
        <v>0</v>
      </c>
      <c r="C1042" s="112">
        <f>+('Copy &amp; Paste Roster Report Here'!$P1039-'Copy &amp; Paste Roster Report Here'!$O1039)/30</f>
        <v>0</v>
      </c>
      <c r="D1042" s="112">
        <f>+('Copy &amp; Paste Roster Report Here'!$P1039-'Copy &amp; Paste Roster Report Here'!$O1039)</f>
        <v>0</v>
      </c>
      <c r="E1042" s="111">
        <f>'Copy &amp; Paste Roster Report Here'!N1039</f>
        <v>0</v>
      </c>
      <c r="F1042" s="111" t="str">
        <f t="shared" si="245"/>
        <v>N</v>
      </c>
      <c r="G1042" s="111">
        <f>'Copy &amp; Paste Roster Report Here'!R1039</f>
        <v>0</v>
      </c>
      <c r="H1042" s="113">
        <f t="shared" si="246"/>
        <v>0</v>
      </c>
      <c r="I1042" s="112">
        <f>IF(F1042="N",$F$5-'Copy &amp; Paste Roster Report Here'!O1039,+'Copy &amp; Paste Roster Report Here'!Q1039-'Copy &amp; Paste Roster Report Here'!O1039)</f>
        <v>0</v>
      </c>
      <c r="J1042" s="114">
        <f t="shared" si="247"/>
        <v>0</v>
      </c>
      <c r="K1042" s="114">
        <f t="shared" si="248"/>
        <v>0</v>
      </c>
      <c r="L1042" s="115">
        <f>'Copy &amp; Paste Roster Report Here'!F1039</f>
        <v>0</v>
      </c>
      <c r="M1042" s="116">
        <f t="shared" si="249"/>
        <v>0</v>
      </c>
      <c r="N1042" s="117">
        <f>IF('Copy &amp; Paste Roster Report Here'!$A1039='Analytical Tests'!N$7,IF($F1042="Y",+$H1042*N$6,0),0)</f>
        <v>0</v>
      </c>
      <c r="O1042" s="117">
        <f>IF('Copy &amp; Paste Roster Report Here'!$A1039='Analytical Tests'!O$7,IF($F1042="Y",+$H1042*O$6,0),0)</f>
        <v>0</v>
      </c>
      <c r="P1042" s="117">
        <f>IF('Copy &amp; Paste Roster Report Here'!$A1039='Analytical Tests'!P$7,IF($F1042="Y",+$H1042*P$6,0),0)</f>
        <v>0</v>
      </c>
      <c r="Q1042" s="117">
        <f>IF('Copy &amp; Paste Roster Report Here'!$A1039='Analytical Tests'!Q$7,IF($F1042="Y",+$H1042*Q$6,0),0)</f>
        <v>0</v>
      </c>
      <c r="R1042" s="117">
        <f>IF('Copy &amp; Paste Roster Report Here'!$A1039='Analytical Tests'!R$7,IF($F1042="Y",+$H1042*R$6,0),0)</f>
        <v>0</v>
      </c>
      <c r="S1042" s="117">
        <f>IF('Copy &amp; Paste Roster Report Here'!$A1039='Analytical Tests'!S$7,IF($F1042="Y",+$H1042*S$6,0),0)</f>
        <v>0</v>
      </c>
      <c r="T1042" s="117">
        <f>IF('Copy &amp; Paste Roster Report Here'!$A1039='Analytical Tests'!T$7,IF($F1042="Y",+$H1042*T$6,0),0)</f>
        <v>0</v>
      </c>
      <c r="U1042" s="117">
        <f>IF('Copy &amp; Paste Roster Report Here'!$A1039='Analytical Tests'!U$7,IF($F1042="Y",+$H1042*U$6,0),0)</f>
        <v>0</v>
      </c>
      <c r="V1042" s="117">
        <f>IF('Copy &amp; Paste Roster Report Here'!$A1039='Analytical Tests'!V$7,IF($F1042="Y",+$H1042*V$6,0),0)</f>
        <v>0</v>
      </c>
      <c r="W1042" s="117">
        <f>IF('Copy &amp; Paste Roster Report Here'!$A1039='Analytical Tests'!W$7,IF($F1042="Y",+$H1042*W$6,0),0)</f>
        <v>0</v>
      </c>
      <c r="X1042" s="117">
        <f>IF('Copy &amp; Paste Roster Report Here'!$A1039='Analytical Tests'!X$7,IF($F1042="Y",+$H1042*X$6,0),0)</f>
        <v>0</v>
      </c>
      <c r="Y1042" s="117" t="b">
        <f>IF('Copy &amp; Paste Roster Report Here'!$A1039='Analytical Tests'!Y$7,IF($F1042="N",IF($J1042&gt;=$C1042,Y$6,+($I1042/$D1042)*Y$6),0))</f>
        <v>0</v>
      </c>
      <c r="Z1042" s="117" t="b">
        <f>IF('Copy &amp; Paste Roster Report Here'!$A1039='Analytical Tests'!Z$7,IF($F1042="N",IF($J1042&gt;=$C1042,Z$6,+($I1042/$D1042)*Z$6),0))</f>
        <v>0</v>
      </c>
      <c r="AA1042" s="117" t="b">
        <f>IF('Copy &amp; Paste Roster Report Here'!$A1039='Analytical Tests'!AA$7,IF($F1042="N",IF($J1042&gt;=$C1042,AA$6,+($I1042/$D1042)*AA$6),0))</f>
        <v>0</v>
      </c>
      <c r="AB1042" s="117" t="b">
        <f>IF('Copy &amp; Paste Roster Report Here'!$A1039='Analytical Tests'!AB$7,IF($F1042="N",IF($J1042&gt;=$C1042,AB$6,+($I1042/$D1042)*AB$6),0))</f>
        <v>0</v>
      </c>
      <c r="AC1042" s="117" t="b">
        <f>IF('Copy &amp; Paste Roster Report Here'!$A1039='Analytical Tests'!AC$7,IF($F1042="N",IF($J1042&gt;=$C1042,AC$6,+($I1042/$D1042)*AC$6),0))</f>
        <v>0</v>
      </c>
      <c r="AD1042" s="117" t="b">
        <f>IF('Copy &amp; Paste Roster Report Here'!$A1039='Analytical Tests'!AD$7,IF($F1042="N",IF($J1042&gt;=$C1042,AD$6,+($I1042/$D1042)*AD$6),0))</f>
        <v>0</v>
      </c>
      <c r="AE1042" s="117" t="b">
        <f>IF('Copy &amp; Paste Roster Report Here'!$A1039='Analytical Tests'!AE$7,IF($F1042="N",IF($J1042&gt;=$C1042,AE$6,+($I1042/$D1042)*AE$6),0))</f>
        <v>0</v>
      </c>
      <c r="AF1042" s="117" t="b">
        <f>IF('Copy &amp; Paste Roster Report Here'!$A1039='Analytical Tests'!AF$7,IF($F1042="N",IF($J1042&gt;=$C1042,AF$6,+($I1042/$D1042)*AF$6),0))</f>
        <v>0</v>
      </c>
      <c r="AG1042" s="117" t="b">
        <f>IF('Copy &amp; Paste Roster Report Here'!$A1039='Analytical Tests'!AG$7,IF($F1042="N",IF($J1042&gt;=$C1042,AG$6,+($I1042/$D1042)*AG$6),0))</f>
        <v>0</v>
      </c>
      <c r="AH1042" s="117" t="b">
        <f>IF('Copy &amp; Paste Roster Report Here'!$A1039='Analytical Tests'!AH$7,IF($F1042="N",IF($J1042&gt;=$C1042,AH$6,+($I1042/$D1042)*AH$6),0))</f>
        <v>0</v>
      </c>
      <c r="AI1042" s="117" t="b">
        <f>IF('Copy &amp; Paste Roster Report Here'!$A1039='Analytical Tests'!AI$7,IF($F1042="N",IF($J1042&gt;=$C1042,AI$6,+($I1042/$D1042)*AI$6),0))</f>
        <v>0</v>
      </c>
      <c r="AJ1042" s="79"/>
      <c r="AK1042" s="118">
        <f>IF('Copy &amp; Paste Roster Report Here'!$A1039=AK$7,IF('Copy &amp; Paste Roster Report Here'!$M1039="FT",1,0),0)</f>
        <v>0</v>
      </c>
      <c r="AL1042" s="118">
        <f>IF('Copy &amp; Paste Roster Report Here'!$A1039=AL$7,IF('Copy &amp; Paste Roster Report Here'!$M1039="FT",1,0),0)</f>
        <v>0</v>
      </c>
      <c r="AM1042" s="118">
        <f>IF('Copy &amp; Paste Roster Report Here'!$A1039=AM$7,IF('Copy &amp; Paste Roster Report Here'!$M1039="FT",1,0),0)</f>
        <v>0</v>
      </c>
      <c r="AN1042" s="118">
        <f>IF('Copy &amp; Paste Roster Report Here'!$A1039=AN$7,IF('Copy &amp; Paste Roster Report Here'!$M1039="FT",1,0),0)</f>
        <v>0</v>
      </c>
      <c r="AO1042" s="118">
        <f>IF('Copy &amp; Paste Roster Report Here'!$A1039=AO$7,IF('Copy &amp; Paste Roster Report Here'!$M1039="FT",1,0),0)</f>
        <v>0</v>
      </c>
      <c r="AP1042" s="118">
        <f>IF('Copy &amp; Paste Roster Report Here'!$A1039=AP$7,IF('Copy &amp; Paste Roster Report Here'!$M1039="FT",1,0),0)</f>
        <v>0</v>
      </c>
      <c r="AQ1042" s="118">
        <f>IF('Copy &amp; Paste Roster Report Here'!$A1039=AQ$7,IF('Copy &amp; Paste Roster Report Here'!$M1039="FT",1,0),0)</f>
        <v>0</v>
      </c>
      <c r="AR1042" s="118">
        <f>IF('Copy &amp; Paste Roster Report Here'!$A1039=AR$7,IF('Copy &amp; Paste Roster Report Here'!$M1039="FT",1,0),0)</f>
        <v>0</v>
      </c>
      <c r="AS1042" s="118">
        <f>IF('Copy &amp; Paste Roster Report Here'!$A1039=AS$7,IF('Copy &amp; Paste Roster Report Here'!$M1039="FT",1,0),0)</f>
        <v>0</v>
      </c>
      <c r="AT1042" s="118">
        <f>IF('Copy &amp; Paste Roster Report Here'!$A1039=AT$7,IF('Copy &amp; Paste Roster Report Here'!$M1039="FT",1,0),0)</f>
        <v>0</v>
      </c>
      <c r="AU1042" s="118">
        <f>IF('Copy &amp; Paste Roster Report Here'!$A1039=AU$7,IF('Copy &amp; Paste Roster Report Here'!$M1039="FT",1,0),0)</f>
        <v>0</v>
      </c>
      <c r="AV1042" s="73">
        <f t="shared" si="250"/>
        <v>0</v>
      </c>
      <c r="AW1042" s="119">
        <f>IF('Copy &amp; Paste Roster Report Here'!$A1039=AW$7,IF('Copy &amp; Paste Roster Report Here'!$M1039="HT",1,0),0)</f>
        <v>0</v>
      </c>
      <c r="AX1042" s="119">
        <f>IF('Copy &amp; Paste Roster Report Here'!$A1039=AX$7,IF('Copy &amp; Paste Roster Report Here'!$M1039="HT",1,0),0)</f>
        <v>0</v>
      </c>
      <c r="AY1042" s="119">
        <f>IF('Copy &amp; Paste Roster Report Here'!$A1039=AY$7,IF('Copy &amp; Paste Roster Report Here'!$M1039="HT",1,0),0)</f>
        <v>0</v>
      </c>
      <c r="AZ1042" s="119">
        <f>IF('Copy &amp; Paste Roster Report Here'!$A1039=AZ$7,IF('Copy &amp; Paste Roster Report Here'!$M1039="HT",1,0),0)</f>
        <v>0</v>
      </c>
      <c r="BA1042" s="119">
        <f>IF('Copy &amp; Paste Roster Report Here'!$A1039=BA$7,IF('Copy &amp; Paste Roster Report Here'!$M1039="HT",1,0),0)</f>
        <v>0</v>
      </c>
      <c r="BB1042" s="119">
        <f>IF('Copy &amp; Paste Roster Report Here'!$A1039=BB$7,IF('Copy &amp; Paste Roster Report Here'!$M1039="HT",1,0),0)</f>
        <v>0</v>
      </c>
      <c r="BC1042" s="119">
        <f>IF('Copy &amp; Paste Roster Report Here'!$A1039=BC$7,IF('Copy &amp; Paste Roster Report Here'!$M1039="HT",1,0),0)</f>
        <v>0</v>
      </c>
      <c r="BD1042" s="119">
        <f>IF('Copy &amp; Paste Roster Report Here'!$A1039=BD$7,IF('Copy &amp; Paste Roster Report Here'!$M1039="HT",1,0),0)</f>
        <v>0</v>
      </c>
      <c r="BE1042" s="119">
        <f>IF('Copy &amp; Paste Roster Report Here'!$A1039=BE$7,IF('Copy &amp; Paste Roster Report Here'!$M1039="HT",1,0),0)</f>
        <v>0</v>
      </c>
      <c r="BF1042" s="119">
        <f>IF('Copy &amp; Paste Roster Report Here'!$A1039=BF$7,IF('Copy &amp; Paste Roster Report Here'!$M1039="HT",1,0),0)</f>
        <v>0</v>
      </c>
      <c r="BG1042" s="119">
        <f>IF('Copy &amp; Paste Roster Report Here'!$A1039=BG$7,IF('Copy &amp; Paste Roster Report Here'!$M1039="HT",1,0),0)</f>
        <v>0</v>
      </c>
      <c r="BH1042" s="73">
        <f t="shared" si="251"/>
        <v>0</v>
      </c>
      <c r="BI1042" s="120">
        <f>IF('Copy &amp; Paste Roster Report Here'!$A1039=BI$7,IF('Copy &amp; Paste Roster Report Here'!$M1039="MT",1,0),0)</f>
        <v>0</v>
      </c>
      <c r="BJ1042" s="120">
        <f>IF('Copy &amp; Paste Roster Report Here'!$A1039=BJ$7,IF('Copy &amp; Paste Roster Report Here'!$M1039="MT",1,0),0)</f>
        <v>0</v>
      </c>
      <c r="BK1042" s="120">
        <f>IF('Copy &amp; Paste Roster Report Here'!$A1039=BK$7,IF('Copy &amp; Paste Roster Report Here'!$M1039="MT",1,0),0)</f>
        <v>0</v>
      </c>
      <c r="BL1042" s="120">
        <f>IF('Copy &amp; Paste Roster Report Here'!$A1039=BL$7,IF('Copy &amp; Paste Roster Report Here'!$M1039="MT",1,0),0)</f>
        <v>0</v>
      </c>
      <c r="BM1042" s="120">
        <f>IF('Copy &amp; Paste Roster Report Here'!$A1039=BM$7,IF('Copy &amp; Paste Roster Report Here'!$M1039="MT",1,0),0)</f>
        <v>0</v>
      </c>
      <c r="BN1042" s="120">
        <f>IF('Copy &amp; Paste Roster Report Here'!$A1039=BN$7,IF('Copy &amp; Paste Roster Report Here'!$M1039="MT",1,0),0)</f>
        <v>0</v>
      </c>
      <c r="BO1042" s="120">
        <f>IF('Copy &amp; Paste Roster Report Here'!$A1039=BO$7,IF('Copy &amp; Paste Roster Report Here'!$M1039="MT",1,0),0)</f>
        <v>0</v>
      </c>
      <c r="BP1042" s="120">
        <f>IF('Copy &amp; Paste Roster Report Here'!$A1039=BP$7,IF('Copy &amp; Paste Roster Report Here'!$M1039="MT",1,0),0)</f>
        <v>0</v>
      </c>
      <c r="BQ1042" s="120">
        <f>IF('Copy &amp; Paste Roster Report Here'!$A1039=BQ$7,IF('Copy &amp; Paste Roster Report Here'!$M1039="MT",1,0),0)</f>
        <v>0</v>
      </c>
      <c r="BR1042" s="120">
        <f>IF('Copy &amp; Paste Roster Report Here'!$A1039=BR$7,IF('Copy &amp; Paste Roster Report Here'!$M1039="MT",1,0),0)</f>
        <v>0</v>
      </c>
      <c r="BS1042" s="120">
        <f>IF('Copy &amp; Paste Roster Report Here'!$A1039=BS$7,IF('Copy &amp; Paste Roster Report Here'!$M1039="MT",1,0),0)</f>
        <v>0</v>
      </c>
      <c r="BT1042" s="73">
        <f t="shared" si="252"/>
        <v>0</v>
      </c>
      <c r="BU1042" s="121">
        <f>IF('Copy &amp; Paste Roster Report Here'!$A1039=BU$7,IF('Copy &amp; Paste Roster Report Here'!$M1039="fy",1,0),0)</f>
        <v>0</v>
      </c>
      <c r="BV1042" s="121">
        <f>IF('Copy &amp; Paste Roster Report Here'!$A1039=BV$7,IF('Copy &amp; Paste Roster Report Here'!$M1039="fy",1,0),0)</f>
        <v>0</v>
      </c>
      <c r="BW1042" s="121">
        <f>IF('Copy &amp; Paste Roster Report Here'!$A1039=BW$7,IF('Copy &amp; Paste Roster Report Here'!$M1039="fy",1,0),0)</f>
        <v>0</v>
      </c>
      <c r="BX1042" s="121">
        <f>IF('Copy &amp; Paste Roster Report Here'!$A1039=BX$7,IF('Copy &amp; Paste Roster Report Here'!$M1039="fy",1,0),0)</f>
        <v>0</v>
      </c>
      <c r="BY1042" s="121">
        <f>IF('Copy &amp; Paste Roster Report Here'!$A1039=BY$7,IF('Copy &amp; Paste Roster Report Here'!$M1039="fy",1,0),0)</f>
        <v>0</v>
      </c>
      <c r="BZ1042" s="121">
        <f>IF('Copy &amp; Paste Roster Report Here'!$A1039=BZ$7,IF('Copy &amp; Paste Roster Report Here'!$M1039="fy",1,0),0)</f>
        <v>0</v>
      </c>
      <c r="CA1042" s="121">
        <f>IF('Copy &amp; Paste Roster Report Here'!$A1039=CA$7,IF('Copy &amp; Paste Roster Report Here'!$M1039="fy",1,0),0)</f>
        <v>0</v>
      </c>
      <c r="CB1042" s="121">
        <f>IF('Copy &amp; Paste Roster Report Here'!$A1039=CB$7,IF('Copy &amp; Paste Roster Report Here'!$M1039="fy",1,0),0)</f>
        <v>0</v>
      </c>
      <c r="CC1042" s="121">
        <f>IF('Copy &amp; Paste Roster Report Here'!$A1039=CC$7,IF('Copy &amp; Paste Roster Report Here'!$M1039="fy",1,0),0)</f>
        <v>0</v>
      </c>
      <c r="CD1042" s="121">
        <f>IF('Copy &amp; Paste Roster Report Here'!$A1039=CD$7,IF('Copy &amp; Paste Roster Report Here'!$M1039="fy",1,0),0)</f>
        <v>0</v>
      </c>
      <c r="CE1042" s="121">
        <f>IF('Copy &amp; Paste Roster Report Here'!$A1039=CE$7,IF('Copy &amp; Paste Roster Report Here'!$M1039="fy",1,0),0)</f>
        <v>0</v>
      </c>
      <c r="CF1042" s="73">
        <f t="shared" si="253"/>
        <v>0</v>
      </c>
      <c r="CG1042" s="122">
        <f>IF('Copy &amp; Paste Roster Report Here'!$A1039=CG$7,IF('Copy &amp; Paste Roster Report Here'!$M1039="RH",1,0),0)</f>
        <v>0</v>
      </c>
      <c r="CH1042" s="122">
        <f>IF('Copy &amp; Paste Roster Report Here'!$A1039=CH$7,IF('Copy &amp; Paste Roster Report Here'!$M1039="RH",1,0),0)</f>
        <v>0</v>
      </c>
      <c r="CI1042" s="122">
        <f>IF('Copy &amp; Paste Roster Report Here'!$A1039=CI$7,IF('Copy &amp; Paste Roster Report Here'!$M1039="RH",1,0),0)</f>
        <v>0</v>
      </c>
      <c r="CJ1042" s="122">
        <f>IF('Copy &amp; Paste Roster Report Here'!$A1039=CJ$7,IF('Copy &amp; Paste Roster Report Here'!$M1039="RH",1,0),0)</f>
        <v>0</v>
      </c>
      <c r="CK1042" s="122">
        <f>IF('Copy &amp; Paste Roster Report Here'!$A1039=CK$7,IF('Copy &amp; Paste Roster Report Here'!$M1039="RH",1,0),0)</f>
        <v>0</v>
      </c>
      <c r="CL1042" s="122">
        <f>IF('Copy &amp; Paste Roster Report Here'!$A1039=CL$7,IF('Copy &amp; Paste Roster Report Here'!$M1039="RH",1,0),0)</f>
        <v>0</v>
      </c>
      <c r="CM1042" s="122">
        <f>IF('Copy &amp; Paste Roster Report Here'!$A1039=CM$7,IF('Copy &amp; Paste Roster Report Here'!$M1039="RH",1,0),0)</f>
        <v>0</v>
      </c>
      <c r="CN1042" s="122">
        <f>IF('Copy &amp; Paste Roster Report Here'!$A1039=CN$7,IF('Copy &amp; Paste Roster Report Here'!$M1039="RH",1,0),0)</f>
        <v>0</v>
      </c>
      <c r="CO1042" s="122">
        <f>IF('Copy &amp; Paste Roster Report Here'!$A1039=CO$7,IF('Copy &amp; Paste Roster Report Here'!$M1039="RH",1,0),0)</f>
        <v>0</v>
      </c>
      <c r="CP1042" s="122">
        <f>IF('Copy &amp; Paste Roster Report Here'!$A1039=CP$7,IF('Copy &amp; Paste Roster Report Here'!$M1039="RH",1,0),0)</f>
        <v>0</v>
      </c>
      <c r="CQ1042" s="122">
        <f>IF('Copy &amp; Paste Roster Report Here'!$A1039=CQ$7,IF('Copy &amp; Paste Roster Report Here'!$M1039="RH",1,0),0)</f>
        <v>0</v>
      </c>
      <c r="CR1042" s="73">
        <f t="shared" si="254"/>
        <v>0</v>
      </c>
      <c r="CS1042" s="123">
        <f>IF('Copy &amp; Paste Roster Report Here'!$A1039=CS$7,IF('Copy &amp; Paste Roster Report Here'!$M1039="QT",1,0),0)</f>
        <v>0</v>
      </c>
      <c r="CT1042" s="123">
        <f>IF('Copy &amp; Paste Roster Report Here'!$A1039=CT$7,IF('Copy &amp; Paste Roster Report Here'!$M1039="QT",1,0),0)</f>
        <v>0</v>
      </c>
      <c r="CU1042" s="123">
        <f>IF('Copy &amp; Paste Roster Report Here'!$A1039=CU$7,IF('Copy &amp; Paste Roster Report Here'!$M1039="QT",1,0),0)</f>
        <v>0</v>
      </c>
      <c r="CV1042" s="123">
        <f>IF('Copy &amp; Paste Roster Report Here'!$A1039=CV$7,IF('Copy &amp; Paste Roster Report Here'!$M1039="QT",1,0),0)</f>
        <v>0</v>
      </c>
      <c r="CW1042" s="123">
        <f>IF('Copy &amp; Paste Roster Report Here'!$A1039=CW$7,IF('Copy &amp; Paste Roster Report Here'!$M1039="QT",1,0),0)</f>
        <v>0</v>
      </c>
      <c r="CX1042" s="123">
        <f>IF('Copy &amp; Paste Roster Report Here'!$A1039=CX$7,IF('Copy &amp; Paste Roster Report Here'!$M1039="QT",1,0),0)</f>
        <v>0</v>
      </c>
      <c r="CY1042" s="123">
        <f>IF('Copy &amp; Paste Roster Report Here'!$A1039=CY$7,IF('Copy &amp; Paste Roster Report Here'!$M1039="QT",1,0),0)</f>
        <v>0</v>
      </c>
      <c r="CZ1042" s="123">
        <f>IF('Copy &amp; Paste Roster Report Here'!$A1039=CZ$7,IF('Copy &amp; Paste Roster Report Here'!$M1039="QT",1,0),0)</f>
        <v>0</v>
      </c>
      <c r="DA1042" s="123">
        <f>IF('Copy &amp; Paste Roster Report Here'!$A1039=DA$7,IF('Copy &amp; Paste Roster Report Here'!$M1039="QT",1,0),0)</f>
        <v>0</v>
      </c>
      <c r="DB1042" s="123">
        <f>IF('Copy &amp; Paste Roster Report Here'!$A1039=DB$7,IF('Copy &amp; Paste Roster Report Here'!$M1039="QT",1,0),0)</f>
        <v>0</v>
      </c>
      <c r="DC1042" s="123">
        <f>IF('Copy &amp; Paste Roster Report Here'!$A1039=DC$7,IF('Copy &amp; Paste Roster Report Here'!$M1039="QT",1,0),0)</f>
        <v>0</v>
      </c>
      <c r="DD1042" s="73">
        <f t="shared" si="255"/>
        <v>0</v>
      </c>
      <c r="DE1042" s="124">
        <f>IF('Copy &amp; Paste Roster Report Here'!$A1039=DE$7,IF('Copy &amp; Paste Roster Report Here'!$M1039="xxxxxxxxxxx",1,0),0)</f>
        <v>0</v>
      </c>
      <c r="DF1042" s="124">
        <f>IF('Copy &amp; Paste Roster Report Here'!$A1039=DF$7,IF('Copy &amp; Paste Roster Report Here'!$M1039="xxxxxxxxxxx",1,0),0)</f>
        <v>0</v>
      </c>
      <c r="DG1042" s="124">
        <f>IF('Copy &amp; Paste Roster Report Here'!$A1039=DG$7,IF('Copy &amp; Paste Roster Report Here'!$M1039="xxxxxxxxxxx",1,0),0)</f>
        <v>0</v>
      </c>
      <c r="DH1042" s="124">
        <f>IF('Copy &amp; Paste Roster Report Here'!$A1039=DH$7,IF('Copy &amp; Paste Roster Report Here'!$M1039="xxxxxxxxxxx",1,0),0)</f>
        <v>0</v>
      </c>
      <c r="DI1042" s="124">
        <f>IF('Copy &amp; Paste Roster Report Here'!$A1039=DI$7,IF('Copy &amp; Paste Roster Report Here'!$M1039="xxxxxxxxxxx",1,0),0)</f>
        <v>0</v>
      </c>
      <c r="DJ1042" s="124">
        <f>IF('Copy &amp; Paste Roster Report Here'!$A1039=DJ$7,IF('Copy &amp; Paste Roster Report Here'!$M1039="xxxxxxxxxxx",1,0),0)</f>
        <v>0</v>
      </c>
      <c r="DK1042" s="124">
        <f>IF('Copy &amp; Paste Roster Report Here'!$A1039=DK$7,IF('Copy &amp; Paste Roster Report Here'!$M1039="xxxxxxxxxxx",1,0),0)</f>
        <v>0</v>
      </c>
      <c r="DL1042" s="124">
        <f>IF('Copy &amp; Paste Roster Report Here'!$A1039=DL$7,IF('Copy &amp; Paste Roster Report Here'!$M1039="xxxxxxxxxxx",1,0),0)</f>
        <v>0</v>
      </c>
      <c r="DM1042" s="124">
        <f>IF('Copy &amp; Paste Roster Report Here'!$A1039=DM$7,IF('Copy &amp; Paste Roster Report Here'!$M1039="xxxxxxxxxxx",1,0),0)</f>
        <v>0</v>
      </c>
      <c r="DN1042" s="124">
        <f>IF('Copy &amp; Paste Roster Report Here'!$A1039=DN$7,IF('Copy &amp; Paste Roster Report Here'!$M1039="xxxxxxxxxxx",1,0),0)</f>
        <v>0</v>
      </c>
      <c r="DO1042" s="124">
        <f>IF('Copy &amp; Paste Roster Report Here'!$A1039=DO$7,IF('Copy &amp; Paste Roster Report Here'!$M1039="xxxxxxxxxxx",1,0),0)</f>
        <v>0</v>
      </c>
      <c r="DP1042" s="125">
        <f t="shared" si="256"/>
        <v>0</v>
      </c>
      <c r="DQ1042" s="126">
        <f t="shared" si="257"/>
        <v>0</v>
      </c>
    </row>
    <row r="1043" spans="1:121" x14ac:dyDescent="0.25">
      <c r="A1043" s="111">
        <f t="shared" si="243"/>
        <v>0</v>
      </c>
      <c r="B1043" s="111">
        <f t="shared" si="244"/>
        <v>0</v>
      </c>
      <c r="C1043" s="112">
        <f>+('Copy &amp; Paste Roster Report Here'!$P1040-'Copy &amp; Paste Roster Report Here'!$O1040)/30</f>
        <v>0</v>
      </c>
      <c r="D1043" s="112">
        <f>+('Copy &amp; Paste Roster Report Here'!$P1040-'Copy &amp; Paste Roster Report Here'!$O1040)</f>
        <v>0</v>
      </c>
      <c r="E1043" s="111">
        <f>'Copy &amp; Paste Roster Report Here'!N1040</f>
        <v>0</v>
      </c>
      <c r="F1043" s="111" t="str">
        <f t="shared" si="245"/>
        <v>N</v>
      </c>
      <c r="G1043" s="111">
        <f>'Copy &amp; Paste Roster Report Here'!R1040</f>
        <v>0</v>
      </c>
      <c r="H1043" s="113">
        <f t="shared" si="246"/>
        <v>0</v>
      </c>
      <c r="I1043" s="112">
        <f>IF(F1043="N",$F$5-'Copy &amp; Paste Roster Report Here'!O1040,+'Copy &amp; Paste Roster Report Here'!Q1040-'Copy &amp; Paste Roster Report Here'!O1040)</f>
        <v>0</v>
      </c>
      <c r="J1043" s="114">
        <f t="shared" si="247"/>
        <v>0</v>
      </c>
      <c r="K1043" s="114">
        <f t="shared" si="248"/>
        <v>0</v>
      </c>
      <c r="L1043" s="115">
        <f>'Copy &amp; Paste Roster Report Here'!F1040</f>
        <v>0</v>
      </c>
      <c r="M1043" s="116">
        <f t="shared" si="249"/>
        <v>0</v>
      </c>
      <c r="N1043" s="117">
        <f>IF('Copy &amp; Paste Roster Report Here'!$A1040='Analytical Tests'!N$7,IF($F1043="Y",+$H1043*N$6,0),0)</f>
        <v>0</v>
      </c>
      <c r="O1043" s="117">
        <f>IF('Copy &amp; Paste Roster Report Here'!$A1040='Analytical Tests'!O$7,IF($F1043="Y",+$H1043*O$6,0),0)</f>
        <v>0</v>
      </c>
      <c r="P1043" s="117">
        <f>IF('Copy &amp; Paste Roster Report Here'!$A1040='Analytical Tests'!P$7,IF($F1043="Y",+$H1043*P$6,0),0)</f>
        <v>0</v>
      </c>
      <c r="Q1043" s="117">
        <f>IF('Copy &amp; Paste Roster Report Here'!$A1040='Analytical Tests'!Q$7,IF($F1043="Y",+$H1043*Q$6,0),0)</f>
        <v>0</v>
      </c>
      <c r="R1043" s="117">
        <f>IF('Copy &amp; Paste Roster Report Here'!$A1040='Analytical Tests'!R$7,IF($F1043="Y",+$H1043*R$6,0),0)</f>
        <v>0</v>
      </c>
      <c r="S1043" s="117">
        <f>IF('Copy &amp; Paste Roster Report Here'!$A1040='Analytical Tests'!S$7,IF($F1043="Y",+$H1043*S$6,0),0)</f>
        <v>0</v>
      </c>
      <c r="T1043" s="117">
        <f>IF('Copy &amp; Paste Roster Report Here'!$A1040='Analytical Tests'!T$7,IF($F1043="Y",+$H1043*T$6,0),0)</f>
        <v>0</v>
      </c>
      <c r="U1043" s="117">
        <f>IF('Copy &amp; Paste Roster Report Here'!$A1040='Analytical Tests'!U$7,IF($F1043="Y",+$H1043*U$6,0),0)</f>
        <v>0</v>
      </c>
      <c r="V1043" s="117">
        <f>IF('Copy &amp; Paste Roster Report Here'!$A1040='Analytical Tests'!V$7,IF($F1043="Y",+$H1043*V$6,0),0)</f>
        <v>0</v>
      </c>
      <c r="W1043" s="117">
        <f>IF('Copy &amp; Paste Roster Report Here'!$A1040='Analytical Tests'!W$7,IF($F1043="Y",+$H1043*W$6,0),0)</f>
        <v>0</v>
      </c>
      <c r="X1043" s="117">
        <f>IF('Copy &amp; Paste Roster Report Here'!$A1040='Analytical Tests'!X$7,IF($F1043="Y",+$H1043*X$6,0),0)</f>
        <v>0</v>
      </c>
      <c r="Y1043" s="117" t="b">
        <f>IF('Copy &amp; Paste Roster Report Here'!$A1040='Analytical Tests'!Y$7,IF($F1043="N",IF($J1043&gt;=$C1043,Y$6,+($I1043/$D1043)*Y$6),0))</f>
        <v>0</v>
      </c>
      <c r="Z1043" s="117" t="b">
        <f>IF('Copy &amp; Paste Roster Report Here'!$A1040='Analytical Tests'!Z$7,IF($F1043="N",IF($J1043&gt;=$C1043,Z$6,+($I1043/$D1043)*Z$6),0))</f>
        <v>0</v>
      </c>
      <c r="AA1043" s="117" t="b">
        <f>IF('Copy &amp; Paste Roster Report Here'!$A1040='Analytical Tests'!AA$7,IF($F1043="N",IF($J1043&gt;=$C1043,AA$6,+($I1043/$D1043)*AA$6),0))</f>
        <v>0</v>
      </c>
      <c r="AB1043" s="117" t="b">
        <f>IF('Copy &amp; Paste Roster Report Here'!$A1040='Analytical Tests'!AB$7,IF($F1043="N",IF($J1043&gt;=$C1043,AB$6,+($I1043/$D1043)*AB$6),0))</f>
        <v>0</v>
      </c>
      <c r="AC1043" s="117" t="b">
        <f>IF('Copy &amp; Paste Roster Report Here'!$A1040='Analytical Tests'!AC$7,IF($F1043="N",IF($J1043&gt;=$C1043,AC$6,+($I1043/$D1043)*AC$6),0))</f>
        <v>0</v>
      </c>
      <c r="AD1043" s="117" t="b">
        <f>IF('Copy &amp; Paste Roster Report Here'!$A1040='Analytical Tests'!AD$7,IF($F1043="N",IF($J1043&gt;=$C1043,AD$6,+($I1043/$D1043)*AD$6),0))</f>
        <v>0</v>
      </c>
      <c r="AE1043" s="117" t="b">
        <f>IF('Copy &amp; Paste Roster Report Here'!$A1040='Analytical Tests'!AE$7,IF($F1043="N",IF($J1043&gt;=$C1043,AE$6,+($I1043/$D1043)*AE$6),0))</f>
        <v>0</v>
      </c>
      <c r="AF1043" s="117" t="b">
        <f>IF('Copy &amp; Paste Roster Report Here'!$A1040='Analytical Tests'!AF$7,IF($F1043="N",IF($J1043&gt;=$C1043,AF$6,+($I1043/$D1043)*AF$6),0))</f>
        <v>0</v>
      </c>
      <c r="AG1043" s="117" t="b">
        <f>IF('Copy &amp; Paste Roster Report Here'!$A1040='Analytical Tests'!AG$7,IF($F1043="N",IF($J1043&gt;=$C1043,AG$6,+($I1043/$D1043)*AG$6),0))</f>
        <v>0</v>
      </c>
      <c r="AH1043" s="117" t="b">
        <f>IF('Copy &amp; Paste Roster Report Here'!$A1040='Analytical Tests'!AH$7,IF($F1043="N",IF($J1043&gt;=$C1043,AH$6,+($I1043/$D1043)*AH$6),0))</f>
        <v>0</v>
      </c>
      <c r="AI1043" s="117" t="b">
        <f>IF('Copy &amp; Paste Roster Report Here'!$A1040='Analytical Tests'!AI$7,IF($F1043="N",IF($J1043&gt;=$C1043,AI$6,+($I1043/$D1043)*AI$6),0))</f>
        <v>0</v>
      </c>
      <c r="AJ1043" s="79"/>
      <c r="AK1043" s="118">
        <f>IF('Copy &amp; Paste Roster Report Here'!$A1040=AK$7,IF('Copy &amp; Paste Roster Report Here'!$M1040="FT",1,0),0)</f>
        <v>0</v>
      </c>
      <c r="AL1043" s="118">
        <f>IF('Copy &amp; Paste Roster Report Here'!$A1040=AL$7,IF('Copy &amp; Paste Roster Report Here'!$M1040="FT",1,0),0)</f>
        <v>0</v>
      </c>
      <c r="AM1043" s="118">
        <f>IF('Copy &amp; Paste Roster Report Here'!$A1040=AM$7,IF('Copy &amp; Paste Roster Report Here'!$M1040="FT",1,0),0)</f>
        <v>0</v>
      </c>
      <c r="AN1043" s="118">
        <f>IF('Copy &amp; Paste Roster Report Here'!$A1040=AN$7,IF('Copy &amp; Paste Roster Report Here'!$M1040="FT",1,0),0)</f>
        <v>0</v>
      </c>
      <c r="AO1043" s="118">
        <f>IF('Copy &amp; Paste Roster Report Here'!$A1040=AO$7,IF('Copy &amp; Paste Roster Report Here'!$M1040="FT",1,0),0)</f>
        <v>0</v>
      </c>
      <c r="AP1043" s="118">
        <f>IF('Copy &amp; Paste Roster Report Here'!$A1040=AP$7,IF('Copy &amp; Paste Roster Report Here'!$M1040="FT",1,0),0)</f>
        <v>0</v>
      </c>
      <c r="AQ1043" s="118">
        <f>IF('Copy &amp; Paste Roster Report Here'!$A1040=AQ$7,IF('Copy &amp; Paste Roster Report Here'!$M1040="FT",1,0),0)</f>
        <v>0</v>
      </c>
      <c r="AR1043" s="118">
        <f>IF('Copy &amp; Paste Roster Report Here'!$A1040=AR$7,IF('Copy &amp; Paste Roster Report Here'!$M1040="FT",1,0),0)</f>
        <v>0</v>
      </c>
      <c r="AS1043" s="118">
        <f>IF('Copy &amp; Paste Roster Report Here'!$A1040=AS$7,IF('Copy &amp; Paste Roster Report Here'!$M1040="FT",1,0),0)</f>
        <v>0</v>
      </c>
      <c r="AT1043" s="118">
        <f>IF('Copy &amp; Paste Roster Report Here'!$A1040=AT$7,IF('Copy &amp; Paste Roster Report Here'!$M1040="FT",1,0),0)</f>
        <v>0</v>
      </c>
      <c r="AU1043" s="118">
        <f>IF('Copy &amp; Paste Roster Report Here'!$A1040=AU$7,IF('Copy &amp; Paste Roster Report Here'!$M1040="FT",1,0),0)</f>
        <v>0</v>
      </c>
      <c r="AV1043" s="73">
        <f t="shared" si="250"/>
        <v>0</v>
      </c>
      <c r="AW1043" s="119">
        <f>IF('Copy &amp; Paste Roster Report Here'!$A1040=AW$7,IF('Copy &amp; Paste Roster Report Here'!$M1040="HT",1,0),0)</f>
        <v>0</v>
      </c>
      <c r="AX1043" s="119">
        <f>IF('Copy &amp; Paste Roster Report Here'!$A1040=AX$7,IF('Copy &amp; Paste Roster Report Here'!$M1040="HT",1,0),0)</f>
        <v>0</v>
      </c>
      <c r="AY1043" s="119">
        <f>IF('Copy &amp; Paste Roster Report Here'!$A1040=AY$7,IF('Copy &amp; Paste Roster Report Here'!$M1040="HT",1,0),0)</f>
        <v>0</v>
      </c>
      <c r="AZ1043" s="119">
        <f>IF('Copy &amp; Paste Roster Report Here'!$A1040=AZ$7,IF('Copy &amp; Paste Roster Report Here'!$M1040="HT",1,0),0)</f>
        <v>0</v>
      </c>
      <c r="BA1043" s="119">
        <f>IF('Copy &amp; Paste Roster Report Here'!$A1040=BA$7,IF('Copy &amp; Paste Roster Report Here'!$M1040="HT",1,0),0)</f>
        <v>0</v>
      </c>
      <c r="BB1043" s="119">
        <f>IF('Copy &amp; Paste Roster Report Here'!$A1040=BB$7,IF('Copy &amp; Paste Roster Report Here'!$M1040="HT",1,0),0)</f>
        <v>0</v>
      </c>
      <c r="BC1043" s="119">
        <f>IF('Copy &amp; Paste Roster Report Here'!$A1040=BC$7,IF('Copy &amp; Paste Roster Report Here'!$M1040="HT",1,0),0)</f>
        <v>0</v>
      </c>
      <c r="BD1043" s="119">
        <f>IF('Copy &amp; Paste Roster Report Here'!$A1040=BD$7,IF('Copy &amp; Paste Roster Report Here'!$M1040="HT",1,0),0)</f>
        <v>0</v>
      </c>
      <c r="BE1043" s="119">
        <f>IF('Copy &amp; Paste Roster Report Here'!$A1040=BE$7,IF('Copy &amp; Paste Roster Report Here'!$M1040="HT",1,0),0)</f>
        <v>0</v>
      </c>
      <c r="BF1043" s="119">
        <f>IF('Copy &amp; Paste Roster Report Here'!$A1040=BF$7,IF('Copy &amp; Paste Roster Report Here'!$M1040="HT",1,0),0)</f>
        <v>0</v>
      </c>
      <c r="BG1043" s="119">
        <f>IF('Copy &amp; Paste Roster Report Here'!$A1040=BG$7,IF('Copy &amp; Paste Roster Report Here'!$M1040="HT",1,0),0)</f>
        <v>0</v>
      </c>
      <c r="BH1043" s="73">
        <f t="shared" si="251"/>
        <v>0</v>
      </c>
      <c r="BI1043" s="120">
        <f>IF('Copy &amp; Paste Roster Report Here'!$A1040=BI$7,IF('Copy &amp; Paste Roster Report Here'!$M1040="MT",1,0),0)</f>
        <v>0</v>
      </c>
      <c r="BJ1043" s="120">
        <f>IF('Copy &amp; Paste Roster Report Here'!$A1040=BJ$7,IF('Copy &amp; Paste Roster Report Here'!$M1040="MT",1,0),0)</f>
        <v>0</v>
      </c>
      <c r="BK1043" s="120">
        <f>IF('Copy &amp; Paste Roster Report Here'!$A1040=BK$7,IF('Copy &amp; Paste Roster Report Here'!$M1040="MT",1,0),0)</f>
        <v>0</v>
      </c>
      <c r="BL1043" s="120">
        <f>IF('Copy &amp; Paste Roster Report Here'!$A1040=BL$7,IF('Copy &amp; Paste Roster Report Here'!$M1040="MT",1,0),0)</f>
        <v>0</v>
      </c>
      <c r="BM1043" s="120">
        <f>IF('Copy &amp; Paste Roster Report Here'!$A1040=BM$7,IF('Copy &amp; Paste Roster Report Here'!$M1040="MT",1,0),0)</f>
        <v>0</v>
      </c>
      <c r="BN1043" s="120">
        <f>IF('Copy &amp; Paste Roster Report Here'!$A1040=BN$7,IF('Copy &amp; Paste Roster Report Here'!$M1040="MT",1,0),0)</f>
        <v>0</v>
      </c>
      <c r="BO1043" s="120">
        <f>IF('Copy &amp; Paste Roster Report Here'!$A1040=BO$7,IF('Copy &amp; Paste Roster Report Here'!$M1040="MT",1,0),0)</f>
        <v>0</v>
      </c>
      <c r="BP1043" s="120">
        <f>IF('Copy &amp; Paste Roster Report Here'!$A1040=BP$7,IF('Copy &amp; Paste Roster Report Here'!$M1040="MT",1,0),0)</f>
        <v>0</v>
      </c>
      <c r="BQ1043" s="120">
        <f>IF('Copy &amp; Paste Roster Report Here'!$A1040=BQ$7,IF('Copy &amp; Paste Roster Report Here'!$M1040="MT",1,0),0)</f>
        <v>0</v>
      </c>
      <c r="BR1043" s="120">
        <f>IF('Copy &amp; Paste Roster Report Here'!$A1040=BR$7,IF('Copy &amp; Paste Roster Report Here'!$M1040="MT",1,0),0)</f>
        <v>0</v>
      </c>
      <c r="BS1043" s="120">
        <f>IF('Copy &amp; Paste Roster Report Here'!$A1040=BS$7,IF('Copy &amp; Paste Roster Report Here'!$M1040="MT",1,0),0)</f>
        <v>0</v>
      </c>
      <c r="BT1043" s="73">
        <f t="shared" si="252"/>
        <v>0</v>
      </c>
      <c r="BU1043" s="121">
        <f>IF('Copy &amp; Paste Roster Report Here'!$A1040=BU$7,IF('Copy &amp; Paste Roster Report Here'!$M1040="fy",1,0),0)</f>
        <v>0</v>
      </c>
      <c r="BV1043" s="121">
        <f>IF('Copy &amp; Paste Roster Report Here'!$A1040=BV$7,IF('Copy &amp; Paste Roster Report Here'!$M1040="fy",1,0),0)</f>
        <v>0</v>
      </c>
      <c r="BW1043" s="121">
        <f>IF('Copy &amp; Paste Roster Report Here'!$A1040=BW$7,IF('Copy &amp; Paste Roster Report Here'!$M1040="fy",1,0),0)</f>
        <v>0</v>
      </c>
      <c r="BX1043" s="121">
        <f>IF('Copy &amp; Paste Roster Report Here'!$A1040=BX$7,IF('Copy &amp; Paste Roster Report Here'!$M1040="fy",1,0),0)</f>
        <v>0</v>
      </c>
      <c r="BY1043" s="121">
        <f>IF('Copy &amp; Paste Roster Report Here'!$A1040=BY$7,IF('Copy &amp; Paste Roster Report Here'!$M1040="fy",1,0),0)</f>
        <v>0</v>
      </c>
      <c r="BZ1043" s="121">
        <f>IF('Copy &amp; Paste Roster Report Here'!$A1040=BZ$7,IF('Copy &amp; Paste Roster Report Here'!$M1040="fy",1,0),0)</f>
        <v>0</v>
      </c>
      <c r="CA1043" s="121">
        <f>IF('Copy &amp; Paste Roster Report Here'!$A1040=CA$7,IF('Copy &amp; Paste Roster Report Here'!$M1040="fy",1,0),0)</f>
        <v>0</v>
      </c>
      <c r="CB1043" s="121">
        <f>IF('Copy &amp; Paste Roster Report Here'!$A1040=CB$7,IF('Copy &amp; Paste Roster Report Here'!$M1040="fy",1,0),0)</f>
        <v>0</v>
      </c>
      <c r="CC1043" s="121">
        <f>IF('Copy &amp; Paste Roster Report Here'!$A1040=CC$7,IF('Copy &amp; Paste Roster Report Here'!$M1040="fy",1,0),0)</f>
        <v>0</v>
      </c>
      <c r="CD1043" s="121">
        <f>IF('Copy &amp; Paste Roster Report Here'!$A1040=CD$7,IF('Copy &amp; Paste Roster Report Here'!$M1040="fy",1,0),0)</f>
        <v>0</v>
      </c>
      <c r="CE1043" s="121">
        <f>IF('Copy &amp; Paste Roster Report Here'!$A1040=CE$7,IF('Copy &amp; Paste Roster Report Here'!$M1040="fy",1,0),0)</f>
        <v>0</v>
      </c>
      <c r="CF1043" s="73">
        <f t="shared" si="253"/>
        <v>0</v>
      </c>
      <c r="CG1043" s="122">
        <f>IF('Copy &amp; Paste Roster Report Here'!$A1040=CG$7,IF('Copy &amp; Paste Roster Report Here'!$M1040="RH",1,0),0)</f>
        <v>0</v>
      </c>
      <c r="CH1043" s="122">
        <f>IF('Copy &amp; Paste Roster Report Here'!$A1040=CH$7,IF('Copy &amp; Paste Roster Report Here'!$M1040="RH",1,0),0)</f>
        <v>0</v>
      </c>
      <c r="CI1043" s="122">
        <f>IF('Copy &amp; Paste Roster Report Here'!$A1040=CI$7,IF('Copy &amp; Paste Roster Report Here'!$M1040="RH",1,0),0)</f>
        <v>0</v>
      </c>
      <c r="CJ1043" s="122">
        <f>IF('Copy &amp; Paste Roster Report Here'!$A1040=CJ$7,IF('Copy &amp; Paste Roster Report Here'!$M1040="RH",1,0),0)</f>
        <v>0</v>
      </c>
      <c r="CK1043" s="122">
        <f>IF('Copy &amp; Paste Roster Report Here'!$A1040=CK$7,IF('Copy &amp; Paste Roster Report Here'!$M1040="RH",1,0),0)</f>
        <v>0</v>
      </c>
      <c r="CL1043" s="122">
        <f>IF('Copy &amp; Paste Roster Report Here'!$A1040=CL$7,IF('Copy &amp; Paste Roster Report Here'!$M1040="RH",1,0),0)</f>
        <v>0</v>
      </c>
      <c r="CM1043" s="122">
        <f>IF('Copy &amp; Paste Roster Report Here'!$A1040=CM$7,IF('Copy &amp; Paste Roster Report Here'!$M1040="RH",1,0),0)</f>
        <v>0</v>
      </c>
      <c r="CN1043" s="122">
        <f>IF('Copy &amp; Paste Roster Report Here'!$A1040=CN$7,IF('Copy &amp; Paste Roster Report Here'!$M1040="RH",1,0),0)</f>
        <v>0</v>
      </c>
      <c r="CO1043" s="122">
        <f>IF('Copy &amp; Paste Roster Report Here'!$A1040=CO$7,IF('Copy &amp; Paste Roster Report Here'!$M1040="RH",1,0),0)</f>
        <v>0</v>
      </c>
      <c r="CP1043" s="122">
        <f>IF('Copy &amp; Paste Roster Report Here'!$A1040=CP$7,IF('Copy &amp; Paste Roster Report Here'!$M1040="RH",1,0),0)</f>
        <v>0</v>
      </c>
      <c r="CQ1043" s="122">
        <f>IF('Copy &amp; Paste Roster Report Here'!$A1040=CQ$7,IF('Copy &amp; Paste Roster Report Here'!$M1040="RH",1,0),0)</f>
        <v>0</v>
      </c>
      <c r="CR1043" s="73">
        <f t="shared" si="254"/>
        <v>0</v>
      </c>
      <c r="CS1043" s="123">
        <f>IF('Copy &amp; Paste Roster Report Here'!$A1040=CS$7,IF('Copy &amp; Paste Roster Report Here'!$M1040="QT",1,0),0)</f>
        <v>0</v>
      </c>
      <c r="CT1043" s="123">
        <f>IF('Copy &amp; Paste Roster Report Here'!$A1040=CT$7,IF('Copy &amp; Paste Roster Report Here'!$M1040="QT",1,0),0)</f>
        <v>0</v>
      </c>
      <c r="CU1043" s="123">
        <f>IF('Copy &amp; Paste Roster Report Here'!$A1040=CU$7,IF('Copy &amp; Paste Roster Report Here'!$M1040="QT",1,0),0)</f>
        <v>0</v>
      </c>
      <c r="CV1043" s="123">
        <f>IF('Copy &amp; Paste Roster Report Here'!$A1040=CV$7,IF('Copy &amp; Paste Roster Report Here'!$M1040="QT",1,0),0)</f>
        <v>0</v>
      </c>
      <c r="CW1043" s="123">
        <f>IF('Copy &amp; Paste Roster Report Here'!$A1040=CW$7,IF('Copy &amp; Paste Roster Report Here'!$M1040="QT",1,0),0)</f>
        <v>0</v>
      </c>
      <c r="CX1043" s="123">
        <f>IF('Copy &amp; Paste Roster Report Here'!$A1040=CX$7,IF('Copy &amp; Paste Roster Report Here'!$M1040="QT",1,0),0)</f>
        <v>0</v>
      </c>
      <c r="CY1043" s="123">
        <f>IF('Copy &amp; Paste Roster Report Here'!$A1040=CY$7,IF('Copy &amp; Paste Roster Report Here'!$M1040="QT",1,0),0)</f>
        <v>0</v>
      </c>
      <c r="CZ1043" s="123">
        <f>IF('Copy &amp; Paste Roster Report Here'!$A1040=CZ$7,IF('Copy &amp; Paste Roster Report Here'!$M1040="QT",1,0),0)</f>
        <v>0</v>
      </c>
      <c r="DA1043" s="123">
        <f>IF('Copy &amp; Paste Roster Report Here'!$A1040=DA$7,IF('Copy &amp; Paste Roster Report Here'!$M1040="QT",1,0),0)</f>
        <v>0</v>
      </c>
      <c r="DB1043" s="123">
        <f>IF('Copy &amp; Paste Roster Report Here'!$A1040=DB$7,IF('Copy &amp; Paste Roster Report Here'!$M1040="QT",1,0),0)</f>
        <v>0</v>
      </c>
      <c r="DC1043" s="123">
        <f>IF('Copy &amp; Paste Roster Report Here'!$A1040=DC$7,IF('Copy &amp; Paste Roster Report Here'!$M1040="QT",1,0),0)</f>
        <v>0</v>
      </c>
      <c r="DD1043" s="73">
        <f t="shared" si="255"/>
        <v>0</v>
      </c>
      <c r="DE1043" s="124">
        <f>IF('Copy &amp; Paste Roster Report Here'!$A1040=DE$7,IF('Copy &amp; Paste Roster Report Here'!$M1040="xxxxxxxxxxx",1,0),0)</f>
        <v>0</v>
      </c>
      <c r="DF1043" s="124">
        <f>IF('Copy &amp; Paste Roster Report Here'!$A1040=DF$7,IF('Copy &amp; Paste Roster Report Here'!$M1040="xxxxxxxxxxx",1,0),0)</f>
        <v>0</v>
      </c>
      <c r="DG1043" s="124">
        <f>IF('Copy &amp; Paste Roster Report Here'!$A1040=DG$7,IF('Copy &amp; Paste Roster Report Here'!$M1040="xxxxxxxxxxx",1,0),0)</f>
        <v>0</v>
      </c>
      <c r="DH1043" s="124">
        <f>IF('Copy &amp; Paste Roster Report Here'!$A1040=DH$7,IF('Copy &amp; Paste Roster Report Here'!$M1040="xxxxxxxxxxx",1,0),0)</f>
        <v>0</v>
      </c>
      <c r="DI1043" s="124">
        <f>IF('Copy &amp; Paste Roster Report Here'!$A1040=DI$7,IF('Copy &amp; Paste Roster Report Here'!$M1040="xxxxxxxxxxx",1,0),0)</f>
        <v>0</v>
      </c>
      <c r="DJ1043" s="124">
        <f>IF('Copy &amp; Paste Roster Report Here'!$A1040=DJ$7,IF('Copy &amp; Paste Roster Report Here'!$M1040="xxxxxxxxxxx",1,0),0)</f>
        <v>0</v>
      </c>
      <c r="DK1043" s="124">
        <f>IF('Copy &amp; Paste Roster Report Here'!$A1040=DK$7,IF('Copy &amp; Paste Roster Report Here'!$M1040="xxxxxxxxxxx",1,0),0)</f>
        <v>0</v>
      </c>
      <c r="DL1043" s="124">
        <f>IF('Copy &amp; Paste Roster Report Here'!$A1040=DL$7,IF('Copy &amp; Paste Roster Report Here'!$M1040="xxxxxxxxxxx",1,0),0)</f>
        <v>0</v>
      </c>
      <c r="DM1043" s="124">
        <f>IF('Copy &amp; Paste Roster Report Here'!$A1040=DM$7,IF('Copy &amp; Paste Roster Report Here'!$M1040="xxxxxxxxxxx",1,0),0)</f>
        <v>0</v>
      </c>
      <c r="DN1043" s="124">
        <f>IF('Copy &amp; Paste Roster Report Here'!$A1040=DN$7,IF('Copy &amp; Paste Roster Report Here'!$M1040="xxxxxxxxxxx",1,0),0)</f>
        <v>0</v>
      </c>
      <c r="DO1043" s="124">
        <f>IF('Copy &amp; Paste Roster Report Here'!$A1040=DO$7,IF('Copy &amp; Paste Roster Report Here'!$M1040="xxxxxxxxxxx",1,0),0)</f>
        <v>0</v>
      </c>
      <c r="DP1043" s="125">
        <f t="shared" si="256"/>
        <v>0</v>
      </c>
      <c r="DQ1043" s="126">
        <f t="shared" si="257"/>
        <v>0</v>
      </c>
    </row>
    <row r="1044" spans="1:121" x14ac:dyDescent="0.25">
      <c r="A1044" s="111">
        <f t="shared" si="243"/>
        <v>0</v>
      </c>
      <c r="B1044" s="111">
        <f t="shared" si="244"/>
        <v>0</v>
      </c>
      <c r="C1044" s="112">
        <f>+('Copy &amp; Paste Roster Report Here'!$P1041-'Copy &amp; Paste Roster Report Here'!$O1041)/30</f>
        <v>0</v>
      </c>
      <c r="D1044" s="112">
        <f>+('Copy &amp; Paste Roster Report Here'!$P1041-'Copy &amp; Paste Roster Report Here'!$O1041)</f>
        <v>0</v>
      </c>
      <c r="E1044" s="111">
        <f>'Copy &amp; Paste Roster Report Here'!N1041</f>
        <v>0</v>
      </c>
      <c r="F1044" s="111" t="str">
        <f t="shared" si="245"/>
        <v>N</v>
      </c>
      <c r="G1044" s="111">
        <f>'Copy &amp; Paste Roster Report Here'!R1041</f>
        <v>0</v>
      </c>
      <c r="H1044" s="113">
        <f t="shared" si="246"/>
        <v>0</v>
      </c>
      <c r="I1044" s="112">
        <f>IF(F1044="N",$F$5-'Copy &amp; Paste Roster Report Here'!O1041,+'Copy &amp; Paste Roster Report Here'!Q1041-'Copy &amp; Paste Roster Report Here'!O1041)</f>
        <v>0</v>
      </c>
      <c r="J1044" s="114">
        <f t="shared" si="247"/>
        <v>0</v>
      </c>
      <c r="K1044" s="114">
        <f t="shared" si="248"/>
        <v>0</v>
      </c>
      <c r="L1044" s="115">
        <f>'Copy &amp; Paste Roster Report Here'!F1041</f>
        <v>0</v>
      </c>
      <c r="M1044" s="116">
        <f t="shared" si="249"/>
        <v>0</v>
      </c>
      <c r="N1044" s="117">
        <f>IF('Copy &amp; Paste Roster Report Here'!$A1041='Analytical Tests'!N$7,IF($F1044="Y",+$H1044*N$6,0),0)</f>
        <v>0</v>
      </c>
      <c r="O1044" s="117">
        <f>IF('Copy &amp; Paste Roster Report Here'!$A1041='Analytical Tests'!O$7,IF($F1044="Y",+$H1044*O$6,0),0)</f>
        <v>0</v>
      </c>
      <c r="P1044" s="117">
        <f>IF('Copy &amp; Paste Roster Report Here'!$A1041='Analytical Tests'!P$7,IF($F1044="Y",+$H1044*P$6,0),0)</f>
        <v>0</v>
      </c>
      <c r="Q1044" s="117">
        <f>IF('Copy &amp; Paste Roster Report Here'!$A1041='Analytical Tests'!Q$7,IF($F1044="Y",+$H1044*Q$6,0),0)</f>
        <v>0</v>
      </c>
      <c r="R1044" s="117">
        <f>IF('Copy &amp; Paste Roster Report Here'!$A1041='Analytical Tests'!R$7,IF($F1044="Y",+$H1044*R$6,0),0)</f>
        <v>0</v>
      </c>
      <c r="S1044" s="117">
        <f>IF('Copy &amp; Paste Roster Report Here'!$A1041='Analytical Tests'!S$7,IF($F1044="Y",+$H1044*S$6,0),0)</f>
        <v>0</v>
      </c>
      <c r="T1044" s="117">
        <f>IF('Copy &amp; Paste Roster Report Here'!$A1041='Analytical Tests'!T$7,IF($F1044="Y",+$H1044*T$6,0),0)</f>
        <v>0</v>
      </c>
      <c r="U1044" s="117">
        <f>IF('Copy &amp; Paste Roster Report Here'!$A1041='Analytical Tests'!U$7,IF($F1044="Y",+$H1044*U$6,0),0)</f>
        <v>0</v>
      </c>
      <c r="V1044" s="117">
        <f>IF('Copy &amp; Paste Roster Report Here'!$A1041='Analytical Tests'!V$7,IF($F1044="Y",+$H1044*V$6,0),0)</f>
        <v>0</v>
      </c>
      <c r="W1044" s="117">
        <f>IF('Copy &amp; Paste Roster Report Here'!$A1041='Analytical Tests'!W$7,IF($F1044="Y",+$H1044*W$6,0),0)</f>
        <v>0</v>
      </c>
      <c r="X1044" s="117">
        <f>IF('Copy &amp; Paste Roster Report Here'!$A1041='Analytical Tests'!X$7,IF($F1044="Y",+$H1044*X$6,0),0)</f>
        <v>0</v>
      </c>
      <c r="Y1044" s="117" t="b">
        <f>IF('Copy &amp; Paste Roster Report Here'!$A1041='Analytical Tests'!Y$7,IF($F1044="N",IF($J1044&gt;=$C1044,Y$6,+($I1044/$D1044)*Y$6),0))</f>
        <v>0</v>
      </c>
      <c r="Z1044" s="117" t="b">
        <f>IF('Copy &amp; Paste Roster Report Here'!$A1041='Analytical Tests'!Z$7,IF($F1044="N",IF($J1044&gt;=$C1044,Z$6,+($I1044/$D1044)*Z$6),0))</f>
        <v>0</v>
      </c>
      <c r="AA1044" s="117" t="b">
        <f>IF('Copy &amp; Paste Roster Report Here'!$A1041='Analytical Tests'!AA$7,IF($F1044="N",IF($J1044&gt;=$C1044,AA$6,+($I1044/$D1044)*AA$6),0))</f>
        <v>0</v>
      </c>
      <c r="AB1044" s="117" t="b">
        <f>IF('Copy &amp; Paste Roster Report Here'!$A1041='Analytical Tests'!AB$7,IF($F1044="N",IF($J1044&gt;=$C1044,AB$6,+($I1044/$D1044)*AB$6),0))</f>
        <v>0</v>
      </c>
      <c r="AC1044" s="117" t="b">
        <f>IF('Copy &amp; Paste Roster Report Here'!$A1041='Analytical Tests'!AC$7,IF($F1044="N",IF($J1044&gt;=$C1044,AC$6,+($I1044/$D1044)*AC$6),0))</f>
        <v>0</v>
      </c>
      <c r="AD1044" s="117" t="b">
        <f>IF('Copy &amp; Paste Roster Report Here'!$A1041='Analytical Tests'!AD$7,IF($F1044="N",IF($J1044&gt;=$C1044,AD$6,+($I1044/$D1044)*AD$6),0))</f>
        <v>0</v>
      </c>
      <c r="AE1044" s="117" t="b">
        <f>IF('Copy &amp; Paste Roster Report Here'!$A1041='Analytical Tests'!AE$7,IF($F1044="N",IF($J1044&gt;=$C1044,AE$6,+($I1044/$D1044)*AE$6),0))</f>
        <v>0</v>
      </c>
      <c r="AF1044" s="117" t="b">
        <f>IF('Copy &amp; Paste Roster Report Here'!$A1041='Analytical Tests'!AF$7,IF($F1044="N",IF($J1044&gt;=$C1044,AF$6,+($I1044/$D1044)*AF$6),0))</f>
        <v>0</v>
      </c>
      <c r="AG1044" s="117" t="b">
        <f>IF('Copy &amp; Paste Roster Report Here'!$A1041='Analytical Tests'!AG$7,IF($F1044="N",IF($J1044&gt;=$C1044,AG$6,+($I1044/$D1044)*AG$6),0))</f>
        <v>0</v>
      </c>
      <c r="AH1044" s="117" t="b">
        <f>IF('Copy &amp; Paste Roster Report Here'!$A1041='Analytical Tests'!AH$7,IF($F1044="N",IF($J1044&gt;=$C1044,AH$6,+($I1044/$D1044)*AH$6),0))</f>
        <v>0</v>
      </c>
      <c r="AI1044" s="117" t="b">
        <f>IF('Copy &amp; Paste Roster Report Here'!$A1041='Analytical Tests'!AI$7,IF($F1044="N",IF($J1044&gt;=$C1044,AI$6,+($I1044/$D1044)*AI$6),0))</f>
        <v>0</v>
      </c>
      <c r="AJ1044" s="79"/>
      <c r="AK1044" s="118">
        <f>IF('Copy &amp; Paste Roster Report Here'!$A1041=AK$7,IF('Copy &amp; Paste Roster Report Here'!$M1041="FT",1,0),0)</f>
        <v>0</v>
      </c>
      <c r="AL1044" s="118">
        <f>IF('Copy &amp; Paste Roster Report Here'!$A1041=AL$7,IF('Copy &amp; Paste Roster Report Here'!$M1041="FT",1,0),0)</f>
        <v>0</v>
      </c>
      <c r="AM1044" s="118">
        <f>IF('Copy &amp; Paste Roster Report Here'!$A1041=AM$7,IF('Copy &amp; Paste Roster Report Here'!$M1041="FT",1,0),0)</f>
        <v>0</v>
      </c>
      <c r="AN1044" s="118">
        <f>IF('Copy &amp; Paste Roster Report Here'!$A1041=AN$7,IF('Copy &amp; Paste Roster Report Here'!$M1041="FT",1,0),0)</f>
        <v>0</v>
      </c>
      <c r="AO1044" s="118">
        <f>IF('Copy &amp; Paste Roster Report Here'!$A1041=AO$7,IF('Copy &amp; Paste Roster Report Here'!$M1041="FT",1,0),0)</f>
        <v>0</v>
      </c>
      <c r="AP1044" s="118">
        <f>IF('Copy &amp; Paste Roster Report Here'!$A1041=AP$7,IF('Copy &amp; Paste Roster Report Here'!$M1041="FT",1,0),0)</f>
        <v>0</v>
      </c>
      <c r="AQ1044" s="118">
        <f>IF('Copy &amp; Paste Roster Report Here'!$A1041=AQ$7,IF('Copy &amp; Paste Roster Report Here'!$M1041="FT",1,0),0)</f>
        <v>0</v>
      </c>
      <c r="AR1044" s="118">
        <f>IF('Copy &amp; Paste Roster Report Here'!$A1041=AR$7,IF('Copy &amp; Paste Roster Report Here'!$M1041="FT",1,0),0)</f>
        <v>0</v>
      </c>
      <c r="AS1044" s="118">
        <f>IF('Copy &amp; Paste Roster Report Here'!$A1041=AS$7,IF('Copy &amp; Paste Roster Report Here'!$M1041="FT",1,0),0)</f>
        <v>0</v>
      </c>
      <c r="AT1044" s="118">
        <f>IF('Copy &amp; Paste Roster Report Here'!$A1041=AT$7,IF('Copy &amp; Paste Roster Report Here'!$M1041="FT",1,0),0)</f>
        <v>0</v>
      </c>
      <c r="AU1044" s="118">
        <f>IF('Copy &amp; Paste Roster Report Here'!$A1041=AU$7,IF('Copy &amp; Paste Roster Report Here'!$M1041="FT",1,0),0)</f>
        <v>0</v>
      </c>
      <c r="AV1044" s="73">
        <f t="shared" si="250"/>
        <v>0</v>
      </c>
      <c r="AW1044" s="119">
        <f>IF('Copy &amp; Paste Roster Report Here'!$A1041=AW$7,IF('Copy &amp; Paste Roster Report Here'!$M1041="HT",1,0),0)</f>
        <v>0</v>
      </c>
      <c r="AX1044" s="119">
        <f>IF('Copy &amp; Paste Roster Report Here'!$A1041=AX$7,IF('Copy &amp; Paste Roster Report Here'!$M1041="HT",1,0),0)</f>
        <v>0</v>
      </c>
      <c r="AY1044" s="119">
        <f>IF('Copy &amp; Paste Roster Report Here'!$A1041=AY$7,IF('Copy &amp; Paste Roster Report Here'!$M1041="HT",1,0),0)</f>
        <v>0</v>
      </c>
      <c r="AZ1044" s="119">
        <f>IF('Copy &amp; Paste Roster Report Here'!$A1041=AZ$7,IF('Copy &amp; Paste Roster Report Here'!$M1041="HT",1,0),0)</f>
        <v>0</v>
      </c>
      <c r="BA1044" s="119">
        <f>IF('Copy &amp; Paste Roster Report Here'!$A1041=BA$7,IF('Copy &amp; Paste Roster Report Here'!$M1041="HT",1,0),0)</f>
        <v>0</v>
      </c>
      <c r="BB1044" s="119">
        <f>IF('Copy &amp; Paste Roster Report Here'!$A1041=BB$7,IF('Copy &amp; Paste Roster Report Here'!$M1041="HT",1,0),0)</f>
        <v>0</v>
      </c>
      <c r="BC1044" s="119">
        <f>IF('Copy &amp; Paste Roster Report Here'!$A1041=BC$7,IF('Copy &amp; Paste Roster Report Here'!$M1041="HT",1,0),0)</f>
        <v>0</v>
      </c>
      <c r="BD1044" s="119">
        <f>IF('Copy &amp; Paste Roster Report Here'!$A1041=BD$7,IF('Copy &amp; Paste Roster Report Here'!$M1041="HT",1,0),0)</f>
        <v>0</v>
      </c>
      <c r="BE1044" s="119">
        <f>IF('Copy &amp; Paste Roster Report Here'!$A1041=BE$7,IF('Copy &amp; Paste Roster Report Here'!$M1041="HT",1,0),0)</f>
        <v>0</v>
      </c>
      <c r="BF1044" s="119">
        <f>IF('Copy &amp; Paste Roster Report Here'!$A1041=BF$7,IF('Copy &amp; Paste Roster Report Here'!$M1041="HT",1,0),0)</f>
        <v>0</v>
      </c>
      <c r="BG1044" s="119">
        <f>IF('Copy &amp; Paste Roster Report Here'!$A1041=BG$7,IF('Copy &amp; Paste Roster Report Here'!$M1041="HT",1,0),0)</f>
        <v>0</v>
      </c>
      <c r="BH1044" s="73">
        <f t="shared" si="251"/>
        <v>0</v>
      </c>
      <c r="BI1044" s="120">
        <f>IF('Copy &amp; Paste Roster Report Here'!$A1041=BI$7,IF('Copy &amp; Paste Roster Report Here'!$M1041="MT",1,0),0)</f>
        <v>0</v>
      </c>
      <c r="BJ1044" s="120">
        <f>IF('Copy &amp; Paste Roster Report Here'!$A1041=BJ$7,IF('Copy &amp; Paste Roster Report Here'!$M1041="MT",1,0),0)</f>
        <v>0</v>
      </c>
      <c r="BK1044" s="120">
        <f>IF('Copy &amp; Paste Roster Report Here'!$A1041=BK$7,IF('Copy &amp; Paste Roster Report Here'!$M1041="MT",1,0),0)</f>
        <v>0</v>
      </c>
      <c r="BL1044" s="120">
        <f>IF('Copy &amp; Paste Roster Report Here'!$A1041=BL$7,IF('Copy &amp; Paste Roster Report Here'!$M1041="MT",1,0),0)</f>
        <v>0</v>
      </c>
      <c r="BM1044" s="120">
        <f>IF('Copy &amp; Paste Roster Report Here'!$A1041=BM$7,IF('Copy &amp; Paste Roster Report Here'!$M1041="MT",1,0),0)</f>
        <v>0</v>
      </c>
      <c r="BN1044" s="120">
        <f>IF('Copy &amp; Paste Roster Report Here'!$A1041=BN$7,IF('Copy &amp; Paste Roster Report Here'!$M1041="MT",1,0),0)</f>
        <v>0</v>
      </c>
      <c r="BO1044" s="120">
        <f>IF('Copy &amp; Paste Roster Report Here'!$A1041=BO$7,IF('Copy &amp; Paste Roster Report Here'!$M1041="MT",1,0),0)</f>
        <v>0</v>
      </c>
      <c r="BP1044" s="120">
        <f>IF('Copy &amp; Paste Roster Report Here'!$A1041=BP$7,IF('Copy &amp; Paste Roster Report Here'!$M1041="MT",1,0),0)</f>
        <v>0</v>
      </c>
      <c r="BQ1044" s="120">
        <f>IF('Copy &amp; Paste Roster Report Here'!$A1041=BQ$7,IF('Copy &amp; Paste Roster Report Here'!$M1041="MT",1,0),0)</f>
        <v>0</v>
      </c>
      <c r="BR1044" s="120">
        <f>IF('Copy &amp; Paste Roster Report Here'!$A1041=BR$7,IF('Copy &amp; Paste Roster Report Here'!$M1041="MT",1,0),0)</f>
        <v>0</v>
      </c>
      <c r="BS1044" s="120">
        <f>IF('Copy &amp; Paste Roster Report Here'!$A1041=BS$7,IF('Copy &amp; Paste Roster Report Here'!$M1041="MT",1,0),0)</f>
        <v>0</v>
      </c>
      <c r="BT1044" s="73">
        <f t="shared" si="252"/>
        <v>0</v>
      </c>
      <c r="BU1044" s="121">
        <f>IF('Copy &amp; Paste Roster Report Here'!$A1041=BU$7,IF('Copy &amp; Paste Roster Report Here'!$M1041="fy",1,0),0)</f>
        <v>0</v>
      </c>
      <c r="BV1044" s="121">
        <f>IF('Copy &amp; Paste Roster Report Here'!$A1041=BV$7,IF('Copy &amp; Paste Roster Report Here'!$M1041="fy",1,0),0)</f>
        <v>0</v>
      </c>
      <c r="BW1044" s="121">
        <f>IF('Copy &amp; Paste Roster Report Here'!$A1041=BW$7,IF('Copy &amp; Paste Roster Report Here'!$M1041="fy",1,0),0)</f>
        <v>0</v>
      </c>
      <c r="BX1044" s="121">
        <f>IF('Copy &amp; Paste Roster Report Here'!$A1041=BX$7,IF('Copy &amp; Paste Roster Report Here'!$M1041="fy",1,0),0)</f>
        <v>0</v>
      </c>
      <c r="BY1044" s="121">
        <f>IF('Copy &amp; Paste Roster Report Here'!$A1041=BY$7,IF('Copy &amp; Paste Roster Report Here'!$M1041="fy",1,0),0)</f>
        <v>0</v>
      </c>
      <c r="BZ1044" s="121">
        <f>IF('Copy &amp; Paste Roster Report Here'!$A1041=BZ$7,IF('Copy &amp; Paste Roster Report Here'!$M1041="fy",1,0),0)</f>
        <v>0</v>
      </c>
      <c r="CA1044" s="121">
        <f>IF('Copy &amp; Paste Roster Report Here'!$A1041=CA$7,IF('Copy &amp; Paste Roster Report Here'!$M1041="fy",1,0),0)</f>
        <v>0</v>
      </c>
      <c r="CB1044" s="121">
        <f>IF('Copy &amp; Paste Roster Report Here'!$A1041=CB$7,IF('Copy &amp; Paste Roster Report Here'!$M1041="fy",1,0),0)</f>
        <v>0</v>
      </c>
      <c r="CC1044" s="121">
        <f>IF('Copy &amp; Paste Roster Report Here'!$A1041=CC$7,IF('Copy &amp; Paste Roster Report Here'!$M1041="fy",1,0),0)</f>
        <v>0</v>
      </c>
      <c r="CD1044" s="121">
        <f>IF('Copy &amp; Paste Roster Report Here'!$A1041=CD$7,IF('Copy &amp; Paste Roster Report Here'!$M1041="fy",1,0),0)</f>
        <v>0</v>
      </c>
      <c r="CE1044" s="121">
        <f>IF('Copy &amp; Paste Roster Report Here'!$A1041=CE$7,IF('Copy &amp; Paste Roster Report Here'!$M1041="fy",1,0),0)</f>
        <v>0</v>
      </c>
      <c r="CF1044" s="73">
        <f t="shared" si="253"/>
        <v>0</v>
      </c>
      <c r="CG1044" s="122">
        <f>IF('Copy &amp; Paste Roster Report Here'!$A1041=CG$7,IF('Copy &amp; Paste Roster Report Here'!$M1041="RH",1,0),0)</f>
        <v>0</v>
      </c>
      <c r="CH1044" s="122">
        <f>IF('Copy &amp; Paste Roster Report Here'!$A1041=CH$7,IF('Copy &amp; Paste Roster Report Here'!$M1041="RH",1,0),0)</f>
        <v>0</v>
      </c>
      <c r="CI1044" s="122">
        <f>IF('Copy &amp; Paste Roster Report Here'!$A1041=CI$7,IF('Copy &amp; Paste Roster Report Here'!$M1041="RH",1,0),0)</f>
        <v>0</v>
      </c>
      <c r="CJ1044" s="122">
        <f>IF('Copy &amp; Paste Roster Report Here'!$A1041=CJ$7,IF('Copy &amp; Paste Roster Report Here'!$M1041="RH",1,0),0)</f>
        <v>0</v>
      </c>
      <c r="CK1044" s="122">
        <f>IF('Copy &amp; Paste Roster Report Here'!$A1041=CK$7,IF('Copy &amp; Paste Roster Report Here'!$M1041="RH",1,0),0)</f>
        <v>0</v>
      </c>
      <c r="CL1044" s="122">
        <f>IF('Copy &amp; Paste Roster Report Here'!$A1041=CL$7,IF('Copy &amp; Paste Roster Report Here'!$M1041="RH",1,0),0)</f>
        <v>0</v>
      </c>
      <c r="CM1044" s="122">
        <f>IF('Copy &amp; Paste Roster Report Here'!$A1041=CM$7,IF('Copy &amp; Paste Roster Report Here'!$M1041="RH",1,0),0)</f>
        <v>0</v>
      </c>
      <c r="CN1044" s="122">
        <f>IF('Copy &amp; Paste Roster Report Here'!$A1041=CN$7,IF('Copy &amp; Paste Roster Report Here'!$M1041="RH",1,0),0)</f>
        <v>0</v>
      </c>
      <c r="CO1044" s="122">
        <f>IF('Copy &amp; Paste Roster Report Here'!$A1041=CO$7,IF('Copy &amp; Paste Roster Report Here'!$M1041="RH",1,0),0)</f>
        <v>0</v>
      </c>
      <c r="CP1044" s="122">
        <f>IF('Copy &amp; Paste Roster Report Here'!$A1041=CP$7,IF('Copy &amp; Paste Roster Report Here'!$M1041="RH",1,0),0)</f>
        <v>0</v>
      </c>
      <c r="CQ1044" s="122">
        <f>IF('Copy &amp; Paste Roster Report Here'!$A1041=CQ$7,IF('Copy &amp; Paste Roster Report Here'!$M1041="RH",1,0),0)</f>
        <v>0</v>
      </c>
      <c r="CR1044" s="73">
        <f t="shared" si="254"/>
        <v>0</v>
      </c>
      <c r="CS1044" s="123">
        <f>IF('Copy &amp; Paste Roster Report Here'!$A1041=CS$7,IF('Copy &amp; Paste Roster Report Here'!$M1041="QT",1,0),0)</f>
        <v>0</v>
      </c>
      <c r="CT1044" s="123">
        <f>IF('Copy &amp; Paste Roster Report Here'!$A1041=CT$7,IF('Copy &amp; Paste Roster Report Here'!$M1041="QT",1,0),0)</f>
        <v>0</v>
      </c>
      <c r="CU1044" s="123">
        <f>IF('Copy &amp; Paste Roster Report Here'!$A1041=CU$7,IF('Copy &amp; Paste Roster Report Here'!$M1041="QT",1,0),0)</f>
        <v>0</v>
      </c>
      <c r="CV1044" s="123">
        <f>IF('Copy &amp; Paste Roster Report Here'!$A1041=CV$7,IF('Copy &amp; Paste Roster Report Here'!$M1041="QT",1,0),0)</f>
        <v>0</v>
      </c>
      <c r="CW1044" s="123">
        <f>IF('Copy &amp; Paste Roster Report Here'!$A1041=CW$7,IF('Copy &amp; Paste Roster Report Here'!$M1041="QT",1,0),0)</f>
        <v>0</v>
      </c>
      <c r="CX1044" s="123">
        <f>IF('Copy &amp; Paste Roster Report Here'!$A1041=CX$7,IF('Copy &amp; Paste Roster Report Here'!$M1041="QT",1,0),0)</f>
        <v>0</v>
      </c>
      <c r="CY1044" s="123">
        <f>IF('Copy &amp; Paste Roster Report Here'!$A1041=CY$7,IF('Copy &amp; Paste Roster Report Here'!$M1041="QT",1,0),0)</f>
        <v>0</v>
      </c>
      <c r="CZ1044" s="123">
        <f>IF('Copy &amp; Paste Roster Report Here'!$A1041=CZ$7,IF('Copy &amp; Paste Roster Report Here'!$M1041="QT",1,0),0)</f>
        <v>0</v>
      </c>
      <c r="DA1044" s="123">
        <f>IF('Copy &amp; Paste Roster Report Here'!$A1041=DA$7,IF('Copy &amp; Paste Roster Report Here'!$M1041="QT",1,0),0)</f>
        <v>0</v>
      </c>
      <c r="DB1044" s="123">
        <f>IF('Copy &amp; Paste Roster Report Here'!$A1041=DB$7,IF('Copy &amp; Paste Roster Report Here'!$M1041="QT",1,0),0)</f>
        <v>0</v>
      </c>
      <c r="DC1044" s="123">
        <f>IF('Copy &amp; Paste Roster Report Here'!$A1041=DC$7,IF('Copy &amp; Paste Roster Report Here'!$M1041="QT",1,0),0)</f>
        <v>0</v>
      </c>
      <c r="DD1044" s="73">
        <f t="shared" si="255"/>
        <v>0</v>
      </c>
      <c r="DE1044" s="124">
        <f>IF('Copy &amp; Paste Roster Report Here'!$A1041=DE$7,IF('Copy &amp; Paste Roster Report Here'!$M1041="xxxxxxxxxxx",1,0),0)</f>
        <v>0</v>
      </c>
      <c r="DF1044" s="124">
        <f>IF('Copy &amp; Paste Roster Report Here'!$A1041=DF$7,IF('Copy &amp; Paste Roster Report Here'!$M1041="xxxxxxxxxxx",1,0),0)</f>
        <v>0</v>
      </c>
      <c r="DG1044" s="124">
        <f>IF('Copy &amp; Paste Roster Report Here'!$A1041=DG$7,IF('Copy &amp; Paste Roster Report Here'!$M1041="xxxxxxxxxxx",1,0),0)</f>
        <v>0</v>
      </c>
      <c r="DH1044" s="124">
        <f>IF('Copy &amp; Paste Roster Report Here'!$A1041=DH$7,IF('Copy &amp; Paste Roster Report Here'!$M1041="xxxxxxxxxxx",1,0),0)</f>
        <v>0</v>
      </c>
      <c r="DI1044" s="124">
        <f>IF('Copy &amp; Paste Roster Report Here'!$A1041=DI$7,IF('Copy &amp; Paste Roster Report Here'!$M1041="xxxxxxxxxxx",1,0),0)</f>
        <v>0</v>
      </c>
      <c r="DJ1044" s="124">
        <f>IF('Copy &amp; Paste Roster Report Here'!$A1041=DJ$7,IF('Copy &amp; Paste Roster Report Here'!$M1041="xxxxxxxxxxx",1,0),0)</f>
        <v>0</v>
      </c>
      <c r="DK1044" s="124">
        <f>IF('Copy &amp; Paste Roster Report Here'!$A1041=DK$7,IF('Copy &amp; Paste Roster Report Here'!$M1041="xxxxxxxxxxx",1,0),0)</f>
        <v>0</v>
      </c>
      <c r="DL1044" s="124">
        <f>IF('Copy &amp; Paste Roster Report Here'!$A1041=DL$7,IF('Copy &amp; Paste Roster Report Here'!$M1041="xxxxxxxxxxx",1,0),0)</f>
        <v>0</v>
      </c>
      <c r="DM1044" s="124">
        <f>IF('Copy &amp; Paste Roster Report Here'!$A1041=DM$7,IF('Copy &amp; Paste Roster Report Here'!$M1041="xxxxxxxxxxx",1,0),0)</f>
        <v>0</v>
      </c>
      <c r="DN1044" s="124">
        <f>IF('Copy &amp; Paste Roster Report Here'!$A1041=DN$7,IF('Copy &amp; Paste Roster Report Here'!$M1041="xxxxxxxxxxx",1,0),0)</f>
        <v>0</v>
      </c>
      <c r="DO1044" s="124">
        <f>IF('Copy &amp; Paste Roster Report Here'!$A1041=DO$7,IF('Copy &amp; Paste Roster Report Here'!$M1041="xxxxxxxxxxx",1,0),0)</f>
        <v>0</v>
      </c>
      <c r="DP1044" s="125">
        <f t="shared" si="256"/>
        <v>0</v>
      </c>
      <c r="DQ1044" s="126">
        <f t="shared" si="257"/>
        <v>0</v>
      </c>
    </row>
    <row r="1045" spans="1:121" x14ac:dyDescent="0.25">
      <c r="A1045" s="111">
        <f t="shared" si="243"/>
        <v>0</v>
      </c>
      <c r="B1045" s="111">
        <f t="shared" si="244"/>
        <v>0</v>
      </c>
      <c r="C1045" s="112">
        <f>+('Copy &amp; Paste Roster Report Here'!$P1042-'Copy &amp; Paste Roster Report Here'!$O1042)/30</f>
        <v>0</v>
      </c>
      <c r="D1045" s="112">
        <f>+('Copy &amp; Paste Roster Report Here'!$P1042-'Copy &amp; Paste Roster Report Here'!$O1042)</f>
        <v>0</v>
      </c>
      <c r="E1045" s="111">
        <f>'Copy &amp; Paste Roster Report Here'!N1042</f>
        <v>0</v>
      </c>
      <c r="F1045" s="111" t="str">
        <f t="shared" si="245"/>
        <v>N</v>
      </c>
      <c r="G1045" s="111">
        <f>'Copy &amp; Paste Roster Report Here'!R1042</f>
        <v>0</v>
      </c>
      <c r="H1045" s="113">
        <f t="shared" si="246"/>
        <v>0</v>
      </c>
      <c r="I1045" s="112">
        <f>IF(F1045="N",$F$5-'Copy &amp; Paste Roster Report Here'!O1042,+'Copy &amp; Paste Roster Report Here'!Q1042-'Copy &amp; Paste Roster Report Here'!O1042)</f>
        <v>0</v>
      </c>
      <c r="J1045" s="114">
        <f t="shared" si="247"/>
        <v>0</v>
      </c>
      <c r="K1045" s="114">
        <f t="shared" si="248"/>
        <v>0</v>
      </c>
      <c r="L1045" s="115">
        <f>'Copy &amp; Paste Roster Report Here'!F1042</f>
        <v>0</v>
      </c>
      <c r="M1045" s="116">
        <f t="shared" si="249"/>
        <v>0</v>
      </c>
      <c r="N1045" s="117">
        <f>IF('Copy &amp; Paste Roster Report Here'!$A1042='Analytical Tests'!N$7,IF($F1045="Y",+$H1045*N$6,0),0)</f>
        <v>0</v>
      </c>
      <c r="O1045" s="117">
        <f>IF('Copy &amp; Paste Roster Report Here'!$A1042='Analytical Tests'!O$7,IF($F1045="Y",+$H1045*O$6,0),0)</f>
        <v>0</v>
      </c>
      <c r="P1045" s="117">
        <f>IF('Copy &amp; Paste Roster Report Here'!$A1042='Analytical Tests'!P$7,IF($F1045="Y",+$H1045*P$6,0),0)</f>
        <v>0</v>
      </c>
      <c r="Q1045" s="117">
        <f>IF('Copy &amp; Paste Roster Report Here'!$A1042='Analytical Tests'!Q$7,IF($F1045="Y",+$H1045*Q$6,0),0)</f>
        <v>0</v>
      </c>
      <c r="R1045" s="117">
        <f>IF('Copy &amp; Paste Roster Report Here'!$A1042='Analytical Tests'!R$7,IF($F1045="Y",+$H1045*R$6,0),0)</f>
        <v>0</v>
      </c>
      <c r="S1045" s="117">
        <f>IF('Copy &amp; Paste Roster Report Here'!$A1042='Analytical Tests'!S$7,IF($F1045="Y",+$H1045*S$6,0),0)</f>
        <v>0</v>
      </c>
      <c r="T1045" s="117">
        <f>IF('Copy &amp; Paste Roster Report Here'!$A1042='Analytical Tests'!T$7,IF($F1045="Y",+$H1045*T$6,0),0)</f>
        <v>0</v>
      </c>
      <c r="U1045" s="117">
        <f>IF('Copy &amp; Paste Roster Report Here'!$A1042='Analytical Tests'!U$7,IF($F1045="Y",+$H1045*U$6,0),0)</f>
        <v>0</v>
      </c>
      <c r="V1045" s="117">
        <f>IF('Copy &amp; Paste Roster Report Here'!$A1042='Analytical Tests'!V$7,IF($F1045="Y",+$H1045*V$6,0),0)</f>
        <v>0</v>
      </c>
      <c r="W1045" s="117">
        <f>IF('Copy &amp; Paste Roster Report Here'!$A1042='Analytical Tests'!W$7,IF($F1045="Y",+$H1045*W$6,0),0)</f>
        <v>0</v>
      </c>
      <c r="X1045" s="117">
        <f>IF('Copy &amp; Paste Roster Report Here'!$A1042='Analytical Tests'!X$7,IF($F1045="Y",+$H1045*X$6,0),0)</f>
        <v>0</v>
      </c>
      <c r="Y1045" s="117" t="b">
        <f>IF('Copy &amp; Paste Roster Report Here'!$A1042='Analytical Tests'!Y$7,IF($F1045="N",IF($J1045&gt;=$C1045,Y$6,+($I1045/$D1045)*Y$6),0))</f>
        <v>0</v>
      </c>
      <c r="Z1045" s="117" t="b">
        <f>IF('Copy &amp; Paste Roster Report Here'!$A1042='Analytical Tests'!Z$7,IF($F1045="N",IF($J1045&gt;=$C1045,Z$6,+($I1045/$D1045)*Z$6),0))</f>
        <v>0</v>
      </c>
      <c r="AA1045" s="117" t="b">
        <f>IF('Copy &amp; Paste Roster Report Here'!$A1042='Analytical Tests'!AA$7,IF($F1045="N",IF($J1045&gt;=$C1045,AA$6,+($I1045/$D1045)*AA$6),0))</f>
        <v>0</v>
      </c>
      <c r="AB1045" s="117" t="b">
        <f>IF('Copy &amp; Paste Roster Report Here'!$A1042='Analytical Tests'!AB$7,IF($F1045="N",IF($J1045&gt;=$C1045,AB$6,+($I1045/$D1045)*AB$6),0))</f>
        <v>0</v>
      </c>
      <c r="AC1045" s="117" t="b">
        <f>IF('Copy &amp; Paste Roster Report Here'!$A1042='Analytical Tests'!AC$7,IF($F1045="N",IF($J1045&gt;=$C1045,AC$6,+($I1045/$D1045)*AC$6),0))</f>
        <v>0</v>
      </c>
      <c r="AD1045" s="117" t="b">
        <f>IF('Copy &amp; Paste Roster Report Here'!$A1042='Analytical Tests'!AD$7,IF($F1045="N",IF($J1045&gt;=$C1045,AD$6,+($I1045/$D1045)*AD$6),0))</f>
        <v>0</v>
      </c>
      <c r="AE1045" s="117" t="b">
        <f>IF('Copy &amp; Paste Roster Report Here'!$A1042='Analytical Tests'!AE$7,IF($F1045="N",IF($J1045&gt;=$C1045,AE$6,+($I1045/$D1045)*AE$6),0))</f>
        <v>0</v>
      </c>
      <c r="AF1045" s="117" t="b">
        <f>IF('Copy &amp; Paste Roster Report Here'!$A1042='Analytical Tests'!AF$7,IF($F1045="N",IF($J1045&gt;=$C1045,AF$6,+($I1045/$D1045)*AF$6),0))</f>
        <v>0</v>
      </c>
      <c r="AG1045" s="117" t="b">
        <f>IF('Copy &amp; Paste Roster Report Here'!$A1042='Analytical Tests'!AG$7,IF($F1045="N",IF($J1045&gt;=$C1045,AG$6,+($I1045/$D1045)*AG$6),0))</f>
        <v>0</v>
      </c>
      <c r="AH1045" s="117" t="b">
        <f>IF('Copy &amp; Paste Roster Report Here'!$A1042='Analytical Tests'!AH$7,IF($F1045="N",IF($J1045&gt;=$C1045,AH$6,+($I1045/$D1045)*AH$6),0))</f>
        <v>0</v>
      </c>
      <c r="AI1045" s="117" t="b">
        <f>IF('Copy &amp; Paste Roster Report Here'!$A1042='Analytical Tests'!AI$7,IF($F1045="N",IF($J1045&gt;=$C1045,AI$6,+($I1045/$D1045)*AI$6),0))</f>
        <v>0</v>
      </c>
      <c r="AJ1045" s="79"/>
      <c r="AK1045" s="118">
        <f>IF('Copy &amp; Paste Roster Report Here'!$A1042=AK$7,IF('Copy &amp; Paste Roster Report Here'!$M1042="FT",1,0),0)</f>
        <v>0</v>
      </c>
      <c r="AL1045" s="118">
        <f>IF('Copy &amp; Paste Roster Report Here'!$A1042=AL$7,IF('Copy &amp; Paste Roster Report Here'!$M1042="FT",1,0),0)</f>
        <v>0</v>
      </c>
      <c r="AM1045" s="118">
        <f>IF('Copy &amp; Paste Roster Report Here'!$A1042=AM$7,IF('Copy &amp; Paste Roster Report Here'!$M1042="FT",1,0),0)</f>
        <v>0</v>
      </c>
      <c r="AN1045" s="118">
        <f>IF('Copy &amp; Paste Roster Report Here'!$A1042=AN$7,IF('Copy &amp; Paste Roster Report Here'!$M1042="FT",1,0),0)</f>
        <v>0</v>
      </c>
      <c r="AO1045" s="118">
        <f>IF('Copy &amp; Paste Roster Report Here'!$A1042=AO$7,IF('Copy &amp; Paste Roster Report Here'!$M1042="FT",1,0),0)</f>
        <v>0</v>
      </c>
      <c r="AP1045" s="118">
        <f>IF('Copy &amp; Paste Roster Report Here'!$A1042=AP$7,IF('Copy &amp; Paste Roster Report Here'!$M1042="FT",1,0),0)</f>
        <v>0</v>
      </c>
      <c r="AQ1045" s="118">
        <f>IF('Copy &amp; Paste Roster Report Here'!$A1042=AQ$7,IF('Copy &amp; Paste Roster Report Here'!$M1042="FT",1,0),0)</f>
        <v>0</v>
      </c>
      <c r="AR1045" s="118">
        <f>IF('Copy &amp; Paste Roster Report Here'!$A1042=AR$7,IF('Copy &amp; Paste Roster Report Here'!$M1042="FT",1,0),0)</f>
        <v>0</v>
      </c>
      <c r="AS1045" s="118">
        <f>IF('Copy &amp; Paste Roster Report Here'!$A1042=AS$7,IF('Copy &amp; Paste Roster Report Here'!$M1042="FT",1,0),0)</f>
        <v>0</v>
      </c>
      <c r="AT1045" s="118">
        <f>IF('Copy &amp; Paste Roster Report Here'!$A1042=AT$7,IF('Copy &amp; Paste Roster Report Here'!$M1042="FT",1,0),0)</f>
        <v>0</v>
      </c>
      <c r="AU1045" s="118">
        <f>IF('Copy &amp; Paste Roster Report Here'!$A1042=AU$7,IF('Copy &amp; Paste Roster Report Here'!$M1042="FT",1,0),0)</f>
        <v>0</v>
      </c>
      <c r="AV1045" s="73">
        <f t="shared" si="250"/>
        <v>0</v>
      </c>
      <c r="AW1045" s="119">
        <f>IF('Copy &amp; Paste Roster Report Here'!$A1042=AW$7,IF('Copy &amp; Paste Roster Report Here'!$M1042="HT",1,0),0)</f>
        <v>0</v>
      </c>
      <c r="AX1045" s="119">
        <f>IF('Copy &amp; Paste Roster Report Here'!$A1042=AX$7,IF('Copy &amp; Paste Roster Report Here'!$M1042="HT",1,0),0)</f>
        <v>0</v>
      </c>
      <c r="AY1045" s="119">
        <f>IF('Copy &amp; Paste Roster Report Here'!$A1042=AY$7,IF('Copy &amp; Paste Roster Report Here'!$M1042="HT",1,0),0)</f>
        <v>0</v>
      </c>
      <c r="AZ1045" s="119">
        <f>IF('Copy &amp; Paste Roster Report Here'!$A1042=AZ$7,IF('Copy &amp; Paste Roster Report Here'!$M1042="HT",1,0),0)</f>
        <v>0</v>
      </c>
      <c r="BA1045" s="119">
        <f>IF('Copy &amp; Paste Roster Report Here'!$A1042=BA$7,IF('Copy &amp; Paste Roster Report Here'!$M1042="HT",1,0),0)</f>
        <v>0</v>
      </c>
      <c r="BB1045" s="119">
        <f>IF('Copy &amp; Paste Roster Report Here'!$A1042=BB$7,IF('Copy &amp; Paste Roster Report Here'!$M1042="HT",1,0),0)</f>
        <v>0</v>
      </c>
      <c r="BC1045" s="119">
        <f>IF('Copy &amp; Paste Roster Report Here'!$A1042=BC$7,IF('Copy &amp; Paste Roster Report Here'!$M1042="HT",1,0),0)</f>
        <v>0</v>
      </c>
      <c r="BD1045" s="119">
        <f>IF('Copy &amp; Paste Roster Report Here'!$A1042=BD$7,IF('Copy &amp; Paste Roster Report Here'!$M1042="HT",1,0),0)</f>
        <v>0</v>
      </c>
      <c r="BE1045" s="119">
        <f>IF('Copy &amp; Paste Roster Report Here'!$A1042=BE$7,IF('Copy &amp; Paste Roster Report Here'!$M1042="HT",1,0),0)</f>
        <v>0</v>
      </c>
      <c r="BF1045" s="119">
        <f>IF('Copy &amp; Paste Roster Report Here'!$A1042=BF$7,IF('Copy &amp; Paste Roster Report Here'!$M1042="HT",1,0),0)</f>
        <v>0</v>
      </c>
      <c r="BG1045" s="119">
        <f>IF('Copy &amp; Paste Roster Report Here'!$A1042=BG$7,IF('Copy &amp; Paste Roster Report Here'!$M1042="HT",1,0),0)</f>
        <v>0</v>
      </c>
      <c r="BH1045" s="73">
        <f t="shared" si="251"/>
        <v>0</v>
      </c>
      <c r="BI1045" s="120">
        <f>IF('Copy &amp; Paste Roster Report Here'!$A1042=BI$7,IF('Copy &amp; Paste Roster Report Here'!$M1042="MT",1,0),0)</f>
        <v>0</v>
      </c>
      <c r="BJ1045" s="120">
        <f>IF('Copy &amp; Paste Roster Report Here'!$A1042=BJ$7,IF('Copy &amp; Paste Roster Report Here'!$M1042="MT",1,0),0)</f>
        <v>0</v>
      </c>
      <c r="BK1045" s="120">
        <f>IF('Copy &amp; Paste Roster Report Here'!$A1042=BK$7,IF('Copy &amp; Paste Roster Report Here'!$M1042="MT",1,0),0)</f>
        <v>0</v>
      </c>
      <c r="BL1045" s="120">
        <f>IF('Copy &amp; Paste Roster Report Here'!$A1042=BL$7,IF('Copy &amp; Paste Roster Report Here'!$M1042="MT",1,0),0)</f>
        <v>0</v>
      </c>
      <c r="BM1045" s="120">
        <f>IF('Copy &amp; Paste Roster Report Here'!$A1042=BM$7,IF('Copy &amp; Paste Roster Report Here'!$M1042="MT",1,0),0)</f>
        <v>0</v>
      </c>
      <c r="BN1045" s="120">
        <f>IF('Copy &amp; Paste Roster Report Here'!$A1042=BN$7,IF('Copy &amp; Paste Roster Report Here'!$M1042="MT",1,0),0)</f>
        <v>0</v>
      </c>
      <c r="BO1045" s="120">
        <f>IF('Copy &amp; Paste Roster Report Here'!$A1042=BO$7,IF('Copy &amp; Paste Roster Report Here'!$M1042="MT",1,0),0)</f>
        <v>0</v>
      </c>
      <c r="BP1045" s="120">
        <f>IF('Copy &amp; Paste Roster Report Here'!$A1042=BP$7,IF('Copy &amp; Paste Roster Report Here'!$M1042="MT",1,0),0)</f>
        <v>0</v>
      </c>
      <c r="BQ1045" s="120">
        <f>IF('Copy &amp; Paste Roster Report Here'!$A1042=BQ$7,IF('Copy &amp; Paste Roster Report Here'!$M1042="MT",1,0),0)</f>
        <v>0</v>
      </c>
      <c r="BR1045" s="120">
        <f>IF('Copy &amp; Paste Roster Report Here'!$A1042=BR$7,IF('Copy &amp; Paste Roster Report Here'!$M1042="MT",1,0),0)</f>
        <v>0</v>
      </c>
      <c r="BS1045" s="120">
        <f>IF('Copy &amp; Paste Roster Report Here'!$A1042=BS$7,IF('Copy &amp; Paste Roster Report Here'!$M1042="MT",1,0),0)</f>
        <v>0</v>
      </c>
      <c r="BT1045" s="73">
        <f t="shared" si="252"/>
        <v>0</v>
      </c>
      <c r="BU1045" s="121">
        <f>IF('Copy &amp; Paste Roster Report Here'!$A1042=BU$7,IF('Copy &amp; Paste Roster Report Here'!$M1042="fy",1,0),0)</f>
        <v>0</v>
      </c>
      <c r="BV1045" s="121">
        <f>IF('Copy &amp; Paste Roster Report Here'!$A1042=BV$7,IF('Copy &amp; Paste Roster Report Here'!$M1042="fy",1,0),0)</f>
        <v>0</v>
      </c>
      <c r="BW1045" s="121">
        <f>IF('Copy &amp; Paste Roster Report Here'!$A1042=BW$7,IF('Copy &amp; Paste Roster Report Here'!$M1042="fy",1,0),0)</f>
        <v>0</v>
      </c>
      <c r="BX1045" s="121">
        <f>IF('Copy &amp; Paste Roster Report Here'!$A1042=BX$7,IF('Copy &amp; Paste Roster Report Here'!$M1042="fy",1,0),0)</f>
        <v>0</v>
      </c>
      <c r="BY1045" s="121">
        <f>IF('Copy &amp; Paste Roster Report Here'!$A1042=BY$7,IF('Copy &amp; Paste Roster Report Here'!$M1042="fy",1,0),0)</f>
        <v>0</v>
      </c>
      <c r="BZ1045" s="121">
        <f>IF('Copy &amp; Paste Roster Report Here'!$A1042=BZ$7,IF('Copy &amp; Paste Roster Report Here'!$M1042="fy",1,0),0)</f>
        <v>0</v>
      </c>
      <c r="CA1045" s="121">
        <f>IF('Copy &amp; Paste Roster Report Here'!$A1042=CA$7,IF('Copy &amp; Paste Roster Report Here'!$M1042="fy",1,0),0)</f>
        <v>0</v>
      </c>
      <c r="CB1045" s="121">
        <f>IF('Copy &amp; Paste Roster Report Here'!$A1042=CB$7,IF('Copy &amp; Paste Roster Report Here'!$M1042="fy",1,0),0)</f>
        <v>0</v>
      </c>
      <c r="CC1045" s="121">
        <f>IF('Copy &amp; Paste Roster Report Here'!$A1042=CC$7,IF('Copy &amp; Paste Roster Report Here'!$M1042="fy",1,0),0)</f>
        <v>0</v>
      </c>
      <c r="CD1045" s="121">
        <f>IF('Copy &amp; Paste Roster Report Here'!$A1042=CD$7,IF('Copy &amp; Paste Roster Report Here'!$M1042="fy",1,0),0)</f>
        <v>0</v>
      </c>
      <c r="CE1045" s="121">
        <f>IF('Copy &amp; Paste Roster Report Here'!$A1042=CE$7,IF('Copy &amp; Paste Roster Report Here'!$M1042="fy",1,0),0)</f>
        <v>0</v>
      </c>
      <c r="CF1045" s="73">
        <f t="shared" si="253"/>
        <v>0</v>
      </c>
      <c r="CG1045" s="122">
        <f>IF('Copy &amp; Paste Roster Report Here'!$A1042=CG$7,IF('Copy &amp; Paste Roster Report Here'!$M1042="RH",1,0),0)</f>
        <v>0</v>
      </c>
      <c r="CH1045" s="122">
        <f>IF('Copy &amp; Paste Roster Report Here'!$A1042=CH$7,IF('Copy &amp; Paste Roster Report Here'!$M1042="RH",1,0),0)</f>
        <v>0</v>
      </c>
      <c r="CI1045" s="122">
        <f>IF('Copy &amp; Paste Roster Report Here'!$A1042=CI$7,IF('Copy &amp; Paste Roster Report Here'!$M1042="RH",1,0),0)</f>
        <v>0</v>
      </c>
      <c r="CJ1045" s="122">
        <f>IF('Copy &amp; Paste Roster Report Here'!$A1042=CJ$7,IF('Copy &amp; Paste Roster Report Here'!$M1042="RH",1,0),0)</f>
        <v>0</v>
      </c>
      <c r="CK1045" s="122">
        <f>IF('Copy &amp; Paste Roster Report Here'!$A1042=CK$7,IF('Copy &amp; Paste Roster Report Here'!$M1042="RH",1,0),0)</f>
        <v>0</v>
      </c>
      <c r="CL1045" s="122">
        <f>IF('Copy &amp; Paste Roster Report Here'!$A1042=CL$7,IF('Copy &amp; Paste Roster Report Here'!$M1042="RH",1,0),0)</f>
        <v>0</v>
      </c>
      <c r="CM1045" s="122">
        <f>IF('Copy &amp; Paste Roster Report Here'!$A1042=CM$7,IF('Copy &amp; Paste Roster Report Here'!$M1042="RH",1,0),0)</f>
        <v>0</v>
      </c>
      <c r="CN1045" s="122">
        <f>IF('Copy &amp; Paste Roster Report Here'!$A1042=CN$7,IF('Copy &amp; Paste Roster Report Here'!$M1042="RH",1,0),0)</f>
        <v>0</v>
      </c>
      <c r="CO1045" s="122">
        <f>IF('Copy &amp; Paste Roster Report Here'!$A1042=CO$7,IF('Copy &amp; Paste Roster Report Here'!$M1042="RH",1,0),0)</f>
        <v>0</v>
      </c>
      <c r="CP1045" s="122">
        <f>IF('Copy &amp; Paste Roster Report Here'!$A1042=CP$7,IF('Copy &amp; Paste Roster Report Here'!$M1042="RH",1,0),0)</f>
        <v>0</v>
      </c>
      <c r="CQ1045" s="122">
        <f>IF('Copy &amp; Paste Roster Report Here'!$A1042=CQ$7,IF('Copy &amp; Paste Roster Report Here'!$M1042="RH",1,0),0)</f>
        <v>0</v>
      </c>
      <c r="CR1045" s="73">
        <f t="shared" si="254"/>
        <v>0</v>
      </c>
      <c r="CS1045" s="123">
        <f>IF('Copy &amp; Paste Roster Report Here'!$A1042=CS$7,IF('Copy &amp; Paste Roster Report Here'!$M1042="QT",1,0),0)</f>
        <v>0</v>
      </c>
      <c r="CT1045" s="123">
        <f>IF('Copy &amp; Paste Roster Report Here'!$A1042=CT$7,IF('Copy &amp; Paste Roster Report Here'!$M1042="QT",1,0),0)</f>
        <v>0</v>
      </c>
      <c r="CU1045" s="123">
        <f>IF('Copy &amp; Paste Roster Report Here'!$A1042=CU$7,IF('Copy &amp; Paste Roster Report Here'!$M1042="QT",1,0),0)</f>
        <v>0</v>
      </c>
      <c r="CV1045" s="123">
        <f>IF('Copy &amp; Paste Roster Report Here'!$A1042=CV$7,IF('Copy &amp; Paste Roster Report Here'!$M1042="QT",1,0),0)</f>
        <v>0</v>
      </c>
      <c r="CW1045" s="123">
        <f>IF('Copy &amp; Paste Roster Report Here'!$A1042=CW$7,IF('Copy &amp; Paste Roster Report Here'!$M1042="QT",1,0),0)</f>
        <v>0</v>
      </c>
      <c r="CX1045" s="123">
        <f>IF('Copy &amp; Paste Roster Report Here'!$A1042=CX$7,IF('Copy &amp; Paste Roster Report Here'!$M1042="QT",1,0),0)</f>
        <v>0</v>
      </c>
      <c r="CY1045" s="123">
        <f>IF('Copy &amp; Paste Roster Report Here'!$A1042=CY$7,IF('Copy &amp; Paste Roster Report Here'!$M1042="QT",1,0),0)</f>
        <v>0</v>
      </c>
      <c r="CZ1045" s="123">
        <f>IF('Copy &amp; Paste Roster Report Here'!$A1042=CZ$7,IF('Copy &amp; Paste Roster Report Here'!$M1042="QT",1,0),0)</f>
        <v>0</v>
      </c>
      <c r="DA1045" s="123">
        <f>IF('Copy &amp; Paste Roster Report Here'!$A1042=DA$7,IF('Copy &amp; Paste Roster Report Here'!$M1042="QT",1,0),0)</f>
        <v>0</v>
      </c>
      <c r="DB1045" s="123">
        <f>IF('Copy &amp; Paste Roster Report Here'!$A1042=DB$7,IF('Copy &amp; Paste Roster Report Here'!$M1042="QT",1,0),0)</f>
        <v>0</v>
      </c>
      <c r="DC1045" s="123">
        <f>IF('Copy &amp; Paste Roster Report Here'!$A1042=DC$7,IF('Copy &amp; Paste Roster Report Here'!$M1042="QT",1,0),0)</f>
        <v>0</v>
      </c>
      <c r="DD1045" s="73">
        <f t="shared" si="255"/>
        <v>0</v>
      </c>
      <c r="DE1045" s="124">
        <f>IF('Copy &amp; Paste Roster Report Here'!$A1042=DE$7,IF('Copy &amp; Paste Roster Report Here'!$M1042="xxxxxxxxxxx",1,0),0)</f>
        <v>0</v>
      </c>
      <c r="DF1045" s="124">
        <f>IF('Copy &amp; Paste Roster Report Here'!$A1042=DF$7,IF('Copy &amp; Paste Roster Report Here'!$M1042="xxxxxxxxxxx",1,0),0)</f>
        <v>0</v>
      </c>
      <c r="DG1045" s="124">
        <f>IF('Copy &amp; Paste Roster Report Here'!$A1042=DG$7,IF('Copy &amp; Paste Roster Report Here'!$M1042="xxxxxxxxxxx",1,0),0)</f>
        <v>0</v>
      </c>
      <c r="DH1045" s="124">
        <f>IF('Copy &amp; Paste Roster Report Here'!$A1042=DH$7,IF('Copy &amp; Paste Roster Report Here'!$M1042="xxxxxxxxxxx",1,0),0)</f>
        <v>0</v>
      </c>
      <c r="DI1045" s="124">
        <f>IF('Copy &amp; Paste Roster Report Here'!$A1042=DI$7,IF('Copy &amp; Paste Roster Report Here'!$M1042="xxxxxxxxxxx",1,0),0)</f>
        <v>0</v>
      </c>
      <c r="DJ1045" s="124">
        <f>IF('Copy &amp; Paste Roster Report Here'!$A1042=DJ$7,IF('Copy &amp; Paste Roster Report Here'!$M1042="xxxxxxxxxxx",1,0),0)</f>
        <v>0</v>
      </c>
      <c r="DK1045" s="124">
        <f>IF('Copy &amp; Paste Roster Report Here'!$A1042=DK$7,IF('Copy &amp; Paste Roster Report Here'!$M1042="xxxxxxxxxxx",1,0),0)</f>
        <v>0</v>
      </c>
      <c r="DL1045" s="124">
        <f>IF('Copy &amp; Paste Roster Report Here'!$A1042=DL$7,IF('Copy &amp; Paste Roster Report Here'!$M1042="xxxxxxxxxxx",1,0),0)</f>
        <v>0</v>
      </c>
      <c r="DM1045" s="124">
        <f>IF('Copy &amp; Paste Roster Report Here'!$A1042=DM$7,IF('Copy &amp; Paste Roster Report Here'!$M1042="xxxxxxxxxxx",1,0),0)</f>
        <v>0</v>
      </c>
      <c r="DN1045" s="124">
        <f>IF('Copy &amp; Paste Roster Report Here'!$A1042=DN$7,IF('Copy &amp; Paste Roster Report Here'!$M1042="xxxxxxxxxxx",1,0),0)</f>
        <v>0</v>
      </c>
      <c r="DO1045" s="124">
        <f>IF('Copy &amp; Paste Roster Report Here'!$A1042=DO$7,IF('Copy &amp; Paste Roster Report Here'!$M1042="xxxxxxxxxxx",1,0),0)</f>
        <v>0</v>
      </c>
      <c r="DP1045" s="125">
        <f t="shared" si="256"/>
        <v>0</v>
      </c>
      <c r="DQ1045" s="126">
        <f t="shared" si="257"/>
        <v>0</v>
      </c>
    </row>
    <row r="1046" spans="1:121" x14ac:dyDescent="0.25">
      <c r="A1046" s="111">
        <f t="shared" si="243"/>
        <v>0</v>
      </c>
      <c r="B1046" s="111">
        <f t="shared" si="244"/>
        <v>0</v>
      </c>
      <c r="C1046" s="112">
        <f>+('Copy &amp; Paste Roster Report Here'!$P1043-'Copy &amp; Paste Roster Report Here'!$O1043)/30</f>
        <v>0</v>
      </c>
      <c r="D1046" s="112">
        <f>+('Copy &amp; Paste Roster Report Here'!$P1043-'Copy &amp; Paste Roster Report Here'!$O1043)</f>
        <v>0</v>
      </c>
      <c r="E1046" s="111">
        <f>'Copy &amp; Paste Roster Report Here'!N1043</f>
        <v>0</v>
      </c>
      <c r="F1046" s="111" t="str">
        <f t="shared" si="245"/>
        <v>N</v>
      </c>
      <c r="G1046" s="111">
        <f>'Copy &amp; Paste Roster Report Here'!R1043</f>
        <v>0</v>
      </c>
      <c r="H1046" s="113">
        <f t="shared" si="246"/>
        <v>0</v>
      </c>
      <c r="I1046" s="112">
        <f>IF(F1046="N",$F$5-'Copy &amp; Paste Roster Report Here'!O1043,+'Copy &amp; Paste Roster Report Here'!Q1043-'Copy &amp; Paste Roster Report Here'!O1043)</f>
        <v>0</v>
      </c>
      <c r="J1046" s="114">
        <f t="shared" si="247"/>
        <v>0</v>
      </c>
      <c r="K1046" s="114">
        <f t="shared" si="248"/>
        <v>0</v>
      </c>
      <c r="L1046" s="115">
        <f>'Copy &amp; Paste Roster Report Here'!F1043</f>
        <v>0</v>
      </c>
      <c r="M1046" s="116">
        <f t="shared" si="249"/>
        <v>0</v>
      </c>
      <c r="N1046" s="117">
        <f>IF('Copy &amp; Paste Roster Report Here'!$A1043='Analytical Tests'!N$7,IF($F1046="Y",+$H1046*N$6,0),0)</f>
        <v>0</v>
      </c>
      <c r="O1046" s="117">
        <f>IF('Copy &amp; Paste Roster Report Here'!$A1043='Analytical Tests'!O$7,IF($F1046="Y",+$H1046*O$6,0),0)</f>
        <v>0</v>
      </c>
      <c r="P1046" s="117">
        <f>IF('Copy &amp; Paste Roster Report Here'!$A1043='Analytical Tests'!P$7,IF($F1046="Y",+$H1046*P$6,0),0)</f>
        <v>0</v>
      </c>
      <c r="Q1046" s="117">
        <f>IF('Copy &amp; Paste Roster Report Here'!$A1043='Analytical Tests'!Q$7,IF($F1046="Y",+$H1046*Q$6,0),0)</f>
        <v>0</v>
      </c>
      <c r="R1046" s="117">
        <f>IF('Copy &amp; Paste Roster Report Here'!$A1043='Analytical Tests'!R$7,IF($F1046="Y",+$H1046*R$6,0),0)</f>
        <v>0</v>
      </c>
      <c r="S1046" s="117">
        <f>IF('Copy &amp; Paste Roster Report Here'!$A1043='Analytical Tests'!S$7,IF($F1046="Y",+$H1046*S$6,0),0)</f>
        <v>0</v>
      </c>
      <c r="T1046" s="117">
        <f>IF('Copy &amp; Paste Roster Report Here'!$A1043='Analytical Tests'!T$7,IF($F1046="Y",+$H1046*T$6,0),0)</f>
        <v>0</v>
      </c>
      <c r="U1046" s="117">
        <f>IF('Copy &amp; Paste Roster Report Here'!$A1043='Analytical Tests'!U$7,IF($F1046="Y",+$H1046*U$6,0),0)</f>
        <v>0</v>
      </c>
      <c r="V1046" s="117">
        <f>IF('Copy &amp; Paste Roster Report Here'!$A1043='Analytical Tests'!V$7,IF($F1046="Y",+$H1046*V$6,0),0)</f>
        <v>0</v>
      </c>
      <c r="W1046" s="117">
        <f>IF('Copy &amp; Paste Roster Report Here'!$A1043='Analytical Tests'!W$7,IF($F1046="Y",+$H1046*W$6,0),0)</f>
        <v>0</v>
      </c>
      <c r="X1046" s="117">
        <f>IF('Copy &amp; Paste Roster Report Here'!$A1043='Analytical Tests'!X$7,IF($F1046="Y",+$H1046*X$6,0),0)</f>
        <v>0</v>
      </c>
      <c r="Y1046" s="117" t="b">
        <f>IF('Copy &amp; Paste Roster Report Here'!$A1043='Analytical Tests'!Y$7,IF($F1046="N",IF($J1046&gt;=$C1046,Y$6,+($I1046/$D1046)*Y$6),0))</f>
        <v>0</v>
      </c>
      <c r="Z1046" s="117" t="b">
        <f>IF('Copy &amp; Paste Roster Report Here'!$A1043='Analytical Tests'!Z$7,IF($F1046="N",IF($J1046&gt;=$C1046,Z$6,+($I1046/$D1046)*Z$6),0))</f>
        <v>0</v>
      </c>
      <c r="AA1046" s="117" t="b">
        <f>IF('Copy &amp; Paste Roster Report Here'!$A1043='Analytical Tests'!AA$7,IF($F1046="N",IF($J1046&gt;=$C1046,AA$6,+($I1046/$D1046)*AA$6),0))</f>
        <v>0</v>
      </c>
      <c r="AB1046" s="117" t="b">
        <f>IF('Copy &amp; Paste Roster Report Here'!$A1043='Analytical Tests'!AB$7,IF($F1046="N",IF($J1046&gt;=$C1046,AB$6,+($I1046/$D1046)*AB$6),0))</f>
        <v>0</v>
      </c>
      <c r="AC1046" s="117" t="b">
        <f>IF('Copy &amp; Paste Roster Report Here'!$A1043='Analytical Tests'!AC$7,IF($F1046="N",IF($J1046&gt;=$C1046,AC$6,+($I1046/$D1046)*AC$6),0))</f>
        <v>0</v>
      </c>
      <c r="AD1046" s="117" t="b">
        <f>IF('Copy &amp; Paste Roster Report Here'!$A1043='Analytical Tests'!AD$7,IF($F1046="N",IF($J1046&gt;=$C1046,AD$6,+($I1046/$D1046)*AD$6),0))</f>
        <v>0</v>
      </c>
      <c r="AE1046" s="117" t="b">
        <f>IF('Copy &amp; Paste Roster Report Here'!$A1043='Analytical Tests'!AE$7,IF($F1046="N",IF($J1046&gt;=$C1046,AE$6,+($I1046/$D1046)*AE$6),0))</f>
        <v>0</v>
      </c>
      <c r="AF1046" s="117" t="b">
        <f>IF('Copy &amp; Paste Roster Report Here'!$A1043='Analytical Tests'!AF$7,IF($F1046="N",IF($J1046&gt;=$C1046,AF$6,+($I1046/$D1046)*AF$6),0))</f>
        <v>0</v>
      </c>
      <c r="AG1046" s="117" t="b">
        <f>IF('Copy &amp; Paste Roster Report Here'!$A1043='Analytical Tests'!AG$7,IF($F1046="N",IF($J1046&gt;=$C1046,AG$6,+($I1046/$D1046)*AG$6),0))</f>
        <v>0</v>
      </c>
      <c r="AH1046" s="117" t="b">
        <f>IF('Copy &amp; Paste Roster Report Here'!$A1043='Analytical Tests'!AH$7,IF($F1046="N",IF($J1046&gt;=$C1046,AH$6,+($I1046/$D1046)*AH$6),0))</f>
        <v>0</v>
      </c>
      <c r="AI1046" s="117" t="b">
        <f>IF('Copy &amp; Paste Roster Report Here'!$A1043='Analytical Tests'!AI$7,IF($F1046="N",IF($J1046&gt;=$C1046,AI$6,+($I1046/$D1046)*AI$6),0))</f>
        <v>0</v>
      </c>
      <c r="AJ1046" s="79"/>
      <c r="AK1046" s="118">
        <f>IF('Copy &amp; Paste Roster Report Here'!$A1043=AK$7,IF('Copy &amp; Paste Roster Report Here'!$M1043="FT",1,0),0)</f>
        <v>0</v>
      </c>
      <c r="AL1046" s="118">
        <f>IF('Copy &amp; Paste Roster Report Here'!$A1043=AL$7,IF('Copy &amp; Paste Roster Report Here'!$M1043="FT",1,0),0)</f>
        <v>0</v>
      </c>
      <c r="AM1046" s="118">
        <f>IF('Copy &amp; Paste Roster Report Here'!$A1043=AM$7,IF('Copy &amp; Paste Roster Report Here'!$M1043="FT",1,0),0)</f>
        <v>0</v>
      </c>
      <c r="AN1046" s="118">
        <f>IF('Copy &amp; Paste Roster Report Here'!$A1043=AN$7,IF('Copy &amp; Paste Roster Report Here'!$M1043="FT",1,0),0)</f>
        <v>0</v>
      </c>
      <c r="AO1046" s="118">
        <f>IF('Copy &amp; Paste Roster Report Here'!$A1043=AO$7,IF('Copy &amp; Paste Roster Report Here'!$M1043="FT",1,0),0)</f>
        <v>0</v>
      </c>
      <c r="AP1046" s="118">
        <f>IF('Copy &amp; Paste Roster Report Here'!$A1043=AP$7,IF('Copy &amp; Paste Roster Report Here'!$M1043="FT",1,0),0)</f>
        <v>0</v>
      </c>
      <c r="AQ1046" s="118">
        <f>IF('Copy &amp; Paste Roster Report Here'!$A1043=AQ$7,IF('Copy &amp; Paste Roster Report Here'!$M1043="FT",1,0),0)</f>
        <v>0</v>
      </c>
      <c r="AR1046" s="118">
        <f>IF('Copy &amp; Paste Roster Report Here'!$A1043=AR$7,IF('Copy &amp; Paste Roster Report Here'!$M1043="FT",1,0),0)</f>
        <v>0</v>
      </c>
      <c r="AS1046" s="118">
        <f>IF('Copy &amp; Paste Roster Report Here'!$A1043=AS$7,IF('Copy &amp; Paste Roster Report Here'!$M1043="FT",1,0),0)</f>
        <v>0</v>
      </c>
      <c r="AT1046" s="118">
        <f>IF('Copy &amp; Paste Roster Report Here'!$A1043=AT$7,IF('Copy &amp; Paste Roster Report Here'!$M1043="FT",1,0),0)</f>
        <v>0</v>
      </c>
      <c r="AU1046" s="118">
        <f>IF('Copy &amp; Paste Roster Report Here'!$A1043=AU$7,IF('Copy &amp; Paste Roster Report Here'!$M1043="FT",1,0),0)</f>
        <v>0</v>
      </c>
      <c r="AV1046" s="73">
        <f t="shared" si="250"/>
        <v>0</v>
      </c>
      <c r="AW1046" s="119">
        <f>IF('Copy &amp; Paste Roster Report Here'!$A1043=AW$7,IF('Copy &amp; Paste Roster Report Here'!$M1043="HT",1,0),0)</f>
        <v>0</v>
      </c>
      <c r="AX1046" s="119">
        <f>IF('Copy &amp; Paste Roster Report Here'!$A1043=AX$7,IF('Copy &amp; Paste Roster Report Here'!$M1043="HT",1,0),0)</f>
        <v>0</v>
      </c>
      <c r="AY1046" s="119">
        <f>IF('Copy &amp; Paste Roster Report Here'!$A1043=AY$7,IF('Copy &amp; Paste Roster Report Here'!$M1043="HT",1,0),0)</f>
        <v>0</v>
      </c>
      <c r="AZ1046" s="119">
        <f>IF('Copy &amp; Paste Roster Report Here'!$A1043=AZ$7,IF('Copy &amp; Paste Roster Report Here'!$M1043="HT",1,0),0)</f>
        <v>0</v>
      </c>
      <c r="BA1046" s="119">
        <f>IF('Copy &amp; Paste Roster Report Here'!$A1043=BA$7,IF('Copy &amp; Paste Roster Report Here'!$M1043="HT",1,0),0)</f>
        <v>0</v>
      </c>
      <c r="BB1046" s="119">
        <f>IF('Copy &amp; Paste Roster Report Here'!$A1043=BB$7,IF('Copy &amp; Paste Roster Report Here'!$M1043="HT",1,0),0)</f>
        <v>0</v>
      </c>
      <c r="BC1046" s="119">
        <f>IF('Copy &amp; Paste Roster Report Here'!$A1043=BC$7,IF('Copy &amp; Paste Roster Report Here'!$M1043="HT",1,0),0)</f>
        <v>0</v>
      </c>
      <c r="BD1046" s="119">
        <f>IF('Copy &amp; Paste Roster Report Here'!$A1043=BD$7,IF('Copy &amp; Paste Roster Report Here'!$M1043="HT",1,0),0)</f>
        <v>0</v>
      </c>
      <c r="BE1046" s="119">
        <f>IF('Copy &amp; Paste Roster Report Here'!$A1043=BE$7,IF('Copy &amp; Paste Roster Report Here'!$M1043="HT",1,0),0)</f>
        <v>0</v>
      </c>
      <c r="BF1046" s="119">
        <f>IF('Copy &amp; Paste Roster Report Here'!$A1043=BF$7,IF('Copy &amp; Paste Roster Report Here'!$M1043="HT",1,0),0)</f>
        <v>0</v>
      </c>
      <c r="BG1046" s="119">
        <f>IF('Copy &amp; Paste Roster Report Here'!$A1043=BG$7,IF('Copy &amp; Paste Roster Report Here'!$M1043="HT",1,0),0)</f>
        <v>0</v>
      </c>
      <c r="BH1046" s="73">
        <f t="shared" si="251"/>
        <v>0</v>
      </c>
      <c r="BI1046" s="120">
        <f>IF('Copy &amp; Paste Roster Report Here'!$A1043=BI$7,IF('Copy &amp; Paste Roster Report Here'!$M1043="MT",1,0),0)</f>
        <v>0</v>
      </c>
      <c r="BJ1046" s="120">
        <f>IF('Copy &amp; Paste Roster Report Here'!$A1043=BJ$7,IF('Copy &amp; Paste Roster Report Here'!$M1043="MT",1,0),0)</f>
        <v>0</v>
      </c>
      <c r="BK1046" s="120">
        <f>IF('Copy &amp; Paste Roster Report Here'!$A1043=BK$7,IF('Copy &amp; Paste Roster Report Here'!$M1043="MT",1,0),0)</f>
        <v>0</v>
      </c>
      <c r="BL1046" s="120">
        <f>IF('Copy &amp; Paste Roster Report Here'!$A1043=BL$7,IF('Copy &amp; Paste Roster Report Here'!$M1043="MT",1,0),0)</f>
        <v>0</v>
      </c>
      <c r="BM1046" s="120">
        <f>IF('Copy &amp; Paste Roster Report Here'!$A1043=BM$7,IF('Copy &amp; Paste Roster Report Here'!$M1043="MT",1,0),0)</f>
        <v>0</v>
      </c>
      <c r="BN1046" s="120">
        <f>IF('Copy &amp; Paste Roster Report Here'!$A1043=BN$7,IF('Copy &amp; Paste Roster Report Here'!$M1043="MT",1,0),0)</f>
        <v>0</v>
      </c>
      <c r="BO1046" s="120">
        <f>IF('Copy &amp; Paste Roster Report Here'!$A1043=BO$7,IF('Copy &amp; Paste Roster Report Here'!$M1043="MT",1,0),0)</f>
        <v>0</v>
      </c>
      <c r="BP1046" s="120">
        <f>IF('Copy &amp; Paste Roster Report Here'!$A1043=BP$7,IF('Copy &amp; Paste Roster Report Here'!$M1043="MT",1,0),0)</f>
        <v>0</v>
      </c>
      <c r="BQ1046" s="120">
        <f>IF('Copy &amp; Paste Roster Report Here'!$A1043=BQ$7,IF('Copy &amp; Paste Roster Report Here'!$M1043="MT",1,0),0)</f>
        <v>0</v>
      </c>
      <c r="BR1046" s="120">
        <f>IF('Copy &amp; Paste Roster Report Here'!$A1043=BR$7,IF('Copy &amp; Paste Roster Report Here'!$M1043="MT",1,0),0)</f>
        <v>0</v>
      </c>
      <c r="BS1046" s="120">
        <f>IF('Copy &amp; Paste Roster Report Here'!$A1043=BS$7,IF('Copy &amp; Paste Roster Report Here'!$M1043="MT",1,0),0)</f>
        <v>0</v>
      </c>
      <c r="BT1046" s="73">
        <f t="shared" si="252"/>
        <v>0</v>
      </c>
      <c r="BU1046" s="121">
        <f>IF('Copy &amp; Paste Roster Report Here'!$A1043=BU$7,IF('Copy &amp; Paste Roster Report Here'!$M1043="fy",1,0),0)</f>
        <v>0</v>
      </c>
      <c r="BV1046" s="121">
        <f>IF('Copy &amp; Paste Roster Report Here'!$A1043=BV$7,IF('Copy &amp; Paste Roster Report Here'!$M1043="fy",1,0),0)</f>
        <v>0</v>
      </c>
      <c r="BW1046" s="121">
        <f>IF('Copy &amp; Paste Roster Report Here'!$A1043=BW$7,IF('Copy &amp; Paste Roster Report Here'!$M1043="fy",1,0),0)</f>
        <v>0</v>
      </c>
      <c r="BX1046" s="121">
        <f>IF('Copy &amp; Paste Roster Report Here'!$A1043=BX$7,IF('Copy &amp; Paste Roster Report Here'!$M1043="fy",1,0),0)</f>
        <v>0</v>
      </c>
      <c r="BY1046" s="121">
        <f>IF('Copy &amp; Paste Roster Report Here'!$A1043=BY$7,IF('Copy &amp; Paste Roster Report Here'!$M1043="fy",1,0),0)</f>
        <v>0</v>
      </c>
      <c r="BZ1046" s="121">
        <f>IF('Copy &amp; Paste Roster Report Here'!$A1043=BZ$7,IF('Copy &amp; Paste Roster Report Here'!$M1043="fy",1,0),0)</f>
        <v>0</v>
      </c>
      <c r="CA1046" s="121">
        <f>IF('Copy &amp; Paste Roster Report Here'!$A1043=CA$7,IF('Copy &amp; Paste Roster Report Here'!$M1043="fy",1,0),0)</f>
        <v>0</v>
      </c>
      <c r="CB1046" s="121">
        <f>IF('Copy &amp; Paste Roster Report Here'!$A1043=CB$7,IF('Copy &amp; Paste Roster Report Here'!$M1043="fy",1,0),0)</f>
        <v>0</v>
      </c>
      <c r="CC1046" s="121">
        <f>IF('Copy &amp; Paste Roster Report Here'!$A1043=CC$7,IF('Copy &amp; Paste Roster Report Here'!$M1043="fy",1,0),0)</f>
        <v>0</v>
      </c>
      <c r="CD1046" s="121">
        <f>IF('Copy &amp; Paste Roster Report Here'!$A1043=CD$7,IF('Copy &amp; Paste Roster Report Here'!$M1043="fy",1,0),0)</f>
        <v>0</v>
      </c>
      <c r="CE1046" s="121">
        <f>IF('Copy &amp; Paste Roster Report Here'!$A1043=CE$7,IF('Copy &amp; Paste Roster Report Here'!$M1043="fy",1,0),0)</f>
        <v>0</v>
      </c>
      <c r="CF1046" s="73">
        <f t="shared" si="253"/>
        <v>0</v>
      </c>
      <c r="CG1046" s="122">
        <f>IF('Copy &amp; Paste Roster Report Here'!$A1043=CG$7,IF('Copy &amp; Paste Roster Report Here'!$M1043="RH",1,0),0)</f>
        <v>0</v>
      </c>
      <c r="CH1046" s="122">
        <f>IF('Copy &amp; Paste Roster Report Here'!$A1043=CH$7,IF('Copy &amp; Paste Roster Report Here'!$M1043="RH",1,0),0)</f>
        <v>0</v>
      </c>
      <c r="CI1046" s="122">
        <f>IF('Copy &amp; Paste Roster Report Here'!$A1043=CI$7,IF('Copy &amp; Paste Roster Report Here'!$M1043="RH",1,0),0)</f>
        <v>0</v>
      </c>
      <c r="CJ1046" s="122">
        <f>IF('Copy &amp; Paste Roster Report Here'!$A1043=CJ$7,IF('Copy &amp; Paste Roster Report Here'!$M1043="RH",1,0),0)</f>
        <v>0</v>
      </c>
      <c r="CK1046" s="122">
        <f>IF('Copy &amp; Paste Roster Report Here'!$A1043=CK$7,IF('Copy &amp; Paste Roster Report Here'!$M1043="RH",1,0),0)</f>
        <v>0</v>
      </c>
      <c r="CL1046" s="122">
        <f>IF('Copy &amp; Paste Roster Report Here'!$A1043=CL$7,IF('Copy &amp; Paste Roster Report Here'!$M1043="RH",1,0),0)</f>
        <v>0</v>
      </c>
      <c r="CM1046" s="122">
        <f>IF('Copy &amp; Paste Roster Report Here'!$A1043=CM$7,IF('Copy &amp; Paste Roster Report Here'!$M1043="RH",1,0),0)</f>
        <v>0</v>
      </c>
      <c r="CN1046" s="122">
        <f>IF('Copy &amp; Paste Roster Report Here'!$A1043=CN$7,IF('Copy &amp; Paste Roster Report Here'!$M1043="RH",1,0),0)</f>
        <v>0</v>
      </c>
      <c r="CO1046" s="122">
        <f>IF('Copy &amp; Paste Roster Report Here'!$A1043=CO$7,IF('Copy &amp; Paste Roster Report Here'!$M1043="RH",1,0),0)</f>
        <v>0</v>
      </c>
      <c r="CP1046" s="122">
        <f>IF('Copy &amp; Paste Roster Report Here'!$A1043=CP$7,IF('Copy &amp; Paste Roster Report Here'!$M1043="RH",1,0),0)</f>
        <v>0</v>
      </c>
      <c r="CQ1046" s="122">
        <f>IF('Copy &amp; Paste Roster Report Here'!$A1043=CQ$7,IF('Copy &amp; Paste Roster Report Here'!$M1043="RH",1,0),0)</f>
        <v>0</v>
      </c>
      <c r="CR1046" s="73">
        <f t="shared" si="254"/>
        <v>0</v>
      </c>
      <c r="CS1046" s="123">
        <f>IF('Copy &amp; Paste Roster Report Here'!$A1043=CS$7,IF('Copy &amp; Paste Roster Report Here'!$M1043="QT",1,0),0)</f>
        <v>0</v>
      </c>
      <c r="CT1046" s="123">
        <f>IF('Copy &amp; Paste Roster Report Here'!$A1043=CT$7,IF('Copy &amp; Paste Roster Report Here'!$M1043="QT",1,0),0)</f>
        <v>0</v>
      </c>
      <c r="CU1046" s="123">
        <f>IF('Copy &amp; Paste Roster Report Here'!$A1043=CU$7,IF('Copy &amp; Paste Roster Report Here'!$M1043="QT",1,0),0)</f>
        <v>0</v>
      </c>
      <c r="CV1046" s="123">
        <f>IF('Copy &amp; Paste Roster Report Here'!$A1043=CV$7,IF('Copy &amp; Paste Roster Report Here'!$M1043="QT",1,0),0)</f>
        <v>0</v>
      </c>
      <c r="CW1046" s="123">
        <f>IF('Copy &amp; Paste Roster Report Here'!$A1043=CW$7,IF('Copy &amp; Paste Roster Report Here'!$M1043="QT",1,0),0)</f>
        <v>0</v>
      </c>
      <c r="CX1046" s="123">
        <f>IF('Copy &amp; Paste Roster Report Here'!$A1043=CX$7,IF('Copy &amp; Paste Roster Report Here'!$M1043="QT",1,0),0)</f>
        <v>0</v>
      </c>
      <c r="CY1046" s="123">
        <f>IF('Copy &amp; Paste Roster Report Here'!$A1043=CY$7,IF('Copy &amp; Paste Roster Report Here'!$M1043="QT",1,0),0)</f>
        <v>0</v>
      </c>
      <c r="CZ1046" s="123">
        <f>IF('Copy &amp; Paste Roster Report Here'!$A1043=CZ$7,IF('Copy &amp; Paste Roster Report Here'!$M1043="QT",1,0),0)</f>
        <v>0</v>
      </c>
      <c r="DA1046" s="123">
        <f>IF('Copy &amp; Paste Roster Report Here'!$A1043=DA$7,IF('Copy &amp; Paste Roster Report Here'!$M1043="QT",1,0),0)</f>
        <v>0</v>
      </c>
      <c r="DB1046" s="123">
        <f>IF('Copy &amp; Paste Roster Report Here'!$A1043=DB$7,IF('Copy &amp; Paste Roster Report Here'!$M1043="QT",1,0),0)</f>
        <v>0</v>
      </c>
      <c r="DC1046" s="123">
        <f>IF('Copy &amp; Paste Roster Report Here'!$A1043=DC$7,IF('Copy &amp; Paste Roster Report Here'!$M1043="QT",1,0),0)</f>
        <v>0</v>
      </c>
      <c r="DD1046" s="73">
        <f t="shared" si="255"/>
        <v>0</v>
      </c>
      <c r="DE1046" s="124">
        <f>IF('Copy &amp; Paste Roster Report Here'!$A1043=DE$7,IF('Copy &amp; Paste Roster Report Here'!$M1043="xxxxxxxxxxx",1,0),0)</f>
        <v>0</v>
      </c>
      <c r="DF1046" s="124">
        <f>IF('Copy &amp; Paste Roster Report Here'!$A1043=DF$7,IF('Copy &amp; Paste Roster Report Here'!$M1043="xxxxxxxxxxx",1,0),0)</f>
        <v>0</v>
      </c>
      <c r="DG1046" s="124">
        <f>IF('Copy &amp; Paste Roster Report Here'!$A1043=DG$7,IF('Copy &amp; Paste Roster Report Here'!$M1043="xxxxxxxxxxx",1,0),0)</f>
        <v>0</v>
      </c>
      <c r="DH1046" s="124">
        <f>IF('Copy &amp; Paste Roster Report Here'!$A1043=DH$7,IF('Copy &amp; Paste Roster Report Here'!$M1043="xxxxxxxxxxx",1,0),0)</f>
        <v>0</v>
      </c>
      <c r="DI1046" s="124">
        <f>IF('Copy &amp; Paste Roster Report Here'!$A1043=DI$7,IF('Copy &amp; Paste Roster Report Here'!$M1043="xxxxxxxxxxx",1,0),0)</f>
        <v>0</v>
      </c>
      <c r="DJ1046" s="124">
        <f>IF('Copy &amp; Paste Roster Report Here'!$A1043=DJ$7,IF('Copy &amp; Paste Roster Report Here'!$M1043="xxxxxxxxxxx",1,0),0)</f>
        <v>0</v>
      </c>
      <c r="DK1046" s="124">
        <f>IF('Copy &amp; Paste Roster Report Here'!$A1043=DK$7,IF('Copy &amp; Paste Roster Report Here'!$M1043="xxxxxxxxxxx",1,0),0)</f>
        <v>0</v>
      </c>
      <c r="DL1046" s="124">
        <f>IF('Copy &amp; Paste Roster Report Here'!$A1043=DL$7,IF('Copy &amp; Paste Roster Report Here'!$M1043="xxxxxxxxxxx",1,0),0)</f>
        <v>0</v>
      </c>
      <c r="DM1046" s="124">
        <f>IF('Copy &amp; Paste Roster Report Here'!$A1043=DM$7,IF('Copy &amp; Paste Roster Report Here'!$M1043="xxxxxxxxxxx",1,0),0)</f>
        <v>0</v>
      </c>
      <c r="DN1046" s="124">
        <f>IF('Copy &amp; Paste Roster Report Here'!$A1043=DN$7,IF('Copy &amp; Paste Roster Report Here'!$M1043="xxxxxxxxxxx",1,0),0)</f>
        <v>0</v>
      </c>
      <c r="DO1046" s="124">
        <f>IF('Copy &amp; Paste Roster Report Here'!$A1043=DO$7,IF('Copy &amp; Paste Roster Report Here'!$M1043="xxxxxxxxxxx",1,0),0)</f>
        <v>0</v>
      </c>
      <c r="DP1046" s="125">
        <f t="shared" si="256"/>
        <v>0</v>
      </c>
      <c r="DQ1046" s="126">
        <f t="shared" si="257"/>
        <v>0</v>
      </c>
    </row>
    <row r="1047" spans="1:121" x14ac:dyDescent="0.25">
      <c r="A1047" s="111">
        <f t="shared" si="243"/>
        <v>0</v>
      </c>
      <c r="B1047" s="111">
        <f t="shared" si="244"/>
        <v>0</v>
      </c>
      <c r="C1047" s="112">
        <f>+('Copy &amp; Paste Roster Report Here'!$P1044-'Copy &amp; Paste Roster Report Here'!$O1044)/30</f>
        <v>0</v>
      </c>
      <c r="D1047" s="112">
        <f>+('Copy &amp; Paste Roster Report Here'!$P1044-'Copy &amp; Paste Roster Report Here'!$O1044)</f>
        <v>0</v>
      </c>
      <c r="E1047" s="111">
        <f>'Copy &amp; Paste Roster Report Here'!N1044</f>
        <v>0</v>
      </c>
      <c r="F1047" s="111" t="str">
        <f t="shared" si="245"/>
        <v>N</v>
      </c>
      <c r="G1047" s="111">
        <f>'Copy &amp; Paste Roster Report Here'!R1044</f>
        <v>0</v>
      </c>
      <c r="H1047" s="113">
        <f t="shared" si="246"/>
        <v>0</v>
      </c>
      <c r="I1047" s="112">
        <f>IF(F1047="N",$F$5-'Copy &amp; Paste Roster Report Here'!O1044,+'Copy &amp; Paste Roster Report Here'!Q1044-'Copy &amp; Paste Roster Report Here'!O1044)</f>
        <v>0</v>
      </c>
      <c r="J1047" s="114">
        <f t="shared" si="247"/>
        <v>0</v>
      </c>
      <c r="K1047" s="114">
        <f t="shared" si="248"/>
        <v>0</v>
      </c>
      <c r="L1047" s="115">
        <f>'Copy &amp; Paste Roster Report Here'!F1044</f>
        <v>0</v>
      </c>
      <c r="M1047" s="116">
        <f t="shared" si="249"/>
        <v>0</v>
      </c>
      <c r="N1047" s="117">
        <f>IF('Copy &amp; Paste Roster Report Here'!$A1044='Analytical Tests'!N$7,IF($F1047="Y",+$H1047*N$6,0),0)</f>
        <v>0</v>
      </c>
      <c r="O1047" s="117">
        <f>IF('Copy &amp; Paste Roster Report Here'!$A1044='Analytical Tests'!O$7,IF($F1047="Y",+$H1047*O$6,0),0)</f>
        <v>0</v>
      </c>
      <c r="P1047" s="117">
        <f>IF('Copy &amp; Paste Roster Report Here'!$A1044='Analytical Tests'!P$7,IF($F1047="Y",+$H1047*P$6,0),0)</f>
        <v>0</v>
      </c>
      <c r="Q1047" s="117">
        <f>IF('Copy &amp; Paste Roster Report Here'!$A1044='Analytical Tests'!Q$7,IF($F1047="Y",+$H1047*Q$6,0),0)</f>
        <v>0</v>
      </c>
      <c r="R1047" s="117">
        <f>IF('Copy &amp; Paste Roster Report Here'!$A1044='Analytical Tests'!R$7,IF($F1047="Y",+$H1047*R$6,0),0)</f>
        <v>0</v>
      </c>
      <c r="S1047" s="117">
        <f>IF('Copy &amp; Paste Roster Report Here'!$A1044='Analytical Tests'!S$7,IF($F1047="Y",+$H1047*S$6,0),0)</f>
        <v>0</v>
      </c>
      <c r="T1047" s="117">
        <f>IF('Copy &amp; Paste Roster Report Here'!$A1044='Analytical Tests'!T$7,IF($F1047="Y",+$H1047*T$6,0),0)</f>
        <v>0</v>
      </c>
      <c r="U1047" s="117">
        <f>IF('Copy &amp; Paste Roster Report Here'!$A1044='Analytical Tests'!U$7,IF($F1047="Y",+$H1047*U$6,0),0)</f>
        <v>0</v>
      </c>
      <c r="V1047" s="117">
        <f>IF('Copy &amp; Paste Roster Report Here'!$A1044='Analytical Tests'!V$7,IF($F1047="Y",+$H1047*V$6,0),0)</f>
        <v>0</v>
      </c>
      <c r="W1047" s="117">
        <f>IF('Copy &amp; Paste Roster Report Here'!$A1044='Analytical Tests'!W$7,IF($F1047="Y",+$H1047*W$6,0),0)</f>
        <v>0</v>
      </c>
      <c r="X1047" s="117">
        <f>IF('Copy &amp; Paste Roster Report Here'!$A1044='Analytical Tests'!X$7,IF($F1047="Y",+$H1047*X$6,0),0)</f>
        <v>0</v>
      </c>
      <c r="Y1047" s="117" t="b">
        <f>IF('Copy &amp; Paste Roster Report Here'!$A1044='Analytical Tests'!Y$7,IF($F1047="N",IF($J1047&gt;=$C1047,Y$6,+($I1047/$D1047)*Y$6),0))</f>
        <v>0</v>
      </c>
      <c r="Z1047" s="117" t="b">
        <f>IF('Copy &amp; Paste Roster Report Here'!$A1044='Analytical Tests'!Z$7,IF($F1047="N",IF($J1047&gt;=$C1047,Z$6,+($I1047/$D1047)*Z$6),0))</f>
        <v>0</v>
      </c>
      <c r="AA1047" s="117" t="b">
        <f>IF('Copy &amp; Paste Roster Report Here'!$A1044='Analytical Tests'!AA$7,IF($F1047="N",IF($J1047&gt;=$C1047,AA$6,+($I1047/$D1047)*AA$6),0))</f>
        <v>0</v>
      </c>
      <c r="AB1047" s="117" t="b">
        <f>IF('Copy &amp; Paste Roster Report Here'!$A1044='Analytical Tests'!AB$7,IF($F1047="N",IF($J1047&gt;=$C1047,AB$6,+($I1047/$D1047)*AB$6),0))</f>
        <v>0</v>
      </c>
      <c r="AC1047" s="117" t="b">
        <f>IF('Copy &amp; Paste Roster Report Here'!$A1044='Analytical Tests'!AC$7,IF($F1047="N",IF($J1047&gt;=$C1047,AC$6,+($I1047/$D1047)*AC$6),0))</f>
        <v>0</v>
      </c>
      <c r="AD1047" s="117" t="b">
        <f>IF('Copy &amp; Paste Roster Report Here'!$A1044='Analytical Tests'!AD$7,IF($F1047="N",IF($J1047&gt;=$C1047,AD$6,+($I1047/$D1047)*AD$6),0))</f>
        <v>0</v>
      </c>
      <c r="AE1047" s="117" t="b">
        <f>IF('Copy &amp; Paste Roster Report Here'!$A1044='Analytical Tests'!AE$7,IF($F1047="N",IF($J1047&gt;=$C1047,AE$6,+($I1047/$D1047)*AE$6),0))</f>
        <v>0</v>
      </c>
      <c r="AF1047" s="117" t="b">
        <f>IF('Copy &amp; Paste Roster Report Here'!$A1044='Analytical Tests'!AF$7,IF($F1047="N",IF($J1047&gt;=$C1047,AF$6,+($I1047/$D1047)*AF$6),0))</f>
        <v>0</v>
      </c>
      <c r="AG1047" s="117" t="b">
        <f>IF('Copy &amp; Paste Roster Report Here'!$A1044='Analytical Tests'!AG$7,IF($F1047="N",IF($J1047&gt;=$C1047,AG$6,+($I1047/$D1047)*AG$6),0))</f>
        <v>0</v>
      </c>
      <c r="AH1047" s="117" t="b">
        <f>IF('Copy &amp; Paste Roster Report Here'!$A1044='Analytical Tests'!AH$7,IF($F1047="N",IF($J1047&gt;=$C1047,AH$6,+($I1047/$D1047)*AH$6),0))</f>
        <v>0</v>
      </c>
      <c r="AI1047" s="117" t="b">
        <f>IF('Copy &amp; Paste Roster Report Here'!$A1044='Analytical Tests'!AI$7,IF($F1047="N",IF($J1047&gt;=$C1047,AI$6,+($I1047/$D1047)*AI$6),0))</f>
        <v>0</v>
      </c>
      <c r="AJ1047" s="79"/>
      <c r="AK1047" s="118">
        <f>IF('Copy &amp; Paste Roster Report Here'!$A1044=AK$7,IF('Copy &amp; Paste Roster Report Here'!$M1044="FT",1,0),0)</f>
        <v>0</v>
      </c>
      <c r="AL1047" s="118">
        <f>IF('Copy &amp; Paste Roster Report Here'!$A1044=AL$7,IF('Copy &amp; Paste Roster Report Here'!$M1044="FT",1,0),0)</f>
        <v>0</v>
      </c>
      <c r="AM1047" s="118">
        <f>IF('Copy &amp; Paste Roster Report Here'!$A1044=AM$7,IF('Copy &amp; Paste Roster Report Here'!$M1044="FT",1,0),0)</f>
        <v>0</v>
      </c>
      <c r="AN1047" s="118">
        <f>IF('Copy &amp; Paste Roster Report Here'!$A1044=AN$7,IF('Copy &amp; Paste Roster Report Here'!$M1044="FT",1,0),0)</f>
        <v>0</v>
      </c>
      <c r="AO1047" s="118">
        <f>IF('Copy &amp; Paste Roster Report Here'!$A1044=AO$7,IF('Copy &amp; Paste Roster Report Here'!$M1044="FT",1,0),0)</f>
        <v>0</v>
      </c>
      <c r="AP1047" s="118">
        <f>IF('Copy &amp; Paste Roster Report Here'!$A1044=AP$7,IF('Copy &amp; Paste Roster Report Here'!$M1044="FT",1,0),0)</f>
        <v>0</v>
      </c>
      <c r="AQ1047" s="118">
        <f>IF('Copy &amp; Paste Roster Report Here'!$A1044=AQ$7,IF('Copy &amp; Paste Roster Report Here'!$M1044="FT",1,0),0)</f>
        <v>0</v>
      </c>
      <c r="AR1047" s="118">
        <f>IF('Copy &amp; Paste Roster Report Here'!$A1044=AR$7,IF('Copy &amp; Paste Roster Report Here'!$M1044="FT",1,0),0)</f>
        <v>0</v>
      </c>
      <c r="AS1047" s="118">
        <f>IF('Copy &amp; Paste Roster Report Here'!$A1044=AS$7,IF('Copy &amp; Paste Roster Report Here'!$M1044="FT",1,0),0)</f>
        <v>0</v>
      </c>
      <c r="AT1047" s="118">
        <f>IF('Copy &amp; Paste Roster Report Here'!$A1044=AT$7,IF('Copy &amp; Paste Roster Report Here'!$M1044="FT",1,0),0)</f>
        <v>0</v>
      </c>
      <c r="AU1047" s="118">
        <f>IF('Copy &amp; Paste Roster Report Here'!$A1044=AU$7,IF('Copy &amp; Paste Roster Report Here'!$M1044="FT",1,0),0)</f>
        <v>0</v>
      </c>
      <c r="AV1047" s="73">
        <f t="shared" si="250"/>
        <v>0</v>
      </c>
      <c r="AW1047" s="119">
        <f>IF('Copy &amp; Paste Roster Report Here'!$A1044=AW$7,IF('Copy &amp; Paste Roster Report Here'!$M1044="HT",1,0),0)</f>
        <v>0</v>
      </c>
      <c r="AX1047" s="119">
        <f>IF('Copy &amp; Paste Roster Report Here'!$A1044=AX$7,IF('Copy &amp; Paste Roster Report Here'!$M1044="HT",1,0),0)</f>
        <v>0</v>
      </c>
      <c r="AY1047" s="119">
        <f>IF('Copy &amp; Paste Roster Report Here'!$A1044=AY$7,IF('Copy &amp; Paste Roster Report Here'!$M1044="HT",1,0),0)</f>
        <v>0</v>
      </c>
      <c r="AZ1047" s="119">
        <f>IF('Copy &amp; Paste Roster Report Here'!$A1044=AZ$7,IF('Copy &amp; Paste Roster Report Here'!$M1044="HT",1,0),0)</f>
        <v>0</v>
      </c>
      <c r="BA1047" s="119">
        <f>IF('Copy &amp; Paste Roster Report Here'!$A1044=BA$7,IF('Copy &amp; Paste Roster Report Here'!$M1044="HT",1,0),0)</f>
        <v>0</v>
      </c>
      <c r="BB1047" s="119">
        <f>IF('Copy &amp; Paste Roster Report Here'!$A1044=BB$7,IF('Copy &amp; Paste Roster Report Here'!$M1044="HT",1,0),0)</f>
        <v>0</v>
      </c>
      <c r="BC1047" s="119">
        <f>IF('Copy &amp; Paste Roster Report Here'!$A1044=BC$7,IF('Copy &amp; Paste Roster Report Here'!$M1044="HT",1,0),0)</f>
        <v>0</v>
      </c>
      <c r="BD1047" s="119">
        <f>IF('Copy &amp; Paste Roster Report Here'!$A1044=BD$7,IF('Copy &amp; Paste Roster Report Here'!$M1044="HT",1,0),0)</f>
        <v>0</v>
      </c>
      <c r="BE1047" s="119">
        <f>IF('Copy &amp; Paste Roster Report Here'!$A1044=BE$7,IF('Copy &amp; Paste Roster Report Here'!$M1044="HT",1,0),0)</f>
        <v>0</v>
      </c>
      <c r="BF1047" s="119">
        <f>IF('Copy &amp; Paste Roster Report Here'!$A1044=BF$7,IF('Copy &amp; Paste Roster Report Here'!$M1044="HT",1,0),0)</f>
        <v>0</v>
      </c>
      <c r="BG1047" s="119">
        <f>IF('Copy &amp; Paste Roster Report Here'!$A1044=BG$7,IF('Copy &amp; Paste Roster Report Here'!$M1044="HT",1,0),0)</f>
        <v>0</v>
      </c>
      <c r="BH1047" s="73">
        <f t="shared" si="251"/>
        <v>0</v>
      </c>
      <c r="BI1047" s="120">
        <f>IF('Copy &amp; Paste Roster Report Here'!$A1044=BI$7,IF('Copy &amp; Paste Roster Report Here'!$M1044="MT",1,0),0)</f>
        <v>0</v>
      </c>
      <c r="BJ1047" s="120">
        <f>IF('Copy &amp; Paste Roster Report Here'!$A1044=BJ$7,IF('Copy &amp; Paste Roster Report Here'!$M1044="MT",1,0),0)</f>
        <v>0</v>
      </c>
      <c r="BK1047" s="120">
        <f>IF('Copy &amp; Paste Roster Report Here'!$A1044=BK$7,IF('Copy &amp; Paste Roster Report Here'!$M1044="MT",1,0),0)</f>
        <v>0</v>
      </c>
      <c r="BL1047" s="120">
        <f>IF('Copy &amp; Paste Roster Report Here'!$A1044=BL$7,IF('Copy &amp; Paste Roster Report Here'!$M1044="MT",1,0),0)</f>
        <v>0</v>
      </c>
      <c r="BM1047" s="120">
        <f>IF('Copy &amp; Paste Roster Report Here'!$A1044=BM$7,IF('Copy &amp; Paste Roster Report Here'!$M1044="MT",1,0),0)</f>
        <v>0</v>
      </c>
      <c r="BN1047" s="120">
        <f>IF('Copy &amp; Paste Roster Report Here'!$A1044=BN$7,IF('Copy &amp; Paste Roster Report Here'!$M1044="MT",1,0),0)</f>
        <v>0</v>
      </c>
      <c r="BO1047" s="120">
        <f>IF('Copy &amp; Paste Roster Report Here'!$A1044=BO$7,IF('Copy &amp; Paste Roster Report Here'!$M1044="MT",1,0),0)</f>
        <v>0</v>
      </c>
      <c r="BP1047" s="120">
        <f>IF('Copy &amp; Paste Roster Report Here'!$A1044=BP$7,IF('Copy &amp; Paste Roster Report Here'!$M1044="MT",1,0),0)</f>
        <v>0</v>
      </c>
      <c r="BQ1047" s="120">
        <f>IF('Copy &amp; Paste Roster Report Here'!$A1044=BQ$7,IF('Copy &amp; Paste Roster Report Here'!$M1044="MT",1,0),0)</f>
        <v>0</v>
      </c>
      <c r="BR1047" s="120">
        <f>IF('Copy &amp; Paste Roster Report Here'!$A1044=BR$7,IF('Copy &amp; Paste Roster Report Here'!$M1044="MT",1,0),0)</f>
        <v>0</v>
      </c>
      <c r="BS1047" s="120">
        <f>IF('Copy &amp; Paste Roster Report Here'!$A1044=BS$7,IF('Copy &amp; Paste Roster Report Here'!$M1044="MT",1,0),0)</f>
        <v>0</v>
      </c>
      <c r="BT1047" s="73">
        <f t="shared" si="252"/>
        <v>0</v>
      </c>
      <c r="BU1047" s="121">
        <f>IF('Copy &amp; Paste Roster Report Here'!$A1044=BU$7,IF('Copy &amp; Paste Roster Report Here'!$M1044="fy",1,0),0)</f>
        <v>0</v>
      </c>
      <c r="BV1047" s="121">
        <f>IF('Copy &amp; Paste Roster Report Here'!$A1044=BV$7,IF('Copy &amp; Paste Roster Report Here'!$M1044="fy",1,0),0)</f>
        <v>0</v>
      </c>
      <c r="BW1047" s="121">
        <f>IF('Copy &amp; Paste Roster Report Here'!$A1044=BW$7,IF('Copy &amp; Paste Roster Report Here'!$M1044="fy",1,0),0)</f>
        <v>0</v>
      </c>
      <c r="BX1047" s="121">
        <f>IF('Copy &amp; Paste Roster Report Here'!$A1044=BX$7,IF('Copy &amp; Paste Roster Report Here'!$M1044="fy",1,0),0)</f>
        <v>0</v>
      </c>
      <c r="BY1047" s="121">
        <f>IF('Copy &amp; Paste Roster Report Here'!$A1044=BY$7,IF('Copy &amp; Paste Roster Report Here'!$M1044="fy",1,0),0)</f>
        <v>0</v>
      </c>
      <c r="BZ1047" s="121">
        <f>IF('Copy &amp; Paste Roster Report Here'!$A1044=BZ$7,IF('Copy &amp; Paste Roster Report Here'!$M1044="fy",1,0),0)</f>
        <v>0</v>
      </c>
      <c r="CA1047" s="121">
        <f>IF('Copy &amp; Paste Roster Report Here'!$A1044=CA$7,IF('Copy &amp; Paste Roster Report Here'!$M1044="fy",1,0),0)</f>
        <v>0</v>
      </c>
      <c r="CB1047" s="121">
        <f>IF('Copy &amp; Paste Roster Report Here'!$A1044=CB$7,IF('Copy &amp; Paste Roster Report Here'!$M1044="fy",1,0),0)</f>
        <v>0</v>
      </c>
      <c r="CC1047" s="121">
        <f>IF('Copy &amp; Paste Roster Report Here'!$A1044=CC$7,IF('Copy &amp; Paste Roster Report Here'!$M1044="fy",1,0),0)</f>
        <v>0</v>
      </c>
      <c r="CD1047" s="121">
        <f>IF('Copy &amp; Paste Roster Report Here'!$A1044=CD$7,IF('Copy &amp; Paste Roster Report Here'!$M1044="fy",1,0),0)</f>
        <v>0</v>
      </c>
      <c r="CE1047" s="121">
        <f>IF('Copy &amp; Paste Roster Report Here'!$A1044=CE$7,IF('Copy &amp; Paste Roster Report Here'!$M1044="fy",1,0),0)</f>
        <v>0</v>
      </c>
      <c r="CF1047" s="73">
        <f t="shared" si="253"/>
        <v>0</v>
      </c>
      <c r="CG1047" s="122">
        <f>IF('Copy &amp; Paste Roster Report Here'!$A1044=CG$7,IF('Copy &amp; Paste Roster Report Here'!$M1044="RH",1,0),0)</f>
        <v>0</v>
      </c>
      <c r="CH1047" s="122">
        <f>IF('Copy &amp; Paste Roster Report Here'!$A1044=CH$7,IF('Copy &amp; Paste Roster Report Here'!$M1044="RH",1,0),0)</f>
        <v>0</v>
      </c>
      <c r="CI1047" s="122">
        <f>IF('Copy &amp; Paste Roster Report Here'!$A1044=CI$7,IF('Copy &amp; Paste Roster Report Here'!$M1044="RH",1,0),0)</f>
        <v>0</v>
      </c>
      <c r="CJ1047" s="122">
        <f>IF('Copy &amp; Paste Roster Report Here'!$A1044=CJ$7,IF('Copy &amp; Paste Roster Report Here'!$M1044="RH",1,0),0)</f>
        <v>0</v>
      </c>
      <c r="CK1047" s="122">
        <f>IF('Copy &amp; Paste Roster Report Here'!$A1044=CK$7,IF('Copy &amp; Paste Roster Report Here'!$M1044="RH",1,0),0)</f>
        <v>0</v>
      </c>
      <c r="CL1047" s="122">
        <f>IF('Copy &amp; Paste Roster Report Here'!$A1044=CL$7,IF('Copy &amp; Paste Roster Report Here'!$M1044="RH",1,0),0)</f>
        <v>0</v>
      </c>
      <c r="CM1047" s="122">
        <f>IF('Copy &amp; Paste Roster Report Here'!$A1044=CM$7,IF('Copy &amp; Paste Roster Report Here'!$M1044="RH",1,0),0)</f>
        <v>0</v>
      </c>
      <c r="CN1047" s="122">
        <f>IF('Copy &amp; Paste Roster Report Here'!$A1044=CN$7,IF('Copy &amp; Paste Roster Report Here'!$M1044="RH",1,0),0)</f>
        <v>0</v>
      </c>
      <c r="CO1047" s="122">
        <f>IF('Copy &amp; Paste Roster Report Here'!$A1044=CO$7,IF('Copy &amp; Paste Roster Report Here'!$M1044="RH",1,0),0)</f>
        <v>0</v>
      </c>
      <c r="CP1047" s="122">
        <f>IF('Copy &amp; Paste Roster Report Here'!$A1044=CP$7,IF('Copy &amp; Paste Roster Report Here'!$M1044="RH",1,0),0)</f>
        <v>0</v>
      </c>
      <c r="CQ1047" s="122">
        <f>IF('Copy &amp; Paste Roster Report Here'!$A1044=CQ$7,IF('Copy &amp; Paste Roster Report Here'!$M1044="RH",1,0),0)</f>
        <v>0</v>
      </c>
      <c r="CR1047" s="73">
        <f t="shared" si="254"/>
        <v>0</v>
      </c>
      <c r="CS1047" s="123">
        <f>IF('Copy &amp; Paste Roster Report Here'!$A1044=CS$7,IF('Copy &amp; Paste Roster Report Here'!$M1044="QT",1,0),0)</f>
        <v>0</v>
      </c>
      <c r="CT1047" s="123">
        <f>IF('Copy &amp; Paste Roster Report Here'!$A1044=CT$7,IF('Copy &amp; Paste Roster Report Here'!$M1044="QT",1,0),0)</f>
        <v>0</v>
      </c>
      <c r="CU1047" s="123">
        <f>IF('Copy &amp; Paste Roster Report Here'!$A1044=CU$7,IF('Copy &amp; Paste Roster Report Here'!$M1044="QT",1,0),0)</f>
        <v>0</v>
      </c>
      <c r="CV1047" s="123">
        <f>IF('Copy &amp; Paste Roster Report Here'!$A1044=CV$7,IF('Copy &amp; Paste Roster Report Here'!$M1044="QT",1,0),0)</f>
        <v>0</v>
      </c>
      <c r="CW1047" s="123">
        <f>IF('Copy &amp; Paste Roster Report Here'!$A1044=CW$7,IF('Copy &amp; Paste Roster Report Here'!$M1044="QT",1,0),0)</f>
        <v>0</v>
      </c>
      <c r="CX1047" s="123">
        <f>IF('Copy &amp; Paste Roster Report Here'!$A1044=CX$7,IF('Copy &amp; Paste Roster Report Here'!$M1044="QT",1,0),0)</f>
        <v>0</v>
      </c>
      <c r="CY1047" s="123">
        <f>IF('Copy &amp; Paste Roster Report Here'!$A1044=CY$7,IF('Copy &amp; Paste Roster Report Here'!$M1044="QT",1,0),0)</f>
        <v>0</v>
      </c>
      <c r="CZ1047" s="123">
        <f>IF('Copy &amp; Paste Roster Report Here'!$A1044=CZ$7,IF('Copy &amp; Paste Roster Report Here'!$M1044="QT",1,0),0)</f>
        <v>0</v>
      </c>
      <c r="DA1047" s="123">
        <f>IF('Copy &amp; Paste Roster Report Here'!$A1044=DA$7,IF('Copy &amp; Paste Roster Report Here'!$M1044="QT",1,0),0)</f>
        <v>0</v>
      </c>
      <c r="DB1047" s="123">
        <f>IF('Copy &amp; Paste Roster Report Here'!$A1044=DB$7,IF('Copy &amp; Paste Roster Report Here'!$M1044="QT",1,0),0)</f>
        <v>0</v>
      </c>
      <c r="DC1047" s="123">
        <f>IF('Copy &amp; Paste Roster Report Here'!$A1044=DC$7,IF('Copy &amp; Paste Roster Report Here'!$M1044="QT",1,0),0)</f>
        <v>0</v>
      </c>
      <c r="DD1047" s="73">
        <f t="shared" si="255"/>
        <v>0</v>
      </c>
      <c r="DE1047" s="124">
        <f>IF('Copy &amp; Paste Roster Report Here'!$A1044=DE$7,IF('Copy &amp; Paste Roster Report Here'!$M1044="xxxxxxxxxxx",1,0),0)</f>
        <v>0</v>
      </c>
      <c r="DF1047" s="124">
        <f>IF('Copy &amp; Paste Roster Report Here'!$A1044=DF$7,IF('Copy &amp; Paste Roster Report Here'!$M1044="xxxxxxxxxxx",1,0),0)</f>
        <v>0</v>
      </c>
      <c r="DG1047" s="124">
        <f>IF('Copy &amp; Paste Roster Report Here'!$A1044=DG$7,IF('Copy &amp; Paste Roster Report Here'!$M1044="xxxxxxxxxxx",1,0),0)</f>
        <v>0</v>
      </c>
      <c r="DH1047" s="124">
        <f>IF('Copy &amp; Paste Roster Report Here'!$A1044=DH$7,IF('Copy &amp; Paste Roster Report Here'!$M1044="xxxxxxxxxxx",1,0),0)</f>
        <v>0</v>
      </c>
      <c r="DI1047" s="124">
        <f>IF('Copy &amp; Paste Roster Report Here'!$A1044=DI$7,IF('Copy &amp; Paste Roster Report Here'!$M1044="xxxxxxxxxxx",1,0),0)</f>
        <v>0</v>
      </c>
      <c r="DJ1047" s="124">
        <f>IF('Copy &amp; Paste Roster Report Here'!$A1044=DJ$7,IF('Copy &amp; Paste Roster Report Here'!$M1044="xxxxxxxxxxx",1,0),0)</f>
        <v>0</v>
      </c>
      <c r="DK1047" s="124">
        <f>IF('Copy &amp; Paste Roster Report Here'!$A1044=DK$7,IF('Copy &amp; Paste Roster Report Here'!$M1044="xxxxxxxxxxx",1,0),0)</f>
        <v>0</v>
      </c>
      <c r="DL1047" s="124">
        <f>IF('Copy &amp; Paste Roster Report Here'!$A1044=DL$7,IF('Copy &amp; Paste Roster Report Here'!$M1044="xxxxxxxxxxx",1,0),0)</f>
        <v>0</v>
      </c>
      <c r="DM1047" s="124">
        <f>IF('Copy &amp; Paste Roster Report Here'!$A1044=DM$7,IF('Copy &amp; Paste Roster Report Here'!$M1044="xxxxxxxxxxx",1,0),0)</f>
        <v>0</v>
      </c>
      <c r="DN1047" s="124">
        <f>IF('Copy &amp; Paste Roster Report Here'!$A1044=DN$7,IF('Copy &amp; Paste Roster Report Here'!$M1044="xxxxxxxxxxx",1,0),0)</f>
        <v>0</v>
      </c>
      <c r="DO1047" s="124">
        <f>IF('Copy &amp; Paste Roster Report Here'!$A1044=DO$7,IF('Copy &amp; Paste Roster Report Here'!$M1044="xxxxxxxxxxx",1,0),0)</f>
        <v>0</v>
      </c>
      <c r="DP1047" s="125">
        <f t="shared" si="256"/>
        <v>0</v>
      </c>
      <c r="DQ1047" s="126">
        <f t="shared" si="257"/>
        <v>0</v>
      </c>
    </row>
    <row r="1048" spans="1:121" x14ac:dyDescent="0.25">
      <c r="A1048" s="111">
        <f t="shared" si="243"/>
        <v>0</v>
      </c>
      <c r="B1048" s="111">
        <f t="shared" si="244"/>
        <v>0</v>
      </c>
      <c r="C1048" s="112">
        <f>+('Copy &amp; Paste Roster Report Here'!$P1045-'Copy &amp; Paste Roster Report Here'!$O1045)/30</f>
        <v>0</v>
      </c>
      <c r="D1048" s="112">
        <f>+('Copy &amp; Paste Roster Report Here'!$P1045-'Copy &amp; Paste Roster Report Here'!$O1045)</f>
        <v>0</v>
      </c>
      <c r="E1048" s="111">
        <f>'Copy &amp; Paste Roster Report Here'!N1045</f>
        <v>0</v>
      </c>
      <c r="F1048" s="111" t="str">
        <f t="shared" si="245"/>
        <v>N</v>
      </c>
      <c r="G1048" s="111">
        <f>'Copy &amp; Paste Roster Report Here'!R1045</f>
        <v>0</v>
      </c>
      <c r="H1048" s="113">
        <f t="shared" si="246"/>
        <v>0</v>
      </c>
      <c r="I1048" s="112">
        <f>IF(F1048="N",$F$5-'Copy &amp; Paste Roster Report Here'!O1045,+'Copy &amp; Paste Roster Report Here'!Q1045-'Copy &amp; Paste Roster Report Here'!O1045)</f>
        <v>0</v>
      </c>
      <c r="J1048" s="114">
        <f t="shared" si="247"/>
        <v>0</v>
      </c>
      <c r="K1048" s="114">
        <f t="shared" si="248"/>
        <v>0</v>
      </c>
      <c r="L1048" s="115">
        <f>'Copy &amp; Paste Roster Report Here'!F1045</f>
        <v>0</v>
      </c>
      <c r="M1048" s="116">
        <f t="shared" si="249"/>
        <v>0</v>
      </c>
      <c r="N1048" s="117">
        <f>IF('Copy &amp; Paste Roster Report Here'!$A1045='Analytical Tests'!N$7,IF($F1048="Y",+$H1048*N$6,0),0)</f>
        <v>0</v>
      </c>
      <c r="O1048" s="117">
        <f>IF('Copy &amp; Paste Roster Report Here'!$A1045='Analytical Tests'!O$7,IF($F1048="Y",+$H1048*O$6,0),0)</f>
        <v>0</v>
      </c>
      <c r="P1048" s="117">
        <f>IF('Copy &amp; Paste Roster Report Here'!$A1045='Analytical Tests'!P$7,IF($F1048="Y",+$H1048*P$6,0),0)</f>
        <v>0</v>
      </c>
      <c r="Q1048" s="117">
        <f>IF('Copy &amp; Paste Roster Report Here'!$A1045='Analytical Tests'!Q$7,IF($F1048="Y",+$H1048*Q$6,0),0)</f>
        <v>0</v>
      </c>
      <c r="R1048" s="117">
        <f>IF('Copy &amp; Paste Roster Report Here'!$A1045='Analytical Tests'!R$7,IF($F1048="Y",+$H1048*R$6,0),0)</f>
        <v>0</v>
      </c>
      <c r="S1048" s="117">
        <f>IF('Copy &amp; Paste Roster Report Here'!$A1045='Analytical Tests'!S$7,IF($F1048="Y",+$H1048*S$6,0),0)</f>
        <v>0</v>
      </c>
      <c r="T1048" s="117">
        <f>IF('Copy &amp; Paste Roster Report Here'!$A1045='Analytical Tests'!T$7,IF($F1048="Y",+$H1048*T$6,0),0)</f>
        <v>0</v>
      </c>
      <c r="U1048" s="117">
        <f>IF('Copy &amp; Paste Roster Report Here'!$A1045='Analytical Tests'!U$7,IF($F1048="Y",+$H1048*U$6,0),0)</f>
        <v>0</v>
      </c>
      <c r="V1048" s="117">
        <f>IF('Copy &amp; Paste Roster Report Here'!$A1045='Analytical Tests'!V$7,IF($F1048="Y",+$H1048*V$6,0),0)</f>
        <v>0</v>
      </c>
      <c r="W1048" s="117">
        <f>IF('Copy &amp; Paste Roster Report Here'!$A1045='Analytical Tests'!W$7,IF($F1048="Y",+$H1048*W$6,0),0)</f>
        <v>0</v>
      </c>
      <c r="X1048" s="117">
        <f>IF('Copy &amp; Paste Roster Report Here'!$A1045='Analytical Tests'!X$7,IF($F1048="Y",+$H1048*X$6,0),0)</f>
        <v>0</v>
      </c>
      <c r="Y1048" s="117" t="b">
        <f>IF('Copy &amp; Paste Roster Report Here'!$A1045='Analytical Tests'!Y$7,IF($F1048="N",IF($J1048&gt;=$C1048,Y$6,+($I1048/$D1048)*Y$6),0))</f>
        <v>0</v>
      </c>
      <c r="Z1048" s="117" t="b">
        <f>IF('Copy &amp; Paste Roster Report Here'!$A1045='Analytical Tests'!Z$7,IF($F1048="N",IF($J1048&gt;=$C1048,Z$6,+($I1048/$D1048)*Z$6),0))</f>
        <v>0</v>
      </c>
      <c r="AA1048" s="117" t="b">
        <f>IF('Copy &amp; Paste Roster Report Here'!$A1045='Analytical Tests'!AA$7,IF($F1048="N",IF($J1048&gt;=$C1048,AA$6,+($I1048/$D1048)*AA$6),0))</f>
        <v>0</v>
      </c>
      <c r="AB1048" s="117" t="b">
        <f>IF('Copy &amp; Paste Roster Report Here'!$A1045='Analytical Tests'!AB$7,IF($F1048="N",IF($J1048&gt;=$C1048,AB$6,+($I1048/$D1048)*AB$6),0))</f>
        <v>0</v>
      </c>
      <c r="AC1048" s="117" t="b">
        <f>IF('Copy &amp; Paste Roster Report Here'!$A1045='Analytical Tests'!AC$7,IF($F1048="N",IF($J1048&gt;=$C1048,AC$6,+($I1048/$D1048)*AC$6),0))</f>
        <v>0</v>
      </c>
      <c r="AD1048" s="117" t="b">
        <f>IF('Copy &amp; Paste Roster Report Here'!$A1045='Analytical Tests'!AD$7,IF($F1048="N",IF($J1048&gt;=$C1048,AD$6,+($I1048/$D1048)*AD$6),0))</f>
        <v>0</v>
      </c>
      <c r="AE1048" s="117" t="b">
        <f>IF('Copy &amp; Paste Roster Report Here'!$A1045='Analytical Tests'!AE$7,IF($F1048="N",IF($J1048&gt;=$C1048,AE$6,+($I1048/$D1048)*AE$6),0))</f>
        <v>0</v>
      </c>
      <c r="AF1048" s="117" t="b">
        <f>IF('Copy &amp; Paste Roster Report Here'!$A1045='Analytical Tests'!AF$7,IF($F1048="N",IF($J1048&gt;=$C1048,AF$6,+($I1048/$D1048)*AF$6),0))</f>
        <v>0</v>
      </c>
      <c r="AG1048" s="117" t="b">
        <f>IF('Copy &amp; Paste Roster Report Here'!$A1045='Analytical Tests'!AG$7,IF($F1048="N",IF($J1048&gt;=$C1048,AG$6,+($I1048/$D1048)*AG$6),0))</f>
        <v>0</v>
      </c>
      <c r="AH1048" s="117" t="b">
        <f>IF('Copy &amp; Paste Roster Report Here'!$A1045='Analytical Tests'!AH$7,IF($F1048="N",IF($J1048&gt;=$C1048,AH$6,+($I1048/$D1048)*AH$6),0))</f>
        <v>0</v>
      </c>
      <c r="AI1048" s="117" t="b">
        <f>IF('Copy &amp; Paste Roster Report Here'!$A1045='Analytical Tests'!AI$7,IF($F1048="N",IF($J1048&gt;=$C1048,AI$6,+($I1048/$D1048)*AI$6),0))</f>
        <v>0</v>
      </c>
      <c r="AJ1048" s="79"/>
      <c r="AK1048" s="118">
        <f>IF('Copy &amp; Paste Roster Report Here'!$A1045=AK$7,IF('Copy &amp; Paste Roster Report Here'!$M1045="FT",1,0),0)</f>
        <v>0</v>
      </c>
      <c r="AL1048" s="118">
        <f>IF('Copy &amp; Paste Roster Report Here'!$A1045=AL$7,IF('Copy &amp; Paste Roster Report Here'!$M1045="FT",1,0),0)</f>
        <v>0</v>
      </c>
      <c r="AM1048" s="118">
        <f>IF('Copy &amp; Paste Roster Report Here'!$A1045=AM$7,IF('Copy &amp; Paste Roster Report Here'!$M1045="FT",1,0),0)</f>
        <v>0</v>
      </c>
      <c r="AN1048" s="118">
        <f>IF('Copy &amp; Paste Roster Report Here'!$A1045=AN$7,IF('Copy &amp; Paste Roster Report Here'!$M1045="FT",1,0),0)</f>
        <v>0</v>
      </c>
      <c r="AO1048" s="118">
        <f>IF('Copy &amp; Paste Roster Report Here'!$A1045=AO$7,IF('Copy &amp; Paste Roster Report Here'!$M1045="FT",1,0),0)</f>
        <v>0</v>
      </c>
      <c r="AP1048" s="118">
        <f>IF('Copy &amp; Paste Roster Report Here'!$A1045=AP$7,IF('Copy &amp; Paste Roster Report Here'!$M1045="FT",1,0),0)</f>
        <v>0</v>
      </c>
      <c r="AQ1048" s="118">
        <f>IF('Copy &amp; Paste Roster Report Here'!$A1045=AQ$7,IF('Copy &amp; Paste Roster Report Here'!$M1045="FT",1,0),0)</f>
        <v>0</v>
      </c>
      <c r="AR1048" s="118">
        <f>IF('Copy &amp; Paste Roster Report Here'!$A1045=AR$7,IF('Copy &amp; Paste Roster Report Here'!$M1045="FT",1,0),0)</f>
        <v>0</v>
      </c>
      <c r="AS1048" s="118">
        <f>IF('Copy &amp; Paste Roster Report Here'!$A1045=AS$7,IF('Copy &amp; Paste Roster Report Here'!$M1045="FT",1,0),0)</f>
        <v>0</v>
      </c>
      <c r="AT1048" s="118">
        <f>IF('Copy &amp; Paste Roster Report Here'!$A1045=AT$7,IF('Copy &amp; Paste Roster Report Here'!$M1045="FT",1,0),0)</f>
        <v>0</v>
      </c>
      <c r="AU1048" s="118">
        <f>IF('Copy &amp; Paste Roster Report Here'!$A1045=AU$7,IF('Copy &amp; Paste Roster Report Here'!$M1045="FT",1,0),0)</f>
        <v>0</v>
      </c>
      <c r="AV1048" s="73">
        <f t="shared" si="250"/>
        <v>0</v>
      </c>
      <c r="AW1048" s="119">
        <f>IF('Copy &amp; Paste Roster Report Here'!$A1045=AW$7,IF('Copy &amp; Paste Roster Report Here'!$M1045="HT",1,0),0)</f>
        <v>0</v>
      </c>
      <c r="AX1048" s="119">
        <f>IF('Copy &amp; Paste Roster Report Here'!$A1045=AX$7,IF('Copy &amp; Paste Roster Report Here'!$M1045="HT",1,0),0)</f>
        <v>0</v>
      </c>
      <c r="AY1048" s="119">
        <f>IF('Copy &amp; Paste Roster Report Here'!$A1045=AY$7,IF('Copy &amp; Paste Roster Report Here'!$M1045="HT",1,0),0)</f>
        <v>0</v>
      </c>
      <c r="AZ1048" s="119">
        <f>IF('Copy &amp; Paste Roster Report Here'!$A1045=AZ$7,IF('Copy &amp; Paste Roster Report Here'!$M1045="HT",1,0),0)</f>
        <v>0</v>
      </c>
      <c r="BA1048" s="119">
        <f>IF('Copy &amp; Paste Roster Report Here'!$A1045=BA$7,IF('Copy &amp; Paste Roster Report Here'!$M1045="HT",1,0),0)</f>
        <v>0</v>
      </c>
      <c r="BB1048" s="119">
        <f>IF('Copy &amp; Paste Roster Report Here'!$A1045=BB$7,IF('Copy &amp; Paste Roster Report Here'!$M1045="HT",1,0),0)</f>
        <v>0</v>
      </c>
      <c r="BC1048" s="119">
        <f>IF('Copy &amp; Paste Roster Report Here'!$A1045=BC$7,IF('Copy &amp; Paste Roster Report Here'!$M1045="HT",1,0),0)</f>
        <v>0</v>
      </c>
      <c r="BD1048" s="119">
        <f>IF('Copy &amp; Paste Roster Report Here'!$A1045=BD$7,IF('Copy &amp; Paste Roster Report Here'!$M1045="HT",1,0),0)</f>
        <v>0</v>
      </c>
      <c r="BE1048" s="119">
        <f>IF('Copy &amp; Paste Roster Report Here'!$A1045=BE$7,IF('Copy &amp; Paste Roster Report Here'!$M1045="HT",1,0),0)</f>
        <v>0</v>
      </c>
      <c r="BF1048" s="119">
        <f>IF('Copy &amp; Paste Roster Report Here'!$A1045=BF$7,IF('Copy &amp; Paste Roster Report Here'!$M1045="HT",1,0),0)</f>
        <v>0</v>
      </c>
      <c r="BG1048" s="119">
        <f>IF('Copy &amp; Paste Roster Report Here'!$A1045=BG$7,IF('Copy &amp; Paste Roster Report Here'!$M1045="HT",1,0),0)</f>
        <v>0</v>
      </c>
      <c r="BH1048" s="73">
        <f t="shared" si="251"/>
        <v>0</v>
      </c>
      <c r="BI1048" s="120">
        <f>IF('Copy &amp; Paste Roster Report Here'!$A1045=BI$7,IF('Copy &amp; Paste Roster Report Here'!$M1045="MT",1,0),0)</f>
        <v>0</v>
      </c>
      <c r="BJ1048" s="120">
        <f>IF('Copy &amp; Paste Roster Report Here'!$A1045=BJ$7,IF('Copy &amp; Paste Roster Report Here'!$M1045="MT",1,0),0)</f>
        <v>0</v>
      </c>
      <c r="BK1048" s="120">
        <f>IF('Copy &amp; Paste Roster Report Here'!$A1045=BK$7,IF('Copy &amp; Paste Roster Report Here'!$M1045="MT",1,0),0)</f>
        <v>0</v>
      </c>
      <c r="BL1048" s="120">
        <f>IF('Copy &amp; Paste Roster Report Here'!$A1045=BL$7,IF('Copy &amp; Paste Roster Report Here'!$M1045="MT",1,0),0)</f>
        <v>0</v>
      </c>
      <c r="BM1048" s="120">
        <f>IF('Copy &amp; Paste Roster Report Here'!$A1045=BM$7,IF('Copy &amp; Paste Roster Report Here'!$M1045="MT",1,0),0)</f>
        <v>0</v>
      </c>
      <c r="BN1048" s="120">
        <f>IF('Copy &amp; Paste Roster Report Here'!$A1045=BN$7,IF('Copy &amp; Paste Roster Report Here'!$M1045="MT",1,0),0)</f>
        <v>0</v>
      </c>
      <c r="BO1048" s="120">
        <f>IF('Copy &amp; Paste Roster Report Here'!$A1045=BO$7,IF('Copy &amp; Paste Roster Report Here'!$M1045="MT",1,0),0)</f>
        <v>0</v>
      </c>
      <c r="BP1048" s="120">
        <f>IF('Copy &amp; Paste Roster Report Here'!$A1045=BP$7,IF('Copy &amp; Paste Roster Report Here'!$M1045="MT",1,0),0)</f>
        <v>0</v>
      </c>
      <c r="BQ1048" s="120">
        <f>IF('Copy &amp; Paste Roster Report Here'!$A1045=BQ$7,IF('Copy &amp; Paste Roster Report Here'!$M1045="MT",1,0),0)</f>
        <v>0</v>
      </c>
      <c r="BR1048" s="120">
        <f>IF('Copy &amp; Paste Roster Report Here'!$A1045=BR$7,IF('Copy &amp; Paste Roster Report Here'!$M1045="MT",1,0),0)</f>
        <v>0</v>
      </c>
      <c r="BS1048" s="120">
        <f>IF('Copy &amp; Paste Roster Report Here'!$A1045=BS$7,IF('Copy &amp; Paste Roster Report Here'!$M1045="MT",1,0),0)</f>
        <v>0</v>
      </c>
      <c r="BT1048" s="73">
        <f t="shared" si="252"/>
        <v>0</v>
      </c>
      <c r="BU1048" s="121">
        <f>IF('Copy &amp; Paste Roster Report Here'!$A1045=BU$7,IF('Copy &amp; Paste Roster Report Here'!$M1045="fy",1,0),0)</f>
        <v>0</v>
      </c>
      <c r="BV1048" s="121">
        <f>IF('Copy &amp; Paste Roster Report Here'!$A1045=BV$7,IF('Copy &amp; Paste Roster Report Here'!$M1045="fy",1,0),0)</f>
        <v>0</v>
      </c>
      <c r="BW1048" s="121">
        <f>IF('Copy &amp; Paste Roster Report Here'!$A1045=BW$7,IF('Copy &amp; Paste Roster Report Here'!$M1045="fy",1,0),0)</f>
        <v>0</v>
      </c>
      <c r="BX1048" s="121">
        <f>IF('Copy &amp; Paste Roster Report Here'!$A1045=BX$7,IF('Copy &amp; Paste Roster Report Here'!$M1045="fy",1,0),0)</f>
        <v>0</v>
      </c>
      <c r="BY1048" s="121">
        <f>IF('Copy &amp; Paste Roster Report Here'!$A1045=BY$7,IF('Copy &amp; Paste Roster Report Here'!$M1045="fy",1,0),0)</f>
        <v>0</v>
      </c>
      <c r="BZ1048" s="121">
        <f>IF('Copy &amp; Paste Roster Report Here'!$A1045=BZ$7,IF('Copy &amp; Paste Roster Report Here'!$M1045="fy",1,0),0)</f>
        <v>0</v>
      </c>
      <c r="CA1048" s="121">
        <f>IF('Copy &amp; Paste Roster Report Here'!$A1045=CA$7,IF('Copy &amp; Paste Roster Report Here'!$M1045="fy",1,0),0)</f>
        <v>0</v>
      </c>
      <c r="CB1048" s="121">
        <f>IF('Copy &amp; Paste Roster Report Here'!$A1045=CB$7,IF('Copy &amp; Paste Roster Report Here'!$M1045="fy",1,0),0)</f>
        <v>0</v>
      </c>
      <c r="CC1048" s="121">
        <f>IF('Copy &amp; Paste Roster Report Here'!$A1045=CC$7,IF('Copy &amp; Paste Roster Report Here'!$M1045="fy",1,0),0)</f>
        <v>0</v>
      </c>
      <c r="CD1048" s="121">
        <f>IF('Copy &amp; Paste Roster Report Here'!$A1045=CD$7,IF('Copy &amp; Paste Roster Report Here'!$M1045="fy",1,0),0)</f>
        <v>0</v>
      </c>
      <c r="CE1048" s="121">
        <f>IF('Copy &amp; Paste Roster Report Here'!$A1045=CE$7,IF('Copy &amp; Paste Roster Report Here'!$M1045="fy",1,0),0)</f>
        <v>0</v>
      </c>
      <c r="CF1048" s="73">
        <f t="shared" si="253"/>
        <v>0</v>
      </c>
      <c r="CG1048" s="122">
        <f>IF('Copy &amp; Paste Roster Report Here'!$A1045=CG$7,IF('Copy &amp; Paste Roster Report Here'!$M1045="RH",1,0),0)</f>
        <v>0</v>
      </c>
      <c r="CH1048" s="122">
        <f>IF('Copy &amp; Paste Roster Report Here'!$A1045=CH$7,IF('Copy &amp; Paste Roster Report Here'!$M1045="RH",1,0),0)</f>
        <v>0</v>
      </c>
      <c r="CI1048" s="122">
        <f>IF('Copy &amp; Paste Roster Report Here'!$A1045=CI$7,IF('Copy &amp; Paste Roster Report Here'!$M1045="RH",1,0),0)</f>
        <v>0</v>
      </c>
      <c r="CJ1048" s="122">
        <f>IF('Copy &amp; Paste Roster Report Here'!$A1045=CJ$7,IF('Copy &amp; Paste Roster Report Here'!$M1045="RH",1,0),0)</f>
        <v>0</v>
      </c>
      <c r="CK1048" s="122">
        <f>IF('Copy &amp; Paste Roster Report Here'!$A1045=CK$7,IF('Copy &amp; Paste Roster Report Here'!$M1045="RH",1,0),0)</f>
        <v>0</v>
      </c>
      <c r="CL1048" s="122">
        <f>IF('Copy &amp; Paste Roster Report Here'!$A1045=CL$7,IF('Copy &amp; Paste Roster Report Here'!$M1045="RH",1,0),0)</f>
        <v>0</v>
      </c>
      <c r="CM1048" s="122">
        <f>IF('Copy &amp; Paste Roster Report Here'!$A1045=CM$7,IF('Copy &amp; Paste Roster Report Here'!$M1045="RH",1,0),0)</f>
        <v>0</v>
      </c>
      <c r="CN1048" s="122">
        <f>IF('Copy &amp; Paste Roster Report Here'!$A1045=CN$7,IF('Copy &amp; Paste Roster Report Here'!$M1045="RH",1,0),0)</f>
        <v>0</v>
      </c>
      <c r="CO1048" s="122">
        <f>IF('Copy &amp; Paste Roster Report Here'!$A1045=CO$7,IF('Copy &amp; Paste Roster Report Here'!$M1045="RH",1,0),0)</f>
        <v>0</v>
      </c>
      <c r="CP1048" s="122">
        <f>IF('Copy &amp; Paste Roster Report Here'!$A1045=CP$7,IF('Copy &amp; Paste Roster Report Here'!$M1045="RH",1,0),0)</f>
        <v>0</v>
      </c>
      <c r="CQ1048" s="122">
        <f>IF('Copy &amp; Paste Roster Report Here'!$A1045=CQ$7,IF('Copy &amp; Paste Roster Report Here'!$M1045="RH",1,0),0)</f>
        <v>0</v>
      </c>
      <c r="CR1048" s="73">
        <f t="shared" si="254"/>
        <v>0</v>
      </c>
      <c r="CS1048" s="123">
        <f>IF('Copy &amp; Paste Roster Report Here'!$A1045=CS$7,IF('Copy &amp; Paste Roster Report Here'!$M1045="QT",1,0),0)</f>
        <v>0</v>
      </c>
      <c r="CT1048" s="123">
        <f>IF('Copy &amp; Paste Roster Report Here'!$A1045=CT$7,IF('Copy &amp; Paste Roster Report Here'!$M1045="QT",1,0),0)</f>
        <v>0</v>
      </c>
      <c r="CU1048" s="123">
        <f>IF('Copy &amp; Paste Roster Report Here'!$A1045=CU$7,IF('Copy &amp; Paste Roster Report Here'!$M1045="QT",1,0),0)</f>
        <v>0</v>
      </c>
      <c r="CV1048" s="123">
        <f>IF('Copy &amp; Paste Roster Report Here'!$A1045=CV$7,IF('Copy &amp; Paste Roster Report Here'!$M1045="QT",1,0),0)</f>
        <v>0</v>
      </c>
      <c r="CW1048" s="123">
        <f>IF('Copy &amp; Paste Roster Report Here'!$A1045=CW$7,IF('Copy &amp; Paste Roster Report Here'!$M1045="QT",1,0),0)</f>
        <v>0</v>
      </c>
      <c r="CX1048" s="123">
        <f>IF('Copy &amp; Paste Roster Report Here'!$A1045=CX$7,IF('Copy &amp; Paste Roster Report Here'!$M1045="QT",1,0),0)</f>
        <v>0</v>
      </c>
      <c r="CY1048" s="123">
        <f>IF('Copy &amp; Paste Roster Report Here'!$A1045=CY$7,IF('Copy &amp; Paste Roster Report Here'!$M1045="QT",1,0),0)</f>
        <v>0</v>
      </c>
      <c r="CZ1048" s="123">
        <f>IF('Copy &amp; Paste Roster Report Here'!$A1045=CZ$7,IF('Copy &amp; Paste Roster Report Here'!$M1045="QT",1,0),0)</f>
        <v>0</v>
      </c>
      <c r="DA1048" s="123">
        <f>IF('Copy &amp; Paste Roster Report Here'!$A1045=DA$7,IF('Copy &amp; Paste Roster Report Here'!$M1045="QT",1,0),0)</f>
        <v>0</v>
      </c>
      <c r="DB1048" s="123">
        <f>IF('Copy &amp; Paste Roster Report Here'!$A1045=DB$7,IF('Copy &amp; Paste Roster Report Here'!$M1045="QT",1,0),0)</f>
        <v>0</v>
      </c>
      <c r="DC1048" s="123">
        <f>IF('Copy &amp; Paste Roster Report Here'!$A1045=DC$7,IF('Copy &amp; Paste Roster Report Here'!$M1045="QT",1,0),0)</f>
        <v>0</v>
      </c>
      <c r="DD1048" s="73">
        <f t="shared" si="255"/>
        <v>0</v>
      </c>
      <c r="DE1048" s="124">
        <f>IF('Copy &amp; Paste Roster Report Here'!$A1045=DE$7,IF('Copy &amp; Paste Roster Report Here'!$M1045="xxxxxxxxxxx",1,0),0)</f>
        <v>0</v>
      </c>
      <c r="DF1048" s="124">
        <f>IF('Copy &amp; Paste Roster Report Here'!$A1045=DF$7,IF('Copy &amp; Paste Roster Report Here'!$M1045="xxxxxxxxxxx",1,0),0)</f>
        <v>0</v>
      </c>
      <c r="DG1048" s="124">
        <f>IF('Copy &amp; Paste Roster Report Here'!$A1045=DG$7,IF('Copy &amp; Paste Roster Report Here'!$M1045="xxxxxxxxxxx",1,0),0)</f>
        <v>0</v>
      </c>
      <c r="DH1048" s="124">
        <f>IF('Copy &amp; Paste Roster Report Here'!$A1045=DH$7,IF('Copy &amp; Paste Roster Report Here'!$M1045="xxxxxxxxxxx",1,0),0)</f>
        <v>0</v>
      </c>
      <c r="DI1048" s="124">
        <f>IF('Copy &amp; Paste Roster Report Here'!$A1045=DI$7,IF('Copy &amp; Paste Roster Report Here'!$M1045="xxxxxxxxxxx",1,0),0)</f>
        <v>0</v>
      </c>
      <c r="DJ1048" s="124">
        <f>IF('Copy &amp; Paste Roster Report Here'!$A1045=DJ$7,IF('Copy &amp; Paste Roster Report Here'!$M1045="xxxxxxxxxxx",1,0),0)</f>
        <v>0</v>
      </c>
      <c r="DK1048" s="124">
        <f>IF('Copy &amp; Paste Roster Report Here'!$A1045=DK$7,IF('Copy &amp; Paste Roster Report Here'!$M1045="xxxxxxxxxxx",1,0),0)</f>
        <v>0</v>
      </c>
      <c r="DL1048" s="124">
        <f>IF('Copy &amp; Paste Roster Report Here'!$A1045=DL$7,IF('Copy &amp; Paste Roster Report Here'!$M1045="xxxxxxxxxxx",1,0),0)</f>
        <v>0</v>
      </c>
      <c r="DM1048" s="124">
        <f>IF('Copy &amp; Paste Roster Report Here'!$A1045=DM$7,IF('Copy &amp; Paste Roster Report Here'!$M1045="xxxxxxxxxxx",1,0),0)</f>
        <v>0</v>
      </c>
      <c r="DN1048" s="124">
        <f>IF('Copy &amp; Paste Roster Report Here'!$A1045=DN$7,IF('Copy &amp; Paste Roster Report Here'!$M1045="xxxxxxxxxxx",1,0),0)</f>
        <v>0</v>
      </c>
      <c r="DO1048" s="124">
        <f>IF('Copy &amp; Paste Roster Report Here'!$A1045=DO$7,IF('Copy &amp; Paste Roster Report Here'!$M1045="xxxxxxxxxxx",1,0),0)</f>
        <v>0</v>
      </c>
      <c r="DP1048" s="125">
        <f t="shared" si="256"/>
        <v>0</v>
      </c>
      <c r="DQ1048" s="126">
        <f t="shared" si="257"/>
        <v>0</v>
      </c>
    </row>
    <row r="1049" spans="1:121" x14ac:dyDescent="0.25">
      <c r="A1049" s="111">
        <f t="shared" si="243"/>
        <v>0</v>
      </c>
      <c r="B1049" s="111">
        <f t="shared" si="244"/>
        <v>0</v>
      </c>
      <c r="C1049" s="112">
        <f>+('Copy &amp; Paste Roster Report Here'!$P1046-'Copy &amp; Paste Roster Report Here'!$O1046)/30</f>
        <v>0</v>
      </c>
      <c r="D1049" s="112">
        <f>+('Copy &amp; Paste Roster Report Here'!$P1046-'Copy &amp; Paste Roster Report Here'!$O1046)</f>
        <v>0</v>
      </c>
      <c r="E1049" s="111">
        <f>'Copy &amp; Paste Roster Report Here'!N1046</f>
        <v>0</v>
      </c>
      <c r="F1049" s="111" t="str">
        <f t="shared" si="245"/>
        <v>N</v>
      </c>
      <c r="G1049" s="111">
        <f>'Copy &amp; Paste Roster Report Here'!R1046</f>
        <v>0</v>
      </c>
      <c r="H1049" s="113">
        <f t="shared" si="246"/>
        <v>0</v>
      </c>
      <c r="I1049" s="112">
        <f>IF(F1049="N",$F$5-'Copy &amp; Paste Roster Report Here'!O1046,+'Copy &amp; Paste Roster Report Here'!Q1046-'Copy &amp; Paste Roster Report Here'!O1046)</f>
        <v>0</v>
      </c>
      <c r="J1049" s="114">
        <f t="shared" si="247"/>
        <v>0</v>
      </c>
      <c r="K1049" s="114">
        <f t="shared" si="248"/>
        <v>0</v>
      </c>
      <c r="L1049" s="115">
        <f>'Copy &amp; Paste Roster Report Here'!F1046</f>
        <v>0</v>
      </c>
      <c r="M1049" s="116">
        <f t="shared" si="249"/>
        <v>0</v>
      </c>
      <c r="N1049" s="117">
        <f>IF('Copy &amp; Paste Roster Report Here'!$A1046='Analytical Tests'!N$7,IF($F1049="Y",+$H1049*N$6,0),0)</f>
        <v>0</v>
      </c>
      <c r="O1049" s="117">
        <f>IF('Copy &amp; Paste Roster Report Here'!$A1046='Analytical Tests'!O$7,IF($F1049="Y",+$H1049*O$6,0),0)</f>
        <v>0</v>
      </c>
      <c r="P1049" s="117">
        <f>IF('Copy &amp; Paste Roster Report Here'!$A1046='Analytical Tests'!P$7,IF($F1049="Y",+$H1049*P$6,0),0)</f>
        <v>0</v>
      </c>
      <c r="Q1049" s="117">
        <f>IF('Copy &amp; Paste Roster Report Here'!$A1046='Analytical Tests'!Q$7,IF($F1049="Y",+$H1049*Q$6,0),0)</f>
        <v>0</v>
      </c>
      <c r="R1049" s="117">
        <f>IF('Copy &amp; Paste Roster Report Here'!$A1046='Analytical Tests'!R$7,IF($F1049="Y",+$H1049*R$6,0),0)</f>
        <v>0</v>
      </c>
      <c r="S1049" s="117">
        <f>IF('Copy &amp; Paste Roster Report Here'!$A1046='Analytical Tests'!S$7,IF($F1049="Y",+$H1049*S$6,0),0)</f>
        <v>0</v>
      </c>
      <c r="T1049" s="117">
        <f>IF('Copy &amp; Paste Roster Report Here'!$A1046='Analytical Tests'!T$7,IF($F1049="Y",+$H1049*T$6,0),0)</f>
        <v>0</v>
      </c>
      <c r="U1049" s="117">
        <f>IF('Copy &amp; Paste Roster Report Here'!$A1046='Analytical Tests'!U$7,IF($F1049="Y",+$H1049*U$6,0),0)</f>
        <v>0</v>
      </c>
      <c r="V1049" s="117">
        <f>IF('Copy &amp; Paste Roster Report Here'!$A1046='Analytical Tests'!V$7,IF($F1049="Y",+$H1049*V$6,0),0)</f>
        <v>0</v>
      </c>
      <c r="W1049" s="117">
        <f>IF('Copy &amp; Paste Roster Report Here'!$A1046='Analytical Tests'!W$7,IF($F1049="Y",+$H1049*W$6,0),0)</f>
        <v>0</v>
      </c>
      <c r="X1049" s="117">
        <f>IF('Copy &amp; Paste Roster Report Here'!$A1046='Analytical Tests'!X$7,IF($F1049="Y",+$H1049*X$6,0),0)</f>
        <v>0</v>
      </c>
      <c r="Y1049" s="117" t="b">
        <f>IF('Copy &amp; Paste Roster Report Here'!$A1046='Analytical Tests'!Y$7,IF($F1049="N",IF($J1049&gt;=$C1049,Y$6,+($I1049/$D1049)*Y$6),0))</f>
        <v>0</v>
      </c>
      <c r="Z1049" s="117" t="b">
        <f>IF('Copy &amp; Paste Roster Report Here'!$A1046='Analytical Tests'!Z$7,IF($F1049="N",IF($J1049&gt;=$C1049,Z$6,+($I1049/$D1049)*Z$6),0))</f>
        <v>0</v>
      </c>
      <c r="AA1049" s="117" t="b">
        <f>IF('Copy &amp; Paste Roster Report Here'!$A1046='Analytical Tests'!AA$7,IF($F1049="N",IF($J1049&gt;=$C1049,AA$6,+($I1049/$D1049)*AA$6),0))</f>
        <v>0</v>
      </c>
      <c r="AB1049" s="117" t="b">
        <f>IF('Copy &amp; Paste Roster Report Here'!$A1046='Analytical Tests'!AB$7,IF($F1049="N",IF($J1049&gt;=$C1049,AB$6,+($I1049/$D1049)*AB$6),0))</f>
        <v>0</v>
      </c>
      <c r="AC1049" s="117" t="b">
        <f>IF('Copy &amp; Paste Roster Report Here'!$A1046='Analytical Tests'!AC$7,IF($F1049="N",IF($J1049&gt;=$C1049,AC$6,+($I1049/$D1049)*AC$6),0))</f>
        <v>0</v>
      </c>
      <c r="AD1049" s="117" t="b">
        <f>IF('Copy &amp; Paste Roster Report Here'!$A1046='Analytical Tests'!AD$7,IF($F1049="N",IF($J1049&gt;=$C1049,AD$6,+($I1049/$D1049)*AD$6),0))</f>
        <v>0</v>
      </c>
      <c r="AE1049" s="117" t="b">
        <f>IF('Copy &amp; Paste Roster Report Here'!$A1046='Analytical Tests'!AE$7,IF($F1049="N",IF($J1049&gt;=$C1049,AE$6,+($I1049/$D1049)*AE$6),0))</f>
        <v>0</v>
      </c>
      <c r="AF1049" s="117" t="b">
        <f>IF('Copy &amp; Paste Roster Report Here'!$A1046='Analytical Tests'!AF$7,IF($F1049="N",IF($J1049&gt;=$C1049,AF$6,+($I1049/$D1049)*AF$6),0))</f>
        <v>0</v>
      </c>
      <c r="AG1049" s="117" t="b">
        <f>IF('Copy &amp; Paste Roster Report Here'!$A1046='Analytical Tests'!AG$7,IF($F1049="N",IF($J1049&gt;=$C1049,AG$6,+($I1049/$D1049)*AG$6),0))</f>
        <v>0</v>
      </c>
      <c r="AH1049" s="117" t="b">
        <f>IF('Copy &amp; Paste Roster Report Here'!$A1046='Analytical Tests'!AH$7,IF($F1049="N",IF($J1049&gt;=$C1049,AH$6,+($I1049/$D1049)*AH$6),0))</f>
        <v>0</v>
      </c>
      <c r="AI1049" s="117" t="b">
        <f>IF('Copy &amp; Paste Roster Report Here'!$A1046='Analytical Tests'!AI$7,IF($F1049="N",IF($J1049&gt;=$C1049,AI$6,+($I1049/$D1049)*AI$6),0))</f>
        <v>0</v>
      </c>
      <c r="AJ1049" s="79"/>
      <c r="AK1049" s="118">
        <f>IF('Copy &amp; Paste Roster Report Here'!$A1046=AK$7,IF('Copy &amp; Paste Roster Report Here'!$M1046="FT",1,0),0)</f>
        <v>0</v>
      </c>
      <c r="AL1049" s="118">
        <f>IF('Copy &amp; Paste Roster Report Here'!$A1046=AL$7,IF('Copy &amp; Paste Roster Report Here'!$M1046="FT",1,0),0)</f>
        <v>0</v>
      </c>
      <c r="AM1049" s="118">
        <f>IF('Copy &amp; Paste Roster Report Here'!$A1046=AM$7,IF('Copy &amp; Paste Roster Report Here'!$M1046="FT",1,0),0)</f>
        <v>0</v>
      </c>
      <c r="AN1049" s="118">
        <f>IF('Copy &amp; Paste Roster Report Here'!$A1046=AN$7,IF('Copy &amp; Paste Roster Report Here'!$M1046="FT",1,0),0)</f>
        <v>0</v>
      </c>
      <c r="AO1049" s="118">
        <f>IF('Copy &amp; Paste Roster Report Here'!$A1046=AO$7,IF('Copy &amp; Paste Roster Report Here'!$M1046="FT",1,0),0)</f>
        <v>0</v>
      </c>
      <c r="AP1049" s="118">
        <f>IF('Copy &amp; Paste Roster Report Here'!$A1046=AP$7,IF('Copy &amp; Paste Roster Report Here'!$M1046="FT",1,0),0)</f>
        <v>0</v>
      </c>
      <c r="AQ1049" s="118">
        <f>IF('Copy &amp; Paste Roster Report Here'!$A1046=AQ$7,IF('Copy &amp; Paste Roster Report Here'!$M1046="FT",1,0),0)</f>
        <v>0</v>
      </c>
      <c r="AR1049" s="118">
        <f>IF('Copy &amp; Paste Roster Report Here'!$A1046=AR$7,IF('Copy &amp; Paste Roster Report Here'!$M1046="FT",1,0),0)</f>
        <v>0</v>
      </c>
      <c r="AS1049" s="118">
        <f>IF('Copy &amp; Paste Roster Report Here'!$A1046=AS$7,IF('Copy &amp; Paste Roster Report Here'!$M1046="FT",1,0),0)</f>
        <v>0</v>
      </c>
      <c r="AT1049" s="118">
        <f>IF('Copy &amp; Paste Roster Report Here'!$A1046=AT$7,IF('Copy &amp; Paste Roster Report Here'!$M1046="FT",1,0),0)</f>
        <v>0</v>
      </c>
      <c r="AU1049" s="118">
        <f>IF('Copy &amp; Paste Roster Report Here'!$A1046=AU$7,IF('Copy &amp; Paste Roster Report Here'!$M1046="FT",1,0),0)</f>
        <v>0</v>
      </c>
      <c r="AV1049" s="73">
        <f t="shared" si="250"/>
        <v>0</v>
      </c>
      <c r="AW1049" s="119">
        <f>IF('Copy &amp; Paste Roster Report Here'!$A1046=AW$7,IF('Copy &amp; Paste Roster Report Here'!$M1046="HT",1,0),0)</f>
        <v>0</v>
      </c>
      <c r="AX1049" s="119">
        <f>IF('Copy &amp; Paste Roster Report Here'!$A1046=AX$7,IF('Copy &amp; Paste Roster Report Here'!$M1046="HT",1,0),0)</f>
        <v>0</v>
      </c>
      <c r="AY1049" s="119">
        <f>IF('Copy &amp; Paste Roster Report Here'!$A1046=AY$7,IF('Copy &amp; Paste Roster Report Here'!$M1046="HT",1,0),0)</f>
        <v>0</v>
      </c>
      <c r="AZ1049" s="119">
        <f>IF('Copy &amp; Paste Roster Report Here'!$A1046=AZ$7,IF('Copy &amp; Paste Roster Report Here'!$M1046="HT",1,0),0)</f>
        <v>0</v>
      </c>
      <c r="BA1049" s="119">
        <f>IF('Copy &amp; Paste Roster Report Here'!$A1046=BA$7,IF('Copy &amp; Paste Roster Report Here'!$M1046="HT",1,0),0)</f>
        <v>0</v>
      </c>
      <c r="BB1049" s="119">
        <f>IF('Copy &amp; Paste Roster Report Here'!$A1046=BB$7,IF('Copy &amp; Paste Roster Report Here'!$M1046="HT",1,0),0)</f>
        <v>0</v>
      </c>
      <c r="BC1049" s="119">
        <f>IF('Copy &amp; Paste Roster Report Here'!$A1046=BC$7,IF('Copy &amp; Paste Roster Report Here'!$M1046="HT",1,0),0)</f>
        <v>0</v>
      </c>
      <c r="BD1049" s="119">
        <f>IF('Copy &amp; Paste Roster Report Here'!$A1046=BD$7,IF('Copy &amp; Paste Roster Report Here'!$M1046="HT",1,0),0)</f>
        <v>0</v>
      </c>
      <c r="BE1049" s="119">
        <f>IF('Copy &amp; Paste Roster Report Here'!$A1046=BE$7,IF('Copy &amp; Paste Roster Report Here'!$M1046="HT",1,0),0)</f>
        <v>0</v>
      </c>
      <c r="BF1049" s="119">
        <f>IF('Copy &amp; Paste Roster Report Here'!$A1046=BF$7,IF('Copy &amp; Paste Roster Report Here'!$M1046="HT",1,0),0)</f>
        <v>0</v>
      </c>
      <c r="BG1049" s="119">
        <f>IF('Copy &amp; Paste Roster Report Here'!$A1046=BG$7,IF('Copy &amp; Paste Roster Report Here'!$M1046="HT",1,0),0)</f>
        <v>0</v>
      </c>
      <c r="BH1049" s="73">
        <f t="shared" si="251"/>
        <v>0</v>
      </c>
      <c r="BI1049" s="120">
        <f>IF('Copy &amp; Paste Roster Report Here'!$A1046=BI$7,IF('Copy &amp; Paste Roster Report Here'!$M1046="MT",1,0),0)</f>
        <v>0</v>
      </c>
      <c r="BJ1049" s="120">
        <f>IF('Copy &amp; Paste Roster Report Here'!$A1046=BJ$7,IF('Copy &amp; Paste Roster Report Here'!$M1046="MT",1,0),0)</f>
        <v>0</v>
      </c>
      <c r="BK1049" s="120">
        <f>IF('Copy &amp; Paste Roster Report Here'!$A1046=BK$7,IF('Copy &amp; Paste Roster Report Here'!$M1046="MT",1,0),0)</f>
        <v>0</v>
      </c>
      <c r="BL1049" s="120">
        <f>IF('Copy &amp; Paste Roster Report Here'!$A1046=BL$7,IF('Copy &amp; Paste Roster Report Here'!$M1046="MT",1,0),0)</f>
        <v>0</v>
      </c>
      <c r="BM1049" s="120">
        <f>IF('Copy &amp; Paste Roster Report Here'!$A1046=BM$7,IF('Copy &amp; Paste Roster Report Here'!$M1046="MT",1,0),0)</f>
        <v>0</v>
      </c>
      <c r="BN1049" s="120">
        <f>IF('Copy &amp; Paste Roster Report Here'!$A1046=BN$7,IF('Copy &amp; Paste Roster Report Here'!$M1046="MT",1,0),0)</f>
        <v>0</v>
      </c>
      <c r="BO1049" s="120">
        <f>IF('Copy &amp; Paste Roster Report Here'!$A1046=BO$7,IF('Copy &amp; Paste Roster Report Here'!$M1046="MT",1,0),0)</f>
        <v>0</v>
      </c>
      <c r="BP1049" s="120">
        <f>IF('Copy &amp; Paste Roster Report Here'!$A1046=BP$7,IF('Copy &amp; Paste Roster Report Here'!$M1046="MT",1,0),0)</f>
        <v>0</v>
      </c>
      <c r="BQ1049" s="120">
        <f>IF('Copy &amp; Paste Roster Report Here'!$A1046=BQ$7,IF('Copy &amp; Paste Roster Report Here'!$M1046="MT",1,0),0)</f>
        <v>0</v>
      </c>
      <c r="BR1049" s="120">
        <f>IF('Copy &amp; Paste Roster Report Here'!$A1046=BR$7,IF('Copy &amp; Paste Roster Report Here'!$M1046="MT",1,0),0)</f>
        <v>0</v>
      </c>
      <c r="BS1049" s="120">
        <f>IF('Copy &amp; Paste Roster Report Here'!$A1046=BS$7,IF('Copy &amp; Paste Roster Report Here'!$M1046="MT",1,0),0)</f>
        <v>0</v>
      </c>
      <c r="BT1049" s="73">
        <f t="shared" si="252"/>
        <v>0</v>
      </c>
      <c r="BU1049" s="121">
        <f>IF('Copy &amp; Paste Roster Report Here'!$A1046=BU$7,IF('Copy &amp; Paste Roster Report Here'!$M1046="fy",1,0),0)</f>
        <v>0</v>
      </c>
      <c r="BV1049" s="121">
        <f>IF('Copy &amp; Paste Roster Report Here'!$A1046=BV$7,IF('Copy &amp; Paste Roster Report Here'!$M1046="fy",1,0),0)</f>
        <v>0</v>
      </c>
      <c r="BW1049" s="121">
        <f>IF('Copy &amp; Paste Roster Report Here'!$A1046=BW$7,IF('Copy &amp; Paste Roster Report Here'!$M1046="fy",1,0),0)</f>
        <v>0</v>
      </c>
      <c r="BX1049" s="121">
        <f>IF('Copy &amp; Paste Roster Report Here'!$A1046=BX$7,IF('Copy &amp; Paste Roster Report Here'!$M1046="fy",1,0),0)</f>
        <v>0</v>
      </c>
      <c r="BY1049" s="121">
        <f>IF('Copy &amp; Paste Roster Report Here'!$A1046=BY$7,IF('Copy &amp; Paste Roster Report Here'!$M1046="fy",1,0),0)</f>
        <v>0</v>
      </c>
      <c r="BZ1049" s="121">
        <f>IF('Copy &amp; Paste Roster Report Here'!$A1046=BZ$7,IF('Copy &amp; Paste Roster Report Here'!$M1046="fy",1,0),0)</f>
        <v>0</v>
      </c>
      <c r="CA1049" s="121">
        <f>IF('Copy &amp; Paste Roster Report Here'!$A1046=CA$7,IF('Copy &amp; Paste Roster Report Here'!$M1046="fy",1,0),0)</f>
        <v>0</v>
      </c>
      <c r="CB1049" s="121">
        <f>IF('Copy &amp; Paste Roster Report Here'!$A1046=CB$7,IF('Copy &amp; Paste Roster Report Here'!$M1046="fy",1,0),0)</f>
        <v>0</v>
      </c>
      <c r="CC1049" s="121">
        <f>IF('Copy &amp; Paste Roster Report Here'!$A1046=CC$7,IF('Copy &amp; Paste Roster Report Here'!$M1046="fy",1,0),0)</f>
        <v>0</v>
      </c>
      <c r="CD1049" s="121">
        <f>IF('Copy &amp; Paste Roster Report Here'!$A1046=CD$7,IF('Copy &amp; Paste Roster Report Here'!$M1046="fy",1,0),0)</f>
        <v>0</v>
      </c>
      <c r="CE1049" s="121">
        <f>IF('Copy &amp; Paste Roster Report Here'!$A1046=CE$7,IF('Copy &amp; Paste Roster Report Here'!$M1046="fy",1,0),0)</f>
        <v>0</v>
      </c>
      <c r="CF1049" s="73">
        <f t="shared" si="253"/>
        <v>0</v>
      </c>
      <c r="CG1049" s="122">
        <f>IF('Copy &amp; Paste Roster Report Here'!$A1046=CG$7,IF('Copy &amp; Paste Roster Report Here'!$M1046="RH",1,0),0)</f>
        <v>0</v>
      </c>
      <c r="CH1049" s="122">
        <f>IF('Copy &amp; Paste Roster Report Here'!$A1046=CH$7,IF('Copy &amp; Paste Roster Report Here'!$M1046="RH",1,0),0)</f>
        <v>0</v>
      </c>
      <c r="CI1049" s="122">
        <f>IF('Copy &amp; Paste Roster Report Here'!$A1046=CI$7,IF('Copy &amp; Paste Roster Report Here'!$M1046="RH",1,0),0)</f>
        <v>0</v>
      </c>
      <c r="CJ1049" s="122">
        <f>IF('Copy &amp; Paste Roster Report Here'!$A1046=CJ$7,IF('Copy &amp; Paste Roster Report Here'!$M1046="RH",1,0),0)</f>
        <v>0</v>
      </c>
      <c r="CK1049" s="122">
        <f>IF('Copy &amp; Paste Roster Report Here'!$A1046=CK$7,IF('Copy &amp; Paste Roster Report Here'!$M1046="RH",1,0),0)</f>
        <v>0</v>
      </c>
      <c r="CL1049" s="122">
        <f>IF('Copy &amp; Paste Roster Report Here'!$A1046=CL$7,IF('Copy &amp; Paste Roster Report Here'!$M1046="RH",1,0),0)</f>
        <v>0</v>
      </c>
      <c r="CM1049" s="122">
        <f>IF('Copy &amp; Paste Roster Report Here'!$A1046=CM$7,IF('Copy &amp; Paste Roster Report Here'!$M1046="RH",1,0),0)</f>
        <v>0</v>
      </c>
      <c r="CN1049" s="122">
        <f>IF('Copy &amp; Paste Roster Report Here'!$A1046=CN$7,IF('Copy &amp; Paste Roster Report Here'!$M1046="RH",1,0),0)</f>
        <v>0</v>
      </c>
      <c r="CO1049" s="122">
        <f>IF('Copy &amp; Paste Roster Report Here'!$A1046=CO$7,IF('Copy &amp; Paste Roster Report Here'!$M1046="RH",1,0),0)</f>
        <v>0</v>
      </c>
      <c r="CP1049" s="122">
        <f>IF('Copy &amp; Paste Roster Report Here'!$A1046=CP$7,IF('Copy &amp; Paste Roster Report Here'!$M1046="RH",1,0),0)</f>
        <v>0</v>
      </c>
      <c r="CQ1049" s="122">
        <f>IF('Copy &amp; Paste Roster Report Here'!$A1046=CQ$7,IF('Copy &amp; Paste Roster Report Here'!$M1046="RH",1,0),0)</f>
        <v>0</v>
      </c>
      <c r="CR1049" s="73">
        <f t="shared" si="254"/>
        <v>0</v>
      </c>
      <c r="CS1049" s="123">
        <f>IF('Copy &amp; Paste Roster Report Here'!$A1046=CS$7,IF('Copy &amp; Paste Roster Report Here'!$M1046="QT",1,0),0)</f>
        <v>0</v>
      </c>
      <c r="CT1049" s="123">
        <f>IF('Copy &amp; Paste Roster Report Here'!$A1046=CT$7,IF('Copy &amp; Paste Roster Report Here'!$M1046="QT",1,0),0)</f>
        <v>0</v>
      </c>
      <c r="CU1049" s="123">
        <f>IF('Copy &amp; Paste Roster Report Here'!$A1046=CU$7,IF('Copy &amp; Paste Roster Report Here'!$M1046="QT",1,0),0)</f>
        <v>0</v>
      </c>
      <c r="CV1049" s="123">
        <f>IF('Copy &amp; Paste Roster Report Here'!$A1046=CV$7,IF('Copy &amp; Paste Roster Report Here'!$M1046="QT",1,0),0)</f>
        <v>0</v>
      </c>
      <c r="CW1049" s="123">
        <f>IF('Copy &amp; Paste Roster Report Here'!$A1046=CW$7,IF('Copy &amp; Paste Roster Report Here'!$M1046="QT",1,0),0)</f>
        <v>0</v>
      </c>
      <c r="CX1049" s="123">
        <f>IF('Copy &amp; Paste Roster Report Here'!$A1046=CX$7,IF('Copy &amp; Paste Roster Report Here'!$M1046="QT",1,0),0)</f>
        <v>0</v>
      </c>
      <c r="CY1049" s="123">
        <f>IF('Copy &amp; Paste Roster Report Here'!$A1046=CY$7,IF('Copy &amp; Paste Roster Report Here'!$M1046="QT",1,0),0)</f>
        <v>0</v>
      </c>
      <c r="CZ1049" s="123">
        <f>IF('Copy &amp; Paste Roster Report Here'!$A1046=CZ$7,IF('Copy &amp; Paste Roster Report Here'!$M1046="QT",1,0),0)</f>
        <v>0</v>
      </c>
      <c r="DA1049" s="123">
        <f>IF('Copy &amp; Paste Roster Report Here'!$A1046=DA$7,IF('Copy &amp; Paste Roster Report Here'!$M1046="QT",1,0),0)</f>
        <v>0</v>
      </c>
      <c r="DB1049" s="123">
        <f>IF('Copy &amp; Paste Roster Report Here'!$A1046=DB$7,IF('Copy &amp; Paste Roster Report Here'!$M1046="QT",1,0),0)</f>
        <v>0</v>
      </c>
      <c r="DC1049" s="123">
        <f>IF('Copy &amp; Paste Roster Report Here'!$A1046=DC$7,IF('Copy &amp; Paste Roster Report Here'!$M1046="QT",1,0),0)</f>
        <v>0</v>
      </c>
      <c r="DD1049" s="73">
        <f t="shared" si="255"/>
        <v>0</v>
      </c>
      <c r="DE1049" s="124">
        <f>IF('Copy &amp; Paste Roster Report Here'!$A1046=DE$7,IF('Copy &amp; Paste Roster Report Here'!$M1046="xxxxxxxxxxx",1,0),0)</f>
        <v>0</v>
      </c>
      <c r="DF1049" s="124">
        <f>IF('Copy &amp; Paste Roster Report Here'!$A1046=DF$7,IF('Copy &amp; Paste Roster Report Here'!$M1046="xxxxxxxxxxx",1,0),0)</f>
        <v>0</v>
      </c>
      <c r="DG1049" s="124">
        <f>IF('Copy &amp; Paste Roster Report Here'!$A1046=DG$7,IF('Copy &amp; Paste Roster Report Here'!$M1046="xxxxxxxxxxx",1,0),0)</f>
        <v>0</v>
      </c>
      <c r="DH1049" s="124">
        <f>IF('Copy &amp; Paste Roster Report Here'!$A1046=DH$7,IF('Copy &amp; Paste Roster Report Here'!$M1046="xxxxxxxxxxx",1,0),0)</f>
        <v>0</v>
      </c>
      <c r="DI1049" s="124">
        <f>IF('Copy &amp; Paste Roster Report Here'!$A1046=DI$7,IF('Copy &amp; Paste Roster Report Here'!$M1046="xxxxxxxxxxx",1,0),0)</f>
        <v>0</v>
      </c>
      <c r="DJ1049" s="124">
        <f>IF('Copy &amp; Paste Roster Report Here'!$A1046=DJ$7,IF('Copy &amp; Paste Roster Report Here'!$M1046="xxxxxxxxxxx",1,0),0)</f>
        <v>0</v>
      </c>
      <c r="DK1049" s="124">
        <f>IF('Copy &amp; Paste Roster Report Here'!$A1046=DK$7,IF('Copy &amp; Paste Roster Report Here'!$M1046="xxxxxxxxxxx",1,0),0)</f>
        <v>0</v>
      </c>
      <c r="DL1049" s="124">
        <f>IF('Copy &amp; Paste Roster Report Here'!$A1046=DL$7,IF('Copy &amp; Paste Roster Report Here'!$M1046="xxxxxxxxxxx",1,0),0)</f>
        <v>0</v>
      </c>
      <c r="DM1049" s="124">
        <f>IF('Copy &amp; Paste Roster Report Here'!$A1046=DM$7,IF('Copy &amp; Paste Roster Report Here'!$M1046="xxxxxxxxxxx",1,0),0)</f>
        <v>0</v>
      </c>
      <c r="DN1049" s="124">
        <f>IF('Copy &amp; Paste Roster Report Here'!$A1046=DN$7,IF('Copy &amp; Paste Roster Report Here'!$M1046="xxxxxxxxxxx",1,0),0)</f>
        <v>0</v>
      </c>
      <c r="DO1049" s="124">
        <f>IF('Copy &amp; Paste Roster Report Here'!$A1046=DO$7,IF('Copy &amp; Paste Roster Report Here'!$M1046="xxxxxxxxxxx",1,0),0)</f>
        <v>0</v>
      </c>
      <c r="DP1049" s="125">
        <f t="shared" si="256"/>
        <v>0</v>
      </c>
      <c r="DQ1049" s="126">
        <f t="shared" si="257"/>
        <v>0</v>
      </c>
    </row>
    <row r="1050" spans="1:121" x14ac:dyDescent="0.25">
      <c r="A1050" s="111">
        <f t="shared" si="243"/>
        <v>0</v>
      </c>
      <c r="B1050" s="111">
        <f t="shared" si="244"/>
        <v>0</v>
      </c>
      <c r="C1050" s="112">
        <f>+('Copy &amp; Paste Roster Report Here'!$P1047-'Copy &amp; Paste Roster Report Here'!$O1047)/30</f>
        <v>0</v>
      </c>
      <c r="D1050" s="112">
        <f>+('Copy &amp; Paste Roster Report Here'!$P1047-'Copy &amp; Paste Roster Report Here'!$O1047)</f>
        <v>0</v>
      </c>
      <c r="E1050" s="111">
        <f>'Copy &amp; Paste Roster Report Here'!N1047</f>
        <v>0</v>
      </c>
      <c r="F1050" s="111" t="str">
        <f t="shared" si="245"/>
        <v>N</v>
      </c>
      <c r="G1050" s="111">
        <f>'Copy &amp; Paste Roster Report Here'!R1047</f>
        <v>0</v>
      </c>
      <c r="H1050" s="113">
        <f t="shared" si="246"/>
        <v>0</v>
      </c>
      <c r="I1050" s="112">
        <f>IF(F1050="N",$F$5-'Copy &amp; Paste Roster Report Here'!O1047,+'Copy &amp; Paste Roster Report Here'!Q1047-'Copy &amp; Paste Roster Report Here'!O1047)</f>
        <v>0</v>
      </c>
      <c r="J1050" s="114">
        <f t="shared" si="247"/>
        <v>0</v>
      </c>
      <c r="K1050" s="114">
        <f t="shared" si="248"/>
        <v>0</v>
      </c>
      <c r="L1050" s="115">
        <f>'Copy &amp; Paste Roster Report Here'!F1047</f>
        <v>0</v>
      </c>
      <c r="M1050" s="116">
        <f t="shared" si="249"/>
        <v>0</v>
      </c>
      <c r="N1050" s="117">
        <f>IF('Copy &amp; Paste Roster Report Here'!$A1047='Analytical Tests'!N$7,IF($F1050="Y",+$H1050*N$6,0),0)</f>
        <v>0</v>
      </c>
      <c r="O1050" s="117">
        <f>IF('Copy &amp; Paste Roster Report Here'!$A1047='Analytical Tests'!O$7,IF($F1050="Y",+$H1050*O$6,0),0)</f>
        <v>0</v>
      </c>
      <c r="P1050" s="117">
        <f>IF('Copy &amp; Paste Roster Report Here'!$A1047='Analytical Tests'!P$7,IF($F1050="Y",+$H1050*P$6,0),0)</f>
        <v>0</v>
      </c>
      <c r="Q1050" s="117">
        <f>IF('Copy &amp; Paste Roster Report Here'!$A1047='Analytical Tests'!Q$7,IF($F1050="Y",+$H1050*Q$6,0),0)</f>
        <v>0</v>
      </c>
      <c r="R1050" s="117">
        <f>IF('Copy &amp; Paste Roster Report Here'!$A1047='Analytical Tests'!R$7,IF($F1050="Y",+$H1050*R$6,0),0)</f>
        <v>0</v>
      </c>
      <c r="S1050" s="117">
        <f>IF('Copy &amp; Paste Roster Report Here'!$A1047='Analytical Tests'!S$7,IF($F1050="Y",+$H1050*S$6,0),0)</f>
        <v>0</v>
      </c>
      <c r="T1050" s="117">
        <f>IF('Copy &amp; Paste Roster Report Here'!$A1047='Analytical Tests'!T$7,IF($F1050="Y",+$H1050*T$6,0),0)</f>
        <v>0</v>
      </c>
      <c r="U1050" s="117">
        <f>IF('Copy &amp; Paste Roster Report Here'!$A1047='Analytical Tests'!U$7,IF($F1050="Y",+$H1050*U$6,0),0)</f>
        <v>0</v>
      </c>
      <c r="V1050" s="117">
        <f>IF('Copy &amp; Paste Roster Report Here'!$A1047='Analytical Tests'!V$7,IF($F1050="Y",+$H1050*V$6,0),0)</f>
        <v>0</v>
      </c>
      <c r="W1050" s="117">
        <f>IF('Copy &amp; Paste Roster Report Here'!$A1047='Analytical Tests'!W$7,IF($F1050="Y",+$H1050*W$6,0),0)</f>
        <v>0</v>
      </c>
      <c r="X1050" s="117">
        <f>IF('Copy &amp; Paste Roster Report Here'!$A1047='Analytical Tests'!X$7,IF($F1050="Y",+$H1050*X$6,0),0)</f>
        <v>0</v>
      </c>
      <c r="Y1050" s="117" t="b">
        <f>IF('Copy &amp; Paste Roster Report Here'!$A1047='Analytical Tests'!Y$7,IF($F1050="N",IF($J1050&gt;=$C1050,Y$6,+($I1050/$D1050)*Y$6),0))</f>
        <v>0</v>
      </c>
      <c r="Z1050" s="117" t="b">
        <f>IF('Copy &amp; Paste Roster Report Here'!$A1047='Analytical Tests'!Z$7,IF($F1050="N",IF($J1050&gt;=$C1050,Z$6,+($I1050/$D1050)*Z$6),0))</f>
        <v>0</v>
      </c>
      <c r="AA1050" s="117" t="b">
        <f>IF('Copy &amp; Paste Roster Report Here'!$A1047='Analytical Tests'!AA$7,IF($F1050="N",IF($J1050&gt;=$C1050,AA$6,+($I1050/$D1050)*AA$6),0))</f>
        <v>0</v>
      </c>
      <c r="AB1050" s="117" t="b">
        <f>IF('Copy &amp; Paste Roster Report Here'!$A1047='Analytical Tests'!AB$7,IF($F1050="N",IF($J1050&gt;=$C1050,AB$6,+($I1050/$D1050)*AB$6),0))</f>
        <v>0</v>
      </c>
      <c r="AC1050" s="117" t="b">
        <f>IF('Copy &amp; Paste Roster Report Here'!$A1047='Analytical Tests'!AC$7,IF($F1050="N",IF($J1050&gt;=$C1050,AC$6,+($I1050/$D1050)*AC$6),0))</f>
        <v>0</v>
      </c>
      <c r="AD1050" s="117" t="b">
        <f>IF('Copy &amp; Paste Roster Report Here'!$A1047='Analytical Tests'!AD$7,IF($F1050="N",IF($J1050&gt;=$C1050,AD$6,+($I1050/$D1050)*AD$6),0))</f>
        <v>0</v>
      </c>
      <c r="AE1050" s="117" t="b">
        <f>IF('Copy &amp; Paste Roster Report Here'!$A1047='Analytical Tests'!AE$7,IF($F1050="N",IF($J1050&gt;=$C1050,AE$6,+($I1050/$D1050)*AE$6),0))</f>
        <v>0</v>
      </c>
      <c r="AF1050" s="117" t="b">
        <f>IF('Copy &amp; Paste Roster Report Here'!$A1047='Analytical Tests'!AF$7,IF($F1050="N",IF($J1050&gt;=$C1050,AF$6,+($I1050/$D1050)*AF$6),0))</f>
        <v>0</v>
      </c>
      <c r="AG1050" s="117" t="b">
        <f>IF('Copy &amp; Paste Roster Report Here'!$A1047='Analytical Tests'!AG$7,IF($F1050="N",IF($J1050&gt;=$C1050,AG$6,+($I1050/$D1050)*AG$6),0))</f>
        <v>0</v>
      </c>
      <c r="AH1050" s="117" t="b">
        <f>IF('Copy &amp; Paste Roster Report Here'!$A1047='Analytical Tests'!AH$7,IF($F1050="N",IF($J1050&gt;=$C1050,AH$6,+($I1050/$D1050)*AH$6),0))</f>
        <v>0</v>
      </c>
      <c r="AI1050" s="117" t="b">
        <f>IF('Copy &amp; Paste Roster Report Here'!$A1047='Analytical Tests'!AI$7,IF($F1050="N",IF($J1050&gt;=$C1050,AI$6,+($I1050/$D1050)*AI$6),0))</f>
        <v>0</v>
      </c>
      <c r="AJ1050" s="79"/>
      <c r="AK1050" s="118">
        <f>IF('Copy &amp; Paste Roster Report Here'!$A1047=AK$7,IF('Copy &amp; Paste Roster Report Here'!$M1047="FT",1,0),0)</f>
        <v>0</v>
      </c>
      <c r="AL1050" s="118">
        <f>IF('Copy &amp; Paste Roster Report Here'!$A1047=AL$7,IF('Copy &amp; Paste Roster Report Here'!$M1047="FT",1,0),0)</f>
        <v>0</v>
      </c>
      <c r="AM1050" s="118">
        <f>IF('Copy &amp; Paste Roster Report Here'!$A1047=AM$7,IF('Copy &amp; Paste Roster Report Here'!$M1047="FT",1,0),0)</f>
        <v>0</v>
      </c>
      <c r="AN1050" s="118">
        <f>IF('Copy &amp; Paste Roster Report Here'!$A1047=AN$7,IF('Copy &amp; Paste Roster Report Here'!$M1047="FT",1,0),0)</f>
        <v>0</v>
      </c>
      <c r="AO1050" s="118">
        <f>IF('Copy &amp; Paste Roster Report Here'!$A1047=AO$7,IF('Copy &amp; Paste Roster Report Here'!$M1047="FT",1,0),0)</f>
        <v>0</v>
      </c>
      <c r="AP1050" s="118">
        <f>IF('Copy &amp; Paste Roster Report Here'!$A1047=AP$7,IF('Copy &amp; Paste Roster Report Here'!$M1047="FT",1,0),0)</f>
        <v>0</v>
      </c>
      <c r="AQ1050" s="118">
        <f>IF('Copy &amp; Paste Roster Report Here'!$A1047=AQ$7,IF('Copy &amp; Paste Roster Report Here'!$M1047="FT",1,0),0)</f>
        <v>0</v>
      </c>
      <c r="AR1050" s="118">
        <f>IF('Copy &amp; Paste Roster Report Here'!$A1047=AR$7,IF('Copy &amp; Paste Roster Report Here'!$M1047="FT",1,0),0)</f>
        <v>0</v>
      </c>
      <c r="AS1050" s="118">
        <f>IF('Copy &amp; Paste Roster Report Here'!$A1047=AS$7,IF('Copy &amp; Paste Roster Report Here'!$M1047="FT",1,0),0)</f>
        <v>0</v>
      </c>
      <c r="AT1050" s="118">
        <f>IF('Copy &amp; Paste Roster Report Here'!$A1047=AT$7,IF('Copy &amp; Paste Roster Report Here'!$M1047="FT",1,0),0)</f>
        <v>0</v>
      </c>
      <c r="AU1050" s="118">
        <f>IF('Copy &amp; Paste Roster Report Here'!$A1047=AU$7,IF('Copy &amp; Paste Roster Report Here'!$M1047="FT",1,0),0)</f>
        <v>0</v>
      </c>
      <c r="AV1050" s="73">
        <f t="shared" si="250"/>
        <v>0</v>
      </c>
      <c r="AW1050" s="119">
        <f>IF('Copy &amp; Paste Roster Report Here'!$A1047=AW$7,IF('Copy &amp; Paste Roster Report Here'!$M1047="HT",1,0),0)</f>
        <v>0</v>
      </c>
      <c r="AX1050" s="119">
        <f>IF('Copy &amp; Paste Roster Report Here'!$A1047=AX$7,IF('Copy &amp; Paste Roster Report Here'!$M1047="HT",1,0),0)</f>
        <v>0</v>
      </c>
      <c r="AY1050" s="119">
        <f>IF('Copy &amp; Paste Roster Report Here'!$A1047=AY$7,IF('Copy &amp; Paste Roster Report Here'!$M1047="HT",1,0),0)</f>
        <v>0</v>
      </c>
      <c r="AZ1050" s="119">
        <f>IF('Copy &amp; Paste Roster Report Here'!$A1047=AZ$7,IF('Copy &amp; Paste Roster Report Here'!$M1047="HT",1,0),0)</f>
        <v>0</v>
      </c>
      <c r="BA1050" s="119">
        <f>IF('Copy &amp; Paste Roster Report Here'!$A1047=BA$7,IF('Copy &amp; Paste Roster Report Here'!$M1047="HT",1,0),0)</f>
        <v>0</v>
      </c>
      <c r="BB1050" s="119">
        <f>IF('Copy &amp; Paste Roster Report Here'!$A1047=BB$7,IF('Copy &amp; Paste Roster Report Here'!$M1047="HT",1,0),0)</f>
        <v>0</v>
      </c>
      <c r="BC1050" s="119">
        <f>IF('Copy &amp; Paste Roster Report Here'!$A1047=BC$7,IF('Copy &amp; Paste Roster Report Here'!$M1047="HT",1,0),0)</f>
        <v>0</v>
      </c>
      <c r="BD1050" s="119">
        <f>IF('Copy &amp; Paste Roster Report Here'!$A1047=BD$7,IF('Copy &amp; Paste Roster Report Here'!$M1047="HT",1,0),0)</f>
        <v>0</v>
      </c>
      <c r="BE1050" s="119">
        <f>IF('Copy &amp; Paste Roster Report Here'!$A1047=BE$7,IF('Copy &amp; Paste Roster Report Here'!$M1047="HT",1,0),0)</f>
        <v>0</v>
      </c>
      <c r="BF1050" s="119">
        <f>IF('Copy &amp; Paste Roster Report Here'!$A1047=BF$7,IF('Copy &amp; Paste Roster Report Here'!$M1047="HT",1,0),0)</f>
        <v>0</v>
      </c>
      <c r="BG1050" s="119">
        <f>IF('Copy &amp; Paste Roster Report Here'!$A1047=BG$7,IF('Copy &amp; Paste Roster Report Here'!$M1047="HT",1,0),0)</f>
        <v>0</v>
      </c>
      <c r="BH1050" s="73">
        <f t="shared" si="251"/>
        <v>0</v>
      </c>
      <c r="BI1050" s="120">
        <f>IF('Copy &amp; Paste Roster Report Here'!$A1047=BI$7,IF('Copy &amp; Paste Roster Report Here'!$M1047="MT",1,0),0)</f>
        <v>0</v>
      </c>
      <c r="BJ1050" s="120">
        <f>IF('Copy &amp; Paste Roster Report Here'!$A1047=BJ$7,IF('Copy &amp; Paste Roster Report Here'!$M1047="MT",1,0),0)</f>
        <v>0</v>
      </c>
      <c r="BK1050" s="120">
        <f>IF('Copy &amp; Paste Roster Report Here'!$A1047=BK$7,IF('Copy &amp; Paste Roster Report Here'!$M1047="MT",1,0),0)</f>
        <v>0</v>
      </c>
      <c r="BL1050" s="120">
        <f>IF('Copy &amp; Paste Roster Report Here'!$A1047=BL$7,IF('Copy &amp; Paste Roster Report Here'!$M1047="MT",1,0),0)</f>
        <v>0</v>
      </c>
      <c r="BM1050" s="120">
        <f>IF('Copy &amp; Paste Roster Report Here'!$A1047=BM$7,IF('Copy &amp; Paste Roster Report Here'!$M1047="MT",1,0),0)</f>
        <v>0</v>
      </c>
      <c r="BN1050" s="120">
        <f>IF('Copy &amp; Paste Roster Report Here'!$A1047=BN$7,IF('Copy &amp; Paste Roster Report Here'!$M1047="MT",1,0),0)</f>
        <v>0</v>
      </c>
      <c r="BO1050" s="120">
        <f>IF('Copy &amp; Paste Roster Report Here'!$A1047=BO$7,IF('Copy &amp; Paste Roster Report Here'!$M1047="MT",1,0),0)</f>
        <v>0</v>
      </c>
      <c r="BP1050" s="120">
        <f>IF('Copy &amp; Paste Roster Report Here'!$A1047=BP$7,IF('Copy &amp; Paste Roster Report Here'!$M1047="MT",1,0),0)</f>
        <v>0</v>
      </c>
      <c r="BQ1050" s="120">
        <f>IF('Copy &amp; Paste Roster Report Here'!$A1047=BQ$7,IF('Copy &amp; Paste Roster Report Here'!$M1047="MT",1,0),0)</f>
        <v>0</v>
      </c>
      <c r="BR1050" s="120">
        <f>IF('Copy &amp; Paste Roster Report Here'!$A1047=BR$7,IF('Copy &amp; Paste Roster Report Here'!$M1047="MT",1,0),0)</f>
        <v>0</v>
      </c>
      <c r="BS1050" s="120">
        <f>IF('Copy &amp; Paste Roster Report Here'!$A1047=BS$7,IF('Copy &amp; Paste Roster Report Here'!$M1047="MT",1,0),0)</f>
        <v>0</v>
      </c>
      <c r="BT1050" s="73">
        <f t="shared" si="252"/>
        <v>0</v>
      </c>
      <c r="BU1050" s="121">
        <f>IF('Copy &amp; Paste Roster Report Here'!$A1047=BU$7,IF('Copy &amp; Paste Roster Report Here'!$M1047="fy",1,0),0)</f>
        <v>0</v>
      </c>
      <c r="BV1050" s="121">
        <f>IF('Copy &amp; Paste Roster Report Here'!$A1047=BV$7,IF('Copy &amp; Paste Roster Report Here'!$M1047="fy",1,0),0)</f>
        <v>0</v>
      </c>
      <c r="BW1050" s="121">
        <f>IF('Copy &amp; Paste Roster Report Here'!$A1047=BW$7,IF('Copy &amp; Paste Roster Report Here'!$M1047="fy",1,0),0)</f>
        <v>0</v>
      </c>
      <c r="BX1050" s="121">
        <f>IF('Copy &amp; Paste Roster Report Here'!$A1047=BX$7,IF('Copy &amp; Paste Roster Report Here'!$M1047="fy",1,0),0)</f>
        <v>0</v>
      </c>
      <c r="BY1050" s="121">
        <f>IF('Copy &amp; Paste Roster Report Here'!$A1047=BY$7,IF('Copy &amp; Paste Roster Report Here'!$M1047="fy",1,0),0)</f>
        <v>0</v>
      </c>
      <c r="BZ1050" s="121">
        <f>IF('Copy &amp; Paste Roster Report Here'!$A1047=BZ$7,IF('Copy &amp; Paste Roster Report Here'!$M1047="fy",1,0),0)</f>
        <v>0</v>
      </c>
      <c r="CA1050" s="121">
        <f>IF('Copy &amp; Paste Roster Report Here'!$A1047=CA$7,IF('Copy &amp; Paste Roster Report Here'!$M1047="fy",1,0),0)</f>
        <v>0</v>
      </c>
      <c r="CB1050" s="121">
        <f>IF('Copy &amp; Paste Roster Report Here'!$A1047=CB$7,IF('Copy &amp; Paste Roster Report Here'!$M1047="fy",1,0),0)</f>
        <v>0</v>
      </c>
      <c r="CC1050" s="121">
        <f>IF('Copy &amp; Paste Roster Report Here'!$A1047=CC$7,IF('Copy &amp; Paste Roster Report Here'!$M1047="fy",1,0),0)</f>
        <v>0</v>
      </c>
      <c r="CD1050" s="121">
        <f>IF('Copy &amp; Paste Roster Report Here'!$A1047=CD$7,IF('Copy &amp; Paste Roster Report Here'!$M1047="fy",1,0),0)</f>
        <v>0</v>
      </c>
      <c r="CE1050" s="121">
        <f>IF('Copy &amp; Paste Roster Report Here'!$A1047=CE$7,IF('Copy &amp; Paste Roster Report Here'!$M1047="fy",1,0),0)</f>
        <v>0</v>
      </c>
      <c r="CF1050" s="73">
        <f t="shared" si="253"/>
        <v>0</v>
      </c>
      <c r="CG1050" s="122">
        <f>IF('Copy &amp; Paste Roster Report Here'!$A1047=CG$7,IF('Copy &amp; Paste Roster Report Here'!$M1047="RH",1,0),0)</f>
        <v>0</v>
      </c>
      <c r="CH1050" s="122">
        <f>IF('Copy &amp; Paste Roster Report Here'!$A1047=CH$7,IF('Copy &amp; Paste Roster Report Here'!$M1047="RH",1,0),0)</f>
        <v>0</v>
      </c>
      <c r="CI1050" s="122">
        <f>IF('Copy &amp; Paste Roster Report Here'!$A1047=CI$7,IF('Copy &amp; Paste Roster Report Here'!$M1047="RH",1,0),0)</f>
        <v>0</v>
      </c>
      <c r="CJ1050" s="122">
        <f>IF('Copy &amp; Paste Roster Report Here'!$A1047=CJ$7,IF('Copy &amp; Paste Roster Report Here'!$M1047="RH",1,0),0)</f>
        <v>0</v>
      </c>
      <c r="CK1050" s="122">
        <f>IF('Copy &amp; Paste Roster Report Here'!$A1047=CK$7,IF('Copy &amp; Paste Roster Report Here'!$M1047="RH",1,0),0)</f>
        <v>0</v>
      </c>
      <c r="CL1050" s="122">
        <f>IF('Copy &amp; Paste Roster Report Here'!$A1047=CL$7,IF('Copy &amp; Paste Roster Report Here'!$M1047="RH",1,0),0)</f>
        <v>0</v>
      </c>
      <c r="CM1050" s="122">
        <f>IF('Copy &amp; Paste Roster Report Here'!$A1047=CM$7,IF('Copy &amp; Paste Roster Report Here'!$M1047="RH",1,0),0)</f>
        <v>0</v>
      </c>
      <c r="CN1050" s="122">
        <f>IF('Copy &amp; Paste Roster Report Here'!$A1047=CN$7,IF('Copy &amp; Paste Roster Report Here'!$M1047="RH",1,0),0)</f>
        <v>0</v>
      </c>
      <c r="CO1050" s="122">
        <f>IF('Copy &amp; Paste Roster Report Here'!$A1047=CO$7,IF('Copy &amp; Paste Roster Report Here'!$M1047="RH",1,0),0)</f>
        <v>0</v>
      </c>
      <c r="CP1050" s="122">
        <f>IF('Copy &amp; Paste Roster Report Here'!$A1047=CP$7,IF('Copy &amp; Paste Roster Report Here'!$M1047="RH",1,0),0)</f>
        <v>0</v>
      </c>
      <c r="CQ1050" s="122">
        <f>IF('Copy &amp; Paste Roster Report Here'!$A1047=CQ$7,IF('Copy &amp; Paste Roster Report Here'!$M1047="RH",1,0),0)</f>
        <v>0</v>
      </c>
      <c r="CR1050" s="73">
        <f t="shared" si="254"/>
        <v>0</v>
      </c>
      <c r="CS1050" s="123">
        <f>IF('Copy &amp; Paste Roster Report Here'!$A1047=CS$7,IF('Copy &amp; Paste Roster Report Here'!$M1047="QT",1,0),0)</f>
        <v>0</v>
      </c>
      <c r="CT1050" s="123">
        <f>IF('Copy &amp; Paste Roster Report Here'!$A1047=CT$7,IF('Copy &amp; Paste Roster Report Here'!$M1047="QT",1,0),0)</f>
        <v>0</v>
      </c>
      <c r="CU1050" s="123">
        <f>IF('Copy &amp; Paste Roster Report Here'!$A1047=CU$7,IF('Copy &amp; Paste Roster Report Here'!$M1047="QT",1,0),0)</f>
        <v>0</v>
      </c>
      <c r="CV1050" s="123">
        <f>IF('Copy &amp; Paste Roster Report Here'!$A1047=CV$7,IF('Copy &amp; Paste Roster Report Here'!$M1047="QT",1,0),0)</f>
        <v>0</v>
      </c>
      <c r="CW1050" s="123">
        <f>IF('Copy &amp; Paste Roster Report Here'!$A1047=CW$7,IF('Copy &amp; Paste Roster Report Here'!$M1047="QT",1,0),0)</f>
        <v>0</v>
      </c>
      <c r="CX1050" s="123">
        <f>IF('Copy &amp; Paste Roster Report Here'!$A1047=CX$7,IF('Copy &amp; Paste Roster Report Here'!$M1047="QT",1,0),0)</f>
        <v>0</v>
      </c>
      <c r="CY1050" s="123">
        <f>IF('Copy &amp; Paste Roster Report Here'!$A1047=CY$7,IF('Copy &amp; Paste Roster Report Here'!$M1047="QT",1,0),0)</f>
        <v>0</v>
      </c>
      <c r="CZ1050" s="123">
        <f>IF('Copy &amp; Paste Roster Report Here'!$A1047=CZ$7,IF('Copy &amp; Paste Roster Report Here'!$M1047="QT",1,0),0)</f>
        <v>0</v>
      </c>
      <c r="DA1050" s="123">
        <f>IF('Copy &amp; Paste Roster Report Here'!$A1047=DA$7,IF('Copy &amp; Paste Roster Report Here'!$M1047="QT",1,0),0)</f>
        <v>0</v>
      </c>
      <c r="DB1050" s="123">
        <f>IF('Copy &amp; Paste Roster Report Here'!$A1047=DB$7,IF('Copy &amp; Paste Roster Report Here'!$M1047="QT",1,0),0)</f>
        <v>0</v>
      </c>
      <c r="DC1050" s="123">
        <f>IF('Copy &amp; Paste Roster Report Here'!$A1047=DC$7,IF('Copy &amp; Paste Roster Report Here'!$M1047="QT",1,0),0)</f>
        <v>0</v>
      </c>
      <c r="DD1050" s="73">
        <f t="shared" si="255"/>
        <v>0</v>
      </c>
      <c r="DE1050" s="124">
        <f>IF('Copy &amp; Paste Roster Report Here'!$A1047=DE$7,IF('Copy &amp; Paste Roster Report Here'!$M1047="xxxxxxxxxxx",1,0),0)</f>
        <v>0</v>
      </c>
      <c r="DF1050" s="124">
        <f>IF('Copy &amp; Paste Roster Report Here'!$A1047=DF$7,IF('Copy &amp; Paste Roster Report Here'!$M1047="xxxxxxxxxxx",1,0),0)</f>
        <v>0</v>
      </c>
      <c r="DG1050" s="124">
        <f>IF('Copy &amp; Paste Roster Report Here'!$A1047=DG$7,IF('Copy &amp; Paste Roster Report Here'!$M1047="xxxxxxxxxxx",1,0),0)</f>
        <v>0</v>
      </c>
      <c r="DH1050" s="124">
        <f>IF('Copy &amp; Paste Roster Report Here'!$A1047=DH$7,IF('Copy &amp; Paste Roster Report Here'!$M1047="xxxxxxxxxxx",1,0),0)</f>
        <v>0</v>
      </c>
      <c r="DI1050" s="124">
        <f>IF('Copy &amp; Paste Roster Report Here'!$A1047=DI$7,IF('Copy &amp; Paste Roster Report Here'!$M1047="xxxxxxxxxxx",1,0),0)</f>
        <v>0</v>
      </c>
      <c r="DJ1050" s="124">
        <f>IF('Copy &amp; Paste Roster Report Here'!$A1047=DJ$7,IF('Copy &amp; Paste Roster Report Here'!$M1047="xxxxxxxxxxx",1,0),0)</f>
        <v>0</v>
      </c>
      <c r="DK1050" s="124">
        <f>IF('Copy &amp; Paste Roster Report Here'!$A1047=DK$7,IF('Copy &amp; Paste Roster Report Here'!$M1047="xxxxxxxxxxx",1,0),0)</f>
        <v>0</v>
      </c>
      <c r="DL1050" s="124">
        <f>IF('Copy &amp; Paste Roster Report Here'!$A1047=DL$7,IF('Copy &amp; Paste Roster Report Here'!$M1047="xxxxxxxxxxx",1,0),0)</f>
        <v>0</v>
      </c>
      <c r="DM1050" s="124">
        <f>IF('Copy &amp; Paste Roster Report Here'!$A1047=DM$7,IF('Copy &amp; Paste Roster Report Here'!$M1047="xxxxxxxxxxx",1,0),0)</f>
        <v>0</v>
      </c>
      <c r="DN1050" s="124">
        <f>IF('Copy &amp; Paste Roster Report Here'!$A1047=DN$7,IF('Copy &amp; Paste Roster Report Here'!$M1047="xxxxxxxxxxx",1,0),0)</f>
        <v>0</v>
      </c>
      <c r="DO1050" s="124">
        <f>IF('Copy &amp; Paste Roster Report Here'!$A1047=DO$7,IF('Copy &amp; Paste Roster Report Here'!$M1047="xxxxxxxxxxx",1,0),0)</f>
        <v>0</v>
      </c>
      <c r="DP1050" s="125">
        <f t="shared" si="256"/>
        <v>0</v>
      </c>
      <c r="DQ1050" s="126">
        <f t="shared" si="257"/>
        <v>0</v>
      </c>
    </row>
    <row r="1051" spans="1:121" x14ac:dyDescent="0.25">
      <c r="A1051" s="111">
        <f t="shared" si="243"/>
        <v>0</v>
      </c>
      <c r="B1051" s="111">
        <f t="shared" si="244"/>
        <v>0</v>
      </c>
      <c r="C1051" s="112">
        <f>+('Copy &amp; Paste Roster Report Here'!$P1048-'Copy &amp; Paste Roster Report Here'!$O1048)/30</f>
        <v>0</v>
      </c>
      <c r="D1051" s="112">
        <f>+('Copy &amp; Paste Roster Report Here'!$P1048-'Copy &amp; Paste Roster Report Here'!$O1048)</f>
        <v>0</v>
      </c>
      <c r="E1051" s="111">
        <f>'Copy &amp; Paste Roster Report Here'!N1048</f>
        <v>0</v>
      </c>
      <c r="F1051" s="111" t="str">
        <f t="shared" si="245"/>
        <v>N</v>
      </c>
      <c r="G1051" s="111">
        <f>'Copy &amp; Paste Roster Report Here'!R1048</f>
        <v>0</v>
      </c>
      <c r="H1051" s="113">
        <f t="shared" si="246"/>
        <v>0</v>
      </c>
      <c r="I1051" s="112">
        <f>IF(F1051="N",$F$5-'Copy &amp; Paste Roster Report Here'!O1048,+'Copy &amp; Paste Roster Report Here'!Q1048-'Copy &amp; Paste Roster Report Here'!O1048)</f>
        <v>0</v>
      </c>
      <c r="J1051" s="114">
        <f t="shared" si="247"/>
        <v>0</v>
      </c>
      <c r="K1051" s="114">
        <f t="shared" si="248"/>
        <v>0</v>
      </c>
      <c r="L1051" s="115">
        <f>'Copy &amp; Paste Roster Report Here'!F1048</f>
        <v>0</v>
      </c>
      <c r="M1051" s="116">
        <f t="shared" si="249"/>
        <v>0</v>
      </c>
      <c r="N1051" s="117">
        <f>IF('Copy &amp; Paste Roster Report Here'!$A1048='Analytical Tests'!N$7,IF($F1051="Y",+$H1051*N$6,0),0)</f>
        <v>0</v>
      </c>
      <c r="O1051" s="117">
        <f>IF('Copy &amp; Paste Roster Report Here'!$A1048='Analytical Tests'!O$7,IF($F1051="Y",+$H1051*O$6,0),0)</f>
        <v>0</v>
      </c>
      <c r="P1051" s="117">
        <f>IF('Copy &amp; Paste Roster Report Here'!$A1048='Analytical Tests'!P$7,IF($F1051="Y",+$H1051*P$6,0),0)</f>
        <v>0</v>
      </c>
      <c r="Q1051" s="117">
        <f>IF('Copy &amp; Paste Roster Report Here'!$A1048='Analytical Tests'!Q$7,IF($F1051="Y",+$H1051*Q$6,0),0)</f>
        <v>0</v>
      </c>
      <c r="R1051" s="117">
        <f>IF('Copy &amp; Paste Roster Report Here'!$A1048='Analytical Tests'!R$7,IF($F1051="Y",+$H1051*R$6,0),0)</f>
        <v>0</v>
      </c>
      <c r="S1051" s="117">
        <f>IF('Copy &amp; Paste Roster Report Here'!$A1048='Analytical Tests'!S$7,IF($F1051="Y",+$H1051*S$6,0),0)</f>
        <v>0</v>
      </c>
      <c r="T1051" s="117">
        <f>IF('Copy &amp; Paste Roster Report Here'!$A1048='Analytical Tests'!T$7,IF($F1051="Y",+$H1051*T$6,0),0)</f>
        <v>0</v>
      </c>
      <c r="U1051" s="117">
        <f>IF('Copy &amp; Paste Roster Report Here'!$A1048='Analytical Tests'!U$7,IF($F1051="Y",+$H1051*U$6,0),0)</f>
        <v>0</v>
      </c>
      <c r="V1051" s="117">
        <f>IF('Copy &amp; Paste Roster Report Here'!$A1048='Analytical Tests'!V$7,IF($F1051="Y",+$H1051*V$6,0),0)</f>
        <v>0</v>
      </c>
      <c r="W1051" s="117">
        <f>IF('Copy &amp; Paste Roster Report Here'!$A1048='Analytical Tests'!W$7,IF($F1051="Y",+$H1051*W$6,0),0)</f>
        <v>0</v>
      </c>
      <c r="X1051" s="117">
        <f>IF('Copy &amp; Paste Roster Report Here'!$A1048='Analytical Tests'!X$7,IF($F1051="Y",+$H1051*X$6,0),0)</f>
        <v>0</v>
      </c>
      <c r="Y1051" s="117" t="b">
        <f>IF('Copy &amp; Paste Roster Report Here'!$A1048='Analytical Tests'!Y$7,IF($F1051="N",IF($J1051&gt;=$C1051,Y$6,+($I1051/$D1051)*Y$6),0))</f>
        <v>0</v>
      </c>
      <c r="Z1051" s="117" t="b">
        <f>IF('Copy &amp; Paste Roster Report Here'!$A1048='Analytical Tests'!Z$7,IF($F1051="N",IF($J1051&gt;=$C1051,Z$6,+($I1051/$D1051)*Z$6),0))</f>
        <v>0</v>
      </c>
      <c r="AA1051" s="117" t="b">
        <f>IF('Copy &amp; Paste Roster Report Here'!$A1048='Analytical Tests'!AA$7,IF($F1051="N",IF($J1051&gt;=$C1051,AA$6,+($I1051/$D1051)*AA$6),0))</f>
        <v>0</v>
      </c>
      <c r="AB1051" s="117" t="b">
        <f>IF('Copy &amp; Paste Roster Report Here'!$A1048='Analytical Tests'!AB$7,IF($F1051="N",IF($J1051&gt;=$C1051,AB$6,+($I1051/$D1051)*AB$6),0))</f>
        <v>0</v>
      </c>
      <c r="AC1051" s="117" t="b">
        <f>IF('Copy &amp; Paste Roster Report Here'!$A1048='Analytical Tests'!AC$7,IF($F1051="N",IF($J1051&gt;=$C1051,AC$6,+($I1051/$D1051)*AC$6),0))</f>
        <v>0</v>
      </c>
      <c r="AD1051" s="117" t="b">
        <f>IF('Copy &amp; Paste Roster Report Here'!$A1048='Analytical Tests'!AD$7,IF($F1051="N",IF($J1051&gt;=$C1051,AD$6,+($I1051/$D1051)*AD$6),0))</f>
        <v>0</v>
      </c>
      <c r="AE1051" s="117" t="b">
        <f>IF('Copy &amp; Paste Roster Report Here'!$A1048='Analytical Tests'!AE$7,IF($F1051="N",IF($J1051&gt;=$C1051,AE$6,+($I1051/$D1051)*AE$6),0))</f>
        <v>0</v>
      </c>
      <c r="AF1051" s="117" t="b">
        <f>IF('Copy &amp; Paste Roster Report Here'!$A1048='Analytical Tests'!AF$7,IF($F1051="N",IF($J1051&gt;=$C1051,AF$6,+($I1051/$D1051)*AF$6),0))</f>
        <v>0</v>
      </c>
      <c r="AG1051" s="117" t="b">
        <f>IF('Copy &amp; Paste Roster Report Here'!$A1048='Analytical Tests'!AG$7,IF($F1051="N",IF($J1051&gt;=$C1051,AG$6,+($I1051/$D1051)*AG$6),0))</f>
        <v>0</v>
      </c>
      <c r="AH1051" s="117" t="b">
        <f>IF('Copy &amp; Paste Roster Report Here'!$A1048='Analytical Tests'!AH$7,IF($F1051="N",IF($J1051&gt;=$C1051,AH$6,+($I1051/$D1051)*AH$6),0))</f>
        <v>0</v>
      </c>
      <c r="AI1051" s="117" t="b">
        <f>IF('Copy &amp; Paste Roster Report Here'!$A1048='Analytical Tests'!AI$7,IF($F1051="N",IF($J1051&gt;=$C1051,AI$6,+($I1051/$D1051)*AI$6),0))</f>
        <v>0</v>
      </c>
      <c r="AJ1051" s="79"/>
      <c r="AK1051" s="118">
        <f>IF('Copy &amp; Paste Roster Report Here'!$A1048=AK$7,IF('Copy &amp; Paste Roster Report Here'!$M1048="FT",1,0),0)</f>
        <v>0</v>
      </c>
      <c r="AL1051" s="118">
        <f>IF('Copy &amp; Paste Roster Report Here'!$A1048=AL$7,IF('Copy &amp; Paste Roster Report Here'!$M1048="FT",1,0),0)</f>
        <v>0</v>
      </c>
      <c r="AM1051" s="118">
        <f>IF('Copy &amp; Paste Roster Report Here'!$A1048=AM$7,IF('Copy &amp; Paste Roster Report Here'!$M1048="FT",1,0),0)</f>
        <v>0</v>
      </c>
      <c r="AN1051" s="118">
        <f>IF('Copy &amp; Paste Roster Report Here'!$A1048=AN$7,IF('Copy &amp; Paste Roster Report Here'!$M1048="FT",1,0),0)</f>
        <v>0</v>
      </c>
      <c r="AO1051" s="118">
        <f>IF('Copy &amp; Paste Roster Report Here'!$A1048=AO$7,IF('Copy &amp; Paste Roster Report Here'!$M1048="FT",1,0),0)</f>
        <v>0</v>
      </c>
      <c r="AP1051" s="118">
        <f>IF('Copy &amp; Paste Roster Report Here'!$A1048=AP$7,IF('Copy &amp; Paste Roster Report Here'!$M1048="FT",1,0),0)</f>
        <v>0</v>
      </c>
      <c r="AQ1051" s="118">
        <f>IF('Copy &amp; Paste Roster Report Here'!$A1048=AQ$7,IF('Copy &amp; Paste Roster Report Here'!$M1048="FT",1,0),0)</f>
        <v>0</v>
      </c>
      <c r="AR1051" s="118">
        <f>IF('Copy &amp; Paste Roster Report Here'!$A1048=AR$7,IF('Copy &amp; Paste Roster Report Here'!$M1048="FT",1,0),0)</f>
        <v>0</v>
      </c>
      <c r="AS1051" s="118">
        <f>IF('Copy &amp; Paste Roster Report Here'!$A1048=AS$7,IF('Copy &amp; Paste Roster Report Here'!$M1048="FT",1,0),0)</f>
        <v>0</v>
      </c>
      <c r="AT1051" s="118">
        <f>IF('Copy &amp; Paste Roster Report Here'!$A1048=AT$7,IF('Copy &amp; Paste Roster Report Here'!$M1048="FT",1,0),0)</f>
        <v>0</v>
      </c>
      <c r="AU1051" s="118">
        <f>IF('Copy &amp; Paste Roster Report Here'!$A1048=AU$7,IF('Copy &amp; Paste Roster Report Here'!$M1048="FT",1,0),0)</f>
        <v>0</v>
      </c>
      <c r="AV1051" s="73">
        <f t="shared" si="250"/>
        <v>0</v>
      </c>
      <c r="AW1051" s="119">
        <f>IF('Copy &amp; Paste Roster Report Here'!$A1048=AW$7,IF('Copy &amp; Paste Roster Report Here'!$M1048="HT",1,0),0)</f>
        <v>0</v>
      </c>
      <c r="AX1051" s="119">
        <f>IF('Copy &amp; Paste Roster Report Here'!$A1048=AX$7,IF('Copy &amp; Paste Roster Report Here'!$M1048="HT",1,0),0)</f>
        <v>0</v>
      </c>
      <c r="AY1051" s="119">
        <f>IF('Copy &amp; Paste Roster Report Here'!$A1048=AY$7,IF('Copy &amp; Paste Roster Report Here'!$M1048="HT",1,0),0)</f>
        <v>0</v>
      </c>
      <c r="AZ1051" s="119">
        <f>IF('Copy &amp; Paste Roster Report Here'!$A1048=AZ$7,IF('Copy &amp; Paste Roster Report Here'!$M1048="HT",1,0),0)</f>
        <v>0</v>
      </c>
      <c r="BA1051" s="119">
        <f>IF('Copy &amp; Paste Roster Report Here'!$A1048=BA$7,IF('Copy &amp; Paste Roster Report Here'!$M1048="HT",1,0),0)</f>
        <v>0</v>
      </c>
      <c r="BB1051" s="119">
        <f>IF('Copy &amp; Paste Roster Report Here'!$A1048=BB$7,IF('Copy &amp; Paste Roster Report Here'!$M1048="HT",1,0),0)</f>
        <v>0</v>
      </c>
      <c r="BC1051" s="119">
        <f>IF('Copy &amp; Paste Roster Report Here'!$A1048=BC$7,IF('Copy &amp; Paste Roster Report Here'!$M1048="HT",1,0),0)</f>
        <v>0</v>
      </c>
      <c r="BD1051" s="119">
        <f>IF('Copy &amp; Paste Roster Report Here'!$A1048=BD$7,IF('Copy &amp; Paste Roster Report Here'!$M1048="HT",1,0),0)</f>
        <v>0</v>
      </c>
      <c r="BE1051" s="119">
        <f>IF('Copy &amp; Paste Roster Report Here'!$A1048=BE$7,IF('Copy &amp; Paste Roster Report Here'!$M1048="HT",1,0),0)</f>
        <v>0</v>
      </c>
      <c r="BF1051" s="119">
        <f>IF('Copy &amp; Paste Roster Report Here'!$A1048=BF$7,IF('Copy &amp; Paste Roster Report Here'!$M1048="HT",1,0),0)</f>
        <v>0</v>
      </c>
      <c r="BG1051" s="119">
        <f>IF('Copy &amp; Paste Roster Report Here'!$A1048=BG$7,IF('Copy &amp; Paste Roster Report Here'!$M1048="HT",1,0),0)</f>
        <v>0</v>
      </c>
      <c r="BH1051" s="73">
        <f t="shared" si="251"/>
        <v>0</v>
      </c>
      <c r="BI1051" s="120">
        <f>IF('Copy &amp; Paste Roster Report Here'!$A1048=BI$7,IF('Copy &amp; Paste Roster Report Here'!$M1048="MT",1,0),0)</f>
        <v>0</v>
      </c>
      <c r="BJ1051" s="120">
        <f>IF('Copy &amp; Paste Roster Report Here'!$A1048=BJ$7,IF('Copy &amp; Paste Roster Report Here'!$M1048="MT",1,0),0)</f>
        <v>0</v>
      </c>
      <c r="BK1051" s="120">
        <f>IF('Copy &amp; Paste Roster Report Here'!$A1048=BK$7,IF('Copy &amp; Paste Roster Report Here'!$M1048="MT",1,0),0)</f>
        <v>0</v>
      </c>
      <c r="BL1051" s="120">
        <f>IF('Copy &amp; Paste Roster Report Here'!$A1048=BL$7,IF('Copy &amp; Paste Roster Report Here'!$M1048="MT",1,0),0)</f>
        <v>0</v>
      </c>
      <c r="BM1051" s="120">
        <f>IF('Copy &amp; Paste Roster Report Here'!$A1048=BM$7,IF('Copy &amp; Paste Roster Report Here'!$M1048="MT",1,0),0)</f>
        <v>0</v>
      </c>
      <c r="BN1051" s="120">
        <f>IF('Copy &amp; Paste Roster Report Here'!$A1048=BN$7,IF('Copy &amp; Paste Roster Report Here'!$M1048="MT",1,0),0)</f>
        <v>0</v>
      </c>
      <c r="BO1051" s="120">
        <f>IF('Copy &amp; Paste Roster Report Here'!$A1048=BO$7,IF('Copy &amp; Paste Roster Report Here'!$M1048="MT",1,0),0)</f>
        <v>0</v>
      </c>
      <c r="BP1051" s="120">
        <f>IF('Copy &amp; Paste Roster Report Here'!$A1048=BP$7,IF('Copy &amp; Paste Roster Report Here'!$M1048="MT",1,0),0)</f>
        <v>0</v>
      </c>
      <c r="BQ1051" s="120">
        <f>IF('Copy &amp; Paste Roster Report Here'!$A1048=BQ$7,IF('Copy &amp; Paste Roster Report Here'!$M1048="MT",1,0),0)</f>
        <v>0</v>
      </c>
      <c r="BR1051" s="120">
        <f>IF('Copy &amp; Paste Roster Report Here'!$A1048=BR$7,IF('Copy &amp; Paste Roster Report Here'!$M1048="MT",1,0),0)</f>
        <v>0</v>
      </c>
      <c r="BS1051" s="120">
        <f>IF('Copy &amp; Paste Roster Report Here'!$A1048=BS$7,IF('Copy &amp; Paste Roster Report Here'!$M1048="MT",1,0),0)</f>
        <v>0</v>
      </c>
      <c r="BT1051" s="73">
        <f t="shared" si="252"/>
        <v>0</v>
      </c>
      <c r="BU1051" s="121">
        <f>IF('Copy &amp; Paste Roster Report Here'!$A1048=BU$7,IF('Copy &amp; Paste Roster Report Here'!$M1048="fy",1,0),0)</f>
        <v>0</v>
      </c>
      <c r="BV1051" s="121">
        <f>IF('Copy &amp; Paste Roster Report Here'!$A1048=BV$7,IF('Copy &amp; Paste Roster Report Here'!$M1048="fy",1,0),0)</f>
        <v>0</v>
      </c>
      <c r="BW1051" s="121">
        <f>IF('Copy &amp; Paste Roster Report Here'!$A1048=BW$7,IF('Copy &amp; Paste Roster Report Here'!$M1048="fy",1,0),0)</f>
        <v>0</v>
      </c>
      <c r="BX1051" s="121">
        <f>IF('Copy &amp; Paste Roster Report Here'!$A1048=BX$7,IF('Copy &amp; Paste Roster Report Here'!$M1048="fy",1,0),0)</f>
        <v>0</v>
      </c>
      <c r="BY1051" s="121">
        <f>IF('Copy &amp; Paste Roster Report Here'!$A1048=BY$7,IF('Copy &amp; Paste Roster Report Here'!$M1048="fy",1,0),0)</f>
        <v>0</v>
      </c>
      <c r="BZ1051" s="121">
        <f>IF('Copy &amp; Paste Roster Report Here'!$A1048=BZ$7,IF('Copy &amp; Paste Roster Report Here'!$M1048="fy",1,0),0)</f>
        <v>0</v>
      </c>
      <c r="CA1051" s="121">
        <f>IF('Copy &amp; Paste Roster Report Here'!$A1048=CA$7,IF('Copy &amp; Paste Roster Report Here'!$M1048="fy",1,0),0)</f>
        <v>0</v>
      </c>
      <c r="CB1051" s="121">
        <f>IF('Copy &amp; Paste Roster Report Here'!$A1048=CB$7,IF('Copy &amp; Paste Roster Report Here'!$M1048="fy",1,0),0)</f>
        <v>0</v>
      </c>
      <c r="CC1051" s="121">
        <f>IF('Copy &amp; Paste Roster Report Here'!$A1048=CC$7,IF('Copy &amp; Paste Roster Report Here'!$M1048="fy",1,0),0)</f>
        <v>0</v>
      </c>
      <c r="CD1051" s="121">
        <f>IF('Copy &amp; Paste Roster Report Here'!$A1048=CD$7,IF('Copy &amp; Paste Roster Report Here'!$M1048="fy",1,0),0)</f>
        <v>0</v>
      </c>
      <c r="CE1051" s="121">
        <f>IF('Copy &amp; Paste Roster Report Here'!$A1048=CE$7,IF('Copy &amp; Paste Roster Report Here'!$M1048="fy",1,0),0)</f>
        <v>0</v>
      </c>
      <c r="CF1051" s="73">
        <f t="shared" si="253"/>
        <v>0</v>
      </c>
      <c r="CG1051" s="122">
        <f>IF('Copy &amp; Paste Roster Report Here'!$A1048=CG$7,IF('Copy &amp; Paste Roster Report Here'!$M1048="RH",1,0),0)</f>
        <v>0</v>
      </c>
      <c r="CH1051" s="122">
        <f>IF('Copy &amp; Paste Roster Report Here'!$A1048=CH$7,IF('Copy &amp; Paste Roster Report Here'!$M1048="RH",1,0),0)</f>
        <v>0</v>
      </c>
      <c r="CI1051" s="122">
        <f>IF('Copy &amp; Paste Roster Report Here'!$A1048=CI$7,IF('Copy &amp; Paste Roster Report Here'!$M1048="RH",1,0),0)</f>
        <v>0</v>
      </c>
      <c r="CJ1051" s="122">
        <f>IF('Copy &amp; Paste Roster Report Here'!$A1048=CJ$7,IF('Copy &amp; Paste Roster Report Here'!$M1048="RH",1,0),0)</f>
        <v>0</v>
      </c>
      <c r="CK1051" s="122">
        <f>IF('Copy &amp; Paste Roster Report Here'!$A1048=CK$7,IF('Copy &amp; Paste Roster Report Here'!$M1048="RH",1,0),0)</f>
        <v>0</v>
      </c>
      <c r="CL1051" s="122">
        <f>IF('Copy &amp; Paste Roster Report Here'!$A1048=CL$7,IF('Copy &amp; Paste Roster Report Here'!$M1048="RH",1,0),0)</f>
        <v>0</v>
      </c>
      <c r="CM1051" s="122">
        <f>IF('Copy &amp; Paste Roster Report Here'!$A1048=CM$7,IF('Copy &amp; Paste Roster Report Here'!$M1048="RH",1,0),0)</f>
        <v>0</v>
      </c>
      <c r="CN1051" s="122">
        <f>IF('Copy &amp; Paste Roster Report Here'!$A1048=CN$7,IF('Copy &amp; Paste Roster Report Here'!$M1048="RH",1,0),0)</f>
        <v>0</v>
      </c>
      <c r="CO1051" s="122">
        <f>IF('Copy &amp; Paste Roster Report Here'!$A1048=CO$7,IF('Copy &amp; Paste Roster Report Here'!$M1048="RH",1,0),0)</f>
        <v>0</v>
      </c>
      <c r="CP1051" s="122">
        <f>IF('Copy &amp; Paste Roster Report Here'!$A1048=CP$7,IF('Copy &amp; Paste Roster Report Here'!$M1048="RH",1,0),0)</f>
        <v>0</v>
      </c>
      <c r="CQ1051" s="122">
        <f>IF('Copy &amp; Paste Roster Report Here'!$A1048=CQ$7,IF('Copy &amp; Paste Roster Report Here'!$M1048="RH",1,0),0)</f>
        <v>0</v>
      </c>
      <c r="CR1051" s="73">
        <f t="shared" si="254"/>
        <v>0</v>
      </c>
      <c r="CS1051" s="123">
        <f>IF('Copy &amp; Paste Roster Report Here'!$A1048=CS$7,IF('Copy &amp; Paste Roster Report Here'!$M1048="QT",1,0),0)</f>
        <v>0</v>
      </c>
      <c r="CT1051" s="123">
        <f>IF('Copy &amp; Paste Roster Report Here'!$A1048=CT$7,IF('Copy &amp; Paste Roster Report Here'!$M1048="QT",1,0),0)</f>
        <v>0</v>
      </c>
      <c r="CU1051" s="123">
        <f>IF('Copy &amp; Paste Roster Report Here'!$A1048=CU$7,IF('Copy &amp; Paste Roster Report Here'!$M1048="QT",1,0),0)</f>
        <v>0</v>
      </c>
      <c r="CV1051" s="123">
        <f>IF('Copy &amp; Paste Roster Report Here'!$A1048=CV$7,IF('Copy &amp; Paste Roster Report Here'!$M1048="QT",1,0),0)</f>
        <v>0</v>
      </c>
      <c r="CW1051" s="123">
        <f>IF('Copy &amp; Paste Roster Report Here'!$A1048=CW$7,IF('Copy &amp; Paste Roster Report Here'!$M1048="QT",1,0),0)</f>
        <v>0</v>
      </c>
      <c r="CX1051" s="123">
        <f>IF('Copy &amp; Paste Roster Report Here'!$A1048=CX$7,IF('Copy &amp; Paste Roster Report Here'!$M1048="QT",1,0),0)</f>
        <v>0</v>
      </c>
      <c r="CY1051" s="123">
        <f>IF('Copy &amp; Paste Roster Report Here'!$A1048=CY$7,IF('Copy &amp; Paste Roster Report Here'!$M1048="QT",1,0),0)</f>
        <v>0</v>
      </c>
      <c r="CZ1051" s="123">
        <f>IF('Copy &amp; Paste Roster Report Here'!$A1048=CZ$7,IF('Copy &amp; Paste Roster Report Here'!$M1048="QT",1,0),0)</f>
        <v>0</v>
      </c>
      <c r="DA1051" s="123">
        <f>IF('Copy &amp; Paste Roster Report Here'!$A1048=DA$7,IF('Copy &amp; Paste Roster Report Here'!$M1048="QT",1,0),0)</f>
        <v>0</v>
      </c>
      <c r="DB1051" s="123">
        <f>IF('Copy &amp; Paste Roster Report Here'!$A1048=DB$7,IF('Copy &amp; Paste Roster Report Here'!$M1048="QT",1,0),0)</f>
        <v>0</v>
      </c>
      <c r="DC1051" s="123">
        <f>IF('Copy &amp; Paste Roster Report Here'!$A1048=DC$7,IF('Copy &amp; Paste Roster Report Here'!$M1048="QT",1,0),0)</f>
        <v>0</v>
      </c>
      <c r="DD1051" s="73">
        <f t="shared" si="255"/>
        <v>0</v>
      </c>
      <c r="DE1051" s="124">
        <f>IF('Copy &amp; Paste Roster Report Here'!$A1048=DE$7,IF('Copy &amp; Paste Roster Report Here'!$M1048="xxxxxxxxxxx",1,0),0)</f>
        <v>0</v>
      </c>
      <c r="DF1051" s="124">
        <f>IF('Copy &amp; Paste Roster Report Here'!$A1048=DF$7,IF('Copy &amp; Paste Roster Report Here'!$M1048="xxxxxxxxxxx",1,0),0)</f>
        <v>0</v>
      </c>
      <c r="DG1051" s="124">
        <f>IF('Copy &amp; Paste Roster Report Here'!$A1048=DG$7,IF('Copy &amp; Paste Roster Report Here'!$M1048="xxxxxxxxxxx",1,0),0)</f>
        <v>0</v>
      </c>
      <c r="DH1051" s="124">
        <f>IF('Copy &amp; Paste Roster Report Here'!$A1048=DH$7,IF('Copy &amp; Paste Roster Report Here'!$M1048="xxxxxxxxxxx",1,0),0)</f>
        <v>0</v>
      </c>
      <c r="DI1051" s="124">
        <f>IF('Copy &amp; Paste Roster Report Here'!$A1048=DI$7,IF('Copy &amp; Paste Roster Report Here'!$M1048="xxxxxxxxxxx",1,0),0)</f>
        <v>0</v>
      </c>
      <c r="DJ1051" s="124">
        <f>IF('Copy &amp; Paste Roster Report Here'!$A1048=DJ$7,IF('Copy &amp; Paste Roster Report Here'!$M1048="xxxxxxxxxxx",1,0),0)</f>
        <v>0</v>
      </c>
      <c r="DK1051" s="124">
        <f>IF('Copy &amp; Paste Roster Report Here'!$A1048=DK$7,IF('Copy &amp; Paste Roster Report Here'!$M1048="xxxxxxxxxxx",1,0),0)</f>
        <v>0</v>
      </c>
      <c r="DL1051" s="124">
        <f>IF('Copy &amp; Paste Roster Report Here'!$A1048=DL$7,IF('Copy &amp; Paste Roster Report Here'!$M1048="xxxxxxxxxxx",1,0),0)</f>
        <v>0</v>
      </c>
      <c r="DM1051" s="124">
        <f>IF('Copy &amp; Paste Roster Report Here'!$A1048=DM$7,IF('Copy &amp; Paste Roster Report Here'!$M1048="xxxxxxxxxxx",1,0),0)</f>
        <v>0</v>
      </c>
      <c r="DN1051" s="124">
        <f>IF('Copy &amp; Paste Roster Report Here'!$A1048=DN$7,IF('Copy &amp; Paste Roster Report Here'!$M1048="xxxxxxxxxxx",1,0),0)</f>
        <v>0</v>
      </c>
      <c r="DO1051" s="124">
        <f>IF('Copy &amp; Paste Roster Report Here'!$A1048=DO$7,IF('Copy &amp; Paste Roster Report Here'!$M1048="xxxxxxxxxxx",1,0),0)</f>
        <v>0</v>
      </c>
      <c r="DP1051" s="125">
        <f t="shared" si="256"/>
        <v>0</v>
      </c>
      <c r="DQ1051" s="126">
        <f t="shared" si="257"/>
        <v>0</v>
      </c>
    </row>
    <row r="1052" spans="1:121" x14ac:dyDescent="0.25">
      <c r="A1052" s="111">
        <f t="shared" si="243"/>
        <v>0</v>
      </c>
      <c r="B1052" s="111">
        <f t="shared" si="244"/>
        <v>0</v>
      </c>
      <c r="C1052" s="112">
        <f>+('Copy &amp; Paste Roster Report Here'!$P1049-'Copy &amp; Paste Roster Report Here'!$O1049)/30</f>
        <v>0</v>
      </c>
      <c r="D1052" s="112">
        <f>+('Copy &amp; Paste Roster Report Here'!$P1049-'Copy &amp; Paste Roster Report Here'!$O1049)</f>
        <v>0</v>
      </c>
      <c r="E1052" s="111">
        <f>'Copy &amp; Paste Roster Report Here'!N1049</f>
        <v>0</v>
      </c>
      <c r="F1052" s="111" t="str">
        <f t="shared" si="245"/>
        <v>N</v>
      </c>
      <c r="G1052" s="111">
        <f>'Copy &amp; Paste Roster Report Here'!R1049</f>
        <v>0</v>
      </c>
      <c r="H1052" s="113">
        <f t="shared" si="246"/>
        <v>0</v>
      </c>
      <c r="I1052" s="112">
        <f>IF(F1052="N",$F$5-'Copy &amp; Paste Roster Report Here'!O1049,+'Copy &amp; Paste Roster Report Here'!Q1049-'Copy &amp; Paste Roster Report Here'!O1049)</f>
        <v>0</v>
      </c>
      <c r="J1052" s="114">
        <f t="shared" si="247"/>
        <v>0</v>
      </c>
      <c r="K1052" s="114">
        <f t="shared" si="248"/>
        <v>0</v>
      </c>
      <c r="L1052" s="115">
        <f>'Copy &amp; Paste Roster Report Here'!F1049</f>
        <v>0</v>
      </c>
      <c r="M1052" s="116">
        <f t="shared" si="249"/>
        <v>0</v>
      </c>
      <c r="N1052" s="117">
        <f>IF('Copy &amp; Paste Roster Report Here'!$A1049='Analytical Tests'!N$7,IF($F1052="Y",+$H1052*N$6,0),0)</f>
        <v>0</v>
      </c>
      <c r="O1052" s="117">
        <f>IF('Copy &amp; Paste Roster Report Here'!$A1049='Analytical Tests'!O$7,IF($F1052="Y",+$H1052*O$6,0),0)</f>
        <v>0</v>
      </c>
      <c r="P1052" s="117">
        <f>IF('Copy &amp; Paste Roster Report Here'!$A1049='Analytical Tests'!P$7,IF($F1052="Y",+$H1052*P$6,0),0)</f>
        <v>0</v>
      </c>
      <c r="Q1052" s="117">
        <f>IF('Copy &amp; Paste Roster Report Here'!$A1049='Analytical Tests'!Q$7,IF($F1052="Y",+$H1052*Q$6,0),0)</f>
        <v>0</v>
      </c>
      <c r="R1052" s="117">
        <f>IF('Copy &amp; Paste Roster Report Here'!$A1049='Analytical Tests'!R$7,IF($F1052="Y",+$H1052*R$6,0),0)</f>
        <v>0</v>
      </c>
      <c r="S1052" s="117">
        <f>IF('Copy &amp; Paste Roster Report Here'!$A1049='Analytical Tests'!S$7,IF($F1052="Y",+$H1052*S$6,0),0)</f>
        <v>0</v>
      </c>
      <c r="T1052" s="117">
        <f>IF('Copy &amp; Paste Roster Report Here'!$A1049='Analytical Tests'!T$7,IF($F1052="Y",+$H1052*T$6,0),0)</f>
        <v>0</v>
      </c>
      <c r="U1052" s="117">
        <f>IF('Copy &amp; Paste Roster Report Here'!$A1049='Analytical Tests'!U$7,IF($F1052="Y",+$H1052*U$6,0),0)</f>
        <v>0</v>
      </c>
      <c r="V1052" s="117">
        <f>IF('Copy &amp; Paste Roster Report Here'!$A1049='Analytical Tests'!V$7,IF($F1052="Y",+$H1052*V$6,0),0)</f>
        <v>0</v>
      </c>
      <c r="W1052" s="117">
        <f>IF('Copy &amp; Paste Roster Report Here'!$A1049='Analytical Tests'!W$7,IF($F1052="Y",+$H1052*W$6,0),0)</f>
        <v>0</v>
      </c>
      <c r="X1052" s="117">
        <f>IF('Copy &amp; Paste Roster Report Here'!$A1049='Analytical Tests'!X$7,IF($F1052="Y",+$H1052*X$6,0),0)</f>
        <v>0</v>
      </c>
      <c r="Y1052" s="117" t="b">
        <f>IF('Copy &amp; Paste Roster Report Here'!$A1049='Analytical Tests'!Y$7,IF($F1052="N",IF($J1052&gt;=$C1052,Y$6,+($I1052/$D1052)*Y$6),0))</f>
        <v>0</v>
      </c>
      <c r="Z1052" s="117" t="b">
        <f>IF('Copy &amp; Paste Roster Report Here'!$A1049='Analytical Tests'!Z$7,IF($F1052="N",IF($J1052&gt;=$C1052,Z$6,+($I1052/$D1052)*Z$6),0))</f>
        <v>0</v>
      </c>
      <c r="AA1052" s="117" t="b">
        <f>IF('Copy &amp; Paste Roster Report Here'!$A1049='Analytical Tests'!AA$7,IF($F1052="N",IF($J1052&gt;=$C1052,AA$6,+($I1052/$D1052)*AA$6),0))</f>
        <v>0</v>
      </c>
      <c r="AB1052" s="117" t="b">
        <f>IF('Copy &amp; Paste Roster Report Here'!$A1049='Analytical Tests'!AB$7,IF($F1052="N",IF($J1052&gt;=$C1052,AB$6,+($I1052/$D1052)*AB$6),0))</f>
        <v>0</v>
      </c>
      <c r="AC1052" s="117" t="b">
        <f>IF('Copy &amp; Paste Roster Report Here'!$A1049='Analytical Tests'!AC$7,IF($F1052="N",IF($J1052&gt;=$C1052,AC$6,+($I1052/$D1052)*AC$6),0))</f>
        <v>0</v>
      </c>
      <c r="AD1052" s="117" t="b">
        <f>IF('Copy &amp; Paste Roster Report Here'!$A1049='Analytical Tests'!AD$7,IF($F1052="N",IF($J1052&gt;=$C1052,AD$6,+($I1052/$D1052)*AD$6),0))</f>
        <v>0</v>
      </c>
      <c r="AE1052" s="117" t="b">
        <f>IF('Copy &amp; Paste Roster Report Here'!$A1049='Analytical Tests'!AE$7,IF($F1052="N",IF($J1052&gt;=$C1052,AE$6,+($I1052/$D1052)*AE$6),0))</f>
        <v>0</v>
      </c>
      <c r="AF1052" s="117" t="b">
        <f>IF('Copy &amp; Paste Roster Report Here'!$A1049='Analytical Tests'!AF$7,IF($F1052="N",IF($J1052&gt;=$C1052,AF$6,+($I1052/$D1052)*AF$6),0))</f>
        <v>0</v>
      </c>
      <c r="AG1052" s="117" t="b">
        <f>IF('Copy &amp; Paste Roster Report Here'!$A1049='Analytical Tests'!AG$7,IF($F1052="N",IF($J1052&gt;=$C1052,AG$6,+($I1052/$D1052)*AG$6),0))</f>
        <v>0</v>
      </c>
      <c r="AH1052" s="117" t="b">
        <f>IF('Copy &amp; Paste Roster Report Here'!$A1049='Analytical Tests'!AH$7,IF($F1052="N",IF($J1052&gt;=$C1052,AH$6,+($I1052/$D1052)*AH$6),0))</f>
        <v>0</v>
      </c>
      <c r="AI1052" s="117" t="b">
        <f>IF('Copy &amp; Paste Roster Report Here'!$A1049='Analytical Tests'!AI$7,IF($F1052="N",IF($J1052&gt;=$C1052,AI$6,+($I1052/$D1052)*AI$6),0))</f>
        <v>0</v>
      </c>
      <c r="AJ1052" s="79"/>
      <c r="AK1052" s="118">
        <f>IF('Copy &amp; Paste Roster Report Here'!$A1049=AK$7,IF('Copy &amp; Paste Roster Report Here'!$M1049="FT",1,0),0)</f>
        <v>0</v>
      </c>
      <c r="AL1052" s="118">
        <f>IF('Copy &amp; Paste Roster Report Here'!$A1049=AL$7,IF('Copy &amp; Paste Roster Report Here'!$M1049="FT",1,0),0)</f>
        <v>0</v>
      </c>
      <c r="AM1052" s="118">
        <f>IF('Copy &amp; Paste Roster Report Here'!$A1049=AM$7,IF('Copy &amp; Paste Roster Report Here'!$M1049="FT",1,0),0)</f>
        <v>0</v>
      </c>
      <c r="AN1052" s="118">
        <f>IF('Copy &amp; Paste Roster Report Here'!$A1049=AN$7,IF('Copy &amp; Paste Roster Report Here'!$M1049="FT",1,0),0)</f>
        <v>0</v>
      </c>
      <c r="AO1052" s="118">
        <f>IF('Copy &amp; Paste Roster Report Here'!$A1049=AO$7,IF('Copy &amp; Paste Roster Report Here'!$M1049="FT",1,0),0)</f>
        <v>0</v>
      </c>
      <c r="AP1052" s="118">
        <f>IF('Copy &amp; Paste Roster Report Here'!$A1049=AP$7,IF('Copy &amp; Paste Roster Report Here'!$M1049="FT",1,0),0)</f>
        <v>0</v>
      </c>
      <c r="AQ1052" s="118">
        <f>IF('Copy &amp; Paste Roster Report Here'!$A1049=AQ$7,IF('Copy &amp; Paste Roster Report Here'!$M1049="FT",1,0),0)</f>
        <v>0</v>
      </c>
      <c r="AR1052" s="118">
        <f>IF('Copy &amp; Paste Roster Report Here'!$A1049=AR$7,IF('Copy &amp; Paste Roster Report Here'!$M1049="FT",1,0),0)</f>
        <v>0</v>
      </c>
      <c r="AS1052" s="118">
        <f>IF('Copy &amp; Paste Roster Report Here'!$A1049=AS$7,IF('Copy &amp; Paste Roster Report Here'!$M1049="FT",1,0),0)</f>
        <v>0</v>
      </c>
      <c r="AT1052" s="118">
        <f>IF('Copy &amp; Paste Roster Report Here'!$A1049=AT$7,IF('Copy &amp; Paste Roster Report Here'!$M1049="FT",1,0),0)</f>
        <v>0</v>
      </c>
      <c r="AU1052" s="118">
        <f>IF('Copy &amp; Paste Roster Report Here'!$A1049=AU$7,IF('Copy &amp; Paste Roster Report Here'!$M1049="FT",1,0),0)</f>
        <v>0</v>
      </c>
      <c r="AV1052" s="73">
        <f t="shared" si="250"/>
        <v>0</v>
      </c>
      <c r="AW1052" s="119">
        <f>IF('Copy &amp; Paste Roster Report Here'!$A1049=AW$7,IF('Copy &amp; Paste Roster Report Here'!$M1049="HT",1,0),0)</f>
        <v>0</v>
      </c>
      <c r="AX1052" s="119">
        <f>IF('Copy &amp; Paste Roster Report Here'!$A1049=AX$7,IF('Copy &amp; Paste Roster Report Here'!$M1049="HT",1,0),0)</f>
        <v>0</v>
      </c>
      <c r="AY1052" s="119">
        <f>IF('Copy &amp; Paste Roster Report Here'!$A1049=AY$7,IF('Copy &amp; Paste Roster Report Here'!$M1049="HT",1,0),0)</f>
        <v>0</v>
      </c>
      <c r="AZ1052" s="119">
        <f>IF('Copy &amp; Paste Roster Report Here'!$A1049=AZ$7,IF('Copy &amp; Paste Roster Report Here'!$M1049="HT",1,0),0)</f>
        <v>0</v>
      </c>
      <c r="BA1052" s="119">
        <f>IF('Copy &amp; Paste Roster Report Here'!$A1049=BA$7,IF('Copy &amp; Paste Roster Report Here'!$M1049="HT",1,0),0)</f>
        <v>0</v>
      </c>
      <c r="BB1052" s="119">
        <f>IF('Copy &amp; Paste Roster Report Here'!$A1049=BB$7,IF('Copy &amp; Paste Roster Report Here'!$M1049="HT",1,0),0)</f>
        <v>0</v>
      </c>
      <c r="BC1052" s="119">
        <f>IF('Copy &amp; Paste Roster Report Here'!$A1049=BC$7,IF('Copy &amp; Paste Roster Report Here'!$M1049="HT",1,0),0)</f>
        <v>0</v>
      </c>
      <c r="BD1052" s="119">
        <f>IF('Copy &amp; Paste Roster Report Here'!$A1049=BD$7,IF('Copy &amp; Paste Roster Report Here'!$M1049="HT",1,0),0)</f>
        <v>0</v>
      </c>
      <c r="BE1052" s="119">
        <f>IF('Copy &amp; Paste Roster Report Here'!$A1049=BE$7,IF('Copy &amp; Paste Roster Report Here'!$M1049="HT",1,0),0)</f>
        <v>0</v>
      </c>
      <c r="BF1052" s="119">
        <f>IF('Copy &amp; Paste Roster Report Here'!$A1049=BF$7,IF('Copy &amp; Paste Roster Report Here'!$M1049="HT",1,0),0)</f>
        <v>0</v>
      </c>
      <c r="BG1052" s="119">
        <f>IF('Copy &amp; Paste Roster Report Here'!$A1049=BG$7,IF('Copy &amp; Paste Roster Report Here'!$M1049="HT",1,0),0)</f>
        <v>0</v>
      </c>
      <c r="BH1052" s="73">
        <f t="shared" si="251"/>
        <v>0</v>
      </c>
      <c r="BI1052" s="120">
        <f>IF('Copy &amp; Paste Roster Report Here'!$A1049=BI$7,IF('Copy &amp; Paste Roster Report Here'!$M1049="MT",1,0),0)</f>
        <v>0</v>
      </c>
      <c r="BJ1052" s="120">
        <f>IF('Copy &amp; Paste Roster Report Here'!$A1049=BJ$7,IF('Copy &amp; Paste Roster Report Here'!$M1049="MT",1,0),0)</f>
        <v>0</v>
      </c>
      <c r="BK1052" s="120">
        <f>IF('Copy &amp; Paste Roster Report Here'!$A1049=BK$7,IF('Copy &amp; Paste Roster Report Here'!$M1049="MT",1,0),0)</f>
        <v>0</v>
      </c>
      <c r="BL1052" s="120">
        <f>IF('Copy &amp; Paste Roster Report Here'!$A1049=BL$7,IF('Copy &amp; Paste Roster Report Here'!$M1049="MT",1,0),0)</f>
        <v>0</v>
      </c>
      <c r="BM1052" s="120">
        <f>IF('Copy &amp; Paste Roster Report Here'!$A1049=BM$7,IF('Copy &amp; Paste Roster Report Here'!$M1049="MT",1,0),0)</f>
        <v>0</v>
      </c>
      <c r="BN1052" s="120">
        <f>IF('Copy &amp; Paste Roster Report Here'!$A1049=BN$7,IF('Copy &amp; Paste Roster Report Here'!$M1049="MT",1,0),0)</f>
        <v>0</v>
      </c>
      <c r="BO1052" s="120">
        <f>IF('Copy &amp; Paste Roster Report Here'!$A1049=BO$7,IF('Copy &amp; Paste Roster Report Here'!$M1049="MT",1,0),0)</f>
        <v>0</v>
      </c>
      <c r="BP1052" s="120">
        <f>IF('Copy &amp; Paste Roster Report Here'!$A1049=BP$7,IF('Copy &amp; Paste Roster Report Here'!$M1049="MT",1,0),0)</f>
        <v>0</v>
      </c>
      <c r="BQ1052" s="120">
        <f>IF('Copy &amp; Paste Roster Report Here'!$A1049=BQ$7,IF('Copy &amp; Paste Roster Report Here'!$M1049="MT",1,0),0)</f>
        <v>0</v>
      </c>
      <c r="BR1052" s="120">
        <f>IF('Copy &amp; Paste Roster Report Here'!$A1049=BR$7,IF('Copy &amp; Paste Roster Report Here'!$M1049="MT",1,0),0)</f>
        <v>0</v>
      </c>
      <c r="BS1052" s="120">
        <f>IF('Copy &amp; Paste Roster Report Here'!$A1049=BS$7,IF('Copy &amp; Paste Roster Report Here'!$M1049="MT",1,0),0)</f>
        <v>0</v>
      </c>
      <c r="BT1052" s="73">
        <f t="shared" si="252"/>
        <v>0</v>
      </c>
      <c r="BU1052" s="121">
        <f>IF('Copy &amp; Paste Roster Report Here'!$A1049=BU$7,IF('Copy &amp; Paste Roster Report Here'!$M1049="fy",1,0),0)</f>
        <v>0</v>
      </c>
      <c r="BV1052" s="121">
        <f>IF('Copy &amp; Paste Roster Report Here'!$A1049=BV$7,IF('Copy &amp; Paste Roster Report Here'!$M1049="fy",1,0),0)</f>
        <v>0</v>
      </c>
      <c r="BW1052" s="121">
        <f>IF('Copy &amp; Paste Roster Report Here'!$A1049=BW$7,IF('Copy &amp; Paste Roster Report Here'!$M1049="fy",1,0),0)</f>
        <v>0</v>
      </c>
      <c r="BX1052" s="121">
        <f>IF('Copy &amp; Paste Roster Report Here'!$A1049=BX$7,IF('Copy &amp; Paste Roster Report Here'!$M1049="fy",1,0),0)</f>
        <v>0</v>
      </c>
      <c r="BY1052" s="121">
        <f>IF('Copy &amp; Paste Roster Report Here'!$A1049=BY$7,IF('Copy &amp; Paste Roster Report Here'!$M1049="fy",1,0),0)</f>
        <v>0</v>
      </c>
      <c r="BZ1052" s="121">
        <f>IF('Copy &amp; Paste Roster Report Here'!$A1049=BZ$7,IF('Copy &amp; Paste Roster Report Here'!$M1049="fy",1,0),0)</f>
        <v>0</v>
      </c>
      <c r="CA1052" s="121">
        <f>IF('Copy &amp; Paste Roster Report Here'!$A1049=CA$7,IF('Copy &amp; Paste Roster Report Here'!$M1049="fy",1,0),0)</f>
        <v>0</v>
      </c>
      <c r="CB1052" s="121">
        <f>IF('Copy &amp; Paste Roster Report Here'!$A1049=CB$7,IF('Copy &amp; Paste Roster Report Here'!$M1049="fy",1,0),0)</f>
        <v>0</v>
      </c>
      <c r="CC1052" s="121">
        <f>IF('Copy &amp; Paste Roster Report Here'!$A1049=CC$7,IF('Copy &amp; Paste Roster Report Here'!$M1049="fy",1,0),0)</f>
        <v>0</v>
      </c>
      <c r="CD1052" s="121">
        <f>IF('Copy &amp; Paste Roster Report Here'!$A1049=CD$7,IF('Copy &amp; Paste Roster Report Here'!$M1049="fy",1,0),0)</f>
        <v>0</v>
      </c>
      <c r="CE1052" s="121">
        <f>IF('Copy &amp; Paste Roster Report Here'!$A1049=CE$7,IF('Copy &amp; Paste Roster Report Here'!$M1049="fy",1,0),0)</f>
        <v>0</v>
      </c>
      <c r="CF1052" s="73">
        <f t="shared" si="253"/>
        <v>0</v>
      </c>
      <c r="CG1052" s="122">
        <f>IF('Copy &amp; Paste Roster Report Here'!$A1049=CG$7,IF('Copy &amp; Paste Roster Report Here'!$M1049="RH",1,0),0)</f>
        <v>0</v>
      </c>
      <c r="CH1052" s="122">
        <f>IF('Copy &amp; Paste Roster Report Here'!$A1049=CH$7,IF('Copy &amp; Paste Roster Report Here'!$M1049="RH",1,0),0)</f>
        <v>0</v>
      </c>
      <c r="CI1052" s="122">
        <f>IF('Copy &amp; Paste Roster Report Here'!$A1049=CI$7,IF('Copy &amp; Paste Roster Report Here'!$M1049="RH",1,0),0)</f>
        <v>0</v>
      </c>
      <c r="CJ1052" s="122">
        <f>IF('Copy &amp; Paste Roster Report Here'!$A1049=CJ$7,IF('Copy &amp; Paste Roster Report Here'!$M1049="RH",1,0),0)</f>
        <v>0</v>
      </c>
      <c r="CK1052" s="122">
        <f>IF('Copy &amp; Paste Roster Report Here'!$A1049=CK$7,IF('Copy &amp; Paste Roster Report Here'!$M1049="RH",1,0),0)</f>
        <v>0</v>
      </c>
      <c r="CL1052" s="122">
        <f>IF('Copy &amp; Paste Roster Report Here'!$A1049=CL$7,IF('Copy &amp; Paste Roster Report Here'!$M1049="RH",1,0),0)</f>
        <v>0</v>
      </c>
      <c r="CM1052" s="122">
        <f>IF('Copy &amp; Paste Roster Report Here'!$A1049=CM$7,IF('Copy &amp; Paste Roster Report Here'!$M1049="RH",1,0),0)</f>
        <v>0</v>
      </c>
      <c r="CN1052" s="122">
        <f>IF('Copy &amp; Paste Roster Report Here'!$A1049=CN$7,IF('Copy &amp; Paste Roster Report Here'!$M1049="RH",1,0),0)</f>
        <v>0</v>
      </c>
      <c r="CO1052" s="122">
        <f>IF('Copy &amp; Paste Roster Report Here'!$A1049=CO$7,IF('Copy &amp; Paste Roster Report Here'!$M1049="RH",1,0),0)</f>
        <v>0</v>
      </c>
      <c r="CP1052" s="122">
        <f>IF('Copy &amp; Paste Roster Report Here'!$A1049=CP$7,IF('Copy &amp; Paste Roster Report Here'!$M1049="RH",1,0),0)</f>
        <v>0</v>
      </c>
      <c r="CQ1052" s="122">
        <f>IF('Copy &amp; Paste Roster Report Here'!$A1049=CQ$7,IF('Copy &amp; Paste Roster Report Here'!$M1049="RH",1,0),0)</f>
        <v>0</v>
      </c>
      <c r="CR1052" s="73">
        <f t="shared" si="254"/>
        <v>0</v>
      </c>
      <c r="CS1052" s="123">
        <f>IF('Copy &amp; Paste Roster Report Here'!$A1049=CS$7,IF('Copy &amp; Paste Roster Report Here'!$M1049="QT",1,0),0)</f>
        <v>0</v>
      </c>
      <c r="CT1052" s="123">
        <f>IF('Copy &amp; Paste Roster Report Here'!$A1049=CT$7,IF('Copy &amp; Paste Roster Report Here'!$M1049="QT",1,0),0)</f>
        <v>0</v>
      </c>
      <c r="CU1052" s="123">
        <f>IF('Copy &amp; Paste Roster Report Here'!$A1049=CU$7,IF('Copy &amp; Paste Roster Report Here'!$M1049="QT",1,0),0)</f>
        <v>0</v>
      </c>
      <c r="CV1052" s="123">
        <f>IF('Copy &amp; Paste Roster Report Here'!$A1049=CV$7,IF('Copy &amp; Paste Roster Report Here'!$M1049="QT",1,0),0)</f>
        <v>0</v>
      </c>
      <c r="CW1052" s="123">
        <f>IF('Copy &amp; Paste Roster Report Here'!$A1049=CW$7,IF('Copy &amp; Paste Roster Report Here'!$M1049="QT",1,0),0)</f>
        <v>0</v>
      </c>
      <c r="CX1052" s="123">
        <f>IF('Copy &amp; Paste Roster Report Here'!$A1049=CX$7,IF('Copy &amp; Paste Roster Report Here'!$M1049="QT",1,0),0)</f>
        <v>0</v>
      </c>
      <c r="CY1052" s="123">
        <f>IF('Copy &amp; Paste Roster Report Here'!$A1049=CY$7,IF('Copy &amp; Paste Roster Report Here'!$M1049="QT",1,0),0)</f>
        <v>0</v>
      </c>
      <c r="CZ1052" s="123">
        <f>IF('Copy &amp; Paste Roster Report Here'!$A1049=CZ$7,IF('Copy &amp; Paste Roster Report Here'!$M1049="QT",1,0),0)</f>
        <v>0</v>
      </c>
      <c r="DA1052" s="123">
        <f>IF('Copy &amp; Paste Roster Report Here'!$A1049=DA$7,IF('Copy &amp; Paste Roster Report Here'!$M1049="QT",1,0),0)</f>
        <v>0</v>
      </c>
      <c r="DB1052" s="123">
        <f>IF('Copy &amp; Paste Roster Report Here'!$A1049=DB$7,IF('Copy &amp; Paste Roster Report Here'!$M1049="QT",1,0),0)</f>
        <v>0</v>
      </c>
      <c r="DC1052" s="123">
        <f>IF('Copy &amp; Paste Roster Report Here'!$A1049=DC$7,IF('Copy &amp; Paste Roster Report Here'!$M1049="QT",1,0),0)</f>
        <v>0</v>
      </c>
      <c r="DD1052" s="73">
        <f t="shared" si="255"/>
        <v>0</v>
      </c>
      <c r="DE1052" s="124">
        <f>IF('Copy &amp; Paste Roster Report Here'!$A1049=DE$7,IF('Copy &amp; Paste Roster Report Here'!$M1049="xxxxxxxxxxx",1,0),0)</f>
        <v>0</v>
      </c>
      <c r="DF1052" s="124">
        <f>IF('Copy &amp; Paste Roster Report Here'!$A1049=DF$7,IF('Copy &amp; Paste Roster Report Here'!$M1049="xxxxxxxxxxx",1,0),0)</f>
        <v>0</v>
      </c>
      <c r="DG1052" s="124">
        <f>IF('Copy &amp; Paste Roster Report Here'!$A1049=DG$7,IF('Copy &amp; Paste Roster Report Here'!$M1049="xxxxxxxxxxx",1,0),0)</f>
        <v>0</v>
      </c>
      <c r="DH1052" s="124">
        <f>IF('Copy &amp; Paste Roster Report Here'!$A1049=DH$7,IF('Copy &amp; Paste Roster Report Here'!$M1049="xxxxxxxxxxx",1,0),0)</f>
        <v>0</v>
      </c>
      <c r="DI1052" s="124">
        <f>IF('Copy &amp; Paste Roster Report Here'!$A1049=DI$7,IF('Copy &amp; Paste Roster Report Here'!$M1049="xxxxxxxxxxx",1,0),0)</f>
        <v>0</v>
      </c>
      <c r="DJ1052" s="124">
        <f>IF('Copy &amp; Paste Roster Report Here'!$A1049=DJ$7,IF('Copy &amp; Paste Roster Report Here'!$M1049="xxxxxxxxxxx",1,0),0)</f>
        <v>0</v>
      </c>
      <c r="DK1052" s="124">
        <f>IF('Copy &amp; Paste Roster Report Here'!$A1049=DK$7,IF('Copy &amp; Paste Roster Report Here'!$M1049="xxxxxxxxxxx",1,0),0)</f>
        <v>0</v>
      </c>
      <c r="DL1052" s="124">
        <f>IF('Copy &amp; Paste Roster Report Here'!$A1049=DL$7,IF('Copy &amp; Paste Roster Report Here'!$M1049="xxxxxxxxxxx",1,0),0)</f>
        <v>0</v>
      </c>
      <c r="DM1052" s="124">
        <f>IF('Copy &amp; Paste Roster Report Here'!$A1049=DM$7,IF('Copy &amp; Paste Roster Report Here'!$M1049="xxxxxxxxxxx",1,0),0)</f>
        <v>0</v>
      </c>
      <c r="DN1052" s="124">
        <f>IF('Copy &amp; Paste Roster Report Here'!$A1049=DN$7,IF('Copy &amp; Paste Roster Report Here'!$M1049="xxxxxxxxxxx",1,0),0)</f>
        <v>0</v>
      </c>
      <c r="DO1052" s="124">
        <f>IF('Copy &amp; Paste Roster Report Here'!$A1049=DO$7,IF('Copy &amp; Paste Roster Report Here'!$M1049="xxxxxxxxxxx",1,0),0)</f>
        <v>0</v>
      </c>
      <c r="DP1052" s="125">
        <f t="shared" si="256"/>
        <v>0</v>
      </c>
      <c r="DQ1052" s="126">
        <f t="shared" si="257"/>
        <v>0</v>
      </c>
    </row>
    <row r="1053" spans="1:121" x14ac:dyDescent="0.25">
      <c r="A1053" s="111">
        <f t="shared" si="243"/>
        <v>0</v>
      </c>
      <c r="B1053" s="111">
        <f t="shared" si="244"/>
        <v>0</v>
      </c>
      <c r="C1053" s="112">
        <f>+('Copy &amp; Paste Roster Report Here'!$P1050-'Copy &amp; Paste Roster Report Here'!$O1050)/30</f>
        <v>0</v>
      </c>
      <c r="D1053" s="112">
        <f>+('Copy &amp; Paste Roster Report Here'!$P1050-'Copy &amp; Paste Roster Report Here'!$O1050)</f>
        <v>0</v>
      </c>
      <c r="E1053" s="111">
        <f>'Copy &amp; Paste Roster Report Here'!N1050</f>
        <v>0</v>
      </c>
      <c r="F1053" s="111" t="str">
        <f t="shared" si="245"/>
        <v>N</v>
      </c>
      <c r="G1053" s="111">
        <f>'Copy &amp; Paste Roster Report Here'!R1050</f>
        <v>0</v>
      </c>
      <c r="H1053" s="113">
        <f t="shared" si="246"/>
        <v>0</v>
      </c>
      <c r="I1053" s="112">
        <f>IF(F1053="N",$F$5-'Copy &amp; Paste Roster Report Here'!O1050,+'Copy &amp; Paste Roster Report Here'!Q1050-'Copy &amp; Paste Roster Report Here'!O1050)</f>
        <v>0</v>
      </c>
      <c r="J1053" s="114">
        <f t="shared" si="247"/>
        <v>0</v>
      </c>
      <c r="K1053" s="114">
        <f t="shared" si="248"/>
        <v>0</v>
      </c>
      <c r="L1053" s="115">
        <f>'Copy &amp; Paste Roster Report Here'!F1050</f>
        <v>0</v>
      </c>
      <c r="M1053" s="116">
        <f t="shared" si="249"/>
        <v>0</v>
      </c>
      <c r="N1053" s="117">
        <f>IF('Copy &amp; Paste Roster Report Here'!$A1050='Analytical Tests'!N$7,IF($F1053="Y",+$H1053*N$6,0),0)</f>
        <v>0</v>
      </c>
      <c r="O1053" s="117">
        <f>IF('Copy &amp; Paste Roster Report Here'!$A1050='Analytical Tests'!O$7,IF($F1053="Y",+$H1053*O$6,0),0)</f>
        <v>0</v>
      </c>
      <c r="P1053" s="117">
        <f>IF('Copy &amp; Paste Roster Report Here'!$A1050='Analytical Tests'!P$7,IF($F1053="Y",+$H1053*P$6,0),0)</f>
        <v>0</v>
      </c>
      <c r="Q1053" s="117">
        <f>IF('Copy &amp; Paste Roster Report Here'!$A1050='Analytical Tests'!Q$7,IF($F1053="Y",+$H1053*Q$6,0),0)</f>
        <v>0</v>
      </c>
      <c r="R1053" s="117">
        <f>IF('Copy &amp; Paste Roster Report Here'!$A1050='Analytical Tests'!R$7,IF($F1053="Y",+$H1053*R$6,0),0)</f>
        <v>0</v>
      </c>
      <c r="S1053" s="117">
        <f>IF('Copy &amp; Paste Roster Report Here'!$A1050='Analytical Tests'!S$7,IF($F1053="Y",+$H1053*S$6,0),0)</f>
        <v>0</v>
      </c>
      <c r="T1053" s="117">
        <f>IF('Copy &amp; Paste Roster Report Here'!$A1050='Analytical Tests'!T$7,IF($F1053="Y",+$H1053*T$6,0),0)</f>
        <v>0</v>
      </c>
      <c r="U1053" s="117">
        <f>IF('Copy &amp; Paste Roster Report Here'!$A1050='Analytical Tests'!U$7,IF($F1053="Y",+$H1053*U$6,0),0)</f>
        <v>0</v>
      </c>
      <c r="V1053" s="117">
        <f>IF('Copy &amp; Paste Roster Report Here'!$A1050='Analytical Tests'!V$7,IF($F1053="Y",+$H1053*V$6,0),0)</f>
        <v>0</v>
      </c>
      <c r="W1053" s="117">
        <f>IF('Copy &amp; Paste Roster Report Here'!$A1050='Analytical Tests'!W$7,IF($F1053="Y",+$H1053*W$6,0),0)</f>
        <v>0</v>
      </c>
      <c r="X1053" s="117">
        <f>IF('Copy &amp; Paste Roster Report Here'!$A1050='Analytical Tests'!X$7,IF($F1053="Y",+$H1053*X$6,0),0)</f>
        <v>0</v>
      </c>
      <c r="Y1053" s="117" t="b">
        <f>IF('Copy &amp; Paste Roster Report Here'!$A1050='Analytical Tests'!Y$7,IF($F1053="N",IF($J1053&gt;=$C1053,Y$6,+($I1053/$D1053)*Y$6),0))</f>
        <v>0</v>
      </c>
      <c r="Z1053" s="117" t="b">
        <f>IF('Copy &amp; Paste Roster Report Here'!$A1050='Analytical Tests'!Z$7,IF($F1053="N",IF($J1053&gt;=$C1053,Z$6,+($I1053/$D1053)*Z$6),0))</f>
        <v>0</v>
      </c>
      <c r="AA1053" s="117" t="b">
        <f>IF('Copy &amp; Paste Roster Report Here'!$A1050='Analytical Tests'!AA$7,IF($F1053="N",IF($J1053&gt;=$C1053,AA$6,+($I1053/$D1053)*AA$6),0))</f>
        <v>0</v>
      </c>
      <c r="AB1053" s="117" t="b">
        <f>IF('Copy &amp; Paste Roster Report Here'!$A1050='Analytical Tests'!AB$7,IF($F1053="N",IF($J1053&gt;=$C1053,AB$6,+($I1053/$D1053)*AB$6),0))</f>
        <v>0</v>
      </c>
      <c r="AC1053" s="117" t="b">
        <f>IF('Copy &amp; Paste Roster Report Here'!$A1050='Analytical Tests'!AC$7,IF($F1053="N",IF($J1053&gt;=$C1053,AC$6,+($I1053/$D1053)*AC$6),0))</f>
        <v>0</v>
      </c>
      <c r="AD1053" s="117" t="b">
        <f>IF('Copy &amp; Paste Roster Report Here'!$A1050='Analytical Tests'!AD$7,IF($F1053="N",IF($J1053&gt;=$C1053,AD$6,+($I1053/$D1053)*AD$6),0))</f>
        <v>0</v>
      </c>
      <c r="AE1053" s="117" t="b">
        <f>IF('Copy &amp; Paste Roster Report Here'!$A1050='Analytical Tests'!AE$7,IF($F1053="N",IF($J1053&gt;=$C1053,AE$6,+($I1053/$D1053)*AE$6),0))</f>
        <v>0</v>
      </c>
      <c r="AF1053" s="117" t="b">
        <f>IF('Copy &amp; Paste Roster Report Here'!$A1050='Analytical Tests'!AF$7,IF($F1053="N",IF($J1053&gt;=$C1053,AF$6,+($I1053/$D1053)*AF$6),0))</f>
        <v>0</v>
      </c>
      <c r="AG1053" s="117" t="b">
        <f>IF('Copy &amp; Paste Roster Report Here'!$A1050='Analytical Tests'!AG$7,IF($F1053="N",IF($J1053&gt;=$C1053,AG$6,+($I1053/$D1053)*AG$6),0))</f>
        <v>0</v>
      </c>
      <c r="AH1053" s="117" t="b">
        <f>IF('Copy &amp; Paste Roster Report Here'!$A1050='Analytical Tests'!AH$7,IF($F1053="N",IF($J1053&gt;=$C1053,AH$6,+($I1053/$D1053)*AH$6),0))</f>
        <v>0</v>
      </c>
      <c r="AI1053" s="117" t="b">
        <f>IF('Copy &amp; Paste Roster Report Here'!$A1050='Analytical Tests'!AI$7,IF($F1053="N",IF($J1053&gt;=$C1053,AI$6,+($I1053/$D1053)*AI$6),0))</f>
        <v>0</v>
      </c>
      <c r="AJ1053" s="79"/>
      <c r="AK1053" s="118">
        <f>IF('Copy &amp; Paste Roster Report Here'!$A1050=AK$7,IF('Copy &amp; Paste Roster Report Here'!$M1050="FT",1,0),0)</f>
        <v>0</v>
      </c>
      <c r="AL1053" s="118">
        <f>IF('Copy &amp; Paste Roster Report Here'!$A1050=AL$7,IF('Copy &amp; Paste Roster Report Here'!$M1050="FT",1,0),0)</f>
        <v>0</v>
      </c>
      <c r="AM1053" s="118">
        <f>IF('Copy &amp; Paste Roster Report Here'!$A1050=AM$7,IF('Copy &amp; Paste Roster Report Here'!$M1050="FT",1,0),0)</f>
        <v>0</v>
      </c>
      <c r="AN1053" s="118">
        <f>IF('Copy &amp; Paste Roster Report Here'!$A1050=AN$7,IF('Copy &amp; Paste Roster Report Here'!$M1050="FT",1,0),0)</f>
        <v>0</v>
      </c>
      <c r="AO1053" s="118">
        <f>IF('Copy &amp; Paste Roster Report Here'!$A1050=AO$7,IF('Copy &amp; Paste Roster Report Here'!$M1050="FT",1,0),0)</f>
        <v>0</v>
      </c>
      <c r="AP1053" s="118">
        <f>IF('Copy &amp; Paste Roster Report Here'!$A1050=AP$7,IF('Copy &amp; Paste Roster Report Here'!$M1050="FT",1,0),0)</f>
        <v>0</v>
      </c>
      <c r="AQ1053" s="118">
        <f>IF('Copy &amp; Paste Roster Report Here'!$A1050=AQ$7,IF('Copy &amp; Paste Roster Report Here'!$M1050="FT",1,0),0)</f>
        <v>0</v>
      </c>
      <c r="AR1053" s="118">
        <f>IF('Copy &amp; Paste Roster Report Here'!$A1050=AR$7,IF('Copy &amp; Paste Roster Report Here'!$M1050="FT",1,0),0)</f>
        <v>0</v>
      </c>
      <c r="AS1053" s="118">
        <f>IF('Copy &amp; Paste Roster Report Here'!$A1050=AS$7,IF('Copy &amp; Paste Roster Report Here'!$M1050="FT",1,0),0)</f>
        <v>0</v>
      </c>
      <c r="AT1053" s="118">
        <f>IF('Copy &amp; Paste Roster Report Here'!$A1050=AT$7,IF('Copy &amp; Paste Roster Report Here'!$M1050="FT",1,0),0)</f>
        <v>0</v>
      </c>
      <c r="AU1053" s="118">
        <f>IF('Copy &amp; Paste Roster Report Here'!$A1050=AU$7,IF('Copy &amp; Paste Roster Report Here'!$M1050="FT",1,0),0)</f>
        <v>0</v>
      </c>
      <c r="AV1053" s="73">
        <f t="shared" si="250"/>
        <v>0</v>
      </c>
      <c r="AW1053" s="119">
        <f>IF('Copy &amp; Paste Roster Report Here'!$A1050=AW$7,IF('Copy &amp; Paste Roster Report Here'!$M1050="HT",1,0),0)</f>
        <v>0</v>
      </c>
      <c r="AX1053" s="119">
        <f>IF('Copy &amp; Paste Roster Report Here'!$A1050=AX$7,IF('Copy &amp; Paste Roster Report Here'!$M1050="HT",1,0),0)</f>
        <v>0</v>
      </c>
      <c r="AY1053" s="119">
        <f>IF('Copy &amp; Paste Roster Report Here'!$A1050=AY$7,IF('Copy &amp; Paste Roster Report Here'!$M1050="HT",1,0),0)</f>
        <v>0</v>
      </c>
      <c r="AZ1053" s="119">
        <f>IF('Copy &amp; Paste Roster Report Here'!$A1050=AZ$7,IF('Copy &amp; Paste Roster Report Here'!$M1050="HT",1,0),0)</f>
        <v>0</v>
      </c>
      <c r="BA1053" s="119">
        <f>IF('Copy &amp; Paste Roster Report Here'!$A1050=BA$7,IF('Copy &amp; Paste Roster Report Here'!$M1050="HT",1,0),0)</f>
        <v>0</v>
      </c>
      <c r="BB1053" s="119">
        <f>IF('Copy &amp; Paste Roster Report Here'!$A1050=BB$7,IF('Copy &amp; Paste Roster Report Here'!$M1050="HT",1,0),0)</f>
        <v>0</v>
      </c>
      <c r="BC1053" s="119">
        <f>IF('Copy &amp; Paste Roster Report Here'!$A1050=BC$7,IF('Copy &amp; Paste Roster Report Here'!$M1050="HT",1,0),0)</f>
        <v>0</v>
      </c>
      <c r="BD1053" s="119">
        <f>IF('Copy &amp; Paste Roster Report Here'!$A1050=BD$7,IF('Copy &amp; Paste Roster Report Here'!$M1050="HT",1,0),0)</f>
        <v>0</v>
      </c>
      <c r="BE1053" s="119">
        <f>IF('Copy &amp; Paste Roster Report Here'!$A1050=BE$7,IF('Copy &amp; Paste Roster Report Here'!$M1050="HT",1,0),0)</f>
        <v>0</v>
      </c>
      <c r="BF1053" s="119">
        <f>IF('Copy &amp; Paste Roster Report Here'!$A1050=BF$7,IF('Copy &amp; Paste Roster Report Here'!$M1050="HT",1,0),0)</f>
        <v>0</v>
      </c>
      <c r="BG1053" s="119">
        <f>IF('Copy &amp; Paste Roster Report Here'!$A1050=BG$7,IF('Copy &amp; Paste Roster Report Here'!$M1050="HT",1,0),0)</f>
        <v>0</v>
      </c>
      <c r="BH1053" s="73">
        <f t="shared" si="251"/>
        <v>0</v>
      </c>
      <c r="BI1053" s="120">
        <f>IF('Copy &amp; Paste Roster Report Here'!$A1050=BI$7,IF('Copy &amp; Paste Roster Report Here'!$M1050="MT",1,0),0)</f>
        <v>0</v>
      </c>
      <c r="BJ1053" s="120">
        <f>IF('Copy &amp; Paste Roster Report Here'!$A1050=BJ$7,IF('Copy &amp; Paste Roster Report Here'!$M1050="MT",1,0),0)</f>
        <v>0</v>
      </c>
      <c r="BK1053" s="120">
        <f>IF('Copy &amp; Paste Roster Report Here'!$A1050=BK$7,IF('Copy &amp; Paste Roster Report Here'!$M1050="MT",1,0),0)</f>
        <v>0</v>
      </c>
      <c r="BL1053" s="120">
        <f>IF('Copy &amp; Paste Roster Report Here'!$A1050=BL$7,IF('Copy &amp; Paste Roster Report Here'!$M1050="MT",1,0),0)</f>
        <v>0</v>
      </c>
      <c r="BM1053" s="120">
        <f>IF('Copy &amp; Paste Roster Report Here'!$A1050=BM$7,IF('Copy &amp; Paste Roster Report Here'!$M1050="MT",1,0),0)</f>
        <v>0</v>
      </c>
      <c r="BN1053" s="120">
        <f>IF('Copy &amp; Paste Roster Report Here'!$A1050=BN$7,IF('Copy &amp; Paste Roster Report Here'!$M1050="MT",1,0),0)</f>
        <v>0</v>
      </c>
      <c r="BO1053" s="120">
        <f>IF('Copy &amp; Paste Roster Report Here'!$A1050=BO$7,IF('Copy &amp; Paste Roster Report Here'!$M1050="MT",1,0),0)</f>
        <v>0</v>
      </c>
      <c r="BP1053" s="120">
        <f>IF('Copy &amp; Paste Roster Report Here'!$A1050=BP$7,IF('Copy &amp; Paste Roster Report Here'!$M1050="MT",1,0),0)</f>
        <v>0</v>
      </c>
      <c r="BQ1053" s="120">
        <f>IF('Copy &amp; Paste Roster Report Here'!$A1050=BQ$7,IF('Copy &amp; Paste Roster Report Here'!$M1050="MT",1,0),0)</f>
        <v>0</v>
      </c>
      <c r="BR1053" s="120">
        <f>IF('Copy &amp; Paste Roster Report Here'!$A1050=BR$7,IF('Copy &amp; Paste Roster Report Here'!$M1050="MT",1,0),0)</f>
        <v>0</v>
      </c>
      <c r="BS1053" s="120">
        <f>IF('Copy &amp; Paste Roster Report Here'!$A1050=BS$7,IF('Copy &amp; Paste Roster Report Here'!$M1050="MT",1,0),0)</f>
        <v>0</v>
      </c>
      <c r="BT1053" s="73">
        <f t="shared" si="252"/>
        <v>0</v>
      </c>
      <c r="BU1053" s="121">
        <f>IF('Copy &amp; Paste Roster Report Here'!$A1050=BU$7,IF('Copy &amp; Paste Roster Report Here'!$M1050="fy",1,0),0)</f>
        <v>0</v>
      </c>
      <c r="BV1053" s="121">
        <f>IF('Copy &amp; Paste Roster Report Here'!$A1050=BV$7,IF('Copy &amp; Paste Roster Report Here'!$M1050="fy",1,0),0)</f>
        <v>0</v>
      </c>
      <c r="BW1053" s="121">
        <f>IF('Copy &amp; Paste Roster Report Here'!$A1050=BW$7,IF('Copy &amp; Paste Roster Report Here'!$M1050="fy",1,0),0)</f>
        <v>0</v>
      </c>
      <c r="BX1053" s="121">
        <f>IF('Copy &amp; Paste Roster Report Here'!$A1050=BX$7,IF('Copy &amp; Paste Roster Report Here'!$M1050="fy",1,0),0)</f>
        <v>0</v>
      </c>
      <c r="BY1053" s="121">
        <f>IF('Copy &amp; Paste Roster Report Here'!$A1050=BY$7,IF('Copy &amp; Paste Roster Report Here'!$M1050="fy",1,0),0)</f>
        <v>0</v>
      </c>
      <c r="BZ1053" s="121">
        <f>IF('Copy &amp; Paste Roster Report Here'!$A1050=BZ$7,IF('Copy &amp; Paste Roster Report Here'!$M1050="fy",1,0),0)</f>
        <v>0</v>
      </c>
      <c r="CA1053" s="121">
        <f>IF('Copy &amp; Paste Roster Report Here'!$A1050=CA$7,IF('Copy &amp; Paste Roster Report Here'!$M1050="fy",1,0),0)</f>
        <v>0</v>
      </c>
      <c r="CB1053" s="121">
        <f>IF('Copy &amp; Paste Roster Report Here'!$A1050=CB$7,IF('Copy &amp; Paste Roster Report Here'!$M1050="fy",1,0),0)</f>
        <v>0</v>
      </c>
      <c r="CC1053" s="121">
        <f>IF('Copy &amp; Paste Roster Report Here'!$A1050=CC$7,IF('Copy &amp; Paste Roster Report Here'!$M1050="fy",1,0),0)</f>
        <v>0</v>
      </c>
      <c r="CD1053" s="121">
        <f>IF('Copy &amp; Paste Roster Report Here'!$A1050=CD$7,IF('Copy &amp; Paste Roster Report Here'!$M1050="fy",1,0),0)</f>
        <v>0</v>
      </c>
      <c r="CE1053" s="121">
        <f>IF('Copy &amp; Paste Roster Report Here'!$A1050=CE$7,IF('Copy &amp; Paste Roster Report Here'!$M1050="fy",1,0),0)</f>
        <v>0</v>
      </c>
      <c r="CF1053" s="73">
        <f t="shared" si="253"/>
        <v>0</v>
      </c>
      <c r="CG1053" s="122">
        <f>IF('Copy &amp; Paste Roster Report Here'!$A1050=CG$7,IF('Copy &amp; Paste Roster Report Here'!$M1050="RH",1,0),0)</f>
        <v>0</v>
      </c>
      <c r="CH1053" s="122">
        <f>IF('Copy &amp; Paste Roster Report Here'!$A1050=CH$7,IF('Copy &amp; Paste Roster Report Here'!$M1050="RH",1,0),0)</f>
        <v>0</v>
      </c>
      <c r="CI1053" s="122">
        <f>IF('Copy &amp; Paste Roster Report Here'!$A1050=CI$7,IF('Copy &amp; Paste Roster Report Here'!$M1050="RH",1,0),0)</f>
        <v>0</v>
      </c>
      <c r="CJ1053" s="122">
        <f>IF('Copy &amp; Paste Roster Report Here'!$A1050=CJ$7,IF('Copy &amp; Paste Roster Report Here'!$M1050="RH",1,0),0)</f>
        <v>0</v>
      </c>
      <c r="CK1053" s="122">
        <f>IF('Copy &amp; Paste Roster Report Here'!$A1050=CK$7,IF('Copy &amp; Paste Roster Report Here'!$M1050="RH",1,0),0)</f>
        <v>0</v>
      </c>
      <c r="CL1053" s="122">
        <f>IF('Copy &amp; Paste Roster Report Here'!$A1050=CL$7,IF('Copy &amp; Paste Roster Report Here'!$M1050="RH",1,0),0)</f>
        <v>0</v>
      </c>
      <c r="CM1053" s="122">
        <f>IF('Copy &amp; Paste Roster Report Here'!$A1050=CM$7,IF('Copy &amp; Paste Roster Report Here'!$M1050="RH",1,0),0)</f>
        <v>0</v>
      </c>
      <c r="CN1053" s="122">
        <f>IF('Copy &amp; Paste Roster Report Here'!$A1050=CN$7,IF('Copy &amp; Paste Roster Report Here'!$M1050="RH",1,0),0)</f>
        <v>0</v>
      </c>
      <c r="CO1053" s="122">
        <f>IF('Copy &amp; Paste Roster Report Here'!$A1050=CO$7,IF('Copy &amp; Paste Roster Report Here'!$M1050="RH",1,0),0)</f>
        <v>0</v>
      </c>
      <c r="CP1053" s="122">
        <f>IF('Copy &amp; Paste Roster Report Here'!$A1050=CP$7,IF('Copy &amp; Paste Roster Report Here'!$M1050="RH",1,0),0)</f>
        <v>0</v>
      </c>
      <c r="CQ1053" s="122">
        <f>IF('Copy &amp; Paste Roster Report Here'!$A1050=CQ$7,IF('Copy &amp; Paste Roster Report Here'!$M1050="RH",1,0),0)</f>
        <v>0</v>
      </c>
      <c r="CR1053" s="73">
        <f t="shared" si="254"/>
        <v>0</v>
      </c>
      <c r="CS1053" s="123">
        <f>IF('Copy &amp; Paste Roster Report Here'!$A1050=CS$7,IF('Copy &amp; Paste Roster Report Here'!$M1050="QT",1,0),0)</f>
        <v>0</v>
      </c>
      <c r="CT1053" s="123">
        <f>IF('Copy &amp; Paste Roster Report Here'!$A1050=CT$7,IF('Copy &amp; Paste Roster Report Here'!$M1050="QT",1,0),0)</f>
        <v>0</v>
      </c>
      <c r="CU1053" s="123">
        <f>IF('Copy &amp; Paste Roster Report Here'!$A1050=CU$7,IF('Copy &amp; Paste Roster Report Here'!$M1050="QT",1,0),0)</f>
        <v>0</v>
      </c>
      <c r="CV1053" s="123">
        <f>IF('Copy &amp; Paste Roster Report Here'!$A1050=CV$7,IF('Copy &amp; Paste Roster Report Here'!$M1050="QT",1,0),0)</f>
        <v>0</v>
      </c>
      <c r="CW1053" s="123">
        <f>IF('Copy &amp; Paste Roster Report Here'!$A1050=CW$7,IF('Copy &amp; Paste Roster Report Here'!$M1050="QT",1,0),0)</f>
        <v>0</v>
      </c>
      <c r="CX1053" s="123">
        <f>IF('Copy &amp; Paste Roster Report Here'!$A1050=CX$7,IF('Copy &amp; Paste Roster Report Here'!$M1050="QT",1,0),0)</f>
        <v>0</v>
      </c>
      <c r="CY1053" s="123">
        <f>IF('Copy &amp; Paste Roster Report Here'!$A1050=CY$7,IF('Copy &amp; Paste Roster Report Here'!$M1050="QT",1,0),0)</f>
        <v>0</v>
      </c>
      <c r="CZ1053" s="123">
        <f>IF('Copy &amp; Paste Roster Report Here'!$A1050=CZ$7,IF('Copy &amp; Paste Roster Report Here'!$M1050="QT",1,0),0)</f>
        <v>0</v>
      </c>
      <c r="DA1053" s="123">
        <f>IF('Copy &amp; Paste Roster Report Here'!$A1050=DA$7,IF('Copy &amp; Paste Roster Report Here'!$M1050="QT",1,0),0)</f>
        <v>0</v>
      </c>
      <c r="DB1053" s="123">
        <f>IF('Copy &amp; Paste Roster Report Here'!$A1050=DB$7,IF('Copy &amp; Paste Roster Report Here'!$M1050="QT",1,0),0)</f>
        <v>0</v>
      </c>
      <c r="DC1053" s="123">
        <f>IF('Copy &amp; Paste Roster Report Here'!$A1050=DC$7,IF('Copy &amp; Paste Roster Report Here'!$M1050="QT",1,0),0)</f>
        <v>0</v>
      </c>
      <c r="DD1053" s="73">
        <f t="shared" si="255"/>
        <v>0</v>
      </c>
      <c r="DE1053" s="124">
        <f>IF('Copy &amp; Paste Roster Report Here'!$A1050=DE$7,IF('Copy &amp; Paste Roster Report Here'!$M1050="xxxxxxxxxxx",1,0),0)</f>
        <v>0</v>
      </c>
      <c r="DF1053" s="124">
        <f>IF('Copy &amp; Paste Roster Report Here'!$A1050=DF$7,IF('Copy &amp; Paste Roster Report Here'!$M1050="xxxxxxxxxxx",1,0),0)</f>
        <v>0</v>
      </c>
      <c r="DG1053" s="124">
        <f>IF('Copy &amp; Paste Roster Report Here'!$A1050=DG$7,IF('Copy &amp; Paste Roster Report Here'!$M1050="xxxxxxxxxxx",1,0),0)</f>
        <v>0</v>
      </c>
      <c r="DH1053" s="124">
        <f>IF('Copy &amp; Paste Roster Report Here'!$A1050=DH$7,IF('Copy &amp; Paste Roster Report Here'!$M1050="xxxxxxxxxxx",1,0),0)</f>
        <v>0</v>
      </c>
      <c r="DI1053" s="124">
        <f>IF('Copy &amp; Paste Roster Report Here'!$A1050=DI$7,IF('Copy &amp; Paste Roster Report Here'!$M1050="xxxxxxxxxxx",1,0),0)</f>
        <v>0</v>
      </c>
      <c r="DJ1053" s="124">
        <f>IF('Copy &amp; Paste Roster Report Here'!$A1050=DJ$7,IF('Copy &amp; Paste Roster Report Here'!$M1050="xxxxxxxxxxx",1,0),0)</f>
        <v>0</v>
      </c>
      <c r="DK1053" s="124">
        <f>IF('Copy &amp; Paste Roster Report Here'!$A1050=DK$7,IF('Copy &amp; Paste Roster Report Here'!$M1050="xxxxxxxxxxx",1,0),0)</f>
        <v>0</v>
      </c>
      <c r="DL1053" s="124">
        <f>IF('Copy &amp; Paste Roster Report Here'!$A1050=DL$7,IF('Copy &amp; Paste Roster Report Here'!$M1050="xxxxxxxxxxx",1,0),0)</f>
        <v>0</v>
      </c>
      <c r="DM1053" s="124">
        <f>IF('Copy &amp; Paste Roster Report Here'!$A1050=DM$7,IF('Copy &amp; Paste Roster Report Here'!$M1050="xxxxxxxxxxx",1,0),0)</f>
        <v>0</v>
      </c>
      <c r="DN1053" s="124">
        <f>IF('Copy &amp; Paste Roster Report Here'!$A1050=DN$7,IF('Copy &amp; Paste Roster Report Here'!$M1050="xxxxxxxxxxx",1,0),0)</f>
        <v>0</v>
      </c>
      <c r="DO1053" s="124">
        <f>IF('Copy &amp; Paste Roster Report Here'!$A1050=DO$7,IF('Copy &amp; Paste Roster Report Here'!$M1050="xxxxxxxxxxx",1,0),0)</f>
        <v>0</v>
      </c>
      <c r="DP1053" s="125">
        <f t="shared" si="256"/>
        <v>0</v>
      </c>
      <c r="DQ1053" s="126">
        <f t="shared" si="257"/>
        <v>0</v>
      </c>
    </row>
    <row r="1054" spans="1:121" x14ac:dyDescent="0.25">
      <c r="A1054" s="111">
        <f t="shared" si="243"/>
        <v>0</v>
      </c>
      <c r="B1054" s="111">
        <f t="shared" si="244"/>
        <v>0</v>
      </c>
      <c r="C1054" s="112">
        <f>+('Copy &amp; Paste Roster Report Here'!$P1051-'Copy &amp; Paste Roster Report Here'!$O1051)/30</f>
        <v>0</v>
      </c>
      <c r="D1054" s="112">
        <f>+('Copy &amp; Paste Roster Report Here'!$P1051-'Copy &amp; Paste Roster Report Here'!$O1051)</f>
        <v>0</v>
      </c>
      <c r="E1054" s="111">
        <f>'Copy &amp; Paste Roster Report Here'!N1051</f>
        <v>0</v>
      </c>
      <c r="F1054" s="111" t="str">
        <f t="shared" si="245"/>
        <v>N</v>
      </c>
      <c r="G1054" s="111">
        <f>'Copy &amp; Paste Roster Report Here'!R1051</f>
        <v>0</v>
      </c>
      <c r="H1054" s="113">
        <f t="shared" si="246"/>
        <v>0</v>
      </c>
      <c r="I1054" s="112">
        <f>IF(F1054="N",$F$5-'Copy &amp; Paste Roster Report Here'!O1051,+'Copy &amp; Paste Roster Report Here'!Q1051-'Copy &amp; Paste Roster Report Here'!O1051)</f>
        <v>0</v>
      </c>
      <c r="J1054" s="114">
        <f t="shared" si="247"/>
        <v>0</v>
      </c>
      <c r="K1054" s="114">
        <f t="shared" si="248"/>
        <v>0</v>
      </c>
      <c r="L1054" s="115">
        <f>'Copy &amp; Paste Roster Report Here'!F1051</f>
        <v>0</v>
      </c>
      <c r="M1054" s="116">
        <f t="shared" si="249"/>
        <v>0</v>
      </c>
      <c r="N1054" s="117">
        <f>IF('Copy &amp; Paste Roster Report Here'!$A1051='Analytical Tests'!N$7,IF($F1054="Y",+$H1054*N$6,0),0)</f>
        <v>0</v>
      </c>
      <c r="O1054" s="117">
        <f>IF('Copy &amp; Paste Roster Report Here'!$A1051='Analytical Tests'!O$7,IF($F1054="Y",+$H1054*O$6,0),0)</f>
        <v>0</v>
      </c>
      <c r="P1054" s="117">
        <f>IF('Copy &amp; Paste Roster Report Here'!$A1051='Analytical Tests'!P$7,IF($F1054="Y",+$H1054*P$6,0),0)</f>
        <v>0</v>
      </c>
      <c r="Q1054" s="117">
        <f>IF('Copy &amp; Paste Roster Report Here'!$A1051='Analytical Tests'!Q$7,IF($F1054="Y",+$H1054*Q$6,0),0)</f>
        <v>0</v>
      </c>
      <c r="R1054" s="117">
        <f>IF('Copy &amp; Paste Roster Report Here'!$A1051='Analytical Tests'!R$7,IF($F1054="Y",+$H1054*R$6,0),0)</f>
        <v>0</v>
      </c>
      <c r="S1054" s="117">
        <f>IF('Copy &amp; Paste Roster Report Here'!$A1051='Analytical Tests'!S$7,IF($F1054="Y",+$H1054*S$6,0),0)</f>
        <v>0</v>
      </c>
      <c r="T1054" s="117">
        <f>IF('Copy &amp; Paste Roster Report Here'!$A1051='Analytical Tests'!T$7,IF($F1054="Y",+$H1054*T$6,0),0)</f>
        <v>0</v>
      </c>
      <c r="U1054" s="117">
        <f>IF('Copy &amp; Paste Roster Report Here'!$A1051='Analytical Tests'!U$7,IF($F1054="Y",+$H1054*U$6,0),0)</f>
        <v>0</v>
      </c>
      <c r="V1054" s="117">
        <f>IF('Copy &amp; Paste Roster Report Here'!$A1051='Analytical Tests'!V$7,IF($F1054="Y",+$H1054*V$6,0),0)</f>
        <v>0</v>
      </c>
      <c r="W1054" s="117">
        <f>IF('Copy &amp; Paste Roster Report Here'!$A1051='Analytical Tests'!W$7,IF($F1054="Y",+$H1054*W$6,0),0)</f>
        <v>0</v>
      </c>
      <c r="X1054" s="117">
        <f>IF('Copy &amp; Paste Roster Report Here'!$A1051='Analytical Tests'!X$7,IF($F1054="Y",+$H1054*X$6,0),0)</f>
        <v>0</v>
      </c>
      <c r="Y1054" s="117" t="b">
        <f>IF('Copy &amp; Paste Roster Report Here'!$A1051='Analytical Tests'!Y$7,IF($F1054="N",IF($J1054&gt;=$C1054,Y$6,+($I1054/$D1054)*Y$6),0))</f>
        <v>0</v>
      </c>
      <c r="Z1054" s="117" t="b">
        <f>IF('Copy &amp; Paste Roster Report Here'!$A1051='Analytical Tests'!Z$7,IF($F1054="N",IF($J1054&gt;=$C1054,Z$6,+($I1054/$D1054)*Z$6),0))</f>
        <v>0</v>
      </c>
      <c r="AA1054" s="117" t="b">
        <f>IF('Copy &amp; Paste Roster Report Here'!$A1051='Analytical Tests'!AA$7,IF($F1054="N",IF($J1054&gt;=$C1054,AA$6,+($I1054/$D1054)*AA$6),0))</f>
        <v>0</v>
      </c>
      <c r="AB1054" s="117" t="b">
        <f>IF('Copy &amp; Paste Roster Report Here'!$A1051='Analytical Tests'!AB$7,IF($F1054="N",IF($J1054&gt;=$C1054,AB$6,+($I1054/$D1054)*AB$6),0))</f>
        <v>0</v>
      </c>
      <c r="AC1054" s="117" t="b">
        <f>IF('Copy &amp; Paste Roster Report Here'!$A1051='Analytical Tests'!AC$7,IF($F1054="N",IF($J1054&gt;=$C1054,AC$6,+($I1054/$D1054)*AC$6),0))</f>
        <v>0</v>
      </c>
      <c r="AD1054" s="117" t="b">
        <f>IF('Copy &amp; Paste Roster Report Here'!$A1051='Analytical Tests'!AD$7,IF($F1054="N",IF($J1054&gt;=$C1054,AD$6,+($I1054/$D1054)*AD$6),0))</f>
        <v>0</v>
      </c>
      <c r="AE1054" s="117" t="b">
        <f>IF('Copy &amp; Paste Roster Report Here'!$A1051='Analytical Tests'!AE$7,IF($F1054="N",IF($J1054&gt;=$C1054,AE$6,+($I1054/$D1054)*AE$6),0))</f>
        <v>0</v>
      </c>
      <c r="AF1054" s="117" t="b">
        <f>IF('Copy &amp; Paste Roster Report Here'!$A1051='Analytical Tests'!AF$7,IF($F1054="N",IF($J1054&gt;=$C1054,AF$6,+($I1054/$D1054)*AF$6),0))</f>
        <v>0</v>
      </c>
      <c r="AG1054" s="117" t="b">
        <f>IF('Copy &amp; Paste Roster Report Here'!$A1051='Analytical Tests'!AG$7,IF($F1054="N",IF($J1054&gt;=$C1054,AG$6,+($I1054/$D1054)*AG$6),0))</f>
        <v>0</v>
      </c>
      <c r="AH1054" s="117" t="b">
        <f>IF('Copy &amp; Paste Roster Report Here'!$A1051='Analytical Tests'!AH$7,IF($F1054="N",IF($J1054&gt;=$C1054,AH$6,+($I1054/$D1054)*AH$6),0))</f>
        <v>0</v>
      </c>
      <c r="AI1054" s="117" t="b">
        <f>IF('Copy &amp; Paste Roster Report Here'!$A1051='Analytical Tests'!AI$7,IF($F1054="N",IF($J1054&gt;=$C1054,AI$6,+($I1054/$D1054)*AI$6),0))</f>
        <v>0</v>
      </c>
      <c r="AJ1054" s="79"/>
      <c r="AK1054" s="118">
        <f>IF('Copy &amp; Paste Roster Report Here'!$A1051=AK$7,IF('Copy &amp; Paste Roster Report Here'!$M1051="FT",1,0),0)</f>
        <v>0</v>
      </c>
      <c r="AL1054" s="118">
        <f>IF('Copy &amp; Paste Roster Report Here'!$A1051=AL$7,IF('Copy &amp; Paste Roster Report Here'!$M1051="FT",1,0),0)</f>
        <v>0</v>
      </c>
      <c r="AM1054" s="118">
        <f>IF('Copy &amp; Paste Roster Report Here'!$A1051=AM$7,IF('Copy &amp; Paste Roster Report Here'!$M1051="FT",1,0),0)</f>
        <v>0</v>
      </c>
      <c r="AN1054" s="118">
        <f>IF('Copy &amp; Paste Roster Report Here'!$A1051=AN$7,IF('Copy &amp; Paste Roster Report Here'!$M1051="FT",1,0),0)</f>
        <v>0</v>
      </c>
      <c r="AO1054" s="118">
        <f>IF('Copy &amp; Paste Roster Report Here'!$A1051=AO$7,IF('Copy &amp; Paste Roster Report Here'!$M1051="FT",1,0),0)</f>
        <v>0</v>
      </c>
      <c r="AP1054" s="118">
        <f>IF('Copy &amp; Paste Roster Report Here'!$A1051=AP$7,IF('Copy &amp; Paste Roster Report Here'!$M1051="FT",1,0),0)</f>
        <v>0</v>
      </c>
      <c r="AQ1054" s="118">
        <f>IF('Copy &amp; Paste Roster Report Here'!$A1051=AQ$7,IF('Copy &amp; Paste Roster Report Here'!$M1051="FT",1,0),0)</f>
        <v>0</v>
      </c>
      <c r="AR1054" s="118">
        <f>IF('Copy &amp; Paste Roster Report Here'!$A1051=AR$7,IF('Copy &amp; Paste Roster Report Here'!$M1051="FT",1,0),0)</f>
        <v>0</v>
      </c>
      <c r="AS1054" s="118">
        <f>IF('Copy &amp; Paste Roster Report Here'!$A1051=AS$7,IF('Copy &amp; Paste Roster Report Here'!$M1051="FT",1,0),0)</f>
        <v>0</v>
      </c>
      <c r="AT1054" s="118">
        <f>IF('Copy &amp; Paste Roster Report Here'!$A1051=AT$7,IF('Copy &amp; Paste Roster Report Here'!$M1051="FT",1,0),0)</f>
        <v>0</v>
      </c>
      <c r="AU1054" s="118">
        <f>IF('Copy &amp; Paste Roster Report Here'!$A1051=AU$7,IF('Copy &amp; Paste Roster Report Here'!$M1051="FT",1,0),0)</f>
        <v>0</v>
      </c>
      <c r="AV1054" s="73">
        <f t="shared" si="250"/>
        <v>0</v>
      </c>
      <c r="AW1054" s="119">
        <f>IF('Copy &amp; Paste Roster Report Here'!$A1051=AW$7,IF('Copy &amp; Paste Roster Report Here'!$M1051="HT",1,0),0)</f>
        <v>0</v>
      </c>
      <c r="AX1054" s="119">
        <f>IF('Copy &amp; Paste Roster Report Here'!$A1051=AX$7,IF('Copy &amp; Paste Roster Report Here'!$M1051="HT",1,0),0)</f>
        <v>0</v>
      </c>
      <c r="AY1054" s="119">
        <f>IF('Copy &amp; Paste Roster Report Here'!$A1051=AY$7,IF('Copy &amp; Paste Roster Report Here'!$M1051="HT",1,0),0)</f>
        <v>0</v>
      </c>
      <c r="AZ1054" s="119">
        <f>IF('Copy &amp; Paste Roster Report Here'!$A1051=AZ$7,IF('Copy &amp; Paste Roster Report Here'!$M1051="HT",1,0),0)</f>
        <v>0</v>
      </c>
      <c r="BA1054" s="119">
        <f>IF('Copy &amp; Paste Roster Report Here'!$A1051=BA$7,IF('Copy &amp; Paste Roster Report Here'!$M1051="HT",1,0),0)</f>
        <v>0</v>
      </c>
      <c r="BB1054" s="119">
        <f>IF('Copy &amp; Paste Roster Report Here'!$A1051=BB$7,IF('Copy &amp; Paste Roster Report Here'!$M1051="HT",1,0),0)</f>
        <v>0</v>
      </c>
      <c r="BC1054" s="119">
        <f>IF('Copy &amp; Paste Roster Report Here'!$A1051=BC$7,IF('Copy &amp; Paste Roster Report Here'!$M1051="HT",1,0),0)</f>
        <v>0</v>
      </c>
      <c r="BD1054" s="119">
        <f>IF('Copy &amp; Paste Roster Report Here'!$A1051=BD$7,IF('Copy &amp; Paste Roster Report Here'!$M1051="HT",1,0),0)</f>
        <v>0</v>
      </c>
      <c r="BE1054" s="119">
        <f>IF('Copy &amp; Paste Roster Report Here'!$A1051=BE$7,IF('Copy &amp; Paste Roster Report Here'!$M1051="HT",1,0),0)</f>
        <v>0</v>
      </c>
      <c r="BF1054" s="119">
        <f>IF('Copy &amp; Paste Roster Report Here'!$A1051=BF$7,IF('Copy &amp; Paste Roster Report Here'!$M1051="HT",1,0),0)</f>
        <v>0</v>
      </c>
      <c r="BG1054" s="119">
        <f>IF('Copy &amp; Paste Roster Report Here'!$A1051=BG$7,IF('Copy &amp; Paste Roster Report Here'!$M1051="HT",1,0),0)</f>
        <v>0</v>
      </c>
      <c r="BH1054" s="73">
        <f t="shared" si="251"/>
        <v>0</v>
      </c>
      <c r="BI1054" s="120">
        <f>IF('Copy &amp; Paste Roster Report Here'!$A1051=BI$7,IF('Copy &amp; Paste Roster Report Here'!$M1051="MT",1,0),0)</f>
        <v>0</v>
      </c>
      <c r="BJ1054" s="120">
        <f>IF('Copy &amp; Paste Roster Report Here'!$A1051=BJ$7,IF('Copy &amp; Paste Roster Report Here'!$M1051="MT",1,0),0)</f>
        <v>0</v>
      </c>
      <c r="BK1054" s="120">
        <f>IF('Copy &amp; Paste Roster Report Here'!$A1051=BK$7,IF('Copy &amp; Paste Roster Report Here'!$M1051="MT",1,0),0)</f>
        <v>0</v>
      </c>
      <c r="BL1054" s="120">
        <f>IF('Copy &amp; Paste Roster Report Here'!$A1051=BL$7,IF('Copy &amp; Paste Roster Report Here'!$M1051="MT",1,0),0)</f>
        <v>0</v>
      </c>
      <c r="BM1054" s="120">
        <f>IF('Copy &amp; Paste Roster Report Here'!$A1051=BM$7,IF('Copy &amp; Paste Roster Report Here'!$M1051="MT",1,0),0)</f>
        <v>0</v>
      </c>
      <c r="BN1054" s="120">
        <f>IF('Copy &amp; Paste Roster Report Here'!$A1051=BN$7,IF('Copy &amp; Paste Roster Report Here'!$M1051="MT",1,0),0)</f>
        <v>0</v>
      </c>
      <c r="BO1054" s="120">
        <f>IF('Copy &amp; Paste Roster Report Here'!$A1051=BO$7,IF('Copy &amp; Paste Roster Report Here'!$M1051="MT",1,0),0)</f>
        <v>0</v>
      </c>
      <c r="BP1054" s="120">
        <f>IF('Copy &amp; Paste Roster Report Here'!$A1051=BP$7,IF('Copy &amp; Paste Roster Report Here'!$M1051="MT",1,0),0)</f>
        <v>0</v>
      </c>
      <c r="BQ1054" s="120">
        <f>IF('Copy &amp; Paste Roster Report Here'!$A1051=BQ$7,IF('Copy &amp; Paste Roster Report Here'!$M1051="MT",1,0),0)</f>
        <v>0</v>
      </c>
      <c r="BR1054" s="120">
        <f>IF('Copy &amp; Paste Roster Report Here'!$A1051=BR$7,IF('Copy &amp; Paste Roster Report Here'!$M1051="MT",1,0),0)</f>
        <v>0</v>
      </c>
      <c r="BS1054" s="120">
        <f>IF('Copy &amp; Paste Roster Report Here'!$A1051=BS$7,IF('Copy &amp; Paste Roster Report Here'!$M1051="MT",1,0),0)</f>
        <v>0</v>
      </c>
      <c r="BT1054" s="73">
        <f t="shared" si="252"/>
        <v>0</v>
      </c>
      <c r="BU1054" s="121">
        <f>IF('Copy &amp; Paste Roster Report Here'!$A1051=BU$7,IF('Copy &amp; Paste Roster Report Here'!$M1051="fy",1,0),0)</f>
        <v>0</v>
      </c>
      <c r="BV1054" s="121">
        <f>IF('Copy &amp; Paste Roster Report Here'!$A1051=BV$7,IF('Copy &amp; Paste Roster Report Here'!$M1051="fy",1,0),0)</f>
        <v>0</v>
      </c>
      <c r="BW1054" s="121">
        <f>IF('Copy &amp; Paste Roster Report Here'!$A1051=BW$7,IF('Copy &amp; Paste Roster Report Here'!$M1051="fy",1,0),0)</f>
        <v>0</v>
      </c>
      <c r="BX1054" s="121">
        <f>IF('Copy &amp; Paste Roster Report Here'!$A1051=BX$7,IF('Copy &amp; Paste Roster Report Here'!$M1051="fy",1,0),0)</f>
        <v>0</v>
      </c>
      <c r="BY1054" s="121">
        <f>IF('Copy &amp; Paste Roster Report Here'!$A1051=BY$7,IF('Copy &amp; Paste Roster Report Here'!$M1051="fy",1,0),0)</f>
        <v>0</v>
      </c>
      <c r="BZ1054" s="121">
        <f>IF('Copy &amp; Paste Roster Report Here'!$A1051=BZ$7,IF('Copy &amp; Paste Roster Report Here'!$M1051="fy",1,0),0)</f>
        <v>0</v>
      </c>
      <c r="CA1054" s="121">
        <f>IF('Copy &amp; Paste Roster Report Here'!$A1051=CA$7,IF('Copy &amp; Paste Roster Report Here'!$M1051="fy",1,0),0)</f>
        <v>0</v>
      </c>
      <c r="CB1054" s="121">
        <f>IF('Copy &amp; Paste Roster Report Here'!$A1051=CB$7,IF('Copy &amp; Paste Roster Report Here'!$M1051="fy",1,0),0)</f>
        <v>0</v>
      </c>
      <c r="CC1054" s="121">
        <f>IF('Copy &amp; Paste Roster Report Here'!$A1051=CC$7,IF('Copy &amp; Paste Roster Report Here'!$M1051="fy",1,0),0)</f>
        <v>0</v>
      </c>
      <c r="CD1054" s="121">
        <f>IF('Copy &amp; Paste Roster Report Here'!$A1051=CD$7,IF('Copy &amp; Paste Roster Report Here'!$M1051="fy",1,0),0)</f>
        <v>0</v>
      </c>
      <c r="CE1054" s="121">
        <f>IF('Copy &amp; Paste Roster Report Here'!$A1051=CE$7,IF('Copy &amp; Paste Roster Report Here'!$M1051="fy",1,0),0)</f>
        <v>0</v>
      </c>
      <c r="CF1054" s="73">
        <f t="shared" si="253"/>
        <v>0</v>
      </c>
      <c r="CG1054" s="122">
        <f>IF('Copy &amp; Paste Roster Report Here'!$A1051=CG$7,IF('Copy &amp; Paste Roster Report Here'!$M1051="RH",1,0),0)</f>
        <v>0</v>
      </c>
      <c r="CH1054" s="122">
        <f>IF('Copy &amp; Paste Roster Report Here'!$A1051=CH$7,IF('Copy &amp; Paste Roster Report Here'!$M1051="RH",1,0),0)</f>
        <v>0</v>
      </c>
      <c r="CI1054" s="122">
        <f>IF('Copy &amp; Paste Roster Report Here'!$A1051=CI$7,IF('Copy &amp; Paste Roster Report Here'!$M1051="RH",1,0),0)</f>
        <v>0</v>
      </c>
      <c r="CJ1054" s="122">
        <f>IF('Copy &amp; Paste Roster Report Here'!$A1051=CJ$7,IF('Copy &amp; Paste Roster Report Here'!$M1051="RH",1,0),0)</f>
        <v>0</v>
      </c>
      <c r="CK1054" s="122">
        <f>IF('Copy &amp; Paste Roster Report Here'!$A1051=CK$7,IF('Copy &amp; Paste Roster Report Here'!$M1051="RH",1,0),0)</f>
        <v>0</v>
      </c>
      <c r="CL1054" s="122">
        <f>IF('Copy &amp; Paste Roster Report Here'!$A1051=CL$7,IF('Copy &amp; Paste Roster Report Here'!$M1051="RH",1,0),0)</f>
        <v>0</v>
      </c>
      <c r="CM1054" s="122">
        <f>IF('Copy &amp; Paste Roster Report Here'!$A1051=CM$7,IF('Copy &amp; Paste Roster Report Here'!$M1051="RH",1,0),0)</f>
        <v>0</v>
      </c>
      <c r="CN1054" s="122">
        <f>IF('Copy &amp; Paste Roster Report Here'!$A1051=CN$7,IF('Copy &amp; Paste Roster Report Here'!$M1051="RH",1,0),0)</f>
        <v>0</v>
      </c>
      <c r="CO1054" s="122">
        <f>IF('Copy &amp; Paste Roster Report Here'!$A1051=CO$7,IF('Copy &amp; Paste Roster Report Here'!$M1051="RH",1,0),0)</f>
        <v>0</v>
      </c>
      <c r="CP1054" s="122">
        <f>IF('Copy &amp; Paste Roster Report Here'!$A1051=CP$7,IF('Copy &amp; Paste Roster Report Here'!$M1051="RH",1,0),0)</f>
        <v>0</v>
      </c>
      <c r="CQ1054" s="122">
        <f>IF('Copy &amp; Paste Roster Report Here'!$A1051=CQ$7,IF('Copy &amp; Paste Roster Report Here'!$M1051="RH",1,0),0)</f>
        <v>0</v>
      </c>
      <c r="CR1054" s="73">
        <f t="shared" si="254"/>
        <v>0</v>
      </c>
      <c r="CS1054" s="123">
        <f>IF('Copy &amp; Paste Roster Report Here'!$A1051=CS$7,IF('Copy &amp; Paste Roster Report Here'!$M1051="QT",1,0),0)</f>
        <v>0</v>
      </c>
      <c r="CT1054" s="123">
        <f>IF('Copy &amp; Paste Roster Report Here'!$A1051=CT$7,IF('Copy &amp; Paste Roster Report Here'!$M1051="QT",1,0),0)</f>
        <v>0</v>
      </c>
      <c r="CU1054" s="123">
        <f>IF('Copy &amp; Paste Roster Report Here'!$A1051=CU$7,IF('Copy &amp; Paste Roster Report Here'!$M1051="QT",1,0),0)</f>
        <v>0</v>
      </c>
      <c r="CV1054" s="123">
        <f>IF('Copy &amp; Paste Roster Report Here'!$A1051=CV$7,IF('Copy &amp; Paste Roster Report Here'!$M1051="QT",1,0),0)</f>
        <v>0</v>
      </c>
      <c r="CW1054" s="123">
        <f>IF('Copy &amp; Paste Roster Report Here'!$A1051=CW$7,IF('Copy &amp; Paste Roster Report Here'!$M1051="QT",1,0),0)</f>
        <v>0</v>
      </c>
      <c r="CX1054" s="123">
        <f>IF('Copy &amp; Paste Roster Report Here'!$A1051=CX$7,IF('Copy &amp; Paste Roster Report Here'!$M1051="QT",1,0),0)</f>
        <v>0</v>
      </c>
      <c r="CY1054" s="123">
        <f>IF('Copy &amp; Paste Roster Report Here'!$A1051=CY$7,IF('Copy &amp; Paste Roster Report Here'!$M1051="QT",1,0),0)</f>
        <v>0</v>
      </c>
      <c r="CZ1054" s="123">
        <f>IF('Copy &amp; Paste Roster Report Here'!$A1051=CZ$7,IF('Copy &amp; Paste Roster Report Here'!$M1051="QT",1,0),0)</f>
        <v>0</v>
      </c>
      <c r="DA1054" s="123">
        <f>IF('Copy &amp; Paste Roster Report Here'!$A1051=DA$7,IF('Copy &amp; Paste Roster Report Here'!$M1051="QT",1,0),0)</f>
        <v>0</v>
      </c>
      <c r="DB1054" s="123">
        <f>IF('Copy &amp; Paste Roster Report Here'!$A1051=DB$7,IF('Copy &amp; Paste Roster Report Here'!$M1051="QT",1,0),0)</f>
        <v>0</v>
      </c>
      <c r="DC1054" s="123">
        <f>IF('Copy &amp; Paste Roster Report Here'!$A1051=DC$7,IF('Copy &amp; Paste Roster Report Here'!$M1051="QT",1,0),0)</f>
        <v>0</v>
      </c>
      <c r="DD1054" s="73">
        <f t="shared" si="255"/>
        <v>0</v>
      </c>
      <c r="DE1054" s="124">
        <f>IF('Copy &amp; Paste Roster Report Here'!$A1051=DE$7,IF('Copy &amp; Paste Roster Report Here'!$M1051="xxxxxxxxxxx",1,0),0)</f>
        <v>0</v>
      </c>
      <c r="DF1054" s="124">
        <f>IF('Copy &amp; Paste Roster Report Here'!$A1051=DF$7,IF('Copy &amp; Paste Roster Report Here'!$M1051="xxxxxxxxxxx",1,0),0)</f>
        <v>0</v>
      </c>
      <c r="DG1054" s="124">
        <f>IF('Copy &amp; Paste Roster Report Here'!$A1051=DG$7,IF('Copy &amp; Paste Roster Report Here'!$M1051="xxxxxxxxxxx",1,0),0)</f>
        <v>0</v>
      </c>
      <c r="DH1054" s="124">
        <f>IF('Copy &amp; Paste Roster Report Here'!$A1051=DH$7,IF('Copy &amp; Paste Roster Report Here'!$M1051="xxxxxxxxxxx",1,0),0)</f>
        <v>0</v>
      </c>
      <c r="DI1054" s="124">
        <f>IF('Copy &amp; Paste Roster Report Here'!$A1051=DI$7,IF('Copy &amp; Paste Roster Report Here'!$M1051="xxxxxxxxxxx",1,0),0)</f>
        <v>0</v>
      </c>
      <c r="DJ1054" s="124">
        <f>IF('Copy &amp; Paste Roster Report Here'!$A1051=DJ$7,IF('Copy &amp; Paste Roster Report Here'!$M1051="xxxxxxxxxxx",1,0),0)</f>
        <v>0</v>
      </c>
      <c r="DK1054" s="124">
        <f>IF('Copy &amp; Paste Roster Report Here'!$A1051=DK$7,IF('Copy &amp; Paste Roster Report Here'!$M1051="xxxxxxxxxxx",1,0),0)</f>
        <v>0</v>
      </c>
      <c r="DL1054" s="124">
        <f>IF('Copy &amp; Paste Roster Report Here'!$A1051=DL$7,IF('Copy &amp; Paste Roster Report Here'!$M1051="xxxxxxxxxxx",1,0),0)</f>
        <v>0</v>
      </c>
      <c r="DM1054" s="124">
        <f>IF('Copy &amp; Paste Roster Report Here'!$A1051=DM$7,IF('Copy &amp; Paste Roster Report Here'!$M1051="xxxxxxxxxxx",1,0),0)</f>
        <v>0</v>
      </c>
      <c r="DN1054" s="124">
        <f>IF('Copy &amp; Paste Roster Report Here'!$A1051=DN$7,IF('Copy &amp; Paste Roster Report Here'!$M1051="xxxxxxxxxxx",1,0),0)</f>
        <v>0</v>
      </c>
      <c r="DO1054" s="124">
        <f>IF('Copy &amp; Paste Roster Report Here'!$A1051=DO$7,IF('Copy &amp; Paste Roster Report Here'!$M1051="xxxxxxxxxxx",1,0),0)</f>
        <v>0</v>
      </c>
      <c r="DP1054" s="125">
        <f t="shared" si="256"/>
        <v>0</v>
      </c>
      <c r="DQ1054" s="126">
        <f t="shared" si="257"/>
        <v>0</v>
      </c>
    </row>
    <row r="1055" spans="1:121" x14ac:dyDescent="0.25">
      <c r="A1055" s="111">
        <f t="shared" si="243"/>
        <v>0</v>
      </c>
      <c r="B1055" s="111">
        <f t="shared" si="244"/>
        <v>0</v>
      </c>
      <c r="C1055" s="112">
        <f>+('Copy &amp; Paste Roster Report Here'!$P1052-'Copy &amp; Paste Roster Report Here'!$O1052)/30</f>
        <v>0</v>
      </c>
      <c r="D1055" s="112">
        <f>+('Copy &amp; Paste Roster Report Here'!$P1052-'Copy &amp; Paste Roster Report Here'!$O1052)</f>
        <v>0</v>
      </c>
      <c r="E1055" s="111">
        <f>'Copy &amp; Paste Roster Report Here'!N1052</f>
        <v>0</v>
      </c>
      <c r="F1055" s="111" t="str">
        <f t="shared" si="245"/>
        <v>N</v>
      </c>
      <c r="G1055" s="111">
        <f>'Copy &amp; Paste Roster Report Here'!R1052</f>
        <v>0</v>
      </c>
      <c r="H1055" s="113">
        <f t="shared" si="246"/>
        <v>0</v>
      </c>
      <c r="I1055" s="112">
        <f>IF(F1055="N",$F$5-'Copy &amp; Paste Roster Report Here'!O1052,+'Copy &amp; Paste Roster Report Here'!Q1052-'Copy &amp; Paste Roster Report Here'!O1052)</f>
        <v>0</v>
      </c>
      <c r="J1055" s="114">
        <f t="shared" si="247"/>
        <v>0</v>
      </c>
      <c r="K1055" s="114">
        <f t="shared" si="248"/>
        <v>0</v>
      </c>
      <c r="L1055" s="115">
        <f>'Copy &amp; Paste Roster Report Here'!F1052</f>
        <v>0</v>
      </c>
      <c r="M1055" s="116">
        <f t="shared" si="249"/>
        <v>0</v>
      </c>
      <c r="N1055" s="117">
        <f>IF('Copy &amp; Paste Roster Report Here'!$A1052='Analytical Tests'!N$7,IF($F1055="Y",+$H1055*N$6,0),0)</f>
        <v>0</v>
      </c>
      <c r="O1055" s="117">
        <f>IF('Copy &amp; Paste Roster Report Here'!$A1052='Analytical Tests'!O$7,IF($F1055="Y",+$H1055*O$6,0),0)</f>
        <v>0</v>
      </c>
      <c r="P1055" s="117">
        <f>IF('Copy &amp; Paste Roster Report Here'!$A1052='Analytical Tests'!P$7,IF($F1055="Y",+$H1055*P$6,0),0)</f>
        <v>0</v>
      </c>
      <c r="Q1055" s="117">
        <f>IF('Copy &amp; Paste Roster Report Here'!$A1052='Analytical Tests'!Q$7,IF($F1055="Y",+$H1055*Q$6,0),0)</f>
        <v>0</v>
      </c>
      <c r="R1055" s="117">
        <f>IF('Copy &amp; Paste Roster Report Here'!$A1052='Analytical Tests'!R$7,IF($F1055="Y",+$H1055*R$6,0),0)</f>
        <v>0</v>
      </c>
      <c r="S1055" s="117">
        <f>IF('Copy &amp; Paste Roster Report Here'!$A1052='Analytical Tests'!S$7,IF($F1055="Y",+$H1055*S$6,0),0)</f>
        <v>0</v>
      </c>
      <c r="T1055" s="117">
        <f>IF('Copy &amp; Paste Roster Report Here'!$A1052='Analytical Tests'!T$7,IF($F1055="Y",+$H1055*T$6,0),0)</f>
        <v>0</v>
      </c>
      <c r="U1055" s="117">
        <f>IF('Copy &amp; Paste Roster Report Here'!$A1052='Analytical Tests'!U$7,IF($F1055="Y",+$H1055*U$6,0),0)</f>
        <v>0</v>
      </c>
      <c r="V1055" s="117">
        <f>IF('Copy &amp; Paste Roster Report Here'!$A1052='Analytical Tests'!V$7,IF($F1055="Y",+$H1055*V$6,0),0)</f>
        <v>0</v>
      </c>
      <c r="W1055" s="117">
        <f>IF('Copy &amp; Paste Roster Report Here'!$A1052='Analytical Tests'!W$7,IF($F1055="Y",+$H1055*W$6,0),0)</f>
        <v>0</v>
      </c>
      <c r="X1055" s="117">
        <f>IF('Copy &amp; Paste Roster Report Here'!$A1052='Analytical Tests'!X$7,IF($F1055="Y",+$H1055*X$6,0),0)</f>
        <v>0</v>
      </c>
      <c r="Y1055" s="117" t="b">
        <f>IF('Copy &amp; Paste Roster Report Here'!$A1052='Analytical Tests'!Y$7,IF($F1055="N",IF($J1055&gt;=$C1055,Y$6,+($I1055/$D1055)*Y$6),0))</f>
        <v>0</v>
      </c>
      <c r="Z1055" s="117" t="b">
        <f>IF('Copy &amp; Paste Roster Report Here'!$A1052='Analytical Tests'!Z$7,IF($F1055="N",IF($J1055&gt;=$C1055,Z$6,+($I1055/$D1055)*Z$6),0))</f>
        <v>0</v>
      </c>
      <c r="AA1055" s="117" t="b">
        <f>IF('Copy &amp; Paste Roster Report Here'!$A1052='Analytical Tests'!AA$7,IF($F1055="N",IF($J1055&gt;=$C1055,AA$6,+($I1055/$D1055)*AA$6),0))</f>
        <v>0</v>
      </c>
      <c r="AB1055" s="117" t="b">
        <f>IF('Copy &amp; Paste Roster Report Here'!$A1052='Analytical Tests'!AB$7,IF($F1055="N",IF($J1055&gt;=$C1055,AB$6,+($I1055/$D1055)*AB$6),0))</f>
        <v>0</v>
      </c>
      <c r="AC1055" s="117" t="b">
        <f>IF('Copy &amp; Paste Roster Report Here'!$A1052='Analytical Tests'!AC$7,IF($F1055="N",IF($J1055&gt;=$C1055,AC$6,+($I1055/$D1055)*AC$6),0))</f>
        <v>0</v>
      </c>
      <c r="AD1055" s="117" t="b">
        <f>IF('Copy &amp; Paste Roster Report Here'!$A1052='Analytical Tests'!AD$7,IF($F1055="N",IF($J1055&gt;=$C1055,AD$6,+($I1055/$D1055)*AD$6),0))</f>
        <v>0</v>
      </c>
      <c r="AE1055" s="117" t="b">
        <f>IF('Copy &amp; Paste Roster Report Here'!$A1052='Analytical Tests'!AE$7,IF($F1055="N",IF($J1055&gt;=$C1055,AE$6,+($I1055/$D1055)*AE$6),0))</f>
        <v>0</v>
      </c>
      <c r="AF1055" s="117" t="b">
        <f>IF('Copy &amp; Paste Roster Report Here'!$A1052='Analytical Tests'!AF$7,IF($F1055="N",IF($J1055&gt;=$C1055,AF$6,+($I1055/$D1055)*AF$6),0))</f>
        <v>0</v>
      </c>
      <c r="AG1055" s="117" t="b">
        <f>IF('Copy &amp; Paste Roster Report Here'!$A1052='Analytical Tests'!AG$7,IF($F1055="N",IF($J1055&gt;=$C1055,AG$6,+($I1055/$D1055)*AG$6),0))</f>
        <v>0</v>
      </c>
      <c r="AH1055" s="117" t="b">
        <f>IF('Copy &amp; Paste Roster Report Here'!$A1052='Analytical Tests'!AH$7,IF($F1055="N",IF($J1055&gt;=$C1055,AH$6,+($I1055/$D1055)*AH$6),0))</f>
        <v>0</v>
      </c>
      <c r="AI1055" s="117" t="b">
        <f>IF('Copy &amp; Paste Roster Report Here'!$A1052='Analytical Tests'!AI$7,IF($F1055="N",IF($J1055&gt;=$C1055,AI$6,+($I1055/$D1055)*AI$6),0))</f>
        <v>0</v>
      </c>
      <c r="AJ1055" s="79"/>
      <c r="AK1055" s="118">
        <f>IF('Copy &amp; Paste Roster Report Here'!$A1052=AK$7,IF('Copy &amp; Paste Roster Report Here'!$M1052="FT",1,0),0)</f>
        <v>0</v>
      </c>
      <c r="AL1055" s="118">
        <f>IF('Copy &amp; Paste Roster Report Here'!$A1052=AL$7,IF('Copy &amp; Paste Roster Report Here'!$M1052="FT",1,0),0)</f>
        <v>0</v>
      </c>
      <c r="AM1055" s="118">
        <f>IF('Copy &amp; Paste Roster Report Here'!$A1052=AM$7,IF('Copy &amp; Paste Roster Report Here'!$M1052="FT",1,0),0)</f>
        <v>0</v>
      </c>
      <c r="AN1055" s="118">
        <f>IF('Copy &amp; Paste Roster Report Here'!$A1052=AN$7,IF('Copy &amp; Paste Roster Report Here'!$M1052="FT",1,0),0)</f>
        <v>0</v>
      </c>
      <c r="AO1055" s="118">
        <f>IF('Copy &amp; Paste Roster Report Here'!$A1052=AO$7,IF('Copy &amp; Paste Roster Report Here'!$M1052="FT",1,0),0)</f>
        <v>0</v>
      </c>
      <c r="AP1055" s="118">
        <f>IF('Copy &amp; Paste Roster Report Here'!$A1052=AP$7,IF('Copy &amp; Paste Roster Report Here'!$M1052="FT",1,0),0)</f>
        <v>0</v>
      </c>
      <c r="AQ1055" s="118">
        <f>IF('Copy &amp; Paste Roster Report Here'!$A1052=AQ$7,IF('Copy &amp; Paste Roster Report Here'!$M1052="FT",1,0),0)</f>
        <v>0</v>
      </c>
      <c r="AR1055" s="118">
        <f>IF('Copy &amp; Paste Roster Report Here'!$A1052=AR$7,IF('Copy &amp; Paste Roster Report Here'!$M1052="FT",1,0),0)</f>
        <v>0</v>
      </c>
      <c r="AS1055" s="118">
        <f>IF('Copy &amp; Paste Roster Report Here'!$A1052=AS$7,IF('Copy &amp; Paste Roster Report Here'!$M1052="FT",1,0),0)</f>
        <v>0</v>
      </c>
      <c r="AT1055" s="118">
        <f>IF('Copy &amp; Paste Roster Report Here'!$A1052=AT$7,IF('Copy &amp; Paste Roster Report Here'!$M1052="FT",1,0),0)</f>
        <v>0</v>
      </c>
      <c r="AU1055" s="118">
        <f>IF('Copy &amp; Paste Roster Report Here'!$A1052=AU$7,IF('Copy &amp; Paste Roster Report Here'!$M1052="FT",1,0),0)</f>
        <v>0</v>
      </c>
      <c r="AV1055" s="73">
        <f t="shared" si="250"/>
        <v>0</v>
      </c>
      <c r="AW1055" s="119">
        <f>IF('Copy &amp; Paste Roster Report Here'!$A1052=AW$7,IF('Copy &amp; Paste Roster Report Here'!$M1052="HT",1,0),0)</f>
        <v>0</v>
      </c>
      <c r="AX1055" s="119">
        <f>IF('Copy &amp; Paste Roster Report Here'!$A1052=AX$7,IF('Copy &amp; Paste Roster Report Here'!$M1052="HT",1,0),0)</f>
        <v>0</v>
      </c>
      <c r="AY1055" s="119">
        <f>IF('Copy &amp; Paste Roster Report Here'!$A1052=AY$7,IF('Copy &amp; Paste Roster Report Here'!$M1052="HT",1,0),0)</f>
        <v>0</v>
      </c>
      <c r="AZ1055" s="119">
        <f>IF('Copy &amp; Paste Roster Report Here'!$A1052=AZ$7,IF('Copy &amp; Paste Roster Report Here'!$M1052="HT",1,0),0)</f>
        <v>0</v>
      </c>
      <c r="BA1055" s="119">
        <f>IF('Copy &amp; Paste Roster Report Here'!$A1052=BA$7,IF('Copy &amp; Paste Roster Report Here'!$M1052="HT",1,0),0)</f>
        <v>0</v>
      </c>
      <c r="BB1055" s="119">
        <f>IF('Copy &amp; Paste Roster Report Here'!$A1052=BB$7,IF('Copy &amp; Paste Roster Report Here'!$M1052="HT",1,0),0)</f>
        <v>0</v>
      </c>
      <c r="BC1055" s="119">
        <f>IF('Copy &amp; Paste Roster Report Here'!$A1052=BC$7,IF('Copy &amp; Paste Roster Report Here'!$M1052="HT",1,0),0)</f>
        <v>0</v>
      </c>
      <c r="BD1055" s="119">
        <f>IF('Copy &amp; Paste Roster Report Here'!$A1052=BD$7,IF('Copy &amp; Paste Roster Report Here'!$M1052="HT",1,0),0)</f>
        <v>0</v>
      </c>
      <c r="BE1055" s="119">
        <f>IF('Copy &amp; Paste Roster Report Here'!$A1052=BE$7,IF('Copy &amp; Paste Roster Report Here'!$M1052="HT",1,0),0)</f>
        <v>0</v>
      </c>
      <c r="BF1055" s="119">
        <f>IF('Copy &amp; Paste Roster Report Here'!$A1052=BF$7,IF('Copy &amp; Paste Roster Report Here'!$M1052="HT",1,0),0)</f>
        <v>0</v>
      </c>
      <c r="BG1055" s="119">
        <f>IF('Copy &amp; Paste Roster Report Here'!$A1052=BG$7,IF('Copy &amp; Paste Roster Report Here'!$M1052="HT",1,0),0)</f>
        <v>0</v>
      </c>
      <c r="BH1055" s="73">
        <f t="shared" si="251"/>
        <v>0</v>
      </c>
      <c r="BI1055" s="120">
        <f>IF('Copy &amp; Paste Roster Report Here'!$A1052=BI$7,IF('Copy &amp; Paste Roster Report Here'!$M1052="MT",1,0),0)</f>
        <v>0</v>
      </c>
      <c r="BJ1055" s="120">
        <f>IF('Copy &amp; Paste Roster Report Here'!$A1052=BJ$7,IF('Copy &amp; Paste Roster Report Here'!$M1052="MT",1,0),0)</f>
        <v>0</v>
      </c>
      <c r="BK1055" s="120">
        <f>IF('Copy &amp; Paste Roster Report Here'!$A1052=BK$7,IF('Copy &amp; Paste Roster Report Here'!$M1052="MT",1,0),0)</f>
        <v>0</v>
      </c>
      <c r="BL1055" s="120">
        <f>IF('Copy &amp; Paste Roster Report Here'!$A1052=BL$7,IF('Copy &amp; Paste Roster Report Here'!$M1052="MT",1,0),0)</f>
        <v>0</v>
      </c>
      <c r="BM1055" s="120">
        <f>IF('Copy &amp; Paste Roster Report Here'!$A1052=BM$7,IF('Copy &amp; Paste Roster Report Here'!$M1052="MT",1,0),0)</f>
        <v>0</v>
      </c>
      <c r="BN1055" s="120">
        <f>IF('Copy &amp; Paste Roster Report Here'!$A1052=BN$7,IF('Copy &amp; Paste Roster Report Here'!$M1052="MT",1,0),0)</f>
        <v>0</v>
      </c>
      <c r="BO1055" s="120">
        <f>IF('Copy &amp; Paste Roster Report Here'!$A1052=BO$7,IF('Copy &amp; Paste Roster Report Here'!$M1052="MT",1,0),0)</f>
        <v>0</v>
      </c>
      <c r="BP1055" s="120">
        <f>IF('Copy &amp; Paste Roster Report Here'!$A1052=BP$7,IF('Copy &amp; Paste Roster Report Here'!$M1052="MT",1,0),0)</f>
        <v>0</v>
      </c>
      <c r="BQ1055" s="120">
        <f>IF('Copy &amp; Paste Roster Report Here'!$A1052=BQ$7,IF('Copy &amp; Paste Roster Report Here'!$M1052="MT",1,0),0)</f>
        <v>0</v>
      </c>
      <c r="BR1055" s="120">
        <f>IF('Copy &amp; Paste Roster Report Here'!$A1052=BR$7,IF('Copy &amp; Paste Roster Report Here'!$M1052="MT",1,0),0)</f>
        <v>0</v>
      </c>
      <c r="BS1055" s="120">
        <f>IF('Copy &amp; Paste Roster Report Here'!$A1052=BS$7,IF('Copy &amp; Paste Roster Report Here'!$M1052="MT",1,0),0)</f>
        <v>0</v>
      </c>
      <c r="BT1055" s="73">
        <f t="shared" si="252"/>
        <v>0</v>
      </c>
      <c r="BU1055" s="121">
        <f>IF('Copy &amp; Paste Roster Report Here'!$A1052=BU$7,IF('Copy &amp; Paste Roster Report Here'!$M1052="fy",1,0),0)</f>
        <v>0</v>
      </c>
      <c r="BV1055" s="121">
        <f>IF('Copy &amp; Paste Roster Report Here'!$A1052=BV$7,IF('Copy &amp; Paste Roster Report Here'!$M1052="fy",1,0),0)</f>
        <v>0</v>
      </c>
      <c r="BW1055" s="121">
        <f>IF('Copy &amp; Paste Roster Report Here'!$A1052=BW$7,IF('Copy &amp; Paste Roster Report Here'!$M1052="fy",1,0),0)</f>
        <v>0</v>
      </c>
      <c r="BX1055" s="121">
        <f>IF('Copy &amp; Paste Roster Report Here'!$A1052=BX$7,IF('Copy &amp; Paste Roster Report Here'!$M1052="fy",1,0),0)</f>
        <v>0</v>
      </c>
      <c r="BY1055" s="121">
        <f>IF('Copy &amp; Paste Roster Report Here'!$A1052=BY$7,IF('Copy &amp; Paste Roster Report Here'!$M1052="fy",1,0),0)</f>
        <v>0</v>
      </c>
      <c r="BZ1055" s="121">
        <f>IF('Copy &amp; Paste Roster Report Here'!$A1052=BZ$7,IF('Copy &amp; Paste Roster Report Here'!$M1052="fy",1,0),0)</f>
        <v>0</v>
      </c>
      <c r="CA1055" s="121">
        <f>IF('Copy &amp; Paste Roster Report Here'!$A1052=CA$7,IF('Copy &amp; Paste Roster Report Here'!$M1052="fy",1,0),0)</f>
        <v>0</v>
      </c>
      <c r="CB1055" s="121">
        <f>IF('Copy &amp; Paste Roster Report Here'!$A1052=CB$7,IF('Copy &amp; Paste Roster Report Here'!$M1052="fy",1,0),0)</f>
        <v>0</v>
      </c>
      <c r="CC1055" s="121">
        <f>IF('Copy &amp; Paste Roster Report Here'!$A1052=CC$7,IF('Copy &amp; Paste Roster Report Here'!$M1052="fy",1,0),0)</f>
        <v>0</v>
      </c>
      <c r="CD1055" s="121">
        <f>IF('Copy &amp; Paste Roster Report Here'!$A1052=CD$7,IF('Copy &amp; Paste Roster Report Here'!$M1052="fy",1,0),0)</f>
        <v>0</v>
      </c>
      <c r="CE1055" s="121">
        <f>IF('Copy &amp; Paste Roster Report Here'!$A1052=CE$7,IF('Copy &amp; Paste Roster Report Here'!$M1052="fy",1,0),0)</f>
        <v>0</v>
      </c>
      <c r="CF1055" s="73">
        <f t="shared" si="253"/>
        <v>0</v>
      </c>
      <c r="CG1055" s="122">
        <f>IF('Copy &amp; Paste Roster Report Here'!$A1052=CG$7,IF('Copy &amp; Paste Roster Report Here'!$M1052="RH",1,0),0)</f>
        <v>0</v>
      </c>
      <c r="CH1055" s="122">
        <f>IF('Copy &amp; Paste Roster Report Here'!$A1052=CH$7,IF('Copy &amp; Paste Roster Report Here'!$M1052="RH",1,0),0)</f>
        <v>0</v>
      </c>
      <c r="CI1055" s="122">
        <f>IF('Copy &amp; Paste Roster Report Here'!$A1052=CI$7,IF('Copy &amp; Paste Roster Report Here'!$M1052="RH",1,0),0)</f>
        <v>0</v>
      </c>
      <c r="CJ1055" s="122">
        <f>IF('Copy &amp; Paste Roster Report Here'!$A1052=CJ$7,IF('Copy &amp; Paste Roster Report Here'!$M1052="RH",1,0),0)</f>
        <v>0</v>
      </c>
      <c r="CK1055" s="122">
        <f>IF('Copy &amp; Paste Roster Report Here'!$A1052=CK$7,IF('Copy &amp; Paste Roster Report Here'!$M1052="RH",1,0),0)</f>
        <v>0</v>
      </c>
      <c r="CL1055" s="122">
        <f>IF('Copy &amp; Paste Roster Report Here'!$A1052=CL$7,IF('Copy &amp; Paste Roster Report Here'!$M1052="RH",1,0),0)</f>
        <v>0</v>
      </c>
      <c r="CM1055" s="122">
        <f>IF('Copy &amp; Paste Roster Report Here'!$A1052=CM$7,IF('Copy &amp; Paste Roster Report Here'!$M1052="RH",1,0),0)</f>
        <v>0</v>
      </c>
      <c r="CN1055" s="122">
        <f>IF('Copy &amp; Paste Roster Report Here'!$A1052=CN$7,IF('Copy &amp; Paste Roster Report Here'!$M1052="RH",1,0),0)</f>
        <v>0</v>
      </c>
      <c r="CO1055" s="122">
        <f>IF('Copy &amp; Paste Roster Report Here'!$A1052=CO$7,IF('Copy &amp; Paste Roster Report Here'!$M1052="RH",1,0),0)</f>
        <v>0</v>
      </c>
      <c r="CP1055" s="122">
        <f>IF('Copy &amp; Paste Roster Report Here'!$A1052=CP$7,IF('Copy &amp; Paste Roster Report Here'!$M1052="RH",1,0),0)</f>
        <v>0</v>
      </c>
      <c r="CQ1055" s="122">
        <f>IF('Copy &amp; Paste Roster Report Here'!$A1052=CQ$7,IF('Copy &amp; Paste Roster Report Here'!$M1052="RH",1,0),0)</f>
        <v>0</v>
      </c>
      <c r="CR1055" s="73">
        <f t="shared" si="254"/>
        <v>0</v>
      </c>
      <c r="CS1055" s="123">
        <f>IF('Copy &amp; Paste Roster Report Here'!$A1052=CS$7,IF('Copy &amp; Paste Roster Report Here'!$M1052="QT",1,0),0)</f>
        <v>0</v>
      </c>
      <c r="CT1055" s="123">
        <f>IF('Copy &amp; Paste Roster Report Here'!$A1052=CT$7,IF('Copy &amp; Paste Roster Report Here'!$M1052="QT",1,0),0)</f>
        <v>0</v>
      </c>
      <c r="CU1055" s="123">
        <f>IF('Copy &amp; Paste Roster Report Here'!$A1052=CU$7,IF('Copy &amp; Paste Roster Report Here'!$M1052="QT",1,0),0)</f>
        <v>0</v>
      </c>
      <c r="CV1055" s="123">
        <f>IF('Copy &amp; Paste Roster Report Here'!$A1052=CV$7,IF('Copy &amp; Paste Roster Report Here'!$M1052="QT",1,0),0)</f>
        <v>0</v>
      </c>
      <c r="CW1055" s="123">
        <f>IF('Copy &amp; Paste Roster Report Here'!$A1052=CW$7,IF('Copy &amp; Paste Roster Report Here'!$M1052="QT",1,0),0)</f>
        <v>0</v>
      </c>
      <c r="CX1055" s="123">
        <f>IF('Copy &amp; Paste Roster Report Here'!$A1052=CX$7,IF('Copy &amp; Paste Roster Report Here'!$M1052="QT",1,0),0)</f>
        <v>0</v>
      </c>
      <c r="CY1055" s="123">
        <f>IF('Copy &amp; Paste Roster Report Here'!$A1052=CY$7,IF('Copy &amp; Paste Roster Report Here'!$M1052="QT",1,0),0)</f>
        <v>0</v>
      </c>
      <c r="CZ1055" s="123">
        <f>IF('Copy &amp; Paste Roster Report Here'!$A1052=CZ$7,IF('Copy &amp; Paste Roster Report Here'!$M1052="QT",1,0),0)</f>
        <v>0</v>
      </c>
      <c r="DA1055" s="123">
        <f>IF('Copy &amp; Paste Roster Report Here'!$A1052=DA$7,IF('Copy &amp; Paste Roster Report Here'!$M1052="QT",1,0),0)</f>
        <v>0</v>
      </c>
      <c r="DB1055" s="123">
        <f>IF('Copy &amp; Paste Roster Report Here'!$A1052=DB$7,IF('Copy &amp; Paste Roster Report Here'!$M1052="QT",1,0),0)</f>
        <v>0</v>
      </c>
      <c r="DC1055" s="123">
        <f>IF('Copy &amp; Paste Roster Report Here'!$A1052=DC$7,IF('Copy &amp; Paste Roster Report Here'!$M1052="QT",1,0),0)</f>
        <v>0</v>
      </c>
      <c r="DD1055" s="73">
        <f t="shared" si="255"/>
        <v>0</v>
      </c>
      <c r="DE1055" s="124">
        <f>IF('Copy &amp; Paste Roster Report Here'!$A1052=DE$7,IF('Copy &amp; Paste Roster Report Here'!$M1052="xxxxxxxxxxx",1,0),0)</f>
        <v>0</v>
      </c>
      <c r="DF1055" s="124">
        <f>IF('Copy &amp; Paste Roster Report Here'!$A1052=DF$7,IF('Copy &amp; Paste Roster Report Here'!$M1052="xxxxxxxxxxx",1,0),0)</f>
        <v>0</v>
      </c>
      <c r="DG1055" s="124">
        <f>IF('Copy &amp; Paste Roster Report Here'!$A1052=DG$7,IF('Copy &amp; Paste Roster Report Here'!$M1052="xxxxxxxxxxx",1,0),0)</f>
        <v>0</v>
      </c>
      <c r="DH1055" s="124">
        <f>IF('Copy &amp; Paste Roster Report Here'!$A1052=DH$7,IF('Copy &amp; Paste Roster Report Here'!$M1052="xxxxxxxxxxx",1,0),0)</f>
        <v>0</v>
      </c>
      <c r="DI1055" s="124">
        <f>IF('Copy &amp; Paste Roster Report Here'!$A1052=DI$7,IF('Copy &amp; Paste Roster Report Here'!$M1052="xxxxxxxxxxx",1,0),0)</f>
        <v>0</v>
      </c>
      <c r="DJ1055" s="124">
        <f>IF('Copy &amp; Paste Roster Report Here'!$A1052=DJ$7,IF('Copy &amp; Paste Roster Report Here'!$M1052="xxxxxxxxxxx",1,0),0)</f>
        <v>0</v>
      </c>
      <c r="DK1055" s="124">
        <f>IF('Copy &amp; Paste Roster Report Here'!$A1052=DK$7,IF('Copy &amp; Paste Roster Report Here'!$M1052="xxxxxxxxxxx",1,0),0)</f>
        <v>0</v>
      </c>
      <c r="DL1055" s="124">
        <f>IF('Copy &amp; Paste Roster Report Here'!$A1052=DL$7,IF('Copy &amp; Paste Roster Report Here'!$M1052="xxxxxxxxxxx",1,0),0)</f>
        <v>0</v>
      </c>
      <c r="DM1055" s="124">
        <f>IF('Copy &amp; Paste Roster Report Here'!$A1052=DM$7,IF('Copy &amp; Paste Roster Report Here'!$M1052="xxxxxxxxxxx",1,0),0)</f>
        <v>0</v>
      </c>
      <c r="DN1055" s="124">
        <f>IF('Copy &amp; Paste Roster Report Here'!$A1052=DN$7,IF('Copy &amp; Paste Roster Report Here'!$M1052="xxxxxxxxxxx",1,0),0)</f>
        <v>0</v>
      </c>
      <c r="DO1055" s="124">
        <f>IF('Copy &amp; Paste Roster Report Here'!$A1052=DO$7,IF('Copy &amp; Paste Roster Report Here'!$M1052="xxxxxxxxxxx",1,0),0)</f>
        <v>0</v>
      </c>
      <c r="DP1055" s="125">
        <f t="shared" si="256"/>
        <v>0</v>
      </c>
      <c r="DQ1055" s="126">
        <f t="shared" si="257"/>
        <v>0</v>
      </c>
    </row>
    <row r="1056" spans="1:121" x14ac:dyDescent="0.25">
      <c r="A1056" s="111">
        <f t="shared" si="243"/>
        <v>0</v>
      </c>
      <c r="B1056" s="111">
        <f t="shared" si="244"/>
        <v>0</v>
      </c>
      <c r="C1056" s="112">
        <f>+('Copy &amp; Paste Roster Report Here'!$P1053-'Copy &amp; Paste Roster Report Here'!$O1053)/30</f>
        <v>0</v>
      </c>
      <c r="D1056" s="112">
        <f>+('Copy &amp; Paste Roster Report Here'!$P1053-'Copy &amp; Paste Roster Report Here'!$O1053)</f>
        <v>0</v>
      </c>
      <c r="E1056" s="111">
        <f>'Copy &amp; Paste Roster Report Here'!N1053</f>
        <v>0</v>
      </c>
      <c r="F1056" s="111" t="str">
        <f t="shared" si="245"/>
        <v>N</v>
      </c>
      <c r="G1056" s="111">
        <f>'Copy &amp; Paste Roster Report Here'!R1053</f>
        <v>0</v>
      </c>
      <c r="H1056" s="113">
        <f t="shared" si="246"/>
        <v>0</v>
      </c>
      <c r="I1056" s="112">
        <f>IF(F1056="N",$F$5-'Copy &amp; Paste Roster Report Here'!O1053,+'Copy &amp; Paste Roster Report Here'!Q1053-'Copy &amp; Paste Roster Report Here'!O1053)</f>
        <v>0</v>
      </c>
      <c r="J1056" s="114">
        <f t="shared" si="247"/>
        <v>0</v>
      </c>
      <c r="K1056" s="114">
        <f t="shared" si="248"/>
        <v>0</v>
      </c>
      <c r="L1056" s="115">
        <f>'Copy &amp; Paste Roster Report Here'!F1053</f>
        <v>0</v>
      </c>
      <c r="M1056" s="116">
        <f t="shared" si="249"/>
        <v>0</v>
      </c>
      <c r="N1056" s="117">
        <f>IF('Copy &amp; Paste Roster Report Here'!$A1053='Analytical Tests'!N$7,IF($F1056="Y",+$H1056*N$6,0),0)</f>
        <v>0</v>
      </c>
      <c r="O1056" s="117">
        <f>IF('Copy &amp; Paste Roster Report Here'!$A1053='Analytical Tests'!O$7,IF($F1056="Y",+$H1056*O$6,0),0)</f>
        <v>0</v>
      </c>
      <c r="P1056" s="117">
        <f>IF('Copy &amp; Paste Roster Report Here'!$A1053='Analytical Tests'!P$7,IF($F1056="Y",+$H1056*P$6,0),0)</f>
        <v>0</v>
      </c>
      <c r="Q1056" s="117">
        <f>IF('Copy &amp; Paste Roster Report Here'!$A1053='Analytical Tests'!Q$7,IF($F1056="Y",+$H1056*Q$6,0),0)</f>
        <v>0</v>
      </c>
      <c r="R1056" s="117">
        <f>IF('Copy &amp; Paste Roster Report Here'!$A1053='Analytical Tests'!R$7,IF($F1056="Y",+$H1056*R$6,0),0)</f>
        <v>0</v>
      </c>
      <c r="S1056" s="117">
        <f>IF('Copy &amp; Paste Roster Report Here'!$A1053='Analytical Tests'!S$7,IF($F1056="Y",+$H1056*S$6,0),0)</f>
        <v>0</v>
      </c>
      <c r="T1056" s="117">
        <f>IF('Copy &amp; Paste Roster Report Here'!$A1053='Analytical Tests'!T$7,IF($F1056="Y",+$H1056*T$6,0),0)</f>
        <v>0</v>
      </c>
      <c r="U1056" s="117">
        <f>IF('Copy &amp; Paste Roster Report Here'!$A1053='Analytical Tests'!U$7,IF($F1056="Y",+$H1056*U$6,0),0)</f>
        <v>0</v>
      </c>
      <c r="V1056" s="117">
        <f>IF('Copy &amp; Paste Roster Report Here'!$A1053='Analytical Tests'!V$7,IF($F1056="Y",+$H1056*V$6,0),0)</f>
        <v>0</v>
      </c>
      <c r="W1056" s="117">
        <f>IF('Copy &amp; Paste Roster Report Here'!$A1053='Analytical Tests'!W$7,IF($F1056="Y",+$H1056*W$6,0),0)</f>
        <v>0</v>
      </c>
      <c r="X1056" s="117">
        <f>IF('Copy &amp; Paste Roster Report Here'!$A1053='Analytical Tests'!X$7,IF($F1056="Y",+$H1056*X$6,0),0)</f>
        <v>0</v>
      </c>
      <c r="Y1056" s="117" t="b">
        <f>IF('Copy &amp; Paste Roster Report Here'!$A1053='Analytical Tests'!Y$7,IF($F1056="N",IF($J1056&gt;=$C1056,Y$6,+($I1056/$D1056)*Y$6),0))</f>
        <v>0</v>
      </c>
      <c r="Z1056" s="117" t="b">
        <f>IF('Copy &amp; Paste Roster Report Here'!$A1053='Analytical Tests'!Z$7,IF($F1056="N",IF($J1056&gt;=$C1056,Z$6,+($I1056/$D1056)*Z$6),0))</f>
        <v>0</v>
      </c>
      <c r="AA1056" s="117" t="b">
        <f>IF('Copy &amp; Paste Roster Report Here'!$A1053='Analytical Tests'!AA$7,IF($F1056="N",IF($J1056&gt;=$C1056,AA$6,+($I1056/$D1056)*AA$6),0))</f>
        <v>0</v>
      </c>
      <c r="AB1056" s="117" t="b">
        <f>IF('Copy &amp; Paste Roster Report Here'!$A1053='Analytical Tests'!AB$7,IF($F1056="N",IF($J1056&gt;=$C1056,AB$6,+($I1056/$D1056)*AB$6),0))</f>
        <v>0</v>
      </c>
      <c r="AC1056" s="117" t="b">
        <f>IF('Copy &amp; Paste Roster Report Here'!$A1053='Analytical Tests'!AC$7,IF($F1056="N",IF($J1056&gt;=$C1056,AC$6,+($I1056/$D1056)*AC$6),0))</f>
        <v>0</v>
      </c>
      <c r="AD1056" s="117" t="b">
        <f>IF('Copy &amp; Paste Roster Report Here'!$A1053='Analytical Tests'!AD$7,IF($F1056="N",IF($J1056&gt;=$C1056,AD$6,+($I1056/$D1056)*AD$6),0))</f>
        <v>0</v>
      </c>
      <c r="AE1056" s="117" t="b">
        <f>IF('Copy &amp; Paste Roster Report Here'!$A1053='Analytical Tests'!AE$7,IF($F1056="N",IF($J1056&gt;=$C1056,AE$6,+($I1056/$D1056)*AE$6),0))</f>
        <v>0</v>
      </c>
      <c r="AF1056" s="117" t="b">
        <f>IF('Copy &amp; Paste Roster Report Here'!$A1053='Analytical Tests'!AF$7,IF($F1056="N",IF($J1056&gt;=$C1056,AF$6,+($I1056/$D1056)*AF$6),0))</f>
        <v>0</v>
      </c>
      <c r="AG1056" s="117" t="b">
        <f>IF('Copy &amp; Paste Roster Report Here'!$A1053='Analytical Tests'!AG$7,IF($F1056="N",IF($J1056&gt;=$C1056,AG$6,+($I1056/$D1056)*AG$6),0))</f>
        <v>0</v>
      </c>
      <c r="AH1056" s="117" t="b">
        <f>IF('Copy &amp; Paste Roster Report Here'!$A1053='Analytical Tests'!AH$7,IF($F1056="N",IF($J1056&gt;=$C1056,AH$6,+($I1056/$D1056)*AH$6),0))</f>
        <v>0</v>
      </c>
      <c r="AI1056" s="117" t="b">
        <f>IF('Copy &amp; Paste Roster Report Here'!$A1053='Analytical Tests'!AI$7,IF($F1056="N",IF($J1056&gt;=$C1056,AI$6,+($I1056/$D1056)*AI$6),0))</f>
        <v>0</v>
      </c>
      <c r="AJ1056" s="79"/>
      <c r="AK1056" s="118">
        <f>IF('Copy &amp; Paste Roster Report Here'!$A1053=AK$7,IF('Copy &amp; Paste Roster Report Here'!$M1053="FT",1,0),0)</f>
        <v>0</v>
      </c>
      <c r="AL1056" s="118">
        <f>IF('Copy &amp; Paste Roster Report Here'!$A1053=AL$7,IF('Copy &amp; Paste Roster Report Here'!$M1053="FT",1,0),0)</f>
        <v>0</v>
      </c>
      <c r="AM1056" s="118">
        <f>IF('Copy &amp; Paste Roster Report Here'!$A1053=AM$7,IF('Copy &amp; Paste Roster Report Here'!$M1053="FT",1,0),0)</f>
        <v>0</v>
      </c>
      <c r="AN1056" s="118">
        <f>IF('Copy &amp; Paste Roster Report Here'!$A1053=AN$7,IF('Copy &amp; Paste Roster Report Here'!$M1053="FT",1,0),0)</f>
        <v>0</v>
      </c>
      <c r="AO1056" s="118">
        <f>IF('Copy &amp; Paste Roster Report Here'!$A1053=AO$7,IF('Copy &amp; Paste Roster Report Here'!$M1053="FT",1,0),0)</f>
        <v>0</v>
      </c>
      <c r="AP1056" s="118">
        <f>IF('Copy &amp; Paste Roster Report Here'!$A1053=AP$7,IF('Copy &amp; Paste Roster Report Here'!$M1053="FT",1,0),0)</f>
        <v>0</v>
      </c>
      <c r="AQ1056" s="118">
        <f>IF('Copy &amp; Paste Roster Report Here'!$A1053=AQ$7,IF('Copy &amp; Paste Roster Report Here'!$M1053="FT",1,0),0)</f>
        <v>0</v>
      </c>
      <c r="AR1056" s="118">
        <f>IF('Copy &amp; Paste Roster Report Here'!$A1053=AR$7,IF('Copy &amp; Paste Roster Report Here'!$M1053="FT",1,0),0)</f>
        <v>0</v>
      </c>
      <c r="AS1056" s="118">
        <f>IF('Copy &amp; Paste Roster Report Here'!$A1053=AS$7,IF('Copy &amp; Paste Roster Report Here'!$M1053="FT",1,0),0)</f>
        <v>0</v>
      </c>
      <c r="AT1056" s="118">
        <f>IF('Copy &amp; Paste Roster Report Here'!$A1053=AT$7,IF('Copy &amp; Paste Roster Report Here'!$M1053="FT",1,0),0)</f>
        <v>0</v>
      </c>
      <c r="AU1056" s="118">
        <f>IF('Copy &amp; Paste Roster Report Here'!$A1053=AU$7,IF('Copy &amp; Paste Roster Report Here'!$M1053="FT",1,0),0)</f>
        <v>0</v>
      </c>
      <c r="AV1056" s="73">
        <f t="shared" si="250"/>
        <v>0</v>
      </c>
      <c r="AW1056" s="119">
        <f>IF('Copy &amp; Paste Roster Report Here'!$A1053=AW$7,IF('Copy &amp; Paste Roster Report Here'!$M1053="HT",1,0),0)</f>
        <v>0</v>
      </c>
      <c r="AX1056" s="119">
        <f>IF('Copy &amp; Paste Roster Report Here'!$A1053=AX$7,IF('Copy &amp; Paste Roster Report Here'!$M1053="HT",1,0),0)</f>
        <v>0</v>
      </c>
      <c r="AY1056" s="119">
        <f>IF('Copy &amp; Paste Roster Report Here'!$A1053=AY$7,IF('Copy &amp; Paste Roster Report Here'!$M1053="HT",1,0),0)</f>
        <v>0</v>
      </c>
      <c r="AZ1056" s="119">
        <f>IF('Copy &amp; Paste Roster Report Here'!$A1053=AZ$7,IF('Copy &amp; Paste Roster Report Here'!$M1053="HT",1,0),0)</f>
        <v>0</v>
      </c>
      <c r="BA1056" s="119">
        <f>IF('Copy &amp; Paste Roster Report Here'!$A1053=BA$7,IF('Copy &amp; Paste Roster Report Here'!$M1053="HT",1,0),0)</f>
        <v>0</v>
      </c>
      <c r="BB1056" s="119">
        <f>IF('Copy &amp; Paste Roster Report Here'!$A1053=BB$7,IF('Copy &amp; Paste Roster Report Here'!$M1053="HT",1,0),0)</f>
        <v>0</v>
      </c>
      <c r="BC1056" s="119">
        <f>IF('Copy &amp; Paste Roster Report Here'!$A1053=BC$7,IF('Copy &amp; Paste Roster Report Here'!$M1053="HT",1,0),0)</f>
        <v>0</v>
      </c>
      <c r="BD1056" s="119">
        <f>IF('Copy &amp; Paste Roster Report Here'!$A1053=BD$7,IF('Copy &amp; Paste Roster Report Here'!$M1053="HT",1,0),0)</f>
        <v>0</v>
      </c>
      <c r="BE1056" s="119">
        <f>IF('Copy &amp; Paste Roster Report Here'!$A1053=BE$7,IF('Copy &amp; Paste Roster Report Here'!$M1053="HT",1,0),0)</f>
        <v>0</v>
      </c>
      <c r="BF1056" s="119">
        <f>IF('Copy &amp; Paste Roster Report Here'!$A1053=BF$7,IF('Copy &amp; Paste Roster Report Here'!$M1053="HT",1,0),0)</f>
        <v>0</v>
      </c>
      <c r="BG1056" s="119">
        <f>IF('Copy &amp; Paste Roster Report Here'!$A1053=BG$7,IF('Copy &amp; Paste Roster Report Here'!$M1053="HT",1,0),0)</f>
        <v>0</v>
      </c>
      <c r="BH1056" s="73">
        <f t="shared" si="251"/>
        <v>0</v>
      </c>
      <c r="BI1056" s="120">
        <f>IF('Copy &amp; Paste Roster Report Here'!$A1053=BI$7,IF('Copy &amp; Paste Roster Report Here'!$M1053="MT",1,0),0)</f>
        <v>0</v>
      </c>
      <c r="BJ1056" s="120">
        <f>IF('Copy &amp; Paste Roster Report Here'!$A1053=BJ$7,IF('Copy &amp; Paste Roster Report Here'!$M1053="MT",1,0),0)</f>
        <v>0</v>
      </c>
      <c r="BK1056" s="120">
        <f>IF('Copy &amp; Paste Roster Report Here'!$A1053=BK$7,IF('Copy &amp; Paste Roster Report Here'!$M1053="MT",1,0),0)</f>
        <v>0</v>
      </c>
      <c r="BL1056" s="120">
        <f>IF('Copy &amp; Paste Roster Report Here'!$A1053=BL$7,IF('Copy &amp; Paste Roster Report Here'!$M1053="MT",1,0),0)</f>
        <v>0</v>
      </c>
      <c r="BM1056" s="120">
        <f>IF('Copy &amp; Paste Roster Report Here'!$A1053=BM$7,IF('Copy &amp; Paste Roster Report Here'!$M1053="MT",1,0),0)</f>
        <v>0</v>
      </c>
      <c r="BN1056" s="120">
        <f>IF('Copy &amp; Paste Roster Report Here'!$A1053=BN$7,IF('Copy &amp; Paste Roster Report Here'!$M1053="MT",1,0),0)</f>
        <v>0</v>
      </c>
      <c r="BO1056" s="120">
        <f>IF('Copy &amp; Paste Roster Report Here'!$A1053=BO$7,IF('Copy &amp; Paste Roster Report Here'!$M1053="MT",1,0),0)</f>
        <v>0</v>
      </c>
      <c r="BP1056" s="120">
        <f>IF('Copy &amp; Paste Roster Report Here'!$A1053=BP$7,IF('Copy &amp; Paste Roster Report Here'!$M1053="MT",1,0),0)</f>
        <v>0</v>
      </c>
      <c r="BQ1056" s="120">
        <f>IF('Copy &amp; Paste Roster Report Here'!$A1053=BQ$7,IF('Copy &amp; Paste Roster Report Here'!$M1053="MT",1,0),0)</f>
        <v>0</v>
      </c>
      <c r="BR1056" s="120">
        <f>IF('Copy &amp; Paste Roster Report Here'!$A1053=BR$7,IF('Copy &amp; Paste Roster Report Here'!$M1053="MT",1,0),0)</f>
        <v>0</v>
      </c>
      <c r="BS1056" s="120">
        <f>IF('Copy &amp; Paste Roster Report Here'!$A1053=BS$7,IF('Copy &amp; Paste Roster Report Here'!$M1053="MT",1,0),0)</f>
        <v>0</v>
      </c>
      <c r="BT1056" s="73">
        <f t="shared" si="252"/>
        <v>0</v>
      </c>
      <c r="BU1056" s="121">
        <f>IF('Copy &amp; Paste Roster Report Here'!$A1053=BU$7,IF('Copy &amp; Paste Roster Report Here'!$M1053="fy",1,0),0)</f>
        <v>0</v>
      </c>
      <c r="BV1056" s="121">
        <f>IF('Copy &amp; Paste Roster Report Here'!$A1053=BV$7,IF('Copy &amp; Paste Roster Report Here'!$M1053="fy",1,0),0)</f>
        <v>0</v>
      </c>
      <c r="BW1056" s="121">
        <f>IF('Copy &amp; Paste Roster Report Here'!$A1053=BW$7,IF('Copy &amp; Paste Roster Report Here'!$M1053="fy",1,0),0)</f>
        <v>0</v>
      </c>
      <c r="BX1056" s="121">
        <f>IF('Copy &amp; Paste Roster Report Here'!$A1053=BX$7,IF('Copy &amp; Paste Roster Report Here'!$M1053="fy",1,0),0)</f>
        <v>0</v>
      </c>
      <c r="BY1056" s="121">
        <f>IF('Copy &amp; Paste Roster Report Here'!$A1053=BY$7,IF('Copy &amp; Paste Roster Report Here'!$M1053="fy",1,0),0)</f>
        <v>0</v>
      </c>
      <c r="BZ1056" s="121">
        <f>IF('Copy &amp; Paste Roster Report Here'!$A1053=BZ$7,IF('Copy &amp; Paste Roster Report Here'!$M1053="fy",1,0),0)</f>
        <v>0</v>
      </c>
      <c r="CA1056" s="121">
        <f>IF('Copy &amp; Paste Roster Report Here'!$A1053=CA$7,IF('Copy &amp; Paste Roster Report Here'!$M1053="fy",1,0),0)</f>
        <v>0</v>
      </c>
      <c r="CB1056" s="121">
        <f>IF('Copy &amp; Paste Roster Report Here'!$A1053=CB$7,IF('Copy &amp; Paste Roster Report Here'!$M1053="fy",1,0),0)</f>
        <v>0</v>
      </c>
      <c r="CC1056" s="121">
        <f>IF('Copy &amp; Paste Roster Report Here'!$A1053=CC$7,IF('Copy &amp; Paste Roster Report Here'!$M1053="fy",1,0),0)</f>
        <v>0</v>
      </c>
      <c r="CD1056" s="121">
        <f>IF('Copy &amp; Paste Roster Report Here'!$A1053=CD$7,IF('Copy &amp; Paste Roster Report Here'!$M1053="fy",1,0),0)</f>
        <v>0</v>
      </c>
      <c r="CE1056" s="121">
        <f>IF('Copy &amp; Paste Roster Report Here'!$A1053=CE$7,IF('Copy &amp; Paste Roster Report Here'!$M1053="fy",1,0),0)</f>
        <v>0</v>
      </c>
      <c r="CF1056" s="73">
        <f t="shared" si="253"/>
        <v>0</v>
      </c>
      <c r="CG1056" s="122">
        <f>IF('Copy &amp; Paste Roster Report Here'!$A1053=CG$7,IF('Copy &amp; Paste Roster Report Here'!$M1053="RH",1,0),0)</f>
        <v>0</v>
      </c>
      <c r="CH1056" s="122">
        <f>IF('Copy &amp; Paste Roster Report Here'!$A1053=CH$7,IF('Copy &amp; Paste Roster Report Here'!$M1053="RH",1,0),0)</f>
        <v>0</v>
      </c>
      <c r="CI1056" s="122">
        <f>IF('Copy &amp; Paste Roster Report Here'!$A1053=CI$7,IF('Copy &amp; Paste Roster Report Here'!$M1053="RH",1,0),0)</f>
        <v>0</v>
      </c>
      <c r="CJ1056" s="122">
        <f>IF('Copy &amp; Paste Roster Report Here'!$A1053=CJ$7,IF('Copy &amp; Paste Roster Report Here'!$M1053="RH",1,0),0)</f>
        <v>0</v>
      </c>
      <c r="CK1056" s="122">
        <f>IF('Copy &amp; Paste Roster Report Here'!$A1053=CK$7,IF('Copy &amp; Paste Roster Report Here'!$M1053="RH",1,0),0)</f>
        <v>0</v>
      </c>
      <c r="CL1056" s="122">
        <f>IF('Copy &amp; Paste Roster Report Here'!$A1053=CL$7,IF('Copy &amp; Paste Roster Report Here'!$M1053="RH",1,0),0)</f>
        <v>0</v>
      </c>
      <c r="CM1056" s="122">
        <f>IF('Copy &amp; Paste Roster Report Here'!$A1053=CM$7,IF('Copy &amp; Paste Roster Report Here'!$M1053="RH",1,0),0)</f>
        <v>0</v>
      </c>
      <c r="CN1056" s="122">
        <f>IF('Copy &amp; Paste Roster Report Here'!$A1053=CN$7,IF('Copy &amp; Paste Roster Report Here'!$M1053="RH",1,0),0)</f>
        <v>0</v>
      </c>
      <c r="CO1056" s="122">
        <f>IF('Copy &amp; Paste Roster Report Here'!$A1053=CO$7,IF('Copy &amp; Paste Roster Report Here'!$M1053="RH",1,0),0)</f>
        <v>0</v>
      </c>
      <c r="CP1056" s="122">
        <f>IF('Copy &amp; Paste Roster Report Here'!$A1053=CP$7,IF('Copy &amp; Paste Roster Report Here'!$M1053="RH",1,0),0)</f>
        <v>0</v>
      </c>
      <c r="CQ1056" s="122">
        <f>IF('Copy &amp; Paste Roster Report Here'!$A1053=CQ$7,IF('Copy &amp; Paste Roster Report Here'!$M1053="RH",1,0),0)</f>
        <v>0</v>
      </c>
      <c r="CR1056" s="73">
        <f t="shared" si="254"/>
        <v>0</v>
      </c>
      <c r="CS1056" s="123">
        <f>IF('Copy &amp; Paste Roster Report Here'!$A1053=CS$7,IF('Copy &amp; Paste Roster Report Here'!$M1053="QT",1,0),0)</f>
        <v>0</v>
      </c>
      <c r="CT1056" s="123">
        <f>IF('Copy &amp; Paste Roster Report Here'!$A1053=CT$7,IF('Copy &amp; Paste Roster Report Here'!$M1053="QT",1,0),0)</f>
        <v>0</v>
      </c>
      <c r="CU1056" s="123">
        <f>IF('Copy &amp; Paste Roster Report Here'!$A1053=CU$7,IF('Copy &amp; Paste Roster Report Here'!$M1053="QT",1,0),0)</f>
        <v>0</v>
      </c>
      <c r="CV1056" s="123">
        <f>IF('Copy &amp; Paste Roster Report Here'!$A1053=CV$7,IF('Copy &amp; Paste Roster Report Here'!$M1053="QT",1,0),0)</f>
        <v>0</v>
      </c>
      <c r="CW1056" s="123">
        <f>IF('Copy &amp; Paste Roster Report Here'!$A1053=CW$7,IF('Copy &amp; Paste Roster Report Here'!$M1053="QT",1,0),0)</f>
        <v>0</v>
      </c>
      <c r="CX1056" s="123">
        <f>IF('Copy &amp; Paste Roster Report Here'!$A1053=CX$7,IF('Copy &amp; Paste Roster Report Here'!$M1053="QT",1,0),0)</f>
        <v>0</v>
      </c>
      <c r="CY1056" s="123">
        <f>IF('Copy &amp; Paste Roster Report Here'!$A1053=CY$7,IF('Copy &amp; Paste Roster Report Here'!$M1053="QT",1,0),0)</f>
        <v>0</v>
      </c>
      <c r="CZ1056" s="123">
        <f>IF('Copy &amp; Paste Roster Report Here'!$A1053=CZ$7,IF('Copy &amp; Paste Roster Report Here'!$M1053="QT",1,0),0)</f>
        <v>0</v>
      </c>
      <c r="DA1056" s="123">
        <f>IF('Copy &amp; Paste Roster Report Here'!$A1053=DA$7,IF('Copy &amp; Paste Roster Report Here'!$M1053="QT",1,0),0)</f>
        <v>0</v>
      </c>
      <c r="DB1056" s="123">
        <f>IF('Copy &amp; Paste Roster Report Here'!$A1053=DB$7,IF('Copy &amp; Paste Roster Report Here'!$M1053="QT",1,0),0)</f>
        <v>0</v>
      </c>
      <c r="DC1056" s="123">
        <f>IF('Copy &amp; Paste Roster Report Here'!$A1053=DC$7,IF('Copy &amp; Paste Roster Report Here'!$M1053="QT",1,0),0)</f>
        <v>0</v>
      </c>
      <c r="DD1056" s="73">
        <f t="shared" si="255"/>
        <v>0</v>
      </c>
      <c r="DE1056" s="124">
        <f>IF('Copy &amp; Paste Roster Report Here'!$A1053=DE$7,IF('Copy &amp; Paste Roster Report Here'!$M1053="xxxxxxxxxxx",1,0),0)</f>
        <v>0</v>
      </c>
      <c r="DF1056" s="124">
        <f>IF('Copy &amp; Paste Roster Report Here'!$A1053=DF$7,IF('Copy &amp; Paste Roster Report Here'!$M1053="xxxxxxxxxxx",1,0),0)</f>
        <v>0</v>
      </c>
      <c r="DG1056" s="124">
        <f>IF('Copy &amp; Paste Roster Report Here'!$A1053=DG$7,IF('Copy &amp; Paste Roster Report Here'!$M1053="xxxxxxxxxxx",1,0),0)</f>
        <v>0</v>
      </c>
      <c r="DH1056" s="124">
        <f>IF('Copy &amp; Paste Roster Report Here'!$A1053=DH$7,IF('Copy &amp; Paste Roster Report Here'!$M1053="xxxxxxxxxxx",1,0),0)</f>
        <v>0</v>
      </c>
      <c r="DI1056" s="124">
        <f>IF('Copy &amp; Paste Roster Report Here'!$A1053=DI$7,IF('Copy &amp; Paste Roster Report Here'!$M1053="xxxxxxxxxxx",1,0),0)</f>
        <v>0</v>
      </c>
      <c r="DJ1056" s="124">
        <f>IF('Copy &amp; Paste Roster Report Here'!$A1053=DJ$7,IF('Copy &amp; Paste Roster Report Here'!$M1053="xxxxxxxxxxx",1,0),0)</f>
        <v>0</v>
      </c>
      <c r="DK1056" s="124">
        <f>IF('Copy &amp; Paste Roster Report Here'!$A1053=DK$7,IF('Copy &amp; Paste Roster Report Here'!$M1053="xxxxxxxxxxx",1,0),0)</f>
        <v>0</v>
      </c>
      <c r="DL1056" s="124">
        <f>IF('Copy &amp; Paste Roster Report Here'!$A1053=DL$7,IF('Copy &amp; Paste Roster Report Here'!$M1053="xxxxxxxxxxx",1,0),0)</f>
        <v>0</v>
      </c>
      <c r="DM1056" s="124">
        <f>IF('Copy &amp; Paste Roster Report Here'!$A1053=DM$7,IF('Copy &amp; Paste Roster Report Here'!$M1053="xxxxxxxxxxx",1,0),0)</f>
        <v>0</v>
      </c>
      <c r="DN1056" s="124">
        <f>IF('Copy &amp; Paste Roster Report Here'!$A1053=DN$7,IF('Copy &amp; Paste Roster Report Here'!$M1053="xxxxxxxxxxx",1,0),0)</f>
        <v>0</v>
      </c>
      <c r="DO1056" s="124">
        <f>IF('Copy &amp; Paste Roster Report Here'!$A1053=DO$7,IF('Copy &amp; Paste Roster Report Here'!$M1053="xxxxxxxxxxx",1,0),0)</f>
        <v>0</v>
      </c>
      <c r="DP1056" s="125">
        <f t="shared" si="256"/>
        <v>0</v>
      </c>
      <c r="DQ1056" s="126">
        <f t="shared" si="257"/>
        <v>0</v>
      </c>
    </row>
    <row r="1057" spans="1:121" x14ac:dyDescent="0.25">
      <c r="A1057" s="111">
        <f t="shared" si="243"/>
        <v>0</v>
      </c>
      <c r="B1057" s="111">
        <f t="shared" si="244"/>
        <v>0</v>
      </c>
      <c r="C1057" s="112">
        <f>+('Copy &amp; Paste Roster Report Here'!$P1054-'Copy &amp; Paste Roster Report Here'!$O1054)/30</f>
        <v>0</v>
      </c>
      <c r="D1057" s="112">
        <f>+('Copy &amp; Paste Roster Report Here'!$P1054-'Copy &amp; Paste Roster Report Here'!$O1054)</f>
        <v>0</v>
      </c>
      <c r="E1057" s="111">
        <f>'Copy &amp; Paste Roster Report Here'!N1054</f>
        <v>0</v>
      </c>
      <c r="F1057" s="111" t="str">
        <f t="shared" si="245"/>
        <v>N</v>
      </c>
      <c r="G1057" s="111">
        <f>'Copy &amp; Paste Roster Report Here'!R1054</f>
        <v>0</v>
      </c>
      <c r="H1057" s="113">
        <f t="shared" si="246"/>
        <v>0</v>
      </c>
      <c r="I1057" s="112">
        <f>IF(F1057="N",$F$5-'Copy &amp; Paste Roster Report Here'!O1054,+'Copy &amp; Paste Roster Report Here'!Q1054-'Copy &amp; Paste Roster Report Here'!O1054)</f>
        <v>0</v>
      </c>
      <c r="J1057" s="114">
        <f t="shared" si="247"/>
        <v>0</v>
      </c>
      <c r="K1057" s="114">
        <f t="shared" si="248"/>
        <v>0</v>
      </c>
      <c r="L1057" s="115">
        <f>'Copy &amp; Paste Roster Report Here'!F1054</f>
        <v>0</v>
      </c>
      <c r="M1057" s="116">
        <f t="shared" si="249"/>
        <v>0</v>
      </c>
      <c r="N1057" s="117">
        <f>IF('Copy &amp; Paste Roster Report Here'!$A1054='Analytical Tests'!N$7,IF($F1057="Y",+$H1057*N$6,0),0)</f>
        <v>0</v>
      </c>
      <c r="O1057" s="117">
        <f>IF('Copy &amp; Paste Roster Report Here'!$A1054='Analytical Tests'!O$7,IF($F1057="Y",+$H1057*O$6,0),0)</f>
        <v>0</v>
      </c>
      <c r="P1057" s="117">
        <f>IF('Copy &amp; Paste Roster Report Here'!$A1054='Analytical Tests'!P$7,IF($F1057="Y",+$H1057*P$6,0),0)</f>
        <v>0</v>
      </c>
      <c r="Q1057" s="117">
        <f>IF('Copy &amp; Paste Roster Report Here'!$A1054='Analytical Tests'!Q$7,IF($F1057="Y",+$H1057*Q$6,0),0)</f>
        <v>0</v>
      </c>
      <c r="R1057" s="117">
        <f>IF('Copy &amp; Paste Roster Report Here'!$A1054='Analytical Tests'!R$7,IF($F1057="Y",+$H1057*R$6,0),0)</f>
        <v>0</v>
      </c>
      <c r="S1057" s="117">
        <f>IF('Copy &amp; Paste Roster Report Here'!$A1054='Analytical Tests'!S$7,IF($F1057="Y",+$H1057*S$6,0),0)</f>
        <v>0</v>
      </c>
      <c r="T1057" s="117">
        <f>IF('Copy &amp; Paste Roster Report Here'!$A1054='Analytical Tests'!T$7,IF($F1057="Y",+$H1057*T$6,0),0)</f>
        <v>0</v>
      </c>
      <c r="U1057" s="117">
        <f>IF('Copy &amp; Paste Roster Report Here'!$A1054='Analytical Tests'!U$7,IF($F1057="Y",+$H1057*U$6,0),0)</f>
        <v>0</v>
      </c>
      <c r="V1057" s="117">
        <f>IF('Copy &amp; Paste Roster Report Here'!$A1054='Analytical Tests'!V$7,IF($F1057="Y",+$H1057*V$6,0),0)</f>
        <v>0</v>
      </c>
      <c r="W1057" s="117">
        <f>IF('Copy &amp; Paste Roster Report Here'!$A1054='Analytical Tests'!W$7,IF($F1057="Y",+$H1057*W$6,0),0)</f>
        <v>0</v>
      </c>
      <c r="X1057" s="117">
        <f>IF('Copy &amp; Paste Roster Report Here'!$A1054='Analytical Tests'!X$7,IF($F1057="Y",+$H1057*X$6,0),0)</f>
        <v>0</v>
      </c>
      <c r="Y1057" s="117" t="b">
        <f>IF('Copy &amp; Paste Roster Report Here'!$A1054='Analytical Tests'!Y$7,IF($F1057="N",IF($J1057&gt;=$C1057,Y$6,+($I1057/$D1057)*Y$6),0))</f>
        <v>0</v>
      </c>
      <c r="Z1057" s="117" t="b">
        <f>IF('Copy &amp; Paste Roster Report Here'!$A1054='Analytical Tests'!Z$7,IF($F1057="N",IF($J1057&gt;=$C1057,Z$6,+($I1057/$D1057)*Z$6),0))</f>
        <v>0</v>
      </c>
      <c r="AA1057" s="117" t="b">
        <f>IF('Copy &amp; Paste Roster Report Here'!$A1054='Analytical Tests'!AA$7,IF($F1057="N",IF($J1057&gt;=$C1057,AA$6,+($I1057/$D1057)*AA$6),0))</f>
        <v>0</v>
      </c>
      <c r="AB1057" s="117" t="b">
        <f>IF('Copy &amp; Paste Roster Report Here'!$A1054='Analytical Tests'!AB$7,IF($F1057="N",IF($J1057&gt;=$C1057,AB$6,+($I1057/$D1057)*AB$6),0))</f>
        <v>0</v>
      </c>
      <c r="AC1057" s="117" t="b">
        <f>IF('Copy &amp; Paste Roster Report Here'!$A1054='Analytical Tests'!AC$7,IF($F1057="N",IF($J1057&gt;=$C1057,AC$6,+($I1057/$D1057)*AC$6),0))</f>
        <v>0</v>
      </c>
      <c r="AD1057" s="117" t="b">
        <f>IF('Copy &amp; Paste Roster Report Here'!$A1054='Analytical Tests'!AD$7,IF($F1057="N",IF($J1057&gt;=$C1057,AD$6,+($I1057/$D1057)*AD$6),0))</f>
        <v>0</v>
      </c>
      <c r="AE1057" s="117" t="b">
        <f>IF('Copy &amp; Paste Roster Report Here'!$A1054='Analytical Tests'!AE$7,IF($F1057="N",IF($J1057&gt;=$C1057,AE$6,+($I1057/$D1057)*AE$6),0))</f>
        <v>0</v>
      </c>
      <c r="AF1057" s="117" t="b">
        <f>IF('Copy &amp; Paste Roster Report Here'!$A1054='Analytical Tests'!AF$7,IF($F1057="N",IF($J1057&gt;=$C1057,AF$6,+($I1057/$D1057)*AF$6),0))</f>
        <v>0</v>
      </c>
      <c r="AG1057" s="117" t="b">
        <f>IF('Copy &amp; Paste Roster Report Here'!$A1054='Analytical Tests'!AG$7,IF($F1057="N",IF($J1057&gt;=$C1057,AG$6,+($I1057/$D1057)*AG$6),0))</f>
        <v>0</v>
      </c>
      <c r="AH1057" s="117" t="b">
        <f>IF('Copy &amp; Paste Roster Report Here'!$A1054='Analytical Tests'!AH$7,IF($F1057="N",IF($J1057&gt;=$C1057,AH$6,+($I1057/$D1057)*AH$6),0))</f>
        <v>0</v>
      </c>
      <c r="AI1057" s="117" t="b">
        <f>IF('Copy &amp; Paste Roster Report Here'!$A1054='Analytical Tests'!AI$7,IF($F1057="N",IF($J1057&gt;=$C1057,AI$6,+($I1057/$D1057)*AI$6),0))</f>
        <v>0</v>
      </c>
      <c r="AJ1057" s="79"/>
      <c r="AK1057" s="118">
        <f>IF('Copy &amp; Paste Roster Report Here'!$A1054=AK$7,IF('Copy &amp; Paste Roster Report Here'!$M1054="FT",1,0),0)</f>
        <v>0</v>
      </c>
      <c r="AL1057" s="118">
        <f>IF('Copy &amp; Paste Roster Report Here'!$A1054=AL$7,IF('Copy &amp; Paste Roster Report Here'!$M1054="FT",1,0),0)</f>
        <v>0</v>
      </c>
      <c r="AM1057" s="118">
        <f>IF('Copy &amp; Paste Roster Report Here'!$A1054=AM$7,IF('Copy &amp; Paste Roster Report Here'!$M1054="FT",1,0),0)</f>
        <v>0</v>
      </c>
      <c r="AN1057" s="118">
        <f>IF('Copy &amp; Paste Roster Report Here'!$A1054=AN$7,IF('Copy &amp; Paste Roster Report Here'!$M1054="FT",1,0),0)</f>
        <v>0</v>
      </c>
      <c r="AO1057" s="118">
        <f>IF('Copy &amp; Paste Roster Report Here'!$A1054=AO$7,IF('Copy &amp; Paste Roster Report Here'!$M1054="FT",1,0),0)</f>
        <v>0</v>
      </c>
      <c r="AP1057" s="118">
        <f>IF('Copy &amp; Paste Roster Report Here'!$A1054=AP$7,IF('Copy &amp; Paste Roster Report Here'!$M1054="FT",1,0),0)</f>
        <v>0</v>
      </c>
      <c r="AQ1057" s="118">
        <f>IF('Copy &amp; Paste Roster Report Here'!$A1054=AQ$7,IF('Copy &amp; Paste Roster Report Here'!$M1054="FT",1,0),0)</f>
        <v>0</v>
      </c>
      <c r="AR1057" s="118">
        <f>IF('Copy &amp; Paste Roster Report Here'!$A1054=AR$7,IF('Copy &amp; Paste Roster Report Here'!$M1054="FT",1,0),0)</f>
        <v>0</v>
      </c>
      <c r="AS1057" s="118">
        <f>IF('Copy &amp; Paste Roster Report Here'!$A1054=AS$7,IF('Copy &amp; Paste Roster Report Here'!$M1054="FT",1,0),0)</f>
        <v>0</v>
      </c>
      <c r="AT1057" s="118">
        <f>IF('Copy &amp; Paste Roster Report Here'!$A1054=AT$7,IF('Copy &amp; Paste Roster Report Here'!$M1054="FT",1,0),0)</f>
        <v>0</v>
      </c>
      <c r="AU1057" s="118">
        <f>IF('Copy &amp; Paste Roster Report Here'!$A1054=AU$7,IF('Copy &amp; Paste Roster Report Here'!$M1054="FT",1,0),0)</f>
        <v>0</v>
      </c>
      <c r="AV1057" s="73">
        <f t="shared" si="250"/>
        <v>0</v>
      </c>
      <c r="AW1057" s="119">
        <f>IF('Copy &amp; Paste Roster Report Here'!$A1054=AW$7,IF('Copy &amp; Paste Roster Report Here'!$M1054="HT",1,0),0)</f>
        <v>0</v>
      </c>
      <c r="AX1057" s="119">
        <f>IF('Copy &amp; Paste Roster Report Here'!$A1054=AX$7,IF('Copy &amp; Paste Roster Report Here'!$M1054="HT",1,0),0)</f>
        <v>0</v>
      </c>
      <c r="AY1057" s="119">
        <f>IF('Copy &amp; Paste Roster Report Here'!$A1054=AY$7,IF('Copy &amp; Paste Roster Report Here'!$M1054="HT",1,0),0)</f>
        <v>0</v>
      </c>
      <c r="AZ1057" s="119">
        <f>IF('Copy &amp; Paste Roster Report Here'!$A1054=AZ$7,IF('Copy &amp; Paste Roster Report Here'!$M1054="HT",1,0),0)</f>
        <v>0</v>
      </c>
      <c r="BA1057" s="119">
        <f>IF('Copy &amp; Paste Roster Report Here'!$A1054=BA$7,IF('Copy &amp; Paste Roster Report Here'!$M1054="HT",1,0),0)</f>
        <v>0</v>
      </c>
      <c r="BB1057" s="119">
        <f>IF('Copy &amp; Paste Roster Report Here'!$A1054=BB$7,IF('Copy &amp; Paste Roster Report Here'!$M1054="HT",1,0),0)</f>
        <v>0</v>
      </c>
      <c r="BC1057" s="119">
        <f>IF('Copy &amp; Paste Roster Report Here'!$A1054=BC$7,IF('Copy &amp; Paste Roster Report Here'!$M1054="HT",1,0),0)</f>
        <v>0</v>
      </c>
      <c r="BD1057" s="119">
        <f>IF('Copy &amp; Paste Roster Report Here'!$A1054=BD$7,IF('Copy &amp; Paste Roster Report Here'!$M1054="HT",1,0),0)</f>
        <v>0</v>
      </c>
      <c r="BE1057" s="119">
        <f>IF('Copy &amp; Paste Roster Report Here'!$A1054=BE$7,IF('Copy &amp; Paste Roster Report Here'!$M1054="HT",1,0),0)</f>
        <v>0</v>
      </c>
      <c r="BF1057" s="119">
        <f>IF('Copy &amp; Paste Roster Report Here'!$A1054=BF$7,IF('Copy &amp; Paste Roster Report Here'!$M1054="HT",1,0),0)</f>
        <v>0</v>
      </c>
      <c r="BG1057" s="119">
        <f>IF('Copy &amp; Paste Roster Report Here'!$A1054=BG$7,IF('Copy &amp; Paste Roster Report Here'!$M1054="HT",1,0),0)</f>
        <v>0</v>
      </c>
      <c r="BH1057" s="73">
        <f t="shared" si="251"/>
        <v>0</v>
      </c>
      <c r="BI1057" s="120">
        <f>IF('Copy &amp; Paste Roster Report Here'!$A1054=BI$7,IF('Copy &amp; Paste Roster Report Here'!$M1054="MT",1,0),0)</f>
        <v>0</v>
      </c>
      <c r="BJ1057" s="120">
        <f>IF('Copy &amp; Paste Roster Report Here'!$A1054=BJ$7,IF('Copy &amp; Paste Roster Report Here'!$M1054="MT",1,0),0)</f>
        <v>0</v>
      </c>
      <c r="BK1057" s="120">
        <f>IF('Copy &amp; Paste Roster Report Here'!$A1054=BK$7,IF('Copy &amp; Paste Roster Report Here'!$M1054="MT",1,0),0)</f>
        <v>0</v>
      </c>
      <c r="BL1057" s="120">
        <f>IF('Copy &amp; Paste Roster Report Here'!$A1054=BL$7,IF('Copy &amp; Paste Roster Report Here'!$M1054="MT",1,0),0)</f>
        <v>0</v>
      </c>
      <c r="BM1057" s="120">
        <f>IF('Copy &amp; Paste Roster Report Here'!$A1054=BM$7,IF('Copy &amp; Paste Roster Report Here'!$M1054="MT",1,0),0)</f>
        <v>0</v>
      </c>
      <c r="BN1057" s="120">
        <f>IF('Copy &amp; Paste Roster Report Here'!$A1054=BN$7,IF('Copy &amp; Paste Roster Report Here'!$M1054="MT",1,0),0)</f>
        <v>0</v>
      </c>
      <c r="BO1057" s="120">
        <f>IF('Copy &amp; Paste Roster Report Here'!$A1054=BO$7,IF('Copy &amp; Paste Roster Report Here'!$M1054="MT",1,0),0)</f>
        <v>0</v>
      </c>
      <c r="BP1057" s="120">
        <f>IF('Copy &amp; Paste Roster Report Here'!$A1054=BP$7,IF('Copy &amp; Paste Roster Report Here'!$M1054="MT",1,0),0)</f>
        <v>0</v>
      </c>
      <c r="BQ1057" s="120">
        <f>IF('Copy &amp; Paste Roster Report Here'!$A1054=BQ$7,IF('Copy &amp; Paste Roster Report Here'!$M1054="MT",1,0),0)</f>
        <v>0</v>
      </c>
      <c r="BR1057" s="120">
        <f>IF('Copy &amp; Paste Roster Report Here'!$A1054=BR$7,IF('Copy &amp; Paste Roster Report Here'!$M1054="MT",1,0),0)</f>
        <v>0</v>
      </c>
      <c r="BS1057" s="120">
        <f>IF('Copy &amp; Paste Roster Report Here'!$A1054=BS$7,IF('Copy &amp; Paste Roster Report Here'!$M1054="MT",1,0),0)</f>
        <v>0</v>
      </c>
      <c r="BT1057" s="73">
        <f t="shared" si="252"/>
        <v>0</v>
      </c>
      <c r="BU1057" s="121">
        <f>IF('Copy &amp; Paste Roster Report Here'!$A1054=BU$7,IF('Copy &amp; Paste Roster Report Here'!$M1054="fy",1,0),0)</f>
        <v>0</v>
      </c>
      <c r="BV1057" s="121">
        <f>IF('Copy &amp; Paste Roster Report Here'!$A1054=BV$7,IF('Copy &amp; Paste Roster Report Here'!$M1054="fy",1,0),0)</f>
        <v>0</v>
      </c>
      <c r="BW1057" s="121">
        <f>IF('Copy &amp; Paste Roster Report Here'!$A1054=BW$7,IF('Copy &amp; Paste Roster Report Here'!$M1054="fy",1,0),0)</f>
        <v>0</v>
      </c>
      <c r="BX1057" s="121">
        <f>IF('Copy &amp; Paste Roster Report Here'!$A1054=BX$7,IF('Copy &amp; Paste Roster Report Here'!$M1054="fy",1,0),0)</f>
        <v>0</v>
      </c>
      <c r="BY1057" s="121">
        <f>IF('Copy &amp; Paste Roster Report Here'!$A1054=BY$7,IF('Copy &amp; Paste Roster Report Here'!$M1054="fy",1,0),0)</f>
        <v>0</v>
      </c>
      <c r="BZ1057" s="121">
        <f>IF('Copy &amp; Paste Roster Report Here'!$A1054=BZ$7,IF('Copy &amp; Paste Roster Report Here'!$M1054="fy",1,0),0)</f>
        <v>0</v>
      </c>
      <c r="CA1057" s="121">
        <f>IF('Copy &amp; Paste Roster Report Here'!$A1054=CA$7,IF('Copy &amp; Paste Roster Report Here'!$M1054="fy",1,0),0)</f>
        <v>0</v>
      </c>
      <c r="CB1057" s="121">
        <f>IF('Copy &amp; Paste Roster Report Here'!$A1054=CB$7,IF('Copy &amp; Paste Roster Report Here'!$M1054="fy",1,0),0)</f>
        <v>0</v>
      </c>
      <c r="CC1057" s="121">
        <f>IF('Copy &amp; Paste Roster Report Here'!$A1054=CC$7,IF('Copy &amp; Paste Roster Report Here'!$M1054="fy",1,0),0)</f>
        <v>0</v>
      </c>
      <c r="CD1057" s="121">
        <f>IF('Copy &amp; Paste Roster Report Here'!$A1054=CD$7,IF('Copy &amp; Paste Roster Report Here'!$M1054="fy",1,0),0)</f>
        <v>0</v>
      </c>
      <c r="CE1057" s="121">
        <f>IF('Copy &amp; Paste Roster Report Here'!$A1054=CE$7,IF('Copy &amp; Paste Roster Report Here'!$M1054="fy",1,0),0)</f>
        <v>0</v>
      </c>
      <c r="CF1057" s="73">
        <f t="shared" si="253"/>
        <v>0</v>
      </c>
      <c r="CG1057" s="122">
        <f>IF('Copy &amp; Paste Roster Report Here'!$A1054=CG$7,IF('Copy &amp; Paste Roster Report Here'!$M1054="RH",1,0),0)</f>
        <v>0</v>
      </c>
      <c r="CH1057" s="122">
        <f>IF('Copy &amp; Paste Roster Report Here'!$A1054=CH$7,IF('Copy &amp; Paste Roster Report Here'!$M1054="RH",1,0),0)</f>
        <v>0</v>
      </c>
      <c r="CI1057" s="122">
        <f>IF('Copy &amp; Paste Roster Report Here'!$A1054=CI$7,IF('Copy &amp; Paste Roster Report Here'!$M1054="RH",1,0),0)</f>
        <v>0</v>
      </c>
      <c r="CJ1057" s="122">
        <f>IF('Copy &amp; Paste Roster Report Here'!$A1054=CJ$7,IF('Copy &amp; Paste Roster Report Here'!$M1054="RH",1,0),0)</f>
        <v>0</v>
      </c>
      <c r="CK1057" s="122">
        <f>IF('Copy &amp; Paste Roster Report Here'!$A1054=CK$7,IF('Copy &amp; Paste Roster Report Here'!$M1054="RH",1,0),0)</f>
        <v>0</v>
      </c>
      <c r="CL1057" s="122">
        <f>IF('Copy &amp; Paste Roster Report Here'!$A1054=CL$7,IF('Copy &amp; Paste Roster Report Here'!$M1054="RH",1,0),0)</f>
        <v>0</v>
      </c>
      <c r="CM1057" s="122">
        <f>IF('Copy &amp; Paste Roster Report Here'!$A1054=CM$7,IF('Copy &amp; Paste Roster Report Here'!$M1054="RH",1,0),0)</f>
        <v>0</v>
      </c>
      <c r="CN1057" s="122">
        <f>IF('Copy &amp; Paste Roster Report Here'!$A1054=CN$7,IF('Copy &amp; Paste Roster Report Here'!$M1054="RH",1,0),0)</f>
        <v>0</v>
      </c>
      <c r="CO1057" s="122">
        <f>IF('Copy &amp; Paste Roster Report Here'!$A1054=CO$7,IF('Copy &amp; Paste Roster Report Here'!$M1054="RH",1,0),0)</f>
        <v>0</v>
      </c>
      <c r="CP1057" s="122">
        <f>IF('Copy &amp; Paste Roster Report Here'!$A1054=CP$7,IF('Copy &amp; Paste Roster Report Here'!$M1054="RH",1,0),0)</f>
        <v>0</v>
      </c>
      <c r="CQ1057" s="122">
        <f>IF('Copy &amp; Paste Roster Report Here'!$A1054=CQ$7,IF('Copy &amp; Paste Roster Report Here'!$M1054="RH",1,0),0)</f>
        <v>0</v>
      </c>
      <c r="CR1057" s="73">
        <f t="shared" si="254"/>
        <v>0</v>
      </c>
      <c r="CS1057" s="123">
        <f>IF('Copy &amp; Paste Roster Report Here'!$A1054=CS$7,IF('Copy &amp; Paste Roster Report Here'!$M1054="QT",1,0),0)</f>
        <v>0</v>
      </c>
      <c r="CT1057" s="123">
        <f>IF('Copy &amp; Paste Roster Report Here'!$A1054=CT$7,IF('Copy &amp; Paste Roster Report Here'!$M1054="QT",1,0),0)</f>
        <v>0</v>
      </c>
      <c r="CU1057" s="123">
        <f>IF('Copy &amp; Paste Roster Report Here'!$A1054=CU$7,IF('Copy &amp; Paste Roster Report Here'!$M1054="QT",1,0),0)</f>
        <v>0</v>
      </c>
      <c r="CV1057" s="123">
        <f>IF('Copy &amp; Paste Roster Report Here'!$A1054=CV$7,IF('Copy &amp; Paste Roster Report Here'!$M1054="QT",1,0),0)</f>
        <v>0</v>
      </c>
      <c r="CW1057" s="123">
        <f>IF('Copy &amp; Paste Roster Report Here'!$A1054=CW$7,IF('Copy &amp; Paste Roster Report Here'!$M1054="QT",1,0),0)</f>
        <v>0</v>
      </c>
      <c r="CX1057" s="123">
        <f>IF('Copy &amp; Paste Roster Report Here'!$A1054=CX$7,IF('Copy &amp; Paste Roster Report Here'!$M1054="QT",1,0),0)</f>
        <v>0</v>
      </c>
      <c r="CY1057" s="123">
        <f>IF('Copy &amp; Paste Roster Report Here'!$A1054=CY$7,IF('Copy &amp; Paste Roster Report Here'!$M1054="QT",1,0),0)</f>
        <v>0</v>
      </c>
      <c r="CZ1057" s="123">
        <f>IF('Copy &amp; Paste Roster Report Here'!$A1054=CZ$7,IF('Copy &amp; Paste Roster Report Here'!$M1054="QT",1,0),0)</f>
        <v>0</v>
      </c>
      <c r="DA1057" s="123">
        <f>IF('Copy &amp; Paste Roster Report Here'!$A1054=DA$7,IF('Copy &amp; Paste Roster Report Here'!$M1054="QT",1,0),0)</f>
        <v>0</v>
      </c>
      <c r="DB1057" s="123">
        <f>IF('Copy &amp; Paste Roster Report Here'!$A1054=DB$7,IF('Copy &amp; Paste Roster Report Here'!$M1054="QT",1,0),0)</f>
        <v>0</v>
      </c>
      <c r="DC1057" s="123">
        <f>IF('Copy &amp; Paste Roster Report Here'!$A1054=DC$7,IF('Copy &amp; Paste Roster Report Here'!$M1054="QT",1,0),0)</f>
        <v>0</v>
      </c>
      <c r="DD1057" s="73">
        <f t="shared" si="255"/>
        <v>0</v>
      </c>
      <c r="DE1057" s="124">
        <f>IF('Copy &amp; Paste Roster Report Here'!$A1054=DE$7,IF('Copy &amp; Paste Roster Report Here'!$M1054="xxxxxxxxxxx",1,0),0)</f>
        <v>0</v>
      </c>
      <c r="DF1057" s="124">
        <f>IF('Copy &amp; Paste Roster Report Here'!$A1054=DF$7,IF('Copy &amp; Paste Roster Report Here'!$M1054="xxxxxxxxxxx",1,0),0)</f>
        <v>0</v>
      </c>
      <c r="DG1057" s="124">
        <f>IF('Copy &amp; Paste Roster Report Here'!$A1054=DG$7,IF('Copy &amp; Paste Roster Report Here'!$M1054="xxxxxxxxxxx",1,0),0)</f>
        <v>0</v>
      </c>
      <c r="DH1057" s="124">
        <f>IF('Copy &amp; Paste Roster Report Here'!$A1054=DH$7,IF('Copy &amp; Paste Roster Report Here'!$M1054="xxxxxxxxxxx",1,0),0)</f>
        <v>0</v>
      </c>
      <c r="DI1057" s="124">
        <f>IF('Copy &amp; Paste Roster Report Here'!$A1054=DI$7,IF('Copy &amp; Paste Roster Report Here'!$M1054="xxxxxxxxxxx",1,0),0)</f>
        <v>0</v>
      </c>
      <c r="DJ1057" s="124">
        <f>IF('Copy &amp; Paste Roster Report Here'!$A1054=DJ$7,IF('Copy &amp; Paste Roster Report Here'!$M1054="xxxxxxxxxxx",1,0),0)</f>
        <v>0</v>
      </c>
      <c r="DK1057" s="124">
        <f>IF('Copy &amp; Paste Roster Report Here'!$A1054=DK$7,IF('Copy &amp; Paste Roster Report Here'!$M1054="xxxxxxxxxxx",1,0),0)</f>
        <v>0</v>
      </c>
      <c r="DL1057" s="124">
        <f>IF('Copy &amp; Paste Roster Report Here'!$A1054=DL$7,IF('Copy &amp; Paste Roster Report Here'!$M1054="xxxxxxxxxxx",1,0),0)</f>
        <v>0</v>
      </c>
      <c r="DM1057" s="124">
        <f>IF('Copy &amp; Paste Roster Report Here'!$A1054=DM$7,IF('Copy &amp; Paste Roster Report Here'!$M1054="xxxxxxxxxxx",1,0),0)</f>
        <v>0</v>
      </c>
      <c r="DN1057" s="124">
        <f>IF('Copy &amp; Paste Roster Report Here'!$A1054=DN$7,IF('Copy &amp; Paste Roster Report Here'!$M1054="xxxxxxxxxxx",1,0),0)</f>
        <v>0</v>
      </c>
      <c r="DO1057" s="124">
        <f>IF('Copy &amp; Paste Roster Report Here'!$A1054=DO$7,IF('Copy &amp; Paste Roster Report Here'!$M1054="xxxxxxxxxxx",1,0),0)</f>
        <v>0</v>
      </c>
      <c r="DP1057" s="125">
        <f t="shared" si="256"/>
        <v>0</v>
      </c>
      <c r="DQ1057" s="126">
        <f t="shared" si="257"/>
        <v>0</v>
      </c>
    </row>
    <row r="1058" spans="1:121" x14ac:dyDescent="0.25">
      <c r="A1058" s="111">
        <f t="shared" si="243"/>
        <v>0</v>
      </c>
      <c r="B1058" s="111">
        <f t="shared" si="244"/>
        <v>0</v>
      </c>
      <c r="C1058" s="112">
        <f>+('Copy &amp; Paste Roster Report Here'!$P1055-'Copy &amp; Paste Roster Report Here'!$O1055)/30</f>
        <v>0</v>
      </c>
      <c r="D1058" s="112">
        <f>+('Copy &amp; Paste Roster Report Here'!$P1055-'Copy &amp; Paste Roster Report Here'!$O1055)</f>
        <v>0</v>
      </c>
      <c r="E1058" s="111">
        <f>'Copy &amp; Paste Roster Report Here'!N1055</f>
        <v>0</v>
      </c>
      <c r="F1058" s="111" t="str">
        <f t="shared" si="245"/>
        <v>N</v>
      </c>
      <c r="G1058" s="111">
        <f>'Copy &amp; Paste Roster Report Here'!R1055</f>
        <v>0</v>
      </c>
      <c r="H1058" s="113">
        <f t="shared" si="246"/>
        <v>0</v>
      </c>
      <c r="I1058" s="112">
        <f>IF(F1058="N",$F$5-'Copy &amp; Paste Roster Report Here'!O1055,+'Copy &amp; Paste Roster Report Here'!Q1055-'Copy &amp; Paste Roster Report Here'!O1055)</f>
        <v>0</v>
      </c>
      <c r="J1058" s="114">
        <f t="shared" si="247"/>
        <v>0</v>
      </c>
      <c r="K1058" s="114">
        <f t="shared" si="248"/>
        <v>0</v>
      </c>
      <c r="L1058" s="115">
        <f>'Copy &amp; Paste Roster Report Here'!F1055</f>
        <v>0</v>
      </c>
      <c r="M1058" s="116">
        <f t="shared" si="249"/>
        <v>0</v>
      </c>
      <c r="N1058" s="117">
        <f>IF('Copy &amp; Paste Roster Report Here'!$A1055='Analytical Tests'!N$7,IF($F1058="Y",+$H1058*N$6,0),0)</f>
        <v>0</v>
      </c>
      <c r="O1058" s="117">
        <f>IF('Copy &amp; Paste Roster Report Here'!$A1055='Analytical Tests'!O$7,IF($F1058="Y",+$H1058*O$6,0),0)</f>
        <v>0</v>
      </c>
      <c r="P1058" s="117">
        <f>IF('Copy &amp; Paste Roster Report Here'!$A1055='Analytical Tests'!P$7,IF($F1058="Y",+$H1058*P$6,0),0)</f>
        <v>0</v>
      </c>
      <c r="Q1058" s="117">
        <f>IF('Copy &amp; Paste Roster Report Here'!$A1055='Analytical Tests'!Q$7,IF($F1058="Y",+$H1058*Q$6,0),0)</f>
        <v>0</v>
      </c>
      <c r="R1058" s="117">
        <f>IF('Copy &amp; Paste Roster Report Here'!$A1055='Analytical Tests'!R$7,IF($F1058="Y",+$H1058*R$6,0),0)</f>
        <v>0</v>
      </c>
      <c r="S1058" s="117">
        <f>IF('Copy &amp; Paste Roster Report Here'!$A1055='Analytical Tests'!S$7,IF($F1058="Y",+$H1058*S$6,0),0)</f>
        <v>0</v>
      </c>
      <c r="T1058" s="117">
        <f>IF('Copy &amp; Paste Roster Report Here'!$A1055='Analytical Tests'!T$7,IF($F1058="Y",+$H1058*T$6,0),0)</f>
        <v>0</v>
      </c>
      <c r="U1058" s="117">
        <f>IF('Copy &amp; Paste Roster Report Here'!$A1055='Analytical Tests'!U$7,IF($F1058="Y",+$H1058*U$6,0),0)</f>
        <v>0</v>
      </c>
      <c r="V1058" s="117">
        <f>IF('Copy &amp; Paste Roster Report Here'!$A1055='Analytical Tests'!V$7,IF($F1058="Y",+$H1058*V$6,0),0)</f>
        <v>0</v>
      </c>
      <c r="W1058" s="117">
        <f>IF('Copy &amp; Paste Roster Report Here'!$A1055='Analytical Tests'!W$7,IF($F1058="Y",+$H1058*W$6,0),0)</f>
        <v>0</v>
      </c>
      <c r="X1058" s="117">
        <f>IF('Copy &amp; Paste Roster Report Here'!$A1055='Analytical Tests'!X$7,IF($F1058="Y",+$H1058*X$6,0),0)</f>
        <v>0</v>
      </c>
      <c r="Y1058" s="117" t="b">
        <f>IF('Copy &amp; Paste Roster Report Here'!$A1055='Analytical Tests'!Y$7,IF($F1058="N",IF($J1058&gt;=$C1058,Y$6,+($I1058/$D1058)*Y$6),0))</f>
        <v>0</v>
      </c>
      <c r="Z1058" s="117" t="b">
        <f>IF('Copy &amp; Paste Roster Report Here'!$A1055='Analytical Tests'!Z$7,IF($F1058="N",IF($J1058&gt;=$C1058,Z$6,+($I1058/$D1058)*Z$6),0))</f>
        <v>0</v>
      </c>
      <c r="AA1058" s="117" t="b">
        <f>IF('Copy &amp; Paste Roster Report Here'!$A1055='Analytical Tests'!AA$7,IF($F1058="N",IF($J1058&gt;=$C1058,AA$6,+($I1058/$D1058)*AA$6),0))</f>
        <v>0</v>
      </c>
      <c r="AB1058" s="117" t="b">
        <f>IF('Copy &amp; Paste Roster Report Here'!$A1055='Analytical Tests'!AB$7,IF($F1058="N",IF($J1058&gt;=$C1058,AB$6,+($I1058/$D1058)*AB$6),0))</f>
        <v>0</v>
      </c>
      <c r="AC1058" s="117" t="b">
        <f>IF('Copy &amp; Paste Roster Report Here'!$A1055='Analytical Tests'!AC$7,IF($F1058="N",IF($J1058&gt;=$C1058,AC$6,+($I1058/$D1058)*AC$6),0))</f>
        <v>0</v>
      </c>
      <c r="AD1058" s="117" t="b">
        <f>IF('Copy &amp; Paste Roster Report Here'!$A1055='Analytical Tests'!AD$7,IF($F1058="N",IF($J1058&gt;=$C1058,AD$6,+($I1058/$D1058)*AD$6),0))</f>
        <v>0</v>
      </c>
      <c r="AE1058" s="117" t="b">
        <f>IF('Copy &amp; Paste Roster Report Here'!$A1055='Analytical Tests'!AE$7,IF($F1058="N",IF($J1058&gt;=$C1058,AE$6,+($I1058/$D1058)*AE$6),0))</f>
        <v>0</v>
      </c>
      <c r="AF1058" s="117" t="b">
        <f>IF('Copy &amp; Paste Roster Report Here'!$A1055='Analytical Tests'!AF$7,IF($F1058="N",IF($J1058&gt;=$C1058,AF$6,+($I1058/$D1058)*AF$6),0))</f>
        <v>0</v>
      </c>
      <c r="AG1058" s="117" t="b">
        <f>IF('Copy &amp; Paste Roster Report Here'!$A1055='Analytical Tests'!AG$7,IF($F1058="N",IF($J1058&gt;=$C1058,AG$6,+($I1058/$D1058)*AG$6),0))</f>
        <v>0</v>
      </c>
      <c r="AH1058" s="117" t="b">
        <f>IF('Copy &amp; Paste Roster Report Here'!$A1055='Analytical Tests'!AH$7,IF($F1058="N",IF($J1058&gt;=$C1058,AH$6,+($I1058/$D1058)*AH$6),0))</f>
        <v>0</v>
      </c>
      <c r="AI1058" s="117" t="b">
        <f>IF('Copy &amp; Paste Roster Report Here'!$A1055='Analytical Tests'!AI$7,IF($F1058="N",IF($J1058&gt;=$C1058,AI$6,+($I1058/$D1058)*AI$6),0))</f>
        <v>0</v>
      </c>
      <c r="AJ1058" s="79"/>
      <c r="AK1058" s="118">
        <f>IF('Copy &amp; Paste Roster Report Here'!$A1055=AK$7,IF('Copy &amp; Paste Roster Report Here'!$M1055="FT",1,0),0)</f>
        <v>0</v>
      </c>
      <c r="AL1058" s="118">
        <f>IF('Copy &amp; Paste Roster Report Here'!$A1055=AL$7,IF('Copy &amp; Paste Roster Report Here'!$M1055="FT",1,0),0)</f>
        <v>0</v>
      </c>
      <c r="AM1058" s="118">
        <f>IF('Copy &amp; Paste Roster Report Here'!$A1055=AM$7,IF('Copy &amp; Paste Roster Report Here'!$M1055="FT",1,0),0)</f>
        <v>0</v>
      </c>
      <c r="AN1058" s="118">
        <f>IF('Copy &amp; Paste Roster Report Here'!$A1055=AN$7,IF('Copy &amp; Paste Roster Report Here'!$M1055="FT",1,0),0)</f>
        <v>0</v>
      </c>
      <c r="AO1058" s="118">
        <f>IF('Copy &amp; Paste Roster Report Here'!$A1055=AO$7,IF('Copy &amp; Paste Roster Report Here'!$M1055="FT",1,0),0)</f>
        <v>0</v>
      </c>
      <c r="AP1058" s="118">
        <f>IF('Copy &amp; Paste Roster Report Here'!$A1055=AP$7,IF('Copy &amp; Paste Roster Report Here'!$M1055="FT",1,0),0)</f>
        <v>0</v>
      </c>
      <c r="AQ1058" s="118">
        <f>IF('Copy &amp; Paste Roster Report Here'!$A1055=AQ$7,IF('Copy &amp; Paste Roster Report Here'!$M1055="FT",1,0),0)</f>
        <v>0</v>
      </c>
      <c r="AR1058" s="118">
        <f>IF('Copy &amp; Paste Roster Report Here'!$A1055=AR$7,IF('Copy &amp; Paste Roster Report Here'!$M1055="FT",1,0),0)</f>
        <v>0</v>
      </c>
      <c r="AS1058" s="118">
        <f>IF('Copy &amp; Paste Roster Report Here'!$A1055=AS$7,IF('Copy &amp; Paste Roster Report Here'!$M1055="FT",1,0),0)</f>
        <v>0</v>
      </c>
      <c r="AT1058" s="118">
        <f>IF('Copy &amp; Paste Roster Report Here'!$A1055=AT$7,IF('Copy &amp; Paste Roster Report Here'!$M1055="FT",1,0),0)</f>
        <v>0</v>
      </c>
      <c r="AU1058" s="118">
        <f>IF('Copy &amp; Paste Roster Report Here'!$A1055=AU$7,IF('Copy &amp; Paste Roster Report Here'!$M1055="FT",1,0),0)</f>
        <v>0</v>
      </c>
      <c r="AV1058" s="73">
        <f t="shared" si="250"/>
        <v>0</v>
      </c>
      <c r="AW1058" s="119">
        <f>IF('Copy &amp; Paste Roster Report Here'!$A1055=AW$7,IF('Copy &amp; Paste Roster Report Here'!$M1055="HT",1,0),0)</f>
        <v>0</v>
      </c>
      <c r="AX1058" s="119">
        <f>IF('Copy &amp; Paste Roster Report Here'!$A1055=AX$7,IF('Copy &amp; Paste Roster Report Here'!$M1055="HT",1,0),0)</f>
        <v>0</v>
      </c>
      <c r="AY1058" s="119">
        <f>IF('Copy &amp; Paste Roster Report Here'!$A1055=AY$7,IF('Copy &amp; Paste Roster Report Here'!$M1055="HT",1,0),0)</f>
        <v>0</v>
      </c>
      <c r="AZ1058" s="119">
        <f>IF('Copy &amp; Paste Roster Report Here'!$A1055=AZ$7,IF('Copy &amp; Paste Roster Report Here'!$M1055="HT",1,0),0)</f>
        <v>0</v>
      </c>
      <c r="BA1058" s="119">
        <f>IF('Copy &amp; Paste Roster Report Here'!$A1055=BA$7,IF('Copy &amp; Paste Roster Report Here'!$M1055="HT",1,0),0)</f>
        <v>0</v>
      </c>
      <c r="BB1058" s="119">
        <f>IF('Copy &amp; Paste Roster Report Here'!$A1055=BB$7,IF('Copy &amp; Paste Roster Report Here'!$M1055="HT",1,0),0)</f>
        <v>0</v>
      </c>
      <c r="BC1058" s="119">
        <f>IF('Copy &amp; Paste Roster Report Here'!$A1055=BC$7,IF('Copy &amp; Paste Roster Report Here'!$M1055="HT",1,0),0)</f>
        <v>0</v>
      </c>
      <c r="BD1058" s="119">
        <f>IF('Copy &amp; Paste Roster Report Here'!$A1055=BD$7,IF('Copy &amp; Paste Roster Report Here'!$M1055="HT",1,0),0)</f>
        <v>0</v>
      </c>
      <c r="BE1058" s="119">
        <f>IF('Copy &amp; Paste Roster Report Here'!$A1055=BE$7,IF('Copy &amp; Paste Roster Report Here'!$M1055="HT",1,0),0)</f>
        <v>0</v>
      </c>
      <c r="BF1058" s="119">
        <f>IF('Copy &amp; Paste Roster Report Here'!$A1055=BF$7,IF('Copy &amp; Paste Roster Report Here'!$M1055="HT",1,0),0)</f>
        <v>0</v>
      </c>
      <c r="BG1058" s="119">
        <f>IF('Copy &amp; Paste Roster Report Here'!$A1055=BG$7,IF('Copy &amp; Paste Roster Report Here'!$M1055="HT",1,0),0)</f>
        <v>0</v>
      </c>
      <c r="BH1058" s="73">
        <f t="shared" si="251"/>
        <v>0</v>
      </c>
      <c r="BI1058" s="120">
        <f>IF('Copy &amp; Paste Roster Report Here'!$A1055=BI$7,IF('Copy &amp; Paste Roster Report Here'!$M1055="MT",1,0),0)</f>
        <v>0</v>
      </c>
      <c r="BJ1058" s="120">
        <f>IF('Copy &amp; Paste Roster Report Here'!$A1055=BJ$7,IF('Copy &amp; Paste Roster Report Here'!$M1055="MT",1,0),0)</f>
        <v>0</v>
      </c>
      <c r="BK1058" s="120">
        <f>IF('Copy &amp; Paste Roster Report Here'!$A1055=BK$7,IF('Copy &amp; Paste Roster Report Here'!$M1055="MT",1,0),0)</f>
        <v>0</v>
      </c>
      <c r="BL1058" s="120">
        <f>IF('Copy &amp; Paste Roster Report Here'!$A1055=BL$7,IF('Copy &amp; Paste Roster Report Here'!$M1055="MT",1,0),0)</f>
        <v>0</v>
      </c>
      <c r="BM1058" s="120">
        <f>IF('Copy &amp; Paste Roster Report Here'!$A1055=BM$7,IF('Copy &amp; Paste Roster Report Here'!$M1055="MT",1,0),0)</f>
        <v>0</v>
      </c>
      <c r="BN1058" s="120">
        <f>IF('Copy &amp; Paste Roster Report Here'!$A1055=BN$7,IF('Copy &amp; Paste Roster Report Here'!$M1055="MT",1,0),0)</f>
        <v>0</v>
      </c>
      <c r="BO1058" s="120">
        <f>IF('Copy &amp; Paste Roster Report Here'!$A1055=BO$7,IF('Copy &amp; Paste Roster Report Here'!$M1055="MT",1,0),0)</f>
        <v>0</v>
      </c>
      <c r="BP1058" s="120">
        <f>IF('Copy &amp; Paste Roster Report Here'!$A1055=BP$7,IF('Copy &amp; Paste Roster Report Here'!$M1055="MT",1,0),0)</f>
        <v>0</v>
      </c>
      <c r="BQ1058" s="120">
        <f>IF('Copy &amp; Paste Roster Report Here'!$A1055=BQ$7,IF('Copy &amp; Paste Roster Report Here'!$M1055="MT",1,0),0)</f>
        <v>0</v>
      </c>
      <c r="BR1058" s="120">
        <f>IF('Copy &amp; Paste Roster Report Here'!$A1055=BR$7,IF('Copy &amp; Paste Roster Report Here'!$M1055="MT",1,0),0)</f>
        <v>0</v>
      </c>
      <c r="BS1058" s="120">
        <f>IF('Copy &amp; Paste Roster Report Here'!$A1055=BS$7,IF('Copy &amp; Paste Roster Report Here'!$M1055="MT",1,0),0)</f>
        <v>0</v>
      </c>
      <c r="BT1058" s="73">
        <f t="shared" si="252"/>
        <v>0</v>
      </c>
      <c r="BU1058" s="121">
        <f>IF('Copy &amp; Paste Roster Report Here'!$A1055=BU$7,IF('Copy &amp; Paste Roster Report Here'!$M1055="fy",1,0),0)</f>
        <v>0</v>
      </c>
      <c r="BV1058" s="121">
        <f>IF('Copy &amp; Paste Roster Report Here'!$A1055=BV$7,IF('Copy &amp; Paste Roster Report Here'!$M1055="fy",1,0),0)</f>
        <v>0</v>
      </c>
      <c r="BW1058" s="121">
        <f>IF('Copy &amp; Paste Roster Report Here'!$A1055=BW$7,IF('Copy &amp; Paste Roster Report Here'!$M1055="fy",1,0),0)</f>
        <v>0</v>
      </c>
      <c r="BX1058" s="121">
        <f>IF('Copy &amp; Paste Roster Report Here'!$A1055=BX$7,IF('Copy &amp; Paste Roster Report Here'!$M1055="fy",1,0),0)</f>
        <v>0</v>
      </c>
      <c r="BY1058" s="121">
        <f>IF('Copy &amp; Paste Roster Report Here'!$A1055=BY$7,IF('Copy &amp; Paste Roster Report Here'!$M1055="fy",1,0),0)</f>
        <v>0</v>
      </c>
      <c r="BZ1058" s="121">
        <f>IF('Copy &amp; Paste Roster Report Here'!$A1055=BZ$7,IF('Copy &amp; Paste Roster Report Here'!$M1055="fy",1,0),0)</f>
        <v>0</v>
      </c>
      <c r="CA1058" s="121">
        <f>IF('Copy &amp; Paste Roster Report Here'!$A1055=CA$7,IF('Copy &amp; Paste Roster Report Here'!$M1055="fy",1,0),0)</f>
        <v>0</v>
      </c>
      <c r="CB1058" s="121">
        <f>IF('Copy &amp; Paste Roster Report Here'!$A1055=CB$7,IF('Copy &amp; Paste Roster Report Here'!$M1055="fy",1,0),0)</f>
        <v>0</v>
      </c>
      <c r="CC1058" s="121">
        <f>IF('Copy &amp; Paste Roster Report Here'!$A1055=CC$7,IF('Copy &amp; Paste Roster Report Here'!$M1055="fy",1,0),0)</f>
        <v>0</v>
      </c>
      <c r="CD1058" s="121">
        <f>IF('Copy &amp; Paste Roster Report Here'!$A1055=CD$7,IF('Copy &amp; Paste Roster Report Here'!$M1055="fy",1,0),0)</f>
        <v>0</v>
      </c>
      <c r="CE1058" s="121">
        <f>IF('Copy &amp; Paste Roster Report Here'!$A1055=CE$7,IF('Copy &amp; Paste Roster Report Here'!$M1055="fy",1,0),0)</f>
        <v>0</v>
      </c>
      <c r="CF1058" s="73">
        <f t="shared" si="253"/>
        <v>0</v>
      </c>
      <c r="CG1058" s="122">
        <f>IF('Copy &amp; Paste Roster Report Here'!$A1055=CG$7,IF('Copy &amp; Paste Roster Report Here'!$M1055="RH",1,0),0)</f>
        <v>0</v>
      </c>
      <c r="CH1058" s="122">
        <f>IF('Copy &amp; Paste Roster Report Here'!$A1055=CH$7,IF('Copy &amp; Paste Roster Report Here'!$M1055="RH",1,0),0)</f>
        <v>0</v>
      </c>
      <c r="CI1058" s="122">
        <f>IF('Copy &amp; Paste Roster Report Here'!$A1055=CI$7,IF('Copy &amp; Paste Roster Report Here'!$M1055="RH",1,0),0)</f>
        <v>0</v>
      </c>
      <c r="CJ1058" s="122">
        <f>IF('Copy &amp; Paste Roster Report Here'!$A1055=CJ$7,IF('Copy &amp; Paste Roster Report Here'!$M1055="RH",1,0),0)</f>
        <v>0</v>
      </c>
      <c r="CK1058" s="122">
        <f>IF('Copy &amp; Paste Roster Report Here'!$A1055=CK$7,IF('Copy &amp; Paste Roster Report Here'!$M1055="RH",1,0),0)</f>
        <v>0</v>
      </c>
      <c r="CL1058" s="122">
        <f>IF('Copy &amp; Paste Roster Report Here'!$A1055=CL$7,IF('Copy &amp; Paste Roster Report Here'!$M1055="RH",1,0),0)</f>
        <v>0</v>
      </c>
      <c r="CM1058" s="122">
        <f>IF('Copy &amp; Paste Roster Report Here'!$A1055=CM$7,IF('Copy &amp; Paste Roster Report Here'!$M1055="RH",1,0),0)</f>
        <v>0</v>
      </c>
      <c r="CN1058" s="122">
        <f>IF('Copy &amp; Paste Roster Report Here'!$A1055=CN$7,IF('Copy &amp; Paste Roster Report Here'!$M1055="RH",1,0),0)</f>
        <v>0</v>
      </c>
      <c r="CO1058" s="122">
        <f>IF('Copy &amp; Paste Roster Report Here'!$A1055=CO$7,IF('Copy &amp; Paste Roster Report Here'!$M1055="RH",1,0),0)</f>
        <v>0</v>
      </c>
      <c r="CP1058" s="122">
        <f>IF('Copy &amp; Paste Roster Report Here'!$A1055=CP$7,IF('Copy &amp; Paste Roster Report Here'!$M1055="RH",1,0),0)</f>
        <v>0</v>
      </c>
      <c r="CQ1058" s="122">
        <f>IF('Copy &amp; Paste Roster Report Here'!$A1055=CQ$7,IF('Copy &amp; Paste Roster Report Here'!$M1055="RH",1,0),0)</f>
        <v>0</v>
      </c>
      <c r="CR1058" s="73">
        <f t="shared" si="254"/>
        <v>0</v>
      </c>
      <c r="CS1058" s="123">
        <f>IF('Copy &amp; Paste Roster Report Here'!$A1055=CS$7,IF('Copy &amp; Paste Roster Report Here'!$M1055="QT",1,0),0)</f>
        <v>0</v>
      </c>
      <c r="CT1058" s="123">
        <f>IF('Copy &amp; Paste Roster Report Here'!$A1055=CT$7,IF('Copy &amp; Paste Roster Report Here'!$M1055="QT",1,0),0)</f>
        <v>0</v>
      </c>
      <c r="CU1058" s="123">
        <f>IF('Copy &amp; Paste Roster Report Here'!$A1055=CU$7,IF('Copy &amp; Paste Roster Report Here'!$M1055="QT",1,0),0)</f>
        <v>0</v>
      </c>
      <c r="CV1058" s="123">
        <f>IF('Copy &amp; Paste Roster Report Here'!$A1055=CV$7,IF('Copy &amp; Paste Roster Report Here'!$M1055="QT",1,0),0)</f>
        <v>0</v>
      </c>
      <c r="CW1058" s="123">
        <f>IF('Copy &amp; Paste Roster Report Here'!$A1055=CW$7,IF('Copy &amp; Paste Roster Report Here'!$M1055="QT",1,0),0)</f>
        <v>0</v>
      </c>
      <c r="CX1058" s="123">
        <f>IF('Copy &amp; Paste Roster Report Here'!$A1055=CX$7,IF('Copy &amp; Paste Roster Report Here'!$M1055="QT",1,0),0)</f>
        <v>0</v>
      </c>
      <c r="CY1058" s="123">
        <f>IF('Copy &amp; Paste Roster Report Here'!$A1055=CY$7,IF('Copy &amp; Paste Roster Report Here'!$M1055="QT",1,0),0)</f>
        <v>0</v>
      </c>
      <c r="CZ1058" s="123">
        <f>IF('Copy &amp; Paste Roster Report Here'!$A1055=CZ$7,IF('Copy &amp; Paste Roster Report Here'!$M1055="QT",1,0),0)</f>
        <v>0</v>
      </c>
      <c r="DA1058" s="123">
        <f>IF('Copy &amp; Paste Roster Report Here'!$A1055=DA$7,IF('Copy &amp; Paste Roster Report Here'!$M1055="QT",1,0),0)</f>
        <v>0</v>
      </c>
      <c r="DB1058" s="123">
        <f>IF('Copy &amp; Paste Roster Report Here'!$A1055=DB$7,IF('Copy &amp; Paste Roster Report Here'!$M1055="QT",1,0),0)</f>
        <v>0</v>
      </c>
      <c r="DC1058" s="123">
        <f>IF('Copy &amp; Paste Roster Report Here'!$A1055=DC$7,IF('Copy &amp; Paste Roster Report Here'!$M1055="QT",1,0),0)</f>
        <v>0</v>
      </c>
      <c r="DD1058" s="73">
        <f t="shared" si="255"/>
        <v>0</v>
      </c>
      <c r="DE1058" s="124">
        <f>IF('Copy &amp; Paste Roster Report Here'!$A1055=DE$7,IF('Copy &amp; Paste Roster Report Here'!$M1055="xxxxxxxxxxx",1,0),0)</f>
        <v>0</v>
      </c>
      <c r="DF1058" s="124">
        <f>IF('Copy &amp; Paste Roster Report Here'!$A1055=DF$7,IF('Copy &amp; Paste Roster Report Here'!$M1055="xxxxxxxxxxx",1,0),0)</f>
        <v>0</v>
      </c>
      <c r="DG1058" s="124">
        <f>IF('Copy &amp; Paste Roster Report Here'!$A1055=DG$7,IF('Copy &amp; Paste Roster Report Here'!$M1055="xxxxxxxxxxx",1,0),0)</f>
        <v>0</v>
      </c>
      <c r="DH1058" s="124">
        <f>IF('Copy &amp; Paste Roster Report Here'!$A1055=DH$7,IF('Copy &amp; Paste Roster Report Here'!$M1055="xxxxxxxxxxx",1,0),0)</f>
        <v>0</v>
      </c>
      <c r="DI1058" s="124">
        <f>IF('Copy &amp; Paste Roster Report Here'!$A1055=DI$7,IF('Copy &amp; Paste Roster Report Here'!$M1055="xxxxxxxxxxx",1,0),0)</f>
        <v>0</v>
      </c>
      <c r="DJ1058" s="124">
        <f>IF('Copy &amp; Paste Roster Report Here'!$A1055=DJ$7,IF('Copy &amp; Paste Roster Report Here'!$M1055="xxxxxxxxxxx",1,0),0)</f>
        <v>0</v>
      </c>
      <c r="DK1058" s="124">
        <f>IF('Copy &amp; Paste Roster Report Here'!$A1055=DK$7,IF('Copy &amp; Paste Roster Report Here'!$M1055="xxxxxxxxxxx",1,0),0)</f>
        <v>0</v>
      </c>
      <c r="DL1058" s="124">
        <f>IF('Copy &amp; Paste Roster Report Here'!$A1055=DL$7,IF('Copy &amp; Paste Roster Report Here'!$M1055="xxxxxxxxxxx",1,0),0)</f>
        <v>0</v>
      </c>
      <c r="DM1058" s="124">
        <f>IF('Copy &amp; Paste Roster Report Here'!$A1055=DM$7,IF('Copy &amp; Paste Roster Report Here'!$M1055="xxxxxxxxxxx",1,0),0)</f>
        <v>0</v>
      </c>
      <c r="DN1058" s="124">
        <f>IF('Copy &amp; Paste Roster Report Here'!$A1055=DN$7,IF('Copy &amp; Paste Roster Report Here'!$M1055="xxxxxxxxxxx",1,0),0)</f>
        <v>0</v>
      </c>
      <c r="DO1058" s="124">
        <f>IF('Copy &amp; Paste Roster Report Here'!$A1055=DO$7,IF('Copy &amp; Paste Roster Report Here'!$M1055="xxxxxxxxxxx",1,0),0)</f>
        <v>0</v>
      </c>
      <c r="DP1058" s="125">
        <f t="shared" si="256"/>
        <v>0</v>
      </c>
      <c r="DQ1058" s="126">
        <f t="shared" si="257"/>
        <v>0</v>
      </c>
    </row>
    <row r="1059" spans="1:121" x14ac:dyDescent="0.25">
      <c r="A1059" s="111">
        <f t="shared" si="243"/>
        <v>0</v>
      </c>
      <c r="B1059" s="111">
        <f t="shared" si="244"/>
        <v>0</v>
      </c>
      <c r="C1059" s="112">
        <f>+('Copy &amp; Paste Roster Report Here'!$P1056-'Copy &amp; Paste Roster Report Here'!$O1056)/30</f>
        <v>0</v>
      </c>
      <c r="D1059" s="112">
        <f>+('Copy &amp; Paste Roster Report Here'!$P1056-'Copy &amp; Paste Roster Report Here'!$O1056)</f>
        <v>0</v>
      </c>
      <c r="E1059" s="111">
        <f>'Copy &amp; Paste Roster Report Here'!N1056</f>
        <v>0</v>
      </c>
      <c r="F1059" s="111" t="str">
        <f t="shared" si="245"/>
        <v>N</v>
      </c>
      <c r="G1059" s="111">
        <f>'Copy &amp; Paste Roster Report Here'!R1056</f>
        <v>0</v>
      </c>
      <c r="H1059" s="113">
        <f t="shared" si="246"/>
        <v>0</v>
      </c>
      <c r="I1059" s="112">
        <f>IF(F1059="N",$F$5-'Copy &amp; Paste Roster Report Here'!O1056,+'Copy &amp; Paste Roster Report Here'!Q1056-'Copy &amp; Paste Roster Report Here'!O1056)</f>
        <v>0</v>
      </c>
      <c r="J1059" s="114">
        <f t="shared" si="247"/>
        <v>0</v>
      </c>
      <c r="K1059" s="114">
        <f t="shared" si="248"/>
        <v>0</v>
      </c>
      <c r="L1059" s="115">
        <f>'Copy &amp; Paste Roster Report Here'!F1056</f>
        <v>0</v>
      </c>
      <c r="M1059" s="116">
        <f t="shared" si="249"/>
        <v>0</v>
      </c>
      <c r="N1059" s="117">
        <f>IF('Copy &amp; Paste Roster Report Here'!$A1056='Analytical Tests'!N$7,IF($F1059="Y",+$H1059*N$6,0),0)</f>
        <v>0</v>
      </c>
      <c r="O1059" s="117">
        <f>IF('Copy &amp; Paste Roster Report Here'!$A1056='Analytical Tests'!O$7,IF($F1059="Y",+$H1059*O$6,0),0)</f>
        <v>0</v>
      </c>
      <c r="P1059" s="117">
        <f>IF('Copy &amp; Paste Roster Report Here'!$A1056='Analytical Tests'!P$7,IF($F1059="Y",+$H1059*P$6,0),0)</f>
        <v>0</v>
      </c>
      <c r="Q1059" s="117">
        <f>IF('Copy &amp; Paste Roster Report Here'!$A1056='Analytical Tests'!Q$7,IF($F1059="Y",+$H1059*Q$6,0),0)</f>
        <v>0</v>
      </c>
      <c r="R1059" s="117">
        <f>IF('Copy &amp; Paste Roster Report Here'!$A1056='Analytical Tests'!R$7,IF($F1059="Y",+$H1059*R$6,0),0)</f>
        <v>0</v>
      </c>
      <c r="S1059" s="117">
        <f>IF('Copy &amp; Paste Roster Report Here'!$A1056='Analytical Tests'!S$7,IF($F1059="Y",+$H1059*S$6,0),0)</f>
        <v>0</v>
      </c>
      <c r="T1059" s="117">
        <f>IF('Copy &amp; Paste Roster Report Here'!$A1056='Analytical Tests'!T$7,IF($F1059="Y",+$H1059*T$6,0),0)</f>
        <v>0</v>
      </c>
      <c r="U1059" s="117">
        <f>IF('Copy &amp; Paste Roster Report Here'!$A1056='Analytical Tests'!U$7,IF($F1059="Y",+$H1059*U$6,0),0)</f>
        <v>0</v>
      </c>
      <c r="V1059" s="117">
        <f>IF('Copy &amp; Paste Roster Report Here'!$A1056='Analytical Tests'!V$7,IF($F1059="Y",+$H1059*V$6,0),0)</f>
        <v>0</v>
      </c>
      <c r="W1059" s="117">
        <f>IF('Copy &amp; Paste Roster Report Here'!$A1056='Analytical Tests'!W$7,IF($F1059="Y",+$H1059*W$6,0),0)</f>
        <v>0</v>
      </c>
      <c r="X1059" s="117">
        <f>IF('Copy &amp; Paste Roster Report Here'!$A1056='Analytical Tests'!X$7,IF($F1059="Y",+$H1059*X$6,0),0)</f>
        <v>0</v>
      </c>
      <c r="Y1059" s="117" t="b">
        <f>IF('Copy &amp; Paste Roster Report Here'!$A1056='Analytical Tests'!Y$7,IF($F1059="N",IF($J1059&gt;=$C1059,Y$6,+($I1059/$D1059)*Y$6),0))</f>
        <v>0</v>
      </c>
      <c r="Z1059" s="117" t="b">
        <f>IF('Copy &amp; Paste Roster Report Here'!$A1056='Analytical Tests'!Z$7,IF($F1059="N",IF($J1059&gt;=$C1059,Z$6,+($I1059/$D1059)*Z$6),0))</f>
        <v>0</v>
      </c>
      <c r="AA1059" s="117" t="b">
        <f>IF('Copy &amp; Paste Roster Report Here'!$A1056='Analytical Tests'!AA$7,IF($F1059="N",IF($J1059&gt;=$C1059,AA$6,+($I1059/$D1059)*AA$6),0))</f>
        <v>0</v>
      </c>
      <c r="AB1059" s="117" t="b">
        <f>IF('Copy &amp; Paste Roster Report Here'!$A1056='Analytical Tests'!AB$7,IF($F1059="N",IF($J1059&gt;=$C1059,AB$6,+($I1059/$D1059)*AB$6),0))</f>
        <v>0</v>
      </c>
      <c r="AC1059" s="117" t="b">
        <f>IF('Copy &amp; Paste Roster Report Here'!$A1056='Analytical Tests'!AC$7,IF($F1059="N",IF($J1059&gt;=$C1059,AC$6,+($I1059/$D1059)*AC$6),0))</f>
        <v>0</v>
      </c>
      <c r="AD1059" s="117" t="b">
        <f>IF('Copy &amp; Paste Roster Report Here'!$A1056='Analytical Tests'!AD$7,IF($F1059="N",IF($J1059&gt;=$C1059,AD$6,+($I1059/$D1059)*AD$6),0))</f>
        <v>0</v>
      </c>
      <c r="AE1059" s="117" t="b">
        <f>IF('Copy &amp; Paste Roster Report Here'!$A1056='Analytical Tests'!AE$7,IF($F1059="N",IF($J1059&gt;=$C1059,AE$6,+($I1059/$D1059)*AE$6),0))</f>
        <v>0</v>
      </c>
      <c r="AF1059" s="117" t="b">
        <f>IF('Copy &amp; Paste Roster Report Here'!$A1056='Analytical Tests'!AF$7,IF($F1059="N",IF($J1059&gt;=$C1059,AF$6,+($I1059/$D1059)*AF$6),0))</f>
        <v>0</v>
      </c>
      <c r="AG1059" s="117" t="b">
        <f>IF('Copy &amp; Paste Roster Report Here'!$A1056='Analytical Tests'!AG$7,IF($F1059="N",IF($J1059&gt;=$C1059,AG$6,+($I1059/$D1059)*AG$6),0))</f>
        <v>0</v>
      </c>
      <c r="AH1059" s="117" t="b">
        <f>IF('Copy &amp; Paste Roster Report Here'!$A1056='Analytical Tests'!AH$7,IF($F1059="N",IF($J1059&gt;=$C1059,AH$6,+($I1059/$D1059)*AH$6),0))</f>
        <v>0</v>
      </c>
      <c r="AI1059" s="117" t="b">
        <f>IF('Copy &amp; Paste Roster Report Here'!$A1056='Analytical Tests'!AI$7,IF($F1059="N",IF($J1059&gt;=$C1059,AI$6,+($I1059/$D1059)*AI$6),0))</f>
        <v>0</v>
      </c>
      <c r="AJ1059" s="79"/>
      <c r="AK1059" s="118">
        <f>IF('Copy &amp; Paste Roster Report Here'!$A1056=AK$7,IF('Copy &amp; Paste Roster Report Here'!$M1056="FT",1,0),0)</f>
        <v>0</v>
      </c>
      <c r="AL1059" s="118">
        <f>IF('Copy &amp; Paste Roster Report Here'!$A1056=AL$7,IF('Copy &amp; Paste Roster Report Here'!$M1056="FT",1,0),0)</f>
        <v>0</v>
      </c>
      <c r="AM1059" s="118">
        <f>IF('Copy &amp; Paste Roster Report Here'!$A1056=AM$7,IF('Copy &amp; Paste Roster Report Here'!$M1056="FT",1,0),0)</f>
        <v>0</v>
      </c>
      <c r="AN1059" s="118">
        <f>IF('Copy &amp; Paste Roster Report Here'!$A1056=AN$7,IF('Copy &amp; Paste Roster Report Here'!$M1056="FT",1,0),0)</f>
        <v>0</v>
      </c>
      <c r="AO1059" s="118">
        <f>IF('Copy &amp; Paste Roster Report Here'!$A1056=AO$7,IF('Copy &amp; Paste Roster Report Here'!$M1056="FT",1,0),0)</f>
        <v>0</v>
      </c>
      <c r="AP1059" s="118">
        <f>IF('Copy &amp; Paste Roster Report Here'!$A1056=AP$7,IF('Copy &amp; Paste Roster Report Here'!$M1056="FT",1,0),0)</f>
        <v>0</v>
      </c>
      <c r="AQ1059" s="118">
        <f>IF('Copy &amp; Paste Roster Report Here'!$A1056=AQ$7,IF('Copy &amp; Paste Roster Report Here'!$M1056="FT",1,0),0)</f>
        <v>0</v>
      </c>
      <c r="AR1059" s="118">
        <f>IF('Copy &amp; Paste Roster Report Here'!$A1056=AR$7,IF('Copy &amp; Paste Roster Report Here'!$M1056="FT",1,0),0)</f>
        <v>0</v>
      </c>
      <c r="AS1059" s="118">
        <f>IF('Copy &amp; Paste Roster Report Here'!$A1056=AS$7,IF('Copy &amp; Paste Roster Report Here'!$M1056="FT",1,0),0)</f>
        <v>0</v>
      </c>
      <c r="AT1059" s="118">
        <f>IF('Copy &amp; Paste Roster Report Here'!$A1056=AT$7,IF('Copy &amp; Paste Roster Report Here'!$M1056="FT",1,0),0)</f>
        <v>0</v>
      </c>
      <c r="AU1059" s="118">
        <f>IF('Copy &amp; Paste Roster Report Here'!$A1056=AU$7,IF('Copy &amp; Paste Roster Report Here'!$M1056="FT",1,0),0)</f>
        <v>0</v>
      </c>
      <c r="AV1059" s="73">
        <f t="shared" si="250"/>
        <v>0</v>
      </c>
      <c r="AW1059" s="119">
        <f>IF('Copy &amp; Paste Roster Report Here'!$A1056=AW$7,IF('Copy &amp; Paste Roster Report Here'!$M1056="HT",1,0),0)</f>
        <v>0</v>
      </c>
      <c r="AX1059" s="119">
        <f>IF('Copy &amp; Paste Roster Report Here'!$A1056=AX$7,IF('Copy &amp; Paste Roster Report Here'!$M1056="HT",1,0),0)</f>
        <v>0</v>
      </c>
      <c r="AY1059" s="119">
        <f>IF('Copy &amp; Paste Roster Report Here'!$A1056=AY$7,IF('Copy &amp; Paste Roster Report Here'!$M1056="HT",1,0),0)</f>
        <v>0</v>
      </c>
      <c r="AZ1059" s="119">
        <f>IF('Copy &amp; Paste Roster Report Here'!$A1056=AZ$7,IF('Copy &amp; Paste Roster Report Here'!$M1056="HT",1,0),0)</f>
        <v>0</v>
      </c>
      <c r="BA1059" s="119">
        <f>IF('Copy &amp; Paste Roster Report Here'!$A1056=BA$7,IF('Copy &amp; Paste Roster Report Here'!$M1056="HT",1,0),0)</f>
        <v>0</v>
      </c>
      <c r="BB1059" s="119">
        <f>IF('Copy &amp; Paste Roster Report Here'!$A1056=BB$7,IF('Copy &amp; Paste Roster Report Here'!$M1056="HT",1,0),0)</f>
        <v>0</v>
      </c>
      <c r="BC1059" s="119">
        <f>IF('Copy &amp; Paste Roster Report Here'!$A1056=BC$7,IF('Copy &amp; Paste Roster Report Here'!$M1056="HT",1,0),0)</f>
        <v>0</v>
      </c>
      <c r="BD1059" s="119">
        <f>IF('Copy &amp; Paste Roster Report Here'!$A1056=BD$7,IF('Copy &amp; Paste Roster Report Here'!$M1056="HT",1,0),0)</f>
        <v>0</v>
      </c>
      <c r="BE1059" s="119">
        <f>IF('Copy &amp; Paste Roster Report Here'!$A1056=BE$7,IF('Copy &amp; Paste Roster Report Here'!$M1056="HT",1,0),0)</f>
        <v>0</v>
      </c>
      <c r="BF1059" s="119">
        <f>IF('Copy &amp; Paste Roster Report Here'!$A1056=BF$7,IF('Copy &amp; Paste Roster Report Here'!$M1056="HT",1,0),0)</f>
        <v>0</v>
      </c>
      <c r="BG1059" s="119">
        <f>IF('Copy &amp; Paste Roster Report Here'!$A1056=BG$7,IF('Copy &amp; Paste Roster Report Here'!$M1056="HT",1,0),0)</f>
        <v>0</v>
      </c>
      <c r="BH1059" s="73">
        <f t="shared" si="251"/>
        <v>0</v>
      </c>
      <c r="BI1059" s="120">
        <f>IF('Copy &amp; Paste Roster Report Here'!$A1056=BI$7,IF('Copy &amp; Paste Roster Report Here'!$M1056="MT",1,0),0)</f>
        <v>0</v>
      </c>
      <c r="BJ1059" s="120">
        <f>IF('Copy &amp; Paste Roster Report Here'!$A1056=BJ$7,IF('Copy &amp; Paste Roster Report Here'!$M1056="MT",1,0),0)</f>
        <v>0</v>
      </c>
      <c r="BK1059" s="120">
        <f>IF('Copy &amp; Paste Roster Report Here'!$A1056=BK$7,IF('Copy &amp; Paste Roster Report Here'!$M1056="MT",1,0),0)</f>
        <v>0</v>
      </c>
      <c r="BL1059" s="120">
        <f>IF('Copy &amp; Paste Roster Report Here'!$A1056=BL$7,IF('Copy &amp; Paste Roster Report Here'!$M1056="MT",1,0),0)</f>
        <v>0</v>
      </c>
      <c r="BM1059" s="120">
        <f>IF('Copy &amp; Paste Roster Report Here'!$A1056=BM$7,IF('Copy &amp; Paste Roster Report Here'!$M1056="MT",1,0),0)</f>
        <v>0</v>
      </c>
      <c r="BN1059" s="120">
        <f>IF('Copy &amp; Paste Roster Report Here'!$A1056=BN$7,IF('Copy &amp; Paste Roster Report Here'!$M1056="MT",1,0),0)</f>
        <v>0</v>
      </c>
      <c r="BO1059" s="120">
        <f>IF('Copy &amp; Paste Roster Report Here'!$A1056=BO$7,IF('Copy &amp; Paste Roster Report Here'!$M1056="MT",1,0),0)</f>
        <v>0</v>
      </c>
      <c r="BP1059" s="120">
        <f>IF('Copy &amp; Paste Roster Report Here'!$A1056=BP$7,IF('Copy &amp; Paste Roster Report Here'!$M1056="MT",1,0),0)</f>
        <v>0</v>
      </c>
      <c r="BQ1059" s="120">
        <f>IF('Copy &amp; Paste Roster Report Here'!$A1056=BQ$7,IF('Copy &amp; Paste Roster Report Here'!$M1056="MT",1,0),0)</f>
        <v>0</v>
      </c>
      <c r="BR1059" s="120">
        <f>IF('Copy &amp; Paste Roster Report Here'!$A1056=BR$7,IF('Copy &amp; Paste Roster Report Here'!$M1056="MT",1,0),0)</f>
        <v>0</v>
      </c>
      <c r="BS1059" s="120">
        <f>IF('Copy &amp; Paste Roster Report Here'!$A1056=BS$7,IF('Copy &amp; Paste Roster Report Here'!$M1056="MT",1,0),0)</f>
        <v>0</v>
      </c>
      <c r="BT1059" s="73">
        <f t="shared" si="252"/>
        <v>0</v>
      </c>
      <c r="BU1059" s="121">
        <f>IF('Copy &amp; Paste Roster Report Here'!$A1056=BU$7,IF('Copy &amp; Paste Roster Report Here'!$M1056="fy",1,0),0)</f>
        <v>0</v>
      </c>
      <c r="BV1059" s="121">
        <f>IF('Copy &amp; Paste Roster Report Here'!$A1056=BV$7,IF('Copy &amp; Paste Roster Report Here'!$M1056="fy",1,0),0)</f>
        <v>0</v>
      </c>
      <c r="BW1059" s="121">
        <f>IF('Copy &amp; Paste Roster Report Here'!$A1056=BW$7,IF('Copy &amp; Paste Roster Report Here'!$M1056="fy",1,0),0)</f>
        <v>0</v>
      </c>
      <c r="BX1059" s="121">
        <f>IF('Copy &amp; Paste Roster Report Here'!$A1056=BX$7,IF('Copy &amp; Paste Roster Report Here'!$M1056="fy",1,0),0)</f>
        <v>0</v>
      </c>
      <c r="BY1059" s="121">
        <f>IF('Copy &amp; Paste Roster Report Here'!$A1056=BY$7,IF('Copy &amp; Paste Roster Report Here'!$M1056="fy",1,0),0)</f>
        <v>0</v>
      </c>
      <c r="BZ1059" s="121">
        <f>IF('Copy &amp; Paste Roster Report Here'!$A1056=BZ$7,IF('Copy &amp; Paste Roster Report Here'!$M1056="fy",1,0),0)</f>
        <v>0</v>
      </c>
      <c r="CA1059" s="121">
        <f>IF('Copy &amp; Paste Roster Report Here'!$A1056=CA$7,IF('Copy &amp; Paste Roster Report Here'!$M1056="fy",1,0),0)</f>
        <v>0</v>
      </c>
      <c r="CB1059" s="121">
        <f>IF('Copy &amp; Paste Roster Report Here'!$A1056=CB$7,IF('Copy &amp; Paste Roster Report Here'!$M1056="fy",1,0),0)</f>
        <v>0</v>
      </c>
      <c r="CC1059" s="121">
        <f>IF('Copy &amp; Paste Roster Report Here'!$A1056=CC$7,IF('Copy &amp; Paste Roster Report Here'!$M1056="fy",1,0),0)</f>
        <v>0</v>
      </c>
      <c r="CD1059" s="121">
        <f>IF('Copy &amp; Paste Roster Report Here'!$A1056=CD$7,IF('Copy &amp; Paste Roster Report Here'!$M1056="fy",1,0),0)</f>
        <v>0</v>
      </c>
      <c r="CE1059" s="121">
        <f>IF('Copy &amp; Paste Roster Report Here'!$A1056=CE$7,IF('Copy &amp; Paste Roster Report Here'!$M1056="fy",1,0),0)</f>
        <v>0</v>
      </c>
      <c r="CF1059" s="73">
        <f t="shared" si="253"/>
        <v>0</v>
      </c>
      <c r="CG1059" s="122">
        <f>IF('Copy &amp; Paste Roster Report Here'!$A1056=CG$7,IF('Copy &amp; Paste Roster Report Here'!$M1056="RH",1,0),0)</f>
        <v>0</v>
      </c>
      <c r="CH1059" s="122">
        <f>IF('Copy &amp; Paste Roster Report Here'!$A1056=CH$7,IF('Copy &amp; Paste Roster Report Here'!$M1056="RH",1,0),0)</f>
        <v>0</v>
      </c>
      <c r="CI1059" s="122">
        <f>IF('Copy &amp; Paste Roster Report Here'!$A1056=CI$7,IF('Copy &amp; Paste Roster Report Here'!$M1056="RH",1,0),0)</f>
        <v>0</v>
      </c>
      <c r="CJ1059" s="122">
        <f>IF('Copy &amp; Paste Roster Report Here'!$A1056=CJ$7,IF('Copy &amp; Paste Roster Report Here'!$M1056="RH",1,0),0)</f>
        <v>0</v>
      </c>
      <c r="CK1059" s="122">
        <f>IF('Copy &amp; Paste Roster Report Here'!$A1056=CK$7,IF('Copy &amp; Paste Roster Report Here'!$M1056="RH",1,0),0)</f>
        <v>0</v>
      </c>
      <c r="CL1059" s="122">
        <f>IF('Copy &amp; Paste Roster Report Here'!$A1056=CL$7,IF('Copy &amp; Paste Roster Report Here'!$M1056="RH",1,0),0)</f>
        <v>0</v>
      </c>
      <c r="CM1059" s="122">
        <f>IF('Copy &amp; Paste Roster Report Here'!$A1056=CM$7,IF('Copy &amp; Paste Roster Report Here'!$M1056="RH",1,0),0)</f>
        <v>0</v>
      </c>
      <c r="CN1059" s="122">
        <f>IF('Copy &amp; Paste Roster Report Here'!$A1056=CN$7,IF('Copy &amp; Paste Roster Report Here'!$M1056="RH",1,0),0)</f>
        <v>0</v>
      </c>
      <c r="CO1059" s="122">
        <f>IF('Copy &amp; Paste Roster Report Here'!$A1056=CO$7,IF('Copy &amp; Paste Roster Report Here'!$M1056="RH",1,0),0)</f>
        <v>0</v>
      </c>
      <c r="CP1059" s="122">
        <f>IF('Copy &amp; Paste Roster Report Here'!$A1056=CP$7,IF('Copy &amp; Paste Roster Report Here'!$M1056="RH",1,0),0)</f>
        <v>0</v>
      </c>
      <c r="CQ1059" s="122">
        <f>IF('Copy &amp; Paste Roster Report Here'!$A1056=CQ$7,IF('Copy &amp; Paste Roster Report Here'!$M1056="RH",1,0),0)</f>
        <v>0</v>
      </c>
      <c r="CR1059" s="73">
        <f t="shared" si="254"/>
        <v>0</v>
      </c>
      <c r="CS1059" s="123">
        <f>IF('Copy &amp; Paste Roster Report Here'!$A1056=CS$7,IF('Copy &amp; Paste Roster Report Here'!$M1056="QT",1,0),0)</f>
        <v>0</v>
      </c>
      <c r="CT1059" s="123">
        <f>IF('Copy &amp; Paste Roster Report Here'!$A1056=CT$7,IF('Copy &amp; Paste Roster Report Here'!$M1056="QT",1,0),0)</f>
        <v>0</v>
      </c>
      <c r="CU1059" s="123">
        <f>IF('Copy &amp; Paste Roster Report Here'!$A1056=CU$7,IF('Copy &amp; Paste Roster Report Here'!$M1056="QT",1,0),0)</f>
        <v>0</v>
      </c>
      <c r="CV1059" s="123">
        <f>IF('Copy &amp; Paste Roster Report Here'!$A1056=CV$7,IF('Copy &amp; Paste Roster Report Here'!$M1056="QT",1,0),0)</f>
        <v>0</v>
      </c>
      <c r="CW1059" s="123">
        <f>IF('Copy &amp; Paste Roster Report Here'!$A1056=CW$7,IF('Copy &amp; Paste Roster Report Here'!$M1056="QT",1,0),0)</f>
        <v>0</v>
      </c>
      <c r="CX1059" s="123">
        <f>IF('Copy &amp; Paste Roster Report Here'!$A1056=CX$7,IF('Copy &amp; Paste Roster Report Here'!$M1056="QT",1,0),0)</f>
        <v>0</v>
      </c>
      <c r="CY1059" s="123">
        <f>IF('Copy &amp; Paste Roster Report Here'!$A1056=CY$7,IF('Copy &amp; Paste Roster Report Here'!$M1056="QT",1,0),0)</f>
        <v>0</v>
      </c>
      <c r="CZ1059" s="123">
        <f>IF('Copy &amp; Paste Roster Report Here'!$A1056=CZ$7,IF('Copy &amp; Paste Roster Report Here'!$M1056="QT",1,0),0)</f>
        <v>0</v>
      </c>
      <c r="DA1059" s="123">
        <f>IF('Copy &amp; Paste Roster Report Here'!$A1056=DA$7,IF('Copy &amp; Paste Roster Report Here'!$M1056="QT",1,0),0)</f>
        <v>0</v>
      </c>
      <c r="DB1059" s="123">
        <f>IF('Copy &amp; Paste Roster Report Here'!$A1056=DB$7,IF('Copy &amp; Paste Roster Report Here'!$M1056="QT",1,0),0)</f>
        <v>0</v>
      </c>
      <c r="DC1059" s="123">
        <f>IF('Copy &amp; Paste Roster Report Here'!$A1056=DC$7,IF('Copy &amp; Paste Roster Report Here'!$M1056="QT",1,0),0)</f>
        <v>0</v>
      </c>
      <c r="DD1059" s="73">
        <f t="shared" si="255"/>
        <v>0</v>
      </c>
      <c r="DE1059" s="124">
        <f>IF('Copy &amp; Paste Roster Report Here'!$A1056=DE$7,IF('Copy &amp; Paste Roster Report Here'!$M1056="xxxxxxxxxxx",1,0),0)</f>
        <v>0</v>
      </c>
      <c r="DF1059" s="124">
        <f>IF('Copy &amp; Paste Roster Report Here'!$A1056=DF$7,IF('Copy &amp; Paste Roster Report Here'!$M1056="xxxxxxxxxxx",1,0),0)</f>
        <v>0</v>
      </c>
      <c r="DG1059" s="124">
        <f>IF('Copy &amp; Paste Roster Report Here'!$A1056=DG$7,IF('Copy &amp; Paste Roster Report Here'!$M1056="xxxxxxxxxxx",1,0),0)</f>
        <v>0</v>
      </c>
      <c r="DH1059" s="124">
        <f>IF('Copy &amp; Paste Roster Report Here'!$A1056=DH$7,IF('Copy &amp; Paste Roster Report Here'!$M1056="xxxxxxxxxxx",1,0),0)</f>
        <v>0</v>
      </c>
      <c r="DI1059" s="124">
        <f>IF('Copy &amp; Paste Roster Report Here'!$A1056=DI$7,IF('Copy &amp; Paste Roster Report Here'!$M1056="xxxxxxxxxxx",1,0),0)</f>
        <v>0</v>
      </c>
      <c r="DJ1059" s="124">
        <f>IF('Copy &amp; Paste Roster Report Here'!$A1056=DJ$7,IF('Copy &amp; Paste Roster Report Here'!$M1056="xxxxxxxxxxx",1,0),0)</f>
        <v>0</v>
      </c>
      <c r="DK1059" s="124">
        <f>IF('Copy &amp; Paste Roster Report Here'!$A1056=DK$7,IF('Copy &amp; Paste Roster Report Here'!$M1056="xxxxxxxxxxx",1,0),0)</f>
        <v>0</v>
      </c>
      <c r="DL1059" s="124">
        <f>IF('Copy &amp; Paste Roster Report Here'!$A1056=DL$7,IF('Copy &amp; Paste Roster Report Here'!$M1056="xxxxxxxxxxx",1,0),0)</f>
        <v>0</v>
      </c>
      <c r="DM1059" s="124">
        <f>IF('Copy &amp; Paste Roster Report Here'!$A1056=DM$7,IF('Copy &amp; Paste Roster Report Here'!$M1056="xxxxxxxxxxx",1,0),0)</f>
        <v>0</v>
      </c>
      <c r="DN1059" s="124">
        <f>IF('Copy &amp; Paste Roster Report Here'!$A1056=DN$7,IF('Copy &amp; Paste Roster Report Here'!$M1056="xxxxxxxxxxx",1,0),0)</f>
        <v>0</v>
      </c>
      <c r="DO1059" s="124">
        <f>IF('Copy &amp; Paste Roster Report Here'!$A1056=DO$7,IF('Copy &amp; Paste Roster Report Here'!$M1056="xxxxxxxxxxx",1,0),0)</f>
        <v>0</v>
      </c>
      <c r="DP1059" s="125">
        <f t="shared" si="256"/>
        <v>0</v>
      </c>
      <c r="DQ1059" s="126">
        <f t="shared" si="257"/>
        <v>0</v>
      </c>
    </row>
    <row r="1060" spans="1:121" x14ac:dyDescent="0.25">
      <c r="A1060" s="111">
        <f t="shared" si="243"/>
        <v>0</v>
      </c>
      <c r="B1060" s="111">
        <f t="shared" si="244"/>
        <v>0</v>
      </c>
      <c r="C1060" s="112">
        <f>+('Copy &amp; Paste Roster Report Here'!$P1057-'Copy &amp; Paste Roster Report Here'!$O1057)/30</f>
        <v>0</v>
      </c>
      <c r="D1060" s="112">
        <f>+('Copy &amp; Paste Roster Report Here'!$P1057-'Copy &amp; Paste Roster Report Here'!$O1057)</f>
        <v>0</v>
      </c>
      <c r="E1060" s="111">
        <f>'Copy &amp; Paste Roster Report Here'!N1057</f>
        <v>0</v>
      </c>
      <c r="F1060" s="111" t="str">
        <f t="shared" si="245"/>
        <v>N</v>
      </c>
      <c r="G1060" s="111">
        <f>'Copy &amp; Paste Roster Report Here'!R1057</f>
        <v>0</v>
      </c>
      <c r="H1060" s="113">
        <f t="shared" si="246"/>
        <v>0</v>
      </c>
      <c r="I1060" s="112">
        <f>IF(F1060="N",$F$5-'Copy &amp; Paste Roster Report Here'!O1057,+'Copy &amp; Paste Roster Report Here'!Q1057-'Copy &amp; Paste Roster Report Here'!O1057)</f>
        <v>0</v>
      </c>
      <c r="J1060" s="114">
        <f t="shared" si="247"/>
        <v>0</v>
      </c>
      <c r="K1060" s="114">
        <f t="shared" si="248"/>
        <v>0</v>
      </c>
      <c r="L1060" s="115">
        <f>'Copy &amp; Paste Roster Report Here'!F1057</f>
        <v>0</v>
      </c>
      <c r="M1060" s="116">
        <f t="shared" si="249"/>
        <v>0</v>
      </c>
      <c r="N1060" s="117">
        <f>IF('Copy &amp; Paste Roster Report Here'!$A1057='Analytical Tests'!N$7,IF($F1060="Y",+$H1060*N$6,0),0)</f>
        <v>0</v>
      </c>
      <c r="O1060" s="117">
        <f>IF('Copy &amp; Paste Roster Report Here'!$A1057='Analytical Tests'!O$7,IF($F1060="Y",+$H1060*O$6,0),0)</f>
        <v>0</v>
      </c>
      <c r="P1060" s="117">
        <f>IF('Copy &amp; Paste Roster Report Here'!$A1057='Analytical Tests'!P$7,IF($F1060="Y",+$H1060*P$6,0),0)</f>
        <v>0</v>
      </c>
      <c r="Q1060" s="117">
        <f>IF('Copy &amp; Paste Roster Report Here'!$A1057='Analytical Tests'!Q$7,IF($F1060="Y",+$H1060*Q$6,0),0)</f>
        <v>0</v>
      </c>
      <c r="R1060" s="117">
        <f>IF('Copy &amp; Paste Roster Report Here'!$A1057='Analytical Tests'!R$7,IF($F1060="Y",+$H1060*R$6,0),0)</f>
        <v>0</v>
      </c>
      <c r="S1060" s="117">
        <f>IF('Copy &amp; Paste Roster Report Here'!$A1057='Analytical Tests'!S$7,IF($F1060="Y",+$H1060*S$6,0),0)</f>
        <v>0</v>
      </c>
      <c r="T1060" s="117">
        <f>IF('Copy &amp; Paste Roster Report Here'!$A1057='Analytical Tests'!T$7,IF($F1060="Y",+$H1060*T$6,0),0)</f>
        <v>0</v>
      </c>
      <c r="U1060" s="117">
        <f>IF('Copy &amp; Paste Roster Report Here'!$A1057='Analytical Tests'!U$7,IF($F1060="Y",+$H1060*U$6,0),0)</f>
        <v>0</v>
      </c>
      <c r="V1060" s="117">
        <f>IF('Copy &amp; Paste Roster Report Here'!$A1057='Analytical Tests'!V$7,IF($F1060="Y",+$H1060*V$6,0),0)</f>
        <v>0</v>
      </c>
      <c r="W1060" s="117">
        <f>IF('Copy &amp; Paste Roster Report Here'!$A1057='Analytical Tests'!W$7,IF($F1060="Y",+$H1060*W$6,0),0)</f>
        <v>0</v>
      </c>
      <c r="X1060" s="117">
        <f>IF('Copy &amp; Paste Roster Report Here'!$A1057='Analytical Tests'!X$7,IF($F1060="Y",+$H1060*X$6,0),0)</f>
        <v>0</v>
      </c>
      <c r="Y1060" s="117" t="b">
        <f>IF('Copy &amp; Paste Roster Report Here'!$A1057='Analytical Tests'!Y$7,IF($F1060="N",IF($J1060&gt;=$C1060,Y$6,+($I1060/$D1060)*Y$6),0))</f>
        <v>0</v>
      </c>
      <c r="Z1060" s="117" t="b">
        <f>IF('Copy &amp; Paste Roster Report Here'!$A1057='Analytical Tests'!Z$7,IF($F1060="N",IF($J1060&gt;=$C1060,Z$6,+($I1060/$D1060)*Z$6),0))</f>
        <v>0</v>
      </c>
      <c r="AA1060" s="117" t="b">
        <f>IF('Copy &amp; Paste Roster Report Here'!$A1057='Analytical Tests'!AA$7,IF($F1060="N",IF($J1060&gt;=$C1060,AA$6,+($I1060/$D1060)*AA$6),0))</f>
        <v>0</v>
      </c>
      <c r="AB1060" s="117" t="b">
        <f>IF('Copy &amp; Paste Roster Report Here'!$A1057='Analytical Tests'!AB$7,IF($F1060="N",IF($J1060&gt;=$C1060,AB$6,+($I1060/$D1060)*AB$6),0))</f>
        <v>0</v>
      </c>
      <c r="AC1060" s="117" t="b">
        <f>IF('Copy &amp; Paste Roster Report Here'!$A1057='Analytical Tests'!AC$7,IF($F1060="N",IF($J1060&gt;=$C1060,AC$6,+($I1060/$D1060)*AC$6),0))</f>
        <v>0</v>
      </c>
      <c r="AD1060" s="117" t="b">
        <f>IF('Copy &amp; Paste Roster Report Here'!$A1057='Analytical Tests'!AD$7,IF($F1060="N",IF($J1060&gt;=$C1060,AD$6,+($I1060/$D1060)*AD$6),0))</f>
        <v>0</v>
      </c>
      <c r="AE1060" s="117" t="b">
        <f>IF('Copy &amp; Paste Roster Report Here'!$A1057='Analytical Tests'!AE$7,IF($F1060="N",IF($J1060&gt;=$C1060,AE$6,+($I1060/$D1060)*AE$6),0))</f>
        <v>0</v>
      </c>
      <c r="AF1060" s="117" t="b">
        <f>IF('Copy &amp; Paste Roster Report Here'!$A1057='Analytical Tests'!AF$7,IF($F1060="N",IF($J1060&gt;=$C1060,AF$6,+($I1060/$D1060)*AF$6),0))</f>
        <v>0</v>
      </c>
      <c r="AG1060" s="117" t="b">
        <f>IF('Copy &amp; Paste Roster Report Here'!$A1057='Analytical Tests'!AG$7,IF($F1060="N",IF($J1060&gt;=$C1060,AG$6,+($I1060/$D1060)*AG$6),0))</f>
        <v>0</v>
      </c>
      <c r="AH1060" s="117" t="b">
        <f>IF('Copy &amp; Paste Roster Report Here'!$A1057='Analytical Tests'!AH$7,IF($F1060="N",IF($J1060&gt;=$C1060,AH$6,+($I1060/$D1060)*AH$6),0))</f>
        <v>0</v>
      </c>
      <c r="AI1060" s="117" t="b">
        <f>IF('Copy &amp; Paste Roster Report Here'!$A1057='Analytical Tests'!AI$7,IF($F1060="N",IF($J1060&gt;=$C1060,AI$6,+($I1060/$D1060)*AI$6),0))</f>
        <v>0</v>
      </c>
      <c r="AJ1060" s="79"/>
      <c r="AK1060" s="118">
        <f>IF('Copy &amp; Paste Roster Report Here'!$A1057=AK$7,IF('Copy &amp; Paste Roster Report Here'!$M1057="FT",1,0),0)</f>
        <v>0</v>
      </c>
      <c r="AL1060" s="118">
        <f>IF('Copy &amp; Paste Roster Report Here'!$A1057=AL$7,IF('Copy &amp; Paste Roster Report Here'!$M1057="FT",1,0),0)</f>
        <v>0</v>
      </c>
      <c r="AM1060" s="118">
        <f>IF('Copy &amp; Paste Roster Report Here'!$A1057=AM$7,IF('Copy &amp; Paste Roster Report Here'!$M1057="FT",1,0),0)</f>
        <v>0</v>
      </c>
      <c r="AN1060" s="118">
        <f>IF('Copy &amp; Paste Roster Report Here'!$A1057=AN$7,IF('Copy &amp; Paste Roster Report Here'!$M1057="FT",1,0),0)</f>
        <v>0</v>
      </c>
      <c r="AO1060" s="118">
        <f>IF('Copy &amp; Paste Roster Report Here'!$A1057=AO$7,IF('Copy &amp; Paste Roster Report Here'!$M1057="FT",1,0),0)</f>
        <v>0</v>
      </c>
      <c r="AP1060" s="118">
        <f>IF('Copy &amp; Paste Roster Report Here'!$A1057=AP$7,IF('Copy &amp; Paste Roster Report Here'!$M1057="FT",1,0),0)</f>
        <v>0</v>
      </c>
      <c r="AQ1060" s="118">
        <f>IF('Copy &amp; Paste Roster Report Here'!$A1057=AQ$7,IF('Copy &amp; Paste Roster Report Here'!$M1057="FT",1,0),0)</f>
        <v>0</v>
      </c>
      <c r="AR1060" s="118">
        <f>IF('Copy &amp; Paste Roster Report Here'!$A1057=AR$7,IF('Copy &amp; Paste Roster Report Here'!$M1057="FT",1,0),0)</f>
        <v>0</v>
      </c>
      <c r="AS1060" s="118">
        <f>IF('Copy &amp; Paste Roster Report Here'!$A1057=AS$7,IF('Copy &amp; Paste Roster Report Here'!$M1057="FT",1,0),0)</f>
        <v>0</v>
      </c>
      <c r="AT1060" s="118">
        <f>IF('Copy &amp; Paste Roster Report Here'!$A1057=AT$7,IF('Copy &amp; Paste Roster Report Here'!$M1057="FT",1,0),0)</f>
        <v>0</v>
      </c>
      <c r="AU1060" s="118">
        <f>IF('Copy &amp; Paste Roster Report Here'!$A1057=AU$7,IF('Copy &amp; Paste Roster Report Here'!$M1057="FT",1,0),0)</f>
        <v>0</v>
      </c>
      <c r="AV1060" s="73">
        <f t="shared" si="250"/>
        <v>0</v>
      </c>
      <c r="AW1060" s="119">
        <f>IF('Copy &amp; Paste Roster Report Here'!$A1057=AW$7,IF('Copy &amp; Paste Roster Report Here'!$M1057="HT",1,0),0)</f>
        <v>0</v>
      </c>
      <c r="AX1060" s="119">
        <f>IF('Copy &amp; Paste Roster Report Here'!$A1057=AX$7,IF('Copy &amp; Paste Roster Report Here'!$M1057="HT",1,0),0)</f>
        <v>0</v>
      </c>
      <c r="AY1060" s="119">
        <f>IF('Copy &amp; Paste Roster Report Here'!$A1057=AY$7,IF('Copy &amp; Paste Roster Report Here'!$M1057="HT",1,0),0)</f>
        <v>0</v>
      </c>
      <c r="AZ1060" s="119">
        <f>IF('Copy &amp; Paste Roster Report Here'!$A1057=AZ$7,IF('Copy &amp; Paste Roster Report Here'!$M1057="HT",1,0),0)</f>
        <v>0</v>
      </c>
      <c r="BA1060" s="119">
        <f>IF('Copy &amp; Paste Roster Report Here'!$A1057=BA$7,IF('Copy &amp; Paste Roster Report Here'!$M1057="HT",1,0),0)</f>
        <v>0</v>
      </c>
      <c r="BB1060" s="119">
        <f>IF('Copy &amp; Paste Roster Report Here'!$A1057=BB$7,IF('Copy &amp; Paste Roster Report Here'!$M1057="HT",1,0),0)</f>
        <v>0</v>
      </c>
      <c r="BC1060" s="119">
        <f>IF('Copy &amp; Paste Roster Report Here'!$A1057=BC$7,IF('Copy &amp; Paste Roster Report Here'!$M1057="HT",1,0),0)</f>
        <v>0</v>
      </c>
      <c r="BD1060" s="119">
        <f>IF('Copy &amp; Paste Roster Report Here'!$A1057=BD$7,IF('Copy &amp; Paste Roster Report Here'!$M1057="HT",1,0),0)</f>
        <v>0</v>
      </c>
      <c r="BE1060" s="119">
        <f>IF('Copy &amp; Paste Roster Report Here'!$A1057=BE$7,IF('Copy &amp; Paste Roster Report Here'!$M1057="HT",1,0),0)</f>
        <v>0</v>
      </c>
      <c r="BF1060" s="119">
        <f>IF('Copy &amp; Paste Roster Report Here'!$A1057=BF$7,IF('Copy &amp; Paste Roster Report Here'!$M1057="HT",1,0),0)</f>
        <v>0</v>
      </c>
      <c r="BG1060" s="119">
        <f>IF('Copy &amp; Paste Roster Report Here'!$A1057=BG$7,IF('Copy &amp; Paste Roster Report Here'!$M1057="HT",1,0),0)</f>
        <v>0</v>
      </c>
      <c r="BH1060" s="73">
        <f t="shared" si="251"/>
        <v>0</v>
      </c>
      <c r="BI1060" s="120">
        <f>IF('Copy &amp; Paste Roster Report Here'!$A1057=BI$7,IF('Copy &amp; Paste Roster Report Here'!$M1057="MT",1,0),0)</f>
        <v>0</v>
      </c>
      <c r="BJ1060" s="120">
        <f>IF('Copy &amp; Paste Roster Report Here'!$A1057=BJ$7,IF('Copy &amp; Paste Roster Report Here'!$M1057="MT",1,0),0)</f>
        <v>0</v>
      </c>
      <c r="BK1060" s="120">
        <f>IF('Copy &amp; Paste Roster Report Here'!$A1057=BK$7,IF('Copy &amp; Paste Roster Report Here'!$M1057="MT",1,0),0)</f>
        <v>0</v>
      </c>
      <c r="BL1060" s="120">
        <f>IF('Copy &amp; Paste Roster Report Here'!$A1057=BL$7,IF('Copy &amp; Paste Roster Report Here'!$M1057="MT",1,0),0)</f>
        <v>0</v>
      </c>
      <c r="BM1060" s="120">
        <f>IF('Copy &amp; Paste Roster Report Here'!$A1057=BM$7,IF('Copy &amp; Paste Roster Report Here'!$M1057="MT",1,0),0)</f>
        <v>0</v>
      </c>
      <c r="BN1060" s="120">
        <f>IF('Copy &amp; Paste Roster Report Here'!$A1057=BN$7,IF('Copy &amp; Paste Roster Report Here'!$M1057="MT",1,0),0)</f>
        <v>0</v>
      </c>
      <c r="BO1060" s="120">
        <f>IF('Copy &amp; Paste Roster Report Here'!$A1057=BO$7,IF('Copy &amp; Paste Roster Report Here'!$M1057="MT",1,0),0)</f>
        <v>0</v>
      </c>
      <c r="BP1060" s="120">
        <f>IF('Copy &amp; Paste Roster Report Here'!$A1057=BP$7,IF('Copy &amp; Paste Roster Report Here'!$M1057="MT",1,0),0)</f>
        <v>0</v>
      </c>
      <c r="BQ1060" s="120">
        <f>IF('Copy &amp; Paste Roster Report Here'!$A1057=BQ$7,IF('Copy &amp; Paste Roster Report Here'!$M1057="MT",1,0),0)</f>
        <v>0</v>
      </c>
      <c r="BR1060" s="120">
        <f>IF('Copy &amp; Paste Roster Report Here'!$A1057=BR$7,IF('Copy &amp; Paste Roster Report Here'!$M1057="MT",1,0),0)</f>
        <v>0</v>
      </c>
      <c r="BS1060" s="120">
        <f>IF('Copy &amp; Paste Roster Report Here'!$A1057=BS$7,IF('Copy &amp; Paste Roster Report Here'!$M1057="MT",1,0),0)</f>
        <v>0</v>
      </c>
      <c r="BT1060" s="73">
        <f t="shared" si="252"/>
        <v>0</v>
      </c>
      <c r="BU1060" s="121">
        <f>IF('Copy &amp; Paste Roster Report Here'!$A1057=BU$7,IF('Copy &amp; Paste Roster Report Here'!$M1057="fy",1,0),0)</f>
        <v>0</v>
      </c>
      <c r="BV1060" s="121">
        <f>IF('Copy &amp; Paste Roster Report Here'!$A1057=BV$7,IF('Copy &amp; Paste Roster Report Here'!$M1057="fy",1,0),0)</f>
        <v>0</v>
      </c>
      <c r="BW1060" s="121">
        <f>IF('Copy &amp; Paste Roster Report Here'!$A1057=BW$7,IF('Copy &amp; Paste Roster Report Here'!$M1057="fy",1,0),0)</f>
        <v>0</v>
      </c>
      <c r="BX1060" s="121">
        <f>IF('Copy &amp; Paste Roster Report Here'!$A1057=BX$7,IF('Copy &amp; Paste Roster Report Here'!$M1057="fy",1,0),0)</f>
        <v>0</v>
      </c>
      <c r="BY1060" s="121">
        <f>IF('Copy &amp; Paste Roster Report Here'!$A1057=BY$7,IF('Copy &amp; Paste Roster Report Here'!$M1057="fy",1,0),0)</f>
        <v>0</v>
      </c>
      <c r="BZ1060" s="121">
        <f>IF('Copy &amp; Paste Roster Report Here'!$A1057=BZ$7,IF('Copy &amp; Paste Roster Report Here'!$M1057="fy",1,0),0)</f>
        <v>0</v>
      </c>
      <c r="CA1060" s="121">
        <f>IF('Copy &amp; Paste Roster Report Here'!$A1057=CA$7,IF('Copy &amp; Paste Roster Report Here'!$M1057="fy",1,0),0)</f>
        <v>0</v>
      </c>
      <c r="CB1060" s="121">
        <f>IF('Copy &amp; Paste Roster Report Here'!$A1057=CB$7,IF('Copy &amp; Paste Roster Report Here'!$M1057="fy",1,0),0)</f>
        <v>0</v>
      </c>
      <c r="CC1060" s="121">
        <f>IF('Copy &amp; Paste Roster Report Here'!$A1057=CC$7,IF('Copy &amp; Paste Roster Report Here'!$M1057="fy",1,0),0)</f>
        <v>0</v>
      </c>
      <c r="CD1060" s="121">
        <f>IF('Copy &amp; Paste Roster Report Here'!$A1057=CD$7,IF('Copy &amp; Paste Roster Report Here'!$M1057="fy",1,0),0)</f>
        <v>0</v>
      </c>
      <c r="CE1060" s="121">
        <f>IF('Copy &amp; Paste Roster Report Here'!$A1057=CE$7,IF('Copy &amp; Paste Roster Report Here'!$M1057="fy",1,0),0)</f>
        <v>0</v>
      </c>
      <c r="CF1060" s="73">
        <f t="shared" si="253"/>
        <v>0</v>
      </c>
      <c r="CG1060" s="122">
        <f>IF('Copy &amp; Paste Roster Report Here'!$A1057=CG$7,IF('Copy &amp; Paste Roster Report Here'!$M1057="RH",1,0),0)</f>
        <v>0</v>
      </c>
      <c r="CH1060" s="122">
        <f>IF('Copy &amp; Paste Roster Report Here'!$A1057=CH$7,IF('Copy &amp; Paste Roster Report Here'!$M1057="RH",1,0),0)</f>
        <v>0</v>
      </c>
      <c r="CI1060" s="122">
        <f>IF('Copy &amp; Paste Roster Report Here'!$A1057=CI$7,IF('Copy &amp; Paste Roster Report Here'!$M1057="RH",1,0),0)</f>
        <v>0</v>
      </c>
      <c r="CJ1060" s="122">
        <f>IF('Copy &amp; Paste Roster Report Here'!$A1057=CJ$7,IF('Copy &amp; Paste Roster Report Here'!$M1057="RH",1,0),0)</f>
        <v>0</v>
      </c>
      <c r="CK1060" s="122">
        <f>IF('Copy &amp; Paste Roster Report Here'!$A1057=CK$7,IF('Copy &amp; Paste Roster Report Here'!$M1057="RH",1,0),0)</f>
        <v>0</v>
      </c>
      <c r="CL1060" s="122">
        <f>IF('Copy &amp; Paste Roster Report Here'!$A1057=CL$7,IF('Copy &amp; Paste Roster Report Here'!$M1057="RH",1,0),0)</f>
        <v>0</v>
      </c>
      <c r="CM1060" s="122">
        <f>IF('Copy &amp; Paste Roster Report Here'!$A1057=CM$7,IF('Copy &amp; Paste Roster Report Here'!$M1057="RH",1,0),0)</f>
        <v>0</v>
      </c>
      <c r="CN1060" s="122">
        <f>IF('Copy &amp; Paste Roster Report Here'!$A1057=CN$7,IF('Copy &amp; Paste Roster Report Here'!$M1057="RH",1,0),0)</f>
        <v>0</v>
      </c>
      <c r="CO1060" s="122">
        <f>IF('Copy &amp; Paste Roster Report Here'!$A1057=CO$7,IF('Copy &amp; Paste Roster Report Here'!$M1057="RH",1,0),0)</f>
        <v>0</v>
      </c>
      <c r="CP1060" s="122">
        <f>IF('Copy &amp; Paste Roster Report Here'!$A1057=CP$7,IF('Copy &amp; Paste Roster Report Here'!$M1057="RH",1,0),0)</f>
        <v>0</v>
      </c>
      <c r="CQ1060" s="122">
        <f>IF('Copy &amp; Paste Roster Report Here'!$A1057=CQ$7,IF('Copy &amp; Paste Roster Report Here'!$M1057="RH",1,0),0)</f>
        <v>0</v>
      </c>
      <c r="CR1060" s="73">
        <f t="shared" si="254"/>
        <v>0</v>
      </c>
      <c r="CS1060" s="123">
        <f>IF('Copy &amp; Paste Roster Report Here'!$A1057=CS$7,IF('Copy &amp; Paste Roster Report Here'!$M1057="QT",1,0),0)</f>
        <v>0</v>
      </c>
      <c r="CT1060" s="123">
        <f>IF('Copy &amp; Paste Roster Report Here'!$A1057=CT$7,IF('Copy &amp; Paste Roster Report Here'!$M1057="QT",1,0),0)</f>
        <v>0</v>
      </c>
      <c r="CU1060" s="123">
        <f>IF('Copy &amp; Paste Roster Report Here'!$A1057=CU$7,IF('Copy &amp; Paste Roster Report Here'!$M1057="QT",1,0),0)</f>
        <v>0</v>
      </c>
      <c r="CV1060" s="123">
        <f>IF('Copy &amp; Paste Roster Report Here'!$A1057=CV$7,IF('Copy &amp; Paste Roster Report Here'!$M1057="QT",1,0),0)</f>
        <v>0</v>
      </c>
      <c r="CW1060" s="123">
        <f>IF('Copy &amp; Paste Roster Report Here'!$A1057=CW$7,IF('Copy &amp; Paste Roster Report Here'!$M1057="QT",1,0),0)</f>
        <v>0</v>
      </c>
      <c r="CX1060" s="123">
        <f>IF('Copy &amp; Paste Roster Report Here'!$A1057=CX$7,IF('Copy &amp; Paste Roster Report Here'!$M1057="QT",1,0),0)</f>
        <v>0</v>
      </c>
      <c r="CY1060" s="123">
        <f>IF('Copy &amp; Paste Roster Report Here'!$A1057=CY$7,IF('Copy &amp; Paste Roster Report Here'!$M1057="QT",1,0),0)</f>
        <v>0</v>
      </c>
      <c r="CZ1060" s="123">
        <f>IF('Copy &amp; Paste Roster Report Here'!$A1057=CZ$7,IF('Copy &amp; Paste Roster Report Here'!$M1057="QT",1,0),0)</f>
        <v>0</v>
      </c>
      <c r="DA1060" s="123">
        <f>IF('Copy &amp; Paste Roster Report Here'!$A1057=DA$7,IF('Copy &amp; Paste Roster Report Here'!$M1057="QT",1,0),0)</f>
        <v>0</v>
      </c>
      <c r="DB1060" s="123">
        <f>IF('Copy &amp; Paste Roster Report Here'!$A1057=DB$7,IF('Copy &amp; Paste Roster Report Here'!$M1057="QT",1,0),0)</f>
        <v>0</v>
      </c>
      <c r="DC1060" s="123">
        <f>IF('Copy &amp; Paste Roster Report Here'!$A1057=DC$7,IF('Copy &amp; Paste Roster Report Here'!$M1057="QT",1,0),0)</f>
        <v>0</v>
      </c>
      <c r="DD1060" s="73">
        <f t="shared" si="255"/>
        <v>0</v>
      </c>
      <c r="DE1060" s="124">
        <f>IF('Copy &amp; Paste Roster Report Here'!$A1057=DE$7,IF('Copy &amp; Paste Roster Report Here'!$M1057="xxxxxxxxxxx",1,0),0)</f>
        <v>0</v>
      </c>
      <c r="DF1060" s="124">
        <f>IF('Copy &amp; Paste Roster Report Here'!$A1057=DF$7,IF('Copy &amp; Paste Roster Report Here'!$M1057="xxxxxxxxxxx",1,0),0)</f>
        <v>0</v>
      </c>
      <c r="DG1060" s="124">
        <f>IF('Copy &amp; Paste Roster Report Here'!$A1057=DG$7,IF('Copy &amp; Paste Roster Report Here'!$M1057="xxxxxxxxxxx",1,0),0)</f>
        <v>0</v>
      </c>
      <c r="DH1060" s="124">
        <f>IF('Copy &amp; Paste Roster Report Here'!$A1057=DH$7,IF('Copy &amp; Paste Roster Report Here'!$M1057="xxxxxxxxxxx",1,0),0)</f>
        <v>0</v>
      </c>
      <c r="DI1060" s="124">
        <f>IF('Copy &amp; Paste Roster Report Here'!$A1057=DI$7,IF('Copy &amp; Paste Roster Report Here'!$M1057="xxxxxxxxxxx",1,0),0)</f>
        <v>0</v>
      </c>
      <c r="DJ1060" s="124">
        <f>IF('Copy &amp; Paste Roster Report Here'!$A1057=DJ$7,IF('Copy &amp; Paste Roster Report Here'!$M1057="xxxxxxxxxxx",1,0),0)</f>
        <v>0</v>
      </c>
      <c r="DK1060" s="124">
        <f>IF('Copy &amp; Paste Roster Report Here'!$A1057=DK$7,IF('Copy &amp; Paste Roster Report Here'!$M1057="xxxxxxxxxxx",1,0),0)</f>
        <v>0</v>
      </c>
      <c r="DL1060" s="124">
        <f>IF('Copy &amp; Paste Roster Report Here'!$A1057=DL$7,IF('Copy &amp; Paste Roster Report Here'!$M1057="xxxxxxxxxxx",1,0),0)</f>
        <v>0</v>
      </c>
      <c r="DM1060" s="124">
        <f>IF('Copy &amp; Paste Roster Report Here'!$A1057=DM$7,IF('Copy &amp; Paste Roster Report Here'!$M1057="xxxxxxxxxxx",1,0),0)</f>
        <v>0</v>
      </c>
      <c r="DN1060" s="124">
        <f>IF('Copy &amp; Paste Roster Report Here'!$A1057=DN$7,IF('Copy &amp; Paste Roster Report Here'!$M1057="xxxxxxxxxxx",1,0),0)</f>
        <v>0</v>
      </c>
      <c r="DO1060" s="124">
        <f>IF('Copy &amp; Paste Roster Report Here'!$A1057=DO$7,IF('Copy &amp; Paste Roster Report Here'!$M1057="xxxxxxxxxxx",1,0),0)</f>
        <v>0</v>
      </c>
      <c r="DP1060" s="125">
        <f t="shared" si="256"/>
        <v>0</v>
      </c>
      <c r="DQ1060" s="126">
        <f t="shared" si="257"/>
        <v>0</v>
      </c>
    </row>
    <row r="1061" spans="1:121" x14ac:dyDescent="0.25">
      <c r="A1061" s="111">
        <f t="shared" si="243"/>
        <v>0</v>
      </c>
      <c r="B1061" s="111">
        <f t="shared" si="244"/>
        <v>0</v>
      </c>
      <c r="C1061" s="112">
        <f>+('Copy &amp; Paste Roster Report Here'!$P1058-'Copy &amp; Paste Roster Report Here'!$O1058)/30</f>
        <v>0</v>
      </c>
      <c r="D1061" s="112">
        <f>+('Copy &amp; Paste Roster Report Here'!$P1058-'Copy &amp; Paste Roster Report Here'!$O1058)</f>
        <v>0</v>
      </c>
      <c r="E1061" s="111">
        <f>'Copy &amp; Paste Roster Report Here'!N1058</f>
        <v>0</v>
      </c>
      <c r="F1061" s="111" t="str">
        <f t="shared" si="245"/>
        <v>N</v>
      </c>
      <c r="G1061" s="111">
        <f>'Copy &amp; Paste Roster Report Here'!R1058</f>
        <v>0</v>
      </c>
      <c r="H1061" s="113">
        <f t="shared" si="246"/>
        <v>0</v>
      </c>
      <c r="I1061" s="112">
        <f>IF(F1061="N",$F$5-'Copy &amp; Paste Roster Report Here'!O1058,+'Copy &amp; Paste Roster Report Here'!Q1058-'Copy &amp; Paste Roster Report Here'!O1058)</f>
        <v>0</v>
      </c>
      <c r="J1061" s="114">
        <f t="shared" si="247"/>
        <v>0</v>
      </c>
      <c r="K1061" s="114">
        <f t="shared" si="248"/>
        <v>0</v>
      </c>
      <c r="L1061" s="115">
        <f>'Copy &amp; Paste Roster Report Here'!F1058</f>
        <v>0</v>
      </c>
      <c r="M1061" s="116">
        <f t="shared" si="249"/>
        <v>0</v>
      </c>
      <c r="N1061" s="117">
        <f>IF('Copy &amp; Paste Roster Report Here'!$A1058='Analytical Tests'!N$7,IF($F1061="Y",+$H1061*N$6,0),0)</f>
        <v>0</v>
      </c>
      <c r="O1061" s="117">
        <f>IF('Copy &amp; Paste Roster Report Here'!$A1058='Analytical Tests'!O$7,IF($F1061="Y",+$H1061*O$6,0),0)</f>
        <v>0</v>
      </c>
      <c r="P1061" s="117">
        <f>IF('Copy &amp; Paste Roster Report Here'!$A1058='Analytical Tests'!P$7,IF($F1061="Y",+$H1061*P$6,0),0)</f>
        <v>0</v>
      </c>
      <c r="Q1061" s="117">
        <f>IF('Copy &amp; Paste Roster Report Here'!$A1058='Analytical Tests'!Q$7,IF($F1061="Y",+$H1061*Q$6,0),0)</f>
        <v>0</v>
      </c>
      <c r="R1061" s="117">
        <f>IF('Copy &amp; Paste Roster Report Here'!$A1058='Analytical Tests'!R$7,IF($F1061="Y",+$H1061*R$6,0),0)</f>
        <v>0</v>
      </c>
      <c r="S1061" s="117">
        <f>IF('Copy &amp; Paste Roster Report Here'!$A1058='Analytical Tests'!S$7,IF($F1061="Y",+$H1061*S$6,0),0)</f>
        <v>0</v>
      </c>
      <c r="T1061" s="117">
        <f>IF('Copy &amp; Paste Roster Report Here'!$A1058='Analytical Tests'!T$7,IF($F1061="Y",+$H1061*T$6,0),0)</f>
        <v>0</v>
      </c>
      <c r="U1061" s="117">
        <f>IF('Copy &amp; Paste Roster Report Here'!$A1058='Analytical Tests'!U$7,IF($F1061="Y",+$H1061*U$6,0),0)</f>
        <v>0</v>
      </c>
      <c r="V1061" s="117">
        <f>IF('Copy &amp; Paste Roster Report Here'!$A1058='Analytical Tests'!V$7,IF($F1061="Y",+$H1061*V$6,0),0)</f>
        <v>0</v>
      </c>
      <c r="W1061" s="117">
        <f>IF('Copy &amp; Paste Roster Report Here'!$A1058='Analytical Tests'!W$7,IF($F1061="Y",+$H1061*W$6,0),0)</f>
        <v>0</v>
      </c>
      <c r="X1061" s="117">
        <f>IF('Copy &amp; Paste Roster Report Here'!$A1058='Analytical Tests'!X$7,IF($F1061="Y",+$H1061*X$6,0),0)</f>
        <v>0</v>
      </c>
      <c r="Y1061" s="117" t="b">
        <f>IF('Copy &amp; Paste Roster Report Here'!$A1058='Analytical Tests'!Y$7,IF($F1061="N",IF($J1061&gt;=$C1061,Y$6,+($I1061/$D1061)*Y$6),0))</f>
        <v>0</v>
      </c>
      <c r="Z1061" s="117" t="b">
        <f>IF('Copy &amp; Paste Roster Report Here'!$A1058='Analytical Tests'!Z$7,IF($F1061="N",IF($J1061&gt;=$C1061,Z$6,+($I1061/$D1061)*Z$6),0))</f>
        <v>0</v>
      </c>
      <c r="AA1061" s="117" t="b">
        <f>IF('Copy &amp; Paste Roster Report Here'!$A1058='Analytical Tests'!AA$7,IF($F1061="N",IF($J1061&gt;=$C1061,AA$6,+($I1061/$D1061)*AA$6),0))</f>
        <v>0</v>
      </c>
      <c r="AB1061" s="117" t="b">
        <f>IF('Copy &amp; Paste Roster Report Here'!$A1058='Analytical Tests'!AB$7,IF($F1061="N",IF($J1061&gt;=$C1061,AB$6,+($I1061/$D1061)*AB$6),0))</f>
        <v>0</v>
      </c>
      <c r="AC1061" s="117" t="b">
        <f>IF('Copy &amp; Paste Roster Report Here'!$A1058='Analytical Tests'!AC$7,IF($F1061="N",IF($J1061&gt;=$C1061,AC$6,+($I1061/$D1061)*AC$6),0))</f>
        <v>0</v>
      </c>
      <c r="AD1061" s="117" t="b">
        <f>IF('Copy &amp; Paste Roster Report Here'!$A1058='Analytical Tests'!AD$7,IF($F1061="N",IF($J1061&gt;=$C1061,AD$6,+($I1061/$D1061)*AD$6),0))</f>
        <v>0</v>
      </c>
      <c r="AE1061" s="117" t="b">
        <f>IF('Copy &amp; Paste Roster Report Here'!$A1058='Analytical Tests'!AE$7,IF($F1061="N",IF($J1061&gt;=$C1061,AE$6,+($I1061/$D1061)*AE$6),0))</f>
        <v>0</v>
      </c>
      <c r="AF1061" s="117" t="b">
        <f>IF('Copy &amp; Paste Roster Report Here'!$A1058='Analytical Tests'!AF$7,IF($F1061="N",IF($J1061&gt;=$C1061,AF$6,+($I1061/$D1061)*AF$6),0))</f>
        <v>0</v>
      </c>
      <c r="AG1061" s="117" t="b">
        <f>IF('Copy &amp; Paste Roster Report Here'!$A1058='Analytical Tests'!AG$7,IF($F1061="N",IF($J1061&gt;=$C1061,AG$6,+($I1061/$D1061)*AG$6),0))</f>
        <v>0</v>
      </c>
      <c r="AH1061" s="117" t="b">
        <f>IF('Copy &amp; Paste Roster Report Here'!$A1058='Analytical Tests'!AH$7,IF($F1061="N",IF($J1061&gt;=$C1061,AH$6,+($I1061/$D1061)*AH$6),0))</f>
        <v>0</v>
      </c>
      <c r="AI1061" s="117" t="b">
        <f>IF('Copy &amp; Paste Roster Report Here'!$A1058='Analytical Tests'!AI$7,IF($F1061="N",IF($J1061&gt;=$C1061,AI$6,+($I1061/$D1061)*AI$6),0))</f>
        <v>0</v>
      </c>
      <c r="AJ1061" s="79"/>
      <c r="AK1061" s="118">
        <f>IF('Copy &amp; Paste Roster Report Here'!$A1058=AK$7,IF('Copy &amp; Paste Roster Report Here'!$M1058="FT",1,0),0)</f>
        <v>0</v>
      </c>
      <c r="AL1061" s="118">
        <f>IF('Copy &amp; Paste Roster Report Here'!$A1058=AL$7,IF('Copy &amp; Paste Roster Report Here'!$M1058="FT",1,0),0)</f>
        <v>0</v>
      </c>
      <c r="AM1061" s="118">
        <f>IF('Copy &amp; Paste Roster Report Here'!$A1058=AM$7,IF('Copy &amp; Paste Roster Report Here'!$M1058="FT",1,0),0)</f>
        <v>0</v>
      </c>
      <c r="AN1061" s="118">
        <f>IF('Copy &amp; Paste Roster Report Here'!$A1058=AN$7,IF('Copy &amp; Paste Roster Report Here'!$M1058="FT",1,0),0)</f>
        <v>0</v>
      </c>
      <c r="AO1061" s="118">
        <f>IF('Copy &amp; Paste Roster Report Here'!$A1058=AO$7,IF('Copy &amp; Paste Roster Report Here'!$M1058="FT",1,0),0)</f>
        <v>0</v>
      </c>
      <c r="AP1061" s="118">
        <f>IF('Copy &amp; Paste Roster Report Here'!$A1058=AP$7,IF('Copy &amp; Paste Roster Report Here'!$M1058="FT",1,0),0)</f>
        <v>0</v>
      </c>
      <c r="AQ1061" s="118">
        <f>IF('Copy &amp; Paste Roster Report Here'!$A1058=AQ$7,IF('Copy &amp; Paste Roster Report Here'!$M1058="FT",1,0),0)</f>
        <v>0</v>
      </c>
      <c r="AR1061" s="118">
        <f>IF('Copy &amp; Paste Roster Report Here'!$A1058=AR$7,IF('Copy &amp; Paste Roster Report Here'!$M1058="FT",1,0),0)</f>
        <v>0</v>
      </c>
      <c r="AS1061" s="118">
        <f>IF('Copy &amp; Paste Roster Report Here'!$A1058=AS$7,IF('Copy &amp; Paste Roster Report Here'!$M1058="FT",1,0),0)</f>
        <v>0</v>
      </c>
      <c r="AT1061" s="118">
        <f>IF('Copy &amp; Paste Roster Report Here'!$A1058=AT$7,IF('Copy &amp; Paste Roster Report Here'!$M1058="FT",1,0),0)</f>
        <v>0</v>
      </c>
      <c r="AU1061" s="118">
        <f>IF('Copy &amp; Paste Roster Report Here'!$A1058=AU$7,IF('Copy &amp; Paste Roster Report Here'!$M1058="FT",1,0),0)</f>
        <v>0</v>
      </c>
      <c r="AV1061" s="73">
        <f t="shared" si="250"/>
        <v>0</v>
      </c>
      <c r="AW1061" s="119">
        <f>IF('Copy &amp; Paste Roster Report Here'!$A1058=AW$7,IF('Copy &amp; Paste Roster Report Here'!$M1058="HT",1,0),0)</f>
        <v>0</v>
      </c>
      <c r="AX1061" s="119">
        <f>IF('Copy &amp; Paste Roster Report Here'!$A1058=AX$7,IF('Copy &amp; Paste Roster Report Here'!$M1058="HT",1,0),0)</f>
        <v>0</v>
      </c>
      <c r="AY1061" s="119">
        <f>IF('Copy &amp; Paste Roster Report Here'!$A1058=AY$7,IF('Copy &amp; Paste Roster Report Here'!$M1058="HT",1,0),0)</f>
        <v>0</v>
      </c>
      <c r="AZ1061" s="119">
        <f>IF('Copy &amp; Paste Roster Report Here'!$A1058=AZ$7,IF('Copy &amp; Paste Roster Report Here'!$M1058="HT",1,0),0)</f>
        <v>0</v>
      </c>
      <c r="BA1061" s="119">
        <f>IF('Copy &amp; Paste Roster Report Here'!$A1058=BA$7,IF('Copy &amp; Paste Roster Report Here'!$M1058="HT",1,0),0)</f>
        <v>0</v>
      </c>
      <c r="BB1061" s="119">
        <f>IF('Copy &amp; Paste Roster Report Here'!$A1058=BB$7,IF('Copy &amp; Paste Roster Report Here'!$M1058="HT",1,0),0)</f>
        <v>0</v>
      </c>
      <c r="BC1061" s="119">
        <f>IF('Copy &amp; Paste Roster Report Here'!$A1058=BC$7,IF('Copy &amp; Paste Roster Report Here'!$M1058="HT",1,0),0)</f>
        <v>0</v>
      </c>
      <c r="BD1061" s="119">
        <f>IF('Copy &amp; Paste Roster Report Here'!$A1058=BD$7,IF('Copy &amp; Paste Roster Report Here'!$M1058="HT",1,0),0)</f>
        <v>0</v>
      </c>
      <c r="BE1061" s="119">
        <f>IF('Copy &amp; Paste Roster Report Here'!$A1058=BE$7,IF('Copy &amp; Paste Roster Report Here'!$M1058="HT",1,0),0)</f>
        <v>0</v>
      </c>
      <c r="BF1061" s="119">
        <f>IF('Copy &amp; Paste Roster Report Here'!$A1058=BF$7,IF('Copy &amp; Paste Roster Report Here'!$M1058="HT",1,0),0)</f>
        <v>0</v>
      </c>
      <c r="BG1061" s="119">
        <f>IF('Copy &amp; Paste Roster Report Here'!$A1058=BG$7,IF('Copy &amp; Paste Roster Report Here'!$M1058="HT",1,0),0)</f>
        <v>0</v>
      </c>
      <c r="BH1061" s="73">
        <f t="shared" si="251"/>
        <v>0</v>
      </c>
      <c r="BI1061" s="120">
        <f>IF('Copy &amp; Paste Roster Report Here'!$A1058=BI$7,IF('Copy &amp; Paste Roster Report Here'!$M1058="MT",1,0),0)</f>
        <v>0</v>
      </c>
      <c r="BJ1061" s="120">
        <f>IF('Copy &amp; Paste Roster Report Here'!$A1058=BJ$7,IF('Copy &amp; Paste Roster Report Here'!$M1058="MT",1,0),0)</f>
        <v>0</v>
      </c>
      <c r="BK1061" s="120">
        <f>IF('Copy &amp; Paste Roster Report Here'!$A1058=BK$7,IF('Copy &amp; Paste Roster Report Here'!$M1058="MT",1,0),0)</f>
        <v>0</v>
      </c>
      <c r="BL1061" s="120">
        <f>IF('Copy &amp; Paste Roster Report Here'!$A1058=BL$7,IF('Copy &amp; Paste Roster Report Here'!$M1058="MT",1,0),0)</f>
        <v>0</v>
      </c>
      <c r="BM1061" s="120">
        <f>IF('Copy &amp; Paste Roster Report Here'!$A1058=BM$7,IF('Copy &amp; Paste Roster Report Here'!$M1058="MT",1,0),0)</f>
        <v>0</v>
      </c>
      <c r="BN1061" s="120">
        <f>IF('Copy &amp; Paste Roster Report Here'!$A1058=BN$7,IF('Copy &amp; Paste Roster Report Here'!$M1058="MT",1,0),0)</f>
        <v>0</v>
      </c>
      <c r="BO1061" s="120">
        <f>IF('Copy &amp; Paste Roster Report Here'!$A1058=BO$7,IF('Copy &amp; Paste Roster Report Here'!$M1058="MT",1,0),0)</f>
        <v>0</v>
      </c>
      <c r="BP1061" s="120">
        <f>IF('Copy &amp; Paste Roster Report Here'!$A1058=BP$7,IF('Copy &amp; Paste Roster Report Here'!$M1058="MT",1,0),0)</f>
        <v>0</v>
      </c>
      <c r="BQ1061" s="120">
        <f>IF('Copy &amp; Paste Roster Report Here'!$A1058=BQ$7,IF('Copy &amp; Paste Roster Report Here'!$M1058="MT",1,0),0)</f>
        <v>0</v>
      </c>
      <c r="BR1061" s="120">
        <f>IF('Copy &amp; Paste Roster Report Here'!$A1058=BR$7,IF('Copy &amp; Paste Roster Report Here'!$M1058="MT",1,0),0)</f>
        <v>0</v>
      </c>
      <c r="BS1061" s="120">
        <f>IF('Copy &amp; Paste Roster Report Here'!$A1058=BS$7,IF('Copy &amp; Paste Roster Report Here'!$M1058="MT",1,0),0)</f>
        <v>0</v>
      </c>
      <c r="BT1061" s="73">
        <f t="shared" si="252"/>
        <v>0</v>
      </c>
      <c r="BU1061" s="121">
        <f>IF('Copy &amp; Paste Roster Report Here'!$A1058=BU$7,IF('Copy &amp; Paste Roster Report Here'!$M1058="fy",1,0),0)</f>
        <v>0</v>
      </c>
      <c r="BV1061" s="121">
        <f>IF('Copy &amp; Paste Roster Report Here'!$A1058=BV$7,IF('Copy &amp; Paste Roster Report Here'!$M1058="fy",1,0),0)</f>
        <v>0</v>
      </c>
      <c r="BW1061" s="121">
        <f>IF('Copy &amp; Paste Roster Report Here'!$A1058=BW$7,IF('Copy &amp; Paste Roster Report Here'!$M1058="fy",1,0),0)</f>
        <v>0</v>
      </c>
      <c r="BX1061" s="121">
        <f>IF('Copy &amp; Paste Roster Report Here'!$A1058=BX$7,IF('Copy &amp; Paste Roster Report Here'!$M1058="fy",1,0),0)</f>
        <v>0</v>
      </c>
      <c r="BY1061" s="121">
        <f>IF('Copy &amp; Paste Roster Report Here'!$A1058=BY$7,IF('Copy &amp; Paste Roster Report Here'!$M1058="fy",1,0),0)</f>
        <v>0</v>
      </c>
      <c r="BZ1061" s="121">
        <f>IF('Copy &amp; Paste Roster Report Here'!$A1058=BZ$7,IF('Copy &amp; Paste Roster Report Here'!$M1058="fy",1,0),0)</f>
        <v>0</v>
      </c>
      <c r="CA1061" s="121">
        <f>IF('Copy &amp; Paste Roster Report Here'!$A1058=CA$7,IF('Copy &amp; Paste Roster Report Here'!$M1058="fy",1,0),0)</f>
        <v>0</v>
      </c>
      <c r="CB1061" s="121">
        <f>IF('Copy &amp; Paste Roster Report Here'!$A1058=CB$7,IF('Copy &amp; Paste Roster Report Here'!$M1058="fy",1,0),0)</f>
        <v>0</v>
      </c>
      <c r="CC1061" s="121">
        <f>IF('Copy &amp; Paste Roster Report Here'!$A1058=CC$7,IF('Copy &amp; Paste Roster Report Here'!$M1058="fy",1,0),0)</f>
        <v>0</v>
      </c>
      <c r="CD1061" s="121">
        <f>IF('Copy &amp; Paste Roster Report Here'!$A1058=CD$7,IF('Copy &amp; Paste Roster Report Here'!$M1058="fy",1,0),0)</f>
        <v>0</v>
      </c>
      <c r="CE1061" s="121">
        <f>IF('Copy &amp; Paste Roster Report Here'!$A1058=CE$7,IF('Copy &amp; Paste Roster Report Here'!$M1058="fy",1,0),0)</f>
        <v>0</v>
      </c>
      <c r="CF1061" s="73">
        <f t="shared" si="253"/>
        <v>0</v>
      </c>
      <c r="CG1061" s="122">
        <f>IF('Copy &amp; Paste Roster Report Here'!$A1058=CG$7,IF('Copy &amp; Paste Roster Report Here'!$M1058="RH",1,0),0)</f>
        <v>0</v>
      </c>
      <c r="CH1061" s="122">
        <f>IF('Copy &amp; Paste Roster Report Here'!$A1058=CH$7,IF('Copy &amp; Paste Roster Report Here'!$M1058="RH",1,0),0)</f>
        <v>0</v>
      </c>
      <c r="CI1061" s="122">
        <f>IF('Copy &amp; Paste Roster Report Here'!$A1058=CI$7,IF('Copy &amp; Paste Roster Report Here'!$M1058="RH",1,0),0)</f>
        <v>0</v>
      </c>
      <c r="CJ1061" s="122">
        <f>IF('Copy &amp; Paste Roster Report Here'!$A1058=CJ$7,IF('Copy &amp; Paste Roster Report Here'!$M1058="RH",1,0),0)</f>
        <v>0</v>
      </c>
      <c r="CK1061" s="122">
        <f>IF('Copy &amp; Paste Roster Report Here'!$A1058=CK$7,IF('Copy &amp; Paste Roster Report Here'!$M1058="RH",1,0),0)</f>
        <v>0</v>
      </c>
      <c r="CL1061" s="122">
        <f>IF('Copy &amp; Paste Roster Report Here'!$A1058=CL$7,IF('Copy &amp; Paste Roster Report Here'!$M1058="RH",1,0),0)</f>
        <v>0</v>
      </c>
      <c r="CM1061" s="122">
        <f>IF('Copy &amp; Paste Roster Report Here'!$A1058=CM$7,IF('Copy &amp; Paste Roster Report Here'!$M1058="RH",1,0),0)</f>
        <v>0</v>
      </c>
      <c r="CN1061" s="122">
        <f>IF('Copy &amp; Paste Roster Report Here'!$A1058=CN$7,IF('Copy &amp; Paste Roster Report Here'!$M1058="RH",1,0),0)</f>
        <v>0</v>
      </c>
      <c r="CO1061" s="122">
        <f>IF('Copy &amp; Paste Roster Report Here'!$A1058=CO$7,IF('Copy &amp; Paste Roster Report Here'!$M1058="RH",1,0),0)</f>
        <v>0</v>
      </c>
      <c r="CP1061" s="122">
        <f>IF('Copy &amp; Paste Roster Report Here'!$A1058=CP$7,IF('Copy &amp; Paste Roster Report Here'!$M1058="RH",1,0),0)</f>
        <v>0</v>
      </c>
      <c r="CQ1061" s="122">
        <f>IF('Copy &amp; Paste Roster Report Here'!$A1058=CQ$7,IF('Copy &amp; Paste Roster Report Here'!$M1058="RH",1,0),0)</f>
        <v>0</v>
      </c>
      <c r="CR1061" s="73">
        <f t="shared" si="254"/>
        <v>0</v>
      </c>
      <c r="CS1061" s="123">
        <f>IF('Copy &amp; Paste Roster Report Here'!$A1058=CS$7,IF('Copy &amp; Paste Roster Report Here'!$M1058="QT",1,0),0)</f>
        <v>0</v>
      </c>
      <c r="CT1061" s="123">
        <f>IF('Copy &amp; Paste Roster Report Here'!$A1058=CT$7,IF('Copy &amp; Paste Roster Report Here'!$M1058="QT",1,0),0)</f>
        <v>0</v>
      </c>
      <c r="CU1061" s="123">
        <f>IF('Copy &amp; Paste Roster Report Here'!$A1058=CU$7,IF('Copy &amp; Paste Roster Report Here'!$M1058="QT",1,0),0)</f>
        <v>0</v>
      </c>
      <c r="CV1061" s="123">
        <f>IF('Copy &amp; Paste Roster Report Here'!$A1058=CV$7,IF('Copy &amp; Paste Roster Report Here'!$M1058="QT",1,0),0)</f>
        <v>0</v>
      </c>
      <c r="CW1061" s="123">
        <f>IF('Copy &amp; Paste Roster Report Here'!$A1058=CW$7,IF('Copy &amp; Paste Roster Report Here'!$M1058="QT",1,0),0)</f>
        <v>0</v>
      </c>
      <c r="CX1061" s="123">
        <f>IF('Copy &amp; Paste Roster Report Here'!$A1058=CX$7,IF('Copy &amp; Paste Roster Report Here'!$M1058="QT",1,0),0)</f>
        <v>0</v>
      </c>
      <c r="CY1061" s="123">
        <f>IF('Copy &amp; Paste Roster Report Here'!$A1058=CY$7,IF('Copy &amp; Paste Roster Report Here'!$M1058="QT",1,0),0)</f>
        <v>0</v>
      </c>
      <c r="CZ1061" s="123">
        <f>IF('Copy &amp; Paste Roster Report Here'!$A1058=CZ$7,IF('Copy &amp; Paste Roster Report Here'!$M1058="QT",1,0),0)</f>
        <v>0</v>
      </c>
      <c r="DA1061" s="123">
        <f>IF('Copy &amp; Paste Roster Report Here'!$A1058=DA$7,IF('Copy &amp; Paste Roster Report Here'!$M1058="QT",1,0),0)</f>
        <v>0</v>
      </c>
      <c r="DB1061" s="123">
        <f>IF('Copy &amp; Paste Roster Report Here'!$A1058=DB$7,IF('Copy &amp; Paste Roster Report Here'!$M1058="QT",1,0),0)</f>
        <v>0</v>
      </c>
      <c r="DC1061" s="123">
        <f>IF('Copy &amp; Paste Roster Report Here'!$A1058=DC$7,IF('Copy &amp; Paste Roster Report Here'!$M1058="QT",1,0),0)</f>
        <v>0</v>
      </c>
      <c r="DD1061" s="73">
        <f t="shared" si="255"/>
        <v>0</v>
      </c>
      <c r="DE1061" s="124">
        <f>IF('Copy &amp; Paste Roster Report Here'!$A1058=DE$7,IF('Copy &amp; Paste Roster Report Here'!$M1058="xxxxxxxxxxx",1,0),0)</f>
        <v>0</v>
      </c>
      <c r="DF1061" s="124">
        <f>IF('Copy &amp; Paste Roster Report Here'!$A1058=DF$7,IF('Copy &amp; Paste Roster Report Here'!$M1058="xxxxxxxxxxx",1,0),0)</f>
        <v>0</v>
      </c>
      <c r="DG1061" s="124">
        <f>IF('Copy &amp; Paste Roster Report Here'!$A1058=DG$7,IF('Copy &amp; Paste Roster Report Here'!$M1058="xxxxxxxxxxx",1,0),0)</f>
        <v>0</v>
      </c>
      <c r="DH1061" s="124">
        <f>IF('Copy &amp; Paste Roster Report Here'!$A1058=DH$7,IF('Copy &amp; Paste Roster Report Here'!$M1058="xxxxxxxxxxx",1,0),0)</f>
        <v>0</v>
      </c>
      <c r="DI1061" s="124">
        <f>IF('Copy &amp; Paste Roster Report Here'!$A1058=DI$7,IF('Copy &amp; Paste Roster Report Here'!$M1058="xxxxxxxxxxx",1,0),0)</f>
        <v>0</v>
      </c>
      <c r="DJ1061" s="124">
        <f>IF('Copy &amp; Paste Roster Report Here'!$A1058=DJ$7,IF('Copy &amp; Paste Roster Report Here'!$M1058="xxxxxxxxxxx",1,0),0)</f>
        <v>0</v>
      </c>
      <c r="DK1061" s="124">
        <f>IF('Copy &amp; Paste Roster Report Here'!$A1058=DK$7,IF('Copy &amp; Paste Roster Report Here'!$M1058="xxxxxxxxxxx",1,0),0)</f>
        <v>0</v>
      </c>
      <c r="DL1061" s="124">
        <f>IF('Copy &amp; Paste Roster Report Here'!$A1058=DL$7,IF('Copy &amp; Paste Roster Report Here'!$M1058="xxxxxxxxxxx",1,0),0)</f>
        <v>0</v>
      </c>
      <c r="DM1061" s="124">
        <f>IF('Copy &amp; Paste Roster Report Here'!$A1058=DM$7,IF('Copy &amp; Paste Roster Report Here'!$M1058="xxxxxxxxxxx",1,0),0)</f>
        <v>0</v>
      </c>
      <c r="DN1061" s="124">
        <f>IF('Copy &amp; Paste Roster Report Here'!$A1058=DN$7,IF('Copy &amp; Paste Roster Report Here'!$M1058="xxxxxxxxxxx",1,0),0)</f>
        <v>0</v>
      </c>
      <c r="DO1061" s="124">
        <f>IF('Copy &amp; Paste Roster Report Here'!$A1058=DO$7,IF('Copy &amp; Paste Roster Report Here'!$M1058="xxxxxxxxxxx",1,0),0)</f>
        <v>0</v>
      </c>
      <c r="DP1061" s="125">
        <f t="shared" si="256"/>
        <v>0</v>
      </c>
      <c r="DQ1061" s="126">
        <f t="shared" si="257"/>
        <v>0</v>
      </c>
    </row>
    <row r="1062" spans="1:121" x14ac:dyDescent="0.25">
      <c r="A1062" s="111">
        <f t="shared" si="243"/>
        <v>0</v>
      </c>
      <c r="B1062" s="111">
        <f t="shared" si="244"/>
        <v>0</v>
      </c>
      <c r="C1062" s="112">
        <f>+('Copy &amp; Paste Roster Report Here'!$P1059-'Copy &amp; Paste Roster Report Here'!$O1059)/30</f>
        <v>0</v>
      </c>
      <c r="D1062" s="112">
        <f>+('Copy &amp; Paste Roster Report Here'!$P1059-'Copy &amp; Paste Roster Report Here'!$O1059)</f>
        <v>0</v>
      </c>
      <c r="E1062" s="111">
        <f>'Copy &amp; Paste Roster Report Here'!N1059</f>
        <v>0</v>
      </c>
      <c r="F1062" s="111" t="str">
        <f t="shared" si="245"/>
        <v>N</v>
      </c>
      <c r="G1062" s="111">
        <f>'Copy &amp; Paste Roster Report Here'!R1059</f>
        <v>0</v>
      </c>
      <c r="H1062" s="113">
        <f t="shared" si="246"/>
        <v>0</v>
      </c>
      <c r="I1062" s="112">
        <f>IF(F1062="N",$F$5-'Copy &amp; Paste Roster Report Here'!O1059,+'Copy &amp; Paste Roster Report Here'!Q1059-'Copy &amp; Paste Roster Report Here'!O1059)</f>
        <v>0</v>
      </c>
      <c r="J1062" s="114">
        <f t="shared" si="247"/>
        <v>0</v>
      </c>
      <c r="K1062" s="114">
        <f t="shared" si="248"/>
        <v>0</v>
      </c>
      <c r="L1062" s="115">
        <f>'Copy &amp; Paste Roster Report Here'!F1059</f>
        <v>0</v>
      </c>
      <c r="M1062" s="116">
        <f t="shared" si="249"/>
        <v>0</v>
      </c>
      <c r="N1062" s="117">
        <f>IF('Copy &amp; Paste Roster Report Here'!$A1059='Analytical Tests'!N$7,IF($F1062="Y",+$H1062*N$6,0),0)</f>
        <v>0</v>
      </c>
      <c r="O1062" s="117">
        <f>IF('Copy &amp; Paste Roster Report Here'!$A1059='Analytical Tests'!O$7,IF($F1062="Y",+$H1062*O$6,0),0)</f>
        <v>0</v>
      </c>
      <c r="P1062" s="117">
        <f>IF('Copy &amp; Paste Roster Report Here'!$A1059='Analytical Tests'!P$7,IF($F1062="Y",+$H1062*P$6,0),0)</f>
        <v>0</v>
      </c>
      <c r="Q1062" s="117">
        <f>IF('Copy &amp; Paste Roster Report Here'!$A1059='Analytical Tests'!Q$7,IF($F1062="Y",+$H1062*Q$6,0),0)</f>
        <v>0</v>
      </c>
      <c r="R1062" s="117">
        <f>IF('Copy &amp; Paste Roster Report Here'!$A1059='Analytical Tests'!R$7,IF($F1062="Y",+$H1062*R$6,0),0)</f>
        <v>0</v>
      </c>
      <c r="S1062" s="117">
        <f>IF('Copy &amp; Paste Roster Report Here'!$A1059='Analytical Tests'!S$7,IF($F1062="Y",+$H1062*S$6,0),0)</f>
        <v>0</v>
      </c>
      <c r="T1062" s="117">
        <f>IF('Copy &amp; Paste Roster Report Here'!$A1059='Analytical Tests'!T$7,IF($F1062="Y",+$H1062*T$6,0),0)</f>
        <v>0</v>
      </c>
      <c r="U1062" s="117">
        <f>IF('Copy &amp; Paste Roster Report Here'!$A1059='Analytical Tests'!U$7,IF($F1062="Y",+$H1062*U$6,0),0)</f>
        <v>0</v>
      </c>
      <c r="V1062" s="117">
        <f>IF('Copy &amp; Paste Roster Report Here'!$A1059='Analytical Tests'!V$7,IF($F1062="Y",+$H1062*V$6,0),0)</f>
        <v>0</v>
      </c>
      <c r="W1062" s="117">
        <f>IF('Copy &amp; Paste Roster Report Here'!$A1059='Analytical Tests'!W$7,IF($F1062="Y",+$H1062*W$6,0),0)</f>
        <v>0</v>
      </c>
      <c r="X1062" s="117">
        <f>IF('Copy &amp; Paste Roster Report Here'!$A1059='Analytical Tests'!X$7,IF($F1062="Y",+$H1062*X$6,0),0)</f>
        <v>0</v>
      </c>
      <c r="Y1062" s="117" t="b">
        <f>IF('Copy &amp; Paste Roster Report Here'!$A1059='Analytical Tests'!Y$7,IF($F1062="N",IF($J1062&gt;=$C1062,Y$6,+($I1062/$D1062)*Y$6),0))</f>
        <v>0</v>
      </c>
      <c r="Z1062" s="117" t="b">
        <f>IF('Copy &amp; Paste Roster Report Here'!$A1059='Analytical Tests'!Z$7,IF($F1062="N",IF($J1062&gt;=$C1062,Z$6,+($I1062/$D1062)*Z$6),0))</f>
        <v>0</v>
      </c>
      <c r="AA1062" s="117" t="b">
        <f>IF('Copy &amp; Paste Roster Report Here'!$A1059='Analytical Tests'!AA$7,IF($F1062="N",IF($J1062&gt;=$C1062,AA$6,+($I1062/$D1062)*AA$6),0))</f>
        <v>0</v>
      </c>
      <c r="AB1062" s="117" t="b">
        <f>IF('Copy &amp; Paste Roster Report Here'!$A1059='Analytical Tests'!AB$7,IF($F1062="N",IF($J1062&gt;=$C1062,AB$6,+($I1062/$D1062)*AB$6),0))</f>
        <v>0</v>
      </c>
      <c r="AC1062" s="117" t="b">
        <f>IF('Copy &amp; Paste Roster Report Here'!$A1059='Analytical Tests'!AC$7,IF($F1062="N",IF($J1062&gt;=$C1062,AC$6,+($I1062/$D1062)*AC$6),0))</f>
        <v>0</v>
      </c>
      <c r="AD1062" s="117" t="b">
        <f>IF('Copy &amp; Paste Roster Report Here'!$A1059='Analytical Tests'!AD$7,IF($F1062="N",IF($J1062&gt;=$C1062,AD$6,+($I1062/$D1062)*AD$6),0))</f>
        <v>0</v>
      </c>
      <c r="AE1062" s="117" t="b">
        <f>IF('Copy &amp; Paste Roster Report Here'!$A1059='Analytical Tests'!AE$7,IF($F1062="N",IF($J1062&gt;=$C1062,AE$6,+($I1062/$D1062)*AE$6),0))</f>
        <v>0</v>
      </c>
      <c r="AF1062" s="117" t="b">
        <f>IF('Copy &amp; Paste Roster Report Here'!$A1059='Analytical Tests'!AF$7,IF($F1062="N",IF($J1062&gt;=$C1062,AF$6,+($I1062/$D1062)*AF$6),0))</f>
        <v>0</v>
      </c>
      <c r="AG1062" s="117" t="b">
        <f>IF('Copy &amp; Paste Roster Report Here'!$A1059='Analytical Tests'!AG$7,IF($F1062="N",IF($J1062&gt;=$C1062,AG$6,+($I1062/$D1062)*AG$6),0))</f>
        <v>0</v>
      </c>
      <c r="AH1062" s="117" t="b">
        <f>IF('Copy &amp; Paste Roster Report Here'!$A1059='Analytical Tests'!AH$7,IF($F1062="N",IF($J1062&gt;=$C1062,AH$6,+($I1062/$D1062)*AH$6),0))</f>
        <v>0</v>
      </c>
      <c r="AI1062" s="117" t="b">
        <f>IF('Copy &amp; Paste Roster Report Here'!$A1059='Analytical Tests'!AI$7,IF($F1062="N",IF($J1062&gt;=$C1062,AI$6,+($I1062/$D1062)*AI$6),0))</f>
        <v>0</v>
      </c>
      <c r="AJ1062" s="79"/>
      <c r="AK1062" s="118">
        <f>IF('Copy &amp; Paste Roster Report Here'!$A1059=AK$7,IF('Copy &amp; Paste Roster Report Here'!$M1059="FT",1,0),0)</f>
        <v>0</v>
      </c>
      <c r="AL1062" s="118">
        <f>IF('Copy &amp; Paste Roster Report Here'!$A1059=AL$7,IF('Copy &amp; Paste Roster Report Here'!$M1059="FT",1,0),0)</f>
        <v>0</v>
      </c>
      <c r="AM1062" s="118">
        <f>IF('Copy &amp; Paste Roster Report Here'!$A1059=AM$7,IF('Copy &amp; Paste Roster Report Here'!$M1059="FT",1,0),0)</f>
        <v>0</v>
      </c>
      <c r="AN1062" s="118">
        <f>IF('Copy &amp; Paste Roster Report Here'!$A1059=AN$7,IF('Copy &amp; Paste Roster Report Here'!$M1059="FT",1,0),0)</f>
        <v>0</v>
      </c>
      <c r="AO1062" s="118">
        <f>IF('Copy &amp; Paste Roster Report Here'!$A1059=AO$7,IF('Copy &amp; Paste Roster Report Here'!$M1059="FT",1,0),0)</f>
        <v>0</v>
      </c>
      <c r="AP1062" s="118">
        <f>IF('Copy &amp; Paste Roster Report Here'!$A1059=AP$7,IF('Copy &amp; Paste Roster Report Here'!$M1059="FT",1,0),0)</f>
        <v>0</v>
      </c>
      <c r="AQ1062" s="118">
        <f>IF('Copy &amp; Paste Roster Report Here'!$A1059=AQ$7,IF('Copy &amp; Paste Roster Report Here'!$M1059="FT",1,0),0)</f>
        <v>0</v>
      </c>
      <c r="AR1062" s="118">
        <f>IF('Copy &amp; Paste Roster Report Here'!$A1059=AR$7,IF('Copy &amp; Paste Roster Report Here'!$M1059="FT",1,0),0)</f>
        <v>0</v>
      </c>
      <c r="AS1062" s="118">
        <f>IF('Copy &amp; Paste Roster Report Here'!$A1059=AS$7,IF('Copy &amp; Paste Roster Report Here'!$M1059="FT",1,0),0)</f>
        <v>0</v>
      </c>
      <c r="AT1062" s="118">
        <f>IF('Copy &amp; Paste Roster Report Here'!$A1059=AT$7,IF('Copy &amp; Paste Roster Report Here'!$M1059="FT",1,0),0)</f>
        <v>0</v>
      </c>
      <c r="AU1062" s="118">
        <f>IF('Copy &amp; Paste Roster Report Here'!$A1059=AU$7,IF('Copy &amp; Paste Roster Report Here'!$M1059="FT",1,0),0)</f>
        <v>0</v>
      </c>
      <c r="AV1062" s="73">
        <f t="shared" si="250"/>
        <v>0</v>
      </c>
      <c r="AW1062" s="119">
        <f>IF('Copy &amp; Paste Roster Report Here'!$A1059=AW$7,IF('Copy &amp; Paste Roster Report Here'!$M1059="HT",1,0),0)</f>
        <v>0</v>
      </c>
      <c r="AX1062" s="119">
        <f>IF('Copy &amp; Paste Roster Report Here'!$A1059=AX$7,IF('Copy &amp; Paste Roster Report Here'!$M1059="HT",1,0),0)</f>
        <v>0</v>
      </c>
      <c r="AY1062" s="119">
        <f>IF('Copy &amp; Paste Roster Report Here'!$A1059=AY$7,IF('Copy &amp; Paste Roster Report Here'!$M1059="HT",1,0),0)</f>
        <v>0</v>
      </c>
      <c r="AZ1062" s="119">
        <f>IF('Copy &amp; Paste Roster Report Here'!$A1059=AZ$7,IF('Copy &amp; Paste Roster Report Here'!$M1059="HT",1,0),0)</f>
        <v>0</v>
      </c>
      <c r="BA1062" s="119">
        <f>IF('Copy &amp; Paste Roster Report Here'!$A1059=BA$7,IF('Copy &amp; Paste Roster Report Here'!$M1059="HT",1,0),0)</f>
        <v>0</v>
      </c>
      <c r="BB1062" s="119">
        <f>IF('Copy &amp; Paste Roster Report Here'!$A1059=BB$7,IF('Copy &amp; Paste Roster Report Here'!$M1059="HT",1,0),0)</f>
        <v>0</v>
      </c>
      <c r="BC1062" s="119">
        <f>IF('Copy &amp; Paste Roster Report Here'!$A1059=BC$7,IF('Copy &amp; Paste Roster Report Here'!$M1059="HT",1,0),0)</f>
        <v>0</v>
      </c>
      <c r="BD1062" s="119">
        <f>IF('Copy &amp; Paste Roster Report Here'!$A1059=BD$7,IF('Copy &amp; Paste Roster Report Here'!$M1059="HT",1,0),0)</f>
        <v>0</v>
      </c>
      <c r="BE1062" s="119">
        <f>IF('Copy &amp; Paste Roster Report Here'!$A1059=BE$7,IF('Copy &amp; Paste Roster Report Here'!$M1059="HT",1,0),0)</f>
        <v>0</v>
      </c>
      <c r="BF1062" s="119">
        <f>IF('Copy &amp; Paste Roster Report Here'!$A1059=BF$7,IF('Copy &amp; Paste Roster Report Here'!$M1059="HT",1,0),0)</f>
        <v>0</v>
      </c>
      <c r="BG1062" s="119">
        <f>IF('Copy &amp; Paste Roster Report Here'!$A1059=BG$7,IF('Copy &amp; Paste Roster Report Here'!$M1059="HT",1,0),0)</f>
        <v>0</v>
      </c>
      <c r="BH1062" s="73">
        <f t="shared" si="251"/>
        <v>0</v>
      </c>
      <c r="BI1062" s="120">
        <f>IF('Copy &amp; Paste Roster Report Here'!$A1059=BI$7,IF('Copy &amp; Paste Roster Report Here'!$M1059="MT",1,0),0)</f>
        <v>0</v>
      </c>
      <c r="BJ1062" s="120">
        <f>IF('Copy &amp; Paste Roster Report Here'!$A1059=BJ$7,IF('Copy &amp; Paste Roster Report Here'!$M1059="MT",1,0),0)</f>
        <v>0</v>
      </c>
      <c r="BK1062" s="120">
        <f>IF('Copy &amp; Paste Roster Report Here'!$A1059=BK$7,IF('Copy &amp; Paste Roster Report Here'!$M1059="MT",1,0),0)</f>
        <v>0</v>
      </c>
      <c r="BL1062" s="120">
        <f>IF('Copy &amp; Paste Roster Report Here'!$A1059=BL$7,IF('Copy &amp; Paste Roster Report Here'!$M1059="MT",1,0),0)</f>
        <v>0</v>
      </c>
      <c r="BM1062" s="120">
        <f>IF('Copy &amp; Paste Roster Report Here'!$A1059=BM$7,IF('Copy &amp; Paste Roster Report Here'!$M1059="MT",1,0),0)</f>
        <v>0</v>
      </c>
      <c r="BN1062" s="120">
        <f>IF('Copy &amp; Paste Roster Report Here'!$A1059=BN$7,IF('Copy &amp; Paste Roster Report Here'!$M1059="MT",1,0),0)</f>
        <v>0</v>
      </c>
      <c r="BO1062" s="120">
        <f>IF('Copy &amp; Paste Roster Report Here'!$A1059=BO$7,IF('Copy &amp; Paste Roster Report Here'!$M1059="MT",1,0),0)</f>
        <v>0</v>
      </c>
      <c r="BP1062" s="120">
        <f>IF('Copy &amp; Paste Roster Report Here'!$A1059=BP$7,IF('Copy &amp; Paste Roster Report Here'!$M1059="MT",1,0),0)</f>
        <v>0</v>
      </c>
      <c r="BQ1062" s="120">
        <f>IF('Copy &amp; Paste Roster Report Here'!$A1059=BQ$7,IF('Copy &amp; Paste Roster Report Here'!$M1059="MT",1,0),0)</f>
        <v>0</v>
      </c>
      <c r="BR1062" s="120">
        <f>IF('Copy &amp; Paste Roster Report Here'!$A1059=BR$7,IF('Copy &amp; Paste Roster Report Here'!$M1059="MT",1,0),0)</f>
        <v>0</v>
      </c>
      <c r="BS1062" s="120">
        <f>IF('Copy &amp; Paste Roster Report Here'!$A1059=BS$7,IF('Copy &amp; Paste Roster Report Here'!$M1059="MT",1,0),0)</f>
        <v>0</v>
      </c>
      <c r="BT1062" s="73">
        <f t="shared" si="252"/>
        <v>0</v>
      </c>
      <c r="BU1062" s="121">
        <f>IF('Copy &amp; Paste Roster Report Here'!$A1059=BU$7,IF('Copy &amp; Paste Roster Report Here'!$M1059="fy",1,0),0)</f>
        <v>0</v>
      </c>
      <c r="BV1062" s="121">
        <f>IF('Copy &amp; Paste Roster Report Here'!$A1059=BV$7,IF('Copy &amp; Paste Roster Report Here'!$M1059="fy",1,0),0)</f>
        <v>0</v>
      </c>
      <c r="BW1062" s="121">
        <f>IF('Copy &amp; Paste Roster Report Here'!$A1059=BW$7,IF('Copy &amp; Paste Roster Report Here'!$M1059="fy",1,0),0)</f>
        <v>0</v>
      </c>
      <c r="BX1062" s="121">
        <f>IF('Copy &amp; Paste Roster Report Here'!$A1059=BX$7,IF('Copy &amp; Paste Roster Report Here'!$M1059="fy",1,0),0)</f>
        <v>0</v>
      </c>
      <c r="BY1062" s="121">
        <f>IF('Copy &amp; Paste Roster Report Here'!$A1059=BY$7,IF('Copy &amp; Paste Roster Report Here'!$M1059="fy",1,0),0)</f>
        <v>0</v>
      </c>
      <c r="BZ1062" s="121">
        <f>IF('Copy &amp; Paste Roster Report Here'!$A1059=BZ$7,IF('Copy &amp; Paste Roster Report Here'!$M1059="fy",1,0),0)</f>
        <v>0</v>
      </c>
      <c r="CA1062" s="121">
        <f>IF('Copy &amp; Paste Roster Report Here'!$A1059=CA$7,IF('Copy &amp; Paste Roster Report Here'!$M1059="fy",1,0),0)</f>
        <v>0</v>
      </c>
      <c r="CB1062" s="121">
        <f>IF('Copy &amp; Paste Roster Report Here'!$A1059=CB$7,IF('Copy &amp; Paste Roster Report Here'!$M1059="fy",1,0),0)</f>
        <v>0</v>
      </c>
      <c r="CC1062" s="121">
        <f>IF('Copy &amp; Paste Roster Report Here'!$A1059=CC$7,IF('Copy &amp; Paste Roster Report Here'!$M1059="fy",1,0),0)</f>
        <v>0</v>
      </c>
      <c r="CD1062" s="121">
        <f>IF('Copy &amp; Paste Roster Report Here'!$A1059=CD$7,IF('Copy &amp; Paste Roster Report Here'!$M1059="fy",1,0),0)</f>
        <v>0</v>
      </c>
      <c r="CE1062" s="121">
        <f>IF('Copy &amp; Paste Roster Report Here'!$A1059=CE$7,IF('Copy &amp; Paste Roster Report Here'!$M1059="fy",1,0),0)</f>
        <v>0</v>
      </c>
      <c r="CF1062" s="73">
        <f t="shared" si="253"/>
        <v>0</v>
      </c>
      <c r="CG1062" s="122">
        <f>IF('Copy &amp; Paste Roster Report Here'!$A1059=CG$7,IF('Copy &amp; Paste Roster Report Here'!$M1059="RH",1,0),0)</f>
        <v>0</v>
      </c>
      <c r="CH1062" s="122">
        <f>IF('Copy &amp; Paste Roster Report Here'!$A1059=CH$7,IF('Copy &amp; Paste Roster Report Here'!$M1059="RH",1,0),0)</f>
        <v>0</v>
      </c>
      <c r="CI1062" s="122">
        <f>IF('Copy &amp; Paste Roster Report Here'!$A1059=CI$7,IF('Copy &amp; Paste Roster Report Here'!$M1059="RH",1,0),0)</f>
        <v>0</v>
      </c>
      <c r="CJ1062" s="122">
        <f>IF('Copy &amp; Paste Roster Report Here'!$A1059=CJ$7,IF('Copy &amp; Paste Roster Report Here'!$M1059="RH",1,0),0)</f>
        <v>0</v>
      </c>
      <c r="CK1062" s="122">
        <f>IF('Copy &amp; Paste Roster Report Here'!$A1059=CK$7,IF('Copy &amp; Paste Roster Report Here'!$M1059="RH",1,0),0)</f>
        <v>0</v>
      </c>
      <c r="CL1062" s="122">
        <f>IF('Copy &amp; Paste Roster Report Here'!$A1059=CL$7,IF('Copy &amp; Paste Roster Report Here'!$M1059="RH",1,0),0)</f>
        <v>0</v>
      </c>
      <c r="CM1062" s="122">
        <f>IF('Copy &amp; Paste Roster Report Here'!$A1059=CM$7,IF('Copy &amp; Paste Roster Report Here'!$M1059="RH",1,0),0)</f>
        <v>0</v>
      </c>
      <c r="CN1062" s="122">
        <f>IF('Copy &amp; Paste Roster Report Here'!$A1059=CN$7,IF('Copy &amp; Paste Roster Report Here'!$M1059="RH",1,0),0)</f>
        <v>0</v>
      </c>
      <c r="CO1062" s="122">
        <f>IF('Copy &amp; Paste Roster Report Here'!$A1059=CO$7,IF('Copy &amp; Paste Roster Report Here'!$M1059="RH",1,0),0)</f>
        <v>0</v>
      </c>
      <c r="CP1062" s="122">
        <f>IF('Copy &amp; Paste Roster Report Here'!$A1059=CP$7,IF('Copy &amp; Paste Roster Report Here'!$M1059="RH",1,0),0)</f>
        <v>0</v>
      </c>
      <c r="CQ1062" s="122">
        <f>IF('Copy &amp; Paste Roster Report Here'!$A1059=CQ$7,IF('Copy &amp; Paste Roster Report Here'!$M1059="RH",1,0),0)</f>
        <v>0</v>
      </c>
      <c r="CR1062" s="73">
        <f t="shared" si="254"/>
        <v>0</v>
      </c>
      <c r="CS1062" s="123">
        <f>IF('Copy &amp; Paste Roster Report Here'!$A1059=CS$7,IF('Copy &amp; Paste Roster Report Here'!$M1059="QT",1,0),0)</f>
        <v>0</v>
      </c>
      <c r="CT1062" s="123">
        <f>IF('Copy &amp; Paste Roster Report Here'!$A1059=CT$7,IF('Copy &amp; Paste Roster Report Here'!$M1059="QT",1,0),0)</f>
        <v>0</v>
      </c>
      <c r="CU1062" s="123">
        <f>IF('Copy &amp; Paste Roster Report Here'!$A1059=CU$7,IF('Copy &amp; Paste Roster Report Here'!$M1059="QT",1,0),0)</f>
        <v>0</v>
      </c>
      <c r="CV1062" s="123">
        <f>IF('Copy &amp; Paste Roster Report Here'!$A1059=CV$7,IF('Copy &amp; Paste Roster Report Here'!$M1059="QT",1,0),0)</f>
        <v>0</v>
      </c>
      <c r="CW1062" s="123">
        <f>IF('Copy &amp; Paste Roster Report Here'!$A1059=CW$7,IF('Copy &amp; Paste Roster Report Here'!$M1059="QT",1,0),0)</f>
        <v>0</v>
      </c>
      <c r="CX1062" s="123">
        <f>IF('Copy &amp; Paste Roster Report Here'!$A1059=CX$7,IF('Copy &amp; Paste Roster Report Here'!$M1059="QT",1,0),0)</f>
        <v>0</v>
      </c>
      <c r="CY1062" s="123">
        <f>IF('Copy &amp; Paste Roster Report Here'!$A1059=CY$7,IF('Copy &amp; Paste Roster Report Here'!$M1059="QT",1,0),0)</f>
        <v>0</v>
      </c>
      <c r="CZ1062" s="123">
        <f>IF('Copy &amp; Paste Roster Report Here'!$A1059=CZ$7,IF('Copy &amp; Paste Roster Report Here'!$M1059="QT",1,0),0)</f>
        <v>0</v>
      </c>
      <c r="DA1062" s="123">
        <f>IF('Copy &amp; Paste Roster Report Here'!$A1059=DA$7,IF('Copy &amp; Paste Roster Report Here'!$M1059="QT",1,0),0)</f>
        <v>0</v>
      </c>
      <c r="DB1062" s="123">
        <f>IF('Copy &amp; Paste Roster Report Here'!$A1059=DB$7,IF('Copy &amp; Paste Roster Report Here'!$M1059="QT",1,0),0)</f>
        <v>0</v>
      </c>
      <c r="DC1062" s="123">
        <f>IF('Copy &amp; Paste Roster Report Here'!$A1059=DC$7,IF('Copy &amp; Paste Roster Report Here'!$M1059="QT",1,0),0)</f>
        <v>0</v>
      </c>
      <c r="DD1062" s="73">
        <f t="shared" si="255"/>
        <v>0</v>
      </c>
      <c r="DE1062" s="124">
        <f>IF('Copy &amp; Paste Roster Report Here'!$A1059=DE$7,IF('Copy &amp; Paste Roster Report Here'!$M1059="xxxxxxxxxxx",1,0),0)</f>
        <v>0</v>
      </c>
      <c r="DF1062" s="124">
        <f>IF('Copy &amp; Paste Roster Report Here'!$A1059=DF$7,IF('Copy &amp; Paste Roster Report Here'!$M1059="xxxxxxxxxxx",1,0),0)</f>
        <v>0</v>
      </c>
      <c r="DG1062" s="124">
        <f>IF('Copy &amp; Paste Roster Report Here'!$A1059=DG$7,IF('Copy &amp; Paste Roster Report Here'!$M1059="xxxxxxxxxxx",1,0),0)</f>
        <v>0</v>
      </c>
      <c r="DH1062" s="124">
        <f>IF('Copy &amp; Paste Roster Report Here'!$A1059=DH$7,IF('Copy &amp; Paste Roster Report Here'!$M1059="xxxxxxxxxxx",1,0),0)</f>
        <v>0</v>
      </c>
      <c r="DI1062" s="124">
        <f>IF('Copy &amp; Paste Roster Report Here'!$A1059=DI$7,IF('Copy &amp; Paste Roster Report Here'!$M1059="xxxxxxxxxxx",1,0),0)</f>
        <v>0</v>
      </c>
      <c r="DJ1062" s="124">
        <f>IF('Copy &amp; Paste Roster Report Here'!$A1059=DJ$7,IF('Copy &amp; Paste Roster Report Here'!$M1059="xxxxxxxxxxx",1,0),0)</f>
        <v>0</v>
      </c>
      <c r="DK1062" s="124">
        <f>IF('Copy &amp; Paste Roster Report Here'!$A1059=DK$7,IF('Copy &amp; Paste Roster Report Here'!$M1059="xxxxxxxxxxx",1,0),0)</f>
        <v>0</v>
      </c>
      <c r="DL1062" s="124">
        <f>IF('Copy &amp; Paste Roster Report Here'!$A1059=DL$7,IF('Copy &amp; Paste Roster Report Here'!$M1059="xxxxxxxxxxx",1,0),0)</f>
        <v>0</v>
      </c>
      <c r="DM1062" s="124">
        <f>IF('Copy &amp; Paste Roster Report Here'!$A1059=DM$7,IF('Copy &amp; Paste Roster Report Here'!$M1059="xxxxxxxxxxx",1,0),0)</f>
        <v>0</v>
      </c>
      <c r="DN1062" s="124">
        <f>IF('Copy &amp; Paste Roster Report Here'!$A1059=DN$7,IF('Copy &amp; Paste Roster Report Here'!$M1059="xxxxxxxxxxx",1,0),0)</f>
        <v>0</v>
      </c>
      <c r="DO1062" s="124">
        <f>IF('Copy &amp; Paste Roster Report Here'!$A1059=DO$7,IF('Copy &amp; Paste Roster Report Here'!$M1059="xxxxxxxxxxx",1,0),0)</f>
        <v>0</v>
      </c>
      <c r="DP1062" s="125">
        <f t="shared" si="256"/>
        <v>0</v>
      </c>
      <c r="DQ1062" s="126">
        <f t="shared" si="257"/>
        <v>0</v>
      </c>
    </row>
    <row r="1063" spans="1:121" x14ac:dyDescent="0.25">
      <c r="A1063" s="111">
        <f t="shared" si="243"/>
        <v>0</v>
      </c>
      <c r="B1063" s="111">
        <f t="shared" si="244"/>
        <v>0</v>
      </c>
      <c r="C1063" s="112">
        <f>+('Copy &amp; Paste Roster Report Here'!$P1060-'Copy &amp; Paste Roster Report Here'!$O1060)/30</f>
        <v>0</v>
      </c>
      <c r="D1063" s="112">
        <f>+('Copy &amp; Paste Roster Report Here'!$P1060-'Copy &amp; Paste Roster Report Here'!$O1060)</f>
        <v>0</v>
      </c>
      <c r="E1063" s="111">
        <f>'Copy &amp; Paste Roster Report Here'!N1060</f>
        <v>0</v>
      </c>
      <c r="F1063" s="111" t="str">
        <f t="shared" si="245"/>
        <v>N</v>
      </c>
      <c r="G1063" s="111">
        <f>'Copy &amp; Paste Roster Report Here'!R1060</f>
        <v>0</v>
      </c>
      <c r="H1063" s="113">
        <f t="shared" si="246"/>
        <v>0</v>
      </c>
      <c r="I1063" s="112">
        <f>IF(F1063="N",$F$5-'Copy &amp; Paste Roster Report Here'!O1060,+'Copy &amp; Paste Roster Report Here'!Q1060-'Copy &amp; Paste Roster Report Here'!O1060)</f>
        <v>0</v>
      </c>
      <c r="J1063" s="114">
        <f t="shared" si="247"/>
        <v>0</v>
      </c>
      <c r="K1063" s="114">
        <f t="shared" si="248"/>
        <v>0</v>
      </c>
      <c r="L1063" s="115">
        <f>'Copy &amp; Paste Roster Report Here'!F1060</f>
        <v>0</v>
      </c>
      <c r="M1063" s="116">
        <f t="shared" si="249"/>
        <v>0</v>
      </c>
      <c r="N1063" s="117">
        <f>IF('Copy &amp; Paste Roster Report Here'!$A1060='Analytical Tests'!N$7,IF($F1063="Y",+$H1063*N$6,0),0)</f>
        <v>0</v>
      </c>
      <c r="O1063" s="117">
        <f>IF('Copy &amp; Paste Roster Report Here'!$A1060='Analytical Tests'!O$7,IF($F1063="Y",+$H1063*O$6,0),0)</f>
        <v>0</v>
      </c>
      <c r="P1063" s="117">
        <f>IF('Copy &amp; Paste Roster Report Here'!$A1060='Analytical Tests'!P$7,IF($F1063="Y",+$H1063*P$6,0),0)</f>
        <v>0</v>
      </c>
      <c r="Q1063" s="117">
        <f>IF('Copy &amp; Paste Roster Report Here'!$A1060='Analytical Tests'!Q$7,IF($F1063="Y",+$H1063*Q$6,0),0)</f>
        <v>0</v>
      </c>
      <c r="R1063" s="117">
        <f>IF('Copy &amp; Paste Roster Report Here'!$A1060='Analytical Tests'!R$7,IF($F1063="Y",+$H1063*R$6,0),0)</f>
        <v>0</v>
      </c>
      <c r="S1063" s="117">
        <f>IF('Copy &amp; Paste Roster Report Here'!$A1060='Analytical Tests'!S$7,IF($F1063="Y",+$H1063*S$6,0),0)</f>
        <v>0</v>
      </c>
      <c r="T1063" s="117">
        <f>IF('Copy &amp; Paste Roster Report Here'!$A1060='Analytical Tests'!T$7,IF($F1063="Y",+$H1063*T$6,0),0)</f>
        <v>0</v>
      </c>
      <c r="U1063" s="117">
        <f>IF('Copy &amp; Paste Roster Report Here'!$A1060='Analytical Tests'!U$7,IF($F1063="Y",+$H1063*U$6,0),0)</f>
        <v>0</v>
      </c>
      <c r="V1063" s="117">
        <f>IF('Copy &amp; Paste Roster Report Here'!$A1060='Analytical Tests'!V$7,IF($F1063="Y",+$H1063*V$6,0),0)</f>
        <v>0</v>
      </c>
      <c r="W1063" s="117">
        <f>IF('Copy &amp; Paste Roster Report Here'!$A1060='Analytical Tests'!W$7,IF($F1063="Y",+$H1063*W$6,0),0)</f>
        <v>0</v>
      </c>
      <c r="X1063" s="117">
        <f>IF('Copy &amp; Paste Roster Report Here'!$A1060='Analytical Tests'!X$7,IF($F1063="Y",+$H1063*X$6,0),0)</f>
        <v>0</v>
      </c>
      <c r="Y1063" s="117" t="b">
        <f>IF('Copy &amp; Paste Roster Report Here'!$A1060='Analytical Tests'!Y$7,IF($F1063="N",IF($J1063&gt;=$C1063,Y$6,+($I1063/$D1063)*Y$6),0))</f>
        <v>0</v>
      </c>
      <c r="Z1063" s="117" t="b">
        <f>IF('Copy &amp; Paste Roster Report Here'!$A1060='Analytical Tests'!Z$7,IF($F1063="N",IF($J1063&gt;=$C1063,Z$6,+($I1063/$D1063)*Z$6),0))</f>
        <v>0</v>
      </c>
      <c r="AA1063" s="117" t="b">
        <f>IF('Copy &amp; Paste Roster Report Here'!$A1060='Analytical Tests'!AA$7,IF($F1063="N",IF($J1063&gt;=$C1063,AA$6,+($I1063/$D1063)*AA$6),0))</f>
        <v>0</v>
      </c>
      <c r="AB1063" s="117" t="b">
        <f>IF('Copy &amp; Paste Roster Report Here'!$A1060='Analytical Tests'!AB$7,IF($F1063="N",IF($J1063&gt;=$C1063,AB$6,+($I1063/$D1063)*AB$6),0))</f>
        <v>0</v>
      </c>
      <c r="AC1063" s="117" t="b">
        <f>IF('Copy &amp; Paste Roster Report Here'!$A1060='Analytical Tests'!AC$7,IF($F1063="N",IF($J1063&gt;=$C1063,AC$6,+($I1063/$D1063)*AC$6),0))</f>
        <v>0</v>
      </c>
      <c r="AD1063" s="117" t="b">
        <f>IF('Copy &amp; Paste Roster Report Here'!$A1060='Analytical Tests'!AD$7,IF($F1063="N",IF($J1063&gt;=$C1063,AD$6,+($I1063/$D1063)*AD$6),0))</f>
        <v>0</v>
      </c>
      <c r="AE1063" s="117" t="b">
        <f>IF('Copy &amp; Paste Roster Report Here'!$A1060='Analytical Tests'!AE$7,IF($F1063="N",IF($J1063&gt;=$C1063,AE$6,+($I1063/$D1063)*AE$6),0))</f>
        <v>0</v>
      </c>
      <c r="AF1063" s="117" t="b">
        <f>IF('Copy &amp; Paste Roster Report Here'!$A1060='Analytical Tests'!AF$7,IF($F1063="N",IF($J1063&gt;=$C1063,AF$6,+($I1063/$D1063)*AF$6),0))</f>
        <v>0</v>
      </c>
      <c r="AG1063" s="117" t="b">
        <f>IF('Copy &amp; Paste Roster Report Here'!$A1060='Analytical Tests'!AG$7,IF($F1063="N",IF($J1063&gt;=$C1063,AG$6,+($I1063/$D1063)*AG$6),0))</f>
        <v>0</v>
      </c>
      <c r="AH1063" s="117" t="b">
        <f>IF('Copy &amp; Paste Roster Report Here'!$A1060='Analytical Tests'!AH$7,IF($F1063="N",IF($J1063&gt;=$C1063,AH$6,+($I1063/$D1063)*AH$6),0))</f>
        <v>0</v>
      </c>
      <c r="AI1063" s="117" t="b">
        <f>IF('Copy &amp; Paste Roster Report Here'!$A1060='Analytical Tests'!AI$7,IF($F1063="N",IF($J1063&gt;=$C1063,AI$6,+($I1063/$D1063)*AI$6),0))</f>
        <v>0</v>
      </c>
      <c r="AJ1063" s="79"/>
      <c r="AK1063" s="118">
        <f>IF('Copy &amp; Paste Roster Report Here'!$A1060=AK$7,IF('Copy &amp; Paste Roster Report Here'!$M1060="FT",1,0),0)</f>
        <v>0</v>
      </c>
      <c r="AL1063" s="118">
        <f>IF('Copy &amp; Paste Roster Report Here'!$A1060=AL$7,IF('Copy &amp; Paste Roster Report Here'!$M1060="FT",1,0),0)</f>
        <v>0</v>
      </c>
      <c r="AM1063" s="118">
        <f>IF('Copy &amp; Paste Roster Report Here'!$A1060=AM$7,IF('Copy &amp; Paste Roster Report Here'!$M1060="FT",1,0),0)</f>
        <v>0</v>
      </c>
      <c r="AN1063" s="118">
        <f>IF('Copy &amp; Paste Roster Report Here'!$A1060=AN$7,IF('Copy &amp; Paste Roster Report Here'!$M1060="FT",1,0),0)</f>
        <v>0</v>
      </c>
      <c r="AO1063" s="118">
        <f>IF('Copy &amp; Paste Roster Report Here'!$A1060=AO$7,IF('Copy &amp; Paste Roster Report Here'!$M1060="FT",1,0),0)</f>
        <v>0</v>
      </c>
      <c r="AP1063" s="118">
        <f>IF('Copy &amp; Paste Roster Report Here'!$A1060=AP$7,IF('Copy &amp; Paste Roster Report Here'!$M1060="FT",1,0),0)</f>
        <v>0</v>
      </c>
      <c r="AQ1063" s="118">
        <f>IF('Copy &amp; Paste Roster Report Here'!$A1060=AQ$7,IF('Copy &amp; Paste Roster Report Here'!$M1060="FT",1,0),0)</f>
        <v>0</v>
      </c>
      <c r="AR1063" s="118">
        <f>IF('Copy &amp; Paste Roster Report Here'!$A1060=AR$7,IF('Copy &amp; Paste Roster Report Here'!$M1060="FT",1,0),0)</f>
        <v>0</v>
      </c>
      <c r="AS1063" s="118">
        <f>IF('Copy &amp; Paste Roster Report Here'!$A1060=AS$7,IF('Copy &amp; Paste Roster Report Here'!$M1060="FT",1,0),0)</f>
        <v>0</v>
      </c>
      <c r="AT1063" s="118">
        <f>IF('Copy &amp; Paste Roster Report Here'!$A1060=AT$7,IF('Copy &amp; Paste Roster Report Here'!$M1060="FT",1,0),0)</f>
        <v>0</v>
      </c>
      <c r="AU1063" s="118">
        <f>IF('Copy &amp; Paste Roster Report Here'!$A1060=AU$7,IF('Copy &amp; Paste Roster Report Here'!$M1060="FT",1,0),0)</f>
        <v>0</v>
      </c>
      <c r="AV1063" s="73">
        <f t="shared" si="250"/>
        <v>0</v>
      </c>
      <c r="AW1063" s="119">
        <f>IF('Copy &amp; Paste Roster Report Here'!$A1060=AW$7,IF('Copy &amp; Paste Roster Report Here'!$M1060="HT",1,0),0)</f>
        <v>0</v>
      </c>
      <c r="AX1063" s="119">
        <f>IF('Copy &amp; Paste Roster Report Here'!$A1060=AX$7,IF('Copy &amp; Paste Roster Report Here'!$M1060="HT",1,0),0)</f>
        <v>0</v>
      </c>
      <c r="AY1063" s="119">
        <f>IF('Copy &amp; Paste Roster Report Here'!$A1060=AY$7,IF('Copy &amp; Paste Roster Report Here'!$M1060="HT",1,0),0)</f>
        <v>0</v>
      </c>
      <c r="AZ1063" s="119">
        <f>IF('Copy &amp; Paste Roster Report Here'!$A1060=AZ$7,IF('Copy &amp; Paste Roster Report Here'!$M1060="HT",1,0),0)</f>
        <v>0</v>
      </c>
      <c r="BA1063" s="119">
        <f>IF('Copy &amp; Paste Roster Report Here'!$A1060=BA$7,IF('Copy &amp; Paste Roster Report Here'!$M1060="HT",1,0),0)</f>
        <v>0</v>
      </c>
      <c r="BB1063" s="119">
        <f>IF('Copy &amp; Paste Roster Report Here'!$A1060=BB$7,IF('Copy &amp; Paste Roster Report Here'!$M1060="HT",1,0),0)</f>
        <v>0</v>
      </c>
      <c r="BC1063" s="119">
        <f>IF('Copy &amp; Paste Roster Report Here'!$A1060=BC$7,IF('Copy &amp; Paste Roster Report Here'!$M1060="HT",1,0),0)</f>
        <v>0</v>
      </c>
      <c r="BD1063" s="119">
        <f>IF('Copy &amp; Paste Roster Report Here'!$A1060=BD$7,IF('Copy &amp; Paste Roster Report Here'!$M1060="HT",1,0),0)</f>
        <v>0</v>
      </c>
      <c r="BE1063" s="119">
        <f>IF('Copy &amp; Paste Roster Report Here'!$A1060=BE$7,IF('Copy &amp; Paste Roster Report Here'!$M1060="HT",1,0),0)</f>
        <v>0</v>
      </c>
      <c r="BF1063" s="119">
        <f>IF('Copy &amp; Paste Roster Report Here'!$A1060=BF$7,IF('Copy &amp; Paste Roster Report Here'!$M1060="HT",1,0),0)</f>
        <v>0</v>
      </c>
      <c r="BG1063" s="119">
        <f>IF('Copy &amp; Paste Roster Report Here'!$A1060=BG$7,IF('Copy &amp; Paste Roster Report Here'!$M1060="HT",1,0),0)</f>
        <v>0</v>
      </c>
      <c r="BH1063" s="73">
        <f t="shared" si="251"/>
        <v>0</v>
      </c>
      <c r="BI1063" s="120">
        <f>IF('Copy &amp; Paste Roster Report Here'!$A1060=BI$7,IF('Copy &amp; Paste Roster Report Here'!$M1060="MT",1,0),0)</f>
        <v>0</v>
      </c>
      <c r="BJ1063" s="120">
        <f>IF('Copy &amp; Paste Roster Report Here'!$A1060=BJ$7,IF('Copy &amp; Paste Roster Report Here'!$M1060="MT",1,0),0)</f>
        <v>0</v>
      </c>
      <c r="BK1063" s="120">
        <f>IF('Copy &amp; Paste Roster Report Here'!$A1060=BK$7,IF('Copy &amp; Paste Roster Report Here'!$M1060="MT",1,0),0)</f>
        <v>0</v>
      </c>
      <c r="BL1063" s="120">
        <f>IF('Copy &amp; Paste Roster Report Here'!$A1060=BL$7,IF('Copy &amp; Paste Roster Report Here'!$M1060="MT",1,0),0)</f>
        <v>0</v>
      </c>
      <c r="BM1063" s="120">
        <f>IF('Copy &amp; Paste Roster Report Here'!$A1060=BM$7,IF('Copy &amp; Paste Roster Report Here'!$M1060="MT",1,0),0)</f>
        <v>0</v>
      </c>
      <c r="BN1063" s="120">
        <f>IF('Copy &amp; Paste Roster Report Here'!$A1060=BN$7,IF('Copy &amp; Paste Roster Report Here'!$M1060="MT",1,0),0)</f>
        <v>0</v>
      </c>
      <c r="BO1063" s="120">
        <f>IF('Copy &amp; Paste Roster Report Here'!$A1060=BO$7,IF('Copy &amp; Paste Roster Report Here'!$M1060="MT",1,0),0)</f>
        <v>0</v>
      </c>
      <c r="BP1063" s="120">
        <f>IF('Copy &amp; Paste Roster Report Here'!$A1060=BP$7,IF('Copy &amp; Paste Roster Report Here'!$M1060="MT",1,0),0)</f>
        <v>0</v>
      </c>
      <c r="BQ1063" s="120">
        <f>IF('Copy &amp; Paste Roster Report Here'!$A1060=BQ$7,IF('Copy &amp; Paste Roster Report Here'!$M1060="MT",1,0),0)</f>
        <v>0</v>
      </c>
      <c r="BR1063" s="120">
        <f>IF('Copy &amp; Paste Roster Report Here'!$A1060=BR$7,IF('Copy &amp; Paste Roster Report Here'!$M1060="MT",1,0),0)</f>
        <v>0</v>
      </c>
      <c r="BS1063" s="120">
        <f>IF('Copy &amp; Paste Roster Report Here'!$A1060=BS$7,IF('Copy &amp; Paste Roster Report Here'!$M1060="MT",1,0),0)</f>
        <v>0</v>
      </c>
      <c r="BT1063" s="73">
        <f t="shared" si="252"/>
        <v>0</v>
      </c>
      <c r="BU1063" s="121">
        <f>IF('Copy &amp; Paste Roster Report Here'!$A1060=BU$7,IF('Copy &amp; Paste Roster Report Here'!$M1060="fy",1,0),0)</f>
        <v>0</v>
      </c>
      <c r="BV1063" s="121">
        <f>IF('Copy &amp; Paste Roster Report Here'!$A1060=BV$7,IF('Copy &amp; Paste Roster Report Here'!$M1060="fy",1,0),0)</f>
        <v>0</v>
      </c>
      <c r="BW1063" s="121">
        <f>IF('Copy &amp; Paste Roster Report Here'!$A1060=BW$7,IF('Copy &amp; Paste Roster Report Here'!$M1060="fy",1,0),0)</f>
        <v>0</v>
      </c>
      <c r="BX1063" s="121">
        <f>IF('Copy &amp; Paste Roster Report Here'!$A1060=BX$7,IF('Copy &amp; Paste Roster Report Here'!$M1060="fy",1,0),0)</f>
        <v>0</v>
      </c>
      <c r="BY1063" s="121">
        <f>IF('Copy &amp; Paste Roster Report Here'!$A1060=BY$7,IF('Copy &amp; Paste Roster Report Here'!$M1060="fy",1,0),0)</f>
        <v>0</v>
      </c>
      <c r="BZ1063" s="121">
        <f>IF('Copy &amp; Paste Roster Report Here'!$A1060=BZ$7,IF('Copy &amp; Paste Roster Report Here'!$M1060="fy",1,0),0)</f>
        <v>0</v>
      </c>
      <c r="CA1063" s="121">
        <f>IF('Copy &amp; Paste Roster Report Here'!$A1060=CA$7,IF('Copy &amp; Paste Roster Report Here'!$M1060="fy",1,0),0)</f>
        <v>0</v>
      </c>
      <c r="CB1063" s="121">
        <f>IF('Copy &amp; Paste Roster Report Here'!$A1060=CB$7,IF('Copy &amp; Paste Roster Report Here'!$M1060="fy",1,0),0)</f>
        <v>0</v>
      </c>
      <c r="CC1063" s="121">
        <f>IF('Copy &amp; Paste Roster Report Here'!$A1060=CC$7,IF('Copy &amp; Paste Roster Report Here'!$M1060="fy",1,0),0)</f>
        <v>0</v>
      </c>
      <c r="CD1063" s="121">
        <f>IF('Copy &amp; Paste Roster Report Here'!$A1060=CD$7,IF('Copy &amp; Paste Roster Report Here'!$M1060="fy",1,0),0)</f>
        <v>0</v>
      </c>
      <c r="CE1063" s="121">
        <f>IF('Copy &amp; Paste Roster Report Here'!$A1060=CE$7,IF('Copy &amp; Paste Roster Report Here'!$M1060="fy",1,0),0)</f>
        <v>0</v>
      </c>
      <c r="CF1063" s="73">
        <f t="shared" si="253"/>
        <v>0</v>
      </c>
      <c r="CG1063" s="122">
        <f>IF('Copy &amp; Paste Roster Report Here'!$A1060=CG$7,IF('Copy &amp; Paste Roster Report Here'!$M1060="RH",1,0),0)</f>
        <v>0</v>
      </c>
      <c r="CH1063" s="122">
        <f>IF('Copy &amp; Paste Roster Report Here'!$A1060=CH$7,IF('Copy &amp; Paste Roster Report Here'!$M1060="RH",1,0),0)</f>
        <v>0</v>
      </c>
      <c r="CI1063" s="122">
        <f>IF('Copy &amp; Paste Roster Report Here'!$A1060=CI$7,IF('Copy &amp; Paste Roster Report Here'!$M1060="RH",1,0),0)</f>
        <v>0</v>
      </c>
      <c r="CJ1063" s="122">
        <f>IF('Copy &amp; Paste Roster Report Here'!$A1060=CJ$7,IF('Copy &amp; Paste Roster Report Here'!$M1060="RH",1,0),0)</f>
        <v>0</v>
      </c>
      <c r="CK1063" s="122">
        <f>IF('Copy &amp; Paste Roster Report Here'!$A1060=CK$7,IF('Copy &amp; Paste Roster Report Here'!$M1060="RH",1,0),0)</f>
        <v>0</v>
      </c>
      <c r="CL1063" s="122">
        <f>IF('Copy &amp; Paste Roster Report Here'!$A1060=CL$7,IF('Copy &amp; Paste Roster Report Here'!$M1060="RH",1,0),0)</f>
        <v>0</v>
      </c>
      <c r="CM1063" s="122">
        <f>IF('Copy &amp; Paste Roster Report Here'!$A1060=CM$7,IF('Copy &amp; Paste Roster Report Here'!$M1060="RH",1,0),0)</f>
        <v>0</v>
      </c>
      <c r="CN1063" s="122">
        <f>IF('Copy &amp; Paste Roster Report Here'!$A1060=CN$7,IF('Copy &amp; Paste Roster Report Here'!$M1060="RH",1,0),0)</f>
        <v>0</v>
      </c>
      <c r="CO1063" s="122">
        <f>IF('Copy &amp; Paste Roster Report Here'!$A1060=CO$7,IF('Copy &amp; Paste Roster Report Here'!$M1060="RH",1,0),0)</f>
        <v>0</v>
      </c>
      <c r="CP1063" s="122">
        <f>IF('Copy &amp; Paste Roster Report Here'!$A1060=CP$7,IF('Copy &amp; Paste Roster Report Here'!$M1060="RH",1,0),0)</f>
        <v>0</v>
      </c>
      <c r="CQ1063" s="122">
        <f>IF('Copy &amp; Paste Roster Report Here'!$A1060=CQ$7,IF('Copy &amp; Paste Roster Report Here'!$M1060="RH",1,0),0)</f>
        <v>0</v>
      </c>
      <c r="CR1063" s="73">
        <f t="shared" si="254"/>
        <v>0</v>
      </c>
      <c r="CS1063" s="123">
        <f>IF('Copy &amp; Paste Roster Report Here'!$A1060=CS$7,IF('Copy &amp; Paste Roster Report Here'!$M1060="QT",1,0),0)</f>
        <v>0</v>
      </c>
      <c r="CT1063" s="123">
        <f>IF('Copy &amp; Paste Roster Report Here'!$A1060=CT$7,IF('Copy &amp; Paste Roster Report Here'!$M1060="QT",1,0),0)</f>
        <v>0</v>
      </c>
      <c r="CU1063" s="123">
        <f>IF('Copy &amp; Paste Roster Report Here'!$A1060=CU$7,IF('Copy &amp; Paste Roster Report Here'!$M1060="QT",1,0),0)</f>
        <v>0</v>
      </c>
      <c r="CV1063" s="123">
        <f>IF('Copy &amp; Paste Roster Report Here'!$A1060=CV$7,IF('Copy &amp; Paste Roster Report Here'!$M1060="QT",1,0),0)</f>
        <v>0</v>
      </c>
      <c r="CW1063" s="123">
        <f>IF('Copy &amp; Paste Roster Report Here'!$A1060=CW$7,IF('Copy &amp; Paste Roster Report Here'!$M1060="QT",1,0),0)</f>
        <v>0</v>
      </c>
      <c r="CX1063" s="123">
        <f>IF('Copy &amp; Paste Roster Report Here'!$A1060=CX$7,IF('Copy &amp; Paste Roster Report Here'!$M1060="QT",1,0),0)</f>
        <v>0</v>
      </c>
      <c r="CY1063" s="123">
        <f>IF('Copy &amp; Paste Roster Report Here'!$A1060=CY$7,IF('Copy &amp; Paste Roster Report Here'!$M1060="QT",1,0),0)</f>
        <v>0</v>
      </c>
      <c r="CZ1063" s="123">
        <f>IF('Copy &amp; Paste Roster Report Here'!$A1060=CZ$7,IF('Copy &amp; Paste Roster Report Here'!$M1060="QT",1,0),0)</f>
        <v>0</v>
      </c>
      <c r="DA1063" s="123">
        <f>IF('Copy &amp; Paste Roster Report Here'!$A1060=DA$7,IF('Copy &amp; Paste Roster Report Here'!$M1060="QT",1,0),0)</f>
        <v>0</v>
      </c>
      <c r="DB1063" s="123">
        <f>IF('Copy &amp; Paste Roster Report Here'!$A1060=DB$7,IF('Copy &amp; Paste Roster Report Here'!$M1060="QT",1,0),0)</f>
        <v>0</v>
      </c>
      <c r="DC1063" s="123">
        <f>IF('Copy &amp; Paste Roster Report Here'!$A1060=DC$7,IF('Copy &amp; Paste Roster Report Here'!$M1060="QT",1,0),0)</f>
        <v>0</v>
      </c>
      <c r="DD1063" s="73">
        <f t="shared" si="255"/>
        <v>0</v>
      </c>
      <c r="DE1063" s="124">
        <f>IF('Copy &amp; Paste Roster Report Here'!$A1060=DE$7,IF('Copy &amp; Paste Roster Report Here'!$M1060="xxxxxxxxxxx",1,0),0)</f>
        <v>0</v>
      </c>
      <c r="DF1063" s="124">
        <f>IF('Copy &amp; Paste Roster Report Here'!$A1060=DF$7,IF('Copy &amp; Paste Roster Report Here'!$M1060="xxxxxxxxxxx",1,0),0)</f>
        <v>0</v>
      </c>
      <c r="DG1063" s="124">
        <f>IF('Copy &amp; Paste Roster Report Here'!$A1060=DG$7,IF('Copy &amp; Paste Roster Report Here'!$M1060="xxxxxxxxxxx",1,0),0)</f>
        <v>0</v>
      </c>
      <c r="DH1063" s="124">
        <f>IF('Copy &amp; Paste Roster Report Here'!$A1060=DH$7,IF('Copy &amp; Paste Roster Report Here'!$M1060="xxxxxxxxxxx",1,0),0)</f>
        <v>0</v>
      </c>
      <c r="DI1063" s="124">
        <f>IF('Copy &amp; Paste Roster Report Here'!$A1060=DI$7,IF('Copy &amp; Paste Roster Report Here'!$M1060="xxxxxxxxxxx",1,0),0)</f>
        <v>0</v>
      </c>
      <c r="DJ1063" s="124">
        <f>IF('Copy &amp; Paste Roster Report Here'!$A1060=DJ$7,IF('Copy &amp; Paste Roster Report Here'!$M1060="xxxxxxxxxxx",1,0),0)</f>
        <v>0</v>
      </c>
      <c r="DK1063" s="124">
        <f>IF('Copy &amp; Paste Roster Report Here'!$A1060=DK$7,IF('Copy &amp; Paste Roster Report Here'!$M1060="xxxxxxxxxxx",1,0),0)</f>
        <v>0</v>
      </c>
      <c r="DL1063" s="124">
        <f>IF('Copy &amp; Paste Roster Report Here'!$A1060=DL$7,IF('Copy &amp; Paste Roster Report Here'!$M1060="xxxxxxxxxxx",1,0),0)</f>
        <v>0</v>
      </c>
      <c r="DM1063" s="124">
        <f>IF('Copy &amp; Paste Roster Report Here'!$A1060=DM$7,IF('Copy &amp; Paste Roster Report Here'!$M1060="xxxxxxxxxxx",1,0),0)</f>
        <v>0</v>
      </c>
      <c r="DN1063" s="124">
        <f>IF('Copy &amp; Paste Roster Report Here'!$A1060=DN$7,IF('Copy &amp; Paste Roster Report Here'!$M1060="xxxxxxxxxxx",1,0),0)</f>
        <v>0</v>
      </c>
      <c r="DO1063" s="124">
        <f>IF('Copy &amp; Paste Roster Report Here'!$A1060=DO$7,IF('Copy &amp; Paste Roster Report Here'!$M1060="xxxxxxxxxxx",1,0),0)</f>
        <v>0</v>
      </c>
      <c r="DP1063" s="125">
        <f t="shared" si="256"/>
        <v>0</v>
      </c>
      <c r="DQ1063" s="126">
        <f t="shared" si="257"/>
        <v>0</v>
      </c>
    </row>
    <row r="1064" spans="1:121" x14ac:dyDescent="0.25">
      <c r="A1064" s="111">
        <f t="shared" si="243"/>
        <v>0</v>
      </c>
      <c r="B1064" s="111">
        <f t="shared" si="244"/>
        <v>0</v>
      </c>
      <c r="C1064" s="112">
        <f>+('Copy &amp; Paste Roster Report Here'!$P1061-'Copy &amp; Paste Roster Report Here'!$O1061)/30</f>
        <v>0</v>
      </c>
      <c r="D1064" s="112">
        <f>+('Copy &amp; Paste Roster Report Here'!$P1061-'Copy &amp; Paste Roster Report Here'!$O1061)</f>
        <v>0</v>
      </c>
      <c r="E1064" s="111">
        <f>'Copy &amp; Paste Roster Report Here'!N1061</f>
        <v>0</v>
      </c>
      <c r="F1064" s="111" t="str">
        <f t="shared" si="245"/>
        <v>N</v>
      </c>
      <c r="G1064" s="111">
        <f>'Copy &amp; Paste Roster Report Here'!R1061</f>
        <v>0</v>
      </c>
      <c r="H1064" s="113">
        <f t="shared" si="246"/>
        <v>0</v>
      </c>
      <c r="I1064" s="112">
        <f>IF(F1064="N",$F$5-'Copy &amp; Paste Roster Report Here'!O1061,+'Copy &amp; Paste Roster Report Here'!Q1061-'Copy &amp; Paste Roster Report Here'!O1061)</f>
        <v>0</v>
      </c>
      <c r="J1064" s="114">
        <f t="shared" si="247"/>
        <v>0</v>
      </c>
      <c r="K1064" s="114">
        <f t="shared" si="248"/>
        <v>0</v>
      </c>
      <c r="L1064" s="115">
        <f>'Copy &amp; Paste Roster Report Here'!F1061</f>
        <v>0</v>
      </c>
      <c r="M1064" s="116">
        <f t="shared" si="249"/>
        <v>0</v>
      </c>
      <c r="N1064" s="117">
        <f>IF('Copy &amp; Paste Roster Report Here'!$A1061='Analytical Tests'!N$7,IF($F1064="Y",+$H1064*N$6,0),0)</f>
        <v>0</v>
      </c>
      <c r="O1064" s="117">
        <f>IF('Copy &amp; Paste Roster Report Here'!$A1061='Analytical Tests'!O$7,IF($F1064="Y",+$H1064*O$6,0),0)</f>
        <v>0</v>
      </c>
      <c r="P1064" s="117">
        <f>IF('Copy &amp; Paste Roster Report Here'!$A1061='Analytical Tests'!P$7,IF($F1064="Y",+$H1064*P$6,0),0)</f>
        <v>0</v>
      </c>
      <c r="Q1064" s="117">
        <f>IF('Copy &amp; Paste Roster Report Here'!$A1061='Analytical Tests'!Q$7,IF($F1064="Y",+$H1064*Q$6,0),0)</f>
        <v>0</v>
      </c>
      <c r="R1064" s="117">
        <f>IF('Copy &amp; Paste Roster Report Here'!$A1061='Analytical Tests'!R$7,IF($F1064="Y",+$H1064*R$6,0),0)</f>
        <v>0</v>
      </c>
      <c r="S1064" s="117">
        <f>IF('Copy &amp; Paste Roster Report Here'!$A1061='Analytical Tests'!S$7,IF($F1064="Y",+$H1064*S$6,0),0)</f>
        <v>0</v>
      </c>
      <c r="T1064" s="117">
        <f>IF('Copy &amp; Paste Roster Report Here'!$A1061='Analytical Tests'!T$7,IF($F1064="Y",+$H1064*T$6,0),0)</f>
        <v>0</v>
      </c>
      <c r="U1064" s="117">
        <f>IF('Copy &amp; Paste Roster Report Here'!$A1061='Analytical Tests'!U$7,IF($F1064="Y",+$H1064*U$6,0),0)</f>
        <v>0</v>
      </c>
      <c r="V1064" s="117">
        <f>IF('Copy &amp; Paste Roster Report Here'!$A1061='Analytical Tests'!V$7,IF($F1064="Y",+$H1064*V$6,0),0)</f>
        <v>0</v>
      </c>
      <c r="W1064" s="117">
        <f>IF('Copy &amp; Paste Roster Report Here'!$A1061='Analytical Tests'!W$7,IF($F1064="Y",+$H1064*W$6,0),0)</f>
        <v>0</v>
      </c>
      <c r="X1064" s="117">
        <f>IF('Copy &amp; Paste Roster Report Here'!$A1061='Analytical Tests'!X$7,IF($F1064="Y",+$H1064*X$6,0),0)</f>
        <v>0</v>
      </c>
      <c r="Y1064" s="117" t="b">
        <f>IF('Copy &amp; Paste Roster Report Here'!$A1061='Analytical Tests'!Y$7,IF($F1064="N",IF($J1064&gt;=$C1064,Y$6,+($I1064/$D1064)*Y$6),0))</f>
        <v>0</v>
      </c>
      <c r="Z1064" s="117" t="b">
        <f>IF('Copy &amp; Paste Roster Report Here'!$A1061='Analytical Tests'!Z$7,IF($F1064="N",IF($J1064&gt;=$C1064,Z$6,+($I1064/$D1064)*Z$6),0))</f>
        <v>0</v>
      </c>
      <c r="AA1064" s="117" t="b">
        <f>IF('Copy &amp; Paste Roster Report Here'!$A1061='Analytical Tests'!AA$7,IF($F1064="N",IF($J1064&gt;=$C1064,AA$6,+($I1064/$D1064)*AA$6),0))</f>
        <v>0</v>
      </c>
      <c r="AB1064" s="117" t="b">
        <f>IF('Copy &amp; Paste Roster Report Here'!$A1061='Analytical Tests'!AB$7,IF($F1064="N",IF($J1064&gt;=$C1064,AB$6,+($I1064/$D1064)*AB$6),0))</f>
        <v>0</v>
      </c>
      <c r="AC1064" s="117" t="b">
        <f>IF('Copy &amp; Paste Roster Report Here'!$A1061='Analytical Tests'!AC$7,IF($F1064="N",IF($J1064&gt;=$C1064,AC$6,+($I1064/$D1064)*AC$6),0))</f>
        <v>0</v>
      </c>
      <c r="AD1064" s="117" t="b">
        <f>IF('Copy &amp; Paste Roster Report Here'!$A1061='Analytical Tests'!AD$7,IF($F1064="N",IF($J1064&gt;=$C1064,AD$6,+($I1064/$D1064)*AD$6),0))</f>
        <v>0</v>
      </c>
      <c r="AE1064" s="117" t="b">
        <f>IF('Copy &amp; Paste Roster Report Here'!$A1061='Analytical Tests'!AE$7,IF($F1064="N",IF($J1064&gt;=$C1064,AE$6,+($I1064/$D1064)*AE$6),0))</f>
        <v>0</v>
      </c>
      <c r="AF1064" s="117" t="b">
        <f>IF('Copy &amp; Paste Roster Report Here'!$A1061='Analytical Tests'!AF$7,IF($F1064="N",IF($J1064&gt;=$C1064,AF$6,+($I1064/$D1064)*AF$6),0))</f>
        <v>0</v>
      </c>
      <c r="AG1064" s="117" t="b">
        <f>IF('Copy &amp; Paste Roster Report Here'!$A1061='Analytical Tests'!AG$7,IF($F1064="N",IF($J1064&gt;=$C1064,AG$6,+($I1064/$D1064)*AG$6),0))</f>
        <v>0</v>
      </c>
      <c r="AH1064" s="117" t="b">
        <f>IF('Copy &amp; Paste Roster Report Here'!$A1061='Analytical Tests'!AH$7,IF($F1064="N",IF($J1064&gt;=$C1064,AH$6,+($I1064/$D1064)*AH$6),0))</f>
        <v>0</v>
      </c>
      <c r="AI1064" s="117" t="b">
        <f>IF('Copy &amp; Paste Roster Report Here'!$A1061='Analytical Tests'!AI$7,IF($F1064="N",IF($J1064&gt;=$C1064,AI$6,+($I1064/$D1064)*AI$6),0))</f>
        <v>0</v>
      </c>
      <c r="AJ1064" s="79"/>
      <c r="AK1064" s="118">
        <f>IF('Copy &amp; Paste Roster Report Here'!$A1061=AK$7,IF('Copy &amp; Paste Roster Report Here'!$M1061="FT",1,0),0)</f>
        <v>0</v>
      </c>
      <c r="AL1064" s="118">
        <f>IF('Copy &amp; Paste Roster Report Here'!$A1061=AL$7,IF('Copy &amp; Paste Roster Report Here'!$M1061="FT",1,0),0)</f>
        <v>0</v>
      </c>
      <c r="AM1064" s="118">
        <f>IF('Copy &amp; Paste Roster Report Here'!$A1061=AM$7,IF('Copy &amp; Paste Roster Report Here'!$M1061="FT",1,0),0)</f>
        <v>0</v>
      </c>
      <c r="AN1064" s="118">
        <f>IF('Copy &amp; Paste Roster Report Here'!$A1061=AN$7,IF('Copy &amp; Paste Roster Report Here'!$M1061="FT",1,0),0)</f>
        <v>0</v>
      </c>
      <c r="AO1064" s="118">
        <f>IF('Copy &amp; Paste Roster Report Here'!$A1061=AO$7,IF('Copy &amp; Paste Roster Report Here'!$M1061="FT",1,0),0)</f>
        <v>0</v>
      </c>
      <c r="AP1064" s="118">
        <f>IF('Copy &amp; Paste Roster Report Here'!$A1061=AP$7,IF('Copy &amp; Paste Roster Report Here'!$M1061="FT",1,0),0)</f>
        <v>0</v>
      </c>
      <c r="AQ1064" s="118">
        <f>IF('Copy &amp; Paste Roster Report Here'!$A1061=AQ$7,IF('Copy &amp; Paste Roster Report Here'!$M1061="FT",1,0),0)</f>
        <v>0</v>
      </c>
      <c r="AR1064" s="118">
        <f>IF('Copy &amp; Paste Roster Report Here'!$A1061=AR$7,IF('Copy &amp; Paste Roster Report Here'!$M1061="FT",1,0),0)</f>
        <v>0</v>
      </c>
      <c r="AS1064" s="118">
        <f>IF('Copy &amp; Paste Roster Report Here'!$A1061=AS$7,IF('Copy &amp; Paste Roster Report Here'!$M1061="FT",1,0),0)</f>
        <v>0</v>
      </c>
      <c r="AT1064" s="118">
        <f>IF('Copy &amp; Paste Roster Report Here'!$A1061=AT$7,IF('Copy &amp; Paste Roster Report Here'!$M1061="FT",1,0),0)</f>
        <v>0</v>
      </c>
      <c r="AU1064" s="118">
        <f>IF('Copy &amp; Paste Roster Report Here'!$A1061=AU$7,IF('Copy &amp; Paste Roster Report Here'!$M1061="FT",1,0),0)</f>
        <v>0</v>
      </c>
      <c r="AV1064" s="73">
        <f t="shared" si="250"/>
        <v>0</v>
      </c>
      <c r="AW1064" s="119">
        <f>IF('Copy &amp; Paste Roster Report Here'!$A1061=AW$7,IF('Copy &amp; Paste Roster Report Here'!$M1061="HT",1,0),0)</f>
        <v>0</v>
      </c>
      <c r="AX1064" s="119">
        <f>IF('Copy &amp; Paste Roster Report Here'!$A1061=AX$7,IF('Copy &amp; Paste Roster Report Here'!$M1061="HT",1,0),0)</f>
        <v>0</v>
      </c>
      <c r="AY1064" s="119">
        <f>IF('Copy &amp; Paste Roster Report Here'!$A1061=AY$7,IF('Copy &amp; Paste Roster Report Here'!$M1061="HT",1,0),0)</f>
        <v>0</v>
      </c>
      <c r="AZ1064" s="119">
        <f>IF('Copy &amp; Paste Roster Report Here'!$A1061=AZ$7,IF('Copy &amp; Paste Roster Report Here'!$M1061="HT",1,0),0)</f>
        <v>0</v>
      </c>
      <c r="BA1064" s="119">
        <f>IF('Copy &amp; Paste Roster Report Here'!$A1061=BA$7,IF('Copy &amp; Paste Roster Report Here'!$M1061="HT",1,0),0)</f>
        <v>0</v>
      </c>
      <c r="BB1064" s="119">
        <f>IF('Copy &amp; Paste Roster Report Here'!$A1061=BB$7,IF('Copy &amp; Paste Roster Report Here'!$M1061="HT",1,0),0)</f>
        <v>0</v>
      </c>
      <c r="BC1064" s="119">
        <f>IF('Copy &amp; Paste Roster Report Here'!$A1061=BC$7,IF('Copy &amp; Paste Roster Report Here'!$M1061="HT",1,0),0)</f>
        <v>0</v>
      </c>
      <c r="BD1064" s="119">
        <f>IF('Copy &amp; Paste Roster Report Here'!$A1061=BD$7,IF('Copy &amp; Paste Roster Report Here'!$M1061="HT",1,0),0)</f>
        <v>0</v>
      </c>
      <c r="BE1064" s="119">
        <f>IF('Copy &amp; Paste Roster Report Here'!$A1061=BE$7,IF('Copy &amp; Paste Roster Report Here'!$M1061="HT",1,0),0)</f>
        <v>0</v>
      </c>
      <c r="BF1064" s="119">
        <f>IF('Copy &amp; Paste Roster Report Here'!$A1061=BF$7,IF('Copy &amp; Paste Roster Report Here'!$M1061="HT",1,0),0)</f>
        <v>0</v>
      </c>
      <c r="BG1064" s="119">
        <f>IF('Copy &amp; Paste Roster Report Here'!$A1061=BG$7,IF('Copy &amp; Paste Roster Report Here'!$M1061="HT",1,0),0)</f>
        <v>0</v>
      </c>
      <c r="BH1064" s="73">
        <f t="shared" si="251"/>
        <v>0</v>
      </c>
      <c r="BI1064" s="120">
        <f>IF('Copy &amp; Paste Roster Report Here'!$A1061=BI$7,IF('Copy &amp; Paste Roster Report Here'!$M1061="MT",1,0),0)</f>
        <v>0</v>
      </c>
      <c r="BJ1064" s="120">
        <f>IF('Copy &amp; Paste Roster Report Here'!$A1061=BJ$7,IF('Copy &amp; Paste Roster Report Here'!$M1061="MT",1,0),0)</f>
        <v>0</v>
      </c>
      <c r="BK1064" s="120">
        <f>IF('Copy &amp; Paste Roster Report Here'!$A1061=BK$7,IF('Copy &amp; Paste Roster Report Here'!$M1061="MT",1,0),0)</f>
        <v>0</v>
      </c>
      <c r="BL1064" s="120">
        <f>IF('Copy &amp; Paste Roster Report Here'!$A1061=BL$7,IF('Copy &amp; Paste Roster Report Here'!$M1061="MT",1,0),0)</f>
        <v>0</v>
      </c>
      <c r="BM1064" s="120">
        <f>IF('Copy &amp; Paste Roster Report Here'!$A1061=BM$7,IF('Copy &amp; Paste Roster Report Here'!$M1061="MT",1,0),0)</f>
        <v>0</v>
      </c>
      <c r="BN1064" s="120">
        <f>IF('Copy &amp; Paste Roster Report Here'!$A1061=BN$7,IF('Copy &amp; Paste Roster Report Here'!$M1061="MT",1,0),0)</f>
        <v>0</v>
      </c>
      <c r="BO1064" s="120">
        <f>IF('Copy &amp; Paste Roster Report Here'!$A1061=BO$7,IF('Copy &amp; Paste Roster Report Here'!$M1061="MT",1,0),0)</f>
        <v>0</v>
      </c>
      <c r="BP1064" s="120">
        <f>IF('Copy &amp; Paste Roster Report Here'!$A1061=BP$7,IF('Copy &amp; Paste Roster Report Here'!$M1061="MT",1,0),0)</f>
        <v>0</v>
      </c>
      <c r="BQ1064" s="120">
        <f>IF('Copy &amp; Paste Roster Report Here'!$A1061=BQ$7,IF('Copy &amp; Paste Roster Report Here'!$M1061="MT",1,0),0)</f>
        <v>0</v>
      </c>
      <c r="BR1064" s="120">
        <f>IF('Copy &amp; Paste Roster Report Here'!$A1061=BR$7,IF('Copy &amp; Paste Roster Report Here'!$M1061="MT",1,0),0)</f>
        <v>0</v>
      </c>
      <c r="BS1064" s="120">
        <f>IF('Copy &amp; Paste Roster Report Here'!$A1061=BS$7,IF('Copy &amp; Paste Roster Report Here'!$M1061="MT",1,0),0)</f>
        <v>0</v>
      </c>
      <c r="BT1064" s="73">
        <f t="shared" si="252"/>
        <v>0</v>
      </c>
      <c r="BU1064" s="121">
        <f>IF('Copy &amp; Paste Roster Report Here'!$A1061=BU$7,IF('Copy &amp; Paste Roster Report Here'!$M1061="fy",1,0),0)</f>
        <v>0</v>
      </c>
      <c r="BV1064" s="121">
        <f>IF('Copy &amp; Paste Roster Report Here'!$A1061=BV$7,IF('Copy &amp; Paste Roster Report Here'!$M1061="fy",1,0),0)</f>
        <v>0</v>
      </c>
      <c r="BW1064" s="121">
        <f>IF('Copy &amp; Paste Roster Report Here'!$A1061=BW$7,IF('Copy &amp; Paste Roster Report Here'!$M1061="fy",1,0),0)</f>
        <v>0</v>
      </c>
      <c r="BX1064" s="121">
        <f>IF('Copy &amp; Paste Roster Report Here'!$A1061=BX$7,IF('Copy &amp; Paste Roster Report Here'!$M1061="fy",1,0),0)</f>
        <v>0</v>
      </c>
      <c r="BY1064" s="121">
        <f>IF('Copy &amp; Paste Roster Report Here'!$A1061=BY$7,IF('Copy &amp; Paste Roster Report Here'!$M1061="fy",1,0),0)</f>
        <v>0</v>
      </c>
      <c r="BZ1064" s="121">
        <f>IF('Copy &amp; Paste Roster Report Here'!$A1061=BZ$7,IF('Copy &amp; Paste Roster Report Here'!$M1061="fy",1,0),0)</f>
        <v>0</v>
      </c>
      <c r="CA1064" s="121">
        <f>IF('Copy &amp; Paste Roster Report Here'!$A1061=CA$7,IF('Copy &amp; Paste Roster Report Here'!$M1061="fy",1,0),0)</f>
        <v>0</v>
      </c>
      <c r="CB1064" s="121">
        <f>IF('Copy &amp; Paste Roster Report Here'!$A1061=CB$7,IF('Copy &amp; Paste Roster Report Here'!$M1061="fy",1,0),0)</f>
        <v>0</v>
      </c>
      <c r="CC1064" s="121">
        <f>IF('Copy &amp; Paste Roster Report Here'!$A1061=CC$7,IF('Copy &amp; Paste Roster Report Here'!$M1061="fy",1,0),0)</f>
        <v>0</v>
      </c>
      <c r="CD1064" s="121">
        <f>IF('Copy &amp; Paste Roster Report Here'!$A1061=CD$7,IF('Copy &amp; Paste Roster Report Here'!$M1061="fy",1,0),0)</f>
        <v>0</v>
      </c>
      <c r="CE1064" s="121">
        <f>IF('Copy &amp; Paste Roster Report Here'!$A1061=CE$7,IF('Copy &amp; Paste Roster Report Here'!$M1061="fy",1,0),0)</f>
        <v>0</v>
      </c>
      <c r="CF1064" s="73">
        <f t="shared" si="253"/>
        <v>0</v>
      </c>
      <c r="CG1064" s="122">
        <f>IF('Copy &amp; Paste Roster Report Here'!$A1061=CG$7,IF('Copy &amp; Paste Roster Report Here'!$M1061="RH",1,0),0)</f>
        <v>0</v>
      </c>
      <c r="CH1064" s="122">
        <f>IF('Copy &amp; Paste Roster Report Here'!$A1061=CH$7,IF('Copy &amp; Paste Roster Report Here'!$M1061="RH",1,0),0)</f>
        <v>0</v>
      </c>
      <c r="CI1064" s="122">
        <f>IF('Copy &amp; Paste Roster Report Here'!$A1061=CI$7,IF('Copy &amp; Paste Roster Report Here'!$M1061="RH",1,0),0)</f>
        <v>0</v>
      </c>
      <c r="CJ1064" s="122">
        <f>IF('Copy &amp; Paste Roster Report Here'!$A1061=CJ$7,IF('Copy &amp; Paste Roster Report Here'!$M1061="RH",1,0),0)</f>
        <v>0</v>
      </c>
      <c r="CK1064" s="122">
        <f>IF('Copy &amp; Paste Roster Report Here'!$A1061=CK$7,IF('Copy &amp; Paste Roster Report Here'!$M1061="RH",1,0),0)</f>
        <v>0</v>
      </c>
      <c r="CL1064" s="122">
        <f>IF('Copy &amp; Paste Roster Report Here'!$A1061=CL$7,IF('Copy &amp; Paste Roster Report Here'!$M1061="RH",1,0),0)</f>
        <v>0</v>
      </c>
      <c r="CM1064" s="122">
        <f>IF('Copy &amp; Paste Roster Report Here'!$A1061=CM$7,IF('Copy &amp; Paste Roster Report Here'!$M1061="RH",1,0),0)</f>
        <v>0</v>
      </c>
      <c r="CN1064" s="122">
        <f>IF('Copy &amp; Paste Roster Report Here'!$A1061=CN$7,IF('Copy &amp; Paste Roster Report Here'!$M1061="RH",1,0),0)</f>
        <v>0</v>
      </c>
      <c r="CO1064" s="122">
        <f>IF('Copy &amp; Paste Roster Report Here'!$A1061=CO$7,IF('Copy &amp; Paste Roster Report Here'!$M1061="RH",1,0),0)</f>
        <v>0</v>
      </c>
      <c r="CP1064" s="122">
        <f>IF('Copy &amp; Paste Roster Report Here'!$A1061=CP$7,IF('Copy &amp; Paste Roster Report Here'!$M1061="RH",1,0),0)</f>
        <v>0</v>
      </c>
      <c r="CQ1064" s="122">
        <f>IF('Copy &amp; Paste Roster Report Here'!$A1061=CQ$7,IF('Copy &amp; Paste Roster Report Here'!$M1061="RH",1,0),0)</f>
        <v>0</v>
      </c>
      <c r="CR1064" s="73">
        <f t="shared" si="254"/>
        <v>0</v>
      </c>
      <c r="CS1064" s="123">
        <f>IF('Copy &amp; Paste Roster Report Here'!$A1061=CS$7,IF('Copy &amp; Paste Roster Report Here'!$M1061="QT",1,0),0)</f>
        <v>0</v>
      </c>
      <c r="CT1064" s="123">
        <f>IF('Copy &amp; Paste Roster Report Here'!$A1061=CT$7,IF('Copy &amp; Paste Roster Report Here'!$M1061="QT",1,0),0)</f>
        <v>0</v>
      </c>
      <c r="CU1064" s="123">
        <f>IF('Copy &amp; Paste Roster Report Here'!$A1061=CU$7,IF('Copy &amp; Paste Roster Report Here'!$M1061="QT",1,0),0)</f>
        <v>0</v>
      </c>
      <c r="CV1064" s="123">
        <f>IF('Copy &amp; Paste Roster Report Here'!$A1061=CV$7,IF('Copy &amp; Paste Roster Report Here'!$M1061="QT",1,0),0)</f>
        <v>0</v>
      </c>
      <c r="CW1064" s="123">
        <f>IF('Copy &amp; Paste Roster Report Here'!$A1061=CW$7,IF('Copy &amp; Paste Roster Report Here'!$M1061="QT",1,0),0)</f>
        <v>0</v>
      </c>
      <c r="CX1064" s="123">
        <f>IF('Copy &amp; Paste Roster Report Here'!$A1061=CX$7,IF('Copy &amp; Paste Roster Report Here'!$M1061="QT",1,0),0)</f>
        <v>0</v>
      </c>
      <c r="CY1064" s="123">
        <f>IF('Copy &amp; Paste Roster Report Here'!$A1061=CY$7,IF('Copy &amp; Paste Roster Report Here'!$M1061="QT",1,0),0)</f>
        <v>0</v>
      </c>
      <c r="CZ1064" s="123">
        <f>IF('Copy &amp; Paste Roster Report Here'!$A1061=CZ$7,IF('Copy &amp; Paste Roster Report Here'!$M1061="QT",1,0),0)</f>
        <v>0</v>
      </c>
      <c r="DA1064" s="123">
        <f>IF('Copy &amp; Paste Roster Report Here'!$A1061=DA$7,IF('Copy &amp; Paste Roster Report Here'!$M1061="QT",1,0),0)</f>
        <v>0</v>
      </c>
      <c r="DB1064" s="123">
        <f>IF('Copy &amp; Paste Roster Report Here'!$A1061=DB$7,IF('Copy &amp; Paste Roster Report Here'!$M1061="QT",1,0),0)</f>
        <v>0</v>
      </c>
      <c r="DC1064" s="123">
        <f>IF('Copy &amp; Paste Roster Report Here'!$A1061=DC$7,IF('Copy &amp; Paste Roster Report Here'!$M1061="QT",1,0),0)</f>
        <v>0</v>
      </c>
      <c r="DD1064" s="73">
        <f t="shared" si="255"/>
        <v>0</v>
      </c>
      <c r="DE1064" s="124">
        <f>IF('Copy &amp; Paste Roster Report Here'!$A1061=DE$7,IF('Copy &amp; Paste Roster Report Here'!$M1061="xxxxxxxxxxx",1,0),0)</f>
        <v>0</v>
      </c>
      <c r="DF1064" s="124">
        <f>IF('Copy &amp; Paste Roster Report Here'!$A1061=DF$7,IF('Copy &amp; Paste Roster Report Here'!$M1061="xxxxxxxxxxx",1,0),0)</f>
        <v>0</v>
      </c>
      <c r="DG1064" s="124">
        <f>IF('Copy &amp; Paste Roster Report Here'!$A1061=DG$7,IF('Copy &amp; Paste Roster Report Here'!$M1061="xxxxxxxxxxx",1,0),0)</f>
        <v>0</v>
      </c>
      <c r="DH1064" s="124">
        <f>IF('Copy &amp; Paste Roster Report Here'!$A1061=DH$7,IF('Copy &amp; Paste Roster Report Here'!$M1061="xxxxxxxxxxx",1,0),0)</f>
        <v>0</v>
      </c>
      <c r="DI1064" s="124">
        <f>IF('Copy &amp; Paste Roster Report Here'!$A1061=DI$7,IF('Copy &amp; Paste Roster Report Here'!$M1061="xxxxxxxxxxx",1,0),0)</f>
        <v>0</v>
      </c>
      <c r="DJ1064" s="124">
        <f>IF('Copy &amp; Paste Roster Report Here'!$A1061=DJ$7,IF('Copy &amp; Paste Roster Report Here'!$M1061="xxxxxxxxxxx",1,0),0)</f>
        <v>0</v>
      </c>
      <c r="DK1064" s="124">
        <f>IF('Copy &amp; Paste Roster Report Here'!$A1061=DK$7,IF('Copy &amp; Paste Roster Report Here'!$M1061="xxxxxxxxxxx",1,0),0)</f>
        <v>0</v>
      </c>
      <c r="DL1064" s="124">
        <f>IF('Copy &amp; Paste Roster Report Here'!$A1061=DL$7,IF('Copy &amp; Paste Roster Report Here'!$M1061="xxxxxxxxxxx",1,0),0)</f>
        <v>0</v>
      </c>
      <c r="DM1064" s="124">
        <f>IF('Copy &amp; Paste Roster Report Here'!$A1061=DM$7,IF('Copy &amp; Paste Roster Report Here'!$M1061="xxxxxxxxxxx",1,0),0)</f>
        <v>0</v>
      </c>
      <c r="DN1064" s="124">
        <f>IF('Copy &amp; Paste Roster Report Here'!$A1061=DN$7,IF('Copy &amp; Paste Roster Report Here'!$M1061="xxxxxxxxxxx",1,0),0)</f>
        <v>0</v>
      </c>
      <c r="DO1064" s="124">
        <f>IF('Copy &amp; Paste Roster Report Here'!$A1061=DO$7,IF('Copy &amp; Paste Roster Report Here'!$M1061="xxxxxxxxxxx",1,0),0)</f>
        <v>0</v>
      </c>
      <c r="DP1064" s="125">
        <f t="shared" si="256"/>
        <v>0</v>
      </c>
      <c r="DQ1064" s="126">
        <f t="shared" si="257"/>
        <v>0</v>
      </c>
    </row>
    <row r="1065" spans="1:121" x14ac:dyDescent="0.25">
      <c r="A1065" s="111">
        <f t="shared" si="243"/>
        <v>0</v>
      </c>
      <c r="B1065" s="111">
        <f t="shared" si="244"/>
        <v>0</v>
      </c>
      <c r="C1065" s="112">
        <f>+('Copy &amp; Paste Roster Report Here'!$P1062-'Copy &amp; Paste Roster Report Here'!$O1062)/30</f>
        <v>0</v>
      </c>
      <c r="D1065" s="112">
        <f>+('Copy &amp; Paste Roster Report Here'!$P1062-'Copy &amp; Paste Roster Report Here'!$O1062)</f>
        <v>0</v>
      </c>
      <c r="E1065" s="111">
        <f>'Copy &amp; Paste Roster Report Here'!N1062</f>
        <v>0</v>
      </c>
      <c r="F1065" s="111" t="str">
        <f t="shared" si="245"/>
        <v>N</v>
      </c>
      <c r="G1065" s="111">
        <f>'Copy &amp; Paste Roster Report Here'!R1062</f>
        <v>0</v>
      </c>
      <c r="H1065" s="113">
        <f t="shared" si="246"/>
        <v>0</v>
      </c>
      <c r="I1065" s="112">
        <f>IF(F1065="N",$F$5-'Copy &amp; Paste Roster Report Here'!O1062,+'Copy &amp; Paste Roster Report Here'!Q1062-'Copy &amp; Paste Roster Report Here'!O1062)</f>
        <v>0</v>
      </c>
      <c r="J1065" s="114">
        <f t="shared" si="247"/>
        <v>0</v>
      </c>
      <c r="K1065" s="114">
        <f t="shared" si="248"/>
        <v>0</v>
      </c>
      <c r="L1065" s="115">
        <f>'Copy &amp; Paste Roster Report Here'!F1062</f>
        <v>0</v>
      </c>
      <c r="M1065" s="116">
        <f t="shared" si="249"/>
        <v>0</v>
      </c>
      <c r="N1065" s="117">
        <f>IF('Copy &amp; Paste Roster Report Here'!$A1062='Analytical Tests'!N$7,IF($F1065="Y",+$H1065*N$6,0),0)</f>
        <v>0</v>
      </c>
      <c r="O1065" s="117">
        <f>IF('Copy &amp; Paste Roster Report Here'!$A1062='Analytical Tests'!O$7,IF($F1065="Y",+$H1065*O$6,0),0)</f>
        <v>0</v>
      </c>
      <c r="P1065" s="117">
        <f>IF('Copy &amp; Paste Roster Report Here'!$A1062='Analytical Tests'!P$7,IF($F1065="Y",+$H1065*P$6,0),0)</f>
        <v>0</v>
      </c>
      <c r="Q1065" s="117">
        <f>IF('Copy &amp; Paste Roster Report Here'!$A1062='Analytical Tests'!Q$7,IF($F1065="Y",+$H1065*Q$6,0),0)</f>
        <v>0</v>
      </c>
      <c r="R1065" s="117">
        <f>IF('Copy &amp; Paste Roster Report Here'!$A1062='Analytical Tests'!R$7,IF($F1065="Y",+$H1065*R$6,0),0)</f>
        <v>0</v>
      </c>
      <c r="S1065" s="117">
        <f>IF('Copy &amp; Paste Roster Report Here'!$A1062='Analytical Tests'!S$7,IF($F1065="Y",+$H1065*S$6,0),0)</f>
        <v>0</v>
      </c>
      <c r="T1065" s="117">
        <f>IF('Copy &amp; Paste Roster Report Here'!$A1062='Analytical Tests'!T$7,IF($F1065="Y",+$H1065*T$6,0),0)</f>
        <v>0</v>
      </c>
      <c r="U1065" s="117">
        <f>IF('Copy &amp; Paste Roster Report Here'!$A1062='Analytical Tests'!U$7,IF($F1065="Y",+$H1065*U$6,0),0)</f>
        <v>0</v>
      </c>
      <c r="V1065" s="117">
        <f>IF('Copy &amp; Paste Roster Report Here'!$A1062='Analytical Tests'!V$7,IF($F1065="Y",+$H1065*V$6,0),0)</f>
        <v>0</v>
      </c>
      <c r="W1065" s="117">
        <f>IF('Copy &amp; Paste Roster Report Here'!$A1062='Analytical Tests'!W$7,IF($F1065="Y",+$H1065*W$6,0),0)</f>
        <v>0</v>
      </c>
      <c r="X1065" s="117">
        <f>IF('Copy &amp; Paste Roster Report Here'!$A1062='Analytical Tests'!X$7,IF($F1065="Y",+$H1065*X$6,0),0)</f>
        <v>0</v>
      </c>
      <c r="Y1065" s="117" t="b">
        <f>IF('Copy &amp; Paste Roster Report Here'!$A1062='Analytical Tests'!Y$7,IF($F1065="N",IF($J1065&gt;=$C1065,Y$6,+($I1065/$D1065)*Y$6),0))</f>
        <v>0</v>
      </c>
      <c r="Z1065" s="117" t="b">
        <f>IF('Copy &amp; Paste Roster Report Here'!$A1062='Analytical Tests'!Z$7,IF($F1065="N",IF($J1065&gt;=$C1065,Z$6,+($I1065/$D1065)*Z$6),0))</f>
        <v>0</v>
      </c>
      <c r="AA1065" s="117" t="b">
        <f>IF('Copy &amp; Paste Roster Report Here'!$A1062='Analytical Tests'!AA$7,IF($F1065="N",IF($J1065&gt;=$C1065,AA$6,+($I1065/$D1065)*AA$6),0))</f>
        <v>0</v>
      </c>
      <c r="AB1065" s="117" t="b">
        <f>IF('Copy &amp; Paste Roster Report Here'!$A1062='Analytical Tests'!AB$7,IF($F1065="N",IF($J1065&gt;=$C1065,AB$6,+($I1065/$D1065)*AB$6),0))</f>
        <v>0</v>
      </c>
      <c r="AC1065" s="117" t="b">
        <f>IF('Copy &amp; Paste Roster Report Here'!$A1062='Analytical Tests'!AC$7,IF($F1065="N",IF($J1065&gt;=$C1065,AC$6,+($I1065/$D1065)*AC$6),0))</f>
        <v>0</v>
      </c>
      <c r="AD1065" s="117" t="b">
        <f>IF('Copy &amp; Paste Roster Report Here'!$A1062='Analytical Tests'!AD$7,IF($F1065="N",IF($J1065&gt;=$C1065,AD$6,+($I1065/$D1065)*AD$6),0))</f>
        <v>0</v>
      </c>
      <c r="AE1065" s="117" t="b">
        <f>IF('Copy &amp; Paste Roster Report Here'!$A1062='Analytical Tests'!AE$7,IF($F1065="N",IF($J1065&gt;=$C1065,AE$6,+($I1065/$D1065)*AE$6),0))</f>
        <v>0</v>
      </c>
      <c r="AF1065" s="117" t="b">
        <f>IF('Copy &amp; Paste Roster Report Here'!$A1062='Analytical Tests'!AF$7,IF($F1065="N",IF($J1065&gt;=$C1065,AF$6,+($I1065/$D1065)*AF$6),0))</f>
        <v>0</v>
      </c>
      <c r="AG1065" s="117" t="b">
        <f>IF('Copy &amp; Paste Roster Report Here'!$A1062='Analytical Tests'!AG$7,IF($F1065="N",IF($J1065&gt;=$C1065,AG$6,+($I1065/$D1065)*AG$6),0))</f>
        <v>0</v>
      </c>
      <c r="AH1065" s="117" t="b">
        <f>IF('Copy &amp; Paste Roster Report Here'!$A1062='Analytical Tests'!AH$7,IF($F1065="N",IF($J1065&gt;=$C1065,AH$6,+($I1065/$D1065)*AH$6),0))</f>
        <v>0</v>
      </c>
      <c r="AI1065" s="117" t="b">
        <f>IF('Copy &amp; Paste Roster Report Here'!$A1062='Analytical Tests'!AI$7,IF($F1065="N",IF($J1065&gt;=$C1065,AI$6,+($I1065/$D1065)*AI$6),0))</f>
        <v>0</v>
      </c>
      <c r="AJ1065" s="79"/>
      <c r="AK1065" s="118">
        <f>IF('Copy &amp; Paste Roster Report Here'!$A1062=AK$7,IF('Copy &amp; Paste Roster Report Here'!$M1062="FT",1,0),0)</f>
        <v>0</v>
      </c>
      <c r="AL1065" s="118">
        <f>IF('Copy &amp; Paste Roster Report Here'!$A1062=AL$7,IF('Copy &amp; Paste Roster Report Here'!$M1062="FT",1,0),0)</f>
        <v>0</v>
      </c>
      <c r="AM1065" s="118">
        <f>IF('Copy &amp; Paste Roster Report Here'!$A1062=AM$7,IF('Copy &amp; Paste Roster Report Here'!$M1062="FT",1,0),0)</f>
        <v>0</v>
      </c>
      <c r="AN1065" s="118">
        <f>IF('Copy &amp; Paste Roster Report Here'!$A1062=AN$7,IF('Copy &amp; Paste Roster Report Here'!$M1062="FT",1,0),0)</f>
        <v>0</v>
      </c>
      <c r="AO1065" s="118">
        <f>IF('Copy &amp; Paste Roster Report Here'!$A1062=AO$7,IF('Copy &amp; Paste Roster Report Here'!$M1062="FT",1,0),0)</f>
        <v>0</v>
      </c>
      <c r="AP1065" s="118">
        <f>IF('Copy &amp; Paste Roster Report Here'!$A1062=AP$7,IF('Copy &amp; Paste Roster Report Here'!$M1062="FT",1,0),0)</f>
        <v>0</v>
      </c>
      <c r="AQ1065" s="118">
        <f>IF('Copy &amp; Paste Roster Report Here'!$A1062=AQ$7,IF('Copy &amp; Paste Roster Report Here'!$M1062="FT",1,0),0)</f>
        <v>0</v>
      </c>
      <c r="AR1065" s="118">
        <f>IF('Copy &amp; Paste Roster Report Here'!$A1062=AR$7,IF('Copy &amp; Paste Roster Report Here'!$M1062="FT",1,0),0)</f>
        <v>0</v>
      </c>
      <c r="AS1065" s="118">
        <f>IF('Copy &amp; Paste Roster Report Here'!$A1062=AS$7,IF('Copy &amp; Paste Roster Report Here'!$M1062="FT",1,0),0)</f>
        <v>0</v>
      </c>
      <c r="AT1065" s="118">
        <f>IF('Copy &amp; Paste Roster Report Here'!$A1062=AT$7,IF('Copy &amp; Paste Roster Report Here'!$M1062="FT",1,0),0)</f>
        <v>0</v>
      </c>
      <c r="AU1065" s="118">
        <f>IF('Copy &amp; Paste Roster Report Here'!$A1062=AU$7,IF('Copy &amp; Paste Roster Report Here'!$M1062="FT",1,0),0)</f>
        <v>0</v>
      </c>
      <c r="AV1065" s="73">
        <f t="shared" si="250"/>
        <v>0</v>
      </c>
      <c r="AW1065" s="119">
        <f>IF('Copy &amp; Paste Roster Report Here'!$A1062=AW$7,IF('Copy &amp; Paste Roster Report Here'!$M1062="HT",1,0),0)</f>
        <v>0</v>
      </c>
      <c r="AX1065" s="119">
        <f>IF('Copy &amp; Paste Roster Report Here'!$A1062=AX$7,IF('Copy &amp; Paste Roster Report Here'!$M1062="HT",1,0),0)</f>
        <v>0</v>
      </c>
      <c r="AY1065" s="119">
        <f>IF('Copy &amp; Paste Roster Report Here'!$A1062=AY$7,IF('Copy &amp; Paste Roster Report Here'!$M1062="HT",1,0),0)</f>
        <v>0</v>
      </c>
      <c r="AZ1065" s="119">
        <f>IF('Copy &amp; Paste Roster Report Here'!$A1062=AZ$7,IF('Copy &amp; Paste Roster Report Here'!$M1062="HT",1,0),0)</f>
        <v>0</v>
      </c>
      <c r="BA1065" s="119">
        <f>IF('Copy &amp; Paste Roster Report Here'!$A1062=BA$7,IF('Copy &amp; Paste Roster Report Here'!$M1062="HT",1,0),0)</f>
        <v>0</v>
      </c>
      <c r="BB1065" s="119">
        <f>IF('Copy &amp; Paste Roster Report Here'!$A1062=BB$7,IF('Copy &amp; Paste Roster Report Here'!$M1062="HT",1,0),0)</f>
        <v>0</v>
      </c>
      <c r="BC1065" s="119">
        <f>IF('Copy &amp; Paste Roster Report Here'!$A1062=BC$7,IF('Copy &amp; Paste Roster Report Here'!$M1062="HT",1,0),0)</f>
        <v>0</v>
      </c>
      <c r="BD1065" s="119">
        <f>IF('Copy &amp; Paste Roster Report Here'!$A1062=BD$7,IF('Copy &amp; Paste Roster Report Here'!$M1062="HT",1,0),0)</f>
        <v>0</v>
      </c>
      <c r="BE1065" s="119">
        <f>IF('Copy &amp; Paste Roster Report Here'!$A1062=BE$7,IF('Copy &amp; Paste Roster Report Here'!$M1062="HT",1,0),0)</f>
        <v>0</v>
      </c>
      <c r="BF1065" s="119">
        <f>IF('Copy &amp; Paste Roster Report Here'!$A1062=BF$7,IF('Copy &amp; Paste Roster Report Here'!$M1062="HT",1,0),0)</f>
        <v>0</v>
      </c>
      <c r="BG1065" s="119">
        <f>IF('Copy &amp; Paste Roster Report Here'!$A1062=BG$7,IF('Copy &amp; Paste Roster Report Here'!$M1062="HT",1,0),0)</f>
        <v>0</v>
      </c>
      <c r="BH1065" s="73">
        <f t="shared" si="251"/>
        <v>0</v>
      </c>
      <c r="BI1065" s="120">
        <f>IF('Copy &amp; Paste Roster Report Here'!$A1062=BI$7,IF('Copy &amp; Paste Roster Report Here'!$M1062="MT",1,0),0)</f>
        <v>0</v>
      </c>
      <c r="BJ1065" s="120">
        <f>IF('Copy &amp; Paste Roster Report Here'!$A1062=BJ$7,IF('Copy &amp; Paste Roster Report Here'!$M1062="MT",1,0),0)</f>
        <v>0</v>
      </c>
      <c r="BK1065" s="120">
        <f>IF('Copy &amp; Paste Roster Report Here'!$A1062=BK$7,IF('Copy &amp; Paste Roster Report Here'!$M1062="MT",1,0),0)</f>
        <v>0</v>
      </c>
      <c r="BL1065" s="120">
        <f>IF('Copy &amp; Paste Roster Report Here'!$A1062=BL$7,IF('Copy &amp; Paste Roster Report Here'!$M1062="MT",1,0),0)</f>
        <v>0</v>
      </c>
      <c r="BM1065" s="120">
        <f>IF('Copy &amp; Paste Roster Report Here'!$A1062=BM$7,IF('Copy &amp; Paste Roster Report Here'!$M1062="MT",1,0),0)</f>
        <v>0</v>
      </c>
      <c r="BN1065" s="120">
        <f>IF('Copy &amp; Paste Roster Report Here'!$A1062=BN$7,IF('Copy &amp; Paste Roster Report Here'!$M1062="MT",1,0),0)</f>
        <v>0</v>
      </c>
      <c r="BO1065" s="120">
        <f>IF('Copy &amp; Paste Roster Report Here'!$A1062=BO$7,IF('Copy &amp; Paste Roster Report Here'!$M1062="MT",1,0),0)</f>
        <v>0</v>
      </c>
      <c r="BP1065" s="120">
        <f>IF('Copy &amp; Paste Roster Report Here'!$A1062=BP$7,IF('Copy &amp; Paste Roster Report Here'!$M1062="MT",1,0),0)</f>
        <v>0</v>
      </c>
      <c r="BQ1065" s="120">
        <f>IF('Copy &amp; Paste Roster Report Here'!$A1062=BQ$7,IF('Copy &amp; Paste Roster Report Here'!$M1062="MT",1,0),0)</f>
        <v>0</v>
      </c>
      <c r="BR1065" s="120">
        <f>IF('Copy &amp; Paste Roster Report Here'!$A1062=BR$7,IF('Copy &amp; Paste Roster Report Here'!$M1062="MT",1,0),0)</f>
        <v>0</v>
      </c>
      <c r="BS1065" s="120">
        <f>IF('Copy &amp; Paste Roster Report Here'!$A1062=BS$7,IF('Copy &amp; Paste Roster Report Here'!$M1062="MT",1,0),0)</f>
        <v>0</v>
      </c>
      <c r="BT1065" s="73">
        <f t="shared" si="252"/>
        <v>0</v>
      </c>
      <c r="BU1065" s="121">
        <f>IF('Copy &amp; Paste Roster Report Here'!$A1062=BU$7,IF('Copy &amp; Paste Roster Report Here'!$M1062="fy",1,0),0)</f>
        <v>0</v>
      </c>
      <c r="BV1065" s="121">
        <f>IF('Copy &amp; Paste Roster Report Here'!$A1062=BV$7,IF('Copy &amp; Paste Roster Report Here'!$M1062="fy",1,0),0)</f>
        <v>0</v>
      </c>
      <c r="BW1065" s="121">
        <f>IF('Copy &amp; Paste Roster Report Here'!$A1062=BW$7,IF('Copy &amp; Paste Roster Report Here'!$M1062="fy",1,0),0)</f>
        <v>0</v>
      </c>
      <c r="BX1065" s="121">
        <f>IF('Copy &amp; Paste Roster Report Here'!$A1062=BX$7,IF('Copy &amp; Paste Roster Report Here'!$M1062="fy",1,0),0)</f>
        <v>0</v>
      </c>
      <c r="BY1065" s="121">
        <f>IF('Copy &amp; Paste Roster Report Here'!$A1062=BY$7,IF('Copy &amp; Paste Roster Report Here'!$M1062="fy",1,0),0)</f>
        <v>0</v>
      </c>
      <c r="BZ1065" s="121">
        <f>IF('Copy &amp; Paste Roster Report Here'!$A1062=BZ$7,IF('Copy &amp; Paste Roster Report Here'!$M1062="fy",1,0),0)</f>
        <v>0</v>
      </c>
      <c r="CA1065" s="121">
        <f>IF('Copy &amp; Paste Roster Report Here'!$A1062=CA$7,IF('Copy &amp; Paste Roster Report Here'!$M1062="fy",1,0),0)</f>
        <v>0</v>
      </c>
      <c r="CB1065" s="121">
        <f>IF('Copy &amp; Paste Roster Report Here'!$A1062=CB$7,IF('Copy &amp; Paste Roster Report Here'!$M1062="fy",1,0),0)</f>
        <v>0</v>
      </c>
      <c r="CC1065" s="121">
        <f>IF('Copy &amp; Paste Roster Report Here'!$A1062=CC$7,IF('Copy &amp; Paste Roster Report Here'!$M1062="fy",1,0),0)</f>
        <v>0</v>
      </c>
      <c r="CD1065" s="121">
        <f>IF('Copy &amp; Paste Roster Report Here'!$A1062=CD$7,IF('Copy &amp; Paste Roster Report Here'!$M1062="fy",1,0),0)</f>
        <v>0</v>
      </c>
      <c r="CE1065" s="121">
        <f>IF('Copy &amp; Paste Roster Report Here'!$A1062=CE$7,IF('Copy &amp; Paste Roster Report Here'!$M1062="fy",1,0),0)</f>
        <v>0</v>
      </c>
      <c r="CF1065" s="73">
        <f t="shared" si="253"/>
        <v>0</v>
      </c>
      <c r="CG1065" s="122">
        <f>IF('Copy &amp; Paste Roster Report Here'!$A1062=CG$7,IF('Copy &amp; Paste Roster Report Here'!$M1062="RH",1,0),0)</f>
        <v>0</v>
      </c>
      <c r="CH1065" s="122">
        <f>IF('Copy &amp; Paste Roster Report Here'!$A1062=CH$7,IF('Copy &amp; Paste Roster Report Here'!$M1062="RH",1,0),0)</f>
        <v>0</v>
      </c>
      <c r="CI1065" s="122">
        <f>IF('Copy &amp; Paste Roster Report Here'!$A1062=CI$7,IF('Copy &amp; Paste Roster Report Here'!$M1062="RH",1,0),0)</f>
        <v>0</v>
      </c>
      <c r="CJ1065" s="122">
        <f>IF('Copy &amp; Paste Roster Report Here'!$A1062=CJ$7,IF('Copy &amp; Paste Roster Report Here'!$M1062="RH",1,0),0)</f>
        <v>0</v>
      </c>
      <c r="CK1065" s="122">
        <f>IF('Copy &amp; Paste Roster Report Here'!$A1062=CK$7,IF('Copy &amp; Paste Roster Report Here'!$M1062="RH",1,0),0)</f>
        <v>0</v>
      </c>
      <c r="CL1065" s="122">
        <f>IF('Copy &amp; Paste Roster Report Here'!$A1062=CL$7,IF('Copy &amp; Paste Roster Report Here'!$M1062="RH",1,0),0)</f>
        <v>0</v>
      </c>
      <c r="CM1065" s="122">
        <f>IF('Copy &amp; Paste Roster Report Here'!$A1062=CM$7,IF('Copy &amp; Paste Roster Report Here'!$M1062="RH",1,0),0)</f>
        <v>0</v>
      </c>
      <c r="CN1065" s="122">
        <f>IF('Copy &amp; Paste Roster Report Here'!$A1062=CN$7,IF('Copy &amp; Paste Roster Report Here'!$M1062="RH",1,0),0)</f>
        <v>0</v>
      </c>
      <c r="CO1065" s="122">
        <f>IF('Copy &amp; Paste Roster Report Here'!$A1062=CO$7,IF('Copy &amp; Paste Roster Report Here'!$M1062="RH",1,0),0)</f>
        <v>0</v>
      </c>
      <c r="CP1065" s="122">
        <f>IF('Copy &amp; Paste Roster Report Here'!$A1062=CP$7,IF('Copy &amp; Paste Roster Report Here'!$M1062="RH",1,0),0)</f>
        <v>0</v>
      </c>
      <c r="CQ1065" s="122">
        <f>IF('Copy &amp; Paste Roster Report Here'!$A1062=CQ$7,IF('Copy &amp; Paste Roster Report Here'!$M1062="RH",1,0),0)</f>
        <v>0</v>
      </c>
      <c r="CR1065" s="73">
        <f t="shared" si="254"/>
        <v>0</v>
      </c>
      <c r="CS1065" s="123">
        <f>IF('Copy &amp; Paste Roster Report Here'!$A1062=CS$7,IF('Copy &amp; Paste Roster Report Here'!$M1062="QT",1,0),0)</f>
        <v>0</v>
      </c>
      <c r="CT1065" s="123">
        <f>IF('Copy &amp; Paste Roster Report Here'!$A1062=CT$7,IF('Copy &amp; Paste Roster Report Here'!$M1062="QT",1,0),0)</f>
        <v>0</v>
      </c>
      <c r="CU1065" s="123">
        <f>IF('Copy &amp; Paste Roster Report Here'!$A1062=CU$7,IF('Copy &amp; Paste Roster Report Here'!$M1062="QT",1,0),0)</f>
        <v>0</v>
      </c>
      <c r="CV1065" s="123">
        <f>IF('Copy &amp; Paste Roster Report Here'!$A1062=CV$7,IF('Copy &amp; Paste Roster Report Here'!$M1062="QT",1,0),0)</f>
        <v>0</v>
      </c>
      <c r="CW1065" s="123">
        <f>IF('Copy &amp; Paste Roster Report Here'!$A1062=CW$7,IF('Copy &amp; Paste Roster Report Here'!$M1062="QT",1,0),0)</f>
        <v>0</v>
      </c>
      <c r="CX1065" s="123">
        <f>IF('Copy &amp; Paste Roster Report Here'!$A1062=CX$7,IF('Copy &amp; Paste Roster Report Here'!$M1062="QT",1,0),0)</f>
        <v>0</v>
      </c>
      <c r="CY1065" s="123">
        <f>IF('Copy &amp; Paste Roster Report Here'!$A1062=CY$7,IF('Copy &amp; Paste Roster Report Here'!$M1062="QT",1,0),0)</f>
        <v>0</v>
      </c>
      <c r="CZ1065" s="123">
        <f>IF('Copy &amp; Paste Roster Report Here'!$A1062=CZ$7,IF('Copy &amp; Paste Roster Report Here'!$M1062="QT",1,0),0)</f>
        <v>0</v>
      </c>
      <c r="DA1065" s="123">
        <f>IF('Copy &amp; Paste Roster Report Here'!$A1062=DA$7,IF('Copy &amp; Paste Roster Report Here'!$M1062="QT",1,0),0)</f>
        <v>0</v>
      </c>
      <c r="DB1065" s="123">
        <f>IF('Copy &amp; Paste Roster Report Here'!$A1062=DB$7,IF('Copy &amp; Paste Roster Report Here'!$M1062="QT",1,0),0)</f>
        <v>0</v>
      </c>
      <c r="DC1065" s="123">
        <f>IF('Copy &amp; Paste Roster Report Here'!$A1062=DC$7,IF('Copy &amp; Paste Roster Report Here'!$M1062="QT",1,0),0)</f>
        <v>0</v>
      </c>
      <c r="DD1065" s="73">
        <f t="shared" si="255"/>
        <v>0</v>
      </c>
      <c r="DE1065" s="124">
        <f>IF('Copy &amp; Paste Roster Report Here'!$A1062=DE$7,IF('Copy &amp; Paste Roster Report Here'!$M1062="xxxxxxxxxxx",1,0),0)</f>
        <v>0</v>
      </c>
      <c r="DF1065" s="124">
        <f>IF('Copy &amp; Paste Roster Report Here'!$A1062=DF$7,IF('Copy &amp; Paste Roster Report Here'!$M1062="xxxxxxxxxxx",1,0),0)</f>
        <v>0</v>
      </c>
      <c r="DG1065" s="124">
        <f>IF('Copy &amp; Paste Roster Report Here'!$A1062=DG$7,IF('Copy &amp; Paste Roster Report Here'!$M1062="xxxxxxxxxxx",1,0),0)</f>
        <v>0</v>
      </c>
      <c r="DH1065" s="124">
        <f>IF('Copy &amp; Paste Roster Report Here'!$A1062=DH$7,IF('Copy &amp; Paste Roster Report Here'!$M1062="xxxxxxxxxxx",1,0),0)</f>
        <v>0</v>
      </c>
      <c r="DI1065" s="124">
        <f>IF('Copy &amp; Paste Roster Report Here'!$A1062=DI$7,IF('Copy &amp; Paste Roster Report Here'!$M1062="xxxxxxxxxxx",1,0),0)</f>
        <v>0</v>
      </c>
      <c r="DJ1065" s="124">
        <f>IF('Copy &amp; Paste Roster Report Here'!$A1062=DJ$7,IF('Copy &amp; Paste Roster Report Here'!$M1062="xxxxxxxxxxx",1,0),0)</f>
        <v>0</v>
      </c>
      <c r="DK1065" s="124">
        <f>IF('Copy &amp; Paste Roster Report Here'!$A1062=DK$7,IF('Copy &amp; Paste Roster Report Here'!$M1062="xxxxxxxxxxx",1,0),0)</f>
        <v>0</v>
      </c>
      <c r="DL1065" s="124">
        <f>IF('Copy &amp; Paste Roster Report Here'!$A1062=DL$7,IF('Copy &amp; Paste Roster Report Here'!$M1062="xxxxxxxxxxx",1,0),0)</f>
        <v>0</v>
      </c>
      <c r="DM1065" s="124">
        <f>IF('Copy &amp; Paste Roster Report Here'!$A1062=DM$7,IF('Copy &amp; Paste Roster Report Here'!$M1062="xxxxxxxxxxx",1,0),0)</f>
        <v>0</v>
      </c>
      <c r="DN1065" s="124">
        <f>IF('Copy &amp; Paste Roster Report Here'!$A1062=DN$7,IF('Copy &amp; Paste Roster Report Here'!$M1062="xxxxxxxxxxx",1,0),0)</f>
        <v>0</v>
      </c>
      <c r="DO1065" s="124">
        <f>IF('Copy &amp; Paste Roster Report Here'!$A1062=DO$7,IF('Copy &amp; Paste Roster Report Here'!$M1062="xxxxxxxxxxx",1,0),0)</f>
        <v>0</v>
      </c>
      <c r="DP1065" s="125">
        <f t="shared" si="256"/>
        <v>0</v>
      </c>
      <c r="DQ1065" s="126">
        <f t="shared" si="257"/>
        <v>0</v>
      </c>
    </row>
    <row r="1066" spans="1:121" x14ac:dyDescent="0.25">
      <c r="A1066" s="111">
        <f t="shared" si="243"/>
        <v>0</v>
      </c>
      <c r="B1066" s="111">
        <f t="shared" si="244"/>
        <v>0</v>
      </c>
      <c r="C1066" s="112">
        <f>+('Copy &amp; Paste Roster Report Here'!$P1063-'Copy &amp; Paste Roster Report Here'!$O1063)/30</f>
        <v>0</v>
      </c>
      <c r="D1066" s="112">
        <f>+('Copy &amp; Paste Roster Report Here'!$P1063-'Copy &amp; Paste Roster Report Here'!$O1063)</f>
        <v>0</v>
      </c>
      <c r="E1066" s="111">
        <f>'Copy &amp; Paste Roster Report Here'!N1063</f>
        <v>0</v>
      </c>
      <c r="F1066" s="111" t="str">
        <f t="shared" si="245"/>
        <v>N</v>
      </c>
      <c r="G1066" s="111">
        <f>'Copy &amp; Paste Roster Report Here'!R1063</f>
        <v>0</v>
      </c>
      <c r="H1066" s="113">
        <f t="shared" si="246"/>
        <v>0</v>
      </c>
      <c r="I1066" s="112">
        <f>IF(F1066="N",$F$5-'Copy &amp; Paste Roster Report Here'!O1063,+'Copy &amp; Paste Roster Report Here'!Q1063-'Copy &amp; Paste Roster Report Here'!O1063)</f>
        <v>0</v>
      </c>
      <c r="J1066" s="114">
        <f t="shared" si="247"/>
        <v>0</v>
      </c>
      <c r="K1066" s="114">
        <f t="shared" si="248"/>
        <v>0</v>
      </c>
      <c r="L1066" s="115">
        <f>'Copy &amp; Paste Roster Report Here'!F1063</f>
        <v>0</v>
      </c>
      <c r="M1066" s="116">
        <f t="shared" si="249"/>
        <v>0</v>
      </c>
      <c r="N1066" s="117">
        <f>IF('Copy &amp; Paste Roster Report Here'!$A1063='Analytical Tests'!N$7,IF($F1066="Y",+$H1066*N$6,0),0)</f>
        <v>0</v>
      </c>
      <c r="O1066" s="117">
        <f>IF('Copy &amp; Paste Roster Report Here'!$A1063='Analytical Tests'!O$7,IF($F1066="Y",+$H1066*O$6,0),0)</f>
        <v>0</v>
      </c>
      <c r="P1066" s="117">
        <f>IF('Copy &amp; Paste Roster Report Here'!$A1063='Analytical Tests'!P$7,IF($F1066="Y",+$H1066*P$6,0),0)</f>
        <v>0</v>
      </c>
      <c r="Q1066" s="117">
        <f>IF('Copy &amp; Paste Roster Report Here'!$A1063='Analytical Tests'!Q$7,IF($F1066="Y",+$H1066*Q$6,0),0)</f>
        <v>0</v>
      </c>
      <c r="R1066" s="117">
        <f>IF('Copy &amp; Paste Roster Report Here'!$A1063='Analytical Tests'!R$7,IF($F1066="Y",+$H1066*R$6,0),0)</f>
        <v>0</v>
      </c>
      <c r="S1066" s="117">
        <f>IF('Copy &amp; Paste Roster Report Here'!$A1063='Analytical Tests'!S$7,IF($F1066="Y",+$H1066*S$6,0),0)</f>
        <v>0</v>
      </c>
      <c r="T1066" s="117">
        <f>IF('Copy &amp; Paste Roster Report Here'!$A1063='Analytical Tests'!T$7,IF($F1066="Y",+$H1066*T$6,0),0)</f>
        <v>0</v>
      </c>
      <c r="U1066" s="117">
        <f>IF('Copy &amp; Paste Roster Report Here'!$A1063='Analytical Tests'!U$7,IF($F1066="Y",+$H1066*U$6,0),0)</f>
        <v>0</v>
      </c>
      <c r="V1066" s="117">
        <f>IF('Copy &amp; Paste Roster Report Here'!$A1063='Analytical Tests'!V$7,IF($F1066="Y",+$H1066*V$6,0),0)</f>
        <v>0</v>
      </c>
      <c r="W1066" s="117">
        <f>IF('Copy &amp; Paste Roster Report Here'!$A1063='Analytical Tests'!W$7,IF($F1066="Y",+$H1066*W$6,0),0)</f>
        <v>0</v>
      </c>
      <c r="X1066" s="117">
        <f>IF('Copy &amp; Paste Roster Report Here'!$A1063='Analytical Tests'!X$7,IF($F1066="Y",+$H1066*X$6,0),0)</f>
        <v>0</v>
      </c>
      <c r="Y1066" s="117" t="b">
        <f>IF('Copy &amp; Paste Roster Report Here'!$A1063='Analytical Tests'!Y$7,IF($F1066="N",IF($J1066&gt;=$C1066,Y$6,+($I1066/$D1066)*Y$6),0))</f>
        <v>0</v>
      </c>
      <c r="Z1066" s="117" t="b">
        <f>IF('Copy &amp; Paste Roster Report Here'!$A1063='Analytical Tests'!Z$7,IF($F1066="N",IF($J1066&gt;=$C1066,Z$6,+($I1066/$D1066)*Z$6),0))</f>
        <v>0</v>
      </c>
      <c r="AA1066" s="117" t="b">
        <f>IF('Copy &amp; Paste Roster Report Here'!$A1063='Analytical Tests'!AA$7,IF($F1066="N",IF($J1066&gt;=$C1066,AA$6,+($I1066/$D1066)*AA$6),0))</f>
        <v>0</v>
      </c>
      <c r="AB1066" s="117" t="b">
        <f>IF('Copy &amp; Paste Roster Report Here'!$A1063='Analytical Tests'!AB$7,IF($F1066="N",IF($J1066&gt;=$C1066,AB$6,+($I1066/$D1066)*AB$6),0))</f>
        <v>0</v>
      </c>
      <c r="AC1066" s="117" t="b">
        <f>IF('Copy &amp; Paste Roster Report Here'!$A1063='Analytical Tests'!AC$7,IF($F1066="N",IF($J1066&gt;=$C1066,AC$6,+($I1066/$D1066)*AC$6),0))</f>
        <v>0</v>
      </c>
      <c r="AD1066" s="117" t="b">
        <f>IF('Copy &amp; Paste Roster Report Here'!$A1063='Analytical Tests'!AD$7,IF($F1066="N",IF($J1066&gt;=$C1066,AD$6,+($I1066/$D1066)*AD$6),0))</f>
        <v>0</v>
      </c>
      <c r="AE1066" s="117" t="b">
        <f>IF('Copy &amp; Paste Roster Report Here'!$A1063='Analytical Tests'!AE$7,IF($F1066="N",IF($J1066&gt;=$C1066,AE$6,+($I1066/$D1066)*AE$6),0))</f>
        <v>0</v>
      </c>
      <c r="AF1066" s="117" t="b">
        <f>IF('Copy &amp; Paste Roster Report Here'!$A1063='Analytical Tests'!AF$7,IF($F1066="N",IF($J1066&gt;=$C1066,AF$6,+($I1066/$D1066)*AF$6),0))</f>
        <v>0</v>
      </c>
      <c r="AG1066" s="117" t="b">
        <f>IF('Copy &amp; Paste Roster Report Here'!$A1063='Analytical Tests'!AG$7,IF($F1066="N",IF($J1066&gt;=$C1066,AG$6,+($I1066/$D1066)*AG$6),0))</f>
        <v>0</v>
      </c>
      <c r="AH1066" s="117" t="b">
        <f>IF('Copy &amp; Paste Roster Report Here'!$A1063='Analytical Tests'!AH$7,IF($F1066="N",IF($J1066&gt;=$C1066,AH$6,+($I1066/$D1066)*AH$6),0))</f>
        <v>0</v>
      </c>
      <c r="AI1066" s="117" t="b">
        <f>IF('Copy &amp; Paste Roster Report Here'!$A1063='Analytical Tests'!AI$7,IF($F1066="N",IF($J1066&gt;=$C1066,AI$6,+($I1066/$D1066)*AI$6),0))</f>
        <v>0</v>
      </c>
      <c r="AJ1066" s="79"/>
      <c r="AK1066" s="118">
        <f>IF('Copy &amp; Paste Roster Report Here'!$A1063=AK$7,IF('Copy &amp; Paste Roster Report Here'!$M1063="FT",1,0),0)</f>
        <v>0</v>
      </c>
      <c r="AL1066" s="118">
        <f>IF('Copy &amp; Paste Roster Report Here'!$A1063=AL$7,IF('Copy &amp; Paste Roster Report Here'!$M1063="FT",1,0),0)</f>
        <v>0</v>
      </c>
      <c r="AM1066" s="118">
        <f>IF('Copy &amp; Paste Roster Report Here'!$A1063=AM$7,IF('Copy &amp; Paste Roster Report Here'!$M1063="FT",1,0),0)</f>
        <v>0</v>
      </c>
      <c r="AN1066" s="118">
        <f>IF('Copy &amp; Paste Roster Report Here'!$A1063=AN$7,IF('Copy &amp; Paste Roster Report Here'!$M1063="FT",1,0),0)</f>
        <v>0</v>
      </c>
      <c r="AO1066" s="118">
        <f>IF('Copy &amp; Paste Roster Report Here'!$A1063=AO$7,IF('Copy &amp; Paste Roster Report Here'!$M1063="FT",1,0),0)</f>
        <v>0</v>
      </c>
      <c r="AP1066" s="118">
        <f>IF('Copy &amp; Paste Roster Report Here'!$A1063=AP$7,IF('Copy &amp; Paste Roster Report Here'!$M1063="FT",1,0),0)</f>
        <v>0</v>
      </c>
      <c r="AQ1066" s="118">
        <f>IF('Copy &amp; Paste Roster Report Here'!$A1063=AQ$7,IF('Copy &amp; Paste Roster Report Here'!$M1063="FT",1,0),0)</f>
        <v>0</v>
      </c>
      <c r="AR1066" s="118">
        <f>IF('Copy &amp; Paste Roster Report Here'!$A1063=AR$7,IF('Copy &amp; Paste Roster Report Here'!$M1063="FT",1,0),0)</f>
        <v>0</v>
      </c>
      <c r="AS1066" s="118">
        <f>IF('Copy &amp; Paste Roster Report Here'!$A1063=AS$7,IF('Copy &amp; Paste Roster Report Here'!$M1063="FT",1,0),0)</f>
        <v>0</v>
      </c>
      <c r="AT1066" s="118">
        <f>IF('Copy &amp; Paste Roster Report Here'!$A1063=AT$7,IF('Copy &amp; Paste Roster Report Here'!$M1063="FT",1,0),0)</f>
        <v>0</v>
      </c>
      <c r="AU1066" s="118">
        <f>IF('Copy &amp; Paste Roster Report Here'!$A1063=AU$7,IF('Copy &amp; Paste Roster Report Here'!$M1063="FT",1,0),0)</f>
        <v>0</v>
      </c>
      <c r="AV1066" s="73">
        <f t="shared" si="250"/>
        <v>0</v>
      </c>
      <c r="AW1066" s="119">
        <f>IF('Copy &amp; Paste Roster Report Here'!$A1063=AW$7,IF('Copy &amp; Paste Roster Report Here'!$M1063="HT",1,0),0)</f>
        <v>0</v>
      </c>
      <c r="AX1066" s="119">
        <f>IF('Copy &amp; Paste Roster Report Here'!$A1063=AX$7,IF('Copy &amp; Paste Roster Report Here'!$M1063="HT",1,0),0)</f>
        <v>0</v>
      </c>
      <c r="AY1066" s="119">
        <f>IF('Copy &amp; Paste Roster Report Here'!$A1063=AY$7,IF('Copy &amp; Paste Roster Report Here'!$M1063="HT",1,0),0)</f>
        <v>0</v>
      </c>
      <c r="AZ1066" s="119">
        <f>IF('Copy &amp; Paste Roster Report Here'!$A1063=AZ$7,IF('Copy &amp; Paste Roster Report Here'!$M1063="HT",1,0),0)</f>
        <v>0</v>
      </c>
      <c r="BA1066" s="119">
        <f>IF('Copy &amp; Paste Roster Report Here'!$A1063=BA$7,IF('Copy &amp; Paste Roster Report Here'!$M1063="HT",1,0),0)</f>
        <v>0</v>
      </c>
      <c r="BB1066" s="119">
        <f>IF('Copy &amp; Paste Roster Report Here'!$A1063=BB$7,IF('Copy &amp; Paste Roster Report Here'!$M1063="HT",1,0),0)</f>
        <v>0</v>
      </c>
      <c r="BC1066" s="119">
        <f>IF('Copy &amp; Paste Roster Report Here'!$A1063=BC$7,IF('Copy &amp; Paste Roster Report Here'!$M1063="HT",1,0),0)</f>
        <v>0</v>
      </c>
      <c r="BD1066" s="119">
        <f>IF('Copy &amp; Paste Roster Report Here'!$A1063=BD$7,IF('Copy &amp; Paste Roster Report Here'!$M1063="HT",1,0),0)</f>
        <v>0</v>
      </c>
      <c r="BE1066" s="119">
        <f>IF('Copy &amp; Paste Roster Report Here'!$A1063=BE$7,IF('Copy &amp; Paste Roster Report Here'!$M1063="HT",1,0),0)</f>
        <v>0</v>
      </c>
      <c r="BF1066" s="119">
        <f>IF('Copy &amp; Paste Roster Report Here'!$A1063=BF$7,IF('Copy &amp; Paste Roster Report Here'!$M1063="HT",1,0),0)</f>
        <v>0</v>
      </c>
      <c r="BG1066" s="119">
        <f>IF('Copy &amp; Paste Roster Report Here'!$A1063=BG$7,IF('Copy &amp; Paste Roster Report Here'!$M1063="HT",1,0),0)</f>
        <v>0</v>
      </c>
      <c r="BH1066" s="73">
        <f t="shared" si="251"/>
        <v>0</v>
      </c>
      <c r="BI1066" s="120">
        <f>IF('Copy &amp; Paste Roster Report Here'!$A1063=BI$7,IF('Copy &amp; Paste Roster Report Here'!$M1063="MT",1,0),0)</f>
        <v>0</v>
      </c>
      <c r="BJ1066" s="120">
        <f>IF('Copy &amp; Paste Roster Report Here'!$A1063=BJ$7,IF('Copy &amp; Paste Roster Report Here'!$M1063="MT",1,0),0)</f>
        <v>0</v>
      </c>
      <c r="BK1066" s="120">
        <f>IF('Copy &amp; Paste Roster Report Here'!$A1063=BK$7,IF('Copy &amp; Paste Roster Report Here'!$M1063="MT",1,0),0)</f>
        <v>0</v>
      </c>
      <c r="BL1066" s="120">
        <f>IF('Copy &amp; Paste Roster Report Here'!$A1063=BL$7,IF('Copy &amp; Paste Roster Report Here'!$M1063="MT",1,0),0)</f>
        <v>0</v>
      </c>
      <c r="BM1066" s="120">
        <f>IF('Copy &amp; Paste Roster Report Here'!$A1063=BM$7,IF('Copy &amp; Paste Roster Report Here'!$M1063="MT",1,0),0)</f>
        <v>0</v>
      </c>
      <c r="BN1066" s="120">
        <f>IF('Copy &amp; Paste Roster Report Here'!$A1063=BN$7,IF('Copy &amp; Paste Roster Report Here'!$M1063="MT",1,0),0)</f>
        <v>0</v>
      </c>
      <c r="BO1066" s="120">
        <f>IF('Copy &amp; Paste Roster Report Here'!$A1063=BO$7,IF('Copy &amp; Paste Roster Report Here'!$M1063="MT",1,0),0)</f>
        <v>0</v>
      </c>
      <c r="BP1066" s="120">
        <f>IF('Copy &amp; Paste Roster Report Here'!$A1063=BP$7,IF('Copy &amp; Paste Roster Report Here'!$M1063="MT",1,0),0)</f>
        <v>0</v>
      </c>
      <c r="BQ1066" s="120">
        <f>IF('Copy &amp; Paste Roster Report Here'!$A1063=BQ$7,IF('Copy &amp; Paste Roster Report Here'!$M1063="MT",1,0),0)</f>
        <v>0</v>
      </c>
      <c r="BR1066" s="120">
        <f>IF('Copy &amp; Paste Roster Report Here'!$A1063=BR$7,IF('Copy &amp; Paste Roster Report Here'!$M1063="MT",1,0),0)</f>
        <v>0</v>
      </c>
      <c r="BS1066" s="120">
        <f>IF('Copy &amp; Paste Roster Report Here'!$A1063=BS$7,IF('Copy &amp; Paste Roster Report Here'!$M1063="MT",1,0),0)</f>
        <v>0</v>
      </c>
      <c r="BT1066" s="73">
        <f t="shared" si="252"/>
        <v>0</v>
      </c>
      <c r="BU1066" s="121">
        <f>IF('Copy &amp; Paste Roster Report Here'!$A1063=BU$7,IF('Copy &amp; Paste Roster Report Here'!$M1063="fy",1,0),0)</f>
        <v>0</v>
      </c>
      <c r="BV1066" s="121">
        <f>IF('Copy &amp; Paste Roster Report Here'!$A1063=BV$7,IF('Copy &amp; Paste Roster Report Here'!$M1063="fy",1,0),0)</f>
        <v>0</v>
      </c>
      <c r="BW1066" s="121">
        <f>IF('Copy &amp; Paste Roster Report Here'!$A1063=BW$7,IF('Copy &amp; Paste Roster Report Here'!$M1063="fy",1,0),0)</f>
        <v>0</v>
      </c>
      <c r="BX1066" s="121">
        <f>IF('Copy &amp; Paste Roster Report Here'!$A1063=BX$7,IF('Copy &amp; Paste Roster Report Here'!$M1063="fy",1,0),0)</f>
        <v>0</v>
      </c>
      <c r="BY1066" s="121">
        <f>IF('Copy &amp; Paste Roster Report Here'!$A1063=BY$7,IF('Copy &amp; Paste Roster Report Here'!$M1063="fy",1,0),0)</f>
        <v>0</v>
      </c>
      <c r="BZ1066" s="121">
        <f>IF('Copy &amp; Paste Roster Report Here'!$A1063=BZ$7,IF('Copy &amp; Paste Roster Report Here'!$M1063="fy",1,0),0)</f>
        <v>0</v>
      </c>
      <c r="CA1066" s="121">
        <f>IF('Copy &amp; Paste Roster Report Here'!$A1063=CA$7,IF('Copy &amp; Paste Roster Report Here'!$M1063="fy",1,0),0)</f>
        <v>0</v>
      </c>
      <c r="CB1066" s="121">
        <f>IF('Copy &amp; Paste Roster Report Here'!$A1063=CB$7,IF('Copy &amp; Paste Roster Report Here'!$M1063="fy",1,0),0)</f>
        <v>0</v>
      </c>
      <c r="CC1066" s="121">
        <f>IF('Copy &amp; Paste Roster Report Here'!$A1063=CC$7,IF('Copy &amp; Paste Roster Report Here'!$M1063="fy",1,0),0)</f>
        <v>0</v>
      </c>
      <c r="CD1066" s="121">
        <f>IF('Copy &amp; Paste Roster Report Here'!$A1063=CD$7,IF('Copy &amp; Paste Roster Report Here'!$M1063="fy",1,0),0)</f>
        <v>0</v>
      </c>
      <c r="CE1066" s="121">
        <f>IF('Copy &amp; Paste Roster Report Here'!$A1063=CE$7,IF('Copy &amp; Paste Roster Report Here'!$M1063="fy",1,0),0)</f>
        <v>0</v>
      </c>
      <c r="CF1066" s="73">
        <f t="shared" si="253"/>
        <v>0</v>
      </c>
      <c r="CG1066" s="122">
        <f>IF('Copy &amp; Paste Roster Report Here'!$A1063=CG$7,IF('Copy &amp; Paste Roster Report Here'!$M1063="RH",1,0),0)</f>
        <v>0</v>
      </c>
      <c r="CH1066" s="122">
        <f>IF('Copy &amp; Paste Roster Report Here'!$A1063=CH$7,IF('Copy &amp; Paste Roster Report Here'!$M1063="RH",1,0),0)</f>
        <v>0</v>
      </c>
      <c r="CI1066" s="122">
        <f>IF('Copy &amp; Paste Roster Report Here'!$A1063=CI$7,IF('Copy &amp; Paste Roster Report Here'!$M1063="RH",1,0),0)</f>
        <v>0</v>
      </c>
      <c r="CJ1066" s="122">
        <f>IF('Copy &amp; Paste Roster Report Here'!$A1063=CJ$7,IF('Copy &amp; Paste Roster Report Here'!$M1063="RH",1,0),0)</f>
        <v>0</v>
      </c>
      <c r="CK1066" s="122">
        <f>IF('Copy &amp; Paste Roster Report Here'!$A1063=CK$7,IF('Copy &amp; Paste Roster Report Here'!$M1063="RH",1,0),0)</f>
        <v>0</v>
      </c>
      <c r="CL1066" s="122">
        <f>IF('Copy &amp; Paste Roster Report Here'!$A1063=CL$7,IF('Copy &amp; Paste Roster Report Here'!$M1063="RH",1,0),0)</f>
        <v>0</v>
      </c>
      <c r="CM1066" s="122">
        <f>IF('Copy &amp; Paste Roster Report Here'!$A1063=CM$7,IF('Copy &amp; Paste Roster Report Here'!$M1063="RH",1,0),0)</f>
        <v>0</v>
      </c>
      <c r="CN1066" s="122">
        <f>IF('Copy &amp; Paste Roster Report Here'!$A1063=CN$7,IF('Copy &amp; Paste Roster Report Here'!$M1063="RH",1,0),0)</f>
        <v>0</v>
      </c>
      <c r="CO1066" s="122">
        <f>IF('Copy &amp; Paste Roster Report Here'!$A1063=CO$7,IF('Copy &amp; Paste Roster Report Here'!$M1063="RH",1,0),0)</f>
        <v>0</v>
      </c>
      <c r="CP1066" s="122">
        <f>IF('Copy &amp; Paste Roster Report Here'!$A1063=CP$7,IF('Copy &amp; Paste Roster Report Here'!$M1063="RH",1,0),0)</f>
        <v>0</v>
      </c>
      <c r="CQ1066" s="122">
        <f>IF('Copy &amp; Paste Roster Report Here'!$A1063=CQ$7,IF('Copy &amp; Paste Roster Report Here'!$M1063="RH",1,0),0)</f>
        <v>0</v>
      </c>
      <c r="CR1066" s="73">
        <f t="shared" si="254"/>
        <v>0</v>
      </c>
      <c r="CS1066" s="123">
        <f>IF('Copy &amp; Paste Roster Report Here'!$A1063=CS$7,IF('Copy &amp; Paste Roster Report Here'!$M1063="QT",1,0),0)</f>
        <v>0</v>
      </c>
      <c r="CT1066" s="123">
        <f>IF('Copy &amp; Paste Roster Report Here'!$A1063=CT$7,IF('Copy &amp; Paste Roster Report Here'!$M1063="QT",1,0),0)</f>
        <v>0</v>
      </c>
      <c r="CU1066" s="123">
        <f>IF('Copy &amp; Paste Roster Report Here'!$A1063=CU$7,IF('Copy &amp; Paste Roster Report Here'!$M1063="QT",1,0),0)</f>
        <v>0</v>
      </c>
      <c r="CV1066" s="123">
        <f>IF('Copy &amp; Paste Roster Report Here'!$A1063=CV$7,IF('Copy &amp; Paste Roster Report Here'!$M1063="QT",1,0),0)</f>
        <v>0</v>
      </c>
      <c r="CW1066" s="123">
        <f>IF('Copy &amp; Paste Roster Report Here'!$A1063=CW$7,IF('Copy &amp; Paste Roster Report Here'!$M1063="QT",1,0),0)</f>
        <v>0</v>
      </c>
      <c r="CX1066" s="123">
        <f>IF('Copy &amp; Paste Roster Report Here'!$A1063=CX$7,IF('Copy &amp; Paste Roster Report Here'!$M1063="QT",1,0),0)</f>
        <v>0</v>
      </c>
      <c r="CY1066" s="123">
        <f>IF('Copy &amp; Paste Roster Report Here'!$A1063=CY$7,IF('Copy &amp; Paste Roster Report Here'!$M1063="QT",1,0),0)</f>
        <v>0</v>
      </c>
      <c r="CZ1066" s="123">
        <f>IF('Copy &amp; Paste Roster Report Here'!$A1063=CZ$7,IF('Copy &amp; Paste Roster Report Here'!$M1063="QT",1,0),0)</f>
        <v>0</v>
      </c>
      <c r="DA1066" s="123">
        <f>IF('Copy &amp; Paste Roster Report Here'!$A1063=DA$7,IF('Copy &amp; Paste Roster Report Here'!$M1063="QT",1,0),0)</f>
        <v>0</v>
      </c>
      <c r="DB1066" s="123">
        <f>IF('Copy &amp; Paste Roster Report Here'!$A1063=DB$7,IF('Copy &amp; Paste Roster Report Here'!$M1063="QT",1,0),0)</f>
        <v>0</v>
      </c>
      <c r="DC1066" s="123">
        <f>IF('Copy &amp; Paste Roster Report Here'!$A1063=DC$7,IF('Copy &amp; Paste Roster Report Here'!$M1063="QT",1,0),0)</f>
        <v>0</v>
      </c>
      <c r="DD1066" s="73">
        <f t="shared" si="255"/>
        <v>0</v>
      </c>
      <c r="DE1066" s="124">
        <f>IF('Copy &amp; Paste Roster Report Here'!$A1063=DE$7,IF('Copy &amp; Paste Roster Report Here'!$M1063="xxxxxxxxxxx",1,0),0)</f>
        <v>0</v>
      </c>
      <c r="DF1066" s="124">
        <f>IF('Copy &amp; Paste Roster Report Here'!$A1063=DF$7,IF('Copy &amp; Paste Roster Report Here'!$M1063="xxxxxxxxxxx",1,0),0)</f>
        <v>0</v>
      </c>
      <c r="DG1066" s="124">
        <f>IF('Copy &amp; Paste Roster Report Here'!$A1063=DG$7,IF('Copy &amp; Paste Roster Report Here'!$M1063="xxxxxxxxxxx",1,0),0)</f>
        <v>0</v>
      </c>
      <c r="DH1066" s="124">
        <f>IF('Copy &amp; Paste Roster Report Here'!$A1063=DH$7,IF('Copy &amp; Paste Roster Report Here'!$M1063="xxxxxxxxxxx",1,0),0)</f>
        <v>0</v>
      </c>
      <c r="DI1066" s="124">
        <f>IF('Copy &amp; Paste Roster Report Here'!$A1063=DI$7,IF('Copy &amp; Paste Roster Report Here'!$M1063="xxxxxxxxxxx",1,0),0)</f>
        <v>0</v>
      </c>
      <c r="DJ1066" s="124">
        <f>IF('Copy &amp; Paste Roster Report Here'!$A1063=DJ$7,IF('Copy &amp; Paste Roster Report Here'!$M1063="xxxxxxxxxxx",1,0),0)</f>
        <v>0</v>
      </c>
      <c r="DK1066" s="124">
        <f>IF('Copy &amp; Paste Roster Report Here'!$A1063=DK$7,IF('Copy &amp; Paste Roster Report Here'!$M1063="xxxxxxxxxxx",1,0),0)</f>
        <v>0</v>
      </c>
      <c r="DL1066" s="124">
        <f>IF('Copy &amp; Paste Roster Report Here'!$A1063=DL$7,IF('Copy &amp; Paste Roster Report Here'!$M1063="xxxxxxxxxxx",1,0),0)</f>
        <v>0</v>
      </c>
      <c r="DM1066" s="124">
        <f>IF('Copy &amp; Paste Roster Report Here'!$A1063=DM$7,IF('Copy &amp; Paste Roster Report Here'!$M1063="xxxxxxxxxxx",1,0),0)</f>
        <v>0</v>
      </c>
      <c r="DN1066" s="124">
        <f>IF('Copy &amp; Paste Roster Report Here'!$A1063=DN$7,IF('Copy &amp; Paste Roster Report Here'!$M1063="xxxxxxxxxxx",1,0),0)</f>
        <v>0</v>
      </c>
      <c r="DO1066" s="124">
        <f>IF('Copy &amp; Paste Roster Report Here'!$A1063=DO$7,IF('Copy &amp; Paste Roster Report Here'!$M1063="xxxxxxxxxxx",1,0),0)</f>
        <v>0</v>
      </c>
      <c r="DP1066" s="125">
        <f t="shared" si="256"/>
        <v>0</v>
      </c>
      <c r="DQ1066" s="126">
        <f t="shared" si="257"/>
        <v>0</v>
      </c>
    </row>
    <row r="1067" spans="1:121" x14ac:dyDescent="0.25">
      <c r="A1067" s="111">
        <f t="shared" si="243"/>
        <v>0</v>
      </c>
      <c r="B1067" s="111">
        <f t="shared" si="244"/>
        <v>0</v>
      </c>
      <c r="C1067" s="112">
        <f>+('Copy &amp; Paste Roster Report Here'!$P1064-'Copy &amp; Paste Roster Report Here'!$O1064)/30</f>
        <v>0</v>
      </c>
      <c r="D1067" s="112">
        <f>+('Copy &amp; Paste Roster Report Here'!$P1064-'Copy &amp; Paste Roster Report Here'!$O1064)</f>
        <v>0</v>
      </c>
      <c r="E1067" s="111">
        <f>'Copy &amp; Paste Roster Report Here'!N1064</f>
        <v>0</v>
      </c>
      <c r="F1067" s="111" t="str">
        <f t="shared" si="245"/>
        <v>N</v>
      </c>
      <c r="G1067" s="111">
        <f>'Copy &amp; Paste Roster Report Here'!R1064</f>
        <v>0</v>
      </c>
      <c r="H1067" s="113">
        <f t="shared" si="246"/>
        <v>0</v>
      </c>
      <c r="I1067" s="112">
        <f>IF(F1067="N",$F$5-'Copy &amp; Paste Roster Report Here'!O1064,+'Copy &amp; Paste Roster Report Here'!Q1064-'Copy &amp; Paste Roster Report Here'!O1064)</f>
        <v>0</v>
      </c>
      <c r="J1067" s="114">
        <f t="shared" si="247"/>
        <v>0</v>
      </c>
      <c r="K1067" s="114">
        <f t="shared" si="248"/>
        <v>0</v>
      </c>
      <c r="L1067" s="115">
        <f>'Copy &amp; Paste Roster Report Here'!F1064</f>
        <v>0</v>
      </c>
      <c r="M1067" s="116">
        <f t="shared" si="249"/>
        <v>0</v>
      </c>
      <c r="N1067" s="117">
        <f>IF('Copy &amp; Paste Roster Report Here'!$A1064='Analytical Tests'!N$7,IF($F1067="Y",+$H1067*N$6,0),0)</f>
        <v>0</v>
      </c>
      <c r="O1067" s="117">
        <f>IF('Copy &amp; Paste Roster Report Here'!$A1064='Analytical Tests'!O$7,IF($F1067="Y",+$H1067*O$6,0),0)</f>
        <v>0</v>
      </c>
      <c r="P1067" s="117">
        <f>IF('Copy &amp; Paste Roster Report Here'!$A1064='Analytical Tests'!P$7,IF($F1067="Y",+$H1067*P$6,0),0)</f>
        <v>0</v>
      </c>
      <c r="Q1067" s="117">
        <f>IF('Copy &amp; Paste Roster Report Here'!$A1064='Analytical Tests'!Q$7,IF($F1067="Y",+$H1067*Q$6,0),0)</f>
        <v>0</v>
      </c>
      <c r="R1067" s="117">
        <f>IF('Copy &amp; Paste Roster Report Here'!$A1064='Analytical Tests'!R$7,IF($F1067="Y",+$H1067*R$6,0),0)</f>
        <v>0</v>
      </c>
      <c r="S1067" s="117">
        <f>IF('Copy &amp; Paste Roster Report Here'!$A1064='Analytical Tests'!S$7,IF($F1067="Y",+$H1067*S$6,0),0)</f>
        <v>0</v>
      </c>
      <c r="T1067" s="117">
        <f>IF('Copy &amp; Paste Roster Report Here'!$A1064='Analytical Tests'!T$7,IF($F1067="Y",+$H1067*T$6,0),0)</f>
        <v>0</v>
      </c>
      <c r="U1067" s="117">
        <f>IF('Copy &amp; Paste Roster Report Here'!$A1064='Analytical Tests'!U$7,IF($F1067="Y",+$H1067*U$6,0),0)</f>
        <v>0</v>
      </c>
      <c r="V1067" s="117">
        <f>IF('Copy &amp; Paste Roster Report Here'!$A1064='Analytical Tests'!V$7,IF($F1067="Y",+$H1067*V$6,0),0)</f>
        <v>0</v>
      </c>
      <c r="W1067" s="117">
        <f>IF('Copy &amp; Paste Roster Report Here'!$A1064='Analytical Tests'!W$7,IF($F1067="Y",+$H1067*W$6,0),0)</f>
        <v>0</v>
      </c>
      <c r="X1067" s="117">
        <f>IF('Copy &amp; Paste Roster Report Here'!$A1064='Analytical Tests'!X$7,IF($F1067="Y",+$H1067*X$6,0),0)</f>
        <v>0</v>
      </c>
      <c r="Y1067" s="117" t="b">
        <f>IF('Copy &amp; Paste Roster Report Here'!$A1064='Analytical Tests'!Y$7,IF($F1067="N",IF($J1067&gt;=$C1067,Y$6,+($I1067/$D1067)*Y$6),0))</f>
        <v>0</v>
      </c>
      <c r="Z1067" s="117" t="b">
        <f>IF('Copy &amp; Paste Roster Report Here'!$A1064='Analytical Tests'!Z$7,IF($F1067="N",IF($J1067&gt;=$C1067,Z$6,+($I1067/$D1067)*Z$6),0))</f>
        <v>0</v>
      </c>
      <c r="AA1067" s="117" t="b">
        <f>IF('Copy &amp; Paste Roster Report Here'!$A1064='Analytical Tests'!AA$7,IF($F1067="N",IF($J1067&gt;=$C1067,AA$6,+($I1067/$D1067)*AA$6),0))</f>
        <v>0</v>
      </c>
      <c r="AB1067" s="117" t="b">
        <f>IF('Copy &amp; Paste Roster Report Here'!$A1064='Analytical Tests'!AB$7,IF($F1067="N",IF($J1067&gt;=$C1067,AB$6,+($I1067/$D1067)*AB$6),0))</f>
        <v>0</v>
      </c>
      <c r="AC1067" s="117" t="b">
        <f>IF('Copy &amp; Paste Roster Report Here'!$A1064='Analytical Tests'!AC$7,IF($F1067="N",IF($J1067&gt;=$C1067,AC$6,+($I1067/$D1067)*AC$6),0))</f>
        <v>0</v>
      </c>
      <c r="AD1067" s="117" t="b">
        <f>IF('Copy &amp; Paste Roster Report Here'!$A1064='Analytical Tests'!AD$7,IF($F1067="N",IF($J1067&gt;=$C1067,AD$6,+($I1067/$D1067)*AD$6),0))</f>
        <v>0</v>
      </c>
      <c r="AE1067" s="117" t="b">
        <f>IF('Copy &amp; Paste Roster Report Here'!$A1064='Analytical Tests'!AE$7,IF($F1067="N",IF($J1067&gt;=$C1067,AE$6,+($I1067/$D1067)*AE$6),0))</f>
        <v>0</v>
      </c>
      <c r="AF1067" s="117" t="b">
        <f>IF('Copy &amp; Paste Roster Report Here'!$A1064='Analytical Tests'!AF$7,IF($F1067="N",IF($J1067&gt;=$C1067,AF$6,+($I1067/$D1067)*AF$6),0))</f>
        <v>0</v>
      </c>
      <c r="AG1067" s="117" t="b">
        <f>IF('Copy &amp; Paste Roster Report Here'!$A1064='Analytical Tests'!AG$7,IF($F1067="N",IF($J1067&gt;=$C1067,AG$6,+($I1067/$D1067)*AG$6),0))</f>
        <v>0</v>
      </c>
      <c r="AH1067" s="117" t="b">
        <f>IF('Copy &amp; Paste Roster Report Here'!$A1064='Analytical Tests'!AH$7,IF($F1067="N",IF($J1067&gt;=$C1067,AH$6,+($I1067/$D1067)*AH$6),0))</f>
        <v>0</v>
      </c>
      <c r="AI1067" s="117" t="b">
        <f>IF('Copy &amp; Paste Roster Report Here'!$A1064='Analytical Tests'!AI$7,IF($F1067="N",IF($J1067&gt;=$C1067,AI$6,+($I1067/$D1067)*AI$6),0))</f>
        <v>0</v>
      </c>
      <c r="AJ1067" s="79"/>
      <c r="AK1067" s="118">
        <f>IF('Copy &amp; Paste Roster Report Here'!$A1064=AK$7,IF('Copy &amp; Paste Roster Report Here'!$M1064="FT",1,0),0)</f>
        <v>0</v>
      </c>
      <c r="AL1067" s="118">
        <f>IF('Copy &amp; Paste Roster Report Here'!$A1064=AL$7,IF('Copy &amp; Paste Roster Report Here'!$M1064="FT",1,0),0)</f>
        <v>0</v>
      </c>
      <c r="AM1067" s="118">
        <f>IF('Copy &amp; Paste Roster Report Here'!$A1064=AM$7,IF('Copy &amp; Paste Roster Report Here'!$M1064="FT",1,0),0)</f>
        <v>0</v>
      </c>
      <c r="AN1067" s="118">
        <f>IF('Copy &amp; Paste Roster Report Here'!$A1064=AN$7,IF('Copy &amp; Paste Roster Report Here'!$M1064="FT",1,0),0)</f>
        <v>0</v>
      </c>
      <c r="AO1067" s="118">
        <f>IF('Copy &amp; Paste Roster Report Here'!$A1064=AO$7,IF('Copy &amp; Paste Roster Report Here'!$M1064="FT",1,0),0)</f>
        <v>0</v>
      </c>
      <c r="AP1067" s="118">
        <f>IF('Copy &amp; Paste Roster Report Here'!$A1064=AP$7,IF('Copy &amp; Paste Roster Report Here'!$M1064="FT",1,0),0)</f>
        <v>0</v>
      </c>
      <c r="AQ1067" s="118">
        <f>IF('Copy &amp; Paste Roster Report Here'!$A1064=AQ$7,IF('Copy &amp; Paste Roster Report Here'!$M1064="FT",1,0),0)</f>
        <v>0</v>
      </c>
      <c r="AR1067" s="118">
        <f>IF('Copy &amp; Paste Roster Report Here'!$A1064=AR$7,IF('Copy &amp; Paste Roster Report Here'!$M1064="FT",1,0),0)</f>
        <v>0</v>
      </c>
      <c r="AS1067" s="118">
        <f>IF('Copy &amp; Paste Roster Report Here'!$A1064=AS$7,IF('Copy &amp; Paste Roster Report Here'!$M1064="FT",1,0),0)</f>
        <v>0</v>
      </c>
      <c r="AT1067" s="118">
        <f>IF('Copy &amp; Paste Roster Report Here'!$A1064=AT$7,IF('Copy &amp; Paste Roster Report Here'!$M1064="FT",1,0),0)</f>
        <v>0</v>
      </c>
      <c r="AU1067" s="118">
        <f>IF('Copy &amp; Paste Roster Report Here'!$A1064=AU$7,IF('Copy &amp; Paste Roster Report Here'!$M1064="FT",1,0),0)</f>
        <v>0</v>
      </c>
      <c r="AV1067" s="73">
        <f t="shared" si="250"/>
        <v>0</v>
      </c>
      <c r="AW1067" s="119">
        <f>IF('Copy &amp; Paste Roster Report Here'!$A1064=AW$7,IF('Copy &amp; Paste Roster Report Here'!$M1064="HT",1,0),0)</f>
        <v>0</v>
      </c>
      <c r="AX1067" s="119">
        <f>IF('Copy &amp; Paste Roster Report Here'!$A1064=AX$7,IF('Copy &amp; Paste Roster Report Here'!$M1064="HT",1,0),0)</f>
        <v>0</v>
      </c>
      <c r="AY1067" s="119">
        <f>IF('Copy &amp; Paste Roster Report Here'!$A1064=AY$7,IF('Copy &amp; Paste Roster Report Here'!$M1064="HT",1,0),0)</f>
        <v>0</v>
      </c>
      <c r="AZ1067" s="119">
        <f>IF('Copy &amp; Paste Roster Report Here'!$A1064=AZ$7,IF('Copy &amp; Paste Roster Report Here'!$M1064="HT",1,0),0)</f>
        <v>0</v>
      </c>
      <c r="BA1067" s="119">
        <f>IF('Copy &amp; Paste Roster Report Here'!$A1064=BA$7,IF('Copy &amp; Paste Roster Report Here'!$M1064="HT",1,0),0)</f>
        <v>0</v>
      </c>
      <c r="BB1067" s="119">
        <f>IF('Copy &amp; Paste Roster Report Here'!$A1064=BB$7,IF('Copy &amp; Paste Roster Report Here'!$M1064="HT",1,0),0)</f>
        <v>0</v>
      </c>
      <c r="BC1067" s="119">
        <f>IF('Copy &amp; Paste Roster Report Here'!$A1064=BC$7,IF('Copy &amp; Paste Roster Report Here'!$M1064="HT",1,0),0)</f>
        <v>0</v>
      </c>
      <c r="BD1067" s="119">
        <f>IF('Copy &amp; Paste Roster Report Here'!$A1064=BD$7,IF('Copy &amp; Paste Roster Report Here'!$M1064="HT",1,0),0)</f>
        <v>0</v>
      </c>
      <c r="BE1067" s="119">
        <f>IF('Copy &amp; Paste Roster Report Here'!$A1064=BE$7,IF('Copy &amp; Paste Roster Report Here'!$M1064="HT",1,0),0)</f>
        <v>0</v>
      </c>
      <c r="BF1067" s="119">
        <f>IF('Copy &amp; Paste Roster Report Here'!$A1064=BF$7,IF('Copy &amp; Paste Roster Report Here'!$M1064="HT",1,0),0)</f>
        <v>0</v>
      </c>
      <c r="BG1067" s="119">
        <f>IF('Copy &amp; Paste Roster Report Here'!$A1064=BG$7,IF('Copy &amp; Paste Roster Report Here'!$M1064="HT",1,0),0)</f>
        <v>0</v>
      </c>
      <c r="BH1067" s="73">
        <f t="shared" si="251"/>
        <v>0</v>
      </c>
      <c r="BI1067" s="120">
        <f>IF('Copy &amp; Paste Roster Report Here'!$A1064=BI$7,IF('Copy &amp; Paste Roster Report Here'!$M1064="MT",1,0),0)</f>
        <v>0</v>
      </c>
      <c r="BJ1067" s="120">
        <f>IF('Copy &amp; Paste Roster Report Here'!$A1064=BJ$7,IF('Copy &amp; Paste Roster Report Here'!$M1064="MT",1,0),0)</f>
        <v>0</v>
      </c>
      <c r="BK1067" s="120">
        <f>IF('Copy &amp; Paste Roster Report Here'!$A1064=BK$7,IF('Copy &amp; Paste Roster Report Here'!$M1064="MT",1,0),0)</f>
        <v>0</v>
      </c>
      <c r="BL1067" s="120">
        <f>IF('Copy &amp; Paste Roster Report Here'!$A1064=BL$7,IF('Copy &amp; Paste Roster Report Here'!$M1064="MT",1,0),0)</f>
        <v>0</v>
      </c>
      <c r="BM1067" s="120">
        <f>IF('Copy &amp; Paste Roster Report Here'!$A1064=BM$7,IF('Copy &amp; Paste Roster Report Here'!$M1064="MT",1,0),0)</f>
        <v>0</v>
      </c>
      <c r="BN1067" s="120">
        <f>IF('Copy &amp; Paste Roster Report Here'!$A1064=BN$7,IF('Copy &amp; Paste Roster Report Here'!$M1064="MT",1,0),0)</f>
        <v>0</v>
      </c>
      <c r="BO1067" s="120">
        <f>IF('Copy &amp; Paste Roster Report Here'!$A1064=BO$7,IF('Copy &amp; Paste Roster Report Here'!$M1064="MT",1,0),0)</f>
        <v>0</v>
      </c>
      <c r="BP1067" s="120">
        <f>IF('Copy &amp; Paste Roster Report Here'!$A1064=BP$7,IF('Copy &amp; Paste Roster Report Here'!$M1064="MT",1,0),0)</f>
        <v>0</v>
      </c>
      <c r="BQ1067" s="120">
        <f>IF('Copy &amp; Paste Roster Report Here'!$A1064=BQ$7,IF('Copy &amp; Paste Roster Report Here'!$M1064="MT",1,0),0)</f>
        <v>0</v>
      </c>
      <c r="BR1067" s="120">
        <f>IF('Copy &amp; Paste Roster Report Here'!$A1064=BR$7,IF('Copy &amp; Paste Roster Report Here'!$M1064="MT",1,0),0)</f>
        <v>0</v>
      </c>
      <c r="BS1067" s="120">
        <f>IF('Copy &amp; Paste Roster Report Here'!$A1064=BS$7,IF('Copy &amp; Paste Roster Report Here'!$M1064="MT",1,0),0)</f>
        <v>0</v>
      </c>
      <c r="BT1067" s="73">
        <f t="shared" si="252"/>
        <v>0</v>
      </c>
      <c r="BU1067" s="121">
        <f>IF('Copy &amp; Paste Roster Report Here'!$A1064=BU$7,IF('Copy &amp; Paste Roster Report Here'!$M1064="fy",1,0),0)</f>
        <v>0</v>
      </c>
      <c r="BV1067" s="121">
        <f>IF('Copy &amp; Paste Roster Report Here'!$A1064=BV$7,IF('Copy &amp; Paste Roster Report Here'!$M1064="fy",1,0),0)</f>
        <v>0</v>
      </c>
      <c r="BW1067" s="121">
        <f>IF('Copy &amp; Paste Roster Report Here'!$A1064=BW$7,IF('Copy &amp; Paste Roster Report Here'!$M1064="fy",1,0),0)</f>
        <v>0</v>
      </c>
      <c r="BX1067" s="121">
        <f>IF('Copy &amp; Paste Roster Report Here'!$A1064=BX$7,IF('Copy &amp; Paste Roster Report Here'!$M1064="fy",1,0),0)</f>
        <v>0</v>
      </c>
      <c r="BY1067" s="121">
        <f>IF('Copy &amp; Paste Roster Report Here'!$A1064=BY$7,IF('Copy &amp; Paste Roster Report Here'!$M1064="fy",1,0),0)</f>
        <v>0</v>
      </c>
      <c r="BZ1067" s="121">
        <f>IF('Copy &amp; Paste Roster Report Here'!$A1064=BZ$7,IF('Copy &amp; Paste Roster Report Here'!$M1064="fy",1,0),0)</f>
        <v>0</v>
      </c>
      <c r="CA1067" s="121">
        <f>IF('Copy &amp; Paste Roster Report Here'!$A1064=CA$7,IF('Copy &amp; Paste Roster Report Here'!$M1064="fy",1,0),0)</f>
        <v>0</v>
      </c>
      <c r="CB1067" s="121">
        <f>IF('Copy &amp; Paste Roster Report Here'!$A1064=CB$7,IF('Copy &amp; Paste Roster Report Here'!$M1064="fy",1,0),0)</f>
        <v>0</v>
      </c>
      <c r="CC1067" s="121">
        <f>IF('Copy &amp; Paste Roster Report Here'!$A1064=CC$7,IF('Copy &amp; Paste Roster Report Here'!$M1064="fy",1,0),0)</f>
        <v>0</v>
      </c>
      <c r="CD1067" s="121">
        <f>IF('Copy &amp; Paste Roster Report Here'!$A1064=CD$7,IF('Copy &amp; Paste Roster Report Here'!$M1064="fy",1,0),0)</f>
        <v>0</v>
      </c>
      <c r="CE1067" s="121">
        <f>IF('Copy &amp; Paste Roster Report Here'!$A1064=CE$7,IF('Copy &amp; Paste Roster Report Here'!$M1064="fy",1,0),0)</f>
        <v>0</v>
      </c>
      <c r="CF1067" s="73">
        <f t="shared" si="253"/>
        <v>0</v>
      </c>
      <c r="CG1067" s="122">
        <f>IF('Copy &amp; Paste Roster Report Here'!$A1064=CG$7,IF('Copy &amp; Paste Roster Report Here'!$M1064="RH",1,0),0)</f>
        <v>0</v>
      </c>
      <c r="CH1067" s="122">
        <f>IF('Copy &amp; Paste Roster Report Here'!$A1064=CH$7,IF('Copy &amp; Paste Roster Report Here'!$M1064="RH",1,0),0)</f>
        <v>0</v>
      </c>
      <c r="CI1067" s="122">
        <f>IF('Copy &amp; Paste Roster Report Here'!$A1064=CI$7,IF('Copy &amp; Paste Roster Report Here'!$M1064="RH",1,0),0)</f>
        <v>0</v>
      </c>
      <c r="CJ1067" s="122">
        <f>IF('Copy &amp; Paste Roster Report Here'!$A1064=CJ$7,IF('Copy &amp; Paste Roster Report Here'!$M1064="RH",1,0),0)</f>
        <v>0</v>
      </c>
      <c r="CK1067" s="122">
        <f>IF('Copy &amp; Paste Roster Report Here'!$A1064=CK$7,IF('Copy &amp; Paste Roster Report Here'!$M1064="RH",1,0),0)</f>
        <v>0</v>
      </c>
      <c r="CL1067" s="122">
        <f>IF('Copy &amp; Paste Roster Report Here'!$A1064=CL$7,IF('Copy &amp; Paste Roster Report Here'!$M1064="RH",1,0),0)</f>
        <v>0</v>
      </c>
      <c r="CM1067" s="122">
        <f>IF('Copy &amp; Paste Roster Report Here'!$A1064=CM$7,IF('Copy &amp; Paste Roster Report Here'!$M1064="RH",1,0),0)</f>
        <v>0</v>
      </c>
      <c r="CN1067" s="122">
        <f>IF('Copy &amp; Paste Roster Report Here'!$A1064=CN$7,IF('Copy &amp; Paste Roster Report Here'!$M1064="RH",1,0),0)</f>
        <v>0</v>
      </c>
      <c r="CO1067" s="122">
        <f>IF('Copy &amp; Paste Roster Report Here'!$A1064=CO$7,IF('Copy &amp; Paste Roster Report Here'!$M1064="RH",1,0),0)</f>
        <v>0</v>
      </c>
      <c r="CP1067" s="122">
        <f>IF('Copy &amp; Paste Roster Report Here'!$A1064=CP$7,IF('Copy &amp; Paste Roster Report Here'!$M1064="RH",1,0),0)</f>
        <v>0</v>
      </c>
      <c r="CQ1067" s="122">
        <f>IF('Copy &amp; Paste Roster Report Here'!$A1064=CQ$7,IF('Copy &amp; Paste Roster Report Here'!$M1064="RH",1,0),0)</f>
        <v>0</v>
      </c>
      <c r="CR1067" s="73">
        <f t="shared" si="254"/>
        <v>0</v>
      </c>
      <c r="CS1067" s="123">
        <f>IF('Copy &amp; Paste Roster Report Here'!$A1064=CS$7,IF('Copy &amp; Paste Roster Report Here'!$M1064="QT",1,0),0)</f>
        <v>0</v>
      </c>
      <c r="CT1067" s="123">
        <f>IF('Copy &amp; Paste Roster Report Here'!$A1064=CT$7,IF('Copy &amp; Paste Roster Report Here'!$M1064="QT",1,0),0)</f>
        <v>0</v>
      </c>
      <c r="CU1067" s="123">
        <f>IF('Copy &amp; Paste Roster Report Here'!$A1064=CU$7,IF('Copy &amp; Paste Roster Report Here'!$M1064="QT",1,0),0)</f>
        <v>0</v>
      </c>
      <c r="CV1067" s="123">
        <f>IF('Copy &amp; Paste Roster Report Here'!$A1064=CV$7,IF('Copy &amp; Paste Roster Report Here'!$M1064="QT",1,0),0)</f>
        <v>0</v>
      </c>
      <c r="CW1067" s="123">
        <f>IF('Copy &amp; Paste Roster Report Here'!$A1064=CW$7,IF('Copy &amp; Paste Roster Report Here'!$M1064="QT",1,0),0)</f>
        <v>0</v>
      </c>
      <c r="CX1067" s="123">
        <f>IF('Copy &amp; Paste Roster Report Here'!$A1064=CX$7,IF('Copy &amp; Paste Roster Report Here'!$M1064="QT",1,0),0)</f>
        <v>0</v>
      </c>
      <c r="CY1067" s="123">
        <f>IF('Copy &amp; Paste Roster Report Here'!$A1064=CY$7,IF('Copy &amp; Paste Roster Report Here'!$M1064="QT",1,0),0)</f>
        <v>0</v>
      </c>
      <c r="CZ1067" s="123">
        <f>IF('Copy &amp; Paste Roster Report Here'!$A1064=CZ$7,IF('Copy &amp; Paste Roster Report Here'!$M1064="QT",1,0),0)</f>
        <v>0</v>
      </c>
      <c r="DA1067" s="123">
        <f>IF('Copy &amp; Paste Roster Report Here'!$A1064=DA$7,IF('Copy &amp; Paste Roster Report Here'!$M1064="QT",1,0),0)</f>
        <v>0</v>
      </c>
      <c r="DB1067" s="123">
        <f>IF('Copy &amp; Paste Roster Report Here'!$A1064=DB$7,IF('Copy &amp; Paste Roster Report Here'!$M1064="QT",1,0),0)</f>
        <v>0</v>
      </c>
      <c r="DC1067" s="123">
        <f>IF('Copy &amp; Paste Roster Report Here'!$A1064=DC$7,IF('Copy &amp; Paste Roster Report Here'!$M1064="QT",1,0),0)</f>
        <v>0</v>
      </c>
      <c r="DD1067" s="73">
        <f t="shared" si="255"/>
        <v>0</v>
      </c>
      <c r="DE1067" s="124">
        <f>IF('Copy &amp; Paste Roster Report Here'!$A1064=DE$7,IF('Copy &amp; Paste Roster Report Here'!$M1064="xxxxxxxxxxx",1,0),0)</f>
        <v>0</v>
      </c>
      <c r="DF1067" s="124">
        <f>IF('Copy &amp; Paste Roster Report Here'!$A1064=DF$7,IF('Copy &amp; Paste Roster Report Here'!$M1064="xxxxxxxxxxx",1,0),0)</f>
        <v>0</v>
      </c>
      <c r="DG1067" s="124">
        <f>IF('Copy &amp; Paste Roster Report Here'!$A1064=DG$7,IF('Copy &amp; Paste Roster Report Here'!$M1064="xxxxxxxxxxx",1,0),0)</f>
        <v>0</v>
      </c>
      <c r="DH1067" s="124">
        <f>IF('Copy &amp; Paste Roster Report Here'!$A1064=DH$7,IF('Copy &amp; Paste Roster Report Here'!$M1064="xxxxxxxxxxx",1,0),0)</f>
        <v>0</v>
      </c>
      <c r="DI1067" s="124">
        <f>IF('Copy &amp; Paste Roster Report Here'!$A1064=DI$7,IF('Copy &amp; Paste Roster Report Here'!$M1064="xxxxxxxxxxx",1,0),0)</f>
        <v>0</v>
      </c>
      <c r="DJ1067" s="124">
        <f>IF('Copy &amp; Paste Roster Report Here'!$A1064=DJ$7,IF('Copy &amp; Paste Roster Report Here'!$M1064="xxxxxxxxxxx",1,0),0)</f>
        <v>0</v>
      </c>
      <c r="DK1067" s="124">
        <f>IF('Copy &amp; Paste Roster Report Here'!$A1064=DK$7,IF('Copy &amp; Paste Roster Report Here'!$M1064="xxxxxxxxxxx",1,0),0)</f>
        <v>0</v>
      </c>
      <c r="DL1067" s="124">
        <f>IF('Copy &amp; Paste Roster Report Here'!$A1064=DL$7,IF('Copy &amp; Paste Roster Report Here'!$M1064="xxxxxxxxxxx",1,0),0)</f>
        <v>0</v>
      </c>
      <c r="DM1067" s="124">
        <f>IF('Copy &amp; Paste Roster Report Here'!$A1064=DM$7,IF('Copy &amp; Paste Roster Report Here'!$M1064="xxxxxxxxxxx",1,0),0)</f>
        <v>0</v>
      </c>
      <c r="DN1067" s="124">
        <f>IF('Copy &amp; Paste Roster Report Here'!$A1064=DN$7,IF('Copy &amp; Paste Roster Report Here'!$M1064="xxxxxxxxxxx",1,0),0)</f>
        <v>0</v>
      </c>
      <c r="DO1067" s="124">
        <f>IF('Copy &amp; Paste Roster Report Here'!$A1064=DO$7,IF('Copy &amp; Paste Roster Report Here'!$M1064="xxxxxxxxxxx",1,0),0)</f>
        <v>0</v>
      </c>
      <c r="DP1067" s="125">
        <f t="shared" si="256"/>
        <v>0</v>
      </c>
      <c r="DQ1067" s="126">
        <f t="shared" si="257"/>
        <v>0</v>
      </c>
    </row>
    <row r="1068" spans="1:121" x14ac:dyDescent="0.25">
      <c r="A1068" s="111">
        <f t="shared" si="243"/>
        <v>0</v>
      </c>
      <c r="B1068" s="111">
        <f t="shared" si="244"/>
        <v>0</v>
      </c>
      <c r="C1068" s="112">
        <f>+('Copy &amp; Paste Roster Report Here'!$P1065-'Copy &amp; Paste Roster Report Here'!$O1065)/30</f>
        <v>0</v>
      </c>
      <c r="D1068" s="112">
        <f>+('Copy &amp; Paste Roster Report Here'!$P1065-'Copy &amp; Paste Roster Report Here'!$O1065)</f>
        <v>0</v>
      </c>
      <c r="E1068" s="111">
        <f>'Copy &amp; Paste Roster Report Here'!N1065</f>
        <v>0</v>
      </c>
      <c r="F1068" s="111" t="str">
        <f t="shared" si="245"/>
        <v>N</v>
      </c>
      <c r="G1068" s="111">
        <f>'Copy &amp; Paste Roster Report Here'!R1065</f>
        <v>0</v>
      </c>
      <c r="H1068" s="113">
        <f t="shared" si="246"/>
        <v>0</v>
      </c>
      <c r="I1068" s="112">
        <f>IF(F1068="N",$F$5-'Copy &amp; Paste Roster Report Here'!O1065,+'Copy &amp; Paste Roster Report Here'!Q1065-'Copy &amp; Paste Roster Report Here'!O1065)</f>
        <v>0</v>
      </c>
      <c r="J1068" s="114">
        <f t="shared" si="247"/>
        <v>0</v>
      </c>
      <c r="K1068" s="114">
        <f t="shared" si="248"/>
        <v>0</v>
      </c>
      <c r="L1068" s="115">
        <f>'Copy &amp; Paste Roster Report Here'!F1065</f>
        <v>0</v>
      </c>
      <c r="M1068" s="116">
        <f t="shared" si="249"/>
        <v>0</v>
      </c>
      <c r="N1068" s="117">
        <f>IF('Copy &amp; Paste Roster Report Here'!$A1065='Analytical Tests'!N$7,IF($F1068="Y",+$H1068*N$6,0),0)</f>
        <v>0</v>
      </c>
      <c r="O1068" s="117">
        <f>IF('Copy &amp; Paste Roster Report Here'!$A1065='Analytical Tests'!O$7,IF($F1068="Y",+$H1068*O$6,0),0)</f>
        <v>0</v>
      </c>
      <c r="P1068" s="117">
        <f>IF('Copy &amp; Paste Roster Report Here'!$A1065='Analytical Tests'!P$7,IF($F1068="Y",+$H1068*P$6,0),0)</f>
        <v>0</v>
      </c>
      <c r="Q1068" s="117">
        <f>IF('Copy &amp; Paste Roster Report Here'!$A1065='Analytical Tests'!Q$7,IF($F1068="Y",+$H1068*Q$6,0),0)</f>
        <v>0</v>
      </c>
      <c r="R1068" s="117">
        <f>IF('Copy &amp; Paste Roster Report Here'!$A1065='Analytical Tests'!R$7,IF($F1068="Y",+$H1068*R$6,0),0)</f>
        <v>0</v>
      </c>
      <c r="S1068" s="117">
        <f>IF('Copy &amp; Paste Roster Report Here'!$A1065='Analytical Tests'!S$7,IF($F1068="Y",+$H1068*S$6,0),0)</f>
        <v>0</v>
      </c>
      <c r="T1068" s="117">
        <f>IF('Copy &amp; Paste Roster Report Here'!$A1065='Analytical Tests'!T$7,IF($F1068="Y",+$H1068*T$6,0),0)</f>
        <v>0</v>
      </c>
      <c r="U1068" s="117">
        <f>IF('Copy &amp; Paste Roster Report Here'!$A1065='Analytical Tests'!U$7,IF($F1068="Y",+$H1068*U$6,0),0)</f>
        <v>0</v>
      </c>
      <c r="V1068" s="117">
        <f>IF('Copy &amp; Paste Roster Report Here'!$A1065='Analytical Tests'!V$7,IF($F1068="Y",+$H1068*V$6,0),0)</f>
        <v>0</v>
      </c>
      <c r="W1068" s="117">
        <f>IF('Copy &amp; Paste Roster Report Here'!$A1065='Analytical Tests'!W$7,IF($F1068="Y",+$H1068*W$6,0),0)</f>
        <v>0</v>
      </c>
      <c r="X1068" s="117">
        <f>IF('Copy &amp; Paste Roster Report Here'!$A1065='Analytical Tests'!X$7,IF($F1068="Y",+$H1068*X$6,0),0)</f>
        <v>0</v>
      </c>
      <c r="Y1068" s="117" t="b">
        <f>IF('Copy &amp; Paste Roster Report Here'!$A1065='Analytical Tests'!Y$7,IF($F1068="N",IF($J1068&gt;=$C1068,Y$6,+($I1068/$D1068)*Y$6),0))</f>
        <v>0</v>
      </c>
      <c r="Z1068" s="117" t="b">
        <f>IF('Copy &amp; Paste Roster Report Here'!$A1065='Analytical Tests'!Z$7,IF($F1068="N",IF($J1068&gt;=$C1068,Z$6,+($I1068/$D1068)*Z$6),0))</f>
        <v>0</v>
      </c>
      <c r="AA1068" s="117" t="b">
        <f>IF('Copy &amp; Paste Roster Report Here'!$A1065='Analytical Tests'!AA$7,IF($F1068="N",IF($J1068&gt;=$C1068,AA$6,+($I1068/$D1068)*AA$6),0))</f>
        <v>0</v>
      </c>
      <c r="AB1068" s="117" t="b">
        <f>IF('Copy &amp; Paste Roster Report Here'!$A1065='Analytical Tests'!AB$7,IF($F1068="N",IF($J1068&gt;=$C1068,AB$6,+($I1068/$D1068)*AB$6),0))</f>
        <v>0</v>
      </c>
      <c r="AC1068" s="117" t="b">
        <f>IF('Copy &amp; Paste Roster Report Here'!$A1065='Analytical Tests'!AC$7,IF($F1068="N",IF($J1068&gt;=$C1068,AC$6,+($I1068/$D1068)*AC$6),0))</f>
        <v>0</v>
      </c>
      <c r="AD1068" s="117" t="b">
        <f>IF('Copy &amp; Paste Roster Report Here'!$A1065='Analytical Tests'!AD$7,IF($F1068="N",IF($J1068&gt;=$C1068,AD$6,+($I1068/$D1068)*AD$6),0))</f>
        <v>0</v>
      </c>
      <c r="AE1068" s="117" t="b">
        <f>IF('Copy &amp; Paste Roster Report Here'!$A1065='Analytical Tests'!AE$7,IF($F1068="N",IF($J1068&gt;=$C1068,AE$6,+($I1068/$D1068)*AE$6),0))</f>
        <v>0</v>
      </c>
      <c r="AF1068" s="117" t="b">
        <f>IF('Copy &amp; Paste Roster Report Here'!$A1065='Analytical Tests'!AF$7,IF($F1068="N",IF($J1068&gt;=$C1068,AF$6,+($I1068/$D1068)*AF$6),0))</f>
        <v>0</v>
      </c>
      <c r="AG1068" s="117" t="b">
        <f>IF('Copy &amp; Paste Roster Report Here'!$A1065='Analytical Tests'!AG$7,IF($F1068="N",IF($J1068&gt;=$C1068,AG$6,+($I1068/$D1068)*AG$6),0))</f>
        <v>0</v>
      </c>
      <c r="AH1068" s="117" t="b">
        <f>IF('Copy &amp; Paste Roster Report Here'!$A1065='Analytical Tests'!AH$7,IF($F1068="N",IF($J1068&gt;=$C1068,AH$6,+($I1068/$D1068)*AH$6),0))</f>
        <v>0</v>
      </c>
      <c r="AI1068" s="117" t="b">
        <f>IF('Copy &amp; Paste Roster Report Here'!$A1065='Analytical Tests'!AI$7,IF($F1068="N",IF($J1068&gt;=$C1068,AI$6,+($I1068/$D1068)*AI$6),0))</f>
        <v>0</v>
      </c>
      <c r="AJ1068" s="79"/>
      <c r="AK1068" s="118">
        <f>IF('Copy &amp; Paste Roster Report Here'!$A1065=AK$7,IF('Copy &amp; Paste Roster Report Here'!$M1065="FT",1,0),0)</f>
        <v>0</v>
      </c>
      <c r="AL1068" s="118">
        <f>IF('Copy &amp; Paste Roster Report Here'!$A1065=AL$7,IF('Copy &amp; Paste Roster Report Here'!$M1065="FT",1,0),0)</f>
        <v>0</v>
      </c>
      <c r="AM1068" s="118">
        <f>IF('Copy &amp; Paste Roster Report Here'!$A1065=AM$7,IF('Copy &amp; Paste Roster Report Here'!$M1065="FT",1,0),0)</f>
        <v>0</v>
      </c>
      <c r="AN1068" s="118">
        <f>IF('Copy &amp; Paste Roster Report Here'!$A1065=AN$7,IF('Copy &amp; Paste Roster Report Here'!$M1065="FT",1,0),0)</f>
        <v>0</v>
      </c>
      <c r="AO1068" s="118">
        <f>IF('Copy &amp; Paste Roster Report Here'!$A1065=AO$7,IF('Copy &amp; Paste Roster Report Here'!$M1065="FT",1,0),0)</f>
        <v>0</v>
      </c>
      <c r="AP1068" s="118">
        <f>IF('Copy &amp; Paste Roster Report Here'!$A1065=AP$7,IF('Copy &amp; Paste Roster Report Here'!$M1065="FT",1,0),0)</f>
        <v>0</v>
      </c>
      <c r="AQ1068" s="118">
        <f>IF('Copy &amp; Paste Roster Report Here'!$A1065=AQ$7,IF('Copy &amp; Paste Roster Report Here'!$M1065="FT",1,0),0)</f>
        <v>0</v>
      </c>
      <c r="AR1068" s="118">
        <f>IF('Copy &amp; Paste Roster Report Here'!$A1065=AR$7,IF('Copy &amp; Paste Roster Report Here'!$M1065="FT",1,0),0)</f>
        <v>0</v>
      </c>
      <c r="AS1068" s="118">
        <f>IF('Copy &amp; Paste Roster Report Here'!$A1065=AS$7,IF('Copy &amp; Paste Roster Report Here'!$M1065="FT",1,0),0)</f>
        <v>0</v>
      </c>
      <c r="AT1068" s="118">
        <f>IF('Copy &amp; Paste Roster Report Here'!$A1065=AT$7,IF('Copy &amp; Paste Roster Report Here'!$M1065="FT",1,0),0)</f>
        <v>0</v>
      </c>
      <c r="AU1068" s="118">
        <f>IF('Copy &amp; Paste Roster Report Here'!$A1065=AU$7,IF('Copy &amp; Paste Roster Report Here'!$M1065="FT",1,0),0)</f>
        <v>0</v>
      </c>
      <c r="AV1068" s="73">
        <f t="shared" si="250"/>
        <v>0</v>
      </c>
      <c r="AW1068" s="119">
        <f>IF('Copy &amp; Paste Roster Report Here'!$A1065=AW$7,IF('Copy &amp; Paste Roster Report Here'!$M1065="HT",1,0),0)</f>
        <v>0</v>
      </c>
      <c r="AX1068" s="119">
        <f>IF('Copy &amp; Paste Roster Report Here'!$A1065=AX$7,IF('Copy &amp; Paste Roster Report Here'!$M1065="HT",1,0),0)</f>
        <v>0</v>
      </c>
      <c r="AY1068" s="119">
        <f>IF('Copy &amp; Paste Roster Report Here'!$A1065=AY$7,IF('Copy &amp; Paste Roster Report Here'!$M1065="HT",1,0),0)</f>
        <v>0</v>
      </c>
      <c r="AZ1068" s="119">
        <f>IF('Copy &amp; Paste Roster Report Here'!$A1065=AZ$7,IF('Copy &amp; Paste Roster Report Here'!$M1065="HT",1,0),0)</f>
        <v>0</v>
      </c>
      <c r="BA1068" s="119">
        <f>IF('Copy &amp; Paste Roster Report Here'!$A1065=BA$7,IF('Copy &amp; Paste Roster Report Here'!$M1065="HT",1,0),0)</f>
        <v>0</v>
      </c>
      <c r="BB1068" s="119">
        <f>IF('Copy &amp; Paste Roster Report Here'!$A1065=BB$7,IF('Copy &amp; Paste Roster Report Here'!$M1065="HT",1,0),0)</f>
        <v>0</v>
      </c>
      <c r="BC1068" s="119">
        <f>IF('Copy &amp; Paste Roster Report Here'!$A1065=BC$7,IF('Copy &amp; Paste Roster Report Here'!$M1065="HT",1,0),0)</f>
        <v>0</v>
      </c>
      <c r="BD1068" s="119">
        <f>IF('Copy &amp; Paste Roster Report Here'!$A1065=BD$7,IF('Copy &amp; Paste Roster Report Here'!$M1065="HT",1,0),0)</f>
        <v>0</v>
      </c>
      <c r="BE1068" s="119">
        <f>IF('Copy &amp; Paste Roster Report Here'!$A1065=BE$7,IF('Copy &amp; Paste Roster Report Here'!$M1065="HT",1,0),0)</f>
        <v>0</v>
      </c>
      <c r="BF1068" s="119">
        <f>IF('Copy &amp; Paste Roster Report Here'!$A1065=BF$7,IF('Copy &amp; Paste Roster Report Here'!$M1065="HT",1,0),0)</f>
        <v>0</v>
      </c>
      <c r="BG1068" s="119">
        <f>IF('Copy &amp; Paste Roster Report Here'!$A1065=BG$7,IF('Copy &amp; Paste Roster Report Here'!$M1065="HT",1,0),0)</f>
        <v>0</v>
      </c>
      <c r="BH1068" s="73">
        <f t="shared" si="251"/>
        <v>0</v>
      </c>
      <c r="BI1068" s="120">
        <f>IF('Copy &amp; Paste Roster Report Here'!$A1065=BI$7,IF('Copy &amp; Paste Roster Report Here'!$M1065="MT",1,0),0)</f>
        <v>0</v>
      </c>
      <c r="BJ1068" s="120">
        <f>IF('Copy &amp; Paste Roster Report Here'!$A1065=BJ$7,IF('Copy &amp; Paste Roster Report Here'!$M1065="MT",1,0),0)</f>
        <v>0</v>
      </c>
      <c r="BK1068" s="120">
        <f>IF('Copy &amp; Paste Roster Report Here'!$A1065=BK$7,IF('Copy &amp; Paste Roster Report Here'!$M1065="MT",1,0),0)</f>
        <v>0</v>
      </c>
      <c r="BL1068" s="120">
        <f>IF('Copy &amp; Paste Roster Report Here'!$A1065=BL$7,IF('Copy &amp; Paste Roster Report Here'!$M1065="MT",1,0),0)</f>
        <v>0</v>
      </c>
      <c r="BM1068" s="120">
        <f>IF('Copy &amp; Paste Roster Report Here'!$A1065=BM$7,IF('Copy &amp; Paste Roster Report Here'!$M1065="MT",1,0),0)</f>
        <v>0</v>
      </c>
      <c r="BN1068" s="120">
        <f>IF('Copy &amp; Paste Roster Report Here'!$A1065=BN$7,IF('Copy &amp; Paste Roster Report Here'!$M1065="MT",1,0),0)</f>
        <v>0</v>
      </c>
      <c r="BO1068" s="120">
        <f>IF('Copy &amp; Paste Roster Report Here'!$A1065=BO$7,IF('Copy &amp; Paste Roster Report Here'!$M1065="MT",1,0),0)</f>
        <v>0</v>
      </c>
      <c r="BP1068" s="120">
        <f>IF('Copy &amp; Paste Roster Report Here'!$A1065=BP$7,IF('Copy &amp; Paste Roster Report Here'!$M1065="MT",1,0),0)</f>
        <v>0</v>
      </c>
      <c r="BQ1068" s="120">
        <f>IF('Copy &amp; Paste Roster Report Here'!$A1065=BQ$7,IF('Copy &amp; Paste Roster Report Here'!$M1065="MT",1,0),0)</f>
        <v>0</v>
      </c>
      <c r="BR1068" s="120">
        <f>IF('Copy &amp; Paste Roster Report Here'!$A1065=BR$7,IF('Copy &amp; Paste Roster Report Here'!$M1065="MT",1,0),0)</f>
        <v>0</v>
      </c>
      <c r="BS1068" s="120">
        <f>IF('Copy &amp; Paste Roster Report Here'!$A1065=BS$7,IF('Copy &amp; Paste Roster Report Here'!$M1065="MT",1,0),0)</f>
        <v>0</v>
      </c>
      <c r="BT1068" s="73">
        <f t="shared" si="252"/>
        <v>0</v>
      </c>
      <c r="BU1068" s="121">
        <f>IF('Copy &amp; Paste Roster Report Here'!$A1065=BU$7,IF('Copy &amp; Paste Roster Report Here'!$M1065="fy",1,0),0)</f>
        <v>0</v>
      </c>
      <c r="BV1068" s="121">
        <f>IF('Copy &amp; Paste Roster Report Here'!$A1065=BV$7,IF('Copy &amp; Paste Roster Report Here'!$M1065="fy",1,0),0)</f>
        <v>0</v>
      </c>
      <c r="BW1068" s="121">
        <f>IF('Copy &amp; Paste Roster Report Here'!$A1065=BW$7,IF('Copy &amp; Paste Roster Report Here'!$M1065="fy",1,0),0)</f>
        <v>0</v>
      </c>
      <c r="BX1068" s="121">
        <f>IF('Copy &amp; Paste Roster Report Here'!$A1065=BX$7,IF('Copy &amp; Paste Roster Report Here'!$M1065="fy",1,0),0)</f>
        <v>0</v>
      </c>
      <c r="BY1068" s="121">
        <f>IF('Copy &amp; Paste Roster Report Here'!$A1065=BY$7,IF('Copy &amp; Paste Roster Report Here'!$M1065="fy",1,0),0)</f>
        <v>0</v>
      </c>
      <c r="BZ1068" s="121">
        <f>IF('Copy &amp; Paste Roster Report Here'!$A1065=BZ$7,IF('Copy &amp; Paste Roster Report Here'!$M1065="fy",1,0),0)</f>
        <v>0</v>
      </c>
      <c r="CA1068" s="121">
        <f>IF('Copy &amp; Paste Roster Report Here'!$A1065=CA$7,IF('Copy &amp; Paste Roster Report Here'!$M1065="fy",1,0),0)</f>
        <v>0</v>
      </c>
      <c r="CB1068" s="121">
        <f>IF('Copy &amp; Paste Roster Report Here'!$A1065=CB$7,IF('Copy &amp; Paste Roster Report Here'!$M1065="fy",1,0),0)</f>
        <v>0</v>
      </c>
      <c r="CC1068" s="121">
        <f>IF('Copy &amp; Paste Roster Report Here'!$A1065=CC$7,IF('Copy &amp; Paste Roster Report Here'!$M1065="fy",1,0),0)</f>
        <v>0</v>
      </c>
      <c r="CD1068" s="121">
        <f>IF('Copy &amp; Paste Roster Report Here'!$A1065=CD$7,IF('Copy &amp; Paste Roster Report Here'!$M1065="fy",1,0),0)</f>
        <v>0</v>
      </c>
      <c r="CE1068" s="121">
        <f>IF('Copy &amp; Paste Roster Report Here'!$A1065=CE$7,IF('Copy &amp; Paste Roster Report Here'!$M1065="fy",1,0),0)</f>
        <v>0</v>
      </c>
      <c r="CF1068" s="73">
        <f t="shared" si="253"/>
        <v>0</v>
      </c>
      <c r="CG1068" s="122">
        <f>IF('Copy &amp; Paste Roster Report Here'!$A1065=CG$7,IF('Copy &amp; Paste Roster Report Here'!$M1065="RH",1,0),0)</f>
        <v>0</v>
      </c>
      <c r="CH1068" s="122">
        <f>IF('Copy &amp; Paste Roster Report Here'!$A1065=CH$7,IF('Copy &amp; Paste Roster Report Here'!$M1065="RH",1,0),0)</f>
        <v>0</v>
      </c>
      <c r="CI1068" s="122">
        <f>IF('Copy &amp; Paste Roster Report Here'!$A1065=CI$7,IF('Copy &amp; Paste Roster Report Here'!$M1065="RH",1,0),0)</f>
        <v>0</v>
      </c>
      <c r="CJ1068" s="122">
        <f>IF('Copy &amp; Paste Roster Report Here'!$A1065=CJ$7,IF('Copy &amp; Paste Roster Report Here'!$M1065="RH",1,0),0)</f>
        <v>0</v>
      </c>
      <c r="CK1068" s="122">
        <f>IF('Copy &amp; Paste Roster Report Here'!$A1065=CK$7,IF('Copy &amp; Paste Roster Report Here'!$M1065="RH",1,0),0)</f>
        <v>0</v>
      </c>
      <c r="CL1068" s="122">
        <f>IF('Copy &amp; Paste Roster Report Here'!$A1065=CL$7,IF('Copy &amp; Paste Roster Report Here'!$M1065="RH",1,0),0)</f>
        <v>0</v>
      </c>
      <c r="CM1068" s="122">
        <f>IF('Copy &amp; Paste Roster Report Here'!$A1065=CM$7,IF('Copy &amp; Paste Roster Report Here'!$M1065="RH",1,0),0)</f>
        <v>0</v>
      </c>
      <c r="CN1068" s="122">
        <f>IF('Copy &amp; Paste Roster Report Here'!$A1065=CN$7,IF('Copy &amp; Paste Roster Report Here'!$M1065="RH",1,0),0)</f>
        <v>0</v>
      </c>
      <c r="CO1068" s="122">
        <f>IF('Copy &amp; Paste Roster Report Here'!$A1065=CO$7,IF('Copy &amp; Paste Roster Report Here'!$M1065="RH",1,0),0)</f>
        <v>0</v>
      </c>
      <c r="CP1068" s="122">
        <f>IF('Copy &amp; Paste Roster Report Here'!$A1065=CP$7,IF('Copy &amp; Paste Roster Report Here'!$M1065="RH",1,0),0)</f>
        <v>0</v>
      </c>
      <c r="CQ1068" s="122">
        <f>IF('Copy &amp; Paste Roster Report Here'!$A1065=CQ$7,IF('Copy &amp; Paste Roster Report Here'!$M1065="RH",1,0),0)</f>
        <v>0</v>
      </c>
      <c r="CR1068" s="73">
        <f t="shared" si="254"/>
        <v>0</v>
      </c>
      <c r="CS1068" s="123">
        <f>IF('Copy &amp; Paste Roster Report Here'!$A1065=CS$7,IF('Copy &amp; Paste Roster Report Here'!$M1065="QT",1,0),0)</f>
        <v>0</v>
      </c>
      <c r="CT1068" s="123">
        <f>IF('Copy &amp; Paste Roster Report Here'!$A1065=CT$7,IF('Copy &amp; Paste Roster Report Here'!$M1065="QT",1,0),0)</f>
        <v>0</v>
      </c>
      <c r="CU1068" s="123">
        <f>IF('Copy &amp; Paste Roster Report Here'!$A1065=CU$7,IF('Copy &amp; Paste Roster Report Here'!$M1065="QT",1,0),0)</f>
        <v>0</v>
      </c>
      <c r="CV1068" s="123">
        <f>IF('Copy &amp; Paste Roster Report Here'!$A1065=CV$7,IF('Copy &amp; Paste Roster Report Here'!$M1065="QT",1,0),0)</f>
        <v>0</v>
      </c>
      <c r="CW1068" s="123">
        <f>IF('Copy &amp; Paste Roster Report Here'!$A1065=CW$7,IF('Copy &amp; Paste Roster Report Here'!$M1065="QT",1,0),0)</f>
        <v>0</v>
      </c>
      <c r="CX1068" s="123">
        <f>IF('Copy &amp; Paste Roster Report Here'!$A1065=CX$7,IF('Copy &amp; Paste Roster Report Here'!$M1065="QT",1,0),0)</f>
        <v>0</v>
      </c>
      <c r="CY1068" s="123">
        <f>IF('Copy &amp; Paste Roster Report Here'!$A1065=CY$7,IF('Copy &amp; Paste Roster Report Here'!$M1065="QT",1,0),0)</f>
        <v>0</v>
      </c>
      <c r="CZ1068" s="123">
        <f>IF('Copy &amp; Paste Roster Report Here'!$A1065=CZ$7,IF('Copy &amp; Paste Roster Report Here'!$M1065="QT",1,0),0)</f>
        <v>0</v>
      </c>
      <c r="DA1068" s="123">
        <f>IF('Copy &amp; Paste Roster Report Here'!$A1065=DA$7,IF('Copy &amp; Paste Roster Report Here'!$M1065="QT",1,0),0)</f>
        <v>0</v>
      </c>
      <c r="DB1068" s="123">
        <f>IF('Copy &amp; Paste Roster Report Here'!$A1065=DB$7,IF('Copy &amp; Paste Roster Report Here'!$M1065="QT",1,0),0)</f>
        <v>0</v>
      </c>
      <c r="DC1068" s="123">
        <f>IF('Copy &amp; Paste Roster Report Here'!$A1065=DC$7,IF('Copy &amp; Paste Roster Report Here'!$M1065="QT",1,0),0)</f>
        <v>0</v>
      </c>
      <c r="DD1068" s="73">
        <f t="shared" si="255"/>
        <v>0</v>
      </c>
      <c r="DE1068" s="124">
        <f>IF('Copy &amp; Paste Roster Report Here'!$A1065=DE$7,IF('Copy &amp; Paste Roster Report Here'!$M1065="xxxxxxxxxxx",1,0),0)</f>
        <v>0</v>
      </c>
      <c r="DF1068" s="124">
        <f>IF('Copy &amp; Paste Roster Report Here'!$A1065=DF$7,IF('Copy &amp; Paste Roster Report Here'!$M1065="xxxxxxxxxxx",1,0),0)</f>
        <v>0</v>
      </c>
      <c r="DG1068" s="124">
        <f>IF('Copy &amp; Paste Roster Report Here'!$A1065=DG$7,IF('Copy &amp; Paste Roster Report Here'!$M1065="xxxxxxxxxxx",1,0),0)</f>
        <v>0</v>
      </c>
      <c r="DH1068" s="124">
        <f>IF('Copy &amp; Paste Roster Report Here'!$A1065=DH$7,IF('Copy &amp; Paste Roster Report Here'!$M1065="xxxxxxxxxxx",1,0),0)</f>
        <v>0</v>
      </c>
      <c r="DI1068" s="124">
        <f>IF('Copy &amp; Paste Roster Report Here'!$A1065=DI$7,IF('Copy &amp; Paste Roster Report Here'!$M1065="xxxxxxxxxxx",1,0),0)</f>
        <v>0</v>
      </c>
      <c r="DJ1068" s="124">
        <f>IF('Copy &amp; Paste Roster Report Here'!$A1065=DJ$7,IF('Copy &amp; Paste Roster Report Here'!$M1065="xxxxxxxxxxx",1,0),0)</f>
        <v>0</v>
      </c>
      <c r="DK1068" s="124">
        <f>IF('Copy &amp; Paste Roster Report Here'!$A1065=DK$7,IF('Copy &amp; Paste Roster Report Here'!$M1065="xxxxxxxxxxx",1,0),0)</f>
        <v>0</v>
      </c>
      <c r="DL1068" s="124">
        <f>IF('Copy &amp; Paste Roster Report Here'!$A1065=DL$7,IF('Copy &amp; Paste Roster Report Here'!$M1065="xxxxxxxxxxx",1,0),0)</f>
        <v>0</v>
      </c>
      <c r="DM1068" s="124">
        <f>IF('Copy &amp; Paste Roster Report Here'!$A1065=DM$7,IF('Copy &amp; Paste Roster Report Here'!$M1065="xxxxxxxxxxx",1,0),0)</f>
        <v>0</v>
      </c>
      <c r="DN1068" s="124">
        <f>IF('Copy &amp; Paste Roster Report Here'!$A1065=DN$7,IF('Copy &amp; Paste Roster Report Here'!$M1065="xxxxxxxxxxx",1,0),0)</f>
        <v>0</v>
      </c>
      <c r="DO1068" s="124">
        <f>IF('Copy &amp; Paste Roster Report Here'!$A1065=DO$7,IF('Copy &amp; Paste Roster Report Here'!$M1065="xxxxxxxxxxx",1,0),0)</f>
        <v>0</v>
      </c>
      <c r="DP1068" s="125">
        <f t="shared" si="256"/>
        <v>0</v>
      </c>
      <c r="DQ1068" s="126">
        <f t="shared" si="257"/>
        <v>0</v>
      </c>
    </row>
    <row r="1069" spans="1:121" x14ac:dyDescent="0.25">
      <c r="A1069" s="111">
        <f t="shared" si="243"/>
        <v>0</v>
      </c>
      <c r="B1069" s="111">
        <f t="shared" si="244"/>
        <v>0</v>
      </c>
      <c r="C1069" s="112">
        <f>+('Copy &amp; Paste Roster Report Here'!$P1066-'Copy &amp; Paste Roster Report Here'!$O1066)/30</f>
        <v>0</v>
      </c>
      <c r="D1069" s="112">
        <f>+('Copy &amp; Paste Roster Report Here'!$P1066-'Copy &amp; Paste Roster Report Here'!$O1066)</f>
        <v>0</v>
      </c>
      <c r="E1069" s="111">
        <f>'Copy &amp; Paste Roster Report Here'!N1066</f>
        <v>0</v>
      </c>
      <c r="F1069" s="111" t="str">
        <f t="shared" si="245"/>
        <v>N</v>
      </c>
      <c r="G1069" s="111">
        <f>'Copy &amp; Paste Roster Report Here'!R1066</f>
        <v>0</v>
      </c>
      <c r="H1069" s="113">
        <f t="shared" si="246"/>
        <v>0</v>
      </c>
      <c r="I1069" s="112">
        <f>IF(F1069="N",$F$5-'Copy &amp; Paste Roster Report Here'!O1066,+'Copy &amp; Paste Roster Report Here'!Q1066-'Copy &amp; Paste Roster Report Here'!O1066)</f>
        <v>0</v>
      </c>
      <c r="J1069" s="114">
        <f t="shared" si="247"/>
        <v>0</v>
      </c>
      <c r="K1069" s="114">
        <f t="shared" si="248"/>
        <v>0</v>
      </c>
      <c r="L1069" s="115">
        <f>'Copy &amp; Paste Roster Report Here'!F1066</f>
        <v>0</v>
      </c>
      <c r="M1069" s="116">
        <f t="shared" si="249"/>
        <v>0</v>
      </c>
      <c r="N1069" s="117">
        <f>IF('Copy &amp; Paste Roster Report Here'!$A1066='Analytical Tests'!N$7,IF($F1069="Y",+$H1069*N$6,0),0)</f>
        <v>0</v>
      </c>
      <c r="O1069" s="117">
        <f>IF('Copy &amp; Paste Roster Report Here'!$A1066='Analytical Tests'!O$7,IF($F1069="Y",+$H1069*O$6,0),0)</f>
        <v>0</v>
      </c>
      <c r="P1069" s="117">
        <f>IF('Copy &amp; Paste Roster Report Here'!$A1066='Analytical Tests'!P$7,IF($F1069="Y",+$H1069*P$6,0),0)</f>
        <v>0</v>
      </c>
      <c r="Q1069" s="117">
        <f>IF('Copy &amp; Paste Roster Report Here'!$A1066='Analytical Tests'!Q$7,IF($F1069="Y",+$H1069*Q$6,0),0)</f>
        <v>0</v>
      </c>
      <c r="R1069" s="117">
        <f>IF('Copy &amp; Paste Roster Report Here'!$A1066='Analytical Tests'!R$7,IF($F1069="Y",+$H1069*R$6,0),0)</f>
        <v>0</v>
      </c>
      <c r="S1069" s="117">
        <f>IF('Copy &amp; Paste Roster Report Here'!$A1066='Analytical Tests'!S$7,IF($F1069="Y",+$H1069*S$6,0),0)</f>
        <v>0</v>
      </c>
      <c r="T1069" s="117">
        <f>IF('Copy &amp; Paste Roster Report Here'!$A1066='Analytical Tests'!T$7,IF($F1069="Y",+$H1069*T$6,0),0)</f>
        <v>0</v>
      </c>
      <c r="U1069" s="117">
        <f>IF('Copy &amp; Paste Roster Report Here'!$A1066='Analytical Tests'!U$7,IF($F1069="Y",+$H1069*U$6,0),0)</f>
        <v>0</v>
      </c>
      <c r="V1069" s="117">
        <f>IF('Copy &amp; Paste Roster Report Here'!$A1066='Analytical Tests'!V$7,IF($F1069="Y",+$H1069*V$6,0),0)</f>
        <v>0</v>
      </c>
      <c r="W1069" s="117">
        <f>IF('Copy &amp; Paste Roster Report Here'!$A1066='Analytical Tests'!W$7,IF($F1069="Y",+$H1069*W$6,0),0)</f>
        <v>0</v>
      </c>
      <c r="X1069" s="117">
        <f>IF('Copy &amp; Paste Roster Report Here'!$A1066='Analytical Tests'!X$7,IF($F1069="Y",+$H1069*X$6,0),0)</f>
        <v>0</v>
      </c>
      <c r="Y1069" s="117" t="b">
        <f>IF('Copy &amp; Paste Roster Report Here'!$A1066='Analytical Tests'!Y$7,IF($F1069="N",IF($J1069&gt;=$C1069,Y$6,+($I1069/$D1069)*Y$6),0))</f>
        <v>0</v>
      </c>
      <c r="Z1069" s="117" t="b">
        <f>IF('Copy &amp; Paste Roster Report Here'!$A1066='Analytical Tests'!Z$7,IF($F1069="N",IF($J1069&gt;=$C1069,Z$6,+($I1069/$D1069)*Z$6),0))</f>
        <v>0</v>
      </c>
      <c r="AA1069" s="117" t="b">
        <f>IF('Copy &amp; Paste Roster Report Here'!$A1066='Analytical Tests'!AA$7,IF($F1069="N",IF($J1069&gt;=$C1069,AA$6,+($I1069/$D1069)*AA$6),0))</f>
        <v>0</v>
      </c>
      <c r="AB1069" s="117" t="b">
        <f>IF('Copy &amp; Paste Roster Report Here'!$A1066='Analytical Tests'!AB$7,IF($F1069="N",IF($J1069&gt;=$C1069,AB$6,+($I1069/$D1069)*AB$6),0))</f>
        <v>0</v>
      </c>
      <c r="AC1069" s="117" t="b">
        <f>IF('Copy &amp; Paste Roster Report Here'!$A1066='Analytical Tests'!AC$7,IF($F1069="N",IF($J1069&gt;=$C1069,AC$6,+($I1069/$D1069)*AC$6),0))</f>
        <v>0</v>
      </c>
      <c r="AD1069" s="117" t="b">
        <f>IF('Copy &amp; Paste Roster Report Here'!$A1066='Analytical Tests'!AD$7,IF($F1069="N",IF($J1069&gt;=$C1069,AD$6,+($I1069/$D1069)*AD$6),0))</f>
        <v>0</v>
      </c>
      <c r="AE1069" s="117" t="b">
        <f>IF('Copy &amp; Paste Roster Report Here'!$A1066='Analytical Tests'!AE$7,IF($F1069="N",IF($J1069&gt;=$C1069,AE$6,+($I1069/$D1069)*AE$6),0))</f>
        <v>0</v>
      </c>
      <c r="AF1069" s="117" t="b">
        <f>IF('Copy &amp; Paste Roster Report Here'!$A1066='Analytical Tests'!AF$7,IF($F1069="N",IF($J1069&gt;=$C1069,AF$6,+($I1069/$D1069)*AF$6),0))</f>
        <v>0</v>
      </c>
      <c r="AG1069" s="117" t="b">
        <f>IF('Copy &amp; Paste Roster Report Here'!$A1066='Analytical Tests'!AG$7,IF($F1069="N",IF($J1069&gt;=$C1069,AG$6,+($I1069/$D1069)*AG$6),0))</f>
        <v>0</v>
      </c>
      <c r="AH1069" s="117" t="b">
        <f>IF('Copy &amp; Paste Roster Report Here'!$A1066='Analytical Tests'!AH$7,IF($F1069="N",IF($J1069&gt;=$C1069,AH$6,+($I1069/$D1069)*AH$6),0))</f>
        <v>0</v>
      </c>
      <c r="AI1069" s="117" t="b">
        <f>IF('Copy &amp; Paste Roster Report Here'!$A1066='Analytical Tests'!AI$7,IF($F1069="N",IF($J1069&gt;=$C1069,AI$6,+($I1069/$D1069)*AI$6),0))</f>
        <v>0</v>
      </c>
      <c r="AJ1069" s="79"/>
      <c r="AK1069" s="118">
        <f>IF('Copy &amp; Paste Roster Report Here'!$A1066=AK$7,IF('Copy &amp; Paste Roster Report Here'!$M1066="FT",1,0),0)</f>
        <v>0</v>
      </c>
      <c r="AL1069" s="118">
        <f>IF('Copy &amp; Paste Roster Report Here'!$A1066=AL$7,IF('Copy &amp; Paste Roster Report Here'!$M1066="FT",1,0),0)</f>
        <v>0</v>
      </c>
      <c r="AM1069" s="118">
        <f>IF('Copy &amp; Paste Roster Report Here'!$A1066=AM$7,IF('Copy &amp; Paste Roster Report Here'!$M1066="FT",1,0),0)</f>
        <v>0</v>
      </c>
      <c r="AN1069" s="118">
        <f>IF('Copy &amp; Paste Roster Report Here'!$A1066=AN$7,IF('Copy &amp; Paste Roster Report Here'!$M1066="FT",1,0),0)</f>
        <v>0</v>
      </c>
      <c r="AO1069" s="118">
        <f>IF('Copy &amp; Paste Roster Report Here'!$A1066=AO$7,IF('Copy &amp; Paste Roster Report Here'!$M1066="FT",1,0),0)</f>
        <v>0</v>
      </c>
      <c r="AP1069" s="118">
        <f>IF('Copy &amp; Paste Roster Report Here'!$A1066=AP$7,IF('Copy &amp; Paste Roster Report Here'!$M1066="FT",1,0),0)</f>
        <v>0</v>
      </c>
      <c r="AQ1069" s="118">
        <f>IF('Copy &amp; Paste Roster Report Here'!$A1066=AQ$7,IF('Copy &amp; Paste Roster Report Here'!$M1066="FT",1,0),0)</f>
        <v>0</v>
      </c>
      <c r="AR1069" s="118">
        <f>IF('Copy &amp; Paste Roster Report Here'!$A1066=AR$7,IF('Copy &amp; Paste Roster Report Here'!$M1066="FT",1,0),0)</f>
        <v>0</v>
      </c>
      <c r="AS1069" s="118">
        <f>IF('Copy &amp; Paste Roster Report Here'!$A1066=AS$7,IF('Copy &amp; Paste Roster Report Here'!$M1066="FT",1,0),0)</f>
        <v>0</v>
      </c>
      <c r="AT1069" s="118">
        <f>IF('Copy &amp; Paste Roster Report Here'!$A1066=AT$7,IF('Copy &amp; Paste Roster Report Here'!$M1066="FT",1,0),0)</f>
        <v>0</v>
      </c>
      <c r="AU1069" s="118">
        <f>IF('Copy &amp; Paste Roster Report Here'!$A1066=AU$7,IF('Copy &amp; Paste Roster Report Here'!$M1066="FT",1,0),0)</f>
        <v>0</v>
      </c>
      <c r="AV1069" s="73">
        <f t="shared" si="250"/>
        <v>0</v>
      </c>
      <c r="AW1069" s="119">
        <f>IF('Copy &amp; Paste Roster Report Here'!$A1066=AW$7,IF('Copy &amp; Paste Roster Report Here'!$M1066="HT",1,0),0)</f>
        <v>0</v>
      </c>
      <c r="AX1069" s="119">
        <f>IF('Copy &amp; Paste Roster Report Here'!$A1066=AX$7,IF('Copy &amp; Paste Roster Report Here'!$M1066="HT",1,0),0)</f>
        <v>0</v>
      </c>
      <c r="AY1069" s="119">
        <f>IF('Copy &amp; Paste Roster Report Here'!$A1066=AY$7,IF('Copy &amp; Paste Roster Report Here'!$M1066="HT",1,0),0)</f>
        <v>0</v>
      </c>
      <c r="AZ1069" s="119">
        <f>IF('Copy &amp; Paste Roster Report Here'!$A1066=AZ$7,IF('Copy &amp; Paste Roster Report Here'!$M1066="HT",1,0),0)</f>
        <v>0</v>
      </c>
      <c r="BA1069" s="119">
        <f>IF('Copy &amp; Paste Roster Report Here'!$A1066=BA$7,IF('Copy &amp; Paste Roster Report Here'!$M1066="HT",1,0),0)</f>
        <v>0</v>
      </c>
      <c r="BB1069" s="119">
        <f>IF('Copy &amp; Paste Roster Report Here'!$A1066=BB$7,IF('Copy &amp; Paste Roster Report Here'!$M1066="HT",1,0),0)</f>
        <v>0</v>
      </c>
      <c r="BC1069" s="119">
        <f>IF('Copy &amp; Paste Roster Report Here'!$A1066=BC$7,IF('Copy &amp; Paste Roster Report Here'!$M1066="HT",1,0),0)</f>
        <v>0</v>
      </c>
      <c r="BD1069" s="119">
        <f>IF('Copy &amp; Paste Roster Report Here'!$A1066=BD$7,IF('Copy &amp; Paste Roster Report Here'!$M1066="HT",1,0),0)</f>
        <v>0</v>
      </c>
      <c r="BE1069" s="119">
        <f>IF('Copy &amp; Paste Roster Report Here'!$A1066=BE$7,IF('Copy &amp; Paste Roster Report Here'!$M1066="HT",1,0),0)</f>
        <v>0</v>
      </c>
      <c r="BF1069" s="119">
        <f>IF('Copy &amp; Paste Roster Report Here'!$A1066=BF$7,IF('Copy &amp; Paste Roster Report Here'!$M1066="HT",1,0),0)</f>
        <v>0</v>
      </c>
      <c r="BG1069" s="119">
        <f>IF('Copy &amp; Paste Roster Report Here'!$A1066=BG$7,IF('Copy &amp; Paste Roster Report Here'!$M1066="HT",1,0),0)</f>
        <v>0</v>
      </c>
      <c r="BH1069" s="73">
        <f t="shared" si="251"/>
        <v>0</v>
      </c>
      <c r="BI1069" s="120">
        <f>IF('Copy &amp; Paste Roster Report Here'!$A1066=BI$7,IF('Copy &amp; Paste Roster Report Here'!$M1066="MT",1,0),0)</f>
        <v>0</v>
      </c>
      <c r="BJ1069" s="120">
        <f>IF('Copy &amp; Paste Roster Report Here'!$A1066=BJ$7,IF('Copy &amp; Paste Roster Report Here'!$M1066="MT",1,0),0)</f>
        <v>0</v>
      </c>
      <c r="BK1069" s="120">
        <f>IF('Copy &amp; Paste Roster Report Here'!$A1066=BK$7,IF('Copy &amp; Paste Roster Report Here'!$M1066="MT",1,0),0)</f>
        <v>0</v>
      </c>
      <c r="BL1069" s="120">
        <f>IF('Copy &amp; Paste Roster Report Here'!$A1066=BL$7,IF('Copy &amp; Paste Roster Report Here'!$M1066="MT",1,0),0)</f>
        <v>0</v>
      </c>
      <c r="BM1069" s="120">
        <f>IF('Copy &amp; Paste Roster Report Here'!$A1066=BM$7,IF('Copy &amp; Paste Roster Report Here'!$M1066="MT",1,0),0)</f>
        <v>0</v>
      </c>
      <c r="BN1069" s="120">
        <f>IF('Copy &amp; Paste Roster Report Here'!$A1066=BN$7,IF('Copy &amp; Paste Roster Report Here'!$M1066="MT",1,0),0)</f>
        <v>0</v>
      </c>
      <c r="BO1069" s="120">
        <f>IF('Copy &amp; Paste Roster Report Here'!$A1066=BO$7,IF('Copy &amp; Paste Roster Report Here'!$M1066="MT",1,0),0)</f>
        <v>0</v>
      </c>
      <c r="BP1069" s="120">
        <f>IF('Copy &amp; Paste Roster Report Here'!$A1066=BP$7,IF('Copy &amp; Paste Roster Report Here'!$M1066="MT",1,0),0)</f>
        <v>0</v>
      </c>
      <c r="BQ1069" s="120">
        <f>IF('Copy &amp; Paste Roster Report Here'!$A1066=BQ$7,IF('Copy &amp; Paste Roster Report Here'!$M1066="MT",1,0),0)</f>
        <v>0</v>
      </c>
      <c r="BR1069" s="120">
        <f>IF('Copy &amp; Paste Roster Report Here'!$A1066=BR$7,IF('Copy &amp; Paste Roster Report Here'!$M1066="MT",1,0),0)</f>
        <v>0</v>
      </c>
      <c r="BS1069" s="120">
        <f>IF('Copy &amp; Paste Roster Report Here'!$A1066=BS$7,IF('Copy &amp; Paste Roster Report Here'!$M1066="MT",1,0),0)</f>
        <v>0</v>
      </c>
      <c r="BT1069" s="73">
        <f t="shared" si="252"/>
        <v>0</v>
      </c>
      <c r="BU1069" s="121">
        <f>IF('Copy &amp; Paste Roster Report Here'!$A1066=BU$7,IF('Copy &amp; Paste Roster Report Here'!$M1066="fy",1,0),0)</f>
        <v>0</v>
      </c>
      <c r="BV1069" s="121">
        <f>IF('Copy &amp; Paste Roster Report Here'!$A1066=BV$7,IF('Copy &amp; Paste Roster Report Here'!$M1066="fy",1,0),0)</f>
        <v>0</v>
      </c>
      <c r="BW1069" s="121">
        <f>IF('Copy &amp; Paste Roster Report Here'!$A1066=BW$7,IF('Copy &amp; Paste Roster Report Here'!$M1066="fy",1,0),0)</f>
        <v>0</v>
      </c>
      <c r="BX1069" s="121">
        <f>IF('Copy &amp; Paste Roster Report Here'!$A1066=BX$7,IF('Copy &amp; Paste Roster Report Here'!$M1066="fy",1,0),0)</f>
        <v>0</v>
      </c>
      <c r="BY1069" s="121">
        <f>IF('Copy &amp; Paste Roster Report Here'!$A1066=BY$7,IF('Copy &amp; Paste Roster Report Here'!$M1066="fy",1,0),0)</f>
        <v>0</v>
      </c>
      <c r="BZ1069" s="121">
        <f>IF('Copy &amp; Paste Roster Report Here'!$A1066=BZ$7,IF('Copy &amp; Paste Roster Report Here'!$M1066="fy",1,0),0)</f>
        <v>0</v>
      </c>
      <c r="CA1069" s="121">
        <f>IF('Copy &amp; Paste Roster Report Here'!$A1066=CA$7,IF('Copy &amp; Paste Roster Report Here'!$M1066="fy",1,0),0)</f>
        <v>0</v>
      </c>
      <c r="CB1069" s="121">
        <f>IF('Copy &amp; Paste Roster Report Here'!$A1066=CB$7,IF('Copy &amp; Paste Roster Report Here'!$M1066="fy",1,0),0)</f>
        <v>0</v>
      </c>
      <c r="CC1069" s="121">
        <f>IF('Copy &amp; Paste Roster Report Here'!$A1066=CC$7,IF('Copy &amp; Paste Roster Report Here'!$M1066="fy",1,0),0)</f>
        <v>0</v>
      </c>
      <c r="CD1069" s="121">
        <f>IF('Copy &amp; Paste Roster Report Here'!$A1066=CD$7,IF('Copy &amp; Paste Roster Report Here'!$M1066="fy",1,0),0)</f>
        <v>0</v>
      </c>
      <c r="CE1069" s="121">
        <f>IF('Copy &amp; Paste Roster Report Here'!$A1066=CE$7,IF('Copy &amp; Paste Roster Report Here'!$M1066="fy",1,0),0)</f>
        <v>0</v>
      </c>
      <c r="CF1069" s="73">
        <f t="shared" si="253"/>
        <v>0</v>
      </c>
      <c r="CG1069" s="122">
        <f>IF('Copy &amp; Paste Roster Report Here'!$A1066=CG$7,IF('Copy &amp; Paste Roster Report Here'!$M1066="RH",1,0),0)</f>
        <v>0</v>
      </c>
      <c r="CH1069" s="122">
        <f>IF('Copy &amp; Paste Roster Report Here'!$A1066=CH$7,IF('Copy &amp; Paste Roster Report Here'!$M1066="RH",1,0),0)</f>
        <v>0</v>
      </c>
      <c r="CI1069" s="122">
        <f>IF('Copy &amp; Paste Roster Report Here'!$A1066=CI$7,IF('Copy &amp; Paste Roster Report Here'!$M1066="RH",1,0),0)</f>
        <v>0</v>
      </c>
      <c r="CJ1069" s="122">
        <f>IF('Copy &amp; Paste Roster Report Here'!$A1066=CJ$7,IF('Copy &amp; Paste Roster Report Here'!$M1066="RH",1,0),0)</f>
        <v>0</v>
      </c>
      <c r="CK1069" s="122">
        <f>IF('Copy &amp; Paste Roster Report Here'!$A1066=CK$7,IF('Copy &amp; Paste Roster Report Here'!$M1066="RH",1,0),0)</f>
        <v>0</v>
      </c>
      <c r="CL1069" s="122">
        <f>IF('Copy &amp; Paste Roster Report Here'!$A1066=CL$7,IF('Copy &amp; Paste Roster Report Here'!$M1066="RH",1,0),0)</f>
        <v>0</v>
      </c>
      <c r="CM1069" s="122">
        <f>IF('Copy &amp; Paste Roster Report Here'!$A1066=CM$7,IF('Copy &amp; Paste Roster Report Here'!$M1066="RH",1,0),0)</f>
        <v>0</v>
      </c>
      <c r="CN1069" s="122">
        <f>IF('Copy &amp; Paste Roster Report Here'!$A1066=CN$7,IF('Copy &amp; Paste Roster Report Here'!$M1066="RH",1,0),0)</f>
        <v>0</v>
      </c>
      <c r="CO1069" s="122">
        <f>IF('Copy &amp; Paste Roster Report Here'!$A1066=CO$7,IF('Copy &amp; Paste Roster Report Here'!$M1066="RH",1,0),0)</f>
        <v>0</v>
      </c>
      <c r="CP1069" s="122">
        <f>IF('Copy &amp; Paste Roster Report Here'!$A1066=CP$7,IF('Copy &amp; Paste Roster Report Here'!$M1066="RH",1,0),0)</f>
        <v>0</v>
      </c>
      <c r="CQ1069" s="122">
        <f>IF('Copy &amp; Paste Roster Report Here'!$A1066=CQ$7,IF('Copy &amp; Paste Roster Report Here'!$M1066="RH",1,0),0)</f>
        <v>0</v>
      </c>
      <c r="CR1069" s="73">
        <f t="shared" si="254"/>
        <v>0</v>
      </c>
      <c r="CS1069" s="123">
        <f>IF('Copy &amp; Paste Roster Report Here'!$A1066=CS$7,IF('Copy &amp; Paste Roster Report Here'!$M1066="QT",1,0),0)</f>
        <v>0</v>
      </c>
      <c r="CT1069" s="123">
        <f>IF('Copy &amp; Paste Roster Report Here'!$A1066=CT$7,IF('Copy &amp; Paste Roster Report Here'!$M1066="QT",1,0),0)</f>
        <v>0</v>
      </c>
      <c r="CU1069" s="123">
        <f>IF('Copy &amp; Paste Roster Report Here'!$A1066=CU$7,IF('Copy &amp; Paste Roster Report Here'!$M1066="QT",1,0),0)</f>
        <v>0</v>
      </c>
      <c r="CV1069" s="123">
        <f>IF('Copy &amp; Paste Roster Report Here'!$A1066=CV$7,IF('Copy &amp; Paste Roster Report Here'!$M1066="QT",1,0),0)</f>
        <v>0</v>
      </c>
      <c r="CW1069" s="123">
        <f>IF('Copy &amp; Paste Roster Report Here'!$A1066=CW$7,IF('Copy &amp; Paste Roster Report Here'!$M1066="QT",1,0),0)</f>
        <v>0</v>
      </c>
      <c r="CX1069" s="123">
        <f>IF('Copy &amp; Paste Roster Report Here'!$A1066=CX$7,IF('Copy &amp; Paste Roster Report Here'!$M1066="QT",1,0),0)</f>
        <v>0</v>
      </c>
      <c r="CY1069" s="123">
        <f>IF('Copy &amp; Paste Roster Report Here'!$A1066=CY$7,IF('Copy &amp; Paste Roster Report Here'!$M1066="QT",1,0),0)</f>
        <v>0</v>
      </c>
      <c r="CZ1069" s="123">
        <f>IF('Copy &amp; Paste Roster Report Here'!$A1066=CZ$7,IF('Copy &amp; Paste Roster Report Here'!$M1066="QT",1,0),0)</f>
        <v>0</v>
      </c>
      <c r="DA1069" s="123">
        <f>IF('Copy &amp; Paste Roster Report Here'!$A1066=DA$7,IF('Copy &amp; Paste Roster Report Here'!$M1066="QT",1,0),0)</f>
        <v>0</v>
      </c>
      <c r="DB1069" s="123">
        <f>IF('Copy &amp; Paste Roster Report Here'!$A1066=DB$7,IF('Copy &amp; Paste Roster Report Here'!$M1066="QT",1,0),0)</f>
        <v>0</v>
      </c>
      <c r="DC1069" s="123">
        <f>IF('Copy &amp; Paste Roster Report Here'!$A1066=DC$7,IF('Copy &amp; Paste Roster Report Here'!$M1066="QT",1,0),0)</f>
        <v>0</v>
      </c>
      <c r="DD1069" s="73">
        <f t="shared" si="255"/>
        <v>0</v>
      </c>
      <c r="DE1069" s="124">
        <f>IF('Copy &amp; Paste Roster Report Here'!$A1066=DE$7,IF('Copy &amp; Paste Roster Report Here'!$M1066="xxxxxxxxxxx",1,0),0)</f>
        <v>0</v>
      </c>
      <c r="DF1069" s="124">
        <f>IF('Copy &amp; Paste Roster Report Here'!$A1066=DF$7,IF('Copy &amp; Paste Roster Report Here'!$M1066="xxxxxxxxxxx",1,0),0)</f>
        <v>0</v>
      </c>
      <c r="DG1069" s="124">
        <f>IF('Copy &amp; Paste Roster Report Here'!$A1066=DG$7,IF('Copy &amp; Paste Roster Report Here'!$M1066="xxxxxxxxxxx",1,0),0)</f>
        <v>0</v>
      </c>
      <c r="DH1069" s="124">
        <f>IF('Copy &amp; Paste Roster Report Here'!$A1066=DH$7,IF('Copy &amp; Paste Roster Report Here'!$M1066="xxxxxxxxxxx",1,0),0)</f>
        <v>0</v>
      </c>
      <c r="DI1069" s="124">
        <f>IF('Copy &amp; Paste Roster Report Here'!$A1066=DI$7,IF('Copy &amp; Paste Roster Report Here'!$M1066="xxxxxxxxxxx",1,0),0)</f>
        <v>0</v>
      </c>
      <c r="DJ1069" s="124">
        <f>IF('Copy &amp; Paste Roster Report Here'!$A1066=DJ$7,IF('Copy &amp; Paste Roster Report Here'!$M1066="xxxxxxxxxxx",1,0),0)</f>
        <v>0</v>
      </c>
      <c r="DK1069" s="124">
        <f>IF('Copy &amp; Paste Roster Report Here'!$A1066=DK$7,IF('Copy &amp; Paste Roster Report Here'!$M1066="xxxxxxxxxxx",1,0),0)</f>
        <v>0</v>
      </c>
      <c r="DL1069" s="124">
        <f>IF('Copy &amp; Paste Roster Report Here'!$A1066=DL$7,IF('Copy &amp; Paste Roster Report Here'!$M1066="xxxxxxxxxxx",1,0),0)</f>
        <v>0</v>
      </c>
      <c r="DM1069" s="124">
        <f>IF('Copy &amp; Paste Roster Report Here'!$A1066=DM$7,IF('Copy &amp; Paste Roster Report Here'!$M1066="xxxxxxxxxxx",1,0),0)</f>
        <v>0</v>
      </c>
      <c r="DN1069" s="124">
        <f>IF('Copy &amp; Paste Roster Report Here'!$A1066=DN$7,IF('Copy &amp; Paste Roster Report Here'!$M1066="xxxxxxxxxxx",1,0),0)</f>
        <v>0</v>
      </c>
      <c r="DO1069" s="124">
        <f>IF('Copy &amp; Paste Roster Report Here'!$A1066=DO$7,IF('Copy &amp; Paste Roster Report Here'!$M1066="xxxxxxxxxxx",1,0),0)</f>
        <v>0</v>
      </c>
      <c r="DP1069" s="125">
        <f t="shared" si="256"/>
        <v>0</v>
      </c>
      <c r="DQ1069" s="126">
        <f t="shared" si="257"/>
        <v>0</v>
      </c>
    </row>
    <row r="1070" spans="1:121" x14ac:dyDescent="0.25">
      <c r="A1070" s="111">
        <f t="shared" si="243"/>
        <v>0</v>
      </c>
      <c r="B1070" s="111">
        <f t="shared" si="244"/>
        <v>0</v>
      </c>
      <c r="C1070" s="112">
        <f>+('Copy &amp; Paste Roster Report Here'!$P1067-'Copy &amp; Paste Roster Report Here'!$O1067)/30</f>
        <v>0</v>
      </c>
      <c r="D1070" s="112">
        <f>+('Copy &amp; Paste Roster Report Here'!$P1067-'Copy &amp; Paste Roster Report Here'!$O1067)</f>
        <v>0</v>
      </c>
      <c r="E1070" s="111">
        <f>'Copy &amp; Paste Roster Report Here'!N1067</f>
        <v>0</v>
      </c>
      <c r="F1070" s="111" t="str">
        <f t="shared" si="245"/>
        <v>N</v>
      </c>
      <c r="G1070" s="111">
        <f>'Copy &amp; Paste Roster Report Here'!R1067</f>
        <v>0</v>
      </c>
      <c r="H1070" s="113">
        <f t="shared" si="246"/>
        <v>0</v>
      </c>
      <c r="I1070" s="112">
        <f>IF(F1070="N",$F$5-'Copy &amp; Paste Roster Report Here'!O1067,+'Copy &amp; Paste Roster Report Here'!Q1067-'Copy &amp; Paste Roster Report Here'!O1067)</f>
        <v>0</v>
      </c>
      <c r="J1070" s="114">
        <f t="shared" si="247"/>
        <v>0</v>
      </c>
      <c r="K1070" s="114">
        <f t="shared" si="248"/>
        <v>0</v>
      </c>
      <c r="L1070" s="115">
        <f>'Copy &amp; Paste Roster Report Here'!F1067</f>
        <v>0</v>
      </c>
      <c r="M1070" s="116">
        <f t="shared" si="249"/>
        <v>0</v>
      </c>
      <c r="N1070" s="117">
        <f>IF('Copy &amp; Paste Roster Report Here'!$A1067='Analytical Tests'!N$7,IF($F1070="Y",+$H1070*N$6,0),0)</f>
        <v>0</v>
      </c>
      <c r="O1070" s="117">
        <f>IF('Copy &amp; Paste Roster Report Here'!$A1067='Analytical Tests'!O$7,IF($F1070="Y",+$H1070*O$6,0),0)</f>
        <v>0</v>
      </c>
      <c r="P1070" s="117">
        <f>IF('Copy &amp; Paste Roster Report Here'!$A1067='Analytical Tests'!P$7,IF($F1070="Y",+$H1070*P$6,0),0)</f>
        <v>0</v>
      </c>
      <c r="Q1070" s="117">
        <f>IF('Copy &amp; Paste Roster Report Here'!$A1067='Analytical Tests'!Q$7,IF($F1070="Y",+$H1070*Q$6,0),0)</f>
        <v>0</v>
      </c>
      <c r="R1070" s="117">
        <f>IF('Copy &amp; Paste Roster Report Here'!$A1067='Analytical Tests'!R$7,IF($F1070="Y",+$H1070*R$6,0),0)</f>
        <v>0</v>
      </c>
      <c r="S1070" s="117">
        <f>IF('Copy &amp; Paste Roster Report Here'!$A1067='Analytical Tests'!S$7,IF($F1070="Y",+$H1070*S$6,0),0)</f>
        <v>0</v>
      </c>
      <c r="T1070" s="117">
        <f>IF('Copy &amp; Paste Roster Report Here'!$A1067='Analytical Tests'!T$7,IF($F1070="Y",+$H1070*T$6,0),0)</f>
        <v>0</v>
      </c>
      <c r="U1070" s="117">
        <f>IF('Copy &amp; Paste Roster Report Here'!$A1067='Analytical Tests'!U$7,IF($F1070="Y",+$H1070*U$6,0),0)</f>
        <v>0</v>
      </c>
      <c r="V1070" s="117">
        <f>IF('Copy &amp; Paste Roster Report Here'!$A1067='Analytical Tests'!V$7,IF($F1070="Y",+$H1070*V$6,0),0)</f>
        <v>0</v>
      </c>
      <c r="W1070" s="117">
        <f>IF('Copy &amp; Paste Roster Report Here'!$A1067='Analytical Tests'!W$7,IF($F1070="Y",+$H1070*W$6,0),0)</f>
        <v>0</v>
      </c>
      <c r="X1070" s="117">
        <f>IF('Copy &amp; Paste Roster Report Here'!$A1067='Analytical Tests'!X$7,IF($F1070="Y",+$H1070*X$6,0),0)</f>
        <v>0</v>
      </c>
      <c r="Y1070" s="117" t="b">
        <f>IF('Copy &amp; Paste Roster Report Here'!$A1067='Analytical Tests'!Y$7,IF($F1070="N",IF($J1070&gt;=$C1070,Y$6,+($I1070/$D1070)*Y$6),0))</f>
        <v>0</v>
      </c>
      <c r="Z1070" s="117" t="b">
        <f>IF('Copy &amp; Paste Roster Report Here'!$A1067='Analytical Tests'!Z$7,IF($F1070="N",IF($J1070&gt;=$C1070,Z$6,+($I1070/$D1070)*Z$6),0))</f>
        <v>0</v>
      </c>
      <c r="AA1070" s="117" t="b">
        <f>IF('Copy &amp; Paste Roster Report Here'!$A1067='Analytical Tests'!AA$7,IF($F1070="N",IF($J1070&gt;=$C1070,AA$6,+($I1070/$D1070)*AA$6),0))</f>
        <v>0</v>
      </c>
      <c r="AB1070" s="117" t="b">
        <f>IF('Copy &amp; Paste Roster Report Here'!$A1067='Analytical Tests'!AB$7,IF($F1070="N",IF($J1070&gt;=$C1070,AB$6,+($I1070/$D1070)*AB$6),0))</f>
        <v>0</v>
      </c>
      <c r="AC1070" s="117" t="b">
        <f>IF('Copy &amp; Paste Roster Report Here'!$A1067='Analytical Tests'!AC$7,IF($F1070="N",IF($J1070&gt;=$C1070,AC$6,+($I1070/$D1070)*AC$6),0))</f>
        <v>0</v>
      </c>
      <c r="AD1070" s="117" t="b">
        <f>IF('Copy &amp; Paste Roster Report Here'!$A1067='Analytical Tests'!AD$7,IF($F1070="N",IF($J1070&gt;=$C1070,AD$6,+($I1070/$D1070)*AD$6),0))</f>
        <v>0</v>
      </c>
      <c r="AE1070" s="117" t="b">
        <f>IF('Copy &amp; Paste Roster Report Here'!$A1067='Analytical Tests'!AE$7,IF($F1070="N",IF($J1070&gt;=$C1070,AE$6,+($I1070/$D1070)*AE$6),0))</f>
        <v>0</v>
      </c>
      <c r="AF1070" s="117" t="b">
        <f>IF('Copy &amp; Paste Roster Report Here'!$A1067='Analytical Tests'!AF$7,IF($F1070="N",IF($J1070&gt;=$C1070,AF$6,+($I1070/$D1070)*AF$6),0))</f>
        <v>0</v>
      </c>
      <c r="AG1070" s="117" t="b">
        <f>IF('Copy &amp; Paste Roster Report Here'!$A1067='Analytical Tests'!AG$7,IF($F1070="N",IF($J1070&gt;=$C1070,AG$6,+($I1070/$D1070)*AG$6),0))</f>
        <v>0</v>
      </c>
      <c r="AH1070" s="117" t="b">
        <f>IF('Copy &amp; Paste Roster Report Here'!$A1067='Analytical Tests'!AH$7,IF($F1070="N",IF($J1070&gt;=$C1070,AH$6,+($I1070/$D1070)*AH$6),0))</f>
        <v>0</v>
      </c>
      <c r="AI1070" s="117" t="b">
        <f>IF('Copy &amp; Paste Roster Report Here'!$A1067='Analytical Tests'!AI$7,IF($F1070="N",IF($J1070&gt;=$C1070,AI$6,+($I1070/$D1070)*AI$6),0))</f>
        <v>0</v>
      </c>
      <c r="AJ1070" s="79"/>
      <c r="AK1070" s="118">
        <f>IF('Copy &amp; Paste Roster Report Here'!$A1067=AK$7,IF('Copy &amp; Paste Roster Report Here'!$M1067="FT",1,0),0)</f>
        <v>0</v>
      </c>
      <c r="AL1070" s="118">
        <f>IF('Copy &amp; Paste Roster Report Here'!$A1067=AL$7,IF('Copy &amp; Paste Roster Report Here'!$M1067="FT",1,0),0)</f>
        <v>0</v>
      </c>
      <c r="AM1070" s="118">
        <f>IF('Copy &amp; Paste Roster Report Here'!$A1067=AM$7,IF('Copy &amp; Paste Roster Report Here'!$M1067="FT",1,0),0)</f>
        <v>0</v>
      </c>
      <c r="AN1070" s="118">
        <f>IF('Copy &amp; Paste Roster Report Here'!$A1067=AN$7,IF('Copy &amp; Paste Roster Report Here'!$M1067="FT",1,0),0)</f>
        <v>0</v>
      </c>
      <c r="AO1070" s="118">
        <f>IF('Copy &amp; Paste Roster Report Here'!$A1067=AO$7,IF('Copy &amp; Paste Roster Report Here'!$M1067="FT",1,0),0)</f>
        <v>0</v>
      </c>
      <c r="AP1070" s="118">
        <f>IF('Copy &amp; Paste Roster Report Here'!$A1067=AP$7,IF('Copy &amp; Paste Roster Report Here'!$M1067="FT",1,0),0)</f>
        <v>0</v>
      </c>
      <c r="AQ1070" s="118">
        <f>IF('Copy &amp; Paste Roster Report Here'!$A1067=AQ$7,IF('Copy &amp; Paste Roster Report Here'!$M1067="FT",1,0),0)</f>
        <v>0</v>
      </c>
      <c r="AR1070" s="118">
        <f>IF('Copy &amp; Paste Roster Report Here'!$A1067=AR$7,IF('Copy &amp; Paste Roster Report Here'!$M1067="FT",1,0),0)</f>
        <v>0</v>
      </c>
      <c r="AS1070" s="118">
        <f>IF('Copy &amp; Paste Roster Report Here'!$A1067=AS$7,IF('Copy &amp; Paste Roster Report Here'!$M1067="FT",1,0),0)</f>
        <v>0</v>
      </c>
      <c r="AT1070" s="118">
        <f>IF('Copy &amp; Paste Roster Report Here'!$A1067=AT$7,IF('Copy &amp; Paste Roster Report Here'!$M1067="FT",1,0),0)</f>
        <v>0</v>
      </c>
      <c r="AU1070" s="118">
        <f>IF('Copy &amp; Paste Roster Report Here'!$A1067=AU$7,IF('Copy &amp; Paste Roster Report Here'!$M1067="FT",1,0),0)</f>
        <v>0</v>
      </c>
      <c r="AV1070" s="73">
        <f t="shared" si="250"/>
        <v>0</v>
      </c>
      <c r="AW1070" s="119">
        <f>IF('Copy &amp; Paste Roster Report Here'!$A1067=AW$7,IF('Copy &amp; Paste Roster Report Here'!$M1067="HT",1,0),0)</f>
        <v>0</v>
      </c>
      <c r="AX1070" s="119">
        <f>IF('Copy &amp; Paste Roster Report Here'!$A1067=AX$7,IF('Copy &amp; Paste Roster Report Here'!$M1067="HT",1,0),0)</f>
        <v>0</v>
      </c>
      <c r="AY1070" s="119">
        <f>IF('Copy &amp; Paste Roster Report Here'!$A1067=AY$7,IF('Copy &amp; Paste Roster Report Here'!$M1067="HT",1,0),0)</f>
        <v>0</v>
      </c>
      <c r="AZ1070" s="119">
        <f>IF('Copy &amp; Paste Roster Report Here'!$A1067=AZ$7,IF('Copy &amp; Paste Roster Report Here'!$M1067="HT",1,0),0)</f>
        <v>0</v>
      </c>
      <c r="BA1070" s="119">
        <f>IF('Copy &amp; Paste Roster Report Here'!$A1067=BA$7,IF('Copy &amp; Paste Roster Report Here'!$M1067="HT",1,0),0)</f>
        <v>0</v>
      </c>
      <c r="BB1070" s="119">
        <f>IF('Copy &amp; Paste Roster Report Here'!$A1067=BB$7,IF('Copy &amp; Paste Roster Report Here'!$M1067="HT",1,0),0)</f>
        <v>0</v>
      </c>
      <c r="BC1070" s="119">
        <f>IF('Copy &amp; Paste Roster Report Here'!$A1067=BC$7,IF('Copy &amp; Paste Roster Report Here'!$M1067="HT",1,0),0)</f>
        <v>0</v>
      </c>
      <c r="BD1070" s="119">
        <f>IF('Copy &amp; Paste Roster Report Here'!$A1067=BD$7,IF('Copy &amp; Paste Roster Report Here'!$M1067="HT",1,0),0)</f>
        <v>0</v>
      </c>
      <c r="BE1070" s="119">
        <f>IF('Copy &amp; Paste Roster Report Here'!$A1067=BE$7,IF('Copy &amp; Paste Roster Report Here'!$M1067="HT",1,0),0)</f>
        <v>0</v>
      </c>
      <c r="BF1070" s="119">
        <f>IF('Copy &amp; Paste Roster Report Here'!$A1067=BF$7,IF('Copy &amp; Paste Roster Report Here'!$M1067="HT",1,0),0)</f>
        <v>0</v>
      </c>
      <c r="BG1070" s="119">
        <f>IF('Copy &amp; Paste Roster Report Here'!$A1067=BG$7,IF('Copy &amp; Paste Roster Report Here'!$M1067="HT",1,0),0)</f>
        <v>0</v>
      </c>
      <c r="BH1070" s="73">
        <f t="shared" si="251"/>
        <v>0</v>
      </c>
      <c r="BI1070" s="120">
        <f>IF('Copy &amp; Paste Roster Report Here'!$A1067=BI$7,IF('Copy &amp; Paste Roster Report Here'!$M1067="MT",1,0),0)</f>
        <v>0</v>
      </c>
      <c r="BJ1070" s="120">
        <f>IF('Copy &amp; Paste Roster Report Here'!$A1067=BJ$7,IF('Copy &amp; Paste Roster Report Here'!$M1067="MT",1,0),0)</f>
        <v>0</v>
      </c>
      <c r="BK1070" s="120">
        <f>IF('Copy &amp; Paste Roster Report Here'!$A1067=BK$7,IF('Copy &amp; Paste Roster Report Here'!$M1067="MT",1,0),0)</f>
        <v>0</v>
      </c>
      <c r="BL1070" s="120">
        <f>IF('Copy &amp; Paste Roster Report Here'!$A1067=BL$7,IF('Copy &amp; Paste Roster Report Here'!$M1067="MT",1,0),0)</f>
        <v>0</v>
      </c>
      <c r="BM1070" s="120">
        <f>IF('Copy &amp; Paste Roster Report Here'!$A1067=BM$7,IF('Copy &amp; Paste Roster Report Here'!$M1067="MT",1,0),0)</f>
        <v>0</v>
      </c>
      <c r="BN1070" s="120">
        <f>IF('Copy &amp; Paste Roster Report Here'!$A1067=BN$7,IF('Copy &amp; Paste Roster Report Here'!$M1067="MT",1,0),0)</f>
        <v>0</v>
      </c>
      <c r="BO1070" s="120">
        <f>IF('Copy &amp; Paste Roster Report Here'!$A1067=BO$7,IF('Copy &amp; Paste Roster Report Here'!$M1067="MT",1,0),0)</f>
        <v>0</v>
      </c>
      <c r="BP1070" s="120">
        <f>IF('Copy &amp; Paste Roster Report Here'!$A1067=BP$7,IF('Copy &amp; Paste Roster Report Here'!$M1067="MT",1,0),0)</f>
        <v>0</v>
      </c>
      <c r="BQ1070" s="120">
        <f>IF('Copy &amp; Paste Roster Report Here'!$A1067=BQ$7,IF('Copy &amp; Paste Roster Report Here'!$M1067="MT",1,0),0)</f>
        <v>0</v>
      </c>
      <c r="BR1070" s="120">
        <f>IF('Copy &amp; Paste Roster Report Here'!$A1067=BR$7,IF('Copy &amp; Paste Roster Report Here'!$M1067="MT",1,0),0)</f>
        <v>0</v>
      </c>
      <c r="BS1070" s="120">
        <f>IF('Copy &amp; Paste Roster Report Here'!$A1067=BS$7,IF('Copy &amp; Paste Roster Report Here'!$M1067="MT",1,0),0)</f>
        <v>0</v>
      </c>
      <c r="BT1070" s="73">
        <f t="shared" si="252"/>
        <v>0</v>
      </c>
      <c r="BU1070" s="121">
        <f>IF('Copy &amp; Paste Roster Report Here'!$A1067=BU$7,IF('Copy &amp; Paste Roster Report Here'!$M1067="fy",1,0),0)</f>
        <v>0</v>
      </c>
      <c r="BV1070" s="121">
        <f>IF('Copy &amp; Paste Roster Report Here'!$A1067=BV$7,IF('Copy &amp; Paste Roster Report Here'!$M1067="fy",1,0),0)</f>
        <v>0</v>
      </c>
      <c r="BW1070" s="121">
        <f>IF('Copy &amp; Paste Roster Report Here'!$A1067=BW$7,IF('Copy &amp; Paste Roster Report Here'!$M1067="fy",1,0),0)</f>
        <v>0</v>
      </c>
      <c r="BX1070" s="121">
        <f>IF('Copy &amp; Paste Roster Report Here'!$A1067=BX$7,IF('Copy &amp; Paste Roster Report Here'!$M1067="fy",1,0),0)</f>
        <v>0</v>
      </c>
      <c r="BY1070" s="121">
        <f>IF('Copy &amp; Paste Roster Report Here'!$A1067=BY$7,IF('Copy &amp; Paste Roster Report Here'!$M1067="fy",1,0),0)</f>
        <v>0</v>
      </c>
      <c r="BZ1070" s="121">
        <f>IF('Copy &amp; Paste Roster Report Here'!$A1067=BZ$7,IF('Copy &amp; Paste Roster Report Here'!$M1067="fy",1,0),0)</f>
        <v>0</v>
      </c>
      <c r="CA1070" s="121">
        <f>IF('Copy &amp; Paste Roster Report Here'!$A1067=CA$7,IF('Copy &amp; Paste Roster Report Here'!$M1067="fy",1,0),0)</f>
        <v>0</v>
      </c>
      <c r="CB1070" s="121">
        <f>IF('Copy &amp; Paste Roster Report Here'!$A1067=CB$7,IF('Copy &amp; Paste Roster Report Here'!$M1067="fy",1,0),0)</f>
        <v>0</v>
      </c>
      <c r="CC1070" s="121">
        <f>IF('Copy &amp; Paste Roster Report Here'!$A1067=CC$7,IF('Copy &amp; Paste Roster Report Here'!$M1067="fy",1,0),0)</f>
        <v>0</v>
      </c>
      <c r="CD1070" s="121">
        <f>IF('Copy &amp; Paste Roster Report Here'!$A1067=CD$7,IF('Copy &amp; Paste Roster Report Here'!$M1067="fy",1,0),0)</f>
        <v>0</v>
      </c>
      <c r="CE1070" s="121">
        <f>IF('Copy &amp; Paste Roster Report Here'!$A1067=CE$7,IF('Copy &amp; Paste Roster Report Here'!$M1067="fy",1,0),0)</f>
        <v>0</v>
      </c>
      <c r="CF1070" s="73">
        <f t="shared" si="253"/>
        <v>0</v>
      </c>
      <c r="CG1070" s="122">
        <f>IF('Copy &amp; Paste Roster Report Here'!$A1067=CG$7,IF('Copy &amp; Paste Roster Report Here'!$M1067="RH",1,0),0)</f>
        <v>0</v>
      </c>
      <c r="CH1070" s="122">
        <f>IF('Copy &amp; Paste Roster Report Here'!$A1067=CH$7,IF('Copy &amp; Paste Roster Report Here'!$M1067="RH",1,0),0)</f>
        <v>0</v>
      </c>
      <c r="CI1070" s="122">
        <f>IF('Copy &amp; Paste Roster Report Here'!$A1067=CI$7,IF('Copy &amp; Paste Roster Report Here'!$M1067="RH",1,0),0)</f>
        <v>0</v>
      </c>
      <c r="CJ1070" s="122">
        <f>IF('Copy &amp; Paste Roster Report Here'!$A1067=CJ$7,IF('Copy &amp; Paste Roster Report Here'!$M1067="RH",1,0),0)</f>
        <v>0</v>
      </c>
      <c r="CK1070" s="122">
        <f>IF('Copy &amp; Paste Roster Report Here'!$A1067=CK$7,IF('Copy &amp; Paste Roster Report Here'!$M1067="RH",1,0),0)</f>
        <v>0</v>
      </c>
      <c r="CL1070" s="122">
        <f>IF('Copy &amp; Paste Roster Report Here'!$A1067=CL$7,IF('Copy &amp; Paste Roster Report Here'!$M1067="RH",1,0),0)</f>
        <v>0</v>
      </c>
      <c r="CM1070" s="122">
        <f>IF('Copy &amp; Paste Roster Report Here'!$A1067=CM$7,IF('Copy &amp; Paste Roster Report Here'!$M1067="RH",1,0),0)</f>
        <v>0</v>
      </c>
      <c r="CN1070" s="122">
        <f>IF('Copy &amp; Paste Roster Report Here'!$A1067=CN$7,IF('Copy &amp; Paste Roster Report Here'!$M1067="RH",1,0),0)</f>
        <v>0</v>
      </c>
      <c r="CO1070" s="122">
        <f>IF('Copy &amp; Paste Roster Report Here'!$A1067=CO$7,IF('Copy &amp; Paste Roster Report Here'!$M1067="RH",1,0),0)</f>
        <v>0</v>
      </c>
      <c r="CP1070" s="122">
        <f>IF('Copy &amp; Paste Roster Report Here'!$A1067=CP$7,IF('Copy &amp; Paste Roster Report Here'!$M1067="RH",1,0),0)</f>
        <v>0</v>
      </c>
      <c r="CQ1070" s="122">
        <f>IF('Copy &amp; Paste Roster Report Here'!$A1067=CQ$7,IF('Copy &amp; Paste Roster Report Here'!$M1067="RH",1,0),0)</f>
        <v>0</v>
      </c>
      <c r="CR1070" s="73">
        <f t="shared" si="254"/>
        <v>0</v>
      </c>
      <c r="CS1070" s="123">
        <f>IF('Copy &amp; Paste Roster Report Here'!$A1067=CS$7,IF('Copy &amp; Paste Roster Report Here'!$M1067="QT",1,0),0)</f>
        <v>0</v>
      </c>
      <c r="CT1070" s="123">
        <f>IF('Copy &amp; Paste Roster Report Here'!$A1067=CT$7,IF('Copy &amp; Paste Roster Report Here'!$M1067="QT",1,0),0)</f>
        <v>0</v>
      </c>
      <c r="CU1070" s="123">
        <f>IF('Copy &amp; Paste Roster Report Here'!$A1067=CU$7,IF('Copy &amp; Paste Roster Report Here'!$M1067="QT",1,0),0)</f>
        <v>0</v>
      </c>
      <c r="CV1070" s="123">
        <f>IF('Copy &amp; Paste Roster Report Here'!$A1067=CV$7,IF('Copy &amp; Paste Roster Report Here'!$M1067="QT",1,0),0)</f>
        <v>0</v>
      </c>
      <c r="CW1070" s="123">
        <f>IF('Copy &amp; Paste Roster Report Here'!$A1067=CW$7,IF('Copy &amp; Paste Roster Report Here'!$M1067="QT",1,0),0)</f>
        <v>0</v>
      </c>
      <c r="CX1070" s="123">
        <f>IF('Copy &amp; Paste Roster Report Here'!$A1067=CX$7,IF('Copy &amp; Paste Roster Report Here'!$M1067="QT",1,0),0)</f>
        <v>0</v>
      </c>
      <c r="CY1070" s="123">
        <f>IF('Copy &amp; Paste Roster Report Here'!$A1067=CY$7,IF('Copy &amp; Paste Roster Report Here'!$M1067="QT",1,0),0)</f>
        <v>0</v>
      </c>
      <c r="CZ1070" s="123">
        <f>IF('Copy &amp; Paste Roster Report Here'!$A1067=CZ$7,IF('Copy &amp; Paste Roster Report Here'!$M1067="QT",1,0),0)</f>
        <v>0</v>
      </c>
      <c r="DA1070" s="123">
        <f>IF('Copy &amp; Paste Roster Report Here'!$A1067=DA$7,IF('Copy &amp; Paste Roster Report Here'!$M1067="QT",1,0),0)</f>
        <v>0</v>
      </c>
      <c r="DB1070" s="123">
        <f>IF('Copy &amp; Paste Roster Report Here'!$A1067=DB$7,IF('Copy &amp; Paste Roster Report Here'!$M1067="QT",1,0),0)</f>
        <v>0</v>
      </c>
      <c r="DC1070" s="123">
        <f>IF('Copy &amp; Paste Roster Report Here'!$A1067=DC$7,IF('Copy &amp; Paste Roster Report Here'!$M1067="QT",1,0),0)</f>
        <v>0</v>
      </c>
      <c r="DD1070" s="73">
        <f t="shared" si="255"/>
        <v>0</v>
      </c>
      <c r="DE1070" s="124">
        <f>IF('Copy &amp; Paste Roster Report Here'!$A1067=DE$7,IF('Copy &amp; Paste Roster Report Here'!$M1067="xxxxxxxxxxx",1,0),0)</f>
        <v>0</v>
      </c>
      <c r="DF1070" s="124">
        <f>IF('Copy &amp; Paste Roster Report Here'!$A1067=DF$7,IF('Copy &amp; Paste Roster Report Here'!$M1067="xxxxxxxxxxx",1,0),0)</f>
        <v>0</v>
      </c>
      <c r="DG1070" s="124">
        <f>IF('Copy &amp; Paste Roster Report Here'!$A1067=DG$7,IF('Copy &amp; Paste Roster Report Here'!$M1067="xxxxxxxxxxx",1,0),0)</f>
        <v>0</v>
      </c>
      <c r="DH1070" s="124">
        <f>IF('Copy &amp; Paste Roster Report Here'!$A1067=DH$7,IF('Copy &amp; Paste Roster Report Here'!$M1067="xxxxxxxxxxx",1,0),0)</f>
        <v>0</v>
      </c>
      <c r="DI1070" s="124">
        <f>IF('Copy &amp; Paste Roster Report Here'!$A1067=DI$7,IF('Copy &amp; Paste Roster Report Here'!$M1067="xxxxxxxxxxx",1,0),0)</f>
        <v>0</v>
      </c>
      <c r="DJ1070" s="124">
        <f>IF('Copy &amp; Paste Roster Report Here'!$A1067=DJ$7,IF('Copy &amp; Paste Roster Report Here'!$M1067="xxxxxxxxxxx",1,0),0)</f>
        <v>0</v>
      </c>
      <c r="DK1070" s="124">
        <f>IF('Copy &amp; Paste Roster Report Here'!$A1067=DK$7,IF('Copy &amp; Paste Roster Report Here'!$M1067="xxxxxxxxxxx",1,0),0)</f>
        <v>0</v>
      </c>
      <c r="DL1070" s="124">
        <f>IF('Copy &amp; Paste Roster Report Here'!$A1067=DL$7,IF('Copy &amp; Paste Roster Report Here'!$M1067="xxxxxxxxxxx",1,0),0)</f>
        <v>0</v>
      </c>
      <c r="DM1070" s="124">
        <f>IF('Copy &amp; Paste Roster Report Here'!$A1067=DM$7,IF('Copy &amp; Paste Roster Report Here'!$M1067="xxxxxxxxxxx",1,0),0)</f>
        <v>0</v>
      </c>
      <c r="DN1070" s="124">
        <f>IF('Copy &amp; Paste Roster Report Here'!$A1067=DN$7,IF('Copy &amp; Paste Roster Report Here'!$M1067="xxxxxxxxxxx",1,0),0)</f>
        <v>0</v>
      </c>
      <c r="DO1070" s="124">
        <f>IF('Copy &amp; Paste Roster Report Here'!$A1067=DO$7,IF('Copy &amp; Paste Roster Report Here'!$M1067="xxxxxxxxxxx",1,0),0)</f>
        <v>0</v>
      </c>
      <c r="DP1070" s="125">
        <f t="shared" si="256"/>
        <v>0</v>
      </c>
      <c r="DQ1070" s="126">
        <f t="shared" si="257"/>
        <v>0</v>
      </c>
    </row>
    <row r="1071" spans="1:121" x14ac:dyDescent="0.25">
      <c r="A1071" s="111">
        <f t="shared" si="243"/>
        <v>0</v>
      </c>
      <c r="B1071" s="111">
        <f t="shared" si="244"/>
        <v>0</v>
      </c>
      <c r="C1071" s="112">
        <f>+('Copy &amp; Paste Roster Report Here'!$P1068-'Copy &amp; Paste Roster Report Here'!$O1068)/30</f>
        <v>0</v>
      </c>
      <c r="D1071" s="112">
        <f>+('Copy &amp; Paste Roster Report Here'!$P1068-'Copy &amp; Paste Roster Report Here'!$O1068)</f>
        <v>0</v>
      </c>
      <c r="E1071" s="111">
        <f>'Copy &amp; Paste Roster Report Here'!N1068</f>
        <v>0</v>
      </c>
      <c r="F1071" s="111" t="str">
        <f t="shared" si="245"/>
        <v>N</v>
      </c>
      <c r="G1071" s="111">
        <f>'Copy &amp; Paste Roster Report Here'!R1068</f>
        <v>0</v>
      </c>
      <c r="H1071" s="113">
        <f t="shared" si="246"/>
        <v>0</v>
      </c>
      <c r="I1071" s="112">
        <f>IF(F1071="N",$F$5-'Copy &amp; Paste Roster Report Here'!O1068,+'Copy &amp; Paste Roster Report Here'!Q1068-'Copy &amp; Paste Roster Report Here'!O1068)</f>
        <v>0</v>
      </c>
      <c r="J1071" s="114">
        <f t="shared" si="247"/>
        <v>0</v>
      </c>
      <c r="K1071" s="114">
        <f t="shared" si="248"/>
        <v>0</v>
      </c>
      <c r="L1071" s="115">
        <f>'Copy &amp; Paste Roster Report Here'!F1068</f>
        <v>0</v>
      </c>
      <c r="M1071" s="116">
        <f t="shared" si="249"/>
        <v>0</v>
      </c>
      <c r="N1071" s="117">
        <f>IF('Copy &amp; Paste Roster Report Here'!$A1068='Analytical Tests'!N$7,IF($F1071="Y",+$H1071*N$6,0),0)</f>
        <v>0</v>
      </c>
      <c r="O1071" s="117">
        <f>IF('Copy &amp; Paste Roster Report Here'!$A1068='Analytical Tests'!O$7,IF($F1071="Y",+$H1071*O$6,0),0)</f>
        <v>0</v>
      </c>
      <c r="P1071" s="117">
        <f>IF('Copy &amp; Paste Roster Report Here'!$A1068='Analytical Tests'!P$7,IF($F1071="Y",+$H1071*P$6,0),0)</f>
        <v>0</v>
      </c>
      <c r="Q1071" s="117">
        <f>IF('Copy &amp; Paste Roster Report Here'!$A1068='Analytical Tests'!Q$7,IF($F1071="Y",+$H1071*Q$6,0),0)</f>
        <v>0</v>
      </c>
      <c r="R1071" s="117">
        <f>IF('Copy &amp; Paste Roster Report Here'!$A1068='Analytical Tests'!R$7,IF($F1071="Y",+$H1071*R$6,0),0)</f>
        <v>0</v>
      </c>
      <c r="S1071" s="117">
        <f>IF('Copy &amp; Paste Roster Report Here'!$A1068='Analytical Tests'!S$7,IF($F1071="Y",+$H1071*S$6,0),0)</f>
        <v>0</v>
      </c>
      <c r="T1071" s="117">
        <f>IF('Copy &amp; Paste Roster Report Here'!$A1068='Analytical Tests'!T$7,IF($F1071="Y",+$H1071*T$6,0),0)</f>
        <v>0</v>
      </c>
      <c r="U1071" s="117">
        <f>IF('Copy &amp; Paste Roster Report Here'!$A1068='Analytical Tests'!U$7,IF($F1071="Y",+$H1071*U$6,0),0)</f>
        <v>0</v>
      </c>
      <c r="V1071" s="117">
        <f>IF('Copy &amp; Paste Roster Report Here'!$A1068='Analytical Tests'!V$7,IF($F1071="Y",+$H1071*V$6,0),0)</f>
        <v>0</v>
      </c>
      <c r="W1071" s="117">
        <f>IF('Copy &amp; Paste Roster Report Here'!$A1068='Analytical Tests'!W$7,IF($F1071="Y",+$H1071*W$6,0),0)</f>
        <v>0</v>
      </c>
      <c r="X1071" s="117">
        <f>IF('Copy &amp; Paste Roster Report Here'!$A1068='Analytical Tests'!X$7,IF($F1071="Y",+$H1071*X$6,0),0)</f>
        <v>0</v>
      </c>
      <c r="Y1071" s="117" t="b">
        <f>IF('Copy &amp; Paste Roster Report Here'!$A1068='Analytical Tests'!Y$7,IF($F1071="N",IF($J1071&gt;=$C1071,Y$6,+($I1071/$D1071)*Y$6),0))</f>
        <v>0</v>
      </c>
      <c r="Z1071" s="117" t="b">
        <f>IF('Copy &amp; Paste Roster Report Here'!$A1068='Analytical Tests'!Z$7,IF($F1071="N",IF($J1071&gt;=$C1071,Z$6,+($I1071/$D1071)*Z$6),0))</f>
        <v>0</v>
      </c>
      <c r="AA1071" s="117" t="b">
        <f>IF('Copy &amp; Paste Roster Report Here'!$A1068='Analytical Tests'!AA$7,IF($F1071="N",IF($J1071&gt;=$C1071,AA$6,+($I1071/$D1071)*AA$6),0))</f>
        <v>0</v>
      </c>
      <c r="AB1071" s="117" t="b">
        <f>IF('Copy &amp; Paste Roster Report Here'!$A1068='Analytical Tests'!AB$7,IF($F1071="N",IF($J1071&gt;=$C1071,AB$6,+($I1071/$D1071)*AB$6),0))</f>
        <v>0</v>
      </c>
      <c r="AC1071" s="117" t="b">
        <f>IF('Copy &amp; Paste Roster Report Here'!$A1068='Analytical Tests'!AC$7,IF($F1071="N",IF($J1071&gt;=$C1071,AC$6,+($I1071/$D1071)*AC$6),0))</f>
        <v>0</v>
      </c>
      <c r="AD1071" s="117" t="b">
        <f>IF('Copy &amp; Paste Roster Report Here'!$A1068='Analytical Tests'!AD$7,IF($F1071="N",IF($J1071&gt;=$C1071,AD$6,+($I1071/$D1071)*AD$6),0))</f>
        <v>0</v>
      </c>
      <c r="AE1071" s="117" t="b">
        <f>IF('Copy &amp; Paste Roster Report Here'!$A1068='Analytical Tests'!AE$7,IF($F1071="N",IF($J1071&gt;=$C1071,AE$6,+($I1071/$D1071)*AE$6),0))</f>
        <v>0</v>
      </c>
      <c r="AF1071" s="117" t="b">
        <f>IF('Copy &amp; Paste Roster Report Here'!$A1068='Analytical Tests'!AF$7,IF($F1071="N",IF($J1071&gt;=$C1071,AF$6,+($I1071/$D1071)*AF$6),0))</f>
        <v>0</v>
      </c>
      <c r="AG1071" s="117" t="b">
        <f>IF('Copy &amp; Paste Roster Report Here'!$A1068='Analytical Tests'!AG$7,IF($F1071="N",IF($J1071&gt;=$C1071,AG$6,+($I1071/$D1071)*AG$6),0))</f>
        <v>0</v>
      </c>
      <c r="AH1071" s="117" t="b">
        <f>IF('Copy &amp; Paste Roster Report Here'!$A1068='Analytical Tests'!AH$7,IF($F1071="N",IF($J1071&gt;=$C1071,AH$6,+($I1071/$D1071)*AH$6),0))</f>
        <v>0</v>
      </c>
      <c r="AI1071" s="117" t="b">
        <f>IF('Copy &amp; Paste Roster Report Here'!$A1068='Analytical Tests'!AI$7,IF($F1071="N",IF($J1071&gt;=$C1071,AI$6,+($I1071/$D1071)*AI$6),0))</f>
        <v>0</v>
      </c>
      <c r="AJ1071" s="79"/>
      <c r="AK1071" s="118">
        <f>IF('Copy &amp; Paste Roster Report Here'!$A1068=AK$7,IF('Copy &amp; Paste Roster Report Here'!$M1068="FT",1,0),0)</f>
        <v>0</v>
      </c>
      <c r="AL1071" s="118">
        <f>IF('Copy &amp; Paste Roster Report Here'!$A1068=AL$7,IF('Copy &amp; Paste Roster Report Here'!$M1068="FT",1,0),0)</f>
        <v>0</v>
      </c>
      <c r="AM1071" s="118">
        <f>IF('Copy &amp; Paste Roster Report Here'!$A1068=AM$7,IF('Copy &amp; Paste Roster Report Here'!$M1068="FT",1,0),0)</f>
        <v>0</v>
      </c>
      <c r="AN1071" s="118">
        <f>IF('Copy &amp; Paste Roster Report Here'!$A1068=AN$7,IF('Copy &amp; Paste Roster Report Here'!$M1068="FT",1,0),0)</f>
        <v>0</v>
      </c>
      <c r="AO1071" s="118">
        <f>IF('Copy &amp; Paste Roster Report Here'!$A1068=AO$7,IF('Copy &amp; Paste Roster Report Here'!$M1068="FT",1,0),0)</f>
        <v>0</v>
      </c>
      <c r="AP1071" s="118">
        <f>IF('Copy &amp; Paste Roster Report Here'!$A1068=AP$7,IF('Copy &amp; Paste Roster Report Here'!$M1068="FT",1,0),0)</f>
        <v>0</v>
      </c>
      <c r="AQ1071" s="118">
        <f>IF('Copy &amp; Paste Roster Report Here'!$A1068=AQ$7,IF('Copy &amp; Paste Roster Report Here'!$M1068="FT",1,0),0)</f>
        <v>0</v>
      </c>
      <c r="AR1071" s="118">
        <f>IF('Copy &amp; Paste Roster Report Here'!$A1068=AR$7,IF('Copy &amp; Paste Roster Report Here'!$M1068="FT",1,0),0)</f>
        <v>0</v>
      </c>
      <c r="AS1071" s="118">
        <f>IF('Copy &amp; Paste Roster Report Here'!$A1068=AS$7,IF('Copy &amp; Paste Roster Report Here'!$M1068="FT",1,0),0)</f>
        <v>0</v>
      </c>
      <c r="AT1071" s="118">
        <f>IF('Copy &amp; Paste Roster Report Here'!$A1068=AT$7,IF('Copy &amp; Paste Roster Report Here'!$M1068="FT",1,0),0)</f>
        <v>0</v>
      </c>
      <c r="AU1071" s="118">
        <f>IF('Copy &amp; Paste Roster Report Here'!$A1068=AU$7,IF('Copy &amp; Paste Roster Report Here'!$M1068="FT",1,0),0)</f>
        <v>0</v>
      </c>
      <c r="AV1071" s="73">
        <f t="shared" si="250"/>
        <v>0</v>
      </c>
      <c r="AW1071" s="119">
        <f>IF('Copy &amp; Paste Roster Report Here'!$A1068=AW$7,IF('Copy &amp; Paste Roster Report Here'!$M1068="HT",1,0),0)</f>
        <v>0</v>
      </c>
      <c r="AX1071" s="119">
        <f>IF('Copy &amp; Paste Roster Report Here'!$A1068=AX$7,IF('Copy &amp; Paste Roster Report Here'!$M1068="HT",1,0),0)</f>
        <v>0</v>
      </c>
      <c r="AY1071" s="119">
        <f>IF('Copy &amp; Paste Roster Report Here'!$A1068=AY$7,IF('Copy &amp; Paste Roster Report Here'!$M1068="HT",1,0),0)</f>
        <v>0</v>
      </c>
      <c r="AZ1071" s="119">
        <f>IF('Copy &amp; Paste Roster Report Here'!$A1068=AZ$7,IF('Copy &amp; Paste Roster Report Here'!$M1068="HT",1,0),0)</f>
        <v>0</v>
      </c>
      <c r="BA1071" s="119">
        <f>IF('Copy &amp; Paste Roster Report Here'!$A1068=BA$7,IF('Copy &amp; Paste Roster Report Here'!$M1068="HT",1,0),0)</f>
        <v>0</v>
      </c>
      <c r="BB1071" s="119">
        <f>IF('Copy &amp; Paste Roster Report Here'!$A1068=BB$7,IF('Copy &amp; Paste Roster Report Here'!$M1068="HT",1,0),0)</f>
        <v>0</v>
      </c>
      <c r="BC1071" s="119">
        <f>IF('Copy &amp; Paste Roster Report Here'!$A1068=BC$7,IF('Copy &amp; Paste Roster Report Here'!$M1068="HT",1,0),0)</f>
        <v>0</v>
      </c>
      <c r="BD1071" s="119">
        <f>IF('Copy &amp; Paste Roster Report Here'!$A1068=BD$7,IF('Copy &amp; Paste Roster Report Here'!$M1068="HT",1,0),0)</f>
        <v>0</v>
      </c>
      <c r="BE1071" s="119">
        <f>IF('Copy &amp; Paste Roster Report Here'!$A1068=BE$7,IF('Copy &amp; Paste Roster Report Here'!$M1068="HT",1,0),0)</f>
        <v>0</v>
      </c>
      <c r="BF1071" s="119">
        <f>IF('Copy &amp; Paste Roster Report Here'!$A1068=BF$7,IF('Copy &amp; Paste Roster Report Here'!$M1068="HT",1,0),0)</f>
        <v>0</v>
      </c>
      <c r="BG1071" s="119">
        <f>IF('Copy &amp; Paste Roster Report Here'!$A1068=BG$7,IF('Copy &amp; Paste Roster Report Here'!$M1068="HT",1,0),0)</f>
        <v>0</v>
      </c>
      <c r="BH1071" s="73">
        <f t="shared" si="251"/>
        <v>0</v>
      </c>
      <c r="BI1071" s="120">
        <f>IF('Copy &amp; Paste Roster Report Here'!$A1068=BI$7,IF('Copy &amp; Paste Roster Report Here'!$M1068="MT",1,0),0)</f>
        <v>0</v>
      </c>
      <c r="BJ1071" s="120">
        <f>IF('Copy &amp; Paste Roster Report Here'!$A1068=BJ$7,IF('Copy &amp; Paste Roster Report Here'!$M1068="MT",1,0),0)</f>
        <v>0</v>
      </c>
      <c r="BK1071" s="120">
        <f>IF('Copy &amp; Paste Roster Report Here'!$A1068=BK$7,IF('Copy &amp; Paste Roster Report Here'!$M1068="MT",1,0),0)</f>
        <v>0</v>
      </c>
      <c r="BL1071" s="120">
        <f>IF('Copy &amp; Paste Roster Report Here'!$A1068=BL$7,IF('Copy &amp; Paste Roster Report Here'!$M1068="MT",1,0),0)</f>
        <v>0</v>
      </c>
      <c r="BM1071" s="120">
        <f>IF('Copy &amp; Paste Roster Report Here'!$A1068=BM$7,IF('Copy &amp; Paste Roster Report Here'!$M1068="MT",1,0),0)</f>
        <v>0</v>
      </c>
      <c r="BN1071" s="120">
        <f>IF('Copy &amp; Paste Roster Report Here'!$A1068=BN$7,IF('Copy &amp; Paste Roster Report Here'!$M1068="MT",1,0),0)</f>
        <v>0</v>
      </c>
      <c r="BO1071" s="120">
        <f>IF('Copy &amp; Paste Roster Report Here'!$A1068=BO$7,IF('Copy &amp; Paste Roster Report Here'!$M1068="MT",1,0),0)</f>
        <v>0</v>
      </c>
      <c r="BP1071" s="120">
        <f>IF('Copy &amp; Paste Roster Report Here'!$A1068=BP$7,IF('Copy &amp; Paste Roster Report Here'!$M1068="MT",1,0),0)</f>
        <v>0</v>
      </c>
      <c r="BQ1071" s="120">
        <f>IF('Copy &amp; Paste Roster Report Here'!$A1068=BQ$7,IF('Copy &amp; Paste Roster Report Here'!$M1068="MT",1,0),0)</f>
        <v>0</v>
      </c>
      <c r="BR1071" s="120">
        <f>IF('Copy &amp; Paste Roster Report Here'!$A1068=BR$7,IF('Copy &amp; Paste Roster Report Here'!$M1068="MT",1,0),0)</f>
        <v>0</v>
      </c>
      <c r="BS1071" s="120">
        <f>IF('Copy &amp; Paste Roster Report Here'!$A1068=BS$7,IF('Copy &amp; Paste Roster Report Here'!$M1068="MT",1,0),0)</f>
        <v>0</v>
      </c>
      <c r="BT1071" s="73">
        <f t="shared" si="252"/>
        <v>0</v>
      </c>
      <c r="BU1071" s="121">
        <f>IF('Copy &amp; Paste Roster Report Here'!$A1068=BU$7,IF('Copy &amp; Paste Roster Report Here'!$M1068="fy",1,0),0)</f>
        <v>0</v>
      </c>
      <c r="BV1071" s="121">
        <f>IF('Copy &amp; Paste Roster Report Here'!$A1068=BV$7,IF('Copy &amp; Paste Roster Report Here'!$M1068="fy",1,0),0)</f>
        <v>0</v>
      </c>
      <c r="BW1071" s="121">
        <f>IF('Copy &amp; Paste Roster Report Here'!$A1068=BW$7,IF('Copy &amp; Paste Roster Report Here'!$M1068="fy",1,0),0)</f>
        <v>0</v>
      </c>
      <c r="BX1071" s="121">
        <f>IF('Copy &amp; Paste Roster Report Here'!$A1068=BX$7,IF('Copy &amp; Paste Roster Report Here'!$M1068="fy",1,0),0)</f>
        <v>0</v>
      </c>
      <c r="BY1071" s="121">
        <f>IF('Copy &amp; Paste Roster Report Here'!$A1068=BY$7,IF('Copy &amp; Paste Roster Report Here'!$M1068="fy",1,0),0)</f>
        <v>0</v>
      </c>
      <c r="BZ1071" s="121">
        <f>IF('Copy &amp; Paste Roster Report Here'!$A1068=BZ$7,IF('Copy &amp; Paste Roster Report Here'!$M1068="fy",1,0),0)</f>
        <v>0</v>
      </c>
      <c r="CA1071" s="121">
        <f>IF('Copy &amp; Paste Roster Report Here'!$A1068=CA$7,IF('Copy &amp; Paste Roster Report Here'!$M1068="fy",1,0),0)</f>
        <v>0</v>
      </c>
      <c r="CB1071" s="121">
        <f>IF('Copy &amp; Paste Roster Report Here'!$A1068=CB$7,IF('Copy &amp; Paste Roster Report Here'!$M1068="fy",1,0),0)</f>
        <v>0</v>
      </c>
      <c r="CC1071" s="121">
        <f>IF('Copy &amp; Paste Roster Report Here'!$A1068=CC$7,IF('Copy &amp; Paste Roster Report Here'!$M1068="fy",1,0),0)</f>
        <v>0</v>
      </c>
      <c r="CD1071" s="121">
        <f>IF('Copy &amp; Paste Roster Report Here'!$A1068=CD$7,IF('Copy &amp; Paste Roster Report Here'!$M1068="fy",1,0),0)</f>
        <v>0</v>
      </c>
      <c r="CE1071" s="121">
        <f>IF('Copy &amp; Paste Roster Report Here'!$A1068=CE$7,IF('Copy &amp; Paste Roster Report Here'!$M1068="fy",1,0),0)</f>
        <v>0</v>
      </c>
      <c r="CF1071" s="73">
        <f t="shared" si="253"/>
        <v>0</v>
      </c>
      <c r="CG1071" s="122">
        <f>IF('Copy &amp; Paste Roster Report Here'!$A1068=CG$7,IF('Copy &amp; Paste Roster Report Here'!$M1068="RH",1,0),0)</f>
        <v>0</v>
      </c>
      <c r="CH1071" s="122">
        <f>IF('Copy &amp; Paste Roster Report Here'!$A1068=CH$7,IF('Copy &amp; Paste Roster Report Here'!$M1068="RH",1,0),0)</f>
        <v>0</v>
      </c>
      <c r="CI1071" s="122">
        <f>IF('Copy &amp; Paste Roster Report Here'!$A1068=CI$7,IF('Copy &amp; Paste Roster Report Here'!$M1068="RH",1,0),0)</f>
        <v>0</v>
      </c>
      <c r="CJ1071" s="122">
        <f>IF('Copy &amp; Paste Roster Report Here'!$A1068=CJ$7,IF('Copy &amp; Paste Roster Report Here'!$M1068="RH",1,0),0)</f>
        <v>0</v>
      </c>
      <c r="CK1071" s="122">
        <f>IF('Copy &amp; Paste Roster Report Here'!$A1068=CK$7,IF('Copy &amp; Paste Roster Report Here'!$M1068="RH",1,0),0)</f>
        <v>0</v>
      </c>
      <c r="CL1071" s="122">
        <f>IF('Copy &amp; Paste Roster Report Here'!$A1068=CL$7,IF('Copy &amp; Paste Roster Report Here'!$M1068="RH",1,0),0)</f>
        <v>0</v>
      </c>
      <c r="CM1071" s="122">
        <f>IF('Copy &amp; Paste Roster Report Here'!$A1068=CM$7,IF('Copy &amp; Paste Roster Report Here'!$M1068="RH",1,0),0)</f>
        <v>0</v>
      </c>
      <c r="CN1071" s="122">
        <f>IF('Copy &amp; Paste Roster Report Here'!$A1068=CN$7,IF('Copy &amp; Paste Roster Report Here'!$M1068="RH",1,0),0)</f>
        <v>0</v>
      </c>
      <c r="CO1071" s="122">
        <f>IF('Copy &amp; Paste Roster Report Here'!$A1068=CO$7,IF('Copy &amp; Paste Roster Report Here'!$M1068="RH",1,0),0)</f>
        <v>0</v>
      </c>
      <c r="CP1071" s="122">
        <f>IF('Copy &amp; Paste Roster Report Here'!$A1068=CP$7,IF('Copy &amp; Paste Roster Report Here'!$M1068="RH",1,0),0)</f>
        <v>0</v>
      </c>
      <c r="CQ1071" s="122">
        <f>IF('Copy &amp; Paste Roster Report Here'!$A1068=CQ$7,IF('Copy &amp; Paste Roster Report Here'!$M1068="RH",1,0),0)</f>
        <v>0</v>
      </c>
      <c r="CR1071" s="73">
        <f t="shared" si="254"/>
        <v>0</v>
      </c>
      <c r="CS1071" s="123">
        <f>IF('Copy &amp; Paste Roster Report Here'!$A1068=CS$7,IF('Copy &amp; Paste Roster Report Here'!$M1068="QT",1,0),0)</f>
        <v>0</v>
      </c>
      <c r="CT1071" s="123">
        <f>IF('Copy &amp; Paste Roster Report Here'!$A1068=CT$7,IF('Copy &amp; Paste Roster Report Here'!$M1068="QT",1,0),0)</f>
        <v>0</v>
      </c>
      <c r="CU1071" s="123">
        <f>IF('Copy &amp; Paste Roster Report Here'!$A1068=CU$7,IF('Copy &amp; Paste Roster Report Here'!$M1068="QT",1,0),0)</f>
        <v>0</v>
      </c>
      <c r="CV1071" s="123">
        <f>IF('Copy &amp; Paste Roster Report Here'!$A1068=CV$7,IF('Copy &amp; Paste Roster Report Here'!$M1068="QT",1,0),0)</f>
        <v>0</v>
      </c>
      <c r="CW1071" s="123">
        <f>IF('Copy &amp; Paste Roster Report Here'!$A1068=CW$7,IF('Copy &amp; Paste Roster Report Here'!$M1068="QT",1,0),0)</f>
        <v>0</v>
      </c>
      <c r="CX1071" s="123">
        <f>IF('Copy &amp; Paste Roster Report Here'!$A1068=CX$7,IF('Copy &amp; Paste Roster Report Here'!$M1068="QT",1,0),0)</f>
        <v>0</v>
      </c>
      <c r="CY1071" s="123">
        <f>IF('Copy &amp; Paste Roster Report Here'!$A1068=CY$7,IF('Copy &amp; Paste Roster Report Here'!$M1068="QT",1,0),0)</f>
        <v>0</v>
      </c>
      <c r="CZ1071" s="123">
        <f>IF('Copy &amp; Paste Roster Report Here'!$A1068=CZ$7,IF('Copy &amp; Paste Roster Report Here'!$M1068="QT",1,0),0)</f>
        <v>0</v>
      </c>
      <c r="DA1071" s="123">
        <f>IF('Copy &amp; Paste Roster Report Here'!$A1068=DA$7,IF('Copy &amp; Paste Roster Report Here'!$M1068="QT",1,0),0)</f>
        <v>0</v>
      </c>
      <c r="DB1071" s="123">
        <f>IF('Copy &amp; Paste Roster Report Here'!$A1068=DB$7,IF('Copy &amp; Paste Roster Report Here'!$M1068="QT",1,0),0)</f>
        <v>0</v>
      </c>
      <c r="DC1071" s="123">
        <f>IF('Copy &amp; Paste Roster Report Here'!$A1068=DC$7,IF('Copy &amp; Paste Roster Report Here'!$M1068="QT",1,0),0)</f>
        <v>0</v>
      </c>
      <c r="DD1071" s="73">
        <f t="shared" si="255"/>
        <v>0</v>
      </c>
      <c r="DE1071" s="124">
        <f>IF('Copy &amp; Paste Roster Report Here'!$A1068=DE$7,IF('Copy &amp; Paste Roster Report Here'!$M1068="xxxxxxxxxxx",1,0),0)</f>
        <v>0</v>
      </c>
      <c r="DF1071" s="124">
        <f>IF('Copy &amp; Paste Roster Report Here'!$A1068=DF$7,IF('Copy &amp; Paste Roster Report Here'!$M1068="xxxxxxxxxxx",1,0),0)</f>
        <v>0</v>
      </c>
      <c r="DG1071" s="124">
        <f>IF('Copy &amp; Paste Roster Report Here'!$A1068=DG$7,IF('Copy &amp; Paste Roster Report Here'!$M1068="xxxxxxxxxxx",1,0),0)</f>
        <v>0</v>
      </c>
      <c r="DH1071" s="124">
        <f>IF('Copy &amp; Paste Roster Report Here'!$A1068=DH$7,IF('Copy &amp; Paste Roster Report Here'!$M1068="xxxxxxxxxxx",1,0),0)</f>
        <v>0</v>
      </c>
      <c r="DI1071" s="124">
        <f>IF('Copy &amp; Paste Roster Report Here'!$A1068=DI$7,IF('Copy &amp; Paste Roster Report Here'!$M1068="xxxxxxxxxxx",1,0),0)</f>
        <v>0</v>
      </c>
      <c r="DJ1071" s="124">
        <f>IF('Copy &amp; Paste Roster Report Here'!$A1068=DJ$7,IF('Copy &amp; Paste Roster Report Here'!$M1068="xxxxxxxxxxx",1,0),0)</f>
        <v>0</v>
      </c>
      <c r="DK1071" s="124">
        <f>IF('Copy &amp; Paste Roster Report Here'!$A1068=DK$7,IF('Copy &amp; Paste Roster Report Here'!$M1068="xxxxxxxxxxx",1,0),0)</f>
        <v>0</v>
      </c>
      <c r="DL1071" s="124">
        <f>IF('Copy &amp; Paste Roster Report Here'!$A1068=DL$7,IF('Copy &amp; Paste Roster Report Here'!$M1068="xxxxxxxxxxx",1,0),0)</f>
        <v>0</v>
      </c>
      <c r="DM1071" s="124">
        <f>IF('Copy &amp; Paste Roster Report Here'!$A1068=DM$7,IF('Copy &amp; Paste Roster Report Here'!$M1068="xxxxxxxxxxx",1,0),0)</f>
        <v>0</v>
      </c>
      <c r="DN1071" s="124">
        <f>IF('Copy &amp; Paste Roster Report Here'!$A1068=DN$7,IF('Copy &amp; Paste Roster Report Here'!$M1068="xxxxxxxxxxx",1,0),0)</f>
        <v>0</v>
      </c>
      <c r="DO1071" s="124">
        <f>IF('Copy &amp; Paste Roster Report Here'!$A1068=DO$7,IF('Copy &amp; Paste Roster Report Here'!$M1068="xxxxxxxxxxx",1,0),0)</f>
        <v>0</v>
      </c>
      <c r="DP1071" s="125">
        <f t="shared" si="256"/>
        <v>0</v>
      </c>
      <c r="DQ1071" s="126">
        <f t="shared" si="257"/>
        <v>0</v>
      </c>
    </row>
    <row r="1072" spans="1:121" x14ac:dyDescent="0.25">
      <c r="A1072" s="111">
        <f t="shared" si="243"/>
        <v>0</v>
      </c>
      <c r="B1072" s="111">
        <f t="shared" si="244"/>
        <v>0</v>
      </c>
      <c r="C1072" s="112">
        <f>+('Copy &amp; Paste Roster Report Here'!$P1069-'Copy &amp; Paste Roster Report Here'!$O1069)/30</f>
        <v>0</v>
      </c>
      <c r="D1072" s="112">
        <f>+('Copy &amp; Paste Roster Report Here'!$P1069-'Copy &amp; Paste Roster Report Here'!$O1069)</f>
        <v>0</v>
      </c>
      <c r="E1072" s="111">
        <f>'Copy &amp; Paste Roster Report Here'!N1069</f>
        <v>0</v>
      </c>
      <c r="F1072" s="111" t="str">
        <f t="shared" si="245"/>
        <v>N</v>
      </c>
      <c r="G1072" s="111">
        <f>'Copy &amp; Paste Roster Report Here'!R1069</f>
        <v>0</v>
      </c>
      <c r="H1072" s="113">
        <f t="shared" si="246"/>
        <v>0</v>
      </c>
      <c r="I1072" s="112">
        <f>IF(F1072="N",$F$5-'Copy &amp; Paste Roster Report Here'!O1069,+'Copy &amp; Paste Roster Report Here'!Q1069-'Copy &amp; Paste Roster Report Here'!O1069)</f>
        <v>0</v>
      </c>
      <c r="J1072" s="114">
        <f t="shared" si="247"/>
        <v>0</v>
      </c>
      <c r="K1072" s="114">
        <f t="shared" si="248"/>
        <v>0</v>
      </c>
      <c r="L1072" s="115">
        <f>'Copy &amp; Paste Roster Report Here'!F1069</f>
        <v>0</v>
      </c>
      <c r="M1072" s="116">
        <f t="shared" si="249"/>
        <v>0</v>
      </c>
      <c r="N1072" s="117">
        <f>IF('Copy &amp; Paste Roster Report Here'!$A1069='Analytical Tests'!N$7,IF($F1072="Y",+$H1072*N$6,0),0)</f>
        <v>0</v>
      </c>
      <c r="O1072" s="117">
        <f>IF('Copy &amp; Paste Roster Report Here'!$A1069='Analytical Tests'!O$7,IF($F1072="Y",+$H1072*O$6,0),0)</f>
        <v>0</v>
      </c>
      <c r="P1072" s="117">
        <f>IF('Copy &amp; Paste Roster Report Here'!$A1069='Analytical Tests'!P$7,IF($F1072="Y",+$H1072*P$6,0),0)</f>
        <v>0</v>
      </c>
      <c r="Q1072" s="117">
        <f>IF('Copy &amp; Paste Roster Report Here'!$A1069='Analytical Tests'!Q$7,IF($F1072="Y",+$H1072*Q$6,0),0)</f>
        <v>0</v>
      </c>
      <c r="R1072" s="117">
        <f>IF('Copy &amp; Paste Roster Report Here'!$A1069='Analytical Tests'!R$7,IF($F1072="Y",+$H1072*R$6,0),0)</f>
        <v>0</v>
      </c>
      <c r="S1072" s="117">
        <f>IF('Copy &amp; Paste Roster Report Here'!$A1069='Analytical Tests'!S$7,IF($F1072="Y",+$H1072*S$6,0),0)</f>
        <v>0</v>
      </c>
      <c r="T1072" s="117">
        <f>IF('Copy &amp; Paste Roster Report Here'!$A1069='Analytical Tests'!T$7,IF($F1072="Y",+$H1072*T$6,0),0)</f>
        <v>0</v>
      </c>
      <c r="U1072" s="117">
        <f>IF('Copy &amp; Paste Roster Report Here'!$A1069='Analytical Tests'!U$7,IF($F1072="Y",+$H1072*U$6,0),0)</f>
        <v>0</v>
      </c>
      <c r="V1072" s="117">
        <f>IF('Copy &amp; Paste Roster Report Here'!$A1069='Analytical Tests'!V$7,IF($F1072="Y",+$H1072*V$6,0),0)</f>
        <v>0</v>
      </c>
      <c r="W1072" s="117">
        <f>IF('Copy &amp; Paste Roster Report Here'!$A1069='Analytical Tests'!W$7,IF($F1072="Y",+$H1072*W$6,0),0)</f>
        <v>0</v>
      </c>
      <c r="X1072" s="117">
        <f>IF('Copy &amp; Paste Roster Report Here'!$A1069='Analytical Tests'!X$7,IF($F1072="Y",+$H1072*X$6,0),0)</f>
        <v>0</v>
      </c>
      <c r="Y1072" s="117" t="b">
        <f>IF('Copy &amp; Paste Roster Report Here'!$A1069='Analytical Tests'!Y$7,IF($F1072="N",IF($J1072&gt;=$C1072,Y$6,+($I1072/$D1072)*Y$6),0))</f>
        <v>0</v>
      </c>
      <c r="Z1072" s="117" t="b">
        <f>IF('Copy &amp; Paste Roster Report Here'!$A1069='Analytical Tests'!Z$7,IF($F1072="N",IF($J1072&gt;=$C1072,Z$6,+($I1072/$D1072)*Z$6),0))</f>
        <v>0</v>
      </c>
      <c r="AA1072" s="117" t="b">
        <f>IF('Copy &amp; Paste Roster Report Here'!$A1069='Analytical Tests'!AA$7,IF($F1072="N",IF($J1072&gt;=$C1072,AA$6,+($I1072/$D1072)*AA$6),0))</f>
        <v>0</v>
      </c>
      <c r="AB1072" s="117" t="b">
        <f>IF('Copy &amp; Paste Roster Report Here'!$A1069='Analytical Tests'!AB$7,IF($F1072="N",IF($J1072&gt;=$C1072,AB$6,+($I1072/$D1072)*AB$6),0))</f>
        <v>0</v>
      </c>
      <c r="AC1072" s="117" t="b">
        <f>IF('Copy &amp; Paste Roster Report Here'!$A1069='Analytical Tests'!AC$7,IF($F1072="N",IF($J1072&gt;=$C1072,AC$6,+($I1072/$D1072)*AC$6),0))</f>
        <v>0</v>
      </c>
      <c r="AD1072" s="117" t="b">
        <f>IF('Copy &amp; Paste Roster Report Here'!$A1069='Analytical Tests'!AD$7,IF($F1072="N",IF($J1072&gt;=$C1072,AD$6,+($I1072/$D1072)*AD$6),0))</f>
        <v>0</v>
      </c>
      <c r="AE1072" s="117" t="b">
        <f>IF('Copy &amp; Paste Roster Report Here'!$A1069='Analytical Tests'!AE$7,IF($F1072="N",IF($J1072&gt;=$C1072,AE$6,+($I1072/$D1072)*AE$6),0))</f>
        <v>0</v>
      </c>
      <c r="AF1072" s="117" t="b">
        <f>IF('Copy &amp; Paste Roster Report Here'!$A1069='Analytical Tests'!AF$7,IF($F1072="N",IF($J1072&gt;=$C1072,AF$6,+($I1072/$D1072)*AF$6),0))</f>
        <v>0</v>
      </c>
      <c r="AG1072" s="117" t="b">
        <f>IF('Copy &amp; Paste Roster Report Here'!$A1069='Analytical Tests'!AG$7,IF($F1072="N",IF($J1072&gt;=$C1072,AG$6,+($I1072/$D1072)*AG$6),0))</f>
        <v>0</v>
      </c>
      <c r="AH1072" s="117" t="b">
        <f>IF('Copy &amp; Paste Roster Report Here'!$A1069='Analytical Tests'!AH$7,IF($F1072="N",IF($J1072&gt;=$C1072,AH$6,+($I1072/$D1072)*AH$6),0))</f>
        <v>0</v>
      </c>
      <c r="AI1072" s="117" t="b">
        <f>IF('Copy &amp; Paste Roster Report Here'!$A1069='Analytical Tests'!AI$7,IF($F1072="N",IF($J1072&gt;=$C1072,AI$6,+($I1072/$D1072)*AI$6),0))</f>
        <v>0</v>
      </c>
      <c r="AJ1072" s="79"/>
      <c r="AK1072" s="118">
        <f>IF('Copy &amp; Paste Roster Report Here'!$A1069=AK$7,IF('Copy &amp; Paste Roster Report Here'!$M1069="FT",1,0),0)</f>
        <v>0</v>
      </c>
      <c r="AL1072" s="118">
        <f>IF('Copy &amp; Paste Roster Report Here'!$A1069=AL$7,IF('Copy &amp; Paste Roster Report Here'!$M1069="FT",1,0),0)</f>
        <v>0</v>
      </c>
      <c r="AM1072" s="118">
        <f>IF('Copy &amp; Paste Roster Report Here'!$A1069=AM$7,IF('Copy &amp; Paste Roster Report Here'!$M1069="FT",1,0),0)</f>
        <v>0</v>
      </c>
      <c r="AN1072" s="118">
        <f>IF('Copy &amp; Paste Roster Report Here'!$A1069=AN$7,IF('Copy &amp; Paste Roster Report Here'!$M1069="FT",1,0),0)</f>
        <v>0</v>
      </c>
      <c r="AO1072" s="118">
        <f>IF('Copy &amp; Paste Roster Report Here'!$A1069=AO$7,IF('Copy &amp; Paste Roster Report Here'!$M1069="FT",1,0),0)</f>
        <v>0</v>
      </c>
      <c r="AP1072" s="118">
        <f>IF('Copy &amp; Paste Roster Report Here'!$A1069=AP$7,IF('Copy &amp; Paste Roster Report Here'!$M1069="FT",1,0),0)</f>
        <v>0</v>
      </c>
      <c r="AQ1072" s="118">
        <f>IF('Copy &amp; Paste Roster Report Here'!$A1069=AQ$7,IF('Copy &amp; Paste Roster Report Here'!$M1069="FT",1,0),0)</f>
        <v>0</v>
      </c>
      <c r="AR1072" s="118">
        <f>IF('Copy &amp; Paste Roster Report Here'!$A1069=AR$7,IF('Copy &amp; Paste Roster Report Here'!$M1069="FT",1,0),0)</f>
        <v>0</v>
      </c>
      <c r="AS1072" s="118">
        <f>IF('Copy &amp; Paste Roster Report Here'!$A1069=AS$7,IF('Copy &amp; Paste Roster Report Here'!$M1069="FT",1,0),0)</f>
        <v>0</v>
      </c>
      <c r="AT1072" s="118">
        <f>IF('Copy &amp; Paste Roster Report Here'!$A1069=AT$7,IF('Copy &amp; Paste Roster Report Here'!$M1069="FT",1,0),0)</f>
        <v>0</v>
      </c>
      <c r="AU1072" s="118">
        <f>IF('Copy &amp; Paste Roster Report Here'!$A1069=AU$7,IF('Copy &amp; Paste Roster Report Here'!$M1069="FT",1,0),0)</f>
        <v>0</v>
      </c>
      <c r="AV1072" s="73">
        <f t="shared" si="250"/>
        <v>0</v>
      </c>
      <c r="AW1072" s="119">
        <f>IF('Copy &amp; Paste Roster Report Here'!$A1069=AW$7,IF('Copy &amp; Paste Roster Report Here'!$M1069="HT",1,0),0)</f>
        <v>0</v>
      </c>
      <c r="AX1072" s="119">
        <f>IF('Copy &amp; Paste Roster Report Here'!$A1069=AX$7,IF('Copy &amp; Paste Roster Report Here'!$M1069="HT",1,0),0)</f>
        <v>0</v>
      </c>
      <c r="AY1072" s="119">
        <f>IF('Copy &amp; Paste Roster Report Here'!$A1069=AY$7,IF('Copy &amp; Paste Roster Report Here'!$M1069="HT",1,0),0)</f>
        <v>0</v>
      </c>
      <c r="AZ1072" s="119">
        <f>IF('Copy &amp; Paste Roster Report Here'!$A1069=AZ$7,IF('Copy &amp; Paste Roster Report Here'!$M1069="HT",1,0),0)</f>
        <v>0</v>
      </c>
      <c r="BA1072" s="119">
        <f>IF('Copy &amp; Paste Roster Report Here'!$A1069=BA$7,IF('Copy &amp; Paste Roster Report Here'!$M1069="HT",1,0),0)</f>
        <v>0</v>
      </c>
      <c r="BB1072" s="119">
        <f>IF('Copy &amp; Paste Roster Report Here'!$A1069=BB$7,IF('Copy &amp; Paste Roster Report Here'!$M1069="HT",1,0),0)</f>
        <v>0</v>
      </c>
      <c r="BC1072" s="119">
        <f>IF('Copy &amp; Paste Roster Report Here'!$A1069=BC$7,IF('Copy &amp; Paste Roster Report Here'!$M1069="HT",1,0),0)</f>
        <v>0</v>
      </c>
      <c r="BD1072" s="119">
        <f>IF('Copy &amp; Paste Roster Report Here'!$A1069=BD$7,IF('Copy &amp; Paste Roster Report Here'!$M1069="HT",1,0),0)</f>
        <v>0</v>
      </c>
      <c r="BE1072" s="119">
        <f>IF('Copy &amp; Paste Roster Report Here'!$A1069=BE$7,IF('Copy &amp; Paste Roster Report Here'!$M1069="HT",1,0),0)</f>
        <v>0</v>
      </c>
      <c r="BF1072" s="119">
        <f>IF('Copy &amp; Paste Roster Report Here'!$A1069=BF$7,IF('Copy &amp; Paste Roster Report Here'!$M1069="HT",1,0),0)</f>
        <v>0</v>
      </c>
      <c r="BG1072" s="119">
        <f>IF('Copy &amp; Paste Roster Report Here'!$A1069=BG$7,IF('Copy &amp; Paste Roster Report Here'!$M1069="HT",1,0),0)</f>
        <v>0</v>
      </c>
      <c r="BH1072" s="73">
        <f t="shared" si="251"/>
        <v>0</v>
      </c>
      <c r="BI1072" s="120">
        <f>IF('Copy &amp; Paste Roster Report Here'!$A1069=BI$7,IF('Copy &amp; Paste Roster Report Here'!$M1069="MT",1,0),0)</f>
        <v>0</v>
      </c>
      <c r="BJ1072" s="120">
        <f>IF('Copy &amp; Paste Roster Report Here'!$A1069=BJ$7,IF('Copy &amp; Paste Roster Report Here'!$M1069="MT",1,0),0)</f>
        <v>0</v>
      </c>
      <c r="BK1072" s="120">
        <f>IF('Copy &amp; Paste Roster Report Here'!$A1069=BK$7,IF('Copy &amp; Paste Roster Report Here'!$M1069="MT",1,0),0)</f>
        <v>0</v>
      </c>
      <c r="BL1072" s="120">
        <f>IF('Copy &amp; Paste Roster Report Here'!$A1069=BL$7,IF('Copy &amp; Paste Roster Report Here'!$M1069="MT",1,0),0)</f>
        <v>0</v>
      </c>
      <c r="BM1072" s="120">
        <f>IF('Copy &amp; Paste Roster Report Here'!$A1069=BM$7,IF('Copy &amp; Paste Roster Report Here'!$M1069="MT",1,0),0)</f>
        <v>0</v>
      </c>
      <c r="BN1072" s="120">
        <f>IF('Copy &amp; Paste Roster Report Here'!$A1069=BN$7,IF('Copy &amp; Paste Roster Report Here'!$M1069="MT",1,0),0)</f>
        <v>0</v>
      </c>
      <c r="BO1072" s="120">
        <f>IF('Copy &amp; Paste Roster Report Here'!$A1069=BO$7,IF('Copy &amp; Paste Roster Report Here'!$M1069="MT",1,0),0)</f>
        <v>0</v>
      </c>
      <c r="BP1072" s="120">
        <f>IF('Copy &amp; Paste Roster Report Here'!$A1069=BP$7,IF('Copy &amp; Paste Roster Report Here'!$M1069="MT",1,0),0)</f>
        <v>0</v>
      </c>
      <c r="BQ1072" s="120">
        <f>IF('Copy &amp; Paste Roster Report Here'!$A1069=BQ$7,IF('Copy &amp; Paste Roster Report Here'!$M1069="MT",1,0),0)</f>
        <v>0</v>
      </c>
      <c r="BR1072" s="120">
        <f>IF('Copy &amp; Paste Roster Report Here'!$A1069=BR$7,IF('Copy &amp; Paste Roster Report Here'!$M1069="MT",1,0),0)</f>
        <v>0</v>
      </c>
      <c r="BS1072" s="120">
        <f>IF('Copy &amp; Paste Roster Report Here'!$A1069=BS$7,IF('Copy &amp; Paste Roster Report Here'!$M1069="MT",1,0),0)</f>
        <v>0</v>
      </c>
      <c r="BT1072" s="73">
        <f t="shared" si="252"/>
        <v>0</v>
      </c>
      <c r="BU1072" s="121">
        <f>IF('Copy &amp; Paste Roster Report Here'!$A1069=BU$7,IF('Copy &amp; Paste Roster Report Here'!$M1069="fy",1,0),0)</f>
        <v>0</v>
      </c>
      <c r="BV1072" s="121">
        <f>IF('Copy &amp; Paste Roster Report Here'!$A1069=BV$7,IF('Copy &amp; Paste Roster Report Here'!$M1069="fy",1,0),0)</f>
        <v>0</v>
      </c>
      <c r="BW1072" s="121">
        <f>IF('Copy &amp; Paste Roster Report Here'!$A1069=BW$7,IF('Copy &amp; Paste Roster Report Here'!$M1069="fy",1,0),0)</f>
        <v>0</v>
      </c>
      <c r="BX1072" s="121">
        <f>IF('Copy &amp; Paste Roster Report Here'!$A1069=BX$7,IF('Copy &amp; Paste Roster Report Here'!$M1069="fy",1,0),0)</f>
        <v>0</v>
      </c>
      <c r="BY1072" s="121">
        <f>IF('Copy &amp; Paste Roster Report Here'!$A1069=BY$7,IF('Copy &amp; Paste Roster Report Here'!$M1069="fy",1,0),0)</f>
        <v>0</v>
      </c>
      <c r="BZ1072" s="121">
        <f>IF('Copy &amp; Paste Roster Report Here'!$A1069=BZ$7,IF('Copy &amp; Paste Roster Report Here'!$M1069="fy",1,0),0)</f>
        <v>0</v>
      </c>
      <c r="CA1072" s="121">
        <f>IF('Copy &amp; Paste Roster Report Here'!$A1069=CA$7,IF('Copy &amp; Paste Roster Report Here'!$M1069="fy",1,0),0)</f>
        <v>0</v>
      </c>
      <c r="CB1072" s="121">
        <f>IF('Copy &amp; Paste Roster Report Here'!$A1069=CB$7,IF('Copy &amp; Paste Roster Report Here'!$M1069="fy",1,0),0)</f>
        <v>0</v>
      </c>
      <c r="CC1072" s="121">
        <f>IF('Copy &amp; Paste Roster Report Here'!$A1069=CC$7,IF('Copy &amp; Paste Roster Report Here'!$M1069="fy",1,0),0)</f>
        <v>0</v>
      </c>
      <c r="CD1072" s="121">
        <f>IF('Copy &amp; Paste Roster Report Here'!$A1069=CD$7,IF('Copy &amp; Paste Roster Report Here'!$M1069="fy",1,0),0)</f>
        <v>0</v>
      </c>
      <c r="CE1072" s="121">
        <f>IF('Copy &amp; Paste Roster Report Here'!$A1069=CE$7,IF('Copy &amp; Paste Roster Report Here'!$M1069="fy",1,0),0)</f>
        <v>0</v>
      </c>
      <c r="CF1072" s="73">
        <f t="shared" si="253"/>
        <v>0</v>
      </c>
      <c r="CG1072" s="122">
        <f>IF('Copy &amp; Paste Roster Report Here'!$A1069=CG$7,IF('Copy &amp; Paste Roster Report Here'!$M1069="RH",1,0),0)</f>
        <v>0</v>
      </c>
      <c r="CH1072" s="122">
        <f>IF('Copy &amp; Paste Roster Report Here'!$A1069=CH$7,IF('Copy &amp; Paste Roster Report Here'!$M1069="RH",1,0),0)</f>
        <v>0</v>
      </c>
      <c r="CI1072" s="122">
        <f>IF('Copy &amp; Paste Roster Report Here'!$A1069=CI$7,IF('Copy &amp; Paste Roster Report Here'!$M1069="RH",1,0),0)</f>
        <v>0</v>
      </c>
      <c r="CJ1072" s="122">
        <f>IF('Copy &amp; Paste Roster Report Here'!$A1069=CJ$7,IF('Copy &amp; Paste Roster Report Here'!$M1069="RH",1,0),0)</f>
        <v>0</v>
      </c>
      <c r="CK1072" s="122">
        <f>IF('Copy &amp; Paste Roster Report Here'!$A1069=CK$7,IF('Copy &amp; Paste Roster Report Here'!$M1069="RH",1,0),0)</f>
        <v>0</v>
      </c>
      <c r="CL1072" s="122">
        <f>IF('Copy &amp; Paste Roster Report Here'!$A1069=CL$7,IF('Copy &amp; Paste Roster Report Here'!$M1069="RH",1,0),0)</f>
        <v>0</v>
      </c>
      <c r="CM1072" s="122">
        <f>IF('Copy &amp; Paste Roster Report Here'!$A1069=CM$7,IF('Copy &amp; Paste Roster Report Here'!$M1069="RH",1,0),0)</f>
        <v>0</v>
      </c>
      <c r="CN1072" s="122">
        <f>IF('Copy &amp; Paste Roster Report Here'!$A1069=CN$7,IF('Copy &amp; Paste Roster Report Here'!$M1069="RH",1,0),0)</f>
        <v>0</v>
      </c>
      <c r="CO1072" s="122">
        <f>IF('Copy &amp; Paste Roster Report Here'!$A1069=CO$7,IF('Copy &amp; Paste Roster Report Here'!$M1069="RH",1,0),0)</f>
        <v>0</v>
      </c>
      <c r="CP1072" s="122">
        <f>IF('Copy &amp; Paste Roster Report Here'!$A1069=CP$7,IF('Copy &amp; Paste Roster Report Here'!$M1069="RH",1,0),0)</f>
        <v>0</v>
      </c>
      <c r="CQ1072" s="122">
        <f>IF('Copy &amp; Paste Roster Report Here'!$A1069=CQ$7,IF('Copy &amp; Paste Roster Report Here'!$M1069="RH",1,0),0)</f>
        <v>0</v>
      </c>
      <c r="CR1072" s="73">
        <f t="shared" si="254"/>
        <v>0</v>
      </c>
      <c r="CS1072" s="123">
        <f>IF('Copy &amp; Paste Roster Report Here'!$A1069=CS$7,IF('Copy &amp; Paste Roster Report Here'!$M1069="QT",1,0),0)</f>
        <v>0</v>
      </c>
      <c r="CT1072" s="123">
        <f>IF('Copy &amp; Paste Roster Report Here'!$A1069=CT$7,IF('Copy &amp; Paste Roster Report Here'!$M1069="QT",1,0),0)</f>
        <v>0</v>
      </c>
      <c r="CU1072" s="123">
        <f>IF('Copy &amp; Paste Roster Report Here'!$A1069=CU$7,IF('Copy &amp; Paste Roster Report Here'!$M1069="QT",1,0),0)</f>
        <v>0</v>
      </c>
      <c r="CV1072" s="123">
        <f>IF('Copy &amp; Paste Roster Report Here'!$A1069=CV$7,IF('Copy &amp; Paste Roster Report Here'!$M1069="QT",1,0),0)</f>
        <v>0</v>
      </c>
      <c r="CW1072" s="123">
        <f>IF('Copy &amp; Paste Roster Report Here'!$A1069=CW$7,IF('Copy &amp; Paste Roster Report Here'!$M1069="QT",1,0),0)</f>
        <v>0</v>
      </c>
      <c r="CX1072" s="123">
        <f>IF('Copy &amp; Paste Roster Report Here'!$A1069=CX$7,IF('Copy &amp; Paste Roster Report Here'!$M1069="QT",1,0),0)</f>
        <v>0</v>
      </c>
      <c r="CY1072" s="123">
        <f>IF('Copy &amp; Paste Roster Report Here'!$A1069=CY$7,IF('Copy &amp; Paste Roster Report Here'!$M1069="QT",1,0),0)</f>
        <v>0</v>
      </c>
      <c r="CZ1072" s="123">
        <f>IF('Copy &amp; Paste Roster Report Here'!$A1069=CZ$7,IF('Copy &amp; Paste Roster Report Here'!$M1069="QT",1,0),0)</f>
        <v>0</v>
      </c>
      <c r="DA1072" s="123">
        <f>IF('Copy &amp; Paste Roster Report Here'!$A1069=DA$7,IF('Copy &amp; Paste Roster Report Here'!$M1069="QT",1,0),0)</f>
        <v>0</v>
      </c>
      <c r="DB1072" s="123">
        <f>IF('Copy &amp; Paste Roster Report Here'!$A1069=DB$7,IF('Copy &amp; Paste Roster Report Here'!$M1069="QT",1,0),0)</f>
        <v>0</v>
      </c>
      <c r="DC1072" s="123">
        <f>IF('Copy &amp; Paste Roster Report Here'!$A1069=DC$7,IF('Copy &amp; Paste Roster Report Here'!$M1069="QT",1,0),0)</f>
        <v>0</v>
      </c>
      <c r="DD1072" s="73">
        <f t="shared" si="255"/>
        <v>0</v>
      </c>
      <c r="DE1072" s="124">
        <f>IF('Copy &amp; Paste Roster Report Here'!$A1069=DE$7,IF('Copy &amp; Paste Roster Report Here'!$M1069="xxxxxxxxxxx",1,0),0)</f>
        <v>0</v>
      </c>
      <c r="DF1072" s="124">
        <f>IF('Copy &amp; Paste Roster Report Here'!$A1069=DF$7,IF('Copy &amp; Paste Roster Report Here'!$M1069="xxxxxxxxxxx",1,0),0)</f>
        <v>0</v>
      </c>
      <c r="DG1072" s="124">
        <f>IF('Copy &amp; Paste Roster Report Here'!$A1069=DG$7,IF('Copy &amp; Paste Roster Report Here'!$M1069="xxxxxxxxxxx",1,0),0)</f>
        <v>0</v>
      </c>
      <c r="DH1072" s="124">
        <f>IF('Copy &amp; Paste Roster Report Here'!$A1069=DH$7,IF('Copy &amp; Paste Roster Report Here'!$M1069="xxxxxxxxxxx",1,0),0)</f>
        <v>0</v>
      </c>
      <c r="DI1072" s="124">
        <f>IF('Copy &amp; Paste Roster Report Here'!$A1069=DI$7,IF('Copy &amp; Paste Roster Report Here'!$M1069="xxxxxxxxxxx",1,0),0)</f>
        <v>0</v>
      </c>
      <c r="DJ1072" s="124">
        <f>IF('Copy &amp; Paste Roster Report Here'!$A1069=DJ$7,IF('Copy &amp; Paste Roster Report Here'!$M1069="xxxxxxxxxxx",1,0),0)</f>
        <v>0</v>
      </c>
      <c r="DK1072" s="124">
        <f>IF('Copy &amp; Paste Roster Report Here'!$A1069=DK$7,IF('Copy &amp; Paste Roster Report Here'!$M1069="xxxxxxxxxxx",1,0),0)</f>
        <v>0</v>
      </c>
      <c r="DL1072" s="124">
        <f>IF('Copy &amp; Paste Roster Report Here'!$A1069=DL$7,IF('Copy &amp; Paste Roster Report Here'!$M1069="xxxxxxxxxxx",1,0),0)</f>
        <v>0</v>
      </c>
      <c r="DM1072" s="124">
        <f>IF('Copy &amp; Paste Roster Report Here'!$A1069=DM$7,IF('Copy &amp; Paste Roster Report Here'!$M1069="xxxxxxxxxxx",1,0),0)</f>
        <v>0</v>
      </c>
      <c r="DN1072" s="124">
        <f>IF('Copy &amp; Paste Roster Report Here'!$A1069=DN$7,IF('Copy &amp; Paste Roster Report Here'!$M1069="xxxxxxxxxxx",1,0),0)</f>
        <v>0</v>
      </c>
      <c r="DO1072" s="124">
        <f>IF('Copy &amp; Paste Roster Report Here'!$A1069=DO$7,IF('Copy &amp; Paste Roster Report Here'!$M1069="xxxxxxxxxxx",1,0),0)</f>
        <v>0</v>
      </c>
      <c r="DP1072" s="125">
        <f t="shared" si="256"/>
        <v>0</v>
      </c>
      <c r="DQ1072" s="126">
        <f t="shared" si="257"/>
        <v>0</v>
      </c>
    </row>
    <row r="1073" spans="1:121" x14ac:dyDescent="0.25">
      <c r="A1073" s="111">
        <f t="shared" si="243"/>
        <v>0</v>
      </c>
      <c r="B1073" s="111">
        <f t="shared" si="244"/>
        <v>0</v>
      </c>
      <c r="C1073" s="112">
        <f>+('Copy &amp; Paste Roster Report Here'!$P1070-'Copy &amp; Paste Roster Report Here'!$O1070)/30</f>
        <v>0</v>
      </c>
      <c r="D1073" s="112">
        <f>+('Copy &amp; Paste Roster Report Here'!$P1070-'Copy &amp; Paste Roster Report Here'!$O1070)</f>
        <v>0</v>
      </c>
      <c r="E1073" s="111">
        <f>'Copy &amp; Paste Roster Report Here'!N1070</f>
        <v>0</v>
      </c>
      <c r="F1073" s="111" t="str">
        <f t="shared" si="245"/>
        <v>N</v>
      </c>
      <c r="G1073" s="111">
        <f>'Copy &amp; Paste Roster Report Here'!R1070</f>
        <v>0</v>
      </c>
      <c r="H1073" s="113">
        <f t="shared" si="246"/>
        <v>0</v>
      </c>
      <c r="I1073" s="112">
        <f>IF(F1073="N",$F$5-'Copy &amp; Paste Roster Report Here'!O1070,+'Copy &amp; Paste Roster Report Here'!Q1070-'Copy &amp; Paste Roster Report Here'!O1070)</f>
        <v>0</v>
      </c>
      <c r="J1073" s="114">
        <f t="shared" si="247"/>
        <v>0</v>
      </c>
      <c r="K1073" s="114">
        <f t="shared" si="248"/>
        <v>0</v>
      </c>
      <c r="L1073" s="115">
        <f>'Copy &amp; Paste Roster Report Here'!F1070</f>
        <v>0</v>
      </c>
      <c r="M1073" s="116">
        <f t="shared" si="249"/>
        <v>0</v>
      </c>
      <c r="N1073" s="117">
        <f>IF('Copy &amp; Paste Roster Report Here'!$A1070='Analytical Tests'!N$7,IF($F1073="Y",+$H1073*N$6,0),0)</f>
        <v>0</v>
      </c>
      <c r="O1073" s="117">
        <f>IF('Copy &amp; Paste Roster Report Here'!$A1070='Analytical Tests'!O$7,IF($F1073="Y",+$H1073*O$6,0),0)</f>
        <v>0</v>
      </c>
      <c r="P1073" s="117">
        <f>IF('Copy &amp; Paste Roster Report Here'!$A1070='Analytical Tests'!P$7,IF($F1073="Y",+$H1073*P$6,0),0)</f>
        <v>0</v>
      </c>
      <c r="Q1073" s="117">
        <f>IF('Copy &amp; Paste Roster Report Here'!$A1070='Analytical Tests'!Q$7,IF($F1073="Y",+$H1073*Q$6,0),0)</f>
        <v>0</v>
      </c>
      <c r="R1073" s="117">
        <f>IF('Copy &amp; Paste Roster Report Here'!$A1070='Analytical Tests'!R$7,IF($F1073="Y",+$H1073*R$6,0),0)</f>
        <v>0</v>
      </c>
      <c r="S1073" s="117">
        <f>IF('Copy &amp; Paste Roster Report Here'!$A1070='Analytical Tests'!S$7,IF($F1073="Y",+$H1073*S$6,0),0)</f>
        <v>0</v>
      </c>
      <c r="T1073" s="117">
        <f>IF('Copy &amp; Paste Roster Report Here'!$A1070='Analytical Tests'!T$7,IF($F1073="Y",+$H1073*T$6,0),0)</f>
        <v>0</v>
      </c>
      <c r="U1073" s="117">
        <f>IF('Copy &amp; Paste Roster Report Here'!$A1070='Analytical Tests'!U$7,IF($F1073="Y",+$H1073*U$6,0),0)</f>
        <v>0</v>
      </c>
      <c r="V1073" s="117">
        <f>IF('Copy &amp; Paste Roster Report Here'!$A1070='Analytical Tests'!V$7,IF($F1073="Y",+$H1073*V$6,0),0)</f>
        <v>0</v>
      </c>
      <c r="W1073" s="117">
        <f>IF('Copy &amp; Paste Roster Report Here'!$A1070='Analytical Tests'!W$7,IF($F1073="Y",+$H1073*W$6,0),0)</f>
        <v>0</v>
      </c>
      <c r="X1073" s="117">
        <f>IF('Copy &amp; Paste Roster Report Here'!$A1070='Analytical Tests'!X$7,IF($F1073="Y",+$H1073*X$6,0),0)</f>
        <v>0</v>
      </c>
      <c r="Y1073" s="117" t="b">
        <f>IF('Copy &amp; Paste Roster Report Here'!$A1070='Analytical Tests'!Y$7,IF($F1073="N",IF($J1073&gt;=$C1073,Y$6,+($I1073/$D1073)*Y$6),0))</f>
        <v>0</v>
      </c>
      <c r="Z1073" s="117" t="b">
        <f>IF('Copy &amp; Paste Roster Report Here'!$A1070='Analytical Tests'!Z$7,IF($F1073="N",IF($J1073&gt;=$C1073,Z$6,+($I1073/$D1073)*Z$6),0))</f>
        <v>0</v>
      </c>
      <c r="AA1073" s="117" t="b">
        <f>IF('Copy &amp; Paste Roster Report Here'!$A1070='Analytical Tests'!AA$7,IF($F1073="N",IF($J1073&gt;=$C1073,AA$6,+($I1073/$D1073)*AA$6),0))</f>
        <v>0</v>
      </c>
      <c r="AB1073" s="117" t="b">
        <f>IF('Copy &amp; Paste Roster Report Here'!$A1070='Analytical Tests'!AB$7,IF($F1073="N",IF($J1073&gt;=$C1073,AB$6,+($I1073/$D1073)*AB$6),0))</f>
        <v>0</v>
      </c>
      <c r="AC1073" s="117" t="b">
        <f>IF('Copy &amp; Paste Roster Report Here'!$A1070='Analytical Tests'!AC$7,IF($F1073="N",IF($J1073&gt;=$C1073,AC$6,+($I1073/$D1073)*AC$6),0))</f>
        <v>0</v>
      </c>
      <c r="AD1073" s="117" t="b">
        <f>IF('Copy &amp; Paste Roster Report Here'!$A1070='Analytical Tests'!AD$7,IF($F1073="N",IF($J1073&gt;=$C1073,AD$6,+($I1073/$D1073)*AD$6),0))</f>
        <v>0</v>
      </c>
      <c r="AE1073" s="117" t="b">
        <f>IF('Copy &amp; Paste Roster Report Here'!$A1070='Analytical Tests'!AE$7,IF($F1073="N",IF($J1073&gt;=$C1073,AE$6,+($I1073/$D1073)*AE$6),0))</f>
        <v>0</v>
      </c>
      <c r="AF1073" s="117" t="b">
        <f>IF('Copy &amp; Paste Roster Report Here'!$A1070='Analytical Tests'!AF$7,IF($F1073="N",IF($J1073&gt;=$C1073,AF$6,+($I1073/$D1073)*AF$6),0))</f>
        <v>0</v>
      </c>
      <c r="AG1073" s="117" t="b">
        <f>IF('Copy &amp; Paste Roster Report Here'!$A1070='Analytical Tests'!AG$7,IF($F1073="N",IF($J1073&gt;=$C1073,AG$6,+($I1073/$D1073)*AG$6),0))</f>
        <v>0</v>
      </c>
      <c r="AH1073" s="117" t="b">
        <f>IF('Copy &amp; Paste Roster Report Here'!$A1070='Analytical Tests'!AH$7,IF($F1073="N",IF($J1073&gt;=$C1073,AH$6,+($I1073/$D1073)*AH$6),0))</f>
        <v>0</v>
      </c>
      <c r="AI1073" s="117" t="b">
        <f>IF('Copy &amp; Paste Roster Report Here'!$A1070='Analytical Tests'!AI$7,IF($F1073="N",IF($J1073&gt;=$C1073,AI$6,+($I1073/$D1073)*AI$6),0))</f>
        <v>0</v>
      </c>
      <c r="AJ1073" s="79"/>
      <c r="AK1073" s="118">
        <f>IF('Copy &amp; Paste Roster Report Here'!$A1070=AK$7,IF('Copy &amp; Paste Roster Report Here'!$M1070="FT",1,0),0)</f>
        <v>0</v>
      </c>
      <c r="AL1073" s="118">
        <f>IF('Copy &amp; Paste Roster Report Here'!$A1070=AL$7,IF('Copy &amp; Paste Roster Report Here'!$M1070="FT",1,0),0)</f>
        <v>0</v>
      </c>
      <c r="AM1073" s="118">
        <f>IF('Copy &amp; Paste Roster Report Here'!$A1070=AM$7,IF('Copy &amp; Paste Roster Report Here'!$M1070="FT",1,0),0)</f>
        <v>0</v>
      </c>
      <c r="AN1073" s="118">
        <f>IF('Copy &amp; Paste Roster Report Here'!$A1070=AN$7,IF('Copy &amp; Paste Roster Report Here'!$M1070="FT",1,0),0)</f>
        <v>0</v>
      </c>
      <c r="AO1073" s="118">
        <f>IF('Copy &amp; Paste Roster Report Here'!$A1070=AO$7,IF('Copy &amp; Paste Roster Report Here'!$M1070="FT",1,0),0)</f>
        <v>0</v>
      </c>
      <c r="AP1073" s="118">
        <f>IF('Copy &amp; Paste Roster Report Here'!$A1070=AP$7,IF('Copy &amp; Paste Roster Report Here'!$M1070="FT",1,0),0)</f>
        <v>0</v>
      </c>
      <c r="AQ1073" s="118">
        <f>IF('Copy &amp; Paste Roster Report Here'!$A1070=AQ$7,IF('Copy &amp; Paste Roster Report Here'!$M1070="FT",1,0),0)</f>
        <v>0</v>
      </c>
      <c r="AR1073" s="118">
        <f>IF('Copy &amp; Paste Roster Report Here'!$A1070=AR$7,IF('Copy &amp; Paste Roster Report Here'!$M1070="FT",1,0),0)</f>
        <v>0</v>
      </c>
      <c r="AS1073" s="118">
        <f>IF('Copy &amp; Paste Roster Report Here'!$A1070=AS$7,IF('Copy &amp; Paste Roster Report Here'!$M1070="FT",1,0),0)</f>
        <v>0</v>
      </c>
      <c r="AT1073" s="118">
        <f>IF('Copy &amp; Paste Roster Report Here'!$A1070=AT$7,IF('Copy &amp; Paste Roster Report Here'!$M1070="FT",1,0),0)</f>
        <v>0</v>
      </c>
      <c r="AU1073" s="118">
        <f>IF('Copy &amp; Paste Roster Report Here'!$A1070=AU$7,IF('Copy &amp; Paste Roster Report Here'!$M1070="FT",1,0),0)</f>
        <v>0</v>
      </c>
      <c r="AV1073" s="73">
        <f t="shared" si="250"/>
        <v>0</v>
      </c>
      <c r="AW1073" s="119">
        <f>IF('Copy &amp; Paste Roster Report Here'!$A1070=AW$7,IF('Copy &amp; Paste Roster Report Here'!$M1070="HT",1,0),0)</f>
        <v>0</v>
      </c>
      <c r="AX1073" s="119">
        <f>IF('Copy &amp; Paste Roster Report Here'!$A1070=AX$7,IF('Copy &amp; Paste Roster Report Here'!$M1070="HT",1,0),0)</f>
        <v>0</v>
      </c>
      <c r="AY1073" s="119">
        <f>IF('Copy &amp; Paste Roster Report Here'!$A1070=AY$7,IF('Copy &amp; Paste Roster Report Here'!$M1070="HT",1,0),0)</f>
        <v>0</v>
      </c>
      <c r="AZ1073" s="119">
        <f>IF('Copy &amp; Paste Roster Report Here'!$A1070=AZ$7,IF('Copy &amp; Paste Roster Report Here'!$M1070="HT",1,0),0)</f>
        <v>0</v>
      </c>
      <c r="BA1073" s="119">
        <f>IF('Copy &amp; Paste Roster Report Here'!$A1070=BA$7,IF('Copy &amp; Paste Roster Report Here'!$M1070="HT",1,0),0)</f>
        <v>0</v>
      </c>
      <c r="BB1073" s="119">
        <f>IF('Copy &amp; Paste Roster Report Here'!$A1070=BB$7,IF('Copy &amp; Paste Roster Report Here'!$M1070="HT",1,0),0)</f>
        <v>0</v>
      </c>
      <c r="BC1073" s="119">
        <f>IF('Copy &amp; Paste Roster Report Here'!$A1070=BC$7,IF('Copy &amp; Paste Roster Report Here'!$M1070="HT",1,0),0)</f>
        <v>0</v>
      </c>
      <c r="BD1073" s="119">
        <f>IF('Copy &amp; Paste Roster Report Here'!$A1070=BD$7,IF('Copy &amp; Paste Roster Report Here'!$M1070="HT",1,0),0)</f>
        <v>0</v>
      </c>
      <c r="BE1073" s="119">
        <f>IF('Copy &amp; Paste Roster Report Here'!$A1070=BE$7,IF('Copy &amp; Paste Roster Report Here'!$M1070="HT",1,0),0)</f>
        <v>0</v>
      </c>
      <c r="BF1073" s="119">
        <f>IF('Copy &amp; Paste Roster Report Here'!$A1070=BF$7,IF('Copy &amp; Paste Roster Report Here'!$M1070="HT",1,0),0)</f>
        <v>0</v>
      </c>
      <c r="BG1073" s="119">
        <f>IF('Copy &amp; Paste Roster Report Here'!$A1070=BG$7,IF('Copy &amp; Paste Roster Report Here'!$M1070="HT",1,0),0)</f>
        <v>0</v>
      </c>
      <c r="BH1073" s="73">
        <f t="shared" si="251"/>
        <v>0</v>
      </c>
      <c r="BI1073" s="120">
        <f>IF('Copy &amp; Paste Roster Report Here'!$A1070=BI$7,IF('Copy &amp; Paste Roster Report Here'!$M1070="MT",1,0),0)</f>
        <v>0</v>
      </c>
      <c r="BJ1073" s="120">
        <f>IF('Copy &amp; Paste Roster Report Here'!$A1070=BJ$7,IF('Copy &amp; Paste Roster Report Here'!$M1070="MT",1,0),0)</f>
        <v>0</v>
      </c>
      <c r="BK1073" s="120">
        <f>IF('Copy &amp; Paste Roster Report Here'!$A1070=BK$7,IF('Copy &amp; Paste Roster Report Here'!$M1070="MT",1,0),0)</f>
        <v>0</v>
      </c>
      <c r="BL1073" s="120">
        <f>IF('Copy &amp; Paste Roster Report Here'!$A1070=BL$7,IF('Copy &amp; Paste Roster Report Here'!$M1070="MT",1,0),0)</f>
        <v>0</v>
      </c>
      <c r="BM1073" s="120">
        <f>IF('Copy &amp; Paste Roster Report Here'!$A1070=BM$7,IF('Copy &amp; Paste Roster Report Here'!$M1070="MT",1,0),0)</f>
        <v>0</v>
      </c>
      <c r="BN1073" s="120">
        <f>IF('Copy &amp; Paste Roster Report Here'!$A1070=BN$7,IF('Copy &amp; Paste Roster Report Here'!$M1070="MT",1,0),0)</f>
        <v>0</v>
      </c>
      <c r="BO1073" s="120">
        <f>IF('Copy &amp; Paste Roster Report Here'!$A1070=BO$7,IF('Copy &amp; Paste Roster Report Here'!$M1070="MT",1,0),0)</f>
        <v>0</v>
      </c>
      <c r="BP1073" s="120">
        <f>IF('Copy &amp; Paste Roster Report Here'!$A1070=BP$7,IF('Copy &amp; Paste Roster Report Here'!$M1070="MT",1,0),0)</f>
        <v>0</v>
      </c>
      <c r="BQ1073" s="120">
        <f>IF('Copy &amp; Paste Roster Report Here'!$A1070=BQ$7,IF('Copy &amp; Paste Roster Report Here'!$M1070="MT",1,0),0)</f>
        <v>0</v>
      </c>
      <c r="BR1073" s="120">
        <f>IF('Copy &amp; Paste Roster Report Here'!$A1070=BR$7,IF('Copy &amp; Paste Roster Report Here'!$M1070="MT",1,0),0)</f>
        <v>0</v>
      </c>
      <c r="BS1073" s="120">
        <f>IF('Copy &amp; Paste Roster Report Here'!$A1070=BS$7,IF('Copy &amp; Paste Roster Report Here'!$M1070="MT",1,0),0)</f>
        <v>0</v>
      </c>
      <c r="BT1073" s="73">
        <f t="shared" si="252"/>
        <v>0</v>
      </c>
      <c r="BU1073" s="121">
        <f>IF('Copy &amp; Paste Roster Report Here'!$A1070=BU$7,IF('Copy &amp; Paste Roster Report Here'!$M1070="fy",1,0),0)</f>
        <v>0</v>
      </c>
      <c r="BV1073" s="121">
        <f>IF('Copy &amp; Paste Roster Report Here'!$A1070=BV$7,IF('Copy &amp; Paste Roster Report Here'!$M1070="fy",1,0),0)</f>
        <v>0</v>
      </c>
      <c r="BW1073" s="121">
        <f>IF('Copy &amp; Paste Roster Report Here'!$A1070=BW$7,IF('Copy &amp; Paste Roster Report Here'!$M1070="fy",1,0),0)</f>
        <v>0</v>
      </c>
      <c r="BX1073" s="121">
        <f>IF('Copy &amp; Paste Roster Report Here'!$A1070=BX$7,IF('Copy &amp; Paste Roster Report Here'!$M1070="fy",1,0),0)</f>
        <v>0</v>
      </c>
      <c r="BY1073" s="121">
        <f>IF('Copy &amp; Paste Roster Report Here'!$A1070=BY$7,IF('Copy &amp; Paste Roster Report Here'!$M1070="fy",1,0),0)</f>
        <v>0</v>
      </c>
      <c r="BZ1073" s="121">
        <f>IF('Copy &amp; Paste Roster Report Here'!$A1070=BZ$7,IF('Copy &amp; Paste Roster Report Here'!$M1070="fy",1,0),0)</f>
        <v>0</v>
      </c>
      <c r="CA1073" s="121">
        <f>IF('Copy &amp; Paste Roster Report Here'!$A1070=CA$7,IF('Copy &amp; Paste Roster Report Here'!$M1070="fy",1,0),0)</f>
        <v>0</v>
      </c>
      <c r="CB1073" s="121">
        <f>IF('Copy &amp; Paste Roster Report Here'!$A1070=CB$7,IF('Copy &amp; Paste Roster Report Here'!$M1070="fy",1,0),0)</f>
        <v>0</v>
      </c>
      <c r="CC1073" s="121">
        <f>IF('Copy &amp; Paste Roster Report Here'!$A1070=CC$7,IF('Copy &amp; Paste Roster Report Here'!$M1070="fy",1,0),0)</f>
        <v>0</v>
      </c>
      <c r="CD1073" s="121">
        <f>IF('Copy &amp; Paste Roster Report Here'!$A1070=CD$7,IF('Copy &amp; Paste Roster Report Here'!$M1070="fy",1,0),0)</f>
        <v>0</v>
      </c>
      <c r="CE1073" s="121">
        <f>IF('Copy &amp; Paste Roster Report Here'!$A1070=CE$7,IF('Copy &amp; Paste Roster Report Here'!$M1070="fy",1,0),0)</f>
        <v>0</v>
      </c>
      <c r="CF1073" s="73">
        <f t="shared" si="253"/>
        <v>0</v>
      </c>
      <c r="CG1073" s="122">
        <f>IF('Copy &amp; Paste Roster Report Here'!$A1070=CG$7,IF('Copy &amp; Paste Roster Report Here'!$M1070="RH",1,0),0)</f>
        <v>0</v>
      </c>
      <c r="CH1073" s="122">
        <f>IF('Copy &amp; Paste Roster Report Here'!$A1070=CH$7,IF('Copy &amp; Paste Roster Report Here'!$M1070="RH",1,0),0)</f>
        <v>0</v>
      </c>
      <c r="CI1073" s="122">
        <f>IF('Copy &amp; Paste Roster Report Here'!$A1070=CI$7,IF('Copy &amp; Paste Roster Report Here'!$M1070="RH",1,0),0)</f>
        <v>0</v>
      </c>
      <c r="CJ1073" s="122">
        <f>IF('Copy &amp; Paste Roster Report Here'!$A1070=CJ$7,IF('Copy &amp; Paste Roster Report Here'!$M1070="RH",1,0),0)</f>
        <v>0</v>
      </c>
      <c r="CK1073" s="122">
        <f>IF('Copy &amp; Paste Roster Report Here'!$A1070=CK$7,IF('Copy &amp; Paste Roster Report Here'!$M1070="RH",1,0),0)</f>
        <v>0</v>
      </c>
      <c r="CL1073" s="122">
        <f>IF('Copy &amp; Paste Roster Report Here'!$A1070=CL$7,IF('Copy &amp; Paste Roster Report Here'!$M1070="RH",1,0),0)</f>
        <v>0</v>
      </c>
      <c r="CM1073" s="122">
        <f>IF('Copy &amp; Paste Roster Report Here'!$A1070=CM$7,IF('Copy &amp; Paste Roster Report Here'!$M1070="RH",1,0),0)</f>
        <v>0</v>
      </c>
      <c r="CN1073" s="122">
        <f>IF('Copy &amp; Paste Roster Report Here'!$A1070=CN$7,IF('Copy &amp; Paste Roster Report Here'!$M1070="RH",1,0),0)</f>
        <v>0</v>
      </c>
      <c r="CO1073" s="122">
        <f>IF('Copy &amp; Paste Roster Report Here'!$A1070=CO$7,IF('Copy &amp; Paste Roster Report Here'!$M1070="RH",1,0),0)</f>
        <v>0</v>
      </c>
      <c r="CP1073" s="122">
        <f>IF('Copy &amp; Paste Roster Report Here'!$A1070=CP$7,IF('Copy &amp; Paste Roster Report Here'!$M1070="RH",1,0),0)</f>
        <v>0</v>
      </c>
      <c r="CQ1073" s="122">
        <f>IF('Copy &amp; Paste Roster Report Here'!$A1070=CQ$7,IF('Copy &amp; Paste Roster Report Here'!$M1070="RH",1,0),0)</f>
        <v>0</v>
      </c>
      <c r="CR1073" s="73">
        <f t="shared" si="254"/>
        <v>0</v>
      </c>
      <c r="CS1073" s="123">
        <f>IF('Copy &amp; Paste Roster Report Here'!$A1070=CS$7,IF('Copy &amp; Paste Roster Report Here'!$M1070="QT",1,0),0)</f>
        <v>0</v>
      </c>
      <c r="CT1073" s="123">
        <f>IF('Copy &amp; Paste Roster Report Here'!$A1070=CT$7,IF('Copy &amp; Paste Roster Report Here'!$M1070="QT",1,0),0)</f>
        <v>0</v>
      </c>
      <c r="CU1073" s="123">
        <f>IF('Copy &amp; Paste Roster Report Here'!$A1070=CU$7,IF('Copy &amp; Paste Roster Report Here'!$M1070="QT",1,0),0)</f>
        <v>0</v>
      </c>
      <c r="CV1073" s="123">
        <f>IF('Copy &amp; Paste Roster Report Here'!$A1070=CV$7,IF('Copy &amp; Paste Roster Report Here'!$M1070="QT",1,0),0)</f>
        <v>0</v>
      </c>
      <c r="CW1073" s="123">
        <f>IF('Copy &amp; Paste Roster Report Here'!$A1070=CW$7,IF('Copy &amp; Paste Roster Report Here'!$M1070="QT",1,0),0)</f>
        <v>0</v>
      </c>
      <c r="CX1073" s="123">
        <f>IF('Copy &amp; Paste Roster Report Here'!$A1070=CX$7,IF('Copy &amp; Paste Roster Report Here'!$M1070="QT",1,0),0)</f>
        <v>0</v>
      </c>
      <c r="CY1073" s="123">
        <f>IF('Copy &amp; Paste Roster Report Here'!$A1070=CY$7,IF('Copy &amp; Paste Roster Report Here'!$M1070="QT",1,0),0)</f>
        <v>0</v>
      </c>
      <c r="CZ1073" s="123">
        <f>IF('Copy &amp; Paste Roster Report Here'!$A1070=CZ$7,IF('Copy &amp; Paste Roster Report Here'!$M1070="QT",1,0),0)</f>
        <v>0</v>
      </c>
      <c r="DA1073" s="123">
        <f>IF('Copy &amp; Paste Roster Report Here'!$A1070=DA$7,IF('Copy &amp; Paste Roster Report Here'!$M1070="QT",1,0),0)</f>
        <v>0</v>
      </c>
      <c r="DB1073" s="123">
        <f>IF('Copy &amp; Paste Roster Report Here'!$A1070=DB$7,IF('Copy &amp; Paste Roster Report Here'!$M1070="QT",1,0),0)</f>
        <v>0</v>
      </c>
      <c r="DC1073" s="123">
        <f>IF('Copy &amp; Paste Roster Report Here'!$A1070=DC$7,IF('Copy &amp; Paste Roster Report Here'!$M1070="QT",1,0),0)</f>
        <v>0</v>
      </c>
      <c r="DD1073" s="73">
        <f t="shared" si="255"/>
        <v>0</v>
      </c>
      <c r="DE1073" s="124">
        <f>IF('Copy &amp; Paste Roster Report Here'!$A1070=DE$7,IF('Copy &amp; Paste Roster Report Here'!$M1070="xxxxxxxxxxx",1,0),0)</f>
        <v>0</v>
      </c>
      <c r="DF1073" s="124">
        <f>IF('Copy &amp; Paste Roster Report Here'!$A1070=DF$7,IF('Copy &amp; Paste Roster Report Here'!$M1070="xxxxxxxxxxx",1,0),0)</f>
        <v>0</v>
      </c>
      <c r="DG1073" s="124">
        <f>IF('Copy &amp; Paste Roster Report Here'!$A1070=DG$7,IF('Copy &amp; Paste Roster Report Here'!$M1070="xxxxxxxxxxx",1,0),0)</f>
        <v>0</v>
      </c>
      <c r="DH1073" s="124">
        <f>IF('Copy &amp; Paste Roster Report Here'!$A1070=DH$7,IF('Copy &amp; Paste Roster Report Here'!$M1070="xxxxxxxxxxx",1,0),0)</f>
        <v>0</v>
      </c>
      <c r="DI1073" s="124">
        <f>IF('Copy &amp; Paste Roster Report Here'!$A1070=DI$7,IF('Copy &amp; Paste Roster Report Here'!$M1070="xxxxxxxxxxx",1,0),0)</f>
        <v>0</v>
      </c>
      <c r="DJ1073" s="124">
        <f>IF('Copy &amp; Paste Roster Report Here'!$A1070=DJ$7,IF('Copy &amp; Paste Roster Report Here'!$M1070="xxxxxxxxxxx",1,0),0)</f>
        <v>0</v>
      </c>
      <c r="DK1073" s="124">
        <f>IF('Copy &amp; Paste Roster Report Here'!$A1070=DK$7,IF('Copy &amp; Paste Roster Report Here'!$M1070="xxxxxxxxxxx",1,0),0)</f>
        <v>0</v>
      </c>
      <c r="DL1073" s="124">
        <f>IF('Copy &amp; Paste Roster Report Here'!$A1070=DL$7,IF('Copy &amp; Paste Roster Report Here'!$M1070="xxxxxxxxxxx",1,0),0)</f>
        <v>0</v>
      </c>
      <c r="DM1073" s="124">
        <f>IF('Copy &amp; Paste Roster Report Here'!$A1070=DM$7,IF('Copy &amp; Paste Roster Report Here'!$M1070="xxxxxxxxxxx",1,0),0)</f>
        <v>0</v>
      </c>
      <c r="DN1073" s="124">
        <f>IF('Copy &amp; Paste Roster Report Here'!$A1070=DN$7,IF('Copy &amp; Paste Roster Report Here'!$M1070="xxxxxxxxxxx",1,0),0)</f>
        <v>0</v>
      </c>
      <c r="DO1073" s="124">
        <f>IF('Copy &amp; Paste Roster Report Here'!$A1070=DO$7,IF('Copy &amp; Paste Roster Report Here'!$M1070="xxxxxxxxxxx",1,0),0)</f>
        <v>0</v>
      </c>
      <c r="DP1073" s="125">
        <f t="shared" si="256"/>
        <v>0</v>
      </c>
      <c r="DQ1073" s="126">
        <f t="shared" si="257"/>
        <v>0</v>
      </c>
    </row>
    <row r="1074" spans="1:121" x14ac:dyDescent="0.25">
      <c r="A1074" s="111">
        <f t="shared" si="243"/>
        <v>0</v>
      </c>
      <c r="B1074" s="111">
        <f t="shared" si="244"/>
        <v>0</v>
      </c>
      <c r="C1074" s="112">
        <f>+('Copy &amp; Paste Roster Report Here'!$P1071-'Copy &amp; Paste Roster Report Here'!$O1071)/30</f>
        <v>0</v>
      </c>
      <c r="D1074" s="112">
        <f>+('Copy &amp; Paste Roster Report Here'!$P1071-'Copy &amp; Paste Roster Report Here'!$O1071)</f>
        <v>0</v>
      </c>
      <c r="E1074" s="111">
        <f>'Copy &amp; Paste Roster Report Here'!N1071</f>
        <v>0</v>
      </c>
      <c r="F1074" s="111" t="str">
        <f t="shared" si="245"/>
        <v>N</v>
      </c>
      <c r="G1074" s="111">
        <f>'Copy &amp; Paste Roster Report Here'!R1071</f>
        <v>0</v>
      </c>
      <c r="H1074" s="113">
        <f t="shared" si="246"/>
        <v>0</v>
      </c>
      <c r="I1074" s="112">
        <f>IF(F1074="N",$F$5-'Copy &amp; Paste Roster Report Here'!O1071,+'Copy &amp; Paste Roster Report Here'!Q1071-'Copy &amp; Paste Roster Report Here'!O1071)</f>
        <v>0</v>
      </c>
      <c r="J1074" s="114">
        <f t="shared" si="247"/>
        <v>0</v>
      </c>
      <c r="K1074" s="114">
        <f t="shared" si="248"/>
        <v>0</v>
      </c>
      <c r="L1074" s="115">
        <f>'Copy &amp; Paste Roster Report Here'!F1071</f>
        <v>0</v>
      </c>
      <c r="M1074" s="116">
        <f t="shared" si="249"/>
        <v>0</v>
      </c>
      <c r="N1074" s="117">
        <f>IF('Copy &amp; Paste Roster Report Here'!$A1071='Analytical Tests'!N$7,IF($F1074="Y",+$H1074*N$6,0),0)</f>
        <v>0</v>
      </c>
      <c r="O1074" s="117">
        <f>IF('Copy &amp; Paste Roster Report Here'!$A1071='Analytical Tests'!O$7,IF($F1074="Y",+$H1074*O$6,0),0)</f>
        <v>0</v>
      </c>
      <c r="P1074" s="117">
        <f>IF('Copy &amp; Paste Roster Report Here'!$A1071='Analytical Tests'!P$7,IF($F1074="Y",+$H1074*P$6,0),0)</f>
        <v>0</v>
      </c>
      <c r="Q1074" s="117">
        <f>IF('Copy &amp; Paste Roster Report Here'!$A1071='Analytical Tests'!Q$7,IF($F1074="Y",+$H1074*Q$6,0),0)</f>
        <v>0</v>
      </c>
      <c r="R1074" s="117">
        <f>IF('Copy &amp; Paste Roster Report Here'!$A1071='Analytical Tests'!R$7,IF($F1074="Y",+$H1074*R$6,0),0)</f>
        <v>0</v>
      </c>
      <c r="S1074" s="117">
        <f>IF('Copy &amp; Paste Roster Report Here'!$A1071='Analytical Tests'!S$7,IF($F1074="Y",+$H1074*S$6,0),0)</f>
        <v>0</v>
      </c>
      <c r="T1074" s="117">
        <f>IF('Copy &amp; Paste Roster Report Here'!$A1071='Analytical Tests'!T$7,IF($F1074="Y",+$H1074*T$6,0),0)</f>
        <v>0</v>
      </c>
      <c r="U1074" s="117">
        <f>IF('Copy &amp; Paste Roster Report Here'!$A1071='Analytical Tests'!U$7,IF($F1074="Y",+$H1074*U$6,0),0)</f>
        <v>0</v>
      </c>
      <c r="V1074" s="117">
        <f>IF('Copy &amp; Paste Roster Report Here'!$A1071='Analytical Tests'!V$7,IF($F1074="Y",+$H1074*V$6,0),0)</f>
        <v>0</v>
      </c>
      <c r="W1074" s="117">
        <f>IF('Copy &amp; Paste Roster Report Here'!$A1071='Analytical Tests'!W$7,IF($F1074="Y",+$H1074*W$6,0),0)</f>
        <v>0</v>
      </c>
      <c r="X1074" s="117">
        <f>IF('Copy &amp; Paste Roster Report Here'!$A1071='Analytical Tests'!X$7,IF($F1074="Y",+$H1074*X$6,0),0)</f>
        <v>0</v>
      </c>
      <c r="Y1074" s="117" t="b">
        <f>IF('Copy &amp; Paste Roster Report Here'!$A1071='Analytical Tests'!Y$7,IF($F1074="N",IF($J1074&gt;=$C1074,Y$6,+($I1074/$D1074)*Y$6),0))</f>
        <v>0</v>
      </c>
      <c r="Z1074" s="117" t="b">
        <f>IF('Copy &amp; Paste Roster Report Here'!$A1071='Analytical Tests'!Z$7,IF($F1074="N",IF($J1074&gt;=$C1074,Z$6,+($I1074/$D1074)*Z$6),0))</f>
        <v>0</v>
      </c>
      <c r="AA1074" s="117" t="b">
        <f>IF('Copy &amp; Paste Roster Report Here'!$A1071='Analytical Tests'!AA$7,IF($F1074="N",IF($J1074&gt;=$C1074,AA$6,+($I1074/$D1074)*AA$6),0))</f>
        <v>0</v>
      </c>
      <c r="AB1074" s="117" t="b">
        <f>IF('Copy &amp; Paste Roster Report Here'!$A1071='Analytical Tests'!AB$7,IF($F1074="N",IF($J1074&gt;=$C1074,AB$6,+($I1074/$D1074)*AB$6),0))</f>
        <v>0</v>
      </c>
      <c r="AC1074" s="117" t="b">
        <f>IF('Copy &amp; Paste Roster Report Here'!$A1071='Analytical Tests'!AC$7,IF($F1074="N",IF($J1074&gt;=$C1074,AC$6,+($I1074/$D1074)*AC$6),0))</f>
        <v>0</v>
      </c>
      <c r="AD1074" s="117" t="b">
        <f>IF('Copy &amp; Paste Roster Report Here'!$A1071='Analytical Tests'!AD$7,IF($F1074="N",IF($J1074&gt;=$C1074,AD$6,+($I1074/$D1074)*AD$6),0))</f>
        <v>0</v>
      </c>
      <c r="AE1074" s="117" t="b">
        <f>IF('Copy &amp; Paste Roster Report Here'!$A1071='Analytical Tests'!AE$7,IF($F1074="N",IF($J1074&gt;=$C1074,AE$6,+($I1074/$D1074)*AE$6),0))</f>
        <v>0</v>
      </c>
      <c r="AF1074" s="117" t="b">
        <f>IF('Copy &amp; Paste Roster Report Here'!$A1071='Analytical Tests'!AF$7,IF($F1074="N",IF($J1074&gt;=$C1074,AF$6,+($I1074/$D1074)*AF$6),0))</f>
        <v>0</v>
      </c>
      <c r="AG1074" s="117" t="b">
        <f>IF('Copy &amp; Paste Roster Report Here'!$A1071='Analytical Tests'!AG$7,IF($F1074="N",IF($J1074&gt;=$C1074,AG$6,+($I1074/$D1074)*AG$6),0))</f>
        <v>0</v>
      </c>
      <c r="AH1074" s="117" t="b">
        <f>IF('Copy &amp; Paste Roster Report Here'!$A1071='Analytical Tests'!AH$7,IF($F1074="N",IF($J1074&gt;=$C1074,AH$6,+($I1074/$D1074)*AH$6),0))</f>
        <v>0</v>
      </c>
      <c r="AI1074" s="117" t="b">
        <f>IF('Copy &amp; Paste Roster Report Here'!$A1071='Analytical Tests'!AI$7,IF($F1074="N",IF($J1074&gt;=$C1074,AI$6,+($I1074/$D1074)*AI$6),0))</f>
        <v>0</v>
      </c>
      <c r="AJ1074" s="79"/>
      <c r="AK1074" s="118">
        <f>IF('Copy &amp; Paste Roster Report Here'!$A1071=AK$7,IF('Copy &amp; Paste Roster Report Here'!$M1071="FT",1,0),0)</f>
        <v>0</v>
      </c>
      <c r="AL1074" s="118">
        <f>IF('Copy &amp; Paste Roster Report Here'!$A1071=AL$7,IF('Copy &amp; Paste Roster Report Here'!$M1071="FT",1,0),0)</f>
        <v>0</v>
      </c>
      <c r="AM1074" s="118">
        <f>IF('Copy &amp; Paste Roster Report Here'!$A1071=AM$7,IF('Copy &amp; Paste Roster Report Here'!$M1071="FT",1,0),0)</f>
        <v>0</v>
      </c>
      <c r="AN1074" s="118">
        <f>IF('Copy &amp; Paste Roster Report Here'!$A1071=AN$7,IF('Copy &amp; Paste Roster Report Here'!$M1071="FT",1,0),0)</f>
        <v>0</v>
      </c>
      <c r="AO1074" s="118">
        <f>IF('Copy &amp; Paste Roster Report Here'!$A1071=AO$7,IF('Copy &amp; Paste Roster Report Here'!$M1071="FT",1,0),0)</f>
        <v>0</v>
      </c>
      <c r="AP1074" s="118">
        <f>IF('Copy &amp; Paste Roster Report Here'!$A1071=AP$7,IF('Copy &amp; Paste Roster Report Here'!$M1071="FT",1,0),0)</f>
        <v>0</v>
      </c>
      <c r="AQ1074" s="118">
        <f>IF('Copy &amp; Paste Roster Report Here'!$A1071=AQ$7,IF('Copy &amp; Paste Roster Report Here'!$M1071="FT",1,0),0)</f>
        <v>0</v>
      </c>
      <c r="AR1074" s="118">
        <f>IF('Copy &amp; Paste Roster Report Here'!$A1071=AR$7,IF('Copy &amp; Paste Roster Report Here'!$M1071="FT",1,0),0)</f>
        <v>0</v>
      </c>
      <c r="AS1074" s="118">
        <f>IF('Copy &amp; Paste Roster Report Here'!$A1071=AS$7,IF('Copy &amp; Paste Roster Report Here'!$M1071="FT",1,0),0)</f>
        <v>0</v>
      </c>
      <c r="AT1074" s="118">
        <f>IF('Copy &amp; Paste Roster Report Here'!$A1071=AT$7,IF('Copy &amp; Paste Roster Report Here'!$M1071="FT",1,0),0)</f>
        <v>0</v>
      </c>
      <c r="AU1074" s="118">
        <f>IF('Copy &amp; Paste Roster Report Here'!$A1071=AU$7,IF('Copy &amp; Paste Roster Report Here'!$M1071="FT",1,0),0)</f>
        <v>0</v>
      </c>
      <c r="AV1074" s="73">
        <f t="shared" si="250"/>
        <v>0</v>
      </c>
      <c r="AW1074" s="119">
        <f>IF('Copy &amp; Paste Roster Report Here'!$A1071=AW$7,IF('Copy &amp; Paste Roster Report Here'!$M1071="HT",1,0),0)</f>
        <v>0</v>
      </c>
      <c r="AX1074" s="119">
        <f>IF('Copy &amp; Paste Roster Report Here'!$A1071=AX$7,IF('Copy &amp; Paste Roster Report Here'!$M1071="HT",1,0),0)</f>
        <v>0</v>
      </c>
      <c r="AY1074" s="119">
        <f>IF('Copy &amp; Paste Roster Report Here'!$A1071=AY$7,IF('Copy &amp; Paste Roster Report Here'!$M1071="HT",1,0),0)</f>
        <v>0</v>
      </c>
      <c r="AZ1074" s="119">
        <f>IF('Copy &amp; Paste Roster Report Here'!$A1071=AZ$7,IF('Copy &amp; Paste Roster Report Here'!$M1071="HT",1,0),0)</f>
        <v>0</v>
      </c>
      <c r="BA1074" s="119">
        <f>IF('Copy &amp; Paste Roster Report Here'!$A1071=BA$7,IF('Copy &amp; Paste Roster Report Here'!$M1071="HT",1,0),0)</f>
        <v>0</v>
      </c>
      <c r="BB1074" s="119">
        <f>IF('Copy &amp; Paste Roster Report Here'!$A1071=BB$7,IF('Copy &amp; Paste Roster Report Here'!$M1071="HT",1,0),0)</f>
        <v>0</v>
      </c>
      <c r="BC1074" s="119">
        <f>IF('Copy &amp; Paste Roster Report Here'!$A1071=BC$7,IF('Copy &amp; Paste Roster Report Here'!$M1071="HT",1,0),0)</f>
        <v>0</v>
      </c>
      <c r="BD1074" s="119">
        <f>IF('Copy &amp; Paste Roster Report Here'!$A1071=BD$7,IF('Copy &amp; Paste Roster Report Here'!$M1071="HT",1,0),0)</f>
        <v>0</v>
      </c>
      <c r="BE1074" s="119">
        <f>IF('Copy &amp; Paste Roster Report Here'!$A1071=BE$7,IF('Copy &amp; Paste Roster Report Here'!$M1071="HT",1,0),0)</f>
        <v>0</v>
      </c>
      <c r="BF1074" s="119">
        <f>IF('Copy &amp; Paste Roster Report Here'!$A1071=BF$7,IF('Copy &amp; Paste Roster Report Here'!$M1071="HT",1,0),0)</f>
        <v>0</v>
      </c>
      <c r="BG1074" s="119">
        <f>IF('Copy &amp; Paste Roster Report Here'!$A1071=BG$7,IF('Copy &amp; Paste Roster Report Here'!$M1071="HT",1,0),0)</f>
        <v>0</v>
      </c>
      <c r="BH1074" s="73">
        <f t="shared" si="251"/>
        <v>0</v>
      </c>
      <c r="BI1074" s="120">
        <f>IF('Copy &amp; Paste Roster Report Here'!$A1071=BI$7,IF('Copy &amp; Paste Roster Report Here'!$M1071="MT",1,0),0)</f>
        <v>0</v>
      </c>
      <c r="BJ1074" s="120">
        <f>IF('Copy &amp; Paste Roster Report Here'!$A1071=BJ$7,IF('Copy &amp; Paste Roster Report Here'!$M1071="MT",1,0),0)</f>
        <v>0</v>
      </c>
      <c r="BK1074" s="120">
        <f>IF('Copy &amp; Paste Roster Report Here'!$A1071=BK$7,IF('Copy &amp; Paste Roster Report Here'!$M1071="MT",1,0),0)</f>
        <v>0</v>
      </c>
      <c r="BL1074" s="120">
        <f>IF('Copy &amp; Paste Roster Report Here'!$A1071=BL$7,IF('Copy &amp; Paste Roster Report Here'!$M1071="MT",1,0),0)</f>
        <v>0</v>
      </c>
      <c r="BM1074" s="120">
        <f>IF('Copy &amp; Paste Roster Report Here'!$A1071=BM$7,IF('Copy &amp; Paste Roster Report Here'!$M1071="MT",1,0),0)</f>
        <v>0</v>
      </c>
      <c r="BN1074" s="120">
        <f>IF('Copy &amp; Paste Roster Report Here'!$A1071=BN$7,IF('Copy &amp; Paste Roster Report Here'!$M1071="MT",1,0),0)</f>
        <v>0</v>
      </c>
      <c r="BO1074" s="120">
        <f>IF('Copy &amp; Paste Roster Report Here'!$A1071=BO$7,IF('Copy &amp; Paste Roster Report Here'!$M1071="MT",1,0),0)</f>
        <v>0</v>
      </c>
      <c r="BP1074" s="120">
        <f>IF('Copy &amp; Paste Roster Report Here'!$A1071=BP$7,IF('Copy &amp; Paste Roster Report Here'!$M1071="MT",1,0),0)</f>
        <v>0</v>
      </c>
      <c r="BQ1074" s="120">
        <f>IF('Copy &amp; Paste Roster Report Here'!$A1071=BQ$7,IF('Copy &amp; Paste Roster Report Here'!$M1071="MT",1,0),0)</f>
        <v>0</v>
      </c>
      <c r="BR1074" s="120">
        <f>IF('Copy &amp; Paste Roster Report Here'!$A1071=BR$7,IF('Copy &amp; Paste Roster Report Here'!$M1071="MT",1,0),0)</f>
        <v>0</v>
      </c>
      <c r="BS1074" s="120">
        <f>IF('Copy &amp; Paste Roster Report Here'!$A1071=BS$7,IF('Copy &amp; Paste Roster Report Here'!$M1071="MT",1,0),0)</f>
        <v>0</v>
      </c>
      <c r="BT1074" s="73">
        <f t="shared" si="252"/>
        <v>0</v>
      </c>
      <c r="BU1074" s="121">
        <f>IF('Copy &amp; Paste Roster Report Here'!$A1071=BU$7,IF('Copy &amp; Paste Roster Report Here'!$M1071="fy",1,0),0)</f>
        <v>0</v>
      </c>
      <c r="BV1074" s="121">
        <f>IF('Copy &amp; Paste Roster Report Here'!$A1071=BV$7,IF('Copy &amp; Paste Roster Report Here'!$M1071="fy",1,0),0)</f>
        <v>0</v>
      </c>
      <c r="BW1074" s="121">
        <f>IF('Copy &amp; Paste Roster Report Here'!$A1071=BW$7,IF('Copy &amp; Paste Roster Report Here'!$M1071="fy",1,0),0)</f>
        <v>0</v>
      </c>
      <c r="BX1074" s="121">
        <f>IF('Copy &amp; Paste Roster Report Here'!$A1071=BX$7,IF('Copy &amp; Paste Roster Report Here'!$M1071="fy",1,0),0)</f>
        <v>0</v>
      </c>
      <c r="BY1074" s="121">
        <f>IF('Copy &amp; Paste Roster Report Here'!$A1071=BY$7,IF('Copy &amp; Paste Roster Report Here'!$M1071="fy",1,0),0)</f>
        <v>0</v>
      </c>
      <c r="BZ1074" s="121">
        <f>IF('Copy &amp; Paste Roster Report Here'!$A1071=BZ$7,IF('Copy &amp; Paste Roster Report Here'!$M1071="fy",1,0),0)</f>
        <v>0</v>
      </c>
      <c r="CA1074" s="121">
        <f>IF('Copy &amp; Paste Roster Report Here'!$A1071=CA$7,IF('Copy &amp; Paste Roster Report Here'!$M1071="fy",1,0),0)</f>
        <v>0</v>
      </c>
      <c r="CB1074" s="121">
        <f>IF('Copy &amp; Paste Roster Report Here'!$A1071=CB$7,IF('Copy &amp; Paste Roster Report Here'!$M1071="fy",1,0),0)</f>
        <v>0</v>
      </c>
      <c r="CC1074" s="121">
        <f>IF('Copy &amp; Paste Roster Report Here'!$A1071=CC$7,IF('Copy &amp; Paste Roster Report Here'!$M1071="fy",1,0),0)</f>
        <v>0</v>
      </c>
      <c r="CD1074" s="121">
        <f>IF('Copy &amp; Paste Roster Report Here'!$A1071=CD$7,IF('Copy &amp; Paste Roster Report Here'!$M1071="fy",1,0),0)</f>
        <v>0</v>
      </c>
      <c r="CE1074" s="121">
        <f>IF('Copy &amp; Paste Roster Report Here'!$A1071=CE$7,IF('Copy &amp; Paste Roster Report Here'!$M1071="fy",1,0),0)</f>
        <v>0</v>
      </c>
      <c r="CF1074" s="73">
        <f t="shared" si="253"/>
        <v>0</v>
      </c>
      <c r="CG1074" s="122">
        <f>IF('Copy &amp; Paste Roster Report Here'!$A1071=CG$7,IF('Copy &amp; Paste Roster Report Here'!$M1071="RH",1,0),0)</f>
        <v>0</v>
      </c>
      <c r="CH1074" s="122">
        <f>IF('Copy &amp; Paste Roster Report Here'!$A1071=CH$7,IF('Copy &amp; Paste Roster Report Here'!$M1071="RH",1,0),0)</f>
        <v>0</v>
      </c>
      <c r="CI1074" s="122">
        <f>IF('Copy &amp; Paste Roster Report Here'!$A1071=CI$7,IF('Copy &amp; Paste Roster Report Here'!$M1071="RH",1,0),0)</f>
        <v>0</v>
      </c>
      <c r="CJ1074" s="122">
        <f>IF('Copy &amp; Paste Roster Report Here'!$A1071=CJ$7,IF('Copy &amp; Paste Roster Report Here'!$M1071="RH",1,0),0)</f>
        <v>0</v>
      </c>
      <c r="CK1074" s="122">
        <f>IF('Copy &amp; Paste Roster Report Here'!$A1071=CK$7,IF('Copy &amp; Paste Roster Report Here'!$M1071="RH",1,0),0)</f>
        <v>0</v>
      </c>
      <c r="CL1074" s="122">
        <f>IF('Copy &amp; Paste Roster Report Here'!$A1071=CL$7,IF('Copy &amp; Paste Roster Report Here'!$M1071="RH",1,0),0)</f>
        <v>0</v>
      </c>
      <c r="CM1074" s="122">
        <f>IF('Copy &amp; Paste Roster Report Here'!$A1071=CM$7,IF('Copy &amp; Paste Roster Report Here'!$M1071="RH",1,0),0)</f>
        <v>0</v>
      </c>
      <c r="CN1074" s="122">
        <f>IF('Copy &amp; Paste Roster Report Here'!$A1071=CN$7,IF('Copy &amp; Paste Roster Report Here'!$M1071="RH",1,0),0)</f>
        <v>0</v>
      </c>
      <c r="CO1074" s="122">
        <f>IF('Copy &amp; Paste Roster Report Here'!$A1071=CO$7,IF('Copy &amp; Paste Roster Report Here'!$M1071="RH",1,0),0)</f>
        <v>0</v>
      </c>
      <c r="CP1074" s="122">
        <f>IF('Copy &amp; Paste Roster Report Here'!$A1071=CP$7,IF('Copy &amp; Paste Roster Report Here'!$M1071="RH",1,0),0)</f>
        <v>0</v>
      </c>
      <c r="CQ1074" s="122">
        <f>IF('Copy &amp; Paste Roster Report Here'!$A1071=CQ$7,IF('Copy &amp; Paste Roster Report Here'!$M1071="RH",1,0),0)</f>
        <v>0</v>
      </c>
      <c r="CR1074" s="73">
        <f t="shared" si="254"/>
        <v>0</v>
      </c>
      <c r="CS1074" s="123">
        <f>IF('Copy &amp; Paste Roster Report Here'!$A1071=CS$7,IF('Copy &amp; Paste Roster Report Here'!$M1071="QT",1,0),0)</f>
        <v>0</v>
      </c>
      <c r="CT1074" s="123">
        <f>IF('Copy &amp; Paste Roster Report Here'!$A1071=CT$7,IF('Copy &amp; Paste Roster Report Here'!$M1071="QT",1,0),0)</f>
        <v>0</v>
      </c>
      <c r="CU1074" s="123">
        <f>IF('Copy &amp; Paste Roster Report Here'!$A1071=CU$7,IF('Copy &amp; Paste Roster Report Here'!$M1071="QT",1,0),0)</f>
        <v>0</v>
      </c>
      <c r="CV1074" s="123">
        <f>IF('Copy &amp; Paste Roster Report Here'!$A1071=CV$7,IF('Copy &amp; Paste Roster Report Here'!$M1071="QT",1,0),0)</f>
        <v>0</v>
      </c>
      <c r="CW1074" s="123">
        <f>IF('Copy &amp; Paste Roster Report Here'!$A1071=CW$7,IF('Copy &amp; Paste Roster Report Here'!$M1071="QT",1,0),0)</f>
        <v>0</v>
      </c>
      <c r="CX1074" s="123">
        <f>IF('Copy &amp; Paste Roster Report Here'!$A1071=CX$7,IF('Copy &amp; Paste Roster Report Here'!$M1071="QT",1,0),0)</f>
        <v>0</v>
      </c>
      <c r="CY1074" s="123">
        <f>IF('Copy &amp; Paste Roster Report Here'!$A1071=CY$7,IF('Copy &amp; Paste Roster Report Here'!$M1071="QT",1,0),0)</f>
        <v>0</v>
      </c>
      <c r="CZ1074" s="123">
        <f>IF('Copy &amp; Paste Roster Report Here'!$A1071=CZ$7,IF('Copy &amp; Paste Roster Report Here'!$M1071="QT",1,0),0)</f>
        <v>0</v>
      </c>
      <c r="DA1074" s="123">
        <f>IF('Copy &amp; Paste Roster Report Here'!$A1071=DA$7,IF('Copy &amp; Paste Roster Report Here'!$M1071="QT",1,0),0)</f>
        <v>0</v>
      </c>
      <c r="DB1074" s="123">
        <f>IF('Copy &amp; Paste Roster Report Here'!$A1071=DB$7,IF('Copy &amp; Paste Roster Report Here'!$M1071="QT",1,0),0)</f>
        <v>0</v>
      </c>
      <c r="DC1074" s="123">
        <f>IF('Copy &amp; Paste Roster Report Here'!$A1071=DC$7,IF('Copy &amp; Paste Roster Report Here'!$M1071="QT",1,0),0)</f>
        <v>0</v>
      </c>
      <c r="DD1074" s="73">
        <f t="shared" si="255"/>
        <v>0</v>
      </c>
      <c r="DE1074" s="124">
        <f>IF('Copy &amp; Paste Roster Report Here'!$A1071=DE$7,IF('Copy &amp; Paste Roster Report Here'!$M1071="xxxxxxxxxxx",1,0),0)</f>
        <v>0</v>
      </c>
      <c r="DF1074" s="124">
        <f>IF('Copy &amp; Paste Roster Report Here'!$A1071=DF$7,IF('Copy &amp; Paste Roster Report Here'!$M1071="xxxxxxxxxxx",1,0),0)</f>
        <v>0</v>
      </c>
      <c r="DG1074" s="124">
        <f>IF('Copy &amp; Paste Roster Report Here'!$A1071=DG$7,IF('Copy &amp; Paste Roster Report Here'!$M1071="xxxxxxxxxxx",1,0),0)</f>
        <v>0</v>
      </c>
      <c r="DH1074" s="124">
        <f>IF('Copy &amp; Paste Roster Report Here'!$A1071=DH$7,IF('Copy &amp; Paste Roster Report Here'!$M1071="xxxxxxxxxxx",1,0),0)</f>
        <v>0</v>
      </c>
      <c r="DI1074" s="124">
        <f>IF('Copy &amp; Paste Roster Report Here'!$A1071=DI$7,IF('Copy &amp; Paste Roster Report Here'!$M1071="xxxxxxxxxxx",1,0),0)</f>
        <v>0</v>
      </c>
      <c r="DJ1074" s="124">
        <f>IF('Copy &amp; Paste Roster Report Here'!$A1071=DJ$7,IF('Copy &amp; Paste Roster Report Here'!$M1071="xxxxxxxxxxx",1,0),0)</f>
        <v>0</v>
      </c>
      <c r="DK1074" s="124">
        <f>IF('Copy &amp; Paste Roster Report Here'!$A1071=DK$7,IF('Copy &amp; Paste Roster Report Here'!$M1071="xxxxxxxxxxx",1,0),0)</f>
        <v>0</v>
      </c>
      <c r="DL1074" s="124">
        <f>IF('Copy &amp; Paste Roster Report Here'!$A1071=DL$7,IF('Copy &amp; Paste Roster Report Here'!$M1071="xxxxxxxxxxx",1,0),0)</f>
        <v>0</v>
      </c>
      <c r="DM1074" s="124">
        <f>IF('Copy &amp; Paste Roster Report Here'!$A1071=DM$7,IF('Copy &amp; Paste Roster Report Here'!$M1071="xxxxxxxxxxx",1,0),0)</f>
        <v>0</v>
      </c>
      <c r="DN1074" s="124">
        <f>IF('Copy &amp; Paste Roster Report Here'!$A1071=DN$7,IF('Copy &amp; Paste Roster Report Here'!$M1071="xxxxxxxxxxx",1,0),0)</f>
        <v>0</v>
      </c>
      <c r="DO1074" s="124">
        <f>IF('Copy &amp; Paste Roster Report Here'!$A1071=DO$7,IF('Copy &amp; Paste Roster Report Here'!$M1071="xxxxxxxxxxx",1,0),0)</f>
        <v>0</v>
      </c>
      <c r="DP1074" s="125">
        <f t="shared" si="256"/>
        <v>0</v>
      </c>
      <c r="DQ1074" s="126">
        <f t="shared" si="257"/>
        <v>0</v>
      </c>
    </row>
    <row r="1075" spans="1:121" x14ac:dyDescent="0.25">
      <c r="A1075" s="111">
        <f t="shared" si="243"/>
        <v>0</v>
      </c>
      <c r="B1075" s="111">
        <f t="shared" si="244"/>
        <v>0</v>
      </c>
      <c r="C1075" s="112">
        <f>+('Copy &amp; Paste Roster Report Here'!$P1072-'Copy &amp; Paste Roster Report Here'!$O1072)/30</f>
        <v>0</v>
      </c>
      <c r="D1075" s="112">
        <f>+('Copy &amp; Paste Roster Report Here'!$P1072-'Copy &amp; Paste Roster Report Here'!$O1072)</f>
        <v>0</v>
      </c>
      <c r="E1075" s="111">
        <f>'Copy &amp; Paste Roster Report Here'!N1072</f>
        <v>0</v>
      </c>
      <c r="F1075" s="111" t="str">
        <f t="shared" si="245"/>
        <v>N</v>
      </c>
      <c r="G1075" s="111">
        <f>'Copy &amp; Paste Roster Report Here'!R1072</f>
        <v>0</v>
      </c>
      <c r="H1075" s="113">
        <f t="shared" si="246"/>
        <v>0</v>
      </c>
      <c r="I1075" s="112">
        <f>IF(F1075="N",$F$5-'Copy &amp; Paste Roster Report Here'!O1072,+'Copy &amp; Paste Roster Report Here'!Q1072-'Copy &amp; Paste Roster Report Here'!O1072)</f>
        <v>0</v>
      </c>
      <c r="J1075" s="114">
        <f t="shared" si="247"/>
        <v>0</v>
      </c>
      <c r="K1075" s="114">
        <f t="shared" si="248"/>
        <v>0</v>
      </c>
      <c r="L1075" s="115">
        <f>'Copy &amp; Paste Roster Report Here'!F1072</f>
        <v>0</v>
      </c>
      <c r="M1075" s="116">
        <f t="shared" si="249"/>
        <v>0</v>
      </c>
      <c r="N1075" s="117">
        <f>IF('Copy &amp; Paste Roster Report Here'!$A1072='Analytical Tests'!N$7,IF($F1075="Y",+$H1075*N$6,0),0)</f>
        <v>0</v>
      </c>
      <c r="O1075" s="117">
        <f>IF('Copy &amp; Paste Roster Report Here'!$A1072='Analytical Tests'!O$7,IF($F1075="Y",+$H1075*O$6,0),0)</f>
        <v>0</v>
      </c>
      <c r="P1075" s="117">
        <f>IF('Copy &amp; Paste Roster Report Here'!$A1072='Analytical Tests'!P$7,IF($F1075="Y",+$H1075*P$6,0),0)</f>
        <v>0</v>
      </c>
      <c r="Q1075" s="117">
        <f>IF('Copy &amp; Paste Roster Report Here'!$A1072='Analytical Tests'!Q$7,IF($F1075="Y",+$H1075*Q$6,0),0)</f>
        <v>0</v>
      </c>
      <c r="R1075" s="117">
        <f>IF('Copy &amp; Paste Roster Report Here'!$A1072='Analytical Tests'!R$7,IF($F1075="Y",+$H1075*R$6,0),0)</f>
        <v>0</v>
      </c>
      <c r="S1075" s="117">
        <f>IF('Copy &amp; Paste Roster Report Here'!$A1072='Analytical Tests'!S$7,IF($F1075="Y",+$H1075*S$6,0),0)</f>
        <v>0</v>
      </c>
      <c r="T1075" s="117">
        <f>IF('Copy &amp; Paste Roster Report Here'!$A1072='Analytical Tests'!T$7,IF($F1075="Y",+$H1075*T$6,0),0)</f>
        <v>0</v>
      </c>
      <c r="U1075" s="117">
        <f>IF('Copy &amp; Paste Roster Report Here'!$A1072='Analytical Tests'!U$7,IF($F1075="Y",+$H1075*U$6,0),0)</f>
        <v>0</v>
      </c>
      <c r="V1075" s="117">
        <f>IF('Copy &amp; Paste Roster Report Here'!$A1072='Analytical Tests'!V$7,IF($F1075="Y",+$H1075*V$6,0),0)</f>
        <v>0</v>
      </c>
      <c r="W1075" s="117">
        <f>IF('Copy &amp; Paste Roster Report Here'!$A1072='Analytical Tests'!W$7,IF($F1075="Y",+$H1075*W$6,0),0)</f>
        <v>0</v>
      </c>
      <c r="X1075" s="117">
        <f>IF('Copy &amp; Paste Roster Report Here'!$A1072='Analytical Tests'!X$7,IF($F1075="Y",+$H1075*X$6,0),0)</f>
        <v>0</v>
      </c>
      <c r="Y1075" s="117" t="b">
        <f>IF('Copy &amp; Paste Roster Report Here'!$A1072='Analytical Tests'!Y$7,IF($F1075="N",IF($J1075&gt;=$C1075,Y$6,+($I1075/$D1075)*Y$6),0))</f>
        <v>0</v>
      </c>
      <c r="Z1075" s="117" t="b">
        <f>IF('Copy &amp; Paste Roster Report Here'!$A1072='Analytical Tests'!Z$7,IF($F1075="N",IF($J1075&gt;=$C1075,Z$6,+($I1075/$D1075)*Z$6),0))</f>
        <v>0</v>
      </c>
      <c r="AA1075" s="117" t="b">
        <f>IF('Copy &amp; Paste Roster Report Here'!$A1072='Analytical Tests'!AA$7,IF($F1075="N",IF($J1075&gt;=$C1075,AA$6,+($I1075/$D1075)*AA$6),0))</f>
        <v>0</v>
      </c>
      <c r="AB1075" s="117" t="b">
        <f>IF('Copy &amp; Paste Roster Report Here'!$A1072='Analytical Tests'!AB$7,IF($F1075="N",IF($J1075&gt;=$C1075,AB$6,+($I1075/$D1075)*AB$6),0))</f>
        <v>0</v>
      </c>
      <c r="AC1075" s="117" t="b">
        <f>IF('Copy &amp; Paste Roster Report Here'!$A1072='Analytical Tests'!AC$7,IF($F1075="N",IF($J1075&gt;=$C1075,AC$6,+($I1075/$D1075)*AC$6),0))</f>
        <v>0</v>
      </c>
      <c r="AD1075" s="117" t="b">
        <f>IF('Copy &amp; Paste Roster Report Here'!$A1072='Analytical Tests'!AD$7,IF($F1075="N",IF($J1075&gt;=$C1075,AD$6,+($I1075/$D1075)*AD$6),0))</f>
        <v>0</v>
      </c>
      <c r="AE1075" s="117" t="b">
        <f>IF('Copy &amp; Paste Roster Report Here'!$A1072='Analytical Tests'!AE$7,IF($F1075="N",IF($J1075&gt;=$C1075,AE$6,+($I1075/$D1075)*AE$6),0))</f>
        <v>0</v>
      </c>
      <c r="AF1075" s="117" t="b">
        <f>IF('Copy &amp; Paste Roster Report Here'!$A1072='Analytical Tests'!AF$7,IF($F1075="N",IF($J1075&gt;=$C1075,AF$6,+($I1075/$D1075)*AF$6),0))</f>
        <v>0</v>
      </c>
      <c r="AG1075" s="117" t="b">
        <f>IF('Copy &amp; Paste Roster Report Here'!$A1072='Analytical Tests'!AG$7,IF($F1075="N",IF($J1075&gt;=$C1075,AG$6,+($I1075/$D1075)*AG$6),0))</f>
        <v>0</v>
      </c>
      <c r="AH1075" s="117" t="b">
        <f>IF('Copy &amp; Paste Roster Report Here'!$A1072='Analytical Tests'!AH$7,IF($F1075="N",IF($J1075&gt;=$C1075,AH$6,+($I1075/$D1075)*AH$6),0))</f>
        <v>0</v>
      </c>
      <c r="AI1075" s="117" t="b">
        <f>IF('Copy &amp; Paste Roster Report Here'!$A1072='Analytical Tests'!AI$7,IF($F1075="N",IF($J1075&gt;=$C1075,AI$6,+($I1075/$D1075)*AI$6),0))</f>
        <v>0</v>
      </c>
      <c r="AJ1075" s="79"/>
      <c r="AK1075" s="118">
        <f>IF('Copy &amp; Paste Roster Report Here'!$A1072=AK$7,IF('Copy &amp; Paste Roster Report Here'!$M1072="FT",1,0),0)</f>
        <v>0</v>
      </c>
      <c r="AL1075" s="118">
        <f>IF('Copy &amp; Paste Roster Report Here'!$A1072=AL$7,IF('Copy &amp; Paste Roster Report Here'!$M1072="FT",1,0),0)</f>
        <v>0</v>
      </c>
      <c r="AM1075" s="118">
        <f>IF('Copy &amp; Paste Roster Report Here'!$A1072=AM$7,IF('Copy &amp; Paste Roster Report Here'!$M1072="FT",1,0),0)</f>
        <v>0</v>
      </c>
      <c r="AN1075" s="118">
        <f>IF('Copy &amp; Paste Roster Report Here'!$A1072=AN$7,IF('Copy &amp; Paste Roster Report Here'!$M1072="FT",1,0),0)</f>
        <v>0</v>
      </c>
      <c r="AO1075" s="118">
        <f>IF('Copy &amp; Paste Roster Report Here'!$A1072=AO$7,IF('Copy &amp; Paste Roster Report Here'!$M1072="FT",1,0),0)</f>
        <v>0</v>
      </c>
      <c r="AP1075" s="118">
        <f>IF('Copy &amp; Paste Roster Report Here'!$A1072=AP$7,IF('Copy &amp; Paste Roster Report Here'!$M1072="FT",1,0),0)</f>
        <v>0</v>
      </c>
      <c r="AQ1075" s="118">
        <f>IF('Copy &amp; Paste Roster Report Here'!$A1072=AQ$7,IF('Copy &amp; Paste Roster Report Here'!$M1072="FT",1,0),0)</f>
        <v>0</v>
      </c>
      <c r="AR1075" s="118">
        <f>IF('Copy &amp; Paste Roster Report Here'!$A1072=AR$7,IF('Copy &amp; Paste Roster Report Here'!$M1072="FT",1,0),0)</f>
        <v>0</v>
      </c>
      <c r="AS1075" s="118">
        <f>IF('Copy &amp; Paste Roster Report Here'!$A1072=AS$7,IF('Copy &amp; Paste Roster Report Here'!$M1072="FT",1,0),0)</f>
        <v>0</v>
      </c>
      <c r="AT1075" s="118">
        <f>IF('Copy &amp; Paste Roster Report Here'!$A1072=AT$7,IF('Copy &amp; Paste Roster Report Here'!$M1072="FT",1,0),0)</f>
        <v>0</v>
      </c>
      <c r="AU1075" s="118">
        <f>IF('Copy &amp; Paste Roster Report Here'!$A1072=AU$7,IF('Copy &amp; Paste Roster Report Here'!$M1072="FT",1,0),0)</f>
        <v>0</v>
      </c>
      <c r="AV1075" s="73">
        <f t="shared" si="250"/>
        <v>0</v>
      </c>
      <c r="AW1075" s="119">
        <f>IF('Copy &amp; Paste Roster Report Here'!$A1072=AW$7,IF('Copy &amp; Paste Roster Report Here'!$M1072="HT",1,0),0)</f>
        <v>0</v>
      </c>
      <c r="AX1075" s="119">
        <f>IF('Copy &amp; Paste Roster Report Here'!$A1072=AX$7,IF('Copy &amp; Paste Roster Report Here'!$M1072="HT",1,0),0)</f>
        <v>0</v>
      </c>
      <c r="AY1075" s="119">
        <f>IF('Copy &amp; Paste Roster Report Here'!$A1072=AY$7,IF('Copy &amp; Paste Roster Report Here'!$M1072="HT",1,0),0)</f>
        <v>0</v>
      </c>
      <c r="AZ1075" s="119">
        <f>IF('Copy &amp; Paste Roster Report Here'!$A1072=AZ$7,IF('Copy &amp; Paste Roster Report Here'!$M1072="HT",1,0),0)</f>
        <v>0</v>
      </c>
      <c r="BA1075" s="119">
        <f>IF('Copy &amp; Paste Roster Report Here'!$A1072=BA$7,IF('Copy &amp; Paste Roster Report Here'!$M1072="HT",1,0),0)</f>
        <v>0</v>
      </c>
      <c r="BB1075" s="119">
        <f>IF('Copy &amp; Paste Roster Report Here'!$A1072=BB$7,IF('Copy &amp; Paste Roster Report Here'!$M1072="HT",1,0),0)</f>
        <v>0</v>
      </c>
      <c r="BC1075" s="119">
        <f>IF('Copy &amp; Paste Roster Report Here'!$A1072=BC$7,IF('Copy &amp; Paste Roster Report Here'!$M1072="HT",1,0),0)</f>
        <v>0</v>
      </c>
      <c r="BD1075" s="119">
        <f>IF('Copy &amp; Paste Roster Report Here'!$A1072=BD$7,IF('Copy &amp; Paste Roster Report Here'!$M1072="HT",1,0),0)</f>
        <v>0</v>
      </c>
      <c r="BE1075" s="119">
        <f>IF('Copy &amp; Paste Roster Report Here'!$A1072=BE$7,IF('Copy &amp; Paste Roster Report Here'!$M1072="HT",1,0),0)</f>
        <v>0</v>
      </c>
      <c r="BF1075" s="119">
        <f>IF('Copy &amp; Paste Roster Report Here'!$A1072=BF$7,IF('Copy &amp; Paste Roster Report Here'!$M1072="HT",1,0),0)</f>
        <v>0</v>
      </c>
      <c r="BG1075" s="119">
        <f>IF('Copy &amp; Paste Roster Report Here'!$A1072=BG$7,IF('Copy &amp; Paste Roster Report Here'!$M1072="HT",1,0),0)</f>
        <v>0</v>
      </c>
      <c r="BH1075" s="73">
        <f t="shared" si="251"/>
        <v>0</v>
      </c>
      <c r="BI1075" s="120">
        <f>IF('Copy &amp; Paste Roster Report Here'!$A1072=BI$7,IF('Copy &amp; Paste Roster Report Here'!$M1072="MT",1,0),0)</f>
        <v>0</v>
      </c>
      <c r="BJ1075" s="120">
        <f>IF('Copy &amp; Paste Roster Report Here'!$A1072=BJ$7,IF('Copy &amp; Paste Roster Report Here'!$M1072="MT",1,0),0)</f>
        <v>0</v>
      </c>
      <c r="BK1075" s="120">
        <f>IF('Copy &amp; Paste Roster Report Here'!$A1072=BK$7,IF('Copy &amp; Paste Roster Report Here'!$M1072="MT",1,0),0)</f>
        <v>0</v>
      </c>
      <c r="BL1075" s="120">
        <f>IF('Copy &amp; Paste Roster Report Here'!$A1072=BL$7,IF('Copy &amp; Paste Roster Report Here'!$M1072="MT",1,0),0)</f>
        <v>0</v>
      </c>
      <c r="BM1075" s="120">
        <f>IF('Copy &amp; Paste Roster Report Here'!$A1072=BM$7,IF('Copy &amp; Paste Roster Report Here'!$M1072="MT",1,0),0)</f>
        <v>0</v>
      </c>
      <c r="BN1075" s="120">
        <f>IF('Copy &amp; Paste Roster Report Here'!$A1072=BN$7,IF('Copy &amp; Paste Roster Report Here'!$M1072="MT",1,0),0)</f>
        <v>0</v>
      </c>
      <c r="BO1075" s="120">
        <f>IF('Copy &amp; Paste Roster Report Here'!$A1072=BO$7,IF('Copy &amp; Paste Roster Report Here'!$M1072="MT",1,0),0)</f>
        <v>0</v>
      </c>
      <c r="BP1075" s="120">
        <f>IF('Copy &amp; Paste Roster Report Here'!$A1072=BP$7,IF('Copy &amp; Paste Roster Report Here'!$M1072="MT",1,0),0)</f>
        <v>0</v>
      </c>
      <c r="BQ1075" s="120">
        <f>IF('Copy &amp; Paste Roster Report Here'!$A1072=BQ$7,IF('Copy &amp; Paste Roster Report Here'!$M1072="MT",1,0),0)</f>
        <v>0</v>
      </c>
      <c r="BR1075" s="120">
        <f>IF('Copy &amp; Paste Roster Report Here'!$A1072=BR$7,IF('Copy &amp; Paste Roster Report Here'!$M1072="MT",1,0),0)</f>
        <v>0</v>
      </c>
      <c r="BS1075" s="120">
        <f>IF('Copy &amp; Paste Roster Report Here'!$A1072=BS$7,IF('Copy &amp; Paste Roster Report Here'!$M1072="MT",1,0),0)</f>
        <v>0</v>
      </c>
      <c r="BT1075" s="73">
        <f t="shared" si="252"/>
        <v>0</v>
      </c>
      <c r="BU1075" s="121">
        <f>IF('Copy &amp; Paste Roster Report Here'!$A1072=BU$7,IF('Copy &amp; Paste Roster Report Here'!$M1072="fy",1,0),0)</f>
        <v>0</v>
      </c>
      <c r="BV1075" s="121">
        <f>IF('Copy &amp; Paste Roster Report Here'!$A1072=BV$7,IF('Copy &amp; Paste Roster Report Here'!$M1072="fy",1,0),0)</f>
        <v>0</v>
      </c>
      <c r="BW1075" s="121">
        <f>IF('Copy &amp; Paste Roster Report Here'!$A1072=BW$7,IF('Copy &amp; Paste Roster Report Here'!$M1072="fy",1,0),0)</f>
        <v>0</v>
      </c>
      <c r="BX1075" s="121">
        <f>IF('Copy &amp; Paste Roster Report Here'!$A1072=BX$7,IF('Copy &amp; Paste Roster Report Here'!$M1072="fy",1,0),0)</f>
        <v>0</v>
      </c>
      <c r="BY1075" s="121">
        <f>IF('Copy &amp; Paste Roster Report Here'!$A1072=BY$7,IF('Copy &amp; Paste Roster Report Here'!$M1072="fy",1,0),0)</f>
        <v>0</v>
      </c>
      <c r="BZ1075" s="121">
        <f>IF('Copy &amp; Paste Roster Report Here'!$A1072=BZ$7,IF('Copy &amp; Paste Roster Report Here'!$M1072="fy",1,0),0)</f>
        <v>0</v>
      </c>
      <c r="CA1075" s="121">
        <f>IF('Copy &amp; Paste Roster Report Here'!$A1072=CA$7,IF('Copy &amp; Paste Roster Report Here'!$M1072="fy",1,0),0)</f>
        <v>0</v>
      </c>
      <c r="CB1075" s="121">
        <f>IF('Copy &amp; Paste Roster Report Here'!$A1072=CB$7,IF('Copy &amp; Paste Roster Report Here'!$M1072="fy",1,0),0)</f>
        <v>0</v>
      </c>
      <c r="CC1075" s="121">
        <f>IF('Copy &amp; Paste Roster Report Here'!$A1072=CC$7,IF('Copy &amp; Paste Roster Report Here'!$M1072="fy",1,0),0)</f>
        <v>0</v>
      </c>
      <c r="CD1075" s="121">
        <f>IF('Copy &amp; Paste Roster Report Here'!$A1072=CD$7,IF('Copy &amp; Paste Roster Report Here'!$M1072="fy",1,0),0)</f>
        <v>0</v>
      </c>
      <c r="CE1075" s="121">
        <f>IF('Copy &amp; Paste Roster Report Here'!$A1072=CE$7,IF('Copy &amp; Paste Roster Report Here'!$M1072="fy",1,0),0)</f>
        <v>0</v>
      </c>
      <c r="CF1075" s="73">
        <f t="shared" si="253"/>
        <v>0</v>
      </c>
      <c r="CG1075" s="122">
        <f>IF('Copy &amp; Paste Roster Report Here'!$A1072=CG$7,IF('Copy &amp; Paste Roster Report Here'!$M1072="RH",1,0),0)</f>
        <v>0</v>
      </c>
      <c r="CH1075" s="122">
        <f>IF('Copy &amp; Paste Roster Report Here'!$A1072=CH$7,IF('Copy &amp; Paste Roster Report Here'!$M1072="RH",1,0),0)</f>
        <v>0</v>
      </c>
      <c r="CI1075" s="122">
        <f>IF('Copy &amp; Paste Roster Report Here'!$A1072=CI$7,IF('Copy &amp; Paste Roster Report Here'!$M1072="RH",1,0),0)</f>
        <v>0</v>
      </c>
      <c r="CJ1075" s="122">
        <f>IF('Copy &amp; Paste Roster Report Here'!$A1072=CJ$7,IF('Copy &amp; Paste Roster Report Here'!$M1072="RH",1,0),0)</f>
        <v>0</v>
      </c>
      <c r="CK1075" s="122">
        <f>IF('Copy &amp; Paste Roster Report Here'!$A1072=CK$7,IF('Copy &amp; Paste Roster Report Here'!$M1072="RH",1,0),0)</f>
        <v>0</v>
      </c>
      <c r="CL1075" s="122">
        <f>IF('Copy &amp; Paste Roster Report Here'!$A1072=CL$7,IF('Copy &amp; Paste Roster Report Here'!$M1072="RH",1,0),0)</f>
        <v>0</v>
      </c>
      <c r="CM1075" s="122">
        <f>IF('Copy &amp; Paste Roster Report Here'!$A1072=CM$7,IF('Copy &amp; Paste Roster Report Here'!$M1072="RH",1,0),0)</f>
        <v>0</v>
      </c>
      <c r="CN1075" s="122">
        <f>IF('Copy &amp; Paste Roster Report Here'!$A1072=CN$7,IF('Copy &amp; Paste Roster Report Here'!$M1072="RH",1,0),0)</f>
        <v>0</v>
      </c>
      <c r="CO1075" s="122">
        <f>IF('Copy &amp; Paste Roster Report Here'!$A1072=CO$7,IF('Copy &amp; Paste Roster Report Here'!$M1072="RH",1,0),0)</f>
        <v>0</v>
      </c>
      <c r="CP1075" s="122">
        <f>IF('Copy &amp; Paste Roster Report Here'!$A1072=CP$7,IF('Copy &amp; Paste Roster Report Here'!$M1072="RH",1,0),0)</f>
        <v>0</v>
      </c>
      <c r="CQ1075" s="122">
        <f>IF('Copy &amp; Paste Roster Report Here'!$A1072=CQ$7,IF('Copy &amp; Paste Roster Report Here'!$M1072="RH",1,0),0)</f>
        <v>0</v>
      </c>
      <c r="CR1075" s="73">
        <f t="shared" si="254"/>
        <v>0</v>
      </c>
      <c r="CS1075" s="123">
        <f>IF('Copy &amp; Paste Roster Report Here'!$A1072=CS$7,IF('Copy &amp; Paste Roster Report Here'!$M1072="QT",1,0),0)</f>
        <v>0</v>
      </c>
      <c r="CT1075" s="123">
        <f>IF('Copy &amp; Paste Roster Report Here'!$A1072=CT$7,IF('Copy &amp; Paste Roster Report Here'!$M1072="QT",1,0),0)</f>
        <v>0</v>
      </c>
      <c r="CU1075" s="123">
        <f>IF('Copy &amp; Paste Roster Report Here'!$A1072=CU$7,IF('Copy &amp; Paste Roster Report Here'!$M1072="QT",1,0),0)</f>
        <v>0</v>
      </c>
      <c r="CV1075" s="123">
        <f>IF('Copy &amp; Paste Roster Report Here'!$A1072=CV$7,IF('Copy &amp; Paste Roster Report Here'!$M1072="QT",1,0),0)</f>
        <v>0</v>
      </c>
      <c r="CW1075" s="123">
        <f>IF('Copy &amp; Paste Roster Report Here'!$A1072=CW$7,IF('Copy &amp; Paste Roster Report Here'!$M1072="QT",1,0),0)</f>
        <v>0</v>
      </c>
      <c r="CX1075" s="123">
        <f>IF('Copy &amp; Paste Roster Report Here'!$A1072=CX$7,IF('Copy &amp; Paste Roster Report Here'!$M1072="QT",1,0),0)</f>
        <v>0</v>
      </c>
      <c r="CY1075" s="123">
        <f>IF('Copy &amp; Paste Roster Report Here'!$A1072=CY$7,IF('Copy &amp; Paste Roster Report Here'!$M1072="QT",1,0),0)</f>
        <v>0</v>
      </c>
      <c r="CZ1075" s="123">
        <f>IF('Copy &amp; Paste Roster Report Here'!$A1072=CZ$7,IF('Copy &amp; Paste Roster Report Here'!$M1072="QT",1,0),0)</f>
        <v>0</v>
      </c>
      <c r="DA1075" s="123">
        <f>IF('Copy &amp; Paste Roster Report Here'!$A1072=DA$7,IF('Copy &amp; Paste Roster Report Here'!$M1072="QT",1,0),0)</f>
        <v>0</v>
      </c>
      <c r="DB1075" s="123">
        <f>IF('Copy &amp; Paste Roster Report Here'!$A1072=DB$7,IF('Copy &amp; Paste Roster Report Here'!$M1072="QT",1,0),0)</f>
        <v>0</v>
      </c>
      <c r="DC1075" s="123">
        <f>IF('Copy &amp; Paste Roster Report Here'!$A1072=DC$7,IF('Copy &amp; Paste Roster Report Here'!$M1072="QT",1,0),0)</f>
        <v>0</v>
      </c>
      <c r="DD1075" s="73">
        <f t="shared" si="255"/>
        <v>0</v>
      </c>
      <c r="DE1075" s="124">
        <f>IF('Copy &amp; Paste Roster Report Here'!$A1072=DE$7,IF('Copy &amp; Paste Roster Report Here'!$M1072="xxxxxxxxxxx",1,0),0)</f>
        <v>0</v>
      </c>
      <c r="DF1075" s="124">
        <f>IF('Copy &amp; Paste Roster Report Here'!$A1072=DF$7,IF('Copy &amp; Paste Roster Report Here'!$M1072="xxxxxxxxxxx",1,0),0)</f>
        <v>0</v>
      </c>
      <c r="DG1075" s="124">
        <f>IF('Copy &amp; Paste Roster Report Here'!$A1072=DG$7,IF('Copy &amp; Paste Roster Report Here'!$M1072="xxxxxxxxxxx",1,0),0)</f>
        <v>0</v>
      </c>
      <c r="DH1075" s="124">
        <f>IF('Copy &amp; Paste Roster Report Here'!$A1072=DH$7,IF('Copy &amp; Paste Roster Report Here'!$M1072="xxxxxxxxxxx",1,0),0)</f>
        <v>0</v>
      </c>
      <c r="DI1075" s="124">
        <f>IF('Copy &amp; Paste Roster Report Here'!$A1072=DI$7,IF('Copy &amp; Paste Roster Report Here'!$M1072="xxxxxxxxxxx",1,0),0)</f>
        <v>0</v>
      </c>
      <c r="DJ1075" s="124">
        <f>IF('Copy &amp; Paste Roster Report Here'!$A1072=DJ$7,IF('Copy &amp; Paste Roster Report Here'!$M1072="xxxxxxxxxxx",1,0),0)</f>
        <v>0</v>
      </c>
      <c r="DK1075" s="124">
        <f>IF('Copy &amp; Paste Roster Report Here'!$A1072=DK$7,IF('Copy &amp; Paste Roster Report Here'!$M1072="xxxxxxxxxxx",1,0),0)</f>
        <v>0</v>
      </c>
      <c r="DL1075" s="124">
        <f>IF('Copy &amp; Paste Roster Report Here'!$A1072=DL$7,IF('Copy &amp; Paste Roster Report Here'!$M1072="xxxxxxxxxxx",1,0),0)</f>
        <v>0</v>
      </c>
      <c r="DM1075" s="124">
        <f>IF('Copy &amp; Paste Roster Report Here'!$A1072=DM$7,IF('Copy &amp; Paste Roster Report Here'!$M1072="xxxxxxxxxxx",1,0),0)</f>
        <v>0</v>
      </c>
      <c r="DN1075" s="124">
        <f>IF('Copy &amp; Paste Roster Report Here'!$A1072=DN$7,IF('Copy &amp; Paste Roster Report Here'!$M1072="xxxxxxxxxxx",1,0),0)</f>
        <v>0</v>
      </c>
      <c r="DO1075" s="124">
        <f>IF('Copy &amp; Paste Roster Report Here'!$A1072=DO$7,IF('Copy &amp; Paste Roster Report Here'!$M1072="xxxxxxxxxxx",1,0),0)</f>
        <v>0</v>
      </c>
      <c r="DP1075" s="125">
        <f t="shared" si="256"/>
        <v>0</v>
      </c>
      <c r="DQ1075" s="126">
        <f t="shared" si="257"/>
        <v>0</v>
      </c>
    </row>
    <row r="1076" spans="1:121" x14ac:dyDescent="0.25">
      <c r="A1076" s="111">
        <f t="shared" si="243"/>
        <v>0</v>
      </c>
      <c r="B1076" s="111">
        <f t="shared" si="244"/>
        <v>0</v>
      </c>
      <c r="C1076" s="112">
        <f>+('Copy &amp; Paste Roster Report Here'!$P1073-'Copy &amp; Paste Roster Report Here'!$O1073)/30</f>
        <v>0</v>
      </c>
      <c r="D1076" s="112">
        <f>+('Copy &amp; Paste Roster Report Here'!$P1073-'Copy &amp; Paste Roster Report Here'!$O1073)</f>
        <v>0</v>
      </c>
      <c r="E1076" s="111">
        <f>'Copy &amp; Paste Roster Report Here'!N1073</f>
        <v>0</v>
      </c>
      <c r="F1076" s="111" t="str">
        <f t="shared" si="245"/>
        <v>N</v>
      </c>
      <c r="G1076" s="111">
        <f>'Copy &amp; Paste Roster Report Here'!R1073</f>
        <v>0</v>
      </c>
      <c r="H1076" s="113">
        <f t="shared" si="246"/>
        <v>0</v>
      </c>
      <c r="I1076" s="112">
        <f>IF(F1076="N",$F$5-'Copy &amp; Paste Roster Report Here'!O1073,+'Copy &amp; Paste Roster Report Here'!Q1073-'Copy &amp; Paste Roster Report Here'!O1073)</f>
        <v>0</v>
      </c>
      <c r="J1076" s="114">
        <f t="shared" si="247"/>
        <v>0</v>
      </c>
      <c r="K1076" s="114">
        <f t="shared" si="248"/>
        <v>0</v>
      </c>
      <c r="L1076" s="115">
        <f>'Copy &amp; Paste Roster Report Here'!F1073</f>
        <v>0</v>
      </c>
      <c r="M1076" s="116">
        <f t="shared" si="249"/>
        <v>0</v>
      </c>
      <c r="N1076" s="117">
        <f>IF('Copy &amp; Paste Roster Report Here'!$A1073='Analytical Tests'!N$7,IF($F1076="Y",+$H1076*N$6,0),0)</f>
        <v>0</v>
      </c>
      <c r="O1076" s="117">
        <f>IF('Copy &amp; Paste Roster Report Here'!$A1073='Analytical Tests'!O$7,IF($F1076="Y",+$H1076*O$6,0),0)</f>
        <v>0</v>
      </c>
      <c r="P1076" s="117">
        <f>IF('Copy &amp; Paste Roster Report Here'!$A1073='Analytical Tests'!P$7,IF($F1076="Y",+$H1076*P$6,0),0)</f>
        <v>0</v>
      </c>
      <c r="Q1076" s="117">
        <f>IF('Copy &amp; Paste Roster Report Here'!$A1073='Analytical Tests'!Q$7,IF($F1076="Y",+$H1076*Q$6,0),0)</f>
        <v>0</v>
      </c>
      <c r="R1076" s="117">
        <f>IF('Copy &amp; Paste Roster Report Here'!$A1073='Analytical Tests'!R$7,IF($F1076="Y",+$H1076*R$6,0),0)</f>
        <v>0</v>
      </c>
      <c r="S1076" s="117">
        <f>IF('Copy &amp; Paste Roster Report Here'!$A1073='Analytical Tests'!S$7,IF($F1076="Y",+$H1076*S$6,0),0)</f>
        <v>0</v>
      </c>
      <c r="T1076" s="117">
        <f>IF('Copy &amp; Paste Roster Report Here'!$A1073='Analytical Tests'!T$7,IF($F1076="Y",+$H1076*T$6,0),0)</f>
        <v>0</v>
      </c>
      <c r="U1076" s="117">
        <f>IF('Copy &amp; Paste Roster Report Here'!$A1073='Analytical Tests'!U$7,IF($F1076="Y",+$H1076*U$6,0),0)</f>
        <v>0</v>
      </c>
      <c r="V1076" s="117">
        <f>IF('Copy &amp; Paste Roster Report Here'!$A1073='Analytical Tests'!V$7,IF($F1076="Y",+$H1076*V$6,0),0)</f>
        <v>0</v>
      </c>
      <c r="W1076" s="117">
        <f>IF('Copy &amp; Paste Roster Report Here'!$A1073='Analytical Tests'!W$7,IF($F1076="Y",+$H1076*W$6,0),0)</f>
        <v>0</v>
      </c>
      <c r="X1076" s="117">
        <f>IF('Copy &amp; Paste Roster Report Here'!$A1073='Analytical Tests'!X$7,IF($F1076="Y",+$H1076*X$6,0),0)</f>
        <v>0</v>
      </c>
      <c r="Y1076" s="117" t="b">
        <f>IF('Copy &amp; Paste Roster Report Here'!$A1073='Analytical Tests'!Y$7,IF($F1076="N",IF($J1076&gt;=$C1076,Y$6,+($I1076/$D1076)*Y$6),0))</f>
        <v>0</v>
      </c>
      <c r="Z1076" s="117" t="b">
        <f>IF('Copy &amp; Paste Roster Report Here'!$A1073='Analytical Tests'!Z$7,IF($F1076="N",IF($J1076&gt;=$C1076,Z$6,+($I1076/$D1076)*Z$6),0))</f>
        <v>0</v>
      </c>
      <c r="AA1076" s="117" t="b">
        <f>IF('Copy &amp; Paste Roster Report Here'!$A1073='Analytical Tests'!AA$7,IF($F1076="N",IF($J1076&gt;=$C1076,AA$6,+($I1076/$D1076)*AA$6),0))</f>
        <v>0</v>
      </c>
      <c r="AB1076" s="117" t="b">
        <f>IF('Copy &amp; Paste Roster Report Here'!$A1073='Analytical Tests'!AB$7,IF($F1076="N",IF($J1076&gt;=$C1076,AB$6,+($I1076/$D1076)*AB$6),0))</f>
        <v>0</v>
      </c>
      <c r="AC1076" s="117" t="b">
        <f>IF('Copy &amp; Paste Roster Report Here'!$A1073='Analytical Tests'!AC$7,IF($F1076="N",IF($J1076&gt;=$C1076,AC$6,+($I1076/$D1076)*AC$6),0))</f>
        <v>0</v>
      </c>
      <c r="AD1076" s="117" t="b">
        <f>IF('Copy &amp; Paste Roster Report Here'!$A1073='Analytical Tests'!AD$7,IF($F1076="N",IF($J1076&gt;=$C1076,AD$6,+($I1076/$D1076)*AD$6),0))</f>
        <v>0</v>
      </c>
      <c r="AE1076" s="117" t="b">
        <f>IF('Copy &amp; Paste Roster Report Here'!$A1073='Analytical Tests'!AE$7,IF($F1076="N",IF($J1076&gt;=$C1076,AE$6,+($I1076/$D1076)*AE$6),0))</f>
        <v>0</v>
      </c>
      <c r="AF1076" s="117" t="b">
        <f>IF('Copy &amp; Paste Roster Report Here'!$A1073='Analytical Tests'!AF$7,IF($F1076="N",IF($J1076&gt;=$C1076,AF$6,+($I1076/$D1076)*AF$6),0))</f>
        <v>0</v>
      </c>
      <c r="AG1076" s="117" t="b">
        <f>IF('Copy &amp; Paste Roster Report Here'!$A1073='Analytical Tests'!AG$7,IF($F1076="N",IF($J1076&gt;=$C1076,AG$6,+($I1076/$D1076)*AG$6),0))</f>
        <v>0</v>
      </c>
      <c r="AH1076" s="117" t="b">
        <f>IF('Copy &amp; Paste Roster Report Here'!$A1073='Analytical Tests'!AH$7,IF($F1076="N",IF($J1076&gt;=$C1076,AH$6,+($I1076/$D1076)*AH$6),0))</f>
        <v>0</v>
      </c>
      <c r="AI1076" s="117" t="b">
        <f>IF('Copy &amp; Paste Roster Report Here'!$A1073='Analytical Tests'!AI$7,IF($F1076="N",IF($J1076&gt;=$C1076,AI$6,+($I1076/$D1076)*AI$6),0))</f>
        <v>0</v>
      </c>
      <c r="AJ1076" s="79"/>
      <c r="AK1076" s="118">
        <f>IF('Copy &amp; Paste Roster Report Here'!$A1073=AK$7,IF('Copy &amp; Paste Roster Report Here'!$M1073="FT",1,0),0)</f>
        <v>0</v>
      </c>
      <c r="AL1076" s="118">
        <f>IF('Copy &amp; Paste Roster Report Here'!$A1073=AL$7,IF('Copy &amp; Paste Roster Report Here'!$M1073="FT",1,0),0)</f>
        <v>0</v>
      </c>
      <c r="AM1076" s="118">
        <f>IF('Copy &amp; Paste Roster Report Here'!$A1073=AM$7,IF('Copy &amp; Paste Roster Report Here'!$M1073="FT",1,0),0)</f>
        <v>0</v>
      </c>
      <c r="AN1076" s="118">
        <f>IF('Copy &amp; Paste Roster Report Here'!$A1073=AN$7,IF('Copy &amp; Paste Roster Report Here'!$M1073="FT",1,0),0)</f>
        <v>0</v>
      </c>
      <c r="AO1076" s="118">
        <f>IF('Copy &amp; Paste Roster Report Here'!$A1073=AO$7,IF('Copy &amp; Paste Roster Report Here'!$M1073="FT",1,0),0)</f>
        <v>0</v>
      </c>
      <c r="AP1076" s="118">
        <f>IF('Copy &amp; Paste Roster Report Here'!$A1073=AP$7,IF('Copy &amp; Paste Roster Report Here'!$M1073="FT",1,0),0)</f>
        <v>0</v>
      </c>
      <c r="AQ1076" s="118">
        <f>IF('Copy &amp; Paste Roster Report Here'!$A1073=AQ$7,IF('Copy &amp; Paste Roster Report Here'!$M1073="FT",1,0),0)</f>
        <v>0</v>
      </c>
      <c r="AR1076" s="118">
        <f>IF('Copy &amp; Paste Roster Report Here'!$A1073=AR$7,IF('Copy &amp; Paste Roster Report Here'!$M1073="FT",1,0),0)</f>
        <v>0</v>
      </c>
      <c r="AS1076" s="118">
        <f>IF('Copy &amp; Paste Roster Report Here'!$A1073=AS$7,IF('Copy &amp; Paste Roster Report Here'!$M1073="FT",1,0),0)</f>
        <v>0</v>
      </c>
      <c r="AT1076" s="118">
        <f>IF('Copy &amp; Paste Roster Report Here'!$A1073=AT$7,IF('Copy &amp; Paste Roster Report Here'!$M1073="FT",1,0),0)</f>
        <v>0</v>
      </c>
      <c r="AU1076" s="118">
        <f>IF('Copy &amp; Paste Roster Report Here'!$A1073=AU$7,IF('Copy &amp; Paste Roster Report Here'!$M1073="FT",1,0),0)</f>
        <v>0</v>
      </c>
      <c r="AV1076" s="73">
        <f t="shared" si="250"/>
        <v>0</v>
      </c>
      <c r="AW1076" s="119">
        <f>IF('Copy &amp; Paste Roster Report Here'!$A1073=AW$7,IF('Copy &amp; Paste Roster Report Here'!$M1073="HT",1,0),0)</f>
        <v>0</v>
      </c>
      <c r="AX1076" s="119">
        <f>IF('Copy &amp; Paste Roster Report Here'!$A1073=AX$7,IF('Copy &amp; Paste Roster Report Here'!$M1073="HT",1,0),0)</f>
        <v>0</v>
      </c>
      <c r="AY1076" s="119">
        <f>IF('Copy &amp; Paste Roster Report Here'!$A1073=AY$7,IF('Copy &amp; Paste Roster Report Here'!$M1073="HT",1,0),0)</f>
        <v>0</v>
      </c>
      <c r="AZ1076" s="119">
        <f>IF('Copy &amp; Paste Roster Report Here'!$A1073=AZ$7,IF('Copy &amp; Paste Roster Report Here'!$M1073="HT",1,0),0)</f>
        <v>0</v>
      </c>
      <c r="BA1076" s="119">
        <f>IF('Copy &amp; Paste Roster Report Here'!$A1073=BA$7,IF('Copy &amp; Paste Roster Report Here'!$M1073="HT",1,0),0)</f>
        <v>0</v>
      </c>
      <c r="BB1076" s="119">
        <f>IF('Copy &amp; Paste Roster Report Here'!$A1073=BB$7,IF('Copy &amp; Paste Roster Report Here'!$M1073="HT",1,0),0)</f>
        <v>0</v>
      </c>
      <c r="BC1076" s="119">
        <f>IF('Copy &amp; Paste Roster Report Here'!$A1073=BC$7,IF('Copy &amp; Paste Roster Report Here'!$M1073="HT",1,0),0)</f>
        <v>0</v>
      </c>
      <c r="BD1076" s="119">
        <f>IF('Copy &amp; Paste Roster Report Here'!$A1073=BD$7,IF('Copy &amp; Paste Roster Report Here'!$M1073="HT",1,0),0)</f>
        <v>0</v>
      </c>
      <c r="BE1076" s="119">
        <f>IF('Copy &amp; Paste Roster Report Here'!$A1073=BE$7,IF('Copy &amp; Paste Roster Report Here'!$M1073="HT",1,0),0)</f>
        <v>0</v>
      </c>
      <c r="BF1076" s="119">
        <f>IF('Copy &amp; Paste Roster Report Here'!$A1073=BF$7,IF('Copy &amp; Paste Roster Report Here'!$M1073="HT",1,0),0)</f>
        <v>0</v>
      </c>
      <c r="BG1076" s="119">
        <f>IF('Copy &amp; Paste Roster Report Here'!$A1073=BG$7,IF('Copy &amp; Paste Roster Report Here'!$M1073="HT",1,0),0)</f>
        <v>0</v>
      </c>
      <c r="BH1076" s="73">
        <f t="shared" si="251"/>
        <v>0</v>
      </c>
      <c r="BI1076" s="120">
        <f>IF('Copy &amp; Paste Roster Report Here'!$A1073=BI$7,IF('Copy &amp; Paste Roster Report Here'!$M1073="MT",1,0),0)</f>
        <v>0</v>
      </c>
      <c r="BJ1076" s="120">
        <f>IF('Copy &amp; Paste Roster Report Here'!$A1073=BJ$7,IF('Copy &amp; Paste Roster Report Here'!$M1073="MT",1,0),0)</f>
        <v>0</v>
      </c>
      <c r="BK1076" s="120">
        <f>IF('Copy &amp; Paste Roster Report Here'!$A1073=BK$7,IF('Copy &amp; Paste Roster Report Here'!$M1073="MT",1,0),0)</f>
        <v>0</v>
      </c>
      <c r="BL1076" s="120">
        <f>IF('Copy &amp; Paste Roster Report Here'!$A1073=BL$7,IF('Copy &amp; Paste Roster Report Here'!$M1073="MT",1,0),0)</f>
        <v>0</v>
      </c>
      <c r="BM1076" s="120">
        <f>IF('Copy &amp; Paste Roster Report Here'!$A1073=BM$7,IF('Copy &amp; Paste Roster Report Here'!$M1073="MT",1,0),0)</f>
        <v>0</v>
      </c>
      <c r="BN1076" s="120">
        <f>IF('Copy &amp; Paste Roster Report Here'!$A1073=BN$7,IF('Copy &amp; Paste Roster Report Here'!$M1073="MT",1,0),0)</f>
        <v>0</v>
      </c>
      <c r="BO1076" s="120">
        <f>IF('Copy &amp; Paste Roster Report Here'!$A1073=BO$7,IF('Copy &amp; Paste Roster Report Here'!$M1073="MT",1,0),0)</f>
        <v>0</v>
      </c>
      <c r="BP1076" s="120">
        <f>IF('Copy &amp; Paste Roster Report Here'!$A1073=BP$7,IF('Copy &amp; Paste Roster Report Here'!$M1073="MT",1,0),0)</f>
        <v>0</v>
      </c>
      <c r="BQ1076" s="120">
        <f>IF('Copy &amp; Paste Roster Report Here'!$A1073=BQ$7,IF('Copy &amp; Paste Roster Report Here'!$M1073="MT",1,0),0)</f>
        <v>0</v>
      </c>
      <c r="BR1076" s="120">
        <f>IF('Copy &amp; Paste Roster Report Here'!$A1073=BR$7,IF('Copy &amp; Paste Roster Report Here'!$M1073="MT",1,0),0)</f>
        <v>0</v>
      </c>
      <c r="BS1076" s="120">
        <f>IF('Copy &amp; Paste Roster Report Here'!$A1073=BS$7,IF('Copy &amp; Paste Roster Report Here'!$M1073="MT",1,0),0)</f>
        <v>0</v>
      </c>
      <c r="BT1076" s="73">
        <f t="shared" si="252"/>
        <v>0</v>
      </c>
      <c r="BU1076" s="121">
        <f>IF('Copy &amp; Paste Roster Report Here'!$A1073=BU$7,IF('Copy &amp; Paste Roster Report Here'!$M1073="fy",1,0),0)</f>
        <v>0</v>
      </c>
      <c r="BV1076" s="121">
        <f>IF('Copy &amp; Paste Roster Report Here'!$A1073=BV$7,IF('Copy &amp; Paste Roster Report Here'!$M1073="fy",1,0),0)</f>
        <v>0</v>
      </c>
      <c r="BW1076" s="121">
        <f>IF('Copy &amp; Paste Roster Report Here'!$A1073=BW$7,IF('Copy &amp; Paste Roster Report Here'!$M1073="fy",1,0),0)</f>
        <v>0</v>
      </c>
      <c r="BX1076" s="121">
        <f>IF('Copy &amp; Paste Roster Report Here'!$A1073=BX$7,IF('Copy &amp; Paste Roster Report Here'!$M1073="fy",1,0),0)</f>
        <v>0</v>
      </c>
      <c r="BY1076" s="121">
        <f>IF('Copy &amp; Paste Roster Report Here'!$A1073=BY$7,IF('Copy &amp; Paste Roster Report Here'!$M1073="fy",1,0),0)</f>
        <v>0</v>
      </c>
      <c r="BZ1076" s="121">
        <f>IF('Copy &amp; Paste Roster Report Here'!$A1073=BZ$7,IF('Copy &amp; Paste Roster Report Here'!$M1073="fy",1,0),0)</f>
        <v>0</v>
      </c>
      <c r="CA1076" s="121">
        <f>IF('Copy &amp; Paste Roster Report Here'!$A1073=CA$7,IF('Copy &amp; Paste Roster Report Here'!$M1073="fy",1,0),0)</f>
        <v>0</v>
      </c>
      <c r="CB1076" s="121">
        <f>IF('Copy &amp; Paste Roster Report Here'!$A1073=CB$7,IF('Copy &amp; Paste Roster Report Here'!$M1073="fy",1,0),0)</f>
        <v>0</v>
      </c>
      <c r="CC1076" s="121">
        <f>IF('Copy &amp; Paste Roster Report Here'!$A1073=CC$7,IF('Copy &amp; Paste Roster Report Here'!$M1073="fy",1,0),0)</f>
        <v>0</v>
      </c>
      <c r="CD1076" s="121">
        <f>IF('Copy &amp; Paste Roster Report Here'!$A1073=CD$7,IF('Copy &amp; Paste Roster Report Here'!$M1073="fy",1,0),0)</f>
        <v>0</v>
      </c>
      <c r="CE1076" s="121">
        <f>IF('Copy &amp; Paste Roster Report Here'!$A1073=CE$7,IF('Copy &amp; Paste Roster Report Here'!$M1073="fy",1,0),0)</f>
        <v>0</v>
      </c>
      <c r="CF1076" s="73">
        <f t="shared" si="253"/>
        <v>0</v>
      </c>
      <c r="CG1076" s="122">
        <f>IF('Copy &amp; Paste Roster Report Here'!$A1073=CG$7,IF('Copy &amp; Paste Roster Report Here'!$M1073="RH",1,0),0)</f>
        <v>0</v>
      </c>
      <c r="CH1076" s="122">
        <f>IF('Copy &amp; Paste Roster Report Here'!$A1073=CH$7,IF('Copy &amp; Paste Roster Report Here'!$M1073="RH",1,0),0)</f>
        <v>0</v>
      </c>
      <c r="CI1076" s="122">
        <f>IF('Copy &amp; Paste Roster Report Here'!$A1073=CI$7,IF('Copy &amp; Paste Roster Report Here'!$M1073="RH",1,0),0)</f>
        <v>0</v>
      </c>
      <c r="CJ1076" s="122">
        <f>IF('Copy &amp; Paste Roster Report Here'!$A1073=CJ$7,IF('Copy &amp; Paste Roster Report Here'!$M1073="RH",1,0),0)</f>
        <v>0</v>
      </c>
      <c r="CK1076" s="122">
        <f>IF('Copy &amp; Paste Roster Report Here'!$A1073=CK$7,IF('Copy &amp; Paste Roster Report Here'!$M1073="RH",1,0),0)</f>
        <v>0</v>
      </c>
      <c r="CL1076" s="122">
        <f>IF('Copy &amp; Paste Roster Report Here'!$A1073=CL$7,IF('Copy &amp; Paste Roster Report Here'!$M1073="RH",1,0),0)</f>
        <v>0</v>
      </c>
      <c r="CM1076" s="122">
        <f>IF('Copy &amp; Paste Roster Report Here'!$A1073=CM$7,IF('Copy &amp; Paste Roster Report Here'!$M1073="RH",1,0),0)</f>
        <v>0</v>
      </c>
      <c r="CN1076" s="122">
        <f>IF('Copy &amp; Paste Roster Report Here'!$A1073=CN$7,IF('Copy &amp; Paste Roster Report Here'!$M1073="RH",1,0),0)</f>
        <v>0</v>
      </c>
      <c r="CO1076" s="122">
        <f>IF('Copy &amp; Paste Roster Report Here'!$A1073=CO$7,IF('Copy &amp; Paste Roster Report Here'!$M1073="RH",1,0),0)</f>
        <v>0</v>
      </c>
      <c r="CP1076" s="122">
        <f>IF('Copy &amp; Paste Roster Report Here'!$A1073=CP$7,IF('Copy &amp; Paste Roster Report Here'!$M1073="RH",1,0),0)</f>
        <v>0</v>
      </c>
      <c r="CQ1076" s="122">
        <f>IF('Copy &amp; Paste Roster Report Here'!$A1073=CQ$7,IF('Copy &amp; Paste Roster Report Here'!$M1073="RH",1,0),0)</f>
        <v>0</v>
      </c>
      <c r="CR1076" s="73">
        <f t="shared" si="254"/>
        <v>0</v>
      </c>
      <c r="CS1076" s="123">
        <f>IF('Copy &amp; Paste Roster Report Here'!$A1073=CS$7,IF('Copy &amp; Paste Roster Report Here'!$M1073="QT",1,0),0)</f>
        <v>0</v>
      </c>
      <c r="CT1076" s="123">
        <f>IF('Copy &amp; Paste Roster Report Here'!$A1073=CT$7,IF('Copy &amp; Paste Roster Report Here'!$M1073="QT",1,0),0)</f>
        <v>0</v>
      </c>
      <c r="CU1076" s="123">
        <f>IF('Copy &amp; Paste Roster Report Here'!$A1073=CU$7,IF('Copy &amp; Paste Roster Report Here'!$M1073="QT",1,0),0)</f>
        <v>0</v>
      </c>
      <c r="CV1076" s="123">
        <f>IF('Copy &amp; Paste Roster Report Here'!$A1073=CV$7,IF('Copy &amp; Paste Roster Report Here'!$M1073="QT",1,0),0)</f>
        <v>0</v>
      </c>
      <c r="CW1076" s="123">
        <f>IF('Copy &amp; Paste Roster Report Here'!$A1073=CW$7,IF('Copy &amp; Paste Roster Report Here'!$M1073="QT",1,0),0)</f>
        <v>0</v>
      </c>
      <c r="CX1076" s="123">
        <f>IF('Copy &amp; Paste Roster Report Here'!$A1073=CX$7,IF('Copy &amp; Paste Roster Report Here'!$M1073="QT",1,0),0)</f>
        <v>0</v>
      </c>
      <c r="CY1076" s="123">
        <f>IF('Copy &amp; Paste Roster Report Here'!$A1073=CY$7,IF('Copy &amp; Paste Roster Report Here'!$M1073="QT",1,0),0)</f>
        <v>0</v>
      </c>
      <c r="CZ1076" s="123">
        <f>IF('Copy &amp; Paste Roster Report Here'!$A1073=CZ$7,IF('Copy &amp; Paste Roster Report Here'!$M1073="QT",1,0),0)</f>
        <v>0</v>
      </c>
      <c r="DA1076" s="123">
        <f>IF('Copy &amp; Paste Roster Report Here'!$A1073=DA$7,IF('Copy &amp; Paste Roster Report Here'!$M1073="QT",1,0),0)</f>
        <v>0</v>
      </c>
      <c r="DB1076" s="123">
        <f>IF('Copy &amp; Paste Roster Report Here'!$A1073=DB$7,IF('Copy &amp; Paste Roster Report Here'!$M1073="QT",1,0),0)</f>
        <v>0</v>
      </c>
      <c r="DC1076" s="123">
        <f>IF('Copy &amp; Paste Roster Report Here'!$A1073=DC$7,IF('Copy &amp; Paste Roster Report Here'!$M1073="QT",1,0),0)</f>
        <v>0</v>
      </c>
      <c r="DD1076" s="73">
        <f t="shared" si="255"/>
        <v>0</v>
      </c>
      <c r="DE1076" s="124">
        <f>IF('Copy &amp; Paste Roster Report Here'!$A1073=DE$7,IF('Copy &amp; Paste Roster Report Here'!$M1073="xxxxxxxxxxx",1,0),0)</f>
        <v>0</v>
      </c>
      <c r="DF1076" s="124">
        <f>IF('Copy &amp; Paste Roster Report Here'!$A1073=DF$7,IF('Copy &amp; Paste Roster Report Here'!$M1073="xxxxxxxxxxx",1,0),0)</f>
        <v>0</v>
      </c>
      <c r="DG1076" s="124">
        <f>IF('Copy &amp; Paste Roster Report Here'!$A1073=DG$7,IF('Copy &amp; Paste Roster Report Here'!$M1073="xxxxxxxxxxx",1,0),0)</f>
        <v>0</v>
      </c>
      <c r="DH1076" s="124">
        <f>IF('Copy &amp; Paste Roster Report Here'!$A1073=DH$7,IF('Copy &amp; Paste Roster Report Here'!$M1073="xxxxxxxxxxx",1,0),0)</f>
        <v>0</v>
      </c>
      <c r="DI1076" s="124">
        <f>IF('Copy &amp; Paste Roster Report Here'!$A1073=DI$7,IF('Copy &amp; Paste Roster Report Here'!$M1073="xxxxxxxxxxx",1,0),0)</f>
        <v>0</v>
      </c>
      <c r="DJ1076" s="124">
        <f>IF('Copy &amp; Paste Roster Report Here'!$A1073=DJ$7,IF('Copy &amp; Paste Roster Report Here'!$M1073="xxxxxxxxxxx",1,0),0)</f>
        <v>0</v>
      </c>
      <c r="DK1076" s="124">
        <f>IF('Copy &amp; Paste Roster Report Here'!$A1073=DK$7,IF('Copy &amp; Paste Roster Report Here'!$M1073="xxxxxxxxxxx",1,0),0)</f>
        <v>0</v>
      </c>
      <c r="DL1076" s="124">
        <f>IF('Copy &amp; Paste Roster Report Here'!$A1073=DL$7,IF('Copy &amp; Paste Roster Report Here'!$M1073="xxxxxxxxxxx",1,0),0)</f>
        <v>0</v>
      </c>
      <c r="DM1076" s="124">
        <f>IF('Copy &amp; Paste Roster Report Here'!$A1073=DM$7,IF('Copy &amp; Paste Roster Report Here'!$M1073="xxxxxxxxxxx",1,0),0)</f>
        <v>0</v>
      </c>
      <c r="DN1076" s="124">
        <f>IF('Copy &amp; Paste Roster Report Here'!$A1073=DN$7,IF('Copy &amp; Paste Roster Report Here'!$M1073="xxxxxxxxxxx",1,0),0)</f>
        <v>0</v>
      </c>
      <c r="DO1076" s="124">
        <f>IF('Copy &amp; Paste Roster Report Here'!$A1073=DO$7,IF('Copy &amp; Paste Roster Report Here'!$M1073="xxxxxxxxxxx",1,0),0)</f>
        <v>0</v>
      </c>
      <c r="DP1076" s="125">
        <f t="shared" si="256"/>
        <v>0</v>
      </c>
      <c r="DQ1076" s="126">
        <f t="shared" si="257"/>
        <v>0</v>
      </c>
    </row>
    <row r="1077" spans="1:121" x14ac:dyDescent="0.25">
      <c r="A1077" s="111">
        <f t="shared" si="243"/>
        <v>0</v>
      </c>
      <c r="B1077" s="111">
        <f t="shared" si="244"/>
        <v>0</v>
      </c>
      <c r="C1077" s="112">
        <f>+('Copy &amp; Paste Roster Report Here'!$P1074-'Copy &amp; Paste Roster Report Here'!$O1074)/30</f>
        <v>0</v>
      </c>
      <c r="D1077" s="112">
        <f>+('Copy &amp; Paste Roster Report Here'!$P1074-'Copy &amp; Paste Roster Report Here'!$O1074)</f>
        <v>0</v>
      </c>
      <c r="E1077" s="111">
        <f>'Copy &amp; Paste Roster Report Here'!N1074</f>
        <v>0</v>
      </c>
      <c r="F1077" s="111" t="str">
        <f t="shared" si="245"/>
        <v>N</v>
      </c>
      <c r="G1077" s="111">
        <f>'Copy &amp; Paste Roster Report Here'!R1074</f>
        <v>0</v>
      </c>
      <c r="H1077" s="113">
        <f t="shared" si="246"/>
        <v>0</v>
      </c>
      <c r="I1077" s="112">
        <f>IF(F1077="N",$F$5-'Copy &amp; Paste Roster Report Here'!O1074,+'Copy &amp; Paste Roster Report Here'!Q1074-'Copy &amp; Paste Roster Report Here'!O1074)</f>
        <v>0</v>
      </c>
      <c r="J1077" s="114">
        <f t="shared" si="247"/>
        <v>0</v>
      </c>
      <c r="K1077" s="114">
        <f t="shared" si="248"/>
        <v>0</v>
      </c>
      <c r="L1077" s="115">
        <f>'Copy &amp; Paste Roster Report Here'!F1074</f>
        <v>0</v>
      </c>
      <c r="M1077" s="116">
        <f t="shared" si="249"/>
        <v>0</v>
      </c>
      <c r="N1077" s="117">
        <f>IF('Copy &amp; Paste Roster Report Here'!$A1074='Analytical Tests'!N$7,IF($F1077="Y",+$H1077*N$6,0),0)</f>
        <v>0</v>
      </c>
      <c r="O1077" s="117">
        <f>IF('Copy &amp; Paste Roster Report Here'!$A1074='Analytical Tests'!O$7,IF($F1077="Y",+$H1077*O$6,0),0)</f>
        <v>0</v>
      </c>
      <c r="P1077" s="117">
        <f>IF('Copy &amp; Paste Roster Report Here'!$A1074='Analytical Tests'!P$7,IF($F1077="Y",+$H1077*P$6,0),0)</f>
        <v>0</v>
      </c>
      <c r="Q1077" s="117">
        <f>IF('Copy &amp; Paste Roster Report Here'!$A1074='Analytical Tests'!Q$7,IF($F1077="Y",+$H1077*Q$6,0),0)</f>
        <v>0</v>
      </c>
      <c r="R1077" s="117">
        <f>IF('Copy &amp; Paste Roster Report Here'!$A1074='Analytical Tests'!R$7,IF($F1077="Y",+$H1077*R$6,0),0)</f>
        <v>0</v>
      </c>
      <c r="S1077" s="117">
        <f>IF('Copy &amp; Paste Roster Report Here'!$A1074='Analytical Tests'!S$7,IF($F1077="Y",+$H1077*S$6,0),0)</f>
        <v>0</v>
      </c>
      <c r="T1077" s="117">
        <f>IF('Copy &amp; Paste Roster Report Here'!$A1074='Analytical Tests'!T$7,IF($F1077="Y",+$H1077*T$6,0),0)</f>
        <v>0</v>
      </c>
      <c r="U1077" s="117">
        <f>IF('Copy &amp; Paste Roster Report Here'!$A1074='Analytical Tests'!U$7,IF($F1077="Y",+$H1077*U$6,0),0)</f>
        <v>0</v>
      </c>
      <c r="V1077" s="117">
        <f>IF('Copy &amp; Paste Roster Report Here'!$A1074='Analytical Tests'!V$7,IF($F1077="Y",+$H1077*V$6,0),0)</f>
        <v>0</v>
      </c>
      <c r="W1077" s="117">
        <f>IF('Copy &amp; Paste Roster Report Here'!$A1074='Analytical Tests'!W$7,IF($F1077="Y",+$H1077*W$6,0),0)</f>
        <v>0</v>
      </c>
      <c r="X1077" s="117">
        <f>IF('Copy &amp; Paste Roster Report Here'!$A1074='Analytical Tests'!X$7,IF($F1077="Y",+$H1077*X$6,0),0)</f>
        <v>0</v>
      </c>
      <c r="Y1077" s="117" t="b">
        <f>IF('Copy &amp; Paste Roster Report Here'!$A1074='Analytical Tests'!Y$7,IF($F1077="N",IF($J1077&gt;=$C1077,Y$6,+($I1077/$D1077)*Y$6),0))</f>
        <v>0</v>
      </c>
      <c r="Z1077" s="117" t="b">
        <f>IF('Copy &amp; Paste Roster Report Here'!$A1074='Analytical Tests'!Z$7,IF($F1077="N",IF($J1077&gt;=$C1077,Z$6,+($I1077/$D1077)*Z$6),0))</f>
        <v>0</v>
      </c>
      <c r="AA1077" s="117" t="b">
        <f>IF('Copy &amp; Paste Roster Report Here'!$A1074='Analytical Tests'!AA$7,IF($F1077="N",IF($J1077&gt;=$C1077,AA$6,+($I1077/$D1077)*AA$6),0))</f>
        <v>0</v>
      </c>
      <c r="AB1077" s="117" t="b">
        <f>IF('Copy &amp; Paste Roster Report Here'!$A1074='Analytical Tests'!AB$7,IF($F1077="N",IF($J1077&gt;=$C1077,AB$6,+($I1077/$D1077)*AB$6),0))</f>
        <v>0</v>
      </c>
      <c r="AC1077" s="117" t="b">
        <f>IF('Copy &amp; Paste Roster Report Here'!$A1074='Analytical Tests'!AC$7,IF($F1077="N",IF($J1077&gt;=$C1077,AC$6,+($I1077/$D1077)*AC$6),0))</f>
        <v>0</v>
      </c>
      <c r="AD1077" s="117" t="b">
        <f>IF('Copy &amp; Paste Roster Report Here'!$A1074='Analytical Tests'!AD$7,IF($F1077="N",IF($J1077&gt;=$C1077,AD$6,+($I1077/$D1077)*AD$6),0))</f>
        <v>0</v>
      </c>
      <c r="AE1077" s="117" t="b">
        <f>IF('Copy &amp; Paste Roster Report Here'!$A1074='Analytical Tests'!AE$7,IF($F1077="N",IF($J1077&gt;=$C1077,AE$6,+($I1077/$D1077)*AE$6),0))</f>
        <v>0</v>
      </c>
      <c r="AF1077" s="117" t="b">
        <f>IF('Copy &amp; Paste Roster Report Here'!$A1074='Analytical Tests'!AF$7,IF($F1077="N",IF($J1077&gt;=$C1077,AF$6,+($I1077/$D1077)*AF$6),0))</f>
        <v>0</v>
      </c>
      <c r="AG1077" s="117" t="b">
        <f>IF('Copy &amp; Paste Roster Report Here'!$A1074='Analytical Tests'!AG$7,IF($F1077="N",IF($J1077&gt;=$C1077,AG$6,+($I1077/$D1077)*AG$6),0))</f>
        <v>0</v>
      </c>
      <c r="AH1077" s="117" t="b">
        <f>IF('Copy &amp; Paste Roster Report Here'!$A1074='Analytical Tests'!AH$7,IF($F1077="N",IF($J1077&gt;=$C1077,AH$6,+($I1077/$D1077)*AH$6),0))</f>
        <v>0</v>
      </c>
      <c r="AI1077" s="117" t="b">
        <f>IF('Copy &amp; Paste Roster Report Here'!$A1074='Analytical Tests'!AI$7,IF($F1077="N",IF($J1077&gt;=$C1077,AI$6,+($I1077/$D1077)*AI$6),0))</f>
        <v>0</v>
      </c>
      <c r="AJ1077" s="79"/>
      <c r="AK1077" s="118">
        <f>IF('Copy &amp; Paste Roster Report Here'!$A1074=AK$7,IF('Copy &amp; Paste Roster Report Here'!$M1074="FT",1,0),0)</f>
        <v>0</v>
      </c>
      <c r="AL1077" s="118">
        <f>IF('Copy &amp; Paste Roster Report Here'!$A1074=AL$7,IF('Copy &amp; Paste Roster Report Here'!$M1074="FT",1,0),0)</f>
        <v>0</v>
      </c>
      <c r="AM1077" s="118">
        <f>IF('Copy &amp; Paste Roster Report Here'!$A1074=AM$7,IF('Copy &amp; Paste Roster Report Here'!$M1074="FT",1,0),0)</f>
        <v>0</v>
      </c>
      <c r="AN1077" s="118">
        <f>IF('Copy &amp; Paste Roster Report Here'!$A1074=AN$7,IF('Copy &amp; Paste Roster Report Here'!$M1074="FT",1,0),0)</f>
        <v>0</v>
      </c>
      <c r="AO1077" s="118">
        <f>IF('Copy &amp; Paste Roster Report Here'!$A1074=AO$7,IF('Copy &amp; Paste Roster Report Here'!$M1074="FT",1,0),0)</f>
        <v>0</v>
      </c>
      <c r="AP1077" s="118">
        <f>IF('Copy &amp; Paste Roster Report Here'!$A1074=AP$7,IF('Copy &amp; Paste Roster Report Here'!$M1074="FT",1,0),0)</f>
        <v>0</v>
      </c>
      <c r="AQ1077" s="118">
        <f>IF('Copy &amp; Paste Roster Report Here'!$A1074=AQ$7,IF('Copy &amp; Paste Roster Report Here'!$M1074="FT",1,0),0)</f>
        <v>0</v>
      </c>
      <c r="AR1077" s="118">
        <f>IF('Copy &amp; Paste Roster Report Here'!$A1074=AR$7,IF('Copy &amp; Paste Roster Report Here'!$M1074="FT",1,0),0)</f>
        <v>0</v>
      </c>
      <c r="AS1077" s="118">
        <f>IF('Copy &amp; Paste Roster Report Here'!$A1074=AS$7,IF('Copy &amp; Paste Roster Report Here'!$M1074="FT",1,0),0)</f>
        <v>0</v>
      </c>
      <c r="AT1077" s="118">
        <f>IF('Copy &amp; Paste Roster Report Here'!$A1074=AT$7,IF('Copy &amp; Paste Roster Report Here'!$M1074="FT",1,0),0)</f>
        <v>0</v>
      </c>
      <c r="AU1077" s="118">
        <f>IF('Copy &amp; Paste Roster Report Here'!$A1074=AU$7,IF('Copy &amp; Paste Roster Report Here'!$M1074="FT",1,0),0)</f>
        <v>0</v>
      </c>
      <c r="AV1077" s="73">
        <f t="shared" si="250"/>
        <v>0</v>
      </c>
      <c r="AW1077" s="119">
        <f>IF('Copy &amp; Paste Roster Report Here'!$A1074=AW$7,IF('Copy &amp; Paste Roster Report Here'!$M1074="HT",1,0),0)</f>
        <v>0</v>
      </c>
      <c r="AX1077" s="119">
        <f>IF('Copy &amp; Paste Roster Report Here'!$A1074=AX$7,IF('Copy &amp; Paste Roster Report Here'!$M1074="HT",1,0),0)</f>
        <v>0</v>
      </c>
      <c r="AY1077" s="119">
        <f>IF('Copy &amp; Paste Roster Report Here'!$A1074=AY$7,IF('Copy &amp; Paste Roster Report Here'!$M1074="HT",1,0),0)</f>
        <v>0</v>
      </c>
      <c r="AZ1077" s="119">
        <f>IF('Copy &amp; Paste Roster Report Here'!$A1074=AZ$7,IF('Copy &amp; Paste Roster Report Here'!$M1074="HT",1,0),0)</f>
        <v>0</v>
      </c>
      <c r="BA1077" s="119">
        <f>IF('Copy &amp; Paste Roster Report Here'!$A1074=BA$7,IF('Copy &amp; Paste Roster Report Here'!$M1074="HT",1,0),0)</f>
        <v>0</v>
      </c>
      <c r="BB1077" s="119">
        <f>IF('Copy &amp; Paste Roster Report Here'!$A1074=BB$7,IF('Copy &amp; Paste Roster Report Here'!$M1074="HT",1,0),0)</f>
        <v>0</v>
      </c>
      <c r="BC1077" s="119">
        <f>IF('Copy &amp; Paste Roster Report Here'!$A1074=BC$7,IF('Copy &amp; Paste Roster Report Here'!$M1074="HT",1,0),0)</f>
        <v>0</v>
      </c>
      <c r="BD1077" s="119">
        <f>IF('Copy &amp; Paste Roster Report Here'!$A1074=BD$7,IF('Copy &amp; Paste Roster Report Here'!$M1074="HT",1,0),0)</f>
        <v>0</v>
      </c>
      <c r="BE1077" s="119">
        <f>IF('Copy &amp; Paste Roster Report Here'!$A1074=BE$7,IF('Copy &amp; Paste Roster Report Here'!$M1074="HT",1,0),0)</f>
        <v>0</v>
      </c>
      <c r="BF1077" s="119">
        <f>IF('Copy &amp; Paste Roster Report Here'!$A1074=BF$7,IF('Copy &amp; Paste Roster Report Here'!$M1074="HT",1,0),0)</f>
        <v>0</v>
      </c>
      <c r="BG1077" s="119">
        <f>IF('Copy &amp; Paste Roster Report Here'!$A1074=BG$7,IF('Copy &amp; Paste Roster Report Here'!$M1074="HT",1,0),0)</f>
        <v>0</v>
      </c>
      <c r="BH1077" s="73">
        <f t="shared" si="251"/>
        <v>0</v>
      </c>
      <c r="BI1077" s="120">
        <f>IF('Copy &amp; Paste Roster Report Here'!$A1074=BI$7,IF('Copy &amp; Paste Roster Report Here'!$M1074="MT",1,0),0)</f>
        <v>0</v>
      </c>
      <c r="BJ1077" s="120">
        <f>IF('Copy &amp; Paste Roster Report Here'!$A1074=BJ$7,IF('Copy &amp; Paste Roster Report Here'!$M1074="MT",1,0),0)</f>
        <v>0</v>
      </c>
      <c r="BK1077" s="120">
        <f>IF('Copy &amp; Paste Roster Report Here'!$A1074=BK$7,IF('Copy &amp; Paste Roster Report Here'!$M1074="MT",1,0),0)</f>
        <v>0</v>
      </c>
      <c r="BL1077" s="120">
        <f>IF('Copy &amp; Paste Roster Report Here'!$A1074=BL$7,IF('Copy &amp; Paste Roster Report Here'!$M1074="MT",1,0),0)</f>
        <v>0</v>
      </c>
      <c r="BM1077" s="120">
        <f>IF('Copy &amp; Paste Roster Report Here'!$A1074=BM$7,IF('Copy &amp; Paste Roster Report Here'!$M1074="MT",1,0),0)</f>
        <v>0</v>
      </c>
      <c r="BN1077" s="120">
        <f>IF('Copy &amp; Paste Roster Report Here'!$A1074=BN$7,IF('Copy &amp; Paste Roster Report Here'!$M1074="MT",1,0),0)</f>
        <v>0</v>
      </c>
      <c r="BO1077" s="120">
        <f>IF('Copy &amp; Paste Roster Report Here'!$A1074=BO$7,IF('Copy &amp; Paste Roster Report Here'!$M1074="MT",1,0),0)</f>
        <v>0</v>
      </c>
      <c r="BP1077" s="120">
        <f>IF('Copy &amp; Paste Roster Report Here'!$A1074=BP$7,IF('Copy &amp; Paste Roster Report Here'!$M1074="MT",1,0),0)</f>
        <v>0</v>
      </c>
      <c r="BQ1077" s="120">
        <f>IF('Copy &amp; Paste Roster Report Here'!$A1074=BQ$7,IF('Copy &amp; Paste Roster Report Here'!$M1074="MT",1,0),0)</f>
        <v>0</v>
      </c>
      <c r="BR1077" s="120">
        <f>IF('Copy &amp; Paste Roster Report Here'!$A1074=BR$7,IF('Copy &amp; Paste Roster Report Here'!$M1074="MT",1,0),0)</f>
        <v>0</v>
      </c>
      <c r="BS1077" s="120">
        <f>IF('Copy &amp; Paste Roster Report Here'!$A1074=BS$7,IF('Copy &amp; Paste Roster Report Here'!$M1074="MT",1,0),0)</f>
        <v>0</v>
      </c>
      <c r="BT1077" s="73">
        <f t="shared" si="252"/>
        <v>0</v>
      </c>
      <c r="BU1077" s="121">
        <f>IF('Copy &amp; Paste Roster Report Here'!$A1074=BU$7,IF('Copy &amp; Paste Roster Report Here'!$M1074="fy",1,0),0)</f>
        <v>0</v>
      </c>
      <c r="BV1077" s="121">
        <f>IF('Copy &amp; Paste Roster Report Here'!$A1074=BV$7,IF('Copy &amp; Paste Roster Report Here'!$M1074="fy",1,0),0)</f>
        <v>0</v>
      </c>
      <c r="BW1077" s="121">
        <f>IF('Copy &amp; Paste Roster Report Here'!$A1074=BW$7,IF('Copy &amp; Paste Roster Report Here'!$M1074="fy",1,0),0)</f>
        <v>0</v>
      </c>
      <c r="BX1077" s="121">
        <f>IF('Copy &amp; Paste Roster Report Here'!$A1074=BX$7,IF('Copy &amp; Paste Roster Report Here'!$M1074="fy",1,0),0)</f>
        <v>0</v>
      </c>
      <c r="BY1077" s="121">
        <f>IF('Copy &amp; Paste Roster Report Here'!$A1074=BY$7,IF('Copy &amp; Paste Roster Report Here'!$M1074="fy",1,0),0)</f>
        <v>0</v>
      </c>
      <c r="BZ1077" s="121">
        <f>IF('Copy &amp; Paste Roster Report Here'!$A1074=BZ$7,IF('Copy &amp; Paste Roster Report Here'!$M1074="fy",1,0),0)</f>
        <v>0</v>
      </c>
      <c r="CA1077" s="121">
        <f>IF('Copy &amp; Paste Roster Report Here'!$A1074=CA$7,IF('Copy &amp; Paste Roster Report Here'!$M1074="fy",1,0),0)</f>
        <v>0</v>
      </c>
      <c r="CB1077" s="121">
        <f>IF('Copy &amp; Paste Roster Report Here'!$A1074=CB$7,IF('Copy &amp; Paste Roster Report Here'!$M1074="fy",1,0),0)</f>
        <v>0</v>
      </c>
      <c r="CC1077" s="121">
        <f>IF('Copy &amp; Paste Roster Report Here'!$A1074=CC$7,IF('Copy &amp; Paste Roster Report Here'!$M1074="fy",1,0),0)</f>
        <v>0</v>
      </c>
      <c r="CD1077" s="121">
        <f>IF('Copy &amp; Paste Roster Report Here'!$A1074=CD$7,IF('Copy &amp; Paste Roster Report Here'!$M1074="fy",1,0),0)</f>
        <v>0</v>
      </c>
      <c r="CE1077" s="121">
        <f>IF('Copy &amp; Paste Roster Report Here'!$A1074=CE$7,IF('Copy &amp; Paste Roster Report Here'!$M1074="fy",1,0),0)</f>
        <v>0</v>
      </c>
      <c r="CF1077" s="73">
        <f t="shared" si="253"/>
        <v>0</v>
      </c>
      <c r="CG1077" s="122">
        <f>IF('Copy &amp; Paste Roster Report Here'!$A1074=CG$7,IF('Copy &amp; Paste Roster Report Here'!$M1074="RH",1,0),0)</f>
        <v>0</v>
      </c>
      <c r="CH1077" s="122">
        <f>IF('Copy &amp; Paste Roster Report Here'!$A1074=CH$7,IF('Copy &amp; Paste Roster Report Here'!$M1074="RH",1,0),0)</f>
        <v>0</v>
      </c>
      <c r="CI1077" s="122">
        <f>IF('Copy &amp; Paste Roster Report Here'!$A1074=CI$7,IF('Copy &amp; Paste Roster Report Here'!$M1074="RH",1,0),0)</f>
        <v>0</v>
      </c>
      <c r="CJ1077" s="122">
        <f>IF('Copy &amp; Paste Roster Report Here'!$A1074=CJ$7,IF('Copy &amp; Paste Roster Report Here'!$M1074="RH",1,0),0)</f>
        <v>0</v>
      </c>
      <c r="CK1077" s="122">
        <f>IF('Copy &amp; Paste Roster Report Here'!$A1074=CK$7,IF('Copy &amp; Paste Roster Report Here'!$M1074="RH",1,0),0)</f>
        <v>0</v>
      </c>
      <c r="CL1077" s="122">
        <f>IF('Copy &amp; Paste Roster Report Here'!$A1074=CL$7,IF('Copy &amp; Paste Roster Report Here'!$M1074="RH",1,0),0)</f>
        <v>0</v>
      </c>
      <c r="CM1077" s="122">
        <f>IF('Copy &amp; Paste Roster Report Here'!$A1074=CM$7,IF('Copy &amp; Paste Roster Report Here'!$M1074="RH",1,0),0)</f>
        <v>0</v>
      </c>
      <c r="CN1077" s="122">
        <f>IF('Copy &amp; Paste Roster Report Here'!$A1074=CN$7,IF('Copy &amp; Paste Roster Report Here'!$M1074="RH",1,0),0)</f>
        <v>0</v>
      </c>
      <c r="CO1077" s="122">
        <f>IF('Copy &amp; Paste Roster Report Here'!$A1074=CO$7,IF('Copy &amp; Paste Roster Report Here'!$M1074="RH",1,0),0)</f>
        <v>0</v>
      </c>
      <c r="CP1077" s="122">
        <f>IF('Copy &amp; Paste Roster Report Here'!$A1074=CP$7,IF('Copy &amp; Paste Roster Report Here'!$M1074="RH",1,0),0)</f>
        <v>0</v>
      </c>
      <c r="CQ1077" s="122">
        <f>IF('Copy &amp; Paste Roster Report Here'!$A1074=CQ$7,IF('Copy &amp; Paste Roster Report Here'!$M1074="RH",1,0),0)</f>
        <v>0</v>
      </c>
      <c r="CR1077" s="73">
        <f t="shared" si="254"/>
        <v>0</v>
      </c>
      <c r="CS1077" s="123">
        <f>IF('Copy &amp; Paste Roster Report Here'!$A1074=CS$7,IF('Copy &amp; Paste Roster Report Here'!$M1074="QT",1,0),0)</f>
        <v>0</v>
      </c>
      <c r="CT1077" s="123">
        <f>IF('Copy &amp; Paste Roster Report Here'!$A1074=CT$7,IF('Copy &amp; Paste Roster Report Here'!$M1074="QT",1,0),0)</f>
        <v>0</v>
      </c>
      <c r="CU1077" s="123">
        <f>IF('Copy &amp; Paste Roster Report Here'!$A1074=CU$7,IF('Copy &amp; Paste Roster Report Here'!$M1074="QT",1,0),0)</f>
        <v>0</v>
      </c>
      <c r="CV1077" s="123">
        <f>IF('Copy &amp; Paste Roster Report Here'!$A1074=CV$7,IF('Copy &amp; Paste Roster Report Here'!$M1074="QT",1,0),0)</f>
        <v>0</v>
      </c>
      <c r="CW1077" s="123">
        <f>IF('Copy &amp; Paste Roster Report Here'!$A1074=CW$7,IF('Copy &amp; Paste Roster Report Here'!$M1074="QT",1,0),0)</f>
        <v>0</v>
      </c>
      <c r="CX1077" s="123">
        <f>IF('Copy &amp; Paste Roster Report Here'!$A1074=CX$7,IF('Copy &amp; Paste Roster Report Here'!$M1074="QT",1,0),0)</f>
        <v>0</v>
      </c>
      <c r="CY1077" s="123">
        <f>IF('Copy &amp; Paste Roster Report Here'!$A1074=CY$7,IF('Copy &amp; Paste Roster Report Here'!$M1074="QT",1,0),0)</f>
        <v>0</v>
      </c>
      <c r="CZ1077" s="123">
        <f>IF('Copy &amp; Paste Roster Report Here'!$A1074=CZ$7,IF('Copy &amp; Paste Roster Report Here'!$M1074="QT",1,0),0)</f>
        <v>0</v>
      </c>
      <c r="DA1077" s="123">
        <f>IF('Copy &amp; Paste Roster Report Here'!$A1074=DA$7,IF('Copy &amp; Paste Roster Report Here'!$M1074="QT",1,0),0)</f>
        <v>0</v>
      </c>
      <c r="DB1077" s="123">
        <f>IF('Copy &amp; Paste Roster Report Here'!$A1074=DB$7,IF('Copy &amp; Paste Roster Report Here'!$M1074="QT",1,0),0)</f>
        <v>0</v>
      </c>
      <c r="DC1077" s="123">
        <f>IF('Copy &amp; Paste Roster Report Here'!$A1074=DC$7,IF('Copy &amp; Paste Roster Report Here'!$M1074="QT",1,0),0)</f>
        <v>0</v>
      </c>
      <c r="DD1077" s="73">
        <f t="shared" si="255"/>
        <v>0</v>
      </c>
      <c r="DE1077" s="124">
        <f>IF('Copy &amp; Paste Roster Report Here'!$A1074=DE$7,IF('Copy &amp; Paste Roster Report Here'!$M1074="xxxxxxxxxxx",1,0),0)</f>
        <v>0</v>
      </c>
      <c r="DF1077" s="124">
        <f>IF('Copy &amp; Paste Roster Report Here'!$A1074=DF$7,IF('Copy &amp; Paste Roster Report Here'!$M1074="xxxxxxxxxxx",1,0),0)</f>
        <v>0</v>
      </c>
      <c r="DG1077" s="124">
        <f>IF('Copy &amp; Paste Roster Report Here'!$A1074=DG$7,IF('Copy &amp; Paste Roster Report Here'!$M1074="xxxxxxxxxxx",1,0),0)</f>
        <v>0</v>
      </c>
      <c r="DH1077" s="124">
        <f>IF('Copy &amp; Paste Roster Report Here'!$A1074=DH$7,IF('Copy &amp; Paste Roster Report Here'!$M1074="xxxxxxxxxxx",1,0),0)</f>
        <v>0</v>
      </c>
      <c r="DI1077" s="124">
        <f>IF('Copy &amp; Paste Roster Report Here'!$A1074=DI$7,IF('Copy &amp; Paste Roster Report Here'!$M1074="xxxxxxxxxxx",1,0),0)</f>
        <v>0</v>
      </c>
      <c r="DJ1077" s="124">
        <f>IF('Copy &amp; Paste Roster Report Here'!$A1074=DJ$7,IF('Copy &amp; Paste Roster Report Here'!$M1074="xxxxxxxxxxx",1,0),0)</f>
        <v>0</v>
      </c>
      <c r="DK1077" s="124">
        <f>IF('Copy &amp; Paste Roster Report Here'!$A1074=DK$7,IF('Copy &amp; Paste Roster Report Here'!$M1074="xxxxxxxxxxx",1,0),0)</f>
        <v>0</v>
      </c>
      <c r="DL1077" s="124">
        <f>IF('Copy &amp; Paste Roster Report Here'!$A1074=DL$7,IF('Copy &amp; Paste Roster Report Here'!$M1074="xxxxxxxxxxx",1,0),0)</f>
        <v>0</v>
      </c>
      <c r="DM1077" s="124">
        <f>IF('Copy &amp; Paste Roster Report Here'!$A1074=DM$7,IF('Copy &amp; Paste Roster Report Here'!$M1074="xxxxxxxxxxx",1,0),0)</f>
        <v>0</v>
      </c>
      <c r="DN1077" s="124">
        <f>IF('Copy &amp; Paste Roster Report Here'!$A1074=DN$7,IF('Copy &amp; Paste Roster Report Here'!$M1074="xxxxxxxxxxx",1,0),0)</f>
        <v>0</v>
      </c>
      <c r="DO1077" s="124">
        <f>IF('Copy &amp; Paste Roster Report Here'!$A1074=DO$7,IF('Copy &amp; Paste Roster Report Here'!$M1074="xxxxxxxxxxx",1,0),0)</f>
        <v>0</v>
      </c>
      <c r="DP1077" s="125">
        <f t="shared" si="256"/>
        <v>0</v>
      </c>
      <c r="DQ1077" s="126">
        <f t="shared" si="257"/>
        <v>0</v>
      </c>
    </row>
    <row r="1078" spans="1:121" x14ac:dyDescent="0.25">
      <c r="A1078" s="111">
        <f t="shared" si="243"/>
        <v>0</v>
      </c>
      <c r="B1078" s="111">
        <f t="shared" si="244"/>
        <v>0</v>
      </c>
      <c r="C1078" s="112">
        <f>+('Copy &amp; Paste Roster Report Here'!$P1075-'Copy &amp; Paste Roster Report Here'!$O1075)/30</f>
        <v>0</v>
      </c>
      <c r="D1078" s="112">
        <f>+('Copy &amp; Paste Roster Report Here'!$P1075-'Copy &amp; Paste Roster Report Here'!$O1075)</f>
        <v>0</v>
      </c>
      <c r="E1078" s="111">
        <f>'Copy &amp; Paste Roster Report Here'!N1075</f>
        <v>0</v>
      </c>
      <c r="F1078" s="111" t="str">
        <f t="shared" si="245"/>
        <v>N</v>
      </c>
      <c r="G1078" s="111">
        <f>'Copy &amp; Paste Roster Report Here'!R1075</f>
        <v>0</v>
      </c>
      <c r="H1078" s="113">
        <f t="shared" si="246"/>
        <v>0</v>
      </c>
      <c r="I1078" s="112">
        <f>IF(F1078="N",$F$5-'Copy &amp; Paste Roster Report Here'!O1075,+'Copy &amp; Paste Roster Report Here'!Q1075-'Copy &amp; Paste Roster Report Here'!O1075)</f>
        <v>0</v>
      </c>
      <c r="J1078" s="114">
        <f t="shared" si="247"/>
        <v>0</v>
      </c>
      <c r="K1078" s="114">
        <f t="shared" si="248"/>
        <v>0</v>
      </c>
      <c r="L1078" s="115">
        <f>'Copy &amp; Paste Roster Report Here'!F1075</f>
        <v>0</v>
      </c>
      <c r="M1078" s="116">
        <f t="shared" si="249"/>
        <v>0</v>
      </c>
      <c r="N1078" s="117">
        <f>IF('Copy &amp; Paste Roster Report Here'!$A1075='Analytical Tests'!N$7,IF($F1078="Y",+$H1078*N$6,0),0)</f>
        <v>0</v>
      </c>
      <c r="O1078" s="117">
        <f>IF('Copy &amp; Paste Roster Report Here'!$A1075='Analytical Tests'!O$7,IF($F1078="Y",+$H1078*O$6,0),0)</f>
        <v>0</v>
      </c>
      <c r="P1078" s="117">
        <f>IF('Copy &amp; Paste Roster Report Here'!$A1075='Analytical Tests'!P$7,IF($F1078="Y",+$H1078*P$6,0),0)</f>
        <v>0</v>
      </c>
      <c r="Q1078" s="117">
        <f>IF('Copy &amp; Paste Roster Report Here'!$A1075='Analytical Tests'!Q$7,IF($F1078="Y",+$H1078*Q$6,0),0)</f>
        <v>0</v>
      </c>
      <c r="R1078" s="117">
        <f>IF('Copy &amp; Paste Roster Report Here'!$A1075='Analytical Tests'!R$7,IF($F1078="Y",+$H1078*R$6,0),0)</f>
        <v>0</v>
      </c>
      <c r="S1078" s="117">
        <f>IF('Copy &amp; Paste Roster Report Here'!$A1075='Analytical Tests'!S$7,IF($F1078="Y",+$H1078*S$6,0),0)</f>
        <v>0</v>
      </c>
      <c r="T1078" s="117">
        <f>IF('Copy &amp; Paste Roster Report Here'!$A1075='Analytical Tests'!T$7,IF($F1078="Y",+$H1078*T$6,0),0)</f>
        <v>0</v>
      </c>
      <c r="U1078" s="117">
        <f>IF('Copy &amp; Paste Roster Report Here'!$A1075='Analytical Tests'!U$7,IF($F1078="Y",+$H1078*U$6,0),0)</f>
        <v>0</v>
      </c>
      <c r="V1078" s="117">
        <f>IF('Copy &amp; Paste Roster Report Here'!$A1075='Analytical Tests'!V$7,IF($F1078="Y",+$H1078*V$6,0),0)</f>
        <v>0</v>
      </c>
      <c r="W1078" s="117">
        <f>IF('Copy &amp; Paste Roster Report Here'!$A1075='Analytical Tests'!W$7,IF($F1078="Y",+$H1078*W$6,0),0)</f>
        <v>0</v>
      </c>
      <c r="X1078" s="117">
        <f>IF('Copy &amp; Paste Roster Report Here'!$A1075='Analytical Tests'!X$7,IF($F1078="Y",+$H1078*X$6,0),0)</f>
        <v>0</v>
      </c>
      <c r="Y1078" s="117" t="b">
        <f>IF('Copy &amp; Paste Roster Report Here'!$A1075='Analytical Tests'!Y$7,IF($F1078="N",IF($J1078&gt;=$C1078,Y$6,+($I1078/$D1078)*Y$6),0))</f>
        <v>0</v>
      </c>
      <c r="Z1078" s="117" t="b">
        <f>IF('Copy &amp; Paste Roster Report Here'!$A1075='Analytical Tests'!Z$7,IF($F1078="N",IF($J1078&gt;=$C1078,Z$6,+($I1078/$D1078)*Z$6),0))</f>
        <v>0</v>
      </c>
      <c r="AA1078" s="117" t="b">
        <f>IF('Copy &amp; Paste Roster Report Here'!$A1075='Analytical Tests'!AA$7,IF($F1078="N",IF($J1078&gt;=$C1078,AA$6,+($I1078/$D1078)*AA$6),0))</f>
        <v>0</v>
      </c>
      <c r="AB1078" s="117" t="b">
        <f>IF('Copy &amp; Paste Roster Report Here'!$A1075='Analytical Tests'!AB$7,IF($F1078="N",IF($J1078&gt;=$C1078,AB$6,+($I1078/$D1078)*AB$6),0))</f>
        <v>0</v>
      </c>
      <c r="AC1078" s="117" t="b">
        <f>IF('Copy &amp; Paste Roster Report Here'!$A1075='Analytical Tests'!AC$7,IF($F1078="N",IF($J1078&gt;=$C1078,AC$6,+($I1078/$D1078)*AC$6),0))</f>
        <v>0</v>
      </c>
      <c r="AD1078" s="117" t="b">
        <f>IF('Copy &amp; Paste Roster Report Here'!$A1075='Analytical Tests'!AD$7,IF($F1078="N",IF($J1078&gt;=$C1078,AD$6,+($I1078/$D1078)*AD$6),0))</f>
        <v>0</v>
      </c>
      <c r="AE1078" s="117" t="b">
        <f>IF('Copy &amp; Paste Roster Report Here'!$A1075='Analytical Tests'!AE$7,IF($F1078="N",IF($J1078&gt;=$C1078,AE$6,+($I1078/$D1078)*AE$6),0))</f>
        <v>0</v>
      </c>
      <c r="AF1078" s="117" t="b">
        <f>IF('Copy &amp; Paste Roster Report Here'!$A1075='Analytical Tests'!AF$7,IF($F1078="N",IF($J1078&gt;=$C1078,AF$6,+($I1078/$D1078)*AF$6),0))</f>
        <v>0</v>
      </c>
      <c r="AG1078" s="117" t="b">
        <f>IF('Copy &amp; Paste Roster Report Here'!$A1075='Analytical Tests'!AG$7,IF($F1078="N",IF($J1078&gt;=$C1078,AG$6,+($I1078/$D1078)*AG$6),0))</f>
        <v>0</v>
      </c>
      <c r="AH1078" s="117" t="b">
        <f>IF('Copy &amp; Paste Roster Report Here'!$A1075='Analytical Tests'!AH$7,IF($F1078="N",IF($J1078&gt;=$C1078,AH$6,+($I1078/$D1078)*AH$6),0))</f>
        <v>0</v>
      </c>
      <c r="AI1078" s="117" t="b">
        <f>IF('Copy &amp; Paste Roster Report Here'!$A1075='Analytical Tests'!AI$7,IF($F1078="N",IF($J1078&gt;=$C1078,AI$6,+($I1078/$D1078)*AI$6),0))</f>
        <v>0</v>
      </c>
      <c r="AJ1078" s="79"/>
      <c r="AK1078" s="118">
        <f>IF('Copy &amp; Paste Roster Report Here'!$A1075=AK$7,IF('Copy &amp; Paste Roster Report Here'!$M1075="FT",1,0),0)</f>
        <v>0</v>
      </c>
      <c r="AL1078" s="118">
        <f>IF('Copy &amp; Paste Roster Report Here'!$A1075=AL$7,IF('Copy &amp; Paste Roster Report Here'!$M1075="FT",1,0),0)</f>
        <v>0</v>
      </c>
      <c r="AM1078" s="118">
        <f>IF('Copy &amp; Paste Roster Report Here'!$A1075=AM$7,IF('Copy &amp; Paste Roster Report Here'!$M1075="FT",1,0),0)</f>
        <v>0</v>
      </c>
      <c r="AN1078" s="118">
        <f>IF('Copy &amp; Paste Roster Report Here'!$A1075=AN$7,IF('Copy &amp; Paste Roster Report Here'!$M1075="FT",1,0),0)</f>
        <v>0</v>
      </c>
      <c r="AO1078" s="118">
        <f>IF('Copy &amp; Paste Roster Report Here'!$A1075=AO$7,IF('Copy &amp; Paste Roster Report Here'!$M1075="FT",1,0),0)</f>
        <v>0</v>
      </c>
      <c r="AP1078" s="118">
        <f>IF('Copy &amp; Paste Roster Report Here'!$A1075=AP$7,IF('Copy &amp; Paste Roster Report Here'!$M1075="FT",1,0),0)</f>
        <v>0</v>
      </c>
      <c r="AQ1078" s="118">
        <f>IF('Copy &amp; Paste Roster Report Here'!$A1075=AQ$7,IF('Copy &amp; Paste Roster Report Here'!$M1075="FT",1,0),0)</f>
        <v>0</v>
      </c>
      <c r="AR1078" s="118">
        <f>IF('Copy &amp; Paste Roster Report Here'!$A1075=AR$7,IF('Copy &amp; Paste Roster Report Here'!$M1075="FT",1,0),0)</f>
        <v>0</v>
      </c>
      <c r="AS1078" s="118">
        <f>IF('Copy &amp; Paste Roster Report Here'!$A1075=AS$7,IF('Copy &amp; Paste Roster Report Here'!$M1075="FT",1,0),0)</f>
        <v>0</v>
      </c>
      <c r="AT1078" s="118">
        <f>IF('Copy &amp; Paste Roster Report Here'!$A1075=AT$7,IF('Copy &amp; Paste Roster Report Here'!$M1075="FT",1,0),0)</f>
        <v>0</v>
      </c>
      <c r="AU1078" s="118">
        <f>IF('Copy &amp; Paste Roster Report Here'!$A1075=AU$7,IF('Copy &amp; Paste Roster Report Here'!$M1075="FT",1,0),0)</f>
        <v>0</v>
      </c>
      <c r="AV1078" s="73">
        <f t="shared" si="250"/>
        <v>0</v>
      </c>
      <c r="AW1078" s="119">
        <f>IF('Copy &amp; Paste Roster Report Here'!$A1075=AW$7,IF('Copy &amp; Paste Roster Report Here'!$M1075="HT",1,0),0)</f>
        <v>0</v>
      </c>
      <c r="AX1078" s="119">
        <f>IF('Copy &amp; Paste Roster Report Here'!$A1075=AX$7,IF('Copy &amp; Paste Roster Report Here'!$M1075="HT",1,0),0)</f>
        <v>0</v>
      </c>
      <c r="AY1078" s="119">
        <f>IF('Copy &amp; Paste Roster Report Here'!$A1075=AY$7,IF('Copy &amp; Paste Roster Report Here'!$M1075="HT",1,0),0)</f>
        <v>0</v>
      </c>
      <c r="AZ1078" s="119">
        <f>IF('Copy &amp; Paste Roster Report Here'!$A1075=AZ$7,IF('Copy &amp; Paste Roster Report Here'!$M1075="HT",1,0),0)</f>
        <v>0</v>
      </c>
      <c r="BA1078" s="119">
        <f>IF('Copy &amp; Paste Roster Report Here'!$A1075=BA$7,IF('Copy &amp; Paste Roster Report Here'!$M1075="HT",1,0),0)</f>
        <v>0</v>
      </c>
      <c r="BB1078" s="119">
        <f>IF('Copy &amp; Paste Roster Report Here'!$A1075=BB$7,IF('Copy &amp; Paste Roster Report Here'!$M1075="HT",1,0),0)</f>
        <v>0</v>
      </c>
      <c r="BC1078" s="119">
        <f>IF('Copy &amp; Paste Roster Report Here'!$A1075=BC$7,IF('Copy &amp; Paste Roster Report Here'!$M1075="HT",1,0),0)</f>
        <v>0</v>
      </c>
      <c r="BD1078" s="119">
        <f>IF('Copy &amp; Paste Roster Report Here'!$A1075=BD$7,IF('Copy &amp; Paste Roster Report Here'!$M1075="HT",1,0),0)</f>
        <v>0</v>
      </c>
      <c r="BE1078" s="119">
        <f>IF('Copy &amp; Paste Roster Report Here'!$A1075=BE$7,IF('Copy &amp; Paste Roster Report Here'!$M1075="HT",1,0),0)</f>
        <v>0</v>
      </c>
      <c r="BF1078" s="119">
        <f>IF('Copy &amp; Paste Roster Report Here'!$A1075=BF$7,IF('Copy &amp; Paste Roster Report Here'!$M1075="HT",1,0),0)</f>
        <v>0</v>
      </c>
      <c r="BG1078" s="119">
        <f>IF('Copy &amp; Paste Roster Report Here'!$A1075=BG$7,IF('Copy &amp; Paste Roster Report Here'!$M1075="HT",1,0),0)</f>
        <v>0</v>
      </c>
      <c r="BH1078" s="73">
        <f t="shared" si="251"/>
        <v>0</v>
      </c>
      <c r="BI1078" s="120">
        <f>IF('Copy &amp; Paste Roster Report Here'!$A1075=BI$7,IF('Copy &amp; Paste Roster Report Here'!$M1075="MT",1,0),0)</f>
        <v>0</v>
      </c>
      <c r="BJ1078" s="120">
        <f>IF('Copy &amp; Paste Roster Report Here'!$A1075=BJ$7,IF('Copy &amp; Paste Roster Report Here'!$M1075="MT",1,0),0)</f>
        <v>0</v>
      </c>
      <c r="BK1078" s="120">
        <f>IF('Copy &amp; Paste Roster Report Here'!$A1075=BK$7,IF('Copy &amp; Paste Roster Report Here'!$M1075="MT",1,0),0)</f>
        <v>0</v>
      </c>
      <c r="BL1078" s="120">
        <f>IF('Copy &amp; Paste Roster Report Here'!$A1075=BL$7,IF('Copy &amp; Paste Roster Report Here'!$M1075="MT",1,0),0)</f>
        <v>0</v>
      </c>
      <c r="BM1078" s="120">
        <f>IF('Copy &amp; Paste Roster Report Here'!$A1075=BM$7,IF('Copy &amp; Paste Roster Report Here'!$M1075="MT",1,0),0)</f>
        <v>0</v>
      </c>
      <c r="BN1078" s="120">
        <f>IF('Copy &amp; Paste Roster Report Here'!$A1075=BN$7,IF('Copy &amp; Paste Roster Report Here'!$M1075="MT",1,0),0)</f>
        <v>0</v>
      </c>
      <c r="BO1078" s="120">
        <f>IF('Copy &amp; Paste Roster Report Here'!$A1075=BO$7,IF('Copy &amp; Paste Roster Report Here'!$M1075="MT",1,0),0)</f>
        <v>0</v>
      </c>
      <c r="BP1078" s="120">
        <f>IF('Copy &amp; Paste Roster Report Here'!$A1075=BP$7,IF('Copy &amp; Paste Roster Report Here'!$M1075="MT",1,0),0)</f>
        <v>0</v>
      </c>
      <c r="BQ1078" s="120">
        <f>IF('Copy &amp; Paste Roster Report Here'!$A1075=BQ$7,IF('Copy &amp; Paste Roster Report Here'!$M1075="MT",1,0),0)</f>
        <v>0</v>
      </c>
      <c r="BR1078" s="120">
        <f>IF('Copy &amp; Paste Roster Report Here'!$A1075=BR$7,IF('Copy &amp; Paste Roster Report Here'!$M1075="MT",1,0),0)</f>
        <v>0</v>
      </c>
      <c r="BS1078" s="120">
        <f>IF('Copy &amp; Paste Roster Report Here'!$A1075=BS$7,IF('Copy &amp; Paste Roster Report Here'!$M1075="MT",1,0),0)</f>
        <v>0</v>
      </c>
      <c r="BT1078" s="73">
        <f t="shared" si="252"/>
        <v>0</v>
      </c>
      <c r="BU1078" s="121">
        <f>IF('Copy &amp; Paste Roster Report Here'!$A1075=BU$7,IF('Copy &amp; Paste Roster Report Here'!$M1075="fy",1,0),0)</f>
        <v>0</v>
      </c>
      <c r="BV1078" s="121">
        <f>IF('Copy &amp; Paste Roster Report Here'!$A1075=BV$7,IF('Copy &amp; Paste Roster Report Here'!$M1075="fy",1,0),0)</f>
        <v>0</v>
      </c>
      <c r="BW1078" s="121">
        <f>IF('Copy &amp; Paste Roster Report Here'!$A1075=BW$7,IF('Copy &amp; Paste Roster Report Here'!$M1075="fy",1,0),0)</f>
        <v>0</v>
      </c>
      <c r="BX1078" s="121">
        <f>IF('Copy &amp; Paste Roster Report Here'!$A1075=BX$7,IF('Copy &amp; Paste Roster Report Here'!$M1075="fy",1,0),0)</f>
        <v>0</v>
      </c>
      <c r="BY1078" s="121">
        <f>IF('Copy &amp; Paste Roster Report Here'!$A1075=BY$7,IF('Copy &amp; Paste Roster Report Here'!$M1075="fy",1,0),0)</f>
        <v>0</v>
      </c>
      <c r="BZ1078" s="121">
        <f>IF('Copy &amp; Paste Roster Report Here'!$A1075=BZ$7,IF('Copy &amp; Paste Roster Report Here'!$M1075="fy",1,0),0)</f>
        <v>0</v>
      </c>
      <c r="CA1078" s="121">
        <f>IF('Copy &amp; Paste Roster Report Here'!$A1075=CA$7,IF('Copy &amp; Paste Roster Report Here'!$M1075="fy",1,0),0)</f>
        <v>0</v>
      </c>
      <c r="CB1078" s="121">
        <f>IF('Copy &amp; Paste Roster Report Here'!$A1075=CB$7,IF('Copy &amp; Paste Roster Report Here'!$M1075="fy",1,0),0)</f>
        <v>0</v>
      </c>
      <c r="CC1078" s="121">
        <f>IF('Copy &amp; Paste Roster Report Here'!$A1075=CC$7,IF('Copy &amp; Paste Roster Report Here'!$M1075="fy",1,0),0)</f>
        <v>0</v>
      </c>
      <c r="CD1078" s="121">
        <f>IF('Copy &amp; Paste Roster Report Here'!$A1075=CD$7,IF('Copy &amp; Paste Roster Report Here'!$M1075="fy",1,0),0)</f>
        <v>0</v>
      </c>
      <c r="CE1078" s="121">
        <f>IF('Copy &amp; Paste Roster Report Here'!$A1075=CE$7,IF('Copy &amp; Paste Roster Report Here'!$M1075="fy",1,0),0)</f>
        <v>0</v>
      </c>
      <c r="CF1078" s="73">
        <f t="shared" si="253"/>
        <v>0</v>
      </c>
      <c r="CG1078" s="122">
        <f>IF('Copy &amp; Paste Roster Report Here'!$A1075=CG$7,IF('Copy &amp; Paste Roster Report Here'!$M1075="RH",1,0),0)</f>
        <v>0</v>
      </c>
      <c r="CH1078" s="122">
        <f>IF('Copy &amp; Paste Roster Report Here'!$A1075=CH$7,IF('Copy &amp; Paste Roster Report Here'!$M1075="RH",1,0),0)</f>
        <v>0</v>
      </c>
      <c r="CI1078" s="122">
        <f>IF('Copy &amp; Paste Roster Report Here'!$A1075=CI$7,IF('Copy &amp; Paste Roster Report Here'!$M1075="RH",1,0),0)</f>
        <v>0</v>
      </c>
      <c r="CJ1078" s="122">
        <f>IF('Copy &amp; Paste Roster Report Here'!$A1075=CJ$7,IF('Copy &amp; Paste Roster Report Here'!$M1075="RH",1,0),0)</f>
        <v>0</v>
      </c>
      <c r="CK1078" s="122">
        <f>IF('Copy &amp; Paste Roster Report Here'!$A1075=CK$7,IF('Copy &amp; Paste Roster Report Here'!$M1075="RH",1,0),0)</f>
        <v>0</v>
      </c>
      <c r="CL1078" s="122">
        <f>IF('Copy &amp; Paste Roster Report Here'!$A1075=CL$7,IF('Copy &amp; Paste Roster Report Here'!$M1075="RH",1,0),0)</f>
        <v>0</v>
      </c>
      <c r="CM1078" s="122">
        <f>IF('Copy &amp; Paste Roster Report Here'!$A1075=CM$7,IF('Copy &amp; Paste Roster Report Here'!$M1075="RH",1,0),0)</f>
        <v>0</v>
      </c>
      <c r="CN1078" s="122">
        <f>IF('Copy &amp; Paste Roster Report Here'!$A1075=CN$7,IF('Copy &amp; Paste Roster Report Here'!$M1075="RH",1,0),0)</f>
        <v>0</v>
      </c>
      <c r="CO1078" s="122">
        <f>IF('Copy &amp; Paste Roster Report Here'!$A1075=CO$7,IF('Copy &amp; Paste Roster Report Here'!$M1075="RH",1,0),0)</f>
        <v>0</v>
      </c>
      <c r="CP1078" s="122">
        <f>IF('Copy &amp; Paste Roster Report Here'!$A1075=CP$7,IF('Copy &amp; Paste Roster Report Here'!$M1075="RH",1,0),0)</f>
        <v>0</v>
      </c>
      <c r="CQ1078" s="122">
        <f>IF('Copy &amp; Paste Roster Report Here'!$A1075=CQ$7,IF('Copy &amp; Paste Roster Report Here'!$M1075="RH",1,0),0)</f>
        <v>0</v>
      </c>
      <c r="CR1078" s="73">
        <f t="shared" si="254"/>
        <v>0</v>
      </c>
      <c r="CS1078" s="123">
        <f>IF('Copy &amp; Paste Roster Report Here'!$A1075=CS$7,IF('Copy &amp; Paste Roster Report Here'!$M1075="QT",1,0),0)</f>
        <v>0</v>
      </c>
      <c r="CT1078" s="123">
        <f>IF('Copy &amp; Paste Roster Report Here'!$A1075=CT$7,IF('Copy &amp; Paste Roster Report Here'!$M1075="QT",1,0),0)</f>
        <v>0</v>
      </c>
      <c r="CU1078" s="123">
        <f>IF('Copy &amp; Paste Roster Report Here'!$A1075=CU$7,IF('Copy &amp; Paste Roster Report Here'!$M1075="QT",1,0),0)</f>
        <v>0</v>
      </c>
      <c r="CV1078" s="123">
        <f>IF('Copy &amp; Paste Roster Report Here'!$A1075=CV$7,IF('Copy &amp; Paste Roster Report Here'!$M1075="QT",1,0),0)</f>
        <v>0</v>
      </c>
      <c r="CW1078" s="123">
        <f>IF('Copy &amp; Paste Roster Report Here'!$A1075=CW$7,IF('Copy &amp; Paste Roster Report Here'!$M1075="QT",1,0),0)</f>
        <v>0</v>
      </c>
      <c r="CX1078" s="123">
        <f>IF('Copy &amp; Paste Roster Report Here'!$A1075=CX$7,IF('Copy &amp; Paste Roster Report Here'!$M1075="QT",1,0),0)</f>
        <v>0</v>
      </c>
      <c r="CY1078" s="123">
        <f>IF('Copy &amp; Paste Roster Report Here'!$A1075=CY$7,IF('Copy &amp; Paste Roster Report Here'!$M1075="QT",1,0),0)</f>
        <v>0</v>
      </c>
      <c r="CZ1078" s="123">
        <f>IF('Copy &amp; Paste Roster Report Here'!$A1075=CZ$7,IF('Copy &amp; Paste Roster Report Here'!$M1075="QT",1,0),0)</f>
        <v>0</v>
      </c>
      <c r="DA1078" s="123">
        <f>IF('Copy &amp; Paste Roster Report Here'!$A1075=DA$7,IF('Copy &amp; Paste Roster Report Here'!$M1075="QT",1,0),0)</f>
        <v>0</v>
      </c>
      <c r="DB1078" s="123">
        <f>IF('Copy &amp; Paste Roster Report Here'!$A1075=DB$7,IF('Copy &amp; Paste Roster Report Here'!$M1075="QT",1,0),0)</f>
        <v>0</v>
      </c>
      <c r="DC1078" s="123">
        <f>IF('Copy &amp; Paste Roster Report Here'!$A1075=DC$7,IF('Copy &amp; Paste Roster Report Here'!$M1075="QT",1,0),0)</f>
        <v>0</v>
      </c>
      <c r="DD1078" s="73">
        <f t="shared" si="255"/>
        <v>0</v>
      </c>
      <c r="DE1078" s="124">
        <f>IF('Copy &amp; Paste Roster Report Here'!$A1075=DE$7,IF('Copy &amp; Paste Roster Report Here'!$M1075="xxxxxxxxxxx",1,0),0)</f>
        <v>0</v>
      </c>
      <c r="DF1078" s="124">
        <f>IF('Copy &amp; Paste Roster Report Here'!$A1075=DF$7,IF('Copy &amp; Paste Roster Report Here'!$M1075="xxxxxxxxxxx",1,0),0)</f>
        <v>0</v>
      </c>
      <c r="DG1078" s="124">
        <f>IF('Copy &amp; Paste Roster Report Here'!$A1075=DG$7,IF('Copy &amp; Paste Roster Report Here'!$M1075="xxxxxxxxxxx",1,0),0)</f>
        <v>0</v>
      </c>
      <c r="DH1078" s="124">
        <f>IF('Copy &amp; Paste Roster Report Here'!$A1075=DH$7,IF('Copy &amp; Paste Roster Report Here'!$M1075="xxxxxxxxxxx",1,0),0)</f>
        <v>0</v>
      </c>
      <c r="DI1078" s="124">
        <f>IF('Copy &amp; Paste Roster Report Here'!$A1075=DI$7,IF('Copy &amp; Paste Roster Report Here'!$M1075="xxxxxxxxxxx",1,0),0)</f>
        <v>0</v>
      </c>
      <c r="DJ1078" s="124">
        <f>IF('Copy &amp; Paste Roster Report Here'!$A1075=DJ$7,IF('Copy &amp; Paste Roster Report Here'!$M1075="xxxxxxxxxxx",1,0),0)</f>
        <v>0</v>
      </c>
      <c r="DK1078" s="124">
        <f>IF('Copy &amp; Paste Roster Report Here'!$A1075=DK$7,IF('Copy &amp; Paste Roster Report Here'!$M1075="xxxxxxxxxxx",1,0),0)</f>
        <v>0</v>
      </c>
      <c r="DL1078" s="124">
        <f>IF('Copy &amp; Paste Roster Report Here'!$A1075=DL$7,IF('Copy &amp; Paste Roster Report Here'!$M1075="xxxxxxxxxxx",1,0),0)</f>
        <v>0</v>
      </c>
      <c r="DM1078" s="124">
        <f>IF('Copy &amp; Paste Roster Report Here'!$A1075=DM$7,IF('Copy &amp; Paste Roster Report Here'!$M1075="xxxxxxxxxxx",1,0),0)</f>
        <v>0</v>
      </c>
      <c r="DN1078" s="124">
        <f>IF('Copy &amp; Paste Roster Report Here'!$A1075=DN$7,IF('Copy &amp; Paste Roster Report Here'!$M1075="xxxxxxxxxxx",1,0),0)</f>
        <v>0</v>
      </c>
      <c r="DO1078" s="124">
        <f>IF('Copy &amp; Paste Roster Report Here'!$A1075=DO$7,IF('Copy &amp; Paste Roster Report Here'!$M1075="xxxxxxxxxxx",1,0),0)</f>
        <v>0</v>
      </c>
      <c r="DP1078" s="125">
        <f t="shared" si="256"/>
        <v>0</v>
      </c>
      <c r="DQ1078" s="126">
        <f t="shared" si="257"/>
        <v>0</v>
      </c>
    </row>
    <row r="1079" spans="1:121" x14ac:dyDescent="0.25">
      <c r="A1079" s="111">
        <f t="shared" si="243"/>
        <v>0</v>
      </c>
      <c r="B1079" s="111">
        <f t="shared" si="244"/>
        <v>0</v>
      </c>
      <c r="C1079" s="112">
        <f>+('Copy &amp; Paste Roster Report Here'!$P1076-'Copy &amp; Paste Roster Report Here'!$O1076)/30</f>
        <v>0</v>
      </c>
      <c r="D1079" s="112">
        <f>+('Copy &amp; Paste Roster Report Here'!$P1076-'Copy &amp; Paste Roster Report Here'!$O1076)</f>
        <v>0</v>
      </c>
      <c r="E1079" s="111">
        <f>'Copy &amp; Paste Roster Report Here'!N1076</f>
        <v>0</v>
      </c>
      <c r="F1079" s="111" t="str">
        <f t="shared" si="245"/>
        <v>N</v>
      </c>
      <c r="G1079" s="111">
        <f>'Copy &amp; Paste Roster Report Here'!R1076</f>
        <v>0</v>
      </c>
      <c r="H1079" s="113">
        <f t="shared" si="246"/>
        <v>0</v>
      </c>
      <c r="I1079" s="112">
        <f>IF(F1079="N",$F$5-'Copy &amp; Paste Roster Report Here'!O1076,+'Copy &amp; Paste Roster Report Here'!Q1076-'Copy &amp; Paste Roster Report Here'!O1076)</f>
        <v>0</v>
      </c>
      <c r="J1079" s="114">
        <f t="shared" si="247"/>
        <v>0</v>
      </c>
      <c r="K1079" s="114">
        <f t="shared" si="248"/>
        <v>0</v>
      </c>
      <c r="L1079" s="115">
        <f>'Copy &amp; Paste Roster Report Here'!F1076</f>
        <v>0</v>
      </c>
      <c r="M1079" s="116">
        <f t="shared" si="249"/>
        <v>0</v>
      </c>
      <c r="N1079" s="117">
        <f>IF('Copy &amp; Paste Roster Report Here'!$A1076='Analytical Tests'!N$7,IF($F1079="Y",+$H1079*N$6,0),0)</f>
        <v>0</v>
      </c>
      <c r="O1079" s="117">
        <f>IF('Copy &amp; Paste Roster Report Here'!$A1076='Analytical Tests'!O$7,IF($F1079="Y",+$H1079*O$6,0),0)</f>
        <v>0</v>
      </c>
      <c r="P1079" s="117">
        <f>IF('Copy &amp; Paste Roster Report Here'!$A1076='Analytical Tests'!P$7,IF($F1079="Y",+$H1079*P$6,0),0)</f>
        <v>0</v>
      </c>
      <c r="Q1079" s="117">
        <f>IF('Copy &amp; Paste Roster Report Here'!$A1076='Analytical Tests'!Q$7,IF($F1079="Y",+$H1079*Q$6,0),0)</f>
        <v>0</v>
      </c>
      <c r="R1079" s="117">
        <f>IF('Copy &amp; Paste Roster Report Here'!$A1076='Analytical Tests'!R$7,IF($F1079="Y",+$H1079*R$6,0),0)</f>
        <v>0</v>
      </c>
      <c r="S1079" s="117">
        <f>IF('Copy &amp; Paste Roster Report Here'!$A1076='Analytical Tests'!S$7,IF($F1079="Y",+$H1079*S$6,0),0)</f>
        <v>0</v>
      </c>
      <c r="T1079" s="117">
        <f>IF('Copy &amp; Paste Roster Report Here'!$A1076='Analytical Tests'!T$7,IF($F1079="Y",+$H1079*T$6,0),0)</f>
        <v>0</v>
      </c>
      <c r="U1079" s="117">
        <f>IF('Copy &amp; Paste Roster Report Here'!$A1076='Analytical Tests'!U$7,IF($F1079="Y",+$H1079*U$6,0),0)</f>
        <v>0</v>
      </c>
      <c r="V1079" s="117">
        <f>IF('Copy &amp; Paste Roster Report Here'!$A1076='Analytical Tests'!V$7,IF($F1079="Y",+$H1079*V$6,0),0)</f>
        <v>0</v>
      </c>
      <c r="W1079" s="117">
        <f>IF('Copy &amp; Paste Roster Report Here'!$A1076='Analytical Tests'!W$7,IF($F1079="Y",+$H1079*W$6,0),0)</f>
        <v>0</v>
      </c>
      <c r="X1079" s="117">
        <f>IF('Copy &amp; Paste Roster Report Here'!$A1076='Analytical Tests'!X$7,IF($F1079="Y",+$H1079*X$6,0),0)</f>
        <v>0</v>
      </c>
      <c r="Y1079" s="117" t="b">
        <f>IF('Copy &amp; Paste Roster Report Here'!$A1076='Analytical Tests'!Y$7,IF($F1079="N",IF($J1079&gt;=$C1079,Y$6,+($I1079/$D1079)*Y$6),0))</f>
        <v>0</v>
      </c>
      <c r="Z1079" s="117" t="b">
        <f>IF('Copy &amp; Paste Roster Report Here'!$A1076='Analytical Tests'!Z$7,IF($F1079="N",IF($J1079&gt;=$C1079,Z$6,+($I1079/$D1079)*Z$6),0))</f>
        <v>0</v>
      </c>
      <c r="AA1079" s="117" t="b">
        <f>IF('Copy &amp; Paste Roster Report Here'!$A1076='Analytical Tests'!AA$7,IF($F1079="N",IF($J1079&gt;=$C1079,AA$6,+($I1079/$D1079)*AA$6),0))</f>
        <v>0</v>
      </c>
      <c r="AB1079" s="117" t="b">
        <f>IF('Copy &amp; Paste Roster Report Here'!$A1076='Analytical Tests'!AB$7,IF($F1079="N",IF($J1079&gt;=$C1079,AB$6,+($I1079/$D1079)*AB$6),0))</f>
        <v>0</v>
      </c>
      <c r="AC1079" s="117" t="b">
        <f>IF('Copy &amp; Paste Roster Report Here'!$A1076='Analytical Tests'!AC$7,IF($F1079="N",IF($J1079&gt;=$C1079,AC$6,+($I1079/$D1079)*AC$6),0))</f>
        <v>0</v>
      </c>
      <c r="AD1079" s="117" t="b">
        <f>IF('Copy &amp; Paste Roster Report Here'!$A1076='Analytical Tests'!AD$7,IF($F1079="N",IF($J1079&gt;=$C1079,AD$6,+($I1079/$D1079)*AD$6),0))</f>
        <v>0</v>
      </c>
      <c r="AE1079" s="117" t="b">
        <f>IF('Copy &amp; Paste Roster Report Here'!$A1076='Analytical Tests'!AE$7,IF($F1079="N",IF($J1079&gt;=$C1079,AE$6,+($I1079/$D1079)*AE$6),0))</f>
        <v>0</v>
      </c>
      <c r="AF1079" s="117" t="b">
        <f>IF('Copy &amp; Paste Roster Report Here'!$A1076='Analytical Tests'!AF$7,IF($F1079="N",IF($J1079&gt;=$C1079,AF$6,+($I1079/$D1079)*AF$6),0))</f>
        <v>0</v>
      </c>
      <c r="AG1079" s="117" t="b">
        <f>IF('Copy &amp; Paste Roster Report Here'!$A1076='Analytical Tests'!AG$7,IF($F1079="N",IF($J1079&gt;=$C1079,AG$6,+($I1079/$D1079)*AG$6),0))</f>
        <v>0</v>
      </c>
      <c r="AH1079" s="117" t="b">
        <f>IF('Copy &amp; Paste Roster Report Here'!$A1076='Analytical Tests'!AH$7,IF($F1079="N",IF($J1079&gt;=$C1079,AH$6,+($I1079/$D1079)*AH$6),0))</f>
        <v>0</v>
      </c>
      <c r="AI1079" s="117" t="b">
        <f>IF('Copy &amp; Paste Roster Report Here'!$A1076='Analytical Tests'!AI$7,IF($F1079="N",IF($J1079&gt;=$C1079,AI$6,+($I1079/$D1079)*AI$6),0))</f>
        <v>0</v>
      </c>
      <c r="AJ1079" s="79"/>
      <c r="AK1079" s="118">
        <f>IF('Copy &amp; Paste Roster Report Here'!$A1076=AK$7,IF('Copy &amp; Paste Roster Report Here'!$M1076="FT",1,0),0)</f>
        <v>0</v>
      </c>
      <c r="AL1079" s="118">
        <f>IF('Copy &amp; Paste Roster Report Here'!$A1076=AL$7,IF('Copy &amp; Paste Roster Report Here'!$M1076="FT",1,0),0)</f>
        <v>0</v>
      </c>
      <c r="AM1079" s="118">
        <f>IF('Copy &amp; Paste Roster Report Here'!$A1076=AM$7,IF('Copy &amp; Paste Roster Report Here'!$M1076="FT",1,0),0)</f>
        <v>0</v>
      </c>
      <c r="AN1079" s="118">
        <f>IF('Copy &amp; Paste Roster Report Here'!$A1076=AN$7,IF('Copy &amp; Paste Roster Report Here'!$M1076="FT",1,0),0)</f>
        <v>0</v>
      </c>
      <c r="AO1079" s="118">
        <f>IF('Copy &amp; Paste Roster Report Here'!$A1076=AO$7,IF('Copy &amp; Paste Roster Report Here'!$M1076="FT",1,0),0)</f>
        <v>0</v>
      </c>
      <c r="AP1079" s="118">
        <f>IF('Copy &amp; Paste Roster Report Here'!$A1076=AP$7,IF('Copy &amp; Paste Roster Report Here'!$M1076="FT",1,0),0)</f>
        <v>0</v>
      </c>
      <c r="AQ1079" s="118">
        <f>IF('Copy &amp; Paste Roster Report Here'!$A1076=AQ$7,IF('Copy &amp; Paste Roster Report Here'!$M1076="FT",1,0),0)</f>
        <v>0</v>
      </c>
      <c r="AR1079" s="118">
        <f>IF('Copy &amp; Paste Roster Report Here'!$A1076=AR$7,IF('Copy &amp; Paste Roster Report Here'!$M1076="FT",1,0),0)</f>
        <v>0</v>
      </c>
      <c r="AS1079" s="118">
        <f>IF('Copy &amp; Paste Roster Report Here'!$A1076=AS$7,IF('Copy &amp; Paste Roster Report Here'!$M1076="FT",1,0),0)</f>
        <v>0</v>
      </c>
      <c r="AT1079" s="118">
        <f>IF('Copy &amp; Paste Roster Report Here'!$A1076=AT$7,IF('Copy &amp; Paste Roster Report Here'!$M1076="FT",1,0),0)</f>
        <v>0</v>
      </c>
      <c r="AU1079" s="118">
        <f>IF('Copy &amp; Paste Roster Report Here'!$A1076=AU$7,IF('Copy &amp; Paste Roster Report Here'!$M1076="FT",1,0),0)</f>
        <v>0</v>
      </c>
      <c r="AV1079" s="73">
        <f t="shared" si="250"/>
        <v>0</v>
      </c>
      <c r="AW1079" s="119">
        <f>IF('Copy &amp; Paste Roster Report Here'!$A1076=AW$7,IF('Copy &amp; Paste Roster Report Here'!$M1076="HT",1,0),0)</f>
        <v>0</v>
      </c>
      <c r="AX1079" s="119">
        <f>IF('Copy &amp; Paste Roster Report Here'!$A1076=AX$7,IF('Copy &amp; Paste Roster Report Here'!$M1076="HT",1,0),0)</f>
        <v>0</v>
      </c>
      <c r="AY1079" s="119">
        <f>IF('Copy &amp; Paste Roster Report Here'!$A1076=AY$7,IF('Copy &amp; Paste Roster Report Here'!$M1076="HT",1,0),0)</f>
        <v>0</v>
      </c>
      <c r="AZ1079" s="119">
        <f>IF('Copy &amp; Paste Roster Report Here'!$A1076=AZ$7,IF('Copy &amp; Paste Roster Report Here'!$M1076="HT",1,0),0)</f>
        <v>0</v>
      </c>
      <c r="BA1079" s="119">
        <f>IF('Copy &amp; Paste Roster Report Here'!$A1076=BA$7,IF('Copy &amp; Paste Roster Report Here'!$M1076="HT",1,0),0)</f>
        <v>0</v>
      </c>
      <c r="BB1079" s="119">
        <f>IF('Copy &amp; Paste Roster Report Here'!$A1076=BB$7,IF('Copy &amp; Paste Roster Report Here'!$M1076="HT",1,0),0)</f>
        <v>0</v>
      </c>
      <c r="BC1079" s="119">
        <f>IF('Copy &amp; Paste Roster Report Here'!$A1076=BC$7,IF('Copy &amp; Paste Roster Report Here'!$M1076="HT",1,0),0)</f>
        <v>0</v>
      </c>
      <c r="BD1079" s="119">
        <f>IF('Copy &amp; Paste Roster Report Here'!$A1076=BD$7,IF('Copy &amp; Paste Roster Report Here'!$M1076="HT",1,0),0)</f>
        <v>0</v>
      </c>
      <c r="BE1079" s="119">
        <f>IF('Copy &amp; Paste Roster Report Here'!$A1076=BE$7,IF('Copy &amp; Paste Roster Report Here'!$M1076="HT",1,0),0)</f>
        <v>0</v>
      </c>
      <c r="BF1079" s="119">
        <f>IF('Copy &amp; Paste Roster Report Here'!$A1076=BF$7,IF('Copy &amp; Paste Roster Report Here'!$M1076="HT",1,0),0)</f>
        <v>0</v>
      </c>
      <c r="BG1079" s="119">
        <f>IF('Copy &amp; Paste Roster Report Here'!$A1076=BG$7,IF('Copy &amp; Paste Roster Report Here'!$M1076="HT",1,0),0)</f>
        <v>0</v>
      </c>
      <c r="BH1079" s="73">
        <f t="shared" si="251"/>
        <v>0</v>
      </c>
      <c r="BI1079" s="120">
        <f>IF('Copy &amp; Paste Roster Report Here'!$A1076=BI$7,IF('Copy &amp; Paste Roster Report Here'!$M1076="MT",1,0),0)</f>
        <v>0</v>
      </c>
      <c r="BJ1079" s="120">
        <f>IF('Copy &amp; Paste Roster Report Here'!$A1076=BJ$7,IF('Copy &amp; Paste Roster Report Here'!$M1076="MT",1,0),0)</f>
        <v>0</v>
      </c>
      <c r="BK1079" s="120">
        <f>IF('Copy &amp; Paste Roster Report Here'!$A1076=BK$7,IF('Copy &amp; Paste Roster Report Here'!$M1076="MT",1,0),0)</f>
        <v>0</v>
      </c>
      <c r="BL1079" s="120">
        <f>IF('Copy &amp; Paste Roster Report Here'!$A1076=BL$7,IF('Copy &amp; Paste Roster Report Here'!$M1076="MT",1,0),0)</f>
        <v>0</v>
      </c>
      <c r="BM1079" s="120">
        <f>IF('Copy &amp; Paste Roster Report Here'!$A1076=BM$7,IF('Copy &amp; Paste Roster Report Here'!$M1076="MT",1,0),0)</f>
        <v>0</v>
      </c>
      <c r="BN1079" s="120">
        <f>IF('Copy &amp; Paste Roster Report Here'!$A1076=BN$7,IF('Copy &amp; Paste Roster Report Here'!$M1076="MT",1,0),0)</f>
        <v>0</v>
      </c>
      <c r="BO1079" s="120">
        <f>IF('Copy &amp; Paste Roster Report Here'!$A1076=BO$7,IF('Copy &amp; Paste Roster Report Here'!$M1076="MT",1,0),0)</f>
        <v>0</v>
      </c>
      <c r="BP1079" s="120">
        <f>IF('Copy &amp; Paste Roster Report Here'!$A1076=BP$7,IF('Copy &amp; Paste Roster Report Here'!$M1076="MT",1,0),0)</f>
        <v>0</v>
      </c>
      <c r="BQ1079" s="120">
        <f>IF('Copy &amp; Paste Roster Report Here'!$A1076=BQ$7,IF('Copy &amp; Paste Roster Report Here'!$M1076="MT",1,0),0)</f>
        <v>0</v>
      </c>
      <c r="BR1079" s="120">
        <f>IF('Copy &amp; Paste Roster Report Here'!$A1076=BR$7,IF('Copy &amp; Paste Roster Report Here'!$M1076="MT",1,0),0)</f>
        <v>0</v>
      </c>
      <c r="BS1079" s="120">
        <f>IF('Copy &amp; Paste Roster Report Here'!$A1076=BS$7,IF('Copy &amp; Paste Roster Report Here'!$M1076="MT",1,0),0)</f>
        <v>0</v>
      </c>
      <c r="BT1079" s="73">
        <f t="shared" si="252"/>
        <v>0</v>
      </c>
      <c r="BU1079" s="121">
        <f>IF('Copy &amp; Paste Roster Report Here'!$A1076=BU$7,IF('Copy &amp; Paste Roster Report Here'!$M1076="fy",1,0),0)</f>
        <v>0</v>
      </c>
      <c r="BV1079" s="121">
        <f>IF('Copy &amp; Paste Roster Report Here'!$A1076=BV$7,IF('Copy &amp; Paste Roster Report Here'!$M1076="fy",1,0),0)</f>
        <v>0</v>
      </c>
      <c r="BW1079" s="121">
        <f>IF('Copy &amp; Paste Roster Report Here'!$A1076=BW$7,IF('Copy &amp; Paste Roster Report Here'!$M1076="fy",1,0),0)</f>
        <v>0</v>
      </c>
      <c r="BX1079" s="121">
        <f>IF('Copy &amp; Paste Roster Report Here'!$A1076=BX$7,IF('Copy &amp; Paste Roster Report Here'!$M1076="fy",1,0),0)</f>
        <v>0</v>
      </c>
      <c r="BY1079" s="121">
        <f>IF('Copy &amp; Paste Roster Report Here'!$A1076=BY$7,IF('Copy &amp; Paste Roster Report Here'!$M1076="fy",1,0),0)</f>
        <v>0</v>
      </c>
      <c r="BZ1079" s="121">
        <f>IF('Copy &amp; Paste Roster Report Here'!$A1076=BZ$7,IF('Copy &amp; Paste Roster Report Here'!$M1076="fy",1,0),0)</f>
        <v>0</v>
      </c>
      <c r="CA1079" s="121">
        <f>IF('Copy &amp; Paste Roster Report Here'!$A1076=CA$7,IF('Copy &amp; Paste Roster Report Here'!$M1076="fy",1,0),0)</f>
        <v>0</v>
      </c>
      <c r="CB1079" s="121">
        <f>IF('Copy &amp; Paste Roster Report Here'!$A1076=CB$7,IF('Copy &amp; Paste Roster Report Here'!$M1076="fy",1,0),0)</f>
        <v>0</v>
      </c>
      <c r="CC1079" s="121">
        <f>IF('Copy &amp; Paste Roster Report Here'!$A1076=CC$7,IF('Copy &amp; Paste Roster Report Here'!$M1076="fy",1,0),0)</f>
        <v>0</v>
      </c>
      <c r="CD1079" s="121">
        <f>IF('Copy &amp; Paste Roster Report Here'!$A1076=CD$7,IF('Copy &amp; Paste Roster Report Here'!$M1076="fy",1,0),0)</f>
        <v>0</v>
      </c>
      <c r="CE1079" s="121">
        <f>IF('Copy &amp; Paste Roster Report Here'!$A1076=CE$7,IF('Copy &amp; Paste Roster Report Here'!$M1076="fy",1,0),0)</f>
        <v>0</v>
      </c>
      <c r="CF1079" s="73">
        <f t="shared" si="253"/>
        <v>0</v>
      </c>
      <c r="CG1079" s="122">
        <f>IF('Copy &amp; Paste Roster Report Here'!$A1076=CG$7,IF('Copy &amp; Paste Roster Report Here'!$M1076="RH",1,0),0)</f>
        <v>0</v>
      </c>
      <c r="CH1079" s="122">
        <f>IF('Copy &amp; Paste Roster Report Here'!$A1076=CH$7,IF('Copy &amp; Paste Roster Report Here'!$M1076="RH",1,0),0)</f>
        <v>0</v>
      </c>
      <c r="CI1079" s="122">
        <f>IF('Copy &amp; Paste Roster Report Here'!$A1076=CI$7,IF('Copy &amp; Paste Roster Report Here'!$M1076="RH",1,0),0)</f>
        <v>0</v>
      </c>
      <c r="CJ1079" s="122">
        <f>IF('Copy &amp; Paste Roster Report Here'!$A1076=CJ$7,IF('Copy &amp; Paste Roster Report Here'!$M1076="RH",1,0),0)</f>
        <v>0</v>
      </c>
      <c r="CK1079" s="122">
        <f>IF('Copy &amp; Paste Roster Report Here'!$A1076=CK$7,IF('Copy &amp; Paste Roster Report Here'!$M1076="RH",1,0),0)</f>
        <v>0</v>
      </c>
      <c r="CL1079" s="122">
        <f>IF('Copy &amp; Paste Roster Report Here'!$A1076=CL$7,IF('Copy &amp; Paste Roster Report Here'!$M1076="RH",1,0),0)</f>
        <v>0</v>
      </c>
      <c r="CM1079" s="122">
        <f>IF('Copy &amp; Paste Roster Report Here'!$A1076=CM$7,IF('Copy &amp; Paste Roster Report Here'!$M1076="RH",1,0),0)</f>
        <v>0</v>
      </c>
      <c r="CN1079" s="122">
        <f>IF('Copy &amp; Paste Roster Report Here'!$A1076=CN$7,IF('Copy &amp; Paste Roster Report Here'!$M1076="RH",1,0),0)</f>
        <v>0</v>
      </c>
      <c r="CO1079" s="122">
        <f>IF('Copy &amp; Paste Roster Report Here'!$A1076=CO$7,IF('Copy &amp; Paste Roster Report Here'!$M1076="RH",1,0),0)</f>
        <v>0</v>
      </c>
      <c r="CP1079" s="122">
        <f>IF('Copy &amp; Paste Roster Report Here'!$A1076=CP$7,IF('Copy &amp; Paste Roster Report Here'!$M1076="RH",1,0),0)</f>
        <v>0</v>
      </c>
      <c r="CQ1079" s="122">
        <f>IF('Copy &amp; Paste Roster Report Here'!$A1076=CQ$7,IF('Copy &amp; Paste Roster Report Here'!$M1076="RH",1,0),0)</f>
        <v>0</v>
      </c>
      <c r="CR1079" s="73">
        <f t="shared" si="254"/>
        <v>0</v>
      </c>
      <c r="CS1079" s="123">
        <f>IF('Copy &amp; Paste Roster Report Here'!$A1076=CS$7,IF('Copy &amp; Paste Roster Report Here'!$M1076="QT",1,0),0)</f>
        <v>0</v>
      </c>
      <c r="CT1079" s="123">
        <f>IF('Copy &amp; Paste Roster Report Here'!$A1076=CT$7,IF('Copy &amp; Paste Roster Report Here'!$M1076="QT",1,0),0)</f>
        <v>0</v>
      </c>
      <c r="CU1079" s="123">
        <f>IF('Copy &amp; Paste Roster Report Here'!$A1076=CU$7,IF('Copy &amp; Paste Roster Report Here'!$M1076="QT",1,0),0)</f>
        <v>0</v>
      </c>
      <c r="CV1079" s="123">
        <f>IF('Copy &amp; Paste Roster Report Here'!$A1076=CV$7,IF('Copy &amp; Paste Roster Report Here'!$M1076="QT",1,0),0)</f>
        <v>0</v>
      </c>
      <c r="CW1079" s="123">
        <f>IF('Copy &amp; Paste Roster Report Here'!$A1076=CW$7,IF('Copy &amp; Paste Roster Report Here'!$M1076="QT",1,0),0)</f>
        <v>0</v>
      </c>
      <c r="CX1079" s="123">
        <f>IF('Copy &amp; Paste Roster Report Here'!$A1076=CX$7,IF('Copy &amp; Paste Roster Report Here'!$M1076="QT",1,0),0)</f>
        <v>0</v>
      </c>
      <c r="CY1079" s="123">
        <f>IF('Copy &amp; Paste Roster Report Here'!$A1076=CY$7,IF('Copy &amp; Paste Roster Report Here'!$M1076="QT",1,0),0)</f>
        <v>0</v>
      </c>
      <c r="CZ1079" s="123">
        <f>IF('Copy &amp; Paste Roster Report Here'!$A1076=CZ$7,IF('Copy &amp; Paste Roster Report Here'!$M1076="QT",1,0),0)</f>
        <v>0</v>
      </c>
      <c r="DA1079" s="123">
        <f>IF('Copy &amp; Paste Roster Report Here'!$A1076=DA$7,IF('Copy &amp; Paste Roster Report Here'!$M1076="QT",1,0),0)</f>
        <v>0</v>
      </c>
      <c r="DB1079" s="123">
        <f>IF('Copy &amp; Paste Roster Report Here'!$A1076=DB$7,IF('Copy &amp; Paste Roster Report Here'!$M1076="QT",1,0),0)</f>
        <v>0</v>
      </c>
      <c r="DC1079" s="123">
        <f>IF('Copy &amp; Paste Roster Report Here'!$A1076=DC$7,IF('Copy &amp; Paste Roster Report Here'!$M1076="QT",1,0),0)</f>
        <v>0</v>
      </c>
      <c r="DD1079" s="73">
        <f t="shared" si="255"/>
        <v>0</v>
      </c>
      <c r="DE1079" s="124">
        <f>IF('Copy &amp; Paste Roster Report Here'!$A1076=DE$7,IF('Copy &amp; Paste Roster Report Here'!$M1076="xxxxxxxxxxx",1,0),0)</f>
        <v>0</v>
      </c>
      <c r="DF1079" s="124">
        <f>IF('Copy &amp; Paste Roster Report Here'!$A1076=DF$7,IF('Copy &amp; Paste Roster Report Here'!$M1076="xxxxxxxxxxx",1,0),0)</f>
        <v>0</v>
      </c>
      <c r="DG1079" s="124">
        <f>IF('Copy &amp; Paste Roster Report Here'!$A1076=DG$7,IF('Copy &amp; Paste Roster Report Here'!$M1076="xxxxxxxxxxx",1,0),0)</f>
        <v>0</v>
      </c>
      <c r="DH1079" s="124">
        <f>IF('Copy &amp; Paste Roster Report Here'!$A1076=DH$7,IF('Copy &amp; Paste Roster Report Here'!$M1076="xxxxxxxxxxx",1,0),0)</f>
        <v>0</v>
      </c>
      <c r="DI1079" s="124">
        <f>IF('Copy &amp; Paste Roster Report Here'!$A1076=DI$7,IF('Copy &amp; Paste Roster Report Here'!$M1076="xxxxxxxxxxx",1,0),0)</f>
        <v>0</v>
      </c>
      <c r="DJ1079" s="124">
        <f>IF('Copy &amp; Paste Roster Report Here'!$A1076=DJ$7,IF('Copy &amp; Paste Roster Report Here'!$M1076="xxxxxxxxxxx",1,0),0)</f>
        <v>0</v>
      </c>
      <c r="DK1079" s="124">
        <f>IF('Copy &amp; Paste Roster Report Here'!$A1076=DK$7,IF('Copy &amp; Paste Roster Report Here'!$M1076="xxxxxxxxxxx",1,0),0)</f>
        <v>0</v>
      </c>
      <c r="DL1079" s="124">
        <f>IF('Copy &amp; Paste Roster Report Here'!$A1076=DL$7,IF('Copy &amp; Paste Roster Report Here'!$M1076="xxxxxxxxxxx",1,0),0)</f>
        <v>0</v>
      </c>
      <c r="DM1079" s="124">
        <f>IF('Copy &amp; Paste Roster Report Here'!$A1076=DM$7,IF('Copy &amp; Paste Roster Report Here'!$M1076="xxxxxxxxxxx",1,0),0)</f>
        <v>0</v>
      </c>
      <c r="DN1079" s="124">
        <f>IF('Copy &amp; Paste Roster Report Here'!$A1076=DN$7,IF('Copy &amp; Paste Roster Report Here'!$M1076="xxxxxxxxxxx",1,0),0)</f>
        <v>0</v>
      </c>
      <c r="DO1079" s="124">
        <f>IF('Copy &amp; Paste Roster Report Here'!$A1076=DO$7,IF('Copy &amp; Paste Roster Report Here'!$M1076="xxxxxxxxxxx",1,0),0)</f>
        <v>0</v>
      </c>
      <c r="DP1079" s="125">
        <f t="shared" si="256"/>
        <v>0</v>
      </c>
      <c r="DQ1079" s="126">
        <f t="shared" si="257"/>
        <v>0</v>
      </c>
    </row>
    <row r="1080" spans="1:121" x14ac:dyDescent="0.25">
      <c r="A1080" s="111">
        <f t="shared" si="243"/>
        <v>0</v>
      </c>
      <c r="B1080" s="111">
        <f t="shared" si="244"/>
        <v>0</v>
      </c>
      <c r="C1080" s="112">
        <f>+('Copy &amp; Paste Roster Report Here'!$P1077-'Copy &amp; Paste Roster Report Here'!$O1077)/30</f>
        <v>0</v>
      </c>
      <c r="D1080" s="112">
        <f>+('Copy &amp; Paste Roster Report Here'!$P1077-'Copy &amp; Paste Roster Report Here'!$O1077)</f>
        <v>0</v>
      </c>
      <c r="E1080" s="111">
        <f>'Copy &amp; Paste Roster Report Here'!N1077</f>
        <v>0</v>
      </c>
      <c r="F1080" s="111" t="str">
        <f t="shared" si="245"/>
        <v>N</v>
      </c>
      <c r="G1080" s="111">
        <f>'Copy &amp; Paste Roster Report Here'!R1077</f>
        <v>0</v>
      </c>
      <c r="H1080" s="113">
        <f t="shared" si="246"/>
        <v>0</v>
      </c>
      <c r="I1080" s="112">
        <f>IF(F1080="N",$F$5-'Copy &amp; Paste Roster Report Here'!O1077,+'Copy &amp; Paste Roster Report Here'!Q1077-'Copy &amp; Paste Roster Report Here'!O1077)</f>
        <v>0</v>
      </c>
      <c r="J1080" s="114">
        <f t="shared" si="247"/>
        <v>0</v>
      </c>
      <c r="K1080" s="114">
        <f t="shared" si="248"/>
        <v>0</v>
      </c>
      <c r="L1080" s="115">
        <f>'Copy &amp; Paste Roster Report Here'!F1077</f>
        <v>0</v>
      </c>
      <c r="M1080" s="116">
        <f t="shared" si="249"/>
        <v>0</v>
      </c>
      <c r="N1080" s="117">
        <f>IF('Copy &amp; Paste Roster Report Here'!$A1077='Analytical Tests'!N$7,IF($F1080="Y",+$H1080*N$6,0),0)</f>
        <v>0</v>
      </c>
      <c r="O1080" s="117">
        <f>IF('Copy &amp; Paste Roster Report Here'!$A1077='Analytical Tests'!O$7,IF($F1080="Y",+$H1080*O$6,0),0)</f>
        <v>0</v>
      </c>
      <c r="P1080" s="117">
        <f>IF('Copy &amp; Paste Roster Report Here'!$A1077='Analytical Tests'!P$7,IF($F1080="Y",+$H1080*P$6,0),0)</f>
        <v>0</v>
      </c>
      <c r="Q1080" s="117">
        <f>IF('Copy &amp; Paste Roster Report Here'!$A1077='Analytical Tests'!Q$7,IF($F1080="Y",+$H1080*Q$6,0),0)</f>
        <v>0</v>
      </c>
      <c r="R1080" s="117">
        <f>IF('Copy &amp; Paste Roster Report Here'!$A1077='Analytical Tests'!R$7,IF($F1080="Y",+$H1080*R$6,0),0)</f>
        <v>0</v>
      </c>
      <c r="S1080" s="117">
        <f>IF('Copy &amp; Paste Roster Report Here'!$A1077='Analytical Tests'!S$7,IF($F1080="Y",+$H1080*S$6,0),0)</f>
        <v>0</v>
      </c>
      <c r="T1080" s="117">
        <f>IF('Copy &amp; Paste Roster Report Here'!$A1077='Analytical Tests'!T$7,IF($F1080="Y",+$H1080*T$6,0),0)</f>
        <v>0</v>
      </c>
      <c r="U1080" s="117">
        <f>IF('Copy &amp; Paste Roster Report Here'!$A1077='Analytical Tests'!U$7,IF($F1080="Y",+$H1080*U$6,0),0)</f>
        <v>0</v>
      </c>
      <c r="V1080" s="117">
        <f>IF('Copy &amp; Paste Roster Report Here'!$A1077='Analytical Tests'!V$7,IF($F1080="Y",+$H1080*V$6,0),0)</f>
        <v>0</v>
      </c>
      <c r="W1080" s="117">
        <f>IF('Copy &amp; Paste Roster Report Here'!$A1077='Analytical Tests'!W$7,IF($F1080="Y",+$H1080*W$6,0),0)</f>
        <v>0</v>
      </c>
      <c r="X1080" s="117">
        <f>IF('Copy &amp; Paste Roster Report Here'!$A1077='Analytical Tests'!X$7,IF($F1080="Y",+$H1080*X$6,0),0)</f>
        <v>0</v>
      </c>
      <c r="Y1080" s="117" t="b">
        <f>IF('Copy &amp; Paste Roster Report Here'!$A1077='Analytical Tests'!Y$7,IF($F1080="N",IF($J1080&gt;=$C1080,Y$6,+($I1080/$D1080)*Y$6),0))</f>
        <v>0</v>
      </c>
      <c r="Z1080" s="117" t="b">
        <f>IF('Copy &amp; Paste Roster Report Here'!$A1077='Analytical Tests'!Z$7,IF($F1080="N",IF($J1080&gt;=$C1080,Z$6,+($I1080/$D1080)*Z$6),0))</f>
        <v>0</v>
      </c>
      <c r="AA1080" s="117" t="b">
        <f>IF('Copy &amp; Paste Roster Report Here'!$A1077='Analytical Tests'!AA$7,IF($F1080="N",IF($J1080&gt;=$C1080,AA$6,+($I1080/$D1080)*AA$6),0))</f>
        <v>0</v>
      </c>
      <c r="AB1080" s="117" t="b">
        <f>IF('Copy &amp; Paste Roster Report Here'!$A1077='Analytical Tests'!AB$7,IF($F1080="N",IF($J1080&gt;=$C1080,AB$6,+($I1080/$D1080)*AB$6),0))</f>
        <v>0</v>
      </c>
      <c r="AC1080" s="117" t="b">
        <f>IF('Copy &amp; Paste Roster Report Here'!$A1077='Analytical Tests'!AC$7,IF($F1080="N",IF($J1080&gt;=$C1080,AC$6,+($I1080/$D1080)*AC$6),0))</f>
        <v>0</v>
      </c>
      <c r="AD1080" s="117" t="b">
        <f>IF('Copy &amp; Paste Roster Report Here'!$A1077='Analytical Tests'!AD$7,IF($F1080="N",IF($J1080&gt;=$C1080,AD$6,+($I1080/$D1080)*AD$6),0))</f>
        <v>0</v>
      </c>
      <c r="AE1080" s="117" t="b">
        <f>IF('Copy &amp; Paste Roster Report Here'!$A1077='Analytical Tests'!AE$7,IF($F1080="N",IF($J1080&gt;=$C1080,AE$6,+($I1080/$D1080)*AE$6),0))</f>
        <v>0</v>
      </c>
      <c r="AF1080" s="117" t="b">
        <f>IF('Copy &amp; Paste Roster Report Here'!$A1077='Analytical Tests'!AF$7,IF($F1080="N",IF($J1080&gt;=$C1080,AF$6,+($I1080/$D1080)*AF$6),0))</f>
        <v>0</v>
      </c>
      <c r="AG1080" s="117" t="b">
        <f>IF('Copy &amp; Paste Roster Report Here'!$A1077='Analytical Tests'!AG$7,IF($F1080="N",IF($J1080&gt;=$C1080,AG$6,+($I1080/$D1080)*AG$6),0))</f>
        <v>0</v>
      </c>
      <c r="AH1080" s="117" t="b">
        <f>IF('Copy &amp; Paste Roster Report Here'!$A1077='Analytical Tests'!AH$7,IF($F1080="N",IF($J1080&gt;=$C1080,AH$6,+($I1080/$D1080)*AH$6),0))</f>
        <v>0</v>
      </c>
      <c r="AI1080" s="117" t="b">
        <f>IF('Copy &amp; Paste Roster Report Here'!$A1077='Analytical Tests'!AI$7,IF($F1080="N",IF($J1080&gt;=$C1080,AI$6,+($I1080/$D1080)*AI$6),0))</f>
        <v>0</v>
      </c>
      <c r="AJ1080" s="79"/>
      <c r="AK1080" s="118">
        <f>IF('Copy &amp; Paste Roster Report Here'!$A1077=AK$7,IF('Copy &amp; Paste Roster Report Here'!$M1077="FT",1,0),0)</f>
        <v>0</v>
      </c>
      <c r="AL1080" s="118">
        <f>IF('Copy &amp; Paste Roster Report Here'!$A1077=AL$7,IF('Copy &amp; Paste Roster Report Here'!$M1077="FT",1,0),0)</f>
        <v>0</v>
      </c>
      <c r="AM1080" s="118">
        <f>IF('Copy &amp; Paste Roster Report Here'!$A1077=AM$7,IF('Copy &amp; Paste Roster Report Here'!$M1077="FT",1,0),0)</f>
        <v>0</v>
      </c>
      <c r="AN1080" s="118">
        <f>IF('Copy &amp; Paste Roster Report Here'!$A1077=AN$7,IF('Copy &amp; Paste Roster Report Here'!$M1077="FT",1,0),0)</f>
        <v>0</v>
      </c>
      <c r="AO1080" s="118">
        <f>IF('Copy &amp; Paste Roster Report Here'!$A1077=AO$7,IF('Copy &amp; Paste Roster Report Here'!$M1077="FT",1,0),0)</f>
        <v>0</v>
      </c>
      <c r="AP1080" s="118">
        <f>IF('Copy &amp; Paste Roster Report Here'!$A1077=AP$7,IF('Copy &amp; Paste Roster Report Here'!$M1077="FT",1,0),0)</f>
        <v>0</v>
      </c>
      <c r="AQ1080" s="118">
        <f>IF('Copy &amp; Paste Roster Report Here'!$A1077=AQ$7,IF('Copy &amp; Paste Roster Report Here'!$M1077="FT",1,0),0)</f>
        <v>0</v>
      </c>
      <c r="AR1080" s="118">
        <f>IF('Copy &amp; Paste Roster Report Here'!$A1077=AR$7,IF('Copy &amp; Paste Roster Report Here'!$M1077="FT",1,0),0)</f>
        <v>0</v>
      </c>
      <c r="AS1080" s="118">
        <f>IF('Copy &amp; Paste Roster Report Here'!$A1077=AS$7,IF('Copy &amp; Paste Roster Report Here'!$M1077="FT",1,0),0)</f>
        <v>0</v>
      </c>
      <c r="AT1080" s="118">
        <f>IF('Copy &amp; Paste Roster Report Here'!$A1077=AT$7,IF('Copy &amp; Paste Roster Report Here'!$M1077="FT",1,0),0)</f>
        <v>0</v>
      </c>
      <c r="AU1080" s="118">
        <f>IF('Copy &amp; Paste Roster Report Here'!$A1077=AU$7,IF('Copy &amp; Paste Roster Report Here'!$M1077="FT",1,0),0)</f>
        <v>0</v>
      </c>
      <c r="AV1080" s="73">
        <f t="shared" si="250"/>
        <v>0</v>
      </c>
      <c r="AW1080" s="119">
        <f>IF('Copy &amp; Paste Roster Report Here'!$A1077=AW$7,IF('Copy &amp; Paste Roster Report Here'!$M1077="HT",1,0),0)</f>
        <v>0</v>
      </c>
      <c r="AX1080" s="119">
        <f>IF('Copy &amp; Paste Roster Report Here'!$A1077=AX$7,IF('Copy &amp; Paste Roster Report Here'!$M1077="HT",1,0),0)</f>
        <v>0</v>
      </c>
      <c r="AY1080" s="119">
        <f>IF('Copy &amp; Paste Roster Report Here'!$A1077=AY$7,IF('Copy &amp; Paste Roster Report Here'!$M1077="HT",1,0),0)</f>
        <v>0</v>
      </c>
      <c r="AZ1080" s="119">
        <f>IF('Copy &amp; Paste Roster Report Here'!$A1077=AZ$7,IF('Copy &amp; Paste Roster Report Here'!$M1077="HT",1,0),0)</f>
        <v>0</v>
      </c>
      <c r="BA1080" s="119">
        <f>IF('Copy &amp; Paste Roster Report Here'!$A1077=BA$7,IF('Copy &amp; Paste Roster Report Here'!$M1077="HT",1,0),0)</f>
        <v>0</v>
      </c>
      <c r="BB1080" s="119">
        <f>IF('Copy &amp; Paste Roster Report Here'!$A1077=BB$7,IF('Copy &amp; Paste Roster Report Here'!$M1077="HT",1,0),0)</f>
        <v>0</v>
      </c>
      <c r="BC1080" s="119">
        <f>IF('Copy &amp; Paste Roster Report Here'!$A1077=BC$7,IF('Copy &amp; Paste Roster Report Here'!$M1077="HT",1,0),0)</f>
        <v>0</v>
      </c>
      <c r="BD1080" s="119">
        <f>IF('Copy &amp; Paste Roster Report Here'!$A1077=BD$7,IF('Copy &amp; Paste Roster Report Here'!$M1077="HT",1,0),0)</f>
        <v>0</v>
      </c>
      <c r="BE1080" s="119">
        <f>IF('Copy &amp; Paste Roster Report Here'!$A1077=BE$7,IF('Copy &amp; Paste Roster Report Here'!$M1077="HT",1,0),0)</f>
        <v>0</v>
      </c>
      <c r="BF1080" s="119">
        <f>IF('Copy &amp; Paste Roster Report Here'!$A1077=BF$7,IF('Copy &amp; Paste Roster Report Here'!$M1077="HT",1,0),0)</f>
        <v>0</v>
      </c>
      <c r="BG1080" s="119">
        <f>IF('Copy &amp; Paste Roster Report Here'!$A1077=BG$7,IF('Copy &amp; Paste Roster Report Here'!$M1077="HT",1,0),0)</f>
        <v>0</v>
      </c>
      <c r="BH1080" s="73">
        <f t="shared" si="251"/>
        <v>0</v>
      </c>
      <c r="BI1080" s="120">
        <f>IF('Copy &amp; Paste Roster Report Here'!$A1077=BI$7,IF('Copy &amp; Paste Roster Report Here'!$M1077="MT",1,0),0)</f>
        <v>0</v>
      </c>
      <c r="BJ1080" s="120">
        <f>IF('Copy &amp; Paste Roster Report Here'!$A1077=BJ$7,IF('Copy &amp; Paste Roster Report Here'!$M1077="MT",1,0),0)</f>
        <v>0</v>
      </c>
      <c r="BK1080" s="120">
        <f>IF('Copy &amp; Paste Roster Report Here'!$A1077=BK$7,IF('Copy &amp; Paste Roster Report Here'!$M1077="MT",1,0),0)</f>
        <v>0</v>
      </c>
      <c r="BL1080" s="120">
        <f>IF('Copy &amp; Paste Roster Report Here'!$A1077=BL$7,IF('Copy &amp; Paste Roster Report Here'!$M1077="MT",1,0),0)</f>
        <v>0</v>
      </c>
      <c r="BM1080" s="120">
        <f>IF('Copy &amp; Paste Roster Report Here'!$A1077=BM$7,IF('Copy &amp; Paste Roster Report Here'!$M1077="MT",1,0),0)</f>
        <v>0</v>
      </c>
      <c r="BN1080" s="120">
        <f>IF('Copy &amp; Paste Roster Report Here'!$A1077=BN$7,IF('Copy &amp; Paste Roster Report Here'!$M1077="MT",1,0),0)</f>
        <v>0</v>
      </c>
      <c r="BO1080" s="120">
        <f>IF('Copy &amp; Paste Roster Report Here'!$A1077=BO$7,IF('Copy &amp; Paste Roster Report Here'!$M1077="MT",1,0),0)</f>
        <v>0</v>
      </c>
      <c r="BP1080" s="120">
        <f>IF('Copy &amp; Paste Roster Report Here'!$A1077=BP$7,IF('Copy &amp; Paste Roster Report Here'!$M1077="MT",1,0),0)</f>
        <v>0</v>
      </c>
      <c r="BQ1080" s="120">
        <f>IF('Copy &amp; Paste Roster Report Here'!$A1077=BQ$7,IF('Copy &amp; Paste Roster Report Here'!$M1077="MT",1,0),0)</f>
        <v>0</v>
      </c>
      <c r="BR1080" s="120">
        <f>IF('Copy &amp; Paste Roster Report Here'!$A1077=BR$7,IF('Copy &amp; Paste Roster Report Here'!$M1077="MT",1,0),0)</f>
        <v>0</v>
      </c>
      <c r="BS1080" s="120">
        <f>IF('Copy &amp; Paste Roster Report Here'!$A1077=BS$7,IF('Copy &amp; Paste Roster Report Here'!$M1077="MT",1,0),0)</f>
        <v>0</v>
      </c>
      <c r="BT1080" s="73">
        <f t="shared" si="252"/>
        <v>0</v>
      </c>
      <c r="BU1080" s="121">
        <f>IF('Copy &amp; Paste Roster Report Here'!$A1077=BU$7,IF('Copy &amp; Paste Roster Report Here'!$M1077="fy",1,0),0)</f>
        <v>0</v>
      </c>
      <c r="BV1080" s="121">
        <f>IF('Copy &amp; Paste Roster Report Here'!$A1077=BV$7,IF('Copy &amp; Paste Roster Report Here'!$M1077="fy",1,0),0)</f>
        <v>0</v>
      </c>
      <c r="BW1080" s="121">
        <f>IF('Copy &amp; Paste Roster Report Here'!$A1077=BW$7,IF('Copy &amp; Paste Roster Report Here'!$M1077="fy",1,0),0)</f>
        <v>0</v>
      </c>
      <c r="BX1080" s="121">
        <f>IF('Copy &amp; Paste Roster Report Here'!$A1077=BX$7,IF('Copy &amp; Paste Roster Report Here'!$M1077="fy",1,0),0)</f>
        <v>0</v>
      </c>
      <c r="BY1080" s="121">
        <f>IF('Copy &amp; Paste Roster Report Here'!$A1077=BY$7,IF('Copy &amp; Paste Roster Report Here'!$M1077="fy",1,0),0)</f>
        <v>0</v>
      </c>
      <c r="BZ1080" s="121">
        <f>IF('Copy &amp; Paste Roster Report Here'!$A1077=BZ$7,IF('Copy &amp; Paste Roster Report Here'!$M1077="fy",1,0),0)</f>
        <v>0</v>
      </c>
      <c r="CA1080" s="121">
        <f>IF('Copy &amp; Paste Roster Report Here'!$A1077=CA$7,IF('Copy &amp; Paste Roster Report Here'!$M1077="fy",1,0),0)</f>
        <v>0</v>
      </c>
      <c r="CB1080" s="121">
        <f>IF('Copy &amp; Paste Roster Report Here'!$A1077=CB$7,IF('Copy &amp; Paste Roster Report Here'!$M1077="fy",1,0),0)</f>
        <v>0</v>
      </c>
      <c r="CC1080" s="121">
        <f>IF('Copy &amp; Paste Roster Report Here'!$A1077=CC$7,IF('Copy &amp; Paste Roster Report Here'!$M1077="fy",1,0),0)</f>
        <v>0</v>
      </c>
      <c r="CD1080" s="121">
        <f>IF('Copy &amp; Paste Roster Report Here'!$A1077=CD$7,IF('Copy &amp; Paste Roster Report Here'!$M1077="fy",1,0),0)</f>
        <v>0</v>
      </c>
      <c r="CE1080" s="121">
        <f>IF('Copy &amp; Paste Roster Report Here'!$A1077=CE$7,IF('Copy &amp; Paste Roster Report Here'!$M1077="fy",1,0),0)</f>
        <v>0</v>
      </c>
      <c r="CF1080" s="73">
        <f t="shared" si="253"/>
        <v>0</v>
      </c>
      <c r="CG1080" s="122">
        <f>IF('Copy &amp; Paste Roster Report Here'!$A1077=CG$7,IF('Copy &amp; Paste Roster Report Here'!$M1077="RH",1,0),0)</f>
        <v>0</v>
      </c>
      <c r="CH1080" s="122">
        <f>IF('Copy &amp; Paste Roster Report Here'!$A1077=CH$7,IF('Copy &amp; Paste Roster Report Here'!$M1077="RH",1,0),0)</f>
        <v>0</v>
      </c>
      <c r="CI1080" s="122">
        <f>IF('Copy &amp; Paste Roster Report Here'!$A1077=CI$7,IF('Copy &amp; Paste Roster Report Here'!$M1077="RH",1,0),0)</f>
        <v>0</v>
      </c>
      <c r="CJ1080" s="122">
        <f>IF('Copy &amp; Paste Roster Report Here'!$A1077=CJ$7,IF('Copy &amp; Paste Roster Report Here'!$M1077="RH",1,0),0)</f>
        <v>0</v>
      </c>
      <c r="CK1080" s="122">
        <f>IF('Copy &amp; Paste Roster Report Here'!$A1077=CK$7,IF('Copy &amp; Paste Roster Report Here'!$M1077="RH",1,0),0)</f>
        <v>0</v>
      </c>
      <c r="CL1080" s="122">
        <f>IF('Copy &amp; Paste Roster Report Here'!$A1077=CL$7,IF('Copy &amp; Paste Roster Report Here'!$M1077="RH",1,0),0)</f>
        <v>0</v>
      </c>
      <c r="CM1080" s="122">
        <f>IF('Copy &amp; Paste Roster Report Here'!$A1077=CM$7,IF('Copy &amp; Paste Roster Report Here'!$M1077="RH",1,0),0)</f>
        <v>0</v>
      </c>
      <c r="CN1080" s="122">
        <f>IF('Copy &amp; Paste Roster Report Here'!$A1077=CN$7,IF('Copy &amp; Paste Roster Report Here'!$M1077="RH",1,0),0)</f>
        <v>0</v>
      </c>
      <c r="CO1080" s="122">
        <f>IF('Copy &amp; Paste Roster Report Here'!$A1077=CO$7,IF('Copy &amp; Paste Roster Report Here'!$M1077="RH",1,0),0)</f>
        <v>0</v>
      </c>
      <c r="CP1080" s="122">
        <f>IF('Copy &amp; Paste Roster Report Here'!$A1077=CP$7,IF('Copy &amp; Paste Roster Report Here'!$M1077="RH",1,0),0)</f>
        <v>0</v>
      </c>
      <c r="CQ1080" s="122">
        <f>IF('Copy &amp; Paste Roster Report Here'!$A1077=CQ$7,IF('Copy &amp; Paste Roster Report Here'!$M1077="RH",1,0),0)</f>
        <v>0</v>
      </c>
      <c r="CR1080" s="73">
        <f t="shared" si="254"/>
        <v>0</v>
      </c>
      <c r="CS1080" s="123">
        <f>IF('Copy &amp; Paste Roster Report Here'!$A1077=CS$7,IF('Copy &amp; Paste Roster Report Here'!$M1077="QT",1,0),0)</f>
        <v>0</v>
      </c>
      <c r="CT1080" s="123">
        <f>IF('Copy &amp; Paste Roster Report Here'!$A1077=CT$7,IF('Copy &amp; Paste Roster Report Here'!$M1077="QT",1,0),0)</f>
        <v>0</v>
      </c>
      <c r="CU1080" s="123">
        <f>IF('Copy &amp; Paste Roster Report Here'!$A1077=CU$7,IF('Copy &amp; Paste Roster Report Here'!$M1077="QT",1,0),0)</f>
        <v>0</v>
      </c>
      <c r="CV1080" s="123">
        <f>IF('Copy &amp; Paste Roster Report Here'!$A1077=CV$7,IF('Copy &amp; Paste Roster Report Here'!$M1077="QT",1,0),0)</f>
        <v>0</v>
      </c>
      <c r="CW1080" s="123">
        <f>IF('Copy &amp; Paste Roster Report Here'!$A1077=CW$7,IF('Copy &amp; Paste Roster Report Here'!$M1077="QT",1,0),0)</f>
        <v>0</v>
      </c>
      <c r="CX1080" s="123">
        <f>IF('Copy &amp; Paste Roster Report Here'!$A1077=CX$7,IF('Copy &amp; Paste Roster Report Here'!$M1077="QT",1,0),0)</f>
        <v>0</v>
      </c>
      <c r="CY1080" s="123">
        <f>IF('Copy &amp; Paste Roster Report Here'!$A1077=CY$7,IF('Copy &amp; Paste Roster Report Here'!$M1077="QT",1,0),0)</f>
        <v>0</v>
      </c>
      <c r="CZ1080" s="123">
        <f>IF('Copy &amp; Paste Roster Report Here'!$A1077=CZ$7,IF('Copy &amp; Paste Roster Report Here'!$M1077="QT",1,0),0)</f>
        <v>0</v>
      </c>
      <c r="DA1080" s="123">
        <f>IF('Copy &amp; Paste Roster Report Here'!$A1077=DA$7,IF('Copy &amp; Paste Roster Report Here'!$M1077="QT",1,0),0)</f>
        <v>0</v>
      </c>
      <c r="DB1080" s="123">
        <f>IF('Copy &amp; Paste Roster Report Here'!$A1077=DB$7,IF('Copy &amp; Paste Roster Report Here'!$M1077="QT",1,0),0)</f>
        <v>0</v>
      </c>
      <c r="DC1080" s="123">
        <f>IF('Copy &amp; Paste Roster Report Here'!$A1077=DC$7,IF('Copy &amp; Paste Roster Report Here'!$M1077="QT",1,0),0)</f>
        <v>0</v>
      </c>
      <c r="DD1080" s="73">
        <f t="shared" si="255"/>
        <v>0</v>
      </c>
      <c r="DE1080" s="124">
        <f>IF('Copy &amp; Paste Roster Report Here'!$A1077=DE$7,IF('Copy &amp; Paste Roster Report Here'!$M1077="xxxxxxxxxxx",1,0),0)</f>
        <v>0</v>
      </c>
      <c r="DF1080" s="124">
        <f>IF('Copy &amp; Paste Roster Report Here'!$A1077=DF$7,IF('Copy &amp; Paste Roster Report Here'!$M1077="xxxxxxxxxxx",1,0),0)</f>
        <v>0</v>
      </c>
      <c r="DG1080" s="124">
        <f>IF('Copy &amp; Paste Roster Report Here'!$A1077=DG$7,IF('Copy &amp; Paste Roster Report Here'!$M1077="xxxxxxxxxxx",1,0),0)</f>
        <v>0</v>
      </c>
      <c r="DH1080" s="124">
        <f>IF('Copy &amp; Paste Roster Report Here'!$A1077=DH$7,IF('Copy &amp; Paste Roster Report Here'!$M1077="xxxxxxxxxxx",1,0),0)</f>
        <v>0</v>
      </c>
      <c r="DI1080" s="124">
        <f>IF('Copy &amp; Paste Roster Report Here'!$A1077=DI$7,IF('Copy &amp; Paste Roster Report Here'!$M1077="xxxxxxxxxxx",1,0),0)</f>
        <v>0</v>
      </c>
      <c r="DJ1080" s="124">
        <f>IF('Copy &amp; Paste Roster Report Here'!$A1077=DJ$7,IF('Copy &amp; Paste Roster Report Here'!$M1077="xxxxxxxxxxx",1,0),0)</f>
        <v>0</v>
      </c>
      <c r="DK1080" s="124">
        <f>IF('Copy &amp; Paste Roster Report Here'!$A1077=DK$7,IF('Copy &amp; Paste Roster Report Here'!$M1077="xxxxxxxxxxx",1,0),0)</f>
        <v>0</v>
      </c>
      <c r="DL1080" s="124">
        <f>IF('Copy &amp; Paste Roster Report Here'!$A1077=DL$7,IF('Copy &amp; Paste Roster Report Here'!$M1077="xxxxxxxxxxx",1,0),0)</f>
        <v>0</v>
      </c>
      <c r="DM1080" s="124">
        <f>IF('Copy &amp; Paste Roster Report Here'!$A1077=DM$7,IF('Copy &amp; Paste Roster Report Here'!$M1077="xxxxxxxxxxx",1,0),0)</f>
        <v>0</v>
      </c>
      <c r="DN1080" s="124">
        <f>IF('Copy &amp; Paste Roster Report Here'!$A1077=DN$7,IF('Copy &amp; Paste Roster Report Here'!$M1077="xxxxxxxxxxx",1,0),0)</f>
        <v>0</v>
      </c>
      <c r="DO1080" s="124">
        <f>IF('Copy &amp; Paste Roster Report Here'!$A1077=DO$7,IF('Copy &amp; Paste Roster Report Here'!$M1077="xxxxxxxxxxx",1,0),0)</f>
        <v>0</v>
      </c>
      <c r="DP1080" s="125">
        <f t="shared" si="256"/>
        <v>0</v>
      </c>
      <c r="DQ1080" s="126">
        <f t="shared" si="257"/>
        <v>0</v>
      </c>
    </row>
    <row r="1081" spans="1:121" x14ac:dyDescent="0.25">
      <c r="A1081" s="111">
        <f t="shared" si="243"/>
        <v>0</v>
      </c>
      <c r="B1081" s="111">
        <f t="shared" si="244"/>
        <v>0</v>
      </c>
      <c r="C1081" s="112">
        <f>+('Copy &amp; Paste Roster Report Here'!$P1078-'Copy &amp; Paste Roster Report Here'!$O1078)/30</f>
        <v>0</v>
      </c>
      <c r="D1081" s="112">
        <f>+('Copy &amp; Paste Roster Report Here'!$P1078-'Copy &amp; Paste Roster Report Here'!$O1078)</f>
        <v>0</v>
      </c>
      <c r="E1081" s="111">
        <f>'Copy &amp; Paste Roster Report Here'!N1078</f>
        <v>0</v>
      </c>
      <c r="F1081" s="111" t="str">
        <f t="shared" si="245"/>
        <v>N</v>
      </c>
      <c r="G1081" s="111">
        <f>'Copy &amp; Paste Roster Report Here'!R1078</f>
        <v>0</v>
      </c>
      <c r="H1081" s="113">
        <f t="shared" si="246"/>
        <v>0</v>
      </c>
      <c r="I1081" s="112">
        <f>IF(F1081="N",$F$5-'Copy &amp; Paste Roster Report Here'!O1078,+'Copy &amp; Paste Roster Report Here'!Q1078-'Copy &amp; Paste Roster Report Here'!O1078)</f>
        <v>0</v>
      </c>
      <c r="J1081" s="114">
        <f t="shared" si="247"/>
        <v>0</v>
      </c>
      <c r="K1081" s="114">
        <f t="shared" si="248"/>
        <v>0</v>
      </c>
      <c r="L1081" s="115">
        <f>'Copy &amp; Paste Roster Report Here'!F1078</f>
        <v>0</v>
      </c>
      <c r="M1081" s="116">
        <f t="shared" si="249"/>
        <v>0</v>
      </c>
      <c r="N1081" s="117">
        <f>IF('Copy &amp; Paste Roster Report Here'!$A1078='Analytical Tests'!N$7,IF($F1081="Y",+$H1081*N$6,0),0)</f>
        <v>0</v>
      </c>
      <c r="O1081" s="117">
        <f>IF('Copy &amp; Paste Roster Report Here'!$A1078='Analytical Tests'!O$7,IF($F1081="Y",+$H1081*O$6,0),0)</f>
        <v>0</v>
      </c>
      <c r="P1081" s="117">
        <f>IF('Copy &amp; Paste Roster Report Here'!$A1078='Analytical Tests'!P$7,IF($F1081="Y",+$H1081*P$6,0),0)</f>
        <v>0</v>
      </c>
      <c r="Q1081" s="117">
        <f>IF('Copy &amp; Paste Roster Report Here'!$A1078='Analytical Tests'!Q$7,IF($F1081="Y",+$H1081*Q$6,0),0)</f>
        <v>0</v>
      </c>
      <c r="R1081" s="117">
        <f>IF('Copy &amp; Paste Roster Report Here'!$A1078='Analytical Tests'!R$7,IF($F1081="Y",+$H1081*R$6,0),0)</f>
        <v>0</v>
      </c>
      <c r="S1081" s="117">
        <f>IF('Copy &amp; Paste Roster Report Here'!$A1078='Analytical Tests'!S$7,IF($F1081="Y",+$H1081*S$6,0),0)</f>
        <v>0</v>
      </c>
      <c r="T1081" s="117">
        <f>IF('Copy &amp; Paste Roster Report Here'!$A1078='Analytical Tests'!T$7,IF($F1081="Y",+$H1081*T$6,0),0)</f>
        <v>0</v>
      </c>
      <c r="U1081" s="117">
        <f>IF('Copy &amp; Paste Roster Report Here'!$A1078='Analytical Tests'!U$7,IF($F1081="Y",+$H1081*U$6,0),0)</f>
        <v>0</v>
      </c>
      <c r="V1081" s="117">
        <f>IF('Copy &amp; Paste Roster Report Here'!$A1078='Analytical Tests'!V$7,IF($F1081="Y",+$H1081*V$6,0),0)</f>
        <v>0</v>
      </c>
      <c r="W1081" s="117">
        <f>IF('Copy &amp; Paste Roster Report Here'!$A1078='Analytical Tests'!W$7,IF($F1081="Y",+$H1081*W$6,0),0)</f>
        <v>0</v>
      </c>
      <c r="X1081" s="117">
        <f>IF('Copy &amp; Paste Roster Report Here'!$A1078='Analytical Tests'!X$7,IF($F1081="Y",+$H1081*X$6,0),0)</f>
        <v>0</v>
      </c>
      <c r="Y1081" s="117" t="b">
        <f>IF('Copy &amp; Paste Roster Report Here'!$A1078='Analytical Tests'!Y$7,IF($F1081="N",IF($J1081&gt;=$C1081,Y$6,+($I1081/$D1081)*Y$6),0))</f>
        <v>0</v>
      </c>
      <c r="Z1081" s="117" t="b">
        <f>IF('Copy &amp; Paste Roster Report Here'!$A1078='Analytical Tests'!Z$7,IF($F1081="N",IF($J1081&gt;=$C1081,Z$6,+($I1081/$D1081)*Z$6),0))</f>
        <v>0</v>
      </c>
      <c r="AA1081" s="117" t="b">
        <f>IF('Copy &amp; Paste Roster Report Here'!$A1078='Analytical Tests'!AA$7,IF($F1081="N",IF($J1081&gt;=$C1081,AA$6,+($I1081/$D1081)*AA$6),0))</f>
        <v>0</v>
      </c>
      <c r="AB1081" s="117" t="b">
        <f>IF('Copy &amp; Paste Roster Report Here'!$A1078='Analytical Tests'!AB$7,IF($F1081="N",IF($J1081&gt;=$C1081,AB$6,+($I1081/$D1081)*AB$6),0))</f>
        <v>0</v>
      </c>
      <c r="AC1081" s="117" t="b">
        <f>IF('Copy &amp; Paste Roster Report Here'!$A1078='Analytical Tests'!AC$7,IF($F1081="N",IF($J1081&gt;=$C1081,AC$6,+($I1081/$D1081)*AC$6),0))</f>
        <v>0</v>
      </c>
      <c r="AD1081" s="117" t="b">
        <f>IF('Copy &amp; Paste Roster Report Here'!$A1078='Analytical Tests'!AD$7,IF($F1081="N",IF($J1081&gt;=$C1081,AD$6,+($I1081/$D1081)*AD$6),0))</f>
        <v>0</v>
      </c>
      <c r="AE1081" s="117" t="b">
        <f>IF('Copy &amp; Paste Roster Report Here'!$A1078='Analytical Tests'!AE$7,IF($F1081="N",IF($J1081&gt;=$C1081,AE$6,+($I1081/$D1081)*AE$6),0))</f>
        <v>0</v>
      </c>
      <c r="AF1081" s="117" t="b">
        <f>IF('Copy &amp; Paste Roster Report Here'!$A1078='Analytical Tests'!AF$7,IF($F1081="N",IF($J1081&gt;=$C1081,AF$6,+($I1081/$D1081)*AF$6),0))</f>
        <v>0</v>
      </c>
      <c r="AG1081" s="117" t="b">
        <f>IF('Copy &amp; Paste Roster Report Here'!$A1078='Analytical Tests'!AG$7,IF($F1081="N",IF($J1081&gt;=$C1081,AG$6,+($I1081/$D1081)*AG$6),0))</f>
        <v>0</v>
      </c>
      <c r="AH1081" s="117" t="b">
        <f>IF('Copy &amp; Paste Roster Report Here'!$A1078='Analytical Tests'!AH$7,IF($F1081="N",IF($J1081&gt;=$C1081,AH$6,+($I1081/$D1081)*AH$6),0))</f>
        <v>0</v>
      </c>
      <c r="AI1081" s="117" t="b">
        <f>IF('Copy &amp; Paste Roster Report Here'!$A1078='Analytical Tests'!AI$7,IF($F1081="N",IF($J1081&gt;=$C1081,AI$6,+($I1081/$D1081)*AI$6),0))</f>
        <v>0</v>
      </c>
      <c r="AJ1081" s="79"/>
      <c r="AK1081" s="118">
        <f>IF('Copy &amp; Paste Roster Report Here'!$A1078=AK$7,IF('Copy &amp; Paste Roster Report Here'!$M1078="FT",1,0),0)</f>
        <v>0</v>
      </c>
      <c r="AL1081" s="118">
        <f>IF('Copy &amp; Paste Roster Report Here'!$A1078=AL$7,IF('Copy &amp; Paste Roster Report Here'!$M1078="FT",1,0),0)</f>
        <v>0</v>
      </c>
      <c r="AM1081" s="118">
        <f>IF('Copy &amp; Paste Roster Report Here'!$A1078=AM$7,IF('Copy &amp; Paste Roster Report Here'!$M1078="FT",1,0),0)</f>
        <v>0</v>
      </c>
      <c r="AN1081" s="118">
        <f>IF('Copy &amp; Paste Roster Report Here'!$A1078=AN$7,IF('Copy &amp; Paste Roster Report Here'!$M1078="FT",1,0),0)</f>
        <v>0</v>
      </c>
      <c r="AO1081" s="118">
        <f>IF('Copy &amp; Paste Roster Report Here'!$A1078=AO$7,IF('Copy &amp; Paste Roster Report Here'!$M1078="FT",1,0),0)</f>
        <v>0</v>
      </c>
      <c r="AP1081" s="118">
        <f>IF('Copy &amp; Paste Roster Report Here'!$A1078=AP$7,IF('Copy &amp; Paste Roster Report Here'!$M1078="FT",1,0),0)</f>
        <v>0</v>
      </c>
      <c r="AQ1081" s="118">
        <f>IF('Copy &amp; Paste Roster Report Here'!$A1078=AQ$7,IF('Copy &amp; Paste Roster Report Here'!$M1078="FT",1,0),0)</f>
        <v>0</v>
      </c>
      <c r="AR1081" s="118">
        <f>IF('Copy &amp; Paste Roster Report Here'!$A1078=AR$7,IF('Copy &amp; Paste Roster Report Here'!$M1078="FT",1,0),0)</f>
        <v>0</v>
      </c>
      <c r="AS1081" s="118">
        <f>IF('Copy &amp; Paste Roster Report Here'!$A1078=AS$7,IF('Copy &amp; Paste Roster Report Here'!$M1078="FT",1,0),0)</f>
        <v>0</v>
      </c>
      <c r="AT1081" s="118">
        <f>IF('Copy &amp; Paste Roster Report Here'!$A1078=AT$7,IF('Copy &amp; Paste Roster Report Here'!$M1078="FT",1,0),0)</f>
        <v>0</v>
      </c>
      <c r="AU1081" s="118">
        <f>IF('Copy &amp; Paste Roster Report Here'!$A1078=AU$7,IF('Copy &amp; Paste Roster Report Here'!$M1078="FT",1,0),0)</f>
        <v>0</v>
      </c>
      <c r="AV1081" s="73">
        <f t="shared" si="250"/>
        <v>0</v>
      </c>
      <c r="AW1081" s="119">
        <f>IF('Copy &amp; Paste Roster Report Here'!$A1078=AW$7,IF('Copy &amp; Paste Roster Report Here'!$M1078="HT",1,0),0)</f>
        <v>0</v>
      </c>
      <c r="AX1081" s="119">
        <f>IF('Copy &amp; Paste Roster Report Here'!$A1078=AX$7,IF('Copy &amp; Paste Roster Report Here'!$M1078="HT",1,0),0)</f>
        <v>0</v>
      </c>
      <c r="AY1081" s="119">
        <f>IF('Copy &amp; Paste Roster Report Here'!$A1078=AY$7,IF('Copy &amp; Paste Roster Report Here'!$M1078="HT",1,0),0)</f>
        <v>0</v>
      </c>
      <c r="AZ1081" s="119">
        <f>IF('Copy &amp; Paste Roster Report Here'!$A1078=AZ$7,IF('Copy &amp; Paste Roster Report Here'!$M1078="HT",1,0),0)</f>
        <v>0</v>
      </c>
      <c r="BA1081" s="119">
        <f>IF('Copy &amp; Paste Roster Report Here'!$A1078=BA$7,IF('Copy &amp; Paste Roster Report Here'!$M1078="HT",1,0),0)</f>
        <v>0</v>
      </c>
      <c r="BB1081" s="119">
        <f>IF('Copy &amp; Paste Roster Report Here'!$A1078=BB$7,IF('Copy &amp; Paste Roster Report Here'!$M1078="HT",1,0),0)</f>
        <v>0</v>
      </c>
      <c r="BC1081" s="119">
        <f>IF('Copy &amp; Paste Roster Report Here'!$A1078=BC$7,IF('Copy &amp; Paste Roster Report Here'!$M1078="HT",1,0),0)</f>
        <v>0</v>
      </c>
      <c r="BD1081" s="119">
        <f>IF('Copy &amp; Paste Roster Report Here'!$A1078=BD$7,IF('Copy &amp; Paste Roster Report Here'!$M1078="HT",1,0),0)</f>
        <v>0</v>
      </c>
      <c r="BE1081" s="119">
        <f>IF('Copy &amp; Paste Roster Report Here'!$A1078=BE$7,IF('Copy &amp; Paste Roster Report Here'!$M1078="HT",1,0),0)</f>
        <v>0</v>
      </c>
      <c r="BF1081" s="119">
        <f>IF('Copy &amp; Paste Roster Report Here'!$A1078=BF$7,IF('Copy &amp; Paste Roster Report Here'!$M1078="HT",1,0),0)</f>
        <v>0</v>
      </c>
      <c r="BG1081" s="119">
        <f>IF('Copy &amp; Paste Roster Report Here'!$A1078=BG$7,IF('Copy &amp; Paste Roster Report Here'!$M1078="HT",1,0),0)</f>
        <v>0</v>
      </c>
      <c r="BH1081" s="73">
        <f t="shared" si="251"/>
        <v>0</v>
      </c>
      <c r="BI1081" s="120">
        <f>IF('Copy &amp; Paste Roster Report Here'!$A1078=BI$7,IF('Copy &amp; Paste Roster Report Here'!$M1078="MT",1,0),0)</f>
        <v>0</v>
      </c>
      <c r="BJ1081" s="120">
        <f>IF('Copy &amp; Paste Roster Report Here'!$A1078=BJ$7,IF('Copy &amp; Paste Roster Report Here'!$M1078="MT",1,0),0)</f>
        <v>0</v>
      </c>
      <c r="BK1081" s="120">
        <f>IF('Copy &amp; Paste Roster Report Here'!$A1078=BK$7,IF('Copy &amp; Paste Roster Report Here'!$M1078="MT",1,0),0)</f>
        <v>0</v>
      </c>
      <c r="BL1081" s="120">
        <f>IF('Copy &amp; Paste Roster Report Here'!$A1078=BL$7,IF('Copy &amp; Paste Roster Report Here'!$M1078="MT",1,0),0)</f>
        <v>0</v>
      </c>
      <c r="BM1081" s="120">
        <f>IF('Copy &amp; Paste Roster Report Here'!$A1078=BM$7,IF('Copy &amp; Paste Roster Report Here'!$M1078="MT",1,0),0)</f>
        <v>0</v>
      </c>
      <c r="BN1081" s="120">
        <f>IF('Copy &amp; Paste Roster Report Here'!$A1078=BN$7,IF('Copy &amp; Paste Roster Report Here'!$M1078="MT",1,0),0)</f>
        <v>0</v>
      </c>
      <c r="BO1081" s="120">
        <f>IF('Copy &amp; Paste Roster Report Here'!$A1078=BO$7,IF('Copy &amp; Paste Roster Report Here'!$M1078="MT",1,0),0)</f>
        <v>0</v>
      </c>
      <c r="BP1081" s="120">
        <f>IF('Copy &amp; Paste Roster Report Here'!$A1078=BP$7,IF('Copy &amp; Paste Roster Report Here'!$M1078="MT",1,0),0)</f>
        <v>0</v>
      </c>
      <c r="BQ1081" s="120">
        <f>IF('Copy &amp; Paste Roster Report Here'!$A1078=BQ$7,IF('Copy &amp; Paste Roster Report Here'!$M1078="MT",1,0),0)</f>
        <v>0</v>
      </c>
      <c r="BR1081" s="120">
        <f>IF('Copy &amp; Paste Roster Report Here'!$A1078=BR$7,IF('Copy &amp; Paste Roster Report Here'!$M1078="MT",1,0),0)</f>
        <v>0</v>
      </c>
      <c r="BS1081" s="120">
        <f>IF('Copy &amp; Paste Roster Report Here'!$A1078=BS$7,IF('Copy &amp; Paste Roster Report Here'!$M1078="MT",1,0),0)</f>
        <v>0</v>
      </c>
      <c r="BT1081" s="73">
        <f t="shared" si="252"/>
        <v>0</v>
      </c>
      <c r="BU1081" s="121">
        <f>IF('Copy &amp; Paste Roster Report Here'!$A1078=BU$7,IF('Copy &amp; Paste Roster Report Here'!$M1078="fy",1,0),0)</f>
        <v>0</v>
      </c>
      <c r="BV1081" s="121">
        <f>IF('Copy &amp; Paste Roster Report Here'!$A1078=BV$7,IF('Copy &amp; Paste Roster Report Here'!$M1078="fy",1,0),0)</f>
        <v>0</v>
      </c>
      <c r="BW1081" s="121">
        <f>IF('Copy &amp; Paste Roster Report Here'!$A1078=BW$7,IF('Copy &amp; Paste Roster Report Here'!$M1078="fy",1,0),0)</f>
        <v>0</v>
      </c>
      <c r="BX1081" s="121">
        <f>IF('Copy &amp; Paste Roster Report Here'!$A1078=BX$7,IF('Copy &amp; Paste Roster Report Here'!$M1078="fy",1,0),0)</f>
        <v>0</v>
      </c>
      <c r="BY1081" s="121">
        <f>IF('Copy &amp; Paste Roster Report Here'!$A1078=BY$7,IF('Copy &amp; Paste Roster Report Here'!$M1078="fy",1,0),0)</f>
        <v>0</v>
      </c>
      <c r="BZ1081" s="121">
        <f>IF('Copy &amp; Paste Roster Report Here'!$A1078=BZ$7,IF('Copy &amp; Paste Roster Report Here'!$M1078="fy",1,0),0)</f>
        <v>0</v>
      </c>
      <c r="CA1081" s="121">
        <f>IF('Copy &amp; Paste Roster Report Here'!$A1078=CA$7,IF('Copy &amp; Paste Roster Report Here'!$M1078="fy",1,0),0)</f>
        <v>0</v>
      </c>
      <c r="CB1081" s="121">
        <f>IF('Copy &amp; Paste Roster Report Here'!$A1078=CB$7,IF('Copy &amp; Paste Roster Report Here'!$M1078="fy",1,0),0)</f>
        <v>0</v>
      </c>
      <c r="CC1081" s="121">
        <f>IF('Copy &amp; Paste Roster Report Here'!$A1078=CC$7,IF('Copy &amp; Paste Roster Report Here'!$M1078="fy",1,0),0)</f>
        <v>0</v>
      </c>
      <c r="CD1081" s="121">
        <f>IF('Copy &amp; Paste Roster Report Here'!$A1078=CD$7,IF('Copy &amp; Paste Roster Report Here'!$M1078="fy",1,0),0)</f>
        <v>0</v>
      </c>
      <c r="CE1081" s="121">
        <f>IF('Copy &amp; Paste Roster Report Here'!$A1078=CE$7,IF('Copy &amp; Paste Roster Report Here'!$M1078="fy",1,0),0)</f>
        <v>0</v>
      </c>
      <c r="CF1081" s="73">
        <f t="shared" si="253"/>
        <v>0</v>
      </c>
      <c r="CG1081" s="122">
        <f>IF('Copy &amp; Paste Roster Report Here'!$A1078=CG$7,IF('Copy &amp; Paste Roster Report Here'!$M1078="RH",1,0),0)</f>
        <v>0</v>
      </c>
      <c r="CH1081" s="122">
        <f>IF('Copy &amp; Paste Roster Report Here'!$A1078=CH$7,IF('Copy &amp; Paste Roster Report Here'!$M1078="RH",1,0),0)</f>
        <v>0</v>
      </c>
      <c r="CI1081" s="122">
        <f>IF('Copy &amp; Paste Roster Report Here'!$A1078=CI$7,IF('Copy &amp; Paste Roster Report Here'!$M1078="RH",1,0),0)</f>
        <v>0</v>
      </c>
      <c r="CJ1081" s="122">
        <f>IF('Copy &amp; Paste Roster Report Here'!$A1078=CJ$7,IF('Copy &amp; Paste Roster Report Here'!$M1078="RH",1,0),0)</f>
        <v>0</v>
      </c>
      <c r="CK1081" s="122">
        <f>IF('Copy &amp; Paste Roster Report Here'!$A1078=CK$7,IF('Copy &amp; Paste Roster Report Here'!$M1078="RH",1,0),0)</f>
        <v>0</v>
      </c>
      <c r="CL1081" s="122">
        <f>IF('Copy &amp; Paste Roster Report Here'!$A1078=CL$7,IF('Copy &amp; Paste Roster Report Here'!$M1078="RH",1,0),0)</f>
        <v>0</v>
      </c>
      <c r="CM1081" s="122">
        <f>IF('Copy &amp; Paste Roster Report Here'!$A1078=CM$7,IF('Copy &amp; Paste Roster Report Here'!$M1078="RH",1,0),0)</f>
        <v>0</v>
      </c>
      <c r="CN1081" s="122">
        <f>IF('Copy &amp; Paste Roster Report Here'!$A1078=CN$7,IF('Copy &amp; Paste Roster Report Here'!$M1078="RH",1,0),0)</f>
        <v>0</v>
      </c>
      <c r="CO1081" s="122">
        <f>IF('Copy &amp; Paste Roster Report Here'!$A1078=CO$7,IF('Copy &amp; Paste Roster Report Here'!$M1078="RH",1,0),0)</f>
        <v>0</v>
      </c>
      <c r="CP1081" s="122">
        <f>IF('Copy &amp; Paste Roster Report Here'!$A1078=CP$7,IF('Copy &amp; Paste Roster Report Here'!$M1078="RH",1,0),0)</f>
        <v>0</v>
      </c>
      <c r="CQ1081" s="122">
        <f>IF('Copy &amp; Paste Roster Report Here'!$A1078=CQ$7,IF('Copy &amp; Paste Roster Report Here'!$M1078="RH",1,0),0)</f>
        <v>0</v>
      </c>
      <c r="CR1081" s="73">
        <f t="shared" si="254"/>
        <v>0</v>
      </c>
      <c r="CS1081" s="123">
        <f>IF('Copy &amp; Paste Roster Report Here'!$A1078=CS$7,IF('Copy &amp; Paste Roster Report Here'!$M1078="QT",1,0),0)</f>
        <v>0</v>
      </c>
      <c r="CT1081" s="123">
        <f>IF('Copy &amp; Paste Roster Report Here'!$A1078=CT$7,IF('Copy &amp; Paste Roster Report Here'!$M1078="QT",1,0),0)</f>
        <v>0</v>
      </c>
      <c r="CU1081" s="123">
        <f>IF('Copy &amp; Paste Roster Report Here'!$A1078=CU$7,IF('Copy &amp; Paste Roster Report Here'!$M1078="QT",1,0),0)</f>
        <v>0</v>
      </c>
      <c r="CV1081" s="123">
        <f>IF('Copy &amp; Paste Roster Report Here'!$A1078=CV$7,IF('Copy &amp; Paste Roster Report Here'!$M1078="QT",1,0),0)</f>
        <v>0</v>
      </c>
      <c r="CW1081" s="123">
        <f>IF('Copy &amp; Paste Roster Report Here'!$A1078=CW$7,IF('Copy &amp; Paste Roster Report Here'!$M1078="QT",1,0),0)</f>
        <v>0</v>
      </c>
      <c r="CX1081" s="123">
        <f>IF('Copy &amp; Paste Roster Report Here'!$A1078=CX$7,IF('Copy &amp; Paste Roster Report Here'!$M1078="QT",1,0),0)</f>
        <v>0</v>
      </c>
      <c r="CY1081" s="123">
        <f>IF('Copy &amp; Paste Roster Report Here'!$A1078=CY$7,IF('Copy &amp; Paste Roster Report Here'!$M1078="QT",1,0),0)</f>
        <v>0</v>
      </c>
      <c r="CZ1081" s="123">
        <f>IF('Copy &amp; Paste Roster Report Here'!$A1078=CZ$7,IF('Copy &amp; Paste Roster Report Here'!$M1078="QT",1,0),0)</f>
        <v>0</v>
      </c>
      <c r="DA1081" s="123">
        <f>IF('Copy &amp; Paste Roster Report Here'!$A1078=DA$7,IF('Copy &amp; Paste Roster Report Here'!$M1078="QT",1,0),0)</f>
        <v>0</v>
      </c>
      <c r="DB1081" s="123">
        <f>IF('Copy &amp; Paste Roster Report Here'!$A1078=DB$7,IF('Copy &amp; Paste Roster Report Here'!$M1078="QT",1,0),0)</f>
        <v>0</v>
      </c>
      <c r="DC1081" s="123">
        <f>IF('Copy &amp; Paste Roster Report Here'!$A1078=DC$7,IF('Copy &amp; Paste Roster Report Here'!$M1078="QT",1,0),0)</f>
        <v>0</v>
      </c>
      <c r="DD1081" s="73">
        <f t="shared" si="255"/>
        <v>0</v>
      </c>
      <c r="DE1081" s="124">
        <f>IF('Copy &amp; Paste Roster Report Here'!$A1078=DE$7,IF('Copy &amp; Paste Roster Report Here'!$M1078="xxxxxxxxxxx",1,0),0)</f>
        <v>0</v>
      </c>
      <c r="DF1081" s="124">
        <f>IF('Copy &amp; Paste Roster Report Here'!$A1078=DF$7,IF('Copy &amp; Paste Roster Report Here'!$M1078="xxxxxxxxxxx",1,0),0)</f>
        <v>0</v>
      </c>
      <c r="DG1081" s="124">
        <f>IF('Copy &amp; Paste Roster Report Here'!$A1078=DG$7,IF('Copy &amp; Paste Roster Report Here'!$M1078="xxxxxxxxxxx",1,0),0)</f>
        <v>0</v>
      </c>
      <c r="DH1081" s="124">
        <f>IF('Copy &amp; Paste Roster Report Here'!$A1078=DH$7,IF('Copy &amp; Paste Roster Report Here'!$M1078="xxxxxxxxxxx",1,0),0)</f>
        <v>0</v>
      </c>
      <c r="DI1081" s="124">
        <f>IF('Copy &amp; Paste Roster Report Here'!$A1078=DI$7,IF('Copy &amp; Paste Roster Report Here'!$M1078="xxxxxxxxxxx",1,0),0)</f>
        <v>0</v>
      </c>
      <c r="DJ1081" s="124">
        <f>IF('Copy &amp; Paste Roster Report Here'!$A1078=DJ$7,IF('Copy &amp; Paste Roster Report Here'!$M1078="xxxxxxxxxxx",1,0),0)</f>
        <v>0</v>
      </c>
      <c r="DK1081" s="124">
        <f>IF('Copy &amp; Paste Roster Report Here'!$A1078=DK$7,IF('Copy &amp; Paste Roster Report Here'!$M1078="xxxxxxxxxxx",1,0),0)</f>
        <v>0</v>
      </c>
      <c r="DL1081" s="124">
        <f>IF('Copy &amp; Paste Roster Report Here'!$A1078=DL$7,IF('Copy &amp; Paste Roster Report Here'!$M1078="xxxxxxxxxxx",1,0),0)</f>
        <v>0</v>
      </c>
      <c r="DM1081" s="124">
        <f>IF('Copy &amp; Paste Roster Report Here'!$A1078=DM$7,IF('Copy &amp; Paste Roster Report Here'!$M1078="xxxxxxxxxxx",1,0),0)</f>
        <v>0</v>
      </c>
      <c r="DN1081" s="124">
        <f>IF('Copy &amp; Paste Roster Report Here'!$A1078=DN$7,IF('Copy &amp; Paste Roster Report Here'!$M1078="xxxxxxxxxxx",1,0),0)</f>
        <v>0</v>
      </c>
      <c r="DO1081" s="124">
        <f>IF('Copy &amp; Paste Roster Report Here'!$A1078=DO$7,IF('Copy &amp; Paste Roster Report Here'!$M1078="xxxxxxxxxxx",1,0),0)</f>
        <v>0</v>
      </c>
      <c r="DP1081" s="125">
        <f t="shared" si="256"/>
        <v>0</v>
      </c>
      <c r="DQ1081" s="126">
        <f t="shared" si="257"/>
        <v>0</v>
      </c>
    </row>
    <row r="1082" spans="1:121" x14ac:dyDescent="0.25">
      <c r="A1082" s="111">
        <f t="shared" si="243"/>
        <v>0</v>
      </c>
      <c r="B1082" s="111">
        <f t="shared" si="244"/>
        <v>0</v>
      </c>
      <c r="C1082" s="112">
        <f>+('Copy &amp; Paste Roster Report Here'!$P1079-'Copy &amp; Paste Roster Report Here'!$O1079)/30</f>
        <v>0</v>
      </c>
      <c r="D1082" s="112">
        <f>+('Copy &amp; Paste Roster Report Here'!$P1079-'Copy &amp; Paste Roster Report Here'!$O1079)</f>
        <v>0</v>
      </c>
      <c r="E1082" s="111">
        <f>'Copy &amp; Paste Roster Report Here'!N1079</f>
        <v>0</v>
      </c>
      <c r="F1082" s="111" t="str">
        <f t="shared" si="245"/>
        <v>N</v>
      </c>
      <c r="G1082" s="111">
        <f>'Copy &amp; Paste Roster Report Here'!R1079</f>
        <v>0</v>
      </c>
      <c r="H1082" s="113">
        <f t="shared" si="246"/>
        <v>0</v>
      </c>
      <c r="I1082" s="112">
        <f>IF(F1082="N",$F$5-'Copy &amp; Paste Roster Report Here'!O1079,+'Copy &amp; Paste Roster Report Here'!Q1079-'Copy &amp; Paste Roster Report Here'!O1079)</f>
        <v>0</v>
      </c>
      <c r="J1082" s="114">
        <f t="shared" si="247"/>
        <v>0</v>
      </c>
      <c r="K1082" s="114">
        <f t="shared" si="248"/>
        <v>0</v>
      </c>
      <c r="L1082" s="115">
        <f>'Copy &amp; Paste Roster Report Here'!F1079</f>
        <v>0</v>
      </c>
      <c r="M1082" s="116">
        <f t="shared" si="249"/>
        <v>0</v>
      </c>
      <c r="N1082" s="117">
        <f>IF('Copy &amp; Paste Roster Report Here'!$A1079='Analytical Tests'!N$7,IF($F1082="Y",+$H1082*N$6,0),0)</f>
        <v>0</v>
      </c>
      <c r="O1082" s="117">
        <f>IF('Copy &amp; Paste Roster Report Here'!$A1079='Analytical Tests'!O$7,IF($F1082="Y",+$H1082*O$6,0),0)</f>
        <v>0</v>
      </c>
      <c r="P1082" s="117">
        <f>IF('Copy &amp; Paste Roster Report Here'!$A1079='Analytical Tests'!P$7,IF($F1082="Y",+$H1082*P$6,0),0)</f>
        <v>0</v>
      </c>
      <c r="Q1082" s="117">
        <f>IF('Copy &amp; Paste Roster Report Here'!$A1079='Analytical Tests'!Q$7,IF($F1082="Y",+$H1082*Q$6,0),0)</f>
        <v>0</v>
      </c>
      <c r="R1082" s="117">
        <f>IF('Copy &amp; Paste Roster Report Here'!$A1079='Analytical Tests'!R$7,IF($F1082="Y",+$H1082*R$6,0),0)</f>
        <v>0</v>
      </c>
      <c r="S1082" s="117">
        <f>IF('Copy &amp; Paste Roster Report Here'!$A1079='Analytical Tests'!S$7,IF($F1082="Y",+$H1082*S$6,0),0)</f>
        <v>0</v>
      </c>
      <c r="T1082" s="117">
        <f>IF('Copy &amp; Paste Roster Report Here'!$A1079='Analytical Tests'!T$7,IF($F1082="Y",+$H1082*T$6,0),0)</f>
        <v>0</v>
      </c>
      <c r="U1082" s="117">
        <f>IF('Copy &amp; Paste Roster Report Here'!$A1079='Analytical Tests'!U$7,IF($F1082="Y",+$H1082*U$6,0),0)</f>
        <v>0</v>
      </c>
      <c r="V1082" s="117">
        <f>IF('Copy &amp; Paste Roster Report Here'!$A1079='Analytical Tests'!V$7,IF($F1082="Y",+$H1082*V$6,0),0)</f>
        <v>0</v>
      </c>
      <c r="W1082" s="117">
        <f>IF('Copy &amp; Paste Roster Report Here'!$A1079='Analytical Tests'!W$7,IF($F1082="Y",+$H1082*W$6,0),0)</f>
        <v>0</v>
      </c>
      <c r="X1082" s="117">
        <f>IF('Copy &amp; Paste Roster Report Here'!$A1079='Analytical Tests'!X$7,IF($F1082="Y",+$H1082*X$6,0),0)</f>
        <v>0</v>
      </c>
      <c r="Y1082" s="117" t="b">
        <f>IF('Copy &amp; Paste Roster Report Here'!$A1079='Analytical Tests'!Y$7,IF($F1082="N",IF($J1082&gt;=$C1082,Y$6,+($I1082/$D1082)*Y$6),0))</f>
        <v>0</v>
      </c>
      <c r="Z1082" s="117" t="b">
        <f>IF('Copy &amp; Paste Roster Report Here'!$A1079='Analytical Tests'!Z$7,IF($F1082="N",IF($J1082&gt;=$C1082,Z$6,+($I1082/$D1082)*Z$6),0))</f>
        <v>0</v>
      </c>
      <c r="AA1082" s="117" t="b">
        <f>IF('Copy &amp; Paste Roster Report Here'!$A1079='Analytical Tests'!AA$7,IF($F1082="N",IF($J1082&gt;=$C1082,AA$6,+($I1082/$D1082)*AA$6),0))</f>
        <v>0</v>
      </c>
      <c r="AB1082" s="117" t="b">
        <f>IF('Copy &amp; Paste Roster Report Here'!$A1079='Analytical Tests'!AB$7,IF($F1082="N",IF($J1082&gt;=$C1082,AB$6,+($I1082/$D1082)*AB$6),0))</f>
        <v>0</v>
      </c>
      <c r="AC1082" s="117" t="b">
        <f>IF('Copy &amp; Paste Roster Report Here'!$A1079='Analytical Tests'!AC$7,IF($F1082="N",IF($J1082&gt;=$C1082,AC$6,+($I1082/$D1082)*AC$6),0))</f>
        <v>0</v>
      </c>
      <c r="AD1082" s="117" t="b">
        <f>IF('Copy &amp; Paste Roster Report Here'!$A1079='Analytical Tests'!AD$7,IF($F1082="N",IF($J1082&gt;=$C1082,AD$6,+($I1082/$D1082)*AD$6),0))</f>
        <v>0</v>
      </c>
      <c r="AE1082" s="117" t="b">
        <f>IF('Copy &amp; Paste Roster Report Here'!$A1079='Analytical Tests'!AE$7,IF($F1082="N",IF($J1082&gt;=$C1082,AE$6,+($I1082/$D1082)*AE$6),0))</f>
        <v>0</v>
      </c>
      <c r="AF1082" s="117" t="b">
        <f>IF('Copy &amp; Paste Roster Report Here'!$A1079='Analytical Tests'!AF$7,IF($F1082="N",IF($J1082&gt;=$C1082,AF$6,+($I1082/$D1082)*AF$6),0))</f>
        <v>0</v>
      </c>
      <c r="AG1082" s="117" t="b">
        <f>IF('Copy &amp; Paste Roster Report Here'!$A1079='Analytical Tests'!AG$7,IF($F1082="N",IF($J1082&gt;=$C1082,AG$6,+($I1082/$D1082)*AG$6),0))</f>
        <v>0</v>
      </c>
      <c r="AH1082" s="117" t="b">
        <f>IF('Copy &amp; Paste Roster Report Here'!$A1079='Analytical Tests'!AH$7,IF($F1082="N",IF($J1082&gt;=$C1082,AH$6,+($I1082/$D1082)*AH$6),0))</f>
        <v>0</v>
      </c>
      <c r="AI1082" s="117" t="b">
        <f>IF('Copy &amp; Paste Roster Report Here'!$A1079='Analytical Tests'!AI$7,IF($F1082="N",IF($J1082&gt;=$C1082,AI$6,+($I1082/$D1082)*AI$6),0))</f>
        <v>0</v>
      </c>
      <c r="AJ1082" s="79"/>
      <c r="AK1082" s="118">
        <f>IF('Copy &amp; Paste Roster Report Here'!$A1079=AK$7,IF('Copy &amp; Paste Roster Report Here'!$M1079="FT",1,0),0)</f>
        <v>0</v>
      </c>
      <c r="AL1082" s="118">
        <f>IF('Copy &amp; Paste Roster Report Here'!$A1079=AL$7,IF('Copy &amp; Paste Roster Report Here'!$M1079="FT",1,0),0)</f>
        <v>0</v>
      </c>
      <c r="AM1082" s="118">
        <f>IF('Copy &amp; Paste Roster Report Here'!$A1079=AM$7,IF('Copy &amp; Paste Roster Report Here'!$M1079="FT",1,0),0)</f>
        <v>0</v>
      </c>
      <c r="AN1082" s="118">
        <f>IF('Copy &amp; Paste Roster Report Here'!$A1079=AN$7,IF('Copy &amp; Paste Roster Report Here'!$M1079="FT",1,0),0)</f>
        <v>0</v>
      </c>
      <c r="AO1082" s="118">
        <f>IF('Copy &amp; Paste Roster Report Here'!$A1079=AO$7,IF('Copy &amp; Paste Roster Report Here'!$M1079="FT",1,0),0)</f>
        <v>0</v>
      </c>
      <c r="AP1082" s="118">
        <f>IF('Copy &amp; Paste Roster Report Here'!$A1079=AP$7,IF('Copy &amp; Paste Roster Report Here'!$M1079="FT",1,0),0)</f>
        <v>0</v>
      </c>
      <c r="AQ1082" s="118">
        <f>IF('Copy &amp; Paste Roster Report Here'!$A1079=AQ$7,IF('Copy &amp; Paste Roster Report Here'!$M1079="FT",1,0),0)</f>
        <v>0</v>
      </c>
      <c r="AR1082" s="118">
        <f>IF('Copy &amp; Paste Roster Report Here'!$A1079=AR$7,IF('Copy &amp; Paste Roster Report Here'!$M1079="FT",1,0),0)</f>
        <v>0</v>
      </c>
      <c r="AS1082" s="118">
        <f>IF('Copy &amp; Paste Roster Report Here'!$A1079=AS$7,IF('Copy &amp; Paste Roster Report Here'!$M1079="FT",1,0),0)</f>
        <v>0</v>
      </c>
      <c r="AT1082" s="118">
        <f>IF('Copy &amp; Paste Roster Report Here'!$A1079=AT$7,IF('Copy &amp; Paste Roster Report Here'!$M1079="FT",1,0),0)</f>
        <v>0</v>
      </c>
      <c r="AU1082" s="118">
        <f>IF('Copy &amp; Paste Roster Report Here'!$A1079=AU$7,IF('Copy &amp; Paste Roster Report Here'!$M1079="FT",1,0),0)</f>
        <v>0</v>
      </c>
      <c r="AV1082" s="73">
        <f t="shared" si="250"/>
        <v>0</v>
      </c>
      <c r="AW1082" s="119">
        <f>IF('Copy &amp; Paste Roster Report Here'!$A1079=AW$7,IF('Copy &amp; Paste Roster Report Here'!$M1079="HT",1,0),0)</f>
        <v>0</v>
      </c>
      <c r="AX1082" s="119">
        <f>IF('Copy &amp; Paste Roster Report Here'!$A1079=AX$7,IF('Copy &amp; Paste Roster Report Here'!$M1079="HT",1,0),0)</f>
        <v>0</v>
      </c>
      <c r="AY1082" s="119">
        <f>IF('Copy &amp; Paste Roster Report Here'!$A1079=AY$7,IF('Copy &amp; Paste Roster Report Here'!$M1079="HT",1,0),0)</f>
        <v>0</v>
      </c>
      <c r="AZ1082" s="119">
        <f>IF('Copy &amp; Paste Roster Report Here'!$A1079=AZ$7,IF('Copy &amp; Paste Roster Report Here'!$M1079="HT",1,0),0)</f>
        <v>0</v>
      </c>
      <c r="BA1082" s="119">
        <f>IF('Copy &amp; Paste Roster Report Here'!$A1079=BA$7,IF('Copy &amp; Paste Roster Report Here'!$M1079="HT",1,0),0)</f>
        <v>0</v>
      </c>
      <c r="BB1082" s="119">
        <f>IF('Copy &amp; Paste Roster Report Here'!$A1079=BB$7,IF('Copy &amp; Paste Roster Report Here'!$M1079="HT",1,0),0)</f>
        <v>0</v>
      </c>
      <c r="BC1082" s="119">
        <f>IF('Copy &amp; Paste Roster Report Here'!$A1079=BC$7,IF('Copy &amp; Paste Roster Report Here'!$M1079="HT",1,0),0)</f>
        <v>0</v>
      </c>
      <c r="BD1082" s="119">
        <f>IF('Copy &amp; Paste Roster Report Here'!$A1079=BD$7,IF('Copy &amp; Paste Roster Report Here'!$M1079="HT",1,0),0)</f>
        <v>0</v>
      </c>
      <c r="BE1082" s="119">
        <f>IF('Copy &amp; Paste Roster Report Here'!$A1079=BE$7,IF('Copy &amp; Paste Roster Report Here'!$M1079="HT",1,0),0)</f>
        <v>0</v>
      </c>
      <c r="BF1082" s="119">
        <f>IF('Copy &amp; Paste Roster Report Here'!$A1079=BF$7,IF('Copy &amp; Paste Roster Report Here'!$M1079="HT",1,0),0)</f>
        <v>0</v>
      </c>
      <c r="BG1082" s="119">
        <f>IF('Copy &amp; Paste Roster Report Here'!$A1079=BG$7,IF('Copy &amp; Paste Roster Report Here'!$M1079="HT",1,0),0)</f>
        <v>0</v>
      </c>
      <c r="BH1082" s="73">
        <f t="shared" si="251"/>
        <v>0</v>
      </c>
      <c r="BI1082" s="120">
        <f>IF('Copy &amp; Paste Roster Report Here'!$A1079=BI$7,IF('Copy &amp; Paste Roster Report Here'!$M1079="MT",1,0),0)</f>
        <v>0</v>
      </c>
      <c r="BJ1082" s="120">
        <f>IF('Copy &amp; Paste Roster Report Here'!$A1079=BJ$7,IF('Copy &amp; Paste Roster Report Here'!$M1079="MT",1,0),0)</f>
        <v>0</v>
      </c>
      <c r="BK1082" s="120">
        <f>IF('Copy &amp; Paste Roster Report Here'!$A1079=BK$7,IF('Copy &amp; Paste Roster Report Here'!$M1079="MT",1,0),0)</f>
        <v>0</v>
      </c>
      <c r="BL1082" s="120">
        <f>IF('Copy &amp; Paste Roster Report Here'!$A1079=BL$7,IF('Copy &amp; Paste Roster Report Here'!$M1079="MT",1,0),0)</f>
        <v>0</v>
      </c>
      <c r="BM1082" s="120">
        <f>IF('Copy &amp; Paste Roster Report Here'!$A1079=BM$7,IF('Copy &amp; Paste Roster Report Here'!$M1079="MT",1,0),0)</f>
        <v>0</v>
      </c>
      <c r="BN1082" s="120">
        <f>IF('Copy &amp; Paste Roster Report Here'!$A1079=BN$7,IF('Copy &amp; Paste Roster Report Here'!$M1079="MT",1,0),0)</f>
        <v>0</v>
      </c>
      <c r="BO1082" s="120">
        <f>IF('Copy &amp; Paste Roster Report Here'!$A1079=BO$7,IF('Copy &amp; Paste Roster Report Here'!$M1079="MT",1,0),0)</f>
        <v>0</v>
      </c>
      <c r="BP1082" s="120">
        <f>IF('Copy &amp; Paste Roster Report Here'!$A1079=BP$7,IF('Copy &amp; Paste Roster Report Here'!$M1079="MT",1,0),0)</f>
        <v>0</v>
      </c>
      <c r="BQ1082" s="120">
        <f>IF('Copy &amp; Paste Roster Report Here'!$A1079=BQ$7,IF('Copy &amp; Paste Roster Report Here'!$M1079="MT",1,0),0)</f>
        <v>0</v>
      </c>
      <c r="BR1082" s="120">
        <f>IF('Copy &amp; Paste Roster Report Here'!$A1079=BR$7,IF('Copy &amp; Paste Roster Report Here'!$M1079="MT",1,0),0)</f>
        <v>0</v>
      </c>
      <c r="BS1082" s="120">
        <f>IF('Copy &amp; Paste Roster Report Here'!$A1079=BS$7,IF('Copy &amp; Paste Roster Report Here'!$M1079="MT",1,0),0)</f>
        <v>0</v>
      </c>
      <c r="BT1082" s="73">
        <f t="shared" si="252"/>
        <v>0</v>
      </c>
      <c r="BU1082" s="121">
        <f>IF('Copy &amp; Paste Roster Report Here'!$A1079=BU$7,IF('Copy &amp; Paste Roster Report Here'!$M1079="fy",1,0),0)</f>
        <v>0</v>
      </c>
      <c r="BV1082" s="121">
        <f>IF('Copy &amp; Paste Roster Report Here'!$A1079=BV$7,IF('Copy &amp; Paste Roster Report Here'!$M1079="fy",1,0),0)</f>
        <v>0</v>
      </c>
      <c r="BW1082" s="121">
        <f>IF('Copy &amp; Paste Roster Report Here'!$A1079=BW$7,IF('Copy &amp; Paste Roster Report Here'!$M1079="fy",1,0),0)</f>
        <v>0</v>
      </c>
      <c r="BX1082" s="121">
        <f>IF('Copy &amp; Paste Roster Report Here'!$A1079=BX$7,IF('Copy &amp; Paste Roster Report Here'!$M1079="fy",1,0),0)</f>
        <v>0</v>
      </c>
      <c r="BY1082" s="121">
        <f>IF('Copy &amp; Paste Roster Report Here'!$A1079=BY$7,IF('Copy &amp; Paste Roster Report Here'!$M1079="fy",1,0),0)</f>
        <v>0</v>
      </c>
      <c r="BZ1082" s="121">
        <f>IF('Copy &amp; Paste Roster Report Here'!$A1079=BZ$7,IF('Copy &amp; Paste Roster Report Here'!$M1079="fy",1,0),0)</f>
        <v>0</v>
      </c>
      <c r="CA1082" s="121">
        <f>IF('Copy &amp; Paste Roster Report Here'!$A1079=CA$7,IF('Copy &amp; Paste Roster Report Here'!$M1079="fy",1,0),0)</f>
        <v>0</v>
      </c>
      <c r="CB1082" s="121">
        <f>IF('Copy &amp; Paste Roster Report Here'!$A1079=CB$7,IF('Copy &amp; Paste Roster Report Here'!$M1079="fy",1,0),0)</f>
        <v>0</v>
      </c>
      <c r="CC1082" s="121">
        <f>IF('Copy &amp; Paste Roster Report Here'!$A1079=CC$7,IF('Copy &amp; Paste Roster Report Here'!$M1079="fy",1,0),0)</f>
        <v>0</v>
      </c>
      <c r="CD1082" s="121">
        <f>IF('Copy &amp; Paste Roster Report Here'!$A1079=CD$7,IF('Copy &amp; Paste Roster Report Here'!$M1079="fy",1,0),0)</f>
        <v>0</v>
      </c>
      <c r="CE1082" s="121">
        <f>IF('Copy &amp; Paste Roster Report Here'!$A1079=CE$7,IF('Copy &amp; Paste Roster Report Here'!$M1079="fy",1,0),0)</f>
        <v>0</v>
      </c>
      <c r="CF1082" s="73">
        <f t="shared" si="253"/>
        <v>0</v>
      </c>
      <c r="CG1082" s="122">
        <f>IF('Copy &amp; Paste Roster Report Here'!$A1079=CG$7,IF('Copy &amp; Paste Roster Report Here'!$M1079="RH",1,0),0)</f>
        <v>0</v>
      </c>
      <c r="CH1082" s="122">
        <f>IF('Copy &amp; Paste Roster Report Here'!$A1079=CH$7,IF('Copy &amp; Paste Roster Report Here'!$M1079="RH",1,0),0)</f>
        <v>0</v>
      </c>
      <c r="CI1082" s="122">
        <f>IF('Copy &amp; Paste Roster Report Here'!$A1079=CI$7,IF('Copy &amp; Paste Roster Report Here'!$M1079="RH",1,0),0)</f>
        <v>0</v>
      </c>
      <c r="CJ1082" s="122">
        <f>IF('Copy &amp; Paste Roster Report Here'!$A1079=CJ$7,IF('Copy &amp; Paste Roster Report Here'!$M1079="RH",1,0),0)</f>
        <v>0</v>
      </c>
      <c r="CK1082" s="122">
        <f>IF('Copy &amp; Paste Roster Report Here'!$A1079=CK$7,IF('Copy &amp; Paste Roster Report Here'!$M1079="RH",1,0),0)</f>
        <v>0</v>
      </c>
      <c r="CL1082" s="122">
        <f>IF('Copy &amp; Paste Roster Report Here'!$A1079=CL$7,IF('Copy &amp; Paste Roster Report Here'!$M1079="RH",1,0),0)</f>
        <v>0</v>
      </c>
      <c r="CM1082" s="122">
        <f>IF('Copy &amp; Paste Roster Report Here'!$A1079=CM$7,IF('Copy &amp; Paste Roster Report Here'!$M1079="RH",1,0),0)</f>
        <v>0</v>
      </c>
      <c r="CN1082" s="122">
        <f>IF('Copy &amp; Paste Roster Report Here'!$A1079=CN$7,IF('Copy &amp; Paste Roster Report Here'!$M1079="RH",1,0),0)</f>
        <v>0</v>
      </c>
      <c r="CO1082" s="122">
        <f>IF('Copy &amp; Paste Roster Report Here'!$A1079=CO$7,IF('Copy &amp; Paste Roster Report Here'!$M1079="RH",1,0),0)</f>
        <v>0</v>
      </c>
      <c r="CP1082" s="122">
        <f>IF('Copy &amp; Paste Roster Report Here'!$A1079=CP$7,IF('Copy &amp; Paste Roster Report Here'!$M1079="RH",1,0),0)</f>
        <v>0</v>
      </c>
      <c r="CQ1082" s="122">
        <f>IF('Copy &amp; Paste Roster Report Here'!$A1079=CQ$7,IF('Copy &amp; Paste Roster Report Here'!$M1079="RH",1,0),0)</f>
        <v>0</v>
      </c>
      <c r="CR1082" s="73">
        <f t="shared" si="254"/>
        <v>0</v>
      </c>
      <c r="CS1082" s="123">
        <f>IF('Copy &amp; Paste Roster Report Here'!$A1079=CS$7,IF('Copy &amp; Paste Roster Report Here'!$M1079="QT",1,0),0)</f>
        <v>0</v>
      </c>
      <c r="CT1082" s="123">
        <f>IF('Copy &amp; Paste Roster Report Here'!$A1079=CT$7,IF('Copy &amp; Paste Roster Report Here'!$M1079="QT",1,0),0)</f>
        <v>0</v>
      </c>
      <c r="CU1082" s="123">
        <f>IF('Copy &amp; Paste Roster Report Here'!$A1079=CU$7,IF('Copy &amp; Paste Roster Report Here'!$M1079="QT",1,0),0)</f>
        <v>0</v>
      </c>
      <c r="CV1082" s="123">
        <f>IF('Copy &amp; Paste Roster Report Here'!$A1079=CV$7,IF('Copy &amp; Paste Roster Report Here'!$M1079="QT",1,0),0)</f>
        <v>0</v>
      </c>
      <c r="CW1082" s="123">
        <f>IF('Copy &amp; Paste Roster Report Here'!$A1079=CW$7,IF('Copy &amp; Paste Roster Report Here'!$M1079="QT",1,0),0)</f>
        <v>0</v>
      </c>
      <c r="CX1082" s="123">
        <f>IF('Copy &amp; Paste Roster Report Here'!$A1079=CX$7,IF('Copy &amp; Paste Roster Report Here'!$M1079="QT",1,0),0)</f>
        <v>0</v>
      </c>
      <c r="CY1082" s="123">
        <f>IF('Copy &amp; Paste Roster Report Here'!$A1079=CY$7,IF('Copy &amp; Paste Roster Report Here'!$M1079="QT",1,0),0)</f>
        <v>0</v>
      </c>
      <c r="CZ1082" s="123">
        <f>IF('Copy &amp; Paste Roster Report Here'!$A1079=CZ$7,IF('Copy &amp; Paste Roster Report Here'!$M1079="QT",1,0),0)</f>
        <v>0</v>
      </c>
      <c r="DA1082" s="123">
        <f>IF('Copy &amp; Paste Roster Report Here'!$A1079=DA$7,IF('Copy &amp; Paste Roster Report Here'!$M1079="QT",1,0),0)</f>
        <v>0</v>
      </c>
      <c r="DB1082" s="123">
        <f>IF('Copy &amp; Paste Roster Report Here'!$A1079=DB$7,IF('Copy &amp; Paste Roster Report Here'!$M1079="QT",1,0),0)</f>
        <v>0</v>
      </c>
      <c r="DC1082" s="123">
        <f>IF('Copy &amp; Paste Roster Report Here'!$A1079=DC$7,IF('Copy &amp; Paste Roster Report Here'!$M1079="QT",1,0),0)</f>
        <v>0</v>
      </c>
      <c r="DD1082" s="73">
        <f t="shared" si="255"/>
        <v>0</v>
      </c>
      <c r="DE1082" s="124">
        <f>IF('Copy &amp; Paste Roster Report Here'!$A1079=DE$7,IF('Copy &amp; Paste Roster Report Here'!$M1079="xxxxxxxxxxx",1,0),0)</f>
        <v>0</v>
      </c>
      <c r="DF1082" s="124">
        <f>IF('Copy &amp; Paste Roster Report Here'!$A1079=DF$7,IF('Copy &amp; Paste Roster Report Here'!$M1079="xxxxxxxxxxx",1,0),0)</f>
        <v>0</v>
      </c>
      <c r="DG1082" s="124">
        <f>IF('Copy &amp; Paste Roster Report Here'!$A1079=DG$7,IF('Copy &amp; Paste Roster Report Here'!$M1079="xxxxxxxxxxx",1,0),0)</f>
        <v>0</v>
      </c>
      <c r="DH1082" s="124">
        <f>IF('Copy &amp; Paste Roster Report Here'!$A1079=DH$7,IF('Copy &amp; Paste Roster Report Here'!$M1079="xxxxxxxxxxx",1,0),0)</f>
        <v>0</v>
      </c>
      <c r="DI1082" s="124">
        <f>IF('Copy &amp; Paste Roster Report Here'!$A1079=DI$7,IF('Copy &amp; Paste Roster Report Here'!$M1079="xxxxxxxxxxx",1,0),0)</f>
        <v>0</v>
      </c>
      <c r="DJ1082" s="124">
        <f>IF('Copy &amp; Paste Roster Report Here'!$A1079=DJ$7,IF('Copy &amp; Paste Roster Report Here'!$M1079="xxxxxxxxxxx",1,0),0)</f>
        <v>0</v>
      </c>
      <c r="DK1082" s="124">
        <f>IF('Copy &amp; Paste Roster Report Here'!$A1079=DK$7,IF('Copy &amp; Paste Roster Report Here'!$M1079="xxxxxxxxxxx",1,0),0)</f>
        <v>0</v>
      </c>
      <c r="DL1082" s="124">
        <f>IF('Copy &amp; Paste Roster Report Here'!$A1079=DL$7,IF('Copy &amp; Paste Roster Report Here'!$M1079="xxxxxxxxxxx",1,0),0)</f>
        <v>0</v>
      </c>
      <c r="DM1082" s="124">
        <f>IF('Copy &amp; Paste Roster Report Here'!$A1079=DM$7,IF('Copy &amp; Paste Roster Report Here'!$M1079="xxxxxxxxxxx",1,0),0)</f>
        <v>0</v>
      </c>
      <c r="DN1082" s="124">
        <f>IF('Copy &amp; Paste Roster Report Here'!$A1079=DN$7,IF('Copy &amp; Paste Roster Report Here'!$M1079="xxxxxxxxxxx",1,0),0)</f>
        <v>0</v>
      </c>
      <c r="DO1082" s="124">
        <f>IF('Copy &amp; Paste Roster Report Here'!$A1079=DO$7,IF('Copy &amp; Paste Roster Report Here'!$M1079="xxxxxxxxxxx",1,0),0)</f>
        <v>0</v>
      </c>
      <c r="DP1082" s="125">
        <f t="shared" si="256"/>
        <v>0</v>
      </c>
      <c r="DQ1082" s="126">
        <f t="shared" si="257"/>
        <v>0</v>
      </c>
    </row>
    <row r="1083" spans="1:121" x14ac:dyDescent="0.25">
      <c r="A1083" s="111">
        <f t="shared" si="243"/>
        <v>0</v>
      </c>
      <c r="B1083" s="111">
        <f t="shared" si="244"/>
        <v>0</v>
      </c>
      <c r="C1083" s="112">
        <f>+('Copy &amp; Paste Roster Report Here'!$P1080-'Copy &amp; Paste Roster Report Here'!$O1080)/30</f>
        <v>0</v>
      </c>
      <c r="D1083" s="112">
        <f>+('Copy &amp; Paste Roster Report Here'!$P1080-'Copy &amp; Paste Roster Report Here'!$O1080)</f>
        <v>0</v>
      </c>
      <c r="E1083" s="111">
        <f>'Copy &amp; Paste Roster Report Here'!N1080</f>
        <v>0</v>
      </c>
      <c r="F1083" s="111" t="str">
        <f t="shared" si="245"/>
        <v>N</v>
      </c>
      <c r="G1083" s="111">
        <f>'Copy &amp; Paste Roster Report Here'!R1080</f>
        <v>0</v>
      </c>
      <c r="H1083" s="113">
        <f t="shared" si="246"/>
        <v>0</v>
      </c>
      <c r="I1083" s="112">
        <f>IF(F1083="N",$F$5-'Copy &amp; Paste Roster Report Here'!O1080,+'Copy &amp; Paste Roster Report Here'!Q1080-'Copy &amp; Paste Roster Report Here'!O1080)</f>
        <v>0</v>
      </c>
      <c r="J1083" s="114">
        <f t="shared" si="247"/>
        <v>0</v>
      </c>
      <c r="K1083" s="114">
        <f t="shared" si="248"/>
        <v>0</v>
      </c>
      <c r="L1083" s="115">
        <f>'Copy &amp; Paste Roster Report Here'!F1080</f>
        <v>0</v>
      </c>
      <c r="M1083" s="116">
        <f t="shared" si="249"/>
        <v>0</v>
      </c>
      <c r="N1083" s="117">
        <f>IF('Copy &amp; Paste Roster Report Here'!$A1080='Analytical Tests'!N$7,IF($F1083="Y",+$H1083*N$6,0),0)</f>
        <v>0</v>
      </c>
      <c r="O1083" s="117">
        <f>IF('Copy &amp; Paste Roster Report Here'!$A1080='Analytical Tests'!O$7,IF($F1083="Y",+$H1083*O$6,0),0)</f>
        <v>0</v>
      </c>
      <c r="P1083" s="117">
        <f>IF('Copy &amp; Paste Roster Report Here'!$A1080='Analytical Tests'!P$7,IF($F1083="Y",+$H1083*P$6,0),0)</f>
        <v>0</v>
      </c>
      <c r="Q1083" s="117">
        <f>IF('Copy &amp; Paste Roster Report Here'!$A1080='Analytical Tests'!Q$7,IF($F1083="Y",+$H1083*Q$6,0),0)</f>
        <v>0</v>
      </c>
      <c r="R1083" s="117">
        <f>IF('Copy &amp; Paste Roster Report Here'!$A1080='Analytical Tests'!R$7,IF($F1083="Y",+$H1083*R$6,0),0)</f>
        <v>0</v>
      </c>
      <c r="S1083" s="117">
        <f>IF('Copy &amp; Paste Roster Report Here'!$A1080='Analytical Tests'!S$7,IF($F1083="Y",+$H1083*S$6,0),0)</f>
        <v>0</v>
      </c>
      <c r="T1083" s="117">
        <f>IF('Copy &amp; Paste Roster Report Here'!$A1080='Analytical Tests'!T$7,IF($F1083="Y",+$H1083*T$6,0),0)</f>
        <v>0</v>
      </c>
      <c r="U1083" s="117">
        <f>IF('Copy &amp; Paste Roster Report Here'!$A1080='Analytical Tests'!U$7,IF($F1083="Y",+$H1083*U$6,0),0)</f>
        <v>0</v>
      </c>
      <c r="V1083" s="117">
        <f>IF('Copy &amp; Paste Roster Report Here'!$A1080='Analytical Tests'!V$7,IF($F1083="Y",+$H1083*V$6,0),0)</f>
        <v>0</v>
      </c>
      <c r="W1083" s="117">
        <f>IF('Copy &amp; Paste Roster Report Here'!$A1080='Analytical Tests'!W$7,IF($F1083="Y",+$H1083*W$6,0),0)</f>
        <v>0</v>
      </c>
      <c r="X1083" s="117">
        <f>IF('Copy &amp; Paste Roster Report Here'!$A1080='Analytical Tests'!X$7,IF($F1083="Y",+$H1083*X$6,0),0)</f>
        <v>0</v>
      </c>
      <c r="Y1083" s="117" t="b">
        <f>IF('Copy &amp; Paste Roster Report Here'!$A1080='Analytical Tests'!Y$7,IF($F1083="N",IF($J1083&gt;=$C1083,Y$6,+($I1083/$D1083)*Y$6),0))</f>
        <v>0</v>
      </c>
      <c r="Z1083" s="117" t="b">
        <f>IF('Copy &amp; Paste Roster Report Here'!$A1080='Analytical Tests'!Z$7,IF($F1083="N",IF($J1083&gt;=$C1083,Z$6,+($I1083/$D1083)*Z$6),0))</f>
        <v>0</v>
      </c>
      <c r="AA1083" s="117" t="b">
        <f>IF('Copy &amp; Paste Roster Report Here'!$A1080='Analytical Tests'!AA$7,IF($F1083="N",IF($J1083&gt;=$C1083,AA$6,+($I1083/$D1083)*AA$6),0))</f>
        <v>0</v>
      </c>
      <c r="AB1083" s="117" t="b">
        <f>IF('Copy &amp; Paste Roster Report Here'!$A1080='Analytical Tests'!AB$7,IF($F1083="N",IF($J1083&gt;=$C1083,AB$6,+($I1083/$D1083)*AB$6),0))</f>
        <v>0</v>
      </c>
      <c r="AC1083" s="117" t="b">
        <f>IF('Copy &amp; Paste Roster Report Here'!$A1080='Analytical Tests'!AC$7,IF($F1083="N",IF($J1083&gt;=$C1083,AC$6,+($I1083/$D1083)*AC$6),0))</f>
        <v>0</v>
      </c>
      <c r="AD1083" s="117" t="b">
        <f>IF('Copy &amp; Paste Roster Report Here'!$A1080='Analytical Tests'!AD$7,IF($F1083="N",IF($J1083&gt;=$C1083,AD$6,+($I1083/$D1083)*AD$6),0))</f>
        <v>0</v>
      </c>
      <c r="AE1083" s="117" t="b">
        <f>IF('Copy &amp; Paste Roster Report Here'!$A1080='Analytical Tests'!AE$7,IF($F1083="N",IF($J1083&gt;=$C1083,AE$6,+($I1083/$D1083)*AE$6),0))</f>
        <v>0</v>
      </c>
      <c r="AF1083" s="117" t="b">
        <f>IF('Copy &amp; Paste Roster Report Here'!$A1080='Analytical Tests'!AF$7,IF($F1083="N",IF($J1083&gt;=$C1083,AF$6,+($I1083/$D1083)*AF$6),0))</f>
        <v>0</v>
      </c>
      <c r="AG1083" s="117" t="b">
        <f>IF('Copy &amp; Paste Roster Report Here'!$A1080='Analytical Tests'!AG$7,IF($F1083="N",IF($J1083&gt;=$C1083,AG$6,+($I1083/$D1083)*AG$6),0))</f>
        <v>0</v>
      </c>
      <c r="AH1083" s="117" t="b">
        <f>IF('Copy &amp; Paste Roster Report Here'!$A1080='Analytical Tests'!AH$7,IF($F1083="N",IF($J1083&gt;=$C1083,AH$6,+($I1083/$D1083)*AH$6),0))</f>
        <v>0</v>
      </c>
      <c r="AI1083" s="117" t="b">
        <f>IF('Copy &amp; Paste Roster Report Here'!$A1080='Analytical Tests'!AI$7,IF($F1083="N",IF($J1083&gt;=$C1083,AI$6,+($I1083/$D1083)*AI$6),0))</f>
        <v>0</v>
      </c>
      <c r="AJ1083" s="79"/>
      <c r="AK1083" s="118">
        <f>IF('Copy &amp; Paste Roster Report Here'!$A1080=AK$7,IF('Copy &amp; Paste Roster Report Here'!$M1080="FT",1,0),0)</f>
        <v>0</v>
      </c>
      <c r="AL1083" s="118">
        <f>IF('Copy &amp; Paste Roster Report Here'!$A1080=AL$7,IF('Copy &amp; Paste Roster Report Here'!$M1080="FT",1,0),0)</f>
        <v>0</v>
      </c>
      <c r="AM1083" s="118">
        <f>IF('Copy &amp; Paste Roster Report Here'!$A1080=AM$7,IF('Copy &amp; Paste Roster Report Here'!$M1080="FT",1,0),0)</f>
        <v>0</v>
      </c>
      <c r="AN1083" s="118">
        <f>IF('Copy &amp; Paste Roster Report Here'!$A1080=AN$7,IF('Copy &amp; Paste Roster Report Here'!$M1080="FT",1,0),0)</f>
        <v>0</v>
      </c>
      <c r="AO1083" s="118">
        <f>IF('Copy &amp; Paste Roster Report Here'!$A1080=AO$7,IF('Copy &amp; Paste Roster Report Here'!$M1080="FT",1,0),0)</f>
        <v>0</v>
      </c>
      <c r="AP1083" s="118">
        <f>IF('Copy &amp; Paste Roster Report Here'!$A1080=AP$7,IF('Copy &amp; Paste Roster Report Here'!$M1080="FT",1,0),0)</f>
        <v>0</v>
      </c>
      <c r="AQ1083" s="118">
        <f>IF('Copy &amp; Paste Roster Report Here'!$A1080=AQ$7,IF('Copy &amp; Paste Roster Report Here'!$M1080="FT",1,0),0)</f>
        <v>0</v>
      </c>
      <c r="AR1083" s="118">
        <f>IF('Copy &amp; Paste Roster Report Here'!$A1080=AR$7,IF('Copy &amp; Paste Roster Report Here'!$M1080="FT",1,0),0)</f>
        <v>0</v>
      </c>
      <c r="AS1083" s="118">
        <f>IF('Copy &amp; Paste Roster Report Here'!$A1080=AS$7,IF('Copy &amp; Paste Roster Report Here'!$M1080="FT",1,0),0)</f>
        <v>0</v>
      </c>
      <c r="AT1083" s="118">
        <f>IF('Copy &amp; Paste Roster Report Here'!$A1080=AT$7,IF('Copy &amp; Paste Roster Report Here'!$M1080="FT",1,0),0)</f>
        <v>0</v>
      </c>
      <c r="AU1083" s="118">
        <f>IF('Copy &amp; Paste Roster Report Here'!$A1080=AU$7,IF('Copy &amp; Paste Roster Report Here'!$M1080="FT",1,0),0)</f>
        <v>0</v>
      </c>
      <c r="AV1083" s="73">
        <f t="shared" si="250"/>
        <v>0</v>
      </c>
      <c r="AW1083" s="119">
        <f>IF('Copy &amp; Paste Roster Report Here'!$A1080=AW$7,IF('Copy &amp; Paste Roster Report Here'!$M1080="HT",1,0),0)</f>
        <v>0</v>
      </c>
      <c r="AX1083" s="119">
        <f>IF('Copy &amp; Paste Roster Report Here'!$A1080=AX$7,IF('Copy &amp; Paste Roster Report Here'!$M1080="HT",1,0),0)</f>
        <v>0</v>
      </c>
      <c r="AY1083" s="119">
        <f>IF('Copy &amp; Paste Roster Report Here'!$A1080=AY$7,IF('Copy &amp; Paste Roster Report Here'!$M1080="HT",1,0),0)</f>
        <v>0</v>
      </c>
      <c r="AZ1083" s="119">
        <f>IF('Copy &amp; Paste Roster Report Here'!$A1080=AZ$7,IF('Copy &amp; Paste Roster Report Here'!$M1080="HT",1,0),0)</f>
        <v>0</v>
      </c>
      <c r="BA1083" s="119">
        <f>IF('Copy &amp; Paste Roster Report Here'!$A1080=BA$7,IF('Copy &amp; Paste Roster Report Here'!$M1080="HT",1,0),0)</f>
        <v>0</v>
      </c>
      <c r="BB1083" s="119">
        <f>IF('Copy &amp; Paste Roster Report Here'!$A1080=BB$7,IF('Copy &amp; Paste Roster Report Here'!$M1080="HT",1,0),0)</f>
        <v>0</v>
      </c>
      <c r="BC1083" s="119">
        <f>IF('Copy &amp; Paste Roster Report Here'!$A1080=BC$7,IF('Copy &amp; Paste Roster Report Here'!$M1080="HT",1,0),0)</f>
        <v>0</v>
      </c>
      <c r="BD1083" s="119">
        <f>IF('Copy &amp; Paste Roster Report Here'!$A1080=BD$7,IF('Copy &amp; Paste Roster Report Here'!$M1080="HT",1,0),0)</f>
        <v>0</v>
      </c>
      <c r="BE1083" s="119">
        <f>IF('Copy &amp; Paste Roster Report Here'!$A1080=BE$7,IF('Copy &amp; Paste Roster Report Here'!$M1080="HT",1,0),0)</f>
        <v>0</v>
      </c>
      <c r="BF1083" s="119">
        <f>IF('Copy &amp; Paste Roster Report Here'!$A1080=BF$7,IF('Copy &amp; Paste Roster Report Here'!$M1080="HT",1,0),0)</f>
        <v>0</v>
      </c>
      <c r="BG1083" s="119">
        <f>IF('Copy &amp; Paste Roster Report Here'!$A1080=BG$7,IF('Copy &amp; Paste Roster Report Here'!$M1080="HT",1,0),0)</f>
        <v>0</v>
      </c>
      <c r="BH1083" s="73">
        <f t="shared" si="251"/>
        <v>0</v>
      </c>
      <c r="BI1083" s="120">
        <f>IF('Copy &amp; Paste Roster Report Here'!$A1080=BI$7,IF('Copy &amp; Paste Roster Report Here'!$M1080="MT",1,0),0)</f>
        <v>0</v>
      </c>
      <c r="BJ1083" s="120">
        <f>IF('Copy &amp; Paste Roster Report Here'!$A1080=BJ$7,IF('Copy &amp; Paste Roster Report Here'!$M1080="MT",1,0),0)</f>
        <v>0</v>
      </c>
      <c r="BK1083" s="120">
        <f>IF('Copy &amp; Paste Roster Report Here'!$A1080=BK$7,IF('Copy &amp; Paste Roster Report Here'!$M1080="MT",1,0),0)</f>
        <v>0</v>
      </c>
      <c r="BL1083" s="120">
        <f>IF('Copy &amp; Paste Roster Report Here'!$A1080=BL$7,IF('Copy &amp; Paste Roster Report Here'!$M1080="MT",1,0),0)</f>
        <v>0</v>
      </c>
      <c r="BM1083" s="120">
        <f>IF('Copy &amp; Paste Roster Report Here'!$A1080=BM$7,IF('Copy &amp; Paste Roster Report Here'!$M1080="MT",1,0),0)</f>
        <v>0</v>
      </c>
      <c r="BN1083" s="120">
        <f>IF('Copy &amp; Paste Roster Report Here'!$A1080=BN$7,IF('Copy &amp; Paste Roster Report Here'!$M1080="MT",1,0),0)</f>
        <v>0</v>
      </c>
      <c r="BO1083" s="120">
        <f>IF('Copy &amp; Paste Roster Report Here'!$A1080=BO$7,IF('Copy &amp; Paste Roster Report Here'!$M1080="MT",1,0),0)</f>
        <v>0</v>
      </c>
      <c r="BP1083" s="120">
        <f>IF('Copy &amp; Paste Roster Report Here'!$A1080=BP$7,IF('Copy &amp; Paste Roster Report Here'!$M1080="MT",1,0),0)</f>
        <v>0</v>
      </c>
      <c r="BQ1083" s="120">
        <f>IF('Copy &amp; Paste Roster Report Here'!$A1080=BQ$7,IF('Copy &amp; Paste Roster Report Here'!$M1080="MT",1,0),0)</f>
        <v>0</v>
      </c>
      <c r="BR1083" s="120">
        <f>IF('Copy &amp; Paste Roster Report Here'!$A1080=BR$7,IF('Copy &amp; Paste Roster Report Here'!$M1080="MT",1,0),0)</f>
        <v>0</v>
      </c>
      <c r="BS1083" s="120">
        <f>IF('Copy &amp; Paste Roster Report Here'!$A1080=BS$7,IF('Copy &amp; Paste Roster Report Here'!$M1080="MT",1,0),0)</f>
        <v>0</v>
      </c>
      <c r="BT1083" s="73">
        <f t="shared" si="252"/>
        <v>0</v>
      </c>
      <c r="BU1083" s="121">
        <f>IF('Copy &amp; Paste Roster Report Here'!$A1080=BU$7,IF('Copy &amp; Paste Roster Report Here'!$M1080="fy",1,0),0)</f>
        <v>0</v>
      </c>
      <c r="BV1083" s="121">
        <f>IF('Copy &amp; Paste Roster Report Here'!$A1080=BV$7,IF('Copy &amp; Paste Roster Report Here'!$M1080="fy",1,0),0)</f>
        <v>0</v>
      </c>
      <c r="BW1083" s="121">
        <f>IF('Copy &amp; Paste Roster Report Here'!$A1080=BW$7,IF('Copy &amp; Paste Roster Report Here'!$M1080="fy",1,0),0)</f>
        <v>0</v>
      </c>
      <c r="BX1083" s="121">
        <f>IF('Copy &amp; Paste Roster Report Here'!$A1080=BX$7,IF('Copy &amp; Paste Roster Report Here'!$M1080="fy",1,0),0)</f>
        <v>0</v>
      </c>
      <c r="BY1083" s="121">
        <f>IF('Copy &amp; Paste Roster Report Here'!$A1080=BY$7,IF('Copy &amp; Paste Roster Report Here'!$M1080="fy",1,0),0)</f>
        <v>0</v>
      </c>
      <c r="BZ1083" s="121">
        <f>IF('Copy &amp; Paste Roster Report Here'!$A1080=BZ$7,IF('Copy &amp; Paste Roster Report Here'!$M1080="fy",1,0),0)</f>
        <v>0</v>
      </c>
      <c r="CA1083" s="121">
        <f>IF('Copy &amp; Paste Roster Report Here'!$A1080=CA$7,IF('Copy &amp; Paste Roster Report Here'!$M1080="fy",1,0),0)</f>
        <v>0</v>
      </c>
      <c r="CB1083" s="121">
        <f>IF('Copy &amp; Paste Roster Report Here'!$A1080=CB$7,IF('Copy &amp; Paste Roster Report Here'!$M1080="fy",1,0),0)</f>
        <v>0</v>
      </c>
      <c r="CC1083" s="121">
        <f>IF('Copy &amp; Paste Roster Report Here'!$A1080=CC$7,IF('Copy &amp; Paste Roster Report Here'!$M1080="fy",1,0),0)</f>
        <v>0</v>
      </c>
      <c r="CD1083" s="121">
        <f>IF('Copy &amp; Paste Roster Report Here'!$A1080=CD$7,IF('Copy &amp; Paste Roster Report Here'!$M1080="fy",1,0),0)</f>
        <v>0</v>
      </c>
      <c r="CE1083" s="121">
        <f>IF('Copy &amp; Paste Roster Report Here'!$A1080=CE$7,IF('Copy &amp; Paste Roster Report Here'!$M1080="fy",1,0),0)</f>
        <v>0</v>
      </c>
      <c r="CF1083" s="73">
        <f t="shared" si="253"/>
        <v>0</v>
      </c>
      <c r="CG1083" s="122">
        <f>IF('Copy &amp; Paste Roster Report Here'!$A1080=CG$7,IF('Copy &amp; Paste Roster Report Here'!$M1080="RH",1,0),0)</f>
        <v>0</v>
      </c>
      <c r="CH1083" s="122">
        <f>IF('Copy &amp; Paste Roster Report Here'!$A1080=CH$7,IF('Copy &amp; Paste Roster Report Here'!$M1080="RH",1,0),0)</f>
        <v>0</v>
      </c>
      <c r="CI1083" s="122">
        <f>IF('Copy &amp; Paste Roster Report Here'!$A1080=CI$7,IF('Copy &amp; Paste Roster Report Here'!$M1080="RH",1,0),0)</f>
        <v>0</v>
      </c>
      <c r="CJ1083" s="122">
        <f>IF('Copy &amp; Paste Roster Report Here'!$A1080=CJ$7,IF('Copy &amp; Paste Roster Report Here'!$M1080="RH",1,0),0)</f>
        <v>0</v>
      </c>
      <c r="CK1083" s="122">
        <f>IF('Copy &amp; Paste Roster Report Here'!$A1080=CK$7,IF('Copy &amp; Paste Roster Report Here'!$M1080="RH",1,0),0)</f>
        <v>0</v>
      </c>
      <c r="CL1083" s="122">
        <f>IF('Copy &amp; Paste Roster Report Here'!$A1080=CL$7,IF('Copy &amp; Paste Roster Report Here'!$M1080="RH",1,0),0)</f>
        <v>0</v>
      </c>
      <c r="CM1083" s="122">
        <f>IF('Copy &amp; Paste Roster Report Here'!$A1080=CM$7,IF('Copy &amp; Paste Roster Report Here'!$M1080="RH",1,0),0)</f>
        <v>0</v>
      </c>
      <c r="CN1083" s="122">
        <f>IF('Copy &amp; Paste Roster Report Here'!$A1080=CN$7,IF('Copy &amp; Paste Roster Report Here'!$M1080="RH",1,0),0)</f>
        <v>0</v>
      </c>
      <c r="CO1083" s="122">
        <f>IF('Copy &amp; Paste Roster Report Here'!$A1080=CO$7,IF('Copy &amp; Paste Roster Report Here'!$M1080="RH",1,0),0)</f>
        <v>0</v>
      </c>
      <c r="CP1083" s="122">
        <f>IF('Copy &amp; Paste Roster Report Here'!$A1080=CP$7,IF('Copy &amp; Paste Roster Report Here'!$M1080="RH",1,0),0)</f>
        <v>0</v>
      </c>
      <c r="CQ1083" s="122">
        <f>IF('Copy &amp; Paste Roster Report Here'!$A1080=CQ$7,IF('Copy &amp; Paste Roster Report Here'!$M1080="RH",1,0),0)</f>
        <v>0</v>
      </c>
      <c r="CR1083" s="73">
        <f t="shared" si="254"/>
        <v>0</v>
      </c>
      <c r="CS1083" s="123">
        <f>IF('Copy &amp; Paste Roster Report Here'!$A1080=CS$7,IF('Copy &amp; Paste Roster Report Here'!$M1080="QT",1,0),0)</f>
        <v>0</v>
      </c>
      <c r="CT1083" s="123">
        <f>IF('Copy &amp; Paste Roster Report Here'!$A1080=CT$7,IF('Copy &amp; Paste Roster Report Here'!$M1080="QT",1,0),0)</f>
        <v>0</v>
      </c>
      <c r="CU1083" s="123">
        <f>IF('Copy &amp; Paste Roster Report Here'!$A1080=CU$7,IF('Copy &amp; Paste Roster Report Here'!$M1080="QT",1,0),0)</f>
        <v>0</v>
      </c>
      <c r="CV1083" s="123">
        <f>IF('Copy &amp; Paste Roster Report Here'!$A1080=CV$7,IF('Copy &amp; Paste Roster Report Here'!$M1080="QT",1,0),0)</f>
        <v>0</v>
      </c>
      <c r="CW1083" s="123">
        <f>IF('Copy &amp; Paste Roster Report Here'!$A1080=CW$7,IF('Copy &amp; Paste Roster Report Here'!$M1080="QT",1,0),0)</f>
        <v>0</v>
      </c>
      <c r="CX1083" s="123">
        <f>IF('Copy &amp; Paste Roster Report Here'!$A1080=CX$7,IF('Copy &amp; Paste Roster Report Here'!$M1080="QT",1,0),0)</f>
        <v>0</v>
      </c>
      <c r="CY1083" s="123">
        <f>IF('Copy &amp; Paste Roster Report Here'!$A1080=CY$7,IF('Copy &amp; Paste Roster Report Here'!$M1080="QT",1,0),0)</f>
        <v>0</v>
      </c>
      <c r="CZ1083" s="123">
        <f>IF('Copy &amp; Paste Roster Report Here'!$A1080=CZ$7,IF('Copy &amp; Paste Roster Report Here'!$M1080="QT",1,0),0)</f>
        <v>0</v>
      </c>
      <c r="DA1083" s="123">
        <f>IF('Copy &amp; Paste Roster Report Here'!$A1080=DA$7,IF('Copy &amp; Paste Roster Report Here'!$M1080="QT",1,0),0)</f>
        <v>0</v>
      </c>
      <c r="DB1083" s="123">
        <f>IF('Copy &amp; Paste Roster Report Here'!$A1080=DB$7,IF('Copy &amp; Paste Roster Report Here'!$M1080="QT",1,0),0)</f>
        <v>0</v>
      </c>
      <c r="DC1083" s="123">
        <f>IF('Copy &amp; Paste Roster Report Here'!$A1080=DC$7,IF('Copy &amp; Paste Roster Report Here'!$M1080="QT",1,0),0)</f>
        <v>0</v>
      </c>
      <c r="DD1083" s="73">
        <f t="shared" si="255"/>
        <v>0</v>
      </c>
      <c r="DE1083" s="124">
        <f>IF('Copy &amp; Paste Roster Report Here'!$A1080=DE$7,IF('Copy &amp; Paste Roster Report Here'!$M1080="xxxxxxxxxxx",1,0),0)</f>
        <v>0</v>
      </c>
      <c r="DF1083" s="124">
        <f>IF('Copy &amp; Paste Roster Report Here'!$A1080=DF$7,IF('Copy &amp; Paste Roster Report Here'!$M1080="xxxxxxxxxxx",1,0),0)</f>
        <v>0</v>
      </c>
      <c r="DG1083" s="124">
        <f>IF('Copy &amp; Paste Roster Report Here'!$A1080=DG$7,IF('Copy &amp; Paste Roster Report Here'!$M1080="xxxxxxxxxxx",1,0),0)</f>
        <v>0</v>
      </c>
      <c r="DH1083" s="124">
        <f>IF('Copy &amp; Paste Roster Report Here'!$A1080=DH$7,IF('Copy &amp; Paste Roster Report Here'!$M1080="xxxxxxxxxxx",1,0),0)</f>
        <v>0</v>
      </c>
      <c r="DI1083" s="124">
        <f>IF('Copy &amp; Paste Roster Report Here'!$A1080=DI$7,IF('Copy &amp; Paste Roster Report Here'!$M1080="xxxxxxxxxxx",1,0),0)</f>
        <v>0</v>
      </c>
      <c r="DJ1083" s="124">
        <f>IF('Copy &amp; Paste Roster Report Here'!$A1080=DJ$7,IF('Copy &amp; Paste Roster Report Here'!$M1080="xxxxxxxxxxx",1,0),0)</f>
        <v>0</v>
      </c>
      <c r="DK1083" s="124">
        <f>IF('Copy &amp; Paste Roster Report Here'!$A1080=DK$7,IF('Copy &amp; Paste Roster Report Here'!$M1080="xxxxxxxxxxx",1,0),0)</f>
        <v>0</v>
      </c>
      <c r="DL1083" s="124">
        <f>IF('Copy &amp; Paste Roster Report Here'!$A1080=DL$7,IF('Copy &amp; Paste Roster Report Here'!$M1080="xxxxxxxxxxx",1,0),0)</f>
        <v>0</v>
      </c>
      <c r="DM1083" s="124">
        <f>IF('Copy &amp; Paste Roster Report Here'!$A1080=DM$7,IF('Copy &amp; Paste Roster Report Here'!$M1080="xxxxxxxxxxx",1,0),0)</f>
        <v>0</v>
      </c>
      <c r="DN1083" s="124">
        <f>IF('Copy &amp; Paste Roster Report Here'!$A1080=DN$7,IF('Copy &amp; Paste Roster Report Here'!$M1080="xxxxxxxxxxx",1,0),0)</f>
        <v>0</v>
      </c>
      <c r="DO1083" s="124">
        <f>IF('Copy &amp; Paste Roster Report Here'!$A1080=DO$7,IF('Copy &amp; Paste Roster Report Here'!$M1080="xxxxxxxxxxx",1,0),0)</f>
        <v>0</v>
      </c>
      <c r="DP1083" s="125">
        <f t="shared" si="256"/>
        <v>0</v>
      </c>
      <c r="DQ1083" s="126">
        <f t="shared" si="257"/>
        <v>0</v>
      </c>
    </row>
    <row r="1084" spans="1:121" x14ac:dyDescent="0.25">
      <c r="A1084" s="111">
        <f t="shared" si="243"/>
        <v>0</v>
      </c>
      <c r="B1084" s="111">
        <f t="shared" si="244"/>
        <v>0</v>
      </c>
      <c r="C1084" s="112">
        <f>+('Copy &amp; Paste Roster Report Here'!$P1081-'Copy &amp; Paste Roster Report Here'!$O1081)/30</f>
        <v>0</v>
      </c>
      <c r="D1084" s="112">
        <f>+('Copy &amp; Paste Roster Report Here'!$P1081-'Copy &amp; Paste Roster Report Here'!$O1081)</f>
        <v>0</v>
      </c>
      <c r="E1084" s="111">
        <f>'Copy &amp; Paste Roster Report Here'!N1081</f>
        <v>0</v>
      </c>
      <c r="F1084" s="111" t="str">
        <f t="shared" si="245"/>
        <v>N</v>
      </c>
      <c r="G1084" s="111">
        <f>'Copy &amp; Paste Roster Report Here'!R1081</f>
        <v>0</v>
      </c>
      <c r="H1084" s="113">
        <f t="shared" si="246"/>
        <v>0</v>
      </c>
      <c r="I1084" s="112">
        <f>IF(F1084="N",$F$5-'Copy &amp; Paste Roster Report Here'!O1081,+'Copy &amp; Paste Roster Report Here'!Q1081-'Copy &amp; Paste Roster Report Here'!O1081)</f>
        <v>0</v>
      </c>
      <c r="J1084" s="114">
        <f t="shared" si="247"/>
        <v>0</v>
      </c>
      <c r="K1084" s="114">
        <f t="shared" si="248"/>
        <v>0</v>
      </c>
      <c r="L1084" s="115">
        <f>'Copy &amp; Paste Roster Report Here'!F1081</f>
        <v>0</v>
      </c>
      <c r="M1084" s="116">
        <f t="shared" si="249"/>
        <v>0</v>
      </c>
      <c r="N1084" s="117">
        <f>IF('Copy &amp; Paste Roster Report Here'!$A1081='Analytical Tests'!N$7,IF($F1084="Y",+$H1084*N$6,0),0)</f>
        <v>0</v>
      </c>
      <c r="O1084" s="117">
        <f>IF('Copy &amp; Paste Roster Report Here'!$A1081='Analytical Tests'!O$7,IF($F1084="Y",+$H1084*O$6,0),0)</f>
        <v>0</v>
      </c>
      <c r="P1084" s="117">
        <f>IF('Copy &amp; Paste Roster Report Here'!$A1081='Analytical Tests'!P$7,IF($F1084="Y",+$H1084*P$6,0),0)</f>
        <v>0</v>
      </c>
      <c r="Q1084" s="117">
        <f>IF('Copy &amp; Paste Roster Report Here'!$A1081='Analytical Tests'!Q$7,IF($F1084="Y",+$H1084*Q$6,0),0)</f>
        <v>0</v>
      </c>
      <c r="R1084" s="117">
        <f>IF('Copy &amp; Paste Roster Report Here'!$A1081='Analytical Tests'!R$7,IF($F1084="Y",+$H1084*R$6,0),0)</f>
        <v>0</v>
      </c>
      <c r="S1084" s="117">
        <f>IF('Copy &amp; Paste Roster Report Here'!$A1081='Analytical Tests'!S$7,IF($F1084="Y",+$H1084*S$6,0),0)</f>
        <v>0</v>
      </c>
      <c r="T1084" s="117">
        <f>IF('Copy &amp; Paste Roster Report Here'!$A1081='Analytical Tests'!T$7,IF($F1084="Y",+$H1084*T$6,0),0)</f>
        <v>0</v>
      </c>
      <c r="U1084" s="117">
        <f>IF('Copy &amp; Paste Roster Report Here'!$A1081='Analytical Tests'!U$7,IF($F1084="Y",+$H1084*U$6,0),0)</f>
        <v>0</v>
      </c>
      <c r="V1084" s="117">
        <f>IF('Copy &amp; Paste Roster Report Here'!$A1081='Analytical Tests'!V$7,IF($F1084="Y",+$H1084*V$6,0),0)</f>
        <v>0</v>
      </c>
      <c r="W1084" s="117">
        <f>IF('Copy &amp; Paste Roster Report Here'!$A1081='Analytical Tests'!W$7,IF($F1084="Y",+$H1084*W$6,0),0)</f>
        <v>0</v>
      </c>
      <c r="X1084" s="117">
        <f>IF('Copy &amp; Paste Roster Report Here'!$A1081='Analytical Tests'!X$7,IF($F1084="Y",+$H1084*X$6,0),0)</f>
        <v>0</v>
      </c>
      <c r="Y1084" s="117" t="b">
        <f>IF('Copy &amp; Paste Roster Report Here'!$A1081='Analytical Tests'!Y$7,IF($F1084="N",IF($J1084&gt;=$C1084,Y$6,+($I1084/$D1084)*Y$6),0))</f>
        <v>0</v>
      </c>
      <c r="Z1084" s="117" t="b">
        <f>IF('Copy &amp; Paste Roster Report Here'!$A1081='Analytical Tests'!Z$7,IF($F1084="N",IF($J1084&gt;=$C1084,Z$6,+($I1084/$D1084)*Z$6),0))</f>
        <v>0</v>
      </c>
      <c r="AA1084" s="117" t="b">
        <f>IF('Copy &amp; Paste Roster Report Here'!$A1081='Analytical Tests'!AA$7,IF($F1084="N",IF($J1084&gt;=$C1084,AA$6,+($I1084/$D1084)*AA$6),0))</f>
        <v>0</v>
      </c>
      <c r="AB1084" s="117" t="b">
        <f>IF('Copy &amp; Paste Roster Report Here'!$A1081='Analytical Tests'!AB$7,IF($F1084="N",IF($J1084&gt;=$C1084,AB$6,+($I1084/$D1084)*AB$6),0))</f>
        <v>0</v>
      </c>
      <c r="AC1084" s="117" t="b">
        <f>IF('Copy &amp; Paste Roster Report Here'!$A1081='Analytical Tests'!AC$7,IF($F1084="N",IF($J1084&gt;=$C1084,AC$6,+($I1084/$D1084)*AC$6),0))</f>
        <v>0</v>
      </c>
      <c r="AD1084" s="117" t="b">
        <f>IF('Copy &amp; Paste Roster Report Here'!$A1081='Analytical Tests'!AD$7,IF($F1084="N",IF($J1084&gt;=$C1084,AD$6,+($I1084/$D1084)*AD$6),0))</f>
        <v>0</v>
      </c>
      <c r="AE1084" s="117" t="b">
        <f>IF('Copy &amp; Paste Roster Report Here'!$A1081='Analytical Tests'!AE$7,IF($F1084="N",IF($J1084&gt;=$C1084,AE$6,+($I1084/$D1084)*AE$6),0))</f>
        <v>0</v>
      </c>
      <c r="AF1084" s="117" t="b">
        <f>IF('Copy &amp; Paste Roster Report Here'!$A1081='Analytical Tests'!AF$7,IF($F1084="N",IF($J1084&gt;=$C1084,AF$6,+($I1084/$D1084)*AF$6),0))</f>
        <v>0</v>
      </c>
      <c r="AG1084" s="117" t="b">
        <f>IF('Copy &amp; Paste Roster Report Here'!$A1081='Analytical Tests'!AG$7,IF($F1084="N",IF($J1084&gt;=$C1084,AG$6,+($I1084/$D1084)*AG$6),0))</f>
        <v>0</v>
      </c>
      <c r="AH1084" s="117" t="b">
        <f>IF('Copy &amp; Paste Roster Report Here'!$A1081='Analytical Tests'!AH$7,IF($F1084="N",IF($J1084&gt;=$C1084,AH$6,+($I1084/$D1084)*AH$6),0))</f>
        <v>0</v>
      </c>
      <c r="AI1084" s="117" t="b">
        <f>IF('Copy &amp; Paste Roster Report Here'!$A1081='Analytical Tests'!AI$7,IF($F1084="N",IF($J1084&gt;=$C1084,AI$6,+($I1084/$D1084)*AI$6),0))</f>
        <v>0</v>
      </c>
      <c r="AJ1084" s="79"/>
      <c r="AK1084" s="118">
        <f>IF('Copy &amp; Paste Roster Report Here'!$A1081=AK$7,IF('Copy &amp; Paste Roster Report Here'!$M1081="FT",1,0),0)</f>
        <v>0</v>
      </c>
      <c r="AL1084" s="118">
        <f>IF('Copy &amp; Paste Roster Report Here'!$A1081=AL$7,IF('Copy &amp; Paste Roster Report Here'!$M1081="FT",1,0),0)</f>
        <v>0</v>
      </c>
      <c r="AM1084" s="118">
        <f>IF('Copy &amp; Paste Roster Report Here'!$A1081=AM$7,IF('Copy &amp; Paste Roster Report Here'!$M1081="FT",1,0),0)</f>
        <v>0</v>
      </c>
      <c r="AN1084" s="118">
        <f>IF('Copy &amp; Paste Roster Report Here'!$A1081=AN$7,IF('Copy &amp; Paste Roster Report Here'!$M1081="FT",1,0),0)</f>
        <v>0</v>
      </c>
      <c r="AO1084" s="118">
        <f>IF('Copy &amp; Paste Roster Report Here'!$A1081=AO$7,IF('Copy &amp; Paste Roster Report Here'!$M1081="FT",1,0),0)</f>
        <v>0</v>
      </c>
      <c r="AP1084" s="118">
        <f>IF('Copy &amp; Paste Roster Report Here'!$A1081=AP$7,IF('Copy &amp; Paste Roster Report Here'!$M1081="FT",1,0),0)</f>
        <v>0</v>
      </c>
      <c r="AQ1084" s="118">
        <f>IF('Copy &amp; Paste Roster Report Here'!$A1081=AQ$7,IF('Copy &amp; Paste Roster Report Here'!$M1081="FT",1,0),0)</f>
        <v>0</v>
      </c>
      <c r="AR1084" s="118">
        <f>IF('Copy &amp; Paste Roster Report Here'!$A1081=AR$7,IF('Copy &amp; Paste Roster Report Here'!$M1081="FT",1,0),0)</f>
        <v>0</v>
      </c>
      <c r="AS1084" s="118">
        <f>IF('Copy &amp; Paste Roster Report Here'!$A1081=AS$7,IF('Copy &amp; Paste Roster Report Here'!$M1081="FT",1,0),0)</f>
        <v>0</v>
      </c>
      <c r="AT1084" s="118">
        <f>IF('Copy &amp; Paste Roster Report Here'!$A1081=AT$7,IF('Copy &amp; Paste Roster Report Here'!$M1081="FT",1,0),0)</f>
        <v>0</v>
      </c>
      <c r="AU1084" s="118">
        <f>IF('Copy &amp; Paste Roster Report Here'!$A1081=AU$7,IF('Copy &amp; Paste Roster Report Here'!$M1081="FT",1,0),0)</f>
        <v>0</v>
      </c>
      <c r="AV1084" s="73">
        <f t="shared" si="250"/>
        <v>0</v>
      </c>
      <c r="AW1084" s="119">
        <f>IF('Copy &amp; Paste Roster Report Here'!$A1081=AW$7,IF('Copy &amp; Paste Roster Report Here'!$M1081="HT",1,0),0)</f>
        <v>0</v>
      </c>
      <c r="AX1084" s="119">
        <f>IF('Copy &amp; Paste Roster Report Here'!$A1081=AX$7,IF('Copy &amp; Paste Roster Report Here'!$M1081="HT",1,0),0)</f>
        <v>0</v>
      </c>
      <c r="AY1084" s="119">
        <f>IF('Copy &amp; Paste Roster Report Here'!$A1081=AY$7,IF('Copy &amp; Paste Roster Report Here'!$M1081="HT",1,0),0)</f>
        <v>0</v>
      </c>
      <c r="AZ1084" s="119">
        <f>IF('Copy &amp; Paste Roster Report Here'!$A1081=AZ$7,IF('Copy &amp; Paste Roster Report Here'!$M1081="HT",1,0),0)</f>
        <v>0</v>
      </c>
      <c r="BA1084" s="119">
        <f>IF('Copy &amp; Paste Roster Report Here'!$A1081=BA$7,IF('Copy &amp; Paste Roster Report Here'!$M1081="HT",1,0),0)</f>
        <v>0</v>
      </c>
      <c r="BB1084" s="119">
        <f>IF('Copy &amp; Paste Roster Report Here'!$A1081=BB$7,IF('Copy &amp; Paste Roster Report Here'!$M1081="HT",1,0),0)</f>
        <v>0</v>
      </c>
      <c r="BC1084" s="119">
        <f>IF('Copy &amp; Paste Roster Report Here'!$A1081=BC$7,IF('Copy &amp; Paste Roster Report Here'!$M1081="HT",1,0),0)</f>
        <v>0</v>
      </c>
      <c r="BD1084" s="119">
        <f>IF('Copy &amp; Paste Roster Report Here'!$A1081=BD$7,IF('Copy &amp; Paste Roster Report Here'!$M1081="HT",1,0),0)</f>
        <v>0</v>
      </c>
      <c r="BE1084" s="119">
        <f>IF('Copy &amp; Paste Roster Report Here'!$A1081=BE$7,IF('Copy &amp; Paste Roster Report Here'!$M1081="HT",1,0),0)</f>
        <v>0</v>
      </c>
      <c r="BF1084" s="119">
        <f>IF('Copy &amp; Paste Roster Report Here'!$A1081=BF$7,IF('Copy &amp; Paste Roster Report Here'!$M1081="HT",1,0),0)</f>
        <v>0</v>
      </c>
      <c r="BG1084" s="119">
        <f>IF('Copy &amp; Paste Roster Report Here'!$A1081=BG$7,IF('Copy &amp; Paste Roster Report Here'!$M1081="HT",1,0),0)</f>
        <v>0</v>
      </c>
      <c r="BH1084" s="73">
        <f t="shared" si="251"/>
        <v>0</v>
      </c>
      <c r="BI1084" s="120">
        <f>IF('Copy &amp; Paste Roster Report Here'!$A1081=BI$7,IF('Copy &amp; Paste Roster Report Here'!$M1081="MT",1,0),0)</f>
        <v>0</v>
      </c>
      <c r="BJ1084" s="120">
        <f>IF('Copy &amp; Paste Roster Report Here'!$A1081=BJ$7,IF('Copy &amp; Paste Roster Report Here'!$M1081="MT",1,0),0)</f>
        <v>0</v>
      </c>
      <c r="BK1084" s="120">
        <f>IF('Copy &amp; Paste Roster Report Here'!$A1081=BK$7,IF('Copy &amp; Paste Roster Report Here'!$M1081="MT",1,0),0)</f>
        <v>0</v>
      </c>
      <c r="BL1084" s="120">
        <f>IF('Copy &amp; Paste Roster Report Here'!$A1081=BL$7,IF('Copy &amp; Paste Roster Report Here'!$M1081="MT",1,0),0)</f>
        <v>0</v>
      </c>
      <c r="BM1084" s="120">
        <f>IF('Copy &amp; Paste Roster Report Here'!$A1081=BM$7,IF('Copy &amp; Paste Roster Report Here'!$M1081="MT",1,0),0)</f>
        <v>0</v>
      </c>
      <c r="BN1084" s="120">
        <f>IF('Copy &amp; Paste Roster Report Here'!$A1081=BN$7,IF('Copy &amp; Paste Roster Report Here'!$M1081="MT",1,0),0)</f>
        <v>0</v>
      </c>
      <c r="BO1084" s="120">
        <f>IF('Copy &amp; Paste Roster Report Here'!$A1081=BO$7,IF('Copy &amp; Paste Roster Report Here'!$M1081="MT",1,0),0)</f>
        <v>0</v>
      </c>
      <c r="BP1084" s="120">
        <f>IF('Copy &amp; Paste Roster Report Here'!$A1081=BP$7,IF('Copy &amp; Paste Roster Report Here'!$M1081="MT",1,0),0)</f>
        <v>0</v>
      </c>
      <c r="BQ1084" s="120">
        <f>IF('Copy &amp; Paste Roster Report Here'!$A1081=BQ$7,IF('Copy &amp; Paste Roster Report Here'!$M1081="MT",1,0),0)</f>
        <v>0</v>
      </c>
      <c r="BR1084" s="120">
        <f>IF('Copy &amp; Paste Roster Report Here'!$A1081=BR$7,IF('Copy &amp; Paste Roster Report Here'!$M1081="MT",1,0),0)</f>
        <v>0</v>
      </c>
      <c r="BS1084" s="120">
        <f>IF('Copy &amp; Paste Roster Report Here'!$A1081=BS$7,IF('Copy &amp; Paste Roster Report Here'!$M1081="MT",1,0),0)</f>
        <v>0</v>
      </c>
      <c r="BT1084" s="73">
        <f t="shared" si="252"/>
        <v>0</v>
      </c>
      <c r="BU1084" s="121">
        <f>IF('Copy &amp; Paste Roster Report Here'!$A1081=BU$7,IF('Copy &amp; Paste Roster Report Here'!$M1081="fy",1,0),0)</f>
        <v>0</v>
      </c>
      <c r="BV1084" s="121">
        <f>IF('Copy &amp; Paste Roster Report Here'!$A1081=BV$7,IF('Copy &amp; Paste Roster Report Here'!$M1081="fy",1,0),0)</f>
        <v>0</v>
      </c>
      <c r="BW1084" s="121">
        <f>IF('Copy &amp; Paste Roster Report Here'!$A1081=BW$7,IF('Copy &amp; Paste Roster Report Here'!$M1081="fy",1,0),0)</f>
        <v>0</v>
      </c>
      <c r="BX1084" s="121">
        <f>IF('Copy &amp; Paste Roster Report Here'!$A1081=BX$7,IF('Copy &amp; Paste Roster Report Here'!$M1081="fy",1,0),0)</f>
        <v>0</v>
      </c>
      <c r="BY1084" s="121">
        <f>IF('Copy &amp; Paste Roster Report Here'!$A1081=BY$7,IF('Copy &amp; Paste Roster Report Here'!$M1081="fy",1,0),0)</f>
        <v>0</v>
      </c>
      <c r="BZ1084" s="121">
        <f>IF('Copy &amp; Paste Roster Report Here'!$A1081=BZ$7,IF('Copy &amp; Paste Roster Report Here'!$M1081="fy",1,0),0)</f>
        <v>0</v>
      </c>
      <c r="CA1084" s="121">
        <f>IF('Copy &amp; Paste Roster Report Here'!$A1081=CA$7,IF('Copy &amp; Paste Roster Report Here'!$M1081="fy",1,0),0)</f>
        <v>0</v>
      </c>
      <c r="CB1084" s="121">
        <f>IF('Copy &amp; Paste Roster Report Here'!$A1081=CB$7,IF('Copy &amp; Paste Roster Report Here'!$M1081="fy",1,0),0)</f>
        <v>0</v>
      </c>
      <c r="CC1084" s="121">
        <f>IF('Copy &amp; Paste Roster Report Here'!$A1081=CC$7,IF('Copy &amp; Paste Roster Report Here'!$M1081="fy",1,0),0)</f>
        <v>0</v>
      </c>
      <c r="CD1084" s="121">
        <f>IF('Copy &amp; Paste Roster Report Here'!$A1081=CD$7,IF('Copy &amp; Paste Roster Report Here'!$M1081="fy",1,0),0)</f>
        <v>0</v>
      </c>
      <c r="CE1084" s="121">
        <f>IF('Copy &amp; Paste Roster Report Here'!$A1081=CE$7,IF('Copy &amp; Paste Roster Report Here'!$M1081="fy",1,0),0)</f>
        <v>0</v>
      </c>
      <c r="CF1084" s="73">
        <f t="shared" si="253"/>
        <v>0</v>
      </c>
      <c r="CG1084" s="122">
        <f>IF('Copy &amp; Paste Roster Report Here'!$A1081=CG$7,IF('Copy &amp; Paste Roster Report Here'!$M1081="RH",1,0),0)</f>
        <v>0</v>
      </c>
      <c r="CH1084" s="122">
        <f>IF('Copy &amp; Paste Roster Report Here'!$A1081=CH$7,IF('Copy &amp; Paste Roster Report Here'!$M1081="RH",1,0),0)</f>
        <v>0</v>
      </c>
      <c r="CI1084" s="122">
        <f>IF('Copy &amp; Paste Roster Report Here'!$A1081=CI$7,IF('Copy &amp; Paste Roster Report Here'!$M1081="RH",1,0),0)</f>
        <v>0</v>
      </c>
      <c r="CJ1084" s="122">
        <f>IF('Copy &amp; Paste Roster Report Here'!$A1081=CJ$7,IF('Copy &amp; Paste Roster Report Here'!$M1081="RH",1,0),0)</f>
        <v>0</v>
      </c>
      <c r="CK1084" s="122">
        <f>IF('Copy &amp; Paste Roster Report Here'!$A1081=CK$7,IF('Copy &amp; Paste Roster Report Here'!$M1081="RH",1,0),0)</f>
        <v>0</v>
      </c>
      <c r="CL1084" s="122">
        <f>IF('Copy &amp; Paste Roster Report Here'!$A1081=CL$7,IF('Copy &amp; Paste Roster Report Here'!$M1081="RH",1,0),0)</f>
        <v>0</v>
      </c>
      <c r="CM1084" s="122">
        <f>IF('Copy &amp; Paste Roster Report Here'!$A1081=CM$7,IF('Copy &amp; Paste Roster Report Here'!$M1081="RH",1,0),0)</f>
        <v>0</v>
      </c>
      <c r="CN1084" s="122">
        <f>IF('Copy &amp; Paste Roster Report Here'!$A1081=CN$7,IF('Copy &amp; Paste Roster Report Here'!$M1081="RH",1,0),0)</f>
        <v>0</v>
      </c>
      <c r="CO1084" s="122">
        <f>IF('Copy &amp; Paste Roster Report Here'!$A1081=CO$7,IF('Copy &amp; Paste Roster Report Here'!$M1081="RH",1,0),0)</f>
        <v>0</v>
      </c>
      <c r="CP1084" s="122">
        <f>IF('Copy &amp; Paste Roster Report Here'!$A1081=CP$7,IF('Copy &amp; Paste Roster Report Here'!$M1081="RH",1,0),0)</f>
        <v>0</v>
      </c>
      <c r="CQ1084" s="122">
        <f>IF('Copy &amp; Paste Roster Report Here'!$A1081=CQ$7,IF('Copy &amp; Paste Roster Report Here'!$M1081="RH",1,0),0)</f>
        <v>0</v>
      </c>
      <c r="CR1084" s="73">
        <f t="shared" si="254"/>
        <v>0</v>
      </c>
      <c r="CS1084" s="123">
        <f>IF('Copy &amp; Paste Roster Report Here'!$A1081=CS$7,IF('Copy &amp; Paste Roster Report Here'!$M1081="QT",1,0),0)</f>
        <v>0</v>
      </c>
      <c r="CT1084" s="123">
        <f>IF('Copy &amp; Paste Roster Report Here'!$A1081=CT$7,IF('Copy &amp; Paste Roster Report Here'!$M1081="QT",1,0),0)</f>
        <v>0</v>
      </c>
      <c r="CU1084" s="123">
        <f>IF('Copy &amp; Paste Roster Report Here'!$A1081=CU$7,IF('Copy &amp; Paste Roster Report Here'!$M1081="QT",1,0),0)</f>
        <v>0</v>
      </c>
      <c r="CV1084" s="123">
        <f>IF('Copy &amp; Paste Roster Report Here'!$A1081=CV$7,IF('Copy &amp; Paste Roster Report Here'!$M1081="QT",1,0),0)</f>
        <v>0</v>
      </c>
      <c r="CW1084" s="123">
        <f>IF('Copy &amp; Paste Roster Report Here'!$A1081=CW$7,IF('Copy &amp; Paste Roster Report Here'!$M1081="QT",1,0),0)</f>
        <v>0</v>
      </c>
      <c r="CX1084" s="123">
        <f>IF('Copy &amp; Paste Roster Report Here'!$A1081=CX$7,IF('Copy &amp; Paste Roster Report Here'!$M1081="QT",1,0),0)</f>
        <v>0</v>
      </c>
      <c r="CY1084" s="123">
        <f>IF('Copy &amp; Paste Roster Report Here'!$A1081=CY$7,IF('Copy &amp; Paste Roster Report Here'!$M1081="QT",1,0),0)</f>
        <v>0</v>
      </c>
      <c r="CZ1084" s="123">
        <f>IF('Copy &amp; Paste Roster Report Here'!$A1081=CZ$7,IF('Copy &amp; Paste Roster Report Here'!$M1081="QT",1,0),0)</f>
        <v>0</v>
      </c>
      <c r="DA1084" s="123">
        <f>IF('Copy &amp; Paste Roster Report Here'!$A1081=DA$7,IF('Copy &amp; Paste Roster Report Here'!$M1081="QT",1,0),0)</f>
        <v>0</v>
      </c>
      <c r="DB1084" s="123">
        <f>IF('Copy &amp; Paste Roster Report Here'!$A1081=DB$7,IF('Copy &amp; Paste Roster Report Here'!$M1081="QT",1,0),0)</f>
        <v>0</v>
      </c>
      <c r="DC1084" s="123">
        <f>IF('Copy &amp; Paste Roster Report Here'!$A1081=DC$7,IF('Copy &amp; Paste Roster Report Here'!$M1081="QT",1,0),0)</f>
        <v>0</v>
      </c>
      <c r="DD1084" s="73">
        <f t="shared" si="255"/>
        <v>0</v>
      </c>
      <c r="DE1084" s="124">
        <f>IF('Copy &amp; Paste Roster Report Here'!$A1081=DE$7,IF('Copy &amp; Paste Roster Report Here'!$M1081="xxxxxxxxxxx",1,0),0)</f>
        <v>0</v>
      </c>
      <c r="DF1084" s="124">
        <f>IF('Copy &amp; Paste Roster Report Here'!$A1081=DF$7,IF('Copy &amp; Paste Roster Report Here'!$M1081="xxxxxxxxxxx",1,0),0)</f>
        <v>0</v>
      </c>
      <c r="DG1084" s="124">
        <f>IF('Copy &amp; Paste Roster Report Here'!$A1081=DG$7,IF('Copy &amp; Paste Roster Report Here'!$M1081="xxxxxxxxxxx",1,0),0)</f>
        <v>0</v>
      </c>
      <c r="DH1084" s="124">
        <f>IF('Copy &amp; Paste Roster Report Here'!$A1081=DH$7,IF('Copy &amp; Paste Roster Report Here'!$M1081="xxxxxxxxxxx",1,0),0)</f>
        <v>0</v>
      </c>
      <c r="DI1084" s="124">
        <f>IF('Copy &amp; Paste Roster Report Here'!$A1081=DI$7,IF('Copy &amp; Paste Roster Report Here'!$M1081="xxxxxxxxxxx",1,0),0)</f>
        <v>0</v>
      </c>
      <c r="DJ1084" s="124">
        <f>IF('Copy &amp; Paste Roster Report Here'!$A1081=DJ$7,IF('Copy &amp; Paste Roster Report Here'!$M1081="xxxxxxxxxxx",1,0),0)</f>
        <v>0</v>
      </c>
      <c r="DK1084" s="124">
        <f>IF('Copy &amp; Paste Roster Report Here'!$A1081=DK$7,IF('Copy &amp; Paste Roster Report Here'!$M1081="xxxxxxxxxxx",1,0),0)</f>
        <v>0</v>
      </c>
      <c r="DL1084" s="124">
        <f>IF('Copy &amp; Paste Roster Report Here'!$A1081=DL$7,IF('Copy &amp; Paste Roster Report Here'!$M1081="xxxxxxxxxxx",1,0),0)</f>
        <v>0</v>
      </c>
      <c r="DM1084" s="124">
        <f>IF('Copy &amp; Paste Roster Report Here'!$A1081=DM$7,IF('Copy &amp; Paste Roster Report Here'!$M1081="xxxxxxxxxxx",1,0),0)</f>
        <v>0</v>
      </c>
      <c r="DN1084" s="124">
        <f>IF('Copy &amp; Paste Roster Report Here'!$A1081=DN$7,IF('Copy &amp; Paste Roster Report Here'!$M1081="xxxxxxxxxxx",1,0),0)</f>
        <v>0</v>
      </c>
      <c r="DO1084" s="124">
        <f>IF('Copy &amp; Paste Roster Report Here'!$A1081=DO$7,IF('Copy &amp; Paste Roster Report Here'!$M1081="xxxxxxxxxxx",1,0),0)</f>
        <v>0</v>
      </c>
      <c r="DP1084" s="125">
        <f t="shared" si="256"/>
        <v>0</v>
      </c>
      <c r="DQ1084" s="126">
        <f t="shared" si="257"/>
        <v>0</v>
      </c>
    </row>
    <row r="1085" spans="1:121" x14ac:dyDescent="0.25">
      <c r="A1085" s="111">
        <f t="shared" si="243"/>
        <v>0</v>
      </c>
      <c r="B1085" s="111">
        <f t="shared" si="244"/>
        <v>0</v>
      </c>
      <c r="C1085" s="112">
        <f>+('Copy &amp; Paste Roster Report Here'!$P1082-'Copy &amp; Paste Roster Report Here'!$O1082)/30</f>
        <v>0</v>
      </c>
      <c r="D1085" s="112">
        <f>+('Copy &amp; Paste Roster Report Here'!$P1082-'Copy &amp; Paste Roster Report Here'!$O1082)</f>
        <v>0</v>
      </c>
      <c r="E1085" s="111">
        <f>'Copy &amp; Paste Roster Report Here'!N1082</f>
        <v>0</v>
      </c>
      <c r="F1085" s="111" t="str">
        <f t="shared" si="245"/>
        <v>N</v>
      </c>
      <c r="G1085" s="111">
        <f>'Copy &amp; Paste Roster Report Here'!R1082</f>
        <v>0</v>
      </c>
      <c r="H1085" s="113">
        <f t="shared" si="246"/>
        <v>0</v>
      </c>
      <c r="I1085" s="112">
        <f>IF(F1085="N",$F$5-'Copy &amp; Paste Roster Report Here'!O1082,+'Copy &amp; Paste Roster Report Here'!Q1082-'Copy &amp; Paste Roster Report Here'!O1082)</f>
        <v>0</v>
      </c>
      <c r="J1085" s="114">
        <f t="shared" si="247"/>
        <v>0</v>
      </c>
      <c r="K1085" s="114">
        <f t="shared" si="248"/>
        <v>0</v>
      </c>
      <c r="L1085" s="115">
        <f>'Copy &amp; Paste Roster Report Here'!F1082</f>
        <v>0</v>
      </c>
      <c r="M1085" s="116">
        <f t="shared" si="249"/>
        <v>0</v>
      </c>
      <c r="N1085" s="117">
        <f>IF('Copy &amp; Paste Roster Report Here'!$A1082='Analytical Tests'!N$7,IF($F1085="Y",+$H1085*N$6,0),0)</f>
        <v>0</v>
      </c>
      <c r="O1085" s="117">
        <f>IF('Copy &amp; Paste Roster Report Here'!$A1082='Analytical Tests'!O$7,IF($F1085="Y",+$H1085*O$6,0),0)</f>
        <v>0</v>
      </c>
      <c r="P1085" s="117">
        <f>IF('Copy &amp; Paste Roster Report Here'!$A1082='Analytical Tests'!P$7,IF($F1085="Y",+$H1085*P$6,0),0)</f>
        <v>0</v>
      </c>
      <c r="Q1085" s="117">
        <f>IF('Copy &amp; Paste Roster Report Here'!$A1082='Analytical Tests'!Q$7,IF($F1085="Y",+$H1085*Q$6,0),0)</f>
        <v>0</v>
      </c>
      <c r="R1085" s="117">
        <f>IF('Copy &amp; Paste Roster Report Here'!$A1082='Analytical Tests'!R$7,IF($F1085="Y",+$H1085*R$6,0),0)</f>
        <v>0</v>
      </c>
      <c r="S1085" s="117">
        <f>IF('Copy &amp; Paste Roster Report Here'!$A1082='Analytical Tests'!S$7,IF($F1085="Y",+$H1085*S$6,0),0)</f>
        <v>0</v>
      </c>
      <c r="T1085" s="117">
        <f>IF('Copy &amp; Paste Roster Report Here'!$A1082='Analytical Tests'!T$7,IF($F1085="Y",+$H1085*T$6,0),0)</f>
        <v>0</v>
      </c>
      <c r="U1085" s="117">
        <f>IF('Copy &amp; Paste Roster Report Here'!$A1082='Analytical Tests'!U$7,IF($F1085="Y",+$H1085*U$6,0),0)</f>
        <v>0</v>
      </c>
      <c r="V1085" s="117">
        <f>IF('Copy &amp; Paste Roster Report Here'!$A1082='Analytical Tests'!V$7,IF($F1085="Y",+$H1085*V$6,0),0)</f>
        <v>0</v>
      </c>
      <c r="W1085" s="117">
        <f>IF('Copy &amp; Paste Roster Report Here'!$A1082='Analytical Tests'!W$7,IF($F1085="Y",+$H1085*W$6,0),0)</f>
        <v>0</v>
      </c>
      <c r="X1085" s="117">
        <f>IF('Copy &amp; Paste Roster Report Here'!$A1082='Analytical Tests'!X$7,IF($F1085="Y",+$H1085*X$6,0),0)</f>
        <v>0</v>
      </c>
      <c r="Y1085" s="117" t="b">
        <f>IF('Copy &amp; Paste Roster Report Here'!$A1082='Analytical Tests'!Y$7,IF($F1085="N",IF($J1085&gt;=$C1085,Y$6,+($I1085/$D1085)*Y$6),0))</f>
        <v>0</v>
      </c>
      <c r="Z1085" s="117" t="b">
        <f>IF('Copy &amp; Paste Roster Report Here'!$A1082='Analytical Tests'!Z$7,IF($F1085="N",IF($J1085&gt;=$C1085,Z$6,+($I1085/$D1085)*Z$6),0))</f>
        <v>0</v>
      </c>
      <c r="AA1085" s="117" t="b">
        <f>IF('Copy &amp; Paste Roster Report Here'!$A1082='Analytical Tests'!AA$7,IF($F1085="N",IF($J1085&gt;=$C1085,AA$6,+($I1085/$D1085)*AA$6),0))</f>
        <v>0</v>
      </c>
      <c r="AB1085" s="117" t="b">
        <f>IF('Copy &amp; Paste Roster Report Here'!$A1082='Analytical Tests'!AB$7,IF($F1085="N",IF($J1085&gt;=$C1085,AB$6,+($I1085/$D1085)*AB$6),0))</f>
        <v>0</v>
      </c>
      <c r="AC1085" s="117" t="b">
        <f>IF('Copy &amp; Paste Roster Report Here'!$A1082='Analytical Tests'!AC$7,IF($F1085="N",IF($J1085&gt;=$C1085,AC$6,+($I1085/$D1085)*AC$6),0))</f>
        <v>0</v>
      </c>
      <c r="AD1085" s="117" t="b">
        <f>IF('Copy &amp; Paste Roster Report Here'!$A1082='Analytical Tests'!AD$7,IF($F1085="N",IF($J1085&gt;=$C1085,AD$6,+($I1085/$D1085)*AD$6),0))</f>
        <v>0</v>
      </c>
      <c r="AE1085" s="117" t="b">
        <f>IF('Copy &amp; Paste Roster Report Here'!$A1082='Analytical Tests'!AE$7,IF($F1085="N",IF($J1085&gt;=$C1085,AE$6,+($I1085/$D1085)*AE$6),0))</f>
        <v>0</v>
      </c>
      <c r="AF1085" s="117" t="b">
        <f>IF('Copy &amp; Paste Roster Report Here'!$A1082='Analytical Tests'!AF$7,IF($F1085="N",IF($J1085&gt;=$C1085,AF$6,+($I1085/$D1085)*AF$6),0))</f>
        <v>0</v>
      </c>
      <c r="AG1085" s="117" t="b">
        <f>IF('Copy &amp; Paste Roster Report Here'!$A1082='Analytical Tests'!AG$7,IF($F1085="N",IF($J1085&gt;=$C1085,AG$6,+($I1085/$D1085)*AG$6),0))</f>
        <v>0</v>
      </c>
      <c r="AH1085" s="117" t="b">
        <f>IF('Copy &amp; Paste Roster Report Here'!$A1082='Analytical Tests'!AH$7,IF($F1085="N",IF($J1085&gt;=$C1085,AH$6,+($I1085/$D1085)*AH$6),0))</f>
        <v>0</v>
      </c>
      <c r="AI1085" s="117" t="b">
        <f>IF('Copy &amp; Paste Roster Report Here'!$A1082='Analytical Tests'!AI$7,IF($F1085="N",IF($J1085&gt;=$C1085,AI$6,+($I1085/$D1085)*AI$6),0))</f>
        <v>0</v>
      </c>
      <c r="AJ1085" s="79"/>
      <c r="AK1085" s="118">
        <f>IF('Copy &amp; Paste Roster Report Here'!$A1082=AK$7,IF('Copy &amp; Paste Roster Report Here'!$M1082="FT",1,0),0)</f>
        <v>0</v>
      </c>
      <c r="AL1085" s="118">
        <f>IF('Copy &amp; Paste Roster Report Here'!$A1082=AL$7,IF('Copy &amp; Paste Roster Report Here'!$M1082="FT",1,0),0)</f>
        <v>0</v>
      </c>
      <c r="AM1085" s="118">
        <f>IF('Copy &amp; Paste Roster Report Here'!$A1082=AM$7,IF('Copy &amp; Paste Roster Report Here'!$M1082="FT",1,0),0)</f>
        <v>0</v>
      </c>
      <c r="AN1085" s="118">
        <f>IF('Copy &amp; Paste Roster Report Here'!$A1082=AN$7,IF('Copy &amp; Paste Roster Report Here'!$M1082="FT",1,0),0)</f>
        <v>0</v>
      </c>
      <c r="AO1085" s="118">
        <f>IF('Copy &amp; Paste Roster Report Here'!$A1082=AO$7,IF('Copy &amp; Paste Roster Report Here'!$M1082="FT",1,0),0)</f>
        <v>0</v>
      </c>
      <c r="AP1085" s="118">
        <f>IF('Copy &amp; Paste Roster Report Here'!$A1082=AP$7,IF('Copy &amp; Paste Roster Report Here'!$M1082="FT",1,0),0)</f>
        <v>0</v>
      </c>
      <c r="AQ1085" s="118">
        <f>IF('Copy &amp; Paste Roster Report Here'!$A1082=AQ$7,IF('Copy &amp; Paste Roster Report Here'!$M1082="FT",1,0),0)</f>
        <v>0</v>
      </c>
      <c r="AR1085" s="118">
        <f>IF('Copy &amp; Paste Roster Report Here'!$A1082=AR$7,IF('Copy &amp; Paste Roster Report Here'!$M1082="FT",1,0),0)</f>
        <v>0</v>
      </c>
      <c r="AS1085" s="118">
        <f>IF('Copy &amp; Paste Roster Report Here'!$A1082=AS$7,IF('Copy &amp; Paste Roster Report Here'!$M1082="FT",1,0),0)</f>
        <v>0</v>
      </c>
      <c r="AT1085" s="118">
        <f>IF('Copy &amp; Paste Roster Report Here'!$A1082=AT$7,IF('Copy &amp; Paste Roster Report Here'!$M1082="FT",1,0),0)</f>
        <v>0</v>
      </c>
      <c r="AU1085" s="118">
        <f>IF('Copy &amp; Paste Roster Report Here'!$A1082=AU$7,IF('Copy &amp; Paste Roster Report Here'!$M1082="FT",1,0),0)</f>
        <v>0</v>
      </c>
      <c r="AV1085" s="73">
        <f t="shared" si="250"/>
        <v>0</v>
      </c>
      <c r="AW1085" s="119">
        <f>IF('Copy &amp; Paste Roster Report Here'!$A1082=AW$7,IF('Copy &amp; Paste Roster Report Here'!$M1082="HT",1,0),0)</f>
        <v>0</v>
      </c>
      <c r="AX1085" s="119">
        <f>IF('Copy &amp; Paste Roster Report Here'!$A1082=AX$7,IF('Copy &amp; Paste Roster Report Here'!$M1082="HT",1,0),0)</f>
        <v>0</v>
      </c>
      <c r="AY1085" s="119">
        <f>IF('Copy &amp; Paste Roster Report Here'!$A1082=AY$7,IF('Copy &amp; Paste Roster Report Here'!$M1082="HT",1,0),0)</f>
        <v>0</v>
      </c>
      <c r="AZ1085" s="119">
        <f>IF('Copy &amp; Paste Roster Report Here'!$A1082=AZ$7,IF('Copy &amp; Paste Roster Report Here'!$M1082="HT",1,0),0)</f>
        <v>0</v>
      </c>
      <c r="BA1085" s="119">
        <f>IF('Copy &amp; Paste Roster Report Here'!$A1082=BA$7,IF('Copy &amp; Paste Roster Report Here'!$M1082="HT",1,0),0)</f>
        <v>0</v>
      </c>
      <c r="BB1085" s="119">
        <f>IF('Copy &amp; Paste Roster Report Here'!$A1082=BB$7,IF('Copy &amp; Paste Roster Report Here'!$M1082="HT",1,0),0)</f>
        <v>0</v>
      </c>
      <c r="BC1085" s="119">
        <f>IF('Copy &amp; Paste Roster Report Here'!$A1082=BC$7,IF('Copy &amp; Paste Roster Report Here'!$M1082="HT",1,0),0)</f>
        <v>0</v>
      </c>
      <c r="BD1085" s="119">
        <f>IF('Copy &amp; Paste Roster Report Here'!$A1082=BD$7,IF('Copy &amp; Paste Roster Report Here'!$M1082="HT",1,0),0)</f>
        <v>0</v>
      </c>
      <c r="BE1085" s="119">
        <f>IF('Copy &amp; Paste Roster Report Here'!$A1082=BE$7,IF('Copy &amp; Paste Roster Report Here'!$M1082="HT",1,0),0)</f>
        <v>0</v>
      </c>
      <c r="BF1085" s="119">
        <f>IF('Copy &amp; Paste Roster Report Here'!$A1082=BF$7,IF('Copy &amp; Paste Roster Report Here'!$M1082="HT",1,0),0)</f>
        <v>0</v>
      </c>
      <c r="BG1085" s="119">
        <f>IF('Copy &amp; Paste Roster Report Here'!$A1082=BG$7,IF('Copy &amp; Paste Roster Report Here'!$M1082="HT",1,0),0)</f>
        <v>0</v>
      </c>
      <c r="BH1085" s="73">
        <f t="shared" si="251"/>
        <v>0</v>
      </c>
      <c r="BI1085" s="120">
        <f>IF('Copy &amp; Paste Roster Report Here'!$A1082=BI$7,IF('Copy &amp; Paste Roster Report Here'!$M1082="MT",1,0),0)</f>
        <v>0</v>
      </c>
      <c r="BJ1085" s="120">
        <f>IF('Copy &amp; Paste Roster Report Here'!$A1082=BJ$7,IF('Copy &amp; Paste Roster Report Here'!$M1082="MT",1,0),0)</f>
        <v>0</v>
      </c>
      <c r="BK1085" s="120">
        <f>IF('Copy &amp; Paste Roster Report Here'!$A1082=BK$7,IF('Copy &amp; Paste Roster Report Here'!$M1082="MT",1,0),0)</f>
        <v>0</v>
      </c>
      <c r="BL1085" s="120">
        <f>IF('Copy &amp; Paste Roster Report Here'!$A1082=BL$7,IF('Copy &amp; Paste Roster Report Here'!$M1082="MT",1,0),0)</f>
        <v>0</v>
      </c>
      <c r="BM1085" s="120">
        <f>IF('Copy &amp; Paste Roster Report Here'!$A1082=BM$7,IF('Copy &amp; Paste Roster Report Here'!$M1082="MT",1,0),0)</f>
        <v>0</v>
      </c>
      <c r="BN1085" s="120">
        <f>IF('Copy &amp; Paste Roster Report Here'!$A1082=BN$7,IF('Copy &amp; Paste Roster Report Here'!$M1082="MT",1,0),0)</f>
        <v>0</v>
      </c>
      <c r="BO1085" s="120">
        <f>IF('Copy &amp; Paste Roster Report Here'!$A1082=BO$7,IF('Copy &amp; Paste Roster Report Here'!$M1082="MT",1,0),0)</f>
        <v>0</v>
      </c>
      <c r="BP1085" s="120">
        <f>IF('Copy &amp; Paste Roster Report Here'!$A1082=BP$7,IF('Copy &amp; Paste Roster Report Here'!$M1082="MT",1,0),0)</f>
        <v>0</v>
      </c>
      <c r="BQ1085" s="120">
        <f>IF('Copy &amp; Paste Roster Report Here'!$A1082=BQ$7,IF('Copy &amp; Paste Roster Report Here'!$M1082="MT",1,0),0)</f>
        <v>0</v>
      </c>
      <c r="BR1085" s="120">
        <f>IF('Copy &amp; Paste Roster Report Here'!$A1082=BR$7,IF('Copy &amp; Paste Roster Report Here'!$M1082="MT",1,0),0)</f>
        <v>0</v>
      </c>
      <c r="BS1085" s="120">
        <f>IF('Copy &amp; Paste Roster Report Here'!$A1082=BS$7,IF('Copy &amp; Paste Roster Report Here'!$M1082="MT",1,0),0)</f>
        <v>0</v>
      </c>
      <c r="BT1085" s="73">
        <f t="shared" si="252"/>
        <v>0</v>
      </c>
      <c r="BU1085" s="121">
        <f>IF('Copy &amp; Paste Roster Report Here'!$A1082=BU$7,IF('Copy &amp; Paste Roster Report Here'!$M1082="fy",1,0),0)</f>
        <v>0</v>
      </c>
      <c r="BV1085" s="121">
        <f>IF('Copy &amp; Paste Roster Report Here'!$A1082=BV$7,IF('Copy &amp; Paste Roster Report Here'!$M1082="fy",1,0),0)</f>
        <v>0</v>
      </c>
      <c r="BW1085" s="121">
        <f>IF('Copy &amp; Paste Roster Report Here'!$A1082=BW$7,IF('Copy &amp; Paste Roster Report Here'!$M1082="fy",1,0),0)</f>
        <v>0</v>
      </c>
      <c r="BX1085" s="121">
        <f>IF('Copy &amp; Paste Roster Report Here'!$A1082=BX$7,IF('Copy &amp; Paste Roster Report Here'!$M1082="fy",1,0),0)</f>
        <v>0</v>
      </c>
      <c r="BY1085" s="121">
        <f>IF('Copy &amp; Paste Roster Report Here'!$A1082=BY$7,IF('Copy &amp; Paste Roster Report Here'!$M1082="fy",1,0),0)</f>
        <v>0</v>
      </c>
      <c r="BZ1085" s="121">
        <f>IF('Copy &amp; Paste Roster Report Here'!$A1082=BZ$7,IF('Copy &amp; Paste Roster Report Here'!$M1082="fy",1,0),0)</f>
        <v>0</v>
      </c>
      <c r="CA1085" s="121">
        <f>IF('Copy &amp; Paste Roster Report Here'!$A1082=CA$7,IF('Copy &amp; Paste Roster Report Here'!$M1082="fy",1,0),0)</f>
        <v>0</v>
      </c>
      <c r="CB1085" s="121">
        <f>IF('Copy &amp; Paste Roster Report Here'!$A1082=CB$7,IF('Copy &amp; Paste Roster Report Here'!$M1082="fy",1,0),0)</f>
        <v>0</v>
      </c>
      <c r="CC1085" s="121">
        <f>IF('Copy &amp; Paste Roster Report Here'!$A1082=CC$7,IF('Copy &amp; Paste Roster Report Here'!$M1082="fy",1,0),0)</f>
        <v>0</v>
      </c>
      <c r="CD1085" s="121">
        <f>IF('Copy &amp; Paste Roster Report Here'!$A1082=CD$7,IF('Copy &amp; Paste Roster Report Here'!$M1082="fy",1,0),0)</f>
        <v>0</v>
      </c>
      <c r="CE1085" s="121">
        <f>IF('Copy &amp; Paste Roster Report Here'!$A1082=CE$7,IF('Copy &amp; Paste Roster Report Here'!$M1082="fy",1,0),0)</f>
        <v>0</v>
      </c>
      <c r="CF1085" s="73">
        <f t="shared" si="253"/>
        <v>0</v>
      </c>
      <c r="CG1085" s="122">
        <f>IF('Copy &amp; Paste Roster Report Here'!$A1082=CG$7,IF('Copy &amp; Paste Roster Report Here'!$M1082="RH",1,0),0)</f>
        <v>0</v>
      </c>
      <c r="CH1085" s="122">
        <f>IF('Copy &amp; Paste Roster Report Here'!$A1082=CH$7,IF('Copy &amp; Paste Roster Report Here'!$M1082="RH",1,0),0)</f>
        <v>0</v>
      </c>
      <c r="CI1085" s="122">
        <f>IF('Copy &amp; Paste Roster Report Here'!$A1082=CI$7,IF('Copy &amp; Paste Roster Report Here'!$M1082="RH",1,0),0)</f>
        <v>0</v>
      </c>
      <c r="CJ1085" s="122">
        <f>IF('Copy &amp; Paste Roster Report Here'!$A1082=CJ$7,IF('Copy &amp; Paste Roster Report Here'!$M1082="RH",1,0),0)</f>
        <v>0</v>
      </c>
      <c r="CK1085" s="122">
        <f>IF('Copy &amp; Paste Roster Report Here'!$A1082=CK$7,IF('Copy &amp; Paste Roster Report Here'!$M1082="RH",1,0),0)</f>
        <v>0</v>
      </c>
      <c r="CL1085" s="122">
        <f>IF('Copy &amp; Paste Roster Report Here'!$A1082=CL$7,IF('Copy &amp; Paste Roster Report Here'!$M1082="RH",1,0),0)</f>
        <v>0</v>
      </c>
      <c r="CM1085" s="122">
        <f>IF('Copy &amp; Paste Roster Report Here'!$A1082=CM$7,IF('Copy &amp; Paste Roster Report Here'!$M1082="RH",1,0),0)</f>
        <v>0</v>
      </c>
      <c r="CN1085" s="122">
        <f>IF('Copy &amp; Paste Roster Report Here'!$A1082=CN$7,IF('Copy &amp; Paste Roster Report Here'!$M1082="RH",1,0),0)</f>
        <v>0</v>
      </c>
      <c r="CO1085" s="122">
        <f>IF('Copy &amp; Paste Roster Report Here'!$A1082=CO$7,IF('Copy &amp; Paste Roster Report Here'!$M1082="RH",1,0),0)</f>
        <v>0</v>
      </c>
      <c r="CP1085" s="122">
        <f>IF('Copy &amp; Paste Roster Report Here'!$A1082=CP$7,IF('Copy &amp; Paste Roster Report Here'!$M1082="RH",1,0),0)</f>
        <v>0</v>
      </c>
      <c r="CQ1085" s="122">
        <f>IF('Copy &amp; Paste Roster Report Here'!$A1082=CQ$7,IF('Copy &amp; Paste Roster Report Here'!$M1082="RH",1,0),0)</f>
        <v>0</v>
      </c>
      <c r="CR1085" s="73">
        <f t="shared" si="254"/>
        <v>0</v>
      </c>
      <c r="CS1085" s="123">
        <f>IF('Copy &amp; Paste Roster Report Here'!$A1082=CS$7,IF('Copy &amp; Paste Roster Report Here'!$M1082="QT",1,0),0)</f>
        <v>0</v>
      </c>
      <c r="CT1085" s="123">
        <f>IF('Copy &amp; Paste Roster Report Here'!$A1082=CT$7,IF('Copy &amp; Paste Roster Report Here'!$M1082="QT",1,0),0)</f>
        <v>0</v>
      </c>
      <c r="CU1085" s="123">
        <f>IF('Copy &amp; Paste Roster Report Here'!$A1082=CU$7,IF('Copy &amp; Paste Roster Report Here'!$M1082="QT",1,0),0)</f>
        <v>0</v>
      </c>
      <c r="CV1085" s="123">
        <f>IF('Copy &amp; Paste Roster Report Here'!$A1082=CV$7,IF('Copy &amp; Paste Roster Report Here'!$M1082="QT",1,0),0)</f>
        <v>0</v>
      </c>
      <c r="CW1085" s="123">
        <f>IF('Copy &amp; Paste Roster Report Here'!$A1082=CW$7,IF('Copy &amp; Paste Roster Report Here'!$M1082="QT",1,0),0)</f>
        <v>0</v>
      </c>
      <c r="CX1085" s="123">
        <f>IF('Copy &amp; Paste Roster Report Here'!$A1082=CX$7,IF('Copy &amp; Paste Roster Report Here'!$M1082="QT",1,0),0)</f>
        <v>0</v>
      </c>
      <c r="CY1085" s="123">
        <f>IF('Copy &amp; Paste Roster Report Here'!$A1082=CY$7,IF('Copy &amp; Paste Roster Report Here'!$M1082="QT",1,0),0)</f>
        <v>0</v>
      </c>
      <c r="CZ1085" s="123">
        <f>IF('Copy &amp; Paste Roster Report Here'!$A1082=CZ$7,IF('Copy &amp; Paste Roster Report Here'!$M1082="QT",1,0),0)</f>
        <v>0</v>
      </c>
      <c r="DA1085" s="123">
        <f>IF('Copy &amp; Paste Roster Report Here'!$A1082=DA$7,IF('Copy &amp; Paste Roster Report Here'!$M1082="QT",1,0),0)</f>
        <v>0</v>
      </c>
      <c r="DB1085" s="123">
        <f>IF('Copy &amp; Paste Roster Report Here'!$A1082=DB$7,IF('Copy &amp; Paste Roster Report Here'!$M1082="QT",1,0),0)</f>
        <v>0</v>
      </c>
      <c r="DC1085" s="123">
        <f>IF('Copy &amp; Paste Roster Report Here'!$A1082=DC$7,IF('Copy &amp; Paste Roster Report Here'!$M1082="QT",1,0),0)</f>
        <v>0</v>
      </c>
      <c r="DD1085" s="73">
        <f t="shared" si="255"/>
        <v>0</v>
      </c>
      <c r="DE1085" s="124">
        <f>IF('Copy &amp; Paste Roster Report Here'!$A1082=DE$7,IF('Copy &amp; Paste Roster Report Here'!$M1082="xxxxxxxxxxx",1,0),0)</f>
        <v>0</v>
      </c>
      <c r="DF1085" s="124">
        <f>IF('Copy &amp; Paste Roster Report Here'!$A1082=DF$7,IF('Copy &amp; Paste Roster Report Here'!$M1082="xxxxxxxxxxx",1,0),0)</f>
        <v>0</v>
      </c>
      <c r="DG1085" s="124">
        <f>IF('Copy &amp; Paste Roster Report Here'!$A1082=DG$7,IF('Copy &amp; Paste Roster Report Here'!$M1082="xxxxxxxxxxx",1,0),0)</f>
        <v>0</v>
      </c>
      <c r="DH1085" s="124">
        <f>IF('Copy &amp; Paste Roster Report Here'!$A1082=DH$7,IF('Copy &amp; Paste Roster Report Here'!$M1082="xxxxxxxxxxx",1,0),0)</f>
        <v>0</v>
      </c>
      <c r="DI1085" s="124">
        <f>IF('Copy &amp; Paste Roster Report Here'!$A1082=DI$7,IF('Copy &amp; Paste Roster Report Here'!$M1082="xxxxxxxxxxx",1,0),0)</f>
        <v>0</v>
      </c>
      <c r="DJ1085" s="124">
        <f>IF('Copy &amp; Paste Roster Report Here'!$A1082=DJ$7,IF('Copy &amp; Paste Roster Report Here'!$M1082="xxxxxxxxxxx",1,0),0)</f>
        <v>0</v>
      </c>
      <c r="DK1085" s="124">
        <f>IF('Copy &amp; Paste Roster Report Here'!$A1082=DK$7,IF('Copy &amp; Paste Roster Report Here'!$M1082="xxxxxxxxxxx",1,0),0)</f>
        <v>0</v>
      </c>
      <c r="DL1085" s="124">
        <f>IF('Copy &amp; Paste Roster Report Here'!$A1082=DL$7,IF('Copy &amp; Paste Roster Report Here'!$M1082="xxxxxxxxxxx",1,0),0)</f>
        <v>0</v>
      </c>
      <c r="DM1085" s="124">
        <f>IF('Copy &amp; Paste Roster Report Here'!$A1082=DM$7,IF('Copy &amp; Paste Roster Report Here'!$M1082="xxxxxxxxxxx",1,0),0)</f>
        <v>0</v>
      </c>
      <c r="DN1085" s="124">
        <f>IF('Copy &amp; Paste Roster Report Here'!$A1082=DN$7,IF('Copy &amp; Paste Roster Report Here'!$M1082="xxxxxxxxxxx",1,0),0)</f>
        <v>0</v>
      </c>
      <c r="DO1085" s="124">
        <f>IF('Copy &amp; Paste Roster Report Here'!$A1082=DO$7,IF('Copy &amp; Paste Roster Report Here'!$M1082="xxxxxxxxxxx",1,0),0)</f>
        <v>0</v>
      </c>
      <c r="DP1085" s="125">
        <f t="shared" si="256"/>
        <v>0</v>
      </c>
      <c r="DQ1085" s="126">
        <f t="shared" si="257"/>
        <v>0</v>
      </c>
    </row>
    <row r="1086" spans="1:121" x14ac:dyDescent="0.25">
      <c r="A1086" s="111">
        <f t="shared" si="243"/>
        <v>0</v>
      </c>
      <c r="B1086" s="111">
        <f t="shared" si="244"/>
        <v>0</v>
      </c>
      <c r="C1086" s="112">
        <f>+('Copy &amp; Paste Roster Report Here'!$P1083-'Copy &amp; Paste Roster Report Here'!$O1083)/30</f>
        <v>0</v>
      </c>
      <c r="D1086" s="112">
        <f>+('Copy &amp; Paste Roster Report Here'!$P1083-'Copy &amp; Paste Roster Report Here'!$O1083)</f>
        <v>0</v>
      </c>
      <c r="E1086" s="111">
        <f>'Copy &amp; Paste Roster Report Here'!N1083</f>
        <v>0</v>
      </c>
      <c r="F1086" s="111" t="str">
        <f t="shared" si="245"/>
        <v>N</v>
      </c>
      <c r="G1086" s="111">
        <f>'Copy &amp; Paste Roster Report Here'!R1083</f>
        <v>0</v>
      </c>
      <c r="H1086" s="113">
        <f t="shared" si="246"/>
        <v>0</v>
      </c>
      <c r="I1086" s="112">
        <f>IF(F1086="N",$F$5-'Copy &amp; Paste Roster Report Here'!O1083,+'Copy &amp; Paste Roster Report Here'!Q1083-'Copy &amp; Paste Roster Report Here'!O1083)</f>
        <v>0</v>
      </c>
      <c r="J1086" s="114">
        <f t="shared" si="247"/>
        <v>0</v>
      </c>
      <c r="K1086" s="114">
        <f t="shared" si="248"/>
        <v>0</v>
      </c>
      <c r="L1086" s="115">
        <f>'Copy &amp; Paste Roster Report Here'!F1083</f>
        <v>0</v>
      </c>
      <c r="M1086" s="116">
        <f t="shared" si="249"/>
        <v>0</v>
      </c>
      <c r="N1086" s="117">
        <f>IF('Copy &amp; Paste Roster Report Here'!$A1083='Analytical Tests'!N$7,IF($F1086="Y",+$H1086*N$6,0),0)</f>
        <v>0</v>
      </c>
      <c r="O1086" s="117">
        <f>IF('Copy &amp; Paste Roster Report Here'!$A1083='Analytical Tests'!O$7,IF($F1086="Y",+$H1086*O$6,0),0)</f>
        <v>0</v>
      </c>
      <c r="P1086" s="117">
        <f>IF('Copy &amp; Paste Roster Report Here'!$A1083='Analytical Tests'!P$7,IF($F1086="Y",+$H1086*P$6,0),0)</f>
        <v>0</v>
      </c>
      <c r="Q1086" s="117">
        <f>IF('Copy &amp; Paste Roster Report Here'!$A1083='Analytical Tests'!Q$7,IF($F1086="Y",+$H1086*Q$6,0),0)</f>
        <v>0</v>
      </c>
      <c r="R1086" s="117">
        <f>IF('Copy &amp; Paste Roster Report Here'!$A1083='Analytical Tests'!R$7,IF($F1086="Y",+$H1086*R$6,0),0)</f>
        <v>0</v>
      </c>
      <c r="S1086" s="117">
        <f>IF('Copy &amp; Paste Roster Report Here'!$A1083='Analytical Tests'!S$7,IF($F1086="Y",+$H1086*S$6,0),0)</f>
        <v>0</v>
      </c>
      <c r="T1086" s="117">
        <f>IF('Copy &amp; Paste Roster Report Here'!$A1083='Analytical Tests'!T$7,IF($F1086="Y",+$H1086*T$6,0),0)</f>
        <v>0</v>
      </c>
      <c r="U1086" s="117">
        <f>IF('Copy &amp; Paste Roster Report Here'!$A1083='Analytical Tests'!U$7,IF($F1086="Y",+$H1086*U$6,0),0)</f>
        <v>0</v>
      </c>
      <c r="V1086" s="117">
        <f>IF('Copy &amp; Paste Roster Report Here'!$A1083='Analytical Tests'!V$7,IF($F1086="Y",+$H1086*V$6,0),0)</f>
        <v>0</v>
      </c>
      <c r="W1086" s="117">
        <f>IF('Copy &amp; Paste Roster Report Here'!$A1083='Analytical Tests'!W$7,IF($F1086="Y",+$H1086*W$6,0),0)</f>
        <v>0</v>
      </c>
      <c r="X1086" s="117">
        <f>IF('Copy &amp; Paste Roster Report Here'!$A1083='Analytical Tests'!X$7,IF($F1086="Y",+$H1086*X$6,0),0)</f>
        <v>0</v>
      </c>
      <c r="Y1086" s="117" t="b">
        <f>IF('Copy &amp; Paste Roster Report Here'!$A1083='Analytical Tests'!Y$7,IF($F1086="N",IF($J1086&gt;=$C1086,Y$6,+($I1086/$D1086)*Y$6),0))</f>
        <v>0</v>
      </c>
      <c r="Z1086" s="117" t="b">
        <f>IF('Copy &amp; Paste Roster Report Here'!$A1083='Analytical Tests'!Z$7,IF($F1086="N",IF($J1086&gt;=$C1086,Z$6,+($I1086/$D1086)*Z$6),0))</f>
        <v>0</v>
      </c>
      <c r="AA1086" s="117" t="b">
        <f>IF('Copy &amp; Paste Roster Report Here'!$A1083='Analytical Tests'!AA$7,IF($F1086="N",IF($J1086&gt;=$C1086,AA$6,+($I1086/$D1086)*AA$6),0))</f>
        <v>0</v>
      </c>
      <c r="AB1086" s="117" t="b">
        <f>IF('Copy &amp; Paste Roster Report Here'!$A1083='Analytical Tests'!AB$7,IF($F1086="N",IF($J1086&gt;=$C1086,AB$6,+($I1086/$D1086)*AB$6),0))</f>
        <v>0</v>
      </c>
      <c r="AC1086" s="117" t="b">
        <f>IF('Copy &amp; Paste Roster Report Here'!$A1083='Analytical Tests'!AC$7,IF($F1086="N",IF($J1086&gt;=$C1086,AC$6,+($I1086/$D1086)*AC$6),0))</f>
        <v>0</v>
      </c>
      <c r="AD1086" s="117" t="b">
        <f>IF('Copy &amp; Paste Roster Report Here'!$A1083='Analytical Tests'!AD$7,IF($F1086="N",IF($J1086&gt;=$C1086,AD$6,+($I1086/$D1086)*AD$6),0))</f>
        <v>0</v>
      </c>
      <c r="AE1086" s="117" t="b">
        <f>IF('Copy &amp; Paste Roster Report Here'!$A1083='Analytical Tests'!AE$7,IF($F1086="N",IF($J1086&gt;=$C1086,AE$6,+($I1086/$D1086)*AE$6),0))</f>
        <v>0</v>
      </c>
      <c r="AF1086" s="117" t="b">
        <f>IF('Copy &amp; Paste Roster Report Here'!$A1083='Analytical Tests'!AF$7,IF($F1086="N",IF($J1086&gt;=$C1086,AF$6,+($I1086/$D1086)*AF$6),0))</f>
        <v>0</v>
      </c>
      <c r="AG1086" s="117" t="b">
        <f>IF('Copy &amp; Paste Roster Report Here'!$A1083='Analytical Tests'!AG$7,IF($F1086="N",IF($J1086&gt;=$C1086,AG$6,+($I1086/$D1086)*AG$6),0))</f>
        <v>0</v>
      </c>
      <c r="AH1086" s="117" t="b">
        <f>IF('Copy &amp; Paste Roster Report Here'!$A1083='Analytical Tests'!AH$7,IF($F1086="N",IF($J1086&gt;=$C1086,AH$6,+($I1086/$D1086)*AH$6),0))</f>
        <v>0</v>
      </c>
      <c r="AI1086" s="117" t="b">
        <f>IF('Copy &amp; Paste Roster Report Here'!$A1083='Analytical Tests'!AI$7,IF($F1086="N",IF($J1086&gt;=$C1086,AI$6,+($I1086/$D1086)*AI$6),0))</f>
        <v>0</v>
      </c>
      <c r="AJ1086" s="79"/>
      <c r="AK1086" s="118">
        <f>IF('Copy &amp; Paste Roster Report Here'!$A1083=AK$7,IF('Copy &amp; Paste Roster Report Here'!$M1083="FT",1,0),0)</f>
        <v>0</v>
      </c>
      <c r="AL1086" s="118">
        <f>IF('Copy &amp; Paste Roster Report Here'!$A1083=AL$7,IF('Copy &amp; Paste Roster Report Here'!$M1083="FT",1,0),0)</f>
        <v>0</v>
      </c>
      <c r="AM1086" s="118">
        <f>IF('Copy &amp; Paste Roster Report Here'!$A1083=AM$7,IF('Copy &amp; Paste Roster Report Here'!$M1083="FT",1,0),0)</f>
        <v>0</v>
      </c>
      <c r="AN1086" s="118">
        <f>IF('Copy &amp; Paste Roster Report Here'!$A1083=AN$7,IF('Copy &amp; Paste Roster Report Here'!$M1083="FT",1,0),0)</f>
        <v>0</v>
      </c>
      <c r="AO1086" s="118">
        <f>IF('Copy &amp; Paste Roster Report Here'!$A1083=AO$7,IF('Copy &amp; Paste Roster Report Here'!$M1083="FT",1,0),0)</f>
        <v>0</v>
      </c>
      <c r="AP1086" s="118">
        <f>IF('Copy &amp; Paste Roster Report Here'!$A1083=AP$7,IF('Copy &amp; Paste Roster Report Here'!$M1083="FT",1,0),0)</f>
        <v>0</v>
      </c>
      <c r="AQ1086" s="118">
        <f>IF('Copy &amp; Paste Roster Report Here'!$A1083=AQ$7,IF('Copy &amp; Paste Roster Report Here'!$M1083="FT",1,0),0)</f>
        <v>0</v>
      </c>
      <c r="AR1086" s="118">
        <f>IF('Copy &amp; Paste Roster Report Here'!$A1083=AR$7,IF('Copy &amp; Paste Roster Report Here'!$M1083="FT",1,0),0)</f>
        <v>0</v>
      </c>
      <c r="AS1086" s="118">
        <f>IF('Copy &amp; Paste Roster Report Here'!$A1083=AS$7,IF('Copy &amp; Paste Roster Report Here'!$M1083="FT",1,0),0)</f>
        <v>0</v>
      </c>
      <c r="AT1086" s="118">
        <f>IF('Copy &amp; Paste Roster Report Here'!$A1083=AT$7,IF('Copy &amp; Paste Roster Report Here'!$M1083="FT",1,0),0)</f>
        <v>0</v>
      </c>
      <c r="AU1086" s="118">
        <f>IF('Copy &amp; Paste Roster Report Here'!$A1083=AU$7,IF('Copy &amp; Paste Roster Report Here'!$M1083="FT",1,0),0)</f>
        <v>0</v>
      </c>
      <c r="AV1086" s="73">
        <f t="shared" si="250"/>
        <v>0</v>
      </c>
      <c r="AW1086" s="119">
        <f>IF('Copy &amp; Paste Roster Report Here'!$A1083=AW$7,IF('Copy &amp; Paste Roster Report Here'!$M1083="HT",1,0),0)</f>
        <v>0</v>
      </c>
      <c r="AX1086" s="119">
        <f>IF('Copy &amp; Paste Roster Report Here'!$A1083=AX$7,IF('Copy &amp; Paste Roster Report Here'!$M1083="HT",1,0),0)</f>
        <v>0</v>
      </c>
      <c r="AY1086" s="119">
        <f>IF('Copy &amp; Paste Roster Report Here'!$A1083=AY$7,IF('Copy &amp; Paste Roster Report Here'!$M1083="HT",1,0),0)</f>
        <v>0</v>
      </c>
      <c r="AZ1086" s="119">
        <f>IF('Copy &amp; Paste Roster Report Here'!$A1083=AZ$7,IF('Copy &amp; Paste Roster Report Here'!$M1083="HT",1,0),0)</f>
        <v>0</v>
      </c>
      <c r="BA1086" s="119">
        <f>IF('Copy &amp; Paste Roster Report Here'!$A1083=BA$7,IF('Copy &amp; Paste Roster Report Here'!$M1083="HT",1,0),0)</f>
        <v>0</v>
      </c>
      <c r="BB1086" s="119">
        <f>IF('Copy &amp; Paste Roster Report Here'!$A1083=BB$7,IF('Copy &amp; Paste Roster Report Here'!$M1083="HT",1,0),0)</f>
        <v>0</v>
      </c>
      <c r="BC1086" s="119">
        <f>IF('Copy &amp; Paste Roster Report Here'!$A1083=BC$7,IF('Copy &amp; Paste Roster Report Here'!$M1083="HT",1,0),0)</f>
        <v>0</v>
      </c>
      <c r="BD1086" s="119">
        <f>IF('Copy &amp; Paste Roster Report Here'!$A1083=BD$7,IF('Copy &amp; Paste Roster Report Here'!$M1083="HT",1,0),0)</f>
        <v>0</v>
      </c>
      <c r="BE1086" s="119">
        <f>IF('Copy &amp; Paste Roster Report Here'!$A1083=BE$7,IF('Copy &amp; Paste Roster Report Here'!$M1083="HT",1,0),0)</f>
        <v>0</v>
      </c>
      <c r="BF1086" s="119">
        <f>IF('Copy &amp; Paste Roster Report Here'!$A1083=BF$7,IF('Copy &amp; Paste Roster Report Here'!$M1083="HT",1,0),0)</f>
        <v>0</v>
      </c>
      <c r="BG1086" s="119">
        <f>IF('Copy &amp; Paste Roster Report Here'!$A1083=BG$7,IF('Copy &amp; Paste Roster Report Here'!$M1083="HT",1,0),0)</f>
        <v>0</v>
      </c>
      <c r="BH1086" s="73">
        <f t="shared" si="251"/>
        <v>0</v>
      </c>
      <c r="BI1086" s="120">
        <f>IF('Copy &amp; Paste Roster Report Here'!$A1083=BI$7,IF('Copy &amp; Paste Roster Report Here'!$M1083="MT",1,0),0)</f>
        <v>0</v>
      </c>
      <c r="BJ1086" s="120">
        <f>IF('Copy &amp; Paste Roster Report Here'!$A1083=BJ$7,IF('Copy &amp; Paste Roster Report Here'!$M1083="MT",1,0),0)</f>
        <v>0</v>
      </c>
      <c r="BK1086" s="120">
        <f>IF('Copy &amp; Paste Roster Report Here'!$A1083=BK$7,IF('Copy &amp; Paste Roster Report Here'!$M1083="MT",1,0),0)</f>
        <v>0</v>
      </c>
      <c r="BL1086" s="120">
        <f>IF('Copy &amp; Paste Roster Report Here'!$A1083=BL$7,IF('Copy &amp; Paste Roster Report Here'!$M1083="MT",1,0),0)</f>
        <v>0</v>
      </c>
      <c r="BM1086" s="120">
        <f>IF('Copy &amp; Paste Roster Report Here'!$A1083=BM$7,IF('Copy &amp; Paste Roster Report Here'!$M1083="MT",1,0),0)</f>
        <v>0</v>
      </c>
      <c r="BN1086" s="120">
        <f>IF('Copy &amp; Paste Roster Report Here'!$A1083=BN$7,IF('Copy &amp; Paste Roster Report Here'!$M1083="MT",1,0),0)</f>
        <v>0</v>
      </c>
      <c r="BO1086" s="120">
        <f>IF('Copy &amp; Paste Roster Report Here'!$A1083=BO$7,IF('Copy &amp; Paste Roster Report Here'!$M1083="MT",1,0),0)</f>
        <v>0</v>
      </c>
      <c r="BP1086" s="120">
        <f>IF('Copy &amp; Paste Roster Report Here'!$A1083=BP$7,IF('Copy &amp; Paste Roster Report Here'!$M1083="MT",1,0),0)</f>
        <v>0</v>
      </c>
      <c r="BQ1086" s="120">
        <f>IF('Copy &amp; Paste Roster Report Here'!$A1083=BQ$7,IF('Copy &amp; Paste Roster Report Here'!$M1083="MT",1,0),0)</f>
        <v>0</v>
      </c>
      <c r="BR1086" s="120">
        <f>IF('Copy &amp; Paste Roster Report Here'!$A1083=BR$7,IF('Copy &amp; Paste Roster Report Here'!$M1083="MT",1,0),0)</f>
        <v>0</v>
      </c>
      <c r="BS1086" s="120">
        <f>IF('Copy &amp; Paste Roster Report Here'!$A1083=BS$7,IF('Copy &amp; Paste Roster Report Here'!$M1083="MT",1,0),0)</f>
        <v>0</v>
      </c>
      <c r="BT1086" s="73">
        <f t="shared" si="252"/>
        <v>0</v>
      </c>
      <c r="BU1086" s="121">
        <f>IF('Copy &amp; Paste Roster Report Here'!$A1083=BU$7,IF('Copy &amp; Paste Roster Report Here'!$M1083="fy",1,0),0)</f>
        <v>0</v>
      </c>
      <c r="BV1086" s="121">
        <f>IF('Copy &amp; Paste Roster Report Here'!$A1083=BV$7,IF('Copy &amp; Paste Roster Report Here'!$M1083="fy",1,0),0)</f>
        <v>0</v>
      </c>
      <c r="BW1086" s="121">
        <f>IF('Copy &amp; Paste Roster Report Here'!$A1083=BW$7,IF('Copy &amp; Paste Roster Report Here'!$M1083="fy",1,0),0)</f>
        <v>0</v>
      </c>
      <c r="BX1086" s="121">
        <f>IF('Copy &amp; Paste Roster Report Here'!$A1083=BX$7,IF('Copy &amp; Paste Roster Report Here'!$M1083="fy",1,0),0)</f>
        <v>0</v>
      </c>
      <c r="BY1086" s="121">
        <f>IF('Copy &amp; Paste Roster Report Here'!$A1083=BY$7,IF('Copy &amp; Paste Roster Report Here'!$M1083="fy",1,0),0)</f>
        <v>0</v>
      </c>
      <c r="BZ1086" s="121">
        <f>IF('Copy &amp; Paste Roster Report Here'!$A1083=BZ$7,IF('Copy &amp; Paste Roster Report Here'!$M1083="fy",1,0),0)</f>
        <v>0</v>
      </c>
      <c r="CA1086" s="121">
        <f>IF('Copy &amp; Paste Roster Report Here'!$A1083=CA$7,IF('Copy &amp; Paste Roster Report Here'!$M1083="fy",1,0),0)</f>
        <v>0</v>
      </c>
      <c r="CB1086" s="121">
        <f>IF('Copy &amp; Paste Roster Report Here'!$A1083=CB$7,IF('Copy &amp; Paste Roster Report Here'!$M1083="fy",1,0),0)</f>
        <v>0</v>
      </c>
      <c r="CC1086" s="121">
        <f>IF('Copy &amp; Paste Roster Report Here'!$A1083=CC$7,IF('Copy &amp; Paste Roster Report Here'!$M1083="fy",1,0),0)</f>
        <v>0</v>
      </c>
      <c r="CD1086" s="121">
        <f>IF('Copy &amp; Paste Roster Report Here'!$A1083=CD$7,IF('Copy &amp; Paste Roster Report Here'!$M1083="fy",1,0),0)</f>
        <v>0</v>
      </c>
      <c r="CE1086" s="121">
        <f>IF('Copy &amp; Paste Roster Report Here'!$A1083=CE$7,IF('Copy &amp; Paste Roster Report Here'!$M1083="fy",1,0),0)</f>
        <v>0</v>
      </c>
      <c r="CF1086" s="73">
        <f t="shared" si="253"/>
        <v>0</v>
      </c>
      <c r="CG1086" s="122">
        <f>IF('Copy &amp; Paste Roster Report Here'!$A1083=CG$7,IF('Copy &amp; Paste Roster Report Here'!$M1083="RH",1,0),0)</f>
        <v>0</v>
      </c>
      <c r="CH1086" s="122">
        <f>IF('Copy &amp; Paste Roster Report Here'!$A1083=CH$7,IF('Copy &amp; Paste Roster Report Here'!$M1083="RH",1,0),0)</f>
        <v>0</v>
      </c>
      <c r="CI1086" s="122">
        <f>IF('Copy &amp; Paste Roster Report Here'!$A1083=CI$7,IF('Copy &amp; Paste Roster Report Here'!$M1083="RH",1,0),0)</f>
        <v>0</v>
      </c>
      <c r="CJ1086" s="122">
        <f>IF('Copy &amp; Paste Roster Report Here'!$A1083=CJ$7,IF('Copy &amp; Paste Roster Report Here'!$M1083="RH",1,0),0)</f>
        <v>0</v>
      </c>
      <c r="CK1086" s="122">
        <f>IF('Copy &amp; Paste Roster Report Here'!$A1083=CK$7,IF('Copy &amp; Paste Roster Report Here'!$M1083="RH",1,0),0)</f>
        <v>0</v>
      </c>
      <c r="CL1086" s="122">
        <f>IF('Copy &amp; Paste Roster Report Here'!$A1083=CL$7,IF('Copy &amp; Paste Roster Report Here'!$M1083="RH",1,0),0)</f>
        <v>0</v>
      </c>
      <c r="CM1086" s="122">
        <f>IF('Copy &amp; Paste Roster Report Here'!$A1083=CM$7,IF('Copy &amp; Paste Roster Report Here'!$M1083="RH",1,0),0)</f>
        <v>0</v>
      </c>
      <c r="CN1086" s="122">
        <f>IF('Copy &amp; Paste Roster Report Here'!$A1083=CN$7,IF('Copy &amp; Paste Roster Report Here'!$M1083="RH",1,0),0)</f>
        <v>0</v>
      </c>
      <c r="CO1086" s="122">
        <f>IF('Copy &amp; Paste Roster Report Here'!$A1083=CO$7,IF('Copy &amp; Paste Roster Report Here'!$M1083="RH",1,0),0)</f>
        <v>0</v>
      </c>
      <c r="CP1086" s="122">
        <f>IF('Copy &amp; Paste Roster Report Here'!$A1083=CP$7,IF('Copy &amp; Paste Roster Report Here'!$M1083="RH",1,0),0)</f>
        <v>0</v>
      </c>
      <c r="CQ1086" s="122">
        <f>IF('Copy &amp; Paste Roster Report Here'!$A1083=CQ$7,IF('Copy &amp; Paste Roster Report Here'!$M1083="RH",1,0),0)</f>
        <v>0</v>
      </c>
      <c r="CR1086" s="73">
        <f t="shared" si="254"/>
        <v>0</v>
      </c>
      <c r="CS1086" s="123">
        <f>IF('Copy &amp; Paste Roster Report Here'!$A1083=CS$7,IF('Copy &amp; Paste Roster Report Here'!$M1083="QT",1,0),0)</f>
        <v>0</v>
      </c>
      <c r="CT1086" s="123">
        <f>IF('Copy &amp; Paste Roster Report Here'!$A1083=CT$7,IF('Copy &amp; Paste Roster Report Here'!$M1083="QT",1,0),0)</f>
        <v>0</v>
      </c>
      <c r="CU1086" s="123">
        <f>IF('Copy &amp; Paste Roster Report Here'!$A1083=CU$7,IF('Copy &amp; Paste Roster Report Here'!$M1083="QT",1,0),0)</f>
        <v>0</v>
      </c>
      <c r="CV1086" s="123">
        <f>IF('Copy &amp; Paste Roster Report Here'!$A1083=CV$7,IF('Copy &amp; Paste Roster Report Here'!$M1083="QT",1,0),0)</f>
        <v>0</v>
      </c>
      <c r="CW1086" s="123">
        <f>IF('Copy &amp; Paste Roster Report Here'!$A1083=CW$7,IF('Copy &amp; Paste Roster Report Here'!$M1083="QT",1,0),0)</f>
        <v>0</v>
      </c>
      <c r="CX1086" s="123">
        <f>IF('Copy &amp; Paste Roster Report Here'!$A1083=CX$7,IF('Copy &amp; Paste Roster Report Here'!$M1083="QT",1,0),0)</f>
        <v>0</v>
      </c>
      <c r="CY1086" s="123">
        <f>IF('Copy &amp; Paste Roster Report Here'!$A1083=CY$7,IF('Copy &amp; Paste Roster Report Here'!$M1083="QT",1,0),0)</f>
        <v>0</v>
      </c>
      <c r="CZ1086" s="123">
        <f>IF('Copy &amp; Paste Roster Report Here'!$A1083=CZ$7,IF('Copy &amp; Paste Roster Report Here'!$M1083="QT",1,0),0)</f>
        <v>0</v>
      </c>
      <c r="DA1086" s="123">
        <f>IF('Copy &amp; Paste Roster Report Here'!$A1083=DA$7,IF('Copy &amp; Paste Roster Report Here'!$M1083="QT",1,0),0)</f>
        <v>0</v>
      </c>
      <c r="DB1086" s="123">
        <f>IF('Copy &amp; Paste Roster Report Here'!$A1083=DB$7,IF('Copy &amp; Paste Roster Report Here'!$M1083="QT",1,0),0)</f>
        <v>0</v>
      </c>
      <c r="DC1086" s="123">
        <f>IF('Copy &amp; Paste Roster Report Here'!$A1083=DC$7,IF('Copy &amp; Paste Roster Report Here'!$M1083="QT",1,0),0)</f>
        <v>0</v>
      </c>
      <c r="DD1086" s="73">
        <f t="shared" si="255"/>
        <v>0</v>
      </c>
      <c r="DE1086" s="124">
        <f>IF('Copy &amp; Paste Roster Report Here'!$A1083=DE$7,IF('Copy &amp; Paste Roster Report Here'!$M1083="xxxxxxxxxxx",1,0),0)</f>
        <v>0</v>
      </c>
      <c r="DF1086" s="124">
        <f>IF('Copy &amp; Paste Roster Report Here'!$A1083=DF$7,IF('Copy &amp; Paste Roster Report Here'!$M1083="xxxxxxxxxxx",1,0),0)</f>
        <v>0</v>
      </c>
      <c r="DG1086" s="124">
        <f>IF('Copy &amp; Paste Roster Report Here'!$A1083=DG$7,IF('Copy &amp; Paste Roster Report Here'!$M1083="xxxxxxxxxxx",1,0),0)</f>
        <v>0</v>
      </c>
      <c r="DH1086" s="124">
        <f>IF('Copy &amp; Paste Roster Report Here'!$A1083=DH$7,IF('Copy &amp; Paste Roster Report Here'!$M1083="xxxxxxxxxxx",1,0),0)</f>
        <v>0</v>
      </c>
      <c r="DI1086" s="124">
        <f>IF('Copy &amp; Paste Roster Report Here'!$A1083=DI$7,IF('Copy &amp; Paste Roster Report Here'!$M1083="xxxxxxxxxxx",1,0),0)</f>
        <v>0</v>
      </c>
      <c r="DJ1086" s="124">
        <f>IF('Copy &amp; Paste Roster Report Here'!$A1083=DJ$7,IF('Copy &amp; Paste Roster Report Here'!$M1083="xxxxxxxxxxx",1,0),0)</f>
        <v>0</v>
      </c>
      <c r="DK1086" s="124">
        <f>IF('Copy &amp; Paste Roster Report Here'!$A1083=DK$7,IF('Copy &amp; Paste Roster Report Here'!$M1083="xxxxxxxxxxx",1,0),0)</f>
        <v>0</v>
      </c>
      <c r="DL1086" s="124">
        <f>IF('Copy &amp; Paste Roster Report Here'!$A1083=DL$7,IF('Copy &amp; Paste Roster Report Here'!$M1083="xxxxxxxxxxx",1,0),0)</f>
        <v>0</v>
      </c>
      <c r="DM1086" s="124">
        <f>IF('Copy &amp; Paste Roster Report Here'!$A1083=DM$7,IF('Copy &amp; Paste Roster Report Here'!$M1083="xxxxxxxxxxx",1,0),0)</f>
        <v>0</v>
      </c>
      <c r="DN1086" s="124">
        <f>IF('Copy &amp; Paste Roster Report Here'!$A1083=DN$7,IF('Copy &amp; Paste Roster Report Here'!$M1083="xxxxxxxxxxx",1,0),0)</f>
        <v>0</v>
      </c>
      <c r="DO1086" s="124">
        <f>IF('Copy &amp; Paste Roster Report Here'!$A1083=DO$7,IF('Copy &amp; Paste Roster Report Here'!$M1083="xxxxxxxxxxx",1,0),0)</f>
        <v>0</v>
      </c>
      <c r="DP1086" s="125">
        <f t="shared" si="256"/>
        <v>0</v>
      </c>
      <c r="DQ1086" s="126">
        <f t="shared" si="257"/>
        <v>0</v>
      </c>
    </row>
    <row r="1087" spans="1:121" x14ac:dyDescent="0.25">
      <c r="A1087" s="111">
        <f t="shared" si="243"/>
        <v>0</v>
      </c>
      <c r="B1087" s="111">
        <f t="shared" si="244"/>
        <v>0</v>
      </c>
      <c r="C1087" s="112">
        <f>+('Copy &amp; Paste Roster Report Here'!$P1084-'Copy &amp; Paste Roster Report Here'!$O1084)/30</f>
        <v>0</v>
      </c>
      <c r="D1087" s="112">
        <f>+('Copy &amp; Paste Roster Report Here'!$P1084-'Copy &amp; Paste Roster Report Here'!$O1084)</f>
        <v>0</v>
      </c>
      <c r="E1087" s="111">
        <f>'Copy &amp; Paste Roster Report Here'!N1084</f>
        <v>0</v>
      </c>
      <c r="F1087" s="111" t="str">
        <f t="shared" si="245"/>
        <v>N</v>
      </c>
      <c r="G1087" s="111">
        <f>'Copy &amp; Paste Roster Report Here'!R1084</f>
        <v>0</v>
      </c>
      <c r="H1087" s="113">
        <f t="shared" si="246"/>
        <v>0</v>
      </c>
      <c r="I1087" s="112">
        <f>IF(F1087="N",$F$5-'Copy &amp; Paste Roster Report Here'!O1084,+'Copy &amp; Paste Roster Report Here'!Q1084-'Copy &amp; Paste Roster Report Here'!O1084)</f>
        <v>0</v>
      </c>
      <c r="J1087" s="114">
        <f t="shared" si="247"/>
        <v>0</v>
      </c>
      <c r="K1087" s="114">
        <f t="shared" si="248"/>
        <v>0</v>
      </c>
      <c r="L1087" s="115">
        <f>'Copy &amp; Paste Roster Report Here'!F1084</f>
        <v>0</v>
      </c>
      <c r="M1087" s="116">
        <f t="shared" si="249"/>
        <v>0</v>
      </c>
      <c r="N1087" s="117">
        <f>IF('Copy &amp; Paste Roster Report Here'!$A1084='Analytical Tests'!N$7,IF($F1087="Y",+$H1087*N$6,0),0)</f>
        <v>0</v>
      </c>
      <c r="O1087" s="117">
        <f>IF('Copy &amp; Paste Roster Report Here'!$A1084='Analytical Tests'!O$7,IF($F1087="Y",+$H1087*O$6,0),0)</f>
        <v>0</v>
      </c>
      <c r="P1087" s="117">
        <f>IF('Copy &amp; Paste Roster Report Here'!$A1084='Analytical Tests'!P$7,IF($F1087="Y",+$H1087*P$6,0),0)</f>
        <v>0</v>
      </c>
      <c r="Q1087" s="117">
        <f>IF('Copy &amp; Paste Roster Report Here'!$A1084='Analytical Tests'!Q$7,IF($F1087="Y",+$H1087*Q$6,0),0)</f>
        <v>0</v>
      </c>
      <c r="R1087" s="117">
        <f>IF('Copy &amp; Paste Roster Report Here'!$A1084='Analytical Tests'!R$7,IF($F1087="Y",+$H1087*R$6,0),0)</f>
        <v>0</v>
      </c>
      <c r="S1087" s="117">
        <f>IF('Copy &amp; Paste Roster Report Here'!$A1084='Analytical Tests'!S$7,IF($F1087="Y",+$H1087*S$6,0),0)</f>
        <v>0</v>
      </c>
      <c r="T1087" s="117">
        <f>IF('Copy &amp; Paste Roster Report Here'!$A1084='Analytical Tests'!T$7,IF($F1087="Y",+$H1087*T$6,0),0)</f>
        <v>0</v>
      </c>
      <c r="U1087" s="117">
        <f>IF('Copy &amp; Paste Roster Report Here'!$A1084='Analytical Tests'!U$7,IF($F1087="Y",+$H1087*U$6,0),0)</f>
        <v>0</v>
      </c>
      <c r="V1087" s="117">
        <f>IF('Copy &amp; Paste Roster Report Here'!$A1084='Analytical Tests'!V$7,IF($F1087="Y",+$H1087*V$6,0),0)</f>
        <v>0</v>
      </c>
      <c r="W1087" s="117">
        <f>IF('Copy &amp; Paste Roster Report Here'!$A1084='Analytical Tests'!W$7,IF($F1087="Y",+$H1087*W$6,0),0)</f>
        <v>0</v>
      </c>
      <c r="X1087" s="117">
        <f>IF('Copy &amp; Paste Roster Report Here'!$A1084='Analytical Tests'!X$7,IF($F1087="Y",+$H1087*X$6,0),0)</f>
        <v>0</v>
      </c>
      <c r="Y1087" s="117" t="b">
        <f>IF('Copy &amp; Paste Roster Report Here'!$A1084='Analytical Tests'!Y$7,IF($F1087="N",IF($J1087&gt;=$C1087,Y$6,+($I1087/$D1087)*Y$6),0))</f>
        <v>0</v>
      </c>
      <c r="Z1087" s="117" t="b">
        <f>IF('Copy &amp; Paste Roster Report Here'!$A1084='Analytical Tests'!Z$7,IF($F1087="N",IF($J1087&gt;=$C1087,Z$6,+($I1087/$D1087)*Z$6),0))</f>
        <v>0</v>
      </c>
      <c r="AA1087" s="117" t="b">
        <f>IF('Copy &amp; Paste Roster Report Here'!$A1084='Analytical Tests'!AA$7,IF($F1087="N",IF($J1087&gt;=$C1087,AA$6,+($I1087/$D1087)*AA$6),0))</f>
        <v>0</v>
      </c>
      <c r="AB1087" s="117" t="b">
        <f>IF('Copy &amp; Paste Roster Report Here'!$A1084='Analytical Tests'!AB$7,IF($F1087="N",IF($J1087&gt;=$C1087,AB$6,+($I1087/$D1087)*AB$6),0))</f>
        <v>0</v>
      </c>
      <c r="AC1087" s="117" t="b">
        <f>IF('Copy &amp; Paste Roster Report Here'!$A1084='Analytical Tests'!AC$7,IF($F1087="N",IF($J1087&gt;=$C1087,AC$6,+($I1087/$D1087)*AC$6),0))</f>
        <v>0</v>
      </c>
      <c r="AD1087" s="117" t="b">
        <f>IF('Copy &amp; Paste Roster Report Here'!$A1084='Analytical Tests'!AD$7,IF($F1087="N",IF($J1087&gt;=$C1087,AD$6,+($I1087/$D1087)*AD$6),0))</f>
        <v>0</v>
      </c>
      <c r="AE1087" s="117" t="b">
        <f>IF('Copy &amp; Paste Roster Report Here'!$A1084='Analytical Tests'!AE$7,IF($F1087="N",IF($J1087&gt;=$C1087,AE$6,+($I1087/$D1087)*AE$6),0))</f>
        <v>0</v>
      </c>
      <c r="AF1087" s="117" t="b">
        <f>IF('Copy &amp; Paste Roster Report Here'!$A1084='Analytical Tests'!AF$7,IF($F1087="N",IF($J1087&gt;=$C1087,AF$6,+($I1087/$D1087)*AF$6),0))</f>
        <v>0</v>
      </c>
      <c r="AG1087" s="117" t="b">
        <f>IF('Copy &amp; Paste Roster Report Here'!$A1084='Analytical Tests'!AG$7,IF($F1087="N",IF($J1087&gt;=$C1087,AG$6,+($I1087/$D1087)*AG$6),0))</f>
        <v>0</v>
      </c>
      <c r="AH1087" s="117" t="b">
        <f>IF('Copy &amp; Paste Roster Report Here'!$A1084='Analytical Tests'!AH$7,IF($F1087="N",IF($J1087&gt;=$C1087,AH$6,+($I1087/$D1087)*AH$6),0))</f>
        <v>0</v>
      </c>
      <c r="AI1087" s="117" t="b">
        <f>IF('Copy &amp; Paste Roster Report Here'!$A1084='Analytical Tests'!AI$7,IF($F1087="N",IF($J1087&gt;=$C1087,AI$6,+($I1087/$D1087)*AI$6),0))</f>
        <v>0</v>
      </c>
      <c r="AJ1087" s="79"/>
      <c r="AK1087" s="118">
        <f>IF('Copy &amp; Paste Roster Report Here'!$A1084=AK$7,IF('Copy &amp; Paste Roster Report Here'!$M1084="FT",1,0),0)</f>
        <v>0</v>
      </c>
      <c r="AL1087" s="118">
        <f>IF('Copy &amp; Paste Roster Report Here'!$A1084=AL$7,IF('Copy &amp; Paste Roster Report Here'!$M1084="FT",1,0),0)</f>
        <v>0</v>
      </c>
      <c r="AM1087" s="118">
        <f>IF('Copy &amp; Paste Roster Report Here'!$A1084=AM$7,IF('Copy &amp; Paste Roster Report Here'!$M1084="FT",1,0),0)</f>
        <v>0</v>
      </c>
      <c r="AN1087" s="118">
        <f>IF('Copy &amp; Paste Roster Report Here'!$A1084=AN$7,IF('Copy &amp; Paste Roster Report Here'!$M1084="FT",1,0),0)</f>
        <v>0</v>
      </c>
      <c r="AO1087" s="118">
        <f>IF('Copy &amp; Paste Roster Report Here'!$A1084=AO$7,IF('Copy &amp; Paste Roster Report Here'!$M1084="FT",1,0),0)</f>
        <v>0</v>
      </c>
      <c r="AP1087" s="118">
        <f>IF('Copy &amp; Paste Roster Report Here'!$A1084=AP$7,IF('Copy &amp; Paste Roster Report Here'!$M1084="FT",1,0),0)</f>
        <v>0</v>
      </c>
      <c r="AQ1087" s="118">
        <f>IF('Copy &amp; Paste Roster Report Here'!$A1084=AQ$7,IF('Copy &amp; Paste Roster Report Here'!$M1084="FT",1,0),0)</f>
        <v>0</v>
      </c>
      <c r="AR1087" s="118">
        <f>IF('Copy &amp; Paste Roster Report Here'!$A1084=AR$7,IF('Copy &amp; Paste Roster Report Here'!$M1084="FT",1,0),0)</f>
        <v>0</v>
      </c>
      <c r="AS1087" s="118">
        <f>IF('Copy &amp; Paste Roster Report Here'!$A1084=AS$7,IF('Copy &amp; Paste Roster Report Here'!$M1084="FT",1,0),0)</f>
        <v>0</v>
      </c>
      <c r="AT1087" s="118">
        <f>IF('Copy &amp; Paste Roster Report Here'!$A1084=AT$7,IF('Copy &amp; Paste Roster Report Here'!$M1084="FT",1,0),0)</f>
        <v>0</v>
      </c>
      <c r="AU1087" s="118">
        <f>IF('Copy &amp; Paste Roster Report Here'!$A1084=AU$7,IF('Copy &amp; Paste Roster Report Here'!$M1084="FT",1,0),0)</f>
        <v>0</v>
      </c>
      <c r="AV1087" s="73">
        <f t="shared" si="250"/>
        <v>0</v>
      </c>
      <c r="AW1087" s="119">
        <f>IF('Copy &amp; Paste Roster Report Here'!$A1084=AW$7,IF('Copy &amp; Paste Roster Report Here'!$M1084="HT",1,0),0)</f>
        <v>0</v>
      </c>
      <c r="AX1087" s="119">
        <f>IF('Copy &amp; Paste Roster Report Here'!$A1084=AX$7,IF('Copy &amp; Paste Roster Report Here'!$M1084="HT",1,0),0)</f>
        <v>0</v>
      </c>
      <c r="AY1087" s="119">
        <f>IF('Copy &amp; Paste Roster Report Here'!$A1084=AY$7,IF('Copy &amp; Paste Roster Report Here'!$M1084="HT",1,0),0)</f>
        <v>0</v>
      </c>
      <c r="AZ1087" s="119">
        <f>IF('Copy &amp; Paste Roster Report Here'!$A1084=AZ$7,IF('Copy &amp; Paste Roster Report Here'!$M1084="HT",1,0),0)</f>
        <v>0</v>
      </c>
      <c r="BA1087" s="119">
        <f>IF('Copy &amp; Paste Roster Report Here'!$A1084=BA$7,IF('Copy &amp; Paste Roster Report Here'!$M1084="HT",1,0),0)</f>
        <v>0</v>
      </c>
      <c r="BB1087" s="119">
        <f>IF('Copy &amp; Paste Roster Report Here'!$A1084=BB$7,IF('Copy &amp; Paste Roster Report Here'!$M1084="HT",1,0),0)</f>
        <v>0</v>
      </c>
      <c r="BC1087" s="119">
        <f>IF('Copy &amp; Paste Roster Report Here'!$A1084=BC$7,IF('Copy &amp; Paste Roster Report Here'!$M1084="HT",1,0),0)</f>
        <v>0</v>
      </c>
      <c r="BD1087" s="119">
        <f>IF('Copy &amp; Paste Roster Report Here'!$A1084=BD$7,IF('Copy &amp; Paste Roster Report Here'!$M1084="HT",1,0),0)</f>
        <v>0</v>
      </c>
      <c r="BE1087" s="119">
        <f>IF('Copy &amp; Paste Roster Report Here'!$A1084=BE$7,IF('Copy &amp; Paste Roster Report Here'!$M1084="HT",1,0),0)</f>
        <v>0</v>
      </c>
      <c r="BF1087" s="119">
        <f>IF('Copy &amp; Paste Roster Report Here'!$A1084=BF$7,IF('Copy &amp; Paste Roster Report Here'!$M1084="HT",1,0),0)</f>
        <v>0</v>
      </c>
      <c r="BG1087" s="119">
        <f>IF('Copy &amp; Paste Roster Report Here'!$A1084=BG$7,IF('Copy &amp; Paste Roster Report Here'!$M1084="HT",1,0),0)</f>
        <v>0</v>
      </c>
      <c r="BH1087" s="73">
        <f t="shared" si="251"/>
        <v>0</v>
      </c>
      <c r="BI1087" s="120">
        <f>IF('Copy &amp; Paste Roster Report Here'!$A1084=BI$7,IF('Copy &amp; Paste Roster Report Here'!$M1084="MT",1,0),0)</f>
        <v>0</v>
      </c>
      <c r="BJ1087" s="120">
        <f>IF('Copy &amp; Paste Roster Report Here'!$A1084=BJ$7,IF('Copy &amp; Paste Roster Report Here'!$M1084="MT",1,0),0)</f>
        <v>0</v>
      </c>
      <c r="BK1087" s="120">
        <f>IF('Copy &amp; Paste Roster Report Here'!$A1084=BK$7,IF('Copy &amp; Paste Roster Report Here'!$M1084="MT",1,0),0)</f>
        <v>0</v>
      </c>
      <c r="BL1087" s="120">
        <f>IF('Copy &amp; Paste Roster Report Here'!$A1084=BL$7,IF('Copy &amp; Paste Roster Report Here'!$M1084="MT",1,0),0)</f>
        <v>0</v>
      </c>
      <c r="BM1087" s="120">
        <f>IF('Copy &amp; Paste Roster Report Here'!$A1084=BM$7,IF('Copy &amp; Paste Roster Report Here'!$M1084="MT",1,0),0)</f>
        <v>0</v>
      </c>
      <c r="BN1087" s="120">
        <f>IF('Copy &amp; Paste Roster Report Here'!$A1084=BN$7,IF('Copy &amp; Paste Roster Report Here'!$M1084="MT",1,0),0)</f>
        <v>0</v>
      </c>
      <c r="BO1087" s="120">
        <f>IF('Copy &amp; Paste Roster Report Here'!$A1084=BO$7,IF('Copy &amp; Paste Roster Report Here'!$M1084="MT",1,0),0)</f>
        <v>0</v>
      </c>
      <c r="BP1087" s="120">
        <f>IF('Copy &amp; Paste Roster Report Here'!$A1084=BP$7,IF('Copy &amp; Paste Roster Report Here'!$M1084="MT",1,0),0)</f>
        <v>0</v>
      </c>
      <c r="BQ1087" s="120">
        <f>IF('Copy &amp; Paste Roster Report Here'!$A1084=BQ$7,IF('Copy &amp; Paste Roster Report Here'!$M1084="MT",1,0),0)</f>
        <v>0</v>
      </c>
      <c r="BR1087" s="120">
        <f>IF('Copy &amp; Paste Roster Report Here'!$A1084=BR$7,IF('Copy &amp; Paste Roster Report Here'!$M1084="MT",1,0),0)</f>
        <v>0</v>
      </c>
      <c r="BS1087" s="120">
        <f>IF('Copy &amp; Paste Roster Report Here'!$A1084=BS$7,IF('Copy &amp; Paste Roster Report Here'!$M1084="MT",1,0),0)</f>
        <v>0</v>
      </c>
      <c r="BT1087" s="73">
        <f t="shared" si="252"/>
        <v>0</v>
      </c>
      <c r="BU1087" s="121">
        <f>IF('Copy &amp; Paste Roster Report Here'!$A1084=BU$7,IF('Copy &amp; Paste Roster Report Here'!$M1084="fy",1,0),0)</f>
        <v>0</v>
      </c>
      <c r="BV1087" s="121">
        <f>IF('Copy &amp; Paste Roster Report Here'!$A1084=BV$7,IF('Copy &amp; Paste Roster Report Here'!$M1084="fy",1,0),0)</f>
        <v>0</v>
      </c>
      <c r="BW1087" s="121">
        <f>IF('Copy &amp; Paste Roster Report Here'!$A1084=BW$7,IF('Copy &amp; Paste Roster Report Here'!$M1084="fy",1,0),0)</f>
        <v>0</v>
      </c>
      <c r="BX1087" s="121">
        <f>IF('Copy &amp; Paste Roster Report Here'!$A1084=BX$7,IF('Copy &amp; Paste Roster Report Here'!$M1084="fy",1,0),0)</f>
        <v>0</v>
      </c>
      <c r="BY1087" s="121">
        <f>IF('Copy &amp; Paste Roster Report Here'!$A1084=BY$7,IF('Copy &amp; Paste Roster Report Here'!$M1084="fy",1,0),0)</f>
        <v>0</v>
      </c>
      <c r="BZ1087" s="121">
        <f>IF('Copy &amp; Paste Roster Report Here'!$A1084=BZ$7,IF('Copy &amp; Paste Roster Report Here'!$M1084="fy",1,0),0)</f>
        <v>0</v>
      </c>
      <c r="CA1087" s="121">
        <f>IF('Copy &amp; Paste Roster Report Here'!$A1084=CA$7,IF('Copy &amp; Paste Roster Report Here'!$M1084="fy",1,0),0)</f>
        <v>0</v>
      </c>
      <c r="CB1087" s="121">
        <f>IF('Copy &amp; Paste Roster Report Here'!$A1084=CB$7,IF('Copy &amp; Paste Roster Report Here'!$M1084="fy",1,0),0)</f>
        <v>0</v>
      </c>
      <c r="CC1087" s="121">
        <f>IF('Copy &amp; Paste Roster Report Here'!$A1084=CC$7,IF('Copy &amp; Paste Roster Report Here'!$M1084="fy",1,0),0)</f>
        <v>0</v>
      </c>
      <c r="CD1087" s="121">
        <f>IF('Copy &amp; Paste Roster Report Here'!$A1084=CD$7,IF('Copy &amp; Paste Roster Report Here'!$M1084="fy",1,0),0)</f>
        <v>0</v>
      </c>
      <c r="CE1087" s="121">
        <f>IF('Copy &amp; Paste Roster Report Here'!$A1084=CE$7,IF('Copy &amp; Paste Roster Report Here'!$M1084="fy",1,0),0)</f>
        <v>0</v>
      </c>
      <c r="CF1087" s="73">
        <f t="shared" si="253"/>
        <v>0</v>
      </c>
      <c r="CG1087" s="122">
        <f>IF('Copy &amp; Paste Roster Report Here'!$A1084=CG$7,IF('Copy &amp; Paste Roster Report Here'!$M1084="RH",1,0),0)</f>
        <v>0</v>
      </c>
      <c r="CH1087" s="122">
        <f>IF('Copy &amp; Paste Roster Report Here'!$A1084=CH$7,IF('Copy &amp; Paste Roster Report Here'!$M1084="RH",1,0),0)</f>
        <v>0</v>
      </c>
      <c r="CI1087" s="122">
        <f>IF('Copy &amp; Paste Roster Report Here'!$A1084=CI$7,IF('Copy &amp; Paste Roster Report Here'!$M1084="RH",1,0),0)</f>
        <v>0</v>
      </c>
      <c r="CJ1087" s="122">
        <f>IF('Copy &amp; Paste Roster Report Here'!$A1084=CJ$7,IF('Copy &amp; Paste Roster Report Here'!$M1084="RH",1,0),0)</f>
        <v>0</v>
      </c>
      <c r="CK1087" s="122">
        <f>IF('Copy &amp; Paste Roster Report Here'!$A1084=CK$7,IF('Copy &amp; Paste Roster Report Here'!$M1084="RH",1,0),0)</f>
        <v>0</v>
      </c>
      <c r="CL1087" s="122">
        <f>IF('Copy &amp; Paste Roster Report Here'!$A1084=CL$7,IF('Copy &amp; Paste Roster Report Here'!$M1084="RH",1,0),0)</f>
        <v>0</v>
      </c>
      <c r="CM1087" s="122">
        <f>IF('Copy &amp; Paste Roster Report Here'!$A1084=CM$7,IF('Copy &amp; Paste Roster Report Here'!$M1084="RH",1,0),0)</f>
        <v>0</v>
      </c>
      <c r="CN1087" s="122">
        <f>IF('Copy &amp; Paste Roster Report Here'!$A1084=CN$7,IF('Copy &amp; Paste Roster Report Here'!$M1084="RH",1,0),0)</f>
        <v>0</v>
      </c>
      <c r="CO1087" s="122">
        <f>IF('Copy &amp; Paste Roster Report Here'!$A1084=CO$7,IF('Copy &amp; Paste Roster Report Here'!$M1084="RH",1,0),0)</f>
        <v>0</v>
      </c>
      <c r="CP1087" s="122">
        <f>IF('Copy &amp; Paste Roster Report Here'!$A1084=CP$7,IF('Copy &amp; Paste Roster Report Here'!$M1084="RH",1,0),0)</f>
        <v>0</v>
      </c>
      <c r="CQ1087" s="122">
        <f>IF('Copy &amp; Paste Roster Report Here'!$A1084=CQ$7,IF('Copy &amp; Paste Roster Report Here'!$M1084="RH",1,0),0)</f>
        <v>0</v>
      </c>
      <c r="CR1087" s="73">
        <f t="shared" si="254"/>
        <v>0</v>
      </c>
      <c r="CS1087" s="123">
        <f>IF('Copy &amp; Paste Roster Report Here'!$A1084=CS$7,IF('Copy &amp; Paste Roster Report Here'!$M1084="QT",1,0),0)</f>
        <v>0</v>
      </c>
      <c r="CT1087" s="123">
        <f>IF('Copy &amp; Paste Roster Report Here'!$A1084=CT$7,IF('Copy &amp; Paste Roster Report Here'!$M1084="QT",1,0),0)</f>
        <v>0</v>
      </c>
      <c r="CU1087" s="123">
        <f>IF('Copy &amp; Paste Roster Report Here'!$A1084=CU$7,IF('Copy &amp; Paste Roster Report Here'!$M1084="QT",1,0),0)</f>
        <v>0</v>
      </c>
      <c r="CV1087" s="123">
        <f>IF('Copy &amp; Paste Roster Report Here'!$A1084=CV$7,IF('Copy &amp; Paste Roster Report Here'!$M1084="QT",1,0),0)</f>
        <v>0</v>
      </c>
      <c r="CW1087" s="123">
        <f>IF('Copy &amp; Paste Roster Report Here'!$A1084=CW$7,IF('Copy &amp; Paste Roster Report Here'!$M1084="QT",1,0),0)</f>
        <v>0</v>
      </c>
      <c r="CX1087" s="123">
        <f>IF('Copy &amp; Paste Roster Report Here'!$A1084=CX$7,IF('Copy &amp; Paste Roster Report Here'!$M1084="QT",1,0),0)</f>
        <v>0</v>
      </c>
      <c r="CY1087" s="123">
        <f>IF('Copy &amp; Paste Roster Report Here'!$A1084=CY$7,IF('Copy &amp; Paste Roster Report Here'!$M1084="QT",1,0),0)</f>
        <v>0</v>
      </c>
      <c r="CZ1087" s="123">
        <f>IF('Copy &amp; Paste Roster Report Here'!$A1084=CZ$7,IF('Copy &amp; Paste Roster Report Here'!$M1084="QT",1,0),0)</f>
        <v>0</v>
      </c>
      <c r="DA1087" s="123">
        <f>IF('Copy &amp; Paste Roster Report Here'!$A1084=DA$7,IF('Copy &amp; Paste Roster Report Here'!$M1084="QT",1,0),0)</f>
        <v>0</v>
      </c>
      <c r="DB1087" s="123">
        <f>IF('Copy &amp; Paste Roster Report Here'!$A1084=DB$7,IF('Copy &amp; Paste Roster Report Here'!$M1084="QT",1,0),0)</f>
        <v>0</v>
      </c>
      <c r="DC1087" s="123">
        <f>IF('Copy &amp; Paste Roster Report Here'!$A1084=DC$7,IF('Copy &amp; Paste Roster Report Here'!$M1084="QT",1,0),0)</f>
        <v>0</v>
      </c>
      <c r="DD1087" s="73">
        <f t="shared" si="255"/>
        <v>0</v>
      </c>
      <c r="DE1087" s="124">
        <f>IF('Copy &amp; Paste Roster Report Here'!$A1084=DE$7,IF('Copy &amp; Paste Roster Report Here'!$M1084="xxxxxxxxxxx",1,0),0)</f>
        <v>0</v>
      </c>
      <c r="DF1087" s="124">
        <f>IF('Copy &amp; Paste Roster Report Here'!$A1084=DF$7,IF('Copy &amp; Paste Roster Report Here'!$M1084="xxxxxxxxxxx",1,0),0)</f>
        <v>0</v>
      </c>
      <c r="DG1087" s="124">
        <f>IF('Copy &amp; Paste Roster Report Here'!$A1084=DG$7,IF('Copy &amp; Paste Roster Report Here'!$M1084="xxxxxxxxxxx",1,0),0)</f>
        <v>0</v>
      </c>
      <c r="DH1087" s="124">
        <f>IF('Copy &amp; Paste Roster Report Here'!$A1084=DH$7,IF('Copy &amp; Paste Roster Report Here'!$M1084="xxxxxxxxxxx",1,0),0)</f>
        <v>0</v>
      </c>
      <c r="DI1087" s="124">
        <f>IF('Copy &amp; Paste Roster Report Here'!$A1084=DI$7,IF('Copy &amp; Paste Roster Report Here'!$M1084="xxxxxxxxxxx",1,0),0)</f>
        <v>0</v>
      </c>
      <c r="DJ1087" s="124">
        <f>IF('Copy &amp; Paste Roster Report Here'!$A1084=DJ$7,IF('Copy &amp; Paste Roster Report Here'!$M1084="xxxxxxxxxxx",1,0),0)</f>
        <v>0</v>
      </c>
      <c r="DK1087" s="124">
        <f>IF('Copy &amp; Paste Roster Report Here'!$A1084=DK$7,IF('Copy &amp; Paste Roster Report Here'!$M1084="xxxxxxxxxxx",1,0),0)</f>
        <v>0</v>
      </c>
      <c r="DL1087" s="124">
        <f>IF('Copy &amp; Paste Roster Report Here'!$A1084=DL$7,IF('Copy &amp; Paste Roster Report Here'!$M1084="xxxxxxxxxxx",1,0),0)</f>
        <v>0</v>
      </c>
      <c r="DM1087" s="124">
        <f>IF('Copy &amp; Paste Roster Report Here'!$A1084=DM$7,IF('Copy &amp; Paste Roster Report Here'!$M1084="xxxxxxxxxxx",1,0),0)</f>
        <v>0</v>
      </c>
      <c r="DN1087" s="124">
        <f>IF('Copy &amp; Paste Roster Report Here'!$A1084=DN$7,IF('Copy &amp; Paste Roster Report Here'!$M1084="xxxxxxxxxxx",1,0),0)</f>
        <v>0</v>
      </c>
      <c r="DO1087" s="124">
        <f>IF('Copy &amp; Paste Roster Report Here'!$A1084=DO$7,IF('Copy &amp; Paste Roster Report Here'!$M1084="xxxxxxxxxxx",1,0),0)</f>
        <v>0</v>
      </c>
      <c r="DP1087" s="125">
        <f t="shared" si="256"/>
        <v>0</v>
      </c>
      <c r="DQ1087" s="126">
        <f t="shared" si="257"/>
        <v>0</v>
      </c>
    </row>
    <row r="1088" spans="1:121" x14ac:dyDescent="0.25">
      <c r="A1088" s="111">
        <f t="shared" si="243"/>
        <v>0</v>
      </c>
      <c r="B1088" s="111">
        <f t="shared" si="244"/>
        <v>0</v>
      </c>
      <c r="C1088" s="112">
        <f>+('Copy &amp; Paste Roster Report Here'!$P1085-'Copy &amp; Paste Roster Report Here'!$O1085)/30</f>
        <v>0</v>
      </c>
      <c r="D1088" s="112">
        <f>+('Copy &amp; Paste Roster Report Here'!$P1085-'Copy &amp; Paste Roster Report Here'!$O1085)</f>
        <v>0</v>
      </c>
      <c r="E1088" s="111">
        <f>'Copy &amp; Paste Roster Report Here'!N1085</f>
        <v>0</v>
      </c>
      <c r="F1088" s="111" t="str">
        <f t="shared" si="245"/>
        <v>N</v>
      </c>
      <c r="G1088" s="111">
        <f>'Copy &amp; Paste Roster Report Here'!R1085</f>
        <v>0</v>
      </c>
      <c r="H1088" s="113">
        <f t="shared" si="246"/>
        <v>0</v>
      </c>
      <c r="I1088" s="112">
        <f>IF(F1088="N",$F$5-'Copy &amp; Paste Roster Report Here'!O1085,+'Copy &amp; Paste Roster Report Here'!Q1085-'Copy &amp; Paste Roster Report Here'!O1085)</f>
        <v>0</v>
      </c>
      <c r="J1088" s="114">
        <f t="shared" si="247"/>
        <v>0</v>
      </c>
      <c r="K1088" s="114">
        <f t="shared" si="248"/>
        <v>0</v>
      </c>
      <c r="L1088" s="115">
        <f>'Copy &amp; Paste Roster Report Here'!F1085</f>
        <v>0</v>
      </c>
      <c r="M1088" s="116">
        <f t="shared" si="249"/>
        <v>0</v>
      </c>
      <c r="N1088" s="117">
        <f>IF('Copy &amp; Paste Roster Report Here'!$A1085='Analytical Tests'!N$7,IF($F1088="Y",+$H1088*N$6,0),0)</f>
        <v>0</v>
      </c>
      <c r="O1088" s="117">
        <f>IF('Copy &amp; Paste Roster Report Here'!$A1085='Analytical Tests'!O$7,IF($F1088="Y",+$H1088*O$6,0),0)</f>
        <v>0</v>
      </c>
      <c r="P1088" s="117">
        <f>IF('Copy &amp; Paste Roster Report Here'!$A1085='Analytical Tests'!P$7,IF($F1088="Y",+$H1088*P$6,0),0)</f>
        <v>0</v>
      </c>
      <c r="Q1088" s="117">
        <f>IF('Copy &amp; Paste Roster Report Here'!$A1085='Analytical Tests'!Q$7,IF($F1088="Y",+$H1088*Q$6,0),0)</f>
        <v>0</v>
      </c>
      <c r="R1088" s="117">
        <f>IF('Copy &amp; Paste Roster Report Here'!$A1085='Analytical Tests'!R$7,IF($F1088="Y",+$H1088*R$6,0),0)</f>
        <v>0</v>
      </c>
      <c r="S1088" s="117">
        <f>IF('Copy &amp; Paste Roster Report Here'!$A1085='Analytical Tests'!S$7,IF($F1088="Y",+$H1088*S$6,0),0)</f>
        <v>0</v>
      </c>
      <c r="T1088" s="117">
        <f>IF('Copy &amp; Paste Roster Report Here'!$A1085='Analytical Tests'!T$7,IF($F1088="Y",+$H1088*T$6,0),0)</f>
        <v>0</v>
      </c>
      <c r="U1088" s="117">
        <f>IF('Copy &amp; Paste Roster Report Here'!$A1085='Analytical Tests'!U$7,IF($F1088="Y",+$H1088*U$6,0),0)</f>
        <v>0</v>
      </c>
      <c r="V1088" s="117">
        <f>IF('Copy &amp; Paste Roster Report Here'!$A1085='Analytical Tests'!V$7,IF($F1088="Y",+$H1088*V$6,0),0)</f>
        <v>0</v>
      </c>
      <c r="W1088" s="117">
        <f>IF('Copy &amp; Paste Roster Report Here'!$A1085='Analytical Tests'!W$7,IF($F1088="Y",+$H1088*W$6,0),0)</f>
        <v>0</v>
      </c>
      <c r="X1088" s="117">
        <f>IF('Copy &amp; Paste Roster Report Here'!$A1085='Analytical Tests'!X$7,IF($F1088="Y",+$H1088*X$6,0),0)</f>
        <v>0</v>
      </c>
      <c r="Y1088" s="117" t="b">
        <f>IF('Copy &amp; Paste Roster Report Here'!$A1085='Analytical Tests'!Y$7,IF($F1088="N",IF($J1088&gt;=$C1088,Y$6,+($I1088/$D1088)*Y$6),0))</f>
        <v>0</v>
      </c>
      <c r="Z1088" s="117" t="b">
        <f>IF('Copy &amp; Paste Roster Report Here'!$A1085='Analytical Tests'!Z$7,IF($F1088="N",IF($J1088&gt;=$C1088,Z$6,+($I1088/$D1088)*Z$6),0))</f>
        <v>0</v>
      </c>
      <c r="AA1088" s="117" t="b">
        <f>IF('Copy &amp; Paste Roster Report Here'!$A1085='Analytical Tests'!AA$7,IF($F1088="N",IF($J1088&gt;=$C1088,AA$6,+($I1088/$D1088)*AA$6),0))</f>
        <v>0</v>
      </c>
      <c r="AB1088" s="117" t="b">
        <f>IF('Copy &amp; Paste Roster Report Here'!$A1085='Analytical Tests'!AB$7,IF($F1088="N",IF($J1088&gt;=$C1088,AB$6,+($I1088/$D1088)*AB$6),0))</f>
        <v>0</v>
      </c>
      <c r="AC1088" s="117" t="b">
        <f>IF('Copy &amp; Paste Roster Report Here'!$A1085='Analytical Tests'!AC$7,IF($F1088="N",IF($J1088&gt;=$C1088,AC$6,+($I1088/$D1088)*AC$6),0))</f>
        <v>0</v>
      </c>
      <c r="AD1088" s="117" t="b">
        <f>IF('Copy &amp; Paste Roster Report Here'!$A1085='Analytical Tests'!AD$7,IF($F1088="N",IF($J1088&gt;=$C1088,AD$6,+($I1088/$D1088)*AD$6),0))</f>
        <v>0</v>
      </c>
      <c r="AE1088" s="117" t="b">
        <f>IF('Copy &amp; Paste Roster Report Here'!$A1085='Analytical Tests'!AE$7,IF($F1088="N",IF($J1088&gt;=$C1088,AE$6,+($I1088/$D1088)*AE$6),0))</f>
        <v>0</v>
      </c>
      <c r="AF1088" s="117" t="b">
        <f>IF('Copy &amp; Paste Roster Report Here'!$A1085='Analytical Tests'!AF$7,IF($F1088="N",IF($J1088&gt;=$C1088,AF$6,+($I1088/$D1088)*AF$6),0))</f>
        <v>0</v>
      </c>
      <c r="AG1088" s="117" t="b">
        <f>IF('Copy &amp; Paste Roster Report Here'!$A1085='Analytical Tests'!AG$7,IF($F1088="N",IF($J1088&gt;=$C1088,AG$6,+($I1088/$D1088)*AG$6),0))</f>
        <v>0</v>
      </c>
      <c r="AH1088" s="117" t="b">
        <f>IF('Copy &amp; Paste Roster Report Here'!$A1085='Analytical Tests'!AH$7,IF($F1088="N",IF($J1088&gt;=$C1088,AH$6,+($I1088/$D1088)*AH$6),0))</f>
        <v>0</v>
      </c>
      <c r="AI1088" s="117" t="b">
        <f>IF('Copy &amp; Paste Roster Report Here'!$A1085='Analytical Tests'!AI$7,IF($F1088="N",IF($J1088&gt;=$C1088,AI$6,+($I1088/$D1088)*AI$6),0))</f>
        <v>0</v>
      </c>
      <c r="AJ1088" s="79"/>
      <c r="AK1088" s="118">
        <f>IF('Copy &amp; Paste Roster Report Here'!$A1085=AK$7,IF('Copy &amp; Paste Roster Report Here'!$M1085="FT",1,0),0)</f>
        <v>0</v>
      </c>
      <c r="AL1088" s="118">
        <f>IF('Copy &amp; Paste Roster Report Here'!$A1085=AL$7,IF('Copy &amp; Paste Roster Report Here'!$M1085="FT",1,0),0)</f>
        <v>0</v>
      </c>
      <c r="AM1088" s="118">
        <f>IF('Copy &amp; Paste Roster Report Here'!$A1085=AM$7,IF('Copy &amp; Paste Roster Report Here'!$M1085="FT",1,0),0)</f>
        <v>0</v>
      </c>
      <c r="AN1088" s="118">
        <f>IF('Copy &amp; Paste Roster Report Here'!$A1085=AN$7,IF('Copy &amp; Paste Roster Report Here'!$M1085="FT",1,0),0)</f>
        <v>0</v>
      </c>
      <c r="AO1088" s="118">
        <f>IF('Copy &amp; Paste Roster Report Here'!$A1085=AO$7,IF('Copy &amp; Paste Roster Report Here'!$M1085="FT",1,0),0)</f>
        <v>0</v>
      </c>
      <c r="AP1088" s="118">
        <f>IF('Copy &amp; Paste Roster Report Here'!$A1085=AP$7,IF('Copy &amp; Paste Roster Report Here'!$M1085="FT",1,0),0)</f>
        <v>0</v>
      </c>
      <c r="AQ1088" s="118">
        <f>IF('Copy &amp; Paste Roster Report Here'!$A1085=AQ$7,IF('Copy &amp; Paste Roster Report Here'!$M1085="FT",1,0),0)</f>
        <v>0</v>
      </c>
      <c r="AR1088" s="118">
        <f>IF('Copy &amp; Paste Roster Report Here'!$A1085=AR$7,IF('Copy &amp; Paste Roster Report Here'!$M1085="FT",1,0),0)</f>
        <v>0</v>
      </c>
      <c r="AS1088" s="118">
        <f>IF('Copy &amp; Paste Roster Report Here'!$A1085=AS$7,IF('Copy &amp; Paste Roster Report Here'!$M1085="FT",1,0),0)</f>
        <v>0</v>
      </c>
      <c r="AT1088" s="118">
        <f>IF('Copy &amp; Paste Roster Report Here'!$A1085=AT$7,IF('Copy &amp; Paste Roster Report Here'!$M1085="FT",1,0),0)</f>
        <v>0</v>
      </c>
      <c r="AU1088" s="118">
        <f>IF('Copy &amp; Paste Roster Report Here'!$A1085=AU$7,IF('Copy &amp; Paste Roster Report Here'!$M1085="FT",1,0),0)</f>
        <v>0</v>
      </c>
      <c r="AV1088" s="73">
        <f t="shared" si="250"/>
        <v>0</v>
      </c>
      <c r="AW1088" s="119">
        <f>IF('Copy &amp; Paste Roster Report Here'!$A1085=AW$7,IF('Copy &amp; Paste Roster Report Here'!$M1085="HT",1,0),0)</f>
        <v>0</v>
      </c>
      <c r="AX1088" s="119">
        <f>IF('Copy &amp; Paste Roster Report Here'!$A1085=AX$7,IF('Copy &amp; Paste Roster Report Here'!$M1085="HT",1,0),0)</f>
        <v>0</v>
      </c>
      <c r="AY1088" s="119">
        <f>IF('Copy &amp; Paste Roster Report Here'!$A1085=AY$7,IF('Copy &amp; Paste Roster Report Here'!$M1085="HT",1,0),0)</f>
        <v>0</v>
      </c>
      <c r="AZ1088" s="119">
        <f>IF('Copy &amp; Paste Roster Report Here'!$A1085=AZ$7,IF('Copy &amp; Paste Roster Report Here'!$M1085="HT",1,0),0)</f>
        <v>0</v>
      </c>
      <c r="BA1088" s="119">
        <f>IF('Copy &amp; Paste Roster Report Here'!$A1085=BA$7,IF('Copy &amp; Paste Roster Report Here'!$M1085="HT",1,0),0)</f>
        <v>0</v>
      </c>
      <c r="BB1088" s="119">
        <f>IF('Copy &amp; Paste Roster Report Here'!$A1085=BB$7,IF('Copy &amp; Paste Roster Report Here'!$M1085="HT",1,0),0)</f>
        <v>0</v>
      </c>
      <c r="BC1088" s="119">
        <f>IF('Copy &amp; Paste Roster Report Here'!$A1085=BC$7,IF('Copy &amp; Paste Roster Report Here'!$M1085="HT",1,0),0)</f>
        <v>0</v>
      </c>
      <c r="BD1088" s="119">
        <f>IF('Copy &amp; Paste Roster Report Here'!$A1085=BD$7,IF('Copy &amp; Paste Roster Report Here'!$M1085="HT",1,0),0)</f>
        <v>0</v>
      </c>
      <c r="BE1088" s="119">
        <f>IF('Copy &amp; Paste Roster Report Here'!$A1085=BE$7,IF('Copy &amp; Paste Roster Report Here'!$M1085="HT",1,0),0)</f>
        <v>0</v>
      </c>
      <c r="BF1088" s="119">
        <f>IF('Copy &amp; Paste Roster Report Here'!$A1085=BF$7,IF('Copy &amp; Paste Roster Report Here'!$M1085="HT",1,0),0)</f>
        <v>0</v>
      </c>
      <c r="BG1088" s="119">
        <f>IF('Copy &amp; Paste Roster Report Here'!$A1085=BG$7,IF('Copy &amp; Paste Roster Report Here'!$M1085="HT",1,0),0)</f>
        <v>0</v>
      </c>
      <c r="BH1088" s="73">
        <f t="shared" si="251"/>
        <v>0</v>
      </c>
      <c r="BI1088" s="120">
        <f>IF('Copy &amp; Paste Roster Report Here'!$A1085=BI$7,IF('Copy &amp; Paste Roster Report Here'!$M1085="MT",1,0),0)</f>
        <v>0</v>
      </c>
      <c r="BJ1088" s="120">
        <f>IF('Copy &amp; Paste Roster Report Here'!$A1085=BJ$7,IF('Copy &amp; Paste Roster Report Here'!$M1085="MT",1,0),0)</f>
        <v>0</v>
      </c>
      <c r="BK1088" s="120">
        <f>IF('Copy &amp; Paste Roster Report Here'!$A1085=BK$7,IF('Copy &amp; Paste Roster Report Here'!$M1085="MT",1,0),0)</f>
        <v>0</v>
      </c>
      <c r="BL1088" s="120">
        <f>IF('Copy &amp; Paste Roster Report Here'!$A1085=BL$7,IF('Copy &amp; Paste Roster Report Here'!$M1085="MT",1,0),0)</f>
        <v>0</v>
      </c>
      <c r="BM1088" s="120">
        <f>IF('Copy &amp; Paste Roster Report Here'!$A1085=BM$7,IF('Copy &amp; Paste Roster Report Here'!$M1085="MT",1,0),0)</f>
        <v>0</v>
      </c>
      <c r="BN1088" s="120">
        <f>IF('Copy &amp; Paste Roster Report Here'!$A1085=BN$7,IF('Copy &amp; Paste Roster Report Here'!$M1085="MT",1,0),0)</f>
        <v>0</v>
      </c>
      <c r="BO1088" s="120">
        <f>IF('Copy &amp; Paste Roster Report Here'!$A1085=BO$7,IF('Copy &amp; Paste Roster Report Here'!$M1085="MT",1,0),0)</f>
        <v>0</v>
      </c>
      <c r="BP1088" s="120">
        <f>IF('Copy &amp; Paste Roster Report Here'!$A1085=BP$7,IF('Copy &amp; Paste Roster Report Here'!$M1085="MT",1,0),0)</f>
        <v>0</v>
      </c>
      <c r="BQ1088" s="120">
        <f>IF('Copy &amp; Paste Roster Report Here'!$A1085=BQ$7,IF('Copy &amp; Paste Roster Report Here'!$M1085="MT",1,0),0)</f>
        <v>0</v>
      </c>
      <c r="BR1088" s="120">
        <f>IF('Copy &amp; Paste Roster Report Here'!$A1085=BR$7,IF('Copy &amp; Paste Roster Report Here'!$M1085="MT",1,0),0)</f>
        <v>0</v>
      </c>
      <c r="BS1088" s="120">
        <f>IF('Copy &amp; Paste Roster Report Here'!$A1085=BS$7,IF('Copy &amp; Paste Roster Report Here'!$M1085="MT",1,0),0)</f>
        <v>0</v>
      </c>
      <c r="BT1088" s="73">
        <f t="shared" si="252"/>
        <v>0</v>
      </c>
      <c r="BU1088" s="121">
        <f>IF('Copy &amp; Paste Roster Report Here'!$A1085=BU$7,IF('Copy &amp; Paste Roster Report Here'!$M1085="fy",1,0),0)</f>
        <v>0</v>
      </c>
      <c r="BV1088" s="121">
        <f>IF('Copy &amp; Paste Roster Report Here'!$A1085=BV$7,IF('Copy &amp; Paste Roster Report Here'!$M1085="fy",1,0),0)</f>
        <v>0</v>
      </c>
      <c r="BW1088" s="121">
        <f>IF('Copy &amp; Paste Roster Report Here'!$A1085=BW$7,IF('Copy &amp; Paste Roster Report Here'!$M1085="fy",1,0),0)</f>
        <v>0</v>
      </c>
      <c r="BX1088" s="121">
        <f>IF('Copy &amp; Paste Roster Report Here'!$A1085=BX$7,IF('Copy &amp; Paste Roster Report Here'!$M1085="fy",1,0),0)</f>
        <v>0</v>
      </c>
      <c r="BY1088" s="121">
        <f>IF('Copy &amp; Paste Roster Report Here'!$A1085=BY$7,IF('Copy &amp; Paste Roster Report Here'!$M1085="fy",1,0),0)</f>
        <v>0</v>
      </c>
      <c r="BZ1088" s="121">
        <f>IF('Copy &amp; Paste Roster Report Here'!$A1085=BZ$7,IF('Copy &amp; Paste Roster Report Here'!$M1085="fy",1,0),0)</f>
        <v>0</v>
      </c>
      <c r="CA1088" s="121">
        <f>IF('Copy &amp; Paste Roster Report Here'!$A1085=CA$7,IF('Copy &amp; Paste Roster Report Here'!$M1085="fy",1,0),0)</f>
        <v>0</v>
      </c>
      <c r="CB1088" s="121">
        <f>IF('Copy &amp; Paste Roster Report Here'!$A1085=CB$7,IF('Copy &amp; Paste Roster Report Here'!$M1085="fy",1,0),0)</f>
        <v>0</v>
      </c>
      <c r="CC1088" s="121">
        <f>IF('Copy &amp; Paste Roster Report Here'!$A1085=CC$7,IF('Copy &amp; Paste Roster Report Here'!$M1085="fy",1,0),0)</f>
        <v>0</v>
      </c>
      <c r="CD1088" s="121">
        <f>IF('Copy &amp; Paste Roster Report Here'!$A1085=CD$7,IF('Copy &amp; Paste Roster Report Here'!$M1085="fy",1,0),0)</f>
        <v>0</v>
      </c>
      <c r="CE1088" s="121">
        <f>IF('Copy &amp; Paste Roster Report Here'!$A1085=CE$7,IF('Copy &amp; Paste Roster Report Here'!$M1085="fy",1,0),0)</f>
        <v>0</v>
      </c>
      <c r="CF1088" s="73">
        <f t="shared" si="253"/>
        <v>0</v>
      </c>
      <c r="CG1088" s="122">
        <f>IF('Copy &amp; Paste Roster Report Here'!$A1085=CG$7,IF('Copy &amp; Paste Roster Report Here'!$M1085="RH",1,0),0)</f>
        <v>0</v>
      </c>
      <c r="CH1088" s="122">
        <f>IF('Copy &amp; Paste Roster Report Here'!$A1085=CH$7,IF('Copy &amp; Paste Roster Report Here'!$M1085="RH",1,0),0)</f>
        <v>0</v>
      </c>
      <c r="CI1088" s="122">
        <f>IF('Copy &amp; Paste Roster Report Here'!$A1085=CI$7,IF('Copy &amp; Paste Roster Report Here'!$M1085="RH",1,0),0)</f>
        <v>0</v>
      </c>
      <c r="CJ1088" s="122">
        <f>IF('Copy &amp; Paste Roster Report Here'!$A1085=CJ$7,IF('Copy &amp; Paste Roster Report Here'!$M1085="RH",1,0),0)</f>
        <v>0</v>
      </c>
      <c r="CK1088" s="122">
        <f>IF('Copy &amp; Paste Roster Report Here'!$A1085=CK$7,IF('Copy &amp; Paste Roster Report Here'!$M1085="RH",1,0),0)</f>
        <v>0</v>
      </c>
      <c r="CL1088" s="122">
        <f>IF('Copy &amp; Paste Roster Report Here'!$A1085=CL$7,IF('Copy &amp; Paste Roster Report Here'!$M1085="RH",1,0),0)</f>
        <v>0</v>
      </c>
      <c r="CM1088" s="122">
        <f>IF('Copy &amp; Paste Roster Report Here'!$A1085=CM$7,IF('Copy &amp; Paste Roster Report Here'!$M1085="RH",1,0),0)</f>
        <v>0</v>
      </c>
      <c r="CN1088" s="122">
        <f>IF('Copy &amp; Paste Roster Report Here'!$A1085=CN$7,IF('Copy &amp; Paste Roster Report Here'!$M1085="RH",1,0),0)</f>
        <v>0</v>
      </c>
      <c r="CO1088" s="122">
        <f>IF('Copy &amp; Paste Roster Report Here'!$A1085=CO$7,IF('Copy &amp; Paste Roster Report Here'!$M1085="RH",1,0),0)</f>
        <v>0</v>
      </c>
      <c r="CP1088" s="122">
        <f>IF('Copy &amp; Paste Roster Report Here'!$A1085=CP$7,IF('Copy &amp; Paste Roster Report Here'!$M1085="RH",1,0),0)</f>
        <v>0</v>
      </c>
      <c r="CQ1088" s="122">
        <f>IF('Copy &amp; Paste Roster Report Here'!$A1085=CQ$7,IF('Copy &amp; Paste Roster Report Here'!$M1085="RH",1,0),0)</f>
        <v>0</v>
      </c>
      <c r="CR1088" s="73">
        <f t="shared" si="254"/>
        <v>0</v>
      </c>
      <c r="CS1088" s="123">
        <f>IF('Copy &amp; Paste Roster Report Here'!$A1085=CS$7,IF('Copy &amp; Paste Roster Report Here'!$M1085="QT",1,0),0)</f>
        <v>0</v>
      </c>
      <c r="CT1088" s="123">
        <f>IF('Copy &amp; Paste Roster Report Here'!$A1085=CT$7,IF('Copy &amp; Paste Roster Report Here'!$M1085="QT",1,0),0)</f>
        <v>0</v>
      </c>
      <c r="CU1088" s="123">
        <f>IF('Copy &amp; Paste Roster Report Here'!$A1085=CU$7,IF('Copy &amp; Paste Roster Report Here'!$M1085="QT",1,0),0)</f>
        <v>0</v>
      </c>
      <c r="CV1088" s="123">
        <f>IF('Copy &amp; Paste Roster Report Here'!$A1085=CV$7,IF('Copy &amp; Paste Roster Report Here'!$M1085="QT",1,0),0)</f>
        <v>0</v>
      </c>
      <c r="CW1088" s="123">
        <f>IF('Copy &amp; Paste Roster Report Here'!$A1085=CW$7,IF('Copy &amp; Paste Roster Report Here'!$M1085="QT",1,0),0)</f>
        <v>0</v>
      </c>
      <c r="CX1088" s="123">
        <f>IF('Copy &amp; Paste Roster Report Here'!$A1085=CX$7,IF('Copy &amp; Paste Roster Report Here'!$M1085="QT",1,0),0)</f>
        <v>0</v>
      </c>
      <c r="CY1088" s="123">
        <f>IF('Copy &amp; Paste Roster Report Here'!$A1085=CY$7,IF('Copy &amp; Paste Roster Report Here'!$M1085="QT",1,0),0)</f>
        <v>0</v>
      </c>
      <c r="CZ1088" s="123">
        <f>IF('Copy &amp; Paste Roster Report Here'!$A1085=CZ$7,IF('Copy &amp; Paste Roster Report Here'!$M1085="QT",1,0),0)</f>
        <v>0</v>
      </c>
      <c r="DA1088" s="123">
        <f>IF('Copy &amp; Paste Roster Report Here'!$A1085=DA$7,IF('Copy &amp; Paste Roster Report Here'!$M1085="QT",1,0),0)</f>
        <v>0</v>
      </c>
      <c r="DB1088" s="123">
        <f>IF('Copy &amp; Paste Roster Report Here'!$A1085=DB$7,IF('Copy &amp; Paste Roster Report Here'!$M1085="QT",1,0),0)</f>
        <v>0</v>
      </c>
      <c r="DC1088" s="123">
        <f>IF('Copy &amp; Paste Roster Report Here'!$A1085=DC$7,IF('Copy &amp; Paste Roster Report Here'!$M1085="QT",1,0),0)</f>
        <v>0</v>
      </c>
      <c r="DD1088" s="73">
        <f t="shared" si="255"/>
        <v>0</v>
      </c>
      <c r="DE1088" s="124">
        <f>IF('Copy &amp; Paste Roster Report Here'!$A1085=DE$7,IF('Copy &amp; Paste Roster Report Here'!$M1085="xxxxxxxxxxx",1,0),0)</f>
        <v>0</v>
      </c>
      <c r="DF1088" s="124">
        <f>IF('Copy &amp; Paste Roster Report Here'!$A1085=DF$7,IF('Copy &amp; Paste Roster Report Here'!$M1085="xxxxxxxxxxx",1,0),0)</f>
        <v>0</v>
      </c>
      <c r="DG1088" s="124">
        <f>IF('Copy &amp; Paste Roster Report Here'!$A1085=DG$7,IF('Copy &amp; Paste Roster Report Here'!$M1085="xxxxxxxxxxx",1,0),0)</f>
        <v>0</v>
      </c>
      <c r="DH1088" s="124">
        <f>IF('Copy &amp; Paste Roster Report Here'!$A1085=DH$7,IF('Copy &amp; Paste Roster Report Here'!$M1085="xxxxxxxxxxx",1,0),0)</f>
        <v>0</v>
      </c>
      <c r="DI1088" s="124">
        <f>IF('Copy &amp; Paste Roster Report Here'!$A1085=DI$7,IF('Copy &amp; Paste Roster Report Here'!$M1085="xxxxxxxxxxx",1,0),0)</f>
        <v>0</v>
      </c>
      <c r="DJ1088" s="124">
        <f>IF('Copy &amp; Paste Roster Report Here'!$A1085=DJ$7,IF('Copy &amp; Paste Roster Report Here'!$M1085="xxxxxxxxxxx",1,0),0)</f>
        <v>0</v>
      </c>
      <c r="DK1088" s="124">
        <f>IF('Copy &amp; Paste Roster Report Here'!$A1085=DK$7,IF('Copy &amp; Paste Roster Report Here'!$M1085="xxxxxxxxxxx",1,0),0)</f>
        <v>0</v>
      </c>
      <c r="DL1088" s="124">
        <f>IF('Copy &amp; Paste Roster Report Here'!$A1085=DL$7,IF('Copy &amp; Paste Roster Report Here'!$M1085="xxxxxxxxxxx",1,0),0)</f>
        <v>0</v>
      </c>
      <c r="DM1088" s="124">
        <f>IF('Copy &amp; Paste Roster Report Here'!$A1085=DM$7,IF('Copy &amp; Paste Roster Report Here'!$M1085="xxxxxxxxxxx",1,0),0)</f>
        <v>0</v>
      </c>
      <c r="DN1088" s="124">
        <f>IF('Copy &amp; Paste Roster Report Here'!$A1085=DN$7,IF('Copy &amp; Paste Roster Report Here'!$M1085="xxxxxxxxxxx",1,0),0)</f>
        <v>0</v>
      </c>
      <c r="DO1088" s="124">
        <f>IF('Copy &amp; Paste Roster Report Here'!$A1085=DO$7,IF('Copy &amp; Paste Roster Report Here'!$M1085="xxxxxxxxxxx",1,0),0)</f>
        <v>0</v>
      </c>
      <c r="DP1088" s="125">
        <f t="shared" si="256"/>
        <v>0</v>
      </c>
      <c r="DQ1088" s="126">
        <f t="shared" si="257"/>
        <v>0</v>
      </c>
    </row>
    <row r="1089" spans="1:121" x14ac:dyDescent="0.25">
      <c r="A1089" s="111">
        <f t="shared" si="243"/>
        <v>0</v>
      </c>
      <c r="B1089" s="111">
        <f t="shared" si="244"/>
        <v>0</v>
      </c>
      <c r="C1089" s="112">
        <f>+('Copy &amp; Paste Roster Report Here'!$P1086-'Copy &amp; Paste Roster Report Here'!$O1086)/30</f>
        <v>0</v>
      </c>
      <c r="D1089" s="112">
        <f>+('Copy &amp; Paste Roster Report Here'!$P1086-'Copy &amp; Paste Roster Report Here'!$O1086)</f>
        <v>0</v>
      </c>
      <c r="E1089" s="111">
        <f>'Copy &amp; Paste Roster Report Here'!N1086</f>
        <v>0</v>
      </c>
      <c r="F1089" s="111" t="str">
        <f t="shared" si="245"/>
        <v>N</v>
      </c>
      <c r="G1089" s="111">
        <f>'Copy &amp; Paste Roster Report Here'!R1086</f>
        <v>0</v>
      </c>
      <c r="H1089" s="113">
        <f t="shared" si="246"/>
        <v>0</v>
      </c>
      <c r="I1089" s="112">
        <f>IF(F1089="N",$F$5-'Copy &amp; Paste Roster Report Here'!O1086,+'Copy &amp; Paste Roster Report Here'!Q1086-'Copy &amp; Paste Roster Report Here'!O1086)</f>
        <v>0</v>
      </c>
      <c r="J1089" s="114">
        <f t="shared" si="247"/>
        <v>0</v>
      </c>
      <c r="K1089" s="114">
        <f t="shared" si="248"/>
        <v>0</v>
      </c>
      <c r="L1089" s="115">
        <f>'Copy &amp; Paste Roster Report Here'!F1086</f>
        <v>0</v>
      </c>
      <c r="M1089" s="116">
        <f t="shared" si="249"/>
        <v>0</v>
      </c>
      <c r="N1089" s="117">
        <f>IF('Copy &amp; Paste Roster Report Here'!$A1086='Analytical Tests'!N$7,IF($F1089="Y",+$H1089*N$6,0),0)</f>
        <v>0</v>
      </c>
      <c r="O1089" s="117">
        <f>IF('Copy &amp; Paste Roster Report Here'!$A1086='Analytical Tests'!O$7,IF($F1089="Y",+$H1089*O$6,0),0)</f>
        <v>0</v>
      </c>
      <c r="P1089" s="117">
        <f>IF('Copy &amp; Paste Roster Report Here'!$A1086='Analytical Tests'!P$7,IF($F1089="Y",+$H1089*P$6,0),0)</f>
        <v>0</v>
      </c>
      <c r="Q1089" s="117">
        <f>IF('Copy &amp; Paste Roster Report Here'!$A1086='Analytical Tests'!Q$7,IF($F1089="Y",+$H1089*Q$6,0),0)</f>
        <v>0</v>
      </c>
      <c r="R1089" s="117">
        <f>IF('Copy &amp; Paste Roster Report Here'!$A1086='Analytical Tests'!R$7,IF($F1089="Y",+$H1089*R$6,0),0)</f>
        <v>0</v>
      </c>
      <c r="S1089" s="117">
        <f>IF('Copy &amp; Paste Roster Report Here'!$A1086='Analytical Tests'!S$7,IF($F1089="Y",+$H1089*S$6,0),0)</f>
        <v>0</v>
      </c>
      <c r="T1089" s="117">
        <f>IF('Copy &amp; Paste Roster Report Here'!$A1086='Analytical Tests'!T$7,IF($F1089="Y",+$H1089*T$6,0),0)</f>
        <v>0</v>
      </c>
      <c r="U1089" s="117">
        <f>IF('Copy &amp; Paste Roster Report Here'!$A1086='Analytical Tests'!U$7,IF($F1089="Y",+$H1089*U$6,0),0)</f>
        <v>0</v>
      </c>
      <c r="V1089" s="117">
        <f>IF('Copy &amp; Paste Roster Report Here'!$A1086='Analytical Tests'!V$7,IF($F1089="Y",+$H1089*V$6,0),0)</f>
        <v>0</v>
      </c>
      <c r="W1089" s="117">
        <f>IF('Copy &amp; Paste Roster Report Here'!$A1086='Analytical Tests'!W$7,IF($F1089="Y",+$H1089*W$6,0),0)</f>
        <v>0</v>
      </c>
      <c r="X1089" s="117">
        <f>IF('Copy &amp; Paste Roster Report Here'!$A1086='Analytical Tests'!X$7,IF($F1089="Y",+$H1089*X$6,0),0)</f>
        <v>0</v>
      </c>
      <c r="Y1089" s="117" t="b">
        <f>IF('Copy &amp; Paste Roster Report Here'!$A1086='Analytical Tests'!Y$7,IF($F1089="N",IF($J1089&gt;=$C1089,Y$6,+($I1089/$D1089)*Y$6),0))</f>
        <v>0</v>
      </c>
      <c r="Z1089" s="117" t="b">
        <f>IF('Copy &amp; Paste Roster Report Here'!$A1086='Analytical Tests'!Z$7,IF($F1089="N",IF($J1089&gt;=$C1089,Z$6,+($I1089/$D1089)*Z$6),0))</f>
        <v>0</v>
      </c>
      <c r="AA1089" s="117" t="b">
        <f>IF('Copy &amp; Paste Roster Report Here'!$A1086='Analytical Tests'!AA$7,IF($F1089="N",IF($J1089&gt;=$C1089,AA$6,+($I1089/$D1089)*AA$6),0))</f>
        <v>0</v>
      </c>
      <c r="AB1089" s="117" t="b">
        <f>IF('Copy &amp; Paste Roster Report Here'!$A1086='Analytical Tests'!AB$7,IF($F1089="N",IF($J1089&gt;=$C1089,AB$6,+($I1089/$D1089)*AB$6),0))</f>
        <v>0</v>
      </c>
      <c r="AC1089" s="117" t="b">
        <f>IF('Copy &amp; Paste Roster Report Here'!$A1086='Analytical Tests'!AC$7,IF($F1089="N",IF($J1089&gt;=$C1089,AC$6,+($I1089/$D1089)*AC$6),0))</f>
        <v>0</v>
      </c>
      <c r="AD1089" s="117" t="b">
        <f>IF('Copy &amp; Paste Roster Report Here'!$A1086='Analytical Tests'!AD$7,IF($F1089="N",IF($J1089&gt;=$C1089,AD$6,+($I1089/$D1089)*AD$6),0))</f>
        <v>0</v>
      </c>
      <c r="AE1089" s="117" t="b">
        <f>IF('Copy &amp; Paste Roster Report Here'!$A1086='Analytical Tests'!AE$7,IF($F1089="N",IF($J1089&gt;=$C1089,AE$6,+($I1089/$D1089)*AE$6),0))</f>
        <v>0</v>
      </c>
      <c r="AF1089" s="117" t="b">
        <f>IF('Copy &amp; Paste Roster Report Here'!$A1086='Analytical Tests'!AF$7,IF($F1089="N",IF($J1089&gt;=$C1089,AF$6,+($I1089/$D1089)*AF$6),0))</f>
        <v>0</v>
      </c>
      <c r="AG1089" s="117" t="b">
        <f>IF('Copy &amp; Paste Roster Report Here'!$A1086='Analytical Tests'!AG$7,IF($F1089="N",IF($J1089&gt;=$C1089,AG$6,+($I1089/$D1089)*AG$6),0))</f>
        <v>0</v>
      </c>
      <c r="AH1089" s="117" t="b">
        <f>IF('Copy &amp; Paste Roster Report Here'!$A1086='Analytical Tests'!AH$7,IF($F1089="N",IF($J1089&gt;=$C1089,AH$6,+($I1089/$D1089)*AH$6),0))</f>
        <v>0</v>
      </c>
      <c r="AI1089" s="117" t="b">
        <f>IF('Copy &amp; Paste Roster Report Here'!$A1086='Analytical Tests'!AI$7,IF($F1089="N",IF($J1089&gt;=$C1089,AI$6,+($I1089/$D1089)*AI$6),0))</f>
        <v>0</v>
      </c>
      <c r="AJ1089" s="79"/>
      <c r="AK1089" s="118">
        <f>IF('Copy &amp; Paste Roster Report Here'!$A1086=AK$7,IF('Copy &amp; Paste Roster Report Here'!$M1086="FT",1,0),0)</f>
        <v>0</v>
      </c>
      <c r="AL1089" s="118">
        <f>IF('Copy &amp; Paste Roster Report Here'!$A1086=AL$7,IF('Copy &amp; Paste Roster Report Here'!$M1086="FT",1,0),0)</f>
        <v>0</v>
      </c>
      <c r="AM1089" s="118">
        <f>IF('Copy &amp; Paste Roster Report Here'!$A1086=AM$7,IF('Copy &amp; Paste Roster Report Here'!$M1086="FT",1,0),0)</f>
        <v>0</v>
      </c>
      <c r="AN1089" s="118">
        <f>IF('Copy &amp; Paste Roster Report Here'!$A1086=AN$7,IF('Copy &amp; Paste Roster Report Here'!$M1086="FT",1,0),0)</f>
        <v>0</v>
      </c>
      <c r="AO1089" s="118">
        <f>IF('Copy &amp; Paste Roster Report Here'!$A1086=AO$7,IF('Copy &amp; Paste Roster Report Here'!$M1086="FT",1,0),0)</f>
        <v>0</v>
      </c>
      <c r="AP1089" s="118">
        <f>IF('Copy &amp; Paste Roster Report Here'!$A1086=AP$7,IF('Copy &amp; Paste Roster Report Here'!$M1086="FT",1,0),0)</f>
        <v>0</v>
      </c>
      <c r="AQ1089" s="118">
        <f>IF('Copy &amp; Paste Roster Report Here'!$A1086=AQ$7,IF('Copy &amp; Paste Roster Report Here'!$M1086="FT",1,0),0)</f>
        <v>0</v>
      </c>
      <c r="AR1089" s="118">
        <f>IF('Copy &amp; Paste Roster Report Here'!$A1086=AR$7,IF('Copy &amp; Paste Roster Report Here'!$M1086="FT",1,0),0)</f>
        <v>0</v>
      </c>
      <c r="AS1089" s="118">
        <f>IF('Copy &amp; Paste Roster Report Here'!$A1086=AS$7,IF('Copy &amp; Paste Roster Report Here'!$M1086="FT",1,0),0)</f>
        <v>0</v>
      </c>
      <c r="AT1089" s="118">
        <f>IF('Copy &amp; Paste Roster Report Here'!$A1086=AT$7,IF('Copy &amp; Paste Roster Report Here'!$M1086="FT",1,0),0)</f>
        <v>0</v>
      </c>
      <c r="AU1089" s="118">
        <f>IF('Copy &amp; Paste Roster Report Here'!$A1086=AU$7,IF('Copy &amp; Paste Roster Report Here'!$M1086="FT",1,0),0)</f>
        <v>0</v>
      </c>
      <c r="AV1089" s="73">
        <f t="shared" si="250"/>
        <v>0</v>
      </c>
      <c r="AW1089" s="119">
        <f>IF('Copy &amp; Paste Roster Report Here'!$A1086=AW$7,IF('Copy &amp; Paste Roster Report Here'!$M1086="HT",1,0),0)</f>
        <v>0</v>
      </c>
      <c r="AX1089" s="119">
        <f>IF('Copy &amp; Paste Roster Report Here'!$A1086=AX$7,IF('Copy &amp; Paste Roster Report Here'!$M1086="HT",1,0),0)</f>
        <v>0</v>
      </c>
      <c r="AY1089" s="119">
        <f>IF('Copy &amp; Paste Roster Report Here'!$A1086=AY$7,IF('Copy &amp; Paste Roster Report Here'!$M1086="HT",1,0),0)</f>
        <v>0</v>
      </c>
      <c r="AZ1089" s="119">
        <f>IF('Copy &amp; Paste Roster Report Here'!$A1086=AZ$7,IF('Copy &amp; Paste Roster Report Here'!$M1086="HT",1,0),0)</f>
        <v>0</v>
      </c>
      <c r="BA1089" s="119">
        <f>IF('Copy &amp; Paste Roster Report Here'!$A1086=BA$7,IF('Copy &amp; Paste Roster Report Here'!$M1086="HT",1,0),0)</f>
        <v>0</v>
      </c>
      <c r="BB1089" s="119">
        <f>IF('Copy &amp; Paste Roster Report Here'!$A1086=BB$7,IF('Copy &amp; Paste Roster Report Here'!$M1086="HT",1,0),0)</f>
        <v>0</v>
      </c>
      <c r="BC1089" s="119">
        <f>IF('Copy &amp; Paste Roster Report Here'!$A1086=BC$7,IF('Copy &amp; Paste Roster Report Here'!$M1086="HT",1,0),0)</f>
        <v>0</v>
      </c>
      <c r="BD1089" s="119">
        <f>IF('Copy &amp; Paste Roster Report Here'!$A1086=BD$7,IF('Copy &amp; Paste Roster Report Here'!$M1086="HT",1,0),0)</f>
        <v>0</v>
      </c>
      <c r="BE1089" s="119">
        <f>IF('Copy &amp; Paste Roster Report Here'!$A1086=BE$7,IF('Copy &amp; Paste Roster Report Here'!$M1086="HT",1,0),0)</f>
        <v>0</v>
      </c>
      <c r="BF1089" s="119">
        <f>IF('Copy &amp; Paste Roster Report Here'!$A1086=BF$7,IF('Copy &amp; Paste Roster Report Here'!$M1086="HT",1,0),0)</f>
        <v>0</v>
      </c>
      <c r="BG1089" s="119">
        <f>IF('Copy &amp; Paste Roster Report Here'!$A1086=BG$7,IF('Copy &amp; Paste Roster Report Here'!$M1086="HT",1,0),0)</f>
        <v>0</v>
      </c>
      <c r="BH1089" s="73">
        <f t="shared" si="251"/>
        <v>0</v>
      </c>
      <c r="BI1089" s="120">
        <f>IF('Copy &amp; Paste Roster Report Here'!$A1086=BI$7,IF('Copy &amp; Paste Roster Report Here'!$M1086="MT",1,0),0)</f>
        <v>0</v>
      </c>
      <c r="BJ1089" s="120">
        <f>IF('Copy &amp; Paste Roster Report Here'!$A1086=BJ$7,IF('Copy &amp; Paste Roster Report Here'!$M1086="MT",1,0),0)</f>
        <v>0</v>
      </c>
      <c r="BK1089" s="120">
        <f>IF('Copy &amp; Paste Roster Report Here'!$A1086=BK$7,IF('Copy &amp; Paste Roster Report Here'!$M1086="MT",1,0),0)</f>
        <v>0</v>
      </c>
      <c r="BL1089" s="120">
        <f>IF('Copy &amp; Paste Roster Report Here'!$A1086=BL$7,IF('Copy &amp; Paste Roster Report Here'!$M1086="MT",1,0),0)</f>
        <v>0</v>
      </c>
      <c r="BM1089" s="120">
        <f>IF('Copy &amp; Paste Roster Report Here'!$A1086=BM$7,IF('Copy &amp; Paste Roster Report Here'!$M1086="MT",1,0),0)</f>
        <v>0</v>
      </c>
      <c r="BN1089" s="120">
        <f>IF('Copy &amp; Paste Roster Report Here'!$A1086=BN$7,IF('Copy &amp; Paste Roster Report Here'!$M1086="MT",1,0),0)</f>
        <v>0</v>
      </c>
      <c r="BO1089" s="120">
        <f>IF('Copy &amp; Paste Roster Report Here'!$A1086=BO$7,IF('Copy &amp; Paste Roster Report Here'!$M1086="MT",1,0),0)</f>
        <v>0</v>
      </c>
      <c r="BP1089" s="120">
        <f>IF('Copy &amp; Paste Roster Report Here'!$A1086=BP$7,IF('Copy &amp; Paste Roster Report Here'!$M1086="MT",1,0),0)</f>
        <v>0</v>
      </c>
      <c r="BQ1089" s="120">
        <f>IF('Copy &amp; Paste Roster Report Here'!$A1086=BQ$7,IF('Copy &amp; Paste Roster Report Here'!$M1086="MT",1,0),0)</f>
        <v>0</v>
      </c>
      <c r="BR1089" s="120">
        <f>IF('Copy &amp; Paste Roster Report Here'!$A1086=BR$7,IF('Copy &amp; Paste Roster Report Here'!$M1086="MT",1,0),0)</f>
        <v>0</v>
      </c>
      <c r="BS1089" s="120">
        <f>IF('Copy &amp; Paste Roster Report Here'!$A1086=BS$7,IF('Copy &amp; Paste Roster Report Here'!$M1086="MT",1,0),0)</f>
        <v>0</v>
      </c>
      <c r="BT1089" s="73">
        <f t="shared" si="252"/>
        <v>0</v>
      </c>
      <c r="BU1089" s="121">
        <f>IF('Copy &amp; Paste Roster Report Here'!$A1086=BU$7,IF('Copy &amp; Paste Roster Report Here'!$M1086="fy",1,0),0)</f>
        <v>0</v>
      </c>
      <c r="BV1089" s="121">
        <f>IF('Copy &amp; Paste Roster Report Here'!$A1086=BV$7,IF('Copy &amp; Paste Roster Report Here'!$M1086="fy",1,0),0)</f>
        <v>0</v>
      </c>
      <c r="BW1089" s="121">
        <f>IF('Copy &amp; Paste Roster Report Here'!$A1086=BW$7,IF('Copy &amp; Paste Roster Report Here'!$M1086="fy",1,0),0)</f>
        <v>0</v>
      </c>
      <c r="BX1089" s="121">
        <f>IF('Copy &amp; Paste Roster Report Here'!$A1086=BX$7,IF('Copy &amp; Paste Roster Report Here'!$M1086="fy",1,0),0)</f>
        <v>0</v>
      </c>
      <c r="BY1089" s="121">
        <f>IF('Copy &amp; Paste Roster Report Here'!$A1086=BY$7,IF('Copy &amp; Paste Roster Report Here'!$M1086="fy",1,0),0)</f>
        <v>0</v>
      </c>
      <c r="BZ1089" s="121">
        <f>IF('Copy &amp; Paste Roster Report Here'!$A1086=BZ$7,IF('Copy &amp; Paste Roster Report Here'!$M1086="fy",1,0),0)</f>
        <v>0</v>
      </c>
      <c r="CA1089" s="121">
        <f>IF('Copy &amp; Paste Roster Report Here'!$A1086=CA$7,IF('Copy &amp; Paste Roster Report Here'!$M1086="fy",1,0),0)</f>
        <v>0</v>
      </c>
      <c r="CB1089" s="121">
        <f>IF('Copy &amp; Paste Roster Report Here'!$A1086=CB$7,IF('Copy &amp; Paste Roster Report Here'!$M1086="fy",1,0),0)</f>
        <v>0</v>
      </c>
      <c r="CC1089" s="121">
        <f>IF('Copy &amp; Paste Roster Report Here'!$A1086=CC$7,IF('Copy &amp; Paste Roster Report Here'!$M1086="fy",1,0),0)</f>
        <v>0</v>
      </c>
      <c r="CD1089" s="121">
        <f>IF('Copy &amp; Paste Roster Report Here'!$A1086=CD$7,IF('Copy &amp; Paste Roster Report Here'!$M1086="fy",1,0),0)</f>
        <v>0</v>
      </c>
      <c r="CE1089" s="121">
        <f>IF('Copy &amp; Paste Roster Report Here'!$A1086=CE$7,IF('Copy &amp; Paste Roster Report Here'!$M1086="fy",1,0),0)</f>
        <v>0</v>
      </c>
      <c r="CF1089" s="73">
        <f t="shared" si="253"/>
        <v>0</v>
      </c>
      <c r="CG1089" s="122">
        <f>IF('Copy &amp; Paste Roster Report Here'!$A1086=CG$7,IF('Copy &amp; Paste Roster Report Here'!$M1086="RH",1,0),0)</f>
        <v>0</v>
      </c>
      <c r="CH1089" s="122">
        <f>IF('Copy &amp; Paste Roster Report Here'!$A1086=CH$7,IF('Copy &amp; Paste Roster Report Here'!$M1086="RH",1,0),0)</f>
        <v>0</v>
      </c>
      <c r="CI1089" s="122">
        <f>IF('Copy &amp; Paste Roster Report Here'!$A1086=CI$7,IF('Copy &amp; Paste Roster Report Here'!$M1086="RH",1,0),0)</f>
        <v>0</v>
      </c>
      <c r="CJ1089" s="122">
        <f>IF('Copy &amp; Paste Roster Report Here'!$A1086=CJ$7,IF('Copy &amp; Paste Roster Report Here'!$M1086="RH",1,0),0)</f>
        <v>0</v>
      </c>
      <c r="CK1089" s="122">
        <f>IF('Copy &amp; Paste Roster Report Here'!$A1086=CK$7,IF('Copy &amp; Paste Roster Report Here'!$M1086="RH",1,0),0)</f>
        <v>0</v>
      </c>
      <c r="CL1089" s="122">
        <f>IF('Copy &amp; Paste Roster Report Here'!$A1086=CL$7,IF('Copy &amp; Paste Roster Report Here'!$M1086="RH",1,0),0)</f>
        <v>0</v>
      </c>
      <c r="CM1089" s="122">
        <f>IF('Copy &amp; Paste Roster Report Here'!$A1086=CM$7,IF('Copy &amp; Paste Roster Report Here'!$M1086="RH",1,0),0)</f>
        <v>0</v>
      </c>
      <c r="CN1089" s="122">
        <f>IF('Copy &amp; Paste Roster Report Here'!$A1086=CN$7,IF('Copy &amp; Paste Roster Report Here'!$M1086="RH",1,0),0)</f>
        <v>0</v>
      </c>
      <c r="CO1089" s="122">
        <f>IF('Copy &amp; Paste Roster Report Here'!$A1086=CO$7,IF('Copy &amp; Paste Roster Report Here'!$M1086="RH",1,0),0)</f>
        <v>0</v>
      </c>
      <c r="CP1089" s="122">
        <f>IF('Copy &amp; Paste Roster Report Here'!$A1086=CP$7,IF('Copy &amp; Paste Roster Report Here'!$M1086="RH",1,0),0)</f>
        <v>0</v>
      </c>
      <c r="CQ1089" s="122">
        <f>IF('Copy &amp; Paste Roster Report Here'!$A1086=CQ$7,IF('Copy &amp; Paste Roster Report Here'!$M1086="RH",1,0),0)</f>
        <v>0</v>
      </c>
      <c r="CR1089" s="73">
        <f t="shared" si="254"/>
        <v>0</v>
      </c>
      <c r="CS1089" s="123">
        <f>IF('Copy &amp; Paste Roster Report Here'!$A1086=CS$7,IF('Copy &amp; Paste Roster Report Here'!$M1086="QT",1,0),0)</f>
        <v>0</v>
      </c>
      <c r="CT1089" s="123">
        <f>IF('Copy &amp; Paste Roster Report Here'!$A1086=CT$7,IF('Copy &amp; Paste Roster Report Here'!$M1086="QT",1,0),0)</f>
        <v>0</v>
      </c>
      <c r="CU1089" s="123">
        <f>IF('Copy &amp; Paste Roster Report Here'!$A1086=CU$7,IF('Copy &amp; Paste Roster Report Here'!$M1086="QT",1,0),0)</f>
        <v>0</v>
      </c>
      <c r="CV1089" s="123">
        <f>IF('Copy &amp; Paste Roster Report Here'!$A1086=CV$7,IF('Copy &amp; Paste Roster Report Here'!$M1086="QT",1,0),0)</f>
        <v>0</v>
      </c>
      <c r="CW1089" s="123">
        <f>IF('Copy &amp; Paste Roster Report Here'!$A1086=CW$7,IF('Copy &amp; Paste Roster Report Here'!$M1086="QT",1,0),0)</f>
        <v>0</v>
      </c>
      <c r="CX1089" s="123">
        <f>IF('Copy &amp; Paste Roster Report Here'!$A1086=CX$7,IF('Copy &amp; Paste Roster Report Here'!$M1086="QT",1,0),0)</f>
        <v>0</v>
      </c>
      <c r="CY1089" s="123">
        <f>IF('Copy &amp; Paste Roster Report Here'!$A1086=CY$7,IF('Copy &amp; Paste Roster Report Here'!$M1086="QT",1,0),0)</f>
        <v>0</v>
      </c>
      <c r="CZ1089" s="123">
        <f>IF('Copy &amp; Paste Roster Report Here'!$A1086=CZ$7,IF('Copy &amp; Paste Roster Report Here'!$M1086="QT",1,0),0)</f>
        <v>0</v>
      </c>
      <c r="DA1089" s="123">
        <f>IF('Copy &amp; Paste Roster Report Here'!$A1086=DA$7,IF('Copy &amp; Paste Roster Report Here'!$M1086="QT",1,0),0)</f>
        <v>0</v>
      </c>
      <c r="DB1089" s="123">
        <f>IF('Copy &amp; Paste Roster Report Here'!$A1086=DB$7,IF('Copy &amp; Paste Roster Report Here'!$M1086="QT",1,0),0)</f>
        <v>0</v>
      </c>
      <c r="DC1089" s="123">
        <f>IF('Copy &amp; Paste Roster Report Here'!$A1086=DC$7,IF('Copy &amp; Paste Roster Report Here'!$M1086="QT",1,0),0)</f>
        <v>0</v>
      </c>
      <c r="DD1089" s="73">
        <f t="shared" si="255"/>
        <v>0</v>
      </c>
      <c r="DE1089" s="124">
        <f>IF('Copy &amp; Paste Roster Report Here'!$A1086=DE$7,IF('Copy &amp; Paste Roster Report Here'!$M1086="xxxxxxxxxxx",1,0),0)</f>
        <v>0</v>
      </c>
      <c r="DF1089" s="124">
        <f>IF('Copy &amp; Paste Roster Report Here'!$A1086=DF$7,IF('Copy &amp; Paste Roster Report Here'!$M1086="xxxxxxxxxxx",1,0),0)</f>
        <v>0</v>
      </c>
      <c r="DG1089" s="124">
        <f>IF('Copy &amp; Paste Roster Report Here'!$A1086=DG$7,IF('Copy &amp; Paste Roster Report Here'!$M1086="xxxxxxxxxxx",1,0),0)</f>
        <v>0</v>
      </c>
      <c r="DH1089" s="124">
        <f>IF('Copy &amp; Paste Roster Report Here'!$A1086=DH$7,IF('Copy &amp; Paste Roster Report Here'!$M1086="xxxxxxxxxxx",1,0),0)</f>
        <v>0</v>
      </c>
      <c r="DI1089" s="124">
        <f>IF('Copy &amp; Paste Roster Report Here'!$A1086=DI$7,IF('Copy &amp; Paste Roster Report Here'!$M1086="xxxxxxxxxxx",1,0),0)</f>
        <v>0</v>
      </c>
      <c r="DJ1089" s="124">
        <f>IF('Copy &amp; Paste Roster Report Here'!$A1086=DJ$7,IF('Copy &amp; Paste Roster Report Here'!$M1086="xxxxxxxxxxx",1,0),0)</f>
        <v>0</v>
      </c>
      <c r="DK1089" s="124">
        <f>IF('Copy &amp; Paste Roster Report Here'!$A1086=DK$7,IF('Copy &amp; Paste Roster Report Here'!$M1086="xxxxxxxxxxx",1,0),0)</f>
        <v>0</v>
      </c>
      <c r="DL1089" s="124">
        <f>IF('Copy &amp; Paste Roster Report Here'!$A1086=DL$7,IF('Copy &amp; Paste Roster Report Here'!$M1086="xxxxxxxxxxx",1,0),0)</f>
        <v>0</v>
      </c>
      <c r="DM1089" s="124">
        <f>IF('Copy &amp; Paste Roster Report Here'!$A1086=DM$7,IF('Copy &amp; Paste Roster Report Here'!$M1086="xxxxxxxxxxx",1,0),0)</f>
        <v>0</v>
      </c>
      <c r="DN1089" s="124">
        <f>IF('Copy &amp; Paste Roster Report Here'!$A1086=DN$7,IF('Copy &amp; Paste Roster Report Here'!$M1086="xxxxxxxxxxx",1,0),0)</f>
        <v>0</v>
      </c>
      <c r="DO1089" s="124">
        <f>IF('Copy &amp; Paste Roster Report Here'!$A1086=DO$7,IF('Copy &amp; Paste Roster Report Here'!$M1086="xxxxxxxxxxx",1,0),0)</f>
        <v>0</v>
      </c>
      <c r="DP1089" s="125">
        <f t="shared" si="256"/>
        <v>0</v>
      </c>
      <c r="DQ1089" s="126">
        <f t="shared" si="257"/>
        <v>0</v>
      </c>
    </row>
    <row r="1090" spans="1:121" x14ac:dyDescent="0.25">
      <c r="A1090" s="111">
        <f t="shared" si="243"/>
        <v>0</v>
      </c>
      <c r="B1090" s="111">
        <f t="shared" si="244"/>
        <v>0</v>
      </c>
      <c r="C1090" s="112">
        <f>+('Copy &amp; Paste Roster Report Here'!$P1087-'Copy &amp; Paste Roster Report Here'!$O1087)/30</f>
        <v>0</v>
      </c>
      <c r="D1090" s="112">
        <f>+('Copy &amp; Paste Roster Report Here'!$P1087-'Copy &amp; Paste Roster Report Here'!$O1087)</f>
        <v>0</v>
      </c>
      <c r="E1090" s="111">
        <f>'Copy &amp; Paste Roster Report Here'!N1087</f>
        <v>0</v>
      </c>
      <c r="F1090" s="111" t="str">
        <f t="shared" si="245"/>
        <v>N</v>
      </c>
      <c r="G1090" s="111">
        <f>'Copy &amp; Paste Roster Report Here'!R1087</f>
        <v>0</v>
      </c>
      <c r="H1090" s="113">
        <f t="shared" si="246"/>
        <v>0</v>
      </c>
      <c r="I1090" s="112">
        <f>IF(F1090="N",$F$5-'Copy &amp; Paste Roster Report Here'!O1087,+'Copy &amp; Paste Roster Report Here'!Q1087-'Copy &amp; Paste Roster Report Here'!O1087)</f>
        <v>0</v>
      </c>
      <c r="J1090" s="114">
        <f t="shared" si="247"/>
        <v>0</v>
      </c>
      <c r="K1090" s="114">
        <f t="shared" si="248"/>
        <v>0</v>
      </c>
      <c r="L1090" s="115">
        <f>'Copy &amp; Paste Roster Report Here'!F1087</f>
        <v>0</v>
      </c>
      <c r="M1090" s="116">
        <f t="shared" si="249"/>
        <v>0</v>
      </c>
      <c r="N1090" s="117">
        <f>IF('Copy &amp; Paste Roster Report Here'!$A1087='Analytical Tests'!N$7,IF($F1090="Y",+$H1090*N$6,0),0)</f>
        <v>0</v>
      </c>
      <c r="O1090" s="117">
        <f>IF('Copy &amp; Paste Roster Report Here'!$A1087='Analytical Tests'!O$7,IF($F1090="Y",+$H1090*O$6,0),0)</f>
        <v>0</v>
      </c>
      <c r="P1090" s="117">
        <f>IF('Copy &amp; Paste Roster Report Here'!$A1087='Analytical Tests'!P$7,IF($F1090="Y",+$H1090*P$6,0),0)</f>
        <v>0</v>
      </c>
      <c r="Q1090" s="117">
        <f>IF('Copy &amp; Paste Roster Report Here'!$A1087='Analytical Tests'!Q$7,IF($F1090="Y",+$H1090*Q$6,0),0)</f>
        <v>0</v>
      </c>
      <c r="R1090" s="117">
        <f>IF('Copy &amp; Paste Roster Report Here'!$A1087='Analytical Tests'!R$7,IF($F1090="Y",+$H1090*R$6,0),0)</f>
        <v>0</v>
      </c>
      <c r="S1090" s="117">
        <f>IF('Copy &amp; Paste Roster Report Here'!$A1087='Analytical Tests'!S$7,IF($F1090="Y",+$H1090*S$6,0),0)</f>
        <v>0</v>
      </c>
      <c r="T1090" s="117">
        <f>IF('Copy &amp; Paste Roster Report Here'!$A1087='Analytical Tests'!T$7,IF($F1090="Y",+$H1090*T$6,0),0)</f>
        <v>0</v>
      </c>
      <c r="U1090" s="117">
        <f>IF('Copy &amp; Paste Roster Report Here'!$A1087='Analytical Tests'!U$7,IF($F1090="Y",+$H1090*U$6,0),0)</f>
        <v>0</v>
      </c>
      <c r="V1090" s="117">
        <f>IF('Copy &amp; Paste Roster Report Here'!$A1087='Analytical Tests'!V$7,IF($F1090="Y",+$H1090*V$6,0),0)</f>
        <v>0</v>
      </c>
      <c r="W1090" s="117">
        <f>IF('Copy &amp; Paste Roster Report Here'!$A1087='Analytical Tests'!W$7,IF($F1090="Y",+$H1090*W$6,0),0)</f>
        <v>0</v>
      </c>
      <c r="X1090" s="117">
        <f>IF('Copy &amp; Paste Roster Report Here'!$A1087='Analytical Tests'!X$7,IF($F1090="Y",+$H1090*X$6,0),0)</f>
        <v>0</v>
      </c>
      <c r="Y1090" s="117" t="b">
        <f>IF('Copy &amp; Paste Roster Report Here'!$A1087='Analytical Tests'!Y$7,IF($F1090="N",IF($J1090&gt;=$C1090,Y$6,+($I1090/$D1090)*Y$6),0))</f>
        <v>0</v>
      </c>
      <c r="Z1090" s="117" t="b">
        <f>IF('Copy &amp; Paste Roster Report Here'!$A1087='Analytical Tests'!Z$7,IF($F1090="N",IF($J1090&gt;=$C1090,Z$6,+($I1090/$D1090)*Z$6),0))</f>
        <v>0</v>
      </c>
      <c r="AA1090" s="117" t="b">
        <f>IF('Copy &amp; Paste Roster Report Here'!$A1087='Analytical Tests'!AA$7,IF($F1090="N",IF($J1090&gt;=$C1090,AA$6,+($I1090/$D1090)*AA$6),0))</f>
        <v>0</v>
      </c>
      <c r="AB1090" s="117" t="b">
        <f>IF('Copy &amp; Paste Roster Report Here'!$A1087='Analytical Tests'!AB$7,IF($F1090="N",IF($J1090&gt;=$C1090,AB$6,+($I1090/$D1090)*AB$6),0))</f>
        <v>0</v>
      </c>
      <c r="AC1090" s="117" t="b">
        <f>IF('Copy &amp; Paste Roster Report Here'!$A1087='Analytical Tests'!AC$7,IF($F1090="N",IF($J1090&gt;=$C1090,AC$6,+($I1090/$D1090)*AC$6),0))</f>
        <v>0</v>
      </c>
      <c r="AD1090" s="117" t="b">
        <f>IF('Copy &amp; Paste Roster Report Here'!$A1087='Analytical Tests'!AD$7,IF($F1090="N",IF($J1090&gt;=$C1090,AD$6,+($I1090/$D1090)*AD$6),0))</f>
        <v>0</v>
      </c>
      <c r="AE1090" s="117" t="b">
        <f>IF('Copy &amp; Paste Roster Report Here'!$A1087='Analytical Tests'!AE$7,IF($F1090="N",IF($J1090&gt;=$C1090,AE$6,+($I1090/$D1090)*AE$6),0))</f>
        <v>0</v>
      </c>
      <c r="AF1090" s="117" t="b">
        <f>IF('Copy &amp; Paste Roster Report Here'!$A1087='Analytical Tests'!AF$7,IF($F1090="N",IF($J1090&gt;=$C1090,AF$6,+($I1090/$D1090)*AF$6),0))</f>
        <v>0</v>
      </c>
      <c r="AG1090" s="117" t="b">
        <f>IF('Copy &amp; Paste Roster Report Here'!$A1087='Analytical Tests'!AG$7,IF($F1090="N",IF($J1090&gt;=$C1090,AG$6,+($I1090/$D1090)*AG$6),0))</f>
        <v>0</v>
      </c>
      <c r="AH1090" s="117" t="b">
        <f>IF('Copy &amp; Paste Roster Report Here'!$A1087='Analytical Tests'!AH$7,IF($F1090="N",IF($J1090&gt;=$C1090,AH$6,+($I1090/$D1090)*AH$6),0))</f>
        <v>0</v>
      </c>
      <c r="AI1090" s="117" t="b">
        <f>IF('Copy &amp; Paste Roster Report Here'!$A1087='Analytical Tests'!AI$7,IF($F1090="N",IF($J1090&gt;=$C1090,AI$6,+($I1090/$D1090)*AI$6),0))</f>
        <v>0</v>
      </c>
      <c r="AJ1090" s="79"/>
      <c r="AK1090" s="118">
        <f>IF('Copy &amp; Paste Roster Report Here'!$A1087=AK$7,IF('Copy &amp; Paste Roster Report Here'!$M1087="FT",1,0),0)</f>
        <v>0</v>
      </c>
      <c r="AL1090" s="118">
        <f>IF('Copy &amp; Paste Roster Report Here'!$A1087=AL$7,IF('Copy &amp; Paste Roster Report Here'!$M1087="FT",1,0),0)</f>
        <v>0</v>
      </c>
      <c r="AM1090" s="118">
        <f>IF('Copy &amp; Paste Roster Report Here'!$A1087=AM$7,IF('Copy &amp; Paste Roster Report Here'!$M1087="FT",1,0),0)</f>
        <v>0</v>
      </c>
      <c r="AN1090" s="118">
        <f>IF('Copy &amp; Paste Roster Report Here'!$A1087=AN$7,IF('Copy &amp; Paste Roster Report Here'!$M1087="FT",1,0),0)</f>
        <v>0</v>
      </c>
      <c r="AO1090" s="118">
        <f>IF('Copy &amp; Paste Roster Report Here'!$A1087=AO$7,IF('Copy &amp; Paste Roster Report Here'!$M1087="FT",1,0),0)</f>
        <v>0</v>
      </c>
      <c r="AP1090" s="118">
        <f>IF('Copy &amp; Paste Roster Report Here'!$A1087=AP$7,IF('Copy &amp; Paste Roster Report Here'!$M1087="FT",1,0),0)</f>
        <v>0</v>
      </c>
      <c r="AQ1090" s="118">
        <f>IF('Copy &amp; Paste Roster Report Here'!$A1087=AQ$7,IF('Copy &amp; Paste Roster Report Here'!$M1087="FT",1,0),0)</f>
        <v>0</v>
      </c>
      <c r="AR1090" s="118">
        <f>IF('Copy &amp; Paste Roster Report Here'!$A1087=AR$7,IF('Copy &amp; Paste Roster Report Here'!$M1087="FT",1,0),0)</f>
        <v>0</v>
      </c>
      <c r="AS1090" s="118">
        <f>IF('Copy &amp; Paste Roster Report Here'!$A1087=AS$7,IF('Copy &amp; Paste Roster Report Here'!$M1087="FT",1,0),0)</f>
        <v>0</v>
      </c>
      <c r="AT1090" s="118">
        <f>IF('Copy &amp; Paste Roster Report Here'!$A1087=AT$7,IF('Copy &amp; Paste Roster Report Here'!$M1087="FT",1,0),0)</f>
        <v>0</v>
      </c>
      <c r="AU1090" s="118">
        <f>IF('Copy &amp; Paste Roster Report Here'!$A1087=AU$7,IF('Copy &amp; Paste Roster Report Here'!$M1087="FT",1,0),0)</f>
        <v>0</v>
      </c>
      <c r="AV1090" s="73">
        <f t="shared" si="250"/>
        <v>0</v>
      </c>
      <c r="AW1090" s="119">
        <f>IF('Copy &amp; Paste Roster Report Here'!$A1087=AW$7,IF('Copy &amp; Paste Roster Report Here'!$M1087="HT",1,0),0)</f>
        <v>0</v>
      </c>
      <c r="AX1090" s="119">
        <f>IF('Copy &amp; Paste Roster Report Here'!$A1087=AX$7,IF('Copy &amp; Paste Roster Report Here'!$M1087="HT",1,0),0)</f>
        <v>0</v>
      </c>
      <c r="AY1090" s="119">
        <f>IF('Copy &amp; Paste Roster Report Here'!$A1087=AY$7,IF('Copy &amp; Paste Roster Report Here'!$M1087="HT",1,0),0)</f>
        <v>0</v>
      </c>
      <c r="AZ1090" s="119">
        <f>IF('Copy &amp; Paste Roster Report Here'!$A1087=AZ$7,IF('Copy &amp; Paste Roster Report Here'!$M1087="HT",1,0),0)</f>
        <v>0</v>
      </c>
      <c r="BA1090" s="119">
        <f>IF('Copy &amp; Paste Roster Report Here'!$A1087=BA$7,IF('Copy &amp; Paste Roster Report Here'!$M1087="HT",1,0),0)</f>
        <v>0</v>
      </c>
      <c r="BB1090" s="119">
        <f>IF('Copy &amp; Paste Roster Report Here'!$A1087=BB$7,IF('Copy &amp; Paste Roster Report Here'!$M1087="HT",1,0),0)</f>
        <v>0</v>
      </c>
      <c r="BC1090" s="119">
        <f>IF('Copy &amp; Paste Roster Report Here'!$A1087=BC$7,IF('Copy &amp; Paste Roster Report Here'!$M1087="HT",1,0),0)</f>
        <v>0</v>
      </c>
      <c r="BD1090" s="119">
        <f>IF('Copy &amp; Paste Roster Report Here'!$A1087=BD$7,IF('Copy &amp; Paste Roster Report Here'!$M1087="HT",1,0),0)</f>
        <v>0</v>
      </c>
      <c r="BE1090" s="119">
        <f>IF('Copy &amp; Paste Roster Report Here'!$A1087=BE$7,IF('Copy &amp; Paste Roster Report Here'!$M1087="HT",1,0),0)</f>
        <v>0</v>
      </c>
      <c r="BF1090" s="119">
        <f>IF('Copy &amp; Paste Roster Report Here'!$A1087=BF$7,IF('Copy &amp; Paste Roster Report Here'!$M1087="HT",1,0),0)</f>
        <v>0</v>
      </c>
      <c r="BG1090" s="119">
        <f>IF('Copy &amp; Paste Roster Report Here'!$A1087=BG$7,IF('Copy &amp; Paste Roster Report Here'!$M1087="HT",1,0),0)</f>
        <v>0</v>
      </c>
      <c r="BH1090" s="73">
        <f t="shared" si="251"/>
        <v>0</v>
      </c>
      <c r="BI1090" s="120">
        <f>IF('Copy &amp; Paste Roster Report Here'!$A1087=BI$7,IF('Copy &amp; Paste Roster Report Here'!$M1087="MT",1,0),0)</f>
        <v>0</v>
      </c>
      <c r="BJ1090" s="120">
        <f>IF('Copy &amp; Paste Roster Report Here'!$A1087=BJ$7,IF('Copy &amp; Paste Roster Report Here'!$M1087="MT",1,0),0)</f>
        <v>0</v>
      </c>
      <c r="BK1090" s="120">
        <f>IF('Copy &amp; Paste Roster Report Here'!$A1087=BK$7,IF('Copy &amp; Paste Roster Report Here'!$M1087="MT",1,0),0)</f>
        <v>0</v>
      </c>
      <c r="BL1090" s="120">
        <f>IF('Copy &amp; Paste Roster Report Here'!$A1087=BL$7,IF('Copy &amp; Paste Roster Report Here'!$M1087="MT",1,0),0)</f>
        <v>0</v>
      </c>
      <c r="BM1090" s="120">
        <f>IF('Copy &amp; Paste Roster Report Here'!$A1087=BM$7,IF('Copy &amp; Paste Roster Report Here'!$M1087="MT",1,0),0)</f>
        <v>0</v>
      </c>
      <c r="BN1090" s="120">
        <f>IF('Copy &amp; Paste Roster Report Here'!$A1087=BN$7,IF('Copy &amp; Paste Roster Report Here'!$M1087="MT",1,0),0)</f>
        <v>0</v>
      </c>
      <c r="BO1090" s="120">
        <f>IF('Copy &amp; Paste Roster Report Here'!$A1087=BO$7,IF('Copy &amp; Paste Roster Report Here'!$M1087="MT",1,0),0)</f>
        <v>0</v>
      </c>
      <c r="BP1090" s="120">
        <f>IF('Copy &amp; Paste Roster Report Here'!$A1087=BP$7,IF('Copy &amp; Paste Roster Report Here'!$M1087="MT",1,0),0)</f>
        <v>0</v>
      </c>
      <c r="BQ1090" s="120">
        <f>IF('Copy &amp; Paste Roster Report Here'!$A1087=BQ$7,IF('Copy &amp; Paste Roster Report Here'!$M1087="MT",1,0),0)</f>
        <v>0</v>
      </c>
      <c r="BR1090" s="120">
        <f>IF('Copy &amp; Paste Roster Report Here'!$A1087=BR$7,IF('Copy &amp; Paste Roster Report Here'!$M1087="MT",1,0),0)</f>
        <v>0</v>
      </c>
      <c r="BS1090" s="120">
        <f>IF('Copy &amp; Paste Roster Report Here'!$A1087=BS$7,IF('Copy &amp; Paste Roster Report Here'!$M1087="MT",1,0),0)</f>
        <v>0</v>
      </c>
      <c r="BT1090" s="73">
        <f t="shared" si="252"/>
        <v>0</v>
      </c>
      <c r="BU1090" s="121">
        <f>IF('Copy &amp; Paste Roster Report Here'!$A1087=BU$7,IF('Copy &amp; Paste Roster Report Here'!$M1087="fy",1,0),0)</f>
        <v>0</v>
      </c>
      <c r="BV1090" s="121">
        <f>IF('Copy &amp; Paste Roster Report Here'!$A1087=BV$7,IF('Copy &amp; Paste Roster Report Here'!$M1087="fy",1,0),0)</f>
        <v>0</v>
      </c>
      <c r="BW1090" s="121">
        <f>IF('Copy &amp; Paste Roster Report Here'!$A1087=BW$7,IF('Copy &amp; Paste Roster Report Here'!$M1087="fy",1,0),0)</f>
        <v>0</v>
      </c>
      <c r="BX1090" s="121">
        <f>IF('Copy &amp; Paste Roster Report Here'!$A1087=BX$7,IF('Copy &amp; Paste Roster Report Here'!$M1087="fy",1,0),0)</f>
        <v>0</v>
      </c>
      <c r="BY1090" s="121">
        <f>IF('Copy &amp; Paste Roster Report Here'!$A1087=BY$7,IF('Copy &amp; Paste Roster Report Here'!$M1087="fy",1,0),0)</f>
        <v>0</v>
      </c>
      <c r="BZ1090" s="121">
        <f>IF('Copy &amp; Paste Roster Report Here'!$A1087=BZ$7,IF('Copy &amp; Paste Roster Report Here'!$M1087="fy",1,0),0)</f>
        <v>0</v>
      </c>
      <c r="CA1090" s="121">
        <f>IF('Copy &amp; Paste Roster Report Here'!$A1087=CA$7,IF('Copy &amp; Paste Roster Report Here'!$M1087="fy",1,0),0)</f>
        <v>0</v>
      </c>
      <c r="CB1090" s="121">
        <f>IF('Copy &amp; Paste Roster Report Here'!$A1087=CB$7,IF('Copy &amp; Paste Roster Report Here'!$M1087="fy",1,0),0)</f>
        <v>0</v>
      </c>
      <c r="CC1090" s="121">
        <f>IF('Copy &amp; Paste Roster Report Here'!$A1087=CC$7,IF('Copy &amp; Paste Roster Report Here'!$M1087="fy",1,0),0)</f>
        <v>0</v>
      </c>
      <c r="CD1090" s="121">
        <f>IF('Copy &amp; Paste Roster Report Here'!$A1087=CD$7,IF('Copy &amp; Paste Roster Report Here'!$M1087="fy",1,0),0)</f>
        <v>0</v>
      </c>
      <c r="CE1090" s="121">
        <f>IF('Copy &amp; Paste Roster Report Here'!$A1087=CE$7,IF('Copy &amp; Paste Roster Report Here'!$M1087="fy",1,0),0)</f>
        <v>0</v>
      </c>
      <c r="CF1090" s="73">
        <f t="shared" si="253"/>
        <v>0</v>
      </c>
      <c r="CG1090" s="122">
        <f>IF('Copy &amp; Paste Roster Report Here'!$A1087=CG$7,IF('Copy &amp; Paste Roster Report Here'!$M1087="RH",1,0),0)</f>
        <v>0</v>
      </c>
      <c r="CH1090" s="122">
        <f>IF('Copy &amp; Paste Roster Report Here'!$A1087=CH$7,IF('Copy &amp; Paste Roster Report Here'!$M1087="RH",1,0),0)</f>
        <v>0</v>
      </c>
      <c r="CI1090" s="122">
        <f>IF('Copy &amp; Paste Roster Report Here'!$A1087=CI$7,IF('Copy &amp; Paste Roster Report Here'!$M1087="RH",1,0),0)</f>
        <v>0</v>
      </c>
      <c r="CJ1090" s="122">
        <f>IF('Copy &amp; Paste Roster Report Here'!$A1087=CJ$7,IF('Copy &amp; Paste Roster Report Here'!$M1087="RH",1,0),0)</f>
        <v>0</v>
      </c>
      <c r="CK1090" s="122">
        <f>IF('Copy &amp; Paste Roster Report Here'!$A1087=CK$7,IF('Copy &amp; Paste Roster Report Here'!$M1087="RH",1,0),0)</f>
        <v>0</v>
      </c>
      <c r="CL1090" s="122">
        <f>IF('Copy &amp; Paste Roster Report Here'!$A1087=CL$7,IF('Copy &amp; Paste Roster Report Here'!$M1087="RH",1,0),0)</f>
        <v>0</v>
      </c>
      <c r="CM1090" s="122">
        <f>IF('Copy &amp; Paste Roster Report Here'!$A1087=CM$7,IF('Copy &amp; Paste Roster Report Here'!$M1087="RH",1,0),0)</f>
        <v>0</v>
      </c>
      <c r="CN1090" s="122">
        <f>IF('Copy &amp; Paste Roster Report Here'!$A1087=CN$7,IF('Copy &amp; Paste Roster Report Here'!$M1087="RH",1,0),0)</f>
        <v>0</v>
      </c>
      <c r="CO1090" s="122">
        <f>IF('Copy &amp; Paste Roster Report Here'!$A1087=CO$7,IF('Copy &amp; Paste Roster Report Here'!$M1087="RH",1,0),0)</f>
        <v>0</v>
      </c>
      <c r="CP1090" s="122">
        <f>IF('Copy &amp; Paste Roster Report Here'!$A1087=CP$7,IF('Copy &amp; Paste Roster Report Here'!$M1087="RH",1,0),0)</f>
        <v>0</v>
      </c>
      <c r="CQ1090" s="122">
        <f>IF('Copy &amp; Paste Roster Report Here'!$A1087=CQ$7,IF('Copy &amp; Paste Roster Report Here'!$M1087="RH",1,0),0)</f>
        <v>0</v>
      </c>
      <c r="CR1090" s="73">
        <f t="shared" si="254"/>
        <v>0</v>
      </c>
      <c r="CS1090" s="123">
        <f>IF('Copy &amp; Paste Roster Report Here'!$A1087=CS$7,IF('Copy &amp; Paste Roster Report Here'!$M1087="QT",1,0),0)</f>
        <v>0</v>
      </c>
      <c r="CT1090" s="123">
        <f>IF('Copy &amp; Paste Roster Report Here'!$A1087=CT$7,IF('Copy &amp; Paste Roster Report Here'!$M1087="QT",1,0),0)</f>
        <v>0</v>
      </c>
      <c r="CU1090" s="123">
        <f>IF('Copy &amp; Paste Roster Report Here'!$A1087=CU$7,IF('Copy &amp; Paste Roster Report Here'!$M1087="QT",1,0),0)</f>
        <v>0</v>
      </c>
      <c r="CV1090" s="123">
        <f>IF('Copy &amp; Paste Roster Report Here'!$A1087=CV$7,IF('Copy &amp; Paste Roster Report Here'!$M1087="QT",1,0),0)</f>
        <v>0</v>
      </c>
      <c r="CW1090" s="123">
        <f>IF('Copy &amp; Paste Roster Report Here'!$A1087=CW$7,IF('Copy &amp; Paste Roster Report Here'!$M1087="QT",1,0),0)</f>
        <v>0</v>
      </c>
      <c r="CX1090" s="123">
        <f>IF('Copy &amp; Paste Roster Report Here'!$A1087=CX$7,IF('Copy &amp; Paste Roster Report Here'!$M1087="QT",1,0),0)</f>
        <v>0</v>
      </c>
      <c r="CY1090" s="123">
        <f>IF('Copy &amp; Paste Roster Report Here'!$A1087=CY$7,IF('Copy &amp; Paste Roster Report Here'!$M1087="QT",1,0),0)</f>
        <v>0</v>
      </c>
      <c r="CZ1090" s="123">
        <f>IF('Copy &amp; Paste Roster Report Here'!$A1087=CZ$7,IF('Copy &amp; Paste Roster Report Here'!$M1087="QT",1,0),0)</f>
        <v>0</v>
      </c>
      <c r="DA1090" s="123">
        <f>IF('Copy &amp; Paste Roster Report Here'!$A1087=DA$7,IF('Copy &amp; Paste Roster Report Here'!$M1087="QT",1,0),0)</f>
        <v>0</v>
      </c>
      <c r="DB1090" s="123">
        <f>IF('Copy &amp; Paste Roster Report Here'!$A1087=DB$7,IF('Copy &amp; Paste Roster Report Here'!$M1087="QT",1,0),0)</f>
        <v>0</v>
      </c>
      <c r="DC1090" s="123">
        <f>IF('Copy &amp; Paste Roster Report Here'!$A1087=DC$7,IF('Copy &amp; Paste Roster Report Here'!$M1087="QT",1,0),0)</f>
        <v>0</v>
      </c>
      <c r="DD1090" s="73">
        <f t="shared" si="255"/>
        <v>0</v>
      </c>
      <c r="DE1090" s="124">
        <f>IF('Copy &amp; Paste Roster Report Here'!$A1087=DE$7,IF('Copy &amp; Paste Roster Report Here'!$M1087="xxxxxxxxxxx",1,0),0)</f>
        <v>0</v>
      </c>
      <c r="DF1090" s="124">
        <f>IF('Copy &amp; Paste Roster Report Here'!$A1087=DF$7,IF('Copy &amp; Paste Roster Report Here'!$M1087="xxxxxxxxxxx",1,0),0)</f>
        <v>0</v>
      </c>
      <c r="DG1090" s="124">
        <f>IF('Copy &amp; Paste Roster Report Here'!$A1087=DG$7,IF('Copy &amp; Paste Roster Report Here'!$M1087="xxxxxxxxxxx",1,0),0)</f>
        <v>0</v>
      </c>
      <c r="DH1090" s="124">
        <f>IF('Copy &amp; Paste Roster Report Here'!$A1087=DH$7,IF('Copy &amp; Paste Roster Report Here'!$M1087="xxxxxxxxxxx",1,0),0)</f>
        <v>0</v>
      </c>
      <c r="DI1090" s="124">
        <f>IF('Copy &amp; Paste Roster Report Here'!$A1087=DI$7,IF('Copy &amp; Paste Roster Report Here'!$M1087="xxxxxxxxxxx",1,0),0)</f>
        <v>0</v>
      </c>
      <c r="DJ1090" s="124">
        <f>IF('Copy &amp; Paste Roster Report Here'!$A1087=DJ$7,IF('Copy &amp; Paste Roster Report Here'!$M1087="xxxxxxxxxxx",1,0),0)</f>
        <v>0</v>
      </c>
      <c r="DK1090" s="124">
        <f>IF('Copy &amp; Paste Roster Report Here'!$A1087=DK$7,IF('Copy &amp; Paste Roster Report Here'!$M1087="xxxxxxxxxxx",1,0),0)</f>
        <v>0</v>
      </c>
      <c r="DL1090" s="124">
        <f>IF('Copy &amp; Paste Roster Report Here'!$A1087=DL$7,IF('Copy &amp; Paste Roster Report Here'!$M1087="xxxxxxxxxxx",1,0),0)</f>
        <v>0</v>
      </c>
      <c r="DM1090" s="124">
        <f>IF('Copy &amp; Paste Roster Report Here'!$A1087=DM$7,IF('Copy &amp; Paste Roster Report Here'!$M1087="xxxxxxxxxxx",1,0),0)</f>
        <v>0</v>
      </c>
      <c r="DN1090" s="124">
        <f>IF('Copy &amp; Paste Roster Report Here'!$A1087=DN$7,IF('Copy &amp; Paste Roster Report Here'!$M1087="xxxxxxxxxxx",1,0),0)</f>
        <v>0</v>
      </c>
      <c r="DO1090" s="124">
        <f>IF('Copy &amp; Paste Roster Report Here'!$A1087=DO$7,IF('Copy &amp; Paste Roster Report Here'!$M1087="xxxxxxxxxxx",1,0),0)</f>
        <v>0</v>
      </c>
      <c r="DP1090" s="125">
        <f t="shared" si="256"/>
        <v>0</v>
      </c>
      <c r="DQ1090" s="126">
        <f t="shared" si="257"/>
        <v>0</v>
      </c>
    </row>
    <row r="1091" spans="1:121" x14ac:dyDescent="0.25">
      <c r="A1091" s="111">
        <f t="shared" si="243"/>
        <v>0</v>
      </c>
      <c r="B1091" s="111">
        <f t="shared" si="244"/>
        <v>0</v>
      </c>
      <c r="C1091" s="112">
        <f>+('Copy &amp; Paste Roster Report Here'!$P1088-'Copy &amp; Paste Roster Report Here'!$O1088)/30</f>
        <v>0</v>
      </c>
      <c r="D1091" s="112">
        <f>+('Copy &amp; Paste Roster Report Here'!$P1088-'Copy &amp; Paste Roster Report Here'!$O1088)</f>
        <v>0</v>
      </c>
      <c r="E1091" s="111">
        <f>'Copy &amp; Paste Roster Report Here'!N1088</f>
        <v>0</v>
      </c>
      <c r="F1091" s="111" t="str">
        <f t="shared" si="245"/>
        <v>N</v>
      </c>
      <c r="G1091" s="111">
        <f>'Copy &amp; Paste Roster Report Here'!R1088</f>
        <v>0</v>
      </c>
      <c r="H1091" s="113">
        <f t="shared" si="246"/>
        <v>0</v>
      </c>
      <c r="I1091" s="112">
        <f>IF(F1091="N",$F$5-'Copy &amp; Paste Roster Report Here'!O1088,+'Copy &amp; Paste Roster Report Here'!Q1088-'Copy &amp; Paste Roster Report Here'!O1088)</f>
        <v>0</v>
      </c>
      <c r="J1091" s="114">
        <f t="shared" si="247"/>
        <v>0</v>
      </c>
      <c r="K1091" s="114">
        <f t="shared" si="248"/>
        <v>0</v>
      </c>
      <c r="L1091" s="115">
        <f>'Copy &amp; Paste Roster Report Here'!F1088</f>
        <v>0</v>
      </c>
      <c r="M1091" s="116">
        <f t="shared" si="249"/>
        <v>0</v>
      </c>
      <c r="N1091" s="117">
        <f>IF('Copy &amp; Paste Roster Report Here'!$A1088='Analytical Tests'!N$7,IF($F1091="Y",+$H1091*N$6,0),0)</f>
        <v>0</v>
      </c>
      <c r="O1091" s="117">
        <f>IF('Copy &amp; Paste Roster Report Here'!$A1088='Analytical Tests'!O$7,IF($F1091="Y",+$H1091*O$6,0),0)</f>
        <v>0</v>
      </c>
      <c r="P1091" s="117">
        <f>IF('Copy &amp; Paste Roster Report Here'!$A1088='Analytical Tests'!P$7,IF($F1091="Y",+$H1091*P$6,0),0)</f>
        <v>0</v>
      </c>
      <c r="Q1091" s="117">
        <f>IF('Copy &amp; Paste Roster Report Here'!$A1088='Analytical Tests'!Q$7,IF($F1091="Y",+$H1091*Q$6,0),0)</f>
        <v>0</v>
      </c>
      <c r="R1091" s="117">
        <f>IF('Copy &amp; Paste Roster Report Here'!$A1088='Analytical Tests'!R$7,IF($F1091="Y",+$H1091*R$6,0),0)</f>
        <v>0</v>
      </c>
      <c r="S1091" s="117">
        <f>IF('Copy &amp; Paste Roster Report Here'!$A1088='Analytical Tests'!S$7,IF($F1091="Y",+$H1091*S$6,0),0)</f>
        <v>0</v>
      </c>
      <c r="T1091" s="117">
        <f>IF('Copy &amp; Paste Roster Report Here'!$A1088='Analytical Tests'!T$7,IF($F1091="Y",+$H1091*T$6,0),0)</f>
        <v>0</v>
      </c>
      <c r="U1091" s="117">
        <f>IF('Copy &amp; Paste Roster Report Here'!$A1088='Analytical Tests'!U$7,IF($F1091="Y",+$H1091*U$6,0),0)</f>
        <v>0</v>
      </c>
      <c r="V1091" s="117">
        <f>IF('Copy &amp; Paste Roster Report Here'!$A1088='Analytical Tests'!V$7,IF($F1091="Y",+$H1091*V$6,0),0)</f>
        <v>0</v>
      </c>
      <c r="W1091" s="117">
        <f>IF('Copy &amp; Paste Roster Report Here'!$A1088='Analytical Tests'!W$7,IF($F1091="Y",+$H1091*W$6,0),0)</f>
        <v>0</v>
      </c>
      <c r="X1091" s="117">
        <f>IF('Copy &amp; Paste Roster Report Here'!$A1088='Analytical Tests'!X$7,IF($F1091="Y",+$H1091*X$6,0),0)</f>
        <v>0</v>
      </c>
      <c r="Y1091" s="117" t="b">
        <f>IF('Copy &amp; Paste Roster Report Here'!$A1088='Analytical Tests'!Y$7,IF($F1091="N",IF($J1091&gt;=$C1091,Y$6,+($I1091/$D1091)*Y$6),0))</f>
        <v>0</v>
      </c>
      <c r="Z1091" s="117" t="b">
        <f>IF('Copy &amp; Paste Roster Report Here'!$A1088='Analytical Tests'!Z$7,IF($F1091="N",IF($J1091&gt;=$C1091,Z$6,+($I1091/$D1091)*Z$6),0))</f>
        <v>0</v>
      </c>
      <c r="AA1091" s="117" t="b">
        <f>IF('Copy &amp; Paste Roster Report Here'!$A1088='Analytical Tests'!AA$7,IF($F1091="N",IF($J1091&gt;=$C1091,AA$6,+($I1091/$D1091)*AA$6),0))</f>
        <v>0</v>
      </c>
      <c r="AB1091" s="117" t="b">
        <f>IF('Copy &amp; Paste Roster Report Here'!$A1088='Analytical Tests'!AB$7,IF($F1091="N",IF($J1091&gt;=$C1091,AB$6,+($I1091/$D1091)*AB$6),0))</f>
        <v>0</v>
      </c>
      <c r="AC1091" s="117" t="b">
        <f>IF('Copy &amp; Paste Roster Report Here'!$A1088='Analytical Tests'!AC$7,IF($F1091="N",IF($J1091&gt;=$C1091,AC$6,+($I1091/$D1091)*AC$6),0))</f>
        <v>0</v>
      </c>
      <c r="AD1091" s="117" t="b">
        <f>IF('Copy &amp; Paste Roster Report Here'!$A1088='Analytical Tests'!AD$7,IF($F1091="N",IF($J1091&gt;=$C1091,AD$6,+($I1091/$D1091)*AD$6),0))</f>
        <v>0</v>
      </c>
      <c r="AE1091" s="117" t="b">
        <f>IF('Copy &amp; Paste Roster Report Here'!$A1088='Analytical Tests'!AE$7,IF($F1091="N",IF($J1091&gt;=$C1091,AE$6,+($I1091/$D1091)*AE$6),0))</f>
        <v>0</v>
      </c>
      <c r="AF1091" s="117" t="b">
        <f>IF('Copy &amp; Paste Roster Report Here'!$A1088='Analytical Tests'!AF$7,IF($F1091="N",IF($J1091&gt;=$C1091,AF$6,+($I1091/$D1091)*AF$6),0))</f>
        <v>0</v>
      </c>
      <c r="AG1091" s="117" t="b">
        <f>IF('Copy &amp; Paste Roster Report Here'!$A1088='Analytical Tests'!AG$7,IF($F1091="N",IF($J1091&gt;=$C1091,AG$6,+($I1091/$D1091)*AG$6),0))</f>
        <v>0</v>
      </c>
      <c r="AH1091" s="117" t="b">
        <f>IF('Copy &amp; Paste Roster Report Here'!$A1088='Analytical Tests'!AH$7,IF($F1091="N",IF($J1091&gt;=$C1091,AH$6,+($I1091/$D1091)*AH$6),0))</f>
        <v>0</v>
      </c>
      <c r="AI1091" s="117" t="b">
        <f>IF('Copy &amp; Paste Roster Report Here'!$A1088='Analytical Tests'!AI$7,IF($F1091="N",IF($J1091&gt;=$C1091,AI$6,+($I1091/$D1091)*AI$6),0))</f>
        <v>0</v>
      </c>
      <c r="AJ1091" s="79"/>
      <c r="AK1091" s="118">
        <f>IF('Copy &amp; Paste Roster Report Here'!$A1088=AK$7,IF('Copy &amp; Paste Roster Report Here'!$M1088="FT",1,0),0)</f>
        <v>0</v>
      </c>
      <c r="AL1091" s="118">
        <f>IF('Copy &amp; Paste Roster Report Here'!$A1088=AL$7,IF('Copy &amp; Paste Roster Report Here'!$M1088="FT",1,0),0)</f>
        <v>0</v>
      </c>
      <c r="AM1091" s="118">
        <f>IF('Copy &amp; Paste Roster Report Here'!$A1088=AM$7,IF('Copy &amp; Paste Roster Report Here'!$M1088="FT",1,0),0)</f>
        <v>0</v>
      </c>
      <c r="AN1091" s="118">
        <f>IF('Copy &amp; Paste Roster Report Here'!$A1088=AN$7,IF('Copy &amp; Paste Roster Report Here'!$M1088="FT",1,0),0)</f>
        <v>0</v>
      </c>
      <c r="AO1091" s="118">
        <f>IF('Copy &amp; Paste Roster Report Here'!$A1088=AO$7,IF('Copy &amp; Paste Roster Report Here'!$M1088="FT",1,0),0)</f>
        <v>0</v>
      </c>
      <c r="AP1091" s="118">
        <f>IF('Copy &amp; Paste Roster Report Here'!$A1088=AP$7,IF('Copy &amp; Paste Roster Report Here'!$M1088="FT",1,0),0)</f>
        <v>0</v>
      </c>
      <c r="AQ1091" s="118">
        <f>IF('Copy &amp; Paste Roster Report Here'!$A1088=AQ$7,IF('Copy &amp; Paste Roster Report Here'!$M1088="FT",1,0),0)</f>
        <v>0</v>
      </c>
      <c r="AR1091" s="118">
        <f>IF('Copy &amp; Paste Roster Report Here'!$A1088=AR$7,IF('Copy &amp; Paste Roster Report Here'!$M1088="FT",1,0),0)</f>
        <v>0</v>
      </c>
      <c r="AS1091" s="118">
        <f>IF('Copy &amp; Paste Roster Report Here'!$A1088=AS$7,IF('Copy &amp; Paste Roster Report Here'!$M1088="FT",1,0),0)</f>
        <v>0</v>
      </c>
      <c r="AT1091" s="118">
        <f>IF('Copy &amp; Paste Roster Report Here'!$A1088=AT$7,IF('Copy &amp; Paste Roster Report Here'!$M1088="FT",1,0),0)</f>
        <v>0</v>
      </c>
      <c r="AU1091" s="118">
        <f>IF('Copy &amp; Paste Roster Report Here'!$A1088=AU$7,IF('Copy &amp; Paste Roster Report Here'!$M1088="FT",1,0),0)</f>
        <v>0</v>
      </c>
      <c r="AV1091" s="73">
        <f t="shared" si="250"/>
        <v>0</v>
      </c>
      <c r="AW1091" s="119">
        <f>IF('Copy &amp; Paste Roster Report Here'!$A1088=AW$7,IF('Copy &amp; Paste Roster Report Here'!$M1088="HT",1,0),0)</f>
        <v>0</v>
      </c>
      <c r="AX1091" s="119">
        <f>IF('Copy &amp; Paste Roster Report Here'!$A1088=AX$7,IF('Copy &amp; Paste Roster Report Here'!$M1088="HT",1,0),0)</f>
        <v>0</v>
      </c>
      <c r="AY1091" s="119">
        <f>IF('Copy &amp; Paste Roster Report Here'!$A1088=AY$7,IF('Copy &amp; Paste Roster Report Here'!$M1088="HT",1,0),0)</f>
        <v>0</v>
      </c>
      <c r="AZ1091" s="119">
        <f>IF('Copy &amp; Paste Roster Report Here'!$A1088=AZ$7,IF('Copy &amp; Paste Roster Report Here'!$M1088="HT",1,0),0)</f>
        <v>0</v>
      </c>
      <c r="BA1091" s="119">
        <f>IF('Copy &amp; Paste Roster Report Here'!$A1088=BA$7,IF('Copy &amp; Paste Roster Report Here'!$M1088="HT",1,0),0)</f>
        <v>0</v>
      </c>
      <c r="BB1091" s="119">
        <f>IF('Copy &amp; Paste Roster Report Here'!$A1088=BB$7,IF('Copy &amp; Paste Roster Report Here'!$M1088="HT",1,0),0)</f>
        <v>0</v>
      </c>
      <c r="BC1091" s="119">
        <f>IF('Copy &amp; Paste Roster Report Here'!$A1088=BC$7,IF('Copy &amp; Paste Roster Report Here'!$M1088="HT",1,0),0)</f>
        <v>0</v>
      </c>
      <c r="BD1091" s="119">
        <f>IF('Copy &amp; Paste Roster Report Here'!$A1088=BD$7,IF('Copy &amp; Paste Roster Report Here'!$M1088="HT",1,0),0)</f>
        <v>0</v>
      </c>
      <c r="BE1091" s="119">
        <f>IF('Copy &amp; Paste Roster Report Here'!$A1088=BE$7,IF('Copy &amp; Paste Roster Report Here'!$M1088="HT",1,0),0)</f>
        <v>0</v>
      </c>
      <c r="BF1091" s="119">
        <f>IF('Copy &amp; Paste Roster Report Here'!$A1088=BF$7,IF('Copy &amp; Paste Roster Report Here'!$M1088="HT",1,0),0)</f>
        <v>0</v>
      </c>
      <c r="BG1091" s="119">
        <f>IF('Copy &amp; Paste Roster Report Here'!$A1088=BG$7,IF('Copy &amp; Paste Roster Report Here'!$M1088="HT",1,0),0)</f>
        <v>0</v>
      </c>
      <c r="BH1091" s="73">
        <f t="shared" si="251"/>
        <v>0</v>
      </c>
      <c r="BI1091" s="120">
        <f>IF('Copy &amp; Paste Roster Report Here'!$A1088=BI$7,IF('Copy &amp; Paste Roster Report Here'!$M1088="MT",1,0),0)</f>
        <v>0</v>
      </c>
      <c r="BJ1091" s="120">
        <f>IF('Copy &amp; Paste Roster Report Here'!$A1088=BJ$7,IF('Copy &amp; Paste Roster Report Here'!$M1088="MT",1,0),0)</f>
        <v>0</v>
      </c>
      <c r="BK1091" s="120">
        <f>IF('Copy &amp; Paste Roster Report Here'!$A1088=BK$7,IF('Copy &amp; Paste Roster Report Here'!$M1088="MT",1,0),0)</f>
        <v>0</v>
      </c>
      <c r="BL1091" s="120">
        <f>IF('Copy &amp; Paste Roster Report Here'!$A1088=BL$7,IF('Copy &amp; Paste Roster Report Here'!$M1088="MT",1,0),0)</f>
        <v>0</v>
      </c>
      <c r="BM1091" s="120">
        <f>IF('Copy &amp; Paste Roster Report Here'!$A1088=BM$7,IF('Copy &amp; Paste Roster Report Here'!$M1088="MT",1,0),0)</f>
        <v>0</v>
      </c>
      <c r="BN1091" s="120">
        <f>IF('Copy &amp; Paste Roster Report Here'!$A1088=BN$7,IF('Copy &amp; Paste Roster Report Here'!$M1088="MT",1,0),0)</f>
        <v>0</v>
      </c>
      <c r="BO1091" s="120">
        <f>IF('Copy &amp; Paste Roster Report Here'!$A1088=BO$7,IF('Copy &amp; Paste Roster Report Here'!$M1088="MT",1,0),0)</f>
        <v>0</v>
      </c>
      <c r="BP1091" s="120">
        <f>IF('Copy &amp; Paste Roster Report Here'!$A1088=BP$7,IF('Copy &amp; Paste Roster Report Here'!$M1088="MT",1,0),0)</f>
        <v>0</v>
      </c>
      <c r="BQ1091" s="120">
        <f>IF('Copy &amp; Paste Roster Report Here'!$A1088=BQ$7,IF('Copy &amp; Paste Roster Report Here'!$M1088="MT",1,0),0)</f>
        <v>0</v>
      </c>
      <c r="BR1091" s="120">
        <f>IF('Copy &amp; Paste Roster Report Here'!$A1088=BR$7,IF('Copy &amp; Paste Roster Report Here'!$M1088="MT",1,0),0)</f>
        <v>0</v>
      </c>
      <c r="BS1091" s="120">
        <f>IF('Copy &amp; Paste Roster Report Here'!$A1088=BS$7,IF('Copy &amp; Paste Roster Report Here'!$M1088="MT",1,0),0)</f>
        <v>0</v>
      </c>
      <c r="BT1091" s="73">
        <f t="shared" si="252"/>
        <v>0</v>
      </c>
      <c r="BU1091" s="121">
        <f>IF('Copy &amp; Paste Roster Report Here'!$A1088=BU$7,IF('Copy &amp; Paste Roster Report Here'!$M1088="fy",1,0),0)</f>
        <v>0</v>
      </c>
      <c r="BV1091" s="121">
        <f>IF('Copy &amp; Paste Roster Report Here'!$A1088=BV$7,IF('Copy &amp; Paste Roster Report Here'!$M1088="fy",1,0),0)</f>
        <v>0</v>
      </c>
      <c r="BW1091" s="121">
        <f>IF('Copy &amp; Paste Roster Report Here'!$A1088=BW$7,IF('Copy &amp; Paste Roster Report Here'!$M1088="fy",1,0),0)</f>
        <v>0</v>
      </c>
      <c r="BX1091" s="121">
        <f>IF('Copy &amp; Paste Roster Report Here'!$A1088=BX$7,IF('Copy &amp; Paste Roster Report Here'!$M1088="fy",1,0),0)</f>
        <v>0</v>
      </c>
      <c r="BY1091" s="121">
        <f>IF('Copy &amp; Paste Roster Report Here'!$A1088=BY$7,IF('Copy &amp; Paste Roster Report Here'!$M1088="fy",1,0),0)</f>
        <v>0</v>
      </c>
      <c r="BZ1091" s="121">
        <f>IF('Copy &amp; Paste Roster Report Here'!$A1088=BZ$7,IF('Copy &amp; Paste Roster Report Here'!$M1088="fy",1,0),0)</f>
        <v>0</v>
      </c>
      <c r="CA1091" s="121">
        <f>IF('Copy &amp; Paste Roster Report Here'!$A1088=CA$7,IF('Copy &amp; Paste Roster Report Here'!$M1088="fy",1,0),0)</f>
        <v>0</v>
      </c>
      <c r="CB1091" s="121">
        <f>IF('Copy &amp; Paste Roster Report Here'!$A1088=CB$7,IF('Copy &amp; Paste Roster Report Here'!$M1088="fy",1,0),0)</f>
        <v>0</v>
      </c>
      <c r="CC1091" s="121">
        <f>IF('Copy &amp; Paste Roster Report Here'!$A1088=CC$7,IF('Copy &amp; Paste Roster Report Here'!$M1088="fy",1,0),0)</f>
        <v>0</v>
      </c>
      <c r="CD1091" s="121">
        <f>IF('Copy &amp; Paste Roster Report Here'!$A1088=CD$7,IF('Copy &amp; Paste Roster Report Here'!$M1088="fy",1,0),0)</f>
        <v>0</v>
      </c>
      <c r="CE1091" s="121">
        <f>IF('Copy &amp; Paste Roster Report Here'!$A1088=CE$7,IF('Copy &amp; Paste Roster Report Here'!$M1088="fy",1,0),0)</f>
        <v>0</v>
      </c>
      <c r="CF1091" s="73">
        <f t="shared" si="253"/>
        <v>0</v>
      </c>
      <c r="CG1091" s="122">
        <f>IF('Copy &amp; Paste Roster Report Here'!$A1088=CG$7,IF('Copy &amp; Paste Roster Report Here'!$M1088="RH",1,0),0)</f>
        <v>0</v>
      </c>
      <c r="CH1091" s="122">
        <f>IF('Copy &amp; Paste Roster Report Here'!$A1088=CH$7,IF('Copy &amp; Paste Roster Report Here'!$M1088="RH",1,0),0)</f>
        <v>0</v>
      </c>
      <c r="CI1091" s="122">
        <f>IF('Copy &amp; Paste Roster Report Here'!$A1088=CI$7,IF('Copy &amp; Paste Roster Report Here'!$M1088="RH",1,0),0)</f>
        <v>0</v>
      </c>
      <c r="CJ1091" s="122">
        <f>IF('Copy &amp; Paste Roster Report Here'!$A1088=CJ$7,IF('Copy &amp; Paste Roster Report Here'!$M1088="RH",1,0),0)</f>
        <v>0</v>
      </c>
      <c r="CK1091" s="122">
        <f>IF('Copy &amp; Paste Roster Report Here'!$A1088=CK$7,IF('Copy &amp; Paste Roster Report Here'!$M1088="RH",1,0),0)</f>
        <v>0</v>
      </c>
      <c r="CL1091" s="122">
        <f>IF('Copy &amp; Paste Roster Report Here'!$A1088=CL$7,IF('Copy &amp; Paste Roster Report Here'!$M1088="RH",1,0),0)</f>
        <v>0</v>
      </c>
      <c r="CM1091" s="122">
        <f>IF('Copy &amp; Paste Roster Report Here'!$A1088=CM$7,IF('Copy &amp; Paste Roster Report Here'!$M1088="RH",1,0),0)</f>
        <v>0</v>
      </c>
      <c r="CN1091" s="122">
        <f>IF('Copy &amp; Paste Roster Report Here'!$A1088=CN$7,IF('Copy &amp; Paste Roster Report Here'!$M1088="RH",1,0),0)</f>
        <v>0</v>
      </c>
      <c r="CO1091" s="122">
        <f>IF('Copy &amp; Paste Roster Report Here'!$A1088=CO$7,IF('Copy &amp; Paste Roster Report Here'!$M1088="RH",1,0),0)</f>
        <v>0</v>
      </c>
      <c r="CP1091" s="122">
        <f>IF('Copy &amp; Paste Roster Report Here'!$A1088=CP$7,IF('Copy &amp; Paste Roster Report Here'!$M1088="RH",1,0),0)</f>
        <v>0</v>
      </c>
      <c r="CQ1091" s="122">
        <f>IF('Copy &amp; Paste Roster Report Here'!$A1088=CQ$7,IF('Copy &amp; Paste Roster Report Here'!$M1088="RH",1,0),0)</f>
        <v>0</v>
      </c>
      <c r="CR1091" s="73">
        <f t="shared" si="254"/>
        <v>0</v>
      </c>
      <c r="CS1091" s="123">
        <f>IF('Copy &amp; Paste Roster Report Here'!$A1088=CS$7,IF('Copy &amp; Paste Roster Report Here'!$M1088="QT",1,0),0)</f>
        <v>0</v>
      </c>
      <c r="CT1091" s="123">
        <f>IF('Copy &amp; Paste Roster Report Here'!$A1088=CT$7,IF('Copy &amp; Paste Roster Report Here'!$M1088="QT",1,0),0)</f>
        <v>0</v>
      </c>
      <c r="CU1091" s="123">
        <f>IF('Copy &amp; Paste Roster Report Here'!$A1088=CU$7,IF('Copy &amp; Paste Roster Report Here'!$M1088="QT",1,0),0)</f>
        <v>0</v>
      </c>
      <c r="CV1091" s="123">
        <f>IF('Copy &amp; Paste Roster Report Here'!$A1088=CV$7,IF('Copy &amp; Paste Roster Report Here'!$M1088="QT",1,0),0)</f>
        <v>0</v>
      </c>
      <c r="CW1091" s="123">
        <f>IF('Copy &amp; Paste Roster Report Here'!$A1088=CW$7,IF('Copy &amp; Paste Roster Report Here'!$M1088="QT",1,0),0)</f>
        <v>0</v>
      </c>
      <c r="CX1091" s="123">
        <f>IF('Copy &amp; Paste Roster Report Here'!$A1088=CX$7,IF('Copy &amp; Paste Roster Report Here'!$M1088="QT",1,0),0)</f>
        <v>0</v>
      </c>
      <c r="CY1091" s="123">
        <f>IF('Copy &amp; Paste Roster Report Here'!$A1088=CY$7,IF('Copy &amp; Paste Roster Report Here'!$M1088="QT",1,0),0)</f>
        <v>0</v>
      </c>
      <c r="CZ1091" s="123">
        <f>IF('Copy &amp; Paste Roster Report Here'!$A1088=CZ$7,IF('Copy &amp; Paste Roster Report Here'!$M1088="QT",1,0),0)</f>
        <v>0</v>
      </c>
      <c r="DA1091" s="123">
        <f>IF('Copy &amp; Paste Roster Report Here'!$A1088=DA$7,IF('Copy &amp; Paste Roster Report Here'!$M1088="QT",1,0),0)</f>
        <v>0</v>
      </c>
      <c r="DB1091" s="123">
        <f>IF('Copy &amp; Paste Roster Report Here'!$A1088=DB$7,IF('Copy &amp; Paste Roster Report Here'!$M1088="QT",1,0),0)</f>
        <v>0</v>
      </c>
      <c r="DC1091" s="123">
        <f>IF('Copy &amp; Paste Roster Report Here'!$A1088=DC$7,IF('Copy &amp; Paste Roster Report Here'!$M1088="QT",1,0),0)</f>
        <v>0</v>
      </c>
      <c r="DD1091" s="73">
        <f t="shared" si="255"/>
        <v>0</v>
      </c>
      <c r="DE1091" s="124">
        <f>IF('Copy &amp; Paste Roster Report Here'!$A1088=DE$7,IF('Copy &amp; Paste Roster Report Here'!$M1088="xxxxxxxxxxx",1,0),0)</f>
        <v>0</v>
      </c>
      <c r="DF1091" s="124">
        <f>IF('Copy &amp; Paste Roster Report Here'!$A1088=DF$7,IF('Copy &amp; Paste Roster Report Here'!$M1088="xxxxxxxxxxx",1,0),0)</f>
        <v>0</v>
      </c>
      <c r="DG1091" s="124">
        <f>IF('Copy &amp; Paste Roster Report Here'!$A1088=DG$7,IF('Copy &amp; Paste Roster Report Here'!$M1088="xxxxxxxxxxx",1,0),0)</f>
        <v>0</v>
      </c>
      <c r="DH1091" s="124">
        <f>IF('Copy &amp; Paste Roster Report Here'!$A1088=DH$7,IF('Copy &amp; Paste Roster Report Here'!$M1088="xxxxxxxxxxx",1,0),0)</f>
        <v>0</v>
      </c>
      <c r="DI1091" s="124">
        <f>IF('Copy &amp; Paste Roster Report Here'!$A1088=DI$7,IF('Copy &amp; Paste Roster Report Here'!$M1088="xxxxxxxxxxx",1,0),0)</f>
        <v>0</v>
      </c>
      <c r="DJ1091" s="124">
        <f>IF('Copy &amp; Paste Roster Report Here'!$A1088=DJ$7,IF('Copy &amp; Paste Roster Report Here'!$M1088="xxxxxxxxxxx",1,0),0)</f>
        <v>0</v>
      </c>
      <c r="DK1091" s="124">
        <f>IF('Copy &amp; Paste Roster Report Here'!$A1088=DK$7,IF('Copy &amp; Paste Roster Report Here'!$M1088="xxxxxxxxxxx",1,0),0)</f>
        <v>0</v>
      </c>
      <c r="DL1091" s="124">
        <f>IF('Copy &amp; Paste Roster Report Here'!$A1088=DL$7,IF('Copy &amp; Paste Roster Report Here'!$M1088="xxxxxxxxxxx",1,0),0)</f>
        <v>0</v>
      </c>
      <c r="DM1091" s="124">
        <f>IF('Copy &amp; Paste Roster Report Here'!$A1088=DM$7,IF('Copy &amp; Paste Roster Report Here'!$M1088="xxxxxxxxxxx",1,0),0)</f>
        <v>0</v>
      </c>
      <c r="DN1091" s="124">
        <f>IF('Copy &amp; Paste Roster Report Here'!$A1088=DN$7,IF('Copy &amp; Paste Roster Report Here'!$M1088="xxxxxxxxxxx",1,0),0)</f>
        <v>0</v>
      </c>
      <c r="DO1091" s="124">
        <f>IF('Copy &amp; Paste Roster Report Here'!$A1088=DO$7,IF('Copy &amp; Paste Roster Report Here'!$M1088="xxxxxxxxxxx",1,0),0)</f>
        <v>0</v>
      </c>
      <c r="DP1091" s="125">
        <f t="shared" si="256"/>
        <v>0</v>
      </c>
      <c r="DQ1091" s="126">
        <f t="shared" si="257"/>
        <v>0</v>
      </c>
    </row>
    <row r="1092" spans="1:121" x14ac:dyDescent="0.25">
      <c r="A1092" s="111">
        <f t="shared" si="243"/>
        <v>0</v>
      </c>
      <c r="B1092" s="111">
        <f t="shared" si="244"/>
        <v>0</v>
      </c>
      <c r="C1092" s="112">
        <f>+('Copy &amp; Paste Roster Report Here'!$P1089-'Copy &amp; Paste Roster Report Here'!$O1089)/30</f>
        <v>0</v>
      </c>
      <c r="D1092" s="112">
        <f>+('Copy &amp; Paste Roster Report Here'!$P1089-'Copy &amp; Paste Roster Report Here'!$O1089)</f>
        <v>0</v>
      </c>
      <c r="E1092" s="111">
        <f>'Copy &amp; Paste Roster Report Here'!N1089</f>
        <v>0</v>
      </c>
      <c r="F1092" s="111" t="str">
        <f t="shared" si="245"/>
        <v>N</v>
      </c>
      <c r="G1092" s="111">
        <f>'Copy &amp; Paste Roster Report Here'!R1089</f>
        <v>0</v>
      </c>
      <c r="H1092" s="113">
        <f t="shared" si="246"/>
        <v>0</v>
      </c>
      <c r="I1092" s="112">
        <f>IF(F1092="N",$F$5-'Copy &amp; Paste Roster Report Here'!O1089,+'Copy &amp; Paste Roster Report Here'!Q1089-'Copy &amp; Paste Roster Report Here'!O1089)</f>
        <v>0</v>
      </c>
      <c r="J1092" s="114">
        <f t="shared" si="247"/>
        <v>0</v>
      </c>
      <c r="K1092" s="114">
        <f t="shared" si="248"/>
        <v>0</v>
      </c>
      <c r="L1092" s="115">
        <f>'Copy &amp; Paste Roster Report Here'!F1089</f>
        <v>0</v>
      </c>
      <c r="M1092" s="116">
        <f t="shared" si="249"/>
        <v>0</v>
      </c>
      <c r="N1092" s="117">
        <f>IF('Copy &amp; Paste Roster Report Here'!$A1089='Analytical Tests'!N$7,IF($F1092="Y",+$H1092*N$6,0),0)</f>
        <v>0</v>
      </c>
      <c r="O1092" s="117">
        <f>IF('Copy &amp; Paste Roster Report Here'!$A1089='Analytical Tests'!O$7,IF($F1092="Y",+$H1092*O$6,0),0)</f>
        <v>0</v>
      </c>
      <c r="P1092" s="117">
        <f>IF('Copy &amp; Paste Roster Report Here'!$A1089='Analytical Tests'!P$7,IF($F1092="Y",+$H1092*P$6,0),0)</f>
        <v>0</v>
      </c>
      <c r="Q1092" s="117">
        <f>IF('Copy &amp; Paste Roster Report Here'!$A1089='Analytical Tests'!Q$7,IF($F1092="Y",+$H1092*Q$6,0),0)</f>
        <v>0</v>
      </c>
      <c r="R1092" s="117">
        <f>IF('Copy &amp; Paste Roster Report Here'!$A1089='Analytical Tests'!R$7,IF($F1092="Y",+$H1092*R$6,0),0)</f>
        <v>0</v>
      </c>
      <c r="S1092" s="117">
        <f>IF('Copy &amp; Paste Roster Report Here'!$A1089='Analytical Tests'!S$7,IF($F1092="Y",+$H1092*S$6,0),0)</f>
        <v>0</v>
      </c>
      <c r="T1092" s="117">
        <f>IF('Copy &amp; Paste Roster Report Here'!$A1089='Analytical Tests'!T$7,IF($F1092="Y",+$H1092*T$6,0),0)</f>
        <v>0</v>
      </c>
      <c r="U1092" s="117">
        <f>IF('Copy &amp; Paste Roster Report Here'!$A1089='Analytical Tests'!U$7,IF($F1092="Y",+$H1092*U$6,0),0)</f>
        <v>0</v>
      </c>
      <c r="V1092" s="117">
        <f>IF('Copy &amp; Paste Roster Report Here'!$A1089='Analytical Tests'!V$7,IF($F1092="Y",+$H1092*V$6,0),0)</f>
        <v>0</v>
      </c>
      <c r="W1092" s="117">
        <f>IF('Copy &amp; Paste Roster Report Here'!$A1089='Analytical Tests'!W$7,IF($F1092="Y",+$H1092*W$6,0),0)</f>
        <v>0</v>
      </c>
      <c r="X1092" s="117">
        <f>IF('Copy &amp; Paste Roster Report Here'!$A1089='Analytical Tests'!X$7,IF($F1092="Y",+$H1092*X$6,0),0)</f>
        <v>0</v>
      </c>
      <c r="Y1092" s="117" t="b">
        <f>IF('Copy &amp; Paste Roster Report Here'!$A1089='Analytical Tests'!Y$7,IF($F1092="N",IF($J1092&gt;=$C1092,Y$6,+($I1092/$D1092)*Y$6),0))</f>
        <v>0</v>
      </c>
      <c r="Z1092" s="117" t="b">
        <f>IF('Copy &amp; Paste Roster Report Here'!$A1089='Analytical Tests'!Z$7,IF($F1092="N",IF($J1092&gt;=$C1092,Z$6,+($I1092/$D1092)*Z$6),0))</f>
        <v>0</v>
      </c>
      <c r="AA1092" s="117" t="b">
        <f>IF('Copy &amp; Paste Roster Report Here'!$A1089='Analytical Tests'!AA$7,IF($F1092="N",IF($J1092&gt;=$C1092,AA$6,+($I1092/$D1092)*AA$6),0))</f>
        <v>0</v>
      </c>
      <c r="AB1092" s="117" t="b">
        <f>IF('Copy &amp; Paste Roster Report Here'!$A1089='Analytical Tests'!AB$7,IF($F1092="N",IF($J1092&gt;=$C1092,AB$6,+($I1092/$D1092)*AB$6),0))</f>
        <v>0</v>
      </c>
      <c r="AC1092" s="117" t="b">
        <f>IF('Copy &amp; Paste Roster Report Here'!$A1089='Analytical Tests'!AC$7,IF($F1092="N",IF($J1092&gt;=$C1092,AC$6,+($I1092/$D1092)*AC$6),0))</f>
        <v>0</v>
      </c>
      <c r="AD1092" s="117" t="b">
        <f>IF('Copy &amp; Paste Roster Report Here'!$A1089='Analytical Tests'!AD$7,IF($F1092="N",IF($J1092&gt;=$C1092,AD$6,+($I1092/$D1092)*AD$6),0))</f>
        <v>0</v>
      </c>
      <c r="AE1092" s="117" t="b">
        <f>IF('Copy &amp; Paste Roster Report Here'!$A1089='Analytical Tests'!AE$7,IF($F1092="N",IF($J1092&gt;=$C1092,AE$6,+($I1092/$D1092)*AE$6),0))</f>
        <v>0</v>
      </c>
      <c r="AF1092" s="117" t="b">
        <f>IF('Copy &amp; Paste Roster Report Here'!$A1089='Analytical Tests'!AF$7,IF($F1092="N",IF($J1092&gt;=$C1092,AF$6,+($I1092/$D1092)*AF$6),0))</f>
        <v>0</v>
      </c>
      <c r="AG1092" s="117" t="b">
        <f>IF('Copy &amp; Paste Roster Report Here'!$A1089='Analytical Tests'!AG$7,IF($F1092="N",IF($J1092&gt;=$C1092,AG$6,+($I1092/$D1092)*AG$6),0))</f>
        <v>0</v>
      </c>
      <c r="AH1092" s="117" t="b">
        <f>IF('Copy &amp; Paste Roster Report Here'!$A1089='Analytical Tests'!AH$7,IF($F1092="N",IF($J1092&gt;=$C1092,AH$6,+($I1092/$D1092)*AH$6),0))</f>
        <v>0</v>
      </c>
      <c r="AI1092" s="117" t="b">
        <f>IF('Copy &amp; Paste Roster Report Here'!$A1089='Analytical Tests'!AI$7,IF($F1092="N",IF($J1092&gt;=$C1092,AI$6,+($I1092/$D1092)*AI$6),0))</f>
        <v>0</v>
      </c>
      <c r="AJ1092" s="79"/>
      <c r="AK1092" s="118">
        <f>IF('Copy &amp; Paste Roster Report Here'!$A1089=AK$7,IF('Copy &amp; Paste Roster Report Here'!$M1089="FT",1,0),0)</f>
        <v>0</v>
      </c>
      <c r="AL1092" s="118">
        <f>IF('Copy &amp; Paste Roster Report Here'!$A1089=AL$7,IF('Copy &amp; Paste Roster Report Here'!$M1089="FT",1,0),0)</f>
        <v>0</v>
      </c>
      <c r="AM1092" s="118">
        <f>IF('Copy &amp; Paste Roster Report Here'!$A1089=AM$7,IF('Copy &amp; Paste Roster Report Here'!$M1089="FT",1,0),0)</f>
        <v>0</v>
      </c>
      <c r="AN1092" s="118">
        <f>IF('Copy &amp; Paste Roster Report Here'!$A1089=AN$7,IF('Copy &amp; Paste Roster Report Here'!$M1089="FT",1,0),0)</f>
        <v>0</v>
      </c>
      <c r="AO1092" s="118">
        <f>IF('Copy &amp; Paste Roster Report Here'!$A1089=AO$7,IF('Copy &amp; Paste Roster Report Here'!$M1089="FT",1,0),0)</f>
        <v>0</v>
      </c>
      <c r="AP1092" s="118">
        <f>IF('Copy &amp; Paste Roster Report Here'!$A1089=AP$7,IF('Copy &amp; Paste Roster Report Here'!$M1089="FT",1,0),0)</f>
        <v>0</v>
      </c>
      <c r="AQ1092" s="118">
        <f>IF('Copy &amp; Paste Roster Report Here'!$A1089=AQ$7,IF('Copy &amp; Paste Roster Report Here'!$M1089="FT",1,0),0)</f>
        <v>0</v>
      </c>
      <c r="AR1092" s="118">
        <f>IF('Copy &amp; Paste Roster Report Here'!$A1089=AR$7,IF('Copy &amp; Paste Roster Report Here'!$M1089="FT",1,0),0)</f>
        <v>0</v>
      </c>
      <c r="AS1092" s="118">
        <f>IF('Copy &amp; Paste Roster Report Here'!$A1089=AS$7,IF('Copy &amp; Paste Roster Report Here'!$M1089="FT",1,0),0)</f>
        <v>0</v>
      </c>
      <c r="AT1092" s="118">
        <f>IF('Copy &amp; Paste Roster Report Here'!$A1089=AT$7,IF('Copy &amp; Paste Roster Report Here'!$M1089="FT",1,0),0)</f>
        <v>0</v>
      </c>
      <c r="AU1092" s="118">
        <f>IF('Copy &amp; Paste Roster Report Here'!$A1089=AU$7,IF('Copy &amp; Paste Roster Report Here'!$M1089="FT",1,0),0)</f>
        <v>0</v>
      </c>
      <c r="AV1092" s="73">
        <f t="shared" si="250"/>
        <v>0</v>
      </c>
      <c r="AW1092" s="119">
        <f>IF('Copy &amp; Paste Roster Report Here'!$A1089=AW$7,IF('Copy &amp; Paste Roster Report Here'!$M1089="HT",1,0),0)</f>
        <v>0</v>
      </c>
      <c r="AX1092" s="119">
        <f>IF('Copy &amp; Paste Roster Report Here'!$A1089=AX$7,IF('Copy &amp; Paste Roster Report Here'!$M1089="HT",1,0),0)</f>
        <v>0</v>
      </c>
      <c r="AY1092" s="119">
        <f>IF('Copy &amp; Paste Roster Report Here'!$A1089=AY$7,IF('Copy &amp; Paste Roster Report Here'!$M1089="HT",1,0),0)</f>
        <v>0</v>
      </c>
      <c r="AZ1092" s="119">
        <f>IF('Copy &amp; Paste Roster Report Here'!$A1089=AZ$7,IF('Copy &amp; Paste Roster Report Here'!$M1089="HT",1,0),0)</f>
        <v>0</v>
      </c>
      <c r="BA1092" s="119">
        <f>IF('Copy &amp; Paste Roster Report Here'!$A1089=BA$7,IF('Copy &amp; Paste Roster Report Here'!$M1089="HT",1,0),0)</f>
        <v>0</v>
      </c>
      <c r="BB1092" s="119">
        <f>IF('Copy &amp; Paste Roster Report Here'!$A1089=BB$7,IF('Copy &amp; Paste Roster Report Here'!$M1089="HT",1,0),0)</f>
        <v>0</v>
      </c>
      <c r="BC1092" s="119">
        <f>IF('Copy &amp; Paste Roster Report Here'!$A1089=BC$7,IF('Copy &amp; Paste Roster Report Here'!$M1089="HT",1,0),0)</f>
        <v>0</v>
      </c>
      <c r="BD1092" s="119">
        <f>IF('Copy &amp; Paste Roster Report Here'!$A1089=BD$7,IF('Copy &amp; Paste Roster Report Here'!$M1089="HT",1,0),0)</f>
        <v>0</v>
      </c>
      <c r="BE1092" s="119">
        <f>IF('Copy &amp; Paste Roster Report Here'!$A1089=BE$7,IF('Copy &amp; Paste Roster Report Here'!$M1089="HT",1,0),0)</f>
        <v>0</v>
      </c>
      <c r="BF1092" s="119">
        <f>IF('Copy &amp; Paste Roster Report Here'!$A1089=BF$7,IF('Copy &amp; Paste Roster Report Here'!$M1089="HT",1,0),0)</f>
        <v>0</v>
      </c>
      <c r="BG1092" s="119">
        <f>IF('Copy &amp; Paste Roster Report Here'!$A1089=BG$7,IF('Copy &amp; Paste Roster Report Here'!$M1089="HT",1,0),0)</f>
        <v>0</v>
      </c>
      <c r="BH1092" s="73">
        <f t="shared" si="251"/>
        <v>0</v>
      </c>
      <c r="BI1092" s="120">
        <f>IF('Copy &amp; Paste Roster Report Here'!$A1089=BI$7,IF('Copy &amp; Paste Roster Report Here'!$M1089="MT",1,0),0)</f>
        <v>0</v>
      </c>
      <c r="BJ1092" s="120">
        <f>IF('Copy &amp; Paste Roster Report Here'!$A1089=BJ$7,IF('Copy &amp; Paste Roster Report Here'!$M1089="MT",1,0),0)</f>
        <v>0</v>
      </c>
      <c r="BK1092" s="120">
        <f>IF('Copy &amp; Paste Roster Report Here'!$A1089=BK$7,IF('Copy &amp; Paste Roster Report Here'!$M1089="MT",1,0),0)</f>
        <v>0</v>
      </c>
      <c r="BL1092" s="120">
        <f>IF('Copy &amp; Paste Roster Report Here'!$A1089=BL$7,IF('Copy &amp; Paste Roster Report Here'!$M1089="MT",1,0),0)</f>
        <v>0</v>
      </c>
      <c r="BM1092" s="120">
        <f>IF('Copy &amp; Paste Roster Report Here'!$A1089=BM$7,IF('Copy &amp; Paste Roster Report Here'!$M1089="MT",1,0),0)</f>
        <v>0</v>
      </c>
      <c r="BN1092" s="120">
        <f>IF('Copy &amp; Paste Roster Report Here'!$A1089=BN$7,IF('Copy &amp; Paste Roster Report Here'!$M1089="MT",1,0),0)</f>
        <v>0</v>
      </c>
      <c r="BO1092" s="120">
        <f>IF('Copy &amp; Paste Roster Report Here'!$A1089=BO$7,IF('Copy &amp; Paste Roster Report Here'!$M1089="MT",1,0),0)</f>
        <v>0</v>
      </c>
      <c r="BP1092" s="120">
        <f>IF('Copy &amp; Paste Roster Report Here'!$A1089=BP$7,IF('Copy &amp; Paste Roster Report Here'!$M1089="MT",1,0),0)</f>
        <v>0</v>
      </c>
      <c r="BQ1092" s="120">
        <f>IF('Copy &amp; Paste Roster Report Here'!$A1089=BQ$7,IF('Copy &amp; Paste Roster Report Here'!$M1089="MT",1,0),0)</f>
        <v>0</v>
      </c>
      <c r="BR1092" s="120">
        <f>IF('Copy &amp; Paste Roster Report Here'!$A1089=BR$7,IF('Copy &amp; Paste Roster Report Here'!$M1089="MT",1,0),0)</f>
        <v>0</v>
      </c>
      <c r="BS1092" s="120">
        <f>IF('Copy &amp; Paste Roster Report Here'!$A1089=BS$7,IF('Copy &amp; Paste Roster Report Here'!$M1089="MT",1,0),0)</f>
        <v>0</v>
      </c>
      <c r="BT1092" s="73">
        <f t="shared" si="252"/>
        <v>0</v>
      </c>
      <c r="BU1092" s="121">
        <f>IF('Copy &amp; Paste Roster Report Here'!$A1089=BU$7,IF('Copy &amp; Paste Roster Report Here'!$M1089="fy",1,0),0)</f>
        <v>0</v>
      </c>
      <c r="BV1092" s="121">
        <f>IF('Copy &amp; Paste Roster Report Here'!$A1089=BV$7,IF('Copy &amp; Paste Roster Report Here'!$M1089="fy",1,0),0)</f>
        <v>0</v>
      </c>
      <c r="BW1092" s="121">
        <f>IF('Copy &amp; Paste Roster Report Here'!$A1089=BW$7,IF('Copy &amp; Paste Roster Report Here'!$M1089="fy",1,0),0)</f>
        <v>0</v>
      </c>
      <c r="BX1092" s="121">
        <f>IF('Copy &amp; Paste Roster Report Here'!$A1089=BX$7,IF('Copy &amp; Paste Roster Report Here'!$M1089="fy",1,0),0)</f>
        <v>0</v>
      </c>
      <c r="BY1092" s="121">
        <f>IF('Copy &amp; Paste Roster Report Here'!$A1089=BY$7,IF('Copy &amp; Paste Roster Report Here'!$M1089="fy",1,0),0)</f>
        <v>0</v>
      </c>
      <c r="BZ1092" s="121">
        <f>IF('Copy &amp; Paste Roster Report Here'!$A1089=BZ$7,IF('Copy &amp; Paste Roster Report Here'!$M1089="fy",1,0),0)</f>
        <v>0</v>
      </c>
      <c r="CA1092" s="121">
        <f>IF('Copy &amp; Paste Roster Report Here'!$A1089=CA$7,IF('Copy &amp; Paste Roster Report Here'!$M1089="fy",1,0),0)</f>
        <v>0</v>
      </c>
      <c r="CB1092" s="121">
        <f>IF('Copy &amp; Paste Roster Report Here'!$A1089=CB$7,IF('Copy &amp; Paste Roster Report Here'!$M1089="fy",1,0),0)</f>
        <v>0</v>
      </c>
      <c r="CC1092" s="121">
        <f>IF('Copy &amp; Paste Roster Report Here'!$A1089=CC$7,IF('Copy &amp; Paste Roster Report Here'!$M1089="fy",1,0),0)</f>
        <v>0</v>
      </c>
      <c r="CD1092" s="121">
        <f>IF('Copy &amp; Paste Roster Report Here'!$A1089=CD$7,IF('Copy &amp; Paste Roster Report Here'!$M1089="fy",1,0),0)</f>
        <v>0</v>
      </c>
      <c r="CE1092" s="121">
        <f>IF('Copy &amp; Paste Roster Report Here'!$A1089=CE$7,IF('Copy &amp; Paste Roster Report Here'!$M1089="fy",1,0),0)</f>
        <v>0</v>
      </c>
      <c r="CF1092" s="73">
        <f t="shared" si="253"/>
        <v>0</v>
      </c>
      <c r="CG1092" s="122">
        <f>IF('Copy &amp; Paste Roster Report Here'!$A1089=CG$7,IF('Copy &amp; Paste Roster Report Here'!$M1089="RH",1,0),0)</f>
        <v>0</v>
      </c>
      <c r="CH1092" s="122">
        <f>IF('Copy &amp; Paste Roster Report Here'!$A1089=CH$7,IF('Copy &amp; Paste Roster Report Here'!$M1089="RH",1,0),0)</f>
        <v>0</v>
      </c>
      <c r="CI1092" s="122">
        <f>IF('Copy &amp; Paste Roster Report Here'!$A1089=CI$7,IF('Copy &amp; Paste Roster Report Here'!$M1089="RH",1,0),0)</f>
        <v>0</v>
      </c>
      <c r="CJ1092" s="122">
        <f>IF('Copy &amp; Paste Roster Report Here'!$A1089=CJ$7,IF('Copy &amp; Paste Roster Report Here'!$M1089="RH",1,0),0)</f>
        <v>0</v>
      </c>
      <c r="CK1092" s="122">
        <f>IF('Copy &amp; Paste Roster Report Here'!$A1089=CK$7,IF('Copy &amp; Paste Roster Report Here'!$M1089="RH",1,0),0)</f>
        <v>0</v>
      </c>
      <c r="CL1092" s="122">
        <f>IF('Copy &amp; Paste Roster Report Here'!$A1089=CL$7,IF('Copy &amp; Paste Roster Report Here'!$M1089="RH",1,0),0)</f>
        <v>0</v>
      </c>
      <c r="CM1092" s="122">
        <f>IF('Copy &amp; Paste Roster Report Here'!$A1089=CM$7,IF('Copy &amp; Paste Roster Report Here'!$M1089="RH",1,0),0)</f>
        <v>0</v>
      </c>
      <c r="CN1092" s="122">
        <f>IF('Copy &amp; Paste Roster Report Here'!$A1089=CN$7,IF('Copy &amp; Paste Roster Report Here'!$M1089="RH",1,0),0)</f>
        <v>0</v>
      </c>
      <c r="CO1092" s="122">
        <f>IF('Copy &amp; Paste Roster Report Here'!$A1089=CO$7,IF('Copy &amp; Paste Roster Report Here'!$M1089="RH",1,0),0)</f>
        <v>0</v>
      </c>
      <c r="CP1092" s="122">
        <f>IF('Copy &amp; Paste Roster Report Here'!$A1089=CP$7,IF('Copy &amp; Paste Roster Report Here'!$M1089="RH",1,0),0)</f>
        <v>0</v>
      </c>
      <c r="CQ1092" s="122">
        <f>IF('Copy &amp; Paste Roster Report Here'!$A1089=CQ$7,IF('Copy &amp; Paste Roster Report Here'!$M1089="RH",1,0),0)</f>
        <v>0</v>
      </c>
      <c r="CR1092" s="73">
        <f t="shared" si="254"/>
        <v>0</v>
      </c>
      <c r="CS1092" s="123">
        <f>IF('Copy &amp; Paste Roster Report Here'!$A1089=CS$7,IF('Copy &amp; Paste Roster Report Here'!$M1089="QT",1,0),0)</f>
        <v>0</v>
      </c>
      <c r="CT1092" s="123">
        <f>IF('Copy &amp; Paste Roster Report Here'!$A1089=CT$7,IF('Copy &amp; Paste Roster Report Here'!$M1089="QT",1,0),0)</f>
        <v>0</v>
      </c>
      <c r="CU1092" s="123">
        <f>IF('Copy &amp; Paste Roster Report Here'!$A1089=CU$7,IF('Copy &amp; Paste Roster Report Here'!$M1089="QT",1,0),0)</f>
        <v>0</v>
      </c>
      <c r="CV1092" s="123">
        <f>IF('Copy &amp; Paste Roster Report Here'!$A1089=CV$7,IF('Copy &amp; Paste Roster Report Here'!$M1089="QT",1,0),0)</f>
        <v>0</v>
      </c>
      <c r="CW1092" s="123">
        <f>IF('Copy &amp; Paste Roster Report Here'!$A1089=CW$7,IF('Copy &amp; Paste Roster Report Here'!$M1089="QT",1,0),0)</f>
        <v>0</v>
      </c>
      <c r="CX1092" s="123">
        <f>IF('Copy &amp; Paste Roster Report Here'!$A1089=CX$7,IF('Copy &amp; Paste Roster Report Here'!$M1089="QT",1,0),0)</f>
        <v>0</v>
      </c>
      <c r="CY1092" s="123">
        <f>IF('Copy &amp; Paste Roster Report Here'!$A1089=CY$7,IF('Copy &amp; Paste Roster Report Here'!$M1089="QT",1,0),0)</f>
        <v>0</v>
      </c>
      <c r="CZ1092" s="123">
        <f>IF('Copy &amp; Paste Roster Report Here'!$A1089=CZ$7,IF('Copy &amp; Paste Roster Report Here'!$M1089="QT",1,0),0)</f>
        <v>0</v>
      </c>
      <c r="DA1092" s="123">
        <f>IF('Copy &amp; Paste Roster Report Here'!$A1089=DA$7,IF('Copy &amp; Paste Roster Report Here'!$M1089="QT",1,0),0)</f>
        <v>0</v>
      </c>
      <c r="DB1092" s="123">
        <f>IF('Copy &amp; Paste Roster Report Here'!$A1089=DB$7,IF('Copy &amp; Paste Roster Report Here'!$M1089="QT",1,0),0)</f>
        <v>0</v>
      </c>
      <c r="DC1092" s="123">
        <f>IF('Copy &amp; Paste Roster Report Here'!$A1089=DC$7,IF('Copy &amp; Paste Roster Report Here'!$M1089="QT",1,0),0)</f>
        <v>0</v>
      </c>
      <c r="DD1092" s="73">
        <f t="shared" si="255"/>
        <v>0</v>
      </c>
      <c r="DE1092" s="124">
        <f>IF('Copy &amp; Paste Roster Report Here'!$A1089=DE$7,IF('Copy &amp; Paste Roster Report Here'!$M1089="xxxxxxxxxxx",1,0),0)</f>
        <v>0</v>
      </c>
      <c r="DF1092" s="124">
        <f>IF('Copy &amp; Paste Roster Report Here'!$A1089=DF$7,IF('Copy &amp; Paste Roster Report Here'!$M1089="xxxxxxxxxxx",1,0),0)</f>
        <v>0</v>
      </c>
      <c r="DG1092" s="124">
        <f>IF('Copy &amp; Paste Roster Report Here'!$A1089=DG$7,IF('Copy &amp; Paste Roster Report Here'!$M1089="xxxxxxxxxxx",1,0),0)</f>
        <v>0</v>
      </c>
      <c r="DH1092" s="124">
        <f>IF('Copy &amp; Paste Roster Report Here'!$A1089=DH$7,IF('Copy &amp; Paste Roster Report Here'!$M1089="xxxxxxxxxxx",1,0),0)</f>
        <v>0</v>
      </c>
      <c r="DI1092" s="124">
        <f>IF('Copy &amp; Paste Roster Report Here'!$A1089=DI$7,IF('Copy &amp; Paste Roster Report Here'!$M1089="xxxxxxxxxxx",1,0),0)</f>
        <v>0</v>
      </c>
      <c r="DJ1092" s="124">
        <f>IF('Copy &amp; Paste Roster Report Here'!$A1089=DJ$7,IF('Copy &amp; Paste Roster Report Here'!$M1089="xxxxxxxxxxx",1,0),0)</f>
        <v>0</v>
      </c>
      <c r="DK1092" s="124">
        <f>IF('Copy &amp; Paste Roster Report Here'!$A1089=DK$7,IF('Copy &amp; Paste Roster Report Here'!$M1089="xxxxxxxxxxx",1,0),0)</f>
        <v>0</v>
      </c>
      <c r="DL1092" s="124">
        <f>IF('Copy &amp; Paste Roster Report Here'!$A1089=DL$7,IF('Copy &amp; Paste Roster Report Here'!$M1089="xxxxxxxxxxx",1,0),0)</f>
        <v>0</v>
      </c>
      <c r="DM1092" s="124">
        <f>IF('Copy &amp; Paste Roster Report Here'!$A1089=DM$7,IF('Copy &amp; Paste Roster Report Here'!$M1089="xxxxxxxxxxx",1,0),0)</f>
        <v>0</v>
      </c>
      <c r="DN1092" s="124">
        <f>IF('Copy &amp; Paste Roster Report Here'!$A1089=DN$7,IF('Copy &amp; Paste Roster Report Here'!$M1089="xxxxxxxxxxx",1,0),0)</f>
        <v>0</v>
      </c>
      <c r="DO1092" s="124">
        <f>IF('Copy &amp; Paste Roster Report Here'!$A1089=DO$7,IF('Copy &amp; Paste Roster Report Here'!$M1089="xxxxxxxxxxx",1,0),0)</f>
        <v>0</v>
      </c>
      <c r="DP1092" s="125">
        <f t="shared" si="256"/>
        <v>0</v>
      </c>
      <c r="DQ1092" s="126">
        <f t="shared" si="257"/>
        <v>0</v>
      </c>
    </row>
    <row r="1093" spans="1:121" x14ac:dyDescent="0.25">
      <c r="A1093" s="111">
        <f t="shared" si="243"/>
        <v>0</v>
      </c>
      <c r="B1093" s="111">
        <f t="shared" si="244"/>
        <v>0</v>
      </c>
      <c r="C1093" s="112">
        <f>+('Copy &amp; Paste Roster Report Here'!$P1090-'Copy &amp; Paste Roster Report Here'!$O1090)/30</f>
        <v>0</v>
      </c>
      <c r="D1093" s="112">
        <f>+('Copy &amp; Paste Roster Report Here'!$P1090-'Copy &amp; Paste Roster Report Here'!$O1090)</f>
        <v>0</v>
      </c>
      <c r="E1093" s="111">
        <f>'Copy &amp; Paste Roster Report Here'!N1090</f>
        <v>0</v>
      </c>
      <c r="F1093" s="111" t="str">
        <f t="shared" si="245"/>
        <v>N</v>
      </c>
      <c r="G1093" s="111">
        <f>'Copy &amp; Paste Roster Report Here'!R1090</f>
        <v>0</v>
      </c>
      <c r="H1093" s="113">
        <f t="shared" si="246"/>
        <v>0</v>
      </c>
      <c r="I1093" s="112">
        <f>IF(F1093="N",$F$5-'Copy &amp; Paste Roster Report Here'!O1090,+'Copy &amp; Paste Roster Report Here'!Q1090-'Copy &amp; Paste Roster Report Here'!O1090)</f>
        <v>0</v>
      </c>
      <c r="J1093" s="114">
        <f t="shared" si="247"/>
        <v>0</v>
      </c>
      <c r="K1093" s="114">
        <f t="shared" si="248"/>
        <v>0</v>
      </c>
      <c r="L1093" s="115">
        <f>'Copy &amp; Paste Roster Report Here'!F1090</f>
        <v>0</v>
      </c>
      <c r="M1093" s="116">
        <f t="shared" si="249"/>
        <v>0</v>
      </c>
      <c r="N1093" s="117">
        <f>IF('Copy &amp; Paste Roster Report Here'!$A1090='Analytical Tests'!N$7,IF($F1093="Y",+$H1093*N$6,0),0)</f>
        <v>0</v>
      </c>
      <c r="O1093" s="117">
        <f>IF('Copy &amp; Paste Roster Report Here'!$A1090='Analytical Tests'!O$7,IF($F1093="Y",+$H1093*O$6,0),0)</f>
        <v>0</v>
      </c>
      <c r="P1093" s="117">
        <f>IF('Copy &amp; Paste Roster Report Here'!$A1090='Analytical Tests'!P$7,IF($F1093="Y",+$H1093*P$6,0),0)</f>
        <v>0</v>
      </c>
      <c r="Q1093" s="117">
        <f>IF('Copy &amp; Paste Roster Report Here'!$A1090='Analytical Tests'!Q$7,IF($F1093="Y",+$H1093*Q$6,0),0)</f>
        <v>0</v>
      </c>
      <c r="R1093" s="117">
        <f>IF('Copy &amp; Paste Roster Report Here'!$A1090='Analytical Tests'!R$7,IF($F1093="Y",+$H1093*R$6,0),0)</f>
        <v>0</v>
      </c>
      <c r="S1093" s="117">
        <f>IF('Copy &amp; Paste Roster Report Here'!$A1090='Analytical Tests'!S$7,IF($F1093="Y",+$H1093*S$6,0),0)</f>
        <v>0</v>
      </c>
      <c r="T1093" s="117">
        <f>IF('Copy &amp; Paste Roster Report Here'!$A1090='Analytical Tests'!T$7,IF($F1093="Y",+$H1093*T$6,0),0)</f>
        <v>0</v>
      </c>
      <c r="U1093" s="117">
        <f>IF('Copy &amp; Paste Roster Report Here'!$A1090='Analytical Tests'!U$7,IF($F1093="Y",+$H1093*U$6,0),0)</f>
        <v>0</v>
      </c>
      <c r="V1093" s="117">
        <f>IF('Copy &amp; Paste Roster Report Here'!$A1090='Analytical Tests'!V$7,IF($F1093="Y",+$H1093*V$6,0),0)</f>
        <v>0</v>
      </c>
      <c r="W1093" s="117">
        <f>IF('Copy &amp; Paste Roster Report Here'!$A1090='Analytical Tests'!W$7,IF($F1093="Y",+$H1093*W$6,0),0)</f>
        <v>0</v>
      </c>
      <c r="X1093" s="117">
        <f>IF('Copy &amp; Paste Roster Report Here'!$A1090='Analytical Tests'!X$7,IF($F1093="Y",+$H1093*X$6,0),0)</f>
        <v>0</v>
      </c>
      <c r="Y1093" s="117" t="b">
        <f>IF('Copy &amp; Paste Roster Report Here'!$A1090='Analytical Tests'!Y$7,IF($F1093="N",IF($J1093&gt;=$C1093,Y$6,+($I1093/$D1093)*Y$6),0))</f>
        <v>0</v>
      </c>
      <c r="Z1093" s="117" t="b">
        <f>IF('Copy &amp; Paste Roster Report Here'!$A1090='Analytical Tests'!Z$7,IF($F1093="N",IF($J1093&gt;=$C1093,Z$6,+($I1093/$D1093)*Z$6),0))</f>
        <v>0</v>
      </c>
      <c r="AA1093" s="117" t="b">
        <f>IF('Copy &amp; Paste Roster Report Here'!$A1090='Analytical Tests'!AA$7,IF($F1093="N",IF($J1093&gt;=$C1093,AA$6,+($I1093/$D1093)*AA$6),0))</f>
        <v>0</v>
      </c>
      <c r="AB1093" s="117" t="b">
        <f>IF('Copy &amp; Paste Roster Report Here'!$A1090='Analytical Tests'!AB$7,IF($F1093="N",IF($J1093&gt;=$C1093,AB$6,+($I1093/$D1093)*AB$6),0))</f>
        <v>0</v>
      </c>
      <c r="AC1093" s="117" t="b">
        <f>IF('Copy &amp; Paste Roster Report Here'!$A1090='Analytical Tests'!AC$7,IF($F1093="N",IF($J1093&gt;=$C1093,AC$6,+($I1093/$D1093)*AC$6),0))</f>
        <v>0</v>
      </c>
      <c r="AD1093" s="117" t="b">
        <f>IF('Copy &amp; Paste Roster Report Here'!$A1090='Analytical Tests'!AD$7,IF($F1093="N",IF($J1093&gt;=$C1093,AD$6,+($I1093/$D1093)*AD$6),0))</f>
        <v>0</v>
      </c>
      <c r="AE1093" s="117" t="b">
        <f>IF('Copy &amp; Paste Roster Report Here'!$A1090='Analytical Tests'!AE$7,IF($F1093="N",IF($J1093&gt;=$C1093,AE$6,+($I1093/$D1093)*AE$6),0))</f>
        <v>0</v>
      </c>
      <c r="AF1093" s="117" t="b">
        <f>IF('Copy &amp; Paste Roster Report Here'!$A1090='Analytical Tests'!AF$7,IF($F1093="N",IF($J1093&gt;=$C1093,AF$6,+($I1093/$D1093)*AF$6),0))</f>
        <v>0</v>
      </c>
      <c r="AG1093" s="117" t="b">
        <f>IF('Copy &amp; Paste Roster Report Here'!$A1090='Analytical Tests'!AG$7,IF($F1093="N",IF($J1093&gt;=$C1093,AG$6,+($I1093/$D1093)*AG$6),0))</f>
        <v>0</v>
      </c>
      <c r="AH1093" s="117" t="b">
        <f>IF('Copy &amp; Paste Roster Report Here'!$A1090='Analytical Tests'!AH$7,IF($F1093="N",IF($J1093&gt;=$C1093,AH$6,+($I1093/$D1093)*AH$6),0))</f>
        <v>0</v>
      </c>
      <c r="AI1093" s="117" t="b">
        <f>IF('Copy &amp; Paste Roster Report Here'!$A1090='Analytical Tests'!AI$7,IF($F1093="N",IF($J1093&gt;=$C1093,AI$6,+($I1093/$D1093)*AI$6),0))</f>
        <v>0</v>
      </c>
      <c r="AJ1093" s="79"/>
      <c r="AK1093" s="118">
        <f>IF('Copy &amp; Paste Roster Report Here'!$A1090=AK$7,IF('Copy &amp; Paste Roster Report Here'!$M1090="FT",1,0),0)</f>
        <v>0</v>
      </c>
      <c r="AL1093" s="118">
        <f>IF('Copy &amp; Paste Roster Report Here'!$A1090=AL$7,IF('Copy &amp; Paste Roster Report Here'!$M1090="FT",1,0),0)</f>
        <v>0</v>
      </c>
      <c r="AM1093" s="118">
        <f>IF('Copy &amp; Paste Roster Report Here'!$A1090=AM$7,IF('Copy &amp; Paste Roster Report Here'!$M1090="FT",1,0),0)</f>
        <v>0</v>
      </c>
      <c r="AN1093" s="118">
        <f>IF('Copy &amp; Paste Roster Report Here'!$A1090=AN$7,IF('Copy &amp; Paste Roster Report Here'!$M1090="FT",1,0),0)</f>
        <v>0</v>
      </c>
      <c r="AO1093" s="118">
        <f>IF('Copy &amp; Paste Roster Report Here'!$A1090=AO$7,IF('Copy &amp; Paste Roster Report Here'!$M1090="FT",1,0),0)</f>
        <v>0</v>
      </c>
      <c r="AP1093" s="118">
        <f>IF('Copy &amp; Paste Roster Report Here'!$A1090=AP$7,IF('Copy &amp; Paste Roster Report Here'!$M1090="FT",1,0),0)</f>
        <v>0</v>
      </c>
      <c r="AQ1093" s="118">
        <f>IF('Copy &amp; Paste Roster Report Here'!$A1090=AQ$7,IF('Copy &amp; Paste Roster Report Here'!$M1090="FT",1,0),0)</f>
        <v>0</v>
      </c>
      <c r="AR1093" s="118">
        <f>IF('Copy &amp; Paste Roster Report Here'!$A1090=AR$7,IF('Copy &amp; Paste Roster Report Here'!$M1090="FT",1,0),0)</f>
        <v>0</v>
      </c>
      <c r="AS1093" s="118">
        <f>IF('Copy &amp; Paste Roster Report Here'!$A1090=AS$7,IF('Copy &amp; Paste Roster Report Here'!$M1090="FT",1,0),0)</f>
        <v>0</v>
      </c>
      <c r="AT1093" s="118">
        <f>IF('Copy &amp; Paste Roster Report Here'!$A1090=AT$7,IF('Copy &amp; Paste Roster Report Here'!$M1090="FT",1,0),0)</f>
        <v>0</v>
      </c>
      <c r="AU1093" s="118">
        <f>IF('Copy &amp; Paste Roster Report Here'!$A1090=AU$7,IF('Copy &amp; Paste Roster Report Here'!$M1090="FT",1,0),0)</f>
        <v>0</v>
      </c>
      <c r="AV1093" s="73">
        <f t="shared" si="250"/>
        <v>0</v>
      </c>
      <c r="AW1093" s="119">
        <f>IF('Copy &amp; Paste Roster Report Here'!$A1090=AW$7,IF('Copy &amp; Paste Roster Report Here'!$M1090="HT",1,0),0)</f>
        <v>0</v>
      </c>
      <c r="AX1093" s="119">
        <f>IF('Copy &amp; Paste Roster Report Here'!$A1090=AX$7,IF('Copy &amp; Paste Roster Report Here'!$M1090="HT",1,0),0)</f>
        <v>0</v>
      </c>
      <c r="AY1093" s="119">
        <f>IF('Copy &amp; Paste Roster Report Here'!$A1090=AY$7,IF('Copy &amp; Paste Roster Report Here'!$M1090="HT",1,0),0)</f>
        <v>0</v>
      </c>
      <c r="AZ1093" s="119">
        <f>IF('Copy &amp; Paste Roster Report Here'!$A1090=AZ$7,IF('Copy &amp; Paste Roster Report Here'!$M1090="HT",1,0),0)</f>
        <v>0</v>
      </c>
      <c r="BA1093" s="119">
        <f>IF('Copy &amp; Paste Roster Report Here'!$A1090=BA$7,IF('Copy &amp; Paste Roster Report Here'!$M1090="HT",1,0),0)</f>
        <v>0</v>
      </c>
      <c r="BB1093" s="119">
        <f>IF('Copy &amp; Paste Roster Report Here'!$A1090=BB$7,IF('Copy &amp; Paste Roster Report Here'!$M1090="HT",1,0),0)</f>
        <v>0</v>
      </c>
      <c r="BC1093" s="119">
        <f>IF('Copy &amp; Paste Roster Report Here'!$A1090=BC$7,IF('Copy &amp; Paste Roster Report Here'!$M1090="HT",1,0),0)</f>
        <v>0</v>
      </c>
      <c r="BD1093" s="119">
        <f>IF('Copy &amp; Paste Roster Report Here'!$A1090=BD$7,IF('Copy &amp; Paste Roster Report Here'!$M1090="HT",1,0),0)</f>
        <v>0</v>
      </c>
      <c r="BE1093" s="119">
        <f>IF('Copy &amp; Paste Roster Report Here'!$A1090=BE$7,IF('Copy &amp; Paste Roster Report Here'!$M1090="HT",1,0),0)</f>
        <v>0</v>
      </c>
      <c r="BF1093" s="119">
        <f>IF('Copy &amp; Paste Roster Report Here'!$A1090=BF$7,IF('Copy &amp; Paste Roster Report Here'!$M1090="HT",1,0),0)</f>
        <v>0</v>
      </c>
      <c r="BG1093" s="119">
        <f>IF('Copy &amp; Paste Roster Report Here'!$A1090=BG$7,IF('Copy &amp; Paste Roster Report Here'!$M1090="HT",1,0),0)</f>
        <v>0</v>
      </c>
      <c r="BH1093" s="73">
        <f t="shared" si="251"/>
        <v>0</v>
      </c>
      <c r="BI1093" s="120">
        <f>IF('Copy &amp; Paste Roster Report Here'!$A1090=BI$7,IF('Copy &amp; Paste Roster Report Here'!$M1090="MT",1,0),0)</f>
        <v>0</v>
      </c>
      <c r="BJ1093" s="120">
        <f>IF('Copy &amp; Paste Roster Report Here'!$A1090=BJ$7,IF('Copy &amp; Paste Roster Report Here'!$M1090="MT",1,0),0)</f>
        <v>0</v>
      </c>
      <c r="BK1093" s="120">
        <f>IF('Copy &amp; Paste Roster Report Here'!$A1090=BK$7,IF('Copy &amp; Paste Roster Report Here'!$M1090="MT",1,0),0)</f>
        <v>0</v>
      </c>
      <c r="BL1093" s="120">
        <f>IF('Copy &amp; Paste Roster Report Here'!$A1090=BL$7,IF('Copy &amp; Paste Roster Report Here'!$M1090="MT",1,0),0)</f>
        <v>0</v>
      </c>
      <c r="BM1093" s="120">
        <f>IF('Copy &amp; Paste Roster Report Here'!$A1090=BM$7,IF('Copy &amp; Paste Roster Report Here'!$M1090="MT",1,0),0)</f>
        <v>0</v>
      </c>
      <c r="BN1093" s="120">
        <f>IF('Copy &amp; Paste Roster Report Here'!$A1090=BN$7,IF('Copy &amp; Paste Roster Report Here'!$M1090="MT",1,0),0)</f>
        <v>0</v>
      </c>
      <c r="BO1093" s="120">
        <f>IF('Copy &amp; Paste Roster Report Here'!$A1090=BO$7,IF('Copy &amp; Paste Roster Report Here'!$M1090="MT",1,0),0)</f>
        <v>0</v>
      </c>
      <c r="BP1093" s="120">
        <f>IF('Copy &amp; Paste Roster Report Here'!$A1090=BP$7,IF('Copy &amp; Paste Roster Report Here'!$M1090="MT",1,0),0)</f>
        <v>0</v>
      </c>
      <c r="BQ1093" s="120">
        <f>IF('Copy &amp; Paste Roster Report Here'!$A1090=BQ$7,IF('Copy &amp; Paste Roster Report Here'!$M1090="MT",1,0),0)</f>
        <v>0</v>
      </c>
      <c r="BR1093" s="120">
        <f>IF('Copy &amp; Paste Roster Report Here'!$A1090=BR$7,IF('Copy &amp; Paste Roster Report Here'!$M1090="MT",1,0),0)</f>
        <v>0</v>
      </c>
      <c r="BS1093" s="120">
        <f>IF('Copy &amp; Paste Roster Report Here'!$A1090=BS$7,IF('Copy &amp; Paste Roster Report Here'!$M1090="MT",1,0),0)</f>
        <v>0</v>
      </c>
      <c r="BT1093" s="73">
        <f t="shared" si="252"/>
        <v>0</v>
      </c>
      <c r="BU1093" s="121">
        <f>IF('Copy &amp; Paste Roster Report Here'!$A1090=BU$7,IF('Copy &amp; Paste Roster Report Here'!$M1090="fy",1,0),0)</f>
        <v>0</v>
      </c>
      <c r="BV1093" s="121">
        <f>IF('Copy &amp; Paste Roster Report Here'!$A1090=BV$7,IF('Copy &amp; Paste Roster Report Here'!$M1090="fy",1,0),0)</f>
        <v>0</v>
      </c>
      <c r="BW1093" s="121">
        <f>IF('Copy &amp; Paste Roster Report Here'!$A1090=BW$7,IF('Copy &amp; Paste Roster Report Here'!$M1090="fy",1,0),0)</f>
        <v>0</v>
      </c>
      <c r="BX1093" s="121">
        <f>IF('Copy &amp; Paste Roster Report Here'!$A1090=BX$7,IF('Copy &amp; Paste Roster Report Here'!$M1090="fy",1,0),0)</f>
        <v>0</v>
      </c>
      <c r="BY1093" s="121">
        <f>IF('Copy &amp; Paste Roster Report Here'!$A1090=BY$7,IF('Copy &amp; Paste Roster Report Here'!$M1090="fy",1,0),0)</f>
        <v>0</v>
      </c>
      <c r="BZ1093" s="121">
        <f>IF('Copy &amp; Paste Roster Report Here'!$A1090=BZ$7,IF('Copy &amp; Paste Roster Report Here'!$M1090="fy",1,0),0)</f>
        <v>0</v>
      </c>
      <c r="CA1093" s="121">
        <f>IF('Copy &amp; Paste Roster Report Here'!$A1090=CA$7,IF('Copy &amp; Paste Roster Report Here'!$M1090="fy",1,0),0)</f>
        <v>0</v>
      </c>
      <c r="CB1093" s="121">
        <f>IF('Copy &amp; Paste Roster Report Here'!$A1090=CB$7,IF('Copy &amp; Paste Roster Report Here'!$M1090="fy",1,0),0)</f>
        <v>0</v>
      </c>
      <c r="CC1093" s="121">
        <f>IF('Copy &amp; Paste Roster Report Here'!$A1090=CC$7,IF('Copy &amp; Paste Roster Report Here'!$M1090="fy",1,0),0)</f>
        <v>0</v>
      </c>
      <c r="CD1093" s="121">
        <f>IF('Copy &amp; Paste Roster Report Here'!$A1090=CD$7,IF('Copy &amp; Paste Roster Report Here'!$M1090="fy",1,0),0)</f>
        <v>0</v>
      </c>
      <c r="CE1093" s="121">
        <f>IF('Copy &amp; Paste Roster Report Here'!$A1090=CE$7,IF('Copy &amp; Paste Roster Report Here'!$M1090="fy",1,0),0)</f>
        <v>0</v>
      </c>
      <c r="CF1093" s="73">
        <f t="shared" si="253"/>
        <v>0</v>
      </c>
      <c r="CG1093" s="122">
        <f>IF('Copy &amp; Paste Roster Report Here'!$A1090=CG$7,IF('Copy &amp; Paste Roster Report Here'!$M1090="RH",1,0),0)</f>
        <v>0</v>
      </c>
      <c r="CH1093" s="122">
        <f>IF('Copy &amp; Paste Roster Report Here'!$A1090=CH$7,IF('Copy &amp; Paste Roster Report Here'!$M1090="RH",1,0),0)</f>
        <v>0</v>
      </c>
      <c r="CI1093" s="122">
        <f>IF('Copy &amp; Paste Roster Report Here'!$A1090=CI$7,IF('Copy &amp; Paste Roster Report Here'!$M1090="RH",1,0),0)</f>
        <v>0</v>
      </c>
      <c r="CJ1093" s="122">
        <f>IF('Copy &amp; Paste Roster Report Here'!$A1090=CJ$7,IF('Copy &amp; Paste Roster Report Here'!$M1090="RH",1,0),0)</f>
        <v>0</v>
      </c>
      <c r="CK1093" s="122">
        <f>IF('Copy &amp; Paste Roster Report Here'!$A1090=CK$7,IF('Copy &amp; Paste Roster Report Here'!$M1090="RH",1,0),0)</f>
        <v>0</v>
      </c>
      <c r="CL1093" s="122">
        <f>IF('Copy &amp; Paste Roster Report Here'!$A1090=CL$7,IF('Copy &amp; Paste Roster Report Here'!$M1090="RH",1,0),0)</f>
        <v>0</v>
      </c>
      <c r="CM1093" s="122">
        <f>IF('Copy &amp; Paste Roster Report Here'!$A1090=CM$7,IF('Copy &amp; Paste Roster Report Here'!$M1090="RH",1,0),0)</f>
        <v>0</v>
      </c>
      <c r="CN1093" s="122">
        <f>IF('Copy &amp; Paste Roster Report Here'!$A1090=CN$7,IF('Copy &amp; Paste Roster Report Here'!$M1090="RH",1,0),0)</f>
        <v>0</v>
      </c>
      <c r="CO1093" s="122">
        <f>IF('Copy &amp; Paste Roster Report Here'!$A1090=CO$7,IF('Copy &amp; Paste Roster Report Here'!$M1090="RH",1,0),0)</f>
        <v>0</v>
      </c>
      <c r="CP1093" s="122">
        <f>IF('Copy &amp; Paste Roster Report Here'!$A1090=CP$7,IF('Copy &amp; Paste Roster Report Here'!$M1090="RH",1,0),0)</f>
        <v>0</v>
      </c>
      <c r="CQ1093" s="122">
        <f>IF('Copy &amp; Paste Roster Report Here'!$A1090=CQ$7,IF('Copy &amp; Paste Roster Report Here'!$M1090="RH",1,0),0)</f>
        <v>0</v>
      </c>
      <c r="CR1093" s="73">
        <f t="shared" si="254"/>
        <v>0</v>
      </c>
      <c r="CS1093" s="123">
        <f>IF('Copy &amp; Paste Roster Report Here'!$A1090=CS$7,IF('Copy &amp; Paste Roster Report Here'!$M1090="QT",1,0),0)</f>
        <v>0</v>
      </c>
      <c r="CT1093" s="123">
        <f>IF('Copy &amp; Paste Roster Report Here'!$A1090=CT$7,IF('Copy &amp; Paste Roster Report Here'!$M1090="QT",1,0),0)</f>
        <v>0</v>
      </c>
      <c r="CU1093" s="123">
        <f>IF('Copy &amp; Paste Roster Report Here'!$A1090=CU$7,IF('Copy &amp; Paste Roster Report Here'!$M1090="QT",1,0),0)</f>
        <v>0</v>
      </c>
      <c r="CV1093" s="123">
        <f>IF('Copy &amp; Paste Roster Report Here'!$A1090=CV$7,IF('Copy &amp; Paste Roster Report Here'!$M1090="QT",1,0),0)</f>
        <v>0</v>
      </c>
      <c r="CW1093" s="123">
        <f>IF('Copy &amp; Paste Roster Report Here'!$A1090=CW$7,IF('Copy &amp; Paste Roster Report Here'!$M1090="QT",1,0),0)</f>
        <v>0</v>
      </c>
      <c r="CX1093" s="123">
        <f>IF('Copy &amp; Paste Roster Report Here'!$A1090=CX$7,IF('Copy &amp; Paste Roster Report Here'!$M1090="QT",1,0),0)</f>
        <v>0</v>
      </c>
      <c r="CY1093" s="123">
        <f>IF('Copy &amp; Paste Roster Report Here'!$A1090=CY$7,IF('Copy &amp; Paste Roster Report Here'!$M1090="QT",1,0),0)</f>
        <v>0</v>
      </c>
      <c r="CZ1093" s="123">
        <f>IF('Copy &amp; Paste Roster Report Here'!$A1090=CZ$7,IF('Copy &amp; Paste Roster Report Here'!$M1090="QT",1,0),0)</f>
        <v>0</v>
      </c>
      <c r="DA1093" s="123">
        <f>IF('Copy &amp; Paste Roster Report Here'!$A1090=DA$7,IF('Copy &amp; Paste Roster Report Here'!$M1090="QT",1,0),0)</f>
        <v>0</v>
      </c>
      <c r="DB1093" s="123">
        <f>IF('Copy &amp; Paste Roster Report Here'!$A1090=DB$7,IF('Copy &amp; Paste Roster Report Here'!$M1090="QT",1,0),0)</f>
        <v>0</v>
      </c>
      <c r="DC1093" s="123">
        <f>IF('Copy &amp; Paste Roster Report Here'!$A1090=DC$7,IF('Copy &amp; Paste Roster Report Here'!$M1090="QT",1,0),0)</f>
        <v>0</v>
      </c>
      <c r="DD1093" s="73">
        <f t="shared" si="255"/>
        <v>0</v>
      </c>
      <c r="DE1093" s="124">
        <f>IF('Copy &amp; Paste Roster Report Here'!$A1090=DE$7,IF('Copy &amp; Paste Roster Report Here'!$M1090="xxxxxxxxxxx",1,0),0)</f>
        <v>0</v>
      </c>
      <c r="DF1093" s="124">
        <f>IF('Copy &amp; Paste Roster Report Here'!$A1090=DF$7,IF('Copy &amp; Paste Roster Report Here'!$M1090="xxxxxxxxxxx",1,0),0)</f>
        <v>0</v>
      </c>
      <c r="DG1093" s="124">
        <f>IF('Copy &amp; Paste Roster Report Here'!$A1090=DG$7,IF('Copy &amp; Paste Roster Report Here'!$M1090="xxxxxxxxxxx",1,0),0)</f>
        <v>0</v>
      </c>
      <c r="DH1093" s="124">
        <f>IF('Copy &amp; Paste Roster Report Here'!$A1090=DH$7,IF('Copy &amp; Paste Roster Report Here'!$M1090="xxxxxxxxxxx",1,0),0)</f>
        <v>0</v>
      </c>
      <c r="DI1093" s="124">
        <f>IF('Copy &amp; Paste Roster Report Here'!$A1090=DI$7,IF('Copy &amp; Paste Roster Report Here'!$M1090="xxxxxxxxxxx",1,0),0)</f>
        <v>0</v>
      </c>
      <c r="DJ1093" s="124">
        <f>IF('Copy &amp; Paste Roster Report Here'!$A1090=DJ$7,IF('Copy &amp; Paste Roster Report Here'!$M1090="xxxxxxxxxxx",1,0),0)</f>
        <v>0</v>
      </c>
      <c r="DK1093" s="124">
        <f>IF('Copy &amp; Paste Roster Report Here'!$A1090=DK$7,IF('Copy &amp; Paste Roster Report Here'!$M1090="xxxxxxxxxxx",1,0),0)</f>
        <v>0</v>
      </c>
      <c r="DL1093" s="124">
        <f>IF('Copy &amp; Paste Roster Report Here'!$A1090=DL$7,IF('Copy &amp; Paste Roster Report Here'!$M1090="xxxxxxxxxxx",1,0),0)</f>
        <v>0</v>
      </c>
      <c r="DM1093" s="124">
        <f>IF('Copy &amp; Paste Roster Report Here'!$A1090=DM$7,IF('Copy &amp; Paste Roster Report Here'!$M1090="xxxxxxxxxxx",1,0),0)</f>
        <v>0</v>
      </c>
      <c r="DN1093" s="124">
        <f>IF('Copy &amp; Paste Roster Report Here'!$A1090=DN$7,IF('Copy &amp; Paste Roster Report Here'!$M1090="xxxxxxxxxxx",1,0),0)</f>
        <v>0</v>
      </c>
      <c r="DO1093" s="124">
        <f>IF('Copy &amp; Paste Roster Report Here'!$A1090=DO$7,IF('Copy &amp; Paste Roster Report Here'!$M1090="xxxxxxxxxxx",1,0),0)</f>
        <v>0</v>
      </c>
      <c r="DP1093" s="125">
        <f t="shared" si="256"/>
        <v>0</v>
      </c>
      <c r="DQ1093" s="126">
        <f t="shared" si="257"/>
        <v>0</v>
      </c>
    </row>
    <row r="1094" spans="1:121" x14ac:dyDescent="0.25">
      <c r="A1094" s="111">
        <f t="shared" si="243"/>
        <v>0</v>
      </c>
      <c r="B1094" s="111">
        <f t="shared" si="244"/>
        <v>0</v>
      </c>
      <c r="C1094" s="112">
        <f>+('Copy &amp; Paste Roster Report Here'!$P1091-'Copy &amp; Paste Roster Report Here'!$O1091)/30</f>
        <v>0</v>
      </c>
      <c r="D1094" s="112">
        <f>+('Copy &amp; Paste Roster Report Here'!$P1091-'Copy &amp; Paste Roster Report Here'!$O1091)</f>
        <v>0</v>
      </c>
      <c r="E1094" s="111">
        <f>'Copy &amp; Paste Roster Report Here'!N1091</f>
        <v>0</v>
      </c>
      <c r="F1094" s="111" t="str">
        <f t="shared" si="245"/>
        <v>N</v>
      </c>
      <c r="G1094" s="111">
        <f>'Copy &amp; Paste Roster Report Here'!R1091</f>
        <v>0</v>
      </c>
      <c r="H1094" s="113">
        <f t="shared" si="246"/>
        <v>0</v>
      </c>
      <c r="I1094" s="112">
        <f>IF(F1094="N",$F$5-'Copy &amp; Paste Roster Report Here'!O1091,+'Copy &amp; Paste Roster Report Here'!Q1091-'Copy &amp; Paste Roster Report Here'!O1091)</f>
        <v>0</v>
      </c>
      <c r="J1094" s="114">
        <f t="shared" si="247"/>
        <v>0</v>
      </c>
      <c r="K1094" s="114">
        <f t="shared" si="248"/>
        <v>0</v>
      </c>
      <c r="L1094" s="115">
        <f>'Copy &amp; Paste Roster Report Here'!F1091</f>
        <v>0</v>
      </c>
      <c r="M1094" s="116">
        <f t="shared" si="249"/>
        <v>0</v>
      </c>
      <c r="N1094" s="117">
        <f>IF('Copy &amp; Paste Roster Report Here'!$A1091='Analytical Tests'!N$7,IF($F1094="Y",+$H1094*N$6,0),0)</f>
        <v>0</v>
      </c>
      <c r="O1094" s="117">
        <f>IF('Copy &amp; Paste Roster Report Here'!$A1091='Analytical Tests'!O$7,IF($F1094="Y",+$H1094*O$6,0),0)</f>
        <v>0</v>
      </c>
      <c r="P1094" s="117">
        <f>IF('Copy &amp; Paste Roster Report Here'!$A1091='Analytical Tests'!P$7,IF($F1094="Y",+$H1094*P$6,0),0)</f>
        <v>0</v>
      </c>
      <c r="Q1094" s="117">
        <f>IF('Copy &amp; Paste Roster Report Here'!$A1091='Analytical Tests'!Q$7,IF($F1094="Y",+$H1094*Q$6,0),0)</f>
        <v>0</v>
      </c>
      <c r="R1094" s="117">
        <f>IF('Copy &amp; Paste Roster Report Here'!$A1091='Analytical Tests'!R$7,IF($F1094="Y",+$H1094*R$6,0),0)</f>
        <v>0</v>
      </c>
      <c r="S1094" s="117">
        <f>IF('Copy &amp; Paste Roster Report Here'!$A1091='Analytical Tests'!S$7,IF($F1094="Y",+$H1094*S$6,0),0)</f>
        <v>0</v>
      </c>
      <c r="T1094" s="117">
        <f>IF('Copy &amp; Paste Roster Report Here'!$A1091='Analytical Tests'!T$7,IF($F1094="Y",+$H1094*T$6,0),0)</f>
        <v>0</v>
      </c>
      <c r="U1094" s="117">
        <f>IF('Copy &amp; Paste Roster Report Here'!$A1091='Analytical Tests'!U$7,IF($F1094="Y",+$H1094*U$6,0),0)</f>
        <v>0</v>
      </c>
      <c r="V1094" s="117">
        <f>IF('Copy &amp; Paste Roster Report Here'!$A1091='Analytical Tests'!V$7,IF($F1094="Y",+$H1094*V$6,0),0)</f>
        <v>0</v>
      </c>
      <c r="W1094" s="117">
        <f>IF('Copy &amp; Paste Roster Report Here'!$A1091='Analytical Tests'!W$7,IF($F1094="Y",+$H1094*W$6,0),0)</f>
        <v>0</v>
      </c>
      <c r="X1094" s="117">
        <f>IF('Copy &amp; Paste Roster Report Here'!$A1091='Analytical Tests'!X$7,IF($F1094="Y",+$H1094*X$6,0),0)</f>
        <v>0</v>
      </c>
      <c r="Y1094" s="117" t="b">
        <f>IF('Copy &amp; Paste Roster Report Here'!$A1091='Analytical Tests'!Y$7,IF($F1094="N",IF($J1094&gt;=$C1094,Y$6,+($I1094/$D1094)*Y$6),0))</f>
        <v>0</v>
      </c>
      <c r="Z1094" s="117" t="b">
        <f>IF('Copy &amp; Paste Roster Report Here'!$A1091='Analytical Tests'!Z$7,IF($F1094="N",IF($J1094&gt;=$C1094,Z$6,+($I1094/$D1094)*Z$6),0))</f>
        <v>0</v>
      </c>
      <c r="AA1094" s="117" t="b">
        <f>IF('Copy &amp; Paste Roster Report Here'!$A1091='Analytical Tests'!AA$7,IF($F1094="N",IF($J1094&gt;=$C1094,AA$6,+($I1094/$D1094)*AA$6),0))</f>
        <v>0</v>
      </c>
      <c r="AB1094" s="117" t="b">
        <f>IF('Copy &amp; Paste Roster Report Here'!$A1091='Analytical Tests'!AB$7,IF($F1094="N",IF($J1094&gt;=$C1094,AB$6,+($I1094/$D1094)*AB$6),0))</f>
        <v>0</v>
      </c>
      <c r="AC1094" s="117" t="b">
        <f>IF('Copy &amp; Paste Roster Report Here'!$A1091='Analytical Tests'!AC$7,IF($F1094="N",IF($J1094&gt;=$C1094,AC$6,+($I1094/$D1094)*AC$6),0))</f>
        <v>0</v>
      </c>
      <c r="AD1094" s="117" t="b">
        <f>IF('Copy &amp; Paste Roster Report Here'!$A1091='Analytical Tests'!AD$7,IF($F1094="N",IF($J1094&gt;=$C1094,AD$6,+($I1094/$D1094)*AD$6),0))</f>
        <v>0</v>
      </c>
      <c r="AE1094" s="117" t="b">
        <f>IF('Copy &amp; Paste Roster Report Here'!$A1091='Analytical Tests'!AE$7,IF($F1094="N",IF($J1094&gt;=$C1094,AE$6,+($I1094/$D1094)*AE$6),0))</f>
        <v>0</v>
      </c>
      <c r="AF1094" s="117" t="b">
        <f>IF('Copy &amp; Paste Roster Report Here'!$A1091='Analytical Tests'!AF$7,IF($F1094="N",IF($J1094&gt;=$C1094,AF$6,+($I1094/$D1094)*AF$6),0))</f>
        <v>0</v>
      </c>
      <c r="AG1094" s="117" t="b">
        <f>IF('Copy &amp; Paste Roster Report Here'!$A1091='Analytical Tests'!AG$7,IF($F1094="N",IF($J1094&gt;=$C1094,AG$6,+($I1094/$D1094)*AG$6),0))</f>
        <v>0</v>
      </c>
      <c r="AH1094" s="117" t="b">
        <f>IF('Copy &amp; Paste Roster Report Here'!$A1091='Analytical Tests'!AH$7,IF($F1094="N",IF($J1094&gt;=$C1094,AH$6,+($I1094/$D1094)*AH$6),0))</f>
        <v>0</v>
      </c>
      <c r="AI1094" s="117" t="b">
        <f>IF('Copy &amp; Paste Roster Report Here'!$A1091='Analytical Tests'!AI$7,IF($F1094="N",IF($J1094&gt;=$C1094,AI$6,+($I1094/$D1094)*AI$6),0))</f>
        <v>0</v>
      </c>
      <c r="AJ1094" s="79"/>
      <c r="AK1094" s="118">
        <f>IF('Copy &amp; Paste Roster Report Here'!$A1091=AK$7,IF('Copy &amp; Paste Roster Report Here'!$M1091="FT",1,0),0)</f>
        <v>0</v>
      </c>
      <c r="AL1094" s="118">
        <f>IF('Copy &amp; Paste Roster Report Here'!$A1091=AL$7,IF('Copy &amp; Paste Roster Report Here'!$M1091="FT",1,0),0)</f>
        <v>0</v>
      </c>
      <c r="AM1094" s="118">
        <f>IF('Copy &amp; Paste Roster Report Here'!$A1091=AM$7,IF('Copy &amp; Paste Roster Report Here'!$M1091="FT",1,0),0)</f>
        <v>0</v>
      </c>
      <c r="AN1094" s="118">
        <f>IF('Copy &amp; Paste Roster Report Here'!$A1091=AN$7,IF('Copy &amp; Paste Roster Report Here'!$M1091="FT",1,0),0)</f>
        <v>0</v>
      </c>
      <c r="AO1094" s="118">
        <f>IF('Copy &amp; Paste Roster Report Here'!$A1091=AO$7,IF('Copy &amp; Paste Roster Report Here'!$M1091="FT",1,0),0)</f>
        <v>0</v>
      </c>
      <c r="AP1094" s="118">
        <f>IF('Copy &amp; Paste Roster Report Here'!$A1091=AP$7,IF('Copy &amp; Paste Roster Report Here'!$M1091="FT",1,0),0)</f>
        <v>0</v>
      </c>
      <c r="AQ1094" s="118">
        <f>IF('Copy &amp; Paste Roster Report Here'!$A1091=AQ$7,IF('Copy &amp; Paste Roster Report Here'!$M1091="FT",1,0),0)</f>
        <v>0</v>
      </c>
      <c r="AR1094" s="118">
        <f>IF('Copy &amp; Paste Roster Report Here'!$A1091=AR$7,IF('Copy &amp; Paste Roster Report Here'!$M1091="FT",1,0),0)</f>
        <v>0</v>
      </c>
      <c r="AS1094" s="118">
        <f>IF('Copy &amp; Paste Roster Report Here'!$A1091=AS$7,IF('Copy &amp; Paste Roster Report Here'!$M1091="FT",1,0),0)</f>
        <v>0</v>
      </c>
      <c r="AT1094" s="118">
        <f>IF('Copy &amp; Paste Roster Report Here'!$A1091=AT$7,IF('Copy &amp; Paste Roster Report Here'!$M1091="FT",1,0),0)</f>
        <v>0</v>
      </c>
      <c r="AU1094" s="118">
        <f>IF('Copy &amp; Paste Roster Report Here'!$A1091=AU$7,IF('Copy &amp; Paste Roster Report Here'!$M1091="FT",1,0),0)</f>
        <v>0</v>
      </c>
      <c r="AV1094" s="73">
        <f t="shared" si="250"/>
        <v>0</v>
      </c>
      <c r="AW1094" s="119">
        <f>IF('Copy &amp; Paste Roster Report Here'!$A1091=AW$7,IF('Copy &amp; Paste Roster Report Here'!$M1091="HT",1,0),0)</f>
        <v>0</v>
      </c>
      <c r="AX1094" s="119">
        <f>IF('Copy &amp; Paste Roster Report Here'!$A1091=AX$7,IF('Copy &amp; Paste Roster Report Here'!$M1091="HT",1,0),0)</f>
        <v>0</v>
      </c>
      <c r="AY1094" s="119">
        <f>IF('Copy &amp; Paste Roster Report Here'!$A1091=AY$7,IF('Copy &amp; Paste Roster Report Here'!$M1091="HT",1,0),0)</f>
        <v>0</v>
      </c>
      <c r="AZ1094" s="119">
        <f>IF('Copy &amp; Paste Roster Report Here'!$A1091=AZ$7,IF('Copy &amp; Paste Roster Report Here'!$M1091="HT",1,0),0)</f>
        <v>0</v>
      </c>
      <c r="BA1094" s="119">
        <f>IF('Copy &amp; Paste Roster Report Here'!$A1091=BA$7,IF('Copy &amp; Paste Roster Report Here'!$M1091="HT",1,0),0)</f>
        <v>0</v>
      </c>
      <c r="BB1094" s="119">
        <f>IF('Copy &amp; Paste Roster Report Here'!$A1091=BB$7,IF('Copy &amp; Paste Roster Report Here'!$M1091="HT",1,0),0)</f>
        <v>0</v>
      </c>
      <c r="BC1094" s="119">
        <f>IF('Copy &amp; Paste Roster Report Here'!$A1091=BC$7,IF('Copy &amp; Paste Roster Report Here'!$M1091="HT",1,0),0)</f>
        <v>0</v>
      </c>
      <c r="BD1094" s="119">
        <f>IF('Copy &amp; Paste Roster Report Here'!$A1091=BD$7,IF('Copy &amp; Paste Roster Report Here'!$M1091="HT",1,0),0)</f>
        <v>0</v>
      </c>
      <c r="BE1094" s="119">
        <f>IF('Copy &amp; Paste Roster Report Here'!$A1091=BE$7,IF('Copy &amp; Paste Roster Report Here'!$M1091="HT",1,0),0)</f>
        <v>0</v>
      </c>
      <c r="BF1094" s="119">
        <f>IF('Copy &amp; Paste Roster Report Here'!$A1091=BF$7,IF('Copy &amp; Paste Roster Report Here'!$M1091="HT",1,0),0)</f>
        <v>0</v>
      </c>
      <c r="BG1094" s="119">
        <f>IF('Copy &amp; Paste Roster Report Here'!$A1091=BG$7,IF('Copy &amp; Paste Roster Report Here'!$M1091="HT",1,0),0)</f>
        <v>0</v>
      </c>
      <c r="BH1094" s="73">
        <f t="shared" si="251"/>
        <v>0</v>
      </c>
      <c r="BI1094" s="120">
        <f>IF('Copy &amp; Paste Roster Report Here'!$A1091=BI$7,IF('Copy &amp; Paste Roster Report Here'!$M1091="MT",1,0),0)</f>
        <v>0</v>
      </c>
      <c r="BJ1094" s="120">
        <f>IF('Copy &amp; Paste Roster Report Here'!$A1091=BJ$7,IF('Copy &amp; Paste Roster Report Here'!$M1091="MT",1,0),0)</f>
        <v>0</v>
      </c>
      <c r="BK1094" s="120">
        <f>IF('Copy &amp; Paste Roster Report Here'!$A1091=BK$7,IF('Copy &amp; Paste Roster Report Here'!$M1091="MT",1,0),0)</f>
        <v>0</v>
      </c>
      <c r="BL1094" s="120">
        <f>IF('Copy &amp; Paste Roster Report Here'!$A1091=BL$7,IF('Copy &amp; Paste Roster Report Here'!$M1091="MT",1,0),0)</f>
        <v>0</v>
      </c>
      <c r="BM1094" s="120">
        <f>IF('Copy &amp; Paste Roster Report Here'!$A1091=BM$7,IF('Copy &amp; Paste Roster Report Here'!$M1091="MT",1,0),0)</f>
        <v>0</v>
      </c>
      <c r="BN1094" s="120">
        <f>IF('Copy &amp; Paste Roster Report Here'!$A1091=BN$7,IF('Copy &amp; Paste Roster Report Here'!$M1091="MT",1,0),0)</f>
        <v>0</v>
      </c>
      <c r="BO1094" s="120">
        <f>IF('Copy &amp; Paste Roster Report Here'!$A1091=BO$7,IF('Copy &amp; Paste Roster Report Here'!$M1091="MT",1,0),0)</f>
        <v>0</v>
      </c>
      <c r="BP1094" s="120">
        <f>IF('Copy &amp; Paste Roster Report Here'!$A1091=BP$7,IF('Copy &amp; Paste Roster Report Here'!$M1091="MT",1,0),0)</f>
        <v>0</v>
      </c>
      <c r="BQ1094" s="120">
        <f>IF('Copy &amp; Paste Roster Report Here'!$A1091=BQ$7,IF('Copy &amp; Paste Roster Report Here'!$M1091="MT",1,0),0)</f>
        <v>0</v>
      </c>
      <c r="BR1094" s="120">
        <f>IF('Copy &amp; Paste Roster Report Here'!$A1091=BR$7,IF('Copy &amp; Paste Roster Report Here'!$M1091="MT",1,0),0)</f>
        <v>0</v>
      </c>
      <c r="BS1094" s="120">
        <f>IF('Copy &amp; Paste Roster Report Here'!$A1091=BS$7,IF('Copy &amp; Paste Roster Report Here'!$M1091="MT",1,0),0)</f>
        <v>0</v>
      </c>
      <c r="BT1094" s="73">
        <f t="shared" si="252"/>
        <v>0</v>
      </c>
      <c r="BU1094" s="121">
        <f>IF('Copy &amp; Paste Roster Report Here'!$A1091=BU$7,IF('Copy &amp; Paste Roster Report Here'!$M1091="fy",1,0),0)</f>
        <v>0</v>
      </c>
      <c r="BV1094" s="121">
        <f>IF('Copy &amp; Paste Roster Report Here'!$A1091=BV$7,IF('Copy &amp; Paste Roster Report Here'!$M1091="fy",1,0),0)</f>
        <v>0</v>
      </c>
      <c r="BW1094" s="121">
        <f>IF('Copy &amp; Paste Roster Report Here'!$A1091=BW$7,IF('Copy &amp; Paste Roster Report Here'!$M1091="fy",1,0),0)</f>
        <v>0</v>
      </c>
      <c r="BX1094" s="121">
        <f>IF('Copy &amp; Paste Roster Report Here'!$A1091=BX$7,IF('Copy &amp; Paste Roster Report Here'!$M1091="fy",1,0),0)</f>
        <v>0</v>
      </c>
      <c r="BY1094" s="121">
        <f>IF('Copy &amp; Paste Roster Report Here'!$A1091=BY$7,IF('Copy &amp; Paste Roster Report Here'!$M1091="fy",1,0),0)</f>
        <v>0</v>
      </c>
      <c r="BZ1094" s="121">
        <f>IF('Copy &amp; Paste Roster Report Here'!$A1091=BZ$7,IF('Copy &amp; Paste Roster Report Here'!$M1091="fy",1,0),0)</f>
        <v>0</v>
      </c>
      <c r="CA1094" s="121">
        <f>IF('Copy &amp; Paste Roster Report Here'!$A1091=CA$7,IF('Copy &amp; Paste Roster Report Here'!$M1091="fy",1,0),0)</f>
        <v>0</v>
      </c>
      <c r="CB1094" s="121">
        <f>IF('Copy &amp; Paste Roster Report Here'!$A1091=CB$7,IF('Copy &amp; Paste Roster Report Here'!$M1091="fy",1,0),0)</f>
        <v>0</v>
      </c>
      <c r="CC1094" s="121">
        <f>IF('Copy &amp; Paste Roster Report Here'!$A1091=CC$7,IF('Copy &amp; Paste Roster Report Here'!$M1091="fy",1,0),0)</f>
        <v>0</v>
      </c>
      <c r="CD1094" s="121">
        <f>IF('Copy &amp; Paste Roster Report Here'!$A1091=CD$7,IF('Copy &amp; Paste Roster Report Here'!$M1091="fy",1,0),0)</f>
        <v>0</v>
      </c>
      <c r="CE1094" s="121">
        <f>IF('Copy &amp; Paste Roster Report Here'!$A1091=CE$7,IF('Copy &amp; Paste Roster Report Here'!$M1091="fy",1,0),0)</f>
        <v>0</v>
      </c>
      <c r="CF1094" s="73">
        <f t="shared" si="253"/>
        <v>0</v>
      </c>
      <c r="CG1094" s="122">
        <f>IF('Copy &amp; Paste Roster Report Here'!$A1091=CG$7,IF('Copy &amp; Paste Roster Report Here'!$M1091="RH",1,0),0)</f>
        <v>0</v>
      </c>
      <c r="CH1094" s="122">
        <f>IF('Copy &amp; Paste Roster Report Here'!$A1091=CH$7,IF('Copy &amp; Paste Roster Report Here'!$M1091="RH",1,0),0)</f>
        <v>0</v>
      </c>
      <c r="CI1094" s="122">
        <f>IF('Copy &amp; Paste Roster Report Here'!$A1091=CI$7,IF('Copy &amp; Paste Roster Report Here'!$M1091="RH",1,0),0)</f>
        <v>0</v>
      </c>
      <c r="CJ1094" s="122">
        <f>IF('Copy &amp; Paste Roster Report Here'!$A1091=CJ$7,IF('Copy &amp; Paste Roster Report Here'!$M1091="RH",1,0),0)</f>
        <v>0</v>
      </c>
      <c r="CK1094" s="122">
        <f>IF('Copy &amp; Paste Roster Report Here'!$A1091=CK$7,IF('Copy &amp; Paste Roster Report Here'!$M1091="RH",1,0),0)</f>
        <v>0</v>
      </c>
      <c r="CL1094" s="122">
        <f>IF('Copy &amp; Paste Roster Report Here'!$A1091=CL$7,IF('Copy &amp; Paste Roster Report Here'!$M1091="RH",1,0),0)</f>
        <v>0</v>
      </c>
      <c r="CM1094" s="122">
        <f>IF('Copy &amp; Paste Roster Report Here'!$A1091=CM$7,IF('Copy &amp; Paste Roster Report Here'!$M1091="RH",1,0),0)</f>
        <v>0</v>
      </c>
      <c r="CN1094" s="122">
        <f>IF('Copy &amp; Paste Roster Report Here'!$A1091=CN$7,IF('Copy &amp; Paste Roster Report Here'!$M1091="RH",1,0),0)</f>
        <v>0</v>
      </c>
      <c r="CO1094" s="122">
        <f>IF('Copy &amp; Paste Roster Report Here'!$A1091=CO$7,IF('Copy &amp; Paste Roster Report Here'!$M1091="RH",1,0),0)</f>
        <v>0</v>
      </c>
      <c r="CP1094" s="122">
        <f>IF('Copy &amp; Paste Roster Report Here'!$A1091=CP$7,IF('Copy &amp; Paste Roster Report Here'!$M1091="RH",1,0),0)</f>
        <v>0</v>
      </c>
      <c r="CQ1094" s="122">
        <f>IF('Copy &amp; Paste Roster Report Here'!$A1091=CQ$7,IF('Copy &amp; Paste Roster Report Here'!$M1091="RH",1,0),0)</f>
        <v>0</v>
      </c>
      <c r="CR1094" s="73">
        <f t="shared" si="254"/>
        <v>0</v>
      </c>
      <c r="CS1094" s="123">
        <f>IF('Copy &amp; Paste Roster Report Here'!$A1091=CS$7,IF('Copy &amp; Paste Roster Report Here'!$M1091="QT",1,0),0)</f>
        <v>0</v>
      </c>
      <c r="CT1094" s="123">
        <f>IF('Copy &amp; Paste Roster Report Here'!$A1091=CT$7,IF('Copy &amp; Paste Roster Report Here'!$M1091="QT",1,0),0)</f>
        <v>0</v>
      </c>
      <c r="CU1094" s="123">
        <f>IF('Copy &amp; Paste Roster Report Here'!$A1091=CU$7,IF('Copy &amp; Paste Roster Report Here'!$M1091="QT",1,0),0)</f>
        <v>0</v>
      </c>
      <c r="CV1094" s="123">
        <f>IF('Copy &amp; Paste Roster Report Here'!$A1091=CV$7,IF('Copy &amp; Paste Roster Report Here'!$M1091="QT",1,0),0)</f>
        <v>0</v>
      </c>
      <c r="CW1094" s="123">
        <f>IF('Copy &amp; Paste Roster Report Here'!$A1091=CW$7,IF('Copy &amp; Paste Roster Report Here'!$M1091="QT",1,0),0)</f>
        <v>0</v>
      </c>
      <c r="CX1094" s="123">
        <f>IF('Copy &amp; Paste Roster Report Here'!$A1091=CX$7,IF('Copy &amp; Paste Roster Report Here'!$M1091="QT",1,0),0)</f>
        <v>0</v>
      </c>
      <c r="CY1094" s="123">
        <f>IF('Copy &amp; Paste Roster Report Here'!$A1091=CY$7,IF('Copy &amp; Paste Roster Report Here'!$M1091="QT",1,0),0)</f>
        <v>0</v>
      </c>
      <c r="CZ1094" s="123">
        <f>IF('Copy &amp; Paste Roster Report Here'!$A1091=CZ$7,IF('Copy &amp; Paste Roster Report Here'!$M1091="QT",1,0),0)</f>
        <v>0</v>
      </c>
      <c r="DA1094" s="123">
        <f>IF('Copy &amp; Paste Roster Report Here'!$A1091=DA$7,IF('Copy &amp; Paste Roster Report Here'!$M1091="QT",1,0),0)</f>
        <v>0</v>
      </c>
      <c r="DB1094" s="123">
        <f>IF('Copy &amp; Paste Roster Report Here'!$A1091=DB$7,IF('Copy &amp; Paste Roster Report Here'!$M1091="QT",1,0),0)</f>
        <v>0</v>
      </c>
      <c r="DC1094" s="123">
        <f>IF('Copy &amp; Paste Roster Report Here'!$A1091=DC$7,IF('Copy &amp; Paste Roster Report Here'!$M1091="QT",1,0),0)</f>
        <v>0</v>
      </c>
      <c r="DD1094" s="73">
        <f t="shared" si="255"/>
        <v>0</v>
      </c>
      <c r="DE1094" s="124">
        <f>IF('Copy &amp; Paste Roster Report Here'!$A1091=DE$7,IF('Copy &amp; Paste Roster Report Here'!$M1091="xxxxxxxxxxx",1,0),0)</f>
        <v>0</v>
      </c>
      <c r="DF1094" s="124">
        <f>IF('Copy &amp; Paste Roster Report Here'!$A1091=DF$7,IF('Copy &amp; Paste Roster Report Here'!$M1091="xxxxxxxxxxx",1,0),0)</f>
        <v>0</v>
      </c>
      <c r="DG1094" s="124">
        <f>IF('Copy &amp; Paste Roster Report Here'!$A1091=DG$7,IF('Copy &amp; Paste Roster Report Here'!$M1091="xxxxxxxxxxx",1,0),0)</f>
        <v>0</v>
      </c>
      <c r="DH1094" s="124">
        <f>IF('Copy &amp; Paste Roster Report Here'!$A1091=DH$7,IF('Copy &amp; Paste Roster Report Here'!$M1091="xxxxxxxxxxx",1,0),0)</f>
        <v>0</v>
      </c>
      <c r="DI1094" s="124">
        <f>IF('Copy &amp; Paste Roster Report Here'!$A1091=DI$7,IF('Copy &amp; Paste Roster Report Here'!$M1091="xxxxxxxxxxx",1,0),0)</f>
        <v>0</v>
      </c>
      <c r="DJ1094" s="124">
        <f>IF('Copy &amp; Paste Roster Report Here'!$A1091=DJ$7,IF('Copy &amp; Paste Roster Report Here'!$M1091="xxxxxxxxxxx",1,0),0)</f>
        <v>0</v>
      </c>
      <c r="DK1094" s="124">
        <f>IF('Copy &amp; Paste Roster Report Here'!$A1091=DK$7,IF('Copy &amp; Paste Roster Report Here'!$M1091="xxxxxxxxxxx",1,0),0)</f>
        <v>0</v>
      </c>
      <c r="DL1094" s="124">
        <f>IF('Copy &amp; Paste Roster Report Here'!$A1091=DL$7,IF('Copy &amp; Paste Roster Report Here'!$M1091="xxxxxxxxxxx",1,0),0)</f>
        <v>0</v>
      </c>
      <c r="DM1094" s="124">
        <f>IF('Copy &amp; Paste Roster Report Here'!$A1091=DM$7,IF('Copy &amp; Paste Roster Report Here'!$M1091="xxxxxxxxxxx",1,0),0)</f>
        <v>0</v>
      </c>
      <c r="DN1094" s="124">
        <f>IF('Copy &amp; Paste Roster Report Here'!$A1091=DN$7,IF('Copy &amp; Paste Roster Report Here'!$M1091="xxxxxxxxxxx",1,0),0)</f>
        <v>0</v>
      </c>
      <c r="DO1094" s="124">
        <f>IF('Copy &amp; Paste Roster Report Here'!$A1091=DO$7,IF('Copy &amp; Paste Roster Report Here'!$M1091="xxxxxxxxxxx",1,0),0)</f>
        <v>0</v>
      </c>
      <c r="DP1094" s="125">
        <f t="shared" si="256"/>
        <v>0</v>
      </c>
      <c r="DQ1094" s="126">
        <f t="shared" si="257"/>
        <v>0</v>
      </c>
    </row>
    <row r="1095" spans="1:121" x14ac:dyDescent="0.25">
      <c r="A1095" s="111">
        <f t="shared" si="243"/>
        <v>0</v>
      </c>
      <c r="B1095" s="111">
        <f t="shared" si="244"/>
        <v>0</v>
      </c>
      <c r="C1095" s="112">
        <f>+('Copy &amp; Paste Roster Report Here'!$P1092-'Copy &amp; Paste Roster Report Here'!$O1092)/30</f>
        <v>0</v>
      </c>
      <c r="D1095" s="112">
        <f>+('Copy &amp; Paste Roster Report Here'!$P1092-'Copy &amp; Paste Roster Report Here'!$O1092)</f>
        <v>0</v>
      </c>
      <c r="E1095" s="111">
        <f>'Copy &amp; Paste Roster Report Here'!N1092</f>
        <v>0</v>
      </c>
      <c r="F1095" s="111" t="str">
        <f t="shared" si="245"/>
        <v>N</v>
      </c>
      <c r="G1095" s="111">
        <f>'Copy &amp; Paste Roster Report Here'!R1092</f>
        <v>0</v>
      </c>
      <c r="H1095" s="113">
        <f t="shared" si="246"/>
        <v>0</v>
      </c>
      <c r="I1095" s="112">
        <f>IF(F1095="N",$F$5-'Copy &amp; Paste Roster Report Here'!O1092,+'Copy &amp; Paste Roster Report Here'!Q1092-'Copy &amp; Paste Roster Report Here'!O1092)</f>
        <v>0</v>
      </c>
      <c r="J1095" s="114">
        <f t="shared" si="247"/>
        <v>0</v>
      </c>
      <c r="K1095" s="114">
        <f t="shared" si="248"/>
        <v>0</v>
      </c>
      <c r="L1095" s="115">
        <f>'Copy &amp; Paste Roster Report Here'!F1092</f>
        <v>0</v>
      </c>
      <c r="M1095" s="116">
        <f t="shared" si="249"/>
        <v>0</v>
      </c>
      <c r="N1095" s="117">
        <f>IF('Copy &amp; Paste Roster Report Here'!$A1092='Analytical Tests'!N$7,IF($F1095="Y",+$H1095*N$6,0),0)</f>
        <v>0</v>
      </c>
      <c r="O1095" s="117">
        <f>IF('Copy &amp; Paste Roster Report Here'!$A1092='Analytical Tests'!O$7,IF($F1095="Y",+$H1095*O$6,0),0)</f>
        <v>0</v>
      </c>
      <c r="P1095" s="117">
        <f>IF('Copy &amp; Paste Roster Report Here'!$A1092='Analytical Tests'!P$7,IF($F1095="Y",+$H1095*P$6,0),0)</f>
        <v>0</v>
      </c>
      <c r="Q1095" s="117">
        <f>IF('Copy &amp; Paste Roster Report Here'!$A1092='Analytical Tests'!Q$7,IF($F1095="Y",+$H1095*Q$6,0),0)</f>
        <v>0</v>
      </c>
      <c r="R1095" s="117">
        <f>IF('Copy &amp; Paste Roster Report Here'!$A1092='Analytical Tests'!R$7,IF($F1095="Y",+$H1095*R$6,0),0)</f>
        <v>0</v>
      </c>
      <c r="S1095" s="117">
        <f>IF('Copy &amp; Paste Roster Report Here'!$A1092='Analytical Tests'!S$7,IF($F1095="Y",+$H1095*S$6,0),0)</f>
        <v>0</v>
      </c>
      <c r="T1095" s="117">
        <f>IF('Copy &amp; Paste Roster Report Here'!$A1092='Analytical Tests'!T$7,IF($F1095="Y",+$H1095*T$6,0),0)</f>
        <v>0</v>
      </c>
      <c r="U1095" s="117">
        <f>IF('Copy &amp; Paste Roster Report Here'!$A1092='Analytical Tests'!U$7,IF($F1095="Y",+$H1095*U$6,0),0)</f>
        <v>0</v>
      </c>
      <c r="V1095" s="117">
        <f>IF('Copy &amp; Paste Roster Report Here'!$A1092='Analytical Tests'!V$7,IF($F1095="Y",+$H1095*V$6,0),0)</f>
        <v>0</v>
      </c>
      <c r="W1095" s="117">
        <f>IF('Copy &amp; Paste Roster Report Here'!$A1092='Analytical Tests'!W$7,IF($F1095="Y",+$H1095*W$6,0),0)</f>
        <v>0</v>
      </c>
      <c r="X1095" s="117">
        <f>IF('Copy &amp; Paste Roster Report Here'!$A1092='Analytical Tests'!X$7,IF($F1095="Y",+$H1095*X$6,0),0)</f>
        <v>0</v>
      </c>
      <c r="Y1095" s="117" t="b">
        <f>IF('Copy &amp; Paste Roster Report Here'!$A1092='Analytical Tests'!Y$7,IF($F1095="N",IF($J1095&gt;=$C1095,Y$6,+($I1095/$D1095)*Y$6),0))</f>
        <v>0</v>
      </c>
      <c r="Z1095" s="117" t="b">
        <f>IF('Copy &amp; Paste Roster Report Here'!$A1092='Analytical Tests'!Z$7,IF($F1095="N",IF($J1095&gt;=$C1095,Z$6,+($I1095/$D1095)*Z$6),0))</f>
        <v>0</v>
      </c>
      <c r="AA1095" s="117" t="b">
        <f>IF('Copy &amp; Paste Roster Report Here'!$A1092='Analytical Tests'!AA$7,IF($F1095="N",IF($J1095&gt;=$C1095,AA$6,+($I1095/$D1095)*AA$6),0))</f>
        <v>0</v>
      </c>
      <c r="AB1095" s="117" t="b">
        <f>IF('Copy &amp; Paste Roster Report Here'!$A1092='Analytical Tests'!AB$7,IF($F1095="N",IF($J1095&gt;=$C1095,AB$6,+($I1095/$D1095)*AB$6),0))</f>
        <v>0</v>
      </c>
      <c r="AC1095" s="117" t="b">
        <f>IF('Copy &amp; Paste Roster Report Here'!$A1092='Analytical Tests'!AC$7,IF($F1095="N",IF($J1095&gt;=$C1095,AC$6,+($I1095/$D1095)*AC$6),0))</f>
        <v>0</v>
      </c>
      <c r="AD1095" s="117" t="b">
        <f>IF('Copy &amp; Paste Roster Report Here'!$A1092='Analytical Tests'!AD$7,IF($F1095="N",IF($J1095&gt;=$C1095,AD$6,+($I1095/$D1095)*AD$6),0))</f>
        <v>0</v>
      </c>
      <c r="AE1095" s="117" t="b">
        <f>IF('Copy &amp; Paste Roster Report Here'!$A1092='Analytical Tests'!AE$7,IF($F1095="N",IF($J1095&gt;=$C1095,AE$6,+($I1095/$D1095)*AE$6),0))</f>
        <v>0</v>
      </c>
      <c r="AF1095" s="117" t="b">
        <f>IF('Copy &amp; Paste Roster Report Here'!$A1092='Analytical Tests'!AF$7,IF($F1095="N",IF($J1095&gt;=$C1095,AF$6,+($I1095/$D1095)*AF$6),0))</f>
        <v>0</v>
      </c>
      <c r="AG1095" s="117" t="b">
        <f>IF('Copy &amp; Paste Roster Report Here'!$A1092='Analytical Tests'!AG$7,IF($F1095="N",IF($J1095&gt;=$C1095,AG$6,+($I1095/$D1095)*AG$6),0))</f>
        <v>0</v>
      </c>
      <c r="AH1095" s="117" t="b">
        <f>IF('Copy &amp; Paste Roster Report Here'!$A1092='Analytical Tests'!AH$7,IF($F1095="N",IF($J1095&gt;=$C1095,AH$6,+($I1095/$D1095)*AH$6),0))</f>
        <v>0</v>
      </c>
      <c r="AI1095" s="117" t="b">
        <f>IF('Copy &amp; Paste Roster Report Here'!$A1092='Analytical Tests'!AI$7,IF($F1095="N",IF($J1095&gt;=$C1095,AI$6,+($I1095/$D1095)*AI$6),0))</f>
        <v>0</v>
      </c>
      <c r="AJ1095" s="79"/>
      <c r="AK1095" s="118">
        <f>IF('Copy &amp; Paste Roster Report Here'!$A1092=AK$7,IF('Copy &amp; Paste Roster Report Here'!$M1092="FT",1,0),0)</f>
        <v>0</v>
      </c>
      <c r="AL1095" s="118">
        <f>IF('Copy &amp; Paste Roster Report Here'!$A1092=AL$7,IF('Copy &amp; Paste Roster Report Here'!$M1092="FT",1,0),0)</f>
        <v>0</v>
      </c>
      <c r="AM1095" s="118">
        <f>IF('Copy &amp; Paste Roster Report Here'!$A1092=AM$7,IF('Copy &amp; Paste Roster Report Here'!$M1092="FT",1,0),0)</f>
        <v>0</v>
      </c>
      <c r="AN1095" s="118">
        <f>IF('Copy &amp; Paste Roster Report Here'!$A1092=AN$7,IF('Copy &amp; Paste Roster Report Here'!$M1092="FT",1,0),0)</f>
        <v>0</v>
      </c>
      <c r="AO1095" s="118">
        <f>IF('Copy &amp; Paste Roster Report Here'!$A1092=AO$7,IF('Copy &amp; Paste Roster Report Here'!$M1092="FT",1,0),0)</f>
        <v>0</v>
      </c>
      <c r="AP1095" s="118">
        <f>IF('Copy &amp; Paste Roster Report Here'!$A1092=AP$7,IF('Copy &amp; Paste Roster Report Here'!$M1092="FT",1,0),0)</f>
        <v>0</v>
      </c>
      <c r="AQ1095" s="118">
        <f>IF('Copy &amp; Paste Roster Report Here'!$A1092=AQ$7,IF('Copy &amp; Paste Roster Report Here'!$M1092="FT",1,0),0)</f>
        <v>0</v>
      </c>
      <c r="AR1095" s="118">
        <f>IF('Copy &amp; Paste Roster Report Here'!$A1092=AR$7,IF('Copy &amp; Paste Roster Report Here'!$M1092="FT",1,0),0)</f>
        <v>0</v>
      </c>
      <c r="AS1095" s="118">
        <f>IF('Copy &amp; Paste Roster Report Here'!$A1092=AS$7,IF('Copy &amp; Paste Roster Report Here'!$M1092="FT",1,0),0)</f>
        <v>0</v>
      </c>
      <c r="AT1095" s="118">
        <f>IF('Copy &amp; Paste Roster Report Here'!$A1092=AT$7,IF('Copy &amp; Paste Roster Report Here'!$M1092="FT",1,0),0)</f>
        <v>0</v>
      </c>
      <c r="AU1095" s="118">
        <f>IF('Copy &amp; Paste Roster Report Here'!$A1092=AU$7,IF('Copy &amp; Paste Roster Report Here'!$M1092="FT",1,0),0)</f>
        <v>0</v>
      </c>
      <c r="AV1095" s="73">
        <f t="shared" si="250"/>
        <v>0</v>
      </c>
      <c r="AW1095" s="119">
        <f>IF('Copy &amp; Paste Roster Report Here'!$A1092=AW$7,IF('Copy &amp; Paste Roster Report Here'!$M1092="HT",1,0),0)</f>
        <v>0</v>
      </c>
      <c r="AX1095" s="119">
        <f>IF('Copy &amp; Paste Roster Report Here'!$A1092=AX$7,IF('Copy &amp; Paste Roster Report Here'!$M1092="HT",1,0),0)</f>
        <v>0</v>
      </c>
      <c r="AY1095" s="119">
        <f>IF('Copy &amp; Paste Roster Report Here'!$A1092=AY$7,IF('Copy &amp; Paste Roster Report Here'!$M1092="HT",1,0),0)</f>
        <v>0</v>
      </c>
      <c r="AZ1095" s="119">
        <f>IF('Copy &amp; Paste Roster Report Here'!$A1092=AZ$7,IF('Copy &amp; Paste Roster Report Here'!$M1092="HT",1,0),0)</f>
        <v>0</v>
      </c>
      <c r="BA1095" s="119">
        <f>IF('Copy &amp; Paste Roster Report Here'!$A1092=BA$7,IF('Copy &amp; Paste Roster Report Here'!$M1092="HT",1,0),0)</f>
        <v>0</v>
      </c>
      <c r="BB1095" s="119">
        <f>IF('Copy &amp; Paste Roster Report Here'!$A1092=BB$7,IF('Copy &amp; Paste Roster Report Here'!$M1092="HT",1,0),0)</f>
        <v>0</v>
      </c>
      <c r="BC1095" s="119">
        <f>IF('Copy &amp; Paste Roster Report Here'!$A1092=BC$7,IF('Copy &amp; Paste Roster Report Here'!$M1092="HT",1,0),0)</f>
        <v>0</v>
      </c>
      <c r="BD1095" s="119">
        <f>IF('Copy &amp; Paste Roster Report Here'!$A1092=BD$7,IF('Copy &amp; Paste Roster Report Here'!$M1092="HT",1,0),0)</f>
        <v>0</v>
      </c>
      <c r="BE1095" s="119">
        <f>IF('Copy &amp; Paste Roster Report Here'!$A1092=BE$7,IF('Copy &amp; Paste Roster Report Here'!$M1092="HT",1,0),0)</f>
        <v>0</v>
      </c>
      <c r="BF1095" s="119">
        <f>IF('Copy &amp; Paste Roster Report Here'!$A1092=BF$7,IF('Copy &amp; Paste Roster Report Here'!$M1092="HT",1,0),0)</f>
        <v>0</v>
      </c>
      <c r="BG1095" s="119">
        <f>IF('Copy &amp; Paste Roster Report Here'!$A1092=BG$7,IF('Copy &amp; Paste Roster Report Here'!$M1092="HT",1,0),0)</f>
        <v>0</v>
      </c>
      <c r="BH1095" s="73">
        <f t="shared" si="251"/>
        <v>0</v>
      </c>
      <c r="BI1095" s="120">
        <f>IF('Copy &amp; Paste Roster Report Here'!$A1092=BI$7,IF('Copy &amp; Paste Roster Report Here'!$M1092="MT",1,0),0)</f>
        <v>0</v>
      </c>
      <c r="BJ1095" s="120">
        <f>IF('Copy &amp; Paste Roster Report Here'!$A1092=BJ$7,IF('Copy &amp; Paste Roster Report Here'!$M1092="MT",1,0),0)</f>
        <v>0</v>
      </c>
      <c r="BK1095" s="120">
        <f>IF('Copy &amp; Paste Roster Report Here'!$A1092=BK$7,IF('Copy &amp; Paste Roster Report Here'!$M1092="MT",1,0),0)</f>
        <v>0</v>
      </c>
      <c r="BL1095" s="120">
        <f>IF('Copy &amp; Paste Roster Report Here'!$A1092=BL$7,IF('Copy &amp; Paste Roster Report Here'!$M1092="MT",1,0),0)</f>
        <v>0</v>
      </c>
      <c r="BM1095" s="120">
        <f>IF('Copy &amp; Paste Roster Report Here'!$A1092=BM$7,IF('Copy &amp; Paste Roster Report Here'!$M1092="MT",1,0),0)</f>
        <v>0</v>
      </c>
      <c r="BN1095" s="120">
        <f>IF('Copy &amp; Paste Roster Report Here'!$A1092=BN$7,IF('Copy &amp; Paste Roster Report Here'!$M1092="MT",1,0),0)</f>
        <v>0</v>
      </c>
      <c r="BO1095" s="120">
        <f>IF('Copy &amp; Paste Roster Report Here'!$A1092=BO$7,IF('Copy &amp; Paste Roster Report Here'!$M1092="MT",1,0),0)</f>
        <v>0</v>
      </c>
      <c r="BP1095" s="120">
        <f>IF('Copy &amp; Paste Roster Report Here'!$A1092=BP$7,IF('Copy &amp; Paste Roster Report Here'!$M1092="MT",1,0),0)</f>
        <v>0</v>
      </c>
      <c r="BQ1095" s="120">
        <f>IF('Copy &amp; Paste Roster Report Here'!$A1092=BQ$7,IF('Copy &amp; Paste Roster Report Here'!$M1092="MT",1,0),0)</f>
        <v>0</v>
      </c>
      <c r="BR1095" s="120">
        <f>IF('Copy &amp; Paste Roster Report Here'!$A1092=BR$7,IF('Copy &amp; Paste Roster Report Here'!$M1092="MT",1,0),0)</f>
        <v>0</v>
      </c>
      <c r="BS1095" s="120">
        <f>IF('Copy &amp; Paste Roster Report Here'!$A1092=BS$7,IF('Copy &amp; Paste Roster Report Here'!$M1092="MT",1,0),0)</f>
        <v>0</v>
      </c>
      <c r="BT1095" s="73">
        <f t="shared" si="252"/>
        <v>0</v>
      </c>
      <c r="BU1095" s="121">
        <f>IF('Copy &amp; Paste Roster Report Here'!$A1092=BU$7,IF('Copy &amp; Paste Roster Report Here'!$M1092="fy",1,0),0)</f>
        <v>0</v>
      </c>
      <c r="BV1095" s="121">
        <f>IF('Copy &amp; Paste Roster Report Here'!$A1092=BV$7,IF('Copy &amp; Paste Roster Report Here'!$M1092="fy",1,0),0)</f>
        <v>0</v>
      </c>
      <c r="BW1095" s="121">
        <f>IF('Copy &amp; Paste Roster Report Here'!$A1092=BW$7,IF('Copy &amp; Paste Roster Report Here'!$M1092="fy",1,0),0)</f>
        <v>0</v>
      </c>
      <c r="BX1095" s="121">
        <f>IF('Copy &amp; Paste Roster Report Here'!$A1092=BX$7,IF('Copy &amp; Paste Roster Report Here'!$M1092="fy",1,0),0)</f>
        <v>0</v>
      </c>
      <c r="BY1095" s="121">
        <f>IF('Copy &amp; Paste Roster Report Here'!$A1092=BY$7,IF('Copy &amp; Paste Roster Report Here'!$M1092="fy",1,0),0)</f>
        <v>0</v>
      </c>
      <c r="BZ1095" s="121">
        <f>IF('Copy &amp; Paste Roster Report Here'!$A1092=BZ$7,IF('Copy &amp; Paste Roster Report Here'!$M1092="fy",1,0),0)</f>
        <v>0</v>
      </c>
      <c r="CA1095" s="121">
        <f>IF('Copy &amp; Paste Roster Report Here'!$A1092=CA$7,IF('Copy &amp; Paste Roster Report Here'!$M1092="fy",1,0),0)</f>
        <v>0</v>
      </c>
      <c r="CB1095" s="121">
        <f>IF('Copy &amp; Paste Roster Report Here'!$A1092=CB$7,IF('Copy &amp; Paste Roster Report Here'!$M1092="fy",1,0),0)</f>
        <v>0</v>
      </c>
      <c r="CC1095" s="121">
        <f>IF('Copy &amp; Paste Roster Report Here'!$A1092=CC$7,IF('Copy &amp; Paste Roster Report Here'!$M1092="fy",1,0),0)</f>
        <v>0</v>
      </c>
      <c r="CD1095" s="121">
        <f>IF('Copy &amp; Paste Roster Report Here'!$A1092=CD$7,IF('Copy &amp; Paste Roster Report Here'!$M1092="fy",1,0),0)</f>
        <v>0</v>
      </c>
      <c r="CE1095" s="121">
        <f>IF('Copy &amp; Paste Roster Report Here'!$A1092=CE$7,IF('Copy &amp; Paste Roster Report Here'!$M1092="fy",1,0),0)</f>
        <v>0</v>
      </c>
      <c r="CF1095" s="73">
        <f t="shared" si="253"/>
        <v>0</v>
      </c>
      <c r="CG1095" s="122">
        <f>IF('Copy &amp; Paste Roster Report Here'!$A1092=CG$7,IF('Copy &amp; Paste Roster Report Here'!$M1092="RH",1,0),0)</f>
        <v>0</v>
      </c>
      <c r="CH1095" s="122">
        <f>IF('Copy &amp; Paste Roster Report Here'!$A1092=CH$7,IF('Copy &amp; Paste Roster Report Here'!$M1092="RH",1,0),0)</f>
        <v>0</v>
      </c>
      <c r="CI1095" s="122">
        <f>IF('Copy &amp; Paste Roster Report Here'!$A1092=CI$7,IF('Copy &amp; Paste Roster Report Here'!$M1092="RH",1,0),0)</f>
        <v>0</v>
      </c>
      <c r="CJ1095" s="122">
        <f>IF('Copy &amp; Paste Roster Report Here'!$A1092=CJ$7,IF('Copy &amp; Paste Roster Report Here'!$M1092="RH",1,0),0)</f>
        <v>0</v>
      </c>
      <c r="CK1095" s="122">
        <f>IF('Copy &amp; Paste Roster Report Here'!$A1092=CK$7,IF('Copy &amp; Paste Roster Report Here'!$M1092="RH",1,0),0)</f>
        <v>0</v>
      </c>
      <c r="CL1095" s="122">
        <f>IF('Copy &amp; Paste Roster Report Here'!$A1092=CL$7,IF('Copy &amp; Paste Roster Report Here'!$M1092="RH",1,0),0)</f>
        <v>0</v>
      </c>
      <c r="CM1095" s="122">
        <f>IF('Copy &amp; Paste Roster Report Here'!$A1092=CM$7,IF('Copy &amp; Paste Roster Report Here'!$M1092="RH",1,0),0)</f>
        <v>0</v>
      </c>
      <c r="CN1095" s="122">
        <f>IF('Copy &amp; Paste Roster Report Here'!$A1092=CN$7,IF('Copy &amp; Paste Roster Report Here'!$M1092="RH",1,0),0)</f>
        <v>0</v>
      </c>
      <c r="CO1095" s="122">
        <f>IF('Copy &amp; Paste Roster Report Here'!$A1092=CO$7,IF('Copy &amp; Paste Roster Report Here'!$M1092="RH",1,0),0)</f>
        <v>0</v>
      </c>
      <c r="CP1095" s="122">
        <f>IF('Copy &amp; Paste Roster Report Here'!$A1092=CP$7,IF('Copy &amp; Paste Roster Report Here'!$M1092="RH",1,0),0)</f>
        <v>0</v>
      </c>
      <c r="CQ1095" s="122">
        <f>IF('Copy &amp; Paste Roster Report Here'!$A1092=CQ$7,IF('Copy &amp; Paste Roster Report Here'!$M1092="RH",1,0),0)</f>
        <v>0</v>
      </c>
      <c r="CR1095" s="73">
        <f t="shared" si="254"/>
        <v>0</v>
      </c>
      <c r="CS1095" s="123">
        <f>IF('Copy &amp; Paste Roster Report Here'!$A1092=CS$7,IF('Copy &amp; Paste Roster Report Here'!$M1092="QT",1,0),0)</f>
        <v>0</v>
      </c>
      <c r="CT1095" s="123">
        <f>IF('Copy &amp; Paste Roster Report Here'!$A1092=CT$7,IF('Copy &amp; Paste Roster Report Here'!$M1092="QT",1,0),0)</f>
        <v>0</v>
      </c>
      <c r="CU1095" s="123">
        <f>IF('Copy &amp; Paste Roster Report Here'!$A1092=CU$7,IF('Copy &amp; Paste Roster Report Here'!$M1092="QT",1,0),0)</f>
        <v>0</v>
      </c>
      <c r="CV1095" s="123">
        <f>IF('Copy &amp; Paste Roster Report Here'!$A1092=CV$7,IF('Copy &amp; Paste Roster Report Here'!$M1092="QT",1,0),0)</f>
        <v>0</v>
      </c>
      <c r="CW1095" s="123">
        <f>IF('Copy &amp; Paste Roster Report Here'!$A1092=CW$7,IF('Copy &amp; Paste Roster Report Here'!$M1092="QT",1,0),0)</f>
        <v>0</v>
      </c>
      <c r="CX1095" s="123">
        <f>IF('Copy &amp; Paste Roster Report Here'!$A1092=CX$7,IF('Copy &amp; Paste Roster Report Here'!$M1092="QT",1,0),0)</f>
        <v>0</v>
      </c>
      <c r="CY1095" s="123">
        <f>IF('Copy &amp; Paste Roster Report Here'!$A1092=CY$7,IF('Copy &amp; Paste Roster Report Here'!$M1092="QT",1,0),0)</f>
        <v>0</v>
      </c>
      <c r="CZ1095" s="123">
        <f>IF('Copy &amp; Paste Roster Report Here'!$A1092=CZ$7,IF('Copy &amp; Paste Roster Report Here'!$M1092="QT",1,0),0)</f>
        <v>0</v>
      </c>
      <c r="DA1095" s="123">
        <f>IF('Copy &amp; Paste Roster Report Here'!$A1092=DA$7,IF('Copy &amp; Paste Roster Report Here'!$M1092="QT",1,0),0)</f>
        <v>0</v>
      </c>
      <c r="DB1095" s="123">
        <f>IF('Copy &amp; Paste Roster Report Here'!$A1092=DB$7,IF('Copy &amp; Paste Roster Report Here'!$M1092="QT",1,0),0)</f>
        <v>0</v>
      </c>
      <c r="DC1095" s="123">
        <f>IF('Copy &amp; Paste Roster Report Here'!$A1092=DC$7,IF('Copy &amp; Paste Roster Report Here'!$M1092="QT",1,0),0)</f>
        <v>0</v>
      </c>
      <c r="DD1095" s="73">
        <f t="shared" si="255"/>
        <v>0</v>
      </c>
      <c r="DE1095" s="124">
        <f>IF('Copy &amp; Paste Roster Report Here'!$A1092=DE$7,IF('Copy &amp; Paste Roster Report Here'!$M1092="xxxxxxxxxxx",1,0),0)</f>
        <v>0</v>
      </c>
      <c r="DF1095" s="124">
        <f>IF('Copy &amp; Paste Roster Report Here'!$A1092=DF$7,IF('Copy &amp; Paste Roster Report Here'!$M1092="xxxxxxxxxxx",1,0),0)</f>
        <v>0</v>
      </c>
      <c r="DG1095" s="124">
        <f>IF('Copy &amp; Paste Roster Report Here'!$A1092=DG$7,IF('Copy &amp; Paste Roster Report Here'!$M1092="xxxxxxxxxxx",1,0),0)</f>
        <v>0</v>
      </c>
      <c r="DH1095" s="124">
        <f>IF('Copy &amp; Paste Roster Report Here'!$A1092=DH$7,IF('Copy &amp; Paste Roster Report Here'!$M1092="xxxxxxxxxxx",1,0),0)</f>
        <v>0</v>
      </c>
      <c r="DI1095" s="124">
        <f>IF('Copy &amp; Paste Roster Report Here'!$A1092=DI$7,IF('Copy &amp; Paste Roster Report Here'!$M1092="xxxxxxxxxxx",1,0),0)</f>
        <v>0</v>
      </c>
      <c r="DJ1095" s="124">
        <f>IF('Copy &amp; Paste Roster Report Here'!$A1092=DJ$7,IF('Copy &amp; Paste Roster Report Here'!$M1092="xxxxxxxxxxx",1,0),0)</f>
        <v>0</v>
      </c>
      <c r="DK1095" s="124">
        <f>IF('Copy &amp; Paste Roster Report Here'!$A1092=DK$7,IF('Copy &amp; Paste Roster Report Here'!$M1092="xxxxxxxxxxx",1,0),0)</f>
        <v>0</v>
      </c>
      <c r="DL1095" s="124">
        <f>IF('Copy &amp; Paste Roster Report Here'!$A1092=DL$7,IF('Copy &amp; Paste Roster Report Here'!$M1092="xxxxxxxxxxx",1,0),0)</f>
        <v>0</v>
      </c>
      <c r="DM1095" s="124">
        <f>IF('Copy &amp; Paste Roster Report Here'!$A1092=DM$7,IF('Copy &amp; Paste Roster Report Here'!$M1092="xxxxxxxxxxx",1,0),0)</f>
        <v>0</v>
      </c>
      <c r="DN1095" s="124">
        <f>IF('Copy &amp; Paste Roster Report Here'!$A1092=DN$7,IF('Copy &amp; Paste Roster Report Here'!$M1092="xxxxxxxxxxx",1,0),0)</f>
        <v>0</v>
      </c>
      <c r="DO1095" s="124">
        <f>IF('Copy &amp; Paste Roster Report Here'!$A1092=DO$7,IF('Copy &amp; Paste Roster Report Here'!$M1092="xxxxxxxxxxx",1,0),0)</f>
        <v>0</v>
      </c>
      <c r="DP1095" s="125">
        <f t="shared" si="256"/>
        <v>0</v>
      </c>
      <c r="DQ1095" s="126">
        <f t="shared" si="257"/>
        <v>0</v>
      </c>
    </row>
    <row r="1096" spans="1:121" x14ac:dyDescent="0.25">
      <c r="A1096" s="111">
        <f t="shared" si="243"/>
        <v>0</v>
      </c>
      <c r="B1096" s="111">
        <f t="shared" si="244"/>
        <v>0</v>
      </c>
      <c r="C1096" s="112">
        <f>+('Copy &amp; Paste Roster Report Here'!$P1093-'Copy &amp; Paste Roster Report Here'!$O1093)/30</f>
        <v>0</v>
      </c>
      <c r="D1096" s="112">
        <f>+('Copy &amp; Paste Roster Report Here'!$P1093-'Copy &amp; Paste Roster Report Here'!$O1093)</f>
        <v>0</v>
      </c>
      <c r="E1096" s="111">
        <f>'Copy &amp; Paste Roster Report Here'!N1093</f>
        <v>0</v>
      </c>
      <c r="F1096" s="111" t="str">
        <f t="shared" si="245"/>
        <v>N</v>
      </c>
      <c r="G1096" s="111">
        <f>'Copy &amp; Paste Roster Report Here'!R1093</f>
        <v>0</v>
      </c>
      <c r="H1096" s="113">
        <f t="shared" si="246"/>
        <v>0</v>
      </c>
      <c r="I1096" s="112">
        <f>IF(F1096="N",$F$5-'Copy &amp; Paste Roster Report Here'!O1093,+'Copy &amp; Paste Roster Report Here'!Q1093-'Copy &amp; Paste Roster Report Here'!O1093)</f>
        <v>0</v>
      </c>
      <c r="J1096" s="114">
        <f t="shared" si="247"/>
        <v>0</v>
      </c>
      <c r="K1096" s="114">
        <f t="shared" si="248"/>
        <v>0</v>
      </c>
      <c r="L1096" s="115">
        <f>'Copy &amp; Paste Roster Report Here'!F1093</f>
        <v>0</v>
      </c>
      <c r="M1096" s="116">
        <f t="shared" si="249"/>
        <v>0</v>
      </c>
      <c r="N1096" s="117">
        <f>IF('Copy &amp; Paste Roster Report Here'!$A1093='Analytical Tests'!N$7,IF($F1096="Y",+$H1096*N$6,0),0)</f>
        <v>0</v>
      </c>
      <c r="O1096" s="117">
        <f>IF('Copy &amp; Paste Roster Report Here'!$A1093='Analytical Tests'!O$7,IF($F1096="Y",+$H1096*O$6,0),0)</f>
        <v>0</v>
      </c>
      <c r="P1096" s="117">
        <f>IF('Copy &amp; Paste Roster Report Here'!$A1093='Analytical Tests'!P$7,IF($F1096="Y",+$H1096*P$6,0),0)</f>
        <v>0</v>
      </c>
      <c r="Q1096" s="117">
        <f>IF('Copy &amp; Paste Roster Report Here'!$A1093='Analytical Tests'!Q$7,IF($F1096="Y",+$H1096*Q$6,0),0)</f>
        <v>0</v>
      </c>
      <c r="R1096" s="117">
        <f>IF('Copy &amp; Paste Roster Report Here'!$A1093='Analytical Tests'!R$7,IF($F1096="Y",+$H1096*R$6,0),0)</f>
        <v>0</v>
      </c>
      <c r="S1096" s="117">
        <f>IF('Copy &amp; Paste Roster Report Here'!$A1093='Analytical Tests'!S$7,IF($F1096="Y",+$H1096*S$6,0),0)</f>
        <v>0</v>
      </c>
      <c r="T1096" s="117">
        <f>IF('Copy &amp; Paste Roster Report Here'!$A1093='Analytical Tests'!T$7,IF($F1096="Y",+$H1096*T$6,0),0)</f>
        <v>0</v>
      </c>
      <c r="U1096" s="117">
        <f>IF('Copy &amp; Paste Roster Report Here'!$A1093='Analytical Tests'!U$7,IF($F1096="Y",+$H1096*U$6,0),0)</f>
        <v>0</v>
      </c>
      <c r="V1096" s="117">
        <f>IF('Copy &amp; Paste Roster Report Here'!$A1093='Analytical Tests'!V$7,IF($F1096="Y",+$H1096*V$6,0),0)</f>
        <v>0</v>
      </c>
      <c r="W1096" s="117">
        <f>IF('Copy &amp; Paste Roster Report Here'!$A1093='Analytical Tests'!W$7,IF($F1096="Y",+$H1096*W$6,0),0)</f>
        <v>0</v>
      </c>
      <c r="X1096" s="117">
        <f>IF('Copy &amp; Paste Roster Report Here'!$A1093='Analytical Tests'!X$7,IF($F1096="Y",+$H1096*X$6,0),0)</f>
        <v>0</v>
      </c>
      <c r="Y1096" s="117" t="b">
        <f>IF('Copy &amp; Paste Roster Report Here'!$A1093='Analytical Tests'!Y$7,IF($F1096="N",IF($J1096&gt;=$C1096,Y$6,+($I1096/$D1096)*Y$6),0))</f>
        <v>0</v>
      </c>
      <c r="Z1096" s="117" t="b">
        <f>IF('Copy &amp; Paste Roster Report Here'!$A1093='Analytical Tests'!Z$7,IF($F1096="N",IF($J1096&gt;=$C1096,Z$6,+($I1096/$D1096)*Z$6),0))</f>
        <v>0</v>
      </c>
      <c r="AA1096" s="117" t="b">
        <f>IF('Copy &amp; Paste Roster Report Here'!$A1093='Analytical Tests'!AA$7,IF($F1096="N",IF($J1096&gt;=$C1096,AA$6,+($I1096/$D1096)*AA$6),0))</f>
        <v>0</v>
      </c>
      <c r="AB1096" s="117" t="b">
        <f>IF('Copy &amp; Paste Roster Report Here'!$A1093='Analytical Tests'!AB$7,IF($F1096="N",IF($J1096&gt;=$C1096,AB$6,+($I1096/$D1096)*AB$6),0))</f>
        <v>0</v>
      </c>
      <c r="AC1096" s="117" t="b">
        <f>IF('Copy &amp; Paste Roster Report Here'!$A1093='Analytical Tests'!AC$7,IF($F1096="N",IF($J1096&gt;=$C1096,AC$6,+($I1096/$D1096)*AC$6),0))</f>
        <v>0</v>
      </c>
      <c r="AD1096" s="117" t="b">
        <f>IF('Copy &amp; Paste Roster Report Here'!$A1093='Analytical Tests'!AD$7,IF($F1096="N",IF($J1096&gt;=$C1096,AD$6,+($I1096/$D1096)*AD$6),0))</f>
        <v>0</v>
      </c>
      <c r="AE1096" s="117" t="b">
        <f>IF('Copy &amp; Paste Roster Report Here'!$A1093='Analytical Tests'!AE$7,IF($F1096="N",IF($J1096&gt;=$C1096,AE$6,+($I1096/$D1096)*AE$6),0))</f>
        <v>0</v>
      </c>
      <c r="AF1096" s="117" t="b">
        <f>IF('Copy &amp; Paste Roster Report Here'!$A1093='Analytical Tests'!AF$7,IF($F1096="N",IF($J1096&gt;=$C1096,AF$6,+($I1096/$D1096)*AF$6),0))</f>
        <v>0</v>
      </c>
      <c r="AG1096" s="117" t="b">
        <f>IF('Copy &amp; Paste Roster Report Here'!$A1093='Analytical Tests'!AG$7,IF($F1096="N",IF($J1096&gt;=$C1096,AG$6,+($I1096/$D1096)*AG$6),0))</f>
        <v>0</v>
      </c>
      <c r="AH1096" s="117" t="b">
        <f>IF('Copy &amp; Paste Roster Report Here'!$A1093='Analytical Tests'!AH$7,IF($F1096="N",IF($J1096&gt;=$C1096,AH$6,+($I1096/$D1096)*AH$6),0))</f>
        <v>0</v>
      </c>
      <c r="AI1096" s="117" t="b">
        <f>IF('Copy &amp; Paste Roster Report Here'!$A1093='Analytical Tests'!AI$7,IF($F1096="N",IF($J1096&gt;=$C1096,AI$6,+($I1096/$D1096)*AI$6),0))</f>
        <v>0</v>
      </c>
      <c r="AJ1096" s="79"/>
      <c r="AK1096" s="118">
        <f>IF('Copy &amp; Paste Roster Report Here'!$A1093=AK$7,IF('Copy &amp; Paste Roster Report Here'!$M1093="FT",1,0),0)</f>
        <v>0</v>
      </c>
      <c r="AL1096" s="118">
        <f>IF('Copy &amp; Paste Roster Report Here'!$A1093=AL$7,IF('Copy &amp; Paste Roster Report Here'!$M1093="FT",1,0),0)</f>
        <v>0</v>
      </c>
      <c r="AM1096" s="118">
        <f>IF('Copy &amp; Paste Roster Report Here'!$A1093=AM$7,IF('Copy &amp; Paste Roster Report Here'!$M1093="FT",1,0),0)</f>
        <v>0</v>
      </c>
      <c r="AN1096" s="118">
        <f>IF('Copy &amp; Paste Roster Report Here'!$A1093=AN$7,IF('Copy &amp; Paste Roster Report Here'!$M1093="FT",1,0),0)</f>
        <v>0</v>
      </c>
      <c r="AO1096" s="118">
        <f>IF('Copy &amp; Paste Roster Report Here'!$A1093=AO$7,IF('Copy &amp; Paste Roster Report Here'!$M1093="FT",1,0),0)</f>
        <v>0</v>
      </c>
      <c r="AP1096" s="118">
        <f>IF('Copy &amp; Paste Roster Report Here'!$A1093=AP$7,IF('Copy &amp; Paste Roster Report Here'!$M1093="FT",1,0),0)</f>
        <v>0</v>
      </c>
      <c r="AQ1096" s="118">
        <f>IF('Copy &amp; Paste Roster Report Here'!$A1093=AQ$7,IF('Copy &amp; Paste Roster Report Here'!$M1093="FT",1,0),0)</f>
        <v>0</v>
      </c>
      <c r="AR1096" s="118">
        <f>IF('Copy &amp; Paste Roster Report Here'!$A1093=AR$7,IF('Copy &amp; Paste Roster Report Here'!$M1093="FT",1,0),0)</f>
        <v>0</v>
      </c>
      <c r="AS1096" s="118">
        <f>IF('Copy &amp; Paste Roster Report Here'!$A1093=AS$7,IF('Copy &amp; Paste Roster Report Here'!$M1093="FT",1,0),0)</f>
        <v>0</v>
      </c>
      <c r="AT1096" s="118">
        <f>IF('Copy &amp; Paste Roster Report Here'!$A1093=AT$7,IF('Copy &amp; Paste Roster Report Here'!$M1093="FT",1,0),0)</f>
        <v>0</v>
      </c>
      <c r="AU1096" s="118">
        <f>IF('Copy &amp; Paste Roster Report Here'!$A1093=AU$7,IF('Copy &amp; Paste Roster Report Here'!$M1093="FT",1,0),0)</f>
        <v>0</v>
      </c>
      <c r="AV1096" s="73">
        <f t="shared" si="250"/>
        <v>0</v>
      </c>
      <c r="AW1096" s="119">
        <f>IF('Copy &amp; Paste Roster Report Here'!$A1093=AW$7,IF('Copy &amp; Paste Roster Report Here'!$M1093="HT",1,0),0)</f>
        <v>0</v>
      </c>
      <c r="AX1096" s="119">
        <f>IF('Copy &amp; Paste Roster Report Here'!$A1093=AX$7,IF('Copy &amp; Paste Roster Report Here'!$M1093="HT",1,0),0)</f>
        <v>0</v>
      </c>
      <c r="AY1096" s="119">
        <f>IF('Copy &amp; Paste Roster Report Here'!$A1093=AY$7,IF('Copy &amp; Paste Roster Report Here'!$M1093="HT",1,0),0)</f>
        <v>0</v>
      </c>
      <c r="AZ1096" s="119">
        <f>IF('Copy &amp; Paste Roster Report Here'!$A1093=AZ$7,IF('Copy &amp; Paste Roster Report Here'!$M1093="HT",1,0),0)</f>
        <v>0</v>
      </c>
      <c r="BA1096" s="119">
        <f>IF('Copy &amp; Paste Roster Report Here'!$A1093=BA$7,IF('Copy &amp; Paste Roster Report Here'!$M1093="HT",1,0),0)</f>
        <v>0</v>
      </c>
      <c r="BB1096" s="119">
        <f>IF('Copy &amp; Paste Roster Report Here'!$A1093=BB$7,IF('Copy &amp; Paste Roster Report Here'!$M1093="HT",1,0),0)</f>
        <v>0</v>
      </c>
      <c r="BC1096" s="119">
        <f>IF('Copy &amp; Paste Roster Report Here'!$A1093=BC$7,IF('Copy &amp; Paste Roster Report Here'!$M1093="HT",1,0),0)</f>
        <v>0</v>
      </c>
      <c r="BD1096" s="119">
        <f>IF('Copy &amp; Paste Roster Report Here'!$A1093=BD$7,IF('Copy &amp; Paste Roster Report Here'!$M1093="HT",1,0),0)</f>
        <v>0</v>
      </c>
      <c r="BE1096" s="119">
        <f>IF('Copy &amp; Paste Roster Report Here'!$A1093=BE$7,IF('Copy &amp; Paste Roster Report Here'!$M1093="HT",1,0),0)</f>
        <v>0</v>
      </c>
      <c r="BF1096" s="119">
        <f>IF('Copy &amp; Paste Roster Report Here'!$A1093=BF$7,IF('Copy &amp; Paste Roster Report Here'!$M1093="HT",1,0),0)</f>
        <v>0</v>
      </c>
      <c r="BG1096" s="119">
        <f>IF('Copy &amp; Paste Roster Report Here'!$A1093=BG$7,IF('Copy &amp; Paste Roster Report Here'!$M1093="HT",1,0),0)</f>
        <v>0</v>
      </c>
      <c r="BH1096" s="73">
        <f t="shared" si="251"/>
        <v>0</v>
      </c>
      <c r="BI1096" s="120">
        <f>IF('Copy &amp; Paste Roster Report Here'!$A1093=BI$7,IF('Copy &amp; Paste Roster Report Here'!$M1093="MT",1,0),0)</f>
        <v>0</v>
      </c>
      <c r="BJ1096" s="120">
        <f>IF('Copy &amp; Paste Roster Report Here'!$A1093=BJ$7,IF('Copy &amp; Paste Roster Report Here'!$M1093="MT",1,0),0)</f>
        <v>0</v>
      </c>
      <c r="BK1096" s="120">
        <f>IF('Copy &amp; Paste Roster Report Here'!$A1093=BK$7,IF('Copy &amp; Paste Roster Report Here'!$M1093="MT",1,0),0)</f>
        <v>0</v>
      </c>
      <c r="BL1096" s="120">
        <f>IF('Copy &amp; Paste Roster Report Here'!$A1093=BL$7,IF('Copy &amp; Paste Roster Report Here'!$M1093="MT",1,0),0)</f>
        <v>0</v>
      </c>
      <c r="BM1096" s="120">
        <f>IF('Copy &amp; Paste Roster Report Here'!$A1093=BM$7,IF('Copy &amp; Paste Roster Report Here'!$M1093="MT",1,0),0)</f>
        <v>0</v>
      </c>
      <c r="BN1096" s="120">
        <f>IF('Copy &amp; Paste Roster Report Here'!$A1093=BN$7,IF('Copy &amp; Paste Roster Report Here'!$M1093="MT",1,0),0)</f>
        <v>0</v>
      </c>
      <c r="BO1096" s="120">
        <f>IF('Copy &amp; Paste Roster Report Here'!$A1093=BO$7,IF('Copy &amp; Paste Roster Report Here'!$M1093="MT",1,0),0)</f>
        <v>0</v>
      </c>
      <c r="BP1096" s="120">
        <f>IF('Copy &amp; Paste Roster Report Here'!$A1093=BP$7,IF('Copy &amp; Paste Roster Report Here'!$M1093="MT",1,0),0)</f>
        <v>0</v>
      </c>
      <c r="BQ1096" s="120">
        <f>IF('Copy &amp; Paste Roster Report Here'!$A1093=BQ$7,IF('Copy &amp; Paste Roster Report Here'!$M1093="MT",1,0),0)</f>
        <v>0</v>
      </c>
      <c r="BR1096" s="120">
        <f>IF('Copy &amp; Paste Roster Report Here'!$A1093=BR$7,IF('Copy &amp; Paste Roster Report Here'!$M1093="MT",1,0),0)</f>
        <v>0</v>
      </c>
      <c r="BS1096" s="120">
        <f>IF('Copy &amp; Paste Roster Report Here'!$A1093=BS$7,IF('Copy &amp; Paste Roster Report Here'!$M1093="MT",1,0),0)</f>
        <v>0</v>
      </c>
      <c r="BT1096" s="73">
        <f t="shared" si="252"/>
        <v>0</v>
      </c>
      <c r="BU1096" s="121">
        <f>IF('Copy &amp; Paste Roster Report Here'!$A1093=BU$7,IF('Copy &amp; Paste Roster Report Here'!$M1093="fy",1,0),0)</f>
        <v>0</v>
      </c>
      <c r="BV1096" s="121">
        <f>IF('Copy &amp; Paste Roster Report Here'!$A1093=BV$7,IF('Copy &amp; Paste Roster Report Here'!$M1093="fy",1,0),0)</f>
        <v>0</v>
      </c>
      <c r="BW1096" s="121">
        <f>IF('Copy &amp; Paste Roster Report Here'!$A1093=BW$7,IF('Copy &amp; Paste Roster Report Here'!$M1093="fy",1,0),0)</f>
        <v>0</v>
      </c>
      <c r="BX1096" s="121">
        <f>IF('Copy &amp; Paste Roster Report Here'!$A1093=BX$7,IF('Copy &amp; Paste Roster Report Here'!$M1093="fy",1,0),0)</f>
        <v>0</v>
      </c>
      <c r="BY1096" s="121">
        <f>IF('Copy &amp; Paste Roster Report Here'!$A1093=BY$7,IF('Copy &amp; Paste Roster Report Here'!$M1093="fy",1,0),0)</f>
        <v>0</v>
      </c>
      <c r="BZ1096" s="121">
        <f>IF('Copy &amp; Paste Roster Report Here'!$A1093=BZ$7,IF('Copy &amp; Paste Roster Report Here'!$M1093="fy",1,0),0)</f>
        <v>0</v>
      </c>
      <c r="CA1096" s="121">
        <f>IF('Copy &amp; Paste Roster Report Here'!$A1093=CA$7,IF('Copy &amp; Paste Roster Report Here'!$M1093="fy",1,0),0)</f>
        <v>0</v>
      </c>
      <c r="CB1096" s="121">
        <f>IF('Copy &amp; Paste Roster Report Here'!$A1093=CB$7,IF('Copy &amp; Paste Roster Report Here'!$M1093="fy",1,0),0)</f>
        <v>0</v>
      </c>
      <c r="CC1096" s="121">
        <f>IF('Copy &amp; Paste Roster Report Here'!$A1093=CC$7,IF('Copy &amp; Paste Roster Report Here'!$M1093="fy",1,0),0)</f>
        <v>0</v>
      </c>
      <c r="CD1096" s="121">
        <f>IF('Copy &amp; Paste Roster Report Here'!$A1093=CD$7,IF('Copy &amp; Paste Roster Report Here'!$M1093="fy",1,0),0)</f>
        <v>0</v>
      </c>
      <c r="CE1096" s="121">
        <f>IF('Copy &amp; Paste Roster Report Here'!$A1093=CE$7,IF('Copy &amp; Paste Roster Report Here'!$M1093="fy",1,0),0)</f>
        <v>0</v>
      </c>
      <c r="CF1096" s="73">
        <f t="shared" si="253"/>
        <v>0</v>
      </c>
      <c r="CG1096" s="122">
        <f>IF('Copy &amp; Paste Roster Report Here'!$A1093=CG$7,IF('Copy &amp; Paste Roster Report Here'!$M1093="RH",1,0),0)</f>
        <v>0</v>
      </c>
      <c r="CH1096" s="122">
        <f>IF('Copy &amp; Paste Roster Report Here'!$A1093=CH$7,IF('Copy &amp; Paste Roster Report Here'!$M1093="RH",1,0),0)</f>
        <v>0</v>
      </c>
      <c r="CI1096" s="122">
        <f>IF('Copy &amp; Paste Roster Report Here'!$A1093=CI$7,IF('Copy &amp; Paste Roster Report Here'!$M1093="RH",1,0),0)</f>
        <v>0</v>
      </c>
      <c r="CJ1096" s="122">
        <f>IF('Copy &amp; Paste Roster Report Here'!$A1093=CJ$7,IF('Copy &amp; Paste Roster Report Here'!$M1093="RH",1,0),0)</f>
        <v>0</v>
      </c>
      <c r="CK1096" s="122">
        <f>IF('Copy &amp; Paste Roster Report Here'!$A1093=CK$7,IF('Copy &amp; Paste Roster Report Here'!$M1093="RH",1,0),0)</f>
        <v>0</v>
      </c>
      <c r="CL1096" s="122">
        <f>IF('Copy &amp; Paste Roster Report Here'!$A1093=CL$7,IF('Copy &amp; Paste Roster Report Here'!$M1093="RH",1,0),0)</f>
        <v>0</v>
      </c>
      <c r="CM1096" s="122">
        <f>IF('Copy &amp; Paste Roster Report Here'!$A1093=CM$7,IF('Copy &amp; Paste Roster Report Here'!$M1093="RH",1,0),0)</f>
        <v>0</v>
      </c>
      <c r="CN1096" s="122">
        <f>IF('Copy &amp; Paste Roster Report Here'!$A1093=CN$7,IF('Copy &amp; Paste Roster Report Here'!$M1093="RH",1,0),0)</f>
        <v>0</v>
      </c>
      <c r="CO1096" s="122">
        <f>IF('Copy &amp; Paste Roster Report Here'!$A1093=CO$7,IF('Copy &amp; Paste Roster Report Here'!$M1093="RH",1,0),0)</f>
        <v>0</v>
      </c>
      <c r="CP1096" s="122">
        <f>IF('Copy &amp; Paste Roster Report Here'!$A1093=CP$7,IF('Copy &amp; Paste Roster Report Here'!$M1093="RH",1,0),0)</f>
        <v>0</v>
      </c>
      <c r="CQ1096" s="122">
        <f>IF('Copy &amp; Paste Roster Report Here'!$A1093=CQ$7,IF('Copy &amp; Paste Roster Report Here'!$M1093="RH",1,0),0)</f>
        <v>0</v>
      </c>
      <c r="CR1096" s="73">
        <f t="shared" si="254"/>
        <v>0</v>
      </c>
      <c r="CS1096" s="123">
        <f>IF('Copy &amp; Paste Roster Report Here'!$A1093=CS$7,IF('Copy &amp; Paste Roster Report Here'!$M1093="QT",1,0),0)</f>
        <v>0</v>
      </c>
      <c r="CT1096" s="123">
        <f>IF('Copy &amp; Paste Roster Report Here'!$A1093=CT$7,IF('Copy &amp; Paste Roster Report Here'!$M1093="QT",1,0),0)</f>
        <v>0</v>
      </c>
      <c r="CU1096" s="123">
        <f>IF('Copy &amp; Paste Roster Report Here'!$A1093=CU$7,IF('Copy &amp; Paste Roster Report Here'!$M1093="QT",1,0),0)</f>
        <v>0</v>
      </c>
      <c r="CV1096" s="123">
        <f>IF('Copy &amp; Paste Roster Report Here'!$A1093=CV$7,IF('Copy &amp; Paste Roster Report Here'!$M1093="QT",1,0),0)</f>
        <v>0</v>
      </c>
      <c r="CW1096" s="123">
        <f>IF('Copy &amp; Paste Roster Report Here'!$A1093=CW$7,IF('Copy &amp; Paste Roster Report Here'!$M1093="QT",1,0),0)</f>
        <v>0</v>
      </c>
      <c r="CX1096" s="123">
        <f>IF('Copy &amp; Paste Roster Report Here'!$A1093=CX$7,IF('Copy &amp; Paste Roster Report Here'!$M1093="QT",1,0),0)</f>
        <v>0</v>
      </c>
      <c r="CY1096" s="123">
        <f>IF('Copy &amp; Paste Roster Report Here'!$A1093=CY$7,IF('Copy &amp; Paste Roster Report Here'!$M1093="QT",1,0),0)</f>
        <v>0</v>
      </c>
      <c r="CZ1096" s="123">
        <f>IF('Copy &amp; Paste Roster Report Here'!$A1093=CZ$7,IF('Copy &amp; Paste Roster Report Here'!$M1093="QT",1,0),0)</f>
        <v>0</v>
      </c>
      <c r="DA1096" s="123">
        <f>IF('Copy &amp; Paste Roster Report Here'!$A1093=DA$7,IF('Copy &amp; Paste Roster Report Here'!$M1093="QT",1,0),0)</f>
        <v>0</v>
      </c>
      <c r="DB1096" s="123">
        <f>IF('Copy &amp; Paste Roster Report Here'!$A1093=DB$7,IF('Copy &amp; Paste Roster Report Here'!$M1093="QT",1,0),0)</f>
        <v>0</v>
      </c>
      <c r="DC1096" s="123">
        <f>IF('Copy &amp; Paste Roster Report Here'!$A1093=DC$7,IF('Copy &amp; Paste Roster Report Here'!$M1093="QT",1,0),0)</f>
        <v>0</v>
      </c>
      <c r="DD1096" s="73">
        <f t="shared" si="255"/>
        <v>0</v>
      </c>
      <c r="DE1096" s="124">
        <f>IF('Copy &amp; Paste Roster Report Here'!$A1093=DE$7,IF('Copy &amp; Paste Roster Report Here'!$M1093="xxxxxxxxxxx",1,0),0)</f>
        <v>0</v>
      </c>
      <c r="DF1096" s="124">
        <f>IF('Copy &amp; Paste Roster Report Here'!$A1093=DF$7,IF('Copy &amp; Paste Roster Report Here'!$M1093="xxxxxxxxxxx",1,0),0)</f>
        <v>0</v>
      </c>
      <c r="DG1096" s="124">
        <f>IF('Copy &amp; Paste Roster Report Here'!$A1093=DG$7,IF('Copy &amp; Paste Roster Report Here'!$M1093="xxxxxxxxxxx",1,0),0)</f>
        <v>0</v>
      </c>
      <c r="DH1096" s="124">
        <f>IF('Copy &amp; Paste Roster Report Here'!$A1093=DH$7,IF('Copy &amp; Paste Roster Report Here'!$M1093="xxxxxxxxxxx",1,0),0)</f>
        <v>0</v>
      </c>
      <c r="DI1096" s="124">
        <f>IF('Copy &amp; Paste Roster Report Here'!$A1093=DI$7,IF('Copy &amp; Paste Roster Report Here'!$M1093="xxxxxxxxxxx",1,0),0)</f>
        <v>0</v>
      </c>
      <c r="DJ1096" s="124">
        <f>IF('Copy &amp; Paste Roster Report Here'!$A1093=DJ$7,IF('Copy &amp; Paste Roster Report Here'!$M1093="xxxxxxxxxxx",1,0),0)</f>
        <v>0</v>
      </c>
      <c r="DK1096" s="124">
        <f>IF('Copy &amp; Paste Roster Report Here'!$A1093=DK$7,IF('Copy &amp; Paste Roster Report Here'!$M1093="xxxxxxxxxxx",1,0),0)</f>
        <v>0</v>
      </c>
      <c r="DL1096" s="124">
        <f>IF('Copy &amp; Paste Roster Report Here'!$A1093=DL$7,IF('Copy &amp; Paste Roster Report Here'!$M1093="xxxxxxxxxxx",1,0),0)</f>
        <v>0</v>
      </c>
      <c r="DM1096" s="124">
        <f>IF('Copy &amp; Paste Roster Report Here'!$A1093=DM$7,IF('Copy &amp; Paste Roster Report Here'!$M1093="xxxxxxxxxxx",1,0),0)</f>
        <v>0</v>
      </c>
      <c r="DN1096" s="124">
        <f>IF('Copy &amp; Paste Roster Report Here'!$A1093=DN$7,IF('Copy &amp; Paste Roster Report Here'!$M1093="xxxxxxxxxxx",1,0),0)</f>
        <v>0</v>
      </c>
      <c r="DO1096" s="124">
        <f>IF('Copy &amp; Paste Roster Report Here'!$A1093=DO$7,IF('Copy &amp; Paste Roster Report Here'!$M1093="xxxxxxxxxxx",1,0),0)</f>
        <v>0</v>
      </c>
      <c r="DP1096" s="125">
        <f t="shared" si="256"/>
        <v>0</v>
      </c>
      <c r="DQ1096" s="126">
        <f t="shared" si="257"/>
        <v>0</v>
      </c>
    </row>
    <row r="1097" spans="1:121" x14ac:dyDescent="0.25">
      <c r="A1097" s="111">
        <f t="shared" ref="A1097:A1160" si="258">AV1097</f>
        <v>0</v>
      </c>
      <c r="B1097" s="111">
        <f t="shared" ref="B1097:B1160" si="259">IF(BH1097+BT1097+CF1097+CR1097+DD1097+DP1097&gt;0,1,0)</f>
        <v>0</v>
      </c>
      <c r="C1097" s="112">
        <f>+('Copy &amp; Paste Roster Report Here'!$P1094-'Copy &amp; Paste Roster Report Here'!$O1094)/30</f>
        <v>0</v>
      </c>
      <c r="D1097" s="112">
        <f>+('Copy &amp; Paste Roster Report Here'!$P1094-'Copy &amp; Paste Roster Report Here'!$O1094)</f>
        <v>0</v>
      </c>
      <c r="E1097" s="111">
        <f>'Copy &amp; Paste Roster Report Here'!N1094</f>
        <v>0</v>
      </c>
      <c r="F1097" s="111" t="str">
        <f t="shared" ref="F1097:F1160" si="260">IF(E1097="completed","Y",IF(E1097="ended service early","Y","N"))</f>
        <v>N</v>
      </c>
      <c r="G1097" s="111">
        <f>'Copy &amp; Paste Roster Report Here'!R1094</f>
        <v>0</v>
      </c>
      <c r="H1097" s="113">
        <f t="shared" ref="H1097:H1160" si="261">IF(G1097&gt;=1700,1,+G1097/1700)</f>
        <v>0</v>
      </c>
      <c r="I1097" s="112">
        <f>IF(F1097="N",$F$5-'Copy &amp; Paste Roster Report Here'!O1094,+'Copy &amp; Paste Roster Report Here'!Q1094-'Copy &amp; Paste Roster Report Here'!O1094)</f>
        <v>0</v>
      </c>
      <c r="J1097" s="114">
        <f t="shared" ref="J1097:J1160" si="262">IF(I1097="N/A","N/A",+I1097/30)</f>
        <v>0</v>
      </c>
      <c r="K1097" s="114">
        <f t="shared" ref="K1097:K1160" si="263">ROUNDUP(J1097,0)</f>
        <v>0</v>
      </c>
      <c r="L1097" s="115">
        <f>'Copy &amp; Paste Roster Report Here'!F1094</f>
        <v>0</v>
      </c>
      <c r="M1097" s="116">
        <f t="shared" ref="M1097:M1160" si="264">SUM(N1097:AI1097)</f>
        <v>0</v>
      </c>
      <c r="N1097" s="117">
        <f>IF('Copy &amp; Paste Roster Report Here'!$A1094='Analytical Tests'!N$7,IF($F1097="Y",+$H1097*N$6,0),0)</f>
        <v>0</v>
      </c>
      <c r="O1097" s="117">
        <f>IF('Copy &amp; Paste Roster Report Here'!$A1094='Analytical Tests'!O$7,IF($F1097="Y",+$H1097*O$6,0),0)</f>
        <v>0</v>
      </c>
      <c r="P1097" s="117">
        <f>IF('Copy &amp; Paste Roster Report Here'!$A1094='Analytical Tests'!P$7,IF($F1097="Y",+$H1097*P$6,0),0)</f>
        <v>0</v>
      </c>
      <c r="Q1097" s="117">
        <f>IF('Copy &amp; Paste Roster Report Here'!$A1094='Analytical Tests'!Q$7,IF($F1097="Y",+$H1097*Q$6,0),0)</f>
        <v>0</v>
      </c>
      <c r="R1097" s="117">
        <f>IF('Copy &amp; Paste Roster Report Here'!$A1094='Analytical Tests'!R$7,IF($F1097="Y",+$H1097*R$6,0),0)</f>
        <v>0</v>
      </c>
      <c r="S1097" s="117">
        <f>IF('Copy &amp; Paste Roster Report Here'!$A1094='Analytical Tests'!S$7,IF($F1097="Y",+$H1097*S$6,0),0)</f>
        <v>0</v>
      </c>
      <c r="T1097" s="117">
        <f>IF('Copy &amp; Paste Roster Report Here'!$A1094='Analytical Tests'!T$7,IF($F1097="Y",+$H1097*T$6,0),0)</f>
        <v>0</v>
      </c>
      <c r="U1097" s="117">
        <f>IF('Copy &amp; Paste Roster Report Here'!$A1094='Analytical Tests'!U$7,IF($F1097="Y",+$H1097*U$6,0),0)</f>
        <v>0</v>
      </c>
      <c r="V1097" s="117">
        <f>IF('Copy &amp; Paste Roster Report Here'!$A1094='Analytical Tests'!V$7,IF($F1097="Y",+$H1097*V$6,0),0)</f>
        <v>0</v>
      </c>
      <c r="W1097" s="117">
        <f>IF('Copy &amp; Paste Roster Report Here'!$A1094='Analytical Tests'!W$7,IF($F1097="Y",+$H1097*W$6,0),0)</f>
        <v>0</v>
      </c>
      <c r="X1097" s="117">
        <f>IF('Copy &amp; Paste Roster Report Here'!$A1094='Analytical Tests'!X$7,IF($F1097="Y",+$H1097*X$6,0),0)</f>
        <v>0</v>
      </c>
      <c r="Y1097" s="117" t="b">
        <f>IF('Copy &amp; Paste Roster Report Here'!$A1094='Analytical Tests'!Y$7,IF($F1097="N",IF($J1097&gt;=$C1097,Y$6,+($I1097/$D1097)*Y$6),0))</f>
        <v>0</v>
      </c>
      <c r="Z1097" s="117" t="b">
        <f>IF('Copy &amp; Paste Roster Report Here'!$A1094='Analytical Tests'!Z$7,IF($F1097="N",IF($J1097&gt;=$C1097,Z$6,+($I1097/$D1097)*Z$6),0))</f>
        <v>0</v>
      </c>
      <c r="AA1097" s="117" t="b">
        <f>IF('Copy &amp; Paste Roster Report Here'!$A1094='Analytical Tests'!AA$7,IF($F1097="N",IF($J1097&gt;=$C1097,AA$6,+($I1097/$D1097)*AA$6),0))</f>
        <v>0</v>
      </c>
      <c r="AB1097" s="117" t="b">
        <f>IF('Copy &amp; Paste Roster Report Here'!$A1094='Analytical Tests'!AB$7,IF($F1097="N",IF($J1097&gt;=$C1097,AB$6,+($I1097/$D1097)*AB$6),0))</f>
        <v>0</v>
      </c>
      <c r="AC1097" s="117" t="b">
        <f>IF('Copy &amp; Paste Roster Report Here'!$A1094='Analytical Tests'!AC$7,IF($F1097="N",IF($J1097&gt;=$C1097,AC$6,+($I1097/$D1097)*AC$6),0))</f>
        <v>0</v>
      </c>
      <c r="AD1097" s="117" t="b">
        <f>IF('Copy &amp; Paste Roster Report Here'!$A1094='Analytical Tests'!AD$7,IF($F1097="N",IF($J1097&gt;=$C1097,AD$6,+($I1097/$D1097)*AD$6),0))</f>
        <v>0</v>
      </c>
      <c r="AE1097" s="117" t="b">
        <f>IF('Copy &amp; Paste Roster Report Here'!$A1094='Analytical Tests'!AE$7,IF($F1097="N",IF($J1097&gt;=$C1097,AE$6,+($I1097/$D1097)*AE$6),0))</f>
        <v>0</v>
      </c>
      <c r="AF1097" s="117" t="b">
        <f>IF('Copy &amp; Paste Roster Report Here'!$A1094='Analytical Tests'!AF$7,IF($F1097="N",IF($J1097&gt;=$C1097,AF$6,+($I1097/$D1097)*AF$6),0))</f>
        <v>0</v>
      </c>
      <c r="AG1097" s="117" t="b">
        <f>IF('Copy &amp; Paste Roster Report Here'!$A1094='Analytical Tests'!AG$7,IF($F1097="N",IF($J1097&gt;=$C1097,AG$6,+($I1097/$D1097)*AG$6),0))</f>
        <v>0</v>
      </c>
      <c r="AH1097" s="117" t="b">
        <f>IF('Copy &amp; Paste Roster Report Here'!$A1094='Analytical Tests'!AH$7,IF($F1097="N",IF($J1097&gt;=$C1097,AH$6,+($I1097/$D1097)*AH$6),0))</f>
        <v>0</v>
      </c>
      <c r="AI1097" s="117" t="b">
        <f>IF('Copy &amp; Paste Roster Report Here'!$A1094='Analytical Tests'!AI$7,IF($F1097="N",IF($J1097&gt;=$C1097,AI$6,+($I1097/$D1097)*AI$6),0))</f>
        <v>0</v>
      </c>
      <c r="AJ1097" s="79"/>
      <c r="AK1097" s="118">
        <f>IF('Copy &amp; Paste Roster Report Here'!$A1094=AK$7,IF('Copy &amp; Paste Roster Report Here'!$M1094="FT",1,0),0)</f>
        <v>0</v>
      </c>
      <c r="AL1097" s="118">
        <f>IF('Copy &amp; Paste Roster Report Here'!$A1094=AL$7,IF('Copy &amp; Paste Roster Report Here'!$M1094="FT",1,0),0)</f>
        <v>0</v>
      </c>
      <c r="AM1097" s="118">
        <f>IF('Copy &amp; Paste Roster Report Here'!$A1094=AM$7,IF('Copy &amp; Paste Roster Report Here'!$M1094="FT",1,0),0)</f>
        <v>0</v>
      </c>
      <c r="AN1097" s="118">
        <f>IF('Copy &amp; Paste Roster Report Here'!$A1094=AN$7,IF('Copy &amp; Paste Roster Report Here'!$M1094="FT",1,0),0)</f>
        <v>0</v>
      </c>
      <c r="AO1097" s="118">
        <f>IF('Copy &amp; Paste Roster Report Here'!$A1094=AO$7,IF('Copy &amp; Paste Roster Report Here'!$M1094="FT",1,0),0)</f>
        <v>0</v>
      </c>
      <c r="AP1097" s="118">
        <f>IF('Copy &amp; Paste Roster Report Here'!$A1094=AP$7,IF('Copy &amp; Paste Roster Report Here'!$M1094="FT",1,0),0)</f>
        <v>0</v>
      </c>
      <c r="AQ1097" s="118">
        <f>IF('Copy &amp; Paste Roster Report Here'!$A1094=AQ$7,IF('Copy &amp; Paste Roster Report Here'!$M1094="FT",1,0),0)</f>
        <v>0</v>
      </c>
      <c r="AR1097" s="118">
        <f>IF('Copy &amp; Paste Roster Report Here'!$A1094=AR$7,IF('Copy &amp; Paste Roster Report Here'!$M1094="FT",1,0),0)</f>
        <v>0</v>
      </c>
      <c r="AS1097" s="118">
        <f>IF('Copy &amp; Paste Roster Report Here'!$A1094=AS$7,IF('Copy &amp; Paste Roster Report Here'!$M1094="FT",1,0),0)</f>
        <v>0</v>
      </c>
      <c r="AT1097" s="118">
        <f>IF('Copy &amp; Paste Roster Report Here'!$A1094=AT$7,IF('Copy &amp; Paste Roster Report Here'!$M1094="FT",1,0),0)</f>
        <v>0</v>
      </c>
      <c r="AU1097" s="118">
        <f>IF('Copy &amp; Paste Roster Report Here'!$A1094=AU$7,IF('Copy &amp; Paste Roster Report Here'!$M1094="FT",1,0),0)</f>
        <v>0</v>
      </c>
      <c r="AV1097" s="73">
        <f t="shared" ref="AV1097:AV1160" si="265">SUM(AK1097:AU1097)</f>
        <v>0</v>
      </c>
      <c r="AW1097" s="119">
        <f>IF('Copy &amp; Paste Roster Report Here'!$A1094=AW$7,IF('Copy &amp; Paste Roster Report Here'!$M1094="HT",1,0),0)</f>
        <v>0</v>
      </c>
      <c r="AX1097" s="119">
        <f>IF('Copy &amp; Paste Roster Report Here'!$A1094=AX$7,IF('Copy &amp; Paste Roster Report Here'!$M1094="HT",1,0),0)</f>
        <v>0</v>
      </c>
      <c r="AY1097" s="119">
        <f>IF('Copy &amp; Paste Roster Report Here'!$A1094=AY$7,IF('Copy &amp; Paste Roster Report Here'!$M1094="HT",1,0),0)</f>
        <v>0</v>
      </c>
      <c r="AZ1097" s="119">
        <f>IF('Copy &amp; Paste Roster Report Here'!$A1094=AZ$7,IF('Copy &amp; Paste Roster Report Here'!$M1094="HT",1,0),0)</f>
        <v>0</v>
      </c>
      <c r="BA1097" s="119">
        <f>IF('Copy &amp; Paste Roster Report Here'!$A1094=BA$7,IF('Copy &amp; Paste Roster Report Here'!$M1094="HT",1,0),0)</f>
        <v>0</v>
      </c>
      <c r="BB1097" s="119">
        <f>IF('Copy &amp; Paste Roster Report Here'!$A1094=BB$7,IF('Copy &amp; Paste Roster Report Here'!$M1094="HT",1,0),0)</f>
        <v>0</v>
      </c>
      <c r="BC1097" s="119">
        <f>IF('Copy &amp; Paste Roster Report Here'!$A1094=BC$7,IF('Copy &amp; Paste Roster Report Here'!$M1094="HT",1,0),0)</f>
        <v>0</v>
      </c>
      <c r="BD1097" s="119">
        <f>IF('Copy &amp; Paste Roster Report Here'!$A1094=BD$7,IF('Copy &amp; Paste Roster Report Here'!$M1094="HT",1,0),0)</f>
        <v>0</v>
      </c>
      <c r="BE1097" s="119">
        <f>IF('Copy &amp; Paste Roster Report Here'!$A1094=BE$7,IF('Copy &amp; Paste Roster Report Here'!$M1094="HT",1,0),0)</f>
        <v>0</v>
      </c>
      <c r="BF1097" s="119">
        <f>IF('Copy &amp; Paste Roster Report Here'!$A1094=BF$7,IF('Copy &amp; Paste Roster Report Here'!$M1094="HT",1,0),0)</f>
        <v>0</v>
      </c>
      <c r="BG1097" s="119">
        <f>IF('Copy &amp; Paste Roster Report Here'!$A1094=BG$7,IF('Copy &amp; Paste Roster Report Here'!$M1094="HT",1,0),0)</f>
        <v>0</v>
      </c>
      <c r="BH1097" s="73">
        <f t="shared" ref="BH1097:BH1160" si="266">SUM(AW1097:BG1097)</f>
        <v>0</v>
      </c>
      <c r="BI1097" s="120">
        <f>IF('Copy &amp; Paste Roster Report Here'!$A1094=BI$7,IF('Copy &amp; Paste Roster Report Here'!$M1094="MT",1,0),0)</f>
        <v>0</v>
      </c>
      <c r="BJ1097" s="120">
        <f>IF('Copy &amp; Paste Roster Report Here'!$A1094=BJ$7,IF('Copy &amp; Paste Roster Report Here'!$M1094="MT",1,0),0)</f>
        <v>0</v>
      </c>
      <c r="BK1097" s="120">
        <f>IF('Copy &amp; Paste Roster Report Here'!$A1094=BK$7,IF('Copy &amp; Paste Roster Report Here'!$M1094="MT",1,0),0)</f>
        <v>0</v>
      </c>
      <c r="BL1097" s="120">
        <f>IF('Copy &amp; Paste Roster Report Here'!$A1094=BL$7,IF('Copy &amp; Paste Roster Report Here'!$M1094="MT",1,0),0)</f>
        <v>0</v>
      </c>
      <c r="BM1097" s="120">
        <f>IF('Copy &amp; Paste Roster Report Here'!$A1094=BM$7,IF('Copy &amp; Paste Roster Report Here'!$M1094="MT",1,0),0)</f>
        <v>0</v>
      </c>
      <c r="BN1097" s="120">
        <f>IF('Copy &amp; Paste Roster Report Here'!$A1094=BN$7,IF('Copy &amp; Paste Roster Report Here'!$M1094="MT",1,0),0)</f>
        <v>0</v>
      </c>
      <c r="BO1097" s="120">
        <f>IF('Copy &amp; Paste Roster Report Here'!$A1094=BO$7,IF('Copy &amp; Paste Roster Report Here'!$M1094="MT",1,0),0)</f>
        <v>0</v>
      </c>
      <c r="BP1097" s="120">
        <f>IF('Copy &amp; Paste Roster Report Here'!$A1094=BP$7,IF('Copy &amp; Paste Roster Report Here'!$M1094="MT",1,0),0)</f>
        <v>0</v>
      </c>
      <c r="BQ1097" s="120">
        <f>IF('Copy &amp; Paste Roster Report Here'!$A1094=BQ$7,IF('Copy &amp; Paste Roster Report Here'!$M1094="MT",1,0),0)</f>
        <v>0</v>
      </c>
      <c r="BR1097" s="120">
        <f>IF('Copy &amp; Paste Roster Report Here'!$A1094=BR$7,IF('Copy &amp; Paste Roster Report Here'!$M1094="MT",1,0),0)</f>
        <v>0</v>
      </c>
      <c r="BS1097" s="120">
        <f>IF('Copy &amp; Paste Roster Report Here'!$A1094=BS$7,IF('Copy &amp; Paste Roster Report Here'!$M1094="MT",1,0),0)</f>
        <v>0</v>
      </c>
      <c r="BT1097" s="73">
        <f t="shared" ref="BT1097:BT1160" si="267">SUM(BI1097:BS1097)</f>
        <v>0</v>
      </c>
      <c r="BU1097" s="121">
        <f>IF('Copy &amp; Paste Roster Report Here'!$A1094=BU$7,IF('Copy &amp; Paste Roster Report Here'!$M1094="fy",1,0),0)</f>
        <v>0</v>
      </c>
      <c r="BV1097" s="121">
        <f>IF('Copy &amp; Paste Roster Report Here'!$A1094=BV$7,IF('Copy &amp; Paste Roster Report Here'!$M1094="fy",1,0),0)</f>
        <v>0</v>
      </c>
      <c r="BW1097" s="121">
        <f>IF('Copy &amp; Paste Roster Report Here'!$A1094=BW$7,IF('Copy &amp; Paste Roster Report Here'!$M1094="fy",1,0),0)</f>
        <v>0</v>
      </c>
      <c r="BX1097" s="121">
        <f>IF('Copy &amp; Paste Roster Report Here'!$A1094=BX$7,IF('Copy &amp; Paste Roster Report Here'!$M1094="fy",1,0),0)</f>
        <v>0</v>
      </c>
      <c r="BY1097" s="121">
        <f>IF('Copy &amp; Paste Roster Report Here'!$A1094=BY$7,IF('Copy &amp; Paste Roster Report Here'!$M1094="fy",1,0),0)</f>
        <v>0</v>
      </c>
      <c r="BZ1097" s="121">
        <f>IF('Copy &amp; Paste Roster Report Here'!$A1094=BZ$7,IF('Copy &amp; Paste Roster Report Here'!$M1094="fy",1,0),0)</f>
        <v>0</v>
      </c>
      <c r="CA1097" s="121">
        <f>IF('Copy &amp; Paste Roster Report Here'!$A1094=CA$7,IF('Copy &amp; Paste Roster Report Here'!$M1094="fy",1,0),0)</f>
        <v>0</v>
      </c>
      <c r="CB1097" s="121">
        <f>IF('Copy &amp; Paste Roster Report Here'!$A1094=CB$7,IF('Copy &amp; Paste Roster Report Here'!$M1094="fy",1,0),0)</f>
        <v>0</v>
      </c>
      <c r="CC1097" s="121">
        <f>IF('Copy &amp; Paste Roster Report Here'!$A1094=CC$7,IF('Copy &amp; Paste Roster Report Here'!$M1094="fy",1,0),0)</f>
        <v>0</v>
      </c>
      <c r="CD1097" s="121">
        <f>IF('Copy &amp; Paste Roster Report Here'!$A1094=CD$7,IF('Copy &amp; Paste Roster Report Here'!$M1094="fy",1,0),0)</f>
        <v>0</v>
      </c>
      <c r="CE1097" s="121">
        <f>IF('Copy &amp; Paste Roster Report Here'!$A1094=CE$7,IF('Copy &amp; Paste Roster Report Here'!$M1094="fy",1,0),0)</f>
        <v>0</v>
      </c>
      <c r="CF1097" s="73">
        <f t="shared" ref="CF1097:CF1160" si="268">SUM(BU1097:CE1097)</f>
        <v>0</v>
      </c>
      <c r="CG1097" s="122">
        <f>IF('Copy &amp; Paste Roster Report Here'!$A1094=CG$7,IF('Copy &amp; Paste Roster Report Here'!$M1094="RH",1,0),0)</f>
        <v>0</v>
      </c>
      <c r="CH1097" s="122">
        <f>IF('Copy &amp; Paste Roster Report Here'!$A1094=CH$7,IF('Copy &amp; Paste Roster Report Here'!$M1094="RH",1,0),0)</f>
        <v>0</v>
      </c>
      <c r="CI1097" s="122">
        <f>IF('Copy &amp; Paste Roster Report Here'!$A1094=CI$7,IF('Copy &amp; Paste Roster Report Here'!$M1094="RH",1,0),0)</f>
        <v>0</v>
      </c>
      <c r="CJ1097" s="122">
        <f>IF('Copy &amp; Paste Roster Report Here'!$A1094=CJ$7,IF('Copy &amp; Paste Roster Report Here'!$M1094="RH",1,0),0)</f>
        <v>0</v>
      </c>
      <c r="CK1097" s="122">
        <f>IF('Copy &amp; Paste Roster Report Here'!$A1094=CK$7,IF('Copy &amp; Paste Roster Report Here'!$M1094="RH",1,0),0)</f>
        <v>0</v>
      </c>
      <c r="CL1097" s="122">
        <f>IF('Copy &amp; Paste Roster Report Here'!$A1094=CL$7,IF('Copy &amp; Paste Roster Report Here'!$M1094="RH",1,0),0)</f>
        <v>0</v>
      </c>
      <c r="CM1097" s="122">
        <f>IF('Copy &amp; Paste Roster Report Here'!$A1094=CM$7,IF('Copy &amp; Paste Roster Report Here'!$M1094="RH",1,0),0)</f>
        <v>0</v>
      </c>
      <c r="CN1097" s="122">
        <f>IF('Copy &amp; Paste Roster Report Here'!$A1094=CN$7,IF('Copy &amp; Paste Roster Report Here'!$M1094="RH",1,0),0)</f>
        <v>0</v>
      </c>
      <c r="CO1097" s="122">
        <f>IF('Copy &amp; Paste Roster Report Here'!$A1094=CO$7,IF('Copy &amp; Paste Roster Report Here'!$M1094="RH",1,0),0)</f>
        <v>0</v>
      </c>
      <c r="CP1097" s="122">
        <f>IF('Copy &amp; Paste Roster Report Here'!$A1094=CP$7,IF('Copy &amp; Paste Roster Report Here'!$M1094="RH",1,0),0)</f>
        <v>0</v>
      </c>
      <c r="CQ1097" s="122">
        <f>IF('Copy &amp; Paste Roster Report Here'!$A1094=CQ$7,IF('Copy &amp; Paste Roster Report Here'!$M1094="RH",1,0),0)</f>
        <v>0</v>
      </c>
      <c r="CR1097" s="73">
        <f t="shared" ref="CR1097:CR1160" si="269">SUM(CG1097:CQ1097)</f>
        <v>0</v>
      </c>
      <c r="CS1097" s="123">
        <f>IF('Copy &amp; Paste Roster Report Here'!$A1094=CS$7,IF('Copy &amp; Paste Roster Report Here'!$M1094="QT",1,0),0)</f>
        <v>0</v>
      </c>
      <c r="CT1097" s="123">
        <f>IF('Copy &amp; Paste Roster Report Here'!$A1094=CT$7,IF('Copy &amp; Paste Roster Report Here'!$M1094="QT",1,0),0)</f>
        <v>0</v>
      </c>
      <c r="CU1097" s="123">
        <f>IF('Copy &amp; Paste Roster Report Here'!$A1094=CU$7,IF('Copy &amp; Paste Roster Report Here'!$M1094="QT",1,0),0)</f>
        <v>0</v>
      </c>
      <c r="CV1097" s="123">
        <f>IF('Copy &amp; Paste Roster Report Here'!$A1094=CV$7,IF('Copy &amp; Paste Roster Report Here'!$M1094="QT",1,0),0)</f>
        <v>0</v>
      </c>
      <c r="CW1097" s="123">
        <f>IF('Copy &amp; Paste Roster Report Here'!$A1094=CW$7,IF('Copy &amp; Paste Roster Report Here'!$M1094="QT",1,0),0)</f>
        <v>0</v>
      </c>
      <c r="CX1097" s="123">
        <f>IF('Copy &amp; Paste Roster Report Here'!$A1094=CX$7,IF('Copy &amp; Paste Roster Report Here'!$M1094="QT",1,0),0)</f>
        <v>0</v>
      </c>
      <c r="CY1097" s="123">
        <f>IF('Copy &amp; Paste Roster Report Here'!$A1094=CY$7,IF('Copy &amp; Paste Roster Report Here'!$M1094="QT",1,0),0)</f>
        <v>0</v>
      </c>
      <c r="CZ1097" s="123">
        <f>IF('Copy &amp; Paste Roster Report Here'!$A1094=CZ$7,IF('Copy &amp; Paste Roster Report Here'!$M1094="QT",1,0),0)</f>
        <v>0</v>
      </c>
      <c r="DA1097" s="123">
        <f>IF('Copy &amp; Paste Roster Report Here'!$A1094=DA$7,IF('Copy &amp; Paste Roster Report Here'!$M1094="QT",1,0),0)</f>
        <v>0</v>
      </c>
      <c r="DB1097" s="123">
        <f>IF('Copy &amp; Paste Roster Report Here'!$A1094=DB$7,IF('Copy &amp; Paste Roster Report Here'!$M1094="QT",1,0),0)</f>
        <v>0</v>
      </c>
      <c r="DC1097" s="123">
        <f>IF('Copy &amp; Paste Roster Report Here'!$A1094=DC$7,IF('Copy &amp; Paste Roster Report Here'!$M1094="QT",1,0),0)</f>
        <v>0</v>
      </c>
      <c r="DD1097" s="73">
        <f t="shared" ref="DD1097:DD1160" si="270">SUM(CS1097:DC1097)</f>
        <v>0</v>
      </c>
      <c r="DE1097" s="124">
        <f>IF('Copy &amp; Paste Roster Report Here'!$A1094=DE$7,IF('Copy &amp; Paste Roster Report Here'!$M1094="xxxxxxxxxxx",1,0),0)</f>
        <v>0</v>
      </c>
      <c r="DF1097" s="124">
        <f>IF('Copy &amp; Paste Roster Report Here'!$A1094=DF$7,IF('Copy &amp; Paste Roster Report Here'!$M1094="xxxxxxxxxxx",1,0),0)</f>
        <v>0</v>
      </c>
      <c r="DG1097" s="124">
        <f>IF('Copy &amp; Paste Roster Report Here'!$A1094=DG$7,IF('Copy &amp; Paste Roster Report Here'!$M1094="xxxxxxxxxxx",1,0),0)</f>
        <v>0</v>
      </c>
      <c r="DH1097" s="124">
        <f>IF('Copy &amp; Paste Roster Report Here'!$A1094=DH$7,IF('Copy &amp; Paste Roster Report Here'!$M1094="xxxxxxxxxxx",1,0),0)</f>
        <v>0</v>
      </c>
      <c r="DI1097" s="124">
        <f>IF('Copy &amp; Paste Roster Report Here'!$A1094=DI$7,IF('Copy &amp; Paste Roster Report Here'!$M1094="xxxxxxxxxxx",1,0),0)</f>
        <v>0</v>
      </c>
      <c r="DJ1097" s="124">
        <f>IF('Copy &amp; Paste Roster Report Here'!$A1094=DJ$7,IF('Copy &amp; Paste Roster Report Here'!$M1094="xxxxxxxxxxx",1,0),0)</f>
        <v>0</v>
      </c>
      <c r="DK1097" s="124">
        <f>IF('Copy &amp; Paste Roster Report Here'!$A1094=DK$7,IF('Copy &amp; Paste Roster Report Here'!$M1094="xxxxxxxxxxx",1,0),0)</f>
        <v>0</v>
      </c>
      <c r="DL1097" s="124">
        <f>IF('Copy &amp; Paste Roster Report Here'!$A1094=DL$7,IF('Copy &amp; Paste Roster Report Here'!$M1094="xxxxxxxxxxx",1,0),0)</f>
        <v>0</v>
      </c>
      <c r="DM1097" s="124">
        <f>IF('Copy &amp; Paste Roster Report Here'!$A1094=DM$7,IF('Copy &amp; Paste Roster Report Here'!$M1094="xxxxxxxxxxx",1,0),0)</f>
        <v>0</v>
      </c>
      <c r="DN1097" s="124">
        <f>IF('Copy &amp; Paste Roster Report Here'!$A1094=DN$7,IF('Copy &amp; Paste Roster Report Here'!$M1094="xxxxxxxxxxx",1,0),0)</f>
        <v>0</v>
      </c>
      <c r="DO1097" s="124">
        <f>IF('Copy &amp; Paste Roster Report Here'!$A1094=DO$7,IF('Copy &amp; Paste Roster Report Here'!$M1094="xxxxxxxxxxx",1,0),0)</f>
        <v>0</v>
      </c>
      <c r="DP1097" s="125">
        <f t="shared" ref="DP1097:DP1160" si="271">SUM(DE1097:DO1097)</f>
        <v>0</v>
      </c>
      <c r="DQ1097" s="126">
        <f t="shared" ref="DQ1097:DQ1160" si="272">DP1097+DD1097+CR1097+CF1097+BT1097+BH1097+AV1097</f>
        <v>0</v>
      </c>
    </row>
    <row r="1098" spans="1:121" x14ac:dyDescent="0.25">
      <c r="A1098" s="111">
        <f t="shared" si="258"/>
        <v>0</v>
      </c>
      <c r="B1098" s="111">
        <f t="shared" si="259"/>
        <v>0</v>
      </c>
      <c r="C1098" s="112">
        <f>+('Copy &amp; Paste Roster Report Here'!$P1095-'Copy &amp; Paste Roster Report Here'!$O1095)/30</f>
        <v>0</v>
      </c>
      <c r="D1098" s="112">
        <f>+('Copy &amp; Paste Roster Report Here'!$P1095-'Copy &amp; Paste Roster Report Here'!$O1095)</f>
        <v>0</v>
      </c>
      <c r="E1098" s="111">
        <f>'Copy &amp; Paste Roster Report Here'!N1095</f>
        <v>0</v>
      </c>
      <c r="F1098" s="111" t="str">
        <f t="shared" si="260"/>
        <v>N</v>
      </c>
      <c r="G1098" s="111">
        <f>'Copy &amp; Paste Roster Report Here'!R1095</f>
        <v>0</v>
      </c>
      <c r="H1098" s="113">
        <f t="shared" si="261"/>
        <v>0</v>
      </c>
      <c r="I1098" s="112">
        <f>IF(F1098="N",$F$5-'Copy &amp; Paste Roster Report Here'!O1095,+'Copy &amp; Paste Roster Report Here'!Q1095-'Copy &amp; Paste Roster Report Here'!O1095)</f>
        <v>0</v>
      </c>
      <c r="J1098" s="114">
        <f t="shared" si="262"/>
        <v>0</v>
      </c>
      <c r="K1098" s="114">
        <f t="shared" si="263"/>
        <v>0</v>
      </c>
      <c r="L1098" s="115">
        <f>'Copy &amp; Paste Roster Report Here'!F1095</f>
        <v>0</v>
      </c>
      <c r="M1098" s="116">
        <f t="shared" si="264"/>
        <v>0</v>
      </c>
      <c r="N1098" s="117">
        <f>IF('Copy &amp; Paste Roster Report Here'!$A1095='Analytical Tests'!N$7,IF($F1098="Y",+$H1098*N$6,0),0)</f>
        <v>0</v>
      </c>
      <c r="O1098" s="117">
        <f>IF('Copy &amp; Paste Roster Report Here'!$A1095='Analytical Tests'!O$7,IF($F1098="Y",+$H1098*O$6,0),0)</f>
        <v>0</v>
      </c>
      <c r="P1098" s="117">
        <f>IF('Copy &amp; Paste Roster Report Here'!$A1095='Analytical Tests'!P$7,IF($F1098="Y",+$H1098*P$6,0),0)</f>
        <v>0</v>
      </c>
      <c r="Q1098" s="117">
        <f>IF('Copy &amp; Paste Roster Report Here'!$A1095='Analytical Tests'!Q$7,IF($F1098="Y",+$H1098*Q$6,0),0)</f>
        <v>0</v>
      </c>
      <c r="R1098" s="117">
        <f>IF('Copy &amp; Paste Roster Report Here'!$A1095='Analytical Tests'!R$7,IF($F1098="Y",+$H1098*R$6,0),0)</f>
        <v>0</v>
      </c>
      <c r="S1098" s="117">
        <f>IF('Copy &amp; Paste Roster Report Here'!$A1095='Analytical Tests'!S$7,IF($F1098="Y",+$H1098*S$6,0),0)</f>
        <v>0</v>
      </c>
      <c r="T1098" s="117">
        <f>IF('Copy &amp; Paste Roster Report Here'!$A1095='Analytical Tests'!T$7,IF($F1098="Y",+$H1098*T$6,0),0)</f>
        <v>0</v>
      </c>
      <c r="U1098" s="117">
        <f>IF('Copy &amp; Paste Roster Report Here'!$A1095='Analytical Tests'!U$7,IF($F1098="Y",+$H1098*U$6,0),0)</f>
        <v>0</v>
      </c>
      <c r="V1098" s="117">
        <f>IF('Copy &amp; Paste Roster Report Here'!$A1095='Analytical Tests'!V$7,IF($F1098="Y",+$H1098*V$6,0),0)</f>
        <v>0</v>
      </c>
      <c r="W1098" s="117">
        <f>IF('Copy &amp; Paste Roster Report Here'!$A1095='Analytical Tests'!W$7,IF($F1098="Y",+$H1098*W$6,0),0)</f>
        <v>0</v>
      </c>
      <c r="X1098" s="117">
        <f>IF('Copy &amp; Paste Roster Report Here'!$A1095='Analytical Tests'!X$7,IF($F1098="Y",+$H1098*X$6,0),0)</f>
        <v>0</v>
      </c>
      <c r="Y1098" s="117" t="b">
        <f>IF('Copy &amp; Paste Roster Report Here'!$A1095='Analytical Tests'!Y$7,IF($F1098="N",IF($J1098&gt;=$C1098,Y$6,+($I1098/$D1098)*Y$6),0))</f>
        <v>0</v>
      </c>
      <c r="Z1098" s="117" t="b">
        <f>IF('Copy &amp; Paste Roster Report Here'!$A1095='Analytical Tests'!Z$7,IF($F1098="N",IF($J1098&gt;=$C1098,Z$6,+($I1098/$D1098)*Z$6),0))</f>
        <v>0</v>
      </c>
      <c r="AA1098" s="117" t="b">
        <f>IF('Copy &amp; Paste Roster Report Here'!$A1095='Analytical Tests'!AA$7,IF($F1098="N",IF($J1098&gt;=$C1098,AA$6,+($I1098/$D1098)*AA$6),0))</f>
        <v>0</v>
      </c>
      <c r="AB1098" s="117" t="b">
        <f>IF('Copy &amp; Paste Roster Report Here'!$A1095='Analytical Tests'!AB$7,IF($F1098="N",IF($J1098&gt;=$C1098,AB$6,+($I1098/$D1098)*AB$6),0))</f>
        <v>0</v>
      </c>
      <c r="AC1098" s="117" t="b">
        <f>IF('Copy &amp; Paste Roster Report Here'!$A1095='Analytical Tests'!AC$7,IF($F1098="N",IF($J1098&gt;=$C1098,AC$6,+($I1098/$D1098)*AC$6),0))</f>
        <v>0</v>
      </c>
      <c r="AD1098" s="117" t="b">
        <f>IF('Copy &amp; Paste Roster Report Here'!$A1095='Analytical Tests'!AD$7,IF($F1098="N",IF($J1098&gt;=$C1098,AD$6,+($I1098/$D1098)*AD$6),0))</f>
        <v>0</v>
      </c>
      <c r="AE1098" s="117" t="b">
        <f>IF('Copy &amp; Paste Roster Report Here'!$A1095='Analytical Tests'!AE$7,IF($F1098="N",IF($J1098&gt;=$C1098,AE$6,+($I1098/$D1098)*AE$6),0))</f>
        <v>0</v>
      </c>
      <c r="AF1098" s="117" t="b">
        <f>IF('Copy &amp; Paste Roster Report Here'!$A1095='Analytical Tests'!AF$7,IF($F1098="N",IF($J1098&gt;=$C1098,AF$6,+($I1098/$D1098)*AF$6),0))</f>
        <v>0</v>
      </c>
      <c r="AG1098" s="117" t="b">
        <f>IF('Copy &amp; Paste Roster Report Here'!$A1095='Analytical Tests'!AG$7,IF($F1098="N",IF($J1098&gt;=$C1098,AG$6,+($I1098/$D1098)*AG$6),0))</f>
        <v>0</v>
      </c>
      <c r="AH1098" s="117" t="b">
        <f>IF('Copy &amp; Paste Roster Report Here'!$A1095='Analytical Tests'!AH$7,IF($F1098="N",IF($J1098&gt;=$C1098,AH$6,+($I1098/$D1098)*AH$6),0))</f>
        <v>0</v>
      </c>
      <c r="AI1098" s="117" t="b">
        <f>IF('Copy &amp; Paste Roster Report Here'!$A1095='Analytical Tests'!AI$7,IF($F1098="N",IF($J1098&gt;=$C1098,AI$6,+($I1098/$D1098)*AI$6),0))</f>
        <v>0</v>
      </c>
      <c r="AJ1098" s="79"/>
      <c r="AK1098" s="118">
        <f>IF('Copy &amp; Paste Roster Report Here'!$A1095=AK$7,IF('Copy &amp; Paste Roster Report Here'!$M1095="FT",1,0),0)</f>
        <v>0</v>
      </c>
      <c r="AL1098" s="118">
        <f>IF('Copy &amp; Paste Roster Report Here'!$A1095=AL$7,IF('Copy &amp; Paste Roster Report Here'!$M1095="FT",1,0),0)</f>
        <v>0</v>
      </c>
      <c r="AM1098" s="118">
        <f>IF('Copy &amp; Paste Roster Report Here'!$A1095=AM$7,IF('Copy &amp; Paste Roster Report Here'!$M1095="FT",1,0),0)</f>
        <v>0</v>
      </c>
      <c r="AN1098" s="118">
        <f>IF('Copy &amp; Paste Roster Report Here'!$A1095=AN$7,IF('Copy &amp; Paste Roster Report Here'!$M1095="FT",1,0),0)</f>
        <v>0</v>
      </c>
      <c r="AO1098" s="118">
        <f>IF('Copy &amp; Paste Roster Report Here'!$A1095=AO$7,IF('Copy &amp; Paste Roster Report Here'!$M1095="FT",1,0),0)</f>
        <v>0</v>
      </c>
      <c r="AP1098" s="118">
        <f>IF('Copy &amp; Paste Roster Report Here'!$A1095=AP$7,IF('Copy &amp; Paste Roster Report Here'!$M1095="FT",1,0),0)</f>
        <v>0</v>
      </c>
      <c r="AQ1098" s="118">
        <f>IF('Copy &amp; Paste Roster Report Here'!$A1095=AQ$7,IF('Copy &amp; Paste Roster Report Here'!$M1095="FT",1,0),0)</f>
        <v>0</v>
      </c>
      <c r="AR1098" s="118">
        <f>IF('Copy &amp; Paste Roster Report Here'!$A1095=AR$7,IF('Copy &amp; Paste Roster Report Here'!$M1095="FT",1,0),0)</f>
        <v>0</v>
      </c>
      <c r="AS1098" s="118">
        <f>IF('Copy &amp; Paste Roster Report Here'!$A1095=AS$7,IF('Copy &amp; Paste Roster Report Here'!$M1095="FT",1,0),0)</f>
        <v>0</v>
      </c>
      <c r="AT1098" s="118">
        <f>IF('Copy &amp; Paste Roster Report Here'!$A1095=AT$7,IF('Copy &amp; Paste Roster Report Here'!$M1095="FT",1,0),0)</f>
        <v>0</v>
      </c>
      <c r="AU1098" s="118">
        <f>IF('Copy &amp; Paste Roster Report Here'!$A1095=AU$7,IF('Copy &amp; Paste Roster Report Here'!$M1095="FT",1,0),0)</f>
        <v>0</v>
      </c>
      <c r="AV1098" s="73">
        <f t="shared" si="265"/>
        <v>0</v>
      </c>
      <c r="AW1098" s="119">
        <f>IF('Copy &amp; Paste Roster Report Here'!$A1095=AW$7,IF('Copy &amp; Paste Roster Report Here'!$M1095="HT",1,0),0)</f>
        <v>0</v>
      </c>
      <c r="AX1098" s="119">
        <f>IF('Copy &amp; Paste Roster Report Here'!$A1095=AX$7,IF('Copy &amp; Paste Roster Report Here'!$M1095="HT",1,0),0)</f>
        <v>0</v>
      </c>
      <c r="AY1098" s="119">
        <f>IF('Copy &amp; Paste Roster Report Here'!$A1095=AY$7,IF('Copy &amp; Paste Roster Report Here'!$M1095="HT",1,0),0)</f>
        <v>0</v>
      </c>
      <c r="AZ1098" s="119">
        <f>IF('Copy &amp; Paste Roster Report Here'!$A1095=AZ$7,IF('Copy &amp; Paste Roster Report Here'!$M1095="HT",1,0),0)</f>
        <v>0</v>
      </c>
      <c r="BA1098" s="119">
        <f>IF('Copy &amp; Paste Roster Report Here'!$A1095=BA$7,IF('Copy &amp; Paste Roster Report Here'!$M1095="HT",1,0),0)</f>
        <v>0</v>
      </c>
      <c r="BB1098" s="119">
        <f>IF('Copy &amp; Paste Roster Report Here'!$A1095=BB$7,IF('Copy &amp; Paste Roster Report Here'!$M1095="HT",1,0),0)</f>
        <v>0</v>
      </c>
      <c r="BC1098" s="119">
        <f>IF('Copy &amp; Paste Roster Report Here'!$A1095=BC$7,IF('Copy &amp; Paste Roster Report Here'!$M1095="HT",1,0),0)</f>
        <v>0</v>
      </c>
      <c r="BD1098" s="119">
        <f>IF('Copy &amp; Paste Roster Report Here'!$A1095=BD$7,IF('Copy &amp; Paste Roster Report Here'!$M1095="HT",1,0),0)</f>
        <v>0</v>
      </c>
      <c r="BE1098" s="119">
        <f>IF('Copy &amp; Paste Roster Report Here'!$A1095=BE$7,IF('Copy &amp; Paste Roster Report Here'!$M1095="HT",1,0),0)</f>
        <v>0</v>
      </c>
      <c r="BF1098" s="119">
        <f>IF('Copy &amp; Paste Roster Report Here'!$A1095=BF$7,IF('Copy &amp; Paste Roster Report Here'!$M1095="HT",1,0),0)</f>
        <v>0</v>
      </c>
      <c r="BG1098" s="119">
        <f>IF('Copy &amp; Paste Roster Report Here'!$A1095=BG$7,IF('Copy &amp; Paste Roster Report Here'!$M1095="HT",1,0),0)</f>
        <v>0</v>
      </c>
      <c r="BH1098" s="73">
        <f t="shared" si="266"/>
        <v>0</v>
      </c>
      <c r="BI1098" s="120">
        <f>IF('Copy &amp; Paste Roster Report Here'!$A1095=BI$7,IF('Copy &amp; Paste Roster Report Here'!$M1095="MT",1,0),0)</f>
        <v>0</v>
      </c>
      <c r="BJ1098" s="120">
        <f>IF('Copy &amp; Paste Roster Report Here'!$A1095=BJ$7,IF('Copy &amp; Paste Roster Report Here'!$M1095="MT",1,0),0)</f>
        <v>0</v>
      </c>
      <c r="BK1098" s="120">
        <f>IF('Copy &amp; Paste Roster Report Here'!$A1095=BK$7,IF('Copy &amp; Paste Roster Report Here'!$M1095="MT",1,0),0)</f>
        <v>0</v>
      </c>
      <c r="BL1098" s="120">
        <f>IF('Copy &amp; Paste Roster Report Here'!$A1095=BL$7,IF('Copy &amp; Paste Roster Report Here'!$M1095="MT",1,0),0)</f>
        <v>0</v>
      </c>
      <c r="BM1098" s="120">
        <f>IF('Copy &amp; Paste Roster Report Here'!$A1095=BM$7,IF('Copy &amp; Paste Roster Report Here'!$M1095="MT",1,0),0)</f>
        <v>0</v>
      </c>
      <c r="BN1098" s="120">
        <f>IF('Copy &amp; Paste Roster Report Here'!$A1095=BN$7,IF('Copy &amp; Paste Roster Report Here'!$M1095="MT",1,0),0)</f>
        <v>0</v>
      </c>
      <c r="BO1098" s="120">
        <f>IF('Copy &amp; Paste Roster Report Here'!$A1095=BO$7,IF('Copy &amp; Paste Roster Report Here'!$M1095="MT",1,0),0)</f>
        <v>0</v>
      </c>
      <c r="BP1098" s="120">
        <f>IF('Copy &amp; Paste Roster Report Here'!$A1095=BP$7,IF('Copy &amp; Paste Roster Report Here'!$M1095="MT",1,0),0)</f>
        <v>0</v>
      </c>
      <c r="BQ1098" s="120">
        <f>IF('Copy &amp; Paste Roster Report Here'!$A1095=BQ$7,IF('Copy &amp; Paste Roster Report Here'!$M1095="MT",1,0),0)</f>
        <v>0</v>
      </c>
      <c r="BR1098" s="120">
        <f>IF('Copy &amp; Paste Roster Report Here'!$A1095=BR$7,IF('Copy &amp; Paste Roster Report Here'!$M1095="MT",1,0),0)</f>
        <v>0</v>
      </c>
      <c r="BS1098" s="120">
        <f>IF('Copy &amp; Paste Roster Report Here'!$A1095=BS$7,IF('Copy &amp; Paste Roster Report Here'!$M1095="MT",1,0),0)</f>
        <v>0</v>
      </c>
      <c r="BT1098" s="73">
        <f t="shared" si="267"/>
        <v>0</v>
      </c>
      <c r="BU1098" s="121">
        <f>IF('Copy &amp; Paste Roster Report Here'!$A1095=BU$7,IF('Copy &amp; Paste Roster Report Here'!$M1095="fy",1,0),0)</f>
        <v>0</v>
      </c>
      <c r="BV1098" s="121">
        <f>IF('Copy &amp; Paste Roster Report Here'!$A1095=BV$7,IF('Copy &amp; Paste Roster Report Here'!$M1095="fy",1,0),0)</f>
        <v>0</v>
      </c>
      <c r="BW1098" s="121">
        <f>IF('Copy &amp; Paste Roster Report Here'!$A1095=BW$7,IF('Copy &amp; Paste Roster Report Here'!$M1095="fy",1,0),0)</f>
        <v>0</v>
      </c>
      <c r="BX1098" s="121">
        <f>IF('Copy &amp; Paste Roster Report Here'!$A1095=BX$7,IF('Copy &amp; Paste Roster Report Here'!$M1095="fy",1,0),0)</f>
        <v>0</v>
      </c>
      <c r="BY1098" s="121">
        <f>IF('Copy &amp; Paste Roster Report Here'!$A1095=BY$7,IF('Copy &amp; Paste Roster Report Here'!$M1095="fy",1,0),0)</f>
        <v>0</v>
      </c>
      <c r="BZ1098" s="121">
        <f>IF('Copy &amp; Paste Roster Report Here'!$A1095=BZ$7,IF('Copy &amp; Paste Roster Report Here'!$M1095="fy",1,0),0)</f>
        <v>0</v>
      </c>
      <c r="CA1098" s="121">
        <f>IF('Copy &amp; Paste Roster Report Here'!$A1095=CA$7,IF('Copy &amp; Paste Roster Report Here'!$M1095="fy",1,0),0)</f>
        <v>0</v>
      </c>
      <c r="CB1098" s="121">
        <f>IF('Copy &amp; Paste Roster Report Here'!$A1095=CB$7,IF('Copy &amp; Paste Roster Report Here'!$M1095="fy",1,0),0)</f>
        <v>0</v>
      </c>
      <c r="CC1098" s="121">
        <f>IF('Copy &amp; Paste Roster Report Here'!$A1095=CC$7,IF('Copy &amp; Paste Roster Report Here'!$M1095="fy",1,0),0)</f>
        <v>0</v>
      </c>
      <c r="CD1098" s="121">
        <f>IF('Copy &amp; Paste Roster Report Here'!$A1095=CD$7,IF('Copy &amp; Paste Roster Report Here'!$M1095="fy",1,0),0)</f>
        <v>0</v>
      </c>
      <c r="CE1098" s="121">
        <f>IF('Copy &amp; Paste Roster Report Here'!$A1095=CE$7,IF('Copy &amp; Paste Roster Report Here'!$M1095="fy",1,0),0)</f>
        <v>0</v>
      </c>
      <c r="CF1098" s="73">
        <f t="shared" si="268"/>
        <v>0</v>
      </c>
      <c r="CG1098" s="122">
        <f>IF('Copy &amp; Paste Roster Report Here'!$A1095=CG$7,IF('Copy &amp; Paste Roster Report Here'!$M1095="RH",1,0),0)</f>
        <v>0</v>
      </c>
      <c r="CH1098" s="122">
        <f>IF('Copy &amp; Paste Roster Report Here'!$A1095=CH$7,IF('Copy &amp; Paste Roster Report Here'!$M1095="RH",1,0),0)</f>
        <v>0</v>
      </c>
      <c r="CI1098" s="122">
        <f>IF('Copy &amp; Paste Roster Report Here'!$A1095=CI$7,IF('Copy &amp; Paste Roster Report Here'!$M1095="RH",1,0),0)</f>
        <v>0</v>
      </c>
      <c r="CJ1098" s="122">
        <f>IF('Copy &amp; Paste Roster Report Here'!$A1095=CJ$7,IF('Copy &amp; Paste Roster Report Here'!$M1095="RH",1,0),0)</f>
        <v>0</v>
      </c>
      <c r="CK1098" s="122">
        <f>IF('Copy &amp; Paste Roster Report Here'!$A1095=CK$7,IF('Copy &amp; Paste Roster Report Here'!$M1095="RH",1,0),0)</f>
        <v>0</v>
      </c>
      <c r="CL1098" s="122">
        <f>IF('Copy &amp; Paste Roster Report Here'!$A1095=CL$7,IF('Copy &amp; Paste Roster Report Here'!$M1095="RH",1,0),0)</f>
        <v>0</v>
      </c>
      <c r="CM1098" s="122">
        <f>IF('Copy &amp; Paste Roster Report Here'!$A1095=CM$7,IF('Copy &amp; Paste Roster Report Here'!$M1095="RH",1,0),0)</f>
        <v>0</v>
      </c>
      <c r="CN1098" s="122">
        <f>IF('Copy &amp; Paste Roster Report Here'!$A1095=CN$7,IF('Copy &amp; Paste Roster Report Here'!$M1095="RH",1,0),0)</f>
        <v>0</v>
      </c>
      <c r="CO1098" s="122">
        <f>IF('Copy &amp; Paste Roster Report Here'!$A1095=CO$7,IF('Copy &amp; Paste Roster Report Here'!$M1095="RH",1,0),0)</f>
        <v>0</v>
      </c>
      <c r="CP1098" s="122">
        <f>IF('Copy &amp; Paste Roster Report Here'!$A1095=CP$7,IF('Copy &amp; Paste Roster Report Here'!$M1095="RH",1,0),0)</f>
        <v>0</v>
      </c>
      <c r="CQ1098" s="122">
        <f>IF('Copy &amp; Paste Roster Report Here'!$A1095=CQ$7,IF('Copy &amp; Paste Roster Report Here'!$M1095="RH",1,0),0)</f>
        <v>0</v>
      </c>
      <c r="CR1098" s="73">
        <f t="shared" si="269"/>
        <v>0</v>
      </c>
      <c r="CS1098" s="123">
        <f>IF('Copy &amp; Paste Roster Report Here'!$A1095=CS$7,IF('Copy &amp; Paste Roster Report Here'!$M1095="QT",1,0),0)</f>
        <v>0</v>
      </c>
      <c r="CT1098" s="123">
        <f>IF('Copy &amp; Paste Roster Report Here'!$A1095=CT$7,IF('Copy &amp; Paste Roster Report Here'!$M1095="QT",1,0),0)</f>
        <v>0</v>
      </c>
      <c r="CU1098" s="123">
        <f>IF('Copy &amp; Paste Roster Report Here'!$A1095=CU$7,IF('Copy &amp; Paste Roster Report Here'!$M1095="QT",1,0),0)</f>
        <v>0</v>
      </c>
      <c r="CV1098" s="123">
        <f>IF('Copy &amp; Paste Roster Report Here'!$A1095=CV$7,IF('Copy &amp; Paste Roster Report Here'!$M1095="QT",1,0),0)</f>
        <v>0</v>
      </c>
      <c r="CW1098" s="123">
        <f>IF('Copy &amp; Paste Roster Report Here'!$A1095=CW$7,IF('Copy &amp; Paste Roster Report Here'!$M1095="QT",1,0),0)</f>
        <v>0</v>
      </c>
      <c r="CX1098" s="123">
        <f>IF('Copy &amp; Paste Roster Report Here'!$A1095=CX$7,IF('Copy &amp; Paste Roster Report Here'!$M1095="QT",1,0),0)</f>
        <v>0</v>
      </c>
      <c r="CY1098" s="123">
        <f>IF('Copy &amp; Paste Roster Report Here'!$A1095=CY$7,IF('Copy &amp; Paste Roster Report Here'!$M1095="QT",1,0),0)</f>
        <v>0</v>
      </c>
      <c r="CZ1098" s="123">
        <f>IF('Copy &amp; Paste Roster Report Here'!$A1095=CZ$7,IF('Copy &amp; Paste Roster Report Here'!$M1095="QT",1,0),0)</f>
        <v>0</v>
      </c>
      <c r="DA1098" s="123">
        <f>IF('Copy &amp; Paste Roster Report Here'!$A1095=DA$7,IF('Copy &amp; Paste Roster Report Here'!$M1095="QT",1,0),0)</f>
        <v>0</v>
      </c>
      <c r="DB1098" s="123">
        <f>IF('Copy &amp; Paste Roster Report Here'!$A1095=DB$7,IF('Copy &amp; Paste Roster Report Here'!$M1095="QT",1,0),0)</f>
        <v>0</v>
      </c>
      <c r="DC1098" s="123">
        <f>IF('Copy &amp; Paste Roster Report Here'!$A1095=DC$7,IF('Copy &amp; Paste Roster Report Here'!$M1095="QT",1,0),0)</f>
        <v>0</v>
      </c>
      <c r="DD1098" s="73">
        <f t="shared" si="270"/>
        <v>0</v>
      </c>
      <c r="DE1098" s="124">
        <f>IF('Copy &amp; Paste Roster Report Here'!$A1095=DE$7,IF('Copy &amp; Paste Roster Report Here'!$M1095="xxxxxxxxxxx",1,0),0)</f>
        <v>0</v>
      </c>
      <c r="DF1098" s="124">
        <f>IF('Copy &amp; Paste Roster Report Here'!$A1095=DF$7,IF('Copy &amp; Paste Roster Report Here'!$M1095="xxxxxxxxxxx",1,0),0)</f>
        <v>0</v>
      </c>
      <c r="DG1098" s="124">
        <f>IF('Copy &amp; Paste Roster Report Here'!$A1095=DG$7,IF('Copy &amp; Paste Roster Report Here'!$M1095="xxxxxxxxxxx",1,0),0)</f>
        <v>0</v>
      </c>
      <c r="DH1098" s="124">
        <f>IF('Copy &amp; Paste Roster Report Here'!$A1095=DH$7,IF('Copy &amp; Paste Roster Report Here'!$M1095="xxxxxxxxxxx",1,0),0)</f>
        <v>0</v>
      </c>
      <c r="DI1098" s="124">
        <f>IF('Copy &amp; Paste Roster Report Here'!$A1095=DI$7,IF('Copy &amp; Paste Roster Report Here'!$M1095="xxxxxxxxxxx",1,0),0)</f>
        <v>0</v>
      </c>
      <c r="DJ1098" s="124">
        <f>IF('Copy &amp; Paste Roster Report Here'!$A1095=DJ$7,IF('Copy &amp; Paste Roster Report Here'!$M1095="xxxxxxxxxxx",1,0),0)</f>
        <v>0</v>
      </c>
      <c r="DK1098" s="124">
        <f>IF('Copy &amp; Paste Roster Report Here'!$A1095=DK$7,IF('Copy &amp; Paste Roster Report Here'!$M1095="xxxxxxxxxxx",1,0),0)</f>
        <v>0</v>
      </c>
      <c r="DL1098" s="124">
        <f>IF('Copy &amp; Paste Roster Report Here'!$A1095=DL$7,IF('Copy &amp; Paste Roster Report Here'!$M1095="xxxxxxxxxxx",1,0),0)</f>
        <v>0</v>
      </c>
      <c r="DM1098" s="124">
        <f>IF('Copy &amp; Paste Roster Report Here'!$A1095=DM$7,IF('Copy &amp; Paste Roster Report Here'!$M1095="xxxxxxxxxxx",1,0),0)</f>
        <v>0</v>
      </c>
      <c r="DN1098" s="124">
        <f>IF('Copy &amp; Paste Roster Report Here'!$A1095=DN$7,IF('Copy &amp; Paste Roster Report Here'!$M1095="xxxxxxxxxxx",1,0),0)</f>
        <v>0</v>
      </c>
      <c r="DO1098" s="124">
        <f>IF('Copy &amp; Paste Roster Report Here'!$A1095=DO$7,IF('Copy &amp; Paste Roster Report Here'!$M1095="xxxxxxxxxxx",1,0),0)</f>
        <v>0</v>
      </c>
      <c r="DP1098" s="125">
        <f t="shared" si="271"/>
        <v>0</v>
      </c>
      <c r="DQ1098" s="126">
        <f t="shared" si="272"/>
        <v>0</v>
      </c>
    </row>
    <row r="1099" spans="1:121" x14ac:dyDescent="0.25">
      <c r="A1099" s="111">
        <f t="shared" si="258"/>
        <v>0</v>
      </c>
      <c r="B1099" s="111">
        <f t="shared" si="259"/>
        <v>0</v>
      </c>
      <c r="C1099" s="112">
        <f>+('Copy &amp; Paste Roster Report Here'!$P1096-'Copy &amp; Paste Roster Report Here'!$O1096)/30</f>
        <v>0</v>
      </c>
      <c r="D1099" s="112">
        <f>+('Copy &amp; Paste Roster Report Here'!$P1096-'Copy &amp; Paste Roster Report Here'!$O1096)</f>
        <v>0</v>
      </c>
      <c r="E1099" s="111">
        <f>'Copy &amp; Paste Roster Report Here'!N1096</f>
        <v>0</v>
      </c>
      <c r="F1099" s="111" t="str">
        <f t="shared" si="260"/>
        <v>N</v>
      </c>
      <c r="G1099" s="111">
        <f>'Copy &amp; Paste Roster Report Here'!R1096</f>
        <v>0</v>
      </c>
      <c r="H1099" s="113">
        <f t="shared" si="261"/>
        <v>0</v>
      </c>
      <c r="I1099" s="112">
        <f>IF(F1099="N",$F$5-'Copy &amp; Paste Roster Report Here'!O1096,+'Copy &amp; Paste Roster Report Here'!Q1096-'Copy &amp; Paste Roster Report Here'!O1096)</f>
        <v>0</v>
      </c>
      <c r="J1099" s="114">
        <f t="shared" si="262"/>
        <v>0</v>
      </c>
      <c r="K1099" s="114">
        <f t="shared" si="263"/>
        <v>0</v>
      </c>
      <c r="L1099" s="115">
        <f>'Copy &amp; Paste Roster Report Here'!F1096</f>
        <v>0</v>
      </c>
      <c r="M1099" s="116">
        <f t="shared" si="264"/>
        <v>0</v>
      </c>
      <c r="N1099" s="117">
        <f>IF('Copy &amp; Paste Roster Report Here'!$A1096='Analytical Tests'!N$7,IF($F1099="Y",+$H1099*N$6,0),0)</f>
        <v>0</v>
      </c>
      <c r="O1099" s="117">
        <f>IF('Copy &amp; Paste Roster Report Here'!$A1096='Analytical Tests'!O$7,IF($F1099="Y",+$H1099*O$6,0),0)</f>
        <v>0</v>
      </c>
      <c r="P1099" s="117">
        <f>IF('Copy &amp; Paste Roster Report Here'!$A1096='Analytical Tests'!P$7,IF($F1099="Y",+$H1099*P$6,0),0)</f>
        <v>0</v>
      </c>
      <c r="Q1099" s="117">
        <f>IF('Copy &amp; Paste Roster Report Here'!$A1096='Analytical Tests'!Q$7,IF($F1099="Y",+$H1099*Q$6,0),0)</f>
        <v>0</v>
      </c>
      <c r="R1099" s="117">
        <f>IF('Copy &amp; Paste Roster Report Here'!$A1096='Analytical Tests'!R$7,IF($F1099="Y",+$H1099*R$6,0),0)</f>
        <v>0</v>
      </c>
      <c r="S1099" s="117">
        <f>IF('Copy &amp; Paste Roster Report Here'!$A1096='Analytical Tests'!S$7,IF($F1099="Y",+$H1099*S$6,0),0)</f>
        <v>0</v>
      </c>
      <c r="T1099" s="117">
        <f>IF('Copy &amp; Paste Roster Report Here'!$A1096='Analytical Tests'!T$7,IF($F1099="Y",+$H1099*T$6,0),0)</f>
        <v>0</v>
      </c>
      <c r="U1099" s="117">
        <f>IF('Copy &amp; Paste Roster Report Here'!$A1096='Analytical Tests'!U$7,IF($F1099="Y",+$H1099*U$6,0),0)</f>
        <v>0</v>
      </c>
      <c r="V1099" s="117">
        <f>IF('Copy &amp; Paste Roster Report Here'!$A1096='Analytical Tests'!V$7,IF($F1099="Y",+$H1099*V$6,0),0)</f>
        <v>0</v>
      </c>
      <c r="W1099" s="117">
        <f>IF('Copy &amp; Paste Roster Report Here'!$A1096='Analytical Tests'!W$7,IF($F1099="Y",+$H1099*W$6,0),0)</f>
        <v>0</v>
      </c>
      <c r="X1099" s="117">
        <f>IF('Copy &amp; Paste Roster Report Here'!$A1096='Analytical Tests'!X$7,IF($F1099="Y",+$H1099*X$6,0),0)</f>
        <v>0</v>
      </c>
      <c r="Y1099" s="117" t="b">
        <f>IF('Copy &amp; Paste Roster Report Here'!$A1096='Analytical Tests'!Y$7,IF($F1099="N",IF($J1099&gt;=$C1099,Y$6,+($I1099/$D1099)*Y$6),0))</f>
        <v>0</v>
      </c>
      <c r="Z1099" s="117" t="b">
        <f>IF('Copy &amp; Paste Roster Report Here'!$A1096='Analytical Tests'!Z$7,IF($F1099="N",IF($J1099&gt;=$C1099,Z$6,+($I1099/$D1099)*Z$6),0))</f>
        <v>0</v>
      </c>
      <c r="AA1099" s="117" t="b">
        <f>IF('Copy &amp; Paste Roster Report Here'!$A1096='Analytical Tests'!AA$7,IF($F1099="N",IF($J1099&gt;=$C1099,AA$6,+($I1099/$D1099)*AA$6),0))</f>
        <v>0</v>
      </c>
      <c r="AB1099" s="117" t="b">
        <f>IF('Copy &amp; Paste Roster Report Here'!$A1096='Analytical Tests'!AB$7,IF($F1099="N",IF($J1099&gt;=$C1099,AB$6,+($I1099/$D1099)*AB$6),0))</f>
        <v>0</v>
      </c>
      <c r="AC1099" s="117" t="b">
        <f>IF('Copy &amp; Paste Roster Report Here'!$A1096='Analytical Tests'!AC$7,IF($F1099="N",IF($J1099&gt;=$C1099,AC$6,+($I1099/$D1099)*AC$6),0))</f>
        <v>0</v>
      </c>
      <c r="AD1099" s="117" t="b">
        <f>IF('Copy &amp; Paste Roster Report Here'!$A1096='Analytical Tests'!AD$7,IF($F1099="N",IF($J1099&gt;=$C1099,AD$6,+($I1099/$D1099)*AD$6),0))</f>
        <v>0</v>
      </c>
      <c r="AE1099" s="117" t="b">
        <f>IF('Copy &amp; Paste Roster Report Here'!$A1096='Analytical Tests'!AE$7,IF($F1099="N",IF($J1099&gt;=$C1099,AE$6,+($I1099/$D1099)*AE$6),0))</f>
        <v>0</v>
      </c>
      <c r="AF1099" s="117" t="b">
        <f>IF('Copy &amp; Paste Roster Report Here'!$A1096='Analytical Tests'!AF$7,IF($F1099="N",IF($J1099&gt;=$C1099,AF$6,+($I1099/$D1099)*AF$6),0))</f>
        <v>0</v>
      </c>
      <c r="AG1099" s="117" t="b">
        <f>IF('Copy &amp; Paste Roster Report Here'!$A1096='Analytical Tests'!AG$7,IF($F1099="N",IF($J1099&gt;=$C1099,AG$6,+($I1099/$D1099)*AG$6),0))</f>
        <v>0</v>
      </c>
      <c r="AH1099" s="117" t="b">
        <f>IF('Copy &amp; Paste Roster Report Here'!$A1096='Analytical Tests'!AH$7,IF($F1099="N",IF($J1099&gt;=$C1099,AH$6,+($I1099/$D1099)*AH$6),0))</f>
        <v>0</v>
      </c>
      <c r="AI1099" s="117" t="b">
        <f>IF('Copy &amp; Paste Roster Report Here'!$A1096='Analytical Tests'!AI$7,IF($F1099="N",IF($J1099&gt;=$C1099,AI$6,+($I1099/$D1099)*AI$6),0))</f>
        <v>0</v>
      </c>
      <c r="AJ1099" s="79"/>
      <c r="AK1099" s="118">
        <f>IF('Copy &amp; Paste Roster Report Here'!$A1096=AK$7,IF('Copy &amp; Paste Roster Report Here'!$M1096="FT",1,0),0)</f>
        <v>0</v>
      </c>
      <c r="AL1099" s="118">
        <f>IF('Copy &amp; Paste Roster Report Here'!$A1096=AL$7,IF('Copy &amp; Paste Roster Report Here'!$M1096="FT",1,0),0)</f>
        <v>0</v>
      </c>
      <c r="AM1099" s="118">
        <f>IF('Copy &amp; Paste Roster Report Here'!$A1096=AM$7,IF('Copy &amp; Paste Roster Report Here'!$M1096="FT",1,0),0)</f>
        <v>0</v>
      </c>
      <c r="AN1099" s="118">
        <f>IF('Copy &amp; Paste Roster Report Here'!$A1096=AN$7,IF('Copy &amp; Paste Roster Report Here'!$M1096="FT",1,0),0)</f>
        <v>0</v>
      </c>
      <c r="AO1099" s="118">
        <f>IF('Copy &amp; Paste Roster Report Here'!$A1096=AO$7,IF('Copy &amp; Paste Roster Report Here'!$M1096="FT",1,0),0)</f>
        <v>0</v>
      </c>
      <c r="AP1099" s="118">
        <f>IF('Copy &amp; Paste Roster Report Here'!$A1096=AP$7,IF('Copy &amp; Paste Roster Report Here'!$M1096="FT",1,0),0)</f>
        <v>0</v>
      </c>
      <c r="AQ1099" s="118">
        <f>IF('Copy &amp; Paste Roster Report Here'!$A1096=AQ$7,IF('Copy &amp; Paste Roster Report Here'!$M1096="FT",1,0),0)</f>
        <v>0</v>
      </c>
      <c r="AR1099" s="118">
        <f>IF('Copy &amp; Paste Roster Report Here'!$A1096=AR$7,IF('Copy &amp; Paste Roster Report Here'!$M1096="FT",1,0),0)</f>
        <v>0</v>
      </c>
      <c r="AS1099" s="118">
        <f>IF('Copy &amp; Paste Roster Report Here'!$A1096=AS$7,IF('Copy &amp; Paste Roster Report Here'!$M1096="FT",1,0),0)</f>
        <v>0</v>
      </c>
      <c r="AT1099" s="118">
        <f>IF('Copy &amp; Paste Roster Report Here'!$A1096=AT$7,IF('Copy &amp; Paste Roster Report Here'!$M1096="FT",1,0),0)</f>
        <v>0</v>
      </c>
      <c r="AU1099" s="118">
        <f>IF('Copy &amp; Paste Roster Report Here'!$A1096=AU$7,IF('Copy &amp; Paste Roster Report Here'!$M1096="FT",1,0),0)</f>
        <v>0</v>
      </c>
      <c r="AV1099" s="73">
        <f t="shared" si="265"/>
        <v>0</v>
      </c>
      <c r="AW1099" s="119">
        <f>IF('Copy &amp; Paste Roster Report Here'!$A1096=AW$7,IF('Copy &amp; Paste Roster Report Here'!$M1096="HT",1,0),0)</f>
        <v>0</v>
      </c>
      <c r="AX1099" s="119">
        <f>IF('Copy &amp; Paste Roster Report Here'!$A1096=AX$7,IF('Copy &amp; Paste Roster Report Here'!$M1096="HT",1,0),0)</f>
        <v>0</v>
      </c>
      <c r="AY1099" s="119">
        <f>IF('Copy &amp; Paste Roster Report Here'!$A1096=AY$7,IF('Copy &amp; Paste Roster Report Here'!$M1096="HT",1,0),0)</f>
        <v>0</v>
      </c>
      <c r="AZ1099" s="119">
        <f>IF('Copy &amp; Paste Roster Report Here'!$A1096=AZ$7,IF('Copy &amp; Paste Roster Report Here'!$M1096="HT",1,0),0)</f>
        <v>0</v>
      </c>
      <c r="BA1099" s="119">
        <f>IF('Copy &amp; Paste Roster Report Here'!$A1096=BA$7,IF('Copy &amp; Paste Roster Report Here'!$M1096="HT",1,0),0)</f>
        <v>0</v>
      </c>
      <c r="BB1099" s="119">
        <f>IF('Copy &amp; Paste Roster Report Here'!$A1096=BB$7,IF('Copy &amp; Paste Roster Report Here'!$M1096="HT",1,0),0)</f>
        <v>0</v>
      </c>
      <c r="BC1099" s="119">
        <f>IF('Copy &amp; Paste Roster Report Here'!$A1096=BC$7,IF('Copy &amp; Paste Roster Report Here'!$M1096="HT",1,0),0)</f>
        <v>0</v>
      </c>
      <c r="BD1099" s="119">
        <f>IF('Copy &amp; Paste Roster Report Here'!$A1096=BD$7,IF('Copy &amp; Paste Roster Report Here'!$M1096="HT",1,0),0)</f>
        <v>0</v>
      </c>
      <c r="BE1099" s="119">
        <f>IF('Copy &amp; Paste Roster Report Here'!$A1096=BE$7,IF('Copy &amp; Paste Roster Report Here'!$M1096="HT",1,0),0)</f>
        <v>0</v>
      </c>
      <c r="BF1099" s="119">
        <f>IF('Copy &amp; Paste Roster Report Here'!$A1096=BF$7,IF('Copy &amp; Paste Roster Report Here'!$M1096="HT",1,0),0)</f>
        <v>0</v>
      </c>
      <c r="BG1099" s="119">
        <f>IF('Copy &amp; Paste Roster Report Here'!$A1096=BG$7,IF('Copy &amp; Paste Roster Report Here'!$M1096="HT",1,0),0)</f>
        <v>0</v>
      </c>
      <c r="BH1099" s="73">
        <f t="shared" si="266"/>
        <v>0</v>
      </c>
      <c r="BI1099" s="120">
        <f>IF('Copy &amp; Paste Roster Report Here'!$A1096=BI$7,IF('Copy &amp; Paste Roster Report Here'!$M1096="MT",1,0),0)</f>
        <v>0</v>
      </c>
      <c r="BJ1099" s="120">
        <f>IF('Copy &amp; Paste Roster Report Here'!$A1096=BJ$7,IF('Copy &amp; Paste Roster Report Here'!$M1096="MT",1,0),0)</f>
        <v>0</v>
      </c>
      <c r="BK1099" s="120">
        <f>IF('Copy &amp; Paste Roster Report Here'!$A1096=BK$7,IF('Copy &amp; Paste Roster Report Here'!$M1096="MT",1,0),0)</f>
        <v>0</v>
      </c>
      <c r="BL1099" s="120">
        <f>IF('Copy &amp; Paste Roster Report Here'!$A1096=BL$7,IF('Copy &amp; Paste Roster Report Here'!$M1096="MT",1,0),0)</f>
        <v>0</v>
      </c>
      <c r="BM1099" s="120">
        <f>IF('Copy &amp; Paste Roster Report Here'!$A1096=BM$7,IF('Copy &amp; Paste Roster Report Here'!$M1096="MT",1,0),0)</f>
        <v>0</v>
      </c>
      <c r="BN1099" s="120">
        <f>IF('Copy &amp; Paste Roster Report Here'!$A1096=BN$7,IF('Copy &amp; Paste Roster Report Here'!$M1096="MT",1,0),0)</f>
        <v>0</v>
      </c>
      <c r="BO1099" s="120">
        <f>IF('Copy &amp; Paste Roster Report Here'!$A1096=BO$7,IF('Copy &amp; Paste Roster Report Here'!$M1096="MT",1,0),0)</f>
        <v>0</v>
      </c>
      <c r="BP1099" s="120">
        <f>IF('Copy &amp; Paste Roster Report Here'!$A1096=BP$7,IF('Copy &amp; Paste Roster Report Here'!$M1096="MT",1,0),0)</f>
        <v>0</v>
      </c>
      <c r="BQ1099" s="120">
        <f>IF('Copy &amp; Paste Roster Report Here'!$A1096=BQ$7,IF('Copy &amp; Paste Roster Report Here'!$M1096="MT",1,0),0)</f>
        <v>0</v>
      </c>
      <c r="BR1099" s="120">
        <f>IF('Copy &amp; Paste Roster Report Here'!$A1096=BR$7,IF('Copy &amp; Paste Roster Report Here'!$M1096="MT",1,0),0)</f>
        <v>0</v>
      </c>
      <c r="BS1099" s="120">
        <f>IF('Copy &amp; Paste Roster Report Here'!$A1096=BS$7,IF('Copy &amp; Paste Roster Report Here'!$M1096="MT",1,0),0)</f>
        <v>0</v>
      </c>
      <c r="BT1099" s="73">
        <f t="shared" si="267"/>
        <v>0</v>
      </c>
      <c r="BU1099" s="121">
        <f>IF('Copy &amp; Paste Roster Report Here'!$A1096=BU$7,IF('Copy &amp; Paste Roster Report Here'!$M1096="fy",1,0),0)</f>
        <v>0</v>
      </c>
      <c r="BV1099" s="121">
        <f>IF('Copy &amp; Paste Roster Report Here'!$A1096=BV$7,IF('Copy &amp; Paste Roster Report Here'!$M1096="fy",1,0),0)</f>
        <v>0</v>
      </c>
      <c r="BW1099" s="121">
        <f>IF('Copy &amp; Paste Roster Report Here'!$A1096=BW$7,IF('Copy &amp; Paste Roster Report Here'!$M1096="fy",1,0),0)</f>
        <v>0</v>
      </c>
      <c r="BX1099" s="121">
        <f>IF('Copy &amp; Paste Roster Report Here'!$A1096=BX$7,IF('Copy &amp; Paste Roster Report Here'!$M1096="fy",1,0),0)</f>
        <v>0</v>
      </c>
      <c r="BY1099" s="121">
        <f>IF('Copy &amp; Paste Roster Report Here'!$A1096=BY$7,IF('Copy &amp; Paste Roster Report Here'!$M1096="fy",1,0),0)</f>
        <v>0</v>
      </c>
      <c r="BZ1099" s="121">
        <f>IF('Copy &amp; Paste Roster Report Here'!$A1096=BZ$7,IF('Copy &amp; Paste Roster Report Here'!$M1096="fy",1,0),0)</f>
        <v>0</v>
      </c>
      <c r="CA1099" s="121">
        <f>IF('Copy &amp; Paste Roster Report Here'!$A1096=CA$7,IF('Copy &amp; Paste Roster Report Here'!$M1096="fy",1,0),0)</f>
        <v>0</v>
      </c>
      <c r="CB1099" s="121">
        <f>IF('Copy &amp; Paste Roster Report Here'!$A1096=CB$7,IF('Copy &amp; Paste Roster Report Here'!$M1096="fy",1,0),0)</f>
        <v>0</v>
      </c>
      <c r="CC1099" s="121">
        <f>IF('Copy &amp; Paste Roster Report Here'!$A1096=CC$7,IF('Copy &amp; Paste Roster Report Here'!$M1096="fy",1,0),0)</f>
        <v>0</v>
      </c>
      <c r="CD1099" s="121">
        <f>IF('Copy &amp; Paste Roster Report Here'!$A1096=CD$7,IF('Copy &amp; Paste Roster Report Here'!$M1096="fy",1,0),0)</f>
        <v>0</v>
      </c>
      <c r="CE1099" s="121">
        <f>IF('Copy &amp; Paste Roster Report Here'!$A1096=CE$7,IF('Copy &amp; Paste Roster Report Here'!$M1096="fy",1,0),0)</f>
        <v>0</v>
      </c>
      <c r="CF1099" s="73">
        <f t="shared" si="268"/>
        <v>0</v>
      </c>
      <c r="CG1099" s="122">
        <f>IF('Copy &amp; Paste Roster Report Here'!$A1096=CG$7,IF('Copy &amp; Paste Roster Report Here'!$M1096="RH",1,0),0)</f>
        <v>0</v>
      </c>
      <c r="CH1099" s="122">
        <f>IF('Copy &amp; Paste Roster Report Here'!$A1096=CH$7,IF('Copy &amp; Paste Roster Report Here'!$M1096="RH",1,0),0)</f>
        <v>0</v>
      </c>
      <c r="CI1099" s="122">
        <f>IF('Copy &amp; Paste Roster Report Here'!$A1096=CI$7,IF('Copy &amp; Paste Roster Report Here'!$M1096="RH",1,0),0)</f>
        <v>0</v>
      </c>
      <c r="CJ1099" s="122">
        <f>IF('Copy &amp; Paste Roster Report Here'!$A1096=CJ$7,IF('Copy &amp; Paste Roster Report Here'!$M1096="RH",1,0),0)</f>
        <v>0</v>
      </c>
      <c r="CK1099" s="122">
        <f>IF('Copy &amp; Paste Roster Report Here'!$A1096=CK$7,IF('Copy &amp; Paste Roster Report Here'!$M1096="RH",1,0),0)</f>
        <v>0</v>
      </c>
      <c r="CL1099" s="122">
        <f>IF('Copy &amp; Paste Roster Report Here'!$A1096=CL$7,IF('Copy &amp; Paste Roster Report Here'!$M1096="RH",1,0),0)</f>
        <v>0</v>
      </c>
      <c r="CM1099" s="122">
        <f>IF('Copy &amp; Paste Roster Report Here'!$A1096=CM$7,IF('Copy &amp; Paste Roster Report Here'!$M1096="RH",1,0),0)</f>
        <v>0</v>
      </c>
      <c r="CN1099" s="122">
        <f>IF('Copy &amp; Paste Roster Report Here'!$A1096=CN$7,IF('Copy &amp; Paste Roster Report Here'!$M1096="RH",1,0),0)</f>
        <v>0</v>
      </c>
      <c r="CO1099" s="122">
        <f>IF('Copy &amp; Paste Roster Report Here'!$A1096=CO$7,IF('Copy &amp; Paste Roster Report Here'!$M1096="RH",1,0),0)</f>
        <v>0</v>
      </c>
      <c r="CP1099" s="122">
        <f>IF('Copy &amp; Paste Roster Report Here'!$A1096=CP$7,IF('Copy &amp; Paste Roster Report Here'!$M1096="RH",1,0),0)</f>
        <v>0</v>
      </c>
      <c r="CQ1099" s="122">
        <f>IF('Copy &amp; Paste Roster Report Here'!$A1096=CQ$7,IF('Copy &amp; Paste Roster Report Here'!$M1096="RH",1,0),0)</f>
        <v>0</v>
      </c>
      <c r="CR1099" s="73">
        <f t="shared" si="269"/>
        <v>0</v>
      </c>
      <c r="CS1099" s="123">
        <f>IF('Copy &amp; Paste Roster Report Here'!$A1096=CS$7,IF('Copy &amp; Paste Roster Report Here'!$M1096="QT",1,0),0)</f>
        <v>0</v>
      </c>
      <c r="CT1099" s="123">
        <f>IF('Copy &amp; Paste Roster Report Here'!$A1096=CT$7,IF('Copy &amp; Paste Roster Report Here'!$M1096="QT",1,0),0)</f>
        <v>0</v>
      </c>
      <c r="CU1099" s="123">
        <f>IF('Copy &amp; Paste Roster Report Here'!$A1096=CU$7,IF('Copy &amp; Paste Roster Report Here'!$M1096="QT",1,0),0)</f>
        <v>0</v>
      </c>
      <c r="CV1099" s="123">
        <f>IF('Copy &amp; Paste Roster Report Here'!$A1096=CV$7,IF('Copy &amp; Paste Roster Report Here'!$M1096="QT",1,0),0)</f>
        <v>0</v>
      </c>
      <c r="CW1099" s="123">
        <f>IF('Copy &amp; Paste Roster Report Here'!$A1096=CW$7,IF('Copy &amp; Paste Roster Report Here'!$M1096="QT",1,0),0)</f>
        <v>0</v>
      </c>
      <c r="CX1099" s="123">
        <f>IF('Copy &amp; Paste Roster Report Here'!$A1096=CX$7,IF('Copy &amp; Paste Roster Report Here'!$M1096="QT",1,0),0)</f>
        <v>0</v>
      </c>
      <c r="CY1099" s="123">
        <f>IF('Copy &amp; Paste Roster Report Here'!$A1096=CY$7,IF('Copy &amp; Paste Roster Report Here'!$M1096="QT",1,0),0)</f>
        <v>0</v>
      </c>
      <c r="CZ1099" s="123">
        <f>IF('Copy &amp; Paste Roster Report Here'!$A1096=CZ$7,IF('Copy &amp; Paste Roster Report Here'!$M1096="QT",1,0),0)</f>
        <v>0</v>
      </c>
      <c r="DA1099" s="123">
        <f>IF('Copy &amp; Paste Roster Report Here'!$A1096=DA$7,IF('Copy &amp; Paste Roster Report Here'!$M1096="QT",1,0),0)</f>
        <v>0</v>
      </c>
      <c r="DB1099" s="123">
        <f>IF('Copy &amp; Paste Roster Report Here'!$A1096=DB$7,IF('Copy &amp; Paste Roster Report Here'!$M1096="QT",1,0),0)</f>
        <v>0</v>
      </c>
      <c r="DC1099" s="123">
        <f>IF('Copy &amp; Paste Roster Report Here'!$A1096=DC$7,IF('Copy &amp; Paste Roster Report Here'!$M1096="QT",1,0),0)</f>
        <v>0</v>
      </c>
      <c r="DD1099" s="73">
        <f t="shared" si="270"/>
        <v>0</v>
      </c>
      <c r="DE1099" s="124">
        <f>IF('Copy &amp; Paste Roster Report Here'!$A1096=DE$7,IF('Copy &amp; Paste Roster Report Here'!$M1096="xxxxxxxxxxx",1,0),0)</f>
        <v>0</v>
      </c>
      <c r="DF1099" s="124">
        <f>IF('Copy &amp; Paste Roster Report Here'!$A1096=DF$7,IF('Copy &amp; Paste Roster Report Here'!$M1096="xxxxxxxxxxx",1,0),0)</f>
        <v>0</v>
      </c>
      <c r="DG1099" s="124">
        <f>IF('Copy &amp; Paste Roster Report Here'!$A1096=DG$7,IF('Copy &amp; Paste Roster Report Here'!$M1096="xxxxxxxxxxx",1,0),0)</f>
        <v>0</v>
      </c>
      <c r="DH1099" s="124">
        <f>IF('Copy &amp; Paste Roster Report Here'!$A1096=DH$7,IF('Copy &amp; Paste Roster Report Here'!$M1096="xxxxxxxxxxx",1,0),0)</f>
        <v>0</v>
      </c>
      <c r="DI1099" s="124">
        <f>IF('Copy &amp; Paste Roster Report Here'!$A1096=DI$7,IF('Copy &amp; Paste Roster Report Here'!$M1096="xxxxxxxxxxx",1,0),0)</f>
        <v>0</v>
      </c>
      <c r="DJ1099" s="124">
        <f>IF('Copy &amp; Paste Roster Report Here'!$A1096=DJ$7,IF('Copy &amp; Paste Roster Report Here'!$M1096="xxxxxxxxxxx",1,0),0)</f>
        <v>0</v>
      </c>
      <c r="DK1099" s="124">
        <f>IF('Copy &amp; Paste Roster Report Here'!$A1096=DK$7,IF('Copy &amp; Paste Roster Report Here'!$M1096="xxxxxxxxxxx",1,0),0)</f>
        <v>0</v>
      </c>
      <c r="DL1099" s="124">
        <f>IF('Copy &amp; Paste Roster Report Here'!$A1096=DL$7,IF('Copy &amp; Paste Roster Report Here'!$M1096="xxxxxxxxxxx",1,0),0)</f>
        <v>0</v>
      </c>
      <c r="DM1099" s="124">
        <f>IF('Copy &amp; Paste Roster Report Here'!$A1096=DM$7,IF('Copy &amp; Paste Roster Report Here'!$M1096="xxxxxxxxxxx",1,0),0)</f>
        <v>0</v>
      </c>
      <c r="DN1099" s="124">
        <f>IF('Copy &amp; Paste Roster Report Here'!$A1096=DN$7,IF('Copy &amp; Paste Roster Report Here'!$M1096="xxxxxxxxxxx",1,0),0)</f>
        <v>0</v>
      </c>
      <c r="DO1099" s="124">
        <f>IF('Copy &amp; Paste Roster Report Here'!$A1096=DO$7,IF('Copy &amp; Paste Roster Report Here'!$M1096="xxxxxxxxxxx",1,0),0)</f>
        <v>0</v>
      </c>
      <c r="DP1099" s="125">
        <f t="shared" si="271"/>
        <v>0</v>
      </c>
      <c r="DQ1099" s="126">
        <f t="shared" si="272"/>
        <v>0</v>
      </c>
    </row>
    <row r="1100" spans="1:121" x14ac:dyDescent="0.25">
      <c r="A1100" s="111">
        <f t="shared" si="258"/>
        <v>0</v>
      </c>
      <c r="B1100" s="111">
        <f t="shared" si="259"/>
        <v>0</v>
      </c>
      <c r="C1100" s="112">
        <f>+('Copy &amp; Paste Roster Report Here'!$P1097-'Copy &amp; Paste Roster Report Here'!$O1097)/30</f>
        <v>0</v>
      </c>
      <c r="D1100" s="112">
        <f>+('Copy &amp; Paste Roster Report Here'!$P1097-'Copy &amp; Paste Roster Report Here'!$O1097)</f>
        <v>0</v>
      </c>
      <c r="E1100" s="111">
        <f>'Copy &amp; Paste Roster Report Here'!N1097</f>
        <v>0</v>
      </c>
      <c r="F1100" s="111" t="str">
        <f t="shared" si="260"/>
        <v>N</v>
      </c>
      <c r="G1100" s="111">
        <f>'Copy &amp; Paste Roster Report Here'!R1097</f>
        <v>0</v>
      </c>
      <c r="H1100" s="113">
        <f t="shared" si="261"/>
        <v>0</v>
      </c>
      <c r="I1100" s="112">
        <f>IF(F1100="N",$F$5-'Copy &amp; Paste Roster Report Here'!O1097,+'Copy &amp; Paste Roster Report Here'!Q1097-'Copy &amp; Paste Roster Report Here'!O1097)</f>
        <v>0</v>
      </c>
      <c r="J1100" s="114">
        <f t="shared" si="262"/>
        <v>0</v>
      </c>
      <c r="K1100" s="114">
        <f t="shared" si="263"/>
        <v>0</v>
      </c>
      <c r="L1100" s="115">
        <f>'Copy &amp; Paste Roster Report Here'!F1097</f>
        <v>0</v>
      </c>
      <c r="M1100" s="116">
        <f t="shared" si="264"/>
        <v>0</v>
      </c>
      <c r="N1100" s="117">
        <f>IF('Copy &amp; Paste Roster Report Here'!$A1097='Analytical Tests'!N$7,IF($F1100="Y",+$H1100*N$6,0),0)</f>
        <v>0</v>
      </c>
      <c r="O1100" s="117">
        <f>IF('Copy &amp; Paste Roster Report Here'!$A1097='Analytical Tests'!O$7,IF($F1100="Y",+$H1100*O$6,0),0)</f>
        <v>0</v>
      </c>
      <c r="P1100" s="117">
        <f>IF('Copy &amp; Paste Roster Report Here'!$A1097='Analytical Tests'!P$7,IF($F1100="Y",+$H1100*P$6,0),0)</f>
        <v>0</v>
      </c>
      <c r="Q1100" s="117">
        <f>IF('Copy &amp; Paste Roster Report Here'!$A1097='Analytical Tests'!Q$7,IF($F1100="Y",+$H1100*Q$6,0),0)</f>
        <v>0</v>
      </c>
      <c r="R1100" s="117">
        <f>IF('Copy &amp; Paste Roster Report Here'!$A1097='Analytical Tests'!R$7,IF($F1100="Y",+$H1100*R$6,0),0)</f>
        <v>0</v>
      </c>
      <c r="S1100" s="117">
        <f>IF('Copy &amp; Paste Roster Report Here'!$A1097='Analytical Tests'!S$7,IF($F1100="Y",+$H1100*S$6,0),0)</f>
        <v>0</v>
      </c>
      <c r="T1100" s="117">
        <f>IF('Copy &amp; Paste Roster Report Here'!$A1097='Analytical Tests'!T$7,IF($F1100="Y",+$H1100*T$6,0),0)</f>
        <v>0</v>
      </c>
      <c r="U1100" s="117">
        <f>IF('Copy &amp; Paste Roster Report Here'!$A1097='Analytical Tests'!U$7,IF($F1100="Y",+$H1100*U$6,0),0)</f>
        <v>0</v>
      </c>
      <c r="V1100" s="117">
        <f>IF('Copy &amp; Paste Roster Report Here'!$A1097='Analytical Tests'!V$7,IF($F1100="Y",+$H1100*V$6,0),0)</f>
        <v>0</v>
      </c>
      <c r="W1100" s="117">
        <f>IF('Copy &amp; Paste Roster Report Here'!$A1097='Analytical Tests'!W$7,IF($F1100="Y",+$H1100*W$6,0),0)</f>
        <v>0</v>
      </c>
      <c r="X1100" s="117">
        <f>IF('Copy &amp; Paste Roster Report Here'!$A1097='Analytical Tests'!X$7,IF($F1100="Y",+$H1100*X$6,0),0)</f>
        <v>0</v>
      </c>
      <c r="Y1100" s="117" t="b">
        <f>IF('Copy &amp; Paste Roster Report Here'!$A1097='Analytical Tests'!Y$7,IF($F1100="N",IF($J1100&gt;=$C1100,Y$6,+($I1100/$D1100)*Y$6),0))</f>
        <v>0</v>
      </c>
      <c r="Z1100" s="117" t="b">
        <f>IF('Copy &amp; Paste Roster Report Here'!$A1097='Analytical Tests'!Z$7,IF($F1100="N",IF($J1100&gt;=$C1100,Z$6,+($I1100/$D1100)*Z$6),0))</f>
        <v>0</v>
      </c>
      <c r="AA1100" s="117" t="b">
        <f>IF('Copy &amp; Paste Roster Report Here'!$A1097='Analytical Tests'!AA$7,IF($F1100="N",IF($J1100&gt;=$C1100,AA$6,+($I1100/$D1100)*AA$6),0))</f>
        <v>0</v>
      </c>
      <c r="AB1100" s="117" t="b">
        <f>IF('Copy &amp; Paste Roster Report Here'!$A1097='Analytical Tests'!AB$7,IF($F1100="N",IF($J1100&gt;=$C1100,AB$6,+($I1100/$D1100)*AB$6),0))</f>
        <v>0</v>
      </c>
      <c r="AC1100" s="117" t="b">
        <f>IF('Copy &amp; Paste Roster Report Here'!$A1097='Analytical Tests'!AC$7,IF($F1100="N",IF($J1100&gt;=$C1100,AC$6,+($I1100/$D1100)*AC$6),0))</f>
        <v>0</v>
      </c>
      <c r="AD1100" s="117" t="b">
        <f>IF('Copy &amp; Paste Roster Report Here'!$A1097='Analytical Tests'!AD$7,IF($F1100="N",IF($J1100&gt;=$C1100,AD$6,+($I1100/$D1100)*AD$6),0))</f>
        <v>0</v>
      </c>
      <c r="AE1100" s="117" t="b">
        <f>IF('Copy &amp; Paste Roster Report Here'!$A1097='Analytical Tests'!AE$7,IF($F1100="N",IF($J1100&gt;=$C1100,AE$6,+($I1100/$D1100)*AE$6),0))</f>
        <v>0</v>
      </c>
      <c r="AF1100" s="117" t="b">
        <f>IF('Copy &amp; Paste Roster Report Here'!$A1097='Analytical Tests'!AF$7,IF($F1100="N",IF($J1100&gt;=$C1100,AF$6,+($I1100/$D1100)*AF$6),0))</f>
        <v>0</v>
      </c>
      <c r="AG1100" s="117" t="b">
        <f>IF('Copy &amp; Paste Roster Report Here'!$A1097='Analytical Tests'!AG$7,IF($F1100="N",IF($J1100&gt;=$C1100,AG$6,+($I1100/$D1100)*AG$6),0))</f>
        <v>0</v>
      </c>
      <c r="AH1100" s="117" t="b">
        <f>IF('Copy &amp; Paste Roster Report Here'!$A1097='Analytical Tests'!AH$7,IF($F1100="N",IF($J1100&gt;=$C1100,AH$6,+($I1100/$D1100)*AH$6),0))</f>
        <v>0</v>
      </c>
      <c r="AI1100" s="117" t="b">
        <f>IF('Copy &amp; Paste Roster Report Here'!$A1097='Analytical Tests'!AI$7,IF($F1100="N",IF($J1100&gt;=$C1100,AI$6,+($I1100/$D1100)*AI$6),0))</f>
        <v>0</v>
      </c>
      <c r="AJ1100" s="79"/>
      <c r="AK1100" s="118">
        <f>IF('Copy &amp; Paste Roster Report Here'!$A1097=AK$7,IF('Copy &amp; Paste Roster Report Here'!$M1097="FT",1,0),0)</f>
        <v>0</v>
      </c>
      <c r="AL1100" s="118">
        <f>IF('Copy &amp; Paste Roster Report Here'!$A1097=AL$7,IF('Copy &amp; Paste Roster Report Here'!$M1097="FT",1,0),0)</f>
        <v>0</v>
      </c>
      <c r="AM1100" s="118">
        <f>IF('Copy &amp; Paste Roster Report Here'!$A1097=AM$7,IF('Copy &amp; Paste Roster Report Here'!$M1097="FT",1,0),0)</f>
        <v>0</v>
      </c>
      <c r="AN1100" s="118">
        <f>IF('Copy &amp; Paste Roster Report Here'!$A1097=AN$7,IF('Copy &amp; Paste Roster Report Here'!$M1097="FT",1,0),0)</f>
        <v>0</v>
      </c>
      <c r="AO1100" s="118">
        <f>IF('Copy &amp; Paste Roster Report Here'!$A1097=AO$7,IF('Copy &amp; Paste Roster Report Here'!$M1097="FT",1,0),0)</f>
        <v>0</v>
      </c>
      <c r="AP1100" s="118">
        <f>IF('Copy &amp; Paste Roster Report Here'!$A1097=AP$7,IF('Copy &amp; Paste Roster Report Here'!$M1097="FT",1,0),0)</f>
        <v>0</v>
      </c>
      <c r="AQ1100" s="118">
        <f>IF('Copy &amp; Paste Roster Report Here'!$A1097=AQ$7,IF('Copy &amp; Paste Roster Report Here'!$M1097="FT",1,0),0)</f>
        <v>0</v>
      </c>
      <c r="AR1100" s="118">
        <f>IF('Copy &amp; Paste Roster Report Here'!$A1097=AR$7,IF('Copy &amp; Paste Roster Report Here'!$M1097="FT",1,0),0)</f>
        <v>0</v>
      </c>
      <c r="AS1100" s="118">
        <f>IF('Copy &amp; Paste Roster Report Here'!$A1097=AS$7,IF('Copy &amp; Paste Roster Report Here'!$M1097="FT",1,0),0)</f>
        <v>0</v>
      </c>
      <c r="AT1100" s="118">
        <f>IF('Copy &amp; Paste Roster Report Here'!$A1097=AT$7,IF('Copy &amp; Paste Roster Report Here'!$M1097="FT",1,0),0)</f>
        <v>0</v>
      </c>
      <c r="AU1100" s="118">
        <f>IF('Copy &amp; Paste Roster Report Here'!$A1097=AU$7,IF('Copy &amp; Paste Roster Report Here'!$M1097="FT",1,0),0)</f>
        <v>0</v>
      </c>
      <c r="AV1100" s="73">
        <f t="shared" si="265"/>
        <v>0</v>
      </c>
      <c r="AW1100" s="119">
        <f>IF('Copy &amp; Paste Roster Report Here'!$A1097=AW$7,IF('Copy &amp; Paste Roster Report Here'!$M1097="HT",1,0),0)</f>
        <v>0</v>
      </c>
      <c r="AX1100" s="119">
        <f>IF('Copy &amp; Paste Roster Report Here'!$A1097=AX$7,IF('Copy &amp; Paste Roster Report Here'!$M1097="HT",1,0),0)</f>
        <v>0</v>
      </c>
      <c r="AY1100" s="119">
        <f>IF('Copy &amp; Paste Roster Report Here'!$A1097=AY$7,IF('Copy &amp; Paste Roster Report Here'!$M1097="HT",1,0),0)</f>
        <v>0</v>
      </c>
      <c r="AZ1100" s="119">
        <f>IF('Copy &amp; Paste Roster Report Here'!$A1097=AZ$7,IF('Copy &amp; Paste Roster Report Here'!$M1097="HT",1,0),0)</f>
        <v>0</v>
      </c>
      <c r="BA1100" s="119">
        <f>IF('Copy &amp; Paste Roster Report Here'!$A1097=BA$7,IF('Copy &amp; Paste Roster Report Here'!$M1097="HT",1,0),0)</f>
        <v>0</v>
      </c>
      <c r="BB1100" s="119">
        <f>IF('Copy &amp; Paste Roster Report Here'!$A1097=BB$7,IF('Copy &amp; Paste Roster Report Here'!$M1097="HT",1,0),0)</f>
        <v>0</v>
      </c>
      <c r="BC1100" s="119">
        <f>IF('Copy &amp; Paste Roster Report Here'!$A1097=BC$7,IF('Copy &amp; Paste Roster Report Here'!$M1097="HT",1,0),0)</f>
        <v>0</v>
      </c>
      <c r="BD1100" s="119">
        <f>IF('Copy &amp; Paste Roster Report Here'!$A1097=BD$7,IF('Copy &amp; Paste Roster Report Here'!$M1097="HT",1,0),0)</f>
        <v>0</v>
      </c>
      <c r="BE1100" s="119">
        <f>IF('Copy &amp; Paste Roster Report Here'!$A1097=BE$7,IF('Copy &amp; Paste Roster Report Here'!$M1097="HT",1,0),0)</f>
        <v>0</v>
      </c>
      <c r="BF1100" s="119">
        <f>IF('Copy &amp; Paste Roster Report Here'!$A1097=BF$7,IF('Copy &amp; Paste Roster Report Here'!$M1097="HT",1,0),0)</f>
        <v>0</v>
      </c>
      <c r="BG1100" s="119">
        <f>IF('Copy &amp; Paste Roster Report Here'!$A1097=BG$7,IF('Copy &amp; Paste Roster Report Here'!$M1097="HT",1,0),0)</f>
        <v>0</v>
      </c>
      <c r="BH1100" s="73">
        <f t="shared" si="266"/>
        <v>0</v>
      </c>
      <c r="BI1100" s="120">
        <f>IF('Copy &amp; Paste Roster Report Here'!$A1097=BI$7,IF('Copy &amp; Paste Roster Report Here'!$M1097="MT",1,0),0)</f>
        <v>0</v>
      </c>
      <c r="BJ1100" s="120">
        <f>IF('Copy &amp; Paste Roster Report Here'!$A1097=BJ$7,IF('Copy &amp; Paste Roster Report Here'!$M1097="MT",1,0),0)</f>
        <v>0</v>
      </c>
      <c r="BK1100" s="120">
        <f>IF('Copy &amp; Paste Roster Report Here'!$A1097=BK$7,IF('Copy &amp; Paste Roster Report Here'!$M1097="MT",1,0),0)</f>
        <v>0</v>
      </c>
      <c r="BL1100" s="120">
        <f>IF('Copy &amp; Paste Roster Report Here'!$A1097=BL$7,IF('Copy &amp; Paste Roster Report Here'!$M1097="MT",1,0),0)</f>
        <v>0</v>
      </c>
      <c r="BM1100" s="120">
        <f>IF('Copy &amp; Paste Roster Report Here'!$A1097=BM$7,IF('Copy &amp; Paste Roster Report Here'!$M1097="MT",1,0),0)</f>
        <v>0</v>
      </c>
      <c r="BN1100" s="120">
        <f>IF('Copy &amp; Paste Roster Report Here'!$A1097=BN$7,IF('Copy &amp; Paste Roster Report Here'!$M1097="MT",1,0),0)</f>
        <v>0</v>
      </c>
      <c r="BO1100" s="120">
        <f>IF('Copy &amp; Paste Roster Report Here'!$A1097=BO$7,IF('Copy &amp; Paste Roster Report Here'!$M1097="MT",1,0),0)</f>
        <v>0</v>
      </c>
      <c r="BP1100" s="120">
        <f>IF('Copy &amp; Paste Roster Report Here'!$A1097=BP$7,IF('Copy &amp; Paste Roster Report Here'!$M1097="MT",1,0),0)</f>
        <v>0</v>
      </c>
      <c r="BQ1100" s="120">
        <f>IF('Copy &amp; Paste Roster Report Here'!$A1097=BQ$7,IF('Copy &amp; Paste Roster Report Here'!$M1097="MT",1,0),0)</f>
        <v>0</v>
      </c>
      <c r="BR1100" s="120">
        <f>IF('Copy &amp; Paste Roster Report Here'!$A1097=BR$7,IF('Copy &amp; Paste Roster Report Here'!$M1097="MT",1,0),0)</f>
        <v>0</v>
      </c>
      <c r="BS1100" s="120">
        <f>IF('Copy &amp; Paste Roster Report Here'!$A1097=BS$7,IF('Copy &amp; Paste Roster Report Here'!$M1097="MT",1,0),0)</f>
        <v>0</v>
      </c>
      <c r="BT1100" s="73">
        <f t="shared" si="267"/>
        <v>0</v>
      </c>
      <c r="BU1100" s="121">
        <f>IF('Copy &amp; Paste Roster Report Here'!$A1097=BU$7,IF('Copy &amp; Paste Roster Report Here'!$M1097="fy",1,0),0)</f>
        <v>0</v>
      </c>
      <c r="BV1100" s="121">
        <f>IF('Copy &amp; Paste Roster Report Here'!$A1097=BV$7,IF('Copy &amp; Paste Roster Report Here'!$M1097="fy",1,0),0)</f>
        <v>0</v>
      </c>
      <c r="BW1100" s="121">
        <f>IF('Copy &amp; Paste Roster Report Here'!$A1097=BW$7,IF('Copy &amp; Paste Roster Report Here'!$M1097="fy",1,0),0)</f>
        <v>0</v>
      </c>
      <c r="BX1100" s="121">
        <f>IF('Copy &amp; Paste Roster Report Here'!$A1097=BX$7,IF('Copy &amp; Paste Roster Report Here'!$M1097="fy",1,0),0)</f>
        <v>0</v>
      </c>
      <c r="BY1100" s="121">
        <f>IF('Copy &amp; Paste Roster Report Here'!$A1097=BY$7,IF('Copy &amp; Paste Roster Report Here'!$M1097="fy",1,0),0)</f>
        <v>0</v>
      </c>
      <c r="BZ1100" s="121">
        <f>IF('Copy &amp; Paste Roster Report Here'!$A1097=BZ$7,IF('Copy &amp; Paste Roster Report Here'!$M1097="fy",1,0),0)</f>
        <v>0</v>
      </c>
      <c r="CA1100" s="121">
        <f>IF('Copy &amp; Paste Roster Report Here'!$A1097=CA$7,IF('Copy &amp; Paste Roster Report Here'!$M1097="fy",1,0),0)</f>
        <v>0</v>
      </c>
      <c r="CB1100" s="121">
        <f>IF('Copy &amp; Paste Roster Report Here'!$A1097=CB$7,IF('Copy &amp; Paste Roster Report Here'!$M1097="fy",1,0),0)</f>
        <v>0</v>
      </c>
      <c r="CC1100" s="121">
        <f>IF('Copy &amp; Paste Roster Report Here'!$A1097=CC$7,IF('Copy &amp; Paste Roster Report Here'!$M1097="fy",1,0),0)</f>
        <v>0</v>
      </c>
      <c r="CD1100" s="121">
        <f>IF('Copy &amp; Paste Roster Report Here'!$A1097=CD$7,IF('Copy &amp; Paste Roster Report Here'!$M1097="fy",1,0),0)</f>
        <v>0</v>
      </c>
      <c r="CE1100" s="121">
        <f>IF('Copy &amp; Paste Roster Report Here'!$A1097=CE$7,IF('Copy &amp; Paste Roster Report Here'!$M1097="fy",1,0),0)</f>
        <v>0</v>
      </c>
      <c r="CF1100" s="73">
        <f t="shared" si="268"/>
        <v>0</v>
      </c>
      <c r="CG1100" s="122">
        <f>IF('Copy &amp; Paste Roster Report Here'!$A1097=CG$7,IF('Copy &amp; Paste Roster Report Here'!$M1097="RH",1,0),0)</f>
        <v>0</v>
      </c>
      <c r="CH1100" s="122">
        <f>IF('Copy &amp; Paste Roster Report Here'!$A1097=CH$7,IF('Copy &amp; Paste Roster Report Here'!$M1097="RH",1,0),0)</f>
        <v>0</v>
      </c>
      <c r="CI1100" s="122">
        <f>IF('Copy &amp; Paste Roster Report Here'!$A1097=CI$7,IF('Copy &amp; Paste Roster Report Here'!$M1097="RH",1,0),0)</f>
        <v>0</v>
      </c>
      <c r="CJ1100" s="122">
        <f>IF('Copy &amp; Paste Roster Report Here'!$A1097=CJ$7,IF('Copy &amp; Paste Roster Report Here'!$M1097="RH",1,0),0)</f>
        <v>0</v>
      </c>
      <c r="CK1100" s="122">
        <f>IF('Copy &amp; Paste Roster Report Here'!$A1097=CK$7,IF('Copy &amp; Paste Roster Report Here'!$M1097="RH",1,0),0)</f>
        <v>0</v>
      </c>
      <c r="CL1100" s="122">
        <f>IF('Copy &amp; Paste Roster Report Here'!$A1097=CL$7,IF('Copy &amp; Paste Roster Report Here'!$M1097="RH",1,0),0)</f>
        <v>0</v>
      </c>
      <c r="CM1100" s="122">
        <f>IF('Copy &amp; Paste Roster Report Here'!$A1097=CM$7,IF('Copy &amp; Paste Roster Report Here'!$M1097="RH",1,0),0)</f>
        <v>0</v>
      </c>
      <c r="CN1100" s="122">
        <f>IF('Copy &amp; Paste Roster Report Here'!$A1097=CN$7,IF('Copy &amp; Paste Roster Report Here'!$M1097="RH",1,0),0)</f>
        <v>0</v>
      </c>
      <c r="CO1100" s="122">
        <f>IF('Copy &amp; Paste Roster Report Here'!$A1097=CO$7,IF('Copy &amp; Paste Roster Report Here'!$M1097="RH",1,0),0)</f>
        <v>0</v>
      </c>
      <c r="CP1100" s="122">
        <f>IF('Copy &amp; Paste Roster Report Here'!$A1097=CP$7,IF('Copy &amp; Paste Roster Report Here'!$M1097="RH",1,0),0)</f>
        <v>0</v>
      </c>
      <c r="CQ1100" s="122">
        <f>IF('Copy &amp; Paste Roster Report Here'!$A1097=CQ$7,IF('Copy &amp; Paste Roster Report Here'!$M1097="RH",1,0),0)</f>
        <v>0</v>
      </c>
      <c r="CR1100" s="73">
        <f t="shared" si="269"/>
        <v>0</v>
      </c>
      <c r="CS1100" s="123">
        <f>IF('Copy &amp; Paste Roster Report Here'!$A1097=CS$7,IF('Copy &amp; Paste Roster Report Here'!$M1097="QT",1,0),0)</f>
        <v>0</v>
      </c>
      <c r="CT1100" s="123">
        <f>IF('Copy &amp; Paste Roster Report Here'!$A1097=CT$7,IF('Copy &amp; Paste Roster Report Here'!$M1097="QT",1,0),0)</f>
        <v>0</v>
      </c>
      <c r="CU1100" s="123">
        <f>IF('Copy &amp; Paste Roster Report Here'!$A1097=CU$7,IF('Copy &amp; Paste Roster Report Here'!$M1097="QT",1,0),0)</f>
        <v>0</v>
      </c>
      <c r="CV1100" s="123">
        <f>IF('Copy &amp; Paste Roster Report Here'!$A1097=CV$7,IF('Copy &amp; Paste Roster Report Here'!$M1097="QT",1,0),0)</f>
        <v>0</v>
      </c>
      <c r="CW1100" s="123">
        <f>IF('Copy &amp; Paste Roster Report Here'!$A1097=CW$7,IF('Copy &amp; Paste Roster Report Here'!$M1097="QT",1,0),0)</f>
        <v>0</v>
      </c>
      <c r="CX1100" s="123">
        <f>IF('Copy &amp; Paste Roster Report Here'!$A1097=CX$7,IF('Copy &amp; Paste Roster Report Here'!$M1097="QT",1,0),0)</f>
        <v>0</v>
      </c>
      <c r="CY1100" s="123">
        <f>IF('Copy &amp; Paste Roster Report Here'!$A1097=CY$7,IF('Copy &amp; Paste Roster Report Here'!$M1097="QT",1,0),0)</f>
        <v>0</v>
      </c>
      <c r="CZ1100" s="123">
        <f>IF('Copy &amp; Paste Roster Report Here'!$A1097=CZ$7,IF('Copy &amp; Paste Roster Report Here'!$M1097="QT",1,0),0)</f>
        <v>0</v>
      </c>
      <c r="DA1100" s="123">
        <f>IF('Copy &amp; Paste Roster Report Here'!$A1097=DA$7,IF('Copy &amp; Paste Roster Report Here'!$M1097="QT",1,0),0)</f>
        <v>0</v>
      </c>
      <c r="DB1100" s="123">
        <f>IF('Copy &amp; Paste Roster Report Here'!$A1097=DB$7,IF('Copy &amp; Paste Roster Report Here'!$M1097="QT",1,0),0)</f>
        <v>0</v>
      </c>
      <c r="DC1100" s="123">
        <f>IF('Copy &amp; Paste Roster Report Here'!$A1097=DC$7,IF('Copy &amp; Paste Roster Report Here'!$M1097="QT",1,0),0)</f>
        <v>0</v>
      </c>
      <c r="DD1100" s="73">
        <f t="shared" si="270"/>
        <v>0</v>
      </c>
      <c r="DE1100" s="124">
        <f>IF('Copy &amp; Paste Roster Report Here'!$A1097=DE$7,IF('Copy &amp; Paste Roster Report Here'!$M1097="xxxxxxxxxxx",1,0),0)</f>
        <v>0</v>
      </c>
      <c r="DF1100" s="124">
        <f>IF('Copy &amp; Paste Roster Report Here'!$A1097=DF$7,IF('Copy &amp; Paste Roster Report Here'!$M1097="xxxxxxxxxxx",1,0),0)</f>
        <v>0</v>
      </c>
      <c r="DG1100" s="124">
        <f>IF('Copy &amp; Paste Roster Report Here'!$A1097=DG$7,IF('Copy &amp; Paste Roster Report Here'!$M1097="xxxxxxxxxxx",1,0),0)</f>
        <v>0</v>
      </c>
      <c r="DH1100" s="124">
        <f>IF('Copy &amp; Paste Roster Report Here'!$A1097=DH$7,IF('Copy &amp; Paste Roster Report Here'!$M1097="xxxxxxxxxxx",1,0),0)</f>
        <v>0</v>
      </c>
      <c r="DI1100" s="124">
        <f>IF('Copy &amp; Paste Roster Report Here'!$A1097=DI$7,IF('Copy &amp; Paste Roster Report Here'!$M1097="xxxxxxxxxxx",1,0),0)</f>
        <v>0</v>
      </c>
      <c r="DJ1100" s="124">
        <f>IF('Copy &amp; Paste Roster Report Here'!$A1097=DJ$7,IF('Copy &amp; Paste Roster Report Here'!$M1097="xxxxxxxxxxx",1,0),0)</f>
        <v>0</v>
      </c>
      <c r="DK1100" s="124">
        <f>IF('Copy &amp; Paste Roster Report Here'!$A1097=DK$7,IF('Copy &amp; Paste Roster Report Here'!$M1097="xxxxxxxxxxx",1,0),0)</f>
        <v>0</v>
      </c>
      <c r="DL1100" s="124">
        <f>IF('Copy &amp; Paste Roster Report Here'!$A1097=DL$7,IF('Copy &amp; Paste Roster Report Here'!$M1097="xxxxxxxxxxx",1,0),0)</f>
        <v>0</v>
      </c>
      <c r="DM1100" s="124">
        <f>IF('Copy &amp; Paste Roster Report Here'!$A1097=DM$7,IF('Copy &amp; Paste Roster Report Here'!$M1097="xxxxxxxxxxx",1,0),0)</f>
        <v>0</v>
      </c>
      <c r="DN1100" s="124">
        <f>IF('Copy &amp; Paste Roster Report Here'!$A1097=DN$7,IF('Copy &amp; Paste Roster Report Here'!$M1097="xxxxxxxxxxx",1,0),0)</f>
        <v>0</v>
      </c>
      <c r="DO1100" s="124">
        <f>IF('Copy &amp; Paste Roster Report Here'!$A1097=DO$7,IF('Copy &amp; Paste Roster Report Here'!$M1097="xxxxxxxxxxx",1,0),0)</f>
        <v>0</v>
      </c>
      <c r="DP1100" s="125">
        <f t="shared" si="271"/>
        <v>0</v>
      </c>
      <c r="DQ1100" s="126">
        <f t="shared" si="272"/>
        <v>0</v>
      </c>
    </row>
    <row r="1101" spans="1:121" x14ac:dyDescent="0.25">
      <c r="A1101" s="111">
        <f t="shared" si="258"/>
        <v>0</v>
      </c>
      <c r="B1101" s="111">
        <f t="shared" si="259"/>
        <v>0</v>
      </c>
      <c r="C1101" s="112">
        <f>+('Copy &amp; Paste Roster Report Here'!$P1098-'Copy &amp; Paste Roster Report Here'!$O1098)/30</f>
        <v>0</v>
      </c>
      <c r="D1101" s="112">
        <f>+('Copy &amp; Paste Roster Report Here'!$P1098-'Copy &amp; Paste Roster Report Here'!$O1098)</f>
        <v>0</v>
      </c>
      <c r="E1101" s="111">
        <f>'Copy &amp; Paste Roster Report Here'!N1098</f>
        <v>0</v>
      </c>
      <c r="F1101" s="111" t="str">
        <f t="shared" si="260"/>
        <v>N</v>
      </c>
      <c r="G1101" s="111">
        <f>'Copy &amp; Paste Roster Report Here'!R1098</f>
        <v>0</v>
      </c>
      <c r="H1101" s="113">
        <f t="shared" si="261"/>
        <v>0</v>
      </c>
      <c r="I1101" s="112">
        <f>IF(F1101="N",$F$5-'Copy &amp; Paste Roster Report Here'!O1098,+'Copy &amp; Paste Roster Report Here'!Q1098-'Copy &amp; Paste Roster Report Here'!O1098)</f>
        <v>0</v>
      </c>
      <c r="J1101" s="114">
        <f t="shared" si="262"/>
        <v>0</v>
      </c>
      <c r="K1101" s="114">
        <f t="shared" si="263"/>
        <v>0</v>
      </c>
      <c r="L1101" s="115">
        <f>'Copy &amp; Paste Roster Report Here'!F1098</f>
        <v>0</v>
      </c>
      <c r="M1101" s="116">
        <f t="shared" si="264"/>
        <v>0</v>
      </c>
      <c r="N1101" s="117">
        <f>IF('Copy &amp; Paste Roster Report Here'!$A1098='Analytical Tests'!N$7,IF($F1101="Y",+$H1101*N$6,0),0)</f>
        <v>0</v>
      </c>
      <c r="O1101" s="117">
        <f>IF('Copy &amp; Paste Roster Report Here'!$A1098='Analytical Tests'!O$7,IF($F1101="Y",+$H1101*O$6,0),0)</f>
        <v>0</v>
      </c>
      <c r="P1101" s="117">
        <f>IF('Copy &amp; Paste Roster Report Here'!$A1098='Analytical Tests'!P$7,IF($F1101="Y",+$H1101*P$6,0),0)</f>
        <v>0</v>
      </c>
      <c r="Q1101" s="117">
        <f>IF('Copy &amp; Paste Roster Report Here'!$A1098='Analytical Tests'!Q$7,IF($F1101="Y",+$H1101*Q$6,0),0)</f>
        <v>0</v>
      </c>
      <c r="R1101" s="117">
        <f>IF('Copy &amp; Paste Roster Report Here'!$A1098='Analytical Tests'!R$7,IF($F1101="Y",+$H1101*R$6,0),0)</f>
        <v>0</v>
      </c>
      <c r="S1101" s="117">
        <f>IF('Copy &amp; Paste Roster Report Here'!$A1098='Analytical Tests'!S$7,IF($F1101="Y",+$H1101*S$6,0),0)</f>
        <v>0</v>
      </c>
      <c r="T1101" s="117">
        <f>IF('Copy &amp; Paste Roster Report Here'!$A1098='Analytical Tests'!T$7,IF($F1101="Y",+$H1101*T$6,0),0)</f>
        <v>0</v>
      </c>
      <c r="U1101" s="117">
        <f>IF('Copy &amp; Paste Roster Report Here'!$A1098='Analytical Tests'!U$7,IF($F1101="Y",+$H1101*U$6,0),0)</f>
        <v>0</v>
      </c>
      <c r="V1101" s="117">
        <f>IF('Copy &amp; Paste Roster Report Here'!$A1098='Analytical Tests'!V$7,IF($F1101="Y",+$H1101*V$6,0),0)</f>
        <v>0</v>
      </c>
      <c r="W1101" s="117">
        <f>IF('Copy &amp; Paste Roster Report Here'!$A1098='Analytical Tests'!W$7,IF($F1101="Y",+$H1101*W$6,0),0)</f>
        <v>0</v>
      </c>
      <c r="X1101" s="117">
        <f>IF('Copy &amp; Paste Roster Report Here'!$A1098='Analytical Tests'!X$7,IF($F1101="Y",+$H1101*X$6,0),0)</f>
        <v>0</v>
      </c>
      <c r="Y1101" s="117" t="b">
        <f>IF('Copy &amp; Paste Roster Report Here'!$A1098='Analytical Tests'!Y$7,IF($F1101="N",IF($J1101&gt;=$C1101,Y$6,+($I1101/$D1101)*Y$6),0))</f>
        <v>0</v>
      </c>
      <c r="Z1101" s="117" t="b">
        <f>IF('Copy &amp; Paste Roster Report Here'!$A1098='Analytical Tests'!Z$7,IF($F1101="N",IF($J1101&gt;=$C1101,Z$6,+($I1101/$D1101)*Z$6),0))</f>
        <v>0</v>
      </c>
      <c r="AA1101" s="117" t="b">
        <f>IF('Copy &amp; Paste Roster Report Here'!$A1098='Analytical Tests'!AA$7,IF($F1101="N",IF($J1101&gt;=$C1101,AA$6,+($I1101/$D1101)*AA$6),0))</f>
        <v>0</v>
      </c>
      <c r="AB1101" s="117" t="b">
        <f>IF('Copy &amp; Paste Roster Report Here'!$A1098='Analytical Tests'!AB$7,IF($F1101="N",IF($J1101&gt;=$C1101,AB$6,+($I1101/$D1101)*AB$6),0))</f>
        <v>0</v>
      </c>
      <c r="AC1101" s="117" t="b">
        <f>IF('Copy &amp; Paste Roster Report Here'!$A1098='Analytical Tests'!AC$7,IF($F1101="N",IF($J1101&gt;=$C1101,AC$6,+($I1101/$D1101)*AC$6),0))</f>
        <v>0</v>
      </c>
      <c r="AD1101" s="117" t="b">
        <f>IF('Copy &amp; Paste Roster Report Here'!$A1098='Analytical Tests'!AD$7,IF($F1101="N",IF($J1101&gt;=$C1101,AD$6,+($I1101/$D1101)*AD$6),0))</f>
        <v>0</v>
      </c>
      <c r="AE1101" s="117" t="b">
        <f>IF('Copy &amp; Paste Roster Report Here'!$A1098='Analytical Tests'!AE$7,IF($F1101="N",IF($J1101&gt;=$C1101,AE$6,+($I1101/$D1101)*AE$6),0))</f>
        <v>0</v>
      </c>
      <c r="AF1101" s="117" t="b">
        <f>IF('Copy &amp; Paste Roster Report Here'!$A1098='Analytical Tests'!AF$7,IF($F1101="N",IF($J1101&gt;=$C1101,AF$6,+($I1101/$D1101)*AF$6),0))</f>
        <v>0</v>
      </c>
      <c r="AG1101" s="117" t="b">
        <f>IF('Copy &amp; Paste Roster Report Here'!$A1098='Analytical Tests'!AG$7,IF($F1101="N",IF($J1101&gt;=$C1101,AG$6,+($I1101/$D1101)*AG$6),0))</f>
        <v>0</v>
      </c>
      <c r="AH1101" s="117" t="b">
        <f>IF('Copy &amp; Paste Roster Report Here'!$A1098='Analytical Tests'!AH$7,IF($F1101="N",IF($J1101&gt;=$C1101,AH$6,+($I1101/$D1101)*AH$6),0))</f>
        <v>0</v>
      </c>
      <c r="AI1101" s="117" t="b">
        <f>IF('Copy &amp; Paste Roster Report Here'!$A1098='Analytical Tests'!AI$7,IF($F1101="N",IF($J1101&gt;=$C1101,AI$6,+($I1101/$D1101)*AI$6),0))</f>
        <v>0</v>
      </c>
      <c r="AJ1101" s="79"/>
      <c r="AK1101" s="118">
        <f>IF('Copy &amp; Paste Roster Report Here'!$A1098=AK$7,IF('Copy &amp; Paste Roster Report Here'!$M1098="FT",1,0),0)</f>
        <v>0</v>
      </c>
      <c r="AL1101" s="118">
        <f>IF('Copy &amp; Paste Roster Report Here'!$A1098=AL$7,IF('Copy &amp; Paste Roster Report Here'!$M1098="FT",1,0),0)</f>
        <v>0</v>
      </c>
      <c r="AM1101" s="118">
        <f>IF('Copy &amp; Paste Roster Report Here'!$A1098=AM$7,IF('Copy &amp; Paste Roster Report Here'!$M1098="FT",1,0),0)</f>
        <v>0</v>
      </c>
      <c r="AN1101" s="118">
        <f>IF('Copy &amp; Paste Roster Report Here'!$A1098=AN$7,IF('Copy &amp; Paste Roster Report Here'!$M1098="FT",1,0),0)</f>
        <v>0</v>
      </c>
      <c r="AO1101" s="118">
        <f>IF('Copy &amp; Paste Roster Report Here'!$A1098=AO$7,IF('Copy &amp; Paste Roster Report Here'!$M1098="FT",1,0),0)</f>
        <v>0</v>
      </c>
      <c r="AP1101" s="118">
        <f>IF('Copy &amp; Paste Roster Report Here'!$A1098=AP$7,IF('Copy &amp; Paste Roster Report Here'!$M1098="FT",1,0),0)</f>
        <v>0</v>
      </c>
      <c r="AQ1101" s="118">
        <f>IF('Copy &amp; Paste Roster Report Here'!$A1098=AQ$7,IF('Copy &amp; Paste Roster Report Here'!$M1098="FT",1,0),0)</f>
        <v>0</v>
      </c>
      <c r="AR1101" s="118">
        <f>IF('Copy &amp; Paste Roster Report Here'!$A1098=AR$7,IF('Copy &amp; Paste Roster Report Here'!$M1098="FT",1,0),0)</f>
        <v>0</v>
      </c>
      <c r="AS1101" s="118">
        <f>IF('Copy &amp; Paste Roster Report Here'!$A1098=AS$7,IF('Copy &amp; Paste Roster Report Here'!$M1098="FT",1,0),0)</f>
        <v>0</v>
      </c>
      <c r="AT1101" s="118">
        <f>IF('Copy &amp; Paste Roster Report Here'!$A1098=AT$7,IF('Copy &amp; Paste Roster Report Here'!$M1098="FT",1,0),0)</f>
        <v>0</v>
      </c>
      <c r="AU1101" s="118">
        <f>IF('Copy &amp; Paste Roster Report Here'!$A1098=AU$7,IF('Copy &amp; Paste Roster Report Here'!$M1098="FT",1,0),0)</f>
        <v>0</v>
      </c>
      <c r="AV1101" s="73">
        <f t="shared" si="265"/>
        <v>0</v>
      </c>
      <c r="AW1101" s="119">
        <f>IF('Copy &amp; Paste Roster Report Here'!$A1098=AW$7,IF('Copy &amp; Paste Roster Report Here'!$M1098="HT",1,0),0)</f>
        <v>0</v>
      </c>
      <c r="AX1101" s="119">
        <f>IF('Copy &amp; Paste Roster Report Here'!$A1098=AX$7,IF('Copy &amp; Paste Roster Report Here'!$M1098="HT",1,0),0)</f>
        <v>0</v>
      </c>
      <c r="AY1101" s="119">
        <f>IF('Copy &amp; Paste Roster Report Here'!$A1098=AY$7,IF('Copy &amp; Paste Roster Report Here'!$M1098="HT",1,0),0)</f>
        <v>0</v>
      </c>
      <c r="AZ1101" s="119">
        <f>IF('Copy &amp; Paste Roster Report Here'!$A1098=AZ$7,IF('Copy &amp; Paste Roster Report Here'!$M1098="HT",1,0),0)</f>
        <v>0</v>
      </c>
      <c r="BA1101" s="119">
        <f>IF('Copy &amp; Paste Roster Report Here'!$A1098=BA$7,IF('Copy &amp; Paste Roster Report Here'!$M1098="HT",1,0),0)</f>
        <v>0</v>
      </c>
      <c r="BB1101" s="119">
        <f>IF('Copy &amp; Paste Roster Report Here'!$A1098=BB$7,IF('Copy &amp; Paste Roster Report Here'!$M1098="HT",1,0),0)</f>
        <v>0</v>
      </c>
      <c r="BC1101" s="119">
        <f>IF('Copy &amp; Paste Roster Report Here'!$A1098=BC$7,IF('Copy &amp; Paste Roster Report Here'!$M1098="HT",1,0),0)</f>
        <v>0</v>
      </c>
      <c r="BD1101" s="119">
        <f>IF('Copy &amp; Paste Roster Report Here'!$A1098=BD$7,IF('Copy &amp; Paste Roster Report Here'!$M1098="HT",1,0),0)</f>
        <v>0</v>
      </c>
      <c r="BE1101" s="119">
        <f>IF('Copy &amp; Paste Roster Report Here'!$A1098=BE$7,IF('Copy &amp; Paste Roster Report Here'!$M1098="HT",1,0),0)</f>
        <v>0</v>
      </c>
      <c r="BF1101" s="119">
        <f>IF('Copy &amp; Paste Roster Report Here'!$A1098=BF$7,IF('Copy &amp; Paste Roster Report Here'!$M1098="HT",1,0),0)</f>
        <v>0</v>
      </c>
      <c r="BG1101" s="119">
        <f>IF('Copy &amp; Paste Roster Report Here'!$A1098=BG$7,IF('Copy &amp; Paste Roster Report Here'!$M1098="HT",1,0),0)</f>
        <v>0</v>
      </c>
      <c r="BH1101" s="73">
        <f t="shared" si="266"/>
        <v>0</v>
      </c>
      <c r="BI1101" s="120">
        <f>IF('Copy &amp; Paste Roster Report Here'!$A1098=BI$7,IF('Copy &amp; Paste Roster Report Here'!$M1098="MT",1,0),0)</f>
        <v>0</v>
      </c>
      <c r="BJ1101" s="120">
        <f>IF('Copy &amp; Paste Roster Report Here'!$A1098=BJ$7,IF('Copy &amp; Paste Roster Report Here'!$M1098="MT",1,0),0)</f>
        <v>0</v>
      </c>
      <c r="BK1101" s="120">
        <f>IF('Copy &amp; Paste Roster Report Here'!$A1098=BK$7,IF('Copy &amp; Paste Roster Report Here'!$M1098="MT",1,0),0)</f>
        <v>0</v>
      </c>
      <c r="BL1101" s="120">
        <f>IF('Copy &amp; Paste Roster Report Here'!$A1098=BL$7,IF('Copy &amp; Paste Roster Report Here'!$M1098="MT",1,0),0)</f>
        <v>0</v>
      </c>
      <c r="BM1101" s="120">
        <f>IF('Copy &amp; Paste Roster Report Here'!$A1098=BM$7,IF('Copy &amp; Paste Roster Report Here'!$M1098="MT",1,0),0)</f>
        <v>0</v>
      </c>
      <c r="BN1101" s="120">
        <f>IF('Copy &amp; Paste Roster Report Here'!$A1098=BN$7,IF('Copy &amp; Paste Roster Report Here'!$M1098="MT",1,0),0)</f>
        <v>0</v>
      </c>
      <c r="BO1101" s="120">
        <f>IF('Copy &amp; Paste Roster Report Here'!$A1098=BO$7,IF('Copy &amp; Paste Roster Report Here'!$M1098="MT",1,0),0)</f>
        <v>0</v>
      </c>
      <c r="BP1101" s="120">
        <f>IF('Copy &amp; Paste Roster Report Here'!$A1098=BP$7,IF('Copy &amp; Paste Roster Report Here'!$M1098="MT",1,0),0)</f>
        <v>0</v>
      </c>
      <c r="BQ1101" s="120">
        <f>IF('Copy &amp; Paste Roster Report Here'!$A1098=BQ$7,IF('Copy &amp; Paste Roster Report Here'!$M1098="MT",1,0),0)</f>
        <v>0</v>
      </c>
      <c r="BR1101" s="120">
        <f>IF('Copy &amp; Paste Roster Report Here'!$A1098=BR$7,IF('Copy &amp; Paste Roster Report Here'!$M1098="MT",1,0),0)</f>
        <v>0</v>
      </c>
      <c r="BS1101" s="120">
        <f>IF('Copy &amp; Paste Roster Report Here'!$A1098=BS$7,IF('Copy &amp; Paste Roster Report Here'!$M1098="MT",1,0),0)</f>
        <v>0</v>
      </c>
      <c r="BT1101" s="73">
        <f t="shared" si="267"/>
        <v>0</v>
      </c>
      <c r="BU1101" s="121">
        <f>IF('Copy &amp; Paste Roster Report Here'!$A1098=BU$7,IF('Copy &amp; Paste Roster Report Here'!$M1098="fy",1,0),0)</f>
        <v>0</v>
      </c>
      <c r="BV1101" s="121">
        <f>IF('Copy &amp; Paste Roster Report Here'!$A1098=BV$7,IF('Copy &amp; Paste Roster Report Here'!$M1098="fy",1,0),0)</f>
        <v>0</v>
      </c>
      <c r="BW1101" s="121">
        <f>IF('Copy &amp; Paste Roster Report Here'!$A1098=BW$7,IF('Copy &amp; Paste Roster Report Here'!$M1098="fy",1,0),0)</f>
        <v>0</v>
      </c>
      <c r="BX1101" s="121">
        <f>IF('Copy &amp; Paste Roster Report Here'!$A1098=BX$7,IF('Copy &amp; Paste Roster Report Here'!$M1098="fy",1,0),0)</f>
        <v>0</v>
      </c>
      <c r="BY1101" s="121">
        <f>IF('Copy &amp; Paste Roster Report Here'!$A1098=BY$7,IF('Copy &amp; Paste Roster Report Here'!$M1098="fy",1,0),0)</f>
        <v>0</v>
      </c>
      <c r="BZ1101" s="121">
        <f>IF('Copy &amp; Paste Roster Report Here'!$A1098=BZ$7,IF('Copy &amp; Paste Roster Report Here'!$M1098="fy",1,0),0)</f>
        <v>0</v>
      </c>
      <c r="CA1101" s="121">
        <f>IF('Copy &amp; Paste Roster Report Here'!$A1098=CA$7,IF('Copy &amp; Paste Roster Report Here'!$M1098="fy",1,0),0)</f>
        <v>0</v>
      </c>
      <c r="CB1101" s="121">
        <f>IF('Copy &amp; Paste Roster Report Here'!$A1098=CB$7,IF('Copy &amp; Paste Roster Report Here'!$M1098="fy",1,0),0)</f>
        <v>0</v>
      </c>
      <c r="CC1101" s="121">
        <f>IF('Copy &amp; Paste Roster Report Here'!$A1098=CC$7,IF('Copy &amp; Paste Roster Report Here'!$M1098="fy",1,0),0)</f>
        <v>0</v>
      </c>
      <c r="CD1101" s="121">
        <f>IF('Copy &amp; Paste Roster Report Here'!$A1098=CD$7,IF('Copy &amp; Paste Roster Report Here'!$M1098="fy",1,0),0)</f>
        <v>0</v>
      </c>
      <c r="CE1101" s="121">
        <f>IF('Copy &amp; Paste Roster Report Here'!$A1098=CE$7,IF('Copy &amp; Paste Roster Report Here'!$M1098="fy",1,0),0)</f>
        <v>0</v>
      </c>
      <c r="CF1101" s="73">
        <f t="shared" si="268"/>
        <v>0</v>
      </c>
      <c r="CG1101" s="122">
        <f>IF('Copy &amp; Paste Roster Report Here'!$A1098=CG$7,IF('Copy &amp; Paste Roster Report Here'!$M1098="RH",1,0),0)</f>
        <v>0</v>
      </c>
      <c r="CH1101" s="122">
        <f>IF('Copy &amp; Paste Roster Report Here'!$A1098=CH$7,IF('Copy &amp; Paste Roster Report Here'!$M1098="RH",1,0),0)</f>
        <v>0</v>
      </c>
      <c r="CI1101" s="122">
        <f>IF('Copy &amp; Paste Roster Report Here'!$A1098=CI$7,IF('Copy &amp; Paste Roster Report Here'!$M1098="RH",1,0),0)</f>
        <v>0</v>
      </c>
      <c r="CJ1101" s="122">
        <f>IF('Copy &amp; Paste Roster Report Here'!$A1098=CJ$7,IF('Copy &amp; Paste Roster Report Here'!$M1098="RH",1,0),0)</f>
        <v>0</v>
      </c>
      <c r="CK1101" s="122">
        <f>IF('Copy &amp; Paste Roster Report Here'!$A1098=CK$7,IF('Copy &amp; Paste Roster Report Here'!$M1098="RH",1,0),0)</f>
        <v>0</v>
      </c>
      <c r="CL1101" s="122">
        <f>IF('Copy &amp; Paste Roster Report Here'!$A1098=CL$7,IF('Copy &amp; Paste Roster Report Here'!$M1098="RH",1,0),0)</f>
        <v>0</v>
      </c>
      <c r="CM1101" s="122">
        <f>IF('Copy &amp; Paste Roster Report Here'!$A1098=CM$7,IF('Copy &amp; Paste Roster Report Here'!$M1098="RH",1,0),0)</f>
        <v>0</v>
      </c>
      <c r="CN1101" s="122">
        <f>IF('Copy &amp; Paste Roster Report Here'!$A1098=CN$7,IF('Copy &amp; Paste Roster Report Here'!$M1098="RH",1,0),0)</f>
        <v>0</v>
      </c>
      <c r="CO1101" s="122">
        <f>IF('Copy &amp; Paste Roster Report Here'!$A1098=CO$7,IF('Copy &amp; Paste Roster Report Here'!$M1098="RH",1,0),0)</f>
        <v>0</v>
      </c>
      <c r="CP1101" s="122">
        <f>IF('Copy &amp; Paste Roster Report Here'!$A1098=CP$7,IF('Copy &amp; Paste Roster Report Here'!$M1098="RH",1,0),0)</f>
        <v>0</v>
      </c>
      <c r="CQ1101" s="122">
        <f>IF('Copy &amp; Paste Roster Report Here'!$A1098=CQ$7,IF('Copy &amp; Paste Roster Report Here'!$M1098="RH",1,0),0)</f>
        <v>0</v>
      </c>
      <c r="CR1101" s="73">
        <f t="shared" si="269"/>
        <v>0</v>
      </c>
      <c r="CS1101" s="123">
        <f>IF('Copy &amp; Paste Roster Report Here'!$A1098=CS$7,IF('Copy &amp; Paste Roster Report Here'!$M1098="QT",1,0),0)</f>
        <v>0</v>
      </c>
      <c r="CT1101" s="123">
        <f>IF('Copy &amp; Paste Roster Report Here'!$A1098=CT$7,IF('Copy &amp; Paste Roster Report Here'!$M1098="QT",1,0),0)</f>
        <v>0</v>
      </c>
      <c r="CU1101" s="123">
        <f>IF('Copy &amp; Paste Roster Report Here'!$A1098=CU$7,IF('Copy &amp; Paste Roster Report Here'!$M1098="QT",1,0),0)</f>
        <v>0</v>
      </c>
      <c r="CV1101" s="123">
        <f>IF('Copy &amp; Paste Roster Report Here'!$A1098=CV$7,IF('Copy &amp; Paste Roster Report Here'!$M1098="QT",1,0),0)</f>
        <v>0</v>
      </c>
      <c r="CW1101" s="123">
        <f>IF('Copy &amp; Paste Roster Report Here'!$A1098=CW$7,IF('Copy &amp; Paste Roster Report Here'!$M1098="QT",1,0),0)</f>
        <v>0</v>
      </c>
      <c r="CX1101" s="123">
        <f>IF('Copy &amp; Paste Roster Report Here'!$A1098=CX$7,IF('Copy &amp; Paste Roster Report Here'!$M1098="QT",1,0),0)</f>
        <v>0</v>
      </c>
      <c r="CY1101" s="123">
        <f>IF('Copy &amp; Paste Roster Report Here'!$A1098=CY$7,IF('Copy &amp; Paste Roster Report Here'!$M1098="QT",1,0),0)</f>
        <v>0</v>
      </c>
      <c r="CZ1101" s="123">
        <f>IF('Copy &amp; Paste Roster Report Here'!$A1098=CZ$7,IF('Copy &amp; Paste Roster Report Here'!$M1098="QT",1,0),0)</f>
        <v>0</v>
      </c>
      <c r="DA1101" s="123">
        <f>IF('Copy &amp; Paste Roster Report Here'!$A1098=DA$7,IF('Copy &amp; Paste Roster Report Here'!$M1098="QT",1,0),0)</f>
        <v>0</v>
      </c>
      <c r="DB1101" s="123">
        <f>IF('Copy &amp; Paste Roster Report Here'!$A1098=DB$7,IF('Copy &amp; Paste Roster Report Here'!$M1098="QT",1,0),0)</f>
        <v>0</v>
      </c>
      <c r="DC1101" s="123">
        <f>IF('Copy &amp; Paste Roster Report Here'!$A1098=DC$7,IF('Copy &amp; Paste Roster Report Here'!$M1098="QT",1,0),0)</f>
        <v>0</v>
      </c>
      <c r="DD1101" s="73">
        <f t="shared" si="270"/>
        <v>0</v>
      </c>
      <c r="DE1101" s="124">
        <f>IF('Copy &amp; Paste Roster Report Here'!$A1098=DE$7,IF('Copy &amp; Paste Roster Report Here'!$M1098="xxxxxxxxxxx",1,0),0)</f>
        <v>0</v>
      </c>
      <c r="DF1101" s="124">
        <f>IF('Copy &amp; Paste Roster Report Here'!$A1098=DF$7,IF('Copy &amp; Paste Roster Report Here'!$M1098="xxxxxxxxxxx",1,0),0)</f>
        <v>0</v>
      </c>
      <c r="DG1101" s="124">
        <f>IF('Copy &amp; Paste Roster Report Here'!$A1098=DG$7,IF('Copy &amp; Paste Roster Report Here'!$M1098="xxxxxxxxxxx",1,0),0)</f>
        <v>0</v>
      </c>
      <c r="DH1101" s="124">
        <f>IF('Copy &amp; Paste Roster Report Here'!$A1098=DH$7,IF('Copy &amp; Paste Roster Report Here'!$M1098="xxxxxxxxxxx",1,0),0)</f>
        <v>0</v>
      </c>
      <c r="DI1101" s="124">
        <f>IF('Copy &amp; Paste Roster Report Here'!$A1098=DI$7,IF('Copy &amp; Paste Roster Report Here'!$M1098="xxxxxxxxxxx",1,0),0)</f>
        <v>0</v>
      </c>
      <c r="DJ1101" s="124">
        <f>IF('Copy &amp; Paste Roster Report Here'!$A1098=DJ$7,IF('Copy &amp; Paste Roster Report Here'!$M1098="xxxxxxxxxxx",1,0),0)</f>
        <v>0</v>
      </c>
      <c r="DK1101" s="124">
        <f>IF('Copy &amp; Paste Roster Report Here'!$A1098=DK$7,IF('Copy &amp; Paste Roster Report Here'!$M1098="xxxxxxxxxxx",1,0),0)</f>
        <v>0</v>
      </c>
      <c r="DL1101" s="124">
        <f>IF('Copy &amp; Paste Roster Report Here'!$A1098=DL$7,IF('Copy &amp; Paste Roster Report Here'!$M1098="xxxxxxxxxxx",1,0),0)</f>
        <v>0</v>
      </c>
      <c r="DM1101" s="124">
        <f>IF('Copy &amp; Paste Roster Report Here'!$A1098=DM$7,IF('Copy &amp; Paste Roster Report Here'!$M1098="xxxxxxxxxxx",1,0),0)</f>
        <v>0</v>
      </c>
      <c r="DN1101" s="124">
        <f>IF('Copy &amp; Paste Roster Report Here'!$A1098=DN$7,IF('Copy &amp; Paste Roster Report Here'!$M1098="xxxxxxxxxxx",1,0),0)</f>
        <v>0</v>
      </c>
      <c r="DO1101" s="124">
        <f>IF('Copy &amp; Paste Roster Report Here'!$A1098=DO$7,IF('Copy &amp; Paste Roster Report Here'!$M1098="xxxxxxxxxxx",1,0),0)</f>
        <v>0</v>
      </c>
      <c r="DP1101" s="125">
        <f t="shared" si="271"/>
        <v>0</v>
      </c>
      <c r="DQ1101" s="126">
        <f t="shared" si="272"/>
        <v>0</v>
      </c>
    </row>
    <row r="1102" spans="1:121" x14ac:dyDescent="0.25">
      <c r="A1102" s="111">
        <f t="shared" si="258"/>
        <v>0</v>
      </c>
      <c r="B1102" s="111">
        <f t="shared" si="259"/>
        <v>0</v>
      </c>
      <c r="C1102" s="112">
        <f>+('Copy &amp; Paste Roster Report Here'!$P1099-'Copy &amp; Paste Roster Report Here'!$O1099)/30</f>
        <v>0</v>
      </c>
      <c r="D1102" s="112">
        <f>+('Copy &amp; Paste Roster Report Here'!$P1099-'Copy &amp; Paste Roster Report Here'!$O1099)</f>
        <v>0</v>
      </c>
      <c r="E1102" s="111">
        <f>'Copy &amp; Paste Roster Report Here'!N1099</f>
        <v>0</v>
      </c>
      <c r="F1102" s="111" t="str">
        <f t="shared" si="260"/>
        <v>N</v>
      </c>
      <c r="G1102" s="111">
        <f>'Copy &amp; Paste Roster Report Here'!R1099</f>
        <v>0</v>
      </c>
      <c r="H1102" s="113">
        <f t="shared" si="261"/>
        <v>0</v>
      </c>
      <c r="I1102" s="112">
        <f>IF(F1102="N",$F$5-'Copy &amp; Paste Roster Report Here'!O1099,+'Copy &amp; Paste Roster Report Here'!Q1099-'Copy &amp; Paste Roster Report Here'!O1099)</f>
        <v>0</v>
      </c>
      <c r="J1102" s="114">
        <f t="shared" si="262"/>
        <v>0</v>
      </c>
      <c r="K1102" s="114">
        <f t="shared" si="263"/>
        <v>0</v>
      </c>
      <c r="L1102" s="115">
        <f>'Copy &amp; Paste Roster Report Here'!F1099</f>
        <v>0</v>
      </c>
      <c r="M1102" s="116">
        <f t="shared" si="264"/>
        <v>0</v>
      </c>
      <c r="N1102" s="117">
        <f>IF('Copy &amp; Paste Roster Report Here'!$A1099='Analytical Tests'!N$7,IF($F1102="Y",+$H1102*N$6,0),0)</f>
        <v>0</v>
      </c>
      <c r="O1102" s="117">
        <f>IF('Copy &amp; Paste Roster Report Here'!$A1099='Analytical Tests'!O$7,IF($F1102="Y",+$H1102*O$6,0),0)</f>
        <v>0</v>
      </c>
      <c r="P1102" s="117">
        <f>IF('Copy &amp; Paste Roster Report Here'!$A1099='Analytical Tests'!P$7,IF($F1102="Y",+$H1102*P$6,0),0)</f>
        <v>0</v>
      </c>
      <c r="Q1102" s="117">
        <f>IF('Copy &amp; Paste Roster Report Here'!$A1099='Analytical Tests'!Q$7,IF($F1102="Y",+$H1102*Q$6,0),0)</f>
        <v>0</v>
      </c>
      <c r="R1102" s="117">
        <f>IF('Copy &amp; Paste Roster Report Here'!$A1099='Analytical Tests'!R$7,IF($F1102="Y",+$H1102*R$6,0),0)</f>
        <v>0</v>
      </c>
      <c r="S1102" s="117">
        <f>IF('Copy &amp; Paste Roster Report Here'!$A1099='Analytical Tests'!S$7,IF($F1102="Y",+$H1102*S$6,0),0)</f>
        <v>0</v>
      </c>
      <c r="T1102" s="117">
        <f>IF('Copy &amp; Paste Roster Report Here'!$A1099='Analytical Tests'!T$7,IF($F1102="Y",+$H1102*T$6,0),0)</f>
        <v>0</v>
      </c>
      <c r="U1102" s="117">
        <f>IF('Copy &amp; Paste Roster Report Here'!$A1099='Analytical Tests'!U$7,IF($F1102="Y",+$H1102*U$6,0),0)</f>
        <v>0</v>
      </c>
      <c r="V1102" s="117">
        <f>IF('Copy &amp; Paste Roster Report Here'!$A1099='Analytical Tests'!V$7,IF($F1102="Y",+$H1102*V$6,0),0)</f>
        <v>0</v>
      </c>
      <c r="W1102" s="117">
        <f>IF('Copy &amp; Paste Roster Report Here'!$A1099='Analytical Tests'!W$7,IF($F1102="Y",+$H1102*W$6,0),0)</f>
        <v>0</v>
      </c>
      <c r="X1102" s="117">
        <f>IF('Copy &amp; Paste Roster Report Here'!$A1099='Analytical Tests'!X$7,IF($F1102="Y",+$H1102*X$6,0),0)</f>
        <v>0</v>
      </c>
      <c r="Y1102" s="117" t="b">
        <f>IF('Copy &amp; Paste Roster Report Here'!$A1099='Analytical Tests'!Y$7,IF($F1102="N",IF($J1102&gt;=$C1102,Y$6,+($I1102/$D1102)*Y$6),0))</f>
        <v>0</v>
      </c>
      <c r="Z1102" s="117" t="b">
        <f>IF('Copy &amp; Paste Roster Report Here'!$A1099='Analytical Tests'!Z$7,IF($F1102="N",IF($J1102&gt;=$C1102,Z$6,+($I1102/$D1102)*Z$6),0))</f>
        <v>0</v>
      </c>
      <c r="AA1102" s="117" t="b">
        <f>IF('Copy &amp; Paste Roster Report Here'!$A1099='Analytical Tests'!AA$7,IF($F1102="N",IF($J1102&gt;=$C1102,AA$6,+($I1102/$D1102)*AA$6),0))</f>
        <v>0</v>
      </c>
      <c r="AB1102" s="117" t="b">
        <f>IF('Copy &amp; Paste Roster Report Here'!$A1099='Analytical Tests'!AB$7,IF($F1102="N",IF($J1102&gt;=$C1102,AB$6,+($I1102/$D1102)*AB$6),0))</f>
        <v>0</v>
      </c>
      <c r="AC1102" s="117" t="b">
        <f>IF('Copy &amp; Paste Roster Report Here'!$A1099='Analytical Tests'!AC$7,IF($F1102="N",IF($J1102&gt;=$C1102,AC$6,+($I1102/$D1102)*AC$6),0))</f>
        <v>0</v>
      </c>
      <c r="AD1102" s="117" t="b">
        <f>IF('Copy &amp; Paste Roster Report Here'!$A1099='Analytical Tests'!AD$7,IF($F1102="N",IF($J1102&gt;=$C1102,AD$6,+($I1102/$D1102)*AD$6),0))</f>
        <v>0</v>
      </c>
      <c r="AE1102" s="117" t="b">
        <f>IF('Copy &amp; Paste Roster Report Here'!$A1099='Analytical Tests'!AE$7,IF($F1102="N",IF($J1102&gt;=$C1102,AE$6,+($I1102/$D1102)*AE$6),0))</f>
        <v>0</v>
      </c>
      <c r="AF1102" s="117" t="b">
        <f>IF('Copy &amp; Paste Roster Report Here'!$A1099='Analytical Tests'!AF$7,IF($F1102="N",IF($J1102&gt;=$C1102,AF$6,+($I1102/$D1102)*AF$6),0))</f>
        <v>0</v>
      </c>
      <c r="AG1102" s="117" t="b">
        <f>IF('Copy &amp; Paste Roster Report Here'!$A1099='Analytical Tests'!AG$7,IF($F1102="N",IF($J1102&gt;=$C1102,AG$6,+($I1102/$D1102)*AG$6),0))</f>
        <v>0</v>
      </c>
      <c r="AH1102" s="117" t="b">
        <f>IF('Copy &amp; Paste Roster Report Here'!$A1099='Analytical Tests'!AH$7,IF($F1102="N",IF($J1102&gt;=$C1102,AH$6,+($I1102/$D1102)*AH$6),0))</f>
        <v>0</v>
      </c>
      <c r="AI1102" s="117" t="b">
        <f>IF('Copy &amp; Paste Roster Report Here'!$A1099='Analytical Tests'!AI$7,IF($F1102="N",IF($J1102&gt;=$C1102,AI$6,+($I1102/$D1102)*AI$6),0))</f>
        <v>0</v>
      </c>
      <c r="AJ1102" s="79"/>
      <c r="AK1102" s="118">
        <f>IF('Copy &amp; Paste Roster Report Here'!$A1099=AK$7,IF('Copy &amp; Paste Roster Report Here'!$M1099="FT",1,0),0)</f>
        <v>0</v>
      </c>
      <c r="AL1102" s="118">
        <f>IF('Copy &amp; Paste Roster Report Here'!$A1099=AL$7,IF('Copy &amp; Paste Roster Report Here'!$M1099="FT",1,0),0)</f>
        <v>0</v>
      </c>
      <c r="AM1102" s="118">
        <f>IF('Copy &amp; Paste Roster Report Here'!$A1099=AM$7,IF('Copy &amp; Paste Roster Report Here'!$M1099="FT",1,0),0)</f>
        <v>0</v>
      </c>
      <c r="AN1102" s="118">
        <f>IF('Copy &amp; Paste Roster Report Here'!$A1099=AN$7,IF('Copy &amp; Paste Roster Report Here'!$M1099="FT",1,0),0)</f>
        <v>0</v>
      </c>
      <c r="AO1102" s="118">
        <f>IF('Copy &amp; Paste Roster Report Here'!$A1099=AO$7,IF('Copy &amp; Paste Roster Report Here'!$M1099="FT",1,0),0)</f>
        <v>0</v>
      </c>
      <c r="AP1102" s="118">
        <f>IF('Copy &amp; Paste Roster Report Here'!$A1099=AP$7,IF('Copy &amp; Paste Roster Report Here'!$M1099="FT",1,0),0)</f>
        <v>0</v>
      </c>
      <c r="AQ1102" s="118">
        <f>IF('Copy &amp; Paste Roster Report Here'!$A1099=AQ$7,IF('Copy &amp; Paste Roster Report Here'!$M1099="FT",1,0),0)</f>
        <v>0</v>
      </c>
      <c r="AR1102" s="118">
        <f>IF('Copy &amp; Paste Roster Report Here'!$A1099=AR$7,IF('Copy &amp; Paste Roster Report Here'!$M1099="FT",1,0),0)</f>
        <v>0</v>
      </c>
      <c r="AS1102" s="118">
        <f>IF('Copy &amp; Paste Roster Report Here'!$A1099=AS$7,IF('Copy &amp; Paste Roster Report Here'!$M1099="FT",1,0),0)</f>
        <v>0</v>
      </c>
      <c r="AT1102" s="118">
        <f>IF('Copy &amp; Paste Roster Report Here'!$A1099=AT$7,IF('Copy &amp; Paste Roster Report Here'!$M1099="FT",1,0),0)</f>
        <v>0</v>
      </c>
      <c r="AU1102" s="118">
        <f>IF('Copy &amp; Paste Roster Report Here'!$A1099=AU$7,IF('Copy &amp; Paste Roster Report Here'!$M1099="FT",1,0),0)</f>
        <v>0</v>
      </c>
      <c r="AV1102" s="73">
        <f t="shared" si="265"/>
        <v>0</v>
      </c>
      <c r="AW1102" s="119">
        <f>IF('Copy &amp; Paste Roster Report Here'!$A1099=AW$7,IF('Copy &amp; Paste Roster Report Here'!$M1099="HT",1,0),0)</f>
        <v>0</v>
      </c>
      <c r="AX1102" s="119">
        <f>IF('Copy &amp; Paste Roster Report Here'!$A1099=AX$7,IF('Copy &amp; Paste Roster Report Here'!$M1099="HT",1,0),0)</f>
        <v>0</v>
      </c>
      <c r="AY1102" s="119">
        <f>IF('Copy &amp; Paste Roster Report Here'!$A1099=AY$7,IF('Copy &amp; Paste Roster Report Here'!$M1099="HT",1,0),0)</f>
        <v>0</v>
      </c>
      <c r="AZ1102" s="119">
        <f>IF('Copy &amp; Paste Roster Report Here'!$A1099=AZ$7,IF('Copy &amp; Paste Roster Report Here'!$M1099="HT",1,0),0)</f>
        <v>0</v>
      </c>
      <c r="BA1102" s="119">
        <f>IF('Copy &amp; Paste Roster Report Here'!$A1099=BA$7,IF('Copy &amp; Paste Roster Report Here'!$M1099="HT",1,0),0)</f>
        <v>0</v>
      </c>
      <c r="BB1102" s="119">
        <f>IF('Copy &amp; Paste Roster Report Here'!$A1099=BB$7,IF('Copy &amp; Paste Roster Report Here'!$M1099="HT",1,0),0)</f>
        <v>0</v>
      </c>
      <c r="BC1102" s="119">
        <f>IF('Copy &amp; Paste Roster Report Here'!$A1099=BC$7,IF('Copy &amp; Paste Roster Report Here'!$M1099="HT",1,0),0)</f>
        <v>0</v>
      </c>
      <c r="BD1102" s="119">
        <f>IF('Copy &amp; Paste Roster Report Here'!$A1099=BD$7,IF('Copy &amp; Paste Roster Report Here'!$M1099="HT",1,0),0)</f>
        <v>0</v>
      </c>
      <c r="BE1102" s="119">
        <f>IF('Copy &amp; Paste Roster Report Here'!$A1099=BE$7,IF('Copy &amp; Paste Roster Report Here'!$M1099="HT",1,0),0)</f>
        <v>0</v>
      </c>
      <c r="BF1102" s="119">
        <f>IF('Copy &amp; Paste Roster Report Here'!$A1099=BF$7,IF('Copy &amp; Paste Roster Report Here'!$M1099="HT",1,0),0)</f>
        <v>0</v>
      </c>
      <c r="BG1102" s="119">
        <f>IF('Copy &amp; Paste Roster Report Here'!$A1099=BG$7,IF('Copy &amp; Paste Roster Report Here'!$M1099="HT",1,0),0)</f>
        <v>0</v>
      </c>
      <c r="BH1102" s="73">
        <f t="shared" si="266"/>
        <v>0</v>
      </c>
      <c r="BI1102" s="120">
        <f>IF('Copy &amp; Paste Roster Report Here'!$A1099=BI$7,IF('Copy &amp; Paste Roster Report Here'!$M1099="MT",1,0),0)</f>
        <v>0</v>
      </c>
      <c r="BJ1102" s="120">
        <f>IF('Copy &amp; Paste Roster Report Here'!$A1099=BJ$7,IF('Copy &amp; Paste Roster Report Here'!$M1099="MT",1,0),0)</f>
        <v>0</v>
      </c>
      <c r="BK1102" s="120">
        <f>IF('Copy &amp; Paste Roster Report Here'!$A1099=BK$7,IF('Copy &amp; Paste Roster Report Here'!$M1099="MT",1,0),0)</f>
        <v>0</v>
      </c>
      <c r="BL1102" s="120">
        <f>IF('Copy &amp; Paste Roster Report Here'!$A1099=BL$7,IF('Copy &amp; Paste Roster Report Here'!$M1099="MT",1,0),0)</f>
        <v>0</v>
      </c>
      <c r="BM1102" s="120">
        <f>IF('Copy &amp; Paste Roster Report Here'!$A1099=BM$7,IF('Copy &amp; Paste Roster Report Here'!$M1099="MT",1,0),0)</f>
        <v>0</v>
      </c>
      <c r="BN1102" s="120">
        <f>IF('Copy &amp; Paste Roster Report Here'!$A1099=BN$7,IF('Copy &amp; Paste Roster Report Here'!$M1099="MT",1,0),0)</f>
        <v>0</v>
      </c>
      <c r="BO1102" s="120">
        <f>IF('Copy &amp; Paste Roster Report Here'!$A1099=BO$7,IF('Copy &amp; Paste Roster Report Here'!$M1099="MT",1,0),0)</f>
        <v>0</v>
      </c>
      <c r="BP1102" s="120">
        <f>IF('Copy &amp; Paste Roster Report Here'!$A1099=BP$7,IF('Copy &amp; Paste Roster Report Here'!$M1099="MT",1,0),0)</f>
        <v>0</v>
      </c>
      <c r="BQ1102" s="120">
        <f>IF('Copy &amp; Paste Roster Report Here'!$A1099=BQ$7,IF('Copy &amp; Paste Roster Report Here'!$M1099="MT",1,0),0)</f>
        <v>0</v>
      </c>
      <c r="BR1102" s="120">
        <f>IF('Copy &amp; Paste Roster Report Here'!$A1099=BR$7,IF('Copy &amp; Paste Roster Report Here'!$M1099="MT",1,0),0)</f>
        <v>0</v>
      </c>
      <c r="BS1102" s="120">
        <f>IF('Copy &amp; Paste Roster Report Here'!$A1099=BS$7,IF('Copy &amp; Paste Roster Report Here'!$M1099="MT",1,0),0)</f>
        <v>0</v>
      </c>
      <c r="BT1102" s="73">
        <f t="shared" si="267"/>
        <v>0</v>
      </c>
      <c r="BU1102" s="121">
        <f>IF('Copy &amp; Paste Roster Report Here'!$A1099=BU$7,IF('Copy &amp; Paste Roster Report Here'!$M1099="fy",1,0),0)</f>
        <v>0</v>
      </c>
      <c r="BV1102" s="121">
        <f>IF('Copy &amp; Paste Roster Report Here'!$A1099=BV$7,IF('Copy &amp; Paste Roster Report Here'!$M1099="fy",1,0),0)</f>
        <v>0</v>
      </c>
      <c r="BW1102" s="121">
        <f>IF('Copy &amp; Paste Roster Report Here'!$A1099=BW$7,IF('Copy &amp; Paste Roster Report Here'!$M1099="fy",1,0),0)</f>
        <v>0</v>
      </c>
      <c r="BX1102" s="121">
        <f>IF('Copy &amp; Paste Roster Report Here'!$A1099=BX$7,IF('Copy &amp; Paste Roster Report Here'!$M1099="fy",1,0),0)</f>
        <v>0</v>
      </c>
      <c r="BY1102" s="121">
        <f>IF('Copy &amp; Paste Roster Report Here'!$A1099=BY$7,IF('Copy &amp; Paste Roster Report Here'!$M1099="fy",1,0),0)</f>
        <v>0</v>
      </c>
      <c r="BZ1102" s="121">
        <f>IF('Copy &amp; Paste Roster Report Here'!$A1099=BZ$7,IF('Copy &amp; Paste Roster Report Here'!$M1099="fy",1,0),0)</f>
        <v>0</v>
      </c>
      <c r="CA1102" s="121">
        <f>IF('Copy &amp; Paste Roster Report Here'!$A1099=CA$7,IF('Copy &amp; Paste Roster Report Here'!$M1099="fy",1,0),0)</f>
        <v>0</v>
      </c>
      <c r="CB1102" s="121">
        <f>IF('Copy &amp; Paste Roster Report Here'!$A1099=CB$7,IF('Copy &amp; Paste Roster Report Here'!$M1099="fy",1,0),0)</f>
        <v>0</v>
      </c>
      <c r="CC1102" s="121">
        <f>IF('Copy &amp; Paste Roster Report Here'!$A1099=CC$7,IF('Copy &amp; Paste Roster Report Here'!$M1099="fy",1,0),0)</f>
        <v>0</v>
      </c>
      <c r="CD1102" s="121">
        <f>IF('Copy &amp; Paste Roster Report Here'!$A1099=CD$7,IF('Copy &amp; Paste Roster Report Here'!$M1099="fy",1,0),0)</f>
        <v>0</v>
      </c>
      <c r="CE1102" s="121">
        <f>IF('Copy &amp; Paste Roster Report Here'!$A1099=CE$7,IF('Copy &amp; Paste Roster Report Here'!$M1099="fy",1,0),0)</f>
        <v>0</v>
      </c>
      <c r="CF1102" s="73">
        <f t="shared" si="268"/>
        <v>0</v>
      </c>
      <c r="CG1102" s="122">
        <f>IF('Copy &amp; Paste Roster Report Here'!$A1099=CG$7,IF('Copy &amp; Paste Roster Report Here'!$M1099="RH",1,0),0)</f>
        <v>0</v>
      </c>
      <c r="CH1102" s="122">
        <f>IF('Copy &amp; Paste Roster Report Here'!$A1099=CH$7,IF('Copy &amp; Paste Roster Report Here'!$M1099="RH",1,0),0)</f>
        <v>0</v>
      </c>
      <c r="CI1102" s="122">
        <f>IF('Copy &amp; Paste Roster Report Here'!$A1099=CI$7,IF('Copy &amp; Paste Roster Report Here'!$M1099="RH",1,0),0)</f>
        <v>0</v>
      </c>
      <c r="CJ1102" s="122">
        <f>IF('Copy &amp; Paste Roster Report Here'!$A1099=CJ$7,IF('Copy &amp; Paste Roster Report Here'!$M1099="RH",1,0),0)</f>
        <v>0</v>
      </c>
      <c r="CK1102" s="122">
        <f>IF('Copy &amp; Paste Roster Report Here'!$A1099=CK$7,IF('Copy &amp; Paste Roster Report Here'!$M1099="RH",1,0),0)</f>
        <v>0</v>
      </c>
      <c r="CL1102" s="122">
        <f>IF('Copy &amp; Paste Roster Report Here'!$A1099=CL$7,IF('Copy &amp; Paste Roster Report Here'!$M1099="RH",1,0),0)</f>
        <v>0</v>
      </c>
      <c r="CM1102" s="122">
        <f>IF('Copy &amp; Paste Roster Report Here'!$A1099=CM$7,IF('Copy &amp; Paste Roster Report Here'!$M1099="RH",1,0),0)</f>
        <v>0</v>
      </c>
      <c r="CN1102" s="122">
        <f>IF('Copy &amp; Paste Roster Report Here'!$A1099=CN$7,IF('Copy &amp; Paste Roster Report Here'!$M1099="RH",1,0),0)</f>
        <v>0</v>
      </c>
      <c r="CO1102" s="122">
        <f>IF('Copy &amp; Paste Roster Report Here'!$A1099=CO$7,IF('Copy &amp; Paste Roster Report Here'!$M1099="RH",1,0),0)</f>
        <v>0</v>
      </c>
      <c r="CP1102" s="122">
        <f>IF('Copy &amp; Paste Roster Report Here'!$A1099=CP$7,IF('Copy &amp; Paste Roster Report Here'!$M1099="RH",1,0),0)</f>
        <v>0</v>
      </c>
      <c r="CQ1102" s="122">
        <f>IF('Copy &amp; Paste Roster Report Here'!$A1099=CQ$7,IF('Copy &amp; Paste Roster Report Here'!$M1099="RH",1,0),0)</f>
        <v>0</v>
      </c>
      <c r="CR1102" s="73">
        <f t="shared" si="269"/>
        <v>0</v>
      </c>
      <c r="CS1102" s="123">
        <f>IF('Copy &amp; Paste Roster Report Here'!$A1099=CS$7,IF('Copy &amp; Paste Roster Report Here'!$M1099="QT",1,0),0)</f>
        <v>0</v>
      </c>
      <c r="CT1102" s="123">
        <f>IF('Copy &amp; Paste Roster Report Here'!$A1099=CT$7,IF('Copy &amp; Paste Roster Report Here'!$M1099="QT",1,0),0)</f>
        <v>0</v>
      </c>
      <c r="CU1102" s="123">
        <f>IF('Copy &amp; Paste Roster Report Here'!$A1099=CU$7,IF('Copy &amp; Paste Roster Report Here'!$M1099="QT",1,0),0)</f>
        <v>0</v>
      </c>
      <c r="CV1102" s="123">
        <f>IF('Copy &amp; Paste Roster Report Here'!$A1099=CV$7,IF('Copy &amp; Paste Roster Report Here'!$M1099="QT",1,0),0)</f>
        <v>0</v>
      </c>
      <c r="CW1102" s="123">
        <f>IF('Copy &amp; Paste Roster Report Here'!$A1099=CW$7,IF('Copy &amp; Paste Roster Report Here'!$M1099="QT",1,0),0)</f>
        <v>0</v>
      </c>
      <c r="CX1102" s="123">
        <f>IF('Copy &amp; Paste Roster Report Here'!$A1099=CX$7,IF('Copy &amp; Paste Roster Report Here'!$M1099="QT",1,0),0)</f>
        <v>0</v>
      </c>
      <c r="CY1102" s="123">
        <f>IF('Copy &amp; Paste Roster Report Here'!$A1099=CY$7,IF('Copy &amp; Paste Roster Report Here'!$M1099="QT",1,0),0)</f>
        <v>0</v>
      </c>
      <c r="CZ1102" s="123">
        <f>IF('Copy &amp; Paste Roster Report Here'!$A1099=CZ$7,IF('Copy &amp; Paste Roster Report Here'!$M1099="QT",1,0),0)</f>
        <v>0</v>
      </c>
      <c r="DA1102" s="123">
        <f>IF('Copy &amp; Paste Roster Report Here'!$A1099=DA$7,IF('Copy &amp; Paste Roster Report Here'!$M1099="QT",1,0),0)</f>
        <v>0</v>
      </c>
      <c r="DB1102" s="123">
        <f>IF('Copy &amp; Paste Roster Report Here'!$A1099=DB$7,IF('Copy &amp; Paste Roster Report Here'!$M1099="QT",1,0),0)</f>
        <v>0</v>
      </c>
      <c r="DC1102" s="123">
        <f>IF('Copy &amp; Paste Roster Report Here'!$A1099=DC$7,IF('Copy &amp; Paste Roster Report Here'!$M1099="QT",1,0),0)</f>
        <v>0</v>
      </c>
      <c r="DD1102" s="73">
        <f t="shared" si="270"/>
        <v>0</v>
      </c>
      <c r="DE1102" s="124">
        <f>IF('Copy &amp; Paste Roster Report Here'!$A1099=DE$7,IF('Copy &amp; Paste Roster Report Here'!$M1099="xxxxxxxxxxx",1,0),0)</f>
        <v>0</v>
      </c>
      <c r="DF1102" s="124">
        <f>IF('Copy &amp; Paste Roster Report Here'!$A1099=DF$7,IF('Copy &amp; Paste Roster Report Here'!$M1099="xxxxxxxxxxx",1,0),0)</f>
        <v>0</v>
      </c>
      <c r="DG1102" s="124">
        <f>IF('Copy &amp; Paste Roster Report Here'!$A1099=DG$7,IF('Copy &amp; Paste Roster Report Here'!$M1099="xxxxxxxxxxx",1,0),0)</f>
        <v>0</v>
      </c>
      <c r="DH1102" s="124">
        <f>IF('Copy &amp; Paste Roster Report Here'!$A1099=DH$7,IF('Copy &amp; Paste Roster Report Here'!$M1099="xxxxxxxxxxx",1,0),0)</f>
        <v>0</v>
      </c>
      <c r="DI1102" s="124">
        <f>IF('Copy &amp; Paste Roster Report Here'!$A1099=DI$7,IF('Copy &amp; Paste Roster Report Here'!$M1099="xxxxxxxxxxx",1,0),0)</f>
        <v>0</v>
      </c>
      <c r="DJ1102" s="124">
        <f>IF('Copy &amp; Paste Roster Report Here'!$A1099=DJ$7,IF('Copy &amp; Paste Roster Report Here'!$M1099="xxxxxxxxxxx",1,0),0)</f>
        <v>0</v>
      </c>
      <c r="DK1102" s="124">
        <f>IF('Copy &amp; Paste Roster Report Here'!$A1099=DK$7,IF('Copy &amp; Paste Roster Report Here'!$M1099="xxxxxxxxxxx",1,0),0)</f>
        <v>0</v>
      </c>
      <c r="DL1102" s="124">
        <f>IF('Copy &amp; Paste Roster Report Here'!$A1099=DL$7,IF('Copy &amp; Paste Roster Report Here'!$M1099="xxxxxxxxxxx",1,0),0)</f>
        <v>0</v>
      </c>
      <c r="DM1102" s="124">
        <f>IF('Copy &amp; Paste Roster Report Here'!$A1099=DM$7,IF('Copy &amp; Paste Roster Report Here'!$M1099="xxxxxxxxxxx",1,0),0)</f>
        <v>0</v>
      </c>
      <c r="DN1102" s="124">
        <f>IF('Copy &amp; Paste Roster Report Here'!$A1099=DN$7,IF('Copy &amp; Paste Roster Report Here'!$M1099="xxxxxxxxxxx",1,0),0)</f>
        <v>0</v>
      </c>
      <c r="DO1102" s="124">
        <f>IF('Copy &amp; Paste Roster Report Here'!$A1099=DO$7,IF('Copy &amp; Paste Roster Report Here'!$M1099="xxxxxxxxxxx",1,0),0)</f>
        <v>0</v>
      </c>
      <c r="DP1102" s="125">
        <f t="shared" si="271"/>
        <v>0</v>
      </c>
      <c r="DQ1102" s="126">
        <f t="shared" si="272"/>
        <v>0</v>
      </c>
    </row>
    <row r="1103" spans="1:121" x14ac:dyDescent="0.25">
      <c r="A1103" s="111">
        <f t="shared" si="258"/>
        <v>0</v>
      </c>
      <c r="B1103" s="111">
        <f t="shared" si="259"/>
        <v>0</v>
      </c>
      <c r="C1103" s="112">
        <f>+('Copy &amp; Paste Roster Report Here'!$P1100-'Copy &amp; Paste Roster Report Here'!$O1100)/30</f>
        <v>0</v>
      </c>
      <c r="D1103" s="112">
        <f>+('Copy &amp; Paste Roster Report Here'!$P1100-'Copy &amp; Paste Roster Report Here'!$O1100)</f>
        <v>0</v>
      </c>
      <c r="E1103" s="111">
        <f>'Copy &amp; Paste Roster Report Here'!N1100</f>
        <v>0</v>
      </c>
      <c r="F1103" s="111" t="str">
        <f t="shared" si="260"/>
        <v>N</v>
      </c>
      <c r="G1103" s="111">
        <f>'Copy &amp; Paste Roster Report Here'!R1100</f>
        <v>0</v>
      </c>
      <c r="H1103" s="113">
        <f t="shared" si="261"/>
        <v>0</v>
      </c>
      <c r="I1103" s="112">
        <f>IF(F1103="N",$F$5-'Copy &amp; Paste Roster Report Here'!O1100,+'Copy &amp; Paste Roster Report Here'!Q1100-'Copy &amp; Paste Roster Report Here'!O1100)</f>
        <v>0</v>
      </c>
      <c r="J1103" s="114">
        <f t="shared" si="262"/>
        <v>0</v>
      </c>
      <c r="K1103" s="114">
        <f t="shared" si="263"/>
        <v>0</v>
      </c>
      <c r="L1103" s="115">
        <f>'Copy &amp; Paste Roster Report Here'!F1100</f>
        <v>0</v>
      </c>
      <c r="M1103" s="116">
        <f t="shared" si="264"/>
        <v>0</v>
      </c>
      <c r="N1103" s="117">
        <f>IF('Copy &amp; Paste Roster Report Here'!$A1100='Analytical Tests'!N$7,IF($F1103="Y",+$H1103*N$6,0),0)</f>
        <v>0</v>
      </c>
      <c r="O1103" s="117">
        <f>IF('Copy &amp; Paste Roster Report Here'!$A1100='Analytical Tests'!O$7,IF($F1103="Y",+$H1103*O$6,0),0)</f>
        <v>0</v>
      </c>
      <c r="P1103" s="117">
        <f>IF('Copy &amp; Paste Roster Report Here'!$A1100='Analytical Tests'!P$7,IF($F1103="Y",+$H1103*P$6,0),0)</f>
        <v>0</v>
      </c>
      <c r="Q1103" s="117">
        <f>IF('Copy &amp; Paste Roster Report Here'!$A1100='Analytical Tests'!Q$7,IF($F1103="Y",+$H1103*Q$6,0),0)</f>
        <v>0</v>
      </c>
      <c r="R1103" s="117">
        <f>IF('Copy &amp; Paste Roster Report Here'!$A1100='Analytical Tests'!R$7,IF($F1103="Y",+$H1103*R$6,0),0)</f>
        <v>0</v>
      </c>
      <c r="S1103" s="117">
        <f>IF('Copy &amp; Paste Roster Report Here'!$A1100='Analytical Tests'!S$7,IF($F1103="Y",+$H1103*S$6,0),0)</f>
        <v>0</v>
      </c>
      <c r="T1103" s="117">
        <f>IF('Copy &amp; Paste Roster Report Here'!$A1100='Analytical Tests'!T$7,IF($F1103="Y",+$H1103*T$6,0),0)</f>
        <v>0</v>
      </c>
      <c r="U1103" s="117">
        <f>IF('Copy &amp; Paste Roster Report Here'!$A1100='Analytical Tests'!U$7,IF($F1103="Y",+$H1103*U$6,0),0)</f>
        <v>0</v>
      </c>
      <c r="V1103" s="117">
        <f>IF('Copy &amp; Paste Roster Report Here'!$A1100='Analytical Tests'!V$7,IF($F1103="Y",+$H1103*V$6,0),0)</f>
        <v>0</v>
      </c>
      <c r="W1103" s="117">
        <f>IF('Copy &amp; Paste Roster Report Here'!$A1100='Analytical Tests'!W$7,IF($F1103="Y",+$H1103*W$6,0),0)</f>
        <v>0</v>
      </c>
      <c r="X1103" s="117">
        <f>IF('Copy &amp; Paste Roster Report Here'!$A1100='Analytical Tests'!X$7,IF($F1103="Y",+$H1103*X$6,0),0)</f>
        <v>0</v>
      </c>
      <c r="Y1103" s="117" t="b">
        <f>IF('Copy &amp; Paste Roster Report Here'!$A1100='Analytical Tests'!Y$7,IF($F1103="N",IF($J1103&gt;=$C1103,Y$6,+($I1103/$D1103)*Y$6),0))</f>
        <v>0</v>
      </c>
      <c r="Z1103" s="117" t="b">
        <f>IF('Copy &amp; Paste Roster Report Here'!$A1100='Analytical Tests'!Z$7,IF($F1103="N",IF($J1103&gt;=$C1103,Z$6,+($I1103/$D1103)*Z$6),0))</f>
        <v>0</v>
      </c>
      <c r="AA1103" s="117" t="b">
        <f>IF('Copy &amp; Paste Roster Report Here'!$A1100='Analytical Tests'!AA$7,IF($F1103="N",IF($J1103&gt;=$C1103,AA$6,+($I1103/$D1103)*AA$6),0))</f>
        <v>0</v>
      </c>
      <c r="AB1103" s="117" t="b">
        <f>IF('Copy &amp; Paste Roster Report Here'!$A1100='Analytical Tests'!AB$7,IF($F1103="N",IF($J1103&gt;=$C1103,AB$6,+($I1103/$D1103)*AB$6),0))</f>
        <v>0</v>
      </c>
      <c r="AC1103" s="117" t="b">
        <f>IF('Copy &amp; Paste Roster Report Here'!$A1100='Analytical Tests'!AC$7,IF($F1103="N",IF($J1103&gt;=$C1103,AC$6,+($I1103/$D1103)*AC$6),0))</f>
        <v>0</v>
      </c>
      <c r="AD1103" s="117" t="b">
        <f>IF('Copy &amp; Paste Roster Report Here'!$A1100='Analytical Tests'!AD$7,IF($F1103="N",IF($J1103&gt;=$C1103,AD$6,+($I1103/$D1103)*AD$6),0))</f>
        <v>0</v>
      </c>
      <c r="AE1103" s="117" t="b">
        <f>IF('Copy &amp; Paste Roster Report Here'!$A1100='Analytical Tests'!AE$7,IF($F1103="N",IF($J1103&gt;=$C1103,AE$6,+($I1103/$D1103)*AE$6),0))</f>
        <v>0</v>
      </c>
      <c r="AF1103" s="117" t="b">
        <f>IF('Copy &amp; Paste Roster Report Here'!$A1100='Analytical Tests'!AF$7,IF($F1103="N",IF($J1103&gt;=$C1103,AF$6,+($I1103/$D1103)*AF$6),0))</f>
        <v>0</v>
      </c>
      <c r="AG1103" s="117" t="b">
        <f>IF('Copy &amp; Paste Roster Report Here'!$A1100='Analytical Tests'!AG$7,IF($F1103="N",IF($J1103&gt;=$C1103,AG$6,+($I1103/$D1103)*AG$6),0))</f>
        <v>0</v>
      </c>
      <c r="AH1103" s="117" t="b">
        <f>IF('Copy &amp; Paste Roster Report Here'!$A1100='Analytical Tests'!AH$7,IF($F1103="N",IF($J1103&gt;=$C1103,AH$6,+($I1103/$D1103)*AH$6),0))</f>
        <v>0</v>
      </c>
      <c r="AI1103" s="117" t="b">
        <f>IF('Copy &amp; Paste Roster Report Here'!$A1100='Analytical Tests'!AI$7,IF($F1103="N",IF($J1103&gt;=$C1103,AI$6,+($I1103/$D1103)*AI$6),0))</f>
        <v>0</v>
      </c>
      <c r="AJ1103" s="79"/>
      <c r="AK1103" s="118">
        <f>IF('Copy &amp; Paste Roster Report Here'!$A1100=AK$7,IF('Copy &amp; Paste Roster Report Here'!$M1100="FT",1,0),0)</f>
        <v>0</v>
      </c>
      <c r="AL1103" s="118">
        <f>IF('Copy &amp; Paste Roster Report Here'!$A1100=AL$7,IF('Copy &amp; Paste Roster Report Here'!$M1100="FT",1,0),0)</f>
        <v>0</v>
      </c>
      <c r="AM1103" s="118">
        <f>IF('Copy &amp; Paste Roster Report Here'!$A1100=AM$7,IF('Copy &amp; Paste Roster Report Here'!$M1100="FT",1,0),0)</f>
        <v>0</v>
      </c>
      <c r="AN1103" s="118">
        <f>IF('Copy &amp; Paste Roster Report Here'!$A1100=AN$7,IF('Copy &amp; Paste Roster Report Here'!$M1100="FT",1,0),0)</f>
        <v>0</v>
      </c>
      <c r="AO1103" s="118">
        <f>IF('Copy &amp; Paste Roster Report Here'!$A1100=AO$7,IF('Copy &amp; Paste Roster Report Here'!$M1100="FT",1,0),0)</f>
        <v>0</v>
      </c>
      <c r="AP1103" s="118">
        <f>IF('Copy &amp; Paste Roster Report Here'!$A1100=AP$7,IF('Copy &amp; Paste Roster Report Here'!$M1100="FT",1,0),0)</f>
        <v>0</v>
      </c>
      <c r="AQ1103" s="118">
        <f>IF('Copy &amp; Paste Roster Report Here'!$A1100=AQ$7,IF('Copy &amp; Paste Roster Report Here'!$M1100="FT",1,0),0)</f>
        <v>0</v>
      </c>
      <c r="AR1103" s="118">
        <f>IF('Copy &amp; Paste Roster Report Here'!$A1100=AR$7,IF('Copy &amp; Paste Roster Report Here'!$M1100="FT",1,0),0)</f>
        <v>0</v>
      </c>
      <c r="AS1103" s="118">
        <f>IF('Copy &amp; Paste Roster Report Here'!$A1100=AS$7,IF('Copy &amp; Paste Roster Report Here'!$M1100="FT",1,0),0)</f>
        <v>0</v>
      </c>
      <c r="AT1103" s="118">
        <f>IF('Copy &amp; Paste Roster Report Here'!$A1100=AT$7,IF('Copy &amp; Paste Roster Report Here'!$M1100="FT",1,0),0)</f>
        <v>0</v>
      </c>
      <c r="AU1103" s="118">
        <f>IF('Copy &amp; Paste Roster Report Here'!$A1100=AU$7,IF('Copy &amp; Paste Roster Report Here'!$M1100="FT",1,0),0)</f>
        <v>0</v>
      </c>
      <c r="AV1103" s="73">
        <f t="shared" si="265"/>
        <v>0</v>
      </c>
      <c r="AW1103" s="119">
        <f>IF('Copy &amp; Paste Roster Report Here'!$A1100=AW$7,IF('Copy &amp; Paste Roster Report Here'!$M1100="HT",1,0),0)</f>
        <v>0</v>
      </c>
      <c r="AX1103" s="119">
        <f>IF('Copy &amp; Paste Roster Report Here'!$A1100=AX$7,IF('Copy &amp; Paste Roster Report Here'!$M1100="HT",1,0),0)</f>
        <v>0</v>
      </c>
      <c r="AY1103" s="119">
        <f>IF('Copy &amp; Paste Roster Report Here'!$A1100=AY$7,IF('Copy &amp; Paste Roster Report Here'!$M1100="HT",1,0),0)</f>
        <v>0</v>
      </c>
      <c r="AZ1103" s="119">
        <f>IF('Copy &amp; Paste Roster Report Here'!$A1100=AZ$7,IF('Copy &amp; Paste Roster Report Here'!$M1100="HT",1,0),0)</f>
        <v>0</v>
      </c>
      <c r="BA1103" s="119">
        <f>IF('Copy &amp; Paste Roster Report Here'!$A1100=BA$7,IF('Copy &amp; Paste Roster Report Here'!$M1100="HT",1,0),0)</f>
        <v>0</v>
      </c>
      <c r="BB1103" s="119">
        <f>IF('Copy &amp; Paste Roster Report Here'!$A1100=BB$7,IF('Copy &amp; Paste Roster Report Here'!$M1100="HT",1,0),0)</f>
        <v>0</v>
      </c>
      <c r="BC1103" s="119">
        <f>IF('Copy &amp; Paste Roster Report Here'!$A1100=BC$7,IF('Copy &amp; Paste Roster Report Here'!$M1100="HT",1,0),0)</f>
        <v>0</v>
      </c>
      <c r="BD1103" s="119">
        <f>IF('Copy &amp; Paste Roster Report Here'!$A1100=BD$7,IF('Copy &amp; Paste Roster Report Here'!$M1100="HT",1,0),0)</f>
        <v>0</v>
      </c>
      <c r="BE1103" s="119">
        <f>IF('Copy &amp; Paste Roster Report Here'!$A1100=BE$7,IF('Copy &amp; Paste Roster Report Here'!$M1100="HT",1,0),0)</f>
        <v>0</v>
      </c>
      <c r="BF1103" s="119">
        <f>IF('Copy &amp; Paste Roster Report Here'!$A1100=BF$7,IF('Copy &amp; Paste Roster Report Here'!$M1100="HT",1,0),0)</f>
        <v>0</v>
      </c>
      <c r="BG1103" s="119">
        <f>IF('Copy &amp; Paste Roster Report Here'!$A1100=BG$7,IF('Copy &amp; Paste Roster Report Here'!$M1100="HT",1,0),0)</f>
        <v>0</v>
      </c>
      <c r="BH1103" s="73">
        <f t="shared" si="266"/>
        <v>0</v>
      </c>
      <c r="BI1103" s="120">
        <f>IF('Copy &amp; Paste Roster Report Here'!$A1100=BI$7,IF('Copy &amp; Paste Roster Report Here'!$M1100="MT",1,0),0)</f>
        <v>0</v>
      </c>
      <c r="BJ1103" s="120">
        <f>IF('Copy &amp; Paste Roster Report Here'!$A1100=BJ$7,IF('Copy &amp; Paste Roster Report Here'!$M1100="MT",1,0),0)</f>
        <v>0</v>
      </c>
      <c r="BK1103" s="120">
        <f>IF('Copy &amp; Paste Roster Report Here'!$A1100=BK$7,IF('Copy &amp; Paste Roster Report Here'!$M1100="MT",1,0),0)</f>
        <v>0</v>
      </c>
      <c r="BL1103" s="120">
        <f>IF('Copy &amp; Paste Roster Report Here'!$A1100=BL$7,IF('Copy &amp; Paste Roster Report Here'!$M1100="MT",1,0),0)</f>
        <v>0</v>
      </c>
      <c r="BM1103" s="120">
        <f>IF('Copy &amp; Paste Roster Report Here'!$A1100=BM$7,IF('Copy &amp; Paste Roster Report Here'!$M1100="MT",1,0),0)</f>
        <v>0</v>
      </c>
      <c r="BN1103" s="120">
        <f>IF('Copy &amp; Paste Roster Report Here'!$A1100=BN$7,IF('Copy &amp; Paste Roster Report Here'!$M1100="MT",1,0),0)</f>
        <v>0</v>
      </c>
      <c r="BO1103" s="120">
        <f>IF('Copy &amp; Paste Roster Report Here'!$A1100=BO$7,IF('Copy &amp; Paste Roster Report Here'!$M1100="MT",1,0),0)</f>
        <v>0</v>
      </c>
      <c r="BP1103" s="120">
        <f>IF('Copy &amp; Paste Roster Report Here'!$A1100=BP$7,IF('Copy &amp; Paste Roster Report Here'!$M1100="MT",1,0),0)</f>
        <v>0</v>
      </c>
      <c r="BQ1103" s="120">
        <f>IF('Copy &amp; Paste Roster Report Here'!$A1100=BQ$7,IF('Copy &amp; Paste Roster Report Here'!$M1100="MT",1,0),0)</f>
        <v>0</v>
      </c>
      <c r="BR1103" s="120">
        <f>IF('Copy &amp; Paste Roster Report Here'!$A1100=BR$7,IF('Copy &amp; Paste Roster Report Here'!$M1100="MT",1,0),0)</f>
        <v>0</v>
      </c>
      <c r="BS1103" s="120">
        <f>IF('Copy &amp; Paste Roster Report Here'!$A1100=BS$7,IF('Copy &amp; Paste Roster Report Here'!$M1100="MT",1,0),0)</f>
        <v>0</v>
      </c>
      <c r="BT1103" s="73">
        <f t="shared" si="267"/>
        <v>0</v>
      </c>
      <c r="BU1103" s="121">
        <f>IF('Copy &amp; Paste Roster Report Here'!$A1100=BU$7,IF('Copy &amp; Paste Roster Report Here'!$M1100="fy",1,0),0)</f>
        <v>0</v>
      </c>
      <c r="BV1103" s="121">
        <f>IF('Copy &amp; Paste Roster Report Here'!$A1100=BV$7,IF('Copy &amp; Paste Roster Report Here'!$M1100="fy",1,0),0)</f>
        <v>0</v>
      </c>
      <c r="BW1103" s="121">
        <f>IF('Copy &amp; Paste Roster Report Here'!$A1100=BW$7,IF('Copy &amp; Paste Roster Report Here'!$M1100="fy",1,0),0)</f>
        <v>0</v>
      </c>
      <c r="BX1103" s="121">
        <f>IF('Copy &amp; Paste Roster Report Here'!$A1100=BX$7,IF('Copy &amp; Paste Roster Report Here'!$M1100="fy",1,0),0)</f>
        <v>0</v>
      </c>
      <c r="BY1103" s="121">
        <f>IF('Copy &amp; Paste Roster Report Here'!$A1100=BY$7,IF('Copy &amp; Paste Roster Report Here'!$M1100="fy",1,0),0)</f>
        <v>0</v>
      </c>
      <c r="BZ1103" s="121">
        <f>IF('Copy &amp; Paste Roster Report Here'!$A1100=BZ$7,IF('Copy &amp; Paste Roster Report Here'!$M1100="fy",1,0),0)</f>
        <v>0</v>
      </c>
      <c r="CA1103" s="121">
        <f>IF('Copy &amp; Paste Roster Report Here'!$A1100=CA$7,IF('Copy &amp; Paste Roster Report Here'!$M1100="fy",1,0),0)</f>
        <v>0</v>
      </c>
      <c r="CB1103" s="121">
        <f>IF('Copy &amp; Paste Roster Report Here'!$A1100=CB$7,IF('Copy &amp; Paste Roster Report Here'!$M1100="fy",1,0),0)</f>
        <v>0</v>
      </c>
      <c r="CC1103" s="121">
        <f>IF('Copy &amp; Paste Roster Report Here'!$A1100=CC$7,IF('Copy &amp; Paste Roster Report Here'!$M1100="fy",1,0),0)</f>
        <v>0</v>
      </c>
      <c r="CD1103" s="121">
        <f>IF('Copy &amp; Paste Roster Report Here'!$A1100=CD$7,IF('Copy &amp; Paste Roster Report Here'!$M1100="fy",1,0),0)</f>
        <v>0</v>
      </c>
      <c r="CE1103" s="121">
        <f>IF('Copy &amp; Paste Roster Report Here'!$A1100=CE$7,IF('Copy &amp; Paste Roster Report Here'!$M1100="fy",1,0),0)</f>
        <v>0</v>
      </c>
      <c r="CF1103" s="73">
        <f t="shared" si="268"/>
        <v>0</v>
      </c>
      <c r="CG1103" s="122">
        <f>IF('Copy &amp; Paste Roster Report Here'!$A1100=CG$7,IF('Copy &amp; Paste Roster Report Here'!$M1100="RH",1,0),0)</f>
        <v>0</v>
      </c>
      <c r="CH1103" s="122">
        <f>IF('Copy &amp; Paste Roster Report Here'!$A1100=CH$7,IF('Copy &amp; Paste Roster Report Here'!$M1100="RH",1,0),0)</f>
        <v>0</v>
      </c>
      <c r="CI1103" s="122">
        <f>IF('Copy &amp; Paste Roster Report Here'!$A1100=CI$7,IF('Copy &amp; Paste Roster Report Here'!$M1100="RH",1,0),0)</f>
        <v>0</v>
      </c>
      <c r="CJ1103" s="122">
        <f>IF('Copy &amp; Paste Roster Report Here'!$A1100=CJ$7,IF('Copy &amp; Paste Roster Report Here'!$M1100="RH",1,0),0)</f>
        <v>0</v>
      </c>
      <c r="CK1103" s="122">
        <f>IF('Copy &amp; Paste Roster Report Here'!$A1100=CK$7,IF('Copy &amp; Paste Roster Report Here'!$M1100="RH",1,0),0)</f>
        <v>0</v>
      </c>
      <c r="CL1103" s="122">
        <f>IF('Copy &amp; Paste Roster Report Here'!$A1100=CL$7,IF('Copy &amp; Paste Roster Report Here'!$M1100="RH",1,0),0)</f>
        <v>0</v>
      </c>
      <c r="CM1103" s="122">
        <f>IF('Copy &amp; Paste Roster Report Here'!$A1100=CM$7,IF('Copy &amp; Paste Roster Report Here'!$M1100="RH",1,0),0)</f>
        <v>0</v>
      </c>
      <c r="CN1103" s="122">
        <f>IF('Copy &amp; Paste Roster Report Here'!$A1100=CN$7,IF('Copy &amp; Paste Roster Report Here'!$M1100="RH",1,0),0)</f>
        <v>0</v>
      </c>
      <c r="CO1103" s="122">
        <f>IF('Copy &amp; Paste Roster Report Here'!$A1100=CO$7,IF('Copy &amp; Paste Roster Report Here'!$M1100="RH",1,0),0)</f>
        <v>0</v>
      </c>
      <c r="CP1103" s="122">
        <f>IF('Copy &amp; Paste Roster Report Here'!$A1100=CP$7,IF('Copy &amp; Paste Roster Report Here'!$M1100="RH",1,0),0)</f>
        <v>0</v>
      </c>
      <c r="CQ1103" s="122">
        <f>IF('Copy &amp; Paste Roster Report Here'!$A1100=CQ$7,IF('Copy &amp; Paste Roster Report Here'!$M1100="RH",1,0),0)</f>
        <v>0</v>
      </c>
      <c r="CR1103" s="73">
        <f t="shared" si="269"/>
        <v>0</v>
      </c>
      <c r="CS1103" s="123">
        <f>IF('Copy &amp; Paste Roster Report Here'!$A1100=CS$7,IF('Copy &amp; Paste Roster Report Here'!$M1100="QT",1,0),0)</f>
        <v>0</v>
      </c>
      <c r="CT1103" s="123">
        <f>IF('Copy &amp; Paste Roster Report Here'!$A1100=CT$7,IF('Copy &amp; Paste Roster Report Here'!$M1100="QT",1,0),0)</f>
        <v>0</v>
      </c>
      <c r="CU1103" s="123">
        <f>IF('Copy &amp; Paste Roster Report Here'!$A1100=CU$7,IF('Copy &amp; Paste Roster Report Here'!$M1100="QT",1,0),0)</f>
        <v>0</v>
      </c>
      <c r="CV1103" s="123">
        <f>IF('Copy &amp; Paste Roster Report Here'!$A1100=CV$7,IF('Copy &amp; Paste Roster Report Here'!$M1100="QT",1,0),0)</f>
        <v>0</v>
      </c>
      <c r="CW1103" s="123">
        <f>IF('Copy &amp; Paste Roster Report Here'!$A1100=CW$7,IF('Copy &amp; Paste Roster Report Here'!$M1100="QT",1,0),0)</f>
        <v>0</v>
      </c>
      <c r="CX1103" s="123">
        <f>IF('Copy &amp; Paste Roster Report Here'!$A1100=CX$7,IF('Copy &amp; Paste Roster Report Here'!$M1100="QT",1,0),0)</f>
        <v>0</v>
      </c>
      <c r="CY1103" s="123">
        <f>IF('Copy &amp; Paste Roster Report Here'!$A1100=CY$7,IF('Copy &amp; Paste Roster Report Here'!$M1100="QT",1,0),0)</f>
        <v>0</v>
      </c>
      <c r="CZ1103" s="123">
        <f>IF('Copy &amp; Paste Roster Report Here'!$A1100=CZ$7,IF('Copy &amp; Paste Roster Report Here'!$M1100="QT",1,0),0)</f>
        <v>0</v>
      </c>
      <c r="DA1103" s="123">
        <f>IF('Copy &amp; Paste Roster Report Here'!$A1100=DA$7,IF('Copy &amp; Paste Roster Report Here'!$M1100="QT",1,0),0)</f>
        <v>0</v>
      </c>
      <c r="DB1103" s="123">
        <f>IF('Copy &amp; Paste Roster Report Here'!$A1100=DB$7,IF('Copy &amp; Paste Roster Report Here'!$M1100="QT",1,0),0)</f>
        <v>0</v>
      </c>
      <c r="DC1103" s="123">
        <f>IF('Copy &amp; Paste Roster Report Here'!$A1100=DC$7,IF('Copy &amp; Paste Roster Report Here'!$M1100="QT",1,0),0)</f>
        <v>0</v>
      </c>
      <c r="DD1103" s="73">
        <f t="shared" si="270"/>
        <v>0</v>
      </c>
      <c r="DE1103" s="124">
        <f>IF('Copy &amp; Paste Roster Report Here'!$A1100=DE$7,IF('Copy &amp; Paste Roster Report Here'!$M1100="xxxxxxxxxxx",1,0),0)</f>
        <v>0</v>
      </c>
      <c r="DF1103" s="124">
        <f>IF('Copy &amp; Paste Roster Report Here'!$A1100=DF$7,IF('Copy &amp; Paste Roster Report Here'!$M1100="xxxxxxxxxxx",1,0),0)</f>
        <v>0</v>
      </c>
      <c r="DG1103" s="124">
        <f>IF('Copy &amp; Paste Roster Report Here'!$A1100=DG$7,IF('Copy &amp; Paste Roster Report Here'!$M1100="xxxxxxxxxxx",1,0),0)</f>
        <v>0</v>
      </c>
      <c r="DH1103" s="124">
        <f>IF('Copy &amp; Paste Roster Report Here'!$A1100=DH$7,IF('Copy &amp; Paste Roster Report Here'!$M1100="xxxxxxxxxxx",1,0),0)</f>
        <v>0</v>
      </c>
      <c r="DI1103" s="124">
        <f>IF('Copy &amp; Paste Roster Report Here'!$A1100=DI$7,IF('Copy &amp; Paste Roster Report Here'!$M1100="xxxxxxxxxxx",1,0),0)</f>
        <v>0</v>
      </c>
      <c r="DJ1103" s="124">
        <f>IF('Copy &amp; Paste Roster Report Here'!$A1100=DJ$7,IF('Copy &amp; Paste Roster Report Here'!$M1100="xxxxxxxxxxx",1,0),0)</f>
        <v>0</v>
      </c>
      <c r="DK1103" s="124">
        <f>IF('Copy &amp; Paste Roster Report Here'!$A1100=DK$7,IF('Copy &amp; Paste Roster Report Here'!$M1100="xxxxxxxxxxx",1,0),0)</f>
        <v>0</v>
      </c>
      <c r="DL1103" s="124">
        <f>IF('Copy &amp; Paste Roster Report Here'!$A1100=DL$7,IF('Copy &amp; Paste Roster Report Here'!$M1100="xxxxxxxxxxx",1,0),0)</f>
        <v>0</v>
      </c>
      <c r="DM1103" s="124">
        <f>IF('Copy &amp; Paste Roster Report Here'!$A1100=DM$7,IF('Copy &amp; Paste Roster Report Here'!$M1100="xxxxxxxxxxx",1,0),0)</f>
        <v>0</v>
      </c>
      <c r="DN1103" s="124">
        <f>IF('Copy &amp; Paste Roster Report Here'!$A1100=DN$7,IF('Copy &amp; Paste Roster Report Here'!$M1100="xxxxxxxxxxx",1,0),0)</f>
        <v>0</v>
      </c>
      <c r="DO1103" s="124">
        <f>IF('Copy &amp; Paste Roster Report Here'!$A1100=DO$7,IF('Copy &amp; Paste Roster Report Here'!$M1100="xxxxxxxxxxx",1,0),0)</f>
        <v>0</v>
      </c>
      <c r="DP1103" s="125">
        <f t="shared" si="271"/>
        <v>0</v>
      </c>
      <c r="DQ1103" s="126">
        <f t="shared" si="272"/>
        <v>0</v>
      </c>
    </row>
    <row r="1104" spans="1:121" x14ac:dyDescent="0.25">
      <c r="A1104" s="111">
        <f t="shared" si="258"/>
        <v>0</v>
      </c>
      <c r="B1104" s="111">
        <f t="shared" si="259"/>
        <v>0</v>
      </c>
      <c r="C1104" s="112">
        <f>+('Copy &amp; Paste Roster Report Here'!$P1101-'Copy &amp; Paste Roster Report Here'!$O1101)/30</f>
        <v>0</v>
      </c>
      <c r="D1104" s="112">
        <f>+('Copy &amp; Paste Roster Report Here'!$P1101-'Copy &amp; Paste Roster Report Here'!$O1101)</f>
        <v>0</v>
      </c>
      <c r="E1104" s="111">
        <f>'Copy &amp; Paste Roster Report Here'!N1101</f>
        <v>0</v>
      </c>
      <c r="F1104" s="111" t="str">
        <f t="shared" si="260"/>
        <v>N</v>
      </c>
      <c r="G1104" s="111">
        <f>'Copy &amp; Paste Roster Report Here'!R1101</f>
        <v>0</v>
      </c>
      <c r="H1104" s="113">
        <f t="shared" si="261"/>
        <v>0</v>
      </c>
      <c r="I1104" s="112">
        <f>IF(F1104="N",$F$5-'Copy &amp; Paste Roster Report Here'!O1101,+'Copy &amp; Paste Roster Report Here'!Q1101-'Copy &amp; Paste Roster Report Here'!O1101)</f>
        <v>0</v>
      </c>
      <c r="J1104" s="114">
        <f t="shared" si="262"/>
        <v>0</v>
      </c>
      <c r="K1104" s="114">
        <f t="shared" si="263"/>
        <v>0</v>
      </c>
      <c r="L1104" s="115">
        <f>'Copy &amp; Paste Roster Report Here'!F1101</f>
        <v>0</v>
      </c>
      <c r="M1104" s="116">
        <f t="shared" si="264"/>
        <v>0</v>
      </c>
      <c r="N1104" s="117">
        <f>IF('Copy &amp; Paste Roster Report Here'!$A1101='Analytical Tests'!N$7,IF($F1104="Y",+$H1104*N$6,0),0)</f>
        <v>0</v>
      </c>
      <c r="O1104" s="117">
        <f>IF('Copy &amp; Paste Roster Report Here'!$A1101='Analytical Tests'!O$7,IF($F1104="Y",+$H1104*O$6,0),0)</f>
        <v>0</v>
      </c>
      <c r="P1104" s="117">
        <f>IF('Copy &amp; Paste Roster Report Here'!$A1101='Analytical Tests'!P$7,IF($F1104="Y",+$H1104*P$6,0),0)</f>
        <v>0</v>
      </c>
      <c r="Q1104" s="117">
        <f>IF('Copy &amp; Paste Roster Report Here'!$A1101='Analytical Tests'!Q$7,IF($F1104="Y",+$H1104*Q$6,0),0)</f>
        <v>0</v>
      </c>
      <c r="R1104" s="117">
        <f>IF('Copy &amp; Paste Roster Report Here'!$A1101='Analytical Tests'!R$7,IF($F1104="Y",+$H1104*R$6,0),0)</f>
        <v>0</v>
      </c>
      <c r="S1104" s="117">
        <f>IF('Copy &amp; Paste Roster Report Here'!$A1101='Analytical Tests'!S$7,IF($F1104="Y",+$H1104*S$6,0),0)</f>
        <v>0</v>
      </c>
      <c r="T1104" s="117">
        <f>IF('Copy &amp; Paste Roster Report Here'!$A1101='Analytical Tests'!T$7,IF($F1104="Y",+$H1104*T$6,0),0)</f>
        <v>0</v>
      </c>
      <c r="U1104" s="117">
        <f>IF('Copy &amp; Paste Roster Report Here'!$A1101='Analytical Tests'!U$7,IF($F1104="Y",+$H1104*U$6,0),0)</f>
        <v>0</v>
      </c>
      <c r="V1104" s="117">
        <f>IF('Copy &amp; Paste Roster Report Here'!$A1101='Analytical Tests'!V$7,IF($F1104="Y",+$H1104*V$6,0),0)</f>
        <v>0</v>
      </c>
      <c r="W1104" s="117">
        <f>IF('Copy &amp; Paste Roster Report Here'!$A1101='Analytical Tests'!W$7,IF($F1104="Y",+$H1104*W$6,0),0)</f>
        <v>0</v>
      </c>
      <c r="X1104" s="117">
        <f>IF('Copy &amp; Paste Roster Report Here'!$A1101='Analytical Tests'!X$7,IF($F1104="Y",+$H1104*X$6,0),0)</f>
        <v>0</v>
      </c>
      <c r="Y1104" s="117" t="b">
        <f>IF('Copy &amp; Paste Roster Report Here'!$A1101='Analytical Tests'!Y$7,IF($F1104="N",IF($J1104&gt;=$C1104,Y$6,+($I1104/$D1104)*Y$6),0))</f>
        <v>0</v>
      </c>
      <c r="Z1104" s="117" t="b">
        <f>IF('Copy &amp; Paste Roster Report Here'!$A1101='Analytical Tests'!Z$7,IF($F1104="N",IF($J1104&gt;=$C1104,Z$6,+($I1104/$D1104)*Z$6),0))</f>
        <v>0</v>
      </c>
      <c r="AA1104" s="117" t="b">
        <f>IF('Copy &amp; Paste Roster Report Here'!$A1101='Analytical Tests'!AA$7,IF($F1104="N",IF($J1104&gt;=$C1104,AA$6,+($I1104/$D1104)*AA$6),0))</f>
        <v>0</v>
      </c>
      <c r="AB1104" s="117" t="b">
        <f>IF('Copy &amp; Paste Roster Report Here'!$A1101='Analytical Tests'!AB$7,IF($F1104="N",IF($J1104&gt;=$C1104,AB$6,+($I1104/$D1104)*AB$6),0))</f>
        <v>0</v>
      </c>
      <c r="AC1104" s="117" t="b">
        <f>IF('Copy &amp; Paste Roster Report Here'!$A1101='Analytical Tests'!AC$7,IF($F1104="N",IF($J1104&gt;=$C1104,AC$6,+($I1104/$D1104)*AC$6),0))</f>
        <v>0</v>
      </c>
      <c r="AD1104" s="117" t="b">
        <f>IF('Copy &amp; Paste Roster Report Here'!$A1101='Analytical Tests'!AD$7,IF($F1104="N",IF($J1104&gt;=$C1104,AD$6,+($I1104/$D1104)*AD$6),0))</f>
        <v>0</v>
      </c>
      <c r="AE1104" s="117" t="b">
        <f>IF('Copy &amp; Paste Roster Report Here'!$A1101='Analytical Tests'!AE$7,IF($F1104="N",IF($J1104&gt;=$C1104,AE$6,+($I1104/$D1104)*AE$6),0))</f>
        <v>0</v>
      </c>
      <c r="AF1104" s="117" t="b">
        <f>IF('Copy &amp; Paste Roster Report Here'!$A1101='Analytical Tests'!AF$7,IF($F1104="N",IF($J1104&gt;=$C1104,AF$6,+($I1104/$D1104)*AF$6),0))</f>
        <v>0</v>
      </c>
      <c r="AG1104" s="117" t="b">
        <f>IF('Copy &amp; Paste Roster Report Here'!$A1101='Analytical Tests'!AG$7,IF($F1104="N",IF($J1104&gt;=$C1104,AG$6,+($I1104/$D1104)*AG$6),0))</f>
        <v>0</v>
      </c>
      <c r="AH1104" s="117" t="b">
        <f>IF('Copy &amp; Paste Roster Report Here'!$A1101='Analytical Tests'!AH$7,IF($F1104="N",IF($J1104&gt;=$C1104,AH$6,+($I1104/$D1104)*AH$6),0))</f>
        <v>0</v>
      </c>
      <c r="AI1104" s="117" t="b">
        <f>IF('Copy &amp; Paste Roster Report Here'!$A1101='Analytical Tests'!AI$7,IF($F1104="N",IF($J1104&gt;=$C1104,AI$6,+($I1104/$D1104)*AI$6),0))</f>
        <v>0</v>
      </c>
      <c r="AJ1104" s="79"/>
      <c r="AK1104" s="118">
        <f>IF('Copy &amp; Paste Roster Report Here'!$A1101=AK$7,IF('Copy &amp; Paste Roster Report Here'!$M1101="FT",1,0),0)</f>
        <v>0</v>
      </c>
      <c r="AL1104" s="118">
        <f>IF('Copy &amp; Paste Roster Report Here'!$A1101=AL$7,IF('Copy &amp; Paste Roster Report Here'!$M1101="FT",1,0),0)</f>
        <v>0</v>
      </c>
      <c r="AM1104" s="118">
        <f>IF('Copy &amp; Paste Roster Report Here'!$A1101=AM$7,IF('Copy &amp; Paste Roster Report Here'!$M1101="FT",1,0),0)</f>
        <v>0</v>
      </c>
      <c r="AN1104" s="118">
        <f>IF('Copy &amp; Paste Roster Report Here'!$A1101=AN$7,IF('Copy &amp; Paste Roster Report Here'!$M1101="FT",1,0),0)</f>
        <v>0</v>
      </c>
      <c r="AO1104" s="118">
        <f>IF('Copy &amp; Paste Roster Report Here'!$A1101=AO$7,IF('Copy &amp; Paste Roster Report Here'!$M1101="FT",1,0),0)</f>
        <v>0</v>
      </c>
      <c r="AP1104" s="118">
        <f>IF('Copy &amp; Paste Roster Report Here'!$A1101=AP$7,IF('Copy &amp; Paste Roster Report Here'!$M1101="FT",1,0),0)</f>
        <v>0</v>
      </c>
      <c r="AQ1104" s="118">
        <f>IF('Copy &amp; Paste Roster Report Here'!$A1101=AQ$7,IF('Copy &amp; Paste Roster Report Here'!$M1101="FT",1,0),0)</f>
        <v>0</v>
      </c>
      <c r="AR1104" s="118">
        <f>IF('Copy &amp; Paste Roster Report Here'!$A1101=AR$7,IF('Copy &amp; Paste Roster Report Here'!$M1101="FT",1,0),0)</f>
        <v>0</v>
      </c>
      <c r="AS1104" s="118">
        <f>IF('Copy &amp; Paste Roster Report Here'!$A1101=AS$7,IF('Copy &amp; Paste Roster Report Here'!$M1101="FT",1,0),0)</f>
        <v>0</v>
      </c>
      <c r="AT1104" s="118">
        <f>IF('Copy &amp; Paste Roster Report Here'!$A1101=AT$7,IF('Copy &amp; Paste Roster Report Here'!$M1101="FT",1,0),0)</f>
        <v>0</v>
      </c>
      <c r="AU1104" s="118">
        <f>IF('Copy &amp; Paste Roster Report Here'!$A1101=AU$7,IF('Copy &amp; Paste Roster Report Here'!$M1101="FT",1,0),0)</f>
        <v>0</v>
      </c>
      <c r="AV1104" s="73">
        <f t="shared" si="265"/>
        <v>0</v>
      </c>
      <c r="AW1104" s="119">
        <f>IF('Copy &amp; Paste Roster Report Here'!$A1101=AW$7,IF('Copy &amp; Paste Roster Report Here'!$M1101="HT",1,0),0)</f>
        <v>0</v>
      </c>
      <c r="AX1104" s="119">
        <f>IF('Copy &amp; Paste Roster Report Here'!$A1101=AX$7,IF('Copy &amp; Paste Roster Report Here'!$M1101="HT",1,0),0)</f>
        <v>0</v>
      </c>
      <c r="AY1104" s="119">
        <f>IF('Copy &amp; Paste Roster Report Here'!$A1101=AY$7,IF('Copy &amp; Paste Roster Report Here'!$M1101="HT",1,0),0)</f>
        <v>0</v>
      </c>
      <c r="AZ1104" s="119">
        <f>IF('Copy &amp; Paste Roster Report Here'!$A1101=AZ$7,IF('Copy &amp; Paste Roster Report Here'!$M1101="HT",1,0),0)</f>
        <v>0</v>
      </c>
      <c r="BA1104" s="119">
        <f>IF('Copy &amp; Paste Roster Report Here'!$A1101=BA$7,IF('Copy &amp; Paste Roster Report Here'!$M1101="HT",1,0),0)</f>
        <v>0</v>
      </c>
      <c r="BB1104" s="119">
        <f>IF('Copy &amp; Paste Roster Report Here'!$A1101=BB$7,IF('Copy &amp; Paste Roster Report Here'!$M1101="HT",1,0),0)</f>
        <v>0</v>
      </c>
      <c r="BC1104" s="119">
        <f>IF('Copy &amp; Paste Roster Report Here'!$A1101=BC$7,IF('Copy &amp; Paste Roster Report Here'!$M1101="HT",1,0),0)</f>
        <v>0</v>
      </c>
      <c r="BD1104" s="119">
        <f>IF('Copy &amp; Paste Roster Report Here'!$A1101=BD$7,IF('Copy &amp; Paste Roster Report Here'!$M1101="HT",1,0),0)</f>
        <v>0</v>
      </c>
      <c r="BE1104" s="119">
        <f>IF('Copy &amp; Paste Roster Report Here'!$A1101=BE$7,IF('Copy &amp; Paste Roster Report Here'!$M1101="HT",1,0),0)</f>
        <v>0</v>
      </c>
      <c r="BF1104" s="119">
        <f>IF('Copy &amp; Paste Roster Report Here'!$A1101=BF$7,IF('Copy &amp; Paste Roster Report Here'!$M1101="HT",1,0),0)</f>
        <v>0</v>
      </c>
      <c r="BG1104" s="119">
        <f>IF('Copy &amp; Paste Roster Report Here'!$A1101=BG$7,IF('Copy &amp; Paste Roster Report Here'!$M1101="HT",1,0),0)</f>
        <v>0</v>
      </c>
      <c r="BH1104" s="73">
        <f t="shared" si="266"/>
        <v>0</v>
      </c>
      <c r="BI1104" s="120">
        <f>IF('Copy &amp; Paste Roster Report Here'!$A1101=BI$7,IF('Copy &amp; Paste Roster Report Here'!$M1101="MT",1,0),0)</f>
        <v>0</v>
      </c>
      <c r="BJ1104" s="120">
        <f>IF('Copy &amp; Paste Roster Report Here'!$A1101=BJ$7,IF('Copy &amp; Paste Roster Report Here'!$M1101="MT",1,0),0)</f>
        <v>0</v>
      </c>
      <c r="BK1104" s="120">
        <f>IF('Copy &amp; Paste Roster Report Here'!$A1101=BK$7,IF('Copy &amp; Paste Roster Report Here'!$M1101="MT",1,0),0)</f>
        <v>0</v>
      </c>
      <c r="BL1104" s="120">
        <f>IF('Copy &amp; Paste Roster Report Here'!$A1101=BL$7,IF('Copy &amp; Paste Roster Report Here'!$M1101="MT",1,0),0)</f>
        <v>0</v>
      </c>
      <c r="BM1104" s="120">
        <f>IF('Copy &amp; Paste Roster Report Here'!$A1101=BM$7,IF('Copy &amp; Paste Roster Report Here'!$M1101="MT",1,0),0)</f>
        <v>0</v>
      </c>
      <c r="BN1104" s="120">
        <f>IF('Copy &amp; Paste Roster Report Here'!$A1101=BN$7,IF('Copy &amp; Paste Roster Report Here'!$M1101="MT",1,0),0)</f>
        <v>0</v>
      </c>
      <c r="BO1104" s="120">
        <f>IF('Copy &amp; Paste Roster Report Here'!$A1101=BO$7,IF('Copy &amp; Paste Roster Report Here'!$M1101="MT",1,0),0)</f>
        <v>0</v>
      </c>
      <c r="BP1104" s="120">
        <f>IF('Copy &amp; Paste Roster Report Here'!$A1101=BP$7,IF('Copy &amp; Paste Roster Report Here'!$M1101="MT",1,0),0)</f>
        <v>0</v>
      </c>
      <c r="BQ1104" s="120">
        <f>IF('Copy &amp; Paste Roster Report Here'!$A1101=BQ$7,IF('Copy &amp; Paste Roster Report Here'!$M1101="MT",1,0),0)</f>
        <v>0</v>
      </c>
      <c r="BR1104" s="120">
        <f>IF('Copy &amp; Paste Roster Report Here'!$A1101=BR$7,IF('Copy &amp; Paste Roster Report Here'!$M1101="MT",1,0),0)</f>
        <v>0</v>
      </c>
      <c r="BS1104" s="120">
        <f>IF('Copy &amp; Paste Roster Report Here'!$A1101=BS$7,IF('Copy &amp; Paste Roster Report Here'!$M1101="MT",1,0),0)</f>
        <v>0</v>
      </c>
      <c r="BT1104" s="73">
        <f t="shared" si="267"/>
        <v>0</v>
      </c>
      <c r="BU1104" s="121">
        <f>IF('Copy &amp; Paste Roster Report Here'!$A1101=BU$7,IF('Copy &amp; Paste Roster Report Here'!$M1101="fy",1,0),0)</f>
        <v>0</v>
      </c>
      <c r="BV1104" s="121">
        <f>IF('Copy &amp; Paste Roster Report Here'!$A1101=BV$7,IF('Copy &amp; Paste Roster Report Here'!$M1101="fy",1,0),0)</f>
        <v>0</v>
      </c>
      <c r="BW1104" s="121">
        <f>IF('Copy &amp; Paste Roster Report Here'!$A1101=BW$7,IF('Copy &amp; Paste Roster Report Here'!$M1101="fy",1,0),0)</f>
        <v>0</v>
      </c>
      <c r="BX1104" s="121">
        <f>IF('Copy &amp; Paste Roster Report Here'!$A1101=BX$7,IF('Copy &amp; Paste Roster Report Here'!$M1101="fy",1,0),0)</f>
        <v>0</v>
      </c>
      <c r="BY1104" s="121">
        <f>IF('Copy &amp; Paste Roster Report Here'!$A1101=BY$7,IF('Copy &amp; Paste Roster Report Here'!$M1101="fy",1,0),0)</f>
        <v>0</v>
      </c>
      <c r="BZ1104" s="121">
        <f>IF('Copy &amp; Paste Roster Report Here'!$A1101=BZ$7,IF('Copy &amp; Paste Roster Report Here'!$M1101="fy",1,0),0)</f>
        <v>0</v>
      </c>
      <c r="CA1104" s="121">
        <f>IF('Copy &amp; Paste Roster Report Here'!$A1101=CA$7,IF('Copy &amp; Paste Roster Report Here'!$M1101="fy",1,0),0)</f>
        <v>0</v>
      </c>
      <c r="CB1104" s="121">
        <f>IF('Copy &amp; Paste Roster Report Here'!$A1101=CB$7,IF('Copy &amp; Paste Roster Report Here'!$M1101="fy",1,0),0)</f>
        <v>0</v>
      </c>
      <c r="CC1104" s="121">
        <f>IF('Copy &amp; Paste Roster Report Here'!$A1101=CC$7,IF('Copy &amp; Paste Roster Report Here'!$M1101="fy",1,0),0)</f>
        <v>0</v>
      </c>
      <c r="CD1104" s="121">
        <f>IF('Copy &amp; Paste Roster Report Here'!$A1101=CD$7,IF('Copy &amp; Paste Roster Report Here'!$M1101="fy",1,0),0)</f>
        <v>0</v>
      </c>
      <c r="CE1104" s="121">
        <f>IF('Copy &amp; Paste Roster Report Here'!$A1101=CE$7,IF('Copy &amp; Paste Roster Report Here'!$M1101="fy",1,0),0)</f>
        <v>0</v>
      </c>
      <c r="CF1104" s="73">
        <f t="shared" si="268"/>
        <v>0</v>
      </c>
      <c r="CG1104" s="122">
        <f>IF('Copy &amp; Paste Roster Report Here'!$A1101=CG$7,IF('Copy &amp; Paste Roster Report Here'!$M1101="RH",1,0),0)</f>
        <v>0</v>
      </c>
      <c r="CH1104" s="122">
        <f>IF('Copy &amp; Paste Roster Report Here'!$A1101=CH$7,IF('Copy &amp; Paste Roster Report Here'!$M1101="RH",1,0),0)</f>
        <v>0</v>
      </c>
      <c r="CI1104" s="122">
        <f>IF('Copy &amp; Paste Roster Report Here'!$A1101=CI$7,IF('Copy &amp; Paste Roster Report Here'!$M1101="RH",1,0),0)</f>
        <v>0</v>
      </c>
      <c r="CJ1104" s="122">
        <f>IF('Copy &amp; Paste Roster Report Here'!$A1101=CJ$7,IF('Copy &amp; Paste Roster Report Here'!$M1101="RH",1,0),0)</f>
        <v>0</v>
      </c>
      <c r="CK1104" s="122">
        <f>IF('Copy &amp; Paste Roster Report Here'!$A1101=CK$7,IF('Copy &amp; Paste Roster Report Here'!$M1101="RH",1,0),0)</f>
        <v>0</v>
      </c>
      <c r="CL1104" s="122">
        <f>IF('Copy &amp; Paste Roster Report Here'!$A1101=CL$7,IF('Copy &amp; Paste Roster Report Here'!$M1101="RH",1,0),0)</f>
        <v>0</v>
      </c>
      <c r="CM1104" s="122">
        <f>IF('Copy &amp; Paste Roster Report Here'!$A1101=CM$7,IF('Copy &amp; Paste Roster Report Here'!$M1101="RH",1,0),0)</f>
        <v>0</v>
      </c>
      <c r="CN1104" s="122">
        <f>IF('Copy &amp; Paste Roster Report Here'!$A1101=CN$7,IF('Copy &amp; Paste Roster Report Here'!$M1101="RH",1,0),0)</f>
        <v>0</v>
      </c>
      <c r="CO1104" s="122">
        <f>IF('Copy &amp; Paste Roster Report Here'!$A1101=CO$7,IF('Copy &amp; Paste Roster Report Here'!$M1101="RH",1,0),0)</f>
        <v>0</v>
      </c>
      <c r="CP1104" s="122">
        <f>IF('Copy &amp; Paste Roster Report Here'!$A1101=CP$7,IF('Copy &amp; Paste Roster Report Here'!$M1101="RH",1,0),0)</f>
        <v>0</v>
      </c>
      <c r="CQ1104" s="122">
        <f>IF('Copy &amp; Paste Roster Report Here'!$A1101=CQ$7,IF('Copy &amp; Paste Roster Report Here'!$M1101="RH",1,0),0)</f>
        <v>0</v>
      </c>
      <c r="CR1104" s="73">
        <f t="shared" si="269"/>
        <v>0</v>
      </c>
      <c r="CS1104" s="123">
        <f>IF('Copy &amp; Paste Roster Report Here'!$A1101=CS$7,IF('Copy &amp; Paste Roster Report Here'!$M1101="QT",1,0),0)</f>
        <v>0</v>
      </c>
      <c r="CT1104" s="123">
        <f>IF('Copy &amp; Paste Roster Report Here'!$A1101=CT$7,IF('Copy &amp; Paste Roster Report Here'!$M1101="QT",1,0),0)</f>
        <v>0</v>
      </c>
      <c r="CU1104" s="123">
        <f>IF('Copy &amp; Paste Roster Report Here'!$A1101=CU$7,IF('Copy &amp; Paste Roster Report Here'!$M1101="QT",1,0),0)</f>
        <v>0</v>
      </c>
      <c r="CV1104" s="123">
        <f>IF('Copy &amp; Paste Roster Report Here'!$A1101=CV$7,IF('Copy &amp; Paste Roster Report Here'!$M1101="QT",1,0),0)</f>
        <v>0</v>
      </c>
      <c r="CW1104" s="123">
        <f>IF('Copy &amp; Paste Roster Report Here'!$A1101=CW$7,IF('Copy &amp; Paste Roster Report Here'!$M1101="QT",1,0),0)</f>
        <v>0</v>
      </c>
      <c r="CX1104" s="123">
        <f>IF('Copy &amp; Paste Roster Report Here'!$A1101=CX$7,IF('Copy &amp; Paste Roster Report Here'!$M1101="QT",1,0),0)</f>
        <v>0</v>
      </c>
      <c r="CY1104" s="123">
        <f>IF('Copy &amp; Paste Roster Report Here'!$A1101=CY$7,IF('Copy &amp; Paste Roster Report Here'!$M1101="QT",1,0),0)</f>
        <v>0</v>
      </c>
      <c r="CZ1104" s="123">
        <f>IF('Copy &amp; Paste Roster Report Here'!$A1101=CZ$7,IF('Copy &amp; Paste Roster Report Here'!$M1101="QT",1,0),0)</f>
        <v>0</v>
      </c>
      <c r="DA1104" s="123">
        <f>IF('Copy &amp; Paste Roster Report Here'!$A1101=DA$7,IF('Copy &amp; Paste Roster Report Here'!$M1101="QT",1,0),0)</f>
        <v>0</v>
      </c>
      <c r="DB1104" s="123">
        <f>IF('Copy &amp; Paste Roster Report Here'!$A1101=DB$7,IF('Copy &amp; Paste Roster Report Here'!$M1101="QT",1,0),0)</f>
        <v>0</v>
      </c>
      <c r="DC1104" s="123">
        <f>IF('Copy &amp; Paste Roster Report Here'!$A1101=DC$7,IF('Copy &amp; Paste Roster Report Here'!$M1101="QT",1,0),0)</f>
        <v>0</v>
      </c>
      <c r="DD1104" s="73">
        <f t="shared" si="270"/>
        <v>0</v>
      </c>
      <c r="DE1104" s="124">
        <f>IF('Copy &amp; Paste Roster Report Here'!$A1101=DE$7,IF('Copy &amp; Paste Roster Report Here'!$M1101="xxxxxxxxxxx",1,0),0)</f>
        <v>0</v>
      </c>
      <c r="DF1104" s="124">
        <f>IF('Copy &amp; Paste Roster Report Here'!$A1101=DF$7,IF('Copy &amp; Paste Roster Report Here'!$M1101="xxxxxxxxxxx",1,0),0)</f>
        <v>0</v>
      </c>
      <c r="DG1104" s="124">
        <f>IF('Copy &amp; Paste Roster Report Here'!$A1101=DG$7,IF('Copy &amp; Paste Roster Report Here'!$M1101="xxxxxxxxxxx",1,0),0)</f>
        <v>0</v>
      </c>
      <c r="DH1104" s="124">
        <f>IF('Copy &amp; Paste Roster Report Here'!$A1101=DH$7,IF('Copy &amp; Paste Roster Report Here'!$M1101="xxxxxxxxxxx",1,0),0)</f>
        <v>0</v>
      </c>
      <c r="DI1104" s="124">
        <f>IF('Copy &amp; Paste Roster Report Here'!$A1101=DI$7,IF('Copy &amp; Paste Roster Report Here'!$M1101="xxxxxxxxxxx",1,0),0)</f>
        <v>0</v>
      </c>
      <c r="DJ1104" s="124">
        <f>IF('Copy &amp; Paste Roster Report Here'!$A1101=DJ$7,IF('Copy &amp; Paste Roster Report Here'!$M1101="xxxxxxxxxxx",1,0),0)</f>
        <v>0</v>
      </c>
      <c r="DK1104" s="124">
        <f>IF('Copy &amp; Paste Roster Report Here'!$A1101=DK$7,IF('Copy &amp; Paste Roster Report Here'!$M1101="xxxxxxxxxxx",1,0),0)</f>
        <v>0</v>
      </c>
      <c r="DL1104" s="124">
        <f>IF('Copy &amp; Paste Roster Report Here'!$A1101=DL$7,IF('Copy &amp; Paste Roster Report Here'!$M1101="xxxxxxxxxxx",1,0),0)</f>
        <v>0</v>
      </c>
      <c r="DM1104" s="124">
        <f>IF('Copy &amp; Paste Roster Report Here'!$A1101=DM$7,IF('Copy &amp; Paste Roster Report Here'!$M1101="xxxxxxxxxxx",1,0),0)</f>
        <v>0</v>
      </c>
      <c r="DN1104" s="124">
        <f>IF('Copy &amp; Paste Roster Report Here'!$A1101=DN$7,IF('Copy &amp; Paste Roster Report Here'!$M1101="xxxxxxxxxxx",1,0),0)</f>
        <v>0</v>
      </c>
      <c r="DO1104" s="124">
        <f>IF('Copy &amp; Paste Roster Report Here'!$A1101=DO$7,IF('Copy &amp; Paste Roster Report Here'!$M1101="xxxxxxxxxxx",1,0),0)</f>
        <v>0</v>
      </c>
      <c r="DP1104" s="125">
        <f t="shared" si="271"/>
        <v>0</v>
      </c>
      <c r="DQ1104" s="126">
        <f t="shared" si="272"/>
        <v>0</v>
      </c>
    </row>
    <row r="1105" spans="1:121" x14ac:dyDescent="0.25">
      <c r="A1105" s="111">
        <f t="shared" si="258"/>
        <v>0</v>
      </c>
      <c r="B1105" s="111">
        <f t="shared" si="259"/>
        <v>0</v>
      </c>
      <c r="C1105" s="112">
        <f>+('Copy &amp; Paste Roster Report Here'!$P1102-'Copy &amp; Paste Roster Report Here'!$O1102)/30</f>
        <v>0</v>
      </c>
      <c r="D1105" s="112">
        <f>+('Copy &amp; Paste Roster Report Here'!$P1102-'Copy &amp; Paste Roster Report Here'!$O1102)</f>
        <v>0</v>
      </c>
      <c r="E1105" s="111">
        <f>'Copy &amp; Paste Roster Report Here'!N1102</f>
        <v>0</v>
      </c>
      <c r="F1105" s="111" t="str">
        <f t="shared" si="260"/>
        <v>N</v>
      </c>
      <c r="G1105" s="111">
        <f>'Copy &amp; Paste Roster Report Here'!R1102</f>
        <v>0</v>
      </c>
      <c r="H1105" s="113">
        <f t="shared" si="261"/>
        <v>0</v>
      </c>
      <c r="I1105" s="112">
        <f>IF(F1105="N",$F$5-'Copy &amp; Paste Roster Report Here'!O1102,+'Copy &amp; Paste Roster Report Here'!Q1102-'Copy &amp; Paste Roster Report Here'!O1102)</f>
        <v>0</v>
      </c>
      <c r="J1105" s="114">
        <f t="shared" si="262"/>
        <v>0</v>
      </c>
      <c r="K1105" s="114">
        <f t="shared" si="263"/>
        <v>0</v>
      </c>
      <c r="L1105" s="115">
        <f>'Copy &amp; Paste Roster Report Here'!F1102</f>
        <v>0</v>
      </c>
      <c r="M1105" s="116">
        <f t="shared" si="264"/>
        <v>0</v>
      </c>
      <c r="N1105" s="117">
        <f>IF('Copy &amp; Paste Roster Report Here'!$A1102='Analytical Tests'!N$7,IF($F1105="Y",+$H1105*N$6,0),0)</f>
        <v>0</v>
      </c>
      <c r="O1105" s="117">
        <f>IF('Copy &amp; Paste Roster Report Here'!$A1102='Analytical Tests'!O$7,IF($F1105="Y",+$H1105*O$6,0),0)</f>
        <v>0</v>
      </c>
      <c r="P1105" s="117">
        <f>IF('Copy &amp; Paste Roster Report Here'!$A1102='Analytical Tests'!P$7,IF($F1105="Y",+$H1105*P$6,0),0)</f>
        <v>0</v>
      </c>
      <c r="Q1105" s="117">
        <f>IF('Copy &amp; Paste Roster Report Here'!$A1102='Analytical Tests'!Q$7,IF($F1105="Y",+$H1105*Q$6,0),0)</f>
        <v>0</v>
      </c>
      <c r="R1105" s="117">
        <f>IF('Copy &amp; Paste Roster Report Here'!$A1102='Analytical Tests'!R$7,IF($F1105="Y",+$H1105*R$6,0),0)</f>
        <v>0</v>
      </c>
      <c r="S1105" s="117">
        <f>IF('Copy &amp; Paste Roster Report Here'!$A1102='Analytical Tests'!S$7,IF($F1105="Y",+$H1105*S$6,0),0)</f>
        <v>0</v>
      </c>
      <c r="T1105" s="117">
        <f>IF('Copy &amp; Paste Roster Report Here'!$A1102='Analytical Tests'!T$7,IF($F1105="Y",+$H1105*T$6,0),0)</f>
        <v>0</v>
      </c>
      <c r="U1105" s="117">
        <f>IF('Copy &amp; Paste Roster Report Here'!$A1102='Analytical Tests'!U$7,IF($F1105="Y",+$H1105*U$6,0),0)</f>
        <v>0</v>
      </c>
      <c r="V1105" s="117">
        <f>IF('Copy &amp; Paste Roster Report Here'!$A1102='Analytical Tests'!V$7,IF($F1105="Y",+$H1105*V$6,0),0)</f>
        <v>0</v>
      </c>
      <c r="W1105" s="117">
        <f>IF('Copy &amp; Paste Roster Report Here'!$A1102='Analytical Tests'!W$7,IF($F1105="Y",+$H1105*W$6,0),0)</f>
        <v>0</v>
      </c>
      <c r="X1105" s="117">
        <f>IF('Copy &amp; Paste Roster Report Here'!$A1102='Analytical Tests'!X$7,IF($F1105="Y",+$H1105*X$6,0),0)</f>
        <v>0</v>
      </c>
      <c r="Y1105" s="117" t="b">
        <f>IF('Copy &amp; Paste Roster Report Here'!$A1102='Analytical Tests'!Y$7,IF($F1105="N",IF($J1105&gt;=$C1105,Y$6,+($I1105/$D1105)*Y$6),0))</f>
        <v>0</v>
      </c>
      <c r="Z1105" s="117" t="b">
        <f>IF('Copy &amp; Paste Roster Report Here'!$A1102='Analytical Tests'!Z$7,IF($F1105="N",IF($J1105&gt;=$C1105,Z$6,+($I1105/$D1105)*Z$6),0))</f>
        <v>0</v>
      </c>
      <c r="AA1105" s="117" t="b">
        <f>IF('Copy &amp; Paste Roster Report Here'!$A1102='Analytical Tests'!AA$7,IF($F1105="N",IF($J1105&gt;=$C1105,AA$6,+($I1105/$D1105)*AA$6),0))</f>
        <v>0</v>
      </c>
      <c r="AB1105" s="117" t="b">
        <f>IF('Copy &amp; Paste Roster Report Here'!$A1102='Analytical Tests'!AB$7,IF($F1105="N",IF($J1105&gt;=$C1105,AB$6,+($I1105/$D1105)*AB$6),0))</f>
        <v>0</v>
      </c>
      <c r="AC1105" s="117" t="b">
        <f>IF('Copy &amp; Paste Roster Report Here'!$A1102='Analytical Tests'!AC$7,IF($F1105="N",IF($J1105&gt;=$C1105,AC$6,+($I1105/$D1105)*AC$6),0))</f>
        <v>0</v>
      </c>
      <c r="AD1105" s="117" t="b">
        <f>IF('Copy &amp; Paste Roster Report Here'!$A1102='Analytical Tests'!AD$7,IF($F1105="N",IF($J1105&gt;=$C1105,AD$6,+($I1105/$D1105)*AD$6),0))</f>
        <v>0</v>
      </c>
      <c r="AE1105" s="117" t="b">
        <f>IF('Copy &amp; Paste Roster Report Here'!$A1102='Analytical Tests'!AE$7,IF($F1105="N",IF($J1105&gt;=$C1105,AE$6,+($I1105/$D1105)*AE$6),0))</f>
        <v>0</v>
      </c>
      <c r="AF1105" s="117" t="b">
        <f>IF('Copy &amp; Paste Roster Report Here'!$A1102='Analytical Tests'!AF$7,IF($F1105="N",IF($J1105&gt;=$C1105,AF$6,+($I1105/$D1105)*AF$6),0))</f>
        <v>0</v>
      </c>
      <c r="AG1105" s="117" t="b">
        <f>IF('Copy &amp; Paste Roster Report Here'!$A1102='Analytical Tests'!AG$7,IF($F1105="N",IF($J1105&gt;=$C1105,AG$6,+($I1105/$D1105)*AG$6),0))</f>
        <v>0</v>
      </c>
      <c r="AH1105" s="117" t="b">
        <f>IF('Copy &amp; Paste Roster Report Here'!$A1102='Analytical Tests'!AH$7,IF($F1105="N",IF($J1105&gt;=$C1105,AH$6,+($I1105/$D1105)*AH$6),0))</f>
        <v>0</v>
      </c>
      <c r="AI1105" s="117" t="b">
        <f>IF('Copy &amp; Paste Roster Report Here'!$A1102='Analytical Tests'!AI$7,IF($F1105="N",IF($J1105&gt;=$C1105,AI$6,+($I1105/$D1105)*AI$6),0))</f>
        <v>0</v>
      </c>
      <c r="AJ1105" s="79"/>
      <c r="AK1105" s="118">
        <f>IF('Copy &amp; Paste Roster Report Here'!$A1102=AK$7,IF('Copy &amp; Paste Roster Report Here'!$M1102="FT",1,0),0)</f>
        <v>0</v>
      </c>
      <c r="AL1105" s="118">
        <f>IF('Copy &amp; Paste Roster Report Here'!$A1102=AL$7,IF('Copy &amp; Paste Roster Report Here'!$M1102="FT",1,0),0)</f>
        <v>0</v>
      </c>
      <c r="AM1105" s="118">
        <f>IF('Copy &amp; Paste Roster Report Here'!$A1102=AM$7,IF('Copy &amp; Paste Roster Report Here'!$M1102="FT",1,0),0)</f>
        <v>0</v>
      </c>
      <c r="AN1105" s="118">
        <f>IF('Copy &amp; Paste Roster Report Here'!$A1102=AN$7,IF('Copy &amp; Paste Roster Report Here'!$M1102="FT",1,0),0)</f>
        <v>0</v>
      </c>
      <c r="AO1105" s="118">
        <f>IF('Copy &amp; Paste Roster Report Here'!$A1102=AO$7,IF('Copy &amp; Paste Roster Report Here'!$M1102="FT",1,0),0)</f>
        <v>0</v>
      </c>
      <c r="AP1105" s="118">
        <f>IF('Copy &amp; Paste Roster Report Here'!$A1102=AP$7,IF('Copy &amp; Paste Roster Report Here'!$M1102="FT",1,0),0)</f>
        <v>0</v>
      </c>
      <c r="AQ1105" s="118">
        <f>IF('Copy &amp; Paste Roster Report Here'!$A1102=AQ$7,IF('Copy &amp; Paste Roster Report Here'!$M1102="FT",1,0),0)</f>
        <v>0</v>
      </c>
      <c r="AR1105" s="118">
        <f>IF('Copy &amp; Paste Roster Report Here'!$A1102=AR$7,IF('Copy &amp; Paste Roster Report Here'!$M1102="FT",1,0),0)</f>
        <v>0</v>
      </c>
      <c r="AS1105" s="118">
        <f>IF('Copy &amp; Paste Roster Report Here'!$A1102=AS$7,IF('Copy &amp; Paste Roster Report Here'!$M1102="FT",1,0),0)</f>
        <v>0</v>
      </c>
      <c r="AT1105" s="118">
        <f>IF('Copy &amp; Paste Roster Report Here'!$A1102=AT$7,IF('Copy &amp; Paste Roster Report Here'!$M1102="FT",1,0),0)</f>
        <v>0</v>
      </c>
      <c r="AU1105" s="118">
        <f>IF('Copy &amp; Paste Roster Report Here'!$A1102=AU$7,IF('Copy &amp; Paste Roster Report Here'!$M1102="FT",1,0),0)</f>
        <v>0</v>
      </c>
      <c r="AV1105" s="73">
        <f t="shared" si="265"/>
        <v>0</v>
      </c>
      <c r="AW1105" s="119">
        <f>IF('Copy &amp; Paste Roster Report Here'!$A1102=AW$7,IF('Copy &amp; Paste Roster Report Here'!$M1102="HT",1,0),0)</f>
        <v>0</v>
      </c>
      <c r="AX1105" s="119">
        <f>IF('Copy &amp; Paste Roster Report Here'!$A1102=AX$7,IF('Copy &amp; Paste Roster Report Here'!$M1102="HT",1,0),0)</f>
        <v>0</v>
      </c>
      <c r="AY1105" s="119">
        <f>IF('Copy &amp; Paste Roster Report Here'!$A1102=AY$7,IF('Copy &amp; Paste Roster Report Here'!$M1102="HT",1,0),0)</f>
        <v>0</v>
      </c>
      <c r="AZ1105" s="119">
        <f>IF('Copy &amp; Paste Roster Report Here'!$A1102=AZ$7,IF('Copy &amp; Paste Roster Report Here'!$M1102="HT",1,0),0)</f>
        <v>0</v>
      </c>
      <c r="BA1105" s="119">
        <f>IF('Copy &amp; Paste Roster Report Here'!$A1102=BA$7,IF('Copy &amp; Paste Roster Report Here'!$M1102="HT",1,0),0)</f>
        <v>0</v>
      </c>
      <c r="BB1105" s="119">
        <f>IF('Copy &amp; Paste Roster Report Here'!$A1102=BB$7,IF('Copy &amp; Paste Roster Report Here'!$M1102="HT",1,0),0)</f>
        <v>0</v>
      </c>
      <c r="BC1105" s="119">
        <f>IF('Copy &amp; Paste Roster Report Here'!$A1102=BC$7,IF('Copy &amp; Paste Roster Report Here'!$M1102="HT",1,0),0)</f>
        <v>0</v>
      </c>
      <c r="BD1105" s="119">
        <f>IF('Copy &amp; Paste Roster Report Here'!$A1102=BD$7,IF('Copy &amp; Paste Roster Report Here'!$M1102="HT",1,0),0)</f>
        <v>0</v>
      </c>
      <c r="BE1105" s="119">
        <f>IF('Copy &amp; Paste Roster Report Here'!$A1102=BE$7,IF('Copy &amp; Paste Roster Report Here'!$M1102="HT",1,0),0)</f>
        <v>0</v>
      </c>
      <c r="BF1105" s="119">
        <f>IF('Copy &amp; Paste Roster Report Here'!$A1102=BF$7,IF('Copy &amp; Paste Roster Report Here'!$M1102="HT",1,0),0)</f>
        <v>0</v>
      </c>
      <c r="BG1105" s="119">
        <f>IF('Copy &amp; Paste Roster Report Here'!$A1102=BG$7,IF('Copy &amp; Paste Roster Report Here'!$M1102="HT",1,0),0)</f>
        <v>0</v>
      </c>
      <c r="BH1105" s="73">
        <f t="shared" si="266"/>
        <v>0</v>
      </c>
      <c r="BI1105" s="120">
        <f>IF('Copy &amp; Paste Roster Report Here'!$A1102=BI$7,IF('Copy &amp; Paste Roster Report Here'!$M1102="MT",1,0),0)</f>
        <v>0</v>
      </c>
      <c r="BJ1105" s="120">
        <f>IF('Copy &amp; Paste Roster Report Here'!$A1102=BJ$7,IF('Copy &amp; Paste Roster Report Here'!$M1102="MT",1,0),0)</f>
        <v>0</v>
      </c>
      <c r="BK1105" s="120">
        <f>IF('Copy &amp; Paste Roster Report Here'!$A1102=BK$7,IF('Copy &amp; Paste Roster Report Here'!$M1102="MT",1,0),0)</f>
        <v>0</v>
      </c>
      <c r="BL1105" s="120">
        <f>IF('Copy &amp; Paste Roster Report Here'!$A1102=BL$7,IF('Copy &amp; Paste Roster Report Here'!$M1102="MT",1,0),0)</f>
        <v>0</v>
      </c>
      <c r="BM1105" s="120">
        <f>IF('Copy &amp; Paste Roster Report Here'!$A1102=BM$7,IF('Copy &amp; Paste Roster Report Here'!$M1102="MT",1,0),0)</f>
        <v>0</v>
      </c>
      <c r="BN1105" s="120">
        <f>IF('Copy &amp; Paste Roster Report Here'!$A1102=BN$7,IF('Copy &amp; Paste Roster Report Here'!$M1102="MT",1,0),0)</f>
        <v>0</v>
      </c>
      <c r="BO1105" s="120">
        <f>IF('Copy &amp; Paste Roster Report Here'!$A1102=BO$7,IF('Copy &amp; Paste Roster Report Here'!$M1102="MT",1,0),0)</f>
        <v>0</v>
      </c>
      <c r="BP1105" s="120">
        <f>IF('Copy &amp; Paste Roster Report Here'!$A1102=BP$7,IF('Copy &amp; Paste Roster Report Here'!$M1102="MT",1,0),0)</f>
        <v>0</v>
      </c>
      <c r="BQ1105" s="120">
        <f>IF('Copy &amp; Paste Roster Report Here'!$A1102=BQ$7,IF('Copy &amp; Paste Roster Report Here'!$M1102="MT",1,0),0)</f>
        <v>0</v>
      </c>
      <c r="BR1105" s="120">
        <f>IF('Copy &amp; Paste Roster Report Here'!$A1102=BR$7,IF('Copy &amp; Paste Roster Report Here'!$M1102="MT",1,0),0)</f>
        <v>0</v>
      </c>
      <c r="BS1105" s="120">
        <f>IF('Copy &amp; Paste Roster Report Here'!$A1102=BS$7,IF('Copy &amp; Paste Roster Report Here'!$M1102="MT",1,0),0)</f>
        <v>0</v>
      </c>
      <c r="BT1105" s="73">
        <f t="shared" si="267"/>
        <v>0</v>
      </c>
      <c r="BU1105" s="121">
        <f>IF('Copy &amp; Paste Roster Report Here'!$A1102=BU$7,IF('Copy &amp; Paste Roster Report Here'!$M1102="fy",1,0),0)</f>
        <v>0</v>
      </c>
      <c r="BV1105" s="121">
        <f>IF('Copy &amp; Paste Roster Report Here'!$A1102=BV$7,IF('Copy &amp; Paste Roster Report Here'!$M1102="fy",1,0),0)</f>
        <v>0</v>
      </c>
      <c r="BW1105" s="121">
        <f>IF('Copy &amp; Paste Roster Report Here'!$A1102=BW$7,IF('Copy &amp; Paste Roster Report Here'!$M1102="fy",1,0),0)</f>
        <v>0</v>
      </c>
      <c r="BX1105" s="121">
        <f>IF('Copy &amp; Paste Roster Report Here'!$A1102=BX$7,IF('Copy &amp; Paste Roster Report Here'!$M1102="fy",1,0),0)</f>
        <v>0</v>
      </c>
      <c r="BY1105" s="121">
        <f>IF('Copy &amp; Paste Roster Report Here'!$A1102=BY$7,IF('Copy &amp; Paste Roster Report Here'!$M1102="fy",1,0),0)</f>
        <v>0</v>
      </c>
      <c r="BZ1105" s="121">
        <f>IF('Copy &amp; Paste Roster Report Here'!$A1102=BZ$7,IF('Copy &amp; Paste Roster Report Here'!$M1102="fy",1,0),0)</f>
        <v>0</v>
      </c>
      <c r="CA1105" s="121">
        <f>IF('Copy &amp; Paste Roster Report Here'!$A1102=CA$7,IF('Copy &amp; Paste Roster Report Here'!$M1102="fy",1,0),0)</f>
        <v>0</v>
      </c>
      <c r="CB1105" s="121">
        <f>IF('Copy &amp; Paste Roster Report Here'!$A1102=CB$7,IF('Copy &amp; Paste Roster Report Here'!$M1102="fy",1,0),0)</f>
        <v>0</v>
      </c>
      <c r="CC1105" s="121">
        <f>IF('Copy &amp; Paste Roster Report Here'!$A1102=CC$7,IF('Copy &amp; Paste Roster Report Here'!$M1102="fy",1,0),0)</f>
        <v>0</v>
      </c>
      <c r="CD1105" s="121">
        <f>IF('Copy &amp; Paste Roster Report Here'!$A1102=CD$7,IF('Copy &amp; Paste Roster Report Here'!$M1102="fy",1,0),0)</f>
        <v>0</v>
      </c>
      <c r="CE1105" s="121">
        <f>IF('Copy &amp; Paste Roster Report Here'!$A1102=CE$7,IF('Copy &amp; Paste Roster Report Here'!$M1102="fy",1,0),0)</f>
        <v>0</v>
      </c>
      <c r="CF1105" s="73">
        <f t="shared" si="268"/>
        <v>0</v>
      </c>
      <c r="CG1105" s="122">
        <f>IF('Copy &amp; Paste Roster Report Here'!$A1102=CG$7,IF('Copy &amp; Paste Roster Report Here'!$M1102="RH",1,0),0)</f>
        <v>0</v>
      </c>
      <c r="CH1105" s="122">
        <f>IF('Copy &amp; Paste Roster Report Here'!$A1102=CH$7,IF('Copy &amp; Paste Roster Report Here'!$M1102="RH",1,0),0)</f>
        <v>0</v>
      </c>
      <c r="CI1105" s="122">
        <f>IF('Copy &amp; Paste Roster Report Here'!$A1102=CI$7,IF('Copy &amp; Paste Roster Report Here'!$M1102="RH",1,0),0)</f>
        <v>0</v>
      </c>
      <c r="CJ1105" s="122">
        <f>IF('Copy &amp; Paste Roster Report Here'!$A1102=CJ$7,IF('Copy &amp; Paste Roster Report Here'!$M1102="RH",1,0),0)</f>
        <v>0</v>
      </c>
      <c r="CK1105" s="122">
        <f>IF('Copy &amp; Paste Roster Report Here'!$A1102=CK$7,IF('Copy &amp; Paste Roster Report Here'!$M1102="RH",1,0),0)</f>
        <v>0</v>
      </c>
      <c r="CL1105" s="122">
        <f>IF('Copy &amp; Paste Roster Report Here'!$A1102=CL$7,IF('Copy &amp; Paste Roster Report Here'!$M1102="RH",1,0),0)</f>
        <v>0</v>
      </c>
      <c r="CM1105" s="122">
        <f>IF('Copy &amp; Paste Roster Report Here'!$A1102=CM$7,IF('Copy &amp; Paste Roster Report Here'!$M1102="RH",1,0),0)</f>
        <v>0</v>
      </c>
      <c r="CN1105" s="122">
        <f>IF('Copy &amp; Paste Roster Report Here'!$A1102=CN$7,IF('Copy &amp; Paste Roster Report Here'!$M1102="RH",1,0),0)</f>
        <v>0</v>
      </c>
      <c r="CO1105" s="122">
        <f>IF('Copy &amp; Paste Roster Report Here'!$A1102=CO$7,IF('Copy &amp; Paste Roster Report Here'!$M1102="RH",1,0),0)</f>
        <v>0</v>
      </c>
      <c r="CP1105" s="122">
        <f>IF('Copy &amp; Paste Roster Report Here'!$A1102=CP$7,IF('Copy &amp; Paste Roster Report Here'!$M1102="RH",1,0),0)</f>
        <v>0</v>
      </c>
      <c r="CQ1105" s="122">
        <f>IF('Copy &amp; Paste Roster Report Here'!$A1102=CQ$7,IF('Copy &amp; Paste Roster Report Here'!$M1102="RH",1,0),0)</f>
        <v>0</v>
      </c>
      <c r="CR1105" s="73">
        <f t="shared" si="269"/>
        <v>0</v>
      </c>
      <c r="CS1105" s="123">
        <f>IF('Copy &amp; Paste Roster Report Here'!$A1102=CS$7,IF('Copy &amp; Paste Roster Report Here'!$M1102="QT",1,0),0)</f>
        <v>0</v>
      </c>
      <c r="CT1105" s="123">
        <f>IF('Copy &amp; Paste Roster Report Here'!$A1102=CT$7,IF('Copy &amp; Paste Roster Report Here'!$M1102="QT",1,0),0)</f>
        <v>0</v>
      </c>
      <c r="CU1105" s="123">
        <f>IF('Copy &amp; Paste Roster Report Here'!$A1102=CU$7,IF('Copy &amp; Paste Roster Report Here'!$M1102="QT",1,0),0)</f>
        <v>0</v>
      </c>
      <c r="CV1105" s="123">
        <f>IF('Copy &amp; Paste Roster Report Here'!$A1102=CV$7,IF('Copy &amp; Paste Roster Report Here'!$M1102="QT",1,0),0)</f>
        <v>0</v>
      </c>
      <c r="CW1105" s="123">
        <f>IF('Copy &amp; Paste Roster Report Here'!$A1102=CW$7,IF('Copy &amp; Paste Roster Report Here'!$M1102="QT",1,0),0)</f>
        <v>0</v>
      </c>
      <c r="CX1105" s="123">
        <f>IF('Copy &amp; Paste Roster Report Here'!$A1102=CX$7,IF('Copy &amp; Paste Roster Report Here'!$M1102="QT",1,0),0)</f>
        <v>0</v>
      </c>
      <c r="CY1105" s="123">
        <f>IF('Copy &amp; Paste Roster Report Here'!$A1102=CY$7,IF('Copy &amp; Paste Roster Report Here'!$M1102="QT",1,0),0)</f>
        <v>0</v>
      </c>
      <c r="CZ1105" s="123">
        <f>IF('Copy &amp; Paste Roster Report Here'!$A1102=CZ$7,IF('Copy &amp; Paste Roster Report Here'!$M1102="QT",1,0),0)</f>
        <v>0</v>
      </c>
      <c r="DA1105" s="123">
        <f>IF('Copy &amp; Paste Roster Report Here'!$A1102=DA$7,IF('Copy &amp; Paste Roster Report Here'!$M1102="QT",1,0),0)</f>
        <v>0</v>
      </c>
      <c r="DB1105" s="123">
        <f>IF('Copy &amp; Paste Roster Report Here'!$A1102=DB$7,IF('Copy &amp; Paste Roster Report Here'!$M1102="QT",1,0),0)</f>
        <v>0</v>
      </c>
      <c r="DC1105" s="123">
        <f>IF('Copy &amp; Paste Roster Report Here'!$A1102=DC$7,IF('Copy &amp; Paste Roster Report Here'!$M1102="QT",1,0),0)</f>
        <v>0</v>
      </c>
      <c r="DD1105" s="73">
        <f t="shared" si="270"/>
        <v>0</v>
      </c>
      <c r="DE1105" s="124">
        <f>IF('Copy &amp; Paste Roster Report Here'!$A1102=DE$7,IF('Copy &amp; Paste Roster Report Here'!$M1102="xxxxxxxxxxx",1,0),0)</f>
        <v>0</v>
      </c>
      <c r="DF1105" s="124">
        <f>IF('Copy &amp; Paste Roster Report Here'!$A1102=DF$7,IF('Copy &amp; Paste Roster Report Here'!$M1102="xxxxxxxxxxx",1,0),0)</f>
        <v>0</v>
      </c>
      <c r="DG1105" s="124">
        <f>IF('Copy &amp; Paste Roster Report Here'!$A1102=DG$7,IF('Copy &amp; Paste Roster Report Here'!$M1102="xxxxxxxxxxx",1,0),0)</f>
        <v>0</v>
      </c>
      <c r="DH1105" s="124">
        <f>IF('Copy &amp; Paste Roster Report Here'!$A1102=DH$7,IF('Copy &amp; Paste Roster Report Here'!$M1102="xxxxxxxxxxx",1,0),0)</f>
        <v>0</v>
      </c>
      <c r="DI1105" s="124">
        <f>IF('Copy &amp; Paste Roster Report Here'!$A1102=DI$7,IF('Copy &amp; Paste Roster Report Here'!$M1102="xxxxxxxxxxx",1,0),0)</f>
        <v>0</v>
      </c>
      <c r="DJ1105" s="124">
        <f>IF('Copy &amp; Paste Roster Report Here'!$A1102=DJ$7,IF('Copy &amp; Paste Roster Report Here'!$M1102="xxxxxxxxxxx",1,0),0)</f>
        <v>0</v>
      </c>
      <c r="DK1105" s="124">
        <f>IF('Copy &amp; Paste Roster Report Here'!$A1102=DK$7,IF('Copy &amp; Paste Roster Report Here'!$M1102="xxxxxxxxxxx",1,0),0)</f>
        <v>0</v>
      </c>
      <c r="DL1105" s="124">
        <f>IF('Copy &amp; Paste Roster Report Here'!$A1102=DL$7,IF('Copy &amp; Paste Roster Report Here'!$M1102="xxxxxxxxxxx",1,0),0)</f>
        <v>0</v>
      </c>
      <c r="DM1105" s="124">
        <f>IF('Copy &amp; Paste Roster Report Here'!$A1102=DM$7,IF('Copy &amp; Paste Roster Report Here'!$M1102="xxxxxxxxxxx",1,0),0)</f>
        <v>0</v>
      </c>
      <c r="DN1105" s="124">
        <f>IF('Copy &amp; Paste Roster Report Here'!$A1102=DN$7,IF('Copy &amp; Paste Roster Report Here'!$M1102="xxxxxxxxxxx",1,0),0)</f>
        <v>0</v>
      </c>
      <c r="DO1105" s="124">
        <f>IF('Copy &amp; Paste Roster Report Here'!$A1102=DO$7,IF('Copy &amp; Paste Roster Report Here'!$M1102="xxxxxxxxxxx",1,0),0)</f>
        <v>0</v>
      </c>
      <c r="DP1105" s="125">
        <f t="shared" si="271"/>
        <v>0</v>
      </c>
      <c r="DQ1105" s="126">
        <f t="shared" si="272"/>
        <v>0</v>
      </c>
    </row>
    <row r="1106" spans="1:121" x14ac:dyDescent="0.25">
      <c r="A1106" s="111">
        <f t="shared" si="258"/>
        <v>0</v>
      </c>
      <c r="B1106" s="111">
        <f t="shared" si="259"/>
        <v>0</v>
      </c>
      <c r="C1106" s="112">
        <f>+('Copy &amp; Paste Roster Report Here'!$P1103-'Copy &amp; Paste Roster Report Here'!$O1103)/30</f>
        <v>0</v>
      </c>
      <c r="D1106" s="112">
        <f>+('Copy &amp; Paste Roster Report Here'!$P1103-'Copy &amp; Paste Roster Report Here'!$O1103)</f>
        <v>0</v>
      </c>
      <c r="E1106" s="111">
        <f>'Copy &amp; Paste Roster Report Here'!N1103</f>
        <v>0</v>
      </c>
      <c r="F1106" s="111" t="str">
        <f t="shared" si="260"/>
        <v>N</v>
      </c>
      <c r="G1106" s="111">
        <f>'Copy &amp; Paste Roster Report Here'!R1103</f>
        <v>0</v>
      </c>
      <c r="H1106" s="113">
        <f t="shared" si="261"/>
        <v>0</v>
      </c>
      <c r="I1106" s="112">
        <f>IF(F1106="N",$F$5-'Copy &amp; Paste Roster Report Here'!O1103,+'Copy &amp; Paste Roster Report Here'!Q1103-'Copy &amp; Paste Roster Report Here'!O1103)</f>
        <v>0</v>
      </c>
      <c r="J1106" s="114">
        <f t="shared" si="262"/>
        <v>0</v>
      </c>
      <c r="K1106" s="114">
        <f t="shared" si="263"/>
        <v>0</v>
      </c>
      <c r="L1106" s="115">
        <f>'Copy &amp; Paste Roster Report Here'!F1103</f>
        <v>0</v>
      </c>
      <c r="M1106" s="116">
        <f t="shared" si="264"/>
        <v>0</v>
      </c>
      <c r="N1106" s="117">
        <f>IF('Copy &amp; Paste Roster Report Here'!$A1103='Analytical Tests'!N$7,IF($F1106="Y",+$H1106*N$6,0),0)</f>
        <v>0</v>
      </c>
      <c r="O1106" s="117">
        <f>IF('Copy &amp; Paste Roster Report Here'!$A1103='Analytical Tests'!O$7,IF($F1106="Y",+$H1106*O$6,0),0)</f>
        <v>0</v>
      </c>
      <c r="P1106" s="117">
        <f>IF('Copy &amp; Paste Roster Report Here'!$A1103='Analytical Tests'!P$7,IF($F1106="Y",+$H1106*P$6,0),0)</f>
        <v>0</v>
      </c>
      <c r="Q1106" s="117">
        <f>IF('Copy &amp; Paste Roster Report Here'!$A1103='Analytical Tests'!Q$7,IF($F1106="Y",+$H1106*Q$6,0),0)</f>
        <v>0</v>
      </c>
      <c r="R1106" s="117">
        <f>IF('Copy &amp; Paste Roster Report Here'!$A1103='Analytical Tests'!R$7,IF($F1106="Y",+$H1106*R$6,0),0)</f>
        <v>0</v>
      </c>
      <c r="S1106" s="117">
        <f>IF('Copy &amp; Paste Roster Report Here'!$A1103='Analytical Tests'!S$7,IF($F1106="Y",+$H1106*S$6,0),0)</f>
        <v>0</v>
      </c>
      <c r="T1106" s="117">
        <f>IF('Copy &amp; Paste Roster Report Here'!$A1103='Analytical Tests'!T$7,IF($F1106="Y",+$H1106*T$6,0),0)</f>
        <v>0</v>
      </c>
      <c r="U1106" s="117">
        <f>IF('Copy &amp; Paste Roster Report Here'!$A1103='Analytical Tests'!U$7,IF($F1106="Y",+$H1106*U$6,0),0)</f>
        <v>0</v>
      </c>
      <c r="V1106" s="117">
        <f>IF('Copy &amp; Paste Roster Report Here'!$A1103='Analytical Tests'!V$7,IF($F1106="Y",+$H1106*V$6,0),0)</f>
        <v>0</v>
      </c>
      <c r="W1106" s="117">
        <f>IF('Copy &amp; Paste Roster Report Here'!$A1103='Analytical Tests'!W$7,IF($F1106="Y",+$H1106*W$6,0),0)</f>
        <v>0</v>
      </c>
      <c r="X1106" s="117">
        <f>IF('Copy &amp; Paste Roster Report Here'!$A1103='Analytical Tests'!X$7,IF($F1106="Y",+$H1106*X$6,0),0)</f>
        <v>0</v>
      </c>
      <c r="Y1106" s="117" t="b">
        <f>IF('Copy &amp; Paste Roster Report Here'!$A1103='Analytical Tests'!Y$7,IF($F1106="N",IF($J1106&gt;=$C1106,Y$6,+($I1106/$D1106)*Y$6),0))</f>
        <v>0</v>
      </c>
      <c r="Z1106" s="117" t="b">
        <f>IF('Copy &amp; Paste Roster Report Here'!$A1103='Analytical Tests'!Z$7,IF($F1106="N",IF($J1106&gt;=$C1106,Z$6,+($I1106/$D1106)*Z$6),0))</f>
        <v>0</v>
      </c>
      <c r="AA1106" s="117" t="b">
        <f>IF('Copy &amp; Paste Roster Report Here'!$A1103='Analytical Tests'!AA$7,IF($F1106="N",IF($J1106&gt;=$C1106,AA$6,+($I1106/$D1106)*AA$6),0))</f>
        <v>0</v>
      </c>
      <c r="AB1106" s="117" t="b">
        <f>IF('Copy &amp; Paste Roster Report Here'!$A1103='Analytical Tests'!AB$7,IF($F1106="N",IF($J1106&gt;=$C1106,AB$6,+($I1106/$D1106)*AB$6),0))</f>
        <v>0</v>
      </c>
      <c r="AC1106" s="117" t="b">
        <f>IF('Copy &amp; Paste Roster Report Here'!$A1103='Analytical Tests'!AC$7,IF($F1106="N",IF($J1106&gt;=$C1106,AC$6,+($I1106/$D1106)*AC$6),0))</f>
        <v>0</v>
      </c>
      <c r="AD1106" s="117" t="b">
        <f>IF('Copy &amp; Paste Roster Report Here'!$A1103='Analytical Tests'!AD$7,IF($F1106="N",IF($J1106&gt;=$C1106,AD$6,+($I1106/$D1106)*AD$6),0))</f>
        <v>0</v>
      </c>
      <c r="AE1106" s="117" t="b">
        <f>IF('Copy &amp; Paste Roster Report Here'!$A1103='Analytical Tests'!AE$7,IF($F1106="N",IF($J1106&gt;=$C1106,AE$6,+($I1106/$D1106)*AE$6),0))</f>
        <v>0</v>
      </c>
      <c r="AF1106" s="117" t="b">
        <f>IF('Copy &amp; Paste Roster Report Here'!$A1103='Analytical Tests'!AF$7,IF($F1106="N",IF($J1106&gt;=$C1106,AF$6,+($I1106/$D1106)*AF$6),0))</f>
        <v>0</v>
      </c>
      <c r="AG1106" s="117" t="b">
        <f>IF('Copy &amp; Paste Roster Report Here'!$A1103='Analytical Tests'!AG$7,IF($F1106="N",IF($J1106&gt;=$C1106,AG$6,+($I1106/$D1106)*AG$6),0))</f>
        <v>0</v>
      </c>
      <c r="AH1106" s="117" t="b">
        <f>IF('Copy &amp; Paste Roster Report Here'!$A1103='Analytical Tests'!AH$7,IF($F1106="N",IF($J1106&gt;=$C1106,AH$6,+($I1106/$D1106)*AH$6),0))</f>
        <v>0</v>
      </c>
      <c r="AI1106" s="117" t="b">
        <f>IF('Copy &amp; Paste Roster Report Here'!$A1103='Analytical Tests'!AI$7,IF($F1106="N",IF($J1106&gt;=$C1106,AI$6,+($I1106/$D1106)*AI$6),0))</f>
        <v>0</v>
      </c>
      <c r="AJ1106" s="79"/>
      <c r="AK1106" s="118">
        <f>IF('Copy &amp; Paste Roster Report Here'!$A1103=AK$7,IF('Copy &amp; Paste Roster Report Here'!$M1103="FT",1,0),0)</f>
        <v>0</v>
      </c>
      <c r="AL1106" s="118">
        <f>IF('Copy &amp; Paste Roster Report Here'!$A1103=AL$7,IF('Copy &amp; Paste Roster Report Here'!$M1103="FT",1,0),0)</f>
        <v>0</v>
      </c>
      <c r="AM1106" s="118">
        <f>IF('Copy &amp; Paste Roster Report Here'!$A1103=AM$7,IF('Copy &amp; Paste Roster Report Here'!$M1103="FT",1,0),0)</f>
        <v>0</v>
      </c>
      <c r="AN1106" s="118">
        <f>IF('Copy &amp; Paste Roster Report Here'!$A1103=AN$7,IF('Copy &amp; Paste Roster Report Here'!$M1103="FT",1,0),0)</f>
        <v>0</v>
      </c>
      <c r="AO1106" s="118">
        <f>IF('Copy &amp; Paste Roster Report Here'!$A1103=AO$7,IF('Copy &amp; Paste Roster Report Here'!$M1103="FT",1,0),0)</f>
        <v>0</v>
      </c>
      <c r="AP1106" s="118">
        <f>IF('Copy &amp; Paste Roster Report Here'!$A1103=AP$7,IF('Copy &amp; Paste Roster Report Here'!$M1103="FT",1,0),0)</f>
        <v>0</v>
      </c>
      <c r="AQ1106" s="118">
        <f>IF('Copy &amp; Paste Roster Report Here'!$A1103=AQ$7,IF('Copy &amp; Paste Roster Report Here'!$M1103="FT",1,0),0)</f>
        <v>0</v>
      </c>
      <c r="AR1106" s="118">
        <f>IF('Copy &amp; Paste Roster Report Here'!$A1103=AR$7,IF('Copy &amp; Paste Roster Report Here'!$M1103="FT",1,0),0)</f>
        <v>0</v>
      </c>
      <c r="AS1106" s="118">
        <f>IF('Copy &amp; Paste Roster Report Here'!$A1103=AS$7,IF('Copy &amp; Paste Roster Report Here'!$M1103="FT",1,0),0)</f>
        <v>0</v>
      </c>
      <c r="AT1106" s="118">
        <f>IF('Copy &amp; Paste Roster Report Here'!$A1103=AT$7,IF('Copy &amp; Paste Roster Report Here'!$M1103="FT",1,0),0)</f>
        <v>0</v>
      </c>
      <c r="AU1106" s="118">
        <f>IF('Copy &amp; Paste Roster Report Here'!$A1103=AU$7,IF('Copy &amp; Paste Roster Report Here'!$M1103="FT",1,0),0)</f>
        <v>0</v>
      </c>
      <c r="AV1106" s="73">
        <f t="shared" si="265"/>
        <v>0</v>
      </c>
      <c r="AW1106" s="119">
        <f>IF('Copy &amp; Paste Roster Report Here'!$A1103=AW$7,IF('Copy &amp; Paste Roster Report Here'!$M1103="HT",1,0),0)</f>
        <v>0</v>
      </c>
      <c r="AX1106" s="119">
        <f>IF('Copy &amp; Paste Roster Report Here'!$A1103=AX$7,IF('Copy &amp; Paste Roster Report Here'!$M1103="HT",1,0),0)</f>
        <v>0</v>
      </c>
      <c r="AY1106" s="119">
        <f>IF('Copy &amp; Paste Roster Report Here'!$A1103=AY$7,IF('Copy &amp; Paste Roster Report Here'!$M1103="HT",1,0),0)</f>
        <v>0</v>
      </c>
      <c r="AZ1106" s="119">
        <f>IF('Copy &amp; Paste Roster Report Here'!$A1103=AZ$7,IF('Copy &amp; Paste Roster Report Here'!$M1103="HT",1,0),0)</f>
        <v>0</v>
      </c>
      <c r="BA1106" s="119">
        <f>IF('Copy &amp; Paste Roster Report Here'!$A1103=BA$7,IF('Copy &amp; Paste Roster Report Here'!$M1103="HT",1,0),0)</f>
        <v>0</v>
      </c>
      <c r="BB1106" s="119">
        <f>IF('Copy &amp; Paste Roster Report Here'!$A1103=BB$7,IF('Copy &amp; Paste Roster Report Here'!$M1103="HT",1,0),0)</f>
        <v>0</v>
      </c>
      <c r="BC1106" s="119">
        <f>IF('Copy &amp; Paste Roster Report Here'!$A1103=BC$7,IF('Copy &amp; Paste Roster Report Here'!$M1103="HT",1,0),0)</f>
        <v>0</v>
      </c>
      <c r="BD1106" s="119">
        <f>IF('Copy &amp; Paste Roster Report Here'!$A1103=BD$7,IF('Copy &amp; Paste Roster Report Here'!$M1103="HT",1,0),0)</f>
        <v>0</v>
      </c>
      <c r="BE1106" s="119">
        <f>IF('Copy &amp; Paste Roster Report Here'!$A1103=BE$7,IF('Copy &amp; Paste Roster Report Here'!$M1103="HT",1,0),0)</f>
        <v>0</v>
      </c>
      <c r="BF1106" s="119">
        <f>IF('Copy &amp; Paste Roster Report Here'!$A1103=BF$7,IF('Copy &amp; Paste Roster Report Here'!$M1103="HT",1,0),0)</f>
        <v>0</v>
      </c>
      <c r="BG1106" s="119">
        <f>IF('Copy &amp; Paste Roster Report Here'!$A1103=BG$7,IF('Copy &amp; Paste Roster Report Here'!$M1103="HT",1,0),0)</f>
        <v>0</v>
      </c>
      <c r="BH1106" s="73">
        <f t="shared" si="266"/>
        <v>0</v>
      </c>
      <c r="BI1106" s="120">
        <f>IF('Copy &amp; Paste Roster Report Here'!$A1103=BI$7,IF('Copy &amp; Paste Roster Report Here'!$M1103="MT",1,0),0)</f>
        <v>0</v>
      </c>
      <c r="BJ1106" s="120">
        <f>IF('Copy &amp; Paste Roster Report Here'!$A1103=BJ$7,IF('Copy &amp; Paste Roster Report Here'!$M1103="MT",1,0),0)</f>
        <v>0</v>
      </c>
      <c r="BK1106" s="120">
        <f>IF('Copy &amp; Paste Roster Report Here'!$A1103=BK$7,IF('Copy &amp; Paste Roster Report Here'!$M1103="MT",1,0),0)</f>
        <v>0</v>
      </c>
      <c r="BL1106" s="120">
        <f>IF('Copy &amp; Paste Roster Report Here'!$A1103=BL$7,IF('Copy &amp; Paste Roster Report Here'!$M1103="MT",1,0),0)</f>
        <v>0</v>
      </c>
      <c r="BM1106" s="120">
        <f>IF('Copy &amp; Paste Roster Report Here'!$A1103=BM$7,IF('Copy &amp; Paste Roster Report Here'!$M1103="MT",1,0),0)</f>
        <v>0</v>
      </c>
      <c r="BN1106" s="120">
        <f>IF('Copy &amp; Paste Roster Report Here'!$A1103=BN$7,IF('Copy &amp; Paste Roster Report Here'!$M1103="MT",1,0),0)</f>
        <v>0</v>
      </c>
      <c r="BO1106" s="120">
        <f>IF('Copy &amp; Paste Roster Report Here'!$A1103=BO$7,IF('Copy &amp; Paste Roster Report Here'!$M1103="MT",1,0),0)</f>
        <v>0</v>
      </c>
      <c r="BP1106" s="120">
        <f>IF('Copy &amp; Paste Roster Report Here'!$A1103=BP$7,IF('Copy &amp; Paste Roster Report Here'!$M1103="MT",1,0),0)</f>
        <v>0</v>
      </c>
      <c r="BQ1106" s="120">
        <f>IF('Copy &amp; Paste Roster Report Here'!$A1103=BQ$7,IF('Copy &amp; Paste Roster Report Here'!$M1103="MT",1,0),0)</f>
        <v>0</v>
      </c>
      <c r="BR1106" s="120">
        <f>IF('Copy &amp; Paste Roster Report Here'!$A1103=BR$7,IF('Copy &amp; Paste Roster Report Here'!$M1103="MT",1,0),0)</f>
        <v>0</v>
      </c>
      <c r="BS1106" s="120">
        <f>IF('Copy &amp; Paste Roster Report Here'!$A1103=BS$7,IF('Copy &amp; Paste Roster Report Here'!$M1103="MT",1,0),0)</f>
        <v>0</v>
      </c>
      <c r="BT1106" s="73">
        <f t="shared" si="267"/>
        <v>0</v>
      </c>
      <c r="BU1106" s="121">
        <f>IF('Copy &amp; Paste Roster Report Here'!$A1103=BU$7,IF('Copy &amp; Paste Roster Report Here'!$M1103="fy",1,0),0)</f>
        <v>0</v>
      </c>
      <c r="BV1106" s="121">
        <f>IF('Copy &amp; Paste Roster Report Here'!$A1103=BV$7,IF('Copy &amp; Paste Roster Report Here'!$M1103="fy",1,0),0)</f>
        <v>0</v>
      </c>
      <c r="BW1106" s="121">
        <f>IF('Copy &amp; Paste Roster Report Here'!$A1103=BW$7,IF('Copy &amp; Paste Roster Report Here'!$M1103="fy",1,0),0)</f>
        <v>0</v>
      </c>
      <c r="BX1106" s="121">
        <f>IF('Copy &amp; Paste Roster Report Here'!$A1103=BX$7,IF('Copy &amp; Paste Roster Report Here'!$M1103="fy",1,0),0)</f>
        <v>0</v>
      </c>
      <c r="BY1106" s="121">
        <f>IF('Copy &amp; Paste Roster Report Here'!$A1103=BY$7,IF('Copy &amp; Paste Roster Report Here'!$M1103="fy",1,0),0)</f>
        <v>0</v>
      </c>
      <c r="BZ1106" s="121">
        <f>IF('Copy &amp; Paste Roster Report Here'!$A1103=BZ$7,IF('Copy &amp; Paste Roster Report Here'!$M1103="fy",1,0),0)</f>
        <v>0</v>
      </c>
      <c r="CA1106" s="121">
        <f>IF('Copy &amp; Paste Roster Report Here'!$A1103=CA$7,IF('Copy &amp; Paste Roster Report Here'!$M1103="fy",1,0),0)</f>
        <v>0</v>
      </c>
      <c r="CB1106" s="121">
        <f>IF('Copy &amp; Paste Roster Report Here'!$A1103=CB$7,IF('Copy &amp; Paste Roster Report Here'!$M1103="fy",1,0),0)</f>
        <v>0</v>
      </c>
      <c r="CC1106" s="121">
        <f>IF('Copy &amp; Paste Roster Report Here'!$A1103=CC$7,IF('Copy &amp; Paste Roster Report Here'!$M1103="fy",1,0),0)</f>
        <v>0</v>
      </c>
      <c r="CD1106" s="121">
        <f>IF('Copy &amp; Paste Roster Report Here'!$A1103=CD$7,IF('Copy &amp; Paste Roster Report Here'!$M1103="fy",1,0),0)</f>
        <v>0</v>
      </c>
      <c r="CE1106" s="121">
        <f>IF('Copy &amp; Paste Roster Report Here'!$A1103=CE$7,IF('Copy &amp; Paste Roster Report Here'!$M1103="fy",1,0),0)</f>
        <v>0</v>
      </c>
      <c r="CF1106" s="73">
        <f t="shared" si="268"/>
        <v>0</v>
      </c>
      <c r="CG1106" s="122">
        <f>IF('Copy &amp; Paste Roster Report Here'!$A1103=CG$7,IF('Copy &amp; Paste Roster Report Here'!$M1103="RH",1,0),0)</f>
        <v>0</v>
      </c>
      <c r="CH1106" s="122">
        <f>IF('Copy &amp; Paste Roster Report Here'!$A1103=CH$7,IF('Copy &amp; Paste Roster Report Here'!$M1103="RH",1,0),0)</f>
        <v>0</v>
      </c>
      <c r="CI1106" s="122">
        <f>IF('Copy &amp; Paste Roster Report Here'!$A1103=CI$7,IF('Copy &amp; Paste Roster Report Here'!$M1103="RH",1,0),0)</f>
        <v>0</v>
      </c>
      <c r="CJ1106" s="122">
        <f>IF('Copy &amp; Paste Roster Report Here'!$A1103=CJ$7,IF('Copy &amp; Paste Roster Report Here'!$M1103="RH",1,0),0)</f>
        <v>0</v>
      </c>
      <c r="CK1106" s="122">
        <f>IF('Copy &amp; Paste Roster Report Here'!$A1103=CK$7,IF('Copy &amp; Paste Roster Report Here'!$M1103="RH",1,0),0)</f>
        <v>0</v>
      </c>
      <c r="CL1106" s="122">
        <f>IF('Copy &amp; Paste Roster Report Here'!$A1103=CL$7,IF('Copy &amp; Paste Roster Report Here'!$M1103="RH",1,0),0)</f>
        <v>0</v>
      </c>
      <c r="CM1106" s="122">
        <f>IF('Copy &amp; Paste Roster Report Here'!$A1103=CM$7,IF('Copy &amp; Paste Roster Report Here'!$M1103="RH",1,0),0)</f>
        <v>0</v>
      </c>
      <c r="CN1106" s="122">
        <f>IF('Copy &amp; Paste Roster Report Here'!$A1103=CN$7,IF('Copy &amp; Paste Roster Report Here'!$M1103="RH",1,0),0)</f>
        <v>0</v>
      </c>
      <c r="CO1106" s="122">
        <f>IF('Copy &amp; Paste Roster Report Here'!$A1103=CO$7,IF('Copy &amp; Paste Roster Report Here'!$M1103="RH",1,0),0)</f>
        <v>0</v>
      </c>
      <c r="CP1106" s="122">
        <f>IF('Copy &amp; Paste Roster Report Here'!$A1103=CP$7,IF('Copy &amp; Paste Roster Report Here'!$M1103="RH",1,0),0)</f>
        <v>0</v>
      </c>
      <c r="CQ1106" s="122">
        <f>IF('Copy &amp; Paste Roster Report Here'!$A1103=CQ$7,IF('Copy &amp; Paste Roster Report Here'!$M1103="RH",1,0),0)</f>
        <v>0</v>
      </c>
      <c r="CR1106" s="73">
        <f t="shared" si="269"/>
        <v>0</v>
      </c>
      <c r="CS1106" s="123">
        <f>IF('Copy &amp; Paste Roster Report Here'!$A1103=CS$7,IF('Copy &amp; Paste Roster Report Here'!$M1103="QT",1,0),0)</f>
        <v>0</v>
      </c>
      <c r="CT1106" s="123">
        <f>IF('Copy &amp; Paste Roster Report Here'!$A1103=CT$7,IF('Copy &amp; Paste Roster Report Here'!$M1103="QT",1,0),0)</f>
        <v>0</v>
      </c>
      <c r="CU1106" s="123">
        <f>IF('Copy &amp; Paste Roster Report Here'!$A1103=CU$7,IF('Copy &amp; Paste Roster Report Here'!$M1103="QT",1,0),0)</f>
        <v>0</v>
      </c>
      <c r="CV1106" s="123">
        <f>IF('Copy &amp; Paste Roster Report Here'!$A1103=CV$7,IF('Copy &amp; Paste Roster Report Here'!$M1103="QT",1,0),0)</f>
        <v>0</v>
      </c>
      <c r="CW1106" s="123">
        <f>IF('Copy &amp; Paste Roster Report Here'!$A1103=CW$7,IF('Copy &amp; Paste Roster Report Here'!$M1103="QT",1,0),0)</f>
        <v>0</v>
      </c>
      <c r="CX1106" s="123">
        <f>IF('Copy &amp; Paste Roster Report Here'!$A1103=CX$7,IF('Copy &amp; Paste Roster Report Here'!$M1103="QT",1,0),0)</f>
        <v>0</v>
      </c>
      <c r="CY1106" s="123">
        <f>IF('Copy &amp; Paste Roster Report Here'!$A1103=CY$7,IF('Copy &amp; Paste Roster Report Here'!$M1103="QT",1,0),0)</f>
        <v>0</v>
      </c>
      <c r="CZ1106" s="123">
        <f>IF('Copy &amp; Paste Roster Report Here'!$A1103=CZ$7,IF('Copy &amp; Paste Roster Report Here'!$M1103="QT",1,0),0)</f>
        <v>0</v>
      </c>
      <c r="DA1106" s="123">
        <f>IF('Copy &amp; Paste Roster Report Here'!$A1103=DA$7,IF('Copy &amp; Paste Roster Report Here'!$M1103="QT",1,0),0)</f>
        <v>0</v>
      </c>
      <c r="DB1106" s="123">
        <f>IF('Copy &amp; Paste Roster Report Here'!$A1103=DB$7,IF('Copy &amp; Paste Roster Report Here'!$M1103="QT",1,0),0)</f>
        <v>0</v>
      </c>
      <c r="DC1106" s="123">
        <f>IF('Copy &amp; Paste Roster Report Here'!$A1103=DC$7,IF('Copy &amp; Paste Roster Report Here'!$M1103="QT",1,0),0)</f>
        <v>0</v>
      </c>
      <c r="DD1106" s="73">
        <f t="shared" si="270"/>
        <v>0</v>
      </c>
      <c r="DE1106" s="124">
        <f>IF('Copy &amp; Paste Roster Report Here'!$A1103=DE$7,IF('Copy &amp; Paste Roster Report Here'!$M1103="xxxxxxxxxxx",1,0),0)</f>
        <v>0</v>
      </c>
      <c r="DF1106" s="124">
        <f>IF('Copy &amp; Paste Roster Report Here'!$A1103=DF$7,IF('Copy &amp; Paste Roster Report Here'!$M1103="xxxxxxxxxxx",1,0),0)</f>
        <v>0</v>
      </c>
      <c r="DG1106" s="124">
        <f>IF('Copy &amp; Paste Roster Report Here'!$A1103=DG$7,IF('Copy &amp; Paste Roster Report Here'!$M1103="xxxxxxxxxxx",1,0),0)</f>
        <v>0</v>
      </c>
      <c r="DH1106" s="124">
        <f>IF('Copy &amp; Paste Roster Report Here'!$A1103=DH$7,IF('Copy &amp; Paste Roster Report Here'!$M1103="xxxxxxxxxxx",1,0),0)</f>
        <v>0</v>
      </c>
      <c r="DI1106" s="124">
        <f>IF('Copy &amp; Paste Roster Report Here'!$A1103=DI$7,IF('Copy &amp; Paste Roster Report Here'!$M1103="xxxxxxxxxxx",1,0),0)</f>
        <v>0</v>
      </c>
      <c r="DJ1106" s="124">
        <f>IF('Copy &amp; Paste Roster Report Here'!$A1103=DJ$7,IF('Copy &amp; Paste Roster Report Here'!$M1103="xxxxxxxxxxx",1,0),0)</f>
        <v>0</v>
      </c>
      <c r="DK1106" s="124">
        <f>IF('Copy &amp; Paste Roster Report Here'!$A1103=DK$7,IF('Copy &amp; Paste Roster Report Here'!$M1103="xxxxxxxxxxx",1,0),0)</f>
        <v>0</v>
      </c>
      <c r="DL1106" s="124">
        <f>IF('Copy &amp; Paste Roster Report Here'!$A1103=DL$7,IF('Copy &amp; Paste Roster Report Here'!$M1103="xxxxxxxxxxx",1,0),0)</f>
        <v>0</v>
      </c>
      <c r="DM1106" s="124">
        <f>IF('Copy &amp; Paste Roster Report Here'!$A1103=DM$7,IF('Copy &amp; Paste Roster Report Here'!$M1103="xxxxxxxxxxx",1,0),0)</f>
        <v>0</v>
      </c>
      <c r="DN1106" s="124">
        <f>IF('Copy &amp; Paste Roster Report Here'!$A1103=DN$7,IF('Copy &amp; Paste Roster Report Here'!$M1103="xxxxxxxxxxx",1,0),0)</f>
        <v>0</v>
      </c>
      <c r="DO1106" s="124">
        <f>IF('Copy &amp; Paste Roster Report Here'!$A1103=DO$7,IF('Copy &amp; Paste Roster Report Here'!$M1103="xxxxxxxxxxx",1,0),0)</f>
        <v>0</v>
      </c>
      <c r="DP1106" s="125">
        <f t="shared" si="271"/>
        <v>0</v>
      </c>
      <c r="DQ1106" s="126">
        <f t="shared" si="272"/>
        <v>0</v>
      </c>
    </row>
    <row r="1107" spans="1:121" x14ac:dyDescent="0.25">
      <c r="A1107" s="111">
        <f t="shared" si="258"/>
        <v>0</v>
      </c>
      <c r="B1107" s="111">
        <f t="shared" si="259"/>
        <v>0</v>
      </c>
      <c r="C1107" s="112">
        <f>+('Copy &amp; Paste Roster Report Here'!$P1104-'Copy &amp; Paste Roster Report Here'!$O1104)/30</f>
        <v>0</v>
      </c>
      <c r="D1107" s="112">
        <f>+('Copy &amp; Paste Roster Report Here'!$P1104-'Copy &amp; Paste Roster Report Here'!$O1104)</f>
        <v>0</v>
      </c>
      <c r="E1107" s="111">
        <f>'Copy &amp; Paste Roster Report Here'!N1104</f>
        <v>0</v>
      </c>
      <c r="F1107" s="111" t="str">
        <f t="shared" si="260"/>
        <v>N</v>
      </c>
      <c r="G1107" s="111">
        <f>'Copy &amp; Paste Roster Report Here'!R1104</f>
        <v>0</v>
      </c>
      <c r="H1107" s="113">
        <f t="shared" si="261"/>
        <v>0</v>
      </c>
      <c r="I1107" s="112">
        <f>IF(F1107="N",$F$5-'Copy &amp; Paste Roster Report Here'!O1104,+'Copy &amp; Paste Roster Report Here'!Q1104-'Copy &amp; Paste Roster Report Here'!O1104)</f>
        <v>0</v>
      </c>
      <c r="J1107" s="114">
        <f t="shared" si="262"/>
        <v>0</v>
      </c>
      <c r="K1107" s="114">
        <f t="shared" si="263"/>
        <v>0</v>
      </c>
      <c r="L1107" s="115">
        <f>'Copy &amp; Paste Roster Report Here'!F1104</f>
        <v>0</v>
      </c>
      <c r="M1107" s="116">
        <f t="shared" si="264"/>
        <v>0</v>
      </c>
      <c r="N1107" s="117">
        <f>IF('Copy &amp; Paste Roster Report Here'!$A1104='Analytical Tests'!N$7,IF($F1107="Y",+$H1107*N$6,0),0)</f>
        <v>0</v>
      </c>
      <c r="O1107" s="117">
        <f>IF('Copy &amp; Paste Roster Report Here'!$A1104='Analytical Tests'!O$7,IF($F1107="Y",+$H1107*O$6,0),0)</f>
        <v>0</v>
      </c>
      <c r="P1107" s="117">
        <f>IF('Copy &amp; Paste Roster Report Here'!$A1104='Analytical Tests'!P$7,IF($F1107="Y",+$H1107*P$6,0),0)</f>
        <v>0</v>
      </c>
      <c r="Q1107" s="117">
        <f>IF('Copy &amp; Paste Roster Report Here'!$A1104='Analytical Tests'!Q$7,IF($F1107="Y",+$H1107*Q$6,0),0)</f>
        <v>0</v>
      </c>
      <c r="R1107" s="117">
        <f>IF('Copy &amp; Paste Roster Report Here'!$A1104='Analytical Tests'!R$7,IF($F1107="Y",+$H1107*R$6,0),0)</f>
        <v>0</v>
      </c>
      <c r="S1107" s="117">
        <f>IF('Copy &amp; Paste Roster Report Here'!$A1104='Analytical Tests'!S$7,IF($F1107="Y",+$H1107*S$6,0),0)</f>
        <v>0</v>
      </c>
      <c r="T1107" s="117">
        <f>IF('Copy &amp; Paste Roster Report Here'!$A1104='Analytical Tests'!T$7,IF($F1107="Y",+$H1107*T$6,0),0)</f>
        <v>0</v>
      </c>
      <c r="U1107" s="117">
        <f>IF('Copy &amp; Paste Roster Report Here'!$A1104='Analytical Tests'!U$7,IF($F1107="Y",+$H1107*U$6,0),0)</f>
        <v>0</v>
      </c>
      <c r="V1107" s="117">
        <f>IF('Copy &amp; Paste Roster Report Here'!$A1104='Analytical Tests'!V$7,IF($F1107="Y",+$H1107*V$6,0),0)</f>
        <v>0</v>
      </c>
      <c r="W1107" s="117">
        <f>IF('Copy &amp; Paste Roster Report Here'!$A1104='Analytical Tests'!W$7,IF($F1107="Y",+$H1107*W$6,0),0)</f>
        <v>0</v>
      </c>
      <c r="X1107" s="117">
        <f>IF('Copy &amp; Paste Roster Report Here'!$A1104='Analytical Tests'!X$7,IF($F1107="Y",+$H1107*X$6,0),0)</f>
        <v>0</v>
      </c>
      <c r="Y1107" s="117" t="b">
        <f>IF('Copy &amp; Paste Roster Report Here'!$A1104='Analytical Tests'!Y$7,IF($F1107="N",IF($J1107&gt;=$C1107,Y$6,+($I1107/$D1107)*Y$6),0))</f>
        <v>0</v>
      </c>
      <c r="Z1107" s="117" t="b">
        <f>IF('Copy &amp; Paste Roster Report Here'!$A1104='Analytical Tests'!Z$7,IF($F1107="N",IF($J1107&gt;=$C1107,Z$6,+($I1107/$D1107)*Z$6),0))</f>
        <v>0</v>
      </c>
      <c r="AA1107" s="117" t="b">
        <f>IF('Copy &amp; Paste Roster Report Here'!$A1104='Analytical Tests'!AA$7,IF($F1107="N",IF($J1107&gt;=$C1107,AA$6,+($I1107/$D1107)*AA$6),0))</f>
        <v>0</v>
      </c>
      <c r="AB1107" s="117" t="b">
        <f>IF('Copy &amp; Paste Roster Report Here'!$A1104='Analytical Tests'!AB$7,IF($F1107="N",IF($J1107&gt;=$C1107,AB$6,+($I1107/$D1107)*AB$6),0))</f>
        <v>0</v>
      </c>
      <c r="AC1107" s="117" t="b">
        <f>IF('Copy &amp; Paste Roster Report Here'!$A1104='Analytical Tests'!AC$7,IF($F1107="N",IF($J1107&gt;=$C1107,AC$6,+($I1107/$D1107)*AC$6),0))</f>
        <v>0</v>
      </c>
      <c r="AD1107" s="117" t="b">
        <f>IF('Copy &amp; Paste Roster Report Here'!$A1104='Analytical Tests'!AD$7,IF($F1107="N",IF($J1107&gt;=$C1107,AD$6,+($I1107/$D1107)*AD$6),0))</f>
        <v>0</v>
      </c>
      <c r="AE1107" s="117" t="b">
        <f>IF('Copy &amp; Paste Roster Report Here'!$A1104='Analytical Tests'!AE$7,IF($F1107="N",IF($J1107&gt;=$C1107,AE$6,+($I1107/$D1107)*AE$6),0))</f>
        <v>0</v>
      </c>
      <c r="AF1107" s="117" t="b">
        <f>IF('Copy &amp; Paste Roster Report Here'!$A1104='Analytical Tests'!AF$7,IF($F1107="N",IF($J1107&gt;=$C1107,AF$6,+($I1107/$D1107)*AF$6),0))</f>
        <v>0</v>
      </c>
      <c r="AG1107" s="117" t="b">
        <f>IF('Copy &amp; Paste Roster Report Here'!$A1104='Analytical Tests'!AG$7,IF($F1107="N",IF($J1107&gt;=$C1107,AG$6,+($I1107/$D1107)*AG$6),0))</f>
        <v>0</v>
      </c>
      <c r="AH1107" s="117" t="b">
        <f>IF('Copy &amp; Paste Roster Report Here'!$A1104='Analytical Tests'!AH$7,IF($F1107="N",IF($J1107&gt;=$C1107,AH$6,+($I1107/$D1107)*AH$6),0))</f>
        <v>0</v>
      </c>
      <c r="AI1107" s="117" t="b">
        <f>IF('Copy &amp; Paste Roster Report Here'!$A1104='Analytical Tests'!AI$7,IF($F1107="N",IF($J1107&gt;=$C1107,AI$6,+($I1107/$D1107)*AI$6),0))</f>
        <v>0</v>
      </c>
      <c r="AJ1107" s="79"/>
      <c r="AK1107" s="118">
        <f>IF('Copy &amp; Paste Roster Report Here'!$A1104=AK$7,IF('Copy &amp; Paste Roster Report Here'!$M1104="FT",1,0),0)</f>
        <v>0</v>
      </c>
      <c r="AL1107" s="118">
        <f>IF('Copy &amp; Paste Roster Report Here'!$A1104=AL$7,IF('Copy &amp; Paste Roster Report Here'!$M1104="FT",1,0),0)</f>
        <v>0</v>
      </c>
      <c r="AM1107" s="118">
        <f>IF('Copy &amp; Paste Roster Report Here'!$A1104=AM$7,IF('Copy &amp; Paste Roster Report Here'!$M1104="FT",1,0),0)</f>
        <v>0</v>
      </c>
      <c r="AN1107" s="118">
        <f>IF('Copy &amp; Paste Roster Report Here'!$A1104=AN$7,IF('Copy &amp; Paste Roster Report Here'!$M1104="FT",1,0),0)</f>
        <v>0</v>
      </c>
      <c r="AO1107" s="118">
        <f>IF('Copy &amp; Paste Roster Report Here'!$A1104=AO$7,IF('Copy &amp; Paste Roster Report Here'!$M1104="FT",1,0),0)</f>
        <v>0</v>
      </c>
      <c r="AP1107" s="118">
        <f>IF('Copy &amp; Paste Roster Report Here'!$A1104=AP$7,IF('Copy &amp; Paste Roster Report Here'!$M1104="FT",1,0),0)</f>
        <v>0</v>
      </c>
      <c r="AQ1107" s="118">
        <f>IF('Copy &amp; Paste Roster Report Here'!$A1104=AQ$7,IF('Copy &amp; Paste Roster Report Here'!$M1104="FT",1,0),0)</f>
        <v>0</v>
      </c>
      <c r="AR1107" s="118">
        <f>IF('Copy &amp; Paste Roster Report Here'!$A1104=AR$7,IF('Copy &amp; Paste Roster Report Here'!$M1104="FT",1,0),0)</f>
        <v>0</v>
      </c>
      <c r="AS1107" s="118">
        <f>IF('Copy &amp; Paste Roster Report Here'!$A1104=AS$7,IF('Copy &amp; Paste Roster Report Here'!$M1104="FT",1,0),0)</f>
        <v>0</v>
      </c>
      <c r="AT1107" s="118">
        <f>IF('Copy &amp; Paste Roster Report Here'!$A1104=AT$7,IF('Copy &amp; Paste Roster Report Here'!$M1104="FT",1,0),0)</f>
        <v>0</v>
      </c>
      <c r="AU1107" s="118">
        <f>IF('Copy &amp; Paste Roster Report Here'!$A1104=AU$7,IF('Copy &amp; Paste Roster Report Here'!$M1104="FT",1,0),0)</f>
        <v>0</v>
      </c>
      <c r="AV1107" s="73">
        <f t="shared" si="265"/>
        <v>0</v>
      </c>
      <c r="AW1107" s="119">
        <f>IF('Copy &amp; Paste Roster Report Here'!$A1104=AW$7,IF('Copy &amp; Paste Roster Report Here'!$M1104="HT",1,0),0)</f>
        <v>0</v>
      </c>
      <c r="AX1107" s="119">
        <f>IF('Copy &amp; Paste Roster Report Here'!$A1104=AX$7,IF('Copy &amp; Paste Roster Report Here'!$M1104="HT",1,0),0)</f>
        <v>0</v>
      </c>
      <c r="AY1107" s="119">
        <f>IF('Copy &amp; Paste Roster Report Here'!$A1104=AY$7,IF('Copy &amp; Paste Roster Report Here'!$M1104="HT",1,0),0)</f>
        <v>0</v>
      </c>
      <c r="AZ1107" s="119">
        <f>IF('Copy &amp; Paste Roster Report Here'!$A1104=AZ$7,IF('Copy &amp; Paste Roster Report Here'!$M1104="HT",1,0),0)</f>
        <v>0</v>
      </c>
      <c r="BA1107" s="119">
        <f>IF('Copy &amp; Paste Roster Report Here'!$A1104=BA$7,IF('Copy &amp; Paste Roster Report Here'!$M1104="HT",1,0),0)</f>
        <v>0</v>
      </c>
      <c r="BB1107" s="119">
        <f>IF('Copy &amp; Paste Roster Report Here'!$A1104=BB$7,IF('Copy &amp; Paste Roster Report Here'!$M1104="HT",1,0),0)</f>
        <v>0</v>
      </c>
      <c r="BC1107" s="119">
        <f>IF('Copy &amp; Paste Roster Report Here'!$A1104=BC$7,IF('Copy &amp; Paste Roster Report Here'!$M1104="HT",1,0),0)</f>
        <v>0</v>
      </c>
      <c r="BD1107" s="119">
        <f>IF('Copy &amp; Paste Roster Report Here'!$A1104=BD$7,IF('Copy &amp; Paste Roster Report Here'!$M1104="HT",1,0),0)</f>
        <v>0</v>
      </c>
      <c r="BE1107" s="119">
        <f>IF('Copy &amp; Paste Roster Report Here'!$A1104=BE$7,IF('Copy &amp; Paste Roster Report Here'!$M1104="HT",1,0),0)</f>
        <v>0</v>
      </c>
      <c r="BF1107" s="119">
        <f>IF('Copy &amp; Paste Roster Report Here'!$A1104=BF$7,IF('Copy &amp; Paste Roster Report Here'!$M1104="HT",1,0),0)</f>
        <v>0</v>
      </c>
      <c r="BG1107" s="119">
        <f>IF('Copy &amp; Paste Roster Report Here'!$A1104=BG$7,IF('Copy &amp; Paste Roster Report Here'!$M1104="HT",1,0),0)</f>
        <v>0</v>
      </c>
      <c r="BH1107" s="73">
        <f t="shared" si="266"/>
        <v>0</v>
      </c>
      <c r="BI1107" s="120">
        <f>IF('Copy &amp; Paste Roster Report Here'!$A1104=BI$7,IF('Copy &amp; Paste Roster Report Here'!$M1104="MT",1,0),0)</f>
        <v>0</v>
      </c>
      <c r="BJ1107" s="120">
        <f>IF('Copy &amp; Paste Roster Report Here'!$A1104=BJ$7,IF('Copy &amp; Paste Roster Report Here'!$M1104="MT",1,0),0)</f>
        <v>0</v>
      </c>
      <c r="BK1107" s="120">
        <f>IF('Copy &amp; Paste Roster Report Here'!$A1104=BK$7,IF('Copy &amp; Paste Roster Report Here'!$M1104="MT",1,0),0)</f>
        <v>0</v>
      </c>
      <c r="BL1107" s="120">
        <f>IF('Copy &amp; Paste Roster Report Here'!$A1104=BL$7,IF('Copy &amp; Paste Roster Report Here'!$M1104="MT",1,0),0)</f>
        <v>0</v>
      </c>
      <c r="BM1107" s="120">
        <f>IF('Copy &amp; Paste Roster Report Here'!$A1104=BM$7,IF('Copy &amp; Paste Roster Report Here'!$M1104="MT",1,0),0)</f>
        <v>0</v>
      </c>
      <c r="BN1107" s="120">
        <f>IF('Copy &amp; Paste Roster Report Here'!$A1104=BN$7,IF('Copy &amp; Paste Roster Report Here'!$M1104="MT",1,0),0)</f>
        <v>0</v>
      </c>
      <c r="BO1107" s="120">
        <f>IF('Copy &amp; Paste Roster Report Here'!$A1104=BO$7,IF('Copy &amp; Paste Roster Report Here'!$M1104="MT",1,0),0)</f>
        <v>0</v>
      </c>
      <c r="BP1107" s="120">
        <f>IF('Copy &amp; Paste Roster Report Here'!$A1104=BP$7,IF('Copy &amp; Paste Roster Report Here'!$M1104="MT",1,0),0)</f>
        <v>0</v>
      </c>
      <c r="BQ1107" s="120">
        <f>IF('Copy &amp; Paste Roster Report Here'!$A1104=BQ$7,IF('Copy &amp; Paste Roster Report Here'!$M1104="MT",1,0),0)</f>
        <v>0</v>
      </c>
      <c r="BR1107" s="120">
        <f>IF('Copy &amp; Paste Roster Report Here'!$A1104=BR$7,IF('Copy &amp; Paste Roster Report Here'!$M1104="MT",1,0),0)</f>
        <v>0</v>
      </c>
      <c r="BS1107" s="120">
        <f>IF('Copy &amp; Paste Roster Report Here'!$A1104=BS$7,IF('Copy &amp; Paste Roster Report Here'!$M1104="MT",1,0),0)</f>
        <v>0</v>
      </c>
      <c r="BT1107" s="73">
        <f t="shared" si="267"/>
        <v>0</v>
      </c>
      <c r="BU1107" s="121">
        <f>IF('Copy &amp; Paste Roster Report Here'!$A1104=BU$7,IF('Copy &amp; Paste Roster Report Here'!$M1104="fy",1,0),0)</f>
        <v>0</v>
      </c>
      <c r="BV1107" s="121">
        <f>IF('Copy &amp; Paste Roster Report Here'!$A1104=BV$7,IF('Copy &amp; Paste Roster Report Here'!$M1104="fy",1,0),0)</f>
        <v>0</v>
      </c>
      <c r="BW1107" s="121">
        <f>IF('Copy &amp; Paste Roster Report Here'!$A1104=BW$7,IF('Copy &amp; Paste Roster Report Here'!$M1104="fy",1,0),0)</f>
        <v>0</v>
      </c>
      <c r="BX1107" s="121">
        <f>IF('Copy &amp; Paste Roster Report Here'!$A1104=BX$7,IF('Copy &amp; Paste Roster Report Here'!$M1104="fy",1,0),0)</f>
        <v>0</v>
      </c>
      <c r="BY1107" s="121">
        <f>IF('Copy &amp; Paste Roster Report Here'!$A1104=BY$7,IF('Copy &amp; Paste Roster Report Here'!$M1104="fy",1,0),0)</f>
        <v>0</v>
      </c>
      <c r="BZ1107" s="121">
        <f>IF('Copy &amp; Paste Roster Report Here'!$A1104=BZ$7,IF('Copy &amp; Paste Roster Report Here'!$M1104="fy",1,0),0)</f>
        <v>0</v>
      </c>
      <c r="CA1107" s="121">
        <f>IF('Copy &amp; Paste Roster Report Here'!$A1104=CA$7,IF('Copy &amp; Paste Roster Report Here'!$M1104="fy",1,0),0)</f>
        <v>0</v>
      </c>
      <c r="CB1107" s="121">
        <f>IF('Copy &amp; Paste Roster Report Here'!$A1104=CB$7,IF('Copy &amp; Paste Roster Report Here'!$M1104="fy",1,0),0)</f>
        <v>0</v>
      </c>
      <c r="CC1107" s="121">
        <f>IF('Copy &amp; Paste Roster Report Here'!$A1104=CC$7,IF('Copy &amp; Paste Roster Report Here'!$M1104="fy",1,0),0)</f>
        <v>0</v>
      </c>
      <c r="CD1107" s="121">
        <f>IF('Copy &amp; Paste Roster Report Here'!$A1104=CD$7,IF('Copy &amp; Paste Roster Report Here'!$M1104="fy",1,0),0)</f>
        <v>0</v>
      </c>
      <c r="CE1107" s="121">
        <f>IF('Copy &amp; Paste Roster Report Here'!$A1104=CE$7,IF('Copy &amp; Paste Roster Report Here'!$M1104="fy",1,0),0)</f>
        <v>0</v>
      </c>
      <c r="CF1107" s="73">
        <f t="shared" si="268"/>
        <v>0</v>
      </c>
      <c r="CG1107" s="122">
        <f>IF('Copy &amp; Paste Roster Report Here'!$A1104=CG$7,IF('Copy &amp; Paste Roster Report Here'!$M1104="RH",1,0),0)</f>
        <v>0</v>
      </c>
      <c r="CH1107" s="122">
        <f>IF('Copy &amp; Paste Roster Report Here'!$A1104=CH$7,IF('Copy &amp; Paste Roster Report Here'!$M1104="RH",1,0),0)</f>
        <v>0</v>
      </c>
      <c r="CI1107" s="122">
        <f>IF('Copy &amp; Paste Roster Report Here'!$A1104=CI$7,IF('Copy &amp; Paste Roster Report Here'!$M1104="RH",1,0),0)</f>
        <v>0</v>
      </c>
      <c r="CJ1107" s="122">
        <f>IF('Copy &amp; Paste Roster Report Here'!$A1104=CJ$7,IF('Copy &amp; Paste Roster Report Here'!$M1104="RH",1,0),0)</f>
        <v>0</v>
      </c>
      <c r="CK1107" s="122">
        <f>IF('Copy &amp; Paste Roster Report Here'!$A1104=CK$7,IF('Copy &amp; Paste Roster Report Here'!$M1104="RH",1,0),0)</f>
        <v>0</v>
      </c>
      <c r="CL1107" s="122">
        <f>IF('Copy &amp; Paste Roster Report Here'!$A1104=CL$7,IF('Copy &amp; Paste Roster Report Here'!$M1104="RH",1,0),0)</f>
        <v>0</v>
      </c>
      <c r="CM1107" s="122">
        <f>IF('Copy &amp; Paste Roster Report Here'!$A1104=CM$7,IF('Copy &amp; Paste Roster Report Here'!$M1104="RH",1,0),0)</f>
        <v>0</v>
      </c>
      <c r="CN1107" s="122">
        <f>IF('Copy &amp; Paste Roster Report Here'!$A1104=CN$7,IF('Copy &amp; Paste Roster Report Here'!$M1104="RH",1,0),0)</f>
        <v>0</v>
      </c>
      <c r="CO1107" s="122">
        <f>IF('Copy &amp; Paste Roster Report Here'!$A1104=CO$7,IF('Copy &amp; Paste Roster Report Here'!$M1104="RH",1,0),0)</f>
        <v>0</v>
      </c>
      <c r="CP1107" s="122">
        <f>IF('Copy &amp; Paste Roster Report Here'!$A1104=CP$7,IF('Copy &amp; Paste Roster Report Here'!$M1104="RH",1,0),0)</f>
        <v>0</v>
      </c>
      <c r="CQ1107" s="122">
        <f>IF('Copy &amp; Paste Roster Report Here'!$A1104=CQ$7,IF('Copy &amp; Paste Roster Report Here'!$M1104="RH",1,0),0)</f>
        <v>0</v>
      </c>
      <c r="CR1107" s="73">
        <f t="shared" si="269"/>
        <v>0</v>
      </c>
      <c r="CS1107" s="123">
        <f>IF('Copy &amp; Paste Roster Report Here'!$A1104=CS$7,IF('Copy &amp; Paste Roster Report Here'!$M1104="QT",1,0),0)</f>
        <v>0</v>
      </c>
      <c r="CT1107" s="123">
        <f>IF('Copy &amp; Paste Roster Report Here'!$A1104=CT$7,IF('Copy &amp; Paste Roster Report Here'!$M1104="QT",1,0),0)</f>
        <v>0</v>
      </c>
      <c r="CU1107" s="123">
        <f>IF('Copy &amp; Paste Roster Report Here'!$A1104=CU$7,IF('Copy &amp; Paste Roster Report Here'!$M1104="QT",1,0),0)</f>
        <v>0</v>
      </c>
      <c r="CV1107" s="123">
        <f>IF('Copy &amp; Paste Roster Report Here'!$A1104=CV$7,IF('Copy &amp; Paste Roster Report Here'!$M1104="QT",1,0),0)</f>
        <v>0</v>
      </c>
      <c r="CW1107" s="123">
        <f>IF('Copy &amp; Paste Roster Report Here'!$A1104=CW$7,IF('Copy &amp; Paste Roster Report Here'!$M1104="QT",1,0),0)</f>
        <v>0</v>
      </c>
      <c r="CX1107" s="123">
        <f>IF('Copy &amp; Paste Roster Report Here'!$A1104=CX$7,IF('Copy &amp; Paste Roster Report Here'!$M1104="QT",1,0),0)</f>
        <v>0</v>
      </c>
      <c r="CY1107" s="123">
        <f>IF('Copy &amp; Paste Roster Report Here'!$A1104=CY$7,IF('Copy &amp; Paste Roster Report Here'!$M1104="QT",1,0),0)</f>
        <v>0</v>
      </c>
      <c r="CZ1107" s="123">
        <f>IF('Copy &amp; Paste Roster Report Here'!$A1104=CZ$7,IF('Copy &amp; Paste Roster Report Here'!$M1104="QT",1,0),0)</f>
        <v>0</v>
      </c>
      <c r="DA1107" s="123">
        <f>IF('Copy &amp; Paste Roster Report Here'!$A1104=DA$7,IF('Copy &amp; Paste Roster Report Here'!$M1104="QT",1,0),0)</f>
        <v>0</v>
      </c>
      <c r="DB1107" s="123">
        <f>IF('Copy &amp; Paste Roster Report Here'!$A1104=DB$7,IF('Copy &amp; Paste Roster Report Here'!$M1104="QT",1,0),0)</f>
        <v>0</v>
      </c>
      <c r="DC1107" s="123">
        <f>IF('Copy &amp; Paste Roster Report Here'!$A1104=DC$7,IF('Copy &amp; Paste Roster Report Here'!$M1104="QT",1,0),0)</f>
        <v>0</v>
      </c>
      <c r="DD1107" s="73">
        <f t="shared" si="270"/>
        <v>0</v>
      </c>
      <c r="DE1107" s="124">
        <f>IF('Copy &amp; Paste Roster Report Here'!$A1104=DE$7,IF('Copy &amp; Paste Roster Report Here'!$M1104="xxxxxxxxxxx",1,0),0)</f>
        <v>0</v>
      </c>
      <c r="DF1107" s="124">
        <f>IF('Copy &amp; Paste Roster Report Here'!$A1104=DF$7,IF('Copy &amp; Paste Roster Report Here'!$M1104="xxxxxxxxxxx",1,0),0)</f>
        <v>0</v>
      </c>
      <c r="DG1107" s="124">
        <f>IF('Copy &amp; Paste Roster Report Here'!$A1104=DG$7,IF('Copy &amp; Paste Roster Report Here'!$M1104="xxxxxxxxxxx",1,0),0)</f>
        <v>0</v>
      </c>
      <c r="DH1107" s="124">
        <f>IF('Copy &amp; Paste Roster Report Here'!$A1104=DH$7,IF('Copy &amp; Paste Roster Report Here'!$M1104="xxxxxxxxxxx",1,0),0)</f>
        <v>0</v>
      </c>
      <c r="DI1107" s="124">
        <f>IF('Copy &amp; Paste Roster Report Here'!$A1104=DI$7,IF('Copy &amp; Paste Roster Report Here'!$M1104="xxxxxxxxxxx",1,0),0)</f>
        <v>0</v>
      </c>
      <c r="DJ1107" s="124">
        <f>IF('Copy &amp; Paste Roster Report Here'!$A1104=DJ$7,IF('Copy &amp; Paste Roster Report Here'!$M1104="xxxxxxxxxxx",1,0),0)</f>
        <v>0</v>
      </c>
      <c r="DK1107" s="124">
        <f>IF('Copy &amp; Paste Roster Report Here'!$A1104=DK$7,IF('Copy &amp; Paste Roster Report Here'!$M1104="xxxxxxxxxxx",1,0),0)</f>
        <v>0</v>
      </c>
      <c r="DL1107" s="124">
        <f>IF('Copy &amp; Paste Roster Report Here'!$A1104=DL$7,IF('Copy &amp; Paste Roster Report Here'!$M1104="xxxxxxxxxxx",1,0),0)</f>
        <v>0</v>
      </c>
      <c r="DM1107" s="124">
        <f>IF('Copy &amp; Paste Roster Report Here'!$A1104=DM$7,IF('Copy &amp; Paste Roster Report Here'!$M1104="xxxxxxxxxxx",1,0),0)</f>
        <v>0</v>
      </c>
      <c r="DN1107" s="124">
        <f>IF('Copy &amp; Paste Roster Report Here'!$A1104=DN$7,IF('Copy &amp; Paste Roster Report Here'!$M1104="xxxxxxxxxxx",1,0),0)</f>
        <v>0</v>
      </c>
      <c r="DO1107" s="124">
        <f>IF('Copy &amp; Paste Roster Report Here'!$A1104=DO$7,IF('Copy &amp; Paste Roster Report Here'!$M1104="xxxxxxxxxxx",1,0),0)</f>
        <v>0</v>
      </c>
      <c r="DP1107" s="125">
        <f t="shared" si="271"/>
        <v>0</v>
      </c>
      <c r="DQ1107" s="126">
        <f t="shared" si="272"/>
        <v>0</v>
      </c>
    </row>
    <row r="1108" spans="1:121" x14ac:dyDescent="0.25">
      <c r="A1108" s="111">
        <f t="shared" si="258"/>
        <v>0</v>
      </c>
      <c r="B1108" s="111">
        <f t="shared" si="259"/>
        <v>0</v>
      </c>
      <c r="C1108" s="112">
        <f>+('Copy &amp; Paste Roster Report Here'!$P1105-'Copy &amp; Paste Roster Report Here'!$O1105)/30</f>
        <v>0</v>
      </c>
      <c r="D1108" s="112">
        <f>+('Copy &amp; Paste Roster Report Here'!$P1105-'Copy &amp; Paste Roster Report Here'!$O1105)</f>
        <v>0</v>
      </c>
      <c r="E1108" s="111">
        <f>'Copy &amp; Paste Roster Report Here'!N1105</f>
        <v>0</v>
      </c>
      <c r="F1108" s="111" t="str">
        <f t="shared" si="260"/>
        <v>N</v>
      </c>
      <c r="G1108" s="111">
        <f>'Copy &amp; Paste Roster Report Here'!R1105</f>
        <v>0</v>
      </c>
      <c r="H1108" s="113">
        <f t="shared" si="261"/>
        <v>0</v>
      </c>
      <c r="I1108" s="112">
        <f>IF(F1108="N",$F$5-'Copy &amp; Paste Roster Report Here'!O1105,+'Copy &amp; Paste Roster Report Here'!Q1105-'Copy &amp; Paste Roster Report Here'!O1105)</f>
        <v>0</v>
      </c>
      <c r="J1108" s="114">
        <f t="shared" si="262"/>
        <v>0</v>
      </c>
      <c r="K1108" s="114">
        <f t="shared" si="263"/>
        <v>0</v>
      </c>
      <c r="L1108" s="115">
        <f>'Copy &amp; Paste Roster Report Here'!F1105</f>
        <v>0</v>
      </c>
      <c r="M1108" s="116">
        <f t="shared" si="264"/>
        <v>0</v>
      </c>
      <c r="N1108" s="117">
        <f>IF('Copy &amp; Paste Roster Report Here'!$A1105='Analytical Tests'!N$7,IF($F1108="Y",+$H1108*N$6,0),0)</f>
        <v>0</v>
      </c>
      <c r="O1108" s="117">
        <f>IF('Copy &amp; Paste Roster Report Here'!$A1105='Analytical Tests'!O$7,IF($F1108="Y",+$H1108*O$6,0),0)</f>
        <v>0</v>
      </c>
      <c r="P1108" s="117">
        <f>IF('Copy &amp; Paste Roster Report Here'!$A1105='Analytical Tests'!P$7,IF($F1108="Y",+$H1108*P$6,0),0)</f>
        <v>0</v>
      </c>
      <c r="Q1108" s="117">
        <f>IF('Copy &amp; Paste Roster Report Here'!$A1105='Analytical Tests'!Q$7,IF($F1108="Y",+$H1108*Q$6,0),0)</f>
        <v>0</v>
      </c>
      <c r="R1108" s="117">
        <f>IF('Copy &amp; Paste Roster Report Here'!$A1105='Analytical Tests'!R$7,IF($F1108="Y",+$H1108*R$6,0),0)</f>
        <v>0</v>
      </c>
      <c r="S1108" s="117">
        <f>IF('Copy &amp; Paste Roster Report Here'!$A1105='Analytical Tests'!S$7,IF($F1108="Y",+$H1108*S$6,0),0)</f>
        <v>0</v>
      </c>
      <c r="T1108" s="117">
        <f>IF('Copy &amp; Paste Roster Report Here'!$A1105='Analytical Tests'!T$7,IF($F1108="Y",+$H1108*T$6,0),0)</f>
        <v>0</v>
      </c>
      <c r="U1108" s="117">
        <f>IF('Copy &amp; Paste Roster Report Here'!$A1105='Analytical Tests'!U$7,IF($F1108="Y",+$H1108*U$6,0),0)</f>
        <v>0</v>
      </c>
      <c r="V1108" s="117">
        <f>IF('Copy &amp; Paste Roster Report Here'!$A1105='Analytical Tests'!V$7,IF($F1108="Y",+$H1108*V$6,0),0)</f>
        <v>0</v>
      </c>
      <c r="W1108" s="117">
        <f>IF('Copy &amp; Paste Roster Report Here'!$A1105='Analytical Tests'!W$7,IF($F1108="Y",+$H1108*W$6,0),0)</f>
        <v>0</v>
      </c>
      <c r="X1108" s="117">
        <f>IF('Copy &amp; Paste Roster Report Here'!$A1105='Analytical Tests'!X$7,IF($F1108="Y",+$H1108*X$6,0),0)</f>
        <v>0</v>
      </c>
      <c r="Y1108" s="117" t="b">
        <f>IF('Copy &amp; Paste Roster Report Here'!$A1105='Analytical Tests'!Y$7,IF($F1108="N",IF($J1108&gt;=$C1108,Y$6,+($I1108/$D1108)*Y$6),0))</f>
        <v>0</v>
      </c>
      <c r="Z1108" s="117" t="b">
        <f>IF('Copy &amp; Paste Roster Report Here'!$A1105='Analytical Tests'!Z$7,IF($F1108="N",IF($J1108&gt;=$C1108,Z$6,+($I1108/$D1108)*Z$6),0))</f>
        <v>0</v>
      </c>
      <c r="AA1108" s="117" t="b">
        <f>IF('Copy &amp; Paste Roster Report Here'!$A1105='Analytical Tests'!AA$7,IF($F1108="N",IF($J1108&gt;=$C1108,AA$6,+($I1108/$D1108)*AA$6),0))</f>
        <v>0</v>
      </c>
      <c r="AB1108" s="117" t="b">
        <f>IF('Copy &amp; Paste Roster Report Here'!$A1105='Analytical Tests'!AB$7,IF($F1108="N",IF($J1108&gt;=$C1108,AB$6,+($I1108/$D1108)*AB$6),0))</f>
        <v>0</v>
      </c>
      <c r="AC1108" s="117" t="b">
        <f>IF('Copy &amp; Paste Roster Report Here'!$A1105='Analytical Tests'!AC$7,IF($F1108="N",IF($J1108&gt;=$C1108,AC$6,+($I1108/$D1108)*AC$6),0))</f>
        <v>0</v>
      </c>
      <c r="AD1108" s="117" t="b">
        <f>IF('Copy &amp; Paste Roster Report Here'!$A1105='Analytical Tests'!AD$7,IF($F1108="N",IF($J1108&gt;=$C1108,AD$6,+($I1108/$D1108)*AD$6),0))</f>
        <v>0</v>
      </c>
      <c r="AE1108" s="117" t="b">
        <f>IF('Copy &amp; Paste Roster Report Here'!$A1105='Analytical Tests'!AE$7,IF($F1108="N",IF($J1108&gt;=$C1108,AE$6,+($I1108/$D1108)*AE$6),0))</f>
        <v>0</v>
      </c>
      <c r="AF1108" s="117" t="b">
        <f>IF('Copy &amp; Paste Roster Report Here'!$A1105='Analytical Tests'!AF$7,IF($F1108="N",IF($J1108&gt;=$C1108,AF$6,+($I1108/$D1108)*AF$6),0))</f>
        <v>0</v>
      </c>
      <c r="AG1108" s="117" t="b">
        <f>IF('Copy &amp; Paste Roster Report Here'!$A1105='Analytical Tests'!AG$7,IF($F1108="N",IF($J1108&gt;=$C1108,AG$6,+($I1108/$D1108)*AG$6),0))</f>
        <v>0</v>
      </c>
      <c r="AH1108" s="117" t="b">
        <f>IF('Copy &amp; Paste Roster Report Here'!$A1105='Analytical Tests'!AH$7,IF($F1108="N",IF($J1108&gt;=$C1108,AH$6,+($I1108/$D1108)*AH$6),0))</f>
        <v>0</v>
      </c>
      <c r="AI1108" s="117" t="b">
        <f>IF('Copy &amp; Paste Roster Report Here'!$A1105='Analytical Tests'!AI$7,IF($F1108="N",IF($J1108&gt;=$C1108,AI$6,+($I1108/$D1108)*AI$6),0))</f>
        <v>0</v>
      </c>
      <c r="AJ1108" s="79"/>
      <c r="AK1108" s="118">
        <f>IF('Copy &amp; Paste Roster Report Here'!$A1105=AK$7,IF('Copy &amp; Paste Roster Report Here'!$M1105="FT",1,0),0)</f>
        <v>0</v>
      </c>
      <c r="AL1108" s="118">
        <f>IF('Copy &amp; Paste Roster Report Here'!$A1105=AL$7,IF('Copy &amp; Paste Roster Report Here'!$M1105="FT",1,0),0)</f>
        <v>0</v>
      </c>
      <c r="AM1108" s="118">
        <f>IF('Copy &amp; Paste Roster Report Here'!$A1105=AM$7,IF('Copy &amp; Paste Roster Report Here'!$M1105="FT",1,0),0)</f>
        <v>0</v>
      </c>
      <c r="AN1108" s="118">
        <f>IF('Copy &amp; Paste Roster Report Here'!$A1105=AN$7,IF('Copy &amp; Paste Roster Report Here'!$M1105="FT",1,0),0)</f>
        <v>0</v>
      </c>
      <c r="AO1108" s="118">
        <f>IF('Copy &amp; Paste Roster Report Here'!$A1105=AO$7,IF('Copy &amp; Paste Roster Report Here'!$M1105="FT",1,0),0)</f>
        <v>0</v>
      </c>
      <c r="AP1108" s="118">
        <f>IF('Copy &amp; Paste Roster Report Here'!$A1105=AP$7,IF('Copy &amp; Paste Roster Report Here'!$M1105="FT",1,0),0)</f>
        <v>0</v>
      </c>
      <c r="AQ1108" s="118">
        <f>IF('Copy &amp; Paste Roster Report Here'!$A1105=AQ$7,IF('Copy &amp; Paste Roster Report Here'!$M1105="FT",1,0),0)</f>
        <v>0</v>
      </c>
      <c r="AR1108" s="118">
        <f>IF('Copy &amp; Paste Roster Report Here'!$A1105=AR$7,IF('Copy &amp; Paste Roster Report Here'!$M1105="FT",1,0),0)</f>
        <v>0</v>
      </c>
      <c r="AS1108" s="118">
        <f>IF('Copy &amp; Paste Roster Report Here'!$A1105=AS$7,IF('Copy &amp; Paste Roster Report Here'!$M1105="FT",1,0),0)</f>
        <v>0</v>
      </c>
      <c r="AT1108" s="118">
        <f>IF('Copy &amp; Paste Roster Report Here'!$A1105=AT$7,IF('Copy &amp; Paste Roster Report Here'!$M1105="FT",1,0),0)</f>
        <v>0</v>
      </c>
      <c r="AU1108" s="118">
        <f>IF('Copy &amp; Paste Roster Report Here'!$A1105=AU$7,IF('Copy &amp; Paste Roster Report Here'!$M1105="FT",1,0),0)</f>
        <v>0</v>
      </c>
      <c r="AV1108" s="73">
        <f t="shared" si="265"/>
        <v>0</v>
      </c>
      <c r="AW1108" s="119">
        <f>IF('Copy &amp; Paste Roster Report Here'!$A1105=AW$7,IF('Copy &amp; Paste Roster Report Here'!$M1105="HT",1,0),0)</f>
        <v>0</v>
      </c>
      <c r="AX1108" s="119">
        <f>IF('Copy &amp; Paste Roster Report Here'!$A1105=AX$7,IF('Copy &amp; Paste Roster Report Here'!$M1105="HT",1,0),0)</f>
        <v>0</v>
      </c>
      <c r="AY1108" s="119">
        <f>IF('Copy &amp; Paste Roster Report Here'!$A1105=AY$7,IF('Copy &amp; Paste Roster Report Here'!$M1105="HT",1,0),0)</f>
        <v>0</v>
      </c>
      <c r="AZ1108" s="119">
        <f>IF('Copy &amp; Paste Roster Report Here'!$A1105=AZ$7,IF('Copy &amp; Paste Roster Report Here'!$M1105="HT",1,0),0)</f>
        <v>0</v>
      </c>
      <c r="BA1108" s="119">
        <f>IF('Copy &amp; Paste Roster Report Here'!$A1105=BA$7,IF('Copy &amp; Paste Roster Report Here'!$M1105="HT",1,0),0)</f>
        <v>0</v>
      </c>
      <c r="BB1108" s="119">
        <f>IF('Copy &amp; Paste Roster Report Here'!$A1105=BB$7,IF('Copy &amp; Paste Roster Report Here'!$M1105="HT",1,0),0)</f>
        <v>0</v>
      </c>
      <c r="BC1108" s="119">
        <f>IF('Copy &amp; Paste Roster Report Here'!$A1105=BC$7,IF('Copy &amp; Paste Roster Report Here'!$M1105="HT",1,0),0)</f>
        <v>0</v>
      </c>
      <c r="BD1108" s="119">
        <f>IF('Copy &amp; Paste Roster Report Here'!$A1105=BD$7,IF('Copy &amp; Paste Roster Report Here'!$M1105="HT",1,0),0)</f>
        <v>0</v>
      </c>
      <c r="BE1108" s="119">
        <f>IF('Copy &amp; Paste Roster Report Here'!$A1105=BE$7,IF('Copy &amp; Paste Roster Report Here'!$M1105="HT",1,0),0)</f>
        <v>0</v>
      </c>
      <c r="BF1108" s="119">
        <f>IF('Copy &amp; Paste Roster Report Here'!$A1105=BF$7,IF('Copy &amp; Paste Roster Report Here'!$M1105="HT",1,0),0)</f>
        <v>0</v>
      </c>
      <c r="BG1108" s="119">
        <f>IF('Copy &amp; Paste Roster Report Here'!$A1105=BG$7,IF('Copy &amp; Paste Roster Report Here'!$M1105="HT",1,0),0)</f>
        <v>0</v>
      </c>
      <c r="BH1108" s="73">
        <f t="shared" si="266"/>
        <v>0</v>
      </c>
      <c r="BI1108" s="120">
        <f>IF('Copy &amp; Paste Roster Report Here'!$A1105=BI$7,IF('Copy &amp; Paste Roster Report Here'!$M1105="MT",1,0),0)</f>
        <v>0</v>
      </c>
      <c r="BJ1108" s="120">
        <f>IF('Copy &amp; Paste Roster Report Here'!$A1105=BJ$7,IF('Copy &amp; Paste Roster Report Here'!$M1105="MT",1,0),0)</f>
        <v>0</v>
      </c>
      <c r="BK1108" s="120">
        <f>IF('Copy &amp; Paste Roster Report Here'!$A1105=BK$7,IF('Copy &amp; Paste Roster Report Here'!$M1105="MT",1,0),0)</f>
        <v>0</v>
      </c>
      <c r="BL1108" s="120">
        <f>IF('Copy &amp; Paste Roster Report Here'!$A1105=BL$7,IF('Copy &amp; Paste Roster Report Here'!$M1105="MT",1,0),0)</f>
        <v>0</v>
      </c>
      <c r="BM1108" s="120">
        <f>IF('Copy &amp; Paste Roster Report Here'!$A1105=BM$7,IF('Copy &amp; Paste Roster Report Here'!$M1105="MT",1,0),0)</f>
        <v>0</v>
      </c>
      <c r="BN1108" s="120">
        <f>IF('Copy &amp; Paste Roster Report Here'!$A1105=BN$7,IF('Copy &amp; Paste Roster Report Here'!$M1105="MT",1,0),0)</f>
        <v>0</v>
      </c>
      <c r="BO1108" s="120">
        <f>IF('Copy &amp; Paste Roster Report Here'!$A1105=BO$7,IF('Copy &amp; Paste Roster Report Here'!$M1105="MT",1,0),0)</f>
        <v>0</v>
      </c>
      <c r="BP1108" s="120">
        <f>IF('Copy &amp; Paste Roster Report Here'!$A1105=BP$7,IF('Copy &amp; Paste Roster Report Here'!$M1105="MT",1,0),0)</f>
        <v>0</v>
      </c>
      <c r="BQ1108" s="120">
        <f>IF('Copy &amp; Paste Roster Report Here'!$A1105=BQ$7,IF('Copy &amp; Paste Roster Report Here'!$M1105="MT",1,0),0)</f>
        <v>0</v>
      </c>
      <c r="BR1108" s="120">
        <f>IF('Copy &amp; Paste Roster Report Here'!$A1105=BR$7,IF('Copy &amp; Paste Roster Report Here'!$M1105="MT",1,0),0)</f>
        <v>0</v>
      </c>
      <c r="BS1108" s="120">
        <f>IF('Copy &amp; Paste Roster Report Here'!$A1105=BS$7,IF('Copy &amp; Paste Roster Report Here'!$M1105="MT",1,0),0)</f>
        <v>0</v>
      </c>
      <c r="BT1108" s="73">
        <f t="shared" si="267"/>
        <v>0</v>
      </c>
      <c r="BU1108" s="121">
        <f>IF('Copy &amp; Paste Roster Report Here'!$A1105=BU$7,IF('Copy &amp; Paste Roster Report Here'!$M1105="fy",1,0),0)</f>
        <v>0</v>
      </c>
      <c r="BV1108" s="121">
        <f>IF('Copy &amp; Paste Roster Report Here'!$A1105=BV$7,IF('Copy &amp; Paste Roster Report Here'!$M1105="fy",1,0),0)</f>
        <v>0</v>
      </c>
      <c r="BW1108" s="121">
        <f>IF('Copy &amp; Paste Roster Report Here'!$A1105=BW$7,IF('Copy &amp; Paste Roster Report Here'!$M1105="fy",1,0),0)</f>
        <v>0</v>
      </c>
      <c r="BX1108" s="121">
        <f>IF('Copy &amp; Paste Roster Report Here'!$A1105=BX$7,IF('Copy &amp; Paste Roster Report Here'!$M1105="fy",1,0),0)</f>
        <v>0</v>
      </c>
      <c r="BY1108" s="121">
        <f>IF('Copy &amp; Paste Roster Report Here'!$A1105=BY$7,IF('Copy &amp; Paste Roster Report Here'!$M1105="fy",1,0),0)</f>
        <v>0</v>
      </c>
      <c r="BZ1108" s="121">
        <f>IF('Copy &amp; Paste Roster Report Here'!$A1105=BZ$7,IF('Copy &amp; Paste Roster Report Here'!$M1105="fy",1,0),0)</f>
        <v>0</v>
      </c>
      <c r="CA1108" s="121">
        <f>IF('Copy &amp; Paste Roster Report Here'!$A1105=CA$7,IF('Copy &amp; Paste Roster Report Here'!$M1105="fy",1,0),0)</f>
        <v>0</v>
      </c>
      <c r="CB1108" s="121">
        <f>IF('Copy &amp; Paste Roster Report Here'!$A1105=CB$7,IF('Copy &amp; Paste Roster Report Here'!$M1105="fy",1,0),0)</f>
        <v>0</v>
      </c>
      <c r="CC1108" s="121">
        <f>IF('Copy &amp; Paste Roster Report Here'!$A1105=CC$7,IF('Copy &amp; Paste Roster Report Here'!$M1105="fy",1,0),0)</f>
        <v>0</v>
      </c>
      <c r="CD1108" s="121">
        <f>IF('Copy &amp; Paste Roster Report Here'!$A1105=CD$7,IF('Copy &amp; Paste Roster Report Here'!$M1105="fy",1,0),0)</f>
        <v>0</v>
      </c>
      <c r="CE1108" s="121">
        <f>IF('Copy &amp; Paste Roster Report Here'!$A1105=CE$7,IF('Copy &amp; Paste Roster Report Here'!$M1105="fy",1,0),0)</f>
        <v>0</v>
      </c>
      <c r="CF1108" s="73">
        <f t="shared" si="268"/>
        <v>0</v>
      </c>
      <c r="CG1108" s="122">
        <f>IF('Copy &amp; Paste Roster Report Here'!$A1105=CG$7,IF('Copy &amp; Paste Roster Report Here'!$M1105="RH",1,0),0)</f>
        <v>0</v>
      </c>
      <c r="CH1108" s="122">
        <f>IF('Copy &amp; Paste Roster Report Here'!$A1105=CH$7,IF('Copy &amp; Paste Roster Report Here'!$M1105="RH",1,0),0)</f>
        <v>0</v>
      </c>
      <c r="CI1108" s="122">
        <f>IF('Copy &amp; Paste Roster Report Here'!$A1105=CI$7,IF('Copy &amp; Paste Roster Report Here'!$M1105="RH",1,0),0)</f>
        <v>0</v>
      </c>
      <c r="CJ1108" s="122">
        <f>IF('Copy &amp; Paste Roster Report Here'!$A1105=CJ$7,IF('Copy &amp; Paste Roster Report Here'!$M1105="RH",1,0),0)</f>
        <v>0</v>
      </c>
      <c r="CK1108" s="122">
        <f>IF('Copy &amp; Paste Roster Report Here'!$A1105=CK$7,IF('Copy &amp; Paste Roster Report Here'!$M1105="RH",1,0),0)</f>
        <v>0</v>
      </c>
      <c r="CL1108" s="122">
        <f>IF('Copy &amp; Paste Roster Report Here'!$A1105=CL$7,IF('Copy &amp; Paste Roster Report Here'!$M1105="RH",1,0),0)</f>
        <v>0</v>
      </c>
      <c r="CM1108" s="122">
        <f>IF('Copy &amp; Paste Roster Report Here'!$A1105=CM$7,IF('Copy &amp; Paste Roster Report Here'!$M1105="RH",1,0),0)</f>
        <v>0</v>
      </c>
      <c r="CN1108" s="122">
        <f>IF('Copy &amp; Paste Roster Report Here'!$A1105=CN$7,IF('Copy &amp; Paste Roster Report Here'!$M1105="RH",1,0),0)</f>
        <v>0</v>
      </c>
      <c r="CO1108" s="122">
        <f>IF('Copy &amp; Paste Roster Report Here'!$A1105=CO$7,IF('Copy &amp; Paste Roster Report Here'!$M1105="RH",1,0),0)</f>
        <v>0</v>
      </c>
      <c r="CP1108" s="122">
        <f>IF('Copy &amp; Paste Roster Report Here'!$A1105=CP$7,IF('Copy &amp; Paste Roster Report Here'!$M1105="RH",1,0),0)</f>
        <v>0</v>
      </c>
      <c r="CQ1108" s="122">
        <f>IF('Copy &amp; Paste Roster Report Here'!$A1105=CQ$7,IF('Copy &amp; Paste Roster Report Here'!$M1105="RH",1,0),0)</f>
        <v>0</v>
      </c>
      <c r="CR1108" s="73">
        <f t="shared" si="269"/>
        <v>0</v>
      </c>
      <c r="CS1108" s="123">
        <f>IF('Copy &amp; Paste Roster Report Here'!$A1105=CS$7,IF('Copy &amp; Paste Roster Report Here'!$M1105="QT",1,0),0)</f>
        <v>0</v>
      </c>
      <c r="CT1108" s="123">
        <f>IF('Copy &amp; Paste Roster Report Here'!$A1105=CT$7,IF('Copy &amp; Paste Roster Report Here'!$M1105="QT",1,0),0)</f>
        <v>0</v>
      </c>
      <c r="CU1108" s="123">
        <f>IF('Copy &amp; Paste Roster Report Here'!$A1105=CU$7,IF('Copy &amp; Paste Roster Report Here'!$M1105="QT",1,0),0)</f>
        <v>0</v>
      </c>
      <c r="CV1108" s="123">
        <f>IF('Copy &amp; Paste Roster Report Here'!$A1105=CV$7,IF('Copy &amp; Paste Roster Report Here'!$M1105="QT",1,0),0)</f>
        <v>0</v>
      </c>
      <c r="CW1108" s="123">
        <f>IF('Copy &amp; Paste Roster Report Here'!$A1105=CW$7,IF('Copy &amp; Paste Roster Report Here'!$M1105="QT",1,0),0)</f>
        <v>0</v>
      </c>
      <c r="CX1108" s="123">
        <f>IF('Copy &amp; Paste Roster Report Here'!$A1105=CX$7,IF('Copy &amp; Paste Roster Report Here'!$M1105="QT",1,0),0)</f>
        <v>0</v>
      </c>
      <c r="CY1108" s="123">
        <f>IF('Copy &amp; Paste Roster Report Here'!$A1105=CY$7,IF('Copy &amp; Paste Roster Report Here'!$M1105="QT",1,0),0)</f>
        <v>0</v>
      </c>
      <c r="CZ1108" s="123">
        <f>IF('Copy &amp; Paste Roster Report Here'!$A1105=CZ$7,IF('Copy &amp; Paste Roster Report Here'!$M1105="QT",1,0),0)</f>
        <v>0</v>
      </c>
      <c r="DA1108" s="123">
        <f>IF('Copy &amp; Paste Roster Report Here'!$A1105=DA$7,IF('Copy &amp; Paste Roster Report Here'!$M1105="QT",1,0),0)</f>
        <v>0</v>
      </c>
      <c r="DB1108" s="123">
        <f>IF('Copy &amp; Paste Roster Report Here'!$A1105=DB$7,IF('Copy &amp; Paste Roster Report Here'!$M1105="QT",1,0),0)</f>
        <v>0</v>
      </c>
      <c r="DC1108" s="123">
        <f>IF('Copy &amp; Paste Roster Report Here'!$A1105=DC$7,IF('Copy &amp; Paste Roster Report Here'!$M1105="QT",1,0),0)</f>
        <v>0</v>
      </c>
      <c r="DD1108" s="73">
        <f t="shared" si="270"/>
        <v>0</v>
      </c>
      <c r="DE1108" s="124">
        <f>IF('Copy &amp; Paste Roster Report Here'!$A1105=DE$7,IF('Copy &amp; Paste Roster Report Here'!$M1105="xxxxxxxxxxx",1,0),0)</f>
        <v>0</v>
      </c>
      <c r="DF1108" s="124">
        <f>IF('Copy &amp; Paste Roster Report Here'!$A1105=DF$7,IF('Copy &amp; Paste Roster Report Here'!$M1105="xxxxxxxxxxx",1,0),0)</f>
        <v>0</v>
      </c>
      <c r="DG1108" s="124">
        <f>IF('Copy &amp; Paste Roster Report Here'!$A1105=DG$7,IF('Copy &amp; Paste Roster Report Here'!$M1105="xxxxxxxxxxx",1,0),0)</f>
        <v>0</v>
      </c>
      <c r="DH1108" s="124">
        <f>IF('Copy &amp; Paste Roster Report Here'!$A1105=DH$7,IF('Copy &amp; Paste Roster Report Here'!$M1105="xxxxxxxxxxx",1,0),0)</f>
        <v>0</v>
      </c>
      <c r="DI1108" s="124">
        <f>IF('Copy &amp; Paste Roster Report Here'!$A1105=DI$7,IF('Copy &amp; Paste Roster Report Here'!$M1105="xxxxxxxxxxx",1,0),0)</f>
        <v>0</v>
      </c>
      <c r="DJ1108" s="124">
        <f>IF('Copy &amp; Paste Roster Report Here'!$A1105=DJ$7,IF('Copy &amp; Paste Roster Report Here'!$M1105="xxxxxxxxxxx",1,0),0)</f>
        <v>0</v>
      </c>
      <c r="DK1108" s="124">
        <f>IF('Copy &amp; Paste Roster Report Here'!$A1105=DK$7,IF('Copy &amp; Paste Roster Report Here'!$M1105="xxxxxxxxxxx",1,0),0)</f>
        <v>0</v>
      </c>
      <c r="DL1108" s="124">
        <f>IF('Copy &amp; Paste Roster Report Here'!$A1105=DL$7,IF('Copy &amp; Paste Roster Report Here'!$M1105="xxxxxxxxxxx",1,0),0)</f>
        <v>0</v>
      </c>
      <c r="DM1108" s="124">
        <f>IF('Copy &amp; Paste Roster Report Here'!$A1105=DM$7,IF('Copy &amp; Paste Roster Report Here'!$M1105="xxxxxxxxxxx",1,0),0)</f>
        <v>0</v>
      </c>
      <c r="DN1108" s="124">
        <f>IF('Copy &amp; Paste Roster Report Here'!$A1105=DN$7,IF('Copy &amp; Paste Roster Report Here'!$M1105="xxxxxxxxxxx",1,0),0)</f>
        <v>0</v>
      </c>
      <c r="DO1108" s="124">
        <f>IF('Copy &amp; Paste Roster Report Here'!$A1105=DO$7,IF('Copy &amp; Paste Roster Report Here'!$M1105="xxxxxxxxxxx",1,0),0)</f>
        <v>0</v>
      </c>
      <c r="DP1108" s="125">
        <f t="shared" si="271"/>
        <v>0</v>
      </c>
      <c r="DQ1108" s="126">
        <f t="shared" si="272"/>
        <v>0</v>
      </c>
    </row>
    <row r="1109" spans="1:121" x14ac:dyDescent="0.25">
      <c r="A1109" s="111">
        <f t="shared" si="258"/>
        <v>0</v>
      </c>
      <c r="B1109" s="111">
        <f t="shared" si="259"/>
        <v>0</v>
      </c>
      <c r="C1109" s="112">
        <f>+('Copy &amp; Paste Roster Report Here'!$P1106-'Copy &amp; Paste Roster Report Here'!$O1106)/30</f>
        <v>0</v>
      </c>
      <c r="D1109" s="112">
        <f>+('Copy &amp; Paste Roster Report Here'!$P1106-'Copy &amp; Paste Roster Report Here'!$O1106)</f>
        <v>0</v>
      </c>
      <c r="E1109" s="111">
        <f>'Copy &amp; Paste Roster Report Here'!N1106</f>
        <v>0</v>
      </c>
      <c r="F1109" s="111" t="str">
        <f t="shared" si="260"/>
        <v>N</v>
      </c>
      <c r="G1109" s="111">
        <f>'Copy &amp; Paste Roster Report Here'!R1106</f>
        <v>0</v>
      </c>
      <c r="H1109" s="113">
        <f t="shared" si="261"/>
        <v>0</v>
      </c>
      <c r="I1109" s="112">
        <f>IF(F1109="N",$F$5-'Copy &amp; Paste Roster Report Here'!O1106,+'Copy &amp; Paste Roster Report Here'!Q1106-'Copy &amp; Paste Roster Report Here'!O1106)</f>
        <v>0</v>
      </c>
      <c r="J1109" s="114">
        <f t="shared" si="262"/>
        <v>0</v>
      </c>
      <c r="K1109" s="114">
        <f t="shared" si="263"/>
        <v>0</v>
      </c>
      <c r="L1109" s="115">
        <f>'Copy &amp; Paste Roster Report Here'!F1106</f>
        <v>0</v>
      </c>
      <c r="M1109" s="116">
        <f t="shared" si="264"/>
        <v>0</v>
      </c>
      <c r="N1109" s="117">
        <f>IF('Copy &amp; Paste Roster Report Here'!$A1106='Analytical Tests'!N$7,IF($F1109="Y",+$H1109*N$6,0),0)</f>
        <v>0</v>
      </c>
      <c r="O1109" s="117">
        <f>IF('Copy &amp; Paste Roster Report Here'!$A1106='Analytical Tests'!O$7,IF($F1109="Y",+$H1109*O$6,0),0)</f>
        <v>0</v>
      </c>
      <c r="P1109" s="117">
        <f>IF('Copy &amp; Paste Roster Report Here'!$A1106='Analytical Tests'!P$7,IF($F1109="Y",+$H1109*P$6,0),0)</f>
        <v>0</v>
      </c>
      <c r="Q1109" s="117">
        <f>IF('Copy &amp; Paste Roster Report Here'!$A1106='Analytical Tests'!Q$7,IF($F1109="Y",+$H1109*Q$6,0),0)</f>
        <v>0</v>
      </c>
      <c r="R1109" s="117">
        <f>IF('Copy &amp; Paste Roster Report Here'!$A1106='Analytical Tests'!R$7,IF($F1109="Y",+$H1109*R$6,0),0)</f>
        <v>0</v>
      </c>
      <c r="S1109" s="117">
        <f>IF('Copy &amp; Paste Roster Report Here'!$A1106='Analytical Tests'!S$7,IF($F1109="Y",+$H1109*S$6,0),0)</f>
        <v>0</v>
      </c>
      <c r="T1109" s="117">
        <f>IF('Copy &amp; Paste Roster Report Here'!$A1106='Analytical Tests'!T$7,IF($F1109="Y",+$H1109*T$6,0),0)</f>
        <v>0</v>
      </c>
      <c r="U1109" s="117">
        <f>IF('Copy &amp; Paste Roster Report Here'!$A1106='Analytical Tests'!U$7,IF($F1109="Y",+$H1109*U$6,0),0)</f>
        <v>0</v>
      </c>
      <c r="V1109" s="117">
        <f>IF('Copy &amp; Paste Roster Report Here'!$A1106='Analytical Tests'!V$7,IF($F1109="Y",+$H1109*V$6,0),0)</f>
        <v>0</v>
      </c>
      <c r="W1109" s="117">
        <f>IF('Copy &amp; Paste Roster Report Here'!$A1106='Analytical Tests'!W$7,IF($F1109="Y",+$H1109*W$6,0),0)</f>
        <v>0</v>
      </c>
      <c r="X1109" s="117">
        <f>IF('Copy &amp; Paste Roster Report Here'!$A1106='Analytical Tests'!X$7,IF($F1109="Y",+$H1109*X$6,0),0)</f>
        <v>0</v>
      </c>
      <c r="Y1109" s="117" t="b">
        <f>IF('Copy &amp; Paste Roster Report Here'!$A1106='Analytical Tests'!Y$7,IF($F1109="N",IF($J1109&gt;=$C1109,Y$6,+($I1109/$D1109)*Y$6),0))</f>
        <v>0</v>
      </c>
      <c r="Z1109" s="117" t="b">
        <f>IF('Copy &amp; Paste Roster Report Here'!$A1106='Analytical Tests'!Z$7,IF($F1109="N",IF($J1109&gt;=$C1109,Z$6,+($I1109/$D1109)*Z$6),0))</f>
        <v>0</v>
      </c>
      <c r="AA1109" s="117" t="b">
        <f>IF('Copy &amp; Paste Roster Report Here'!$A1106='Analytical Tests'!AA$7,IF($F1109="N",IF($J1109&gt;=$C1109,AA$6,+($I1109/$D1109)*AA$6),0))</f>
        <v>0</v>
      </c>
      <c r="AB1109" s="117" t="b">
        <f>IF('Copy &amp; Paste Roster Report Here'!$A1106='Analytical Tests'!AB$7,IF($F1109="N",IF($J1109&gt;=$C1109,AB$6,+($I1109/$D1109)*AB$6),0))</f>
        <v>0</v>
      </c>
      <c r="AC1109" s="117" t="b">
        <f>IF('Copy &amp; Paste Roster Report Here'!$A1106='Analytical Tests'!AC$7,IF($F1109="N",IF($J1109&gt;=$C1109,AC$6,+($I1109/$D1109)*AC$6),0))</f>
        <v>0</v>
      </c>
      <c r="AD1109" s="117" t="b">
        <f>IF('Copy &amp; Paste Roster Report Here'!$A1106='Analytical Tests'!AD$7,IF($F1109="N",IF($J1109&gt;=$C1109,AD$6,+($I1109/$D1109)*AD$6),0))</f>
        <v>0</v>
      </c>
      <c r="AE1109" s="117" t="b">
        <f>IF('Copy &amp; Paste Roster Report Here'!$A1106='Analytical Tests'!AE$7,IF($F1109="N",IF($J1109&gt;=$C1109,AE$6,+($I1109/$D1109)*AE$6),0))</f>
        <v>0</v>
      </c>
      <c r="AF1109" s="117" t="b">
        <f>IF('Copy &amp; Paste Roster Report Here'!$A1106='Analytical Tests'!AF$7,IF($F1109="N",IF($J1109&gt;=$C1109,AF$6,+($I1109/$D1109)*AF$6),0))</f>
        <v>0</v>
      </c>
      <c r="AG1109" s="117" t="b">
        <f>IF('Copy &amp; Paste Roster Report Here'!$A1106='Analytical Tests'!AG$7,IF($F1109="N",IF($J1109&gt;=$C1109,AG$6,+($I1109/$D1109)*AG$6),0))</f>
        <v>0</v>
      </c>
      <c r="AH1109" s="117" t="b">
        <f>IF('Copy &amp; Paste Roster Report Here'!$A1106='Analytical Tests'!AH$7,IF($F1109="N",IF($J1109&gt;=$C1109,AH$6,+($I1109/$D1109)*AH$6),0))</f>
        <v>0</v>
      </c>
      <c r="AI1109" s="117" t="b">
        <f>IF('Copy &amp; Paste Roster Report Here'!$A1106='Analytical Tests'!AI$7,IF($F1109="N",IF($J1109&gt;=$C1109,AI$6,+($I1109/$D1109)*AI$6),0))</f>
        <v>0</v>
      </c>
      <c r="AJ1109" s="79"/>
      <c r="AK1109" s="118">
        <f>IF('Copy &amp; Paste Roster Report Here'!$A1106=AK$7,IF('Copy &amp; Paste Roster Report Here'!$M1106="FT",1,0),0)</f>
        <v>0</v>
      </c>
      <c r="AL1109" s="118">
        <f>IF('Copy &amp; Paste Roster Report Here'!$A1106=AL$7,IF('Copy &amp; Paste Roster Report Here'!$M1106="FT",1,0),0)</f>
        <v>0</v>
      </c>
      <c r="AM1109" s="118">
        <f>IF('Copy &amp; Paste Roster Report Here'!$A1106=AM$7,IF('Copy &amp; Paste Roster Report Here'!$M1106="FT",1,0),0)</f>
        <v>0</v>
      </c>
      <c r="AN1109" s="118">
        <f>IF('Copy &amp; Paste Roster Report Here'!$A1106=AN$7,IF('Copy &amp; Paste Roster Report Here'!$M1106="FT",1,0),0)</f>
        <v>0</v>
      </c>
      <c r="AO1109" s="118">
        <f>IF('Copy &amp; Paste Roster Report Here'!$A1106=AO$7,IF('Copy &amp; Paste Roster Report Here'!$M1106="FT",1,0),0)</f>
        <v>0</v>
      </c>
      <c r="AP1109" s="118">
        <f>IF('Copy &amp; Paste Roster Report Here'!$A1106=AP$7,IF('Copy &amp; Paste Roster Report Here'!$M1106="FT",1,0),0)</f>
        <v>0</v>
      </c>
      <c r="AQ1109" s="118">
        <f>IF('Copy &amp; Paste Roster Report Here'!$A1106=AQ$7,IF('Copy &amp; Paste Roster Report Here'!$M1106="FT",1,0),0)</f>
        <v>0</v>
      </c>
      <c r="AR1109" s="118">
        <f>IF('Copy &amp; Paste Roster Report Here'!$A1106=AR$7,IF('Copy &amp; Paste Roster Report Here'!$M1106="FT",1,0),0)</f>
        <v>0</v>
      </c>
      <c r="AS1109" s="118">
        <f>IF('Copy &amp; Paste Roster Report Here'!$A1106=AS$7,IF('Copy &amp; Paste Roster Report Here'!$M1106="FT",1,0),0)</f>
        <v>0</v>
      </c>
      <c r="AT1109" s="118">
        <f>IF('Copy &amp; Paste Roster Report Here'!$A1106=AT$7,IF('Copy &amp; Paste Roster Report Here'!$M1106="FT",1,0),0)</f>
        <v>0</v>
      </c>
      <c r="AU1109" s="118">
        <f>IF('Copy &amp; Paste Roster Report Here'!$A1106=AU$7,IF('Copy &amp; Paste Roster Report Here'!$M1106="FT",1,0),0)</f>
        <v>0</v>
      </c>
      <c r="AV1109" s="73">
        <f t="shared" si="265"/>
        <v>0</v>
      </c>
      <c r="AW1109" s="119">
        <f>IF('Copy &amp; Paste Roster Report Here'!$A1106=AW$7,IF('Copy &amp; Paste Roster Report Here'!$M1106="HT",1,0),0)</f>
        <v>0</v>
      </c>
      <c r="AX1109" s="119">
        <f>IF('Copy &amp; Paste Roster Report Here'!$A1106=AX$7,IF('Copy &amp; Paste Roster Report Here'!$M1106="HT",1,0),0)</f>
        <v>0</v>
      </c>
      <c r="AY1109" s="119">
        <f>IF('Copy &amp; Paste Roster Report Here'!$A1106=AY$7,IF('Copy &amp; Paste Roster Report Here'!$M1106="HT",1,0),0)</f>
        <v>0</v>
      </c>
      <c r="AZ1109" s="119">
        <f>IF('Copy &amp; Paste Roster Report Here'!$A1106=AZ$7,IF('Copy &amp; Paste Roster Report Here'!$M1106="HT",1,0),0)</f>
        <v>0</v>
      </c>
      <c r="BA1109" s="119">
        <f>IF('Copy &amp; Paste Roster Report Here'!$A1106=BA$7,IF('Copy &amp; Paste Roster Report Here'!$M1106="HT",1,0),0)</f>
        <v>0</v>
      </c>
      <c r="BB1109" s="119">
        <f>IF('Copy &amp; Paste Roster Report Here'!$A1106=BB$7,IF('Copy &amp; Paste Roster Report Here'!$M1106="HT",1,0),0)</f>
        <v>0</v>
      </c>
      <c r="BC1109" s="119">
        <f>IF('Copy &amp; Paste Roster Report Here'!$A1106=BC$7,IF('Copy &amp; Paste Roster Report Here'!$M1106="HT",1,0),0)</f>
        <v>0</v>
      </c>
      <c r="BD1109" s="119">
        <f>IF('Copy &amp; Paste Roster Report Here'!$A1106=BD$7,IF('Copy &amp; Paste Roster Report Here'!$M1106="HT",1,0),0)</f>
        <v>0</v>
      </c>
      <c r="BE1109" s="119">
        <f>IF('Copy &amp; Paste Roster Report Here'!$A1106=BE$7,IF('Copy &amp; Paste Roster Report Here'!$M1106="HT",1,0),0)</f>
        <v>0</v>
      </c>
      <c r="BF1109" s="119">
        <f>IF('Copy &amp; Paste Roster Report Here'!$A1106=BF$7,IF('Copy &amp; Paste Roster Report Here'!$M1106="HT",1,0),0)</f>
        <v>0</v>
      </c>
      <c r="BG1109" s="119">
        <f>IF('Copy &amp; Paste Roster Report Here'!$A1106=BG$7,IF('Copy &amp; Paste Roster Report Here'!$M1106="HT",1,0),0)</f>
        <v>0</v>
      </c>
      <c r="BH1109" s="73">
        <f t="shared" si="266"/>
        <v>0</v>
      </c>
      <c r="BI1109" s="120">
        <f>IF('Copy &amp; Paste Roster Report Here'!$A1106=BI$7,IF('Copy &amp; Paste Roster Report Here'!$M1106="MT",1,0),0)</f>
        <v>0</v>
      </c>
      <c r="BJ1109" s="120">
        <f>IF('Copy &amp; Paste Roster Report Here'!$A1106=BJ$7,IF('Copy &amp; Paste Roster Report Here'!$M1106="MT",1,0),0)</f>
        <v>0</v>
      </c>
      <c r="BK1109" s="120">
        <f>IF('Copy &amp; Paste Roster Report Here'!$A1106=BK$7,IF('Copy &amp; Paste Roster Report Here'!$M1106="MT",1,0),0)</f>
        <v>0</v>
      </c>
      <c r="BL1109" s="120">
        <f>IF('Copy &amp; Paste Roster Report Here'!$A1106=BL$7,IF('Copy &amp; Paste Roster Report Here'!$M1106="MT",1,0),0)</f>
        <v>0</v>
      </c>
      <c r="BM1109" s="120">
        <f>IF('Copy &amp; Paste Roster Report Here'!$A1106=BM$7,IF('Copy &amp; Paste Roster Report Here'!$M1106="MT",1,0),0)</f>
        <v>0</v>
      </c>
      <c r="BN1109" s="120">
        <f>IF('Copy &amp; Paste Roster Report Here'!$A1106=BN$7,IF('Copy &amp; Paste Roster Report Here'!$M1106="MT",1,0),0)</f>
        <v>0</v>
      </c>
      <c r="BO1109" s="120">
        <f>IF('Copy &amp; Paste Roster Report Here'!$A1106=BO$7,IF('Copy &amp; Paste Roster Report Here'!$M1106="MT",1,0),0)</f>
        <v>0</v>
      </c>
      <c r="BP1109" s="120">
        <f>IF('Copy &amp; Paste Roster Report Here'!$A1106=BP$7,IF('Copy &amp; Paste Roster Report Here'!$M1106="MT",1,0),0)</f>
        <v>0</v>
      </c>
      <c r="BQ1109" s="120">
        <f>IF('Copy &amp; Paste Roster Report Here'!$A1106=BQ$7,IF('Copy &amp; Paste Roster Report Here'!$M1106="MT",1,0),0)</f>
        <v>0</v>
      </c>
      <c r="BR1109" s="120">
        <f>IF('Copy &amp; Paste Roster Report Here'!$A1106=BR$7,IF('Copy &amp; Paste Roster Report Here'!$M1106="MT",1,0),0)</f>
        <v>0</v>
      </c>
      <c r="BS1109" s="120">
        <f>IF('Copy &amp; Paste Roster Report Here'!$A1106=BS$7,IF('Copy &amp; Paste Roster Report Here'!$M1106="MT",1,0),0)</f>
        <v>0</v>
      </c>
      <c r="BT1109" s="73">
        <f t="shared" si="267"/>
        <v>0</v>
      </c>
      <c r="BU1109" s="121">
        <f>IF('Copy &amp; Paste Roster Report Here'!$A1106=BU$7,IF('Copy &amp; Paste Roster Report Here'!$M1106="fy",1,0),0)</f>
        <v>0</v>
      </c>
      <c r="BV1109" s="121">
        <f>IF('Copy &amp; Paste Roster Report Here'!$A1106=BV$7,IF('Copy &amp; Paste Roster Report Here'!$M1106="fy",1,0),0)</f>
        <v>0</v>
      </c>
      <c r="BW1109" s="121">
        <f>IF('Copy &amp; Paste Roster Report Here'!$A1106=BW$7,IF('Copy &amp; Paste Roster Report Here'!$M1106="fy",1,0),0)</f>
        <v>0</v>
      </c>
      <c r="BX1109" s="121">
        <f>IF('Copy &amp; Paste Roster Report Here'!$A1106=BX$7,IF('Copy &amp; Paste Roster Report Here'!$M1106="fy",1,0),0)</f>
        <v>0</v>
      </c>
      <c r="BY1109" s="121">
        <f>IF('Copy &amp; Paste Roster Report Here'!$A1106=BY$7,IF('Copy &amp; Paste Roster Report Here'!$M1106="fy",1,0),0)</f>
        <v>0</v>
      </c>
      <c r="BZ1109" s="121">
        <f>IF('Copy &amp; Paste Roster Report Here'!$A1106=BZ$7,IF('Copy &amp; Paste Roster Report Here'!$M1106="fy",1,0),0)</f>
        <v>0</v>
      </c>
      <c r="CA1109" s="121">
        <f>IF('Copy &amp; Paste Roster Report Here'!$A1106=CA$7,IF('Copy &amp; Paste Roster Report Here'!$M1106="fy",1,0),0)</f>
        <v>0</v>
      </c>
      <c r="CB1109" s="121">
        <f>IF('Copy &amp; Paste Roster Report Here'!$A1106=CB$7,IF('Copy &amp; Paste Roster Report Here'!$M1106="fy",1,0),0)</f>
        <v>0</v>
      </c>
      <c r="CC1109" s="121">
        <f>IF('Copy &amp; Paste Roster Report Here'!$A1106=CC$7,IF('Copy &amp; Paste Roster Report Here'!$M1106="fy",1,0),0)</f>
        <v>0</v>
      </c>
      <c r="CD1109" s="121">
        <f>IF('Copy &amp; Paste Roster Report Here'!$A1106=CD$7,IF('Copy &amp; Paste Roster Report Here'!$M1106="fy",1,0),0)</f>
        <v>0</v>
      </c>
      <c r="CE1109" s="121">
        <f>IF('Copy &amp; Paste Roster Report Here'!$A1106=CE$7,IF('Copy &amp; Paste Roster Report Here'!$M1106="fy",1,0),0)</f>
        <v>0</v>
      </c>
      <c r="CF1109" s="73">
        <f t="shared" si="268"/>
        <v>0</v>
      </c>
      <c r="CG1109" s="122">
        <f>IF('Copy &amp; Paste Roster Report Here'!$A1106=CG$7,IF('Copy &amp; Paste Roster Report Here'!$M1106="RH",1,0),0)</f>
        <v>0</v>
      </c>
      <c r="CH1109" s="122">
        <f>IF('Copy &amp; Paste Roster Report Here'!$A1106=CH$7,IF('Copy &amp; Paste Roster Report Here'!$M1106="RH",1,0),0)</f>
        <v>0</v>
      </c>
      <c r="CI1109" s="122">
        <f>IF('Copy &amp; Paste Roster Report Here'!$A1106=CI$7,IF('Copy &amp; Paste Roster Report Here'!$M1106="RH",1,0),0)</f>
        <v>0</v>
      </c>
      <c r="CJ1109" s="122">
        <f>IF('Copy &amp; Paste Roster Report Here'!$A1106=CJ$7,IF('Copy &amp; Paste Roster Report Here'!$M1106="RH",1,0),0)</f>
        <v>0</v>
      </c>
      <c r="CK1109" s="122">
        <f>IF('Copy &amp; Paste Roster Report Here'!$A1106=CK$7,IF('Copy &amp; Paste Roster Report Here'!$M1106="RH",1,0),0)</f>
        <v>0</v>
      </c>
      <c r="CL1109" s="122">
        <f>IF('Copy &amp; Paste Roster Report Here'!$A1106=CL$7,IF('Copy &amp; Paste Roster Report Here'!$M1106="RH",1,0),0)</f>
        <v>0</v>
      </c>
      <c r="CM1109" s="122">
        <f>IF('Copy &amp; Paste Roster Report Here'!$A1106=CM$7,IF('Copy &amp; Paste Roster Report Here'!$M1106="RH",1,0),0)</f>
        <v>0</v>
      </c>
      <c r="CN1109" s="122">
        <f>IF('Copy &amp; Paste Roster Report Here'!$A1106=CN$7,IF('Copy &amp; Paste Roster Report Here'!$M1106="RH",1,0),0)</f>
        <v>0</v>
      </c>
      <c r="CO1109" s="122">
        <f>IF('Copy &amp; Paste Roster Report Here'!$A1106=CO$7,IF('Copy &amp; Paste Roster Report Here'!$M1106="RH",1,0),0)</f>
        <v>0</v>
      </c>
      <c r="CP1109" s="122">
        <f>IF('Copy &amp; Paste Roster Report Here'!$A1106=CP$7,IF('Copy &amp; Paste Roster Report Here'!$M1106="RH",1,0),0)</f>
        <v>0</v>
      </c>
      <c r="CQ1109" s="122">
        <f>IF('Copy &amp; Paste Roster Report Here'!$A1106=CQ$7,IF('Copy &amp; Paste Roster Report Here'!$M1106="RH",1,0),0)</f>
        <v>0</v>
      </c>
      <c r="CR1109" s="73">
        <f t="shared" si="269"/>
        <v>0</v>
      </c>
      <c r="CS1109" s="123">
        <f>IF('Copy &amp; Paste Roster Report Here'!$A1106=CS$7,IF('Copy &amp; Paste Roster Report Here'!$M1106="QT",1,0),0)</f>
        <v>0</v>
      </c>
      <c r="CT1109" s="123">
        <f>IF('Copy &amp; Paste Roster Report Here'!$A1106=CT$7,IF('Copy &amp; Paste Roster Report Here'!$M1106="QT",1,0),0)</f>
        <v>0</v>
      </c>
      <c r="CU1109" s="123">
        <f>IF('Copy &amp; Paste Roster Report Here'!$A1106=CU$7,IF('Copy &amp; Paste Roster Report Here'!$M1106="QT",1,0),0)</f>
        <v>0</v>
      </c>
      <c r="CV1109" s="123">
        <f>IF('Copy &amp; Paste Roster Report Here'!$A1106=CV$7,IF('Copy &amp; Paste Roster Report Here'!$M1106="QT",1,0),0)</f>
        <v>0</v>
      </c>
      <c r="CW1109" s="123">
        <f>IF('Copy &amp; Paste Roster Report Here'!$A1106=CW$7,IF('Copy &amp; Paste Roster Report Here'!$M1106="QT",1,0),0)</f>
        <v>0</v>
      </c>
      <c r="CX1109" s="123">
        <f>IF('Copy &amp; Paste Roster Report Here'!$A1106=CX$7,IF('Copy &amp; Paste Roster Report Here'!$M1106="QT",1,0),0)</f>
        <v>0</v>
      </c>
      <c r="CY1109" s="123">
        <f>IF('Copy &amp; Paste Roster Report Here'!$A1106=CY$7,IF('Copy &amp; Paste Roster Report Here'!$M1106="QT",1,0),0)</f>
        <v>0</v>
      </c>
      <c r="CZ1109" s="123">
        <f>IF('Copy &amp; Paste Roster Report Here'!$A1106=CZ$7,IF('Copy &amp; Paste Roster Report Here'!$M1106="QT",1,0),0)</f>
        <v>0</v>
      </c>
      <c r="DA1109" s="123">
        <f>IF('Copy &amp; Paste Roster Report Here'!$A1106=DA$7,IF('Copy &amp; Paste Roster Report Here'!$M1106="QT",1,0),0)</f>
        <v>0</v>
      </c>
      <c r="DB1109" s="123">
        <f>IF('Copy &amp; Paste Roster Report Here'!$A1106=DB$7,IF('Copy &amp; Paste Roster Report Here'!$M1106="QT",1,0),0)</f>
        <v>0</v>
      </c>
      <c r="DC1109" s="123">
        <f>IF('Copy &amp; Paste Roster Report Here'!$A1106=DC$7,IF('Copy &amp; Paste Roster Report Here'!$M1106="QT",1,0),0)</f>
        <v>0</v>
      </c>
      <c r="DD1109" s="73">
        <f t="shared" si="270"/>
        <v>0</v>
      </c>
      <c r="DE1109" s="124">
        <f>IF('Copy &amp; Paste Roster Report Here'!$A1106=DE$7,IF('Copy &amp; Paste Roster Report Here'!$M1106="xxxxxxxxxxx",1,0),0)</f>
        <v>0</v>
      </c>
      <c r="DF1109" s="124">
        <f>IF('Copy &amp; Paste Roster Report Here'!$A1106=DF$7,IF('Copy &amp; Paste Roster Report Here'!$M1106="xxxxxxxxxxx",1,0),0)</f>
        <v>0</v>
      </c>
      <c r="DG1109" s="124">
        <f>IF('Copy &amp; Paste Roster Report Here'!$A1106=DG$7,IF('Copy &amp; Paste Roster Report Here'!$M1106="xxxxxxxxxxx",1,0),0)</f>
        <v>0</v>
      </c>
      <c r="DH1109" s="124">
        <f>IF('Copy &amp; Paste Roster Report Here'!$A1106=DH$7,IF('Copy &amp; Paste Roster Report Here'!$M1106="xxxxxxxxxxx",1,0),0)</f>
        <v>0</v>
      </c>
      <c r="DI1109" s="124">
        <f>IF('Copy &amp; Paste Roster Report Here'!$A1106=DI$7,IF('Copy &amp; Paste Roster Report Here'!$M1106="xxxxxxxxxxx",1,0),0)</f>
        <v>0</v>
      </c>
      <c r="DJ1109" s="124">
        <f>IF('Copy &amp; Paste Roster Report Here'!$A1106=DJ$7,IF('Copy &amp; Paste Roster Report Here'!$M1106="xxxxxxxxxxx",1,0),0)</f>
        <v>0</v>
      </c>
      <c r="DK1109" s="124">
        <f>IF('Copy &amp; Paste Roster Report Here'!$A1106=DK$7,IF('Copy &amp; Paste Roster Report Here'!$M1106="xxxxxxxxxxx",1,0),0)</f>
        <v>0</v>
      </c>
      <c r="DL1109" s="124">
        <f>IF('Copy &amp; Paste Roster Report Here'!$A1106=DL$7,IF('Copy &amp; Paste Roster Report Here'!$M1106="xxxxxxxxxxx",1,0),0)</f>
        <v>0</v>
      </c>
      <c r="DM1109" s="124">
        <f>IF('Copy &amp; Paste Roster Report Here'!$A1106=DM$7,IF('Copy &amp; Paste Roster Report Here'!$M1106="xxxxxxxxxxx",1,0),0)</f>
        <v>0</v>
      </c>
      <c r="DN1109" s="124">
        <f>IF('Copy &amp; Paste Roster Report Here'!$A1106=DN$7,IF('Copy &amp; Paste Roster Report Here'!$M1106="xxxxxxxxxxx",1,0),0)</f>
        <v>0</v>
      </c>
      <c r="DO1109" s="124">
        <f>IF('Copy &amp; Paste Roster Report Here'!$A1106=DO$7,IF('Copy &amp; Paste Roster Report Here'!$M1106="xxxxxxxxxxx",1,0),0)</f>
        <v>0</v>
      </c>
      <c r="DP1109" s="125">
        <f t="shared" si="271"/>
        <v>0</v>
      </c>
      <c r="DQ1109" s="126">
        <f t="shared" si="272"/>
        <v>0</v>
      </c>
    </row>
    <row r="1110" spans="1:121" x14ac:dyDescent="0.25">
      <c r="A1110" s="111">
        <f t="shared" si="258"/>
        <v>0</v>
      </c>
      <c r="B1110" s="111">
        <f t="shared" si="259"/>
        <v>0</v>
      </c>
      <c r="C1110" s="112">
        <f>+('Copy &amp; Paste Roster Report Here'!$P1107-'Copy &amp; Paste Roster Report Here'!$O1107)/30</f>
        <v>0</v>
      </c>
      <c r="D1110" s="112">
        <f>+('Copy &amp; Paste Roster Report Here'!$P1107-'Copy &amp; Paste Roster Report Here'!$O1107)</f>
        <v>0</v>
      </c>
      <c r="E1110" s="111">
        <f>'Copy &amp; Paste Roster Report Here'!N1107</f>
        <v>0</v>
      </c>
      <c r="F1110" s="111" t="str">
        <f t="shared" si="260"/>
        <v>N</v>
      </c>
      <c r="G1110" s="111">
        <f>'Copy &amp; Paste Roster Report Here'!R1107</f>
        <v>0</v>
      </c>
      <c r="H1110" s="113">
        <f t="shared" si="261"/>
        <v>0</v>
      </c>
      <c r="I1110" s="112">
        <f>IF(F1110="N",$F$5-'Copy &amp; Paste Roster Report Here'!O1107,+'Copy &amp; Paste Roster Report Here'!Q1107-'Copy &amp; Paste Roster Report Here'!O1107)</f>
        <v>0</v>
      </c>
      <c r="J1110" s="114">
        <f t="shared" si="262"/>
        <v>0</v>
      </c>
      <c r="K1110" s="114">
        <f t="shared" si="263"/>
        <v>0</v>
      </c>
      <c r="L1110" s="115">
        <f>'Copy &amp; Paste Roster Report Here'!F1107</f>
        <v>0</v>
      </c>
      <c r="M1110" s="116">
        <f t="shared" si="264"/>
        <v>0</v>
      </c>
      <c r="N1110" s="117">
        <f>IF('Copy &amp; Paste Roster Report Here'!$A1107='Analytical Tests'!N$7,IF($F1110="Y",+$H1110*N$6,0),0)</f>
        <v>0</v>
      </c>
      <c r="O1110" s="117">
        <f>IF('Copy &amp; Paste Roster Report Here'!$A1107='Analytical Tests'!O$7,IF($F1110="Y",+$H1110*O$6,0),0)</f>
        <v>0</v>
      </c>
      <c r="P1110" s="117">
        <f>IF('Copy &amp; Paste Roster Report Here'!$A1107='Analytical Tests'!P$7,IF($F1110="Y",+$H1110*P$6,0),0)</f>
        <v>0</v>
      </c>
      <c r="Q1110" s="117">
        <f>IF('Copy &amp; Paste Roster Report Here'!$A1107='Analytical Tests'!Q$7,IF($F1110="Y",+$H1110*Q$6,0),0)</f>
        <v>0</v>
      </c>
      <c r="R1110" s="117">
        <f>IF('Copy &amp; Paste Roster Report Here'!$A1107='Analytical Tests'!R$7,IF($F1110="Y",+$H1110*R$6,0),0)</f>
        <v>0</v>
      </c>
      <c r="S1110" s="117">
        <f>IF('Copy &amp; Paste Roster Report Here'!$A1107='Analytical Tests'!S$7,IF($F1110="Y",+$H1110*S$6,0),0)</f>
        <v>0</v>
      </c>
      <c r="T1110" s="117">
        <f>IF('Copy &amp; Paste Roster Report Here'!$A1107='Analytical Tests'!T$7,IF($F1110="Y",+$H1110*T$6,0),0)</f>
        <v>0</v>
      </c>
      <c r="U1110" s="117">
        <f>IF('Copy &amp; Paste Roster Report Here'!$A1107='Analytical Tests'!U$7,IF($F1110="Y",+$H1110*U$6,0),0)</f>
        <v>0</v>
      </c>
      <c r="V1110" s="117">
        <f>IF('Copy &amp; Paste Roster Report Here'!$A1107='Analytical Tests'!V$7,IF($F1110="Y",+$H1110*V$6,0),0)</f>
        <v>0</v>
      </c>
      <c r="W1110" s="117">
        <f>IF('Copy &amp; Paste Roster Report Here'!$A1107='Analytical Tests'!W$7,IF($F1110="Y",+$H1110*W$6,0),0)</f>
        <v>0</v>
      </c>
      <c r="X1110" s="117">
        <f>IF('Copy &amp; Paste Roster Report Here'!$A1107='Analytical Tests'!X$7,IF($F1110="Y",+$H1110*X$6,0),0)</f>
        <v>0</v>
      </c>
      <c r="Y1110" s="117" t="b">
        <f>IF('Copy &amp; Paste Roster Report Here'!$A1107='Analytical Tests'!Y$7,IF($F1110="N",IF($J1110&gt;=$C1110,Y$6,+($I1110/$D1110)*Y$6),0))</f>
        <v>0</v>
      </c>
      <c r="Z1110" s="117" t="b">
        <f>IF('Copy &amp; Paste Roster Report Here'!$A1107='Analytical Tests'!Z$7,IF($F1110="N",IF($J1110&gt;=$C1110,Z$6,+($I1110/$D1110)*Z$6),0))</f>
        <v>0</v>
      </c>
      <c r="AA1110" s="117" t="b">
        <f>IF('Copy &amp; Paste Roster Report Here'!$A1107='Analytical Tests'!AA$7,IF($F1110="N",IF($J1110&gt;=$C1110,AA$6,+($I1110/$D1110)*AA$6),0))</f>
        <v>0</v>
      </c>
      <c r="AB1110" s="117" t="b">
        <f>IF('Copy &amp; Paste Roster Report Here'!$A1107='Analytical Tests'!AB$7,IF($F1110="N",IF($J1110&gt;=$C1110,AB$6,+($I1110/$D1110)*AB$6),0))</f>
        <v>0</v>
      </c>
      <c r="AC1110" s="117" t="b">
        <f>IF('Copy &amp; Paste Roster Report Here'!$A1107='Analytical Tests'!AC$7,IF($F1110="N",IF($J1110&gt;=$C1110,AC$6,+($I1110/$D1110)*AC$6),0))</f>
        <v>0</v>
      </c>
      <c r="AD1110" s="117" t="b">
        <f>IF('Copy &amp; Paste Roster Report Here'!$A1107='Analytical Tests'!AD$7,IF($F1110="N",IF($J1110&gt;=$C1110,AD$6,+($I1110/$D1110)*AD$6),0))</f>
        <v>0</v>
      </c>
      <c r="AE1110" s="117" t="b">
        <f>IF('Copy &amp; Paste Roster Report Here'!$A1107='Analytical Tests'!AE$7,IF($F1110="N",IF($J1110&gt;=$C1110,AE$6,+($I1110/$D1110)*AE$6),0))</f>
        <v>0</v>
      </c>
      <c r="AF1110" s="117" t="b">
        <f>IF('Copy &amp; Paste Roster Report Here'!$A1107='Analytical Tests'!AF$7,IF($F1110="N",IF($J1110&gt;=$C1110,AF$6,+($I1110/$D1110)*AF$6),0))</f>
        <v>0</v>
      </c>
      <c r="AG1110" s="117" t="b">
        <f>IF('Copy &amp; Paste Roster Report Here'!$A1107='Analytical Tests'!AG$7,IF($F1110="N",IF($J1110&gt;=$C1110,AG$6,+($I1110/$D1110)*AG$6),0))</f>
        <v>0</v>
      </c>
      <c r="AH1110" s="117" t="b">
        <f>IF('Copy &amp; Paste Roster Report Here'!$A1107='Analytical Tests'!AH$7,IF($F1110="N",IF($J1110&gt;=$C1110,AH$6,+($I1110/$D1110)*AH$6),0))</f>
        <v>0</v>
      </c>
      <c r="AI1110" s="117" t="b">
        <f>IF('Copy &amp; Paste Roster Report Here'!$A1107='Analytical Tests'!AI$7,IF($F1110="N",IF($J1110&gt;=$C1110,AI$6,+($I1110/$D1110)*AI$6),0))</f>
        <v>0</v>
      </c>
      <c r="AJ1110" s="79"/>
      <c r="AK1110" s="118">
        <f>IF('Copy &amp; Paste Roster Report Here'!$A1107=AK$7,IF('Copy &amp; Paste Roster Report Here'!$M1107="FT",1,0),0)</f>
        <v>0</v>
      </c>
      <c r="AL1110" s="118">
        <f>IF('Copy &amp; Paste Roster Report Here'!$A1107=AL$7,IF('Copy &amp; Paste Roster Report Here'!$M1107="FT",1,0),0)</f>
        <v>0</v>
      </c>
      <c r="AM1110" s="118">
        <f>IF('Copy &amp; Paste Roster Report Here'!$A1107=AM$7,IF('Copy &amp; Paste Roster Report Here'!$M1107="FT",1,0),0)</f>
        <v>0</v>
      </c>
      <c r="AN1110" s="118">
        <f>IF('Copy &amp; Paste Roster Report Here'!$A1107=AN$7,IF('Copy &amp; Paste Roster Report Here'!$M1107="FT",1,0),0)</f>
        <v>0</v>
      </c>
      <c r="AO1110" s="118">
        <f>IF('Copy &amp; Paste Roster Report Here'!$A1107=AO$7,IF('Copy &amp; Paste Roster Report Here'!$M1107="FT",1,0),0)</f>
        <v>0</v>
      </c>
      <c r="AP1110" s="118">
        <f>IF('Copy &amp; Paste Roster Report Here'!$A1107=AP$7,IF('Copy &amp; Paste Roster Report Here'!$M1107="FT",1,0),0)</f>
        <v>0</v>
      </c>
      <c r="AQ1110" s="118">
        <f>IF('Copy &amp; Paste Roster Report Here'!$A1107=AQ$7,IF('Copy &amp; Paste Roster Report Here'!$M1107="FT",1,0),0)</f>
        <v>0</v>
      </c>
      <c r="AR1110" s="118">
        <f>IF('Copy &amp; Paste Roster Report Here'!$A1107=AR$7,IF('Copy &amp; Paste Roster Report Here'!$M1107="FT",1,0),0)</f>
        <v>0</v>
      </c>
      <c r="AS1110" s="118">
        <f>IF('Copy &amp; Paste Roster Report Here'!$A1107=AS$7,IF('Copy &amp; Paste Roster Report Here'!$M1107="FT",1,0),0)</f>
        <v>0</v>
      </c>
      <c r="AT1110" s="118">
        <f>IF('Copy &amp; Paste Roster Report Here'!$A1107=AT$7,IF('Copy &amp; Paste Roster Report Here'!$M1107="FT",1,0),0)</f>
        <v>0</v>
      </c>
      <c r="AU1110" s="118">
        <f>IF('Copy &amp; Paste Roster Report Here'!$A1107=AU$7,IF('Copy &amp; Paste Roster Report Here'!$M1107="FT",1,0),0)</f>
        <v>0</v>
      </c>
      <c r="AV1110" s="73">
        <f t="shared" si="265"/>
        <v>0</v>
      </c>
      <c r="AW1110" s="119">
        <f>IF('Copy &amp; Paste Roster Report Here'!$A1107=AW$7,IF('Copy &amp; Paste Roster Report Here'!$M1107="HT",1,0),0)</f>
        <v>0</v>
      </c>
      <c r="AX1110" s="119">
        <f>IF('Copy &amp; Paste Roster Report Here'!$A1107=AX$7,IF('Copy &amp; Paste Roster Report Here'!$M1107="HT",1,0),0)</f>
        <v>0</v>
      </c>
      <c r="AY1110" s="119">
        <f>IF('Copy &amp; Paste Roster Report Here'!$A1107=AY$7,IF('Copy &amp; Paste Roster Report Here'!$M1107="HT",1,0),0)</f>
        <v>0</v>
      </c>
      <c r="AZ1110" s="119">
        <f>IF('Copy &amp; Paste Roster Report Here'!$A1107=AZ$7,IF('Copy &amp; Paste Roster Report Here'!$M1107="HT",1,0),0)</f>
        <v>0</v>
      </c>
      <c r="BA1110" s="119">
        <f>IF('Copy &amp; Paste Roster Report Here'!$A1107=BA$7,IF('Copy &amp; Paste Roster Report Here'!$M1107="HT",1,0),0)</f>
        <v>0</v>
      </c>
      <c r="BB1110" s="119">
        <f>IF('Copy &amp; Paste Roster Report Here'!$A1107=BB$7,IF('Copy &amp; Paste Roster Report Here'!$M1107="HT",1,0),0)</f>
        <v>0</v>
      </c>
      <c r="BC1110" s="119">
        <f>IF('Copy &amp; Paste Roster Report Here'!$A1107=BC$7,IF('Copy &amp; Paste Roster Report Here'!$M1107="HT",1,0),0)</f>
        <v>0</v>
      </c>
      <c r="BD1110" s="119">
        <f>IF('Copy &amp; Paste Roster Report Here'!$A1107=BD$7,IF('Copy &amp; Paste Roster Report Here'!$M1107="HT",1,0),0)</f>
        <v>0</v>
      </c>
      <c r="BE1110" s="119">
        <f>IF('Copy &amp; Paste Roster Report Here'!$A1107=BE$7,IF('Copy &amp; Paste Roster Report Here'!$M1107="HT",1,0),0)</f>
        <v>0</v>
      </c>
      <c r="BF1110" s="119">
        <f>IF('Copy &amp; Paste Roster Report Here'!$A1107=BF$7,IF('Copy &amp; Paste Roster Report Here'!$M1107="HT",1,0),0)</f>
        <v>0</v>
      </c>
      <c r="BG1110" s="119">
        <f>IF('Copy &amp; Paste Roster Report Here'!$A1107=BG$7,IF('Copy &amp; Paste Roster Report Here'!$M1107="HT",1,0),0)</f>
        <v>0</v>
      </c>
      <c r="BH1110" s="73">
        <f t="shared" si="266"/>
        <v>0</v>
      </c>
      <c r="BI1110" s="120">
        <f>IF('Copy &amp; Paste Roster Report Here'!$A1107=BI$7,IF('Copy &amp; Paste Roster Report Here'!$M1107="MT",1,0),0)</f>
        <v>0</v>
      </c>
      <c r="BJ1110" s="120">
        <f>IF('Copy &amp; Paste Roster Report Here'!$A1107=BJ$7,IF('Copy &amp; Paste Roster Report Here'!$M1107="MT",1,0),0)</f>
        <v>0</v>
      </c>
      <c r="BK1110" s="120">
        <f>IF('Copy &amp; Paste Roster Report Here'!$A1107=BK$7,IF('Copy &amp; Paste Roster Report Here'!$M1107="MT",1,0),0)</f>
        <v>0</v>
      </c>
      <c r="BL1110" s="120">
        <f>IF('Copy &amp; Paste Roster Report Here'!$A1107=BL$7,IF('Copy &amp; Paste Roster Report Here'!$M1107="MT",1,0),0)</f>
        <v>0</v>
      </c>
      <c r="BM1110" s="120">
        <f>IF('Copy &amp; Paste Roster Report Here'!$A1107=BM$7,IF('Copy &amp; Paste Roster Report Here'!$M1107="MT",1,0),0)</f>
        <v>0</v>
      </c>
      <c r="BN1110" s="120">
        <f>IF('Copy &amp; Paste Roster Report Here'!$A1107=BN$7,IF('Copy &amp; Paste Roster Report Here'!$M1107="MT",1,0),0)</f>
        <v>0</v>
      </c>
      <c r="BO1110" s="120">
        <f>IF('Copy &amp; Paste Roster Report Here'!$A1107=BO$7,IF('Copy &amp; Paste Roster Report Here'!$M1107="MT",1,0),0)</f>
        <v>0</v>
      </c>
      <c r="BP1110" s="120">
        <f>IF('Copy &amp; Paste Roster Report Here'!$A1107=BP$7,IF('Copy &amp; Paste Roster Report Here'!$M1107="MT",1,0),0)</f>
        <v>0</v>
      </c>
      <c r="BQ1110" s="120">
        <f>IF('Copy &amp; Paste Roster Report Here'!$A1107=BQ$7,IF('Copy &amp; Paste Roster Report Here'!$M1107="MT",1,0),0)</f>
        <v>0</v>
      </c>
      <c r="BR1110" s="120">
        <f>IF('Copy &amp; Paste Roster Report Here'!$A1107=BR$7,IF('Copy &amp; Paste Roster Report Here'!$M1107="MT",1,0),0)</f>
        <v>0</v>
      </c>
      <c r="BS1110" s="120">
        <f>IF('Copy &amp; Paste Roster Report Here'!$A1107=BS$7,IF('Copy &amp; Paste Roster Report Here'!$M1107="MT",1,0),0)</f>
        <v>0</v>
      </c>
      <c r="BT1110" s="73">
        <f t="shared" si="267"/>
        <v>0</v>
      </c>
      <c r="BU1110" s="121">
        <f>IF('Copy &amp; Paste Roster Report Here'!$A1107=BU$7,IF('Copy &amp; Paste Roster Report Here'!$M1107="fy",1,0),0)</f>
        <v>0</v>
      </c>
      <c r="BV1110" s="121">
        <f>IF('Copy &amp; Paste Roster Report Here'!$A1107=BV$7,IF('Copy &amp; Paste Roster Report Here'!$M1107="fy",1,0),0)</f>
        <v>0</v>
      </c>
      <c r="BW1110" s="121">
        <f>IF('Copy &amp; Paste Roster Report Here'!$A1107=BW$7,IF('Copy &amp; Paste Roster Report Here'!$M1107="fy",1,0),0)</f>
        <v>0</v>
      </c>
      <c r="BX1110" s="121">
        <f>IF('Copy &amp; Paste Roster Report Here'!$A1107=BX$7,IF('Copy &amp; Paste Roster Report Here'!$M1107="fy",1,0),0)</f>
        <v>0</v>
      </c>
      <c r="BY1110" s="121">
        <f>IF('Copy &amp; Paste Roster Report Here'!$A1107=BY$7,IF('Copy &amp; Paste Roster Report Here'!$M1107="fy",1,0),0)</f>
        <v>0</v>
      </c>
      <c r="BZ1110" s="121">
        <f>IF('Copy &amp; Paste Roster Report Here'!$A1107=BZ$7,IF('Copy &amp; Paste Roster Report Here'!$M1107="fy",1,0),0)</f>
        <v>0</v>
      </c>
      <c r="CA1110" s="121">
        <f>IF('Copy &amp; Paste Roster Report Here'!$A1107=CA$7,IF('Copy &amp; Paste Roster Report Here'!$M1107="fy",1,0),0)</f>
        <v>0</v>
      </c>
      <c r="CB1110" s="121">
        <f>IF('Copy &amp; Paste Roster Report Here'!$A1107=CB$7,IF('Copy &amp; Paste Roster Report Here'!$M1107="fy",1,0),0)</f>
        <v>0</v>
      </c>
      <c r="CC1110" s="121">
        <f>IF('Copy &amp; Paste Roster Report Here'!$A1107=CC$7,IF('Copy &amp; Paste Roster Report Here'!$M1107="fy",1,0),0)</f>
        <v>0</v>
      </c>
      <c r="CD1110" s="121">
        <f>IF('Copy &amp; Paste Roster Report Here'!$A1107=CD$7,IF('Copy &amp; Paste Roster Report Here'!$M1107="fy",1,0),0)</f>
        <v>0</v>
      </c>
      <c r="CE1110" s="121">
        <f>IF('Copy &amp; Paste Roster Report Here'!$A1107=CE$7,IF('Copy &amp; Paste Roster Report Here'!$M1107="fy",1,0),0)</f>
        <v>0</v>
      </c>
      <c r="CF1110" s="73">
        <f t="shared" si="268"/>
        <v>0</v>
      </c>
      <c r="CG1110" s="122">
        <f>IF('Copy &amp; Paste Roster Report Here'!$A1107=CG$7,IF('Copy &amp; Paste Roster Report Here'!$M1107="RH",1,0),0)</f>
        <v>0</v>
      </c>
      <c r="CH1110" s="122">
        <f>IF('Copy &amp; Paste Roster Report Here'!$A1107=CH$7,IF('Copy &amp; Paste Roster Report Here'!$M1107="RH",1,0),0)</f>
        <v>0</v>
      </c>
      <c r="CI1110" s="122">
        <f>IF('Copy &amp; Paste Roster Report Here'!$A1107=CI$7,IF('Copy &amp; Paste Roster Report Here'!$M1107="RH",1,0),0)</f>
        <v>0</v>
      </c>
      <c r="CJ1110" s="122">
        <f>IF('Copy &amp; Paste Roster Report Here'!$A1107=CJ$7,IF('Copy &amp; Paste Roster Report Here'!$M1107="RH",1,0),0)</f>
        <v>0</v>
      </c>
      <c r="CK1110" s="122">
        <f>IF('Copy &amp; Paste Roster Report Here'!$A1107=CK$7,IF('Copy &amp; Paste Roster Report Here'!$M1107="RH",1,0),0)</f>
        <v>0</v>
      </c>
      <c r="CL1110" s="122">
        <f>IF('Copy &amp; Paste Roster Report Here'!$A1107=CL$7,IF('Copy &amp; Paste Roster Report Here'!$M1107="RH",1,0),0)</f>
        <v>0</v>
      </c>
      <c r="CM1110" s="122">
        <f>IF('Copy &amp; Paste Roster Report Here'!$A1107=CM$7,IF('Copy &amp; Paste Roster Report Here'!$M1107="RH",1,0),0)</f>
        <v>0</v>
      </c>
      <c r="CN1110" s="122">
        <f>IF('Copy &amp; Paste Roster Report Here'!$A1107=CN$7,IF('Copy &amp; Paste Roster Report Here'!$M1107="RH",1,0),0)</f>
        <v>0</v>
      </c>
      <c r="CO1110" s="122">
        <f>IF('Copy &amp; Paste Roster Report Here'!$A1107=CO$7,IF('Copy &amp; Paste Roster Report Here'!$M1107="RH",1,0),0)</f>
        <v>0</v>
      </c>
      <c r="CP1110" s="122">
        <f>IF('Copy &amp; Paste Roster Report Here'!$A1107=CP$7,IF('Copy &amp; Paste Roster Report Here'!$M1107="RH",1,0),0)</f>
        <v>0</v>
      </c>
      <c r="CQ1110" s="122">
        <f>IF('Copy &amp; Paste Roster Report Here'!$A1107=CQ$7,IF('Copy &amp; Paste Roster Report Here'!$M1107="RH",1,0),0)</f>
        <v>0</v>
      </c>
      <c r="CR1110" s="73">
        <f t="shared" si="269"/>
        <v>0</v>
      </c>
      <c r="CS1110" s="123">
        <f>IF('Copy &amp; Paste Roster Report Here'!$A1107=CS$7,IF('Copy &amp; Paste Roster Report Here'!$M1107="QT",1,0),0)</f>
        <v>0</v>
      </c>
      <c r="CT1110" s="123">
        <f>IF('Copy &amp; Paste Roster Report Here'!$A1107=CT$7,IF('Copy &amp; Paste Roster Report Here'!$M1107="QT",1,0),0)</f>
        <v>0</v>
      </c>
      <c r="CU1110" s="123">
        <f>IF('Copy &amp; Paste Roster Report Here'!$A1107=CU$7,IF('Copy &amp; Paste Roster Report Here'!$M1107="QT",1,0),0)</f>
        <v>0</v>
      </c>
      <c r="CV1110" s="123">
        <f>IF('Copy &amp; Paste Roster Report Here'!$A1107=CV$7,IF('Copy &amp; Paste Roster Report Here'!$M1107="QT",1,0),0)</f>
        <v>0</v>
      </c>
      <c r="CW1110" s="123">
        <f>IF('Copy &amp; Paste Roster Report Here'!$A1107=CW$7,IF('Copy &amp; Paste Roster Report Here'!$M1107="QT",1,0),0)</f>
        <v>0</v>
      </c>
      <c r="CX1110" s="123">
        <f>IF('Copy &amp; Paste Roster Report Here'!$A1107=CX$7,IF('Copy &amp; Paste Roster Report Here'!$M1107="QT",1,0),0)</f>
        <v>0</v>
      </c>
      <c r="CY1110" s="123">
        <f>IF('Copy &amp; Paste Roster Report Here'!$A1107=CY$7,IF('Copy &amp; Paste Roster Report Here'!$M1107="QT",1,0),0)</f>
        <v>0</v>
      </c>
      <c r="CZ1110" s="123">
        <f>IF('Copy &amp; Paste Roster Report Here'!$A1107=CZ$7,IF('Copy &amp; Paste Roster Report Here'!$M1107="QT",1,0),0)</f>
        <v>0</v>
      </c>
      <c r="DA1110" s="123">
        <f>IF('Copy &amp; Paste Roster Report Here'!$A1107=DA$7,IF('Copy &amp; Paste Roster Report Here'!$M1107="QT",1,0),0)</f>
        <v>0</v>
      </c>
      <c r="DB1110" s="123">
        <f>IF('Copy &amp; Paste Roster Report Here'!$A1107=DB$7,IF('Copy &amp; Paste Roster Report Here'!$M1107="QT",1,0),0)</f>
        <v>0</v>
      </c>
      <c r="DC1110" s="123">
        <f>IF('Copy &amp; Paste Roster Report Here'!$A1107=DC$7,IF('Copy &amp; Paste Roster Report Here'!$M1107="QT",1,0),0)</f>
        <v>0</v>
      </c>
      <c r="DD1110" s="73">
        <f t="shared" si="270"/>
        <v>0</v>
      </c>
      <c r="DE1110" s="124">
        <f>IF('Copy &amp; Paste Roster Report Here'!$A1107=DE$7,IF('Copy &amp; Paste Roster Report Here'!$M1107="xxxxxxxxxxx",1,0),0)</f>
        <v>0</v>
      </c>
      <c r="DF1110" s="124">
        <f>IF('Copy &amp; Paste Roster Report Here'!$A1107=DF$7,IF('Copy &amp; Paste Roster Report Here'!$M1107="xxxxxxxxxxx",1,0),0)</f>
        <v>0</v>
      </c>
      <c r="DG1110" s="124">
        <f>IF('Copy &amp; Paste Roster Report Here'!$A1107=DG$7,IF('Copy &amp; Paste Roster Report Here'!$M1107="xxxxxxxxxxx",1,0),0)</f>
        <v>0</v>
      </c>
      <c r="DH1110" s="124">
        <f>IF('Copy &amp; Paste Roster Report Here'!$A1107=DH$7,IF('Copy &amp; Paste Roster Report Here'!$M1107="xxxxxxxxxxx",1,0),0)</f>
        <v>0</v>
      </c>
      <c r="DI1110" s="124">
        <f>IF('Copy &amp; Paste Roster Report Here'!$A1107=DI$7,IF('Copy &amp; Paste Roster Report Here'!$M1107="xxxxxxxxxxx",1,0),0)</f>
        <v>0</v>
      </c>
      <c r="DJ1110" s="124">
        <f>IF('Copy &amp; Paste Roster Report Here'!$A1107=DJ$7,IF('Copy &amp; Paste Roster Report Here'!$M1107="xxxxxxxxxxx",1,0),0)</f>
        <v>0</v>
      </c>
      <c r="DK1110" s="124">
        <f>IF('Copy &amp; Paste Roster Report Here'!$A1107=DK$7,IF('Copy &amp; Paste Roster Report Here'!$M1107="xxxxxxxxxxx",1,0),0)</f>
        <v>0</v>
      </c>
      <c r="DL1110" s="124">
        <f>IF('Copy &amp; Paste Roster Report Here'!$A1107=DL$7,IF('Copy &amp; Paste Roster Report Here'!$M1107="xxxxxxxxxxx",1,0),0)</f>
        <v>0</v>
      </c>
      <c r="DM1110" s="124">
        <f>IF('Copy &amp; Paste Roster Report Here'!$A1107=DM$7,IF('Copy &amp; Paste Roster Report Here'!$M1107="xxxxxxxxxxx",1,0),0)</f>
        <v>0</v>
      </c>
      <c r="DN1110" s="124">
        <f>IF('Copy &amp; Paste Roster Report Here'!$A1107=DN$7,IF('Copy &amp; Paste Roster Report Here'!$M1107="xxxxxxxxxxx",1,0),0)</f>
        <v>0</v>
      </c>
      <c r="DO1110" s="124">
        <f>IF('Copy &amp; Paste Roster Report Here'!$A1107=DO$7,IF('Copy &amp; Paste Roster Report Here'!$M1107="xxxxxxxxxxx",1,0),0)</f>
        <v>0</v>
      </c>
      <c r="DP1110" s="125">
        <f t="shared" si="271"/>
        <v>0</v>
      </c>
      <c r="DQ1110" s="126">
        <f t="shared" si="272"/>
        <v>0</v>
      </c>
    </row>
    <row r="1111" spans="1:121" x14ac:dyDescent="0.25">
      <c r="A1111" s="111">
        <f t="shared" si="258"/>
        <v>0</v>
      </c>
      <c r="B1111" s="111">
        <f t="shared" si="259"/>
        <v>0</v>
      </c>
      <c r="C1111" s="112">
        <f>+('Copy &amp; Paste Roster Report Here'!$P1108-'Copy &amp; Paste Roster Report Here'!$O1108)/30</f>
        <v>0</v>
      </c>
      <c r="D1111" s="112">
        <f>+('Copy &amp; Paste Roster Report Here'!$P1108-'Copy &amp; Paste Roster Report Here'!$O1108)</f>
        <v>0</v>
      </c>
      <c r="E1111" s="111">
        <f>'Copy &amp; Paste Roster Report Here'!N1108</f>
        <v>0</v>
      </c>
      <c r="F1111" s="111" t="str">
        <f t="shared" si="260"/>
        <v>N</v>
      </c>
      <c r="G1111" s="111">
        <f>'Copy &amp; Paste Roster Report Here'!R1108</f>
        <v>0</v>
      </c>
      <c r="H1111" s="113">
        <f t="shared" si="261"/>
        <v>0</v>
      </c>
      <c r="I1111" s="112">
        <f>IF(F1111="N",$F$5-'Copy &amp; Paste Roster Report Here'!O1108,+'Copy &amp; Paste Roster Report Here'!Q1108-'Copy &amp; Paste Roster Report Here'!O1108)</f>
        <v>0</v>
      </c>
      <c r="J1111" s="114">
        <f t="shared" si="262"/>
        <v>0</v>
      </c>
      <c r="K1111" s="114">
        <f t="shared" si="263"/>
        <v>0</v>
      </c>
      <c r="L1111" s="115">
        <f>'Copy &amp; Paste Roster Report Here'!F1108</f>
        <v>0</v>
      </c>
      <c r="M1111" s="116">
        <f t="shared" si="264"/>
        <v>0</v>
      </c>
      <c r="N1111" s="117">
        <f>IF('Copy &amp; Paste Roster Report Here'!$A1108='Analytical Tests'!N$7,IF($F1111="Y",+$H1111*N$6,0),0)</f>
        <v>0</v>
      </c>
      <c r="O1111" s="117">
        <f>IF('Copy &amp; Paste Roster Report Here'!$A1108='Analytical Tests'!O$7,IF($F1111="Y",+$H1111*O$6,0),0)</f>
        <v>0</v>
      </c>
      <c r="P1111" s="117">
        <f>IF('Copy &amp; Paste Roster Report Here'!$A1108='Analytical Tests'!P$7,IF($F1111="Y",+$H1111*P$6,0),0)</f>
        <v>0</v>
      </c>
      <c r="Q1111" s="117">
        <f>IF('Copy &amp; Paste Roster Report Here'!$A1108='Analytical Tests'!Q$7,IF($F1111="Y",+$H1111*Q$6,0),0)</f>
        <v>0</v>
      </c>
      <c r="R1111" s="117">
        <f>IF('Copy &amp; Paste Roster Report Here'!$A1108='Analytical Tests'!R$7,IF($F1111="Y",+$H1111*R$6,0),0)</f>
        <v>0</v>
      </c>
      <c r="S1111" s="117">
        <f>IF('Copy &amp; Paste Roster Report Here'!$A1108='Analytical Tests'!S$7,IF($F1111="Y",+$H1111*S$6,0),0)</f>
        <v>0</v>
      </c>
      <c r="T1111" s="117">
        <f>IF('Copy &amp; Paste Roster Report Here'!$A1108='Analytical Tests'!T$7,IF($F1111="Y",+$H1111*T$6,0),0)</f>
        <v>0</v>
      </c>
      <c r="U1111" s="117">
        <f>IF('Copy &amp; Paste Roster Report Here'!$A1108='Analytical Tests'!U$7,IF($F1111="Y",+$H1111*U$6,0),0)</f>
        <v>0</v>
      </c>
      <c r="V1111" s="117">
        <f>IF('Copy &amp; Paste Roster Report Here'!$A1108='Analytical Tests'!V$7,IF($F1111="Y",+$H1111*V$6,0),0)</f>
        <v>0</v>
      </c>
      <c r="W1111" s="117">
        <f>IF('Copy &amp; Paste Roster Report Here'!$A1108='Analytical Tests'!W$7,IF($F1111="Y",+$H1111*W$6,0),0)</f>
        <v>0</v>
      </c>
      <c r="X1111" s="117">
        <f>IF('Copy &amp; Paste Roster Report Here'!$A1108='Analytical Tests'!X$7,IF($F1111="Y",+$H1111*X$6,0),0)</f>
        <v>0</v>
      </c>
      <c r="Y1111" s="117" t="b">
        <f>IF('Copy &amp; Paste Roster Report Here'!$A1108='Analytical Tests'!Y$7,IF($F1111="N",IF($J1111&gt;=$C1111,Y$6,+($I1111/$D1111)*Y$6),0))</f>
        <v>0</v>
      </c>
      <c r="Z1111" s="117" t="b">
        <f>IF('Copy &amp; Paste Roster Report Here'!$A1108='Analytical Tests'!Z$7,IF($F1111="N",IF($J1111&gt;=$C1111,Z$6,+($I1111/$D1111)*Z$6),0))</f>
        <v>0</v>
      </c>
      <c r="AA1111" s="117" t="b">
        <f>IF('Copy &amp; Paste Roster Report Here'!$A1108='Analytical Tests'!AA$7,IF($F1111="N",IF($J1111&gt;=$C1111,AA$6,+($I1111/$D1111)*AA$6),0))</f>
        <v>0</v>
      </c>
      <c r="AB1111" s="117" t="b">
        <f>IF('Copy &amp; Paste Roster Report Here'!$A1108='Analytical Tests'!AB$7,IF($F1111="N",IF($J1111&gt;=$C1111,AB$6,+($I1111/$D1111)*AB$6),0))</f>
        <v>0</v>
      </c>
      <c r="AC1111" s="117" t="b">
        <f>IF('Copy &amp; Paste Roster Report Here'!$A1108='Analytical Tests'!AC$7,IF($F1111="N",IF($J1111&gt;=$C1111,AC$6,+($I1111/$D1111)*AC$6),0))</f>
        <v>0</v>
      </c>
      <c r="AD1111" s="117" t="b">
        <f>IF('Copy &amp; Paste Roster Report Here'!$A1108='Analytical Tests'!AD$7,IF($F1111="N",IF($J1111&gt;=$C1111,AD$6,+($I1111/$D1111)*AD$6),0))</f>
        <v>0</v>
      </c>
      <c r="AE1111" s="117" t="b">
        <f>IF('Copy &amp; Paste Roster Report Here'!$A1108='Analytical Tests'!AE$7,IF($F1111="N",IF($J1111&gt;=$C1111,AE$6,+($I1111/$D1111)*AE$6),0))</f>
        <v>0</v>
      </c>
      <c r="AF1111" s="117" t="b">
        <f>IF('Copy &amp; Paste Roster Report Here'!$A1108='Analytical Tests'!AF$7,IF($F1111="N",IF($J1111&gt;=$C1111,AF$6,+($I1111/$D1111)*AF$6),0))</f>
        <v>0</v>
      </c>
      <c r="AG1111" s="117" t="b">
        <f>IF('Copy &amp; Paste Roster Report Here'!$A1108='Analytical Tests'!AG$7,IF($F1111="N",IF($J1111&gt;=$C1111,AG$6,+($I1111/$D1111)*AG$6),0))</f>
        <v>0</v>
      </c>
      <c r="AH1111" s="117" t="b">
        <f>IF('Copy &amp; Paste Roster Report Here'!$A1108='Analytical Tests'!AH$7,IF($F1111="N",IF($J1111&gt;=$C1111,AH$6,+($I1111/$D1111)*AH$6),0))</f>
        <v>0</v>
      </c>
      <c r="AI1111" s="117" t="b">
        <f>IF('Copy &amp; Paste Roster Report Here'!$A1108='Analytical Tests'!AI$7,IF($F1111="N",IF($J1111&gt;=$C1111,AI$6,+($I1111/$D1111)*AI$6),0))</f>
        <v>0</v>
      </c>
      <c r="AJ1111" s="79"/>
      <c r="AK1111" s="118">
        <f>IF('Copy &amp; Paste Roster Report Here'!$A1108=AK$7,IF('Copy &amp; Paste Roster Report Here'!$M1108="FT",1,0),0)</f>
        <v>0</v>
      </c>
      <c r="AL1111" s="118">
        <f>IF('Copy &amp; Paste Roster Report Here'!$A1108=AL$7,IF('Copy &amp; Paste Roster Report Here'!$M1108="FT",1,0),0)</f>
        <v>0</v>
      </c>
      <c r="AM1111" s="118">
        <f>IF('Copy &amp; Paste Roster Report Here'!$A1108=AM$7,IF('Copy &amp; Paste Roster Report Here'!$M1108="FT",1,0),0)</f>
        <v>0</v>
      </c>
      <c r="AN1111" s="118">
        <f>IF('Copy &amp; Paste Roster Report Here'!$A1108=AN$7,IF('Copy &amp; Paste Roster Report Here'!$M1108="FT",1,0),0)</f>
        <v>0</v>
      </c>
      <c r="AO1111" s="118">
        <f>IF('Copy &amp; Paste Roster Report Here'!$A1108=AO$7,IF('Copy &amp; Paste Roster Report Here'!$M1108="FT",1,0),0)</f>
        <v>0</v>
      </c>
      <c r="AP1111" s="118">
        <f>IF('Copy &amp; Paste Roster Report Here'!$A1108=AP$7,IF('Copy &amp; Paste Roster Report Here'!$M1108="FT",1,0),0)</f>
        <v>0</v>
      </c>
      <c r="AQ1111" s="118">
        <f>IF('Copy &amp; Paste Roster Report Here'!$A1108=AQ$7,IF('Copy &amp; Paste Roster Report Here'!$M1108="FT",1,0),0)</f>
        <v>0</v>
      </c>
      <c r="AR1111" s="118">
        <f>IF('Copy &amp; Paste Roster Report Here'!$A1108=AR$7,IF('Copy &amp; Paste Roster Report Here'!$M1108="FT",1,0),0)</f>
        <v>0</v>
      </c>
      <c r="AS1111" s="118">
        <f>IF('Copy &amp; Paste Roster Report Here'!$A1108=AS$7,IF('Copy &amp; Paste Roster Report Here'!$M1108="FT",1,0),0)</f>
        <v>0</v>
      </c>
      <c r="AT1111" s="118">
        <f>IF('Copy &amp; Paste Roster Report Here'!$A1108=AT$7,IF('Copy &amp; Paste Roster Report Here'!$M1108="FT",1,0),0)</f>
        <v>0</v>
      </c>
      <c r="AU1111" s="118">
        <f>IF('Copy &amp; Paste Roster Report Here'!$A1108=AU$7,IF('Copy &amp; Paste Roster Report Here'!$M1108="FT",1,0),0)</f>
        <v>0</v>
      </c>
      <c r="AV1111" s="73">
        <f t="shared" si="265"/>
        <v>0</v>
      </c>
      <c r="AW1111" s="119">
        <f>IF('Copy &amp; Paste Roster Report Here'!$A1108=AW$7,IF('Copy &amp; Paste Roster Report Here'!$M1108="HT",1,0),0)</f>
        <v>0</v>
      </c>
      <c r="AX1111" s="119">
        <f>IF('Copy &amp; Paste Roster Report Here'!$A1108=AX$7,IF('Copy &amp; Paste Roster Report Here'!$M1108="HT",1,0),0)</f>
        <v>0</v>
      </c>
      <c r="AY1111" s="119">
        <f>IF('Copy &amp; Paste Roster Report Here'!$A1108=AY$7,IF('Copy &amp; Paste Roster Report Here'!$M1108="HT",1,0),0)</f>
        <v>0</v>
      </c>
      <c r="AZ1111" s="119">
        <f>IF('Copy &amp; Paste Roster Report Here'!$A1108=AZ$7,IF('Copy &amp; Paste Roster Report Here'!$M1108="HT",1,0),0)</f>
        <v>0</v>
      </c>
      <c r="BA1111" s="119">
        <f>IF('Copy &amp; Paste Roster Report Here'!$A1108=BA$7,IF('Copy &amp; Paste Roster Report Here'!$M1108="HT",1,0),0)</f>
        <v>0</v>
      </c>
      <c r="BB1111" s="119">
        <f>IF('Copy &amp; Paste Roster Report Here'!$A1108=BB$7,IF('Copy &amp; Paste Roster Report Here'!$M1108="HT",1,0),0)</f>
        <v>0</v>
      </c>
      <c r="BC1111" s="119">
        <f>IF('Copy &amp; Paste Roster Report Here'!$A1108=BC$7,IF('Copy &amp; Paste Roster Report Here'!$M1108="HT",1,0),0)</f>
        <v>0</v>
      </c>
      <c r="BD1111" s="119">
        <f>IF('Copy &amp; Paste Roster Report Here'!$A1108=BD$7,IF('Copy &amp; Paste Roster Report Here'!$M1108="HT",1,0),0)</f>
        <v>0</v>
      </c>
      <c r="BE1111" s="119">
        <f>IF('Copy &amp; Paste Roster Report Here'!$A1108=BE$7,IF('Copy &amp; Paste Roster Report Here'!$M1108="HT",1,0),0)</f>
        <v>0</v>
      </c>
      <c r="BF1111" s="119">
        <f>IF('Copy &amp; Paste Roster Report Here'!$A1108=BF$7,IF('Copy &amp; Paste Roster Report Here'!$M1108="HT",1,0),0)</f>
        <v>0</v>
      </c>
      <c r="BG1111" s="119">
        <f>IF('Copy &amp; Paste Roster Report Here'!$A1108=BG$7,IF('Copy &amp; Paste Roster Report Here'!$M1108="HT",1,0),0)</f>
        <v>0</v>
      </c>
      <c r="BH1111" s="73">
        <f t="shared" si="266"/>
        <v>0</v>
      </c>
      <c r="BI1111" s="120">
        <f>IF('Copy &amp; Paste Roster Report Here'!$A1108=BI$7,IF('Copy &amp; Paste Roster Report Here'!$M1108="MT",1,0),0)</f>
        <v>0</v>
      </c>
      <c r="BJ1111" s="120">
        <f>IF('Copy &amp; Paste Roster Report Here'!$A1108=BJ$7,IF('Copy &amp; Paste Roster Report Here'!$M1108="MT",1,0),0)</f>
        <v>0</v>
      </c>
      <c r="BK1111" s="120">
        <f>IF('Copy &amp; Paste Roster Report Here'!$A1108=BK$7,IF('Copy &amp; Paste Roster Report Here'!$M1108="MT",1,0),0)</f>
        <v>0</v>
      </c>
      <c r="BL1111" s="120">
        <f>IF('Copy &amp; Paste Roster Report Here'!$A1108=BL$7,IF('Copy &amp; Paste Roster Report Here'!$M1108="MT",1,0),0)</f>
        <v>0</v>
      </c>
      <c r="BM1111" s="120">
        <f>IF('Copy &amp; Paste Roster Report Here'!$A1108=BM$7,IF('Copy &amp; Paste Roster Report Here'!$M1108="MT",1,0),0)</f>
        <v>0</v>
      </c>
      <c r="BN1111" s="120">
        <f>IF('Copy &amp; Paste Roster Report Here'!$A1108=BN$7,IF('Copy &amp; Paste Roster Report Here'!$M1108="MT",1,0),0)</f>
        <v>0</v>
      </c>
      <c r="BO1111" s="120">
        <f>IF('Copy &amp; Paste Roster Report Here'!$A1108=BO$7,IF('Copy &amp; Paste Roster Report Here'!$M1108="MT",1,0),0)</f>
        <v>0</v>
      </c>
      <c r="BP1111" s="120">
        <f>IF('Copy &amp; Paste Roster Report Here'!$A1108=BP$7,IF('Copy &amp; Paste Roster Report Here'!$M1108="MT",1,0),0)</f>
        <v>0</v>
      </c>
      <c r="BQ1111" s="120">
        <f>IF('Copy &amp; Paste Roster Report Here'!$A1108=BQ$7,IF('Copy &amp; Paste Roster Report Here'!$M1108="MT",1,0),0)</f>
        <v>0</v>
      </c>
      <c r="BR1111" s="120">
        <f>IF('Copy &amp; Paste Roster Report Here'!$A1108=BR$7,IF('Copy &amp; Paste Roster Report Here'!$M1108="MT",1,0),0)</f>
        <v>0</v>
      </c>
      <c r="BS1111" s="120">
        <f>IF('Copy &amp; Paste Roster Report Here'!$A1108=BS$7,IF('Copy &amp; Paste Roster Report Here'!$M1108="MT",1,0),0)</f>
        <v>0</v>
      </c>
      <c r="BT1111" s="73">
        <f t="shared" si="267"/>
        <v>0</v>
      </c>
      <c r="BU1111" s="121">
        <f>IF('Copy &amp; Paste Roster Report Here'!$A1108=BU$7,IF('Copy &amp; Paste Roster Report Here'!$M1108="fy",1,0),0)</f>
        <v>0</v>
      </c>
      <c r="BV1111" s="121">
        <f>IF('Copy &amp; Paste Roster Report Here'!$A1108=BV$7,IF('Copy &amp; Paste Roster Report Here'!$M1108="fy",1,0),0)</f>
        <v>0</v>
      </c>
      <c r="BW1111" s="121">
        <f>IF('Copy &amp; Paste Roster Report Here'!$A1108=BW$7,IF('Copy &amp; Paste Roster Report Here'!$M1108="fy",1,0),0)</f>
        <v>0</v>
      </c>
      <c r="BX1111" s="121">
        <f>IF('Copy &amp; Paste Roster Report Here'!$A1108=BX$7,IF('Copy &amp; Paste Roster Report Here'!$M1108="fy",1,0),0)</f>
        <v>0</v>
      </c>
      <c r="BY1111" s="121">
        <f>IF('Copy &amp; Paste Roster Report Here'!$A1108=BY$7,IF('Copy &amp; Paste Roster Report Here'!$M1108="fy",1,0),0)</f>
        <v>0</v>
      </c>
      <c r="BZ1111" s="121">
        <f>IF('Copy &amp; Paste Roster Report Here'!$A1108=BZ$7,IF('Copy &amp; Paste Roster Report Here'!$M1108="fy",1,0),0)</f>
        <v>0</v>
      </c>
      <c r="CA1111" s="121">
        <f>IF('Copy &amp; Paste Roster Report Here'!$A1108=CA$7,IF('Copy &amp; Paste Roster Report Here'!$M1108="fy",1,0),0)</f>
        <v>0</v>
      </c>
      <c r="CB1111" s="121">
        <f>IF('Copy &amp; Paste Roster Report Here'!$A1108=CB$7,IF('Copy &amp; Paste Roster Report Here'!$M1108="fy",1,0),0)</f>
        <v>0</v>
      </c>
      <c r="CC1111" s="121">
        <f>IF('Copy &amp; Paste Roster Report Here'!$A1108=CC$7,IF('Copy &amp; Paste Roster Report Here'!$M1108="fy",1,0),0)</f>
        <v>0</v>
      </c>
      <c r="CD1111" s="121">
        <f>IF('Copy &amp; Paste Roster Report Here'!$A1108=CD$7,IF('Copy &amp; Paste Roster Report Here'!$M1108="fy",1,0),0)</f>
        <v>0</v>
      </c>
      <c r="CE1111" s="121">
        <f>IF('Copy &amp; Paste Roster Report Here'!$A1108=CE$7,IF('Copy &amp; Paste Roster Report Here'!$M1108="fy",1,0),0)</f>
        <v>0</v>
      </c>
      <c r="CF1111" s="73">
        <f t="shared" si="268"/>
        <v>0</v>
      </c>
      <c r="CG1111" s="122">
        <f>IF('Copy &amp; Paste Roster Report Here'!$A1108=CG$7,IF('Copy &amp; Paste Roster Report Here'!$M1108="RH",1,0),0)</f>
        <v>0</v>
      </c>
      <c r="CH1111" s="122">
        <f>IF('Copy &amp; Paste Roster Report Here'!$A1108=CH$7,IF('Copy &amp; Paste Roster Report Here'!$M1108="RH",1,0),0)</f>
        <v>0</v>
      </c>
      <c r="CI1111" s="122">
        <f>IF('Copy &amp; Paste Roster Report Here'!$A1108=CI$7,IF('Copy &amp; Paste Roster Report Here'!$M1108="RH",1,0),0)</f>
        <v>0</v>
      </c>
      <c r="CJ1111" s="122">
        <f>IF('Copy &amp; Paste Roster Report Here'!$A1108=CJ$7,IF('Copy &amp; Paste Roster Report Here'!$M1108="RH",1,0),0)</f>
        <v>0</v>
      </c>
      <c r="CK1111" s="122">
        <f>IF('Copy &amp; Paste Roster Report Here'!$A1108=CK$7,IF('Copy &amp; Paste Roster Report Here'!$M1108="RH",1,0),0)</f>
        <v>0</v>
      </c>
      <c r="CL1111" s="122">
        <f>IF('Copy &amp; Paste Roster Report Here'!$A1108=CL$7,IF('Copy &amp; Paste Roster Report Here'!$M1108="RH",1,0),0)</f>
        <v>0</v>
      </c>
      <c r="CM1111" s="122">
        <f>IF('Copy &amp; Paste Roster Report Here'!$A1108=CM$7,IF('Copy &amp; Paste Roster Report Here'!$M1108="RH",1,0),0)</f>
        <v>0</v>
      </c>
      <c r="CN1111" s="122">
        <f>IF('Copy &amp; Paste Roster Report Here'!$A1108=CN$7,IF('Copy &amp; Paste Roster Report Here'!$M1108="RH",1,0),0)</f>
        <v>0</v>
      </c>
      <c r="CO1111" s="122">
        <f>IF('Copy &amp; Paste Roster Report Here'!$A1108=CO$7,IF('Copy &amp; Paste Roster Report Here'!$M1108="RH",1,0),0)</f>
        <v>0</v>
      </c>
      <c r="CP1111" s="122">
        <f>IF('Copy &amp; Paste Roster Report Here'!$A1108=CP$7,IF('Copy &amp; Paste Roster Report Here'!$M1108="RH",1,0),0)</f>
        <v>0</v>
      </c>
      <c r="CQ1111" s="122">
        <f>IF('Copy &amp; Paste Roster Report Here'!$A1108=CQ$7,IF('Copy &amp; Paste Roster Report Here'!$M1108="RH",1,0),0)</f>
        <v>0</v>
      </c>
      <c r="CR1111" s="73">
        <f t="shared" si="269"/>
        <v>0</v>
      </c>
      <c r="CS1111" s="123">
        <f>IF('Copy &amp; Paste Roster Report Here'!$A1108=CS$7,IF('Copy &amp; Paste Roster Report Here'!$M1108="QT",1,0),0)</f>
        <v>0</v>
      </c>
      <c r="CT1111" s="123">
        <f>IF('Copy &amp; Paste Roster Report Here'!$A1108=CT$7,IF('Copy &amp; Paste Roster Report Here'!$M1108="QT",1,0),0)</f>
        <v>0</v>
      </c>
      <c r="CU1111" s="123">
        <f>IF('Copy &amp; Paste Roster Report Here'!$A1108=CU$7,IF('Copy &amp; Paste Roster Report Here'!$M1108="QT",1,0),0)</f>
        <v>0</v>
      </c>
      <c r="CV1111" s="123">
        <f>IF('Copy &amp; Paste Roster Report Here'!$A1108=CV$7,IF('Copy &amp; Paste Roster Report Here'!$M1108="QT",1,0),0)</f>
        <v>0</v>
      </c>
      <c r="CW1111" s="123">
        <f>IF('Copy &amp; Paste Roster Report Here'!$A1108=CW$7,IF('Copy &amp; Paste Roster Report Here'!$M1108="QT",1,0),0)</f>
        <v>0</v>
      </c>
      <c r="CX1111" s="123">
        <f>IF('Copy &amp; Paste Roster Report Here'!$A1108=CX$7,IF('Copy &amp; Paste Roster Report Here'!$M1108="QT",1,0),0)</f>
        <v>0</v>
      </c>
      <c r="CY1111" s="123">
        <f>IF('Copy &amp; Paste Roster Report Here'!$A1108=CY$7,IF('Copy &amp; Paste Roster Report Here'!$M1108="QT",1,0),0)</f>
        <v>0</v>
      </c>
      <c r="CZ1111" s="123">
        <f>IF('Copy &amp; Paste Roster Report Here'!$A1108=CZ$7,IF('Copy &amp; Paste Roster Report Here'!$M1108="QT",1,0),0)</f>
        <v>0</v>
      </c>
      <c r="DA1111" s="123">
        <f>IF('Copy &amp; Paste Roster Report Here'!$A1108=DA$7,IF('Copy &amp; Paste Roster Report Here'!$M1108="QT",1,0),0)</f>
        <v>0</v>
      </c>
      <c r="DB1111" s="123">
        <f>IF('Copy &amp; Paste Roster Report Here'!$A1108=DB$7,IF('Copy &amp; Paste Roster Report Here'!$M1108="QT",1,0),0)</f>
        <v>0</v>
      </c>
      <c r="DC1111" s="123">
        <f>IF('Copy &amp; Paste Roster Report Here'!$A1108=DC$7,IF('Copy &amp; Paste Roster Report Here'!$M1108="QT",1,0),0)</f>
        <v>0</v>
      </c>
      <c r="DD1111" s="73">
        <f t="shared" si="270"/>
        <v>0</v>
      </c>
      <c r="DE1111" s="124">
        <f>IF('Copy &amp; Paste Roster Report Here'!$A1108=DE$7,IF('Copy &amp; Paste Roster Report Here'!$M1108="xxxxxxxxxxx",1,0),0)</f>
        <v>0</v>
      </c>
      <c r="DF1111" s="124">
        <f>IF('Copy &amp; Paste Roster Report Here'!$A1108=DF$7,IF('Copy &amp; Paste Roster Report Here'!$M1108="xxxxxxxxxxx",1,0),0)</f>
        <v>0</v>
      </c>
      <c r="DG1111" s="124">
        <f>IF('Copy &amp; Paste Roster Report Here'!$A1108=DG$7,IF('Copy &amp; Paste Roster Report Here'!$M1108="xxxxxxxxxxx",1,0),0)</f>
        <v>0</v>
      </c>
      <c r="DH1111" s="124">
        <f>IF('Copy &amp; Paste Roster Report Here'!$A1108=DH$7,IF('Copy &amp; Paste Roster Report Here'!$M1108="xxxxxxxxxxx",1,0),0)</f>
        <v>0</v>
      </c>
      <c r="DI1111" s="124">
        <f>IF('Copy &amp; Paste Roster Report Here'!$A1108=DI$7,IF('Copy &amp; Paste Roster Report Here'!$M1108="xxxxxxxxxxx",1,0),0)</f>
        <v>0</v>
      </c>
      <c r="DJ1111" s="124">
        <f>IF('Copy &amp; Paste Roster Report Here'!$A1108=DJ$7,IF('Copy &amp; Paste Roster Report Here'!$M1108="xxxxxxxxxxx",1,0),0)</f>
        <v>0</v>
      </c>
      <c r="DK1111" s="124">
        <f>IF('Copy &amp; Paste Roster Report Here'!$A1108=DK$7,IF('Copy &amp; Paste Roster Report Here'!$M1108="xxxxxxxxxxx",1,0),0)</f>
        <v>0</v>
      </c>
      <c r="DL1111" s="124">
        <f>IF('Copy &amp; Paste Roster Report Here'!$A1108=DL$7,IF('Copy &amp; Paste Roster Report Here'!$M1108="xxxxxxxxxxx",1,0),0)</f>
        <v>0</v>
      </c>
      <c r="DM1111" s="124">
        <f>IF('Copy &amp; Paste Roster Report Here'!$A1108=DM$7,IF('Copy &amp; Paste Roster Report Here'!$M1108="xxxxxxxxxxx",1,0),0)</f>
        <v>0</v>
      </c>
      <c r="DN1111" s="124">
        <f>IF('Copy &amp; Paste Roster Report Here'!$A1108=DN$7,IF('Copy &amp; Paste Roster Report Here'!$M1108="xxxxxxxxxxx",1,0),0)</f>
        <v>0</v>
      </c>
      <c r="DO1111" s="124">
        <f>IF('Copy &amp; Paste Roster Report Here'!$A1108=DO$7,IF('Copy &amp; Paste Roster Report Here'!$M1108="xxxxxxxxxxx",1,0),0)</f>
        <v>0</v>
      </c>
      <c r="DP1111" s="125">
        <f t="shared" si="271"/>
        <v>0</v>
      </c>
      <c r="DQ1111" s="126">
        <f t="shared" si="272"/>
        <v>0</v>
      </c>
    </row>
    <row r="1112" spans="1:121" x14ac:dyDescent="0.25">
      <c r="A1112" s="111">
        <f t="shared" si="258"/>
        <v>0</v>
      </c>
      <c r="B1112" s="111">
        <f t="shared" si="259"/>
        <v>0</v>
      </c>
      <c r="C1112" s="112">
        <f>+('Copy &amp; Paste Roster Report Here'!$P1109-'Copy &amp; Paste Roster Report Here'!$O1109)/30</f>
        <v>0</v>
      </c>
      <c r="D1112" s="112">
        <f>+('Copy &amp; Paste Roster Report Here'!$P1109-'Copy &amp; Paste Roster Report Here'!$O1109)</f>
        <v>0</v>
      </c>
      <c r="E1112" s="111">
        <f>'Copy &amp; Paste Roster Report Here'!N1109</f>
        <v>0</v>
      </c>
      <c r="F1112" s="111" t="str">
        <f t="shared" si="260"/>
        <v>N</v>
      </c>
      <c r="G1112" s="111">
        <f>'Copy &amp; Paste Roster Report Here'!R1109</f>
        <v>0</v>
      </c>
      <c r="H1112" s="113">
        <f t="shared" si="261"/>
        <v>0</v>
      </c>
      <c r="I1112" s="112">
        <f>IF(F1112="N",$F$5-'Copy &amp; Paste Roster Report Here'!O1109,+'Copy &amp; Paste Roster Report Here'!Q1109-'Copy &amp; Paste Roster Report Here'!O1109)</f>
        <v>0</v>
      </c>
      <c r="J1112" s="114">
        <f t="shared" si="262"/>
        <v>0</v>
      </c>
      <c r="K1112" s="114">
        <f t="shared" si="263"/>
        <v>0</v>
      </c>
      <c r="L1112" s="115">
        <f>'Copy &amp; Paste Roster Report Here'!F1109</f>
        <v>0</v>
      </c>
      <c r="M1112" s="116">
        <f t="shared" si="264"/>
        <v>0</v>
      </c>
      <c r="N1112" s="117">
        <f>IF('Copy &amp; Paste Roster Report Here'!$A1109='Analytical Tests'!N$7,IF($F1112="Y",+$H1112*N$6,0),0)</f>
        <v>0</v>
      </c>
      <c r="O1112" s="117">
        <f>IF('Copy &amp; Paste Roster Report Here'!$A1109='Analytical Tests'!O$7,IF($F1112="Y",+$H1112*O$6,0),0)</f>
        <v>0</v>
      </c>
      <c r="P1112" s="117">
        <f>IF('Copy &amp; Paste Roster Report Here'!$A1109='Analytical Tests'!P$7,IF($F1112="Y",+$H1112*P$6,0),0)</f>
        <v>0</v>
      </c>
      <c r="Q1112" s="117">
        <f>IF('Copy &amp; Paste Roster Report Here'!$A1109='Analytical Tests'!Q$7,IF($F1112="Y",+$H1112*Q$6,0),0)</f>
        <v>0</v>
      </c>
      <c r="R1112" s="117">
        <f>IF('Copy &amp; Paste Roster Report Here'!$A1109='Analytical Tests'!R$7,IF($F1112="Y",+$H1112*R$6,0),0)</f>
        <v>0</v>
      </c>
      <c r="S1112" s="117">
        <f>IF('Copy &amp; Paste Roster Report Here'!$A1109='Analytical Tests'!S$7,IF($F1112="Y",+$H1112*S$6,0),0)</f>
        <v>0</v>
      </c>
      <c r="T1112" s="117">
        <f>IF('Copy &amp; Paste Roster Report Here'!$A1109='Analytical Tests'!T$7,IF($F1112="Y",+$H1112*T$6,0),0)</f>
        <v>0</v>
      </c>
      <c r="U1112" s="117">
        <f>IF('Copy &amp; Paste Roster Report Here'!$A1109='Analytical Tests'!U$7,IF($F1112="Y",+$H1112*U$6,0),0)</f>
        <v>0</v>
      </c>
      <c r="V1112" s="117">
        <f>IF('Copy &amp; Paste Roster Report Here'!$A1109='Analytical Tests'!V$7,IF($F1112="Y",+$H1112*V$6,0),0)</f>
        <v>0</v>
      </c>
      <c r="W1112" s="117">
        <f>IF('Copy &amp; Paste Roster Report Here'!$A1109='Analytical Tests'!W$7,IF($F1112="Y",+$H1112*W$6,0),0)</f>
        <v>0</v>
      </c>
      <c r="X1112" s="117">
        <f>IF('Copy &amp; Paste Roster Report Here'!$A1109='Analytical Tests'!X$7,IF($F1112="Y",+$H1112*X$6,0),0)</f>
        <v>0</v>
      </c>
      <c r="Y1112" s="117" t="b">
        <f>IF('Copy &amp; Paste Roster Report Here'!$A1109='Analytical Tests'!Y$7,IF($F1112="N",IF($J1112&gt;=$C1112,Y$6,+($I1112/$D1112)*Y$6),0))</f>
        <v>0</v>
      </c>
      <c r="Z1112" s="117" t="b">
        <f>IF('Copy &amp; Paste Roster Report Here'!$A1109='Analytical Tests'!Z$7,IF($F1112="N",IF($J1112&gt;=$C1112,Z$6,+($I1112/$D1112)*Z$6),0))</f>
        <v>0</v>
      </c>
      <c r="AA1112" s="117" t="b">
        <f>IF('Copy &amp; Paste Roster Report Here'!$A1109='Analytical Tests'!AA$7,IF($F1112="N",IF($J1112&gt;=$C1112,AA$6,+($I1112/$D1112)*AA$6),0))</f>
        <v>0</v>
      </c>
      <c r="AB1112" s="117" t="b">
        <f>IF('Copy &amp; Paste Roster Report Here'!$A1109='Analytical Tests'!AB$7,IF($F1112="N",IF($J1112&gt;=$C1112,AB$6,+($I1112/$D1112)*AB$6),0))</f>
        <v>0</v>
      </c>
      <c r="AC1112" s="117" t="b">
        <f>IF('Copy &amp; Paste Roster Report Here'!$A1109='Analytical Tests'!AC$7,IF($F1112="N",IF($J1112&gt;=$C1112,AC$6,+($I1112/$D1112)*AC$6),0))</f>
        <v>0</v>
      </c>
      <c r="AD1112" s="117" t="b">
        <f>IF('Copy &amp; Paste Roster Report Here'!$A1109='Analytical Tests'!AD$7,IF($F1112="N",IF($J1112&gt;=$C1112,AD$6,+($I1112/$D1112)*AD$6),0))</f>
        <v>0</v>
      </c>
      <c r="AE1112" s="117" t="b">
        <f>IF('Copy &amp; Paste Roster Report Here'!$A1109='Analytical Tests'!AE$7,IF($F1112="N",IF($J1112&gt;=$C1112,AE$6,+($I1112/$D1112)*AE$6),0))</f>
        <v>0</v>
      </c>
      <c r="AF1112" s="117" t="b">
        <f>IF('Copy &amp; Paste Roster Report Here'!$A1109='Analytical Tests'!AF$7,IF($F1112="N",IF($J1112&gt;=$C1112,AF$6,+($I1112/$D1112)*AF$6),0))</f>
        <v>0</v>
      </c>
      <c r="AG1112" s="117" t="b">
        <f>IF('Copy &amp; Paste Roster Report Here'!$A1109='Analytical Tests'!AG$7,IF($F1112="N",IF($J1112&gt;=$C1112,AG$6,+($I1112/$D1112)*AG$6),0))</f>
        <v>0</v>
      </c>
      <c r="AH1112" s="117" t="b">
        <f>IF('Copy &amp; Paste Roster Report Here'!$A1109='Analytical Tests'!AH$7,IF($F1112="N",IF($J1112&gt;=$C1112,AH$6,+($I1112/$D1112)*AH$6),0))</f>
        <v>0</v>
      </c>
      <c r="AI1112" s="117" t="b">
        <f>IF('Copy &amp; Paste Roster Report Here'!$A1109='Analytical Tests'!AI$7,IF($F1112="N",IF($J1112&gt;=$C1112,AI$6,+($I1112/$D1112)*AI$6),0))</f>
        <v>0</v>
      </c>
      <c r="AJ1112" s="79"/>
      <c r="AK1112" s="118">
        <f>IF('Copy &amp; Paste Roster Report Here'!$A1109=AK$7,IF('Copy &amp; Paste Roster Report Here'!$M1109="FT",1,0),0)</f>
        <v>0</v>
      </c>
      <c r="AL1112" s="118">
        <f>IF('Copy &amp; Paste Roster Report Here'!$A1109=AL$7,IF('Copy &amp; Paste Roster Report Here'!$M1109="FT",1,0),0)</f>
        <v>0</v>
      </c>
      <c r="AM1112" s="118">
        <f>IF('Copy &amp; Paste Roster Report Here'!$A1109=AM$7,IF('Copy &amp; Paste Roster Report Here'!$M1109="FT",1,0),0)</f>
        <v>0</v>
      </c>
      <c r="AN1112" s="118">
        <f>IF('Copy &amp; Paste Roster Report Here'!$A1109=AN$7,IF('Copy &amp; Paste Roster Report Here'!$M1109="FT",1,0),0)</f>
        <v>0</v>
      </c>
      <c r="AO1112" s="118">
        <f>IF('Copy &amp; Paste Roster Report Here'!$A1109=AO$7,IF('Copy &amp; Paste Roster Report Here'!$M1109="FT",1,0),0)</f>
        <v>0</v>
      </c>
      <c r="AP1112" s="118">
        <f>IF('Copy &amp; Paste Roster Report Here'!$A1109=AP$7,IF('Copy &amp; Paste Roster Report Here'!$M1109="FT",1,0),0)</f>
        <v>0</v>
      </c>
      <c r="AQ1112" s="118">
        <f>IF('Copy &amp; Paste Roster Report Here'!$A1109=AQ$7,IF('Copy &amp; Paste Roster Report Here'!$M1109="FT",1,0),0)</f>
        <v>0</v>
      </c>
      <c r="AR1112" s="118">
        <f>IF('Copy &amp; Paste Roster Report Here'!$A1109=AR$7,IF('Copy &amp; Paste Roster Report Here'!$M1109="FT",1,0),0)</f>
        <v>0</v>
      </c>
      <c r="AS1112" s="118">
        <f>IF('Copy &amp; Paste Roster Report Here'!$A1109=AS$7,IF('Copy &amp; Paste Roster Report Here'!$M1109="FT",1,0),0)</f>
        <v>0</v>
      </c>
      <c r="AT1112" s="118">
        <f>IF('Copy &amp; Paste Roster Report Here'!$A1109=AT$7,IF('Copy &amp; Paste Roster Report Here'!$M1109="FT",1,0),0)</f>
        <v>0</v>
      </c>
      <c r="AU1112" s="118">
        <f>IF('Copy &amp; Paste Roster Report Here'!$A1109=AU$7,IF('Copy &amp; Paste Roster Report Here'!$M1109="FT",1,0),0)</f>
        <v>0</v>
      </c>
      <c r="AV1112" s="73">
        <f t="shared" si="265"/>
        <v>0</v>
      </c>
      <c r="AW1112" s="119">
        <f>IF('Copy &amp; Paste Roster Report Here'!$A1109=AW$7,IF('Copy &amp; Paste Roster Report Here'!$M1109="HT",1,0),0)</f>
        <v>0</v>
      </c>
      <c r="AX1112" s="119">
        <f>IF('Copy &amp; Paste Roster Report Here'!$A1109=AX$7,IF('Copy &amp; Paste Roster Report Here'!$M1109="HT",1,0),0)</f>
        <v>0</v>
      </c>
      <c r="AY1112" s="119">
        <f>IF('Copy &amp; Paste Roster Report Here'!$A1109=AY$7,IF('Copy &amp; Paste Roster Report Here'!$M1109="HT",1,0),0)</f>
        <v>0</v>
      </c>
      <c r="AZ1112" s="119">
        <f>IF('Copy &amp; Paste Roster Report Here'!$A1109=AZ$7,IF('Copy &amp; Paste Roster Report Here'!$M1109="HT",1,0),0)</f>
        <v>0</v>
      </c>
      <c r="BA1112" s="119">
        <f>IF('Copy &amp; Paste Roster Report Here'!$A1109=BA$7,IF('Copy &amp; Paste Roster Report Here'!$M1109="HT",1,0),0)</f>
        <v>0</v>
      </c>
      <c r="BB1112" s="119">
        <f>IF('Copy &amp; Paste Roster Report Here'!$A1109=BB$7,IF('Copy &amp; Paste Roster Report Here'!$M1109="HT",1,0),0)</f>
        <v>0</v>
      </c>
      <c r="BC1112" s="119">
        <f>IF('Copy &amp; Paste Roster Report Here'!$A1109=BC$7,IF('Copy &amp; Paste Roster Report Here'!$M1109="HT",1,0),0)</f>
        <v>0</v>
      </c>
      <c r="BD1112" s="119">
        <f>IF('Copy &amp; Paste Roster Report Here'!$A1109=BD$7,IF('Copy &amp; Paste Roster Report Here'!$M1109="HT",1,0),0)</f>
        <v>0</v>
      </c>
      <c r="BE1112" s="119">
        <f>IF('Copy &amp; Paste Roster Report Here'!$A1109=BE$7,IF('Copy &amp; Paste Roster Report Here'!$M1109="HT",1,0),0)</f>
        <v>0</v>
      </c>
      <c r="BF1112" s="119">
        <f>IF('Copy &amp; Paste Roster Report Here'!$A1109=BF$7,IF('Copy &amp; Paste Roster Report Here'!$M1109="HT",1,0),0)</f>
        <v>0</v>
      </c>
      <c r="BG1112" s="119">
        <f>IF('Copy &amp; Paste Roster Report Here'!$A1109=BG$7,IF('Copy &amp; Paste Roster Report Here'!$M1109="HT",1,0),0)</f>
        <v>0</v>
      </c>
      <c r="BH1112" s="73">
        <f t="shared" si="266"/>
        <v>0</v>
      </c>
      <c r="BI1112" s="120">
        <f>IF('Copy &amp; Paste Roster Report Here'!$A1109=BI$7,IF('Copy &amp; Paste Roster Report Here'!$M1109="MT",1,0),0)</f>
        <v>0</v>
      </c>
      <c r="BJ1112" s="120">
        <f>IF('Copy &amp; Paste Roster Report Here'!$A1109=BJ$7,IF('Copy &amp; Paste Roster Report Here'!$M1109="MT",1,0),0)</f>
        <v>0</v>
      </c>
      <c r="BK1112" s="120">
        <f>IF('Copy &amp; Paste Roster Report Here'!$A1109=BK$7,IF('Copy &amp; Paste Roster Report Here'!$M1109="MT",1,0),0)</f>
        <v>0</v>
      </c>
      <c r="BL1112" s="120">
        <f>IF('Copy &amp; Paste Roster Report Here'!$A1109=BL$7,IF('Copy &amp; Paste Roster Report Here'!$M1109="MT",1,0),0)</f>
        <v>0</v>
      </c>
      <c r="BM1112" s="120">
        <f>IF('Copy &amp; Paste Roster Report Here'!$A1109=BM$7,IF('Copy &amp; Paste Roster Report Here'!$M1109="MT",1,0),0)</f>
        <v>0</v>
      </c>
      <c r="BN1112" s="120">
        <f>IF('Copy &amp; Paste Roster Report Here'!$A1109=BN$7,IF('Copy &amp; Paste Roster Report Here'!$M1109="MT",1,0),0)</f>
        <v>0</v>
      </c>
      <c r="BO1112" s="120">
        <f>IF('Copy &amp; Paste Roster Report Here'!$A1109=BO$7,IF('Copy &amp; Paste Roster Report Here'!$M1109="MT",1,0),0)</f>
        <v>0</v>
      </c>
      <c r="BP1112" s="120">
        <f>IF('Copy &amp; Paste Roster Report Here'!$A1109=BP$7,IF('Copy &amp; Paste Roster Report Here'!$M1109="MT",1,0),0)</f>
        <v>0</v>
      </c>
      <c r="BQ1112" s="120">
        <f>IF('Copy &amp; Paste Roster Report Here'!$A1109=BQ$7,IF('Copy &amp; Paste Roster Report Here'!$M1109="MT",1,0),0)</f>
        <v>0</v>
      </c>
      <c r="BR1112" s="120">
        <f>IF('Copy &amp; Paste Roster Report Here'!$A1109=BR$7,IF('Copy &amp; Paste Roster Report Here'!$M1109="MT",1,0),0)</f>
        <v>0</v>
      </c>
      <c r="BS1112" s="120">
        <f>IF('Copy &amp; Paste Roster Report Here'!$A1109=BS$7,IF('Copy &amp; Paste Roster Report Here'!$M1109="MT",1,0),0)</f>
        <v>0</v>
      </c>
      <c r="BT1112" s="73">
        <f t="shared" si="267"/>
        <v>0</v>
      </c>
      <c r="BU1112" s="121">
        <f>IF('Copy &amp; Paste Roster Report Here'!$A1109=BU$7,IF('Copy &amp; Paste Roster Report Here'!$M1109="fy",1,0),0)</f>
        <v>0</v>
      </c>
      <c r="BV1112" s="121">
        <f>IF('Copy &amp; Paste Roster Report Here'!$A1109=BV$7,IF('Copy &amp; Paste Roster Report Here'!$M1109="fy",1,0),0)</f>
        <v>0</v>
      </c>
      <c r="BW1112" s="121">
        <f>IF('Copy &amp; Paste Roster Report Here'!$A1109=BW$7,IF('Copy &amp; Paste Roster Report Here'!$M1109="fy",1,0),0)</f>
        <v>0</v>
      </c>
      <c r="BX1112" s="121">
        <f>IF('Copy &amp; Paste Roster Report Here'!$A1109=BX$7,IF('Copy &amp; Paste Roster Report Here'!$M1109="fy",1,0),0)</f>
        <v>0</v>
      </c>
      <c r="BY1112" s="121">
        <f>IF('Copy &amp; Paste Roster Report Here'!$A1109=BY$7,IF('Copy &amp; Paste Roster Report Here'!$M1109="fy",1,0),0)</f>
        <v>0</v>
      </c>
      <c r="BZ1112" s="121">
        <f>IF('Copy &amp; Paste Roster Report Here'!$A1109=BZ$7,IF('Copy &amp; Paste Roster Report Here'!$M1109="fy",1,0),0)</f>
        <v>0</v>
      </c>
      <c r="CA1112" s="121">
        <f>IF('Copy &amp; Paste Roster Report Here'!$A1109=CA$7,IF('Copy &amp; Paste Roster Report Here'!$M1109="fy",1,0),0)</f>
        <v>0</v>
      </c>
      <c r="CB1112" s="121">
        <f>IF('Copy &amp; Paste Roster Report Here'!$A1109=CB$7,IF('Copy &amp; Paste Roster Report Here'!$M1109="fy",1,0),0)</f>
        <v>0</v>
      </c>
      <c r="CC1112" s="121">
        <f>IF('Copy &amp; Paste Roster Report Here'!$A1109=CC$7,IF('Copy &amp; Paste Roster Report Here'!$M1109="fy",1,0),0)</f>
        <v>0</v>
      </c>
      <c r="CD1112" s="121">
        <f>IF('Copy &amp; Paste Roster Report Here'!$A1109=CD$7,IF('Copy &amp; Paste Roster Report Here'!$M1109="fy",1,0),0)</f>
        <v>0</v>
      </c>
      <c r="CE1112" s="121">
        <f>IF('Copy &amp; Paste Roster Report Here'!$A1109=CE$7,IF('Copy &amp; Paste Roster Report Here'!$M1109="fy",1,0),0)</f>
        <v>0</v>
      </c>
      <c r="CF1112" s="73">
        <f t="shared" si="268"/>
        <v>0</v>
      </c>
      <c r="CG1112" s="122">
        <f>IF('Copy &amp; Paste Roster Report Here'!$A1109=CG$7,IF('Copy &amp; Paste Roster Report Here'!$M1109="RH",1,0),0)</f>
        <v>0</v>
      </c>
      <c r="CH1112" s="122">
        <f>IF('Copy &amp; Paste Roster Report Here'!$A1109=CH$7,IF('Copy &amp; Paste Roster Report Here'!$M1109="RH",1,0),0)</f>
        <v>0</v>
      </c>
      <c r="CI1112" s="122">
        <f>IF('Copy &amp; Paste Roster Report Here'!$A1109=CI$7,IF('Copy &amp; Paste Roster Report Here'!$M1109="RH",1,0),0)</f>
        <v>0</v>
      </c>
      <c r="CJ1112" s="122">
        <f>IF('Copy &amp; Paste Roster Report Here'!$A1109=CJ$7,IF('Copy &amp; Paste Roster Report Here'!$M1109="RH",1,0),0)</f>
        <v>0</v>
      </c>
      <c r="CK1112" s="122">
        <f>IF('Copy &amp; Paste Roster Report Here'!$A1109=CK$7,IF('Copy &amp; Paste Roster Report Here'!$M1109="RH",1,0),0)</f>
        <v>0</v>
      </c>
      <c r="CL1112" s="122">
        <f>IF('Copy &amp; Paste Roster Report Here'!$A1109=CL$7,IF('Copy &amp; Paste Roster Report Here'!$M1109="RH",1,0),0)</f>
        <v>0</v>
      </c>
      <c r="CM1112" s="122">
        <f>IF('Copy &amp; Paste Roster Report Here'!$A1109=CM$7,IF('Copy &amp; Paste Roster Report Here'!$M1109="RH",1,0),0)</f>
        <v>0</v>
      </c>
      <c r="CN1112" s="122">
        <f>IF('Copy &amp; Paste Roster Report Here'!$A1109=CN$7,IF('Copy &amp; Paste Roster Report Here'!$M1109="RH",1,0),0)</f>
        <v>0</v>
      </c>
      <c r="CO1112" s="122">
        <f>IF('Copy &amp; Paste Roster Report Here'!$A1109=CO$7,IF('Copy &amp; Paste Roster Report Here'!$M1109="RH",1,0),0)</f>
        <v>0</v>
      </c>
      <c r="CP1112" s="122">
        <f>IF('Copy &amp; Paste Roster Report Here'!$A1109=CP$7,IF('Copy &amp; Paste Roster Report Here'!$M1109="RH",1,0),0)</f>
        <v>0</v>
      </c>
      <c r="CQ1112" s="122">
        <f>IF('Copy &amp; Paste Roster Report Here'!$A1109=CQ$7,IF('Copy &amp; Paste Roster Report Here'!$M1109="RH",1,0),0)</f>
        <v>0</v>
      </c>
      <c r="CR1112" s="73">
        <f t="shared" si="269"/>
        <v>0</v>
      </c>
      <c r="CS1112" s="123">
        <f>IF('Copy &amp; Paste Roster Report Here'!$A1109=CS$7,IF('Copy &amp; Paste Roster Report Here'!$M1109="QT",1,0),0)</f>
        <v>0</v>
      </c>
      <c r="CT1112" s="123">
        <f>IF('Copy &amp; Paste Roster Report Here'!$A1109=CT$7,IF('Copy &amp; Paste Roster Report Here'!$M1109="QT",1,0),0)</f>
        <v>0</v>
      </c>
      <c r="CU1112" s="123">
        <f>IF('Copy &amp; Paste Roster Report Here'!$A1109=CU$7,IF('Copy &amp; Paste Roster Report Here'!$M1109="QT",1,0),0)</f>
        <v>0</v>
      </c>
      <c r="CV1112" s="123">
        <f>IF('Copy &amp; Paste Roster Report Here'!$A1109=CV$7,IF('Copy &amp; Paste Roster Report Here'!$M1109="QT",1,0),0)</f>
        <v>0</v>
      </c>
      <c r="CW1112" s="123">
        <f>IF('Copy &amp; Paste Roster Report Here'!$A1109=CW$7,IF('Copy &amp; Paste Roster Report Here'!$M1109="QT",1,0),0)</f>
        <v>0</v>
      </c>
      <c r="CX1112" s="123">
        <f>IF('Copy &amp; Paste Roster Report Here'!$A1109=CX$7,IF('Copy &amp; Paste Roster Report Here'!$M1109="QT",1,0),0)</f>
        <v>0</v>
      </c>
      <c r="CY1112" s="123">
        <f>IF('Copy &amp; Paste Roster Report Here'!$A1109=CY$7,IF('Copy &amp; Paste Roster Report Here'!$M1109="QT",1,0),0)</f>
        <v>0</v>
      </c>
      <c r="CZ1112" s="123">
        <f>IF('Copy &amp; Paste Roster Report Here'!$A1109=CZ$7,IF('Copy &amp; Paste Roster Report Here'!$M1109="QT",1,0),0)</f>
        <v>0</v>
      </c>
      <c r="DA1112" s="123">
        <f>IF('Copy &amp; Paste Roster Report Here'!$A1109=DA$7,IF('Copy &amp; Paste Roster Report Here'!$M1109="QT",1,0),0)</f>
        <v>0</v>
      </c>
      <c r="DB1112" s="123">
        <f>IF('Copy &amp; Paste Roster Report Here'!$A1109=DB$7,IF('Copy &amp; Paste Roster Report Here'!$M1109="QT",1,0),0)</f>
        <v>0</v>
      </c>
      <c r="DC1112" s="123">
        <f>IF('Copy &amp; Paste Roster Report Here'!$A1109=DC$7,IF('Copy &amp; Paste Roster Report Here'!$M1109="QT",1,0),0)</f>
        <v>0</v>
      </c>
      <c r="DD1112" s="73">
        <f t="shared" si="270"/>
        <v>0</v>
      </c>
      <c r="DE1112" s="124">
        <f>IF('Copy &amp; Paste Roster Report Here'!$A1109=DE$7,IF('Copy &amp; Paste Roster Report Here'!$M1109="xxxxxxxxxxx",1,0),0)</f>
        <v>0</v>
      </c>
      <c r="DF1112" s="124">
        <f>IF('Copy &amp; Paste Roster Report Here'!$A1109=DF$7,IF('Copy &amp; Paste Roster Report Here'!$M1109="xxxxxxxxxxx",1,0),0)</f>
        <v>0</v>
      </c>
      <c r="DG1112" s="124">
        <f>IF('Copy &amp; Paste Roster Report Here'!$A1109=DG$7,IF('Copy &amp; Paste Roster Report Here'!$M1109="xxxxxxxxxxx",1,0),0)</f>
        <v>0</v>
      </c>
      <c r="DH1112" s="124">
        <f>IF('Copy &amp; Paste Roster Report Here'!$A1109=DH$7,IF('Copy &amp; Paste Roster Report Here'!$M1109="xxxxxxxxxxx",1,0),0)</f>
        <v>0</v>
      </c>
      <c r="DI1112" s="124">
        <f>IF('Copy &amp; Paste Roster Report Here'!$A1109=DI$7,IF('Copy &amp; Paste Roster Report Here'!$M1109="xxxxxxxxxxx",1,0),0)</f>
        <v>0</v>
      </c>
      <c r="DJ1112" s="124">
        <f>IF('Copy &amp; Paste Roster Report Here'!$A1109=DJ$7,IF('Copy &amp; Paste Roster Report Here'!$M1109="xxxxxxxxxxx",1,0),0)</f>
        <v>0</v>
      </c>
      <c r="DK1112" s="124">
        <f>IF('Copy &amp; Paste Roster Report Here'!$A1109=DK$7,IF('Copy &amp; Paste Roster Report Here'!$M1109="xxxxxxxxxxx",1,0),0)</f>
        <v>0</v>
      </c>
      <c r="DL1112" s="124">
        <f>IF('Copy &amp; Paste Roster Report Here'!$A1109=DL$7,IF('Copy &amp; Paste Roster Report Here'!$M1109="xxxxxxxxxxx",1,0),0)</f>
        <v>0</v>
      </c>
      <c r="DM1112" s="124">
        <f>IF('Copy &amp; Paste Roster Report Here'!$A1109=DM$7,IF('Copy &amp; Paste Roster Report Here'!$M1109="xxxxxxxxxxx",1,0),0)</f>
        <v>0</v>
      </c>
      <c r="DN1112" s="124">
        <f>IF('Copy &amp; Paste Roster Report Here'!$A1109=DN$7,IF('Copy &amp; Paste Roster Report Here'!$M1109="xxxxxxxxxxx",1,0),0)</f>
        <v>0</v>
      </c>
      <c r="DO1112" s="124">
        <f>IF('Copy &amp; Paste Roster Report Here'!$A1109=DO$7,IF('Copy &amp; Paste Roster Report Here'!$M1109="xxxxxxxxxxx",1,0),0)</f>
        <v>0</v>
      </c>
      <c r="DP1112" s="125">
        <f t="shared" si="271"/>
        <v>0</v>
      </c>
      <c r="DQ1112" s="126">
        <f t="shared" si="272"/>
        <v>0</v>
      </c>
    </row>
    <row r="1113" spans="1:121" x14ac:dyDescent="0.25">
      <c r="A1113" s="111">
        <f t="shared" si="258"/>
        <v>0</v>
      </c>
      <c r="B1113" s="111">
        <f t="shared" si="259"/>
        <v>0</v>
      </c>
      <c r="C1113" s="112">
        <f>+('Copy &amp; Paste Roster Report Here'!$P1110-'Copy &amp; Paste Roster Report Here'!$O1110)/30</f>
        <v>0</v>
      </c>
      <c r="D1113" s="112">
        <f>+('Copy &amp; Paste Roster Report Here'!$P1110-'Copy &amp; Paste Roster Report Here'!$O1110)</f>
        <v>0</v>
      </c>
      <c r="E1113" s="111">
        <f>'Copy &amp; Paste Roster Report Here'!N1110</f>
        <v>0</v>
      </c>
      <c r="F1113" s="111" t="str">
        <f t="shared" si="260"/>
        <v>N</v>
      </c>
      <c r="G1113" s="111">
        <f>'Copy &amp; Paste Roster Report Here'!R1110</f>
        <v>0</v>
      </c>
      <c r="H1113" s="113">
        <f t="shared" si="261"/>
        <v>0</v>
      </c>
      <c r="I1113" s="112">
        <f>IF(F1113="N",$F$5-'Copy &amp; Paste Roster Report Here'!O1110,+'Copy &amp; Paste Roster Report Here'!Q1110-'Copy &amp; Paste Roster Report Here'!O1110)</f>
        <v>0</v>
      </c>
      <c r="J1113" s="114">
        <f t="shared" si="262"/>
        <v>0</v>
      </c>
      <c r="K1113" s="114">
        <f t="shared" si="263"/>
        <v>0</v>
      </c>
      <c r="L1113" s="115">
        <f>'Copy &amp; Paste Roster Report Here'!F1110</f>
        <v>0</v>
      </c>
      <c r="M1113" s="116">
        <f t="shared" si="264"/>
        <v>0</v>
      </c>
      <c r="N1113" s="117">
        <f>IF('Copy &amp; Paste Roster Report Here'!$A1110='Analytical Tests'!N$7,IF($F1113="Y",+$H1113*N$6,0),0)</f>
        <v>0</v>
      </c>
      <c r="O1113" s="117">
        <f>IF('Copy &amp; Paste Roster Report Here'!$A1110='Analytical Tests'!O$7,IF($F1113="Y",+$H1113*O$6,0),0)</f>
        <v>0</v>
      </c>
      <c r="P1113" s="117">
        <f>IF('Copy &amp; Paste Roster Report Here'!$A1110='Analytical Tests'!P$7,IF($F1113="Y",+$H1113*P$6,0),0)</f>
        <v>0</v>
      </c>
      <c r="Q1113" s="117">
        <f>IF('Copy &amp; Paste Roster Report Here'!$A1110='Analytical Tests'!Q$7,IF($F1113="Y",+$H1113*Q$6,0),0)</f>
        <v>0</v>
      </c>
      <c r="R1113" s="117">
        <f>IF('Copy &amp; Paste Roster Report Here'!$A1110='Analytical Tests'!R$7,IF($F1113="Y",+$H1113*R$6,0),0)</f>
        <v>0</v>
      </c>
      <c r="S1113" s="117">
        <f>IF('Copy &amp; Paste Roster Report Here'!$A1110='Analytical Tests'!S$7,IF($F1113="Y",+$H1113*S$6,0),0)</f>
        <v>0</v>
      </c>
      <c r="T1113" s="117">
        <f>IF('Copy &amp; Paste Roster Report Here'!$A1110='Analytical Tests'!T$7,IF($F1113="Y",+$H1113*T$6,0),0)</f>
        <v>0</v>
      </c>
      <c r="U1113" s="117">
        <f>IF('Copy &amp; Paste Roster Report Here'!$A1110='Analytical Tests'!U$7,IF($F1113="Y",+$H1113*U$6,0),0)</f>
        <v>0</v>
      </c>
      <c r="V1113" s="117">
        <f>IF('Copy &amp; Paste Roster Report Here'!$A1110='Analytical Tests'!V$7,IF($F1113="Y",+$H1113*V$6,0),0)</f>
        <v>0</v>
      </c>
      <c r="W1113" s="117">
        <f>IF('Copy &amp; Paste Roster Report Here'!$A1110='Analytical Tests'!W$7,IF($F1113="Y",+$H1113*W$6,0),0)</f>
        <v>0</v>
      </c>
      <c r="X1113" s="117">
        <f>IF('Copy &amp; Paste Roster Report Here'!$A1110='Analytical Tests'!X$7,IF($F1113="Y",+$H1113*X$6,0),0)</f>
        <v>0</v>
      </c>
      <c r="Y1113" s="117" t="b">
        <f>IF('Copy &amp; Paste Roster Report Here'!$A1110='Analytical Tests'!Y$7,IF($F1113="N",IF($J1113&gt;=$C1113,Y$6,+($I1113/$D1113)*Y$6),0))</f>
        <v>0</v>
      </c>
      <c r="Z1113" s="117" t="b">
        <f>IF('Copy &amp; Paste Roster Report Here'!$A1110='Analytical Tests'!Z$7,IF($F1113="N",IF($J1113&gt;=$C1113,Z$6,+($I1113/$D1113)*Z$6),0))</f>
        <v>0</v>
      </c>
      <c r="AA1113" s="117" t="b">
        <f>IF('Copy &amp; Paste Roster Report Here'!$A1110='Analytical Tests'!AA$7,IF($F1113="N",IF($J1113&gt;=$C1113,AA$6,+($I1113/$D1113)*AA$6),0))</f>
        <v>0</v>
      </c>
      <c r="AB1113" s="117" t="b">
        <f>IF('Copy &amp; Paste Roster Report Here'!$A1110='Analytical Tests'!AB$7,IF($F1113="N",IF($J1113&gt;=$C1113,AB$6,+($I1113/$D1113)*AB$6),0))</f>
        <v>0</v>
      </c>
      <c r="AC1113" s="117" t="b">
        <f>IF('Copy &amp; Paste Roster Report Here'!$A1110='Analytical Tests'!AC$7,IF($F1113="N",IF($J1113&gt;=$C1113,AC$6,+($I1113/$D1113)*AC$6),0))</f>
        <v>0</v>
      </c>
      <c r="AD1113" s="117" t="b">
        <f>IF('Copy &amp; Paste Roster Report Here'!$A1110='Analytical Tests'!AD$7,IF($F1113="N",IF($J1113&gt;=$C1113,AD$6,+($I1113/$D1113)*AD$6),0))</f>
        <v>0</v>
      </c>
      <c r="AE1113" s="117" t="b">
        <f>IF('Copy &amp; Paste Roster Report Here'!$A1110='Analytical Tests'!AE$7,IF($F1113="N",IF($J1113&gt;=$C1113,AE$6,+($I1113/$D1113)*AE$6),0))</f>
        <v>0</v>
      </c>
      <c r="AF1113" s="117" t="b">
        <f>IF('Copy &amp; Paste Roster Report Here'!$A1110='Analytical Tests'!AF$7,IF($F1113="N",IF($J1113&gt;=$C1113,AF$6,+($I1113/$D1113)*AF$6),0))</f>
        <v>0</v>
      </c>
      <c r="AG1113" s="117" t="b">
        <f>IF('Copy &amp; Paste Roster Report Here'!$A1110='Analytical Tests'!AG$7,IF($F1113="N",IF($J1113&gt;=$C1113,AG$6,+($I1113/$D1113)*AG$6),0))</f>
        <v>0</v>
      </c>
      <c r="AH1113" s="117" t="b">
        <f>IF('Copy &amp; Paste Roster Report Here'!$A1110='Analytical Tests'!AH$7,IF($F1113="N",IF($J1113&gt;=$C1113,AH$6,+($I1113/$D1113)*AH$6),0))</f>
        <v>0</v>
      </c>
      <c r="AI1113" s="117" t="b">
        <f>IF('Copy &amp; Paste Roster Report Here'!$A1110='Analytical Tests'!AI$7,IF($F1113="N",IF($J1113&gt;=$C1113,AI$6,+($I1113/$D1113)*AI$6),0))</f>
        <v>0</v>
      </c>
      <c r="AJ1113" s="79"/>
      <c r="AK1113" s="118">
        <f>IF('Copy &amp; Paste Roster Report Here'!$A1110=AK$7,IF('Copy &amp; Paste Roster Report Here'!$M1110="FT",1,0),0)</f>
        <v>0</v>
      </c>
      <c r="AL1113" s="118">
        <f>IF('Copy &amp; Paste Roster Report Here'!$A1110=AL$7,IF('Copy &amp; Paste Roster Report Here'!$M1110="FT",1,0),0)</f>
        <v>0</v>
      </c>
      <c r="AM1113" s="118">
        <f>IF('Copy &amp; Paste Roster Report Here'!$A1110=AM$7,IF('Copy &amp; Paste Roster Report Here'!$M1110="FT",1,0),0)</f>
        <v>0</v>
      </c>
      <c r="AN1113" s="118">
        <f>IF('Copy &amp; Paste Roster Report Here'!$A1110=AN$7,IF('Copy &amp; Paste Roster Report Here'!$M1110="FT",1,0),0)</f>
        <v>0</v>
      </c>
      <c r="AO1113" s="118">
        <f>IF('Copy &amp; Paste Roster Report Here'!$A1110=AO$7,IF('Copy &amp; Paste Roster Report Here'!$M1110="FT",1,0),0)</f>
        <v>0</v>
      </c>
      <c r="AP1113" s="118">
        <f>IF('Copy &amp; Paste Roster Report Here'!$A1110=AP$7,IF('Copy &amp; Paste Roster Report Here'!$M1110="FT",1,0),0)</f>
        <v>0</v>
      </c>
      <c r="AQ1113" s="118">
        <f>IF('Copy &amp; Paste Roster Report Here'!$A1110=AQ$7,IF('Copy &amp; Paste Roster Report Here'!$M1110="FT",1,0),0)</f>
        <v>0</v>
      </c>
      <c r="AR1113" s="118">
        <f>IF('Copy &amp; Paste Roster Report Here'!$A1110=AR$7,IF('Copy &amp; Paste Roster Report Here'!$M1110="FT",1,0),0)</f>
        <v>0</v>
      </c>
      <c r="AS1113" s="118">
        <f>IF('Copy &amp; Paste Roster Report Here'!$A1110=AS$7,IF('Copy &amp; Paste Roster Report Here'!$M1110="FT",1,0),0)</f>
        <v>0</v>
      </c>
      <c r="AT1113" s="118">
        <f>IF('Copy &amp; Paste Roster Report Here'!$A1110=AT$7,IF('Copy &amp; Paste Roster Report Here'!$M1110="FT",1,0),0)</f>
        <v>0</v>
      </c>
      <c r="AU1113" s="118">
        <f>IF('Copy &amp; Paste Roster Report Here'!$A1110=AU$7,IF('Copy &amp; Paste Roster Report Here'!$M1110="FT",1,0),0)</f>
        <v>0</v>
      </c>
      <c r="AV1113" s="73">
        <f t="shared" si="265"/>
        <v>0</v>
      </c>
      <c r="AW1113" s="119">
        <f>IF('Copy &amp; Paste Roster Report Here'!$A1110=AW$7,IF('Copy &amp; Paste Roster Report Here'!$M1110="HT",1,0),0)</f>
        <v>0</v>
      </c>
      <c r="AX1113" s="119">
        <f>IF('Copy &amp; Paste Roster Report Here'!$A1110=AX$7,IF('Copy &amp; Paste Roster Report Here'!$M1110="HT",1,0),0)</f>
        <v>0</v>
      </c>
      <c r="AY1113" s="119">
        <f>IF('Copy &amp; Paste Roster Report Here'!$A1110=AY$7,IF('Copy &amp; Paste Roster Report Here'!$M1110="HT",1,0),0)</f>
        <v>0</v>
      </c>
      <c r="AZ1113" s="119">
        <f>IF('Copy &amp; Paste Roster Report Here'!$A1110=AZ$7,IF('Copy &amp; Paste Roster Report Here'!$M1110="HT",1,0),0)</f>
        <v>0</v>
      </c>
      <c r="BA1113" s="119">
        <f>IF('Copy &amp; Paste Roster Report Here'!$A1110=BA$7,IF('Copy &amp; Paste Roster Report Here'!$M1110="HT",1,0),0)</f>
        <v>0</v>
      </c>
      <c r="BB1113" s="119">
        <f>IF('Copy &amp; Paste Roster Report Here'!$A1110=BB$7,IF('Copy &amp; Paste Roster Report Here'!$M1110="HT",1,0),0)</f>
        <v>0</v>
      </c>
      <c r="BC1113" s="119">
        <f>IF('Copy &amp; Paste Roster Report Here'!$A1110=BC$7,IF('Copy &amp; Paste Roster Report Here'!$M1110="HT",1,0),0)</f>
        <v>0</v>
      </c>
      <c r="BD1113" s="119">
        <f>IF('Copy &amp; Paste Roster Report Here'!$A1110=BD$7,IF('Copy &amp; Paste Roster Report Here'!$M1110="HT",1,0),0)</f>
        <v>0</v>
      </c>
      <c r="BE1113" s="119">
        <f>IF('Copy &amp; Paste Roster Report Here'!$A1110=BE$7,IF('Copy &amp; Paste Roster Report Here'!$M1110="HT",1,0),0)</f>
        <v>0</v>
      </c>
      <c r="BF1113" s="119">
        <f>IF('Copy &amp; Paste Roster Report Here'!$A1110=BF$7,IF('Copy &amp; Paste Roster Report Here'!$M1110="HT",1,0),0)</f>
        <v>0</v>
      </c>
      <c r="BG1113" s="119">
        <f>IF('Copy &amp; Paste Roster Report Here'!$A1110=BG$7,IF('Copy &amp; Paste Roster Report Here'!$M1110="HT",1,0),0)</f>
        <v>0</v>
      </c>
      <c r="BH1113" s="73">
        <f t="shared" si="266"/>
        <v>0</v>
      </c>
      <c r="BI1113" s="120">
        <f>IF('Copy &amp; Paste Roster Report Here'!$A1110=BI$7,IF('Copy &amp; Paste Roster Report Here'!$M1110="MT",1,0),0)</f>
        <v>0</v>
      </c>
      <c r="BJ1113" s="120">
        <f>IF('Copy &amp; Paste Roster Report Here'!$A1110=BJ$7,IF('Copy &amp; Paste Roster Report Here'!$M1110="MT",1,0),0)</f>
        <v>0</v>
      </c>
      <c r="BK1113" s="120">
        <f>IF('Copy &amp; Paste Roster Report Here'!$A1110=BK$7,IF('Copy &amp; Paste Roster Report Here'!$M1110="MT",1,0),0)</f>
        <v>0</v>
      </c>
      <c r="BL1113" s="120">
        <f>IF('Copy &amp; Paste Roster Report Here'!$A1110=BL$7,IF('Copy &amp; Paste Roster Report Here'!$M1110="MT",1,0),0)</f>
        <v>0</v>
      </c>
      <c r="BM1113" s="120">
        <f>IF('Copy &amp; Paste Roster Report Here'!$A1110=BM$7,IF('Copy &amp; Paste Roster Report Here'!$M1110="MT",1,0),0)</f>
        <v>0</v>
      </c>
      <c r="BN1113" s="120">
        <f>IF('Copy &amp; Paste Roster Report Here'!$A1110=BN$7,IF('Copy &amp; Paste Roster Report Here'!$M1110="MT",1,0),0)</f>
        <v>0</v>
      </c>
      <c r="BO1113" s="120">
        <f>IF('Copy &amp; Paste Roster Report Here'!$A1110=BO$7,IF('Copy &amp; Paste Roster Report Here'!$M1110="MT",1,0),0)</f>
        <v>0</v>
      </c>
      <c r="BP1113" s="120">
        <f>IF('Copy &amp; Paste Roster Report Here'!$A1110=BP$7,IF('Copy &amp; Paste Roster Report Here'!$M1110="MT",1,0),0)</f>
        <v>0</v>
      </c>
      <c r="BQ1113" s="120">
        <f>IF('Copy &amp; Paste Roster Report Here'!$A1110=BQ$7,IF('Copy &amp; Paste Roster Report Here'!$M1110="MT",1,0),0)</f>
        <v>0</v>
      </c>
      <c r="BR1113" s="120">
        <f>IF('Copy &amp; Paste Roster Report Here'!$A1110=BR$7,IF('Copy &amp; Paste Roster Report Here'!$M1110="MT",1,0),0)</f>
        <v>0</v>
      </c>
      <c r="BS1113" s="120">
        <f>IF('Copy &amp; Paste Roster Report Here'!$A1110=BS$7,IF('Copy &amp; Paste Roster Report Here'!$M1110="MT",1,0),0)</f>
        <v>0</v>
      </c>
      <c r="BT1113" s="73">
        <f t="shared" si="267"/>
        <v>0</v>
      </c>
      <c r="BU1113" s="121">
        <f>IF('Copy &amp; Paste Roster Report Here'!$A1110=BU$7,IF('Copy &amp; Paste Roster Report Here'!$M1110="fy",1,0),0)</f>
        <v>0</v>
      </c>
      <c r="BV1113" s="121">
        <f>IF('Copy &amp; Paste Roster Report Here'!$A1110=BV$7,IF('Copy &amp; Paste Roster Report Here'!$M1110="fy",1,0),0)</f>
        <v>0</v>
      </c>
      <c r="BW1113" s="121">
        <f>IF('Copy &amp; Paste Roster Report Here'!$A1110=BW$7,IF('Copy &amp; Paste Roster Report Here'!$M1110="fy",1,0),0)</f>
        <v>0</v>
      </c>
      <c r="BX1113" s="121">
        <f>IF('Copy &amp; Paste Roster Report Here'!$A1110=BX$7,IF('Copy &amp; Paste Roster Report Here'!$M1110="fy",1,0),0)</f>
        <v>0</v>
      </c>
      <c r="BY1113" s="121">
        <f>IF('Copy &amp; Paste Roster Report Here'!$A1110=BY$7,IF('Copy &amp; Paste Roster Report Here'!$M1110="fy",1,0),0)</f>
        <v>0</v>
      </c>
      <c r="BZ1113" s="121">
        <f>IF('Copy &amp; Paste Roster Report Here'!$A1110=BZ$7,IF('Copy &amp; Paste Roster Report Here'!$M1110="fy",1,0),0)</f>
        <v>0</v>
      </c>
      <c r="CA1113" s="121">
        <f>IF('Copy &amp; Paste Roster Report Here'!$A1110=CA$7,IF('Copy &amp; Paste Roster Report Here'!$M1110="fy",1,0),0)</f>
        <v>0</v>
      </c>
      <c r="CB1113" s="121">
        <f>IF('Copy &amp; Paste Roster Report Here'!$A1110=CB$7,IF('Copy &amp; Paste Roster Report Here'!$M1110="fy",1,0),0)</f>
        <v>0</v>
      </c>
      <c r="CC1113" s="121">
        <f>IF('Copy &amp; Paste Roster Report Here'!$A1110=CC$7,IF('Copy &amp; Paste Roster Report Here'!$M1110="fy",1,0),0)</f>
        <v>0</v>
      </c>
      <c r="CD1113" s="121">
        <f>IF('Copy &amp; Paste Roster Report Here'!$A1110=CD$7,IF('Copy &amp; Paste Roster Report Here'!$M1110="fy",1,0),0)</f>
        <v>0</v>
      </c>
      <c r="CE1113" s="121">
        <f>IF('Copy &amp; Paste Roster Report Here'!$A1110=CE$7,IF('Copy &amp; Paste Roster Report Here'!$M1110="fy",1,0),0)</f>
        <v>0</v>
      </c>
      <c r="CF1113" s="73">
        <f t="shared" si="268"/>
        <v>0</v>
      </c>
      <c r="CG1113" s="122">
        <f>IF('Copy &amp; Paste Roster Report Here'!$A1110=CG$7,IF('Copy &amp; Paste Roster Report Here'!$M1110="RH",1,0),0)</f>
        <v>0</v>
      </c>
      <c r="CH1113" s="122">
        <f>IF('Copy &amp; Paste Roster Report Here'!$A1110=CH$7,IF('Copy &amp; Paste Roster Report Here'!$M1110="RH",1,0),0)</f>
        <v>0</v>
      </c>
      <c r="CI1113" s="122">
        <f>IF('Copy &amp; Paste Roster Report Here'!$A1110=CI$7,IF('Copy &amp; Paste Roster Report Here'!$M1110="RH",1,0),0)</f>
        <v>0</v>
      </c>
      <c r="CJ1113" s="122">
        <f>IF('Copy &amp; Paste Roster Report Here'!$A1110=CJ$7,IF('Copy &amp; Paste Roster Report Here'!$M1110="RH",1,0),0)</f>
        <v>0</v>
      </c>
      <c r="CK1113" s="122">
        <f>IF('Copy &amp; Paste Roster Report Here'!$A1110=CK$7,IF('Copy &amp; Paste Roster Report Here'!$M1110="RH",1,0),0)</f>
        <v>0</v>
      </c>
      <c r="CL1113" s="122">
        <f>IF('Copy &amp; Paste Roster Report Here'!$A1110=CL$7,IF('Copy &amp; Paste Roster Report Here'!$M1110="RH",1,0),0)</f>
        <v>0</v>
      </c>
      <c r="CM1113" s="122">
        <f>IF('Copy &amp; Paste Roster Report Here'!$A1110=CM$7,IF('Copy &amp; Paste Roster Report Here'!$M1110="RH",1,0),0)</f>
        <v>0</v>
      </c>
      <c r="CN1113" s="122">
        <f>IF('Copy &amp; Paste Roster Report Here'!$A1110=CN$7,IF('Copy &amp; Paste Roster Report Here'!$M1110="RH",1,0),0)</f>
        <v>0</v>
      </c>
      <c r="CO1113" s="122">
        <f>IF('Copy &amp; Paste Roster Report Here'!$A1110=CO$7,IF('Copy &amp; Paste Roster Report Here'!$M1110="RH",1,0),0)</f>
        <v>0</v>
      </c>
      <c r="CP1113" s="122">
        <f>IF('Copy &amp; Paste Roster Report Here'!$A1110=CP$7,IF('Copy &amp; Paste Roster Report Here'!$M1110="RH",1,0),0)</f>
        <v>0</v>
      </c>
      <c r="CQ1113" s="122">
        <f>IF('Copy &amp; Paste Roster Report Here'!$A1110=CQ$7,IF('Copy &amp; Paste Roster Report Here'!$M1110="RH",1,0),0)</f>
        <v>0</v>
      </c>
      <c r="CR1113" s="73">
        <f t="shared" si="269"/>
        <v>0</v>
      </c>
      <c r="CS1113" s="123">
        <f>IF('Copy &amp; Paste Roster Report Here'!$A1110=CS$7,IF('Copy &amp; Paste Roster Report Here'!$M1110="QT",1,0),0)</f>
        <v>0</v>
      </c>
      <c r="CT1113" s="123">
        <f>IF('Copy &amp; Paste Roster Report Here'!$A1110=CT$7,IF('Copy &amp; Paste Roster Report Here'!$M1110="QT",1,0),0)</f>
        <v>0</v>
      </c>
      <c r="CU1113" s="123">
        <f>IF('Copy &amp; Paste Roster Report Here'!$A1110=CU$7,IF('Copy &amp; Paste Roster Report Here'!$M1110="QT",1,0),0)</f>
        <v>0</v>
      </c>
      <c r="CV1113" s="123">
        <f>IF('Copy &amp; Paste Roster Report Here'!$A1110=CV$7,IF('Copy &amp; Paste Roster Report Here'!$M1110="QT",1,0),0)</f>
        <v>0</v>
      </c>
      <c r="CW1113" s="123">
        <f>IF('Copy &amp; Paste Roster Report Here'!$A1110=CW$7,IF('Copy &amp; Paste Roster Report Here'!$M1110="QT",1,0),0)</f>
        <v>0</v>
      </c>
      <c r="CX1113" s="123">
        <f>IF('Copy &amp; Paste Roster Report Here'!$A1110=CX$7,IF('Copy &amp; Paste Roster Report Here'!$M1110="QT",1,0),0)</f>
        <v>0</v>
      </c>
      <c r="CY1113" s="123">
        <f>IF('Copy &amp; Paste Roster Report Here'!$A1110=CY$7,IF('Copy &amp; Paste Roster Report Here'!$M1110="QT",1,0),0)</f>
        <v>0</v>
      </c>
      <c r="CZ1113" s="123">
        <f>IF('Copy &amp; Paste Roster Report Here'!$A1110=CZ$7,IF('Copy &amp; Paste Roster Report Here'!$M1110="QT",1,0),0)</f>
        <v>0</v>
      </c>
      <c r="DA1113" s="123">
        <f>IF('Copy &amp; Paste Roster Report Here'!$A1110=DA$7,IF('Copy &amp; Paste Roster Report Here'!$M1110="QT",1,0),0)</f>
        <v>0</v>
      </c>
      <c r="DB1113" s="123">
        <f>IF('Copy &amp; Paste Roster Report Here'!$A1110=DB$7,IF('Copy &amp; Paste Roster Report Here'!$M1110="QT",1,0),0)</f>
        <v>0</v>
      </c>
      <c r="DC1113" s="123">
        <f>IF('Copy &amp; Paste Roster Report Here'!$A1110=DC$7,IF('Copy &amp; Paste Roster Report Here'!$M1110="QT",1,0),0)</f>
        <v>0</v>
      </c>
      <c r="DD1113" s="73">
        <f t="shared" si="270"/>
        <v>0</v>
      </c>
      <c r="DE1113" s="124">
        <f>IF('Copy &amp; Paste Roster Report Here'!$A1110=DE$7,IF('Copy &amp; Paste Roster Report Here'!$M1110="xxxxxxxxxxx",1,0),0)</f>
        <v>0</v>
      </c>
      <c r="DF1113" s="124">
        <f>IF('Copy &amp; Paste Roster Report Here'!$A1110=DF$7,IF('Copy &amp; Paste Roster Report Here'!$M1110="xxxxxxxxxxx",1,0),0)</f>
        <v>0</v>
      </c>
      <c r="DG1113" s="124">
        <f>IF('Copy &amp; Paste Roster Report Here'!$A1110=DG$7,IF('Copy &amp; Paste Roster Report Here'!$M1110="xxxxxxxxxxx",1,0),0)</f>
        <v>0</v>
      </c>
      <c r="DH1113" s="124">
        <f>IF('Copy &amp; Paste Roster Report Here'!$A1110=DH$7,IF('Copy &amp; Paste Roster Report Here'!$M1110="xxxxxxxxxxx",1,0),0)</f>
        <v>0</v>
      </c>
      <c r="DI1113" s="124">
        <f>IF('Copy &amp; Paste Roster Report Here'!$A1110=DI$7,IF('Copy &amp; Paste Roster Report Here'!$M1110="xxxxxxxxxxx",1,0),0)</f>
        <v>0</v>
      </c>
      <c r="DJ1113" s="124">
        <f>IF('Copy &amp; Paste Roster Report Here'!$A1110=DJ$7,IF('Copy &amp; Paste Roster Report Here'!$M1110="xxxxxxxxxxx",1,0),0)</f>
        <v>0</v>
      </c>
      <c r="DK1113" s="124">
        <f>IF('Copy &amp; Paste Roster Report Here'!$A1110=DK$7,IF('Copy &amp; Paste Roster Report Here'!$M1110="xxxxxxxxxxx",1,0),0)</f>
        <v>0</v>
      </c>
      <c r="DL1113" s="124">
        <f>IF('Copy &amp; Paste Roster Report Here'!$A1110=DL$7,IF('Copy &amp; Paste Roster Report Here'!$M1110="xxxxxxxxxxx",1,0),0)</f>
        <v>0</v>
      </c>
      <c r="DM1113" s="124">
        <f>IF('Copy &amp; Paste Roster Report Here'!$A1110=DM$7,IF('Copy &amp; Paste Roster Report Here'!$M1110="xxxxxxxxxxx",1,0),0)</f>
        <v>0</v>
      </c>
      <c r="DN1113" s="124">
        <f>IF('Copy &amp; Paste Roster Report Here'!$A1110=DN$7,IF('Copy &amp; Paste Roster Report Here'!$M1110="xxxxxxxxxxx",1,0),0)</f>
        <v>0</v>
      </c>
      <c r="DO1113" s="124">
        <f>IF('Copy &amp; Paste Roster Report Here'!$A1110=DO$7,IF('Copy &amp; Paste Roster Report Here'!$M1110="xxxxxxxxxxx",1,0),0)</f>
        <v>0</v>
      </c>
      <c r="DP1113" s="125">
        <f t="shared" si="271"/>
        <v>0</v>
      </c>
      <c r="DQ1113" s="126">
        <f t="shared" si="272"/>
        <v>0</v>
      </c>
    </row>
    <row r="1114" spans="1:121" x14ac:dyDescent="0.25">
      <c r="A1114" s="111">
        <f t="shared" si="258"/>
        <v>0</v>
      </c>
      <c r="B1114" s="111">
        <f t="shared" si="259"/>
        <v>0</v>
      </c>
      <c r="C1114" s="112">
        <f>+('Copy &amp; Paste Roster Report Here'!$P1111-'Copy &amp; Paste Roster Report Here'!$O1111)/30</f>
        <v>0</v>
      </c>
      <c r="D1114" s="112">
        <f>+('Copy &amp; Paste Roster Report Here'!$P1111-'Copy &amp; Paste Roster Report Here'!$O1111)</f>
        <v>0</v>
      </c>
      <c r="E1114" s="111">
        <f>'Copy &amp; Paste Roster Report Here'!N1111</f>
        <v>0</v>
      </c>
      <c r="F1114" s="111" t="str">
        <f t="shared" si="260"/>
        <v>N</v>
      </c>
      <c r="G1114" s="111">
        <f>'Copy &amp; Paste Roster Report Here'!R1111</f>
        <v>0</v>
      </c>
      <c r="H1114" s="113">
        <f t="shared" si="261"/>
        <v>0</v>
      </c>
      <c r="I1114" s="112">
        <f>IF(F1114="N",$F$5-'Copy &amp; Paste Roster Report Here'!O1111,+'Copy &amp; Paste Roster Report Here'!Q1111-'Copy &amp; Paste Roster Report Here'!O1111)</f>
        <v>0</v>
      </c>
      <c r="J1114" s="114">
        <f t="shared" si="262"/>
        <v>0</v>
      </c>
      <c r="K1114" s="114">
        <f t="shared" si="263"/>
        <v>0</v>
      </c>
      <c r="L1114" s="115">
        <f>'Copy &amp; Paste Roster Report Here'!F1111</f>
        <v>0</v>
      </c>
      <c r="M1114" s="116">
        <f t="shared" si="264"/>
        <v>0</v>
      </c>
      <c r="N1114" s="117">
        <f>IF('Copy &amp; Paste Roster Report Here'!$A1111='Analytical Tests'!N$7,IF($F1114="Y",+$H1114*N$6,0),0)</f>
        <v>0</v>
      </c>
      <c r="O1114" s="117">
        <f>IF('Copy &amp; Paste Roster Report Here'!$A1111='Analytical Tests'!O$7,IF($F1114="Y",+$H1114*O$6,0),0)</f>
        <v>0</v>
      </c>
      <c r="P1114" s="117">
        <f>IF('Copy &amp; Paste Roster Report Here'!$A1111='Analytical Tests'!P$7,IF($F1114="Y",+$H1114*P$6,0),0)</f>
        <v>0</v>
      </c>
      <c r="Q1114" s="117">
        <f>IF('Copy &amp; Paste Roster Report Here'!$A1111='Analytical Tests'!Q$7,IF($F1114="Y",+$H1114*Q$6,0),0)</f>
        <v>0</v>
      </c>
      <c r="R1114" s="117">
        <f>IF('Copy &amp; Paste Roster Report Here'!$A1111='Analytical Tests'!R$7,IF($F1114="Y",+$H1114*R$6,0),0)</f>
        <v>0</v>
      </c>
      <c r="S1114" s="117">
        <f>IF('Copy &amp; Paste Roster Report Here'!$A1111='Analytical Tests'!S$7,IF($F1114="Y",+$H1114*S$6,0),0)</f>
        <v>0</v>
      </c>
      <c r="T1114" s="117">
        <f>IF('Copy &amp; Paste Roster Report Here'!$A1111='Analytical Tests'!T$7,IF($F1114="Y",+$H1114*T$6,0),0)</f>
        <v>0</v>
      </c>
      <c r="U1114" s="117">
        <f>IF('Copy &amp; Paste Roster Report Here'!$A1111='Analytical Tests'!U$7,IF($F1114="Y",+$H1114*U$6,0),0)</f>
        <v>0</v>
      </c>
      <c r="V1114" s="117">
        <f>IF('Copy &amp; Paste Roster Report Here'!$A1111='Analytical Tests'!V$7,IF($F1114="Y",+$H1114*V$6,0),0)</f>
        <v>0</v>
      </c>
      <c r="W1114" s="117">
        <f>IF('Copy &amp; Paste Roster Report Here'!$A1111='Analytical Tests'!W$7,IF($F1114="Y",+$H1114*W$6,0),0)</f>
        <v>0</v>
      </c>
      <c r="X1114" s="117">
        <f>IF('Copy &amp; Paste Roster Report Here'!$A1111='Analytical Tests'!X$7,IF($F1114="Y",+$H1114*X$6,0),0)</f>
        <v>0</v>
      </c>
      <c r="Y1114" s="117" t="b">
        <f>IF('Copy &amp; Paste Roster Report Here'!$A1111='Analytical Tests'!Y$7,IF($F1114="N",IF($J1114&gt;=$C1114,Y$6,+($I1114/$D1114)*Y$6),0))</f>
        <v>0</v>
      </c>
      <c r="Z1114" s="117" t="b">
        <f>IF('Copy &amp; Paste Roster Report Here'!$A1111='Analytical Tests'!Z$7,IF($F1114="N",IF($J1114&gt;=$C1114,Z$6,+($I1114/$D1114)*Z$6),0))</f>
        <v>0</v>
      </c>
      <c r="AA1114" s="117" t="b">
        <f>IF('Copy &amp; Paste Roster Report Here'!$A1111='Analytical Tests'!AA$7,IF($F1114="N",IF($J1114&gt;=$C1114,AA$6,+($I1114/$D1114)*AA$6),0))</f>
        <v>0</v>
      </c>
      <c r="AB1114" s="117" t="b">
        <f>IF('Copy &amp; Paste Roster Report Here'!$A1111='Analytical Tests'!AB$7,IF($F1114="N",IF($J1114&gt;=$C1114,AB$6,+($I1114/$D1114)*AB$6),0))</f>
        <v>0</v>
      </c>
      <c r="AC1114" s="117" t="b">
        <f>IF('Copy &amp; Paste Roster Report Here'!$A1111='Analytical Tests'!AC$7,IF($F1114="N",IF($J1114&gt;=$C1114,AC$6,+($I1114/$D1114)*AC$6),0))</f>
        <v>0</v>
      </c>
      <c r="AD1114" s="117" t="b">
        <f>IF('Copy &amp; Paste Roster Report Here'!$A1111='Analytical Tests'!AD$7,IF($F1114="N",IF($J1114&gt;=$C1114,AD$6,+($I1114/$D1114)*AD$6),0))</f>
        <v>0</v>
      </c>
      <c r="AE1114" s="117" t="b">
        <f>IF('Copy &amp; Paste Roster Report Here'!$A1111='Analytical Tests'!AE$7,IF($F1114="N",IF($J1114&gt;=$C1114,AE$6,+($I1114/$D1114)*AE$6),0))</f>
        <v>0</v>
      </c>
      <c r="AF1114" s="117" t="b">
        <f>IF('Copy &amp; Paste Roster Report Here'!$A1111='Analytical Tests'!AF$7,IF($F1114="N",IF($J1114&gt;=$C1114,AF$6,+($I1114/$D1114)*AF$6),0))</f>
        <v>0</v>
      </c>
      <c r="AG1114" s="117" t="b">
        <f>IF('Copy &amp; Paste Roster Report Here'!$A1111='Analytical Tests'!AG$7,IF($F1114="N",IF($J1114&gt;=$C1114,AG$6,+($I1114/$D1114)*AG$6),0))</f>
        <v>0</v>
      </c>
      <c r="AH1114" s="117" t="b">
        <f>IF('Copy &amp; Paste Roster Report Here'!$A1111='Analytical Tests'!AH$7,IF($F1114="N",IF($J1114&gt;=$C1114,AH$6,+($I1114/$D1114)*AH$6),0))</f>
        <v>0</v>
      </c>
      <c r="AI1114" s="117" t="b">
        <f>IF('Copy &amp; Paste Roster Report Here'!$A1111='Analytical Tests'!AI$7,IF($F1114="N",IF($J1114&gt;=$C1114,AI$6,+($I1114/$D1114)*AI$6),0))</f>
        <v>0</v>
      </c>
      <c r="AJ1114" s="79"/>
      <c r="AK1114" s="118">
        <f>IF('Copy &amp; Paste Roster Report Here'!$A1111=AK$7,IF('Copy &amp; Paste Roster Report Here'!$M1111="FT",1,0),0)</f>
        <v>0</v>
      </c>
      <c r="AL1114" s="118">
        <f>IF('Copy &amp; Paste Roster Report Here'!$A1111=AL$7,IF('Copy &amp; Paste Roster Report Here'!$M1111="FT",1,0),0)</f>
        <v>0</v>
      </c>
      <c r="AM1114" s="118">
        <f>IF('Copy &amp; Paste Roster Report Here'!$A1111=AM$7,IF('Copy &amp; Paste Roster Report Here'!$M1111="FT",1,0),0)</f>
        <v>0</v>
      </c>
      <c r="AN1114" s="118">
        <f>IF('Copy &amp; Paste Roster Report Here'!$A1111=AN$7,IF('Copy &amp; Paste Roster Report Here'!$M1111="FT",1,0),0)</f>
        <v>0</v>
      </c>
      <c r="AO1114" s="118">
        <f>IF('Copy &amp; Paste Roster Report Here'!$A1111=AO$7,IF('Copy &amp; Paste Roster Report Here'!$M1111="FT",1,0),0)</f>
        <v>0</v>
      </c>
      <c r="AP1114" s="118">
        <f>IF('Copy &amp; Paste Roster Report Here'!$A1111=AP$7,IF('Copy &amp; Paste Roster Report Here'!$M1111="FT",1,0),0)</f>
        <v>0</v>
      </c>
      <c r="AQ1114" s="118">
        <f>IF('Copy &amp; Paste Roster Report Here'!$A1111=AQ$7,IF('Copy &amp; Paste Roster Report Here'!$M1111="FT",1,0),0)</f>
        <v>0</v>
      </c>
      <c r="AR1114" s="118">
        <f>IF('Copy &amp; Paste Roster Report Here'!$A1111=AR$7,IF('Copy &amp; Paste Roster Report Here'!$M1111="FT",1,0),0)</f>
        <v>0</v>
      </c>
      <c r="AS1114" s="118">
        <f>IF('Copy &amp; Paste Roster Report Here'!$A1111=AS$7,IF('Copy &amp; Paste Roster Report Here'!$M1111="FT",1,0),0)</f>
        <v>0</v>
      </c>
      <c r="AT1114" s="118">
        <f>IF('Copy &amp; Paste Roster Report Here'!$A1111=AT$7,IF('Copy &amp; Paste Roster Report Here'!$M1111="FT",1,0),0)</f>
        <v>0</v>
      </c>
      <c r="AU1114" s="118">
        <f>IF('Copy &amp; Paste Roster Report Here'!$A1111=AU$7,IF('Copy &amp; Paste Roster Report Here'!$M1111="FT",1,0),0)</f>
        <v>0</v>
      </c>
      <c r="AV1114" s="73">
        <f t="shared" si="265"/>
        <v>0</v>
      </c>
      <c r="AW1114" s="119">
        <f>IF('Copy &amp; Paste Roster Report Here'!$A1111=AW$7,IF('Copy &amp; Paste Roster Report Here'!$M1111="HT",1,0),0)</f>
        <v>0</v>
      </c>
      <c r="AX1114" s="119">
        <f>IF('Copy &amp; Paste Roster Report Here'!$A1111=AX$7,IF('Copy &amp; Paste Roster Report Here'!$M1111="HT",1,0),0)</f>
        <v>0</v>
      </c>
      <c r="AY1114" s="119">
        <f>IF('Copy &amp; Paste Roster Report Here'!$A1111=AY$7,IF('Copy &amp; Paste Roster Report Here'!$M1111="HT",1,0),0)</f>
        <v>0</v>
      </c>
      <c r="AZ1114" s="119">
        <f>IF('Copy &amp; Paste Roster Report Here'!$A1111=AZ$7,IF('Copy &amp; Paste Roster Report Here'!$M1111="HT",1,0),0)</f>
        <v>0</v>
      </c>
      <c r="BA1114" s="119">
        <f>IF('Copy &amp; Paste Roster Report Here'!$A1111=BA$7,IF('Copy &amp; Paste Roster Report Here'!$M1111="HT",1,0),0)</f>
        <v>0</v>
      </c>
      <c r="BB1114" s="119">
        <f>IF('Copy &amp; Paste Roster Report Here'!$A1111=BB$7,IF('Copy &amp; Paste Roster Report Here'!$M1111="HT",1,0),0)</f>
        <v>0</v>
      </c>
      <c r="BC1114" s="119">
        <f>IF('Copy &amp; Paste Roster Report Here'!$A1111=BC$7,IF('Copy &amp; Paste Roster Report Here'!$M1111="HT",1,0),0)</f>
        <v>0</v>
      </c>
      <c r="BD1114" s="119">
        <f>IF('Copy &amp; Paste Roster Report Here'!$A1111=BD$7,IF('Copy &amp; Paste Roster Report Here'!$M1111="HT",1,0),0)</f>
        <v>0</v>
      </c>
      <c r="BE1114" s="119">
        <f>IF('Copy &amp; Paste Roster Report Here'!$A1111=BE$7,IF('Copy &amp; Paste Roster Report Here'!$M1111="HT",1,0),0)</f>
        <v>0</v>
      </c>
      <c r="BF1114" s="119">
        <f>IF('Copy &amp; Paste Roster Report Here'!$A1111=BF$7,IF('Copy &amp; Paste Roster Report Here'!$M1111="HT",1,0),0)</f>
        <v>0</v>
      </c>
      <c r="BG1114" s="119">
        <f>IF('Copy &amp; Paste Roster Report Here'!$A1111=BG$7,IF('Copy &amp; Paste Roster Report Here'!$M1111="HT",1,0),0)</f>
        <v>0</v>
      </c>
      <c r="BH1114" s="73">
        <f t="shared" si="266"/>
        <v>0</v>
      </c>
      <c r="BI1114" s="120">
        <f>IF('Copy &amp; Paste Roster Report Here'!$A1111=BI$7,IF('Copy &amp; Paste Roster Report Here'!$M1111="MT",1,0),0)</f>
        <v>0</v>
      </c>
      <c r="BJ1114" s="120">
        <f>IF('Copy &amp; Paste Roster Report Here'!$A1111=BJ$7,IF('Copy &amp; Paste Roster Report Here'!$M1111="MT",1,0),0)</f>
        <v>0</v>
      </c>
      <c r="BK1114" s="120">
        <f>IF('Copy &amp; Paste Roster Report Here'!$A1111=BK$7,IF('Copy &amp; Paste Roster Report Here'!$M1111="MT",1,0),0)</f>
        <v>0</v>
      </c>
      <c r="BL1114" s="120">
        <f>IF('Copy &amp; Paste Roster Report Here'!$A1111=BL$7,IF('Copy &amp; Paste Roster Report Here'!$M1111="MT",1,0),0)</f>
        <v>0</v>
      </c>
      <c r="BM1114" s="120">
        <f>IF('Copy &amp; Paste Roster Report Here'!$A1111=BM$7,IF('Copy &amp; Paste Roster Report Here'!$M1111="MT",1,0),0)</f>
        <v>0</v>
      </c>
      <c r="BN1114" s="120">
        <f>IF('Copy &amp; Paste Roster Report Here'!$A1111=BN$7,IF('Copy &amp; Paste Roster Report Here'!$M1111="MT",1,0),0)</f>
        <v>0</v>
      </c>
      <c r="BO1114" s="120">
        <f>IF('Copy &amp; Paste Roster Report Here'!$A1111=BO$7,IF('Copy &amp; Paste Roster Report Here'!$M1111="MT",1,0),0)</f>
        <v>0</v>
      </c>
      <c r="BP1114" s="120">
        <f>IF('Copy &amp; Paste Roster Report Here'!$A1111=BP$7,IF('Copy &amp; Paste Roster Report Here'!$M1111="MT",1,0),0)</f>
        <v>0</v>
      </c>
      <c r="BQ1114" s="120">
        <f>IF('Copy &amp; Paste Roster Report Here'!$A1111=BQ$7,IF('Copy &amp; Paste Roster Report Here'!$M1111="MT",1,0),0)</f>
        <v>0</v>
      </c>
      <c r="BR1114" s="120">
        <f>IF('Copy &amp; Paste Roster Report Here'!$A1111=BR$7,IF('Copy &amp; Paste Roster Report Here'!$M1111="MT",1,0),0)</f>
        <v>0</v>
      </c>
      <c r="BS1114" s="120">
        <f>IF('Copy &amp; Paste Roster Report Here'!$A1111=BS$7,IF('Copy &amp; Paste Roster Report Here'!$M1111="MT",1,0),0)</f>
        <v>0</v>
      </c>
      <c r="BT1114" s="73">
        <f t="shared" si="267"/>
        <v>0</v>
      </c>
      <c r="BU1114" s="121">
        <f>IF('Copy &amp; Paste Roster Report Here'!$A1111=BU$7,IF('Copy &amp; Paste Roster Report Here'!$M1111="fy",1,0),0)</f>
        <v>0</v>
      </c>
      <c r="BV1114" s="121">
        <f>IF('Copy &amp; Paste Roster Report Here'!$A1111=BV$7,IF('Copy &amp; Paste Roster Report Here'!$M1111="fy",1,0),0)</f>
        <v>0</v>
      </c>
      <c r="BW1114" s="121">
        <f>IF('Copy &amp; Paste Roster Report Here'!$A1111=BW$7,IF('Copy &amp; Paste Roster Report Here'!$M1111="fy",1,0),0)</f>
        <v>0</v>
      </c>
      <c r="BX1114" s="121">
        <f>IF('Copy &amp; Paste Roster Report Here'!$A1111=BX$7,IF('Copy &amp; Paste Roster Report Here'!$M1111="fy",1,0),0)</f>
        <v>0</v>
      </c>
      <c r="BY1114" s="121">
        <f>IF('Copy &amp; Paste Roster Report Here'!$A1111=BY$7,IF('Copy &amp; Paste Roster Report Here'!$M1111="fy",1,0),0)</f>
        <v>0</v>
      </c>
      <c r="BZ1114" s="121">
        <f>IF('Copy &amp; Paste Roster Report Here'!$A1111=BZ$7,IF('Copy &amp; Paste Roster Report Here'!$M1111="fy",1,0),0)</f>
        <v>0</v>
      </c>
      <c r="CA1114" s="121">
        <f>IF('Copy &amp; Paste Roster Report Here'!$A1111=CA$7,IF('Copy &amp; Paste Roster Report Here'!$M1111="fy",1,0),0)</f>
        <v>0</v>
      </c>
      <c r="CB1114" s="121">
        <f>IF('Copy &amp; Paste Roster Report Here'!$A1111=CB$7,IF('Copy &amp; Paste Roster Report Here'!$M1111="fy",1,0),0)</f>
        <v>0</v>
      </c>
      <c r="CC1114" s="121">
        <f>IF('Copy &amp; Paste Roster Report Here'!$A1111=CC$7,IF('Copy &amp; Paste Roster Report Here'!$M1111="fy",1,0),0)</f>
        <v>0</v>
      </c>
      <c r="CD1114" s="121">
        <f>IF('Copy &amp; Paste Roster Report Here'!$A1111=CD$7,IF('Copy &amp; Paste Roster Report Here'!$M1111="fy",1,0),0)</f>
        <v>0</v>
      </c>
      <c r="CE1114" s="121">
        <f>IF('Copy &amp; Paste Roster Report Here'!$A1111=CE$7,IF('Copy &amp; Paste Roster Report Here'!$M1111="fy",1,0),0)</f>
        <v>0</v>
      </c>
      <c r="CF1114" s="73">
        <f t="shared" si="268"/>
        <v>0</v>
      </c>
      <c r="CG1114" s="122">
        <f>IF('Copy &amp; Paste Roster Report Here'!$A1111=CG$7,IF('Copy &amp; Paste Roster Report Here'!$M1111="RH",1,0),0)</f>
        <v>0</v>
      </c>
      <c r="CH1114" s="122">
        <f>IF('Copy &amp; Paste Roster Report Here'!$A1111=CH$7,IF('Copy &amp; Paste Roster Report Here'!$M1111="RH",1,0),0)</f>
        <v>0</v>
      </c>
      <c r="CI1114" s="122">
        <f>IF('Copy &amp; Paste Roster Report Here'!$A1111=CI$7,IF('Copy &amp; Paste Roster Report Here'!$M1111="RH",1,0),0)</f>
        <v>0</v>
      </c>
      <c r="CJ1114" s="122">
        <f>IF('Copy &amp; Paste Roster Report Here'!$A1111=CJ$7,IF('Copy &amp; Paste Roster Report Here'!$M1111="RH",1,0),0)</f>
        <v>0</v>
      </c>
      <c r="CK1114" s="122">
        <f>IF('Copy &amp; Paste Roster Report Here'!$A1111=CK$7,IF('Copy &amp; Paste Roster Report Here'!$M1111="RH",1,0),0)</f>
        <v>0</v>
      </c>
      <c r="CL1114" s="122">
        <f>IF('Copy &amp; Paste Roster Report Here'!$A1111=CL$7,IF('Copy &amp; Paste Roster Report Here'!$M1111="RH",1,0),0)</f>
        <v>0</v>
      </c>
      <c r="CM1114" s="122">
        <f>IF('Copy &amp; Paste Roster Report Here'!$A1111=CM$7,IF('Copy &amp; Paste Roster Report Here'!$M1111="RH",1,0),0)</f>
        <v>0</v>
      </c>
      <c r="CN1114" s="122">
        <f>IF('Copy &amp; Paste Roster Report Here'!$A1111=CN$7,IF('Copy &amp; Paste Roster Report Here'!$M1111="RH",1,0),0)</f>
        <v>0</v>
      </c>
      <c r="CO1114" s="122">
        <f>IF('Copy &amp; Paste Roster Report Here'!$A1111=CO$7,IF('Copy &amp; Paste Roster Report Here'!$M1111="RH",1,0),0)</f>
        <v>0</v>
      </c>
      <c r="CP1114" s="122">
        <f>IF('Copy &amp; Paste Roster Report Here'!$A1111=CP$7,IF('Copy &amp; Paste Roster Report Here'!$M1111="RH",1,0),0)</f>
        <v>0</v>
      </c>
      <c r="CQ1114" s="122">
        <f>IF('Copy &amp; Paste Roster Report Here'!$A1111=CQ$7,IF('Copy &amp; Paste Roster Report Here'!$M1111="RH",1,0),0)</f>
        <v>0</v>
      </c>
      <c r="CR1114" s="73">
        <f t="shared" si="269"/>
        <v>0</v>
      </c>
      <c r="CS1114" s="123">
        <f>IF('Copy &amp; Paste Roster Report Here'!$A1111=CS$7,IF('Copy &amp; Paste Roster Report Here'!$M1111="QT",1,0),0)</f>
        <v>0</v>
      </c>
      <c r="CT1114" s="123">
        <f>IF('Copy &amp; Paste Roster Report Here'!$A1111=CT$7,IF('Copy &amp; Paste Roster Report Here'!$M1111="QT",1,0),0)</f>
        <v>0</v>
      </c>
      <c r="CU1114" s="123">
        <f>IF('Copy &amp; Paste Roster Report Here'!$A1111=CU$7,IF('Copy &amp; Paste Roster Report Here'!$M1111="QT",1,0),0)</f>
        <v>0</v>
      </c>
      <c r="CV1114" s="123">
        <f>IF('Copy &amp; Paste Roster Report Here'!$A1111=CV$7,IF('Copy &amp; Paste Roster Report Here'!$M1111="QT",1,0),0)</f>
        <v>0</v>
      </c>
      <c r="CW1114" s="123">
        <f>IF('Copy &amp; Paste Roster Report Here'!$A1111=CW$7,IF('Copy &amp; Paste Roster Report Here'!$M1111="QT",1,0),0)</f>
        <v>0</v>
      </c>
      <c r="CX1114" s="123">
        <f>IF('Copy &amp; Paste Roster Report Here'!$A1111=CX$7,IF('Copy &amp; Paste Roster Report Here'!$M1111="QT",1,0),0)</f>
        <v>0</v>
      </c>
      <c r="CY1114" s="123">
        <f>IF('Copy &amp; Paste Roster Report Here'!$A1111=CY$7,IF('Copy &amp; Paste Roster Report Here'!$M1111="QT",1,0),0)</f>
        <v>0</v>
      </c>
      <c r="CZ1114" s="123">
        <f>IF('Copy &amp; Paste Roster Report Here'!$A1111=CZ$7,IF('Copy &amp; Paste Roster Report Here'!$M1111="QT",1,0),0)</f>
        <v>0</v>
      </c>
      <c r="DA1114" s="123">
        <f>IF('Copy &amp; Paste Roster Report Here'!$A1111=DA$7,IF('Copy &amp; Paste Roster Report Here'!$M1111="QT",1,0),0)</f>
        <v>0</v>
      </c>
      <c r="DB1114" s="123">
        <f>IF('Copy &amp; Paste Roster Report Here'!$A1111=DB$7,IF('Copy &amp; Paste Roster Report Here'!$M1111="QT",1,0),0)</f>
        <v>0</v>
      </c>
      <c r="DC1114" s="123">
        <f>IF('Copy &amp; Paste Roster Report Here'!$A1111=DC$7,IF('Copy &amp; Paste Roster Report Here'!$M1111="QT",1,0),0)</f>
        <v>0</v>
      </c>
      <c r="DD1114" s="73">
        <f t="shared" si="270"/>
        <v>0</v>
      </c>
      <c r="DE1114" s="124">
        <f>IF('Copy &amp; Paste Roster Report Here'!$A1111=DE$7,IF('Copy &amp; Paste Roster Report Here'!$M1111="xxxxxxxxxxx",1,0),0)</f>
        <v>0</v>
      </c>
      <c r="DF1114" s="124">
        <f>IF('Copy &amp; Paste Roster Report Here'!$A1111=DF$7,IF('Copy &amp; Paste Roster Report Here'!$M1111="xxxxxxxxxxx",1,0),0)</f>
        <v>0</v>
      </c>
      <c r="DG1114" s="124">
        <f>IF('Copy &amp; Paste Roster Report Here'!$A1111=DG$7,IF('Copy &amp; Paste Roster Report Here'!$M1111="xxxxxxxxxxx",1,0),0)</f>
        <v>0</v>
      </c>
      <c r="DH1114" s="124">
        <f>IF('Copy &amp; Paste Roster Report Here'!$A1111=DH$7,IF('Copy &amp; Paste Roster Report Here'!$M1111="xxxxxxxxxxx",1,0),0)</f>
        <v>0</v>
      </c>
      <c r="DI1114" s="124">
        <f>IF('Copy &amp; Paste Roster Report Here'!$A1111=DI$7,IF('Copy &amp; Paste Roster Report Here'!$M1111="xxxxxxxxxxx",1,0),0)</f>
        <v>0</v>
      </c>
      <c r="DJ1114" s="124">
        <f>IF('Copy &amp; Paste Roster Report Here'!$A1111=DJ$7,IF('Copy &amp; Paste Roster Report Here'!$M1111="xxxxxxxxxxx",1,0),0)</f>
        <v>0</v>
      </c>
      <c r="DK1114" s="124">
        <f>IF('Copy &amp; Paste Roster Report Here'!$A1111=DK$7,IF('Copy &amp; Paste Roster Report Here'!$M1111="xxxxxxxxxxx",1,0),0)</f>
        <v>0</v>
      </c>
      <c r="DL1114" s="124">
        <f>IF('Copy &amp; Paste Roster Report Here'!$A1111=DL$7,IF('Copy &amp; Paste Roster Report Here'!$M1111="xxxxxxxxxxx",1,0),0)</f>
        <v>0</v>
      </c>
      <c r="DM1114" s="124">
        <f>IF('Copy &amp; Paste Roster Report Here'!$A1111=DM$7,IF('Copy &amp; Paste Roster Report Here'!$M1111="xxxxxxxxxxx",1,0),0)</f>
        <v>0</v>
      </c>
      <c r="DN1114" s="124">
        <f>IF('Copy &amp; Paste Roster Report Here'!$A1111=DN$7,IF('Copy &amp; Paste Roster Report Here'!$M1111="xxxxxxxxxxx",1,0),0)</f>
        <v>0</v>
      </c>
      <c r="DO1114" s="124">
        <f>IF('Copy &amp; Paste Roster Report Here'!$A1111=DO$7,IF('Copy &amp; Paste Roster Report Here'!$M1111="xxxxxxxxxxx",1,0),0)</f>
        <v>0</v>
      </c>
      <c r="DP1114" s="125">
        <f t="shared" si="271"/>
        <v>0</v>
      </c>
      <c r="DQ1114" s="126">
        <f t="shared" si="272"/>
        <v>0</v>
      </c>
    </row>
    <row r="1115" spans="1:121" x14ac:dyDescent="0.25">
      <c r="A1115" s="111">
        <f t="shared" si="258"/>
        <v>0</v>
      </c>
      <c r="B1115" s="111">
        <f t="shared" si="259"/>
        <v>0</v>
      </c>
      <c r="C1115" s="112">
        <f>+('Copy &amp; Paste Roster Report Here'!$P1112-'Copy &amp; Paste Roster Report Here'!$O1112)/30</f>
        <v>0</v>
      </c>
      <c r="D1115" s="112">
        <f>+('Copy &amp; Paste Roster Report Here'!$P1112-'Copy &amp; Paste Roster Report Here'!$O1112)</f>
        <v>0</v>
      </c>
      <c r="E1115" s="111">
        <f>'Copy &amp; Paste Roster Report Here'!N1112</f>
        <v>0</v>
      </c>
      <c r="F1115" s="111" t="str">
        <f t="shared" si="260"/>
        <v>N</v>
      </c>
      <c r="G1115" s="111">
        <f>'Copy &amp; Paste Roster Report Here'!R1112</f>
        <v>0</v>
      </c>
      <c r="H1115" s="113">
        <f t="shared" si="261"/>
        <v>0</v>
      </c>
      <c r="I1115" s="112">
        <f>IF(F1115="N",$F$5-'Copy &amp; Paste Roster Report Here'!O1112,+'Copy &amp; Paste Roster Report Here'!Q1112-'Copy &amp; Paste Roster Report Here'!O1112)</f>
        <v>0</v>
      </c>
      <c r="J1115" s="114">
        <f t="shared" si="262"/>
        <v>0</v>
      </c>
      <c r="K1115" s="114">
        <f t="shared" si="263"/>
        <v>0</v>
      </c>
      <c r="L1115" s="115">
        <f>'Copy &amp; Paste Roster Report Here'!F1112</f>
        <v>0</v>
      </c>
      <c r="M1115" s="116">
        <f t="shared" si="264"/>
        <v>0</v>
      </c>
      <c r="N1115" s="117">
        <f>IF('Copy &amp; Paste Roster Report Here'!$A1112='Analytical Tests'!N$7,IF($F1115="Y",+$H1115*N$6,0),0)</f>
        <v>0</v>
      </c>
      <c r="O1115" s="117">
        <f>IF('Copy &amp; Paste Roster Report Here'!$A1112='Analytical Tests'!O$7,IF($F1115="Y",+$H1115*O$6,0),0)</f>
        <v>0</v>
      </c>
      <c r="P1115" s="117">
        <f>IF('Copy &amp; Paste Roster Report Here'!$A1112='Analytical Tests'!P$7,IF($F1115="Y",+$H1115*P$6,0),0)</f>
        <v>0</v>
      </c>
      <c r="Q1115" s="117">
        <f>IF('Copy &amp; Paste Roster Report Here'!$A1112='Analytical Tests'!Q$7,IF($F1115="Y",+$H1115*Q$6,0),0)</f>
        <v>0</v>
      </c>
      <c r="R1115" s="117">
        <f>IF('Copy &amp; Paste Roster Report Here'!$A1112='Analytical Tests'!R$7,IF($F1115="Y",+$H1115*R$6,0),0)</f>
        <v>0</v>
      </c>
      <c r="S1115" s="117">
        <f>IF('Copy &amp; Paste Roster Report Here'!$A1112='Analytical Tests'!S$7,IF($F1115="Y",+$H1115*S$6,0),0)</f>
        <v>0</v>
      </c>
      <c r="T1115" s="117">
        <f>IF('Copy &amp; Paste Roster Report Here'!$A1112='Analytical Tests'!T$7,IF($F1115="Y",+$H1115*T$6,0),0)</f>
        <v>0</v>
      </c>
      <c r="U1115" s="117">
        <f>IF('Copy &amp; Paste Roster Report Here'!$A1112='Analytical Tests'!U$7,IF($F1115="Y",+$H1115*U$6,0),0)</f>
        <v>0</v>
      </c>
      <c r="V1115" s="117">
        <f>IF('Copy &amp; Paste Roster Report Here'!$A1112='Analytical Tests'!V$7,IF($F1115="Y",+$H1115*V$6,0),0)</f>
        <v>0</v>
      </c>
      <c r="W1115" s="117">
        <f>IF('Copy &amp; Paste Roster Report Here'!$A1112='Analytical Tests'!W$7,IF($F1115="Y",+$H1115*W$6,0),0)</f>
        <v>0</v>
      </c>
      <c r="X1115" s="117">
        <f>IF('Copy &amp; Paste Roster Report Here'!$A1112='Analytical Tests'!X$7,IF($F1115="Y",+$H1115*X$6,0),0)</f>
        <v>0</v>
      </c>
      <c r="Y1115" s="117" t="b">
        <f>IF('Copy &amp; Paste Roster Report Here'!$A1112='Analytical Tests'!Y$7,IF($F1115="N",IF($J1115&gt;=$C1115,Y$6,+($I1115/$D1115)*Y$6),0))</f>
        <v>0</v>
      </c>
      <c r="Z1115" s="117" t="b">
        <f>IF('Copy &amp; Paste Roster Report Here'!$A1112='Analytical Tests'!Z$7,IF($F1115="N",IF($J1115&gt;=$C1115,Z$6,+($I1115/$D1115)*Z$6),0))</f>
        <v>0</v>
      </c>
      <c r="AA1115" s="117" t="b">
        <f>IF('Copy &amp; Paste Roster Report Here'!$A1112='Analytical Tests'!AA$7,IF($F1115="N",IF($J1115&gt;=$C1115,AA$6,+($I1115/$D1115)*AA$6),0))</f>
        <v>0</v>
      </c>
      <c r="AB1115" s="117" t="b">
        <f>IF('Copy &amp; Paste Roster Report Here'!$A1112='Analytical Tests'!AB$7,IF($F1115="N",IF($J1115&gt;=$C1115,AB$6,+($I1115/$D1115)*AB$6),0))</f>
        <v>0</v>
      </c>
      <c r="AC1115" s="117" t="b">
        <f>IF('Copy &amp; Paste Roster Report Here'!$A1112='Analytical Tests'!AC$7,IF($F1115="N",IF($J1115&gt;=$C1115,AC$6,+($I1115/$D1115)*AC$6),0))</f>
        <v>0</v>
      </c>
      <c r="AD1115" s="117" t="b">
        <f>IF('Copy &amp; Paste Roster Report Here'!$A1112='Analytical Tests'!AD$7,IF($F1115="N",IF($J1115&gt;=$C1115,AD$6,+($I1115/$D1115)*AD$6),0))</f>
        <v>0</v>
      </c>
      <c r="AE1115" s="117" t="b">
        <f>IF('Copy &amp; Paste Roster Report Here'!$A1112='Analytical Tests'!AE$7,IF($F1115="N",IF($J1115&gt;=$C1115,AE$6,+($I1115/$D1115)*AE$6),0))</f>
        <v>0</v>
      </c>
      <c r="AF1115" s="117" t="b">
        <f>IF('Copy &amp; Paste Roster Report Here'!$A1112='Analytical Tests'!AF$7,IF($F1115="N",IF($J1115&gt;=$C1115,AF$6,+($I1115/$D1115)*AF$6),0))</f>
        <v>0</v>
      </c>
      <c r="AG1115" s="117" t="b">
        <f>IF('Copy &amp; Paste Roster Report Here'!$A1112='Analytical Tests'!AG$7,IF($F1115="N",IF($J1115&gt;=$C1115,AG$6,+($I1115/$D1115)*AG$6),0))</f>
        <v>0</v>
      </c>
      <c r="AH1115" s="117" t="b">
        <f>IF('Copy &amp; Paste Roster Report Here'!$A1112='Analytical Tests'!AH$7,IF($F1115="N",IF($J1115&gt;=$C1115,AH$6,+($I1115/$D1115)*AH$6),0))</f>
        <v>0</v>
      </c>
      <c r="AI1115" s="117" t="b">
        <f>IF('Copy &amp; Paste Roster Report Here'!$A1112='Analytical Tests'!AI$7,IF($F1115="N",IF($J1115&gt;=$C1115,AI$6,+($I1115/$D1115)*AI$6),0))</f>
        <v>0</v>
      </c>
      <c r="AJ1115" s="79"/>
      <c r="AK1115" s="118">
        <f>IF('Copy &amp; Paste Roster Report Here'!$A1112=AK$7,IF('Copy &amp; Paste Roster Report Here'!$M1112="FT",1,0),0)</f>
        <v>0</v>
      </c>
      <c r="AL1115" s="118">
        <f>IF('Copy &amp; Paste Roster Report Here'!$A1112=AL$7,IF('Copy &amp; Paste Roster Report Here'!$M1112="FT",1,0),0)</f>
        <v>0</v>
      </c>
      <c r="AM1115" s="118">
        <f>IF('Copy &amp; Paste Roster Report Here'!$A1112=AM$7,IF('Copy &amp; Paste Roster Report Here'!$M1112="FT",1,0),0)</f>
        <v>0</v>
      </c>
      <c r="AN1115" s="118">
        <f>IF('Copy &amp; Paste Roster Report Here'!$A1112=AN$7,IF('Copy &amp; Paste Roster Report Here'!$M1112="FT",1,0),0)</f>
        <v>0</v>
      </c>
      <c r="AO1115" s="118">
        <f>IF('Copy &amp; Paste Roster Report Here'!$A1112=AO$7,IF('Copy &amp; Paste Roster Report Here'!$M1112="FT",1,0),0)</f>
        <v>0</v>
      </c>
      <c r="AP1115" s="118">
        <f>IF('Copy &amp; Paste Roster Report Here'!$A1112=AP$7,IF('Copy &amp; Paste Roster Report Here'!$M1112="FT",1,0),0)</f>
        <v>0</v>
      </c>
      <c r="AQ1115" s="118">
        <f>IF('Copy &amp; Paste Roster Report Here'!$A1112=AQ$7,IF('Copy &amp; Paste Roster Report Here'!$M1112="FT",1,0),0)</f>
        <v>0</v>
      </c>
      <c r="AR1115" s="118">
        <f>IF('Copy &amp; Paste Roster Report Here'!$A1112=AR$7,IF('Copy &amp; Paste Roster Report Here'!$M1112="FT",1,0),0)</f>
        <v>0</v>
      </c>
      <c r="AS1115" s="118">
        <f>IF('Copy &amp; Paste Roster Report Here'!$A1112=AS$7,IF('Copy &amp; Paste Roster Report Here'!$M1112="FT",1,0),0)</f>
        <v>0</v>
      </c>
      <c r="AT1115" s="118">
        <f>IF('Copy &amp; Paste Roster Report Here'!$A1112=AT$7,IF('Copy &amp; Paste Roster Report Here'!$M1112="FT",1,0),0)</f>
        <v>0</v>
      </c>
      <c r="AU1115" s="118">
        <f>IF('Copy &amp; Paste Roster Report Here'!$A1112=AU$7,IF('Copy &amp; Paste Roster Report Here'!$M1112="FT",1,0),0)</f>
        <v>0</v>
      </c>
      <c r="AV1115" s="73">
        <f t="shared" si="265"/>
        <v>0</v>
      </c>
      <c r="AW1115" s="119">
        <f>IF('Copy &amp; Paste Roster Report Here'!$A1112=AW$7,IF('Copy &amp; Paste Roster Report Here'!$M1112="HT",1,0),0)</f>
        <v>0</v>
      </c>
      <c r="AX1115" s="119">
        <f>IF('Copy &amp; Paste Roster Report Here'!$A1112=AX$7,IF('Copy &amp; Paste Roster Report Here'!$M1112="HT",1,0),0)</f>
        <v>0</v>
      </c>
      <c r="AY1115" s="119">
        <f>IF('Copy &amp; Paste Roster Report Here'!$A1112=AY$7,IF('Copy &amp; Paste Roster Report Here'!$M1112="HT",1,0),0)</f>
        <v>0</v>
      </c>
      <c r="AZ1115" s="119">
        <f>IF('Copy &amp; Paste Roster Report Here'!$A1112=AZ$7,IF('Copy &amp; Paste Roster Report Here'!$M1112="HT",1,0),0)</f>
        <v>0</v>
      </c>
      <c r="BA1115" s="119">
        <f>IF('Copy &amp; Paste Roster Report Here'!$A1112=BA$7,IF('Copy &amp; Paste Roster Report Here'!$M1112="HT",1,0),0)</f>
        <v>0</v>
      </c>
      <c r="BB1115" s="119">
        <f>IF('Copy &amp; Paste Roster Report Here'!$A1112=BB$7,IF('Copy &amp; Paste Roster Report Here'!$M1112="HT",1,0),0)</f>
        <v>0</v>
      </c>
      <c r="BC1115" s="119">
        <f>IF('Copy &amp; Paste Roster Report Here'!$A1112=BC$7,IF('Copy &amp; Paste Roster Report Here'!$M1112="HT",1,0),0)</f>
        <v>0</v>
      </c>
      <c r="BD1115" s="119">
        <f>IF('Copy &amp; Paste Roster Report Here'!$A1112=BD$7,IF('Copy &amp; Paste Roster Report Here'!$M1112="HT",1,0),0)</f>
        <v>0</v>
      </c>
      <c r="BE1115" s="119">
        <f>IF('Copy &amp; Paste Roster Report Here'!$A1112=BE$7,IF('Copy &amp; Paste Roster Report Here'!$M1112="HT",1,0),0)</f>
        <v>0</v>
      </c>
      <c r="BF1115" s="119">
        <f>IF('Copy &amp; Paste Roster Report Here'!$A1112=BF$7,IF('Copy &amp; Paste Roster Report Here'!$M1112="HT",1,0),0)</f>
        <v>0</v>
      </c>
      <c r="BG1115" s="119">
        <f>IF('Copy &amp; Paste Roster Report Here'!$A1112=BG$7,IF('Copy &amp; Paste Roster Report Here'!$M1112="HT",1,0),0)</f>
        <v>0</v>
      </c>
      <c r="BH1115" s="73">
        <f t="shared" si="266"/>
        <v>0</v>
      </c>
      <c r="BI1115" s="120">
        <f>IF('Copy &amp; Paste Roster Report Here'!$A1112=BI$7,IF('Copy &amp; Paste Roster Report Here'!$M1112="MT",1,0),0)</f>
        <v>0</v>
      </c>
      <c r="BJ1115" s="120">
        <f>IF('Copy &amp; Paste Roster Report Here'!$A1112=BJ$7,IF('Copy &amp; Paste Roster Report Here'!$M1112="MT",1,0),0)</f>
        <v>0</v>
      </c>
      <c r="BK1115" s="120">
        <f>IF('Copy &amp; Paste Roster Report Here'!$A1112=BK$7,IF('Copy &amp; Paste Roster Report Here'!$M1112="MT",1,0),0)</f>
        <v>0</v>
      </c>
      <c r="BL1115" s="120">
        <f>IF('Copy &amp; Paste Roster Report Here'!$A1112=BL$7,IF('Copy &amp; Paste Roster Report Here'!$M1112="MT",1,0),0)</f>
        <v>0</v>
      </c>
      <c r="BM1115" s="120">
        <f>IF('Copy &amp; Paste Roster Report Here'!$A1112=BM$7,IF('Copy &amp; Paste Roster Report Here'!$M1112="MT",1,0),0)</f>
        <v>0</v>
      </c>
      <c r="BN1115" s="120">
        <f>IF('Copy &amp; Paste Roster Report Here'!$A1112=BN$7,IF('Copy &amp; Paste Roster Report Here'!$M1112="MT",1,0),0)</f>
        <v>0</v>
      </c>
      <c r="BO1115" s="120">
        <f>IF('Copy &amp; Paste Roster Report Here'!$A1112=BO$7,IF('Copy &amp; Paste Roster Report Here'!$M1112="MT",1,0),0)</f>
        <v>0</v>
      </c>
      <c r="BP1115" s="120">
        <f>IF('Copy &amp; Paste Roster Report Here'!$A1112=BP$7,IF('Copy &amp; Paste Roster Report Here'!$M1112="MT",1,0),0)</f>
        <v>0</v>
      </c>
      <c r="BQ1115" s="120">
        <f>IF('Copy &amp; Paste Roster Report Here'!$A1112=BQ$7,IF('Copy &amp; Paste Roster Report Here'!$M1112="MT",1,0),0)</f>
        <v>0</v>
      </c>
      <c r="BR1115" s="120">
        <f>IF('Copy &amp; Paste Roster Report Here'!$A1112=BR$7,IF('Copy &amp; Paste Roster Report Here'!$M1112="MT",1,0),0)</f>
        <v>0</v>
      </c>
      <c r="BS1115" s="120">
        <f>IF('Copy &amp; Paste Roster Report Here'!$A1112=BS$7,IF('Copy &amp; Paste Roster Report Here'!$M1112="MT",1,0),0)</f>
        <v>0</v>
      </c>
      <c r="BT1115" s="73">
        <f t="shared" si="267"/>
        <v>0</v>
      </c>
      <c r="BU1115" s="121">
        <f>IF('Copy &amp; Paste Roster Report Here'!$A1112=BU$7,IF('Copy &amp; Paste Roster Report Here'!$M1112="fy",1,0),0)</f>
        <v>0</v>
      </c>
      <c r="BV1115" s="121">
        <f>IF('Copy &amp; Paste Roster Report Here'!$A1112=BV$7,IF('Copy &amp; Paste Roster Report Here'!$M1112="fy",1,0),0)</f>
        <v>0</v>
      </c>
      <c r="BW1115" s="121">
        <f>IF('Copy &amp; Paste Roster Report Here'!$A1112=BW$7,IF('Copy &amp; Paste Roster Report Here'!$M1112="fy",1,0),0)</f>
        <v>0</v>
      </c>
      <c r="BX1115" s="121">
        <f>IF('Copy &amp; Paste Roster Report Here'!$A1112=BX$7,IF('Copy &amp; Paste Roster Report Here'!$M1112="fy",1,0),0)</f>
        <v>0</v>
      </c>
      <c r="BY1115" s="121">
        <f>IF('Copy &amp; Paste Roster Report Here'!$A1112=BY$7,IF('Copy &amp; Paste Roster Report Here'!$M1112="fy",1,0),0)</f>
        <v>0</v>
      </c>
      <c r="BZ1115" s="121">
        <f>IF('Copy &amp; Paste Roster Report Here'!$A1112=BZ$7,IF('Copy &amp; Paste Roster Report Here'!$M1112="fy",1,0),0)</f>
        <v>0</v>
      </c>
      <c r="CA1115" s="121">
        <f>IF('Copy &amp; Paste Roster Report Here'!$A1112=CA$7,IF('Copy &amp; Paste Roster Report Here'!$M1112="fy",1,0),0)</f>
        <v>0</v>
      </c>
      <c r="CB1115" s="121">
        <f>IF('Copy &amp; Paste Roster Report Here'!$A1112=CB$7,IF('Copy &amp; Paste Roster Report Here'!$M1112="fy",1,0),0)</f>
        <v>0</v>
      </c>
      <c r="CC1115" s="121">
        <f>IF('Copy &amp; Paste Roster Report Here'!$A1112=CC$7,IF('Copy &amp; Paste Roster Report Here'!$M1112="fy",1,0),0)</f>
        <v>0</v>
      </c>
      <c r="CD1115" s="121">
        <f>IF('Copy &amp; Paste Roster Report Here'!$A1112=CD$7,IF('Copy &amp; Paste Roster Report Here'!$M1112="fy",1,0),0)</f>
        <v>0</v>
      </c>
      <c r="CE1115" s="121">
        <f>IF('Copy &amp; Paste Roster Report Here'!$A1112=CE$7,IF('Copy &amp; Paste Roster Report Here'!$M1112="fy",1,0),0)</f>
        <v>0</v>
      </c>
      <c r="CF1115" s="73">
        <f t="shared" si="268"/>
        <v>0</v>
      </c>
      <c r="CG1115" s="122">
        <f>IF('Copy &amp; Paste Roster Report Here'!$A1112=CG$7,IF('Copy &amp; Paste Roster Report Here'!$M1112="RH",1,0),0)</f>
        <v>0</v>
      </c>
      <c r="CH1115" s="122">
        <f>IF('Copy &amp; Paste Roster Report Here'!$A1112=CH$7,IF('Copy &amp; Paste Roster Report Here'!$M1112="RH",1,0),0)</f>
        <v>0</v>
      </c>
      <c r="CI1115" s="122">
        <f>IF('Copy &amp; Paste Roster Report Here'!$A1112=CI$7,IF('Copy &amp; Paste Roster Report Here'!$M1112="RH",1,0),0)</f>
        <v>0</v>
      </c>
      <c r="CJ1115" s="122">
        <f>IF('Copy &amp; Paste Roster Report Here'!$A1112=CJ$7,IF('Copy &amp; Paste Roster Report Here'!$M1112="RH",1,0),0)</f>
        <v>0</v>
      </c>
      <c r="CK1115" s="122">
        <f>IF('Copy &amp; Paste Roster Report Here'!$A1112=CK$7,IF('Copy &amp; Paste Roster Report Here'!$M1112="RH",1,0),0)</f>
        <v>0</v>
      </c>
      <c r="CL1115" s="122">
        <f>IF('Copy &amp; Paste Roster Report Here'!$A1112=CL$7,IF('Copy &amp; Paste Roster Report Here'!$M1112="RH",1,0),0)</f>
        <v>0</v>
      </c>
      <c r="CM1115" s="122">
        <f>IF('Copy &amp; Paste Roster Report Here'!$A1112=CM$7,IF('Copy &amp; Paste Roster Report Here'!$M1112="RH",1,0),0)</f>
        <v>0</v>
      </c>
      <c r="CN1115" s="122">
        <f>IF('Copy &amp; Paste Roster Report Here'!$A1112=CN$7,IF('Copy &amp; Paste Roster Report Here'!$M1112="RH",1,0),0)</f>
        <v>0</v>
      </c>
      <c r="CO1115" s="122">
        <f>IF('Copy &amp; Paste Roster Report Here'!$A1112=CO$7,IF('Copy &amp; Paste Roster Report Here'!$M1112="RH",1,0),0)</f>
        <v>0</v>
      </c>
      <c r="CP1115" s="122">
        <f>IF('Copy &amp; Paste Roster Report Here'!$A1112=CP$7,IF('Copy &amp; Paste Roster Report Here'!$M1112="RH",1,0),0)</f>
        <v>0</v>
      </c>
      <c r="CQ1115" s="122">
        <f>IF('Copy &amp; Paste Roster Report Here'!$A1112=CQ$7,IF('Copy &amp; Paste Roster Report Here'!$M1112="RH",1,0),0)</f>
        <v>0</v>
      </c>
      <c r="CR1115" s="73">
        <f t="shared" si="269"/>
        <v>0</v>
      </c>
      <c r="CS1115" s="123">
        <f>IF('Copy &amp; Paste Roster Report Here'!$A1112=CS$7,IF('Copy &amp; Paste Roster Report Here'!$M1112="QT",1,0),0)</f>
        <v>0</v>
      </c>
      <c r="CT1115" s="123">
        <f>IF('Copy &amp; Paste Roster Report Here'!$A1112=CT$7,IF('Copy &amp; Paste Roster Report Here'!$M1112="QT",1,0),0)</f>
        <v>0</v>
      </c>
      <c r="CU1115" s="123">
        <f>IF('Copy &amp; Paste Roster Report Here'!$A1112=CU$7,IF('Copy &amp; Paste Roster Report Here'!$M1112="QT",1,0),0)</f>
        <v>0</v>
      </c>
      <c r="CV1115" s="123">
        <f>IF('Copy &amp; Paste Roster Report Here'!$A1112=CV$7,IF('Copy &amp; Paste Roster Report Here'!$M1112="QT",1,0),0)</f>
        <v>0</v>
      </c>
      <c r="CW1115" s="123">
        <f>IF('Copy &amp; Paste Roster Report Here'!$A1112=CW$7,IF('Copy &amp; Paste Roster Report Here'!$M1112="QT",1,0),0)</f>
        <v>0</v>
      </c>
      <c r="CX1115" s="123">
        <f>IF('Copy &amp; Paste Roster Report Here'!$A1112=CX$7,IF('Copy &amp; Paste Roster Report Here'!$M1112="QT",1,0),0)</f>
        <v>0</v>
      </c>
      <c r="CY1115" s="123">
        <f>IF('Copy &amp; Paste Roster Report Here'!$A1112=CY$7,IF('Copy &amp; Paste Roster Report Here'!$M1112="QT",1,0),0)</f>
        <v>0</v>
      </c>
      <c r="CZ1115" s="123">
        <f>IF('Copy &amp; Paste Roster Report Here'!$A1112=CZ$7,IF('Copy &amp; Paste Roster Report Here'!$M1112="QT",1,0),0)</f>
        <v>0</v>
      </c>
      <c r="DA1115" s="123">
        <f>IF('Copy &amp; Paste Roster Report Here'!$A1112=DA$7,IF('Copy &amp; Paste Roster Report Here'!$M1112="QT",1,0),0)</f>
        <v>0</v>
      </c>
      <c r="DB1115" s="123">
        <f>IF('Copy &amp; Paste Roster Report Here'!$A1112=DB$7,IF('Copy &amp; Paste Roster Report Here'!$M1112="QT",1,0),0)</f>
        <v>0</v>
      </c>
      <c r="DC1115" s="123">
        <f>IF('Copy &amp; Paste Roster Report Here'!$A1112=DC$7,IF('Copy &amp; Paste Roster Report Here'!$M1112="QT",1,0),0)</f>
        <v>0</v>
      </c>
      <c r="DD1115" s="73">
        <f t="shared" si="270"/>
        <v>0</v>
      </c>
      <c r="DE1115" s="124">
        <f>IF('Copy &amp; Paste Roster Report Here'!$A1112=DE$7,IF('Copy &amp; Paste Roster Report Here'!$M1112="xxxxxxxxxxx",1,0),0)</f>
        <v>0</v>
      </c>
      <c r="DF1115" s="124">
        <f>IF('Copy &amp; Paste Roster Report Here'!$A1112=DF$7,IF('Copy &amp; Paste Roster Report Here'!$M1112="xxxxxxxxxxx",1,0),0)</f>
        <v>0</v>
      </c>
      <c r="DG1115" s="124">
        <f>IF('Copy &amp; Paste Roster Report Here'!$A1112=DG$7,IF('Copy &amp; Paste Roster Report Here'!$M1112="xxxxxxxxxxx",1,0),0)</f>
        <v>0</v>
      </c>
      <c r="DH1115" s="124">
        <f>IF('Copy &amp; Paste Roster Report Here'!$A1112=DH$7,IF('Copy &amp; Paste Roster Report Here'!$M1112="xxxxxxxxxxx",1,0),0)</f>
        <v>0</v>
      </c>
      <c r="DI1115" s="124">
        <f>IF('Copy &amp; Paste Roster Report Here'!$A1112=DI$7,IF('Copy &amp; Paste Roster Report Here'!$M1112="xxxxxxxxxxx",1,0),0)</f>
        <v>0</v>
      </c>
      <c r="DJ1115" s="124">
        <f>IF('Copy &amp; Paste Roster Report Here'!$A1112=DJ$7,IF('Copy &amp; Paste Roster Report Here'!$M1112="xxxxxxxxxxx",1,0),0)</f>
        <v>0</v>
      </c>
      <c r="DK1115" s="124">
        <f>IF('Copy &amp; Paste Roster Report Here'!$A1112=DK$7,IF('Copy &amp; Paste Roster Report Here'!$M1112="xxxxxxxxxxx",1,0),0)</f>
        <v>0</v>
      </c>
      <c r="DL1115" s="124">
        <f>IF('Copy &amp; Paste Roster Report Here'!$A1112=DL$7,IF('Copy &amp; Paste Roster Report Here'!$M1112="xxxxxxxxxxx",1,0),0)</f>
        <v>0</v>
      </c>
      <c r="DM1115" s="124">
        <f>IF('Copy &amp; Paste Roster Report Here'!$A1112=DM$7,IF('Copy &amp; Paste Roster Report Here'!$M1112="xxxxxxxxxxx",1,0),0)</f>
        <v>0</v>
      </c>
      <c r="DN1115" s="124">
        <f>IF('Copy &amp; Paste Roster Report Here'!$A1112=DN$7,IF('Copy &amp; Paste Roster Report Here'!$M1112="xxxxxxxxxxx",1,0),0)</f>
        <v>0</v>
      </c>
      <c r="DO1115" s="124">
        <f>IF('Copy &amp; Paste Roster Report Here'!$A1112=DO$7,IF('Copy &amp; Paste Roster Report Here'!$M1112="xxxxxxxxxxx",1,0),0)</f>
        <v>0</v>
      </c>
      <c r="DP1115" s="125">
        <f t="shared" si="271"/>
        <v>0</v>
      </c>
      <c r="DQ1115" s="126">
        <f t="shared" si="272"/>
        <v>0</v>
      </c>
    </row>
    <row r="1116" spans="1:121" x14ac:dyDescent="0.25">
      <c r="A1116" s="111">
        <f t="shared" si="258"/>
        <v>0</v>
      </c>
      <c r="B1116" s="111">
        <f t="shared" si="259"/>
        <v>0</v>
      </c>
      <c r="C1116" s="112">
        <f>+('Copy &amp; Paste Roster Report Here'!$P1113-'Copy &amp; Paste Roster Report Here'!$O1113)/30</f>
        <v>0</v>
      </c>
      <c r="D1116" s="112">
        <f>+('Copy &amp; Paste Roster Report Here'!$P1113-'Copy &amp; Paste Roster Report Here'!$O1113)</f>
        <v>0</v>
      </c>
      <c r="E1116" s="111">
        <f>'Copy &amp; Paste Roster Report Here'!N1113</f>
        <v>0</v>
      </c>
      <c r="F1116" s="111" t="str">
        <f t="shared" si="260"/>
        <v>N</v>
      </c>
      <c r="G1116" s="111">
        <f>'Copy &amp; Paste Roster Report Here'!R1113</f>
        <v>0</v>
      </c>
      <c r="H1116" s="113">
        <f t="shared" si="261"/>
        <v>0</v>
      </c>
      <c r="I1116" s="112">
        <f>IF(F1116="N",$F$5-'Copy &amp; Paste Roster Report Here'!O1113,+'Copy &amp; Paste Roster Report Here'!Q1113-'Copy &amp; Paste Roster Report Here'!O1113)</f>
        <v>0</v>
      </c>
      <c r="J1116" s="114">
        <f t="shared" si="262"/>
        <v>0</v>
      </c>
      <c r="K1116" s="114">
        <f t="shared" si="263"/>
        <v>0</v>
      </c>
      <c r="L1116" s="115">
        <f>'Copy &amp; Paste Roster Report Here'!F1113</f>
        <v>0</v>
      </c>
      <c r="M1116" s="116">
        <f t="shared" si="264"/>
        <v>0</v>
      </c>
      <c r="N1116" s="117">
        <f>IF('Copy &amp; Paste Roster Report Here'!$A1113='Analytical Tests'!N$7,IF($F1116="Y",+$H1116*N$6,0),0)</f>
        <v>0</v>
      </c>
      <c r="O1116" s="117">
        <f>IF('Copy &amp; Paste Roster Report Here'!$A1113='Analytical Tests'!O$7,IF($F1116="Y",+$H1116*O$6,0),0)</f>
        <v>0</v>
      </c>
      <c r="P1116" s="117">
        <f>IF('Copy &amp; Paste Roster Report Here'!$A1113='Analytical Tests'!P$7,IF($F1116="Y",+$H1116*P$6,0),0)</f>
        <v>0</v>
      </c>
      <c r="Q1116" s="117">
        <f>IF('Copy &amp; Paste Roster Report Here'!$A1113='Analytical Tests'!Q$7,IF($F1116="Y",+$H1116*Q$6,0),0)</f>
        <v>0</v>
      </c>
      <c r="R1116" s="117">
        <f>IF('Copy &amp; Paste Roster Report Here'!$A1113='Analytical Tests'!R$7,IF($F1116="Y",+$H1116*R$6,0),0)</f>
        <v>0</v>
      </c>
      <c r="S1116" s="117">
        <f>IF('Copy &amp; Paste Roster Report Here'!$A1113='Analytical Tests'!S$7,IF($F1116="Y",+$H1116*S$6,0),0)</f>
        <v>0</v>
      </c>
      <c r="T1116" s="117">
        <f>IF('Copy &amp; Paste Roster Report Here'!$A1113='Analytical Tests'!T$7,IF($F1116="Y",+$H1116*T$6,0),0)</f>
        <v>0</v>
      </c>
      <c r="U1116" s="117">
        <f>IF('Copy &amp; Paste Roster Report Here'!$A1113='Analytical Tests'!U$7,IF($F1116="Y",+$H1116*U$6,0),0)</f>
        <v>0</v>
      </c>
      <c r="V1116" s="117">
        <f>IF('Copy &amp; Paste Roster Report Here'!$A1113='Analytical Tests'!V$7,IF($F1116="Y",+$H1116*V$6,0),0)</f>
        <v>0</v>
      </c>
      <c r="W1116" s="117">
        <f>IF('Copy &amp; Paste Roster Report Here'!$A1113='Analytical Tests'!W$7,IF($F1116="Y",+$H1116*W$6,0),0)</f>
        <v>0</v>
      </c>
      <c r="X1116" s="117">
        <f>IF('Copy &amp; Paste Roster Report Here'!$A1113='Analytical Tests'!X$7,IF($F1116="Y",+$H1116*X$6,0),0)</f>
        <v>0</v>
      </c>
      <c r="Y1116" s="117" t="b">
        <f>IF('Copy &amp; Paste Roster Report Here'!$A1113='Analytical Tests'!Y$7,IF($F1116="N",IF($J1116&gt;=$C1116,Y$6,+($I1116/$D1116)*Y$6),0))</f>
        <v>0</v>
      </c>
      <c r="Z1116" s="117" t="b">
        <f>IF('Copy &amp; Paste Roster Report Here'!$A1113='Analytical Tests'!Z$7,IF($F1116="N",IF($J1116&gt;=$C1116,Z$6,+($I1116/$D1116)*Z$6),0))</f>
        <v>0</v>
      </c>
      <c r="AA1116" s="117" t="b">
        <f>IF('Copy &amp; Paste Roster Report Here'!$A1113='Analytical Tests'!AA$7,IF($F1116="N",IF($J1116&gt;=$C1116,AA$6,+($I1116/$D1116)*AA$6),0))</f>
        <v>0</v>
      </c>
      <c r="AB1116" s="117" t="b">
        <f>IF('Copy &amp; Paste Roster Report Here'!$A1113='Analytical Tests'!AB$7,IF($F1116="N",IF($J1116&gt;=$C1116,AB$6,+($I1116/$D1116)*AB$6),0))</f>
        <v>0</v>
      </c>
      <c r="AC1116" s="117" t="b">
        <f>IF('Copy &amp; Paste Roster Report Here'!$A1113='Analytical Tests'!AC$7,IF($F1116="N",IF($J1116&gt;=$C1116,AC$6,+($I1116/$D1116)*AC$6),0))</f>
        <v>0</v>
      </c>
      <c r="AD1116" s="117" t="b">
        <f>IF('Copy &amp; Paste Roster Report Here'!$A1113='Analytical Tests'!AD$7,IF($F1116="N",IF($J1116&gt;=$C1116,AD$6,+($I1116/$D1116)*AD$6),0))</f>
        <v>0</v>
      </c>
      <c r="AE1116" s="117" t="b">
        <f>IF('Copy &amp; Paste Roster Report Here'!$A1113='Analytical Tests'!AE$7,IF($F1116="N",IF($J1116&gt;=$C1116,AE$6,+($I1116/$D1116)*AE$6),0))</f>
        <v>0</v>
      </c>
      <c r="AF1116" s="117" t="b">
        <f>IF('Copy &amp; Paste Roster Report Here'!$A1113='Analytical Tests'!AF$7,IF($F1116="N",IF($J1116&gt;=$C1116,AF$6,+($I1116/$D1116)*AF$6),0))</f>
        <v>0</v>
      </c>
      <c r="AG1116" s="117" t="b">
        <f>IF('Copy &amp; Paste Roster Report Here'!$A1113='Analytical Tests'!AG$7,IF($F1116="N",IF($J1116&gt;=$C1116,AG$6,+($I1116/$D1116)*AG$6),0))</f>
        <v>0</v>
      </c>
      <c r="AH1116" s="117" t="b">
        <f>IF('Copy &amp; Paste Roster Report Here'!$A1113='Analytical Tests'!AH$7,IF($F1116="N",IF($J1116&gt;=$C1116,AH$6,+($I1116/$D1116)*AH$6),0))</f>
        <v>0</v>
      </c>
      <c r="AI1116" s="117" t="b">
        <f>IF('Copy &amp; Paste Roster Report Here'!$A1113='Analytical Tests'!AI$7,IF($F1116="N",IF($J1116&gt;=$C1116,AI$6,+($I1116/$D1116)*AI$6),0))</f>
        <v>0</v>
      </c>
      <c r="AJ1116" s="79"/>
      <c r="AK1116" s="118">
        <f>IF('Copy &amp; Paste Roster Report Here'!$A1113=AK$7,IF('Copy &amp; Paste Roster Report Here'!$M1113="FT",1,0),0)</f>
        <v>0</v>
      </c>
      <c r="AL1116" s="118">
        <f>IF('Copy &amp; Paste Roster Report Here'!$A1113=AL$7,IF('Copy &amp; Paste Roster Report Here'!$M1113="FT",1,0),0)</f>
        <v>0</v>
      </c>
      <c r="AM1116" s="118">
        <f>IF('Copy &amp; Paste Roster Report Here'!$A1113=AM$7,IF('Copy &amp; Paste Roster Report Here'!$M1113="FT",1,0),0)</f>
        <v>0</v>
      </c>
      <c r="AN1116" s="118">
        <f>IF('Copy &amp; Paste Roster Report Here'!$A1113=AN$7,IF('Copy &amp; Paste Roster Report Here'!$M1113="FT",1,0),0)</f>
        <v>0</v>
      </c>
      <c r="AO1116" s="118">
        <f>IF('Copy &amp; Paste Roster Report Here'!$A1113=AO$7,IF('Copy &amp; Paste Roster Report Here'!$M1113="FT",1,0),0)</f>
        <v>0</v>
      </c>
      <c r="AP1116" s="118">
        <f>IF('Copy &amp; Paste Roster Report Here'!$A1113=AP$7,IF('Copy &amp; Paste Roster Report Here'!$M1113="FT",1,0),0)</f>
        <v>0</v>
      </c>
      <c r="AQ1116" s="118">
        <f>IF('Copy &amp; Paste Roster Report Here'!$A1113=AQ$7,IF('Copy &amp; Paste Roster Report Here'!$M1113="FT",1,0),0)</f>
        <v>0</v>
      </c>
      <c r="AR1116" s="118">
        <f>IF('Copy &amp; Paste Roster Report Here'!$A1113=AR$7,IF('Copy &amp; Paste Roster Report Here'!$M1113="FT",1,0),0)</f>
        <v>0</v>
      </c>
      <c r="AS1116" s="118">
        <f>IF('Copy &amp; Paste Roster Report Here'!$A1113=AS$7,IF('Copy &amp; Paste Roster Report Here'!$M1113="FT",1,0),0)</f>
        <v>0</v>
      </c>
      <c r="AT1116" s="118">
        <f>IF('Copy &amp; Paste Roster Report Here'!$A1113=AT$7,IF('Copy &amp; Paste Roster Report Here'!$M1113="FT",1,0),0)</f>
        <v>0</v>
      </c>
      <c r="AU1116" s="118">
        <f>IF('Copy &amp; Paste Roster Report Here'!$A1113=AU$7,IF('Copy &amp; Paste Roster Report Here'!$M1113="FT",1,0),0)</f>
        <v>0</v>
      </c>
      <c r="AV1116" s="73">
        <f t="shared" si="265"/>
        <v>0</v>
      </c>
      <c r="AW1116" s="119">
        <f>IF('Copy &amp; Paste Roster Report Here'!$A1113=AW$7,IF('Copy &amp; Paste Roster Report Here'!$M1113="HT",1,0),0)</f>
        <v>0</v>
      </c>
      <c r="AX1116" s="119">
        <f>IF('Copy &amp; Paste Roster Report Here'!$A1113=AX$7,IF('Copy &amp; Paste Roster Report Here'!$M1113="HT",1,0),0)</f>
        <v>0</v>
      </c>
      <c r="AY1116" s="119">
        <f>IF('Copy &amp; Paste Roster Report Here'!$A1113=AY$7,IF('Copy &amp; Paste Roster Report Here'!$M1113="HT",1,0),0)</f>
        <v>0</v>
      </c>
      <c r="AZ1116" s="119">
        <f>IF('Copy &amp; Paste Roster Report Here'!$A1113=AZ$7,IF('Copy &amp; Paste Roster Report Here'!$M1113="HT",1,0),0)</f>
        <v>0</v>
      </c>
      <c r="BA1116" s="119">
        <f>IF('Copy &amp; Paste Roster Report Here'!$A1113=BA$7,IF('Copy &amp; Paste Roster Report Here'!$M1113="HT",1,0),0)</f>
        <v>0</v>
      </c>
      <c r="BB1116" s="119">
        <f>IF('Copy &amp; Paste Roster Report Here'!$A1113=BB$7,IF('Copy &amp; Paste Roster Report Here'!$M1113="HT",1,0),0)</f>
        <v>0</v>
      </c>
      <c r="BC1116" s="119">
        <f>IF('Copy &amp; Paste Roster Report Here'!$A1113=BC$7,IF('Copy &amp; Paste Roster Report Here'!$M1113="HT",1,0),0)</f>
        <v>0</v>
      </c>
      <c r="BD1116" s="119">
        <f>IF('Copy &amp; Paste Roster Report Here'!$A1113=BD$7,IF('Copy &amp; Paste Roster Report Here'!$M1113="HT",1,0),0)</f>
        <v>0</v>
      </c>
      <c r="BE1116" s="119">
        <f>IF('Copy &amp; Paste Roster Report Here'!$A1113=BE$7,IF('Copy &amp; Paste Roster Report Here'!$M1113="HT",1,0),0)</f>
        <v>0</v>
      </c>
      <c r="BF1116" s="119">
        <f>IF('Copy &amp; Paste Roster Report Here'!$A1113=BF$7,IF('Copy &amp; Paste Roster Report Here'!$M1113="HT",1,0),0)</f>
        <v>0</v>
      </c>
      <c r="BG1116" s="119">
        <f>IF('Copy &amp; Paste Roster Report Here'!$A1113=BG$7,IF('Copy &amp; Paste Roster Report Here'!$M1113="HT",1,0),0)</f>
        <v>0</v>
      </c>
      <c r="BH1116" s="73">
        <f t="shared" si="266"/>
        <v>0</v>
      </c>
      <c r="BI1116" s="120">
        <f>IF('Copy &amp; Paste Roster Report Here'!$A1113=BI$7,IF('Copy &amp; Paste Roster Report Here'!$M1113="MT",1,0),0)</f>
        <v>0</v>
      </c>
      <c r="BJ1116" s="120">
        <f>IF('Copy &amp; Paste Roster Report Here'!$A1113=BJ$7,IF('Copy &amp; Paste Roster Report Here'!$M1113="MT",1,0),0)</f>
        <v>0</v>
      </c>
      <c r="BK1116" s="120">
        <f>IF('Copy &amp; Paste Roster Report Here'!$A1113=BK$7,IF('Copy &amp; Paste Roster Report Here'!$M1113="MT",1,0),0)</f>
        <v>0</v>
      </c>
      <c r="BL1116" s="120">
        <f>IF('Copy &amp; Paste Roster Report Here'!$A1113=BL$7,IF('Copy &amp; Paste Roster Report Here'!$M1113="MT",1,0),0)</f>
        <v>0</v>
      </c>
      <c r="BM1116" s="120">
        <f>IF('Copy &amp; Paste Roster Report Here'!$A1113=BM$7,IF('Copy &amp; Paste Roster Report Here'!$M1113="MT",1,0),0)</f>
        <v>0</v>
      </c>
      <c r="BN1116" s="120">
        <f>IF('Copy &amp; Paste Roster Report Here'!$A1113=BN$7,IF('Copy &amp; Paste Roster Report Here'!$M1113="MT",1,0),0)</f>
        <v>0</v>
      </c>
      <c r="BO1116" s="120">
        <f>IF('Copy &amp; Paste Roster Report Here'!$A1113=BO$7,IF('Copy &amp; Paste Roster Report Here'!$M1113="MT",1,0),0)</f>
        <v>0</v>
      </c>
      <c r="BP1116" s="120">
        <f>IF('Copy &amp; Paste Roster Report Here'!$A1113=BP$7,IF('Copy &amp; Paste Roster Report Here'!$M1113="MT",1,0),0)</f>
        <v>0</v>
      </c>
      <c r="BQ1116" s="120">
        <f>IF('Copy &amp; Paste Roster Report Here'!$A1113=BQ$7,IF('Copy &amp; Paste Roster Report Here'!$M1113="MT",1,0),0)</f>
        <v>0</v>
      </c>
      <c r="BR1116" s="120">
        <f>IF('Copy &amp; Paste Roster Report Here'!$A1113=BR$7,IF('Copy &amp; Paste Roster Report Here'!$M1113="MT",1,0),0)</f>
        <v>0</v>
      </c>
      <c r="BS1116" s="120">
        <f>IF('Copy &amp; Paste Roster Report Here'!$A1113=BS$7,IF('Copy &amp; Paste Roster Report Here'!$M1113="MT",1,0),0)</f>
        <v>0</v>
      </c>
      <c r="BT1116" s="73">
        <f t="shared" si="267"/>
        <v>0</v>
      </c>
      <c r="BU1116" s="121">
        <f>IF('Copy &amp; Paste Roster Report Here'!$A1113=BU$7,IF('Copy &amp; Paste Roster Report Here'!$M1113="fy",1,0),0)</f>
        <v>0</v>
      </c>
      <c r="BV1116" s="121">
        <f>IF('Copy &amp; Paste Roster Report Here'!$A1113=BV$7,IF('Copy &amp; Paste Roster Report Here'!$M1113="fy",1,0),0)</f>
        <v>0</v>
      </c>
      <c r="BW1116" s="121">
        <f>IF('Copy &amp; Paste Roster Report Here'!$A1113=BW$7,IF('Copy &amp; Paste Roster Report Here'!$M1113="fy",1,0),0)</f>
        <v>0</v>
      </c>
      <c r="BX1116" s="121">
        <f>IF('Copy &amp; Paste Roster Report Here'!$A1113=BX$7,IF('Copy &amp; Paste Roster Report Here'!$M1113="fy",1,0),0)</f>
        <v>0</v>
      </c>
      <c r="BY1116" s="121">
        <f>IF('Copy &amp; Paste Roster Report Here'!$A1113=BY$7,IF('Copy &amp; Paste Roster Report Here'!$M1113="fy",1,0),0)</f>
        <v>0</v>
      </c>
      <c r="BZ1116" s="121">
        <f>IF('Copy &amp; Paste Roster Report Here'!$A1113=BZ$7,IF('Copy &amp; Paste Roster Report Here'!$M1113="fy",1,0),0)</f>
        <v>0</v>
      </c>
      <c r="CA1116" s="121">
        <f>IF('Copy &amp; Paste Roster Report Here'!$A1113=CA$7,IF('Copy &amp; Paste Roster Report Here'!$M1113="fy",1,0),0)</f>
        <v>0</v>
      </c>
      <c r="CB1116" s="121">
        <f>IF('Copy &amp; Paste Roster Report Here'!$A1113=CB$7,IF('Copy &amp; Paste Roster Report Here'!$M1113="fy",1,0),0)</f>
        <v>0</v>
      </c>
      <c r="CC1116" s="121">
        <f>IF('Copy &amp; Paste Roster Report Here'!$A1113=CC$7,IF('Copy &amp; Paste Roster Report Here'!$M1113="fy",1,0),0)</f>
        <v>0</v>
      </c>
      <c r="CD1116" s="121">
        <f>IF('Copy &amp; Paste Roster Report Here'!$A1113=CD$7,IF('Copy &amp; Paste Roster Report Here'!$M1113="fy",1,0),0)</f>
        <v>0</v>
      </c>
      <c r="CE1116" s="121">
        <f>IF('Copy &amp; Paste Roster Report Here'!$A1113=CE$7,IF('Copy &amp; Paste Roster Report Here'!$M1113="fy",1,0),0)</f>
        <v>0</v>
      </c>
      <c r="CF1116" s="73">
        <f t="shared" si="268"/>
        <v>0</v>
      </c>
      <c r="CG1116" s="122">
        <f>IF('Copy &amp; Paste Roster Report Here'!$A1113=CG$7,IF('Copy &amp; Paste Roster Report Here'!$M1113="RH",1,0),0)</f>
        <v>0</v>
      </c>
      <c r="CH1116" s="122">
        <f>IF('Copy &amp; Paste Roster Report Here'!$A1113=CH$7,IF('Copy &amp; Paste Roster Report Here'!$M1113="RH",1,0),0)</f>
        <v>0</v>
      </c>
      <c r="CI1116" s="122">
        <f>IF('Copy &amp; Paste Roster Report Here'!$A1113=CI$7,IF('Copy &amp; Paste Roster Report Here'!$M1113="RH",1,0),0)</f>
        <v>0</v>
      </c>
      <c r="CJ1116" s="122">
        <f>IF('Copy &amp; Paste Roster Report Here'!$A1113=CJ$7,IF('Copy &amp; Paste Roster Report Here'!$M1113="RH",1,0),0)</f>
        <v>0</v>
      </c>
      <c r="CK1116" s="122">
        <f>IF('Copy &amp; Paste Roster Report Here'!$A1113=CK$7,IF('Copy &amp; Paste Roster Report Here'!$M1113="RH",1,0),0)</f>
        <v>0</v>
      </c>
      <c r="CL1116" s="122">
        <f>IF('Copy &amp; Paste Roster Report Here'!$A1113=CL$7,IF('Copy &amp; Paste Roster Report Here'!$M1113="RH",1,0),0)</f>
        <v>0</v>
      </c>
      <c r="CM1116" s="122">
        <f>IF('Copy &amp; Paste Roster Report Here'!$A1113=CM$7,IF('Copy &amp; Paste Roster Report Here'!$M1113="RH",1,0),0)</f>
        <v>0</v>
      </c>
      <c r="CN1116" s="122">
        <f>IF('Copy &amp; Paste Roster Report Here'!$A1113=CN$7,IF('Copy &amp; Paste Roster Report Here'!$M1113="RH",1,0),0)</f>
        <v>0</v>
      </c>
      <c r="CO1116" s="122">
        <f>IF('Copy &amp; Paste Roster Report Here'!$A1113=CO$7,IF('Copy &amp; Paste Roster Report Here'!$M1113="RH",1,0),0)</f>
        <v>0</v>
      </c>
      <c r="CP1116" s="122">
        <f>IF('Copy &amp; Paste Roster Report Here'!$A1113=CP$7,IF('Copy &amp; Paste Roster Report Here'!$M1113="RH",1,0),0)</f>
        <v>0</v>
      </c>
      <c r="CQ1116" s="122">
        <f>IF('Copy &amp; Paste Roster Report Here'!$A1113=CQ$7,IF('Copy &amp; Paste Roster Report Here'!$M1113="RH",1,0),0)</f>
        <v>0</v>
      </c>
      <c r="CR1116" s="73">
        <f t="shared" si="269"/>
        <v>0</v>
      </c>
      <c r="CS1116" s="123">
        <f>IF('Copy &amp; Paste Roster Report Here'!$A1113=CS$7,IF('Copy &amp; Paste Roster Report Here'!$M1113="QT",1,0),0)</f>
        <v>0</v>
      </c>
      <c r="CT1116" s="123">
        <f>IF('Copy &amp; Paste Roster Report Here'!$A1113=CT$7,IF('Copy &amp; Paste Roster Report Here'!$M1113="QT",1,0),0)</f>
        <v>0</v>
      </c>
      <c r="CU1116" s="123">
        <f>IF('Copy &amp; Paste Roster Report Here'!$A1113=CU$7,IF('Copy &amp; Paste Roster Report Here'!$M1113="QT",1,0),0)</f>
        <v>0</v>
      </c>
      <c r="CV1116" s="123">
        <f>IF('Copy &amp; Paste Roster Report Here'!$A1113=CV$7,IF('Copy &amp; Paste Roster Report Here'!$M1113="QT",1,0),0)</f>
        <v>0</v>
      </c>
      <c r="CW1116" s="123">
        <f>IF('Copy &amp; Paste Roster Report Here'!$A1113=CW$7,IF('Copy &amp; Paste Roster Report Here'!$M1113="QT",1,0),0)</f>
        <v>0</v>
      </c>
      <c r="CX1116" s="123">
        <f>IF('Copy &amp; Paste Roster Report Here'!$A1113=CX$7,IF('Copy &amp; Paste Roster Report Here'!$M1113="QT",1,0),0)</f>
        <v>0</v>
      </c>
      <c r="CY1116" s="123">
        <f>IF('Copy &amp; Paste Roster Report Here'!$A1113=CY$7,IF('Copy &amp; Paste Roster Report Here'!$M1113="QT",1,0),0)</f>
        <v>0</v>
      </c>
      <c r="CZ1116" s="123">
        <f>IF('Copy &amp; Paste Roster Report Here'!$A1113=CZ$7,IF('Copy &amp; Paste Roster Report Here'!$M1113="QT",1,0),0)</f>
        <v>0</v>
      </c>
      <c r="DA1116" s="123">
        <f>IF('Copy &amp; Paste Roster Report Here'!$A1113=DA$7,IF('Copy &amp; Paste Roster Report Here'!$M1113="QT",1,0),0)</f>
        <v>0</v>
      </c>
      <c r="DB1116" s="123">
        <f>IF('Copy &amp; Paste Roster Report Here'!$A1113=DB$7,IF('Copy &amp; Paste Roster Report Here'!$M1113="QT",1,0),0)</f>
        <v>0</v>
      </c>
      <c r="DC1116" s="123">
        <f>IF('Copy &amp; Paste Roster Report Here'!$A1113=DC$7,IF('Copy &amp; Paste Roster Report Here'!$M1113="QT",1,0),0)</f>
        <v>0</v>
      </c>
      <c r="DD1116" s="73">
        <f t="shared" si="270"/>
        <v>0</v>
      </c>
      <c r="DE1116" s="124">
        <f>IF('Copy &amp; Paste Roster Report Here'!$A1113=DE$7,IF('Copy &amp; Paste Roster Report Here'!$M1113="xxxxxxxxxxx",1,0),0)</f>
        <v>0</v>
      </c>
      <c r="DF1116" s="124">
        <f>IF('Copy &amp; Paste Roster Report Here'!$A1113=DF$7,IF('Copy &amp; Paste Roster Report Here'!$M1113="xxxxxxxxxxx",1,0),0)</f>
        <v>0</v>
      </c>
      <c r="DG1116" s="124">
        <f>IF('Copy &amp; Paste Roster Report Here'!$A1113=DG$7,IF('Copy &amp; Paste Roster Report Here'!$M1113="xxxxxxxxxxx",1,0),0)</f>
        <v>0</v>
      </c>
      <c r="DH1116" s="124">
        <f>IF('Copy &amp; Paste Roster Report Here'!$A1113=DH$7,IF('Copy &amp; Paste Roster Report Here'!$M1113="xxxxxxxxxxx",1,0),0)</f>
        <v>0</v>
      </c>
      <c r="DI1116" s="124">
        <f>IF('Copy &amp; Paste Roster Report Here'!$A1113=DI$7,IF('Copy &amp; Paste Roster Report Here'!$M1113="xxxxxxxxxxx",1,0),0)</f>
        <v>0</v>
      </c>
      <c r="DJ1116" s="124">
        <f>IF('Copy &amp; Paste Roster Report Here'!$A1113=DJ$7,IF('Copy &amp; Paste Roster Report Here'!$M1113="xxxxxxxxxxx",1,0),0)</f>
        <v>0</v>
      </c>
      <c r="DK1116" s="124">
        <f>IF('Copy &amp; Paste Roster Report Here'!$A1113=DK$7,IF('Copy &amp; Paste Roster Report Here'!$M1113="xxxxxxxxxxx",1,0),0)</f>
        <v>0</v>
      </c>
      <c r="DL1116" s="124">
        <f>IF('Copy &amp; Paste Roster Report Here'!$A1113=DL$7,IF('Copy &amp; Paste Roster Report Here'!$M1113="xxxxxxxxxxx",1,0),0)</f>
        <v>0</v>
      </c>
      <c r="DM1116" s="124">
        <f>IF('Copy &amp; Paste Roster Report Here'!$A1113=DM$7,IF('Copy &amp; Paste Roster Report Here'!$M1113="xxxxxxxxxxx",1,0),0)</f>
        <v>0</v>
      </c>
      <c r="DN1116" s="124">
        <f>IF('Copy &amp; Paste Roster Report Here'!$A1113=DN$7,IF('Copy &amp; Paste Roster Report Here'!$M1113="xxxxxxxxxxx",1,0),0)</f>
        <v>0</v>
      </c>
      <c r="DO1116" s="124">
        <f>IF('Copy &amp; Paste Roster Report Here'!$A1113=DO$7,IF('Copy &amp; Paste Roster Report Here'!$M1113="xxxxxxxxxxx",1,0),0)</f>
        <v>0</v>
      </c>
      <c r="DP1116" s="125">
        <f t="shared" si="271"/>
        <v>0</v>
      </c>
      <c r="DQ1116" s="126">
        <f t="shared" si="272"/>
        <v>0</v>
      </c>
    </row>
    <row r="1117" spans="1:121" x14ac:dyDescent="0.25">
      <c r="A1117" s="111">
        <f t="shared" si="258"/>
        <v>0</v>
      </c>
      <c r="B1117" s="111">
        <f t="shared" si="259"/>
        <v>0</v>
      </c>
      <c r="C1117" s="112">
        <f>+('Copy &amp; Paste Roster Report Here'!$P1114-'Copy &amp; Paste Roster Report Here'!$O1114)/30</f>
        <v>0</v>
      </c>
      <c r="D1117" s="112">
        <f>+('Copy &amp; Paste Roster Report Here'!$P1114-'Copy &amp; Paste Roster Report Here'!$O1114)</f>
        <v>0</v>
      </c>
      <c r="E1117" s="111">
        <f>'Copy &amp; Paste Roster Report Here'!N1114</f>
        <v>0</v>
      </c>
      <c r="F1117" s="111" t="str">
        <f t="shared" si="260"/>
        <v>N</v>
      </c>
      <c r="G1117" s="111">
        <f>'Copy &amp; Paste Roster Report Here'!R1114</f>
        <v>0</v>
      </c>
      <c r="H1117" s="113">
        <f t="shared" si="261"/>
        <v>0</v>
      </c>
      <c r="I1117" s="112">
        <f>IF(F1117="N",$F$5-'Copy &amp; Paste Roster Report Here'!O1114,+'Copy &amp; Paste Roster Report Here'!Q1114-'Copy &amp; Paste Roster Report Here'!O1114)</f>
        <v>0</v>
      </c>
      <c r="J1117" s="114">
        <f t="shared" si="262"/>
        <v>0</v>
      </c>
      <c r="K1117" s="114">
        <f t="shared" si="263"/>
        <v>0</v>
      </c>
      <c r="L1117" s="115">
        <f>'Copy &amp; Paste Roster Report Here'!F1114</f>
        <v>0</v>
      </c>
      <c r="M1117" s="116">
        <f t="shared" si="264"/>
        <v>0</v>
      </c>
      <c r="N1117" s="117">
        <f>IF('Copy &amp; Paste Roster Report Here'!$A1114='Analytical Tests'!N$7,IF($F1117="Y",+$H1117*N$6,0),0)</f>
        <v>0</v>
      </c>
      <c r="O1117" s="117">
        <f>IF('Copy &amp; Paste Roster Report Here'!$A1114='Analytical Tests'!O$7,IF($F1117="Y",+$H1117*O$6,0),0)</f>
        <v>0</v>
      </c>
      <c r="P1117" s="117">
        <f>IF('Copy &amp; Paste Roster Report Here'!$A1114='Analytical Tests'!P$7,IF($F1117="Y",+$H1117*P$6,0),0)</f>
        <v>0</v>
      </c>
      <c r="Q1117" s="117">
        <f>IF('Copy &amp; Paste Roster Report Here'!$A1114='Analytical Tests'!Q$7,IF($F1117="Y",+$H1117*Q$6,0),0)</f>
        <v>0</v>
      </c>
      <c r="R1117" s="117">
        <f>IF('Copy &amp; Paste Roster Report Here'!$A1114='Analytical Tests'!R$7,IF($F1117="Y",+$H1117*R$6,0),0)</f>
        <v>0</v>
      </c>
      <c r="S1117" s="117">
        <f>IF('Copy &amp; Paste Roster Report Here'!$A1114='Analytical Tests'!S$7,IF($F1117="Y",+$H1117*S$6,0),0)</f>
        <v>0</v>
      </c>
      <c r="T1117" s="117">
        <f>IF('Copy &amp; Paste Roster Report Here'!$A1114='Analytical Tests'!T$7,IF($F1117="Y",+$H1117*T$6,0),0)</f>
        <v>0</v>
      </c>
      <c r="U1117" s="117">
        <f>IF('Copy &amp; Paste Roster Report Here'!$A1114='Analytical Tests'!U$7,IF($F1117="Y",+$H1117*U$6,0),0)</f>
        <v>0</v>
      </c>
      <c r="V1117" s="117">
        <f>IF('Copy &amp; Paste Roster Report Here'!$A1114='Analytical Tests'!V$7,IF($F1117="Y",+$H1117*V$6,0),0)</f>
        <v>0</v>
      </c>
      <c r="W1117" s="117">
        <f>IF('Copy &amp; Paste Roster Report Here'!$A1114='Analytical Tests'!W$7,IF($F1117="Y",+$H1117*W$6,0),0)</f>
        <v>0</v>
      </c>
      <c r="X1117" s="117">
        <f>IF('Copy &amp; Paste Roster Report Here'!$A1114='Analytical Tests'!X$7,IF($F1117="Y",+$H1117*X$6,0),0)</f>
        <v>0</v>
      </c>
      <c r="Y1117" s="117" t="b">
        <f>IF('Copy &amp; Paste Roster Report Here'!$A1114='Analytical Tests'!Y$7,IF($F1117="N",IF($J1117&gt;=$C1117,Y$6,+($I1117/$D1117)*Y$6),0))</f>
        <v>0</v>
      </c>
      <c r="Z1117" s="117" t="b">
        <f>IF('Copy &amp; Paste Roster Report Here'!$A1114='Analytical Tests'!Z$7,IF($F1117="N",IF($J1117&gt;=$C1117,Z$6,+($I1117/$D1117)*Z$6),0))</f>
        <v>0</v>
      </c>
      <c r="AA1117" s="117" t="b">
        <f>IF('Copy &amp; Paste Roster Report Here'!$A1114='Analytical Tests'!AA$7,IF($F1117="N",IF($J1117&gt;=$C1117,AA$6,+($I1117/$D1117)*AA$6),0))</f>
        <v>0</v>
      </c>
      <c r="AB1117" s="117" t="b">
        <f>IF('Copy &amp; Paste Roster Report Here'!$A1114='Analytical Tests'!AB$7,IF($F1117="N",IF($J1117&gt;=$C1117,AB$6,+($I1117/$D1117)*AB$6),0))</f>
        <v>0</v>
      </c>
      <c r="AC1117" s="117" t="b">
        <f>IF('Copy &amp; Paste Roster Report Here'!$A1114='Analytical Tests'!AC$7,IF($F1117="N",IF($J1117&gt;=$C1117,AC$6,+($I1117/$D1117)*AC$6),0))</f>
        <v>0</v>
      </c>
      <c r="AD1117" s="117" t="b">
        <f>IF('Copy &amp; Paste Roster Report Here'!$A1114='Analytical Tests'!AD$7,IF($F1117="N",IF($J1117&gt;=$C1117,AD$6,+($I1117/$D1117)*AD$6),0))</f>
        <v>0</v>
      </c>
      <c r="AE1117" s="117" t="b">
        <f>IF('Copy &amp; Paste Roster Report Here'!$A1114='Analytical Tests'!AE$7,IF($F1117="N",IF($J1117&gt;=$C1117,AE$6,+($I1117/$D1117)*AE$6),0))</f>
        <v>0</v>
      </c>
      <c r="AF1117" s="117" t="b">
        <f>IF('Copy &amp; Paste Roster Report Here'!$A1114='Analytical Tests'!AF$7,IF($F1117="N",IF($J1117&gt;=$C1117,AF$6,+($I1117/$D1117)*AF$6),0))</f>
        <v>0</v>
      </c>
      <c r="AG1117" s="117" t="b">
        <f>IF('Copy &amp; Paste Roster Report Here'!$A1114='Analytical Tests'!AG$7,IF($F1117="N",IF($J1117&gt;=$C1117,AG$6,+($I1117/$D1117)*AG$6),0))</f>
        <v>0</v>
      </c>
      <c r="AH1117" s="117" t="b">
        <f>IF('Copy &amp; Paste Roster Report Here'!$A1114='Analytical Tests'!AH$7,IF($F1117="N",IF($J1117&gt;=$C1117,AH$6,+($I1117/$D1117)*AH$6),0))</f>
        <v>0</v>
      </c>
      <c r="AI1117" s="117" t="b">
        <f>IF('Copy &amp; Paste Roster Report Here'!$A1114='Analytical Tests'!AI$7,IF($F1117="N",IF($J1117&gt;=$C1117,AI$6,+($I1117/$D1117)*AI$6),0))</f>
        <v>0</v>
      </c>
      <c r="AJ1117" s="79"/>
      <c r="AK1117" s="118">
        <f>IF('Copy &amp; Paste Roster Report Here'!$A1114=AK$7,IF('Copy &amp; Paste Roster Report Here'!$M1114="FT",1,0),0)</f>
        <v>0</v>
      </c>
      <c r="AL1117" s="118">
        <f>IF('Copy &amp; Paste Roster Report Here'!$A1114=AL$7,IF('Copy &amp; Paste Roster Report Here'!$M1114="FT",1,0),0)</f>
        <v>0</v>
      </c>
      <c r="AM1117" s="118">
        <f>IF('Copy &amp; Paste Roster Report Here'!$A1114=AM$7,IF('Copy &amp; Paste Roster Report Here'!$M1114="FT",1,0),0)</f>
        <v>0</v>
      </c>
      <c r="AN1117" s="118">
        <f>IF('Copy &amp; Paste Roster Report Here'!$A1114=AN$7,IF('Copy &amp; Paste Roster Report Here'!$M1114="FT",1,0),0)</f>
        <v>0</v>
      </c>
      <c r="AO1117" s="118">
        <f>IF('Copy &amp; Paste Roster Report Here'!$A1114=AO$7,IF('Copy &amp; Paste Roster Report Here'!$M1114="FT",1,0),0)</f>
        <v>0</v>
      </c>
      <c r="AP1117" s="118">
        <f>IF('Copy &amp; Paste Roster Report Here'!$A1114=AP$7,IF('Copy &amp; Paste Roster Report Here'!$M1114="FT",1,0),0)</f>
        <v>0</v>
      </c>
      <c r="AQ1117" s="118">
        <f>IF('Copy &amp; Paste Roster Report Here'!$A1114=AQ$7,IF('Copy &amp; Paste Roster Report Here'!$M1114="FT",1,0),0)</f>
        <v>0</v>
      </c>
      <c r="AR1117" s="118">
        <f>IF('Copy &amp; Paste Roster Report Here'!$A1114=AR$7,IF('Copy &amp; Paste Roster Report Here'!$M1114="FT",1,0),0)</f>
        <v>0</v>
      </c>
      <c r="AS1117" s="118">
        <f>IF('Copy &amp; Paste Roster Report Here'!$A1114=AS$7,IF('Copy &amp; Paste Roster Report Here'!$M1114="FT",1,0),0)</f>
        <v>0</v>
      </c>
      <c r="AT1117" s="118">
        <f>IF('Copy &amp; Paste Roster Report Here'!$A1114=AT$7,IF('Copy &amp; Paste Roster Report Here'!$M1114="FT",1,0),0)</f>
        <v>0</v>
      </c>
      <c r="AU1117" s="118">
        <f>IF('Copy &amp; Paste Roster Report Here'!$A1114=AU$7,IF('Copy &amp; Paste Roster Report Here'!$M1114="FT",1,0),0)</f>
        <v>0</v>
      </c>
      <c r="AV1117" s="73">
        <f t="shared" si="265"/>
        <v>0</v>
      </c>
      <c r="AW1117" s="119">
        <f>IF('Copy &amp; Paste Roster Report Here'!$A1114=AW$7,IF('Copy &amp; Paste Roster Report Here'!$M1114="HT",1,0),0)</f>
        <v>0</v>
      </c>
      <c r="AX1117" s="119">
        <f>IF('Copy &amp; Paste Roster Report Here'!$A1114=AX$7,IF('Copy &amp; Paste Roster Report Here'!$M1114="HT",1,0),0)</f>
        <v>0</v>
      </c>
      <c r="AY1117" s="119">
        <f>IF('Copy &amp; Paste Roster Report Here'!$A1114=AY$7,IF('Copy &amp; Paste Roster Report Here'!$M1114="HT",1,0),0)</f>
        <v>0</v>
      </c>
      <c r="AZ1117" s="119">
        <f>IF('Copy &amp; Paste Roster Report Here'!$A1114=AZ$7,IF('Copy &amp; Paste Roster Report Here'!$M1114="HT",1,0),0)</f>
        <v>0</v>
      </c>
      <c r="BA1117" s="119">
        <f>IF('Copy &amp; Paste Roster Report Here'!$A1114=BA$7,IF('Copy &amp; Paste Roster Report Here'!$M1114="HT",1,0),0)</f>
        <v>0</v>
      </c>
      <c r="BB1117" s="119">
        <f>IF('Copy &amp; Paste Roster Report Here'!$A1114=BB$7,IF('Copy &amp; Paste Roster Report Here'!$M1114="HT",1,0),0)</f>
        <v>0</v>
      </c>
      <c r="BC1117" s="119">
        <f>IF('Copy &amp; Paste Roster Report Here'!$A1114=BC$7,IF('Copy &amp; Paste Roster Report Here'!$M1114="HT",1,0),0)</f>
        <v>0</v>
      </c>
      <c r="BD1117" s="119">
        <f>IF('Copy &amp; Paste Roster Report Here'!$A1114=BD$7,IF('Copy &amp; Paste Roster Report Here'!$M1114="HT",1,0),0)</f>
        <v>0</v>
      </c>
      <c r="BE1117" s="119">
        <f>IF('Copy &amp; Paste Roster Report Here'!$A1114=BE$7,IF('Copy &amp; Paste Roster Report Here'!$M1114="HT",1,0),0)</f>
        <v>0</v>
      </c>
      <c r="BF1117" s="119">
        <f>IF('Copy &amp; Paste Roster Report Here'!$A1114=BF$7,IF('Copy &amp; Paste Roster Report Here'!$M1114="HT",1,0),0)</f>
        <v>0</v>
      </c>
      <c r="BG1117" s="119">
        <f>IF('Copy &amp; Paste Roster Report Here'!$A1114=BG$7,IF('Copy &amp; Paste Roster Report Here'!$M1114="HT",1,0),0)</f>
        <v>0</v>
      </c>
      <c r="BH1117" s="73">
        <f t="shared" si="266"/>
        <v>0</v>
      </c>
      <c r="BI1117" s="120">
        <f>IF('Copy &amp; Paste Roster Report Here'!$A1114=BI$7,IF('Copy &amp; Paste Roster Report Here'!$M1114="MT",1,0),0)</f>
        <v>0</v>
      </c>
      <c r="BJ1117" s="120">
        <f>IF('Copy &amp; Paste Roster Report Here'!$A1114=BJ$7,IF('Copy &amp; Paste Roster Report Here'!$M1114="MT",1,0),0)</f>
        <v>0</v>
      </c>
      <c r="BK1117" s="120">
        <f>IF('Copy &amp; Paste Roster Report Here'!$A1114=BK$7,IF('Copy &amp; Paste Roster Report Here'!$M1114="MT",1,0),0)</f>
        <v>0</v>
      </c>
      <c r="BL1117" s="120">
        <f>IF('Copy &amp; Paste Roster Report Here'!$A1114=BL$7,IF('Copy &amp; Paste Roster Report Here'!$M1114="MT",1,0),0)</f>
        <v>0</v>
      </c>
      <c r="BM1117" s="120">
        <f>IF('Copy &amp; Paste Roster Report Here'!$A1114=BM$7,IF('Copy &amp; Paste Roster Report Here'!$M1114="MT",1,0),0)</f>
        <v>0</v>
      </c>
      <c r="BN1117" s="120">
        <f>IF('Copy &amp; Paste Roster Report Here'!$A1114=BN$7,IF('Copy &amp; Paste Roster Report Here'!$M1114="MT",1,0),0)</f>
        <v>0</v>
      </c>
      <c r="BO1117" s="120">
        <f>IF('Copy &amp; Paste Roster Report Here'!$A1114=BO$7,IF('Copy &amp; Paste Roster Report Here'!$M1114="MT",1,0),0)</f>
        <v>0</v>
      </c>
      <c r="BP1117" s="120">
        <f>IF('Copy &amp; Paste Roster Report Here'!$A1114=BP$7,IF('Copy &amp; Paste Roster Report Here'!$M1114="MT",1,0),0)</f>
        <v>0</v>
      </c>
      <c r="BQ1117" s="120">
        <f>IF('Copy &amp; Paste Roster Report Here'!$A1114=BQ$7,IF('Copy &amp; Paste Roster Report Here'!$M1114="MT",1,0),0)</f>
        <v>0</v>
      </c>
      <c r="BR1117" s="120">
        <f>IF('Copy &amp; Paste Roster Report Here'!$A1114=BR$7,IF('Copy &amp; Paste Roster Report Here'!$M1114="MT",1,0),0)</f>
        <v>0</v>
      </c>
      <c r="BS1117" s="120">
        <f>IF('Copy &amp; Paste Roster Report Here'!$A1114=BS$7,IF('Copy &amp; Paste Roster Report Here'!$M1114="MT",1,0),0)</f>
        <v>0</v>
      </c>
      <c r="BT1117" s="73">
        <f t="shared" si="267"/>
        <v>0</v>
      </c>
      <c r="BU1117" s="121">
        <f>IF('Copy &amp; Paste Roster Report Here'!$A1114=BU$7,IF('Copy &amp; Paste Roster Report Here'!$M1114="fy",1,0),0)</f>
        <v>0</v>
      </c>
      <c r="BV1117" s="121">
        <f>IF('Copy &amp; Paste Roster Report Here'!$A1114=BV$7,IF('Copy &amp; Paste Roster Report Here'!$M1114="fy",1,0),0)</f>
        <v>0</v>
      </c>
      <c r="BW1117" s="121">
        <f>IF('Copy &amp; Paste Roster Report Here'!$A1114=BW$7,IF('Copy &amp; Paste Roster Report Here'!$M1114="fy",1,0),0)</f>
        <v>0</v>
      </c>
      <c r="BX1117" s="121">
        <f>IF('Copy &amp; Paste Roster Report Here'!$A1114=BX$7,IF('Copy &amp; Paste Roster Report Here'!$M1114="fy",1,0),0)</f>
        <v>0</v>
      </c>
      <c r="BY1117" s="121">
        <f>IF('Copy &amp; Paste Roster Report Here'!$A1114=BY$7,IF('Copy &amp; Paste Roster Report Here'!$M1114="fy",1,0),0)</f>
        <v>0</v>
      </c>
      <c r="BZ1117" s="121">
        <f>IF('Copy &amp; Paste Roster Report Here'!$A1114=BZ$7,IF('Copy &amp; Paste Roster Report Here'!$M1114="fy",1,0),0)</f>
        <v>0</v>
      </c>
      <c r="CA1117" s="121">
        <f>IF('Copy &amp; Paste Roster Report Here'!$A1114=CA$7,IF('Copy &amp; Paste Roster Report Here'!$M1114="fy",1,0),0)</f>
        <v>0</v>
      </c>
      <c r="CB1117" s="121">
        <f>IF('Copy &amp; Paste Roster Report Here'!$A1114=CB$7,IF('Copy &amp; Paste Roster Report Here'!$M1114="fy",1,0),0)</f>
        <v>0</v>
      </c>
      <c r="CC1117" s="121">
        <f>IF('Copy &amp; Paste Roster Report Here'!$A1114=CC$7,IF('Copy &amp; Paste Roster Report Here'!$M1114="fy",1,0),0)</f>
        <v>0</v>
      </c>
      <c r="CD1117" s="121">
        <f>IF('Copy &amp; Paste Roster Report Here'!$A1114=CD$7,IF('Copy &amp; Paste Roster Report Here'!$M1114="fy",1,0),0)</f>
        <v>0</v>
      </c>
      <c r="CE1117" s="121">
        <f>IF('Copy &amp; Paste Roster Report Here'!$A1114=CE$7,IF('Copy &amp; Paste Roster Report Here'!$M1114="fy",1,0),0)</f>
        <v>0</v>
      </c>
      <c r="CF1117" s="73">
        <f t="shared" si="268"/>
        <v>0</v>
      </c>
      <c r="CG1117" s="122">
        <f>IF('Copy &amp; Paste Roster Report Here'!$A1114=CG$7,IF('Copy &amp; Paste Roster Report Here'!$M1114="RH",1,0),0)</f>
        <v>0</v>
      </c>
      <c r="CH1117" s="122">
        <f>IF('Copy &amp; Paste Roster Report Here'!$A1114=CH$7,IF('Copy &amp; Paste Roster Report Here'!$M1114="RH",1,0),0)</f>
        <v>0</v>
      </c>
      <c r="CI1117" s="122">
        <f>IF('Copy &amp; Paste Roster Report Here'!$A1114=CI$7,IF('Copy &amp; Paste Roster Report Here'!$M1114="RH",1,0),0)</f>
        <v>0</v>
      </c>
      <c r="CJ1117" s="122">
        <f>IF('Copy &amp; Paste Roster Report Here'!$A1114=CJ$7,IF('Copy &amp; Paste Roster Report Here'!$M1114="RH",1,0),0)</f>
        <v>0</v>
      </c>
      <c r="CK1117" s="122">
        <f>IF('Copy &amp; Paste Roster Report Here'!$A1114=CK$7,IF('Copy &amp; Paste Roster Report Here'!$M1114="RH",1,0),0)</f>
        <v>0</v>
      </c>
      <c r="CL1117" s="122">
        <f>IF('Copy &amp; Paste Roster Report Here'!$A1114=CL$7,IF('Copy &amp; Paste Roster Report Here'!$M1114="RH",1,0),0)</f>
        <v>0</v>
      </c>
      <c r="CM1117" s="122">
        <f>IF('Copy &amp; Paste Roster Report Here'!$A1114=CM$7,IF('Copy &amp; Paste Roster Report Here'!$M1114="RH",1,0),0)</f>
        <v>0</v>
      </c>
      <c r="CN1117" s="122">
        <f>IF('Copy &amp; Paste Roster Report Here'!$A1114=CN$7,IF('Copy &amp; Paste Roster Report Here'!$M1114="RH",1,0),0)</f>
        <v>0</v>
      </c>
      <c r="CO1117" s="122">
        <f>IF('Copy &amp; Paste Roster Report Here'!$A1114=CO$7,IF('Copy &amp; Paste Roster Report Here'!$M1114="RH",1,0),0)</f>
        <v>0</v>
      </c>
      <c r="CP1117" s="122">
        <f>IF('Copy &amp; Paste Roster Report Here'!$A1114=CP$7,IF('Copy &amp; Paste Roster Report Here'!$M1114="RH",1,0),0)</f>
        <v>0</v>
      </c>
      <c r="CQ1117" s="122">
        <f>IF('Copy &amp; Paste Roster Report Here'!$A1114=CQ$7,IF('Copy &amp; Paste Roster Report Here'!$M1114="RH",1,0),0)</f>
        <v>0</v>
      </c>
      <c r="CR1117" s="73">
        <f t="shared" si="269"/>
        <v>0</v>
      </c>
      <c r="CS1117" s="123">
        <f>IF('Copy &amp; Paste Roster Report Here'!$A1114=CS$7,IF('Copy &amp; Paste Roster Report Here'!$M1114="QT",1,0),0)</f>
        <v>0</v>
      </c>
      <c r="CT1117" s="123">
        <f>IF('Copy &amp; Paste Roster Report Here'!$A1114=CT$7,IF('Copy &amp; Paste Roster Report Here'!$M1114="QT",1,0),0)</f>
        <v>0</v>
      </c>
      <c r="CU1117" s="123">
        <f>IF('Copy &amp; Paste Roster Report Here'!$A1114=CU$7,IF('Copy &amp; Paste Roster Report Here'!$M1114="QT",1,0),0)</f>
        <v>0</v>
      </c>
      <c r="CV1117" s="123">
        <f>IF('Copy &amp; Paste Roster Report Here'!$A1114=CV$7,IF('Copy &amp; Paste Roster Report Here'!$M1114="QT",1,0),0)</f>
        <v>0</v>
      </c>
      <c r="CW1117" s="123">
        <f>IF('Copy &amp; Paste Roster Report Here'!$A1114=CW$7,IF('Copy &amp; Paste Roster Report Here'!$M1114="QT",1,0),0)</f>
        <v>0</v>
      </c>
      <c r="CX1117" s="123">
        <f>IF('Copy &amp; Paste Roster Report Here'!$A1114=CX$7,IF('Copy &amp; Paste Roster Report Here'!$M1114="QT",1,0),0)</f>
        <v>0</v>
      </c>
      <c r="CY1117" s="123">
        <f>IF('Copy &amp; Paste Roster Report Here'!$A1114=CY$7,IF('Copy &amp; Paste Roster Report Here'!$M1114="QT",1,0),0)</f>
        <v>0</v>
      </c>
      <c r="CZ1117" s="123">
        <f>IF('Copy &amp; Paste Roster Report Here'!$A1114=CZ$7,IF('Copy &amp; Paste Roster Report Here'!$M1114="QT",1,0),0)</f>
        <v>0</v>
      </c>
      <c r="DA1117" s="123">
        <f>IF('Copy &amp; Paste Roster Report Here'!$A1114=DA$7,IF('Copy &amp; Paste Roster Report Here'!$M1114="QT",1,0),0)</f>
        <v>0</v>
      </c>
      <c r="DB1117" s="123">
        <f>IF('Copy &amp; Paste Roster Report Here'!$A1114=DB$7,IF('Copy &amp; Paste Roster Report Here'!$M1114="QT",1,0),0)</f>
        <v>0</v>
      </c>
      <c r="DC1117" s="123">
        <f>IF('Copy &amp; Paste Roster Report Here'!$A1114=DC$7,IF('Copy &amp; Paste Roster Report Here'!$M1114="QT",1,0),0)</f>
        <v>0</v>
      </c>
      <c r="DD1117" s="73">
        <f t="shared" si="270"/>
        <v>0</v>
      </c>
      <c r="DE1117" s="124">
        <f>IF('Copy &amp; Paste Roster Report Here'!$A1114=DE$7,IF('Copy &amp; Paste Roster Report Here'!$M1114="xxxxxxxxxxx",1,0),0)</f>
        <v>0</v>
      </c>
      <c r="DF1117" s="124">
        <f>IF('Copy &amp; Paste Roster Report Here'!$A1114=DF$7,IF('Copy &amp; Paste Roster Report Here'!$M1114="xxxxxxxxxxx",1,0),0)</f>
        <v>0</v>
      </c>
      <c r="DG1117" s="124">
        <f>IF('Copy &amp; Paste Roster Report Here'!$A1114=DG$7,IF('Copy &amp; Paste Roster Report Here'!$M1114="xxxxxxxxxxx",1,0),0)</f>
        <v>0</v>
      </c>
      <c r="DH1117" s="124">
        <f>IF('Copy &amp; Paste Roster Report Here'!$A1114=DH$7,IF('Copy &amp; Paste Roster Report Here'!$M1114="xxxxxxxxxxx",1,0),0)</f>
        <v>0</v>
      </c>
      <c r="DI1117" s="124">
        <f>IF('Copy &amp; Paste Roster Report Here'!$A1114=DI$7,IF('Copy &amp; Paste Roster Report Here'!$M1114="xxxxxxxxxxx",1,0),0)</f>
        <v>0</v>
      </c>
      <c r="DJ1117" s="124">
        <f>IF('Copy &amp; Paste Roster Report Here'!$A1114=DJ$7,IF('Copy &amp; Paste Roster Report Here'!$M1114="xxxxxxxxxxx",1,0),0)</f>
        <v>0</v>
      </c>
      <c r="DK1117" s="124">
        <f>IF('Copy &amp; Paste Roster Report Here'!$A1114=DK$7,IF('Copy &amp; Paste Roster Report Here'!$M1114="xxxxxxxxxxx",1,0),0)</f>
        <v>0</v>
      </c>
      <c r="DL1117" s="124">
        <f>IF('Copy &amp; Paste Roster Report Here'!$A1114=DL$7,IF('Copy &amp; Paste Roster Report Here'!$M1114="xxxxxxxxxxx",1,0),0)</f>
        <v>0</v>
      </c>
      <c r="DM1117" s="124">
        <f>IF('Copy &amp; Paste Roster Report Here'!$A1114=DM$7,IF('Copy &amp; Paste Roster Report Here'!$M1114="xxxxxxxxxxx",1,0),0)</f>
        <v>0</v>
      </c>
      <c r="DN1117" s="124">
        <f>IF('Copy &amp; Paste Roster Report Here'!$A1114=DN$7,IF('Copy &amp; Paste Roster Report Here'!$M1114="xxxxxxxxxxx",1,0),0)</f>
        <v>0</v>
      </c>
      <c r="DO1117" s="124">
        <f>IF('Copy &amp; Paste Roster Report Here'!$A1114=DO$7,IF('Copy &amp; Paste Roster Report Here'!$M1114="xxxxxxxxxxx",1,0),0)</f>
        <v>0</v>
      </c>
      <c r="DP1117" s="125">
        <f t="shared" si="271"/>
        <v>0</v>
      </c>
      <c r="DQ1117" s="126">
        <f t="shared" si="272"/>
        <v>0</v>
      </c>
    </row>
    <row r="1118" spans="1:121" x14ac:dyDescent="0.25">
      <c r="A1118" s="111">
        <f t="shared" si="258"/>
        <v>0</v>
      </c>
      <c r="B1118" s="111">
        <f t="shared" si="259"/>
        <v>0</v>
      </c>
      <c r="C1118" s="112">
        <f>+('Copy &amp; Paste Roster Report Here'!$P1115-'Copy &amp; Paste Roster Report Here'!$O1115)/30</f>
        <v>0</v>
      </c>
      <c r="D1118" s="112">
        <f>+('Copy &amp; Paste Roster Report Here'!$P1115-'Copy &amp; Paste Roster Report Here'!$O1115)</f>
        <v>0</v>
      </c>
      <c r="E1118" s="111">
        <f>'Copy &amp; Paste Roster Report Here'!N1115</f>
        <v>0</v>
      </c>
      <c r="F1118" s="111" t="str">
        <f t="shared" si="260"/>
        <v>N</v>
      </c>
      <c r="G1118" s="111">
        <f>'Copy &amp; Paste Roster Report Here'!R1115</f>
        <v>0</v>
      </c>
      <c r="H1118" s="113">
        <f t="shared" si="261"/>
        <v>0</v>
      </c>
      <c r="I1118" s="112">
        <f>IF(F1118="N",$F$5-'Copy &amp; Paste Roster Report Here'!O1115,+'Copy &amp; Paste Roster Report Here'!Q1115-'Copy &amp; Paste Roster Report Here'!O1115)</f>
        <v>0</v>
      </c>
      <c r="J1118" s="114">
        <f t="shared" si="262"/>
        <v>0</v>
      </c>
      <c r="K1118" s="114">
        <f t="shared" si="263"/>
        <v>0</v>
      </c>
      <c r="L1118" s="115">
        <f>'Copy &amp; Paste Roster Report Here'!F1115</f>
        <v>0</v>
      </c>
      <c r="M1118" s="116">
        <f t="shared" si="264"/>
        <v>0</v>
      </c>
      <c r="N1118" s="117">
        <f>IF('Copy &amp; Paste Roster Report Here'!$A1115='Analytical Tests'!N$7,IF($F1118="Y",+$H1118*N$6,0),0)</f>
        <v>0</v>
      </c>
      <c r="O1118" s="117">
        <f>IF('Copy &amp; Paste Roster Report Here'!$A1115='Analytical Tests'!O$7,IF($F1118="Y",+$H1118*O$6,0),0)</f>
        <v>0</v>
      </c>
      <c r="P1118" s="117">
        <f>IF('Copy &amp; Paste Roster Report Here'!$A1115='Analytical Tests'!P$7,IF($F1118="Y",+$H1118*P$6,0),0)</f>
        <v>0</v>
      </c>
      <c r="Q1118" s="117">
        <f>IF('Copy &amp; Paste Roster Report Here'!$A1115='Analytical Tests'!Q$7,IF($F1118="Y",+$H1118*Q$6,0),0)</f>
        <v>0</v>
      </c>
      <c r="R1118" s="117">
        <f>IF('Copy &amp; Paste Roster Report Here'!$A1115='Analytical Tests'!R$7,IF($F1118="Y",+$H1118*R$6,0),0)</f>
        <v>0</v>
      </c>
      <c r="S1118" s="117">
        <f>IF('Copy &amp; Paste Roster Report Here'!$A1115='Analytical Tests'!S$7,IF($F1118="Y",+$H1118*S$6,0),0)</f>
        <v>0</v>
      </c>
      <c r="T1118" s="117">
        <f>IF('Copy &amp; Paste Roster Report Here'!$A1115='Analytical Tests'!T$7,IF($F1118="Y",+$H1118*T$6,0),0)</f>
        <v>0</v>
      </c>
      <c r="U1118" s="117">
        <f>IF('Copy &amp; Paste Roster Report Here'!$A1115='Analytical Tests'!U$7,IF($F1118="Y",+$H1118*U$6,0),0)</f>
        <v>0</v>
      </c>
      <c r="V1118" s="117">
        <f>IF('Copy &amp; Paste Roster Report Here'!$A1115='Analytical Tests'!V$7,IF($F1118="Y",+$H1118*V$6,0),0)</f>
        <v>0</v>
      </c>
      <c r="W1118" s="117">
        <f>IF('Copy &amp; Paste Roster Report Here'!$A1115='Analytical Tests'!W$7,IF($F1118="Y",+$H1118*W$6,0),0)</f>
        <v>0</v>
      </c>
      <c r="X1118" s="117">
        <f>IF('Copy &amp; Paste Roster Report Here'!$A1115='Analytical Tests'!X$7,IF($F1118="Y",+$H1118*X$6,0),0)</f>
        <v>0</v>
      </c>
      <c r="Y1118" s="117" t="b">
        <f>IF('Copy &amp; Paste Roster Report Here'!$A1115='Analytical Tests'!Y$7,IF($F1118="N",IF($J1118&gt;=$C1118,Y$6,+($I1118/$D1118)*Y$6),0))</f>
        <v>0</v>
      </c>
      <c r="Z1118" s="117" t="b">
        <f>IF('Copy &amp; Paste Roster Report Here'!$A1115='Analytical Tests'!Z$7,IF($F1118="N",IF($J1118&gt;=$C1118,Z$6,+($I1118/$D1118)*Z$6),0))</f>
        <v>0</v>
      </c>
      <c r="AA1118" s="117" t="b">
        <f>IF('Copy &amp; Paste Roster Report Here'!$A1115='Analytical Tests'!AA$7,IF($F1118="N",IF($J1118&gt;=$C1118,AA$6,+($I1118/$D1118)*AA$6),0))</f>
        <v>0</v>
      </c>
      <c r="AB1118" s="117" t="b">
        <f>IF('Copy &amp; Paste Roster Report Here'!$A1115='Analytical Tests'!AB$7,IF($F1118="N",IF($J1118&gt;=$C1118,AB$6,+($I1118/$D1118)*AB$6),0))</f>
        <v>0</v>
      </c>
      <c r="AC1118" s="117" t="b">
        <f>IF('Copy &amp; Paste Roster Report Here'!$A1115='Analytical Tests'!AC$7,IF($F1118="N",IF($J1118&gt;=$C1118,AC$6,+($I1118/$D1118)*AC$6),0))</f>
        <v>0</v>
      </c>
      <c r="AD1118" s="117" t="b">
        <f>IF('Copy &amp; Paste Roster Report Here'!$A1115='Analytical Tests'!AD$7,IF($F1118="N",IF($J1118&gt;=$C1118,AD$6,+($I1118/$D1118)*AD$6),0))</f>
        <v>0</v>
      </c>
      <c r="AE1118" s="117" t="b">
        <f>IF('Copy &amp; Paste Roster Report Here'!$A1115='Analytical Tests'!AE$7,IF($F1118="N",IF($J1118&gt;=$C1118,AE$6,+($I1118/$D1118)*AE$6),0))</f>
        <v>0</v>
      </c>
      <c r="AF1118" s="117" t="b">
        <f>IF('Copy &amp; Paste Roster Report Here'!$A1115='Analytical Tests'!AF$7,IF($F1118="N",IF($J1118&gt;=$C1118,AF$6,+($I1118/$D1118)*AF$6),0))</f>
        <v>0</v>
      </c>
      <c r="AG1118" s="117" t="b">
        <f>IF('Copy &amp; Paste Roster Report Here'!$A1115='Analytical Tests'!AG$7,IF($F1118="N",IF($J1118&gt;=$C1118,AG$6,+($I1118/$D1118)*AG$6),0))</f>
        <v>0</v>
      </c>
      <c r="AH1118" s="117" t="b">
        <f>IF('Copy &amp; Paste Roster Report Here'!$A1115='Analytical Tests'!AH$7,IF($F1118="N",IF($J1118&gt;=$C1118,AH$6,+($I1118/$D1118)*AH$6),0))</f>
        <v>0</v>
      </c>
      <c r="AI1118" s="117" t="b">
        <f>IF('Copy &amp; Paste Roster Report Here'!$A1115='Analytical Tests'!AI$7,IF($F1118="N",IF($J1118&gt;=$C1118,AI$6,+($I1118/$D1118)*AI$6),0))</f>
        <v>0</v>
      </c>
      <c r="AJ1118" s="79"/>
      <c r="AK1118" s="118">
        <f>IF('Copy &amp; Paste Roster Report Here'!$A1115=AK$7,IF('Copy &amp; Paste Roster Report Here'!$M1115="FT",1,0),0)</f>
        <v>0</v>
      </c>
      <c r="AL1118" s="118">
        <f>IF('Copy &amp; Paste Roster Report Here'!$A1115=AL$7,IF('Copy &amp; Paste Roster Report Here'!$M1115="FT",1,0),0)</f>
        <v>0</v>
      </c>
      <c r="AM1118" s="118">
        <f>IF('Copy &amp; Paste Roster Report Here'!$A1115=AM$7,IF('Copy &amp; Paste Roster Report Here'!$M1115="FT",1,0),0)</f>
        <v>0</v>
      </c>
      <c r="AN1118" s="118">
        <f>IF('Copy &amp; Paste Roster Report Here'!$A1115=AN$7,IF('Copy &amp; Paste Roster Report Here'!$M1115="FT",1,0),0)</f>
        <v>0</v>
      </c>
      <c r="AO1118" s="118">
        <f>IF('Copy &amp; Paste Roster Report Here'!$A1115=AO$7,IF('Copy &amp; Paste Roster Report Here'!$M1115="FT",1,0),0)</f>
        <v>0</v>
      </c>
      <c r="AP1118" s="118">
        <f>IF('Copy &amp; Paste Roster Report Here'!$A1115=AP$7,IF('Copy &amp; Paste Roster Report Here'!$M1115="FT",1,0),0)</f>
        <v>0</v>
      </c>
      <c r="AQ1118" s="118">
        <f>IF('Copy &amp; Paste Roster Report Here'!$A1115=AQ$7,IF('Copy &amp; Paste Roster Report Here'!$M1115="FT",1,0),0)</f>
        <v>0</v>
      </c>
      <c r="AR1118" s="118">
        <f>IF('Copy &amp; Paste Roster Report Here'!$A1115=AR$7,IF('Copy &amp; Paste Roster Report Here'!$M1115="FT",1,0),0)</f>
        <v>0</v>
      </c>
      <c r="AS1118" s="118">
        <f>IF('Copy &amp; Paste Roster Report Here'!$A1115=AS$7,IF('Copy &amp; Paste Roster Report Here'!$M1115="FT",1,0),0)</f>
        <v>0</v>
      </c>
      <c r="AT1118" s="118">
        <f>IF('Copy &amp; Paste Roster Report Here'!$A1115=AT$7,IF('Copy &amp; Paste Roster Report Here'!$M1115="FT",1,0),0)</f>
        <v>0</v>
      </c>
      <c r="AU1118" s="118">
        <f>IF('Copy &amp; Paste Roster Report Here'!$A1115=AU$7,IF('Copy &amp; Paste Roster Report Here'!$M1115="FT",1,0),0)</f>
        <v>0</v>
      </c>
      <c r="AV1118" s="73">
        <f t="shared" si="265"/>
        <v>0</v>
      </c>
      <c r="AW1118" s="119">
        <f>IF('Copy &amp; Paste Roster Report Here'!$A1115=AW$7,IF('Copy &amp; Paste Roster Report Here'!$M1115="HT",1,0),0)</f>
        <v>0</v>
      </c>
      <c r="AX1118" s="119">
        <f>IF('Copy &amp; Paste Roster Report Here'!$A1115=AX$7,IF('Copy &amp; Paste Roster Report Here'!$M1115="HT",1,0),0)</f>
        <v>0</v>
      </c>
      <c r="AY1118" s="119">
        <f>IF('Copy &amp; Paste Roster Report Here'!$A1115=AY$7,IF('Copy &amp; Paste Roster Report Here'!$M1115="HT",1,0),0)</f>
        <v>0</v>
      </c>
      <c r="AZ1118" s="119">
        <f>IF('Copy &amp; Paste Roster Report Here'!$A1115=AZ$7,IF('Copy &amp; Paste Roster Report Here'!$M1115="HT",1,0),0)</f>
        <v>0</v>
      </c>
      <c r="BA1118" s="119">
        <f>IF('Copy &amp; Paste Roster Report Here'!$A1115=BA$7,IF('Copy &amp; Paste Roster Report Here'!$M1115="HT",1,0),0)</f>
        <v>0</v>
      </c>
      <c r="BB1118" s="119">
        <f>IF('Copy &amp; Paste Roster Report Here'!$A1115=BB$7,IF('Copy &amp; Paste Roster Report Here'!$M1115="HT",1,0),0)</f>
        <v>0</v>
      </c>
      <c r="BC1118" s="119">
        <f>IF('Copy &amp; Paste Roster Report Here'!$A1115=BC$7,IF('Copy &amp; Paste Roster Report Here'!$M1115="HT",1,0),0)</f>
        <v>0</v>
      </c>
      <c r="BD1118" s="119">
        <f>IF('Copy &amp; Paste Roster Report Here'!$A1115=BD$7,IF('Copy &amp; Paste Roster Report Here'!$M1115="HT",1,0),0)</f>
        <v>0</v>
      </c>
      <c r="BE1118" s="119">
        <f>IF('Copy &amp; Paste Roster Report Here'!$A1115=BE$7,IF('Copy &amp; Paste Roster Report Here'!$M1115="HT",1,0),0)</f>
        <v>0</v>
      </c>
      <c r="BF1118" s="119">
        <f>IF('Copy &amp; Paste Roster Report Here'!$A1115=BF$7,IF('Copy &amp; Paste Roster Report Here'!$M1115="HT",1,0),0)</f>
        <v>0</v>
      </c>
      <c r="BG1118" s="119">
        <f>IF('Copy &amp; Paste Roster Report Here'!$A1115=BG$7,IF('Copy &amp; Paste Roster Report Here'!$M1115="HT",1,0),0)</f>
        <v>0</v>
      </c>
      <c r="BH1118" s="73">
        <f t="shared" si="266"/>
        <v>0</v>
      </c>
      <c r="BI1118" s="120">
        <f>IF('Copy &amp; Paste Roster Report Here'!$A1115=BI$7,IF('Copy &amp; Paste Roster Report Here'!$M1115="MT",1,0),0)</f>
        <v>0</v>
      </c>
      <c r="BJ1118" s="120">
        <f>IF('Copy &amp; Paste Roster Report Here'!$A1115=BJ$7,IF('Copy &amp; Paste Roster Report Here'!$M1115="MT",1,0),0)</f>
        <v>0</v>
      </c>
      <c r="BK1118" s="120">
        <f>IF('Copy &amp; Paste Roster Report Here'!$A1115=BK$7,IF('Copy &amp; Paste Roster Report Here'!$M1115="MT",1,0),0)</f>
        <v>0</v>
      </c>
      <c r="BL1118" s="120">
        <f>IF('Copy &amp; Paste Roster Report Here'!$A1115=BL$7,IF('Copy &amp; Paste Roster Report Here'!$M1115="MT",1,0),0)</f>
        <v>0</v>
      </c>
      <c r="BM1118" s="120">
        <f>IF('Copy &amp; Paste Roster Report Here'!$A1115=BM$7,IF('Copy &amp; Paste Roster Report Here'!$M1115="MT",1,0),0)</f>
        <v>0</v>
      </c>
      <c r="BN1118" s="120">
        <f>IF('Copy &amp; Paste Roster Report Here'!$A1115=BN$7,IF('Copy &amp; Paste Roster Report Here'!$M1115="MT",1,0),0)</f>
        <v>0</v>
      </c>
      <c r="BO1118" s="120">
        <f>IF('Copy &amp; Paste Roster Report Here'!$A1115=BO$7,IF('Copy &amp; Paste Roster Report Here'!$M1115="MT",1,0),0)</f>
        <v>0</v>
      </c>
      <c r="BP1118" s="120">
        <f>IF('Copy &amp; Paste Roster Report Here'!$A1115=BP$7,IF('Copy &amp; Paste Roster Report Here'!$M1115="MT",1,0),0)</f>
        <v>0</v>
      </c>
      <c r="BQ1118" s="120">
        <f>IF('Copy &amp; Paste Roster Report Here'!$A1115=BQ$7,IF('Copy &amp; Paste Roster Report Here'!$M1115="MT",1,0),0)</f>
        <v>0</v>
      </c>
      <c r="BR1118" s="120">
        <f>IF('Copy &amp; Paste Roster Report Here'!$A1115=BR$7,IF('Copy &amp; Paste Roster Report Here'!$M1115="MT",1,0),0)</f>
        <v>0</v>
      </c>
      <c r="BS1118" s="120">
        <f>IF('Copy &amp; Paste Roster Report Here'!$A1115=BS$7,IF('Copy &amp; Paste Roster Report Here'!$M1115="MT",1,0),0)</f>
        <v>0</v>
      </c>
      <c r="BT1118" s="73">
        <f t="shared" si="267"/>
        <v>0</v>
      </c>
      <c r="BU1118" s="121">
        <f>IF('Copy &amp; Paste Roster Report Here'!$A1115=BU$7,IF('Copy &amp; Paste Roster Report Here'!$M1115="fy",1,0),0)</f>
        <v>0</v>
      </c>
      <c r="BV1118" s="121">
        <f>IF('Copy &amp; Paste Roster Report Here'!$A1115=BV$7,IF('Copy &amp; Paste Roster Report Here'!$M1115="fy",1,0),0)</f>
        <v>0</v>
      </c>
      <c r="BW1118" s="121">
        <f>IF('Copy &amp; Paste Roster Report Here'!$A1115=BW$7,IF('Copy &amp; Paste Roster Report Here'!$M1115="fy",1,0),0)</f>
        <v>0</v>
      </c>
      <c r="BX1118" s="121">
        <f>IF('Copy &amp; Paste Roster Report Here'!$A1115=BX$7,IF('Copy &amp; Paste Roster Report Here'!$M1115="fy",1,0),0)</f>
        <v>0</v>
      </c>
      <c r="BY1118" s="121">
        <f>IF('Copy &amp; Paste Roster Report Here'!$A1115=BY$7,IF('Copy &amp; Paste Roster Report Here'!$M1115="fy",1,0),0)</f>
        <v>0</v>
      </c>
      <c r="BZ1118" s="121">
        <f>IF('Copy &amp; Paste Roster Report Here'!$A1115=BZ$7,IF('Copy &amp; Paste Roster Report Here'!$M1115="fy",1,0),0)</f>
        <v>0</v>
      </c>
      <c r="CA1118" s="121">
        <f>IF('Copy &amp; Paste Roster Report Here'!$A1115=CA$7,IF('Copy &amp; Paste Roster Report Here'!$M1115="fy",1,0),0)</f>
        <v>0</v>
      </c>
      <c r="CB1118" s="121">
        <f>IF('Copy &amp; Paste Roster Report Here'!$A1115=CB$7,IF('Copy &amp; Paste Roster Report Here'!$M1115="fy",1,0),0)</f>
        <v>0</v>
      </c>
      <c r="CC1118" s="121">
        <f>IF('Copy &amp; Paste Roster Report Here'!$A1115=CC$7,IF('Copy &amp; Paste Roster Report Here'!$M1115="fy",1,0),0)</f>
        <v>0</v>
      </c>
      <c r="CD1118" s="121">
        <f>IF('Copy &amp; Paste Roster Report Here'!$A1115=CD$7,IF('Copy &amp; Paste Roster Report Here'!$M1115="fy",1,0),0)</f>
        <v>0</v>
      </c>
      <c r="CE1118" s="121">
        <f>IF('Copy &amp; Paste Roster Report Here'!$A1115=CE$7,IF('Copy &amp; Paste Roster Report Here'!$M1115="fy",1,0),0)</f>
        <v>0</v>
      </c>
      <c r="CF1118" s="73">
        <f t="shared" si="268"/>
        <v>0</v>
      </c>
      <c r="CG1118" s="122">
        <f>IF('Copy &amp; Paste Roster Report Here'!$A1115=CG$7,IF('Copy &amp; Paste Roster Report Here'!$M1115="RH",1,0),0)</f>
        <v>0</v>
      </c>
      <c r="CH1118" s="122">
        <f>IF('Copy &amp; Paste Roster Report Here'!$A1115=CH$7,IF('Copy &amp; Paste Roster Report Here'!$M1115="RH",1,0),0)</f>
        <v>0</v>
      </c>
      <c r="CI1118" s="122">
        <f>IF('Copy &amp; Paste Roster Report Here'!$A1115=CI$7,IF('Copy &amp; Paste Roster Report Here'!$M1115="RH",1,0),0)</f>
        <v>0</v>
      </c>
      <c r="CJ1118" s="122">
        <f>IF('Copy &amp; Paste Roster Report Here'!$A1115=CJ$7,IF('Copy &amp; Paste Roster Report Here'!$M1115="RH",1,0),0)</f>
        <v>0</v>
      </c>
      <c r="CK1118" s="122">
        <f>IF('Copy &amp; Paste Roster Report Here'!$A1115=CK$7,IF('Copy &amp; Paste Roster Report Here'!$M1115="RH",1,0),0)</f>
        <v>0</v>
      </c>
      <c r="CL1118" s="122">
        <f>IF('Copy &amp; Paste Roster Report Here'!$A1115=CL$7,IF('Copy &amp; Paste Roster Report Here'!$M1115="RH",1,0),0)</f>
        <v>0</v>
      </c>
      <c r="CM1118" s="122">
        <f>IF('Copy &amp; Paste Roster Report Here'!$A1115=CM$7,IF('Copy &amp; Paste Roster Report Here'!$M1115="RH",1,0),0)</f>
        <v>0</v>
      </c>
      <c r="CN1118" s="122">
        <f>IF('Copy &amp; Paste Roster Report Here'!$A1115=CN$7,IF('Copy &amp; Paste Roster Report Here'!$M1115="RH",1,0),0)</f>
        <v>0</v>
      </c>
      <c r="CO1118" s="122">
        <f>IF('Copy &amp; Paste Roster Report Here'!$A1115=CO$7,IF('Copy &amp; Paste Roster Report Here'!$M1115="RH",1,0),0)</f>
        <v>0</v>
      </c>
      <c r="CP1118" s="122">
        <f>IF('Copy &amp; Paste Roster Report Here'!$A1115=CP$7,IF('Copy &amp; Paste Roster Report Here'!$M1115="RH",1,0),0)</f>
        <v>0</v>
      </c>
      <c r="CQ1118" s="122">
        <f>IF('Copy &amp; Paste Roster Report Here'!$A1115=CQ$7,IF('Copy &amp; Paste Roster Report Here'!$M1115="RH",1,0),0)</f>
        <v>0</v>
      </c>
      <c r="CR1118" s="73">
        <f t="shared" si="269"/>
        <v>0</v>
      </c>
      <c r="CS1118" s="123">
        <f>IF('Copy &amp; Paste Roster Report Here'!$A1115=CS$7,IF('Copy &amp; Paste Roster Report Here'!$M1115="QT",1,0),0)</f>
        <v>0</v>
      </c>
      <c r="CT1118" s="123">
        <f>IF('Copy &amp; Paste Roster Report Here'!$A1115=CT$7,IF('Copy &amp; Paste Roster Report Here'!$M1115="QT",1,0),0)</f>
        <v>0</v>
      </c>
      <c r="CU1118" s="123">
        <f>IF('Copy &amp; Paste Roster Report Here'!$A1115=CU$7,IF('Copy &amp; Paste Roster Report Here'!$M1115="QT",1,0),0)</f>
        <v>0</v>
      </c>
      <c r="CV1118" s="123">
        <f>IF('Copy &amp; Paste Roster Report Here'!$A1115=CV$7,IF('Copy &amp; Paste Roster Report Here'!$M1115="QT",1,0),0)</f>
        <v>0</v>
      </c>
      <c r="CW1118" s="123">
        <f>IF('Copy &amp; Paste Roster Report Here'!$A1115=CW$7,IF('Copy &amp; Paste Roster Report Here'!$M1115="QT",1,0),0)</f>
        <v>0</v>
      </c>
      <c r="CX1118" s="123">
        <f>IF('Copy &amp; Paste Roster Report Here'!$A1115=CX$7,IF('Copy &amp; Paste Roster Report Here'!$M1115="QT",1,0),0)</f>
        <v>0</v>
      </c>
      <c r="CY1118" s="123">
        <f>IF('Copy &amp; Paste Roster Report Here'!$A1115=CY$7,IF('Copy &amp; Paste Roster Report Here'!$M1115="QT",1,0),0)</f>
        <v>0</v>
      </c>
      <c r="CZ1118" s="123">
        <f>IF('Copy &amp; Paste Roster Report Here'!$A1115=CZ$7,IF('Copy &amp; Paste Roster Report Here'!$M1115="QT",1,0),0)</f>
        <v>0</v>
      </c>
      <c r="DA1118" s="123">
        <f>IF('Copy &amp; Paste Roster Report Here'!$A1115=DA$7,IF('Copy &amp; Paste Roster Report Here'!$M1115="QT",1,0),0)</f>
        <v>0</v>
      </c>
      <c r="DB1118" s="123">
        <f>IF('Copy &amp; Paste Roster Report Here'!$A1115=DB$7,IF('Copy &amp; Paste Roster Report Here'!$M1115="QT",1,0),0)</f>
        <v>0</v>
      </c>
      <c r="DC1118" s="123">
        <f>IF('Copy &amp; Paste Roster Report Here'!$A1115=DC$7,IF('Copy &amp; Paste Roster Report Here'!$M1115="QT",1,0),0)</f>
        <v>0</v>
      </c>
      <c r="DD1118" s="73">
        <f t="shared" si="270"/>
        <v>0</v>
      </c>
      <c r="DE1118" s="124">
        <f>IF('Copy &amp; Paste Roster Report Here'!$A1115=DE$7,IF('Copy &amp; Paste Roster Report Here'!$M1115="xxxxxxxxxxx",1,0),0)</f>
        <v>0</v>
      </c>
      <c r="DF1118" s="124">
        <f>IF('Copy &amp; Paste Roster Report Here'!$A1115=DF$7,IF('Copy &amp; Paste Roster Report Here'!$M1115="xxxxxxxxxxx",1,0),0)</f>
        <v>0</v>
      </c>
      <c r="DG1118" s="124">
        <f>IF('Copy &amp; Paste Roster Report Here'!$A1115=DG$7,IF('Copy &amp; Paste Roster Report Here'!$M1115="xxxxxxxxxxx",1,0),0)</f>
        <v>0</v>
      </c>
      <c r="DH1118" s="124">
        <f>IF('Copy &amp; Paste Roster Report Here'!$A1115=DH$7,IF('Copy &amp; Paste Roster Report Here'!$M1115="xxxxxxxxxxx",1,0),0)</f>
        <v>0</v>
      </c>
      <c r="DI1118" s="124">
        <f>IF('Copy &amp; Paste Roster Report Here'!$A1115=DI$7,IF('Copy &amp; Paste Roster Report Here'!$M1115="xxxxxxxxxxx",1,0),0)</f>
        <v>0</v>
      </c>
      <c r="DJ1118" s="124">
        <f>IF('Copy &amp; Paste Roster Report Here'!$A1115=DJ$7,IF('Copy &amp; Paste Roster Report Here'!$M1115="xxxxxxxxxxx",1,0),0)</f>
        <v>0</v>
      </c>
      <c r="DK1118" s="124">
        <f>IF('Copy &amp; Paste Roster Report Here'!$A1115=DK$7,IF('Copy &amp; Paste Roster Report Here'!$M1115="xxxxxxxxxxx",1,0),0)</f>
        <v>0</v>
      </c>
      <c r="DL1118" s="124">
        <f>IF('Copy &amp; Paste Roster Report Here'!$A1115=DL$7,IF('Copy &amp; Paste Roster Report Here'!$M1115="xxxxxxxxxxx",1,0),0)</f>
        <v>0</v>
      </c>
      <c r="DM1118" s="124">
        <f>IF('Copy &amp; Paste Roster Report Here'!$A1115=DM$7,IF('Copy &amp; Paste Roster Report Here'!$M1115="xxxxxxxxxxx",1,0),0)</f>
        <v>0</v>
      </c>
      <c r="DN1118" s="124">
        <f>IF('Copy &amp; Paste Roster Report Here'!$A1115=DN$7,IF('Copy &amp; Paste Roster Report Here'!$M1115="xxxxxxxxxxx",1,0),0)</f>
        <v>0</v>
      </c>
      <c r="DO1118" s="124">
        <f>IF('Copy &amp; Paste Roster Report Here'!$A1115=DO$7,IF('Copy &amp; Paste Roster Report Here'!$M1115="xxxxxxxxxxx",1,0),0)</f>
        <v>0</v>
      </c>
      <c r="DP1118" s="125">
        <f t="shared" si="271"/>
        <v>0</v>
      </c>
      <c r="DQ1118" s="126">
        <f t="shared" si="272"/>
        <v>0</v>
      </c>
    </row>
    <row r="1119" spans="1:121" x14ac:dyDescent="0.25">
      <c r="A1119" s="111">
        <f t="shared" si="258"/>
        <v>0</v>
      </c>
      <c r="B1119" s="111">
        <f t="shared" si="259"/>
        <v>0</v>
      </c>
      <c r="C1119" s="112">
        <f>+('Copy &amp; Paste Roster Report Here'!$P1116-'Copy &amp; Paste Roster Report Here'!$O1116)/30</f>
        <v>0</v>
      </c>
      <c r="D1119" s="112">
        <f>+('Copy &amp; Paste Roster Report Here'!$P1116-'Copy &amp; Paste Roster Report Here'!$O1116)</f>
        <v>0</v>
      </c>
      <c r="E1119" s="111">
        <f>'Copy &amp; Paste Roster Report Here'!N1116</f>
        <v>0</v>
      </c>
      <c r="F1119" s="111" t="str">
        <f t="shared" si="260"/>
        <v>N</v>
      </c>
      <c r="G1119" s="111">
        <f>'Copy &amp; Paste Roster Report Here'!R1116</f>
        <v>0</v>
      </c>
      <c r="H1119" s="113">
        <f t="shared" si="261"/>
        <v>0</v>
      </c>
      <c r="I1119" s="112">
        <f>IF(F1119="N",$F$5-'Copy &amp; Paste Roster Report Here'!O1116,+'Copy &amp; Paste Roster Report Here'!Q1116-'Copy &amp; Paste Roster Report Here'!O1116)</f>
        <v>0</v>
      </c>
      <c r="J1119" s="114">
        <f t="shared" si="262"/>
        <v>0</v>
      </c>
      <c r="K1119" s="114">
        <f t="shared" si="263"/>
        <v>0</v>
      </c>
      <c r="L1119" s="115">
        <f>'Copy &amp; Paste Roster Report Here'!F1116</f>
        <v>0</v>
      </c>
      <c r="M1119" s="116">
        <f t="shared" si="264"/>
        <v>0</v>
      </c>
      <c r="N1119" s="117">
        <f>IF('Copy &amp; Paste Roster Report Here'!$A1116='Analytical Tests'!N$7,IF($F1119="Y",+$H1119*N$6,0),0)</f>
        <v>0</v>
      </c>
      <c r="O1119" s="117">
        <f>IF('Copy &amp; Paste Roster Report Here'!$A1116='Analytical Tests'!O$7,IF($F1119="Y",+$H1119*O$6,0),0)</f>
        <v>0</v>
      </c>
      <c r="P1119" s="117">
        <f>IF('Copy &amp; Paste Roster Report Here'!$A1116='Analytical Tests'!P$7,IF($F1119="Y",+$H1119*P$6,0),0)</f>
        <v>0</v>
      </c>
      <c r="Q1119" s="117">
        <f>IF('Copy &amp; Paste Roster Report Here'!$A1116='Analytical Tests'!Q$7,IF($F1119="Y",+$H1119*Q$6,0),0)</f>
        <v>0</v>
      </c>
      <c r="R1119" s="117">
        <f>IF('Copy &amp; Paste Roster Report Here'!$A1116='Analytical Tests'!R$7,IF($F1119="Y",+$H1119*R$6,0),0)</f>
        <v>0</v>
      </c>
      <c r="S1119" s="117">
        <f>IF('Copy &amp; Paste Roster Report Here'!$A1116='Analytical Tests'!S$7,IF($F1119="Y",+$H1119*S$6,0),0)</f>
        <v>0</v>
      </c>
      <c r="T1119" s="117">
        <f>IF('Copy &amp; Paste Roster Report Here'!$A1116='Analytical Tests'!T$7,IF($F1119="Y",+$H1119*T$6,0),0)</f>
        <v>0</v>
      </c>
      <c r="U1119" s="117">
        <f>IF('Copy &amp; Paste Roster Report Here'!$A1116='Analytical Tests'!U$7,IF($F1119="Y",+$H1119*U$6,0),0)</f>
        <v>0</v>
      </c>
      <c r="V1119" s="117">
        <f>IF('Copy &amp; Paste Roster Report Here'!$A1116='Analytical Tests'!V$7,IF($F1119="Y",+$H1119*V$6,0),0)</f>
        <v>0</v>
      </c>
      <c r="W1119" s="117">
        <f>IF('Copy &amp; Paste Roster Report Here'!$A1116='Analytical Tests'!W$7,IF($F1119="Y",+$H1119*W$6,0),0)</f>
        <v>0</v>
      </c>
      <c r="X1119" s="117">
        <f>IF('Copy &amp; Paste Roster Report Here'!$A1116='Analytical Tests'!X$7,IF($F1119="Y",+$H1119*X$6,0),0)</f>
        <v>0</v>
      </c>
      <c r="Y1119" s="117" t="b">
        <f>IF('Copy &amp; Paste Roster Report Here'!$A1116='Analytical Tests'!Y$7,IF($F1119="N",IF($J1119&gt;=$C1119,Y$6,+($I1119/$D1119)*Y$6),0))</f>
        <v>0</v>
      </c>
      <c r="Z1119" s="117" t="b">
        <f>IF('Copy &amp; Paste Roster Report Here'!$A1116='Analytical Tests'!Z$7,IF($F1119="N",IF($J1119&gt;=$C1119,Z$6,+($I1119/$D1119)*Z$6),0))</f>
        <v>0</v>
      </c>
      <c r="AA1119" s="117" t="b">
        <f>IF('Copy &amp; Paste Roster Report Here'!$A1116='Analytical Tests'!AA$7,IF($F1119="N",IF($J1119&gt;=$C1119,AA$6,+($I1119/$D1119)*AA$6),0))</f>
        <v>0</v>
      </c>
      <c r="AB1119" s="117" t="b">
        <f>IF('Copy &amp; Paste Roster Report Here'!$A1116='Analytical Tests'!AB$7,IF($F1119="N",IF($J1119&gt;=$C1119,AB$6,+($I1119/$D1119)*AB$6),0))</f>
        <v>0</v>
      </c>
      <c r="AC1119" s="117" t="b">
        <f>IF('Copy &amp; Paste Roster Report Here'!$A1116='Analytical Tests'!AC$7,IF($F1119="N",IF($J1119&gt;=$C1119,AC$6,+($I1119/$D1119)*AC$6),0))</f>
        <v>0</v>
      </c>
      <c r="AD1119" s="117" t="b">
        <f>IF('Copy &amp; Paste Roster Report Here'!$A1116='Analytical Tests'!AD$7,IF($F1119="N",IF($J1119&gt;=$C1119,AD$6,+($I1119/$D1119)*AD$6),0))</f>
        <v>0</v>
      </c>
      <c r="AE1119" s="117" t="b">
        <f>IF('Copy &amp; Paste Roster Report Here'!$A1116='Analytical Tests'!AE$7,IF($F1119="N",IF($J1119&gt;=$C1119,AE$6,+($I1119/$D1119)*AE$6),0))</f>
        <v>0</v>
      </c>
      <c r="AF1119" s="117" t="b">
        <f>IF('Copy &amp; Paste Roster Report Here'!$A1116='Analytical Tests'!AF$7,IF($F1119="N",IF($J1119&gt;=$C1119,AF$6,+($I1119/$D1119)*AF$6),0))</f>
        <v>0</v>
      </c>
      <c r="AG1119" s="117" t="b">
        <f>IF('Copy &amp; Paste Roster Report Here'!$A1116='Analytical Tests'!AG$7,IF($F1119="N",IF($J1119&gt;=$C1119,AG$6,+($I1119/$D1119)*AG$6),0))</f>
        <v>0</v>
      </c>
      <c r="AH1119" s="117" t="b">
        <f>IF('Copy &amp; Paste Roster Report Here'!$A1116='Analytical Tests'!AH$7,IF($F1119="N",IF($J1119&gt;=$C1119,AH$6,+($I1119/$D1119)*AH$6),0))</f>
        <v>0</v>
      </c>
      <c r="AI1119" s="117" t="b">
        <f>IF('Copy &amp; Paste Roster Report Here'!$A1116='Analytical Tests'!AI$7,IF($F1119="N",IF($J1119&gt;=$C1119,AI$6,+($I1119/$D1119)*AI$6),0))</f>
        <v>0</v>
      </c>
      <c r="AJ1119" s="79"/>
      <c r="AK1119" s="118">
        <f>IF('Copy &amp; Paste Roster Report Here'!$A1116=AK$7,IF('Copy &amp; Paste Roster Report Here'!$M1116="FT",1,0),0)</f>
        <v>0</v>
      </c>
      <c r="AL1119" s="118">
        <f>IF('Copy &amp; Paste Roster Report Here'!$A1116=AL$7,IF('Copy &amp; Paste Roster Report Here'!$M1116="FT",1,0),0)</f>
        <v>0</v>
      </c>
      <c r="AM1119" s="118">
        <f>IF('Copy &amp; Paste Roster Report Here'!$A1116=AM$7,IF('Copy &amp; Paste Roster Report Here'!$M1116="FT",1,0),0)</f>
        <v>0</v>
      </c>
      <c r="AN1119" s="118">
        <f>IF('Copy &amp; Paste Roster Report Here'!$A1116=AN$7,IF('Copy &amp; Paste Roster Report Here'!$M1116="FT",1,0),0)</f>
        <v>0</v>
      </c>
      <c r="AO1119" s="118">
        <f>IF('Copy &amp; Paste Roster Report Here'!$A1116=AO$7,IF('Copy &amp; Paste Roster Report Here'!$M1116="FT",1,0),0)</f>
        <v>0</v>
      </c>
      <c r="AP1119" s="118">
        <f>IF('Copy &amp; Paste Roster Report Here'!$A1116=AP$7,IF('Copy &amp; Paste Roster Report Here'!$M1116="FT",1,0),0)</f>
        <v>0</v>
      </c>
      <c r="AQ1119" s="118">
        <f>IF('Copy &amp; Paste Roster Report Here'!$A1116=AQ$7,IF('Copy &amp; Paste Roster Report Here'!$M1116="FT",1,0),0)</f>
        <v>0</v>
      </c>
      <c r="AR1119" s="118">
        <f>IF('Copy &amp; Paste Roster Report Here'!$A1116=AR$7,IF('Copy &amp; Paste Roster Report Here'!$M1116="FT",1,0),0)</f>
        <v>0</v>
      </c>
      <c r="AS1119" s="118">
        <f>IF('Copy &amp; Paste Roster Report Here'!$A1116=AS$7,IF('Copy &amp; Paste Roster Report Here'!$M1116="FT",1,0),0)</f>
        <v>0</v>
      </c>
      <c r="AT1119" s="118">
        <f>IF('Copy &amp; Paste Roster Report Here'!$A1116=AT$7,IF('Copy &amp; Paste Roster Report Here'!$M1116="FT",1,0),0)</f>
        <v>0</v>
      </c>
      <c r="AU1119" s="118">
        <f>IF('Copy &amp; Paste Roster Report Here'!$A1116=AU$7,IF('Copy &amp; Paste Roster Report Here'!$M1116="FT",1,0),0)</f>
        <v>0</v>
      </c>
      <c r="AV1119" s="73">
        <f t="shared" si="265"/>
        <v>0</v>
      </c>
      <c r="AW1119" s="119">
        <f>IF('Copy &amp; Paste Roster Report Here'!$A1116=AW$7,IF('Copy &amp; Paste Roster Report Here'!$M1116="HT",1,0),0)</f>
        <v>0</v>
      </c>
      <c r="AX1119" s="119">
        <f>IF('Copy &amp; Paste Roster Report Here'!$A1116=AX$7,IF('Copy &amp; Paste Roster Report Here'!$M1116="HT",1,0),0)</f>
        <v>0</v>
      </c>
      <c r="AY1119" s="119">
        <f>IF('Copy &amp; Paste Roster Report Here'!$A1116=AY$7,IF('Copy &amp; Paste Roster Report Here'!$M1116="HT",1,0),0)</f>
        <v>0</v>
      </c>
      <c r="AZ1119" s="119">
        <f>IF('Copy &amp; Paste Roster Report Here'!$A1116=AZ$7,IF('Copy &amp; Paste Roster Report Here'!$M1116="HT",1,0),0)</f>
        <v>0</v>
      </c>
      <c r="BA1119" s="119">
        <f>IF('Copy &amp; Paste Roster Report Here'!$A1116=BA$7,IF('Copy &amp; Paste Roster Report Here'!$M1116="HT",1,0),0)</f>
        <v>0</v>
      </c>
      <c r="BB1119" s="119">
        <f>IF('Copy &amp; Paste Roster Report Here'!$A1116=BB$7,IF('Copy &amp; Paste Roster Report Here'!$M1116="HT",1,0),0)</f>
        <v>0</v>
      </c>
      <c r="BC1119" s="119">
        <f>IF('Copy &amp; Paste Roster Report Here'!$A1116=BC$7,IF('Copy &amp; Paste Roster Report Here'!$M1116="HT",1,0),0)</f>
        <v>0</v>
      </c>
      <c r="BD1119" s="119">
        <f>IF('Copy &amp; Paste Roster Report Here'!$A1116=BD$7,IF('Copy &amp; Paste Roster Report Here'!$M1116="HT",1,0),0)</f>
        <v>0</v>
      </c>
      <c r="BE1119" s="119">
        <f>IF('Copy &amp; Paste Roster Report Here'!$A1116=BE$7,IF('Copy &amp; Paste Roster Report Here'!$M1116="HT",1,0),0)</f>
        <v>0</v>
      </c>
      <c r="BF1119" s="119">
        <f>IF('Copy &amp; Paste Roster Report Here'!$A1116=BF$7,IF('Copy &amp; Paste Roster Report Here'!$M1116="HT",1,0),0)</f>
        <v>0</v>
      </c>
      <c r="BG1119" s="119">
        <f>IF('Copy &amp; Paste Roster Report Here'!$A1116=BG$7,IF('Copy &amp; Paste Roster Report Here'!$M1116="HT",1,0),0)</f>
        <v>0</v>
      </c>
      <c r="BH1119" s="73">
        <f t="shared" si="266"/>
        <v>0</v>
      </c>
      <c r="BI1119" s="120">
        <f>IF('Copy &amp; Paste Roster Report Here'!$A1116=BI$7,IF('Copy &amp; Paste Roster Report Here'!$M1116="MT",1,0),0)</f>
        <v>0</v>
      </c>
      <c r="BJ1119" s="120">
        <f>IF('Copy &amp; Paste Roster Report Here'!$A1116=BJ$7,IF('Copy &amp; Paste Roster Report Here'!$M1116="MT",1,0),0)</f>
        <v>0</v>
      </c>
      <c r="BK1119" s="120">
        <f>IF('Copy &amp; Paste Roster Report Here'!$A1116=BK$7,IF('Copy &amp; Paste Roster Report Here'!$M1116="MT",1,0),0)</f>
        <v>0</v>
      </c>
      <c r="BL1119" s="120">
        <f>IF('Copy &amp; Paste Roster Report Here'!$A1116=BL$7,IF('Copy &amp; Paste Roster Report Here'!$M1116="MT",1,0),0)</f>
        <v>0</v>
      </c>
      <c r="BM1119" s="120">
        <f>IF('Copy &amp; Paste Roster Report Here'!$A1116=BM$7,IF('Copy &amp; Paste Roster Report Here'!$M1116="MT",1,0),0)</f>
        <v>0</v>
      </c>
      <c r="BN1119" s="120">
        <f>IF('Copy &amp; Paste Roster Report Here'!$A1116=BN$7,IF('Copy &amp; Paste Roster Report Here'!$M1116="MT",1,0),0)</f>
        <v>0</v>
      </c>
      <c r="BO1119" s="120">
        <f>IF('Copy &amp; Paste Roster Report Here'!$A1116=BO$7,IF('Copy &amp; Paste Roster Report Here'!$M1116="MT",1,0),0)</f>
        <v>0</v>
      </c>
      <c r="BP1119" s="120">
        <f>IF('Copy &amp; Paste Roster Report Here'!$A1116=BP$7,IF('Copy &amp; Paste Roster Report Here'!$M1116="MT",1,0),0)</f>
        <v>0</v>
      </c>
      <c r="BQ1119" s="120">
        <f>IF('Copy &amp; Paste Roster Report Here'!$A1116=BQ$7,IF('Copy &amp; Paste Roster Report Here'!$M1116="MT",1,0),0)</f>
        <v>0</v>
      </c>
      <c r="BR1119" s="120">
        <f>IF('Copy &amp; Paste Roster Report Here'!$A1116=BR$7,IF('Copy &amp; Paste Roster Report Here'!$M1116="MT",1,0),0)</f>
        <v>0</v>
      </c>
      <c r="BS1119" s="120">
        <f>IF('Copy &amp; Paste Roster Report Here'!$A1116=BS$7,IF('Copy &amp; Paste Roster Report Here'!$M1116="MT",1,0),0)</f>
        <v>0</v>
      </c>
      <c r="BT1119" s="73">
        <f t="shared" si="267"/>
        <v>0</v>
      </c>
      <c r="BU1119" s="121">
        <f>IF('Copy &amp; Paste Roster Report Here'!$A1116=BU$7,IF('Copy &amp; Paste Roster Report Here'!$M1116="fy",1,0),0)</f>
        <v>0</v>
      </c>
      <c r="BV1119" s="121">
        <f>IF('Copy &amp; Paste Roster Report Here'!$A1116=BV$7,IF('Copy &amp; Paste Roster Report Here'!$M1116="fy",1,0),0)</f>
        <v>0</v>
      </c>
      <c r="BW1119" s="121">
        <f>IF('Copy &amp; Paste Roster Report Here'!$A1116=BW$7,IF('Copy &amp; Paste Roster Report Here'!$M1116="fy",1,0),0)</f>
        <v>0</v>
      </c>
      <c r="BX1119" s="121">
        <f>IF('Copy &amp; Paste Roster Report Here'!$A1116=BX$7,IF('Copy &amp; Paste Roster Report Here'!$M1116="fy",1,0),0)</f>
        <v>0</v>
      </c>
      <c r="BY1119" s="121">
        <f>IF('Copy &amp; Paste Roster Report Here'!$A1116=BY$7,IF('Copy &amp; Paste Roster Report Here'!$M1116="fy",1,0),0)</f>
        <v>0</v>
      </c>
      <c r="BZ1119" s="121">
        <f>IF('Copy &amp; Paste Roster Report Here'!$A1116=BZ$7,IF('Copy &amp; Paste Roster Report Here'!$M1116="fy",1,0),0)</f>
        <v>0</v>
      </c>
      <c r="CA1119" s="121">
        <f>IF('Copy &amp; Paste Roster Report Here'!$A1116=CA$7,IF('Copy &amp; Paste Roster Report Here'!$M1116="fy",1,0),0)</f>
        <v>0</v>
      </c>
      <c r="CB1119" s="121">
        <f>IF('Copy &amp; Paste Roster Report Here'!$A1116=CB$7,IF('Copy &amp; Paste Roster Report Here'!$M1116="fy",1,0),0)</f>
        <v>0</v>
      </c>
      <c r="CC1119" s="121">
        <f>IF('Copy &amp; Paste Roster Report Here'!$A1116=CC$7,IF('Copy &amp; Paste Roster Report Here'!$M1116="fy",1,0),0)</f>
        <v>0</v>
      </c>
      <c r="CD1119" s="121">
        <f>IF('Copy &amp; Paste Roster Report Here'!$A1116=CD$7,IF('Copy &amp; Paste Roster Report Here'!$M1116="fy",1,0),0)</f>
        <v>0</v>
      </c>
      <c r="CE1119" s="121">
        <f>IF('Copy &amp; Paste Roster Report Here'!$A1116=CE$7,IF('Copy &amp; Paste Roster Report Here'!$M1116="fy",1,0),0)</f>
        <v>0</v>
      </c>
      <c r="CF1119" s="73">
        <f t="shared" si="268"/>
        <v>0</v>
      </c>
      <c r="CG1119" s="122">
        <f>IF('Copy &amp; Paste Roster Report Here'!$A1116=CG$7,IF('Copy &amp; Paste Roster Report Here'!$M1116="RH",1,0),0)</f>
        <v>0</v>
      </c>
      <c r="CH1119" s="122">
        <f>IF('Copy &amp; Paste Roster Report Here'!$A1116=CH$7,IF('Copy &amp; Paste Roster Report Here'!$M1116="RH",1,0),0)</f>
        <v>0</v>
      </c>
      <c r="CI1119" s="122">
        <f>IF('Copy &amp; Paste Roster Report Here'!$A1116=CI$7,IF('Copy &amp; Paste Roster Report Here'!$M1116="RH",1,0),0)</f>
        <v>0</v>
      </c>
      <c r="CJ1119" s="122">
        <f>IF('Copy &amp; Paste Roster Report Here'!$A1116=CJ$7,IF('Copy &amp; Paste Roster Report Here'!$M1116="RH",1,0),0)</f>
        <v>0</v>
      </c>
      <c r="CK1119" s="122">
        <f>IF('Copy &amp; Paste Roster Report Here'!$A1116=CK$7,IF('Copy &amp; Paste Roster Report Here'!$M1116="RH",1,0),0)</f>
        <v>0</v>
      </c>
      <c r="CL1119" s="122">
        <f>IF('Copy &amp; Paste Roster Report Here'!$A1116=CL$7,IF('Copy &amp; Paste Roster Report Here'!$M1116="RH",1,0),0)</f>
        <v>0</v>
      </c>
      <c r="CM1119" s="122">
        <f>IF('Copy &amp; Paste Roster Report Here'!$A1116=CM$7,IF('Copy &amp; Paste Roster Report Here'!$M1116="RH",1,0),0)</f>
        <v>0</v>
      </c>
      <c r="CN1119" s="122">
        <f>IF('Copy &amp; Paste Roster Report Here'!$A1116=CN$7,IF('Copy &amp; Paste Roster Report Here'!$M1116="RH",1,0),0)</f>
        <v>0</v>
      </c>
      <c r="CO1119" s="122">
        <f>IF('Copy &amp; Paste Roster Report Here'!$A1116=CO$7,IF('Copy &amp; Paste Roster Report Here'!$M1116="RH",1,0),0)</f>
        <v>0</v>
      </c>
      <c r="CP1119" s="122">
        <f>IF('Copy &amp; Paste Roster Report Here'!$A1116=CP$7,IF('Copy &amp; Paste Roster Report Here'!$M1116="RH",1,0),0)</f>
        <v>0</v>
      </c>
      <c r="CQ1119" s="122">
        <f>IF('Copy &amp; Paste Roster Report Here'!$A1116=CQ$7,IF('Copy &amp; Paste Roster Report Here'!$M1116="RH",1,0),0)</f>
        <v>0</v>
      </c>
      <c r="CR1119" s="73">
        <f t="shared" si="269"/>
        <v>0</v>
      </c>
      <c r="CS1119" s="123">
        <f>IF('Copy &amp; Paste Roster Report Here'!$A1116=CS$7,IF('Copy &amp; Paste Roster Report Here'!$M1116="QT",1,0),0)</f>
        <v>0</v>
      </c>
      <c r="CT1119" s="123">
        <f>IF('Copy &amp; Paste Roster Report Here'!$A1116=CT$7,IF('Copy &amp; Paste Roster Report Here'!$M1116="QT",1,0),0)</f>
        <v>0</v>
      </c>
      <c r="CU1119" s="123">
        <f>IF('Copy &amp; Paste Roster Report Here'!$A1116=CU$7,IF('Copy &amp; Paste Roster Report Here'!$M1116="QT",1,0),0)</f>
        <v>0</v>
      </c>
      <c r="CV1119" s="123">
        <f>IF('Copy &amp; Paste Roster Report Here'!$A1116=CV$7,IF('Copy &amp; Paste Roster Report Here'!$M1116="QT",1,0),0)</f>
        <v>0</v>
      </c>
      <c r="CW1119" s="123">
        <f>IF('Copy &amp; Paste Roster Report Here'!$A1116=CW$7,IF('Copy &amp; Paste Roster Report Here'!$M1116="QT",1,0),0)</f>
        <v>0</v>
      </c>
      <c r="CX1119" s="123">
        <f>IF('Copy &amp; Paste Roster Report Here'!$A1116=CX$7,IF('Copy &amp; Paste Roster Report Here'!$M1116="QT",1,0),0)</f>
        <v>0</v>
      </c>
      <c r="CY1119" s="123">
        <f>IF('Copy &amp; Paste Roster Report Here'!$A1116=CY$7,IF('Copy &amp; Paste Roster Report Here'!$M1116="QT",1,0),0)</f>
        <v>0</v>
      </c>
      <c r="CZ1119" s="123">
        <f>IF('Copy &amp; Paste Roster Report Here'!$A1116=CZ$7,IF('Copy &amp; Paste Roster Report Here'!$M1116="QT",1,0),0)</f>
        <v>0</v>
      </c>
      <c r="DA1119" s="123">
        <f>IF('Copy &amp; Paste Roster Report Here'!$A1116=DA$7,IF('Copy &amp; Paste Roster Report Here'!$M1116="QT",1,0),0)</f>
        <v>0</v>
      </c>
      <c r="DB1119" s="123">
        <f>IF('Copy &amp; Paste Roster Report Here'!$A1116=DB$7,IF('Copy &amp; Paste Roster Report Here'!$M1116="QT",1,0),0)</f>
        <v>0</v>
      </c>
      <c r="DC1119" s="123">
        <f>IF('Copy &amp; Paste Roster Report Here'!$A1116=DC$7,IF('Copy &amp; Paste Roster Report Here'!$M1116="QT",1,0),0)</f>
        <v>0</v>
      </c>
      <c r="DD1119" s="73">
        <f t="shared" si="270"/>
        <v>0</v>
      </c>
      <c r="DE1119" s="124">
        <f>IF('Copy &amp; Paste Roster Report Here'!$A1116=DE$7,IF('Copy &amp; Paste Roster Report Here'!$M1116="xxxxxxxxxxx",1,0),0)</f>
        <v>0</v>
      </c>
      <c r="DF1119" s="124">
        <f>IF('Copy &amp; Paste Roster Report Here'!$A1116=DF$7,IF('Copy &amp; Paste Roster Report Here'!$M1116="xxxxxxxxxxx",1,0),0)</f>
        <v>0</v>
      </c>
      <c r="DG1119" s="124">
        <f>IF('Copy &amp; Paste Roster Report Here'!$A1116=DG$7,IF('Copy &amp; Paste Roster Report Here'!$M1116="xxxxxxxxxxx",1,0),0)</f>
        <v>0</v>
      </c>
      <c r="DH1119" s="124">
        <f>IF('Copy &amp; Paste Roster Report Here'!$A1116=DH$7,IF('Copy &amp; Paste Roster Report Here'!$M1116="xxxxxxxxxxx",1,0),0)</f>
        <v>0</v>
      </c>
      <c r="DI1119" s="124">
        <f>IF('Copy &amp; Paste Roster Report Here'!$A1116=DI$7,IF('Copy &amp; Paste Roster Report Here'!$M1116="xxxxxxxxxxx",1,0),0)</f>
        <v>0</v>
      </c>
      <c r="DJ1119" s="124">
        <f>IF('Copy &amp; Paste Roster Report Here'!$A1116=DJ$7,IF('Copy &amp; Paste Roster Report Here'!$M1116="xxxxxxxxxxx",1,0),0)</f>
        <v>0</v>
      </c>
      <c r="DK1119" s="124">
        <f>IF('Copy &amp; Paste Roster Report Here'!$A1116=DK$7,IF('Copy &amp; Paste Roster Report Here'!$M1116="xxxxxxxxxxx",1,0),0)</f>
        <v>0</v>
      </c>
      <c r="DL1119" s="124">
        <f>IF('Copy &amp; Paste Roster Report Here'!$A1116=DL$7,IF('Copy &amp; Paste Roster Report Here'!$M1116="xxxxxxxxxxx",1,0),0)</f>
        <v>0</v>
      </c>
      <c r="DM1119" s="124">
        <f>IF('Copy &amp; Paste Roster Report Here'!$A1116=DM$7,IF('Copy &amp; Paste Roster Report Here'!$M1116="xxxxxxxxxxx",1,0),0)</f>
        <v>0</v>
      </c>
      <c r="DN1119" s="124">
        <f>IF('Copy &amp; Paste Roster Report Here'!$A1116=DN$7,IF('Copy &amp; Paste Roster Report Here'!$M1116="xxxxxxxxxxx",1,0),0)</f>
        <v>0</v>
      </c>
      <c r="DO1119" s="124">
        <f>IF('Copy &amp; Paste Roster Report Here'!$A1116=DO$7,IF('Copy &amp; Paste Roster Report Here'!$M1116="xxxxxxxxxxx",1,0),0)</f>
        <v>0</v>
      </c>
      <c r="DP1119" s="125">
        <f t="shared" si="271"/>
        <v>0</v>
      </c>
      <c r="DQ1119" s="126">
        <f t="shared" si="272"/>
        <v>0</v>
      </c>
    </row>
    <row r="1120" spans="1:121" x14ac:dyDescent="0.25">
      <c r="A1120" s="111">
        <f t="shared" si="258"/>
        <v>0</v>
      </c>
      <c r="B1120" s="111">
        <f t="shared" si="259"/>
        <v>0</v>
      </c>
      <c r="C1120" s="112">
        <f>+('Copy &amp; Paste Roster Report Here'!$P1117-'Copy &amp; Paste Roster Report Here'!$O1117)/30</f>
        <v>0</v>
      </c>
      <c r="D1120" s="112">
        <f>+('Copy &amp; Paste Roster Report Here'!$P1117-'Copy &amp; Paste Roster Report Here'!$O1117)</f>
        <v>0</v>
      </c>
      <c r="E1120" s="111">
        <f>'Copy &amp; Paste Roster Report Here'!N1117</f>
        <v>0</v>
      </c>
      <c r="F1120" s="111" t="str">
        <f t="shared" si="260"/>
        <v>N</v>
      </c>
      <c r="G1120" s="111">
        <f>'Copy &amp; Paste Roster Report Here'!R1117</f>
        <v>0</v>
      </c>
      <c r="H1120" s="113">
        <f t="shared" si="261"/>
        <v>0</v>
      </c>
      <c r="I1120" s="112">
        <f>IF(F1120="N",$F$5-'Copy &amp; Paste Roster Report Here'!O1117,+'Copy &amp; Paste Roster Report Here'!Q1117-'Copy &amp; Paste Roster Report Here'!O1117)</f>
        <v>0</v>
      </c>
      <c r="J1120" s="114">
        <f t="shared" si="262"/>
        <v>0</v>
      </c>
      <c r="K1120" s="114">
        <f t="shared" si="263"/>
        <v>0</v>
      </c>
      <c r="L1120" s="115">
        <f>'Copy &amp; Paste Roster Report Here'!F1117</f>
        <v>0</v>
      </c>
      <c r="M1120" s="116">
        <f t="shared" si="264"/>
        <v>0</v>
      </c>
      <c r="N1120" s="117">
        <f>IF('Copy &amp; Paste Roster Report Here'!$A1117='Analytical Tests'!N$7,IF($F1120="Y",+$H1120*N$6,0),0)</f>
        <v>0</v>
      </c>
      <c r="O1120" s="117">
        <f>IF('Copy &amp; Paste Roster Report Here'!$A1117='Analytical Tests'!O$7,IF($F1120="Y",+$H1120*O$6,0),0)</f>
        <v>0</v>
      </c>
      <c r="P1120" s="117">
        <f>IF('Copy &amp; Paste Roster Report Here'!$A1117='Analytical Tests'!P$7,IF($F1120="Y",+$H1120*P$6,0),0)</f>
        <v>0</v>
      </c>
      <c r="Q1120" s="117">
        <f>IF('Copy &amp; Paste Roster Report Here'!$A1117='Analytical Tests'!Q$7,IF($F1120="Y",+$H1120*Q$6,0),0)</f>
        <v>0</v>
      </c>
      <c r="R1120" s="117">
        <f>IF('Copy &amp; Paste Roster Report Here'!$A1117='Analytical Tests'!R$7,IF($F1120="Y",+$H1120*R$6,0),0)</f>
        <v>0</v>
      </c>
      <c r="S1120" s="117">
        <f>IF('Copy &amp; Paste Roster Report Here'!$A1117='Analytical Tests'!S$7,IF($F1120="Y",+$H1120*S$6,0),0)</f>
        <v>0</v>
      </c>
      <c r="T1120" s="117">
        <f>IF('Copy &amp; Paste Roster Report Here'!$A1117='Analytical Tests'!T$7,IF($F1120="Y",+$H1120*T$6,0),0)</f>
        <v>0</v>
      </c>
      <c r="U1120" s="117">
        <f>IF('Copy &amp; Paste Roster Report Here'!$A1117='Analytical Tests'!U$7,IF($F1120="Y",+$H1120*U$6,0),0)</f>
        <v>0</v>
      </c>
      <c r="V1120" s="117">
        <f>IF('Copy &amp; Paste Roster Report Here'!$A1117='Analytical Tests'!V$7,IF($F1120="Y",+$H1120*V$6,0),0)</f>
        <v>0</v>
      </c>
      <c r="W1120" s="117">
        <f>IF('Copy &amp; Paste Roster Report Here'!$A1117='Analytical Tests'!W$7,IF($F1120="Y",+$H1120*W$6,0),0)</f>
        <v>0</v>
      </c>
      <c r="X1120" s="117">
        <f>IF('Copy &amp; Paste Roster Report Here'!$A1117='Analytical Tests'!X$7,IF($F1120="Y",+$H1120*X$6,0),0)</f>
        <v>0</v>
      </c>
      <c r="Y1120" s="117" t="b">
        <f>IF('Copy &amp; Paste Roster Report Here'!$A1117='Analytical Tests'!Y$7,IF($F1120="N",IF($J1120&gt;=$C1120,Y$6,+($I1120/$D1120)*Y$6),0))</f>
        <v>0</v>
      </c>
      <c r="Z1120" s="117" t="b">
        <f>IF('Copy &amp; Paste Roster Report Here'!$A1117='Analytical Tests'!Z$7,IF($F1120="N",IF($J1120&gt;=$C1120,Z$6,+($I1120/$D1120)*Z$6),0))</f>
        <v>0</v>
      </c>
      <c r="AA1120" s="117" t="b">
        <f>IF('Copy &amp; Paste Roster Report Here'!$A1117='Analytical Tests'!AA$7,IF($F1120="N",IF($J1120&gt;=$C1120,AA$6,+($I1120/$D1120)*AA$6),0))</f>
        <v>0</v>
      </c>
      <c r="AB1120" s="117" t="b">
        <f>IF('Copy &amp; Paste Roster Report Here'!$A1117='Analytical Tests'!AB$7,IF($F1120="N",IF($J1120&gt;=$C1120,AB$6,+($I1120/$D1120)*AB$6),0))</f>
        <v>0</v>
      </c>
      <c r="AC1120" s="117" t="b">
        <f>IF('Copy &amp; Paste Roster Report Here'!$A1117='Analytical Tests'!AC$7,IF($F1120="N",IF($J1120&gt;=$C1120,AC$6,+($I1120/$D1120)*AC$6),0))</f>
        <v>0</v>
      </c>
      <c r="AD1120" s="117" t="b">
        <f>IF('Copy &amp; Paste Roster Report Here'!$A1117='Analytical Tests'!AD$7,IF($F1120="N",IF($J1120&gt;=$C1120,AD$6,+($I1120/$D1120)*AD$6),0))</f>
        <v>0</v>
      </c>
      <c r="AE1120" s="117" t="b">
        <f>IF('Copy &amp; Paste Roster Report Here'!$A1117='Analytical Tests'!AE$7,IF($F1120="N",IF($J1120&gt;=$C1120,AE$6,+($I1120/$D1120)*AE$6),0))</f>
        <v>0</v>
      </c>
      <c r="AF1120" s="117" t="b">
        <f>IF('Copy &amp; Paste Roster Report Here'!$A1117='Analytical Tests'!AF$7,IF($F1120="N",IF($J1120&gt;=$C1120,AF$6,+($I1120/$D1120)*AF$6),0))</f>
        <v>0</v>
      </c>
      <c r="AG1120" s="117" t="b">
        <f>IF('Copy &amp; Paste Roster Report Here'!$A1117='Analytical Tests'!AG$7,IF($F1120="N",IF($J1120&gt;=$C1120,AG$6,+($I1120/$D1120)*AG$6),0))</f>
        <v>0</v>
      </c>
      <c r="AH1120" s="117" t="b">
        <f>IF('Copy &amp; Paste Roster Report Here'!$A1117='Analytical Tests'!AH$7,IF($F1120="N",IF($J1120&gt;=$C1120,AH$6,+($I1120/$D1120)*AH$6),0))</f>
        <v>0</v>
      </c>
      <c r="AI1120" s="117" t="b">
        <f>IF('Copy &amp; Paste Roster Report Here'!$A1117='Analytical Tests'!AI$7,IF($F1120="N",IF($J1120&gt;=$C1120,AI$6,+($I1120/$D1120)*AI$6),0))</f>
        <v>0</v>
      </c>
      <c r="AJ1120" s="79"/>
      <c r="AK1120" s="118">
        <f>IF('Copy &amp; Paste Roster Report Here'!$A1117=AK$7,IF('Copy &amp; Paste Roster Report Here'!$M1117="FT",1,0),0)</f>
        <v>0</v>
      </c>
      <c r="AL1120" s="118">
        <f>IF('Copy &amp; Paste Roster Report Here'!$A1117=AL$7,IF('Copy &amp; Paste Roster Report Here'!$M1117="FT",1,0),0)</f>
        <v>0</v>
      </c>
      <c r="AM1120" s="118">
        <f>IF('Copy &amp; Paste Roster Report Here'!$A1117=AM$7,IF('Copy &amp; Paste Roster Report Here'!$M1117="FT",1,0),0)</f>
        <v>0</v>
      </c>
      <c r="AN1120" s="118">
        <f>IF('Copy &amp; Paste Roster Report Here'!$A1117=AN$7,IF('Copy &amp; Paste Roster Report Here'!$M1117="FT",1,0),0)</f>
        <v>0</v>
      </c>
      <c r="AO1120" s="118">
        <f>IF('Copy &amp; Paste Roster Report Here'!$A1117=AO$7,IF('Copy &amp; Paste Roster Report Here'!$M1117="FT",1,0),0)</f>
        <v>0</v>
      </c>
      <c r="AP1120" s="118">
        <f>IF('Copy &amp; Paste Roster Report Here'!$A1117=AP$7,IF('Copy &amp; Paste Roster Report Here'!$M1117="FT",1,0),0)</f>
        <v>0</v>
      </c>
      <c r="AQ1120" s="118">
        <f>IF('Copy &amp; Paste Roster Report Here'!$A1117=AQ$7,IF('Copy &amp; Paste Roster Report Here'!$M1117="FT",1,0),0)</f>
        <v>0</v>
      </c>
      <c r="AR1120" s="118">
        <f>IF('Copy &amp; Paste Roster Report Here'!$A1117=AR$7,IF('Copy &amp; Paste Roster Report Here'!$M1117="FT",1,0),0)</f>
        <v>0</v>
      </c>
      <c r="AS1120" s="118">
        <f>IF('Copy &amp; Paste Roster Report Here'!$A1117=AS$7,IF('Copy &amp; Paste Roster Report Here'!$M1117="FT",1,0),0)</f>
        <v>0</v>
      </c>
      <c r="AT1120" s="118">
        <f>IF('Copy &amp; Paste Roster Report Here'!$A1117=AT$7,IF('Copy &amp; Paste Roster Report Here'!$M1117="FT",1,0),0)</f>
        <v>0</v>
      </c>
      <c r="AU1120" s="118">
        <f>IF('Copy &amp; Paste Roster Report Here'!$A1117=AU$7,IF('Copy &amp; Paste Roster Report Here'!$M1117="FT",1,0),0)</f>
        <v>0</v>
      </c>
      <c r="AV1120" s="73">
        <f t="shared" si="265"/>
        <v>0</v>
      </c>
      <c r="AW1120" s="119">
        <f>IF('Copy &amp; Paste Roster Report Here'!$A1117=AW$7,IF('Copy &amp; Paste Roster Report Here'!$M1117="HT",1,0),0)</f>
        <v>0</v>
      </c>
      <c r="AX1120" s="119">
        <f>IF('Copy &amp; Paste Roster Report Here'!$A1117=AX$7,IF('Copy &amp; Paste Roster Report Here'!$M1117="HT",1,0),0)</f>
        <v>0</v>
      </c>
      <c r="AY1120" s="119">
        <f>IF('Copy &amp; Paste Roster Report Here'!$A1117=AY$7,IF('Copy &amp; Paste Roster Report Here'!$M1117="HT",1,0),0)</f>
        <v>0</v>
      </c>
      <c r="AZ1120" s="119">
        <f>IF('Copy &amp; Paste Roster Report Here'!$A1117=AZ$7,IF('Copy &amp; Paste Roster Report Here'!$M1117="HT",1,0),0)</f>
        <v>0</v>
      </c>
      <c r="BA1120" s="119">
        <f>IF('Copy &amp; Paste Roster Report Here'!$A1117=BA$7,IF('Copy &amp; Paste Roster Report Here'!$M1117="HT",1,0),0)</f>
        <v>0</v>
      </c>
      <c r="BB1120" s="119">
        <f>IF('Copy &amp; Paste Roster Report Here'!$A1117=BB$7,IF('Copy &amp; Paste Roster Report Here'!$M1117="HT",1,0),0)</f>
        <v>0</v>
      </c>
      <c r="BC1120" s="119">
        <f>IF('Copy &amp; Paste Roster Report Here'!$A1117=BC$7,IF('Copy &amp; Paste Roster Report Here'!$M1117="HT",1,0),0)</f>
        <v>0</v>
      </c>
      <c r="BD1120" s="119">
        <f>IF('Copy &amp; Paste Roster Report Here'!$A1117=BD$7,IF('Copy &amp; Paste Roster Report Here'!$M1117="HT",1,0),0)</f>
        <v>0</v>
      </c>
      <c r="BE1120" s="119">
        <f>IF('Copy &amp; Paste Roster Report Here'!$A1117=BE$7,IF('Copy &amp; Paste Roster Report Here'!$M1117="HT",1,0),0)</f>
        <v>0</v>
      </c>
      <c r="BF1120" s="119">
        <f>IF('Copy &amp; Paste Roster Report Here'!$A1117=BF$7,IF('Copy &amp; Paste Roster Report Here'!$M1117="HT",1,0),0)</f>
        <v>0</v>
      </c>
      <c r="BG1120" s="119">
        <f>IF('Copy &amp; Paste Roster Report Here'!$A1117=BG$7,IF('Copy &amp; Paste Roster Report Here'!$M1117="HT",1,0),0)</f>
        <v>0</v>
      </c>
      <c r="BH1120" s="73">
        <f t="shared" si="266"/>
        <v>0</v>
      </c>
      <c r="BI1120" s="120">
        <f>IF('Copy &amp; Paste Roster Report Here'!$A1117=BI$7,IF('Copy &amp; Paste Roster Report Here'!$M1117="MT",1,0),0)</f>
        <v>0</v>
      </c>
      <c r="BJ1120" s="120">
        <f>IF('Copy &amp; Paste Roster Report Here'!$A1117=BJ$7,IF('Copy &amp; Paste Roster Report Here'!$M1117="MT",1,0),0)</f>
        <v>0</v>
      </c>
      <c r="BK1120" s="120">
        <f>IF('Copy &amp; Paste Roster Report Here'!$A1117=BK$7,IF('Copy &amp; Paste Roster Report Here'!$M1117="MT",1,0),0)</f>
        <v>0</v>
      </c>
      <c r="BL1120" s="120">
        <f>IF('Copy &amp; Paste Roster Report Here'!$A1117=BL$7,IF('Copy &amp; Paste Roster Report Here'!$M1117="MT",1,0),0)</f>
        <v>0</v>
      </c>
      <c r="BM1120" s="120">
        <f>IF('Copy &amp; Paste Roster Report Here'!$A1117=BM$7,IF('Copy &amp; Paste Roster Report Here'!$M1117="MT",1,0),0)</f>
        <v>0</v>
      </c>
      <c r="BN1120" s="120">
        <f>IF('Copy &amp; Paste Roster Report Here'!$A1117=BN$7,IF('Copy &amp; Paste Roster Report Here'!$M1117="MT",1,0),0)</f>
        <v>0</v>
      </c>
      <c r="BO1120" s="120">
        <f>IF('Copy &amp; Paste Roster Report Here'!$A1117=BO$7,IF('Copy &amp; Paste Roster Report Here'!$M1117="MT",1,0),0)</f>
        <v>0</v>
      </c>
      <c r="BP1120" s="120">
        <f>IF('Copy &amp; Paste Roster Report Here'!$A1117=BP$7,IF('Copy &amp; Paste Roster Report Here'!$M1117="MT",1,0),0)</f>
        <v>0</v>
      </c>
      <c r="BQ1120" s="120">
        <f>IF('Copy &amp; Paste Roster Report Here'!$A1117=BQ$7,IF('Copy &amp; Paste Roster Report Here'!$M1117="MT",1,0),0)</f>
        <v>0</v>
      </c>
      <c r="BR1120" s="120">
        <f>IF('Copy &amp; Paste Roster Report Here'!$A1117=BR$7,IF('Copy &amp; Paste Roster Report Here'!$M1117="MT",1,0),0)</f>
        <v>0</v>
      </c>
      <c r="BS1120" s="120">
        <f>IF('Copy &amp; Paste Roster Report Here'!$A1117=BS$7,IF('Copy &amp; Paste Roster Report Here'!$M1117="MT",1,0),0)</f>
        <v>0</v>
      </c>
      <c r="BT1120" s="73">
        <f t="shared" si="267"/>
        <v>0</v>
      </c>
      <c r="BU1120" s="121">
        <f>IF('Copy &amp; Paste Roster Report Here'!$A1117=BU$7,IF('Copy &amp; Paste Roster Report Here'!$M1117="fy",1,0),0)</f>
        <v>0</v>
      </c>
      <c r="BV1120" s="121">
        <f>IF('Copy &amp; Paste Roster Report Here'!$A1117=BV$7,IF('Copy &amp; Paste Roster Report Here'!$M1117="fy",1,0),0)</f>
        <v>0</v>
      </c>
      <c r="BW1120" s="121">
        <f>IF('Copy &amp; Paste Roster Report Here'!$A1117=BW$7,IF('Copy &amp; Paste Roster Report Here'!$M1117="fy",1,0),0)</f>
        <v>0</v>
      </c>
      <c r="BX1120" s="121">
        <f>IF('Copy &amp; Paste Roster Report Here'!$A1117=BX$7,IF('Copy &amp; Paste Roster Report Here'!$M1117="fy",1,0),0)</f>
        <v>0</v>
      </c>
      <c r="BY1120" s="121">
        <f>IF('Copy &amp; Paste Roster Report Here'!$A1117=BY$7,IF('Copy &amp; Paste Roster Report Here'!$M1117="fy",1,0),0)</f>
        <v>0</v>
      </c>
      <c r="BZ1120" s="121">
        <f>IF('Copy &amp; Paste Roster Report Here'!$A1117=BZ$7,IF('Copy &amp; Paste Roster Report Here'!$M1117="fy",1,0),0)</f>
        <v>0</v>
      </c>
      <c r="CA1120" s="121">
        <f>IF('Copy &amp; Paste Roster Report Here'!$A1117=CA$7,IF('Copy &amp; Paste Roster Report Here'!$M1117="fy",1,0),0)</f>
        <v>0</v>
      </c>
      <c r="CB1120" s="121">
        <f>IF('Copy &amp; Paste Roster Report Here'!$A1117=CB$7,IF('Copy &amp; Paste Roster Report Here'!$M1117="fy",1,0),0)</f>
        <v>0</v>
      </c>
      <c r="CC1120" s="121">
        <f>IF('Copy &amp; Paste Roster Report Here'!$A1117=CC$7,IF('Copy &amp; Paste Roster Report Here'!$M1117="fy",1,0),0)</f>
        <v>0</v>
      </c>
      <c r="CD1120" s="121">
        <f>IF('Copy &amp; Paste Roster Report Here'!$A1117=CD$7,IF('Copy &amp; Paste Roster Report Here'!$M1117="fy",1,0),0)</f>
        <v>0</v>
      </c>
      <c r="CE1120" s="121">
        <f>IF('Copy &amp; Paste Roster Report Here'!$A1117=CE$7,IF('Copy &amp; Paste Roster Report Here'!$M1117="fy",1,0),0)</f>
        <v>0</v>
      </c>
      <c r="CF1120" s="73">
        <f t="shared" si="268"/>
        <v>0</v>
      </c>
      <c r="CG1120" s="122">
        <f>IF('Copy &amp; Paste Roster Report Here'!$A1117=CG$7,IF('Copy &amp; Paste Roster Report Here'!$M1117="RH",1,0),0)</f>
        <v>0</v>
      </c>
      <c r="CH1120" s="122">
        <f>IF('Copy &amp; Paste Roster Report Here'!$A1117=CH$7,IF('Copy &amp; Paste Roster Report Here'!$M1117="RH",1,0),0)</f>
        <v>0</v>
      </c>
      <c r="CI1120" s="122">
        <f>IF('Copy &amp; Paste Roster Report Here'!$A1117=CI$7,IF('Copy &amp; Paste Roster Report Here'!$M1117="RH",1,0),0)</f>
        <v>0</v>
      </c>
      <c r="CJ1120" s="122">
        <f>IF('Copy &amp; Paste Roster Report Here'!$A1117=CJ$7,IF('Copy &amp; Paste Roster Report Here'!$M1117="RH",1,0),0)</f>
        <v>0</v>
      </c>
      <c r="CK1120" s="122">
        <f>IF('Copy &amp; Paste Roster Report Here'!$A1117=CK$7,IF('Copy &amp; Paste Roster Report Here'!$M1117="RH",1,0),0)</f>
        <v>0</v>
      </c>
      <c r="CL1120" s="122">
        <f>IF('Copy &amp; Paste Roster Report Here'!$A1117=CL$7,IF('Copy &amp; Paste Roster Report Here'!$M1117="RH",1,0),0)</f>
        <v>0</v>
      </c>
      <c r="CM1120" s="122">
        <f>IF('Copy &amp; Paste Roster Report Here'!$A1117=CM$7,IF('Copy &amp; Paste Roster Report Here'!$M1117="RH",1,0),0)</f>
        <v>0</v>
      </c>
      <c r="CN1120" s="122">
        <f>IF('Copy &amp; Paste Roster Report Here'!$A1117=CN$7,IF('Copy &amp; Paste Roster Report Here'!$M1117="RH",1,0),0)</f>
        <v>0</v>
      </c>
      <c r="CO1120" s="122">
        <f>IF('Copy &amp; Paste Roster Report Here'!$A1117=CO$7,IF('Copy &amp; Paste Roster Report Here'!$M1117="RH",1,0),0)</f>
        <v>0</v>
      </c>
      <c r="CP1120" s="122">
        <f>IF('Copy &amp; Paste Roster Report Here'!$A1117=CP$7,IF('Copy &amp; Paste Roster Report Here'!$M1117="RH",1,0),0)</f>
        <v>0</v>
      </c>
      <c r="CQ1120" s="122">
        <f>IF('Copy &amp; Paste Roster Report Here'!$A1117=CQ$7,IF('Copy &amp; Paste Roster Report Here'!$M1117="RH",1,0),0)</f>
        <v>0</v>
      </c>
      <c r="CR1120" s="73">
        <f t="shared" si="269"/>
        <v>0</v>
      </c>
      <c r="CS1120" s="123">
        <f>IF('Copy &amp; Paste Roster Report Here'!$A1117=CS$7,IF('Copy &amp; Paste Roster Report Here'!$M1117="QT",1,0),0)</f>
        <v>0</v>
      </c>
      <c r="CT1120" s="123">
        <f>IF('Copy &amp; Paste Roster Report Here'!$A1117=CT$7,IF('Copy &amp; Paste Roster Report Here'!$M1117="QT",1,0),0)</f>
        <v>0</v>
      </c>
      <c r="CU1120" s="123">
        <f>IF('Copy &amp; Paste Roster Report Here'!$A1117=CU$7,IF('Copy &amp; Paste Roster Report Here'!$M1117="QT",1,0),0)</f>
        <v>0</v>
      </c>
      <c r="CV1120" s="123">
        <f>IF('Copy &amp; Paste Roster Report Here'!$A1117=CV$7,IF('Copy &amp; Paste Roster Report Here'!$M1117="QT",1,0),0)</f>
        <v>0</v>
      </c>
      <c r="CW1120" s="123">
        <f>IF('Copy &amp; Paste Roster Report Here'!$A1117=CW$7,IF('Copy &amp; Paste Roster Report Here'!$M1117="QT",1,0),0)</f>
        <v>0</v>
      </c>
      <c r="CX1120" s="123">
        <f>IF('Copy &amp; Paste Roster Report Here'!$A1117=CX$7,IF('Copy &amp; Paste Roster Report Here'!$M1117="QT",1,0),0)</f>
        <v>0</v>
      </c>
      <c r="CY1120" s="123">
        <f>IF('Copy &amp; Paste Roster Report Here'!$A1117=CY$7,IF('Copy &amp; Paste Roster Report Here'!$M1117="QT",1,0),0)</f>
        <v>0</v>
      </c>
      <c r="CZ1120" s="123">
        <f>IF('Copy &amp; Paste Roster Report Here'!$A1117=CZ$7,IF('Copy &amp; Paste Roster Report Here'!$M1117="QT",1,0),0)</f>
        <v>0</v>
      </c>
      <c r="DA1120" s="123">
        <f>IF('Copy &amp; Paste Roster Report Here'!$A1117=DA$7,IF('Copy &amp; Paste Roster Report Here'!$M1117="QT",1,0),0)</f>
        <v>0</v>
      </c>
      <c r="DB1120" s="123">
        <f>IF('Copy &amp; Paste Roster Report Here'!$A1117=DB$7,IF('Copy &amp; Paste Roster Report Here'!$M1117="QT",1,0),0)</f>
        <v>0</v>
      </c>
      <c r="DC1120" s="123">
        <f>IF('Copy &amp; Paste Roster Report Here'!$A1117=DC$7,IF('Copy &amp; Paste Roster Report Here'!$M1117="QT",1,0),0)</f>
        <v>0</v>
      </c>
      <c r="DD1120" s="73">
        <f t="shared" si="270"/>
        <v>0</v>
      </c>
      <c r="DE1120" s="124">
        <f>IF('Copy &amp; Paste Roster Report Here'!$A1117=DE$7,IF('Copy &amp; Paste Roster Report Here'!$M1117="xxxxxxxxxxx",1,0),0)</f>
        <v>0</v>
      </c>
      <c r="DF1120" s="124">
        <f>IF('Copy &amp; Paste Roster Report Here'!$A1117=DF$7,IF('Copy &amp; Paste Roster Report Here'!$M1117="xxxxxxxxxxx",1,0),0)</f>
        <v>0</v>
      </c>
      <c r="DG1120" s="124">
        <f>IF('Copy &amp; Paste Roster Report Here'!$A1117=DG$7,IF('Copy &amp; Paste Roster Report Here'!$M1117="xxxxxxxxxxx",1,0),0)</f>
        <v>0</v>
      </c>
      <c r="DH1120" s="124">
        <f>IF('Copy &amp; Paste Roster Report Here'!$A1117=DH$7,IF('Copy &amp; Paste Roster Report Here'!$M1117="xxxxxxxxxxx",1,0),0)</f>
        <v>0</v>
      </c>
      <c r="DI1120" s="124">
        <f>IF('Copy &amp; Paste Roster Report Here'!$A1117=DI$7,IF('Copy &amp; Paste Roster Report Here'!$M1117="xxxxxxxxxxx",1,0),0)</f>
        <v>0</v>
      </c>
      <c r="DJ1120" s="124">
        <f>IF('Copy &amp; Paste Roster Report Here'!$A1117=DJ$7,IF('Copy &amp; Paste Roster Report Here'!$M1117="xxxxxxxxxxx",1,0),0)</f>
        <v>0</v>
      </c>
      <c r="DK1120" s="124">
        <f>IF('Copy &amp; Paste Roster Report Here'!$A1117=DK$7,IF('Copy &amp; Paste Roster Report Here'!$M1117="xxxxxxxxxxx",1,0),0)</f>
        <v>0</v>
      </c>
      <c r="DL1120" s="124">
        <f>IF('Copy &amp; Paste Roster Report Here'!$A1117=DL$7,IF('Copy &amp; Paste Roster Report Here'!$M1117="xxxxxxxxxxx",1,0),0)</f>
        <v>0</v>
      </c>
      <c r="DM1120" s="124">
        <f>IF('Copy &amp; Paste Roster Report Here'!$A1117=DM$7,IF('Copy &amp; Paste Roster Report Here'!$M1117="xxxxxxxxxxx",1,0),0)</f>
        <v>0</v>
      </c>
      <c r="DN1120" s="124">
        <f>IF('Copy &amp; Paste Roster Report Here'!$A1117=DN$7,IF('Copy &amp; Paste Roster Report Here'!$M1117="xxxxxxxxxxx",1,0),0)</f>
        <v>0</v>
      </c>
      <c r="DO1120" s="124">
        <f>IF('Copy &amp; Paste Roster Report Here'!$A1117=DO$7,IF('Copy &amp; Paste Roster Report Here'!$M1117="xxxxxxxxxxx",1,0),0)</f>
        <v>0</v>
      </c>
      <c r="DP1120" s="125">
        <f t="shared" si="271"/>
        <v>0</v>
      </c>
      <c r="DQ1120" s="126">
        <f t="shared" si="272"/>
        <v>0</v>
      </c>
    </row>
    <row r="1121" spans="1:121" x14ac:dyDescent="0.25">
      <c r="A1121" s="111">
        <f t="shared" si="258"/>
        <v>0</v>
      </c>
      <c r="B1121" s="111">
        <f t="shared" si="259"/>
        <v>0</v>
      </c>
      <c r="C1121" s="112">
        <f>+('Copy &amp; Paste Roster Report Here'!$P1118-'Copy &amp; Paste Roster Report Here'!$O1118)/30</f>
        <v>0</v>
      </c>
      <c r="D1121" s="112">
        <f>+('Copy &amp; Paste Roster Report Here'!$P1118-'Copy &amp; Paste Roster Report Here'!$O1118)</f>
        <v>0</v>
      </c>
      <c r="E1121" s="111">
        <f>'Copy &amp; Paste Roster Report Here'!N1118</f>
        <v>0</v>
      </c>
      <c r="F1121" s="111" t="str">
        <f t="shared" si="260"/>
        <v>N</v>
      </c>
      <c r="G1121" s="111">
        <f>'Copy &amp; Paste Roster Report Here'!R1118</f>
        <v>0</v>
      </c>
      <c r="H1121" s="113">
        <f t="shared" si="261"/>
        <v>0</v>
      </c>
      <c r="I1121" s="112">
        <f>IF(F1121="N",$F$5-'Copy &amp; Paste Roster Report Here'!O1118,+'Copy &amp; Paste Roster Report Here'!Q1118-'Copy &amp; Paste Roster Report Here'!O1118)</f>
        <v>0</v>
      </c>
      <c r="J1121" s="114">
        <f t="shared" si="262"/>
        <v>0</v>
      </c>
      <c r="K1121" s="114">
        <f t="shared" si="263"/>
        <v>0</v>
      </c>
      <c r="L1121" s="115">
        <f>'Copy &amp; Paste Roster Report Here'!F1118</f>
        <v>0</v>
      </c>
      <c r="M1121" s="116">
        <f t="shared" si="264"/>
        <v>0</v>
      </c>
      <c r="N1121" s="117">
        <f>IF('Copy &amp; Paste Roster Report Here'!$A1118='Analytical Tests'!N$7,IF($F1121="Y",+$H1121*N$6,0),0)</f>
        <v>0</v>
      </c>
      <c r="O1121" s="117">
        <f>IF('Copy &amp; Paste Roster Report Here'!$A1118='Analytical Tests'!O$7,IF($F1121="Y",+$H1121*O$6,0),0)</f>
        <v>0</v>
      </c>
      <c r="P1121" s="117">
        <f>IF('Copy &amp; Paste Roster Report Here'!$A1118='Analytical Tests'!P$7,IF($F1121="Y",+$H1121*P$6,0),0)</f>
        <v>0</v>
      </c>
      <c r="Q1121" s="117">
        <f>IF('Copy &amp; Paste Roster Report Here'!$A1118='Analytical Tests'!Q$7,IF($F1121="Y",+$H1121*Q$6,0),0)</f>
        <v>0</v>
      </c>
      <c r="R1121" s="117">
        <f>IF('Copy &amp; Paste Roster Report Here'!$A1118='Analytical Tests'!R$7,IF($F1121="Y",+$H1121*R$6,0),0)</f>
        <v>0</v>
      </c>
      <c r="S1121" s="117">
        <f>IF('Copy &amp; Paste Roster Report Here'!$A1118='Analytical Tests'!S$7,IF($F1121="Y",+$H1121*S$6,0),0)</f>
        <v>0</v>
      </c>
      <c r="T1121" s="117">
        <f>IF('Copy &amp; Paste Roster Report Here'!$A1118='Analytical Tests'!T$7,IF($F1121="Y",+$H1121*T$6,0),0)</f>
        <v>0</v>
      </c>
      <c r="U1121" s="117">
        <f>IF('Copy &amp; Paste Roster Report Here'!$A1118='Analytical Tests'!U$7,IF($F1121="Y",+$H1121*U$6,0),0)</f>
        <v>0</v>
      </c>
      <c r="V1121" s="117">
        <f>IF('Copy &amp; Paste Roster Report Here'!$A1118='Analytical Tests'!V$7,IF($F1121="Y",+$H1121*V$6,0),0)</f>
        <v>0</v>
      </c>
      <c r="W1121" s="117">
        <f>IF('Copy &amp; Paste Roster Report Here'!$A1118='Analytical Tests'!W$7,IF($F1121="Y",+$H1121*W$6,0),0)</f>
        <v>0</v>
      </c>
      <c r="X1121" s="117">
        <f>IF('Copy &amp; Paste Roster Report Here'!$A1118='Analytical Tests'!X$7,IF($F1121="Y",+$H1121*X$6,0),0)</f>
        <v>0</v>
      </c>
      <c r="Y1121" s="117" t="b">
        <f>IF('Copy &amp; Paste Roster Report Here'!$A1118='Analytical Tests'!Y$7,IF($F1121="N",IF($J1121&gt;=$C1121,Y$6,+($I1121/$D1121)*Y$6),0))</f>
        <v>0</v>
      </c>
      <c r="Z1121" s="117" t="b">
        <f>IF('Copy &amp; Paste Roster Report Here'!$A1118='Analytical Tests'!Z$7,IF($F1121="N",IF($J1121&gt;=$C1121,Z$6,+($I1121/$D1121)*Z$6),0))</f>
        <v>0</v>
      </c>
      <c r="AA1121" s="117" t="b">
        <f>IF('Copy &amp; Paste Roster Report Here'!$A1118='Analytical Tests'!AA$7,IF($F1121="N",IF($J1121&gt;=$C1121,AA$6,+($I1121/$D1121)*AA$6),0))</f>
        <v>0</v>
      </c>
      <c r="AB1121" s="117" t="b">
        <f>IF('Copy &amp; Paste Roster Report Here'!$A1118='Analytical Tests'!AB$7,IF($F1121="N",IF($J1121&gt;=$C1121,AB$6,+($I1121/$D1121)*AB$6),0))</f>
        <v>0</v>
      </c>
      <c r="AC1121" s="117" t="b">
        <f>IF('Copy &amp; Paste Roster Report Here'!$A1118='Analytical Tests'!AC$7,IF($F1121="N",IF($J1121&gt;=$C1121,AC$6,+($I1121/$D1121)*AC$6),0))</f>
        <v>0</v>
      </c>
      <c r="AD1121" s="117" t="b">
        <f>IF('Copy &amp; Paste Roster Report Here'!$A1118='Analytical Tests'!AD$7,IF($F1121="N",IF($J1121&gt;=$C1121,AD$6,+($I1121/$D1121)*AD$6),0))</f>
        <v>0</v>
      </c>
      <c r="AE1121" s="117" t="b">
        <f>IF('Copy &amp; Paste Roster Report Here'!$A1118='Analytical Tests'!AE$7,IF($F1121="N",IF($J1121&gt;=$C1121,AE$6,+($I1121/$D1121)*AE$6),0))</f>
        <v>0</v>
      </c>
      <c r="AF1121" s="117" t="b">
        <f>IF('Copy &amp; Paste Roster Report Here'!$A1118='Analytical Tests'!AF$7,IF($F1121="N",IF($J1121&gt;=$C1121,AF$6,+($I1121/$D1121)*AF$6),0))</f>
        <v>0</v>
      </c>
      <c r="AG1121" s="117" t="b">
        <f>IF('Copy &amp; Paste Roster Report Here'!$A1118='Analytical Tests'!AG$7,IF($F1121="N",IF($J1121&gt;=$C1121,AG$6,+($I1121/$D1121)*AG$6),0))</f>
        <v>0</v>
      </c>
      <c r="AH1121" s="117" t="b">
        <f>IF('Copy &amp; Paste Roster Report Here'!$A1118='Analytical Tests'!AH$7,IF($F1121="N",IF($J1121&gt;=$C1121,AH$6,+($I1121/$D1121)*AH$6),0))</f>
        <v>0</v>
      </c>
      <c r="AI1121" s="117" t="b">
        <f>IF('Copy &amp; Paste Roster Report Here'!$A1118='Analytical Tests'!AI$7,IF($F1121="N",IF($J1121&gt;=$C1121,AI$6,+($I1121/$D1121)*AI$6),0))</f>
        <v>0</v>
      </c>
      <c r="AJ1121" s="79"/>
      <c r="AK1121" s="118">
        <f>IF('Copy &amp; Paste Roster Report Here'!$A1118=AK$7,IF('Copy &amp; Paste Roster Report Here'!$M1118="FT",1,0),0)</f>
        <v>0</v>
      </c>
      <c r="AL1121" s="118">
        <f>IF('Copy &amp; Paste Roster Report Here'!$A1118=AL$7,IF('Copy &amp; Paste Roster Report Here'!$M1118="FT",1,0),0)</f>
        <v>0</v>
      </c>
      <c r="AM1121" s="118">
        <f>IF('Copy &amp; Paste Roster Report Here'!$A1118=AM$7,IF('Copy &amp; Paste Roster Report Here'!$M1118="FT",1,0),0)</f>
        <v>0</v>
      </c>
      <c r="AN1121" s="118">
        <f>IF('Copy &amp; Paste Roster Report Here'!$A1118=AN$7,IF('Copy &amp; Paste Roster Report Here'!$M1118="FT",1,0),0)</f>
        <v>0</v>
      </c>
      <c r="AO1121" s="118">
        <f>IF('Copy &amp; Paste Roster Report Here'!$A1118=AO$7,IF('Copy &amp; Paste Roster Report Here'!$M1118="FT",1,0),0)</f>
        <v>0</v>
      </c>
      <c r="AP1121" s="118">
        <f>IF('Copy &amp; Paste Roster Report Here'!$A1118=AP$7,IF('Copy &amp; Paste Roster Report Here'!$M1118="FT",1,0),0)</f>
        <v>0</v>
      </c>
      <c r="AQ1121" s="118">
        <f>IF('Copy &amp; Paste Roster Report Here'!$A1118=AQ$7,IF('Copy &amp; Paste Roster Report Here'!$M1118="FT",1,0),0)</f>
        <v>0</v>
      </c>
      <c r="AR1121" s="118">
        <f>IF('Copy &amp; Paste Roster Report Here'!$A1118=AR$7,IF('Copy &amp; Paste Roster Report Here'!$M1118="FT",1,0),0)</f>
        <v>0</v>
      </c>
      <c r="AS1121" s="118">
        <f>IF('Copy &amp; Paste Roster Report Here'!$A1118=AS$7,IF('Copy &amp; Paste Roster Report Here'!$M1118="FT",1,0),0)</f>
        <v>0</v>
      </c>
      <c r="AT1121" s="118">
        <f>IF('Copy &amp; Paste Roster Report Here'!$A1118=AT$7,IF('Copy &amp; Paste Roster Report Here'!$M1118="FT",1,0),0)</f>
        <v>0</v>
      </c>
      <c r="AU1121" s="118">
        <f>IF('Copy &amp; Paste Roster Report Here'!$A1118=AU$7,IF('Copy &amp; Paste Roster Report Here'!$M1118="FT",1,0),0)</f>
        <v>0</v>
      </c>
      <c r="AV1121" s="73">
        <f t="shared" si="265"/>
        <v>0</v>
      </c>
      <c r="AW1121" s="119">
        <f>IF('Copy &amp; Paste Roster Report Here'!$A1118=AW$7,IF('Copy &amp; Paste Roster Report Here'!$M1118="HT",1,0),0)</f>
        <v>0</v>
      </c>
      <c r="AX1121" s="119">
        <f>IF('Copy &amp; Paste Roster Report Here'!$A1118=AX$7,IF('Copy &amp; Paste Roster Report Here'!$M1118="HT",1,0),0)</f>
        <v>0</v>
      </c>
      <c r="AY1121" s="119">
        <f>IF('Copy &amp; Paste Roster Report Here'!$A1118=AY$7,IF('Copy &amp; Paste Roster Report Here'!$M1118="HT",1,0),0)</f>
        <v>0</v>
      </c>
      <c r="AZ1121" s="119">
        <f>IF('Copy &amp; Paste Roster Report Here'!$A1118=AZ$7,IF('Copy &amp; Paste Roster Report Here'!$M1118="HT",1,0),0)</f>
        <v>0</v>
      </c>
      <c r="BA1121" s="119">
        <f>IF('Copy &amp; Paste Roster Report Here'!$A1118=BA$7,IF('Copy &amp; Paste Roster Report Here'!$M1118="HT",1,0),0)</f>
        <v>0</v>
      </c>
      <c r="BB1121" s="119">
        <f>IF('Copy &amp; Paste Roster Report Here'!$A1118=BB$7,IF('Copy &amp; Paste Roster Report Here'!$M1118="HT",1,0),0)</f>
        <v>0</v>
      </c>
      <c r="BC1121" s="119">
        <f>IF('Copy &amp; Paste Roster Report Here'!$A1118=BC$7,IF('Copy &amp; Paste Roster Report Here'!$M1118="HT",1,0),0)</f>
        <v>0</v>
      </c>
      <c r="BD1121" s="119">
        <f>IF('Copy &amp; Paste Roster Report Here'!$A1118=BD$7,IF('Copy &amp; Paste Roster Report Here'!$M1118="HT",1,0),0)</f>
        <v>0</v>
      </c>
      <c r="BE1121" s="119">
        <f>IF('Copy &amp; Paste Roster Report Here'!$A1118=BE$7,IF('Copy &amp; Paste Roster Report Here'!$M1118="HT",1,0),0)</f>
        <v>0</v>
      </c>
      <c r="BF1121" s="119">
        <f>IF('Copy &amp; Paste Roster Report Here'!$A1118=BF$7,IF('Copy &amp; Paste Roster Report Here'!$M1118="HT",1,0),0)</f>
        <v>0</v>
      </c>
      <c r="BG1121" s="119">
        <f>IF('Copy &amp; Paste Roster Report Here'!$A1118=BG$7,IF('Copy &amp; Paste Roster Report Here'!$M1118="HT",1,0),0)</f>
        <v>0</v>
      </c>
      <c r="BH1121" s="73">
        <f t="shared" si="266"/>
        <v>0</v>
      </c>
      <c r="BI1121" s="120">
        <f>IF('Copy &amp; Paste Roster Report Here'!$A1118=BI$7,IF('Copy &amp; Paste Roster Report Here'!$M1118="MT",1,0),0)</f>
        <v>0</v>
      </c>
      <c r="BJ1121" s="120">
        <f>IF('Copy &amp; Paste Roster Report Here'!$A1118=BJ$7,IF('Copy &amp; Paste Roster Report Here'!$M1118="MT",1,0),0)</f>
        <v>0</v>
      </c>
      <c r="BK1121" s="120">
        <f>IF('Copy &amp; Paste Roster Report Here'!$A1118=BK$7,IF('Copy &amp; Paste Roster Report Here'!$M1118="MT",1,0),0)</f>
        <v>0</v>
      </c>
      <c r="BL1121" s="120">
        <f>IF('Copy &amp; Paste Roster Report Here'!$A1118=BL$7,IF('Copy &amp; Paste Roster Report Here'!$M1118="MT",1,0),0)</f>
        <v>0</v>
      </c>
      <c r="BM1121" s="120">
        <f>IF('Copy &amp; Paste Roster Report Here'!$A1118=BM$7,IF('Copy &amp; Paste Roster Report Here'!$M1118="MT",1,0),0)</f>
        <v>0</v>
      </c>
      <c r="BN1121" s="120">
        <f>IF('Copy &amp; Paste Roster Report Here'!$A1118=BN$7,IF('Copy &amp; Paste Roster Report Here'!$M1118="MT",1,0),0)</f>
        <v>0</v>
      </c>
      <c r="BO1121" s="120">
        <f>IF('Copy &amp; Paste Roster Report Here'!$A1118=BO$7,IF('Copy &amp; Paste Roster Report Here'!$M1118="MT",1,0),0)</f>
        <v>0</v>
      </c>
      <c r="BP1121" s="120">
        <f>IF('Copy &amp; Paste Roster Report Here'!$A1118=BP$7,IF('Copy &amp; Paste Roster Report Here'!$M1118="MT",1,0),0)</f>
        <v>0</v>
      </c>
      <c r="BQ1121" s="120">
        <f>IF('Copy &amp; Paste Roster Report Here'!$A1118=BQ$7,IF('Copy &amp; Paste Roster Report Here'!$M1118="MT",1,0),0)</f>
        <v>0</v>
      </c>
      <c r="BR1121" s="120">
        <f>IF('Copy &amp; Paste Roster Report Here'!$A1118=BR$7,IF('Copy &amp; Paste Roster Report Here'!$M1118="MT",1,0),0)</f>
        <v>0</v>
      </c>
      <c r="BS1121" s="120">
        <f>IF('Copy &amp; Paste Roster Report Here'!$A1118=BS$7,IF('Copy &amp; Paste Roster Report Here'!$M1118="MT",1,0),0)</f>
        <v>0</v>
      </c>
      <c r="BT1121" s="73">
        <f t="shared" si="267"/>
        <v>0</v>
      </c>
      <c r="BU1121" s="121">
        <f>IF('Copy &amp; Paste Roster Report Here'!$A1118=BU$7,IF('Copy &amp; Paste Roster Report Here'!$M1118="fy",1,0),0)</f>
        <v>0</v>
      </c>
      <c r="BV1121" s="121">
        <f>IF('Copy &amp; Paste Roster Report Here'!$A1118=BV$7,IF('Copy &amp; Paste Roster Report Here'!$M1118="fy",1,0),0)</f>
        <v>0</v>
      </c>
      <c r="BW1121" s="121">
        <f>IF('Copy &amp; Paste Roster Report Here'!$A1118=BW$7,IF('Copy &amp; Paste Roster Report Here'!$M1118="fy",1,0),0)</f>
        <v>0</v>
      </c>
      <c r="BX1121" s="121">
        <f>IF('Copy &amp; Paste Roster Report Here'!$A1118=BX$7,IF('Copy &amp; Paste Roster Report Here'!$M1118="fy",1,0),0)</f>
        <v>0</v>
      </c>
      <c r="BY1121" s="121">
        <f>IF('Copy &amp; Paste Roster Report Here'!$A1118=BY$7,IF('Copy &amp; Paste Roster Report Here'!$M1118="fy",1,0),0)</f>
        <v>0</v>
      </c>
      <c r="BZ1121" s="121">
        <f>IF('Copy &amp; Paste Roster Report Here'!$A1118=BZ$7,IF('Copy &amp; Paste Roster Report Here'!$M1118="fy",1,0),0)</f>
        <v>0</v>
      </c>
      <c r="CA1121" s="121">
        <f>IF('Copy &amp; Paste Roster Report Here'!$A1118=CA$7,IF('Copy &amp; Paste Roster Report Here'!$M1118="fy",1,0),0)</f>
        <v>0</v>
      </c>
      <c r="CB1121" s="121">
        <f>IF('Copy &amp; Paste Roster Report Here'!$A1118=CB$7,IF('Copy &amp; Paste Roster Report Here'!$M1118="fy",1,0),0)</f>
        <v>0</v>
      </c>
      <c r="CC1121" s="121">
        <f>IF('Copy &amp; Paste Roster Report Here'!$A1118=CC$7,IF('Copy &amp; Paste Roster Report Here'!$M1118="fy",1,0),0)</f>
        <v>0</v>
      </c>
      <c r="CD1121" s="121">
        <f>IF('Copy &amp; Paste Roster Report Here'!$A1118=CD$7,IF('Copy &amp; Paste Roster Report Here'!$M1118="fy",1,0),0)</f>
        <v>0</v>
      </c>
      <c r="CE1121" s="121">
        <f>IF('Copy &amp; Paste Roster Report Here'!$A1118=CE$7,IF('Copy &amp; Paste Roster Report Here'!$M1118="fy",1,0),0)</f>
        <v>0</v>
      </c>
      <c r="CF1121" s="73">
        <f t="shared" si="268"/>
        <v>0</v>
      </c>
      <c r="CG1121" s="122">
        <f>IF('Copy &amp; Paste Roster Report Here'!$A1118=CG$7,IF('Copy &amp; Paste Roster Report Here'!$M1118="RH",1,0),0)</f>
        <v>0</v>
      </c>
      <c r="CH1121" s="122">
        <f>IF('Copy &amp; Paste Roster Report Here'!$A1118=CH$7,IF('Copy &amp; Paste Roster Report Here'!$M1118="RH",1,0),0)</f>
        <v>0</v>
      </c>
      <c r="CI1121" s="122">
        <f>IF('Copy &amp; Paste Roster Report Here'!$A1118=CI$7,IF('Copy &amp; Paste Roster Report Here'!$M1118="RH",1,0),0)</f>
        <v>0</v>
      </c>
      <c r="CJ1121" s="122">
        <f>IF('Copy &amp; Paste Roster Report Here'!$A1118=CJ$7,IF('Copy &amp; Paste Roster Report Here'!$M1118="RH",1,0),0)</f>
        <v>0</v>
      </c>
      <c r="CK1121" s="122">
        <f>IF('Copy &amp; Paste Roster Report Here'!$A1118=CK$7,IF('Copy &amp; Paste Roster Report Here'!$M1118="RH",1,0),0)</f>
        <v>0</v>
      </c>
      <c r="CL1121" s="122">
        <f>IF('Copy &amp; Paste Roster Report Here'!$A1118=CL$7,IF('Copy &amp; Paste Roster Report Here'!$M1118="RH",1,0),0)</f>
        <v>0</v>
      </c>
      <c r="CM1121" s="122">
        <f>IF('Copy &amp; Paste Roster Report Here'!$A1118=CM$7,IF('Copy &amp; Paste Roster Report Here'!$M1118="RH",1,0),0)</f>
        <v>0</v>
      </c>
      <c r="CN1121" s="122">
        <f>IF('Copy &amp; Paste Roster Report Here'!$A1118=CN$7,IF('Copy &amp; Paste Roster Report Here'!$M1118="RH",1,0),0)</f>
        <v>0</v>
      </c>
      <c r="CO1121" s="122">
        <f>IF('Copy &amp; Paste Roster Report Here'!$A1118=CO$7,IF('Copy &amp; Paste Roster Report Here'!$M1118="RH",1,0),0)</f>
        <v>0</v>
      </c>
      <c r="CP1121" s="122">
        <f>IF('Copy &amp; Paste Roster Report Here'!$A1118=CP$7,IF('Copy &amp; Paste Roster Report Here'!$M1118="RH",1,0),0)</f>
        <v>0</v>
      </c>
      <c r="CQ1121" s="122">
        <f>IF('Copy &amp; Paste Roster Report Here'!$A1118=CQ$7,IF('Copy &amp; Paste Roster Report Here'!$M1118="RH",1,0),0)</f>
        <v>0</v>
      </c>
      <c r="CR1121" s="73">
        <f t="shared" si="269"/>
        <v>0</v>
      </c>
      <c r="CS1121" s="123">
        <f>IF('Copy &amp; Paste Roster Report Here'!$A1118=CS$7,IF('Copy &amp; Paste Roster Report Here'!$M1118="QT",1,0),0)</f>
        <v>0</v>
      </c>
      <c r="CT1121" s="123">
        <f>IF('Copy &amp; Paste Roster Report Here'!$A1118=CT$7,IF('Copy &amp; Paste Roster Report Here'!$M1118="QT",1,0),0)</f>
        <v>0</v>
      </c>
      <c r="CU1121" s="123">
        <f>IF('Copy &amp; Paste Roster Report Here'!$A1118=CU$7,IF('Copy &amp; Paste Roster Report Here'!$M1118="QT",1,0),0)</f>
        <v>0</v>
      </c>
      <c r="CV1121" s="123">
        <f>IF('Copy &amp; Paste Roster Report Here'!$A1118=CV$7,IF('Copy &amp; Paste Roster Report Here'!$M1118="QT",1,0),0)</f>
        <v>0</v>
      </c>
      <c r="CW1121" s="123">
        <f>IF('Copy &amp; Paste Roster Report Here'!$A1118=CW$7,IF('Copy &amp; Paste Roster Report Here'!$M1118="QT",1,0),0)</f>
        <v>0</v>
      </c>
      <c r="CX1121" s="123">
        <f>IF('Copy &amp; Paste Roster Report Here'!$A1118=CX$7,IF('Copy &amp; Paste Roster Report Here'!$M1118="QT",1,0),0)</f>
        <v>0</v>
      </c>
      <c r="CY1121" s="123">
        <f>IF('Copy &amp; Paste Roster Report Here'!$A1118=CY$7,IF('Copy &amp; Paste Roster Report Here'!$M1118="QT",1,0),0)</f>
        <v>0</v>
      </c>
      <c r="CZ1121" s="123">
        <f>IF('Copy &amp; Paste Roster Report Here'!$A1118=CZ$7,IF('Copy &amp; Paste Roster Report Here'!$M1118="QT",1,0),0)</f>
        <v>0</v>
      </c>
      <c r="DA1121" s="123">
        <f>IF('Copy &amp; Paste Roster Report Here'!$A1118=DA$7,IF('Copy &amp; Paste Roster Report Here'!$M1118="QT",1,0),0)</f>
        <v>0</v>
      </c>
      <c r="DB1121" s="123">
        <f>IF('Copy &amp; Paste Roster Report Here'!$A1118=DB$7,IF('Copy &amp; Paste Roster Report Here'!$M1118="QT",1,0),0)</f>
        <v>0</v>
      </c>
      <c r="DC1121" s="123">
        <f>IF('Copy &amp; Paste Roster Report Here'!$A1118=DC$7,IF('Copy &amp; Paste Roster Report Here'!$M1118="QT",1,0),0)</f>
        <v>0</v>
      </c>
      <c r="DD1121" s="73">
        <f t="shared" si="270"/>
        <v>0</v>
      </c>
      <c r="DE1121" s="124">
        <f>IF('Copy &amp; Paste Roster Report Here'!$A1118=DE$7,IF('Copy &amp; Paste Roster Report Here'!$M1118="xxxxxxxxxxx",1,0),0)</f>
        <v>0</v>
      </c>
      <c r="DF1121" s="124">
        <f>IF('Copy &amp; Paste Roster Report Here'!$A1118=DF$7,IF('Copy &amp; Paste Roster Report Here'!$M1118="xxxxxxxxxxx",1,0),0)</f>
        <v>0</v>
      </c>
      <c r="DG1121" s="124">
        <f>IF('Copy &amp; Paste Roster Report Here'!$A1118=DG$7,IF('Copy &amp; Paste Roster Report Here'!$M1118="xxxxxxxxxxx",1,0),0)</f>
        <v>0</v>
      </c>
      <c r="DH1121" s="124">
        <f>IF('Copy &amp; Paste Roster Report Here'!$A1118=DH$7,IF('Copy &amp; Paste Roster Report Here'!$M1118="xxxxxxxxxxx",1,0),0)</f>
        <v>0</v>
      </c>
      <c r="DI1121" s="124">
        <f>IF('Copy &amp; Paste Roster Report Here'!$A1118=DI$7,IF('Copy &amp; Paste Roster Report Here'!$M1118="xxxxxxxxxxx",1,0),0)</f>
        <v>0</v>
      </c>
      <c r="DJ1121" s="124">
        <f>IF('Copy &amp; Paste Roster Report Here'!$A1118=DJ$7,IF('Copy &amp; Paste Roster Report Here'!$M1118="xxxxxxxxxxx",1,0),0)</f>
        <v>0</v>
      </c>
      <c r="DK1121" s="124">
        <f>IF('Copy &amp; Paste Roster Report Here'!$A1118=DK$7,IF('Copy &amp; Paste Roster Report Here'!$M1118="xxxxxxxxxxx",1,0),0)</f>
        <v>0</v>
      </c>
      <c r="DL1121" s="124">
        <f>IF('Copy &amp; Paste Roster Report Here'!$A1118=DL$7,IF('Copy &amp; Paste Roster Report Here'!$M1118="xxxxxxxxxxx",1,0),0)</f>
        <v>0</v>
      </c>
      <c r="DM1121" s="124">
        <f>IF('Copy &amp; Paste Roster Report Here'!$A1118=DM$7,IF('Copy &amp; Paste Roster Report Here'!$M1118="xxxxxxxxxxx",1,0),0)</f>
        <v>0</v>
      </c>
      <c r="DN1121" s="124">
        <f>IF('Copy &amp; Paste Roster Report Here'!$A1118=DN$7,IF('Copy &amp; Paste Roster Report Here'!$M1118="xxxxxxxxxxx",1,0),0)</f>
        <v>0</v>
      </c>
      <c r="DO1121" s="124">
        <f>IF('Copy &amp; Paste Roster Report Here'!$A1118=DO$7,IF('Copy &amp; Paste Roster Report Here'!$M1118="xxxxxxxxxxx",1,0),0)</f>
        <v>0</v>
      </c>
      <c r="DP1121" s="125">
        <f t="shared" si="271"/>
        <v>0</v>
      </c>
      <c r="DQ1121" s="126">
        <f t="shared" si="272"/>
        <v>0</v>
      </c>
    </row>
    <row r="1122" spans="1:121" x14ac:dyDescent="0.25">
      <c r="A1122" s="111">
        <f t="shared" si="258"/>
        <v>0</v>
      </c>
      <c r="B1122" s="111">
        <f t="shared" si="259"/>
        <v>0</v>
      </c>
      <c r="C1122" s="112">
        <f>+('Copy &amp; Paste Roster Report Here'!$P1119-'Copy &amp; Paste Roster Report Here'!$O1119)/30</f>
        <v>0</v>
      </c>
      <c r="D1122" s="112">
        <f>+('Copy &amp; Paste Roster Report Here'!$P1119-'Copy &amp; Paste Roster Report Here'!$O1119)</f>
        <v>0</v>
      </c>
      <c r="E1122" s="111">
        <f>'Copy &amp; Paste Roster Report Here'!N1119</f>
        <v>0</v>
      </c>
      <c r="F1122" s="111" t="str">
        <f t="shared" si="260"/>
        <v>N</v>
      </c>
      <c r="G1122" s="111">
        <f>'Copy &amp; Paste Roster Report Here'!R1119</f>
        <v>0</v>
      </c>
      <c r="H1122" s="113">
        <f t="shared" si="261"/>
        <v>0</v>
      </c>
      <c r="I1122" s="112">
        <f>IF(F1122="N",$F$5-'Copy &amp; Paste Roster Report Here'!O1119,+'Copy &amp; Paste Roster Report Here'!Q1119-'Copy &amp; Paste Roster Report Here'!O1119)</f>
        <v>0</v>
      </c>
      <c r="J1122" s="114">
        <f t="shared" si="262"/>
        <v>0</v>
      </c>
      <c r="K1122" s="114">
        <f t="shared" si="263"/>
        <v>0</v>
      </c>
      <c r="L1122" s="115">
        <f>'Copy &amp; Paste Roster Report Here'!F1119</f>
        <v>0</v>
      </c>
      <c r="M1122" s="116">
        <f t="shared" si="264"/>
        <v>0</v>
      </c>
      <c r="N1122" s="117">
        <f>IF('Copy &amp; Paste Roster Report Here'!$A1119='Analytical Tests'!N$7,IF($F1122="Y",+$H1122*N$6,0),0)</f>
        <v>0</v>
      </c>
      <c r="O1122" s="117">
        <f>IF('Copy &amp; Paste Roster Report Here'!$A1119='Analytical Tests'!O$7,IF($F1122="Y",+$H1122*O$6,0),0)</f>
        <v>0</v>
      </c>
      <c r="P1122" s="117">
        <f>IF('Copy &amp; Paste Roster Report Here'!$A1119='Analytical Tests'!P$7,IF($F1122="Y",+$H1122*P$6,0),0)</f>
        <v>0</v>
      </c>
      <c r="Q1122" s="117">
        <f>IF('Copy &amp; Paste Roster Report Here'!$A1119='Analytical Tests'!Q$7,IF($F1122="Y",+$H1122*Q$6,0),0)</f>
        <v>0</v>
      </c>
      <c r="R1122" s="117">
        <f>IF('Copy &amp; Paste Roster Report Here'!$A1119='Analytical Tests'!R$7,IF($F1122="Y",+$H1122*R$6,0),0)</f>
        <v>0</v>
      </c>
      <c r="S1122" s="117">
        <f>IF('Copy &amp; Paste Roster Report Here'!$A1119='Analytical Tests'!S$7,IF($F1122="Y",+$H1122*S$6,0),0)</f>
        <v>0</v>
      </c>
      <c r="T1122" s="117">
        <f>IF('Copy &amp; Paste Roster Report Here'!$A1119='Analytical Tests'!T$7,IF($F1122="Y",+$H1122*T$6,0),0)</f>
        <v>0</v>
      </c>
      <c r="U1122" s="117">
        <f>IF('Copy &amp; Paste Roster Report Here'!$A1119='Analytical Tests'!U$7,IF($F1122="Y",+$H1122*U$6,0),0)</f>
        <v>0</v>
      </c>
      <c r="V1122" s="117">
        <f>IF('Copy &amp; Paste Roster Report Here'!$A1119='Analytical Tests'!V$7,IF($F1122="Y",+$H1122*V$6,0),0)</f>
        <v>0</v>
      </c>
      <c r="W1122" s="117">
        <f>IF('Copy &amp; Paste Roster Report Here'!$A1119='Analytical Tests'!W$7,IF($F1122="Y",+$H1122*W$6,0),0)</f>
        <v>0</v>
      </c>
      <c r="X1122" s="117">
        <f>IF('Copy &amp; Paste Roster Report Here'!$A1119='Analytical Tests'!X$7,IF($F1122="Y",+$H1122*X$6,0),0)</f>
        <v>0</v>
      </c>
      <c r="Y1122" s="117" t="b">
        <f>IF('Copy &amp; Paste Roster Report Here'!$A1119='Analytical Tests'!Y$7,IF($F1122="N",IF($J1122&gt;=$C1122,Y$6,+($I1122/$D1122)*Y$6),0))</f>
        <v>0</v>
      </c>
      <c r="Z1122" s="117" t="b">
        <f>IF('Copy &amp; Paste Roster Report Here'!$A1119='Analytical Tests'!Z$7,IF($F1122="N",IF($J1122&gt;=$C1122,Z$6,+($I1122/$D1122)*Z$6),0))</f>
        <v>0</v>
      </c>
      <c r="AA1122" s="117" t="b">
        <f>IF('Copy &amp; Paste Roster Report Here'!$A1119='Analytical Tests'!AA$7,IF($F1122="N",IF($J1122&gt;=$C1122,AA$6,+($I1122/$D1122)*AA$6),0))</f>
        <v>0</v>
      </c>
      <c r="AB1122" s="117" t="b">
        <f>IF('Copy &amp; Paste Roster Report Here'!$A1119='Analytical Tests'!AB$7,IF($F1122="N",IF($J1122&gt;=$C1122,AB$6,+($I1122/$D1122)*AB$6),0))</f>
        <v>0</v>
      </c>
      <c r="AC1122" s="117" t="b">
        <f>IF('Copy &amp; Paste Roster Report Here'!$A1119='Analytical Tests'!AC$7,IF($F1122="N",IF($J1122&gt;=$C1122,AC$6,+($I1122/$D1122)*AC$6),0))</f>
        <v>0</v>
      </c>
      <c r="AD1122" s="117" t="b">
        <f>IF('Copy &amp; Paste Roster Report Here'!$A1119='Analytical Tests'!AD$7,IF($F1122="N",IF($J1122&gt;=$C1122,AD$6,+($I1122/$D1122)*AD$6),0))</f>
        <v>0</v>
      </c>
      <c r="AE1122" s="117" t="b">
        <f>IF('Copy &amp; Paste Roster Report Here'!$A1119='Analytical Tests'!AE$7,IF($F1122="N",IF($J1122&gt;=$C1122,AE$6,+($I1122/$D1122)*AE$6),0))</f>
        <v>0</v>
      </c>
      <c r="AF1122" s="117" t="b">
        <f>IF('Copy &amp; Paste Roster Report Here'!$A1119='Analytical Tests'!AF$7,IF($F1122="N",IF($J1122&gt;=$C1122,AF$6,+($I1122/$D1122)*AF$6),0))</f>
        <v>0</v>
      </c>
      <c r="AG1122" s="117" t="b">
        <f>IF('Copy &amp; Paste Roster Report Here'!$A1119='Analytical Tests'!AG$7,IF($F1122="N",IF($J1122&gt;=$C1122,AG$6,+($I1122/$D1122)*AG$6),0))</f>
        <v>0</v>
      </c>
      <c r="AH1122" s="117" t="b">
        <f>IF('Copy &amp; Paste Roster Report Here'!$A1119='Analytical Tests'!AH$7,IF($F1122="N",IF($J1122&gt;=$C1122,AH$6,+($I1122/$D1122)*AH$6),0))</f>
        <v>0</v>
      </c>
      <c r="AI1122" s="117" t="b">
        <f>IF('Copy &amp; Paste Roster Report Here'!$A1119='Analytical Tests'!AI$7,IF($F1122="N",IF($J1122&gt;=$C1122,AI$6,+($I1122/$D1122)*AI$6),0))</f>
        <v>0</v>
      </c>
      <c r="AJ1122" s="79"/>
      <c r="AK1122" s="118">
        <f>IF('Copy &amp; Paste Roster Report Here'!$A1119=AK$7,IF('Copy &amp; Paste Roster Report Here'!$M1119="FT",1,0),0)</f>
        <v>0</v>
      </c>
      <c r="AL1122" s="118">
        <f>IF('Copy &amp; Paste Roster Report Here'!$A1119=AL$7,IF('Copy &amp; Paste Roster Report Here'!$M1119="FT",1,0),0)</f>
        <v>0</v>
      </c>
      <c r="AM1122" s="118">
        <f>IF('Copy &amp; Paste Roster Report Here'!$A1119=AM$7,IF('Copy &amp; Paste Roster Report Here'!$M1119="FT",1,0),0)</f>
        <v>0</v>
      </c>
      <c r="AN1122" s="118">
        <f>IF('Copy &amp; Paste Roster Report Here'!$A1119=AN$7,IF('Copy &amp; Paste Roster Report Here'!$M1119="FT",1,0),0)</f>
        <v>0</v>
      </c>
      <c r="AO1122" s="118">
        <f>IF('Copy &amp; Paste Roster Report Here'!$A1119=AO$7,IF('Copy &amp; Paste Roster Report Here'!$M1119="FT",1,0),0)</f>
        <v>0</v>
      </c>
      <c r="AP1122" s="118">
        <f>IF('Copy &amp; Paste Roster Report Here'!$A1119=AP$7,IF('Copy &amp; Paste Roster Report Here'!$M1119="FT",1,0),0)</f>
        <v>0</v>
      </c>
      <c r="AQ1122" s="118">
        <f>IF('Copy &amp; Paste Roster Report Here'!$A1119=AQ$7,IF('Copy &amp; Paste Roster Report Here'!$M1119="FT",1,0),0)</f>
        <v>0</v>
      </c>
      <c r="AR1122" s="118">
        <f>IF('Copy &amp; Paste Roster Report Here'!$A1119=AR$7,IF('Copy &amp; Paste Roster Report Here'!$M1119="FT",1,0),0)</f>
        <v>0</v>
      </c>
      <c r="AS1122" s="118">
        <f>IF('Copy &amp; Paste Roster Report Here'!$A1119=AS$7,IF('Copy &amp; Paste Roster Report Here'!$M1119="FT",1,0),0)</f>
        <v>0</v>
      </c>
      <c r="AT1122" s="118">
        <f>IF('Copy &amp; Paste Roster Report Here'!$A1119=AT$7,IF('Copy &amp; Paste Roster Report Here'!$M1119="FT",1,0),0)</f>
        <v>0</v>
      </c>
      <c r="AU1122" s="118">
        <f>IF('Copy &amp; Paste Roster Report Here'!$A1119=AU$7,IF('Copy &amp; Paste Roster Report Here'!$M1119="FT",1,0),0)</f>
        <v>0</v>
      </c>
      <c r="AV1122" s="73">
        <f t="shared" si="265"/>
        <v>0</v>
      </c>
      <c r="AW1122" s="119">
        <f>IF('Copy &amp; Paste Roster Report Here'!$A1119=AW$7,IF('Copy &amp; Paste Roster Report Here'!$M1119="HT",1,0),0)</f>
        <v>0</v>
      </c>
      <c r="AX1122" s="119">
        <f>IF('Copy &amp; Paste Roster Report Here'!$A1119=AX$7,IF('Copy &amp; Paste Roster Report Here'!$M1119="HT",1,0),0)</f>
        <v>0</v>
      </c>
      <c r="AY1122" s="119">
        <f>IF('Copy &amp; Paste Roster Report Here'!$A1119=AY$7,IF('Copy &amp; Paste Roster Report Here'!$M1119="HT",1,0),0)</f>
        <v>0</v>
      </c>
      <c r="AZ1122" s="119">
        <f>IF('Copy &amp; Paste Roster Report Here'!$A1119=AZ$7,IF('Copy &amp; Paste Roster Report Here'!$M1119="HT",1,0),0)</f>
        <v>0</v>
      </c>
      <c r="BA1122" s="119">
        <f>IF('Copy &amp; Paste Roster Report Here'!$A1119=BA$7,IF('Copy &amp; Paste Roster Report Here'!$M1119="HT",1,0),0)</f>
        <v>0</v>
      </c>
      <c r="BB1122" s="119">
        <f>IF('Copy &amp; Paste Roster Report Here'!$A1119=BB$7,IF('Copy &amp; Paste Roster Report Here'!$M1119="HT",1,0),0)</f>
        <v>0</v>
      </c>
      <c r="BC1122" s="119">
        <f>IF('Copy &amp; Paste Roster Report Here'!$A1119=BC$7,IF('Copy &amp; Paste Roster Report Here'!$M1119="HT",1,0),0)</f>
        <v>0</v>
      </c>
      <c r="BD1122" s="119">
        <f>IF('Copy &amp; Paste Roster Report Here'!$A1119=BD$7,IF('Copy &amp; Paste Roster Report Here'!$M1119="HT",1,0),0)</f>
        <v>0</v>
      </c>
      <c r="BE1122" s="119">
        <f>IF('Copy &amp; Paste Roster Report Here'!$A1119=BE$7,IF('Copy &amp; Paste Roster Report Here'!$M1119="HT",1,0),0)</f>
        <v>0</v>
      </c>
      <c r="BF1122" s="119">
        <f>IF('Copy &amp; Paste Roster Report Here'!$A1119=BF$7,IF('Copy &amp; Paste Roster Report Here'!$M1119="HT",1,0),0)</f>
        <v>0</v>
      </c>
      <c r="BG1122" s="119">
        <f>IF('Copy &amp; Paste Roster Report Here'!$A1119=BG$7,IF('Copy &amp; Paste Roster Report Here'!$M1119="HT",1,0),0)</f>
        <v>0</v>
      </c>
      <c r="BH1122" s="73">
        <f t="shared" si="266"/>
        <v>0</v>
      </c>
      <c r="BI1122" s="120">
        <f>IF('Copy &amp; Paste Roster Report Here'!$A1119=BI$7,IF('Copy &amp; Paste Roster Report Here'!$M1119="MT",1,0),0)</f>
        <v>0</v>
      </c>
      <c r="BJ1122" s="120">
        <f>IF('Copy &amp; Paste Roster Report Here'!$A1119=BJ$7,IF('Copy &amp; Paste Roster Report Here'!$M1119="MT",1,0),0)</f>
        <v>0</v>
      </c>
      <c r="BK1122" s="120">
        <f>IF('Copy &amp; Paste Roster Report Here'!$A1119=BK$7,IF('Copy &amp; Paste Roster Report Here'!$M1119="MT",1,0),0)</f>
        <v>0</v>
      </c>
      <c r="BL1122" s="120">
        <f>IF('Copy &amp; Paste Roster Report Here'!$A1119=BL$7,IF('Copy &amp; Paste Roster Report Here'!$M1119="MT",1,0),0)</f>
        <v>0</v>
      </c>
      <c r="BM1122" s="120">
        <f>IF('Copy &amp; Paste Roster Report Here'!$A1119=BM$7,IF('Copy &amp; Paste Roster Report Here'!$M1119="MT",1,0),0)</f>
        <v>0</v>
      </c>
      <c r="BN1122" s="120">
        <f>IF('Copy &amp; Paste Roster Report Here'!$A1119=BN$7,IF('Copy &amp; Paste Roster Report Here'!$M1119="MT",1,0),0)</f>
        <v>0</v>
      </c>
      <c r="BO1122" s="120">
        <f>IF('Copy &amp; Paste Roster Report Here'!$A1119=BO$7,IF('Copy &amp; Paste Roster Report Here'!$M1119="MT",1,0),0)</f>
        <v>0</v>
      </c>
      <c r="BP1122" s="120">
        <f>IF('Copy &amp; Paste Roster Report Here'!$A1119=BP$7,IF('Copy &amp; Paste Roster Report Here'!$M1119="MT",1,0),0)</f>
        <v>0</v>
      </c>
      <c r="BQ1122" s="120">
        <f>IF('Copy &amp; Paste Roster Report Here'!$A1119=BQ$7,IF('Copy &amp; Paste Roster Report Here'!$M1119="MT",1,0),0)</f>
        <v>0</v>
      </c>
      <c r="BR1122" s="120">
        <f>IF('Copy &amp; Paste Roster Report Here'!$A1119=BR$7,IF('Copy &amp; Paste Roster Report Here'!$M1119="MT",1,0),0)</f>
        <v>0</v>
      </c>
      <c r="BS1122" s="120">
        <f>IF('Copy &amp; Paste Roster Report Here'!$A1119=BS$7,IF('Copy &amp; Paste Roster Report Here'!$M1119="MT",1,0),0)</f>
        <v>0</v>
      </c>
      <c r="BT1122" s="73">
        <f t="shared" si="267"/>
        <v>0</v>
      </c>
      <c r="BU1122" s="121">
        <f>IF('Copy &amp; Paste Roster Report Here'!$A1119=BU$7,IF('Copy &amp; Paste Roster Report Here'!$M1119="fy",1,0),0)</f>
        <v>0</v>
      </c>
      <c r="BV1122" s="121">
        <f>IF('Copy &amp; Paste Roster Report Here'!$A1119=BV$7,IF('Copy &amp; Paste Roster Report Here'!$M1119="fy",1,0),0)</f>
        <v>0</v>
      </c>
      <c r="BW1122" s="121">
        <f>IF('Copy &amp; Paste Roster Report Here'!$A1119=BW$7,IF('Copy &amp; Paste Roster Report Here'!$M1119="fy",1,0),0)</f>
        <v>0</v>
      </c>
      <c r="BX1122" s="121">
        <f>IF('Copy &amp; Paste Roster Report Here'!$A1119=BX$7,IF('Copy &amp; Paste Roster Report Here'!$M1119="fy",1,0),0)</f>
        <v>0</v>
      </c>
      <c r="BY1122" s="121">
        <f>IF('Copy &amp; Paste Roster Report Here'!$A1119=BY$7,IF('Copy &amp; Paste Roster Report Here'!$M1119="fy",1,0),0)</f>
        <v>0</v>
      </c>
      <c r="BZ1122" s="121">
        <f>IF('Copy &amp; Paste Roster Report Here'!$A1119=BZ$7,IF('Copy &amp; Paste Roster Report Here'!$M1119="fy",1,0),0)</f>
        <v>0</v>
      </c>
      <c r="CA1122" s="121">
        <f>IF('Copy &amp; Paste Roster Report Here'!$A1119=CA$7,IF('Copy &amp; Paste Roster Report Here'!$M1119="fy",1,0),0)</f>
        <v>0</v>
      </c>
      <c r="CB1122" s="121">
        <f>IF('Copy &amp; Paste Roster Report Here'!$A1119=CB$7,IF('Copy &amp; Paste Roster Report Here'!$M1119="fy",1,0),0)</f>
        <v>0</v>
      </c>
      <c r="CC1122" s="121">
        <f>IF('Copy &amp; Paste Roster Report Here'!$A1119=CC$7,IF('Copy &amp; Paste Roster Report Here'!$M1119="fy",1,0),0)</f>
        <v>0</v>
      </c>
      <c r="CD1122" s="121">
        <f>IF('Copy &amp; Paste Roster Report Here'!$A1119=CD$7,IF('Copy &amp; Paste Roster Report Here'!$M1119="fy",1,0),0)</f>
        <v>0</v>
      </c>
      <c r="CE1122" s="121">
        <f>IF('Copy &amp; Paste Roster Report Here'!$A1119=CE$7,IF('Copy &amp; Paste Roster Report Here'!$M1119="fy",1,0),0)</f>
        <v>0</v>
      </c>
      <c r="CF1122" s="73">
        <f t="shared" si="268"/>
        <v>0</v>
      </c>
      <c r="CG1122" s="122">
        <f>IF('Copy &amp; Paste Roster Report Here'!$A1119=CG$7,IF('Copy &amp; Paste Roster Report Here'!$M1119="RH",1,0),0)</f>
        <v>0</v>
      </c>
      <c r="CH1122" s="122">
        <f>IF('Copy &amp; Paste Roster Report Here'!$A1119=CH$7,IF('Copy &amp; Paste Roster Report Here'!$M1119="RH",1,0),0)</f>
        <v>0</v>
      </c>
      <c r="CI1122" s="122">
        <f>IF('Copy &amp; Paste Roster Report Here'!$A1119=CI$7,IF('Copy &amp; Paste Roster Report Here'!$M1119="RH",1,0),0)</f>
        <v>0</v>
      </c>
      <c r="CJ1122" s="122">
        <f>IF('Copy &amp; Paste Roster Report Here'!$A1119=CJ$7,IF('Copy &amp; Paste Roster Report Here'!$M1119="RH",1,0),0)</f>
        <v>0</v>
      </c>
      <c r="CK1122" s="122">
        <f>IF('Copy &amp; Paste Roster Report Here'!$A1119=CK$7,IF('Copy &amp; Paste Roster Report Here'!$M1119="RH",1,0),0)</f>
        <v>0</v>
      </c>
      <c r="CL1122" s="122">
        <f>IF('Copy &amp; Paste Roster Report Here'!$A1119=CL$7,IF('Copy &amp; Paste Roster Report Here'!$M1119="RH",1,0),0)</f>
        <v>0</v>
      </c>
      <c r="CM1122" s="122">
        <f>IF('Copy &amp; Paste Roster Report Here'!$A1119=CM$7,IF('Copy &amp; Paste Roster Report Here'!$M1119="RH",1,0),0)</f>
        <v>0</v>
      </c>
      <c r="CN1122" s="122">
        <f>IF('Copy &amp; Paste Roster Report Here'!$A1119=CN$7,IF('Copy &amp; Paste Roster Report Here'!$M1119="RH",1,0),0)</f>
        <v>0</v>
      </c>
      <c r="CO1122" s="122">
        <f>IF('Copy &amp; Paste Roster Report Here'!$A1119=CO$7,IF('Copy &amp; Paste Roster Report Here'!$M1119="RH",1,0),0)</f>
        <v>0</v>
      </c>
      <c r="CP1122" s="122">
        <f>IF('Copy &amp; Paste Roster Report Here'!$A1119=CP$7,IF('Copy &amp; Paste Roster Report Here'!$M1119="RH",1,0),0)</f>
        <v>0</v>
      </c>
      <c r="CQ1122" s="122">
        <f>IF('Copy &amp; Paste Roster Report Here'!$A1119=CQ$7,IF('Copy &amp; Paste Roster Report Here'!$M1119="RH",1,0),0)</f>
        <v>0</v>
      </c>
      <c r="CR1122" s="73">
        <f t="shared" si="269"/>
        <v>0</v>
      </c>
      <c r="CS1122" s="123">
        <f>IF('Copy &amp; Paste Roster Report Here'!$A1119=CS$7,IF('Copy &amp; Paste Roster Report Here'!$M1119="QT",1,0),0)</f>
        <v>0</v>
      </c>
      <c r="CT1122" s="123">
        <f>IF('Copy &amp; Paste Roster Report Here'!$A1119=CT$7,IF('Copy &amp; Paste Roster Report Here'!$M1119="QT",1,0),0)</f>
        <v>0</v>
      </c>
      <c r="CU1122" s="123">
        <f>IF('Copy &amp; Paste Roster Report Here'!$A1119=CU$7,IF('Copy &amp; Paste Roster Report Here'!$M1119="QT",1,0),0)</f>
        <v>0</v>
      </c>
      <c r="CV1122" s="123">
        <f>IF('Copy &amp; Paste Roster Report Here'!$A1119=CV$7,IF('Copy &amp; Paste Roster Report Here'!$M1119="QT",1,0),0)</f>
        <v>0</v>
      </c>
      <c r="CW1122" s="123">
        <f>IF('Copy &amp; Paste Roster Report Here'!$A1119=CW$7,IF('Copy &amp; Paste Roster Report Here'!$M1119="QT",1,0),0)</f>
        <v>0</v>
      </c>
      <c r="CX1122" s="123">
        <f>IF('Copy &amp; Paste Roster Report Here'!$A1119=CX$7,IF('Copy &amp; Paste Roster Report Here'!$M1119="QT",1,0),0)</f>
        <v>0</v>
      </c>
      <c r="CY1122" s="123">
        <f>IF('Copy &amp; Paste Roster Report Here'!$A1119=CY$7,IF('Copy &amp; Paste Roster Report Here'!$M1119="QT",1,0),0)</f>
        <v>0</v>
      </c>
      <c r="CZ1122" s="123">
        <f>IF('Copy &amp; Paste Roster Report Here'!$A1119=CZ$7,IF('Copy &amp; Paste Roster Report Here'!$M1119="QT",1,0),0)</f>
        <v>0</v>
      </c>
      <c r="DA1122" s="123">
        <f>IF('Copy &amp; Paste Roster Report Here'!$A1119=DA$7,IF('Copy &amp; Paste Roster Report Here'!$M1119="QT",1,0),0)</f>
        <v>0</v>
      </c>
      <c r="DB1122" s="123">
        <f>IF('Copy &amp; Paste Roster Report Here'!$A1119=DB$7,IF('Copy &amp; Paste Roster Report Here'!$M1119="QT",1,0),0)</f>
        <v>0</v>
      </c>
      <c r="DC1122" s="123">
        <f>IF('Copy &amp; Paste Roster Report Here'!$A1119=DC$7,IF('Copy &amp; Paste Roster Report Here'!$M1119="QT",1,0),0)</f>
        <v>0</v>
      </c>
      <c r="DD1122" s="73">
        <f t="shared" si="270"/>
        <v>0</v>
      </c>
      <c r="DE1122" s="124">
        <f>IF('Copy &amp; Paste Roster Report Here'!$A1119=DE$7,IF('Copy &amp; Paste Roster Report Here'!$M1119="xxxxxxxxxxx",1,0),0)</f>
        <v>0</v>
      </c>
      <c r="DF1122" s="124">
        <f>IF('Copy &amp; Paste Roster Report Here'!$A1119=DF$7,IF('Copy &amp; Paste Roster Report Here'!$M1119="xxxxxxxxxxx",1,0),0)</f>
        <v>0</v>
      </c>
      <c r="DG1122" s="124">
        <f>IF('Copy &amp; Paste Roster Report Here'!$A1119=DG$7,IF('Copy &amp; Paste Roster Report Here'!$M1119="xxxxxxxxxxx",1,0),0)</f>
        <v>0</v>
      </c>
      <c r="DH1122" s="124">
        <f>IF('Copy &amp; Paste Roster Report Here'!$A1119=DH$7,IF('Copy &amp; Paste Roster Report Here'!$M1119="xxxxxxxxxxx",1,0),0)</f>
        <v>0</v>
      </c>
      <c r="DI1122" s="124">
        <f>IF('Copy &amp; Paste Roster Report Here'!$A1119=DI$7,IF('Copy &amp; Paste Roster Report Here'!$M1119="xxxxxxxxxxx",1,0),0)</f>
        <v>0</v>
      </c>
      <c r="DJ1122" s="124">
        <f>IF('Copy &amp; Paste Roster Report Here'!$A1119=DJ$7,IF('Copy &amp; Paste Roster Report Here'!$M1119="xxxxxxxxxxx",1,0),0)</f>
        <v>0</v>
      </c>
      <c r="DK1122" s="124">
        <f>IF('Copy &amp; Paste Roster Report Here'!$A1119=DK$7,IF('Copy &amp; Paste Roster Report Here'!$M1119="xxxxxxxxxxx",1,0),0)</f>
        <v>0</v>
      </c>
      <c r="DL1122" s="124">
        <f>IF('Copy &amp; Paste Roster Report Here'!$A1119=DL$7,IF('Copy &amp; Paste Roster Report Here'!$M1119="xxxxxxxxxxx",1,0),0)</f>
        <v>0</v>
      </c>
      <c r="DM1122" s="124">
        <f>IF('Copy &amp; Paste Roster Report Here'!$A1119=DM$7,IF('Copy &amp; Paste Roster Report Here'!$M1119="xxxxxxxxxxx",1,0),0)</f>
        <v>0</v>
      </c>
      <c r="DN1122" s="124">
        <f>IF('Copy &amp; Paste Roster Report Here'!$A1119=DN$7,IF('Copy &amp; Paste Roster Report Here'!$M1119="xxxxxxxxxxx",1,0),0)</f>
        <v>0</v>
      </c>
      <c r="DO1122" s="124">
        <f>IF('Copy &amp; Paste Roster Report Here'!$A1119=DO$7,IF('Copy &amp; Paste Roster Report Here'!$M1119="xxxxxxxxxxx",1,0),0)</f>
        <v>0</v>
      </c>
      <c r="DP1122" s="125">
        <f t="shared" si="271"/>
        <v>0</v>
      </c>
      <c r="DQ1122" s="126">
        <f t="shared" si="272"/>
        <v>0</v>
      </c>
    </row>
    <row r="1123" spans="1:121" x14ac:dyDescent="0.25">
      <c r="A1123" s="111">
        <f t="shared" si="258"/>
        <v>0</v>
      </c>
      <c r="B1123" s="111">
        <f t="shared" si="259"/>
        <v>0</v>
      </c>
      <c r="C1123" s="112">
        <f>+('Copy &amp; Paste Roster Report Here'!$P1120-'Copy &amp; Paste Roster Report Here'!$O1120)/30</f>
        <v>0</v>
      </c>
      <c r="D1123" s="112">
        <f>+('Copy &amp; Paste Roster Report Here'!$P1120-'Copy &amp; Paste Roster Report Here'!$O1120)</f>
        <v>0</v>
      </c>
      <c r="E1123" s="111">
        <f>'Copy &amp; Paste Roster Report Here'!N1120</f>
        <v>0</v>
      </c>
      <c r="F1123" s="111" t="str">
        <f t="shared" si="260"/>
        <v>N</v>
      </c>
      <c r="G1123" s="111">
        <f>'Copy &amp; Paste Roster Report Here'!R1120</f>
        <v>0</v>
      </c>
      <c r="H1123" s="113">
        <f t="shared" si="261"/>
        <v>0</v>
      </c>
      <c r="I1123" s="112">
        <f>IF(F1123="N",$F$5-'Copy &amp; Paste Roster Report Here'!O1120,+'Copy &amp; Paste Roster Report Here'!Q1120-'Copy &amp; Paste Roster Report Here'!O1120)</f>
        <v>0</v>
      </c>
      <c r="J1123" s="114">
        <f t="shared" si="262"/>
        <v>0</v>
      </c>
      <c r="K1123" s="114">
        <f t="shared" si="263"/>
        <v>0</v>
      </c>
      <c r="L1123" s="115">
        <f>'Copy &amp; Paste Roster Report Here'!F1120</f>
        <v>0</v>
      </c>
      <c r="M1123" s="116">
        <f t="shared" si="264"/>
        <v>0</v>
      </c>
      <c r="N1123" s="117">
        <f>IF('Copy &amp; Paste Roster Report Here'!$A1120='Analytical Tests'!N$7,IF($F1123="Y",+$H1123*N$6,0),0)</f>
        <v>0</v>
      </c>
      <c r="O1123" s="117">
        <f>IF('Copy &amp; Paste Roster Report Here'!$A1120='Analytical Tests'!O$7,IF($F1123="Y",+$H1123*O$6,0),0)</f>
        <v>0</v>
      </c>
      <c r="P1123" s="117">
        <f>IF('Copy &amp; Paste Roster Report Here'!$A1120='Analytical Tests'!P$7,IF($F1123="Y",+$H1123*P$6,0),0)</f>
        <v>0</v>
      </c>
      <c r="Q1123" s="117">
        <f>IF('Copy &amp; Paste Roster Report Here'!$A1120='Analytical Tests'!Q$7,IF($F1123="Y",+$H1123*Q$6,0),0)</f>
        <v>0</v>
      </c>
      <c r="R1123" s="117">
        <f>IF('Copy &amp; Paste Roster Report Here'!$A1120='Analytical Tests'!R$7,IF($F1123="Y",+$H1123*R$6,0),0)</f>
        <v>0</v>
      </c>
      <c r="S1123" s="117">
        <f>IF('Copy &amp; Paste Roster Report Here'!$A1120='Analytical Tests'!S$7,IF($F1123="Y",+$H1123*S$6,0),0)</f>
        <v>0</v>
      </c>
      <c r="T1123" s="117">
        <f>IF('Copy &amp; Paste Roster Report Here'!$A1120='Analytical Tests'!T$7,IF($F1123="Y",+$H1123*T$6,0),0)</f>
        <v>0</v>
      </c>
      <c r="U1123" s="117">
        <f>IF('Copy &amp; Paste Roster Report Here'!$A1120='Analytical Tests'!U$7,IF($F1123="Y",+$H1123*U$6,0),0)</f>
        <v>0</v>
      </c>
      <c r="V1123" s="117">
        <f>IF('Copy &amp; Paste Roster Report Here'!$A1120='Analytical Tests'!V$7,IF($F1123="Y",+$H1123*V$6,0),0)</f>
        <v>0</v>
      </c>
      <c r="W1123" s="117">
        <f>IF('Copy &amp; Paste Roster Report Here'!$A1120='Analytical Tests'!W$7,IF($F1123="Y",+$H1123*W$6,0),0)</f>
        <v>0</v>
      </c>
      <c r="X1123" s="117">
        <f>IF('Copy &amp; Paste Roster Report Here'!$A1120='Analytical Tests'!X$7,IF($F1123="Y",+$H1123*X$6,0),0)</f>
        <v>0</v>
      </c>
      <c r="Y1123" s="117" t="b">
        <f>IF('Copy &amp; Paste Roster Report Here'!$A1120='Analytical Tests'!Y$7,IF($F1123="N",IF($J1123&gt;=$C1123,Y$6,+($I1123/$D1123)*Y$6),0))</f>
        <v>0</v>
      </c>
      <c r="Z1123" s="117" t="b">
        <f>IF('Copy &amp; Paste Roster Report Here'!$A1120='Analytical Tests'!Z$7,IF($F1123="N",IF($J1123&gt;=$C1123,Z$6,+($I1123/$D1123)*Z$6),0))</f>
        <v>0</v>
      </c>
      <c r="AA1123" s="117" t="b">
        <f>IF('Copy &amp; Paste Roster Report Here'!$A1120='Analytical Tests'!AA$7,IF($F1123="N",IF($J1123&gt;=$C1123,AA$6,+($I1123/$D1123)*AA$6),0))</f>
        <v>0</v>
      </c>
      <c r="AB1123" s="117" t="b">
        <f>IF('Copy &amp; Paste Roster Report Here'!$A1120='Analytical Tests'!AB$7,IF($F1123="N",IF($J1123&gt;=$C1123,AB$6,+($I1123/$D1123)*AB$6),0))</f>
        <v>0</v>
      </c>
      <c r="AC1123" s="117" t="b">
        <f>IF('Copy &amp; Paste Roster Report Here'!$A1120='Analytical Tests'!AC$7,IF($F1123="N",IF($J1123&gt;=$C1123,AC$6,+($I1123/$D1123)*AC$6),0))</f>
        <v>0</v>
      </c>
      <c r="AD1123" s="117" t="b">
        <f>IF('Copy &amp; Paste Roster Report Here'!$A1120='Analytical Tests'!AD$7,IF($F1123="N",IF($J1123&gt;=$C1123,AD$6,+($I1123/$D1123)*AD$6),0))</f>
        <v>0</v>
      </c>
      <c r="AE1123" s="117" t="b">
        <f>IF('Copy &amp; Paste Roster Report Here'!$A1120='Analytical Tests'!AE$7,IF($F1123="N",IF($J1123&gt;=$C1123,AE$6,+($I1123/$D1123)*AE$6),0))</f>
        <v>0</v>
      </c>
      <c r="AF1123" s="117" t="b">
        <f>IF('Copy &amp; Paste Roster Report Here'!$A1120='Analytical Tests'!AF$7,IF($F1123="N",IF($J1123&gt;=$C1123,AF$6,+($I1123/$D1123)*AF$6),0))</f>
        <v>0</v>
      </c>
      <c r="AG1123" s="117" t="b">
        <f>IF('Copy &amp; Paste Roster Report Here'!$A1120='Analytical Tests'!AG$7,IF($F1123="N",IF($J1123&gt;=$C1123,AG$6,+($I1123/$D1123)*AG$6),0))</f>
        <v>0</v>
      </c>
      <c r="AH1123" s="117" t="b">
        <f>IF('Copy &amp; Paste Roster Report Here'!$A1120='Analytical Tests'!AH$7,IF($F1123="N",IF($J1123&gt;=$C1123,AH$6,+($I1123/$D1123)*AH$6),0))</f>
        <v>0</v>
      </c>
      <c r="AI1123" s="117" t="b">
        <f>IF('Copy &amp; Paste Roster Report Here'!$A1120='Analytical Tests'!AI$7,IF($F1123="N",IF($J1123&gt;=$C1123,AI$6,+($I1123/$D1123)*AI$6),0))</f>
        <v>0</v>
      </c>
      <c r="AJ1123" s="79"/>
      <c r="AK1123" s="118">
        <f>IF('Copy &amp; Paste Roster Report Here'!$A1120=AK$7,IF('Copy &amp; Paste Roster Report Here'!$M1120="FT",1,0),0)</f>
        <v>0</v>
      </c>
      <c r="AL1123" s="118">
        <f>IF('Copy &amp; Paste Roster Report Here'!$A1120=AL$7,IF('Copy &amp; Paste Roster Report Here'!$M1120="FT",1,0),0)</f>
        <v>0</v>
      </c>
      <c r="AM1123" s="118">
        <f>IF('Copy &amp; Paste Roster Report Here'!$A1120=AM$7,IF('Copy &amp; Paste Roster Report Here'!$M1120="FT",1,0),0)</f>
        <v>0</v>
      </c>
      <c r="AN1123" s="118">
        <f>IF('Copy &amp; Paste Roster Report Here'!$A1120=AN$7,IF('Copy &amp; Paste Roster Report Here'!$M1120="FT",1,0),0)</f>
        <v>0</v>
      </c>
      <c r="AO1123" s="118">
        <f>IF('Copy &amp; Paste Roster Report Here'!$A1120=AO$7,IF('Copy &amp; Paste Roster Report Here'!$M1120="FT",1,0),0)</f>
        <v>0</v>
      </c>
      <c r="AP1123" s="118">
        <f>IF('Copy &amp; Paste Roster Report Here'!$A1120=AP$7,IF('Copy &amp; Paste Roster Report Here'!$M1120="FT",1,0),0)</f>
        <v>0</v>
      </c>
      <c r="AQ1123" s="118">
        <f>IF('Copy &amp; Paste Roster Report Here'!$A1120=AQ$7,IF('Copy &amp; Paste Roster Report Here'!$M1120="FT",1,0),0)</f>
        <v>0</v>
      </c>
      <c r="AR1123" s="118">
        <f>IF('Copy &amp; Paste Roster Report Here'!$A1120=AR$7,IF('Copy &amp; Paste Roster Report Here'!$M1120="FT",1,0),0)</f>
        <v>0</v>
      </c>
      <c r="AS1123" s="118">
        <f>IF('Copy &amp; Paste Roster Report Here'!$A1120=AS$7,IF('Copy &amp; Paste Roster Report Here'!$M1120="FT",1,0),0)</f>
        <v>0</v>
      </c>
      <c r="AT1123" s="118">
        <f>IF('Copy &amp; Paste Roster Report Here'!$A1120=AT$7,IF('Copy &amp; Paste Roster Report Here'!$M1120="FT",1,0),0)</f>
        <v>0</v>
      </c>
      <c r="AU1123" s="118">
        <f>IF('Copy &amp; Paste Roster Report Here'!$A1120=AU$7,IF('Copy &amp; Paste Roster Report Here'!$M1120="FT",1,0),0)</f>
        <v>0</v>
      </c>
      <c r="AV1123" s="73">
        <f t="shared" si="265"/>
        <v>0</v>
      </c>
      <c r="AW1123" s="119">
        <f>IF('Copy &amp; Paste Roster Report Here'!$A1120=AW$7,IF('Copy &amp; Paste Roster Report Here'!$M1120="HT",1,0),0)</f>
        <v>0</v>
      </c>
      <c r="AX1123" s="119">
        <f>IF('Copy &amp; Paste Roster Report Here'!$A1120=AX$7,IF('Copy &amp; Paste Roster Report Here'!$M1120="HT",1,0),0)</f>
        <v>0</v>
      </c>
      <c r="AY1123" s="119">
        <f>IF('Copy &amp; Paste Roster Report Here'!$A1120=AY$7,IF('Copy &amp; Paste Roster Report Here'!$M1120="HT",1,0),0)</f>
        <v>0</v>
      </c>
      <c r="AZ1123" s="119">
        <f>IF('Copy &amp; Paste Roster Report Here'!$A1120=AZ$7,IF('Copy &amp; Paste Roster Report Here'!$M1120="HT",1,0),0)</f>
        <v>0</v>
      </c>
      <c r="BA1123" s="119">
        <f>IF('Copy &amp; Paste Roster Report Here'!$A1120=BA$7,IF('Copy &amp; Paste Roster Report Here'!$M1120="HT",1,0),0)</f>
        <v>0</v>
      </c>
      <c r="BB1123" s="119">
        <f>IF('Copy &amp; Paste Roster Report Here'!$A1120=BB$7,IF('Copy &amp; Paste Roster Report Here'!$M1120="HT",1,0),0)</f>
        <v>0</v>
      </c>
      <c r="BC1123" s="119">
        <f>IF('Copy &amp; Paste Roster Report Here'!$A1120=BC$7,IF('Copy &amp; Paste Roster Report Here'!$M1120="HT",1,0),0)</f>
        <v>0</v>
      </c>
      <c r="BD1123" s="119">
        <f>IF('Copy &amp; Paste Roster Report Here'!$A1120=BD$7,IF('Copy &amp; Paste Roster Report Here'!$M1120="HT",1,0),0)</f>
        <v>0</v>
      </c>
      <c r="BE1123" s="119">
        <f>IF('Copy &amp; Paste Roster Report Here'!$A1120=BE$7,IF('Copy &amp; Paste Roster Report Here'!$M1120="HT",1,0),0)</f>
        <v>0</v>
      </c>
      <c r="BF1123" s="119">
        <f>IF('Copy &amp; Paste Roster Report Here'!$A1120=BF$7,IF('Copy &amp; Paste Roster Report Here'!$M1120="HT",1,0),0)</f>
        <v>0</v>
      </c>
      <c r="BG1123" s="119">
        <f>IF('Copy &amp; Paste Roster Report Here'!$A1120=BG$7,IF('Copy &amp; Paste Roster Report Here'!$M1120="HT",1,0),0)</f>
        <v>0</v>
      </c>
      <c r="BH1123" s="73">
        <f t="shared" si="266"/>
        <v>0</v>
      </c>
      <c r="BI1123" s="120">
        <f>IF('Copy &amp; Paste Roster Report Here'!$A1120=BI$7,IF('Copy &amp; Paste Roster Report Here'!$M1120="MT",1,0),0)</f>
        <v>0</v>
      </c>
      <c r="BJ1123" s="120">
        <f>IF('Copy &amp; Paste Roster Report Here'!$A1120=BJ$7,IF('Copy &amp; Paste Roster Report Here'!$M1120="MT",1,0),0)</f>
        <v>0</v>
      </c>
      <c r="BK1123" s="120">
        <f>IF('Copy &amp; Paste Roster Report Here'!$A1120=BK$7,IF('Copy &amp; Paste Roster Report Here'!$M1120="MT",1,0),0)</f>
        <v>0</v>
      </c>
      <c r="BL1123" s="120">
        <f>IF('Copy &amp; Paste Roster Report Here'!$A1120=BL$7,IF('Copy &amp; Paste Roster Report Here'!$M1120="MT",1,0),0)</f>
        <v>0</v>
      </c>
      <c r="BM1123" s="120">
        <f>IF('Copy &amp; Paste Roster Report Here'!$A1120=BM$7,IF('Copy &amp; Paste Roster Report Here'!$M1120="MT",1,0),0)</f>
        <v>0</v>
      </c>
      <c r="BN1123" s="120">
        <f>IF('Copy &amp; Paste Roster Report Here'!$A1120=BN$7,IF('Copy &amp; Paste Roster Report Here'!$M1120="MT",1,0),0)</f>
        <v>0</v>
      </c>
      <c r="BO1123" s="120">
        <f>IF('Copy &amp; Paste Roster Report Here'!$A1120=BO$7,IF('Copy &amp; Paste Roster Report Here'!$M1120="MT",1,0),0)</f>
        <v>0</v>
      </c>
      <c r="BP1123" s="120">
        <f>IF('Copy &amp; Paste Roster Report Here'!$A1120=BP$7,IF('Copy &amp; Paste Roster Report Here'!$M1120="MT",1,0),0)</f>
        <v>0</v>
      </c>
      <c r="BQ1123" s="120">
        <f>IF('Copy &amp; Paste Roster Report Here'!$A1120=BQ$7,IF('Copy &amp; Paste Roster Report Here'!$M1120="MT",1,0),0)</f>
        <v>0</v>
      </c>
      <c r="BR1123" s="120">
        <f>IF('Copy &amp; Paste Roster Report Here'!$A1120=BR$7,IF('Copy &amp; Paste Roster Report Here'!$M1120="MT",1,0),0)</f>
        <v>0</v>
      </c>
      <c r="BS1123" s="120">
        <f>IF('Copy &amp; Paste Roster Report Here'!$A1120=BS$7,IF('Copy &amp; Paste Roster Report Here'!$M1120="MT",1,0),0)</f>
        <v>0</v>
      </c>
      <c r="BT1123" s="73">
        <f t="shared" si="267"/>
        <v>0</v>
      </c>
      <c r="BU1123" s="121">
        <f>IF('Copy &amp; Paste Roster Report Here'!$A1120=BU$7,IF('Copy &amp; Paste Roster Report Here'!$M1120="fy",1,0),0)</f>
        <v>0</v>
      </c>
      <c r="BV1123" s="121">
        <f>IF('Copy &amp; Paste Roster Report Here'!$A1120=BV$7,IF('Copy &amp; Paste Roster Report Here'!$M1120="fy",1,0),0)</f>
        <v>0</v>
      </c>
      <c r="BW1123" s="121">
        <f>IF('Copy &amp; Paste Roster Report Here'!$A1120=BW$7,IF('Copy &amp; Paste Roster Report Here'!$M1120="fy",1,0),0)</f>
        <v>0</v>
      </c>
      <c r="BX1123" s="121">
        <f>IF('Copy &amp; Paste Roster Report Here'!$A1120=BX$7,IF('Copy &amp; Paste Roster Report Here'!$M1120="fy",1,0),0)</f>
        <v>0</v>
      </c>
      <c r="BY1123" s="121">
        <f>IF('Copy &amp; Paste Roster Report Here'!$A1120=BY$7,IF('Copy &amp; Paste Roster Report Here'!$M1120="fy",1,0),0)</f>
        <v>0</v>
      </c>
      <c r="BZ1123" s="121">
        <f>IF('Copy &amp; Paste Roster Report Here'!$A1120=BZ$7,IF('Copy &amp; Paste Roster Report Here'!$M1120="fy",1,0),0)</f>
        <v>0</v>
      </c>
      <c r="CA1123" s="121">
        <f>IF('Copy &amp; Paste Roster Report Here'!$A1120=CA$7,IF('Copy &amp; Paste Roster Report Here'!$M1120="fy",1,0),0)</f>
        <v>0</v>
      </c>
      <c r="CB1123" s="121">
        <f>IF('Copy &amp; Paste Roster Report Here'!$A1120=CB$7,IF('Copy &amp; Paste Roster Report Here'!$M1120="fy",1,0),0)</f>
        <v>0</v>
      </c>
      <c r="CC1123" s="121">
        <f>IF('Copy &amp; Paste Roster Report Here'!$A1120=CC$7,IF('Copy &amp; Paste Roster Report Here'!$M1120="fy",1,0),0)</f>
        <v>0</v>
      </c>
      <c r="CD1123" s="121">
        <f>IF('Copy &amp; Paste Roster Report Here'!$A1120=CD$7,IF('Copy &amp; Paste Roster Report Here'!$M1120="fy",1,0),0)</f>
        <v>0</v>
      </c>
      <c r="CE1123" s="121">
        <f>IF('Copy &amp; Paste Roster Report Here'!$A1120=CE$7,IF('Copy &amp; Paste Roster Report Here'!$M1120="fy",1,0),0)</f>
        <v>0</v>
      </c>
      <c r="CF1123" s="73">
        <f t="shared" si="268"/>
        <v>0</v>
      </c>
      <c r="CG1123" s="122">
        <f>IF('Copy &amp; Paste Roster Report Here'!$A1120=CG$7,IF('Copy &amp; Paste Roster Report Here'!$M1120="RH",1,0),0)</f>
        <v>0</v>
      </c>
      <c r="CH1123" s="122">
        <f>IF('Copy &amp; Paste Roster Report Here'!$A1120=CH$7,IF('Copy &amp; Paste Roster Report Here'!$M1120="RH",1,0),0)</f>
        <v>0</v>
      </c>
      <c r="CI1123" s="122">
        <f>IF('Copy &amp; Paste Roster Report Here'!$A1120=CI$7,IF('Copy &amp; Paste Roster Report Here'!$M1120="RH",1,0),0)</f>
        <v>0</v>
      </c>
      <c r="CJ1123" s="122">
        <f>IF('Copy &amp; Paste Roster Report Here'!$A1120=CJ$7,IF('Copy &amp; Paste Roster Report Here'!$M1120="RH",1,0),0)</f>
        <v>0</v>
      </c>
      <c r="CK1123" s="122">
        <f>IF('Copy &amp; Paste Roster Report Here'!$A1120=CK$7,IF('Copy &amp; Paste Roster Report Here'!$M1120="RH",1,0),0)</f>
        <v>0</v>
      </c>
      <c r="CL1123" s="122">
        <f>IF('Copy &amp; Paste Roster Report Here'!$A1120=CL$7,IF('Copy &amp; Paste Roster Report Here'!$M1120="RH",1,0),0)</f>
        <v>0</v>
      </c>
      <c r="CM1123" s="122">
        <f>IF('Copy &amp; Paste Roster Report Here'!$A1120=CM$7,IF('Copy &amp; Paste Roster Report Here'!$M1120="RH",1,0),0)</f>
        <v>0</v>
      </c>
      <c r="CN1123" s="122">
        <f>IF('Copy &amp; Paste Roster Report Here'!$A1120=CN$7,IF('Copy &amp; Paste Roster Report Here'!$M1120="RH",1,0),0)</f>
        <v>0</v>
      </c>
      <c r="CO1123" s="122">
        <f>IF('Copy &amp; Paste Roster Report Here'!$A1120=CO$7,IF('Copy &amp; Paste Roster Report Here'!$M1120="RH",1,0),0)</f>
        <v>0</v>
      </c>
      <c r="CP1123" s="122">
        <f>IF('Copy &amp; Paste Roster Report Here'!$A1120=CP$7,IF('Copy &amp; Paste Roster Report Here'!$M1120="RH",1,0),0)</f>
        <v>0</v>
      </c>
      <c r="CQ1123" s="122">
        <f>IF('Copy &amp; Paste Roster Report Here'!$A1120=CQ$7,IF('Copy &amp; Paste Roster Report Here'!$M1120="RH",1,0),0)</f>
        <v>0</v>
      </c>
      <c r="CR1123" s="73">
        <f t="shared" si="269"/>
        <v>0</v>
      </c>
      <c r="CS1123" s="123">
        <f>IF('Copy &amp; Paste Roster Report Here'!$A1120=CS$7,IF('Copy &amp; Paste Roster Report Here'!$M1120="QT",1,0),0)</f>
        <v>0</v>
      </c>
      <c r="CT1123" s="123">
        <f>IF('Copy &amp; Paste Roster Report Here'!$A1120=CT$7,IF('Copy &amp; Paste Roster Report Here'!$M1120="QT",1,0),0)</f>
        <v>0</v>
      </c>
      <c r="CU1123" s="123">
        <f>IF('Copy &amp; Paste Roster Report Here'!$A1120=CU$7,IF('Copy &amp; Paste Roster Report Here'!$M1120="QT",1,0),0)</f>
        <v>0</v>
      </c>
      <c r="CV1123" s="123">
        <f>IF('Copy &amp; Paste Roster Report Here'!$A1120=CV$7,IF('Copy &amp; Paste Roster Report Here'!$M1120="QT",1,0),0)</f>
        <v>0</v>
      </c>
      <c r="CW1123" s="123">
        <f>IF('Copy &amp; Paste Roster Report Here'!$A1120=CW$7,IF('Copy &amp; Paste Roster Report Here'!$M1120="QT",1,0),0)</f>
        <v>0</v>
      </c>
      <c r="CX1123" s="123">
        <f>IF('Copy &amp; Paste Roster Report Here'!$A1120=CX$7,IF('Copy &amp; Paste Roster Report Here'!$M1120="QT",1,0),0)</f>
        <v>0</v>
      </c>
      <c r="CY1123" s="123">
        <f>IF('Copy &amp; Paste Roster Report Here'!$A1120=CY$7,IF('Copy &amp; Paste Roster Report Here'!$M1120="QT",1,0),0)</f>
        <v>0</v>
      </c>
      <c r="CZ1123" s="123">
        <f>IF('Copy &amp; Paste Roster Report Here'!$A1120=CZ$7,IF('Copy &amp; Paste Roster Report Here'!$M1120="QT",1,0),0)</f>
        <v>0</v>
      </c>
      <c r="DA1123" s="123">
        <f>IF('Copy &amp; Paste Roster Report Here'!$A1120=DA$7,IF('Copy &amp; Paste Roster Report Here'!$M1120="QT",1,0),0)</f>
        <v>0</v>
      </c>
      <c r="DB1123" s="123">
        <f>IF('Copy &amp; Paste Roster Report Here'!$A1120=DB$7,IF('Copy &amp; Paste Roster Report Here'!$M1120="QT",1,0),0)</f>
        <v>0</v>
      </c>
      <c r="DC1123" s="123">
        <f>IF('Copy &amp; Paste Roster Report Here'!$A1120=DC$7,IF('Copy &amp; Paste Roster Report Here'!$M1120="QT",1,0),0)</f>
        <v>0</v>
      </c>
      <c r="DD1123" s="73">
        <f t="shared" si="270"/>
        <v>0</v>
      </c>
      <c r="DE1123" s="124">
        <f>IF('Copy &amp; Paste Roster Report Here'!$A1120=DE$7,IF('Copy &amp; Paste Roster Report Here'!$M1120="xxxxxxxxxxx",1,0),0)</f>
        <v>0</v>
      </c>
      <c r="DF1123" s="124">
        <f>IF('Copy &amp; Paste Roster Report Here'!$A1120=DF$7,IF('Copy &amp; Paste Roster Report Here'!$M1120="xxxxxxxxxxx",1,0),0)</f>
        <v>0</v>
      </c>
      <c r="DG1123" s="124">
        <f>IF('Copy &amp; Paste Roster Report Here'!$A1120=DG$7,IF('Copy &amp; Paste Roster Report Here'!$M1120="xxxxxxxxxxx",1,0),0)</f>
        <v>0</v>
      </c>
      <c r="DH1123" s="124">
        <f>IF('Copy &amp; Paste Roster Report Here'!$A1120=DH$7,IF('Copy &amp; Paste Roster Report Here'!$M1120="xxxxxxxxxxx",1,0),0)</f>
        <v>0</v>
      </c>
      <c r="DI1123" s="124">
        <f>IF('Copy &amp; Paste Roster Report Here'!$A1120=DI$7,IF('Copy &amp; Paste Roster Report Here'!$M1120="xxxxxxxxxxx",1,0),0)</f>
        <v>0</v>
      </c>
      <c r="DJ1123" s="124">
        <f>IF('Copy &amp; Paste Roster Report Here'!$A1120=DJ$7,IF('Copy &amp; Paste Roster Report Here'!$M1120="xxxxxxxxxxx",1,0),0)</f>
        <v>0</v>
      </c>
      <c r="DK1123" s="124">
        <f>IF('Copy &amp; Paste Roster Report Here'!$A1120=DK$7,IF('Copy &amp; Paste Roster Report Here'!$M1120="xxxxxxxxxxx",1,0),0)</f>
        <v>0</v>
      </c>
      <c r="DL1123" s="124">
        <f>IF('Copy &amp; Paste Roster Report Here'!$A1120=DL$7,IF('Copy &amp; Paste Roster Report Here'!$M1120="xxxxxxxxxxx",1,0),0)</f>
        <v>0</v>
      </c>
      <c r="DM1123" s="124">
        <f>IF('Copy &amp; Paste Roster Report Here'!$A1120=DM$7,IF('Copy &amp; Paste Roster Report Here'!$M1120="xxxxxxxxxxx",1,0),0)</f>
        <v>0</v>
      </c>
      <c r="DN1123" s="124">
        <f>IF('Copy &amp; Paste Roster Report Here'!$A1120=DN$7,IF('Copy &amp; Paste Roster Report Here'!$M1120="xxxxxxxxxxx",1,0),0)</f>
        <v>0</v>
      </c>
      <c r="DO1123" s="124">
        <f>IF('Copy &amp; Paste Roster Report Here'!$A1120=DO$7,IF('Copy &amp; Paste Roster Report Here'!$M1120="xxxxxxxxxxx",1,0),0)</f>
        <v>0</v>
      </c>
      <c r="DP1123" s="125">
        <f t="shared" si="271"/>
        <v>0</v>
      </c>
      <c r="DQ1123" s="126">
        <f t="shared" si="272"/>
        <v>0</v>
      </c>
    </row>
    <row r="1124" spans="1:121" x14ac:dyDescent="0.25">
      <c r="A1124" s="111">
        <f t="shared" si="258"/>
        <v>0</v>
      </c>
      <c r="B1124" s="111">
        <f t="shared" si="259"/>
        <v>0</v>
      </c>
      <c r="C1124" s="112">
        <f>+('Copy &amp; Paste Roster Report Here'!$P1121-'Copy &amp; Paste Roster Report Here'!$O1121)/30</f>
        <v>0</v>
      </c>
      <c r="D1124" s="112">
        <f>+('Copy &amp; Paste Roster Report Here'!$P1121-'Copy &amp; Paste Roster Report Here'!$O1121)</f>
        <v>0</v>
      </c>
      <c r="E1124" s="111">
        <f>'Copy &amp; Paste Roster Report Here'!N1121</f>
        <v>0</v>
      </c>
      <c r="F1124" s="111" t="str">
        <f t="shared" si="260"/>
        <v>N</v>
      </c>
      <c r="G1124" s="111">
        <f>'Copy &amp; Paste Roster Report Here'!R1121</f>
        <v>0</v>
      </c>
      <c r="H1124" s="113">
        <f t="shared" si="261"/>
        <v>0</v>
      </c>
      <c r="I1124" s="112">
        <f>IF(F1124="N",$F$5-'Copy &amp; Paste Roster Report Here'!O1121,+'Copy &amp; Paste Roster Report Here'!Q1121-'Copy &amp; Paste Roster Report Here'!O1121)</f>
        <v>0</v>
      </c>
      <c r="J1124" s="114">
        <f t="shared" si="262"/>
        <v>0</v>
      </c>
      <c r="K1124" s="114">
        <f t="shared" si="263"/>
        <v>0</v>
      </c>
      <c r="L1124" s="115">
        <f>'Copy &amp; Paste Roster Report Here'!F1121</f>
        <v>0</v>
      </c>
      <c r="M1124" s="116">
        <f t="shared" si="264"/>
        <v>0</v>
      </c>
      <c r="N1124" s="117">
        <f>IF('Copy &amp; Paste Roster Report Here'!$A1121='Analytical Tests'!N$7,IF($F1124="Y",+$H1124*N$6,0),0)</f>
        <v>0</v>
      </c>
      <c r="O1124" s="117">
        <f>IF('Copy &amp; Paste Roster Report Here'!$A1121='Analytical Tests'!O$7,IF($F1124="Y",+$H1124*O$6,0),0)</f>
        <v>0</v>
      </c>
      <c r="P1124" s="117">
        <f>IF('Copy &amp; Paste Roster Report Here'!$A1121='Analytical Tests'!P$7,IF($F1124="Y",+$H1124*P$6,0),0)</f>
        <v>0</v>
      </c>
      <c r="Q1124" s="117">
        <f>IF('Copy &amp; Paste Roster Report Here'!$A1121='Analytical Tests'!Q$7,IF($F1124="Y",+$H1124*Q$6,0),0)</f>
        <v>0</v>
      </c>
      <c r="R1124" s="117">
        <f>IF('Copy &amp; Paste Roster Report Here'!$A1121='Analytical Tests'!R$7,IF($F1124="Y",+$H1124*R$6,0),0)</f>
        <v>0</v>
      </c>
      <c r="S1124" s="117">
        <f>IF('Copy &amp; Paste Roster Report Here'!$A1121='Analytical Tests'!S$7,IF($F1124="Y",+$H1124*S$6,0),0)</f>
        <v>0</v>
      </c>
      <c r="T1124" s="117">
        <f>IF('Copy &amp; Paste Roster Report Here'!$A1121='Analytical Tests'!T$7,IF($F1124="Y",+$H1124*T$6,0),0)</f>
        <v>0</v>
      </c>
      <c r="U1124" s="117">
        <f>IF('Copy &amp; Paste Roster Report Here'!$A1121='Analytical Tests'!U$7,IF($F1124="Y",+$H1124*U$6,0),0)</f>
        <v>0</v>
      </c>
      <c r="V1124" s="117">
        <f>IF('Copy &amp; Paste Roster Report Here'!$A1121='Analytical Tests'!V$7,IF($F1124="Y",+$H1124*V$6,0),0)</f>
        <v>0</v>
      </c>
      <c r="W1124" s="117">
        <f>IF('Copy &amp; Paste Roster Report Here'!$A1121='Analytical Tests'!W$7,IF($F1124="Y",+$H1124*W$6,0),0)</f>
        <v>0</v>
      </c>
      <c r="X1124" s="117">
        <f>IF('Copy &amp; Paste Roster Report Here'!$A1121='Analytical Tests'!X$7,IF($F1124="Y",+$H1124*X$6,0),0)</f>
        <v>0</v>
      </c>
      <c r="Y1124" s="117" t="b">
        <f>IF('Copy &amp; Paste Roster Report Here'!$A1121='Analytical Tests'!Y$7,IF($F1124="N",IF($J1124&gt;=$C1124,Y$6,+($I1124/$D1124)*Y$6),0))</f>
        <v>0</v>
      </c>
      <c r="Z1124" s="117" t="b">
        <f>IF('Copy &amp; Paste Roster Report Here'!$A1121='Analytical Tests'!Z$7,IF($F1124="N",IF($J1124&gt;=$C1124,Z$6,+($I1124/$D1124)*Z$6),0))</f>
        <v>0</v>
      </c>
      <c r="AA1124" s="117" t="b">
        <f>IF('Copy &amp; Paste Roster Report Here'!$A1121='Analytical Tests'!AA$7,IF($F1124="N",IF($J1124&gt;=$C1124,AA$6,+($I1124/$D1124)*AA$6),0))</f>
        <v>0</v>
      </c>
      <c r="AB1124" s="117" t="b">
        <f>IF('Copy &amp; Paste Roster Report Here'!$A1121='Analytical Tests'!AB$7,IF($F1124="N",IF($J1124&gt;=$C1124,AB$6,+($I1124/$D1124)*AB$6),0))</f>
        <v>0</v>
      </c>
      <c r="AC1124" s="117" t="b">
        <f>IF('Copy &amp; Paste Roster Report Here'!$A1121='Analytical Tests'!AC$7,IF($F1124="N",IF($J1124&gt;=$C1124,AC$6,+($I1124/$D1124)*AC$6),0))</f>
        <v>0</v>
      </c>
      <c r="AD1124" s="117" t="b">
        <f>IF('Copy &amp; Paste Roster Report Here'!$A1121='Analytical Tests'!AD$7,IF($F1124="N",IF($J1124&gt;=$C1124,AD$6,+($I1124/$D1124)*AD$6),0))</f>
        <v>0</v>
      </c>
      <c r="AE1124" s="117" t="b">
        <f>IF('Copy &amp; Paste Roster Report Here'!$A1121='Analytical Tests'!AE$7,IF($F1124="N",IF($J1124&gt;=$C1124,AE$6,+($I1124/$D1124)*AE$6),0))</f>
        <v>0</v>
      </c>
      <c r="AF1124" s="117" t="b">
        <f>IF('Copy &amp; Paste Roster Report Here'!$A1121='Analytical Tests'!AF$7,IF($F1124="N",IF($J1124&gt;=$C1124,AF$6,+($I1124/$D1124)*AF$6),0))</f>
        <v>0</v>
      </c>
      <c r="AG1124" s="117" t="b">
        <f>IF('Copy &amp; Paste Roster Report Here'!$A1121='Analytical Tests'!AG$7,IF($F1124="N",IF($J1124&gt;=$C1124,AG$6,+($I1124/$D1124)*AG$6),0))</f>
        <v>0</v>
      </c>
      <c r="AH1124" s="117" t="b">
        <f>IF('Copy &amp; Paste Roster Report Here'!$A1121='Analytical Tests'!AH$7,IF($F1124="N",IF($J1124&gt;=$C1124,AH$6,+($I1124/$D1124)*AH$6),0))</f>
        <v>0</v>
      </c>
      <c r="AI1124" s="117" t="b">
        <f>IF('Copy &amp; Paste Roster Report Here'!$A1121='Analytical Tests'!AI$7,IF($F1124="N",IF($J1124&gt;=$C1124,AI$6,+($I1124/$D1124)*AI$6),0))</f>
        <v>0</v>
      </c>
      <c r="AJ1124" s="79"/>
      <c r="AK1124" s="118">
        <f>IF('Copy &amp; Paste Roster Report Here'!$A1121=AK$7,IF('Copy &amp; Paste Roster Report Here'!$M1121="FT",1,0),0)</f>
        <v>0</v>
      </c>
      <c r="AL1124" s="118">
        <f>IF('Copy &amp; Paste Roster Report Here'!$A1121=AL$7,IF('Copy &amp; Paste Roster Report Here'!$M1121="FT",1,0),0)</f>
        <v>0</v>
      </c>
      <c r="AM1124" s="118">
        <f>IF('Copy &amp; Paste Roster Report Here'!$A1121=AM$7,IF('Copy &amp; Paste Roster Report Here'!$M1121="FT",1,0),0)</f>
        <v>0</v>
      </c>
      <c r="AN1124" s="118">
        <f>IF('Copy &amp; Paste Roster Report Here'!$A1121=AN$7,IF('Copy &amp; Paste Roster Report Here'!$M1121="FT",1,0),0)</f>
        <v>0</v>
      </c>
      <c r="AO1124" s="118">
        <f>IF('Copy &amp; Paste Roster Report Here'!$A1121=AO$7,IF('Copy &amp; Paste Roster Report Here'!$M1121="FT",1,0),0)</f>
        <v>0</v>
      </c>
      <c r="AP1124" s="118">
        <f>IF('Copy &amp; Paste Roster Report Here'!$A1121=AP$7,IF('Copy &amp; Paste Roster Report Here'!$M1121="FT",1,0),0)</f>
        <v>0</v>
      </c>
      <c r="AQ1124" s="118">
        <f>IF('Copy &amp; Paste Roster Report Here'!$A1121=AQ$7,IF('Copy &amp; Paste Roster Report Here'!$M1121="FT",1,0),0)</f>
        <v>0</v>
      </c>
      <c r="AR1124" s="118">
        <f>IF('Copy &amp; Paste Roster Report Here'!$A1121=AR$7,IF('Copy &amp; Paste Roster Report Here'!$M1121="FT",1,0),0)</f>
        <v>0</v>
      </c>
      <c r="AS1124" s="118">
        <f>IF('Copy &amp; Paste Roster Report Here'!$A1121=AS$7,IF('Copy &amp; Paste Roster Report Here'!$M1121="FT",1,0),0)</f>
        <v>0</v>
      </c>
      <c r="AT1124" s="118">
        <f>IF('Copy &amp; Paste Roster Report Here'!$A1121=AT$7,IF('Copy &amp; Paste Roster Report Here'!$M1121="FT",1,0),0)</f>
        <v>0</v>
      </c>
      <c r="AU1124" s="118">
        <f>IF('Copy &amp; Paste Roster Report Here'!$A1121=AU$7,IF('Copy &amp; Paste Roster Report Here'!$M1121="FT",1,0),0)</f>
        <v>0</v>
      </c>
      <c r="AV1124" s="73">
        <f t="shared" si="265"/>
        <v>0</v>
      </c>
      <c r="AW1124" s="119">
        <f>IF('Copy &amp; Paste Roster Report Here'!$A1121=AW$7,IF('Copy &amp; Paste Roster Report Here'!$M1121="HT",1,0),0)</f>
        <v>0</v>
      </c>
      <c r="AX1124" s="119">
        <f>IF('Copy &amp; Paste Roster Report Here'!$A1121=AX$7,IF('Copy &amp; Paste Roster Report Here'!$M1121="HT",1,0),0)</f>
        <v>0</v>
      </c>
      <c r="AY1124" s="119">
        <f>IF('Copy &amp; Paste Roster Report Here'!$A1121=AY$7,IF('Copy &amp; Paste Roster Report Here'!$M1121="HT",1,0),0)</f>
        <v>0</v>
      </c>
      <c r="AZ1124" s="119">
        <f>IF('Copy &amp; Paste Roster Report Here'!$A1121=AZ$7,IF('Copy &amp; Paste Roster Report Here'!$M1121="HT",1,0),0)</f>
        <v>0</v>
      </c>
      <c r="BA1124" s="119">
        <f>IF('Copy &amp; Paste Roster Report Here'!$A1121=BA$7,IF('Copy &amp; Paste Roster Report Here'!$M1121="HT",1,0),0)</f>
        <v>0</v>
      </c>
      <c r="BB1124" s="119">
        <f>IF('Copy &amp; Paste Roster Report Here'!$A1121=BB$7,IF('Copy &amp; Paste Roster Report Here'!$M1121="HT",1,0),0)</f>
        <v>0</v>
      </c>
      <c r="BC1124" s="119">
        <f>IF('Copy &amp; Paste Roster Report Here'!$A1121=BC$7,IF('Copy &amp; Paste Roster Report Here'!$M1121="HT",1,0),0)</f>
        <v>0</v>
      </c>
      <c r="BD1124" s="119">
        <f>IF('Copy &amp; Paste Roster Report Here'!$A1121=BD$7,IF('Copy &amp; Paste Roster Report Here'!$M1121="HT",1,0),0)</f>
        <v>0</v>
      </c>
      <c r="BE1124" s="119">
        <f>IF('Copy &amp; Paste Roster Report Here'!$A1121=BE$7,IF('Copy &amp; Paste Roster Report Here'!$M1121="HT",1,0),0)</f>
        <v>0</v>
      </c>
      <c r="BF1124" s="119">
        <f>IF('Copy &amp; Paste Roster Report Here'!$A1121=BF$7,IF('Copy &amp; Paste Roster Report Here'!$M1121="HT",1,0),0)</f>
        <v>0</v>
      </c>
      <c r="BG1124" s="119">
        <f>IF('Copy &amp; Paste Roster Report Here'!$A1121=BG$7,IF('Copy &amp; Paste Roster Report Here'!$M1121="HT",1,0),0)</f>
        <v>0</v>
      </c>
      <c r="BH1124" s="73">
        <f t="shared" si="266"/>
        <v>0</v>
      </c>
      <c r="BI1124" s="120">
        <f>IF('Copy &amp; Paste Roster Report Here'!$A1121=BI$7,IF('Copy &amp; Paste Roster Report Here'!$M1121="MT",1,0),0)</f>
        <v>0</v>
      </c>
      <c r="BJ1124" s="120">
        <f>IF('Copy &amp; Paste Roster Report Here'!$A1121=BJ$7,IF('Copy &amp; Paste Roster Report Here'!$M1121="MT",1,0),0)</f>
        <v>0</v>
      </c>
      <c r="BK1124" s="120">
        <f>IF('Copy &amp; Paste Roster Report Here'!$A1121=BK$7,IF('Copy &amp; Paste Roster Report Here'!$M1121="MT",1,0),0)</f>
        <v>0</v>
      </c>
      <c r="BL1124" s="120">
        <f>IF('Copy &amp; Paste Roster Report Here'!$A1121=BL$7,IF('Copy &amp; Paste Roster Report Here'!$M1121="MT",1,0),0)</f>
        <v>0</v>
      </c>
      <c r="BM1124" s="120">
        <f>IF('Copy &amp; Paste Roster Report Here'!$A1121=BM$7,IF('Copy &amp; Paste Roster Report Here'!$M1121="MT",1,0),0)</f>
        <v>0</v>
      </c>
      <c r="BN1124" s="120">
        <f>IF('Copy &amp; Paste Roster Report Here'!$A1121=BN$7,IF('Copy &amp; Paste Roster Report Here'!$M1121="MT",1,0),0)</f>
        <v>0</v>
      </c>
      <c r="BO1124" s="120">
        <f>IF('Copy &amp; Paste Roster Report Here'!$A1121=BO$7,IF('Copy &amp; Paste Roster Report Here'!$M1121="MT",1,0),0)</f>
        <v>0</v>
      </c>
      <c r="BP1124" s="120">
        <f>IF('Copy &amp; Paste Roster Report Here'!$A1121=BP$7,IF('Copy &amp; Paste Roster Report Here'!$M1121="MT",1,0),0)</f>
        <v>0</v>
      </c>
      <c r="BQ1124" s="120">
        <f>IF('Copy &amp; Paste Roster Report Here'!$A1121=BQ$7,IF('Copy &amp; Paste Roster Report Here'!$M1121="MT",1,0),0)</f>
        <v>0</v>
      </c>
      <c r="BR1124" s="120">
        <f>IF('Copy &amp; Paste Roster Report Here'!$A1121=BR$7,IF('Copy &amp; Paste Roster Report Here'!$M1121="MT",1,0),0)</f>
        <v>0</v>
      </c>
      <c r="BS1124" s="120">
        <f>IF('Copy &amp; Paste Roster Report Here'!$A1121=BS$7,IF('Copy &amp; Paste Roster Report Here'!$M1121="MT",1,0),0)</f>
        <v>0</v>
      </c>
      <c r="BT1124" s="73">
        <f t="shared" si="267"/>
        <v>0</v>
      </c>
      <c r="BU1124" s="121">
        <f>IF('Copy &amp; Paste Roster Report Here'!$A1121=BU$7,IF('Copy &amp; Paste Roster Report Here'!$M1121="fy",1,0),0)</f>
        <v>0</v>
      </c>
      <c r="BV1124" s="121">
        <f>IF('Copy &amp; Paste Roster Report Here'!$A1121=BV$7,IF('Copy &amp; Paste Roster Report Here'!$M1121="fy",1,0),0)</f>
        <v>0</v>
      </c>
      <c r="BW1124" s="121">
        <f>IF('Copy &amp; Paste Roster Report Here'!$A1121=BW$7,IF('Copy &amp; Paste Roster Report Here'!$M1121="fy",1,0),0)</f>
        <v>0</v>
      </c>
      <c r="BX1124" s="121">
        <f>IF('Copy &amp; Paste Roster Report Here'!$A1121=BX$7,IF('Copy &amp; Paste Roster Report Here'!$M1121="fy",1,0),0)</f>
        <v>0</v>
      </c>
      <c r="BY1124" s="121">
        <f>IF('Copy &amp; Paste Roster Report Here'!$A1121=BY$7,IF('Copy &amp; Paste Roster Report Here'!$M1121="fy",1,0),0)</f>
        <v>0</v>
      </c>
      <c r="BZ1124" s="121">
        <f>IF('Copy &amp; Paste Roster Report Here'!$A1121=BZ$7,IF('Copy &amp; Paste Roster Report Here'!$M1121="fy",1,0),0)</f>
        <v>0</v>
      </c>
      <c r="CA1124" s="121">
        <f>IF('Copy &amp; Paste Roster Report Here'!$A1121=CA$7,IF('Copy &amp; Paste Roster Report Here'!$M1121="fy",1,0),0)</f>
        <v>0</v>
      </c>
      <c r="CB1124" s="121">
        <f>IF('Copy &amp; Paste Roster Report Here'!$A1121=CB$7,IF('Copy &amp; Paste Roster Report Here'!$M1121="fy",1,0),0)</f>
        <v>0</v>
      </c>
      <c r="CC1124" s="121">
        <f>IF('Copy &amp; Paste Roster Report Here'!$A1121=CC$7,IF('Copy &amp; Paste Roster Report Here'!$M1121="fy",1,0),0)</f>
        <v>0</v>
      </c>
      <c r="CD1124" s="121">
        <f>IF('Copy &amp; Paste Roster Report Here'!$A1121=CD$7,IF('Copy &amp; Paste Roster Report Here'!$M1121="fy",1,0),0)</f>
        <v>0</v>
      </c>
      <c r="CE1124" s="121">
        <f>IF('Copy &amp; Paste Roster Report Here'!$A1121=CE$7,IF('Copy &amp; Paste Roster Report Here'!$M1121="fy",1,0),0)</f>
        <v>0</v>
      </c>
      <c r="CF1124" s="73">
        <f t="shared" si="268"/>
        <v>0</v>
      </c>
      <c r="CG1124" s="122">
        <f>IF('Copy &amp; Paste Roster Report Here'!$A1121=CG$7,IF('Copy &amp; Paste Roster Report Here'!$M1121="RH",1,0),0)</f>
        <v>0</v>
      </c>
      <c r="CH1124" s="122">
        <f>IF('Copy &amp; Paste Roster Report Here'!$A1121=CH$7,IF('Copy &amp; Paste Roster Report Here'!$M1121="RH",1,0),0)</f>
        <v>0</v>
      </c>
      <c r="CI1124" s="122">
        <f>IF('Copy &amp; Paste Roster Report Here'!$A1121=CI$7,IF('Copy &amp; Paste Roster Report Here'!$M1121="RH",1,0),0)</f>
        <v>0</v>
      </c>
      <c r="CJ1124" s="122">
        <f>IF('Copy &amp; Paste Roster Report Here'!$A1121=CJ$7,IF('Copy &amp; Paste Roster Report Here'!$M1121="RH",1,0),0)</f>
        <v>0</v>
      </c>
      <c r="CK1124" s="122">
        <f>IF('Copy &amp; Paste Roster Report Here'!$A1121=CK$7,IF('Copy &amp; Paste Roster Report Here'!$M1121="RH",1,0),0)</f>
        <v>0</v>
      </c>
      <c r="CL1124" s="122">
        <f>IF('Copy &amp; Paste Roster Report Here'!$A1121=CL$7,IF('Copy &amp; Paste Roster Report Here'!$M1121="RH",1,0),0)</f>
        <v>0</v>
      </c>
      <c r="CM1124" s="122">
        <f>IF('Copy &amp; Paste Roster Report Here'!$A1121=CM$7,IF('Copy &amp; Paste Roster Report Here'!$M1121="RH",1,0),0)</f>
        <v>0</v>
      </c>
      <c r="CN1124" s="122">
        <f>IF('Copy &amp; Paste Roster Report Here'!$A1121=CN$7,IF('Copy &amp; Paste Roster Report Here'!$M1121="RH",1,0),0)</f>
        <v>0</v>
      </c>
      <c r="CO1124" s="122">
        <f>IF('Copy &amp; Paste Roster Report Here'!$A1121=CO$7,IF('Copy &amp; Paste Roster Report Here'!$M1121="RH",1,0),0)</f>
        <v>0</v>
      </c>
      <c r="CP1124" s="122">
        <f>IF('Copy &amp; Paste Roster Report Here'!$A1121=CP$7,IF('Copy &amp; Paste Roster Report Here'!$M1121="RH",1,0),0)</f>
        <v>0</v>
      </c>
      <c r="CQ1124" s="122">
        <f>IF('Copy &amp; Paste Roster Report Here'!$A1121=CQ$7,IF('Copy &amp; Paste Roster Report Here'!$M1121="RH",1,0),0)</f>
        <v>0</v>
      </c>
      <c r="CR1124" s="73">
        <f t="shared" si="269"/>
        <v>0</v>
      </c>
      <c r="CS1124" s="123">
        <f>IF('Copy &amp; Paste Roster Report Here'!$A1121=CS$7,IF('Copy &amp; Paste Roster Report Here'!$M1121="QT",1,0),0)</f>
        <v>0</v>
      </c>
      <c r="CT1124" s="123">
        <f>IF('Copy &amp; Paste Roster Report Here'!$A1121=CT$7,IF('Copy &amp; Paste Roster Report Here'!$M1121="QT",1,0),0)</f>
        <v>0</v>
      </c>
      <c r="CU1124" s="123">
        <f>IF('Copy &amp; Paste Roster Report Here'!$A1121=CU$7,IF('Copy &amp; Paste Roster Report Here'!$M1121="QT",1,0),0)</f>
        <v>0</v>
      </c>
      <c r="CV1124" s="123">
        <f>IF('Copy &amp; Paste Roster Report Here'!$A1121=CV$7,IF('Copy &amp; Paste Roster Report Here'!$M1121="QT",1,0),0)</f>
        <v>0</v>
      </c>
      <c r="CW1124" s="123">
        <f>IF('Copy &amp; Paste Roster Report Here'!$A1121=CW$7,IF('Copy &amp; Paste Roster Report Here'!$M1121="QT",1,0),0)</f>
        <v>0</v>
      </c>
      <c r="CX1124" s="123">
        <f>IF('Copy &amp; Paste Roster Report Here'!$A1121=CX$7,IF('Copy &amp; Paste Roster Report Here'!$M1121="QT",1,0),0)</f>
        <v>0</v>
      </c>
      <c r="CY1124" s="123">
        <f>IF('Copy &amp; Paste Roster Report Here'!$A1121=CY$7,IF('Copy &amp; Paste Roster Report Here'!$M1121="QT",1,0),0)</f>
        <v>0</v>
      </c>
      <c r="CZ1124" s="123">
        <f>IF('Copy &amp; Paste Roster Report Here'!$A1121=CZ$7,IF('Copy &amp; Paste Roster Report Here'!$M1121="QT",1,0),0)</f>
        <v>0</v>
      </c>
      <c r="DA1124" s="123">
        <f>IF('Copy &amp; Paste Roster Report Here'!$A1121=DA$7,IF('Copy &amp; Paste Roster Report Here'!$M1121="QT",1,0),0)</f>
        <v>0</v>
      </c>
      <c r="DB1124" s="123">
        <f>IF('Copy &amp; Paste Roster Report Here'!$A1121=DB$7,IF('Copy &amp; Paste Roster Report Here'!$M1121="QT",1,0),0)</f>
        <v>0</v>
      </c>
      <c r="DC1124" s="123">
        <f>IF('Copy &amp; Paste Roster Report Here'!$A1121=DC$7,IF('Copy &amp; Paste Roster Report Here'!$M1121="QT",1,0),0)</f>
        <v>0</v>
      </c>
      <c r="DD1124" s="73">
        <f t="shared" si="270"/>
        <v>0</v>
      </c>
      <c r="DE1124" s="124">
        <f>IF('Copy &amp; Paste Roster Report Here'!$A1121=DE$7,IF('Copy &amp; Paste Roster Report Here'!$M1121="xxxxxxxxxxx",1,0),0)</f>
        <v>0</v>
      </c>
      <c r="DF1124" s="124">
        <f>IF('Copy &amp; Paste Roster Report Here'!$A1121=DF$7,IF('Copy &amp; Paste Roster Report Here'!$M1121="xxxxxxxxxxx",1,0),0)</f>
        <v>0</v>
      </c>
      <c r="DG1124" s="124">
        <f>IF('Copy &amp; Paste Roster Report Here'!$A1121=DG$7,IF('Copy &amp; Paste Roster Report Here'!$M1121="xxxxxxxxxxx",1,0),0)</f>
        <v>0</v>
      </c>
      <c r="DH1124" s="124">
        <f>IF('Copy &amp; Paste Roster Report Here'!$A1121=DH$7,IF('Copy &amp; Paste Roster Report Here'!$M1121="xxxxxxxxxxx",1,0),0)</f>
        <v>0</v>
      </c>
      <c r="DI1124" s="124">
        <f>IF('Copy &amp; Paste Roster Report Here'!$A1121=DI$7,IF('Copy &amp; Paste Roster Report Here'!$M1121="xxxxxxxxxxx",1,0),0)</f>
        <v>0</v>
      </c>
      <c r="DJ1124" s="124">
        <f>IF('Copy &amp; Paste Roster Report Here'!$A1121=DJ$7,IF('Copy &amp; Paste Roster Report Here'!$M1121="xxxxxxxxxxx",1,0),0)</f>
        <v>0</v>
      </c>
      <c r="DK1124" s="124">
        <f>IF('Copy &amp; Paste Roster Report Here'!$A1121=DK$7,IF('Copy &amp; Paste Roster Report Here'!$M1121="xxxxxxxxxxx",1,0),0)</f>
        <v>0</v>
      </c>
      <c r="DL1124" s="124">
        <f>IF('Copy &amp; Paste Roster Report Here'!$A1121=DL$7,IF('Copy &amp; Paste Roster Report Here'!$M1121="xxxxxxxxxxx",1,0),0)</f>
        <v>0</v>
      </c>
      <c r="DM1124" s="124">
        <f>IF('Copy &amp; Paste Roster Report Here'!$A1121=DM$7,IF('Copy &amp; Paste Roster Report Here'!$M1121="xxxxxxxxxxx",1,0),0)</f>
        <v>0</v>
      </c>
      <c r="DN1124" s="124">
        <f>IF('Copy &amp; Paste Roster Report Here'!$A1121=DN$7,IF('Copy &amp; Paste Roster Report Here'!$M1121="xxxxxxxxxxx",1,0),0)</f>
        <v>0</v>
      </c>
      <c r="DO1124" s="124">
        <f>IF('Copy &amp; Paste Roster Report Here'!$A1121=DO$7,IF('Copy &amp; Paste Roster Report Here'!$M1121="xxxxxxxxxxx",1,0),0)</f>
        <v>0</v>
      </c>
      <c r="DP1124" s="125">
        <f t="shared" si="271"/>
        <v>0</v>
      </c>
      <c r="DQ1124" s="126">
        <f t="shared" si="272"/>
        <v>0</v>
      </c>
    </row>
    <row r="1125" spans="1:121" x14ac:dyDescent="0.25">
      <c r="A1125" s="111">
        <f t="shared" si="258"/>
        <v>0</v>
      </c>
      <c r="B1125" s="111">
        <f t="shared" si="259"/>
        <v>0</v>
      </c>
      <c r="C1125" s="112">
        <f>+('Copy &amp; Paste Roster Report Here'!$P1122-'Copy &amp; Paste Roster Report Here'!$O1122)/30</f>
        <v>0</v>
      </c>
      <c r="D1125" s="112">
        <f>+('Copy &amp; Paste Roster Report Here'!$P1122-'Copy &amp; Paste Roster Report Here'!$O1122)</f>
        <v>0</v>
      </c>
      <c r="E1125" s="111">
        <f>'Copy &amp; Paste Roster Report Here'!N1122</f>
        <v>0</v>
      </c>
      <c r="F1125" s="111" t="str">
        <f t="shared" si="260"/>
        <v>N</v>
      </c>
      <c r="G1125" s="111">
        <f>'Copy &amp; Paste Roster Report Here'!R1122</f>
        <v>0</v>
      </c>
      <c r="H1125" s="113">
        <f t="shared" si="261"/>
        <v>0</v>
      </c>
      <c r="I1125" s="112">
        <f>IF(F1125="N",$F$5-'Copy &amp; Paste Roster Report Here'!O1122,+'Copy &amp; Paste Roster Report Here'!Q1122-'Copy &amp; Paste Roster Report Here'!O1122)</f>
        <v>0</v>
      </c>
      <c r="J1125" s="114">
        <f t="shared" si="262"/>
        <v>0</v>
      </c>
      <c r="K1125" s="114">
        <f t="shared" si="263"/>
        <v>0</v>
      </c>
      <c r="L1125" s="115">
        <f>'Copy &amp; Paste Roster Report Here'!F1122</f>
        <v>0</v>
      </c>
      <c r="M1125" s="116">
        <f t="shared" si="264"/>
        <v>0</v>
      </c>
      <c r="N1125" s="117">
        <f>IF('Copy &amp; Paste Roster Report Here'!$A1122='Analytical Tests'!N$7,IF($F1125="Y",+$H1125*N$6,0),0)</f>
        <v>0</v>
      </c>
      <c r="O1125" s="117">
        <f>IF('Copy &amp; Paste Roster Report Here'!$A1122='Analytical Tests'!O$7,IF($F1125="Y",+$H1125*O$6,0),0)</f>
        <v>0</v>
      </c>
      <c r="P1125" s="117">
        <f>IF('Copy &amp; Paste Roster Report Here'!$A1122='Analytical Tests'!P$7,IF($F1125="Y",+$H1125*P$6,0),0)</f>
        <v>0</v>
      </c>
      <c r="Q1125" s="117">
        <f>IF('Copy &amp; Paste Roster Report Here'!$A1122='Analytical Tests'!Q$7,IF($F1125="Y",+$H1125*Q$6,0),0)</f>
        <v>0</v>
      </c>
      <c r="R1125" s="117">
        <f>IF('Copy &amp; Paste Roster Report Here'!$A1122='Analytical Tests'!R$7,IF($F1125="Y",+$H1125*R$6,0),0)</f>
        <v>0</v>
      </c>
      <c r="S1125" s="117">
        <f>IF('Copy &amp; Paste Roster Report Here'!$A1122='Analytical Tests'!S$7,IF($F1125="Y",+$H1125*S$6,0),0)</f>
        <v>0</v>
      </c>
      <c r="T1125" s="117">
        <f>IF('Copy &amp; Paste Roster Report Here'!$A1122='Analytical Tests'!T$7,IF($F1125="Y",+$H1125*T$6,0),0)</f>
        <v>0</v>
      </c>
      <c r="U1125" s="117">
        <f>IF('Copy &amp; Paste Roster Report Here'!$A1122='Analytical Tests'!U$7,IF($F1125="Y",+$H1125*U$6,0),0)</f>
        <v>0</v>
      </c>
      <c r="V1125" s="117">
        <f>IF('Copy &amp; Paste Roster Report Here'!$A1122='Analytical Tests'!V$7,IF($F1125="Y",+$H1125*V$6,0),0)</f>
        <v>0</v>
      </c>
      <c r="W1125" s="117">
        <f>IF('Copy &amp; Paste Roster Report Here'!$A1122='Analytical Tests'!W$7,IF($F1125="Y",+$H1125*W$6,0),0)</f>
        <v>0</v>
      </c>
      <c r="X1125" s="117">
        <f>IF('Copy &amp; Paste Roster Report Here'!$A1122='Analytical Tests'!X$7,IF($F1125="Y",+$H1125*X$6,0),0)</f>
        <v>0</v>
      </c>
      <c r="Y1125" s="117" t="b">
        <f>IF('Copy &amp; Paste Roster Report Here'!$A1122='Analytical Tests'!Y$7,IF($F1125="N",IF($J1125&gt;=$C1125,Y$6,+($I1125/$D1125)*Y$6),0))</f>
        <v>0</v>
      </c>
      <c r="Z1125" s="117" t="b">
        <f>IF('Copy &amp; Paste Roster Report Here'!$A1122='Analytical Tests'!Z$7,IF($F1125="N",IF($J1125&gt;=$C1125,Z$6,+($I1125/$D1125)*Z$6),0))</f>
        <v>0</v>
      </c>
      <c r="AA1125" s="117" t="b">
        <f>IF('Copy &amp; Paste Roster Report Here'!$A1122='Analytical Tests'!AA$7,IF($F1125="N",IF($J1125&gt;=$C1125,AA$6,+($I1125/$D1125)*AA$6),0))</f>
        <v>0</v>
      </c>
      <c r="AB1125" s="117" t="b">
        <f>IF('Copy &amp; Paste Roster Report Here'!$A1122='Analytical Tests'!AB$7,IF($F1125="N",IF($J1125&gt;=$C1125,AB$6,+($I1125/$D1125)*AB$6),0))</f>
        <v>0</v>
      </c>
      <c r="AC1125" s="117" t="b">
        <f>IF('Copy &amp; Paste Roster Report Here'!$A1122='Analytical Tests'!AC$7,IF($F1125="N",IF($J1125&gt;=$C1125,AC$6,+($I1125/$D1125)*AC$6),0))</f>
        <v>0</v>
      </c>
      <c r="AD1125" s="117" t="b">
        <f>IF('Copy &amp; Paste Roster Report Here'!$A1122='Analytical Tests'!AD$7,IF($F1125="N",IF($J1125&gt;=$C1125,AD$6,+($I1125/$D1125)*AD$6),0))</f>
        <v>0</v>
      </c>
      <c r="AE1125" s="117" t="b">
        <f>IF('Copy &amp; Paste Roster Report Here'!$A1122='Analytical Tests'!AE$7,IF($F1125="N",IF($J1125&gt;=$C1125,AE$6,+($I1125/$D1125)*AE$6),0))</f>
        <v>0</v>
      </c>
      <c r="AF1125" s="117" t="b">
        <f>IF('Copy &amp; Paste Roster Report Here'!$A1122='Analytical Tests'!AF$7,IF($F1125="N",IF($J1125&gt;=$C1125,AF$6,+($I1125/$D1125)*AF$6),0))</f>
        <v>0</v>
      </c>
      <c r="AG1125" s="117" t="b">
        <f>IF('Copy &amp; Paste Roster Report Here'!$A1122='Analytical Tests'!AG$7,IF($F1125="N",IF($J1125&gt;=$C1125,AG$6,+($I1125/$D1125)*AG$6),0))</f>
        <v>0</v>
      </c>
      <c r="AH1125" s="117" t="b">
        <f>IF('Copy &amp; Paste Roster Report Here'!$A1122='Analytical Tests'!AH$7,IF($F1125="N",IF($J1125&gt;=$C1125,AH$6,+($I1125/$D1125)*AH$6),0))</f>
        <v>0</v>
      </c>
      <c r="AI1125" s="117" t="b">
        <f>IF('Copy &amp; Paste Roster Report Here'!$A1122='Analytical Tests'!AI$7,IF($F1125="N",IF($J1125&gt;=$C1125,AI$6,+($I1125/$D1125)*AI$6),0))</f>
        <v>0</v>
      </c>
      <c r="AJ1125" s="79"/>
      <c r="AK1125" s="118">
        <f>IF('Copy &amp; Paste Roster Report Here'!$A1122=AK$7,IF('Copy &amp; Paste Roster Report Here'!$M1122="FT",1,0),0)</f>
        <v>0</v>
      </c>
      <c r="AL1125" s="118">
        <f>IF('Copy &amp; Paste Roster Report Here'!$A1122=AL$7,IF('Copy &amp; Paste Roster Report Here'!$M1122="FT",1,0),0)</f>
        <v>0</v>
      </c>
      <c r="AM1125" s="118">
        <f>IF('Copy &amp; Paste Roster Report Here'!$A1122=AM$7,IF('Copy &amp; Paste Roster Report Here'!$M1122="FT",1,0),0)</f>
        <v>0</v>
      </c>
      <c r="AN1125" s="118">
        <f>IF('Copy &amp; Paste Roster Report Here'!$A1122=AN$7,IF('Copy &amp; Paste Roster Report Here'!$M1122="FT",1,0),0)</f>
        <v>0</v>
      </c>
      <c r="AO1125" s="118">
        <f>IF('Copy &amp; Paste Roster Report Here'!$A1122=AO$7,IF('Copy &amp; Paste Roster Report Here'!$M1122="FT",1,0),0)</f>
        <v>0</v>
      </c>
      <c r="AP1125" s="118">
        <f>IF('Copy &amp; Paste Roster Report Here'!$A1122=AP$7,IF('Copy &amp; Paste Roster Report Here'!$M1122="FT",1,0),0)</f>
        <v>0</v>
      </c>
      <c r="AQ1125" s="118">
        <f>IF('Copy &amp; Paste Roster Report Here'!$A1122=AQ$7,IF('Copy &amp; Paste Roster Report Here'!$M1122="FT",1,0),0)</f>
        <v>0</v>
      </c>
      <c r="AR1125" s="118">
        <f>IF('Copy &amp; Paste Roster Report Here'!$A1122=AR$7,IF('Copy &amp; Paste Roster Report Here'!$M1122="FT",1,0),0)</f>
        <v>0</v>
      </c>
      <c r="AS1125" s="118">
        <f>IF('Copy &amp; Paste Roster Report Here'!$A1122=AS$7,IF('Copy &amp; Paste Roster Report Here'!$M1122="FT",1,0),0)</f>
        <v>0</v>
      </c>
      <c r="AT1125" s="118">
        <f>IF('Copy &amp; Paste Roster Report Here'!$A1122=AT$7,IF('Copy &amp; Paste Roster Report Here'!$M1122="FT",1,0),0)</f>
        <v>0</v>
      </c>
      <c r="AU1125" s="118">
        <f>IF('Copy &amp; Paste Roster Report Here'!$A1122=AU$7,IF('Copy &amp; Paste Roster Report Here'!$M1122="FT",1,0),0)</f>
        <v>0</v>
      </c>
      <c r="AV1125" s="73">
        <f t="shared" si="265"/>
        <v>0</v>
      </c>
      <c r="AW1125" s="119">
        <f>IF('Copy &amp; Paste Roster Report Here'!$A1122=AW$7,IF('Copy &amp; Paste Roster Report Here'!$M1122="HT",1,0),0)</f>
        <v>0</v>
      </c>
      <c r="AX1125" s="119">
        <f>IF('Copy &amp; Paste Roster Report Here'!$A1122=AX$7,IF('Copy &amp; Paste Roster Report Here'!$M1122="HT",1,0),0)</f>
        <v>0</v>
      </c>
      <c r="AY1125" s="119">
        <f>IF('Copy &amp; Paste Roster Report Here'!$A1122=AY$7,IF('Copy &amp; Paste Roster Report Here'!$M1122="HT",1,0),0)</f>
        <v>0</v>
      </c>
      <c r="AZ1125" s="119">
        <f>IF('Copy &amp; Paste Roster Report Here'!$A1122=AZ$7,IF('Copy &amp; Paste Roster Report Here'!$M1122="HT",1,0),0)</f>
        <v>0</v>
      </c>
      <c r="BA1125" s="119">
        <f>IF('Copy &amp; Paste Roster Report Here'!$A1122=BA$7,IF('Copy &amp; Paste Roster Report Here'!$M1122="HT",1,0),0)</f>
        <v>0</v>
      </c>
      <c r="BB1125" s="119">
        <f>IF('Copy &amp; Paste Roster Report Here'!$A1122=BB$7,IF('Copy &amp; Paste Roster Report Here'!$M1122="HT",1,0),0)</f>
        <v>0</v>
      </c>
      <c r="BC1125" s="119">
        <f>IF('Copy &amp; Paste Roster Report Here'!$A1122=BC$7,IF('Copy &amp; Paste Roster Report Here'!$M1122="HT",1,0),0)</f>
        <v>0</v>
      </c>
      <c r="BD1125" s="119">
        <f>IF('Copy &amp; Paste Roster Report Here'!$A1122=BD$7,IF('Copy &amp; Paste Roster Report Here'!$M1122="HT",1,0),0)</f>
        <v>0</v>
      </c>
      <c r="BE1125" s="119">
        <f>IF('Copy &amp; Paste Roster Report Here'!$A1122=BE$7,IF('Copy &amp; Paste Roster Report Here'!$M1122="HT",1,0),0)</f>
        <v>0</v>
      </c>
      <c r="BF1125" s="119">
        <f>IF('Copy &amp; Paste Roster Report Here'!$A1122=BF$7,IF('Copy &amp; Paste Roster Report Here'!$M1122="HT",1,0),0)</f>
        <v>0</v>
      </c>
      <c r="BG1125" s="119">
        <f>IF('Copy &amp; Paste Roster Report Here'!$A1122=BG$7,IF('Copy &amp; Paste Roster Report Here'!$M1122="HT",1,0),0)</f>
        <v>0</v>
      </c>
      <c r="BH1125" s="73">
        <f t="shared" si="266"/>
        <v>0</v>
      </c>
      <c r="BI1125" s="120">
        <f>IF('Copy &amp; Paste Roster Report Here'!$A1122=BI$7,IF('Copy &amp; Paste Roster Report Here'!$M1122="MT",1,0),0)</f>
        <v>0</v>
      </c>
      <c r="BJ1125" s="120">
        <f>IF('Copy &amp; Paste Roster Report Here'!$A1122=BJ$7,IF('Copy &amp; Paste Roster Report Here'!$M1122="MT",1,0),0)</f>
        <v>0</v>
      </c>
      <c r="BK1125" s="120">
        <f>IF('Copy &amp; Paste Roster Report Here'!$A1122=BK$7,IF('Copy &amp; Paste Roster Report Here'!$M1122="MT",1,0),0)</f>
        <v>0</v>
      </c>
      <c r="BL1125" s="120">
        <f>IF('Copy &amp; Paste Roster Report Here'!$A1122=BL$7,IF('Copy &amp; Paste Roster Report Here'!$M1122="MT",1,0),0)</f>
        <v>0</v>
      </c>
      <c r="BM1125" s="120">
        <f>IF('Copy &amp; Paste Roster Report Here'!$A1122=BM$7,IF('Copy &amp; Paste Roster Report Here'!$M1122="MT",1,0),0)</f>
        <v>0</v>
      </c>
      <c r="BN1125" s="120">
        <f>IF('Copy &amp; Paste Roster Report Here'!$A1122=BN$7,IF('Copy &amp; Paste Roster Report Here'!$M1122="MT",1,0),0)</f>
        <v>0</v>
      </c>
      <c r="BO1125" s="120">
        <f>IF('Copy &amp; Paste Roster Report Here'!$A1122=BO$7,IF('Copy &amp; Paste Roster Report Here'!$M1122="MT",1,0),0)</f>
        <v>0</v>
      </c>
      <c r="BP1125" s="120">
        <f>IF('Copy &amp; Paste Roster Report Here'!$A1122=BP$7,IF('Copy &amp; Paste Roster Report Here'!$M1122="MT",1,0),0)</f>
        <v>0</v>
      </c>
      <c r="BQ1125" s="120">
        <f>IF('Copy &amp; Paste Roster Report Here'!$A1122=BQ$7,IF('Copy &amp; Paste Roster Report Here'!$M1122="MT",1,0),0)</f>
        <v>0</v>
      </c>
      <c r="BR1125" s="120">
        <f>IF('Copy &amp; Paste Roster Report Here'!$A1122=BR$7,IF('Copy &amp; Paste Roster Report Here'!$M1122="MT",1,0),0)</f>
        <v>0</v>
      </c>
      <c r="BS1125" s="120">
        <f>IF('Copy &amp; Paste Roster Report Here'!$A1122=BS$7,IF('Copy &amp; Paste Roster Report Here'!$M1122="MT",1,0),0)</f>
        <v>0</v>
      </c>
      <c r="BT1125" s="73">
        <f t="shared" si="267"/>
        <v>0</v>
      </c>
      <c r="BU1125" s="121">
        <f>IF('Copy &amp; Paste Roster Report Here'!$A1122=BU$7,IF('Copy &amp; Paste Roster Report Here'!$M1122="fy",1,0),0)</f>
        <v>0</v>
      </c>
      <c r="BV1125" s="121">
        <f>IF('Copy &amp; Paste Roster Report Here'!$A1122=BV$7,IF('Copy &amp; Paste Roster Report Here'!$M1122="fy",1,0),0)</f>
        <v>0</v>
      </c>
      <c r="BW1125" s="121">
        <f>IF('Copy &amp; Paste Roster Report Here'!$A1122=BW$7,IF('Copy &amp; Paste Roster Report Here'!$M1122="fy",1,0),0)</f>
        <v>0</v>
      </c>
      <c r="BX1125" s="121">
        <f>IF('Copy &amp; Paste Roster Report Here'!$A1122=BX$7,IF('Copy &amp; Paste Roster Report Here'!$M1122="fy",1,0),0)</f>
        <v>0</v>
      </c>
      <c r="BY1125" s="121">
        <f>IF('Copy &amp; Paste Roster Report Here'!$A1122=BY$7,IF('Copy &amp; Paste Roster Report Here'!$M1122="fy",1,0),0)</f>
        <v>0</v>
      </c>
      <c r="BZ1125" s="121">
        <f>IF('Copy &amp; Paste Roster Report Here'!$A1122=BZ$7,IF('Copy &amp; Paste Roster Report Here'!$M1122="fy",1,0),0)</f>
        <v>0</v>
      </c>
      <c r="CA1125" s="121">
        <f>IF('Copy &amp; Paste Roster Report Here'!$A1122=CA$7,IF('Copy &amp; Paste Roster Report Here'!$M1122="fy",1,0),0)</f>
        <v>0</v>
      </c>
      <c r="CB1125" s="121">
        <f>IF('Copy &amp; Paste Roster Report Here'!$A1122=CB$7,IF('Copy &amp; Paste Roster Report Here'!$M1122="fy",1,0),0)</f>
        <v>0</v>
      </c>
      <c r="CC1125" s="121">
        <f>IF('Copy &amp; Paste Roster Report Here'!$A1122=CC$7,IF('Copy &amp; Paste Roster Report Here'!$M1122="fy",1,0),0)</f>
        <v>0</v>
      </c>
      <c r="CD1125" s="121">
        <f>IF('Copy &amp; Paste Roster Report Here'!$A1122=CD$7,IF('Copy &amp; Paste Roster Report Here'!$M1122="fy",1,0),0)</f>
        <v>0</v>
      </c>
      <c r="CE1125" s="121">
        <f>IF('Copy &amp; Paste Roster Report Here'!$A1122=CE$7,IF('Copy &amp; Paste Roster Report Here'!$M1122="fy",1,0),0)</f>
        <v>0</v>
      </c>
      <c r="CF1125" s="73">
        <f t="shared" si="268"/>
        <v>0</v>
      </c>
      <c r="CG1125" s="122">
        <f>IF('Copy &amp; Paste Roster Report Here'!$A1122=CG$7,IF('Copy &amp; Paste Roster Report Here'!$M1122="RH",1,0),0)</f>
        <v>0</v>
      </c>
      <c r="CH1125" s="122">
        <f>IF('Copy &amp; Paste Roster Report Here'!$A1122=CH$7,IF('Copy &amp; Paste Roster Report Here'!$M1122="RH",1,0),0)</f>
        <v>0</v>
      </c>
      <c r="CI1125" s="122">
        <f>IF('Copy &amp; Paste Roster Report Here'!$A1122=CI$7,IF('Copy &amp; Paste Roster Report Here'!$M1122="RH",1,0),0)</f>
        <v>0</v>
      </c>
      <c r="CJ1125" s="122">
        <f>IF('Copy &amp; Paste Roster Report Here'!$A1122=CJ$7,IF('Copy &amp; Paste Roster Report Here'!$M1122="RH",1,0),0)</f>
        <v>0</v>
      </c>
      <c r="CK1125" s="122">
        <f>IF('Copy &amp; Paste Roster Report Here'!$A1122=CK$7,IF('Copy &amp; Paste Roster Report Here'!$M1122="RH",1,0),0)</f>
        <v>0</v>
      </c>
      <c r="CL1125" s="122">
        <f>IF('Copy &amp; Paste Roster Report Here'!$A1122=CL$7,IF('Copy &amp; Paste Roster Report Here'!$M1122="RH",1,0),0)</f>
        <v>0</v>
      </c>
      <c r="CM1125" s="122">
        <f>IF('Copy &amp; Paste Roster Report Here'!$A1122=CM$7,IF('Copy &amp; Paste Roster Report Here'!$M1122="RH",1,0),0)</f>
        <v>0</v>
      </c>
      <c r="CN1125" s="122">
        <f>IF('Copy &amp; Paste Roster Report Here'!$A1122=CN$7,IF('Copy &amp; Paste Roster Report Here'!$M1122="RH",1,0),0)</f>
        <v>0</v>
      </c>
      <c r="CO1125" s="122">
        <f>IF('Copy &amp; Paste Roster Report Here'!$A1122=CO$7,IF('Copy &amp; Paste Roster Report Here'!$M1122="RH",1,0),0)</f>
        <v>0</v>
      </c>
      <c r="CP1125" s="122">
        <f>IF('Copy &amp; Paste Roster Report Here'!$A1122=CP$7,IF('Copy &amp; Paste Roster Report Here'!$M1122="RH",1,0),0)</f>
        <v>0</v>
      </c>
      <c r="CQ1125" s="122">
        <f>IF('Copy &amp; Paste Roster Report Here'!$A1122=CQ$7,IF('Copy &amp; Paste Roster Report Here'!$M1122="RH",1,0),0)</f>
        <v>0</v>
      </c>
      <c r="CR1125" s="73">
        <f t="shared" si="269"/>
        <v>0</v>
      </c>
      <c r="CS1125" s="123">
        <f>IF('Copy &amp; Paste Roster Report Here'!$A1122=CS$7,IF('Copy &amp; Paste Roster Report Here'!$M1122="QT",1,0),0)</f>
        <v>0</v>
      </c>
      <c r="CT1125" s="123">
        <f>IF('Copy &amp; Paste Roster Report Here'!$A1122=CT$7,IF('Copy &amp; Paste Roster Report Here'!$M1122="QT",1,0),0)</f>
        <v>0</v>
      </c>
      <c r="CU1125" s="123">
        <f>IF('Copy &amp; Paste Roster Report Here'!$A1122=CU$7,IF('Copy &amp; Paste Roster Report Here'!$M1122="QT",1,0),0)</f>
        <v>0</v>
      </c>
      <c r="CV1125" s="123">
        <f>IF('Copy &amp; Paste Roster Report Here'!$A1122=CV$7,IF('Copy &amp; Paste Roster Report Here'!$M1122="QT",1,0),0)</f>
        <v>0</v>
      </c>
      <c r="CW1125" s="123">
        <f>IF('Copy &amp; Paste Roster Report Here'!$A1122=CW$7,IF('Copy &amp; Paste Roster Report Here'!$M1122="QT",1,0),0)</f>
        <v>0</v>
      </c>
      <c r="CX1125" s="123">
        <f>IF('Copy &amp; Paste Roster Report Here'!$A1122=CX$7,IF('Copy &amp; Paste Roster Report Here'!$M1122="QT",1,0),0)</f>
        <v>0</v>
      </c>
      <c r="CY1125" s="123">
        <f>IF('Copy &amp; Paste Roster Report Here'!$A1122=CY$7,IF('Copy &amp; Paste Roster Report Here'!$M1122="QT",1,0),0)</f>
        <v>0</v>
      </c>
      <c r="CZ1125" s="123">
        <f>IF('Copy &amp; Paste Roster Report Here'!$A1122=CZ$7,IF('Copy &amp; Paste Roster Report Here'!$M1122="QT",1,0),0)</f>
        <v>0</v>
      </c>
      <c r="DA1125" s="123">
        <f>IF('Copy &amp; Paste Roster Report Here'!$A1122=DA$7,IF('Copy &amp; Paste Roster Report Here'!$M1122="QT",1,0),0)</f>
        <v>0</v>
      </c>
      <c r="DB1125" s="123">
        <f>IF('Copy &amp; Paste Roster Report Here'!$A1122=DB$7,IF('Copy &amp; Paste Roster Report Here'!$M1122="QT",1,0),0)</f>
        <v>0</v>
      </c>
      <c r="DC1125" s="123">
        <f>IF('Copy &amp; Paste Roster Report Here'!$A1122=DC$7,IF('Copy &amp; Paste Roster Report Here'!$M1122="QT",1,0),0)</f>
        <v>0</v>
      </c>
      <c r="DD1125" s="73">
        <f t="shared" si="270"/>
        <v>0</v>
      </c>
      <c r="DE1125" s="124">
        <f>IF('Copy &amp; Paste Roster Report Here'!$A1122=DE$7,IF('Copy &amp; Paste Roster Report Here'!$M1122="xxxxxxxxxxx",1,0),0)</f>
        <v>0</v>
      </c>
      <c r="DF1125" s="124">
        <f>IF('Copy &amp; Paste Roster Report Here'!$A1122=DF$7,IF('Copy &amp; Paste Roster Report Here'!$M1122="xxxxxxxxxxx",1,0),0)</f>
        <v>0</v>
      </c>
      <c r="DG1125" s="124">
        <f>IF('Copy &amp; Paste Roster Report Here'!$A1122=DG$7,IF('Copy &amp; Paste Roster Report Here'!$M1122="xxxxxxxxxxx",1,0),0)</f>
        <v>0</v>
      </c>
      <c r="DH1125" s="124">
        <f>IF('Copy &amp; Paste Roster Report Here'!$A1122=DH$7,IF('Copy &amp; Paste Roster Report Here'!$M1122="xxxxxxxxxxx",1,0),0)</f>
        <v>0</v>
      </c>
      <c r="DI1125" s="124">
        <f>IF('Copy &amp; Paste Roster Report Here'!$A1122=DI$7,IF('Copy &amp; Paste Roster Report Here'!$M1122="xxxxxxxxxxx",1,0),0)</f>
        <v>0</v>
      </c>
      <c r="DJ1125" s="124">
        <f>IF('Copy &amp; Paste Roster Report Here'!$A1122=DJ$7,IF('Copy &amp; Paste Roster Report Here'!$M1122="xxxxxxxxxxx",1,0),0)</f>
        <v>0</v>
      </c>
      <c r="DK1125" s="124">
        <f>IF('Copy &amp; Paste Roster Report Here'!$A1122=DK$7,IF('Copy &amp; Paste Roster Report Here'!$M1122="xxxxxxxxxxx",1,0),0)</f>
        <v>0</v>
      </c>
      <c r="DL1125" s="124">
        <f>IF('Copy &amp; Paste Roster Report Here'!$A1122=DL$7,IF('Copy &amp; Paste Roster Report Here'!$M1122="xxxxxxxxxxx",1,0),0)</f>
        <v>0</v>
      </c>
      <c r="DM1125" s="124">
        <f>IF('Copy &amp; Paste Roster Report Here'!$A1122=DM$7,IF('Copy &amp; Paste Roster Report Here'!$M1122="xxxxxxxxxxx",1,0),0)</f>
        <v>0</v>
      </c>
      <c r="DN1125" s="124">
        <f>IF('Copy &amp; Paste Roster Report Here'!$A1122=DN$7,IF('Copy &amp; Paste Roster Report Here'!$M1122="xxxxxxxxxxx",1,0),0)</f>
        <v>0</v>
      </c>
      <c r="DO1125" s="124">
        <f>IF('Copy &amp; Paste Roster Report Here'!$A1122=DO$7,IF('Copy &amp; Paste Roster Report Here'!$M1122="xxxxxxxxxxx",1,0),0)</f>
        <v>0</v>
      </c>
      <c r="DP1125" s="125">
        <f t="shared" si="271"/>
        <v>0</v>
      </c>
      <c r="DQ1125" s="126">
        <f t="shared" si="272"/>
        <v>0</v>
      </c>
    </row>
    <row r="1126" spans="1:121" x14ac:dyDescent="0.25">
      <c r="A1126" s="111">
        <f t="shared" si="258"/>
        <v>0</v>
      </c>
      <c r="B1126" s="111">
        <f t="shared" si="259"/>
        <v>0</v>
      </c>
      <c r="C1126" s="112">
        <f>+('Copy &amp; Paste Roster Report Here'!$P1123-'Copy &amp; Paste Roster Report Here'!$O1123)/30</f>
        <v>0</v>
      </c>
      <c r="D1126" s="112">
        <f>+('Copy &amp; Paste Roster Report Here'!$P1123-'Copy &amp; Paste Roster Report Here'!$O1123)</f>
        <v>0</v>
      </c>
      <c r="E1126" s="111">
        <f>'Copy &amp; Paste Roster Report Here'!N1123</f>
        <v>0</v>
      </c>
      <c r="F1126" s="111" t="str">
        <f t="shared" si="260"/>
        <v>N</v>
      </c>
      <c r="G1126" s="111">
        <f>'Copy &amp; Paste Roster Report Here'!R1123</f>
        <v>0</v>
      </c>
      <c r="H1126" s="113">
        <f t="shared" si="261"/>
        <v>0</v>
      </c>
      <c r="I1126" s="112">
        <f>IF(F1126="N",$F$5-'Copy &amp; Paste Roster Report Here'!O1123,+'Copy &amp; Paste Roster Report Here'!Q1123-'Copy &amp; Paste Roster Report Here'!O1123)</f>
        <v>0</v>
      </c>
      <c r="J1126" s="114">
        <f t="shared" si="262"/>
        <v>0</v>
      </c>
      <c r="K1126" s="114">
        <f t="shared" si="263"/>
        <v>0</v>
      </c>
      <c r="L1126" s="115">
        <f>'Copy &amp; Paste Roster Report Here'!F1123</f>
        <v>0</v>
      </c>
      <c r="M1126" s="116">
        <f t="shared" si="264"/>
        <v>0</v>
      </c>
      <c r="N1126" s="117">
        <f>IF('Copy &amp; Paste Roster Report Here'!$A1123='Analytical Tests'!N$7,IF($F1126="Y",+$H1126*N$6,0),0)</f>
        <v>0</v>
      </c>
      <c r="O1126" s="117">
        <f>IF('Copy &amp; Paste Roster Report Here'!$A1123='Analytical Tests'!O$7,IF($F1126="Y",+$H1126*O$6,0),0)</f>
        <v>0</v>
      </c>
      <c r="P1126" s="117">
        <f>IF('Copy &amp; Paste Roster Report Here'!$A1123='Analytical Tests'!P$7,IF($F1126="Y",+$H1126*P$6,0),0)</f>
        <v>0</v>
      </c>
      <c r="Q1126" s="117">
        <f>IF('Copy &amp; Paste Roster Report Here'!$A1123='Analytical Tests'!Q$7,IF($F1126="Y",+$H1126*Q$6,0),0)</f>
        <v>0</v>
      </c>
      <c r="R1126" s="117">
        <f>IF('Copy &amp; Paste Roster Report Here'!$A1123='Analytical Tests'!R$7,IF($F1126="Y",+$H1126*R$6,0),0)</f>
        <v>0</v>
      </c>
      <c r="S1126" s="117">
        <f>IF('Copy &amp; Paste Roster Report Here'!$A1123='Analytical Tests'!S$7,IF($F1126="Y",+$H1126*S$6,0),0)</f>
        <v>0</v>
      </c>
      <c r="T1126" s="117">
        <f>IF('Copy &amp; Paste Roster Report Here'!$A1123='Analytical Tests'!T$7,IF($F1126="Y",+$H1126*T$6,0),0)</f>
        <v>0</v>
      </c>
      <c r="U1126" s="117">
        <f>IF('Copy &amp; Paste Roster Report Here'!$A1123='Analytical Tests'!U$7,IF($F1126="Y",+$H1126*U$6,0),0)</f>
        <v>0</v>
      </c>
      <c r="V1126" s="117">
        <f>IF('Copy &amp; Paste Roster Report Here'!$A1123='Analytical Tests'!V$7,IF($F1126="Y",+$H1126*V$6,0),0)</f>
        <v>0</v>
      </c>
      <c r="W1126" s="117">
        <f>IF('Copy &amp; Paste Roster Report Here'!$A1123='Analytical Tests'!W$7,IF($F1126="Y",+$H1126*W$6,0),0)</f>
        <v>0</v>
      </c>
      <c r="X1126" s="117">
        <f>IF('Copy &amp; Paste Roster Report Here'!$A1123='Analytical Tests'!X$7,IF($F1126="Y",+$H1126*X$6,0),0)</f>
        <v>0</v>
      </c>
      <c r="Y1126" s="117" t="b">
        <f>IF('Copy &amp; Paste Roster Report Here'!$A1123='Analytical Tests'!Y$7,IF($F1126="N",IF($J1126&gt;=$C1126,Y$6,+($I1126/$D1126)*Y$6),0))</f>
        <v>0</v>
      </c>
      <c r="Z1126" s="117" t="b">
        <f>IF('Copy &amp; Paste Roster Report Here'!$A1123='Analytical Tests'!Z$7,IF($F1126="N",IF($J1126&gt;=$C1126,Z$6,+($I1126/$D1126)*Z$6),0))</f>
        <v>0</v>
      </c>
      <c r="AA1126" s="117" t="b">
        <f>IF('Copy &amp; Paste Roster Report Here'!$A1123='Analytical Tests'!AA$7,IF($F1126="N",IF($J1126&gt;=$C1126,AA$6,+($I1126/$D1126)*AA$6),0))</f>
        <v>0</v>
      </c>
      <c r="AB1126" s="117" t="b">
        <f>IF('Copy &amp; Paste Roster Report Here'!$A1123='Analytical Tests'!AB$7,IF($F1126="N",IF($J1126&gt;=$C1126,AB$6,+($I1126/$D1126)*AB$6),0))</f>
        <v>0</v>
      </c>
      <c r="AC1126" s="117" t="b">
        <f>IF('Copy &amp; Paste Roster Report Here'!$A1123='Analytical Tests'!AC$7,IF($F1126="N",IF($J1126&gt;=$C1126,AC$6,+($I1126/$D1126)*AC$6),0))</f>
        <v>0</v>
      </c>
      <c r="AD1126" s="117" t="b">
        <f>IF('Copy &amp; Paste Roster Report Here'!$A1123='Analytical Tests'!AD$7,IF($F1126="N",IF($J1126&gt;=$C1126,AD$6,+($I1126/$D1126)*AD$6),0))</f>
        <v>0</v>
      </c>
      <c r="AE1126" s="117" t="b">
        <f>IF('Copy &amp; Paste Roster Report Here'!$A1123='Analytical Tests'!AE$7,IF($F1126="N",IF($J1126&gt;=$C1126,AE$6,+($I1126/$D1126)*AE$6),0))</f>
        <v>0</v>
      </c>
      <c r="AF1126" s="117" t="b">
        <f>IF('Copy &amp; Paste Roster Report Here'!$A1123='Analytical Tests'!AF$7,IF($F1126="N",IF($J1126&gt;=$C1126,AF$6,+($I1126/$D1126)*AF$6),0))</f>
        <v>0</v>
      </c>
      <c r="AG1126" s="117" t="b">
        <f>IF('Copy &amp; Paste Roster Report Here'!$A1123='Analytical Tests'!AG$7,IF($F1126="N",IF($J1126&gt;=$C1126,AG$6,+($I1126/$D1126)*AG$6),0))</f>
        <v>0</v>
      </c>
      <c r="AH1126" s="117" t="b">
        <f>IF('Copy &amp; Paste Roster Report Here'!$A1123='Analytical Tests'!AH$7,IF($F1126="N",IF($J1126&gt;=$C1126,AH$6,+($I1126/$D1126)*AH$6),0))</f>
        <v>0</v>
      </c>
      <c r="AI1126" s="117" t="b">
        <f>IF('Copy &amp; Paste Roster Report Here'!$A1123='Analytical Tests'!AI$7,IF($F1126="N",IF($J1126&gt;=$C1126,AI$6,+($I1126/$D1126)*AI$6),0))</f>
        <v>0</v>
      </c>
      <c r="AJ1126" s="79"/>
      <c r="AK1126" s="118">
        <f>IF('Copy &amp; Paste Roster Report Here'!$A1123=AK$7,IF('Copy &amp; Paste Roster Report Here'!$M1123="FT",1,0),0)</f>
        <v>0</v>
      </c>
      <c r="AL1126" s="118">
        <f>IF('Copy &amp; Paste Roster Report Here'!$A1123=AL$7,IF('Copy &amp; Paste Roster Report Here'!$M1123="FT",1,0),0)</f>
        <v>0</v>
      </c>
      <c r="AM1126" s="118">
        <f>IF('Copy &amp; Paste Roster Report Here'!$A1123=AM$7,IF('Copy &amp; Paste Roster Report Here'!$M1123="FT",1,0),0)</f>
        <v>0</v>
      </c>
      <c r="AN1126" s="118">
        <f>IF('Copy &amp; Paste Roster Report Here'!$A1123=AN$7,IF('Copy &amp; Paste Roster Report Here'!$M1123="FT",1,0),0)</f>
        <v>0</v>
      </c>
      <c r="AO1126" s="118">
        <f>IF('Copy &amp; Paste Roster Report Here'!$A1123=AO$7,IF('Copy &amp; Paste Roster Report Here'!$M1123="FT",1,0),0)</f>
        <v>0</v>
      </c>
      <c r="AP1126" s="118">
        <f>IF('Copy &amp; Paste Roster Report Here'!$A1123=AP$7,IF('Copy &amp; Paste Roster Report Here'!$M1123="FT",1,0),0)</f>
        <v>0</v>
      </c>
      <c r="AQ1126" s="118">
        <f>IF('Copy &amp; Paste Roster Report Here'!$A1123=AQ$7,IF('Copy &amp; Paste Roster Report Here'!$M1123="FT",1,0),0)</f>
        <v>0</v>
      </c>
      <c r="AR1126" s="118">
        <f>IF('Copy &amp; Paste Roster Report Here'!$A1123=AR$7,IF('Copy &amp; Paste Roster Report Here'!$M1123="FT",1,0),0)</f>
        <v>0</v>
      </c>
      <c r="AS1126" s="118">
        <f>IF('Copy &amp; Paste Roster Report Here'!$A1123=AS$7,IF('Copy &amp; Paste Roster Report Here'!$M1123="FT",1,0),0)</f>
        <v>0</v>
      </c>
      <c r="AT1126" s="118">
        <f>IF('Copy &amp; Paste Roster Report Here'!$A1123=AT$7,IF('Copy &amp; Paste Roster Report Here'!$M1123="FT",1,0),0)</f>
        <v>0</v>
      </c>
      <c r="AU1126" s="118">
        <f>IF('Copy &amp; Paste Roster Report Here'!$A1123=AU$7,IF('Copy &amp; Paste Roster Report Here'!$M1123="FT",1,0),0)</f>
        <v>0</v>
      </c>
      <c r="AV1126" s="73">
        <f t="shared" si="265"/>
        <v>0</v>
      </c>
      <c r="AW1126" s="119">
        <f>IF('Copy &amp; Paste Roster Report Here'!$A1123=AW$7,IF('Copy &amp; Paste Roster Report Here'!$M1123="HT",1,0),0)</f>
        <v>0</v>
      </c>
      <c r="AX1126" s="119">
        <f>IF('Copy &amp; Paste Roster Report Here'!$A1123=AX$7,IF('Copy &amp; Paste Roster Report Here'!$M1123="HT",1,0),0)</f>
        <v>0</v>
      </c>
      <c r="AY1126" s="119">
        <f>IF('Copy &amp; Paste Roster Report Here'!$A1123=AY$7,IF('Copy &amp; Paste Roster Report Here'!$M1123="HT",1,0),0)</f>
        <v>0</v>
      </c>
      <c r="AZ1126" s="119">
        <f>IF('Copy &amp; Paste Roster Report Here'!$A1123=AZ$7,IF('Copy &amp; Paste Roster Report Here'!$M1123="HT",1,0),0)</f>
        <v>0</v>
      </c>
      <c r="BA1126" s="119">
        <f>IF('Copy &amp; Paste Roster Report Here'!$A1123=BA$7,IF('Copy &amp; Paste Roster Report Here'!$M1123="HT",1,0),0)</f>
        <v>0</v>
      </c>
      <c r="BB1126" s="119">
        <f>IF('Copy &amp; Paste Roster Report Here'!$A1123=BB$7,IF('Copy &amp; Paste Roster Report Here'!$M1123="HT",1,0),0)</f>
        <v>0</v>
      </c>
      <c r="BC1126" s="119">
        <f>IF('Copy &amp; Paste Roster Report Here'!$A1123=BC$7,IF('Copy &amp; Paste Roster Report Here'!$M1123="HT",1,0),0)</f>
        <v>0</v>
      </c>
      <c r="BD1126" s="119">
        <f>IF('Copy &amp; Paste Roster Report Here'!$A1123=BD$7,IF('Copy &amp; Paste Roster Report Here'!$M1123="HT",1,0),0)</f>
        <v>0</v>
      </c>
      <c r="BE1126" s="119">
        <f>IF('Copy &amp; Paste Roster Report Here'!$A1123=BE$7,IF('Copy &amp; Paste Roster Report Here'!$M1123="HT",1,0),0)</f>
        <v>0</v>
      </c>
      <c r="BF1126" s="119">
        <f>IF('Copy &amp; Paste Roster Report Here'!$A1123=BF$7,IF('Copy &amp; Paste Roster Report Here'!$M1123="HT",1,0),0)</f>
        <v>0</v>
      </c>
      <c r="BG1126" s="119">
        <f>IF('Copy &amp; Paste Roster Report Here'!$A1123=BG$7,IF('Copy &amp; Paste Roster Report Here'!$M1123="HT",1,0),0)</f>
        <v>0</v>
      </c>
      <c r="BH1126" s="73">
        <f t="shared" si="266"/>
        <v>0</v>
      </c>
      <c r="BI1126" s="120">
        <f>IF('Copy &amp; Paste Roster Report Here'!$A1123=BI$7,IF('Copy &amp; Paste Roster Report Here'!$M1123="MT",1,0),0)</f>
        <v>0</v>
      </c>
      <c r="BJ1126" s="120">
        <f>IF('Copy &amp; Paste Roster Report Here'!$A1123=BJ$7,IF('Copy &amp; Paste Roster Report Here'!$M1123="MT",1,0),0)</f>
        <v>0</v>
      </c>
      <c r="BK1126" s="120">
        <f>IF('Copy &amp; Paste Roster Report Here'!$A1123=BK$7,IF('Copy &amp; Paste Roster Report Here'!$M1123="MT",1,0),0)</f>
        <v>0</v>
      </c>
      <c r="BL1126" s="120">
        <f>IF('Copy &amp; Paste Roster Report Here'!$A1123=BL$7,IF('Copy &amp; Paste Roster Report Here'!$M1123="MT",1,0),0)</f>
        <v>0</v>
      </c>
      <c r="BM1126" s="120">
        <f>IF('Copy &amp; Paste Roster Report Here'!$A1123=BM$7,IF('Copy &amp; Paste Roster Report Here'!$M1123="MT",1,0),0)</f>
        <v>0</v>
      </c>
      <c r="BN1126" s="120">
        <f>IF('Copy &amp; Paste Roster Report Here'!$A1123=BN$7,IF('Copy &amp; Paste Roster Report Here'!$M1123="MT",1,0),0)</f>
        <v>0</v>
      </c>
      <c r="BO1126" s="120">
        <f>IF('Copy &amp; Paste Roster Report Here'!$A1123=BO$7,IF('Copy &amp; Paste Roster Report Here'!$M1123="MT",1,0),0)</f>
        <v>0</v>
      </c>
      <c r="BP1126" s="120">
        <f>IF('Copy &amp; Paste Roster Report Here'!$A1123=BP$7,IF('Copy &amp; Paste Roster Report Here'!$M1123="MT",1,0),0)</f>
        <v>0</v>
      </c>
      <c r="BQ1126" s="120">
        <f>IF('Copy &amp; Paste Roster Report Here'!$A1123=BQ$7,IF('Copy &amp; Paste Roster Report Here'!$M1123="MT",1,0),0)</f>
        <v>0</v>
      </c>
      <c r="BR1126" s="120">
        <f>IF('Copy &amp; Paste Roster Report Here'!$A1123=BR$7,IF('Copy &amp; Paste Roster Report Here'!$M1123="MT",1,0),0)</f>
        <v>0</v>
      </c>
      <c r="BS1126" s="120">
        <f>IF('Copy &amp; Paste Roster Report Here'!$A1123=BS$7,IF('Copy &amp; Paste Roster Report Here'!$M1123="MT",1,0),0)</f>
        <v>0</v>
      </c>
      <c r="BT1126" s="73">
        <f t="shared" si="267"/>
        <v>0</v>
      </c>
      <c r="BU1126" s="121">
        <f>IF('Copy &amp; Paste Roster Report Here'!$A1123=BU$7,IF('Copy &amp; Paste Roster Report Here'!$M1123="fy",1,0),0)</f>
        <v>0</v>
      </c>
      <c r="BV1126" s="121">
        <f>IF('Copy &amp; Paste Roster Report Here'!$A1123=BV$7,IF('Copy &amp; Paste Roster Report Here'!$M1123="fy",1,0),0)</f>
        <v>0</v>
      </c>
      <c r="BW1126" s="121">
        <f>IF('Copy &amp; Paste Roster Report Here'!$A1123=BW$7,IF('Copy &amp; Paste Roster Report Here'!$M1123="fy",1,0),0)</f>
        <v>0</v>
      </c>
      <c r="BX1126" s="121">
        <f>IF('Copy &amp; Paste Roster Report Here'!$A1123=BX$7,IF('Copy &amp; Paste Roster Report Here'!$M1123="fy",1,0),0)</f>
        <v>0</v>
      </c>
      <c r="BY1126" s="121">
        <f>IF('Copy &amp; Paste Roster Report Here'!$A1123=BY$7,IF('Copy &amp; Paste Roster Report Here'!$M1123="fy",1,0),0)</f>
        <v>0</v>
      </c>
      <c r="BZ1126" s="121">
        <f>IF('Copy &amp; Paste Roster Report Here'!$A1123=BZ$7,IF('Copy &amp; Paste Roster Report Here'!$M1123="fy",1,0),0)</f>
        <v>0</v>
      </c>
      <c r="CA1126" s="121">
        <f>IF('Copy &amp; Paste Roster Report Here'!$A1123=CA$7,IF('Copy &amp; Paste Roster Report Here'!$M1123="fy",1,0),0)</f>
        <v>0</v>
      </c>
      <c r="CB1126" s="121">
        <f>IF('Copy &amp; Paste Roster Report Here'!$A1123=CB$7,IF('Copy &amp; Paste Roster Report Here'!$M1123="fy",1,0),0)</f>
        <v>0</v>
      </c>
      <c r="CC1126" s="121">
        <f>IF('Copy &amp; Paste Roster Report Here'!$A1123=CC$7,IF('Copy &amp; Paste Roster Report Here'!$M1123="fy",1,0),0)</f>
        <v>0</v>
      </c>
      <c r="CD1126" s="121">
        <f>IF('Copy &amp; Paste Roster Report Here'!$A1123=CD$7,IF('Copy &amp; Paste Roster Report Here'!$M1123="fy",1,0),0)</f>
        <v>0</v>
      </c>
      <c r="CE1126" s="121">
        <f>IF('Copy &amp; Paste Roster Report Here'!$A1123=CE$7,IF('Copy &amp; Paste Roster Report Here'!$M1123="fy",1,0),0)</f>
        <v>0</v>
      </c>
      <c r="CF1126" s="73">
        <f t="shared" si="268"/>
        <v>0</v>
      </c>
      <c r="CG1126" s="122">
        <f>IF('Copy &amp; Paste Roster Report Here'!$A1123=CG$7,IF('Copy &amp; Paste Roster Report Here'!$M1123="RH",1,0),0)</f>
        <v>0</v>
      </c>
      <c r="CH1126" s="122">
        <f>IF('Copy &amp; Paste Roster Report Here'!$A1123=CH$7,IF('Copy &amp; Paste Roster Report Here'!$M1123="RH",1,0),0)</f>
        <v>0</v>
      </c>
      <c r="CI1126" s="122">
        <f>IF('Copy &amp; Paste Roster Report Here'!$A1123=CI$7,IF('Copy &amp; Paste Roster Report Here'!$M1123="RH",1,0),0)</f>
        <v>0</v>
      </c>
      <c r="CJ1126" s="122">
        <f>IF('Copy &amp; Paste Roster Report Here'!$A1123=CJ$7,IF('Copy &amp; Paste Roster Report Here'!$M1123="RH",1,0),0)</f>
        <v>0</v>
      </c>
      <c r="CK1126" s="122">
        <f>IF('Copy &amp; Paste Roster Report Here'!$A1123=CK$7,IF('Copy &amp; Paste Roster Report Here'!$M1123="RH",1,0),0)</f>
        <v>0</v>
      </c>
      <c r="CL1126" s="122">
        <f>IF('Copy &amp; Paste Roster Report Here'!$A1123=CL$7,IF('Copy &amp; Paste Roster Report Here'!$M1123="RH",1,0),0)</f>
        <v>0</v>
      </c>
      <c r="CM1126" s="122">
        <f>IF('Copy &amp; Paste Roster Report Here'!$A1123=CM$7,IF('Copy &amp; Paste Roster Report Here'!$M1123="RH",1,0),0)</f>
        <v>0</v>
      </c>
      <c r="CN1126" s="122">
        <f>IF('Copy &amp; Paste Roster Report Here'!$A1123=CN$7,IF('Copy &amp; Paste Roster Report Here'!$M1123="RH",1,0),0)</f>
        <v>0</v>
      </c>
      <c r="CO1126" s="122">
        <f>IF('Copy &amp; Paste Roster Report Here'!$A1123=CO$7,IF('Copy &amp; Paste Roster Report Here'!$M1123="RH",1,0),0)</f>
        <v>0</v>
      </c>
      <c r="CP1126" s="122">
        <f>IF('Copy &amp; Paste Roster Report Here'!$A1123=CP$7,IF('Copy &amp; Paste Roster Report Here'!$M1123="RH",1,0),0)</f>
        <v>0</v>
      </c>
      <c r="CQ1126" s="122">
        <f>IF('Copy &amp; Paste Roster Report Here'!$A1123=CQ$7,IF('Copy &amp; Paste Roster Report Here'!$M1123="RH",1,0),0)</f>
        <v>0</v>
      </c>
      <c r="CR1126" s="73">
        <f t="shared" si="269"/>
        <v>0</v>
      </c>
      <c r="CS1126" s="123">
        <f>IF('Copy &amp; Paste Roster Report Here'!$A1123=CS$7,IF('Copy &amp; Paste Roster Report Here'!$M1123="QT",1,0),0)</f>
        <v>0</v>
      </c>
      <c r="CT1126" s="123">
        <f>IF('Copy &amp; Paste Roster Report Here'!$A1123=CT$7,IF('Copy &amp; Paste Roster Report Here'!$M1123="QT",1,0),0)</f>
        <v>0</v>
      </c>
      <c r="CU1126" s="123">
        <f>IF('Copy &amp; Paste Roster Report Here'!$A1123=CU$7,IF('Copy &amp; Paste Roster Report Here'!$M1123="QT",1,0),0)</f>
        <v>0</v>
      </c>
      <c r="CV1126" s="123">
        <f>IF('Copy &amp; Paste Roster Report Here'!$A1123=CV$7,IF('Copy &amp; Paste Roster Report Here'!$M1123="QT",1,0),0)</f>
        <v>0</v>
      </c>
      <c r="CW1126" s="123">
        <f>IF('Copy &amp; Paste Roster Report Here'!$A1123=CW$7,IF('Copy &amp; Paste Roster Report Here'!$M1123="QT",1,0),0)</f>
        <v>0</v>
      </c>
      <c r="CX1126" s="123">
        <f>IF('Copy &amp; Paste Roster Report Here'!$A1123=CX$7,IF('Copy &amp; Paste Roster Report Here'!$M1123="QT",1,0),0)</f>
        <v>0</v>
      </c>
      <c r="CY1126" s="123">
        <f>IF('Copy &amp; Paste Roster Report Here'!$A1123=CY$7,IF('Copy &amp; Paste Roster Report Here'!$M1123="QT",1,0),0)</f>
        <v>0</v>
      </c>
      <c r="CZ1126" s="123">
        <f>IF('Copy &amp; Paste Roster Report Here'!$A1123=CZ$7,IF('Copy &amp; Paste Roster Report Here'!$M1123="QT",1,0),0)</f>
        <v>0</v>
      </c>
      <c r="DA1126" s="123">
        <f>IF('Copy &amp; Paste Roster Report Here'!$A1123=DA$7,IF('Copy &amp; Paste Roster Report Here'!$M1123="QT",1,0),0)</f>
        <v>0</v>
      </c>
      <c r="DB1126" s="123">
        <f>IF('Copy &amp; Paste Roster Report Here'!$A1123=DB$7,IF('Copy &amp; Paste Roster Report Here'!$M1123="QT",1,0),0)</f>
        <v>0</v>
      </c>
      <c r="DC1126" s="123">
        <f>IF('Copy &amp; Paste Roster Report Here'!$A1123=DC$7,IF('Copy &amp; Paste Roster Report Here'!$M1123="QT",1,0),0)</f>
        <v>0</v>
      </c>
      <c r="DD1126" s="73">
        <f t="shared" si="270"/>
        <v>0</v>
      </c>
      <c r="DE1126" s="124">
        <f>IF('Copy &amp; Paste Roster Report Here'!$A1123=DE$7,IF('Copy &amp; Paste Roster Report Here'!$M1123="xxxxxxxxxxx",1,0),0)</f>
        <v>0</v>
      </c>
      <c r="DF1126" s="124">
        <f>IF('Copy &amp; Paste Roster Report Here'!$A1123=DF$7,IF('Copy &amp; Paste Roster Report Here'!$M1123="xxxxxxxxxxx",1,0),0)</f>
        <v>0</v>
      </c>
      <c r="DG1126" s="124">
        <f>IF('Copy &amp; Paste Roster Report Here'!$A1123=DG$7,IF('Copy &amp; Paste Roster Report Here'!$M1123="xxxxxxxxxxx",1,0),0)</f>
        <v>0</v>
      </c>
      <c r="DH1126" s="124">
        <f>IF('Copy &amp; Paste Roster Report Here'!$A1123=DH$7,IF('Copy &amp; Paste Roster Report Here'!$M1123="xxxxxxxxxxx",1,0),0)</f>
        <v>0</v>
      </c>
      <c r="DI1126" s="124">
        <f>IF('Copy &amp; Paste Roster Report Here'!$A1123=DI$7,IF('Copy &amp; Paste Roster Report Here'!$M1123="xxxxxxxxxxx",1,0),0)</f>
        <v>0</v>
      </c>
      <c r="DJ1126" s="124">
        <f>IF('Copy &amp; Paste Roster Report Here'!$A1123=DJ$7,IF('Copy &amp; Paste Roster Report Here'!$M1123="xxxxxxxxxxx",1,0),0)</f>
        <v>0</v>
      </c>
      <c r="DK1126" s="124">
        <f>IF('Copy &amp; Paste Roster Report Here'!$A1123=DK$7,IF('Copy &amp; Paste Roster Report Here'!$M1123="xxxxxxxxxxx",1,0),0)</f>
        <v>0</v>
      </c>
      <c r="DL1126" s="124">
        <f>IF('Copy &amp; Paste Roster Report Here'!$A1123=DL$7,IF('Copy &amp; Paste Roster Report Here'!$M1123="xxxxxxxxxxx",1,0),0)</f>
        <v>0</v>
      </c>
      <c r="DM1126" s="124">
        <f>IF('Copy &amp; Paste Roster Report Here'!$A1123=DM$7,IF('Copy &amp; Paste Roster Report Here'!$M1123="xxxxxxxxxxx",1,0),0)</f>
        <v>0</v>
      </c>
      <c r="DN1126" s="124">
        <f>IF('Copy &amp; Paste Roster Report Here'!$A1123=DN$7,IF('Copy &amp; Paste Roster Report Here'!$M1123="xxxxxxxxxxx",1,0),0)</f>
        <v>0</v>
      </c>
      <c r="DO1126" s="124">
        <f>IF('Copy &amp; Paste Roster Report Here'!$A1123=DO$7,IF('Copy &amp; Paste Roster Report Here'!$M1123="xxxxxxxxxxx",1,0),0)</f>
        <v>0</v>
      </c>
      <c r="DP1126" s="125">
        <f t="shared" si="271"/>
        <v>0</v>
      </c>
      <c r="DQ1126" s="126">
        <f t="shared" si="272"/>
        <v>0</v>
      </c>
    </row>
    <row r="1127" spans="1:121" x14ac:dyDescent="0.25">
      <c r="A1127" s="111">
        <f t="shared" si="258"/>
        <v>0</v>
      </c>
      <c r="B1127" s="111">
        <f t="shared" si="259"/>
        <v>0</v>
      </c>
      <c r="C1127" s="112">
        <f>+('Copy &amp; Paste Roster Report Here'!$P1124-'Copy &amp; Paste Roster Report Here'!$O1124)/30</f>
        <v>0</v>
      </c>
      <c r="D1127" s="112">
        <f>+('Copy &amp; Paste Roster Report Here'!$P1124-'Copy &amp; Paste Roster Report Here'!$O1124)</f>
        <v>0</v>
      </c>
      <c r="E1127" s="111">
        <f>'Copy &amp; Paste Roster Report Here'!N1124</f>
        <v>0</v>
      </c>
      <c r="F1127" s="111" t="str">
        <f t="shared" si="260"/>
        <v>N</v>
      </c>
      <c r="G1127" s="111">
        <f>'Copy &amp; Paste Roster Report Here'!R1124</f>
        <v>0</v>
      </c>
      <c r="H1127" s="113">
        <f t="shared" si="261"/>
        <v>0</v>
      </c>
      <c r="I1127" s="112">
        <f>IF(F1127="N",$F$5-'Copy &amp; Paste Roster Report Here'!O1124,+'Copy &amp; Paste Roster Report Here'!Q1124-'Copy &amp; Paste Roster Report Here'!O1124)</f>
        <v>0</v>
      </c>
      <c r="J1127" s="114">
        <f t="shared" si="262"/>
        <v>0</v>
      </c>
      <c r="K1127" s="114">
        <f t="shared" si="263"/>
        <v>0</v>
      </c>
      <c r="L1127" s="115">
        <f>'Copy &amp; Paste Roster Report Here'!F1124</f>
        <v>0</v>
      </c>
      <c r="M1127" s="116">
        <f t="shared" si="264"/>
        <v>0</v>
      </c>
      <c r="N1127" s="117">
        <f>IF('Copy &amp; Paste Roster Report Here'!$A1124='Analytical Tests'!N$7,IF($F1127="Y",+$H1127*N$6,0),0)</f>
        <v>0</v>
      </c>
      <c r="O1127" s="117">
        <f>IF('Copy &amp; Paste Roster Report Here'!$A1124='Analytical Tests'!O$7,IF($F1127="Y",+$H1127*O$6,0),0)</f>
        <v>0</v>
      </c>
      <c r="P1127" s="117">
        <f>IF('Copy &amp; Paste Roster Report Here'!$A1124='Analytical Tests'!P$7,IF($F1127="Y",+$H1127*P$6,0),0)</f>
        <v>0</v>
      </c>
      <c r="Q1127" s="117">
        <f>IF('Copy &amp; Paste Roster Report Here'!$A1124='Analytical Tests'!Q$7,IF($F1127="Y",+$H1127*Q$6,0),0)</f>
        <v>0</v>
      </c>
      <c r="R1127" s="117">
        <f>IF('Copy &amp; Paste Roster Report Here'!$A1124='Analytical Tests'!R$7,IF($F1127="Y",+$H1127*R$6,0),0)</f>
        <v>0</v>
      </c>
      <c r="S1127" s="117">
        <f>IF('Copy &amp; Paste Roster Report Here'!$A1124='Analytical Tests'!S$7,IF($F1127="Y",+$H1127*S$6,0),0)</f>
        <v>0</v>
      </c>
      <c r="T1127" s="117">
        <f>IF('Copy &amp; Paste Roster Report Here'!$A1124='Analytical Tests'!T$7,IF($F1127="Y",+$H1127*T$6,0),0)</f>
        <v>0</v>
      </c>
      <c r="U1127" s="117">
        <f>IF('Copy &amp; Paste Roster Report Here'!$A1124='Analytical Tests'!U$7,IF($F1127="Y",+$H1127*U$6,0),0)</f>
        <v>0</v>
      </c>
      <c r="V1127" s="117">
        <f>IF('Copy &amp; Paste Roster Report Here'!$A1124='Analytical Tests'!V$7,IF($F1127="Y",+$H1127*V$6,0),0)</f>
        <v>0</v>
      </c>
      <c r="W1127" s="117">
        <f>IF('Copy &amp; Paste Roster Report Here'!$A1124='Analytical Tests'!W$7,IF($F1127="Y",+$H1127*W$6,0),0)</f>
        <v>0</v>
      </c>
      <c r="X1127" s="117">
        <f>IF('Copy &amp; Paste Roster Report Here'!$A1124='Analytical Tests'!X$7,IF($F1127="Y",+$H1127*X$6,0),0)</f>
        <v>0</v>
      </c>
      <c r="Y1127" s="117" t="b">
        <f>IF('Copy &amp; Paste Roster Report Here'!$A1124='Analytical Tests'!Y$7,IF($F1127="N",IF($J1127&gt;=$C1127,Y$6,+($I1127/$D1127)*Y$6),0))</f>
        <v>0</v>
      </c>
      <c r="Z1127" s="117" t="b">
        <f>IF('Copy &amp; Paste Roster Report Here'!$A1124='Analytical Tests'!Z$7,IF($F1127="N",IF($J1127&gt;=$C1127,Z$6,+($I1127/$D1127)*Z$6),0))</f>
        <v>0</v>
      </c>
      <c r="AA1127" s="117" t="b">
        <f>IF('Copy &amp; Paste Roster Report Here'!$A1124='Analytical Tests'!AA$7,IF($F1127="N",IF($J1127&gt;=$C1127,AA$6,+($I1127/$D1127)*AA$6),0))</f>
        <v>0</v>
      </c>
      <c r="AB1127" s="117" t="b">
        <f>IF('Copy &amp; Paste Roster Report Here'!$A1124='Analytical Tests'!AB$7,IF($F1127="N",IF($J1127&gt;=$C1127,AB$6,+($I1127/$D1127)*AB$6),0))</f>
        <v>0</v>
      </c>
      <c r="AC1127" s="117" t="b">
        <f>IF('Copy &amp; Paste Roster Report Here'!$A1124='Analytical Tests'!AC$7,IF($F1127="N",IF($J1127&gt;=$C1127,AC$6,+($I1127/$D1127)*AC$6),0))</f>
        <v>0</v>
      </c>
      <c r="AD1127" s="117" t="b">
        <f>IF('Copy &amp; Paste Roster Report Here'!$A1124='Analytical Tests'!AD$7,IF($F1127="N",IF($J1127&gt;=$C1127,AD$6,+($I1127/$D1127)*AD$6),0))</f>
        <v>0</v>
      </c>
      <c r="AE1127" s="117" t="b">
        <f>IF('Copy &amp; Paste Roster Report Here'!$A1124='Analytical Tests'!AE$7,IF($F1127="N",IF($J1127&gt;=$C1127,AE$6,+($I1127/$D1127)*AE$6),0))</f>
        <v>0</v>
      </c>
      <c r="AF1127" s="117" t="b">
        <f>IF('Copy &amp; Paste Roster Report Here'!$A1124='Analytical Tests'!AF$7,IF($F1127="N",IF($J1127&gt;=$C1127,AF$6,+($I1127/$D1127)*AF$6),0))</f>
        <v>0</v>
      </c>
      <c r="AG1127" s="117" t="b">
        <f>IF('Copy &amp; Paste Roster Report Here'!$A1124='Analytical Tests'!AG$7,IF($F1127="N",IF($J1127&gt;=$C1127,AG$6,+($I1127/$D1127)*AG$6),0))</f>
        <v>0</v>
      </c>
      <c r="AH1127" s="117" t="b">
        <f>IF('Copy &amp; Paste Roster Report Here'!$A1124='Analytical Tests'!AH$7,IF($F1127="N",IF($J1127&gt;=$C1127,AH$6,+($I1127/$D1127)*AH$6),0))</f>
        <v>0</v>
      </c>
      <c r="AI1127" s="117" t="b">
        <f>IF('Copy &amp; Paste Roster Report Here'!$A1124='Analytical Tests'!AI$7,IF($F1127="N",IF($J1127&gt;=$C1127,AI$6,+($I1127/$D1127)*AI$6),0))</f>
        <v>0</v>
      </c>
      <c r="AJ1127" s="79"/>
      <c r="AK1127" s="118">
        <f>IF('Copy &amp; Paste Roster Report Here'!$A1124=AK$7,IF('Copy &amp; Paste Roster Report Here'!$M1124="FT",1,0),0)</f>
        <v>0</v>
      </c>
      <c r="AL1127" s="118">
        <f>IF('Copy &amp; Paste Roster Report Here'!$A1124=AL$7,IF('Copy &amp; Paste Roster Report Here'!$M1124="FT",1,0),0)</f>
        <v>0</v>
      </c>
      <c r="AM1127" s="118">
        <f>IF('Copy &amp; Paste Roster Report Here'!$A1124=AM$7,IF('Copy &amp; Paste Roster Report Here'!$M1124="FT",1,0),0)</f>
        <v>0</v>
      </c>
      <c r="AN1127" s="118">
        <f>IF('Copy &amp; Paste Roster Report Here'!$A1124=AN$7,IF('Copy &amp; Paste Roster Report Here'!$M1124="FT",1,0),0)</f>
        <v>0</v>
      </c>
      <c r="AO1127" s="118">
        <f>IF('Copy &amp; Paste Roster Report Here'!$A1124=AO$7,IF('Copy &amp; Paste Roster Report Here'!$M1124="FT",1,0),0)</f>
        <v>0</v>
      </c>
      <c r="AP1127" s="118">
        <f>IF('Copy &amp; Paste Roster Report Here'!$A1124=AP$7,IF('Copy &amp; Paste Roster Report Here'!$M1124="FT",1,0),0)</f>
        <v>0</v>
      </c>
      <c r="AQ1127" s="118">
        <f>IF('Copy &amp; Paste Roster Report Here'!$A1124=AQ$7,IF('Copy &amp; Paste Roster Report Here'!$M1124="FT",1,0),0)</f>
        <v>0</v>
      </c>
      <c r="AR1127" s="118">
        <f>IF('Copy &amp; Paste Roster Report Here'!$A1124=AR$7,IF('Copy &amp; Paste Roster Report Here'!$M1124="FT",1,0),0)</f>
        <v>0</v>
      </c>
      <c r="AS1127" s="118">
        <f>IF('Copy &amp; Paste Roster Report Here'!$A1124=AS$7,IF('Copy &amp; Paste Roster Report Here'!$M1124="FT",1,0),0)</f>
        <v>0</v>
      </c>
      <c r="AT1127" s="118">
        <f>IF('Copy &amp; Paste Roster Report Here'!$A1124=AT$7,IF('Copy &amp; Paste Roster Report Here'!$M1124="FT",1,0),0)</f>
        <v>0</v>
      </c>
      <c r="AU1127" s="118">
        <f>IF('Copy &amp; Paste Roster Report Here'!$A1124=AU$7,IF('Copy &amp; Paste Roster Report Here'!$M1124="FT",1,0),0)</f>
        <v>0</v>
      </c>
      <c r="AV1127" s="73">
        <f t="shared" si="265"/>
        <v>0</v>
      </c>
      <c r="AW1127" s="119">
        <f>IF('Copy &amp; Paste Roster Report Here'!$A1124=AW$7,IF('Copy &amp; Paste Roster Report Here'!$M1124="HT",1,0),0)</f>
        <v>0</v>
      </c>
      <c r="AX1127" s="119">
        <f>IF('Copy &amp; Paste Roster Report Here'!$A1124=AX$7,IF('Copy &amp; Paste Roster Report Here'!$M1124="HT",1,0),0)</f>
        <v>0</v>
      </c>
      <c r="AY1127" s="119">
        <f>IF('Copy &amp; Paste Roster Report Here'!$A1124=AY$7,IF('Copy &amp; Paste Roster Report Here'!$M1124="HT",1,0),0)</f>
        <v>0</v>
      </c>
      <c r="AZ1127" s="119">
        <f>IF('Copy &amp; Paste Roster Report Here'!$A1124=AZ$7,IF('Copy &amp; Paste Roster Report Here'!$M1124="HT",1,0),0)</f>
        <v>0</v>
      </c>
      <c r="BA1127" s="119">
        <f>IF('Copy &amp; Paste Roster Report Here'!$A1124=BA$7,IF('Copy &amp; Paste Roster Report Here'!$M1124="HT",1,0),0)</f>
        <v>0</v>
      </c>
      <c r="BB1127" s="119">
        <f>IF('Copy &amp; Paste Roster Report Here'!$A1124=BB$7,IF('Copy &amp; Paste Roster Report Here'!$M1124="HT",1,0),0)</f>
        <v>0</v>
      </c>
      <c r="BC1127" s="119">
        <f>IF('Copy &amp; Paste Roster Report Here'!$A1124=BC$7,IF('Copy &amp; Paste Roster Report Here'!$M1124="HT",1,0),0)</f>
        <v>0</v>
      </c>
      <c r="BD1127" s="119">
        <f>IF('Copy &amp; Paste Roster Report Here'!$A1124=BD$7,IF('Copy &amp; Paste Roster Report Here'!$M1124="HT",1,0),0)</f>
        <v>0</v>
      </c>
      <c r="BE1127" s="119">
        <f>IF('Copy &amp; Paste Roster Report Here'!$A1124=BE$7,IF('Copy &amp; Paste Roster Report Here'!$M1124="HT",1,0),0)</f>
        <v>0</v>
      </c>
      <c r="BF1127" s="119">
        <f>IF('Copy &amp; Paste Roster Report Here'!$A1124=BF$7,IF('Copy &amp; Paste Roster Report Here'!$M1124="HT",1,0),0)</f>
        <v>0</v>
      </c>
      <c r="BG1127" s="119">
        <f>IF('Copy &amp; Paste Roster Report Here'!$A1124=BG$7,IF('Copy &amp; Paste Roster Report Here'!$M1124="HT",1,0),0)</f>
        <v>0</v>
      </c>
      <c r="BH1127" s="73">
        <f t="shared" si="266"/>
        <v>0</v>
      </c>
      <c r="BI1127" s="120">
        <f>IF('Copy &amp; Paste Roster Report Here'!$A1124=BI$7,IF('Copy &amp; Paste Roster Report Here'!$M1124="MT",1,0),0)</f>
        <v>0</v>
      </c>
      <c r="BJ1127" s="120">
        <f>IF('Copy &amp; Paste Roster Report Here'!$A1124=BJ$7,IF('Copy &amp; Paste Roster Report Here'!$M1124="MT",1,0),0)</f>
        <v>0</v>
      </c>
      <c r="BK1127" s="120">
        <f>IF('Copy &amp; Paste Roster Report Here'!$A1124=BK$7,IF('Copy &amp; Paste Roster Report Here'!$M1124="MT",1,0),0)</f>
        <v>0</v>
      </c>
      <c r="BL1127" s="120">
        <f>IF('Copy &amp; Paste Roster Report Here'!$A1124=BL$7,IF('Copy &amp; Paste Roster Report Here'!$M1124="MT",1,0),0)</f>
        <v>0</v>
      </c>
      <c r="BM1127" s="120">
        <f>IF('Copy &amp; Paste Roster Report Here'!$A1124=BM$7,IF('Copy &amp; Paste Roster Report Here'!$M1124="MT",1,0),0)</f>
        <v>0</v>
      </c>
      <c r="BN1127" s="120">
        <f>IF('Copy &amp; Paste Roster Report Here'!$A1124=BN$7,IF('Copy &amp; Paste Roster Report Here'!$M1124="MT",1,0),0)</f>
        <v>0</v>
      </c>
      <c r="BO1127" s="120">
        <f>IF('Copy &amp; Paste Roster Report Here'!$A1124=BO$7,IF('Copy &amp; Paste Roster Report Here'!$M1124="MT",1,0),0)</f>
        <v>0</v>
      </c>
      <c r="BP1127" s="120">
        <f>IF('Copy &amp; Paste Roster Report Here'!$A1124=BP$7,IF('Copy &amp; Paste Roster Report Here'!$M1124="MT",1,0),0)</f>
        <v>0</v>
      </c>
      <c r="BQ1127" s="120">
        <f>IF('Copy &amp; Paste Roster Report Here'!$A1124=BQ$7,IF('Copy &amp; Paste Roster Report Here'!$M1124="MT",1,0),0)</f>
        <v>0</v>
      </c>
      <c r="BR1127" s="120">
        <f>IF('Copy &amp; Paste Roster Report Here'!$A1124=BR$7,IF('Copy &amp; Paste Roster Report Here'!$M1124="MT",1,0),0)</f>
        <v>0</v>
      </c>
      <c r="BS1127" s="120">
        <f>IF('Copy &amp; Paste Roster Report Here'!$A1124=BS$7,IF('Copy &amp; Paste Roster Report Here'!$M1124="MT",1,0),0)</f>
        <v>0</v>
      </c>
      <c r="BT1127" s="73">
        <f t="shared" si="267"/>
        <v>0</v>
      </c>
      <c r="BU1127" s="121">
        <f>IF('Copy &amp; Paste Roster Report Here'!$A1124=BU$7,IF('Copy &amp; Paste Roster Report Here'!$M1124="fy",1,0),0)</f>
        <v>0</v>
      </c>
      <c r="BV1127" s="121">
        <f>IF('Copy &amp; Paste Roster Report Here'!$A1124=BV$7,IF('Copy &amp; Paste Roster Report Here'!$M1124="fy",1,0),0)</f>
        <v>0</v>
      </c>
      <c r="BW1127" s="121">
        <f>IF('Copy &amp; Paste Roster Report Here'!$A1124=BW$7,IF('Copy &amp; Paste Roster Report Here'!$M1124="fy",1,0),0)</f>
        <v>0</v>
      </c>
      <c r="BX1127" s="121">
        <f>IF('Copy &amp; Paste Roster Report Here'!$A1124=BX$7,IF('Copy &amp; Paste Roster Report Here'!$M1124="fy",1,0),0)</f>
        <v>0</v>
      </c>
      <c r="BY1127" s="121">
        <f>IF('Copy &amp; Paste Roster Report Here'!$A1124=BY$7,IF('Copy &amp; Paste Roster Report Here'!$M1124="fy",1,0),0)</f>
        <v>0</v>
      </c>
      <c r="BZ1127" s="121">
        <f>IF('Copy &amp; Paste Roster Report Here'!$A1124=BZ$7,IF('Copy &amp; Paste Roster Report Here'!$M1124="fy",1,0),0)</f>
        <v>0</v>
      </c>
      <c r="CA1127" s="121">
        <f>IF('Copy &amp; Paste Roster Report Here'!$A1124=CA$7,IF('Copy &amp; Paste Roster Report Here'!$M1124="fy",1,0),0)</f>
        <v>0</v>
      </c>
      <c r="CB1127" s="121">
        <f>IF('Copy &amp; Paste Roster Report Here'!$A1124=CB$7,IF('Copy &amp; Paste Roster Report Here'!$M1124="fy",1,0),0)</f>
        <v>0</v>
      </c>
      <c r="CC1127" s="121">
        <f>IF('Copy &amp; Paste Roster Report Here'!$A1124=CC$7,IF('Copy &amp; Paste Roster Report Here'!$M1124="fy",1,0),0)</f>
        <v>0</v>
      </c>
      <c r="CD1127" s="121">
        <f>IF('Copy &amp; Paste Roster Report Here'!$A1124=CD$7,IF('Copy &amp; Paste Roster Report Here'!$M1124="fy",1,0),0)</f>
        <v>0</v>
      </c>
      <c r="CE1127" s="121">
        <f>IF('Copy &amp; Paste Roster Report Here'!$A1124=CE$7,IF('Copy &amp; Paste Roster Report Here'!$M1124="fy",1,0),0)</f>
        <v>0</v>
      </c>
      <c r="CF1127" s="73">
        <f t="shared" si="268"/>
        <v>0</v>
      </c>
      <c r="CG1127" s="122">
        <f>IF('Copy &amp; Paste Roster Report Here'!$A1124=CG$7,IF('Copy &amp; Paste Roster Report Here'!$M1124="RH",1,0),0)</f>
        <v>0</v>
      </c>
      <c r="CH1127" s="122">
        <f>IF('Copy &amp; Paste Roster Report Here'!$A1124=CH$7,IF('Copy &amp; Paste Roster Report Here'!$M1124="RH",1,0),0)</f>
        <v>0</v>
      </c>
      <c r="CI1127" s="122">
        <f>IF('Copy &amp; Paste Roster Report Here'!$A1124=CI$7,IF('Copy &amp; Paste Roster Report Here'!$M1124="RH",1,0),0)</f>
        <v>0</v>
      </c>
      <c r="CJ1127" s="122">
        <f>IF('Copy &amp; Paste Roster Report Here'!$A1124=CJ$7,IF('Copy &amp; Paste Roster Report Here'!$M1124="RH",1,0),0)</f>
        <v>0</v>
      </c>
      <c r="CK1127" s="122">
        <f>IF('Copy &amp; Paste Roster Report Here'!$A1124=CK$7,IF('Copy &amp; Paste Roster Report Here'!$M1124="RH",1,0),0)</f>
        <v>0</v>
      </c>
      <c r="CL1127" s="122">
        <f>IF('Copy &amp; Paste Roster Report Here'!$A1124=CL$7,IF('Copy &amp; Paste Roster Report Here'!$M1124="RH",1,0),0)</f>
        <v>0</v>
      </c>
      <c r="CM1127" s="122">
        <f>IF('Copy &amp; Paste Roster Report Here'!$A1124=CM$7,IF('Copy &amp; Paste Roster Report Here'!$M1124="RH",1,0),0)</f>
        <v>0</v>
      </c>
      <c r="CN1127" s="122">
        <f>IF('Copy &amp; Paste Roster Report Here'!$A1124=CN$7,IF('Copy &amp; Paste Roster Report Here'!$M1124="RH",1,0),0)</f>
        <v>0</v>
      </c>
      <c r="CO1127" s="122">
        <f>IF('Copy &amp; Paste Roster Report Here'!$A1124=CO$7,IF('Copy &amp; Paste Roster Report Here'!$M1124="RH",1,0),0)</f>
        <v>0</v>
      </c>
      <c r="CP1127" s="122">
        <f>IF('Copy &amp; Paste Roster Report Here'!$A1124=CP$7,IF('Copy &amp; Paste Roster Report Here'!$M1124="RH",1,0),0)</f>
        <v>0</v>
      </c>
      <c r="CQ1127" s="122">
        <f>IF('Copy &amp; Paste Roster Report Here'!$A1124=CQ$7,IF('Copy &amp; Paste Roster Report Here'!$M1124="RH",1,0),0)</f>
        <v>0</v>
      </c>
      <c r="CR1127" s="73">
        <f t="shared" si="269"/>
        <v>0</v>
      </c>
      <c r="CS1127" s="123">
        <f>IF('Copy &amp; Paste Roster Report Here'!$A1124=CS$7,IF('Copy &amp; Paste Roster Report Here'!$M1124="QT",1,0),0)</f>
        <v>0</v>
      </c>
      <c r="CT1127" s="123">
        <f>IF('Copy &amp; Paste Roster Report Here'!$A1124=CT$7,IF('Copy &amp; Paste Roster Report Here'!$M1124="QT",1,0),0)</f>
        <v>0</v>
      </c>
      <c r="CU1127" s="123">
        <f>IF('Copy &amp; Paste Roster Report Here'!$A1124=CU$7,IF('Copy &amp; Paste Roster Report Here'!$M1124="QT",1,0),0)</f>
        <v>0</v>
      </c>
      <c r="CV1127" s="123">
        <f>IF('Copy &amp; Paste Roster Report Here'!$A1124=CV$7,IF('Copy &amp; Paste Roster Report Here'!$M1124="QT",1,0),0)</f>
        <v>0</v>
      </c>
      <c r="CW1127" s="123">
        <f>IF('Copy &amp; Paste Roster Report Here'!$A1124=CW$7,IF('Copy &amp; Paste Roster Report Here'!$M1124="QT",1,0),0)</f>
        <v>0</v>
      </c>
      <c r="CX1127" s="123">
        <f>IF('Copy &amp; Paste Roster Report Here'!$A1124=CX$7,IF('Copy &amp; Paste Roster Report Here'!$M1124="QT",1,0),0)</f>
        <v>0</v>
      </c>
      <c r="CY1127" s="123">
        <f>IF('Copy &amp; Paste Roster Report Here'!$A1124=CY$7,IF('Copy &amp; Paste Roster Report Here'!$M1124="QT",1,0),0)</f>
        <v>0</v>
      </c>
      <c r="CZ1127" s="123">
        <f>IF('Copy &amp; Paste Roster Report Here'!$A1124=CZ$7,IF('Copy &amp; Paste Roster Report Here'!$M1124="QT",1,0),0)</f>
        <v>0</v>
      </c>
      <c r="DA1127" s="123">
        <f>IF('Copy &amp; Paste Roster Report Here'!$A1124=DA$7,IF('Copy &amp; Paste Roster Report Here'!$M1124="QT",1,0),0)</f>
        <v>0</v>
      </c>
      <c r="DB1127" s="123">
        <f>IF('Copy &amp; Paste Roster Report Here'!$A1124=DB$7,IF('Copy &amp; Paste Roster Report Here'!$M1124="QT",1,0),0)</f>
        <v>0</v>
      </c>
      <c r="DC1127" s="123">
        <f>IF('Copy &amp; Paste Roster Report Here'!$A1124=DC$7,IF('Copy &amp; Paste Roster Report Here'!$M1124="QT",1,0),0)</f>
        <v>0</v>
      </c>
      <c r="DD1127" s="73">
        <f t="shared" si="270"/>
        <v>0</v>
      </c>
      <c r="DE1127" s="124">
        <f>IF('Copy &amp; Paste Roster Report Here'!$A1124=DE$7,IF('Copy &amp; Paste Roster Report Here'!$M1124="xxxxxxxxxxx",1,0),0)</f>
        <v>0</v>
      </c>
      <c r="DF1127" s="124">
        <f>IF('Copy &amp; Paste Roster Report Here'!$A1124=DF$7,IF('Copy &amp; Paste Roster Report Here'!$M1124="xxxxxxxxxxx",1,0),0)</f>
        <v>0</v>
      </c>
      <c r="DG1127" s="124">
        <f>IF('Copy &amp; Paste Roster Report Here'!$A1124=DG$7,IF('Copy &amp; Paste Roster Report Here'!$M1124="xxxxxxxxxxx",1,0),0)</f>
        <v>0</v>
      </c>
      <c r="DH1127" s="124">
        <f>IF('Copy &amp; Paste Roster Report Here'!$A1124=DH$7,IF('Copy &amp; Paste Roster Report Here'!$M1124="xxxxxxxxxxx",1,0),0)</f>
        <v>0</v>
      </c>
      <c r="DI1127" s="124">
        <f>IF('Copy &amp; Paste Roster Report Here'!$A1124=DI$7,IF('Copy &amp; Paste Roster Report Here'!$M1124="xxxxxxxxxxx",1,0),0)</f>
        <v>0</v>
      </c>
      <c r="DJ1127" s="124">
        <f>IF('Copy &amp; Paste Roster Report Here'!$A1124=DJ$7,IF('Copy &amp; Paste Roster Report Here'!$M1124="xxxxxxxxxxx",1,0),0)</f>
        <v>0</v>
      </c>
      <c r="DK1127" s="124">
        <f>IF('Copy &amp; Paste Roster Report Here'!$A1124=DK$7,IF('Copy &amp; Paste Roster Report Here'!$M1124="xxxxxxxxxxx",1,0),0)</f>
        <v>0</v>
      </c>
      <c r="DL1127" s="124">
        <f>IF('Copy &amp; Paste Roster Report Here'!$A1124=DL$7,IF('Copy &amp; Paste Roster Report Here'!$M1124="xxxxxxxxxxx",1,0),0)</f>
        <v>0</v>
      </c>
      <c r="DM1127" s="124">
        <f>IF('Copy &amp; Paste Roster Report Here'!$A1124=DM$7,IF('Copy &amp; Paste Roster Report Here'!$M1124="xxxxxxxxxxx",1,0),0)</f>
        <v>0</v>
      </c>
      <c r="DN1127" s="124">
        <f>IF('Copy &amp; Paste Roster Report Here'!$A1124=DN$7,IF('Copy &amp; Paste Roster Report Here'!$M1124="xxxxxxxxxxx",1,0),0)</f>
        <v>0</v>
      </c>
      <c r="DO1127" s="124">
        <f>IF('Copy &amp; Paste Roster Report Here'!$A1124=DO$7,IF('Copy &amp; Paste Roster Report Here'!$M1124="xxxxxxxxxxx",1,0),0)</f>
        <v>0</v>
      </c>
      <c r="DP1127" s="125">
        <f t="shared" si="271"/>
        <v>0</v>
      </c>
      <c r="DQ1127" s="126">
        <f t="shared" si="272"/>
        <v>0</v>
      </c>
    </row>
    <row r="1128" spans="1:121" x14ac:dyDescent="0.25">
      <c r="A1128" s="111">
        <f t="shared" si="258"/>
        <v>0</v>
      </c>
      <c r="B1128" s="111">
        <f t="shared" si="259"/>
        <v>0</v>
      </c>
      <c r="C1128" s="112">
        <f>+('Copy &amp; Paste Roster Report Here'!$P1125-'Copy &amp; Paste Roster Report Here'!$O1125)/30</f>
        <v>0</v>
      </c>
      <c r="D1128" s="112">
        <f>+('Copy &amp; Paste Roster Report Here'!$P1125-'Copy &amp; Paste Roster Report Here'!$O1125)</f>
        <v>0</v>
      </c>
      <c r="E1128" s="111">
        <f>'Copy &amp; Paste Roster Report Here'!N1125</f>
        <v>0</v>
      </c>
      <c r="F1128" s="111" t="str">
        <f t="shared" si="260"/>
        <v>N</v>
      </c>
      <c r="G1128" s="111">
        <f>'Copy &amp; Paste Roster Report Here'!R1125</f>
        <v>0</v>
      </c>
      <c r="H1128" s="113">
        <f t="shared" si="261"/>
        <v>0</v>
      </c>
      <c r="I1128" s="112">
        <f>IF(F1128="N",$F$5-'Copy &amp; Paste Roster Report Here'!O1125,+'Copy &amp; Paste Roster Report Here'!Q1125-'Copy &amp; Paste Roster Report Here'!O1125)</f>
        <v>0</v>
      </c>
      <c r="J1128" s="114">
        <f t="shared" si="262"/>
        <v>0</v>
      </c>
      <c r="K1128" s="114">
        <f t="shared" si="263"/>
        <v>0</v>
      </c>
      <c r="L1128" s="115">
        <f>'Copy &amp; Paste Roster Report Here'!F1125</f>
        <v>0</v>
      </c>
      <c r="M1128" s="116">
        <f t="shared" si="264"/>
        <v>0</v>
      </c>
      <c r="N1128" s="117">
        <f>IF('Copy &amp; Paste Roster Report Here'!$A1125='Analytical Tests'!N$7,IF($F1128="Y",+$H1128*N$6,0),0)</f>
        <v>0</v>
      </c>
      <c r="O1128" s="117">
        <f>IF('Copy &amp; Paste Roster Report Here'!$A1125='Analytical Tests'!O$7,IF($F1128="Y",+$H1128*O$6,0),0)</f>
        <v>0</v>
      </c>
      <c r="P1128" s="117">
        <f>IF('Copy &amp; Paste Roster Report Here'!$A1125='Analytical Tests'!P$7,IF($F1128="Y",+$H1128*P$6,0),0)</f>
        <v>0</v>
      </c>
      <c r="Q1128" s="117">
        <f>IF('Copy &amp; Paste Roster Report Here'!$A1125='Analytical Tests'!Q$7,IF($F1128="Y",+$H1128*Q$6,0),0)</f>
        <v>0</v>
      </c>
      <c r="R1128" s="117">
        <f>IF('Copy &amp; Paste Roster Report Here'!$A1125='Analytical Tests'!R$7,IF($F1128="Y",+$H1128*R$6,0),0)</f>
        <v>0</v>
      </c>
      <c r="S1128" s="117">
        <f>IF('Copy &amp; Paste Roster Report Here'!$A1125='Analytical Tests'!S$7,IF($F1128="Y",+$H1128*S$6,0),0)</f>
        <v>0</v>
      </c>
      <c r="T1128" s="117">
        <f>IF('Copy &amp; Paste Roster Report Here'!$A1125='Analytical Tests'!T$7,IF($F1128="Y",+$H1128*T$6,0),0)</f>
        <v>0</v>
      </c>
      <c r="U1128" s="117">
        <f>IF('Copy &amp; Paste Roster Report Here'!$A1125='Analytical Tests'!U$7,IF($F1128="Y",+$H1128*U$6,0),0)</f>
        <v>0</v>
      </c>
      <c r="V1128" s="117">
        <f>IF('Copy &amp; Paste Roster Report Here'!$A1125='Analytical Tests'!V$7,IF($F1128="Y",+$H1128*V$6,0),0)</f>
        <v>0</v>
      </c>
      <c r="W1128" s="117">
        <f>IF('Copy &amp; Paste Roster Report Here'!$A1125='Analytical Tests'!W$7,IF($F1128="Y",+$H1128*W$6,0),0)</f>
        <v>0</v>
      </c>
      <c r="X1128" s="117">
        <f>IF('Copy &amp; Paste Roster Report Here'!$A1125='Analytical Tests'!X$7,IF($F1128="Y",+$H1128*X$6,0),0)</f>
        <v>0</v>
      </c>
      <c r="Y1128" s="117" t="b">
        <f>IF('Copy &amp; Paste Roster Report Here'!$A1125='Analytical Tests'!Y$7,IF($F1128="N",IF($J1128&gt;=$C1128,Y$6,+($I1128/$D1128)*Y$6),0))</f>
        <v>0</v>
      </c>
      <c r="Z1128" s="117" t="b">
        <f>IF('Copy &amp; Paste Roster Report Here'!$A1125='Analytical Tests'!Z$7,IF($F1128="N",IF($J1128&gt;=$C1128,Z$6,+($I1128/$D1128)*Z$6),0))</f>
        <v>0</v>
      </c>
      <c r="AA1128" s="117" t="b">
        <f>IF('Copy &amp; Paste Roster Report Here'!$A1125='Analytical Tests'!AA$7,IF($F1128="N",IF($J1128&gt;=$C1128,AA$6,+($I1128/$D1128)*AA$6),0))</f>
        <v>0</v>
      </c>
      <c r="AB1128" s="117" t="b">
        <f>IF('Copy &amp; Paste Roster Report Here'!$A1125='Analytical Tests'!AB$7,IF($F1128="N",IF($J1128&gt;=$C1128,AB$6,+($I1128/$D1128)*AB$6),0))</f>
        <v>0</v>
      </c>
      <c r="AC1128" s="117" t="b">
        <f>IF('Copy &amp; Paste Roster Report Here'!$A1125='Analytical Tests'!AC$7,IF($F1128="N",IF($J1128&gt;=$C1128,AC$6,+($I1128/$D1128)*AC$6),0))</f>
        <v>0</v>
      </c>
      <c r="AD1128" s="117" t="b">
        <f>IF('Copy &amp; Paste Roster Report Here'!$A1125='Analytical Tests'!AD$7,IF($F1128="N",IF($J1128&gt;=$C1128,AD$6,+($I1128/$D1128)*AD$6),0))</f>
        <v>0</v>
      </c>
      <c r="AE1128" s="117" t="b">
        <f>IF('Copy &amp; Paste Roster Report Here'!$A1125='Analytical Tests'!AE$7,IF($F1128="N",IF($J1128&gt;=$C1128,AE$6,+($I1128/$D1128)*AE$6),0))</f>
        <v>0</v>
      </c>
      <c r="AF1128" s="117" t="b">
        <f>IF('Copy &amp; Paste Roster Report Here'!$A1125='Analytical Tests'!AF$7,IF($F1128="N",IF($J1128&gt;=$C1128,AF$6,+($I1128/$D1128)*AF$6),0))</f>
        <v>0</v>
      </c>
      <c r="AG1128" s="117" t="b">
        <f>IF('Copy &amp; Paste Roster Report Here'!$A1125='Analytical Tests'!AG$7,IF($F1128="N",IF($J1128&gt;=$C1128,AG$6,+($I1128/$D1128)*AG$6),0))</f>
        <v>0</v>
      </c>
      <c r="AH1128" s="117" t="b">
        <f>IF('Copy &amp; Paste Roster Report Here'!$A1125='Analytical Tests'!AH$7,IF($F1128="N",IF($J1128&gt;=$C1128,AH$6,+($I1128/$D1128)*AH$6),0))</f>
        <v>0</v>
      </c>
      <c r="AI1128" s="117" t="b">
        <f>IF('Copy &amp; Paste Roster Report Here'!$A1125='Analytical Tests'!AI$7,IF($F1128="N",IF($J1128&gt;=$C1128,AI$6,+($I1128/$D1128)*AI$6),0))</f>
        <v>0</v>
      </c>
      <c r="AJ1128" s="79"/>
      <c r="AK1128" s="118">
        <f>IF('Copy &amp; Paste Roster Report Here'!$A1125=AK$7,IF('Copy &amp; Paste Roster Report Here'!$M1125="FT",1,0),0)</f>
        <v>0</v>
      </c>
      <c r="AL1128" s="118">
        <f>IF('Copy &amp; Paste Roster Report Here'!$A1125=AL$7,IF('Copy &amp; Paste Roster Report Here'!$M1125="FT",1,0),0)</f>
        <v>0</v>
      </c>
      <c r="AM1128" s="118">
        <f>IF('Copy &amp; Paste Roster Report Here'!$A1125=AM$7,IF('Copy &amp; Paste Roster Report Here'!$M1125="FT",1,0),0)</f>
        <v>0</v>
      </c>
      <c r="AN1128" s="118">
        <f>IF('Copy &amp; Paste Roster Report Here'!$A1125=AN$7,IF('Copy &amp; Paste Roster Report Here'!$M1125="FT",1,0),0)</f>
        <v>0</v>
      </c>
      <c r="AO1128" s="118">
        <f>IF('Copy &amp; Paste Roster Report Here'!$A1125=AO$7,IF('Copy &amp; Paste Roster Report Here'!$M1125="FT",1,0),0)</f>
        <v>0</v>
      </c>
      <c r="AP1128" s="118">
        <f>IF('Copy &amp; Paste Roster Report Here'!$A1125=AP$7,IF('Copy &amp; Paste Roster Report Here'!$M1125="FT",1,0),0)</f>
        <v>0</v>
      </c>
      <c r="AQ1128" s="118">
        <f>IF('Copy &amp; Paste Roster Report Here'!$A1125=AQ$7,IF('Copy &amp; Paste Roster Report Here'!$M1125="FT",1,0),0)</f>
        <v>0</v>
      </c>
      <c r="AR1128" s="118">
        <f>IF('Copy &amp; Paste Roster Report Here'!$A1125=AR$7,IF('Copy &amp; Paste Roster Report Here'!$M1125="FT",1,0),0)</f>
        <v>0</v>
      </c>
      <c r="AS1128" s="118">
        <f>IF('Copy &amp; Paste Roster Report Here'!$A1125=AS$7,IF('Copy &amp; Paste Roster Report Here'!$M1125="FT",1,0),0)</f>
        <v>0</v>
      </c>
      <c r="AT1128" s="118">
        <f>IF('Copy &amp; Paste Roster Report Here'!$A1125=AT$7,IF('Copy &amp; Paste Roster Report Here'!$M1125="FT",1,0),0)</f>
        <v>0</v>
      </c>
      <c r="AU1128" s="118">
        <f>IF('Copy &amp; Paste Roster Report Here'!$A1125=AU$7,IF('Copy &amp; Paste Roster Report Here'!$M1125="FT",1,0),0)</f>
        <v>0</v>
      </c>
      <c r="AV1128" s="73">
        <f t="shared" si="265"/>
        <v>0</v>
      </c>
      <c r="AW1128" s="119">
        <f>IF('Copy &amp; Paste Roster Report Here'!$A1125=AW$7,IF('Copy &amp; Paste Roster Report Here'!$M1125="HT",1,0),0)</f>
        <v>0</v>
      </c>
      <c r="AX1128" s="119">
        <f>IF('Copy &amp; Paste Roster Report Here'!$A1125=AX$7,IF('Copy &amp; Paste Roster Report Here'!$M1125="HT",1,0),0)</f>
        <v>0</v>
      </c>
      <c r="AY1128" s="119">
        <f>IF('Copy &amp; Paste Roster Report Here'!$A1125=AY$7,IF('Copy &amp; Paste Roster Report Here'!$M1125="HT",1,0),0)</f>
        <v>0</v>
      </c>
      <c r="AZ1128" s="119">
        <f>IF('Copy &amp; Paste Roster Report Here'!$A1125=AZ$7,IF('Copy &amp; Paste Roster Report Here'!$M1125="HT",1,0),0)</f>
        <v>0</v>
      </c>
      <c r="BA1128" s="119">
        <f>IF('Copy &amp; Paste Roster Report Here'!$A1125=BA$7,IF('Copy &amp; Paste Roster Report Here'!$M1125="HT",1,0),0)</f>
        <v>0</v>
      </c>
      <c r="BB1128" s="119">
        <f>IF('Copy &amp; Paste Roster Report Here'!$A1125=BB$7,IF('Copy &amp; Paste Roster Report Here'!$M1125="HT",1,0),0)</f>
        <v>0</v>
      </c>
      <c r="BC1128" s="119">
        <f>IF('Copy &amp; Paste Roster Report Here'!$A1125=BC$7,IF('Copy &amp; Paste Roster Report Here'!$M1125="HT",1,0),0)</f>
        <v>0</v>
      </c>
      <c r="BD1128" s="119">
        <f>IF('Copy &amp; Paste Roster Report Here'!$A1125=BD$7,IF('Copy &amp; Paste Roster Report Here'!$M1125="HT",1,0),0)</f>
        <v>0</v>
      </c>
      <c r="BE1128" s="119">
        <f>IF('Copy &amp; Paste Roster Report Here'!$A1125=BE$7,IF('Copy &amp; Paste Roster Report Here'!$M1125="HT",1,0),0)</f>
        <v>0</v>
      </c>
      <c r="BF1128" s="119">
        <f>IF('Copy &amp; Paste Roster Report Here'!$A1125=BF$7,IF('Copy &amp; Paste Roster Report Here'!$M1125="HT",1,0),0)</f>
        <v>0</v>
      </c>
      <c r="BG1128" s="119">
        <f>IF('Copy &amp; Paste Roster Report Here'!$A1125=BG$7,IF('Copy &amp; Paste Roster Report Here'!$M1125="HT",1,0),0)</f>
        <v>0</v>
      </c>
      <c r="BH1128" s="73">
        <f t="shared" si="266"/>
        <v>0</v>
      </c>
      <c r="BI1128" s="120">
        <f>IF('Copy &amp; Paste Roster Report Here'!$A1125=BI$7,IF('Copy &amp; Paste Roster Report Here'!$M1125="MT",1,0),0)</f>
        <v>0</v>
      </c>
      <c r="BJ1128" s="120">
        <f>IF('Copy &amp; Paste Roster Report Here'!$A1125=BJ$7,IF('Copy &amp; Paste Roster Report Here'!$M1125="MT",1,0),0)</f>
        <v>0</v>
      </c>
      <c r="BK1128" s="120">
        <f>IF('Copy &amp; Paste Roster Report Here'!$A1125=BK$7,IF('Copy &amp; Paste Roster Report Here'!$M1125="MT",1,0),0)</f>
        <v>0</v>
      </c>
      <c r="BL1128" s="120">
        <f>IF('Copy &amp; Paste Roster Report Here'!$A1125=BL$7,IF('Copy &amp; Paste Roster Report Here'!$M1125="MT",1,0),0)</f>
        <v>0</v>
      </c>
      <c r="BM1128" s="120">
        <f>IF('Copy &amp; Paste Roster Report Here'!$A1125=BM$7,IF('Copy &amp; Paste Roster Report Here'!$M1125="MT",1,0),0)</f>
        <v>0</v>
      </c>
      <c r="BN1128" s="120">
        <f>IF('Copy &amp; Paste Roster Report Here'!$A1125=BN$7,IF('Copy &amp; Paste Roster Report Here'!$M1125="MT",1,0),0)</f>
        <v>0</v>
      </c>
      <c r="BO1128" s="120">
        <f>IF('Copy &amp; Paste Roster Report Here'!$A1125=BO$7,IF('Copy &amp; Paste Roster Report Here'!$M1125="MT",1,0),0)</f>
        <v>0</v>
      </c>
      <c r="BP1128" s="120">
        <f>IF('Copy &amp; Paste Roster Report Here'!$A1125=BP$7,IF('Copy &amp; Paste Roster Report Here'!$M1125="MT",1,0),0)</f>
        <v>0</v>
      </c>
      <c r="BQ1128" s="120">
        <f>IF('Copy &amp; Paste Roster Report Here'!$A1125=BQ$7,IF('Copy &amp; Paste Roster Report Here'!$M1125="MT",1,0),0)</f>
        <v>0</v>
      </c>
      <c r="BR1128" s="120">
        <f>IF('Copy &amp; Paste Roster Report Here'!$A1125=BR$7,IF('Copy &amp; Paste Roster Report Here'!$M1125="MT",1,0),0)</f>
        <v>0</v>
      </c>
      <c r="BS1128" s="120">
        <f>IF('Copy &amp; Paste Roster Report Here'!$A1125=BS$7,IF('Copy &amp; Paste Roster Report Here'!$M1125="MT",1,0),0)</f>
        <v>0</v>
      </c>
      <c r="BT1128" s="73">
        <f t="shared" si="267"/>
        <v>0</v>
      </c>
      <c r="BU1128" s="121">
        <f>IF('Copy &amp; Paste Roster Report Here'!$A1125=BU$7,IF('Copy &amp; Paste Roster Report Here'!$M1125="fy",1,0),0)</f>
        <v>0</v>
      </c>
      <c r="BV1128" s="121">
        <f>IF('Copy &amp; Paste Roster Report Here'!$A1125=BV$7,IF('Copy &amp; Paste Roster Report Here'!$M1125="fy",1,0),0)</f>
        <v>0</v>
      </c>
      <c r="BW1128" s="121">
        <f>IF('Copy &amp; Paste Roster Report Here'!$A1125=BW$7,IF('Copy &amp; Paste Roster Report Here'!$M1125="fy",1,0),0)</f>
        <v>0</v>
      </c>
      <c r="BX1128" s="121">
        <f>IF('Copy &amp; Paste Roster Report Here'!$A1125=BX$7,IF('Copy &amp; Paste Roster Report Here'!$M1125="fy",1,0),0)</f>
        <v>0</v>
      </c>
      <c r="BY1128" s="121">
        <f>IF('Copy &amp; Paste Roster Report Here'!$A1125=BY$7,IF('Copy &amp; Paste Roster Report Here'!$M1125="fy",1,0),0)</f>
        <v>0</v>
      </c>
      <c r="BZ1128" s="121">
        <f>IF('Copy &amp; Paste Roster Report Here'!$A1125=BZ$7,IF('Copy &amp; Paste Roster Report Here'!$M1125="fy",1,0),0)</f>
        <v>0</v>
      </c>
      <c r="CA1128" s="121">
        <f>IF('Copy &amp; Paste Roster Report Here'!$A1125=CA$7,IF('Copy &amp; Paste Roster Report Here'!$M1125="fy",1,0),0)</f>
        <v>0</v>
      </c>
      <c r="CB1128" s="121">
        <f>IF('Copy &amp; Paste Roster Report Here'!$A1125=CB$7,IF('Copy &amp; Paste Roster Report Here'!$M1125="fy",1,0),0)</f>
        <v>0</v>
      </c>
      <c r="CC1128" s="121">
        <f>IF('Copy &amp; Paste Roster Report Here'!$A1125=CC$7,IF('Copy &amp; Paste Roster Report Here'!$M1125="fy",1,0),0)</f>
        <v>0</v>
      </c>
      <c r="CD1128" s="121">
        <f>IF('Copy &amp; Paste Roster Report Here'!$A1125=CD$7,IF('Copy &amp; Paste Roster Report Here'!$M1125="fy",1,0),0)</f>
        <v>0</v>
      </c>
      <c r="CE1128" s="121">
        <f>IF('Copy &amp; Paste Roster Report Here'!$A1125=CE$7,IF('Copy &amp; Paste Roster Report Here'!$M1125="fy",1,0),0)</f>
        <v>0</v>
      </c>
      <c r="CF1128" s="73">
        <f t="shared" si="268"/>
        <v>0</v>
      </c>
      <c r="CG1128" s="122">
        <f>IF('Copy &amp; Paste Roster Report Here'!$A1125=CG$7,IF('Copy &amp; Paste Roster Report Here'!$M1125="RH",1,0),0)</f>
        <v>0</v>
      </c>
      <c r="CH1128" s="122">
        <f>IF('Copy &amp; Paste Roster Report Here'!$A1125=CH$7,IF('Copy &amp; Paste Roster Report Here'!$M1125="RH",1,0),0)</f>
        <v>0</v>
      </c>
      <c r="CI1128" s="122">
        <f>IF('Copy &amp; Paste Roster Report Here'!$A1125=CI$7,IF('Copy &amp; Paste Roster Report Here'!$M1125="RH",1,0),0)</f>
        <v>0</v>
      </c>
      <c r="CJ1128" s="122">
        <f>IF('Copy &amp; Paste Roster Report Here'!$A1125=CJ$7,IF('Copy &amp; Paste Roster Report Here'!$M1125="RH",1,0),0)</f>
        <v>0</v>
      </c>
      <c r="CK1128" s="122">
        <f>IF('Copy &amp; Paste Roster Report Here'!$A1125=CK$7,IF('Copy &amp; Paste Roster Report Here'!$M1125="RH",1,0),0)</f>
        <v>0</v>
      </c>
      <c r="CL1128" s="122">
        <f>IF('Copy &amp; Paste Roster Report Here'!$A1125=CL$7,IF('Copy &amp; Paste Roster Report Here'!$M1125="RH",1,0),0)</f>
        <v>0</v>
      </c>
      <c r="CM1128" s="122">
        <f>IF('Copy &amp; Paste Roster Report Here'!$A1125=CM$7,IF('Copy &amp; Paste Roster Report Here'!$M1125="RH",1,0),0)</f>
        <v>0</v>
      </c>
      <c r="CN1128" s="122">
        <f>IF('Copy &amp; Paste Roster Report Here'!$A1125=CN$7,IF('Copy &amp; Paste Roster Report Here'!$M1125="RH",1,0),0)</f>
        <v>0</v>
      </c>
      <c r="CO1128" s="122">
        <f>IF('Copy &amp; Paste Roster Report Here'!$A1125=CO$7,IF('Copy &amp; Paste Roster Report Here'!$M1125="RH",1,0),0)</f>
        <v>0</v>
      </c>
      <c r="CP1128" s="122">
        <f>IF('Copy &amp; Paste Roster Report Here'!$A1125=CP$7,IF('Copy &amp; Paste Roster Report Here'!$M1125="RH",1,0),0)</f>
        <v>0</v>
      </c>
      <c r="CQ1128" s="122">
        <f>IF('Copy &amp; Paste Roster Report Here'!$A1125=CQ$7,IF('Copy &amp; Paste Roster Report Here'!$M1125="RH",1,0),0)</f>
        <v>0</v>
      </c>
      <c r="CR1128" s="73">
        <f t="shared" si="269"/>
        <v>0</v>
      </c>
      <c r="CS1128" s="123">
        <f>IF('Copy &amp; Paste Roster Report Here'!$A1125=CS$7,IF('Copy &amp; Paste Roster Report Here'!$M1125="QT",1,0),0)</f>
        <v>0</v>
      </c>
      <c r="CT1128" s="123">
        <f>IF('Copy &amp; Paste Roster Report Here'!$A1125=CT$7,IF('Copy &amp; Paste Roster Report Here'!$M1125="QT",1,0),0)</f>
        <v>0</v>
      </c>
      <c r="CU1128" s="123">
        <f>IF('Copy &amp; Paste Roster Report Here'!$A1125=CU$7,IF('Copy &amp; Paste Roster Report Here'!$M1125="QT",1,0),0)</f>
        <v>0</v>
      </c>
      <c r="CV1128" s="123">
        <f>IF('Copy &amp; Paste Roster Report Here'!$A1125=CV$7,IF('Copy &amp; Paste Roster Report Here'!$M1125="QT",1,0),0)</f>
        <v>0</v>
      </c>
      <c r="CW1128" s="123">
        <f>IF('Copy &amp; Paste Roster Report Here'!$A1125=CW$7,IF('Copy &amp; Paste Roster Report Here'!$M1125="QT",1,0),0)</f>
        <v>0</v>
      </c>
      <c r="CX1128" s="123">
        <f>IF('Copy &amp; Paste Roster Report Here'!$A1125=CX$7,IF('Copy &amp; Paste Roster Report Here'!$M1125="QT",1,0),0)</f>
        <v>0</v>
      </c>
      <c r="CY1128" s="123">
        <f>IF('Copy &amp; Paste Roster Report Here'!$A1125=CY$7,IF('Copy &amp; Paste Roster Report Here'!$M1125="QT",1,0),0)</f>
        <v>0</v>
      </c>
      <c r="CZ1128" s="123">
        <f>IF('Copy &amp; Paste Roster Report Here'!$A1125=CZ$7,IF('Copy &amp; Paste Roster Report Here'!$M1125="QT",1,0),0)</f>
        <v>0</v>
      </c>
      <c r="DA1128" s="123">
        <f>IF('Copy &amp; Paste Roster Report Here'!$A1125=DA$7,IF('Copy &amp; Paste Roster Report Here'!$M1125="QT",1,0),0)</f>
        <v>0</v>
      </c>
      <c r="DB1128" s="123">
        <f>IF('Copy &amp; Paste Roster Report Here'!$A1125=DB$7,IF('Copy &amp; Paste Roster Report Here'!$M1125="QT",1,0),0)</f>
        <v>0</v>
      </c>
      <c r="DC1128" s="123">
        <f>IF('Copy &amp; Paste Roster Report Here'!$A1125=DC$7,IF('Copy &amp; Paste Roster Report Here'!$M1125="QT",1,0),0)</f>
        <v>0</v>
      </c>
      <c r="DD1128" s="73">
        <f t="shared" si="270"/>
        <v>0</v>
      </c>
      <c r="DE1128" s="124">
        <f>IF('Copy &amp; Paste Roster Report Here'!$A1125=DE$7,IF('Copy &amp; Paste Roster Report Here'!$M1125="xxxxxxxxxxx",1,0),0)</f>
        <v>0</v>
      </c>
      <c r="DF1128" s="124">
        <f>IF('Copy &amp; Paste Roster Report Here'!$A1125=DF$7,IF('Copy &amp; Paste Roster Report Here'!$M1125="xxxxxxxxxxx",1,0),0)</f>
        <v>0</v>
      </c>
      <c r="DG1128" s="124">
        <f>IF('Copy &amp; Paste Roster Report Here'!$A1125=DG$7,IF('Copy &amp; Paste Roster Report Here'!$M1125="xxxxxxxxxxx",1,0),0)</f>
        <v>0</v>
      </c>
      <c r="DH1128" s="124">
        <f>IF('Copy &amp; Paste Roster Report Here'!$A1125=DH$7,IF('Copy &amp; Paste Roster Report Here'!$M1125="xxxxxxxxxxx",1,0),0)</f>
        <v>0</v>
      </c>
      <c r="DI1128" s="124">
        <f>IF('Copy &amp; Paste Roster Report Here'!$A1125=DI$7,IF('Copy &amp; Paste Roster Report Here'!$M1125="xxxxxxxxxxx",1,0),0)</f>
        <v>0</v>
      </c>
      <c r="DJ1128" s="124">
        <f>IF('Copy &amp; Paste Roster Report Here'!$A1125=DJ$7,IF('Copy &amp; Paste Roster Report Here'!$M1125="xxxxxxxxxxx",1,0),0)</f>
        <v>0</v>
      </c>
      <c r="DK1128" s="124">
        <f>IF('Copy &amp; Paste Roster Report Here'!$A1125=DK$7,IF('Copy &amp; Paste Roster Report Here'!$M1125="xxxxxxxxxxx",1,0),0)</f>
        <v>0</v>
      </c>
      <c r="DL1128" s="124">
        <f>IF('Copy &amp; Paste Roster Report Here'!$A1125=DL$7,IF('Copy &amp; Paste Roster Report Here'!$M1125="xxxxxxxxxxx",1,0),0)</f>
        <v>0</v>
      </c>
      <c r="DM1128" s="124">
        <f>IF('Copy &amp; Paste Roster Report Here'!$A1125=DM$7,IF('Copy &amp; Paste Roster Report Here'!$M1125="xxxxxxxxxxx",1,0),0)</f>
        <v>0</v>
      </c>
      <c r="DN1128" s="124">
        <f>IF('Copy &amp; Paste Roster Report Here'!$A1125=DN$7,IF('Copy &amp; Paste Roster Report Here'!$M1125="xxxxxxxxxxx",1,0),0)</f>
        <v>0</v>
      </c>
      <c r="DO1128" s="124">
        <f>IF('Copy &amp; Paste Roster Report Here'!$A1125=DO$7,IF('Copy &amp; Paste Roster Report Here'!$M1125="xxxxxxxxxxx",1,0),0)</f>
        <v>0</v>
      </c>
      <c r="DP1128" s="125">
        <f t="shared" si="271"/>
        <v>0</v>
      </c>
      <c r="DQ1128" s="126">
        <f t="shared" si="272"/>
        <v>0</v>
      </c>
    </row>
    <row r="1129" spans="1:121" x14ac:dyDescent="0.25">
      <c r="A1129" s="111">
        <f t="shared" si="258"/>
        <v>0</v>
      </c>
      <c r="B1129" s="111">
        <f t="shared" si="259"/>
        <v>0</v>
      </c>
      <c r="C1129" s="112">
        <f>+('Copy &amp; Paste Roster Report Here'!$P1126-'Copy &amp; Paste Roster Report Here'!$O1126)/30</f>
        <v>0</v>
      </c>
      <c r="D1129" s="112">
        <f>+('Copy &amp; Paste Roster Report Here'!$P1126-'Copy &amp; Paste Roster Report Here'!$O1126)</f>
        <v>0</v>
      </c>
      <c r="E1129" s="111">
        <f>'Copy &amp; Paste Roster Report Here'!N1126</f>
        <v>0</v>
      </c>
      <c r="F1129" s="111" t="str">
        <f t="shared" si="260"/>
        <v>N</v>
      </c>
      <c r="G1129" s="111">
        <f>'Copy &amp; Paste Roster Report Here'!R1126</f>
        <v>0</v>
      </c>
      <c r="H1129" s="113">
        <f t="shared" si="261"/>
        <v>0</v>
      </c>
      <c r="I1129" s="112">
        <f>IF(F1129="N",$F$5-'Copy &amp; Paste Roster Report Here'!O1126,+'Copy &amp; Paste Roster Report Here'!Q1126-'Copy &amp; Paste Roster Report Here'!O1126)</f>
        <v>0</v>
      </c>
      <c r="J1129" s="114">
        <f t="shared" si="262"/>
        <v>0</v>
      </c>
      <c r="K1129" s="114">
        <f t="shared" si="263"/>
        <v>0</v>
      </c>
      <c r="L1129" s="115">
        <f>'Copy &amp; Paste Roster Report Here'!F1126</f>
        <v>0</v>
      </c>
      <c r="M1129" s="116">
        <f t="shared" si="264"/>
        <v>0</v>
      </c>
      <c r="N1129" s="117">
        <f>IF('Copy &amp; Paste Roster Report Here'!$A1126='Analytical Tests'!N$7,IF($F1129="Y",+$H1129*N$6,0),0)</f>
        <v>0</v>
      </c>
      <c r="O1129" s="117">
        <f>IF('Copy &amp; Paste Roster Report Here'!$A1126='Analytical Tests'!O$7,IF($F1129="Y",+$H1129*O$6,0),0)</f>
        <v>0</v>
      </c>
      <c r="P1129" s="117">
        <f>IF('Copy &amp; Paste Roster Report Here'!$A1126='Analytical Tests'!P$7,IF($F1129="Y",+$H1129*P$6,0),0)</f>
        <v>0</v>
      </c>
      <c r="Q1129" s="117">
        <f>IF('Copy &amp; Paste Roster Report Here'!$A1126='Analytical Tests'!Q$7,IF($F1129="Y",+$H1129*Q$6,0),0)</f>
        <v>0</v>
      </c>
      <c r="R1129" s="117">
        <f>IF('Copy &amp; Paste Roster Report Here'!$A1126='Analytical Tests'!R$7,IF($F1129="Y",+$H1129*R$6,0),0)</f>
        <v>0</v>
      </c>
      <c r="S1129" s="117">
        <f>IF('Copy &amp; Paste Roster Report Here'!$A1126='Analytical Tests'!S$7,IF($F1129="Y",+$H1129*S$6,0),0)</f>
        <v>0</v>
      </c>
      <c r="T1129" s="117">
        <f>IF('Copy &amp; Paste Roster Report Here'!$A1126='Analytical Tests'!T$7,IF($F1129="Y",+$H1129*T$6,0),0)</f>
        <v>0</v>
      </c>
      <c r="U1129" s="117">
        <f>IF('Copy &amp; Paste Roster Report Here'!$A1126='Analytical Tests'!U$7,IF($F1129="Y",+$H1129*U$6,0),0)</f>
        <v>0</v>
      </c>
      <c r="V1129" s="117">
        <f>IF('Copy &amp; Paste Roster Report Here'!$A1126='Analytical Tests'!V$7,IF($F1129="Y",+$H1129*V$6,0),0)</f>
        <v>0</v>
      </c>
      <c r="W1129" s="117">
        <f>IF('Copy &amp; Paste Roster Report Here'!$A1126='Analytical Tests'!W$7,IF($F1129="Y",+$H1129*W$6,0),0)</f>
        <v>0</v>
      </c>
      <c r="X1129" s="117">
        <f>IF('Copy &amp; Paste Roster Report Here'!$A1126='Analytical Tests'!X$7,IF($F1129="Y",+$H1129*X$6,0),0)</f>
        <v>0</v>
      </c>
      <c r="Y1129" s="117" t="b">
        <f>IF('Copy &amp; Paste Roster Report Here'!$A1126='Analytical Tests'!Y$7,IF($F1129="N",IF($J1129&gt;=$C1129,Y$6,+($I1129/$D1129)*Y$6),0))</f>
        <v>0</v>
      </c>
      <c r="Z1129" s="117" t="b">
        <f>IF('Copy &amp; Paste Roster Report Here'!$A1126='Analytical Tests'!Z$7,IF($F1129="N",IF($J1129&gt;=$C1129,Z$6,+($I1129/$D1129)*Z$6),0))</f>
        <v>0</v>
      </c>
      <c r="AA1129" s="117" t="b">
        <f>IF('Copy &amp; Paste Roster Report Here'!$A1126='Analytical Tests'!AA$7,IF($F1129="N",IF($J1129&gt;=$C1129,AA$6,+($I1129/$D1129)*AA$6),0))</f>
        <v>0</v>
      </c>
      <c r="AB1129" s="117" t="b">
        <f>IF('Copy &amp; Paste Roster Report Here'!$A1126='Analytical Tests'!AB$7,IF($F1129="N",IF($J1129&gt;=$C1129,AB$6,+($I1129/$D1129)*AB$6),0))</f>
        <v>0</v>
      </c>
      <c r="AC1129" s="117" t="b">
        <f>IF('Copy &amp; Paste Roster Report Here'!$A1126='Analytical Tests'!AC$7,IF($F1129="N",IF($J1129&gt;=$C1129,AC$6,+($I1129/$D1129)*AC$6),0))</f>
        <v>0</v>
      </c>
      <c r="AD1129" s="117" t="b">
        <f>IF('Copy &amp; Paste Roster Report Here'!$A1126='Analytical Tests'!AD$7,IF($F1129="N",IF($J1129&gt;=$C1129,AD$6,+($I1129/$D1129)*AD$6),0))</f>
        <v>0</v>
      </c>
      <c r="AE1129" s="117" t="b">
        <f>IF('Copy &amp; Paste Roster Report Here'!$A1126='Analytical Tests'!AE$7,IF($F1129="N",IF($J1129&gt;=$C1129,AE$6,+($I1129/$D1129)*AE$6),0))</f>
        <v>0</v>
      </c>
      <c r="AF1129" s="117" t="b">
        <f>IF('Copy &amp; Paste Roster Report Here'!$A1126='Analytical Tests'!AF$7,IF($F1129="N",IF($J1129&gt;=$C1129,AF$6,+($I1129/$D1129)*AF$6),0))</f>
        <v>0</v>
      </c>
      <c r="AG1129" s="117" t="b">
        <f>IF('Copy &amp; Paste Roster Report Here'!$A1126='Analytical Tests'!AG$7,IF($F1129="N",IF($J1129&gt;=$C1129,AG$6,+($I1129/$D1129)*AG$6),0))</f>
        <v>0</v>
      </c>
      <c r="AH1129" s="117" t="b">
        <f>IF('Copy &amp; Paste Roster Report Here'!$A1126='Analytical Tests'!AH$7,IF($F1129="N",IF($J1129&gt;=$C1129,AH$6,+($I1129/$D1129)*AH$6),0))</f>
        <v>0</v>
      </c>
      <c r="AI1129" s="117" t="b">
        <f>IF('Copy &amp; Paste Roster Report Here'!$A1126='Analytical Tests'!AI$7,IF($F1129="N",IF($J1129&gt;=$C1129,AI$6,+($I1129/$D1129)*AI$6),0))</f>
        <v>0</v>
      </c>
      <c r="AJ1129" s="79"/>
      <c r="AK1129" s="118">
        <f>IF('Copy &amp; Paste Roster Report Here'!$A1126=AK$7,IF('Copy &amp; Paste Roster Report Here'!$M1126="FT",1,0),0)</f>
        <v>0</v>
      </c>
      <c r="AL1129" s="118">
        <f>IF('Copy &amp; Paste Roster Report Here'!$A1126=AL$7,IF('Copy &amp; Paste Roster Report Here'!$M1126="FT",1,0),0)</f>
        <v>0</v>
      </c>
      <c r="AM1129" s="118">
        <f>IF('Copy &amp; Paste Roster Report Here'!$A1126=AM$7,IF('Copy &amp; Paste Roster Report Here'!$M1126="FT",1,0),0)</f>
        <v>0</v>
      </c>
      <c r="AN1129" s="118">
        <f>IF('Copy &amp; Paste Roster Report Here'!$A1126=AN$7,IF('Copy &amp; Paste Roster Report Here'!$M1126="FT",1,0),0)</f>
        <v>0</v>
      </c>
      <c r="AO1129" s="118">
        <f>IF('Copy &amp; Paste Roster Report Here'!$A1126=AO$7,IF('Copy &amp; Paste Roster Report Here'!$M1126="FT",1,0),0)</f>
        <v>0</v>
      </c>
      <c r="AP1129" s="118">
        <f>IF('Copy &amp; Paste Roster Report Here'!$A1126=AP$7,IF('Copy &amp; Paste Roster Report Here'!$M1126="FT",1,0),0)</f>
        <v>0</v>
      </c>
      <c r="AQ1129" s="118">
        <f>IF('Copy &amp; Paste Roster Report Here'!$A1126=AQ$7,IF('Copy &amp; Paste Roster Report Here'!$M1126="FT",1,0),0)</f>
        <v>0</v>
      </c>
      <c r="AR1129" s="118">
        <f>IF('Copy &amp; Paste Roster Report Here'!$A1126=AR$7,IF('Copy &amp; Paste Roster Report Here'!$M1126="FT",1,0),0)</f>
        <v>0</v>
      </c>
      <c r="AS1129" s="118">
        <f>IF('Copy &amp; Paste Roster Report Here'!$A1126=AS$7,IF('Copy &amp; Paste Roster Report Here'!$M1126="FT",1,0),0)</f>
        <v>0</v>
      </c>
      <c r="AT1129" s="118">
        <f>IF('Copy &amp; Paste Roster Report Here'!$A1126=AT$7,IF('Copy &amp; Paste Roster Report Here'!$M1126="FT",1,0),0)</f>
        <v>0</v>
      </c>
      <c r="AU1129" s="118">
        <f>IF('Copy &amp; Paste Roster Report Here'!$A1126=AU$7,IF('Copy &amp; Paste Roster Report Here'!$M1126="FT",1,0),0)</f>
        <v>0</v>
      </c>
      <c r="AV1129" s="73">
        <f t="shared" si="265"/>
        <v>0</v>
      </c>
      <c r="AW1129" s="119">
        <f>IF('Copy &amp; Paste Roster Report Here'!$A1126=AW$7,IF('Copy &amp; Paste Roster Report Here'!$M1126="HT",1,0),0)</f>
        <v>0</v>
      </c>
      <c r="AX1129" s="119">
        <f>IF('Copy &amp; Paste Roster Report Here'!$A1126=AX$7,IF('Copy &amp; Paste Roster Report Here'!$M1126="HT",1,0),0)</f>
        <v>0</v>
      </c>
      <c r="AY1129" s="119">
        <f>IF('Copy &amp; Paste Roster Report Here'!$A1126=AY$7,IF('Copy &amp; Paste Roster Report Here'!$M1126="HT",1,0),0)</f>
        <v>0</v>
      </c>
      <c r="AZ1129" s="119">
        <f>IF('Copy &amp; Paste Roster Report Here'!$A1126=AZ$7,IF('Copy &amp; Paste Roster Report Here'!$M1126="HT",1,0),0)</f>
        <v>0</v>
      </c>
      <c r="BA1129" s="119">
        <f>IF('Copy &amp; Paste Roster Report Here'!$A1126=BA$7,IF('Copy &amp; Paste Roster Report Here'!$M1126="HT",1,0),0)</f>
        <v>0</v>
      </c>
      <c r="BB1129" s="119">
        <f>IF('Copy &amp; Paste Roster Report Here'!$A1126=BB$7,IF('Copy &amp; Paste Roster Report Here'!$M1126="HT",1,0),0)</f>
        <v>0</v>
      </c>
      <c r="BC1129" s="119">
        <f>IF('Copy &amp; Paste Roster Report Here'!$A1126=BC$7,IF('Copy &amp; Paste Roster Report Here'!$M1126="HT",1,0),0)</f>
        <v>0</v>
      </c>
      <c r="BD1129" s="119">
        <f>IF('Copy &amp; Paste Roster Report Here'!$A1126=BD$7,IF('Copy &amp; Paste Roster Report Here'!$M1126="HT",1,0),0)</f>
        <v>0</v>
      </c>
      <c r="BE1129" s="119">
        <f>IF('Copy &amp; Paste Roster Report Here'!$A1126=BE$7,IF('Copy &amp; Paste Roster Report Here'!$M1126="HT",1,0),0)</f>
        <v>0</v>
      </c>
      <c r="BF1129" s="119">
        <f>IF('Copy &amp; Paste Roster Report Here'!$A1126=BF$7,IF('Copy &amp; Paste Roster Report Here'!$M1126="HT",1,0),0)</f>
        <v>0</v>
      </c>
      <c r="BG1129" s="119">
        <f>IF('Copy &amp; Paste Roster Report Here'!$A1126=BG$7,IF('Copy &amp; Paste Roster Report Here'!$M1126="HT",1,0),0)</f>
        <v>0</v>
      </c>
      <c r="BH1129" s="73">
        <f t="shared" si="266"/>
        <v>0</v>
      </c>
      <c r="BI1129" s="120">
        <f>IF('Copy &amp; Paste Roster Report Here'!$A1126=BI$7,IF('Copy &amp; Paste Roster Report Here'!$M1126="MT",1,0),0)</f>
        <v>0</v>
      </c>
      <c r="BJ1129" s="120">
        <f>IF('Copy &amp; Paste Roster Report Here'!$A1126=BJ$7,IF('Copy &amp; Paste Roster Report Here'!$M1126="MT",1,0),0)</f>
        <v>0</v>
      </c>
      <c r="BK1129" s="120">
        <f>IF('Copy &amp; Paste Roster Report Here'!$A1126=BK$7,IF('Copy &amp; Paste Roster Report Here'!$M1126="MT",1,0),0)</f>
        <v>0</v>
      </c>
      <c r="BL1129" s="120">
        <f>IF('Copy &amp; Paste Roster Report Here'!$A1126=BL$7,IF('Copy &amp; Paste Roster Report Here'!$M1126="MT",1,0),0)</f>
        <v>0</v>
      </c>
      <c r="BM1129" s="120">
        <f>IF('Copy &amp; Paste Roster Report Here'!$A1126=BM$7,IF('Copy &amp; Paste Roster Report Here'!$M1126="MT",1,0),0)</f>
        <v>0</v>
      </c>
      <c r="BN1129" s="120">
        <f>IF('Copy &amp; Paste Roster Report Here'!$A1126=BN$7,IF('Copy &amp; Paste Roster Report Here'!$M1126="MT",1,0),0)</f>
        <v>0</v>
      </c>
      <c r="BO1129" s="120">
        <f>IF('Copy &amp; Paste Roster Report Here'!$A1126=BO$7,IF('Copy &amp; Paste Roster Report Here'!$M1126="MT",1,0),0)</f>
        <v>0</v>
      </c>
      <c r="BP1129" s="120">
        <f>IF('Copy &amp; Paste Roster Report Here'!$A1126=BP$7,IF('Copy &amp; Paste Roster Report Here'!$M1126="MT",1,0),0)</f>
        <v>0</v>
      </c>
      <c r="BQ1129" s="120">
        <f>IF('Copy &amp; Paste Roster Report Here'!$A1126=BQ$7,IF('Copy &amp; Paste Roster Report Here'!$M1126="MT",1,0),0)</f>
        <v>0</v>
      </c>
      <c r="BR1129" s="120">
        <f>IF('Copy &amp; Paste Roster Report Here'!$A1126=BR$7,IF('Copy &amp; Paste Roster Report Here'!$M1126="MT",1,0),0)</f>
        <v>0</v>
      </c>
      <c r="BS1129" s="120">
        <f>IF('Copy &amp; Paste Roster Report Here'!$A1126=BS$7,IF('Copy &amp; Paste Roster Report Here'!$M1126="MT",1,0),0)</f>
        <v>0</v>
      </c>
      <c r="BT1129" s="73">
        <f t="shared" si="267"/>
        <v>0</v>
      </c>
      <c r="BU1129" s="121">
        <f>IF('Copy &amp; Paste Roster Report Here'!$A1126=BU$7,IF('Copy &amp; Paste Roster Report Here'!$M1126="fy",1,0),0)</f>
        <v>0</v>
      </c>
      <c r="BV1129" s="121">
        <f>IF('Copy &amp; Paste Roster Report Here'!$A1126=BV$7,IF('Copy &amp; Paste Roster Report Here'!$M1126="fy",1,0),0)</f>
        <v>0</v>
      </c>
      <c r="BW1129" s="121">
        <f>IF('Copy &amp; Paste Roster Report Here'!$A1126=BW$7,IF('Copy &amp; Paste Roster Report Here'!$M1126="fy",1,0),0)</f>
        <v>0</v>
      </c>
      <c r="BX1129" s="121">
        <f>IF('Copy &amp; Paste Roster Report Here'!$A1126=BX$7,IF('Copy &amp; Paste Roster Report Here'!$M1126="fy",1,0),0)</f>
        <v>0</v>
      </c>
      <c r="BY1129" s="121">
        <f>IF('Copy &amp; Paste Roster Report Here'!$A1126=BY$7,IF('Copy &amp; Paste Roster Report Here'!$M1126="fy",1,0),0)</f>
        <v>0</v>
      </c>
      <c r="BZ1129" s="121">
        <f>IF('Copy &amp; Paste Roster Report Here'!$A1126=BZ$7,IF('Copy &amp; Paste Roster Report Here'!$M1126="fy",1,0),0)</f>
        <v>0</v>
      </c>
      <c r="CA1129" s="121">
        <f>IF('Copy &amp; Paste Roster Report Here'!$A1126=CA$7,IF('Copy &amp; Paste Roster Report Here'!$M1126="fy",1,0),0)</f>
        <v>0</v>
      </c>
      <c r="CB1129" s="121">
        <f>IF('Copy &amp; Paste Roster Report Here'!$A1126=CB$7,IF('Copy &amp; Paste Roster Report Here'!$M1126="fy",1,0),0)</f>
        <v>0</v>
      </c>
      <c r="CC1129" s="121">
        <f>IF('Copy &amp; Paste Roster Report Here'!$A1126=CC$7,IF('Copy &amp; Paste Roster Report Here'!$M1126="fy",1,0),0)</f>
        <v>0</v>
      </c>
      <c r="CD1129" s="121">
        <f>IF('Copy &amp; Paste Roster Report Here'!$A1126=CD$7,IF('Copy &amp; Paste Roster Report Here'!$M1126="fy",1,0),0)</f>
        <v>0</v>
      </c>
      <c r="CE1129" s="121">
        <f>IF('Copy &amp; Paste Roster Report Here'!$A1126=CE$7,IF('Copy &amp; Paste Roster Report Here'!$M1126="fy",1,0),0)</f>
        <v>0</v>
      </c>
      <c r="CF1129" s="73">
        <f t="shared" si="268"/>
        <v>0</v>
      </c>
      <c r="CG1129" s="122">
        <f>IF('Copy &amp; Paste Roster Report Here'!$A1126=CG$7,IF('Copy &amp; Paste Roster Report Here'!$M1126="RH",1,0),0)</f>
        <v>0</v>
      </c>
      <c r="CH1129" s="122">
        <f>IF('Copy &amp; Paste Roster Report Here'!$A1126=CH$7,IF('Copy &amp; Paste Roster Report Here'!$M1126="RH",1,0),0)</f>
        <v>0</v>
      </c>
      <c r="CI1129" s="122">
        <f>IF('Copy &amp; Paste Roster Report Here'!$A1126=CI$7,IF('Copy &amp; Paste Roster Report Here'!$M1126="RH",1,0),0)</f>
        <v>0</v>
      </c>
      <c r="CJ1129" s="122">
        <f>IF('Copy &amp; Paste Roster Report Here'!$A1126=CJ$7,IF('Copy &amp; Paste Roster Report Here'!$M1126="RH",1,0),0)</f>
        <v>0</v>
      </c>
      <c r="CK1129" s="122">
        <f>IF('Copy &amp; Paste Roster Report Here'!$A1126=CK$7,IF('Copy &amp; Paste Roster Report Here'!$M1126="RH",1,0),0)</f>
        <v>0</v>
      </c>
      <c r="CL1129" s="122">
        <f>IF('Copy &amp; Paste Roster Report Here'!$A1126=CL$7,IF('Copy &amp; Paste Roster Report Here'!$M1126="RH",1,0),0)</f>
        <v>0</v>
      </c>
      <c r="CM1129" s="122">
        <f>IF('Copy &amp; Paste Roster Report Here'!$A1126=CM$7,IF('Copy &amp; Paste Roster Report Here'!$M1126="RH",1,0),0)</f>
        <v>0</v>
      </c>
      <c r="CN1129" s="122">
        <f>IF('Copy &amp; Paste Roster Report Here'!$A1126=CN$7,IF('Copy &amp; Paste Roster Report Here'!$M1126="RH",1,0),0)</f>
        <v>0</v>
      </c>
      <c r="CO1129" s="122">
        <f>IF('Copy &amp; Paste Roster Report Here'!$A1126=CO$7,IF('Copy &amp; Paste Roster Report Here'!$M1126="RH",1,0),0)</f>
        <v>0</v>
      </c>
      <c r="CP1129" s="122">
        <f>IF('Copy &amp; Paste Roster Report Here'!$A1126=CP$7,IF('Copy &amp; Paste Roster Report Here'!$M1126="RH",1,0),0)</f>
        <v>0</v>
      </c>
      <c r="CQ1129" s="122">
        <f>IF('Copy &amp; Paste Roster Report Here'!$A1126=CQ$7,IF('Copy &amp; Paste Roster Report Here'!$M1126="RH",1,0),0)</f>
        <v>0</v>
      </c>
      <c r="CR1129" s="73">
        <f t="shared" si="269"/>
        <v>0</v>
      </c>
      <c r="CS1129" s="123">
        <f>IF('Copy &amp; Paste Roster Report Here'!$A1126=CS$7,IF('Copy &amp; Paste Roster Report Here'!$M1126="QT",1,0),0)</f>
        <v>0</v>
      </c>
      <c r="CT1129" s="123">
        <f>IF('Copy &amp; Paste Roster Report Here'!$A1126=CT$7,IF('Copy &amp; Paste Roster Report Here'!$M1126="QT",1,0),0)</f>
        <v>0</v>
      </c>
      <c r="CU1129" s="123">
        <f>IF('Copy &amp; Paste Roster Report Here'!$A1126=CU$7,IF('Copy &amp; Paste Roster Report Here'!$M1126="QT",1,0),0)</f>
        <v>0</v>
      </c>
      <c r="CV1129" s="123">
        <f>IF('Copy &amp; Paste Roster Report Here'!$A1126=CV$7,IF('Copy &amp; Paste Roster Report Here'!$M1126="QT",1,0),0)</f>
        <v>0</v>
      </c>
      <c r="CW1129" s="123">
        <f>IF('Copy &amp; Paste Roster Report Here'!$A1126=CW$7,IF('Copy &amp; Paste Roster Report Here'!$M1126="QT",1,0),0)</f>
        <v>0</v>
      </c>
      <c r="CX1129" s="123">
        <f>IF('Copy &amp; Paste Roster Report Here'!$A1126=CX$7,IF('Copy &amp; Paste Roster Report Here'!$M1126="QT",1,0),0)</f>
        <v>0</v>
      </c>
      <c r="CY1129" s="123">
        <f>IF('Copy &amp; Paste Roster Report Here'!$A1126=CY$7,IF('Copy &amp; Paste Roster Report Here'!$M1126="QT",1,0),0)</f>
        <v>0</v>
      </c>
      <c r="CZ1129" s="123">
        <f>IF('Copy &amp; Paste Roster Report Here'!$A1126=CZ$7,IF('Copy &amp; Paste Roster Report Here'!$M1126="QT",1,0),0)</f>
        <v>0</v>
      </c>
      <c r="DA1129" s="123">
        <f>IF('Copy &amp; Paste Roster Report Here'!$A1126=DA$7,IF('Copy &amp; Paste Roster Report Here'!$M1126="QT",1,0),0)</f>
        <v>0</v>
      </c>
      <c r="DB1129" s="123">
        <f>IF('Copy &amp; Paste Roster Report Here'!$A1126=DB$7,IF('Copy &amp; Paste Roster Report Here'!$M1126="QT",1,0),0)</f>
        <v>0</v>
      </c>
      <c r="DC1129" s="123">
        <f>IF('Copy &amp; Paste Roster Report Here'!$A1126=DC$7,IF('Copy &amp; Paste Roster Report Here'!$M1126="QT",1,0),0)</f>
        <v>0</v>
      </c>
      <c r="DD1129" s="73">
        <f t="shared" si="270"/>
        <v>0</v>
      </c>
      <c r="DE1129" s="124">
        <f>IF('Copy &amp; Paste Roster Report Here'!$A1126=DE$7,IF('Copy &amp; Paste Roster Report Here'!$M1126="xxxxxxxxxxx",1,0),0)</f>
        <v>0</v>
      </c>
      <c r="DF1129" s="124">
        <f>IF('Copy &amp; Paste Roster Report Here'!$A1126=DF$7,IF('Copy &amp; Paste Roster Report Here'!$M1126="xxxxxxxxxxx",1,0),0)</f>
        <v>0</v>
      </c>
      <c r="DG1129" s="124">
        <f>IF('Copy &amp; Paste Roster Report Here'!$A1126=DG$7,IF('Copy &amp; Paste Roster Report Here'!$M1126="xxxxxxxxxxx",1,0),0)</f>
        <v>0</v>
      </c>
      <c r="DH1129" s="124">
        <f>IF('Copy &amp; Paste Roster Report Here'!$A1126=DH$7,IF('Copy &amp; Paste Roster Report Here'!$M1126="xxxxxxxxxxx",1,0),0)</f>
        <v>0</v>
      </c>
      <c r="DI1129" s="124">
        <f>IF('Copy &amp; Paste Roster Report Here'!$A1126=DI$7,IF('Copy &amp; Paste Roster Report Here'!$M1126="xxxxxxxxxxx",1,0),0)</f>
        <v>0</v>
      </c>
      <c r="DJ1129" s="124">
        <f>IF('Copy &amp; Paste Roster Report Here'!$A1126=DJ$7,IF('Copy &amp; Paste Roster Report Here'!$M1126="xxxxxxxxxxx",1,0),0)</f>
        <v>0</v>
      </c>
      <c r="DK1129" s="124">
        <f>IF('Copy &amp; Paste Roster Report Here'!$A1126=DK$7,IF('Copy &amp; Paste Roster Report Here'!$M1126="xxxxxxxxxxx",1,0),0)</f>
        <v>0</v>
      </c>
      <c r="DL1129" s="124">
        <f>IF('Copy &amp; Paste Roster Report Here'!$A1126=DL$7,IF('Copy &amp; Paste Roster Report Here'!$M1126="xxxxxxxxxxx",1,0),0)</f>
        <v>0</v>
      </c>
      <c r="DM1129" s="124">
        <f>IF('Copy &amp; Paste Roster Report Here'!$A1126=DM$7,IF('Copy &amp; Paste Roster Report Here'!$M1126="xxxxxxxxxxx",1,0),0)</f>
        <v>0</v>
      </c>
      <c r="DN1129" s="124">
        <f>IF('Copy &amp; Paste Roster Report Here'!$A1126=DN$7,IF('Copy &amp; Paste Roster Report Here'!$M1126="xxxxxxxxxxx",1,0),0)</f>
        <v>0</v>
      </c>
      <c r="DO1129" s="124">
        <f>IF('Copy &amp; Paste Roster Report Here'!$A1126=DO$7,IF('Copy &amp; Paste Roster Report Here'!$M1126="xxxxxxxxxxx",1,0),0)</f>
        <v>0</v>
      </c>
      <c r="DP1129" s="125">
        <f t="shared" si="271"/>
        <v>0</v>
      </c>
      <c r="DQ1129" s="126">
        <f t="shared" si="272"/>
        <v>0</v>
      </c>
    </row>
    <row r="1130" spans="1:121" x14ac:dyDescent="0.25">
      <c r="A1130" s="111">
        <f t="shared" si="258"/>
        <v>0</v>
      </c>
      <c r="B1130" s="111">
        <f t="shared" si="259"/>
        <v>0</v>
      </c>
      <c r="C1130" s="112">
        <f>+('Copy &amp; Paste Roster Report Here'!$P1127-'Copy &amp; Paste Roster Report Here'!$O1127)/30</f>
        <v>0</v>
      </c>
      <c r="D1130" s="112">
        <f>+('Copy &amp; Paste Roster Report Here'!$P1127-'Copy &amp; Paste Roster Report Here'!$O1127)</f>
        <v>0</v>
      </c>
      <c r="E1130" s="111">
        <f>'Copy &amp; Paste Roster Report Here'!N1127</f>
        <v>0</v>
      </c>
      <c r="F1130" s="111" t="str">
        <f t="shared" si="260"/>
        <v>N</v>
      </c>
      <c r="G1130" s="111">
        <f>'Copy &amp; Paste Roster Report Here'!R1127</f>
        <v>0</v>
      </c>
      <c r="H1130" s="113">
        <f t="shared" si="261"/>
        <v>0</v>
      </c>
      <c r="I1130" s="112">
        <f>IF(F1130="N",$F$5-'Copy &amp; Paste Roster Report Here'!O1127,+'Copy &amp; Paste Roster Report Here'!Q1127-'Copy &amp; Paste Roster Report Here'!O1127)</f>
        <v>0</v>
      </c>
      <c r="J1130" s="114">
        <f t="shared" si="262"/>
        <v>0</v>
      </c>
      <c r="K1130" s="114">
        <f t="shared" si="263"/>
        <v>0</v>
      </c>
      <c r="L1130" s="115">
        <f>'Copy &amp; Paste Roster Report Here'!F1127</f>
        <v>0</v>
      </c>
      <c r="M1130" s="116">
        <f t="shared" si="264"/>
        <v>0</v>
      </c>
      <c r="N1130" s="117">
        <f>IF('Copy &amp; Paste Roster Report Here'!$A1127='Analytical Tests'!N$7,IF($F1130="Y",+$H1130*N$6,0),0)</f>
        <v>0</v>
      </c>
      <c r="O1130" s="117">
        <f>IF('Copy &amp; Paste Roster Report Here'!$A1127='Analytical Tests'!O$7,IF($F1130="Y",+$H1130*O$6,0),0)</f>
        <v>0</v>
      </c>
      <c r="P1130" s="117">
        <f>IF('Copy &amp; Paste Roster Report Here'!$A1127='Analytical Tests'!P$7,IF($F1130="Y",+$H1130*P$6,0),0)</f>
        <v>0</v>
      </c>
      <c r="Q1130" s="117">
        <f>IF('Copy &amp; Paste Roster Report Here'!$A1127='Analytical Tests'!Q$7,IF($F1130="Y",+$H1130*Q$6,0),0)</f>
        <v>0</v>
      </c>
      <c r="R1130" s="117">
        <f>IF('Copy &amp; Paste Roster Report Here'!$A1127='Analytical Tests'!R$7,IF($F1130="Y",+$H1130*R$6,0),0)</f>
        <v>0</v>
      </c>
      <c r="S1130" s="117">
        <f>IF('Copy &amp; Paste Roster Report Here'!$A1127='Analytical Tests'!S$7,IF($F1130="Y",+$H1130*S$6,0),0)</f>
        <v>0</v>
      </c>
      <c r="T1130" s="117">
        <f>IF('Copy &amp; Paste Roster Report Here'!$A1127='Analytical Tests'!T$7,IF($F1130="Y",+$H1130*T$6,0),0)</f>
        <v>0</v>
      </c>
      <c r="U1130" s="117">
        <f>IF('Copy &amp; Paste Roster Report Here'!$A1127='Analytical Tests'!U$7,IF($F1130="Y",+$H1130*U$6,0),0)</f>
        <v>0</v>
      </c>
      <c r="V1130" s="117">
        <f>IF('Copy &amp; Paste Roster Report Here'!$A1127='Analytical Tests'!V$7,IF($F1130="Y",+$H1130*V$6,0),0)</f>
        <v>0</v>
      </c>
      <c r="W1130" s="117">
        <f>IF('Copy &amp; Paste Roster Report Here'!$A1127='Analytical Tests'!W$7,IF($F1130="Y",+$H1130*W$6,0),0)</f>
        <v>0</v>
      </c>
      <c r="X1130" s="117">
        <f>IF('Copy &amp; Paste Roster Report Here'!$A1127='Analytical Tests'!X$7,IF($F1130="Y",+$H1130*X$6,0),0)</f>
        <v>0</v>
      </c>
      <c r="Y1130" s="117" t="b">
        <f>IF('Copy &amp; Paste Roster Report Here'!$A1127='Analytical Tests'!Y$7,IF($F1130="N",IF($J1130&gt;=$C1130,Y$6,+($I1130/$D1130)*Y$6),0))</f>
        <v>0</v>
      </c>
      <c r="Z1130" s="117" t="b">
        <f>IF('Copy &amp; Paste Roster Report Here'!$A1127='Analytical Tests'!Z$7,IF($F1130="N",IF($J1130&gt;=$C1130,Z$6,+($I1130/$D1130)*Z$6),0))</f>
        <v>0</v>
      </c>
      <c r="AA1130" s="117" t="b">
        <f>IF('Copy &amp; Paste Roster Report Here'!$A1127='Analytical Tests'!AA$7,IF($F1130="N",IF($J1130&gt;=$C1130,AA$6,+($I1130/$D1130)*AA$6),0))</f>
        <v>0</v>
      </c>
      <c r="AB1130" s="117" t="b">
        <f>IF('Copy &amp; Paste Roster Report Here'!$A1127='Analytical Tests'!AB$7,IF($F1130="N",IF($J1130&gt;=$C1130,AB$6,+($I1130/$D1130)*AB$6),0))</f>
        <v>0</v>
      </c>
      <c r="AC1130" s="117" t="b">
        <f>IF('Copy &amp; Paste Roster Report Here'!$A1127='Analytical Tests'!AC$7,IF($F1130="N",IF($J1130&gt;=$C1130,AC$6,+($I1130/$D1130)*AC$6),0))</f>
        <v>0</v>
      </c>
      <c r="AD1130" s="117" t="b">
        <f>IF('Copy &amp; Paste Roster Report Here'!$A1127='Analytical Tests'!AD$7,IF($F1130="N",IF($J1130&gt;=$C1130,AD$6,+($I1130/$D1130)*AD$6),0))</f>
        <v>0</v>
      </c>
      <c r="AE1130" s="117" t="b">
        <f>IF('Copy &amp; Paste Roster Report Here'!$A1127='Analytical Tests'!AE$7,IF($F1130="N",IF($J1130&gt;=$C1130,AE$6,+($I1130/$D1130)*AE$6),0))</f>
        <v>0</v>
      </c>
      <c r="AF1130" s="117" t="b">
        <f>IF('Copy &amp; Paste Roster Report Here'!$A1127='Analytical Tests'!AF$7,IF($F1130="N",IF($J1130&gt;=$C1130,AF$6,+($I1130/$D1130)*AF$6),0))</f>
        <v>0</v>
      </c>
      <c r="AG1130" s="117" t="b">
        <f>IF('Copy &amp; Paste Roster Report Here'!$A1127='Analytical Tests'!AG$7,IF($F1130="N",IF($J1130&gt;=$C1130,AG$6,+($I1130/$D1130)*AG$6),0))</f>
        <v>0</v>
      </c>
      <c r="AH1130" s="117" t="b">
        <f>IF('Copy &amp; Paste Roster Report Here'!$A1127='Analytical Tests'!AH$7,IF($F1130="N",IF($J1130&gt;=$C1130,AH$6,+($I1130/$D1130)*AH$6),0))</f>
        <v>0</v>
      </c>
      <c r="AI1130" s="117" t="b">
        <f>IF('Copy &amp; Paste Roster Report Here'!$A1127='Analytical Tests'!AI$7,IF($F1130="N",IF($J1130&gt;=$C1130,AI$6,+($I1130/$D1130)*AI$6),0))</f>
        <v>0</v>
      </c>
      <c r="AJ1130" s="79"/>
      <c r="AK1130" s="118">
        <f>IF('Copy &amp; Paste Roster Report Here'!$A1127=AK$7,IF('Copy &amp; Paste Roster Report Here'!$M1127="FT",1,0),0)</f>
        <v>0</v>
      </c>
      <c r="AL1130" s="118">
        <f>IF('Copy &amp; Paste Roster Report Here'!$A1127=AL$7,IF('Copy &amp; Paste Roster Report Here'!$M1127="FT",1,0),0)</f>
        <v>0</v>
      </c>
      <c r="AM1130" s="118">
        <f>IF('Copy &amp; Paste Roster Report Here'!$A1127=AM$7,IF('Copy &amp; Paste Roster Report Here'!$M1127="FT",1,0),0)</f>
        <v>0</v>
      </c>
      <c r="AN1130" s="118">
        <f>IF('Copy &amp; Paste Roster Report Here'!$A1127=AN$7,IF('Copy &amp; Paste Roster Report Here'!$M1127="FT",1,0),0)</f>
        <v>0</v>
      </c>
      <c r="AO1130" s="118">
        <f>IF('Copy &amp; Paste Roster Report Here'!$A1127=AO$7,IF('Copy &amp; Paste Roster Report Here'!$M1127="FT",1,0),0)</f>
        <v>0</v>
      </c>
      <c r="AP1130" s="118">
        <f>IF('Copy &amp; Paste Roster Report Here'!$A1127=AP$7,IF('Copy &amp; Paste Roster Report Here'!$M1127="FT",1,0),0)</f>
        <v>0</v>
      </c>
      <c r="AQ1130" s="118">
        <f>IF('Copy &amp; Paste Roster Report Here'!$A1127=AQ$7,IF('Copy &amp; Paste Roster Report Here'!$M1127="FT",1,0),0)</f>
        <v>0</v>
      </c>
      <c r="AR1130" s="118">
        <f>IF('Copy &amp; Paste Roster Report Here'!$A1127=AR$7,IF('Copy &amp; Paste Roster Report Here'!$M1127="FT",1,0),0)</f>
        <v>0</v>
      </c>
      <c r="AS1130" s="118">
        <f>IF('Copy &amp; Paste Roster Report Here'!$A1127=AS$7,IF('Copy &amp; Paste Roster Report Here'!$M1127="FT",1,0),0)</f>
        <v>0</v>
      </c>
      <c r="AT1130" s="118">
        <f>IF('Copy &amp; Paste Roster Report Here'!$A1127=AT$7,IF('Copy &amp; Paste Roster Report Here'!$M1127="FT",1,0),0)</f>
        <v>0</v>
      </c>
      <c r="AU1130" s="118">
        <f>IF('Copy &amp; Paste Roster Report Here'!$A1127=AU$7,IF('Copy &amp; Paste Roster Report Here'!$M1127="FT",1,0),0)</f>
        <v>0</v>
      </c>
      <c r="AV1130" s="73">
        <f t="shared" si="265"/>
        <v>0</v>
      </c>
      <c r="AW1130" s="119">
        <f>IF('Copy &amp; Paste Roster Report Here'!$A1127=AW$7,IF('Copy &amp; Paste Roster Report Here'!$M1127="HT",1,0),0)</f>
        <v>0</v>
      </c>
      <c r="AX1130" s="119">
        <f>IF('Copy &amp; Paste Roster Report Here'!$A1127=AX$7,IF('Copy &amp; Paste Roster Report Here'!$M1127="HT",1,0),0)</f>
        <v>0</v>
      </c>
      <c r="AY1130" s="119">
        <f>IF('Copy &amp; Paste Roster Report Here'!$A1127=AY$7,IF('Copy &amp; Paste Roster Report Here'!$M1127="HT",1,0),0)</f>
        <v>0</v>
      </c>
      <c r="AZ1130" s="119">
        <f>IF('Copy &amp; Paste Roster Report Here'!$A1127=AZ$7,IF('Copy &amp; Paste Roster Report Here'!$M1127="HT",1,0),0)</f>
        <v>0</v>
      </c>
      <c r="BA1130" s="119">
        <f>IF('Copy &amp; Paste Roster Report Here'!$A1127=BA$7,IF('Copy &amp; Paste Roster Report Here'!$M1127="HT",1,0),0)</f>
        <v>0</v>
      </c>
      <c r="BB1130" s="119">
        <f>IF('Copy &amp; Paste Roster Report Here'!$A1127=BB$7,IF('Copy &amp; Paste Roster Report Here'!$M1127="HT",1,0),0)</f>
        <v>0</v>
      </c>
      <c r="BC1130" s="119">
        <f>IF('Copy &amp; Paste Roster Report Here'!$A1127=BC$7,IF('Copy &amp; Paste Roster Report Here'!$M1127="HT",1,0),0)</f>
        <v>0</v>
      </c>
      <c r="BD1130" s="119">
        <f>IF('Copy &amp; Paste Roster Report Here'!$A1127=BD$7,IF('Copy &amp; Paste Roster Report Here'!$M1127="HT",1,0),0)</f>
        <v>0</v>
      </c>
      <c r="BE1130" s="119">
        <f>IF('Copy &amp; Paste Roster Report Here'!$A1127=BE$7,IF('Copy &amp; Paste Roster Report Here'!$M1127="HT",1,0),0)</f>
        <v>0</v>
      </c>
      <c r="BF1130" s="119">
        <f>IF('Copy &amp; Paste Roster Report Here'!$A1127=BF$7,IF('Copy &amp; Paste Roster Report Here'!$M1127="HT",1,0),0)</f>
        <v>0</v>
      </c>
      <c r="BG1130" s="119">
        <f>IF('Copy &amp; Paste Roster Report Here'!$A1127=BG$7,IF('Copy &amp; Paste Roster Report Here'!$M1127="HT",1,0),0)</f>
        <v>0</v>
      </c>
      <c r="BH1130" s="73">
        <f t="shared" si="266"/>
        <v>0</v>
      </c>
      <c r="BI1130" s="120">
        <f>IF('Copy &amp; Paste Roster Report Here'!$A1127=BI$7,IF('Copy &amp; Paste Roster Report Here'!$M1127="MT",1,0),0)</f>
        <v>0</v>
      </c>
      <c r="BJ1130" s="120">
        <f>IF('Copy &amp; Paste Roster Report Here'!$A1127=BJ$7,IF('Copy &amp; Paste Roster Report Here'!$M1127="MT",1,0),0)</f>
        <v>0</v>
      </c>
      <c r="BK1130" s="120">
        <f>IF('Copy &amp; Paste Roster Report Here'!$A1127=BK$7,IF('Copy &amp; Paste Roster Report Here'!$M1127="MT",1,0),0)</f>
        <v>0</v>
      </c>
      <c r="BL1130" s="120">
        <f>IF('Copy &amp; Paste Roster Report Here'!$A1127=BL$7,IF('Copy &amp; Paste Roster Report Here'!$M1127="MT",1,0),0)</f>
        <v>0</v>
      </c>
      <c r="BM1130" s="120">
        <f>IF('Copy &amp; Paste Roster Report Here'!$A1127=BM$7,IF('Copy &amp; Paste Roster Report Here'!$M1127="MT",1,0),0)</f>
        <v>0</v>
      </c>
      <c r="BN1130" s="120">
        <f>IF('Copy &amp; Paste Roster Report Here'!$A1127=BN$7,IF('Copy &amp; Paste Roster Report Here'!$M1127="MT",1,0),0)</f>
        <v>0</v>
      </c>
      <c r="BO1130" s="120">
        <f>IF('Copy &amp; Paste Roster Report Here'!$A1127=BO$7,IF('Copy &amp; Paste Roster Report Here'!$M1127="MT",1,0),0)</f>
        <v>0</v>
      </c>
      <c r="BP1130" s="120">
        <f>IF('Copy &amp; Paste Roster Report Here'!$A1127=BP$7,IF('Copy &amp; Paste Roster Report Here'!$M1127="MT",1,0),0)</f>
        <v>0</v>
      </c>
      <c r="BQ1130" s="120">
        <f>IF('Copy &amp; Paste Roster Report Here'!$A1127=BQ$7,IF('Copy &amp; Paste Roster Report Here'!$M1127="MT",1,0),0)</f>
        <v>0</v>
      </c>
      <c r="BR1130" s="120">
        <f>IF('Copy &amp; Paste Roster Report Here'!$A1127=BR$7,IF('Copy &amp; Paste Roster Report Here'!$M1127="MT",1,0),0)</f>
        <v>0</v>
      </c>
      <c r="BS1130" s="120">
        <f>IF('Copy &amp; Paste Roster Report Here'!$A1127=BS$7,IF('Copy &amp; Paste Roster Report Here'!$M1127="MT",1,0),0)</f>
        <v>0</v>
      </c>
      <c r="BT1130" s="73">
        <f t="shared" si="267"/>
        <v>0</v>
      </c>
      <c r="BU1130" s="121">
        <f>IF('Copy &amp; Paste Roster Report Here'!$A1127=BU$7,IF('Copy &amp; Paste Roster Report Here'!$M1127="fy",1,0),0)</f>
        <v>0</v>
      </c>
      <c r="BV1130" s="121">
        <f>IF('Copy &amp; Paste Roster Report Here'!$A1127=BV$7,IF('Copy &amp; Paste Roster Report Here'!$M1127="fy",1,0),0)</f>
        <v>0</v>
      </c>
      <c r="BW1130" s="121">
        <f>IF('Copy &amp; Paste Roster Report Here'!$A1127=BW$7,IF('Copy &amp; Paste Roster Report Here'!$M1127="fy",1,0),0)</f>
        <v>0</v>
      </c>
      <c r="BX1130" s="121">
        <f>IF('Copy &amp; Paste Roster Report Here'!$A1127=BX$7,IF('Copy &amp; Paste Roster Report Here'!$M1127="fy",1,0),0)</f>
        <v>0</v>
      </c>
      <c r="BY1130" s="121">
        <f>IF('Copy &amp; Paste Roster Report Here'!$A1127=BY$7,IF('Copy &amp; Paste Roster Report Here'!$M1127="fy",1,0),0)</f>
        <v>0</v>
      </c>
      <c r="BZ1130" s="121">
        <f>IF('Copy &amp; Paste Roster Report Here'!$A1127=BZ$7,IF('Copy &amp; Paste Roster Report Here'!$M1127="fy",1,0),0)</f>
        <v>0</v>
      </c>
      <c r="CA1130" s="121">
        <f>IF('Copy &amp; Paste Roster Report Here'!$A1127=CA$7,IF('Copy &amp; Paste Roster Report Here'!$M1127="fy",1,0),0)</f>
        <v>0</v>
      </c>
      <c r="CB1130" s="121">
        <f>IF('Copy &amp; Paste Roster Report Here'!$A1127=CB$7,IF('Copy &amp; Paste Roster Report Here'!$M1127="fy",1,0),0)</f>
        <v>0</v>
      </c>
      <c r="CC1130" s="121">
        <f>IF('Copy &amp; Paste Roster Report Here'!$A1127=CC$7,IF('Copy &amp; Paste Roster Report Here'!$M1127="fy",1,0),0)</f>
        <v>0</v>
      </c>
      <c r="CD1130" s="121">
        <f>IF('Copy &amp; Paste Roster Report Here'!$A1127=CD$7,IF('Copy &amp; Paste Roster Report Here'!$M1127="fy",1,0),0)</f>
        <v>0</v>
      </c>
      <c r="CE1130" s="121">
        <f>IF('Copy &amp; Paste Roster Report Here'!$A1127=CE$7,IF('Copy &amp; Paste Roster Report Here'!$M1127="fy",1,0),0)</f>
        <v>0</v>
      </c>
      <c r="CF1130" s="73">
        <f t="shared" si="268"/>
        <v>0</v>
      </c>
      <c r="CG1130" s="122">
        <f>IF('Copy &amp; Paste Roster Report Here'!$A1127=CG$7,IF('Copy &amp; Paste Roster Report Here'!$M1127="RH",1,0),0)</f>
        <v>0</v>
      </c>
      <c r="CH1130" s="122">
        <f>IF('Copy &amp; Paste Roster Report Here'!$A1127=CH$7,IF('Copy &amp; Paste Roster Report Here'!$M1127="RH",1,0),0)</f>
        <v>0</v>
      </c>
      <c r="CI1130" s="122">
        <f>IF('Copy &amp; Paste Roster Report Here'!$A1127=CI$7,IF('Copy &amp; Paste Roster Report Here'!$M1127="RH",1,0),0)</f>
        <v>0</v>
      </c>
      <c r="CJ1130" s="122">
        <f>IF('Copy &amp; Paste Roster Report Here'!$A1127=CJ$7,IF('Copy &amp; Paste Roster Report Here'!$M1127="RH",1,0),0)</f>
        <v>0</v>
      </c>
      <c r="CK1130" s="122">
        <f>IF('Copy &amp; Paste Roster Report Here'!$A1127=CK$7,IF('Copy &amp; Paste Roster Report Here'!$M1127="RH",1,0),0)</f>
        <v>0</v>
      </c>
      <c r="CL1130" s="122">
        <f>IF('Copy &amp; Paste Roster Report Here'!$A1127=CL$7,IF('Copy &amp; Paste Roster Report Here'!$M1127="RH",1,0),0)</f>
        <v>0</v>
      </c>
      <c r="CM1130" s="122">
        <f>IF('Copy &amp; Paste Roster Report Here'!$A1127=CM$7,IF('Copy &amp; Paste Roster Report Here'!$M1127="RH",1,0),0)</f>
        <v>0</v>
      </c>
      <c r="CN1130" s="122">
        <f>IF('Copy &amp; Paste Roster Report Here'!$A1127=CN$7,IF('Copy &amp; Paste Roster Report Here'!$M1127="RH",1,0),0)</f>
        <v>0</v>
      </c>
      <c r="CO1130" s="122">
        <f>IF('Copy &amp; Paste Roster Report Here'!$A1127=CO$7,IF('Copy &amp; Paste Roster Report Here'!$M1127="RH",1,0),0)</f>
        <v>0</v>
      </c>
      <c r="CP1130" s="122">
        <f>IF('Copy &amp; Paste Roster Report Here'!$A1127=CP$7,IF('Copy &amp; Paste Roster Report Here'!$M1127="RH",1,0),0)</f>
        <v>0</v>
      </c>
      <c r="CQ1130" s="122">
        <f>IF('Copy &amp; Paste Roster Report Here'!$A1127=CQ$7,IF('Copy &amp; Paste Roster Report Here'!$M1127="RH",1,0),0)</f>
        <v>0</v>
      </c>
      <c r="CR1130" s="73">
        <f t="shared" si="269"/>
        <v>0</v>
      </c>
      <c r="CS1130" s="123">
        <f>IF('Copy &amp; Paste Roster Report Here'!$A1127=CS$7,IF('Copy &amp; Paste Roster Report Here'!$M1127="QT",1,0),0)</f>
        <v>0</v>
      </c>
      <c r="CT1130" s="123">
        <f>IF('Copy &amp; Paste Roster Report Here'!$A1127=CT$7,IF('Copy &amp; Paste Roster Report Here'!$M1127="QT",1,0),0)</f>
        <v>0</v>
      </c>
      <c r="CU1130" s="123">
        <f>IF('Copy &amp; Paste Roster Report Here'!$A1127=CU$7,IF('Copy &amp; Paste Roster Report Here'!$M1127="QT",1,0),0)</f>
        <v>0</v>
      </c>
      <c r="CV1130" s="123">
        <f>IF('Copy &amp; Paste Roster Report Here'!$A1127=CV$7,IF('Copy &amp; Paste Roster Report Here'!$M1127="QT",1,0),0)</f>
        <v>0</v>
      </c>
      <c r="CW1130" s="123">
        <f>IF('Copy &amp; Paste Roster Report Here'!$A1127=CW$7,IF('Copy &amp; Paste Roster Report Here'!$M1127="QT",1,0),0)</f>
        <v>0</v>
      </c>
      <c r="CX1130" s="123">
        <f>IF('Copy &amp; Paste Roster Report Here'!$A1127=CX$7,IF('Copy &amp; Paste Roster Report Here'!$M1127="QT",1,0),0)</f>
        <v>0</v>
      </c>
      <c r="CY1130" s="123">
        <f>IF('Copy &amp; Paste Roster Report Here'!$A1127=CY$7,IF('Copy &amp; Paste Roster Report Here'!$M1127="QT",1,0),0)</f>
        <v>0</v>
      </c>
      <c r="CZ1130" s="123">
        <f>IF('Copy &amp; Paste Roster Report Here'!$A1127=CZ$7,IF('Copy &amp; Paste Roster Report Here'!$M1127="QT",1,0),0)</f>
        <v>0</v>
      </c>
      <c r="DA1130" s="123">
        <f>IF('Copy &amp; Paste Roster Report Here'!$A1127=DA$7,IF('Copy &amp; Paste Roster Report Here'!$M1127="QT",1,0),0)</f>
        <v>0</v>
      </c>
      <c r="DB1130" s="123">
        <f>IF('Copy &amp; Paste Roster Report Here'!$A1127=DB$7,IF('Copy &amp; Paste Roster Report Here'!$M1127="QT",1,0),0)</f>
        <v>0</v>
      </c>
      <c r="DC1130" s="123">
        <f>IF('Copy &amp; Paste Roster Report Here'!$A1127=DC$7,IF('Copy &amp; Paste Roster Report Here'!$M1127="QT",1,0),0)</f>
        <v>0</v>
      </c>
      <c r="DD1130" s="73">
        <f t="shared" si="270"/>
        <v>0</v>
      </c>
      <c r="DE1130" s="124">
        <f>IF('Copy &amp; Paste Roster Report Here'!$A1127=DE$7,IF('Copy &amp; Paste Roster Report Here'!$M1127="xxxxxxxxxxx",1,0),0)</f>
        <v>0</v>
      </c>
      <c r="DF1130" s="124">
        <f>IF('Copy &amp; Paste Roster Report Here'!$A1127=DF$7,IF('Copy &amp; Paste Roster Report Here'!$M1127="xxxxxxxxxxx",1,0),0)</f>
        <v>0</v>
      </c>
      <c r="DG1130" s="124">
        <f>IF('Copy &amp; Paste Roster Report Here'!$A1127=DG$7,IF('Copy &amp; Paste Roster Report Here'!$M1127="xxxxxxxxxxx",1,0),0)</f>
        <v>0</v>
      </c>
      <c r="DH1130" s="124">
        <f>IF('Copy &amp; Paste Roster Report Here'!$A1127=DH$7,IF('Copy &amp; Paste Roster Report Here'!$M1127="xxxxxxxxxxx",1,0),0)</f>
        <v>0</v>
      </c>
      <c r="DI1130" s="124">
        <f>IF('Copy &amp; Paste Roster Report Here'!$A1127=DI$7,IF('Copy &amp; Paste Roster Report Here'!$M1127="xxxxxxxxxxx",1,0),0)</f>
        <v>0</v>
      </c>
      <c r="DJ1130" s="124">
        <f>IF('Copy &amp; Paste Roster Report Here'!$A1127=DJ$7,IF('Copy &amp; Paste Roster Report Here'!$M1127="xxxxxxxxxxx",1,0),0)</f>
        <v>0</v>
      </c>
      <c r="DK1130" s="124">
        <f>IF('Copy &amp; Paste Roster Report Here'!$A1127=DK$7,IF('Copy &amp; Paste Roster Report Here'!$M1127="xxxxxxxxxxx",1,0),0)</f>
        <v>0</v>
      </c>
      <c r="DL1130" s="124">
        <f>IF('Copy &amp; Paste Roster Report Here'!$A1127=DL$7,IF('Copy &amp; Paste Roster Report Here'!$M1127="xxxxxxxxxxx",1,0),0)</f>
        <v>0</v>
      </c>
      <c r="DM1130" s="124">
        <f>IF('Copy &amp; Paste Roster Report Here'!$A1127=DM$7,IF('Copy &amp; Paste Roster Report Here'!$M1127="xxxxxxxxxxx",1,0),0)</f>
        <v>0</v>
      </c>
      <c r="DN1130" s="124">
        <f>IF('Copy &amp; Paste Roster Report Here'!$A1127=DN$7,IF('Copy &amp; Paste Roster Report Here'!$M1127="xxxxxxxxxxx",1,0),0)</f>
        <v>0</v>
      </c>
      <c r="DO1130" s="124">
        <f>IF('Copy &amp; Paste Roster Report Here'!$A1127=DO$7,IF('Copy &amp; Paste Roster Report Here'!$M1127="xxxxxxxxxxx",1,0),0)</f>
        <v>0</v>
      </c>
      <c r="DP1130" s="125">
        <f t="shared" si="271"/>
        <v>0</v>
      </c>
      <c r="DQ1130" s="126">
        <f t="shared" si="272"/>
        <v>0</v>
      </c>
    </row>
    <row r="1131" spans="1:121" x14ac:dyDescent="0.25">
      <c r="A1131" s="111">
        <f t="shared" si="258"/>
        <v>0</v>
      </c>
      <c r="B1131" s="111">
        <f t="shared" si="259"/>
        <v>0</v>
      </c>
      <c r="C1131" s="112">
        <f>+('Copy &amp; Paste Roster Report Here'!$P1128-'Copy &amp; Paste Roster Report Here'!$O1128)/30</f>
        <v>0</v>
      </c>
      <c r="D1131" s="112">
        <f>+('Copy &amp; Paste Roster Report Here'!$P1128-'Copy &amp; Paste Roster Report Here'!$O1128)</f>
        <v>0</v>
      </c>
      <c r="E1131" s="111">
        <f>'Copy &amp; Paste Roster Report Here'!N1128</f>
        <v>0</v>
      </c>
      <c r="F1131" s="111" t="str">
        <f t="shared" si="260"/>
        <v>N</v>
      </c>
      <c r="G1131" s="111">
        <f>'Copy &amp; Paste Roster Report Here'!R1128</f>
        <v>0</v>
      </c>
      <c r="H1131" s="113">
        <f t="shared" si="261"/>
        <v>0</v>
      </c>
      <c r="I1131" s="112">
        <f>IF(F1131="N",$F$5-'Copy &amp; Paste Roster Report Here'!O1128,+'Copy &amp; Paste Roster Report Here'!Q1128-'Copy &amp; Paste Roster Report Here'!O1128)</f>
        <v>0</v>
      </c>
      <c r="J1131" s="114">
        <f t="shared" si="262"/>
        <v>0</v>
      </c>
      <c r="K1131" s="114">
        <f t="shared" si="263"/>
        <v>0</v>
      </c>
      <c r="L1131" s="115">
        <f>'Copy &amp; Paste Roster Report Here'!F1128</f>
        <v>0</v>
      </c>
      <c r="M1131" s="116">
        <f t="shared" si="264"/>
        <v>0</v>
      </c>
      <c r="N1131" s="117">
        <f>IF('Copy &amp; Paste Roster Report Here'!$A1128='Analytical Tests'!N$7,IF($F1131="Y",+$H1131*N$6,0),0)</f>
        <v>0</v>
      </c>
      <c r="O1131" s="117">
        <f>IF('Copy &amp; Paste Roster Report Here'!$A1128='Analytical Tests'!O$7,IF($F1131="Y",+$H1131*O$6,0),0)</f>
        <v>0</v>
      </c>
      <c r="P1131" s="117">
        <f>IF('Copy &amp; Paste Roster Report Here'!$A1128='Analytical Tests'!P$7,IF($F1131="Y",+$H1131*P$6,0),0)</f>
        <v>0</v>
      </c>
      <c r="Q1131" s="117">
        <f>IF('Copy &amp; Paste Roster Report Here'!$A1128='Analytical Tests'!Q$7,IF($F1131="Y",+$H1131*Q$6,0),0)</f>
        <v>0</v>
      </c>
      <c r="R1131" s="117">
        <f>IF('Copy &amp; Paste Roster Report Here'!$A1128='Analytical Tests'!R$7,IF($F1131="Y",+$H1131*R$6,0),0)</f>
        <v>0</v>
      </c>
      <c r="S1131" s="117">
        <f>IF('Copy &amp; Paste Roster Report Here'!$A1128='Analytical Tests'!S$7,IF($F1131="Y",+$H1131*S$6,0),0)</f>
        <v>0</v>
      </c>
      <c r="T1131" s="117">
        <f>IF('Copy &amp; Paste Roster Report Here'!$A1128='Analytical Tests'!T$7,IF($F1131="Y",+$H1131*T$6,0),0)</f>
        <v>0</v>
      </c>
      <c r="U1131" s="117">
        <f>IF('Copy &amp; Paste Roster Report Here'!$A1128='Analytical Tests'!U$7,IF($F1131="Y",+$H1131*U$6,0),0)</f>
        <v>0</v>
      </c>
      <c r="V1131" s="117">
        <f>IF('Copy &amp; Paste Roster Report Here'!$A1128='Analytical Tests'!V$7,IF($F1131="Y",+$H1131*V$6,0),0)</f>
        <v>0</v>
      </c>
      <c r="W1131" s="117">
        <f>IF('Copy &amp; Paste Roster Report Here'!$A1128='Analytical Tests'!W$7,IF($F1131="Y",+$H1131*W$6,0),0)</f>
        <v>0</v>
      </c>
      <c r="X1131" s="117">
        <f>IF('Copy &amp; Paste Roster Report Here'!$A1128='Analytical Tests'!X$7,IF($F1131="Y",+$H1131*X$6,0),0)</f>
        <v>0</v>
      </c>
      <c r="Y1131" s="117" t="b">
        <f>IF('Copy &amp; Paste Roster Report Here'!$A1128='Analytical Tests'!Y$7,IF($F1131="N",IF($J1131&gt;=$C1131,Y$6,+($I1131/$D1131)*Y$6),0))</f>
        <v>0</v>
      </c>
      <c r="Z1131" s="117" t="b">
        <f>IF('Copy &amp; Paste Roster Report Here'!$A1128='Analytical Tests'!Z$7,IF($F1131="N",IF($J1131&gt;=$C1131,Z$6,+($I1131/$D1131)*Z$6),0))</f>
        <v>0</v>
      </c>
      <c r="AA1131" s="117" t="b">
        <f>IF('Copy &amp; Paste Roster Report Here'!$A1128='Analytical Tests'!AA$7,IF($F1131="N",IF($J1131&gt;=$C1131,AA$6,+($I1131/$D1131)*AA$6),0))</f>
        <v>0</v>
      </c>
      <c r="AB1131" s="117" t="b">
        <f>IF('Copy &amp; Paste Roster Report Here'!$A1128='Analytical Tests'!AB$7,IF($F1131="N",IF($J1131&gt;=$C1131,AB$6,+($I1131/$D1131)*AB$6),0))</f>
        <v>0</v>
      </c>
      <c r="AC1131" s="117" t="b">
        <f>IF('Copy &amp; Paste Roster Report Here'!$A1128='Analytical Tests'!AC$7,IF($F1131="N",IF($J1131&gt;=$C1131,AC$6,+($I1131/$D1131)*AC$6),0))</f>
        <v>0</v>
      </c>
      <c r="AD1131" s="117" t="b">
        <f>IF('Copy &amp; Paste Roster Report Here'!$A1128='Analytical Tests'!AD$7,IF($F1131="N",IF($J1131&gt;=$C1131,AD$6,+($I1131/$D1131)*AD$6),0))</f>
        <v>0</v>
      </c>
      <c r="AE1131" s="117" t="b">
        <f>IF('Copy &amp; Paste Roster Report Here'!$A1128='Analytical Tests'!AE$7,IF($F1131="N",IF($J1131&gt;=$C1131,AE$6,+($I1131/$D1131)*AE$6),0))</f>
        <v>0</v>
      </c>
      <c r="AF1131" s="117" t="b">
        <f>IF('Copy &amp; Paste Roster Report Here'!$A1128='Analytical Tests'!AF$7,IF($F1131="N",IF($J1131&gt;=$C1131,AF$6,+($I1131/$D1131)*AF$6),0))</f>
        <v>0</v>
      </c>
      <c r="AG1131" s="117" t="b">
        <f>IF('Copy &amp; Paste Roster Report Here'!$A1128='Analytical Tests'!AG$7,IF($F1131="N",IF($J1131&gt;=$C1131,AG$6,+($I1131/$D1131)*AG$6),0))</f>
        <v>0</v>
      </c>
      <c r="AH1131" s="117" t="b">
        <f>IF('Copy &amp; Paste Roster Report Here'!$A1128='Analytical Tests'!AH$7,IF($F1131="N",IF($J1131&gt;=$C1131,AH$6,+($I1131/$D1131)*AH$6),0))</f>
        <v>0</v>
      </c>
      <c r="AI1131" s="117" t="b">
        <f>IF('Copy &amp; Paste Roster Report Here'!$A1128='Analytical Tests'!AI$7,IF($F1131="N",IF($J1131&gt;=$C1131,AI$6,+($I1131/$D1131)*AI$6),0))</f>
        <v>0</v>
      </c>
      <c r="AJ1131" s="79"/>
      <c r="AK1131" s="118">
        <f>IF('Copy &amp; Paste Roster Report Here'!$A1128=AK$7,IF('Copy &amp; Paste Roster Report Here'!$M1128="FT",1,0),0)</f>
        <v>0</v>
      </c>
      <c r="AL1131" s="118">
        <f>IF('Copy &amp; Paste Roster Report Here'!$A1128=AL$7,IF('Copy &amp; Paste Roster Report Here'!$M1128="FT",1,0),0)</f>
        <v>0</v>
      </c>
      <c r="AM1131" s="118">
        <f>IF('Copy &amp; Paste Roster Report Here'!$A1128=AM$7,IF('Copy &amp; Paste Roster Report Here'!$M1128="FT",1,0),0)</f>
        <v>0</v>
      </c>
      <c r="AN1131" s="118">
        <f>IF('Copy &amp; Paste Roster Report Here'!$A1128=AN$7,IF('Copy &amp; Paste Roster Report Here'!$M1128="FT",1,0),0)</f>
        <v>0</v>
      </c>
      <c r="AO1131" s="118">
        <f>IF('Copy &amp; Paste Roster Report Here'!$A1128=AO$7,IF('Copy &amp; Paste Roster Report Here'!$M1128="FT",1,0),0)</f>
        <v>0</v>
      </c>
      <c r="AP1131" s="118">
        <f>IF('Copy &amp; Paste Roster Report Here'!$A1128=AP$7,IF('Copy &amp; Paste Roster Report Here'!$M1128="FT",1,0),0)</f>
        <v>0</v>
      </c>
      <c r="AQ1131" s="118">
        <f>IF('Copy &amp; Paste Roster Report Here'!$A1128=AQ$7,IF('Copy &amp; Paste Roster Report Here'!$M1128="FT",1,0),0)</f>
        <v>0</v>
      </c>
      <c r="AR1131" s="118">
        <f>IF('Copy &amp; Paste Roster Report Here'!$A1128=AR$7,IF('Copy &amp; Paste Roster Report Here'!$M1128="FT",1,0),0)</f>
        <v>0</v>
      </c>
      <c r="AS1131" s="118">
        <f>IF('Copy &amp; Paste Roster Report Here'!$A1128=AS$7,IF('Copy &amp; Paste Roster Report Here'!$M1128="FT",1,0),0)</f>
        <v>0</v>
      </c>
      <c r="AT1131" s="118">
        <f>IF('Copy &amp; Paste Roster Report Here'!$A1128=AT$7,IF('Copy &amp; Paste Roster Report Here'!$M1128="FT",1,0),0)</f>
        <v>0</v>
      </c>
      <c r="AU1131" s="118">
        <f>IF('Copy &amp; Paste Roster Report Here'!$A1128=AU$7,IF('Copy &amp; Paste Roster Report Here'!$M1128="FT",1,0),0)</f>
        <v>0</v>
      </c>
      <c r="AV1131" s="73">
        <f t="shared" si="265"/>
        <v>0</v>
      </c>
      <c r="AW1131" s="119">
        <f>IF('Copy &amp; Paste Roster Report Here'!$A1128=AW$7,IF('Copy &amp; Paste Roster Report Here'!$M1128="HT",1,0),0)</f>
        <v>0</v>
      </c>
      <c r="AX1131" s="119">
        <f>IF('Copy &amp; Paste Roster Report Here'!$A1128=AX$7,IF('Copy &amp; Paste Roster Report Here'!$M1128="HT",1,0),0)</f>
        <v>0</v>
      </c>
      <c r="AY1131" s="119">
        <f>IF('Copy &amp; Paste Roster Report Here'!$A1128=AY$7,IF('Copy &amp; Paste Roster Report Here'!$M1128="HT",1,0),0)</f>
        <v>0</v>
      </c>
      <c r="AZ1131" s="119">
        <f>IF('Copy &amp; Paste Roster Report Here'!$A1128=AZ$7,IF('Copy &amp; Paste Roster Report Here'!$M1128="HT",1,0),0)</f>
        <v>0</v>
      </c>
      <c r="BA1131" s="119">
        <f>IF('Copy &amp; Paste Roster Report Here'!$A1128=BA$7,IF('Copy &amp; Paste Roster Report Here'!$M1128="HT",1,0),0)</f>
        <v>0</v>
      </c>
      <c r="BB1131" s="119">
        <f>IF('Copy &amp; Paste Roster Report Here'!$A1128=BB$7,IF('Copy &amp; Paste Roster Report Here'!$M1128="HT",1,0),0)</f>
        <v>0</v>
      </c>
      <c r="BC1131" s="119">
        <f>IF('Copy &amp; Paste Roster Report Here'!$A1128=BC$7,IF('Copy &amp; Paste Roster Report Here'!$M1128="HT",1,0),0)</f>
        <v>0</v>
      </c>
      <c r="BD1131" s="119">
        <f>IF('Copy &amp; Paste Roster Report Here'!$A1128=BD$7,IF('Copy &amp; Paste Roster Report Here'!$M1128="HT",1,0),0)</f>
        <v>0</v>
      </c>
      <c r="BE1131" s="119">
        <f>IF('Copy &amp; Paste Roster Report Here'!$A1128=BE$7,IF('Copy &amp; Paste Roster Report Here'!$M1128="HT",1,0),0)</f>
        <v>0</v>
      </c>
      <c r="BF1131" s="119">
        <f>IF('Copy &amp; Paste Roster Report Here'!$A1128=BF$7,IF('Copy &amp; Paste Roster Report Here'!$M1128="HT",1,0),0)</f>
        <v>0</v>
      </c>
      <c r="BG1131" s="119">
        <f>IF('Copy &amp; Paste Roster Report Here'!$A1128=BG$7,IF('Copy &amp; Paste Roster Report Here'!$M1128="HT",1,0),0)</f>
        <v>0</v>
      </c>
      <c r="BH1131" s="73">
        <f t="shared" si="266"/>
        <v>0</v>
      </c>
      <c r="BI1131" s="120">
        <f>IF('Copy &amp; Paste Roster Report Here'!$A1128=BI$7,IF('Copy &amp; Paste Roster Report Here'!$M1128="MT",1,0),0)</f>
        <v>0</v>
      </c>
      <c r="BJ1131" s="120">
        <f>IF('Copy &amp; Paste Roster Report Here'!$A1128=BJ$7,IF('Copy &amp; Paste Roster Report Here'!$M1128="MT",1,0),0)</f>
        <v>0</v>
      </c>
      <c r="BK1131" s="120">
        <f>IF('Copy &amp; Paste Roster Report Here'!$A1128=BK$7,IF('Copy &amp; Paste Roster Report Here'!$M1128="MT",1,0),0)</f>
        <v>0</v>
      </c>
      <c r="BL1131" s="120">
        <f>IF('Copy &amp; Paste Roster Report Here'!$A1128=BL$7,IF('Copy &amp; Paste Roster Report Here'!$M1128="MT",1,0),0)</f>
        <v>0</v>
      </c>
      <c r="BM1131" s="120">
        <f>IF('Copy &amp; Paste Roster Report Here'!$A1128=BM$7,IF('Copy &amp; Paste Roster Report Here'!$M1128="MT",1,0),0)</f>
        <v>0</v>
      </c>
      <c r="BN1131" s="120">
        <f>IF('Copy &amp; Paste Roster Report Here'!$A1128=BN$7,IF('Copy &amp; Paste Roster Report Here'!$M1128="MT",1,0),0)</f>
        <v>0</v>
      </c>
      <c r="BO1131" s="120">
        <f>IF('Copy &amp; Paste Roster Report Here'!$A1128=BO$7,IF('Copy &amp; Paste Roster Report Here'!$M1128="MT",1,0),0)</f>
        <v>0</v>
      </c>
      <c r="BP1131" s="120">
        <f>IF('Copy &amp; Paste Roster Report Here'!$A1128=BP$7,IF('Copy &amp; Paste Roster Report Here'!$M1128="MT",1,0),0)</f>
        <v>0</v>
      </c>
      <c r="BQ1131" s="120">
        <f>IF('Copy &amp; Paste Roster Report Here'!$A1128=BQ$7,IF('Copy &amp; Paste Roster Report Here'!$M1128="MT",1,0),0)</f>
        <v>0</v>
      </c>
      <c r="BR1131" s="120">
        <f>IF('Copy &amp; Paste Roster Report Here'!$A1128=BR$7,IF('Copy &amp; Paste Roster Report Here'!$M1128="MT",1,0),0)</f>
        <v>0</v>
      </c>
      <c r="BS1131" s="120">
        <f>IF('Copy &amp; Paste Roster Report Here'!$A1128=BS$7,IF('Copy &amp; Paste Roster Report Here'!$M1128="MT",1,0),0)</f>
        <v>0</v>
      </c>
      <c r="BT1131" s="73">
        <f t="shared" si="267"/>
        <v>0</v>
      </c>
      <c r="BU1131" s="121">
        <f>IF('Copy &amp; Paste Roster Report Here'!$A1128=BU$7,IF('Copy &amp; Paste Roster Report Here'!$M1128="fy",1,0),0)</f>
        <v>0</v>
      </c>
      <c r="BV1131" s="121">
        <f>IF('Copy &amp; Paste Roster Report Here'!$A1128=BV$7,IF('Copy &amp; Paste Roster Report Here'!$M1128="fy",1,0),0)</f>
        <v>0</v>
      </c>
      <c r="BW1131" s="121">
        <f>IF('Copy &amp; Paste Roster Report Here'!$A1128=BW$7,IF('Copy &amp; Paste Roster Report Here'!$M1128="fy",1,0),0)</f>
        <v>0</v>
      </c>
      <c r="BX1131" s="121">
        <f>IF('Copy &amp; Paste Roster Report Here'!$A1128=BX$7,IF('Copy &amp; Paste Roster Report Here'!$M1128="fy",1,0),0)</f>
        <v>0</v>
      </c>
      <c r="BY1131" s="121">
        <f>IF('Copy &amp; Paste Roster Report Here'!$A1128=BY$7,IF('Copy &amp; Paste Roster Report Here'!$M1128="fy",1,0),0)</f>
        <v>0</v>
      </c>
      <c r="BZ1131" s="121">
        <f>IF('Copy &amp; Paste Roster Report Here'!$A1128=BZ$7,IF('Copy &amp; Paste Roster Report Here'!$M1128="fy",1,0),0)</f>
        <v>0</v>
      </c>
      <c r="CA1131" s="121">
        <f>IF('Copy &amp; Paste Roster Report Here'!$A1128=CA$7,IF('Copy &amp; Paste Roster Report Here'!$M1128="fy",1,0),0)</f>
        <v>0</v>
      </c>
      <c r="CB1131" s="121">
        <f>IF('Copy &amp; Paste Roster Report Here'!$A1128=CB$7,IF('Copy &amp; Paste Roster Report Here'!$M1128="fy",1,0),0)</f>
        <v>0</v>
      </c>
      <c r="CC1131" s="121">
        <f>IF('Copy &amp; Paste Roster Report Here'!$A1128=CC$7,IF('Copy &amp; Paste Roster Report Here'!$M1128="fy",1,0),0)</f>
        <v>0</v>
      </c>
      <c r="CD1131" s="121">
        <f>IF('Copy &amp; Paste Roster Report Here'!$A1128=CD$7,IF('Copy &amp; Paste Roster Report Here'!$M1128="fy",1,0),0)</f>
        <v>0</v>
      </c>
      <c r="CE1131" s="121">
        <f>IF('Copy &amp; Paste Roster Report Here'!$A1128=CE$7,IF('Copy &amp; Paste Roster Report Here'!$M1128="fy",1,0),0)</f>
        <v>0</v>
      </c>
      <c r="CF1131" s="73">
        <f t="shared" si="268"/>
        <v>0</v>
      </c>
      <c r="CG1131" s="122">
        <f>IF('Copy &amp; Paste Roster Report Here'!$A1128=CG$7,IF('Copy &amp; Paste Roster Report Here'!$M1128="RH",1,0),0)</f>
        <v>0</v>
      </c>
      <c r="CH1131" s="122">
        <f>IF('Copy &amp; Paste Roster Report Here'!$A1128=CH$7,IF('Copy &amp; Paste Roster Report Here'!$M1128="RH",1,0),0)</f>
        <v>0</v>
      </c>
      <c r="CI1131" s="122">
        <f>IF('Copy &amp; Paste Roster Report Here'!$A1128=CI$7,IF('Copy &amp; Paste Roster Report Here'!$M1128="RH",1,0),0)</f>
        <v>0</v>
      </c>
      <c r="CJ1131" s="122">
        <f>IF('Copy &amp; Paste Roster Report Here'!$A1128=CJ$7,IF('Copy &amp; Paste Roster Report Here'!$M1128="RH",1,0),0)</f>
        <v>0</v>
      </c>
      <c r="CK1131" s="122">
        <f>IF('Copy &amp; Paste Roster Report Here'!$A1128=CK$7,IF('Copy &amp; Paste Roster Report Here'!$M1128="RH",1,0),0)</f>
        <v>0</v>
      </c>
      <c r="CL1131" s="122">
        <f>IF('Copy &amp; Paste Roster Report Here'!$A1128=CL$7,IF('Copy &amp; Paste Roster Report Here'!$M1128="RH",1,0),0)</f>
        <v>0</v>
      </c>
      <c r="CM1131" s="122">
        <f>IF('Copy &amp; Paste Roster Report Here'!$A1128=CM$7,IF('Copy &amp; Paste Roster Report Here'!$M1128="RH",1,0),0)</f>
        <v>0</v>
      </c>
      <c r="CN1131" s="122">
        <f>IF('Copy &amp; Paste Roster Report Here'!$A1128=CN$7,IF('Copy &amp; Paste Roster Report Here'!$M1128="RH",1,0),0)</f>
        <v>0</v>
      </c>
      <c r="CO1131" s="122">
        <f>IF('Copy &amp; Paste Roster Report Here'!$A1128=CO$7,IF('Copy &amp; Paste Roster Report Here'!$M1128="RH",1,0),0)</f>
        <v>0</v>
      </c>
      <c r="CP1131" s="122">
        <f>IF('Copy &amp; Paste Roster Report Here'!$A1128=CP$7,IF('Copy &amp; Paste Roster Report Here'!$M1128="RH",1,0),0)</f>
        <v>0</v>
      </c>
      <c r="CQ1131" s="122">
        <f>IF('Copy &amp; Paste Roster Report Here'!$A1128=CQ$7,IF('Copy &amp; Paste Roster Report Here'!$M1128="RH",1,0),0)</f>
        <v>0</v>
      </c>
      <c r="CR1131" s="73">
        <f t="shared" si="269"/>
        <v>0</v>
      </c>
      <c r="CS1131" s="123">
        <f>IF('Copy &amp; Paste Roster Report Here'!$A1128=CS$7,IF('Copy &amp; Paste Roster Report Here'!$M1128="QT",1,0),0)</f>
        <v>0</v>
      </c>
      <c r="CT1131" s="123">
        <f>IF('Copy &amp; Paste Roster Report Here'!$A1128=CT$7,IF('Copy &amp; Paste Roster Report Here'!$M1128="QT",1,0),0)</f>
        <v>0</v>
      </c>
      <c r="CU1131" s="123">
        <f>IF('Copy &amp; Paste Roster Report Here'!$A1128=CU$7,IF('Copy &amp; Paste Roster Report Here'!$M1128="QT",1,0),0)</f>
        <v>0</v>
      </c>
      <c r="CV1131" s="123">
        <f>IF('Copy &amp; Paste Roster Report Here'!$A1128=CV$7,IF('Copy &amp; Paste Roster Report Here'!$M1128="QT",1,0),0)</f>
        <v>0</v>
      </c>
      <c r="CW1131" s="123">
        <f>IF('Copy &amp; Paste Roster Report Here'!$A1128=CW$7,IF('Copy &amp; Paste Roster Report Here'!$M1128="QT",1,0),0)</f>
        <v>0</v>
      </c>
      <c r="CX1131" s="123">
        <f>IF('Copy &amp; Paste Roster Report Here'!$A1128=CX$7,IF('Copy &amp; Paste Roster Report Here'!$M1128="QT",1,0),0)</f>
        <v>0</v>
      </c>
      <c r="CY1131" s="123">
        <f>IF('Copy &amp; Paste Roster Report Here'!$A1128=CY$7,IF('Copy &amp; Paste Roster Report Here'!$M1128="QT",1,0),0)</f>
        <v>0</v>
      </c>
      <c r="CZ1131" s="123">
        <f>IF('Copy &amp; Paste Roster Report Here'!$A1128=CZ$7,IF('Copy &amp; Paste Roster Report Here'!$M1128="QT",1,0),0)</f>
        <v>0</v>
      </c>
      <c r="DA1131" s="123">
        <f>IF('Copy &amp; Paste Roster Report Here'!$A1128=DA$7,IF('Copy &amp; Paste Roster Report Here'!$M1128="QT",1,0),0)</f>
        <v>0</v>
      </c>
      <c r="DB1131" s="123">
        <f>IF('Copy &amp; Paste Roster Report Here'!$A1128=DB$7,IF('Copy &amp; Paste Roster Report Here'!$M1128="QT",1,0),0)</f>
        <v>0</v>
      </c>
      <c r="DC1131" s="123">
        <f>IF('Copy &amp; Paste Roster Report Here'!$A1128=DC$7,IF('Copy &amp; Paste Roster Report Here'!$M1128="QT",1,0),0)</f>
        <v>0</v>
      </c>
      <c r="DD1131" s="73">
        <f t="shared" si="270"/>
        <v>0</v>
      </c>
      <c r="DE1131" s="124">
        <f>IF('Copy &amp; Paste Roster Report Here'!$A1128=DE$7,IF('Copy &amp; Paste Roster Report Here'!$M1128="xxxxxxxxxxx",1,0),0)</f>
        <v>0</v>
      </c>
      <c r="DF1131" s="124">
        <f>IF('Copy &amp; Paste Roster Report Here'!$A1128=DF$7,IF('Copy &amp; Paste Roster Report Here'!$M1128="xxxxxxxxxxx",1,0),0)</f>
        <v>0</v>
      </c>
      <c r="DG1131" s="124">
        <f>IF('Copy &amp; Paste Roster Report Here'!$A1128=DG$7,IF('Copy &amp; Paste Roster Report Here'!$M1128="xxxxxxxxxxx",1,0),0)</f>
        <v>0</v>
      </c>
      <c r="DH1131" s="124">
        <f>IF('Copy &amp; Paste Roster Report Here'!$A1128=DH$7,IF('Copy &amp; Paste Roster Report Here'!$M1128="xxxxxxxxxxx",1,0),0)</f>
        <v>0</v>
      </c>
      <c r="DI1131" s="124">
        <f>IF('Copy &amp; Paste Roster Report Here'!$A1128=DI$7,IF('Copy &amp; Paste Roster Report Here'!$M1128="xxxxxxxxxxx",1,0),0)</f>
        <v>0</v>
      </c>
      <c r="DJ1131" s="124">
        <f>IF('Copy &amp; Paste Roster Report Here'!$A1128=DJ$7,IF('Copy &amp; Paste Roster Report Here'!$M1128="xxxxxxxxxxx",1,0),0)</f>
        <v>0</v>
      </c>
      <c r="DK1131" s="124">
        <f>IF('Copy &amp; Paste Roster Report Here'!$A1128=DK$7,IF('Copy &amp; Paste Roster Report Here'!$M1128="xxxxxxxxxxx",1,0),0)</f>
        <v>0</v>
      </c>
      <c r="DL1131" s="124">
        <f>IF('Copy &amp; Paste Roster Report Here'!$A1128=DL$7,IF('Copy &amp; Paste Roster Report Here'!$M1128="xxxxxxxxxxx",1,0),0)</f>
        <v>0</v>
      </c>
      <c r="DM1131" s="124">
        <f>IF('Copy &amp; Paste Roster Report Here'!$A1128=DM$7,IF('Copy &amp; Paste Roster Report Here'!$M1128="xxxxxxxxxxx",1,0),0)</f>
        <v>0</v>
      </c>
      <c r="DN1131" s="124">
        <f>IF('Copy &amp; Paste Roster Report Here'!$A1128=DN$7,IF('Copy &amp; Paste Roster Report Here'!$M1128="xxxxxxxxxxx",1,0),0)</f>
        <v>0</v>
      </c>
      <c r="DO1131" s="124">
        <f>IF('Copy &amp; Paste Roster Report Here'!$A1128=DO$7,IF('Copy &amp; Paste Roster Report Here'!$M1128="xxxxxxxxxxx",1,0),0)</f>
        <v>0</v>
      </c>
      <c r="DP1131" s="125">
        <f t="shared" si="271"/>
        <v>0</v>
      </c>
      <c r="DQ1131" s="126">
        <f t="shared" si="272"/>
        <v>0</v>
      </c>
    </row>
    <row r="1132" spans="1:121" x14ac:dyDescent="0.25">
      <c r="A1132" s="111">
        <f t="shared" si="258"/>
        <v>0</v>
      </c>
      <c r="B1132" s="111">
        <f t="shared" si="259"/>
        <v>0</v>
      </c>
      <c r="C1132" s="112">
        <f>+('Copy &amp; Paste Roster Report Here'!$P1129-'Copy &amp; Paste Roster Report Here'!$O1129)/30</f>
        <v>0</v>
      </c>
      <c r="D1132" s="112">
        <f>+('Copy &amp; Paste Roster Report Here'!$P1129-'Copy &amp; Paste Roster Report Here'!$O1129)</f>
        <v>0</v>
      </c>
      <c r="E1132" s="111">
        <f>'Copy &amp; Paste Roster Report Here'!N1129</f>
        <v>0</v>
      </c>
      <c r="F1132" s="111" t="str">
        <f t="shared" si="260"/>
        <v>N</v>
      </c>
      <c r="G1132" s="111">
        <f>'Copy &amp; Paste Roster Report Here'!R1129</f>
        <v>0</v>
      </c>
      <c r="H1132" s="113">
        <f t="shared" si="261"/>
        <v>0</v>
      </c>
      <c r="I1132" s="112">
        <f>IF(F1132="N",$F$5-'Copy &amp; Paste Roster Report Here'!O1129,+'Copy &amp; Paste Roster Report Here'!Q1129-'Copy &amp; Paste Roster Report Here'!O1129)</f>
        <v>0</v>
      </c>
      <c r="J1132" s="114">
        <f t="shared" si="262"/>
        <v>0</v>
      </c>
      <c r="K1132" s="114">
        <f t="shared" si="263"/>
        <v>0</v>
      </c>
      <c r="L1132" s="115">
        <f>'Copy &amp; Paste Roster Report Here'!F1129</f>
        <v>0</v>
      </c>
      <c r="M1132" s="116">
        <f t="shared" si="264"/>
        <v>0</v>
      </c>
      <c r="N1132" s="117">
        <f>IF('Copy &amp; Paste Roster Report Here'!$A1129='Analytical Tests'!N$7,IF($F1132="Y",+$H1132*N$6,0),0)</f>
        <v>0</v>
      </c>
      <c r="O1132" s="117">
        <f>IF('Copy &amp; Paste Roster Report Here'!$A1129='Analytical Tests'!O$7,IF($F1132="Y",+$H1132*O$6,0),0)</f>
        <v>0</v>
      </c>
      <c r="P1132" s="117">
        <f>IF('Copy &amp; Paste Roster Report Here'!$A1129='Analytical Tests'!P$7,IF($F1132="Y",+$H1132*P$6,0),0)</f>
        <v>0</v>
      </c>
      <c r="Q1132" s="117">
        <f>IF('Copy &amp; Paste Roster Report Here'!$A1129='Analytical Tests'!Q$7,IF($F1132="Y",+$H1132*Q$6,0),0)</f>
        <v>0</v>
      </c>
      <c r="R1132" s="117">
        <f>IF('Copy &amp; Paste Roster Report Here'!$A1129='Analytical Tests'!R$7,IF($F1132="Y",+$H1132*R$6,0),0)</f>
        <v>0</v>
      </c>
      <c r="S1132" s="117">
        <f>IF('Copy &amp; Paste Roster Report Here'!$A1129='Analytical Tests'!S$7,IF($F1132="Y",+$H1132*S$6,0),0)</f>
        <v>0</v>
      </c>
      <c r="T1132" s="117">
        <f>IF('Copy &amp; Paste Roster Report Here'!$A1129='Analytical Tests'!T$7,IF($F1132="Y",+$H1132*T$6,0),0)</f>
        <v>0</v>
      </c>
      <c r="U1132" s="117">
        <f>IF('Copy &amp; Paste Roster Report Here'!$A1129='Analytical Tests'!U$7,IF($F1132="Y",+$H1132*U$6,0),0)</f>
        <v>0</v>
      </c>
      <c r="V1132" s="117">
        <f>IF('Copy &amp; Paste Roster Report Here'!$A1129='Analytical Tests'!V$7,IF($F1132="Y",+$H1132*V$6,0),0)</f>
        <v>0</v>
      </c>
      <c r="W1132" s="117">
        <f>IF('Copy &amp; Paste Roster Report Here'!$A1129='Analytical Tests'!W$7,IF($F1132="Y",+$H1132*W$6,0),0)</f>
        <v>0</v>
      </c>
      <c r="X1132" s="117">
        <f>IF('Copy &amp; Paste Roster Report Here'!$A1129='Analytical Tests'!X$7,IF($F1132="Y",+$H1132*X$6,0),0)</f>
        <v>0</v>
      </c>
      <c r="Y1132" s="117" t="b">
        <f>IF('Copy &amp; Paste Roster Report Here'!$A1129='Analytical Tests'!Y$7,IF($F1132="N",IF($J1132&gt;=$C1132,Y$6,+($I1132/$D1132)*Y$6),0))</f>
        <v>0</v>
      </c>
      <c r="Z1132" s="117" t="b">
        <f>IF('Copy &amp; Paste Roster Report Here'!$A1129='Analytical Tests'!Z$7,IF($F1132="N",IF($J1132&gt;=$C1132,Z$6,+($I1132/$D1132)*Z$6),0))</f>
        <v>0</v>
      </c>
      <c r="AA1132" s="117" t="b">
        <f>IF('Copy &amp; Paste Roster Report Here'!$A1129='Analytical Tests'!AA$7,IF($F1132="N",IF($J1132&gt;=$C1132,AA$6,+($I1132/$D1132)*AA$6),0))</f>
        <v>0</v>
      </c>
      <c r="AB1132" s="117" t="b">
        <f>IF('Copy &amp; Paste Roster Report Here'!$A1129='Analytical Tests'!AB$7,IF($F1132="N",IF($J1132&gt;=$C1132,AB$6,+($I1132/$D1132)*AB$6),0))</f>
        <v>0</v>
      </c>
      <c r="AC1132" s="117" t="b">
        <f>IF('Copy &amp; Paste Roster Report Here'!$A1129='Analytical Tests'!AC$7,IF($F1132="N",IF($J1132&gt;=$C1132,AC$6,+($I1132/$D1132)*AC$6),0))</f>
        <v>0</v>
      </c>
      <c r="AD1132" s="117" t="b">
        <f>IF('Copy &amp; Paste Roster Report Here'!$A1129='Analytical Tests'!AD$7,IF($F1132="N",IF($J1132&gt;=$C1132,AD$6,+($I1132/$D1132)*AD$6),0))</f>
        <v>0</v>
      </c>
      <c r="AE1132" s="117" t="b">
        <f>IF('Copy &amp; Paste Roster Report Here'!$A1129='Analytical Tests'!AE$7,IF($F1132="N",IF($J1132&gt;=$C1132,AE$6,+($I1132/$D1132)*AE$6),0))</f>
        <v>0</v>
      </c>
      <c r="AF1132" s="117" t="b">
        <f>IF('Copy &amp; Paste Roster Report Here'!$A1129='Analytical Tests'!AF$7,IF($F1132="N",IF($J1132&gt;=$C1132,AF$6,+($I1132/$D1132)*AF$6),0))</f>
        <v>0</v>
      </c>
      <c r="AG1132" s="117" t="b">
        <f>IF('Copy &amp; Paste Roster Report Here'!$A1129='Analytical Tests'!AG$7,IF($F1132="N",IF($J1132&gt;=$C1132,AG$6,+($I1132/$D1132)*AG$6),0))</f>
        <v>0</v>
      </c>
      <c r="AH1132" s="117" t="b">
        <f>IF('Copy &amp; Paste Roster Report Here'!$A1129='Analytical Tests'!AH$7,IF($F1132="N",IF($J1132&gt;=$C1132,AH$6,+($I1132/$D1132)*AH$6),0))</f>
        <v>0</v>
      </c>
      <c r="AI1132" s="117" t="b">
        <f>IF('Copy &amp; Paste Roster Report Here'!$A1129='Analytical Tests'!AI$7,IF($F1132="N",IF($J1132&gt;=$C1132,AI$6,+($I1132/$D1132)*AI$6),0))</f>
        <v>0</v>
      </c>
      <c r="AJ1132" s="79"/>
      <c r="AK1132" s="118">
        <f>IF('Copy &amp; Paste Roster Report Here'!$A1129=AK$7,IF('Copy &amp; Paste Roster Report Here'!$M1129="FT",1,0),0)</f>
        <v>0</v>
      </c>
      <c r="AL1132" s="118">
        <f>IF('Copy &amp; Paste Roster Report Here'!$A1129=AL$7,IF('Copy &amp; Paste Roster Report Here'!$M1129="FT",1,0),0)</f>
        <v>0</v>
      </c>
      <c r="AM1132" s="118">
        <f>IF('Copy &amp; Paste Roster Report Here'!$A1129=AM$7,IF('Copy &amp; Paste Roster Report Here'!$M1129="FT",1,0),0)</f>
        <v>0</v>
      </c>
      <c r="AN1132" s="118">
        <f>IF('Copy &amp; Paste Roster Report Here'!$A1129=AN$7,IF('Copy &amp; Paste Roster Report Here'!$M1129="FT",1,0),0)</f>
        <v>0</v>
      </c>
      <c r="AO1132" s="118">
        <f>IF('Copy &amp; Paste Roster Report Here'!$A1129=AO$7,IF('Copy &amp; Paste Roster Report Here'!$M1129="FT",1,0),0)</f>
        <v>0</v>
      </c>
      <c r="AP1132" s="118">
        <f>IF('Copy &amp; Paste Roster Report Here'!$A1129=AP$7,IF('Copy &amp; Paste Roster Report Here'!$M1129="FT",1,0),0)</f>
        <v>0</v>
      </c>
      <c r="AQ1132" s="118">
        <f>IF('Copy &amp; Paste Roster Report Here'!$A1129=AQ$7,IF('Copy &amp; Paste Roster Report Here'!$M1129="FT",1,0),0)</f>
        <v>0</v>
      </c>
      <c r="AR1132" s="118">
        <f>IF('Copy &amp; Paste Roster Report Here'!$A1129=AR$7,IF('Copy &amp; Paste Roster Report Here'!$M1129="FT",1,0),0)</f>
        <v>0</v>
      </c>
      <c r="AS1132" s="118">
        <f>IF('Copy &amp; Paste Roster Report Here'!$A1129=AS$7,IF('Copy &amp; Paste Roster Report Here'!$M1129="FT",1,0),0)</f>
        <v>0</v>
      </c>
      <c r="AT1132" s="118">
        <f>IF('Copy &amp; Paste Roster Report Here'!$A1129=AT$7,IF('Copy &amp; Paste Roster Report Here'!$M1129="FT",1,0),0)</f>
        <v>0</v>
      </c>
      <c r="AU1132" s="118">
        <f>IF('Copy &amp; Paste Roster Report Here'!$A1129=AU$7,IF('Copy &amp; Paste Roster Report Here'!$M1129="FT",1,0),0)</f>
        <v>0</v>
      </c>
      <c r="AV1132" s="73">
        <f t="shared" si="265"/>
        <v>0</v>
      </c>
      <c r="AW1132" s="119">
        <f>IF('Copy &amp; Paste Roster Report Here'!$A1129=AW$7,IF('Copy &amp; Paste Roster Report Here'!$M1129="HT",1,0),0)</f>
        <v>0</v>
      </c>
      <c r="AX1132" s="119">
        <f>IF('Copy &amp; Paste Roster Report Here'!$A1129=AX$7,IF('Copy &amp; Paste Roster Report Here'!$M1129="HT",1,0),0)</f>
        <v>0</v>
      </c>
      <c r="AY1132" s="119">
        <f>IF('Copy &amp; Paste Roster Report Here'!$A1129=AY$7,IF('Copy &amp; Paste Roster Report Here'!$M1129="HT",1,0),0)</f>
        <v>0</v>
      </c>
      <c r="AZ1132" s="119">
        <f>IF('Copy &amp; Paste Roster Report Here'!$A1129=AZ$7,IF('Copy &amp; Paste Roster Report Here'!$M1129="HT",1,0),0)</f>
        <v>0</v>
      </c>
      <c r="BA1132" s="119">
        <f>IF('Copy &amp; Paste Roster Report Here'!$A1129=BA$7,IF('Copy &amp; Paste Roster Report Here'!$M1129="HT",1,0),0)</f>
        <v>0</v>
      </c>
      <c r="BB1132" s="119">
        <f>IF('Copy &amp; Paste Roster Report Here'!$A1129=BB$7,IF('Copy &amp; Paste Roster Report Here'!$M1129="HT",1,0),0)</f>
        <v>0</v>
      </c>
      <c r="BC1132" s="119">
        <f>IF('Copy &amp; Paste Roster Report Here'!$A1129=BC$7,IF('Copy &amp; Paste Roster Report Here'!$M1129="HT",1,0),0)</f>
        <v>0</v>
      </c>
      <c r="BD1132" s="119">
        <f>IF('Copy &amp; Paste Roster Report Here'!$A1129=BD$7,IF('Copy &amp; Paste Roster Report Here'!$M1129="HT",1,0),0)</f>
        <v>0</v>
      </c>
      <c r="BE1132" s="119">
        <f>IF('Copy &amp; Paste Roster Report Here'!$A1129=BE$7,IF('Copy &amp; Paste Roster Report Here'!$M1129="HT",1,0),0)</f>
        <v>0</v>
      </c>
      <c r="BF1132" s="119">
        <f>IF('Copy &amp; Paste Roster Report Here'!$A1129=BF$7,IF('Copy &amp; Paste Roster Report Here'!$M1129="HT",1,0),0)</f>
        <v>0</v>
      </c>
      <c r="BG1132" s="119">
        <f>IF('Copy &amp; Paste Roster Report Here'!$A1129=BG$7,IF('Copy &amp; Paste Roster Report Here'!$M1129="HT",1,0),0)</f>
        <v>0</v>
      </c>
      <c r="BH1132" s="73">
        <f t="shared" si="266"/>
        <v>0</v>
      </c>
      <c r="BI1132" s="120">
        <f>IF('Copy &amp; Paste Roster Report Here'!$A1129=BI$7,IF('Copy &amp; Paste Roster Report Here'!$M1129="MT",1,0),0)</f>
        <v>0</v>
      </c>
      <c r="BJ1132" s="120">
        <f>IF('Copy &amp; Paste Roster Report Here'!$A1129=BJ$7,IF('Copy &amp; Paste Roster Report Here'!$M1129="MT",1,0),0)</f>
        <v>0</v>
      </c>
      <c r="BK1132" s="120">
        <f>IF('Copy &amp; Paste Roster Report Here'!$A1129=BK$7,IF('Copy &amp; Paste Roster Report Here'!$M1129="MT",1,0),0)</f>
        <v>0</v>
      </c>
      <c r="BL1132" s="120">
        <f>IF('Copy &amp; Paste Roster Report Here'!$A1129=BL$7,IF('Copy &amp; Paste Roster Report Here'!$M1129="MT",1,0),0)</f>
        <v>0</v>
      </c>
      <c r="BM1132" s="120">
        <f>IF('Copy &amp; Paste Roster Report Here'!$A1129=BM$7,IF('Copy &amp; Paste Roster Report Here'!$M1129="MT",1,0),0)</f>
        <v>0</v>
      </c>
      <c r="BN1132" s="120">
        <f>IF('Copy &amp; Paste Roster Report Here'!$A1129=BN$7,IF('Copy &amp; Paste Roster Report Here'!$M1129="MT",1,0),0)</f>
        <v>0</v>
      </c>
      <c r="BO1132" s="120">
        <f>IF('Copy &amp; Paste Roster Report Here'!$A1129=BO$7,IF('Copy &amp; Paste Roster Report Here'!$M1129="MT",1,0),0)</f>
        <v>0</v>
      </c>
      <c r="BP1132" s="120">
        <f>IF('Copy &amp; Paste Roster Report Here'!$A1129=BP$7,IF('Copy &amp; Paste Roster Report Here'!$M1129="MT",1,0),0)</f>
        <v>0</v>
      </c>
      <c r="BQ1132" s="120">
        <f>IF('Copy &amp; Paste Roster Report Here'!$A1129=BQ$7,IF('Copy &amp; Paste Roster Report Here'!$M1129="MT",1,0),0)</f>
        <v>0</v>
      </c>
      <c r="BR1132" s="120">
        <f>IF('Copy &amp; Paste Roster Report Here'!$A1129=BR$7,IF('Copy &amp; Paste Roster Report Here'!$M1129="MT",1,0),0)</f>
        <v>0</v>
      </c>
      <c r="BS1132" s="120">
        <f>IF('Copy &amp; Paste Roster Report Here'!$A1129=BS$7,IF('Copy &amp; Paste Roster Report Here'!$M1129="MT",1,0),0)</f>
        <v>0</v>
      </c>
      <c r="BT1132" s="73">
        <f t="shared" si="267"/>
        <v>0</v>
      </c>
      <c r="BU1132" s="121">
        <f>IF('Copy &amp; Paste Roster Report Here'!$A1129=BU$7,IF('Copy &amp; Paste Roster Report Here'!$M1129="fy",1,0),0)</f>
        <v>0</v>
      </c>
      <c r="BV1132" s="121">
        <f>IF('Copy &amp; Paste Roster Report Here'!$A1129=BV$7,IF('Copy &amp; Paste Roster Report Here'!$M1129="fy",1,0),0)</f>
        <v>0</v>
      </c>
      <c r="BW1132" s="121">
        <f>IF('Copy &amp; Paste Roster Report Here'!$A1129=BW$7,IF('Copy &amp; Paste Roster Report Here'!$M1129="fy",1,0),0)</f>
        <v>0</v>
      </c>
      <c r="BX1132" s="121">
        <f>IF('Copy &amp; Paste Roster Report Here'!$A1129=BX$7,IF('Copy &amp; Paste Roster Report Here'!$M1129="fy",1,0),0)</f>
        <v>0</v>
      </c>
      <c r="BY1132" s="121">
        <f>IF('Copy &amp; Paste Roster Report Here'!$A1129=BY$7,IF('Copy &amp; Paste Roster Report Here'!$M1129="fy",1,0),0)</f>
        <v>0</v>
      </c>
      <c r="BZ1132" s="121">
        <f>IF('Copy &amp; Paste Roster Report Here'!$A1129=BZ$7,IF('Copy &amp; Paste Roster Report Here'!$M1129="fy",1,0),0)</f>
        <v>0</v>
      </c>
      <c r="CA1132" s="121">
        <f>IF('Copy &amp; Paste Roster Report Here'!$A1129=CA$7,IF('Copy &amp; Paste Roster Report Here'!$M1129="fy",1,0),0)</f>
        <v>0</v>
      </c>
      <c r="CB1132" s="121">
        <f>IF('Copy &amp; Paste Roster Report Here'!$A1129=CB$7,IF('Copy &amp; Paste Roster Report Here'!$M1129="fy",1,0),0)</f>
        <v>0</v>
      </c>
      <c r="CC1132" s="121">
        <f>IF('Copy &amp; Paste Roster Report Here'!$A1129=CC$7,IF('Copy &amp; Paste Roster Report Here'!$M1129="fy",1,0),0)</f>
        <v>0</v>
      </c>
      <c r="CD1132" s="121">
        <f>IF('Copy &amp; Paste Roster Report Here'!$A1129=CD$7,IF('Copy &amp; Paste Roster Report Here'!$M1129="fy",1,0),0)</f>
        <v>0</v>
      </c>
      <c r="CE1132" s="121">
        <f>IF('Copy &amp; Paste Roster Report Here'!$A1129=CE$7,IF('Copy &amp; Paste Roster Report Here'!$M1129="fy",1,0),0)</f>
        <v>0</v>
      </c>
      <c r="CF1132" s="73">
        <f t="shared" si="268"/>
        <v>0</v>
      </c>
      <c r="CG1132" s="122">
        <f>IF('Copy &amp; Paste Roster Report Here'!$A1129=CG$7,IF('Copy &amp; Paste Roster Report Here'!$M1129="RH",1,0),0)</f>
        <v>0</v>
      </c>
      <c r="CH1132" s="122">
        <f>IF('Copy &amp; Paste Roster Report Here'!$A1129=CH$7,IF('Copy &amp; Paste Roster Report Here'!$M1129="RH",1,0),0)</f>
        <v>0</v>
      </c>
      <c r="CI1132" s="122">
        <f>IF('Copy &amp; Paste Roster Report Here'!$A1129=CI$7,IF('Copy &amp; Paste Roster Report Here'!$M1129="RH",1,0),0)</f>
        <v>0</v>
      </c>
      <c r="CJ1132" s="122">
        <f>IF('Copy &amp; Paste Roster Report Here'!$A1129=CJ$7,IF('Copy &amp; Paste Roster Report Here'!$M1129="RH",1,0),0)</f>
        <v>0</v>
      </c>
      <c r="CK1132" s="122">
        <f>IF('Copy &amp; Paste Roster Report Here'!$A1129=CK$7,IF('Copy &amp; Paste Roster Report Here'!$M1129="RH",1,0),0)</f>
        <v>0</v>
      </c>
      <c r="CL1132" s="122">
        <f>IF('Copy &amp; Paste Roster Report Here'!$A1129=CL$7,IF('Copy &amp; Paste Roster Report Here'!$M1129="RH",1,0),0)</f>
        <v>0</v>
      </c>
      <c r="CM1132" s="122">
        <f>IF('Copy &amp; Paste Roster Report Here'!$A1129=CM$7,IF('Copy &amp; Paste Roster Report Here'!$M1129="RH",1,0),0)</f>
        <v>0</v>
      </c>
      <c r="CN1132" s="122">
        <f>IF('Copy &amp; Paste Roster Report Here'!$A1129=CN$7,IF('Copy &amp; Paste Roster Report Here'!$M1129="RH",1,0),0)</f>
        <v>0</v>
      </c>
      <c r="CO1132" s="122">
        <f>IF('Copy &amp; Paste Roster Report Here'!$A1129=CO$7,IF('Copy &amp; Paste Roster Report Here'!$M1129="RH",1,0),0)</f>
        <v>0</v>
      </c>
      <c r="CP1132" s="122">
        <f>IF('Copy &amp; Paste Roster Report Here'!$A1129=CP$7,IF('Copy &amp; Paste Roster Report Here'!$M1129="RH",1,0),0)</f>
        <v>0</v>
      </c>
      <c r="CQ1132" s="122">
        <f>IF('Copy &amp; Paste Roster Report Here'!$A1129=CQ$7,IF('Copy &amp; Paste Roster Report Here'!$M1129="RH",1,0),0)</f>
        <v>0</v>
      </c>
      <c r="CR1132" s="73">
        <f t="shared" si="269"/>
        <v>0</v>
      </c>
      <c r="CS1132" s="123">
        <f>IF('Copy &amp; Paste Roster Report Here'!$A1129=CS$7,IF('Copy &amp; Paste Roster Report Here'!$M1129="QT",1,0),0)</f>
        <v>0</v>
      </c>
      <c r="CT1132" s="123">
        <f>IF('Copy &amp; Paste Roster Report Here'!$A1129=CT$7,IF('Copy &amp; Paste Roster Report Here'!$M1129="QT",1,0),0)</f>
        <v>0</v>
      </c>
      <c r="CU1132" s="123">
        <f>IF('Copy &amp; Paste Roster Report Here'!$A1129=CU$7,IF('Copy &amp; Paste Roster Report Here'!$M1129="QT",1,0),0)</f>
        <v>0</v>
      </c>
      <c r="CV1132" s="123">
        <f>IF('Copy &amp; Paste Roster Report Here'!$A1129=CV$7,IF('Copy &amp; Paste Roster Report Here'!$M1129="QT",1,0),0)</f>
        <v>0</v>
      </c>
      <c r="CW1132" s="123">
        <f>IF('Copy &amp; Paste Roster Report Here'!$A1129=CW$7,IF('Copy &amp; Paste Roster Report Here'!$M1129="QT",1,0),0)</f>
        <v>0</v>
      </c>
      <c r="CX1132" s="123">
        <f>IF('Copy &amp; Paste Roster Report Here'!$A1129=CX$7,IF('Copy &amp; Paste Roster Report Here'!$M1129="QT",1,0),0)</f>
        <v>0</v>
      </c>
      <c r="CY1132" s="123">
        <f>IF('Copy &amp; Paste Roster Report Here'!$A1129=CY$7,IF('Copy &amp; Paste Roster Report Here'!$M1129="QT",1,0),0)</f>
        <v>0</v>
      </c>
      <c r="CZ1132" s="123">
        <f>IF('Copy &amp; Paste Roster Report Here'!$A1129=CZ$7,IF('Copy &amp; Paste Roster Report Here'!$M1129="QT",1,0),0)</f>
        <v>0</v>
      </c>
      <c r="DA1132" s="123">
        <f>IF('Copy &amp; Paste Roster Report Here'!$A1129=DA$7,IF('Copy &amp; Paste Roster Report Here'!$M1129="QT",1,0),0)</f>
        <v>0</v>
      </c>
      <c r="DB1132" s="123">
        <f>IF('Copy &amp; Paste Roster Report Here'!$A1129=DB$7,IF('Copy &amp; Paste Roster Report Here'!$M1129="QT",1,0),0)</f>
        <v>0</v>
      </c>
      <c r="DC1132" s="123">
        <f>IF('Copy &amp; Paste Roster Report Here'!$A1129=DC$7,IF('Copy &amp; Paste Roster Report Here'!$M1129="QT",1,0),0)</f>
        <v>0</v>
      </c>
      <c r="DD1132" s="73">
        <f t="shared" si="270"/>
        <v>0</v>
      </c>
      <c r="DE1132" s="124">
        <f>IF('Copy &amp; Paste Roster Report Here'!$A1129=DE$7,IF('Copy &amp; Paste Roster Report Here'!$M1129="xxxxxxxxxxx",1,0),0)</f>
        <v>0</v>
      </c>
      <c r="DF1132" s="124">
        <f>IF('Copy &amp; Paste Roster Report Here'!$A1129=DF$7,IF('Copy &amp; Paste Roster Report Here'!$M1129="xxxxxxxxxxx",1,0),0)</f>
        <v>0</v>
      </c>
      <c r="DG1132" s="124">
        <f>IF('Copy &amp; Paste Roster Report Here'!$A1129=DG$7,IF('Copy &amp; Paste Roster Report Here'!$M1129="xxxxxxxxxxx",1,0),0)</f>
        <v>0</v>
      </c>
      <c r="DH1132" s="124">
        <f>IF('Copy &amp; Paste Roster Report Here'!$A1129=DH$7,IF('Copy &amp; Paste Roster Report Here'!$M1129="xxxxxxxxxxx",1,0),0)</f>
        <v>0</v>
      </c>
      <c r="DI1132" s="124">
        <f>IF('Copy &amp; Paste Roster Report Here'!$A1129=DI$7,IF('Copy &amp; Paste Roster Report Here'!$M1129="xxxxxxxxxxx",1,0),0)</f>
        <v>0</v>
      </c>
      <c r="DJ1132" s="124">
        <f>IF('Copy &amp; Paste Roster Report Here'!$A1129=DJ$7,IF('Copy &amp; Paste Roster Report Here'!$M1129="xxxxxxxxxxx",1,0),0)</f>
        <v>0</v>
      </c>
      <c r="DK1132" s="124">
        <f>IF('Copy &amp; Paste Roster Report Here'!$A1129=DK$7,IF('Copy &amp; Paste Roster Report Here'!$M1129="xxxxxxxxxxx",1,0),0)</f>
        <v>0</v>
      </c>
      <c r="DL1132" s="124">
        <f>IF('Copy &amp; Paste Roster Report Here'!$A1129=DL$7,IF('Copy &amp; Paste Roster Report Here'!$M1129="xxxxxxxxxxx",1,0),0)</f>
        <v>0</v>
      </c>
      <c r="DM1132" s="124">
        <f>IF('Copy &amp; Paste Roster Report Here'!$A1129=DM$7,IF('Copy &amp; Paste Roster Report Here'!$M1129="xxxxxxxxxxx",1,0),0)</f>
        <v>0</v>
      </c>
      <c r="DN1132" s="124">
        <f>IF('Copy &amp; Paste Roster Report Here'!$A1129=DN$7,IF('Copy &amp; Paste Roster Report Here'!$M1129="xxxxxxxxxxx",1,0),0)</f>
        <v>0</v>
      </c>
      <c r="DO1132" s="124">
        <f>IF('Copy &amp; Paste Roster Report Here'!$A1129=DO$7,IF('Copy &amp; Paste Roster Report Here'!$M1129="xxxxxxxxxxx",1,0),0)</f>
        <v>0</v>
      </c>
      <c r="DP1132" s="125">
        <f t="shared" si="271"/>
        <v>0</v>
      </c>
      <c r="DQ1132" s="126">
        <f t="shared" si="272"/>
        <v>0</v>
      </c>
    </row>
    <row r="1133" spans="1:121" x14ac:dyDescent="0.25">
      <c r="A1133" s="111">
        <f t="shared" si="258"/>
        <v>0</v>
      </c>
      <c r="B1133" s="111">
        <f t="shared" si="259"/>
        <v>0</v>
      </c>
      <c r="C1133" s="112">
        <f>+('Copy &amp; Paste Roster Report Here'!$P1130-'Copy &amp; Paste Roster Report Here'!$O1130)/30</f>
        <v>0</v>
      </c>
      <c r="D1133" s="112">
        <f>+('Copy &amp; Paste Roster Report Here'!$P1130-'Copy &amp; Paste Roster Report Here'!$O1130)</f>
        <v>0</v>
      </c>
      <c r="E1133" s="111">
        <f>'Copy &amp; Paste Roster Report Here'!N1130</f>
        <v>0</v>
      </c>
      <c r="F1133" s="111" t="str">
        <f t="shared" si="260"/>
        <v>N</v>
      </c>
      <c r="G1133" s="111">
        <f>'Copy &amp; Paste Roster Report Here'!R1130</f>
        <v>0</v>
      </c>
      <c r="H1133" s="113">
        <f t="shared" si="261"/>
        <v>0</v>
      </c>
      <c r="I1133" s="112">
        <f>IF(F1133="N",$F$5-'Copy &amp; Paste Roster Report Here'!O1130,+'Copy &amp; Paste Roster Report Here'!Q1130-'Copy &amp; Paste Roster Report Here'!O1130)</f>
        <v>0</v>
      </c>
      <c r="J1133" s="114">
        <f t="shared" si="262"/>
        <v>0</v>
      </c>
      <c r="K1133" s="114">
        <f t="shared" si="263"/>
        <v>0</v>
      </c>
      <c r="L1133" s="115">
        <f>'Copy &amp; Paste Roster Report Here'!F1130</f>
        <v>0</v>
      </c>
      <c r="M1133" s="116">
        <f t="shared" si="264"/>
        <v>0</v>
      </c>
      <c r="N1133" s="117">
        <f>IF('Copy &amp; Paste Roster Report Here'!$A1130='Analytical Tests'!N$7,IF($F1133="Y",+$H1133*N$6,0),0)</f>
        <v>0</v>
      </c>
      <c r="O1133" s="117">
        <f>IF('Copy &amp; Paste Roster Report Here'!$A1130='Analytical Tests'!O$7,IF($F1133="Y",+$H1133*O$6,0),0)</f>
        <v>0</v>
      </c>
      <c r="P1133" s="117">
        <f>IF('Copy &amp; Paste Roster Report Here'!$A1130='Analytical Tests'!P$7,IF($F1133="Y",+$H1133*P$6,0),0)</f>
        <v>0</v>
      </c>
      <c r="Q1133" s="117">
        <f>IF('Copy &amp; Paste Roster Report Here'!$A1130='Analytical Tests'!Q$7,IF($F1133="Y",+$H1133*Q$6,0),0)</f>
        <v>0</v>
      </c>
      <c r="R1133" s="117">
        <f>IF('Copy &amp; Paste Roster Report Here'!$A1130='Analytical Tests'!R$7,IF($F1133="Y",+$H1133*R$6,0),0)</f>
        <v>0</v>
      </c>
      <c r="S1133" s="117">
        <f>IF('Copy &amp; Paste Roster Report Here'!$A1130='Analytical Tests'!S$7,IF($F1133="Y",+$H1133*S$6,0),0)</f>
        <v>0</v>
      </c>
      <c r="T1133" s="117">
        <f>IF('Copy &amp; Paste Roster Report Here'!$A1130='Analytical Tests'!T$7,IF($F1133="Y",+$H1133*T$6,0),0)</f>
        <v>0</v>
      </c>
      <c r="U1133" s="117">
        <f>IF('Copy &amp; Paste Roster Report Here'!$A1130='Analytical Tests'!U$7,IF($F1133="Y",+$H1133*U$6,0),0)</f>
        <v>0</v>
      </c>
      <c r="V1133" s="117">
        <f>IF('Copy &amp; Paste Roster Report Here'!$A1130='Analytical Tests'!V$7,IF($F1133="Y",+$H1133*V$6,0),0)</f>
        <v>0</v>
      </c>
      <c r="W1133" s="117">
        <f>IF('Copy &amp; Paste Roster Report Here'!$A1130='Analytical Tests'!W$7,IF($F1133="Y",+$H1133*W$6,0),0)</f>
        <v>0</v>
      </c>
      <c r="X1133" s="117">
        <f>IF('Copy &amp; Paste Roster Report Here'!$A1130='Analytical Tests'!X$7,IF($F1133="Y",+$H1133*X$6,0),0)</f>
        <v>0</v>
      </c>
      <c r="Y1133" s="117" t="b">
        <f>IF('Copy &amp; Paste Roster Report Here'!$A1130='Analytical Tests'!Y$7,IF($F1133="N",IF($J1133&gt;=$C1133,Y$6,+($I1133/$D1133)*Y$6),0))</f>
        <v>0</v>
      </c>
      <c r="Z1133" s="117" t="b">
        <f>IF('Copy &amp; Paste Roster Report Here'!$A1130='Analytical Tests'!Z$7,IF($F1133="N",IF($J1133&gt;=$C1133,Z$6,+($I1133/$D1133)*Z$6),0))</f>
        <v>0</v>
      </c>
      <c r="AA1133" s="117" t="b">
        <f>IF('Copy &amp; Paste Roster Report Here'!$A1130='Analytical Tests'!AA$7,IF($F1133="N",IF($J1133&gt;=$C1133,AA$6,+($I1133/$D1133)*AA$6),0))</f>
        <v>0</v>
      </c>
      <c r="AB1133" s="117" t="b">
        <f>IF('Copy &amp; Paste Roster Report Here'!$A1130='Analytical Tests'!AB$7,IF($F1133="N",IF($J1133&gt;=$C1133,AB$6,+($I1133/$D1133)*AB$6),0))</f>
        <v>0</v>
      </c>
      <c r="AC1133" s="117" t="b">
        <f>IF('Copy &amp; Paste Roster Report Here'!$A1130='Analytical Tests'!AC$7,IF($F1133="N",IF($J1133&gt;=$C1133,AC$6,+($I1133/$D1133)*AC$6),0))</f>
        <v>0</v>
      </c>
      <c r="AD1133" s="117" t="b">
        <f>IF('Copy &amp; Paste Roster Report Here'!$A1130='Analytical Tests'!AD$7,IF($F1133="N",IF($J1133&gt;=$C1133,AD$6,+($I1133/$D1133)*AD$6),0))</f>
        <v>0</v>
      </c>
      <c r="AE1133" s="117" t="b">
        <f>IF('Copy &amp; Paste Roster Report Here'!$A1130='Analytical Tests'!AE$7,IF($F1133="N",IF($J1133&gt;=$C1133,AE$6,+($I1133/$D1133)*AE$6),0))</f>
        <v>0</v>
      </c>
      <c r="AF1133" s="117" t="b">
        <f>IF('Copy &amp; Paste Roster Report Here'!$A1130='Analytical Tests'!AF$7,IF($F1133="N",IF($J1133&gt;=$C1133,AF$6,+($I1133/$D1133)*AF$6),0))</f>
        <v>0</v>
      </c>
      <c r="AG1133" s="117" t="b">
        <f>IF('Copy &amp; Paste Roster Report Here'!$A1130='Analytical Tests'!AG$7,IF($F1133="N",IF($J1133&gt;=$C1133,AG$6,+($I1133/$D1133)*AG$6),0))</f>
        <v>0</v>
      </c>
      <c r="AH1133" s="117" t="b">
        <f>IF('Copy &amp; Paste Roster Report Here'!$A1130='Analytical Tests'!AH$7,IF($F1133="N",IF($J1133&gt;=$C1133,AH$6,+($I1133/$D1133)*AH$6),0))</f>
        <v>0</v>
      </c>
      <c r="AI1133" s="117" t="b">
        <f>IF('Copy &amp; Paste Roster Report Here'!$A1130='Analytical Tests'!AI$7,IF($F1133="N",IF($J1133&gt;=$C1133,AI$6,+($I1133/$D1133)*AI$6),0))</f>
        <v>0</v>
      </c>
      <c r="AJ1133" s="79"/>
      <c r="AK1133" s="118">
        <f>IF('Copy &amp; Paste Roster Report Here'!$A1130=AK$7,IF('Copy &amp; Paste Roster Report Here'!$M1130="FT",1,0),0)</f>
        <v>0</v>
      </c>
      <c r="AL1133" s="118">
        <f>IF('Copy &amp; Paste Roster Report Here'!$A1130=AL$7,IF('Copy &amp; Paste Roster Report Here'!$M1130="FT",1,0),0)</f>
        <v>0</v>
      </c>
      <c r="AM1133" s="118">
        <f>IF('Copy &amp; Paste Roster Report Here'!$A1130=AM$7,IF('Copy &amp; Paste Roster Report Here'!$M1130="FT",1,0),0)</f>
        <v>0</v>
      </c>
      <c r="AN1133" s="118">
        <f>IF('Copy &amp; Paste Roster Report Here'!$A1130=AN$7,IF('Copy &amp; Paste Roster Report Here'!$M1130="FT",1,0),0)</f>
        <v>0</v>
      </c>
      <c r="AO1133" s="118">
        <f>IF('Copy &amp; Paste Roster Report Here'!$A1130=AO$7,IF('Copy &amp; Paste Roster Report Here'!$M1130="FT",1,0),0)</f>
        <v>0</v>
      </c>
      <c r="AP1133" s="118">
        <f>IF('Copy &amp; Paste Roster Report Here'!$A1130=AP$7,IF('Copy &amp; Paste Roster Report Here'!$M1130="FT",1,0),0)</f>
        <v>0</v>
      </c>
      <c r="AQ1133" s="118">
        <f>IF('Copy &amp; Paste Roster Report Here'!$A1130=AQ$7,IF('Copy &amp; Paste Roster Report Here'!$M1130="FT",1,0),0)</f>
        <v>0</v>
      </c>
      <c r="AR1133" s="118">
        <f>IF('Copy &amp; Paste Roster Report Here'!$A1130=AR$7,IF('Copy &amp; Paste Roster Report Here'!$M1130="FT",1,0),0)</f>
        <v>0</v>
      </c>
      <c r="AS1133" s="118">
        <f>IF('Copy &amp; Paste Roster Report Here'!$A1130=AS$7,IF('Copy &amp; Paste Roster Report Here'!$M1130="FT",1,0),0)</f>
        <v>0</v>
      </c>
      <c r="AT1133" s="118">
        <f>IF('Copy &amp; Paste Roster Report Here'!$A1130=AT$7,IF('Copy &amp; Paste Roster Report Here'!$M1130="FT",1,0),0)</f>
        <v>0</v>
      </c>
      <c r="AU1133" s="118">
        <f>IF('Copy &amp; Paste Roster Report Here'!$A1130=AU$7,IF('Copy &amp; Paste Roster Report Here'!$M1130="FT",1,0),0)</f>
        <v>0</v>
      </c>
      <c r="AV1133" s="73">
        <f t="shared" si="265"/>
        <v>0</v>
      </c>
      <c r="AW1133" s="119">
        <f>IF('Copy &amp; Paste Roster Report Here'!$A1130=AW$7,IF('Copy &amp; Paste Roster Report Here'!$M1130="HT",1,0),0)</f>
        <v>0</v>
      </c>
      <c r="AX1133" s="119">
        <f>IF('Copy &amp; Paste Roster Report Here'!$A1130=AX$7,IF('Copy &amp; Paste Roster Report Here'!$M1130="HT",1,0),0)</f>
        <v>0</v>
      </c>
      <c r="AY1133" s="119">
        <f>IF('Copy &amp; Paste Roster Report Here'!$A1130=AY$7,IF('Copy &amp; Paste Roster Report Here'!$M1130="HT",1,0),0)</f>
        <v>0</v>
      </c>
      <c r="AZ1133" s="119">
        <f>IF('Copy &amp; Paste Roster Report Here'!$A1130=AZ$7,IF('Copy &amp; Paste Roster Report Here'!$M1130="HT",1,0),0)</f>
        <v>0</v>
      </c>
      <c r="BA1133" s="119">
        <f>IF('Copy &amp; Paste Roster Report Here'!$A1130=BA$7,IF('Copy &amp; Paste Roster Report Here'!$M1130="HT",1,0),0)</f>
        <v>0</v>
      </c>
      <c r="BB1133" s="119">
        <f>IF('Copy &amp; Paste Roster Report Here'!$A1130=BB$7,IF('Copy &amp; Paste Roster Report Here'!$M1130="HT",1,0),0)</f>
        <v>0</v>
      </c>
      <c r="BC1133" s="119">
        <f>IF('Copy &amp; Paste Roster Report Here'!$A1130=BC$7,IF('Copy &amp; Paste Roster Report Here'!$M1130="HT",1,0),0)</f>
        <v>0</v>
      </c>
      <c r="BD1133" s="119">
        <f>IF('Copy &amp; Paste Roster Report Here'!$A1130=BD$7,IF('Copy &amp; Paste Roster Report Here'!$M1130="HT",1,0),0)</f>
        <v>0</v>
      </c>
      <c r="BE1133" s="119">
        <f>IF('Copy &amp; Paste Roster Report Here'!$A1130=BE$7,IF('Copy &amp; Paste Roster Report Here'!$M1130="HT",1,0),0)</f>
        <v>0</v>
      </c>
      <c r="BF1133" s="119">
        <f>IF('Copy &amp; Paste Roster Report Here'!$A1130=BF$7,IF('Copy &amp; Paste Roster Report Here'!$M1130="HT",1,0),0)</f>
        <v>0</v>
      </c>
      <c r="BG1133" s="119">
        <f>IF('Copy &amp; Paste Roster Report Here'!$A1130=BG$7,IF('Copy &amp; Paste Roster Report Here'!$M1130="HT",1,0),0)</f>
        <v>0</v>
      </c>
      <c r="BH1133" s="73">
        <f t="shared" si="266"/>
        <v>0</v>
      </c>
      <c r="BI1133" s="120">
        <f>IF('Copy &amp; Paste Roster Report Here'!$A1130=BI$7,IF('Copy &amp; Paste Roster Report Here'!$M1130="MT",1,0),0)</f>
        <v>0</v>
      </c>
      <c r="BJ1133" s="120">
        <f>IF('Copy &amp; Paste Roster Report Here'!$A1130=BJ$7,IF('Copy &amp; Paste Roster Report Here'!$M1130="MT",1,0),0)</f>
        <v>0</v>
      </c>
      <c r="BK1133" s="120">
        <f>IF('Copy &amp; Paste Roster Report Here'!$A1130=BK$7,IF('Copy &amp; Paste Roster Report Here'!$M1130="MT",1,0),0)</f>
        <v>0</v>
      </c>
      <c r="BL1133" s="120">
        <f>IF('Copy &amp; Paste Roster Report Here'!$A1130=BL$7,IF('Copy &amp; Paste Roster Report Here'!$M1130="MT",1,0),0)</f>
        <v>0</v>
      </c>
      <c r="BM1133" s="120">
        <f>IF('Copy &amp; Paste Roster Report Here'!$A1130=BM$7,IF('Copy &amp; Paste Roster Report Here'!$M1130="MT",1,0),0)</f>
        <v>0</v>
      </c>
      <c r="BN1133" s="120">
        <f>IF('Copy &amp; Paste Roster Report Here'!$A1130=BN$7,IF('Copy &amp; Paste Roster Report Here'!$M1130="MT",1,0),0)</f>
        <v>0</v>
      </c>
      <c r="BO1133" s="120">
        <f>IF('Copy &amp; Paste Roster Report Here'!$A1130=BO$7,IF('Copy &amp; Paste Roster Report Here'!$M1130="MT",1,0),0)</f>
        <v>0</v>
      </c>
      <c r="BP1133" s="120">
        <f>IF('Copy &amp; Paste Roster Report Here'!$A1130=BP$7,IF('Copy &amp; Paste Roster Report Here'!$M1130="MT",1,0),0)</f>
        <v>0</v>
      </c>
      <c r="BQ1133" s="120">
        <f>IF('Copy &amp; Paste Roster Report Here'!$A1130=BQ$7,IF('Copy &amp; Paste Roster Report Here'!$M1130="MT",1,0),0)</f>
        <v>0</v>
      </c>
      <c r="BR1133" s="120">
        <f>IF('Copy &amp; Paste Roster Report Here'!$A1130=BR$7,IF('Copy &amp; Paste Roster Report Here'!$M1130="MT",1,0),0)</f>
        <v>0</v>
      </c>
      <c r="BS1133" s="120">
        <f>IF('Copy &amp; Paste Roster Report Here'!$A1130=BS$7,IF('Copy &amp; Paste Roster Report Here'!$M1130="MT",1,0),0)</f>
        <v>0</v>
      </c>
      <c r="BT1133" s="73">
        <f t="shared" si="267"/>
        <v>0</v>
      </c>
      <c r="BU1133" s="121">
        <f>IF('Copy &amp; Paste Roster Report Here'!$A1130=BU$7,IF('Copy &amp; Paste Roster Report Here'!$M1130="fy",1,0),0)</f>
        <v>0</v>
      </c>
      <c r="BV1133" s="121">
        <f>IF('Copy &amp; Paste Roster Report Here'!$A1130=BV$7,IF('Copy &amp; Paste Roster Report Here'!$M1130="fy",1,0),0)</f>
        <v>0</v>
      </c>
      <c r="BW1133" s="121">
        <f>IF('Copy &amp; Paste Roster Report Here'!$A1130=BW$7,IF('Copy &amp; Paste Roster Report Here'!$M1130="fy",1,0),0)</f>
        <v>0</v>
      </c>
      <c r="BX1133" s="121">
        <f>IF('Copy &amp; Paste Roster Report Here'!$A1130=BX$7,IF('Copy &amp; Paste Roster Report Here'!$M1130="fy",1,0),0)</f>
        <v>0</v>
      </c>
      <c r="BY1133" s="121">
        <f>IF('Copy &amp; Paste Roster Report Here'!$A1130=BY$7,IF('Copy &amp; Paste Roster Report Here'!$M1130="fy",1,0),0)</f>
        <v>0</v>
      </c>
      <c r="BZ1133" s="121">
        <f>IF('Copy &amp; Paste Roster Report Here'!$A1130=BZ$7,IF('Copy &amp; Paste Roster Report Here'!$M1130="fy",1,0),0)</f>
        <v>0</v>
      </c>
      <c r="CA1133" s="121">
        <f>IF('Copy &amp; Paste Roster Report Here'!$A1130=CA$7,IF('Copy &amp; Paste Roster Report Here'!$M1130="fy",1,0),0)</f>
        <v>0</v>
      </c>
      <c r="CB1133" s="121">
        <f>IF('Copy &amp; Paste Roster Report Here'!$A1130=CB$7,IF('Copy &amp; Paste Roster Report Here'!$M1130="fy",1,0),0)</f>
        <v>0</v>
      </c>
      <c r="CC1133" s="121">
        <f>IF('Copy &amp; Paste Roster Report Here'!$A1130=CC$7,IF('Copy &amp; Paste Roster Report Here'!$M1130="fy",1,0),0)</f>
        <v>0</v>
      </c>
      <c r="CD1133" s="121">
        <f>IF('Copy &amp; Paste Roster Report Here'!$A1130=CD$7,IF('Copy &amp; Paste Roster Report Here'!$M1130="fy",1,0),0)</f>
        <v>0</v>
      </c>
      <c r="CE1133" s="121">
        <f>IF('Copy &amp; Paste Roster Report Here'!$A1130=CE$7,IF('Copy &amp; Paste Roster Report Here'!$M1130="fy",1,0),0)</f>
        <v>0</v>
      </c>
      <c r="CF1133" s="73">
        <f t="shared" si="268"/>
        <v>0</v>
      </c>
      <c r="CG1133" s="122">
        <f>IF('Copy &amp; Paste Roster Report Here'!$A1130=CG$7,IF('Copy &amp; Paste Roster Report Here'!$M1130="RH",1,0),0)</f>
        <v>0</v>
      </c>
      <c r="CH1133" s="122">
        <f>IF('Copy &amp; Paste Roster Report Here'!$A1130=CH$7,IF('Copy &amp; Paste Roster Report Here'!$M1130="RH",1,0),0)</f>
        <v>0</v>
      </c>
      <c r="CI1133" s="122">
        <f>IF('Copy &amp; Paste Roster Report Here'!$A1130=CI$7,IF('Copy &amp; Paste Roster Report Here'!$M1130="RH",1,0),0)</f>
        <v>0</v>
      </c>
      <c r="CJ1133" s="122">
        <f>IF('Copy &amp; Paste Roster Report Here'!$A1130=CJ$7,IF('Copy &amp; Paste Roster Report Here'!$M1130="RH",1,0),0)</f>
        <v>0</v>
      </c>
      <c r="CK1133" s="122">
        <f>IF('Copy &amp; Paste Roster Report Here'!$A1130=CK$7,IF('Copy &amp; Paste Roster Report Here'!$M1130="RH",1,0),0)</f>
        <v>0</v>
      </c>
      <c r="CL1133" s="122">
        <f>IF('Copy &amp; Paste Roster Report Here'!$A1130=CL$7,IF('Copy &amp; Paste Roster Report Here'!$M1130="RH",1,0),0)</f>
        <v>0</v>
      </c>
      <c r="CM1133" s="122">
        <f>IF('Copy &amp; Paste Roster Report Here'!$A1130=CM$7,IF('Copy &amp; Paste Roster Report Here'!$M1130="RH",1,0),0)</f>
        <v>0</v>
      </c>
      <c r="CN1133" s="122">
        <f>IF('Copy &amp; Paste Roster Report Here'!$A1130=CN$7,IF('Copy &amp; Paste Roster Report Here'!$M1130="RH",1,0),0)</f>
        <v>0</v>
      </c>
      <c r="CO1133" s="122">
        <f>IF('Copy &amp; Paste Roster Report Here'!$A1130=CO$7,IF('Copy &amp; Paste Roster Report Here'!$M1130="RH",1,0),0)</f>
        <v>0</v>
      </c>
      <c r="CP1133" s="122">
        <f>IF('Copy &amp; Paste Roster Report Here'!$A1130=CP$7,IF('Copy &amp; Paste Roster Report Here'!$M1130="RH",1,0),0)</f>
        <v>0</v>
      </c>
      <c r="CQ1133" s="122">
        <f>IF('Copy &amp; Paste Roster Report Here'!$A1130=CQ$7,IF('Copy &amp; Paste Roster Report Here'!$M1130="RH",1,0),0)</f>
        <v>0</v>
      </c>
      <c r="CR1133" s="73">
        <f t="shared" si="269"/>
        <v>0</v>
      </c>
      <c r="CS1133" s="123">
        <f>IF('Copy &amp; Paste Roster Report Here'!$A1130=CS$7,IF('Copy &amp; Paste Roster Report Here'!$M1130="QT",1,0),0)</f>
        <v>0</v>
      </c>
      <c r="CT1133" s="123">
        <f>IF('Copy &amp; Paste Roster Report Here'!$A1130=CT$7,IF('Copy &amp; Paste Roster Report Here'!$M1130="QT",1,0),0)</f>
        <v>0</v>
      </c>
      <c r="CU1133" s="123">
        <f>IF('Copy &amp; Paste Roster Report Here'!$A1130=CU$7,IF('Copy &amp; Paste Roster Report Here'!$M1130="QT",1,0),0)</f>
        <v>0</v>
      </c>
      <c r="CV1133" s="123">
        <f>IF('Copy &amp; Paste Roster Report Here'!$A1130=CV$7,IF('Copy &amp; Paste Roster Report Here'!$M1130="QT",1,0),0)</f>
        <v>0</v>
      </c>
      <c r="CW1133" s="123">
        <f>IF('Copy &amp; Paste Roster Report Here'!$A1130=CW$7,IF('Copy &amp; Paste Roster Report Here'!$M1130="QT",1,0),0)</f>
        <v>0</v>
      </c>
      <c r="CX1133" s="123">
        <f>IF('Copy &amp; Paste Roster Report Here'!$A1130=CX$7,IF('Copy &amp; Paste Roster Report Here'!$M1130="QT",1,0),0)</f>
        <v>0</v>
      </c>
      <c r="CY1133" s="123">
        <f>IF('Copy &amp; Paste Roster Report Here'!$A1130=CY$7,IF('Copy &amp; Paste Roster Report Here'!$M1130="QT",1,0),0)</f>
        <v>0</v>
      </c>
      <c r="CZ1133" s="123">
        <f>IF('Copy &amp; Paste Roster Report Here'!$A1130=CZ$7,IF('Copy &amp; Paste Roster Report Here'!$M1130="QT",1,0),0)</f>
        <v>0</v>
      </c>
      <c r="DA1133" s="123">
        <f>IF('Copy &amp; Paste Roster Report Here'!$A1130=DA$7,IF('Copy &amp; Paste Roster Report Here'!$M1130="QT",1,0),0)</f>
        <v>0</v>
      </c>
      <c r="DB1133" s="123">
        <f>IF('Copy &amp; Paste Roster Report Here'!$A1130=DB$7,IF('Copy &amp; Paste Roster Report Here'!$M1130="QT",1,0),0)</f>
        <v>0</v>
      </c>
      <c r="DC1133" s="123">
        <f>IF('Copy &amp; Paste Roster Report Here'!$A1130=DC$7,IF('Copy &amp; Paste Roster Report Here'!$M1130="QT",1,0),0)</f>
        <v>0</v>
      </c>
      <c r="DD1133" s="73">
        <f t="shared" si="270"/>
        <v>0</v>
      </c>
      <c r="DE1133" s="124">
        <f>IF('Copy &amp; Paste Roster Report Here'!$A1130=DE$7,IF('Copy &amp; Paste Roster Report Here'!$M1130="xxxxxxxxxxx",1,0),0)</f>
        <v>0</v>
      </c>
      <c r="DF1133" s="124">
        <f>IF('Copy &amp; Paste Roster Report Here'!$A1130=DF$7,IF('Copy &amp; Paste Roster Report Here'!$M1130="xxxxxxxxxxx",1,0),0)</f>
        <v>0</v>
      </c>
      <c r="DG1133" s="124">
        <f>IF('Copy &amp; Paste Roster Report Here'!$A1130=DG$7,IF('Copy &amp; Paste Roster Report Here'!$M1130="xxxxxxxxxxx",1,0),0)</f>
        <v>0</v>
      </c>
      <c r="DH1133" s="124">
        <f>IF('Copy &amp; Paste Roster Report Here'!$A1130=DH$7,IF('Copy &amp; Paste Roster Report Here'!$M1130="xxxxxxxxxxx",1,0),0)</f>
        <v>0</v>
      </c>
      <c r="DI1133" s="124">
        <f>IF('Copy &amp; Paste Roster Report Here'!$A1130=DI$7,IF('Copy &amp; Paste Roster Report Here'!$M1130="xxxxxxxxxxx",1,0),0)</f>
        <v>0</v>
      </c>
      <c r="DJ1133" s="124">
        <f>IF('Copy &amp; Paste Roster Report Here'!$A1130=DJ$7,IF('Copy &amp; Paste Roster Report Here'!$M1130="xxxxxxxxxxx",1,0),0)</f>
        <v>0</v>
      </c>
      <c r="DK1133" s="124">
        <f>IF('Copy &amp; Paste Roster Report Here'!$A1130=DK$7,IF('Copy &amp; Paste Roster Report Here'!$M1130="xxxxxxxxxxx",1,0),0)</f>
        <v>0</v>
      </c>
      <c r="DL1133" s="124">
        <f>IF('Copy &amp; Paste Roster Report Here'!$A1130=DL$7,IF('Copy &amp; Paste Roster Report Here'!$M1130="xxxxxxxxxxx",1,0),0)</f>
        <v>0</v>
      </c>
      <c r="DM1133" s="124">
        <f>IF('Copy &amp; Paste Roster Report Here'!$A1130=DM$7,IF('Copy &amp; Paste Roster Report Here'!$M1130="xxxxxxxxxxx",1,0),0)</f>
        <v>0</v>
      </c>
      <c r="DN1133" s="124">
        <f>IF('Copy &amp; Paste Roster Report Here'!$A1130=DN$7,IF('Copy &amp; Paste Roster Report Here'!$M1130="xxxxxxxxxxx",1,0),0)</f>
        <v>0</v>
      </c>
      <c r="DO1133" s="124">
        <f>IF('Copy &amp; Paste Roster Report Here'!$A1130=DO$7,IF('Copy &amp; Paste Roster Report Here'!$M1130="xxxxxxxxxxx",1,0),0)</f>
        <v>0</v>
      </c>
      <c r="DP1133" s="125">
        <f t="shared" si="271"/>
        <v>0</v>
      </c>
      <c r="DQ1133" s="126">
        <f t="shared" si="272"/>
        <v>0</v>
      </c>
    </row>
    <row r="1134" spans="1:121" x14ac:dyDescent="0.25">
      <c r="A1134" s="111">
        <f t="shared" si="258"/>
        <v>0</v>
      </c>
      <c r="B1134" s="111">
        <f t="shared" si="259"/>
        <v>0</v>
      </c>
      <c r="C1134" s="112">
        <f>+('Copy &amp; Paste Roster Report Here'!$P1131-'Copy &amp; Paste Roster Report Here'!$O1131)/30</f>
        <v>0</v>
      </c>
      <c r="D1134" s="112">
        <f>+('Copy &amp; Paste Roster Report Here'!$P1131-'Copy &amp; Paste Roster Report Here'!$O1131)</f>
        <v>0</v>
      </c>
      <c r="E1134" s="111">
        <f>'Copy &amp; Paste Roster Report Here'!N1131</f>
        <v>0</v>
      </c>
      <c r="F1134" s="111" t="str">
        <f t="shared" si="260"/>
        <v>N</v>
      </c>
      <c r="G1134" s="111">
        <f>'Copy &amp; Paste Roster Report Here'!R1131</f>
        <v>0</v>
      </c>
      <c r="H1134" s="113">
        <f t="shared" si="261"/>
        <v>0</v>
      </c>
      <c r="I1134" s="112">
        <f>IF(F1134="N",$F$5-'Copy &amp; Paste Roster Report Here'!O1131,+'Copy &amp; Paste Roster Report Here'!Q1131-'Copy &amp; Paste Roster Report Here'!O1131)</f>
        <v>0</v>
      </c>
      <c r="J1134" s="114">
        <f t="shared" si="262"/>
        <v>0</v>
      </c>
      <c r="K1134" s="114">
        <f t="shared" si="263"/>
        <v>0</v>
      </c>
      <c r="L1134" s="115">
        <f>'Copy &amp; Paste Roster Report Here'!F1131</f>
        <v>0</v>
      </c>
      <c r="M1134" s="116">
        <f t="shared" si="264"/>
        <v>0</v>
      </c>
      <c r="N1134" s="117">
        <f>IF('Copy &amp; Paste Roster Report Here'!$A1131='Analytical Tests'!N$7,IF($F1134="Y",+$H1134*N$6,0),0)</f>
        <v>0</v>
      </c>
      <c r="O1134" s="117">
        <f>IF('Copy &amp; Paste Roster Report Here'!$A1131='Analytical Tests'!O$7,IF($F1134="Y",+$H1134*O$6,0),0)</f>
        <v>0</v>
      </c>
      <c r="P1134" s="117">
        <f>IF('Copy &amp; Paste Roster Report Here'!$A1131='Analytical Tests'!P$7,IF($F1134="Y",+$H1134*P$6,0),0)</f>
        <v>0</v>
      </c>
      <c r="Q1134" s="117">
        <f>IF('Copy &amp; Paste Roster Report Here'!$A1131='Analytical Tests'!Q$7,IF($F1134="Y",+$H1134*Q$6,0),0)</f>
        <v>0</v>
      </c>
      <c r="R1134" s="117">
        <f>IF('Copy &amp; Paste Roster Report Here'!$A1131='Analytical Tests'!R$7,IF($F1134="Y",+$H1134*R$6,0),0)</f>
        <v>0</v>
      </c>
      <c r="S1134" s="117">
        <f>IF('Copy &amp; Paste Roster Report Here'!$A1131='Analytical Tests'!S$7,IF($F1134="Y",+$H1134*S$6,0),0)</f>
        <v>0</v>
      </c>
      <c r="T1134" s="117">
        <f>IF('Copy &amp; Paste Roster Report Here'!$A1131='Analytical Tests'!T$7,IF($F1134="Y",+$H1134*T$6,0),0)</f>
        <v>0</v>
      </c>
      <c r="U1134" s="117">
        <f>IF('Copy &amp; Paste Roster Report Here'!$A1131='Analytical Tests'!U$7,IF($F1134="Y",+$H1134*U$6,0),0)</f>
        <v>0</v>
      </c>
      <c r="V1134" s="117">
        <f>IF('Copy &amp; Paste Roster Report Here'!$A1131='Analytical Tests'!V$7,IF($F1134="Y",+$H1134*V$6,0),0)</f>
        <v>0</v>
      </c>
      <c r="W1134" s="117">
        <f>IF('Copy &amp; Paste Roster Report Here'!$A1131='Analytical Tests'!W$7,IF($F1134="Y",+$H1134*W$6,0),0)</f>
        <v>0</v>
      </c>
      <c r="X1134" s="117">
        <f>IF('Copy &amp; Paste Roster Report Here'!$A1131='Analytical Tests'!X$7,IF($F1134="Y",+$H1134*X$6,0),0)</f>
        <v>0</v>
      </c>
      <c r="Y1134" s="117" t="b">
        <f>IF('Copy &amp; Paste Roster Report Here'!$A1131='Analytical Tests'!Y$7,IF($F1134="N",IF($J1134&gt;=$C1134,Y$6,+($I1134/$D1134)*Y$6),0))</f>
        <v>0</v>
      </c>
      <c r="Z1134" s="117" t="b">
        <f>IF('Copy &amp; Paste Roster Report Here'!$A1131='Analytical Tests'!Z$7,IF($F1134="N",IF($J1134&gt;=$C1134,Z$6,+($I1134/$D1134)*Z$6),0))</f>
        <v>0</v>
      </c>
      <c r="AA1134" s="117" t="b">
        <f>IF('Copy &amp; Paste Roster Report Here'!$A1131='Analytical Tests'!AA$7,IF($F1134="N",IF($J1134&gt;=$C1134,AA$6,+($I1134/$D1134)*AA$6),0))</f>
        <v>0</v>
      </c>
      <c r="AB1134" s="117" t="b">
        <f>IF('Copy &amp; Paste Roster Report Here'!$A1131='Analytical Tests'!AB$7,IF($F1134="N",IF($J1134&gt;=$C1134,AB$6,+($I1134/$D1134)*AB$6),0))</f>
        <v>0</v>
      </c>
      <c r="AC1134" s="117" t="b">
        <f>IF('Copy &amp; Paste Roster Report Here'!$A1131='Analytical Tests'!AC$7,IF($F1134="N",IF($J1134&gt;=$C1134,AC$6,+($I1134/$D1134)*AC$6),0))</f>
        <v>0</v>
      </c>
      <c r="AD1134" s="117" t="b">
        <f>IF('Copy &amp; Paste Roster Report Here'!$A1131='Analytical Tests'!AD$7,IF($F1134="N",IF($J1134&gt;=$C1134,AD$6,+($I1134/$D1134)*AD$6),0))</f>
        <v>0</v>
      </c>
      <c r="AE1134" s="117" t="b">
        <f>IF('Copy &amp; Paste Roster Report Here'!$A1131='Analytical Tests'!AE$7,IF($F1134="N",IF($J1134&gt;=$C1134,AE$6,+($I1134/$D1134)*AE$6),0))</f>
        <v>0</v>
      </c>
      <c r="AF1134" s="117" t="b">
        <f>IF('Copy &amp; Paste Roster Report Here'!$A1131='Analytical Tests'!AF$7,IF($F1134="N",IF($J1134&gt;=$C1134,AF$6,+($I1134/$D1134)*AF$6),0))</f>
        <v>0</v>
      </c>
      <c r="AG1134" s="117" t="b">
        <f>IF('Copy &amp; Paste Roster Report Here'!$A1131='Analytical Tests'!AG$7,IF($F1134="N",IF($J1134&gt;=$C1134,AG$6,+($I1134/$D1134)*AG$6),0))</f>
        <v>0</v>
      </c>
      <c r="AH1134" s="117" t="b">
        <f>IF('Copy &amp; Paste Roster Report Here'!$A1131='Analytical Tests'!AH$7,IF($F1134="N",IF($J1134&gt;=$C1134,AH$6,+($I1134/$D1134)*AH$6),0))</f>
        <v>0</v>
      </c>
      <c r="AI1134" s="117" t="b">
        <f>IF('Copy &amp; Paste Roster Report Here'!$A1131='Analytical Tests'!AI$7,IF($F1134="N",IF($J1134&gt;=$C1134,AI$6,+($I1134/$D1134)*AI$6),0))</f>
        <v>0</v>
      </c>
      <c r="AJ1134" s="79"/>
      <c r="AK1134" s="118">
        <f>IF('Copy &amp; Paste Roster Report Here'!$A1131=AK$7,IF('Copy &amp; Paste Roster Report Here'!$M1131="FT",1,0),0)</f>
        <v>0</v>
      </c>
      <c r="AL1134" s="118">
        <f>IF('Copy &amp; Paste Roster Report Here'!$A1131=AL$7,IF('Copy &amp; Paste Roster Report Here'!$M1131="FT",1,0),0)</f>
        <v>0</v>
      </c>
      <c r="AM1134" s="118">
        <f>IF('Copy &amp; Paste Roster Report Here'!$A1131=AM$7,IF('Copy &amp; Paste Roster Report Here'!$M1131="FT",1,0),0)</f>
        <v>0</v>
      </c>
      <c r="AN1134" s="118">
        <f>IF('Copy &amp; Paste Roster Report Here'!$A1131=AN$7,IF('Copy &amp; Paste Roster Report Here'!$M1131="FT",1,0),0)</f>
        <v>0</v>
      </c>
      <c r="AO1134" s="118">
        <f>IF('Copy &amp; Paste Roster Report Here'!$A1131=AO$7,IF('Copy &amp; Paste Roster Report Here'!$M1131="FT",1,0),0)</f>
        <v>0</v>
      </c>
      <c r="AP1134" s="118">
        <f>IF('Copy &amp; Paste Roster Report Here'!$A1131=AP$7,IF('Copy &amp; Paste Roster Report Here'!$M1131="FT",1,0),0)</f>
        <v>0</v>
      </c>
      <c r="AQ1134" s="118">
        <f>IF('Copy &amp; Paste Roster Report Here'!$A1131=AQ$7,IF('Copy &amp; Paste Roster Report Here'!$M1131="FT",1,0),0)</f>
        <v>0</v>
      </c>
      <c r="AR1134" s="118">
        <f>IF('Copy &amp; Paste Roster Report Here'!$A1131=AR$7,IF('Copy &amp; Paste Roster Report Here'!$M1131="FT",1,0),0)</f>
        <v>0</v>
      </c>
      <c r="AS1134" s="118">
        <f>IF('Copy &amp; Paste Roster Report Here'!$A1131=AS$7,IF('Copy &amp; Paste Roster Report Here'!$M1131="FT",1,0),0)</f>
        <v>0</v>
      </c>
      <c r="AT1134" s="118">
        <f>IF('Copy &amp; Paste Roster Report Here'!$A1131=AT$7,IF('Copy &amp; Paste Roster Report Here'!$M1131="FT",1,0),0)</f>
        <v>0</v>
      </c>
      <c r="AU1134" s="118">
        <f>IF('Copy &amp; Paste Roster Report Here'!$A1131=AU$7,IF('Copy &amp; Paste Roster Report Here'!$M1131="FT",1,0),0)</f>
        <v>0</v>
      </c>
      <c r="AV1134" s="73">
        <f t="shared" si="265"/>
        <v>0</v>
      </c>
      <c r="AW1134" s="119">
        <f>IF('Copy &amp; Paste Roster Report Here'!$A1131=AW$7,IF('Copy &amp; Paste Roster Report Here'!$M1131="HT",1,0),0)</f>
        <v>0</v>
      </c>
      <c r="AX1134" s="119">
        <f>IF('Copy &amp; Paste Roster Report Here'!$A1131=AX$7,IF('Copy &amp; Paste Roster Report Here'!$M1131="HT",1,0),0)</f>
        <v>0</v>
      </c>
      <c r="AY1134" s="119">
        <f>IF('Copy &amp; Paste Roster Report Here'!$A1131=AY$7,IF('Copy &amp; Paste Roster Report Here'!$M1131="HT",1,0),0)</f>
        <v>0</v>
      </c>
      <c r="AZ1134" s="119">
        <f>IF('Copy &amp; Paste Roster Report Here'!$A1131=AZ$7,IF('Copy &amp; Paste Roster Report Here'!$M1131="HT",1,0),0)</f>
        <v>0</v>
      </c>
      <c r="BA1134" s="119">
        <f>IF('Copy &amp; Paste Roster Report Here'!$A1131=BA$7,IF('Copy &amp; Paste Roster Report Here'!$M1131="HT",1,0),0)</f>
        <v>0</v>
      </c>
      <c r="BB1134" s="119">
        <f>IF('Copy &amp; Paste Roster Report Here'!$A1131=BB$7,IF('Copy &amp; Paste Roster Report Here'!$M1131="HT",1,0),0)</f>
        <v>0</v>
      </c>
      <c r="BC1134" s="119">
        <f>IF('Copy &amp; Paste Roster Report Here'!$A1131=BC$7,IF('Copy &amp; Paste Roster Report Here'!$M1131="HT",1,0),0)</f>
        <v>0</v>
      </c>
      <c r="BD1134" s="119">
        <f>IF('Copy &amp; Paste Roster Report Here'!$A1131=BD$7,IF('Copy &amp; Paste Roster Report Here'!$M1131="HT",1,0),0)</f>
        <v>0</v>
      </c>
      <c r="BE1134" s="119">
        <f>IF('Copy &amp; Paste Roster Report Here'!$A1131=BE$7,IF('Copy &amp; Paste Roster Report Here'!$M1131="HT",1,0),0)</f>
        <v>0</v>
      </c>
      <c r="BF1134" s="119">
        <f>IF('Copy &amp; Paste Roster Report Here'!$A1131=BF$7,IF('Copy &amp; Paste Roster Report Here'!$M1131="HT",1,0),0)</f>
        <v>0</v>
      </c>
      <c r="BG1134" s="119">
        <f>IF('Copy &amp; Paste Roster Report Here'!$A1131=BG$7,IF('Copy &amp; Paste Roster Report Here'!$M1131="HT",1,0),0)</f>
        <v>0</v>
      </c>
      <c r="BH1134" s="73">
        <f t="shared" si="266"/>
        <v>0</v>
      </c>
      <c r="BI1134" s="120">
        <f>IF('Copy &amp; Paste Roster Report Here'!$A1131=BI$7,IF('Copy &amp; Paste Roster Report Here'!$M1131="MT",1,0),0)</f>
        <v>0</v>
      </c>
      <c r="BJ1134" s="120">
        <f>IF('Copy &amp; Paste Roster Report Here'!$A1131=BJ$7,IF('Copy &amp; Paste Roster Report Here'!$M1131="MT",1,0),0)</f>
        <v>0</v>
      </c>
      <c r="BK1134" s="120">
        <f>IF('Copy &amp; Paste Roster Report Here'!$A1131=BK$7,IF('Copy &amp; Paste Roster Report Here'!$M1131="MT",1,0),0)</f>
        <v>0</v>
      </c>
      <c r="BL1134" s="120">
        <f>IF('Copy &amp; Paste Roster Report Here'!$A1131=BL$7,IF('Copy &amp; Paste Roster Report Here'!$M1131="MT",1,0),0)</f>
        <v>0</v>
      </c>
      <c r="BM1134" s="120">
        <f>IF('Copy &amp; Paste Roster Report Here'!$A1131=BM$7,IF('Copy &amp; Paste Roster Report Here'!$M1131="MT",1,0),0)</f>
        <v>0</v>
      </c>
      <c r="BN1134" s="120">
        <f>IF('Copy &amp; Paste Roster Report Here'!$A1131=BN$7,IF('Copy &amp; Paste Roster Report Here'!$M1131="MT",1,0),0)</f>
        <v>0</v>
      </c>
      <c r="BO1134" s="120">
        <f>IF('Copy &amp; Paste Roster Report Here'!$A1131=BO$7,IF('Copy &amp; Paste Roster Report Here'!$M1131="MT",1,0),0)</f>
        <v>0</v>
      </c>
      <c r="BP1134" s="120">
        <f>IF('Copy &amp; Paste Roster Report Here'!$A1131=BP$7,IF('Copy &amp; Paste Roster Report Here'!$M1131="MT",1,0),0)</f>
        <v>0</v>
      </c>
      <c r="BQ1134" s="120">
        <f>IF('Copy &amp; Paste Roster Report Here'!$A1131=BQ$7,IF('Copy &amp; Paste Roster Report Here'!$M1131="MT",1,0),0)</f>
        <v>0</v>
      </c>
      <c r="BR1134" s="120">
        <f>IF('Copy &amp; Paste Roster Report Here'!$A1131=BR$7,IF('Copy &amp; Paste Roster Report Here'!$M1131="MT",1,0),0)</f>
        <v>0</v>
      </c>
      <c r="BS1134" s="120">
        <f>IF('Copy &amp; Paste Roster Report Here'!$A1131=BS$7,IF('Copy &amp; Paste Roster Report Here'!$M1131="MT",1,0),0)</f>
        <v>0</v>
      </c>
      <c r="BT1134" s="73">
        <f t="shared" si="267"/>
        <v>0</v>
      </c>
      <c r="BU1134" s="121">
        <f>IF('Copy &amp; Paste Roster Report Here'!$A1131=BU$7,IF('Copy &amp; Paste Roster Report Here'!$M1131="fy",1,0),0)</f>
        <v>0</v>
      </c>
      <c r="BV1134" s="121">
        <f>IF('Copy &amp; Paste Roster Report Here'!$A1131=BV$7,IF('Copy &amp; Paste Roster Report Here'!$M1131="fy",1,0),0)</f>
        <v>0</v>
      </c>
      <c r="BW1134" s="121">
        <f>IF('Copy &amp; Paste Roster Report Here'!$A1131=BW$7,IF('Copy &amp; Paste Roster Report Here'!$M1131="fy",1,0),0)</f>
        <v>0</v>
      </c>
      <c r="BX1134" s="121">
        <f>IF('Copy &amp; Paste Roster Report Here'!$A1131=BX$7,IF('Copy &amp; Paste Roster Report Here'!$M1131="fy",1,0),0)</f>
        <v>0</v>
      </c>
      <c r="BY1134" s="121">
        <f>IF('Copy &amp; Paste Roster Report Here'!$A1131=BY$7,IF('Copy &amp; Paste Roster Report Here'!$M1131="fy",1,0),0)</f>
        <v>0</v>
      </c>
      <c r="BZ1134" s="121">
        <f>IF('Copy &amp; Paste Roster Report Here'!$A1131=BZ$7,IF('Copy &amp; Paste Roster Report Here'!$M1131="fy",1,0),0)</f>
        <v>0</v>
      </c>
      <c r="CA1134" s="121">
        <f>IF('Copy &amp; Paste Roster Report Here'!$A1131=CA$7,IF('Copy &amp; Paste Roster Report Here'!$M1131="fy",1,0),0)</f>
        <v>0</v>
      </c>
      <c r="CB1134" s="121">
        <f>IF('Copy &amp; Paste Roster Report Here'!$A1131=CB$7,IF('Copy &amp; Paste Roster Report Here'!$M1131="fy",1,0),0)</f>
        <v>0</v>
      </c>
      <c r="CC1134" s="121">
        <f>IF('Copy &amp; Paste Roster Report Here'!$A1131=CC$7,IF('Copy &amp; Paste Roster Report Here'!$M1131="fy",1,0),0)</f>
        <v>0</v>
      </c>
      <c r="CD1134" s="121">
        <f>IF('Copy &amp; Paste Roster Report Here'!$A1131=CD$7,IF('Copy &amp; Paste Roster Report Here'!$M1131="fy",1,0),0)</f>
        <v>0</v>
      </c>
      <c r="CE1134" s="121">
        <f>IF('Copy &amp; Paste Roster Report Here'!$A1131=CE$7,IF('Copy &amp; Paste Roster Report Here'!$M1131="fy",1,0),0)</f>
        <v>0</v>
      </c>
      <c r="CF1134" s="73">
        <f t="shared" si="268"/>
        <v>0</v>
      </c>
      <c r="CG1134" s="122">
        <f>IF('Copy &amp; Paste Roster Report Here'!$A1131=CG$7,IF('Copy &amp; Paste Roster Report Here'!$M1131="RH",1,0),0)</f>
        <v>0</v>
      </c>
      <c r="CH1134" s="122">
        <f>IF('Copy &amp; Paste Roster Report Here'!$A1131=CH$7,IF('Copy &amp; Paste Roster Report Here'!$M1131="RH",1,0),0)</f>
        <v>0</v>
      </c>
      <c r="CI1134" s="122">
        <f>IF('Copy &amp; Paste Roster Report Here'!$A1131=CI$7,IF('Copy &amp; Paste Roster Report Here'!$M1131="RH",1,0),0)</f>
        <v>0</v>
      </c>
      <c r="CJ1134" s="122">
        <f>IF('Copy &amp; Paste Roster Report Here'!$A1131=CJ$7,IF('Copy &amp; Paste Roster Report Here'!$M1131="RH",1,0),0)</f>
        <v>0</v>
      </c>
      <c r="CK1134" s="122">
        <f>IF('Copy &amp; Paste Roster Report Here'!$A1131=CK$7,IF('Copy &amp; Paste Roster Report Here'!$M1131="RH",1,0),0)</f>
        <v>0</v>
      </c>
      <c r="CL1134" s="122">
        <f>IF('Copy &amp; Paste Roster Report Here'!$A1131=CL$7,IF('Copy &amp; Paste Roster Report Here'!$M1131="RH",1,0),0)</f>
        <v>0</v>
      </c>
      <c r="CM1134" s="122">
        <f>IF('Copy &amp; Paste Roster Report Here'!$A1131=CM$7,IF('Copy &amp; Paste Roster Report Here'!$M1131="RH",1,0),0)</f>
        <v>0</v>
      </c>
      <c r="CN1134" s="122">
        <f>IF('Copy &amp; Paste Roster Report Here'!$A1131=CN$7,IF('Copy &amp; Paste Roster Report Here'!$M1131="RH",1,0),0)</f>
        <v>0</v>
      </c>
      <c r="CO1134" s="122">
        <f>IF('Copy &amp; Paste Roster Report Here'!$A1131=CO$7,IF('Copy &amp; Paste Roster Report Here'!$M1131="RH",1,0),0)</f>
        <v>0</v>
      </c>
      <c r="CP1134" s="122">
        <f>IF('Copy &amp; Paste Roster Report Here'!$A1131=CP$7,IF('Copy &amp; Paste Roster Report Here'!$M1131="RH",1,0),0)</f>
        <v>0</v>
      </c>
      <c r="CQ1134" s="122">
        <f>IF('Copy &amp; Paste Roster Report Here'!$A1131=CQ$7,IF('Copy &amp; Paste Roster Report Here'!$M1131="RH",1,0),0)</f>
        <v>0</v>
      </c>
      <c r="CR1134" s="73">
        <f t="shared" si="269"/>
        <v>0</v>
      </c>
      <c r="CS1134" s="123">
        <f>IF('Copy &amp; Paste Roster Report Here'!$A1131=CS$7,IF('Copy &amp; Paste Roster Report Here'!$M1131="QT",1,0),0)</f>
        <v>0</v>
      </c>
      <c r="CT1134" s="123">
        <f>IF('Copy &amp; Paste Roster Report Here'!$A1131=CT$7,IF('Copy &amp; Paste Roster Report Here'!$M1131="QT",1,0),0)</f>
        <v>0</v>
      </c>
      <c r="CU1134" s="123">
        <f>IF('Copy &amp; Paste Roster Report Here'!$A1131=CU$7,IF('Copy &amp; Paste Roster Report Here'!$M1131="QT",1,0),0)</f>
        <v>0</v>
      </c>
      <c r="CV1134" s="123">
        <f>IF('Copy &amp; Paste Roster Report Here'!$A1131=CV$7,IF('Copy &amp; Paste Roster Report Here'!$M1131="QT",1,0),0)</f>
        <v>0</v>
      </c>
      <c r="CW1134" s="123">
        <f>IF('Copy &amp; Paste Roster Report Here'!$A1131=CW$7,IF('Copy &amp; Paste Roster Report Here'!$M1131="QT",1,0),0)</f>
        <v>0</v>
      </c>
      <c r="CX1134" s="123">
        <f>IF('Copy &amp; Paste Roster Report Here'!$A1131=CX$7,IF('Copy &amp; Paste Roster Report Here'!$M1131="QT",1,0),0)</f>
        <v>0</v>
      </c>
      <c r="CY1134" s="123">
        <f>IF('Copy &amp; Paste Roster Report Here'!$A1131=CY$7,IF('Copy &amp; Paste Roster Report Here'!$M1131="QT",1,0),0)</f>
        <v>0</v>
      </c>
      <c r="CZ1134" s="123">
        <f>IF('Copy &amp; Paste Roster Report Here'!$A1131=CZ$7,IF('Copy &amp; Paste Roster Report Here'!$M1131="QT",1,0),0)</f>
        <v>0</v>
      </c>
      <c r="DA1134" s="123">
        <f>IF('Copy &amp; Paste Roster Report Here'!$A1131=DA$7,IF('Copy &amp; Paste Roster Report Here'!$M1131="QT",1,0),0)</f>
        <v>0</v>
      </c>
      <c r="DB1134" s="123">
        <f>IF('Copy &amp; Paste Roster Report Here'!$A1131=DB$7,IF('Copy &amp; Paste Roster Report Here'!$M1131="QT",1,0),0)</f>
        <v>0</v>
      </c>
      <c r="DC1134" s="123">
        <f>IF('Copy &amp; Paste Roster Report Here'!$A1131=DC$7,IF('Copy &amp; Paste Roster Report Here'!$M1131="QT",1,0),0)</f>
        <v>0</v>
      </c>
      <c r="DD1134" s="73">
        <f t="shared" si="270"/>
        <v>0</v>
      </c>
      <c r="DE1134" s="124">
        <f>IF('Copy &amp; Paste Roster Report Here'!$A1131=DE$7,IF('Copy &amp; Paste Roster Report Here'!$M1131="xxxxxxxxxxx",1,0),0)</f>
        <v>0</v>
      </c>
      <c r="DF1134" s="124">
        <f>IF('Copy &amp; Paste Roster Report Here'!$A1131=DF$7,IF('Copy &amp; Paste Roster Report Here'!$M1131="xxxxxxxxxxx",1,0),0)</f>
        <v>0</v>
      </c>
      <c r="DG1134" s="124">
        <f>IF('Copy &amp; Paste Roster Report Here'!$A1131=DG$7,IF('Copy &amp; Paste Roster Report Here'!$M1131="xxxxxxxxxxx",1,0),0)</f>
        <v>0</v>
      </c>
      <c r="DH1134" s="124">
        <f>IF('Copy &amp; Paste Roster Report Here'!$A1131=DH$7,IF('Copy &amp; Paste Roster Report Here'!$M1131="xxxxxxxxxxx",1,0),0)</f>
        <v>0</v>
      </c>
      <c r="DI1134" s="124">
        <f>IF('Copy &amp; Paste Roster Report Here'!$A1131=DI$7,IF('Copy &amp; Paste Roster Report Here'!$M1131="xxxxxxxxxxx",1,0),0)</f>
        <v>0</v>
      </c>
      <c r="DJ1134" s="124">
        <f>IF('Copy &amp; Paste Roster Report Here'!$A1131=DJ$7,IF('Copy &amp; Paste Roster Report Here'!$M1131="xxxxxxxxxxx",1,0),0)</f>
        <v>0</v>
      </c>
      <c r="DK1134" s="124">
        <f>IF('Copy &amp; Paste Roster Report Here'!$A1131=DK$7,IF('Copy &amp; Paste Roster Report Here'!$M1131="xxxxxxxxxxx",1,0),0)</f>
        <v>0</v>
      </c>
      <c r="DL1134" s="124">
        <f>IF('Copy &amp; Paste Roster Report Here'!$A1131=DL$7,IF('Copy &amp; Paste Roster Report Here'!$M1131="xxxxxxxxxxx",1,0),0)</f>
        <v>0</v>
      </c>
      <c r="DM1134" s="124">
        <f>IF('Copy &amp; Paste Roster Report Here'!$A1131=DM$7,IF('Copy &amp; Paste Roster Report Here'!$M1131="xxxxxxxxxxx",1,0),0)</f>
        <v>0</v>
      </c>
      <c r="DN1134" s="124">
        <f>IF('Copy &amp; Paste Roster Report Here'!$A1131=DN$7,IF('Copy &amp; Paste Roster Report Here'!$M1131="xxxxxxxxxxx",1,0),0)</f>
        <v>0</v>
      </c>
      <c r="DO1134" s="124">
        <f>IF('Copy &amp; Paste Roster Report Here'!$A1131=DO$7,IF('Copy &amp; Paste Roster Report Here'!$M1131="xxxxxxxxxxx",1,0),0)</f>
        <v>0</v>
      </c>
      <c r="DP1134" s="125">
        <f t="shared" si="271"/>
        <v>0</v>
      </c>
      <c r="DQ1134" s="126">
        <f t="shared" si="272"/>
        <v>0</v>
      </c>
    </row>
    <row r="1135" spans="1:121" x14ac:dyDescent="0.25">
      <c r="A1135" s="111">
        <f t="shared" si="258"/>
        <v>0</v>
      </c>
      <c r="B1135" s="111">
        <f t="shared" si="259"/>
        <v>0</v>
      </c>
      <c r="C1135" s="112">
        <f>+('Copy &amp; Paste Roster Report Here'!$P1132-'Copy &amp; Paste Roster Report Here'!$O1132)/30</f>
        <v>0</v>
      </c>
      <c r="D1135" s="112">
        <f>+('Copy &amp; Paste Roster Report Here'!$P1132-'Copy &amp; Paste Roster Report Here'!$O1132)</f>
        <v>0</v>
      </c>
      <c r="E1135" s="111">
        <f>'Copy &amp; Paste Roster Report Here'!N1132</f>
        <v>0</v>
      </c>
      <c r="F1135" s="111" t="str">
        <f t="shared" si="260"/>
        <v>N</v>
      </c>
      <c r="G1135" s="111">
        <f>'Copy &amp; Paste Roster Report Here'!R1132</f>
        <v>0</v>
      </c>
      <c r="H1135" s="113">
        <f t="shared" si="261"/>
        <v>0</v>
      </c>
      <c r="I1135" s="112">
        <f>IF(F1135="N",$F$5-'Copy &amp; Paste Roster Report Here'!O1132,+'Copy &amp; Paste Roster Report Here'!Q1132-'Copy &amp; Paste Roster Report Here'!O1132)</f>
        <v>0</v>
      </c>
      <c r="J1135" s="114">
        <f t="shared" si="262"/>
        <v>0</v>
      </c>
      <c r="K1135" s="114">
        <f t="shared" si="263"/>
        <v>0</v>
      </c>
      <c r="L1135" s="115">
        <f>'Copy &amp; Paste Roster Report Here'!F1132</f>
        <v>0</v>
      </c>
      <c r="M1135" s="116">
        <f t="shared" si="264"/>
        <v>0</v>
      </c>
      <c r="N1135" s="117">
        <f>IF('Copy &amp; Paste Roster Report Here'!$A1132='Analytical Tests'!N$7,IF($F1135="Y",+$H1135*N$6,0),0)</f>
        <v>0</v>
      </c>
      <c r="O1135" s="117">
        <f>IF('Copy &amp; Paste Roster Report Here'!$A1132='Analytical Tests'!O$7,IF($F1135="Y",+$H1135*O$6,0),0)</f>
        <v>0</v>
      </c>
      <c r="P1135" s="117">
        <f>IF('Copy &amp; Paste Roster Report Here'!$A1132='Analytical Tests'!P$7,IF($F1135="Y",+$H1135*P$6,0),0)</f>
        <v>0</v>
      </c>
      <c r="Q1135" s="117">
        <f>IF('Copy &amp; Paste Roster Report Here'!$A1132='Analytical Tests'!Q$7,IF($F1135="Y",+$H1135*Q$6,0),0)</f>
        <v>0</v>
      </c>
      <c r="R1135" s="117">
        <f>IF('Copy &amp; Paste Roster Report Here'!$A1132='Analytical Tests'!R$7,IF($F1135="Y",+$H1135*R$6,0),0)</f>
        <v>0</v>
      </c>
      <c r="S1135" s="117">
        <f>IF('Copy &amp; Paste Roster Report Here'!$A1132='Analytical Tests'!S$7,IF($F1135="Y",+$H1135*S$6,0),0)</f>
        <v>0</v>
      </c>
      <c r="T1135" s="117">
        <f>IF('Copy &amp; Paste Roster Report Here'!$A1132='Analytical Tests'!T$7,IF($F1135="Y",+$H1135*T$6,0),0)</f>
        <v>0</v>
      </c>
      <c r="U1135" s="117">
        <f>IF('Copy &amp; Paste Roster Report Here'!$A1132='Analytical Tests'!U$7,IF($F1135="Y",+$H1135*U$6,0),0)</f>
        <v>0</v>
      </c>
      <c r="V1135" s="117">
        <f>IF('Copy &amp; Paste Roster Report Here'!$A1132='Analytical Tests'!V$7,IF($F1135="Y",+$H1135*V$6,0),0)</f>
        <v>0</v>
      </c>
      <c r="W1135" s="117">
        <f>IF('Copy &amp; Paste Roster Report Here'!$A1132='Analytical Tests'!W$7,IF($F1135="Y",+$H1135*W$6,0),0)</f>
        <v>0</v>
      </c>
      <c r="X1135" s="117">
        <f>IF('Copy &amp; Paste Roster Report Here'!$A1132='Analytical Tests'!X$7,IF($F1135="Y",+$H1135*X$6,0),0)</f>
        <v>0</v>
      </c>
      <c r="Y1135" s="117" t="b">
        <f>IF('Copy &amp; Paste Roster Report Here'!$A1132='Analytical Tests'!Y$7,IF($F1135="N",IF($J1135&gt;=$C1135,Y$6,+($I1135/$D1135)*Y$6),0))</f>
        <v>0</v>
      </c>
      <c r="Z1135" s="117" t="b">
        <f>IF('Copy &amp; Paste Roster Report Here'!$A1132='Analytical Tests'!Z$7,IF($F1135="N",IF($J1135&gt;=$C1135,Z$6,+($I1135/$D1135)*Z$6),0))</f>
        <v>0</v>
      </c>
      <c r="AA1135" s="117" t="b">
        <f>IF('Copy &amp; Paste Roster Report Here'!$A1132='Analytical Tests'!AA$7,IF($F1135="N",IF($J1135&gt;=$C1135,AA$6,+($I1135/$D1135)*AA$6),0))</f>
        <v>0</v>
      </c>
      <c r="AB1135" s="117" t="b">
        <f>IF('Copy &amp; Paste Roster Report Here'!$A1132='Analytical Tests'!AB$7,IF($F1135="N",IF($J1135&gt;=$C1135,AB$6,+($I1135/$D1135)*AB$6),0))</f>
        <v>0</v>
      </c>
      <c r="AC1135" s="117" t="b">
        <f>IF('Copy &amp; Paste Roster Report Here'!$A1132='Analytical Tests'!AC$7,IF($F1135="N",IF($J1135&gt;=$C1135,AC$6,+($I1135/$D1135)*AC$6),0))</f>
        <v>0</v>
      </c>
      <c r="AD1135" s="117" t="b">
        <f>IF('Copy &amp; Paste Roster Report Here'!$A1132='Analytical Tests'!AD$7,IF($F1135="N",IF($J1135&gt;=$C1135,AD$6,+($I1135/$D1135)*AD$6),0))</f>
        <v>0</v>
      </c>
      <c r="AE1135" s="117" t="b">
        <f>IF('Copy &amp; Paste Roster Report Here'!$A1132='Analytical Tests'!AE$7,IF($F1135="N",IF($J1135&gt;=$C1135,AE$6,+($I1135/$D1135)*AE$6),0))</f>
        <v>0</v>
      </c>
      <c r="AF1135" s="117" t="b">
        <f>IF('Copy &amp; Paste Roster Report Here'!$A1132='Analytical Tests'!AF$7,IF($F1135="N",IF($J1135&gt;=$C1135,AF$6,+($I1135/$D1135)*AF$6),0))</f>
        <v>0</v>
      </c>
      <c r="AG1135" s="117" t="b">
        <f>IF('Copy &amp; Paste Roster Report Here'!$A1132='Analytical Tests'!AG$7,IF($F1135="N",IF($J1135&gt;=$C1135,AG$6,+($I1135/$D1135)*AG$6),0))</f>
        <v>0</v>
      </c>
      <c r="AH1135" s="117" t="b">
        <f>IF('Copy &amp; Paste Roster Report Here'!$A1132='Analytical Tests'!AH$7,IF($F1135="N",IF($J1135&gt;=$C1135,AH$6,+($I1135/$D1135)*AH$6),0))</f>
        <v>0</v>
      </c>
      <c r="AI1135" s="117" t="b">
        <f>IF('Copy &amp; Paste Roster Report Here'!$A1132='Analytical Tests'!AI$7,IF($F1135="N",IF($J1135&gt;=$C1135,AI$6,+($I1135/$D1135)*AI$6),0))</f>
        <v>0</v>
      </c>
      <c r="AJ1135" s="79"/>
      <c r="AK1135" s="118">
        <f>IF('Copy &amp; Paste Roster Report Here'!$A1132=AK$7,IF('Copy &amp; Paste Roster Report Here'!$M1132="FT",1,0),0)</f>
        <v>0</v>
      </c>
      <c r="AL1135" s="118">
        <f>IF('Copy &amp; Paste Roster Report Here'!$A1132=AL$7,IF('Copy &amp; Paste Roster Report Here'!$M1132="FT",1,0),0)</f>
        <v>0</v>
      </c>
      <c r="AM1135" s="118">
        <f>IF('Copy &amp; Paste Roster Report Here'!$A1132=AM$7,IF('Copy &amp; Paste Roster Report Here'!$M1132="FT",1,0),0)</f>
        <v>0</v>
      </c>
      <c r="AN1135" s="118">
        <f>IF('Copy &amp; Paste Roster Report Here'!$A1132=AN$7,IF('Copy &amp; Paste Roster Report Here'!$M1132="FT",1,0),0)</f>
        <v>0</v>
      </c>
      <c r="AO1135" s="118">
        <f>IF('Copy &amp; Paste Roster Report Here'!$A1132=AO$7,IF('Copy &amp; Paste Roster Report Here'!$M1132="FT",1,0),0)</f>
        <v>0</v>
      </c>
      <c r="AP1135" s="118">
        <f>IF('Copy &amp; Paste Roster Report Here'!$A1132=AP$7,IF('Copy &amp; Paste Roster Report Here'!$M1132="FT",1,0),0)</f>
        <v>0</v>
      </c>
      <c r="AQ1135" s="118">
        <f>IF('Copy &amp; Paste Roster Report Here'!$A1132=AQ$7,IF('Copy &amp; Paste Roster Report Here'!$M1132="FT",1,0),0)</f>
        <v>0</v>
      </c>
      <c r="AR1135" s="118">
        <f>IF('Copy &amp; Paste Roster Report Here'!$A1132=AR$7,IF('Copy &amp; Paste Roster Report Here'!$M1132="FT",1,0),0)</f>
        <v>0</v>
      </c>
      <c r="AS1135" s="118">
        <f>IF('Copy &amp; Paste Roster Report Here'!$A1132=AS$7,IF('Copy &amp; Paste Roster Report Here'!$M1132="FT",1,0),0)</f>
        <v>0</v>
      </c>
      <c r="AT1135" s="118">
        <f>IF('Copy &amp; Paste Roster Report Here'!$A1132=AT$7,IF('Copy &amp; Paste Roster Report Here'!$M1132="FT",1,0),0)</f>
        <v>0</v>
      </c>
      <c r="AU1135" s="118">
        <f>IF('Copy &amp; Paste Roster Report Here'!$A1132=AU$7,IF('Copy &amp; Paste Roster Report Here'!$M1132="FT",1,0),0)</f>
        <v>0</v>
      </c>
      <c r="AV1135" s="73">
        <f t="shared" si="265"/>
        <v>0</v>
      </c>
      <c r="AW1135" s="119">
        <f>IF('Copy &amp; Paste Roster Report Here'!$A1132=AW$7,IF('Copy &amp; Paste Roster Report Here'!$M1132="HT",1,0),0)</f>
        <v>0</v>
      </c>
      <c r="AX1135" s="119">
        <f>IF('Copy &amp; Paste Roster Report Here'!$A1132=AX$7,IF('Copy &amp; Paste Roster Report Here'!$M1132="HT",1,0),0)</f>
        <v>0</v>
      </c>
      <c r="AY1135" s="119">
        <f>IF('Copy &amp; Paste Roster Report Here'!$A1132=AY$7,IF('Copy &amp; Paste Roster Report Here'!$M1132="HT",1,0),0)</f>
        <v>0</v>
      </c>
      <c r="AZ1135" s="119">
        <f>IF('Copy &amp; Paste Roster Report Here'!$A1132=AZ$7,IF('Copy &amp; Paste Roster Report Here'!$M1132="HT",1,0),0)</f>
        <v>0</v>
      </c>
      <c r="BA1135" s="119">
        <f>IF('Copy &amp; Paste Roster Report Here'!$A1132=BA$7,IF('Copy &amp; Paste Roster Report Here'!$M1132="HT",1,0),0)</f>
        <v>0</v>
      </c>
      <c r="BB1135" s="119">
        <f>IF('Copy &amp; Paste Roster Report Here'!$A1132=BB$7,IF('Copy &amp; Paste Roster Report Here'!$M1132="HT",1,0),0)</f>
        <v>0</v>
      </c>
      <c r="BC1135" s="119">
        <f>IF('Copy &amp; Paste Roster Report Here'!$A1132=BC$7,IF('Copy &amp; Paste Roster Report Here'!$M1132="HT",1,0),0)</f>
        <v>0</v>
      </c>
      <c r="BD1135" s="119">
        <f>IF('Copy &amp; Paste Roster Report Here'!$A1132=BD$7,IF('Copy &amp; Paste Roster Report Here'!$M1132="HT",1,0),0)</f>
        <v>0</v>
      </c>
      <c r="BE1135" s="119">
        <f>IF('Copy &amp; Paste Roster Report Here'!$A1132=BE$7,IF('Copy &amp; Paste Roster Report Here'!$M1132="HT",1,0),0)</f>
        <v>0</v>
      </c>
      <c r="BF1135" s="119">
        <f>IF('Copy &amp; Paste Roster Report Here'!$A1132=BF$7,IF('Copy &amp; Paste Roster Report Here'!$M1132="HT",1,0),0)</f>
        <v>0</v>
      </c>
      <c r="BG1135" s="119">
        <f>IF('Copy &amp; Paste Roster Report Here'!$A1132=BG$7,IF('Copy &amp; Paste Roster Report Here'!$M1132="HT",1,0),0)</f>
        <v>0</v>
      </c>
      <c r="BH1135" s="73">
        <f t="shared" si="266"/>
        <v>0</v>
      </c>
      <c r="BI1135" s="120">
        <f>IF('Copy &amp; Paste Roster Report Here'!$A1132=BI$7,IF('Copy &amp; Paste Roster Report Here'!$M1132="MT",1,0),0)</f>
        <v>0</v>
      </c>
      <c r="BJ1135" s="120">
        <f>IF('Copy &amp; Paste Roster Report Here'!$A1132=BJ$7,IF('Copy &amp; Paste Roster Report Here'!$M1132="MT",1,0),0)</f>
        <v>0</v>
      </c>
      <c r="BK1135" s="120">
        <f>IF('Copy &amp; Paste Roster Report Here'!$A1132=BK$7,IF('Copy &amp; Paste Roster Report Here'!$M1132="MT",1,0),0)</f>
        <v>0</v>
      </c>
      <c r="BL1135" s="120">
        <f>IF('Copy &amp; Paste Roster Report Here'!$A1132=BL$7,IF('Copy &amp; Paste Roster Report Here'!$M1132="MT",1,0),0)</f>
        <v>0</v>
      </c>
      <c r="BM1135" s="120">
        <f>IF('Copy &amp; Paste Roster Report Here'!$A1132=BM$7,IF('Copy &amp; Paste Roster Report Here'!$M1132="MT",1,0),0)</f>
        <v>0</v>
      </c>
      <c r="BN1135" s="120">
        <f>IF('Copy &amp; Paste Roster Report Here'!$A1132=BN$7,IF('Copy &amp; Paste Roster Report Here'!$M1132="MT",1,0),0)</f>
        <v>0</v>
      </c>
      <c r="BO1135" s="120">
        <f>IF('Copy &amp; Paste Roster Report Here'!$A1132=BO$7,IF('Copy &amp; Paste Roster Report Here'!$M1132="MT",1,0),0)</f>
        <v>0</v>
      </c>
      <c r="BP1135" s="120">
        <f>IF('Copy &amp; Paste Roster Report Here'!$A1132=BP$7,IF('Copy &amp; Paste Roster Report Here'!$M1132="MT",1,0),0)</f>
        <v>0</v>
      </c>
      <c r="BQ1135" s="120">
        <f>IF('Copy &amp; Paste Roster Report Here'!$A1132=BQ$7,IF('Copy &amp; Paste Roster Report Here'!$M1132="MT",1,0),0)</f>
        <v>0</v>
      </c>
      <c r="BR1135" s="120">
        <f>IF('Copy &amp; Paste Roster Report Here'!$A1132=BR$7,IF('Copy &amp; Paste Roster Report Here'!$M1132="MT",1,0),0)</f>
        <v>0</v>
      </c>
      <c r="BS1135" s="120">
        <f>IF('Copy &amp; Paste Roster Report Here'!$A1132=BS$7,IF('Copy &amp; Paste Roster Report Here'!$M1132="MT",1,0),0)</f>
        <v>0</v>
      </c>
      <c r="BT1135" s="73">
        <f t="shared" si="267"/>
        <v>0</v>
      </c>
      <c r="BU1135" s="121">
        <f>IF('Copy &amp; Paste Roster Report Here'!$A1132=BU$7,IF('Copy &amp; Paste Roster Report Here'!$M1132="fy",1,0),0)</f>
        <v>0</v>
      </c>
      <c r="BV1135" s="121">
        <f>IF('Copy &amp; Paste Roster Report Here'!$A1132=BV$7,IF('Copy &amp; Paste Roster Report Here'!$M1132="fy",1,0),0)</f>
        <v>0</v>
      </c>
      <c r="BW1135" s="121">
        <f>IF('Copy &amp; Paste Roster Report Here'!$A1132=BW$7,IF('Copy &amp; Paste Roster Report Here'!$M1132="fy",1,0),0)</f>
        <v>0</v>
      </c>
      <c r="BX1135" s="121">
        <f>IF('Copy &amp; Paste Roster Report Here'!$A1132=BX$7,IF('Copy &amp; Paste Roster Report Here'!$M1132="fy",1,0),0)</f>
        <v>0</v>
      </c>
      <c r="BY1135" s="121">
        <f>IF('Copy &amp; Paste Roster Report Here'!$A1132=BY$7,IF('Copy &amp; Paste Roster Report Here'!$M1132="fy",1,0),0)</f>
        <v>0</v>
      </c>
      <c r="BZ1135" s="121">
        <f>IF('Copy &amp; Paste Roster Report Here'!$A1132=BZ$7,IF('Copy &amp; Paste Roster Report Here'!$M1132="fy",1,0),0)</f>
        <v>0</v>
      </c>
      <c r="CA1135" s="121">
        <f>IF('Copy &amp; Paste Roster Report Here'!$A1132=CA$7,IF('Copy &amp; Paste Roster Report Here'!$M1132="fy",1,0),0)</f>
        <v>0</v>
      </c>
      <c r="CB1135" s="121">
        <f>IF('Copy &amp; Paste Roster Report Here'!$A1132=CB$7,IF('Copy &amp; Paste Roster Report Here'!$M1132="fy",1,0),0)</f>
        <v>0</v>
      </c>
      <c r="CC1135" s="121">
        <f>IF('Copy &amp; Paste Roster Report Here'!$A1132=CC$7,IF('Copy &amp; Paste Roster Report Here'!$M1132="fy",1,0),0)</f>
        <v>0</v>
      </c>
      <c r="CD1135" s="121">
        <f>IF('Copy &amp; Paste Roster Report Here'!$A1132=CD$7,IF('Copy &amp; Paste Roster Report Here'!$M1132="fy",1,0),0)</f>
        <v>0</v>
      </c>
      <c r="CE1135" s="121">
        <f>IF('Copy &amp; Paste Roster Report Here'!$A1132=CE$7,IF('Copy &amp; Paste Roster Report Here'!$M1132="fy",1,0),0)</f>
        <v>0</v>
      </c>
      <c r="CF1135" s="73">
        <f t="shared" si="268"/>
        <v>0</v>
      </c>
      <c r="CG1135" s="122">
        <f>IF('Copy &amp; Paste Roster Report Here'!$A1132=CG$7,IF('Copy &amp; Paste Roster Report Here'!$M1132="RH",1,0),0)</f>
        <v>0</v>
      </c>
      <c r="CH1135" s="122">
        <f>IF('Copy &amp; Paste Roster Report Here'!$A1132=CH$7,IF('Copy &amp; Paste Roster Report Here'!$M1132="RH",1,0),0)</f>
        <v>0</v>
      </c>
      <c r="CI1135" s="122">
        <f>IF('Copy &amp; Paste Roster Report Here'!$A1132=CI$7,IF('Copy &amp; Paste Roster Report Here'!$M1132="RH",1,0),0)</f>
        <v>0</v>
      </c>
      <c r="CJ1135" s="122">
        <f>IF('Copy &amp; Paste Roster Report Here'!$A1132=CJ$7,IF('Copy &amp; Paste Roster Report Here'!$M1132="RH",1,0),0)</f>
        <v>0</v>
      </c>
      <c r="CK1135" s="122">
        <f>IF('Copy &amp; Paste Roster Report Here'!$A1132=CK$7,IF('Copy &amp; Paste Roster Report Here'!$M1132="RH",1,0),0)</f>
        <v>0</v>
      </c>
      <c r="CL1135" s="122">
        <f>IF('Copy &amp; Paste Roster Report Here'!$A1132=CL$7,IF('Copy &amp; Paste Roster Report Here'!$M1132="RH",1,0),0)</f>
        <v>0</v>
      </c>
      <c r="CM1135" s="122">
        <f>IF('Copy &amp; Paste Roster Report Here'!$A1132=CM$7,IF('Copy &amp; Paste Roster Report Here'!$M1132="RH",1,0),0)</f>
        <v>0</v>
      </c>
      <c r="CN1135" s="122">
        <f>IF('Copy &amp; Paste Roster Report Here'!$A1132=CN$7,IF('Copy &amp; Paste Roster Report Here'!$M1132="RH",1,0),0)</f>
        <v>0</v>
      </c>
      <c r="CO1135" s="122">
        <f>IF('Copy &amp; Paste Roster Report Here'!$A1132=CO$7,IF('Copy &amp; Paste Roster Report Here'!$M1132="RH",1,0),0)</f>
        <v>0</v>
      </c>
      <c r="CP1135" s="122">
        <f>IF('Copy &amp; Paste Roster Report Here'!$A1132=CP$7,IF('Copy &amp; Paste Roster Report Here'!$M1132="RH",1,0),0)</f>
        <v>0</v>
      </c>
      <c r="CQ1135" s="122">
        <f>IF('Copy &amp; Paste Roster Report Here'!$A1132=CQ$7,IF('Copy &amp; Paste Roster Report Here'!$M1132="RH",1,0),0)</f>
        <v>0</v>
      </c>
      <c r="CR1135" s="73">
        <f t="shared" si="269"/>
        <v>0</v>
      </c>
      <c r="CS1135" s="123">
        <f>IF('Copy &amp; Paste Roster Report Here'!$A1132=CS$7,IF('Copy &amp; Paste Roster Report Here'!$M1132="QT",1,0),0)</f>
        <v>0</v>
      </c>
      <c r="CT1135" s="123">
        <f>IF('Copy &amp; Paste Roster Report Here'!$A1132=CT$7,IF('Copy &amp; Paste Roster Report Here'!$M1132="QT",1,0),0)</f>
        <v>0</v>
      </c>
      <c r="CU1135" s="123">
        <f>IF('Copy &amp; Paste Roster Report Here'!$A1132=CU$7,IF('Copy &amp; Paste Roster Report Here'!$M1132="QT",1,0),0)</f>
        <v>0</v>
      </c>
      <c r="CV1135" s="123">
        <f>IF('Copy &amp; Paste Roster Report Here'!$A1132=CV$7,IF('Copy &amp; Paste Roster Report Here'!$M1132="QT",1,0),0)</f>
        <v>0</v>
      </c>
      <c r="CW1135" s="123">
        <f>IF('Copy &amp; Paste Roster Report Here'!$A1132=CW$7,IF('Copy &amp; Paste Roster Report Here'!$M1132="QT",1,0),0)</f>
        <v>0</v>
      </c>
      <c r="CX1135" s="123">
        <f>IF('Copy &amp; Paste Roster Report Here'!$A1132=CX$7,IF('Copy &amp; Paste Roster Report Here'!$M1132="QT",1,0),0)</f>
        <v>0</v>
      </c>
      <c r="CY1135" s="123">
        <f>IF('Copy &amp; Paste Roster Report Here'!$A1132=CY$7,IF('Copy &amp; Paste Roster Report Here'!$M1132="QT",1,0),0)</f>
        <v>0</v>
      </c>
      <c r="CZ1135" s="123">
        <f>IF('Copy &amp; Paste Roster Report Here'!$A1132=CZ$7,IF('Copy &amp; Paste Roster Report Here'!$M1132="QT",1,0),0)</f>
        <v>0</v>
      </c>
      <c r="DA1135" s="123">
        <f>IF('Copy &amp; Paste Roster Report Here'!$A1132=DA$7,IF('Copy &amp; Paste Roster Report Here'!$M1132="QT",1,0),0)</f>
        <v>0</v>
      </c>
      <c r="DB1135" s="123">
        <f>IF('Copy &amp; Paste Roster Report Here'!$A1132=DB$7,IF('Copy &amp; Paste Roster Report Here'!$M1132="QT",1,0),0)</f>
        <v>0</v>
      </c>
      <c r="DC1135" s="123">
        <f>IF('Copy &amp; Paste Roster Report Here'!$A1132=DC$7,IF('Copy &amp; Paste Roster Report Here'!$M1132="QT",1,0),0)</f>
        <v>0</v>
      </c>
      <c r="DD1135" s="73">
        <f t="shared" si="270"/>
        <v>0</v>
      </c>
      <c r="DE1135" s="124">
        <f>IF('Copy &amp; Paste Roster Report Here'!$A1132=DE$7,IF('Copy &amp; Paste Roster Report Here'!$M1132="xxxxxxxxxxx",1,0),0)</f>
        <v>0</v>
      </c>
      <c r="DF1135" s="124">
        <f>IF('Copy &amp; Paste Roster Report Here'!$A1132=DF$7,IF('Copy &amp; Paste Roster Report Here'!$M1132="xxxxxxxxxxx",1,0),0)</f>
        <v>0</v>
      </c>
      <c r="DG1135" s="124">
        <f>IF('Copy &amp; Paste Roster Report Here'!$A1132=DG$7,IF('Copy &amp; Paste Roster Report Here'!$M1132="xxxxxxxxxxx",1,0),0)</f>
        <v>0</v>
      </c>
      <c r="DH1135" s="124">
        <f>IF('Copy &amp; Paste Roster Report Here'!$A1132=DH$7,IF('Copy &amp; Paste Roster Report Here'!$M1132="xxxxxxxxxxx",1,0),0)</f>
        <v>0</v>
      </c>
      <c r="DI1135" s="124">
        <f>IF('Copy &amp; Paste Roster Report Here'!$A1132=DI$7,IF('Copy &amp; Paste Roster Report Here'!$M1132="xxxxxxxxxxx",1,0),0)</f>
        <v>0</v>
      </c>
      <c r="DJ1135" s="124">
        <f>IF('Copy &amp; Paste Roster Report Here'!$A1132=DJ$7,IF('Copy &amp; Paste Roster Report Here'!$M1132="xxxxxxxxxxx",1,0),0)</f>
        <v>0</v>
      </c>
      <c r="DK1135" s="124">
        <f>IF('Copy &amp; Paste Roster Report Here'!$A1132=DK$7,IF('Copy &amp; Paste Roster Report Here'!$M1132="xxxxxxxxxxx",1,0),0)</f>
        <v>0</v>
      </c>
      <c r="DL1135" s="124">
        <f>IF('Copy &amp; Paste Roster Report Here'!$A1132=DL$7,IF('Copy &amp; Paste Roster Report Here'!$M1132="xxxxxxxxxxx",1,0),0)</f>
        <v>0</v>
      </c>
      <c r="DM1135" s="124">
        <f>IF('Copy &amp; Paste Roster Report Here'!$A1132=DM$7,IF('Copy &amp; Paste Roster Report Here'!$M1132="xxxxxxxxxxx",1,0),0)</f>
        <v>0</v>
      </c>
      <c r="DN1135" s="124">
        <f>IF('Copy &amp; Paste Roster Report Here'!$A1132=DN$7,IF('Copy &amp; Paste Roster Report Here'!$M1132="xxxxxxxxxxx",1,0),0)</f>
        <v>0</v>
      </c>
      <c r="DO1135" s="124">
        <f>IF('Copy &amp; Paste Roster Report Here'!$A1132=DO$7,IF('Copy &amp; Paste Roster Report Here'!$M1132="xxxxxxxxxxx",1,0),0)</f>
        <v>0</v>
      </c>
      <c r="DP1135" s="125">
        <f t="shared" si="271"/>
        <v>0</v>
      </c>
      <c r="DQ1135" s="126">
        <f t="shared" si="272"/>
        <v>0</v>
      </c>
    </row>
    <row r="1136" spans="1:121" x14ac:dyDescent="0.25">
      <c r="A1136" s="111">
        <f t="shared" si="258"/>
        <v>0</v>
      </c>
      <c r="B1136" s="111">
        <f t="shared" si="259"/>
        <v>0</v>
      </c>
      <c r="C1136" s="112">
        <f>+('Copy &amp; Paste Roster Report Here'!$P1133-'Copy &amp; Paste Roster Report Here'!$O1133)/30</f>
        <v>0</v>
      </c>
      <c r="D1136" s="112">
        <f>+('Copy &amp; Paste Roster Report Here'!$P1133-'Copy &amp; Paste Roster Report Here'!$O1133)</f>
        <v>0</v>
      </c>
      <c r="E1136" s="111">
        <f>'Copy &amp; Paste Roster Report Here'!N1133</f>
        <v>0</v>
      </c>
      <c r="F1136" s="111" t="str">
        <f t="shared" si="260"/>
        <v>N</v>
      </c>
      <c r="G1136" s="111">
        <f>'Copy &amp; Paste Roster Report Here'!R1133</f>
        <v>0</v>
      </c>
      <c r="H1136" s="113">
        <f t="shared" si="261"/>
        <v>0</v>
      </c>
      <c r="I1136" s="112">
        <f>IF(F1136="N",$F$5-'Copy &amp; Paste Roster Report Here'!O1133,+'Copy &amp; Paste Roster Report Here'!Q1133-'Copy &amp; Paste Roster Report Here'!O1133)</f>
        <v>0</v>
      </c>
      <c r="J1136" s="114">
        <f t="shared" si="262"/>
        <v>0</v>
      </c>
      <c r="K1136" s="114">
        <f t="shared" si="263"/>
        <v>0</v>
      </c>
      <c r="L1136" s="115">
        <f>'Copy &amp; Paste Roster Report Here'!F1133</f>
        <v>0</v>
      </c>
      <c r="M1136" s="116">
        <f t="shared" si="264"/>
        <v>0</v>
      </c>
      <c r="N1136" s="117">
        <f>IF('Copy &amp; Paste Roster Report Here'!$A1133='Analytical Tests'!N$7,IF($F1136="Y",+$H1136*N$6,0),0)</f>
        <v>0</v>
      </c>
      <c r="O1136" s="117">
        <f>IF('Copy &amp; Paste Roster Report Here'!$A1133='Analytical Tests'!O$7,IF($F1136="Y",+$H1136*O$6,0),0)</f>
        <v>0</v>
      </c>
      <c r="P1136" s="117">
        <f>IF('Copy &amp; Paste Roster Report Here'!$A1133='Analytical Tests'!P$7,IF($F1136="Y",+$H1136*P$6,0),0)</f>
        <v>0</v>
      </c>
      <c r="Q1136" s="117">
        <f>IF('Copy &amp; Paste Roster Report Here'!$A1133='Analytical Tests'!Q$7,IF($F1136="Y",+$H1136*Q$6,0),0)</f>
        <v>0</v>
      </c>
      <c r="R1136" s="117">
        <f>IF('Copy &amp; Paste Roster Report Here'!$A1133='Analytical Tests'!R$7,IF($F1136="Y",+$H1136*R$6,0),0)</f>
        <v>0</v>
      </c>
      <c r="S1136" s="117">
        <f>IF('Copy &amp; Paste Roster Report Here'!$A1133='Analytical Tests'!S$7,IF($F1136="Y",+$H1136*S$6,0),0)</f>
        <v>0</v>
      </c>
      <c r="T1136" s="117">
        <f>IF('Copy &amp; Paste Roster Report Here'!$A1133='Analytical Tests'!T$7,IF($F1136="Y",+$H1136*T$6,0),0)</f>
        <v>0</v>
      </c>
      <c r="U1136" s="117">
        <f>IF('Copy &amp; Paste Roster Report Here'!$A1133='Analytical Tests'!U$7,IF($F1136="Y",+$H1136*U$6,0),0)</f>
        <v>0</v>
      </c>
      <c r="V1136" s="117">
        <f>IF('Copy &amp; Paste Roster Report Here'!$A1133='Analytical Tests'!V$7,IF($F1136="Y",+$H1136*V$6,0),0)</f>
        <v>0</v>
      </c>
      <c r="W1136" s="117">
        <f>IF('Copy &amp; Paste Roster Report Here'!$A1133='Analytical Tests'!W$7,IF($F1136="Y",+$H1136*W$6,0),0)</f>
        <v>0</v>
      </c>
      <c r="X1136" s="117">
        <f>IF('Copy &amp; Paste Roster Report Here'!$A1133='Analytical Tests'!X$7,IF($F1136="Y",+$H1136*X$6,0),0)</f>
        <v>0</v>
      </c>
      <c r="Y1136" s="117" t="b">
        <f>IF('Copy &amp; Paste Roster Report Here'!$A1133='Analytical Tests'!Y$7,IF($F1136="N",IF($J1136&gt;=$C1136,Y$6,+($I1136/$D1136)*Y$6),0))</f>
        <v>0</v>
      </c>
      <c r="Z1136" s="117" t="b">
        <f>IF('Copy &amp; Paste Roster Report Here'!$A1133='Analytical Tests'!Z$7,IF($F1136="N",IF($J1136&gt;=$C1136,Z$6,+($I1136/$D1136)*Z$6),0))</f>
        <v>0</v>
      </c>
      <c r="AA1136" s="117" t="b">
        <f>IF('Copy &amp; Paste Roster Report Here'!$A1133='Analytical Tests'!AA$7,IF($F1136="N",IF($J1136&gt;=$C1136,AA$6,+($I1136/$D1136)*AA$6),0))</f>
        <v>0</v>
      </c>
      <c r="AB1136" s="117" t="b">
        <f>IF('Copy &amp; Paste Roster Report Here'!$A1133='Analytical Tests'!AB$7,IF($F1136="N",IF($J1136&gt;=$C1136,AB$6,+($I1136/$D1136)*AB$6),0))</f>
        <v>0</v>
      </c>
      <c r="AC1136" s="117" t="b">
        <f>IF('Copy &amp; Paste Roster Report Here'!$A1133='Analytical Tests'!AC$7,IF($F1136="N",IF($J1136&gt;=$C1136,AC$6,+($I1136/$D1136)*AC$6),0))</f>
        <v>0</v>
      </c>
      <c r="AD1136" s="117" t="b">
        <f>IF('Copy &amp; Paste Roster Report Here'!$A1133='Analytical Tests'!AD$7,IF($F1136="N",IF($J1136&gt;=$C1136,AD$6,+($I1136/$D1136)*AD$6),0))</f>
        <v>0</v>
      </c>
      <c r="AE1136" s="117" t="b">
        <f>IF('Copy &amp; Paste Roster Report Here'!$A1133='Analytical Tests'!AE$7,IF($F1136="N",IF($J1136&gt;=$C1136,AE$6,+($I1136/$D1136)*AE$6),0))</f>
        <v>0</v>
      </c>
      <c r="AF1136" s="117" t="b">
        <f>IF('Copy &amp; Paste Roster Report Here'!$A1133='Analytical Tests'!AF$7,IF($F1136="N",IF($J1136&gt;=$C1136,AF$6,+($I1136/$D1136)*AF$6),0))</f>
        <v>0</v>
      </c>
      <c r="AG1136" s="117" t="b">
        <f>IF('Copy &amp; Paste Roster Report Here'!$A1133='Analytical Tests'!AG$7,IF($F1136="N",IF($J1136&gt;=$C1136,AG$6,+($I1136/$D1136)*AG$6),0))</f>
        <v>0</v>
      </c>
      <c r="AH1136" s="117" t="b">
        <f>IF('Copy &amp; Paste Roster Report Here'!$A1133='Analytical Tests'!AH$7,IF($F1136="N",IF($J1136&gt;=$C1136,AH$6,+($I1136/$D1136)*AH$6),0))</f>
        <v>0</v>
      </c>
      <c r="AI1136" s="117" t="b">
        <f>IF('Copy &amp; Paste Roster Report Here'!$A1133='Analytical Tests'!AI$7,IF($F1136="N",IF($J1136&gt;=$C1136,AI$6,+($I1136/$D1136)*AI$6),0))</f>
        <v>0</v>
      </c>
      <c r="AJ1136" s="79"/>
      <c r="AK1136" s="118">
        <f>IF('Copy &amp; Paste Roster Report Here'!$A1133=AK$7,IF('Copy &amp; Paste Roster Report Here'!$M1133="FT",1,0),0)</f>
        <v>0</v>
      </c>
      <c r="AL1136" s="118">
        <f>IF('Copy &amp; Paste Roster Report Here'!$A1133=AL$7,IF('Copy &amp; Paste Roster Report Here'!$M1133="FT",1,0),0)</f>
        <v>0</v>
      </c>
      <c r="AM1136" s="118">
        <f>IF('Copy &amp; Paste Roster Report Here'!$A1133=AM$7,IF('Copy &amp; Paste Roster Report Here'!$M1133="FT",1,0),0)</f>
        <v>0</v>
      </c>
      <c r="AN1136" s="118">
        <f>IF('Copy &amp; Paste Roster Report Here'!$A1133=AN$7,IF('Copy &amp; Paste Roster Report Here'!$M1133="FT",1,0),0)</f>
        <v>0</v>
      </c>
      <c r="AO1136" s="118">
        <f>IF('Copy &amp; Paste Roster Report Here'!$A1133=AO$7,IF('Copy &amp; Paste Roster Report Here'!$M1133="FT",1,0),0)</f>
        <v>0</v>
      </c>
      <c r="AP1136" s="118">
        <f>IF('Copy &amp; Paste Roster Report Here'!$A1133=AP$7,IF('Copy &amp; Paste Roster Report Here'!$M1133="FT",1,0),0)</f>
        <v>0</v>
      </c>
      <c r="AQ1136" s="118">
        <f>IF('Copy &amp; Paste Roster Report Here'!$A1133=AQ$7,IF('Copy &amp; Paste Roster Report Here'!$M1133="FT",1,0),0)</f>
        <v>0</v>
      </c>
      <c r="AR1136" s="118">
        <f>IF('Copy &amp; Paste Roster Report Here'!$A1133=AR$7,IF('Copy &amp; Paste Roster Report Here'!$M1133="FT",1,0),0)</f>
        <v>0</v>
      </c>
      <c r="AS1136" s="118">
        <f>IF('Copy &amp; Paste Roster Report Here'!$A1133=AS$7,IF('Copy &amp; Paste Roster Report Here'!$M1133="FT",1,0),0)</f>
        <v>0</v>
      </c>
      <c r="AT1136" s="118">
        <f>IF('Copy &amp; Paste Roster Report Here'!$A1133=AT$7,IF('Copy &amp; Paste Roster Report Here'!$M1133="FT",1,0),0)</f>
        <v>0</v>
      </c>
      <c r="AU1136" s="118">
        <f>IF('Copy &amp; Paste Roster Report Here'!$A1133=AU$7,IF('Copy &amp; Paste Roster Report Here'!$M1133="FT",1,0),0)</f>
        <v>0</v>
      </c>
      <c r="AV1136" s="73">
        <f t="shared" si="265"/>
        <v>0</v>
      </c>
      <c r="AW1136" s="119">
        <f>IF('Copy &amp; Paste Roster Report Here'!$A1133=AW$7,IF('Copy &amp; Paste Roster Report Here'!$M1133="HT",1,0),0)</f>
        <v>0</v>
      </c>
      <c r="AX1136" s="119">
        <f>IF('Copy &amp; Paste Roster Report Here'!$A1133=AX$7,IF('Copy &amp; Paste Roster Report Here'!$M1133="HT",1,0),0)</f>
        <v>0</v>
      </c>
      <c r="AY1136" s="119">
        <f>IF('Copy &amp; Paste Roster Report Here'!$A1133=AY$7,IF('Copy &amp; Paste Roster Report Here'!$M1133="HT",1,0),0)</f>
        <v>0</v>
      </c>
      <c r="AZ1136" s="119">
        <f>IF('Copy &amp; Paste Roster Report Here'!$A1133=AZ$7,IF('Copy &amp; Paste Roster Report Here'!$M1133="HT",1,0),0)</f>
        <v>0</v>
      </c>
      <c r="BA1136" s="119">
        <f>IF('Copy &amp; Paste Roster Report Here'!$A1133=BA$7,IF('Copy &amp; Paste Roster Report Here'!$M1133="HT",1,0),0)</f>
        <v>0</v>
      </c>
      <c r="BB1136" s="119">
        <f>IF('Copy &amp; Paste Roster Report Here'!$A1133=BB$7,IF('Copy &amp; Paste Roster Report Here'!$M1133="HT",1,0),0)</f>
        <v>0</v>
      </c>
      <c r="BC1136" s="119">
        <f>IF('Copy &amp; Paste Roster Report Here'!$A1133=BC$7,IF('Copy &amp; Paste Roster Report Here'!$M1133="HT",1,0),0)</f>
        <v>0</v>
      </c>
      <c r="BD1136" s="119">
        <f>IF('Copy &amp; Paste Roster Report Here'!$A1133=BD$7,IF('Copy &amp; Paste Roster Report Here'!$M1133="HT",1,0),0)</f>
        <v>0</v>
      </c>
      <c r="BE1136" s="119">
        <f>IF('Copy &amp; Paste Roster Report Here'!$A1133=BE$7,IF('Copy &amp; Paste Roster Report Here'!$M1133="HT",1,0),0)</f>
        <v>0</v>
      </c>
      <c r="BF1136" s="119">
        <f>IF('Copy &amp; Paste Roster Report Here'!$A1133=BF$7,IF('Copy &amp; Paste Roster Report Here'!$M1133="HT",1,0),0)</f>
        <v>0</v>
      </c>
      <c r="BG1136" s="119">
        <f>IF('Copy &amp; Paste Roster Report Here'!$A1133=BG$7,IF('Copy &amp; Paste Roster Report Here'!$M1133="HT",1,0),0)</f>
        <v>0</v>
      </c>
      <c r="BH1136" s="73">
        <f t="shared" si="266"/>
        <v>0</v>
      </c>
      <c r="BI1136" s="120">
        <f>IF('Copy &amp; Paste Roster Report Here'!$A1133=BI$7,IF('Copy &amp; Paste Roster Report Here'!$M1133="MT",1,0),0)</f>
        <v>0</v>
      </c>
      <c r="BJ1136" s="120">
        <f>IF('Copy &amp; Paste Roster Report Here'!$A1133=BJ$7,IF('Copy &amp; Paste Roster Report Here'!$M1133="MT",1,0),0)</f>
        <v>0</v>
      </c>
      <c r="BK1136" s="120">
        <f>IF('Copy &amp; Paste Roster Report Here'!$A1133=BK$7,IF('Copy &amp; Paste Roster Report Here'!$M1133="MT",1,0),0)</f>
        <v>0</v>
      </c>
      <c r="BL1136" s="120">
        <f>IF('Copy &amp; Paste Roster Report Here'!$A1133=BL$7,IF('Copy &amp; Paste Roster Report Here'!$M1133="MT",1,0),0)</f>
        <v>0</v>
      </c>
      <c r="BM1136" s="120">
        <f>IF('Copy &amp; Paste Roster Report Here'!$A1133=BM$7,IF('Copy &amp; Paste Roster Report Here'!$M1133="MT",1,0),0)</f>
        <v>0</v>
      </c>
      <c r="BN1136" s="120">
        <f>IF('Copy &amp; Paste Roster Report Here'!$A1133=BN$7,IF('Copy &amp; Paste Roster Report Here'!$M1133="MT",1,0),0)</f>
        <v>0</v>
      </c>
      <c r="BO1136" s="120">
        <f>IF('Copy &amp; Paste Roster Report Here'!$A1133=BO$7,IF('Copy &amp; Paste Roster Report Here'!$M1133="MT",1,0),0)</f>
        <v>0</v>
      </c>
      <c r="BP1136" s="120">
        <f>IF('Copy &amp; Paste Roster Report Here'!$A1133=BP$7,IF('Copy &amp; Paste Roster Report Here'!$M1133="MT",1,0),0)</f>
        <v>0</v>
      </c>
      <c r="BQ1136" s="120">
        <f>IF('Copy &amp; Paste Roster Report Here'!$A1133=BQ$7,IF('Copy &amp; Paste Roster Report Here'!$M1133="MT",1,0),0)</f>
        <v>0</v>
      </c>
      <c r="BR1136" s="120">
        <f>IF('Copy &amp; Paste Roster Report Here'!$A1133=BR$7,IF('Copy &amp; Paste Roster Report Here'!$M1133="MT",1,0),0)</f>
        <v>0</v>
      </c>
      <c r="BS1136" s="120">
        <f>IF('Copy &amp; Paste Roster Report Here'!$A1133=BS$7,IF('Copy &amp; Paste Roster Report Here'!$M1133="MT",1,0),0)</f>
        <v>0</v>
      </c>
      <c r="BT1136" s="73">
        <f t="shared" si="267"/>
        <v>0</v>
      </c>
      <c r="BU1136" s="121">
        <f>IF('Copy &amp; Paste Roster Report Here'!$A1133=BU$7,IF('Copy &amp; Paste Roster Report Here'!$M1133="fy",1,0),0)</f>
        <v>0</v>
      </c>
      <c r="BV1136" s="121">
        <f>IF('Copy &amp; Paste Roster Report Here'!$A1133=BV$7,IF('Copy &amp; Paste Roster Report Here'!$M1133="fy",1,0),0)</f>
        <v>0</v>
      </c>
      <c r="BW1136" s="121">
        <f>IF('Copy &amp; Paste Roster Report Here'!$A1133=BW$7,IF('Copy &amp; Paste Roster Report Here'!$M1133="fy",1,0),0)</f>
        <v>0</v>
      </c>
      <c r="BX1136" s="121">
        <f>IF('Copy &amp; Paste Roster Report Here'!$A1133=BX$7,IF('Copy &amp; Paste Roster Report Here'!$M1133="fy",1,0),0)</f>
        <v>0</v>
      </c>
      <c r="BY1136" s="121">
        <f>IF('Copy &amp; Paste Roster Report Here'!$A1133=BY$7,IF('Copy &amp; Paste Roster Report Here'!$M1133="fy",1,0),0)</f>
        <v>0</v>
      </c>
      <c r="BZ1136" s="121">
        <f>IF('Copy &amp; Paste Roster Report Here'!$A1133=BZ$7,IF('Copy &amp; Paste Roster Report Here'!$M1133="fy",1,0),0)</f>
        <v>0</v>
      </c>
      <c r="CA1136" s="121">
        <f>IF('Copy &amp; Paste Roster Report Here'!$A1133=CA$7,IF('Copy &amp; Paste Roster Report Here'!$M1133="fy",1,0),0)</f>
        <v>0</v>
      </c>
      <c r="CB1136" s="121">
        <f>IF('Copy &amp; Paste Roster Report Here'!$A1133=CB$7,IF('Copy &amp; Paste Roster Report Here'!$M1133="fy",1,0),0)</f>
        <v>0</v>
      </c>
      <c r="CC1136" s="121">
        <f>IF('Copy &amp; Paste Roster Report Here'!$A1133=CC$7,IF('Copy &amp; Paste Roster Report Here'!$M1133="fy",1,0),0)</f>
        <v>0</v>
      </c>
      <c r="CD1136" s="121">
        <f>IF('Copy &amp; Paste Roster Report Here'!$A1133=CD$7,IF('Copy &amp; Paste Roster Report Here'!$M1133="fy",1,0),0)</f>
        <v>0</v>
      </c>
      <c r="CE1136" s="121">
        <f>IF('Copy &amp; Paste Roster Report Here'!$A1133=CE$7,IF('Copy &amp; Paste Roster Report Here'!$M1133="fy",1,0),0)</f>
        <v>0</v>
      </c>
      <c r="CF1136" s="73">
        <f t="shared" si="268"/>
        <v>0</v>
      </c>
      <c r="CG1136" s="122">
        <f>IF('Copy &amp; Paste Roster Report Here'!$A1133=CG$7,IF('Copy &amp; Paste Roster Report Here'!$M1133="RH",1,0),0)</f>
        <v>0</v>
      </c>
      <c r="CH1136" s="122">
        <f>IF('Copy &amp; Paste Roster Report Here'!$A1133=CH$7,IF('Copy &amp; Paste Roster Report Here'!$M1133="RH",1,0),0)</f>
        <v>0</v>
      </c>
      <c r="CI1136" s="122">
        <f>IF('Copy &amp; Paste Roster Report Here'!$A1133=CI$7,IF('Copy &amp; Paste Roster Report Here'!$M1133="RH",1,0),0)</f>
        <v>0</v>
      </c>
      <c r="CJ1136" s="122">
        <f>IF('Copy &amp; Paste Roster Report Here'!$A1133=CJ$7,IF('Copy &amp; Paste Roster Report Here'!$M1133="RH",1,0),0)</f>
        <v>0</v>
      </c>
      <c r="CK1136" s="122">
        <f>IF('Copy &amp; Paste Roster Report Here'!$A1133=CK$7,IF('Copy &amp; Paste Roster Report Here'!$M1133="RH",1,0),0)</f>
        <v>0</v>
      </c>
      <c r="CL1136" s="122">
        <f>IF('Copy &amp; Paste Roster Report Here'!$A1133=CL$7,IF('Copy &amp; Paste Roster Report Here'!$M1133="RH",1,0),0)</f>
        <v>0</v>
      </c>
      <c r="CM1136" s="122">
        <f>IF('Copy &amp; Paste Roster Report Here'!$A1133=CM$7,IF('Copy &amp; Paste Roster Report Here'!$M1133="RH",1,0),0)</f>
        <v>0</v>
      </c>
      <c r="CN1136" s="122">
        <f>IF('Copy &amp; Paste Roster Report Here'!$A1133=CN$7,IF('Copy &amp; Paste Roster Report Here'!$M1133="RH",1,0),0)</f>
        <v>0</v>
      </c>
      <c r="CO1136" s="122">
        <f>IF('Copy &amp; Paste Roster Report Here'!$A1133=CO$7,IF('Copy &amp; Paste Roster Report Here'!$M1133="RH",1,0),0)</f>
        <v>0</v>
      </c>
      <c r="CP1136" s="122">
        <f>IF('Copy &amp; Paste Roster Report Here'!$A1133=CP$7,IF('Copy &amp; Paste Roster Report Here'!$M1133="RH",1,0),0)</f>
        <v>0</v>
      </c>
      <c r="CQ1136" s="122">
        <f>IF('Copy &amp; Paste Roster Report Here'!$A1133=CQ$7,IF('Copy &amp; Paste Roster Report Here'!$M1133="RH",1,0),0)</f>
        <v>0</v>
      </c>
      <c r="CR1136" s="73">
        <f t="shared" si="269"/>
        <v>0</v>
      </c>
      <c r="CS1136" s="123">
        <f>IF('Copy &amp; Paste Roster Report Here'!$A1133=CS$7,IF('Copy &amp; Paste Roster Report Here'!$M1133="QT",1,0),0)</f>
        <v>0</v>
      </c>
      <c r="CT1136" s="123">
        <f>IF('Copy &amp; Paste Roster Report Here'!$A1133=CT$7,IF('Copy &amp; Paste Roster Report Here'!$M1133="QT",1,0),0)</f>
        <v>0</v>
      </c>
      <c r="CU1136" s="123">
        <f>IF('Copy &amp; Paste Roster Report Here'!$A1133=CU$7,IF('Copy &amp; Paste Roster Report Here'!$M1133="QT",1,0),0)</f>
        <v>0</v>
      </c>
      <c r="CV1136" s="123">
        <f>IF('Copy &amp; Paste Roster Report Here'!$A1133=CV$7,IF('Copy &amp; Paste Roster Report Here'!$M1133="QT",1,0),0)</f>
        <v>0</v>
      </c>
      <c r="CW1136" s="123">
        <f>IF('Copy &amp; Paste Roster Report Here'!$A1133=CW$7,IF('Copy &amp; Paste Roster Report Here'!$M1133="QT",1,0),0)</f>
        <v>0</v>
      </c>
      <c r="CX1136" s="123">
        <f>IF('Copy &amp; Paste Roster Report Here'!$A1133=CX$7,IF('Copy &amp; Paste Roster Report Here'!$M1133="QT",1,0),0)</f>
        <v>0</v>
      </c>
      <c r="CY1136" s="123">
        <f>IF('Copy &amp; Paste Roster Report Here'!$A1133=CY$7,IF('Copy &amp; Paste Roster Report Here'!$M1133="QT",1,0),0)</f>
        <v>0</v>
      </c>
      <c r="CZ1136" s="123">
        <f>IF('Copy &amp; Paste Roster Report Here'!$A1133=CZ$7,IF('Copy &amp; Paste Roster Report Here'!$M1133="QT",1,0),0)</f>
        <v>0</v>
      </c>
      <c r="DA1136" s="123">
        <f>IF('Copy &amp; Paste Roster Report Here'!$A1133=DA$7,IF('Copy &amp; Paste Roster Report Here'!$M1133="QT",1,0),0)</f>
        <v>0</v>
      </c>
      <c r="DB1136" s="123">
        <f>IF('Copy &amp; Paste Roster Report Here'!$A1133=DB$7,IF('Copy &amp; Paste Roster Report Here'!$M1133="QT",1,0),0)</f>
        <v>0</v>
      </c>
      <c r="DC1136" s="123">
        <f>IF('Copy &amp; Paste Roster Report Here'!$A1133=DC$7,IF('Copy &amp; Paste Roster Report Here'!$M1133="QT",1,0),0)</f>
        <v>0</v>
      </c>
      <c r="DD1136" s="73">
        <f t="shared" si="270"/>
        <v>0</v>
      </c>
      <c r="DE1136" s="124">
        <f>IF('Copy &amp; Paste Roster Report Here'!$A1133=DE$7,IF('Copy &amp; Paste Roster Report Here'!$M1133="xxxxxxxxxxx",1,0),0)</f>
        <v>0</v>
      </c>
      <c r="DF1136" s="124">
        <f>IF('Copy &amp; Paste Roster Report Here'!$A1133=DF$7,IF('Copy &amp; Paste Roster Report Here'!$M1133="xxxxxxxxxxx",1,0),0)</f>
        <v>0</v>
      </c>
      <c r="DG1136" s="124">
        <f>IF('Copy &amp; Paste Roster Report Here'!$A1133=DG$7,IF('Copy &amp; Paste Roster Report Here'!$M1133="xxxxxxxxxxx",1,0),0)</f>
        <v>0</v>
      </c>
      <c r="DH1136" s="124">
        <f>IF('Copy &amp; Paste Roster Report Here'!$A1133=DH$7,IF('Copy &amp; Paste Roster Report Here'!$M1133="xxxxxxxxxxx",1,0),0)</f>
        <v>0</v>
      </c>
      <c r="DI1136" s="124">
        <f>IF('Copy &amp; Paste Roster Report Here'!$A1133=DI$7,IF('Copy &amp; Paste Roster Report Here'!$M1133="xxxxxxxxxxx",1,0),0)</f>
        <v>0</v>
      </c>
      <c r="DJ1136" s="124">
        <f>IF('Copy &amp; Paste Roster Report Here'!$A1133=DJ$7,IF('Copy &amp; Paste Roster Report Here'!$M1133="xxxxxxxxxxx",1,0),0)</f>
        <v>0</v>
      </c>
      <c r="DK1136" s="124">
        <f>IF('Copy &amp; Paste Roster Report Here'!$A1133=DK$7,IF('Copy &amp; Paste Roster Report Here'!$M1133="xxxxxxxxxxx",1,0),0)</f>
        <v>0</v>
      </c>
      <c r="DL1136" s="124">
        <f>IF('Copy &amp; Paste Roster Report Here'!$A1133=DL$7,IF('Copy &amp; Paste Roster Report Here'!$M1133="xxxxxxxxxxx",1,0),0)</f>
        <v>0</v>
      </c>
      <c r="DM1136" s="124">
        <f>IF('Copy &amp; Paste Roster Report Here'!$A1133=DM$7,IF('Copy &amp; Paste Roster Report Here'!$M1133="xxxxxxxxxxx",1,0),0)</f>
        <v>0</v>
      </c>
      <c r="DN1136" s="124">
        <f>IF('Copy &amp; Paste Roster Report Here'!$A1133=DN$7,IF('Copy &amp; Paste Roster Report Here'!$M1133="xxxxxxxxxxx",1,0),0)</f>
        <v>0</v>
      </c>
      <c r="DO1136" s="124">
        <f>IF('Copy &amp; Paste Roster Report Here'!$A1133=DO$7,IF('Copy &amp; Paste Roster Report Here'!$M1133="xxxxxxxxxxx",1,0),0)</f>
        <v>0</v>
      </c>
      <c r="DP1136" s="125">
        <f t="shared" si="271"/>
        <v>0</v>
      </c>
      <c r="DQ1136" s="126">
        <f t="shared" si="272"/>
        <v>0</v>
      </c>
    </row>
    <row r="1137" spans="1:121" x14ac:dyDescent="0.25">
      <c r="A1137" s="111">
        <f t="shared" si="258"/>
        <v>0</v>
      </c>
      <c r="B1137" s="111">
        <f t="shared" si="259"/>
        <v>0</v>
      </c>
      <c r="C1137" s="112">
        <f>+('Copy &amp; Paste Roster Report Here'!$P1134-'Copy &amp; Paste Roster Report Here'!$O1134)/30</f>
        <v>0</v>
      </c>
      <c r="D1137" s="112">
        <f>+('Copy &amp; Paste Roster Report Here'!$P1134-'Copy &amp; Paste Roster Report Here'!$O1134)</f>
        <v>0</v>
      </c>
      <c r="E1137" s="111">
        <f>'Copy &amp; Paste Roster Report Here'!N1134</f>
        <v>0</v>
      </c>
      <c r="F1137" s="111" t="str">
        <f t="shared" si="260"/>
        <v>N</v>
      </c>
      <c r="G1137" s="111">
        <f>'Copy &amp; Paste Roster Report Here'!R1134</f>
        <v>0</v>
      </c>
      <c r="H1137" s="113">
        <f t="shared" si="261"/>
        <v>0</v>
      </c>
      <c r="I1137" s="112">
        <f>IF(F1137="N",$F$5-'Copy &amp; Paste Roster Report Here'!O1134,+'Copy &amp; Paste Roster Report Here'!Q1134-'Copy &amp; Paste Roster Report Here'!O1134)</f>
        <v>0</v>
      </c>
      <c r="J1137" s="114">
        <f t="shared" si="262"/>
        <v>0</v>
      </c>
      <c r="K1137" s="114">
        <f t="shared" si="263"/>
        <v>0</v>
      </c>
      <c r="L1137" s="115">
        <f>'Copy &amp; Paste Roster Report Here'!F1134</f>
        <v>0</v>
      </c>
      <c r="M1137" s="116">
        <f t="shared" si="264"/>
        <v>0</v>
      </c>
      <c r="N1137" s="117">
        <f>IF('Copy &amp; Paste Roster Report Here'!$A1134='Analytical Tests'!N$7,IF($F1137="Y",+$H1137*N$6,0),0)</f>
        <v>0</v>
      </c>
      <c r="O1137" s="117">
        <f>IF('Copy &amp; Paste Roster Report Here'!$A1134='Analytical Tests'!O$7,IF($F1137="Y",+$H1137*O$6,0),0)</f>
        <v>0</v>
      </c>
      <c r="P1137" s="117">
        <f>IF('Copy &amp; Paste Roster Report Here'!$A1134='Analytical Tests'!P$7,IF($F1137="Y",+$H1137*P$6,0),0)</f>
        <v>0</v>
      </c>
      <c r="Q1137" s="117">
        <f>IF('Copy &amp; Paste Roster Report Here'!$A1134='Analytical Tests'!Q$7,IF($F1137="Y",+$H1137*Q$6,0),0)</f>
        <v>0</v>
      </c>
      <c r="R1137" s="117">
        <f>IF('Copy &amp; Paste Roster Report Here'!$A1134='Analytical Tests'!R$7,IF($F1137="Y",+$H1137*R$6,0),0)</f>
        <v>0</v>
      </c>
      <c r="S1137" s="117">
        <f>IF('Copy &amp; Paste Roster Report Here'!$A1134='Analytical Tests'!S$7,IF($F1137="Y",+$H1137*S$6,0),0)</f>
        <v>0</v>
      </c>
      <c r="T1137" s="117">
        <f>IF('Copy &amp; Paste Roster Report Here'!$A1134='Analytical Tests'!T$7,IF($F1137="Y",+$H1137*T$6,0),0)</f>
        <v>0</v>
      </c>
      <c r="U1137" s="117">
        <f>IF('Copy &amp; Paste Roster Report Here'!$A1134='Analytical Tests'!U$7,IF($F1137="Y",+$H1137*U$6,0),0)</f>
        <v>0</v>
      </c>
      <c r="V1137" s="117">
        <f>IF('Copy &amp; Paste Roster Report Here'!$A1134='Analytical Tests'!V$7,IF($F1137="Y",+$H1137*V$6,0),0)</f>
        <v>0</v>
      </c>
      <c r="W1137" s="117">
        <f>IF('Copy &amp; Paste Roster Report Here'!$A1134='Analytical Tests'!W$7,IF($F1137="Y",+$H1137*W$6,0),0)</f>
        <v>0</v>
      </c>
      <c r="X1137" s="117">
        <f>IF('Copy &amp; Paste Roster Report Here'!$A1134='Analytical Tests'!X$7,IF($F1137="Y",+$H1137*X$6,0),0)</f>
        <v>0</v>
      </c>
      <c r="Y1137" s="117" t="b">
        <f>IF('Copy &amp; Paste Roster Report Here'!$A1134='Analytical Tests'!Y$7,IF($F1137="N",IF($J1137&gt;=$C1137,Y$6,+($I1137/$D1137)*Y$6),0))</f>
        <v>0</v>
      </c>
      <c r="Z1137" s="117" t="b">
        <f>IF('Copy &amp; Paste Roster Report Here'!$A1134='Analytical Tests'!Z$7,IF($F1137="N",IF($J1137&gt;=$C1137,Z$6,+($I1137/$D1137)*Z$6),0))</f>
        <v>0</v>
      </c>
      <c r="AA1137" s="117" t="b">
        <f>IF('Copy &amp; Paste Roster Report Here'!$A1134='Analytical Tests'!AA$7,IF($F1137="N",IF($J1137&gt;=$C1137,AA$6,+($I1137/$D1137)*AA$6),0))</f>
        <v>0</v>
      </c>
      <c r="AB1137" s="117" t="b">
        <f>IF('Copy &amp; Paste Roster Report Here'!$A1134='Analytical Tests'!AB$7,IF($F1137="N",IF($J1137&gt;=$C1137,AB$6,+($I1137/$D1137)*AB$6),0))</f>
        <v>0</v>
      </c>
      <c r="AC1137" s="117" t="b">
        <f>IF('Copy &amp; Paste Roster Report Here'!$A1134='Analytical Tests'!AC$7,IF($F1137="N",IF($J1137&gt;=$C1137,AC$6,+($I1137/$D1137)*AC$6),0))</f>
        <v>0</v>
      </c>
      <c r="AD1137" s="117" t="b">
        <f>IF('Copy &amp; Paste Roster Report Here'!$A1134='Analytical Tests'!AD$7,IF($F1137="N",IF($J1137&gt;=$C1137,AD$6,+($I1137/$D1137)*AD$6),0))</f>
        <v>0</v>
      </c>
      <c r="AE1137" s="117" t="b">
        <f>IF('Copy &amp; Paste Roster Report Here'!$A1134='Analytical Tests'!AE$7,IF($F1137="N",IF($J1137&gt;=$C1137,AE$6,+($I1137/$D1137)*AE$6),0))</f>
        <v>0</v>
      </c>
      <c r="AF1137" s="117" t="b">
        <f>IF('Copy &amp; Paste Roster Report Here'!$A1134='Analytical Tests'!AF$7,IF($F1137="N",IF($J1137&gt;=$C1137,AF$6,+($I1137/$D1137)*AF$6),0))</f>
        <v>0</v>
      </c>
      <c r="AG1137" s="117" t="b">
        <f>IF('Copy &amp; Paste Roster Report Here'!$A1134='Analytical Tests'!AG$7,IF($F1137="N",IF($J1137&gt;=$C1137,AG$6,+($I1137/$D1137)*AG$6),0))</f>
        <v>0</v>
      </c>
      <c r="AH1137" s="117" t="b">
        <f>IF('Copy &amp; Paste Roster Report Here'!$A1134='Analytical Tests'!AH$7,IF($F1137="N",IF($J1137&gt;=$C1137,AH$6,+($I1137/$D1137)*AH$6),0))</f>
        <v>0</v>
      </c>
      <c r="AI1137" s="117" t="b">
        <f>IF('Copy &amp; Paste Roster Report Here'!$A1134='Analytical Tests'!AI$7,IF($F1137="N",IF($J1137&gt;=$C1137,AI$6,+($I1137/$D1137)*AI$6),0))</f>
        <v>0</v>
      </c>
      <c r="AJ1137" s="79"/>
      <c r="AK1137" s="118">
        <f>IF('Copy &amp; Paste Roster Report Here'!$A1134=AK$7,IF('Copy &amp; Paste Roster Report Here'!$M1134="FT",1,0),0)</f>
        <v>0</v>
      </c>
      <c r="AL1137" s="118">
        <f>IF('Copy &amp; Paste Roster Report Here'!$A1134=AL$7,IF('Copy &amp; Paste Roster Report Here'!$M1134="FT",1,0),0)</f>
        <v>0</v>
      </c>
      <c r="AM1137" s="118">
        <f>IF('Copy &amp; Paste Roster Report Here'!$A1134=AM$7,IF('Copy &amp; Paste Roster Report Here'!$M1134="FT",1,0),0)</f>
        <v>0</v>
      </c>
      <c r="AN1137" s="118">
        <f>IF('Copy &amp; Paste Roster Report Here'!$A1134=AN$7,IF('Copy &amp; Paste Roster Report Here'!$M1134="FT",1,0),0)</f>
        <v>0</v>
      </c>
      <c r="AO1137" s="118">
        <f>IF('Copy &amp; Paste Roster Report Here'!$A1134=AO$7,IF('Copy &amp; Paste Roster Report Here'!$M1134="FT",1,0),0)</f>
        <v>0</v>
      </c>
      <c r="AP1137" s="118">
        <f>IF('Copy &amp; Paste Roster Report Here'!$A1134=AP$7,IF('Copy &amp; Paste Roster Report Here'!$M1134="FT",1,0),0)</f>
        <v>0</v>
      </c>
      <c r="AQ1137" s="118">
        <f>IF('Copy &amp; Paste Roster Report Here'!$A1134=AQ$7,IF('Copy &amp; Paste Roster Report Here'!$M1134="FT",1,0),0)</f>
        <v>0</v>
      </c>
      <c r="AR1137" s="118">
        <f>IF('Copy &amp; Paste Roster Report Here'!$A1134=AR$7,IF('Copy &amp; Paste Roster Report Here'!$M1134="FT",1,0),0)</f>
        <v>0</v>
      </c>
      <c r="AS1137" s="118">
        <f>IF('Copy &amp; Paste Roster Report Here'!$A1134=AS$7,IF('Copy &amp; Paste Roster Report Here'!$M1134="FT",1,0),0)</f>
        <v>0</v>
      </c>
      <c r="AT1137" s="118">
        <f>IF('Copy &amp; Paste Roster Report Here'!$A1134=AT$7,IF('Copy &amp; Paste Roster Report Here'!$M1134="FT",1,0),0)</f>
        <v>0</v>
      </c>
      <c r="AU1137" s="118">
        <f>IF('Copy &amp; Paste Roster Report Here'!$A1134=AU$7,IF('Copy &amp; Paste Roster Report Here'!$M1134="FT",1,0),0)</f>
        <v>0</v>
      </c>
      <c r="AV1137" s="73">
        <f t="shared" si="265"/>
        <v>0</v>
      </c>
      <c r="AW1137" s="119">
        <f>IF('Copy &amp; Paste Roster Report Here'!$A1134=AW$7,IF('Copy &amp; Paste Roster Report Here'!$M1134="HT",1,0),0)</f>
        <v>0</v>
      </c>
      <c r="AX1137" s="119">
        <f>IF('Copy &amp; Paste Roster Report Here'!$A1134=AX$7,IF('Copy &amp; Paste Roster Report Here'!$M1134="HT",1,0),0)</f>
        <v>0</v>
      </c>
      <c r="AY1137" s="119">
        <f>IF('Copy &amp; Paste Roster Report Here'!$A1134=AY$7,IF('Copy &amp; Paste Roster Report Here'!$M1134="HT",1,0),0)</f>
        <v>0</v>
      </c>
      <c r="AZ1137" s="119">
        <f>IF('Copy &amp; Paste Roster Report Here'!$A1134=AZ$7,IF('Copy &amp; Paste Roster Report Here'!$M1134="HT",1,0),0)</f>
        <v>0</v>
      </c>
      <c r="BA1137" s="119">
        <f>IF('Copy &amp; Paste Roster Report Here'!$A1134=BA$7,IF('Copy &amp; Paste Roster Report Here'!$M1134="HT",1,0),0)</f>
        <v>0</v>
      </c>
      <c r="BB1137" s="119">
        <f>IF('Copy &amp; Paste Roster Report Here'!$A1134=BB$7,IF('Copy &amp; Paste Roster Report Here'!$M1134="HT",1,0),0)</f>
        <v>0</v>
      </c>
      <c r="BC1137" s="119">
        <f>IF('Copy &amp; Paste Roster Report Here'!$A1134=BC$7,IF('Copy &amp; Paste Roster Report Here'!$M1134="HT",1,0),0)</f>
        <v>0</v>
      </c>
      <c r="BD1137" s="119">
        <f>IF('Copy &amp; Paste Roster Report Here'!$A1134=BD$7,IF('Copy &amp; Paste Roster Report Here'!$M1134="HT",1,0),0)</f>
        <v>0</v>
      </c>
      <c r="BE1137" s="119">
        <f>IF('Copy &amp; Paste Roster Report Here'!$A1134=BE$7,IF('Copy &amp; Paste Roster Report Here'!$M1134="HT",1,0),0)</f>
        <v>0</v>
      </c>
      <c r="BF1137" s="119">
        <f>IF('Copy &amp; Paste Roster Report Here'!$A1134=BF$7,IF('Copy &amp; Paste Roster Report Here'!$M1134="HT",1,0),0)</f>
        <v>0</v>
      </c>
      <c r="BG1137" s="119">
        <f>IF('Copy &amp; Paste Roster Report Here'!$A1134=BG$7,IF('Copy &amp; Paste Roster Report Here'!$M1134="HT",1,0),0)</f>
        <v>0</v>
      </c>
      <c r="BH1137" s="73">
        <f t="shared" si="266"/>
        <v>0</v>
      </c>
      <c r="BI1137" s="120">
        <f>IF('Copy &amp; Paste Roster Report Here'!$A1134=BI$7,IF('Copy &amp; Paste Roster Report Here'!$M1134="MT",1,0),0)</f>
        <v>0</v>
      </c>
      <c r="BJ1137" s="120">
        <f>IF('Copy &amp; Paste Roster Report Here'!$A1134=BJ$7,IF('Copy &amp; Paste Roster Report Here'!$M1134="MT",1,0),0)</f>
        <v>0</v>
      </c>
      <c r="BK1137" s="120">
        <f>IF('Copy &amp; Paste Roster Report Here'!$A1134=BK$7,IF('Copy &amp; Paste Roster Report Here'!$M1134="MT",1,0),0)</f>
        <v>0</v>
      </c>
      <c r="BL1137" s="120">
        <f>IF('Copy &amp; Paste Roster Report Here'!$A1134=BL$7,IF('Copy &amp; Paste Roster Report Here'!$M1134="MT",1,0),0)</f>
        <v>0</v>
      </c>
      <c r="BM1137" s="120">
        <f>IF('Copy &amp; Paste Roster Report Here'!$A1134=BM$7,IF('Copy &amp; Paste Roster Report Here'!$M1134="MT",1,0),0)</f>
        <v>0</v>
      </c>
      <c r="BN1137" s="120">
        <f>IF('Copy &amp; Paste Roster Report Here'!$A1134=BN$7,IF('Copy &amp; Paste Roster Report Here'!$M1134="MT",1,0),0)</f>
        <v>0</v>
      </c>
      <c r="BO1137" s="120">
        <f>IF('Copy &amp; Paste Roster Report Here'!$A1134=BO$7,IF('Copy &amp; Paste Roster Report Here'!$M1134="MT",1,0),0)</f>
        <v>0</v>
      </c>
      <c r="BP1137" s="120">
        <f>IF('Copy &amp; Paste Roster Report Here'!$A1134=BP$7,IF('Copy &amp; Paste Roster Report Here'!$M1134="MT",1,0),0)</f>
        <v>0</v>
      </c>
      <c r="BQ1137" s="120">
        <f>IF('Copy &amp; Paste Roster Report Here'!$A1134=BQ$7,IF('Copy &amp; Paste Roster Report Here'!$M1134="MT",1,0),0)</f>
        <v>0</v>
      </c>
      <c r="BR1137" s="120">
        <f>IF('Copy &amp; Paste Roster Report Here'!$A1134=BR$7,IF('Copy &amp; Paste Roster Report Here'!$M1134="MT",1,0),0)</f>
        <v>0</v>
      </c>
      <c r="BS1137" s="120">
        <f>IF('Copy &amp; Paste Roster Report Here'!$A1134=BS$7,IF('Copy &amp; Paste Roster Report Here'!$M1134="MT",1,0),0)</f>
        <v>0</v>
      </c>
      <c r="BT1137" s="73">
        <f t="shared" si="267"/>
        <v>0</v>
      </c>
      <c r="BU1137" s="121">
        <f>IF('Copy &amp; Paste Roster Report Here'!$A1134=BU$7,IF('Copy &amp; Paste Roster Report Here'!$M1134="fy",1,0),0)</f>
        <v>0</v>
      </c>
      <c r="BV1137" s="121">
        <f>IF('Copy &amp; Paste Roster Report Here'!$A1134=BV$7,IF('Copy &amp; Paste Roster Report Here'!$M1134="fy",1,0),0)</f>
        <v>0</v>
      </c>
      <c r="BW1137" s="121">
        <f>IF('Copy &amp; Paste Roster Report Here'!$A1134=BW$7,IF('Copy &amp; Paste Roster Report Here'!$M1134="fy",1,0),0)</f>
        <v>0</v>
      </c>
      <c r="BX1137" s="121">
        <f>IF('Copy &amp; Paste Roster Report Here'!$A1134=BX$7,IF('Copy &amp; Paste Roster Report Here'!$M1134="fy",1,0),0)</f>
        <v>0</v>
      </c>
      <c r="BY1137" s="121">
        <f>IF('Copy &amp; Paste Roster Report Here'!$A1134=BY$7,IF('Copy &amp; Paste Roster Report Here'!$M1134="fy",1,0),0)</f>
        <v>0</v>
      </c>
      <c r="BZ1137" s="121">
        <f>IF('Copy &amp; Paste Roster Report Here'!$A1134=BZ$7,IF('Copy &amp; Paste Roster Report Here'!$M1134="fy",1,0),0)</f>
        <v>0</v>
      </c>
      <c r="CA1137" s="121">
        <f>IF('Copy &amp; Paste Roster Report Here'!$A1134=CA$7,IF('Copy &amp; Paste Roster Report Here'!$M1134="fy",1,0),0)</f>
        <v>0</v>
      </c>
      <c r="CB1137" s="121">
        <f>IF('Copy &amp; Paste Roster Report Here'!$A1134=CB$7,IF('Copy &amp; Paste Roster Report Here'!$M1134="fy",1,0),0)</f>
        <v>0</v>
      </c>
      <c r="CC1137" s="121">
        <f>IF('Copy &amp; Paste Roster Report Here'!$A1134=CC$7,IF('Copy &amp; Paste Roster Report Here'!$M1134="fy",1,0),0)</f>
        <v>0</v>
      </c>
      <c r="CD1137" s="121">
        <f>IF('Copy &amp; Paste Roster Report Here'!$A1134=CD$7,IF('Copy &amp; Paste Roster Report Here'!$M1134="fy",1,0),0)</f>
        <v>0</v>
      </c>
      <c r="CE1137" s="121">
        <f>IF('Copy &amp; Paste Roster Report Here'!$A1134=CE$7,IF('Copy &amp; Paste Roster Report Here'!$M1134="fy",1,0),0)</f>
        <v>0</v>
      </c>
      <c r="CF1137" s="73">
        <f t="shared" si="268"/>
        <v>0</v>
      </c>
      <c r="CG1137" s="122">
        <f>IF('Copy &amp; Paste Roster Report Here'!$A1134=CG$7,IF('Copy &amp; Paste Roster Report Here'!$M1134="RH",1,0),0)</f>
        <v>0</v>
      </c>
      <c r="CH1137" s="122">
        <f>IF('Copy &amp; Paste Roster Report Here'!$A1134=CH$7,IF('Copy &amp; Paste Roster Report Here'!$M1134="RH",1,0),0)</f>
        <v>0</v>
      </c>
      <c r="CI1137" s="122">
        <f>IF('Copy &amp; Paste Roster Report Here'!$A1134=CI$7,IF('Copy &amp; Paste Roster Report Here'!$M1134="RH",1,0),0)</f>
        <v>0</v>
      </c>
      <c r="CJ1137" s="122">
        <f>IF('Copy &amp; Paste Roster Report Here'!$A1134=CJ$7,IF('Copy &amp; Paste Roster Report Here'!$M1134="RH",1,0),0)</f>
        <v>0</v>
      </c>
      <c r="CK1137" s="122">
        <f>IF('Copy &amp; Paste Roster Report Here'!$A1134=CK$7,IF('Copy &amp; Paste Roster Report Here'!$M1134="RH",1,0),0)</f>
        <v>0</v>
      </c>
      <c r="CL1137" s="122">
        <f>IF('Copy &amp; Paste Roster Report Here'!$A1134=CL$7,IF('Copy &amp; Paste Roster Report Here'!$M1134="RH",1,0),0)</f>
        <v>0</v>
      </c>
      <c r="CM1137" s="122">
        <f>IF('Copy &amp; Paste Roster Report Here'!$A1134=CM$7,IF('Copy &amp; Paste Roster Report Here'!$M1134="RH",1,0),0)</f>
        <v>0</v>
      </c>
      <c r="CN1137" s="122">
        <f>IF('Copy &amp; Paste Roster Report Here'!$A1134=CN$7,IF('Copy &amp; Paste Roster Report Here'!$M1134="RH",1,0),0)</f>
        <v>0</v>
      </c>
      <c r="CO1137" s="122">
        <f>IF('Copy &amp; Paste Roster Report Here'!$A1134=CO$7,IF('Copy &amp; Paste Roster Report Here'!$M1134="RH",1,0),0)</f>
        <v>0</v>
      </c>
      <c r="CP1137" s="122">
        <f>IF('Copy &amp; Paste Roster Report Here'!$A1134=CP$7,IF('Copy &amp; Paste Roster Report Here'!$M1134="RH",1,0),0)</f>
        <v>0</v>
      </c>
      <c r="CQ1137" s="122">
        <f>IF('Copy &amp; Paste Roster Report Here'!$A1134=CQ$7,IF('Copy &amp; Paste Roster Report Here'!$M1134="RH",1,0),0)</f>
        <v>0</v>
      </c>
      <c r="CR1137" s="73">
        <f t="shared" si="269"/>
        <v>0</v>
      </c>
      <c r="CS1137" s="123">
        <f>IF('Copy &amp; Paste Roster Report Here'!$A1134=CS$7,IF('Copy &amp; Paste Roster Report Here'!$M1134="QT",1,0),0)</f>
        <v>0</v>
      </c>
      <c r="CT1137" s="123">
        <f>IF('Copy &amp; Paste Roster Report Here'!$A1134=CT$7,IF('Copy &amp; Paste Roster Report Here'!$M1134="QT",1,0),0)</f>
        <v>0</v>
      </c>
      <c r="CU1137" s="123">
        <f>IF('Copy &amp; Paste Roster Report Here'!$A1134=CU$7,IF('Copy &amp; Paste Roster Report Here'!$M1134="QT",1,0),0)</f>
        <v>0</v>
      </c>
      <c r="CV1137" s="123">
        <f>IF('Copy &amp; Paste Roster Report Here'!$A1134=CV$7,IF('Copy &amp; Paste Roster Report Here'!$M1134="QT",1,0),0)</f>
        <v>0</v>
      </c>
      <c r="CW1137" s="123">
        <f>IF('Copy &amp; Paste Roster Report Here'!$A1134=CW$7,IF('Copy &amp; Paste Roster Report Here'!$M1134="QT",1,0),0)</f>
        <v>0</v>
      </c>
      <c r="CX1137" s="123">
        <f>IF('Copy &amp; Paste Roster Report Here'!$A1134=CX$7,IF('Copy &amp; Paste Roster Report Here'!$M1134="QT",1,0),0)</f>
        <v>0</v>
      </c>
      <c r="CY1137" s="123">
        <f>IF('Copy &amp; Paste Roster Report Here'!$A1134=CY$7,IF('Copy &amp; Paste Roster Report Here'!$M1134="QT",1,0),0)</f>
        <v>0</v>
      </c>
      <c r="CZ1137" s="123">
        <f>IF('Copy &amp; Paste Roster Report Here'!$A1134=CZ$7,IF('Copy &amp; Paste Roster Report Here'!$M1134="QT",1,0),0)</f>
        <v>0</v>
      </c>
      <c r="DA1137" s="123">
        <f>IF('Copy &amp; Paste Roster Report Here'!$A1134=DA$7,IF('Copy &amp; Paste Roster Report Here'!$M1134="QT",1,0),0)</f>
        <v>0</v>
      </c>
      <c r="DB1137" s="123">
        <f>IF('Copy &amp; Paste Roster Report Here'!$A1134=DB$7,IF('Copy &amp; Paste Roster Report Here'!$M1134="QT",1,0),0)</f>
        <v>0</v>
      </c>
      <c r="DC1137" s="123">
        <f>IF('Copy &amp; Paste Roster Report Here'!$A1134=DC$7,IF('Copy &amp; Paste Roster Report Here'!$M1134="QT",1,0),0)</f>
        <v>0</v>
      </c>
      <c r="DD1137" s="73">
        <f t="shared" si="270"/>
        <v>0</v>
      </c>
      <c r="DE1137" s="124">
        <f>IF('Copy &amp; Paste Roster Report Here'!$A1134=DE$7,IF('Copy &amp; Paste Roster Report Here'!$M1134="xxxxxxxxxxx",1,0),0)</f>
        <v>0</v>
      </c>
      <c r="DF1137" s="124">
        <f>IF('Copy &amp; Paste Roster Report Here'!$A1134=DF$7,IF('Copy &amp; Paste Roster Report Here'!$M1134="xxxxxxxxxxx",1,0),0)</f>
        <v>0</v>
      </c>
      <c r="DG1137" s="124">
        <f>IF('Copy &amp; Paste Roster Report Here'!$A1134=DG$7,IF('Copy &amp; Paste Roster Report Here'!$M1134="xxxxxxxxxxx",1,0),0)</f>
        <v>0</v>
      </c>
      <c r="DH1137" s="124">
        <f>IF('Copy &amp; Paste Roster Report Here'!$A1134=DH$7,IF('Copy &amp; Paste Roster Report Here'!$M1134="xxxxxxxxxxx",1,0),0)</f>
        <v>0</v>
      </c>
      <c r="DI1137" s="124">
        <f>IF('Copy &amp; Paste Roster Report Here'!$A1134=DI$7,IF('Copy &amp; Paste Roster Report Here'!$M1134="xxxxxxxxxxx",1,0),0)</f>
        <v>0</v>
      </c>
      <c r="DJ1137" s="124">
        <f>IF('Copy &amp; Paste Roster Report Here'!$A1134=DJ$7,IF('Copy &amp; Paste Roster Report Here'!$M1134="xxxxxxxxxxx",1,0),0)</f>
        <v>0</v>
      </c>
      <c r="DK1137" s="124">
        <f>IF('Copy &amp; Paste Roster Report Here'!$A1134=DK$7,IF('Copy &amp; Paste Roster Report Here'!$M1134="xxxxxxxxxxx",1,0),0)</f>
        <v>0</v>
      </c>
      <c r="DL1137" s="124">
        <f>IF('Copy &amp; Paste Roster Report Here'!$A1134=DL$7,IF('Copy &amp; Paste Roster Report Here'!$M1134="xxxxxxxxxxx",1,0),0)</f>
        <v>0</v>
      </c>
      <c r="DM1137" s="124">
        <f>IF('Copy &amp; Paste Roster Report Here'!$A1134=DM$7,IF('Copy &amp; Paste Roster Report Here'!$M1134="xxxxxxxxxxx",1,0),0)</f>
        <v>0</v>
      </c>
      <c r="DN1137" s="124">
        <f>IF('Copy &amp; Paste Roster Report Here'!$A1134=DN$7,IF('Copy &amp; Paste Roster Report Here'!$M1134="xxxxxxxxxxx",1,0),0)</f>
        <v>0</v>
      </c>
      <c r="DO1137" s="124">
        <f>IF('Copy &amp; Paste Roster Report Here'!$A1134=DO$7,IF('Copy &amp; Paste Roster Report Here'!$M1134="xxxxxxxxxxx",1,0),0)</f>
        <v>0</v>
      </c>
      <c r="DP1137" s="125">
        <f t="shared" si="271"/>
        <v>0</v>
      </c>
      <c r="DQ1137" s="126">
        <f t="shared" si="272"/>
        <v>0</v>
      </c>
    </row>
    <row r="1138" spans="1:121" x14ac:dyDescent="0.25">
      <c r="A1138" s="111">
        <f t="shared" si="258"/>
        <v>0</v>
      </c>
      <c r="B1138" s="111">
        <f t="shared" si="259"/>
        <v>0</v>
      </c>
      <c r="C1138" s="112">
        <f>+('Copy &amp; Paste Roster Report Here'!$P1135-'Copy &amp; Paste Roster Report Here'!$O1135)/30</f>
        <v>0</v>
      </c>
      <c r="D1138" s="112">
        <f>+('Copy &amp; Paste Roster Report Here'!$P1135-'Copy &amp; Paste Roster Report Here'!$O1135)</f>
        <v>0</v>
      </c>
      <c r="E1138" s="111">
        <f>'Copy &amp; Paste Roster Report Here'!N1135</f>
        <v>0</v>
      </c>
      <c r="F1138" s="111" t="str">
        <f t="shared" si="260"/>
        <v>N</v>
      </c>
      <c r="G1138" s="111">
        <f>'Copy &amp; Paste Roster Report Here'!R1135</f>
        <v>0</v>
      </c>
      <c r="H1138" s="113">
        <f t="shared" si="261"/>
        <v>0</v>
      </c>
      <c r="I1138" s="112">
        <f>IF(F1138="N",$F$5-'Copy &amp; Paste Roster Report Here'!O1135,+'Copy &amp; Paste Roster Report Here'!Q1135-'Copy &amp; Paste Roster Report Here'!O1135)</f>
        <v>0</v>
      </c>
      <c r="J1138" s="114">
        <f t="shared" si="262"/>
        <v>0</v>
      </c>
      <c r="K1138" s="114">
        <f t="shared" si="263"/>
        <v>0</v>
      </c>
      <c r="L1138" s="115">
        <f>'Copy &amp; Paste Roster Report Here'!F1135</f>
        <v>0</v>
      </c>
      <c r="M1138" s="116">
        <f t="shared" si="264"/>
        <v>0</v>
      </c>
      <c r="N1138" s="117">
        <f>IF('Copy &amp; Paste Roster Report Here'!$A1135='Analytical Tests'!N$7,IF($F1138="Y",+$H1138*N$6,0),0)</f>
        <v>0</v>
      </c>
      <c r="O1138" s="117">
        <f>IF('Copy &amp; Paste Roster Report Here'!$A1135='Analytical Tests'!O$7,IF($F1138="Y",+$H1138*O$6,0),0)</f>
        <v>0</v>
      </c>
      <c r="P1138" s="117">
        <f>IF('Copy &amp; Paste Roster Report Here'!$A1135='Analytical Tests'!P$7,IF($F1138="Y",+$H1138*P$6,0),0)</f>
        <v>0</v>
      </c>
      <c r="Q1138" s="117">
        <f>IF('Copy &amp; Paste Roster Report Here'!$A1135='Analytical Tests'!Q$7,IF($F1138="Y",+$H1138*Q$6,0),0)</f>
        <v>0</v>
      </c>
      <c r="R1138" s="117">
        <f>IF('Copy &amp; Paste Roster Report Here'!$A1135='Analytical Tests'!R$7,IF($F1138="Y",+$H1138*R$6,0),0)</f>
        <v>0</v>
      </c>
      <c r="S1138" s="117">
        <f>IF('Copy &amp; Paste Roster Report Here'!$A1135='Analytical Tests'!S$7,IF($F1138="Y",+$H1138*S$6,0),0)</f>
        <v>0</v>
      </c>
      <c r="T1138" s="117">
        <f>IF('Copy &amp; Paste Roster Report Here'!$A1135='Analytical Tests'!T$7,IF($F1138="Y",+$H1138*T$6,0),0)</f>
        <v>0</v>
      </c>
      <c r="U1138" s="117">
        <f>IF('Copy &amp; Paste Roster Report Here'!$A1135='Analytical Tests'!U$7,IF($F1138="Y",+$H1138*U$6,0),0)</f>
        <v>0</v>
      </c>
      <c r="V1138" s="117">
        <f>IF('Copy &amp; Paste Roster Report Here'!$A1135='Analytical Tests'!V$7,IF($F1138="Y",+$H1138*V$6,0),0)</f>
        <v>0</v>
      </c>
      <c r="W1138" s="117">
        <f>IF('Copy &amp; Paste Roster Report Here'!$A1135='Analytical Tests'!W$7,IF($F1138="Y",+$H1138*W$6,0),0)</f>
        <v>0</v>
      </c>
      <c r="X1138" s="117">
        <f>IF('Copy &amp; Paste Roster Report Here'!$A1135='Analytical Tests'!X$7,IF($F1138="Y",+$H1138*X$6,0),0)</f>
        <v>0</v>
      </c>
      <c r="Y1138" s="117" t="b">
        <f>IF('Copy &amp; Paste Roster Report Here'!$A1135='Analytical Tests'!Y$7,IF($F1138="N",IF($J1138&gt;=$C1138,Y$6,+($I1138/$D1138)*Y$6),0))</f>
        <v>0</v>
      </c>
      <c r="Z1138" s="117" t="b">
        <f>IF('Copy &amp; Paste Roster Report Here'!$A1135='Analytical Tests'!Z$7,IF($F1138="N",IF($J1138&gt;=$C1138,Z$6,+($I1138/$D1138)*Z$6),0))</f>
        <v>0</v>
      </c>
      <c r="AA1138" s="117" t="b">
        <f>IF('Copy &amp; Paste Roster Report Here'!$A1135='Analytical Tests'!AA$7,IF($F1138="N",IF($J1138&gt;=$C1138,AA$6,+($I1138/$D1138)*AA$6),0))</f>
        <v>0</v>
      </c>
      <c r="AB1138" s="117" t="b">
        <f>IF('Copy &amp; Paste Roster Report Here'!$A1135='Analytical Tests'!AB$7,IF($F1138="N",IF($J1138&gt;=$C1138,AB$6,+($I1138/$D1138)*AB$6),0))</f>
        <v>0</v>
      </c>
      <c r="AC1138" s="117" t="b">
        <f>IF('Copy &amp; Paste Roster Report Here'!$A1135='Analytical Tests'!AC$7,IF($F1138="N",IF($J1138&gt;=$C1138,AC$6,+($I1138/$D1138)*AC$6),0))</f>
        <v>0</v>
      </c>
      <c r="AD1138" s="117" t="b">
        <f>IF('Copy &amp; Paste Roster Report Here'!$A1135='Analytical Tests'!AD$7,IF($F1138="N",IF($J1138&gt;=$C1138,AD$6,+($I1138/$D1138)*AD$6),0))</f>
        <v>0</v>
      </c>
      <c r="AE1138" s="117" t="b">
        <f>IF('Copy &amp; Paste Roster Report Here'!$A1135='Analytical Tests'!AE$7,IF($F1138="N",IF($J1138&gt;=$C1138,AE$6,+($I1138/$D1138)*AE$6),0))</f>
        <v>0</v>
      </c>
      <c r="AF1138" s="117" t="b">
        <f>IF('Copy &amp; Paste Roster Report Here'!$A1135='Analytical Tests'!AF$7,IF($F1138="N",IF($J1138&gt;=$C1138,AF$6,+($I1138/$D1138)*AF$6),0))</f>
        <v>0</v>
      </c>
      <c r="AG1138" s="117" t="b">
        <f>IF('Copy &amp; Paste Roster Report Here'!$A1135='Analytical Tests'!AG$7,IF($F1138="N",IF($J1138&gt;=$C1138,AG$6,+($I1138/$D1138)*AG$6),0))</f>
        <v>0</v>
      </c>
      <c r="AH1138" s="117" t="b">
        <f>IF('Copy &amp; Paste Roster Report Here'!$A1135='Analytical Tests'!AH$7,IF($F1138="N",IF($J1138&gt;=$C1138,AH$6,+($I1138/$D1138)*AH$6),0))</f>
        <v>0</v>
      </c>
      <c r="AI1138" s="117" t="b">
        <f>IF('Copy &amp; Paste Roster Report Here'!$A1135='Analytical Tests'!AI$7,IF($F1138="N",IF($J1138&gt;=$C1138,AI$6,+($I1138/$D1138)*AI$6),0))</f>
        <v>0</v>
      </c>
      <c r="AJ1138" s="79"/>
      <c r="AK1138" s="118">
        <f>IF('Copy &amp; Paste Roster Report Here'!$A1135=AK$7,IF('Copy &amp; Paste Roster Report Here'!$M1135="FT",1,0),0)</f>
        <v>0</v>
      </c>
      <c r="AL1138" s="118">
        <f>IF('Copy &amp; Paste Roster Report Here'!$A1135=AL$7,IF('Copy &amp; Paste Roster Report Here'!$M1135="FT",1,0),0)</f>
        <v>0</v>
      </c>
      <c r="AM1138" s="118">
        <f>IF('Copy &amp; Paste Roster Report Here'!$A1135=AM$7,IF('Copy &amp; Paste Roster Report Here'!$M1135="FT",1,0),0)</f>
        <v>0</v>
      </c>
      <c r="AN1138" s="118">
        <f>IF('Copy &amp; Paste Roster Report Here'!$A1135=AN$7,IF('Copy &amp; Paste Roster Report Here'!$M1135="FT",1,0),0)</f>
        <v>0</v>
      </c>
      <c r="AO1138" s="118">
        <f>IF('Copy &amp; Paste Roster Report Here'!$A1135=AO$7,IF('Copy &amp; Paste Roster Report Here'!$M1135="FT",1,0),0)</f>
        <v>0</v>
      </c>
      <c r="AP1138" s="118">
        <f>IF('Copy &amp; Paste Roster Report Here'!$A1135=AP$7,IF('Copy &amp; Paste Roster Report Here'!$M1135="FT",1,0),0)</f>
        <v>0</v>
      </c>
      <c r="AQ1138" s="118">
        <f>IF('Copy &amp; Paste Roster Report Here'!$A1135=AQ$7,IF('Copy &amp; Paste Roster Report Here'!$M1135="FT",1,0),0)</f>
        <v>0</v>
      </c>
      <c r="AR1138" s="118">
        <f>IF('Copy &amp; Paste Roster Report Here'!$A1135=AR$7,IF('Copy &amp; Paste Roster Report Here'!$M1135="FT",1,0),0)</f>
        <v>0</v>
      </c>
      <c r="AS1138" s="118">
        <f>IF('Copy &amp; Paste Roster Report Here'!$A1135=AS$7,IF('Copy &amp; Paste Roster Report Here'!$M1135="FT",1,0),0)</f>
        <v>0</v>
      </c>
      <c r="AT1138" s="118">
        <f>IF('Copy &amp; Paste Roster Report Here'!$A1135=AT$7,IF('Copy &amp; Paste Roster Report Here'!$M1135="FT",1,0),0)</f>
        <v>0</v>
      </c>
      <c r="AU1138" s="118">
        <f>IF('Copy &amp; Paste Roster Report Here'!$A1135=AU$7,IF('Copy &amp; Paste Roster Report Here'!$M1135="FT",1,0),0)</f>
        <v>0</v>
      </c>
      <c r="AV1138" s="73">
        <f t="shared" si="265"/>
        <v>0</v>
      </c>
      <c r="AW1138" s="119">
        <f>IF('Copy &amp; Paste Roster Report Here'!$A1135=AW$7,IF('Copy &amp; Paste Roster Report Here'!$M1135="HT",1,0),0)</f>
        <v>0</v>
      </c>
      <c r="AX1138" s="119">
        <f>IF('Copy &amp; Paste Roster Report Here'!$A1135=AX$7,IF('Copy &amp; Paste Roster Report Here'!$M1135="HT",1,0),0)</f>
        <v>0</v>
      </c>
      <c r="AY1138" s="119">
        <f>IF('Copy &amp; Paste Roster Report Here'!$A1135=AY$7,IF('Copy &amp; Paste Roster Report Here'!$M1135="HT",1,0),0)</f>
        <v>0</v>
      </c>
      <c r="AZ1138" s="119">
        <f>IF('Copy &amp; Paste Roster Report Here'!$A1135=AZ$7,IF('Copy &amp; Paste Roster Report Here'!$M1135="HT",1,0),0)</f>
        <v>0</v>
      </c>
      <c r="BA1138" s="119">
        <f>IF('Copy &amp; Paste Roster Report Here'!$A1135=BA$7,IF('Copy &amp; Paste Roster Report Here'!$M1135="HT",1,0),0)</f>
        <v>0</v>
      </c>
      <c r="BB1138" s="119">
        <f>IF('Copy &amp; Paste Roster Report Here'!$A1135=BB$7,IF('Copy &amp; Paste Roster Report Here'!$M1135="HT",1,0),0)</f>
        <v>0</v>
      </c>
      <c r="BC1138" s="119">
        <f>IF('Copy &amp; Paste Roster Report Here'!$A1135=BC$7,IF('Copy &amp; Paste Roster Report Here'!$M1135="HT",1,0),0)</f>
        <v>0</v>
      </c>
      <c r="BD1138" s="119">
        <f>IF('Copy &amp; Paste Roster Report Here'!$A1135=BD$7,IF('Copy &amp; Paste Roster Report Here'!$M1135="HT",1,0),0)</f>
        <v>0</v>
      </c>
      <c r="BE1138" s="119">
        <f>IF('Copy &amp; Paste Roster Report Here'!$A1135=BE$7,IF('Copy &amp; Paste Roster Report Here'!$M1135="HT",1,0),0)</f>
        <v>0</v>
      </c>
      <c r="BF1138" s="119">
        <f>IF('Copy &amp; Paste Roster Report Here'!$A1135=BF$7,IF('Copy &amp; Paste Roster Report Here'!$M1135="HT",1,0),0)</f>
        <v>0</v>
      </c>
      <c r="BG1138" s="119">
        <f>IF('Copy &amp; Paste Roster Report Here'!$A1135=BG$7,IF('Copy &amp; Paste Roster Report Here'!$M1135="HT",1,0),0)</f>
        <v>0</v>
      </c>
      <c r="BH1138" s="73">
        <f t="shared" si="266"/>
        <v>0</v>
      </c>
      <c r="BI1138" s="120">
        <f>IF('Copy &amp; Paste Roster Report Here'!$A1135=BI$7,IF('Copy &amp; Paste Roster Report Here'!$M1135="MT",1,0),0)</f>
        <v>0</v>
      </c>
      <c r="BJ1138" s="120">
        <f>IF('Copy &amp; Paste Roster Report Here'!$A1135=BJ$7,IF('Copy &amp; Paste Roster Report Here'!$M1135="MT",1,0),0)</f>
        <v>0</v>
      </c>
      <c r="BK1138" s="120">
        <f>IF('Copy &amp; Paste Roster Report Here'!$A1135=BK$7,IF('Copy &amp; Paste Roster Report Here'!$M1135="MT",1,0),0)</f>
        <v>0</v>
      </c>
      <c r="BL1138" s="120">
        <f>IF('Copy &amp; Paste Roster Report Here'!$A1135=BL$7,IF('Copy &amp; Paste Roster Report Here'!$M1135="MT",1,0),0)</f>
        <v>0</v>
      </c>
      <c r="BM1138" s="120">
        <f>IF('Copy &amp; Paste Roster Report Here'!$A1135=BM$7,IF('Copy &amp; Paste Roster Report Here'!$M1135="MT",1,0),0)</f>
        <v>0</v>
      </c>
      <c r="BN1138" s="120">
        <f>IF('Copy &amp; Paste Roster Report Here'!$A1135=BN$7,IF('Copy &amp; Paste Roster Report Here'!$M1135="MT",1,0),0)</f>
        <v>0</v>
      </c>
      <c r="BO1138" s="120">
        <f>IF('Copy &amp; Paste Roster Report Here'!$A1135=BO$7,IF('Copy &amp; Paste Roster Report Here'!$M1135="MT",1,0),0)</f>
        <v>0</v>
      </c>
      <c r="BP1138" s="120">
        <f>IF('Copy &amp; Paste Roster Report Here'!$A1135=BP$7,IF('Copy &amp; Paste Roster Report Here'!$M1135="MT",1,0),0)</f>
        <v>0</v>
      </c>
      <c r="BQ1138" s="120">
        <f>IF('Copy &amp; Paste Roster Report Here'!$A1135=BQ$7,IF('Copy &amp; Paste Roster Report Here'!$M1135="MT",1,0),0)</f>
        <v>0</v>
      </c>
      <c r="BR1138" s="120">
        <f>IF('Copy &amp; Paste Roster Report Here'!$A1135=BR$7,IF('Copy &amp; Paste Roster Report Here'!$M1135="MT",1,0),0)</f>
        <v>0</v>
      </c>
      <c r="BS1138" s="120">
        <f>IF('Copy &amp; Paste Roster Report Here'!$A1135=BS$7,IF('Copy &amp; Paste Roster Report Here'!$M1135="MT",1,0),0)</f>
        <v>0</v>
      </c>
      <c r="BT1138" s="73">
        <f t="shared" si="267"/>
        <v>0</v>
      </c>
      <c r="BU1138" s="121">
        <f>IF('Copy &amp; Paste Roster Report Here'!$A1135=BU$7,IF('Copy &amp; Paste Roster Report Here'!$M1135="fy",1,0),0)</f>
        <v>0</v>
      </c>
      <c r="BV1138" s="121">
        <f>IF('Copy &amp; Paste Roster Report Here'!$A1135=BV$7,IF('Copy &amp; Paste Roster Report Here'!$M1135="fy",1,0),0)</f>
        <v>0</v>
      </c>
      <c r="BW1138" s="121">
        <f>IF('Copy &amp; Paste Roster Report Here'!$A1135=BW$7,IF('Copy &amp; Paste Roster Report Here'!$M1135="fy",1,0),0)</f>
        <v>0</v>
      </c>
      <c r="BX1138" s="121">
        <f>IF('Copy &amp; Paste Roster Report Here'!$A1135=BX$7,IF('Copy &amp; Paste Roster Report Here'!$M1135="fy",1,0),0)</f>
        <v>0</v>
      </c>
      <c r="BY1138" s="121">
        <f>IF('Copy &amp; Paste Roster Report Here'!$A1135=BY$7,IF('Copy &amp; Paste Roster Report Here'!$M1135="fy",1,0),0)</f>
        <v>0</v>
      </c>
      <c r="BZ1138" s="121">
        <f>IF('Copy &amp; Paste Roster Report Here'!$A1135=BZ$7,IF('Copy &amp; Paste Roster Report Here'!$M1135="fy",1,0),0)</f>
        <v>0</v>
      </c>
      <c r="CA1138" s="121">
        <f>IF('Copy &amp; Paste Roster Report Here'!$A1135=CA$7,IF('Copy &amp; Paste Roster Report Here'!$M1135="fy",1,0),0)</f>
        <v>0</v>
      </c>
      <c r="CB1138" s="121">
        <f>IF('Copy &amp; Paste Roster Report Here'!$A1135=CB$7,IF('Copy &amp; Paste Roster Report Here'!$M1135="fy",1,0),0)</f>
        <v>0</v>
      </c>
      <c r="CC1138" s="121">
        <f>IF('Copy &amp; Paste Roster Report Here'!$A1135=CC$7,IF('Copy &amp; Paste Roster Report Here'!$M1135="fy",1,0),0)</f>
        <v>0</v>
      </c>
      <c r="CD1138" s="121">
        <f>IF('Copy &amp; Paste Roster Report Here'!$A1135=CD$7,IF('Copy &amp; Paste Roster Report Here'!$M1135="fy",1,0),0)</f>
        <v>0</v>
      </c>
      <c r="CE1138" s="121">
        <f>IF('Copy &amp; Paste Roster Report Here'!$A1135=CE$7,IF('Copy &amp; Paste Roster Report Here'!$M1135="fy",1,0),0)</f>
        <v>0</v>
      </c>
      <c r="CF1138" s="73">
        <f t="shared" si="268"/>
        <v>0</v>
      </c>
      <c r="CG1138" s="122">
        <f>IF('Copy &amp; Paste Roster Report Here'!$A1135=CG$7,IF('Copy &amp; Paste Roster Report Here'!$M1135="RH",1,0),0)</f>
        <v>0</v>
      </c>
      <c r="CH1138" s="122">
        <f>IF('Copy &amp; Paste Roster Report Here'!$A1135=CH$7,IF('Copy &amp; Paste Roster Report Here'!$M1135="RH",1,0),0)</f>
        <v>0</v>
      </c>
      <c r="CI1138" s="122">
        <f>IF('Copy &amp; Paste Roster Report Here'!$A1135=CI$7,IF('Copy &amp; Paste Roster Report Here'!$M1135="RH",1,0),0)</f>
        <v>0</v>
      </c>
      <c r="CJ1138" s="122">
        <f>IF('Copy &amp; Paste Roster Report Here'!$A1135=CJ$7,IF('Copy &amp; Paste Roster Report Here'!$M1135="RH",1,0),0)</f>
        <v>0</v>
      </c>
      <c r="CK1138" s="122">
        <f>IF('Copy &amp; Paste Roster Report Here'!$A1135=CK$7,IF('Copy &amp; Paste Roster Report Here'!$M1135="RH",1,0),0)</f>
        <v>0</v>
      </c>
      <c r="CL1138" s="122">
        <f>IF('Copy &amp; Paste Roster Report Here'!$A1135=CL$7,IF('Copy &amp; Paste Roster Report Here'!$M1135="RH",1,0),0)</f>
        <v>0</v>
      </c>
      <c r="CM1138" s="122">
        <f>IF('Copy &amp; Paste Roster Report Here'!$A1135=CM$7,IF('Copy &amp; Paste Roster Report Here'!$M1135="RH",1,0),0)</f>
        <v>0</v>
      </c>
      <c r="CN1138" s="122">
        <f>IF('Copy &amp; Paste Roster Report Here'!$A1135=CN$7,IF('Copy &amp; Paste Roster Report Here'!$M1135="RH",1,0),0)</f>
        <v>0</v>
      </c>
      <c r="CO1138" s="122">
        <f>IF('Copy &amp; Paste Roster Report Here'!$A1135=CO$7,IF('Copy &amp; Paste Roster Report Here'!$M1135="RH",1,0),0)</f>
        <v>0</v>
      </c>
      <c r="CP1138" s="122">
        <f>IF('Copy &amp; Paste Roster Report Here'!$A1135=CP$7,IF('Copy &amp; Paste Roster Report Here'!$M1135="RH",1,0),0)</f>
        <v>0</v>
      </c>
      <c r="CQ1138" s="122">
        <f>IF('Copy &amp; Paste Roster Report Here'!$A1135=CQ$7,IF('Copy &amp; Paste Roster Report Here'!$M1135="RH",1,0),0)</f>
        <v>0</v>
      </c>
      <c r="CR1138" s="73">
        <f t="shared" si="269"/>
        <v>0</v>
      </c>
      <c r="CS1138" s="123">
        <f>IF('Copy &amp; Paste Roster Report Here'!$A1135=CS$7,IF('Copy &amp; Paste Roster Report Here'!$M1135="QT",1,0),0)</f>
        <v>0</v>
      </c>
      <c r="CT1138" s="123">
        <f>IF('Copy &amp; Paste Roster Report Here'!$A1135=CT$7,IF('Copy &amp; Paste Roster Report Here'!$M1135="QT",1,0),0)</f>
        <v>0</v>
      </c>
      <c r="CU1138" s="123">
        <f>IF('Copy &amp; Paste Roster Report Here'!$A1135=CU$7,IF('Copy &amp; Paste Roster Report Here'!$M1135="QT",1,0),0)</f>
        <v>0</v>
      </c>
      <c r="CV1138" s="123">
        <f>IF('Copy &amp; Paste Roster Report Here'!$A1135=CV$7,IF('Copy &amp; Paste Roster Report Here'!$M1135="QT",1,0),0)</f>
        <v>0</v>
      </c>
      <c r="CW1138" s="123">
        <f>IF('Copy &amp; Paste Roster Report Here'!$A1135=CW$7,IF('Copy &amp; Paste Roster Report Here'!$M1135="QT",1,0),0)</f>
        <v>0</v>
      </c>
      <c r="CX1138" s="123">
        <f>IF('Copy &amp; Paste Roster Report Here'!$A1135=CX$7,IF('Copy &amp; Paste Roster Report Here'!$M1135="QT",1,0),0)</f>
        <v>0</v>
      </c>
      <c r="CY1138" s="123">
        <f>IF('Copy &amp; Paste Roster Report Here'!$A1135=CY$7,IF('Copy &amp; Paste Roster Report Here'!$M1135="QT",1,0),0)</f>
        <v>0</v>
      </c>
      <c r="CZ1138" s="123">
        <f>IF('Copy &amp; Paste Roster Report Here'!$A1135=CZ$7,IF('Copy &amp; Paste Roster Report Here'!$M1135="QT",1,0),0)</f>
        <v>0</v>
      </c>
      <c r="DA1138" s="123">
        <f>IF('Copy &amp; Paste Roster Report Here'!$A1135=DA$7,IF('Copy &amp; Paste Roster Report Here'!$M1135="QT",1,0),0)</f>
        <v>0</v>
      </c>
      <c r="DB1138" s="123">
        <f>IF('Copy &amp; Paste Roster Report Here'!$A1135=DB$7,IF('Copy &amp; Paste Roster Report Here'!$M1135="QT",1,0),0)</f>
        <v>0</v>
      </c>
      <c r="DC1138" s="123">
        <f>IF('Copy &amp; Paste Roster Report Here'!$A1135=DC$7,IF('Copy &amp; Paste Roster Report Here'!$M1135="QT",1,0),0)</f>
        <v>0</v>
      </c>
      <c r="DD1138" s="73">
        <f t="shared" si="270"/>
        <v>0</v>
      </c>
      <c r="DE1138" s="124">
        <f>IF('Copy &amp; Paste Roster Report Here'!$A1135=DE$7,IF('Copy &amp; Paste Roster Report Here'!$M1135="xxxxxxxxxxx",1,0),0)</f>
        <v>0</v>
      </c>
      <c r="DF1138" s="124">
        <f>IF('Copy &amp; Paste Roster Report Here'!$A1135=DF$7,IF('Copy &amp; Paste Roster Report Here'!$M1135="xxxxxxxxxxx",1,0),0)</f>
        <v>0</v>
      </c>
      <c r="DG1138" s="124">
        <f>IF('Copy &amp; Paste Roster Report Here'!$A1135=DG$7,IF('Copy &amp; Paste Roster Report Here'!$M1135="xxxxxxxxxxx",1,0),0)</f>
        <v>0</v>
      </c>
      <c r="DH1138" s="124">
        <f>IF('Copy &amp; Paste Roster Report Here'!$A1135=DH$7,IF('Copy &amp; Paste Roster Report Here'!$M1135="xxxxxxxxxxx",1,0),0)</f>
        <v>0</v>
      </c>
      <c r="DI1138" s="124">
        <f>IF('Copy &amp; Paste Roster Report Here'!$A1135=DI$7,IF('Copy &amp; Paste Roster Report Here'!$M1135="xxxxxxxxxxx",1,0),0)</f>
        <v>0</v>
      </c>
      <c r="DJ1138" s="124">
        <f>IF('Copy &amp; Paste Roster Report Here'!$A1135=DJ$7,IF('Copy &amp; Paste Roster Report Here'!$M1135="xxxxxxxxxxx",1,0),0)</f>
        <v>0</v>
      </c>
      <c r="DK1138" s="124">
        <f>IF('Copy &amp; Paste Roster Report Here'!$A1135=DK$7,IF('Copy &amp; Paste Roster Report Here'!$M1135="xxxxxxxxxxx",1,0),0)</f>
        <v>0</v>
      </c>
      <c r="DL1138" s="124">
        <f>IF('Copy &amp; Paste Roster Report Here'!$A1135=DL$7,IF('Copy &amp; Paste Roster Report Here'!$M1135="xxxxxxxxxxx",1,0),0)</f>
        <v>0</v>
      </c>
      <c r="DM1138" s="124">
        <f>IF('Copy &amp; Paste Roster Report Here'!$A1135=DM$7,IF('Copy &amp; Paste Roster Report Here'!$M1135="xxxxxxxxxxx",1,0),0)</f>
        <v>0</v>
      </c>
      <c r="DN1138" s="124">
        <f>IF('Copy &amp; Paste Roster Report Here'!$A1135=DN$7,IF('Copy &amp; Paste Roster Report Here'!$M1135="xxxxxxxxxxx",1,0),0)</f>
        <v>0</v>
      </c>
      <c r="DO1138" s="124">
        <f>IF('Copy &amp; Paste Roster Report Here'!$A1135=DO$7,IF('Copy &amp; Paste Roster Report Here'!$M1135="xxxxxxxxxxx",1,0),0)</f>
        <v>0</v>
      </c>
      <c r="DP1138" s="125">
        <f t="shared" si="271"/>
        <v>0</v>
      </c>
      <c r="DQ1138" s="126">
        <f t="shared" si="272"/>
        <v>0</v>
      </c>
    </row>
    <row r="1139" spans="1:121" x14ac:dyDescent="0.25">
      <c r="A1139" s="111">
        <f t="shared" si="258"/>
        <v>0</v>
      </c>
      <c r="B1139" s="111">
        <f t="shared" si="259"/>
        <v>0</v>
      </c>
      <c r="C1139" s="112">
        <f>+('Copy &amp; Paste Roster Report Here'!$P1136-'Copy &amp; Paste Roster Report Here'!$O1136)/30</f>
        <v>0</v>
      </c>
      <c r="D1139" s="112">
        <f>+('Copy &amp; Paste Roster Report Here'!$P1136-'Copy &amp; Paste Roster Report Here'!$O1136)</f>
        <v>0</v>
      </c>
      <c r="E1139" s="111">
        <f>'Copy &amp; Paste Roster Report Here'!N1136</f>
        <v>0</v>
      </c>
      <c r="F1139" s="111" t="str">
        <f t="shared" si="260"/>
        <v>N</v>
      </c>
      <c r="G1139" s="111">
        <f>'Copy &amp; Paste Roster Report Here'!R1136</f>
        <v>0</v>
      </c>
      <c r="H1139" s="113">
        <f t="shared" si="261"/>
        <v>0</v>
      </c>
      <c r="I1139" s="112">
        <f>IF(F1139="N",$F$5-'Copy &amp; Paste Roster Report Here'!O1136,+'Copy &amp; Paste Roster Report Here'!Q1136-'Copy &amp; Paste Roster Report Here'!O1136)</f>
        <v>0</v>
      </c>
      <c r="J1139" s="114">
        <f t="shared" si="262"/>
        <v>0</v>
      </c>
      <c r="K1139" s="114">
        <f t="shared" si="263"/>
        <v>0</v>
      </c>
      <c r="L1139" s="115">
        <f>'Copy &amp; Paste Roster Report Here'!F1136</f>
        <v>0</v>
      </c>
      <c r="M1139" s="116">
        <f t="shared" si="264"/>
        <v>0</v>
      </c>
      <c r="N1139" s="117">
        <f>IF('Copy &amp; Paste Roster Report Here'!$A1136='Analytical Tests'!N$7,IF($F1139="Y",+$H1139*N$6,0),0)</f>
        <v>0</v>
      </c>
      <c r="O1139" s="117">
        <f>IF('Copy &amp; Paste Roster Report Here'!$A1136='Analytical Tests'!O$7,IF($F1139="Y",+$H1139*O$6,0),0)</f>
        <v>0</v>
      </c>
      <c r="P1139" s="117">
        <f>IF('Copy &amp; Paste Roster Report Here'!$A1136='Analytical Tests'!P$7,IF($F1139="Y",+$H1139*P$6,0),0)</f>
        <v>0</v>
      </c>
      <c r="Q1139" s="117">
        <f>IF('Copy &amp; Paste Roster Report Here'!$A1136='Analytical Tests'!Q$7,IF($F1139="Y",+$H1139*Q$6,0),0)</f>
        <v>0</v>
      </c>
      <c r="R1139" s="117">
        <f>IF('Copy &amp; Paste Roster Report Here'!$A1136='Analytical Tests'!R$7,IF($F1139="Y",+$H1139*R$6,0),0)</f>
        <v>0</v>
      </c>
      <c r="S1139" s="117">
        <f>IF('Copy &amp; Paste Roster Report Here'!$A1136='Analytical Tests'!S$7,IF($F1139="Y",+$H1139*S$6,0),0)</f>
        <v>0</v>
      </c>
      <c r="T1139" s="117">
        <f>IF('Copy &amp; Paste Roster Report Here'!$A1136='Analytical Tests'!T$7,IF($F1139="Y",+$H1139*T$6,0),0)</f>
        <v>0</v>
      </c>
      <c r="U1139" s="117">
        <f>IF('Copy &amp; Paste Roster Report Here'!$A1136='Analytical Tests'!U$7,IF($F1139="Y",+$H1139*U$6,0),0)</f>
        <v>0</v>
      </c>
      <c r="V1139" s="117">
        <f>IF('Copy &amp; Paste Roster Report Here'!$A1136='Analytical Tests'!V$7,IF($F1139="Y",+$H1139*V$6,0),0)</f>
        <v>0</v>
      </c>
      <c r="W1139" s="117">
        <f>IF('Copy &amp; Paste Roster Report Here'!$A1136='Analytical Tests'!W$7,IF($F1139="Y",+$H1139*W$6,0),0)</f>
        <v>0</v>
      </c>
      <c r="X1139" s="117">
        <f>IF('Copy &amp; Paste Roster Report Here'!$A1136='Analytical Tests'!X$7,IF($F1139="Y",+$H1139*X$6,0),0)</f>
        <v>0</v>
      </c>
      <c r="Y1139" s="117" t="b">
        <f>IF('Copy &amp; Paste Roster Report Here'!$A1136='Analytical Tests'!Y$7,IF($F1139="N",IF($J1139&gt;=$C1139,Y$6,+($I1139/$D1139)*Y$6),0))</f>
        <v>0</v>
      </c>
      <c r="Z1139" s="117" t="b">
        <f>IF('Copy &amp; Paste Roster Report Here'!$A1136='Analytical Tests'!Z$7,IF($F1139="N",IF($J1139&gt;=$C1139,Z$6,+($I1139/$D1139)*Z$6),0))</f>
        <v>0</v>
      </c>
      <c r="AA1139" s="117" t="b">
        <f>IF('Copy &amp; Paste Roster Report Here'!$A1136='Analytical Tests'!AA$7,IF($F1139="N",IF($J1139&gt;=$C1139,AA$6,+($I1139/$D1139)*AA$6),0))</f>
        <v>0</v>
      </c>
      <c r="AB1139" s="117" t="b">
        <f>IF('Copy &amp; Paste Roster Report Here'!$A1136='Analytical Tests'!AB$7,IF($F1139="N",IF($J1139&gt;=$C1139,AB$6,+($I1139/$D1139)*AB$6),0))</f>
        <v>0</v>
      </c>
      <c r="AC1139" s="117" t="b">
        <f>IF('Copy &amp; Paste Roster Report Here'!$A1136='Analytical Tests'!AC$7,IF($F1139="N",IF($J1139&gt;=$C1139,AC$6,+($I1139/$D1139)*AC$6),0))</f>
        <v>0</v>
      </c>
      <c r="AD1139" s="117" t="b">
        <f>IF('Copy &amp; Paste Roster Report Here'!$A1136='Analytical Tests'!AD$7,IF($F1139="N",IF($J1139&gt;=$C1139,AD$6,+($I1139/$D1139)*AD$6),0))</f>
        <v>0</v>
      </c>
      <c r="AE1139" s="117" t="b">
        <f>IF('Copy &amp; Paste Roster Report Here'!$A1136='Analytical Tests'!AE$7,IF($F1139="N",IF($J1139&gt;=$C1139,AE$6,+($I1139/$D1139)*AE$6),0))</f>
        <v>0</v>
      </c>
      <c r="AF1139" s="117" t="b">
        <f>IF('Copy &amp; Paste Roster Report Here'!$A1136='Analytical Tests'!AF$7,IF($F1139="N",IF($J1139&gt;=$C1139,AF$6,+($I1139/$D1139)*AF$6),0))</f>
        <v>0</v>
      </c>
      <c r="AG1139" s="117" t="b">
        <f>IF('Copy &amp; Paste Roster Report Here'!$A1136='Analytical Tests'!AG$7,IF($F1139="N",IF($J1139&gt;=$C1139,AG$6,+($I1139/$D1139)*AG$6),0))</f>
        <v>0</v>
      </c>
      <c r="AH1139" s="117" t="b">
        <f>IF('Copy &amp; Paste Roster Report Here'!$A1136='Analytical Tests'!AH$7,IF($F1139="N",IF($J1139&gt;=$C1139,AH$6,+($I1139/$D1139)*AH$6),0))</f>
        <v>0</v>
      </c>
      <c r="AI1139" s="117" t="b">
        <f>IF('Copy &amp; Paste Roster Report Here'!$A1136='Analytical Tests'!AI$7,IF($F1139="N",IF($J1139&gt;=$C1139,AI$6,+($I1139/$D1139)*AI$6),0))</f>
        <v>0</v>
      </c>
      <c r="AJ1139" s="79"/>
      <c r="AK1139" s="118">
        <f>IF('Copy &amp; Paste Roster Report Here'!$A1136=AK$7,IF('Copy &amp; Paste Roster Report Here'!$M1136="FT",1,0),0)</f>
        <v>0</v>
      </c>
      <c r="AL1139" s="118">
        <f>IF('Copy &amp; Paste Roster Report Here'!$A1136=AL$7,IF('Copy &amp; Paste Roster Report Here'!$M1136="FT",1,0),0)</f>
        <v>0</v>
      </c>
      <c r="AM1139" s="118">
        <f>IF('Copy &amp; Paste Roster Report Here'!$A1136=AM$7,IF('Copy &amp; Paste Roster Report Here'!$M1136="FT",1,0),0)</f>
        <v>0</v>
      </c>
      <c r="AN1139" s="118">
        <f>IF('Copy &amp; Paste Roster Report Here'!$A1136=AN$7,IF('Copy &amp; Paste Roster Report Here'!$M1136="FT",1,0),0)</f>
        <v>0</v>
      </c>
      <c r="AO1139" s="118">
        <f>IF('Copy &amp; Paste Roster Report Here'!$A1136=AO$7,IF('Copy &amp; Paste Roster Report Here'!$M1136="FT",1,0),0)</f>
        <v>0</v>
      </c>
      <c r="AP1139" s="118">
        <f>IF('Copy &amp; Paste Roster Report Here'!$A1136=AP$7,IF('Copy &amp; Paste Roster Report Here'!$M1136="FT",1,0),0)</f>
        <v>0</v>
      </c>
      <c r="AQ1139" s="118">
        <f>IF('Copy &amp; Paste Roster Report Here'!$A1136=AQ$7,IF('Copy &amp; Paste Roster Report Here'!$M1136="FT",1,0),0)</f>
        <v>0</v>
      </c>
      <c r="AR1139" s="118">
        <f>IF('Copy &amp; Paste Roster Report Here'!$A1136=AR$7,IF('Copy &amp; Paste Roster Report Here'!$M1136="FT",1,0),0)</f>
        <v>0</v>
      </c>
      <c r="AS1139" s="118">
        <f>IF('Copy &amp; Paste Roster Report Here'!$A1136=AS$7,IF('Copy &amp; Paste Roster Report Here'!$M1136="FT",1,0),0)</f>
        <v>0</v>
      </c>
      <c r="AT1139" s="118">
        <f>IF('Copy &amp; Paste Roster Report Here'!$A1136=AT$7,IF('Copy &amp; Paste Roster Report Here'!$M1136="FT",1,0),0)</f>
        <v>0</v>
      </c>
      <c r="AU1139" s="118">
        <f>IF('Copy &amp; Paste Roster Report Here'!$A1136=AU$7,IF('Copy &amp; Paste Roster Report Here'!$M1136="FT",1,0),0)</f>
        <v>0</v>
      </c>
      <c r="AV1139" s="73">
        <f t="shared" si="265"/>
        <v>0</v>
      </c>
      <c r="AW1139" s="119">
        <f>IF('Copy &amp; Paste Roster Report Here'!$A1136=AW$7,IF('Copy &amp; Paste Roster Report Here'!$M1136="HT",1,0),0)</f>
        <v>0</v>
      </c>
      <c r="AX1139" s="119">
        <f>IF('Copy &amp; Paste Roster Report Here'!$A1136=AX$7,IF('Copy &amp; Paste Roster Report Here'!$M1136="HT",1,0),0)</f>
        <v>0</v>
      </c>
      <c r="AY1139" s="119">
        <f>IF('Copy &amp; Paste Roster Report Here'!$A1136=AY$7,IF('Copy &amp; Paste Roster Report Here'!$M1136="HT",1,0),0)</f>
        <v>0</v>
      </c>
      <c r="AZ1139" s="119">
        <f>IF('Copy &amp; Paste Roster Report Here'!$A1136=AZ$7,IF('Copy &amp; Paste Roster Report Here'!$M1136="HT",1,0),0)</f>
        <v>0</v>
      </c>
      <c r="BA1139" s="119">
        <f>IF('Copy &amp; Paste Roster Report Here'!$A1136=BA$7,IF('Copy &amp; Paste Roster Report Here'!$M1136="HT",1,0),0)</f>
        <v>0</v>
      </c>
      <c r="BB1139" s="119">
        <f>IF('Copy &amp; Paste Roster Report Here'!$A1136=BB$7,IF('Copy &amp; Paste Roster Report Here'!$M1136="HT",1,0),0)</f>
        <v>0</v>
      </c>
      <c r="BC1139" s="119">
        <f>IF('Copy &amp; Paste Roster Report Here'!$A1136=BC$7,IF('Copy &amp; Paste Roster Report Here'!$M1136="HT",1,0),0)</f>
        <v>0</v>
      </c>
      <c r="BD1139" s="119">
        <f>IF('Copy &amp; Paste Roster Report Here'!$A1136=BD$7,IF('Copy &amp; Paste Roster Report Here'!$M1136="HT",1,0),0)</f>
        <v>0</v>
      </c>
      <c r="BE1139" s="119">
        <f>IF('Copy &amp; Paste Roster Report Here'!$A1136=BE$7,IF('Copy &amp; Paste Roster Report Here'!$M1136="HT",1,0),0)</f>
        <v>0</v>
      </c>
      <c r="BF1139" s="119">
        <f>IF('Copy &amp; Paste Roster Report Here'!$A1136=BF$7,IF('Copy &amp; Paste Roster Report Here'!$M1136="HT",1,0),0)</f>
        <v>0</v>
      </c>
      <c r="BG1139" s="119">
        <f>IF('Copy &amp; Paste Roster Report Here'!$A1136=BG$7,IF('Copy &amp; Paste Roster Report Here'!$M1136="HT",1,0),0)</f>
        <v>0</v>
      </c>
      <c r="BH1139" s="73">
        <f t="shared" si="266"/>
        <v>0</v>
      </c>
      <c r="BI1139" s="120">
        <f>IF('Copy &amp; Paste Roster Report Here'!$A1136=BI$7,IF('Copy &amp; Paste Roster Report Here'!$M1136="MT",1,0),0)</f>
        <v>0</v>
      </c>
      <c r="BJ1139" s="120">
        <f>IF('Copy &amp; Paste Roster Report Here'!$A1136=BJ$7,IF('Copy &amp; Paste Roster Report Here'!$M1136="MT",1,0),0)</f>
        <v>0</v>
      </c>
      <c r="BK1139" s="120">
        <f>IF('Copy &amp; Paste Roster Report Here'!$A1136=BK$7,IF('Copy &amp; Paste Roster Report Here'!$M1136="MT",1,0),0)</f>
        <v>0</v>
      </c>
      <c r="BL1139" s="120">
        <f>IF('Copy &amp; Paste Roster Report Here'!$A1136=BL$7,IF('Copy &amp; Paste Roster Report Here'!$M1136="MT",1,0),0)</f>
        <v>0</v>
      </c>
      <c r="BM1139" s="120">
        <f>IF('Copy &amp; Paste Roster Report Here'!$A1136=BM$7,IF('Copy &amp; Paste Roster Report Here'!$M1136="MT",1,0),0)</f>
        <v>0</v>
      </c>
      <c r="BN1139" s="120">
        <f>IF('Copy &amp; Paste Roster Report Here'!$A1136=BN$7,IF('Copy &amp; Paste Roster Report Here'!$M1136="MT",1,0),0)</f>
        <v>0</v>
      </c>
      <c r="BO1139" s="120">
        <f>IF('Copy &amp; Paste Roster Report Here'!$A1136=BO$7,IF('Copy &amp; Paste Roster Report Here'!$M1136="MT",1,0),0)</f>
        <v>0</v>
      </c>
      <c r="BP1139" s="120">
        <f>IF('Copy &amp; Paste Roster Report Here'!$A1136=BP$7,IF('Copy &amp; Paste Roster Report Here'!$M1136="MT",1,0),0)</f>
        <v>0</v>
      </c>
      <c r="BQ1139" s="120">
        <f>IF('Copy &amp; Paste Roster Report Here'!$A1136=BQ$7,IF('Copy &amp; Paste Roster Report Here'!$M1136="MT",1,0),0)</f>
        <v>0</v>
      </c>
      <c r="BR1139" s="120">
        <f>IF('Copy &amp; Paste Roster Report Here'!$A1136=BR$7,IF('Copy &amp; Paste Roster Report Here'!$M1136="MT",1,0),0)</f>
        <v>0</v>
      </c>
      <c r="BS1139" s="120">
        <f>IF('Copy &amp; Paste Roster Report Here'!$A1136=BS$7,IF('Copy &amp; Paste Roster Report Here'!$M1136="MT",1,0),0)</f>
        <v>0</v>
      </c>
      <c r="BT1139" s="73">
        <f t="shared" si="267"/>
        <v>0</v>
      </c>
      <c r="BU1139" s="121">
        <f>IF('Copy &amp; Paste Roster Report Here'!$A1136=BU$7,IF('Copy &amp; Paste Roster Report Here'!$M1136="fy",1,0),0)</f>
        <v>0</v>
      </c>
      <c r="BV1139" s="121">
        <f>IF('Copy &amp; Paste Roster Report Here'!$A1136=BV$7,IF('Copy &amp; Paste Roster Report Here'!$M1136="fy",1,0),0)</f>
        <v>0</v>
      </c>
      <c r="BW1139" s="121">
        <f>IF('Copy &amp; Paste Roster Report Here'!$A1136=BW$7,IF('Copy &amp; Paste Roster Report Here'!$M1136="fy",1,0),0)</f>
        <v>0</v>
      </c>
      <c r="BX1139" s="121">
        <f>IF('Copy &amp; Paste Roster Report Here'!$A1136=BX$7,IF('Copy &amp; Paste Roster Report Here'!$M1136="fy",1,0),0)</f>
        <v>0</v>
      </c>
      <c r="BY1139" s="121">
        <f>IF('Copy &amp; Paste Roster Report Here'!$A1136=BY$7,IF('Copy &amp; Paste Roster Report Here'!$M1136="fy",1,0),0)</f>
        <v>0</v>
      </c>
      <c r="BZ1139" s="121">
        <f>IF('Copy &amp; Paste Roster Report Here'!$A1136=BZ$7,IF('Copy &amp; Paste Roster Report Here'!$M1136="fy",1,0),0)</f>
        <v>0</v>
      </c>
      <c r="CA1139" s="121">
        <f>IF('Copy &amp; Paste Roster Report Here'!$A1136=CA$7,IF('Copy &amp; Paste Roster Report Here'!$M1136="fy",1,0),0)</f>
        <v>0</v>
      </c>
      <c r="CB1139" s="121">
        <f>IF('Copy &amp; Paste Roster Report Here'!$A1136=CB$7,IF('Copy &amp; Paste Roster Report Here'!$M1136="fy",1,0),0)</f>
        <v>0</v>
      </c>
      <c r="CC1139" s="121">
        <f>IF('Copy &amp; Paste Roster Report Here'!$A1136=CC$7,IF('Copy &amp; Paste Roster Report Here'!$M1136="fy",1,0),0)</f>
        <v>0</v>
      </c>
      <c r="CD1139" s="121">
        <f>IF('Copy &amp; Paste Roster Report Here'!$A1136=CD$7,IF('Copy &amp; Paste Roster Report Here'!$M1136="fy",1,0),0)</f>
        <v>0</v>
      </c>
      <c r="CE1139" s="121">
        <f>IF('Copy &amp; Paste Roster Report Here'!$A1136=CE$7,IF('Copy &amp; Paste Roster Report Here'!$M1136="fy",1,0),0)</f>
        <v>0</v>
      </c>
      <c r="CF1139" s="73">
        <f t="shared" si="268"/>
        <v>0</v>
      </c>
      <c r="CG1139" s="122">
        <f>IF('Copy &amp; Paste Roster Report Here'!$A1136=CG$7,IF('Copy &amp; Paste Roster Report Here'!$M1136="RH",1,0),0)</f>
        <v>0</v>
      </c>
      <c r="CH1139" s="122">
        <f>IF('Copy &amp; Paste Roster Report Here'!$A1136=CH$7,IF('Copy &amp; Paste Roster Report Here'!$M1136="RH",1,0),0)</f>
        <v>0</v>
      </c>
      <c r="CI1139" s="122">
        <f>IF('Copy &amp; Paste Roster Report Here'!$A1136=CI$7,IF('Copy &amp; Paste Roster Report Here'!$M1136="RH",1,0),0)</f>
        <v>0</v>
      </c>
      <c r="CJ1139" s="122">
        <f>IF('Copy &amp; Paste Roster Report Here'!$A1136=CJ$7,IF('Copy &amp; Paste Roster Report Here'!$M1136="RH",1,0),0)</f>
        <v>0</v>
      </c>
      <c r="CK1139" s="122">
        <f>IF('Copy &amp; Paste Roster Report Here'!$A1136=CK$7,IF('Copy &amp; Paste Roster Report Here'!$M1136="RH",1,0),0)</f>
        <v>0</v>
      </c>
      <c r="CL1139" s="122">
        <f>IF('Copy &amp; Paste Roster Report Here'!$A1136=CL$7,IF('Copy &amp; Paste Roster Report Here'!$M1136="RH",1,0),0)</f>
        <v>0</v>
      </c>
      <c r="CM1139" s="122">
        <f>IF('Copy &amp; Paste Roster Report Here'!$A1136=CM$7,IF('Copy &amp; Paste Roster Report Here'!$M1136="RH",1,0),0)</f>
        <v>0</v>
      </c>
      <c r="CN1139" s="122">
        <f>IF('Copy &amp; Paste Roster Report Here'!$A1136=CN$7,IF('Copy &amp; Paste Roster Report Here'!$M1136="RH",1,0),0)</f>
        <v>0</v>
      </c>
      <c r="CO1139" s="122">
        <f>IF('Copy &amp; Paste Roster Report Here'!$A1136=CO$7,IF('Copy &amp; Paste Roster Report Here'!$M1136="RH",1,0),0)</f>
        <v>0</v>
      </c>
      <c r="CP1139" s="122">
        <f>IF('Copy &amp; Paste Roster Report Here'!$A1136=CP$7,IF('Copy &amp; Paste Roster Report Here'!$M1136="RH",1,0),0)</f>
        <v>0</v>
      </c>
      <c r="CQ1139" s="122">
        <f>IF('Copy &amp; Paste Roster Report Here'!$A1136=CQ$7,IF('Copy &amp; Paste Roster Report Here'!$M1136="RH",1,0),0)</f>
        <v>0</v>
      </c>
      <c r="CR1139" s="73">
        <f t="shared" si="269"/>
        <v>0</v>
      </c>
      <c r="CS1139" s="123">
        <f>IF('Copy &amp; Paste Roster Report Here'!$A1136=CS$7,IF('Copy &amp; Paste Roster Report Here'!$M1136="QT",1,0),0)</f>
        <v>0</v>
      </c>
      <c r="CT1139" s="123">
        <f>IF('Copy &amp; Paste Roster Report Here'!$A1136=CT$7,IF('Copy &amp; Paste Roster Report Here'!$M1136="QT",1,0),0)</f>
        <v>0</v>
      </c>
      <c r="CU1139" s="123">
        <f>IF('Copy &amp; Paste Roster Report Here'!$A1136=CU$7,IF('Copy &amp; Paste Roster Report Here'!$M1136="QT",1,0),0)</f>
        <v>0</v>
      </c>
      <c r="CV1139" s="123">
        <f>IF('Copy &amp; Paste Roster Report Here'!$A1136=CV$7,IF('Copy &amp; Paste Roster Report Here'!$M1136="QT",1,0),0)</f>
        <v>0</v>
      </c>
      <c r="CW1139" s="123">
        <f>IF('Copy &amp; Paste Roster Report Here'!$A1136=CW$7,IF('Copy &amp; Paste Roster Report Here'!$M1136="QT",1,0),0)</f>
        <v>0</v>
      </c>
      <c r="CX1139" s="123">
        <f>IF('Copy &amp; Paste Roster Report Here'!$A1136=CX$7,IF('Copy &amp; Paste Roster Report Here'!$M1136="QT",1,0),0)</f>
        <v>0</v>
      </c>
      <c r="CY1139" s="123">
        <f>IF('Copy &amp; Paste Roster Report Here'!$A1136=CY$7,IF('Copy &amp; Paste Roster Report Here'!$M1136="QT",1,0),0)</f>
        <v>0</v>
      </c>
      <c r="CZ1139" s="123">
        <f>IF('Copy &amp; Paste Roster Report Here'!$A1136=CZ$7,IF('Copy &amp; Paste Roster Report Here'!$M1136="QT",1,0),0)</f>
        <v>0</v>
      </c>
      <c r="DA1139" s="123">
        <f>IF('Copy &amp; Paste Roster Report Here'!$A1136=DA$7,IF('Copy &amp; Paste Roster Report Here'!$M1136="QT",1,0),0)</f>
        <v>0</v>
      </c>
      <c r="DB1139" s="123">
        <f>IF('Copy &amp; Paste Roster Report Here'!$A1136=DB$7,IF('Copy &amp; Paste Roster Report Here'!$M1136="QT",1,0),0)</f>
        <v>0</v>
      </c>
      <c r="DC1139" s="123">
        <f>IF('Copy &amp; Paste Roster Report Here'!$A1136=DC$7,IF('Copy &amp; Paste Roster Report Here'!$M1136="QT",1,0),0)</f>
        <v>0</v>
      </c>
      <c r="DD1139" s="73">
        <f t="shared" si="270"/>
        <v>0</v>
      </c>
      <c r="DE1139" s="124">
        <f>IF('Copy &amp; Paste Roster Report Here'!$A1136=DE$7,IF('Copy &amp; Paste Roster Report Here'!$M1136="xxxxxxxxxxx",1,0),0)</f>
        <v>0</v>
      </c>
      <c r="DF1139" s="124">
        <f>IF('Copy &amp; Paste Roster Report Here'!$A1136=DF$7,IF('Copy &amp; Paste Roster Report Here'!$M1136="xxxxxxxxxxx",1,0),0)</f>
        <v>0</v>
      </c>
      <c r="DG1139" s="124">
        <f>IF('Copy &amp; Paste Roster Report Here'!$A1136=DG$7,IF('Copy &amp; Paste Roster Report Here'!$M1136="xxxxxxxxxxx",1,0),0)</f>
        <v>0</v>
      </c>
      <c r="DH1139" s="124">
        <f>IF('Copy &amp; Paste Roster Report Here'!$A1136=DH$7,IF('Copy &amp; Paste Roster Report Here'!$M1136="xxxxxxxxxxx",1,0),0)</f>
        <v>0</v>
      </c>
      <c r="DI1139" s="124">
        <f>IF('Copy &amp; Paste Roster Report Here'!$A1136=DI$7,IF('Copy &amp; Paste Roster Report Here'!$M1136="xxxxxxxxxxx",1,0),0)</f>
        <v>0</v>
      </c>
      <c r="DJ1139" s="124">
        <f>IF('Copy &amp; Paste Roster Report Here'!$A1136=DJ$7,IF('Copy &amp; Paste Roster Report Here'!$M1136="xxxxxxxxxxx",1,0),0)</f>
        <v>0</v>
      </c>
      <c r="DK1139" s="124">
        <f>IF('Copy &amp; Paste Roster Report Here'!$A1136=DK$7,IF('Copy &amp; Paste Roster Report Here'!$M1136="xxxxxxxxxxx",1,0),0)</f>
        <v>0</v>
      </c>
      <c r="DL1139" s="124">
        <f>IF('Copy &amp; Paste Roster Report Here'!$A1136=DL$7,IF('Copy &amp; Paste Roster Report Here'!$M1136="xxxxxxxxxxx",1,0),0)</f>
        <v>0</v>
      </c>
      <c r="DM1139" s="124">
        <f>IF('Copy &amp; Paste Roster Report Here'!$A1136=DM$7,IF('Copy &amp; Paste Roster Report Here'!$M1136="xxxxxxxxxxx",1,0),0)</f>
        <v>0</v>
      </c>
      <c r="DN1139" s="124">
        <f>IF('Copy &amp; Paste Roster Report Here'!$A1136=DN$7,IF('Copy &amp; Paste Roster Report Here'!$M1136="xxxxxxxxxxx",1,0),0)</f>
        <v>0</v>
      </c>
      <c r="DO1139" s="124">
        <f>IF('Copy &amp; Paste Roster Report Here'!$A1136=DO$7,IF('Copy &amp; Paste Roster Report Here'!$M1136="xxxxxxxxxxx",1,0),0)</f>
        <v>0</v>
      </c>
      <c r="DP1139" s="125">
        <f t="shared" si="271"/>
        <v>0</v>
      </c>
      <c r="DQ1139" s="126">
        <f t="shared" si="272"/>
        <v>0</v>
      </c>
    </row>
    <row r="1140" spans="1:121" x14ac:dyDescent="0.25">
      <c r="A1140" s="111">
        <f t="shared" si="258"/>
        <v>0</v>
      </c>
      <c r="B1140" s="111">
        <f t="shared" si="259"/>
        <v>0</v>
      </c>
      <c r="C1140" s="112">
        <f>+('Copy &amp; Paste Roster Report Here'!$P1137-'Copy &amp; Paste Roster Report Here'!$O1137)/30</f>
        <v>0</v>
      </c>
      <c r="D1140" s="112">
        <f>+('Copy &amp; Paste Roster Report Here'!$P1137-'Copy &amp; Paste Roster Report Here'!$O1137)</f>
        <v>0</v>
      </c>
      <c r="E1140" s="111">
        <f>'Copy &amp; Paste Roster Report Here'!N1137</f>
        <v>0</v>
      </c>
      <c r="F1140" s="111" t="str">
        <f t="shared" si="260"/>
        <v>N</v>
      </c>
      <c r="G1140" s="111">
        <f>'Copy &amp; Paste Roster Report Here'!R1137</f>
        <v>0</v>
      </c>
      <c r="H1140" s="113">
        <f t="shared" si="261"/>
        <v>0</v>
      </c>
      <c r="I1140" s="112">
        <f>IF(F1140="N",$F$5-'Copy &amp; Paste Roster Report Here'!O1137,+'Copy &amp; Paste Roster Report Here'!Q1137-'Copy &amp; Paste Roster Report Here'!O1137)</f>
        <v>0</v>
      </c>
      <c r="J1140" s="114">
        <f t="shared" si="262"/>
        <v>0</v>
      </c>
      <c r="K1140" s="114">
        <f t="shared" si="263"/>
        <v>0</v>
      </c>
      <c r="L1140" s="115">
        <f>'Copy &amp; Paste Roster Report Here'!F1137</f>
        <v>0</v>
      </c>
      <c r="M1140" s="116">
        <f t="shared" si="264"/>
        <v>0</v>
      </c>
      <c r="N1140" s="117">
        <f>IF('Copy &amp; Paste Roster Report Here'!$A1137='Analytical Tests'!N$7,IF($F1140="Y",+$H1140*N$6,0),0)</f>
        <v>0</v>
      </c>
      <c r="O1140" s="117">
        <f>IF('Copy &amp; Paste Roster Report Here'!$A1137='Analytical Tests'!O$7,IF($F1140="Y",+$H1140*O$6,0),0)</f>
        <v>0</v>
      </c>
      <c r="P1140" s="117">
        <f>IF('Copy &amp; Paste Roster Report Here'!$A1137='Analytical Tests'!P$7,IF($F1140="Y",+$H1140*P$6,0),0)</f>
        <v>0</v>
      </c>
      <c r="Q1140" s="117">
        <f>IF('Copy &amp; Paste Roster Report Here'!$A1137='Analytical Tests'!Q$7,IF($F1140="Y",+$H1140*Q$6,0),0)</f>
        <v>0</v>
      </c>
      <c r="R1140" s="117">
        <f>IF('Copy &amp; Paste Roster Report Here'!$A1137='Analytical Tests'!R$7,IF($F1140="Y",+$H1140*R$6,0),0)</f>
        <v>0</v>
      </c>
      <c r="S1140" s="117">
        <f>IF('Copy &amp; Paste Roster Report Here'!$A1137='Analytical Tests'!S$7,IF($F1140="Y",+$H1140*S$6,0),0)</f>
        <v>0</v>
      </c>
      <c r="T1140" s="117">
        <f>IF('Copy &amp; Paste Roster Report Here'!$A1137='Analytical Tests'!T$7,IF($F1140="Y",+$H1140*T$6,0),0)</f>
        <v>0</v>
      </c>
      <c r="U1140" s="117">
        <f>IF('Copy &amp; Paste Roster Report Here'!$A1137='Analytical Tests'!U$7,IF($F1140="Y",+$H1140*U$6,0),0)</f>
        <v>0</v>
      </c>
      <c r="V1140" s="117">
        <f>IF('Copy &amp; Paste Roster Report Here'!$A1137='Analytical Tests'!V$7,IF($F1140="Y",+$H1140*V$6,0),0)</f>
        <v>0</v>
      </c>
      <c r="W1140" s="117">
        <f>IF('Copy &amp; Paste Roster Report Here'!$A1137='Analytical Tests'!W$7,IF($F1140="Y",+$H1140*W$6,0),0)</f>
        <v>0</v>
      </c>
      <c r="X1140" s="117">
        <f>IF('Copy &amp; Paste Roster Report Here'!$A1137='Analytical Tests'!X$7,IF($F1140="Y",+$H1140*X$6,0),0)</f>
        <v>0</v>
      </c>
      <c r="Y1140" s="117" t="b">
        <f>IF('Copy &amp; Paste Roster Report Here'!$A1137='Analytical Tests'!Y$7,IF($F1140="N",IF($J1140&gt;=$C1140,Y$6,+($I1140/$D1140)*Y$6),0))</f>
        <v>0</v>
      </c>
      <c r="Z1140" s="117" t="b">
        <f>IF('Copy &amp; Paste Roster Report Here'!$A1137='Analytical Tests'!Z$7,IF($F1140="N",IF($J1140&gt;=$C1140,Z$6,+($I1140/$D1140)*Z$6),0))</f>
        <v>0</v>
      </c>
      <c r="AA1140" s="117" t="b">
        <f>IF('Copy &amp; Paste Roster Report Here'!$A1137='Analytical Tests'!AA$7,IF($F1140="N",IF($J1140&gt;=$C1140,AA$6,+($I1140/$D1140)*AA$6),0))</f>
        <v>0</v>
      </c>
      <c r="AB1140" s="117" t="b">
        <f>IF('Copy &amp; Paste Roster Report Here'!$A1137='Analytical Tests'!AB$7,IF($F1140="N",IF($J1140&gt;=$C1140,AB$6,+($I1140/$D1140)*AB$6),0))</f>
        <v>0</v>
      </c>
      <c r="AC1140" s="117" t="b">
        <f>IF('Copy &amp; Paste Roster Report Here'!$A1137='Analytical Tests'!AC$7,IF($F1140="N",IF($J1140&gt;=$C1140,AC$6,+($I1140/$D1140)*AC$6),0))</f>
        <v>0</v>
      </c>
      <c r="AD1140" s="117" t="b">
        <f>IF('Copy &amp; Paste Roster Report Here'!$A1137='Analytical Tests'!AD$7,IF($F1140="N",IF($J1140&gt;=$C1140,AD$6,+($I1140/$D1140)*AD$6),0))</f>
        <v>0</v>
      </c>
      <c r="AE1140" s="117" t="b">
        <f>IF('Copy &amp; Paste Roster Report Here'!$A1137='Analytical Tests'!AE$7,IF($F1140="N",IF($J1140&gt;=$C1140,AE$6,+($I1140/$D1140)*AE$6),0))</f>
        <v>0</v>
      </c>
      <c r="AF1140" s="117" t="b">
        <f>IF('Copy &amp; Paste Roster Report Here'!$A1137='Analytical Tests'!AF$7,IF($F1140="N",IF($J1140&gt;=$C1140,AF$6,+($I1140/$D1140)*AF$6),0))</f>
        <v>0</v>
      </c>
      <c r="AG1140" s="117" t="b">
        <f>IF('Copy &amp; Paste Roster Report Here'!$A1137='Analytical Tests'!AG$7,IF($F1140="N",IF($J1140&gt;=$C1140,AG$6,+($I1140/$D1140)*AG$6),0))</f>
        <v>0</v>
      </c>
      <c r="AH1140" s="117" t="b">
        <f>IF('Copy &amp; Paste Roster Report Here'!$A1137='Analytical Tests'!AH$7,IF($F1140="N",IF($J1140&gt;=$C1140,AH$6,+($I1140/$D1140)*AH$6),0))</f>
        <v>0</v>
      </c>
      <c r="AI1140" s="117" t="b">
        <f>IF('Copy &amp; Paste Roster Report Here'!$A1137='Analytical Tests'!AI$7,IF($F1140="N",IF($J1140&gt;=$C1140,AI$6,+($I1140/$D1140)*AI$6),0))</f>
        <v>0</v>
      </c>
      <c r="AJ1140" s="79"/>
      <c r="AK1140" s="118">
        <f>IF('Copy &amp; Paste Roster Report Here'!$A1137=AK$7,IF('Copy &amp; Paste Roster Report Here'!$M1137="FT",1,0),0)</f>
        <v>0</v>
      </c>
      <c r="AL1140" s="118">
        <f>IF('Copy &amp; Paste Roster Report Here'!$A1137=AL$7,IF('Copy &amp; Paste Roster Report Here'!$M1137="FT",1,0),0)</f>
        <v>0</v>
      </c>
      <c r="AM1140" s="118">
        <f>IF('Copy &amp; Paste Roster Report Here'!$A1137=AM$7,IF('Copy &amp; Paste Roster Report Here'!$M1137="FT",1,0),0)</f>
        <v>0</v>
      </c>
      <c r="AN1140" s="118">
        <f>IF('Copy &amp; Paste Roster Report Here'!$A1137=AN$7,IF('Copy &amp; Paste Roster Report Here'!$M1137="FT",1,0),0)</f>
        <v>0</v>
      </c>
      <c r="AO1140" s="118">
        <f>IF('Copy &amp; Paste Roster Report Here'!$A1137=AO$7,IF('Copy &amp; Paste Roster Report Here'!$M1137="FT",1,0),0)</f>
        <v>0</v>
      </c>
      <c r="AP1140" s="118">
        <f>IF('Copy &amp; Paste Roster Report Here'!$A1137=AP$7,IF('Copy &amp; Paste Roster Report Here'!$M1137="FT",1,0),0)</f>
        <v>0</v>
      </c>
      <c r="AQ1140" s="118">
        <f>IF('Copy &amp; Paste Roster Report Here'!$A1137=AQ$7,IF('Copy &amp; Paste Roster Report Here'!$M1137="FT",1,0),0)</f>
        <v>0</v>
      </c>
      <c r="AR1140" s="118">
        <f>IF('Copy &amp; Paste Roster Report Here'!$A1137=AR$7,IF('Copy &amp; Paste Roster Report Here'!$M1137="FT",1,0),0)</f>
        <v>0</v>
      </c>
      <c r="AS1140" s="118">
        <f>IF('Copy &amp; Paste Roster Report Here'!$A1137=AS$7,IF('Copy &amp; Paste Roster Report Here'!$M1137="FT",1,0),0)</f>
        <v>0</v>
      </c>
      <c r="AT1140" s="118">
        <f>IF('Copy &amp; Paste Roster Report Here'!$A1137=AT$7,IF('Copy &amp; Paste Roster Report Here'!$M1137="FT",1,0),0)</f>
        <v>0</v>
      </c>
      <c r="AU1140" s="118">
        <f>IF('Copy &amp; Paste Roster Report Here'!$A1137=AU$7,IF('Copy &amp; Paste Roster Report Here'!$M1137="FT",1,0),0)</f>
        <v>0</v>
      </c>
      <c r="AV1140" s="73">
        <f t="shared" si="265"/>
        <v>0</v>
      </c>
      <c r="AW1140" s="119">
        <f>IF('Copy &amp; Paste Roster Report Here'!$A1137=AW$7,IF('Copy &amp; Paste Roster Report Here'!$M1137="HT",1,0),0)</f>
        <v>0</v>
      </c>
      <c r="AX1140" s="119">
        <f>IF('Copy &amp; Paste Roster Report Here'!$A1137=AX$7,IF('Copy &amp; Paste Roster Report Here'!$M1137="HT",1,0),0)</f>
        <v>0</v>
      </c>
      <c r="AY1140" s="119">
        <f>IF('Copy &amp; Paste Roster Report Here'!$A1137=AY$7,IF('Copy &amp; Paste Roster Report Here'!$M1137="HT",1,0),0)</f>
        <v>0</v>
      </c>
      <c r="AZ1140" s="119">
        <f>IF('Copy &amp; Paste Roster Report Here'!$A1137=AZ$7,IF('Copy &amp; Paste Roster Report Here'!$M1137="HT",1,0),0)</f>
        <v>0</v>
      </c>
      <c r="BA1140" s="119">
        <f>IF('Copy &amp; Paste Roster Report Here'!$A1137=BA$7,IF('Copy &amp; Paste Roster Report Here'!$M1137="HT",1,0),0)</f>
        <v>0</v>
      </c>
      <c r="BB1140" s="119">
        <f>IF('Copy &amp; Paste Roster Report Here'!$A1137=BB$7,IF('Copy &amp; Paste Roster Report Here'!$M1137="HT",1,0),0)</f>
        <v>0</v>
      </c>
      <c r="BC1140" s="119">
        <f>IF('Copy &amp; Paste Roster Report Here'!$A1137=BC$7,IF('Copy &amp; Paste Roster Report Here'!$M1137="HT",1,0),0)</f>
        <v>0</v>
      </c>
      <c r="BD1140" s="119">
        <f>IF('Copy &amp; Paste Roster Report Here'!$A1137=BD$7,IF('Copy &amp; Paste Roster Report Here'!$M1137="HT",1,0),0)</f>
        <v>0</v>
      </c>
      <c r="BE1140" s="119">
        <f>IF('Copy &amp; Paste Roster Report Here'!$A1137=BE$7,IF('Copy &amp; Paste Roster Report Here'!$M1137="HT",1,0),0)</f>
        <v>0</v>
      </c>
      <c r="BF1140" s="119">
        <f>IF('Copy &amp; Paste Roster Report Here'!$A1137=BF$7,IF('Copy &amp; Paste Roster Report Here'!$M1137="HT",1,0),0)</f>
        <v>0</v>
      </c>
      <c r="BG1140" s="119">
        <f>IF('Copy &amp; Paste Roster Report Here'!$A1137=BG$7,IF('Copy &amp; Paste Roster Report Here'!$M1137="HT",1,0),0)</f>
        <v>0</v>
      </c>
      <c r="BH1140" s="73">
        <f t="shared" si="266"/>
        <v>0</v>
      </c>
      <c r="BI1140" s="120">
        <f>IF('Copy &amp; Paste Roster Report Here'!$A1137=BI$7,IF('Copy &amp; Paste Roster Report Here'!$M1137="MT",1,0),0)</f>
        <v>0</v>
      </c>
      <c r="BJ1140" s="120">
        <f>IF('Copy &amp; Paste Roster Report Here'!$A1137=BJ$7,IF('Copy &amp; Paste Roster Report Here'!$M1137="MT",1,0),0)</f>
        <v>0</v>
      </c>
      <c r="BK1140" s="120">
        <f>IF('Copy &amp; Paste Roster Report Here'!$A1137=BK$7,IF('Copy &amp; Paste Roster Report Here'!$M1137="MT",1,0),0)</f>
        <v>0</v>
      </c>
      <c r="BL1140" s="120">
        <f>IF('Copy &amp; Paste Roster Report Here'!$A1137=BL$7,IF('Copy &amp; Paste Roster Report Here'!$M1137="MT",1,0),0)</f>
        <v>0</v>
      </c>
      <c r="BM1140" s="120">
        <f>IF('Copy &amp; Paste Roster Report Here'!$A1137=BM$7,IF('Copy &amp; Paste Roster Report Here'!$M1137="MT",1,0),0)</f>
        <v>0</v>
      </c>
      <c r="BN1140" s="120">
        <f>IF('Copy &amp; Paste Roster Report Here'!$A1137=BN$7,IF('Copy &amp; Paste Roster Report Here'!$M1137="MT",1,0),0)</f>
        <v>0</v>
      </c>
      <c r="BO1140" s="120">
        <f>IF('Copy &amp; Paste Roster Report Here'!$A1137=BO$7,IF('Copy &amp; Paste Roster Report Here'!$M1137="MT",1,0),0)</f>
        <v>0</v>
      </c>
      <c r="BP1140" s="120">
        <f>IF('Copy &amp; Paste Roster Report Here'!$A1137=BP$7,IF('Copy &amp; Paste Roster Report Here'!$M1137="MT",1,0),0)</f>
        <v>0</v>
      </c>
      <c r="BQ1140" s="120">
        <f>IF('Copy &amp; Paste Roster Report Here'!$A1137=BQ$7,IF('Copy &amp; Paste Roster Report Here'!$M1137="MT",1,0),0)</f>
        <v>0</v>
      </c>
      <c r="BR1140" s="120">
        <f>IF('Copy &amp; Paste Roster Report Here'!$A1137=BR$7,IF('Copy &amp; Paste Roster Report Here'!$M1137="MT",1,0),0)</f>
        <v>0</v>
      </c>
      <c r="BS1140" s="120">
        <f>IF('Copy &amp; Paste Roster Report Here'!$A1137=BS$7,IF('Copy &amp; Paste Roster Report Here'!$M1137="MT",1,0),0)</f>
        <v>0</v>
      </c>
      <c r="BT1140" s="73">
        <f t="shared" si="267"/>
        <v>0</v>
      </c>
      <c r="BU1140" s="121">
        <f>IF('Copy &amp; Paste Roster Report Here'!$A1137=BU$7,IF('Copy &amp; Paste Roster Report Here'!$M1137="fy",1,0),0)</f>
        <v>0</v>
      </c>
      <c r="BV1140" s="121">
        <f>IF('Copy &amp; Paste Roster Report Here'!$A1137=BV$7,IF('Copy &amp; Paste Roster Report Here'!$M1137="fy",1,0),0)</f>
        <v>0</v>
      </c>
      <c r="BW1140" s="121">
        <f>IF('Copy &amp; Paste Roster Report Here'!$A1137=BW$7,IF('Copy &amp; Paste Roster Report Here'!$M1137="fy",1,0),0)</f>
        <v>0</v>
      </c>
      <c r="BX1140" s="121">
        <f>IF('Copy &amp; Paste Roster Report Here'!$A1137=BX$7,IF('Copy &amp; Paste Roster Report Here'!$M1137="fy",1,0),0)</f>
        <v>0</v>
      </c>
      <c r="BY1140" s="121">
        <f>IF('Copy &amp; Paste Roster Report Here'!$A1137=BY$7,IF('Copy &amp; Paste Roster Report Here'!$M1137="fy",1,0),0)</f>
        <v>0</v>
      </c>
      <c r="BZ1140" s="121">
        <f>IF('Copy &amp; Paste Roster Report Here'!$A1137=BZ$7,IF('Copy &amp; Paste Roster Report Here'!$M1137="fy",1,0),0)</f>
        <v>0</v>
      </c>
      <c r="CA1140" s="121">
        <f>IF('Copy &amp; Paste Roster Report Here'!$A1137=CA$7,IF('Copy &amp; Paste Roster Report Here'!$M1137="fy",1,0),0)</f>
        <v>0</v>
      </c>
      <c r="CB1140" s="121">
        <f>IF('Copy &amp; Paste Roster Report Here'!$A1137=CB$7,IF('Copy &amp; Paste Roster Report Here'!$M1137="fy",1,0),0)</f>
        <v>0</v>
      </c>
      <c r="CC1140" s="121">
        <f>IF('Copy &amp; Paste Roster Report Here'!$A1137=CC$7,IF('Copy &amp; Paste Roster Report Here'!$M1137="fy",1,0),0)</f>
        <v>0</v>
      </c>
      <c r="CD1140" s="121">
        <f>IF('Copy &amp; Paste Roster Report Here'!$A1137=CD$7,IF('Copy &amp; Paste Roster Report Here'!$M1137="fy",1,0),0)</f>
        <v>0</v>
      </c>
      <c r="CE1140" s="121">
        <f>IF('Copy &amp; Paste Roster Report Here'!$A1137=CE$7,IF('Copy &amp; Paste Roster Report Here'!$M1137="fy",1,0),0)</f>
        <v>0</v>
      </c>
      <c r="CF1140" s="73">
        <f t="shared" si="268"/>
        <v>0</v>
      </c>
      <c r="CG1140" s="122">
        <f>IF('Copy &amp; Paste Roster Report Here'!$A1137=CG$7,IF('Copy &amp; Paste Roster Report Here'!$M1137="RH",1,0),0)</f>
        <v>0</v>
      </c>
      <c r="CH1140" s="122">
        <f>IF('Copy &amp; Paste Roster Report Here'!$A1137=CH$7,IF('Copy &amp; Paste Roster Report Here'!$M1137="RH",1,0),0)</f>
        <v>0</v>
      </c>
      <c r="CI1140" s="122">
        <f>IF('Copy &amp; Paste Roster Report Here'!$A1137=CI$7,IF('Copy &amp; Paste Roster Report Here'!$M1137="RH",1,0),0)</f>
        <v>0</v>
      </c>
      <c r="CJ1140" s="122">
        <f>IF('Copy &amp; Paste Roster Report Here'!$A1137=CJ$7,IF('Copy &amp; Paste Roster Report Here'!$M1137="RH",1,0),0)</f>
        <v>0</v>
      </c>
      <c r="CK1140" s="122">
        <f>IF('Copy &amp; Paste Roster Report Here'!$A1137=CK$7,IF('Copy &amp; Paste Roster Report Here'!$M1137="RH",1,0),0)</f>
        <v>0</v>
      </c>
      <c r="CL1140" s="122">
        <f>IF('Copy &amp; Paste Roster Report Here'!$A1137=CL$7,IF('Copy &amp; Paste Roster Report Here'!$M1137="RH",1,0),0)</f>
        <v>0</v>
      </c>
      <c r="CM1140" s="122">
        <f>IF('Copy &amp; Paste Roster Report Here'!$A1137=CM$7,IF('Copy &amp; Paste Roster Report Here'!$M1137="RH",1,0),0)</f>
        <v>0</v>
      </c>
      <c r="CN1140" s="122">
        <f>IF('Copy &amp; Paste Roster Report Here'!$A1137=CN$7,IF('Copy &amp; Paste Roster Report Here'!$M1137="RH",1,0),0)</f>
        <v>0</v>
      </c>
      <c r="CO1140" s="122">
        <f>IF('Copy &amp; Paste Roster Report Here'!$A1137=CO$7,IF('Copy &amp; Paste Roster Report Here'!$M1137="RH",1,0),0)</f>
        <v>0</v>
      </c>
      <c r="CP1140" s="122">
        <f>IF('Copy &amp; Paste Roster Report Here'!$A1137=CP$7,IF('Copy &amp; Paste Roster Report Here'!$M1137="RH",1,0),0)</f>
        <v>0</v>
      </c>
      <c r="CQ1140" s="122">
        <f>IF('Copy &amp; Paste Roster Report Here'!$A1137=CQ$7,IF('Copy &amp; Paste Roster Report Here'!$M1137="RH",1,0),0)</f>
        <v>0</v>
      </c>
      <c r="CR1140" s="73">
        <f t="shared" si="269"/>
        <v>0</v>
      </c>
      <c r="CS1140" s="123">
        <f>IF('Copy &amp; Paste Roster Report Here'!$A1137=CS$7,IF('Copy &amp; Paste Roster Report Here'!$M1137="QT",1,0),0)</f>
        <v>0</v>
      </c>
      <c r="CT1140" s="123">
        <f>IF('Copy &amp; Paste Roster Report Here'!$A1137=CT$7,IF('Copy &amp; Paste Roster Report Here'!$M1137="QT",1,0),0)</f>
        <v>0</v>
      </c>
      <c r="CU1140" s="123">
        <f>IF('Copy &amp; Paste Roster Report Here'!$A1137=CU$7,IF('Copy &amp; Paste Roster Report Here'!$M1137="QT",1,0),0)</f>
        <v>0</v>
      </c>
      <c r="CV1140" s="123">
        <f>IF('Copy &amp; Paste Roster Report Here'!$A1137=CV$7,IF('Copy &amp; Paste Roster Report Here'!$M1137="QT",1,0),0)</f>
        <v>0</v>
      </c>
      <c r="CW1140" s="123">
        <f>IF('Copy &amp; Paste Roster Report Here'!$A1137=CW$7,IF('Copy &amp; Paste Roster Report Here'!$M1137="QT",1,0),0)</f>
        <v>0</v>
      </c>
      <c r="CX1140" s="123">
        <f>IF('Copy &amp; Paste Roster Report Here'!$A1137=CX$7,IF('Copy &amp; Paste Roster Report Here'!$M1137="QT",1,0),0)</f>
        <v>0</v>
      </c>
      <c r="CY1140" s="123">
        <f>IF('Copy &amp; Paste Roster Report Here'!$A1137=CY$7,IF('Copy &amp; Paste Roster Report Here'!$M1137="QT",1,0),0)</f>
        <v>0</v>
      </c>
      <c r="CZ1140" s="123">
        <f>IF('Copy &amp; Paste Roster Report Here'!$A1137=CZ$7,IF('Copy &amp; Paste Roster Report Here'!$M1137="QT",1,0),0)</f>
        <v>0</v>
      </c>
      <c r="DA1140" s="123">
        <f>IF('Copy &amp; Paste Roster Report Here'!$A1137=DA$7,IF('Copy &amp; Paste Roster Report Here'!$M1137="QT",1,0),0)</f>
        <v>0</v>
      </c>
      <c r="DB1140" s="123">
        <f>IF('Copy &amp; Paste Roster Report Here'!$A1137=DB$7,IF('Copy &amp; Paste Roster Report Here'!$M1137="QT",1,0),0)</f>
        <v>0</v>
      </c>
      <c r="DC1140" s="123">
        <f>IF('Copy &amp; Paste Roster Report Here'!$A1137=DC$7,IF('Copy &amp; Paste Roster Report Here'!$M1137="QT",1,0),0)</f>
        <v>0</v>
      </c>
      <c r="DD1140" s="73">
        <f t="shared" si="270"/>
        <v>0</v>
      </c>
      <c r="DE1140" s="124">
        <f>IF('Copy &amp; Paste Roster Report Here'!$A1137=DE$7,IF('Copy &amp; Paste Roster Report Here'!$M1137="xxxxxxxxxxx",1,0),0)</f>
        <v>0</v>
      </c>
      <c r="DF1140" s="124">
        <f>IF('Copy &amp; Paste Roster Report Here'!$A1137=DF$7,IF('Copy &amp; Paste Roster Report Here'!$M1137="xxxxxxxxxxx",1,0),0)</f>
        <v>0</v>
      </c>
      <c r="DG1140" s="124">
        <f>IF('Copy &amp; Paste Roster Report Here'!$A1137=DG$7,IF('Copy &amp; Paste Roster Report Here'!$M1137="xxxxxxxxxxx",1,0),0)</f>
        <v>0</v>
      </c>
      <c r="DH1140" s="124">
        <f>IF('Copy &amp; Paste Roster Report Here'!$A1137=DH$7,IF('Copy &amp; Paste Roster Report Here'!$M1137="xxxxxxxxxxx",1,0),0)</f>
        <v>0</v>
      </c>
      <c r="DI1140" s="124">
        <f>IF('Copy &amp; Paste Roster Report Here'!$A1137=DI$7,IF('Copy &amp; Paste Roster Report Here'!$M1137="xxxxxxxxxxx",1,0),0)</f>
        <v>0</v>
      </c>
      <c r="DJ1140" s="124">
        <f>IF('Copy &amp; Paste Roster Report Here'!$A1137=DJ$7,IF('Copy &amp; Paste Roster Report Here'!$M1137="xxxxxxxxxxx",1,0),0)</f>
        <v>0</v>
      </c>
      <c r="DK1140" s="124">
        <f>IF('Copy &amp; Paste Roster Report Here'!$A1137=DK$7,IF('Copy &amp; Paste Roster Report Here'!$M1137="xxxxxxxxxxx",1,0),0)</f>
        <v>0</v>
      </c>
      <c r="DL1140" s="124">
        <f>IF('Copy &amp; Paste Roster Report Here'!$A1137=DL$7,IF('Copy &amp; Paste Roster Report Here'!$M1137="xxxxxxxxxxx",1,0),0)</f>
        <v>0</v>
      </c>
      <c r="DM1140" s="124">
        <f>IF('Copy &amp; Paste Roster Report Here'!$A1137=DM$7,IF('Copy &amp; Paste Roster Report Here'!$M1137="xxxxxxxxxxx",1,0),0)</f>
        <v>0</v>
      </c>
      <c r="DN1140" s="124">
        <f>IF('Copy &amp; Paste Roster Report Here'!$A1137=DN$7,IF('Copy &amp; Paste Roster Report Here'!$M1137="xxxxxxxxxxx",1,0),0)</f>
        <v>0</v>
      </c>
      <c r="DO1140" s="124">
        <f>IF('Copy &amp; Paste Roster Report Here'!$A1137=DO$7,IF('Copy &amp; Paste Roster Report Here'!$M1137="xxxxxxxxxxx",1,0),0)</f>
        <v>0</v>
      </c>
      <c r="DP1140" s="125">
        <f t="shared" si="271"/>
        <v>0</v>
      </c>
      <c r="DQ1140" s="126">
        <f t="shared" si="272"/>
        <v>0</v>
      </c>
    </row>
    <row r="1141" spans="1:121" x14ac:dyDescent="0.25">
      <c r="A1141" s="111">
        <f t="shared" si="258"/>
        <v>0</v>
      </c>
      <c r="B1141" s="111">
        <f t="shared" si="259"/>
        <v>0</v>
      </c>
      <c r="C1141" s="112">
        <f>+('Copy &amp; Paste Roster Report Here'!$P1138-'Copy &amp; Paste Roster Report Here'!$O1138)/30</f>
        <v>0</v>
      </c>
      <c r="D1141" s="112">
        <f>+('Copy &amp; Paste Roster Report Here'!$P1138-'Copy &amp; Paste Roster Report Here'!$O1138)</f>
        <v>0</v>
      </c>
      <c r="E1141" s="111">
        <f>'Copy &amp; Paste Roster Report Here'!N1138</f>
        <v>0</v>
      </c>
      <c r="F1141" s="111" t="str">
        <f t="shared" si="260"/>
        <v>N</v>
      </c>
      <c r="G1141" s="111">
        <f>'Copy &amp; Paste Roster Report Here'!R1138</f>
        <v>0</v>
      </c>
      <c r="H1141" s="113">
        <f t="shared" si="261"/>
        <v>0</v>
      </c>
      <c r="I1141" s="112">
        <f>IF(F1141="N",$F$5-'Copy &amp; Paste Roster Report Here'!O1138,+'Copy &amp; Paste Roster Report Here'!Q1138-'Copy &amp; Paste Roster Report Here'!O1138)</f>
        <v>0</v>
      </c>
      <c r="J1141" s="114">
        <f t="shared" si="262"/>
        <v>0</v>
      </c>
      <c r="K1141" s="114">
        <f t="shared" si="263"/>
        <v>0</v>
      </c>
      <c r="L1141" s="115">
        <f>'Copy &amp; Paste Roster Report Here'!F1138</f>
        <v>0</v>
      </c>
      <c r="M1141" s="116">
        <f t="shared" si="264"/>
        <v>0</v>
      </c>
      <c r="N1141" s="117">
        <f>IF('Copy &amp; Paste Roster Report Here'!$A1138='Analytical Tests'!N$7,IF($F1141="Y",+$H1141*N$6,0),0)</f>
        <v>0</v>
      </c>
      <c r="O1141" s="117">
        <f>IF('Copy &amp; Paste Roster Report Here'!$A1138='Analytical Tests'!O$7,IF($F1141="Y",+$H1141*O$6,0),0)</f>
        <v>0</v>
      </c>
      <c r="P1141" s="117">
        <f>IF('Copy &amp; Paste Roster Report Here'!$A1138='Analytical Tests'!P$7,IF($F1141="Y",+$H1141*P$6,0),0)</f>
        <v>0</v>
      </c>
      <c r="Q1141" s="117">
        <f>IF('Copy &amp; Paste Roster Report Here'!$A1138='Analytical Tests'!Q$7,IF($F1141="Y",+$H1141*Q$6,0),0)</f>
        <v>0</v>
      </c>
      <c r="R1141" s="117">
        <f>IF('Copy &amp; Paste Roster Report Here'!$A1138='Analytical Tests'!R$7,IF($F1141="Y",+$H1141*R$6,0),0)</f>
        <v>0</v>
      </c>
      <c r="S1141" s="117">
        <f>IF('Copy &amp; Paste Roster Report Here'!$A1138='Analytical Tests'!S$7,IF($F1141="Y",+$H1141*S$6,0),0)</f>
        <v>0</v>
      </c>
      <c r="T1141" s="117">
        <f>IF('Copy &amp; Paste Roster Report Here'!$A1138='Analytical Tests'!T$7,IF($F1141="Y",+$H1141*T$6,0),0)</f>
        <v>0</v>
      </c>
      <c r="U1141" s="117">
        <f>IF('Copy &amp; Paste Roster Report Here'!$A1138='Analytical Tests'!U$7,IF($F1141="Y",+$H1141*U$6,0),0)</f>
        <v>0</v>
      </c>
      <c r="V1141" s="117">
        <f>IF('Copy &amp; Paste Roster Report Here'!$A1138='Analytical Tests'!V$7,IF($F1141="Y",+$H1141*V$6,0),0)</f>
        <v>0</v>
      </c>
      <c r="W1141" s="117">
        <f>IF('Copy &amp; Paste Roster Report Here'!$A1138='Analytical Tests'!W$7,IF($F1141="Y",+$H1141*W$6,0),0)</f>
        <v>0</v>
      </c>
      <c r="X1141" s="117">
        <f>IF('Copy &amp; Paste Roster Report Here'!$A1138='Analytical Tests'!X$7,IF($F1141="Y",+$H1141*X$6,0),0)</f>
        <v>0</v>
      </c>
      <c r="Y1141" s="117" t="b">
        <f>IF('Copy &amp; Paste Roster Report Here'!$A1138='Analytical Tests'!Y$7,IF($F1141="N",IF($J1141&gt;=$C1141,Y$6,+($I1141/$D1141)*Y$6),0))</f>
        <v>0</v>
      </c>
      <c r="Z1141" s="117" t="b">
        <f>IF('Copy &amp; Paste Roster Report Here'!$A1138='Analytical Tests'!Z$7,IF($F1141="N",IF($J1141&gt;=$C1141,Z$6,+($I1141/$D1141)*Z$6),0))</f>
        <v>0</v>
      </c>
      <c r="AA1141" s="117" t="b">
        <f>IF('Copy &amp; Paste Roster Report Here'!$A1138='Analytical Tests'!AA$7,IF($F1141="N",IF($J1141&gt;=$C1141,AA$6,+($I1141/$D1141)*AA$6),0))</f>
        <v>0</v>
      </c>
      <c r="AB1141" s="117" t="b">
        <f>IF('Copy &amp; Paste Roster Report Here'!$A1138='Analytical Tests'!AB$7,IF($F1141="N",IF($J1141&gt;=$C1141,AB$6,+($I1141/$D1141)*AB$6),0))</f>
        <v>0</v>
      </c>
      <c r="AC1141" s="117" t="b">
        <f>IF('Copy &amp; Paste Roster Report Here'!$A1138='Analytical Tests'!AC$7,IF($F1141="N",IF($J1141&gt;=$C1141,AC$6,+($I1141/$D1141)*AC$6),0))</f>
        <v>0</v>
      </c>
      <c r="AD1141" s="117" t="b">
        <f>IF('Copy &amp; Paste Roster Report Here'!$A1138='Analytical Tests'!AD$7,IF($F1141="N",IF($J1141&gt;=$C1141,AD$6,+($I1141/$D1141)*AD$6),0))</f>
        <v>0</v>
      </c>
      <c r="AE1141" s="117" t="b">
        <f>IF('Copy &amp; Paste Roster Report Here'!$A1138='Analytical Tests'!AE$7,IF($F1141="N",IF($J1141&gt;=$C1141,AE$6,+($I1141/$D1141)*AE$6),0))</f>
        <v>0</v>
      </c>
      <c r="AF1141" s="117" t="b">
        <f>IF('Copy &amp; Paste Roster Report Here'!$A1138='Analytical Tests'!AF$7,IF($F1141="N",IF($J1141&gt;=$C1141,AF$6,+($I1141/$D1141)*AF$6),0))</f>
        <v>0</v>
      </c>
      <c r="AG1141" s="117" t="b">
        <f>IF('Copy &amp; Paste Roster Report Here'!$A1138='Analytical Tests'!AG$7,IF($F1141="N",IF($J1141&gt;=$C1141,AG$6,+($I1141/$D1141)*AG$6),0))</f>
        <v>0</v>
      </c>
      <c r="AH1141" s="117" t="b">
        <f>IF('Copy &amp; Paste Roster Report Here'!$A1138='Analytical Tests'!AH$7,IF($F1141="N",IF($J1141&gt;=$C1141,AH$6,+($I1141/$D1141)*AH$6),0))</f>
        <v>0</v>
      </c>
      <c r="AI1141" s="117" t="b">
        <f>IF('Copy &amp; Paste Roster Report Here'!$A1138='Analytical Tests'!AI$7,IF($F1141="N",IF($J1141&gt;=$C1141,AI$6,+($I1141/$D1141)*AI$6),0))</f>
        <v>0</v>
      </c>
      <c r="AJ1141" s="79"/>
      <c r="AK1141" s="118">
        <f>IF('Copy &amp; Paste Roster Report Here'!$A1138=AK$7,IF('Copy &amp; Paste Roster Report Here'!$M1138="FT",1,0),0)</f>
        <v>0</v>
      </c>
      <c r="AL1141" s="118">
        <f>IF('Copy &amp; Paste Roster Report Here'!$A1138=AL$7,IF('Copy &amp; Paste Roster Report Here'!$M1138="FT",1,0),0)</f>
        <v>0</v>
      </c>
      <c r="AM1141" s="118">
        <f>IF('Copy &amp; Paste Roster Report Here'!$A1138=AM$7,IF('Copy &amp; Paste Roster Report Here'!$M1138="FT",1,0),0)</f>
        <v>0</v>
      </c>
      <c r="AN1141" s="118">
        <f>IF('Copy &amp; Paste Roster Report Here'!$A1138=AN$7,IF('Copy &amp; Paste Roster Report Here'!$M1138="FT",1,0),0)</f>
        <v>0</v>
      </c>
      <c r="AO1141" s="118">
        <f>IF('Copy &amp; Paste Roster Report Here'!$A1138=AO$7,IF('Copy &amp; Paste Roster Report Here'!$M1138="FT",1,0),0)</f>
        <v>0</v>
      </c>
      <c r="AP1141" s="118">
        <f>IF('Copy &amp; Paste Roster Report Here'!$A1138=AP$7,IF('Copy &amp; Paste Roster Report Here'!$M1138="FT",1,0),0)</f>
        <v>0</v>
      </c>
      <c r="AQ1141" s="118">
        <f>IF('Copy &amp; Paste Roster Report Here'!$A1138=AQ$7,IF('Copy &amp; Paste Roster Report Here'!$M1138="FT",1,0),0)</f>
        <v>0</v>
      </c>
      <c r="AR1141" s="118">
        <f>IF('Copy &amp; Paste Roster Report Here'!$A1138=AR$7,IF('Copy &amp; Paste Roster Report Here'!$M1138="FT",1,0),0)</f>
        <v>0</v>
      </c>
      <c r="AS1141" s="118">
        <f>IF('Copy &amp; Paste Roster Report Here'!$A1138=AS$7,IF('Copy &amp; Paste Roster Report Here'!$M1138="FT",1,0),0)</f>
        <v>0</v>
      </c>
      <c r="AT1141" s="118">
        <f>IF('Copy &amp; Paste Roster Report Here'!$A1138=AT$7,IF('Copy &amp; Paste Roster Report Here'!$M1138="FT",1,0),0)</f>
        <v>0</v>
      </c>
      <c r="AU1141" s="118">
        <f>IF('Copy &amp; Paste Roster Report Here'!$A1138=AU$7,IF('Copy &amp; Paste Roster Report Here'!$M1138="FT",1,0),0)</f>
        <v>0</v>
      </c>
      <c r="AV1141" s="73">
        <f t="shared" si="265"/>
        <v>0</v>
      </c>
      <c r="AW1141" s="119">
        <f>IF('Copy &amp; Paste Roster Report Here'!$A1138=AW$7,IF('Copy &amp; Paste Roster Report Here'!$M1138="HT",1,0),0)</f>
        <v>0</v>
      </c>
      <c r="AX1141" s="119">
        <f>IF('Copy &amp; Paste Roster Report Here'!$A1138=AX$7,IF('Copy &amp; Paste Roster Report Here'!$M1138="HT",1,0),0)</f>
        <v>0</v>
      </c>
      <c r="AY1141" s="119">
        <f>IF('Copy &amp; Paste Roster Report Here'!$A1138=AY$7,IF('Copy &amp; Paste Roster Report Here'!$M1138="HT",1,0),0)</f>
        <v>0</v>
      </c>
      <c r="AZ1141" s="119">
        <f>IF('Copy &amp; Paste Roster Report Here'!$A1138=AZ$7,IF('Copy &amp; Paste Roster Report Here'!$M1138="HT",1,0),0)</f>
        <v>0</v>
      </c>
      <c r="BA1141" s="119">
        <f>IF('Copy &amp; Paste Roster Report Here'!$A1138=BA$7,IF('Copy &amp; Paste Roster Report Here'!$M1138="HT",1,0),0)</f>
        <v>0</v>
      </c>
      <c r="BB1141" s="119">
        <f>IF('Copy &amp; Paste Roster Report Here'!$A1138=BB$7,IF('Copy &amp; Paste Roster Report Here'!$M1138="HT",1,0),0)</f>
        <v>0</v>
      </c>
      <c r="BC1141" s="119">
        <f>IF('Copy &amp; Paste Roster Report Here'!$A1138=BC$7,IF('Copy &amp; Paste Roster Report Here'!$M1138="HT",1,0),0)</f>
        <v>0</v>
      </c>
      <c r="BD1141" s="119">
        <f>IF('Copy &amp; Paste Roster Report Here'!$A1138=BD$7,IF('Copy &amp; Paste Roster Report Here'!$M1138="HT",1,0),0)</f>
        <v>0</v>
      </c>
      <c r="BE1141" s="119">
        <f>IF('Copy &amp; Paste Roster Report Here'!$A1138=BE$7,IF('Copy &amp; Paste Roster Report Here'!$M1138="HT",1,0),0)</f>
        <v>0</v>
      </c>
      <c r="BF1141" s="119">
        <f>IF('Copy &amp; Paste Roster Report Here'!$A1138=BF$7,IF('Copy &amp; Paste Roster Report Here'!$M1138="HT",1,0),0)</f>
        <v>0</v>
      </c>
      <c r="BG1141" s="119">
        <f>IF('Copy &amp; Paste Roster Report Here'!$A1138=BG$7,IF('Copy &amp; Paste Roster Report Here'!$M1138="HT",1,0),0)</f>
        <v>0</v>
      </c>
      <c r="BH1141" s="73">
        <f t="shared" si="266"/>
        <v>0</v>
      </c>
      <c r="BI1141" s="120">
        <f>IF('Copy &amp; Paste Roster Report Here'!$A1138=BI$7,IF('Copy &amp; Paste Roster Report Here'!$M1138="MT",1,0),0)</f>
        <v>0</v>
      </c>
      <c r="BJ1141" s="120">
        <f>IF('Copy &amp; Paste Roster Report Here'!$A1138=BJ$7,IF('Copy &amp; Paste Roster Report Here'!$M1138="MT",1,0),0)</f>
        <v>0</v>
      </c>
      <c r="BK1141" s="120">
        <f>IF('Copy &amp; Paste Roster Report Here'!$A1138=BK$7,IF('Copy &amp; Paste Roster Report Here'!$M1138="MT",1,0),0)</f>
        <v>0</v>
      </c>
      <c r="BL1141" s="120">
        <f>IF('Copy &amp; Paste Roster Report Here'!$A1138=BL$7,IF('Copy &amp; Paste Roster Report Here'!$M1138="MT",1,0),0)</f>
        <v>0</v>
      </c>
      <c r="BM1141" s="120">
        <f>IF('Copy &amp; Paste Roster Report Here'!$A1138=BM$7,IF('Copy &amp; Paste Roster Report Here'!$M1138="MT",1,0),0)</f>
        <v>0</v>
      </c>
      <c r="BN1141" s="120">
        <f>IF('Copy &amp; Paste Roster Report Here'!$A1138=BN$7,IF('Copy &amp; Paste Roster Report Here'!$M1138="MT",1,0),0)</f>
        <v>0</v>
      </c>
      <c r="BO1141" s="120">
        <f>IF('Copy &amp; Paste Roster Report Here'!$A1138=BO$7,IF('Copy &amp; Paste Roster Report Here'!$M1138="MT",1,0),0)</f>
        <v>0</v>
      </c>
      <c r="BP1141" s="120">
        <f>IF('Copy &amp; Paste Roster Report Here'!$A1138=BP$7,IF('Copy &amp; Paste Roster Report Here'!$M1138="MT",1,0),0)</f>
        <v>0</v>
      </c>
      <c r="BQ1141" s="120">
        <f>IF('Copy &amp; Paste Roster Report Here'!$A1138=BQ$7,IF('Copy &amp; Paste Roster Report Here'!$M1138="MT",1,0),0)</f>
        <v>0</v>
      </c>
      <c r="BR1141" s="120">
        <f>IF('Copy &amp; Paste Roster Report Here'!$A1138=BR$7,IF('Copy &amp; Paste Roster Report Here'!$M1138="MT",1,0),0)</f>
        <v>0</v>
      </c>
      <c r="BS1141" s="120">
        <f>IF('Copy &amp; Paste Roster Report Here'!$A1138=BS$7,IF('Copy &amp; Paste Roster Report Here'!$M1138="MT",1,0),0)</f>
        <v>0</v>
      </c>
      <c r="BT1141" s="73">
        <f t="shared" si="267"/>
        <v>0</v>
      </c>
      <c r="BU1141" s="121">
        <f>IF('Copy &amp; Paste Roster Report Here'!$A1138=BU$7,IF('Copy &amp; Paste Roster Report Here'!$M1138="fy",1,0),0)</f>
        <v>0</v>
      </c>
      <c r="BV1141" s="121">
        <f>IF('Copy &amp; Paste Roster Report Here'!$A1138=BV$7,IF('Copy &amp; Paste Roster Report Here'!$M1138="fy",1,0),0)</f>
        <v>0</v>
      </c>
      <c r="BW1141" s="121">
        <f>IF('Copy &amp; Paste Roster Report Here'!$A1138=BW$7,IF('Copy &amp; Paste Roster Report Here'!$M1138="fy",1,0),0)</f>
        <v>0</v>
      </c>
      <c r="BX1141" s="121">
        <f>IF('Copy &amp; Paste Roster Report Here'!$A1138=BX$7,IF('Copy &amp; Paste Roster Report Here'!$M1138="fy",1,0),0)</f>
        <v>0</v>
      </c>
      <c r="BY1141" s="121">
        <f>IF('Copy &amp; Paste Roster Report Here'!$A1138=BY$7,IF('Copy &amp; Paste Roster Report Here'!$M1138="fy",1,0),0)</f>
        <v>0</v>
      </c>
      <c r="BZ1141" s="121">
        <f>IF('Copy &amp; Paste Roster Report Here'!$A1138=BZ$7,IF('Copy &amp; Paste Roster Report Here'!$M1138="fy",1,0),0)</f>
        <v>0</v>
      </c>
      <c r="CA1141" s="121">
        <f>IF('Copy &amp; Paste Roster Report Here'!$A1138=CA$7,IF('Copy &amp; Paste Roster Report Here'!$M1138="fy",1,0),0)</f>
        <v>0</v>
      </c>
      <c r="CB1141" s="121">
        <f>IF('Copy &amp; Paste Roster Report Here'!$A1138=CB$7,IF('Copy &amp; Paste Roster Report Here'!$M1138="fy",1,0),0)</f>
        <v>0</v>
      </c>
      <c r="CC1141" s="121">
        <f>IF('Copy &amp; Paste Roster Report Here'!$A1138=CC$7,IF('Copy &amp; Paste Roster Report Here'!$M1138="fy",1,0),0)</f>
        <v>0</v>
      </c>
      <c r="CD1141" s="121">
        <f>IF('Copy &amp; Paste Roster Report Here'!$A1138=CD$7,IF('Copy &amp; Paste Roster Report Here'!$M1138="fy",1,0),0)</f>
        <v>0</v>
      </c>
      <c r="CE1141" s="121">
        <f>IF('Copy &amp; Paste Roster Report Here'!$A1138=CE$7,IF('Copy &amp; Paste Roster Report Here'!$M1138="fy",1,0),0)</f>
        <v>0</v>
      </c>
      <c r="CF1141" s="73">
        <f t="shared" si="268"/>
        <v>0</v>
      </c>
      <c r="CG1141" s="122">
        <f>IF('Copy &amp; Paste Roster Report Here'!$A1138=CG$7,IF('Copy &amp; Paste Roster Report Here'!$M1138="RH",1,0),0)</f>
        <v>0</v>
      </c>
      <c r="CH1141" s="122">
        <f>IF('Copy &amp; Paste Roster Report Here'!$A1138=CH$7,IF('Copy &amp; Paste Roster Report Here'!$M1138="RH",1,0),0)</f>
        <v>0</v>
      </c>
      <c r="CI1141" s="122">
        <f>IF('Copy &amp; Paste Roster Report Here'!$A1138=CI$7,IF('Copy &amp; Paste Roster Report Here'!$M1138="RH",1,0),0)</f>
        <v>0</v>
      </c>
      <c r="CJ1141" s="122">
        <f>IF('Copy &amp; Paste Roster Report Here'!$A1138=CJ$7,IF('Copy &amp; Paste Roster Report Here'!$M1138="RH",1,0),0)</f>
        <v>0</v>
      </c>
      <c r="CK1141" s="122">
        <f>IF('Copy &amp; Paste Roster Report Here'!$A1138=CK$7,IF('Copy &amp; Paste Roster Report Here'!$M1138="RH",1,0),0)</f>
        <v>0</v>
      </c>
      <c r="CL1141" s="122">
        <f>IF('Copy &amp; Paste Roster Report Here'!$A1138=CL$7,IF('Copy &amp; Paste Roster Report Here'!$M1138="RH",1,0),0)</f>
        <v>0</v>
      </c>
      <c r="CM1141" s="122">
        <f>IF('Copy &amp; Paste Roster Report Here'!$A1138=CM$7,IF('Copy &amp; Paste Roster Report Here'!$M1138="RH",1,0),0)</f>
        <v>0</v>
      </c>
      <c r="CN1141" s="122">
        <f>IF('Copy &amp; Paste Roster Report Here'!$A1138=CN$7,IF('Copy &amp; Paste Roster Report Here'!$M1138="RH",1,0),0)</f>
        <v>0</v>
      </c>
      <c r="CO1141" s="122">
        <f>IF('Copy &amp; Paste Roster Report Here'!$A1138=CO$7,IF('Copy &amp; Paste Roster Report Here'!$M1138="RH",1,0),0)</f>
        <v>0</v>
      </c>
      <c r="CP1141" s="122">
        <f>IF('Copy &amp; Paste Roster Report Here'!$A1138=CP$7,IF('Copy &amp; Paste Roster Report Here'!$M1138="RH",1,0),0)</f>
        <v>0</v>
      </c>
      <c r="CQ1141" s="122">
        <f>IF('Copy &amp; Paste Roster Report Here'!$A1138=CQ$7,IF('Copy &amp; Paste Roster Report Here'!$M1138="RH",1,0),0)</f>
        <v>0</v>
      </c>
      <c r="CR1141" s="73">
        <f t="shared" si="269"/>
        <v>0</v>
      </c>
      <c r="CS1141" s="123">
        <f>IF('Copy &amp; Paste Roster Report Here'!$A1138=CS$7,IF('Copy &amp; Paste Roster Report Here'!$M1138="QT",1,0),0)</f>
        <v>0</v>
      </c>
      <c r="CT1141" s="123">
        <f>IF('Copy &amp; Paste Roster Report Here'!$A1138=CT$7,IF('Copy &amp; Paste Roster Report Here'!$M1138="QT",1,0),0)</f>
        <v>0</v>
      </c>
      <c r="CU1141" s="123">
        <f>IF('Copy &amp; Paste Roster Report Here'!$A1138=CU$7,IF('Copy &amp; Paste Roster Report Here'!$M1138="QT",1,0),0)</f>
        <v>0</v>
      </c>
      <c r="CV1141" s="123">
        <f>IF('Copy &amp; Paste Roster Report Here'!$A1138=CV$7,IF('Copy &amp; Paste Roster Report Here'!$M1138="QT",1,0),0)</f>
        <v>0</v>
      </c>
      <c r="CW1141" s="123">
        <f>IF('Copy &amp; Paste Roster Report Here'!$A1138=CW$7,IF('Copy &amp; Paste Roster Report Here'!$M1138="QT",1,0),0)</f>
        <v>0</v>
      </c>
      <c r="CX1141" s="123">
        <f>IF('Copy &amp; Paste Roster Report Here'!$A1138=CX$7,IF('Copy &amp; Paste Roster Report Here'!$M1138="QT",1,0),0)</f>
        <v>0</v>
      </c>
      <c r="CY1141" s="123">
        <f>IF('Copy &amp; Paste Roster Report Here'!$A1138=CY$7,IF('Copy &amp; Paste Roster Report Here'!$M1138="QT",1,0),0)</f>
        <v>0</v>
      </c>
      <c r="CZ1141" s="123">
        <f>IF('Copy &amp; Paste Roster Report Here'!$A1138=CZ$7,IF('Copy &amp; Paste Roster Report Here'!$M1138="QT",1,0),0)</f>
        <v>0</v>
      </c>
      <c r="DA1141" s="123">
        <f>IF('Copy &amp; Paste Roster Report Here'!$A1138=DA$7,IF('Copy &amp; Paste Roster Report Here'!$M1138="QT",1,0),0)</f>
        <v>0</v>
      </c>
      <c r="DB1141" s="123">
        <f>IF('Copy &amp; Paste Roster Report Here'!$A1138=DB$7,IF('Copy &amp; Paste Roster Report Here'!$M1138="QT",1,0),0)</f>
        <v>0</v>
      </c>
      <c r="DC1141" s="123">
        <f>IF('Copy &amp; Paste Roster Report Here'!$A1138=DC$7,IF('Copy &amp; Paste Roster Report Here'!$M1138="QT",1,0),0)</f>
        <v>0</v>
      </c>
      <c r="DD1141" s="73">
        <f t="shared" si="270"/>
        <v>0</v>
      </c>
      <c r="DE1141" s="124">
        <f>IF('Copy &amp; Paste Roster Report Here'!$A1138=DE$7,IF('Copy &amp; Paste Roster Report Here'!$M1138="xxxxxxxxxxx",1,0),0)</f>
        <v>0</v>
      </c>
      <c r="DF1141" s="124">
        <f>IF('Copy &amp; Paste Roster Report Here'!$A1138=DF$7,IF('Copy &amp; Paste Roster Report Here'!$M1138="xxxxxxxxxxx",1,0),0)</f>
        <v>0</v>
      </c>
      <c r="DG1141" s="124">
        <f>IF('Copy &amp; Paste Roster Report Here'!$A1138=DG$7,IF('Copy &amp; Paste Roster Report Here'!$M1138="xxxxxxxxxxx",1,0),0)</f>
        <v>0</v>
      </c>
      <c r="DH1141" s="124">
        <f>IF('Copy &amp; Paste Roster Report Here'!$A1138=DH$7,IF('Copy &amp; Paste Roster Report Here'!$M1138="xxxxxxxxxxx",1,0),0)</f>
        <v>0</v>
      </c>
      <c r="DI1141" s="124">
        <f>IF('Copy &amp; Paste Roster Report Here'!$A1138=DI$7,IF('Copy &amp; Paste Roster Report Here'!$M1138="xxxxxxxxxxx",1,0),0)</f>
        <v>0</v>
      </c>
      <c r="DJ1141" s="124">
        <f>IF('Copy &amp; Paste Roster Report Here'!$A1138=DJ$7,IF('Copy &amp; Paste Roster Report Here'!$M1138="xxxxxxxxxxx",1,0),0)</f>
        <v>0</v>
      </c>
      <c r="DK1141" s="124">
        <f>IF('Copy &amp; Paste Roster Report Here'!$A1138=DK$7,IF('Copy &amp; Paste Roster Report Here'!$M1138="xxxxxxxxxxx",1,0),0)</f>
        <v>0</v>
      </c>
      <c r="DL1141" s="124">
        <f>IF('Copy &amp; Paste Roster Report Here'!$A1138=DL$7,IF('Copy &amp; Paste Roster Report Here'!$M1138="xxxxxxxxxxx",1,0),0)</f>
        <v>0</v>
      </c>
      <c r="DM1141" s="124">
        <f>IF('Copy &amp; Paste Roster Report Here'!$A1138=DM$7,IF('Copy &amp; Paste Roster Report Here'!$M1138="xxxxxxxxxxx",1,0),0)</f>
        <v>0</v>
      </c>
      <c r="DN1141" s="124">
        <f>IF('Copy &amp; Paste Roster Report Here'!$A1138=DN$7,IF('Copy &amp; Paste Roster Report Here'!$M1138="xxxxxxxxxxx",1,0),0)</f>
        <v>0</v>
      </c>
      <c r="DO1141" s="124">
        <f>IF('Copy &amp; Paste Roster Report Here'!$A1138=DO$7,IF('Copy &amp; Paste Roster Report Here'!$M1138="xxxxxxxxxxx",1,0),0)</f>
        <v>0</v>
      </c>
      <c r="DP1141" s="125">
        <f t="shared" si="271"/>
        <v>0</v>
      </c>
      <c r="DQ1141" s="126">
        <f t="shared" si="272"/>
        <v>0</v>
      </c>
    </row>
    <row r="1142" spans="1:121" x14ac:dyDescent="0.25">
      <c r="A1142" s="111">
        <f t="shared" si="258"/>
        <v>0</v>
      </c>
      <c r="B1142" s="111">
        <f t="shared" si="259"/>
        <v>0</v>
      </c>
      <c r="C1142" s="112">
        <f>+('Copy &amp; Paste Roster Report Here'!$P1139-'Copy &amp; Paste Roster Report Here'!$O1139)/30</f>
        <v>0</v>
      </c>
      <c r="D1142" s="112">
        <f>+('Copy &amp; Paste Roster Report Here'!$P1139-'Copy &amp; Paste Roster Report Here'!$O1139)</f>
        <v>0</v>
      </c>
      <c r="E1142" s="111">
        <f>'Copy &amp; Paste Roster Report Here'!N1139</f>
        <v>0</v>
      </c>
      <c r="F1142" s="111" t="str">
        <f t="shared" si="260"/>
        <v>N</v>
      </c>
      <c r="G1142" s="111">
        <f>'Copy &amp; Paste Roster Report Here'!R1139</f>
        <v>0</v>
      </c>
      <c r="H1142" s="113">
        <f t="shared" si="261"/>
        <v>0</v>
      </c>
      <c r="I1142" s="112">
        <f>IF(F1142="N",$F$5-'Copy &amp; Paste Roster Report Here'!O1139,+'Copy &amp; Paste Roster Report Here'!Q1139-'Copy &amp; Paste Roster Report Here'!O1139)</f>
        <v>0</v>
      </c>
      <c r="J1142" s="114">
        <f t="shared" si="262"/>
        <v>0</v>
      </c>
      <c r="K1142" s="114">
        <f t="shared" si="263"/>
        <v>0</v>
      </c>
      <c r="L1142" s="115">
        <f>'Copy &amp; Paste Roster Report Here'!F1139</f>
        <v>0</v>
      </c>
      <c r="M1142" s="116">
        <f t="shared" si="264"/>
        <v>0</v>
      </c>
      <c r="N1142" s="117">
        <f>IF('Copy &amp; Paste Roster Report Here'!$A1139='Analytical Tests'!N$7,IF($F1142="Y",+$H1142*N$6,0),0)</f>
        <v>0</v>
      </c>
      <c r="O1142" s="117">
        <f>IF('Copy &amp; Paste Roster Report Here'!$A1139='Analytical Tests'!O$7,IF($F1142="Y",+$H1142*O$6,0),0)</f>
        <v>0</v>
      </c>
      <c r="P1142" s="117">
        <f>IF('Copy &amp; Paste Roster Report Here'!$A1139='Analytical Tests'!P$7,IF($F1142="Y",+$H1142*P$6,0),0)</f>
        <v>0</v>
      </c>
      <c r="Q1142" s="117">
        <f>IF('Copy &amp; Paste Roster Report Here'!$A1139='Analytical Tests'!Q$7,IF($F1142="Y",+$H1142*Q$6,0),0)</f>
        <v>0</v>
      </c>
      <c r="R1142" s="117">
        <f>IF('Copy &amp; Paste Roster Report Here'!$A1139='Analytical Tests'!R$7,IF($F1142="Y",+$H1142*R$6,0),0)</f>
        <v>0</v>
      </c>
      <c r="S1142" s="117">
        <f>IF('Copy &amp; Paste Roster Report Here'!$A1139='Analytical Tests'!S$7,IF($F1142="Y",+$H1142*S$6,0),0)</f>
        <v>0</v>
      </c>
      <c r="T1142" s="117">
        <f>IF('Copy &amp; Paste Roster Report Here'!$A1139='Analytical Tests'!T$7,IF($F1142="Y",+$H1142*T$6,0),0)</f>
        <v>0</v>
      </c>
      <c r="U1142" s="117">
        <f>IF('Copy &amp; Paste Roster Report Here'!$A1139='Analytical Tests'!U$7,IF($F1142="Y",+$H1142*U$6,0),0)</f>
        <v>0</v>
      </c>
      <c r="V1142" s="117">
        <f>IF('Copy &amp; Paste Roster Report Here'!$A1139='Analytical Tests'!V$7,IF($F1142="Y",+$H1142*V$6,0),0)</f>
        <v>0</v>
      </c>
      <c r="W1142" s="117">
        <f>IF('Copy &amp; Paste Roster Report Here'!$A1139='Analytical Tests'!W$7,IF($F1142="Y",+$H1142*W$6,0),0)</f>
        <v>0</v>
      </c>
      <c r="X1142" s="117">
        <f>IF('Copy &amp; Paste Roster Report Here'!$A1139='Analytical Tests'!X$7,IF($F1142="Y",+$H1142*X$6,0),0)</f>
        <v>0</v>
      </c>
      <c r="Y1142" s="117" t="b">
        <f>IF('Copy &amp; Paste Roster Report Here'!$A1139='Analytical Tests'!Y$7,IF($F1142="N",IF($J1142&gt;=$C1142,Y$6,+($I1142/$D1142)*Y$6),0))</f>
        <v>0</v>
      </c>
      <c r="Z1142" s="117" t="b">
        <f>IF('Copy &amp; Paste Roster Report Here'!$A1139='Analytical Tests'!Z$7,IF($F1142="N",IF($J1142&gt;=$C1142,Z$6,+($I1142/$D1142)*Z$6),0))</f>
        <v>0</v>
      </c>
      <c r="AA1142" s="117" t="b">
        <f>IF('Copy &amp; Paste Roster Report Here'!$A1139='Analytical Tests'!AA$7,IF($F1142="N",IF($J1142&gt;=$C1142,AA$6,+($I1142/$D1142)*AA$6),0))</f>
        <v>0</v>
      </c>
      <c r="AB1142" s="117" t="b">
        <f>IF('Copy &amp; Paste Roster Report Here'!$A1139='Analytical Tests'!AB$7,IF($F1142="N",IF($J1142&gt;=$C1142,AB$6,+($I1142/$D1142)*AB$6),0))</f>
        <v>0</v>
      </c>
      <c r="AC1142" s="117" t="b">
        <f>IF('Copy &amp; Paste Roster Report Here'!$A1139='Analytical Tests'!AC$7,IF($F1142="N",IF($J1142&gt;=$C1142,AC$6,+($I1142/$D1142)*AC$6),0))</f>
        <v>0</v>
      </c>
      <c r="AD1142" s="117" t="b">
        <f>IF('Copy &amp; Paste Roster Report Here'!$A1139='Analytical Tests'!AD$7,IF($F1142="N",IF($J1142&gt;=$C1142,AD$6,+($I1142/$D1142)*AD$6),0))</f>
        <v>0</v>
      </c>
      <c r="AE1142" s="117" t="b">
        <f>IF('Copy &amp; Paste Roster Report Here'!$A1139='Analytical Tests'!AE$7,IF($F1142="N",IF($J1142&gt;=$C1142,AE$6,+($I1142/$D1142)*AE$6),0))</f>
        <v>0</v>
      </c>
      <c r="AF1142" s="117" t="b">
        <f>IF('Copy &amp; Paste Roster Report Here'!$A1139='Analytical Tests'!AF$7,IF($F1142="N",IF($J1142&gt;=$C1142,AF$6,+($I1142/$D1142)*AF$6),0))</f>
        <v>0</v>
      </c>
      <c r="AG1142" s="117" t="b">
        <f>IF('Copy &amp; Paste Roster Report Here'!$A1139='Analytical Tests'!AG$7,IF($F1142="N",IF($J1142&gt;=$C1142,AG$6,+($I1142/$D1142)*AG$6),0))</f>
        <v>0</v>
      </c>
      <c r="AH1142" s="117" t="b">
        <f>IF('Copy &amp; Paste Roster Report Here'!$A1139='Analytical Tests'!AH$7,IF($F1142="N",IF($J1142&gt;=$C1142,AH$6,+($I1142/$D1142)*AH$6),0))</f>
        <v>0</v>
      </c>
      <c r="AI1142" s="117" t="b">
        <f>IF('Copy &amp; Paste Roster Report Here'!$A1139='Analytical Tests'!AI$7,IF($F1142="N",IF($J1142&gt;=$C1142,AI$6,+($I1142/$D1142)*AI$6),0))</f>
        <v>0</v>
      </c>
      <c r="AJ1142" s="79"/>
      <c r="AK1142" s="118">
        <f>IF('Copy &amp; Paste Roster Report Here'!$A1139=AK$7,IF('Copy &amp; Paste Roster Report Here'!$M1139="FT",1,0),0)</f>
        <v>0</v>
      </c>
      <c r="AL1142" s="118">
        <f>IF('Copy &amp; Paste Roster Report Here'!$A1139=AL$7,IF('Copy &amp; Paste Roster Report Here'!$M1139="FT",1,0),0)</f>
        <v>0</v>
      </c>
      <c r="AM1142" s="118">
        <f>IF('Copy &amp; Paste Roster Report Here'!$A1139=AM$7,IF('Copy &amp; Paste Roster Report Here'!$M1139="FT",1,0),0)</f>
        <v>0</v>
      </c>
      <c r="AN1142" s="118">
        <f>IF('Copy &amp; Paste Roster Report Here'!$A1139=AN$7,IF('Copy &amp; Paste Roster Report Here'!$M1139="FT",1,0),0)</f>
        <v>0</v>
      </c>
      <c r="AO1142" s="118">
        <f>IF('Copy &amp; Paste Roster Report Here'!$A1139=AO$7,IF('Copy &amp; Paste Roster Report Here'!$M1139="FT",1,0),0)</f>
        <v>0</v>
      </c>
      <c r="AP1142" s="118">
        <f>IF('Copy &amp; Paste Roster Report Here'!$A1139=AP$7,IF('Copy &amp; Paste Roster Report Here'!$M1139="FT",1,0),0)</f>
        <v>0</v>
      </c>
      <c r="AQ1142" s="118">
        <f>IF('Copy &amp; Paste Roster Report Here'!$A1139=AQ$7,IF('Copy &amp; Paste Roster Report Here'!$M1139="FT",1,0),0)</f>
        <v>0</v>
      </c>
      <c r="AR1142" s="118">
        <f>IF('Copy &amp; Paste Roster Report Here'!$A1139=AR$7,IF('Copy &amp; Paste Roster Report Here'!$M1139="FT",1,0),0)</f>
        <v>0</v>
      </c>
      <c r="AS1142" s="118">
        <f>IF('Copy &amp; Paste Roster Report Here'!$A1139=AS$7,IF('Copy &amp; Paste Roster Report Here'!$M1139="FT",1,0),0)</f>
        <v>0</v>
      </c>
      <c r="AT1142" s="118">
        <f>IF('Copy &amp; Paste Roster Report Here'!$A1139=AT$7,IF('Copy &amp; Paste Roster Report Here'!$M1139="FT",1,0),0)</f>
        <v>0</v>
      </c>
      <c r="AU1142" s="118">
        <f>IF('Copy &amp; Paste Roster Report Here'!$A1139=AU$7,IF('Copy &amp; Paste Roster Report Here'!$M1139="FT",1,0),0)</f>
        <v>0</v>
      </c>
      <c r="AV1142" s="73">
        <f t="shared" si="265"/>
        <v>0</v>
      </c>
      <c r="AW1142" s="119">
        <f>IF('Copy &amp; Paste Roster Report Here'!$A1139=AW$7,IF('Copy &amp; Paste Roster Report Here'!$M1139="HT",1,0),0)</f>
        <v>0</v>
      </c>
      <c r="AX1142" s="119">
        <f>IF('Copy &amp; Paste Roster Report Here'!$A1139=AX$7,IF('Copy &amp; Paste Roster Report Here'!$M1139="HT",1,0),0)</f>
        <v>0</v>
      </c>
      <c r="AY1142" s="119">
        <f>IF('Copy &amp; Paste Roster Report Here'!$A1139=AY$7,IF('Copy &amp; Paste Roster Report Here'!$M1139="HT",1,0),0)</f>
        <v>0</v>
      </c>
      <c r="AZ1142" s="119">
        <f>IF('Copy &amp; Paste Roster Report Here'!$A1139=AZ$7,IF('Copy &amp; Paste Roster Report Here'!$M1139="HT",1,0),0)</f>
        <v>0</v>
      </c>
      <c r="BA1142" s="119">
        <f>IF('Copy &amp; Paste Roster Report Here'!$A1139=BA$7,IF('Copy &amp; Paste Roster Report Here'!$M1139="HT",1,0),0)</f>
        <v>0</v>
      </c>
      <c r="BB1142" s="119">
        <f>IF('Copy &amp; Paste Roster Report Here'!$A1139=BB$7,IF('Copy &amp; Paste Roster Report Here'!$M1139="HT",1,0),0)</f>
        <v>0</v>
      </c>
      <c r="BC1142" s="119">
        <f>IF('Copy &amp; Paste Roster Report Here'!$A1139=BC$7,IF('Copy &amp; Paste Roster Report Here'!$M1139="HT",1,0),0)</f>
        <v>0</v>
      </c>
      <c r="BD1142" s="119">
        <f>IF('Copy &amp; Paste Roster Report Here'!$A1139=BD$7,IF('Copy &amp; Paste Roster Report Here'!$M1139="HT",1,0),0)</f>
        <v>0</v>
      </c>
      <c r="BE1142" s="119">
        <f>IF('Copy &amp; Paste Roster Report Here'!$A1139=BE$7,IF('Copy &amp; Paste Roster Report Here'!$M1139="HT",1,0),0)</f>
        <v>0</v>
      </c>
      <c r="BF1142" s="119">
        <f>IF('Copy &amp; Paste Roster Report Here'!$A1139=BF$7,IF('Copy &amp; Paste Roster Report Here'!$M1139="HT",1,0),0)</f>
        <v>0</v>
      </c>
      <c r="BG1142" s="119">
        <f>IF('Copy &amp; Paste Roster Report Here'!$A1139=BG$7,IF('Copy &amp; Paste Roster Report Here'!$M1139="HT",1,0),0)</f>
        <v>0</v>
      </c>
      <c r="BH1142" s="73">
        <f t="shared" si="266"/>
        <v>0</v>
      </c>
      <c r="BI1142" s="120">
        <f>IF('Copy &amp; Paste Roster Report Here'!$A1139=BI$7,IF('Copy &amp; Paste Roster Report Here'!$M1139="MT",1,0),0)</f>
        <v>0</v>
      </c>
      <c r="BJ1142" s="120">
        <f>IF('Copy &amp; Paste Roster Report Here'!$A1139=BJ$7,IF('Copy &amp; Paste Roster Report Here'!$M1139="MT",1,0),0)</f>
        <v>0</v>
      </c>
      <c r="BK1142" s="120">
        <f>IF('Copy &amp; Paste Roster Report Here'!$A1139=BK$7,IF('Copy &amp; Paste Roster Report Here'!$M1139="MT",1,0),0)</f>
        <v>0</v>
      </c>
      <c r="BL1142" s="120">
        <f>IF('Copy &amp; Paste Roster Report Here'!$A1139=BL$7,IF('Copy &amp; Paste Roster Report Here'!$M1139="MT",1,0),0)</f>
        <v>0</v>
      </c>
      <c r="BM1142" s="120">
        <f>IF('Copy &amp; Paste Roster Report Here'!$A1139=BM$7,IF('Copy &amp; Paste Roster Report Here'!$M1139="MT",1,0),0)</f>
        <v>0</v>
      </c>
      <c r="BN1142" s="120">
        <f>IF('Copy &amp; Paste Roster Report Here'!$A1139=BN$7,IF('Copy &amp; Paste Roster Report Here'!$M1139="MT",1,0),0)</f>
        <v>0</v>
      </c>
      <c r="BO1142" s="120">
        <f>IF('Copy &amp; Paste Roster Report Here'!$A1139=BO$7,IF('Copy &amp; Paste Roster Report Here'!$M1139="MT",1,0),0)</f>
        <v>0</v>
      </c>
      <c r="BP1142" s="120">
        <f>IF('Copy &amp; Paste Roster Report Here'!$A1139=BP$7,IF('Copy &amp; Paste Roster Report Here'!$M1139="MT",1,0),0)</f>
        <v>0</v>
      </c>
      <c r="BQ1142" s="120">
        <f>IF('Copy &amp; Paste Roster Report Here'!$A1139=BQ$7,IF('Copy &amp; Paste Roster Report Here'!$M1139="MT",1,0),0)</f>
        <v>0</v>
      </c>
      <c r="BR1142" s="120">
        <f>IF('Copy &amp; Paste Roster Report Here'!$A1139=BR$7,IF('Copy &amp; Paste Roster Report Here'!$M1139="MT",1,0),0)</f>
        <v>0</v>
      </c>
      <c r="BS1142" s="120">
        <f>IF('Copy &amp; Paste Roster Report Here'!$A1139=BS$7,IF('Copy &amp; Paste Roster Report Here'!$M1139="MT",1,0),0)</f>
        <v>0</v>
      </c>
      <c r="BT1142" s="73">
        <f t="shared" si="267"/>
        <v>0</v>
      </c>
      <c r="BU1142" s="121">
        <f>IF('Copy &amp; Paste Roster Report Here'!$A1139=BU$7,IF('Copy &amp; Paste Roster Report Here'!$M1139="fy",1,0),0)</f>
        <v>0</v>
      </c>
      <c r="BV1142" s="121">
        <f>IF('Copy &amp; Paste Roster Report Here'!$A1139=BV$7,IF('Copy &amp; Paste Roster Report Here'!$M1139="fy",1,0),0)</f>
        <v>0</v>
      </c>
      <c r="BW1142" s="121">
        <f>IF('Copy &amp; Paste Roster Report Here'!$A1139=BW$7,IF('Copy &amp; Paste Roster Report Here'!$M1139="fy",1,0),0)</f>
        <v>0</v>
      </c>
      <c r="BX1142" s="121">
        <f>IF('Copy &amp; Paste Roster Report Here'!$A1139=BX$7,IF('Copy &amp; Paste Roster Report Here'!$M1139="fy",1,0),0)</f>
        <v>0</v>
      </c>
      <c r="BY1142" s="121">
        <f>IF('Copy &amp; Paste Roster Report Here'!$A1139=BY$7,IF('Copy &amp; Paste Roster Report Here'!$M1139="fy",1,0),0)</f>
        <v>0</v>
      </c>
      <c r="BZ1142" s="121">
        <f>IF('Copy &amp; Paste Roster Report Here'!$A1139=BZ$7,IF('Copy &amp; Paste Roster Report Here'!$M1139="fy",1,0),0)</f>
        <v>0</v>
      </c>
      <c r="CA1142" s="121">
        <f>IF('Copy &amp; Paste Roster Report Here'!$A1139=CA$7,IF('Copy &amp; Paste Roster Report Here'!$M1139="fy",1,0),0)</f>
        <v>0</v>
      </c>
      <c r="CB1142" s="121">
        <f>IF('Copy &amp; Paste Roster Report Here'!$A1139=CB$7,IF('Copy &amp; Paste Roster Report Here'!$M1139="fy",1,0),0)</f>
        <v>0</v>
      </c>
      <c r="CC1142" s="121">
        <f>IF('Copy &amp; Paste Roster Report Here'!$A1139=CC$7,IF('Copy &amp; Paste Roster Report Here'!$M1139="fy",1,0),0)</f>
        <v>0</v>
      </c>
      <c r="CD1142" s="121">
        <f>IF('Copy &amp; Paste Roster Report Here'!$A1139=CD$7,IF('Copy &amp; Paste Roster Report Here'!$M1139="fy",1,0),0)</f>
        <v>0</v>
      </c>
      <c r="CE1142" s="121">
        <f>IF('Copy &amp; Paste Roster Report Here'!$A1139=CE$7,IF('Copy &amp; Paste Roster Report Here'!$M1139="fy",1,0),0)</f>
        <v>0</v>
      </c>
      <c r="CF1142" s="73">
        <f t="shared" si="268"/>
        <v>0</v>
      </c>
      <c r="CG1142" s="122">
        <f>IF('Copy &amp; Paste Roster Report Here'!$A1139=CG$7,IF('Copy &amp; Paste Roster Report Here'!$M1139="RH",1,0),0)</f>
        <v>0</v>
      </c>
      <c r="CH1142" s="122">
        <f>IF('Copy &amp; Paste Roster Report Here'!$A1139=CH$7,IF('Copy &amp; Paste Roster Report Here'!$M1139="RH",1,0),0)</f>
        <v>0</v>
      </c>
      <c r="CI1142" s="122">
        <f>IF('Copy &amp; Paste Roster Report Here'!$A1139=CI$7,IF('Copy &amp; Paste Roster Report Here'!$M1139="RH",1,0),0)</f>
        <v>0</v>
      </c>
      <c r="CJ1142" s="122">
        <f>IF('Copy &amp; Paste Roster Report Here'!$A1139=CJ$7,IF('Copy &amp; Paste Roster Report Here'!$M1139="RH",1,0),0)</f>
        <v>0</v>
      </c>
      <c r="CK1142" s="122">
        <f>IF('Copy &amp; Paste Roster Report Here'!$A1139=CK$7,IF('Copy &amp; Paste Roster Report Here'!$M1139="RH",1,0),0)</f>
        <v>0</v>
      </c>
      <c r="CL1142" s="122">
        <f>IF('Copy &amp; Paste Roster Report Here'!$A1139=CL$7,IF('Copy &amp; Paste Roster Report Here'!$M1139="RH",1,0),0)</f>
        <v>0</v>
      </c>
      <c r="CM1142" s="122">
        <f>IF('Copy &amp; Paste Roster Report Here'!$A1139=CM$7,IF('Copy &amp; Paste Roster Report Here'!$M1139="RH",1,0),0)</f>
        <v>0</v>
      </c>
      <c r="CN1142" s="122">
        <f>IF('Copy &amp; Paste Roster Report Here'!$A1139=CN$7,IF('Copy &amp; Paste Roster Report Here'!$M1139="RH",1,0),0)</f>
        <v>0</v>
      </c>
      <c r="CO1142" s="122">
        <f>IF('Copy &amp; Paste Roster Report Here'!$A1139=CO$7,IF('Copy &amp; Paste Roster Report Here'!$M1139="RH",1,0),0)</f>
        <v>0</v>
      </c>
      <c r="CP1142" s="122">
        <f>IF('Copy &amp; Paste Roster Report Here'!$A1139=CP$7,IF('Copy &amp; Paste Roster Report Here'!$M1139="RH",1,0),0)</f>
        <v>0</v>
      </c>
      <c r="CQ1142" s="122">
        <f>IF('Copy &amp; Paste Roster Report Here'!$A1139=CQ$7,IF('Copy &amp; Paste Roster Report Here'!$M1139="RH",1,0),0)</f>
        <v>0</v>
      </c>
      <c r="CR1142" s="73">
        <f t="shared" si="269"/>
        <v>0</v>
      </c>
      <c r="CS1142" s="123">
        <f>IF('Copy &amp; Paste Roster Report Here'!$A1139=CS$7,IF('Copy &amp; Paste Roster Report Here'!$M1139="QT",1,0),0)</f>
        <v>0</v>
      </c>
      <c r="CT1142" s="123">
        <f>IF('Copy &amp; Paste Roster Report Here'!$A1139=CT$7,IF('Copy &amp; Paste Roster Report Here'!$M1139="QT",1,0),0)</f>
        <v>0</v>
      </c>
      <c r="CU1142" s="123">
        <f>IF('Copy &amp; Paste Roster Report Here'!$A1139=CU$7,IF('Copy &amp; Paste Roster Report Here'!$M1139="QT",1,0),0)</f>
        <v>0</v>
      </c>
      <c r="CV1142" s="123">
        <f>IF('Copy &amp; Paste Roster Report Here'!$A1139=CV$7,IF('Copy &amp; Paste Roster Report Here'!$M1139="QT",1,0),0)</f>
        <v>0</v>
      </c>
      <c r="CW1142" s="123">
        <f>IF('Copy &amp; Paste Roster Report Here'!$A1139=CW$7,IF('Copy &amp; Paste Roster Report Here'!$M1139="QT",1,0),0)</f>
        <v>0</v>
      </c>
      <c r="CX1142" s="123">
        <f>IF('Copy &amp; Paste Roster Report Here'!$A1139=CX$7,IF('Copy &amp; Paste Roster Report Here'!$M1139="QT",1,0),0)</f>
        <v>0</v>
      </c>
      <c r="CY1142" s="123">
        <f>IF('Copy &amp; Paste Roster Report Here'!$A1139=CY$7,IF('Copy &amp; Paste Roster Report Here'!$M1139="QT",1,0),0)</f>
        <v>0</v>
      </c>
      <c r="CZ1142" s="123">
        <f>IF('Copy &amp; Paste Roster Report Here'!$A1139=CZ$7,IF('Copy &amp; Paste Roster Report Here'!$M1139="QT",1,0),0)</f>
        <v>0</v>
      </c>
      <c r="DA1142" s="123">
        <f>IF('Copy &amp; Paste Roster Report Here'!$A1139=DA$7,IF('Copy &amp; Paste Roster Report Here'!$M1139="QT",1,0),0)</f>
        <v>0</v>
      </c>
      <c r="DB1142" s="123">
        <f>IF('Copy &amp; Paste Roster Report Here'!$A1139=DB$7,IF('Copy &amp; Paste Roster Report Here'!$M1139="QT",1,0),0)</f>
        <v>0</v>
      </c>
      <c r="DC1142" s="123">
        <f>IF('Copy &amp; Paste Roster Report Here'!$A1139=DC$7,IF('Copy &amp; Paste Roster Report Here'!$M1139="QT",1,0),0)</f>
        <v>0</v>
      </c>
      <c r="DD1142" s="73">
        <f t="shared" si="270"/>
        <v>0</v>
      </c>
      <c r="DE1142" s="124">
        <f>IF('Copy &amp; Paste Roster Report Here'!$A1139=DE$7,IF('Copy &amp; Paste Roster Report Here'!$M1139="xxxxxxxxxxx",1,0),0)</f>
        <v>0</v>
      </c>
      <c r="DF1142" s="124">
        <f>IF('Copy &amp; Paste Roster Report Here'!$A1139=DF$7,IF('Copy &amp; Paste Roster Report Here'!$M1139="xxxxxxxxxxx",1,0),0)</f>
        <v>0</v>
      </c>
      <c r="DG1142" s="124">
        <f>IF('Copy &amp; Paste Roster Report Here'!$A1139=DG$7,IF('Copy &amp; Paste Roster Report Here'!$M1139="xxxxxxxxxxx",1,0),0)</f>
        <v>0</v>
      </c>
      <c r="DH1142" s="124">
        <f>IF('Copy &amp; Paste Roster Report Here'!$A1139=DH$7,IF('Copy &amp; Paste Roster Report Here'!$M1139="xxxxxxxxxxx",1,0),0)</f>
        <v>0</v>
      </c>
      <c r="DI1142" s="124">
        <f>IF('Copy &amp; Paste Roster Report Here'!$A1139=DI$7,IF('Copy &amp; Paste Roster Report Here'!$M1139="xxxxxxxxxxx",1,0),0)</f>
        <v>0</v>
      </c>
      <c r="DJ1142" s="124">
        <f>IF('Copy &amp; Paste Roster Report Here'!$A1139=DJ$7,IF('Copy &amp; Paste Roster Report Here'!$M1139="xxxxxxxxxxx",1,0),0)</f>
        <v>0</v>
      </c>
      <c r="DK1142" s="124">
        <f>IF('Copy &amp; Paste Roster Report Here'!$A1139=DK$7,IF('Copy &amp; Paste Roster Report Here'!$M1139="xxxxxxxxxxx",1,0),0)</f>
        <v>0</v>
      </c>
      <c r="DL1142" s="124">
        <f>IF('Copy &amp; Paste Roster Report Here'!$A1139=DL$7,IF('Copy &amp; Paste Roster Report Here'!$M1139="xxxxxxxxxxx",1,0),0)</f>
        <v>0</v>
      </c>
      <c r="DM1142" s="124">
        <f>IF('Copy &amp; Paste Roster Report Here'!$A1139=DM$7,IF('Copy &amp; Paste Roster Report Here'!$M1139="xxxxxxxxxxx",1,0),0)</f>
        <v>0</v>
      </c>
      <c r="DN1142" s="124">
        <f>IF('Copy &amp; Paste Roster Report Here'!$A1139=DN$7,IF('Copy &amp; Paste Roster Report Here'!$M1139="xxxxxxxxxxx",1,0),0)</f>
        <v>0</v>
      </c>
      <c r="DO1142" s="124">
        <f>IF('Copy &amp; Paste Roster Report Here'!$A1139=DO$7,IF('Copy &amp; Paste Roster Report Here'!$M1139="xxxxxxxxxxx",1,0),0)</f>
        <v>0</v>
      </c>
      <c r="DP1142" s="125">
        <f t="shared" si="271"/>
        <v>0</v>
      </c>
      <c r="DQ1142" s="126">
        <f t="shared" si="272"/>
        <v>0</v>
      </c>
    </row>
    <row r="1143" spans="1:121" x14ac:dyDescent="0.25">
      <c r="A1143" s="111">
        <f t="shared" si="258"/>
        <v>0</v>
      </c>
      <c r="B1143" s="111">
        <f t="shared" si="259"/>
        <v>0</v>
      </c>
      <c r="C1143" s="112">
        <f>+('Copy &amp; Paste Roster Report Here'!$P1140-'Copy &amp; Paste Roster Report Here'!$O1140)/30</f>
        <v>0</v>
      </c>
      <c r="D1143" s="112">
        <f>+('Copy &amp; Paste Roster Report Here'!$P1140-'Copy &amp; Paste Roster Report Here'!$O1140)</f>
        <v>0</v>
      </c>
      <c r="E1143" s="111">
        <f>'Copy &amp; Paste Roster Report Here'!N1140</f>
        <v>0</v>
      </c>
      <c r="F1143" s="111" t="str">
        <f t="shared" si="260"/>
        <v>N</v>
      </c>
      <c r="G1143" s="111">
        <f>'Copy &amp; Paste Roster Report Here'!R1140</f>
        <v>0</v>
      </c>
      <c r="H1143" s="113">
        <f t="shared" si="261"/>
        <v>0</v>
      </c>
      <c r="I1143" s="112">
        <f>IF(F1143="N",$F$5-'Copy &amp; Paste Roster Report Here'!O1140,+'Copy &amp; Paste Roster Report Here'!Q1140-'Copy &amp; Paste Roster Report Here'!O1140)</f>
        <v>0</v>
      </c>
      <c r="J1143" s="114">
        <f t="shared" si="262"/>
        <v>0</v>
      </c>
      <c r="K1143" s="114">
        <f t="shared" si="263"/>
        <v>0</v>
      </c>
      <c r="L1143" s="115">
        <f>'Copy &amp; Paste Roster Report Here'!F1140</f>
        <v>0</v>
      </c>
      <c r="M1143" s="116">
        <f t="shared" si="264"/>
        <v>0</v>
      </c>
      <c r="N1143" s="117">
        <f>IF('Copy &amp; Paste Roster Report Here'!$A1140='Analytical Tests'!N$7,IF($F1143="Y",+$H1143*N$6,0),0)</f>
        <v>0</v>
      </c>
      <c r="O1143" s="117">
        <f>IF('Copy &amp; Paste Roster Report Here'!$A1140='Analytical Tests'!O$7,IF($F1143="Y",+$H1143*O$6,0),0)</f>
        <v>0</v>
      </c>
      <c r="P1143" s="117">
        <f>IF('Copy &amp; Paste Roster Report Here'!$A1140='Analytical Tests'!P$7,IF($F1143="Y",+$H1143*P$6,0),0)</f>
        <v>0</v>
      </c>
      <c r="Q1143" s="117">
        <f>IF('Copy &amp; Paste Roster Report Here'!$A1140='Analytical Tests'!Q$7,IF($F1143="Y",+$H1143*Q$6,0),0)</f>
        <v>0</v>
      </c>
      <c r="R1143" s="117">
        <f>IF('Copy &amp; Paste Roster Report Here'!$A1140='Analytical Tests'!R$7,IF($F1143="Y",+$H1143*R$6,0),0)</f>
        <v>0</v>
      </c>
      <c r="S1143" s="117">
        <f>IF('Copy &amp; Paste Roster Report Here'!$A1140='Analytical Tests'!S$7,IF($F1143="Y",+$H1143*S$6,0),0)</f>
        <v>0</v>
      </c>
      <c r="T1143" s="117">
        <f>IF('Copy &amp; Paste Roster Report Here'!$A1140='Analytical Tests'!T$7,IF($F1143="Y",+$H1143*T$6,0),0)</f>
        <v>0</v>
      </c>
      <c r="U1143" s="117">
        <f>IF('Copy &amp; Paste Roster Report Here'!$A1140='Analytical Tests'!U$7,IF($F1143="Y",+$H1143*U$6,0),0)</f>
        <v>0</v>
      </c>
      <c r="V1143" s="117">
        <f>IF('Copy &amp; Paste Roster Report Here'!$A1140='Analytical Tests'!V$7,IF($F1143="Y",+$H1143*V$6,0),0)</f>
        <v>0</v>
      </c>
      <c r="W1143" s="117">
        <f>IF('Copy &amp; Paste Roster Report Here'!$A1140='Analytical Tests'!W$7,IF($F1143="Y",+$H1143*W$6,0),0)</f>
        <v>0</v>
      </c>
      <c r="X1143" s="117">
        <f>IF('Copy &amp; Paste Roster Report Here'!$A1140='Analytical Tests'!X$7,IF($F1143="Y",+$H1143*X$6,0),0)</f>
        <v>0</v>
      </c>
      <c r="Y1143" s="117" t="b">
        <f>IF('Copy &amp; Paste Roster Report Here'!$A1140='Analytical Tests'!Y$7,IF($F1143="N",IF($J1143&gt;=$C1143,Y$6,+($I1143/$D1143)*Y$6),0))</f>
        <v>0</v>
      </c>
      <c r="Z1143" s="117" t="b">
        <f>IF('Copy &amp; Paste Roster Report Here'!$A1140='Analytical Tests'!Z$7,IF($F1143="N",IF($J1143&gt;=$C1143,Z$6,+($I1143/$D1143)*Z$6),0))</f>
        <v>0</v>
      </c>
      <c r="AA1143" s="117" t="b">
        <f>IF('Copy &amp; Paste Roster Report Here'!$A1140='Analytical Tests'!AA$7,IF($F1143="N",IF($J1143&gt;=$C1143,AA$6,+($I1143/$D1143)*AA$6),0))</f>
        <v>0</v>
      </c>
      <c r="AB1143" s="117" t="b">
        <f>IF('Copy &amp; Paste Roster Report Here'!$A1140='Analytical Tests'!AB$7,IF($F1143="N",IF($J1143&gt;=$C1143,AB$6,+($I1143/$D1143)*AB$6),0))</f>
        <v>0</v>
      </c>
      <c r="AC1143" s="117" t="b">
        <f>IF('Copy &amp; Paste Roster Report Here'!$A1140='Analytical Tests'!AC$7,IF($F1143="N",IF($J1143&gt;=$C1143,AC$6,+($I1143/$D1143)*AC$6),0))</f>
        <v>0</v>
      </c>
      <c r="AD1143" s="117" t="b">
        <f>IF('Copy &amp; Paste Roster Report Here'!$A1140='Analytical Tests'!AD$7,IF($F1143="N",IF($J1143&gt;=$C1143,AD$6,+($I1143/$D1143)*AD$6),0))</f>
        <v>0</v>
      </c>
      <c r="AE1143" s="117" t="b">
        <f>IF('Copy &amp; Paste Roster Report Here'!$A1140='Analytical Tests'!AE$7,IF($F1143="N",IF($J1143&gt;=$C1143,AE$6,+($I1143/$D1143)*AE$6),0))</f>
        <v>0</v>
      </c>
      <c r="AF1143" s="117" t="b">
        <f>IF('Copy &amp; Paste Roster Report Here'!$A1140='Analytical Tests'!AF$7,IF($F1143="N",IF($J1143&gt;=$C1143,AF$6,+($I1143/$D1143)*AF$6),0))</f>
        <v>0</v>
      </c>
      <c r="AG1143" s="117" t="b">
        <f>IF('Copy &amp; Paste Roster Report Here'!$A1140='Analytical Tests'!AG$7,IF($F1143="N",IF($J1143&gt;=$C1143,AG$6,+($I1143/$D1143)*AG$6),0))</f>
        <v>0</v>
      </c>
      <c r="AH1143" s="117" t="b">
        <f>IF('Copy &amp; Paste Roster Report Here'!$A1140='Analytical Tests'!AH$7,IF($F1143="N",IF($J1143&gt;=$C1143,AH$6,+($I1143/$D1143)*AH$6),0))</f>
        <v>0</v>
      </c>
      <c r="AI1143" s="117" t="b">
        <f>IF('Copy &amp; Paste Roster Report Here'!$A1140='Analytical Tests'!AI$7,IF($F1143="N",IF($J1143&gt;=$C1143,AI$6,+($I1143/$D1143)*AI$6),0))</f>
        <v>0</v>
      </c>
      <c r="AJ1143" s="79"/>
      <c r="AK1143" s="118">
        <f>IF('Copy &amp; Paste Roster Report Here'!$A1140=AK$7,IF('Copy &amp; Paste Roster Report Here'!$M1140="FT",1,0),0)</f>
        <v>0</v>
      </c>
      <c r="AL1143" s="118">
        <f>IF('Copy &amp; Paste Roster Report Here'!$A1140=AL$7,IF('Copy &amp; Paste Roster Report Here'!$M1140="FT",1,0),0)</f>
        <v>0</v>
      </c>
      <c r="AM1143" s="118">
        <f>IF('Copy &amp; Paste Roster Report Here'!$A1140=AM$7,IF('Copy &amp; Paste Roster Report Here'!$M1140="FT",1,0),0)</f>
        <v>0</v>
      </c>
      <c r="AN1143" s="118">
        <f>IF('Copy &amp; Paste Roster Report Here'!$A1140=AN$7,IF('Copy &amp; Paste Roster Report Here'!$M1140="FT",1,0),0)</f>
        <v>0</v>
      </c>
      <c r="AO1143" s="118">
        <f>IF('Copy &amp; Paste Roster Report Here'!$A1140=AO$7,IF('Copy &amp; Paste Roster Report Here'!$M1140="FT",1,0),0)</f>
        <v>0</v>
      </c>
      <c r="AP1143" s="118">
        <f>IF('Copy &amp; Paste Roster Report Here'!$A1140=AP$7,IF('Copy &amp; Paste Roster Report Here'!$M1140="FT",1,0),0)</f>
        <v>0</v>
      </c>
      <c r="AQ1143" s="118">
        <f>IF('Copy &amp; Paste Roster Report Here'!$A1140=AQ$7,IF('Copy &amp; Paste Roster Report Here'!$M1140="FT",1,0),0)</f>
        <v>0</v>
      </c>
      <c r="AR1143" s="118">
        <f>IF('Copy &amp; Paste Roster Report Here'!$A1140=AR$7,IF('Copy &amp; Paste Roster Report Here'!$M1140="FT",1,0),0)</f>
        <v>0</v>
      </c>
      <c r="AS1143" s="118">
        <f>IF('Copy &amp; Paste Roster Report Here'!$A1140=AS$7,IF('Copy &amp; Paste Roster Report Here'!$M1140="FT",1,0),0)</f>
        <v>0</v>
      </c>
      <c r="AT1143" s="118">
        <f>IF('Copy &amp; Paste Roster Report Here'!$A1140=AT$7,IF('Copy &amp; Paste Roster Report Here'!$M1140="FT",1,0),0)</f>
        <v>0</v>
      </c>
      <c r="AU1143" s="118">
        <f>IF('Copy &amp; Paste Roster Report Here'!$A1140=AU$7,IF('Copy &amp; Paste Roster Report Here'!$M1140="FT",1,0),0)</f>
        <v>0</v>
      </c>
      <c r="AV1143" s="73">
        <f t="shared" si="265"/>
        <v>0</v>
      </c>
      <c r="AW1143" s="119">
        <f>IF('Copy &amp; Paste Roster Report Here'!$A1140=AW$7,IF('Copy &amp; Paste Roster Report Here'!$M1140="HT",1,0),0)</f>
        <v>0</v>
      </c>
      <c r="AX1143" s="119">
        <f>IF('Copy &amp; Paste Roster Report Here'!$A1140=AX$7,IF('Copy &amp; Paste Roster Report Here'!$M1140="HT",1,0),0)</f>
        <v>0</v>
      </c>
      <c r="AY1143" s="119">
        <f>IF('Copy &amp; Paste Roster Report Here'!$A1140=AY$7,IF('Copy &amp; Paste Roster Report Here'!$M1140="HT",1,0),0)</f>
        <v>0</v>
      </c>
      <c r="AZ1143" s="119">
        <f>IF('Copy &amp; Paste Roster Report Here'!$A1140=AZ$7,IF('Copy &amp; Paste Roster Report Here'!$M1140="HT",1,0),0)</f>
        <v>0</v>
      </c>
      <c r="BA1143" s="119">
        <f>IF('Copy &amp; Paste Roster Report Here'!$A1140=BA$7,IF('Copy &amp; Paste Roster Report Here'!$M1140="HT",1,0),0)</f>
        <v>0</v>
      </c>
      <c r="BB1143" s="119">
        <f>IF('Copy &amp; Paste Roster Report Here'!$A1140=BB$7,IF('Copy &amp; Paste Roster Report Here'!$M1140="HT",1,0),0)</f>
        <v>0</v>
      </c>
      <c r="BC1143" s="119">
        <f>IF('Copy &amp; Paste Roster Report Here'!$A1140=BC$7,IF('Copy &amp; Paste Roster Report Here'!$M1140="HT",1,0),0)</f>
        <v>0</v>
      </c>
      <c r="BD1143" s="119">
        <f>IF('Copy &amp; Paste Roster Report Here'!$A1140=BD$7,IF('Copy &amp; Paste Roster Report Here'!$M1140="HT",1,0),0)</f>
        <v>0</v>
      </c>
      <c r="BE1143" s="119">
        <f>IF('Copy &amp; Paste Roster Report Here'!$A1140=BE$7,IF('Copy &amp; Paste Roster Report Here'!$M1140="HT",1,0),0)</f>
        <v>0</v>
      </c>
      <c r="BF1143" s="119">
        <f>IF('Copy &amp; Paste Roster Report Here'!$A1140=BF$7,IF('Copy &amp; Paste Roster Report Here'!$M1140="HT",1,0),0)</f>
        <v>0</v>
      </c>
      <c r="BG1143" s="119">
        <f>IF('Copy &amp; Paste Roster Report Here'!$A1140=BG$7,IF('Copy &amp; Paste Roster Report Here'!$M1140="HT",1,0),0)</f>
        <v>0</v>
      </c>
      <c r="BH1143" s="73">
        <f t="shared" si="266"/>
        <v>0</v>
      </c>
      <c r="BI1143" s="120">
        <f>IF('Copy &amp; Paste Roster Report Here'!$A1140=BI$7,IF('Copy &amp; Paste Roster Report Here'!$M1140="MT",1,0),0)</f>
        <v>0</v>
      </c>
      <c r="BJ1143" s="120">
        <f>IF('Copy &amp; Paste Roster Report Here'!$A1140=BJ$7,IF('Copy &amp; Paste Roster Report Here'!$M1140="MT",1,0),0)</f>
        <v>0</v>
      </c>
      <c r="BK1143" s="120">
        <f>IF('Copy &amp; Paste Roster Report Here'!$A1140=BK$7,IF('Copy &amp; Paste Roster Report Here'!$M1140="MT",1,0),0)</f>
        <v>0</v>
      </c>
      <c r="BL1143" s="120">
        <f>IF('Copy &amp; Paste Roster Report Here'!$A1140=BL$7,IF('Copy &amp; Paste Roster Report Here'!$M1140="MT",1,0),0)</f>
        <v>0</v>
      </c>
      <c r="BM1143" s="120">
        <f>IF('Copy &amp; Paste Roster Report Here'!$A1140=BM$7,IF('Copy &amp; Paste Roster Report Here'!$M1140="MT",1,0),0)</f>
        <v>0</v>
      </c>
      <c r="BN1143" s="120">
        <f>IF('Copy &amp; Paste Roster Report Here'!$A1140=BN$7,IF('Copy &amp; Paste Roster Report Here'!$M1140="MT",1,0),0)</f>
        <v>0</v>
      </c>
      <c r="BO1143" s="120">
        <f>IF('Copy &amp; Paste Roster Report Here'!$A1140=BO$7,IF('Copy &amp; Paste Roster Report Here'!$M1140="MT",1,0),0)</f>
        <v>0</v>
      </c>
      <c r="BP1143" s="120">
        <f>IF('Copy &amp; Paste Roster Report Here'!$A1140=BP$7,IF('Copy &amp; Paste Roster Report Here'!$M1140="MT",1,0),0)</f>
        <v>0</v>
      </c>
      <c r="BQ1143" s="120">
        <f>IF('Copy &amp; Paste Roster Report Here'!$A1140=BQ$7,IF('Copy &amp; Paste Roster Report Here'!$M1140="MT",1,0),0)</f>
        <v>0</v>
      </c>
      <c r="BR1143" s="120">
        <f>IF('Copy &amp; Paste Roster Report Here'!$A1140=BR$7,IF('Copy &amp; Paste Roster Report Here'!$M1140="MT",1,0),0)</f>
        <v>0</v>
      </c>
      <c r="BS1143" s="120">
        <f>IF('Copy &amp; Paste Roster Report Here'!$A1140=BS$7,IF('Copy &amp; Paste Roster Report Here'!$M1140="MT",1,0),0)</f>
        <v>0</v>
      </c>
      <c r="BT1143" s="73">
        <f t="shared" si="267"/>
        <v>0</v>
      </c>
      <c r="BU1143" s="121">
        <f>IF('Copy &amp; Paste Roster Report Here'!$A1140=BU$7,IF('Copy &amp; Paste Roster Report Here'!$M1140="fy",1,0),0)</f>
        <v>0</v>
      </c>
      <c r="BV1143" s="121">
        <f>IF('Copy &amp; Paste Roster Report Here'!$A1140=BV$7,IF('Copy &amp; Paste Roster Report Here'!$M1140="fy",1,0),0)</f>
        <v>0</v>
      </c>
      <c r="BW1143" s="121">
        <f>IF('Copy &amp; Paste Roster Report Here'!$A1140=BW$7,IF('Copy &amp; Paste Roster Report Here'!$M1140="fy",1,0),0)</f>
        <v>0</v>
      </c>
      <c r="BX1143" s="121">
        <f>IF('Copy &amp; Paste Roster Report Here'!$A1140=BX$7,IF('Copy &amp; Paste Roster Report Here'!$M1140="fy",1,0),0)</f>
        <v>0</v>
      </c>
      <c r="BY1143" s="121">
        <f>IF('Copy &amp; Paste Roster Report Here'!$A1140=BY$7,IF('Copy &amp; Paste Roster Report Here'!$M1140="fy",1,0),0)</f>
        <v>0</v>
      </c>
      <c r="BZ1143" s="121">
        <f>IF('Copy &amp; Paste Roster Report Here'!$A1140=BZ$7,IF('Copy &amp; Paste Roster Report Here'!$M1140="fy",1,0),0)</f>
        <v>0</v>
      </c>
      <c r="CA1143" s="121">
        <f>IF('Copy &amp; Paste Roster Report Here'!$A1140=CA$7,IF('Copy &amp; Paste Roster Report Here'!$M1140="fy",1,0),0)</f>
        <v>0</v>
      </c>
      <c r="CB1143" s="121">
        <f>IF('Copy &amp; Paste Roster Report Here'!$A1140=CB$7,IF('Copy &amp; Paste Roster Report Here'!$M1140="fy",1,0),0)</f>
        <v>0</v>
      </c>
      <c r="CC1143" s="121">
        <f>IF('Copy &amp; Paste Roster Report Here'!$A1140=CC$7,IF('Copy &amp; Paste Roster Report Here'!$M1140="fy",1,0),0)</f>
        <v>0</v>
      </c>
      <c r="CD1143" s="121">
        <f>IF('Copy &amp; Paste Roster Report Here'!$A1140=CD$7,IF('Copy &amp; Paste Roster Report Here'!$M1140="fy",1,0),0)</f>
        <v>0</v>
      </c>
      <c r="CE1143" s="121">
        <f>IF('Copy &amp; Paste Roster Report Here'!$A1140=CE$7,IF('Copy &amp; Paste Roster Report Here'!$M1140="fy",1,0),0)</f>
        <v>0</v>
      </c>
      <c r="CF1143" s="73">
        <f t="shared" si="268"/>
        <v>0</v>
      </c>
      <c r="CG1143" s="122">
        <f>IF('Copy &amp; Paste Roster Report Here'!$A1140=CG$7,IF('Copy &amp; Paste Roster Report Here'!$M1140="RH",1,0),0)</f>
        <v>0</v>
      </c>
      <c r="CH1143" s="122">
        <f>IF('Copy &amp; Paste Roster Report Here'!$A1140=CH$7,IF('Copy &amp; Paste Roster Report Here'!$M1140="RH",1,0),0)</f>
        <v>0</v>
      </c>
      <c r="CI1143" s="122">
        <f>IF('Copy &amp; Paste Roster Report Here'!$A1140=CI$7,IF('Copy &amp; Paste Roster Report Here'!$M1140="RH",1,0),0)</f>
        <v>0</v>
      </c>
      <c r="CJ1143" s="122">
        <f>IF('Copy &amp; Paste Roster Report Here'!$A1140=CJ$7,IF('Copy &amp; Paste Roster Report Here'!$M1140="RH",1,0),0)</f>
        <v>0</v>
      </c>
      <c r="CK1143" s="122">
        <f>IF('Copy &amp; Paste Roster Report Here'!$A1140=CK$7,IF('Copy &amp; Paste Roster Report Here'!$M1140="RH",1,0),0)</f>
        <v>0</v>
      </c>
      <c r="CL1143" s="122">
        <f>IF('Copy &amp; Paste Roster Report Here'!$A1140=CL$7,IF('Copy &amp; Paste Roster Report Here'!$M1140="RH",1,0),0)</f>
        <v>0</v>
      </c>
      <c r="CM1143" s="122">
        <f>IF('Copy &amp; Paste Roster Report Here'!$A1140=CM$7,IF('Copy &amp; Paste Roster Report Here'!$M1140="RH",1,0),0)</f>
        <v>0</v>
      </c>
      <c r="CN1143" s="122">
        <f>IF('Copy &amp; Paste Roster Report Here'!$A1140=CN$7,IF('Copy &amp; Paste Roster Report Here'!$M1140="RH",1,0),0)</f>
        <v>0</v>
      </c>
      <c r="CO1143" s="122">
        <f>IF('Copy &amp; Paste Roster Report Here'!$A1140=CO$7,IF('Copy &amp; Paste Roster Report Here'!$M1140="RH",1,0),0)</f>
        <v>0</v>
      </c>
      <c r="CP1143" s="122">
        <f>IF('Copy &amp; Paste Roster Report Here'!$A1140=CP$7,IF('Copy &amp; Paste Roster Report Here'!$M1140="RH",1,0),0)</f>
        <v>0</v>
      </c>
      <c r="CQ1143" s="122">
        <f>IF('Copy &amp; Paste Roster Report Here'!$A1140=CQ$7,IF('Copy &amp; Paste Roster Report Here'!$M1140="RH",1,0),0)</f>
        <v>0</v>
      </c>
      <c r="CR1143" s="73">
        <f t="shared" si="269"/>
        <v>0</v>
      </c>
      <c r="CS1143" s="123">
        <f>IF('Copy &amp; Paste Roster Report Here'!$A1140=CS$7,IF('Copy &amp; Paste Roster Report Here'!$M1140="QT",1,0),0)</f>
        <v>0</v>
      </c>
      <c r="CT1143" s="123">
        <f>IF('Copy &amp; Paste Roster Report Here'!$A1140=CT$7,IF('Copy &amp; Paste Roster Report Here'!$M1140="QT",1,0),0)</f>
        <v>0</v>
      </c>
      <c r="CU1143" s="123">
        <f>IF('Copy &amp; Paste Roster Report Here'!$A1140=CU$7,IF('Copy &amp; Paste Roster Report Here'!$M1140="QT",1,0),0)</f>
        <v>0</v>
      </c>
      <c r="CV1143" s="123">
        <f>IF('Copy &amp; Paste Roster Report Here'!$A1140=CV$7,IF('Copy &amp; Paste Roster Report Here'!$M1140="QT",1,0),0)</f>
        <v>0</v>
      </c>
      <c r="CW1143" s="123">
        <f>IF('Copy &amp; Paste Roster Report Here'!$A1140=CW$7,IF('Copy &amp; Paste Roster Report Here'!$M1140="QT",1,0),0)</f>
        <v>0</v>
      </c>
      <c r="CX1143" s="123">
        <f>IF('Copy &amp; Paste Roster Report Here'!$A1140=CX$7,IF('Copy &amp; Paste Roster Report Here'!$M1140="QT",1,0),0)</f>
        <v>0</v>
      </c>
      <c r="CY1143" s="123">
        <f>IF('Copy &amp; Paste Roster Report Here'!$A1140=CY$7,IF('Copy &amp; Paste Roster Report Here'!$M1140="QT",1,0),0)</f>
        <v>0</v>
      </c>
      <c r="CZ1143" s="123">
        <f>IF('Copy &amp; Paste Roster Report Here'!$A1140=CZ$7,IF('Copy &amp; Paste Roster Report Here'!$M1140="QT",1,0),0)</f>
        <v>0</v>
      </c>
      <c r="DA1143" s="123">
        <f>IF('Copy &amp; Paste Roster Report Here'!$A1140=DA$7,IF('Copy &amp; Paste Roster Report Here'!$M1140="QT",1,0),0)</f>
        <v>0</v>
      </c>
      <c r="DB1143" s="123">
        <f>IF('Copy &amp; Paste Roster Report Here'!$A1140=DB$7,IF('Copy &amp; Paste Roster Report Here'!$M1140="QT",1,0),0)</f>
        <v>0</v>
      </c>
      <c r="DC1143" s="123">
        <f>IF('Copy &amp; Paste Roster Report Here'!$A1140=DC$7,IF('Copy &amp; Paste Roster Report Here'!$M1140="QT",1,0),0)</f>
        <v>0</v>
      </c>
      <c r="DD1143" s="73">
        <f t="shared" si="270"/>
        <v>0</v>
      </c>
      <c r="DE1143" s="124">
        <f>IF('Copy &amp; Paste Roster Report Here'!$A1140=DE$7,IF('Copy &amp; Paste Roster Report Here'!$M1140="xxxxxxxxxxx",1,0),0)</f>
        <v>0</v>
      </c>
      <c r="DF1143" s="124">
        <f>IF('Copy &amp; Paste Roster Report Here'!$A1140=DF$7,IF('Copy &amp; Paste Roster Report Here'!$M1140="xxxxxxxxxxx",1,0),0)</f>
        <v>0</v>
      </c>
      <c r="DG1143" s="124">
        <f>IF('Copy &amp; Paste Roster Report Here'!$A1140=DG$7,IF('Copy &amp; Paste Roster Report Here'!$M1140="xxxxxxxxxxx",1,0),0)</f>
        <v>0</v>
      </c>
      <c r="DH1143" s="124">
        <f>IF('Copy &amp; Paste Roster Report Here'!$A1140=DH$7,IF('Copy &amp; Paste Roster Report Here'!$M1140="xxxxxxxxxxx",1,0),0)</f>
        <v>0</v>
      </c>
      <c r="DI1143" s="124">
        <f>IF('Copy &amp; Paste Roster Report Here'!$A1140=DI$7,IF('Copy &amp; Paste Roster Report Here'!$M1140="xxxxxxxxxxx",1,0),0)</f>
        <v>0</v>
      </c>
      <c r="DJ1143" s="124">
        <f>IF('Copy &amp; Paste Roster Report Here'!$A1140=DJ$7,IF('Copy &amp; Paste Roster Report Here'!$M1140="xxxxxxxxxxx",1,0),0)</f>
        <v>0</v>
      </c>
      <c r="DK1143" s="124">
        <f>IF('Copy &amp; Paste Roster Report Here'!$A1140=DK$7,IF('Copy &amp; Paste Roster Report Here'!$M1140="xxxxxxxxxxx",1,0),0)</f>
        <v>0</v>
      </c>
      <c r="DL1143" s="124">
        <f>IF('Copy &amp; Paste Roster Report Here'!$A1140=DL$7,IF('Copy &amp; Paste Roster Report Here'!$M1140="xxxxxxxxxxx",1,0),0)</f>
        <v>0</v>
      </c>
      <c r="DM1143" s="124">
        <f>IF('Copy &amp; Paste Roster Report Here'!$A1140=DM$7,IF('Copy &amp; Paste Roster Report Here'!$M1140="xxxxxxxxxxx",1,0),0)</f>
        <v>0</v>
      </c>
      <c r="DN1143" s="124">
        <f>IF('Copy &amp; Paste Roster Report Here'!$A1140=DN$7,IF('Copy &amp; Paste Roster Report Here'!$M1140="xxxxxxxxxxx",1,0),0)</f>
        <v>0</v>
      </c>
      <c r="DO1143" s="124">
        <f>IF('Copy &amp; Paste Roster Report Here'!$A1140=DO$7,IF('Copy &amp; Paste Roster Report Here'!$M1140="xxxxxxxxxxx",1,0),0)</f>
        <v>0</v>
      </c>
      <c r="DP1143" s="125">
        <f t="shared" si="271"/>
        <v>0</v>
      </c>
      <c r="DQ1143" s="126">
        <f t="shared" si="272"/>
        <v>0</v>
      </c>
    </row>
    <row r="1144" spans="1:121" x14ac:dyDescent="0.25">
      <c r="A1144" s="111">
        <f t="shared" si="258"/>
        <v>0</v>
      </c>
      <c r="B1144" s="111">
        <f t="shared" si="259"/>
        <v>0</v>
      </c>
      <c r="C1144" s="112">
        <f>+('Copy &amp; Paste Roster Report Here'!$P1141-'Copy &amp; Paste Roster Report Here'!$O1141)/30</f>
        <v>0</v>
      </c>
      <c r="D1144" s="112">
        <f>+('Copy &amp; Paste Roster Report Here'!$P1141-'Copy &amp; Paste Roster Report Here'!$O1141)</f>
        <v>0</v>
      </c>
      <c r="E1144" s="111">
        <f>'Copy &amp; Paste Roster Report Here'!N1141</f>
        <v>0</v>
      </c>
      <c r="F1144" s="111" t="str">
        <f t="shared" si="260"/>
        <v>N</v>
      </c>
      <c r="G1144" s="111">
        <f>'Copy &amp; Paste Roster Report Here'!R1141</f>
        <v>0</v>
      </c>
      <c r="H1144" s="113">
        <f t="shared" si="261"/>
        <v>0</v>
      </c>
      <c r="I1144" s="112">
        <f>IF(F1144="N",$F$5-'Copy &amp; Paste Roster Report Here'!O1141,+'Copy &amp; Paste Roster Report Here'!Q1141-'Copy &amp; Paste Roster Report Here'!O1141)</f>
        <v>0</v>
      </c>
      <c r="J1144" s="114">
        <f t="shared" si="262"/>
        <v>0</v>
      </c>
      <c r="K1144" s="114">
        <f t="shared" si="263"/>
        <v>0</v>
      </c>
      <c r="L1144" s="115">
        <f>'Copy &amp; Paste Roster Report Here'!F1141</f>
        <v>0</v>
      </c>
      <c r="M1144" s="116">
        <f t="shared" si="264"/>
        <v>0</v>
      </c>
      <c r="N1144" s="117">
        <f>IF('Copy &amp; Paste Roster Report Here'!$A1141='Analytical Tests'!N$7,IF($F1144="Y",+$H1144*N$6,0),0)</f>
        <v>0</v>
      </c>
      <c r="O1144" s="117">
        <f>IF('Copy &amp; Paste Roster Report Here'!$A1141='Analytical Tests'!O$7,IF($F1144="Y",+$H1144*O$6,0),0)</f>
        <v>0</v>
      </c>
      <c r="P1144" s="117">
        <f>IF('Copy &amp; Paste Roster Report Here'!$A1141='Analytical Tests'!P$7,IF($F1144="Y",+$H1144*P$6,0),0)</f>
        <v>0</v>
      </c>
      <c r="Q1144" s="117">
        <f>IF('Copy &amp; Paste Roster Report Here'!$A1141='Analytical Tests'!Q$7,IF($F1144="Y",+$H1144*Q$6,0),0)</f>
        <v>0</v>
      </c>
      <c r="R1144" s="117">
        <f>IF('Copy &amp; Paste Roster Report Here'!$A1141='Analytical Tests'!R$7,IF($F1144="Y",+$H1144*R$6,0),0)</f>
        <v>0</v>
      </c>
      <c r="S1144" s="117">
        <f>IF('Copy &amp; Paste Roster Report Here'!$A1141='Analytical Tests'!S$7,IF($F1144="Y",+$H1144*S$6,0),0)</f>
        <v>0</v>
      </c>
      <c r="T1144" s="117">
        <f>IF('Copy &amp; Paste Roster Report Here'!$A1141='Analytical Tests'!T$7,IF($F1144="Y",+$H1144*T$6,0),0)</f>
        <v>0</v>
      </c>
      <c r="U1144" s="117">
        <f>IF('Copy &amp; Paste Roster Report Here'!$A1141='Analytical Tests'!U$7,IF($F1144="Y",+$H1144*U$6,0),0)</f>
        <v>0</v>
      </c>
      <c r="V1144" s="117">
        <f>IF('Copy &amp; Paste Roster Report Here'!$A1141='Analytical Tests'!V$7,IF($F1144="Y",+$H1144*V$6,0),0)</f>
        <v>0</v>
      </c>
      <c r="W1144" s="117">
        <f>IF('Copy &amp; Paste Roster Report Here'!$A1141='Analytical Tests'!W$7,IF($F1144="Y",+$H1144*W$6,0),0)</f>
        <v>0</v>
      </c>
      <c r="X1144" s="117">
        <f>IF('Copy &amp; Paste Roster Report Here'!$A1141='Analytical Tests'!X$7,IF($F1144="Y",+$H1144*X$6,0),0)</f>
        <v>0</v>
      </c>
      <c r="Y1144" s="117" t="b">
        <f>IF('Copy &amp; Paste Roster Report Here'!$A1141='Analytical Tests'!Y$7,IF($F1144="N",IF($J1144&gt;=$C1144,Y$6,+($I1144/$D1144)*Y$6),0))</f>
        <v>0</v>
      </c>
      <c r="Z1144" s="117" t="b">
        <f>IF('Copy &amp; Paste Roster Report Here'!$A1141='Analytical Tests'!Z$7,IF($F1144="N",IF($J1144&gt;=$C1144,Z$6,+($I1144/$D1144)*Z$6),0))</f>
        <v>0</v>
      </c>
      <c r="AA1144" s="117" t="b">
        <f>IF('Copy &amp; Paste Roster Report Here'!$A1141='Analytical Tests'!AA$7,IF($F1144="N",IF($J1144&gt;=$C1144,AA$6,+($I1144/$D1144)*AA$6),0))</f>
        <v>0</v>
      </c>
      <c r="AB1144" s="117" t="b">
        <f>IF('Copy &amp; Paste Roster Report Here'!$A1141='Analytical Tests'!AB$7,IF($F1144="N",IF($J1144&gt;=$C1144,AB$6,+($I1144/$D1144)*AB$6),0))</f>
        <v>0</v>
      </c>
      <c r="AC1144" s="117" t="b">
        <f>IF('Copy &amp; Paste Roster Report Here'!$A1141='Analytical Tests'!AC$7,IF($F1144="N",IF($J1144&gt;=$C1144,AC$6,+($I1144/$D1144)*AC$6),0))</f>
        <v>0</v>
      </c>
      <c r="AD1144" s="117" t="b">
        <f>IF('Copy &amp; Paste Roster Report Here'!$A1141='Analytical Tests'!AD$7,IF($F1144="N",IF($J1144&gt;=$C1144,AD$6,+($I1144/$D1144)*AD$6),0))</f>
        <v>0</v>
      </c>
      <c r="AE1144" s="117" t="b">
        <f>IF('Copy &amp; Paste Roster Report Here'!$A1141='Analytical Tests'!AE$7,IF($F1144="N",IF($J1144&gt;=$C1144,AE$6,+($I1144/$D1144)*AE$6),0))</f>
        <v>0</v>
      </c>
      <c r="AF1144" s="117" t="b">
        <f>IF('Copy &amp; Paste Roster Report Here'!$A1141='Analytical Tests'!AF$7,IF($F1144="N",IF($J1144&gt;=$C1144,AF$6,+($I1144/$D1144)*AF$6),0))</f>
        <v>0</v>
      </c>
      <c r="AG1144" s="117" t="b">
        <f>IF('Copy &amp; Paste Roster Report Here'!$A1141='Analytical Tests'!AG$7,IF($F1144="N",IF($J1144&gt;=$C1144,AG$6,+($I1144/$D1144)*AG$6),0))</f>
        <v>0</v>
      </c>
      <c r="AH1144" s="117" t="b">
        <f>IF('Copy &amp; Paste Roster Report Here'!$A1141='Analytical Tests'!AH$7,IF($F1144="N",IF($J1144&gt;=$C1144,AH$6,+($I1144/$D1144)*AH$6),0))</f>
        <v>0</v>
      </c>
      <c r="AI1144" s="117" t="b">
        <f>IF('Copy &amp; Paste Roster Report Here'!$A1141='Analytical Tests'!AI$7,IF($F1144="N",IF($J1144&gt;=$C1144,AI$6,+($I1144/$D1144)*AI$6),0))</f>
        <v>0</v>
      </c>
      <c r="AJ1144" s="79"/>
      <c r="AK1144" s="118">
        <f>IF('Copy &amp; Paste Roster Report Here'!$A1141=AK$7,IF('Copy &amp; Paste Roster Report Here'!$M1141="FT",1,0),0)</f>
        <v>0</v>
      </c>
      <c r="AL1144" s="118">
        <f>IF('Copy &amp; Paste Roster Report Here'!$A1141=AL$7,IF('Copy &amp; Paste Roster Report Here'!$M1141="FT",1,0),0)</f>
        <v>0</v>
      </c>
      <c r="AM1144" s="118">
        <f>IF('Copy &amp; Paste Roster Report Here'!$A1141=AM$7,IF('Copy &amp; Paste Roster Report Here'!$M1141="FT",1,0),0)</f>
        <v>0</v>
      </c>
      <c r="AN1144" s="118">
        <f>IF('Copy &amp; Paste Roster Report Here'!$A1141=AN$7,IF('Copy &amp; Paste Roster Report Here'!$M1141="FT",1,0),0)</f>
        <v>0</v>
      </c>
      <c r="AO1144" s="118">
        <f>IF('Copy &amp; Paste Roster Report Here'!$A1141=AO$7,IF('Copy &amp; Paste Roster Report Here'!$M1141="FT",1,0),0)</f>
        <v>0</v>
      </c>
      <c r="AP1144" s="118">
        <f>IF('Copy &amp; Paste Roster Report Here'!$A1141=AP$7,IF('Copy &amp; Paste Roster Report Here'!$M1141="FT",1,0),0)</f>
        <v>0</v>
      </c>
      <c r="AQ1144" s="118">
        <f>IF('Copy &amp; Paste Roster Report Here'!$A1141=AQ$7,IF('Copy &amp; Paste Roster Report Here'!$M1141="FT",1,0),0)</f>
        <v>0</v>
      </c>
      <c r="AR1144" s="118">
        <f>IF('Copy &amp; Paste Roster Report Here'!$A1141=AR$7,IF('Copy &amp; Paste Roster Report Here'!$M1141="FT",1,0),0)</f>
        <v>0</v>
      </c>
      <c r="AS1144" s="118">
        <f>IF('Copy &amp; Paste Roster Report Here'!$A1141=AS$7,IF('Copy &amp; Paste Roster Report Here'!$M1141="FT",1,0),0)</f>
        <v>0</v>
      </c>
      <c r="AT1144" s="118">
        <f>IF('Copy &amp; Paste Roster Report Here'!$A1141=AT$7,IF('Copy &amp; Paste Roster Report Here'!$M1141="FT",1,0),0)</f>
        <v>0</v>
      </c>
      <c r="AU1144" s="118">
        <f>IF('Copy &amp; Paste Roster Report Here'!$A1141=AU$7,IF('Copy &amp; Paste Roster Report Here'!$M1141="FT",1,0),0)</f>
        <v>0</v>
      </c>
      <c r="AV1144" s="73">
        <f t="shared" si="265"/>
        <v>0</v>
      </c>
      <c r="AW1144" s="119">
        <f>IF('Copy &amp; Paste Roster Report Here'!$A1141=AW$7,IF('Copy &amp; Paste Roster Report Here'!$M1141="HT",1,0),0)</f>
        <v>0</v>
      </c>
      <c r="AX1144" s="119">
        <f>IF('Copy &amp; Paste Roster Report Here'!$A1141=AX$7,IF('Copy &amp; Paste Roster Report Here'!$M1141="HT",1,0),0)</f>
        <v>0</v>
      </c>
      <c r="AY1144" s="119">
        <f>IF('Copy &amp; Paste Roster Report Here'!$A1141=AY$7,IF('Copy &amp; Paste Roster Report Here'!$M1141="HT",1,0),0)</f>
        <v>0</v>
      </c>
      <c r="AZ1144" s="119">
        <f>IF('Copy &amp; Paste Roster Report Here'!$A1141=AZ$7,IF('Copy &amp; Paste Roster Report Here'!$M1141="HT",1,0),0)</f>
        <v>0</v>
      </c>
      <c r="BA1144" s="119">
        <f>IF('Copy &amp; Paste Roster Report Here'!$A1141=BA$7,IF('Copy &amp; Paste Roster Report Here'!$M1141="HT",1,0),0)</f>
        <v>0</v>
      </c>
      <c r="BB1144" s="119">
        <f>IF('Copy &amp; Paste Roster Report Here'!$A1141=BB$7,IF('Copy &amp; Paste Roster Report Here'!$M1141="HT",1,0),0)</f>
        <v>0</v>
      </c>
      <c r="BC1144" s="119">
        <f>IF('Copy &amp; Paste Roster Report Here'!$A1141=BC$7,IF('Copy &amp; Paste Roster Report Here'!$M1141="HT",1,0),0)</f>
        <v>0</v>
      </c>
      <c r="BD1144" s="119">
        <f>IF('Copy &amp; Paste Roster Report Here'!$A1141=BD$7,IF('Copy &amp; Paste Roster Report Here'!$M1141="HT",1,0),0)</f>
        <v>0</v>
      </c>
      <c r="BE1144" s="119">
        <f>IF('Copy &amp; Paste Roster Report Here'!$A1141=BE$7,IF('Copy &amp; Paste Roster Report Here'!$M1141="HT",1,0),0)</f>
        <v>0</v>
      </c>
      <c r="BF1144" s="119">
        <f>IF('Copy &amp; Paste Roster Report Here'!$A1141=BF$7,IF('Copy &amp; Paste Roster Report Here'!$M1141="HT",1,0),0)</f>
        <v>0</v>
      </c>
      <c r="BG1144" s="119">
        <f>IF('Copy &amp; Paste Roster Report Here'!$A1141=BG$7,IF('Copy &amp; Paste Roster Report Here'!$M1141="HT",1,0),0)</f>
        <v>0</v>
      </c>
      <c r="BH1144" s="73">
        <f t="shared" si="266"/>
        <v>0</v>
      </c>
      <c r="BI1144" s="120">
        <f>IF('Copy &amp; Paste Roster Report Here'!$A1141=BI$7,IF('Copy &amp; Paste Roster Report Here'!$M1141="MT",1,0),0)</f>
        <v>0</v>
      </c>
      <c r="BJ1144" s="120">
        <f>IF('Copy &amp; Paste Roster Report Here'!$A1141=BJ$7,IF('Copy &amp; Paste Roster Report Here'!$M1141="MT",1,0),0)</f>
        <v>0</v>
      </c>
      <c r="BK1144" s="120">
        <f>IF('Copy &amp; Paste Roster Report Here'!$A1141=BK$7,IF('Copy &amp; Paste Roster Report Here'!$M1141="MT",1,0),0)</f>
        <v>0</v>
      </c>
      <c r="BL1144" s="120">
        <f>IF('Copy &amp; Paste Roster Report Here'!$A1141=BL$7,IF('Copy &amp; Paste Roster Report Here'!$M1141="MT",1,0),0)</f>
        <v>0</v>
      </c>
      <c r="BM1144" s="120">
        <f>IF('Copy &amp; Paste Roster Report Here'!$A1141=BM$7,IF('Copy &amp; Paste Roster Report Here'!$M1141="MT",1,0),0)</f>
        <v>0</v>
      </c>
      <c r="BN1144" s="120">
        <f>IF('Copy &amp; Paste Roster Report Here'!$A1141=BN$7,IF('Copy &amp; Paste Roster Report Here'!$M1141="MT",1,0),0)</f>
        <v>0</v>
      </c>
      <c r="BO1144" s="120">
        <f>IF('Copy &amp; Paste Roster Report Here'!$A1141=BO$7,IF('Copy &amp; Paste Roster Report Here'!$M1141="MT",1,0),0)</f>
        <v>0</v>
      </c>
      <c r="BP1144" s="120">
        <f>IF('Copy &amp; Paste Roster Report Here'!$A1141=BP$7,IF('Copy &amp; Paste Roster Report Here'!$M1141="MT",1,0),0)</f>
        <v>0</v>
      </c>
      <c r="BQ1144" s="120">
        <f>IF('Copy &amp; Paste Roster Report Here'!$A1141=BQ$7,IF('Copy &amp; Paste Roster Report Here'!$M1141="MT",1,0),0)</f>
        <v>0</v>
      </c>
      <c r="BR1144" s="120">
        <f>IF('Copy &amp; Paste Roster Report Here'!$A1141=BR$7,IF('Copy &amp; Paste Roster Report Here'!$M1141="MT",1,0),0)</f>
        <v>0</v>
      </c>
      <c r="BS1144" s="120">
        <f>IF('Copy &amp; Paste Roster Report Here'!$A1141=BS$7,IF('Copy &amp; Paste Roster Report Here'!$M1141="MT",1,0),0)</f>
        <v>0</v>
      </c>
      <c r="BT1144" s="73">
        <f t="shared" si="267"/>
        <v>0</v>
      </c>
      <c r="BU1144" s="121">
        <f>IF('Copy &amp; Paste Roster Report Here'!$A1141=BU$7,IF('Copy &amp; Paste Roster Report Here'!$M1141="fy",1,0),0)</f>
        <v>0</v>
      </c>
      <c r="BV1144" s="121">
        <f>IF('Copy &amp; Paste Roster Report Here'!$A1141=BV$7,IF('Copy &amp; Paste Roster Report Here'!$M1141="fy",1,0),0)</f>
        <v>0</v>
      </c>
      <c r="BW1144" s="121">
        <f>IF('Copy &amp; Paste Roster Report Here'!$A1141=BW$7,IF('Copy &amp; Paste Roster Report Here'!$M1141="fy",1,0),0)</f>
        <v>0</v>
      </c>
      <c r="BX1144" s="121">
        <f>IF('Copy &amp; Paste Roster Report Here'!$A1141=BX$7,IF('Copy &amp; Paste Roster Report Here'!$M1141="fy",1,0),0)</f>
        <v>0</v>
      </c>
      <c r="BY1144" s="121">
        <f>IF('Copy &amp; Paste Roster Report Here'!$A1141=BY$7,IF('Copy &amp; Paste Roster Report Here'!$M1141="fy",1,0),0)</f>
        <v>0</v>
      </c>
      <c r="BZ1144" s="121">
        <f>IF('Copy &amp; Paste Roster Report Here'!$A1141=BZ$7,IF('Copy &amp; Paste Roster Report Here'!$M1141="fy",1,0),0)</f>
        <v>0</v>
      </c>
      <c r="CA1144" s="121">
        <f>IF('Copy &amp; Paste Roster Report Here'!$A1141=CA$7,IF('Copy &amp; Paste Roster Report Here'!$M1141="fy",1,0),0)</f>
        <v>0</v>
      </c>
      <c r="CB1144" s="121">
        <f>IF('Copy &amp; Paste Roster Report Here'!$A1141=CB$7,IF('Copy &amp; Paste Roster Report Here'!$M1141="fy",1,0),0)</f>
        <v>0</v>
      </c>
      <c r="CC1144" s="121">
        <f>IF('Copy &amp; Paste Roster Report Here'!$A1141=CC$7,IF('Copy &amp; Paste Roster Report Here'!$M1141="fy",1,0),0)</f>
        <v>0</v>
      </c>
      <c r="CD1144" s="121">
        <f>IF('Copy &amp; Paste Roster Report Here'!$A1141=CD$7,IF('Copy &amp; Paste Roster Report Here'!$M1141="fy",1,0),0)</f>
        <v>0</v>
      </c>
      <c r="CE1144" s="121">
        <f>IF('Copy &amp; Paste Roster Report Here'!$A1141=CE$7,IF('Copy &amp; Paste Roster Report Here'!$M1141="fy",1,0),0)</f>
        <v>0</v>
      </c>
      <c r="CF1144" s="73">
        <f t="shared" si="268"/>
        <v>0</v>
      </c>
      <c r="CG1144" s="122">
        <f>IF('Copy &amp; Paste Roster Report Here'!$A1141=CG$7,IF('Copy &amp; Paste Roster Report Here'!$M1141="RH",1,0),0)</f>
        <v>0</v>
      </c>
      <c r="CH1144" s="122">
        <f>IF('Copy &amp; Paste Roster Report Here'!$A1141=CH$7,IF('Copy &amp; Paste Roster Report Here'!$M1141="RH",1,0),0)</f>
        <v>0</v>
      </c>
      <c r="CI1144" s="122">
        <f>IF('Copy &amp; Paste Roster Report Here'!$A1141=CI$7,IF('Copy &amp; Paste Roster Report Here'!$M1141="RH",1,0),0)</f>
        <v>0</v>
      </c>
      <c r="CJ1144" s="122">
        <f>IF('Copy &amp; Paste Roster Report Here'!$A1141=CJ$7,IF('Copy &amp; Paste Roster Report Here'!$M1141="RH",1,0),0)</f>
        <v>0</v>
      </c>
      <c r="CK1144" s="122">
        <f>IF('Copy &amp; Paste Roster Report Here'!$A1141=CK$7,IF('Copy &amp; Paste Roster Report Here'!$M1141="RH",1,0),0)</f>
        <v>0</v>
      </c>
      <c r="CL1144" s="122">
        <f>IF('Copy &amp; Paste Roster Report Here'!$A1141=CL$7,IF('Copy &amp; Paste Roster Report Here'!$M1141="RH",1,0),0)</f>
        <v>0</v>
      </c>
      <c r="CM1144" s="122">
        <f>IF('Copy &amp; Paste Roster Report Here'!$A1141=CM$7,IF('Copy &amp; Paste Roster Report Here'!$M1141="RH",1,0),0)</f>
        <v>0</v>
      </c>
      <c r="CN1144" s="122">
        <f>IF('Copy &amp; Paste Roster Report Here'!$A1141=CN$7,IF('Copy &amp; Paste Roster Report Here'!$M1141="RH",1,0),0)</f>
        <v>0</v>
      </c>
      <c r="CO1144" s="122">
        <f>IF('Copy &amp; Paste Roster Report Here'!$A1141=CO$7,IF('Copy &amp; Paste Roster Report Here'!$M1141="RH",1,0),0)</f>
        <v>0</v>
      </c>
      <c r="CP1144" s="122">
        <f>IF('Copy &amp; Paste Roster Report Here'!$A1141=CP$7,IF('Copy &amp; Paste Roster Report Here'!$M1141="RH",1,0),0)</f>
        <v>0</v>
      </c>
      <c r="CQ1144" s="122">
        <f>IF('Copy &amp; Paste Roster Report Here'!$A1141=CQ$7,IF('Copy &amp; Paste Roster Report Here'!$M1141="RH",1,0),0)</f>
        <v>0</v>
      </c>
      <c r="CR1144" s="73">
        <f t="shared" si="269"/>
        <v>0</v>
      </c>
      <c r="CS1144" s="123">
        <f>IF('Copy &amp; Paste Roster Report Here'!$A1141=CS$7,IF('Copy &amp; Paste Roster Report Here'!$M1141="QT",1,0),0)</f>
        <v>0</v>
      </c>
      <c r="CT1144" s="123">
        <f>IF('Copy &amp; Paste Roster Report Here'!$A1141=CT$7,IF('Copy &amp; Paste Roster Report Here'!$M1141="QT",1,0),0)</f>
        <v>0</v>
      </c>
      <c r="CU1144" s="123">
        <f>IF('Copy &amp; Paste Roster Report Here'!$A1141=CU$7,IF('Copy &amp; Paste Roster Report Here'!$M1141="QT",1,0),0)</f>
        <v>0</v>
      </c>
      <c r="CV1144" s="123">
        <f>IF('Copy &amp; Paste Roster Report Here'!$A1141=CV$7,IF('Copy &amp; Paste Roster Report Here'!$M1141="QT",1,0),0)</f>
        <v>0</v>
      </c>
      <c r="CW1144" s="123">
        <f>IF('Copy &amp; Paste Roster Report Here'!$A1141=CW$7,IF('Copy &amp; Paste Roster Report Here'!$M1141="QT",1,0),0)</f>
        <v>0</v>
      </c>
      <c r="CX1144" s="123">
        <f>IF('Copy &amp; Paste Roster Report Here'!$A1141=CX$7,IF('Copy &amp; Paste Roster Report Here'!$M1141="QT",1,0),0)</f>
        <v>0</v>
      </c>
      <c r="CY1144" s="123">
        <f>IF('Copy &amp; Paste Roster Report Here'!$A1141=CY$7,IF('Copy &amp; Paste Roster Report Here'!$M1141="QT",1,0),0)</f>
        <v>0</v>
      </c>
      <c r="CZ1144" s="123">
        <f>IF('Copy &amp; Paste Roster Report Here'!$A1141=CZ$7,IF('Copy &amp; Paste Roster Report Here'!$M1141="QT",1,0),0)</f>
        <v>0</v>
      </c>
      <c r="DA1144" s="123">
        <f>IF('Copy &amp; Paste Roster Report Here'!$A1141=DA$7,IF('Copy &amp; Paste Roster Report Here'!$M1141="QT",1,0),0)</f>
        <v>0</v>
      </c>
      <c r="DB1144" s="123">
        <f>IF('Copy &amp; Paste Roster Report Here'!$A1141=DB$7,IF('Copy &amp; Paste Roster Report Here'!$M1141="QT",1,0),0)</f>
        <v>0</v>
      </c>
      <c r="DC1144" s="123">
        <f>IF('Copy &amp; Paste Roster Report Here'!$A1141=DC$7,IF('Copy &amp; Paste Roster Report Here'!$M1141="QT",1,0),0)</f>
        <v>0</v>
      </c>
      <c r="DD1144" s="73">
        <f t="shared" si="270"/>
        <v>0</v>
      </c>
      <c r="DE1144" s="124">
        <f>IF('Copy &amp; Paste Roster Report Here'!$A1141=DE$7,IF('Copy &amp; Paste Roster Report Here'!$M1141="xxxxxxxxxxx",1,0),0)</f>
        <v>0</v>
      </c>
      <c r="DF1144" s="124">
        <f>IF('Copy &amp; Paste Roster Report Here'!$A1141=DF$7,IF('Copy &amp; Paste Roster Report Here'!$M1141="xxxxxxxxxxx",1,0),0)</f>
        <v>0</v>
      </c>
      <c r="DG1144" s="124">
        <f>IF('Copy &amp; Paste Roster Report Here'!$A1141=DG$7,IF('Copy &amp; Paste Roster Report Here'!$M1141="xxxxxxxxxxx",1,0),0)</f>
        <v>0</v>
      </c>
      <c r="DH1144" s="124">
        <f>IF('Copy &amp; Paste Roster Report Here'!$A1141=DH$7,IF('Copy &amp; Paste Roster Report Here'!$M1141="xxxxxxxxxxx",1,0),0)</f>
        <v>0</v>
      </c>
      <c r="DI1144" s="124">
        <f>IF('Copy &amp; Paste Roster Report Here'!$A1141=DI$7,IF('Copy &amp; Paste Roster Report Here'!$M1141="xxxxxxxxxxx",1,0),0)</f>
        <v>0</v>
      </c>
      <c r="DJ1144" s="124">
        <f>IF('Copy &amp; Paste Roster Report Here'!$A1141=DJ$7,IF('Copy &amp; Paste Roster Report Here'!$M1141="xxxxxxxxxxx",1,0),0)</f>
        <v>0</v>
      </c>
      <c r="DK1144" s="124">
        <f>IF('Copy &amp; Paste Roster Report Here'!$A1141=DK$7,IF('Copy &amp; Paste Roster Report Here'!$M1141="xxxxxxxxxxx",1,0),0)</f>
        <v>0</v>
      </c>
      <c r="DL1144" s="124">
        <f>IF('Copy &amp; Paste Roster Report Here'!$A1141=DL$7,IF('Copy &amp; Paste Roster Report Here'!$M1141="xxxxxxxxxxx",1,0),0)</f>
        <v>0</v>
      </c>
      <c r="DM1144" s="124">
        <f>IF('Copy &amp; Paste Roster Report Here'!$A1141=DM$7,IF('Copy &amp; Paste Roster Report Here'!$M1141="xxxxxxxxxxx",1,0),0)</f>
        <v>0</v>
      </c>
      <c r="DN1144" s="124">
        <f>IF('Copy &amp; Paste Roster Report Here'!$A1141=DN$7,IF('Copy &amp; Paste Roster Report Here'!$M1141="xxxxxxxxxxx",1,0),0)</f>
        <v>0</v>
      </c>
      <c r="DO1144" s="124">
        <f>IF('Copy &amp; Paste Roster Report Here'!$A1141=DO$7,IF('Copy &amp; Paste Roster Report Here'!$M1141="xxxxxxxxxxx",1,0),0)</f>
        <v>0</v>
      </c>
      <c r="DP1144" s="125">
        <f t="shared" si="271"/>
        <v>0</v>
      </c>
      <c r="DQ1144" s="126">
        <f t="shared" si="272"/>
        <v>0</v>
      </c>
    </row>
    <row r="1145" spans="1:121" x14ac:dyDescent="0.25">
      <c r="A1145" s="111">
        <f t="shared" si="258"/>
        <v>0</v>
      </c>
      <c r="B1145" s="111">
        <f t="shared" si="259"/>
        <v>0</v>
      </c>
      <c r="C1145" s="112">
        <f>+('Copy &amp; Paste Roster Report Here'!$P1142-'Copy &amp; Paste Roster Report Here'!$O1142)/30</f>
        <v>0</v>
      </c>
      <c r="D1145" s="112">
        <f>+('Copy &amp; Paste Roster Report Here'!$P1142-'Copy &amp; Paste Roster Report Here'!$O1142)</f>
        <v>0</v>
      </c>
      <c r="E1145" s="111">
        <f>'Copy &amp; Paste Roster Report Here'!N1142</f>
        <v>0</v>
      </c>
      <c r="F1145" s="111" t="str">
        <f t="shared" si="260"/>
        <v>N</v>
      </c>
      <c r="G1145" s="111">
        <f>'Copy &amp; Paste Roster Report Here'!R1142</f>
        <v>0</v>
      </c>
      <c r="H1145" s="113">
        <f t="shared" si="261"/>
        <v>0</v>
      </c>
      <c r="I1145" s="112">
        <f>IF(F1145="N",$F$5-'Copy &amp; Paste Roster Report Here'!O1142,+'Copy &amp; Paste Roster Report Here'!Q1142-'Copy &amp; Paste Roster Report Here'!O1142)</f>
        <v>0</v>
      </c>
      <c r="J1145" s="114">
        <f t="shared" si="262"/>
        <v>0</v>
      </c>
      <c r="K1145" s="114">
        <f t="shared" si="263"/>
        <v>0</v>
      </c>
      <c r="L1145" s="115">
        <f>'Copy &amp; Paste Roster Report Here'!F1142</f>
        <v>0</v>
      </c>
      <c r="M1145" s="116">
        <f t="shared" si="264"/>
        <v>0</v>
      </c>
      <c r="N1145" s="117">
        <f>IF('Copy &amp; Paste Roster Report Here'!$A1142='Analytical Tests'!N$7,IF($F1145="Y",+$H1145*N$6,0),0)</f>
        <v>0</v>
      </c>
      <c r="O1145" s="117">
        <f>IF('Copy &amp; Paste Roster Report Here'!$A1142='Analytical Tests'!O$7,IF($F1145="Y",+$H1145*O$6,0),0)</f>
        <v>0</v>
      </c>
      <c r="P1145" s="117">
        <f>IF('Copy &amp; Paste Roster Report Here'!$A1142='Analytical Tests'!P$7,IF($F1145="Y",+$H1145*P$6,0),0)</f>
        <v>0</v>
      </c>
      <c r="Q1145" s="117">
        <f>IF('Copy &amp; Paste Roster Report Here'!$A1142='Analytical Tests'!Q$7,IF($F1145="Y",+$H1145*Q$6,0),0)</f>
        <v>0</v>
      </c>
      <c r="R1145" s="117">
        <f>IF('Copy &amp; Paste Roster Report Here'!$A1142='Analytical Tests'!R$7,IF($F1145="Y",+$H1145*R$6,0),0)</f>
        <v>0</v>
      </c>
      <c r="S1145" s="117">
        <f>IF('Copy &amp; Paste Roster Report Here'!$A1142='Analytical Tests'!S$7,IF($F1145="Y",+$H1145*S$6,0),0)</f>
        <v>0</v>
      </c>
      <c r="T1145" s="117">
        <f>IF('Copy &amp; Paste Roster Report Here'!$A1142='Analytical Tests'!T$7,IF($F1145="Y",+$H1145*T$6,0),0)</f>
        <v>0</v>
      </c>
      <c r="U1145" s="117">
        <f>IF('Copy &amp; Paste Roster Report Here'!$A1142='Analytical Tests'!U$7,IF($F1145="Y",+$H1145*U$6,0),0)</f>
        <v>0</v>
      </c>
      <c r="V1145" s="117">
        <f>IF('Copy &amp; Paste Roster Report Here'!$A1142='Analytical Tests'!V$7,IF($F1145="Y",+$H1145*V$6,0),0)</f>
        <v>0</v>
      </c>
      <c r="W1145" s="117">
        <f>IF('Copy &amp; Paste Roster Report Here'!$A1142='Analytical Tests'!W$7,IF($F1145="Y",+$H1145*W$6,0),0)</f>
        <v>0</v>
      </c>
      <c r="X1145" s="117">
        <f>IF('Copy &amp; Paste Roster Report Here'!$A1142='Analytical Tests'!X$7,IF($F1145="Y",+$H1145*X$6,0),0)</f>
        <v>0</v>
      </c>
      <c r="Y1145" s="117" t="b">
        <f>IF('Copy &amp; Paste Roster Report Here'!$A1142='Analytical Tests'!Y$7,IF($F1145="N",IF($J1145&gt;=$C1145,Y$6,+($I1145/$D1145)*Y$6),0))</f>
        <v>0</v>
      </c>
      <c r="Z1145" s="117" t="b">
        <f>IF('Copy &amp; Paste Roster Report Here'!$A1142='Analytical Tests'!Z$7,IF($F1145="N",IF($J1145&gt;=$C1145,Z$6,+($I1145/$D1145)*Z$6),0))</f>
        <v>0</v>
      </c>
      <c r="AA1145" s="117" t="b">
        <f>IF('Copy &amp; Paste Roster Report Here'!$A1142='Analytical Tests'!AA$7,IF($F1145="N",IF($J1145&gt;=$C1145,AA$6,+($I1145/$D1145)*AA$6),0))</f>
        <v>0</v>
      </c>
      <c r="AB1145" s="117" t="b">
        <f>IF('Copy &amp; Paste Roster Report Here'!$A1142='Analytical Tests'!AB$7,IF($F1145="N",IF($J1145&gt;=$C1145,AB$6,+($I1145/$D1145)*AB$6),0))</f>
        <v>0</v>
      </c>
      <c r="AC1145" s="117" t="b">
        <f>IF('Copy &amp; Paste Roster Report Here'!$A1142='Analytical Tests'!AC$7,IF($F1145="N",IF($J1145&gt;=$C1145,AC$6,+($I1145/$D1145)*AC$6),0))</f>
        <v>0</v>
      </c>
      <c r="AD1145" s="117" t="b">
        <f>IF('Copy &amp; Paste Roster Report Here'!$A1142='Analytical Tests'!AD$7,IF($F1145="N",IF($J1145&gt;=$C1145,AD$6,+($I1145/$D1145)*AD$6),0))</f>
        <v>0</v>
      </c>
      <c r="AE1145" s="117" t="b">
        <f>IF('Copy &amp; Paste Roster Report Here'!$A1142='Analytical Tests'!AE$7,IF($F1145="N",IF($J1145&gt;=$C1145,AE$6,+($I1145/$D1145)*AE$6),0))</f>
        <v>0</v>
      </c>
      <c r="AF1145" s="117" t="b">
        <f>IF('Copy &amp; Paste Roster Report Here'!$A1142='Analytical Tests'!AF$7,IF($F1145="N",IF($J1145&gt;=$C1145,AF$6,+($I1145/$D1145)*AF$6),0))</f>
        <v>0</v>
      </c>
      <c r="AG1145" s="117" t="b">
        <f>IF('Copy &amp; Paste Roster Report Here'!$A1142='Analytical Tests'!AG$7,IF($F1145="N",IF($J1145&gt;=$C1145,AG$6,+($I1145/$D1145)*AG$6),0))</f>
        <v>0</v>
      </c>
      <c r="AH1145" s="117" t="b">
        <f>IF('Copy &amp; Paste Roster Report Here'!$A1142='Analytical Tests'!AH$7,IF($F1145="N",IF($J1145&gt;=$C1145,AH$6,+($I1145/$D1145)*AH$6),0))</f>
        <v>0</v>
      </c>
      <c r="AI1145" s="117" t="b">
        <f>IF('Copy &amp; Paste Roster Report Here'!$A1142='Analytical Tests'!AI$7,IF($F1145="N",IF($J1145&gt;=$C1145,AI$6,+($I1145/$D1145)*AI$6),0))</f>
        <v>0</v>
      </c>
      <c r="AJ1145" s="79"/>
      <c r="AK1145" s="118">
        <f>IF('Copy &amp; Paste Roster Report Here'!$A1142=AK$7,IF('Copy &amp; Paste Roster Report Here'!$M1142="FT",1,0),0)</f>
        <v>0</v>
      </c>
      <c r="AL1145" s="118">
        <f>IF('Copy &amp; Paste Roster Report Here'!$A1142=AL$7,IF('Copy &amp; Paste Roster Report Here'!$M1142="FT",1,0),0)</f>
        <v>0</v>
      </c>
      <c r="AM1145" s="118">
        <f>IF('Copy &amp; Paste Roster Report Here'!$A1142=AM$7,IF('Copy &amp; Paste Roster Report Here'!$M1142="FT",1,0),0)</f>
        <v>0</v>
      </c>
      <c r="AN1145" s="118">
        <f>IF('Copy &amp; Paste Roster Report Here'!$A1142=AN$7,IF('Copy &amp; Paste Roster Report Here'!$M1142="FT",1,0),0)</f>
        <v>0</v>
      </c>
      <c r="AO1145" s="118">
        <f>IF('Copy &amp; Paste Roster Report Here'!$A1142=AO$7,IF('Copy &amp; Paste Roster Report Here'!$M1142="FT",1,0),0)</f>
        <v>0</v>
      </c>
      <c r="AP1145" s="118">
        <f>IF('Copy &amp; Paste Roster Report Here'!$A1142=AP$7,IF('Copy &amp; Paste Roster Report Here'!$M1142="FT",1,0),0)</f>
        <v>0</v>
      </c>
      <c r="AQ1145" s="118">
        <f>IF('Copy &amp; Paste Roster Report Here'!$A1142=AQ$7,IF('Copy &amp; Paste Roster Report Here'!$M1142="FT",1,0),0)</f>
        <v>0</v>
      </c>
      <c r="AR1145" s="118">
        <f>IF('Copy &amp; Paste Roster Report Here'!$A1142=AR$7,IF('Copy &amp; Paste Roster Report Here'!$M1142="FT",1,0),0)</f>
        <v>0</v>
      </c>
      <c r="AS1145" s="118">
        <f>IF('Copy &amp; Paste Roster Report Here'!$A1142=AS$7,IF('Copy &amp; Paste Roster Report Here'!$M1142="FT",1,0),0)</f>
        <v>0</v>
      </c>
      <c r="AT1145" s="118">
        <f>IF('Copy &amp; Paste Roster Report Here'!$A1142=AT$7,IF('Copy &amp; Paste Roster Report Here'!$M1142="FT",1,0),0)</f>
        <v>0</v>
      </c>
      <c r="AU1145" s="118">
        <f>IF('Copy &amp; Paste Roster Report Here'!$A1142=AU$7,IF('Copy &amp; Paste Roster Report Here'!$M1142="FT",1,0),0)</f>
        <v>0</v>
      </c>
      <c r="AV1145" s="73">
        <f t="shared" si="265"/>
        <v>0</v>
      </c>
      <c r="AW1145" s="119">
        <f>IF('Copy &amp; Paste Roster Report Here'!$A1142=AW$7,IF('Copy &amp; Paste Roster Report Here'!$M1142="HT",1,0),0)</f>
        <v>0</v>
      </c>
      <c r="AX1145" s="119">
        <f>IF('Copy &amp; Paste Roster Report Here'!$A1142=AX$7,IF('Copy &amp; Paste Roster Report Here'!$M1142="HT",1,0),0)</f>
        <v>0</v>
      </c>
      <c r="AY1145" s="119">
        <f>IF('Copy &amp; Paste Roster Report Here'!$A1142=AY$7,IF('Copy &amp; Paste Roster Report Here'!$M1142="HT",1,0),0)</f>
        <v>0</v>
      </c>
      <c r="AZ1145" s="119">
        <f>IF('Copy &amp; Paste Roster Report Here'!$A1142=AZ$7,IF('Copy &amp; Paste Roster Report Here'!$M1142="HT",1,0),0)</f>
        <v>0</v>
      </c>
      <c r="BA1145" s="119">
        <f>IF('Copy &amp; Paste Roster Report Here'!$A1142=BA$7,IF('Copy &amp; Paste Roster Report Here'!$M1142="HT",1,0),0)</f>
        <v>0</v>
      </c>
      <c r="BB1145" s="119">
        <f>IF('Copy &amp; Paste Roster Report Here'!$A1142=BB$7,IF('Copy &amp; Paste Roster Report Here'!$M1142="HT",1,0),0)</f>
        <v>0</v>
      </c>
      <c r="BC1145" s="119">
        <f>IF('Copy &amp; Paste Roster Report Here'!$A1142=BC$7,IF('Copy &amp; Paste Roster Report Here'!$M1142="HT",1,0),0)</f>
        <v>0</v>
      </c>
      <c r="BD1145" s="119">
        <f>IF('Copy &amp; Paste Roster Report Here'!$A1142=BD$7,IF('Copy &amp; Paste Roster Report Here'!$M1142="HT",1,0),0)</f>
        <v>0</v>
      </c>
      <c r="BE1145" s="119">
        <f>IF('Copy &amp; Paste Roster Report Here'!$A1142=BE$7,IF('Copy &amp; Paste Roster Report Here'!$M1142="HT",1,0),0)</f>
        <v>0</v>
      </c>
      <c r="BF1145" s="119">
        <f>IF('Copy &amp; Paste Roster Report Here'!$A1142=BF$7,IF('Copy &amp; Paste Roster Report Here'!$M1142="HT",1,0),0)</f>
        <v>0</v>
      </c>
      <c r="BG1145" s="119">
        <f>IF('Copy &amp; Paste Roster Report Here'!$A1142=BG$7,IF('Copy &amp; Paste Roster Report Here'!$M1142="HT",1,0),0)</f>
        <v>0</v>
      </c>
      <c r="BH1145" s="73">
        <f t="shared" si="266"/>
        <v>0</v>
      </c>
      <c r="BI1145" s="120">
        <f>IF('Copy &amp; Paste Roster Report Here'!$A1142=BI$7,IF('Copy &amp; Paste Roster Report Here'!$M1142="MT",1,0),0)</f>
        <v>0</v>
      </c>
      <c r="BJ1145" s="120">
        <f>IF('Copy &amp; Paste Roster Report Here'!$A1142=BJ$7,IF('Copy &amp; Paste Roster Report Here'!$M1142="MT",1,0),0)</f>
        <v>0</v>
      </c>
      <c r="BK1145" s="120">
        <f>IF('Copy &amp; Paste Roster Report Here'!$A1142=BK$7,IF('Copy &amp; Paste Roster Report Here'!$M1142="MT",1,0),0)</f>
        <v>0</v>
      </c>
      <c r="BL1145" s="120">
        <f>IF('Copy &amp; Paste Roster Report Here'!$A1142=BL$7,IF('Copy &amp; Paste Roster Report Here'!$M1142="MT",1,0),0)</f>
        <v>0</v>
      </c>
      <c r="BM1145" s="120">
        <f>IF('Copy &amp; Paste Roster Report Here'!$A1142=BM$7,IF('Copy &amp; Paste Roster Report Here'!$M1142="MT",1,0),0)</f>
        <v>0</v>
      </c>
      <c r="BN1145" s="120">
        <f>IF('Copy &amp; Paste Roster Report Here'!$A1142=BN$7,IF('Copy &amp; Paste Roster Report Here'!$M1142="MT",1,0),0)</f>
        <v>0</v>
      </c>
      <c r="BO1145" s="120">
        <f>IF('Copy &amp; Paste Roster Report Here'!$A1142=BO$7,IF('Copy &amp; Paste Roster Report Here'!$M1142="MT",1,0),0)</f>
        <v>0</v>
      </c>
      <c r="BP1145" s="120">
        <f>IF('Copy &amp; Paste Roster Report Here'!$A1142=BP$7,IF('Copy &amp; Paste Roster Report Here'!$M1142="MT",1,0),0)</f>
        <v>0</v>
      </c>
      <c r="BQ1145" s="120">
        <f>IF('Copy &amp; Paste Roster Report Here'!$A1142=BQ$7,IF('Copy &amp; Paste Roster Report Here'!$M1142="MT",1,0),0)</f>
        <v>0</v>
      </c>
      <c r="BR1145" s="120">
        <f>IF('Copy &amp; Paste Roster Report Here'!$A1142=BR$7,IF('Copy &amp; Paste Roster Report Here'!$M1142="MT",1,0),0)</f>
        <v>0</v>
      </c>
      <c r="BS1145" s="120">
        <f>IF('Copy &amp; Paste Roster Report Here'!$A1142=BS$7,IF('Copy &amp; Paste Roster Report Here'!$M1142="MT",1,0),0)</f>
        <v>0</v>
      </c>
      <c r="BT1145" s="73">
        <f t="shared" si="267"/>
        <v>0</v>
      </c>
      <c r="BU1145" s="121">
        <f>IF('Copy &amp; Paste Roster Report Here'!$A1142=BU$7,IF('Copy &amp; Paste Roster Report Here'!$M1142="fy",1,0),0)</f>
        <v>0</v>
      </c>
      <c r="BV1145" s="121">
        <f>IF('Copy &amp; Paste Roster Report Here'!$A1142=BV$7,IF('Copy &amp; Paste Roster Report Here'!$M1142="fy",1,0),0)</f>
        <v>0</v>
      </c>
      <c r="BW1145" s="121">
        <f>IF('Copy &amp; Paste Roster Report Here'!$A1142=BW$7,IF('Copy &amp; Paste Roster Report Here'!$M1142="fy",1,0),0)</f>
        <v>0</v>
      </c>
      <c r="BX1145" s="121">
        <f>IF('Copy &amp; Paste Roster Report Here'!$A1142=BX$7,IF('Copy &amp; Paste Roster Report Here'!$M1142="fy",1,0),0)</f>
        <v>0</v>
      </c>
      <c r="BY1145" s="121">
        <f>IF('Copy &amp; Paste Roster Report Here'!$A1142=BY$7,IF('Copy &amp; Paste Roster Report Here'!$M1142="fy",1,0),0)</f>
        <v>0</v>
      </c>
      <c r="BZ1145" s="121">
        <f>IF('Copy &amp; Paste Roster Report Here'!$A1142=BZ$7,IF('Copy &amp; Paste Roster Report Here'!$M1142="fy",1,0),0)</f>
        <v>0</v>
      </c>
      <c r="CA1145" s="121">
        <f>IF('Copy &amp; Paste Roster Report Here'!$A1142=CA$7,IF('Copy &amp; Paste Roster Report Here'!$M1142="fy",1,0),0)</f>
        <v>0</v>
      </c>
      <c r="CB1145" s="121">
        <f>IF('Copy &amp; Paste Roster Report Here'!$A1142=CB$7,IF('Copy &amp; Paste Roster Report Here'!$M1142="fy",1,0),0)</f>
        <v>0</v>
      </c>
      <c r="CC1145" s="121">
        <f>IF('Copy &amp; Paste Roster Report Here'!$A1142=CC$7,IF('Copy &amp; Paste Roster Report Here'!$M1142="fy",1,0),0)</f>
        <v>0</v>
      </c>
      <c r="CD1145" s="121">
        <f>IF('Copy &amp; Paste Roster Report Here'!$A1142=CD$7,IF('Copy &amp; Paste Roster Report Here'!$M1142="fy",1,0),0)</f>
        <v>0</v>
      </c>
      <c r="CE1145" s="121">
        <f>IF('Copy &amp; Paste Roster Report Here'!$A1142=CE$7,IF('Copy &amp; Paste Roster Report Here'!$M1142="fy",1,0),0)</f>
        <v>0</v>
      </c>
      <c r="CF1145" s="73">
        <f t="shared" si="268"/>
        <v>0</v>
      </c>
      <c r="CG1145" s="122">
        <f>IF('Copy &amp; Paste Roster Report Here'!$A1142=CG$7,IF('Copy &amp; Paste Roster Report Here'!$M1142="RH",1,0),0)</f>
        <v>0</v>
      </c>
      <c r="CH1145" s="122">
        <f>IF('Copy &amp; Paste Roster Report Here'!$A1142=CH$7,IF('Copy &amp; Paste Roster Report Here'!$M1142="RH",1,0),0)</f>
        <v>0</v>
      </c>
      <c r="CI1145" s="122">
        <f>IF('Copy &amp; Paste Roster Report Here'!$A1142=CI$7,IF('Copy &amp; Paste Roster Report Here'!$M1142="RH",1,0),0)</f>
        <v>0</v>
      </c>
      <c r="CJ1145" s="122">
        <f>IF('Copy &amp; Paste Roster Report Here'!$A1142=CJ$7,IF('Copy &amp; Paste Roster Report Here'!$M1142="RH",1,0),0)</f>
        <v>0</v>
      </c>
      <c r="CK1145" s="122">
        <f>IF('Copy &amp; Paste Roster Report Here'!$A1142=CK$7,IF('Copy &amp; Paste Roster Report Here'!$M1142="RH",1,0),0)</f>
        <v>0</v>
      </c>
      <c r="CL1145" s="122">
        <f>IF('Copy &amp; Paste Roster Report Here'!$A1142=CL$7,IF('Copy &amp; Paste Roster Report Here'!$M1142="RH",1,0),0)</f>
        <v>0</v>
      </c>
      <c r="CM1145" s="122">
        <f>IF('Copy &amp; Paste Roster Report Here'!$A1142=CM$7,IF('Copy &amp; Paste Roster Report Here'!$M1142="RH",1,0),0)</f>
        <v>0</v>
      </c>
      <c r="CN1145" s="122">
        <f>IF('Copy &amp; Paste Roster Report Here'!$A1142=CN$7,IF('Copy &amp; Paste Roster Report Here'!$M1142="RH",1,0),0)</f>
        <v>0</v>
      </c>
      <c r="CO1145" s="122">
        <f>IF('Copy &amp; Paste Roster Report Here'!$A1142=CO$7,IF('Copy &amp; Paste Roster Report Here'!$M1142="RH",1,0),0)</f>
        <v>0</v>
      </c>
      <c r="CP1145" s="122">
        <f>IF('Copy &amp; Paste Roster Report Here'!$A1142=CP$7,IF('Copy &amp; Paste Roster Report Here'!$M1142="RH",1,0),0)</f>
        <v>0</v>
      </c>
      <c r="CQ1145" s="122">
        <f>IF('Copy &amp; Paste Roster Report Here'!$A1142=CQ$7,IF('Copy &amp; Paste Roster Report Here'!$M1142="RH",1,0),0)</f>
        <v>0</v>
      </c>
      <c r="CR1145" s="73">
        <f t="shared" si="269"/>
        <v>0</v>
      </c>
      <c r="CS1145" s="123">
        <f>IF('Copy &amp; Paste Roster Report Here'!$A1142=CS$7,IF('Copy &amp; Paste Roster Report Here'!$M1142="QT",1,0),0)</f>
        <v>0</v>
      </c>
      <c r="CT1145" s="123">
        <f>IF('Copy &amp; Paste Roster Report Here'!$A1142=CT$7,IF('Copy &amp; Paste Roster Report Here'!$M1142="QT",1,0),0)</f>
        <v>0</v>
      </c>
      <c r="CU1145" s="123">
        <f>IF('Copy &amp; Paste Roster Report Here'!$A1142=CU$7,IF('Copy &amp; Paste Roster Report Here'!$M1142="QT",1,0),0)</f>
        <v>0</v>
      </c>
      <c r="CV1145" s="123">
        <f>IF('Copy &amp; Paste Roster Report Here'!$A1142=CV$7,IF('Copy &amp; Paste Roster Report Here'!$M1142="QT",1,0),0)</f>
        <v>0</v>
      </c>
      <c r="CW1145" s="123">
        <f>IF('Copy &amp; Paste Roster Report Here'!$A1142=CW$7,IF('Copy &amp; Paste Roster Report Here'!$M1142="QT",1,0),0)</f>
        <v>0</v>
      </c>
      <c r="CX1145" s="123">
        <f>IF('Copy &amp; Paste Roster Report Here'!$A1142=CX$7,IF('Copy &amp; Paste Roster Report Here'!$M1142="QT",1,0),0)</f>
        <v>0</v>
      </c>
      <c r="CY1145" s="123">
        <f>IF('Copy &amp; Paste Roster Report Here'!$A1142=CY$7,IF('Copy &amp; Paste Roster Report Here'!$M1142="QT",1,0),0)</f>
        <v>0</v>
      </c>
      <c r="CZ1145" s="123">
        <f>IF('Copy &amp; Paste Roster Report Here'!$A1142=CZ$7,IF('Copy &amp; Paste Roster Report Here'!$M1142="QT",1,0),0)</f>
        <v>0</v>
      </c>
      <c r="DA1145" s="123">
        <f>IF('Copy &amp; Paste Roster Report Here'!$A1142=DA$7,IF('Copy &amp; Paste Roster Report Here'!$M1142="QT",1,0),0)</f>
        <v>0</v>
      </c>
      <c r="DB1145" s="123">
        <f>IF('Copy &amp; Paste Roster Report Here'!$A1142=DB$7,IF('Copy &amp; Paste Roster Report Here'!$M1142="QT",1,0),0)</f>
        <v>0</v>
      </c>
      <c r="DC1145" s="123">
        <f>IF('Copy &amp; Paste Roster Report Here'!$A1142=DC$7,IF('Copy &amp; Paste Roster Report Here'!$M1142="QT",1,0),0)</f>
        <v>0</v>
      </c>
      <c r="DD1145" s="73">
        <f t="shared" si="270"/>
        <v>0</v>
      </c>
      <c r="DE1145" s="124">
        <f>IF('Copy &amp; Paste Roster Report Here'!$A1142=DE$7,IF('Copy &amp; Paste Roster Report Here'!$M1142="xxxxxxxxxxx",1,0),0)</f>
        <v>0</v>
      </c>
      <c r="DF1145" s="124">
        <f>IF('Copy &amp; Paste Roster Report Here'!$A1142=DF$7,IF('Copy &amp; Paste Roster Report Here'!$M1142="xxxxxxxxxxx",1,0),0)</f>
        <v>0</v>
      </c>
      <c r="DG1145" s="124">
        <f>IF('Copy &amp; Paste Roster Report Here'!$A1142=DG$7,IF('Copy &amp; Paste Roster Report Here'!$M1142="xxxxxxxxxxx",1,0),0)</f>
        <v>0</v>
      </c>
      <c r="DH1145" s="124">
        <f>IF('Copy &amp; Paste Roster Report Here'!$A1142=DH$7,IF('Copy &amp; Paste Roster Report Here'!$M1142="xxxxxxxxxxx",1,0),0)</f>
        <v>0</v>
      </c>
      <c r="DI1145" s="124">
        <f>IF('Copy &amp; Paste Roster Report Here'!$A1142=DI$7,IF('Copy &amp; Paste Roster Report Here'!$M1142="xxxxxxxxxxx",1,0),0)</f>
        <v>0</v>
      </c>
      <c r="DJ1145" s="124">
        <f>IF('Copy &amp; Paste Roster Report Here'!$A1142=DJ$7,IF('Copy &amp; Paste Roster Report Here'!$M1142="xxxxxxxxxxx",1,0),0)</f>
        <v>0</v>
      </c>
      <c r="DK1145" s="124">
        <f>IF('Copy &amp; Paste Roster Report Here'!$A1142=DK$7,IF('Copy &amp; Paste Roster Report Here'!$M1142="xxxxxxxxxxx",1,0),0)</f>
        <v>0</v>
      </c>
      <c r="DL1145" s="124">
        <f>IF('Copy &amp; Paste Roster Report Here'!$A1142=DL$7,IF('Copy &amp; Paste Roster Report Here'!$M1142="xxxxxxxxxxx",1,0),0)</f>
        <v>0</v>
      </c>
      <c r="DM1145" s="124">
        <f>IF('Copy &amp; Paste Roster Report Here'!$A1142=DM$7,IF('Copy &amp; Paste Roster Report Here'!$M1142="xxxxxxxxxxx",1,0),0)</f>
        <v>0</v>
      </c>
      <c r="DN1145" s="124">
        <f>IF('Copy &amp; Paste Roster Report Here'!$A1142=DN$7,IF('Copy &amp; Paste Roster Report Here'!$M1142="xxxxxxxxxxx",1,0),0)</f>
        <v>0</v>
      </c>
      <c r="DO1145" s="124">
        <f>IF('Copy &amp; Paste Roster Report Here'!$A1142=DO$7,IF('Copy &amp; Paste Roster Report Here'!$M1142="xxxxxxxxxxx",1,0),0)</f>
        <v>0</v>
      </c>
      <c r="DP1145" s="125">
        <f t="shared" si="271"/>
        <v>0</v>
      </c>
      <c r="DQ1145" s="126">
        <f t="shared" si="272"/>
        <v>0</v>
      </c>
    </row>
    <row r="1146" spans="1:121" x14ac:dyDescent="0.25">
      <c r="A1146" s="111">
        <f t="shared" si="258"/>
        <v>0</v>
      </c>
      <c r="B1146" s="111">
        <f t="shared" si="259"/>
        <v>0</v>
      </c>
      <c r="C1146" s="112">
        <f>+('Copy &amp; Paste Roster Report Here'!$P1143-'Copy &amp; Paste Roster Report Here'!$O1143)/30</f>
        <v>0</v>
      </c>
      <c r="D1146" s="112">
        <f>+('Copy &amp; Paste Roster Report Here'!$P1143-'Copy &amp; Paste Roster Report Here'!$O1143)</f>
        <v>0</v>
      </c>
      <c r="E1146" s="111">
        <f>'Copy &amp; Paste Roster Report Here'!N1143</f>
        <v>0</v>
      </c>
      <c r="F1146" s="111" t="str">
        <f t="shared" si="260"/>
        <v>N</v>
      </c>
      <c r="G1146" s="111">
        <f>'Copy &amp; Paste Roster Report Here'!R1143</f>
        <v>0</v>
      </c>
      <c r="H1146" s="113">
        <f t="shared" si="261"/>
        <v>0</v>
      </c>
      <c r="I1146" s="112">
        <f>IF(F1146="N",$F$5-'Copy &amp; Paste Roster Report Here'!O1143,+'Copy &amp; Paste Roster Report Here'!Q1143-'Copy &amp; Paste Roster Report Here'!O1143)</f>
        <v>0</v>
      </c>
      <c r="J1146" s="114">
        <f t="shared" si="262"/>
        <v>0</v>
      </c>
      <c r="K1146" s="114">
        <f t="shared" si="263"/>
        <v>0</v>
      </c>
      <c r="L1146" s="115">
        <f>'Copy &amp; Paste Roster Report Here'!F1143</f>
        <v>0</v>
      </c>
      <c r="M1146" s="116">
        <f t="shared" si="264"/>
        <v>0</v>
      </c>
      <c r="N1146" s="117">
        <f>IF('Copy &amp; Paste Roster Report Here'!$A1143='Analytical Tests'!N$7,IF($F1146="Y",+$H1146*N$6,0),0)</f>
        <v>0</v>
      </c>
      <c r="O1146" s="117">
        <f>IF('Copy &amp; Paste Roster Report Here'!$A1143='Analytical Tests'!O$7,IF($F1146="Y",+$H1146*O$6,0),0)</f>
        <v>0</v>
      </c>
      <c r="P1146" s="117">
        <f>IF('Copy &amp; Paste Roster Report Here'!$A1143='Analytical Tests'!P$7,IF($F1146="Y",+$H1146*P$6,0),0)</f>
        <v>0</v>
      </c>
      <c r="Q1146" s="117">
        <f>IF('Copy &amp; Paste Roster Report Here'!$A1143='Analytical Tests'!Q$7,IF($F1146="Y",+$H1146*Q$6,0),0)</f>
        <v>0</v>
      </c>
      <c r="R1146" s="117">
        <f>IF('Copy &amp; Paste Roster Report Here'!$A1143='Analytical Tests'!R$7,IF($F1146="Y",+$H1146*R$6,0),0)</f>
        <v>0</v>
      </c>
      <c r="S1146" s="117">
        <f>IF('Copy &amp; Paste Roster Report Here'!$A1143='Analytical Tests'!S$7,IF($F1146="Y",+$H1146*S$6,0),0)</f>
        <v>0</v>
      </c>
      <c r="T1146" s="117">
        <f>IF('Copy &amp; Paste Roster Report Here'!$A1143='Analytical Tests'!T$7,IF($F1146="Y",+$H1146*T$6,0),0)</f>
        <v>0</v>
      </c>
      <c r="U1146" s="117">
        <f>IF('Copy &amp; Paste Roster Report Here'!$A1143='Analytical Tests'!U$7,IF($F1146="Y",+$H1146*U$6,0),0)</f>
        <v>0</v>
      </c>
      <c r="V1146" s="117">
        <f>IF('Copy &amp; Paste Roster Report Here'!$A1143='Analytical Tests'!V$7,IF($F1146="Y",+$H1146*V$6,0),0)</f>
        <v>0</v>
      </c>
      <c r="W1146" s="117">
        <f>IF('Copy &amp; Paste Roster Report Here'!$A1143='Analytical Tests'!W$7,IF($F1146="Y",+$H1146*W$6,0),0)</f>
        <v>0</v>
      </c>
      <c r="X1146" s="117">
        <f>IF('Copy &amp; Paste Roster Report Here'!$A1143='Analytical Tests'!X$7,IF($F1146="Y",+$H1146*X$6,0),0)</f>
        <v>0</v>
      </c>
      <c r="Y1146" s="117" t="b">
        <f>IF('Copy &amp; Paste Roster Report Here'!$A1143='Analytical Tests'!Y$7,IF($F1146="N",IF($J1146&gt;=$C1146,Y$6,+($I1146/$D1146)*Y$6),0))</f>
        <v>0</v>
      </c>
      <c r="Z1146" s="117" t="b">
        <f>IF('Copy &amp; Paste Roster Report Here'!$A1143='Analytical Tests'!Z$7,IF($F1146="N",IF($J1146&gt;=$C1146,Z$6,+($I1146/$D1146)*Z$6),0))</f>
        <v>0</v>
      </c>
      <c r="AA1146" s="117" t="b">
        <f>IF('Copy &amp; Paste Roster Report Here'!$A1143='Analytical Tests'!AA$7,IF($F1146="N",IF($J1146&gt;=$C1146,AA$6,+($I1146/$D1146)*AA$6),0))</f>
        <v>0</v>
      </c>
      <c r="AB1146" s="117" t="b">
        <f>IF('Copy &amp; Paste Roster Report Here'!$A1143='Analytical Tests'!AB$7,IF($F1146="N",IF($J1146&gt;=$C1146,AB$6,+($I1146/$D1146)*AB$6),0))</f>
        <v>0</v>
      </c>
      <c r="AC1146" s="117" t="b">
        <f>IF('Copy &amp; Paste Roster Report Here'!$A1143='Analytical Tests'!AC$7,IF($F1146="N",IF($J1146&gt;=$C1146,AC$6,+($I1146/$D1146)*AC$6),0))</f>
        <v>0</v>
      </c>
      <c r="AD1146" s="117" t="b">
        <f>IF('Copy &amp; Paste Roster Report Here'!$A1143='Analytical Tests'!AD$7,IF($F1146="N",IF($J1146&gt;=$C1146,AD$6,+($I1146/$D1146)*AD$6),0))</f>
        <v>0</v>
      </c>
      <c r="AE1146" s="117" t="b">
        <f>IF('Copy &amp; Paste Roster Report Here'!$A1143='Analytical Tests'!AE$7,IF($F1146="N",IF($J1146&gt;=$C1146,AE$6,+($I1146/$D1146)*AE$6),0))</f>
        <v>0</v>
      </c>
      <c r="AF1146" s="117" t="b">
        <f>IF('Copy &amp; Paste Roster Report Here'!$A1143='Analytical Tests'!AF$7,IF($F1146="N",IF($J1146&gt;=$C1146,AF$6,+($I1146/$D1146)*AF$6),0))</f>
        <v>0</v>
      </c>
      <c r="AG1146" s="117" t="b">
        <f>IF('Copy &amp; Paste Roster Report Here'!$A1143='Analytical Tests'!AG$7,IF($F1146="N",IF($J1146&gt;=$C1146,AG$6,+($I1146/$D1146)*AG$6),0))</f>
        <v>0</v>
      </c>
      <c r="AH1146" s="117" t="b">
        <f>IF('Copy &amp; Paste Roster Report Here'!$A1143='Analytical Tests'!AH$7,IF($F1146="N",IF($J1146&gt;=$C1146,AH$6,+($I1146/$D1146)*AH$6),0))</f>
        <v>0</v>
      </c>
      <c r="AI1146" s="117" t="b">
        <f>IF('Copy &amp; Paste Roster Report Here'!$A1143='Analytical Tests'!AI$7,IF($F1146="N",IF($J1146&gt;=$C1146,AI$6,+($I1146/$D1146)*AI$6),0))</f>
        <v>0</v>
      </c>
      <c r="AJ1146" s="79"/>
      <c r="AK1146" s="118">
        <f>IF('Copy &amp; Paste Roster Report Here'!$A1143=AK$7,IF('Copy &amp; Paste Roster Report Here'!$M1143="FT",1,0),0)</f>
        <v>0</v>
      </c>
      <c r="AL1146" s="118">
        <f>IF('Copy &amp; Paste Roster Report Here'!$A1143=AL$7,IF('Copy &amp; Paste Roster Report Here'!$M1143="FT",1,0),0)</f>
        <v>0</v>
      </c>
      <c r="AM1146" s="118">
        <f>IF('Copy &amp; Paste Roster Report Here'!$A1143=AM$7,IF('Copy &amp; Paste Roster Report Here'!$M1143="FT",1,0),0)</f>
        <v>0</v>
      </c>
      <c r="AN1146" s="118">
        <f>IF('Copy &amp; Paste Roster Report Here'!$A1143=AN$7,IF('Copy &amp; Paste Roster Report Here'!$M1143="FT",1,0),0)</f>
        <v>0</v>
      </c>
      <c r="AO1146" s="118">
        <f>IF('Copy &amp; Paste Roster Report Here'!$A1143=AO$7,IF('Copy &amp; Paste Roster Report Here'!$M1143="FT",1,0),0)</f>
        <v>0</v>
      </c>
      <c r="AP1146" s="118">
        <f>IF('Copy &amp; Paste Roster Report Here'!$A1143=AP$7,IF('Copy &amp; Paste Roster Report Here'!$M1143="FT",1,0),0)</f>
        <v>0</v>
      </c>
      <c r="AQ1146" s="118">
        <f>IF('Copy &amp; Paste Roster Report Here'!$A1143=AQ$7,IF('Copy &amp; Paste Roster Report Here'!$M1143="FT",1,0),0)</f>
        <v>0</v>
      </c>
      <c r="AR1146" s="118">
        <f>IF('Copy &amp; Paste Roster Report Here'!$A1143=AR$7,IF('Copy &amp; Paste Roster Report Here'!$M1143="FT",1,0),0)</f>
        <v>0</v>
      </c>
      <c r="AS1146" s="118">
        <f>IF('Copy &amp; Paste Roster Report Here'!$A1143=AS$7,IF('Copy &amp; Paste Roster Report Here'!$M1143="FT",1,0),0)</f>
        <v>0</v>
      </c>
      <c r="AT1146" s="118">
        <f>IF('Copy &amp; Paste Roster Report Here'!$A1143=AT$7,IF('Copy &amp; Paste Roster Report Here'!$M1143="FT",1,0),0)</f>
        <v>0</v>
      </c>
      <c r="AU1146" s="118">
        <f>IF('Copy &amp; Paste Roster Report Here'!$A1143=AU$7,IF('Copy &amp; Paste Roster Report Here'!$M1143="FT",1,0),0)</f>
        <v>0</v>
      </c>
      <c r="AV1146" s="73">
        <f t="shared" si="265"/>
        <v>0</v>
      </c>
      <c r="AW1146" s="119">
        <f>IF('Copy &amp; Paste Roster Report Here'!$A1143=AW$7,IF('Copy &amp; Paste Roster Report Here'!$M1143="HT",1,0),0)</f>
        <v>0</v>
      </c>
      <c r="AX1146" s="119">
        <f>IF('Copy &amp; Paste Roster Report Here'!$A1143=AX$7,IF('Copy &amp; Paste Roster Report Here'!$M1143="HT",1,0),0)</f>
        <v>0</v>
      </c>
      <c r="AY1146" s="119">
        <f>IF('Copy &amp; Paste Roster Report Here'!$A1143=AY$7,IF('Copy &amp; Paste Roster Report Here'!$M1143="HT",1,0),0)</f>
        <v>0</v>
      </c>
      <c r="AZ1146" s="119">
        <f>IF('Copy &amp; Paste Roster Report Here'!$A1143=AZ$7,IF('Copy &amp; Paste Roster Report Here'!$M1143="HT",1,0),0)</f>
        <v>0</v>
      </c>
      <c r="BA1146" s="119">
        <f>IF('Copy &amp; Paste Roster Report Here'!$A1143=BA$7,IF('Copy &amp; Paste Roster Report Here'!$M1143="HT",1,0),0)</f>
        <v>0</v>
      </c>
      <c r="BB1146" s="119">
        <f>IF('Copy &amp; Paste Roster Report Here'!$A1143=BB$7,IF('Copy &amp; Paste Roster Report Here'!$M1143="HT",1,0),0)</f>
        <v>0</v>
      </c>
      <c r="BC1146" s="119">
        <f>IF('Copy &amp; Paste Roster Report Here'!$A1143=BC$7,IF('Copy &amp; Paste Roster Report Here'!$M1143="HT",1,0),0)</f>
        <v>0</v>
      </c>
      <c r="BD1146" s="119">
        <f>IF('Copy &amp; Paste Roster Report Here'!$A1143=BD$7,IF('Copy &amp; Paste Roster Report Here'!$M1143="HT",1,0),0)</f>
        <v>0</v>
      </c>
      <c r="BE1146" s="119">
        <f>IF('Copy &amp; Paste Roster Report Here'!$A1143=BE$7,IF('Copy &amp; Paste Roster Report Here'!$M1143="HT",1,0),0)</f>
        <v>0</v>
      </c>
      <c r="BF1146" s="119">
        <f>IF('Copy &amp; Paste Roster Report Here'!$A1143=BF$7,IF('Copy &amp; Paste Roster Report Here'!$M1143="HT",1,0),0)</f>
        <v>0</v>
      </c>
      <c r="BG1146" s="119">
        <f>IF('Copy &amp; Paste Roster Report Here'!$A1143=BG$7,IF('Copy &amp; Paste Roster Report Here'!$M1143="HT",1,0),0)</f>
        <v>0</v>
      </c>
      <c r="BH1146" s="73">
        <f t="shared" si="266"/>
        <v>0</v>
      </c>
      <c r="BI1146" s="120">
        <f>IF('Copy &amp; Paste Roster Report Here'!$A1143=BI$7,IF('Copy &amp; Paste Roster Report Here'!$M1143="MT",1,0),0)</f>
        <v>0</v>
      </c>
      <c r="BJ1146" s="120">
        <f>IF('Copy &amp; Paste Roster Report Here'!$A1143=BJ$7,IF('Copy &amp; Paste Roster Report Here'!$M1143="MT",1,0),0)</f>
        <v>0</v>
      </c>
      <c r="BK1146" s="120">
        <f>IF('Copy &amp; Paste Roster Report Here'!$A1143=BK$7,IF('Copy &amp; Paste Roster Report Here'!$M1143="MT",1,0),0)</f>
        <v>0</v>
      </c>
      <c r="BL1146" s="120">
        <f>IF('Copy &amp; Paste Roster Report Here'!$A1143=BL$7,IF('Copy &amp; Paste Roster Report Here'!$M1143="MT",1,0),0)</f>
        <v>0</v>
      </c>
      <c r="BM1146" s="120">
        <f>IF('Copy &amp; Paste Roster Report Here'!$A1143=BM$7,IF('Copy &amp; Paste Roster Report Here'!$M1143="MT",1,0),0)</f>
        <v>0</v>
      </c>
      <c r="BN1146" s="120">
        <f>IF('Copy &amp; Paste Roster Report Here'!$A1143=BN$7,IF('Copy &amp; Paste Roster Report Here'!$M1143="MT",1,0),0)</f>
        <v>0</v>
      </c>
      <c r="BO1146" s="120">
        <f>IF('Copy &amp; Paste Roster Report Here'!$A1143=BO$7,IF('Copy &amp; Paste Roster Report Here'!$M1143="MT",1,0),0)</f>
        <v>0</v>
      </c>
      <c r="BP1146" s="120">
        <f>IF('Copy &amp; Paste Roster Report Here'!$A1143=BP$7,IF('Copy &amp; Paste Roster Report Here'!$M1143="MT",1,0),0)</f>
        <v>0</v>
      </c>
      <c r="BQ1146" s="120">
        <f>IF('Copy &amp; Paste Roster Report Here'!$A1143=BQ$7,IF('Copy &amp; Paste Roster Report Here'!$M1143="MT",1,0),0)</f>
        <v>0</v>
      </c>
      <c r="BR1146" s="120">
        <f>IF('Copy &amp; Paste Roster Report Here'!$A1143=BR$7,IF('Copy &amp; Paste Roster Report Here'!$M1143="MT",1,0),0)</f>
        <v>0</v>
      </c>
      <c r="BS1146" s="120">
        <f>IF('Copy &amp; Paste Roster Report Here'!$A1143=BS$7,IF('Copy &amp; Paste Roster Report Here'!$M1143="MT",1,0),0)</f>
        <v>0</v>
      </c>
      <c r="BT1146" s="73">
        <f t="shared" si="267"/>
        <v>0</v>
      </c>
      <c r="BU1146" s="121">
        <f>IF('Copy &amp; Paste Roster Report Here'!$A1143=BU$7,IF('Copy &amp; Paste Roster Report Here'!$M1143="fy",1,0),0)</f>
        <v>0</v>
      </c>
      <c r="BV1146" s="121">
        <f>IF('Copy &amp; Paste Roster Report Here'!$A1143=BV$7,IF('Copy &amp; Paste Roster Report Here'!$M1143="fy",1,0),0)</f>
        <v>0</v>
      </c>
      <c r="BW1146" s="121">
        <f>IF('Copy &amp; Paste Roster Report Here'!$A1143=BW$7,IF('Copy &amp; Paste Roster Report Here'!$M1143="fy",1,0),0)</f>
        <v>0</v>
      </c>
      <c r="BX1146" s="121">
        <f>IF('Copy &amp; Paste Roster Report Here'!$A1143=BX$7,IF('Copy &amp; Paste Roster Report Here'!$M1143="fy",1,0),0)</f>
        <v>0</v>
      </c>
      <c r="BY1146" s="121">
        <f>IF('Copy &amp; Paste Roster Report Here'!$A1143=BY$7,IF('Copy &amp; Paste Roster Report Here'!$M1143="fy",1,0),0)</f>
        <v>0</v>
      </c>
      <c r="BZ1146" s="121">
        <f>IF('Copy &amp; Paste Roster Report Here'!$A1143=BZ$7,IF('Copy &amp; Paste Roster Report Here'!$M1143="fy",1,0),0)</f>
        <v>0</v>
      </c>
      <c r="CA1146" s="121">
        <f>IF('Copy &amp; Paste Roster Report Here'!$A1143=CA$7,IF('Copy &amp; Paste Roster Report Here'!$M1143="fy",1,0),0)</f>
        <v>0</v>
      </c>
      <c r="CB1146" s="121">
        <f>IF('Copy &amp; Paste Roster Report Here'!$A1143=CB$7,IF('Copy &amp; Paste Roster Report Here'!$M1143="fy",1,0),0)</f>
        <v>0</v>
      </c>
      <c r="CC1146" s="121">
        <f>IF('Copy &amp; Paste Roster Report Here'!$A1143=CC$7,IF('Copy &amp; Paste Roster Report Here'!$M1143="fy",1,0),0)</f>
        <v>0</v>
      </c>
      <c r="CD1146" s="121">
        <f>IF('Copy &amp; Paste Roster Report Here'!$A1143=CD$7,IF('Copy &amp; Paste Roster Report Here'!$M1143="fy",1,0),0)</f>
        <v>0</v>
      </c>
      <c r="CE1146" s="121">
        <f>IF('Copy &amp; Paste Roster Report Here'!$A1143=CE$7,IF('Copy &amp; Paste Roster Report Here'!$M1143="fy",1,0),0)</f>
        <v>0</v>
      </c>
      <c r="CF1146" s="73">
        <f t="shared" si="268"/>
        <v>0</v>
      </c>
      <c r="CG1146" s="122">
        <f>IF('Copy &amp; Paste Roster Report Here'!$A1143=CG$7,IF('Copy &amp; Paste Roster Report Here'!$M1143="RH",1,0),0)</f>
        <v>0</v>
      </c>
      <c r="CH1146" s="122">
        <f>IF('Copy &amp; Paste Roster Report Here'!$A1143=CH$7,IF('Copy &amp; Paste Roster Report Here'!$M1143="RH",1,0),0)</f>
        <v>0</v>
      </c>
      <c r="CI1146" s="122">
        <f>IF('Copy &amp; Paste Roster Report Here'!$A1143=CI$7,IF('Copy &amp; Paste Roster Report Here'!$M1143="RH",1,0),0)</f>
        <v>0</v>
      </c>
      <c r="CJ1146" s="122">
        <f>IF('Copy &amp; Paste Roster Report Here'!$A1143=CJ$7,IF('Copy &amp; Paste Roster Report Here'!$M1143="RH",1,0),0)</f>
        <v>0</v>
      </c>
      <c r="CK1146" s="122">
        <f>IF('Copy &amp; Paste Roster Report Here'!$A1143=CK$7,IF('Copy &amp; Paste Roster Report Here'!$M1143="RH",1,0),0)</f>
        <v>0</v>
      </c>
      <c r="CL1146" s="122">
        <f>IF('Copy &amp; Paste Roster Report Here'!$A1143=CL$7,IF('Copy &amp; Paste Roster Report Here'!$M1143="RH",1,0),0)</f>
        <v>0</v>
      </c>
      <c r="CM1146" s="122">
        <f>IF('Copy &amp; Paste Roster Report Here'!$A1143=CM$7,IF('Copy &amp; Paste Roster Report Here'!$M1143="RH",1,0),0)</f>
        <v>0</v>
      </c>
      <c r="CN1146" s="122">
        <f>IF('Copy &amp; Paste Roster Report Here'!$A1143=CN$7,IF('Copy &amp; Paste Roster Report Here'!$M1143="RH",1,0),0)</f>
        <v>0</v>
      </c>
      <c r="CO1146" s="122">
        <f>IF('Copy &amp; Paste Roster Report Here'!$A1143=CO$7,IF('Copy &amp; Paste Roster Report Here'!$M1143="RH",1,0),0)</f>
        <v>0</v>
      </c>
      <c r="CP1146" s="122">
        <f>IF('Copy &amp; Paste Roster Report Here'!$A1143=CP$7,IF('Copy &amp; Paste Roster Report Here'!$M1143="RH",1,0),0)</f>
        <v>0</v>
      </c>
      <c r="CQ1146" s="122">
        <f>IF('Copy &amp; Paste Roster Report Here'!$A1143=CQ$7,IF('Copy &amp; Paste Roster Report Here'!$M1143="RH",1,0),0)</f>
        <v>0</v>
      </c>
      <c r="CR1146" s="73">
        <f t="shared" si="269"/>
        <v>0</v>
      </c>
      <c r="CS1146" s="123">
        <f>IF('Copy &amp; Paste Roster Report Here'!$A1143=CS$7,IF('Copy &amp; Paste Roster Report Here'!$M1143="QT",1,0),0)</f>
        <v>0</v>
      </c>
      <c r="CT1146" s="123">
        <f>IF('Copy &amp; Paste Roster Report Here'!$A1143=CT$7,IF('Copy &amp; Paste Roster Report Here'!$M1143="QT",1,0),0)</f>
        <v>0</v>
      </c>
      <c r="CU1146" s="123">
        <f>IF('Copy &amp; Paste Roster Report Here'!$A1143=CU$7,IF('Copy &amp; Paste Roster Report Here'!$M1143="QT",1,0),0)</f>
        <v>0</v>
      </c>
      <c r="CV1146" s="123">
        <f>IF('Copy &amp; Paste Roster Report Here'!$A1143=CV$7,IF('Copy &amp; Paste Roster Report Here'!$M1143="QT",1,0),0)</f>
        <v>0</v>
      </c>
      <c r="CW1146" s="123">
        <f>IF('Copy &amp; Paste Roster Report Here'!$A1143=CW$7,IF('Copy &amp; Paste Roster Report Here'!$M1143="QT",1,0),0)</f>
        <v>0</v>
      </c>
      <c r="CX1146" s="123">
        <f>IF('Copy &amp; Paste Roster Report Here'!$A1143=CX$7,IF('Copy &amp; Paste Roster Report Here'!$M1143="QT",1,0),0)</f>
        <v>0</v>
      </c>
      <c r="CY1146" s="123">
        <f>IF('Copy &amp; Paste Roster Report Here'!$A1143=CY$7,IF('Copy &amp; Paste Roster Report Here'!$M1143="QT",1,0),0)</f>
        <v>0</v>
      </c>
      <c r="CZ1146" s="123">
        <f>IF('Copy &amp; Paste Roster Report Here'!$A1143=CZ$7,IF('Copy &amp; Paste Roster Report Here'!$M1143="QT",1,0),0)</f>
        <v>0</v>
      </c>
      <c r="DA1146" s="123">
        <f>IF('Copy &amp; Paste Roster Report Here'!$A1143=DA$7,IF('Copy &amp; Paste Roster Report Here'!$M1143="QT",1,0),0)</f>
        <v>0</v>
      </c>
      <c r="DB1146" s="123">
        <f>IF('Copy &amp; Paste Roster Report Here'!$A1143=DB$7,IF('Copy &amp; Paste Roster Report Here'!$M1143="QT",1,0),0)</f>
        <v>0</v>
      </c>
      <c r="DC1146" s="123">
        <f>IF('Copy &amp; Paste Roster Report Here'!$A1143=DC$7,IF('Copy &amp; Paste Roster Report Here'!$M1143="QT",1,0),0)</f>
        <v>0</v>
      </c>
      <c r="DD1146" s="73">
        <f t="shared" si="270"/>
        <v>0</v>
      </c>
      <c r="DE1146" s="124">
        <f>IF('Copy &amp; Paste Roster Report Here'!$A1143=DE$7,IF('Copy &amp; Paste Roster Report Here'!$M1143="xxxxxxxxxxx",1,0),0)</f>
        <v>0</v>
      </c>
      <c r="DF1146" s="124">
        <f>IF('Copy &amp; Paste Roster Report Here'!$A1143=DF$7,IF('Copy &amp; Paste Roster Report Here'!$M1143="xxxxxxxxxxx",1,0),0)</f>
        <v>0</v>
      </c>
      <c r="DG1146" s="124">
        <f>IF('Copy &amp; Paste Roster Report Here'!$A1143=DG$7,IF('Copy &amp; Paste Roster Report Here'!$M1143="xxxxxxxxxxx",1,0),0)</f>
        <v>0</v>
      </c>
      <c r="DH1146" s="124">
        <f>IF('Copy &amp; Paste Roster Report Here'!$A1143=DH$7,IF('Copy &amp; Paste Roster Report Here'!$M1143="xxxxxxxxxxx",1,0),0)</f>
        <v>0</v>
      </c>
      <c r="DI1146" s="124">
        <f>IF('Copy &amp; Paste Roster Report Here'!$A1143=DI$7,IF('Copy &amp; Paste Roster Report Here'!$M1143="xxxxxxxxxxx",1,0),0)</f>
        <v>0</v>
      </c>
      <c r="DJ1146" s="124">
        <f>IF('Copy &amp; Paste Roster Report Here'!$A1143=DJ$7,IF('Copy &amp; Paste Roster Report Here'!$M1143="xxxxxxxxxxx",1,0),0)</f>
        <v>0</v>
      </c>
      <c r="DK1146" s="124">
        <f>IF('Copy &amp; Paste Roster Report Here'!$A1143=DK$7,IF('Copy &amp; Paste Roster Report Here'!$M1143="xxxxxxxxxxx",1,0),0)</f>
        <v>0</v>
      </c>
      <c r="DL1146" s="124">
        <f>IF('Copy &amp; Paste Roster Report Here'!$A1143=DL$7,IF('Copy &amp; Paste Roster Report Here'!$M1143="xxxxxxxxxxx",1,0),0)</f>
        <v>0</v>
      </c>
      <c r="DM1146" s="124">
        <f>IF('Copy &amp; Paste Roster Report Here'!$A1143=DM$7,IF('Copy &amp; Paste Roster Report Here'!$M1143="xxxxxxxxxxx",1,0),0)</f>
        <v>0</v>
      </c>
      <c r="DN1146" s="124">
        <f>IF('Copy &amp; Paste Roster Report Here'!$A1143=DN$7,IF('Copy &amp; Paste Roster Report Here'!$M1143="xxxxxxxxxxx",1,0),0)</f>
        <v>0</v>
      </c>
      <c r="DO1146" s="124">
        <f>IF('Copy &amp; Paste Roster Report Here'!$A1143=DO$7,IF('Copy &amp; Paste Roster Report Here'!$M1143="xxxxxxxxxxx",1,0),0)</f>
        <v>0</v>
      </c>
      <c r="DP1146" s="125">
        <f t="shared" si="271"/>
        <v>0</v>
      </c>
      <c r="DQ1146" s="126">
        <f t="shared" si="272"/>
        <v>0</v>
      </c>
    </row>
    <row r="1147" spans="1:121" x14ac:dyDescent="0.25">
      <c r="A1147" s="111">
        <f t="shared" si="258"/>
        <v>0</v>
      </c>
      <c r="B1147" s="111">
        <f t="shared" si="259"/>
        <v>0</v>
      </c>
      <c r="C1147" s="112">
        <f>+('Copy &amp; Paste Roster Report Here'!$P1144-'Copy &amp; Paste Roster Report Here'!$O1144)/30</f>
        <v>0</v>
      </c>
      <c r="D1147" s="112">
        <f>+('Copy &amp; Paste Roster Report Here'!$P1144-'Copy &amp; Paste Roster Report Here'!$O1144)</f>
        <v>0</v>
      </c>
      <c r="E1147" s="111">
        <f>'Copy &amp; Paste Roster Report Here'!N1144</f>
        <v>0</v>
      </c>
      <c r="F1147" s="111" t="str">
        <f t="shared" si="260"/>
        <v>N</v>
      </c>
      <c r="G1147" s="111">
        <f>'Copy &amp; Paste Roster Report Here'!R1144</f>
        <v>0</v>
      </c>
      <c r="H1147" s="113">
        <f t="shared" si="261"/>
        <v>0</v>
      </c>
      <c r="I1147" s="112">
        <f>IF(F1147="N",$F$5-'Copy &amp; Paste Roster Report Here'!O1144,+'Copy &amp; Paste Roster Report Here'!Q1144-'Copy &amp; Paste Roster Report Here'!O1144)</f>
        <v>0</v>
      </c>
      <c r="J1147" s="114">
        <f t="shared" si="262"/>
        <v>0</v>
      </c>
      <c r="K1147" s="114">
        <f t="shared" si="263"/>
        <v>0</v>
      </c>
      <c r="L1147" s="115">
        <f>'Copy &amp; Paste Roster Report Here'!F1144</f>
        <v>0</v>
      </c>
      <c r="M1147" s="116">
        <f t="shared" si="264"/>
        <v>0</v>
      </c>
      <c r="N1147" s="117">
        <f>IF('Copy &amp; Paste Roster Report Here'!$A1144='Analytical Tests'!N$7,IF($F1147="Y",+$H1147*N$6,0),0)</f>
        <v>0</v>
      </c>
      <c r="O1147" s="117">
        <f>IF('Copy &amp; Paste Roster Report Here'!$A1144='Analytical Tests'!O$7,IF($F1147="Y",+$H1147*O$6,0),0)</f>
        <v>0</v>
      </c>
      <c r="P1147" s="117">
        <f>IF('Copy &amp; Paste Roster Report Here'!$A1144='Analytical Tests'!P$7,IF($F1147="Y",+$H1147*P$6,0),0)</f>
        <v>0</v>
      </c>
      <c r="Q1147" s="117">
        <f>IF('Copy &amp; Paste Roster Report Here'!$A1144='Analytical Tests'!Q$7,IF($F1147="Y",+$H1147*Q$6,0),0)</f>
        <v>0</v>
      </c>
      <c r="R1147" s="117">
        <f>IF('Copy &amp; Paste Roster Report Here'!$A1144='Analytical Tests'!R$7,IF($F1147="Y",+$H1147*R$6,0),0)</f>
        <v>0</v>
      </c>
      <c r="S1147" s="117">
        <f>IF('Copy &amp; Paste Roster Report Here'!$A1144='Analytical Tests'!S$7,IF($F1147="Y",+$H1147*S$6,0),0)</f>
        <v>0</v>
      </c>
      <c r="T1147" s="117">
        <f>IF('Copy &amp; Paste Roster Report Here'!$A1144='Analytical Tests'!T$7,IF($F1147="Y",+$H1147*T$6,0),0)</f>
        <v>0</v>
      </c>
      <c r="U1147" s="117">
        <f>IF('Copy &amp; Paste Roster Report Here'!$A1144='Analytical Tests'!U$7,IF($F1147="Y",+$H1147*U$6,0),0)</f>
        <v>0</v>
      </c>
      <c r="V1147" s="117">
        <f>IF('Copy &amp; Paste Roster Report Here'!$A1144='Analytical Tests'!V$7,IF($F1147="Y",+$H1147*V$6,0),0)</f>
        <v>0</v>
      </c>
      <c r="W1147" s="117">
        <f>IF('Copy &amp; Paste Roster Report Here'!$A1144='Analytical Tests'!W$7,IF($F1147="Y",+$H1147*W$6,0),0)</f>
        <v>0</v>
      </c>
      <c r="X1147" s="117">
        <f>IF('Copy &amp; Paste Roster Report Here'!$A1144='Analytical Tests'!X$7,IF($F1147="Y",+$H1147*X$6,0),0)</f>
        <v>0</v>
      </c>
      <c r="Y1147" s="117" t="b">
        <f>IF('Copy &amp; Paste Roster Report Here'!$A1144='Analytical Tests'!Y$7,IF($F1147="N",IF($J1147&gt;=$C1147,Y$6,+($I1147/$D1147)*Y$6),0))</f>
        <v>0</v>
      </c>
      <c r="Z1147" s="117" t="b">
        <f>IF('Copy &amp; Paste Roster Report Here'!$A1144='Analytical Tests'!Z$7,IF($F1147="N",IF($J1147&gt;=$C1147,Z$6,+($I1147/$D1147)*Z$6),0))</f>
        <v>0</v>
      </c>
      <c r="AA1147" s="117" t="b">
        <f>IF('Copy &amp; Paste Roster Report Here'!$A1144='Analytical Tests'!AA$7,IF($F1147="N",IF($J1147&gt;=$C1147,AA$6,+($I1147/$D1147)*AA$6),0))</f>
        <v>0</v>
      </c>
      <c r="AB1147" s="117" t="b">
        <f>IF('Copy &amp; Paste Roster Report Here'!$A1144='Analytical Tests'!AB$7,IF($F1147="N",IF($J1147&gt;=$C1147,AB$6,+($I1147/$D1147)*AB$6),0))</f>
        <v>0</v>
      </c>
      <c r="AC1147" s="117" t="b">
        <f>IF('Copy &amp; Paste Roster Report Here'!$A1144='Analytical Tests'!AC$7,IF($F1147="N",IF($J1147&gt;=$C1147,AC$6,+($I1147/$D1147)*AC$6),0))</f>
        <v>0</v>
      </c>
      <c r="AD1147" s="117" t="b">
        <f>IF('Copy &amp; Paste Roster Report Here'!$A1144='Analytical Tests'!AD$7,IF($F1147="N",IF($J1147&gt;=$C1147,AD$6,+($I1147/$D1147)*AD$6),0))</f>
        <v>0</v>
      </c>
      <c r="AE1147" s="117" t="b">
        <f>IF('Copy &amp; Paste Roster Report Here'!$A1144='Analytical Tests'!AE$7,IF($F1147="N",IF($J1147&gt;=$C1147,AE$6,+($I1147/$D1147)*AE$6),0))</f>
        <v>0</v>
      </c>
      <c r="AF1147" s="117" t="b">
        <f>IF('Copy &amp; Paste Roster Report Here'!$A1144='Analytical Tests'!AF$7,IF($F1147="N",IF($J1147&gt;=$C1147,AF$6,+($I1147/$D1147)*AF$6),0))</f>
        <v>0</v>
      </c>
      <c r="AG1147" s="117" t="b">
        <f>IF('Copy &amp; Paste Roster Report Here'!$A1144='Analytical Tests'!AG$7,IF($F1147="N",IF($J1147&gt;=$C1147,AG$6,+($I1147/$D1147)*AG$6),0))</f>
        <v>0</v>
      </c>
      <c r="AH1147" s="117" t="b">
        <f>IF('Copy &amp; Paste Roster Report Here'!$A1144='Analytical Tests'!AH$7,IF($F1147="N",IF($J1147&gt;=$C1147,AH$6,+($I1147/$D1147)*AH$6),0))</f>
        <v>0</v>
      </c>
      <c r="AI1147" s="117" t="b">
        <f>IF('Copy &amp; Paste Roster Report Here'!$A1144='Analytical Tests'!AI$7,IF($F1147="N",IF($J1147&gt;=$C1147,AI$6,+($I1147/$D1147)*AI$6),0))</f>
        <v>0</v>
      </c>
      <c r="AJ1147" s="79"/>
      <c r="AK1147" s="118">
        <f>IF('Copy &amp; Paste Roster Report Here'!$A1144=AK$7,IF('Copy &amp; Paste Roster Report Here'!$M1144="FT",1,0),0)</f>
        <v>0</v>
      </c>
      <c r="AL1147" s="118">
        <f>IF('Copy &amp; Paste Roster Report Here'!$A1144=AL$7,IF('Copy &amp; Paste Roster Report Here'!$M1144="FT",1,0),0)</f>
        <v>0</v>
      </c>
      <c r="AM1147" s="118">
        <f>IF('Copy &amp; Paste Roster Report Here'!$A1144=AM$7,IF('Copy &amp; Paste Roster Report Here'!$M1144="FT",1,0),0)</f>
        <v>0</v>
      </c>
      <c r="AN1147" s="118">
        <f>IF('Copy &amp; Paste Roster Report Here'!$A1144=AN$7,IF('Copy &amp; Paste Roster Report Here'!$M1144="FT",1,0),0)</f>
        <v>0</v>
      </c>
      <c r="AO1147" s="118">
        <f>IF('Copy &amp; Paste Roster Report Here'!$A1144=AO$7,IF('Copy &amp; Paste Roster Report Here'!$M1144="FT",1,0),0)</f>
        <v>0</v>
      </c>
      <c r="AP1147" s="118">
        <f>IF('Copy &amp; Paste Roster Report Here'!$A1144=AP$7,IF('Copy &amp; Paste Roster Report Here'!$M1144="FT",1,0),0)</f>
        <v>0</v>
      </c>
      <c r="AQ1147" s="118">
        <f>IF('Copy &amp; Paste Roster Report Here'!$A1144=AQ$7,IF('Copy &amp; Paste Roster Report Here'!$M1144="FT",1,0),0)</f>
        <v>0</v>
      </c>
      <c r="AR1147" s="118">
        <f>IF('Copy &amp; Paste Roster Report Here'!$A1144=AR$7,IF('Copy &amp; Paste Roster Report Here'!$M1144="FT",1,0),0)</f>
        <v>0</v>
      </c>
      <c r="AS1147" s="118">
        <f>IF('Copy &amp; Paste Roster Report Here'!$A1144=AS$7,IF('Copy &amp; Paste Roster Report Here'!$M1144="FT",1,0),0)</f>
        <v>0</v>
      </c>
      <c r="AT1147" s="118">
        <f>IF('Copy &amp; Paste Roster Report Here'!$A1144=AT$7,IF('Copy &amp; Paste Roster Report Here'!$M1144="FT",1,0),0)</f>
        <v>0</v>
      </c>
      <c r="AU1147" s="118">
        <f>IF('Copy &amp; Paste Roster Report Here'!$A1144=AU$7,IF('Copy &amp; Paste Roster Report Here'!$M1144="FT",1,0),0)</f>
        <v>0</v>
      </c>
      <c r="AV1147" s="73">
        <f t="shared" si="265"/>
        <v>0</v>
      </c>
      <c r="AW1147" s="119">
        <f>IF('Copy &amp; Paste Roster Report Here'!$A1144=AW$7,IF('Copy &amp; Paste Roster Report Here'!$M1144="HT",1,0),0)</f>
        <v>0</v>
      </c>
      <c r="AX1147" s="119">
        <f>IF('Copy &amp; Paste Roster Report Here'!$A1144=AX$7,IF('Copy &amp; Paste Roster Report Here'!$M1144="HT",1,0),0)</f>
        <v>0</v>
      </c>
      <c r="AY1147" s="119">
        <f>IF('Copy &amp; Paste Roster Report Here'!$A1144=AY$7,IF('Copy &amp; Paste Roster Report Here'!$M1144="HT",1,0),0)</f>
        <v>0</v>
      </c>
      <c r="AZ1147" s="119">
        <f>IF('Copy &amp; Paste Roster Report Here'!$A1144=AZ$7,IF('Copy &amp; Paste Roster Report Here'!$M1144="HT",1,0),0)</f>
        <v>0</v>
      </c>
      <c r="BA1147" s="119">
        <f>IF('Copy &amp; Paste Roster Report Here'!$A1144=BA$7,IF('Copy &amp; Paste Roster Report Here'!$M1144="HT",1,0),0)</f>
        <v>0</v>
      </c>
      <c r="BB1147" s="119">
        <f>IF('Copy &amp; Paste Roster Report Here'!$A1144=BB$7,IF('Copy &amp; Paste Roster Report Here'!$M1144="HT",1,0),0)</f>
        <v>0</v>
      </c>
      <c r="BC1147" s="119">
        <f>IF('Copy &amp; Paste Roster Report Here'!$A1144=BC$7,IF('Copy &amp; Paste Roster Report Here'!$M1144="HT",1,0),0)</f>
        <v>0</v>
      </c>
      <c r="BD1147" s="119">
        <f>IF('Copy &amp; Paste Roster Report Here'!$A1144=BD$7,IF('Copy &amp; Paste Roster Report Here'!$M1144="HT",1,0),0)</f>
        <v>0</v>
      </c>
      <c r="BE1147" s="119">
        <f>IF('Copy &amp; Paste Roster Report Here'!$A1144=BE$7,IF('Copy &amp; Paste Roster Report Here'!$M1144="HT",1,0),0)</f>
        <v>0</v>
      </c>
      <c r="BF1147" s="119">
        <f>IF('Copy &amp; Paste Roster Report Here'!$A1144=BF$7,IF('Copy &amp; Paste Roster Report Here'!$M1144="HT",1,0),0)</f>
        <v>0</v>
      </c>
      <c r="BG1147" s="119">
        <f>IF('Copy &amp; Paste Roster Report Here'!$A1144=BG$7,IF('Copy &amp; Paste Roster Report Here'!$M1144="HT",1,0),0)</f>
        <v>0</v>
      </c>
      <c r="BH1147" s="73">
        <f t="shared" si="266"/>
        <v>0</v>
      </c>
      <c r="BI1147" s="120">
        <f>IF('Copy &amp; Paste Roster Report Here'!$A1144=BI$7,IF('Copy &amp; Paste Roster Report Here'!$M1144="MT",1,0),0)</f>
        <v>0</v>
      </c>
      <c r="BJ1147" s="120">
        <f>IF('Copy &amp; Paste Roster Report Here'!$A1144=BJ$7,IF('Copy &amp; Paste Roster Report Here'!$M1144="MT",1,0),0)</f>
        <v>0</v>
      </c>
      <c r="BK1147" s="120">
        <f>IF('Copy &amp; Paste Roster Report Here'!$A1144=BK$7,IF('Copy &amp; Paste Roster Report Here'!$M1144="MT",1,0),0)</f>
        <v>0</v>
      </c>
      <c r="BL1147" s="120">
        <f>IF('Copy &amp; Paste Roster Report Here'!$A1144=BL$7,IF('Copy &amp; Paste Roster Report Here'!$M1144="MT",1,0),0)</f>
        <v>0</v>
      </c>
      <c r="BM1147" s="120">
        <f>IF('Copy &amp; Paste Roster Report Here'!$A1144=BM$7,IF('Copy &amp; Paste Roster Report Here'!$M1144="MT",1,0),0)</f>
        <v>0</v>
      </c>
      <c r="BN1147" s="120">
        <f>IF('Copy &amp; Paste Roster Report Here'!$A1144=BN$7,IF('Copy &amp; Paste Roster Report Here'!$M1144="MT",1,0),0)</f>
        <v>0</v>
      </c>
      <c r="BO1147" s="120">
        <f>IF('Copy &amp; Paste Roster Report Here'!$A1144=BO$7,IF('Copy &amp; Paste Roster Report Here'!$M1144="MT",1,0),0)</f>
        <v>0</v>
      </c>
      <c r="BP1147" s="120">
        <f>IF('Copy &amp; Paste Roster Report Here'!$A1144=BP$7,IF('Copy &amp; Paste Roster Report Here'!$M1144="MT",1,0),0)</f>
        <v>0</v>
      </c>
      <c r="BQ1147" s="120">
        <f>IF('Copy &amp; Paste Roster Report Here'!$A1144=BQ$7,IF('Copy &amp; Paste Roster Report Here'!$M1144="MT",1,0),0)</f>
        <v>0</v>
      </c>
      <c r="BR1147" s="120">
        <f>IF('Copy &amp; Paste Roster Report Here'!$A1144=BR$7,IF('Copy &amp; Paste Roster Report Here'!$M1144="MT",1,0),0)</f>
        <v>0</v>
      </c>
      <c r="BS1147" s="120">
        <f>IF('Copy &amp; Paste Roster Report Here'!$A1144=BS$7,IF('Copy &amp; Paste Roster Report Here'!$M1144="MT",1,0),0)</f>
        <v>0</v>
      </c>
      <c r="BT1147" s="73">
        <f t="shared" si="267"/>
        <v>0</v>
      </c>
      <c r="BU1147" s="121">
        <f>IF('Copy &amp; Paste Roster Report Here'!$A1144=BU$7,IF('Copy &amp; Paste Roster Report Here'!$M1144="fy",1,0),0)</f>
        <v>0</v>
      </c>
      <c r="BV1147" s="121">
        <f>IF('Copy &amp; Paste Roster Report Here'!$A1144=BV$7,IF('Copy &amp; Paste Roster Report Here'!$M1144="fy",1,0),0)</f>
        <v>0</v>
      </c>
      <c r="BW1147" s="121">
        <f>IF('Copy &amp; Paste Roster Report Here'!$A1144=BW$7,IF('Copy &amp; Paste Roster Report Here'!$M1144="fy",1,0),0)</f>
        <v>0</v>
      </c>
      <c r="BX1147" s="121">
        <f>IF('Copy &amp; Paste Roster Report Here'!$A1144=BX$7,IF('Copy &amp; Paste Roster Report Here'!$M1144="fy",1,0),0)</f>
        <v>0</v>
      </c>
      <c r="BY1147" s="121">
        <f>IF('Copy &amp; Paste Roster Report Here'!$A1144=BY$7,IF('Copy &amp; Paste Roster Report Here'!$M1144="fy",1,0),0)</f>
        <v>0</v>
      </c>
      <c r="BZ1147" s="121">
        <f>IF('Copy &amp; Paste Roster Report Here'!$A1144=BZ$7,IF('Copy &amp; Paste Roster Report Here'!$M1144="fy",1,0),0)</f>
        <v>0</v>
      </c>
      <c r="CA1147" s="121">
        <f>IF('Copy &amp; Paste Roster Report Here'!$A1144=CA$7,IF('Copy &amp; Paste Roster Report Here'!$M1144="fy",1,0),0)</f>
        <v>0</v>
      </c>
      <c r="CB1147" s="121">
        <f>IF('Copy &amp; Paste Roster Report Here'!$A1144=CB$7,IF('Copy &amp; Paste Roster Report Here'!$M1144="fy",1,0),0)</f>
        <v>0</v>
      </c>
      <c r="CC1147" s="121">
        <f>IF('Copy &amp; Paste Roster Report Here'!$A1144=CC$7,IF('Copy &amp; Paste Roster Report Here'!$M1144="fy",1,0),0)</f>
        <v>0</v>
      </c>
      <c r="CD1147" s="121">
        <f>IF('Copy &amp; Paste Roster Report Here'!$A1144=CD$7,IF('Copy &amp; Paste Roster Report Here'!$M1144="fy",1,0),0)</f>
        <v>0</v>
      </c>
      <c r="CE1147" s="121">
        <f>IF('Copy &amp; Paste Roster Report Here'!$A1144=CE$7,IF('Copy &amp; Paste Roster Report Here'!$M1144="fy",1,0),0)</f>
        <v>0</v>
      </c>
      <c r="CF1147" s="73">
        <f t="shared" si="268"/>
        <v>0</v>
      </c>
      <c r="CG1147" s="122">
        <f>IF('Copy &amp; Paste Roster Report Here'!$A1144=CG$7,IF('Copy &amp; Paste Roster Report Here'!$M1144="RH",1,0),0)</f>
        <v>0</v>
      </c>
      <c r="CH1147" s="122">
        <f>IF('Copy &amp; Paste Roster Report Here'!$A1144=CH$7,IF('Copy &amp; Paste Roster Report Here'!$M1144="RH",1,0),0)</f>
        <v>0</v>
      </c>
      <c r="CI1147" s="122">
        <f>IF('Copy &amp; Paste Roster Report Here'!$A1144=CI$7,IF('Copy &amp; Paste Roster Report Here'!$M1144="RH",1,0),0)</f>
        <v>0</v>
      </c>
      <c r="CJ1147" s="122">
        <f>IF('Copy &amp; Paste Roster Report Here'!$A1144=CJ$7,IF('Copy &amp; Paste Roster Report Here'!$M1144="RH",1,0),0)</f>
        <v>0</v>
      </c>
      <c r="CK1147" s="122">
        <f>IF('Copy &amp; Paste Roster Report Here'!$A1144=CK$7,IF('Copy &amp; Paste Roster Report Here'!$M1144="RH",1,0),0)</f>
        <v>0</v>
      </c>
      <c r="CL1147" s="122">
        <f>IF('Copy &amp; Paste Roster Report Here'!$A1144=CL$7,IF('Copy &amp; Paste Roster Report Here'!$M1144="RH",1,0),0)</f>
        <v>0</v>
      </c>
      <c r="CM1147" s="122">
        <f>IF('Copy &amp; Paste Roster Report Here'!$A1144=CM$7,IF('Copy &amp; Paste Roster Report Here'!$M1144="RH",1,0),0)</f>
        <v>0</v>
      </c>
      <c r="CN1147" s="122">
        <f>IF('Copy &amp; Paste Roster Report Here'!$A1144=CN$7,IF('Copy &amp; Paste Roster Report Here'!$M1144="RH",1,0),0)</f>
        <v>0</v>
      </c>
      <c r="CO1147" s="122">
        <f>IF('Copy &amp; Paste Roster Report Here'!$A1144=CO$7,IF('Copy &amp; Paste Roster Report Here'!$M1144="RH",1,0),0)</f>
        <v>0</v>
      </c>
      <c r="CP1147" s="122">
        <f>IF('Copy &amp; Paste Roster Report Here'!$A1144=CP$7,IF('Copy &amp; Paste Roster Report Here'!$M1144="RH",1,0),0)</f>
        <v>0</v>
      </c>
      <c r="CQ1147" s="122">
        <f>IF('Copy &amp; Paste Roster Report Here'!$A1144=CQ$7,IF('Copy &amp; Paste Roster Report Here'!$M1144="RH",1,0),0)</f>
        <v>0</v>
      </c>
      <c r="CR1147" s="73">
        <f t="shared" si="269"/>
        <v>0</v>
      </c>
      <c r="CS1147" s="123">
        <f>IF('Copy &amp; Paste Roster Report Here'!$A1144=CS$7,IF('Copy &amp; Paste Roster Report Here'!$M1144="QT",1,0),0)</f>
        <v>0</v>
      </c>
      <c r="CT1147" s="123">
        <f>IF('Copy &amp; Paste Roster Report Here'!$A1144=CT$7,IF('Copy &amp; Paste Roster Report Here'!$M1144="QT",1,0),0)</f>
        <v>0</v>
      </c>
      <c r="CU1147" s="123">
        <f>IF('Copy &amp; Paste Roster Report Here'!$A1144=CU$7,IF('Copy &amp; Paste Roster Report Here'!$M1144="QT",1,0),0)</f>
        <v>0</v>
      </c>
      <c r="CV1147" s="123">
        <f>IF('Copy &amp; Paste Roster Report Here'!$A1144=CV$7,IF('Copy &amp; Paste Roster Report Here'!$M1144="QT",1,0),0)</f>
        <v>0</v>
      </c>
      <c r="CW1147" s="123">
        <f>IF('Copy &amp; Paste Roster Report Here'!$A1144=CW$7,IF('Copy &amp; Paste Roster Report Here'!$M1144="QT",1,0),0)</f>
        <v>0</v>
      </c>
      <c r="CX1147" s="123">
        <f>IF('Copy &amp; Paste Roster Report Here'!$A1144=CX$7,IF('Copy &amp; Paste Roster Report Here'!$M1144="QT",1,0),0)</f>
        <v>0</v>
      </c>
      <c r="CY1147" s="123">
        <f>IF('Copy &amp; Paste Roster Report Here'!$A1144=CY$7,IF('Copy &amp; Paste Roster Report Here'!$M1144="QT",1,0),0)</f>
        <v>0</v>
      </c>
      <c r="CZ1147" s="123">
        <f>IF('Copy &amp; Paste Roster Report Here'!$A1144=CZ$7,IF('Copy &amp; Paste Roster Report Here'!$M1144="QT",1,0),0)</f>
        <v>0</v>
      </c>
      <c r="DA1147" s="123">
        <f>IF('Copy &amp; Paste Roster Report Here'!$A1144=DA$7,IF('Copy &amp; Paste Roster Report Here'!$M1144="QT",1,0),0)</f>
        <v>0</v>
      </c>
      <c r="DB1147" s="123">
        <f>IF('Copy &amp; Paste Roster Report Here'!$A1144=DB$7,IF('Copy &amp; Paste Roster Report Here'!$M1144="QT",1,0),0)</f>
        <v>0</v>
      </c>
      <c r="DC1147" s="123">
        <f>IF('Copy &amp; Paste Roster Report Here'!$A1144=DC$7,IF('Copy &amp; Paste Roster Report Here'!$M1144="QT",1,0),0)</f>
        <v>0</v>
      </c>
      <c r="DD1147" s="73">
        <f t="shared" si="270"/>
        <v>0</v>
      </c>
      <c r="DE1147" s="124">
        <f>IF('Copy &amp; Paste Roster Report Here'!$A1144=DE$7,IF('Copy &amp; Paste Roster Report Here'!$M1144="xxxxxxxxxxx",1,0),0)</f>
        <v>0</v>
      </c>
      <c r="DF1147" s="124">
        <f>IF('Copy &amp; Paste Roster Report Here'!$A1144=DF$7,IF('Copy &amp; Paste Roster Report Here'!$M1144="xxxxxxxxxxx",1,0),0)</f>
        <v>0</v>
      </c>
      <c r="DG1147" s="124">
        <f>IF('Copy &amp; Paste Roster Report Here'!$A1144=DG$7,IF('Copy &amp; Paste Roster Report Here'!$M1144="xxxxxxxxxxx",1,0),0)</f>
        <v>0</v>
      </c>
      <c r="DH1147" s="124">
        <f>IF('Copy &amp; Paste Roster Report Here'!$A1144=DH$7,IF('Copy &amp; Paste Roster Report Here'!$M1144="xxxxxxxxxxx",1,0),0)</f>
        <v>0</v>
      </c>
      <c r="DI1147" s="124">
        <f>IF('Copy &amp; Paste Roster Report Here'!$A1144=DI$7,IF('Copy &amp; Paste Roster Report Here'!$M1144="xxxxxxxxxxx",1,0),0)</f>
        <v>0</v>
      </c>
      <c r="DJ1147" s="124">
        <f>IF('Copy &amp; Paste Roster Report Here'!$A1144=DJ$7,IF('Copy &amp; Paste Roster Report Here'!$M1144="xxxxxxxxxxx",1,0),0)</f>
        <v>0</v>
      </c>
      <c r="DK1147" s="124">
        <f>IF('Copy &amp; Paste Roster Report Here'!$A1144=DK$7,IF('Copy &amp; Paste Roster Report Here'!$M1144="xxxxxxxxxxx",1,0),0)</f>
        <v>0</v>
      </c>
      <c r="DL1147" s="124">
        <f>IF('Copy &amp; Paste Roster Report Here'!$A1144=DL$7,IF('Copy &amp; Paste Roster Report Here'!$M1144="xxxxxxxxxxx",1,0),0)</f>
        <v>0</v>
      </c>
      <c r="DM1147" s="124">
        <f>IF('Copy &amp; Paste Roster Report Here'!$A1144=DM$7,IF('Copy &amp; Paste Roster Report Here'!$M1144="xxxxxxxxxxx",1,0),0)</f>
        <v>0</v>
      </c>
      <c r="DN1147" s="124">
        <f>IF('Copy &amp; Paste Roster Report Here'!$A1144=DN$7,IF('Copy &amp; Paste Roster Report Here'!$M1144="xxxxxxxxxxx",1,0),0)</f>
        <v>0</v>
      </c>
      <c r="DO1147" s="124">
        <f>IF('Copy &amp; Paste Roster Report Here'!$A1144=DO$7,IF('Copy &amp; Paste Roster Report Here'!$M1144="xxxxxxxxxxx",1,0),0)</f>
        <v>0</v>
      </c>
      <c r="DP1147" s="125">
        <f t="shared" si="271"/>
        <v>0</v>
      </c>
      <c r="DQ1147" s="126">
        <f t="shared" si="272"/>
        <v>0</v>
      </c>
    </row>
    <row r="1148" spans="1:121" x14ac:dyDescent="0.25">
      <c r="A1148" s="111">
        <f t="shared" si="258"/>
        <v>0</v>
      </c>
      <c r="B1148" s="111">
        <f t="shared" si="259"/>
        <v>0</v>
      </c>
      <c r="C1148" s="112">
        <f>+('Copy &amp; Paste Roster Report Here'!$P1145-'Copy &amp; Paste Roster Report Here'!$O1145)/30</f>
        <v>0</v>
      </c>
      <c r="D1148" s="112">
        <f>+('Copy &amp; Paste Roster Report Here'!$P1145-'Copy &amp; Paste Roster Report Here'!$O1145)</f>
        <v>0</v>
      </c>
      <c r="E1148" s="111">
        <f>'Copy &amp; Paste Roster Report Here'!N1145</f>
        <v>0</v>
      </c>
      <c r="F1148" s="111" t="str">
        <f t="shared" si="260"/>
        <v>N</v>
      </c>
      <c r="G1148" s="111">
        <f>'Copy &amp; Paste Roster Report Here'!R1145</f>
        <v>0</v>
      </c>
      <c r="H1148" s="113">
        <f t="shared" si="261"/>
        <v>0</v>
      </c>
      <c r="I1148" s="112">
        <f>IF(F1148="N",$F$5-'Copy &amp; Paste Roster Report Here'!O1145,+'Copy &amp; Paste Roster Report Here'!Q1145-'Copy &amp; Paste Roster Report Here'!O1145)</f>
        <v>0</v>
      </c>
      <c r="J1148" s="114">
        <f t="shared" si="262"/>
        <v>0</v>
      </c>
      <c r="K1148" s="114">
        <f t="shared" si="263"/>
        <v>0</v>
      </c>
      <c r="L1148" s="115">
        <f>'Copy &amp; Paste Roster Report Here'!F1145</f>
        <v>0</v>
      </c>
      <c r="M1148" s="116">
        <f t="shared" si="264"/>
        <v>0</v>
      </c>
      <c r="N1148" s="117">
        <f>IF('Copy &amp; Paste Roster Report Here'!$A1145='Analytical Tests'!N$7,IF($F1148="Y",+$H1148*N$6,0),0)</f>
        <v>0</v>
      </c>
      <c r="O1148" s="117">
        <f>IF('Copy &amp; Paste Roster Report Here'!$A1145='Analytical Tests'!O$7,IF($F1148="Y",+$H1148*O$6,0),0)</f>
        <v>0</v>
      </c>
      <c r="P1148" s="117">
        <f>IF('Copy &amp; Paste Roster Report Here'!$A1145='Analytical Tests'!P$7,IF($F1148="Y",+$H1148*P$6,0),0)</f>
        <v>0</v>
      </c>
      <c r="Q1148" s="117">
        <f>IF('Copy &amp; Paste Roster Report Here'!$A1145='Analytical Tests'!Q$7,IF($F1148="Y",+$H1148*Q$6,0),0)</f>
        <v>0</v>
      </c>
      <c r="R1148" s="117">
        <f>IF('Copy &amp; Paste Roster Report Here'!$A1145='Analytical Tests'!R$7,IF($F1148="Y",+$H1148*R$6,0),0)</f>
        <v>0</v>
      </c>
      <c r="S1148" s="117">
        <f>IF('Copy &amp; Paste Roster Report Here'!$A1145='Analytical Tests'!S$7,IF($F1148="Y",+$H1148*S$6,0),0)</f>
        <v>0</v>
      </c>
      <c r="T1148" s="117">
        <f>IF('Copy &amp; Paste Roster Report Here'!$A1145='Analytical Tests'!T$7,IF($F1148="Y",+$H1148*T$6,0),0)</f>
        <v>0</v>
      </c>
      <c r="U1148" s="117">
        <f>IF('Copy &amp; Paste Roster Report Here'!$A1145='Analytical Tests'!U$7,IF($F1148="Y",+$H1148*U$6,0),0)</f>
        <v>0</v>
      </c>
      <c r="V1148" s="117">
        <f>IF('Copy &amp; Paste Roster Report Here'!$A1145='Analytical Tests'!V$7,IF($F1148="Y",+$H1148*V$6,0),0)</f>
        <v>0</v>
      </c>
      <c r="W1148" s="117">
        <f>IF('Copy &amp; Paste Roster Report Here'!$A1145='Analytical Tests'!W$7,IF($F1148="Y",+$H1148*W$6,0),0)</f>
        <v>0</v>
      </c>
      <c r="X1148" s="117">
        <f>IF('Copy &amp; Paste Roster Report Here'!$A1145='Analytical Tests'!X$7,IF($F1148="Y",+$H1148*X$6,0),0)</f>
        <v>0</v>
      </c>
      <c r="Y1148" s="117" t="b">
        <f>IF('Copy &amp; Paste Roster Report Here'!$A1145='Analytical Tests'!Y$7,IF($F1148="N",IF($J1148&gt;=$C1148,Y$6,+($I1148/$D1148)*Y$6),0))</f>
        <v>0</v>
      </c>
      <c r="Z1148" s="117" t="b">
        <f>IF('Copy &amp; Paste Roster Report Here'!$A1145='Analytical Tests'!Z$7,IF($F1148="N",IF($J1148&gt;=$C1148,Z$6,+($I1148/$D1148)*Z$6),0))</f>
        <v>0</v>
      </c>
      <c r="AA1148" s="117" t="b">
        <f>IF('Copy &amp; Paste Roster Report Here'!$A1145='Analytical Tests'!AA$7,IF($F1148="N",IF($J1148&gt;=$C1148,AA$6,+($I1148/$D1148)*AA$6),0))</f>
        <v>0</v>
      </c>
      <c r="AB1148" s="117" t="b">
        <f>IF('Copy &amp; Paste Roster Report Here'!$A1145='Analytical Tests'!AB$7,IF($F1148="N",IF($J1148&gt;=$C1148,AB$6,+($I1148/$D1148)*AB$6),0))</f>
        <v>0</v>
      </c>
      <c r="AC1148" s="117" t="b">
        <f>IF('Copy &amp; Paste Roster Report Here'!$A1145='Analytical Tests'!AC$7,IF($F1148="N",IF($J1148&gt;=$C1148,AC$6,+($I1148/$D1148)*AC$6),0))</f>
        <v>0</v>
      </c>
      <c r="AD1148" s="117" t="b">
        <f>IF('Copy &amp; Paste Roster Report Here'!$A1145='Analytical Tests'!AD$7,IF($F1148="N",IF($J1148&gt;=$C1148,AD$6,+($I1148/$D1148)*AD$6),0))</f>
        <v>0</v>
      </c>
      <c r="AE1148" s="117" t="b">
        <f>IF('Copy &amp; Paste Roster Report Here'!$A1145='Analytical Tests'!AE$7,IF($F1148="N",IF($J1148&gt;=$C1148,AE$6,+($I1148/$D1148)*AE$6),0))</f>
        <v>0</v>
      </c>
      <c r="AF1148" s="117" t="b">
        <f>IF('Copy &amp; Paste Roster Report Here'!$A1145='Analytical Tests'!AF$7,IF($F1148="N",IF($J1148&gt;=$C1148,AF$6,+($I1148/$D1148)*AF$6),0))</f>
        <v>0</v>
      </c>
      <c r="AG1148" s="117" t="b">
        <f>IF('Copy &amp; Paste Roster Report Here'!$A1145='Analytical Tests'!AG$7,IF($F1148="N",IF($J1148&gt;=$C1148,AG$6,+($I1148/$D1148)*AG$6),0))</f>
        <v>0</v>
      </c>
      <c r="AH1148" s="117" t="b">
        <f>IF('Copy &amp; Paste Roster Report Here'!$A1145='Analytical Tests'!AH$7,IF($F1148="N",IF($J1148&gt;=$C1148,AH$6,+($I1148/$D1148)*AH$6),0))</f>
        <v>0</v>
      </c>
      <c r="AI1148" s="117" t="b">
        <f>IF('Copy &amp; Paste Roster Report Here'!$A1145='Analytical Tests'!AI$7,IF($F1148="N",IF($J1148&gt;=$C1148,AI$6,+($I1148/$D1148)*AI$6),0))</f>
        <v>0</v>
      </c>
      <c r="AJ1148" s="79"/>
      <c r="AK1148" s="118">
        <f>IF('Copy &amp; Paste Roster Report Here'!$A1145=AK$7,IF('Copy &amp; Paste Roster Report Here'!$M1145="FT",1,0),0)</f>
        <v>0</v>
      </c>
      <c r="AL1148" s="118">
        <f>IF('Copy &amp; Paste Roster Report Here'!$A1145=AL$7,IF('Copy &amp; Paste Roster Report Here'!$M1145="FT",1,0),0)</f>
        <v>0</v>
      </c>
      <c r="AM1148" s="118">
        <f>IF('Copy &amp; Paste Roster Report Here'!$A1145=AM$7,IF('Copy &amp; Paste Roster Report Here'!$M1145="FT",1,0),0)</f>
        <v>0</v>
      </c>
      <c r="AN1148" s="118">
        <f>IF('Copy &amp; Paste Roster Report Here'!$A1145=AN$7,IF('Copy &amp; Paste Roster Report Here'!$M1145="FT",1,0),0)</f>
        <v>0</v>
      </c>
      <c r="AO1148" s="118">
        <f>IF('Copy &amp; Paste Roster Report Here'!$A1145=AO$7,IF('Copy &amp; Paste Roster Report Here'!$M1145="FT",1,0),0)</f>
        <v>0</v>
      </c>
      <c r="AP1148" s="118">
        <f>IF('Copy &amp; Paste Roster Report Here'!$A1145=AP$7,IF('Copy &amp; Paste Roster Report Here'!$M1145="FT",1,0),0)</f>
        <v>0</v>
      </c>
      <c r="AQ1148" s="118">
        <f>IF('Copy &amp; Paste Roster Report Here'!$A1145=AQ$7,IF('Copy &amp; Paste Roster Report Here'!$M1145="FT",1,0),0)</f>
        <v>0</v>
      </c>
      <c r="AR1148" s="118">
        <f>IF('Copy &amp; Paste Roster Report Here'!$A1145=AR$7,IF('Copy &amp; Paste Roster Report Here'!$M1145="FT",1,0),0)</f>
        <v>0</v>
      </c>
      <c r="AS1148" s="118">
        <f>IF('Copy &amp; Paste Roster Report Here'!$A1145=AS$7,IF('Copy &amp; Paste Roster Report Here'!$M1145="FT",1,0),0)</f>
        <v>0</v>
      </c>
      <c r="AT1148" s="118">
        <f>IF('Copy &amp; Paste Roster Report Here'!$A1145=AT$7,IF('Copy &amp; Paste Roster Report Here'!$M1145="FT",1,0),0)</f>
        <v>0</v>
      </c>
      <c r="AU1148" s="118">
        <f>IF('Copy &amp; Paste Roster Report Here'!$A1145=AU$7,IF('Copy &amp; Paste Roster Report Here'!$M1145="FT",1,0),0)</f>
        <v>0</v>
      </c>
      <c r="AV1148" s="73">
        <f t="shared" si="265"/>
        <v>0</v>
      </c>
      <c r="AW1148" s="119">
        <f>IF('Copy &amp; Paste Roster Report Here'!$A1145=AW$7,IF('Copy &amp; Paste Roster Report Here'!$M1145="HT",1,0),0)</f>
        <v>0</v>
      </c>
      <c r="AX1148" s="119">
        <f>IF('Copy &amp; Paste Roster Report Here'!$A1145=AX$7,IF('Copy &amp; Paste Roster Report Here'!$M1145="HT",1,0),0)</f>
        <v>0</v>
      </c>
      <c r="AY1148" s="119">
        <f>IF('Copy &amp; Paste Roster Report Here'!$A1145=AY$7,IF('Copy &amp; Paste Roster Report Here'!$M1145="HT",1,0),0)</f>
        <v>0</v>
      </c>
      <c r="AZ1148" s="119">
        <f>IF('Copy &amp; Paste Roster Report Here'!$A1145=AZ$7,IF('Copy &amp; Paste Roster Report Here'!$M1145="HT",1,0),0)</f>
        <v>0</v>
      </c>
      <c r="BA1148" s="119">
        <f>IF('Copy &amp; Paste Roster Report Here'!$A1145=BA$7,IF('Copy &amp; Paste Roster Report Here'!$M1145="HT",1,0),0)</f>
        <v>0</v>
      </c>
      <c r="BB1148" s="119">
        <f>IF('Copy &amp; Paste Roster Report Here'!$A1145=BB$7,IF('Copy &amp; Paste Roster Report Here'!$M1145="HT",1,0),0)</f>
        <v>0</v>
      </c>
      <c r="BC1148" s="119">
        <f>IF('Copy &amp; Paste Roster Report Here'!$A1145=BC$7,IF('Copy &amp; Paste Roster Report Here'!$M1145="HT",1,0),0)</f>
        <v>0</v>
      </c>
      <c r="BD1148" s="119">
        <f>IF('Copy &amp; Paste Roster Report Here'!$A1145=BD$7,IF('Copy &amp; Paste Roster Report Here'!$M1145="HT",1,0),0)</f>
        <v>0</v>
      </c>
      <c r="BE1148" s="119">
        <f>IF('Copy &amp; Paste Roster Report Here'!$A1145=BE$7,IF('Copy &amp; Paste Roster Report Here'!$M1145="HT",1,0),0)</f>
        <v>0</v>
      </c>
      <c r="BF1148" s="119">
        <f>IF('Copy &amp; Paste Roster Report Here'!$A1145=BF$7,IF('Copy &amp; Paste Roster Report Here'!$M1145="HT",1,0),0)</f>
        <v>0</v>
      </c>
      <c r="BG1148" s="119">
        <f>IF('Copy &amp; Paste Roster Report Here'!$A1145=BG$7,IF('Copy &amp; Paste Roster Report Here'!$M1145="HT",1,0),0)</f>
        <v>0</v>
      </c>
      <c r="BH1148" s="73">
        <f t="shared" si="266"/>
        <v>0</v>
      </c>
      <c r="BI1148" s="120">
        <f>IF('Copy &amp; Paste Roster Report Here'!$A1145=BI$7,IF('Copy &amp; Paste Roster Report Here'!$M1145="MT",1,0),0)</f>
        <v>0</v>
      </c>
      <c r="BJ1148" s="120">
        <f>IF('Copy &amp; Paste Roster Report Here'!$A1145=BJ$7,IF('Copy &amp; Paste Roster Report Here'!$M1145="MT",1,0),0)</f>
        <v>0</v>
      </c>
      <c r="BK1148" s="120">
        <f>IF('Copy &amp; Paste Roster Report Here'!$A1145=BK$7,IF('Copy &amp; Paste Roster Report Here'!$M1145="MT",1,0),0)</f>
        <v>0</v>
      </c>
      <c r="BL1148" s="120">
        <f>IF('Copy &amp; Paste Roster Report Here'!$A1145=BL$7,IF('Copy &amp; Paste Roster Report Here'!$M1145="MT",1,0),0)</f>
        <v>0</v>
      </c>
      <c r="BM1148" s="120">
        <f>IF('Copy &amp; Paste Roster Report Here'!$A1145=BM$7,IF('Copy &amp; Paste Roster Report Here'!$M1145="MT",1,0),0)</f>
        <v>0</v>
      </c>
      <c r="BN1148" s="120">
        <f>IF('Copy &amp; Paste Roster Report Here'!$A1145=BN$7,IF('Copy &amp; Paste Roster Report Here'!$M1145="MT",1,0),0)</f>
        <v>0</v>
      </c>
      <c r="BO1148" s="120">
        <f>IF('Copy &amp; Paste Roster Report Here'!$A1145=BO$7,IF('Copy &amp; Paste Roster Report Here'!$M1145="MT",1,0),0)</f>
        <v>0</v>
      </c>
      <c r="BP1148" s="120">
        <f>IF('Copy &amp; Paste Roster Report Here'!$A1145=BP$7,IF('Copy &amp; Paste Roster Report Here'!$M1145="MT",1,0),0)</f>
        <v>0</v>
      </c>
      <c r="BQ1148" s="120">
        <f>IF('Copy &amp; Paste Roster Report Here'!$A1145=BQ$7,IF('Copy &amp; Paste Roster Report Here'!$M1145="MT",1,0),0)</f>
        <v>0</v>
      </c>
      <c r="BR1148" s="120">
        <f>IF('Copy &amp; Paste Roster Report Here'!$A1145=BR$7,IF('Copy &amp; Paste Roster Report Here'!$M1145="MT",1,0),0)</f>
        <v>0</v>
      </c>
      <c r="BS1148" s="120">
        <f>IF('Copy &amp; Paste Roster Report Here'!$A1145=BS$7,IF('Copy &amp; Paste Roster Report Here'!$M1145="MT",1,0),0)</f>
        <v>0</v>
      </c>
      <c r="BT1148" s="73">
        <f t="shared" si="267"/>
        <v>0</v>
      </c>
      <c r="BU1148" s="121">
        <f>IF('Copy &amp; Paste Roster Report Here'!$A1145=BU$7,IF('Copy &amp; Paste Roster Report Here'!$M1145="fy",1,0),0)</f>
        <v>0</v>
      </c>
      <c r="BV1148" s="121">
        <f>IF('Copy &amp; Paste Roster Report Here'!$A1145=BV$7,IF('Copy &amp; Paste Roster Report Here'!$M1145="fy",1,0),0)</f>
        <v>0</v>
      </c>
      <c r="BW1148" s="121">
        <f>IF('Copy &amp; Paste Roster Report Here'!$A1145=BW$7,IF('Copy &amp; Paste Roster Report Here'!$M1145="fy",1,0),0)</f>
        <v>0</v>
      </c>
      <c r="BX1148" s="121">
        <f>IF('Copy &amp; Paste Roster Report Here'!$A1145=BX$7,IF('Copy &amp; Paste Roster Report Here'!$M1145="fy",1,0),0)</f>
        <v>0</v>
      </c>
      <c r="BY1148" s="121">
        <f>IF('Copy &amp; Paste Roster Report Here'!$A1145=BY$7,IF('Copy &amp; Paste Roster Report Here'!$M1145="fy",1,0),0)</f>
        <v>0</v>
      </c>
      <c r="BZ1148" s="121">
        <f>IF('Copy &amp; Paste Roster Report Here'!$A1145=BZ$7,IF('Copy &amp; Paste Roster Report Here'!$M1145="fy",1,0),0)</f>
        <v>0</v>
      </c>
      <c r="CA1148" s="121">
        <f>IF('Copy &amp; Paste Roster Report Here'!$A1145=CA$7,IF('Copy &amp; Paste Roster Report Here'!$M1145="fy",1,0),0)</f>
        <v>0</v>
      </c>
      <c r="CB1148" s="121">
        <f>IF('Copy &amp; Paste Roster Report Here'!$A1145=CB$7,IF('Copy &amp; Paste Roster Report Here'!$M1145="fy",1,0),0)</f>
        <v>0</v>
      </c>
      <c r="CC1148" s="121">
        <f>IF('Copy &amp; Paste Roster Report Here'!$A1145=CC$7,IF('Copy &amp; Paste Roster Report Here'!$M1145="fy",1,0),0)</f>
        <v>0</v>
      </c>
      <c r="CD1148" s="121">
        <f>IF('Copy &amp; Paste Roster Report Here'!$A1145=CD$7,IF('Copy &amp; Paste Roster Report Here'!$M1145="fy",1,0),0)</f>
        <v>0</v>
      </c>
      <c r="CE1148" s="121">
        <f>IF('Copy &amp; Paste Roster Report Here'!$A1145=CE$7,IF('Copy &amp; Paste Roster Report Here'!$M1145="fy",1,0),0)</f>
        <v>0</v>
      </c>
      <c r="CF1148" s="73">
        <f t="shared" si="268"/>
        <v>0</v>
      </c>
      <c r="CG1148" s="122">
        <f>IF('Copy &amp; Paste Roster Report Here'!$A1145=CG$7,IF('Copy &amp; Paste Roster Report Here'!$M1145="RH",1,0),0)</f>
        <v>0</v>
      </c>
      <c r="CH1148" s="122">
        <f>IF('Copy &amp; Paste Roster Report Here'!$A1145=CH$7,IF('Copy &amp; Paste Roster Report Here'!$M1145="RH",1,0),0)</f>
        <v>0</v>
      </c>
      <c r="CI1148" s="122">
        <f>IF('Copy &amp; Paste Roster Report Here'!$A1145=CI$7,IF('Copy &amp; Paste Roster Report Here'!$M1145="RH",1,0),0)</f>
        <v>0</v>
      </c>
      <c r="CJ1148" s="122">
        <f>IF('Copy &amp; Paste Roster Report Here'!$A1145=CJ$7,IF('Copy &amp; Paste Roster Report Here'!$M1145="RH",1,0),0)</f>
        <v>0</v>
      </c>
      <c r="CK1148" s="122">
        <f>IF('Copy &amp; Paste Roster Report Here'!$A1145=CK$7,IF('Copy &amp; Paste Roster Report Here'!$M1145="RH",1,0),0)</f>
        <v>0</v>
      </c>
      <c r="CL1148" s="122">
        <f>IF('Copy &amp; Paste Roster Report Here'!$A1145=CL$7,IF('Copy &amp; Paste Roster Report Here'!$M1145="RH",1,0),0)</f>
        <v>0</v>
      </c>
      <c r="CM1148" s="122">
        <f>IF('Copy &amp; Paste Roster Report Here'!$A1145=CM$7,IF('Copy &amp; Paste Roster Report Here'!$M1145="RH",1,0),0)</f>
        <v>0</v>
      </c>
      <c r="CN1148" s="122">
        <f>IF('Copy &amp; Paste Roster Report Here'!$A1145=CN$7,IF('Copy &amp; Paste Roster Report Here'!$M1145="RH",1,0),0)</f>
        <v>0</v>
      </c>
      <c r="CO1148" s="122">
        <f>IF('Copy &amp; Paste Roster Report Here'!$A1145=CO$7,IF('Copy &amp; Paste Roster Report Here'!$M1145="RH",1,0),0)</f>
        <v>0</v>
      </c>
      <c r="CP1148" s="122">
        <f>IF('Copy &amp; Paste Roster Report Here'!$A1145=CP$7,IF('Copy &amp; Paste Roster Report Here'!$M1145="RH",1,0),0)</f>
        <v>0</v>
      </c>
      <c r="CQ1148" s="122">
        <f>IF('Copy &amp; Paste Roster Report Here'!$A1145=CQ$7,IF('Copy &amp; Paste Roster Report Here'!$M1145="RH",1,0),0)</f>
        <v>0</v>
      </c>
      <c r="CR1148" s="73">
        <f t="shared" si="269"/>
        <v>0</v>
      </c>
      <c r="CS1148" s="123">
        <f>IF('Copy &amp; Paste Roster Report Here'!$A1145=CS$7,IF('Copy &amp; Paste Roster Report Here'!$M1145="QT",1,0),0)</f>
        <v>0</v>
      </c>
      <c r="CT1148" s="123">
        <f>IF('Copy &amp; Paste Roster Report Here'!$A1145=CT$7,IF('Copy &amp; Paste Roster Report Here'!$M1145="QT",1,0),0)</f>
        <v>0</v>
      </c>
      <c r="CU1148" s="123">
        <f>IF('Copy &amp; Paste Roster Report Here'!$A1145=CU$7,IF('Copy &amp; Paste Roster Report Here'!$M1145="QT",1,0),0)</f>
        <v>0</v>
      </c>
      <c r="CV1148" s="123">
        <f>IF('Copy &amp; Paste Roster Report Here'!$A1145=CV$7,IF('Copy &amp; Paste Roster Report Here'!$M1145="QT",1,0),0)</f>
        <v>0</v>
      </c>
      <c r="CW1148" s="123">
        <f>IF('Copy &amp; Paste Roster Report Here'!$A1145=CW$7,IF('Copy &amp; Paste Roster Report Here'!$M1145="QT",1,0),0)</f>
        <v>0</v>
      </c>
      <c r="CX1148" s="123">
        <f>IF('Copy &amp; Paste Roster Report Here'!$A1145=CX$7,IF('Copy &amp; Paste Roster Report Here'!$M1145="QT",1,0),0)</f>
        <v>0</v>
      </c>
      <c r="CY1148" s="123">
        <f>IF('Copy &amp; Paste Roster Report Here'!$A1145=CY$7,IF('Copy &amp; Paste Roster Report Here'!$M1145="QT",1,0),0)</f>
        <v>0</v>
      </c>
      <c r="CZ1148" s="123">
        <f>IF('Copy &amp; Paste Roster Report Here'!$A1145=CZ$7,IF('Copy &amp; Paste Roster Report Here'!$M1145="QT",1,0),0)</f>
        <v>0</v>
      </c>
      <c r="DA1148" s="123">
        <f>IF('Copy &amp; Paste Roster Report Here'!$A1145=DA$7,IF('Copy &amp; Paste Roster Report Here'!$M1145="QT",1,0),0)</f>
        <v>0</v>
      </c>
      <c r="DB1148" s="123">
        <f>IF('Copy &amp; Paste Roster Report Here'!$A1145=DB$7,IF('Copy &amp; Paste Roster Report Here'!$M1145="QT",1,0),0)</f>
        <v>0</v>
      </c>
      <c r="DC1148" s="123">
        <f>IF('Copy &amp; Paste Roster Report Here'!$A1145=DC$7,IF('Copy &amp; Paste Roster Report Here'!$M1145="QT",1,0),0)</f>
        <v>0</v>
      </c>
      <c r="DD1148" s="73">
        <f t="shared" si="270"/>
        <v>0</v>
      </c>
      <c r="DE1148" s="124">
        <f>IF('Copy &amp; Paste Roster Report Here'!$A1145=DE$7,IF('Copy &amp; Paste Roster Report Here'!$M1145="xxxxxxxxxxx",1,0),0)</f>
        <v>0</v>
      </c>
      <c r="DF1148" s="124">
        <f>IF('Copy &amp; Paste Roster Report Here'!$A1145=DF$7,IF('Copy &amp; Paste Roster Report Here'!$M1145="xxxxxxxxxxx",1,0),0)</f>
        <v>0</v>
      </c>
      <c r="DG1148" s="124">
        <f>IF('Copy &amp; Paste Roster Report Here'!$A1145=DG$7,IF('Copy &amp; Paste Roster Report Here'!$M1145="xxxxxxxxxxx",1,0),0)</f>
        <v>0</v>
      </c>
      <c r="DH1148" s="124">
        <f>IF('Copy &amp; Paste Roster Report Here'!$A1145=DH$7,IF('Copy &amp; Paste Roster Report Here'!$M1145="xxxxxxxxxxx",1,0),0)</f>
        <v>0</v>
      </c>
      <c r="DI1148" s="124">
        <f>IF('Copy &amp; Paste Roster Report Here'!$A1145=DI$7,IF('Copy &amp; Paste Roster Report Here'!$M1145="xxxxxxxxxxx",1,0),0)</f>
        <v>0</v>
      </c>
      <c r="DJ1148" s="124">
        <f>IF('Copy &amp; Paste Roster Report Here'!$A1145=DJ$7,IF('Copy &amp; Paste Roster Report Here'!$M1145="xxxxxxxxxxx",1,0),0)</f>
        <v>0</v>
      </c>
      <c r="DK1148" s="124">
        <f>IF('Copy &amp; Paste Roster Report Here'!$A1145=DK$7,IF('Copy &amp; Paste Roster Report Here'!$M1145="xxxxxxxxxxx",1,0),0)</f>
        <v>0</v>
      </c>
      <c r="DL1148" s="124">
        <f>IF('Copy &amp; Paste Roster Report Here'!$A1145=DL$7,IF('Copy &amp; Paste Roster Report Here'!$M1145="xxxxxxxxxxx",1,0),0)</f>
        <v>0</v>
      </c>
      <c r="DM1148" s="124">
        <f>IF('Copy &amp; Paste Roster Report Here'!$A1145=DM$7,IF('Copy &amp; Paste Roster Report Here'!$M1145="xxxxxxxxxxx",1,0),0)</f>
        <v>0</v>
      </c>
      <c r="DN1148" s="124">
        <f>IF('Copy &amp; Paste Roster Report Here'!$A1145=DN$7,IF('Copy &amp; Paste Roster Report Here'!$M1145="xxxxxxxxxxx",1,0),0)</f>
        <v>0</v>
      </c>
      <c r="DO1148" s="124">
        <f>IF('Copy &amp; Paste Roster Report Here'!$A1145=DO$7,IF('Copy &amp; Paste Roster Report Here'!$M1145="xxxxxxxxxxx",1,0),0)</f>
        <v>0</v>
      </c>
      <c r="DP1148" s="125">
        <f t="shared" si="271"/>
        <v>0</v>
      </c>
      <c r="DQ1148" s="126">
        <f t="shared" si="272"/>
        <v>0</v>
      </c>
    </row>
    <row r="1149" spans="1:121" x14ac:dyDescent="0.25">
      <c r="A1149" s="111">
        <f t="shared" si="258"/>
        <v>0</v>
      </c>
      <c r="B1149" s="111">
        <f t="shared" si="259"/>
        <v>0</v>
      </c>
      <c r="C1149" s="112">
        <f>+('Copy &amp; Paste Roster Report Here'!$P1146-'Copy &amp; Paste Roster Report Here'!$O1146)/30</f>
        <v>0</v>
      </c>
      <c r="D1149" s="112">
        <f>+('Copy &amp; Paste Roster Report Here'!$P1146-'Copy &amp; Paste Roster Report Here'!$O1146)</f>
        <v>0</v>
      </c>
      <c r="E1149" s="111">
        <f>'Copy &amp; Paste Roster Report Here'!N1146</f>
        <v>0</v>
      </c>
      <c r="F1149" s="111" t="str">
        <f t="shared" si="260"/>
        <v>N</v>
      </c>
      <c r="G1149" s="111">
        <f>'Copy &amp; Paste Roster Report Here'!R1146</f>
        <v>0</v>
      </c>
      <c r="H1149" s="113">
        <f t="shared" si="261"/>
        <v>0</v>
      </c>
      <c r="I1149" s="112">
        <f>IF(F1149="N",$F$5-'Copy &amp; Paste Roster Report Here'!O1146,+'Copy &amp; Paste Roster Report Here'!Q1146-'Copy &amp; Paste Roster Report Here'!O1146)</f>
        <v>0</v>
      </c>
      <c r="J1149" s="114">
        <f t="shared" si="262"/>
        <v>0</v>
      </c>
      <c r="K1149" s="114">
        <f t="shared" si="263"/>
        <v>0</v>
      </c>
      <c r="L1149" s="115">
        <f>'Copy &amp; Paste Roster Report Here'!F1146</f>
        <v>0</v>
      </c>
      <c r="M1149" s="116">
        <f t="shared" si="264"/>
        <v>0</v>
      </c>
      <c r="N1149" s="117">
        <f>IF('Copy &amp; Paste Roster Report Here'!$A1146='Analytical Tests'!N$7,IF($F1149="Y",+$H1149*N$6,0),0)</f>
        <v>0</v>
      </c>
      <c r="O1149" s="117">
        <f>IF('Copy &amp; Paste Roster Report Here'!$A1146='Analytical Tests'!O$7,IF($F1149="Y",+$H1149*O$6,0),0)</f>
        <v>0</v>
      </c>
      <c r="P1149" s="117">
        <f>IF('Copy &amp; Paste Roster Report Here'!$A1146='Analytical Tests'!P$7,IF($F1149="Y",+$H1149*P$6,0),0)</f>
        <v>0</v>
      </c>
      <c r="Q1149" s="117">
        <f>IF('Copy &amp; Paste Roster Report Here'!$A1146='Analytical Tests'!Q$7,IF($F1149="Y",+$H1149*Q$6,0),0)</f>
        <v>0</v>
      </c>
      <c r="R1149" s="117">
        <f>IF('Copy &amp; Paste Roster Report Here'!$A1146='Analytical Tests'!R$7,IF($F1149="Y",+$H1149*R$6,0),0)</f>
        <v>0</v>
      </c>
      <c r="S1149" s="117">
        <f>IF('Copy &amp; Paste Roster Report Here'!$A1146='Analytical Tests'!S$7,IF($F1149="Y",+$H1149*S$6,0),0)</f>
        <v>0</v>
      </c>
      <c r="T1149" s="117">
        <f>IF('Copy &amp; Paste Roster Report Here'!$A1146='Analytical Tests'!T$7,IF($F1149="Y",+$H1149*T$6,0),0)</f>
        <v>0</v>
      </c>
      <c r="U1149" s="117">
        <f>IF('Copy &amp; Paste Roster Report Here'!$A1146='Analytical Tests'!U$7,IF($F1149="Y",+$H1149*U$6,0),0)</f>
        <v>0</v>
      </c>
      <c r="V1149" s="117">
        <f>IF('Copy &amp; Paste Roster Report Here'!$A1146='Analytical Tests'!V$7,IF($F1149="Y",+$H1149*V$6,0),0)</f>
        <v>0</v>
      </c>
      <c r="W1149" s="117">
        <f>IF('Copy &amp; Paste Roster Report Here'!$A1146='Analytical Tests'!W$7,IF($F1149="Y",+$H1149*W$6,0),0)</f>
        <v>0</v>
      </c>
      <c r="X1149" s="117">
        <f>IF('Copy &amp; Paste Roster Report Here'!$A1146='Analytical Tests'!X$7,IF($F1149="Y",+$H1149*X$6,0),0)</f>
        <v>0</v>
      </c>
      <c r="Y1149" s="117" t="b">
        <f>IF('Copy &amp; Paste Roster Report Here'!$A1146='Analytical Tests'!Y$7,IF($F1149="N",IF($J1149&gt;=$C1149,Y$6,+($I1149/$D1149)*Y$6),0))</f>
        <v>0</v>
      </c>
      <c r="Z1149" s="117" t="b">
        <f>IF('Copy &amp; Paste Roster Report Here'!$A1146='Analytical Tests'!Z$7,IF($F1149="N",IF($J1149&gt;=$C1149,Z$6,+($I1149/$D1149)*Z$6),0))</f>
        <v>0</v>
      </c>
      <c r="AA1149" s="117" t="b">
        <f>IF('Copy &amp; Paste Roster Report Here'!$A1146='Analytical Tests'!AA$7,IF($F1149="N",IF($J1149&gt;=$C1149,AA$6,+($I1149/$D1149)*AA$6),0))</f>
        <v>0</v>
      </c>
      <c r="AB1149" s="117" t="b">
        <f>IF('Copy &amp; Paste Roster Report Here'!$A1146='Analytical Tests'!AB$7,IF($F1149="N",IF($J1149&gt;=$C1149,AB$6,+($I1149/$D1149)*AB$6),0))</f>
        <v>0</v>
      </c>
      <c r="AC1149" s="117" t="b">
        <f>IF('Copy &amp; Paste Roster Report Here'!$A1146='Analytical Tests'!AC$7,IF($F1149="N",IF($J1149&gt;=$C1149,AC$6,+($I1149/$D1149)*AC$6),0))</f>
        <v>0</v>
      </c>
      <c r="AD1149" s="117" t="b">
        <f>IF('Copy &amp; Paste Roster Report Here'!$A1146='Analytical Tests'!AD$7,IF($F1149="N",IF($J1149&gt;=$C1149,AD$6,+($I1149/$D1149)*AD$6),0))</f>
        <v>0</v>
      </c>
      <c r="AE1149" s="117" t="b">
        <f>IF('Copy &amp; Paste Roster Report Here'!$A1146='Analytical Tests'!AE$7,IF($F1149="N",IF($J1149&gt;=$C1149,AE$6,+($I1149/$D1149)*AE$6),0))</f>
        <v>0</v>
      </c>
      <c r="AF1149" s="117" t="b">
        <f>IF('Copy &amp; Paste Roster Report Here'!$A1146='Analytical Tests'!AF$7,IF($F1149="N",IF($J1149&gt;=$C1149,AF$6,+($I1149/$D1149)*AF$6),0))</f>
        <v>0</v>
      </c>
      <c r="AG1149" s="117" t="b">
        <f>IF('Copy &amp; Paste Roster Report Here'!$A1146='Analytical Tests'!AG$7,IF($F1149="N",IF($J1149&gt;=$C1149,AG$6,+($I1149/$D1149)*AG$6),0))</f>
        <v>0</v>
      </c>
      <c r="AH1149" s="117" t="b">
        <f>IF('Copy &amp; Paste Roster Report Here'!$A1146='Analytical Tests'!AH$7,IF($F1149="N",IF($J1149&gt;=$C1149,AH$6,+($I1149/$D1149)*AH$6),0))</f>
        <v>0</v>
      </c>
      <c r="AI1149" s="117" t="b">
        <f>IF('Copy &amp; Paste Roster Report Here'!$A1146='Analytical Tests'!AI$7,IF($F1149="N",IF($J1149&gt;=$C1149,AI$6,+($I1149/$D1149)*AI$6),0))</f>
        <v>0</v>
      </c>
      <c r="AJ1149" s="79"/>
      <c r="AK1149" s="118">
        <f>IF('Copy &amp; Paste Roster Report Here'!$A1146=AK$7,IF('Copy &amp; Paste Roster Report Here'!$M1146="FT",1,0),0)</f>
        <v>0</v>
      </c>
      <c r="AL1149" s="118">
        <f>IF('Copy &amp; Paste Roster Report Here'!$A1146=AL$7,IF('Copy &amp; Paste Roster Report Here'!$M1146="FT",1,0),0)</f>
        <v>0</v>
      </c>
      <c r="AM1149" s="118">
        <f>IF('Copy &amp; Paste Roster Report Here'!$A1146=AM$7,IF('Copy &amp; Paste Roster Report Here'!$M1146="FT",1,0),0)</f>
        <v>0</v>
      </c>
      <c r="AN1149" s="118">
        <f>IF('Copy &amp; Paste Roster Report Here'!$A1146=AN$7,IF('Copy &amp; Paste Roster Report Here'!$M1146="FT",1,0),0)</f>
        <v>0</v>
      </c>
      <c r="AO1149" s="118">
        <f>IF('Copy &amp; Paste Roster Report Here'!$A1146=AO$7,IF('Copy &amp; Paste Roster Report Here'!$M1146="FT",1,0),0)</f>
        <v>0</v>
      </c>
      <c r="AP1149" s="118">
        <f>IF('Copy &amp; Paste Roster Report Here'!$A1146=AP$7,IF('Copy &amp; Paste Roster Report Here'!$M1146="FT",1,0),0)</f>
        <v>0</v>
      </c>
      <c r="AQ1149" s="118">
        <f>IF('Copy &amp; Paste Roster Report Here'!$A1146=AQ$7,IF('Copy &amp; Paste Roster Report Here'!$M1146="FT",1,0),0)</f>
        <v>0</v>
      </c>
      <c r="AR1149" s="118">
        <f>IF('Copy &amp; Paste Roster Report Here'!$A1146=AR$7,IF('Copy &amp; Paste Roster Report Here'!$M1146="FT",1,0),0)</f>
        <v>0</v>
      </c>
      <c r="AS1149" s="118">
        <f>IF('Copy &amp; Paste Roster Report Here'!$A1146=AS$7,IF('Copy &amp; Paste Roster Report Here'!$M1146="FT",1,0),0)</f>
        <v>0</v>
      </c>
      <c r="AT1149" s="118">
        <f>IF('Copy &amp; Paste Roster Report Here'!$A1146=AT$7,IF('Copy &amp; Paste Roster Report Here'!$M1146="FT",1,0),0)</f>
        <v>0</v>
      </c>
      <c r="AU1149" s="118">
        <f>IF('Copy &amp; Paste Roster Report Here'!$A1146=AU$7,IF('Copy &amp; Paste Roster Report Here'!$M1146="FT",1,0),0)</f>
        <v>0</v>
      </c>
      <c r="AV1149" s="73">
        <f t="shared" si="265"/>
        <v>0</v>
      </c>
      <c r="AW1149" s="119">
        <f>IF('Copy &amp; Paste Roster Report Here'!$A1146=AW$7,IF('Copy &amp; Paste Roster Report Here'!$M1146="HT",1,0),0)</f>
        <v>0</v>
      </c>
      <c r="AX1149" s="119">
        <f>IF('Copy &amp; Paste Roster Report Here'!$A1146=AX$7,IF('Copy &amp; Paste Roster Report Here'!$M1146="HT",1,0),0)</f>
        <v>0</v>
      </c>
      <c r="AY1149" s="119">
        <f>IF('Copy &amp; Paste Roster Report Here'!$A1146=AY$7,IF('Copy &amp; Paste Roster Report Here'!$M1146="HT",1,0),0)</f>
        <v>0</v>
      </c>
      <c r="AZ1149" s="119">
        <f>IF('Copy &amp; Paste Roster Report Here'!$A1146=AZ$7,IF('Copy &amp; Paste Roster Report Here'!$M1146="HT",1,0),0)</f>
        <v>0</v>
      </c>
      <c r="BA1149" s="119">
        <f>IF('Copy &amp; Paste Roster Report Here'!$A1146=BA$7,IF('Copy &amp; Paste Roster Report Here'!$M1146="HT",1,0),0)</f>
        <v>0</v>
      </c>
      <c r="BB1149" s="119">
        <f>IF('Copy &amp; Paste Roster Report Here'!$A1146=BB$7,IF('Copy &amp; Paste Roster Report Here'!$M1146="HT",1,0),0)</f>
        <v>0</v>
      </c>
      <c r="BC1149" s="119">
        <f>IF('Copy &amp; Paste Roster Report Here'!$A1146=BC$7,IF('Copy &amp; Paste Roster Report Here'!$M1146="HT",1,0),0)</f>
        <v>0</v>
      </c>
      <c r="BD1149" s="119">
        <f>IF('Copy &amp; Paste Roster Report Here'!$A1146=BD$7,IF('Copy &amp; Paste Roster Report Here'!$M1146="HT",1,0),0)</f>
        <v>0</v>
      </c>
      <c r="BE1149" s="119">
        <f>IF('Copy &amp; Paste Roster Report Here'!$A1146=BE$7,IF('Copy &amp; Paste Roster Report Here'!$M1146="HT",1,0),0)</f>
        <v>0</v>
      </c>
      <c r="BF1149" s="119">
        <f>IF('Copy &amp; Paste Roster Report Here'!$A1146=BF$7,IF('Copy &amp; Paste Roster Report Here'!$M1146="HT",1,0),0)</f>
        <v>0</v>
      </c>
      <c r="BG1149" s="119">
        <f>IF('Copy &amp; Paste Roster Report Here'!$A1146=BG$7,IF('Copy &amp; Paste Roster Report Here'!$M1146="HT",1,0),0)</f>
        <v>0</v>
      </c>
      <c r="BH1149" s="73">
        <f t="shared" si="266"/>
        <v>0</v>
      </c>
      <c r="BI1149" s="120">
        <f>IF('Copy &amp; Paste Roster Report Here'!$A1146=BI$7,IF('Copy &amp; Paste Roster Report Here'!$M1146="MT",1,0),0)</f>
        <v>0</v>
      </c>
      <c r="BJ1149" s="120">
        <f>IF('Copy &amp; Paste Roster Report Here'!$A1146=BJ$7,IF('Copy &amp; Paste Roster Report Here'!$M1146="MT",1,0),0)</f>
        <v>0</v>
      </c>
      <c r="BK1149" s="120">
        <f>IF('Copy &amp; Paste Roster Report Here'!$A1146=BK$7,IF('Copy &amp; Paste Roster Report Here'!$M1146="MT",1,0),0)</f>
        <v>0</v>
      </c>
      <c r="BL1149" s="120">
        <f>IF('Copy &amp; Paste Roster Report Here'!$A1146=BL$7,IF('Copy &amp; Paste Roster Report Here'!$M1146="MT",1,0),0)</f>
        <v>0</v>
      </c>
      <c r="BM1149" s="120">
        <f>IF('Copy &amp; Paste Roster Report Here'!$A1146=BM$7,IF('Copy &amp; Paste Roster Report Here'!$M1146="MT",1,0),0)</f>
        <v>0</v>
      </c>
      <c r="BN1149" s="120">
        <f>IF('Copy &amp; Paste Roster Report Here'!$A1146=BN$7,IF('Copy &amp; Paste Roster Report Here'!$M1146="MT",1,0),0)</f>
        <v>0</v>
      </c>
      <c r="BO1149" s="120">
        <f>IF('Copy &amp; Paste Roster Report Here'!$A1146=BO$7,IF('Copy &amp; Paste Roster Report Here'!$M1146="MT",1,0),0)</f>
        <v>0</v>
      </c>
      <c r="BP1149" s="120">
        <f>IF('Copy &amp; Paste Roster Report Here'!$A1146=BP$7,IF('Copy &amp; Paste Roster Report Here'!$M1146="MT",1,0),0)</f>
        <v>0</v>
      </c>
      <c r="BQ1149" s="120">
        <f>IF('Copy &amp; Paste Roster Report Here'!$A1146=BQ$7,IF('Copy &amp; Paste Roster Report Here'!$M1146="MT",1,0),0)</f>
        <v>0</v>
      </c>
      <c r="BR1149" s="120">
        <f>IF('Copy &amp; Paste Roster Report Here'!$A1146=BR$7,IF('Copy &amp; Paste Roster Report Here'!$M1146="MT",1,0),0)</f>
        <v>0</v>
      </c>
      <c r="BS1149" s="120">
        <f>IF('Copy &amp; Paste Roster Report Here'!$A1146=BS$7,IF('Copy &amp; Paste Roster Report Here'!$M1146="MT",1,0),0)</f>
        <v>0</v>
      </c>
      <c r="BT1149" s="73">
        <f t="shared" si="267"/>
        <v>0</v>
      </c>
      <c r="BU1149" s="121">
        <f>IF('Copy &amp; Paste Roster Report Here'!$A1146=BU$7,IF('Copy &amp; Paste Roster Report Here'!$M1146="fy",1,0),0)</f>
        <v>0</v>
      </c>
      <c r="BV1149" s="121">
        <f>IF('Copy &amp; Paste Roster Report Here'!$A1146=BV$7,IF('Copy &amp; Paste Roster Report Here'!$M1146="fy",1,0),0)</f>
        <v>0</v>
      </c>
      <c r="BW1149" s="121">
        <f>IF('Copy &amp; Paste Roster Report Here'!$A1146=BW$7,IF('Copy &amp; Paste Roster Report Here'!$M1146="fy",1,0),0)</f>
        <v>0</v>
      </c>
      <c r="BX1149" s="121">
        <f>IF('Copy &amp; Paste Roster Report Here'!$A1146=BX$7,IF('Copy &amp; Paste Roster Report Here'!$M1146="fy",1,0),0)</f>
        <v>0</v>
      </c>
      <c r="BY1149" s="121">
        <f>IF('Copy &amp; Paste Roster Report Here'!$A1146=BY$7,IF('Copy &amp; Paste Roster Report Here'!$M1146="fy",1,0),0)</f>
        <v>0</v>
      </c>
      <c r="BZ1149" s="121">
        <f>IF('Copy &amp; Paste Roster Report Here'!$A1146=BZ$7,IF('Copy &amp; Paste Roster Report Here'!$M1146="fy",1,0),0)</f>
        <v>0</v>
      </c>
      <c r="CA1149" s="121">
        <f>IF('Copy &amp; Paste Roster Report Here'!$A1146=CA$7,IF('Copy &amp; Paste Roster Report Here'!$M1146="fy",1,0),0)</f>
        <v>0</v>
      </c>
      <c r="CB1149" s="121">
        <f>IF('Copy &amp; Paste Roster Report Here'!$A1146=CB$7,IF('Copy &amp; Paste Roster Report Here'!$M1146="fy",1,0),0)</f>
        <v>0</v>
      </c>
      <c r="CC1149" s="121">
        <f>IF('Copy &amp; Paste Roster Report Here'!$A1146=CC$7,IF('Copy &amp; Paste Roster Report Here'!$M1146="fy",1,0),0)</f>
        <v>0</v>
      </c>
      <c r="CD1149" s="121">
        <f>IF('Copy &amp; Paste Roster Report Here'!$A1146=CD$7,IF('Copy &amp; Paste Roster Report Here'!$M1146="fy",1,0),0)</f>
        <v>0</v>
      </c>
      <c r="CE1149" s="121">
        <f>IF('Copy &amp; Paste Roster Report Here'!$A1146=CE$7,IF('Copy &amp; Paste Roster Report Here'!$M1146="fy",1,0),0)</f>
        <v>0</v>
      </c>
      <c r="CF1149" s="73">
        <f t="shared" si="268"/>
        <v>0</v>
      </c>
      <c r="CG1149" s="122">
        <f>IF('Copy &amp; Paste Roster Report Here'!$A1146=CG$7,IF('Copy &amp; Paste Roster Report Here'!$M1146="RH",1,0),0)</f>
        <v>0</v>
      </c>
      <c r="CH1149" s="122">
        <f>IF('Copy &amp; Paste Roster Report Here'!$A1146=CH$7,IF('Copy &amp; Paste Roster Report Here'!$M1146="RH",1,0),0)</f>
        <v>0</v>
      </c>
      <c r="CI1149" s="122">
        <f>IF('Copy &amp; Paste Roster Report Here'!$A1146=CI$7,IF('Copy &amp; Paste Roster Report Here'!$M1146="RH",1,0),0)</f>
        <v>0</v>
      </c>
      <c r="CJ1149" s="122">
        <f>IF('Copy &amp; Paste Roster Report Here'!$A1146=CJ$7,IF('Copy &amp; Paste Roster Report Here'!$M1146="RH",1,0),0)</f>
        <v>0</v>
      </c>
      <c r="CK1149" s="122">
        <f>IF('Copy &amp; Paste Roster Report Here'!$A1146=CK$7,IF('Copy &amp; Paste Roster Report Here'!$M1146="RH",1,0),0)</f>
        <v>0</v>
      </c>
      <c r="CL1149" s="122">
        <f>IF('Copy &amp; Paste Roster Report Here'!$A1146=CL$7,IF('Copy &amp; Paste Roster Report Here'!$M1146="RH",1,0),0)</f>
        <v>0</v>
      </c>
      <c r="CM1149" s="122">
        <f>IF('Copy &amp; Paste Roster Report Here'!$A1146=CM$7,IF('Copy &amp; Paste Roster Report Here'!$M1146="RH",1,0),0)</f>
        <v>0</v>
      </c>
      <c r="CN1149" s="122">
        <f>IF('Copy &amp; Paste Roster Report Here'!$A1146=CN$7,IF('Copy &amp; Paste Roster Report Here'!$M1146="RH",1,0),0)</f>
        <v>0</v>
      </c>
      <c r="CO1149" s="122">
        <f>IF('Copy &amp; Paste Roster Report Here'!$A1146=CO$7,IF('Copy &amp; Paste Roster Report Here'!$M1146="RH",1,0),0)</f>
        <v>0</v>
      </c>
      <c r="CP1149" s="122">
        <f>IF('Copy &amp; Paste Roster Report Here'!$A1146=CP$7,IF('Copy &amp; Paste Roster Report Here'!$M1146="RH",1,0),0)</f>
        <v>0</v>
      </c>
      <c r="CQ1149" s="122">
        <f>IF('Copy &amp; Paste Roster Report Here'!$A1146=CQ$7,IF('Copy &amp; Paste Roster Report Here'!$M1146="RH",1,0),0)</f>
        <v>0</v>
      </c>
      <c r="CR1149" s="73">
        <f t="shared" si="269"/>
        <v>0</v>
      </c>
      <c r="CS1149" s="123">
        <f>IF('Copy &amp; Paste Roster Report Here'!$A1146=CS$7,IF('Copy &amp; Paste Roster Report Here'!$M1146="QT",1,0),0)</f>
        <v>0</v>
      </c>
      <c r="CT1149" s="123">
        <f>IF('Copy &amp; Paste Roster Report Here'!$A1146=CT$7,IF('Copy &amp; Paste Roster Report Here'!$M1146="QT",1,0),0)</f>
        <v>0</v>
      </c>
      <c r="CU1149" s="123">
        <f>IF('Copy &amp; Paste Roster Report Here'!$A1146=CU$7,IF('Copy &amp; Paste Roster Report Here'!$M1146="QT",1,0),0)</f>
        <v>0</v>
      </c>
      <c r="CV1149" s="123">
        <f>IF('Copy &amp; Paste Roster Report Here'!$A1146=CV$7,IF('Copy &amp; Paste Roster Report Here'!$M1146="QT",1,0),0)</f>
        <v>0</v>
      </c>
      <c r="CW1149" s="123">
        <f>IF('Copy &amp; Paste Roster Report Here'!$A1146=CW$7,IF('Copy &amp; Paste Roster Report Here'!$M1146="QT",1,0),0)</f>
        <v>0</v>
      </c>
      <c r="CX1149" s="123">
        <f>IF('Copy &amp; Paste Roster Report Here'!$A1146=CX$7,IF('Copy &amp; Paste Roster Report Here'!$M1146="QT",1,0),0)</f>
        <v>0</v>
      </c>
      <c r="CY1149" s="123">
        <f>IF('Copy &amp; Paste Roster Report Here'!$A1146=CY$7,IF('Copy &amp; Paste Roster Report Here'!$M1146="QT",1,0),0)</f>
        <v>0</v>
      </c>
      <c r="CZ1149" s="123">
        <f>IF('Copy &amp; Paste Roster Report Here'!$A1146=CZ$7,IF('Copy &amp; Paste Roster Report Here'!$M1146="QT",1,0),0)</f>
        <v>0</v>
      </c>
      <c r="DA1149" s="123">
        <f>IF('Copy &amp; Paste Roster Report Here'!$A1146=DA$7,IF('Copy &amp; Paste Roster Report Here'!$M1146="QT",1,0),0)</f>
        <v>0</v>
      </c>
      <c r="DB1149" s="123">
        <f>IF('Copy &amp; Paste Roster Report Here'!$A1146=DB$7,IF('Copy &amp; Paste Roster Report Here'!$M1146="QT",1,0),0)</f>
        <v>0</v>
      </c>
      <c r="DC1149" s="123">
        <f>IF('Copy &amp; Paste Roster Report Here'!$A1146=DC$7,IF('Copy &amp; Paste Roster Report Here'!$M1146="QT",1,0),0)</f>
        <v>0</v>
      </c>
      <c r="DD1149" s="73">
        <f t="shared" si="270"/>
        <v>0</v>
      </c>
      <c r="DE1149" s="124">
        <f>IF('Copy &amp; Paste Roster Report Here'!$A1146=DE$7,IF('Copy &amp; Paste Roster Report Here'!$M1146="xxxxxxxxxxx",1,0),0)</f>
        <v>0</v>
      </c>
      <c r="DF1149" s="124">
        <f>IF('Copy &amp; Paste Roster Report Here'!$A1146=DF$7,IF('Copy &amp; Paste Roster Report Here'!$M1146="xxxxxxxxxxx",1,0),0)</f>
        <v>0</v>
      </c>
      <c r="DG1149" s="124">
        <f>IF('Copy &amp; Paste Roster Report Here'!$A1146=DG$7,IF('Copy &amp; Paste Roster Report Here'!$M1146="xxxxxxxxxxx",1,0),0)</f>
        <v>0</v>
      </c>
      <c r="DH1149" s="124">
        <f>IF('Copy &amp; Paste Roster Report Here'!$A1146=DH$7,IF('Copy &amp; Paste Roster Report Here'!$M1146="xxxxxxxxxxx",1,0),0)</f>
        <v>0</v>
      </c>
      <c r="DI1149" s="124">
        <f>IF('Copy &amp; Paste Roster Report Here'!$A1146=DI$7,IF('Copy &amp; Paste Roster Report Here'!$M1146="xxxxxxxxxxx",1,0),0)</f>
        <v>0</v>
      </c>
      <c r="DJ1149" s="124">
        <f>IF('Copy &amp; Paste Roster Report Here'!$A1146=DJ$7,IF('Copy &amp; Paste Roster Report Here'!$M1146="xxxxxxxxxxx",1,0),0)</f>
        <v>0</v>
      </c>
      <c r="DK1149" s="124">
        <f>IF('Copy &amp; Paste Roster Report Here'!$A1146=DK$7,IF('Copy &amp; Paste Roster Report Here'!$M1146="xxxxxxxxxxx",1,0),0)</f>
        <v>0</v>
      </c>
      <c r="DL1149" s="124">
        <f>IF('Copy &amp; Paste Roster Report Here'!$A1146=DL$7,IF('Copy &amp; Paste Roster Report Here'!$M1146="xxxxxxxxxxx",1,0),0)</f>
        <v>0</v>
      </c>
      <c r="DM1149" s="124">
        <f>IF('Copy &amp; Paste Roster Report Here'!$A1146=DM$7,IF('Copy &amp; Paste Roster Report Here'!$M1146="xxxxxxxxxxx",1,0),0)</f>
        <v>0</v>
      </c>
      <c r="DN1149" s="124">
        <f>IF('Copy &amp; Paste Roster Report Here'!$A1146=DN$7,IF('Copy &amp; Paste Roster Report Here'!$M1146="xxxxxxxxxxx",1,0),0)</f>
        <v>0</v>
      </c>
      <c r="DO1149" s="124">
        <f>IF('Copy &amp; Paste Roster Report Here'!$A1146=DO$7,IF('Copy &amp; Paste Roster Report Here'!$M1146="xxxxxxxxxxx",1,0),0)</f>
        <v>0</v>
      </c>
      <c r="DP1149" s="125">
        <f t="shared" si="271"/>
        <v>0</v>
      </c>
      <c r="DQ1149" s="126">
        <f t="shared" si="272"/>
        <v>0</v>
      </c>
    </row>
    <row r="1150" spans="1:121" x14ac:dyDescent="0.25">
      <c r="A1150" s="111">
        <f t="shared" si="258"/>
        <v>0</v>
      </c>
      <c r="B1150" s="111">
        <f t="shared" si="259"/>
        <v>0</v>
      </c>
      <c r="C1150" s="112">
        <f>+('Copy &amp; Paste Roster Report Here'!$P1147-'Copy &amp; Paste Roster Report Here'!$O1147)/30</f>
        <v>0</v>
      </c>
      <c r="D1150" s="112">
        <f>+('Copy &amp; Paste Roster Report Here'!$P1147-'Copy &amp; Paste Roster Report Here'!$O1147)</f>
        <v>0</v>
      </c>
      <c r="E1150" s="111">
        <f>'Copy &amp; Paste Roster Report Here'!N1147</f>
        <v>0</v>
      </c>
      <c r="F1150" s="111" t="str">
        <f t="shared" si="260"/>
        <v>N</v>
      </c>
      <c r="G1150" s="111">
        <f>'Copy &amp; Paste Roster Report Here'!R1147</f>
        <v>0</v>
      </c>
      <c r="H1150" s="113">
        <f t="shared" si="261"/>
        <v>0</v>
      </c>
      <c r="I1150" s="112">
        <f>IF(F1150="N",$F$5-'Copy &amp; Paste Roster Report Here'!O1147,+'Copy &amp; Paste Roster Report Here'!Q1147-'Copy &amp; Paste Roster Report Here'!O1147)</f>
        <v>0</v>
      </c>
      <c r="J1150" s="114">
        <f t="shared" si="262"/>
        <v>0</v>
      </c>
      <c r="K1150" s="114">
        <f t="shared" si="263"/>
        <v>0</v>
      </c>
      <c r="L1150" s="115">
        <f>'Copy &amp; Paste Roster Report Here'!F1147</f>
        <v>0</v>
      </c>
      <c r="M1150" s="116">
        <f t="shared" si="264"/>
        <v>0</v>
      </c>
      <c r="N1150" s="117">
        <f>IF('Copy &amp; Paste Roster Report Here'!$A1147='Analytical Tests'!N$7,IF($F1150="Y",+$H1150*N$6,0),0)</f>
        <v>0</v>
      </c>
      <c r="O1150" s="117">
        <f>IF('Copy &amp; Paste Roster Report Here'!$A1147='Analytical Tests'!O$7,IF($F1150="Y",+$H1150*O$6,0),0)</f>
        <v>0</v>
      </c>
      <c r="P1150" s="117">
        <f>IF('Copy &amp; Paste Roster Report Here'!$A1147='Analytical Tests'!P$7,IF($F1150="Y",+$H1150*P$6,0),0)</f>
        <v>0</v>
      </c>
      <c r="Q1150" s="117">
        <f>IF('Copy &amp; Paste Roster Report Here'!$A1147='Analytical Tests'!Q$7,IF($F1150="Y",+$H1150*Q$6,0),0)</f>
        <v>0</v>
      </c>
      <c r="R1150" s="117">
        <f>IF('Copy &amp; Paste Roster Report Here'!$A1147='Analytical Tests'!R$7,IF($F1150="Y",+$H1150*R$6,0),0)</f>
        <v>0</v>
      </c>
      <c r="S1150" s="117">
        <f>IF('Copy &amp; Paste Roster Report Here'!$A1147='Analytical Tests'!S$7,IF($F1150="Y",+$H1150*S$6,0),0)</f>
        <v>0</v>
      </c>
      <c r="T1150" s="117">
        <f>IF('Copy &amp; Paste Roster Report Here'!$A1147='Analytical Tests'!T$7,IF($F1150="Y",+$H1150*T$6,0),0)</f>
        <v>0</v>
      </c>
      <c r="U1150" s="117">
        <f>IF('Copy &amp; Paste Roster Report Here'!$A1147='Analytical Tests'!U$7,IF($F1150="Y",+$H1150*U$6,0),0)</f>
        <v>0</v>
      </c>
      <c r="V1150" s="117">
        <f>IF('Copy &amp; Paste Roster Report Here'!$A1147='Analytical Tests'!V$7,IF($F1150="Y",+$H1150*V$6,0),0)</f>
        <v>0</v>
      </c>
      <c r="W1150" s="117">
        <f>IF('Copy &amp; Paste Roster Report Here'!$A1147='Analytical Tests'!W$7,IF($F1150="Y",+$H1150*W$6,0),0)</f>
        <v>0</v>
      </c>
      <c r="X1150" s="117">
        <f>IF('Copy &amp; Paste Roster Report Here'!$A1147='Analytical Tests'!X$7,IF($F1150="Y",+$H1150*X$6,0),0)</f>
        <v>0</v>
      </c>
      <c r="Y1150" s="117" t="b">
        <f>IF('Copy &amp; Paste Roster Report Here'!$A1147='Analytical Tests'!Y$7,IF($F1150="N",IF($J1150&gt;=$C1150,Y$6,+($I1150/$D1150)*Y$6),0))</f>
        <v>0</v>
      </c>
      <c r="Z1150" s="117" t="b">
        <f>IF('Copy &amp; Paste Roster Report Here'!$A1147='Analytical Tests'!Z$7,IF($F1150="N",IF($J1150&gt;=$C1150,Z$6,+($I1150/$D1150)*Z$6),0))</f>
        <v>0</v>
      </c>
      <c r="AA1150" s="117" t="b">
        <f>IF('Copy &amp; Paste Roster Report Here'!$A1147='Analytical Tests'!AA$7,IF($F1150="N",IF($J1150&gt;=$C1150,AA$6,+($I1150/$D1150)*AA$6),0))</f>
        <v>0</v>
      </c>
      <c r="AB1150" s="117" t="b">
        <f>IF('Copy &amp; Paste Roster Report Here'!$A1147='Analytical Tests'!AB$7,IF($F1150="N",IF($J1150&gt;=$C1150,AB$6,+($I1150/$D1150)*AB$6),0))</f>
        <v>0</v>
      </c>
      <c r="AC1150" s="117" t="b">
        <f>IF('Copy &amp; Paste Roster Report Here'!$A1147='Analytical Tests'!AC$7,IF($F1150="N",IF($J1150&gt;=$C1150,AC$6,+($I1150/$D1150)*AC$6),0))</f>
        <v>0</v>
      </c>
      <c r="AD1150" s="117" t="b">
        <f>IF('Copy &amp; Paste Roster Report Here'!$A1147='Analytical Tests'!AD$7,IF($F1150="N",IF($J1150&gt;=$C1150,AD$6,+($I1150/$D1150)*AD$6),0))</f>
        <v>0</v>
      </c>
      <c r="AE1150" s="117" t="b">
        <f>IF('Copy &amp; Paste Roster Report Here'!$A1147='Analytical Tests'!AE$7,IF($F1150="N",IF($J1150&gt;=$C1150,AE$6,+($I1150/$D1150)*AE$6),0))</f>
        <v>0</v>
      </c>
      <c r="AF1150" s="117" t="b">
        <f>IF('Copy &amp; Paste Roster Report Here'!$A1147='Analytical Tests'!AF$7,IF($F1150="N",IF($J1150&gt;=$C1150,AF$6,+($I1150/$D1150)*AF$6),0))</f>
        <v>0</v>
      </c>
      <c r="AG1150" s="117" t="b">
        <f>IF('Copy &amp; Paste Roster Report Here'!$A1147='Analytical Tests'!AG$7,IF($F1150="N",IF($J1150&gt;=$C1150,AG$6,+($I1150/$D1150)*AG$6),0))</f>
        <v>0</v>
      </c>
      <c r="AH1150" s="117" t="b">
        <f>IF('Copy &amp; Paste Roster Report Here'!$A1147='Analytical Tests'!AH$7,IF($F1150="N",IF($J1150&gt;=$C1150,AH$6,+($I1150/$D1150)*AH$6),0))</f>
        <v>0</v>
      </c>
      <c r="AI1150" s="117" t="b">
        <f>IF('Copy &amp; Paste Roster Report Here'!$A1147='Analytical Tests'!AI$7,IF($F1150="N",IF($J1150&gt;=$C1150,AI$6,+($I1150/$D1150)*AI$6),0))</f>
        <v>0</v>
      </c>
      <c r="AJ1150" s="79"/>
      <c r="AK1150" s="118">
        <f>IF('Copy &amp; Paste Roster Report Here'!$A1147=AK$7,IF('Copy &amp; Paste Roster Report Here'!$M1147="FT",1,0),0)</f>
        <v>0</v>
      </c>
      <c r="AL1150" s="118">
        <f>IF('Copy &amp; Paste Roster Report Here'!$A1147=AL$7,IF('Copy &amp; Paste Roster Report Here'!$M1147="FT",1,0),0)</f>
        <v>0</v>
      </c>
      <c r="AM1150" s="118">
        <f>IF('Copy &amp; Paste Roster Report Here'!$A1147=AM$7,IF('Copy &amp; Paste Roster Report Here'!$M1147="FT",1,0),0)</f>
        <v>0</v>
      </c>
      <c r="AN1150" s="118">
        <f>IF('Copy &amp; Paste Roster Report Here'!$A1147=AN$7,IF('Copy &amp; Paste Roster Report Here'!$M1147="FT",1,0),0)</f>
        <v>0</v>
      </c>
      <c r="AO1150" s="118">
        <f>IF('Copy &amp; Paste Roster Report Here'!$A1147=AO$7,IF('Copy &amp; Paste Roster Report Here'!$M1147="FT",1,0),0)</f>
        <v>0</v>
      </c>
      <c r="AP1150" s="118">
        <f>IF('Copy &amp; Paste Roster Report Here'!$A1147=AP$7,IF('Copy &amp; Paste Roster Report Here'!$M1147="FT",1,0),0)</f>
        <v>0</v>
      </c>
      <c r="AQ1150" s="118">
        <f>IF('Copy &amp; Paste Roster Report Here'!$A1147=AQ$7,IF('Copy &amp; Paste Roster Report Here'!$M1147="FT",1,0),0)</f>
        <v>0</v>
      </c>
      <c r="AR1150" s="118">
        <f>IF('Copy &amp; Paste Roster Report Here'!$A1147=AR$7,IF('Copy &amp; Paste Roster Report Here'!$M1147="FT",1,0),0)</f>
        <v>0</v>
      </c>
      <c r="AS1150" s="118">
        <f>IF('Copy &amp; Paste Roster Report Here'!$A1147=AS$7,IF('Copy &amp; Paste Roster Report Here'!$M1147="FT",1,0),0)</f>
        <v>0</v>
      </c>
      <c r="AT1150" s="118">
        <f>IF('Copy &amp; Paste Roster Report Here'!$A1147=AT$7,IF('Copy &amp; Paste Roster Report Here'!$M1147="FT",1,0),0)</f>
        <v>0</v>
      </c>
      <c r="AU1150" s="118">
        <f>IF('Copy &amp; Paste Roster Report Here'!$A1147=AU$7,IF('Copy &amp; Paste Roster Report Here'!$M1147="FT",1,0),0)</f>
        <v>0</v>
      </c>
      <c r="AV1150" s="73">
        <f t="shared" si="265"/>
        <v>0</v>
      </c>
      <c r="AW1150" s="119">
        <f>IF('Copy &amp; Paste Roster Report Here'!$A1147=AW$7,IF('Copy &amp; Paste Roster Report Here'!$M1147="HT",1,0),0)</f>
        <v>0</v>
      </c>
      <c r="AX1150" s="119">
        <f>IF('Copy &amp; Paste Roster Report Here'!$A1147=AX$7,IF('Copy &amp; Paste Roster Report Here'!$M1147="HT",1,0),0)</f>
        <v>0</v>
      </c>
      <c r="AY1150" s="119">
        <f>IF('Copy &amp; Paste Roster Report Here'!$A1147=AY$7,IF('Copy &amp; Paste Roster Report Here'!$M1147="HT",1,0),0)</f>
        <v>0</v>
      </c>
      <c r="AZ1150" s="119">
        <f>IF('Copy &amp; Paste Roster Report Here'!$A1147=AZ$7,IF('Copy &amp; Paste Roster Report Here'!$M1147="HT",1,0),0)</f>
        <v>0</v>
      </c>
      <c r="BA1150" s="119">
        <f>IF('Copy &amp; Paste Roster Report Here'!$A1147=BA$7,IF('Copy &amp; Paste Roster Report Here'!$M1147="HT",1,0),0)</f>
        <v>0</v>
      </c>
      <c r="BB1150" s="119">
        <f>IF('Copy &amp; Paste Roster Report Here'!$A1147=BB$7,IF('Copy &amp; Paste Roster Report Here'!$M1147="HT",1,0),0)</f>
        <v>0</v>
      </c>
      <c r="BC1150" s="119">
        <f>IF('Copy &amp; Paste Roster Report Here'!$A1147=BC$7,IF('Copy &amp; Paste Roster Report Here'!$M1147="HT",1,0),0)</f>
        <v>0</v>
      </c>
      <c r="BD1150" s="119">
        <f>IF('Copy &amp; Paste Roster Report Here'!$A1147=BD$7,IF('Copy &amp; Paste Roster Report Here'!$M1147="HT",1,0),0)</f>
        <v>0</v>
      </c>
      <c r="BE1150" s="119">
        <f>IF('Copy &amp; Paste Roster Report Here'!$A1147=BE$7,IF('Copy &amp; Paste Roster Report Here'!$M1147="HT",1,0),0)</f>
        <v>0</v>
      </c>
      <c r="BF1150" s="119">
        <f>IF('Copy &amp; Paste Roster Report Here'!$A1147=BF$7,IF('Copy &amp; Paste Roster Report Here'!$M1147="HT",1,0),0)</f>
        <v>0</v>
      </c>
      <c r="BG1150" s="119">
        <f>IF('Copy &amp; Paste Roster Report Here'!$A1147=BG$7,IF('Copy &amp; Paste Roster Report Here'!$M1147="HT",1,0),0)</f>
        <v>0</v>
      </c>
      <c r="BH1150" s="73">
        <f t="shared" si="266"/>
        <v>0</v>
      </c>
      <c r="BI1150" s="120">
        <f>IF('Copy &amp; Paste Roster Report Here'!$A1147=BI$7,IF('Copy &amp; Paste Roster Report Here'!$M1147="MT",1,0),0)</f>
        <v>0</v>
      </c>
      <c r="BJ1150" s="120">
        <f>IF('Copy &amp; Paste Roster Report Here'!$A1147=BJ$7,IF('Copy &amp; Paste Roster Report Here'!$M1147="MT",1,0),0)</f>
        <v>0</v>
      </c>
      <c r="BK1150" s="120">
        <f>IF('Copy &amp; Paste Roster Report Here'!$A1147=BK$7,IF('Copy &amp; Paste Roster Report Here'!$M1147="MT",1,0),0)</f>
        <v>0</v>
      </c>
      <c r="BL1150" s="120">
        <f>IF('Copy &amp; Paste Roster Report Here'!$A1147=BL$7,IF('Copy &amp; Paste Roster Report Here'!$M1147="MT",1,0),0)</f>
        <v>0</v>
      </c>
      <c r="BM1150" s="120">
        <f>IF('Copy &amp; Paste Roster Report Here'!$A1147=BM$7,IF('Copy &amp; Paste Roster Report Here'!$M1147="MT",1,0),0)</f>
        <v>0</v>
      </c>
      <c r="BN1150" s="120">
        <f>IF('Copy &amp; Paste Roster Report Here'!$A1147=BN$7,IF('Copy &amp; Paste Roster Report Here'!$M1147="MT",1,0),0)</f>
        <v>0</v>
      </c>
      <c r="BO1150" s="120">
        <f>IF('Copy &amp; Paste Roster Report Here'!$A1147=BO$7,IF('Copy &amp; Paste Roster Report Here'!$M1147="MT",1,0),0)</f>
        <v>0</v>
      </c>
      <c r="BP1150" s="120">
        <f>IF('Copy &amp; Paste Roster Report Here'!$A1147=BP$7,IF('Copy &amp; Paste Roster Report Here'!$M1147="MT",1,0),0)</f>
        <v>0</v>
      </c>
      <c r="BQ1150" s="120">
        <f>IF('Copy &amp; Paste Roster Report Here'!$A1147=BQ$7,IF('Copy &amp; Paste Roster Report Here'!$M1147="MT",1,0),0)</f>
        <v>0</v>
      </c>
      <c r="BR1150" s="120">
        <f>IF('Copy &amp; Paste Roster Report Here'!$A1147=BR$7,IF('Copy &amp; Paste Roster Report Here'!$M1147="MT",1,0),0)</f>
        <v>0</v>
      </c>
      <c r="BS1150" s="120">
        <f>IF('Copy &amp; Paste Roster Report Here'!$A1147=BS$7,IF('Copy &amp; Paste Roster Report Here'!$M1147="MT",1,0),0)</f>
        <v>0</v>
      </c>
      <c r="BT1150" s="73">
        <f t="shared" si="267"/>
        <v>0</v>
      </c>
      <c r="BU1150" s="121">
        <f>IF('Copy &amp; Paste Roster Report Here'!$A1147=BU$7,IF('Copy &amp; Paste Roster Report Here'!$M1147="fy",1,0),0)</f>
        <v>0</v>
      </c>
      <c r="BV1150" s="121">
        <f>IF('Copy &amp; Paste Roster Report Here'!$A1147=BV$7,IF('Copy &amp; Paste Roster Report Here'!$M1147="fy",1,0),0)</f>
        <v>0</v>
      </c>
      <c r="BW1150" s="121">
        <f>IF('Copy &amp; Paste Roster Report Here'!$A1147=BW$7,IF('Copy &amp; Paste Roster Report Here'!$M1147="fy",1,0),0)</f>
        <v>0</v>
      </c>
      <c r="BX1150" s="121">
        <f>IF('Copy &amp; Paste Roster Report Here'!$A1147=BX$7,IF('Copy &amp; Paste Roster Report Here'!$M1147="fy",1,0),0)</f>
        <v>0</v>
      </c>
      <c r="BY1150" s="121">
        <f>IF('Copy &amp; Paste Roster Report Here'!$A1147=BY$7,IF('Copy &amp; Paste Roster Report Here'!$M1147="fy",1,0),0)</f>
        <v>0</v>
      </c>
      <c r="BZ1150" s="121">
        <f>IF('Copy &amp; Paste Roster Report Here'!$A1147=BZ$7,IF('Copy &amp; Paste Roster Report Here'!$M1147="fy",1,0),0)</f>
        <v>0</v>
      </c>
      <c r="CA1150" s="121">
        <f>IF('Copy &amp; Paste Roster Report Here'!$A1147=CA$7,IF('Copy &amp; Paste Roster Report Here'!$M1147="fy",1,0),0)</f>
        <v>0</v>
      </c>
      <c r="CB1150" s="121">
        <f>IF('Copy &amp; Paste Roster Report Here'!$A1147=CB$7,IF('Copy &amp; Paste Roster Report Here'!$M1147="fy",1,0),0)</f>
        <v>0</v>
      </c>
      <c r="CC1150" s="121">
        <f>IF('Copy &amp; Paste Roster Report Here'!$A1147=CC$7,IF('Copy &amp; Paste Roster Report Here'!$M1147="fy",1,0),0)</f>
        <v>0</v>
      </c>
      <c r="CD1150" s="121">
        <f>IF('Copy &amp; Paste Roster Report Here'!$A1147=CD$7,IF('Copy &amp; Paste Roster Report Here'!$M1147="fy",1,0),0)</f>
        <v>0</v>
      </c>
      <c r="CE1150" s="121">
        <f>IF('Copy &amp; Paste Roster Report Here'!$A1147=CE$7,IF('Copy &amp; Paste Roster Report Here'!$M1147="fy",1,0),0)</f>
        <v>0</v>
      </c>
      <c r="CF1150" s="73">
        <f t="shared" si="268"/>
        <v>0</v>
      </c>
      <c r="CG1150" s="122">
        <f>IF('Copy &amp; Paste Roster Report Here'!$A1147=CG$7,IF('Copy &amp; Paste Roster Report Here'!$M1147="RH",1,0),0)</f>
        <v>0</v>
      </c>
      <c r="CH1150" s="122">
        <f>IF('Copy &amp; Paste Roster Report Here'!$A1147=CH$7,IF('Copy &amp; Paste Roster Report Here'!$M1147="RH",1,0),0)</f>
        <v>0</v>
      </c>
      <c r="CI1150" s="122">
        <f>IF('Copy &amp; Paste Roster Report Here'!$A1147=CI$7,IF('Copy &amp; Paste Roster Report Here'!$M1147="RH",1,0),0)</f>
        <v>0</v>
      </c>
      <c r="CJ1150" s="122">
        <f>IF('Copy &amp; Paste Roster Report Here'!$A1147=CJ$7,IF('Copy &amp; Paste Roster Report Here'!$M1147="RH",1,0),0)</f>
        <v>0</v>
      </c>
      <c r="CK1150" s="122">
        <f>IF('Copy &amp; Paste Roster Report Here'!$A1147=CK$7,IF('Copy &amp; Paste Roster Report Here'!$M1147="RH",1,0),0)</f>
        <v>0</v>
      </c>
      <c r="CL1150" s="122">
        <f>IF('Copy &amp; Paste Roster Report Here'!$A1147=CL$7,IF('Copy &amp; Paste Roster Report Here'!$M1147="RH",1,0),0)</f>
        <v>0</v>
      </c>
      <c r="CM1150" s="122">
        <f>IF('Copy &amp; Paste Roster Report Here'!$A1147=CM$7,IF('Copy &amp; Paste Roster Report Here'!$M1147="RH",1,0),0)</f>
        <v>0</v>
      </c>
      <c r="CN1150" s="122">
        <f>IF('Copy &amp; Paste Roster Report Here'!$A1147=CN$7,IF('Copy &amp; Paste Roster Report Here'!$M1147="RH",1,0),0)</f>
        <v>0</v>
      </c>
      <c r="CO1150" s="122">
        <f>IF('Copy &amp; Paste Roster Report Here'!$A1147=CO$7,IF('Copy &amp; Paste Roster Report Here'!$M1147="RH",1,0),0)</f>
        <v>0</v>
      </c>
      <c r="CP1150" s="122">
        <f>IF('Copy &amp; Paste Roster Report Here'!$A1147=CP$7,IF('Copy &amp; Paste Roster Report Here'!$M1147="RH",1,0),0)</f>
        <v>0</v>
      </c>
      <c r="CQ1150" s="122">
        <f>IF('Copy &amp; Paste Roster Report Here'!$A1147=CQ$7,IF('Copy &amp; Paste Roster Report Here'!$M1147="RH",1,0),0)</f>
        <v>0</v>
      </c>
      <c r="CR1150" s="73">
        <f t="shared" si="269"/>
        <v>0</v>
      </c>
      <c r="CS1150" s="123">
        <f>IF('Copy &amp; Paste Roster Report Here'!$A1147=CS$7,IF('Copy &amp; Paste Roster Report Here'!$M1147="QT",1,0),0)</f>
        <v>0</v>
      </c>
      <c r="CT1150" s="123">
        <f>IF('Copy &amp; Paste Roster Report Here'!$A1147=CT$7,IF('Copy &amp; Paste Roster Report Here'!$M1147="QT",1,0),0)</f>
        <v>0</v>
      </c>
      <c r="CU1150" s="123">
        <f>IF('Copy &amp; Paste Roster Report Here'!$A1147=CU$7,IF('Copy &amp; Paste Roster Report Here'!$M1147="QT",1,0),0)</f>
        <v>0</v>
      </c>
      <c r="CV1150" s="123">
        <f>IF('Copy &amp; Paste Roster Report Here'!$A1147=CV$7,IF('Copy &amp; Paste Roster Report Here'!$M1147="QT",1,0),0)</f>
        <v>0</v>
      </c>
      <c r="CW1150" s="123">
        <f>IF('Copy &amp; Paste Roster Report Here'!$A1147=CW$7,IF('Copy &amp; Paste Roster Report Here'!$M1147="QT",1,0),0)</f>
        <v>0</v>
      </c>
      <c r="CX1150" s="123">
        <f>IF('Copy &amp; Paste Roster Report Here'!$A1147=CX$7,IF('Copy &amp; Paste Roster Report Here'!$M1147="QT",1,0),0)</f>
        <v>0</v>
      </c>
      <c r="CY1150" s="123">
        <f>IF('Copy &amp; Paste Roster Report Here'!$A1147=CY$7,IF('Copy &amp; Paste Roster Report Here'!$M1147="QT",1,0),0)</f>
        <v>0</v>
      </c>
      <c r="CZ1150" s="123">
        <f>IF('Copy &amp; Paste Roster Report Here'!$A1147=CZ$7,IF('Copy &amp; Paste Roster Report Here'!$M1147="QT",1,0),0)</f>
        <v>0</v>
      </c>
      <c r="DA1150" s="123">
        <f>IF('Copy &amp; Paste Roster Report Here'!$A1147=DA$7,IF('Copy &amp; Paste Roster Report Here'!$M1147="QT",1,0),0)</f>
        <v>0</v>
      </c>
      <c r="DB1150" s="123">
        <f>IF('Copy &amp; Paste Roster Report Here'!$A1147=DB$7,IF('Copy &amp; Paste Roster Report Here'!$M1147="QT",1,0),0)</f>
        <v>0</v>
      </c>
      <c r="DC1150" s="123">
        <f>IF('Copy &amp; Paste Roster Report Here'!$A1147=DC$7,IF('Copy &amp; Paste Roster Report Here'!$M1147="QT",1,0),0)</f>
        <v>0</v>
      </c>
      <c r="DD1150" s="73">
        <f t="shared" si="270"/>
        <v>0</v>
      </c>
      <c r="DE1150" s="124">
        <f>IF('Copy &amp; Paste Roster Report Here'!$A1147=DE$7,IF('Copy &amp; Paste Roster Report Here'!$M1147="xxxxxxxxxxx",1,0),0)</f>
        <v>0</v>
      </c>
      <c r="DF1150" s="124">
        <f>IF('Copy &amp; Paste Roster Report Here'!$A1147=DF$7,IF('Copy &amp; Paste Roster Report Here'!$M1147="xxxxxxxxxxx",1,0),0)</f>
        <v>0</v>
      </c>
      <c r="DG1150" s="124">
        <f>IF('Copy &amp; Paste Roster Report Here'!$A1147=DG$7,IF('Copy &amp; Paste Roster Report Here'!$M1147="xxxxxxxxxxx",1,0),0)</f>
        <v>0</v>
      </c>
      <c r="DH1150" s="124">
        <f>IF('Copy &amp; Paste Roster Report Here'!$A1147=DH$7,IF('Copy &amp; Paste Roster Report Here'!$M1147="xxxxxxxxxxx",1,0),0)</f>
        <v>0</v>
      </c>
      <c r="DI1150" s="124">
        <f>IF('Copy &amp; Paste Roster Report Here'!$A1147=DI$7,IF('Copy &amp; Paste Roster Report Here'!$M1147="xxxxxxxxxxx",1,0),0)</f>
        <v>0</v>
      </c>
      <c r="DJ1150" s="124">
        <f>IF('Copy &amp; Paste Roster Report Here'!$A1147=DJ$7,IF('Copy &amp; Paste Roster Report Here'!$M1147="xxxxxxxxxxx",1,0),0)</f>
        <v>0</v>
      </c>
      <c r="DK1150" s="124">
        <f>IF('Copy &amp; Paste Roster Report Here'!$A1147=DK$7,IF('Copy &amp; Paste Roster Report Here'!$M1147="xxxxxxxxxxx",1,0),0)</f>
        <v>0</v>
      </c>
      <c r="DL1150" s="124">
        <f>IF('Copy &amp; Paste Roster Report Here'!$A1147=DL$7,IF('Copy &amp; Paste Roster Report Here'!$M1147="xxxxxxxxxxx",1,0),0)</f>
        <v>0</v>
      </c>
      <c r="DM1150" s="124">
        <f>IF('Copy &amp; Paste Roster Report Here'!$A1147=DM$7,IF('Copy &amp; Paste Roster Report Here'!$M1147="xxxxxxxxxxx",1,0),0)</f>
        <v>0</v>
      </c>
      <c r="DN1150" s="124">
        <f>IF('Copy &amp; Paste Roster Report Here'!$A1147=DN$7,IF('Copy &amp; Paste Roster Report Here'!$M1147="xxxxxxxxxxx",1,0),0)</f>
        <v>0</v>
      </c>
      <c r="DO1150" s="124">
        <f>IF('Copy &amp; Paste Roster Report Here'!$A1147=DO$7,IF('Copy &amp; Paste Roster Report Here'!$M1147="xxxxxxxxxxx",1,0),0)</f>
        <v>0</v>
      </c>
      <c r="DP1150" s="125">
        <f t="shared" si="271"/>
        <v>0</v>
      </c>
      <c r="DQ1150" s="126">
        <f t="shared" si="272"/>
        <v>0</v>
      </c>
    </row>
    <row r="1151" spans="1:121" x14ac:dyDescent="0.25">
      <c r="A1151" s="111">
        <f t="shared" si="258"/>
        <v>0</v>
      </c>
      <c r="B1151" s="111">
        <f t="shared" si="259"/>
        <v>0</v>
      </c>
      <c r="C1151" s="112">
        <f>+('Copy &amp; Paste Roster Report Here'!$P1148-'Copy &amp; Paste Roster Report Here'!$O1148)/30</f>
        <v>0</v>
      </c>
      <c r="D1151" s="112">
        <f>+('Copy &amp; Paste Roster Report Here'!$P1148-'Copy &amp; Paste Roster Report Here'!$O1148)</f>
        <v>0</v>
      </c>
      <c r="E1151" s="111">
        <f>'Copy &amp; Paste Roster Report Here'!N1148</f>
        <v>0</v>
      </c>
      <c r="F1151" s="111" t="str">
        <f t="shared" si="260"/>
        <v>N</v>
      </c>
      <c r="G1151" s="111">
        <f>'Copy &amp; Paste Roster Report Here'!R1148</f>
        <v>0</v>
      </c>
      <c r="H1151" s="113">
        <f t="shared" si="261"/>
        <v>0</v>
      </c>
      <c r="I1151" s="112">
        <f>IF(F1151="N",$F$5-'Copy &amp; Paste Roster Report Here'!O1148,+'Copy &amp; Paste Roster Report Here'!Q1148-'Copy &amp; Paste Roster Report Here'!O1148)</f>
        <v>0</v>
      </c>
      <c r="J1151" s="114">
        <f t="shared" si="262"/>
        <v>0</v>
      </c>
      <c r="K1151" s="114">
        <f t="shared" si="263"/>
        <v>0</v>
      </c>
      <c r="L1151" s="115">
        <f>'Copy &amp; Paste Roster Report Here'!F1148</f>
        <v>0</v>
      </c>
      <c r="M1151" s="116">
        <f t="shared" si="264"/>
        <v>0</v>
      </c>
      <c r="N1151" s="117">
        <f>IF('Copy &amp; Paste Roster Report Here'!$A1148='Analytical Tests'!N$7,IF($F1151="Y",+$H1151*N$6,0),0)</f>
        <v>0</v>
      </c>
      <c r="O1151" s="117">
        <f>IF('Copy &amp; Paste Roster Report Here'!$A1148='Analytical Tests'!O$7,IF($F1151="Y",+$H1151*O$6,0),0)</f>
        <v>0</v>
      </c>
      <c r="P1151" s="117">
        <f>IF('Copy &amp; Paste Roster Report Here'!$A1148='Analytical Tests'!P$7,IF($F1151="Y",+$H1151*P$6,0),0)</f>
        <v>0</v>
      </c>
      <c r="Q1151" s="117">
        <f>IF('Copy &amp; Paste Roster Report Here'!$A1148='Analytical Tests'!Q$7,IF($F1151="Y",+$H1151*Q$6,0),0)</f>
        <v>0</v>
      </c>
      <c r="R1151" s="117">
        <f>IF('Copy &amp; Paste Roster Report Here'!$A1148='Analytical Tests'!R$7,IF($F1151="Y",+$H1151*R$6,0),0)</f>
        <v>0</v>
      </c>
      <c r="S1151" s="117">
        <f>IF('Copy &amp; Paste Roster Report Here'!$A1148='Analytical Tests'!S$7,IF($F1151="Y",+$H1151*S$6,0),0)</f>
        <v>0</v>
      </c>
      <c r="T1151" s="117">
        <f>IF('Copy &amp; Paste Roster Report Here'!$A1148='Analytical Tests'!T$7,IF($F1151="Y",+$H1151*T$6,0),0)</f>
        <v>0</v>
      </c>
      <c r="U1151" s="117">
        <f>IF('Copy &amp; Paste Roster Report Here'!$A1148='Analytical Tests'!U$7,IF($F1151="Y",+$H1151*U$6,0),0)</f>
        <v>0</v>
      </c>
      <c r="V1151" s="117">
        <f>IF('Copy &amp; Paste Roster Report Here'!$A1148='Analytical Tests'!V$7,IF($F1151="Y",+$H1151*V$6,0),0)</f>
        <v>0</v>
      </c>
      <c r="W1151" s="117">
        <f>IF('Copy &amp; Paste Roster Report Here'!$A1148='Analytical Tests'!W$7,IF($F1151="Y",+$H1151*W$6,0),0)</f>
        <v>0</v>
      </c>
      <c r="X1151" s="117">
        <f>IF('Copy &amp; Paste Roster Report Here'!$A1148='Analytical Tests'!X$7,IF($F1151="Y",+$H1151*X$6,0),0)</f>
        <v>0</v>
      </c>
      <c r="Y1151" s="117" t="b">
        <f>IF('Copy &amp; Paste Roster Report Here'!$A1148='Analytical Tests'!Y$7,IF($F1151="N",IF($J1151&gt;=$C1151,Y$6,+($I1151/$D1151)*Y$6),0))</f>
        <v>0</v>
      </c>
      <c r="Z1151" s="117" t="b">
        <f>IF('Copy &amp; Paste Roster Report Here'!$A1148='Analytical Tests'!Z$7,IF($F1151="N",IF($J1151&gt;=$C1151,Z$6,+($I1151/$D1151)*Z$6),0))</f>
        <v>0</v>
      </c>
      <c r="AA1151" s="117" t="b">
        <f>IF('Copy &amp; Paste Roster Report Here'!$A1148='Analytical Tests'!AA$7,IF($F1151="N",IF($J1151&gt;=$C1151,AA$6,+($I1151/$D1151)*AA$6),0))</f>
        <v>0</v>
      </c>
      <c r="AB1151" s="117" t="b">
        <f>IF('Copy &amp; Paste Roster Report Here'!$A1148='Analytical Tests'!AB$7,IF($F1151="N",IF($J1151&gt;=$C1151,AB$6,+($I1151/$D1151)*AB$6),0))</f>
        <v>0</v>
      </c>
      <c r="AC1151" s="117" t="b">
        <f>IF('Copy &amp; Paste Roster Report Here'!$A1148='Analytical Tests'!AC$7,IF($F1151="N",IF($J1151&gt;=$C1151,AC$6,+($I1151/$D1151)*AC$6),0))</f>
        <v>0</v>
      </c>
      <c r="AD1151" s="117" t="b">
        <f>IF('Copy &amp; Paste Roster Report Here'!$A1148='Analytical Tests'!AD$7,IF($F1151="N",IF($J1151&gt;=$C1151,AD$6,+($I1151/$D1151)*AD$6),0))</f>
        <v>0</v>
      </c>
      <c r="AE1151" s="117" t="b">
        <f>IF('Copy &amp; Paste Roster Report Here'!$A1148='Analytical Tests'!AE$7,IF($F1151="N",IF($J1151&gt;=$C1151,AE$6,+($I1151/$D1151)*AE$6),0))</f>
        <v>0</v>
      </c>
      <c r="AF1151" s="117" t="b">
        <f>IF('Copy &amp; Paste Roster Report Here'!$A1148='Analytical Tests'!AF$7,IF($F1151="N",IF($J1151&gt;=$C1151,AF$6,+($I1151/$D1151)*AF$6),0))</f>
        <v>0</v>
      </c>
      <c r="AG1151" s="117" t="b">
        <f>IF('Copy &amp; Paste Roster Report Here'!$A1148='Analytical Tests'!AG$7,IF($F1151="N",IF($J1151&gt;=$C1151,AG$6,+($I1151/$D1151)*AG$6),0))</f>
        <v>0</v>
      </c>
      <c r="AH1151" s="117" t="b">
        <f>IF('Copy &amp; Paste Roster Report Here'!$A1148='Analytical Tests'!AH$7,IF($F1151="N",IF($J1151&gt;=$C1151,AH$6,+($I1151/$D1151)*AH$6),0))</f>
        <v>0</v>
      </c>
      <c r="AI1151" s="117" t="b">
        <f>IF('Copy &amp; Paste Roster Report Here'!$A1148='Analytical Tests'!AI$7,IF($F1151="N",IF($J1151&gt;=$C1151,AI$6,+($I1151/$D1151)*AI$6),0))</f>
        <v>0</v>
      </c>
      <c r="AJ1151" s="79"/>
      <c r="AK1151" s="118">
        <f>IF('Copy &amp; Paste Roster Report Here'!$A1148=AK$7,IF('Copy &amp; Paste Roster Report Here'!$M1148="FT",1,0),0)</f>
        <v>0</v>
      </c>
      <c r="AL1151" s="118">
        <f>IF('Copy &amp; Paste Roster Report Here'!$A1148=AL$7,IF('Copy &amp; Paste Roster Report Here'!$M1148="FT",1,0),0)</f>
        <v>0</v>
      </c>
      <c r="AM1151" s="118">
        <f>IF('Copy &amp; Paste Roster Report Here'!$A1148=AM$7,IF('Copy &amp; Paste Roster Report Here'!$M1148="FT",1,0),0)</f>
        <v>0</v>
      </c>
      <c r="AN1151" s="118">
        <f>IF('Copy &amp; Paste Roster Report Here'!$A1148=AN$7,IF('Copy &amp; Paste Roster Report Here'!$M1148="FT",1,0),0)</f>
        <v>0</v>
      </c>
      <c r="AO1151" s="118">
        <f>IF('Copy &amp; Paste Roster Report Here'!$A1148=AO$7,IF('Copy &amp; Paste Roster Report Here'!$M1148="FT",1,0),0)</f>
        <v>0</v>
      </c>
      <c r="AP1151" s="118">
        <f>IF('Copy &amp; Paste Roster Report Here'!$A1148=AP$7,IF('Copy &amp; Paste Roster Report Here'!$M1148="FT",1,0),0)</f>
        <v>0</v>
      </c>
      <c r="AQ1151" s="118">
        <f>IF('Copy &amp; Paste Roster Report Here'!$A1148=AQ$7,IF('Copy &amp; Paste Roster Report Here'!$M1148="FT",1,0),0)</f>
        <v>0</v>
      </c>
      <c r="AR1151" s="118">
        <f>IF('Copy &amp; Paste Roster Report Here'!$A1148=AR$7,IF('Copy &amp; Paste Roster Report Here'!$M1148="FT",1,0),0)</f>
        <v>0</v>
      </c>
      <c r="AS1151" s="118">
        <f>IF('Copy &amp; Paste Roster Report Here'!$A1148=AS$7,IF('Copy &amp; Paste Roster Report Here'!$M1148="FT",1,0),0)</f>
        <v>0</v>
      </c>
      <c r="AT1151" s="118">
        <f>IF('Copy &amp; Paste Roster Report Here'!$A1148=AT$7,IF('Copy &amp; Paste Roster Report Here'!$M1148="FT",1,0),0)</f>
        <v>0</v>
      </c>
      <c r="AU1151" s="118">
        <f>IF('Copy &amp; Paste Roster Report Here'!$A1148=AU$7,IF('Copy &amp; Paste Roster Report Here'!$M1148="FT",1,0),0)</f>
        <v>0</v>
      </c>
      <c r="AV1151" s="73">
        <f t="shared" si="265"/>
        <v>0</v>
      </c>
      <c r="AW1151" s="119">
        <f>IF('Copy &amp; Paste Roster Report Here'!$A1148=AW$7,IF('Copy &amp; Paste Roster Report Here'!$M1148="HT",1,0),0)</f>
        <v>0</v>
      </c>
      <c r="AX1151" s="119">
        <f>IF('Copy &amp; Paste Roster Report Here'!$A1148=AX$7,IF('Copy &amp; Paste Roster Report Here'!$M1148="HT",1,0),0)</f>
        <v>0</v>
      </c>
      <c r="AY1151" s="119">
        <f>IF('Copy &amp; Paste Roster Report Here'!$A1148=AY$7,IF('Copy &amp; Paste Roster Report Here'!$M1148="HT",1,0),0)</f>
        <v>0</v>
      </c>
      <c r="AZ1151" s="119">
        <f>IF('Copy &amp; Paste Roster Report Here'!$A1148=AZ$7,IF('Copy &amp; Paste Roster Report Here'!$M1148="HT",1,0),0)</f>
        <v>0</v>
      </c>
      <c r="BA1151" s="119">
        <f>IF('Copy &amp; Paste Roster Report Here'!$A1148=BA$7,IF('Copy &amp; Paste Roster Report Here'!$M1148="HT",1,0),0)</f>
        <v>0</v>
      </c>
      <c r="BB1151" s="119">
        <f>IF('Copy &amp; Paste Roster Report Here'!$A1148=BB$7,IF('Copy &amp; Paste Roster Report Here'!$M1148="HT",1,0),0)</f>
        <v>0</v>
      </c>
      <c r="BC1151" s="119">
        <f>IF('Copy &amp; Paste Roster Report Here'!$A1148=BC$7,IF('Copy &amp; Paste Roster Report Here'!$M1148="HT",1,0),0)</f>
        <v>0</v>
      </c>
      <c r="BD1151" s="119">
        <f>IF('Copy &amp; Paste Roster Report Here'!$A1148=BD$7,IF('Copy &amp; Paste Roster Report Here'!$M1148="HT",1,0),0)</f>
        <v>0</v>
      </c>
      <c r="BE1151" s="119">
        <f>IF('Copy &amp; Paste Roster Report Here'!$A1148=BE$7,IF('Copy &amp; Paste Roster Report Here'!$M1148="HT",1,0),0)</f>
        <v>0</v>
      </c>
      <c r="BF1151" s="119">
        <f>IF('Copy &amp; Paste Roster Report Here'!$A1148=BF$7,IF('Copy &amp; Paste Roster Report Here'!$M1148="HT",1,0),0)</f>
        <v>0</v>
      </c>
      <c r="BG1151" s="119">
        <f>IF('Copy &amp; Paste Roster Report Here'!$A1148=BG$7,IF('Copy &amp; Paste Roster Report Here'!$M1148="HT",1,0),0)</f>
        <v>0</v>
      </c>
      <c r="BH1151" s="73">
        <f t="shared" si="266"/>
        <v>0</v>
      </c>
      <c r="BI1151" s="120">
        <f>IF('Copy &amp; Paste Roster Report Here'!$A1148=BI$7,IF('Copy &amp; Paste Roster Report Here'!$M1148="MT",1,0),0)</f>
        <v>0</v>
      </c>
      <c r="BJ1151" s="120">
        <f>IF('Copy &amp; Paste Roster Report Here'!$A1148=BJ$7,IF('Copy &amp; Paste Roster Report Here'!$M1148="MT",1,0),0)</f>
        <v>0</v>
      </c>
      <c r="BK1151" s="120">
        <f>IF('Copy &amp; Paste Roster Report Here'!$A1148=BK$7,IF('Copy &amp; Paste Roster Report Here'!$M1148="MT",1,0),0)</f>
        <v>0</v>
      </c>
      <c r="BL1151" s="120">
        <f>IF('Copy &amp; Paste Roster Report Here'!$A1148=BL$7,IF('Copy &amp; Paste Roster Report Here'!$M1148="MT",1,0),0)</f>
        <v>0</v>
      </c>
      <c r="BM1151" s="120">
        <f>IF('Copy &amp; Paste Roster Report Here'!$A1148=BM$7,IF('Copy &amp; Paste Roster Report Here'!$M1148="MT",1,0),0)</f>
        <v>0</v>
      </c>
      <c r="BN1151" s="120">
        <f>IF('Copy &amp; Paste Roster Report Here'!$A1148=BN$7,IF('Copy &amp; Paste Roster Report Here'!$M1148="MT",1,0),0)</f>
        <v>0</v>
      </c>
      <c r="BO1151" s="120">
        <f>IF('Copy &amp; Paste Roster Report Here'!$A1148=BO$7,IF('Copy &amp; Paste Roster Report Here'!$M1148="MT",1,0),0)</f>
        <v>0</v>
      </c>
      <c r="BP1151" s="120">
        <f>IF('Copy &amp; Paste Roster Report Here'!$A1148=BP$7,IF('Copy &amp; Paste Roster Report Here'!$M1148="MT",1,0),0)</f>
        <v>0</v>
      </c>
      <c r="BQ1151" s="120">
        <f>IF('Copy &amp; Paste Roster Report Here'!$A1148=BQ$7,IF('Copy &amp; Paste Roster Report Here'!$M1148="MT",1,0),0)</f>
        <v>0</v>
      </c>
      <c r="BR1151" s="120">
        <f>IF('Copy &amp; Paste Roster Report Here'!$A1148=BR$7,IF('Copy &amp; Paste Roster Report Here'!$M1148="MT",1,0),0)</f>
        <v>0</v>
      </c>
      <c r="BS1151" s="120">
        <f>IF('Copy &amp; Paste Roster Report Here'!$A1148=BS$7,IF('Copy &amp; Paste Roster Report Here'!$M1148="MT",1,0),0)</f>
        <v>0</v>
      </c>
      <c r="BT1151" s="73">
        <f t="shared" si="267"/>
        <v>0</v>
      </c>
      <c r="BU1151" s="121">
        <f>IF('Copy &amp; Paste Roster Report Here'!$A1148=BU$7,IF('Copy &amp; Paste Roster Report Here'!$M1148="fy",1,0),0)</f>
        <v>0</v>
      </c>
      <c r="BV1151" s="121">
        <f>IF('Copy &amp; Paste Roster Report Here'!$A1148=BV$7,IF('Copy &amp; Paste Roster Report Here'!$M1148="fy",1,0),0)</f>
        <v>0</v>
      </c>
      <c r="BW1151" s="121">
        <f>IF('Copy &amp; Paste Roster Report Here'!$A1148=BW$7,IF('Copy &amp; Paste Roster Report Here'!$M1148="fy",1,0),0)</f>
        <v>0</v>
      </c>
      <c r="BX1151" s="121">
        <f>IF('Copy &amp; Paste Roster Report Here'!$A1148=BX$7,IF('Copy &amp; Paste Roster Report Here'!$M1148="fy",1,0),0)</f>
        <v>0</v>
      </c>
      <c r="BY1151" s="121">
        <f>IF('Copy &amp; Paste Roster Report Here'!$A1148=BY$7,IF('Copy &amp; Paste Roster Report Here'!$M1148="fy",1,0),0)</f>
        <v>0</v>
      </c>
      <c r="BZ1151" s="121">
        <f>IF('Copy &amp; Paste Roster Report Here'!$A1148=BZ$7,IF('Copy &amp; Paste Roster Report Here'!$M1148="fy",1,0),0)</f>
        <v>0</v>
      </c>
      <c r="CA1151" s="121">
        <f>IF('Copy &amp; Paste Roster Report Here'!$A1148=CA$7,IF('Copy &amp; Paste Roster Report Here'!$M1148="fy",1,0),0)</f>
        <v>0</v>
      </c>
      <c r="CB1151" s="121">
        <f>IF('Copy &amp; Paste Roster Report Here'!$A1148=CB$7,IF('Copy &amp; Paste Roster Report Here'!$M1148="fy",1,0),0)</f>
        <v>0</v>
      </c>
      <c r="CC1151" s="121">
        <f>IF('Copy &amp; Paste Roster Report Here'!$A1148=CC$7,IF('Copy &amp; Paste Roster Report Here'!$M1148="fy",1,0),0)</f>
        <v>0</v>
      </c>
      <c r="CD1151" s="121">
        <f>IF('Copy &amp; Paste Roster Report Here'!$A1148=CD$7,IF('Copy &amp; Paste Roster Report Here'!$M1148="fy",1,0),0)</f>
        <v>0</v>
      </c>
      <c r="CE1151" s="121">
        <f>IF('Copy &amp; Paste Roster Report Here'!$A1148=CE$7,IF('Copy &amp; Paste Roster Report Here'!$M1148="fy",1,0),0)</f>
        <v>0</v>
      </c>
      <c r="CF1151" s="73">
        <f t="shared" si="268"/>
        <v>0</v>
      </c>
      <c r="CG1151" s="122">
        <f>IF('Copy &amp; Paste Roster Report Here'!$A1148=CG$7,IF('Copy &amp; Paste Roster Report Here'!$M1148="RH",1,0),0)</f>
        <v>0</v>
      </c>
      <c r="CH1151" s="122">
        <f>IF('Copy &amp; Paste Roster Report Here'!$A1148=CH$7,IF('Copy &amp; Paste Roster Report Here'!$M1148="RH",1,0),0)</f>
        <v>0</v>
      </c>
      <c r="CI1151" s="122">
        <f>IF('Copy &amp; Paste Roster Report Here'!$A1148=CI$7,IF('Copy &amp; Paste Roster Report Here'!$M1148="RH",1,0),0)</f>
        <v>0</v>
      </c>
      <c r="CJ1151" s="122">
        <f>IF('Copy &amp; Paste Roster Report Here'!$A1148=CJ$7,IF('Copy &amp; Paste Roster Report Here'!$M1148="RH",1,0),0)</f>
        <v>0</v>
      </c>
      <c r="CK1151" s="122">
        <f>IF('Copy &amp; Paste Roster Report Here'!$A1148=CK$7,IF('Copy &amp; Paste Roster Report Here'!$M1148="RH",1,0),0)</f>
        <v>0</v>
      </c>
      <c r="CL1151" s="122">
        <f>IF('Copy &amp; Paste Roster Report Here'!$A1148=CL$7,IF('Copy &amp; Paste Roster Report Here'!$M1148="RH",1,0),0)</f>
        <v>0</v>
      </c>
      <c r="CM1151" s="122">
        <f>IF('Copy &amp; Paste Roster Report Here'!$A1148=CM$7,IF('Copy &amp; Paste Roster Report Here'!$M1148="RH",1,0),0)</f>
        <v>0</v>
      </c>
      <c r="CN1151" s="122">
        <f>IF('Copy &amp; Paste Roster Report Here'!$A1148=CN$7,IF('Copy &amp; Paste Roster Report Here'!$M1148="RH",1,0),0)</f>
        <v>0</v>
      </c>
      <c r="CO1151" s="122">
        <f>IF('Copy &amp; Paste Roster Report Here'!$A1148=CO$7,IF('Copy &amp; Paste Roster Report Here'!$M1148="RH",1,0),0)</f>
        <v>0</v>
      </c>
      <c r="CP1151" s="122">
        <f>IF('Copy &amp; Paste Roster Report Here'!$A1148=CP$7,IF('Copy &amp; Paste Roster Report Here'!$M1148="RH",1,0),0)</f>
        <v>0</v>
      </c>
      <c r="CQ1151" s="122">
        <f>IF('Copy &amp; Paste Roster Report Here'!$A1148=CQ$7,IF('Copy &amp; Paste Roster Report Here'!$M1148="RH",1,0),0)</f>
        <v>0</v>
      </c>
      <c r="CR1151" s="73">
        <f t="shared" si="269"/>
        <v>0</v>
      </c>
      <c r="CS1151" s="123">
        <f>IF('Copy &amp; Paste Roster Report Here'!$A1148=CS$7,IF('Copy &amp; Paste Roster Report Here'!$M1148="QT",1,0),0)</f>
        <v>0</v>
      </c>
      <c r="CT1151" s="123">
        <f>IF('Copy &amp; Paste Roster Report Here'!$A1148=CT$7,IF('Copy &amp; Paste Roster Report Here'!$M1148="QT",1,0),0)</f>
        <v>0</v>
      </c>
      <c r="CU1151" s="123">
        <f>IF('Copy &amp; Paste Roster Report Here'!$A1148=CU$7,IF('Copy &amp; Paste Roster Report Here'!$M1148="QT",1,0),0)</f>
        <v>0</v>
      </c>
      <c r="CV1151" s="123">
        <f>IF('Copy &amp; Paste Roster Report Here'!$A1148=CV$7,IF('Copy &amp; Paste Roster Report Here'!$M1148="QT",1,0),0)</f>
        <v>0</v>
      </c>
      <c r="CW1151" s="123">
        <f>IF('Copy &amp; Paste Roster Report Here'!$A1148=CW$7,IF('Copy &amp; Paste Roster Report Here'!$M1148="QT",1,0),0)</f>
        <v>0</v>
      </c>
      <c r="CX1151" s="123">
        <f>IF('Copy &amp; Paste Roster Report Here'!$A1148=CX$7,IF('Copy &amp; Paste Roster Report Here'!$M1148="QT",1,0),0)</f>
        <v>0</v>
      </c>
      <c r="CY1151" s="123">
        <f>IF('Copy &amp; Paste Roster Report Here'!$A1148=CY$7,IF('Copy &amp; Paste Roster Report Here'!$M1148="QT",1,0),0)</f>
        <v>0</v>
      </c>
      <c r="CZ1151" s="123">
        <f>IF('Copy &amp; Paste Roster Report Here'!$A1148=CZ$7,IF('Copy &amp; Paste Roster Report Here'!$M1148="QT",1,0),0)</f>
        <v>0</v>
      </c>
      <c r="DA1151" s="123">
        <f>IF('Copy &amp; Paste Roster Report Here'!$A1148=DA$7,IF('Copy &amp; Paste Roster Report Here'!$M1148="QT",1,0),0)</f>
        <v>0</v>
      </c>
      <c r="DB1151" s="123">
        <f>IF('Copy &amp; Paste Roster Report Here'!$A1148=DB$7,IF('Copy &amp; Paste Roster Report Here'!$M1148="QT",1,0),0)</f>
        <v>0</v>
      </c>
      <c r="DC1151" s="123">
        <f>IF('Copy &amp; Paste Roster Report Here'!$A1148=DC$7,IF('Copy &amp; Paste Roster Report Here'!$M1148="QT",1,0),0)</f>
        <v>0</v>
      </c>
      <c r="DD1151" s="73">
        <f t="shared" si="270"/>
        <v>0</v>
      </c>
      <c r="DE1151" s="124">
        <f>IF('Copy &amp; Paste Roster Report Here'!$A1148=DE$7,IF('Copy &amp; Paste Roster Report Here'!$M1148="xxxxxxxxxxx",1,0),0)</f>
        <v>0</v>
      </c>
      <c r="DF1151" s="124">
        <f>IF('Copy &amp; Paste Roster Report Here'!$A1148=DF$7,IF('Copy &amp; Paste Roster Report Here'!$M1148="xxxxxxxxxxx",1,0),0)</f>
        <v>0</v>
      </c>
      <c r="DG1151" s="124">
        <f>IF('Copy &amp; Paste Roster Report Here'!$A1148=DG$7,IF('Copy &amp; Paste Roster Report Here'!$M1148="xxxxxxxxxxx",1,0),0)</f>
        <v>0</v>
      </c>
      <c r="DH1151" s="124">
        <f>IF('Copy &amp; Paste Roster Report Here'!$A1148=DH$7,IF('Copy &amp; Paste Roster Report Here'!$M1148="xxxxxxxxxxx",1,0),0)</f>
        <v>0</v>
      </c>
      <c r="DI1151" s="124">
        <f>IF('Copy &amp; Paste Roster Report Here'!$A1148=DI$7,IF('Copy &amp; Paste Roster Report Here'!$M1148="xxxxxxxxxxx",1,0),0)</f>
        <v>0</v>
      </c>
      <c r="DJ1151" s="124">
        <f>IF('Copy &amp; Paste Roster Report Here'!$A1148=DJ$7,IF('Copy &amp; Paste Roster Report Here'!$M1148="xxxxxxxxxxx",1,0),0)</f>
        <v>0</v>
      </c>
      <c r="DK1151" s="124">
        <f>IF('Copy &amp; Paste Roster Report Here'!$A1148=DK$7,IF('Copy &amp; Paste Roster Report Here'!$M1148="xxxxxxxxxxx",1,0),0)</f>
        <v>0</v>
      </c>
      <c r="DL1151" s="124">
        <f>IF('Copy &amp; Paste Roster Report Here'!$A1148=DL$7,IF('Copy &amp; Paste Roster Report Here'!$M1148="xxxxxxxxxxx",1,0),0)</f>
        <v>0</v>
      </c>
      <c r="DM1151" s="124">
        <f>IF('Copy &amp; Paste Roster Report Here'!$A1148=DM$7,IF('Copy &amp; Paste Roster Report Here'!$M1148="xxxxxxxxxxx",1,0),0)</f>
        <v>0</v>
      </c>
      <c r="DN1151" s="124">
        <f>IF('Copy &amp; Paste Roster Report Here'!$A1148=DN$7,IF('Copy &amp; Paste Roster Report Here'!$M1148="xxxxxxxxxxx",1,0),0)</f>
        <v>0</v>
      </c>
      <c r="DO1151" s="124">
        <f>IF('Copy &amp; Paste Roster Report Here'!$A1148=DO$7,IF('Copy &amp; Paste Roster Report Here'!$M1148="xxxxxxxxxxx",1,0),0)</f>
        <v>0</v>
      </c>
      <c r="DP1151" s="125">
        <f t="shared" si="271"/>
        <v>0</v>
      </c>
      <c r="DQ1151" s="126">
        <f t="shared" si="272"/>
        <v>0</v>
      </c>
    </row>
    <row r="1152" spans="1:121" x14ac:dyDescent="0.25">
      <c r="A1152" s="111">
        <f t="shared" si="258"/>
        <v>0</v>
      </c>
      <c r="B1152" s="111">
        <f t="shared" si="259"/>
        <v>0</v>
      </c>
      <c r="C1152" s="112">
        <f>+('Copy &amp; Paste Roster Report Here'!$P1149-'Copy &amp; Paste Roster Report Here'!$O1149)/30</f>
        <v>0</v>
      </c>
      <c r="D1152" s="112">
        <f>+('Copy &amp; Paste Roster Report Here'!$P1149-'Copy &amp; Paste Roster Report Here'!$O1149)</f>
        <v>0</v>
      </c>
      <c r="E1152" s="111">
        <f>'Copy &amp; Paste Roster Report Here'!N1149</f>
        <v>0</v>
      </c>
      <c r="F1152" s="111" t="str">
        <f t="shared" si="260"/>
        <v>N</v>
      </c>
      <c r="G1152" s="111">
        <f>'Copy &amp; Paste Roster Report Here'!R1149</f>
        <v>0</v>
      </c>
      <c r="H1152" s="113">
        <f t="shared" si="261"/>
        <v>0</v>
      </c>
      <c r="I1152" s="112">
        <f>IF(F1152="N",$F$5-'Copy &amp; Paste Roster Report Here'!O1149,+'Copy &amp; Paste Roster Report Here'!Q1149-'Copy &amp; Paste Roster Report Here'!O1149)</f>
        <v>0</v>
      </c>
      <c r="J1152" s="114">
        <f t="shared" si="262"/>
        <v>0</v>
      </c>
      <c r="K1152" s="114">
        <f t="shared" si="263"/>
        <v>0</v>
      </c>
      <c r="L1152" s="115">
        <f>'Copy &amp; Paste Roster Report Here'!F1149</f>
        <v>0</v>
      </c>
      <c r="M1152" s="116">
        <f t="shared" si="264"/>
        <v>0</v>
      </c>
      <c r="N1152" s="117">
        <f>IF('Copy &amp; Paste Roster Report Here'!$A1149='Analytical Tests'!N$7,IF($F1152="Y",+$H1152*N$6,0),0)</f>
        <v>0</v>
      </c>
      <c r="O1152" s="117">
        <f>IF('Copy &amp; Paste Roster Report Here'!$A1149='Analytical Tests'!O$7,IF($F1152="Y",+$H1152*O$6,0),0)</f>
        <v>0</v>
      </c>
      <c r="P1152" s="117">
        <f>IF('Copy &amp; Paste Roster Report Here'!$A1149='Analytical Tests'!P$7,IF($F1152="Y",+$H1152*P$6,0),0)</f>
        <v>0</v>
      </c>
      <c r="Q1152" s="117">
        <f>IF('Copy &amp; Paste Roster Report Here'!$A1149='Analytical Tests'!Q$7,IF($F1152="Y",+$H1152*Q$6,0),0)</f>
        <v>0</v>
      </c>
      <c r="R1152" s="117">
        <f>IF('Copy &amp; Paste Roster Report Here'!$A1149='Analytical Tests'!R$7,IF($F1152="Y",+$H1152*R$6,0),0)</f>
        <v>0</v>
      </c>
      <c r="S1152" s="117">
        <f>IF('Copy &amp; Paste Roster Report Here'!$A1149='Analytical Tests'!S$7,IF($F1152="Y",+$H1152*S$6,0),0)</f>
        <v>0</v>
      </c>
      <c r="T1152" s="117">
        <f>IF('Copy &amp; Paste Roster Report Here'!$A1149='Analytical Tests'!T$7,IF($F1152="Y",+$H1152*T$6,0),0)</f>
        <v>0</v>
      </c>
      <c r="U1152" s="117">
        <f>IF('Copy &amp; Paste Roster Report Here'!$A1149='Analytical Tests'!U$7,IF($F1152="Y",+$H1152*U$6,0),0)</f>
        <v>0</v>
      </c>
      <c r="V1152" s="117">
        <f>IF('Copy &amp; Paste Roster Report Here'!$A1149='Analytical Tests'!V$7,IF($F1152="Y",+$H1152*V$6,0),0)</f>
        <v>0</v>
      </c>
      <c r="W1152" s="117">
        <f>IF('Copy &amp; Paste Roster Report Here'!$A1149='Analytical Tests'!W$7,IF($F1152="Y",+$H1152*W$6,0),0)</f>
        <v>0</v>
      </c>
      <c r="X1152" s="117">
        <f>IF('Copy &amp; Paste Roster Report Here'!$A1149='Analytical Tests'!X$7,IF($F1152="Y",+$H1152*X$6,0),0)</f>
        <v>0</v>
      </c>
      <c r="Y1152" s="117" t="b">
        <f>IF('Copy &amp; Paste Roster Report Here'!$A1149='Analytical Tests'!Y$7,IF($F1152="N",IF($J1152&gt;=$C1152,Y$6,+($I1152/$D1152)*Y$6),0))</f>
        <v>0</v>
      </c>
      <c r="Z1152" s="117" t="b">
        <f>IF('Copy &amp; Paste Roster Report Here'!$A1149='Analytical Tests'!Z$7,IF($F1152="N",IF($J1152&gt;=$C1152,Z$6,+($I1152/$D1152)*Z$6),0))</f>
        <v>0</v>
      </c>
      <c r="AA1152" s="117" t="b">
        <f>IF('Copy &amp; Paste Roster Report Here'!$A1149='Analytical Tests'!AA$7,IF($F1152="N",IF($J1152&gt;=$C1152,AA$6,+($I1152/$D1152)*AA$6),0))</f>
        <v>0</v>
      </c>
      <c r="AB1152" s="117" t="b">
        <f>IF('Copy &amp; Paste Roster Report Here'!$A1149='Analytical Tests'!AB$7,IF($F1152="N",IF($J1152&gt;=$C1152,AB$6,+($I1152/$D1152)*AB$6),0))</f>
        <v>0</v>
      </c>
      <c r="AC1152" s="117" t="b">
        <f>IF('Copy &amp; Paste Roster Report Here'!$A1149='Analytical Tests'!AC$7,IF($F1152="N",IF($J1152&gt;=$C1152,AC$6,+($I1152/$D1152)*AC$6),0))</f>
        <v>0</v>
      </c>
      <c r="AD1152" s="117" t="b">
        <f>IF('Copy &amp; Paste Roster Report Here'!$A1149='Analytical Tests'!AD$7,IF($F1152="N",IF($J1152&gt;=$C1152,AD$6,+($I1152/$D1152)*AD$6),0))</f>
        <v>0</v>
      </c>
      <c r="AE1152" s="117" t="b">
        <f>IF('Copy &amp; Paste Roster Report Here'!$A1149='Analytical Tests'!AE$7,IF($F1152="N",IF($J1152&gt;=$C1152,AE$6,+($I1152/$D1152)*AE$6),0))</f>
        <v>0</v>
      </c>
      <c r="AF1152" s="117" t="b">
        <f>IF('Copy &amp; Paste Roster Report Here'!$A1149='Analytical Tests'!AF$7,IF($F1152="N",IF($J1152&gt;=$C1152,AF$6,+($I1152/$D1152)*AF$6),0))</f>
        <v>0</v>
      </c>
      <c r="AG1152" s="117" t="b">
        <f>IF('Copy &amp; Paste Roster Report Here'!$A1149='Analytical Tests'!AG$7,IF($F1152="N",IF($J1152&gt;=$C1152,AG$6,+($I1152/$D1152)*AG$6),0))</f>
        <v>0</v>
      </c>
      <c r="AH1152" s="117" t="b">
        <f>IF('Copy &amp; Paste Roster Report Here'!$A1149='Analytical Tests'!AH$7,IF($F1152="N",IF($J1152&gt;=$C1152,AH$6,+($I1152/$D1152)*AH$6),0))</f>
        <v>0</v>
      </c>
      <c r="AI1152" s="117" t="b">
        <f>IF('Copy &amp; Paste Roster Report Here'!$A1149='Analytical Tests'!AI$7,IF($F1152="N",IF($J1152&gt;=$C1152,AI$6,+($I1152/$D1152)*AI$6),0))</f>
        <v>0</v>
      </c>
      <c r="AJ1152" s="79"/>
      <c r="AK1152" s="118">
        <f>IF('Copy &amp; Paste Roster Report Here'!$A1149=AK$7,IF('Copy &amp; Paste Roster Report Here'!$M1149="FT",1,0),0)</f>
        <v>0</v>
      </c>
      <c r="AL1152" s="118">
        <f>IF('Copy &amp; Paste Roster Report Here'!$A1149=AL$7,IF('Copy &amp; Paste Roster Report Here'!$M1149="FT",1,0),0)</f>
        <v>0</v>
      </c>
      <c r="AM1152" s="118">
        <f>IF('Copy &amp; Paste Roster Report Here'!$A1149=AM$7,IF('Copy &amp; Paste Roster Report Here'!$M1149="FT",1,0),0)</f>
        <v>0</v>
      </c>
      <c r="AN1152" s="118">
        <f>IF('Copy &amp; Paste Roster Report Here'!$A1149=AN$7,IF('Copy &amp; Paste Roster Report Here'!$M1149="FT",1,0),0)</f>
        <v>0</v>
      </c>
      <c r="AO1152" s="118">
        <f>IF('Copy &amp; Paste Roster Report Here'!$A1149=AO$7,IF('Copy &amp; Paste Roster Report Here'!$M1149="FT",1,0),0)</f>
        <v>0</v>
      </c>
      <c r="AP1152" s="118">
        <f>IF('Copy &amp; Paste Roster Report Here'!$A1149=AP$7,IF('Copy &amp; Paste Roster Report Here'!$M1149="FT",1,0),0)</f>
        <v>0</v>
      </c>
      <c r="AQ1152" s="118">
        <f>IF('Copy &amp; Paste Roster Report Here'!$A1149=AQ$7,IF('Copy &amp; Paste Roster Report Here'!$M1149="FT",1,0),0)</f>
        <v>0</v>
      </c>
      <c r="AR1152" s="118">
        <f>IF('Copy &amp; Paste Roster Report Here'!$A1149=AR$7,IF('Copy &amp; Paste Roster Report Here'!$M1149="FT",1,0),0)</f>
        <v>0</v>
      </c>
      <c r="AS1152" s="118">
        <f>IF('Copy &amp; Paste Roster Report Here'!$A1149=AS$7,IF('Copy &amp; Paste Roster Report Here'!$M1149="FT",1,0),0)</f>
        <v>0</v>
      </c>
      <c r="AT1152" s="118">
        <f>IF('Copy &amp; Paste Roster Report Here'!$A1149=AT$7,IF('Copy &amp; Paste Roster Report Here'!$M1149="FT",1,0),0)</f>
        <v>0</v>
      </c>
      <c r="AU1152" s="118">
        <f>IF('Copy &amp; Paste Roster Report Here'!$A1149=AU$7,IF('Copy &amp; Paste Roster Report Here'!$M1149="FT",1,0),0)</f>
        <v>0</v>
      </c>
      <c r="AV1152" s="73">
        <f t="shared" si="265"/>
        <v>0</v>
      </c>
      <c r="AW1152" s="119">
        <f>IF('Copy &amp; Paste Roster Report Here'!$A1149=AW$7,IF('Copy &amp; Paste Roster Report Here'!$M1149="HT",1,0),0)</f>
        <v>0</v>
      </c>
      <c r="AX1152" s="119">
        <f>IF('Copy &amp; Paste Roster Report Here'!$A1149=AX$7,IF('Copy &amp; Paste Roster Report Here'!$M1149="HT",1,0),0)</f>
        <v>0</v>
      </c>
      <c r="AY1152" s="119">
        <f>IF('Copy &amp; Paste Roster Report Here'!$A1149=AY$7,IF('Copy &amp; Paste Roster Report Here'!$M1149="HT",1,0),0)</f>
        <v>0</v>
      </c>
      <c r="AZ1152" s="119">
        <f>IF('Copy &amp; Paste Roster Report Here'!$A1149=AZ$7,IF('Copy &amp; Paste Roster Report Here'!$M1149="HT",1,0),0)</f>
        <v>0</v>
      </c>
      <c r="BA1152" s="119">
        <f>IF('Copy &amp; Paste Roster Report Here'!$A1149=BA$7,IF('Copy &amp; Paste Roster Report Here'!$M1149="HT",1,0),0)</f>
        <v>0</v>
      </c>
      <c r="BB1152" s="119">
        <f>IF('Copy &amp; Paste Roster Report Here'!$A1149=BB$7,IF('Copy &amp; Paste Roster Report Here'!$M1149="HT",1,0),0)</f>
        <v>0</v>
      </c>
      <c r="BC1152" s="119">
        <f>IF('Copy &amp; Paste Roster Report Here'!$A1149=BC$7,IF('Copy &amp; Paste Roster Report Here'!$M1149="HT",1,0),0)</f>
        <v>0</v>
      </c>
      <c r="BD1152" s="119">
        <f>IF('Copy &amp; Paste Roster Report Here'!$A1149=BD$7,IF('Copy &amp; Paste Roster Report Here'!$M1149="HT",1,0),0)</f>
        <v>0</v>
      </c>
      <c r="BE1152" s="119">
        <f>IF('Copy &amp; Paste Roster Report Here'!$A1149=BE$7,IF('Copy &amp; Paste Roster Report Here'!$M1149="HT",1,0),0)</f>
        <v>0</v>
      </c>
      <c r="BF1152" s="119">
        <f>IF('Copy &amp; Paste Roster Report Here'!$A1149=BF$7,IF('Copy &amp; Paste Roster Report Here'!$M1149="HT",1,0),0)</f>
        <v>0</v>
      </c>
      <c r="BG1152" s="119">
        <f>IF('Copy &amp; Paste Roster Report Here'!$A1149=BG$7,IF('Copy &amp; Paste Roster Report Here'!$M1149="HT",1,0),0)</f>
        <v>0</v>
      </c>
      <c r="BH1152" s="73">
        <f t="shared" si="266"/>
        <v>0</v>
      </c>
      <c r="BI1152" s="120">
        <f>IF('Copy &amp; Paste Roster Report Here'!$A1149=BI$7,IF('Copy &amp; Paste Roster Report Here'!$M1149="MT",1,0),0)</f>
        <v>0</v>
      </c>
      <c r="BJ1152" s="120">
        <f>IF('Copy &amp; Paste Roster Report Here'!$A1149=BJ$7,IF('Copy &amp; Paste Roster Report Here'!$M1149="MT",1,0),0)</f>
        <v>0</v>
      </c>
      <c r="BK1152" s="120">
        <f>IF('Copy &amp; Paste Roster Report Here'!$A1149=BK$7,IF('Copy &amp; Paste Roster Report Here'!$M1149="MT",1,0),0)</f>
        <v>0</v>
      </c>
      <c r="BL1152" s="120">
        <f>IF('Copy &amp; Paste Roster Report Here'!$A1149=BL$7,IF('Copy &amp; Paste Roster Report Here'!$M1149="MT",1,0),0)</f>
        <v>0</v>
      </c>
      <c r="BM1152" s="120">
        <f>IF('Copy &amp; Paste Roster Report Here'!$A1149=BM$7,IF('Copy &amp; Paste Roster Report Here'!$M1149="MT",1,0),0)</f>
        <v>0</v>
      </c>
      <c r="BN1152" s="120">
        <f>IF('Copy &amp; Paste Roster Report Here'!$A1149=BN$7,IF('Copy &amp; Paste Roster Report Here'!$M1149="MT",1,0),0)</f>
        <v>0</v>
      </c>
      <c r="BO1152" s="120">
        <f>IF('Copy &amp; Paste Roster Report Here'!$A1149=BO$7,IF('Copy &amp; Paste Roster Report Here'!$M1149="MT",1,0),0)</f>
        <v>0</v>
      </c>
      <c r="BP1152" s="120">
        <f>IF('Copy &amp; Paste Roster Report Here'!$A1149=BP$7,IF('Copy &amp; Paste Roster Report Here'!$M1149="MT",1,0),0)</f>
        <v>0</v>
      </c>
      <c r="BQ1152" s="120">
        <f>IF('Copy &amp; Paste Roster Report Here'!$A1149=BQ$7,IF('Copy &amp; Paste Roster Report Here'!$M1149="MT",1,0),0)</f>
        <v>0</v>
      </c>
      <c r="BR1152" s="120">
        <f>IF('Copy &amp; Paste Roster Report Here'!$A1149=BR$7,IF('Copy &amp; Paste Roster Report Here'!$M1149="MT",1,0),0)</f>
        <v>0</v>
      </c>
      <c r="BS1152" s="120">
        <f>IF('Copy &amp; Paste Roster Report Here'!$A1149=BS$7,IF('Copy &amp; Paste Roster Report Here'!$M1149="MT",1,0),0)</f>
        <v>0</v>
      </c>
      <c r="BT1152" s="73">
        <f t="shared" si="267"/>
        <v>0</v>
      </c>
      <c r="BU1152" s="121">
        <f>IF('Copy &amp; Paste Roster Report Here'!$A1149=BU$7,IF('Copy &amp; Paste Roster Report Here'!$M1149="fy",1,0),0)</f>
        <v>0</v>
      </c>
      <c r="BV1152" s="121">
        <f>IF('Copy &amp; Paste Roster Report Here'!$A1149=BV$7,IF('Copy &amp; Paste Roster Report Here'!$M1149="fy",1,0),0)</f>
        <v>0</v>
      </c>
      <c r="BW1152" s="121">
        <f>IF('Copy &amp; Paste Roster Report Here'!$A1149=BW$7,IF('Copy &amp; Paste Roster Report Here'!$M1149="fy",1,0),0)</f>
        <v>0</v>
      </c>
      <c r="BX1152" s="121">
        <f>IF('Copy &amp; Paste Roster Report Here'!$A1149=BX$7,IF('Copy &amp; Paste Roster Report Here'!$M1149="fy",1,0),0)</f>
        <v>0</v>
      </c>
      <c r="BY1152" s="121">
        <f>IF('Copy &amp; Paste Roster Report Here'!$A1149=BY$7,IF('Copy &amp; Paste Roster Report Here'!$M1149="fy",1,0),0)</f>
        <v>0</v>
      </c>
      <c r="BZ1152" s="121">
        <f>IF('Copy &amp; Paste Roster Report Here'!$A1149=BZ$7,IF('Copy &amp; Paste Roster Report Here'!$M1149="fy",1,0),0)</f>
        <v>0</v>
      </c>
      <c r="CA1152" s="121">
        <f>IF('Copy &amp; Paste Roster Report Here'!$A1149=CA$7,IF('Copy &amp; Paste Roster Report Here'!$M1149="fy",1,0),0)</f>
        <v>0</v>
      </c>
      <c r="CB1152" s="121">
        <f>IF('Copy &amp; Paste Roster Report Here'!$A1149=CB$7,IF('Copy &amp; Paste Roster Report Here'!$M1149="fy",1,0),0)</f>
        <v>0</v>
      </c>
      <c r="CC1152" s="121">
        <f>IF('Copy &amp; Paste Roster Report Here'!$A1149=CC$7,IF('Copy &amp; Paste Roster Report Here'!$M1149="fy",1,0),0)</f>
        <v>0</v>
      </c>
      <c r="CD1152" s="121">
        <f>IF('Copy &amp; Paste Roster Report Here'!$A1149=CD$7,IF('Copy &amp; Paste Roster Report Here'!$M1149="fy",1,0),0)</f>
        <v>0</v>
      </c>
      <c r="CE1152" s="121">
        <f>IF('Copy &amp; Paste Roster Report Here'!$A1149=CE$7,IF('Copy &amp; Paste Roster Report Here'!$M1149="fy",1,0),0)</f>
        <v>0</v>
      </c>
      <c r="CF1152" s="73">
        <f t="shared" si="268"/>
        <v>0</v>
      </c>
      <c r="CG1152" s="122">
        <f>IF('Copy &amp; Paste Roster Report Here'!$A1149=CG$7,IF('Copy &amp; Paste Roster Report Here'!$M1149="RH",1,0),0)</f>
        <v>0</v>
      </c>
      <c r="CH1152" s="122">
        <f>IF('Copy &amp; Paste Roster Report Here'!$A1149=CH$7,IF('Copy &amp; Paste Roster Report Here'!$M1149="RH",1,0),0)</f>
        <v>0</v>
      </c>
      <c r="CI1152" s="122">
        <f>IF('Copy &amp; Paste Roster Report Here'!$A1149=CI$7,IF('Copy &amp; Paste Roster Report Here'!$M1149="RH",1,0),0)</f>
        <v>0</v>
      </c>
      <c r="CJ1152" s="122">
        <f>IF('Copy &amp; Paste Roster Report Here'!$A1149=CJ$7,IF('Copy &amp; Paste Roster Report Here'!$M1149="RH",1,0),0)</f>
        <v>0</v>
      </c>
      <c r="CK1152" s="122">
        <f>IF('Copy &amp; Paste Roster Report Here'!$A1149=CK$7,IF('Copy &amp; Paste Roster Report Here'!$M1149="RH",1,0),0)</f>
        <v>0</v>
      </c>
      <c r="CL1152" s="122">
        <f>IF('Copy &amp; Paste Roster Report Here'!$A1149=CL$7,IF('Copy &amp; Paste Roster Report Here'!$M1149="RH",1,0),0)</f>
        <v>0</v>
      </c>
      <c r="CM1152" s="122">
        <f>IF('Copy &amp; Paste Roster Report Here'!$A1149=CM$7,IF('Copy &amp; Paste Roster Report Here'!$M1149="RH",1,0),0)</f>
        <v>0</v>
      </c>
      <c r="CN1152" s="122">
        <f>IF('Copy &amp; Paste Roster Report Here'!$A1149=CN$7,IF('Copy &amp; Paste Roster Report Here'!$M1149="RH",1,0),0)</f>
        <v>0</v>
      </c>
      <c r="CO1152" s="122">
        <f>IF('Copy &amp; Paste Roster Report Here'!$A1149=CO$7,IF('Copy &amp; Paste Roster Report Here'!$M1149="RH",1,0),0)</f>
        <v>0</v>
      </c>
      <c r="CP1152" s="122">
        <f>IF('Copy &amp; Paste Roster Report Here'!$A1149=CP$7,IF('Copy &amp; Paste Roster Report Here'!$M1149="RH",1,0),0)</f>
        <v>0</v>
      </c>
      <c r="CQ1152" s="122">
        <f>IF('Copy &amp; Paste Roster Report Here'!$A1149=CQ$7,IF('Copy &amp; Paste Roster Report Here'!$M1149="RH",1,0),0)</f>
        <v>0</v>
      </c>
      <c r="CR1152" s="73">
        <f t="shared" si="269"/>
        <v>0</v>
      </c>
      <c r="CS1152" s="123">
        <f>IF('Copy &amp; Paste Roster Report Here'!$A1149=CS$7,IF('Copy &amp; Paste Roster Report Here'!$M1149="QT",1,0),0)</f>
        <v>0</v>
      </c>
      <c r="CT1152" s="123">
        <f>IF('Copy &amp; Paste Roster Report Here'!$A1149=CT$7,IF('Copy &amp; Paste Roster Report Here'!$M1149="QT",1,0),0)</f>
        <v>0</v>
      </c>
      <c r="CU1152" s="123">
        <f>IF('Copy &amp; Paste Roster Report Here'!$A1149=CU$7,IF('Copy &amp; Paste Roster Report Here'!$M1149="QT",1,0),0)</f>
        <v>0</v>
      </c>
      <c r="CV1152" s="123">
        <f>IF('Copy &amp; Paste Roster Report Here'!$A1149=CV$7,IF('Copy &amp; Paste Roster Report Here'!$M1149="QT",1,0),0)</f>
        <v>0</v>
      </c>
      <c r="CW1152" s="123">
        <f>IF('Copy &amp; Paste Roster Report Here'!$A1149=CW$7,IF('Copy &amp; Paste Roster Report Here'!$M1149="QT",1,0),0)</f>
        <v>0</v>
      </c>
      <c r="CX1152" s="123">
        <f>IF('Copy &amp; Paste Roster Report Here'!$A1149=CX$7,IF('Copy &amp; Paste Roster Report Here'!$M1149="QT",1,0),0)</f>
        <v>0</v>
      </c>
      <c r="CY1152" s="123">
        <f>IF('Copy &amp; Paste Roster Report Here'!$A1149=CY$7,IF('Copy &amp; Paste Roster Report Here'!$M1149="QT",1,0),0)</f>
        <v>0</v>
      </c>
      <c r="CZ1152" s="123">
        <f>IF('Copy &amp; Paste Roster Report Here'!$A1149=CZ$7,IF('Copy &amp; Paste Roster Report Here'!$M1149="QT",1,0),0)</f>
        <v>0</v>
      </c>
      <c r="DA1152" s="123">
        <f>IF('Copy &amp; Paste Roster Report Here'!$A1149=DA$7,IF('Copy &amp; Paste Roster Report Here'!$M1149="QT",1,0),0)</f>
        <v>0</v>
      </c>
      <c r="DB1152" s="123">
        <f>IF('Copy &amp; Paste Roster Report Here'!$A1149=DB$7,IF('Copy &amp; Paste Roster Report Here'!$M1149="QT",1,0),0)</f>
        <v>0</v>
      </c>
      <c r="DC1152" s="123">
        <f>IF('Copy &amp; Paste Roster Report Here'!$A1149=DC$7,IF('Copy &amp; Paste Roster Report Here'!$M1149="QT",1,0),0)</f>
        <v>0</v>
      </c>
      <c r="DD1152" s="73">
        <f t="shared" si="270"/>
        <v>0</v>
      </c>
      <c r="DE1152" s="124">
        <f>IF('Copy &amp; Paste Roster Report Here'!$A1149=DE$7,IF('Copy &amp; Paste Roster Report Here'!$M1149="xxxxxxxxxxx",1,0),0)</f>
        <v>0</v>
      </c>
      <c r="DF1152" s="124">
        <f>IF('Copy &amp; Paste Roster Report Here'!$A1149=DF$7,IF('Copy &amp; Paste Roster Report Here'!$M1149="xxxxxxxxxxx",1,0),0)</f>
        <v>0</v>
      </c>
      <c r="DG1152" s="124">
        <f>IF('Copy &amp; Paste Roster Report Here'!$A1149=DG$7,IF('Copy &amp; Paste Roster Report Here'!$M1149="xxxxxxxxxxx",1,0),0)</f>
        <v>0</v>
      </c>
      <c r="DH1152" s="124">
        <f>IF('Copy &amp; Paste Roster Report Here'!$A1149=DH$7,IF('Copy &amp; Paste Roster Report Here'!$M1149="xxxxxxxxxxx",1,0),0)</f>
        <v>0</v>
      </c>
      <c r="DI1152" s="124">
        <f>IF('Copy &amp; Paste Roster Report Here'!$A1149=DI$7,IF('Copy &amp; Paste Roster Report Here'!$M1149="xxxxxxxxxxx",1,0),0)</f>
        <v>0</v>
      </c>
      <c r="DJ1152" s="124">
        <f>IF('Copy &amp; Paste Roster Report Here'!$A1149=DJ$7,IF('Copy &amp; Paste Roster Report Here'!$M1149="xxxxxxxxxxx",1,0),0)</f>
        <v>0</v>
      </c>
      <c r="DK1152" s="124">
        <f>IF('Copy &amp; Paste Roster Report Here'!$A1149=DK$7,IF('Copy &amp; Paste Roster Report Here'!$M1149="xxxxxxxxxxx",1,0),0)</f>
        <v>0</v>
      </c>
      <c r="DL1152" s="124">
        <f>IF('Copy &amp; Paste Roster Report Here'!$A1149=DL$7,IF('Copy &amp; Paste Roster Report Here'!$M1149="xxxxxxxxxxx",1,0),0)</f>
        <v>0</v>
      </c>
      <c r="DM1152" s="124">
        <f>IF('Copy &amp; Paste Roster Report Here'!$A1149=DM$7,IF('Copy &amp; Paste Roster Report Here'!$M1149="xxxxxxxxxxx",1,0),0)</f>
        <v>0</v>
      </c>
      <c r="DN1152" s="124">
        <f>IF('Copy &amp; Paste Roster Report Here'!$A1149=DN$7,IF('Copy &amp; Paste Roster Report Here'!$M1149="xxxxxxxxxxx",1,0),0)</f>
        <v>0</v>
      </c>
      <c r="DO1152" s="124">
        <f>IF('Copy &amp; Paste Roster Report Here'!$A1149=DO$7,IF('Copy &amp; Paste Roster Report Here'!$M1149="xxxxxxxxxxx",1,0),0)</f>
        <v>0</v>
      </c>
      <c r="DP1152" s="125">
        <f t="shared" si="271"/>
        <v>0</v>
      </c>
      <c r="DQ1152" s="126">
        <f t="shared" si="272"/>
        <v>0</v>
      </c>
    </row>
    <row r="1153" spans="1:121" x14ac:dyDescent="0.25">
      <c r="A1153" s="111">
        <f t="shared" si="258"/>
        <v>0</v>
      </c>
      <c r="B1153" s="111">
        <f t="shared" si="259"/>
        <v>0</v>
      </c>
      <c r="C1153" s="112">
        <f>+('Copy &amp; Paste Roster Report Here'!$P1150-'Copy &amp; Paste Roster Report Here'!$O1150)/30</f>
        <v>0</v>
      </c>
      <c r="D1153" s="112">
        <f>+('Copy &amp; Paste Roster Report Here'!$P1150-'Copy &amp; Paste Roster Report Here'!$O1150)</f>
        <v>0</v>
      </c>
      <c r="E1153" s="111">
        <f>'Copy &amp; Paste Roster Report Here'!N1150</f>
        <v>0</v>
      </c>
      <c r="F1153" s="111" t="str">
        <f t="shared" si="260"/>
        <v>N</v>
      </c>
      <c r="G1153" s="111">
        <f>'Copy &amp; Paste Roster Report Here'!R1150</f>
        <v>0</v>
      </c>
      <c r="H1153" s="113">
        <f t="shared" si="261"/>
        <v>0</v>
      </c>
      <c r="I1153" s="112">
        <f>IF(F1153="N",$F$5-'Copy &amp; Paste Roster Report Here'!O1150,+'Copy &amp; Paste Roster Report Here'!Q1150-'Copy &amp; Paste Roster Report Here'!O1150)</f>
        <v>0</v>
      </c>
      <c r="J1153" s="114">
        <f t="shared" si="262"/>
        <v>0</v>
      </c>
      <c r="K1153" s="114">
        <f t="shared" si="263"/>
        <v>0</v>
      </c>
      <c r="L1153" s="115">
        <f>'Copy &amp; Paste Roster Report Here'!F1150</f>
        <v>0</v>
      </c>
      <c r="M1153" s="116">
        <f t="shared" si="264"/>
        <v>0</v>
      </c>
      <c r="N1153" s="117">
        <f>IF('Copy &amp; Paste Roster Report Here'!$A1150='Analytical Tests'!N$7,IF($F1153="Y",+$H1153*N$6,0),0)</f>
        <v>0</v>
      </c>
      <c r="O1153" s="117">
        <f>IF('Copy &amp; Paste Roster Report Here'!$A1150='Analytical Tests'!O$7,IF($F1153="Y",+$H1153*O$6,0),0)</f>
        <v>0</v>
      </c>
      <c r="P1153" s="117">
        <f>IF('Copy &amp; Paste Roster Report Here'!$A1150='Analytical Tests'!P$7,IF($F1153="Y",+$H1153*P$6,0),0)</f>
        <v>0</v>
      </c>
      <c r="Q1153" s="117">
        <f>IF('Copy &amp; Paste Roster Report Here'!$A1150='Analytical Tests'!Q$7,IF($F1153="Y",+$H1153*Q$6,0),0)</f>
        <v>0</v>
      </c>
      <c r="R1153" s="117">
        <f>IF('Copy &amp; Paste Roster Report Here'!$A1150='Analytical Tests'!R$7,IF($F1153="Y",+$H1153*R$6,0),0)</f>
        <v>0</v>
      </c>
      <c r="S1153" s="117">
        <f>IF('Copy &amp; Paste Roster Report Here'!$A1150='Analytical Tests'!S$7,IF($F1153="Y",+$H1153*S$6,0),0)</f>
        <v>0</v>
      </c>
      <c r="T1153" s="117">
        <f>IF('Copy &amp; Paste Roster Report Here'!$A1150='Analytical Tests'!T$7,IF($F1153="Y",+$H1153*T$6,0),0)</f>
        <v>0</v>
      </c>
      <c r="U1153" s="117">
        <f>IF('Copy &amp; Paste Roster Report Here'!$A1150='Analytical Tests'!U$7,IF($F1153="Y",+$H1153*U$6,0),0)</f>
        <v>0</v>
      </c>
      <c r="V1153" s="117">
        <f>IF('Copy &amp; Paste Roster Report Here'!$A1150='Analytical Tests'!V$7,IF($F1153="Y",+$H1153*V$6,0),0)</f>
        <v>0</v>
      </c>
      <c r="W1153" s="117">
        <f>IF('Copy &amp; Paste Roster Report Here'!$A1150='Analytical Tests'!W$7,IF($F1153="Y",+$H1153*W$6,0),0)</f>
        <v>0</v>
      </c>
      <c r="X1153" s="117">
        <f>IF('Copy &amp; Paste Roster Report Here'!$A1150='Analytical Tests'!X$7,IF($F1153="Y",+$H1153*X$6,0),0)</f>
        <v>0</v>
      </c>
      <c r="Y1153" s="117" t="b">
        <f>IF('Copy &amp; Paste Roster Report Here'!$A1150='Analytical Tests'!Y$7,IF($F1153="N",IF($J1153&gt;=$C1153,Y$6,+($I1153/$D1153)*Y$6),0))</f>
        <v>0</v>
      </c>
      <c r="Z1153" s="117" t="b">
        <f>IF('Copy &amp; Paste Roster Report Here'!$A1150='Analytical Tests'!Z$7,IF($F1153="N",IF($J1153&gt;=$C1153,Z$6,+($I1153/$D1153)*Z$6),0))</f>
        <v>0</v>
      </c>
      <c r="AA1153" s="117" t="b">
        <f>IF('Copy &amp; Paste Roster Report Here'!$A1150='Analytical Tests'!AA$7,IF($F1153="N",IF($J1153&gt;=$C1153,AA$6,+($I1153/$D1153)*AA$6),0))</f>
        <v>0</v>
      </c>
      <c r="AB1153" s="117" t="b">
        <f>IF('Copy &amp; Paste Roster Report Here'!$A1150='Analytical Tests'!AB$7,IF($F1153="N",IF($J1153&gt;=$C1153,AB$6,+($I1153/$D1153)*AB$6),0))</f>
        <v>0</v>
      </c>
      <c r="AC1153" s="117" t="b">
        <f>IF('Copy &amp; Paste Roster Report Here'!$A1150='Analytical Tests'!AC$7,IF($F1153="N",IF($J1153&gt;=$C1153,AC$6,+($I1153/$D1153)*AC$6),0))</f>
        <v>0</v>
      </c>
      <c r="AD1153" s="117" t="b">
        <f>IF('Copy &amp; Paste Roster Report Here'!$A1150='Analytical Tests'!AD$7,IF($F1153="N",IF($J1153&gt;=$C1153,AD$6,+($I1153/$D1153)*AD$6),0))</f>
        <v>0</v>
      </c>
      <c r="AE1153" s="117" t="b">
        <f>IF('Copy &amp; Paste Roster Report Here'!$A1150='Analytical Tests'!AE$7,IF($F1153="N",IF($J1153&gt;=$C1153,AE$6,+($I1153/$D1153)*AE$6),0))</f>
        <v>0</v>
      </c>
      <c r="AF1153" s="117" t="b">
        <f>IF('Copy &amp; Paste Roster Report Here'!$A1150='Analytical Tests'!AF$7,IF($F1153="N",IF($J1153&gt;=$C1153,AF$6,+($I1153/$D1153)*AF$6),0))</f>
        <v>0</v>
      </c>
      <c r="AG1153" s="117" t="b">
        <f>IF('Copy &amp; Paste Roster Report Here'!$A1150='Analytical Tests'!AG$7,IF($F1153="N",IF($J1153&gt;=$C1153,AG$6,+($I1153/$D1153)*AG$6),0))</f>
        <v>0</v>
      </c>
      <c r="AH1153" s="117" t="b">
        <f>IF('Copy &amp; Paste Roster Report Here'!$A1150='Analytical Tests'!AH$7,IF($F1153="N",IF($J1153&gt;=$C1153,AH$6,+($I1153/$D1153)*AH$6),0))</f>
        <v>0</v>
      </c>
      <c r="AI1153" s="117" t="b">
        <f>IF('Copy &amp; Paste Roster Report Here'!$A1150='Analytical Tests'!AI$7,IF($F1153="N",IF($J1153&gt;=$C1153,AI$6,+($I1153/$D1153)*AI$6),0))</f>
        <v>0</v>
      </c>
      <c r="AJ1153" s="79"/>
      <c r="AK1153" s="118">
        <f>IF('Copy &amp; Paste Roster Report Here'!$A1150=AK$7,IF('Copy &amp; Paste Roster Report Here'!$M1150="FT",1,0),0)</f>
        <v>0</v>
      </c>
      <c r="AL1153" s="118">
        <f>IF('Copy &amp; Paste Roster Report Here'!$A1150=AL$7,IF('Copy &amp; Paste Roster Report Here'!$M1150="FT",1,0),0)</f>
        <v>0</v>
      </c>
      <c r="AM1153" s="118">
        <f>IF('Copy &amp; Paste Roster Report Here'!$A1150=AM$7,IF('Copy &amp; Paste Roster Report Here'!$M1150="FT",1,0),0)</f>
        <v>0</v>
      </c>
      <c r="AN1153" s="118">
        <f>IF('Copy &amp; Paste Roster Report Here'!$A1150=AN$7,IF('Copy &amp; Paste Roster Report Here'!$M1150="FT",1,0),0)</f>
        <v>0</v>
      </c>
      <c r="AO1153" s="118">
        <f>IF('Copy &amp; Paste Roster Report Here'!$A1150=AO$7,IF('Copy &amp; Paste Roster Report Here'!$M1150="FT",1,0),0)</f>
        <v>0</v>
      </c>
      <c r="AP1153" s="118">
        <f>IF('Copy &amp; Paste Roster Report Here'!$A1150=AP$7,IF('Copy &amp; Paste Roster Report Here'!$M1150="FT",1,0),0)</f>
        <v>0</v>
      </c>
      <c r="AQ1153" s="118">
        <f>IF('Copy &amp; Paste Roster Report Here'!$A1150=AQ$7,IF('Copy &amp; Paste Roster Report Here'!$M1150="FT",1,0),0)</f>
        <v>0</v>
      </c>
      <c r="AR1153" s="118">
        <f>IF('Copy &amp; Paste Roster Report Here'!$A1150=AR$7,IF('Copy &amp; Paste Roster Report Here'!$M1150="FT",1,0),0)</f>
        <v>0</v>
      </c>
      <c r="AS1153" s="118">
        <f>IF('Copy &amp; Paste Roster Report Here'!$A1150=AS$7,IF('Copy &amp; Paste Roster Report Here'!$M1150="FT",1,0),0)</f>
        <v>0</v>
      </c>
      <c r="AT1153" s="118">
        <f>IF('Copy &amp; Paste Roster Report Here'!$A1150=AT$7,IF('Copy &amp; Paste Roster Report Here'!$M1150="FT",1,0),0)</f>
        <v>0</v>
      </c>
      <c r="AU1153" s="118">
        <f>IF('Copy &amp; Paste Roster Report Here'!$A1150=AU$7,IF('Copy &amp; Paste Roster Report Here'!$M1150="FT",1,0),0)</f>
        <v>0</v>
      </c>
      <c r="AV1153" s="73">
        <f t="shared" si="265"/>
        <v>0</v>
      </c>
      <c r="AW1153" s="119">
        <f>IF('Copy &amp; Paste Roster Report Here'!$A1150=AW$7,IF('Copy &amp; Paste Roster Report Here'!$M1150="HT",1,0),0)</f>
        <v>0</v>
      </c>
      <c r="AX1153" s="119">
        <f>IF('Copy &amp; Paste Roster Report Here'!$A1150=AX$7,IF('Copy &amp; Paste Roster Report Here'!$M1150="HT",1,0),0)</f>
        <v>0</v>
      </c>
      <c r="AY1153" s="119">
        <f>IF('Copy &amp; Paste Roster Report Here'!$A1150=AY$7,IF('Copy &amp; Paste Roster Report Here'!$M1150="HT",1,0),0)</f>
        <v>0</v>
      </c>
      <c r="AZ1153" s="119">
        <f>IF('Copy &amp; Paste Roster Report Here'!$A1150=AZ$7,IF('Copy &amp; Paste Roster Report Here'!$M1150="HT",1,0),0)</f>
        <v>0</v>
      </c>
      <c r="BA1153" s="119">
        <f>IF('Copy &amp; Paste Roster Report Here'!$A1150=BA$7,IF('Copy &amp; Paste Roster Report Here'!$M1150="HT",1,0),0)</f>
        <v>0</v>
      </c>
      <c r="BB1153" s="119">
        <f>IF('Copy &amp; Paste Roster Report Here'!$A1150=BB$7,IF('Copy &amp; Paste Roster Report Here'!$M1150="HT",1,0),0)</f>
        <v>0</v>
      </c>
      <c r="BC1153" s="119">
        <f>IF('Copy &amp; Paste Roster Report Here'!$A1150=BC$7,IF('Copy &amp; Paste Roster Report Here'!$M1150="HT",1,0),0)</f>
        <v>0</v>
      </c>
      <c r="BD1153" s="119">
        <f>IF('Copy &amp; Paste Roster Report Here'!$A1150=BD$7,IF('Copy &amp; Paste Roster Report Here'!$M1150="HT",1,0),0)</f>
        <v>0</v>
      </c>
      <c r="BE1153" s="119">
        <f>IF('Copy &amp; Paste Roster Report Here'!$A1150=BE$7,IF('Copy &amp; Paste Roster Report Here'!$M1150="HT",1,0),0)</f>
        <v>0</v>
      </c>
      <c r="BF1153" s="119">
        <f>IF('Copy &amp; Paste Roster Report Here'!$A1150=BF$7,IF('Copy &amp; Paste Roster Report Here'!$M1150="HT",1,0),0)</f>
        <v>0</v>
      </c>
      <c r="BG1153" s="119">
        <f>IF('Copy &amp; Paste Roster Report Here'!$A1150=BG$7,IF('Copy &amp; Paste Roster Report Here'!$M1150="HT",1,0),0)</f>
        <v>0</v>
      </c>
      <c r="BH1153" s="73">
        <f t="shared" si="266"/>
        <v>0</v>
      </c>
      <c r="BI1153" s="120">
        <f>IF('Copy &amp; Paste Roster Report Here'!$A1150=BI$7,IF('Copy &amp; Paste Roster Report Here'!$M1150="MT",1,0),0)</f>
        <v>0</v>
      </c>
      <c r="BJ1153" s="120">
        <f>IF('Copy &amp; Paste Roster Report Here'!$A1150=BJ$7,IF('Copy &amp; Paste Roster Report Here'!$M1150="MT",1,0),0)</f>
        <v>0</v>
      </c>
      <c r="BK1153" s="120">
        <f>IF('Copy &amp; Paste Roster Report Here'!$A1150=BK$7,IF('Copy &amp; Paste Roster Report Here'!$M1150="MT",1,0),0)</f>
        <v>0</v>
      </c>
      <c r="BL1153" s="120">
        <f>IF('Copy &amp; Paste Roster Report Here'!$A1150=BL$7,IF('Copy &amp; Paste Roster Report Here'!$M1150="MT",1,0),0)</f>
        <v>0</v>
      </c>
      <c r="BM1153" s="120">
        <f>IF('Copy &amp; Paste Roster Report Here'!$A1150=BM$7,IF('Copy &amp; Paste Roster Report Here'!$M1150="MT",1,0),0)</f>
        <v>0</v>
      </c>
      <c r="BN1153" s="120">
        <f>IF('Copy &amp; Paste Roster Report Here'!$A1150=BN$7,IF('Copy &amp; Paste Roster Report Here'!$M1150="MT",1,0),0)</f>
        <v>0</v>
      </c>
      <c r="BO1153" s="120">
        <f>IF('Copy &amp; Paste Roster Report Here'!$A1150=BO$7,IF('Copy &amp; Paste Roster Report Here'!$M1150="MT",1,0),0)</f>
        <v>0</v>
      </c>
      <c r="BP1153" s="120">
        <f>IF('Copy &amp; Paste Roster Report Here'!$A1150=BP$7,IF('Copy &amp; Paste Roster Report Here'!$M1150="MT",1,0),0)</f>
        <v>0</v>
      </c>
      <c r="BQ1153" s="120">
        <f>IF('Copy &amp; Paste Roster Report Here'!$A1150=BQ$7,IF('Copy &amp; Paste Roster Report Here'!$M1150="MT",1,0),0)</f>
        <v>0</v>
      </c>
      <c r="BR1153" s="120">
        <f>IF('Copy &amp; Paste Roster Report Here'!$A1150=BR$7,IF('Copy &amp; Paste Roster Report Here'!$M1150="MT",1,0),0)</f>
        <v>0</v>
      </c>
      <c r="BS1153" s="120">
        <f>IF('Copy &amp; Paste Roster Report Here'!$A1150=BS$7,IF('Copy &amp; Paste Roster Report Here'!$M1150="MT",1,0),0)</f>
        <v>0</v>
      </c>
      <c r="BT1153" s="73">
        <f t="shared" si="267"/>
        <v>0</v>
      </c>
      <c r="BU1153" s="121">
        <f>IF('Copy &amp; Paste Roster Report Here'!$A1150=BU$7,IF('Copy &amp; Paste Roster Report Here'!$M1150="fy",1,0),0)</f>
        <v>0</v>
      </c>
      <c r="BV1153" s="121">
        <f>IF('Copy &amp; Paste Roster Report Here'!$A1150=BV$7,IF('Copy &amp; Paste Roster Report Here'!$M1150="fy",1,0),0)</f>
        <v>0</v>
      </c>
      <c r="BW1153" s="121">
        <f>IF('Copy &amp; Paste Roster Report Here'!$A1150=BW$7,IF('Copy &amp; Paste Roster Report Here'!$M1150="fy",1,0),0)</f>
        <v>0</v>
      </c>
      <c r="BX1153" s="121">
        <f>IF('Copy &amp; Paste Roster Report Here'!$A1150=BX$7,IF('Copy &amp; Paste Roster Report Here'!$M1150="fy",1,0),0)</f>
        <v>0</v>
      </c>
      <c r="BY1153" s="121">
        <f>IF('Copy &amp; Paste Roster Report Here'!$A1150=BY$7,IF('Copy &amp; Paste Roster Report Here'!$M1150="fy",1,0),0)</f>
        <v>0</v>
      </c>
      <c r="BZ1153" s="121">
        <f>IF('Copy &amp; Paste Roster Report Here'!$A1150=BZ$7,IF('Copy &amp; Paste Roster Report Here'!$M1150="fy",1,0),0)</f>
        <v>0</v>
      </c>
      <c r="CA1153" s="121">
        <f>IF('Copy &amp; Paste Roster Report Here'!$A1150=CA$7,IF('Copy &amp; Paste Roster Report Here'!$M1150="fy",1,0),0)</f>
        <v>0</v>
      </c>
      <c r="CB1153" s="121">
        <f>IF('Copy &amp; Paste Roster Report Here'!$A1150=CB$7,IF('Copy &amp; Paste Roster Report Here'!$M1150="fy",1,0),0)</f>
        <v>0</v>
      </c>
      <c r="CC1153" s="121">
        <f>IF('Copy &amp; Paste Roster Report Here'!$A1150=CC$7,IF('Copy &amp; Paste Roster Report Here'!$M1150="fy",1,0),0)</f>
        <v>0</v>
      </c>
      <c r="CD1153" s="121">
        <f>IF('Copy &amp; Paste Roster Report Here'!$A1150=CD$7,IF('Copy &amp; Paste Roster Report Here'!$M1150="fy",1,0),0)</f>
        <v>0</v>
      </c>
      <c r="CE1153" s="121">
        <f>IF('Copy &amp; Paste Roster Report Here'!$A1150=CE$7,IF('Copy &amp; Paste Roster Report Here'!$M1150="fy",1,0),0)</f>
        <v>0</v>
      </c>
      <c r="CF1153" s="73">
        <f t="shared" si="268"/>
        <v>0</v>
      </c>
      <c r="CG1153" s="122">
        <f>IF('Copy &amp; Paste Roster Report Here'!$A1150=CG$7,IF('Copy &amp; Paste Roster Report Here'!$M1150="RH",1,0),0)</f>
        <v>0</v>
      </c>
      <c r="CH1153" s="122">
        <f>IF('Copy &amp; Paste Roster Report Here'!$A1150=CH$7,IF('Copy &amp; Paste Roster Report Here'!$M1150="RH",1,0),0)</f>
        <v>0</v>
      </c>
      <c r="CI1153" s="122">
        <f>IF('Copy &amp; Paste Roster Report Here'!$A1150=CI$7,IF('Copy &amp; Paste Roster Report Here'!$M1150="RH",1,0),0)</f>
        <v>0</v>
      </c>
      <c r="CJ1153" s="122">
        <f>IF('Copy &amp; Paste Roster Report Here'!$A1150=CJ$7,IF('Copy &amp; Paste Roster Report Here'!$M1150="RH",1,0),0)</f>
        <v>0</v>
      </c>
      <c r="CK1153" s="122">
        <f>IF('Copy &amp; Paste Roster Report Here'!$A1150=CK$7,IF('Copy &amp; Paste Roster Report Here'!$M1150="RH",1,0),0)</f>
        <v>0</v>
      </c>
      <c r="CL1153" s="122">
        <f>IF('Copy &amp; Paste Roster Report Here'!$A1150=CL$7,IF('Copy &amp; Paste Roster Report Here'!$M1150="RH",1,0),0)</f>
        <v>0</v>
      </c>
      <c r="CM1153" s="122">
        <f>IF('Copy &amp; Paste Roster Report Here'!$A1150=CM$7,IF('Copy &amp; Paste Roster Report Here'!$M1150="RH",1,0),0)</f>
        <v>0</v>
      </c>
      <c r="CN1153" s="122">
        <f>IF('Copy &amp; Paste Roster Report Here'!$A1150=CN$7,IF('Copy &amp; Paste Roster Report Here'!$M1150="RH",1,0),0)</f>
        <v>0</v>
      </c>
      <c r="CO1153" s="122">
        <f>IF('Copy &amp; Paste Roster Report Here'!$A1150=CO$7,IF('Copy &amp; Paste Roster Report Here'!$M1150="RH",1,0),0)</f>
        <v>0</v>
      </c>
      <c r="CP1153" s="122">
        <f>IF('Copy &amp; Paste Roster Report Here'!$A1150=CP$7,IF('Copy &amp; Paste Roster Report Here'!$M1150="RH",1,0),0)</f>
        <v>0</v>
      </c>
      <c r="CQ1153" s="122">
        <f>IF('Copy &amp; Paste Roster Report Here'!$A1150=CQ$7,IF('Copy &amp; Paste Roster Report Here'!$M1150="RH",1,0),0)</f>
        <v>0</v>
      </c>
      <c r="CR1153" s="73">
        <f t="shared" si="269"/>
        <v>0</v>
      </c>
      <c r="CS1153" s="123">
        <f>IF('Copy &amp; Paste Roster Report Here'!$A1150=CS$7,IF('Copy &amp; Paste Roster Report Here'!$M1150="QT",1,0),0)</f>
        <v>0</v>
      </c>
      <c r="CT1153" s="123">
        <f>IF('Copy &amp; Paste Roster Report Here'!$A1150=CT$7,IF('Copy &amp; Paste Roster Report Here'!$M1150="QT",1,0),0)</f>
        <v>0</v>
      </c>
      <c r="CU1153" s="123">
        <f>IF('Copy &amp; Paste Roster Report Here'!$A1150=CU$7,IF('Copy &amp; Paste Roster Report Here'!$M1150="QT",1,0),0)</f>
        <v>0</v>
      </c>
      <c r="CV1153" s="123">
        <f>IF('Copy &amp; Paste Roster Report Here'!$A1150=CV$7,IF('Copy &amp; Paste Roster Report Here'!$M1150="QT",1,0),0)</f>
        <v>0</v>
      </c>
      <c r="CW1153" s="123">
        <f>IF('Copy &amp; Paste Roster Report Here'!$A1150=CW$7,IF('Copy &amp; Paste Roster Report Here'!$M1150="QT",1,0),0)</f>
        <v>0</v>
      </c>
      <c r="CX1153" s="123">
        <f>IF('Copy &amp; Paste Roster Report Here'!$A1150=CX$7,IF('Copy &amp; Paste Roster Report Here'!$M1150="QT",1,0),0)</f>
        <v>0</v>
      </c>
      <c r="CY1153" s="123">
        <f>IF('Copy &amp; Paste Roster Report Here'!$A1150=CY$7,IF('Copy &amp; Paste Roster Report Here'!$M1150="QT",1,0),0)</f>
        <v>0</v>
      </c>
      <c r="CZ1153" s="123">
        <f>IF('Copy &amp; Paste Roster Report Here'!$A1150=CZ$7,IF('Copy &amp; Paste Roster Report Here'!$M1150="QT",1,0),0)</f>
        <v>0</v>
      </c>
      <c r="DA1153" s="123">
        <f>IF('Copy &amp; Paste Roster Report Here'!$A1150=DA$7,IF('Copy &amp; Paste Roster Report Here'!$M1150="QT",1,0),0)</f>
        <v>0</v>
      </c>
      <c r="DB1153" s="123">
        <f>IF('Copy &amp; Paste Roster Report Here'!$A1150=DB$7,IF('Copy &amp; Paste Roster Report Here'!$M1150="QT",1,0),0)</f>
        <v>0</v>
      </c>
      <c r="DC1153" s="123">
        <f>IF('Copy &amp; Paste Roster Report Here'!$A1150=DC$7,IF('Copy &amp; Paste Roster Report Here'!$M1150="QT",1,0),0)</f>
        <v>0</v>
      </c>
      <c r="DD1153" s="73">
        <f t="shared" si="270"/>
        <v>0</v>
      </c>
      <c r="DE1153" s="124">
        <f>IF('Copy &amp; Paste Roster Report Here'!$A1150=DE$7,IF('Copy &amp; Paste Roster Report Here'!$M1150="xxxxxxxxxxx",1,0),0)</f>
        <v>0</v>
      </c>
      <c r="DF1153" s="124">
        <f>IF('Copy &amp; Paste Roster Report Here'!$A1150=DF$7,IF('Copy &amp; Paste Roster Report Here'!$M1150="xxxxxxxxxxx",1,0),0)</f>
        <v>0</v>
      </c>
      <c r="DG1153" s="124">
        <f>IF('Copy &amp; Paste Roster Report Here'!$A1150=DG$7,IF('Copy &amp; Paste Roster Report Here'!$M1150="xxxxxxxxxxx",1,0),0)</f>
        <v>0</v>
      </c>
      <c r="DH1153" s="124">
        <f>IF('Copy &amp; Paste Roster Report Here'!$A1150=DH$7,IF('Copy &amp; Paste Roster Report Here'!$M1150="xxxxxxxxxxx",1,0),0)</f>
        <v>0</v>
      </c>
      <c r="DI1153" s="124">
        <f>IF('Copy &amp; Paste Roster Report Here'!$A1150=DI$7,IF('Copy &amp; Paste Roster Report Here'!$M1150="xxxxxxxxxxx",1,0),0)</f>
        <v>0</v>
      </c>
      <c r="DJ1153" s="124">
        <f>IF('Copy &amp; Paste Roster Report Here'!$A1150=DJ$7,IF('Copy &amp; Paste Roster Report Here'!$M1150="xxxxxxxxxxx",1,0),0)</f>
        <v>0</v>
      </c>
      <c r="DK1153" s="124">
        <f>IF('Copy &amp; Paste Roster Report Here'!$A1150=DK$7,IF('Copy &amp; Paste Roster Report Here'!$M1150="xxxxxxxxxxx",1,0),0)</f>
        <v>0</v>
      </c>
      <c r="DL1153" s="124">
        <f>IF('Copy &amp; Paste Roster Report Here'!$A1150=DL$7,IF('Copy &amp; Paste Roster Report Here'!$M1150="xxxxxxxxxxx",1,0),0)</f>
        <v>0</v>
      </c>
      <c r="DM1153" s="124">
        <f>IF('Copy &amp; Paste Roster Report Here'!$A1150=DM$7,IF('Copy &amp; Paste Roster Report Here'!$M1150="xxxxxxxxxxx",1,0),0)</f>
        <v>0</v>
      </c>
      <c r="DN1153" s="124">
        <f>IF('Copy &amp; Paste Roster Report Here'!$A1150=DN$7,IF('Copy &amp; Paste Roster Report Here'!$M1150="xxxxxxxxxxx",1,0),0)</f>
        <v>0</v>
      </c>
      <c r="DO1153" s="124">
        <f>IF('Copy &amp; Paste Roster Report Here'!$A1150=DO$7,IF('Copy &amp; Paste Roster Report Here'!$M1150="xxxxxxxxxxx",1,0),0)</f>
        <v>0</v>
      </c>
      <c r="DP1153" s="125">
        <f t="shared" si="271"/>
        <v>0</v>
      </c>
      <c r="DQ1153" s="126">
        <f t="shared" si="272"/>
        <v>0</v>
      </c>
    </row>
    <row r="1154" spans="1:121" x14ac:dyDescent="0.25">
      <c r="A1154" s="111">
        <f t="shared" si="258"/>
        <v>0</v>
      </c>
      <c r="B1154" s="111">
        <f t="shared" si="259"/>
        <v>0</v>
      </c>
      <c r="C1154" s="112">
        <f>+('Copy &amp; Paste Roster Report Here'!$P1151-'Copy &amp; Paste Roster Report Here'!$O1151)/30</f>
        <v>0</v>
      </c>
      <c r="D1154" s="112">
        <f>+('Copy &amp; Paste Roster Report Here'!$P1151-'Copy &amp; Paste Roster Report Here'!$O1151)</f>
        <v>0</v>
      </c>
      <c r="E1154" s="111">
        <f>'Copy &amp; Paste Roster Report Here'!N1151</f>
        <v>0</v>
      </c>
      <c r="F1154" s="111" t="str">
        <f t="shared" si="260"/>
        <v>N</v>
      </c>
      <c r="G1154" s="111">
        <f>'Copy &amp; Paste Roster Report Here'!R1151</f>
        <v>0</v>
      </c>
      <c r="H1154" s="113">
        <f t="shared" si="261"/>
        <v>0</v>
      </c>
      <c r="I1154" s="112">
        <f>IF(F1154="N",$F$5-'Copy &amp; Paste Roster Report Here'!O1151,+'Copy &amp; Paste Roster Report Here'!Q1151-'Copy &amp; Paste Roster Report Here'!O1151)</f>
        <v>0</v>
      </c>
      <c r="J1154" s="114">
        <f t="shared" si="262"/>
        <v>0</v>
      </c>
      <c r="K1154" s="114">
        <f t="shared" si="263"/>
        <v>0</v>
      </c>
      <c r="L1154" s="115">
        <f>'Copy &amp; Paste Roster Report Here'!F1151</f>
        <v>0</v>
      </c>
      <c r="M1154" s="116">
        <f t="shared" si="264"/>
        <v>0</v>
      </c>
      <c r="N1154" s="117">
        <f>IF('Copy &amp; Paste Roster Report Here'!$A1151='Analytical Tests'!N$7,IF($F1154="Y",+$H1154*N$6,0),0)</f>
        <v>0</v>
      </c>
      <c r="O1154" s="117">
        <f>IF('Copy &amp; Paste Roster Report Here'!$A1151='Analytical Tests'!O$7,IF($F1154="Y",+$H1154*O$6,0),0)</f>
        <v>0</v>
      </c>
      <c r="P1154" s="117">
        <f>IF('Copy &amp; Paste Roster Report Here'!$A1151='Analytical Tests'!P$7,IF($F1154="Y",+$H1154*P$6,0),0)</f>
        <v>0</v>
      </c>
      <c r="Q1154" s="117">
        <f>IF('Copy &amp; Paste Roster Report Here'!$A1151='Analytical Tests'!Q$7,IF($F1154="Y",+$H1154*Q$6,0),0)</f>
        <v>0</v>
      </c>
      <c r="R1154" s="117">
        <f>IF('Copy &amp; Paste Roster Report Here'!$A1151='Analytical Tests'!R$7,IF($F1154="Y",+$H1154*R$6,0),0)</f>
        <v>0</v>
      </c>
      <c r="S1154" s="117">
        <f>IF('Copy &amp; Paste Roster Report Here'!$A1151='Analytical Tests'!S$7,IF($F1154="Y",+$H1154*S$6,0),0)</f>
        <v>0</v>
      </c>
      <c r="T1154" s="117">
        <f>IF('Copy &amp; Paste Roster Report Here'!$A1151='Analytical Tests'!T$7,IF($F1154="Y",+$H1154*T$6,0),0)</f>
        <v>0</v>
      </c>
      <c r="U1154" s="117">
        <f>IF('Copy &amp; Paste Roster Report Here'!$A1151='Analytical Tests'!U$7,IF($F1154="Y",+$H1154*U$6,0),0)</f>
        <v>0</v>
      </c>
      <c r="V1154" s="117">
        <f>IF('Copy &amp; Paste Roster Report Here'!$A1151='Analytical Tests'!V$7,IF($F1154="Y",+$H1154*V$6,0),0)</f>
        <v>0</v>
      </c>
      <c r="W1154" s="117">
        <f>IF('Copy &amp; Paste Roster Report Here'!$A1151='Analytical Tests'!W$7,IF($F1154="Y",+$H1154*W$6,0),0)</f>
        <v>0</v>
      </c>
      <c r="X1154" s="117">
        <f>IF('Copy &amp; Paste Roster Report Here'!$A1151='Analytical Tests'!X$7,IF($F1154="Y",+$H1154*X$6,0),0)</f>
        <v>0</v>
      </c>
      <c r="Y1154" s="117" t="b">
        <f>IF('Copy &amp; Paste Roster Report Here'!$A1151='Analytical Tests'!Y$7,IF($F1154="N",IF($J1154&gt;=$C1154,Y$6,+($I1154/$D1154)*Y$6),0))</f>
        <v>0</v>
      </c>
      <c r="Z1154" s="117" t="b">
        <f>IF('Copy &amp; Paste Roster Report Here'!$A1151='Analytical Tests'!Z$7,IF($F1154="N",IF($J1154&gt;=$C1154,Z$6,+($I1154/$D1154)*Z$6),0))</f>
        <v>0</v>
      </c>
      <c r="AA1154" s="117" t="b">
        <f>IF('Copy &amp; Paste Roster Report Here'!$A1151='Analytical Tests'!AA$7,IF($F1154="N",IF($J1154&gt;=$C1154,AA$6,+($I1154/$D1154)*AA$6),0))</f>
        <v>0</v>
      </c>
      <c r="AB1154" s="117" t="b">
        <f>IF('Copy &amp; Paste Roster Report Here'!$A1151='Analytical Tests'!AB$7,IF($F1154="N",IF($J1154&gt;=$C1154,AB$6,+($I1154/$D1154)*AB$6),0))</f>
        <v>0</v>
      </c>
      <c r="AC1154" s="117" t="b">
        <f>IF('Copy &amp; Paste Roster Report Here'!$A1151='Analytical Tests'!AC$7,IF($F1154="N",IF($J1154&gt;=$C1154,AC$6,+($I1154/$D1154)*AC$6),0))</f>
        <v>0</v>
      </c>
      <c r="AD1154" s="117" t="b">
        <f>IF('Copy &amp; Paste Roster Report Here'!$A1151='Analytical Tests'!AD$7,IF($F1154="N",IF($J1154&gt;=$C1154,AD$6,+($I1154/$D1154)*AD$6),0))</f>
        <v>0</v>
      </c>
      <c r="AE1154" s="117" t="b">
        <f>IF('Copy &amp; Paste Roster Report Here'!$A1151='Analytical Tests'!AE$7,IF($F1154="N",IF($J1154&gt;=$C1154,AE$6,+($I1154/$D1154)*AE$6),0))</f>
        <v>0</v>
      </c>
      <c r="AF1154" s="117" t="b">
        <f>IF('Copy &amp; Paste Roster Report Here'!$A1151='Analytical Tests'!AF$7,IF($F1154="N",IF($J1154&gt;=$C1154,AF$6,+($I1154/$D1154)*AF$6),0))</f>
        <v>0</v>
      </c>
      <c r="AG1154" s="117" t="b">
        <f>IF('Copy &amp; Paste Roster Report Here'!$A1151='Analytical Tests'!AG$7,IF($F1154="N",IF($J1154&gt;=$C1154,AG$6,+($I1154/$D1154)*AG$6),0))</f>
        <v>0</v>
      </c>
      <c r="AH1154" s="117" t="b">
        <f>IF('Copy &amp; Paste Roster Report Here'!$A1151='Analytical Tests'!AH$7,IF($F1154="N",IF($J1154&gt;=$C1154,AH$6,+($I1154/$D1154)*AH$6),0))</f>
        <v>0</v>
      </c>
      <c r="AI1154" s="117" t="b">
        <f>IF('Copy &amp; Paste Roster Report Here'!$A1151='Analytical Tests'!AI$7,IF($F1154="N",IF($J1154&gt;=$C1154,AI$6,+($I1154/$D1154)*AI$6),0))</f>
        <v>0</v>
      </c>
      <c r="AJ1154" s="79"/>
      <c r="AK1154" s="118">
        <f>IF('Copy &amp; Paste Roster Report Here'!$A1151=AK$7,IF('Copy &amp; Paste Roster Report Here'!$M1151="FT",1,0),0)</f>
        <v>0</v>
      </c>
      <c r="AL1154" s="118">
        <f>IF('Copy &amp; Paste Roster Report Here'!$A1151=AL$7,IF('Copy &amp; Paste Roster Report Here'!$M1151="FT",1,0),0)</f>
        <v>0</v>
      </c>
      <c r="AM1154" s="118">
        <f>IF('Copy &amp; Paste Roster Report Here'!$A1151=AM$7,IF('Copy &amp; Paste Roster Report Here'!$M1151="FT",1,0),0)</f>
        <v>0</v>
      </c>
      <c r="AN1154" s="118">
        <f>IF('Copy &amp; Paste Roster Report Here'!$A1151=AN$7,IF('Copy &amp; Paste Roster Report Here'!$M1151="FT",1,0),0)</f>
        <v>0</v>
      </c>
      <c r="AO1154" s="118">
        <f>IF('Copy &amp; Paste Roster Report Here'!$A1151=AO$7,IF('Copy &amp; Paste Roster Report Here'!$M1151="FT",1,0),0)</f>
        <v>0</v>
      </c>
      <c r="AP1154" s="118">
        <f>IF('Copy &amp; Paste Roster Report Here'!$A1151=AP$7,IF('Copy &amp; Paste Roster Report Here'!$M1151="FT",1,0),0)</f>
        <v>0</v>
      </c>
      <c r="AQ1154" s="118">
        <f>IF('Copy &amp; Paste Roster Report Here'!$A1151=AQ$7,IF('Copy &amp; Paste Roster Report Here'!$M1151="FT",1,0),0)</f>
        <v>0</v>
      </c>
      <c r="AR1154" s="118">
        <f>IF('Copy &amp; Paste Roster Report Here'!$A1151=AR$7,IF('Copy &amp; Paste Roster Report Here'!$M1151="FT",1,0),0)</f>
        <v>0</v>
      </c>
      <c r="AS1154" s="118">
        <f>IF('Copy &amp; Paste Roster Report Here'!$A1151=AS$7,IF('Copy &amp; Paste Roster Report Here'!$M1151="FT",1,0),0)</f>
        <v>0</v>
      </c>
      <c r="AT1154" s="118">
        <f>IF('Copy &amp; Paste Roster Report Here'!$A1151=AT$7,IF('Copy &amp; Paste Roster Report Here'!$M1151="FT",1,0),0)</f>
        <v>0</v>
      </c>
      <c r="AU1154" s="118">
        <f>IF('Copy &amp; Paste Roster Report Here'!$A1151=AU$7,IF('Copy &amp; Paste Roster Report Here'!$M1151="FT",1,0),0)</f>
        <v>0</v>
      </c>
      <c r="AV1154" s="73">
        <f t="shared" si="265"/>
        <v>0</v>
      </c>
      <c r="AW1154" s="119">
        <f>IF('Copy &amp; Paste Roster Report Here'!$A1151=AW$7,IF('Copy &amp; Paste Roster Report Here'!$M1151="HT",1,0),0)</f>
        <v>0</v>
      </c>
      <c r="AX1154" s="119">
        <f>IF('Copy &amp; Paste Roster Report Here'!$A1151=AX$7,IF('Copy &amp; Paste Roster Report Here'!$M1151="HT",1,0),0)</f>
        <v>0</v>
      </c>
      <c r="AY1154" s="119">
        <f>IF('Copy &amp; Paste Roster Report Here'!$A1151=AY$7,IF('Copy &amp; Paste Roster Report Here'!$M1151="HT",1,0),0)</f>
        <v>0</v>
      </c>
      <c r="AZ1154" s="119">
        <f>IF('Copy &amp; Paste Roster Report Here'!$A1151=AZ$7,IF('Copy &amp; Paste Roster Report Here'!$M1151="HT",1,0),0)</f>
        <v>0</v>
      </c>
      <c r="BA1154" s="119">
        <f>IF('Copy &amp; Paste Roster Report Here'!$A1151=BA$7,IF('Copy &amp; Paste Roster Report Here'!$M1151="HT",1,0),0)</f>
        <v>0</v>
      </c>
      <c r="BB1154" s="119">
        <f>IF('Copy &amp; Paste Roster Report Here'!$A1151=BB$7,IF('Copy &amp; Paste Roster Report Here'!$M1151="HT",1,0),0)</f>
        <v>0</v>
      </c>
      <c r="BC1154" s="119">
        <f>IF('Copy &amp; Paste Roster Report Here'!$A1151=BC$7,IF('Copy &amp; Paste Roster Report Here'!$M1151="HT",1,0),0)</f>
        <v>0</v>
      </c>
      <c r="BD1154" s="119">
        <f>IF('Copy &amp; Paste Roster Report Here'!$A1151=BD$7,IF('Copy &amp; Paste Roster Report Here'!$M1151="HT",1,0),0)</f>
        <v>0</v>
      </c>
      <c r="BE1154" s="119">
        <f>IF('Copy &amp; Paste Roster Report Here'!$A1151=BE$7,IF('Copy &amp; Paste Roster Report Here'!$M1151="HT",1,0),0)</f>
        <v>0</v>
      </c>
      <c r="BF1154" s="119">
        <f>IF('Copy &amp; Paste Roster Report Here'!$A1151=BF$7,IF('Copy &amp; Paste Roster Report Here'!$M1151="HT",1,0),0)</f>
        <v>0</v>
      </c>
      <c r="BG1154" s="119">
        <f>IF('Copy &amp; Paste Roster Report Here'!$A1151=BG$7,IF('Copy &amp; Paste Roster Report Here'!$M1151="HT",1,0),0)</f>
        <v>0</v>
      </c>
      <c r="BH1154" s="73">
        <f t="shared" si="266"/>
        <v>0</v>
      </c>
      <c r="BI1154" s="120">
        <f>IF('Copy &amp; Paste Roster Report Here'!$A1151=BI$7,IF('Copy &amp; Paste Roster Report Here'!$M1151="MT",1,0),0)</f>
        <v>0</v>
      </c>
      <c r="BJ1154" s="120">
        <f>IF('Copy &amp; Paste Roster Report Here'!$A1151=BJ$7,IF('Copy &amp; Paste Roster Report Here'!$M1151="MT",1,0),0)</f>
        <v>0</v>
      </c>
      <c r="BK1154" s="120">
        <f>IF('Copy &amp; Paste Roster Report Here'!$A1151=BK$7,IF('Copy &amp; Paste Roster Report Here'!$M1151="MT",1,0),0)</f>
        <v>0</v>
      </c>
      <c r="BL1154" s="120">
        <f>IF('Copy &amp; Paste Roster Report Here'!$A1151=BL$7,IF('Copy &amp; Paste Roster Report Here'!$M1151="MT",1,0),0)</f>
        <v>0</v>
      </c>
      <c r="BM1154" s="120">
        <f>IF('Copy &amp; Paste Roster Report Here'!$A1151=BM$7,IF('Copy &amp; Paste Roster Report Here'!$M1151="MT",1,0),0)</f>
        <v>0</v>
      </c>
      <c r="BN1154" s="120">
        <f>IF('Copy &amp; Paste Roster Report Here'!$A1151=BN$7,IF('Copy &amp; Paste Roster Report Here'!$M1151="MT",1,0),0)</f>
        <v>0</v>
      </c>
      <c r="BO1154" s="120">
        <f>IF('Copy &amp; Paste Roster Report Here'!$A1151=BO$7,IF('Copy &amp; Paste Roster Report Here'!$M1151="MT",1,0),0)</f>
        <v>0</v>
      </c>
      <c r="BP1154" s="120">
        <f>IF('Copy &amp; Paste Roster Report Here'!$A1151=BP$7,IF('Copy &amp; Paste Roster Report Here'!$M1151="MT",1,0),0)</f>
        <v>0</v>
      </c>
      <c r="BQ1154" s="120">
        <f>IF('Copy &amp; Paste Roster Report Here'!$A1151=BQ$7,IF('Copy &amp; Paste Roster Report Here'!$M1151="MT",1,0),0)</f>
        <v>0</v>
      </c>
      <c r="BR1154" s="120">
        <f>IF('Copy &amp; Paste Roster Report Here'!$A1151=BR$7,IF('Copy &amp; Paste Roster Report Here'!$M1151="MT",1,0),0)</f>
        <v>0</v>
      </c>
      <c r="BS1154" s="120">
        <f>IF('Copy &amp; Paste Roster Report Here'!$A1151=BS$7,IF('Copy &amp; Paste Roster Report Here'!$M1151="MT",1,0),0)</f>
        <v>0</v>
      </c>
      <c r="BT1154" s="73">
        <f t="shared" si="267"/>
        <v>0</v>
      </c>
      <c r="BU1154" s="121">
        <f>IF('Copy &amp; Paste Roster Report Here'!$A1151=BU$7,IF('Copy &amp; Paste Roster Report Here'!$M1151="fy",1,0),0)</f>
        <v>0</v>
      </c>
      <c r="BV1154" s="121">
        <f>IF('Copy &amp; Paste Roster Report Here'!$A1151=BV$7,IF('Copy &amp; Paste Roster Report Here'!$M1151="fy",1,0),0)</f>
        <v>0</v>
      </c>
      <c r="BW1154" s="121">
        <f>IF('Copy &amp; Paste Roster Report Here'!$A1151=BW$7,IF('Copy &amp; Paste Roster Report Here'!$M1151="fy",1,0),0)</f>
        <v>0</v>
      </c>
      <c r="BX1154" s="121">
        <f>IF('Copy &amp; Paste Roster Report Here'!$A1151=BX$7,IF('Copy &amp; Paste Roster Report Here'!$M1151="fy",1,0),0)</f>
        <v>0</v>
      </c>
      <c r="BY1154" s="121">
        <f>IF('Copy &amp; Paste Roster Report Here'!$A1151=BY$7,IF('Copy &amp; Paste Roster Report Here'!$M1151="fy",1,0),0)</f>
        <v>0</v>
      </c>
      <c r="BZ1154" s="121">
        <f>IF('Copy &amp; Paste Roster Report Here'!$A1151=BZ$7,IF('Copy &amp; Paste Roster Report Here'!$M1151="fy",1,0),0)</f>
        <v>0</v>
      </c>
      <c r="CA1154" s="121">
        <f>IF('Copy &amp; Paste Roster Report Here'!$A1151=CA$7,IF('Copy &amp; Paste Roster Report Here'!$M1151="fy",1,0),0)</f>
        <v>0</v>
      </c>
      <c r="CB1154" s="121">
        <f>IF('Copy &amp; Paste Roster Report Here'!$A1151=CB$7,IF('Copy &amp; Paste Roster Report Here'!$M1151="fy",1,0),0)</f>
        <v>0</v>
      </c>
      <c r="CC1154" s="121">
        <f>IF('Copy &amp; Paste Roster Report Here'!$A1151=CC$7,IF('Copy &amp; Paste Roster Report Here'!$M1151="fy",1,0),0)</f>
        <v>0</v>
      </c>
      <c r="CD1154" s="121">
        <f>IF('Copy &amp; Paste Roster Report Here'!$A1151=CD$7,IF('Copy &amp; Paste Roster Report Here'!$M1151="fy",1,0),0)</f>
        <v>0</v>
      </c>
      <c r="CE1154" s="121">
        <f>IF('Copy &amp; Paste Roster Report Here'!$A1151=CE$7,IF('Copy &amp; Paste Roster Report Here'!$M1151="fy",1,0),0)</f>
        <v>0</v>
      </c>
      <c r="CF1154" s="73">
        <f t="shared" si="268"/>
        <v>0</v>
      </c>
      <c r="CG1154" s="122">
        <f>IF('Copy &amp; Paste Roster Report Here'!$A1151=CG$7,IF('Copy &amp; Paste Roster Report Here'!$M1151="RH",1,0),0)</f>
        <v>0</v>
      </c>
      <c r="CH1154" s="122">
        <f>IF('Copy &amp; Paste Roster Report Here'!$A1151=CH$7,IF('Copy &amp; Paste Roster Report Here'!$M1151="RH",1,0),0)</f>
        <v>0</v>
      </c>
      <c r="CI1154" s="122">
        <f>IF('Copy &amp; Paste Roster Report Here'!$A1151=CI$7,IF('Copy &amp; Paste Roster Report Here'!$M1151="RH",1,0),0)</f>
        <v>0</v>
      </c>
      <c r="CJ1154" s="122">
        <f>IF('Copy &amp; Paste Roster Report Here'!$A1151=CJ$7,IF('Copy &amp; Paste Roster Report Here'!$M1151="RH",1,0),0)</f>
        <v>0</v>
      </c>
      <c r="CK1154" s="122">
        <f>IF('Copy &amp; Paste Roster Report Here'!$A1151=CK$7,IF('Copy &amp; Paste Roster Report Here'!$M1151="RH",1,0),0)</f>
        <v>0</v>
      </c>
      <c r="CL1154" s="122">
        <f>IF('Copy &amp; Paste Roster Report Here'!$A1151=CL$7,IF('Copy &amp; Paste Roster Report Here'!$M1151="RH",1,0),0)</f>
        <v>0</v>
      </c>
      <c r="CM1154" s="122">
        <f>IF('Copy &amp; Paste Roster Report Here'!$A1151=CM$7,IF('Copy &amp; Paste Roster Report Here'!$M1151="RH",1,0),0)</f>
        <v>0</v>
      </c>
      <c r="CN1154" s="122">
        <f>IF('Copy &amp; Paste Roster Report Here'!$A1151=CN$7,IF('Copy &amp; Paste Roster Report Here'!$M1151="RH",1,0),0)</f>
        <v>0</v>
      </c>
      <c r="CO1154" s="122">
        <f>IF('Copy &amp; Paste Roster Report Here'!$A1151=CO$7,IF('Copy &amp; Paste Roster Report Here'!$M1151="RH",1,0),0)</f>
        <v>0</v>
      </c>
      <c r="CP1154" s="122">
        <f>IF('Copy &amp; Paste Roster Report Here'!$A1151=CP$7,IF('Copy &amp; Paste Roster Report Here'!$M1151="RH",1,0),0)</f>
        <v>0</v>
      </c>
      <c r="CQ1154" s="122">
        <f>IF('Copy &amp; Paste Roster Report Here'!$A1151=CQ$7,IF('Copy &amp; Paste Roster Report Here'!$M1151="RH",1,0),0)</f>
        <v>0</v>
      </c>
      <c r="CR1154" s="73">
        <f t="shared" si="269"/>
        <v>0</v>
      </c>
      <c r="CS1154" s="123">
        <f>IF('Copy &amp; Paste Roster Report Here'!$A1151=CS$7,IF('Copy &amp; Paste Roster Report Here'!$M1151="QT",1,0),0)</f>
        <v>0</v>
      </c>
      <c r="CT1154" s="123">
        <f>IF('Copy &amp; Paste Roster Report Here'!$A1151=CT$7,IF('Copy &amp; Paste Roster Report Here'!$M1151="QT",1,0),0)</f>
        <v>0</v>
      </c>
      <c r="CU1154" s="123">
        <f>IF('Copy &amp; Paste Roster Report Here'!$A1151=CU$7,IF('Copy &amp; Paste Roster Report Here'!$M1151="QT",1,0),0)</f>
        <v>0</v>
      </c>
      <c r="CV1154" s="123">
        <f>IF('Copy &amp; Paste Roster Report Here'!$A1151=CV$7,IF('Copy &amp; Paste Roster Report Here'!$M1151="QT",1,0),0)</f>
        <v>0</v>
      </c>
      <c r="CW1154" s="123">
        <f>IF('Copy &amp; Paste Roster Report Here'!$A1151=CW$7,IF('Copy &amp; Paste Roster Report Here'!$M1151="QT",1,0),0)</f>
        <v>0</v>
      </c>
      <c r="CX1154" s="123">
        <f>IF('Copy &amp; Paste Roster Report Here'!$A1151=CX$7,IF('Copy &amp; Paste Roster Report Here'!$M1151="QT",1,0),0)</f>
        <v>0</v>
      </c>
      <c r="CY1154" s="123">
        <f>IF('Copy &amp; Paste Roster Report Here'!$A1151=CY$7,IF('Copy &amp; Paste Roster Report Here'!$M1151="QT",1,0),0)</f>
        <v>0</v>
      </c>
      <c r="CZ1154" s="123">
        <f>IF('Copy &amp; Paste Roster Report Here'!$A1151=CZ$7,IF('Copy &amp; Paste Roster Report Here'!$M1151="QT",1,0),0)</f>
        <v>0</v>
      </c>
      <c r="DA1154" s="123">
        <f>IF('Copy &amp; Paste Roster Report Here'!$A1151=DA$7,IF('Copy &amp; Paste Roster Report Here'!$M1151="QT",1,0),0)</f>
        <v>0</v>
      </c>
      <c r="DB1154" s="123">
        <f>IF('Copy &amp; Paste Roster Report Here'!$A1151=DB$7,IF('Copy &amp; Paste Roster Report Here'!$M1151="QT",1,0),0)</f>
        <v>0</v>
      </c>
      <c r="DC1154" s="123">
        <f>IF('Copy &amp; Paste Roster Report Here'!$A1151=DC$7,IF('Copy &amp; Paste Roster Report Here'!$M1151="QT",1,0),0)</f>
        <v>0</v>
      </c>
      <c r="DD1154" s="73">
        <f t="shared" si="270"/>
        <v>0</v>
      </c>
      <c r="DE1154" s="124">
        <f>IF('Copy &amp; Paste Roster Report Here'!$A1151=DE$7,IF('Copy &amp; Paste Roster Report Here'!$M1151="xxxxxxxxxxx",1,0),0)</f>
        <v>0</v>
      </c>
      <c r="DF1154" s="124">
        <f>IF('Copy &amp; Paste Roster Report Here'!$A1151=DF$7,IF('Copy &amp; Paste Roster Report Here'!$M1151="xxxxxxxxxxx",1,0),0)</f>
        <v>0</v>
      </c>
      <c r="DG1154" s="124">
        <f>IF('Copy &amp; Paste Roster Report Here'!$A1151=DG$7,IF('Copy &amp; Paste Roster Report Here'!$M1151="xxxxxxxxxxx",1,0),0)</f>
        <v>0</v>
      </c>
      <c r="DH1154" s="124">
        <f>IF('Copy &amp; Paste Roster Report Here'!$A1151=DH$7,IF('Copy &amp; Paste Roster Report Here'!$M1151="xxxxxxxxxxx",1,0),0)</f>
        <v>0</v>
      </c>
      <c r="DI1154" s="124">
        <f>IF('Copy &amp; Paste Roster Report Here'!$A1151=DI$7,IF('Copy &amp; Paste Roster Report Here'!$M1151="xxxxxxxxxxx",1,0),0)</f>
        <v>0</v>
      </c>
      <c r="DJ1154" s="124">
        <f>IF('Copy &amp; Paste Roster Report Here'!$A1151=DJ$7,IF('Copy &amp; Paste Roster Report Here'!$M1151="xxxxxxxxxxx",1,0),0)</f>
        <v>0</v>
      </c>
      <c r="DK1154" s="124">
        <f>IF('Copy &amp; Paste Roster Report Here'!$A1151=DK$7,IF('Copy &amp; Paste Roster Report Here'!$M1151="xxxxxxxxxxx",1,0),0)</f>
        <v>0</v>
      </c>
      <c r="DL1154" s="124">
        <f>IF('Copy &amp; Paste Roster Report Here'!$A1151=DL$7,IF('Copy &amp; Paste Roster Report Here'!$M1151="xxxxxxxxxxx",1,0),0)</f>
        <v>0</v>
      </c>
      <c r="DM1154" s="124">
        <f>IF('Copy &amp; Paste Roster Report Here'!$A1151=DM$7,IF('Copy &amp; Paste Roster Report Here'!$M1151="xxxxxxxxxxx",1,0),0)</f>
        <v>0</v>
      </c>
      <c r="DN1154" s="124">
        <f>IF('Copy &amp; Paste Roster Report Here'!$A1151=DN$7,IF('Copy &amp; Paste Roster Report Here'!$M1151="xxxxxxxxxxx",1,0),0)</f>
        <v>0</v>
      </c>
      <c r="DO1154" s="124">
        <f>IF('Copy &amp; Paste Roster Report Here'!$A1151=DO$7,IF('Copy &amp; Paste Roster Report Here'!$M1151="xxxxxxxxxxx",1,0),0)</f>
        <v>0</v>
      </c>
      <c r="DP1154" s="125">
        <f t="shared" si="271"/>
        <v>0</v>
      </c>
      <c r="DQ1154" s="126">
        <f t="shared" si="272"/>
        <v>0</v>
      </c>
    </row>
    <row r="1155" spans="1:121" x14ac:dyDescent="0.25">
      <c r="A1155" s="111">
        <f t="shared" si="258"/>
        <v>0</v>
      </c>
      <c r="B1155" s="111">
        <f t="shared" si="259"/>
        <v>0</v>
      </c>
      <c r="C1155" s="112">
        <f>+('Copy &amp; Paste Roster Report Here'!$P1152-'Copy &amp; Paste Roster Report Here'!$O1152)/30</f>
        <v>0</v>
      </c>
      <c r="D1155" s="112">
        <f>+('Copy &amp; Paste Roster Report Here'!$P1152-'Copy &amp; Paste Roster Report Here'!$O1152)</f>
        <v>0</v>
      </c>
      <c r="E1155" s="111">
        <f>'Copy &amp; Paste Roster Report Here'!N1152</f>
        <v>0</v>
      </c>
      <c r="F1155" s="111" t="str">
        <f t="shared" si="260"/>
        <v>N</v>
      </c>
      <c r="G1155" s="111">
        <f>'Copy &amp; Paste Roster Report Here'!R1152</f>
        <v>0</v>
      </c>
      <c r="H1155" s="113">
        <f t="shared" si="261"/>
        <v>0</v>
      </c>
      <c r="I1155" s="112">
        <f>IF(F1155="N",$F$5-'Copy &amp; Paste Roster Report Here'!O1152,+'Copy &amp; Paste Roster Report Here'!Q1152-'Copy &amp; Paste Roster Report Here'!O1152)</f>
        <v>0</v>
      </c>
      <c r="J1155" s="114">
        <f t="shared" si="262"/>
        <v>0</v>
      </c>
      <c r="K1155" s="114">
        <f t="shared" si="263"/>
        <v>0</v>
      </c>
      <c r="L1155" s="115">
        <f>'Copy &amp; Paste Roster Report Here'!F1152</f>
        <v>0</v>
      </c>
      <c r="M1155" s="116">
        <f t="shared" si="264"/>
        <v>0</v>
      </c>
      <c r="N1155" s="117">
        <f>IF('Copy &amp; Paste Roster Report Here'!$A1152='Analytical Tests'!N$7,IF($F1155="Y",+$H1155*N$6,0),0)</f>
        <v>0</v>
      </c>
      <c r="O1155" s="117">
        <f>IF('Copy &amp; Paste Roster Report Here'!$A1152='Analytical Tests'!O$7,IF($F1155="Y",+$H1155*O$6,0),0)</f>
        <v>0</v>
      </c>
      <c r="P1155" s="117">
        <f>IF('Copy &amp; Paste Roster Report Here'!$A1152='Analytical Tests'!P$7,IF($F1155="Y",+$H1155*P$6,0),0)</f>
        <v>0</v>
      </c>
      <c r="Q1155" s="117">
        <f>IF('Copy &amp; Paste Roster Report Here'!$A1152='Analytical Tests'!Q$7,IF($F1155="Y",+$H1155*Q$6,0),0)</f>
        <v>0</v>
      </c>
      <c r="R1155" s="117">
        <f>IF('Copy &amp; Paste Roster Report Here'!$A1152='Analytical Tests'!R$7,IF($F1155="Y",+$H1155*R$6,0),0)</f>
        <v>0</v>
      </c>
      <c r="S1155" s="117">
        <f>IF('Copy &amp; Paste Roster Report Here'!$A1152='Analytical Tests'!S$7,IF($F1155="Y",+$H1155*S$6,0),0)</f>
        <v>0</v>
      </c>
      <c r="T1155" s="117">
        <f>IF('Copy &amp; Paste Roster Report Here'!$A1152='Analytical Tests'!T$7,IF($F1155="Y",+$H1155*T$6,0),0)</f>
        <v>0</v>
      </c>
      <c r="U1155" s="117">
        <f>IF('Copy &amp; Paste Roster Report Here'!$A1152='Analytical Tests'!U$7,IF($F1155="Y",+$H1155*U$6,0),0)</f>
        <v>0</v>
      </c>
      <c r="V1155" s="117">
        <f>IF('Copy &amp; Paste Roster Report Here'!$A1152='Analytical Tests'!V$7,IF($F1155="Y",+$H1155*V$6,0),0)</f>
        <v>0</v>
      </c>
      <c r="W1155" s="117">
        <f>IF('Copy &amp; Paste Roster Report Here'!$A1152='Analytical Tests'!W$7,IF($F1155="Y",+$H1155*W$6,0),0)</f>
        <v>0</v>
      </c>
      <c r="X1155" s="117">
        <f>IF('Copy &amp; Paste Roster Report Here'!$A1152='Analytical Tests'!X$7,IF($F1155="Y",+$H1155*X$6,0),0)</f>
        <v>0</v>
      </c>
      <c r="Y1155" s="117" t="b">
        <f>IF('Copy &amp; Paste Roster Report Here'!$A1152='Analytical Tests'!Y$7,IF($F1155="N",IF($J1155&gt;=$C1155,Y$6,+($I1155/$D1155)*Y$6),0))</f>
        <v>0</v>
      </c>
      <c r="Z1155" s="117" t="b">
        <f>IF('Copy &amp; Paste Roster Report Here'!$A1152='Analytical Tests'!Z$7,IF($F1155="N",IF($J1155&gt;=$C1155,Z$6,+($I1155/$D1155)*Z$6),0))</f>
        <v>0</v>
      </c>
      <c r="AA1155" s="117" t="b">
        <f>IF('Copy &amp; Paste Roster Report Here'!$A1152='Analytical Tests'!AA$7,IF($F1155="N",IF($J1155&gt;=$C1155,AA$6,+($I1155/$D1155)*AA$6),0))</f>
        <v>0</v>
      </c>
      <c r="AB1155" s="117" t="b">
        <f>IF('Copy &amp; Paste Roster Report Here'!$A1152='Analytical Tests'!AB$7,IF($F1155="N",IF($J1155&gt;=$C1155,AB$6,+($I1155/$D1155)*AB$6),0))</f>
        <v>0</v>
      </c>
      <c r="AC1155" s="117" t="b">
        <f>IF('Copy &amp; Paste Roster Report Here'!$A1152='Analytical Tests'!AC$7,IF($F1155="N",IF($J1155&gt;=$C1155,AC$6,+($I1155/$D1155)*AC$6),0))</f>
        <v>0</v>
      </c>
      <c r="AD1155" s="117" t="b">
        <f>IF('Copy &amp; Paste Roster Report Here'!$A1152='Analytical Tests'!AD$7,IF($F1155="N",IF($J1155&gt;=$C1155,AD$6,+($I1155/$D1155)*AD$6),0))</f>
        <v>0</v>
      </c>
      <c r="AE1155" s="117" t="b">
        <f>IF('Copy &amp; Paste Roster Report Here'!$A1152='Analytical Tests'!AE$7,IF($F1155="N",IF($J1155&gt;=$C1155,AE$6,+($I1155/$D1155)*AE$6),0))</f>
        <v>0</v>
      </c>
      <c r="AF1155" s="117" t="b">
        <f>IF('Copy &amp; Paste Roster Report Here'!$A1152='Analytical Tests'!AF$7,IF($F1155="N",IF($J1155&gt;=$C1155,AF$6,+($I1155/$D1155)*AF$6),0))</f>
        <v>0</v>
      </c>
      <c r="AG1155" s="117" t="b">
        <f>IF('Copy &amp; Paste Roster Report Here'!$A1152='Analytical Tests'!AG$7,IF($F1155="N",IF($J1155&gt;=$C1155,AG$6,+($I1155/$D1155)*AG$6),0))</f>
        <v>0</v>
      </c>
      <c r="AH1155" s="117" t="b">
        <f>IF('Copy &amp; Paste Roster Report Here'!$A1152='Analytical Tests'!AH$7,IF($F1155="N",IF($J1155&gt;=$C1155,AH$6,+($I1155/$D1155)*AH$6),0))</f>
        <v>0</v>
      </c>
      <c r="AI1155" s="117" t="b">
        <f>IF('Copy &amp; Paste Roster Report Here'!$A1152='Analytical Tests'!AI$7,IF($F1155="N",IF($J1155&gt;=$C1155,AI$6,+($I1155/$D1155)*AI$6),0))</f>
        <v>0</v>
      </c>
      <c r="AJ1155" s="79"/>
      <c r="AK1155" s="118">
        <f>IF('Copy &amp; Paste Roster Report Here'!$A1152=AK$7,IF('Copy &amp; Paste Roster Report Here'!$M1152="FT",1,0),0)</f>
        <v>0</v>
      </c>
      <c r="AL1155" s="118">
        <f>IF('Copy &amp; Paste Roster Report Here'!$A1152=AL$7,IF('Copy &amp; Paste Roster Report Here'!$M1152="FT",1,0),0)</f>
        <v>0</v>
      </c>
      <c r="AM1155" s="118">
        <f>IF('Copy &amp; Paste Roster Report Here'!$A1152=AM$7,IF('Copy &amp; Paste Roster Report Here'!$M1152="FT",1,0),0)</f>
        <v>0</v>
      </c>
      <c r="AN1155" s="118">
        <f>IF('Copy &amp; Paste Roster Report Here'!$A1152=AN$7,IF('Copy &amp; Paste Roster Report Here'!$M1152="FT",1,0),0)</f>
        <v>0</v>
      </c>
      <c r="AO1155" s="118">
        <f>IF('Copy &amp; Paste Roster Report Here'!$A1152=AO$7,IF('Copy &amp; Paste Roster Report Here'!$M1152="FT",1,0),0)</f>
        <v>0</v>
      </c>
      <c r="AP1155" s="118">
        <f>IF('Copy &amp; Paste Roster Report Here'!$A1152=AP$7,IF('Copy &amp; Paste Roster Report Here'!$M1152="FT",1,0),0)</f>
        <v>0</v>
      </c>
      <c r="AQ1155" s="118">
        <f>IF('Copy &amp; Paste Roster Report Here'!$A1152=AQ$7,IF('Copy &amp; Paste Roster Report Here'!$M1152="FT",1,0),0)</f>
        <v>0</v>
      </c>
      <c r="AR1155" s="118">
        <f>IF('Copy &amp; Paste Roster Report Here'!$A1152=AR$7,IF('Copy &amp; Paste Roster Report Here'!$M1152="FT",1,0),0)</f>
        <v>0</v>
      </c>
      <c r="AS1155" s="118">
        <f>IF('Copy &amp; Paste Roster Report Here'!$A1152=AS$7,IF('Copy &amp; Paste Roster Report Here'!$M1152="FT",1,0),0)</f>
        <v>0</v>
      </c>
      <c r="AT1155" s="118">
        <f>IF('Copy &amp; Paste Roster Report Here'!$A1152=AT$7,IF('Copy &amp; Paste Roster Report Here'!$M1152="FT",1,0),0)</f>
        <v>0</v>
      </c>
      <c r="AU1155" s="118">
        <f>IF('Copy &amp; Paste Roster Report Here'!$A1152=AU$7,IF('Copy &amp; Paste Roster Report Here'!$M1152="FT",1,0),0)</f>
        <v>0</v>
      </c>
      <c r="AV1155" s="73">
        <f t="shared" si="265"/>
        <v>0</v>
      </c>
      <c r="AW1155" s="119">
        <f>IF('Copy &amp; Paste Roster Report Here'!$A1152=AW$7,IF('Copy &amp; Paste Roster Report Here'!$M1152="HT",1,0),0)</f>
        <v>0</v>
      </c>
      <c r="AX1155" s="119">
        <f>IF('Copy &amp; Paste Roster Report Here'!$A1152=AX$7,IF('Copy &amp; Paste Roster Report Here'!$M1152="HT",1,0),0)</f>
        <v>0</v>
      </c>
      <c r="AY1155" s="119">
        <f>IF('Copy &amp; Paste Roster Report Here'!$A1152=AY$7,IF('Copy &amp; Paste Roster Report Here'!$M1152="HT",1,0),0)</f>
        <v>0</v>
      </c>
      <c r="AZ1155" s="119">
        <f>IF('Copy &amp; Paste Roster Report Here'!$A1152=AZ$7,IF('Copy &amp; Paste Roster Report Here'!$M1152="HT",1,0),0)</f>
        <v>0</v>
      </c>
      <c r="BA1155" s="119">
        <f>IF('Copy &amp; Paste Roster Report Here'!$A1152=BA$7,IF('Copy &amp; Paste Roster Report Here'!$M1152="HT",1,0),0)</f>
        <v>0</v>
      </c>
      <c r="BB1155" s="119">
        <f>IF('Copy &amp; Paste Roster Report Here'!$A1152=BB$7,IF('Copy &amp; Paste Roster Report Here'!$M1152="HT",1,0),0)</f>
        <v>0</v>
      </c>
      <c r="BC1155" s="119">
        <f>IF('Copy &amp; Paste Roster Report Here'!$A1152=BC$7,IF('Copy &amp; Paste Roster Report Here'!$M1152="HT",1,0),0)</f>
        <v>0</v>
      </c>
      <c r="BD1155" s="119">
        <f>IF('Copy &amp; Paste Roster Report Here'!$A1152=BD$7,IF('Copy &amp; Paste Roster Report Here'!$M1152="HT",1,0),0)</f>
        <v>0</v>
      </c>
      <c r="BE1155" s="119">
        <f>IF('Copy &amp; Paste Roster Report Here'!$A1152=BE$7,IF('Copy &amp; Paste Roster Report Here'!$M1152="HT",1,0),0)</f>
        <v>0</v>
      </c>
      <c r="BF1155" s="119">
        <f>IF('Copy &amp; Paste Roster Report Here'!$A1152=BF$7,IF('Copy &amp; Paste Roster Report Here'!$M1152="HT",1,0),0)</f>
        <v>0</v>
      </c>
      <c r="BG1155" s="119">
        <f>IF('Copy &amp; Paste Roster Report Here'!$A1152=BG$7,IF('Copy &amp; Paste Roster Report Here'!$M1152="HT",1,0),0)</f>
        <v>0</v>
      </c>
      <c r="BH1155" s="73">
        <f t="shared" si="266"/>
        <v>0</v>
      </c>
      <c r="BI1155" s="120">
        <f>IF('Copy &amp; Paste Roster Report Here'!$A1152=BI$7,IF('Copy &amp; Paste Roster Report Here'!$M1152="MT",1,0),0)</f>
        <v>0</v>
      </c>
      <c r="BJ1155" s="120">
        <f>IF('Copy &amp; Paste Roster Report Here'!$A1152=BJ$7,IF('Copy &amp; Paste Roster Report Here'!$M1152="MT",1,0),0)</f>
        <v>0</v>
      </c>
      <c r="BK1155" s="120">
        <f>IF('Copy &amp; Paste Roster Report Here'!$A1152=BK$7,IF('Copy &amp; Paste Roster Report Here'!$M1152="MT",1,0),0)</f>
        <v>0</v>
      </c>
      <c r="BL1155" s="120">
        <f>IF('Copy &amp; Paste Roster Report Here'!$A1152=BL$7,IF('Copy &amp; Paste Roster Report Here'!$M1152="MT",1,0),0)</f>
        <v>0</v>
      </c>
      <c r="BM1155" s="120">
        <f>IF('Copy &amp; Paste Roster Report Here'!$A1152=BM$7,IF('Copy &amp; Paste Roster Report Here'!$M1152="MT",1,0),0)</f>
        <v>0</v>
      </c>
      <c r="BN1155" s="120">
        <f>IF('Copy &amp; Paste Roster Report Here'!$A1152=BN$7,IF('Copy &amp; Paste Roster Report Here'!$M1152="MT",1,0),0)</f>
        <v>0</v>
      </c>
      <c r="BO1155" s="120">
        <f>IF('Copy &amp; Paste Roster Report Here'!$A1152=BO$7,IF('Copy &amp; Paste Roster Report Here'!$M1152="MT",1,0),0)</f>
        <v>0</v>
      </c>
      <c r="BP1155" s="120">
        <f>IF('Copy &amp; Paste Roster Report Here'!$A1152=BP$7,IF('Copy &amp; Paste Roster Report Here'!$M1152="MT",1,0),0)</f>
        <v>0</v>
      </c>
      <c r="BQ1155" s="120">
        <f>IF('Copy &amp; Paste Roster Report Here'!$A1152=BQ$7,IF('Copy &amp; Paste Roster Report Here'!$M1152="MT",1,0),0)</f>
        <v>0</v>
      </c>
      <c r="BR1155" s="120">
        <f>IF('Copy &amp; Paste Roster Report Here'!$A1152=BR$7,IF('Copy &amp; Paste Roster Report Here'!$M1152="MT",1,0),0)</f>
        <v>0</v>
      </c>
      <c r="BS1155" s="120">
        <f>IF('Copy &amp; Paste Roster Report Here'!$A1152=BS$7,IF('Copy &amp; Paste Roster Report Here'!$M1152="MT",1,0),0)</f>
        <v>0</v>
      </c>
      <c r="BT1155" s="73">
        <f t="shared" si="267"/>
        <v>0</v>
      </c>
      <c r="BU1155" s="121">
        <f>IF('Copy &amp; Paste Roster Report Here'!$A1152=BU$7,IF('Copy &amp; Paste Roster Report Here'!$M1152="fy",1,0),0)</f>
        <v>0</v>
      </c>
      <c r="BV1155" s="121">
        <f>IF('Copy &amp; Paste Roster Report Here'!$A1152=BV$7,IF('Copy &amp; Paste Roster Report Here'!$M1152="fy",1,0),0)</f>
        <v>0</v>
      </c>
      <c r="BW1155" s="121">
        <f>IF('Copy &amp; Paste Roster Report Here'!$A1152=BW$7,IF('Copy &amp; Paste Roster Report Here'!$M1152="fy",1,0),0)</f>
        <v>0</v>
      </c>
      <c r="BX1155" s="121">
        <f>IF('Copy &amp; Paste Roster Report Here'!$A1152=BX$7,IF('Copy &amp; Paste Roster Report Here'!$M1152="fy",1,0),0)</f>
        <v>0</v>
      </c>
      <c r="BY1155" s="121">
        <f>IF('Copy &amp; Paste Roster Report Here'!$A1152=BY$7,IF('Copy &amp; Paste Roster Report Here'!$M1152="fy",1,0),0)</f>
        <v>0</v>
      </c>
      <c r="BZ1155" s="121">
        <f>IF('Copy &amp; Paste Roster Report Here'!$A1152=BZ$7,IF('Copy &amp; Paste Roster Report Here'!$M1152="fy",1,0),0)</f>
        <v>0</v>
      </c>
      <c r="CA1155" s="121">
        <f>IF('Copy &amp; Paste Roster Report Here'!$A1152=CA$7,IF('Copy &amp; Paste Roster Report Here'!$M1152="fy",1,0),0)</f>
        <v>0</v>
      </c>
      <c r="CB1155" s="121">
        <f>IF('Copy &amp; Paste Roster Report Here'!$A1152=CB$7,IF('Copy &amp; Paste Roster Report Here'!$M1152="fy",1,0),0)</f>
        <v>0</v>
      </c>
      <c r="CC1155" s="121">
        <f>IF('Copy &amp; Paste Roster Report Here'!$A1152=CC$7,IF('Copy &amp; Paste Roster Report Here'!$M1152="fy",1,0),0)</f>
        <v>0</v>
      </c>
      <c r="CD1155" s="121">
        <f>IF('Copy &amp; Paste Roster Report Here'!$A1152=CD$7,IF('Copy &amp; Paste Roster Report Here'!$M1152="fy",1,0),0)</f>
        <v>0</v>
      </c>
      <c r="CE1155" s="121">
        <f>IF('Copy &amp; Paste Roster Report Here'!$A1152=CE$7,IF('Copy &amp; Paste Roster Report Here'!$M1152="fy",1,0),0)</f>
        <v>0</v>
      </c>
      <c r="CF1155" s="73">
        <f t="shared" si="268"/>
        <v>0</v>
      </c>
      <c r="CG1155" s="122">
        <f>IF('Copy &amp; Paste Roster Report Here'!$A1152=CG$7,IF('Copy &amp; Paste Roster Report Here'!$M1152="RH",1,0),0)</f>
        <v>0</v>
      </c>
      <c r="CH1155" s="122">
        <f>IF('Copy &amp; Paste Roster Report Here'!$A1152=CH$7,IF('Copy &amp; Paste Roster Report Here'!$M1152="RH",1,0),0)</f>
        <v>0</v>
      </c>
      <c r="CI1155" s="122">
        <f>IF('Copy &amp; Paste Roster Report Here'!$A1152=CI$7,IF('Copy &amp; Paste Roster Report Here'!$M1152="RH",1,0),0)</f>
        <v>0</v>
      </c>
      <c r="CJ1155" s="122">
        <f>IF('Copy &amp; Paste Roster Report Here'!$A1152=CJ$7,IF('Copy &amp; Paste Roster Report Here'!$M1152="RH",1,0),0)</f>
        <v>0</v>
      </c>
      <c r="CK1155" s="122">
        <f>IF('Copy &amp; Paste Roster Report Here'!$A1152=CK$7,IF('Copy &amp; Paste Roster Report Here'!$M1152="RH",1,0),0)</f>
        <v>0</v>
      </c>
      <c r="CL1155" s="122">
        <f>IF('Copy &amp; Paste Roster Report Here'!$A1152=CL$7,IF('Copy &amp; Paste Roster Report Here'!$M1152="RH",1,0),0)</f>
        <v>0</v>
      </c>
      <c r="CM1155" s="122">
        <f>IF('Copy &amp; Paste Roster Report Here'!$A1152=CM$7,IF('Copy &amp; Paste Roster Report Here'!$M1152="RH",1,0),0)</f>
        <v>0</v>
      </c>
      <c r="CN1155" s="122">
        <f>IF('Copy &amp; Paste Roster Report Here'!$A1152=CN$7,IF('Copy &amp; Paste Roster Report Here'!$M1152="RH",1,0),0)</f>
        <v>0</v>
      </c>
      <c r="CO1155" s="122">
        <f>IF('Copy &amp; Paste Roster Report Here'!$A1152=CO$7,IF('Copy &amp; Paste Roster Report Here'!$M1152="RH",1,0),0)</f>
        <v>0</v>
      </c>
      <c r="CP1155" s="122">
        <f>IF('Copy &amp; Paste Roster Report Here'!$A1152=CP$7,IF('Copy &amp; Paste Roster Report Here'!$M1152="RH",1,0),0)</f>
        <v>0</v>
      </c>
      <c r="CQ1155" s="122">
        <f>IF('Copy &amp; Paste Roster Report Here'!$A1152=CQ$7,IF('Copy &amp; Paste Roster Report Here'!$M1152="RH",1,0),0)</f>
        <v>0</v>
      </c>
      <c r="CR1155" s="73">
        <f t="shared" si="269"/>
        <v>0</v>
      </c>
      <c r="CS1155" s="123">
        <f>IF('Copy &amp; Paste Roster Report Here'!$A1152=CS$7,IF('Copy &amp; Paste Roster Report Here'!$M1152="QT",1,0),0)</f>
        <v>0</v>
      </c>
      <c r="CT1155" s="123">
        <f>IF('Copy &amp; Paste Roster Report Here'!$A1152=CT$7,IF('Copy &amp; Paste Roster Report Here'!$M1152="QT",1,0),0)</f>
        <v>0</v>
      </c>
      <c r="CU1155" s="123">
        <f>IF('Copy &amp; Paste Roster Report Here'!$A1152=CU$7,IF('Copy &amp; Paste Roster Report Here'!$M1152="QT",1,0),0)</f>
        <v>0</v>
      </c>
      <c r="CV1155" s="123">
        <f>IF('Copy &amp; Paste Roster Report Here'!$A1152=CV$7,IF('Copy &amp; Paste Roster Report Here'!$M1152="QT",1,0),0)</f>
        <v>0</v>
      </c>
      <c r="CW1155" s="123">
        <f>IF('Copy &amp; Paste Roster Report Here'!$A1152=CW$7,IF('Copy &amp; Paste Roster Report Here'!$M1152="QT",1,0),0)</f>
        <v>0</v>
      </c>
      <c r="CX1155" s="123">
        <f>IF('Copy &amp; Paste Roster Report Here'!$A1152=CX$7,IF('Copy &amp; Paste Roster Report Here'!$M1152="QT",1,0),0)</f>
        <v>0</v>
      </c>
      <c r="CY1155" s="123">
        <f>IF('Copy &amp; Paste Roster Report Here'!$A1152=CY$7,IF('Copy &amp; Paste Roster Report Here'!$M1152="QT",1,0),0)</f>
        <v>0</v>
      </c>
      <c r="CZ1155" s="123">
        <f>IF('Copy &amp; Paste Roster Report Here'!$A1152=CZ$7,IF('Copy &amp; Paste Roster Report Here'!$M1152="QT",1,0),0)</f>
        <v>0</v>
      </c>
      <c r="DA1155" s="123">
        <f>IF('Copy &amp; Paste Roster Report Here'!$A1152=DA$7,IF('Copy &amp; Paste Roster Report Here'!$M1152="QT",1,0),0)</f>
        <v>0</v>
      </c>
      <c r="DB1155" s="123">
        <f>IF('Copy &amp; Paste Roster Report Here'!$A1152=DB$7,IF('Copy &amp; Paste Roster Report Here'!$M1152="QT",1,0),0)</f>
        <v>0</v>
      </c>
      <c r="DC1155" s="123">
        <f>IF('Copy &amp; Paste Roster Report Here'!$A1152=DC$7,IF('Copy &amp; Paste Roster Report Here'!$M1152="QT",1,0),0)</f>
        <v>0</v>
      </c>
      <c r="DD1155" s="73">
        <f t="shared" si="270"/>
        <v>0</v>
      </c>
      <c r="DE1155" s="124">
        <f>IF('Copy &amp; Paste Roster Report Here'!$A1152=DE$7,IF('Copy &amp; Paste Roster Report Here'!$M1152="xxxxxxxxxxx",1,0),0)</f>
        <v>0</v>
      </c>
      <c r="DF1155" s="124">
        <f>IF('Copy &amp; Paste Roster Report Here'!$A1152=DF$7,IF('Copy &amp; Paste Roster Report Here'!$M1152="xxxxxxxxxxx",1,0),0)</f>
        <v>0</v>
      </c>
      <c r="DG1155" s="124">
        <f>IF('Copy &amp; Paste Roster Report Here'!$A1152=DG$7,IF('Copy &amp; Paste Roster Report Here'!$M1152="xxxxxxxxxxx",1,0),0)</f>
        <v>0</v>
      </c>
      <c r="DH1155" s="124">
        <f>IF('Copy &amp; Paste Roster Report Here'!$A1152=DH$7,IF('Copy &amp; Paste Roster Report Here'!$M1152="xxxxxxxxxxx",1,0),0)</f>
        <v>0</v>
      </c>
      <c r="DI1155" s="124">
        <f>IF('Copy &amp; Paste Roster Report Here'!$A1152=DI$7,IF('Copy &amp; Paste Roster Report Here'!$M1152="xxxxxxxxxxx",1,0),0)</f>
        <v>0</v>
      </c>
      <c r="DJ1155" s="124">
        <f>IF('Copy &amp; Paste Roster Report Here'!$A1152=DJ$7,IF('Copy &amp; Paste Roster Report Here'!$M1152="xxxxxxxxxxx",1,0),0)</f>
        <v>0</v>
      </c>
      <c r="DK1155" s="124">
        <f>IF('Copy &amp; Paste Roster Report Here'!$A1152=DK$7,IF('Copy &amp; Paste Roster Report Here'!$M1152="xxxxxxxxxxx",1,0),0)</f>
        <v>0</v>
      </c>
      <c r="DL1155" s="124">
        <f>IF('Copy &amp; Paste Roster Report Here'!$A1152=DL$7,IF('Copy &amp; Paste Roster Report Here'!$M1152="xxxxxxxxxxx",1,0),0)</f>
        <v>0</v>
      </c>
      <c r="DM1155" s="124">
        <f>IF('Copy &amp; Paste Roster Report Here'!$A1152=DM$7,IF('Copy &amp; Paste Roster Report Here'!$M1152="xxxxxxxxxxx",1,0),0)</f>
        <v>0</v>
      </c>
      <c r="DN1155" s="124">
        <f>IF('Copy &amp; Paste Roster Report Here'!$A1152=DN$7,IF('Copy &amp; Paste Roster Report Here'!$M1152="xxxxxxxxxxx",1,0),0)</f>
        <v>0</v>
      </c>
      <c r="DO1155" s="124">
        <f>IF('Copy &amp; Paste Roster Report Here'!$A1152=DO$7,IF('Copy &amp; Paste Roster Report Here'!$M1152="xxxxxxxxxxx",1,0),0)</f>
        <v>0</v>
      </c>
      <c r="DP1155" s="125">
        <f t="shared" si="271"/>
        <v>0</v>
      </c>
      <c r="DQ1155" s="126">
        <f t="shared" si="272"/>
        <v>0</v>
      </c>
    </row>
    <row r="1156" spans="1:121" x14ac:dyDescent="0.25">
      <c r="A1156" s="111">
        <f t="shared" si="258"/>
        <v>0</v>
      </c>
      <c r="B1156" s="111">
        <f t="shared" si="259"/>
        <v>0</v>
      </c>
      <c r="C1156" s="112">
        <f>+('Copy &amp; Paste Roster Report Here'!$P1153-'Copy &amp; Paste Roster Report Here'!$O1153)/30</f>
        <v>0</v>
      </c>
      <c r="D1156" s="112">
        <f>+('Copy &amp; Paste Roster Report Here'!$P1153-'Copy &amp; Paste Roster Report Here'!$O1153)</f>
        <v>0</v>
      </c>
      <c r="E1156" s="111">
        <f>'Copy &amp; Paste Roster Report Here'!N1153</f>
        <v>0</v>
      </c>
      <c r="F1156" s="111" t="str">
        <f t="shared" si="260"/>
        <v>N</v>
      </c>
      <c r="G1156" s="111">
        <f>'Copy &amp; Paste Roster Report Here'!R1153</f>
        <v>0</v>
      </c>
      <c r="H1156" s="113">
        <f t="shared" si="261"/>
        <v>0</v>
      </c>
      <c r="I1156" s="112">
        <f>IF(F1156="N",$F$5-'Copy &amp; Paste Roster Report Here'!O1153,+'Copy &amp; Paste Roster Report Here'!Q1153-'Copy &amp; Paste Roster Report Here'!O1153)</f>
        <v>0</v>
      </c>
      <c r="J1156" s="114">
        <f t="shared" si="262"/>
        <v>0</v>
      </c>
      <c r="K1156" s="114">
        <f t="shared" si="263"/>
        <v>0</v>
      </c>
      <c r="L1156" s="115">
        <f>'Copy &amp; Paste Roster Report Here'!F1153</f>
        <v>0</v>
      </c>
      <c r="M1156" s="116">
        <f t="shared" si="264"/>
        <v>0</v>
      </c>
      <c r="N1156" s="117">
        <f>IF('Copy &amp; Paste Roster Report Here'!$A1153='Analytical Tests'!N$7,IF($F1156="Y",+$H1156*N$6,0),0)</f>
        <v>0</v>
      </c>
      <c r="O1156" s="117">
        <f>IF('Copy &amp; Paste Roster Report Here'!$A1153='Analytical Tests'!O$7,IF($F1156="Y",+$H1156*O$6,0),0)</f>
        <v>0</v>
      </c>
      <c r="P1156" s="117">
        <f>IF('Copy &amp; Paste Roster Report Here'!$A1153='Analytical Tests'!P$7,IF($F1156="Y",+$H1156*P$6,0),0)</f>
        <v>0</v>
      </c>
      <c r="Q1156" s="117">
        <f>IF('Copy &amp; Paste Roster Report Here'!$A1153='Analytical Tests'!Q$7,IF($F1156="Y",+$H1156*Q$6,0),0)</f>
        <v>0</v>
      </c>
      <c r="R1156" s="117">
        <f>IF('Copy &amp; Paste Roster Report Here'!$A1153='Analytical Tests'!R$7,IF($F1156="Y",+$H1156*R$6,0),0)</f>
        <v>0</v>
      </c>
      <c r="S1156" s="117">
        <f>IF('Copy &amp; Paste Roster Report Here'!$A1153='Analytical Tests'!S$7,IF($F1156="Y",+$H1156*S$6,0),0)</f>
        <v>0</v>
      </c>
      <c r="T1156" s="117">
        <f>IF('Copy &amp; Paste Roster Report Here'!$A1153='Analytical Tests'!T$7,IF($F1156="Y",+$H1156*T$6,0),0)</f>
        <v>0</v>
      </c>
      <c r="U1156" s="117">
        <f>IF('Copy &amp; Paste Roster Report Here'!$A1153='Analytical Tests'!U$7,IF($F1156="Y",+$H1156*U$6,0),0)</f>
        <v>0</v>
      </c>
      <c r="V1156" s="117">
        <f>IF('Copy &amp; Paste Roster Report Here'!$A1153='Analytical Tests'!V$7,IF($F1156="Y",+$H1156*V$6,0),0)</f>
        <v>0</v>
      </c>
      <c r="W1156" s="117">
        <f>IF('Copy &amp; Paste Roster Report Here'!$A1153='Analytical Tests'!W$7,IF($F1156="Y",+$H1156*W$6,0),0)</f>
        <v>0</v>
      </c>
      <c r="X1156" s="117">
        <f>IF('Copy &amp; Paste Roster Report Here'!$A1153='Analytical Tests'!X$7,IF($F1156="Y",+$H1156*X$6,0),0)</f>
        <v>0</v>
      </c>
      <c r="Y1156" s="117" t="b">
        <f>IF('Copy &amp; Paste Roster Report Here'!$A1153='Analytical Tests'!Y$7,IF($F1156="N",IF($J1156&gt;=$C1156,Y$6,+($I1156/$D1156)*Y$6),0))</f>
        <v>0</v>
      </c>
      <c r="Z1156" s="117" t="b">
        <f>IF('Copy &amp; Paste Roster Report Here'!$A1153='Analytical Tests'!Z$7,IF($F1156="N",IF($J1156&gt;=$C1156,Z$6,+($I1156/$D1156)*Z$6),0))</f>
        <v>0</v>
      </c>
      <c r="AA1156" s="117" t="b">
        <f>IF('Copy &amp; Paste Roster Report Here'!$A1153='Analytical Tests'!AA$7,IF($F1156="N",IF($J1156&gt;=$C1156,AA$6,+($I1156/$D1156)*AA$6),0))</f>
        <v>0</v>
      </c>
      <c r="AB1156" s="117" t="b">
        <f>IF('Copy &amp; Paste Roster Report Here'!$A1153='Analytical Tests'!AB$7,IF($F1156="N",IF($J1156&gt;=$C1156,AB$6,+($I1156/$D1156)*AB$6),0))</f>
        <v>0</v>
      </c>
      <c r="AC1156" s="117" t="b">
        <f>IF('Copy &amp; Paste Roster Report Here'!$A1153='Analytical Tests'!AC$7,IF($F1156="N",IF($J1156&gt;=$C1156,AC$6,+($I1156/$D1156)*AC$6),0))</f>
        <v>0</v>
      </c>
      <c r="AD1156" s="117" t="b">
        <f>IF('Copy &amp; Paste Roster Report Here'!$A1153='Analytical Tests'!AD$7,IF($F1156="N",IF($J1156&gt;=$C1156,AD$6,+($I1156/$D1156)*AD$6),0))</f>
        <v>0</v>
      </c>
      <c r="AE1156" s="117" t="b">
        <f>IF('Copy &amp; Paste Roster Report Here'!$A1153='Analytical Tests'!AE$7,IF($F1156="N",IF($J1156&gt;=$C1156,AE$6,+($I1156/$D1156)*AE$6),0))</f>
        <v>0</v>
      </c>
      <c r="AF1156" s="117" t="b">
        <f>IF('Copy &amp; Paste Roster Report Here'!$A1153='Analytical Tests'!AF$7,IF($F1156="N",IF($J1156&gt;=$C1156,AF$6,+($I1156/$D1156)*AF$6),0))</f>
        <v>0</v>
      </c>
      <c r="AG1156" s="117" t="b">
        <f>IF('Copy &amp; Paste Roster Report Here'!$A1153='Analytical Tests'!AG$7,IF($F1156="N",IF($J1156&gt;=$C1156,AG$6,+($I1156/$D1156)*AG$6),0))</f>
        <v>0</v>
      </c>
      <c r="AH1156" s="117" t="b">
        <f>IF('Copy &amp; Paste Roster Report Here'!$A1153='Analytical Tests'!AH$7,IF($F1156="N",IF($J1156&gt;=$C1156,AH$6,+($I1156/$D1156)*AH$6),0))</f>
        <v>0</v>
      </c>
      <c r="AI1156" s="117" t="b">
        <f>IF('Copy &amp; Paste Roster Report Here'!$A1153='Analytical Tests'!AI$7,IF($F1156="N",IF($J1156&gt;=$C1156,AI$6,+($I1156/$D1156)*AI$6),0))</f>
        <v>0</v>
      </c>
      <c r="AJ1156" s="79"/>
      <c r="AK1156" s="118">
        <f>IF('Copy &amp; Paste Roster Report Here'!$A1153=AK$7,IF('Copy &amp; Paste Roster Report Here'!$M1153="FT",1,0),0)</f>
        <v>0</v>
      </c>
      <c r="AL1156" s="118">
        <f>IF('Copy &amp; Paste Roster Report Here'!$A1153=AL$7,IF('Copy &amp; Paste Roster Report Here'!$M1153="FT",1,0),0)</f>
        <v>0</v>
      </c>
      <c r="AM1156" s="118">
        <f>IF('Copy &amp; Paste Roster Report Here'!$A1153=AM$7,IF('Copy &amp; Paste Roster Report Here'!$M1153="FT",1,0),0)</f>
        <v>0</v>
      </c>
      <c r="AN1156" s="118">
        <f>IF('Copy &amp; Paste Roster Report Here'!$A1153=AN$7,IF('Copy &amp; Paste Roster Report Here'!$M1153="FT",1,0),0)</f>
        <v>0</v>
      </c>
      <c r="AO1156" s="118">
        <f>IF('Copy &amp; Paste Roster Report Here'!$A1153=AO$7,IF('Copy &amp; Paste Roster Report Here'!$M1153="FT",1,0),0)</f>
        <v>0</v>
      </c>
      <c r="AP1156" s="118">
        <f>IF('Copy &amp; Paste Roster Report Here'!$A1153=AP$7,IF('Copy &amp; Paste Roster Report Here'!$M1153="FT",1,0),0)</f>
        <v>0</v>
      </c>
      <c r="AQ1156" s="118">
        <f>IF('Copy &amp; Paste Roster Report Here'!$A1153=AQ$7,IF('Copy &amp; Paste Roster Report Here'!$M1153="FT",1,0),0)</f>
        <v>0</v>
      </c>
      <c r="AR1156" s="118">
        <f>IF('Copy &amp; Paste Roster Report Here'!$A1153=AR$7,IF('Copy &amp; Paste Roster Report Here'!$M1153="FT",1,0),0)</f>
        <v>0</v>
      </c>
      <c r="AS1156" s="118">
        <f>IF('Copy &amp; Paste Roster Report Here'!$A1153=AS$7,IF('Copy &amp; Paste Roster Report Here'!$M1153="FT",1,0),0)</f>
        <v>0</v>
      </c>
      <c r="AT1156" s="118">
        <f>IF('Copy &amp; Paste Roster Report Here'!$A1153=AT$7,IF('Copy &amp; Paste Roster Report Here'!$M1153="FT",1,0),0)</f>
        <v>0</v>
      </c>
      <c r="AU1156" s="118">
        <f>IF('Copy &amp; Paste Roster Report Here'!$A1153=AU$7,IF('Copy &amp; Paste Roster Report Here'!$M1153="FT",1,0),0)</f>
        <v>0</v>
      </c>
      <c r="AV1156" s="73">
        <f t="shared" si="265"/>
        <v>0</v>
      </c>
      <c r="AW1156" s="119">
        <f>IF('Copy &amp; Paste Roster Report Here'!$A1153=AW$7,IF('Copy &amp; Paste Roster Report Here'!$M1153="HT",1,0),0)</f>
        <v>0</v>
      </c>
      <c r="AX1156" s="119">
        <f>IF('Copy &amp; Paste Roster Report Here'!$A1153=AX$7,IF('Copy &amp; Paste Roster Report Here'!$M1153="HT",1,0),0)</f>
        <v>0</v>
      </c>
      <c r="AY1156" s="119">
        <f>IF('Copy &amp; Paste Roster Report Here'!$A1153=AY$7,IF('Copy &amp; Paste Roster Report Here'!$M1153="HT",1,0),0)</f>
        <v>0</v>
      </c>
      <c r="AZ1156" s="119">
        <f>IF('Copy &amp; Paste Roster Report Here'!$A1153=AZ$7,IF('Copy &amp; Paste Roster Report Here'!$M1153="HT",1,0),0)</f>
        <v>0</v>
      </c>
      <c r="BA1156" s="119">
        <f>IF('Copy &amp; Paste Roster Report Here'!$A1153=BA$7,IF('Copy &amp; Paste Roster Report Here'!$M1153="HT",1,0),0)</f>
        <v>0</v>
      </c>
      <c r="BB1156" s="119">
        <f>IF('Copy &amp; Paste Roster Report Here'!$A1153=BB$7,IF('Copy &amp; Paste Roster Report Here'!$M1153="HT",1,0),0)</f>
        <v>0</v>
      </c>
      <c r="BC1156" s="119">
        <f>IF('Copy &amp; Paste Roster Report Here'!$A1153=BC$7,IF('Copy &amp; Paste Roster Report Here'!$M1153="HT",1,0),0)</f>
        <v>0</v>
      </c>
      <c r="BD1156" s="119">
        <f>IF('Copy &amp; Paste Roster Report Here'!$A1153=BD$7,IF('Copy &amp; Paste Roster Report Here'!$M1153="HT",1,0),0)</f>
        <v>0</v>
      </c>
      <c r="BE1156" s="119">
        <f>IF('Copy &amp; Paste Roster Report Here'!$A1153=BE$7,IF('Copy &amp; Paste Roster Report Here'!$M1153="HT",1,0),0)</f>
        <v>0</v>
      </c>
      <c r="BF1156" s="119">
        <f>IF('Copy &amp; Paste Roster Report Here'!$A1153=BF$7,IF('Copy &amp; Paste Roster Report Here'!$M1153="HT",1,0),0)</f>
        <v>0</v>
      </c>
      <c r="BG1156" s="119">
        <f>IF('Copy &amp; Paste Roster Report Here'!$A1153=BG$7,IF('Copy &amp; Paste Roster Report Here'!$M1153="HT",1,0),0)</f>
        <v>0</v>
      </c>
      <c r="BH1156" s="73">
        <f t="shared" si="266"/>
        <v>0</v>
      </c>
      <c r="BI1156" s="120">
        <f>IF('Copy &amp; Paste Roster Report Here'!$A1153=BI$7,IF('Copy &amp; Paste Roster Report Here'!$M1153="MT",1,0),0)</f>
        <v>0</v>
      </c>
      <c r="BJ1156" s="120">
        <f>IF('Copy &amp; Paste Roster Report Here'!$A1153=BJ$7,IF('Copy &amp; Paste Roster Report Here'!$M1153="MT",1,0),0)</f>
        <v>0</v>
      </c>
      <c r="BK1156" s="120">
        <f>IF('Copy &amp; Paste Roster Report Here'!$A1153=BK$7,IF('Copy &amp; Paste Roster Report Here'!$M1153="MT",1,0),0)</f>
        <v>0</v>
      </c>
      <c r="BL1156" s="120">
        <f>IF('Copy &amp; Paste Roster Report Here'!$A1153=BL$7,IF('Copy &amp; Paste Roster Report Here'!$M1153="MT",1,0),0)</f>
        <v>0</v>
      </c>
      <c r="BM1156" s="120">
        <f>IF('Copy &amp; Paste Roster Report Here'!$A1153=BM$7,IF('Copy &amp; Paste Roster Report Here'!$M1153="MT",1,0),0)</f>
        <v>0</v>
      </c>
      <c r="BN1156" s="120">
        <f>IF('Copy &amp; Paste Roster Report Here'!$A1153=BN$7,IF('Copy &amp; Paste Roster Report Here'!$M1153="MT",1,0),0)</f>
        <v>0</v>
      </c>
      <c r="BO1156" s="120">
        <f>IF('Copy &amp; Paste Roster Report Here'!$A1153=BO$7,IF('Copy &amp; Paste Roster Report Here'!$M1153="MT",1,0),0)</f>
        <v>0</v>
      </c>
      <c r="BP1156" s="120">
        <f>IF('Copy &amp; Paste Roster Report Here'!$A1153=BP$7,IF('Copy &amp; Paste Roster Report Here'!$M1153="MT",1,0),0)</f>
        <v>0</v>
      </c>
      <c r="BQ1156" s="120">
        <f>IF('Copy &amp; Paste Roster Report Here'!$A1153=BQ$7,IF('Copy &amp; Paste Roster Report Here'!$M1153="MT",1,0),0)</f>
        <v>0</v>
      </c>
      <c r="BR1156" s="120">
        <f>IF('Copy &amp; Paste Roster Report Here'!$A1153=BR$7,IF('Copy &amp; Paste Roster Report Here'!$M1153="MT",1,0),0)</f>
        <v>0</v>
      </c>
      <c r="BS1156" s="120">
        <f>IF('Copy &amp; Paste Roster Report Here'!$A1153=BS$7,IF('Copy &amp; Paste Roster Report Here'!$M1153="MT",1,0),0)</f>
        <v>0</v>
      </c>
      <c r="BT1156" s="73">
        <f t="shared" si="267"/>
        <v>0</v>
      </c>
      <c r="BU1156" s="121">
        <f>IF('Copy &amp; Paste Roster Report Here'!$A1153=BU$7,IF('Copy &amp; Paste Roster Report Here'!$M1153="fy",1,0),0)</f>
        <v>0</v>
      </c>
      <c r="BV1156" s="121">
        <f>IF('Copy &amp; Paste Roster Report Here'!$A1153=BV$7,IF('Copy &amp; Paste Roster Report Here'!$M1153="fy",1,0),0)</f>
        <v>0</v>
      </c>
      <c r="BW1156" s="121">
        <f>IF('Copy &amp; Paste Roster Report Here'!$A1153=BW$7,IF('Copy &amp; Paste Roster Report Here'!$M1153="fy",1,0),0)</f>
        <v>0</v>
      </c>
      <c r="BX1156" s="121">
        <f>IF('Copy &amp; Paste Roster Report Here'!$A1153=BX$7,IF('Copy &amp; Paste Roster Report Here'!$M1153="fy",1,0),0)</f>
        <v>0</v>
      </c>
      <c r="BY1156" s="121">
        <f>IF('Copy &amp; Paste Roster Report Here'!$A1153=BY$7,IF('Copy &amp; Paste Roster Report Here'!$M1153="fy",1,0),0)</f>
        <v>0</v>
      </c>
      <c r="BZ1156" s="121">
        <f>IF('Copy &amp; Paste Roster Report Here'!$A1153=BZ$7,IF('Copy &amp; Paste Roster Report Here'!$M1153="fy",1,0),0)</f>
        <v>0</v>
      </c>
      <c r="CA1156" s="121">
        <f>IF('Copy &amp; Paste Roster Report Here'!$A1153=CA$7,IF('Copy &amp; Paste Roster Report Here'!$M1153="fy",1,0),0)</f>
        <v>0</v>
      </c>
      <c r="CB1156" s="121">
        <f>IF('Copy &amp; Paste Roster Report Here'!$A1153=CB$7,IF('Copy &amp; Paste Roster Report Here'!$M1153="fy",1,0),0)</f>
        <v>0</v>
      </c>
      <c r="CC1156" s="121">
        <f>IF('Copy &amp; Paste Roster Report Here'!$A1153=CC$7,IF('Copy &amp; Paste Roster Report Here'!$M1153="fy",1,0),0)</f>
        <v>0</v>
      </c>
      <c r="CD1156" s="121">
        <f>IF('Copy &amp; Paste Roster Report Here'!$A1153=CD$7,IF('Copy &amp; Paste Roster Report Here'!$M1153="fy",1,0),0)</f>
        <v>0</v>
      </c>
      <c r="CE1156" s="121">
        <f>IF('Copy &amp; Paste Roster Report Here'!$A1153=CE$7,IF('Copy &amp; Paste Roster Report Here'!$M1153="fy",1,0),0)</f>
        <v>0</v>
      </c>
      <c r="CF1156" s="73">
        <f t="shared" si="268"/>
        <v>0</v>
      </c>
      <c r="CG1156" s="122">
        <f>IF('Copy &amp; Paste Roster Report Here'!$A1153=CG$7,IF('Copy &amp; Paste Roster Report Here'!$M1153="RH",1,0),0)</f>
        <v>0</v>
      </c>
      <c r="CH1156" s="122">
        <f>IF('Copy &amp; Paste Roster Report Here'!$A1153=CH$7,IF('Copy &amp; Paste Roster Report Here'!$M1153="RH",1,0),0)</f>
        <v>0</v>
      </c>
      <c r="CI1156" s="122">
        <f>IF('Copy &amp; Paste Roster Report Here'!$A1153=CI$7,IF('Copy &amp; Paste Roster Report Here'!$M1153="RH",1,0),0)</f>
        <v>0</v>
      </c>
      <c r="CJ1156" s="122">
        <f>IF('Copy &amp; Paste Roster Report Here'!$A1153=CJ$7,IF('Copy &amp; Paste Roster Report Here'!$M1153="RH",1,0),0)</f>
        <v>0</v>
      </c>
      <c r="CK1156" s="122">
        <f>IF('Copy &amp; Paste Roster Report Here'!$A1153=CK$7,IF('Copy &amp; Paste Roster Report Here'!$M1153="RH",1,0),0)</f>
        <v>0</v>
      </c>
      <c r="CL1156" s="122">
        <f>IF('Copy &amp; Paste Roster Report Here'!$A1153=CL$7,IF('Copy &amp; Paste Roster Report Here'!$M1153="RH",1,0),0)</f>
        <v>0</v>
      </c>
      <c r="CM1156" s="122">
        <f>IF('Copy &amp; Paste Roster Report Here'!$A1153=CM$7,IF('Copy &amp; Paste Roster Report Here'!$M1153="RH",1,0),0)</f>
        <v>0</v>
      </c>
      <c r="CN1156" s="122">
        <f>IF('Copy &amp; Paste Roster Report Here'!$A1153=CN$7,IF('Copy &amp; Paste Roster Report Here'!$M1153="RH",1,0),0)</f>
        <v>0</v>
      </c>
      <c r="CO1156" s="122">
        <f>IF('Copy &amp; Paste Roster Report Here'!$A1153=CO$7,IF('Copy &amp; Paste Roster Report Here'!$M1153="RH",1,0),0)</f>
        <v>0</v>
      </c>
      <c r="CP1156" s="122">
        <f>IF('Copy &amp; Paste Roster Report Here'!$A1153=CP$7,IF('Copy &amp; Paste Roster Report Here'!$M1153="RH",1,0),0)</f>
        <v>0</v>
      </c>
      <c r="CQ1156" s="122">
        <f>IF('Copy &amp; Paste Roster Report Here'!$A1153=CQ$7,IF('Copy &amp; Paste Roster Report Here'!$M1153="RH",1,0),0)</f>
        <v>0</v>
      </c>
      <c r="CR1156" s="73">
        <f t="shared" si="269"/>
        <v>0</v>
      </c>
      <c r="CS1156" s="123">
        <f>IF('Copy &amp; Paste Roster Report Here'!$A1153=CS$7,IF('Copy &amp; Paste Roster Report Here'!$M1153="QT",1,0),0)</f>
        <v>0</v>
      </c>
      <c r="CT1156" s="123">
        <f>IF('Copy &amp; Paste Roster Report Here'!$A1153=CT$7,IF('Copy &amp; Paste Roster Report Here'!$M1153="QT",1,0),0)</f>
        <v>0</v>
      </c>
      <c r="CU1156" s="123">
        <f>IF('Copy &amp; Paste Roster Report Here'!$A1153=CU$7,IF('Copy &amp; Paste Roster Report Here'!$M1153="QT",1,0),0)</f>
        <v>0</v>
      </c>
      <c r="CV1156" s="123">
        <f>IF('Copy &amp; Paste Roster Report Here'!$A1153=CV$7,IF('Copy &amp; Paste Roster Report Here'!$M1153="QT",1,0),0)</f>
        <v>0</v>
      </c>
      <c r="CW1156" s="123">
        <f>IF('Copy &amp; Paste Roster Report Here'!$A1153=CW$7,IF('Copy &amp; Paste Roster Report Here'!$M1153="QT",1,0),0)</f>
        <v>0</v>
      </c>
      <c r="CX1156" s="123">
        <f>IF('Copy &amp; Paste Roster Report Here'!$A1153=CX$7,IF('Copy &amp; Paste Roster Report Here'!$M1153="QT",1,0),0)</f>
        <v>0</v>
      </c>
      <c r="CY1156" s="123">
        <f>IF('Copy &amp; Paste Roster Report Here'!$A1153=CY$7,IF('Copy &amp; Paste Roster Report Here'!$M1153="QT",1,0),0)</f>
        <v>0</v>
      </c>
      <c r="CZ1156" s="123">
        <f>IF('Copy &amp; Paste Roster Report Here'!$A1153=CZ$7,IF('Copy &amp; Paste Roster Report Here'!$M1153="QT",1,0),0)</f>
        <v>0</v>
      </c>
      <c r="DA1156" s="123">
        <f>IF('Copy &amp; Paste Roster Report Here'!$A1153=DA$7,IF('Copy &amp; Paste Roster Report Here'!$M1153="QT",1,0),0)</f>
        <v>0</v>
      </c>
      <c r="DB1156" s="123">
        <f>IF('Copy &amp; Paste Roster Report Here'!$A1153=DB$7,IF('Copy &amp; Paste Roster Report Here'!$M1153="QT",1,0),0)</f>
        <v>0</v>
      </c>
      <c r="DC1156" s="123">
        <f>IF('Copy &amp; Paste Roster Report Here'!$A1153=DC$7,IF('Copy &amp; Paste Roster Report Here'!$M1153="QT",1,0),0)</f>
        <v>0</v>
      </c>
      <c r="DD1156" s="73">
        <f t="shared" si="270"/>
        <v>0</v>
      </c>
      <c r="DE1156" s="124">
        <f>IF('Copy &amp; Paste Roster Report Here'!$A1153=DE$7,IF('Copy &amp; Paste Roster Report Here'!$M1153="xxxxxxxxxxx",1,0),0)</f>
        <v>0</v>
      </c>
      <c r="DF1156" s="124">
        <f>IF('Copy &amp; Paste Roster Report Here'!$A1153=DF$7,IF('Copy &amp; Paste Roster Report Here'!$M1153="xxxxxxxxxxx",1,0),0)</f>
        <v>0</v>
      </c>
      <c r="DG1156" s="124">
        <f>IF('Copy &amp; Paste Roster Report Here'!$A1153=DG$7,IF('Copy &amp; Paste Roster Report Here'!$M1153="xxxxxxxxxxx",1,0),0)</f>
        <v>0</v>
      </c>
      <c r="DH1156" s="124">
        <f>IF('Copy &amp; Paste Roster Report Here'!$A1153=DH$7,IF('Copy &amp; Paste Roster Report Here'!$M1153="xxxxxxxxxxx",1,0),0)</f>
        <v>0</v>
      </c>
      <c r="DI1156" s="124">
        <f>IF('Copy &amp; Paste Roster Report Here'!$A1153=DI$7,IF('Copy &amp; Paste Roster Report Here'!$M1153="xxxxxxxxxxx",1,0),0)</f>
        <v>0</v>
      </c>
      <c r="DJ1156" s="124">
        <f>IF('Copy &amp; Paste Roster Report Here'!$A1153=DJ$7,IF('Copy &amp; Paste Roster Report Here'!$M1153="xxxxxxxxxxx",1,0),0)</f>
        <v>0</v>
      </c>
      <c r="DK1156" s="124">
        <f>IF('Copy &amp; Paste Roster Report Here'!$A1153=DK$7,IF('Copy &amp; Paste Roster Report Here'!$M1153="xxxxxxxxxxx",1,0),0)</f>
        <v>0</v>
      </c>
      <c r="DL1156" s="124">
        <f>IF('Copy &amp; Paste Roster Report Here'!$A1153=DL$7,IF('Copy &amp; Paste Roster Report Here'!$M1153="xxxxxxxxxxx",1,0),0)</f>
        <v>0</v>
      </c>
      <c r="DM1156" s="124">
        <f>IF('Copy &amp; Paste Roster Report Here'!$A1153=DM$7,IF('Copy &amp; Paste Roster Report Here'!$M1153="xxxxxxxxxxx",1,0),0)</f>
        <v>0</v>
      </c>
      <c r="DN1156" s="124">
        <f>IF('Copy &amp; Paste Roster Report Here'!$A1153=DN$7,IF('Copy &amp; Paste Roster Report Here'!$M1153="xxxxxxxxxxx",1,0),0)</f>
        <v>0</v>
      </c>
      <c r="DO1156" s="124">
        <f>IF('Copy &amp; Paste Roster Report Here'!$A1153=DO$7,IF('Copy &amp; Paste Roster Report Here'!$M1153="xxxxxxxxxxx",1,0),0)</f>
        <v>0</v>
      </c>
      <c r="DP1156" s="125">
        <f t="shared" si="271"/>
        <v>0</v>
      </c>
      <c r="DQ1156" s="126">
        <f t="shared" si="272"/>
        <v>0</v>
      </c>
    </row>
    <row r="1157" spans="1:121" x14ac:dyDescent="0.25">
      <c r="A1157" s="111">
        <f t="shared" si="258"/>
        <v>0</v>
      </c>
      <c r="B1157" s="111">
        <f t="shared" si="259"/>
        <v>0</v>
      </c>
      <c r="C1157" s="112">
        <f>+('Copy &amp; Paste Roster Report Here'!$P1154-'Copy &amp; Paste Roster Report Here'!$O1154)/30</f>
        <v>0</v>
      </c>
      <c r="D1157" s="112">
        <f>+('Copy &amp; Paste Roster Report Here'!$P1154-'Copy &amp; Paste Roster Report Here'!$O1154)</f>
        <v>0</v>
      </c>
      <c r="E1157" s="111">
        <f>'Copy &amp; Paste Roster Report Here'!N1154</f>
        <v>0</v>
      </c>
      <c r="F1157" s="111" t="str">
        <f t="shared" si="260"/>
        <v>N</v>
      </c>
      <c r="G1157" s="111">
        <f>'Copy &amp; Paste Roster Report Here'!R1154</f>
        <v>0</v>
      </c>
      <c r="H1157" s="113">
        <f t="shared" si="261"/>
        <v>0</v>
      </c>
      <c r="I1157" s="112">
        <f>IF(F1157="N",$F$5-'Copy &amp; Paste Roster Report Here'!O1154,+'Copy &amp; Paste Roster Report Here'!Q1154-'Copy &amp; Paste Roster Report Here'!O1154)</f>
        <v>0</v>
      </c>
      <c r="J1157" s="114">
        <f t="shared" si="262"/>
        <v>0</v>
      </c>
      <c r="K1157" s="114">
        <f t="shared" si="263"/>
        <v>0</v>
      </c>
      <c r="L1157" s="115">
        <f>'Copy &amp; Paste Roster Report Here'!F1154</f>
        <v>0</v>
      </c>
      <c r="M1157" s="116">
        <f t="shared" si="264"/>
        <v>0</v>
      </c>
      <c r="N1157" s="117">
        <f>IF('Copy &amp; Paste Roster Report Here'!$A1154='Analytical Tests'!N$7,IF($F1157="Y",+$H1157*N$6,0),0)</f>
        <v>0</v>
      </c>
      <c r="O1157" s="117">
        <f>IF('Copy &amp; Paste Roster Report Here'!$A1154='Analytical Tests'!O$7,IF($F1157="Y",+$H1157*O$6,0),0)</f>
        <v>0</v>
      </c>
      <c r="P1157" s="117">
        <f>IF('Copy &amp; Paste Roster Report Here'!$A1154='Analytical Tests'!P$7,IF($F1157="Y",+$H1157*P$6,0),0)</f>
        <v>0</v>
      </c>
      <c r="Q1157" s="117">
        <f>IF('Copy &amp; Paste Roster Report Here'!$A1154='Analytical Tests'!Q$7,IF($F1157="Y",+$H1157*Q$6,0),0)</f>
        <v>0</v>
      </c>
      <c r="R1157" s="117">
        <f>IF('Copy &amp; Paste Roster Report Here'!$A1154='Analytical Tests'!R$7,IF($F1157="Y",+$H1157*R$6,0),0)</f>
        <v>0</v>
      </c>
      <c r="S1157" s="117">
        <f>IF('Copy &amp; Paste Roster Report Here'!$A1154='Analytical Tests'!S$7,IF($F1157="Y",+$H1157*S$6,0),0)</f>
        <v>0</v>
      </c>
      <c r="T1157" s="117">
        <f>IF('Copy &amp; Paste Roster Report Here'!$A1154='Analytical Tests'!T$7,IF($F1157="Y",+$H1157*T$6,0),0)</f>
        <v>0</v>
      </c>
      <c r="U1157" s="117">
        <f>IF('Copy &amp; Paste Roster Report Here'!$A1154='Analytical Tests'!U$7,IF($F1157="Y",+$H1157*U$6,0),0)</f>
        <v>0</v>
      </c>
      <c r="V1157" s="117">
        <f>IF('Copy &amp; Paste Roster Report Here'!$A1154='Analytical Tests'!V$7,IF($F1157="Y",+$H1157*V$6,0),0)</f>
        <v>0</v>
      </c>
      <c r="W1157" s="117">
        <f>IF('Copy &amp; Paste Roster Report Here'!$A1154='Analytical Tests'!W$7,IF($F1157="Y",+$H1157*W$6,0),0)</f>
        <v>0</v>
      </c>
      <c r="X1157" s="117">
        <f>IF('Copy &amp; Paste Roster Report Here'!$A1154='Analytical Tests'!X$7,IF($F1157="Y",+$H1157*X$6,0),0)</f>
        <v>0</v>
      </c>
      <c r="Y1157" s="117" t="b">
        <f>IF('Copy &amp; Paste Roster Report Here'!$A1154='Analytical Tests'!Y$7,IF($F1157="N",IF($J1157&gt;=$C1157,Y$6,+($I1157/$D1157)*Y$6),0))</f>
        <v>0</v>
      </c>
      <c r="Z1157" s="117" t="b">
        <f>IF('Copy &amp; Paste Roster Report Here'!$A1154='Analytical Tests'!Z$7,IF($F1157="N",IF($J1157&gt;=$C1157,Z$6,+($I1157/$D1157)*Z$6),0))</f>
        <v>0</v>
      </c>
      <c r="AA1157" s="117" t="b">
        <f>IF('Copy &amp; Paste Roster Report Here'!$A1154='Analytical Tests'!AA$7,IF($F1157="N",IF($J1157&gt;=$C1157,AA$6,+($I1157/$D1157)*AA$6),0))</f>
        <v>0</v>
      </c>
      <c r="AB1157" s="117" t="b">
        <f>IF('Copy &amp; Paste Roster Report Here'!$A1154='Analytical Tests'!AB$7,IF($F1157="N",IF($J1157&gt;=$C1157,AB$6,+($I1157/$D1157)*AB$6),0))</f>
        <v>0</v>
      </c>
      <c r="AC1157" s="117" t="b">
        <f>IF('Copy &amp; Paste Roster Report Here'!$A1154='Analytical Tests'!AC$7,IF($F1157="N",IF($J1157&gt;=$C1157,AC$6,+($I1157/$D1157)*AC$6),0))</f>
        <v>0</v>
      </c>
      <c r="AD1157" s="117" t="b">
        <f>IF('Copy &amp; Paste Roster Report Here'!$A1154='Analytical Tests'!AD$7,IF($F1157="N",IF($J1157&gt;=$C1157,AD$6,+($I1157/$D1157)*AD$6),0))</f>
        <v>0</v>
      </c>
      <c r="AE1157" s="117" t="b">
        <f>IF('Copy &amp; Paste Roster Report Here'!$A1154='Analytical Tests'!AE$7,IF($F1157="N",IF($J1157&gt;=$C1157,AE$6,+($I1157/$D1157)*AE$6),0))</f>
        <v>0</v>
      </c>
      <c r="AF1157" s="117" t="b">
        <f>IF('Copy &amp; Paste Roster Report Here'!$A1154='Analytical Tests'!AF$7,IF($F1157="N",IF($J1157&gt;=$C1157,AF$6,+($I1157/$D1157)*AF$6),0))</f>
        <v>0</v>
      </c>
      <c r="AG1157" s="117" t="b">
        <f>IF('Copy &amp; Paste Roster Report Here'!$A1154='Analytical Tests'!AG$7,IF($F1157="N",IF($J1157&gt;=$C1157,AG$6,+($I1157/$D1157)*AG$6),0))</f>
        <v>0</v>
      </c>
      <c r="AH1157" s="117" t="b">
        <f>IF('Copy &amp; Paste Roster Report Here'!$A1154='Analytical Tests'!AH$7,IF($F1157="N",IF($J1157&gt;=$C1157,AH$6,+($I1157/$D1157)*AH$6),0))</f>
        <v>0</v>
      </c>
      <c r="AI1157" s="117" t="b">
        <f>IF('Copy &amp; Paste Roster Report Here'!$A1154='Analytical Tests'!AI$7,IF($F1157="N",IF($J1157&gt;=$C1157,AI$6,+($I1157/$D1157)*AI$6),0))</f>
        <v>0</v>
      </c>
      <c r="AJ1157" s="79"/>
      <c r="AK1157" s="118">
        <f>IF('Copy &amp; Paste Roster Report Here'!$A1154=AK$7,IF('Copy &amp; Paste Roster Report Here'!$M1154="FT",1,0),0)</f>
        <v>0</v>
      </c>
      <c r="AL1157" s="118">
        <f>IF('Copy &amp; Paste Roster Report Here'!$A1154=AL$7,IF('Copy &amp; Paste Roster Report Here'!$M1154="FT",1,0),0)</f>
        <v>0</v>
      </c>
      <c r="AM1157" s="118">
        <f>IF('Copy &amp; Paste Roster Report Here'!$A1154=AM$7,IF('Copy &amp; Paste Roster Report Here'!$M1154="FT",1,0),0)</f>
        <v>0</v>
      </c>
      <c r="AN1157" s="118">
        <f>IF('Copy &amp; Paste Roster Report Here'!$A1154=AN$7,IF('Copy &amp; Paste Roster Report Here'!$M1154="FT",1,0),0)</f>
        <v>0</v>
      </c>
      <c r="AO1157" s="118">
        <f>IF('Copy &amp; Paste Roster Report Here'!$A1154=AO$7,IF('Copy &amp; Paste Roster Report Here'!$M1154="FT",1,0),0)</f>
        <v>0</v>
      </c>
      <c r="AP1157" s="118">
        <f>IF('Copy &amp; Paste Roster Report Here'!$A1154=AP$7,IF('Copy &amp; Paste Roster Report Here'!$M1154="FT",1,0),0)</f>
        <v>0</v>
      </c>
      <c r="AQ1157" s="118">
        <f>IF('Copy &amp; Paste Roster Report Here'!$A1154=AQ$7,IF('Copy &amp; Paste Roster Report Here'!$M1154="FT",1,0),0)</f>
        <v>0</v>
      </c>
      <c r="AR1157" s="118">
        <f>IF('Copy &amp; Paste Roster Report Here'!$A1154=AR$7,IF('Copy &amp; Paste Roster Report Here'!$M1154="FT",1,0),0)</f>
        <v>0</v>
      </c>
      <c r="AS1157" s="118">
        <f>IF('Copy &amp; Paste Roster Report Here'!$A1154=AS$7,IF('Copy &amp; Paste Roster Report Here'!$M1154="FT",1,0),0)</f>
        <v>0</v>
      </c>
      <c r="AT1157" s="118">
        <f>IF('Copy &amp; Paste Roster Report Here'!$A1154=AT$7,IF('Copy &amp; Paste Roster Report Here'!$M1154="FT",1,0),0)</f>
        <v>0</v>
      </c>
      <c r="AU1157" s="118">
        <f>IF('Copy &amp; Paste Roster Report Here'!$A1154=AU$7,IF('Copy &amp; Paste Roster Report Here'!$M1154="FT",1,0),0)</f>
        <v>0</v>
      </c>
      <c r="AV1157" s="73">
        <f t="shared" si="265"/>
        <v>0</v>
      </c>
      <c r="AW1157" s="119">
        <f>IF('Copy &amp; Paste Roster Report Here'!$A1154=AW$7,IF('Copy &amp; Paste Roster Report Here'!$M1154="HT",1,0),0)</f>
        <v>0</v>
      </c>
      <c r="AX1157" s="119">
        <f>IF('Copy &amp; Paste Roster Report Here'!$A1154=AX$7,IF('Copy &amp; Paste Roster Report Here'!$M1154="HT",1,0),0)</f>
        <v>0</v>
      </c>
      <c r="AY1157" s="119">
        <f>IF('Copy &amp; Paste Roster Report Here'!$A1154=AY$7,IF('Copy &amp; Paste Roster Report Here'!$M1154="HT",1,0),0)</f>
        <v>0</v>
      </c>
      <c r="AZ1157" s="119">
        <f>IF('Copy &amp; Paste Roster Report Here'!$A1154=AZ$7,IF('Copy &amp; Paste Roster Report Here'!$M1154="HT",1,0),0)</f>
        <v>0</v>
      </c>
      <c r="BA1157" s="119">
        <f>IF('Copy &amp; Paste Roster Report Here'!$A1154=BA$7,IF('Copy &amp; Paste Roster Report Here'!$M1154="HT",1,0),0)</f>
        <v>0</v>
      </c>
      <c r="BB1157" s="119">
        <f>IF('Copy &amp; Paste Roster Report Here'!$A1154=BB$7,IF('Copy &amp; Paste Roster Report Here'!$M1154="HT",1,0),0)</f>
        <v>0</v>
      </c>
      <c r="BC1157" s="119">
        <f>IF('Copy &amp; Paste Roster Report Here'!$A1154=BC$7,IF('Copy &amp; Paste Roster Report Here'!$M1154="HT",1,0),0)</f>
        <v>0</v>
      </c>
      <c r="BD1157" s="119">
        <f>IF('Copy &amp; Paste Roster Report Here'!$A1154=BD$7,IF('Copy &amp; Paste Roster Report Here'!$M1154="HT",1,0),0)</f>
        <v>0</v>
      </c>
      <c r="BE1157" s="119">
        <f>IF('Copy &amp; Paste Roster Report Here'!$A1154=BE$7,IF('Copy &amp; Paste Roster Report Here'!$M1154="HT",1,0),0)</f>
        <v>0</v>
      </c>
      <c r="BF1157" s="119">
        <f>IF('Copy &amp; Paste Roster Report Here'!$A1154=BF$7,IF('Copy &amp; Paste Roster Report Here'!$M1154="HT",1,0),0)</f>
        <v>0</v>
      </c>
      <c r="BG1157" s="119">
        <f>IF('Copy &amp; Paste Roster Report Here'!$A1154=BG$7,IF('Copy &amp; Paste Roster Report Here'!$M1154="HT",1,0),0)</f>
        <v>0</v>
      </c>
      <c r="BH1157" s="73">
        <f t="shared" si="266"/>
        <v>0</v>
      </c>
      <c r="BI1157" s="120">
        <f>IF('Copy &amp; Paste Roster Report Here'!$A1154=BI$7,IF('Copy &amp; Paste Roster Report Here'!$M1154="MT",1,0),0)</f>
        <v>0</v>
      </c>
      <c r="BJ1157" s="120">
        <f>IF('Copy &amp; Paste Roster Report Here'!$A1154=BJ$7,IF('Copy &amp; Paste Roster Report Here'!$M1154="MT",1,0),0)</f>
        <v>0</v>
      </c>
      <c r="BK1157" s="120">
        <f>IF('Copy &amp; Paste Roster Report Here'!$A1154=BK$7,IF('Copy &amp; Paste Roster Report Here'!$M1154="MT",1,0),0)</f>
        <v>0</v>
      </c>
      <c r="BL1157" s="120">
        <f>IF('Copy &amp; Paste Roster Report Here'!$A1154=BL$7,IF('Copy &amp; Paste Roster Report Here'!$M1154="MT",1,0),0)</f>
        <v>0</v>
      </c>
      <c r="BM1157" s="120">
        <f>IF('Copy &amp; Paste Roster Report Here'!$A1154=BM$7,IF('Copy &amp; Paste Roster Report Here'!$M1154="MT",1,0),0)</f>
        <v>0</v>
      </c>
      <c r="BN1157" s="120">
        <f>IF('Copy &amp; Paste Roster Report Here'!$A1154=BN$7,IF('Copy &amp; Paste Roster Report Here'!$M1154="MT",1,0),0)</f>
        <v>0</v>
      </c>
      <c r="BO1157" s="120">
        <f>IF('Copy &amp; Paste Roster Report Here'!$A1154=BO$7,IF('Copy &amp; Paste Roster Report Here'!$M1154="MT",1,0),0)</f>
        <v>0</v>
      </c>
      <c r="BP1157" s="120">
        <f>IF('Copy &amp; Paste Roster Report Here'!$A1154=BP$7,IF('Copy &amp; Paste Roster Report Here'!$M1154="MT",1,0),0)</f>
        <v>0</v>
      </c>
      <c r="BQ1157" s="120">
        <f>IF('Copy &amp; Paste Roster Report Here'!$A1154=BQ$7,IF('Copy &amp; Paste Roster Report Here'!$M1154="MT",1,0),0)</f>
        <v>0</v>
      </c>
      <c r="BR1157" s="120">
        <f>IF('Copy &amp; Paste Roster Report Here'!$A1154=BR$7,IF('Copy &amp; Paste Roster Report Here'!$M1154="MT",1,0),0)</f>
        <v>0</v>
      </c>
      <c r="BS1157" s="120">
        <f>IF('Copy &amp; Paste Roster Report Here'!$A1154=BS$7,IF('Copy &amp; Paste Roster Report Here'!$M1154="MT",1,0),0)</f>
        <v>0</v>
      </c>
      <c r="BT1157" s="73">
        <f t="shared" si="267"/>
        <v>0</v>
      </c>
      <c r="BU1157" s="121">
        <f>IF('Copy &amp; Paste Roster Report Here'!$A1154=BU$7,IF('Copy &amp; Paste Roster Report Here'!$M1154="fy",1,0),0)</f>
        <v>0</v>
      </c>
      <c r="BV1157" s="121">
        <f>IF('Copy &amp; Paste Roster Report Here'!$A1154=BV$7,IF('Copy &amp; Paste Roster Report Here'!$M1154="fy",1,0),0)</f>
        <v>0</v>
      </c>
      <c r="BW1157" s="121">
        <f>IF('Copy &amp; Paste Roster Report Here'!$A1154=BW$7,IF('Copy &amp; Paste Roster Report Here'!$M1154="fy",1,0),0)</f>
        <v>0</v>
      </c>
      <c r="BX1157" s="121">
        <f>IF('Copy &amp; Paste Roster Report Here'!$A1154=BX$7,IF('Copy &amp; Paste Roster Report Here'!$M1154="fy",1,0),0)</f>
        <v>0</v>
      </c>
      <c r="BY1157" s="121">
        <f>IF('Copy &amp; Paste Roster Report Here'!$A1154=BY$7,IF('Copy &amp; Paste Roster Report Here'!$M1154="fy",1,0),0)</f>
        <v>0</v>
      </c>
      <c r="BZ1157" s="121">
        <f>IF('Copy &amp; Paste Roster Report Here'!$A1154=BZ$7,IF('Copy &amp; Paste Roster Report Here'!$M1154="fy",1,0),0)</f>
        <v>0</v>
      </c>
      <c r="CA1157" s="121">
        <f>IF('Copy &amp; Paste Roster Report Here'!$A1154=CA$7,IF('Copy &amp; Paste Roster Report Here'!$M1154="fy",1,0),0)</f>
        <v>0</v>
      </c>
      <c r="CB1157" s="121">
        <f>IF('Copy &amp; Paste Roster Report Here'!$A1154=CB$7,IF('Copy &amp; Paste Roster Report Here'!$M1154="fy",1,0),0)</f>
        <v>0</v>
      </c>
      <c r="CC1157" s="121">
        <f>IF('Copy &amp; Paste Roster Report Here'!$A1154=CC$7,IF('Copy &amp; Paste Roster Report Here'!$M1154="fy",1,0),0)</f>
        <v>0</v>
      </c>
      <c r="CD1157" s="121">
        <f>IF('Copy &amp; Paste Roster Report Here'!$A1154=CD$7,IF('Copy &amp; Paste Roster Report Here'!$M1154="fy",1,0),0)</f>
        <v>0</v>
      </c>
      <c r="CE1157" s="121">
        <f>IF('Copy &amp; Paste Roster Report Here'!$A1154=CE$7,IF('Copy &amp; Paste Roster Report Here'!$M1154="fy",1,0),0)</f>
        <v>0</v>
      </c>
      <c r="CF1157" s="73">
        <f t="shared" si="268"/>
        <v>0</v>
      </c>
      <c r="CG1157" s="122">
        <f>IF('Copy &amp; Paste Roster Report Here'!$A1154=CG$7,IF('Copy &amp; Paste Roster Report Here'!$M1154="RH",1,0),0)</f>
        <v>0</v>
      </c>
      <c r="CH1157" s="122">
        <f>IF('Copy &amp; Paste Roster Report Here'!$A1154=CH$7,IF('Copy &amp; Paste Roster Report Here'!$M1154="RH",1,0),0)</f>
        <v>0</v>
      </c>
      <c r="CI1157" s="122">
        <f>IF('Copy &amp; Paste Roster Report Here'!$A1154=CI$7,IF('Copy &amp; Paste Roster Report Here'!$M1154="RH",1,0),0)</f>
        <v>0</v>
      </c>
      <c r="CJ1157" s="122">
        <f>IF('Copy &amp; Paste Roster Report Here'!$A1154=CJ$7,IF('Copy &amp; Paste Roster Report Here'!$M1154="RH",1,0),0)</f>
        <v>0</v>
      </c>
      <c r="CK1157" s="122">
        <f>IF('Copy &amp; Paste Roster Report Here'!$A1154=CK$7,IF('Copy &amp; Paste Roster Report Here'!$M1154="RH",1,0),0)</f>
        <v>0</v>
      </c>
      <c r="CL1157" s="122">
        <f>IF('Copy &amp; Paste Roster Report Here'!$A1154=CL$7,IF('Copy &amp; Paste Roster Report Here'!$M1154="RH",1,0),0)</f>
        <v>0</v>
      </c>
      <c r="CM1157" s="122">
        <f>IF('Copy &amp; Paste Roster Report Here'!$A1154=CM$7,IF('Copy &amp; Paste Roster Report Here'!$M1154="RH",1,0),0)</f>
        <v>0</v>
      </c>
      <c r="CN1157" s="122">
        <f>IF('Copy &amp; Paste Roster Report Here'!$A1154=CN$7,IF('Copy &amp; Paste Roster Report Here'!$M1154="RH",1,0),0)</f>
        <v>0</v>
      </c>
      <c r="CO1157" s="122">
        <f>IF('Copy &amp; Paste Roster Report Here'!$A1154=CO$7,IF('Copy &amp; Paste Roster Report Here'!$M1154="RH",1,0),0)</f>
        <v>0</v>
      </c>
      <c r="CP1157" s="122">
        <f>IF('Copy &amp; Paste Roster Report Here'!$A1154=CP$7,IF('Copy &amp; Paste Roster Report Here'!$M1154="RH",1,0),0)</f>
        <v>0</v>
      </c>
      <c r="CQ1157" s="122">
        <f>IF('Copy &amp; Paste Roster Report Here'!$A1154=CQ$7,IF('Copy &amp; Paste Roster Report Here'!$M1154="RH",1,0),0)</f>
        <v>0</v>
      </c>
      <c r="CR1157" s="73">
        <f t="shared" si="269"/>
        <v>0</v>
      </c>
      <c r="CS1157" s="123">
        <f>IF('Copy &amp; Paste Roster Report Here'!$A1154=CS$7,IF('Copy &amp; Paste Roster Report Here'!$M1154="QT",1,0),0)</f>
        <v>0</v>
      </c>
      <c r="CT1157" s="123">
        <f>IF('Copy &amp; Paste Roster Report Here'!$A1154=CT$7,IF('Copy &amp; Paste Roster Report Here'!$M1154="QT",1,0),0)</f>
        <v>0</v>
      </c>
      <c r="CU1157" s="123">
        <f>IF('Copy &amp; Paste Roster Report Here'!$A1154=CU$7,IF('Copy &amp; Paste Roster Report Here'!$M1154="QT",1,0),0)</f>
        <v>0</v>
      </c>
      <c r="CV1157" s="123">
        <f>IF('Copy &amp; Paste Roster Report Here'!$A1154=CV$7,IF('Copy &amp; Paste Roster Report Here'!$M1154="QT",1,0),0)</f>
        <v>0</v>
      </c>
      <c r="CW1157" s="123">
        <f>IF('Copy &amp; Paste Roster Report Here'!$A1154=CW$7,IF('Copy &amp; Paste Roster Report Here'!$M1154="QT",1,0),0)</f>
        <v>0</v>
      </c>
      <c r="CX1157" s="123">
        <f>IF('Copy &amp; Paste Roster Report Here'!$A1154=CX$7,IF('Copy &amp; Paste Roster Report Here'!$M1154="QT",1,0),0)</f>
        <v>0</v>
      </c>
      <c r="CY1157" s="123">
        <f>IF('Copy &amp; Paste Roster Report Here'!$A1154=CY$7,IF('Copy &amp; Paste Roster Report Here'!$M1154="QT",1,0),0)</f>
        <v>0</v>
      </c>
      <c r="CZ1157" s="123">
        <f>IF('Copy &amp; Paste Roster Report Here'!$A1154=CZ$7,IF('Copy &amp; Paste Roster Report Here'!$M1154="QT",1,0),0)</f>
        <v>0</v>
      </c>
      <c r="DA1157" s="123">
        <f>IF('Copy &amp; Paste Roster Report Here'!$A1154=DA$7,IF('Copy &amp; Paste Roster Report Here'!$M1154="QT",1,0),0)</f>
        <v>0</v>
      </c>
      <c r="DB1157" s="123">
        <f>IF('Copy &amp; Paste Roster Report Here'!$A1154=DB$7,IF('Copy &amp; Paste Roster Report Here'!$M1154="QT",1,0),0)</f>
        <v>0</v>
      </c>
      <c r="DC1157" s="123">
        <f>IF('Copy &amp; Paste Roster Report Here'!$A1154=DC$7,IF('Copy &amp; Paste Roster Report Here'!$M1154="QT",1,0),0)</f>
        <v>0</v>
      </c>
      <c r="DD1157" s="73">
        <f t="shared" si="270"/>
        <v>0</v>
      </c>
      <c r="DE1157" s="124">
        <f>IF('Copy &amp; Paste Roster Report Here'!$A1154=DE$7,IF('Copy &amp; Paste Roster Report Here'!$M1154="xxxxxxxxxxx",1,0),0)</f>
        <v>0</v>
      </c>
      <c r="DF1157" s="124">
        <f>IF('Copy &amp; Paste Roster Report Here'!$A1154=DF$7,IF('Copy &amp; Paste Roster Report Here'!$M1154="xxxxxxxxxxx",1,0),0)</f>
        <v>0</v>
      </c>
      <c r="DG1157" s="124">
        <f>IF('Copy &amp; Paste Roster Report Here'!$A1154=DG$7,IF('Copy &amp; Paste Roster Report Here'!$M1154="xxxxxxxxxxx",1,0),0)</f>
        <v>0</v>
      </c>
      <c r="DH1157" s="124">
        <f>IF('Copy &amp; Paste Roster Report Here'!$A1154=DH$7,IF('Copy &amp; Paste Roster Report Here'!$M1154="xxxxxxxxxxx",1,0),0)</f>
        <v>0</v>
      </c>
      <c r="DI1157" s="124">
        <f>IF('Copy &amp; Paste Roster Report Here'!$A1154=DI$7,IF('Copy &amp; Paste Roster Report Here'!$M1154="xxxxxxxxxxx",1,0),0)</f>
        <v>0</v>
      </c>
      <c r="DJ1157" s="124">
        <f>IF('Copy &amp; Paste Roster Report Here'!$A1154=DJ$7,IF('Copy &amp; Paste Roster Report Here'!$M1154="xxxxxxxxxxx",1,0),0)</f>
        <v>0</v>
      </c>
      <c r="DK1157" s="124">
        <f>IF('Copy &amp; Paste Roster Report Here'!$A1154=DK$7,IF('Copy &amp; Paste Roster Report Here'!$M1154="xxxxxxxxxxx",1,0),0)</f>
        <v>0</v>
      </c>
      <c r="DL1157" s="124">
        <f>IF('Copy &amp; Paste Roster Report Here'!$A1154=DL$7,IF('Copy &amp; Paste Roster Report Here'!$M1154="xxxxxxxxxxx",1,0),0)</f>
        <v>0</v>
      </c>
      <c r="DM1157" s="124">
        <f>IF('Copy &amp; Paste Roster Report Here'!$A1154=DM$7,IF('Copy &amp; Paste Roster Report Here'!$M1154="xxxxxxxxxxx",1,0),0)</f>
        <v>0</v>
      </c>
      <c r="DN1157" s="124">
        <f>IF('Copy &amp; Paste Roster Report Here'!$A1154=DN$7,IF('Copy &amp; Paste Roster Report Here'!$M1154="xxxxxxxxxxx",1,0),0)</f>
        <v>0</v>
      </c>
      <c r="DO1157" s="124">
        <f>IF('Copy &amp; Paste Roster Report Here'!$A1154=DO$7,IF('Copy &amp; Paste Roster Report Here'!$M1154="xxxxxxxxxxx",1,0),0)</f>
        <v>0</v>
      </c>
      <c r="DP1157" s="125">
        <f t="shared" si="271"/>
        <v>0</v>
      </c>
      <c r="DQ1157" s="126">
        <f t="shared" si="272"/>
        <v>0</v>
      </c>
    </row>
    <row r="1158" spans="1:121" x14ac:dyDescent="0.25">
      <c r="A1158" s="111">
        <f t="shared" si="258"/>
        <v>0</v>
      </c>
      <c r="B1158" s="111">
        <f t="shared" si="259"/>
        <v>0</v>
      </c>
      <c r="C1158" s="112">
        <f>+('Copy &amp; Paste Roster Report Here'!$P1155-'Copy &amp; Paste Roster Report Here'!$O1155)/30</f>
        <v>0</v>
      </c>
      <c r="D1158" s="112">
        <f>+('Copy &amp; Paste Roster Report Here'!$P1155-'Copy &amp; Paste Roster Report Here'!$O1155)</f>
        <v>0</v>
      </c>
      <c r="E1158" s="111">
        <f>'Copy &amp; Paste Roster Report Here'!N1155</f>
        <v>0</v>
      </c>
      <c r="F1158" s="111" t="str">
        <f t="shared" si="260"/>
        <v>N</v>
      </c>
      <c r="G1158" s="111">
        <f>'Copy &amp; Paste Roster Report Here'!R1155</f>
        <v>0</v>
      </c>
      <c r="H1158" s="113">
        <f t="shared" si="261"/>
        <v>0</v>
      </c>
      <c r="I1158" s="112">
        <f>IF(F1158="N",$F$5-'Copy &amp; Paste Roster Report Here'!O1155,+'Copy &amp; Paste Roster Report Here'!Q1155-'Copy &amp; Paste Roster Report Here'!O1155)</f>
        <v>0</v>
      </c>
      <c r="J1158" s="114">
        <f t="shared" si="262"/>
        <v>0</v>
      </c>
      <c r="K1158" s="114">
        <f t="shared" si="263"/>
        <v>0</v>
      </c>
      <c r="L1158" s="115">
        <f>'Copy &amp; Paste Roster Report Here'!F1155</f>
        <v>0</v>
      </c>
      <c r="M1158" s="116">
        <f t="shared" si="264"/>
        <v>0</v>
      </c>
      <c r="N1158" s="117">
        <f>IF('Copy &amp; Paste Roster Report Here'!$A1155='Analytical Tests'!N$7,IF($F1158="Y",+$H1158*N$6,0),0)</f>
        <v>0</v>
      </c>
      <c r="O1158" s="117">
        <f>IF('Copy &amp; Paste Roster Report Here'!$A1155='Analytical Tests'!O$7,IF($F1158="Y",+$H1158*O$6,0),0)</f>
        <v>0</v>
      </c>
      <c r="P1158" s="117">
        <f>IF('Copy &amp; Paste Roster Report Here'!$A1155='Analytical Tests'!P$7,IF($F1158="Y",+$H1158*P$6,0),0)</f>
        <v>0</v>
      </c>
      <c r="Q1158" s="117">
        <f>IF('Copy &amp; Paste Roster Report Here'!$A1155='Analytical Tests'!Q$7,IF($F1158="Y",+$H1158*Q$6,0),0)</f>
        <v>0</v>
      </c>
      <c r="R1158" s="117">
        <f>IF('Copy &amp; Paste Roster Report Here'!$A1155='Analytical Tests'!R$7,IF($F1158="Y",+$H1158*R$6,0),0)</f>
        <v>0</v>
      </c>
      <c r="S1158" s="117">
        <f>IF('Copy &amp; Paste Roster Report Here'!$A1155='Analytical Tests'!S$7,IF($F1158="Y",+$H1158*S$6,0),0)</f>
        <v>0</v>
      </c>
      <c r="T1158" s="117">
        <f>IF('Copy &amp; Paste Roster Report Here'!$A1155='Analytical Tests'!T$7,IF($F1158="Y",+$H1158*T$6,0),0)</f>
        <v>0</v>
      </c>
      <c r="U1158" s="117">
        <f>IF('Copy &amp; Paste Roster Report Here'!$A1155='Analytical Tests'!U$7,IF($F1158="Y",+$H1158*U$6,0),0)</f>
        <v>0</v>
      </c>
      <c r="V1158" s="117">
        <f>IF('Copy &amp; Paste Roster Report Here'!$A1155='Analytical Tests'!V$7,IF($F1158="Y",+$H1158*V$6,0),0)</f>
        <v>0</v>
      </c>
      <c r="W1158" s="117">
        <f>IF('Copy &amp; Paste Roster Report Here'!$A1155='Analytical Tests'!W$7,IF($F1158="Y",+$H1158*W$6,0),0)</f>
        <v>0</v>
      </c>
      <c r="X1158" s="117">
        <f>IF('Copy &amp; Paste Roster Report Here'!$A1155='Analytical Tests'!X$7,IF($F1158="Y",+$H1158*X$6,0),0)</f>
        <v>0</v>
      </c>
      <c r="Y1158" s="117" t="b">
        <f>IF('Copy &amp; Paste Roster Report Here'!$A1155='Analytical Tests'!Y$7,IF($F1158="N",IF($J1158&gt;=$C1158,Y$6,+($I1158/$D1158)*Y$6),0))</f>
        <v>0</v>
      </c>
      <c r="Z1158" s="117" t="b">
        <f>IF('Copy &amp; Paste Roster Report Here'!$A1155='Analytical Tests'!Z$7,IF($F1158="N",IF($J1158&gt;=$C1158,Z$6,+($I1158/$D1158)*Z$6),0))</f>
        <v>0</v>
      </c>
      <c r="AA1158" s="117" t="b">
        <f>IF('Copy &amp; Paste Roster Report Here'!$A1155='Analytical Tests'!AA$7,IF($F1158="N",IF($J1158&gt;=$C1158,AA$6,+($I1158/$D1158)*AA$6),0))</f>
        <v>0</v>
      </c>
      <c r="AB1158" s="117" t="b">
        <f>IF('Copy &amp; Paste Roster Report Here'!$A1155='Analytical Tests'!AB$7,IF($F1158="N",IF($J1158&gt;=$C1158,AB$6,+($I1158/$D1158)*AB$6),0))</f>
        <v>0</v>
      </c>
      <c r="AC1158" s="117" t="b">
        <f>IF('Copy &amp; Paste Roster Report Here'!$A1155='Analytical Tests'!AC$7,IF($F1158="N",IF($J1158&gt;=$C1158,AC$6,+($I1158/$D1158)*AC$6),0))</f>
        <v>0</v>
      </c>
      <c r="AD1158" s="117" t="b">
        <f>IF('Copy &amp; Paste Roster Report Here'!$A1155='Analytical Tests'!AD$7,IF($F1158="N",IF($J1158&gt;=$C1158,AD$6,+($I1158/$D1158)*AD$6),0))</f>
        <v>0</v>
      </c>
      <c r="AE1158" s="117" t="b">
        <f>IF('Copy &amp; Paste Roster Report Here'!$A1155='Analytical Tests'!AE$7,IF($F1158="N",IF($J1158&gt;=$C1158,AE$6,+($I1158/$D1158)*AE$6),0))</f>
        <v>0</v>
      </c>
      <c r="AF1158" s="117" t="b">
        <f>IF('Copy &amp; Paste Roster Report Here'!$A1155='Analytical Tests'!AF$7,IF($F1158="N",IF($J1158&gt;=$C1158,AF$6,+($I1158/$D1158)*AF$6),0))</f>
        <v>0</v>
      </c>
      <c r="AG1158" s="117" t="b">
        <f>IF('Copy &amp; Paste Roster Report Here'!$A1155='Analytical Tests'!AG$7,IF($F1158="N",IF($J1158&gt;=$C1158,AG$6,+($I1158/$D1158)*AG$6),0))</f>
        <v>0</v>
      </c>
      <c r="AH1158" s="117" t="b">
        <f>IF('Copy &amp; Paste Roster Report Here'!$A1155='Analytical Tests'!AH$7,IF($F1158="N",IF($J1158&gt;=$C1158,AH$6,+($I1158/$D1158)*AH$6),0))</f>
        <v>0</v>
      </c>
      <c r="AI1158" s="117" t="b">
        <f>IF('Copy &amp; Paste Roster Report Here'!$A1155='Analytical Tests'!AI$7,IF($F1158="N",IF($J1158&gt;=$C1158,AI$6,+($I1158/$D1158)*AI$6),0))</f>
        <v>0</v>
      </c>
      <c r="AJ1158" s="79"/>
      <c r="AK1158" s="118">
        <f>IF('Copy &amp; Paste Roster Report Here'!$A1155=AK$7,IF('Copy &amp; Paste Roster Report Here'!$M1155="FT",1,0),0)</f>
        <v>0</v>
      </c>
      <c r="AL1158" s="118">
        <f>IF('Copy &amp; Paste Roster Report Here'!$A1155=AL$7,IF('Copy &amp; Paste Roster Report Here'!$M1155="FT",1,0),0)</f>
        <v>0</v>
      </c>
      <c r="AM1158" s="118">
        <f>IF('Copy &amp; Paste Roster Report Here'!$A1155=AM$7,IF('Copy &amp; Paste Roster Report Here'!$M1155="FT",1,0),0)</f>
        <v>0</v>
      </c>
      <c r="AN1158" s="118">
        <f>IF('Copy &amp; Paste Roster Report Here'!$A1155=AN$7,IF('Copy &amp; Paste Roster Report Here'!$M1155="FT",1,0),0)</f>
        <v>0</v>
      </c>
      <c r="AO1158" s="118">
        <f>IF('Copy &amp; Paste Roster Report Here'!$A1155=AO$7,IF('Copy &amp; Paste Roster Report Here'!$M1155="FT",1,0),0)</f>
        <v>0</v>
      </c>
      <c r="AP1158" s="118">
        <f>IF('Copy &amp; Paste Roster Report Here'!$A1155=AP$7,IF('Copy &amp; Paste Roster Report Here'!$M1155="FT",1,0),0)</f>
        <v>0</v>
      </c>
      <c r="AQ1158" s="118">
        <f>IF('Copy &amp; Paste Roster Report Here'!$A1155=AQ$7,IF('Copy &amp; Paste Roster Report Here'!$M1155="FT",1,0),0)</f>
        <v>0</v>
      </c>
      <c r="AR1158" s="118">
        <f>IF('Copy &amp; Paste Roster Report Here'!$A1155=AR$7,IF('Copy &amp; Paste Roster Report Here'!$M1155="FT",1,0),0)</f>
        <v>0</v>
      </c>
      <c r="AS1158" s="118">
        <f>IF('Copy &amp; Paste Roster Report Here'!$A1155=AS$7,IF('Copy &amp; Paste Roster Report Here'!$M1155="FT",1,0),0)</f>
        <v>0</v>
      </c>
      <c r="AT1158" s="118">
        <f>IF('Copy &amp; Paste Roster Report Here'!$A1155=AT$7,IF('Copy &amp; Paste Roster Report Here'!$M1155="FT",1,0),0)</f>
        <v>0</v>
      </c>
      <c r="AU1158" s="118">
        <f>IF('Copy &amp; Paste Roster Report Here'!$A1155=AU$7,IF('Copy &amp; Paste Roster Report Here'!$M1155="FT",1,0),0)</f>
        <v>0</v>
      </c>
      <c r="AV1158" s="73">
        <f t="shared" si="265"/>
        <v>0</v>
      </c>
      <c r="AW1158" s="119">
        <f>IF('Copy &amp; Paste Roster Report Here'!$A1155=AW$7,IF('Copy &amp; Paste Roster Report Here'!$M1155="HT",1,0),0)</f>
        <v>0</v>
      </c>
      <c r="AX1158" s="119">
        <f>IF('Copy &amp; Paste Roster Report Here'!$A1155=AX$7,IF('Copy &amp; Paste Roster Report Here'!$M1155="HT",1,0),0)</f>
        <v>0</v>
      </c>
      <c r="AY1158" s="119">
        <f>IF('Copy &amp; Paste Roster Report Here'!$A1155=AY$7,IF('Copy &amp; Paste Roster Report Here'!$M1155="HT",1,0),0)</f>
        <v>0</v>
      </c>
      <c r="AZ1158" s="119">
        <f>IF('Copy &amp; Paste Roster Report Here'!$A1155=AZ$7,IF('Copy &amp; Paste Roster Report Here'!$M1155="HT",1,0),0)</f>
        <v>0</v>
      </c>
      <c r="BA1158" s="119">
        <f>IF('Copy &amp; Paste Roster Report Here'!$A1155=BA$7,IF('Copy &amp; Paste Roster Report Here'!$M1155="HT",1,0),0)</f>
        <v>0</v>
      </c>
      <c r="BB1158" s="119">
        <f>IF('Copy &amp; Paste Roster Report Here'!$A1155=BB$7,IF('Copy &amp; Paste Roster Report Here'!$M1155="HT",1,0),0)</f>
        <v>0</v>
      </c>
      <c r="BC1158" s="119">
        <f>IF('Copy &amp; Paste Roster Report Here'!$A1155=BC$7,IF('Copy &amp; Paste Roster Report Here'!$M1155="HT",1,0),0)</f>
        <v>0</v>
      </c>
      <c r="BD1158" s="119">
        <f>IF('Copy &amp; Paste Roster Report Here'!$A1155=BD$7,IF('Copy &amp; Paste Roster Report Here'!$M1155="HT",1,0),0)</f>
        <v>0</v>
      </c>
      <c r="BE1158" s="119">
        <f>IF('Copy &amp; Paste Roster Report Here'!$A1155=BE$7,IF('Copy &amp; Paste Roster Report Here'!$M1155="HT",1,0),0)</f>
        <v>0</v>
      </c>
      <c r="BF1158" s="119">
        <f>IF('Copy &amp; Paste Roster Report Here'!$A1155=BF$7,IF('Copy &amp; Paste Roster Report Here'!$M1155="HT",1,0),0)</f>
        <v>0</v>
      </c>
      <c r="BG1158" s="119">
        <f>IF('Copy &amp; Paste Roster Report Here'!$A1155=BG$7,IF('Copy &amp; Paste Roster Report Here'!$M1155="HT",1,0),0)</f>
        <v>0</v>
      </c>
      <c r="BH1158" s="73">
        <f t="shared" si="266"/>
        <v>0</v>
      </c>
      <c r="BI1158" s="120">
        <f>IF('Copy &amp; Paste Roster Report Here'!$A1155=BI$7,IF('Copy &amp; Paste Roster Report Here'!$M1155="MT",1,0),0)</f>
        <v>0</v>
      </c>
      <c r="BJ1158" s="120">
        <f>IF('Copy &amp; Paste Roster Report Here'!$A1155=BJ$7,IF('Copy &amp; Paste Roster Report Here'!$M1155="MT",1,0),0)</f>
        <v>0</v>
      </c>
      <c r="BK1158" s="120">
        <f>IF('Copy &amp; Paste Roster Report Here'!$A1155=BK$7,IF('Copy &amp; Paste Roster Report Here'!$M1155="MT",1,0),0)</f>
        <v>0</v>
      </c>
      <c r="BL1158" s="120">
        <f>IF('Copy &amp; Paste Roster Report Here'!$A1155=BL$7,IF('Copy &amp; Paste Roster Report Here'!$M1155="MT",1,0),0)</f>
        <v>0</v>
      </c>
      <c r="BM1158" s="120">
        <f>IF('Copy &amp; Paste Roster Report Here'!$A1155=BM$7,IF('Copy &amp; Paste Roster Report Here'!$M1155="MT",1,0),0)</f>
        <v>0</v>
      </c>
      <c r="BN1158" s="120">
        <f>IF('Copy &amp; Paste Roster Report Here'!$A1155=BN$7,IF('Copy &amp; Paste Roster Report Here'!$M1155="MT",1,0),0)</f>
        <v>0</v>
      </c>
      <c r="BO1158" s="120">
        <f>IF('Copy &amp; Paste Roster Report Here'!$A1155=BO$7,IF('Copy &amp; Paste Roster Report Here'!$M1155="MT",1,0),0)</f>
        <v>0</v>
      </c>
      <c r="BP1158" s="120">
        <f>IF('Copy &amp; Paste Roster Report Here'!$A1155=BP$7,IF('Copy &amp; Paste Roster Report Here'!$M1155="MT",1,0),0)</f>
        <v>0</v>
      </c>
      <c r="BQ1158" s="120">
        <f>IF('Copy &amp; Paste Roster Report Here'!$A1155=BQ$7,IF('Copy &amp; Paste Roster Report Here'!$M1155="MT",1,0),0)</f>
        <v>0</v>
      </c>
      <c r="BR1158" s="120">
        <f>IF('Copy &amp; Paste Roster Report Here'!$A1155=BR$7,IF('Copy &amp; Paste Roster Report Here'!$M1155="MT",1,0),0)</f>
        <v>0</v>
      </c>
      <c r="BS1158" s="120">
        <f>IF('Copy &amp; Paste Roster Report Here'!$A1155=BS$7,IF('Copy &amp; Paste Roster Report Here'!$M1155="MT",1,0),0)</f>
        <v>0</v>
      </c>
      <c r="BT1158" s="73">
        <f t="shared" si="267"/>
        <v>0</v>
      </c>
      <c r="BU1158" s="121">
        <f>IF('Copy &amp; Paste Roster Report Here'!$A1155=BU$7,IF('Copy &amp; Paste Roster Report Here'!$M1155="fy",1,0),0)</f>
        <v>0</v>
      </c>
      <c r="BV1158" s="121">
        <f>IF('Copy &amp; Paste Roster Report Here'!$A1155=BV$7,IF('Copy &amp; Paste Roster Report Here'!$M1155="fy",1,0),0)</f>
        <v>0</v>
      </c>
      <c r="BW1158" s="121">
        <f>IF('Copy &amp; Paste Roster Report Here'!$A1155=BW$7,IF('Copy &amp; Paste Roster Report Here'!$M1155="fy",1,0),0)</f>
        <v>0</v>
      </c>
      <c r="BX1158" s="121">
        <f>IF('Copy &amp; Paste Roster Report Here'!$A1155=BX$7,IF('Copy &amp; Paste Roster Report Here'!$M1155="fy",1,0),0)</f>
        <v>0</v>
      </c>
      <c r="BY1158" s="121">
        <f>IF('Copy &amp; Paste Roster Report Here'!$A1155=BY$7,IF('Copy &amp; Paste Roster Report Here'!$M1155="fy",1,0),0)</f>
        <v>0</v>
      </c>
      <c r="BZ1158" s="121">
        <f>IF('Copy &amp; Paste Roster Report Here'!$A1155=BZ$7,IF('Copy &amp; Paste Roster Report Here'!$M1155="fy",1,0),0)</f>
        <v>0</v>
      </c>
      <c r="CA1158" s="121">
        <f>IF('Copy &amp; Paste Roster Report Here'!$A1155=CA$7,IF('Copy &amp; Paste Roster Report Here'!$M1155="fy",1,0),0)</f>
        <v>0</v>
      </c>
      <c r="CB1158" s="121">
        <f>IF('Copy &amp; Paste Roster Report Here'!$A1155=CB$7,IF('Copy &amp; Paste Roster Report Here'!$M1155="fy",1,0),0)</f>
        <v>0</v>
      </c>
      <c r="CC1158" s="121">
        <f>IF('Copy &amp; Paste Roster Report Here'!$A1155=CC$7,IF('Copy &amp; Paste Roster Report Here'!$M1155="fy",1,0),0)</f>
        <v>0</v>
      </c>
      <c r="CD1158" s="121">
        <f>IF('Copy &amp; Paste Roster Report Here'!$A1155=CD$7,IF('Copy &amp; Paste Roster Report Here'!$M1155="fy",1,0),0)</f>
        <v>0</v>
      </c>
      <c r="CE1158" s="121">
        <f>IF('Copy &amp; Paste Roster Report Here'!$A1155=CE$7,IF('Copy &amp; Paste Roster Report Here'!$M1155="fy",1,0),0)</f>
        <v>0</v>
      </c>
      <c r="CF1158" s="73">
        <f t="shared" si="268"/>
        <v>0</v>
      </c>
      <c r="CG1158" s="122">
        <f>IF('Copy &amp; Paste Roster Report Here'!$A1155=CG$7,IF('Copy &amp; Paste Roster Report Here'!$M1155="RH",1,0),0)</f>
        <v>0</v>
      </c>
      <c r="CH1158" s="122">
        <f>IF('Copy &amp; Paste Roster Report Here'!$A1155=CH$7,IF('Copy &amp; Paste Roster Report Here'!$M1155="RH",1,0),0)</f>
        <v>0</v>
      </c>
      <c r="CI1158" s="122">
        <f>IF('Copy &amp; Paste Roster Report Here'!$A1155=CI$7,IF('Copy &amp; Paste Roster Report Here'!$M1155="RH",1,0),0)</f>
        <v>0</v>
      </c>
      <c r="CJ1158" s="122">
        <f>IF('Copy &amp; Paste Roster Report Here'!$A1155=CJ$7,IF('Copy &amp; Paste Roster Report Here'!$M1155="RH",1,0),0)</f>
        <v>0</v>
      </c>
      <c r="CK1158" s="122">
        <f>IF('Copy &amp; Paste Roster Report Here'!$A1155=CK$7,IF('Copy &amp; Paste Roster Report Here'!$M1155="RH",1,0),0)</f>
        <v>0</v>
      </c>
      <c r="CL1158" s="122">
        <f>IF('Copy &amp; Paste Roster Report Here'!$A1155=CL$7,IF('Copy &amp; Paste Roster Report Here'!$M1155="RH",1,0),0)</f>
        <v>0</v>
      </c>
      <c r="CM1158" s="122">
        <f>IF('Copy &amp; Paste Roster Report Here'!$A1155=CM$7,IF('Copy &amp; Paste Roster Report Here'!$M1155="RH",1,0),0)</f>
        <v>0</v>
      </c>
      <c r="CN1158" s="122">
        <f>IF('Copy &amp; Paste Roster Report Here'!$A1155=CN$7,IF('Copy &amp; Paste Roster Report Here'!$M1155="RH",1,0),0)</f>
        <v>0</v>
      </c>
      <c r="CO1158" s="122">
        <f>IF('Copy &amp; Paste Roster Report Here'!$A1155=CO$7,IF('Copy &amp; Paste Roster Report Here'!$M1155="RH",1,0),0)</f>
        <v>0</v>
      </c>
      <c r="CP1158" s="122">
        <f>IF('Copy &amp; Paste Roster Report Here'!$A1155=CP$7,IF('Copy &amp; Paste Roster Report Here'!$M1155="RH",1,0),0)</f>
        <v>0</v>
      </c>
      <c r="CQ1158" s="122">
        <f>IF('Copy &amp; Paste Roster Report Here'!$A1155=CQ$7,IF('Copy &amp; Paste Roster Report Here'!$M1155="RH",1,0),0)</f>
        <v>0</v>
      </c>
      <c r="CR1158" s="73">
        <f t="shared" si="269"/>
        <v>0</v>
      </c>
      <c r="CS1158" s="123">
        <f>IF('Copy &amp; Paste Roster Report Here'!$A1155=CS$7,IF('Copy &amp; Paste Roster Report Here'!$M1155="QT",1,0),0)</f>
        <v>0</v>
      </c>
      <c r="CT1158" s="123">
        <f>IF('Copy &amp; Paste Roster Report Here'!$A1155=CT$7,IF('Copy &amp; Paste Roster Report Here'!$M1155="QT",1,0),0)</f>
        <v>0</v>
      </c>
      <c r="CU1158" s="123">
        <f>IF('Copy &amp; Paste Roster Report Here'!$A1155=CU$7,IF('Copy &amp; Paste Roster Report Here'!$M1155="QT",1,0),0)</f>
        <v>0</v>
      </c>
      <c r="CV1158" s="123">
        <f>IF('Copy &amp; Paste Roster Report Here'!$A1155=CV$7,IF('Copy &amp; Paste Roster Report Here'!$M1155="QT",1,0),0)</f>
        <v>0</v>
      </c>
      <c r="CW1158" s="123">
        <f>IF('Copy &amp; Paste Roster Report Here'!$A1155=CW$7,IF('Copy &amp; Paste Roster Report Here'!$M1155="QT",1,0),0)</f>
        <v>0</v>
      </c>
      <c r="CX1158" s="123">
        <f>IF('Copy &amp; Paste Roster Report Here'!$A1155=CX$7,IF('Copy &amp; Paste Roster Report Here'!$M1155="QT",1,0),0)</f>
        <v>0</v>
      </c>
      <c r="CY1158" s="123">
        <f>IF('Copy &amp; Paste Roster Report Here'!$A1155=CY$7,IF('Copy &amp; Paste Roster Report Here'!$M1155="QT",1,0),0)</f>
        <v>0</v>
      </c>
      <c r="CZ1158" s="123">
        <f>IF('Copy &amp; Paste Roster Report Here'!$A1155=CZ$7,IF('Copy &amp; Paste Roster Report Here'!$M1155="QT",1,0),0)</f>
        <v>0</v>
      </c>
      <c r="DA1158" s="123">
        <f>IF('Copy &amp; Paste Roster Report Here'!$A1155=DA$7,IF('Copy &amp; Paste Roster Report Here'!$M1155="QT",1,0),0)</f>
        <v>0</v>
      </c>
      <c r="DB1158" s="123">
        <f>IF('Copy &amp; Paste Roster Report Here'!$A1155=DB$7,IF('Copy &amp; Paste Roster Report Here'!$M1155="QT",1,0),0)</f>
        <v>0</v>
      </c>
      <c r="DC1158" s="123">
        <f>IF('Copy &amp; Paste Roster Report Here'!$A1155=DC$7,IF('Copy &amp; Paste Roster Report Here'!$M1155="QT",1,0),0)</f>
        <v>0</v>
      </c>
      <c r="DD1158" s="73">
        <f t="shared" si="270"/>
        <v>0</v>
      </c>
      <c r="DE1158" s="124">
        <f>IF('Copy &amp; Paste Roster Report Here'!$A1155=DE$7,IF('Copy &amp; Paste Roster Report Here'!$M1155="xxxxxxxxxxx",1,0),0)</f>
        <v>0</v>
      </c>
      <c r="DF1158" s="124">
        <f>IF('Copy &amp; Paste Roster Report Here'!$A1155=DF$7,IF('Copy &amp; Paste Roster Report Here'!$M1155="xxxxxxxxxxx",1,0),0)</f>
        <v>0</v>
      </c>
      <c r="DG1158" s="124">
        <f>IF('Copy &amp; Paste Roster Report Here'!$A1155=DG$7,IF('Copy &amp; Paste Roster Report Here'!$M1155="xxxxxxxxxxx",1,0),0)</f>
        <v>0</v>
      </c>
      <c r="DH1158" s="124">
        <f>IF('Copy &amp; Paste Roster Report Here'!$A1155=DH$7,IF('Copy &amp; Paste Roster Report Here'!$M1155="xxxxxxxxxxx",1,0),0)</f>
        <v>0</v>
      </c>
      <c r="DI1158" s="124">
        <f>IF('Copy &amp; Paste Roster Report Here'!$A1155=DI$7,IF('Copy &amp; Paste Roster Report Here'!$M1155="xxxxxxxxxxx",1,0),0)</f>
        <v>0</v>
      </c>
      <c r="DJ1158" s="124">
        <f>IF('Copy &amp; Paste Roster Report Here'!$A1155=DJ$7,IF('Copy &amp; Paste Roster Report Here'!$M1155="xxxxxxxxxxx",1,0),0)</f>
        <v>0</v>
      </c>
      <c r="DK1158" s="124">
        <f>IF('Copy &amp; Paste Roster Report Here'!$A1155=DK$7,IF('Copy &amp; Paste Roster Report Here'!$M1155="xxxxxxxxxxx",1,0),0)</f>
        <v>0</v>
      </c>
      <c r="DL1158" s="124">
        <f>IF('Copy &amp; Paste Roster Report Here'!$A1155=DL$7,IF('Copy &amp; Paste Roster Report Here'!$M1155="xxxxxxxxxxx",1,0),0)</f>
        <v>0</v>
      </c>
      <c r="DM1158" s="124">
        <f>IF('Copy &amp; Paste Roster Report Here'!$A1155=DM$7,IF('Copy &amp; Paste Roster Report Here'!$M1155="xxxxxxxxxxx",1,0),0)</f>
        <v>0</v>
      </c>
      <c r="DN1158" s="124">
        <f>IF('Copy &amp; Paste Roster Report Here'!$A1155=DN$7,IF('Copy &amp; Paste Roster Report Here'!$M1155="xxxxxxxxxxx",1,0),0)</f>
        <v>0</v>
      </c>
      <c r="DO1158" s="124">
        <f>IF('Copy &amp; Paste Roster Report Here'!$A1155=DO$7,IF('Copy &amp; Paste Roster Report Here'!$M1155="xxxxxxxxxxx",1,0),0)</f>
        <v>0</v>
      </c>
      <c r="DP1158" s="125">
        <f t="shared" si="271"/>
        <v>0</v>
      </c>
      <c r="DQ1158" s="126">
        <f t="shared" si="272"/>
        <v>0</v>
      </c>
    </row>
    <row r="1159" spans="1:121" x14ac:dyDescent="0.25">
      <c r="A1159" s="111">
        <f t="shared" si="258"/>
        <v>0</v>
      </c>
      <c r="B1159" s="111">
        <f t="shared" si="259"/>
        <v>0</v>
      </c>
      <c r="C1159" s="112">
        <f>+('Copy &amp; Paste Roster Report Here'!$P1156-'Copy &amp; Paste Roster Report Here'!$O1156)/30</f>
        <v>0</v>
      </c>
      <c r="D1159" s="112">
        <f>+('Copy &amp; Paste Roster Report Here'!$P1156-'Copy &amp; Paste Roster Report Here'!$O1156)</f>
        <v>0</v>
      </c>
      <c r="E1159" s="111">
        <f>'Copy &amp; Paste Roster Report Here'!N1156</f>
        <v>0</v>
      </c>
      <c r="F1159" s="111" t="str">
        <f t="shared" si="260"/>
        <v>N</v>
      </c>
      <c r="G1159" s="111">
        <f>'Copy &amp; Paste Roster Report Here'!R1156</f>
        <v>0</v>
      </c>
      <c r="H1159" s="113">
        <f t="shared" si="261"/>
        <v>0</v>
      </c>
      <c r="I1159" s="112">
        <f>IF(F1159="N",$F$5-'Copy &amp; Paste Roster Report Here'!O1156,+'Copy &amp; Paste Roster Report Here'!Q1156-'Copy &amp; Paste Roster Report Here'!O1156)</f>
        <v>0</v>
      </c>
      <c r="J1159" s="114">
        <f t="shared" si="262"/>
        <v>0</v>
      </c>
      <c r="K1159" s="114">
        <f t="shared" si="263"/>
        <v>0</v>
      </c>
      <c r="L1159" s="115">
        <f>'Copy &amp; Paste Roster Report Here'!F1156</f>
        <v>0</v>
      </c>
      <c r="M1159" s="116">
        <f t="shared" si="264"/>
        <v>0</v>
      </c>
      <c r="N1159" s="117">
        <f>IF('Copy &amp; Paste Roster Report Here'!$A1156='Analytical Tests'!N$7,IF($F1159="Y",+$H1159*N$6,0),0)</f>
        <v>0</v>
      </c>
      <c r="O1159" s="117">
        <f>IF('Copy &amp; Paste Roster Report Here'!$A1156='Analytical Tests'!O$7,IF($F1159="Y",+$H1159*O$6,0),0)</f>
        <v>0</v>
      </c>
      <c r="P1159" s="117">
        <f>IF('Copy &amp; Paste Roster Report Here'!$A1156='Analytical Tests'!P$7,IF($F1159="Y",+$H1159*P$6,0),0)</f>
        <v>0</v>
      </c>
      <c r="Q1159" s="117">
        <f>IF('Copy &amp; Paste Roster Report Here'!$A1156='Analytical Tests'!Q$7,IF($F1159="Y",+$H1159*Q$6,0),0)</f>
        <v>0</v>
      </c>
      <c r="R1159" s="117">
        <f>IF('Copy &amp; Paste Roster Report Here'!$A1156='Analytical Tests'!R$7,IF($F1159="Y",+$H1159*R$6,0),0)</f>
        <v>0</v>
      </c>
      <c r="S1159" s="117">
        <f>IF('Copy &amp; Paste Roster Report Here'!$A1156='Analytical Tests'!S$7,IF($F1159="Y",+$H1159*S$6,0),0)</f>
        <v>0</v>
      </c>
      <c r="T1159" s="117">
        <f>IF('Copy &amp; Paste Roster Report Here'!$A1156='Analytical Tests'!T$7,IF($F1159="Y",+$H1159*T$6,0),0)</f>
        <v>0</v>
      </c>
      <c r="U1159" s="117">
        <f>IF('Copy &amp; Paste Roster Report Here'!$A1156='Analytical Tests'!U$7,IF($F1159="Y",+$H1159*U$6,0),0)</f>
        <v>0</v>
      </c>
      <c r="V1159" s="117">
        <f>IF('Copy &amp; Paste Roster Report Here'!$A1156='Analytical Tests'!V$7,IF($F1159="Y",+$H1159*V$6,0),0)</f>
        <v>0</v>
      </c>
      <c r="W1159" s="117">
        <f>IF('Copy &amp; Paste Roster Report Here'!$A1156='Analytical Tests'!W$7,IF($F1159="Y",+$H1159*W$6,0),0)</f>
        <v>0</v>
      </c>
      <c r="X1159" s="117">
        <f>IF('Copy &amp; Paste Roster Report Here'!$A1156='Analytical Tests'!X$7,IF($F1159="Y",+$H1159*X$6,0),0)</f>
        <v>0</v>
      </c>
      <c r="Y1159" s="117" t="b">
        <f>IF('Copy &amp; Paste Roster Report Here'!$A1156='Analytical Tests'!Y$7,IF($F1159="N",IF($J1159&gt;=$C1159,Y$6,+($I1159/$D1159)*Y$6),0))</f>
        <v>0</v>
      </c>
      <c r="Z1159" s="117" t="b">
        <f>IF('Copy &amp; Paste Roster Report Here'!$A1156='Analytical Tests'!Z$7,IF($F1159="N",IF($J1159&gt;=$C1159,Z$6,+($I1159/$D1159)*Z$6),0))</f>
        <v>0</v>
      </c>
      <c r="AA1159" s="117" t="b">
        <f>IF('Copy &amp; Paste Roster Report Here'!$A1156='Analytical Tests'!AA$7,IF($F1159="N",IF($J1159&gt;=$C1159,AA$6,+($I1159/$D1159)*AA$6),0))</f>
        <v>0</v>
      </c>
      <c r="AB1159" s="117" t="b">
        <f>IF('Copy &amp; Paste Roster Report Here'!$A1156='Analytical Tests'!AB$7,IF($F1159="N",IF($J1159&gt;=$C1159,AB$6,+($I1159/$D1159)*AB$6),0))</f>
        <v>0</v>
      </c>
      <c r="AC1159" s="117" t="b">
        <f>IF('Copy &amp; Paste Roster Report Here'!$A1156='Analytical Tests'!AC$7,IF($F1159="N",IF($J1159&gt;=$C1159,AC$6,+($I1159/$D1159)*AC$6),0))</f>
        <v>0</v>
      </c>
      <c r="AD1159" s="117" t="b">
        <f>IF('Copy &amp; Paste Roster Report Here'!$A1156='Analytical Tests'!AD$7,IF($F1159="N",IF($J1159&gt;=$C1159,AD$6,+($I1159/$D1159)*AD$6),0))</f>
        <v>0</v>
      </c>
      <c r="AE1159" s="117" t="b">
        <f>IF('Copy &amp; Paste Roster Report Here'!$A1156='Analytical Tests'!AE$7,IF($F1159="N",IF($J1159&gt;=$C1159,AE$6,+($I1159/$D1159)*AE$6),0))</f>
        <v>0</v>
      </c>
      <c r="AF1159" s="117" t="b">
        <f>IF('Copy &amp; Paste Roster Report Here'!$A1156='Analytical Tests'!AF$7,IF($F1159="N",IF($J1159&gt;=$C1159,AF$6,+($I1159/$D1159)*AF$6),0))</f>
        <v>0</v>
      </c>
      <c r="AG1159" s="117" t="b">
        <f>IF('Copy &amp; Paste Roster Report Here'!$A1156='Analytical Tests'!AG$7,IF($F1159="N",IF($J1159&gt;=$C1159,AG$6,+($I1159/$D1159)*AG$6),0))</f>
        <v>0</v>
      </c>
      <c r="AH1159" s="117" t="b">
        <f>IF('Copy &amp; Paste Roster Report Here'!$A1156='Analytical Tests'!AH$7,IF($F1159="N",IF($J1159&gt;=$C1159,AH$6,+($I1159/$D1159)*AH$6),0))</f>
        <v>0</v>
      </c>
      <c r="AI1159" s="117" t="b">
        <f>IF('Copy &amp; Paste Roster Report Here'!$A1156='Analytical Tests'!AI$7,IF($F1159="N",IF($J1159&gt;=$C1159,AI$6,+($I1159/$D1159)*AI$6),0))</f>
        <v>0</v>
      </c>
      <c r="AJ1159" s="79"/>
      <c r="AK1159" s="118">
        <f>IF('Copy &amp; Paste Roster Report Here'!$A1156=AK$7,IF('Copy &amp; Paste Roster Report Here'!$M1156="FT",1,0),0)</f>
        <v>0</v>
      </c>
      <c r="AL1159" s="118">
        <f>IF('Copy &amp; Paste Roster Report Here'!$A1156=AL$7,IF('Copy &amp; Paste Roster Report Here'!$M1156="FT",1,0),0)</f>
        <v>0</v>
      </c>
      <c r="AM1159" s="118">
        <f>IF('Copy &amp; Paste Roster Report Here'!$A1156=AM$7,IF('Copy &amp; Paste Roster Report Here'!$M1156="FT",1,0),0)</f>
        <v>0</v>
      </c>
      <c r="AN1159" s="118">
        <f>IF('Copy &amp; Paste Roster Report Here'!$A1156=AN$7,IF('Copy &amp; Paste Roster Report Here'!$M1156="FT",1,0),0)</f>
        <v>0</v>
      </c>
      <c r="AO1159" s="118">
        <f>IF('Copy &amp; Paste Roster Report Here'!$A1156=AO$7,IF('Copy &amp; Paste Roster Report Here'!$M1156="FT",1,0),0)</f>
        <v>0</v>
      </c>
      <c r="AP1159" s="118">
        <f>IF('Copy &amp; Paste Roster Report Here'!$A1156=AP$7,IF('Copy &amp; Paste Roster Report Here'!$M1156="FT",1,0),0)</f>
        <v>0</v>
      </c>
      <c r="AQ1159" s="118">
        <f>IF('Copy &amp; Paste Roster Report Here'!$A1156=AQ$7,IF('Copy &amp; Paste Roster Report Here'!$M1156="FT",1,0),0)</f>
        <v>0</v>
      </c>
      <c r="AR1159" s="118">
        <f>IF('Copy &amp; Paste Roster Report Here'!$A1156=AR$7,IF('Copy &amp; Paste Roster Report Here'!$M1156="FT",1,0),0)</f>
        <v>0</v>
      </c>
      <c r="AS1159" s="118">
        <f>IF('Copy &amp; Paste Roster Report Here'!$A1156=AS$7,IF('Copy &amp; Paste Roster Report Here'!$M1156="FT",1,0),0)</f>
        <v>0</v>
      </c>
      <c r="AT1159" s="118">
        <f>IF('Copy &amp; Paste Roster Report Here'!$A1156=AT$7,IF('Copy &amp; Paste Roster Report Here'!$M1156="FT",1,0),0)</f>
        <v>0</v>
      </c>
      <c r="AU1159" s="118">
        <f>IF('Copy &amp; Paste Roster Report Here'!$A1156=AU$7,IF('Copy &amp; Paste Roster Report Here'!$M1156="FT",1,0),0)</f>
        <v>0</v>
      </c>
      <c r="AV1159" s="73">
        <f t="shared" si="265"/>
        <v>0</v>
      </c>
      <c r="AW1159" s="119">
        <f>IF('Copy &amp; Paste Roster Report Here'!$A1156=AW$7,IF('Copy &amp; Paste Roster Report Here'!$M1156="HT",1,0),0)</f>
        <v>0</v>
      </c>
      <c r="AX1159" s="119">
        <f>IF('Copy &amp; Paste Roster Report Here'!$A1156=AX$7,IF('Copy &amp; Paste Roster Report Here'!$M1156="HT",1,0),0)</f>
        <v>0</v>
      </c>
      <c r="AY1159" s="119">
        <f>IF('Copy &amp; Paste Roster Report Here'!$A1156=AY$7,IF('Copy &amp; Paste Roster Report Here'!$M1156="HT",1,0),0)</f>
        <v>0</v>
      </c>
      <c r="AZ1159" s="119">
        <f>IF('Copy &amp; Paste Roster Report Here'!$A1156=AZ$7,IF('Copy &amp; Paste Roster Report Here'!$M1156="HT",1,0),0)</f>
        <v>0</v>
      </c>
      <c r="BA1159" s="119">
        <f>IF('Copy &amp; Paste Roster Report Here'!$A1156=BA$7,IF('Copy &amp; Paste Roster Report Here'!$M1156="HT",1,0),0)</f>
        <v>0</v>
      </c>
      <c r="BB1159" s="119">
        <f>IF('Copy &amp; Paste Roster Report Here'!$A1156=BB$7,IF('Copy &amp; Paste Roster Report Here'!$M1156="HT",1,0),0)</f>
        <v>0</v>
      </c>
      <c r="BC1159" s="119">
        <f>IF('Copy &amp; Paste Roster Report Here'!$A1156=BC$7,IF('Copy &amp; Paste Roster Report Here'!$M1156="HT",1,0),0)</f>
        <v>0</v>
      </c>
      <c r="BD1159" s="119">
        <f>IF('Copy &amp; Paste Roster Report Here'!$A1156=BD$7,IF('Copy &amp; Paste Roster Report Here'!$M1156="HT",1,0),0)</f>
        <v>0</v>
      </c>
      <c r="BE1159" s="119">
        <f>IF('Copy &amp; Paste Roster Report Here'!$A1156=BE$7,IF('Copy &amp; Paste Roster Report Here'!$M1156="HT",1,0),0)</f>
        <v>0</v>
      </c>
      <c r="BF1159" s="119">
        <f>IF('Copy &amp; Paste Roster Report Here'!$A1156=BF$7,IF('Copy &amp; Paste Roster Report Here'!$M1156="HT",1,0),0)</f>
        <v>0</v>
      </c>
      <c r="BG1159" s="119">
        <f>IF('Copy &amp; Paste Roster Report Here'!$A1156=BG$7,IF('Copy &amp; Paste Roster Report Here'!$M1156="HT",1,0),0)</f>
        <v>0</v>
      </c>
      <c r="BH1159" s="73">
        <f t="shared" si="266"/>
        <v>0</v>
      </c>
      <c r="BI1159" s="120">
        <f>IF('Copy &amp; Paste Roster Report Here'!$A1156=BI$7,IF('Copy &amp; Paste Roster Report Here'!$M1156="MT",1,0),0)</f>
        <v>0</v>
      </c>
      <c r="BJ1159" s="120">
        <f>IF('Copy &amp; Paste Roster Report Here'!$A1156=BJ$7,IF('Copy &amp; Paste Roster Report Here'!$M1156="MT",1,0),0)</f>
        <v>0</v>
      </c>
      <c r="BK1159" s="120">
        <f>IF('Copy &amp; Paste Roster Report Here'!$A1156=BK$7,IF('Copy &amp; Paste Roster Report Here'!$M1156="MT",1,0),0)</f>
        <v>0</v>
      </c>
      <c r="BL1159" s="120">
        <f>IF('Copy &amp; Paste Roster Report Here'!$A1156=BL$7,IF('Copy &amp; Paste Roster Report Here'!$M1156="MT",1,0),0)</f>
        <v>0</v>
      </c>
      <c r="BM1159" s="120">
        <f>IF('Copy &amp; Paste Roster Report Here'!$A1156=BM$7,IF('Copy &amp; Paste Roster Report Here'!$M1156="MT",1,0),0)</f>
        <v>0</v>
      </c>
      <c r="BN1159" s="120">
        <f>IF('Copy &amp; Paste Roster Report Here'!$A1156=BN$7,IF('Copy &amp; Paste Roster Report Here'!$M1156="MT",1,0),0)</f>
        <v>0</v>
      </c>
      <c r="BO1159" s="120">
        <f>IF('Copy &amp; Paste Roster Report Here'!$A1156=BO$7,IF('Copy &amp; Paste Roster Report Here'!$M1156="MT",1,0),0)</f>
        <v>0</v>
      </c>
      <c r="BP1159" s="120">
        <f>IF('Copy &amp; Paste Roster Report Here'!$A1156=BP$7,IF('Copy &amp; Paste Roster Report Here'!$M1156="MT",1,0),0)</f>
        <v>0</v>
      </c>
      <c r="BQ1159" s="120">
        <f>IF('Copy &amp; Paste Roster Report Here'!$A1156=BQ$7,IF('Copy &amp; Paste Roster Report Here'!$M1156="MT",1,0),0)</f>
        <v>0</v>
      </c>
      <c r="BR1159" s="120">
        <f>IF('Copy &amp; Paste Roster Report Here'!$A1156=BR$7,IF('Copy &amp; Paste Roster Report Here'!$M1156="MT",1,0),0)</f>
        <v>0</v>
      </c>
      <c r="BS1159" s="120">
        <f>IF('Copy &amp; Paste Roster Report Here'!$A1156=BS$7,IF('Copy &amp; Paste Roster Report Here'!$M1156="MT",1,0),0)</f>
        <v>0</v>
      </c>
      <c r="BT1159" s="73">
        <f t="shared" si="267"/>
        <v>0</v>
      </c>
      <c r="BU1159" s="121">
        <f>IF('Copy &amp; Paste Roster Report Here'!$A1156=BU$7,IF('Copy &amp; Paste Roster Report Here'!$M1156="fy",1,0),0)</f>
        <v>0</v>
      </c>
      <c r="BV1159" s="121">
        <f>IF('Copy &amp; Paste Roster Report Here'!$A1156=BV$7,IF('Copy &amp; Paste Roster Report Here'!$M1156="fy",1,0),0)</f>
        <v>0</v>
      </c>
      <c r="BW1159" s="121">
        <f>IF('Copy &amp; Paste Roster Report Here'!$A1156=BW$7,IF('Copy &amp; Paste Roster Report Here'!$M1156="fy",1,0),0)</f>
        <v>0</v>
      </c>
      <c r="BX1159" s="121">
        <f>IF('Copy &amp; Paste Roster Report Here'!$A1156=BX$7,IF('Copy &amp; Paste Roster Report Here'!$M1156="fy",1,0),0)</f>
        <v>0</v>
      </c>
      <c r="BY1159" s="121">
        <f>IF('Copy &amp; Paste Roster Report Here'!$A1156=BY$7,IF('Copy &amp; Paste Roster Report Here'!$M1156="fy",1,0),0)</f>
        <v>0</v>
      </c>
      <c r="BZ1159" s="121">
        <f>IF('Copy &amp; Paste Roster Report Here'!$A1156=BZ$7,IF('Copy &amp; Paste Roster Report Here'!$M1156="fy",1,0),0)</f>
        <v>0</v>
      </c>
      <c r="CA1159" s="121">
        <f>IF('Copy &amp; Paste Roster Report Here'!$A1156=CA$7,IF('Copy &amp; Paste Roster Report Here'!$M1156="fy",1,0),0)</f>
        <v>0</v>
      </c>
      <c r="CB1159" s="121">
        <f>IF('Copy &amp; Paste Roster Report Here'!$A1156=CB$7,IF('Copy &amp; Paste Roster Report Here'!$M1156="fy",1,0),0)</f>
        <v>0</v>
      </c>
      <c r="CC1159" s="121">
        <f>IF('Copy &amp; Paste Roster Report Here'!$A1156=CC$7,IF('Copy &amp; Paste Roster Report Here'!$M1156="fy",1,0),0)</f>
        <v>0</v>
      </c>
      <c r="CD1159" s="121">
        <f>IF('Copy &amp; Paste Roster Report Here'!$A1156=CD$7,IF('Copy &amp; Paste Roster Report Here'!$M1156="fy",1,0),0)</f>
        <v>0</v>
      </c>
      <c r="CE1159" s="121">
        <f>IF('Copy &amp; Paste Roster Report Here'!$A1156=CE$7,IF('Copy &amp; Paste Roster Report Here'!$M1156="fy",1,0),0)</f>
        <v>0</v>
      </c>
      <c r="CF1159" s="73">
        <f t="shared" si="268"/>
        <v>0</v>
      </c>
      <c r="CG1159" s="122">
        <f>IF('Copy &amp; Paste Roster Report Here'!$A1156=CG$7,IF('Copy &amp; Paste Roster Report Here'!$M1156="RH",1,0),0)</f>
        <v>0</v>
      </c>
      <c r="CH1159" s="122">
        <f>IF('Copy &amp; Paste Roster Report Here'!$A1156=CH$7,IF('Copy &amp; Paste Roster Report Here'!$M1156="RH",1,0),0)</f>
        <v>0</v>
      </c>
      <c r="CI1159" s="122">
        <f>IF('Copy &amp; Paste Roster Report Here'!$A1156=CI$7,IF('Copy &amp; Paste Roster Report Here'!$M1156="RH",1,0),0)</f>
        <v>0</v>
      </c>
      <c r="CJ1159" s="122">
        <f>IF('Copy &amp; Paste Roster Report Here'!$A1156=CJ$7,IF('Copy &amp; Paste Roster Report Here'!$M1156="RH",1,0),0)</f>
        <v>0</v>
      </c>
      <c r="CK1159" s="122">
        <f>IF('Copy &amp; Paste Roster Report Here'!$A1156=CK$7,IF('Copy &amp; Paste Roster Report Here'!$M1156="RH",1,0),0)</f>
        <v>0</v>
      </c>
      <c r="CL1159" s="122">
        <f>IF('Copy &amp; Paste Roster Report Here'!$A1156=CL$7,IF('Copy &amp; Paste Roster Report Here'!$M1156="RH",1,0),0)</f>
        <v>0</v>
      </c>
      <c r="CM1159" s="122">
        <f>IF('Copy &amp; Paste Roster Report Here'!$A1156=CM$7,IF('Copy &amp; Paste Roster Report Here'!$M1156="RH",1,0),0)</f>
        <v>0</v>
      </c>
      <c r="CN1159" s="122">
        <f>IF('Copy &amp; Paste Roster Report Here'!$A1156=CN$7,IF('Copy &amp; Paste Roster Report Here'!$M1156="RH",1,0),0)</f>
        <v>0</v>
      </c>
      <c r="CO1159" s="122">
        <f>IF('Copy &amp; Paste Roster Report Here'!$A1156=CO$7,IF('Copy &amp; Paste Roster Report Here'!$M1156="RH",1,0),0)</f>
        <v>0</v>
      </c>
      <c r="CP1159" s="122">
        <f>IF('Copy &amp; Paste Roster Report Here'!$A1156=CP$7,IF('Copy &amp; Paste Roster Report Here'!$M1156="RH",1,0),0)</f>
        <v>0</v>
      </c>
      <c r="CQ1159" s="122">
        <f>IF('Copy &amp; Paste Roster Report Here'!$A1156=CQ$7,IF('Copy &amp; Paste Roster Report Here'!$M1156="RH",1,0),0)</f>
        <v>0</v>
      </c>
      <c r="CR1159" s="73">
        <f t="shared" si="269"/>
        <v>0</v>
      </c>
      <c r="CS1159" s="123">
        <f>IF('Copy &amp; Paste Roster Report Here'!$A1156=CS$7,IF('Copy &amp; Paste Roster Report Here'!$M1156="QT",1,0),0)</f>
        <v>0</v>
      </c>
      <c r="CT1159" s="123">
        <f>IF('Copy &amp; Paste Roster Report Here'!$A1156=CT$7,IF('Copy &amp; Paste Roster Report Here'!$M1156="QT",1,0),0)</f>
        <v>0</v>
      </c>
      <c r="CU1159" s="123">
        <f>IF('Copy &amp; Paste Roster Report Here'!$A1156=CU$7,IF('Copy &amp; Paste Roster Report Here'!$M1156="QT",1,0),0)</f>
        <v>0</v>
      </c>
      <c r="CV1159" s="123">
        <f>IF('Copy &amp; Paste Roster Report Here'!$A1156=CV$7,IF('Copy &amp; Paste Roster Report Here'!$M1156="QT",1,0),0)</f>
        <v>0</v>
      </c>
      <c r="CW1159" s="123">
        <f>IF('Copy &amp; Paste Roster Report Here'!$A1156=CW$7,IF('Copy &amp; Paste Roster Report Here'!$M1156="QT",1,0),0)</f>
        <v>0</v>
      </c>
      <c r="CX1159" s="123">
        <f>IF('Copy &amp; Paste Roster Report Here'!$A1156=CX$7,IF('Copy &amp; Paste Roster Report Here'!$M1156="QT",1,0),0)</f>
        <v>0</v>
      </c>
      <c r="CY1159" s="123">
        <f>IF('Copy &amp; Paste Roster Report Here'!$A1156=CY$7,IF('Copy &amp; Paste Roster Report Here'!$M1156="QT",1,0),0)</f>
        <v>0</v>
      </c>
      <c r="CZ1159" s="123">
        <f>IF('Copy &amp; Paste Roster Report Here'!$A1156=CZ$7,IF('Copy &amp; Paste Roster Report Here'!$M1156="QT",1,0),0)</f>
        <v>0</v>
      </c>
      <c r="DA1159" s="123">
        <f>IF('Copy &amp; Paste Roster Report Here'!$A1156=DA$7,IF('Copy &amp; Paste Roster Report Here'!$M1156="QT",1,0),0)</f>
        <v>0</v>
      </c>
      <c r="DB1159" s="123">
        <f>IF('Copy &amp; Paste Roster Report Here'!$A1156=DB$7,IF('Copy &amp; Paste Roster Report Here'!$M1156="QT",1,0),0)</f>
        <v>0</v>
      </c>
      <c r="DC1159" s="123">
        <f>IF('Copy &amp; Paste Roster Report Here'!$A1156=DC$7,IF('Copy &amp; Paste Roster Report Here'!$M1156="QT",1,0),0)</f>
        <v>0</v>
      </c>
      <c r="DD1159" s="73">
        <f t="shared" si="270"/>
        <v>0</v>
      </c>
      <c r="DE1159" s="124">
        <f>IF('Copy &amp; Paste Roster Report Here'!$A1156=DE$7,IF('Copy &amp; Paste Roster Report Here'!$M1156="xxxxxxxxxxx",1,0),0)</f>
        <v>0</v>
      </c>
      <c r="DF1159" s="124">
        <f>IF('Copy &amp; Paste Roster Report Here'!$A1156=DF$7,IF('Copy &amp; Paste Roster Report Here'!$M1156="xxxxxxxxxxx",1,0),0)</f>
        <v>0</v>
      </c>
      <c r="DG1159" s="124">
        <f>IF('Copy &amp; Paste Roster Report Here'!$A1156=DG$7,IF('Copy &amp; Paste Roster Report Here'!$M1156="xxxxxxxxxxx",1,0),0)</f>
        <v>0</v>
      </c>
      <c r="DH1159" s="124">
        <f>IF('Copy &amp; Paste Roster Report Here'!$A1156=DH$7,IF('Copy &amp; Paste Roster Report Here'!$M1156="xxxxxxxxxxx",1,0),0)</f>
        <v>0</v>
      </c>
      <c r="DI1159" s="124">
        <f>IF('Copy &amp; Paste Roster Report Here'!$A1156=DI$7,IF('Copy &amp; Paste Roster Report Here'!$M1156="xxxxxxxxxxx",1,0),0)</f>
        <v>0</v>
      </c>
      <c r="DJ1159" s="124">
        <f>IF('Copy &amp; Paste Roster Report Here'!$A1156=DJ$7,IF('Copy &amp; Paste Roster Report Here'!$M1156="xxxxxxxxxxx",1,0),0)</f>
        <v>0</v>
      </c>
      <c r="DK1159" s="124">
        <f>IF('Copy &amp; Paste Roster Report Here'!$A1156=DK$7,IF('Copy &amp; Paste Roster Report Here'!$M1156="xxxxxxxxxxx",1,0),0)</f>
        <v>0</v>
      </c>
      <c r="DL1159" s="124">
        <f>IF('Copy &amp; Paste Roster Report Here'!$A1156=DL$7,IF('Copy &amp; Paste Roster Report Here'!$M1156="xxxxxxxxxxx",1,0),0)</f>
        <v>0</v>
      </c>
      <c r="DM1159" s="124">
        <f>IF('Copy &amp; Paste Roster Report Here'!$A1156=DM$7,IF('Copy &amp; Paste Roster Report Here'!$M1156="xxxxxxxxxxx",1,0),0)</f>
        <v>0</v>
      </c>
      <c r="DN1159" s="124">
        <f>IF('Copy &amp; Paste Roster Report Here'!$A1156=DN$7,IF('Copy &amp; Paste Roster Report Here'!$M1156="xxxxxxxxxxx",1,0),0)</f>
        <v>0</v>
      </c>
      <c r="DO1159" s="124">
        <f>IF('Copy &amp; Paste Roster Report Here'!$A1156=DO$7,IF('Copy &amp; Paste Roster Report Here'!$M1156="xxxxxxxxxxx",1,0),0)</f>
        <v>0</v>
      </c>
      <c r="DP1159" s="125">
        <f t="shared" si="271"/>
        <v>0</v>
      </c>
      <c r="DQ1159" s="126">
        <f t="shared" si="272"/>
        <v>0</v>
      </c>
    </row>
    <row r="1160" spans="1:121" x14ac:dyDescent="0.25">
      <c r="A1160" s="111">
        <f t="shared" si="258"/>
        <v>0</v>
      </c>
      <c r="B1160" s="111">
        <f t="shared" si="259"/>
        <v>0</v>
      </c>
      <c r="C1160" s="112">
        <f>+('Copy &amp; Paste Roster Report Here'!$P1157-'Copy &amp; Paste Roster Report Here'!$O1157)/30</f>
        <v>0</v>
      </c>
      <c r="D1160" s="112">
        <f>+('Copy &amp; Paste Roster Report Here'!$P1157-'Copy &amp; Paste Roster Report Here'!$O1157)</f>
        <v>0</v>
      </c>
      <c r="E1160" s="111">
        <f>'Copy &amp; Paste Roster Report Here'!N1157</f>
        <v>0</v>
      </c>
      <c r="F1160" s="111" t="str">
        <f t="shared" si="260"/>
        <v>N</v>
      </c>
      <c r="G1160" s="111">
        <f>'Copy &amp; Paste Roster Report Here'!R1157</f>
        <v>0</v>
      </c>
      <c r="H1160" s="113">
        <f t="shared" si="261"/>
        <v>0</v>
      </c>
      <c r="I1160" s="112">
        <f>IF(F1160="N",$F$5-'Copy &amp; Paste Roster Report Here'!O1157,+'Copy &amp; Paste Roster Report Here'!Q1157-'Copy &amp; Paste Roster Report Here'!O1157)</f>
        <v>0</v>
      </c>
      <c r="J1160" s="114">
        <f t="shared" si="262"/>
        <v>0</v>
      </c>
      <c r="K1160" s="114">
        <f t="shared" si="263"/>
        <v>0</v>
      </c>
      <c r="L1160" s="115">
        <f>'Copy &amp; Paste Roster Report Here'!F1157</f>
        <v>0</v>
      </c>
      <c r="M1160" s="116">
        <f t="shared" si="264"/>
        <v>0</v>
      </c>
      <c r="N1160" s="117">
        <f>IF('Copy &amp; Paste Roster Report Here'!$A1157='Analytical Tests'!N$7,IF($F1160="Y",+$H1160*N$6,0),0)</f>
        <v>0</v>
      </c>
      <c r="O1160" s="117">
        <f>IF('Copy &amp; Paste Roster Report Here'!$A1157='Analytical Tests'!O$7,IF($F1160="Y",+$H1160*O$6,0),0)</f>
        <v>0</v>
      </c>
      <c r="P1160" s="117">
        <f>IF('Copy &amp; Paste Roster Report Here'!$A1157='Analytical Tests'!P$7,IF($F1160="Y",+$H1160*P$6,0),0)</f>
        <v>0</v>
      </c>
      <c r="Q1160" s="117">
        <f>IF('Copy &amp; Paste Roster Report Here'!$A1157='Analytical Tests'!Q$7,IF($F1160="Y",+$H1160*Q$6,0),0)</f>
        <v>0</v>
      </c>
      <c r="R1160" s="117">
        <f>IF('Copy &amp; Paste Roster Report Here'!$A1157='Analytical Tests'!R$7,IF($F1160="Y",+$H1160*R$6,0),0)</f>
        <v>0</v>
      </c>
      <c r="S1160" s="117">
        <f>IF('Copy &amp; Paste Roster Report Here'!$A1157='Analytical Tests'!S$7,IF($F1160="Y",+$H1160*S$6,0),0)</f>
        <v>0</v>
      </c>
      <c r="T1160" s="117">
        <f>IF('Copy &amp; Paste Roster Report Here'!$A1157='Analytical Tests'!T$7,IF($F1160="Y",+$H1160*T$6,0),0)</f>
        <v>0</v>
      </c>
      <c r="U1160" s="117">
        <f>IF('Copy &amp; Paste Roster Report Here'!$A1157='Analytical Tests'!U$7,IF($F1160="Y",+$H1160*U$6,0),0)</f>
        <v>0</v>
      </c>
      <c r="V1160" s="117">
        <f>IF('Copy &amp; Paste Roster Report Here'!$A1157='Analytical Tests'!V$7,IF($F1160="Y",+$H1160*V$6,0),0)</f>
        <v>0</v>
      </c>
      <c r="W1160" s="117">
        <f>IF('Copy &amp; Paste Roster Report Here'!$A1157='Analytical Tests'!W$7,IF($F1160="Y",+$H1160*W$6,0),0)</f>
        <v>0</v>
      </c>
      <c r="X1160" s="117">
        <f>IF('Copy &amp; Paste Roster Report Here'!$A1157='Analytical Tests'!X$7,IF($F1160="Y",+$H1160*X$6,0),0)</f>
        <v>0</v>
      </c>
      <c r="Y1160" s="117" t="b">
        <f>IF('Copy &amp; Paste Roster Report Here'!$A1157='Analytical Tests'!Y$7,IF($F1160="N",IF($J1160&gt;=$C1160,Y$6,+($I1160/$D1160)*Y$6),0))</f>
        <v>0</v>
      </c>
      <c r="Z1160" s="117" t="b">
        <f>IF('Copy &amp; Paste Roster Report Here'!$A1157='Analytical Tests'!Z$7,IF($F1160="N",IF($J1160&gt;=$C1160,Z$6,+($I1160/$D1160)*Z$6),0))</f>
        <v>0</v>
      </c>
      <c r="AA1160" s="117" t="b">
        <f>IF('Copy &amp; Paste Roster Report Here'!$A1157='Analytical Tests'!AA$7,IF($F1160="N",IF($J1160&gt;=$C1160,AA$6,+($I1160/$D1160)*AA$6),0))</f>
        <v>0</v>
      </c>
      <c r="AB1160" s="117" t="b">
        <f>IF('Copy &amp; Paste Roster Report Here'!$A1157='Analytical Tests'!AB$7,IF($F1160="N",IF($J1160&gt;=$C1160,AB$6,+($I1160/$D1160)*AB$6),0))</f>
        <v>0</v>
      </c>
      <c r="AC1160" s="117" t="b">
        <f>IF('Copy &amp; Paste Roster Report Here'!$A1157='Analytical Tests'!AC$7,IF($F1160="N",IF($J1160&gt;=$C1160,AC$6,+($I1160/$D1160)*AC$6),0))</f>
        <v>0</v>
      </c>
      <c r="AD1160" s="117" t="b">
        <f>IF('Copy &amp; Paste Roster Report Here'!$A1157='Analytical Tests'!AD$7,IF($F1160="N",IF($J1160&gt;=$C1160,AD$6,+($I1160/$D1160)*AD$6),0))</f>
        <v>0</v>
      </c>
      <c r="AE1160" s="117" t="b">
        <f>IF('Copy &amp; Paste Roster Report Here'!$A1157='Analytical Tests'!AE$7,IF($F1160="N",IF($J1160&gt;=$C1160,AE$6,+($I1160/$D1160)*AE$6),0))</f>
        <v>0</v>
      </c>
      <c r="AF1160" s="117" t="b">
        <f>IF('Copy &amp; Paste Roster Report Here'!$A1157='Analytical Tests'!AF$7,IF($F1160="N",IF($J1160&gt;=$C1160,AF$6,+($I1160/$D1160)*AF$6),0))</f>
        <v>0</v>
      </c>
      <c r="AG1160" s="117" t="b">
        <f>IF('Copy &amp; Paste Roster Report Here'!$A1157='Analytical Tests'!AG$7,IF($F1160="N",IF($J1160&gt;=$C1160,AG$6,+($I1160/$D1160)*AG$6),0))</f>
        <v>0</v>
      </c>
      <c r="AH1160" s="117" t="b">
        <f>IF('Copy &amp; Paste Roster Report Here'!$A1157='Analytical Tests'!AH$7,IF($F1160="N",IF($J1160&gt;=$C1160,AH$6,+($I1160/$D1160)*AH$6),0))</f>
        <v>0</v>
      </c>
      <c r="AI1160" s="117" t="b">
        <f>IF('Copy &amp; Paste Roster Report Here'!$A1157='Analytical Tests'!AI$7,IF($F1160="N",IF($J1160&gt;=$C1160,AI$6,+($I1160/$D1160)*AI$6),0))</f>
        <v>0</v>
      </c>
      <c r="AJ1160" s="79"/>
      <c r="AK1160" s="118">
        <f>IF('Copy &amp; Paste Roster Report Here'!$A1157=AK$7,IF('Copy &amp; Paste Roster Report Here'!$M1157="FT",1,0),0)</f>
        <v>0</v>
      </c>
      <c r="AL1160" s="118">
        <f>IF('Copy &amp; Paste Roster Report Here'!$A1157=AL$7,IF('Copy &amp; Paste Roster Report Here'!$M1157="FT",1,0),0)</f>
        <v>0</v>
      </c>
      <c r="AM1160" s="118">
        <f>IF('Copy &amp; Paste Roster Report Here'!$A1157=AM$7,IF('Copy &amp; Paste Roster Report Here'!$M1157="FT",1,0),0)</f>
        <v>0</v>
      </c>
      <c r="AN1160" s="118">
        <f>IF('Copy &amp; Paste Roster Report Here'!$A1157=AN$7,IF('Copy &amp; Paste Roster Report Here'!$M1157="FT",1,0),0)</f>
        <v>0</v>
      </c>
      <c r="AO1160" s="118">
        <f>IF('Copy &amp; Paste Roster Report Here'!$A1157=AO$7,IF('Copy &amp; Paste Roster Report Here'!$M1157="FT",1,0),0)</f>
        <v>0</v>
      </c>
      <c r="AP1160" s="118">
        <f>IF('Copy &amp; Paste Roster Report Here'!$A1157=AP$7,IF('Copy &amp; Paste Roster Report Here'!$M1157="FT",1,0),0)</f>
        <v>0</v>
      </c>
      <c r="AQ1160" s="118">
        <f>IF('Copy &amp; Paste Roster Report Here'!$A1157=AQ$7,IF('Copy &amp; Paste Roster Report Here'!$M1157="FT",1,0),0)</f>
        <v>0</v>
      </c>
      <c r="AR1160" s="118">
        <f>IF('Copy &amp; Paste Roster Report Here'!$A1157=AR$7,IF('Copy &amp; Paste Roster Report Here'!$M1157="FT",1,0),0)</f>
        <v>0</v>
      </c>
      <c r="AS1160" s="118">
        <f>IF('Copy &amp; Paste Roster Report Here'!$A1157=AS$7,IF('Copy &amp; Paste Roster Report Here'!$M1157="FT",1,0),0)</f>
        <v>0</v>
      </c>
      <c r="AT1160" s="118">
        <f>IF('Copy &amp; Paste Roster Report Here'!$A1157=AT$7,IF('Copy &amp; Paste Roster Report Here'!$M1157="FT",1,0),0)</f>
        <v>0</v>
      </c>
      <c r="AU1160" s="118">
        <f>IF('Copy &amp; Paste Roster Report Here'!$A1157=AU$7,IF('Copy &amp; Paste Roster Report Here'!$M1157="FT",1,0),0)</f>
        <v>0</v>
      </c>
      <c r="AV1160" s="73">
        <f t="shared" si="265"/>
        <v>0</v>
      </c>
      <c r="AW1160" s="119">
        <f>IF('Copy &amp; Paste Roster Report Here'!$A1157=AW$7,IF('Copy &amp; Paste Roster Report Here'!$M1157="HT",1,0),0)</f>
        <v>0</v>
      </c>
      <c r="AX1160" s="119">
        <f>IF('Copy &amp; Paste Roster Report Here'!$A1157=AX$7,IF('Copy &amp; Paste Roster Report Here'!$M1157="HT",1,0),0)</f>
        <v>0</v>
      </c>
      <c r="AY1160" s="119">
        <f>IF('Copy &amp; Paste Roster Report Here'!$A1157=AY$7,IF('Copy &amp; Paste Roster Report Here'!$M1157="HT",1,0),0)</f>
        <v>0</v>
      </c>
      <c r="AZ1160" s="119">
        <f>IF('Copy &amp; Paste Roster Report Here'!$A1157=AZ$7,IF('Copy &amp; Paste Roster Report Here'!$M1157="HT",1,0),0)</f>
        <v>0</v>
      </c>
      <c r="BA1160" s="119">
        <f>IF('Copy &amp; Paste Roster Report Here'!$A1157=BA$7,IF('Copy &amp; Paste Roster Report Here'!$M1157="HT",1,0),0)</f>
        <v>0</v>
      </c>
      <c r="BB1160" s="119">
        <f>IF('Copy &amp; Paste Roster Report Here'!$A1157=BB$7,IF('Copy &amp; Paste Roster Report Here'!$M1157="HT",1,0),0)</f>
        <v>0</v>
      </c>
      <c r="BC1160" s="119">
        <f>IF('Copy &amp; Paste Roster Report Here'!$A1157=BC$7,IF('Copy &amp; Paste Roster Report Here'!$M1157="HT",1,0),0)</f>
        <v>0</v>
      </c>
      <c r="BD1160" s="119">
        <f>IF('Copy &amp; Paste Roster Report Here'!$A1157=BD$7,IF('Copy &amp; Paste Roster Report Here'!$M1157="HT",1,0),0)</f>
        <v>0</v>
      </c>
      <c r="BE1160" s="119">
        <f>IF('Copy &amp; Paste Roster Report Here'!$A1157=BE$7,IF('Copy &amp; Paste Roster Report Here'!$M1157="HT",1,0),0)</f>
        <v>0</v>
      </c>
      <c r="BF1160" s="119">
        <f>IF('Copy &amp; Paste Roster Report Here'!$A1157=BF$7,IF('Copy &amp; Paste Roster Report Here'!$M1157="HT",1,0),0)</f>
        <v>0</v>
      </c>
      <c r="BG1160" s="119">
        <f>IF('Copy &amp; Paste Roster Report Here'!$A1157=BG$7,IF('Copy &amp; Paste Roster Report Here'!$M1157="HT",1,0),0)</f>
        <v>0</v>
      </c>
      <c r="BH1160" s="73">
        <f t="shared" si="266"/>
        <v>0</v>
      </c>
      <c r="BI1160" s="120">
        <f>IF('Copy &amp; Paste Roster Report Here'!$A1157=BI$7,IF('Copy &amp; Paste Roster Report Here'!$M1157="MT",1,0),0)</f>
        <v>0</v>
      </c>
      <c r="BJ1160" s="120">
        <f>IF('Copy &amp; Paste Roster Report Here'!$A1157=BJ$7,IF('Copy &amp; Paste Roster Report Here'!$M1157="MT",1,0),0)</f>
        <v>0</v>
      </c>
      <c r="BK1160" s="120">
        <f>IF('Copy &amp; Paste Roster Report Here'!$A1157=BK$7,IF('Copy &amp; Paste Roster Report Here'!$M1157="MT",1,0),0)</f>
        <v>0</v>
      </c>
      <c r="BL1160" s="120">
        <f>IF('Copy &amp; Paste Roster Report Here'!$A1157=BL$7,IF('Copy &amp; Paste Roster Report Here'!$M1157="MT",1,0),0)</f>
        <v>0</v>
      </c>
      <c r="BM1160" s="120">
        <f>IF('Copy &amp; Paste Roster Report Here'!$A1157=BM$7,IF('Copy &amp; Paste Roster Report Here'!$M1157="MT",1,0),0)</f>
        <v>0</v>
      </c>
      <c r="BN1160" s="120">
        <f>IF('Copy &amp; Paste Roster Report Here'!$A1157=BN$7,IF('Copy &amp; Paste Roster Report Here'!$M1157="MT",1,0),0)</f>
        <v>0</v>
      </c>
      <c r="BO1160" s="120">
        <f>IF('Copy &amp; Paste Roster Report Here'!$A1157=BO$7,IF('Copy &amp; Paste Roster Report Here'!$M1157="MT",1,0),0)</f>
        <v>0</v>
      </c>
      <c r="BP1160" s="120">
        <f>IF('Copy &amp; Paste Roster Report Here'!$A1157=BP$7,IF('Copy &amp; Paste Roster Report Here'!$M1157="MT",1,0),0)</f>
        <v>0</v>
      </c>
      <c r="BQ1160" s="120">
        <f>IF('Copy &amp; Paste Roster Report Here'!$A1157=BQ$7,IF('Copy &amp; Paste Roster Report Here'!$M1157="MT",1,0),0)</f>
        <v>0</v>
      </c>
      <c r="BR1160" s="120">
        <f>IF('Copy &amp; Paste Roster Report Here'!$A1157=BR$7,IF('Copy &amp; Paste Roster Report Here'!$M1157="MT",1,0),0)</f>
        <v>0</v>
      </c>
      <c r="BS1160" s="120">
        <f>IF('Copy &amp; Paste Roster Report Here'!$A1157=BS$7,IF('Copy &amp; Paste Roster Report Here'!$M1157="MT",1,0),0)</f>
        <v>0</v>
      </c>
      <c r="BT1160" s="73">
        <f t="shared" si="267"/>
        <v>0</v>
      </c>
      <c r="BU1160" s="121">
        <f>IF('Copy &amp; Paste Roster Report Here'!$A1157=BU$7,IF('Copy &amp; Paste Roster Report Here'!$M1157="fy",1,0),0)</f>
        <v>0</v>
      </c>
      <c r="BV1160" s="121">
        <f>IF('Copy &amp; Paste Roster Report Here'!$A1157=BV$7,IF('Copy &amp; Paste Roster Report Here'!$M1157="fy",1,0),0)</f>
        <v>0</v>
      </c>
      <c r="BW1160" s="121">
        <f>IF('Copy &amp; Paste Roster Report Here'!$A1157=BW$7,IF('Copy &amp; Paste Roster Report Here'!$M1157="fy",1,0),0)</f>
        <v>0</v>
      </c>
      <c r="BX1160" s="121">
        <f>IF('Copy &amp; Paste Roster Report Here'!$A1157=BX$7,IF('Copy &amp; Paste Roster Report Here'!$M1157="fy",1,0),0)</f>
        <v>0</v>
      </c>
      <c r="BY1160" s="121">
        <f>IF('Copy &amp; Paste Roster Report Here'!$A1157=BY$7,IF('Copy &amp; Paste Roster Report Here'!$M1157="fy",1,0),0)</f>
        <v>0</v>
      </c>
      <c r="BZ1160" s="121">
        <f>IF('Copy &amp; Paste Roster Report Here'!$A1157=BZ$7,IF('Copy &amp; Paste Roster Report Here'!$M1157="fy",1,0),0)</f>
        <v>0</v>
      </c>
      <c r="CA1160" s="121">
        <f>IF('Copy &amp; Paste Roster Report Here'!$A1157=CA$7,IF('Copy &amp; Paste Roster Report Here'!$M1157="fy",1,0),0)</f>
        <v>0</v>
      </c>
      <c r="CB1160" s="121">
        <f>IF('Copy &amp; Paste Roster Report Here'!$A1157=CB$7,IF('Copy &amp; Paste Roster Report Here'!$M1157="fy",1,0),0)</f>
        <v>0</v>
      </c>
      <c r="CC1160" s="121">
        <f>IF('Copy &amp; Paste Roster Report Here'!$A1157=CC$7,IF('Copy &amp; Paste Roster Report Here'!$M1157="fy",1,0),0)</f>
        <v>0</v>
      </c>
      <c r="CD1160" s="121">
        <f>IF('Copy &amp; Paste Roster Report Here'!$A1157=CD$7,IF('Copy &amp; Paste Roster Report Here'!$M1157="fy",1,0),0)</f>
        <v>0</v>
      </c>
      <c r="CE1160" s="121">
        <f>IF('Copy &amp; Paste Roster Report Here'!$A1157=CE$7,IF('Copy &amp; Paste Roster Report Here'!$M1157="fy",1,0),0)</f>
        <v>0</v>
      </c>
      <c r="CF1160" s="73">
        <f t="shared" si="268"/>
        <v>0</v>
      </c>
      <c r="CG1160" s="122">
        <f>IF('Copy &amp; Paste Roster Report Here'!$A1157=CG$7,IF('Copy &amp; Paste Roster Report Here'!$M1157="RH",1,0),0)</f>
        <v>0</v>
      </c>
      <c r="CH1160" s="122">
        <f>IF('Copy &amp; Paste Roster Report Here'!$A1157=CH$7,IF('Copy &amp; Paste Roster Report Here'!$M1157="RH",1,0),0)</f>
        <v>0</v>
      </c>
      <c r="CI1160" s="122">
        <f>IF('Copy &amp; Paste Roster Report Here'!$A1157=CI$7,IF('Copy &amp; Paste Roster Report Here'!$M1157="RH",1,0),0)</f>
        <v>0</v>
      </c>
      <c r="CJ1160" s="122">
        <f>IF('Copy &amp; Paste Roster Report Here'!$A1157=CJ$7,IF('Copy &amp; Paste Roster Report Here'!$M1157="RH",1,0),0)</f>
        <v>0</v>
      </c>
      <c r="CK1160" s="122">
        <f>IF('Copy &amp; Paste Roster Report Here'!$A1157=CK$7,IF('Copy &amp; Paste Roster Report Here'!$M1157="RH",1,0),0)</f>
        <v>0</v>
      </c>
      <c r="CL1160" s="122">
        <f>IF('Copy &amp; Paste Roster Report Here'!$A1157=CL$7,IF('Copy &amp; Paste Roster Report Here'!$M1157="RH",1,0),0)</f>
        <v>0</v>
      </c>
      <c r="CM1160" s="122">
        <f>IF('Copy &amp; Paste Roster Report Here'!$A1157=CM$7,IF('Copy &amp; Paste Roster Report Here'!$M1157="RH",1,0),0)</f>
        <v>0</v>
      </c>
      <c r="CN1160" s="122">
        <f>IF('Copy &amp; Paste Roster Report Here'!$A1157=CN$7,IF('Copy &amp; Paste Roster Report Here'!$M1157="RH",1,0),0)</f>
        <v>0</v>
      </c>
      <c r="CO1160" s="122">
        <f>IF('Copy &amp; Paste Roster Report Here'!$A1157=CO$7,IF('Copy &amp; Paste Roster Report Here'!$M1157="RH",1,0),0)</f>
        <v>0</v>
      </c>
      <c r="CP1160" s="122">
        <f>IF('Copy &amp; Paste Roster Report Here'!$A1157=CP$7,IF('Copy &amp; Paste Roster Report Here'!$M1157="RH",1,0),0)</f>
        <v>0</v>
      </c>
      <c r="CQ1160" s="122">
        <f>IF('Copy &amp; Paste Roster Report Here'!$A1157=CQ$7,IF('Copy &amp; Paste Roster Report Here'!$M1157="RH",1,0),0)</f>
        <v>0</v>
      </c>
      <c r="CR1160" s="73">
        <f t="shared" si="269"/>
        <v>0</v>
      </c>
      <c r="CS1160" s="123">
        <f>IF('Copy &amp; Paste Roster Report Here'!$A1157=CS$7,IF('Copy &amp; Paste Roster Report Here'!$M1157="QT",1,0),0)</f>
        <v>0</v>
      </c>
      <c r="CT1160" s="123">
        <f>IF('Copy &amp; Paste Roster Report Here'!$A1157=CT$7,IF('Copy &amp; Paste Roster Report Here'!$M1157="QT",1,0),0)</f>
        <v>0</v>
      </c>
      <c r="CU1160" s="123">
        <f>IF('Copy &amp; Paste Roster Report Here'!$A1157=CU$7,IF('Copy &amp; Paste Roster Report Here'!$M1157="QT",1,0),0)</f>
        <v>0</v>
      </c>
      <c r="CV1160" s="123">
        <f>IF('Copy &amp; Paste Roster Report Here'!$A1157=CV$7,IF('Copy &amp; Paste Roster Report Here'!$M1157="QT",1,0),0)</f>
        <v>0</v>
      </c>
      <c r="CW1160" s="123">
        <f>IF('Copy &amp; Paste Roster Report Here'!$A1157=CW$7,IF('Copy &amp; Paste Roster Report Here'!$M1157="QT",1,0),0)</f>
        <v>0</v>
      </c>
      <c r="CX1160" s="123">
        <f>IF('Copy &amp; Paste Roster Report Here'!$A1157=CX$7,IF('Copy &amp; Paste Roster Report Here'!$M1157="QT",1,0),0)</f>
        <v>0</v>
      </c>
      <c r="CY1160" s="123">
        <f>IF('Copy &amp; Paste Roster Report Here'!$A1157=CY$7,IF('Copy &amp; Paste Roster Report Here'!$M1157="QT",1,0),0)</f>
        <v>0</v>
      </c>
      <c r="CZ1160" s="123">
        <f>IF('Copy &amp; Paste Roster Report Here'!$A1157=CZ$7,IF('Copy &amp; Paste Roster Report Here'!$M1157="QT",1,0),0)</f>
        <v>0</v>
      </c>
      <c r="DA1160" s="123">
        <f>IF('Copy &amp; Paste Roster Report Here'!$A1157=DA$7,IF('Copy &amp; Paste Roster Report Here'!$M1157="QT",1,0),0)</f>
        <v>0</v>
      </c>
      <c r="DB1160" s="123">
        <f>IF('Copy &amp; Paste Roster Report Here'!$A1157=DB$7,IF('Copy &amp; Paste Roster Report Here'!$M1157="QT",1,0),0)</f>
        <v>0</v>
      </c>
      <c r="DC1160" s="123">
        <f>IF('Copy &amp; Paste Roster Report Here'!$A1157=DC$7,IF('Copy &amp; Paste Roster Report Here'!$M1157="QT",1,0),0)</f>
        <v>0</v>
      </c>
      <c r="DD1160" s="73">
        <f t="shared" si="270"/>
        <v>0</v>
      </c>
      <c r="DE1160" s="124">
        <f>IF('Copy &amp; Paste Roster Report Here'!$A1157=DE$7,IF('Copy &amp; Paste Roster Report Here'!$M1157="xxxxxxxxxxx",1,0),0)</f>
        <v>0</v>
      </c>
      <c r="DF1160" s="124">
        <f>IF('Copy &amp; Paste Roster Report Here'!$A1157=DF$7,IF('Copy &amp; Paste Roster Report Here'!$M1157="xxxxxxxxxxx",1,0),0)</f>
        <v>0</v>
      </c>
      <c r="DG1160" s="124">
        <f>IF('Copy &amp; Paste Roster Report Here'!$A1157=DG$7,IF('Copy &amp; Paste Roster Report Here'!$M1157="xxxxxxxxxxx",1,0),0)</f>
        <v>0</v>
      </c>
      <c r="DH1160" s="124">
        <f>IF('Copy &amp; Paste Roster Report Here'!$A1157=DH$7,IF('Copy &amp; Paste Roster Report Here'!$M1157="xxxxxxxxxxx",1,0),0)</f>
        <v>0</v>
      </c>
      <c r="DI1160" s="124">
        <f>IF('Copy &amp; Paste Roster Report Here'!$A1157=DI$7,IF('Copy &amp; Paste Roster Report Here'!$M1157="xxxxxxxxxxx",1,0),0)</f>
        <v>0</v>
      </c>
      <c r="DJ1160" s="124">
        <f>IF('Copy &amp; Paste Roster Report Here'!$A1157=DJ$7,IF('Copy &amp; Paste Roster Report Here'!$M1157="xxxxxxxxxxx",1,0),0)</f>
        <v>0</v>
      </c>
      <c r="DK1160" s="124">
        <f>IF('Copy &amp; Paste Roster Report Here'!$A1157=DK$7,IF('Copy &amp; Paste Roster Report Here'!$M1157="xxxxxxxxxxx",1,0),0)</f>
        <v>0</v>
      </c>
      <c r="DL1160" s="124">
        <f>IF('Copy &amp; Paste Roster Report Here'!$A1157=DL$7,IF('Copy &amp; Paste Roster Report Here'!$M1157="xxxxxxxxxxx",1,0),0)</f>
        <v>0</v>
      </c>
      <c r="DM1160" s="124">
        <f>IF('Copy &amp; Paste Roster Report Here'!$A1157=DM$7,IF('Copy &amp; Paste Roster Report Here'!$M1157="xxxxxxxxxxx",1,0),0)</f>
        <v>0</v>
      </c>
      <c r="DN1160" s="124">
        <f>IF('Copy &amp; Paste Roster Report Here'!$A1157=DN$7,IF('Copy &amp; Paste Roster Report Here'!$M1157="xxxxxxxxxxx",1,0),0)</f>
        <v>0</v>
      </c>
      <c r="DO1160" s="124">
        <f>IF('Copy &amp; Paste Roster Report Here'!$A1157=DO$7,IF('Copy &amp; Paste Roster Report Here'!$M1157="xxxxxxxxxxx",1,0),0)</f>
        <v>0</v>
      </c>
      <c r="DP1160" s="125">
        <f t="shared" si="271"/>
        <v>0</v>
      </c>
      <c r="DQ1160" s="126">
        <f t="shared" si="272"/>
        <v>0</v>
      </c>
    </row>
    <row r="1161" spans="1:121" x14ac:dyDescent="0.25">
      <c r="A1161" s="111">
        <f t="shared" ref="A1161:A1180" si="273">AV1161</f>
        <v>0</v>
      </c>
      <c r="B1161" s="111">
        <f t="shared" ref="B1161:B1180" si="274">IF(BH1161+BT1161+CF1161+CR1161+DD1161+DP1161&gt;0,1,0)</f>
        <v>0</v>
      </c>
      <c r="C1161" s="112">
        <f>+('Copy &amp; Paste Roster Report Here'!$P1158-'Copy &amp; Paste Roster Report Here'!$O1158)/30</f>
        <v>0</v>
      </c>
      <c r="D1161" s="112">
        <f>+('Copy &amp; Paste Roster Report Here'!$P1158-'Copy &amp; Paste Roster Report Here'!$O1158)</f>
        <v>0</v>
      </c>
      <c r="E1161" s="111">
        <f>'Copy &amp; Paste Roster Report Here'!N1158</f>
        <v>0</v>
      </c>
      <c r="F1161" s="111" t="str">
        <f t="shared" ref="F1161:F1180" si="275">IF(E1161="completed","Y",IF(E1161="ended service early","Y","N"))</f>
        <v>N</v>
      </c>
      <c r="G1161" s="111">
        <f>'Copy &amp; Paste Roster Report Here'!R1158</f>
        <v>0</v>
      </c>
      <c r="H1161" s="113">
        <f t="shared" ref="H1161:H1180" si="276">IF(G1161&gt;=1700,1,+G1161/1700)</f>
        <v>0</v>
      </c>
      <c r="I1161" s="112">
        <f>IF(F1161="N",$F$5-'Copy &amp; Paste Roster Report Here'!O1158,+'Copy &amp; Paste Roster Report Here'!Q1158-'Copy &amp; Paste Roster Report Here'!O1158)</f>
        <v>0</v>
      </c>
      <c r="J1161" s="114">
        <f t="shared" ref="J1161:J1180" si="277">IF(I1161="N/A","N/A",+I1161/30)</f>
        <v>0</v>
      </c>
      <c r="K1161" s="114">
        <f t="shared" ref="K1161:K1180" si="278">ROUNDUP(J1161,0)</f>
        <v>0</v>
      </c>
      <c r="L1161" s="115">
        <f>'Copy &amp; Paste Roster Report Here'!F1158</f>
        <v>0</v>
      </c>
      <c r="M1161" s="116">
        <f t="shared" ref="M1161:M1180" si="279">SUM(N1161:AI1161)</f>
        <v>0</v>
      </c>
      <c r="N1161" s="117">
        <f>IF('Copy &amp; Paste Roster Report Here'!$A1158='Analytical Tests'!N$7,IF($F1161="Y",+$H1161*N$6,0),0)</f>
        <v>0</v>
      </c>
      <c r="O1161" s="117">
        <f>IF('Copy &amp; Paste Roster Report Here'!$A1158='Analytical Tests'!O$7,IF($F1161="Y",+$H1161*O$6,0),0)</f>
        <v>0</v>
      </c>
      <c r="P1161" s="117">
        <f>IF('Copy &amp; Paste Roster Report Here'!$A1158='Analytical Tests'!P$7,IF($F1161="Y",+$H1161*P$6,0),0)</f>
        <v>0</v>
      </c>
      <c r="Q1161" s="117">
        <f>IF('Copy &amp; Paste Roster Report Here'!$A1158='Analytical Tests'!Q$7,IF($F1161="Y",+$H1161*Q$6,0),0)</f>
        <v>0</v>
      </c>
      <c r="R1161" s="117">
        <f>IF('Copy &amp; Paste Roster Report Here'!$A1158='Analytical Tests'!R$7,IF($F1161="Y",+$H1161*R$6,0),0)</f>
        <v>0</v>
      </c>
      <c r="S1161" s="117">
        <f>IF('Copy &amp; Paste Roster Report Here'!$A1158='Analytical Tests'!S$7,IF($F1161="Y",+$H1161*S$6,0),0)</f>
        <v>0</v>
      </c>
      <c r="T1161" s="117">
        <f>IF('Copy &amp; Paste Roster Report Here'!$A1158='Analytical Tests'!T$7,IF($F1161="Y",+$H1161*T$6,0),0)</f>
        <v>0</v>
      </c>
      <c r="U1161" s="117">
        <f>IF('Copy &amp; Paste Roster Report Here'!$A1158='Analytical Tests'!U$7,IF($F1161="Y",+$H1161*U$6,0),0)</f>
        <v>0</v>
      </c>
      <c r="V1161" s="117">
        <f>IF('Copy &amp; Paste Roster Report Here'!$A1158='Analytical Tests'!V$7,IF($F1161="Y",+$H1161*V$6,0),0)</f>
        <v>0</v>
      </c>
      <c r="W1161" s="117">
        <f>IF('Copy &amp; Paste Roster Report Here'!$A1158='Analytical Tests'!W$7,IF($F1161="Y",+$H1161*W$6,0),0)</f>
        <v>0</v>
      </c>
      <c r="X1161" s="117">
        <f>IF('Copy &amp; Paste Roster Report Here'!$A1158='Analytical Tests'!X$7,IF($F1161="Y",+$H1161*X$6,0),0)</f>
        <v>0</v>
      </c>
      <c r="Y1161" s="117" t="b">
        <f>IF('Copy &amp; Paste Roster Report Here'!$A1158='Analytical Tests'!Y$7,IF($F1161="N",IF($J1161&gt;=$C1161,Y$6,+($I1161/$D1161)*Y$6),0))</f>
        <v>0</v>
      </c>
      <c r="Z1161" s="117" t="b">
        <f>IF('Copy &amp; Paste Roster Report Here'!$A1158='Analytical Tests'!Z$7,IF($F1161="N",IF($J1161&gt;=$C1161,Z$6,+($I1161/$D1161)*Z$6),0))</f>
        <v>0</v>
      </c>
      <c r="AA1161" s="117" t="b">
        <f>IF('Copy &amp; Paste Roster Report Here'!$A1158='Analytical Tests'!AA$7,IF($F1161="N",IF($J1161&gt;=$C1161,AA$6,+($I1161/$D1161)*AA$6),0))</f>
        <v>0</v>
      </c>
      <c r="AB1161" s="117" t="b">
        <f>IF('Copy &amp; Paste Roster Report Here'!$A1158='Analytical Tests'!AB$7,IF($F1161="N",IF($J1161&gt;=$C1161,AB$6,+($I1161/$D1161)*AB$6),0))</f>
        <v>0</v>
      </c>
      <c r="AC1161" s="117" t="b">
        <f>IF('Copy &amp; Paste Roster Report Here'!$A1158='Analytical Tests'!AC$7,IF($F1161="N",IF($J1161&gt;=$C1161,AC$6,+($I1161/$D1161)*AC$6),0))</f>
        <v>0</v>
      </c>
      <c r="AD1161" s="117" t="b">
        <f>IF('Copy &amp; Paste Roster Report Here'!$A1158='Analytical Tests'!AD$7,IF($F1161="N",IF($J1161&gt;=$C1161,AD$6,+($I1161/$D1161)*AD$6),0))</f>
        <v>0</v>
      </c>
      <c r="AE1161" s="117" t="b">
        <f>IF('Copy &amp; Paste Roster Report Here'!$A1158='Analytical Tests'!AE$7,IF($F1161="N",IF($J1161&gt;=$C1161,AE$6,+($I1161/$D1161)*AE$6),0))</f>
        <v>0</v>
      </c>
      <c r="AF1161" s="117" t="b">
        <f>IF('Copy &amp; Paste Roster Report Here'!$A1158='Analytical Tests'!AF$7,IF($F1161="N",IF($J1161&gt;=$C1161,AF$6,+($I1161/$D1161)*AF$6),0))</f>
        <v>0</v>
      </c>
      <c r="AG1161" s="117" t="b">
        <f>IF('Copy &amp; Paste Roster Report Here'!$A1158='Analytical Tests'!AG$7,IF($F1161="N",IF($J1161&gt;=$C1161,AG$6,+($I1161/$D1161)*AG$6),0))</f>
        <v>0</v>
      </c>
      <c r="AH1161" s="117" t="b">
        <f>IF('Copy &amp; Paste Roster Report Here'!$A1158='Analytical Tests'!AH$7,IF($F1161="N",IF($J1161&gt;=$C1161,AH$6,+($I1161/$D1161)*AH$6),0))</f>
        <v>0</v>
      </c>
      <c r="AI1161" s="117" t="b">
        <f>IF('Copy &amp; Paste Roster Report Here'!$A1158='Analytical Tests'!AI$7,IF($F1161="N",IF($J1161&gt;=$C1161,AI$6,+($I1161/$D1161)*AI$6),0))</f>
        <v>0</v>
      </c>
      <c r="AJ1161" s="79"/>
      <c r="AK1161" s="118">
        <f>IF('Copy &amp; Paste Roster Report Here'!$A1158=AK$7,IF('Copy &amp; Paste Roster Report Here'!$M1158="FT",1,0),0)</f>
        <v>0</v>
      </c>
      <c r="AL1161" s="118">
        <f>IF('Copy &amp; Paste Roster Report Here'!$A1158=AL$7,IF('Copy &amp; Paste Roster Report Here'!$M1158="FT",1,0),0)</f>
        <v>0</v>
      </c>
      <c r="AM1161" s="118">
        <f>IF('Copy &amp; Paste Roster Report Here'!$A1158=AM$7,IF('Copy &amp; Paste Roster Report Here'!$M1158="FT",1,0),0)</f>
        <v>0</v>
      </c>
      <c r="AN1161" s="118">
        <f>IF('Copy &amp; Paste Roster Report Here'!$A1158=AN$7,IF('Copy &amp; Paste Roster Report Here'!$M1158="FT",1,0),0)</f>
        <v>0</v>
      </c>
      <c r="AO1161" s="118">
        <f>IF('Copy &amp; Paste Roster Report Here'!$A1158=AO$7,IF('Copy &amp; Paste Roster Report Here'!$M1158="FT",1,0),0)</f>
        <v>0</v>
      </c>
      <c r="AP1161" s="118">
        <f>IF('Copy &amp; Paste Roster Report Here'!$A1158=AP$7,IF('Copy &amp; Paste Roster Report Here'!$M1158="FT",1,0),0)</f>
        <v>0</v>
      </c>
      <c r="AQ1161" s="118">
        <f>IF('Copy &amp; Paste Roster Report Here'!$A1158=AQ$7,IF('Copy &amp; Paste Roster Report Here'!$M1158="FT",1,0),0)</f>
        <v>0</v>
      </c>
      <c r="AR1161" s="118">
        <f>IF('Copy &amp; Paste Roster Report Here'!$A1158=AR$7,IF('Copy &amp; Paste Roster Report Here'!$M1158="FT",1,0),0)</f>
        <v>0</v>
      </c>
      <c r="AS1161" s="118">
        <f>IF('Copy &amp; Paste Roster Report Here'!$A1158=AS$7,IF('Copy &amp; Paste Roster Report Here'!$M1158="FT",1,0),0)</f>
        <v>0</v>
      </c>
      <c r="AT1161" s="118">
        <f>IF('Copy &amp; Paste Roster Report Here'!$A1158=AT$7,IF('Copy &amp; Paste Roster Report Here'!$M1158="FT",1,0),0)</f>
        <v>0</v>
      </c>
      <c r="AU1161" s="118">
        <f>IF('Copy &amp; Paste Roster Report Here'!$A1158=AU$7,IF('Copy &amp; Paste Roster Report Here'!$M1158="FT",1,0),0)</f>
        <v>0</v>
      </c>
      <c r="AV1161" s="73">
        <f t="shared" ref="AV1161:AV1180" si="280">SUM(AK1161:AU1161)</f>
        <v>0</v>
      </c>
      <c r="AW1161" s="119">
        <f>IF('Copy &amp; Paste Roster Report Here'!$A1158=AW$7,IF('Copy &amp; Paste Roster Report Here'!$M1158="HT",1,0),0)</f>
        <v>0</v>
      </c>
      <c r="AX1161" s="119">
        <f>IF('Copy &amp; Paste Roster Report Here'!$A1158=AX$7,IF('Copy &amp; Paste Roster Report Here'!$M1158="HT",1,0),0)</f>
        <v>0</v>
      </c>
      <c r="AY1161" s="119">
        <f>IF('Copy &amp; Paste Roster Report Here'!$A1158=AY$7,IF('Copy &amp; Paste Roster Report Here'!$M1158="HT",1,0),0)</f>
        <v>0</v>
      </c>
      <c r="AZ1161" s="119">
        <f>IF('Copy &amp; Paste Roster Report Here'!$A1158=AZ$7,IF('Copy &amp; Paste Roster Report Here'!$M1158="HT",1,0),0)</f>
        <v>0</v>
      </c>
      <c r="BA1161" s="119">
        <f>IF('Copy &amp; Paste Roster Report Here'!$A1158=BA$7,IF('Copy &amp; Paste Roster Report Here'!$M1158="HT",1,0),0)</f>
        <v>0</v>
      </c>
      <c r="BB1161" s="119">
        <f>IF('Copy &amp; Paste Roster Report Here'!$A1158=BB$7,IF('Copy &amp; Paste Roster Report Here'!$M1158="HT",1,0),0)</f>
        <v>0</v>
      </c>
      <c r="BC1161" s="119">
        <f>IF('Copy &amp; Paste Roster Report Here'!$A1158=BC$7,IF('Copy &amp; Paste Roster Report Here'!$M1158="HT",1,0),0)</f>
        <v>0</v>
      </c>
      <c r="BD1161" s="119">
        <f>IF('Copy &amp; Paste Roster Report Here'!$A1158=BD$7,IF('Copy &amp; Paste Roster Report Here'!$M1158="HT",1,0),0)</f>
        <v>0</v>
      </c>
      <c r="BE1161" s="119">
        <f>IF('Copy &amp; Paste Roster Report Here'!$A1158=BE$7,IF('Copy &amp; Paste Roster Report Here'!$M1158="HT",1,0),0)</f>
        <v>0</v>
      </c>
      <c r="BF1161" s="119">
        <f>IF('Copy &amp; Paste Roster Report Here'!$A1158=BF$7,IF('Copy &amp; Paste Roster Report Here'!$M1158="HT",1,0),0)</f>
        <v>0</v>
      </c>
      <c r="BG1161" s="119">
        <f>IF('Copy &amp; Paste Roster Report Here'!$A1158=BG$7,IF('Copy &amp; Paste Roster Report Here'!$M1158="HT",1,0),0)</f>
        <v>0</v>
      </c>
      <c r="BH1161" s="73">
        <f t="shared" ref="BH1161:BH1180" si="281">SUM(AW1161:BG1161)</f>
        <v>0</v>
      </c>
      <c r="BI1161" s="120">
        <f>IF('Copy &amp; Paste Roster Report Here'!$A1158=BI$7,IF('Copy &amp; Paste Roster Report Here'!$M1158="MT",1,0),0)</f>
        <v>0</v>
      </c>
      <c r="BJ1161" s="120">
        <f>IF('Copy &amp; Paste Roster Report Here'!$A1158=BJ$7,IF('Copy &amp; Paste Roster Report Here'!$M1158="MT",1,0),0)</f>
        <v>0</v>
      </c>
      <c r="BK1161" s="120">
        <f>IF('Copy &amp; Paste Roster Report Here'!$A1158=BK$7,IF('Copy &amp; Paste Roster Report Here'!$M1158="MT",1,0),0)</f>
        <v>0</v>
      </c>
      <c r="BL1161" s="120">
        <f>IF('Copy &amp; Paste Roster Report Here'!$A1158=BL$7,IF('Copy &amp; Paste Roster Report Here'!$M1158="MT",1,0),0)</f>
        <v>0</v>
      </c>
      <c r="BM1161" s="120">
        <f>IF('Copy &amp; Paste Roster Report Here'!$A1158=BM$7,IF('Copy &amp; Paste Roster Report Here'!$M1158="MT",1,0),0)</f>
        <v>0</v>
      </c>
      <c r="BN1161" s="120">
        <f>IF('Copy &amp; Paste Roster Report Here'!$A1158=BN$7,IF('Copy &amp; Paste Roster Report Here'!$M1158="MT",1,0),0)</f>
        <v>0</v>
      </c>
      <c r="BO1161" s="120">
        <f>IF('Copy &amp; Paste Roster Report Here'!$A1158=BO$7,IF('Copy &amp; Paste Roster Report Here'!$M1158="MT",1,0),0)</f>
        <v>0</v>
      </c>
      <c r="BP1161" s="120">
        <f>IF('Copy &amp; Paste Roster Report Here'!$A1158=BP$7,IF('Copy &amp; Paste Roster Report Here'!$M1158="MT",1,0),0)</f>
        <v>0</v>
      </c>
      <c r="BQ1161" s="120">
        <f>IF('Copy &amp; Paste Roster Report Here'!$A1158=BQ$7,IF('Copy &amp; Paste Roster Report Here'!$M1158="MT",1,0),0)</f>
        <v>0</v>
      </c>
      <c r="BR1161" s="120">
        <f>IF('Copy &amp; Paste Roster Report Here'!$A1158=BR$7,IF('Copy &amp; Paste Roster Report Here'!$M1158="MT",1,0),0)</f>
        <v>0</v>
      </c>
      <c r="BS1161" s="120">
        <f>IF('Copy &amp; Paste Roster Report Here'!$A1158=BS$7,IF('Copy &amp; Paste Roster Report Here'!$M1158="MT",1,0),0)</f>
        <v>0</v>
      </c>
      <c r="BT1161" s="73">
        <f t="shared" ref="BT1161:BT1180" si="282">SUM(BI1161:BS1161)</f>
        <v>0</v>
      </c>
      <c r="BU1161" s="121">
        <f>IF('Copy &amp; Paste Roster Report Here'!$A1158=BU$7,IF('Copy &amp; Paste Roster Report Here'!$M1158="fy",1,0),0)</f>
        <v>0</v>
      </c>
      <c r="BV1161" s="121">
        <f>IF('Copy &amp; Paste Roster Report Here'!$A1158=BV$7,IF('Copy &amp; Paste Roster Report Here'!$M1158="fy",1,0),0)</f>
        <v>0</v>
      </c>
      <c r="BW1161" s="121">
        <f>IF('Copy &amp; Paste Roster Report Here'!$A1158=BW$7,IF('Copy &amp; Paste Roster Report Here'!$M1158="fy",1,0),0)</f>
        <v>0</v>
      </c>
      <c r="BX1161" s="121">
        <f>IF('Copy &amp; Paste Roster Report Here'!$A1158=BX$7,IF('Copy &amp; Paste Roster Report Here'!$M1158="fy",1,0),0)</f>
        <v>0</v>
      </c>
      <c r="BY1161" s="121">
        <f>IF('Copy &amp; Paste Roster Report Here'!$A1158=BY$7,IF('Copy &amp; Paste Roster Report Here'!$M1158="fy",1,0),0)</f>
        <v>0</v>
      </c>
      <c r="BZ1161" s="121">
        <f>IF('Copy &amp; Paste Roster Report Here'!$A1158=BZ$7,IF('Copy &amp; Paste Roster Report Here'!$M1158="fy",1,0),0)</f>
        <v>0</v>
      </c>
      <c r="CA1161" s="121">
        <f>IF('Copy &amp; Paste Roster Report Here'!$A1158=CA$7,IF('Copy &amp; Paste Roster Report Here'!$M1158="fy",1,0),0)</f>
        <v>0</v>
      </c>
      <c r="CB1161" s="121">
        <f>IF('Copy &amp; Paste Roster Report Here'!$A1158=CB$7,IF('Copy &amp; Paste Roster Report Here'!$M1158="fy",1,0),0)</f>
        <v>0</v>
      </c>
      <c r="CC1161" s="121">
        <f>IF('Copy &amp; Paste Roster Report Here'!$A1158=CC$7,IF('Copy &amp; Paste Roster Report Here'!$M1158="fy",1,0),0)</f>
        <v>0</v>
      </c>
      <c r="CD1161" s="121">
        <f>IF('Copy &amp; Paste Roster Report Here'!$A1158=CD$7,IF('Copy &amp; Paste Roster Report Here'!$M1158="fy",1,0),0)</f>
        <v>0</v>
      </c>
      <c r="CE1161" s="121">
        <f>IF('Copy &amp; Paste Roster Report Here'!$A1158=CE$7,IF('Copy &amp; Paste Roster Report Here'!$M1158="fy",1,0),0)</f>
        <v>0</v>
      </c>
      <c r="CF1161" s="73">
        <f t="shared" ref="CF1161:CF1180" si="283">SUM(BU1161:CE1161)</f>
        <v>0</v>
      </c>
      <c r="CG1161" s="122">
        <f>IF('Copy &amp; Paste Roster Report Here'!$A1158=CG$7,IF('Copy &amp; Paste Roster Report Here'!$M1158="RH",1,0),0)</f>
        <v>0</v>
      </c>
      <c r="CH1161" s="122">
        <f>IF('Copy &amp; Paste Roster Report Here'!$A1158=CH$7,IF('Copy &amp; Paste Roster Report Here'!$M1158="RH",1,0),0)</f>
        <v>0</v>
      </c>
      <c r="CI1161" s="122">
        <f>IF('Copy &amp; Paste Roster Report Here'!$A1158=CI$7,IF('Copy &amp; Paste Roster Report Here'!$M1158="RH",1,0),0)</f>
        <v>0</v>
      </c>
      <c r="CJ1161" s="122">
        <f>IF('Copy &amp; Paste Roster Report Here'!$A1158=CJ$7,IF('Copy &amp; Paste Roster Report Here'!$M1158="RH",1,0),0)</f>
        <v>0</v>
      </c>
      <c r="CK1161" s="122">
        <f>IF('Copy &amp; Paste Roster Report Here'!$A1158=CK$7,IF('Copy &amp; Paste Roster Report Here'!$M1158="RH",1,0),0)</f>
        <v>0</v>
      </c>
      <c r="CL1161" s="122">
        <f>IF('Copy &amp; Paste Roster Report Here'!$A1158=CL$7,IF('Copy &amp; Paste Roster Report Here'!$M1158="RH",1,0),0)</f>
        <v>0</v>
      </c>
      <c r="CM1161" s="122">
        <f>IF('Copy &amp; Paste Roster Report Here'!$A1158=CM$7,IF('Copy &amp; Paste Roster Report Here'!$M1158="RH",1,0),0)</f>
        <v>0</v>
      </c>
      <c r="CN1161" s="122">
        <f>IF('Copy &amp; Paste Roster Report Here'!$A1158=CN$7,IF('Copy &amp; Paste Roster Report Here'!$M1158="RH",1,0),0)</f>
        <v>0</v>
      </c>
      <c r="CO1161" s="122">
        <f>IF('Copy &amp; Paste Roster Report Here'!$A1158=CO$7,IF('Copy &amp; Paste Roster Report Here'!$M1158="RH",1,0),0)</f>
        <v>0</v>
      </c>
      <c r="CP1161" s="122">
        <f>IF('Copy &amp; Paste Roster Report Here'!$A1158=CP$7,IF('Copy &amp; Paste Roster Report Here'!$M1158="RH",1,0),0)</f>
        <v>0</v>
      </c>
      <c r="CQ1161" s="122">
        <f>IF('Copy &amp; Paste Roster Report Here'!$A1158=CQ$7,IF('Copy &amp; Paste Roster Report Here'!$M1158="RH",1,0),0)</f>
        <v>0</v>
      </c>
      <c r="CR1161" s="73">
        <f t="shared" ref="CR1161:CR1180" si="284">SUM(CG1161:CQ1161)</f>
        <v>0</v>
      </c>
      <c r="CS1161" s="123">
        <f>IF('Copy &amp; Paste Roster Report Here'!$A1158=CS$7,IF('Copy &amp; Paste Roster Report Here'!$M1158="QT",1,0),0)</f>
        <v>0</v>
      </c>
      <c r="CT1161" s="123">
        <f>IF('Copy &amp; Paste Roster Report Here'!$A1158=CT$7,IF('Copy &amp; Paste Roster Report Here'!$M1158="QT",1,0),0)</f>
        <v>0</v>
      </c>
      <c r="CU1161" s="123">
        <f>IF('Copy &amp; Paste Roster Report Here'!$A1158=CU$7,IF('Copy &amp; Paste Roster Report Here'!$M1158="QT",1,0),0)</f>
        <v>0</v>
      </c>
      <c r="CV1161" s="123">
        <f>IF('Copy &amp; Paste Roster Report Here'!$A1158=CV$7,IF('Copy &amp; Paste Roster Report Here'!$M1158="QT",1,0),0)</f>
        <v>0</v>
      </c>
      <c r="CW1161" s="123">
        <f>IF('Copy &amp; Paste Roster Report Here'!$A1158=CW$7,IF('Copy &amp; Paste Roster Report Here'!$M1158="QT",1,0),0)</f>
        <v>0</v>
      </c>
      <c r="CX1161" s="123">
        <f>IF('Copy &amp; Paste Roster Report Here'!$A1158=CX$7,IF('Copy &amp; Paste Roster Report Here'!$M1158="QT",1,0),0)</f>
        <v>0</v>
      </c>
      <c r="CY1161" s="123">
        <f>IF('Copy &amp; Paste Roster Report Here'!$A1158=CY$7,IF('Copy &amp; Paste Roster Report Here'!$M1158="QT",1,0),0)</f>
        <v>0</v>
      </c>
      <c r="CZ1161" s="123">
        <f>IF('Copy &amp; Paste Roster Report Here'!$A1158=CZ$7,IF('Copy &amp; Paste Roster Report Here'!$M1158="QT",1,0),0)</f>
        <v>0</v>
      </c>
      <c r="DA1161" s="123">
        <f>IF('Copy &amp; Paste Roster Report Here'!$A1158=DA$7,IF('Copy &amp; Paste Roster Report Here'!$M1158="QT",1,0),0)</f>
        <v>0</v>
      </c>
      <c r="DB1161" s="123">
        <f>IF('Copy &amp; Paste Roster Report Here'!$A1158=DB$7,IF('Copy &amp; Paste Roster Report Here'!$M1158="QT",1,0),0)</f>
        <v>0</v>
      </c>
      <c r="DC1161" s="123">
        <f>IF('Copy &amp; Paste Roster Report Here'!$A1158=DC$7,IF('Copy &amp; Paste Roster Report Here'!$M1158="QT",1,0),0)</f>
        <v>0</v>
      </c>
      <c r="DD1161" s="73">
        <f t="shared" ref="DD1161:DD1180" si="285">SUM(CS1161:DC1161)</f>
        <v>0</v>
      </c>
      <c r="DE1161" s="124">
        <f>IF('Copy &amp; Paste Roster Report Here'!$A1158=DE$7,IF('Copy &amp; Paste Roster Report Here'!$M1158="xxxxxxxxxxx",1,0),0)</f>
        <v>0</v>
      </c>
      <c r="DF1161" s="124">
        <f>IF('Copy &amp; Paste Roster Report Here'!$A1158=DF$7,IF('Copy &amp; Paste Roster Report Here'!$M1158="xxxxxxxxxxx",1,0),0)</f>
        <v>0</v>
      </c>
      <c r="DG1161" s="124">
        <f>IF('Copy &amp; Paste Roster Report Here'!$A1158=DG$7,IF('Copy &amp; Paste Roster Report Here'!$M1158="xxxxxxxxxxx",1,0),0)</f>
        <v>0</v>
      </c>
      <c r="DH1161" s="124">
        <f>IF('Copy &amp; Paste Roster Report Here'!$A1158=DH$7,IF('Copy &amp; Paste Roster Report Here'!$M1158="xxxxxxxxxxx",1,0),0)</f>
        <v>0</v>
      </c>
      <c r="DI1161" s="124">
        <f>IF('Copy &amp; Paste Roster Report Here'!$A1158=DI$7,IF('Copy &amp; Paste Roster Report Here'!$M1158="xxxxxxxxxxx",1,0),0)</f>
        <v>0</v>
      </c>
      <c r="DJ1161" s="124">
        <f>IF('Copy &amp; Paste Roster Report Here'!$A1158=DJ$7,IF('Copy &amp; Paste Roster Report Here'!$M1158="xxxxxxxxxxx",1,0),0)</f>
        <v>0</v>
      </c>
      <c r="DK1161" s="124">
        <f>IF('Copy &amp; Paste Roster Report Here'!$A1158=DK$7,IF('Copy &amp; Paste Roster Report Here'!$M1158="xxxxxxxxxxx",1,0),0)</f>
        <v>0</v>
      </c>
      <c r="DL1161" s="124">
        <f>IF('Copy &amp; Paste Roster Report Here'!$A1158=DL$7,IF('Copy &amp; Paste Roster Report Here'!$M1158="xxxxxxxxxxx",1,0),0)</f>
        <v>0</v>
      </c>
      <c r="DM1161" s="124">
        <f>IF('Copy &amp; Paste Roster Report Here'!$A1158=DM$7,IF('Copy &amp; Paste Roster Report Here'!$M1158="xxxxxxxxxxx",1,0),0)</f>
        <v>0</v>
      </c>
      <c r="DN1161" s="124">
        <f>IF('Copy &amp; Paste Roster Report Here'!$A1158=DN$7,IF('Copy &amp; Paste Roster Report Here'!$M1158="xxxxxxxxxxx",1,0),0)</f>
        <v>0</v>
      </c>
      <c r="DO1161" s="124">
        <f>IF('Copy &amp; Paste Roster Report Here'!$A1158=DO$7,IF('Copy &amp; Paste Roster Report Here'!$M1158="xxxxxxxxxxx",1,0),0)</f>
        <v>0</v>
      </c>
      <c r="DP1161" s="125">
        <f t="shared" ref="DP1161:DP1180" si="286">SUM(DE1161:DO1161)</f>
        <v>0</v>
      </c>
      <c r="DQ1161" s="126">
        <f t="shared" ref="DQ1161:DQ1180" si="287">DP1161+DD1161+CR1161+CF1161+BT1161+BH1161+AV1161</f>
        <v>0</v>
      </c>
    </row>
    <row r="1162" spans="1:121" x14ac:dyDescent="0.25">
      <c r="A1162" s="111">
        <f t="shared" si="273"/>
        <v>0</v>
      </c>
      <c r="B1162" s="111">
        <f t="shared" si="274"/>
        <v>0</v>
      </c>
      <c r="C1162" s="112">
        <f>+('Copy &amp; Paste Roster Report Here'!$P1159-'Copy &amp; Paste Roster Report Here'!$O1159)/30</f>
        <v>0</v>
      </c>
      <c r="D1162" s="112">
        <f>+('Copy &amp; Paste Roster Report Here'!$P1159-'Copy &amp; Paste Roster Report Here'!$O1159)</f>
        <v>0</v>
      </c>
      <c r="E1162" s="111">
        <f>'Copy &amp; Paste Roster Report Here'!N1159</f>
        <v>0</v>
      </c>
      <c r="F1162" s="111" t="str">
        <f t="shared" si="275"/>
        <v>N</v>
      </c>
      <c r="G1162" s="111">
        <f>'Copy &amp; Paste Roster Report Here'!R1159</f>
        <v>0</v>
      </c>
      <c r="H1162" s="113">
        <f t="shared" si="276"/>
        <v>0</v>
      </c>
      <c r="I1162" s="112">
        <f>IF(F1162="N",$F$5-'Copy &amp; Paste Roster Report Here'!O1159,+'Copy &amp; Paste Roster Report Here'!Q1159-'Copy &amp; Paste Roster Report Here'!O1159)</f>
        <v>0</v>
      </c>
      <c r="J1162" s="114">
        <f t="shared" si="277"/>
        <v>0</v>
      </c>
      <c r="K1162" s="114">
        <f t="shared" si="278"/>
        <v>0</v>
      </c>
      <c r="L1162" s="115">
        <f>'Copy &amp; Paste Roster Report Here'!F1159</f>
        <v>0</v>
      </c>
      <c r="M1162" s="116">
        <f t="shared" si="279"/>
        <v>0</v>
      </c>
      <c r="N1162" s="117">
        <f>IF('Copy &amp; Paste Roster Report Here'!$A1159='Analytical Tests'!N$7,IF($F1162="Y",+$H1162*N$6,0),0)</f>
        <v>0</v>
      </c>
      <c r="O1162" s="117">
        <f>IF('Copy &amp; Paste Roster Report Here'!$A1159='Analytical Tests'!O$7,IF($F1162="Y",+$H1162*O$6,0),0)</f>
        <v>0</v>
      </c>
      <c r="P1162" s="117">
        <f>IF('Copy &amp; Paste Roster Report Here'!$A1159='Analytical Tests'!P$7,IF($F1162="Y",+$H1162*P$6,0),0)</f>
        <v>0</v>
      </c>
      <c r="Q1162" s="117">
        <f>IF('Copy &amp; Paste Roster Report Here'!$A1159='Analytical Tests'!Q$7,IF($F1162="Y",+$H1162*Q$6,0),0)</f>
        <v>0</v>
      </c>
      <c r="R1162" s="117">
        <f>IF('Copy &amp; Paste Roster Report Here'!$A1159='Analytical Tests'!R$7,IF($F1162="Y",+$H1162*R$6,0),0)</f>
        <v>0</v>
      </c>
      <c r="S1162" s="117">
        <f>IF('Copy &amp; Paste Roster Report Here'!$A1159='Analytical Tests'!S$7,IF($F1162="Y",+$H1162*S$6,0),0)</f>
        <v>0</v>
      </c>
      <c r="T1162" s="117">
        <f>IF('Copy &amp; Paste Roster Report Here'!$A1159='Analytical Tests'!T$7,IF($F1162="Y",+$H1162*T$6,0),0)</f>
        <v>0</v>
      </c>
      <c r="U1162" s="117">
        <f>IF('Copy &amp; Paste Roster Report Here'!$A1159='Analytical Tests'!U$7,IF($F1162="Y",+$H1162*U$6,0),0)</f>
        <v>0</v>
      </c>
      <c r="V1162" s="117">
        <f>IF('Copy &amp; Paste Roster Report Here'!$A1159='Analytical Tests'!V$7,IF($F1162="Y",+$H1162*V$6,0),0)</f>
        <v>0</v>
      </c>
      <c r="W1162" s="117">
        <f>IF('Copy &amp; Paste Roster Report Here'!$A1159='Analytical Tests'!W$7,IF($F1162="Y",+$H1162*W$6,0),0)</f>
        <v>0</v>
      </c>
      <c r="X1162" s="117">
        <f>IF('Copy &amp; Paste Roster Report Here'!$A1159='Analytical Tests'!X$7,IF($F1162="Y",+$H1162*X$6,0),0)</f>
        <v>0</v>
      </c>
      <c r="Y1162" s="117" t="b">
        <f>IF('Copy &amp; Paste Roster Report Here'!$A1159='Analytical Tests'!Y$7,IF($F1162="N",IF($J1162&gt;=$C1162,Y$6,+($I1162/$D1162)*Y$6),0))</f>
        <v>0</v>
      </c>
      <c r="Z1162" s="117" t="b">
        <f>IF('Copy &amp; Paste Roster Report Here'!$A1159='Analytical Tests'!Z$7,IF($F1162="N",IF($J1162&gt;=$C1162,Z$6,+($I1162/$D1162)*Z$6),0))</f>
        <v>0</v>
      </c>
      <c r="AA1162" s="117" t="b">
        <f>IF('Copy &amp; Paste Roster Report Here'!$A1159='Analytical Tests'!AA$7,IF($F1162="N",IF($J1162&gt;=$C1162,AA$6,+($I1162/$D1162)*AA$6),0))</f>
        <v>0</v>
      </c>
      <c r="AB1162" s="117" t="b">
        <f>IF('Copy &amp; Paste Roster Report Here'!$A1159='Analytical Tests'!AB$7,IF($F1162="N",IF($J1162&gt;=$C1162,AB$6,+($I1162/$D1162)*AB$6),0))</f>
        <v>0</v>
      </c>
      <c r="AC1162" s="117" t="b">
        <f>IF('Copy &amp; Paste Roster Report Here'!$A1159='Analytical Tests'!AC$7,IF($F1162="N",IF($J1162&gt;=$C1162,AC$6,+($I1162/$D1162)*AC$6),0))</f>
        <v>0</v>
      </c>
      <c r="AD1162" s="117" t="b">
        <f>IF('Copy &amp; Paste Roster Report Here'!$A1159='Analytical Tests'!AD$7,IF($F1162="N",IF($J1162&gt;=$C1162,AD$6,+($I1162/$D1162)*AD$6),0))</f>
        <v>0</v>
      </c>
      <c r="AE1162" s="117" t="b">
        <f>IF('Copy &amp; Paste Roster Report Here'!$A1159='Analytical Tests'!AE$7,IF($F1162="N",IF($J1162&gt;=$C1162,AE$6,+($I1162/$D1162)*AE$6),0))</f>
        <v>0</v>
      </c>
      <c r="AF1162" s="117" t="b">
        <f>IF('Copy &amp; Paste Roster Report Here'!$A1159='Analytical Tests'!AF$7,IF($F1162="N",IF($J1162&gt;=$C1162,AF$6,+($I1162/$D1162)*AF$6),0))</f>
        <v>0</v>
      </c>
      <c r="AG1162" s="117" t="b">
        <f>IF('Copy &amp; Paste Roster Report Here'!$A1159='Analytical Tests'!AG$7,IF($F1162="N",IF($J1162&gt;=$C1162,AG$6,+($I1162/$D1162)*AG$6),0))</f>
        <v>0</v>
      </c>
      <c r="AH1162" s="117" t="b">
        <f>IF('Copy &amp; Paste Roster Report Here'!$A1159='Analytical Tests'!AH$7,IF($F1162="N",IF($J1162&gt;=$C1162,AH$6,+($I1162/$D1162)*AH$6),0))</f>
        <v>0</v>
      </c>
      <c r="AI1162" s="117" t="b">
        <f>IF('Copy &amp; Paste Roster Report Here'!$A1159='Analytical Tests'!AI$7,IF($F1162="N",IF($J1162&gt;=$C1162,AI$6,+($I1162/$D1162)*AI$6),0))</f>
        <v>0</v>
      </c>
      <c r="AJ1162" s="79"/>
      <c r="AK1162" s="118">
        <f>IF('Copy &amp; Paste Roster Report Here'!$A1159=AK$7,IF('Copy &amp; Paste Roster Report Here'!$M1159="FT",1,0),0)</f>
        <v>0</v>
      </c>
      <c r="AL1162" s="118">
        <f>IF('Copy &amp; Paste Roster Report Here'!$A1159=AL$7,IF('Copy &amp; Paste Roster Report Here'!$M1159="FT",1,0),0)</f>
        <v>0</v>
      </c>
      <c r="AM1162" s="118">
        <f>IF('Copy &amp; Paste Roster Report Here'!$A1159=AM$7,IF('Copy &amp; Paste Roster Report Here'!$M1159="FT",1,0),0)</f>
        <v>0</v>
      </c>
      <c r="AN1162" s="118">
        <f>IF('Copy &amp; Paste Roster Report Here'!$A1159=AN$7,IF('Copy &amp; Paste Roster Report Here'!$M1159="FT",1,0),0)</f>
        <v>0</v>
      </c>
      <c r="AO1162" s="118">
        <f>IF('Copy &amp; Paste Roster Report Here'!$A1159=AO$7,IF('Copy &amp; Paste Roster Report Here'!$M1159="FT",1,0),0)</f>
        <v>0</v>
      </c>
      <c r="AP1162" s="118">
        <f>IF('Copy &amp; Paste Roster Report Here'!$A1159=AP$7,IF('Copy &amp; Paste Roster Report Here'!$M1159="FT",1,0),0)</f>
        <v>0</v>
      </c>
      <c r="AQ1162" s="118">
        <f>IF('Copy &amp; Paste Roster Report Here'!$A1159=AQ$7,IF('Copy &amp; Paste Roster Report Here'!$M1159="FT",1,0),0)</f>
        <v>0</v>
      </c>
      <c r="AR1162" s="118">
        <f>IF('Copy &amp; Paste Roster Report Here'!$A1159=AR$7,IF('Copy &amp; Paste Roster Report Here'!$M1159="FT",1,0),0)</f>
        <v>0</v>
      </c>
      <c r="AS1162" s="118">
        <f>IF('Copy &amp; Paste Roster Report Here'!$A1159=AS$7,IF('Copy &amp; Paste Roster Report Here'!$M1159="FT",1,0),0)</f>
        <v>0</v>
      </c>
      <c r="AT1162" s="118">
        <f>IF('Copy &amp; Paste Roster Report Here'!$A1159=AT$7,IF('Copy &amp; Paste Roster Report Here'!$M1159="FT",1,0),0)</f>
        <v>0</v>
      </c>
      <c r="AU1162" s="118">
        <f>IF('Copy &amp; Paste Roster Report Here'!$A1159=AU$7,IF('Copy &amp; Paste Roster Report Here'!$M1159="FT",1,0),0)</f>
        <v>0</v>
      </c>
      <c r="AV1162" s="73">
        <f t="shared" si="280"/>
        <v>0</v>
      </c>
      <c r="AW1162" s="119">
        <f>IF('Copy &amp; Paste Roster Report Here'!$A1159=AW$7,IF('Copy &amp; Paste Roster Report Here'!$M1159="HT",1,0),0)</f>
        <v>0</v>
      </c>
      <c r="AX1162" s="119">
        <f>IF('Copy &amp; Paste Roster Report Here'!$A1159=AX$7,IF('Copy &amp; Paste Roster Report Here'!$M1159="HT",1,0),0)</f>
        <v>0</v>
      </c>
      <c r="AY1162" s="119">
        <f>IF('Copy &amp; Paste Roster Report Here'!$A1159=AY$7,IF('Copy &amp; Paste Roster Report Here'!$M1159="HT",1,0),0)</f>
        <v>0</v>
      </c>
      <c r="AZ1162" s="119">
        <f>IF('Copy &amp; Paste Roster Report Here'!$A1159=AZ$7,IF('Copy &amp; Paste Roster Report Here'!$M1159="HT",1,0),0)</f>
        <v>0</v>
      </c>
      <c r="BA1162" s="119">
        <f>IF('Copy &amp; Paste Roster Report Here'!$A1159=BA$7,IF('Copy &amp; Paste Roster Report Here'!$M1159="HT",1,0),0)</f>
        <v>0</v>
      </c>
      <c r="BB1162" s="119">
        <f>IF('Copy &amp; Paste Roster Report Here'!$A1159=BB$7,IF('Copy &amp; Paste Roster Report Here'!$M1159="HT",1,0),0)</f>
        <v>0</v>
      </c>
      <c r="BC1162" s="119">
        <f>IF('Copy &amp; Paste Roster Report Here'!$A1159=BC$7,IF('Copy &amp; Paste Roster Report Here'!$M1159="HT",1,0),0)</f>
        <v>0</v>
      </c>
      <c r="BD1162" s="119">
        <f>IF('Copy &amp; Paste Roster Report Here'!$A1159=BD$7,IF('Copy &amp; Paste Roster Report Here'!$M1159="HT",1,0),0)</f>
        <v>0</v>
      </c>
      <c r="BE1162" s="119">
        <f>IF('Copy &amp; Paste Roster Report Here'!$A1159=BE$7,IF('Copy &amp; Paste Roster Report Here'!$M1159="HT",1,0),0)</f>
        <v>0</v>
      </c>
      <c r="BF1162" s="119">
        <f>IF('Copy &amp; Paste Roster Report Here'!$A1159=BF$7,IF('Copy &amp; Paste Roster Report Here'!$M1159="HT",1,0),0)</f>
        <v>0</v>
      </c>
      <c r="BG1162" s="119">
        <f>IF('Copy &amp; Paste Roster Report Here'!$A1159=BG$7,IF('Copy &amp; Paste Roster Report Here'!$M1159="HT",1,0),0)</f>
        <v>0</v>
      </c>
      <c r="BH1162" s="73">
        <f t="shared" si="281"/>
        <v>0</v>
      </c>
      <c r="BI1162" s="120">
        <f>IF('Copy &amp; Paste Roster Report Here'!$A1159=BI$7,IF('Copy &amp; Paste Roster Report Here'!$M1159="MT",1,0),0)</f>
        <v>0</v>
      </c>
      <c r="BJ1162" s="120">
        <f>IF('Copy &amp; Paste Roster Report Here'!$A1159=BJ$7,IF('Copy &amp; Paste Roster Report Here'!$M1159="MT",1,0),0)</f>
        <v>0</v>
      </c>
      <c r="BK1162" s="120">
        <f>IF('Copy &amp; Paste Roster Report Here'!$A1159=BK$7,IF('Copy &amp; Paste Roster Report Here'!$M1159="MT",1,0),0)</f>
        <v>0</v>
      </c>
      <c r="BL1162" s="120">
        <f>IF('Copy &amp; Paste Roster Report Here'!$A1159=BL$7,IF('Copy &amp; Paste Roster Report Here'!$M1159="MT",1,0),0)</f>
        <v>0</v>
      </c>
      <c r="BM1162" s="120">
        <f>IF('Copy &amp; Paste Roster Report Here'!$A1159=BM$7,IF('Copy &amp; Paste Roster Report Here'!$M1159="MT",1,0),0)</f>
        <v>0</v>
      </c>
      <c r="BN1162" s="120">
        <f>IF('Copy &amp; Paste Roster Report Here'!$A1159=BN$7,IF('Copy &amp; Paste Roster Report Here'!$M1159="MT",1,0),0)</f>
        <v>0</v>
      </c>
      <c r="BO1162" s="120">
        <f>IF('Copy &amp; Paste Roster Report Here'!$A1159=BO$7,IF('Copy &amp; Paste Roster Report Here'!$M1159="MT",1,0),0)</f>
        <v>0</v>
      </c>
      <c r="BP1162" s="120">
        <f>IF('Copy &amp; Paste Roster Report Here'!$A1159=BP$7,IF('Copy &amp; Paste Roster Report Here'!$M1159="MT",1,0),0)</f>
        <v>0</v>
      </c>
      <c r="BQ1162" s="120">
        <f>IF('Copy &amp; Paste Roster Report Here'!$A1159=BQ$7,IF('Copy &amp; Paste Roster Report Here'!$M1159="MT",1,0),0)</f>
        <v>0</v>
      </c>
      <c r="BR1162" s="120">
        <f>IF('Copy &amp; Paste Roster Report Here'!$A1159=BR$7,IF('Copy &amp; Paste Roster Report Here'!$M1159="MT",1,0),0)</f>
        <v>0</v>
      </c>
      <c r="BS1162" s="120">
        <f>IF('Copy &amp; Paste Roster Report Here'!$A1159=BS$7,IF('Copy &amp; Paste Roster Report Here'!$M1159="MT",1,0),0)</f>
        <v>0</v>
      </c>
      <c r="BT1162" s="73">
        <f t="shared" si="282"/>
        <v>0</v>
      </c>
      <c r="BU1162" s="121">
        <f>IF('Copy &amp; Paste Roster Report Here'!$A1159=BU$7,IF('Copy &amp; Paste Roster Report Here'!$M1159="fy",1,0),0)</f>
        <v>0</v>
      </c>
      <c r="BV1162" s="121">
        <f>IF('Copy &amp; Paste Roster Report Here'!$A1159=BV$7,IF('Copy &amp; Paste Roster Report Here'!$M1159="fy",1,0),0)</f>
        <v>0</v>
      </c>
      <c r="BW1162" s="121">
        <f>IF('Copy &amp; Paste Roster Report Here'!$A1159=BW$7,IF('Copy &amp; Paste Roster Report Here'!$M1159="fy",1,0),0)</f>
        <v>0</v>
      </c>
      <c r="BX1162" s="121">
        <f>IF('Copy &amp; Paste Roster Report Here'!$A1159=BX$7,IF('Copy &amp; Paste Roster Report Here'!$M1159="fy",1,0),0)</f>
        <v>0</v>
      </c>
      <c r="BY1162" s="121">
        <f>IF('Copy &amp; Paste Roster Report Here'!$A1159=BY$7,IF('Copy &amp; Paste Roster Report Here'!$M1159="fy",1,0),0)</f>
        <v>0</v>
      </c>
      <c r="BZ1162" s="121">
        <f>IF('Copy &amp; Paste Roster Report Here'!$A1159=BZ$7,IF('Copy &amp; Paste Roster Report Here'!$M1159="fy",1,0),0)</f>
        <v>0</v>
      </c>
      <c r="CA1162" s="121">
        <f>IF('Copy &amp; Paste Roster Report Here'!$A1159=CA$7,IF('Copy &amp; Paste Roster Report Here'!$M1159="fy",1,0),0)</f>
        <v>0</v>
      </c>
      <c r="CB1162" s="121">
        <f>IF('Copy &amp; Paste Roster Report Here'!$A1159=CB$7,IF('Copy &amp; Paste Roster Report Here'!$M1159="fy",1,0),0)</f>
        <v>0</v>
      </c>
      <c r="CC1162" s="121">
        <f>IF('Copy &amp; Paste Roster Report Here'!$A1159=CC$7,IF('Copy &amp; Paste Roster Report Here'!$M1159="fy",1,0),0)</f>
        <v>0</v>
      </c>
      <c r="CD1162" s="121">
        <f>IF('Copy &amp; Paste Roster Report Here'!$A1159=CD$7,IF('Copy &amp; Paste Roster Report Here'!$M1159="fy",1,0),0)</f>
        <v>0</v>
      </c>
      <c r="CE1162" s="121">
        <f>IF('Copy &amp; Paste Roster Report Here'!$A1159=CE$7,IF('Copy &amp; Paste Roster Report Here'!$M1159="fy",1,0),0)</f>
        <v>0</v>
      </c>
      <c r="CF1162" s="73">
        <f t="shared" si="283"/>
        <v>0</v>
      </c>
      <c r="CG1162" s="122">
        <f>IF('Copy &amp; Paste Roster Report Here'!$A1159=CG$7,IF('Copy &amp; Paste Roster Report Here'!$M1159="RH",1,0),0)</f>
        <v>0</v>
      </c>
      <c r="CH1162" s="122">
        <f>IF('Copy &amp; Paste Roster Report Here'!$A1159=CH$7,IF('Copy &amp; Paste Roster Report Here'!$M1159="RH",1,0),0)</f>
        <v>0</v>
      </c>
      <c r="CI1162" s="122">
        <f>IF('Copy &amp; Paste Roster Report Here'!$A1159=CI$7,IF('Copy &amp; Paste Roster Report Here'!$M1159="RH",1,0),0)</f>
        <v>0</v>
      </c>
      <c r="CJ1162" s="122">
        <f>IF('Copy &amp; Paste Roster Report Here'!$A1159=CJ$7,IF('Copy &amp; Paste Roster Report Here'!$M1159="RH",1,0),0)</f>
        <v>0</v>
      </c>
      <c r="CK1162" s="122">
        <f>IF('Copy &amp; Paste Roster Report Here'!$A1159=CK$7,IF('Copy &amp; Paste Roster Report Here'!$M1159="RH",1,0),0)</f>
        <v>0</v>
      </c>
      <c r="CL1162" s="122">
        <f>IF('Copy &amp; Paste Roster Report Here'!$A1159=CL$7,IF('Copy &amp; Paste Roster Report Here'!$M1159="RH",1,0),0)</f>
        <v>0</v>
      </c>
      <c r="CM1162" s="122">
        <f>IF('Copy &amp; Paste Roster Report Here'!$A1159=CM$7,IF('Copy &amp; Paste Roster Report Here'!$M1159="RH",1,0),0)</f>
        <v>0</v>
      </c>
      <c r="CN1162" s="122">
        <f>IF('Copy &amp; Paste Roster Report Here'!$A1159=CN$7,IF('Copy &amp; Paste Roster Report Here'!$M1159="RH",1,0),0)</f>
        <v>0</v>
      </c>
      <c r="CO1162" s="122">
        <f>IF('Copy &amp; Paste Roster Report Here'!$A1159=CO$7,IF('Copy &amp; Paste Roster Report Here'!$M1159="RH",1,0),0)</f>
        <v>0</v>
      </c>
      <c r="CP1162" s="122">
        <f>IF('Copy &amp; Paste Roster Report Here'!$A1159=CP$7,IF('Copy &amp; Paste Roster Report Here'!$M1159="RH",1,0),0)</f>
        <v>0</v>
      </c>
      <c r="CQ1162" s="122">
        <f>IF('Copy &amp; Paste Roster Report Here'!$A1159=CQ$7,IF('Copy &amp; Paste Roster Report Here'!$M1159="RH",1,0),0)</f>
        <v>0</v>
      </c>
      <c r="CR1162" s="73">
        <f t="shared" si="284"/>
        <v>0</v>
      </c>
      <c r="CS1162" s="123">
        <f>IF('Copy &amp; Paste Roster Report Here'!$A1159=CS$7,IF('Copy &amp; Paste Roster Report Here'!$M1159="QT",1,0),0)</f>
        <v>0</v>
      </c>
      <c r="CT1162" s="123">
        <f>IF('Copy &amp; Paste Roster Report Here'!$A1159=CT$7,IF('Copy &amp; Paste Roster Report Here'!$M1159="QT",1,0),0)</f>
        <v>0</v>
      </c>
      <c r="CU1162" s="123">
        <f>IF('Copy &amp; Paste Roster Report Here'!$A1159=CU$7,IF('Copy &amp; Paste Roster Report Here'!$M1159="QT",1,0),0)</f>
        <v>0</v>
      </c>
      <c r="CV1162" s="123">
        <f>IF('Copy &amp; Paste Roster Report Here'!$A1159=CV$7,IF('Copy &amp; Paste Roster Report Here'!$M1159="QT",1,0),0)</f>
        <v>0</v>
      </c>
      <c r="CW1162" s="123">
        <f>IF('Copy &amp; Paste Roster Report Here'!$A1159=CW$7,IF('Copy &amp; Paste Roster Report Here'!$M1159="QT",1,0),0)</f>
        <v>0</v>
      </c>
      <c r="CX1162" s="123">
        <f>IF('Copy &amp; Paste Roster Report Here'!$A1159=CX$7,IF('Copy &amp; Paste Roster Report Here'!$M1159="QT",1,0),0)</f>
        <v>0</v>
      </c>
      <c r="CY1162" s="123">
        <f>IF('Copy &amp; Paste Roster Report Here'!$A1159=CY$7,IF('Copy &amp; Paste Roster Report Here'!$M1159="QT",1,0),0)</f>
        <v>0</v>
      </c>
      <c r="CZ1162" s="123">
        <f>IF('Copy &amp; Paste Roster Report Here'!$A1159=CZ$7,IF('Copy &amp; Paste Roster Report Here'!$M1159="QT",1,0),0)</f>
        <v>0</v>
      </c>
      <c r="DA1162" s="123">
        <f>IF('Copy &amp; Paste Roster Report Here'!$A1159=DA$7,IF('Copy &amp; Paste Roster Report Here'!$M1159="QT",1,0),0)</f>
        <v>0</v>
      </c>
      <c r="DB1162" s="123">
        <f>IF('Copy &amp; Paste Roster Report Here'!$A1159=DB$7,IF('Copy &amp; Paste Roster Report Here'!$M1159="QT",1,0),0)</f>
        <v>0</v>
      </c>
      <c r="DC1162" s="123">
        <f>IF('Copy &amp; Paste Roster Report Here'!$A1159=DC$7,IF('Copy &amp; Paste Roster Report Here'!$M1159="QT",1,0),0)</f>
        <v>0</v>
      </c>
      <c r="DD1162" s="73">
        <f t="shared" si="285"/>
        <v>0</v>
      </c>
      <c r="DE1162" s="124">
        <f>IF('Copy &amp; Paste Roster Report Here'!$A1159=DE$7,IF('Copy &amp; Paste Roster Report Here'!$M1159="xxxxxxxxxxx",1,0),0)</f>
        <v>0</v>
      </c>
      <c r="DF1162" s="124">
        <f>IF('Copy &amp; Paste Roster Report Here'!$A1159=DF$7,IF('Copy &amp; Paste Roster Report Here'!$M1159="xxxxxxxxxxx",1,0),0)</f>
        <v>0</v>
      </c>
      <c r="DG1162" s="124">
        <f>IF('Copy &amp; Paste Roster Report Here'!$A1159=DG$7,IF('Copy &amp; Paste Roster Report Here'!$M1159="xxxxxxxxxxx",1,0),0)</f>
        <v>0</v>
      </c>
      <c r="DH1162" s="124">
        <f>IF('Copy &amp; Paste Roster Report Here'!$A1159=DH$7,IF('Copy &amp; Paste Roster Report Here'!$M1159="xxxxxxxxxxx",1,0),0)</f>
        <v>0</v>
      </c>
      <c r="DI1162" s="124">
        <f>IF('Copy &amp; Paste Roster Report Here'!$A1159=DI$7,IF('Copy &amp; Paste Roster Report Here'!$M1159="xxxxxxxxxxx",1,0),0)</f>
        <v>0</v>
      </c>
      <c r="DJ1162" s="124">
        <f>IF('Copy &amp; Paste Roster Report Here'!$A1159=DJ$7,IF('Copy &amp; Paste Roster Report Here'!$M1159="xxxxxxxxxxx",1,0),0)</f>
        <v>0</v>
      </c>
      <c r="DK1162" s="124">
        <f>IF('Copy &amp; Paste Roster Report Here'!$A1159=DK$7,IF('Copy &amp; Paste Roster Report Here'!$M1159="xxxxxxxxxxx",1,0),0)</f>
        <v>0</v>
      </c>
      <c r="DL1162" s="124">
        <f>IF('Copy &amp; Paste Roster Report Here'!$A1159=DL$7,IF('Copy &amp; Paste Roster Report Here'!$M1159="xxxxxxxxxxx",1,0),0)</f>
        <v>0</v>
      </c>
      <c r="DM1162" s="124">
        <f>IF('Copy &amp; Paste Roster Report Here'!$A1159=DM$7,IF('Copy &amp; Paste Roster Report Here'!$M1159="xxxxxxxxxxx",1,0),0)</f>
        <v>0</v>
      </c>
      <c r="DN1162" s="124">
        <f>IF('Copy &amp; Paste Roster Report Here'!$A1159=DN$7,IF('Copy &amp; Paste Roster Report Here'!$M1159="xxxxxxxxxxx",1,0),0)</f>
        <v>0</v>
      </c>
      <c r="DO1162" s="124">
        <f>IF('Copy &amp; Paste Roster Report Here'!$A1159=DO$7,IF('Copy &amp; Paste Roster Report Here'!$M1159="xxxxxxxxxxx",1,0),0)</f>
        <v>0</v>
      </c>
      <c r="DP1162" s="125">
        <f t="shared" si="286"/>
        <v>0</v>
      </c>
      <c r="DQ1162" s="126">
        <f t="shared" si="287"/>
        <v>0</v>
      </c>
    </row>
    <row r="1163" spans="1:121" x14ac:dyDescent="0.25">
      <c r="A1163" s="111">
        <f t="shared" si="273"/>
        <v>0</v>
      </c>
      <c r="B1163" s="111">
        <f t="shared" si="274"/>
        <v>0</v>
      </c>
      <c r="C1163" s="112">
        <f>+('Copy &amp; Paste Roster Report Here'!$P1160-'Copy &amp; Paste Roster Report Here'!$O1160)/30</f>
        <v>0</v>
      </c>
      <c r="D1163" s="112">
        <f>+('Copy &amp; Paste Roster Report Here'!$P1160-'Copy &amp; Paste Roster Report Here'!$O1160)</f>
        <v>0</v>
      </c>
      <c r="E1163" s="111">
        <f>'Copy &amp; Paste Roster Report Here'!N1160</f>
        <v>0</v>
      </c>
      <c r="F1163" s="111" t="str">
        <f t="shared" si="275"/>
        <v>N</v>
      </c>
      <c r="G1163" s="111">
        <f>'Copy &amp; Paste Roster Report Here'!R1160</f>
        <v>0</v>
      </c>
      <c r="H1163" s="113">
        <f t="shared" si="276"/>
        <v>0</v>
      </c>
      <c r="I1163" s="112">
        <f>IF(F1163="N",$F$5-'Copy &amp; Paste Roster Report Here'!O1160,+'Copy &amp; Paste Roster Report Here'!Q1160-'Copy &amp; Paste Roster Report Here'!O1160)</f>
        <v>0</v>
      </c>
      <c r="J1163" s="114">
        <f t="shared" si="277"/>
        <v>0</v>
      </c>
      <c r="K1163" s="114">
        <f t="shared" si="278"/>
        <v>0</v>
      </c>
      <c r="L1163" s="115">
        <f>'Copy &amp; Paste Roster Report Here'!F1160</f>
        <v>0</v>
      </c>
      <c r="M1163" s="116">
        <f t="shared" si="279"/>
        <v>0</v>
      </c>
      <c r="N1163" s="117">
        <f>IF('Copy &amp; Paste Roster Report Here'!$A1160='Analytical Tests'!N$7,IF($F1163="Y",+$H1163*N$6,0),0)</f>
        <v>0</v>
      </c>
      <c r="O1163" s="117">
        <f>IF('Copy &amp; Paste Roster Report Here'!$A1160='Analytical Tests'!O$7,IF($F1163="Y",+$H1163*O$6,0),0)</f>
        <v>0</v>
      </c>
      <c r="P1163" s="117">
        <f>IF('Copy &amp; Paste Roster Report Here'!$A1160='Analytical Tests'!P$7,IF($F1163="Y",+$H1163*P$6,0),0)</f>
        <v>0</v>
      </c>
      <c r="Q1163" s="117">
        <f>IF('Copy &amp; Paste Roster Report Here'!$A1160='Analytical Tests'!Q$7,IF($F1163="Y",+$H1163*Q$6,0),0)</f>
        <v>0</v>
      </c>
      <c r="R1163" s="117">
        <f>IF('Copy &amp; Paste Roster Report Here'!$A1160='Analytical Tests'!R$7,IF($F1163="Y",+$H1163*R$6,0),0)</f>
        <v>0</v>
      </c>
      <c r="S1163" s="117">
        <f>IF('Copy &amp; Paste Roster Report Here'!$A1160='Analytical Tests'!S$7,IF($F1163="Y",+$H1163*S$6,0),0)</f>
        <v>0</v>
      </c>
      <c r="T1163" s="117">
        <f>IF('Copy &amp; Paste Roster Report Here'!$A1160='Analytical Tests'!T$7,IF($F1163="Y",+$H1163*T$6,0),0)</f>
        <v>0</v>
      </c>
      <c r="U1163" s="117">
        <f>IF('Copy &amp; Paste Roster Report Here'!$A1160='Analytical Tests'!U$7,IF($F1163="Y",+$H1163*U$6,0),0)</f>
        <v>0</v>
      </c>
      <c r="V1163" s="117">
        <f>IF('Copy &amp; Paste Roster Report Here'!$A1160='Analytical Tests'!V$7,IF($F1163="Y",+$H1163*V$6,0),0)</f>
        <v>0</v>
      </c>
      <c r="W1163" s="117">
        <f>IF('Copy &amp; Paste Roster Report Here'!$A1160='Analytical Tests'!W$7,IF($F1163="Y",+$H1163*W$6,0),0)</f>
        <v>0</v>
      </c>
      <c r="X1163" s="117">
        <f>IF('Copy &amp; Paste Roster Report Here'!$A1160='Analytical Tests'!X$7,IF($F1163="Y",+$H1163*X$6,0),0)</f>
        <v>0</v>
      </c>
      <c r="Y1163" s="117" t="b">
        <f>IF('Copy &amp; Paste Roster Report Here'!$A1160='Analytical Tests'!Y$7,IF($F1163="N",IF($J1163&gt;=$C1163,Y$6,+($I1163/$D1163)*Y$6),0))</f>
        <v>0</v>
      </c>
      <c r="Z1163" s="117" t="b">
        <f>IF('Copy &amp; Paste Roster Report Here'!$A1160='Analytical Tests'!Z$7,IF($F1163="N",IF($J1163&gt;=$C1163,Z$6,+($I1163/$D1163)*Z$6),0))</f>
        <v>0</v>
      </c>
      <c r="AA1163" s="117" t="b">
        <f>IF('Copy &amp; Paste Roster Report Here'!$A1160='Analytical Tests'!AA$7,IF($F1163="N",IF($J1163&gt;=$C1163,AA$6,+($I1163/$D1163)*AA$6),0))</f>
        <v>0</v>
      </c>
      <c r="AB1163" s="117" t="b">
        <f>IF('Copy &amp; Paste Roster Report Here'!$A1160='Analytical Tests'!AB$7,IF($F1163="N",IF($J1163&gt;=$C1163,AB$6,+($I1163/$D1163)*AB$6),0))</f>
        <v>0</v>
      </c>
      <c r="AC1163" s="117" t="b">
        <f>IF('Copy &amp; Paste Roster Report Here'!$A1160='Analytical Tests'!AC$7,IF($F1163="N",IF($J1163&gt;=$C1163,AC$6,+($I1163/$D1163)*AC$6),0))</f>
        <v>0</v>
      </c>
      <c r="AD1163" s="117" t="b">
        <f>IF('Copy &amp; Paste Roster Report Here'!$A1160='Analytical Tests'!AD$7,IF($F1163="N",IF($J1163&gt;=$C1163,AD$6,+($I1163/$D1163)*AD$6),0))</f>
        <v>0</v>
      </c>
      <c r="AE1163" s="117" t="b">
        <f>IF('Copy &amp; Paste Roster Report Here'!$A1160='Analytical Tests'!AE$7,IF($F1163="N",IF($J1163&gt;=$C1163,AE$6,+($I1163/$D1163)*AE$6),0))</f>
        <v>0</v>
      </c>
      <c r="AF1163" s="117" t="b">
        <f>IF('Copy &amp; Paste Roster Report Here'!$A1160='Analytical Tests'!AF$7,IF($F1163="N",IF($J1163&gt;=$C1163,AF$6,+($I1163/$D1163)*AF$6),0))</f>
        <v>0</v>
      </c>
      <c r="AG1163" s="117" t="b">
        <f>IF('Copy &amp; Paste Roster Report Here'!$A1160='Analytical Tests'!AG$7,IF($F1163="N",IF($J1163&gt;=$C1163,AG$6,+($I1163/$D1163)*AG$6),0))</f>
        <v>0</v>
      </c>
      <c r="AH1163" s="117" t="b">
        <f>IF('Copy &amp; Paste Roster Report Here'!$A1160='Analytical Tests'!AH$7,IF($F1163="N",IF($J1163&gt;=$C1163,AH$6,+($I1163/$D1163)*AH$6),0))</f>
        <v>0</v>
      </c>
      <c r="AI1163" s="117" t="b">
        <f>IF('Copy &amp; Paste Roster Report Here'!$A1160='Analytical Tests'!AI$7,IF($F1163="N",IF($J1163&gt;=$C1163,AI$6,+($I1163/$D1163)*AI$6),0))</f>
        <v>0</v>
      </c>
      <c r="AJ1163" s="79"/>
      <c r="AK1163" s="118">
        <f>IF('Copy &amp; Paste Roster Report Here'!$A1160=AK$7,IF('Copy &amp; Paste Roster Report Here'!$M1160="FT",1,0),0)</f>
        <v>0</v>
      </c>
      <c r="AL1163" s="118">
        <f>IF('Copy &amp; Paste Roster Report Here'!$A1160=AL$7,IF('Copy &amp; Paste Roster Report Here'!$M1160="FT",1,0),0)</f>
        <v>0</v>
      </c>
      <c r="AM1163" s="118">
        <f>IF('Copy &amp; Paste Roster Report Here'!$A1160=AM$7,IF('Copy &amp; Paste Roster Report Here'!$M1160="FT",1,0),0)</f>
        <v>0</v>
      </c>
      <c r="AN1163" s="118">
        <f>IF('Copy &amp; Paste Roster Report Here'!$A1160=AN$7,IF('Copy &amp; Paste Roster Report Here'!$M1160="FT",1,0),0)</f>
        <v>0</v>
      </c>
      <c r="AO1163" s="118">
        <f>IF('Copy &amp; Paste Roster Report Here'!$A1160=AO$7,IF('Copy &amp; Paste Roster Report Here'!$M1160="FT",1,0),0)</f>
        <v>0</v>
      </c>
      <c r="AP1163" s="118">
        <f>IF('Copy &amp; Paste Roster Report Here'!$A1160=AP$7,IF('Copy &amp; Paste Roster Report Here'!$M1160="FT",1,0),0)</f>
        <v>0</v>
      </c>
      <c r="AQ1163" s="118">
        <f>IF('Copy &amp; Paste Roster Report Here'!$A1160=AQ$7,IF('Copy &amp; Paste Roster Report Here'!$M1160="FT",1,0),0)</f>
        <v>0</v>
      </c>
      <c r="AR1163" s="118">
        <f>IF('Copy &amp; Paste Roster Report Here'!$A1160=AR$7,IF('Copy &amp; Paste Roster Report Here'!$M1160="FT",1,0),0)</f>
        <v>0</v>
      </c>
      <c r="AS1163" s="118">
        <f>IF('Copy &amp; Paste Roster Report Here'!$A1160=AS$7,IF('Copy &amp; Paste Roster Report Here'!$M1160="FT",1,0),0)</f>
        <v>0</v>
      </c>
      <c r="AT1163" s="118">
        <f>IF('Copy &amp; Paste Roster Report Here'!$A1160=AT$7,IF('Copy &amp; Paste Roster Report Here'!$M1160="FT",1,0),0)</f>
        <v>0</v>
      </c>
      <c r="AU1163" s="118">
        <f>IF('Copy &amp; Paste Roster Report Here'!$A1160=AU$7,IF('Copy &amp; Paste Roster Report Here'!$M1160="FT",1,0),0)</f>
        <v>0</v>
      </c>
      <c r="AV1163" s="73">
        <f t="shared" si="280"/>
        <v>0</v>
      </c>
      <c r="AW1163" s="119">
        <f>IF('Copy &amp; Paste Roster Report Here'!$A1160=AW$7,IF('Copy &amp; Paste Roster Report Here'!$M1160="HT",1,0),0)</f>
        <v>0</v>
      </c>
      <c r="AX1163" s="119">
        <f>IF('Copy &amp; Paste Roster Report Here'!$A1160=AX$7,IF('Copy &amp; Paste Roster Report Here'!$M1160="HT",1,0),0)</f>
        <v>0</v>
      </c>
      <c r="AY1163" s="119">
        <f>IF('Copy &amp; Paste Roster Report Here'!$A1160=AY$7,IF('Copy &amp; Paste Roster Report Here'!$M1160="HT",1,0),0)</f>
        <v>0</v>
      </c>
      <c r="AZ1163" s="119">
        <f>IF('Copy &amp; Paste Roster Report Here'!$A1160=AZ$7,IF('Copy &amp; Paste Roster Report Here'!$M1160="HT",1,0),0)</f>
        <v>0</v>
      </c>
      <c r="BA1163" s="119">
        <f>IF('Copy &amp; Paste Roster Report Here'!$A1160=BA$7,IF('Copy &amp; Paste Roster Report Here'!$M1160="HT",1,0),0)</f>
        <v>0</v>
      </c>
      <c r="BB1163" s="119">
        <f>IF('Copy &amp; Paste Roster Report Here'!$A1160=BB$7,IF('Copy &amp; Paste Roster Report Here'!$M1160="HT",1,0),0)</f>
        <v>0</v>
      </c>
      <c r="BC1163" s="119">
        <f>IF('Copy &amp; Paste Roster Report Here'!$A1160=BC$7,IF('Copy &amp; Paste Roster Report Here'!$M1160="HT",1,0),0)</f>
        <v>0</v>
      </c>
      <c r="BD1163" s="119">
        <f>IF('Copy &amp; Paste Roster Report Here'!$A1160=BD$7,IF('Copy &amp; Paste Roster Report Here'!$M1160="HT",1,0),0)</f>
        <v>0</v>
      </c>
      <c r="BE1163" s="119">
        <f>IF('Copy &amp; Paste Roster Report Here'!$A1160=BE$7,IF('Copy &amp; Paste Roster Report Here'!$M1160="HT",1,0),0)</f>
        <v>0</v>
      </c>
      <c r="BF1163" s="119">
        <f>IF('Copy &amp; Paste Roster Report Here'!$A1160=BF$7,IF('Copy &amp; Paste Roster Report Here'!$M1160="HT",1,0),0)</f>
        <v>0</v>
      </c>
      <c r="BG1163" s="119">
        <f>IF('Copy &amp; Paste Roster Report Here'!$A1160=BG$7,IF('Copy &amp; Paste Roster Report Here'!$M1160="HT",1,0),0)</f>
        <v>0</v>
      </c>
      <c r="BH1163" s="73">
        <f t="shared" si="281"/>
        <v>0</v>
      </c>
      <c r="BI1163" s="120">
        <f>IF('Copy &amp; Paste Roster Report Here'!$A1160=BI$7,IF('Copy &amp; Paste Roster Report Here'!$M1160="MT",1,0),0)</f>
        <v>0</v>
      </c>
      <c r="BJ1163" s="120">
        <f>IF('Copy &amp; Paste Roster Report Here'!$A1160=BJ$7,IF('Copy &amp; Paste Roster Report Here'!$M1160="MT",1,0),0)</f>
        <v>0</v>
      </c>
      <c r="BK1163" s="120">
        <f>IF('Copy &amp; Paste Roster Report Here'!$A1160=BK$7,IF('Copy &amp; Paste Roster Report Here'!$M1160="MT",1,0),0)</f>
        <v>0</v>
      </c>
      <c r="BL1163" s="120">
        <f>IF('Copy &amp; Paste Roster Report Here'!$A1160=BL$7,IF('Copy &amp; Paste Roster Report Here'!$M1160="MT",1,0),0)</f>
        <v>0</v>
      </c>
      <c r="BM1163" s="120">
        <f>IF('Copy &amp; Paste Roster Report Here'!$A1160=BM$7,IF('Copy &amp; Paste Roster Report Here'!$M1160="MT",1,0),0)</f>
        <v>0</v>
      </c>
      <c r="BN1163" s="120">
        <f>IF('Copy &amp; Paste Roster Report Here'!$A1160=BN$7,IF('Copy &amp; Paste Roster Report Here'!$M1160="MT",1,0),0)</f>
        <v>0</v>
      </c>
      <c r="BO1163" s="120">
        <f>IF('Copy &amp; Paste Roster Report Here'!$A1160=BO$7,IF('Copy &amp; Paste Roster Report Here'!$M1160="MT",1,0),0)</f>
        <v>0</v>
      </c>
      <c r="BP1163" s="120">
        <f>IF('Copy &amp; Paste Roster Report Here'!$A1160=BP$7,IF('Copy &amp; Paste Roster Report Here'!$M1160="MT",1,0),0)</f>
        <v>0</v>
      </c>
      <c r="BQ1163" s="120">
        <f>IF('Copy &amp; Paste Roster Report Here'!$A1160=BQ$7,IF('Copy &amp; Paste Roster Report Here'!$M1160="MT",1,0),0)</f>
        <v>0</v>
      </c>
      <c r="BR1163" s="120">
        <f>IF('Copy &amp; Paste Roster Report Here'!$A1160=BR$7,IF('Copy &amp; Paste Roster Report Here'!$M1160="MT",1,0),0)</f>
        <v>0</v>
      </c>
      <c r="BS1163" s="120">
        <f>IF('Copy &amp; Paste Roster Report Here'!$A1160=BS$7,IF('Copy &amp; Paste Roster Report Here'!$M1160="MT",1,0),0)</f>
        <v>0</v>
      </c>
      <c r="BT1163" s="73">
        <f t="shared" si="282"/>
        <v>0</v>
      </c>
      <c r="BU1163" s="121">
        <f>IF('Copy &amp; Paste Roster Report Here'!$A1160=BU$7,IF('Copy &amp; Paste Roster Report Here'!$M1160="fy",1,0),0)</f>
        <v>0</v>
      </c>
      <c r="BV1163" s="121">
        <f>IF('Copy &amp; Paste Roster Report Here'!$A1160=BV$7,IF('Copy &amp; Paste Roster Report Here'!$M1160="fy",1,0),0)</f>
        <v>0</v>
      </c>
      <c r="BW1163" s="121">
        <f>IF('Copy &amp; Paste Roster Report Here'!$A1160=BW$7,IF('Copy &amp; Paste Roster Report Here'!$M1160="fy",1,0),0)</f>
        <v>0</v>
      </c>
      <c r="BX1163" s="121">
        <f>IF('Copy &amp; Paste Roster Report Here'!$A1160=BX$7,IF('Copy &amp; Paste Roster Report Here'!$M1160="fy",1,0),0)</f>
        <v>0</v>
      </c>
      <c r="BY1163" s="121">
        <f>IF('Copy &amp; Paste Roster Report Here'!$A1160=BY$7,IF('Copy &amp; Paste Roster Report Here'!$M1160="fy",1,0),0)</f>
        <v>0</v>
      </c>
      <c r="BZ1163" s="121">
        <f>IF('Copy &amp; Paste Roster Report Here'!$A1160=BZ$7,IF('Copy &amp; Paste Roster Report Here'!$M1160="fy",1,0),0)</f>
        <v>0</v>
      </c>
      <c r="CA1163" s="121">
        <f>IF('Copy &amp; Paste Roster Report Here'!$A1160=CA$7,IF('Copy &amp; Paste Roster Report Here'!$M1160="fy",1,0),0)</f>
        <v>0</v>
      </c>
      <c r="CB1163" s="121">
        <f>IF('Copy &amp; Paste Roster Report Here'!$A1160=CB$7,IF('Copy &amp; Paste Roster Report Here'!$M1160="fy",1,0),0)</f>
        <v>0</v>
      </c>
      <c r="CC1163" s="121">
        <f>IF('Copy &amp; Paste Roster Report Here'!$A1160=CC$7,IF('Copy &amp; Paste Roster Report Here'!$M1160="fy",1,0),0)</f>
        <v>0</v>
      </c>
      <c r="CD1163" s="121">
        <f>IF('Copy &amp; Paste Roster Report Here'!$A1160=CD$7,IF('Copy &amp; Paste Roster Report Here'!$M1160="fy",1,0),0)</f>
        <v>0</v>
      </c>
      <c r="CE1163" s="121">
        <f>IF('Copy &amp; Paste Roster Report Here'!$A1160=CE$7,IF('Copy &amp; Paste Roster Report Here'!$M1160="fy",1,0),0)</f>
        <v>0</v>
      </c>
      <c r="CF1163" s="73">
        <f t="shared" si="283"/>
        <v>0</v>
      </c>
      <c r="CG1163" s="122">
        <f>IF('Copy &amp; Paste Roster Report Here'!$A1160=CG$7,IF('Copy &amp; Paste Roster Report Here'!$M1160="RH",1,0),0)</f>
        <v>0</v>
      </c>
      <c r="CH1163" s="122">
        <f>IF('Copy &amp; Paste Roster Report Here'!$A1160=CH$7,IF('Copy &amp; Paste Roster Report Here'!$M1160="RH",1,0),0)</f>
        <v>0</v>
      </c>
      <c r="CI1163" s="122">
        <f>IF('Copy &amp; Paste Roster Report Here'!$A1160=CI$7,IF('Copy &amp; Paste Roster Report Here'!$M1160="RH",1,0),0)</f>
        <v>0</v>
      </c>
      <c r="CJ1163" s="122">
        <f>IF('Copy &amp; Paste Roster Report Here'!$A1160=CJ$7,IF('Copy &amp; Paste Roster Report Here'!$M1160="RH",1,0),0)</f>
        <v>0</v>
      </c>
      <c r="CK1163" s="122">
        <f>IF('Copy &amp; Paste Roster Report Here'!$A1160=CK$7,IF('Copy &amp; Paste Roster Report Here'!$M1160="RH",1,0),0)</f>
        <v>0</v>
      </c>
      <c r="CL1163" s="122">
        <f>IF('Copy &amp; Paste Roster Report Here'!$A1160=CL$7,IF('Copy &amp; Paste Roster Report Here'!$M1160="RH",1,0),0)</f>
        <v>0</v>
      </c>
      <c r="CM1163" s="122">
        <f>IF('Copy &amp; Paste Roster Report Here'!$A1160=CM$7,IF('Copy &amp; Paste Roster Report Here'!$M1160="RH",1,0),0)</f>
        <v>0</v>
      </c>
      <c r="CN1163" s="122">
        <f>IF('Copy &amp; Paste Roster Report Here'!$A1160=CN$7,IF('Copy &amp; Paste Roster Report Here'!$M1160="RH",1,0),0)</f>
        <v>0</v>
      </c>
      <c r="CO1163" s="122">
        <f>IF('Copy &amp; Paste Roster Report Here'!$A1160=CO$7,IF('Copy &amp; Paste Roster Report Here'!$M1160="RH",1,0),0)</f>
        <v>0</v>
      </c>
      <c r="CP1163" s="122">
        <f>IF('Copy &amp; Paste Roster Report Here'!$A1160=CP$7,IF('Copy &amp; Paste Roster Report Here'!$M1160="RH",1,0),0)</f>
        <v>0</v>
      </c>
      <c r="CQ1163" s="122">
        <f>IF('Copy &amp; Paste Roster Report Here'!$A1160=CQ$7,IF('Copy &amp; Paste Roster Report Here'!$M1160="RH",1,0),0)</f>
        <v>0</v>
      </c>
      <c r="CR1163" s="73">
        <f t="shared" si="284"/>
        <v>0</v>
      </c>
      <c r="CS1163" s="123">
        <f>IF('Copy &amp; Paste Roster Report Here'!$A1160=CS$7,IF('Copy &amp; Paste Roster Report Here'!$M1160="QT",1,0),0)</f>
        <v>0</v>
      </c>
      <c r="CT1163" s="123">
        <f>IF('Copy &amp; Paste Roster Report Here'!$A1160=CT$7,IF('Copy &amp; Paste Roster Report Here'!$M1160="QT",1,0),0)</f>
        <v>0</v>
      </c>
      <c r="CU1163" s="123">
        <f>IF('Copy &amp; Paste Roster Report Here'!$A1160=CU$7,IF('Copy &amp; Paste Roster Report Here'!$M1160="QT",1,0),0)</f>
        <v>0</v>
      </c>
      <c r="CV1163" s="123">
        <f>IF('Copy &amp; Paste Roster Report Here'!$A1160=CV$7,IF('Copy &amp; Paste Roster Report Here'!$M1160="QT",1,0),0)</f>
        <v>0</v>
      </c>
      <c r="CW1163" s="123">
        <f>IF('Copy &amp; Paste Roster Report Here'!$A1160=CW$7,IF('Copy &amp; Paste Roster Report Here'!$M1160="QT",1,0),0)</f>
        <v>0</v>
      </c>
      <c r="CX1163" s="123">
        <f>IF('Copy &amp; Paste Roster Report Here'!$A1160=CX$7,IF('Copy &amp; Paste Roster Report Here'!$M1160="QT",1,0),0)</f>
        <v>0</v>
      </c>
      <c r="CY1163" s="123">
        <f>IF('Copy &amp; Paste Roster Report Here'!$A1160=CY$7,IF('Copy &amp; Paste Roster Report Here'!$M1160="QT",1,0),0)</f>
        <v>0</v>
      </c>
      <c r="CZ1163" s="123">
        <f>IF('Copy &amp; Paste Roster Report Here'!$A1160=CZ$7,IF('Copy &amp; Paste Roster Report Here'!$M1160="QT",1,0),0)</f>
        <v>0</v>
      </c>
      <c r="DA1163" s="123">
        <f>IF('Copy &amp; Paste Roster Report Here'!$A1160=DA$7,IF('Copy &amp; Paste Roster Report Here'!$M1160="QT",1,0),0)</f>
        <v>0</v>
      </c>
      <c r="DB1163" s="123">
        <f>IF('Copy &amp; Paste Roster Report Here'!$A1160=DB$7,IF('Copy &amp; Paste Roster Report Here'!$M1160="QT",1,0),0)</f>
        <v>0</v>
      </c>
      <c r="DC1163" s="123">
        <f>IF('Copy &amp; Paste Roster Report Here'!$A1160=DC$7,IF('Copy &amp; Paste Roster Report Here'!$M1160="QT",1,0),0)</f>
        <v>0</v>
      </c>
      <c r="DD1163" s="73">
        <f t="shared" si="285"/>
        <v>0</v>
      </c>
      <c r="DE1163" s="124">
        <f>IF('Copy &amp; Paste Roster Report Here'!$A1160=DE$7,IF('Copy &amp; Paste Roster Report Here'!$M1160="xxxxxxxxxxx",1,0),0)</f>
        <v>0</v>
      </c>
      <c r="DF1163" s="124">
        <f>IF('Copy &amp; Paste Roster Report Here'!$A1160=DF$7,IF('Copy &amp; Paste Roster Report Here'!$M1160="xxxxxxxxxxx",1,0),0)</f>
        <v>0</v>
      </c>
      <c r="DG1163" s="124">
        <f>IF('Copy &amp; Paste Roster Report Here'!$A1160=DG$7,IF('Copy &amp; Paste Roster Report Here'!$M1160="xxxxxxxxxxx",1,0),0)</f>
        <v>0</v>
      </c>
      <c r="DH1163" s="124">
        <f>IF('Copy &amp; Paste Roster Report Here'!$A1160=DH$7,IF('Copy &amp; Paste Roster Report Here'!$M1160="xxxxxxxxxxx",1,0),0)</f>
        <v>0</v>
      </c>
      <c r="DI1163" s="124">
        <f>IF('Copy &amp; Paste Roster Report Here'!$A1160=DI$7,IF('Copy &amp; Paste Roster Report Here'!$M1160="xxxxxxxxxxx",1,0),0)</f>
        <v>0</v>
      </c>
      <c r="DJ1163" s="124">
        <f>IF('Copy &amp; Paste Roster Report Here'!$A1160=DJ$7,IF('Copy &amp; Paste Roster Report Here'!$M1160="xxxxxxxxxxx",1,0),0)</f>
        <v>0</v>
      </c>
      <c r="DK1163" s="124">
        <f>IF('Copy &amp; Paste Roster Report Here'!$A1160=DK$7,IF('Copy &amp; Paste Roster Report Here'!$M1160="xxxxxxxxxxx",1,0),0)</f>
        <v>0</v>
      </c>
      <c r="DL1163" s="124">
        <f>IF('Copy &amp; Paste Roster Report Here'!$A1160=DL$7,IF('Copy &amp; Paste Roster Report Here'!$M1160="xxxxxxxxxxx",1,0),0)</f>
        <v>0</v>
      </c>
      <c r="DM1163" s="124">
        <f>IF('Copy &amp; Paste Roster Report Here'!$A1160=DM$7,IF('Copy &amp; Paste Roster Report Here'!$M1160="xxxxxxxxxxx",1,0),0)</f>
        <v>0</v>
      </c>
      <c r="DN1163" s="124">
        <f>IF('Copy &amp; Paste Roster Report Here'!$A1160=DN$7,IF('Copy &amp; Paste Roster Report Here'!$M1160="xxxxxxxxxxx",1,0),0)</f>
        <v>0</v>
      </c>
      <c r="DO1163" s="124">
        <f>IF('Copy &amp; Paste Roster Report Here'!$A1160=DO$7,IF('Copy &amp; Paste Roster Report Here'!$M1160="xxxxxxxxxxx",1,0),0)</f>
        <v>0</v>
      </c>
      <c r="DP1163" s="125">
        <f t="shared" si="286"/>
        <v>0</v>
      </c>
      <c r="DQ1163" s="126">
        <f t="shared" si="287"/>
        <v>0</v>
      </c>
    </row>
    <row r="1164" spans="1:121" x14ac:dyDescent="0.25">
      <c r="A1164" s="111">
        <f t="shared" si="273"/>
        <v>0</v>
      </c>
      <c r="B1164" s="111">
        <f t="shared" si="274"/>
        <v>0</v>
      </c>
      <c r="C1164" s="112">
        <f>+('Copy &amp; Paste Roster Report Here'!$P1161-'Copy &amp; Paste Roster Report Here'!$O1161)/30</f>
        <v>0</v>
      </c>
      <c r="D1164" s="112">
        <f>+('Copy &amp; Paste Roster Report Here'!$P1161-'Copy &amp; Paste Roster Report Here'!$O1161)</f>
        <v>0</v>
      </c>
      <c r="E1164" s="111">
        <f>'Copy &amp; Paste Roster Report Here'!N1161</f>
        <v>0</v>
      </c>
      <c r="F1164" s="111" t="str">
        <f t="shared" si="275"/>
        <v>N</v>
      </c>
      <c r="G1164" s="111">
        <f>'Copy &amp; Paste Roster Report Here'!R1161</f>
        <v>0</v>
      </c>
      <c r="H1164" s="113">
        <f t="shared" si="276"/>
        <v>0</v>
      </c>
      <c r="I1164" s="112">
        <f>IF(F1164="N",$F$5-'Copy &amp; Paste Roster Report Here'!O1161,+'Copy &amp; Paste Roster Report Here'!Q1161-'Copy &amp; Paste Roster Report Here'!O1161)</f>
        <v>0</v>
      </c>
      <c r="J1164" s="114">
        <f t="shared" si="277"/>
        <v>0</v>
      </c>
      <c r="K1164" s="114">
        <f t="shared" si="278"/>
        <v>0</v>
      </c>
      <c r="L1164" s="115">
        <f>'Copy &amp; Paste Roster Report Here'!F1161</f>
        <v>0</v>
      </c>
      <c r="M1164" s="116">
        <f t="shared" si="279"/>
        <v>0</v>
      </c>
      <c r="N1164" s="117">
        <f>IF('Copy &amp; Paste Roster Report Here'!$A1161='Analytical Tests'!N$7,IF($F1164="Y",+$H1164*N$6,0),0)</f>
        <v>0</v>
      </c>
      <c r="O1164" s="117">
        <f>IF('Copy &amp; Paste Roster Report Here'!$A1161='Analytical Tests'!O$7,IF($F1164="Y",+$H1164*O$6,0),0)</f>
        <v>0</v>
      </c>
      <c r="P1164" s="117">
        <f>IF('Copy &amp; Paste Roster Report Here'!$A1161='Analytical Tests'!P$7,IF($F1164="Y",+$H1164*P$6,0),0)</f>
        <v>0</v>
      </c>
      <c r="Q1164" s="117">
        <f>IF('Copy &amp; Paste Roster Report Here'!$A1161='Analytical Tests'!Q$7,IF($F1164="Y",+$H1164*Q$6,0),0)</f>
        <v>0</v>
      </c>
      <c r="R1164" s="117">
        <f>IF('Copy &amp; Paste Roster Report Here'!$A1161='Analytical Tests'!R$7,IF($F1164="Y",+$H1164*R$6,0),0)</f>
        <v>0</v>
      </c>
      <c r="S1164" s="117">
        <f>IF('Copy &amp; Paste Roster Report Here'!$A1161='Analytical Tests'!S$7,IF($F1164="Y",+$H1164*S$6,0),0)</f>
        <v>0</v>
      </c>
      <c r="T1164" s="117">
        <f>IF('Copy &amp; Paste Roster Report Here'!$A1161='Analytical Tests'!T$7,IF($F1164="Y",+$H1164*T$6,0),0)</f>
        <v>0</v>
      </c>
      <c r="U1164" s="117">
        <f>IF('Copy &amp; Paste Roster Report Here'!$A1161='Analytical Tests'!U$7,IF($F1164="Y",+$H1164*U$6,0),0)</f>
        <v>0</v>
      </c>
      <c r="V1164" s="117">
        <f>IF('Copy &amp; Paste Roster Report Here'!$A1161='Analytical Tests'!V$7,IF($F1164="Y",+$H1164*V$6,0),0)</f>
        <v>0</v>
      </c>
      <c r="W1164" s="117">
        <f>IF('Copy &amp; Paste Roster Report Here'!$A1161='Analytical Tests'!W$7,IF($F1164="Y",+$H1164*W$6,0),0)</f>
        <v>0</v>
      </c>
      <c r="X1164" s="117">
        <f>IF('Copy &amp; Paste Roster Report Here'!$A1161='Analytical Tests'!X$7,IF($F1164="Y",+$H1164*X$6,0),0)</f>
        <v>0</v>
      </c>
      <c r="Y1164" s="117" t="b">
        <f>IF('Copy &amp; Paste Roster Report Here'!$A1161='Analytical Tests'!Y$7,IF($F1164="N",IF($J1164&gt;=$C1164,Y$6,+($I1164/$D1164)*Y$6),0))</f>
        <v>0</v>
      </c>
      <c r="Z1164" s="117" t="b">
        <f>IF('Copy &amp; Paste Roster Report Here'!$A1161='Analytical Tests'!Z$7,IF($F1164="N",IF($J1164&gt;=$C1164,Z$6,+($I1164/$D1164)*Z$6),0))</f>
        <v>0</v>
      </c>
      <c r="AA1164" s="117" t="b">
        <f>IF('Copy &amp; Paste Roster Report Here'!$A1161='Analytical Tests'!AA$7,IF($F1164="N",IF($J1164&gt;=$C1164,AA$6,+($I1164/$D1164)*AA$6),0))</f>
        <v>0</v>
      </c>
      <c r="AB1164" s="117" t="b">
        <f>IF('Copy &amp; Paste Roster Report Here'!$A1161='Analytical Tests'!AB$7,IF($F1164="N",IF($J1164&gt;=$C1164,AB$6,+($I1164/$D1164)*AB$6),0))</f>
        <v>0</v>
      </c>
      <c r="AC1164" s="117" t="b">
        <f>IF('Copy &amp; Paste Roster Report Here'!$A1161='Analytical Tests'!AC$7,IF($F1164="N",IF($J1164&gt;=$C1164,AC$6,+($I1164/$D1164)*AC$6),0))</f>
        <v>0</v>
      </c>
      <c r="AD1164" s="117" t="b">
        <f>IF('Copy &amp; Paste Roster Report Here'!$A1161='Analytical Tests'!AD$7,IF($F1164="N",IF($J1164&gt;=$C1164,AD$6,+($I1164/$D1164)*AD$6),0))</f>
        <v>0</v>
      </c>
      <c r="AE1164" s="117" t="b">
        <f>IF('Copy &amp; Paste Roster Report Here'!$A1161='Analytical Tests'!AE$7,IF($F1164="N",IF($J1164&gt;=$C1164,AE$6,+($I1164/$D1164)*AE$6),0))</f>
        <v>0</v>
      </c>
      <c r="AF1164" s="117" t="b">
        <f>IF('Copy &amp; Paste Roster Report Here'!$A1161='Analytical Tests'!AF$7,IF($F1164="N",IF($J1164&gt;=$C1164,AF$6,+($I1164/$D1164)*AF$6),0))</f>
        <v>0</v>
      </c>
      <c r="AG1164" s="117" t="b">
        <f>IF('Copy &amp; Paste Roster Report Here'!$A1161='Analytical Tests'!AG$7,IF($F1164="N",IF($J1164&gt;=$C1164,AG$6,+($I1164/$D1164)*AG$6),0))</f>
        <v>0</v>
      </c>
      <c r="AH1164" s="117" t="b">
        <f>IF('Copy &amp; Paste Roster Report Here'!$A1161='Analytical Tests'!AH$7,IF($F1164="N",IF($J1164&gt;=$C1164,AH$6,+($I1164/$D1164)*AH$6),0))</f>
        <v>0</v>
      </c>
      <c r="AI1164" s="117" t="b">
        <f>IF('Copy &amp; Paste Roster Report Here'!$A1161='Analytical Tests'!AI$7,IF($F1164="N",IF($J1164&gt;=$C1164,AI$6,+($I1164/$D1164)*AI$6),0))</f>
        <v>0</v>
      </c>
      <c r="AJ1164" s="79"/>
      <c r="AK1164" s="118">
        <f>IF('Copy &amp; Paste Roster Report Here'!$A1161=AK$7,IF('Copy &amp; Paste Roster Report Here'!$M1161="FT",1,0),0)</f>
        <v>0</v>
      </c>
      <c r="AL1164" s="118">
        <f>IF('Copy &amp; Paste Roster Report Here'!$A1161=AL$7,IF('Copy &amp; Paste Roster Report Here'!$M1161="FT",1,0),0)</f>
        <v>0</v>
      </c>
      <c r="AM1164" s="118">
        <f>IF('Copy &amp; Paste Roster Report Here'!$A1161=AM$7,IF('Copy &amp; Paste Roster Report Here'!$M1161="FT",1,0),0)</f>
        <v>0</v>
      </c>
      <c r="AN1164" s="118">
        <f>IF('Copy &amp; Paste Roster Report Here'!$A1161=AN$7,IF('Copy &amp; Paste Roster Report Here'!$M1161="FT",1,0),0)</f>
        <v>0</v>
      </c>
      <c r="AO1164" s="118">
        <f>IF('Copy &amp; Paste Roster Report Here'!$A1161=AO$7,IF('Copy &amp; Paste Roster Report Here'!$M1161="FT",1,0),0)</f>
        <v>0</v>
      </c>
      <c r="AP1164" s="118">
        <f>IF('Copy &amp; Paste Roster Report Here'!$A1161=AP$7,IF('Copy &amp; Paste Roster Report Here'!$M1161="FT",1,0),0)</f>
        <v>0</v>
      </c>
      <c r="AQ1164" s="118">
        <f>IF('Copy &amp; Paste Roster Report Here'!$A1161=AQ$7,IF('Copy &amp; Paste Roster Report Here'!$M1161="FT",1,0),0)</f>
        <v>0</v>
      </c>
      <c r="AR1164" s="118">
        <f>IF('Copy &amp; Paste Roster Report Here'!$A1161=AR$7,IF('Copy &amp; Paste Roster Report Here'!$M1161="FT",1,0),0)</f>
        <v>0</v>
      </c>
      <c r="AS1164" s="118">
        <f>IF('Copy &amp; Paste Roster Report Here'!$A1161=AS$7,IF('Copy &amp; Paste Roster Report Here'!$M1161="FT",1,0),0)</f>
        <v>0</v>
      </c>
      <c r="AT1164" s="118">
        <f>IF('Copy &amp; Paste Roster Report Here'!$A1161=AT$7,IF('Copy &amp; Paste Roster Report Here'!$M1161="FT",1,0),0)</f>
        <v>0</v>
      </c>
      <c r="AU1164" s="118">
        <f>IF('Copy &amp; Paste Roster Report Here'!$A1161=AU$7,IF('Copy &amp; Paste Roster Report Here'!$M1161="FT",1,0),0)</f>
        <v>0</v>
      </c>
      <c r="AV1164" s="73">
        <f t="shared" si="280"/>
        <v>0</v>
      </c>
      <c r="AW1164" s="119">
        <f>IF('Copy &amp; Paste Roster Report Here'!$A1161=AW$7,IF('Copy &amp; Paste Roster Report Here'!$M1161="HT",1,0),0)</f>
        <v>0</v>
      </c>
      <c r="AX1164" s="119">
        <f>IF('Copy &amp; Paste Roster Report Here'!$A1161=AX$7,IF('Copy &amp; Paste Roster Report Here'!$M1161="HT",1,0),0)</f>
        <v>0</v>
      </c>
      <c r="AY1164" s="119">
        <f>IF('Copy &amp; Paste Roster Report Here'!$A1161=AY$7,IF('Copy &amp; Paste Roster Report Here'!$M1161="HT",1,0),0)</f>
        <v>0</v>
      </c>
      <c r="AZ1164" s="119">
        <f>IF('Copy &amp; Paste Roster Report Here'!$A1161=AZ$7,IF('Copy &amp; Paste Roster Report Here'!$M1161="HT",1,0),0)</f>
        <v>0</v>
      </c>
      <c r="BA1164" s="119">
        <f>IF('Copy &amp; Paste Roster Report Here'!$A1161=BA$7,IF('Copy &amp; Paste Roster Report Here'!$M1161="HT",1,0),0)</f>
        <v>0</v>
      </c>
      <c r="BB1164" s="119">
        <f>IF('Copy &amp; Paste Roster Report Here'!$A1161=BB$7,IF('Copy &amp; Paste Roster Report Here'!$M1161="HT",1,0),0)</f>
        <v>0</v>
      </c>
      <c r="BC1164" s="119">
        <f>IF('Copy &amp; Paste Roster Report Here'!$A1161=BC$7,IF('Copy &amp; Paste Roster Report Here'!$M1161="HT",1,0),0)</f>
        <v>0</v>
      </c>
      <c r="BD1164" s="119">
        <f>IF('Copy &amp; Paste Roster Report Here'!$A1161=BD$7,IF('Copy &amp; Paste Roster Report Here'!$M1161="HT",1,0),0)</f>
        <v>0</v>
      </c>
      <c r="BE1164" s="119">
        <f>IF('Copy &amp; Paste Roster Report Here'!$A1161=BE$7,IF('Copy &amp; Paste Roster Report Here'!$M1161="HT",1,0),0)</f>
        <v>0</v>
      </c>
      <c r="BF1164" s="119">
        <f>IF('Copy &amp; Paste Roster Report Here'!$A1161=BF$7,IF('Copy &amp; Paste Roster Report Here'!$M1161="HT",1,0),0)</f>
        <v>0</v>
      </c>
      <c r="BG1164" s="119">
        <f>IF('Copy &amp; Paste Roster Report Here'!$A1161=BG$7,IF('Copy &amp; Paste Roster Report Here'!$M1161="HT",1,0),0)</f>
        <v>0</v>
      </c>
      <c r="BH1164" s="73">
        <f t="shared" si="281"/>
        <v>0</v>
      </c>
      <c r="BI1164" s="120">
        <f>IF('Copy &amp; Paste Roster Report Here'!$A1161=BI$7,IF('Copy &amp; Paste Roster Report Here'!$M1161="MT",1,0),0)</f>
        <v>0</v>
      </c>
      <c r="BJ1164" s="120">
        <f>IF('Copy &amp; Paste Roster Report Here'!$A1161=BJ$7,IF('Copy &amp; Paste Roster Report Here'!$M1161="MT",1,0),0)</f>
        <v>0</v>
      </c>
      <c r="BK1164" s="120">
        <f>IF('Copy &amp; Paste Roster Report Here'!$A1161=BK$7,IF('Copy &amp; Paste Roster Report Here'!$M1161="MT",1,0),0)</f>
        <v>0</v>
      </c>
      <c r="BL1164" s="120">
        <f>IF('Copy &amp; Paste Roster Report Here'!$A1161=BL$7,IF('Copy &amp; Paste Roster Report Here'!$M1161="MT",1,0),0)</f>
        <v>0</v>
      </c>
      <c r="BM1164" s="120">
        <f>IF('Copy &amp; Paste Roster Report Here'!$A1161=BM$7,IF('Copy &amp; Paste Roster Report Here'!$M1161="MT",1,0),0)</f>
        <v>0</v>
      </c>
      <c r="BN1164" s="120">
        <f>IF('Copy &amp; Paste Roster Report Here'!$A1161=BN$7,IF('Copy &amp; Paste Roster Report Here'!$M1161="MT",1,0),0)</f>
        <v>0</v>
      </c>
      <c r="BO1164" s="120">
        <f>IF('Copy &amp; Paste Roster Report Here'!$A1161=BO$7,IF('Copy &amp; Paste Roster Report Here'!$M1161="MT",1,0),0)</f>
        <v>0</v>
      </c>
      <c r="BP1164" s="120">
        <f>IF('Copy &amp; Paste Roster Report Here'!$A1161=BP$7,IF('Copy &amp; Paste Roster Report Here'!$M1161="MT",1,0),0)</f>
        <v>0</v>
      </c>
      <c r="BQ1164" s="120">
        <f>IF('Copy &amp; Paste Roster Report Here'!$A1161=BQ$7,IF('Copy &amp; Paste Roster Report Here'!$M1161="MT",1,0),0)</f>
        <v>0</v>
      </c>
      <c r="BR1164" s="120">
        <f>IF('Copy &amp; Paste Roster Report Here'!$A1161=BR$7,IF('Copy &amp; Paste Roster Report Here'!$M1161="MT",1,0),0)</f>
        <v>0</v>
      </c>
      <c r="BS1164" s="120">
        <f>IF('Copy &amp; Paste Roster Report Here'!$A1161=BS$7,IF('Copy &amp; Paste Roster Report Here'!$M1161="MT",1,0),0)</f>
        <v>0</v>
      </c>
      <c r="BT1164" s="73">
        <f t="shared" si="282"/>
        <v>0</v>
      </c>
      <c r="BU1164" s="121">
        <f>IF('Copy &amp; Paste Roster Report Here'!$A1161=BU$7,IF('Copy &amp; Paste Roster Report Here'!$M1161="fy",1,0),0)</f>
        <v>0</v>
      </c>
      <c r="BV1164" s="121">
        <f>IF('Copy &amp; Paste Roster Report Here'!$A1161=BV$7,IF('Copy &amp; Paste Roster Report Here'!$M1161="fy",1,0),0)</f>
        <v>0</v>
      </c>
      <c r="BW1164" s="121">
        <f>IF('Copy &amp; Paste Roster Report Here'!$A1161=BW$7,IF('Copy &amp; Paste Roster Report Here'!$M1161="fy",1,0),0)</f>
        <v>0</v>
      </c>
      <c r="BX1164" s="121">
        <f>IF('Copy &amp; Paste Roster Report Here'!$A1161=BX$7,IF('Copy &amp; Paste Roster Report Here'!$M1161="fy",1,0),0)</f>
        <v>0</v>
      </c>
      <c r="BY1164" s="121">
        <f>IF('Copy &amp; Paste Roster Report Here'!$A1161=BY$7,IF('Copy &amp; Paste Roster Report Here'!$M1161="fy",1,0),0)</f>
        <v>0</v>
      </c>
      <c r="BZ1164" s="121">
        <f>IF('Copy &amp; Paste Roster Report Here'!$A1161=BZ$7,IF('Copy &amp; Paste Roster Report Here'!$M1161="fy",1,0),0)</f>
        <v>0</v>
      </c>
      <c r="CA1164" s="121">
        <f>IF('Copy &amp; Paste Roster Report Here'!$A1161=CA$7,IF('Copy &amp; Paste Roster Report Here'!$M1161="fy",1,0),0)</f>
        <v>0</v>
      </c>
      <c r="CB1164" s="121">
        <f>IF('Copy &amp; Paste Roster Report Here'!$A1161=CB$7,IF('Copy &amp; Paste Roster Report Here'!$M1161="fy",1,0),0)</f>
        <v>0</v>
      </c>
      <c r="CC1164" s="121">
        <f>IF('Copy &amp; Paste Roster Report Here'!$A1161=CC$7,IF('Copy &amp; Paste Roster Report Here'!$M1161="fy",1,0),0)</f>
        <v>0</v>
      </c>
      <c r="CD1164" s="121">
        <f>IF('Copy &amp; Paste Roster Report Here'!$A1161=CD$7,IF('Copy &amp; Paste Roster Report Here'!$M1161="fy",1,0),0)</f>
        <v>0</v>
      </c>
      <c r="CE1164" s="121">
        <f>IF('Copy &amp; Paste Roster Report Here'!$A1161=CE$7,IF('Copy &amp; Paste Roster Report Here'!$M1161="fy",1,0),0)</f>
        <v>0</v>
      </c>
      <c r="CF1164" s="73">
        <f t="shared" si="283"/>
        <v>0</v>
      </c>
      <c r="CG1164" s="122">
        <f>IF('Copy &amp; Paste Roster Report Here'!$A1161=CG$7,IF('Copy &amp; Paste Roster Report Here'!$M1161="RH",1,0),0)</f>
        <v>0</v>
      </c>
      <c r="CH1164" s="122">
        <f>IF('Copy &amp; Paste Roster Report Here'!$A1161=CH$7,IF('Copy &amp; Paste Roster Report Here'!$M1161="RH",1,0),0)</f>
        <v>0</v>
      </c>
      <c r="CI1164" s="122">
        <f>IF('Copy &amp; Paste Roster Report Here'!$A1161=CI$7,IF('Copy &amp; Paste Roster Report Here'!$M1161="RH",1,0),0)</f>
        <v>0</v>
      </c>
      <c r="CJ1164" s="122">
        <f>IF('Copy &amp; Paste Roster Report Here'!$A1161=CJ$7,IF('Copy &amp; Paste Roster Report Here'!$M1161="RH",1,0),0)</f>
        <v>0</v>
      </c>
      <c r="CK1164" s="122">
        <f>IF('Copy &amp; Paste Roster Report Here'!$A1161=CK$7,IF('Copy &amp; Paste Roster Report Here'!$M1161="RH",1,0),0)</f>
        <v>0</v>
      </c>
      <c r="CL1164" s="122">
        <f>IF('Copy &amp; Paste Roster Report Here'!$A1161=CL$7,IF('Copy &amp; Paste Roster Report Here'!$M1161="RH",1,0),0)</f>
        <v>0</v>
      </c>
      <c r="CM1164" s="122">
        <f>IF('Copy &amp; Paste Roster Report Here'!$A1161=CM$7,IF('Copy &amp; Paste Roster Report Here'!$M1161="RH",1,0),0)</f>
        <v>0</v>
      </c>
      <c r="CN1164" s="122">
        <f>IF('Copy &amp; Paste Roster Report Here'!$A1161=CN$7,IF('Copy &amp; Paste Roster Report Here'!$M1161="RH",1,0),0)</f>
        <v>0</v>
      </c>
      <c r="CO1164" s="122">
        <f>IF('Copy &amp; Paste Roster Report Here'!$A1161=CO$7,IF('Copy &amp; Paste Roster Report Here'!$M1161="RH",1,0),0)</f>
        <v>0</v>
      </c>
      <c r="CP1164" s="122">
        <f>IF('Copy &amp; Paste Roster Report Here'!$A1161=CP$7,IF('Copy &amp; Paste Roster Report Here'!$M1161="RH",1,0),0)</f>
        <v>0</v>
      </c>
      <c r="CQ1164" s="122">
        <f>IF('Copy &amp; Paste Roster Report Here'!$A1161=CQ$7,IF('Copy &amp; Paste Roster Report Here'!$M1161="RH",1,0),0)</f>
        <v>0</v>
      </c>
      <c r="CR1164" s="73">
        <f t="shared" si="284"/>
        <v>0</v>
      </c>
      <c r="CS1164" s="123">
        <f>IF('Copy &amp; Paste Roster Report Here'!$A1161=CS$7,IF('Copy &amp; Paste Roster Report Here'!$M1161="QT",1,0),0)</f>
        <v>0</v>
      </c>
      <c r="CT1164" s="123">
        <f>IF('Copy &amp; Paste Roster Report Here'!$A1161=CT$7,IF('Copy &amp; Paste Roster Report Here'!$M1161="QT",1,0),0)</f>
        <v>0</v>
      </c>
      <c r="CU1164" s="123">
        <f>IF('Copy &amp; Paste Roster Report Here'!$A1161=CU$7,IF('Copy &amp; Paste Roster Report Here'!$M1161="QT",1,0),0)</f>
        <v>0</v>
      </c>
      <c r="CV1164" s="123">
        <f>IF('Copy &amp; Paste Roster Report Here'!$A1161=CV$7,IF('Copy &amp; Paste Roster Report Here'!$M1161="QT",1,0),0)</f>
        <v>0</v>
      </c>
      <c r="CW1164" s="123">
        <f>IF('Copy &amp; Paste Roster Report Here'!$A1161=CW$7,IF('Copy &amp; Paste Roster Report Here'!$M1161="QT",1,0),0)</f>
        <v>0</v>
      </c>
      <c r="CX1164" s="123">
        <f>IF('Copy &amp; Paste Roster Report Here'!$A1161=CX$7,IF('Copy &amp; Paste Roster Report Here'!$M1161="QT",1,0),0)</f>
        <v>0</v>
      </c>
      <c r="CY1164" s="123">
        <f>IF('Copy &amp; Paste Roster Report Here'!$A1161=CY$7,IF('Copy &amp; Paste Roster Report Here'!$M1161="QT",1,0),0)</f>
        <v>0</v>
      </c>
      <c r="CZ1164" s="123">
        <f>IF('Copy &amp; Paste Roster Report Here'!$A1161=CZ$7,IF('Copy &amp; Paste Roster Report Here'!$M1161="QT",1,0),0)</f>
        <v>0</v>
      </c>
      <c r="DA1164" s="123">
        <f>IF('Copy &amp; Paste Roster Report Here'!$A1161=DA$7,IF('Copy &amp; Paste Roster Report Here'!$M1161="QT",1,0),0)</f>
        <v>0</v>
      </c>
      <c r="DB1164" s="123">
        <f>IF('Copy &amp; Paste Roster Report Here'!$A1161=DB$7,IF('Copy &amp; Paste Roster Report Here'!$M1161="QT",1,0),0)</f>
        <v>0</v>
      </c>
      <c r="DC1164" s="123">
        <f>IF('Copy &amp; Paste Roster Report Here'!$A1161=DC$7,IF('Copy &amp; Paste Roster Report Here'!$M1161="QT",1,0),0)</f>
        <v>0</v>
      </c>
      <c r="DD1164" s="73">
        <f t="shared" si="285"/>
        <v>0</v>
      </c>
      <c r="DE1164" s="124">
        <f>IF('Copy &amp; Paste Roster Report Here'!$A1161=DE$7,IF('Copy &amp; Paste Roster Report Here'!$M1161="xxxxxxxxxxx",1,0),0)</f>
        <v>0</v>
      </c>
      <c r="DF1164" s="124">
        <f>IF('Copy &amp; Paste Roster Report Here'!$A1161=DF$7,IF('Copy &amp; Paste Roster Report Here'!$M1161="xxxxxxxxxxx",1,0),0)</f>
        <v>0</v>
      </c>
      <c r="DG1164" s="124">
        <f>IF('Copy &amp; Paste Roster Report Here'!$A1161=DG$7,IF('Copy &amp; Paste Roster Report Here'!$M1161="xxxxxxxxxxx",1,0),0)</f>
        <v>0</v>
      </c>
      <c r="DH1164" s="124">
        <f>IF('Copy &amp; Paste Roster Report Here'!$A1161=DH$7,IF('Copy &amp; Paste Roster Report Here'!$M1161="xxxxxxxxxxx",1,0),0)</f>
        <v>0</v>
      </c>
      <c r="DI1164" s="124">
        <f>IF('Copy &amp; Paste Roster Report Here'!$A1161=DI$7,IF('Copy &amp; Paste Roster Report Here'!$M1161="xxxxxxxxxxx",1,0),0)</f>
        <v>0</v>
      </c>
      <c r="DJ1164" s="124">
        <f>IF('Copy &amp; Paste Roster Report Here'!$A1161=DJ$7,IF('Copy &amp; Paste Roster Report Here'!$M1161="xxxxxxxxxxx",1,0),0)</f>
        <v>0</v>
      </c>
      <c r="DK1164" s="124">
        <f>IF('Copy &amp; Paste Roster Report Here'!$A1161=DK$7,IF('Copy &amp; Paste Roster Report Here'!$M1161="xxxxxxxxxxx",1,0),0)</f>
        <v>0</v>
      </c>
      <c r="DL1164" s="124">
        <f>IF('Copy &amp; Paste Roster Report Here'!$A1161=DL$7,IF('Copy &amp; Paste Roster Report Here'!$M1161="xxxxxxxxxxx",1,0),0)</f>
        <v>0</v>
      </c>
      <c r="DM1164" s="124">
        <f>IF('Copy &amp; Paste Roster Report Here'!$A1161=DM$7,IF('Copy &amp; Paste Roster Report Here'!$M1161="xxxxxxxxxxx",1,0),0)</f>
        <v>0</v>
      </c>
      <c r="DN1164" s="124">
        <f>IF('Copy &amp; Paste Roster Report Here'!$A1161=DN$7,IF('Copy &amp; Paste Roster Report Here'!$M1161="xxxxxxxxxxx",1,0),0)</f>
        <v>0</v>
      </c>
      <c r="DO1164" s="124">
        <f>IF('Copy &amp; Paste Roster Report Here'!$A1161=DO$7,IF('Copy &amp; Paste Roster Report Here'!$M1161="xxxxxxxxxxx",1,0),0)</f>
        <v>0</v>
      </c>
      <c r="DP1164" s="125">
        <f t="shared" si="286"/>
        <v>0</v>
      </c>
      <c r="DQ1164" s="126">
        <f t="shared" si="287"/>
        <v>0</v>
      </c>
    </row>
    <row r="1165" spans="1:121" x14ac:dyDescent="0.25">
      <c r="A1165" s="111">
        <f t="shared" si="273"/>
        <v>0</v>
      </c>
      <c r="B1165" s="111">
        <f t="shared" si="274"/>
        <v>0</v>
      </c>
      <c r="C1165" s="112">
        <f>+('Copy &amp; Paste Roster Report Here'!$P1162-'Copy &amp; Paste Roster Report Here'!$O1162)/30</f>
        <v>0</v>
      </c>
      <c r="D1165" s="112">
        <f>+('Copy &amp; Paste Roster Report Here'!$P1162-'Copy &amp; Paste Roster Report Here'!$O1162)</f>
        <v>0</v>
      </c>
      <c r="E1165" s="111">
        <f>'Copy &amp; Paste Roster Report Here'!N1162</f>
        <v>0</v>
      </c>
      <c r="F1165" s="111" t="str">
        <f t="shared" si="275"/>
        <v>N</v>
      </c>
      <c r="G1165" s="111">
        <f>'Copy &amp; Paste Roster Report Here'!R1162</f>
        <v>0</v>
      </c>
      <c r="H1165" s="113">
        <f t="shared" si="276"/>
        <v>0</v>
      </c>
      <c r="I1165" s="112">
        <f>IF(F1165="N",$F$5-'Copy &amp; Paste Roster Report Here'!O1162,+'Copy &amp; Paste Roster Report Here'!Q1162-'Copy &amp; Paste Roster Report Here'!O1162)</f>
        <v>0</v>
      </c>
      <c r="J1165" s="114">
        <f t="shared" si="277"/>
        <v>0</v>
      </c>
      <c r="K1165" s="114">
        <f t="shared" si="278"/>
        <v>0</v>
      </c>
      <c r="L1165" s="115">
        <f>'Copy &amp; Paste Roster Report Here'!F1162</f>
        <v>0</v>
      </c>
      <c r="M1165" s="116">
        <f t="shared" si="279"/>
        <v>0</v>
      </c>
      <c r="N1165" s="117">
        <f>IF('Copy &amp; Paste Roster Report Here'!$A1162='Analytical Tests'!N$7,IF($F1165="Y",+$H1165*N$6,0),0)</f>
        <v>0</v>
      </c>
      <c r="O1165" s="117">
        <f>IF('Copy &amp; Paste Roster Report Here'!$A1162='Analytical Tests'!O$7,IF($F1165="Y",+$H1165*O$6,0),0)</f>
        <v>0</v>
      </c>
      <c r="P1165" s="117">
        <f>IF('Copy &amp; Paste Roster Report Here'!$A1162='Analytical Tests'!P$7,IF($F1165="Y",+$H1165*P$6,0),0)</f>
        <v>0</v>
      </c>
      <c r="Q1165" s="117">
        <f>IF('Copy &amp; Paste Roster Report Here'!$A1162='Analytical Tests'!Q$7,IF($F1165="Y",+$H1165*Q$6,0),0)</f>
        <v>0</v>
      </c>
      <c r="R1165" s="117">
        <f>IF('Copy &amp; Paste Roster Report Here'!$A1162='Analytical Tests'!R$7,IF($F1165="Y",+$H1165*R$6,0),0)</f>
        <v>0</v>
      </c>
      <c r="S1165" s="117">
        <f>IF('Copy &amp; Paste Roster Report Here'!$A1162='Analytical Tests'!S$7,IF($F1165="Y",+$H1165*S$6,0),0)</f>
        <v>0</v>
      </c>
      <c r="T1165" s="117">
        <f>IF('Copy &amp; Paste Roster Report Here'!$A1162='Analytical Tests'!T$7,IF($F1165="Y",+$H1165*T$6,0),0)</f>
        <v>0</v>
      </c>
      <c r="U1165" s="117">
        <f>IF('Copy &amp; Paste Roster Report Here'!$A1162='Analytical Tests'!U$7,IF($F1165="Y",+$H1165*U$6,0),0)</f>
        <v>0</v>
      </c>
      <c r="V1165" s="117">
        <f>IF('Copy &amp; Paste Roster Report Here'!$A1162='Analytical Tests'!V$7,IF($F1165="Y",+$H1165*V$6,0),0)</f>
        <v>0</v>
      </c>
      <c r="W1165" s="117">
        <f>IF('Copy &amp; Paste Roster Report Here'!$A1162='Analytical Tests'!W$7,IF($F1165="Y",+$H1165*W$6,0),0)</f>
        <v>0</v>
      </c>
      <c r="X1165" s="117">
        <f>IF('Copy &amp; Paste Roster Report Here'!$A1162='Analytical Tests'!X$7,IF($F1165="Y",+$H1165*X$6,0),0)</f>
        <v>0</v>
      </c>
      <c r="Y1165" s="117" t="b">
        <f>IF('Copy &amp; Paste Roster Report Here'!$A1162='Analytical Tests'!Y$7,IF($F1165="N",IF($J1165&gt;=$C1165,Y$6,+($I1165/$D1165)*Y$6),0))</f>
        <v>0</v>
      </c>
      <c r="Z1165" s="117" t="b">
        <f>IF('Copy &amp; Paste Roster Report Here'!$A1162='Analytical Tests'!Z$7,IF($F1165="N",IF($J1165&gt;=$C1165,Z$6,+($I1165/$D1165)*Z$6),0))</f>
        <v>0</v>
      </c>
      <c r="AA1165" s="117" t="b">
        <f>IF('Copy &amp; Paste Roster Report Here'!$A1162='Analytical Tests'!AA$7,IF($F1165="N",IF($J1165&gt;=$C1165,AA$6,+($I1165/$D1165)*AA$6),0))</f>
        <v>0</v>
      </c>
      <c r="AB1165" s="117" t="b">
        <f>IF('Copy &amp; Paste Roster Report Here'!$A1162='Analytical Tests'!AB$7,IF($F1165="N",IF($J1165&gt;=$C1165,AB$6,+($I1165/$D1165)*AB$6),0))</f>
        <v>0</v>
      </c>
      <c r="AC1165" s="117" t="b">
        <f>IF('Copy &amp; Paste Roster Report Here'!$A1162='Analytical Tests'!AC$7,IF($F1165="N",IF($J1165&gt;=$C1165,AC$6,+($I1165/$D1165)*AC$6),0))</f>
        <v>0</v>
      </c>
      <c r="AD1165" s="117" t="b">
        <f>IF('Copy &amp; Paste Roster Report Here'!$A1162='Analytical Tests'!AD$7,IF($F1165="N",IF($J1165&gt;=$C1165,AD$6,+($I1165/$D1165)*AD$6),0))</f>
        <v>0</v>
      </c>
      <c r="AE1165" s="117" t="b">
        <f>IF('Copy &amp; Paste Roster Report Here'!$A1162='Analytical Tests'!AE$7,IF($F1165="N",IF($J1165&gt;=$C1165,AE$6,+($I1165/$D1165)*AE$6),0))</f>
        <v>0</v>
      </c>
      <c r="AF1165" s="117" t="b">
        <f>IF('Copy &amp; Paste Roster Report Here'!$A1162='Analytical Tests'!AF$7,IF($F1165="N",IF($J1165&gt;=$C1165,AF$6,+($I1165/$D1165)*AF$6),0))</f>
        <v>0</v>
      </c>
      <c r="AG1165" s="117" t="b">
        <f>IF('Copy &amp; Paste Roster Report Here'!$A1162='Analytical Tests'!AG$7,IF($F1165="N",IF($J1165&gt;=$C1165,AG$6,+($I1165/$D1165)*AG$6),0))</f>
        <v>0</v>
      </c>
      <c r="AH1165" s="117" t="b">
        <f>IF('Copy &amp; Paste Roster Report Here'!$A1162='Analytical Tests'!AH$7,IF($F1165="N",IF($J1165&gt;=$C1165,AH$6,+($I1165/$D1165)*AH$6),0))</f>
        <v>0</v>
      </c>
      <c r="AI1165" s="117" t="b">
        <f>IF('Copy &amp; Paste Roster Report Here'!$A1162='Analytical Tests'!AI$7,IF($F1165="N",IF($J1165&gt;=$C1165,AI$6,+($I1165/$D1165)*AI$6),0))</f>
        <v>0</v>
      </c>
      <c r="AJ1165" s="79"/>
      <c r="AK1165" s="118">
        <f>IF('Copy &amp; Paste Roster Report Here'!$A1162=AK$7,IF('Copy &amp; Paste Roster Report Here'!$M1162="FT",1,0),0)</f>
        <v>0</v>
      </c>
      <c r="AL1165" s="118">
        <f>IF('Copy &amp; Paste Roster Report Here'!$A1162=AL$7,IF('Copy &amp; Paste Roster Report Here'!$M1162="FT",1,0),0)</f>
        <v>0</v>
      </c>
      <c r="AM1165" s="118">
        <f>IF('Copy &amp; Paste Roster Report Here'!$A1162=AM$7,IF('Copy &amp; Paste Roster Report Here'!$M1162="FT",1,0),0)</f>
        <v>0</v>
      </c>
      <c r="AN1165" s="118">
        <f>IF('Copy &amp; Paste Roster Report Here'!$A1162=AN$7,IF('Copy &amp; Paste Roster Report Here'!$M1162="FT",1,0),0)</f>
        <v>0</v>
      </c>
      <c r="AO1165" s="118">
        <f>IF('Copy &amp; Paste Roster Report Here'!$A1162=AO$7,IF('Copy &amp; Paste Roster Report Here'!$M1162="FT",1,0),0)</f>
        <v>0</v>
      </c>
      <c r="AP1165" s="118">
        <f>IF('Copy &amp; Paste Roster Report Here'!$A1162=AP$7,IF('Copy &amp; Paste Roster Report Here'!$M1162="FT",1,0),0)</f>
        <v>0</v>
      </c>
      <c r="AQ1165" s="118">
        <f>IF('Copy &amp; Paste Roster Report Here'!$A1162=AQ$7,IF('Copy &amp; Paste Roster Report Here'!$M1162="FT",1,0),0)</f>
        <v>0</v>
      </c>
      <c r="AR1165" s="118">
        <f>IF('Copy &amp; Paste Roster Report Here'!$A1162=AR$7,IF('Copy &amp; Paste Roster Report Here'!$M1162="FT",1,0),0)</f>
        <v>0</v>
      </c>
      <c r="AS1165" s="118">
        <f>IF('Copy &amp; Paste Roster Report Here'!$A1162=AS$7,IF('Copy &amp; Paste Roster Report Here'!$M1162="FT",1,0),0)</f>
        <v>0</v>
      </c>
      <c r="AT1165" s="118">
        <f>IF('Copy &amp; Paste Roster Report Here'!$A1162=AT$7,IF('Copy &amp; Paste Roster Report Here'!$M1162="FT",1,0),0)</f>
        <v>0</v>
      </c>
      <c r="AU1165" s="118">
        <f>IF('Copy &amp; Paste Roster Report Here'!$A1162=AU$7,IF('Copy &amp; Paste Roster Report Here'!$M1162="FT",1,0),0)</f>
        <v>0</v>
      </c>
      <c r="AV1165" s="73">
        <f t="shared" si="280"/>
        <v>0</v>
      </c>
      <c r="AW1165" s="119">
        <f>IF('Copy &amp; Paste Roster Report Here'!$A1162=AW$7,IF('Copy &amp; Paste Roster Report Here'!$M1162="HT",1,0),0)</f>
        <v>0</v>
      </c>
      <c r="AX1165" s="119">
        <f>IF('Copy &amp; Paste Roster Report Here'!$A1162=AX$7,IF('Copy &amp; Paste Roster Report Here'!$M1162="HT",1,0),0)</f>
        <v>0</v>
      </c>
      <c r="AY1165" s="119">
        <f>IF('Copy &amp; Paste Roster Report Here'!$A1162=AY$7,IF('Copy &amp; Paste Roster Report Here'!$M1162="HT",1,0),0)</f>
        <v>0</v>
      </c>
      <c r="AZ1165" s="119">
        <f>IF('Copy &amp; Paste Roster Report Here'!$A1162=AZ$7,IF('Copy &amp; Paste Roster Report Here'!$M1162="HT",1,0),0)</f>
        <v>0</v>
      </c>
      <c r="BA1165" s="119">
        <f>IF('Copy &amp; Paste Roster Report Here'!$A1162=BA$7,IF('Copy &amp; Paste Roster Report Here'!$M1162="HT",1,0),0)</f>
        <v>0</v>
      </c>
      <c r="BB1165" s="119">
        <f>IF('Copy &amp; Paste Roster Report Here'!$A1162=BB$7,IF('Copy &amp; Paste Roster Report Here'!$M1162="HT",1,0),0)</f>
        <v>0</v>
      </c>
      <c r="BC1165" s="119">
        <f>IF('Copy &amp; Paste Roster Report Here'!$A1162=BC$7,IF('Copy &amp; Paste Roster Report Here'!$M1162="HT",1,0),0)</f>
        <v>0</v>
      </c>
      <c r="BD1165" s="119">
        <f>IF('Copy &amp; Paste Roster Report Here'!$A1162=BD$7,IF('Copy &amp; Paste Roster Report Here'!$M1162="HT",1,0),0)</f>
        <v>0</v>
      </c>
      <c r="BE1165" s="119">
        <f>IF('Copy &amp; Paste Roster Report Here'!$A1162=BE$7,IF('Copy &amp; Paste Roster Report Here'!$M1162="HT",1,0),0)</f>
        <v>0</v>
      </c>
      <c r="BF1165" s="119">
        <f>IF('Copy &amp; Paste Roster Report Here'!$A1162=BF$7,IF('Copy &amp; Paste Roster Report Here'!$M1162="HT",1,0),0)</f>
        <v>0</v>
      </c>
      <c r="BG1165" s="119">
        <f>IF('Copy &amp; Paste Roster Report Here'!$A1162=BG$7,IF('Copy &amp; Paste Roster Report Here'!$M1162="HT",1,0),0)</f>
        <v>0</v>
      </c>
      <c r="BH1165" s="73">
        <f t="shared" si="281"/>
        <v>0</v>
      </c>
      <c r="BI1165" s="120">
        <f>IF('Copy &amp; Paste Roster Report Here'!$A1162=BI$7,IF('Copy &amp; Paste Roster Report Here'!$M1162="MT",1,0),0)</f>
        <v>0</v>
      </c>
      <c r="BJ1165" s="120">
        <f>IF('Copy &amp; Paste Roster Report Here'!$A1162=BJ$7,IF('Copy &amp; Paste Roster Report Here'!$M1162="MT",1,0),0)</f>
        <v>0</v>
      </c>
      <c r="BK1165" s="120">
        <f>IF('Copy &amp; Paste Roster Report Here'!$A1162=BK$7,IF('Copy &amp; Paste Roster Report Here'!$M1162="MT",1,0),0)</f>
        <v>0</v>
      </c>
      <c r="BL1165" s="120">
        <f>IF('Copy &amp; Paste Roster Report Here'!$A1162=BL$7,IF('Copy &amp; Paste Roster Report Here'!$M1162="MT",1,0),0)</f>
        <v>0</v>
      </c>
      <c r="BM1165" s="120">
        <f>IF('Copy &amp; Paste Roster Report Here'!$A1162=BM$7,IF('Copy &amp; Paste Roster Report Here'!$M1162="MT",1,0),0)</f>
        <v>0</v>
      </c>
      <c r="BN1165" s="120">
        <f>IF('Copy &amp; Paste Roster Report Here'!$A1162=BN$7,IF('Copy &amp; Paste Roster Report Here'!$M1162="MT",1,0),0)</f>
        <v>0</v>
      </c>
      <c r="BO1165" s="120">
        <f>IF('Copy &amp; Paste Roster Report Here'!$A1162=BO$7,IF('Copy &amp; Paste Roster Report Here'!$M1162="MT",1,0),0)</f>
        <v>0</v>
      </c>
      <c r="BP1165" s="120">
        <f>IF('Copy &amp; Paste Roster Report Here'!$A1162=BP$7,IF('Copy &amp; Paste Roster Report Here'!$M1162="MT",1,0),0)</f>
        <v>0</v>
      </c>
      <c r="BQ1165" s="120">
        <f>IF('Copy &amp; Paste Roster Report Here'!$A1162=BQ$7,IF('Copy &amp; Paste Roster Report Here'!$M1162="MT",1,0),0)</f>
        <v>0</v>
      </c>
      <c r="BR1165" s="120">
        <f>IF('Copy &amp; Paste Roster Report Here'!$A1162=BR$7,IF('Copy &amp; Paste Roster Report Here'!$M1162="MT",1,0),0)</f>
        <v>0</v>
      </c>
      <c r="BS1165" s="120">
        <f>IF('Copy &amp; Paste Roster Report Here'!$A1162=BS$7,IF('Copy &amp; Paste Roster Report Here'!$M1162="MT",1,0),0)</f>
        <v>0</v>
      </c>
      <c r="BT1165" s="73">
        <f t="shared" si="282"/>
        <v>0</v>
      </c>
      <c r="BU1165" s="121">
        <f>IF('Copy &amp; Paste Roster Report Here'!$A1162=BU$7,IF('Copy &amp; Paste Roster Report Here'!$M1162="fy",1,0),0)</f>
        <v>0</v>
      </c>
      <c r="BV1165" s="121">
        <f>IF('Copy &amp; Paste Roster Report Here'!$A1162=BV$7,IF('Copy &amp; Paste Roster Report Here'!$M1162="fy",1,0),0)</f>
        <v>0</v>
      </c>
      <c r="BW1165" s="121">
        <f>IF('Copy &amp; Paste Roster Report Here'!$A1162=BW$7,IF('Copy &amp; Paste Roster Report Here'!$M1162="fy",1,0),0)</f>
        <v>0</v>
      </c>
      <c r="BX1165" s="121">
        <f>IF('Copy &amp; Paste Roster Report Here'!$A1162=BX$7,IF('Copy &amp; Paste Roster Report Here'!$M1162="fy",1,0),0)</f>
        <v>0</v>
      </c>
      <c r="BY1165" s="121">
        <f>IF('Copy &amp; Paste Roster Report Here'!$A1162=BY$7,IF('Copy &amp; Paste Roster Report Here'!$M1162="fy",1,0),0)</f>
        <v>0</v>
      </c>
      <c r="BZ1165" s="121">
        <f>IF('Copy &amp; Paste Roster Report Here'!$A1162=BZ$7,IF('Copy &amp; Paste Roster Report Here'!$M1162="fy",1,0),0)</f>
        <v>0</v>
      </c>
      <c r="CA1165" s="121">
        <f>IF('Copy &amp; Paste Roster Report Here'!$A1162=CA$7,IF('Copy &amp; Paste Roster Report Here'!$M1162="fy",1,0),0)</f>
        <v>0</v>
      </c>
      <c r="CB1165" s="121">
        <f>IF('Copy &amp; Paste Roster Report Here'!$A1162=CB$7,IF('Copy &amp; Paste Roster Report Here'!$M1162="fy",1,0),0)</f>
        <v>0</v>
      </c>
      <c r="CC1165" s="121">
        <f>IF('Copy &amp; Paste Roster Report Here'!$A1162=CC$7,IF('Copy &amp; Paste Roster Report Here'!$M1162="fy",1,0),0)</f>
        <v>0</v>
      </c>
      <c r="CD1165" s="121">
        <f>IF('Copy &amp; Paste Roster Report Here'!$A1162=CD$7,IF('Copy &amp; Paste Roster Report Here'!$M1162="fy",1,0),0)</f>
        <v>0</v>
      </c>
      <c r="CE1165" s="121">
        <f>IF('Copy &amp; Paste Roster Report Here'!$A1162=CE$7,IF('Copy &amp; Paste Roster Report Here'!$M1162="fy",1,0),0)</f>
        <v>0</v>
      </c>
      <c r="CF1165" s="73">
        <f t="shared" si="283"/>
        <v>0</v>
      </c>
      <c r="CG1165" s="122">
        <f>IF('Copy &amp; Paste Roster Report Here'!$A1162=CG$7,IF('Copy &amp; Paste Roster Report Here'!$M1162="RH",1,0),0)</f>
        <v>0</v>
      </c>
      <c r="CH1165" s="122">
        <f>IF('Copy &amp; Paste Roster Report Here'!$A1162=CH$7,IF('Copy &amp; Paste Roster Report Here'!$M1162="RH",1,0),0)</f>
        <v>0</v>
      </c>
      <c r="CI1165" s="122">
        <f>IF('Copy &amp; Paste Roster Report Here'!$A1162=CI$7,IF('Copy &amp; Paste Roster Report Here'!$M1162="RH",1,0),0)</f>
        <v>0</v>
      </c>
      <c r="CJ1165" s="122">
        <f>IF('Copy &amp; Paste Roster Report Here'!$A1162=CJ$7,IF('Copy &amp; Paste Roster Report Here'!$M1162="RH",1,0),0)</f>
        <v>0</v>
      </c>
      <c r="CK1165" s="122">
        <f>IF('Copy &amp; Paste Roster Report Here'!$A1162=CK$7,IF('Copy &amp; Paste Roster Report Here'!$M1162="RH",1,0),0)</f>
        <v>0</v>
      </c>
      <c r="CL1165" s="122">
        <f>IF('Copy &amp; Paste Roster Report Here'!$A1162=CL$7,IF('Copy &amp; Paste Roster Report Here'!$M1162="RH",1,0),0)</f>
        <v>0</v>
      </c>
      <c r="CM1165" s="122">
        <f>IF('Copy &amp; Paste Roster Report Here'!$A1162=CM$7,IF('Copy &amp; Paste Roster Report Here'!$M1162="RH",1,0),0)</f>
        <v>0</v>
      </c>
      <c r="CN1165" s="122">
        <f>IF('Copy &amp; Paste Roster Report Here'!$A1162=CN$7,IF('Copy &amp; Paste Roster Report Here'!$M1162="RH",1,0),0)</f>
        <v>0</v>
      </c>
      <c r="CO1165" s="122">
        <f>IF('Copy &amp; Paste Roster Report Here'!$A1162=CO$7,IF('Copy &amp; Paste Roster Report Here'!$M1162="RH",1,0),0)</f>
        <v>0</v>
      </c>
      <c r="CP1165" s="122">
        <f>IF('Copy &amp; Paste Roster Report Here'!$A1162=CP$7,IF('Copy &amp; Paste Roster Report Here'!$M1162="RH",1,0),0)</f>
        <v>0</v>
      </c>
      <c r="CQ1165" s="122">
        <f>IF('Copy &amp; Paste Roster Report Here'!$A1162=CQ$7,IF('Copy &amp; Paste Roster Report Here'!$M1162="RH",1,0),0)</f>
        <v>0</v>
      </c>
      <c r="CR1165" s="73">
        <f t="shared" si="284"/>
        <v>0</v>
      </c>
      <c r="CS1165" s="123">
        <f>IF('Copy &amp; Paste Roster Report Here'!$A1162=CS$7,IF('Copy &amp; Paste Roster Report Here'!$M1162="QT",1,0),0)</f>
        <v>0</v>
      </c>
      <c r="CT1165" s="123">
        <f>IF('Copy &amp; Paste Roster Report Here'!$A1162=CT$7,IF('Copy &amp; Paste Roster Report Here'!$M1162="QT",1,0),0)</f>
        <v>0</v>
      </c>
      <c r="CU1165" s="123">
        <f>IF('Copy &amp; Paste Roster Report Here'!$A1162=CU$7,IF('Copy &amp; Paste Roster Report Here'!$M1162="QT",1,0),0)</f>
        <v>0</v>
      </c>
      <c r="CV1165" s="123">
        <f>IF('Copy &amp; Paste Roster Report Here'!$A1162=CV$7,IF('Copy &amp; Paste Roster Report Here'!$M1162="QT",1,0),0)</f>
        <v>0</v>
      </c>
      <c r="CW1165" s="123">
        <f>IF('Copy &amp; Paste Roster Report Here'!$A1162=CW$7,IF('Copy &amp; Paste Roster Report Here'!$M1162="QT",1,0),0)</f>
        <v>0</v>
      </c>
      <c r="CX1165" s="123">
        <f>IF('Copy &amp; Paste Roster Report Here'!$A1162=CX$7,IF('Copy &amp; Paste Roster Report Here'!$M1162="QT",1,0),0)</f>
        <v>0</v>
      </c>
      <c r="CY1165" s="123">
        <f>IF('Copy &amp; Paste Roster Report Here'!$A1162=CY$7,IF('Copy &amp; Paste Roster Report Here'!$M1162="QT",1,0),0)</f>
        <v>0</v>
      </c>
      <c r="CZ1165" s="123">
        <f>IF('Copy &amp; Paste Roster Report Here'!$A1162=CZ$7,IF('Copy &amp; Paste Roster Report Here'!$M1162="QT",1,0),0)</f>
        <v>0</v>
      </c>
      <c r="DA1165" s="123">
        <f>IF('Copy &amp; Paste Roster Report Here'!$A1162=DA$7,IF('Copy &amp; Paste Roster Report Here'!$M1162="QT",1,0),0)</f>
        <v>0</v>
      </c>
      <c r="DB1165" s="123">
        <f>IF('Copy &amp; Paste Roster Report Here'!$A1162=DB$7,IF('Copy &amp; Paste Roster Report Here'!$M1162="QT",1,0),0)</f>
        <v>0</v>
      </c>
      <c r="DC1165" s="123">
        <f>IF('Copy &amp; Paste Roster Report Here'!$A1162=DC$7,IF('Copy &amp; Paste Roster Report Here'!$M1162="QT",1,0),0)</f>
        <v>0</v>
      </c>
      <c r="DD1165" s="73">
        <f t="shared" si="285"/>
        <v>0</v>
      </c>
      <c r="DE1165" s="124">
        <f>IF('Copy &amp; Paste Roster Report Here'!$A1162=DE$7,IF('Copy &amp; Paste Roster Report Here'!$M1162="xxxxxxxxxxx",1,0),0)</f>
        <v>0</v>
      </c>
      <c r="DF1165" s="124">
        <f>IF('Copy &amp; Paste Roster Report Here'!$A1162=DF$7,IF('Copy &amp; Paste Roster Report Here'!$M1162="xxxxxxxxxxx",1,0),0)</f>
        <v>0</v>
      </c>
      <c r="DG1165" s="124">
        <f>IF('Copy &amp; Paste Roster Report Here'!$A1162=DG$7,IF('Copy &amp; Paste Roster Report Here'!$M1162="xxxxxxxxxxx",1,0),0)</f>
        <v>0</v>
      </c>
      <c r="DH1165" s="124">
        <f>IF('Copy &amp; Paste Roster Report Here'!$A1162=DH$7,IF('Copy &amp; Paste Roster Report Here'!$M1162="xxxxxxxxxxx",1,0),0)</f>
        <v>0</v>
      </c>
      <c r="DI1165" s="124">
        <f>IF('Copy &amp; Paste Roster Report Here'!$A1162=DI$7,IF('Copy &amp; Paste Roster Report Here'!$M1162="xxxxxxxxxxx",1,0),0)</f>
        <v>0</v>
      </c>
      <c r="DJ1165" s="124">
        <f>IF('Copy &amp; Paste Roster Report Here'!$A1162=DJ$7,IF('Copy &amp; Paste Roster Report Here'!$M1162="xxxxxxxxxxx",1,0),0)</f>
        <v>0</v>
      </c>
      <c r="DK1165" s="124">
        <f>IF('Copy &amp; Paste Roster Report Here'!$A1162=DK$7,IF('Copy &amp; Paste Roster Report Here'!$M1162="xxxxxxxxxxx",1,0),0)</f>
        <v>0</v>
      </c>
      <c r="DL1165" s="124">
        <f>IF('Copy &amp; Paste Roster Report Here'!$A1162=DL$7,IF('Copy &amp; Paste Roster Report Here'!$M1162="xxxxxxxxxxx",1,0),0)</f>
        <v>0</v>
      </c>
      <c r="DM1165" s="124">
        <f>IF('Copy &amp; Paste Roster Report Here'!$A1162=DM$7,IF('Copy &amp; Paste Roster Report Here'!$M1162="xxxxxxxxxxx",1,0),0)</f>
        <v>0</v>
      </c>
      <c r="DN1165" s="124">
        <f>IF('Copy &amp; Paste Roster Report Here'!$A1162=DN$7,IF('Copy &amp; Paste Roster Report Here'!$M1162="xxxxxxxxxxx",1,0),0)</f>
        <v>0</v>
      </c>
      <c r="DO1165" s="124">
        <f>IF('Copy &amp; Paste Roster Report Here'!$A1162=DO$7,IF('Copy &amp; Paste Roster Report Here'!$M1162="xxxxxxxxxxx",1,0),0)</f>
        <v>0</v>
      </c>
      <c r="DP1165" s="125">
        <f t="shared" si="286"/>
        <v>0</v>
      </c>
      <c r="DQ1165" s="126">
        <f t="shared" si="287"/>
        <v>0</v>
      </c>
    </row>
    <row r="1166" spans="1:121" x14ac:dyDescent="0.25">
      <c r="A1166" s="111">
        <f t="shared" si="273"/>
        <v>0</v>
      </c>
      <c r="B1166" s="111">
        <f t="shared" si="274"/>
        <v>0</v>
      </c>
      <c r="C1166" s="112">
        <f>+('Copy &amp; Paste Roster Report Here'!$P1163-'Copy &amp; Paste Roster Report Here'!$O1163)/30</f>
        <v>0</v>
      </c>
      <c r="D1166" s="112">
        <f>+('Copy &amp; Paste Roster Report Here'!$P1163-'Copy &amp; Paste Roster Report Here'!$O1163)</f>
        <v>0</v>
      </c>
      <c r="E1166" s="111">
        <f>'Copy &amp; Paste Roster Report Here'!N1163</f>
        <v>0</v>
      </c>
      <c r="F1166" s="111" t="str">
        <f t="shared" si="275"/>
        <v>N</v>
      </c>
      <c r="G1166" s="111">
        <f>'Copy &amp; Paste Roster Report Here'!R1163</f>
        <v>0</v>
      </c>
      <c r="H1166" s="113">
        <f t="shared" si="276"/>
        <v>0</v>
      </c>
      <c r="I1166" s="112">
        <f>IF(F1166="N",$F$5-'Copy &amp; Paste Roster Report Here'!O1163,+'Copy &amp; Paste Roster Report Here'!Q1163-'Copy &amp; Paste Roster Report Here'!O1163)</f>
        <v>0</v>
      </c>
      <c r="J1166" s="114">
        <f t="shared" si="277"/>
        <v>0</v>
      </c>
      <c r="K1166" s="114">
        <f t="shared" si="278"/>
        <v>0</v>
      </c>
      <c r="L1166" s="115">
        <f>'Copy &amp; Paste Roster Report Here'!F1163</f>
        <v>0</v>
      </c>
      <c r="M1166" s="116">
        <f t="shared" si="279"/>
        <v>0</v>
      </c>
      <c r="N1166" s="117">
        <f>IF('Copy &amp; Paste Roster Report Here'!$A1163='Analytical Tests'!N$7,IF($F1166="Y",+$H1166*N$6,0),0)</f>
        <v>0</v>
      </c>
      <c r="O1166" s="117">
        <f>IF('Copy &amp; Paste Roster Report Here'!$A1163='Analytical Tests'!O$7,IF($F1166="Y",+$H1166*O$6,0),0)</f>
        <v>0</v>
      </c>
      <c r="P1166" s="117">
        <f>IF('Copy &amp; Paste Roster Report Here'!$A1163='Analytical Tests'!P$7,IF($F1166="Y",+$H1166*P$6,0),0)</f>
        <v>0</v>
      </c>
      <c r="Q1166" s="117">
        <f>IF('Copy &amp; Paste Roster Report Here'!$A1163='Analytical Tests'!Q$7,IF($F1166="Y",+$H1166*Q$6,0),0)</f>
        <v>0</v>
      </c>
      <c r="R1166" s="117">
        <f>IF('Copy &amp; Paste Roster Report Here'!$A1163='Analytical Tests'!R$7,IF($F1166="Y",+$H1166*R$6,0),0)</f>
        <v>0</v>
      </c>
      <c r="S1166" s="117">
        <f>IF('Copy &amp; Paste Roster Report Here'!$A1163='Analytical Tests'!S$7,IF($F1166="Y",+$H1166*S$6,0),0)</f>
        <v>0</v>
      </c>
      <c r="T1166" s="117">
        <f>IF('Copy &amp; Paste Roster Report Here'!$A1163='Analytical Tests'!T$7,IF($F1166="Y",+$H1166*T$6,0),0)</f>
        <v>0</v>
      </c>
      <c r="U1166" s="117">
        <f>IF('Copy &amp; Paste Roster Report Here'!$A1163='Analytical Tests'!U$7,IF($F1166="Y",+$H1166*U$6,0),0)</f>
        <v>0</v>
      </c>
      <c r="V1166" s="117">
        <f>IF('Copy &amp; Paste Roster Report Here'!$A1163='Analytical Tests'!V$7,IF($F1166="Y",+$H1166*V$6,0),0)</f>
        <v>0</v>
      </c>
      <c r="W1166" s="117">
        <f>IF('Copy &amp; Paste Roster Report Here'!$A1163='Analytical Tests'!W$7,IF($F1166="Y",+$H1166*W$6,0),0)</f>
        <v>0</v>
      </c>
      <c r="X1166" s="117">
        <f>IF('Copy &amp; Paste Roster Report Here'!$A1163='Analytical Tests'!X$7,IF($F1166="Y",+$H1166*X$6,0),0)</f>
        <v>0</v>
      </c>
      <c r="Y1166" s="117" t="b">
        <f>IF('Copy &amp; Paste Roster Report Here'!$A1163='Analytical Tests'!Y$7,IF($F1166="N",IF($J1166&gt;=$C1166,Y$6,+($I1166/$D1166)*Y$6),0))</f>
        <v>0</v>
      </c>
      <c r="Z1166" s="117" t="b">
        <f>IF('Copy &amp; Paste Roster Report Here'!$A1163='Analytical Tests'!Z$7,IF($F1166="N",IF($J1166&gt;=$C1166,Z$6,+($I1166/$D1166)*Z$6),0))</f>
        <v>0</v>
      </c>
      <c r="AA1166" s="117" t="b">
        <f>IF('Copy &amp; Paste Roster Report Here'!$A1163='Analytical Tests'!AA$7,IF($F1166="N",IF($J1166&gt;=$C1166,AA$6,+($I1166/$D1166)*AA$6),0))</f>
        <v>0</v>
      </c>
      <c r="AB1166" s="117" t="b">
        <f>IF('Copy &amp; Paste Roster Report Here'!$A1163='Analytical Tests'!AB$7,IF($F1166="N",IF($J1166&gt;=$C1166,AB$6,+($I1166/$D1166)*AB$6),0))</f>
        <v>0</v>
      </c>
      <c r="AC1166" s="117" t="b">
        <f>IF('Copy &amp; Paste Roster Report Here'!$A1163='Analytical Tests'!AC$7,IF($F1166="N",IF($J1166&gt;=$C1166,AC$6,+($I1166/$D1166)*AC$6),0))</f>
        <v>0</v>
      </c>
      <c r="AD1166" s="117" t="b">
        <f>IF('Copy &amp; Paste Roster Report Here'!$A1163='Analytical Tests'!AD$7,IF($F1166="N",IF($J1166&gt;=$C1166,AD$6,+($I1166/$D1166)*AD$6),0))</f>
        <v>0</v>
      </c>
      <c r="AE1166" s="117" t="b">
        <f>IF('Copy &amp; Paste Roster Report Here'!$A1163='Analytical Tests'!AE$7,IF($F1166="N",IF($J1166&gt;=$C1166,AE$6,+($I1166/$D1166)*AE$6),0))</f>
        <v>0</v>
      </c>
      <c r="AF1166" s="117" t="b">
        <f>IF('Copy &amp; Paste Roster Report Here'!$A1163='Analytical Tests'!AF$7,IF($F1166="N",IF($J1166&gt;=$C1166,AF$6,+($I1166/$D1166)*AF$6),0))</f>
        <v>0</v>
      </c>
      <c r="AG1166" s="117" t="b">
        <f>IF('Copy &amp; Paste Roster Report Here'!$A1163='Analytical Tests'!AG$7,IF($F1166="N",IF($J1166&gt;=$C1166,AG$6,+($I1166/$D1166)*AG$6),0))</f>
        <v>0</v>
      </c>
      <c r="AH1166" s="117" t="b">
        <f>IF('Copy &amp; Paste Roster Report Here'!$A1163='Analytical Tests'!AH$7,IF($F1166="N",IF($J1166&gt;=$C1166,AH$6,+($I1166/$D1166)*AH$6),0))</f>
        <v>0</v>
      </c>
      <c r="AI1166" s="117" t="b">
        <f>IF('Copy &amp; Paste Roster Report Here'!$A1163='Analytical Tests'!AI$7,IF($F1166="N",IF($J1166&gt;=$C1166,AI$6,+($I1166/$D1166)*AI$6),0))</f>
        <v>0</v>
      </c>
      <c r="AJ1166" s="79"/>
      <c r="AK1166" s="118">
        <f>IF('Copy &amp; Paste Roster Report Here'!$A1163=AK$7,IF('Copy &amp; Paste Roster Report Here'!$M1163="FT",1,0),0)</f>
        <v>0</v>
      </c>
      <c r="AL1166" s="118">
        <f>IF('Copy &amp; Paste Roster Report Here'!$A1163=AL$7,IF('Copy &amp; Paste Roster Report Here'!$M1163="FT",1,0),0)</f>
        <v>0</v>
      </c>
      <c r="AM1166" s="118">
        <f>IF('Copy &amp; Paste Roster Report Here'!$A1163=AM$7,IF('Copy &amp; Paste Roster Report Here'!$M1163="FT",1,0),0)</f>
        <v>0</v>
      </c>
      <c r="AN1166" s="118">
        <f>IF('Copy &amp; Paste Roster Report Here'!$A1163=AN$7,IF('Copy &amp; Paste Roster Report Here'!$M1163="FT",1,0),0)</f>
        <v>0</v>
      </c>
      <c r="AO1166" s="118">
        <f>IF('Copy &amp; Paste Roster Report Here'!$A1163=AO$7,IF('Copy &amp; Paste Roster Report Here'!$M1163="FT",1,0),0)</f>
        <v>0</v>
      </c>
      <c r="AP1166" s="118">
        <f>IF('Copy &amp; Paste Roster Report Here'!$A1163=AP$7,IF('Copy &amp; Paste Roster Report Here'!$M1163="FT",1,0),0)</f>
        <v>0</v>
      </c>
      <c r="AQ1166" s="118">
        <f>IF('Copy &amp; Paste Roster Report Here'!$A1163=AQ$7,IF('Copy &amp; Paste Roster Report Here'!$M1163="FT",1,0),0)</f>
        <v>0</v>
      </c>
      <c r="AR1166" s="118">
        <f>IF('Copy &amp; Paste Roster Report Here'!$A1163=AR$7,IF('Copy &amp; Paste Roster Report Here'!$M1163="FT",1,0),0)</f>
        <v>0</v>
      </c>
      <c r="AS1166" s="118">
        <f>IF('Copy &amp; Paste Roster Report Here'!$A1163=AS$7,IF('Copy &amp; Paste Roster Report Here'!$M1163="FT",1,0),0)</f>
        <v>0</v>
      </c>
      <c r="AT1166" s="118">
        <f>IF('Copy &amp; Paste Roster Report Here'!$A1163=AT$7,IF('Copy &amp; Paste Roster Report Here'!$M1163="FT",1,0),0)</f>
        <v>0</v>
      </c>
      <c r="AU1166" s="118">
        <f>IF('Copy &amp; Paste Roster Report Here'!$A1163=AU$7,IF('Copy &amp; Paste Roster Report Here'!$M1163="FT",1,0),0)</f>
        <v>0</v>
      </c>
      <c r="AV1166" s="73">
        <f t="shared" si="280"/>
        <v>0</v>
      </c>
      <c r="AW1166" s="119">
        <f>IF('Copy &amp; Paste Roster Report Here'!$A1163=AW$7,IF('Copy &amp; Paste Roster Report Here'!$M1163="HT",1,0),0)</f>
        <v>0</v>
      </c>
      <c r="AX1166" s="119">
        <f>IF('Copy &amp; Paste Roster Report Here'!$A1163=AX$7,IF('Copy &amp; Paste Roster Report Here'!$M1163="HT",1,0),0)</f>
        <v>0</v>
      </c>
      <c r="AY1166" s="119">
        <f>IF('Copy &amp; Paste Roster Report Here'!$A1163=AY$7,IF('Copy &amp; Paste Roster Report Here'!$M1163="HT",1,0),0)</f>
        <v>0</v>
      </c>
      <c r="AZ1166" s="119">
        <f>IF('Copy &amp; Paste Roster Report Here'!$A1163=AZ$7,IF('Copy &amp; Paste Roster Report Here'!$M1163="HT",1,0),0)</f>
        <v>0</v>
      </c>
      <c r="BA1166" s="119">
        <f>IF('Copy &amp; Paste Roster Report Here'!$A1163=BA$7,IF('Copy &amp; Paste Roster Report Here'!$M1163="HT",1,0),0)</f>
        <v>0</v>
      </c>
      <c r="BB1166" s="119">
        <f>IF('Copy &amp; Paste Roster Report Here'!$A1163=BB$7,IF('Copy &amp; Paste Roster Report Here'!$M1163="HT",1,0),0)</f>
        <v>0</v>
      </c>
      <c r="BC1166" s="119">
        <f>IF('Copy &amp; Paste Roster Report Here'!$A1163=BC$7,IF('Copy &amp; Paste Roster Report Here'!$M1163="HT",1,0),0)</f>
        <v>0</v>
      </c>
      <c r="BD1166" s="119">
        <f>IF('Copy &amp; Paste Roster Report Here'!$A1163=BD$7,IF('Copy &amp; Paste Roster Report Here'!$M1163="HT",1,0),0)</f>
        <v>0</v>
      </c>
      <c r="BE1166" s="119">
        <f>IF('Copy &amp; Paste Roster Report Here'!$A1163=BE$7,IF('Copy &amp; Paste Roster Report Here'!$M1163="HT",1,0),0)</f>
        <v>0</v>
      </c>
      <c r="BF1166" s="119">
        <f>IF('Copy &amp; Paste Roster Report Here'!$A1163=BF$7,IF('Copy &amp; Paste Roster Report Here'!$M1163="HT",1,0),0)</f>
        <v>0</v>
      </c>
      <c r="BG1166" s="119">
        <f>IF('Copy &amp; Paste Roster Report Here'!$A1163=BG$7,IF('Copy &amp; Paste Roster Report Here'!$M1163="HT",1,0),0)</f>
        <v>0</v>
      </c>
      <c r="BH1166" s="73">
        <f t="shared" si="281"/>
        <v>0</v>
      </c>
      <c r="BI1166" s="120">
        <f>IF('Copy &amp; Paste Roster Report Here'!$A1163=BI$7,IF('Copy &amp; Paste Roster Report Here'!$M1163="MT",1,0),0)</f>
        <v>0</v>
      </c>
      <c r="BJ1166" s="120">
        <f>IF('Copy &amp; Paste Roster Report Here'!$A1163=BJ$7,IF('Copy &amp; Paste Roster Report Here'!$M1163="MT",1,0),0)</f>
        <v>0</v>
      </c>
      <c r="BK1166" s="120">
        <f>IF('Copy &amp; Paste Roster Report Here'!$A1163=BK$7,IF('Copy &amp; Paste Roster Report Here'!$M1163="MT",1,0),0)</f>
        <v>0</v>
      </c>
      <c r="BL1166" s="120">
        <f>IF('Copy &amp; Paste Roster Report Here'!$A1163=BL$7,IF('Copy &amp; Paste Roster Report Here'!$M1163="MT",1,0),0)</f>
        <v>0</v>
      </c>
      <c r="BM1166" s="120">
        <f>IF('Copy &amp; Paste Roster Report Here'!$A1163=BM$7,IF('Copy &amp; Paste Roster Report Here'!$M1163="MT",1,0),0)</f>
        <v>0</v>
      </c>
      <c r="BN1166" s="120">
        <f>IF('Copy &amp; Paste Roster Report Here'!$A1163=BN$7,IF('Copy &amp; Paste Roster Report Here'!$M1163="MT",1,0),0)</f>
        <v>0</v>
      </c>
      <c r="BO1166" s="120">
        <f>IF('Copy &amp; Paste Roster Report Here'!$A1163=BO$7,IF('Copy &amp; Paste Roster Report Here'!$M1163="MT",1,0),0)</f>
        <v>0</v>
      </c>
      <c r="BP1166" s="120">
        <f>IF('Copy &amp; Paste Roster Report Here'!$A1163=BP$7,IF('Copy &amp; Paste Roster Report Here'!$M1163="MT",1,0),0)</f>
        <v>0</v>
      </c>
      <c r="BQ1166" s="120">
        <f>IF('Copy &amp; Paste Roster Report Here'!$A1163=BQ$7,IF('Copy &amp; Paste Roster Report Here'!$M1163="MT",1,0),0)</f>
        <v>0</v>
      </c>
      <c r="BR1166" s="120">
        <f>IF('Copy &amp; Paste Roster Report Here'!$A1163=BR$7,IF('Copy &amp; Paste Roster Report Here'!$M1163="MT",1,0),0)</f>
        <v>0</v>
      </c>
      <c r="BS1166" s="120">
        <f>IF('Copy &amp; Paste Roster Report Here'!$A1163=BS$7,IF('Copy &amp; Paste Roster Report Here'!$M1163="MT",1,0),0)</f>
        <v>0</v>
      </c>
      <c r="BT1166" s="73">
        <f t="shared" si="282"/>
        <v>0</v>
      </c>
      <c r="BU1166" s="121">
        <f>IF('Copy &amp; Paste Roster Report Here'!$A1163=BU$7,IF('Copy &amp; Paste Roster Report Here'!$M1163="fy",1,0),0)</f>
        <v>0</v>
      </c>
      <c r="BV1166" s="121">
        <f>IF('Copy &amp; Paste Roster Report Here'!$A1163=BV$7,IF('Copy &amp; Paste Roster Report Here'!$M1163="fy",1,0),0)</f>
        <v>0</v>
      </c>
      <c r="BW1166" s="121">
        <f>IF('Copy &amp; Paste Roster Report Here'!$A1163=BW$7,IF('Copy &amp; Paste Roster Report Here'!$M1163="fy",1,0),0)</f>
        <v>0</v>
      </c>
      <c r="BX1166" s="121">
        <f>IF('Copy &amp; Paste Roster Report Here'!$A1163=BX$7,IF('Copy &amp; Paste Roster Report Here'!$M1163="fy",1,0),0)</f>
        <v>0</v>
      </c>
      <c r="BY1166" s="121">
        <f>IF('Copy &amp; Paste Roster Report Here'!$A1163=BY$7,IF('Copy &amp; Paste Roster Report Here'!$M1163="fy",1,0),0)</f>
        <v>0</v>
      </c>
      <c r="BZ1166" s="121">
        <f>IF('Copy &amp; Paste Roster Report Here'!$A1163=BZ$7,IF('Copy &amp; Paste Roster Report Here'!$M1163="fy",1,0),0)</f>
        <v>0</v>
      </c>
      <c r="CA1166" s="121">
        <f>IF('Copy &amp; Paste Roster Report Here'!$A1163=CA$7,IF('Copy &amp; Paste Roster Report Here'!$M1163="fy",1,0),0)</f>
        <v>0</v>
      </c>
      <c r="CB1166" s="121">
        <f>IF('Copy &amp; Paste Roster Report Here'!$A1163=CB$7,IF('Copy &amp; Paste Roster Report Here'!$M1163="fy",1,0),0)</f>
        <v>0</v>
      </c>
      <c r="CC1166" s="121">
        <f>IF('Copy &amp; Paste Roster Report Here'!$A1163=CC$7,IF('Copy &amp; Paste Roster Report Here'!$M1163="fy",1,0),0)</f>
        <v>0</v>
      </c>
      <c r="CD1166" s="121">
        <f>IF('Copy &amp; Paste Roster Report Here'!$A1163=CD$7,IF('Copy &amp; Paste Roster Report Here'!$M1163="fy",1,0),0)</f>
        <v>0</v>
      </c>
      <c r="CE1166" s="121">
        <f>IF('Copy &amp; Paste Roster Report Here'!$A1163=CE$7,IF('Copy &amp; Paste Roster Report Here'!$M1163="fy",1,0),0)</f>
        <v>0</v>
      </c>
      <c r="CF1166" s="73">
        <f t="shared" si="283"/>
        <v>0</v>
      </c>
      <c r="CG1166" s="122">
        <f>IF('Copy &amp; Paste Roster Report Here'!$A1163=CG$7,IF('Copy &amp; Paste Roster Report Here'!$M1163="RH",1,0),0)</f>
        <v>0</v>
      </c>
      <c r="CH1166" s="122">
        <f>IF('Copy &amp; Paste Roster Report Here'!$A1163=CH$7,IF('Copy &amp; Paste Roster Report Here'!$M1163="RH",1,0),0)</f>
        <v>0</v>
      </c>
      <c r="CI1166" s="122">
        <f>IF('Copy &amp; Paste Roster Report Here'!$A1163=CI$7,IF('Copy &amp; Paste Roster Report Here'!$M1163="RH",1,0),0)</f>
        <v>0</v>
      </c>
      <c r="CJ1166" s="122">
        <f>IF('Copy &amp; Paste Roster Report Here'!$A1163=CJ$7,IF('Copy &amp; Paste Roster Report Here'!$M1163="RH",1,0),0)</f>
        <v>0</v>
      </c>
      <c r="CK1166" s="122">
        <f>IF('Copy &amp; Paste Roster Report Here'!$A1163=CK$7,IF('Copy &amp; Paste Roster Report Here'!$M1163="RH",1,0),0)</f>
        <v>0</v>
      </c>
      <c r="CL1166" s="122">
        <f>IF('Copy &amp; Paste Roster Report Here'!$A1163=CL$7,IF('Copy &amp; Paste Roster Report Here'!$M1163="RH",1,0),0)</f>
        <v>0</v>
      </c>
      <c r="CM1166" s="122">
        <f>IF('Copy &amp; Paste Roster Report Here'!$A1163=CM$7,IF('Copy &amp; Paste Roster Report Here'!$M1163="RH",1,0),0)</f>
        <v>0</v>
      </c>
      <c r="CN1166" s="122">
        <f>IF('Copy &amp; Paste Roster Report Here'!$A1163=CN$7,IF('Copy &amp; Paste Roster Report Here'!$M1163="RH",1,0),0)</f>
        <v>0</v>
      </c>
      <c r="CO1166" s="122">
        <f>IF('Copy &amp; Paste Roster Report Here'!$A1163=CO$7,IF('Copy &amp; Paste Roster Report Here'!$M1163="RH",1,0),0)</f>
        <v>0</v>
      </c>
      <c r="CP1166" s="122">
        <f>IF('Copy &amp; Paste Roster Report Here'!$A1163=CP$7,IF('Copy &amp; Paste Roster Report Here'!$M1163="RH",1,0),0)</f>
        <v>0</v>
      </c>
      <c r="CQ1166" s="122">
        <f>IF('Copy &amp; Paste Roster Report Here'!$A1163=CQ$7,IF('Copy &amp; Paste Roster Report Here'!$M1163="RH",1,0),0)</f>
        <v>0</v>
      </c>
      <c r="CR1166" s="73">
        <f t="shared" si="284"/>
        <v>0</v>
      </c>
      <c r="CS1166" s="123">
        <f>IF('Copy &amp; Paste Roster Report Here'!$A1163=CS$7,IF('Copy &amp; Paste Roster Report Here'!$M1163="QT",1,0),0)</f>
        <v>0</v>
      </c>
      <c r="CT1166" s="123">
        <f>IF('Copy &amp; Paste Roster Report Here'!$A1163=CT$7,IF('Copy &amp; Paste Roster Report Here'!$M1163="QT",1,0),0)</f>
        <v>0</v>
      </c>
      <c r="CU1166" s="123">
        <f>IF('Copy &amp; Paste Roster Report Here'!$A1163=CU$7,IF('Copy &amp; Paste Roster Report Here'!$M1163="QT",1,0),0)</f>
        <v>0</v>
      </c>
      <c r="CV1166" s="123">
        <f>IF('Copy &amp; Paste Roster Report Here'!$A1163=CV$7,IF('Copy &amp; Paste Roster Report Here'!$M1163="QT",1,0),0)</f>
        <v>0</v>
      </c>
      <c r="CW1166" s="123">
        <f>IF('Copy &amp; Paste Roster Report Here'!$A1163=CW$7,IF('Copy &amp; Paste Roster Report Here'!$M1163="QT",1,0),0)</f>
        <v>0</v>
      </c>
      <c r="CX1166" s="123">
        <f>IF('Copy &amp; Paste Roster Report Here'!$A1163=CX$7,IF('Copy &amp; Paste Roster Report Here'!$M1163="QT",1,0),0)</f>
        <v>0</v>
      </c>
      <c r="CY1166" s="123">
        <f>IF('Copy &amp; Paste Roster Report Here'!$A1163=CY$7,IF('Copy &amp; Paste Roster Report Here'!$M1163="QT",1,0),0)</f>
        <v>0</v>
      </c>
      <c r="CZ1166" s="123">
        <f>IF('Copy &amp; Paste Roster Report Here'!$A1163=CZ$7,IF('Copy &amp; Paste Roster Report Here'!$M1163="QT",1,0),0)</f>
        <v>0</v>
      </c>
      <c r="DA1166" s="123">
        <f>IF('Copy &amp; Paste Roster Report Here'!$A1163=DA$7,IF('Copy &amp; Paste Roster Report Here'!$M1163="QT",1,0),0)</f>
        <v>0</v>
      </c>
      <c r="DB1166" s="123">
        <f>IF('Copy &amp; Paste Roster Report Here'!$A1163=DB$7,IF('Copy &amp; Paste Roster Report Here'!$M1163="QT",1,0),0)</f>
        <v>0</v>
      </c>
      <c r="DC1166" s="123">
        <f>IF('Copy &amp; Paste Roster Report Here'!$A1163=DC$7,IF('Copy &amp; Paste Roster Report Here'!$M1163="QT",1,0),0)</f>
        <v>0</v>
      </c>
      <c r="DD1166" s="73">
        <f t="shared" si="285"/>
        <v>0</v>
      </c>
      <c r="DE1166" s="124">
        <f>IF('Copy &amp; Paste Roster Report Here'!$A1163=DE$7,IF('Copy &amp; Paste Roster Report Here'!$M1163="xxxxxxxxxxx",1,0),0)</f>
        <v>0</v>
      </c>
      <c r="DF1166" s="124">
        <f>IF('Copy &amp; Paste Roster Report Here'!$A1163=DF$7,IF('Copy &amp; Paste Roster Report Here'!$M1163="xxxxxxxxxxx",1,0),0)</f>
        <v>0</v>
      </c>
      <c r="DG1166" s="124">
        <f>IF('Copy &amp; Paste Roster Report Here'!$A1163=DG$7,IF('Copy &amp; Paste Roster Report Here'!$M1163="xxxxxxxxxxx",1,0),0)</f>
        <v>0</v>
      </c>
      <c r="DH1166" s="124">
        <f>IF('Copy &amp; Paste Roster Report Here'!$A1163=DH$7,IF('Copy &amp; Paste Roster Report Here'!$M1163="xxxxxxxxxxx",1,0),0)</f>
        <v>0</v>
      </c>
      <c r="DI1166" s="124">
        <f>IF('Copy &amp; Paste Roster Report Here'!$A1163=DI$7,IF('Copy &amp; Paste Roster Report Here'!$M1163="xxxxxxxxxxx",1,0),0)</f>
        <v>0</v>
      </c>
      <c r="DJ1166" s="124">
        <f>IF('Copy &amp; Paste Roster Report Here'!$A1163=DJ$7,IF('Copy &amp; Paste Roster Report Here'!$M1163="xxxxxxxxxxx",1,0),0)</f>
        <v>0</v>
      </c>
      <c r="DK1166" s="124">
        <f>IF('Copy &amp; Paste Roster Report Here'!$A1163=DK$7,IF('Copy &amp; Paste Roster Report Here'!$M1163="xxxxxxxxxxx",1,0),0)</f>
        <v>0</v>
      </c>
      <c r="DL1166" s="124">
        <f>IF('Copy &amp; Paste Roster Report Here'!$A1163=DL$7,IF('Copy &amp; Paste Roster Report Here'!$M1163="xxxxxxxxxxx",1,0),0)</f>
        <v>0</v>
      </c>
      <c r="DM1166" s="124">
        <f>IF('Copy &amp; Paste Roster Report Here'!$A1163=DM$7,IF('Copy &amp; Paste Roster Report Here'!$M1163="xxxxxxxxxxx",1,0),0)</f>
        <v>0</v>
      </c>
      <c r="DN1166" s="124">
        <f>IF('Copy &amp; Paste Roster Report Here'!$A1163=DN$7,IF('Copy &amp; Paste Roster Report Here'!$M1163="xxxxxxxxxxx",1,0),0)</f>
        <v>0</v>
      </c>
      <c r="DO1166" s="124">
        <f>IF('Copy &amp; Paste Roster Report Here'!$A1163=DO$7,IF('Copy &amp; Paste Roster Report Here'!$M1163="xxxxxxxxxxx",1,0),0)</f>
        <v>0</v>
      </c>
      <c r="DP1166" s="125">
        <f t="shared" si="286"/>
        <v>0</v>
      </c>
      <c r="DQ1166" s="126">
        <f t="shared" si="287"/>
        <v>0</v>
      </c>
    </row>
    <row r="1167" spans="1:121" x14ac:dyDescent="0.25">
      <c r="A1167" s="111">
        <f t="shared" si="273"/>
        <v>0</v>
      </c>
      <c r="B1167" s="111">
        <f t="shared" si="274"/>
        <v>0</v>
      </c>
      <c r="C1167" s="112">
        <f>+('Copy &amp; Paste Roster Report Here'!$P1164-'Copy &amp; Paste Roster Report Here'!$O1164)/30</f>
        <v>0</v>
      </c>
      <c r="D1167" s="112">
        <f>+('Copy &amp; Paste Roster Report Here'!$P1164-'Copy &amp; Paste Roster Report Here'!$O1164)</f>
        <v>0</v>
      </c>
      <c r="E1167" s="111">
        <f>'Copy &amp; Paste Roster Report Here'!N1164</f>
        <v>0</v>
      </c>
      <c r="F1167" s="111" t="str">
        <f t="shared" si="275"/>
        <v>N</v>
      </c>
      <c r="G1167" s="111">
        <f>'Copy &amp; Paste Roster Report Here'!R1164</f>
        <v>0</v>
      </c>
      <c r="H1167" s="113">
        <f t="shared" si="276"/>
        <v>0</v>
      </c>
      <c r="I1167" s="112">
        <f>IF(F1167="N",$F$5-'Copy &amp; Paste Roster Report Here'!O1164,+'Copy &amp; Paste Roster Report Here'!Q1164-'Copy &amp; Paste Roster Report Here'!O1164)</f>
        <v>0</v>
      </c>
      <c r="J1167" s="114">
        <f t="shared" si="277"/>
        <v>0</v>
      </c>
      <c r="K1167" s="114">
        <f t="shared" si="278"/>
        <v>0</v>
      </c>
      <c r="L1167" s="115">
        <f>'Copy &amp; Paste Roster Report Here'!F1164</f>
        <v>0</v>
      </c>
      <c r="M1167" s="116">
        <f t="shared" si="279"/>
        <v>0</v>
      </c>
      <c r="N1167" s="117">
        <f>IF('Copy &amp; Paste Roster Report Here'!$A1164='Analytical Tests'!N$7,IF($F1167="Y",+$H1167*N$6,0),0)</f>
        <v>0</v>
      </c>
      <c r="O1167" s="117">
        <f>IF('Copy &amp; Paste Roster Report Here'!$A1164='Analytical Tests'!O$7,IF($F1167="Y",+$H1167*O$6,0),0)</f>
        <v>0</v>
      </c>
      <c r="P1167" s="117">
        <f>IF('Copy &amp; Paste Roster Report Here'!$A1164='Analytical Tests'!P$7,IF($F1167="Y",+$H1167*P$6,0),0)</f>
        <v>0</v>
      </c>
      <c r="Q1167" s="117">
        <f>IF('Copy &amp; Paste Roster Report Here'!$A1164='Analytical Tests'!Q$7,IF($F1167="Y",+$H1167*Q$6,0),0)</f>
        <v>0</v>
      </c>
      <c r="R1167" s="117">
        <f>IF('Copy &amp; Paste Roster Report Here'!$A1164='Analytical Tests'!R$7,IF($F1167="Y",+$H1167*R$6,0),0)</f>
        <v>0</v>
      </c>
      <c r="S1167" s="117">
        <f>IF('Copy &amp; Paste Roster Report Here'!$A1164='Analytical Tests'!S$7,IF($F1167="Y",+$H1167*S$6,0),0)</f>
        <v>0</v>
      </c>
      <c r="T1167" s="117">
        <f>IF('Copy &amp; Paste Roster Report Here'!$A1164='Analytical Tests'!T$7,IF($F1167="Y",+$H1167*T$6,0),0)</f>
        <v>0</v>
      </c>
      <c r="U1167" s="117">
        <f>IF('Copy &amp; Paste Roster Report Here'!$A1164='Analytical Tests'!U$7,IF($F1167="Y",+$H1167*U$6,0),0)</f>
        <v>0</v>
      </c>
      <c r="V1167" s="117">
        <f>IF('Copy &amp; Paste Roster Report Here'!$A1164='Analytical Tests'!V$7,IF($F1167="Y",+$H1167*V$6,0),0)</f>
        <v>0</v>
      </c>
      <c r="W1167" s="117">
        <f>IF('Copy &amp; Paste Roster Report Here'!$A1164='Analytical Tests'!W$7,IF($F1167="Y",+$H1167*W$6,0),0)</f>
        <v>0</v>
      </c>
      <c r="X1167" s="117">
        <f>IF('Copy &amp; Paste Roster Report Here'!$A1164='Analytical Tests'!X$7,IF($F1167="Y",+$H1167*X$6,0),0)</f>
        <v>0</v>
      </c>
      <c r="Y1167" s="117" t="b">
        <f>IF('Copy &amp; Paste Roster Report Here'!$A1164='Analytical Tests'!Y$7,IF($F1167="N",IF($J1167&gt;=$C1167,Y$6,+($I1167/$D1167)*Y$6),0))</f>
        <v>0</v>
      </c>
      <c r="Z1167" s="117" t="b">
        <f>IF('Copy &amp; Paste Roster Report Here'!$A1164='Analytical Tests'!Z$7,IF($F1167="N",IF($J1167&gt;=$C1167,Z$6,+($I1167/$D1167)*Z$6),0))</f>
        <v>0</v>
      </c>
      <c r="AA1167" s="117" t="b">
        <f>IF('Copy &amp; Paste Roster Report Here'!$A1164='Analytical Tests'!AA$7,IF($F1167="N",IF($J1167&gt;=$C1167,AA$6,+($I1167/$D1167)*AA$6),0))</f>
        <v>0</v>
      </c>
      <c r="AB1167" s="117" t="b">
        <f>IF('Copy &amp; Paste Roster Report Here'!$A1164='Analytical Tests'!AB$7,IF($F1167="N",IF($J1167&gt;=$C1167,AB$6,+($I1167/$D1167)*AB$6),0))</f>
        <v>0</v>
      </c>
      <c r="AC1167" s="117" t="b">
        <f>IF('Copy &amp; Paste Roster Report Here'!$A1164='Analytical Tests'!AC$7,IF($F1167="N",IF($J1167&gt;=$C1167,AC$6,+($I1167/$D1167)*AC$6),0))</f>
        <v>0</v>
      </c>
      <c r="AD1167" s="117" t="b">
        <f>IF('Copy &amp; Paste Roster Report Here'!$A1164='Analytical Tests'!AD$7,IF($F1167="N",IF($J1167&gt;=$C1167,AD$6,+($I1167/$D1167)*AD$6),0))</f>
        <v>0</v>
      </c>
      <c r="AE1167" s="117" t="b">
        <f>IF('Copy &amp; Paste Roster Report Here'!$A1164='Analytical Tests'!AE$7,IF($F1167="N",IF($J1167&gt;=$C1167,AE$6,+($I1167/$D1167)*AE$6),0))</f>
        <v>0</v>
      </c>
      <c r="AF1167" s="117" t="b">
        <f>IF('Copy &amp; Paste Roster Report Here'!$A1164='Analytical Tests'!AF$7,IF($F1167="N",IF($J1167&gt;=$C1167,AF$6,+($I1167/$D1167)*AF$6),0))</f>
        <v>0</v>
      </c>
      <c r="AG1167" s="117" t="b">
        <f>IF('Copy &amp; Paste Roster Report Here'!$A1164='Analytical Tests'!AG$7,IF($F1167="N",IF($J1167&gt;=$C1167,AG$6,+($I1167/$D1167)*AG$6),0))</f>
        <v>0</v>
      </c>
      <c r="AH1167" s="117" t="b">
        <f>IF('Copy &amp; Paste Roster Report Here'!$A1164='Analytical Tests'!AH$7,IF($F1167="N",IF($J1167&gt;=$C1167,AH$6,+($I1167/$D1167)*AH$6),0))</f>
        <v>0</v>
      </c>
      <c r="AI1167" s="117" t="b">
        <f>IF('Copy &amp; Paste Roster Report Here'!$A1164='Analytical Tests'!AI$7,IF($F1167="N",IF($J1167&gt;=$C1167,AI$6,+($I1167/$D1167)*AI$6),0))</f>
        <v>0</v>
      </c>
      <c r="AJ1167" s="79"/>
      <c r="AK1167" s="118">
        <f>IF('Copy &amp; Paste Roster Report Here'!$A1164=AK$7,IF('Copy &amp; Paste Roster Report Here'!$M1164="FT",1,0),0)</f>
        <v>0</v>
      </c>
      <c r="AL1167" s="118">
        <f>IF('Copy &amp; Paste Roster Report Here'!$A1164=AL$7,IF('Copy &amp; Paste Roster Report Here'!$M1164="FT",1,0),0)</f>
        <v>0</v>
      </c>
      <c r="AM1167" s="118">
        <f>IF('Copy &amp; Paste Roster Report Here'!$A1164=AM$7,IF('Copy &amp; Paste Roster Report Here'!$M1164="FT",1,0),0)</f>
        <v>0</v>
      </c>
      <c r="AN1167" s="118">
        <f>IF('Copy &amp; Paste Roster Report Here'!$A1164=AN$7,IF('Copy &amp; Paste Roster Report Here'!$M1164="FT",1,0),0)</f>
        <v>0</v>
      </c>
      <c r="AO1167" s="118">
        <f>IF('Copy &amp; Paste Roster Report Here'!$A1164=AO$7,IF('Copy &amp; Paste Roster Report Here'!$M1164="FT",1,0),0)</f>
        <v>0</v>
      </c>
      <c r="AP1167" s="118">
        <f>IF('Copy &amp; Paste Roster Report Here'!$A1164=AP$7,IF('Copy &amp; Paste Roster Report Here'!$M1164="FT",1,0),0)</f>
        <v>0</v>
      </c>
      <c r="AQ1167" s="118">
        <f>IF('Copy &amp; Paste Roster Report Here'!$A1164=AQ$7,IF('Copy &amp; Paste Roster Report Here'!$M1164="FT",1,0),0)</f>
        <v>0</v>
      </c>
      <c r="AR1167" s="118">
        <f>IF('Copy &amp; Paste Roster Report Here'!$A1164=AR$7,IF('Copy &amp; Paste Roster Report Here'!$M1164="FT",1,0),0)</f>
        <v>0</v>
      </c>
      <c r="AS1167" s="118">
        <f>IF('Copy &amp; Paste Roster Report Here'!$A1164=AS$7,IF('Copy &amp; Paste Roster Report Here'!$M1164="FT",1,0),0)</f>
        <v>0</v>
      </c>
      <c r="AT1167" s="118">
        <f>IF('Copy &amp; Paste Roster Report Here'!$A1164=AT$7,IF('Copy &amp; Paste Roster Report Here'!$M1164="FT",1,0),0)</f>
        <v>0</v>
      </c>
      <c r="AU1167" s="118">
        <f>IF('Copy &amp; Paste Roster Report Here'!$A1164=AU$7,IF('Copy &amp; Paste Roster Report Here'!$M1164="FT",1,0),0)</f>
        <v>0</v>
      </c>
      <c r="AV1167" s="73">
        <f t="shared" si="280"/>
        <v>0</v>
      </c>
      <c r="AW1167" s="119">
        <f>IF('Copy &amp; Paste Roster Report Here'!$A1164=AW$7,IF('Copy &amp; Paste Roster Report Here'!$M1164="HT",1,0),0)</f>
        <v>0</v>
      </c>
      <c r="AX1167" s="119">
        <f>IF('Copy &amp; Paste Roster Report Here'!$A1164=AX$7,IF('Copy &amp; Paste Roster Report Here'!$M1164="HT",1,0),0)</f>
        <v>0</v>
      </c>
      <c r="AY1167" s="119">
        <f>IF('Copy &amp; Paste Roster Report Here'!$A1164=AY$7,IF('Copy &amp; Paste Roster Report Here'!$M1164="HT",1,0),0)</f>
        <v>0</v>
      </c>
      <c r="AZ1167" s="119">
        <f>IF('Copy &amp; Paste Roster Report Here'!$A1164=AZ$7,IF('Copy &amp; Paste Roster Report Here'!$M1164="HT",1,0),0)</f>
        <v>0</v>
      </c>
      <c r="BA1167" s="119">
        <f>IF('Copy &amp; Paste Roster Report Here'!$A1164=BA$7,IF('Copy &amp; Paste Roster Report Here'!$M1164="HT",1,0),0)</f>
        <v>0</v>
      </c>
      <c r="BB1167" s="119">
        <f>IF('Copy &amp; Paste Roster Report Here'!$A1164=BB$7,IF('Copy &amp; Paste Roster Report Here'!$M1164="HT",1,0),0)</f>
        <v>0</v>
      </c>
      <c r="BC1167" s="119">
        <f>IF('Copy &amp; Paste Roster Report Here'!$A1164=BC$7,IF('Copy &amp; Paste Roster Report Here'!$M1164="HT",1,0),0)</f>
        <v>0</v>
      </c>
      <c r="BD1167" s="119">
        <f>IF('Copy &amp; Paste Roster Report Here'!$A1164=BD$7,IF('Copy &amp; Paste Roster Report Here'!$M1164="HT",1,0),0)</f>
        <v>0</v>
      </c>
      <c r="BE1167" s="119">
        <f>IF('Copy &amp; Paste Roster Report Here'!$A1164=BE$7,IF('Copy &amp; Paste Roster Report Here'!$M1164="HT",1,0),0)</f>
        <v>0</v>
      </c>
      <c r="BF1167" s="119">
        <f>IF('Copy &amp; Paste Roster Report Here'!$A1164=BF$7,IF('Copy &amp; Paste Roster Report Here'!$M1164="HT",1,0),0)</f>
        <v>0</v>
      </c>
      <c r="BG1167" s="119">
        <f>IF('Copy &amp; Paste Roster Report Here'!$A1164=BG$7,IF('Copy &amp; Paste Roster Report Here'!$M1164="HT",1,0),0)</f>
        <v>0</v>
      </c>
      <c r="BH1167" s="73">
        <f t="shared" si="281"/>
        <v>0</v>
      </c>
      <c r="BI1167" s="120">
        <f>IF('Copy &amp; Paste Roster Report Here'!$A1164=BI$7,IF('Copy &amp; Paste Roster Report Here'!$M1164="MT",1,0),0)</f>
        <v>0</v>
      </c>
      <c r="BJ1167" s="120">
        <f>IF('Copy &amp; Paste Roster Report Here'!$A1164=BJ$7,IF('Copy &amp; Paste Roster Report Here'!$M1164="MT",1,0),0)</f>
        <v>0</v>
      </c>
      <c r="BK1167" s="120">
        <f>IF('Copy &amp; Paste Roster Report Here'!$A1164=BK$7,IF('Copy &amp; Paste Roster Report Here'!$M1164="MT",1,0),0)</f>
        <v>0</v>
      </c>
      <c r="BL1167" s="120">
        <f>IF('Copy &amp; Paste Roster Report Here'!$A1164=BL$7,IF('Copy &amp; Paste Roster Report Here'!$M1164="MT",1,0),0)</f>
        <v>0</v>
      </c>
      <c r="BM1167" s="120">
        <f>IF('Copy &amp; Paste Roster Report Here'!$A1164=BM$7,IF('Copy &amp; Paste Roster Report Here'!$M1164="MT",1,0),0)</f>
        <v>0</v>
      </c>
      <c r="BN1167" s="120">
        <f>IF('Copy &amp; Paste Roster Report Here'!$A1164=BN$7,IF('Copy &amp; Paste Roster Report Here'!$M1164="MT",1,0),0)</f>
        <v>0</v>
      </c>
      <c r="BO1167" s="120">
        <f>IF('Copy &amp; Paste Roster Report Here'!$A1164=BO$7,IF('Copy &amp; Paste Roster Report Here'!$M1164="MT",1,0),0)</f>
        <v>0</v>
      </c>
      <c r="BP1167" s="120">
        <f>IF('Copy &amp; Paste Roster Report Here'!$A1164=BP$7,IF('Copy &amp; Paste Roster Report Here'!$M1164="MT",1,0),0)</f>
        <v>0</v>
      </c>
      <c r="BQ1167" s="120">
        <f>IF('Copy &amp; Paste Roster Report Here'!$A1164=BQ$7,IF('Copy &amp; Paste Roster Report Here'!$M1164="MT",1,0),0)</f>
        <v>0</v>
      </c>
      <c r="BR1167" s="120">
        <f>IF('Copy &amp; Paste Roster Report Here'!$A1164=BR$7,IF('Copy &amp; Paste Roster Report Here'!$M1164="MT",1,0),0)</f>
        <v>0</v>
      </c>
      <c r="BS1167" s="120">
        <f>IF('Copy &amp; Paste Roster Report Here'!$A1164=BS$7,IF('Copy &amp; Paste Roster Report Here'!$M1164="MT",1,0),0)</f>
        <v>0</v>
      </c>
      <c r="BT1167" s="73">
        <f t="shared" si="282"/>
        <v>0</v>
      </c>
      <c r="BU1167" s="121">
        <f>IF('Copy &amp; Paste Roster Report Here'!$A1164=BU$7,IF('Copy &amp; Paste Roster Report Here'!$M1164="fy",1,0),0)</f>
        <v>0</v>
      </c>
      <c r="BV1167" s="121">
        <f>IF('Copy &amp; Paste Roster Report Here'!$A1164=BV$7,IF('Copy &amp; Paste Roster Report Here'!$M1164="fy",1,0),0)</f>
        <v>0</v>
      </c>
      <c r="BW1167" s="121">
        <f>IF('Copy &amp; Paste Roster Report Here'!$A1164=BW$7,IF('Copy &amp; Paste Roster Report Here'!$M1164="fy",1,0),0)</f>
        <v>0</v>
      </c>
      <c r="BX1167" s="121">
        <f>IF('Copy &amp; Paste Roster Report Here'!$A1164=BX$7,IF('Copy &amp; Paste Roster Report Here'!$M1164="fy",1,0),0)</f>
        <v>0</v>
      </c>
      <c r="BY1167" s="121">
        <f>IF('Copy &amp; Paste Roster Report Here'!$A1164=BY$7,IF('Copy &amp; Paste Roster Report Here'!$M1164="fy",1,0),0)</f>
        <v>0</v>
      </c>
      <c r="BZ1167" s="121">
        <f>IF('Copy &amp; Paste Roster Report Here'!$A1164=BZ$7,IF('Copy &amp; Paste Roster Report Here'!$M1164="fy",1,0),0)</f>
        <v>0</v>
      </c>
      <c r="CA1167" s="121">
        <f>IF('Copy &amp; Paste Roster Report Here'!$A1164=CA$7,IF('Copy &amp; Paste Roster Report Here'!$M1164="fy",1,0),0)</f>
        <v>0</v>
      </c>
      <c r="CB1167" s="121">
        <f>IF('Copy &amp; Paste Roster Report Here'!$A1164=CB$7,IF('Copy &amp; Paste Roster Report Here'!$M1164="fy",1,0),0)</f>
        <v>0</v>
      </c>
      <c r="CC1167" s="121">
        <f>IF('Copy &amp; Paste Roster Report Here'!$A1164=CC$7,IF('Copy &amp; Paste Roster Report Here'!$M1164="fy",1,0),0)</f>
        <v>0</v>
      </c>
      <c r="CD1167" s="121">
        <f>IF('Copy &amp; Paste Roster Report Here'!$A1164=CD$7,IF('Copy &amp; Paste Roster Report Here'!$M1164="fy",1,0),0)</f>
        <v>0</v>
      </c>
      <c r="CE1167" s="121">
        <f>IF('Copy &amp; Paste Roster Report Here'!$A1164=CE$7,IF('Copy &amp; Paste Roster Report Here'!$M1164="fy",1,0),0)</f>
        <v>0</v>
      </c>
      <c r="CF1167" s="73">
        <f t="shared" si="283"/>
        <v>0</v>
      </c>
      <c r="CG1167" s="122">
        <f>IF('Copy &amp; Paste Roster Report Here'!$A1164=CG$7,IF('Copy &amp; Paste Roster Report Here'!$M1164="RH",1,0),0)</f>
        <v>0</v>
      </c>
      <c r="CH1167" s="122">
        <f>IF('Copy &amp; Paste Roster Report Here'!$A1164=CH$7,IF('Copy &amp; Paste Roster Report Here'!$M1164="RH",1,0),0)</f>
        <v>0</v>
      </c>
      <c r="CI1167" s="122">
        <f>IF('Copy &amp; Paste Roster Report Here'!$A1164=CI$7,IF('Copy &amp; Paste Roster Report Here'!$M1164="RH",1,0),0)</f>
        <v>0</v>
      </c>
      <c r="CJ1167" s="122">
        <f>IF('Copy &amp; Paste Roster Report Here'!$A1164=CJ$7,IF('Copy &amp; Paste Roster Report Here'!$M1164="RH",1,0),0)</f>
        <v>0</v>
      </c>
      <c r="CK1167" s="122">
        <f>IF('Copy &amp; Paste Roster Report Here'!$A1164=CK$7,IF('Copy &amp; Paste Roster Report Here'!$M1164="RH",1,0),0)</f>
        <v>0</v>
      </c>
      <c r="CL1167" s="122">
        <f>IF('Copy &amp; Paste Roster Report Here'!$A1164=CL$7,IF('Copy &amp; Paste Roster Report Here'!$M1164="RH",1,0),0)</f>
        <v>0</v>
      </c>
      <c r="CM1167" s="122">
        <f>IF('Copy &amp; Paste Roster Report Here'!$A1164=CM$7,IF('Copy &amp; Paste Roster Report Here'!$M1164="RH",1,0),0)</f>
        <v>0</v>
      </c>
      <c r="CN1167" s="122">
        <f>IF('Copy &amp; Paste Roster Report Here'!$A1164=CN$7,IF('Copy &amp; Paste Roster Report Here'!$M1164="RH",1,0),0)</f>
        <v>0</v>
      </c>
      <c r="CO1167" s="122">
        <f>IF('Copy &amp; Paste Roster Report Here'!$A1164=CO$7,IF('Copy &amp; Paste Roster Report Here'!$M1164="RH",1,0),0)</f>
        <v>0</v>
      </c>
      <c r="CP1167" s="122">
        <f>IF('Copy &amp; Paste Roster Report Here'!$A1164=CP$7,IF('Copy &amp; Paste Roster Report Here'!$M1164="RH",1,0),0)</f>
        <v>0</v>
      </c>
      <c r="CQ1167" s="122">
        <f>IF('Copy &amp; Paste Roster Report Here'!$A1164=CQ$7,IF('Copy &amp; Paste Roster Report Here'!$M1164="RH",1,0),0)</f>
        <v>0</v>
      </c>
      <c r="CR1167" s="73">
        <f t="shared" si="284"/>
        <v>0</v>
      </c>
      <c r="CS1167" s="123">
        <f>IF('Copy &amp; Paste Roster Report Here'!$A1164=CS$7,IF('Copy &amp; Paste Roster Report Here'!$M1164="QT",1,0),0)</f>
        <v>0</v>
      </c>
      <c r="CT1167" s="123">
        <f>IF('Copy &amp; Paste Roster Report Here'!$A1164=CT$7,IF('Copy &amp; Paste Roster Report Here'!$M1164="QT",1,0),0)</f>
        <v>0</v>
      </c>
      <c r="CU1167" s="123">
        <f>IF('Copy &amp; Paste Roster Report Here'!$A1164=CU$7,IF('Copy &amp; Paste Roster Report Here'!$M1164="QT",1,0),0)</f>
        <v>0</v>
      </c>
      <c r="CV1167" s="123">
        <f>IF('Copy &amp; Paste Roster Report Here'!$A1164=CV$7,IF('Copy &amp; Paste Roster Report Here'!$M1164="QT",1,0),0)</f>
        <v>0</v>
      </c>
      <c r="CW1167" s="123">
        <f>IF('Copy &amp; Paste Roster Report Here'!$A1164=CW$7,IF('Copy &amp; Paste Roster Report Here'!$M1164="QT",1,0),0)</f>
        <v>0</v>
      </c>
      <c r="CX1167" s="123">
        <f>IF('Copy &amp; Paste Roster Report Here'!$A1164=CX$7,IF('Copy &amp; Paste Roster Report Here'!$M1164="QT",1,0),0)</f>
        <v>0</v>
      </c>
      <c r="CY1167" s="123">
        <f>IF('Copy &amp; Paste Roster Report Here'!$A1164=CY$7,IF('Copy &amp; Paste Roster Report Here'!$M1164="QT",1,0),0)</f>
        <v>0</v>
      </c>
      <c r="CZ1167" s="123">
        <f>IF('Copy &amp; Paste Roster Report Here'!$A1164=CZ$7,IF('Copy &amp; Paste Roster Report Here'!$M1164="QT",1,0),0)</f>
        <v>0</v>
      </c>
      <c r="DA1167" s="123">
        <f>IF('Copy &amp; Paste Roster Report Here'!$A1164=DA$7,IF('Copy &amp; Paste Roster Report Here'!$M1164="QT",1,0),0)</f>
        <v>0</v>
      </c>
      <c r="DB1167" s="123">
        <f>IF('Copy &amp; Paste Roster Report Here'!$A1164=DB$7,IF('Copy &amp; Paste Roster Report Here'!$M1164="QT",1,0),0)</f>
        <v>0</v>
      </c>
      <c r="DC1167" s="123">
        <f>IF('Copy &amp; Paste Roster Report Here'!$A1164=DC$7,IF('Copy &amp; Paste Roster Report Here'!$M1164="QT",1,0),0)</f>
        <v>0</v>
      </c>
      <c r="DD1167" s="73">
        <f t="shared" si="285"/>
        <v>0</v>
      </c>
      <c r="DE1167" s="124">
        <f>IF('Copy &amp; Paste Roster Report Here'!$A1164=DE$7,IF('Copy &amp; Paste Roster Report Here'!$M1164="xxxxxxxxxxx",1,0),0)</f>
        <v>0</v>
      </c>
      <c r="DF1167" s="124">
        <f>IF('Copy &amp; Paste Roster Report Here'!$A1164=DF$7,IF('Copy &amp; Paste Roster Report Here'!$M1164="xxxxxxxxxxx",1,0),0)</f>
        <v>0</v>
      </c>
      <c r="DG1167" s="124">
        <f>IF('Copy &amp; Paste Roster Report Here'!$A1164=DG$7,IF('Copy &amp; Paste Roster Report Here'!$M1164="xxxxxxxxxxx",1,0),0)</f>
        <v>0</v>
      </c>
      <c r="DH1167" s="124">
        <f>IF('Copy &amp; Paste Roster Report Here'!$A1164=DH$7,IF('Copy &amp; Paste Roster Report Here'!$M1164="xxxxxxxxxxx",1,0),0)</f>
        <v>0</v>
      </c>
      <c r="DI1167" s="124">
        <f>IF('Copy &amp; Paste Roster Report Here'!$A1164=DI$7,IF('Copy &amp; Paste Roster Report Here'!$M1164="xxxxxxxxxxx",1,0),0)</f>
        <v>0</v>
      </c>
      <c r="DJ1167" s="124">
        <f>IF('Copy &amp; Paste Roster Report Here'!$A1164=DJ$7,IF('Copy &amp; Paste Roster Report Here'!$M1164="xxxxxxxxxxx",1,0),0)</f>
        <v>0</v>
      </c>
      <c r="DK1167" s="124">
        <f>IF('Copy &amp; Paste Roster Report Here'!$A1164=DK$7,IF('Copy &amp; Paste Roster Report Here'!$M1164="xxxxxxxxxxx",1,0),0)</f>
        <v>0</v>
      </c>
      <c r="DL1167" s="124">
        <f>IF('Copy &amp; Paste Roster Report Here'!$A1164=DL$7,IF('Copy &amp; Paste Roster Report Here'!$M1164="xxxxxxxxxxx",1,0),0)</f>
        <v>0</v>
      </c>
      <c r="DM1167" s="124">
        <f>IF('Copy &amp; Paste Roster Report Here'!$A1164=DM$7,IF('Copy &amp; Paste Roster Report Here'!$M1164="xxxxxxxxxxx",1,0),0)</f>
        <v>0</v>
      </c>
      <c r="DN1167" s="124">
        <f>IF('Copy &amp; Paste Roster Report Here'!$A1164=DN$7,IF('Copy &amp; Paste Roster Report Here'!$M1164="xxxxxxxxxxx",1,0),0)</f>
        <v>0</v>
      </c>
      <c r="DO1167" s="124">
        <f>IF('Copy &amp; Paste Roster Report Here'!$A1164=DO$7,IF('Copy &amp; Paste Roster Report Here'!$M1164="xxxxxxxxxxx",1,0),0)</f>
        <v>0</v>
      </c>
      <c r="DP1167" s="125">
        <f t="shared" si="286"/>
        <v>0</v>
      </c>
      <c r="DQ1167" s="126">
        <f t="shared" si="287"/>
        <v>0</v>
      </c>
    </row>
    <row r="1168" spans="1:121" x14ac:dyDescent="0.25">
      <c r="A1168" s="111">
        <f t="shared" si="273"/>
        <v>0</v>
      </c>
      <c r="B1168" s="111">
        <f t="shared" si="274"/>
        <v>0</v>
      </c>
      <c r="C1168" s="112">
        <f>+('Copy &amp; Paste Roster Report Here'!$P1165-'Copy &amp; Paste Roster Report Here'!$O1165)/30</f>
        <v>0</v>
      </c>
      <c r="D1168" s="112">
        <f>+('Copy &amp; Paste Roster Report Here'!$P1165-'Copy &amp; Paste Roster Report Here'!$O1165)</f>
        <v>0</v>
      </c>
      <c r="E1168" s="111">
        <f>'Copy &amp; Paste Roster Report Here'!N1165</f>
        <v>0</v>
      </c>
      <c r="F1168" s="111" t="str">
        <f t="shared" si="275"/>
        <v>N</v>
      </c>
      <c r="G1168" s="111">
        <f>'Copy &amp; Paste Roster Report Here'!R1165</f>
        <v>0</v>
      </c>
      <c r="H1168" s="113">
        <f t="shared" si="276"/>
        <v>0</v>
      </c>
      <c r="I1168" s="112">
        <f>IF(F1168="N",$F$5-'Copy &amp; Paste Roster Report Here'!O1165,+'Copy &amp; Paste Roster Report Here'!Q1165-'Copy &amp; Paste Roster Report Here'!O1165)</f>
        <v>0</v>
      </c>
      <c r="J1168" s="114">
        <f t="shared" si="277"/>
        <v>0</v>
      </c>
      <c r="K1168" s="114">
        <f t="shared" si="278"/>
        <v>0</v>
      </c>
      <c r="L1168" s="115">
        <f>'Copy &amp; Paste Roster Report Here'!F1165</f>
        <v>0</v>
      </c>
      <c r="M1168" s="116">
        <f t="shared" si="279"/>
        <v>0</v>
      </c>
      <c r="N1168" s="117">
        <f>IF('Copy &amp; Paste Roster Report Here'!$A1165='Analytical Tests'!N$7,IF($F1168="Y",+$H1168*N$6,0),0)</f>
        <v>0</v>
      </c>
      <c r="O1168" s="117">
        <f>IF('Copy &amp; Paste Roster Report Here'!$A1165='Analytical Tests'!O$7,IF($F1168="Y",+$H1168*O$6,0),0)</f>
        <v>0</v>
      </c>
      <c r="P1168" s="117">
        <f>IF('Copy &amp; Paste Roster Report Here'!$A1165='Analytical Tests'!P$7,IF($F1168="Y",+$H1168*P$6,0),0)</f>
        <v>0</v>
      </c>
      <c r="Q1168" s="117">
        <f>IF('Copy &amp; Paste Roster Report Here'!$A1165='Analytical Tests'!Q$7,IF($F1168="Y",+$H1168*Q$6,0),0)</f>
        <v>0</v>
      </c>
      <c r="R1168" s="117">
        <f>IF('Copy &amp; Paste Roster Report Here'!$A1165='Analytical Tests'!R$7,IF($F1168="Y",+$H1168*R$6,0),0)</f>
        <v>0</v>
      </c>
      <c r="S1168" s="117">
        <f>IF('Copy &amp; Paste Roster Report Here'!$A1165='Analytical Tests'!S$7,IF($F1168="Y",+$H1168*S$6,0),0)</f>
        <v>0</v>
      </c>
      <c r="T1168" s="117">
        <f>IF('Copy &amp; Paste Roster Report Here'!$A1165='Analytical Tests'!T$7,IF($F1168="Y",+$H1168*T$6,0),0)</f>
        <v>0</v>
      </c>
      <c r="U1168" s="117">
        <f>IF('Copy &amp; Paste Roster Report Here'!$A1165='Analytical Tests'!U$7,IF($F1168="Y",+$H1168*U$6,0),0)</f>
        <v>0</v>
      </c>
      <c r="V1168" s="117">
        <f>IF('Copy &amp; Paste Roster Report Here'!$A1165='Analytical Tests'!V$7,IF($F1168="Y",+$H1168*V$6,0),0)</f>
        <v>0</v>
      </c>
      <c r="W1168" s="117">
        <f>IF('Copy &amp; Paste Roster Report Here'!$A1165='Analytical Tests'!W$7,IF($F1168="Y",+$H1168*W$6,0),0)</f>
        <v>0</v>
      </c>
      <c r="X1168" s="117">
        <f>IF('Copy &amp; Paste Roster Report Here'!$A1165='Analytical Tests'!X$7,IF($F1168="Y",+$H1168*X$6,0),0)</f>
        <v>0</v>
      </c>
      <c r="Y1168" s="117" t="b">
        <f>IF('Copy &amp; Paste Roster Report Here'!$A1165='Analytical Tests'!Y$7,IF($F1168="N",IF($J1168&gt;=$C1168,Y$6,+($I1168/$D1168)*Y$6),0))</f>
        <v>0</v>
      </c>
      <c r="Z1168" s="117" t="b">
        <f>IF('Copy &amp; Paste Roster Report Here'!$A1165='Analytical Tests'!Z$7,IF($F1168="N",IF($J1168&gt;=$C1168,Z$6,+($I1168/$D1168)*Z$6),0))</f>
        <v>0</v>
      </c>
      <c r="AA1168" s="117" t="b">
        <f>IF('Copy &amp; Paste Roster Report Here'!$A1165='Analytical Tests'!AA$7,IF($F1168="N",IF($J1168&gt;=$C1168,AA$6,+($I1168/$D1168)*AA$6),0))</f>
        <v>0</v>
      </c>
      <c r="AB1168" s="117" t="b">
        <f>IF('Copy &amp; Paste Roster Report Here'!$A1165='Analytical Tests'!AB$7,IF($F1168="N",IF($J1168&gt;=$C1168,AB$6,+($I1168/$D1168)*AB$6),0))</f>
        <v>0</v>
      </c>
      <c r="AC1168" s="117" t="b">
        <f>IF('Copy &amp; Paste Roster Report Here'!$A1165='Analytical Tests'!AC$7,IF($F1168="N",IF($J1168&gt;=$C1168,AC$6,+($I1168/$D1168)*AC$6),0))</f>
        <v>0</v>
      </c>
      <c r="AD1168" s="117" t="b">
        <f>IF('Copy &amp; Paste Roster Report Here'!$A1165='Analytical Tests'!AD$7,IF($F1168="N",IF($J1168&gt;=$C1168,AD$6,+($I1168/$D1168)*AD$6),0))</f>
        <v>0</v>
      </c>
      <c r="AE1168" s="117" t="b">
        <f>IF('Copy &amp; Paste Roster Report Here'!$A1165='Analytical Tests'!AE$7,IF($F1168="N",IF($J1168&gt;=$C1168,AE$6,+($I1168/$D1168)*AE$6),0))</f>
        <v>0</v>
      </c>
      <c r="AF1168" s="117" t="b">
        <f>IF('Copy &amp; Paste Roster Report Here'!$A1165='Analytical Tests'!AF$7,IF($F1168="N",IF($J1168&gt;=$C1168,AF$6,+($I1168/$D1168)*AF$6),0))</f>
        <v>0</v>
      </c>
      <c r="AG1168" s="117" t="b">
        <f>IF('Copy &amp; Paste Roster Report Here'!$A1165='Analytical Tests'!AG$7,IF($F1168="N",IF($J1168&gt;=$C1168,AG$6,+($I1168/$D1168)*AG$6),0))</f>
        <v>0</v>
      </c>
      <c r="AH1168" s="117" t="b">
        <f>IF('Copy &amp; Paste Roster Report Here'!$A1165='Analytical Tests'!AH$7,IF($F1168="N",IF($J1168&gt;=$C1168,AH$6,+($I1168/$D1168)*AH$6),0))</f>
        <v>0</v>
      </c>
      <c r="AI1168" s="117" t="b">
        <f>IF('Copy &amp; Paste Roster Report Here'!$A1165='Analytical Tests'!AI$7,IF($F1168="N",IF($J1168&gt;=$C1168,AI$6,+($I1168/$D1168)*AI$6),0))</f>
        <v>0</v>
      </c>
      <c r="AJ1168" s="79"/>
      <c r="AK1168" s="118">
        <f>IF('Copy &amp; Paste Roster Report Here'!$A1165=AK$7,IF('Copy &amp; Paste Roster Report Here'!$M1165="FT",1,0),0)</f>
        <v>0</v>
      </c>
      <c r="AL1168" s="118">
        <f>IF('Copy &amp; Paste Roster Report Here'!$A1165=AL$7,IF('Copy &amp; Paste Roster Report Here'!$M1165="FT",1,0),0)</f>
        <v>0</v>
      </c>
      <c r="AM1168" s="118">
        <f>IF('Copy &amp; Paste Roster Report Here'!$A1165=AM$7,IF('Copy &amp; Paste Roster Report Here'!$M1165="FT",1,0),0)</f>
        <v>0</v>
      </c>
      <c r="AN1168" s="118">
        <f>IF('Copy &amp; Paste Roster Report Here'!$A1165=AN$7,IF('Copy &amp; Paste Roster Report Here'!$M1165="FT",1,0),0)</f>
        <v>0</v>
      </c>
      <c r="AO1168" s="118">
        <f>IF('Copy &amp; Paste Roster Report Here'!$A1165=AO$7,IF('Copy &amp; Paste Roster Report Here'!$M1165="FT",1,0),0)</f>
        <v>0</v>
      </c>
      <c r="AP1168" s="118">
        <f>IF('Copy &amp; Paste Roster Report Here'!$A1165=AP$7,IF('Copy &amp; Paste Roster Report Here'!$M1165="FT",1,0),0)</f>
        <v>0</v>
      </c>
      <c r="AQ1168" s="118">
        <f>IF('Copy &amp; Paste Roster Report Here'!$A1165=AQ$7,IF('Copy &amp; Paste Roster Report Here'!$M1165="FT",1,0),0)</f>
        <v>0</v>
      </c>
      <c r="AR1168" s="118">
        <f>IF('Copy &amp; Paste Roster Report Here'!$A1165=AR$7,IF('Copy &amp; Paste Roster Report Here'!$M1165="FT",1,0),0)</f>
        <v>0</v>
      </c>
      <c r="AS1168" s="118">
        <f>IF('Copy &amp; Paste Roster Report Here'!$A1165=AS$7,IF('Copy &amp; Paste Roster Report Here'!$M1165="FT",1,0),0)</f>
        <v>0</v>
      </c>
      <c r="AT1168" s="118">
        <f>IF('Copy &amp; Paste Roster Report Here'!$A1165=AT$7,IF('Copy &amp; Paste Roster Report Here'!$M1165="FT",1,0),0)</f>
        <v>0</v>
      </c>
      <c r="AU1168" s="118">
        <f>IF('Copy &amp; Paste Roster Report Here'!$A1165=AU$7,IF('Copy &amp; Paste Roster Report Here'!$M1165="FT",1,0),0)</f>
        <v>0</v>
      </c>
      <c r="AV1168" s="73">
        <f t="shared" si="280"/>
        <v>0</v>
      </c>
      <c r="AW1168" s="119">
        <f>IF('Copy &amp; Paste Roster Report Here'!$A1165=AW$7,IF('Copy &amp; Paste Roster Report Here'!$M1165="HT",1,0),0)</f>
        <v>0</v>
      </c>
      <c r="AX1168" s="119">
        <f>IF('Copy &amp; Paste Roster Report Here'!$A1165=AX$7,IF('Copy &amp; Paste Roster Report Here'!$M1165="HT",1,0),0)</f>
        <v>0</v>
      </c>
      <c r="AY1168" s="119">
        <f>IF('Copy &amp; Paste Roster Report Here'!$A1165=AY$7,IF('Copy &amp; Paste Roster Report Here'!$M1165="HT",1,0),0)</f>
        <v>0</v>
      </c>
      <c r="AZ1168" s="119">
        <f>IF('Copy &amp; Paste Roster Report Here'!$A1165=AZ$7,IF('Copy &amp; Paste Roster Report Here'!$M1165="HT",1,0),0)</f>
        <v>0</v>
      </c>
      <c r="BA1168" s="119">
        <f>IF('Copy &amp; Paste Roster Report Here'!$A1165=BA$7,IF('Copy &amp; Paste Roster Report Here'!$M1165="HT",1,0),0)</f>
        <v>0</v>
      </c>
      <c r="BB1168" s="119">
        <f>IF('Copy &amp; Paste Roster Report Here'!$A1165=BB$7,IF('Copy &amp; Paste Roster Report Here'!$M1165="HT",1,0),0)</f>
        <v>0</v>
      </c>
      <c r="BC1168" s="119">
        <f>IF('Copy &amp; Paste Roster Report Here'!$A1165=BC$7,IF('Copy &amp; Paste Roster Report Here'!$M1165="HT",1,0),0)</f>
        <v>0</v>
      </c>
      <c r="BD1168" s="119">
        <f>IF('Copy &amp; Paste Roster Report Here'!$A1165=BD$7,IF('Copy &amp; Paste Roster Report Here'!$M1165="HT",1,0),0)</f>
        <v>0</v>
      </c>
      <c r="BE1168" s="119">
        <f>IF('Copy &amp; Paste Roster Report Here'!$A1165=BE$7,IF('Copy &amp; Paste Roster Report Here'!$M1165="HT",1,0),0)</f>
        <v>0</v>
      </c>
      <c r="BF1168" s="119">
        <f>IF('Copy &amp; Paste Roster Report Here'!$A1165=BF$7,IF('Copy &amp; Paste Roster Report Here'!$M1165="HT",1,0),0)</f>
        <v>0</v>
      </c>
      <c r="BG1168" s="119">
        <f>IF('Copy &amp; Paste Roster Report Here'!$A1165=BG$7,IF('Copy &amp; Paste Roster Report Here'!$M1165="HT",1,0),0)</f>
        <v>0</v>
      </c>
      <c r="BH1168" s="73">
        <f t="shared" si="281"/>
        <v>0</v>
      </c>
      <c r="BI1168" s="120">
        <f>IF('Copy &amp; Paste Roster Report Here'!$A1165=BI$7,IF('Copy &amp; Paste Roster Report Here'!$M1165="MT",1,0),0)</f>
        <v>0</v>
      </c>
      <c r="BJ1168" s="120">
        <f>IF('Copy &amp; Paste Roster Report Here'!$A1165=BJ$7,IF('Copy &amp; Paste Roster Report Here'!$M1165="MT",1,0),0)</f>
        <v>0</v>
      </c>
      <c r="BK1168" s="120">
        <f>IF('Copy &amp; Paste Roster Report Here'!$A1165=BK$7,IF('Copy &amp; Paste Roster Report Here'!$M1165="MT",1,0),0)</f>
        <v>0</v>
      </c>
      <c r="BL1168" s="120">
        <f>IF('Copy &amp; Paste Roster Report Here'!$A1165=BL$7,IF('Copy &amp; Paste Roster Report Here'!$M1165="MT",1,0),0)</f>
        <v>0</v>
      </c>
      <c r="BM1168" s="120">
        <f>IF('Copy &amp; Paste Roster Report Here'!$A1165=BM$7,IF('Copy &amp; Paste Roster Report Here'!$M1165="MT",1,0),0)</f>
        <v>0</v>
      </c>
      <c r="BN1168" s="120">
        <f>IF('Copy &amp; Paste Roster Report Here'!$A1165=BN$7,IF('Copy &amp; Paste Roster Report Here'!$M1165="MT",1,0),0)</f>
        <v>0</v>
      </c>
      <c r="BO1168" s="120">
        <f>IF('Copy &amp; Paste Roster Report Here'!$A1165=BO$7,IF('Copy &amp; Paste Roster Report Here'!$M1165="MT",1,0),0)</f>
        <v>0</v>
      </c>
      <c r="BP1168" s="120">
        <f>IF('Copy &amp; Paste Roster Report Here'!$A1165=BP$7,IF('Copy &amp; Paste Roster Report Here'!$M1165="MT",1,0),0)</f>
        <v>0</v>
      </c>
      <c r="BQ1168" s="120">
        <f>IF('Copy &amp; Paste Roster Report Here'!$A1165=BQ$7,IF('Copy &amp; Paste Roster Report Here'!$M1165="MT",1,0),0)</f>
        <v>0</v>
      </c>
      <c r="BR1168" s="120">
        <f>IF('Copy &amp; Paste Roster Report Here'!$A1165=BR$7,IF('Copy &amp; Paste Roster Report Here'!$M1165="MT",1,0),0)</f>
        <v>0</v>
      </c>
      <c r="BS1168" s="120">
        <f>IF('Copy &amp; Paste Roster Report Here'!$A1165=BS$7,IF('Copy &amp; Paste Roster Report Here'!$M1165="MT",1,0),0)</f>
        <v>0</v>
      </c>
      <c r="BT1168" s="73">
        <f t="shared" si="282"/>
        <v>0</v>
      </c>
      <c r="BU1168" s="121">
        <f>IF('Copy &amp; Paste Roster Report Here'!$A1165=BU$7,IF('Copy &amp; Paste Roster Report Here'!$M1165="fy",1,0),0)</f>
        <v>0</v>
      </c>
      <c r="BV1168" s="121">
        <f>IF('Copy &amp; Paste Roster Report Here'!$A1165=BV$7,IF('Copy &amp; Paste Roster Report Here'!$M1165="fy",1,0),0)</f>
        <v>0</v>
      </c>
      <c r="BW1168" s="121">
        <f>IF('Copy &amp; Paste Roster Report Here'!$A1165=BW$7,IF('Copy &amp; Paste Roster Report Here'!$M1165="fy",1,0),0)</f>
        <v>0</v>
      </c>
      <c r="BX1168" s="121">
        <f>IF('Copy &amp; Paste Roster Report Here'!$A1165=BX$7,IF('Copy &amp; Paste Roster Report Here'!$M1165="fy",1,0),0)</f>
        <v>0</v>
      </c>
      <c r="BY1168" s="121">
        <f>IF('Copy &amp; Paste Roster Report Here'!$A1165=BY$7,IF('Copy &amp; Paste Roster Report Here'!$M1165="fy",1,0),0)</f>
        <v>0</v>
      </c>
      <c r="BZ1168" s="121">
        <f>IF('Copy &amp; Paste Roster Report Here'!$A1165=BZ$7,IF('Copy &amp; Paste Roster Report Here'!$M1165="fy",1,0),0)</f>
        <v>0</v>
      </c>
      <c r="CA1168" s="121">
        <f>IF('Copy &amp; Paste Roster Report Here'!$A1165=CA$7,IF('Copy &amp; Paste Roster Report Here'!$M1165="fy",1,0),0)</f>
        <v>0</v>
      </c>
      <c r="CB1168" s="121">
        <f>IF('Copy &amp; Paste Roster Report Here'!$A1165=CB$7,IF('Copy &amp; Paste Roster Report Here'!$M1165="fy",1,0),0)</f>
        <v>0</v>
      </c>
      <c r="CC1168" s="121">
        <f>IF('Copy &amp; Paste Roster Report Here'!$A1165=CC$7,IF('Copy &amp; Paste Roster Report Here'!$M1165="fy",1,0),0)</f>
        <v>0</v>
      </c>
      <c r="CD1168" s="121">
        <f>IF('Copy &amp; Paste Roster Report Here'!$A1165=CD$7,IF('Copy &amp; Paste Roster Report Here'!$M1165="fy",1,0),0)</f>
        <v>0</v>
      </c>
      <c r="CE1168" s="121">
        <f>IF('Copy &amp; Paste Roster Report Here'!$A1165=CE$7,IF('Copy &amp; Paste Roster Report Here'!$M1165="fy",1,0),0)</f>
        <v>0</v>
      </c>
      <c r="CF1168" s="73">
        <f t="shared" si="283"/>
        <v>0</v>
      </c>
      <c r="CG1168" s="122">
        <f>IF('Copy &amp; Paste Roster Report Here'!$A1165=CG$7,IF('Copy &amp; Paste Roster Report Here'!$M1165="RH",1,0),0)</f>
        <v>0</v>
      </c>
      <c r="CH1168" s="122">
        <f>IF('Copy &amp; Paste Roster Report Here'!$A1165=CH$7,IF('Copy &amp; Paste Roster Report Here'!$M1165="RH",1,0),0)</f>
        <v>0</v>
      </c>
      <c r="CI1168" s="122">
        <f>IF('Copy &amp; Paste Roster Report Here'!$A1165=CI$7,IF('Copy &amp; Paste Roster Report Here'!$M1165="RH",1,0),0)</f>
        <v>0</v>
      </c>
      <c r="CJ1168" s="122">
        <f>IF('Copy &amp; Paste Roster Report Here'!$A1165=CJ$7,IF('Copy &amp; Paste Roster Report Here'!$M1165="RH",1,0),0)</f>
        <v>0</v>
      </c>
      <c r="CK1168" s="122">
        <f>IF('Copy &amp; Paste Roster Report Here'!$A1165=CK$7,IF('Copy &amp; Paste Roster Report Here'!$M1165="RH",1,0),0)</f>
        <v>0</v>
      </c>
      <c r="CL1168" s="122">
        <f>IF('Copy &amp; Paste Roster Report Here'!$A1165=CL$7,IF('Copy &amp; Paste Roster Report Here'!$M1165="RH",1,0),0)</f>
        <v>0</v>
      </c>
      <c r="CM1168" s="122">
        <f>IF('Copy &amp; Paste Roster Report Here'!$A1165=CM$7,IF('Copy &amp; Paste Roster Report Here'!$M1165="RH",1,0),0)</f>
        <v>0</v>
      </c>
      <c r="CN1168" s="122">
        <f>IF('Copy &amp; Paste Roster Report Here'!$A1165=CN$7,IF('Copy &amp; Paste Roster Report Here'!$M1165="RH",1,0),0)</f>
        <v>0</v>
      </c>
      <c r="CO1168" s="122">
        <f>IF('Copy &amp; Paste Roster Report Here'!$A1165=CO$7,IF('Copy &amp; Paste Roster Report Here'!$M1165="RH",1,0),0)</f>
        <v>0</v>
      </c>
      <c r="CP1168" s="122">
        <f>IF('Copy &amp; Paste Roster Report Here'!$A1165=CP$7,IF('Copy &amp; Paste Roster Report Here'!$M1165="RH",1,0),0)</f>
        <v>0</v>
      </c>
      <c r="CQ1168" s="122">
        <f>IF('Copy &amp; Paste Roster Report Here'!$A1165=CQ$7,IF('Copy &amp; Paste Roster Report Here'!$M1165="RH",1,0),0)</f>
        <v>0</v>
      </c>
      <c r="CR1168" s="73">
        <f t="shared" si="284"/>
        <v>0</v>
      </c>
      <c r="CS1168" s="123">
        <f>IF('Copy &amp; Paste Roster Report Here'!$A1165=CS$7,IF('Copy &amp; Paste Roster Report Here'!$M1165="QT",1,0),0)</f>
        <v>0</v>
      </c>
      <c r="CT1168" s="123">
        <f>IF('Copy &amp; Paste Roster Report Here'!$A1165=CT$7,IF('Copy &amp; Paste Roster Report Here'!$M1165="QT",1,0),0)</f>
        <v>0</v>
      </c>
      <c r="CU1168" s="123">
        <f>IF('Copy &amp; Paste Roster Report Here'!$A1165=CU$7,IF('Copy &amp; Paste Roster Report Here'!$M1165="QT",1,0),0)</f>
        <v>0</v>
      </c>
      <c r="CV1168" s="123">
        <f>IF('Copy &amp; Paste Roster Report Here'!$A1165=CV$7,IF('Copy &amp; Paste Roster Report Here'!$M1165="QT",1,0),0)</f>
        <v>0</v>
      </c>
      <c r="CW1168" s="123">
        <f>IF('Copy &amp; Paste Roster Report Here'!$A1165=CW$7,IF('Copy &amp; Paste Roster Report Here'!$M1165="QT",1,0),0)</f>
        <v>0</v>
      </c>
      <c r="CX1168" s="123">
        <f>IF('Copy &amp; Paste Roster Report Here'!$A1165=CX$7,IF('Copy &amp; Paste Roster Report Here'!$M1165="QT",1,0),0)</f>
        <v>0</v>
      </c>
      <c r="CY1168" s="123">
        <f>IF('Copy &amp; Paste Roster Report Here'!$A1165=CY$7,IF('Copy &amp; Paste Roster Report Here'!$M1165="QT",1,0),0)</f>
        <v>0</v>
      </c>
      <c r="CZ1168" s="123">
        <f>IF('Copy &amp; Paste Roster Report Here'!$A1165=CZ$7,IF('Copy &amp; Paste Roster Report Here'!$M1165="QT",1,0),0)</f>
        <v>0</v>
      </c>
      <c r="DA1168" s="123">
        <f>IF('Copy &amp; Paste Roster Report Here'!$A1165=DA$7,IF('Copy &amp; Paste Roster Report Here'!$M1165="QT",1,0),0)</f>
        <v>0</v>
      </c>
      <c r="DB1168" s="123">
        <f>IF('Copy &amp; Paste Roster Report Here'!$A1165=DB$7,IF('Copy &amp; Paste Roster Report Here'!$M1165="QT",1,0),0)</f>
        <v>0</v>
      </c>
      <c r="DC1168" s="123">
        <f>IF('Copy &amp; Paste Roster Report Here'!$A1165=DC$7,IF('Copy &amp; Paste Roster Report Here'!$M1165="QT",1,0),0)</f>
        <v>0</v>
      </c>
      <c r="DD1168" s="73">
        <f t="shared" si="285"/>
        <v>0</v>
      </c>
      <c r="DE1168" s="124">
        <f>IF('Copy &amp; Paste Roster Report Here'!$A1165=DE$7,IF('Copy &amp; Paste Roster Report Here'!$M1165="xxxxxxxxxxx",1,0),0)</f>
        <v>0</v>
      </c>
      <c r="DF1168" s="124">
        <f>IF('Copy &amp; Paste Roster Report Here'!$A1165=DF$7,IF('Copy &amp; Paste Roster Report Here'!$M1165="xxxxxxxxxxx",1,0),0)</f>
        <v>0</v>
      </c>
      <c r="DG1168" s="124">
        <f>IF('Copy &amp; Paste Roster Report Here'!$A1165=DG$7,IF('Copy &amp; Paste Roster Report Here'!$M1165="xxxxxxxxxxx",1,0),0)</f>
        <v>0</v>
      </c>
      <c r="DH1168" s="124">
        <f>IF('Copy &amp; Paste Roster Report Here'!$A1165=DH$7,IF('Copy &amp; Paste Roster Report Here'!$M1165="xxxxxxxxxxx",1,0),0)</f>
        <v>0</v>
      </c>
      <c r="DI1168" s="124">
        <f>IF('Copy &amp; Paste Roster Report Here'!$A1165=DI$7,IF('Copy &amp; Paste Roster Report Here'!$M1165="xxxxxxxxxxx",1,0),0)</f>
        <v>0</v>
      </c>
      <c r="DJ1168" s="124">
        <f>IF('Copy &amp; Paste Roster Report Here'!$A1165=DJ$7,IF('Copy &amp; Paste Roster Report Here'!$M1165="xxxxxxxxxxx",1,0),0)</f>
        <v>0</v>
      </c>
      <c r="DK1168" s="124">
        <f>IF('Copy &amp; Paste Roster Report Here'!$A1165=DK$7,IF('Copy &amp; Paste Roster Report Here'!$M1165="xxxxxxxxxxx",1,0),0)</f>
        <v>0</v>
      </c>
      <c r="DL1168" s="124">
        <f>IF('Copy &amp; Paste Roster Report Here'!$A1165=DL$7,IF('Copy &amp; Paste Roster Report Here'!$M1165="xxxxxxxxxxx",1,0),0)</f>
        <v>0</v>
      </c>
      <c r="DM1168" s="124">
        <f>IF('Copy &amp; Paste Roster Report Here'!$A1165=DM$7,IF('Copy &amp; Paste Roster Report Here'!$M1165="xxxxxxxxxxx",1,0),0)</f>
        <v>0</v>
      </c>
      <c r="DN1168" s="124">
        <f>IF('Copy &amp; Paste Roster Report Here'!$A1165=DN$7,IF('Copy &amp; Paste Roster Report Here'!$M1165="xxxxxxxxxxx",1,0),0)</f>
        <v>0</v>
      </c>
      <c r="DO1168" s="124">
        <f>IF('Copy &amp; Paste Roster Report Here'!$A1165=DO$7,IF('Copy &amp; Paste Roster Report Here'!$M1165="xxxxxxxxxxx",1,0),0)</f>
        <v>0</v>
      </c>
      <c r="DP1168" s="125">
        <f t="shared" si="286"/>
        <v>0</v>
      </c>
      <c r="DQ1168" s="126">
        <f t="shared" si="287"/>
        <v>0</v>
      </c>
    </row>
    <row r="1169" spans="1:121" x14ac:dyDescent="0.25">
      <c r="A1169" s="111">
        <f t="shared" si="273"/>
        <v>0</v>
      </c>
      <c r="B1169" s="111">
        <f t="shared" si="274"/>
        <v>0</v>
      </c>
      <c r="C1169" s="112">
        <f>+('Copy &amp; Paste Roster Report Here'!$P1166-'Copy &amp; Paste Roster Report Here'!$O1166)/30</f>
        <v>0</v>
      </c>
      <c r="D1169" s="112">
        <f>+('Copy &amp; Paste Roster Report Here'!$P1166-'Copy &amp; Paste Roster Report Here'!$O1166)</f>
        <v>0</v>
      </c>
      <c r="E1169" s="111">
        <f>'Copy &amp; Paste Roster Report Here'!N1166</f>
        <v>0</v>
      </c>
      <c r="F1169" s="111" t="str">
        <f t="shared" si="275"/>
        <v>N</v>
      </c>
      <c r="G1169" s="111">
        <f>'Copy &amp; Paste Roster Report Here'!R1166</f>
        <v>0</v>
      </c>
      <c r="H1169" s="113">
        <f t="shared" si="276"/>
        <v>0</v>
      </c>
      <c r="I1169" s="112">
        <f>IF(F1169="N",$F$5-'Copy &amp; Paste Roster Report Here'!O1166,+'Copy &amp; Paste Roster Report Here'!Q1166-'Copy &amp; Paste Roster Report Here'!O1166)</f>
        <v>0</v>
      </c>
      <c r="J1169" s="114">
        <f t="shared" si="277"/>
        <v>0</v>
      </c>
      <c r="K1169" s="114">
        <f t="shared" si="278"/>
        <v>0</v>
      </c>
      <c r="L1169" s="115">
        <f>'Copy &amp; Paste Roster Report Here'!F1166</f>
        <v>0</v>
      </c>
      <c r="M1169" s="116">
        <f t="shared" si="279"/>
        <v>0</v>
      </c>
      <c r="N1169" s="117">
        <f>IF('Copy &amp; Paste Roster Report Here'!$A1166='Analytical Tests'!N$7,IF($F1169="Y",+$H1169*N$6,0),0)</f>
        <v>0</v>
      </c>
      <c r="O1169" s="117">
        <f>IF('Copy &amp; Paste Roster Report Here'!$A1166='Analytical Tests'!O$7,IF($F1169="Y",+$H1169*O$6,0),0)</f>
        <v>0</v>
      </c>
      <c r="P1169" s="117">
        <f>IF('Copy &amp; Paste Roster Report Here'!$A1166='Analytical Tests'!P$7,IF($F1169="Y",+$H1169*P$6,0),0)</f>
        <v>0</v>
      </c>
      <c r="Q1169" s="117">
        <f>IF('Copy &amp; Paste Roster Report Here'!$A1166='Analytical Tests'!Q$7,IF($F1169="Y",+$H1169*Q$6,0),0)</f>
        <v>0</v>
      </c>
      <c r="R1169" s="117">
        <f>IF('Copy &amp; Paste Roster Report Here'!$A1166='Analytical Tests'!R$7,IF($F1169="Y",+$H1169*R$6,0),0)</f>
        <v>0</v>
      </c>
      <c r="S1169" s="117">
        <f>IF('Copy &amp; Paste Roster Report Here'!$A1166='Analytical Tests'!S$7,IF($F1169="Y",+$H1169*S$6,0),0)</f>
        <v>0</v>
      </c>
      <c r="T1169" s="117">
        <f>IF('Copy &amp; Paste Roster Report Here'!$A1166='Analytical Tests'!T$7,IF($F1169="Y",+$H1169*T$6,0),0)</f>
        <v>0</v>
      </c>
      <c r="U1169" s="117">
        <f>IF('Copy &amp; Paste Roster Report Here'!$A1166='Analytical Tests'!U$7,IF($F1169="Y",+$H1169*U$6,0),0)</f>
        <v>0</v>
      </c>
      <c r="V1169" s="117">
        <f>IF('Copy &amp; Paste Roster Report Here'!$A1166='Analytical Tests'!V$7,IF($F1169="Y",+$H1169*V$6,0),0)</f>
        <v>0</v>
      </c>
      <c r="W1169" s="117">
        <f>IF('Copy &amp; Paste Roster Report Here'!$A1166='Analytical Tests'!W$7,IF($F1169="Y",+$H1169*W$6,0),0)</f>
        <v>0</v>
      </c>
      <c r="X1169" s="117">
        <f>IF('Copy &amp; Paste Roster Report Here'!$A1166='Analytical Tests'!X$7,IF($F1169="Y",+$H1169*X$6,0),0)</f>
        <v>0</v>
      </c>
      <c r="Y1169" s="117" t="b">
        <f>IF('Copy &amp; Paste Roster Report Here'!$A1166='Analytical Tests'!Y$7,IF($F1169="N",IF($J1169&gt;=$C1169,Y$6,+($I1169/$D1169)*Y$6),0))</f>
        <v>0</v>
      </c>
      <c r="Z1169" s="117" t="b">
        <f>IF('Copy &amp; Paste Roster Report Here'!$A1166='Analytical Tests'!Z$7,IF($F1169="N",IF($J1169&gt;=$C1169,Z$6,+($I1169/$D1169)*Z$6),0))</f>
        <v>0</v>
      </c>
      <c r="AA1169" s="117" t="b">
        <f>IF('Copy &amp; Paste Roster Report Here'!$A1166='Analytical Tests'!AA$7,IF($F1169="N",IF($J1169&gt;=$C1169,AA$6,+($I1169/$D1169)*AA$6),0))</f>
        <v>0</v>
      </c>
      <c r="AB1169" s="117" t="b">
        <f>IF('Copy &amp; Paste Roster Report Here'!$A1166='Analytical Tests'!AB$7,IF($F1169="N",IF($J1169&gt;=$C1169,AB$6,+($I1169/$D1169)*AB$6),0))</f>
        <v>0</v>
      </c>
      <c r="AC1169" s="117" t="b">
        <f>IF('Copy &amp; Paste Roster Report Here'!$A1166='Analytical Tests'!AC$7,IF($F1169="N",IF($J1169&gt;=$C1169,AC$6,+($I1169/$D1169)*AC$6),0))</f>
        <v>0</v>
      </c>
      <c r="AD1169" s="117" t="b">
        <f>IF('Copy &amp; Paste Roster Report Here'!$A1166='Analytical Tests'!AD$7,IF($F1169="N",IF($J1169&gt;=$C1169,AD$6,+($I1169/$D1169)*AD$6),0))</f>
        <v>0</v>
      </c>
      <c r="AE1169" s="117" t="b">
        <f>IF('Copy &amp; Paste Roster Report Here'!$A1166='Analytical Tests'!AE$7,IF($F1169="N",IF($J1169&gt;=$C1169,AE$6,+($I1169/$D1169)*AE$6),0))</f>
        <v>0</v>
      </c>
      <c r="AF1169" s="117" t="b">
        <f>IF('Copy &amp; Paste Roster Report Here'!$A1166='Analytical Tests'!AF$7,IF($F1169="N",IF($J1169&gt;=$C1169,AF$6,+($I1169/$D1169)*AF$6),0))</f>
        <v>0</v>
      </c>
      <c r="AG1169" s="117" t="b">
        <f>IF('Copy &amp; Paste Roster Report Here'!$A1166='Analytical Tests'!AG$7,IF($F1169="N",IF($J1169&gt;=$C1169,AG$6,+($I1169/$D1169)*AG$6),0))</f>
        <v>0</v>
      </c>
      <c r="AH1169" s="117" t="b">
        <f>IF('Copy &amp; Paste Roster Report Here'!$A1166='Analytical Tests'!AH$7,IF($F1169="N",IF($J1169&gt;=$C1169,AH$6,+($I1169/$D1169)*AH$6),0))</f>
        <v>0</v>
      </c>
      <c r="AI1169" s="117" t="b">
        <f>IF('Copy &amp; Paste Roster Report Here'!$A1166='Analytical Tests'!AI$7,IF($F1169="N",IF($J1169&gt;=$C1169,AI$6,+($I1169/$D1169)*AI$6),0))</f>
        <v>0</v>
      </c>
      <c r="AJ1169" s="79"/>
      <c r="AK1169" s="118">
        <f>IF('Copy &amp; Paste Roster Report Here'!$A1166=AK$7,IF('Copy &amp; Paste Roster Report Here'!$M1166="FT",1,0),0)</f>
        <v>0</v>
      </c>
      <c r="AL1169" s="118">
        <f>IF('Copy &amp; Paste Roster Report Here'!$A1166=AL$7,IF('Copy &amp; Paste Roster Report Here'!$M1166="FT",1,0),0)</f>
        <v>0</v>
      </c>
      <c r="AM1169" s="118">
        <f>IF('Copy &amp; Paste Roster Report Here'!$A1166=AM$7,IF('Copy &amp; Paste Roster Report Here'!$M1166="FT",1,0),0)</f>
        <v>0</v>
      </c>
      <c r="AN1169" s="118">
        <f>IF('Copy &amp; Paste Roster Report Here'!$A1166=AN$7,IF('Copy &amp; Paste Roster Report Here'!$M1166="FT",1,0),0)</f>
        <v>0</v>
      </c>
      <c r="AO1169" s="118">
        <f>IF('Copy &amp; Paste Roster Report Here'!$A1166=AO$7,IF('Copy &amp; Paste Roster Report Here'!$M1166="FT",1,0),0)</f>
        <v>0</v>
      </c>
      <c r="AP1169" s="118">
        <f>IF('Copy &amp; Paste Roster Report Here'!$A1166=AP$7,IF('Copy &amp; Paste Roster Report Here'!$M1166="FT",1,0),0)</f>
        <v>0</v>
      </c>
      <c r="AQ1169" s="118">
        <f>IF('Copy &amp; Paste Roster Report Here'!$A1166=AQ$7,IF('Copy &amp; Paste Roster Report Here'!$M1166="FT",1,0),0)</f>
        <v>0</v>
      </c>
      <c r="AR1169" s="118">
        <f>IF('Copy &amp; Paste Roster Report Here'!$A1166=AR$7,IF('Copy &amp; Paste Roster Report Here'!$M1166="FT",1,0),0)</f>
        <v>0</v>
      </c>
      <c r="AS1169" s="118">
        <f>IF('Copy &amp; Paste Roster Report Here'!$A1166=AS$7,IF('Copy &amp; Paste Roster Report Here'!$M1166="FT",1,0),0)</f>
        <v>0</v>
      </c>
      <c r="AT1169" s="118">
        <f>IF('Copy &amp; Paste Roster Report Here'!$A1166=AT$7,IF('Copy &amp; Paste Roster Report Here'!$M1166="FT",1,0),0)</f>
        <v>0</v>
      </c>
      <c r="AU1169" s="118">
        <f>IF('Copy &amp; Paste Roster Report Here'!$A1166=AU$7,IF('Copy &amp; Paste Roster Report Here'!$M1166="FT",1,0),0)</f>
        <v>0</v>
      </c>
      <c r="AV1169" s="73">
        <f t="shared" si="280"/>
        <v>0</v>
      </c>
      <c r="AW1169" s="119">
        <f>IF('Copy &amp; Paste Roster Report Here'!$A1166=AW$7,IF('Copy &amp; Paste Roster Report Here'!$M1166="HT",1,0),0)</f>
        <v>0</v>
      </c>
      <c r="AX1169" s="119">
        <f>IF('Copy &amp; Paste Roster Report Here'!$A1166=AX$7,IF('Copy &amp; Paste Roster Report Here'!$M1166="HT",1,0),0)</f>
        <v>0</v>
      </c>
      <c r="AY1169" s="119">
        <f>IF('Copy &amp; Paste Roster Report Here'!$A1166=AY$7,IF('Copy &amp; Paste Roster Report Here'!$M1166="HT",1,0),0)</f>
        <v>0</v>
      </c>
      <c r="AZ1169" s="119">
        <f>IF('Copy &amp; Paste Roster Report Here'!$A1166=AZ$7,IF('Copy &amp; Paste Roster Report Here'!$M1166="HT",1,0),0)</f>
        <v>0</v>
      </c>
      <c r="BA1169" s="119">
        <f>IF('Copy &amp; Paste Roster Report Here'!$A1166=BA$7,IF('Copy &amp; Paste Roster Report Here'!$M1166="HT",1,0),0)</f>
        <v>0</v>
      </c>
      <c r="BB1169" s="119">
        <f>IF('Copy &amp; Paste Roster Report Here'!$A1166=BB$7,IF('Copy &amp; Paste Roster Report Here'!$M1166="HT",1,0),0)</f>
        <v>0</v>
      </c>
      <c r="BC1169" s="119">
        <f>IF('Copy &amp; Paste Roster Report Here'!$A1166=BC$7,IF('Copy &amp; Paste Roster Report Here'!$M1166="HT",1,0),0)</f>
        <v>0</v>
      </c>
      <c r="BD1169" s="119">
        <f>IF('Copy &amp; Paste Roster Report Here'!$A1166=BD$7,IF('Copy &amp; Paste Roster Report Here'!$M1166="HT",1,0),0)</f>
        <v>0</v>
      </c>
      <c r="BE1169" s="119">
        <f>IF('Copy &amp; Paste Roster Report Here'!$A1166=BE$7,IF('Copy &amp; Paste Roster Report Here'!$M1166="HT",1,0),0)</f>
        <v>0</v>
      </c>
      <c r="BF1169" s="119">
        <f>IF('Copy &amp; Paste Roster Report Here'!$A1166=BF$7,IF('Copy &amp; Paste Roster Report Here'!$M1166="HT",1,0),0)</f>
        <v>0</v>
      </c>
      <c r="BG1169" s="119">
        <f>IF('Copy &amp; Paste Roster Report Here'!$A1166=BG$7,IF('Copy &amp; Paste Roster Report Here'!$M1166="HT",1,0),0)</f>
        <v>0</v>
      </c>
      <c r="BH1169" s="73">
        <f t="shared" si="281"/>
        <v>0</v>
      </c>
      <c r="BI1169" s="120">
        <f>IF('Copy &amp; Paste Roster Report Here'!$A1166=BI$7,IF('Copy &amp; Paste Roster Report Here'!$M1166="MT",1,0),0)</f>
        <v>0</v>
      </c>
      <c r="BJ1169" s="120">
        <f>IF('Copy &amp; Paste Roster Report Here'!$A1166=BJ$7,IF('Copy &amp; Paste Roster Report Here'!$M1166="MT",1,0),0)</f>
        <v>0</v>
      </c>
      <c r="BK1169" s="120">
        <f>IF('Copy &amp; Paste Roster Report Here'!$A1166=BK$7,IF('Copy &amp; Paste Roster Report Here'!$M1166="MT",1,0),0)</f>
        <v>0</v>
      </c>
      <c r="BL1169" s="120">
        <f>IF('Copy &amp; Paste Roster Report Here'!$A1166=BL$7,IF('Copy &amp; Paste Roster Report Here'!$M1166="MT",1,0),0)</f>
        <v>0</v>
      </c>
      <c r="BM1169" s="120">
        <f>IF('Copy &amp; Paste Roster Report Here'!$A1166=BM$7,IF('Copy &amp; Paste Roster Report Here'!$M1166="MT",1,0),0)</f>
        <v>0</v>
      </c>
      <c r="BN1169" s="120">
        <f>IF('Copy &amp; Paste Roster Report Here'!$A1166=BN$7,IF('Copy &amp; Paste Roster Report Here'!$M1166="MT",1,0),0)</f>
        <v>0</v>
      </c>
      <c r="BO1169" s="120">
        <f>IF('Copy &amp; Paste Roster Report Here'!$A1166=BO$7,IF('Copy &amp; Paste Roster Report Here'!$M1166="MT",1,0),0)</f>
        <v>0</v>
      </c>
      <c r="BP1169" s="120">
        <f>IF('Copy &amp; Paste Roster Report Here'!$A1166=BP$7,IF('Copy &amp; Paste Roster Report Here'!$M1166="MT",1,0),0)</f>
        <v>0</v>
      </c>
      <c r="BQ1169" s="120">
        <f>IF('Copy &amp; Paste Roster Report Here'!$A1166=BQ$7,IF('Copy &amp; Paste Roster Report Here'!$M1166="MT",1,0),0)</f>
        <v>0</v>
      </c>
      <c r="BR1169" s="120">
        <f>IF('Copy &amp; Paste Roster Report Here'!$A1166=BR$7,IF('Copy &amp; Paste Roster Report Here'!$M1166="MT",1,0),0)</f>
        <v>0</v>
      </c>
      <c r="BS1169" s="120">
        <f>IF('Copy &amp; Paste Roster Report Here'!$A1166=BS$7,IF('Copy &amp; Paste Roster Report Here'!$M1166="MT",1,0),0)</f>
        <v>0</v>
      </c>
      <c r="BT1169" s="73">
        <f t="shared" si="282"/>
        <v>0</v>
      </c>
      <c r="BU1169" s="121">
        <f>IF('Copy &amp; Paste Roster Report Here'!$A1166=BU$7,IF('Copy &amp; Paste Roster Report Here'!$M1166="fy",1,0),0)</f>
        <v>0</v>
      </c>
      <c r="BV1169" s="121">
        <f>IF('Copy &amp; Paste Roster Report Here'!$A1166=BV$7,IF('Copy &amp; Paste Roster Report Here'!$M1166="fy",1,0),0)</f>
        <v>0</v>
      </c>
      <c r="BW1169" s="121">
        <f>IF('Copy &amp; Paste Roster Report Here'!$A1166=BW$7,IF('Copy &amp; Paste Roster Report Here'!$M1166="fy",1,0),0)</f>
        <v>0</v>
      </c>
      <c r="BX1169" s="121">
        <f>IF('Copy &amp; Paste Roster Report Here'!$A1166=BX$7,IF('Copy &amp; Paste Roster Report Here'!$M1166="fy",1,0),0)</f>
        <v>0</v>
      </c>
      <c r="BY1169" s="121">
        <f>IF('Copy &amp; Paste Roster Report Here'!$A1166=BY$7,IF('Copy &amp; Paste Roster Report Here'!$M1166="fy",1,0),0)</f>
        <v>0</v>
      </c>
      <c r="BZ1169" s="121">
        <f>IF('Copy &amp; Paste Roster Report Here'!$A1166=BZ$7,IF('Copy &amp; Paste Roster Report Here'!$M1166="fy",1,0),0)</f>
        <v>0</v>
      </c>
      <c r="CA1169" s="121">
        <f>IF('Copy &amp; Paste Roster Report Here'!$A1166=CA$7,IF('Copy &amp; Paste Roster Report Here'!$M1166="fy",1,0),0)</f>
        <v>0</v>
      </c>
      <c r="CB1169" s="121">
        <f>IF('Copy &amp; Paste Roster Report Here'!$A1166=CB$7,IF('Copy &amp; Paste Roster Report Here'!$M1166="fy",1,0),0)</f>
        <v>0</v>
      </c>
      <c r="CC1169" s="121">
        <f>IF('Copy &amp; Paste Roster Report Here'!$A1166=CC$7,IF('Copy &amp; Paste Roster Report Here'!$M1166="fy",1,0),0)</f>
        <v>0</v>
      </c>
      <c r="CD1169" s="121">
        <f>IF('Copy &amp; Paste Roster Report Here'!$A1166=CD$7,IF('Copy &amp; Paste Roster Report Here'!$M1166="fy",1,0),0)</f>
        <v>0</v>
      </c>
      <c r="CE1169" s="121">
        <f>IF('Copy &amp; Paste Roster Report Here'!$A1166=CE$7,IF('Copy &amp; Paste Roster Report Here'!$M1166="fy",1,0),0)</f>
        <v>0</v>
      </c>
      <c r="CF1169" s="73">
        <f t="shared" si="283"/>
        <v>0</v>
      </c>
      <c r="CG1169" s="122">
        <f>IF('Copy &amp; Paste Roster Report Here'!$A1166=CG$7,IF('Copy &amp; Paste Roster Report Here'!$M1166="RH",1,0),0)</f>
        <v>0</v>
      </c>
      <c r="CH1169" s="122">
        <f>IF('Copy &amp; Paste Roster Report Here'!$A1166=CH$7,IF('Copy &amp; Paste Roster Report Here'!$M1166="RH",1,0),0)</f>
        <v>0</v>
      </c>
      <c r="CI1169" s="122">
        <f>IF('Copy &amp; Paste Roster Report Here'!$A1166=CI$7,IF('Copy &amp; Paste Roster Report Here'!$M1166="RH",1,0),0)</f>
        <v>0</v>
      </c>
      <c r="CJ1169" s="122">
        <f>IF('Copy &amp; Paste Roster Report Here'!$A1166=CJ$7,IF('Copy &amp; Paste Roster Report Here'!$M1166="RH",1,0),0)</f>
        <v>0</v>
      </c>
      <c r="CK1169" s="122">
        <f>IF('Copy &amp; Paste Roster Report Here'!$A1166=CK$7,IF('Copy &amp; Paste Roster Report Here'!$M1166="RH",1,0),0)</f>
        <v>0</v>
      </c>
      <c r="CL1169" s="122">
        <f>IF('Copy &amp; Paste Roster Report Here'!$A1166=CL$7,IF('Copy &amp; Paste Roster Report Here'!$M1166="RH",1,0),0)</f>
        <v>0</v>
      </c>
      <c r="CM1169" s="122">
        <f>IF('Copy &amp; Paste Roster Report Here'!$A1166=CM$7,IF('Copy &amp; Paste Roster Report Here'!$M1166="RH",1,0),0)</f>
        <v>0</v>
      </c>
      <c r="CN1169" s="122">
        <f>IF('Copy &amp; Paste Roster Report Here'!$A1166=CN$7,IF('Copy &amp; Paste Roster Report Here'!$M1166="RH",1,0),0)</f>
        <v>0</v>
      </c>
      <c r="CO1169" s="122">
        <f>IF('Copy &amp; Paste Roster Report Here'!$A1166=CO$7,IF('Copy &amp; Paste Roster Report Here'!$M1166="RH",1,0),0)</f>
        <v>0</v>
      </c>
      <c r="CP1169" s="122">
        <f>IF('Copy &amp; Paste Roster Report Here'!$A1166=CP$7,IF('Copy &amp; Paste Roster Report Here'!$M1166="RH",1,0),0)</f>
        <v>0</v>
      </c>
      <c r="CQ1169" s="122">
        <f>IF('Copy &amp; Paste Roster Report Here'!$A1166=CQ$7,IF('Copy &amp; Paste Roster Report Here'!$M1166="RH",1,0),0)</f>
        <v>0</v>
      </c>
      <c r="CR1169" s="73">
        <f t="shared" si="284"/>
        <v>0</v>
      </c>
      <c r="CS1169" s="123">
        <f>IF('Copy &amp; Paste Roster Report Here'!$A1166=CS$7,IF('Copy &amp; Paste Roster Report Here'!$M1166="QT",1,0),0)</f>
        <v>0</v>
      </c>
      <c r="CT1169" s="123">
        <f>IF('Copy &amp; Paste Roster Report Here'!$A1166=CT$7,IF('Copy &amp; Paste Roster Report Here'!$M1166="QT",1,0),0)</f>
        <v>0</v>
      </c>
      <c r="CU1169" s="123">
        <f>IF('Copy &amp; Paste Roster Report Here'!$A1166=CU$7,IF('Copy &amp; Paste Roster Report Here'!$M1166="QT",1,0),0)</f>
        <v>0</v>
      </c>
      <c r="CV1169" s="123">
        <f>IF('Copy &amp; Paste Roster Report Here'!$A1166=CV$7,IF('Copy &amp; Paste Roster Report Here'!$M1166="QT",1,0),0)</f>
        <v>0</v>
      </c>
      <c r="CW1169" s="123">
        <f>IF('Copy &amp; Paste Roster Report Here'!$A1166=CW$7,IF('Copy &amp; Paste Roster Report Here'!$M1166="QT",1,0),0)</f>
        <v>0</v>
      </c>
      <c r="CX1169" s="123">
        <f>IF('Copy &amp; Paste Roster Report Here'!$A1166=CX$7,IF('Copy &amp; Paste Roster Report Here'!$M1166="QT",1,0),0)</f>
        <v>0</v>
      </c>
      <c r="CY1169" s="123">
        <f>IF('Copy &amp; Paste Roster Report Here'!$A1166=CY$7,IF('Copy &amp; Paste Roster Report Here'!$M1166="QT",1,0),0)</f>
        <v>0</v>
      </c>
      <c r="CZ1169" s="123">
        <f>IF('Copy &amp; Paste Roster Report Here'!$A1166=CZ$7,IF('Copy &amp; Paste Roster Report Here'!$M1166="QT",1,0),0)</f>
        <v>0</v>
      </c>
      <c r="DA1169" s="123">
        <f>IF('Copy &amp; Paste Roster Report Here'!$A1166=DA$7,IF('Copy &amp; Paste Roster Report Here'!$M1166="QT",1,0),0)</f>
        <v>0</v>
      </c>
      <c r="DB1169" s="123">
        <f>IF('Copy &amp; Paste Roster Report Here'!$A1166=DB$7,IF('Copy &amp; Paste Roster Report Here'!$M1166="QT",1,0),0)</f>
        <v>0</v>
      </c>
      <c r="DC1169" s="123">
        <f>IF('Copy &amp; Paste Roster Report Here'!$A1166=DC$7,IF('Copy &amp; Paste Roster Report Here'!$M1166="QT",1,0),0)</f>
        <v>0</v>
      </c>
      <c r="DD1169" s="73">
        <f t="shared" si="285"/>
        <v>0</v>
      </c>
      <c r="DE1169" s="124">
        <f>IF('Copy &amp; Paste Roster Report Here'!$A1166=DE$7,IF('Copy &amp; Paste Roster Report Here'!$M1166="xxxxxxxxxxx",1,0),0)</f>
        <v>0</v>
      </c>
      <c r="DF1169" s="124">
        <f>IF('Copy &amp; Paste Roster Report Here'!$A1166=DF$7,IF('Copy &amp; Paste Roster Report Here'!$M1166="xxxxxxxxxxx",1,0),0)</f>
        <v>0</v>
      </c>
      <c r="DG1169" s="124">
        <f>IF('Copy &amp; Paste Roster Report Here'!$A1166=DG$7,IF('Copy &amp; Paste Roster Report Here'!$M1166="xxxxxxxxxxx",1,0),0)</f>
        <v>0</v>
      </c>
      <c r="DH1169" s="124">
        <f>IF('Copy &amp; Paste Roster Report Here'!$A1166=DH$7,IF('Copy &amp; Paste Roster Report Here'!$M1166="xxxxxxxxxxx",1,0),0)</f>
        <v>0</v>
      </c>
      <c r="DI1169" s="124">
        <f>IF('Copy &amp; Paste Roster Report Here'!$A1166=DI$7,IF('Copy &amp; Paste Roster Report Here'!$M1166="xxxxxxxxxxx",1,0),0)</f>
        <v>0</v>
      </c>
      <c r="DJ1169" s="124">
        <f>IF('Copy &amp; Paste Roster Report Here'!$A1166=DJ$7,IF('Copy &amp; Paste Roster Report Here'!$M1166="xxxxxxxxxxx",1,0),0)</f>
        <v>0</v>
      </c>
      <c r="DK1169" s="124">
        <f>IF('Copy &amp; Paste Roster Report Here'!$A1166=DK$7,IF('Copy &amp; Paste Roster Report Here'!$M1166="xxxxxxxxxxx",1,0),0)</f>
        <v>0</v>
      </c>
      <c r="DL1169" s="124">
        <f>IF('Copy &amp; Paste Roster Report Here'!$A1166=DL$7,IF('Copy &amp; Paste Roster Report Here'!$M1166="xxxxxxxxxxx",1,0),0)</f>
        <v>0</v>
      </c>
      <c r="DM1169" s="124">
        <f>IF('Copy &amp; Paste Roster Report Here'!$A1166=DM$7,IF('Copy &amp; Paste Roster Report Here'!$M1166="xxxxxxxxxxx",1,0),0)</f>
        <v>0</v>
      </c>
      <c r="DN1169" s="124">
        <f>IF('Copy &amp; Paste Roster Report Here'!$A1166=DN$7,IF('Copy &amp; Paste Roster Report Here'!$M1166="xxxxxxxxxxx",1,0),0)</f>
        <v>0</v>
      </c>
      <c r="DO1169" s="124">
        <f>IF('Copy &amp; Paste Roster Report Here'!$A1166=DO$7,IF('Copy &amp; Paste Roster Report Here'!$M1166="xxxxxxxxxxx",1,0),0)</f>
        <v>0</v>
      </c>
      <c r="DP1169" s="125">
        <f t="shared" si="286"/>
        <v>0</v>
      </c>
      <c r="DQ1169" s="126">
        <f t="shared" si="287"/>
        <v>0</v>
      </c>
    </row>
    <row r="1170" spans="1:121" x14ac:dyDescent="0.25">
      <c r="A1170" s="111">
        <f t="shared" si="273"/>
        <v>0</v>
      </c>
      <c r="B1170" s="111">
        <f t="shared" si="274"/>
        <v>0</v>
      </c>
      <c r="C1170" s="112">
        <f>+('Copy &amp; Paste Roster Report Here'!$P1167-'Copy &amp; Paste Roster Report Here'!$O1167)/30</f>
        <v>0</v>
      </c>
      <c r="D1170" s="112">
        <f>+('Copy &amp; Paste Roster Report Here'!$P1167-'Copy &amp; Paste Roster Report Here'!$O1167)</f>
        <v>0</v>
      </c>
      <c r="E1170" s="111">
        <f>'Copy &amp; Paste Roster Report Here'!N1167</f>
        <v>0</v>
      </c>
      <c r="F1170" s="111" t="str">
        <f t="shared" si="275"/>
        <v>N</v>
      </c>
      <c r="G1170" s="111">
        <f>'Copy &amp; Paste Roster Report Here'!R1167</f>
        <v>0</v>
      </c>
      <c r="H1170" s="113">
        <f t="shared" si="276"/>
        <v>0</v>
      </c>
      <c r="I1170" s="112">
        <f>IF(F1170="N",$F$5-'Copy &amp; Paste Roster Report Here'!O1167,+'Copy &amp; Paste Roster Report Here'!Q1167-'Copy &amp; Paste Roster Report Here'!O1167)</f>
        <v>0</v>
      </c>
      <c r="J1170" s="114">
        <f t="shared" si="277"/>
        <v>0</v>
      </c>
      <c r="K1170" s="114">
        <f t="shared" si="278"/>
        <v>0</v>
      </c>
      <c r="L1170" s="115">
        <f>'Copy &amp; Paste Roster Report Here'!F1167</f>
        <v>0</v>
      </c>
      <c r="M1170" s="116">
        <f t="shared" si="279"/>
        <v>0</v>
      </c>
      <c r="N1170" s="117">
        <f>IF('Copy &amp; Paste Roster Report Here'!$A1167='Analytical Tests'!N$7,IF($F1170="Y",+$H1170*N$6,0),0)</f>
        <v>0</v>
      </c>
      <c r="O1170" s="117">
        <f>IF('Copy &amp; Paste Roster Report Here'!$A1167='Analytical Tests'!O$7,IF($F1170="Y",+$H1170*O$6,0),0)</f>
        <v>0</v>
      </c>
      <c r="P1170" s="117">
        <f>IF('Copy &amp; Paste Roster Report Here'!$A1167='Analytical Tests'!P$7,IF($F1170="Y",+$H1170*P$6,0),0)</f>
        <v>0</v>
      </c>
      <c r="Q1170" s="117">
        <f>IF('Copy &amp; Paste Roster Report Here'!$A1167='Analytical Tests'!Q$7,IF($F1170="Y",+$H1170*Q$6,0),0)</f>
        <v>0</v>
      </c>
      <c r="R1170" s="117">
        <f>IF('Copy &amp; Paste Roster Report Here'!$A1167='Analytical Tests'!R$7,IF($F1170="Y",+$H1170*R$6,0),0)</f>
        <v>0</v>
      </c>
      <c r="S1170" s="117">
        <f>IF('Copy &amp; Paste Roster Report Here'!$A1167='Analytical Tests'!S$7,IF($F1170="Y",+$H1170*S$6,0),0)</f>
        <v>0</v>
      </c>
      <c r="T1170" s="117">
        <f>IF('Copy &amp; Paste Roster Report Here'!$A1167='Analytical Tests'!T$7,IF($F1170="Y",+$H1170*T$6,0),0)</f>
        <v>0</v>
      </c>
      <c r="U1170" s="117">
        <f>IF('Copy &amp; Paste Roster Report Here'!$A1167='Analytical Tests'!U$7,IF($F1170="Y",+$H1170*U$6,0),0)</f>
        <v>0</v>
      </c>
      <c r="V1170" s="117">
        <f>IF('Copy &amp; Paste Roster Report Here'!$A1167='Analytical Tests'!V$7,IF($F1170="Y",+$H1170*V$6,0),0)</f>
        <v>0</v>
      </c>
      <c r="W1170" s="117">
        <f>IF('Copy &amp; Paste Roster Report Here'!$A1167='Analytical Tests'!W$7,IF($F1170="Y",+$H1170*W$6,0),0)</f>
        <v>0</v>
      </c>
      <c r="X1170" s="117">
        <f>IF('Copy &amp; Paste Roster Report Here'!$A1167='Analytical Tests'!X$7,IF($F1170="Y",+$H1170*X$6,0),0)</f>
        <v>0</v>
      </c>
      <c r="Y1170" s="117" t="b">
        <f>IF('Copy &amp; Paste Roster Report Here'!$A1167='Analytical Tests'!Y$7,IF($F1170="N",IF($J1170&gt;=$C1170,Y$6,+($I1170/$D1170)*Y$6),0))</f>
        <v>0</v>
      </c>
      <c r="Z1170" s="117" t="b">
        <f>IF('Copy &amp; Paste Roster Report Here'!$A1167='Analytical Tests'!Z$7,IF($F1170="N",IF($J1170&gt;=$C1170,Z$6,+($I1170/$D1170)*Z$6),0))</f>
        <v>0</v>
      </c>
      <c r="AA1170" s="117" t="b">
        <f>IF('Copy &amp; Paste Roster Report Here'!$A1167='Analytical Tests'!AA$7,IF($F1170="N",IF($J1170&gt;=$C1170,AA$6,+($I1170/$D1170)*AA$6),0))</f>
        <v>0</v>
      </c>
      <c r="AB1170" s="117" t="b">
        <f>IF('Copy &amp; Paste Roster Report Here'!$A1167='Analytical Tests'!AB$7,IF($F1170="N",IF($J1170&gt;=$C1170,AB$6,+($I1170/$D1170)*AB$6),0))</f>
        <v>0</v>
      </c>
      <c r="AC1170" s="117" t="b">
        <f>IF('Copy &amp; Paste Roster Report Here'!$A1167='Analytical Tests'!AC$7,IF($F1170="N",IF($J1170&gt;=$C1170,AC$6,+($I1170/$D1170)*AC$6),0))</f>
        <v>0</v>
      </c>
      <c r="AD1170" s="117" t="b">
        <f>IF('Copy &amp; Paste Roster Report Here'!$A1167='Analytical Tests'!AD$7,IF($F1170="N",IF($J1170&gt;=$C1170,AD$6,+($I1170/$D1170)*AD$6),0))</f>
        <v>0</v>
      </c>
      <c r="AE1170" s="117" t="b">
        <f>IF('Copy &amp; Paste Roster Report Here'!$A1167='Analytical Tests'!AE$7,IF($F1170="N",IF($J1170&gt;=$C1170,AE$6,+($I1170/$D1170)*AE$6),0))</f>
        <v>0</v>
      </c>
      <c r="AF1170" s="117" t="b">
        <f>IF('Copy &amp; Paste Roster Report Here'!$A1167='Analytical Tests'!AF$7,IF($F1170="N",IF($J1170&gt;=$C1170,AF$6,+($I1170/$D1170)*AF$6),0))</f>
        <v>0</v>
      </c>
      <c r="AG1170" s="117" t="b">
        <f>IF('Copy &amp; Paste Roster Report Here'!$A1167='Analytical Tests'!AG$7,IF($F1170="N",IF($J1170&gt;=$C1170,AG$6,+($I1170/$D1170)*AG$6),0))</f>
        <v>0</v>
      </c>
      <c r="AH1170" s="117" t="b">
        <f>IF('Copy &amp; Paste Roster Report Here'!$A1167='Analytical Tests'!AH$7,IF($F1170="N",IF($J1170&gt;=$C1170,AH$6,+($I1170/$D1170)*AH$6),0))</f>
        <v>0</v>
      </c>
      <c r="AI1170" s="117" t="b">
        <f>IF('Copy &amp; Paste Roster Report Here'!$A1167='Analytical Tests'!AI$7,IF($F1170="N",IF($J1170&gt;=$C1170,AI$6,+($I1170/$D1170)*AI$6),0))</f>
        <v>0</v>
      </c>
      <c r="AJ1170" s="79"/>
      <c r="AK1170" s="118">
        <f>IF('Copy &amp; Paste Roster Report Here'!$A1167=AK$7,IF('Copy &amp; Paste Roster Report Here'!$M1167="FT",1,0),0)</f>
        <v>0</v>
      </c>
      <c r="AL1170" s="118">
        <f>IF('Copy &amp; Paste Roster Report Here'!$A1167=AL$7,IF('Copy &amp; Paste Roster Report Here'!$M1167="FT",1,0),0)</f>
        <v>0</v>
      </c>
      <c r="AM1170" s="118">
        <f>IF('Copy &amp; Paste Roster Report Here'!$A1167=AM$7,IF('Copy &amp; Paste Roster Report Here'!$M1167="FT",1,0),0)</f>
        <v>0</v>
      </c>
      <c r="AN1170" s="118">
        <f>IF('Copy &amp; Paste Roster Report Here'!$A1167=AN$7,IF('Copy &amp; Paste Roster Report Here'!$M1167="FT",1,0),0)</f>
        <v>0</v>
      </c>
      <c r="AO1170" s="118">
        <f>IF('Copy &amp; Paste Roster Report Here'!$A1167=AO$7,IF('Copy &amp; Paste Roster Report Here'!$M1167="FT",1,0),0)</f>
        <v>0</v>
      </c>
      <c r="AP1170" s="118">
        <f>IF('Copy &amp; Paste Roster Report Here'!$A1167=AP$7,IF('Copy &amp; Paste Roster Report Here'!$M1167="FT",1,0),0)</f>
        <v>0</v>
      </c>
      <c r="AQ1170" s="118">
        <f>IF('Copy &amp; Paste Roster Report Here'!$A1167=AQ$7,IF('Copy &amp; Paste Roster Report Here'!$M1167="FT",1,0),0)</f>
        <v>0</v>
      </c>
      <c r="AR1170" s="118">
        <f>IF('Copy &amp; Paste Roster Report Here'!$A1167=AR$7,IF('Copy &amp; Paste Roster Report Here'!$M1167="FT",1,0),0)</f>
        <v>0</v>
      </c>
      <c r="AS1170" s="118">
        <f>IF('Copy &amp; Paste Roster Report Here'!$A1167=AS$7,IF('Copy &amp; Paste Roster Report Here'!$M1167="FT",1,0),0)</f>
        <v>0</v>
      </c>
      <c r="AT1170" s="118">
        <f>IF('Copy &amp; Paste Roster Report Here'!$A1167=AT$7,IF('Copy &amp; Paste Roster Report Here'!$M1167="FT",1,0),0)</f>
        <v>0</v>
      </c>
      <c r="AU1170" s="118">
        <f>IF('Copy &amp; Paste Roster Report Here'!$A1167=AU$7,IF('Copy &amp; Paste Roster Report Here'!$M1167="FT",1,0),0)</f>
        <v>0</v>
      </c>
      <c r="AV1170" s="73">
        <f t="shared" si="280"/>
        <v>0</v>
      </c>
      <c r="AW1170" s="119">
        <f>IF('Copy &amp; Paste Roster Report Here'!$A1167=AW$7,IF('Copy &amp; Paste Roster Report Here'!$M1167="HT",1,0),0)</f>
        <v>0</v>
      </c>
      <c r="AX1170" s="119">
        <f>IF('Copy &amp; Paste Roster Report Here'!$A1167=AX$7,IF('Copy &amp; Paste Roster Report Here'!$M1167="HT",1,0),0)</f>
        <v>0</v>
      </c>
      <c r="AY1170" s="119">
        <f>IF('Copy &amp; Paste Roster Report Here'!$A1167=AY$7,IF('Copy &amp; Paste Roster Report Here'!$M1167="HT",1,0),0)</f>
        <v>0</v>
      </c>
      <c r="AZ1170" s="119">
        <f>IF('Copy &amp; Paste Roster Report Here'!$A1167=AZ$7,IF('Copy &amp; Paste Roster Report Here'!$M1167="HT",1,0),0)</f>
        <v>0</v>
      </c>
      <c r="BA1170" s="119">
        <f>IF('Copy &amp; Paste Roster Report Here'!$A1167=BA$7,IF('Copy &amp; Paste Roster Report Here'!$M1167="HT",1,0),0)</f>
        <v>0</v>
      </c>
      <c r="BB1170" s="119">
        <f>IF('Copy &amp; Paste Roster Report Here'!$A1167=BB$7,IF('Copy &amp; Paste Roster Report Here'!$M1167="HT",1,0),0)</f>
        <v>0</v>
      </c>
      <c r="BC1170" s="119">
        <f>IF('Copy &amp; Paste Roster Report Here'!$A1167=BC$7,IF('Copy &amp; Paste Roster Report Here'!$M1167="HT",1,0),0)</f>
        <v>0</v>
      </c>
      <c r="BD1170" s="119">
        <f>IF('Copy &amp; Paste Roster Report Here'!$A1167=BD$7,IF('Copy &amp; Paste Roster Report Here'!$M1167="HT",1,0),0)</f>
        <v>0</v>
      </c>
      <c r="BE1170" s="119">
        <f>IF('Copy &amp; Paste Roster Report Here'!$A1167=BE$7,IF('Copy &amp; Paste Roster Report Here'!$M1167="HT",1,0),0)</f>
        <v>0</v>
      </c>
      <c r="BF1170" s="119">
        <f>IF('Copy &amp; Paste Roster Report Here'!$A1167=BF$7,IF('Copy &amp; Paste Roster Report Here'!$M1167="HT",1,0),0)</f>
        <v>0</v>
      </c>
      <c r="BG1170" s="119">
        <f>IF('Copy &amp; Paste Roster Report Here'!$A1167=BG$7,IF('Copy &amp; Paste Roster Report Here'!$M1167="HT",1,0),0)</f>
        <v>0</v>
      </c>
      <c r="BH1170" s="73">
        <f t="shared" si="281"/>
        <v>0</v>
      </c>
      <c r="BI1170" s="120">
        <f>IF('Copy &amp; Paste Roster Report Here'!$A1167=BI$7,IF('Copy &amp; Paste Roster Report Here'!$M1167="MT",1,0),0)</f>
        <v>0</v>
      </c>
      <c r="BJ1170" s="120">
        <f>IF('Copy &amp; Paste Roster Report Here'!$A1167=BJ$7,IF('Copy &amp; Paste Roster Report Here'!$M1167="MT",1,0),0)</f>
        <v>0</v>
      </c>
      <c r="BK1170" s="120">
        <f>IF('Copy &amp; Paste Roster Report Here'!$A1167=BK$7,IF('Copy &amp; Paste Roster Report Here'!$M1167="MT",1,0),0)</f>
        <v>0</v>
      </c>
      <c r="BL1170" s="120">
        <f>IF('Copy &amp; Paste Roster Report Here'!$A1167=BL$7,IF('Copy &amp; Paste Roster Report Here'!$M1167="MT",1,0),0)</f>
        <v>0</v>
      </c>
      <c r="BM1170" s="120">
        <f>IF('Copy &amp; Paste Roster Report Here'!$A1167=BM$7,IF('Copy &amp; Paste Roster Report Here'!$M1167="MT",1,0),0)</f>
        <v>0</v>
      </c>
      <c r="BN1170" s="120">
        <f>IF('Copy &amp; Paste Roster Report Here'!$A1167=BN$7,IF('Copy &amp; Paste Roster Report Here'!$M1167="MT",1,0),0)</f>
        <v>0</v>
      </c>
      <c r="BO1170" s="120">
        <f>IF('Copy &amp; Paste Roster Report Here'!$A1167=BO$7,IF('Copy &amp; Paste Roster Report Here'!$M1167="MT",1,0),0)</f>
        <v>0</v>
      </c>
      <c r="BP1170" s="120">
        <f>IF('Copy &amp; Paste Roster Report Here'!$A1167=BP$7,IF('Copy &amp; Paste Roster Report Here'!$M1167="MT",1,0),0)</f>
        <v>0</v>
      </c>
      <c r="BQ1170" s="120">
        <f>IF('Copy &amp; Paste Roster Report Here'!$A1167=BQ$7,IF('Copy &amp; Paste Roster Report Here'!$M1167="MT",1,0),0)</f>
        <v>0</v>
      </c>
      <c r="BR1170" s="120">
        <f>IF('Copy &amp; Paste Roster Report Here'!$A1167=BR$7,IF('Copy &amp; Paste Roster Report Here'!$M1167="MT",1,0),0)</f>
        <v>0</v>
      </c>
      <c r="BS1170" s="120">
        <f>IF('Copy &amp; Paste Roster Report Here'!$A1167=BS$7,IF('Copy &amp; Paste Roster Report Here'!$M1167="MT",1,0),0)</f>
        <v>0</v>
      </c>
      <c r="BT1170" s="73">
        <f t="shared" si="282"/>
        <v>0</v>
      </c>
      <c r="BU1170" s="121">
        <f>IF('Copy &amp; Paste Roster Report Here'!$A1167=BU$7,IF('Copy &amp; Paste Roster Report Here'!$M1167="fy",1,0),0)</f>
        <v>0</v>
      </c>
      <c r="BV1170" s="121">
        <f>IF('Copy &amp; Paste Roster Report Here'!$A1167=BV$7,IF('Copy &amp; Paste Roster Report Here'!$M1167="fy",1,0),0)</f>
        <v>0</v>
      </c>
      <c r="BW1170" s="121">
        <f>IF('Copy &amp; Paste Roster Report Here'!$A1167=BW$7,IF('Copy &amp; Paste Roster Report Here'!$M1167="fy",1,0),0)</f>
        <v>0</v>
      </c>
      <c r="BX1170" s="121">
        <f>IF('Copy &amp; Paste Roster Report Here'!$A1167=BX$7,IF('Copy &amp; Paste Roster Report Here'!$M1167="fy",1,0),0)</f>
        <v>0</v>
      </c>
      <c r="BY1170" s="121">
        <f>IF('Copy &amp; Paste Roster Report Here'!$A1167=BY$7,IF('Copy &amp; Paste Roster Report Here'!$M1167="fy",1,0),0)</f>
        <v>0</v>
      </c>
      <c r="BZ1170" s="121">
        <f>IF('Copy &amp; Paste Roster Report Here'!$A1167=BZ$7,IF('Copy &amp; Paste Roster Report Here'!$M1167="fy",1,0),0)</f>
        <v>0</v>
      </c>
      <c r="CA1170" s="121">
        <f>IF('Copy &amp; Paste Roster Report Here'!$A1167=CA$7,IF('Copy &amp; Paste Roster Report Here'!$M1167="fy",1,0),0)</f>
        <v>0</v>
      </c>
      <c r="CB1170" s="121">
        <f>IF('Copy &amp; Paste Roster Report Here'!$A1167=CB$7,IF('Copy &amp; Paste Roster Report Here'!$M1167="fy",1,0),0)</f>
        <v>0</v>
      </c>
      <c r="CC1170" s="121">
        <f>IF('Copy &amp; Paste Roster Report Here'!$A1167=CC$7,IF('Copy &amp; Paste Roster Report Here'!$M1167="fy",1,0),0)</f>
        <v>0</v>
      </c>
      <c r="CD1170" s="121">
        <f>IF('Copy &amp; Paste Roster Report Here'!$A1167=CD$7,IF('Copy &amp; Paste Roster Report Here'!$M1167="fy",1,0),0)</f>
        <v>0</v>
      </c>
      <c r="CE1170" s="121">
        <f>IF('Copy &amp; Paste Roster Report Here'!$A1167=CE$7,IF('Copy &amp; Paste Roster Report Here'!$M1167="fy",1,0),0)</f>
        <v>0</v>
      </c>
      <c r="CF1170" s="73">
        <f t="shared" si="283"/>
        <v>0</v>
      </c>
      <c r="CG1170" s="122">
        <f>IF('Copy &amp; Paste Roster Report Here'!$A1167=CG$7,IF('Copy &amp; Paste Roster Report Here'!$M1167="RH",1,0),0)</f>
        <v>0</v>
      </c>
      <c r="CH1170" s="122">
        <f>IF('Copy &amp; Paste Roster Report Here'!$A1167=CH$7,IF('Copy &amp; Paste Roster Report Here'!$M1167="RH",1,0),0)</f>
        <v>0</v>
      </c>
      <c r="CI1170" s="122">
        <f>IF('Copy &amp; Paste Roster Report Here'!$A1167=CI$7,IF('Copy &amp; Paste Roster Report Here'!$M1167="RH",1,0),0)</f>
        <v>0</v>
      </c>
      <c r="CJ1170" s="122">
        <f>IF('Copy &amp; Paste Roster Report Here'!$A1167=CJ$7,IF('Copy &amp; Paste Roster Report Here'!$M1167="RH",1,0),0)</f>
        <v>0</v>
      </c>
      <c r="CK1170" s="122">
        <f>IF('Copy &amp; Paste Roster Report Here'!$A1167=CK$7,IF('Copy &amp; Paste Roster Report Here'!$M1167="RH",1,0),0)</f>
        <v>0</v>
      </c>
      <c r="CL1170" s="122">
        <f>IF('Copy &amp; Paste Roster Report Here'!$A1167=CL$7,IF('Copy &amp; Paste Roster Report Here'!$M1167="RH",1,0),0)</f>
        <v>0</v>
      </c>
      <c r="CM1170" s="122">
        <f>IF('Copy &amp; Paste Roster Report Here'!$A1167=CM$7,IF('Copy &amp; Paste Roster Report Here'!$M1167="RH",1,0),0)</f>
        <v>0</v>
      </c>
      <c r="CN1170" s="122">
        <f>IF('Copy &amp; Paste Roster Report Here'!$A1167=CN$7,IF('Copy &amp; Paste Roster Report Here'!$M1167="RH",1,0),0)</f>
        <v>0</v>
      </c>
      <c r="CO1170" s="122">
        <f>IF('Copy &amp; Paste Roster Report Here'!$A1167=CO$7,IF('Copy &amp; Paste Roster Report Here'!$M1167="RH",1,0),0)</f>
        <v>0</v>
      </c>
      <c r="CP1170" s="122">
        <f>IF('Copy &amp; Paste Roster Report Here'!$A1167=CP$7,IF('Copy &amp; Paste Roster Report Here'!$M1167="RH",1,0),0)</f>
        <v>0</v>
      </c>
      <c r="CQ1170" s="122">
        <f>IF('Copy &amp; Paste Roster Report Here'!$A1167=CQ$7,IF('Copy &amp; Paste Roster Report Here'!$M1167="RH",1,0),0)</f>
        <v>0</v>
      </c>
      <c r="CR1170" s="73">
        <f t="shared" si="284"/>
        <v>0</v>
      </c>
      <c r="CS1170" s="123">
        <f>IF('Copy &amp; Paste Roster Report Here'!$A1167=CS$7,IF('Copy &amp; Paste Roster Report Here'!$M1167="QT",1,0),0)</f>
        <v>0</v>
      </c>
      <c r="CT1170" s="123">
        <f>IF('Copy &amp; Paste Roster Report Here'!$A1167=CT$7,IF('Copy &amp; Paste Roster Report Here'!$M1167="QT",1,0),0)</f>
        <v>0</v>
      </c>
      <c r="CU1170" s="123">
        <f>IF('Copy &amp; Paste Roster Report Here'!$A1167=CU$7,IF('Copy &amp; Paste Roster Report Here'!$M1167="QT",1,0),0)</f>
        <v>0</v>
      </c>
      <c r="CV1170" s="123">
        <f>IF('Copy &amp; Paste Roster Report Here'!$A1167=CV$7,IF('Copy &amp; Paste Roster Report Here'!$M1167="QT",1,0),0)</f>
        <v>0</v>
      </c>
      <c r="CW1170" s="123">
        <f>IF('Copy &amp; Paste Roster Report Here'!$A1167=CW$7,IF('Copy &amp; Paste Roster Report Here'!$M1167="QT",1,0),0)</f>
        <v>0</v>
      </c>
      <c r="CX1170" s="123">
        <f>IF('Copy &amp; Paste Roster Report Here'!$A1167=CX$7,IF('Copy &amp; Paste Roster Report Here'!$M1167="QT",1,0),0)</f>
        <v>0</v>
      </c>
      <c r="CY1170" s="123">
        <f>IF('Copy &amp; Paste Roster Report Here'!$A1167=CY$7,IF('Copy &amp; Paste Roster Report Here'!$M1167="QT",1,0),0)</f>
        <v>0</v>
      </c>
      <c r="CZ1170" s="123">
        <f>IF('Copy &amp; Paste Roster Report Here'!$A1167=CZ$7,IF('Copy &amp; Paste Roster Report Here'!$M1167="QT",1,0),0)</f>
        <v>0</v>
      </c>
      <c r="DA1170" s="123">
        <f>IF('Copy &amp; Paste Roster Report Here'!$A1167=DA$7,IF('Copy &amp; Paste Roster Report Here'!$M1167="QT",1,0),0)</f>
        <v>0</v>
      </c>
      <c r="DB1170" s="123">
        <f>IF('Copy &amp; Paste Roster Report Here'!$A1167=DB$7,IF('Copy &amp; Paste Roster Report Here'!$M1167="QT",1,0),0)</f>
        <v>0</v>
      </c>
      <c r="DC1170" s="123">
        <f>IF('Copy &amp; Paste Roster Report Here'!$A1167=DC$7,IF('Copy &amp; Paste Roster Report Here'!$M1167="QT",1,0),0)</f>
        <v>0</v>
      </c>
      <c r="DD1170" s="73">
        <f t="shared" si="285"/>
        <v>0</v>
      </c>
      <c r="DE1170" s="124">
        <f>IF('Copy &amp; Paste Roster Report Here'!$A1167=DE$7,IF('Copy &amp; Paste Roster Report Here'!$M1167="xxxxxxxxxxx",1,0),0)</f>
        <v>0</v>
      </c>
      <c r="DF1170" s="124">
        <f>IF('Copy &amp; Paste Roster Report Here'!$A1167=DF$7,IF('Copy &amp; Paste Roster Report Here'!$M1167="xxxxxxxxxxx",1,0),0)</f>
        <v>0</v>
      </c>
      <c r="DG1170" s="124">
        <f>IF('Copy &amp; Paste Roster Report Here'!$A1167=DG$7,IF('Copy &amp; Paste Roster Report Here'!$M1167="xxxxxxxxxxx",1,0),0)</f>
        <v>0</v>
      </c>
      <c r="DH1170" s="124">
        <f>IF('Copy &amp; Paste Roster Report Here'!$A1167=DH$7,IF('Copy &amp; Paste Roster Report Here'!$M1167="xxxxxxxxxxx",1,0),0)</f>
        <v>0</v>
      </c>
      <c r="DI1170" s="124">
        <f>IF('Copy &amp; Paste Roster Report Here'!$A1167=DI$7,IF('Copy &amp; Paste Roster Report Here'!$M1167="xxxxxxxxxxx",1,0),0)</f>
        <v>0</v>
      </c>
      <c r="DJ1170" s="124">
        <f>IF('Copy &amp; Paste Roster Report Here'!$A1167=DJ$7,IF('Copy &amp; Paste Roster Report Here'!$M1167="xxxxxxxxxxx",1,0),0)</f>
        <v>0</v>
      </c>
      <c r="DK1170" s="124">
        <f>IF('Copy &amp; Paste Roster Report Here'!$A1167=DK$7,IF('Copy &amp; Paste Roster Report Here'!$M1167="xxxxxxxxxxx",1,0),0)</f>
        <v>0</v>
      </c>
      <c r="DL1170" s="124">
        <f>IF('Copy &amp; Paste Roster Report Here'!$A1167=DL$7,IF('Copy &amp; Paste Roster Report Here'!$M1167="xxxxxxxxxxx",1,0),0)</f>
        <v>0</v>
      </c>
      <c r="DM1170" s="124">
        <f>IF('Copy &amp; Paste Roster Report Here'!$A1167=DM$7,IF('Copy &amp; Paste Roster Report Here'!$M1167="xxxxxxxxxxx",1,0),0)</f>
        <v>0</v>
      </c>
      <c r="DN1170" s="124">
        <f>IF('Copy &amp; Paste Roster Report Here'!$A1167=DN$7,IF('Copy &amp; Paste Roster Report Here'!$M1167="xxxxxxxxxxx",1,0),0)</f>
        <v>0</v>
      </c>
      <c r="DO1170" s="124">
        <f>IF('Copy &amp; Paste Roster Report Here'!$A1167=DO$7,IF('Copy &amp; Paste Roster Report Here'!$M1167="xxxxxxxxxxx",1,0),0)</f>
        <v>0</v>
      </c>
      <c r="DP1170" s="125">
        <f t="shared" si="286"/>
        <v>0</v>
      </c>
      <c r="DQ1170" s="126">
        <f t="shared" si="287"/>
        <v>0</v>
      </c>
    </row>
    <row r="1171" spans="1:121" x14ac:dyDescent="0.25">
      <c r="A1171" s="111">
        <f t="shared" si="273"/>
        <v>0</v>
      </c>
      <c r="B1171" s="111">
        <f t="shared" si="274"/>
        <v>0</v>
      </c>
      <c r="C1171" s="112">
        <f>+('Copy &amp; Paste Roster Report Here'!$P1168-'Copy &amp; Paste Roster Report Here'!$O1168)/30</f>
        <v>0</v>
      </c>
      <c r="D1171" s="112">
        <f>+('Copy &amp; Paste Roster Report Here'!$P1168-'Copy &amp; Paste Roster Report Here'!$O1168)</f>
        <v>0</v>
      </c>
      <c r="E1171" s="111">
        <f>'Copy &amp; Paste Roster Report Here'!N1168</f>
        <v>0</v>
      </c>
      <c r="F1171" s="111" t="str">
        <f t="shared" si="275"/>
        <v>N</v>
      </c>
      <c r="G1171" s="111">
        <f>'Copy &amp; Paste Roster Report Here'!R1168</f>
        <v>0</v>
      </c>
      <c r="H1171" s="113">
        <f t="shared" si="276"/>
        <v>0</v>
      </c>
      <c r="I1171" s="112">
        <f>IF(F1171="N",$F$5-'Copy &amp; Paste Roster Report Here'!O1168,+'Copy &amp; Paste Roster Report Here'!Q1168-'Copy &amp; Paste Roster Report Here'!O1168)</f>
        <v>0</v>
      </c>
      <c r="J1171" s="114">
        <f t="shared" si="277"/>
        <v>0</v>
      </c>
      <c r="K1171" s="114">
        <f t="shared" si="278"/>
        <v>0</v>
      </c>
      <c r="L1171" s="115">
        <f>'Copy &amp; Paste Roster Report Here'!F1168</f>
        <v>0</v>
      </c>
      <c r="M1171" s="116">
        <f t="shared" si="279"/>
        <v>0</v>
      </c>
      <c r="N1171" s="117">
        <f>IF('Copy &amp; Paste Roster Report Here'!$A1168='Analytical Tests'!N$7,IF($F1171="Y",+$H1171*N$6,0),0)</f>
        <v>0</v>
      </c>
      <c r="O1171" s="117">
        <f>IF('Copy &amp; Paste Roster Report Here'!$A1168='Analytical Tests'!O$7,IF($F1171="Y",+$H1171*O$6,0),0)</f>
        <v>0</v>
      </c>
      <c r="P1171" s="117">
        <f>IF('Copy &amp; Paste Roster Report Here'!$A1168='Analytical Tests'!P$7,IF($F1171="Y",+$H1171*P$6,0),0)</f>
        <v>0</v>
      </c>
      <c r="Q1171" s="117">
        <f>IF('Copy &amp; Paste Roster Report Here'!$A1168='Analytical Tests'!Q$7,IF($F1171="Y",+$H1171*Q$6,0),0)</f>
        <v>0</v>
      </c>
      <c r="R1171" s="117">
        <f>IF('Copy &amp; Paste Roster Report Here'!$A1168='Analytical Tests'!R$7,IF($F1171="Y",+$H1171*R$6,0),0)</f>
        <v>0</v>
      </c>
      <c r="S1171" s="117">
        <f>IF('Copy &amp; Paste Roster Report Here'!$A1168='Analytical Tests'!S$7,IF($F1171="Y",+$H1171*S$6,0),0)</f>
        <v>0</v>
      </c>
      <c r="T1171" s="117">
        <f>IF('Copy &amp; Paste Roster Report Here'!$A1168='Analytical Tests'!T$7,IF($F1171="Y",+$H1171*T$6,0),0)</f>
        <v>0</v>
      </c>
      <c r="U1171" s="117">
        <f>IF('Copy &amp; Paste Roster Report Here'!$A1168='Analytical Tests'!U$7,IF($F1171="Y",+$H1171*U$6,0),0)</f>
        <v>0</v>
      </c>
      <c r="V1171" s="117">
        <f>IF('Copy &amp; Paste Roster Report Here'!$A1168='Analytical Tests'!V$7,IF($F1171="Y",+$H1171*V$6,0),0)</f>
        <v>0</v>
      </c>
      <c r="W1171" s="117">
        <f>IF('Copy &amp; Paste Roster Report Here'!$A1168='Analytical Tests'!W$7,IF($F1171="Y",+$H1171*W$6,0),0)</f>
        <v>0</v>
      </c>
      <c r="X1171" s="117">
        <f>IF('Copy &amp; Paste Roster Report Here'!$A1168='Analytical Tests'!X$7,IF($F1171="Y",+$H1171*X$6,0),0)</f>
        <v>0</v>
      </c>
      <c r="Y1171" s="117" t="b">
        <f>IF('Copy &amp; Paste Roster Report Here'!$A1168='Analytical Tests'!Y$7,IF($F1171="N",IF($J1171&gt;=$C1171,Y$6,+($I1171/$D1171)*Y$6),0))</f>
        <v>0</v>
      </c>
      <c r="Z1171" s="117" t="b">
        <f>IF('Copy &amp; Paste Roster Report Here'!$A1168='Analytical Tests'!Z$7,IF($F1171="N",IF($J1171&gt;=$C1171,Z$6,+($I1171/$D1171)*Z$6),0))</f>
        <v>0</v>
      </c>
      <c r="AA1171" s="117" t="b">
        <f>IF('Copy &amp; Paste Roster Report Here'!$A1168='Analytical Tests'!AA$7,IF($F1171="N",IF($J1171&gt;=$C1171,AA$6,+($I1171/$D1171)*AA$6),0))</f>
        <v>0</v>
      </c>
      <c r="AB1171" s="117" t="b">
        <f>IF('Copy &amp; Paste Roster Report Here'!$A1168='Analytical Tests'!AB$7,IF($F1171="N",IF($J1171&gt;=$C1171,AB$6,+($I1171/$D1171)*AB$6),0))</f>
        <v>0</v>
      </c>
      <c r="AC1171" s="117" t="b">
        <f>IF('Copy &amp; Paste Roster Report Here'!$A1168='Analytical Tests'!AC$7,IF($F1171="N",IF($J1171&gt;=$C1171,AC$6,+($I1171/$D1171)*AC$6),0))</f>
        <v>0</v>
      </c>
      <c r="AD1171" s="117" t="b">
        <f>IF('Copy &amp; Paste Roster Report Here'!$A1168='Analytical Tests'!AD$7,IF($F1171="N",IF($J1171&gt;=$C1171,AD$6,+($I1171/$D1171)*AD$6),0))</f>
        <v>0</v>
      </c>
      <c r="AE1171" s="117" t="b">
        <f>IF('Copy &amp; Paste Roster Report Here'!$A1168='Analytical Tests'!AE$7,IF($F1171="N",IF($J1171&gt;=$C1171,AE$6,+($I1171/$D1171)*AE$6),0))</f>
        <v>0</v>
      </c>
      <c r="AF1171" s="117" t="b">
        <f>IF('Copy &amp; Paste Roster Report Here'!$A1168='Analytical Tests'!AF$7,IF($F1171="N",IF($J1171&gt;=$C1171,AF$6,+($I1171/$D1171)*AF$6),0))</f>
        <v>0</v>
      </c>
      <c r="AG1171" s="117" t="b">
        <f>IF('Copy &amp; Paste Roster Report Here'!$A1168='Analytical Tests'!AG$7,IF($F1171="N",IF($J1171&gt;=$C1171,AG$6,+($I1171/$D1171)*AG$6),0))</f>
        <v>0</v>
      </c>
      <c r="AH1171" s="117" t="b">
        <f>IF('Copy &amp; Paste Roster Report Here'!$A1168='Analytical Tests'!AH$7,IF($F1171="N",IF($J1171&gt;=$C1171,AH$6,+($I1171/$D1171)*AH$6),0))</f>
        <v>0</v>
      </c>
      <c r="AI1171" s="117" t="b">
        <f>IF('Copy &amp; Paste Roster Report Here'!$A1168='Analytical Tests'!AI$7,IF($F1171="N",IF($J1171&gt;=$C1171,AI$6,+($I1171/$D1171)*AI$6),0))</f>
        <v>0</v>
      </c>
      <c r="AJ1171" s="79"/>
      <c r="AK1171" s="118">
        <f>IF('Copy &amp; Paste Roster Report Here'!$A1168=AK$7,IF('Copy &amp; Paste Roster Report Here'!$M1168="FT",1,0),0)</f>
        <v>0</v>
      </c>
      <c r="AL1171" s="118">
        <f>IF('Copy &amp; Paste Roster Report Here'!$A1168=AL$7,IF('Copy &amp; Paste Roster Report Here'!$M1168="FT",1,0),0)</f>
        <v>0</v>
      </c>
      <c r="AM1171" s="118">
        <f>IF('Copy &amp; Paste Roster Report Here'!$A1168=AM$7,IF('Copy &amp; Paste Roster Report Here'!$M1168="FT",1,0),0)</f>
        <v>0</v>
      </c>
      <c r="AN1171" s="118">
        <f>IF('Copy &amp; Paste Roster Report Here'!$A1168=AN$7,IF('Copy &amp; Paste Roster Report Here'!$M1168="FT",1,0),0)</f>
        <v>0</v>
      </c>
      <c r="AO1171" s="118">
        <f>IF('Copy &amp; Paste Roster Report Here'!$A1168=AO$7,IF('Copy &amp; Paste Roster Report Here'!$M1168="FT",1,0),0)</f>
        <v>0</v>
      </c>
      <c r="AP1171" s="118">
        <f>IF('Copy &amp; Paste Roster Report Here'!$A1168=AP$7,IF('Copy &amp; Paste Roster Report Here'!$M1168="FT",1,0),0)</f>
        <v>0</v>
      </c>
      <c r="AQ1171" s="118">
        <f>IF('Copy &amp; Paste Roster Report Here'!$A1168=AQ$7,IF('Copy &amp; Paste Roster Report Here'!$M1168="FT",1,0),0)</f>
        <v>0</v>
      </c>
      <c r="AR1171" s="118">
        <f>IF('Copy &amp; Paste Roster Report Here'!$A1168=AR$7,IF('Copy &amp; Paste Roster Report Here'!$M1168="FT",1,0),0)</f>
        <v>0</v>
      </c>
      <c r="AS1171" s="118">
        <f>IF('Copy &amp; Paste Roster Report Here'!$A1168=AS$7,IF('Copy &amp; Paste Roster Report Here'!$M1168="FT",1,0),0)</f>
        <v>0</v>
      </c>
      <c r="AT1171" s="118">
        <f>IF('Copy &amp; Paste Roster Report Here'!$A1168=AT$7,IF('Copy &amp; Paste Roster Report Here'!$M1168="FT",1,0),0)</f>
        <v>0</v>
      </c>
      <c r="AU1171" s="118">
        <f>IF('Copy &amp; Paste Roster Report Here'!$A1168=AU$7,IF('Copy &amp; Paste Roster Report Here'!$M1168="FT",1,0),0)</f>
        <v>0</v>
      </c>
      <c r="AV1171" s="73">
        <f t="shared" si="280"/>
        <v>0</v>
      </c>
      <c r="AW1171" s="119">
        <f>IF('Copy &amp; Paste Roster Report Here'!$A1168=AW$7,IF('Copy &amp; Paste Roster Report Here'!$M1168="HT",1,0),0)</f>
        <v>0</v>
      </c>
      <c r="AX1171" s="119">
        <f>IF('Copy &amp; Paste Roster Report Here'!$A1168=AX$7,IF('Copy &amp; Paste Roster Report Here'!$M1168="HT",1,0),0)</f>
        <v>0</v>
      </c>
      <c r="AY1171" s="119">
        <f>IF('Copy &amp; Paste Roster Report Here'!$A1168=AY$7,IF('Copy &amp; Paste Roster Report Here'!$M1168="HT",1,0),0)</f>
        <v>0</v>
      </c>
      <c r="AZ1171" s="119">
        <f>IF('Copy &amp; Paste Roster Report Here'!$A1168=AZ$7,IF('Copy &amp; Paste Roster Report Here'!$M1168="HT",1,0),0)</f>
        <v>0</v>
      </c>
      <c r="BA1171" s="119">
        <f>IF('Copy &amp; Paste Roster Report Here'!$A1168=BA$7,IF('Copy &amp; Paste Roster Report Here'!$M1168="HT",1,0),0)</f>
        <v>0</v>
      </c>
      <c r="BB1171" s="119">
        <f>IF('Copy &amp; Paste Roster Report Here'!$A1168=BB$7,IF('Copy &amp; Paste Roster Report Here'!$M1168="HT",1,0),0)</f>
        <v>0</v>
      </c>
      <c r="BC1171" s="119">
        <f>IF('Copy &amp; Paste Roster Report Here'!$A1168=BC$7,IF('Copy &amp; Paste Roster Report Here'!$M1168="HT",1,0),0)</f>
        <v>0</v>
      </c>
      <c r="BD1171" s="119">
        <f>IF('Copy &amp; Paste Roster Report Here'!$A1168=BD$7,IF('Copy &amp; Paste Roster Report Here'!$M1168="HT",1,0),0)</f>
        <v>0</v>
      </c>
      <c r="BE1171" s="119">
        <f>IF('Copy &amp; Paste Roster Report Here'!$A1168=BE$7,IF('Copy &amp; Paste Roster Report Here'!$M1168="HT",1,0),0)</f>
        <v>0</v>
      </c>
      <c r="BF1171" s="119">
        <f>IF('Copy &amp; Paste Roster Report Here'!$A1168=BF$7,IF('Copy &amp; Paste Roster Report Here'!$M1168="HT",1,0),0)</f>
        <v>0</v>
      </c>
      <c r="BG1171" s="119">
        <f>IF('Copy &amp; Paste Roster Report Here'!$A1168=BG$7,IF('Copy &amp; Paste Roster Report Here'!$M1168="HT",1,0),0)</f>
        <v>0</v>
      </c>
      <c r="BH1171" s="73">
        <f t="shared" si="281"/>
        <v>0</v>
      </c>
      <c r="BI1171" s="120">
        <f>IF('Copy &amp; Paste Roster Report Here'!$A1168=BI$7,IF('Copy &amp; Paste Roster Report Here'!$M1168="MT",1,0),0)</f>
        <v>0</v>
      </c>
      <c r="BJ1171" s="120">
        <f>IF('Copy &amp; Paste Roster Report Here'!$A1168=BJ$7,IF('Copy &amp; Paste Roster Report Here'!$M1168="MT",1,0),0)</f>
        <v>0</v>
      </c>
      <c r="BK1171" s="120">
        <f>IF('Copy &amp; Paste Roster Report Here'!$A1168=BK$7,IF('Copy &amp; Paste Roster Report Here'!$M1168="MT",1,0),0)</f>
        <v>0</v>
      </c>
      <c r="BL1171" s="120">
        <f>IF('Copy &amp; Paste Roster Report Here'!$A1168=BL$7,IF('Copy &amp; Paste Roster Report Here'!$M1168="MT",1,0),0)</f>
        <v>0</v>
      </c>
      <c r="BM1171" s="120">
        <f>IF('Copy &amp; Paste Roster Report Here'!$A1168=BM$7,IF('Copy &amp; Paste Roster Report Here'!$M1168="MT",1,0),0)</f>
        <v>0</v>
      </c>
      <c r="BN1171" s="120">
        <f>IF('Copy &amp; Paste Roster Report Here'!$A1168=BN$7,IF('Copy &amp; Paste Roster Report Here'!$M1168="MT",1,0),0)</f>
        <v>0</v>
      </c>
      <c r="BO1171" s="120">
        <f>IF('Copy &amp; Paste Roster Report Here'!$A1168=BO$7,IF('Copy &amp; Paste Roster Report Here'!$M1168="MT",1,0),0)</f>
        <v>0</v>
      </c>
      <c r="BP1171" s="120">
        <f>IF('Copy &amp; Paste Roster Report Here'!$A1168=BP$7,IF('Copy &amp; Paste Roster Report Here'!$M1168="MT",1,0),0)</f>
        <v>0</v>
      </c>
      <c r="BQ1171" s="120">
        <f>IF('Copy &amp; Paste Roster Report Here'!$A1168=BQ$7,IF('Copy &amp; Paste Roster Report Here'!$M1168="MT",1,0),0)</f>
        <v>0</v>
      </c>
      <c r="BR1171" s="120">
        <f>IF('Copy &amp; Paste Roster Report Here'!$A1168=BR$7,IF('Copy &amp; Paste Roster Report Here'!$M1168="MT",1,0),0)</f>
        <v>0</v>
      </c>
      <c r="BS1171" s="120">
        <f>IF('Copy &amp; Paste Roster Report Here'!$A1168=BS$7,IF('Copy &amp; Paste Roster Report Here'!$M1168="MT",1,0),0)</f>
        <v>0</v>
      </c>
      <c r="BT1171" s="73">
        <f t="shared" si="282"/>
        <v>0</v>
      </c>
      <c r="BU1171" s="121">
        <f>IF('Copy &amp; Paste Roster Report Here'!$A1168=BU$7,IF('Copy &amp; Paste Roster Report Here'!$M1168="fy",1,0),0)</f>
        <v>0</v>
      </c>
      <c r="BV1171" s="121">
        <f>IF('Copy &amp; Paste Roster Report Here'!$A1168=BV$7,IF('Copy &amp; Paste Roster Report Here'!$M1168="fy",1,0),0)</f>
        <v>0</v>
      </c>
      <c r="BW1171" s="121">
        <f>IF('Copy &amp; Paste Roster Report Here'!$A1168=BW$7,IF('Copy &amp; Paste Roster Report Here'!$M1168="fy",1,0),0)</f>
        <v>0</v>
      </c>
      <c r="BX1171" s="121">
        <f>IF('Copy &amp; Paste Roster Report Here'!$A1168=BX$7,IF('Copy &amp; Paste Roster Report Here'!$M1168="fy",1,0),0)</f>
        <v>0</v>
      </c>
      <c r="BY1171" s="121">
        <f>IF('Copy &amp; Paste Roster Report Here'!$A1168=BY$7,IF('Copy &amp; Paste Roster Report Here'!$M1168="fy",1,0),0)</f>
        <v>0</v>
      </c>
      <c r="BZ1171" s="121">
        <f>IF('Copy &amp; Paste Roster Report Here'!$A1168=BZ$7,IF('Copy &amp; Paste Roster Report Here'!$M1168="fy",1,0),0)</f>
        <v>0</v>
      </c>
      <c r="CA1171" s="121">
        <f>IF('Copy &amp; Paste Roster Report Here'!$A1168=CA$7,IF('Copy &amp; Paste Roster Report Here'!$M1168="fy",1,0),0)</f>
        <v>0</v>
      </c>
      <c r="CB1171" s="121">
        <f>IF('Copy &amp; Paste Roster Report Here'!$A1168=CB$7,IF('Copy &amp; Paste Roster Report Here'!$M1168="fy",1,0),0)</f>
        <v>0</v>
      </c>
      <c r="CC1171" s="121">
        <f>IF('Copy &amp; Paste Roster Report Here'!$A1168=CC$7,IF('Copy &amp; Paste Roster Report Here'!$M1168="fy",1,0),0)</f>
        <v>0</v>
      </c>
      <c r="CD1171" s="121">
        <f>IF('Copy &amp; Paste Roster Report Here'!$A1168=CD$7,IF('Copy &amp; Paste Roster Report Here'!$M1168="fy",1,0),0)</f>
        <v>0</v>
      </c>
      <c r="CE1171" s="121">
        <f>IF('Copy &amp; Paste Roster Report Here'!$A1168=CE$7,IF('Copy &amp; Paste Roster Report Here'!$M1168="fy",1,0),0)</f>
        <v>0</v>
      </c>
      <c r="CF1171" s="73">
        <f t="shared" si="283"/>
        <v>0</v>
      </c>
      <c r="CG1171" s="122">
        <f>IF('Copy &amp; Paste Roster Report Here'!$A1168=CG$7,IF('Copy &amp; Paste Roster Report Here'!$M1168="RH",1,0),0)</f>
        <v>0</v>
      </c>
      <c r="CH1171" s="122">
        <f>IF('Copy &amp; Paste Roster Report Here'!$A1168=CH$7,IF('Copy &amp; Paste Roster Report Here'!$M1168="RH",1,0),0)</f>
        <v>0</v>
      </c>
      <c r="CI1171" s="122">
        <f>IF('Copy &amp; Paste Roster Report Here'!$A1168=CI$7,IF('Copy &amp; Paste Roster Report Here'!$M1168="RH",1,0),0)</f>
        <v>0</v>
      </c>
      <c r="CJ1171" s="122">
        <f>IF('Copy &amp; Paste Roster Report Here'!$A1168=CJ$7,IF('Copy &amp; Paste Roster Report Here'!$M1168="RH",1,0),0)</f>
        <v>0</v>
      </c>
      <c r="CK1171" s="122">
        <f>IF('Copy &amp; Paste Roster Report Here'!$A1168=CK$7,IF('Copy &amp; Paste Roster Report Here'!$M1168="RH",1,0),0)</f>
        <v>0</v>
      </c>
      <c r="CL1171" s="122">
        <f>IF('Copy &amp; Paste Roster Report Here'!$A1168=CL$7,IF('Copy &amp; Paste Roster Report Here'!$M1168="RH",1,0),0)</f>
        <v>0</v>
      </c>
      <c r="CM1171" s="122">
        <f>IF('Copy &amp; Paste Roster Report Here'!$A1168=CM$7,IF('Copy &amp; Paste Roster Report Here'!$M1168="RH",1,0),0)</f>
        <v>0</v>
      </c>
      <c r="CN1171" s="122">
        <f>IF('Copy &amp; Paste Roster Report Here'!$A1168=CN$7,IF('Copy &amp; Paste Roster Report Here'!$M1168="RH",1,0),0)</f>
        <v>0</v>
      </c>
      <c r="CO1171" s="122">
        <f>IF('Copy &amp; Paste Roster Report Here'!$A1168=CO$7,IF('Copy &amp; Paste Roster Report Here'!$M1168="RH",1,0),0)</f>
        <v>0</v>
      </c>
      <c r="CP1171" s="122">
        <f>IF('Copy &amp; Paste Roster Report Here'!$A1168=CP$7,IF('Copy &amp; Paste Roster Report Here'!$M1168="RH",1,0),0)</f>
        <v>0</v>
      </c>
      <c r="CQ1171" s="122">
        <f>IF('Copy &amp; Paste Roster Report Here'!$A1168=CQ$7,IF('Copy &amp; Paste Roster Report Here'!$M1168="RH",1,0),0)</f>
        <v>0</v>
      </c>
      <c r="CR1171" s="73">
        <f t="shared" si="284"/>
        <v>0</v>
      </c>
      <c r="CS1171" s="123">
        <f>IF('Copy &amp; Paste Roster Report Here'!$A1168=CS$7,IF('Copy &amp; Paste Roster Report Here'!$M1168="QT",1,0),0)</f>
        <v>0</v>
      </c>
      <c r="CT1171" s="123">
        <f>IF('Copy &amp; Paste Roster Report Here'!$A1168=CT$7,IF('Copy &amp; Paste Roster Report Here'!$M1168="QT",1,0),0)</f>
        <v>0</v>
      </c>
      <c r="CU1171" s="123">
        <f>IF('Copy &amp; Paste Roster Report Here'!$A1168=CU$7,IF('Copy &amp; Paste Roster Report Here'!$M1168="QT",1,0),0)</f>
        <v>0</v>
      </c>
      <c r="CV1171" s="123">
        <f>IF('Copy &amp; Paste Roster Report Here'!$A1168=CV$7,IF('Copy &amp; Paste Roster Report Here'!$M1168="QT",1,0),0)</f>
        <v>0</v>
      </c>
      <c r="CW1171" s="123">
        <f>IF('Copy &amp; Paste Roster Report Here'!$A1168=CW$7,IF('Copy &amp; Paste Roster Report Here'!$M1168="QT",1,0),0)</f>
        <v>0</v>
      </c>
      <c r="CX1171" s="123">
        <f>IF('Copy &amp; Paste Roster Report Here'!$A1168=CX$7,IF('Copy &amp; Paste Roster Report Here'!$M1168="QT",1,0),0)</f>
        <v>0</v>
      </c>
      <c r="CY1171" s="123">
        <f>IF('Copy &amp; Paste Roster Report Here'!$A1168=CY$7,IF('Copy &amp; Paste Roster Report Here'!$M1168="QT",1,0),0)</f>
        <v>0</v>
      </c>
      <c r="CZ1171" s="123">
        <f>IF('Copy &amp; Paste Roster Report Here'!$A1168=CZ$7,IF('Copy &amp; Paste Roster Report Here'!$M1168="QT",1,0),0)</f>
        <v>0</v>
      </c>
      <c r="DA1171" s="123">
        <f>IF('Copy &amp; Paste Roster Report Here'!$A1168=DA$7,IF('Copy &amp; Paste Roster Report Here'!$M1168="QT",1,0),0)</f>
        <v>0</v>
      </c>
      <c r="DB1171" s="123">
        <f>IF('Copy &amp; Paste Roster Report Here'!$A1168=DB$7,IF('Copy &amp; Paste Roster Report Here'!$M1168="QT",1,0),0)</f>
        <v>0</v>
      </c>
      <c r="DC1171" s="123">
        <f>IF('Copy &amp; Paste Roster Report Here'!$A1168=DC$7,IF('Copy &amp; Paste Roster Report Here'!$M1168="QT",1,0),0)</f>
        <v>0</v>
      </c>
      <c r="DD1171" s="73">
        <f t="shared" si="285"/>
        <v>0</v>
      </c>
      <c r="DE1171" s="124">
        <f>IF('Copy &amp; Paste Roster Report Here'!$A1168=DE$7,IF('Copy &amp; Paste Roster Report Here'!$M1168="xxxxxxxxxxx",1,0),0)</f>
        <v>0</v>
      </c>
      <c r="DF1171" s="124">
        <f>IF('Copy &amp; Paste Roster Report Here'!$A1168=DF$7,IF('Copy &amp; Paste Roster Report Here'!$M1168="xxxxxxxxxxx",1,0),0)</f>
        <v>0</v>
      </c>
      <c r="DG1171" s="124">
        <f>IF('Copy &amp; Paste Roster Report Here'!$A1168=DG$7,IF('Copy &amp; Paste Roster Report Here'!$M1168="xxxxxxxxxxx",1,0),0)</f>
        <v>0</v>
      </c>
      <c r="DH1171" s="124">
        <f>IF('Copy &amp; Paste Roster Report Here'!$A1168=DH$7,IF('Copy &amp; Paste Roster Report Here'!$M1168="xxxxxxxxxxx",1,0),0)</f>
        <v>0</v>
      </c>
      <c r="DI1171" s="124">
        <f>IF('Copy &amp; Paste Roster Report Here'!$A1168=DI$7,IF('Copy &amp; Paste Roster Report Here'!$M1168="xxxxxxxxxxx",1,0),0)</f>
        <v>0</v>
      </c>
      <c r="DJ1171" s="124">
        <f>IF('Copy &amp; Paste Roster Report Here'!$A1168=DJ$7,IF('Copy &amp; Paste Roster Report Here'!$M1168="xxxxxxxxxxx",1,0),0)</f>
        <v>0</v>
      </c>
      <c r="DK1171" s="124">
        <f>IF('Copy &amp; Paste Roster Report Here'!$A1168=DK$7,IF('Copy &amp; Paste Roster Report Here'!$M1168="xxxxxxxxxxx",1,0),0)</f>
        <v>0</v>
      </c>
      <c r="DL1171" s="124">
        <f>IF('Copy &amp; Paste Roster Report Here'!$A1168=DL$7,IF('Copy &amp; Paste Roster Report Here'!$M1168="xxxxxxxxxxx",1,0),0)</f>
        <v>0</v>
      </c>
      <c r="DM1171" s="124">
        <f>IF('Copy &amp; Paste Roster Report Here'!$A1168=DM$7,IF('Copy &amp; Paste Roster Report Here'!$M1168="xxxxxxxxxxx",1,0),0)</f>
        <v>0</v>
      </c>
      <c r="DN1171" s="124">
        <f>IF('Copy &amp; Paste Roster Report Here'!$A1168=DN$7,IF('Copy &amp; Paste Roster Report Here'!$M1168="xxxxxxxxxxx",1,0),0)</f>
        <v>0</v>
      </c>
      <c r="DO1171" s="124">
        <f>IF('Copy &amp; Paste Roster Report Here'!$A1168=DO$7,IF('Copy &amp; Paste Roster Report Here'!$M1168="xxxxxxxxxxx",1,0),0)</f>
        <v>0</v>
      </c>
      <c r="DP1171" s="125">
        <f t="shared" si="286"/>
        <v>0</v>
      </c>
      <c r="DQ1171" s="126">
        <f t="shared" si="287"/>
        <v>0</v>
      </c>
    </row>
    <row r="1172" spans="1:121" x14ac:dyDescent="0.25">
      <c r="A1172" s="111">
        <f t="shared" si="273"/>
        <v>0</v>
      </c>
      <c r="B1172" s="111">
        <f t="shared" si="274"/>
        <v>0</v>
      </c>
      <c r="C1172" s="112">
        <f>+('Copy &amp; Paste Roster Report Here'!$P1169-'Copy &amp; Paste Roster Report Here'!$O1169)/30</f>
        <v>0</v>
      </c>
      <c r="D1172" s="112">
        <f>+('Copy &amp; Paste Roster Report Here'!$P1169-'Copy &amp; Paste Roster Report Here'!$O1169)</f>
        <v>0</v>
      </c>
      <c r="E1172" s="111">
        <f>'Copy &amp; Paste Roster Report Here'!N1169</f>
        <v>0</v>
      </c>
      <c r="F1172" s="111" t="str">
        <f t="shared" si="275"/>
        <v>N</v>
      </c>
      <c r="G1172" s="111">
        <f>'Copy &amp; Paste Roster Report Here'!R1169</f>
        <v>0</v>
      </c>
      <c r="H1172" s="113">
        <f t="shared" si="276"/>
        <v>0</v>
      </c>
      <c r="I1172" s="112">
        <f>IF(F1172="N",$F$5-'Copy &amp; Paste Roster Report Here'!O1169,+'Copy &amp; Paste Roster Report Here'!Q1169-'Copy &amp; Paste Roster Report Here'!O1169)</f>
        <v>0</v>
      </c>
      <c r="J1172" s="114">
        <f t="shared" si="277"/>
        <v>0</v>
      </c>
      <c r="K1172" s="114">
        <f t="shared" si="278"/>
        <v>0</v>
      </c>
      <c r="L1172" s="115">
        <f>'Copy &amp; Paste Roster Report Here'!F1169</f>
        <v>0</v>
      </c>
      <c r="M1172" s="116">
        <f t="shared" si="279"/>
        <v>0</v>
      </c>
      <c r="N1172" s="117">
        <f>IF('Copy &amp; Paste Roster Report Here'!$A1169='Analytical Tests'!N$7,IF($F1172="Y",+$H1172*N$6,0),0)</f>
        <v>0</v>
      </c>
      <c r="O1172" s="117">
        <f>IF('Copy &amp; Paste Roster Report Here'!$A1169='Analytical Tests'!O$7,IF($F1172="Y",+$H1172*O$6,0),0)</f>
        <v>0</v>
      </c>
      <c r="P1172" s="117">
        <f>IF('Copy &amp; Paste Roster Report Here'!$A1169='Analytical Tests'!P$7,IF($F1172="Y",+$H1172*P$6,0),0)</f>
        <v>0</v>
      </c>
      <c r="Q1172" s="117">
        <f>IF('Copy &amp; Paste Roster Report Here'!$A1169='Analytical Tests'!Q$7,IF($F1172="Y",+$H1172*Q$6,0),0)</f>
        <v>0</v>
      </c>
      <c r="R1172" s="117">
        <f>IF('Copy &amp; Paste Roster Report Here'!$A1169='Analytical Tests'!R$7,IF($F1172="Y",+$H1172*R$6,0),0)</f>
        <v>0</v>
      </c>
      <c r="S1172" s="117">
        <f>IF('Copy &amp; Paste Roster Report Here'!$A1169='Analytical Tests'!S$7,IF($F1172="Y",+$H1172*S$6,0),0)</f>
        <v>0</v>
      </c>
      <c r="T1172" s="117">
        <f>IF('Copy &amp; Paste Roster Report Here'!$A1169='Analytical Tests'!T$7,IF($F1172="Y",+$H1172*T$6,0),0)</f>
        <v>0</v>
      </c>
      <c r="U1172" s="117">
        <f>IF('Copy &amp; Paste Roster Report Here'!$A1169='Analytical Tests'!U$7,IF($F1172="Y",+$H1172*U$6,0),0)</f>
        <v>0</v>
      </c>
      <c r="V1172" s="117">
        <f>IF('Copy &amp; Paste Roster Report Here'!$A1169='Analytical Tests'!V$7,IF($F1172="Y",+$H1172*V$6,0),0)</f>
        <v>0</v>
      </c>
      <c r="W1172" s="117">
        <f>IF('Copy &amp; Paste Roster Report Here'!$A1169='Analytical Tests'!W$7,IF($F1172="Y",+$H1172*W$6,0),0)</f>
        <v>0</v>
      </c>
      <c r="X1172" s="117">
        <f>IF('Copy &amp; Paste Roster Report Here'!$A1169='Analytical Tests'!X$7,IF($F1172="Y",+$H1172*X$6,0),0)</f>
        <v>0</v>
      </c>
      <c r="Y1172" s="117" t="b">
        <f>IF('Copy &amp; Paste Roster Report Here'!$A1169='Analytical Tests'!Y$7,IF($F1172="N",IF($J1172&gt;=$C1172,Y$6,+($I1172/$D1172)*Y$6),0))</f>
        <v>0</v>
      </c>
      <c r="Z1172" s="117" t="b">
        <f>IF('Copy &amp; Paste Roster Report Here'!$A1169='Analytical Tests'!Z$7,IF($F1172="N",IF($J1172&gt;=$C1172,Z$6,+($I1172/$D1172)*Z$6),0))</f>
        <v>0</v>
      </c>
      <c r="AA1172" s="117" t="b">
        <f>IF('Copy &amp; Paste Roster Report Here'!$A1169='Analytical Tests'!AA$7,IF($F1172="N",IF($J1172&gt;=$C1172,AA$6,+($I1172/$D1172)*AA$6),0))</f>
        <v>0</v>
      </c>
      <c r="AB1172" s="117" t="b">
        <f>IF('Copy &amp; Paste Roster Report Here'!$A1169='Analytical Tests'!AB$7,IF($F1172="N",IF($J1172&gt;=$C1172,AB$6,+($I1172/$D1172)*AB$6),0))</f>
        <v>0</v>
      </c>
      <c r="AC1172" s="117" t="b">
        <f>IF('Copy &amp; Paste Roster Report Here'!$A1169='Analytical Tests'!AC$7,IF($F1172="N",IF($J1172&gt;=$C1172,AC$6,+($I1172/$D1172)*AC$6),0))</f>
        <v>0</v>
      </c>
      <c r="AD1172" s="117" t="b">
        <f>IF('Copy &amp; Paste Roster Report Here'!$A1169='Analytical Tests'!AD$7,IF($F1172="N",IF($J1172&gt;=$C1172,AD$6,+($I1172/$D1172)*AD$6),0))</f>
        <v>0</v>
      </c>
      <c r="AE1172" s="117" t="b">
        <f>IF('Copy &amp; Paste Roster Report Here'!$A1169='Analytical Tests'!AE$7,IF($F1172="N",IF($J1172&gt;=$C1172,AE$6,+($I1172/$D1172)*AE$6),0))</f>
        <v>0</v>
      </c>
      <c r="AF1172" s="117" t="b">
        <f>IF('Copy &amp; Paste Roster Report Here'!$A1169='Analytical Tests'!AF$7,IF($F1172="N",IF($J1172&gt;=$C1172,AF$6,+($I1172/$D1172)*AF$6),0))</f>
        <v>0</v>
      </c>
      <c r="AG1172" s="117" t="b">
        <f>IF('Copy &amp; Paste Roster Report Here'!$A1169='Analytical Tests'!AG$7,IF($F1172="N",IF($J1172&gt;=$C1172,AG$6,+($I1172/$D1172)*AG$6),0))</f>
        <v>0</v>
      </c>
      <c r="AH1172" s="117" t="b">
        <f>IF('Copy &amp; Paste Roster Report Here'!$A1169='Analytical Tests'!AH$7,IF($F1172="N",IF($J1172&gt;=$C1172,AH$6,+($I1172/$D1172)*AH$6),0))</f>
        <v>0</v>
      </c>
      <c r="AI1172" s="117" t="b">
        <f>IF('Copy &amp; Paste Roster Report Here'!$A1169='Analytical Tests'!AI$7,IF($F1172="N",IF($J1172&gt;=$C1172,AI$6,+($I1172/$D1172)*AI$6),0))</f>
        <v>0</v>
      </c>
      <c r="AJ1172" s="79"/>
      <c r="AK1172" s="118">
        <f>IF('Copy &amp; Paste Roster Report Here'!$A1169=AK$7,IF('Copy &amp; Paste Roster Report Here'!$M1169="FT",1,0),0)</f>
        <v>0</v>
      </c>
      <c r="AL1172" s="118">
        <f>IF('Copy &amp; Paste Roster Report Here'!$A1169=AL$7,IF('Copy &amp; Paste Roster Report Here'!$M1169="FT",1,0),0)</f>
        <v>0</v>
      </c>
      <c r="AM1172" s="118">
        <f>IF('Copy &amp; Paste Roster Report Here'!$A1169=AM$7,IF('Copy &amp; Paste Roster Report Here'!$M1169="FT",1,0),0)</f>
        <v>0</v>
      </c>
      <c r="AN1172" s="118">
        <f>IF('Copy &amp; Paste Roster Report Here'!$A1169=AN$7,IF('Copy &amp; Paste Roster Report Here'!$M1169="FT",1,0),0)</f>
        <v>0</v>
      </c>
      <c r="AO1172" s="118">
        <f>IF('Copy &amp; Paste Roster Report Here'!$A1169=AO$7,IF('Copy &amp; Paste Roster Report Here'!$M1169="FT",1,0),0)</f>
        <v>0</v>
      </c>
      <c r="AP1172" s="118">
        <f>IF('Copy &amp; Paste Roster Report Here'!$A1169=AP$7,IF('Copy &amp; Paste Roster Report Here'!$M1169="FT",1,0),0)</f>
        <v>0</v>
      </c>
      <c r="AQ1172" s="118">
        <f>IF('Copy &amp; Paste Roster Report Here'!$A1169=AQ$7,IF('Copy &amp; Paste Roster Report Here'!$M1169="FT",1,0),0)</f>
        <v>0</v>
      </c>
      <c r="AR1172" s="118">
        <f>IF('Copy &amp; Paste Roster Report Here'!$A1169=AR$7,IF('Copy &amp; Paste Roster Report Here'!$M1169="FT",1,0),0)</f>
        <v>0</v>
      </c>
      <c r="AS1172" s="118">
        <f>IF('Copy &amp; Paste Roster Report Here'!$A1169=AS$7,IF('Copy &amp; Paste Roster Report Here'!$M1169="FT",1,0),0)</f>
        <v>0</v>
      </c>
      <c r="AT1172" s="118">
        <f>IF('Copy &amp; Paste Roster Report Here'!$A1169=AT$7,IF('Copy &amp; Paste Roster Report Here'!$M1169="FT",1,0),0)</f>
        <v>0</v>
      </c>
      <c r="AU1172" s="118">
        <f>IF('Copy &amp; Paste Roster Report Here'!$A1169=AU$7,IF('Copy &amp; Paste Roster Report Here'!$M1169="FT",1,0),0)</f>
        <v>0</v>
      </c>
      <c r="AV1172" s="73">
        <f t="shared" si="280"/>
        <v>0</v>
      </c>
      <c r="AW1172" s="119">
        <f>IF('Copy &amp; Paste Roster Report Here'!$A1169=AW$7,IF('Copy &amp; Paste Roster Report Here'!$M1169="HT",1,0),0)</f>
        <v>0</v>
      </c>
      <c r="AX1172" s="119">
        <f>IF('Copy &amp; Paste Roster Report Here'!$A1169=AX$7,IF('Copy &amp; Paste Roster Report Here'!$M1169="HT",1,0),0)</f>
        <v>0</v>
      </c>
      <c r="AY1172" s="119">
        <f>IF('Copy &amp; Paste Roster Report Here'!$A1169=AY$7,IF('Copy &amp; Paste Roster Report Here'!$M1169="HT",1,0),0)</f>
        <v>0</v>
      </c>
      <c r="AZ1172" s="119">
        <f>IF('Copy &amp; Paste Roster Report Here'!$A1169=AZ$7,IF('Copy &amp; Paste Roster Report Here'!$M1169="HT",1,0),0)</f>
        <v>0</v>
      </c>
      <c r="BA1172" s="119">
        <f>IF('Copy &amp; Paste Roster Report Here'!$A1169=BA$7,IF('Copy &amp; Paste Roster Report Here'!$M1169="HT",1,0),0)</f>
        <v>0</v>
      </c>
      <c r="BB1172" s="119">
        <f>IF('Copy &amp; Paste Roster Report Here'!$A1169=BB$7,IF('Copy &amp; Paste Roster Report Here'!$M1169="HT",1,0),0)</f>
        <v>0</v>
      </c>
      <c r="BC1172" s="119">
        <f>IF('Copy &amp; Paste Roster Report Here'!$A1169=BC$7,IF('Copy &amp; Paste Roster Report Here'!$M1169="HT",1,0),0)</f>
        <v>0</v>
      </c>
      <c r="BD1172" s="119">
        <f>IF('Copy &amp; Paste Roster Report Here'!$A1169=BD$7,IF('Copy &amp; Paste Roster Report Here'!$M1169="HT",1,0),0)</f>
        <v>0</v>
      </c>
      <c r="BE1172" s="119">
        <f>IF('Copy &amp; Paste Roster Report Here'!$A1169=BE$7,IF('Copy &amp; Paste Roster Report Here'!$M1169="HT",1,0),0)</f>
        <v>0</v>
      </c>
      <c r="BF1172" s="119">
        <f>IF('Copy &amp; Paste Roster Report Here'!$A1169=BF$7,IF('Copy &amp; Paste Roster Report Here'!$M1169="HT",1,0),0)</f>
        <v>0</v>
      </c>
      <c r="BG1172" s="119">
        <f>IF('Copy &amp; Paste Roster Report Here'!$A1169=BG$7,IF('Copy &amp; Paste Roster Report Here'!$M1169="HT",1,0),0)</f>
        <v>0</v>
      </c>
      <c r="BH1172" s="73">
        <f t="shared" si="281"/>
        <v>0</v>
      </c>
      <c r="BI1172" s="120">
        <f>IF('Copy &amp; Paste Roster Report Here'!$A1169=BI$7,IF('Copy &amp; Paste Roster Report Here'!$M1169="MT",1,0),0)</f>
        <v>0</v>
      </c>
      <c r="BJ1172" s="120">
        <f>IF('Copy &amp; Paste Roster Report Here'!$A1169=BJ$7,IF('Copy &amp; Paste Roster Report Here'!$M1169="MT",1,0),0)</f>
        <v>0</v>
      </c>
      <c r="BK1172" s="120">
        <f>IF('Copy &amp; Paste Roster Report Here'!$A1169=BK$7,IF('Copy &amp; Paste Roster Report Here'!$M1169="MT",1,0),0)</f>
        <v>0</v>
      </c>
      <c r="BL1172" s="120">
        <f>IF('Copy &amp; Paste Roster Report Here'!$A1169=BL$7,IF('Copy &amp; Paste Roster Report Here'!$M1169="MT",1,0),0)</f>
        <v>0</v>
      </c>
      <c r="BM1172" s="120">
        <f>IF('Copy &amp; Paste Roster Report Here'!$A1169=BM$7,IF('Copy &amp; Paste Roster Report Here'!$M1169="MT",1,0),0)</f>
        <v>0</v>
      </c>
      <c r="BN1172" s="120">
        <f>IF('Copy &amp; Paste Roster Report Here'!$A1169=BN$7,IF('Copy &amp; Paste Roster Report Here'!$M1169="MT",1,0),0)</f>
        <v>0</v>
      </c>
      <c r="BO1172" s="120">
        <f>IF('Copy &amp; Paste Roster Report Here'!$A1169=BO$7,IF('Copy &amp; Paste Roster Report Here'!$M1169="MT",1,0),0)</f>
        <v>0</v>
      </c>
      <c r="BP1172" s="120">
        <f>IF('Copy &amp; Paste Roster Report Here'!$A1169=BP$7,IF('Copy &amp; Paste Roster Report Here'!$M1169="MT",1,0),0)</f>
        <v>0</v>
      </c>
      <c r="BQ1172" s="120">
        <f>IF('Copy &amp; Paste Roster Report Here'!$A1169=BQ$7,IF('Copy &amp; Paste Roster Report Here'!$M1169="MT",1,0),0)</f>
        <v>0</v>
      </c>
      <c r="BR1172" s="120">
        <f>IF('Copy &amp; Paste Roster Report Here'!$A1169=BR$7,IF('Copy &amp; Paste Roster Report Here'!$M1169="MT",1,0),0)</f>
        <v>0</v>
      </c>
      <c r="BS1172" s="120">
        <f>IF('Copy &amp; Paste Roster Report Here'!$A1169=BS$7,IF('Copy &amp; Paste Roster Report Here'!$M1169="MT",1,0),0)</f>
        <v>0</v>
      </c>
      <c r="BT1172" s="73">
        <f t="shared" si="282"/>
        <v>0</v>
      </c>
      <c r="BU1172" s="121">
        <f>IF('Copy &amp; Paste Roster Report Here'!$A1169=BU$7,IF('Copy &amp; Paste Roster Report Here'!$M1169="fy",1,0),0)</f>
        <v>0</v>
      </c>
      <c r="BV1172" s="121">
        <f>IF('Copy &amp; Paste Roster Report Here'!$A1169=BV$7,IF('Copy &amp; Paste Roster Report Here'!$M1169="fy",1,0),0)</f>
        <v>0</v>
      </c>
      <c r="BW1172" s="121">
        <f>IF('Copy &amp; Paste Roster Report Here'!$A1169=BW$7,IF('Copy &amp; Paste Roster Report Here'!$M1169="fy",1,0),0)</f>
        <v>0</v>
      </c>
      <c r="BX1172" s="121">
        <f>IF('Copy &amp; Paste Roster Report Here'!$A1169=BX$7,IF('Copy &amp; Paste Roster Report Here'!$M1169="fy",1,0),0)</f>
        <v>0</v>
      </c>
      <c r="BY1172" s="121">
        <f>IF('Copy &amp; Paste Roster Report Here'!$A1169=BY$7,IF('Copy &amp; Paste Roster Report Here'!$M1169="fy",1,0),0)</f>
        <v>0</v>
      </c>
      <c r="BZ1172" s="121">
        <f>IF('Copy &amp; Paste Roster Report Here'!$A1169=BZ$7,IF('Copy &amp; Paste Roster Report Here'!$M1169="fy",1,0),0)</f>
        <v>0</v>
      </c>
      <c r="CA1172" s="121">
        <f>IF('Copy &amp; Paste Roster Report Here'!$A1169=CA$7,IF('Copy &amp; Paste Roster Report Here'!$M1169="fy",1,0),0)</f>
        <v>0</v>
      </c>
      <c r="CB1172" s="121">
        <f>IF('Copy &amp; Paste Roster Report Here'!$A1169=CB$7,IF('Copy &amp; Paste Roster Report Here'!$M1169="fy",1,0),0)</f>
        <v>0</v>
      </c>
      <c r="CC1172" s="121">
        <f>IF('Copy &amp; Paste Roster Report Here'!$A1169=CC$7,IF('Copy &amp; Paste Roster Report Here'!$M1169="fy",1,0),0)</f>
        <v>0</v>
      </c>
      <c r="CD1172" s="121">
        <f>IF('Copy &amp; Paste Roster Report Here'!$A1169=CD$7,IF('Copy &amp; Paste Roster Report Here'!$M1169="fy",1,0),0)</f>
        <v>0</v>
      </c>
      <c r="CE1172" s="121">
        <f>IF('Copy &amp; Paste Roster Report Here'!$A1169=CE$7,IF('Copy &amp; Paste Roster Report Here'!$M1169="fy",1,0),0)</f>
        <v>0</v>
      </c>
      <c r="CF1172" s="73">
        <f t="shared" si="283"/>
        <v>0</v>
      </c>
      <c r="CG1172" s="122">
        <f>IF('Copy &amp; Paste Roster Report Here'!$A1169=CG$7,IF('Copy &amp; Paste Roster Report Here'!$M1169="RH",1,0),0)</f>
        <v>0</v>
      </c>
      <c r="CH1172" s="122">
        <f>IF('Copy &amp; Paste Roster Report Here'!$A1169=CH$7,IF('Copy &amp; Paste Roster Report Here'!$M1169="RH",1,0),0)</f>
        <v>0</v>
      </c>
      <c r="CI1172" s="122">
        <f>IF('Copy &amp; Paste Roster Report Here'!$A1169=CI$7,IF('Copy &amp; Paste Roster Report Here'!$M1169="RH",1,0),0)</f>
        <v>0</v>
      </c>
      <c r="CJ1172" s="122">
        <f>IF('Copy &amp; Paste Roster Report Here'!$A1169=CJ$7,IF('Copy &amp; Paste Roster Report Here'!$M1169="RH",1,0),0)</f>
        <v>0</v>
      </c>
      <c r="CK1172" s="122">
        <f>IF('Copy &amp; Paste Roster Report Here'!$A1169=CK$7,IF('Copy &amp; Paste Roster Report Here'!$M1169="RH",1,0),0)</f>
        <v>0</v>
      </c>
      <c r="CL1172" s="122">
        <f>IF('Copy &amp; Paste Roster Report Here'!$A1169=CL$7,IF('Copy &amp; Paste Roster Report Here'!$M1169="RH",1,0),0)</f>
        <v>0</v>
      </c>
      <c r="CM1172" s="122">
        <f>IF('Copy &amp; Paste Roster Report Here'!$A1169=CM$7,IF('Copy &amp; Paste Roster Report Here'!$M1169="RH",1,0),0)</f>
        <v>0</v>
      </c>
      <c r="CN1172" s="122">
        <f>IF('Copy &amp; Paste Roster Report Here'!$A1169=CN$7,IF('Copy &amp; Paste Roster Report Here'!$M1169="RH",1,0),0)</f>
        <v>0</v>
      </c>
      <c r="CO1172" s="122">
        <f>IF('Copy &amp; Paste Roster Report Here'!$A1169=CO$7,IF('Copy &amp; Paste Roster Report Here'!$M1169="RH",1,0),0)</f>
        <v>0</v>
      </c>
      <c r="CP1172" s="122">
        <f>IF('Copy &amp; Paste Roster Report Here'!$A1169=CP$7,IF('Copy &amp; Paste Roster Report Here'!$M1169="RH",1,0),0)</f>
        <v>0</v>
      </c>
      <c r="CQ1172" s="122">
        <f>IF('Copy &amp; Paste Roster Report Here'!$A1169=CQ$7,IF('Copy &amp; Paste Roster Report Here'!$M1169="RH",1,0),0)</f>
        <v>0</v>
      </c>
      <c r="CR1172" s="73">
        <f t="shared" si="284"/>
        <v>0</v>
      </c>
      <c r="CS1172" s="123">
        <f>IF('Copy &amp; Paste Roster Report Here'!$A1169=CS$7,IF('Copy &amp; Paste Roster Report Here'!$M1169="QT",1,0),0)</f>
        <v>0</v>
      </c>
      <c r="CT1172" s="123">
        <f>IF('Copy &amp; Paste Roster Report Here'!$A1169=CT$7,IF('Copy &amp; Paste Roster Report Here'!$M1169="QT",1,0),0)</f>
        <v>0</v>
      </c>
      <c r="CU1172" s="123">
        <f>IF('Copy &amp; Paste Roster Report Here'!$A1169=CU$7,IF('Copy &amp; Paste Roster Report Here'!$M1169="QT",1,0),0)</f>
        <v>0</v>
      </c>
      <c r="CV1172" s="123">
        <f>IF('Copy &amp; Paste Roster Report Here'!$A1169=CV$7,IF('Copy &amp; Paste Roster Report Here'!$M1169="QT",1,0),0)</f>
        <v>0</v>
      </c>
      <c r="CW1172" s="123">
        <f>IF('Copy &amp; Paste Roster Report Here'!$A1169=CW$7,IF('Copy &amp; Paste Roster Report Here'!$M1169="QT",1,0),0)</f>
        <v>0</v>
      </c>
      <c r="CX1172" s="123">
        <f>IF('Copy &amp; Paste Roster Report Here'!$A1169=CX$7,IF('Copy &amp; Paste Roster Report Here'!$M1169="QT",1,0),0)</f>
        <v>0</v>
      </c>
      <c r="CY1172" s="123">
        <f>IF('Copy &amp; Paste Roster Report Here'!$A1169=CY$7,IF('Copy &amp; Paste Roster Report Here'!$M1169="QT",1,0),0)</f>
        <v>0</v>
      </c>
      <c r="CZ1172" s="123">
        <f>IF('Copy &amp; Paste Roster Report Here'!$A1169=CZ$7,IF('Copy &amp; Paste Roster Report Here'!$M1169="QT",1,0),0)</f>
        <v>0</v>
      </c>
      <c r="DA1172" s="123">
        <f>IF('Copy &amp; Paste Roster Report Here'!$A1169=DA$7,IF('Copy &amp; Paste Roster Report Here'!$M1169="QT",1,0),0)</f>
        <v>0</v>
      </c>
      <c r="DB1172" s="123">
        <f>IF('Copy &amp; Paste Roster Report Here'!$A1169=DB$7,IF('Copy &amp; Paste Roster Report Here'!$M1169="QT",1,0),0)</f>
        <v>0</v>
      </c>
      <c r="DC1172" s="123">
        <f>IF('Copy &amp; Paste Roster Report Here'!$A1169=DC$7,IF('Copy &amp; Paste Roster Report Here'!$M1169="QT",1,0),0)</f>
        <v>0</v>
      </c>
      <c r="DD1172" s="73">
        <f t="shared" si="285"/>
        <v>0</v>
      </c>
      <c r="DE1172" s="124">
        <f>IF('Copy &amp; Paste Roster Report Here'!$A1169=DE$7,IF('Copy &amp; Paste Roster Report Here'!$M1169="xxxxxxxxxxx",1,0),0)</f>
        <v>0</v>
      </c>
      <c r="DF1172" s="124">
        <f>IF('Copy &amp; Paste Roster Report Here'!$A1169=DF$7,IF('Copy &amp; Paste Roster Report Here'!$M1169="xxxxxxxxxxx",1,0),0)</f>
        <v>0</v>
      </c>
      <c r="DG1172" s="124">
        <f>IF('Copy &amp; Paste Roster Report Here'!$A1169=DG$7,IF('Copy &amp; Paste Roster Report Here'!$M1169="xxxxxxxxxxx",1,0),0)</f>
        <v>0</v>
      </c>
      <c r="DH1172" s="124">
        <f>IF('Copy &amp; Paste Roster Report Here'!$A1169=DH$7,IF('Copy &amp; Paste Roster Report Here'!$M1169="xxxxxxxxxxx",1,0),0)</f>
        <v>0</v>
      </c>
      <c r="DI1172" s="124">
        <f>IF('Copy &amp; Paste Roster Report Here'!$A1169=DI$7,IF('Copy &amp; Paste Roster Report Here'!$M1169="xxxxxxxxxxx",1,0),0)</f>
        <v>0</v>
      </c>
      <c r="DJ1172" s="124">
        <f>IF('Copy &amp; Paste Roster Report Here'!$A1169=DJ$7,IF('Copy &amp; Paste Roster Report Here'!$M1169="xxxxxxxxxxx",1,0),0)</f>
        <v>0</v>
      </c>
      <c r="DK1172" s="124">
        <f>IF('Copy &amp; Paste Roster Report Here'!$A1169=DK$7,IF('Copy &amp; Paste Roster Report Here'!$M1169="xxxxxxxxxxx",1,0),0)</f>
        <v>0</v>
      </c>
      <c r="DL1172" s="124">
        <f>IF('Copy &amp; Paste Roster Report Here'!$A1169=DL$7,IF('Copy &amp; Paste Roster Report Here'!$M1169="xxxxxxxxxxx",1,0),0)</f>
        <v>0</v>
      </c>
      <c r="DM1172" s="124">
        <f>IF('Copy &amp; Paste Roster Report Here'!$A1169=DM$7,IF('Copy &amp; Paste Roster Report Here'!$M1169="xxxxxxxxxxx",1,0),0)</f>
        <v>0</v>
      </c>
      <c r="DN1172" s="124">
        <f>IF('Copy &amp; Paste Roster Report Here'!$A1169=DN$7,IF('Copy &amp; Paste Roster Report Here'!$M1169="xxxxxxxxxxx",1,0),0)</f>
        <v>0</v>
      </c>
      <c r="DO1172" s="124">
        <f>IF('Copy &amp; Paste Roster Report Here'!$A1169=DO$7,IF('Copy &amp; Paste Roster Report Here'!$M1169="xxxxxxxxxxx",1,0),0)</f>
        <v>0</v>
      </c>
      <c r="DP1172" s="125">
        <f t="shared" si="286"/>
        <v>0</v>
      </c>
      <c r="DQ1172" s="126">
        <f t="shared" si="287"/>
        <v>0</v>
      </c>
    </row>
    <row r="1173" spans="1:121" x14ac:dyDescent="0.25">
      <c r="A1173" s="111">
        <f t="shared" si="273"/>
        <v>0</v>
      </c>
      <c r="B1173" s="111">
        <f t="shared" si="274"/>
        <v>0</v>
      </c>
      <c r="C1173" s="112">
        <f>+('Copy &amp; Paste Roster Report Here'!$P1170-'Copy &amp; Paste Roster Report Here'!$O1170)/30</f>
        <v>0</v>
      </c>
      <c r="D1173" s="112">
        <f>+('Copy &amp; Paste Roster Report Here'!$P1170-'Copy &amp; Paste Roster Report Here'!$O1170)</f>
        <v>0</v>
      </c>
      <c r="E1173" s="111">
        <f>'Copy &amp; Paste Roster Report Here'!N1170</f>
        <v>0</v>
      </c>
      <c r="F1173" s="111" t="str">
        <f t="shared" si="275"/>
        <v>N</v>
      </c>
      <c r="G1173" s="111">
        <f>'Copy &amp; Paste Roster Report Here'!R1170</f>
        <v>0</v>
      </c>
      <c r="H1173" s="113">
        <f t="shared" si="276"/>
        <v>0</v>
      </c>
      <c r="I1173" s="112">
        <f>IF(F1173="N",$F$5-'Copy &amp; Paste Roster Report Here'!O1170,+'Copy &amp; Paste Roster Report Here'!Q1170-'Copy &amp; Paste Roster Report Here'!O1170)</f>
        <v>0</v>
      </c>
      <c r="J1173" s="114">
        <f t="shared" si="277"/>
        <v>0</v>
      </c>
      <c r="K1173" s="114">
        <f t="shared" si="278"/>
        <v>0</v>
      </c>
      <c r="L1173" s="115">
        <f>'Copy &amp; Paste Roster Report Here'!F1170</f>
        <v>0</v>
      </c>
      <c r="M1173" s="116">
        <f t="shared" si="279"/>
        <v>0</v>
      </c>
      <c r="N1173" s="117">
        <f>IF('Copy &amp; Paste Roster Report Here'!$A1170='Analytical Tests'!N$7,IF($F1173="Y",+$H1173*N$6,0),0)</f>
        <v>0</v>
      </c>
      <c r="O1173" s="117">
        <f>IF('Copy &amp; Paste Roster Report Here'!$A1170='Analytical Tests'!O$7,IF($F1173="Y",+$H1173*O$6,0),0)</f>
        <v>0</v>
      </c>
      <c r="P1173" s="117">
        <f>IF('Copy &amp; Paste Roster Report Here'!$A1170='Analytical Tests'!P$7,IF($F1173="Y",+$H1173*P$6,0),0)</f>
        <v>0</v>
      </c>
      <c r="Q1173" s="117">
        <f>IF('Copy &amp; Paste Roster Report Here'!$A1170='Analytical Tests'!Q$7,IF($F1173="Y",+$H1173*Q$6,0),0)</f>
        <v>0</v>
      </c>
      <c r="R1173" s="117">
        <f>IF('Copy &amp; Paste Roster Report Here'!$A1170='Analytical Tests'!R$7,IF($F1173="Y",+$H1173*R$6,0),0)</f>
        <v>0</v>
      </c>
      <c r="S1173" s="117">
        <f>IF('Copy &amp; Paste Roster Report Here'!$A1170='Analytical Tests'!S$7,IF($F1173="Y",+$H1173*S$6,0),0)</f>
        <v>0</v>
      </c>
      <c r="T1173" s="117">
        <f>IF('Copy &amp; Paste Roster Report Here'!$A1170='Analytical Tests'!T$7,IF($F1173="Y",+$H1173*T$6,0),0)</f>
        <v>0</v>
      </c>
      <c r="U1173" s="117">
        <f>IF('Copy &amp; Paste Roster Report Here'!$A1170='Analytical Tests'!U$7,IF($F1173="Y",+$H1173*U$6,0),0)</f>
        <v>0</v>
      </c>
      <c r="V1173" s="117">
        <f>IF('Copy &amp; Paste Roster Report Here'!$A1170='Analytical Tests'!V$7,IF($F1173="Y",+$H1173*V$6,0),0)</f>
        <v>0</v>
      </c>
      <c r="W1173" s="117">
        <f>IF('Copy &amp; Paste Roster Report Here'!$A1170='Analytical Tests'!W$7,IF($F1173="Y",+$H1173*W$6,0),0)</f>
        <v>0</v>
      </c>
      <c r="X1173" s="117">
        <f>IF('Copy &amp; Paste Roster Report Here'!$A1170='Analytical Tests'!X$7,IF($F1173="Y",+$H1173*X$6,0),0)</f>
        <v>0</v>
      </c>
      <c r="Y1173" s="117" t="b">
        <f>IF('Copy &amp; Paste Roster Report Here'!$A1170='Analytical Tests'!Y$7,IF($F1173="N",IF($J1173&gt;=$C1173,Y$6,+($I1173/$D1173)*Y$6),0))</f>
        <v>0</v>
      </c>
      <c r="Z1173" s="117" t="b">
        <f>IF('Copy &amp; Paste Roster Report Here'!$A1170='Analytical Tests'!Z$7,IF($F1173="N",IF($J1173&gt;=$C1173,Z$6,+($I1173/$D1173)*Z$6),0))</f>
        <v>0</v>
      </c>
      <c r="AA1173" s="117" t="b">
        <f>IF('Copy &amp; Paste Roster Report Here'!$A1170='Analytical Tests'!AA$7,IF($F1173="N",IF($J1173&gt;=$C1173,AA$6,+($I1173/$D1173)*AA$6),0))</f>
        <v>0</v>
      </c>
      <c r="AB1173" s="117" t="b">
        <f>IF('Copy &amp; Paste Roster Report Here'!$A1170='Analytical Tests'!AB$7,IF($F1173="N",IF($J1173&gt;=$C1173,AB$6,+($I1173/$D1173)*AB$6),0))</f>
        <v>0</v>
      </c>
      <c r="AC1173" s="117" t="b">
        <f>IF('Copy &amp; Paste Roster Report Here'!$A1170='Analytical Tests'!AC$7,IF($F1173="N",IF($J1173&gt;=$C1173,AC$6,+($I1173/$D1173)*AC$6),0))</f>
        <v>0</v>
      </c>
      <c r="AD1173" s="117" t="b">
        <f>IF('Copy &amp; Paste Roster Report Here'!$A1170='Analytical Tests'!AD$7,IF($F1173="N",IF($J1173&gt;=$C1173,AD$6,+($I1173/$D1173)*AD$6),0))</f>
        <v>0</v>
      </c>
      <c r="AE1173" s="117" t="b">
        <f>IF('Copy &amp; Paste Roster Report Here'!$A1170='Analytical Tests'!AE$7,IF($F1173="N",IF($J1173&gt;=$C1173,AE$6,+($I1173/$D1173)*AE$6),0))</f>
        <v>0</v>
      </c>
      <c r="AF1173" s="117" t="b">
        <f>IF('Copy &amp; Paste Roster Report Here'!$A1170='Analytical Tests'!AF$7,IF($F1173="N",IF($J1173&gt;=$C1173,AF$6,+($I1173/$D1173)*AF$6),0))</f>
        <v>0</v>
      </c>
      <c r="AG1173" s="117" t="b">
        <f>IF('Copy &amp; Paste Roster Report Here'!$A1170='Analytical Tests'!AG$7,IF($F1173="N",IF($J1173&gt;=$C1173,AG$6,+($I1173/$D1173)*AG$6),0))</f>
        <v>0</v>
      </c>
      <c r="AH1173" s="117" t="b">
        <f>IF('Copy &amp; Paste Roster Report Here'!$A1170='Analytical Tests'!AH$7,IF($F1173="N",IF($J1173&gt;=$C1173,AH$6,+($I1173/$D1173)*AH$6),0))</f>
        <v>0</v>
      </c>
      <c r="AI1173" s="117" t="b">
        <f>IF('Copy &amp; Paste Roster Report Here'!$A1170='Analytical Tests'!AI$7,IF($F1173="N",IF($J1173&gt;=$C1173,AI$6,+($I1173/$D1173)*AI$6),0))</f>
        <v>0</v>
      </c>
      <c r="AJ1173" s="79"/>
      <c r="AK1173" s="118">
        <f>IF('Copy &amp; Paste Roster Report Here'!$A1170=AK$7,IF('Copy &amp; Paste Roster Report Here'!$M1170="FT",1,0),0)</f>
        <v>0</v>
      </c>
      <c r="AL1173" s="118">
        <f>IF('Copy &amp; Paste Roster Report Here'!$A1170=AL$7,IF('Copy &amp; Paste Roster Report Here'!$M1170="FT",1,0),0)</f>
        <v>0</v>
      </c>
      <c r="AM1173" s="118">
        <f>IF('Copy &amp; Paste Roster Report Here'!$A1170=AM$7,IF('Copy &amp; Paste Roster Report Here'!$M1170="FT",1,0),0)</f>
        <v>0</v>
      </c>
      <c r="AN1173" s="118">
        <f>IF('Copy &amp; Paste Roster Report Here'!$A1170=AN$7,IF('Copy &amp; Paste Roster Report Here'!$M1170="FT",1,0),0)</f>
        <v>0</v>
      </c>
      <c r="AO1173" s="118">
        <f>IF('Copy &amp; Paste Roster Report Here'!$A1170=AO$7,IF('Copy &amp; Paste Roster Report Here'!$M1170="FT",1,0),0)</f>
        <v>0</v>
      </c>
      <c r="AP1173" s="118">
        <f>IF('Copy &amp; Paste Roster Report Here'!$A1170=AP$7,IF('Copy &amp; Paste Roster Report Here'!$M1170="FT",1,0),0)</f>
        <v>0</v>
      </c>
      <c r="AQ1173" s="118">
        <f>IF('Copy &amp; Paste Roster Report Here'!$A1170=AQ$7,IF('Copy &amp; Paste Roster Report Here'!$M1170="FT",1,0),0)</f>
        <v>0</v>
      </c>
      <c r="AR1173" s="118">
        <f>IF('Copy &amp; Paste Roster Report Here'!$A1170=AR$7,IF('Copy &amp; Paste Roster Report Here'!$M1170="FT",1,0),0)</f>
        <v>0</v>
      </c>
      <c r="AS1173" s="118">
        <f>IF('Copy &amp; Paste Roster Report Here'!$A1170=AS$7,IF('Copy &amp; Paste Roster Report Here'!$M1170="FT",1,0),0)</f>
        <v>0</v>
      </c>
      <c r="AT1173" s="118">
        <f>IF('Copy &amp; Paste Roster Report Here'!$A1170=AT$7,IF('Copy &amp; Paste Roster Report Here'!$M1170="FT",1,0),0)</f>
        <v>0</v>
      </c>
      <c r="AU1173" s="118">
        <f>IF('Copy &amp; Paste Roster Report Here'!$A1170=AU$7,IF('Copy &amp; Paste Roster Report Here'!$M1170="FT",1,0),0)</f>
        <v>0</v>
      </c>
      <c r="AV1173" s="73">
        <f t="shared" si="280"/>
        <v>0</v>
      </c>
      <c r="AW1173" s="119">
        <f>IF('Copy &amp; Paste Roster Report Here'!$A1170=AW$7,IF('Copy &amp; Paste Roster Report Here'!$M1170="HT",1,0),0)</f>
        <v>0</v>
      </c>
      <c r="AX1173" s="119">
        <f>IF('Copy &amp; Paste Roster Report Here'!$A1170=AX$7,IF('Copy &amp; Paste Roster Report Here'!$M1170="HT",1,0),0)</f>
        <v>0</v>
      </c>
      <c r="AY1173" s="119">
        <f>IF('Copy &amp; Paste Roster Report Here'!$A1170=AY$7,IF('Copy &amp; Paste Roster Report Here'!$M1170="HT",1,0),0)</f>
        <v>0</v>
      </c>
      <c r="AZ1173" s="119">
        <f>IF('Copy &amp; Paste Roster Report Here'!$A1170=AZ$7,IF('Copy &amp; Paste Roster Report Here'!$M1170="HT",1,0),0)</f>
        <v>0</v>
      </c>
      <c r="BA1173" s="119">
        <f>IF('Copy &amp; Paste Roster Report Here'!$A1170=BA$7,IF('Copy &amp; Paste Roster Report Here'!$M1170="HT",1,0),0)</f>
        <v>0</v>
      </c>
      <c r="BB1173" s="119">
        <f>IF('Copy &amp; Paste Roster Report Here'!$A1170=BB$7,IF('Copy &amp; Paste Roster Report Here'!$M1170="HT",1,0),0)</f>
        <v>0</v>
      </c>
      <c r="BC1173" s="119">
        <f>IF('Copy &amp; Paste Roster Report Here'!$A1170=BC$7,IF('Copy &amp; Paste Roster Report Here'!$M1170="HT",1,0),0)</f>
        <v>0</v>
      </c>
      <c r="BD1173" s="119">
        <f>IF('Copy &amp; Paste Roster Report Here'!$A1170=BD$7,IF('Copy &amp; Paste Roster Report Here'!$M1170="HT",1,0),0)</f>
        <v>0</v>
      </c>
      <c r="BE1173" s="119">
        <f>IF('Copy &amp; Paste Roster Report Here'!$A1170=BE$7,IF('Copy &amp; Paste Roster Report Here'!$M1170="HT",1,0),0)</f>
        <v>0</v>
      </c>
      <c r="BF1173" s="119">
        <f>IF('Copy &amp; Paste Roster Report Here'!$A1170=BF$7,IF('Copy &amp; Paste Roster Report Here'!$M1170="HT",1,0),0)</f>
        <v>0</v>
      </c>
      <c r="BG1173" s="119">
        <f>IF('Copy &amp; Paste Roster Report Here'!$A1170=BG$7,IF('Copy &amp; Paste Roster Report Here'!$M1170="HT",1,0),0)</f>
        <v>0</v>
      </c>
      <c r="BH1173" s="73">
        <f t="shared" si="281"/>
        <v>0</v>
      </c>
      <c r="BI1173" s="120">
        <f>IF('Copy &amp; Paste Roster Report Here'!$A1170=BI$7,IF('Copy &amp; Paste Roster Report Here'!$M1170="MT",1,0),0)</f>
        <v>0</v>
      </c>
      <c r="BJ1173" s="120">
        <f>IF('Copy &amp; Paste Roster Report Here'!$A1170=BJ$7,IF('Copy &amp; Paste Roster Report Here'!$M1170="MT",1,0),0)</f>
        <v>0</v>
      </c>
      <c r="BK1173" s="120">
        <f>IF('Copy &amp; Paste Roster Report Here'!$A1170=BK$7,IF('Copy &amp; Paste Roster Report Here'!$M1170="MT",1,0),0)</f>
        <v>0</v>
      </c>
      <c r="BL1173" s="120">
        <f>IF('Copy &amp; Paste Roster Report Here'!$A1170=BL$7,IF('Copy &amp; Paste Roster Report Here'!$M1170="MT",1,0),0)</f>
        <v>0</v>
      </c>
      <c r="BM1173" s="120">
        <f>IF('Copy &amp; Paste Roster Report Here'!$A1170=BM$7,IF('Copy &amp; Paste Roster Report Here'!$M1170="MT",1,0),0)</f>
        <v>0</v>
      </c>
      <c r="BN1173" s="120">
        <f>IF('Copy &amp; Paste Roster Report Here'!$A1170=BN$7,IF('Copy &amp; Paste Roster Report Here'!$M1170="MT",1,0),0)</f>
        <v>0</v>
      </c>
      <c r="BO1173" s="120">
        <f>IF('Copy &amp; Paste Roster Report Here'!$A1170=BO$7,IF('Copy &amp; Paste Roster Report Here'!$M1170="MT",1,0),0)</f>
        <v>0</v>
      </c>
      <c r="BP1173" s="120">
        <f>IF('Copy &amp; Paste Roster Report Here'!$A1170=BP$7,IF('Copy &amp; Paste Roster Report Here'!$M1170="MT",1,0),0)</f>
        <v>0</v>
      </c>
      <c r="BQ1173" s="120">
        <f>IF('Copy &amp; Paste Roster Report Here'!$A1170=BQ$7,IF('Copy &amp; Paste Roster Report Here'!$M1170="MT",1,0),0)</f>
        <v>0</v>
      </c>
      <c r="BR1173" s="120">
        <f>IF('Copy &amp; Paste Roster Report Here'!$A1170=BR$7,IF('Copy &amp; Paste Roster Report Here'!$M1170="MT",1,0),0)</f>
        <v>0</v>
      </c>
      <c r="BS1173" s="120">
        <f>IF('Copy &amp; Paste Roster Report Here'!$A1170=BS$7,IF('Copy &amp; Paste Roster Report Here'!$M1170="MT",1,0),0)</f>
        <v>0</v>
      </c>
      <c r="BT1173" s="73">
        <f t="shared" si="282"/>
        <v>0</v>
      </c>
      <c r="BU1173" s="121">
        <f>IF('Copy &amp; Paste Roster Report Here'!$A1170=BU$7,IF('Copy &amp; Paste Roster Report Here'!$M1170="fy",1,0),0)</f>
        <v>0</v>
      </c>
      <c r="BV1173" s="121">
        <f>IF('Copy &amp; Paste Roster Report Here'!$A1170=BV$7,IF('Copy &amp; Paste Roster Report Here'!$M1170="fy",1,0),0)</f>
        <v>0</v>
      </c>
      <c r="BW1173" s="121">
        <f>IF('Copy &amp; Paste Roster Report Here'!$A1170=BW$7,IF('Copy &amp; Paste Roster Report Here'!$M1170="fy",1,0),0)</f>
        <v>0</v>
      </c>
      <c r="BX1173" s="121">
        <f>IF('Copy &amp; Paste Roster Report Here'!$A1170=BX$7,IF('Copy &amp; Paste Roster Report Here'!$M1170="fy",1,0),0)</f>
        <v>0</v>
      </c>
      <c r="BY1173" s="121">
        <f>IF('Copy &amp; Paste Roster Report Here'!$A1170=BY$7,IF('Copy &amp; Paste Roster Report Here'!$M1170="fy",1,0),0)</f>
        <v>0</v>
      </c>
      <c r="BZ1173" s="121">
        <f>IF('Copy &amp; Paste Roster Report Here'!$A1170=BZ$7,IF('Copy &amp; Paste Roster Report Here'!$M1170="fy",1,0),0)</f>
        <v>0</v>
      </c>
      <c r="CA1173" s="121">
        <f>IF('Copy &amp; Paste Roster Report Here'!$A1170=CA$7,IF('Copy &amp; Paste Roster Report Here'!$M1170="fy",1,0),0)</f>
        <v>0</v>
      </c>
      <c r="CB1173" s="121">
        <f>IF('Copy &amp; Paste Roster Report Here'!$A1170=CB$7,IF('Copy &amp; Paste Roster Report Here'!$M1170="fy",1,0),0)</f>
        <v>0</v>
      </c>
      <c r="CC1173" s="121">
        <f>IF('Copy &amp; Paste Roster Report Here'!$A1170=CC$7,IF('Copy &amp; Paste Roster Report Here'!$M1170="fy",1,0),0)</f>
        <v>0</v>
      </c>
      <c r="CD1173" s="121">
        <f>IF('Copy &amp; Paste Roster Report Here'!$A1170=CD$7,IF('Copy &amp; Paste Roster Report Here'!$M1170="fy",1,0),0)</f>
        <v>0</v>
      </c>
      <c r="CE1173" s="121">
        <f>IF('Copy &amp; Paste Roster Report Here'!$A1170=CE$7,IF('Copy &amp; Paste Roster Report Here'!$M1170="fy",1,0),0)</f>
        <v>0</v>
      </c>
      <c r="CF1173" s="73">
        <f t="shared" si="283"/>
        <v>0</v>
      </c>
      <c r="CG1173" s="122">
        <f>IF('Copy &amp; Paste Roster Report Here'!$A1170=CG$7,IF('Copy &amp; Paste Roster Report Here'!$M1170="RH",1,0),0)</f>
        <v>0</v>
      </c>
      <c r="CH1173" s="122">
        <f>IF('Copy &amp; Paste Roster Report Here'!$A1170=CH$7,IF('Copy &amp; Paste Roster Report Here'!$M1170="RH",1,0),0)</f>
        <v>0</v>
      </c>
      <c r="CI1173" s="122">
        <f>IF('Copy &amp; Paste Roster Report Here'!$A1170=CI$7,IF('Copy &amp; Paste Roster Report Here'!$M1170="RH",1,0),0)</f>
        <v>0</v>
      </c>
      <c r="CJ1173" s="122">
        <f>IF('Copy &amp; Paste Roster Report Here'!$A1170=CJ$7,IF('Copy &amp; Paste Roster Report Here'!$M1170="RH",1,0),0)</f>
        <v>0</v>
      </c>
      <c r="CK1173" s="122">
        <f>IF('Copy &amp; Paste Roster Report Here'!$A1170=CK$7,IF('Copy &amp; Paste Roster Report Here'!$M1170="RH",1,0),0)</f>
        <v>0</v>
      </c>
      <c r="CL1173" s="122">
        <f>IF('Copy &amp; Paste Roster Report Here'!$A1170=CL$7,IF('Copy &amp; Paste Roster Report Here'!$M1170="RH",1,0),0)</f>
        <v>0</v>
      </c>
      <c r="CM1173" s="122">
        <f>IF('Copy &amp; Paste Roster Report Here'!$A1170=CM$7,IF('Copy &amp; Paste Roster Report Here'!$M1170="RH",1,0),0)</f>
        <v>0</v>
      </c>
      <c r="CN1173" s="122">
        <f>IF('Copy &amp; Paste Roster Report Here'!$A1170=CN$7,IF('Copy &amp; Paste Roster Report Here'!$M1170="RH",1,0),0)</f>
        <v>0</v>
      </c>
      <c r="CO1173" s="122">
        <f>IF('Copy &amp; Paste Roster Report Here'!$A1170=CO$7,IF('Copy &amp; Paste Roster Report Here'!$M1170="RH",1,0),0)</f>
        <v>0</v>
      </c>
      <c r="CP1173" s="122">
        <f>IF('Copy &amp; Paste Roster Report Here'!$A1170=CP$7,IF('Copy &amp; Paste Roster Report Here'!$M1170="RH",1,0),0)</f>
        <v>0</v>
      </c>
      <c r="CQ1173" s="122">
        <f>IF('Copy &amp; Paste Roster Report Here'!$A1170=CQ$7,IF('Copy &amp; Paste Roster Report Here'!$M1170="RH",1,0),0)</f>
        <v>0</v>
      </c>
      <c r="CR1173" s="73">
        <f t="shared" si="284"/>
        <v>0</v>
      </c>
      <c r="CS1173" s="123">
        <f>IF('Copy &amp; Paste Roster Report Here'!$A1170=CS$7,IF('Copy &amp; Paste Roster Report Here'!$M1170="QT",1,0),0)</f>
        <v>0</v>
      </c>
      <c r="CT1173" s="123">
        <f>IF('Copy &amp; Paste Roster Report Here'!$A1170=CT$7,IF('Copy &amp; Paste Roster Report Here'!$M1170="QT",1,0),0)</f>
        <v>0</v>
      </c>
      <c r="CU1173" s="123">
        <f>IF('Copy &amp; Paste Roster Report Here'!$A1170=CU$7,IF('Copy &amp; Paste Roster Report Here'!$M1170="QT",1,0),0)</f>
        <v>0</v>
      </c>
      <c r="CV1173" s="123">
        <f>IF('Copy &amp; Paste Roster Report Here'!$A1170=CV$7,IF('Copy &amp; Paste Roster Report Here'!$M1170="QT",1,0),0)</f>
        <v>0</v>
      </c>
      <c r="CW1173" s="123">
        <f>IF('Copy &amp; Paste Roster Report Here'!$A1170=CW$7,IF('Copy &amp; Paste Roster Report Here'!$M1170="QT",1,0),0)</f>
        <v>0</v>
      </c>
      <c r="CX1173" s="123">
        <f>IF('Copy &amp; Paste Roster Report Here'!$A1170=CX$7,IF('Copy &amp; Paste Roster Report Here'!$M1170="QT",1,0),0)</f>
        <v>0</v>
      </c>
      <c r="CY1173" s="123">
        <f>IF('Copy &amp; Paste Roster Report Here'!$A1170=CY$7,IF('Copy &amp; Paste Roster Report Here'!$M1170="QT",1,0),0)</f>
        <v>0</v>
      </c>
      <c r="CZ1173" s="123">
        <f>IF('Copy &amp; Paste Roster Report Here'!$A1170=CZ$7,IF('Copy &amp; Paste Roster Report Here'!$M1170="QT",1,0),0)</f>
        <v>0</v>
      </c>
      <c r="DA1173" s="123">
        <f>IF('Copy &amp; Paste Roster Report Here'!$A1170=DA$7,IF('Copy &amp; Paste Roster Report Here'!$M1170="QT",1,0),0)</f>
        <v>0</v>
      </c>
      <c r="DB1173" s="123">
        <f>IF('Copy &amp; Paste Roster Report Here'!$A1170=DB$7,IF('Copy &amp; Paste Roster Report Here'!$M1170="QT",1,0),0)</f>
        <v>0</v>
      </c>
      <c r="DC1173" s="123">
        <f>IF('Copy &amp; Paste Roster Report Here'!$A1170=DC$7,IF('Copy &amp; Paste Roster Report Here'!$M1170="QT",1,0),0)</f>
        <v>0</v>
      </c>
      <c r="DD1173" s="73">
        <f t="shared" si="285"/>
        <v>0</v>
      </c>
      <c r="DE1173" s="124">
        <f>IF('Copy &amp; Paste Roster Report Here'!$A1170=DE$7,IF('Copy &amp; Paste Roster Report Here'!$M1170="xxxxxxxxxxx",1,0),0)</f>
        <v>0</v>
      </c>
      <c r="DF1173" s="124">
        <f>IF('Copy &amp; Paste Roster Report Here'!$A1170=DF$7,IF('Copy &amp; Paste Roster Report Here'!$M1170="xxxxxxxxxxx",1,0),0)</f>
        <v>0</v>
      </c>
      <c r="DG1173" s="124">
        <f>IF('Copy &amp; Paste Roster Report Here'!$A1170=DG$7,IF('Copy &amp; Paste Roster Report Here'!$M1170="xxxxxxxxxxx",1,0),0)</f>
        <v>0</v>
      </c>
      <c r="DH1173" s="124">
        <f>IF('Copy &amp; Paste Roster Report Here'!$A1170=DH$7,IF('Copy &amp; Paste Roster Report Here'!$M1170="xxxxxxxxxxx",1,0),0)</f>
        <v>0</v>
      </c>
      <c r="DI1173" s="124">
        <f>IF('Copy &amp; Paste Roster Report Here'!$A1170=DI$7,IF('Copy &amp; Paste Roster Report Here'!$M1170="xxxxxxxxxxx",1,0),0)</f>
        <v>0</v>
      </c>
      <c r="DJ1173" s="124">
        <f>IF('Copy &amp; Paste Roster Report Here'!$A1170=DJ$7,IF('Copy &amp; Paste Roster Report Here'!$M1170="xxxxxxxxxxx",1,0),0)</f>
        <v>0</v>
      </c>
      <c r="DK1173" s="124">
        <f>IF('Copy &amp; Paste Roster Report Here'!$A1170=DK$7,IF('Copy &amp; Paste Roster Report Here'!$M1170="xxxxxxxxxxx",1,0),0)</f>
        <v>0</v>
      </c>
      <c r="DL1173" s="124">
        <f>IF('Copy &amp; Paste Roster Report Here'!$A1170=DL$7,IF('Copy &amp; Paste Roster Report Here'!$M1170="xxxxxxxxxxx",1,0),0)</f>
        <v>0</v>
      </c>
      <c r="DM1173" s="124">
        <f>IF('Copy &amp; Paste Roster Report Here'!$A1170=DM$7,IF('Copy &amp; Paste Roster Report Here'!$M1170="xxxxxxxxxxx",1,0),0)</f>
        <v>0</v>
      </c>
      <c r="DN1173" s="124">
        <f>IF('Copy &amp; Paste Roster Report Here'!$A1170=DN$7,IF('Copy &amp; Paste Roster Report Here'!$M1170="xxxxxxxxxxx",1,0),0)</f>
        <v>0</v>
      </c>
      <c r="DO1173" s="124">
        <f>IF('Copy &amp; Paste Roster Report Here'!$A1170=DO$7,IF('Copy &amp; Paste Roster Report Here'!$M1170="xxxxxxxxxxx",1,0),0)</f>
        <v>0</v>
      </c>
      <c r="DP1173" s="125">
        <f t="shared" si="286"/>
        <v>0</v>
      </c>
      <c r="DQ1173" s="126">
        <f t="shared" si="287"/>
        <v>0</v>
      </c>
    </row>
    <row r="1174" spans="1:121" x14ac:dyDescent="0.25">
      <c r="A1174" s="111">
        <f t="shared" si="273"/>
        <v>0</v>
      </c>
      <c r="B1174" s="111">
        <f t="shared" si="274"/>
        <v>0</v>
      </c>
      <c r="C1174" s="112">
        <f>+('Copy &amp; Paste Roster Report Here'!$P1171-'Copy &amp; Paste Roster Report Here'!$O1171)/30</f>
        <v>0</v>
      </c>
      <c r="D1174" s="112">
        <f>+('Copy &amp; Paste Roster Report Here'!$P1171-'Copy &amp; Paste Roster Report Here'!$O1171)</f>
        <v>0</v>
      </c>
      <c r="E1174" s="111">
        <f>'Copy &amp; Paste Roster Report Here'!N1171</f>
        <v>0</v>
      </c>
      <c r="F1174" s="111" t="str">
        <f t="shared" si="275"/>
        <v>N</v>
      </c>
      <c r="G1174" s="111">
        <f>'Copy &amp; Paste Roster Report Here'!R1171</f>
        <v>0</v>
      </c>
      <c r="H1174" s="113">
        <f t="shared" si="276"/>
        <v>0</v>
      </c>
      <c r="I1174" s="112">
        <f>IF(F1174="N",$F$5-'Copy &amp; Paste Roster Report Here'!O1171,+'Copy &amp; Paste Roster Report Here'!Q1171-'Copy &amp; Paste Roster Report Here'!O1171)</f>
        <v>0</v>
      </c>
      <c r="J1174" s="114">
        <f t="shared" si="277"/>
        <v>0</v>
      </c>
      <c r="K1174" s="114">
        <f t="shared" si="278"/>
        <v>0</v>
      </c>
      <c r="L1174" s="115">
        <f>'Copy &amp; Paste Roster Report Here'!F1171</f>
        <v>0</v>
      </c>
      <c r="M1174" s="116">
        <f t="shared" si="279"/>
        <v>0</v>
      </c>
      <c r="N1174" s="117">
        <f>IF('Copy &amp; Paste Roster Report Here'!$A1171='Analytical Tests'!N$7,IF($F1174="Y",+$H1174*N$6,0),0)</f>
        <v>0</v>
      </c>
      <c r="O1174" s="117">
        <f>IF('Copy &amp; Paste Roster Report Here'!$A1171='Analytical Tests'!O$7,IF($F1174="Y",+$H1174*O$6,0),0)</f>
        <v>0</v>
      </c>
      <c r="P1174" s="117">
        <f>IF('Copy &amp; Paste Roster Report Here'!$A1171='Analytical Tests'!P$7,IF($F1174="Y",+$H1174*P$6,0),0)</f>
        <v>0</v>
      </c>
      <c r="Q1174" s="117">
        <f>IF('Copy &amp; Paste Roster Report Here'!$A1171='Analytical Tests'!Q$7,IF($F1174="Y",+$H1174*Q$6,0),0)</f>
        <v>0</v>
      </c>
      <c r="R1174" s="117">
        <f>IF('Copy &amp; Paste Roster Report Here'!$A1171='Analytical Tests'!R$7,IF($F1174="Y",+$H1174*R$6,0),0)</f>
        <v>0</v>
      </c>
      <c r="S1174" s="117">
        <f>IF('Copy &amp; Paste Roster Report Here'!$A1171='Analytical Tests'!S$7,IF($F1174="Y",+$H1174*S$6,0),0)</f>
        <v>0</v>
      </c>
      <c r="T1174" s="117">
        <f>IF('Copy &amp; Paste Roster Report Here'!$A1171='Analytical Tests'!T$7,IF($F1174="Y",+$H1174*T$6,0),0)</f>
        <v>0</v>
      </c>
      <c r="U1174" s="117">
        <f>IF('Copy &amp; Paste Roster Report Here'!$A1171='Analytical Tests'!U$7,IF($F1174="Y",+$H1174*U$6,0),0)</f>
        <v>0</v>
      </c>
      <c r="V1174" s="117">
        <f>IF('Copy &amp; Paste Roster Report Here'!$A1171='Analytical Tests'!V$7,IF($F1174="Y",+$H1174*V$6,0),0)</f>
        <v>0</v>
      </c>
      <c r="W1174" s="117">
        <f>IF('Copy &amp; Paste Roster Report Here'!$A1171='Analytical Tests'!W$7,IF($F1174="Y",+$H1174*W$6,0),0)</f>
        <v>0</v>
      </c>
      <c r="X1174" s="117">
        <f>IF('Copy &amp; Paste Roster Report Here'!$A1171='Analytical Tests'!X$7,IF($F1174="Y",+$H1174*X$6,0),0)</f>
        <v>0</v>
      </c>
      <c r="Y1174" s="117" t="b">
        <f>IF('Copy &amp; Paste Roster Report Here'!$A1171='Analytical Tests'!Y$7,IF($F1174="N",IF($J1174&gt;=$C1174,Y$6,+($I1174/$D1174)*Y$6),0))</f>
        <v>0</v>
      </c>
      <c r="Z1174" s="117" t="b">
        <f>IF('Copy &amp; Paste Roster Report Here'!$A1171='Analytical Tests'!Z$7,IF($F1174="N",IF($J1174&gt;=$C1174,Z$6,+($I1174/$D1174)*Z$6),0))</f>
        <v>0</v>
      </c>
      <c r="AA1174" s="117" t="b">
        <f>IF('Copy &amp; Paste Roster Report Here'!$A1171='Analytical Tests'!AA$7,IF($F1174="N",IF($J1174&gt;=$C1174,AA$6,+($I1174/$D1174)*AA$6),0))</f>
        <v>0</v>
      </c>
      <c r="AB1174" s="117" t="b">
        <f>IF('Copy &amp; Paste Roster Report Here'!$A1171='Analytical Tests'!AB$7,IF($F1174="N",IF($J1174&gt;=$C1174,AB$6,+($I1174/$D1174)*AB$6),0))</f>
        <v>0</v>
      </c>
      <c r="AC1174" s="117" t="b">
        <f>IF('Copy &amp; Paste Roster Report Here'!$A1171='Analytical Tests'!AC$7,IF($F1174="N",IF($J1174&gt;=$C1174,AC$6,+($I1174/$D1174)*AC$6),0))</f>
        <v>0</v>
      </c>
      <c r="AD1174" s="117" t="b">
        <f>IF('Copy &amp; Paste Roster Report Here'!$A1171='Analytical Tests'!AD$7,IF($F1174="N",IF($J1174&gt;=$C1174,AD$6,+($I1174/$D1174)*AD$6),0))</f>
        <v>0</v>
      </c>
      <c r="AE1174" s="117" t="b">
        <f>IF('Copy &amp; Paste Roster Report Here'!$A1171='Analytical Tests'!AE$7,IF($F1174="N",IF($J1174&gt;=$C1174,AE$6,+($I1174/$D1174)*AE$6),0))</f>
        <v>0</v>
      </c>
      <c r="AF1174" s="117" t="b">
        <f>IF('Copy &amp; Paste Roster Report Here'!$A1171='Analytical Tests'!AF$7,IF($F1174="N",IF($J1174&gt;=$C1174,AF$6,+($I1174/$D1174)*AF$6),0))</f>
        <v>0</v>
      </c>
      <c r="AG1174" s="117" t="b">
        <f>IF('Copy &amp; Paste Roster Report Here'!$A1171='Analytical Tests'!AG$7,IF($F1174="N",IF($J1174&gt;=$C1174,AG$6,+($I1174/$D1174)*AG$6),0))</f>
        <v>0</v>
      </c>
      <c r="AH1174" s="117" t="b">
        <f>IF('Copy &amp; Paste Roster Report Here'!$A1171='Analytical Tests'!AH$7,IF($F1174="N",IF($J1174&gt;=$C1174,AH$6,+($I1174/$D1174)*AH$6),0))</f>
        <v>0</v>
      </c>
      <c r="AI1174" s="117" t="b">
        <f>IF('Copy &amp; Paste Roster Report Here'!$A1171='Analytical Tests'!AI$7,IF($F1174="N",IF($J1174&gt;=$C1174,AI$6,+($I1174/$D1174)*AI$6),0))</f>
        <v>0</v>
      </c>
      <c r="AJ1174" s="79"/>
      <c r="AK1174" s="118">
        <f>IF('Copy &amp; Paste Roster Report Here'!$A1171=AK$7,IF('Copy &amp; Paste Roster Report Here'!$M1171="FT",1,0),0)</f>
        <v>0</v>
      </c>
      <c r="AL1174" s="118">
        <f>IF('Copy &amp; Paste Roster Report Here'!$A1171=AL$7,IF('Copy &amp; Paste Roster Report Here'!$M1171="FT",1,0),0)</f>
        <v>0</v>
      </c>
      <c r="AM1174" s="118">
        <f>IF('Copy &amp; Paste Roster Report Here'!$A1171=AM$7,IF('Copy &amp; Paste Roster Report Here'!$M1171="FT",1,0),0)</f>
        <v>0</v>
      </c>
      <c r="AN1174" s="118">
        <f>IF('Copy &amp; Paste Roster Report Here'!$A1171=AN$7,IF('Copy &amp; Paste Roster Report Here'!$M1171="FT",1,0),0)</f>
        <v>0</v>
      </c>
      <c r="AO1174" s="118">
        <f>IF('Copy &amp; Paste Roster Report Here'!$A1171=AO$7,IF('Copy &amp; Paste Roster Report Here'!$M1171="FT",1,0),0)</f>
        <v>0</v>
      </c>
      <c r="AP1174" s="118">
        <f>IF('Copy &amp; Paste Roster Report Here'!$A1171=AP$7,IF('Copy &amp; Paste Roster Report Here'!$M1171="FT",1,0),0)</f>
        <v>0</v>
      </c>
      <c r="AQ1174" s="118">
        <f>IF('Copy &amp; Paste Roster Report Here'!$A1171=AQ$7,IF('Copy &amp; Paste Roster Report Here'!$M1171="FT",1,0),0)</f>
        <v>0</v>
      </c>
      <c r="AR1174" s="118">
        <f>IF('Copy &amp; Paste Roster Report Here'!$A1171=AR$7,IF('Copy &amp; Paste Roster Report Here'!$M1171="FT",1,0),0)</f>
        <v>0</v>
      </c>
      <c r="AS1174" s="118">
        <f>IF('Copy &amp; Paste Roster Report Here'!$A1171=AS$7,IF('Copy &amp; Paste Roster Report Here'!$M1171="FT",1,0),0)</f>
        <v>0</v>
      </c>
      <c r="AT1174" s="118">
        <f>IF('Copy &amp; Paste Roster Report Here'!$A1171=AT$7,IF('Copy &amp; Paste Roster Report Here'!$M1171="FT",1,0),0)</f>
        <v>0</v>
      </c>
      <c r="AU1174" s="118">
        <f>IF('Copy &amp; Paste Roster Report Here'!$A1171=AU$7,IF('Copy &amp; Paste Roster Report Here'!$M1171="FT",1,0),0)</f>
        <v>0</v>
      </c>
      <c r="AV1174" s="73">
        <f t="shared" si="280"/>
        <v>0</v>
      </c>
      <c r="AW1174" s="119">
        <f>IF('Copy &amp; Paste Roster Report Here'!$A1171=AW$7,IF('Copy &amp; Paste Roster Report Here'!$M1171="HT",1,0),0)</f>
        <v>0</v>
      </c>
      <c r="AX1174" s="119">
        <f>IF('Copy &amp; Paste Roster Report Here'!$A1171=AX$7,IF('Copy &amp; Paste Roster Report Here'!$M1171="HT",1,0),0)</f>
        <v>0</v>
      </c>
      <c r="AY1174" s="119">
        <f>IF('Copy &amp; Paste Roster Report Here'!$A1171=AY$7,IF('Copy &amp; Paste Roster Report Here'!$M1171="HT",1,0),0)</f>
        <v>0</v>
      </c>
      <c r="AZ1174" s="119">
        <f>IF('Copy &amp; Paste Roster Report Here'!$A1171=AZ$7,IF('Copy &amp; Paste Roster Report Here'!$M1171="HT",1,0),0)</f>
        <v>0</v>
      </c>
      <c r="BA1174" s="119">
        <f>IF('Copy &amp; Paste Roster Report Here'!$A1171=BA$7,IF('Copy &amp; Paste Roster Report Here'!$M1171="HT",1,0),0)</f>
        <v>0</v>
      </c>
      <c r="BB1174" s="119">
        <f>IF('Copy &amp; Paste Roster Report Here'!$A1171=BB$7,IF('Copy &amp; Paste Roster Report Here'!$M1171="HT",1,0),0)</f>
        <v>0</v>
      </c>
      <c r="BC1174" s="119">
        <f>IF('Copy &amp; Paste Roster Report Here'!$A1171=BC$7,IF('Copy &amp; Paste Roster Report Here'!$M1171="HT",1,0),0)</f>
        <v>0</v>
      </c>
      <c r="BD1174" s="119">
        <f>IF('Copy &amp; Paste Roster Report Here'!$A1171=BD$7,IF('Copy &amp; Paste Roster Report Here'!$M1171="HT",1,0),0)</f>
        <v>0</v>
      </c>
      <c r="BE1174" s="119">
        <f>IF('Copy &amp; Paste Roster Report Here'!$A1171=BE$7,IF('Copy &amp; Paste Roster Report Here'!$M1171="HT",1,0),0)</f>
        <v>0</v>
      </c>
      <c r="BF1174" s="119">
        <f>IF('Copy &amp; Paste Roster Report Here'!$A1171=BF$7,IF('Copy &amp; Paste Roster Report Here'!$M1171="HT",1,0),0)</f>
        <v>0</v>
      </c>
      <c r="BG1174" s="119">
        <f>IF('Copy &amp; Paste Roster Report Here'!$A1171=BG$7,IF('Copy &amp; Paste Roster Report Here'!$M1171="HT",1,0),0)</f>
        <v>0</v>
      </c>
      <c r="BH1174" s="73">
        <f t="shared" si="281"/>
        <v>0</v>
      </c>
      <c r="BI1174" s="120">
        <f>IF('Copy &amp; Paste Roster Report Here'!$A1171=BI$7,IF('Copy &amp; Paste Roster Report Here'!$M1171="MT",1,0),0)</f>
        <v>0</v>
      </c>
      <c r="BJ1174" s="120">
        <f>IF('Copy &amp; Paste Roster Report Here'!$A1171=BJ$7,IF('Copy &amp; Paste Roster Report Here'!$M1171="MT",1,0),0)</f>
        <v>0</v>
      </c>
      <c r="BK1174" s="120">
        <f>IF('Copy &amp; Paste Roster Report Here'!$A1171=BK$7,IF('Copy &amp; Paste Roster Report Here'!$M1171="MT",1,0),0)</f>
        <v>0</v>
      </c>
      <c r="BL1174" s="120">
        <f>IF('Copy &amp; Paste Roster Report Here'!$A1171=BL$7,IF('Copy &amp; Paste Roster Report Here'!$M1171="MT",1,0),0)</f>
        <v>0</v>
      </c>
      <c r="BM1174" s="120">
        <f>IF('Copy &amp; Paste Roster Report Here'!$A1171=BM$7,IF('Copy &amp; Paste Roster Report Here'!$M1171="MT",1,0),0)</f>
        <v>0</v>
      </c>
      <c r="BN1174" s="120">
        <f>IF('Copy &amp; Paste Roster Report Here'!$A1171=BN$7,IF('Copy &amp; Paste Roster Report Here'!$M1171="MT",1,0),0)</f>
        <v>0</v>
      </c>
      <c r="BO1174" s="120">
        <f>IF('Copy &amp; Paste Roster Report Here'!$A1171=BO$7,IF('Copy &amp; Paste Roster Report Here'!$M1171="MT",1,0),0)</f>
        <v>0</v>
      </c>
      <c r="BP1174" s="120">
        <f>IF('Copy &amp; Paste Roster Report Here'!$A1171=BP$7,IF('Copy &amp; Paste Roster Report Here'!$M1171="MT",1,0),0)</f>
        <v>0</v>
      </c>
      <c r="BQ1174" s="120">
        <f>IF('Copy &amp; Paste Roster Report Here'!$A1171=BQ$7,IF('Copy &amp; Paste Roster Report Here'!$M1171="MT",1,0),0)</f>
        <v>0</v>
      </c>
      <c r="BR1174" s="120">
        <f>IF('Copy &amp; Paste Roster Report Here'!$A1171=BR$7,IF('Copy &amp; Paste Roster Report Here'!$M1171="MT",1,0),0)</f>
        <v>0</v>
      </c>
      <c r="BS1174" s="120">
        <f>IF('Copy &amp; Paste Roster Report Here'!$A1171=BS$7,IF('Copy &amp; Paste Roster Report Here'!$M1171="MT",1,0),0)</f>
        <v>0</v>
      </c>
      <c r="BT1174" s="73">
        <f t="shared" si="282"/>
        <v>0</v>
      </c>
      <c r="BU1174" s="121">
        <f>IF('Copy &amp; Paste Roster Report Here'!$A1171=BU$7,IF('Copy &amp; Paste Roster Report Here'!$M1171="fy",1,0),0)</f>
        <v>0</v>
      </c>
      <c r="BV1174" s="121">
        <f>IF('Copy &amp; Paste Roster Report Here'!$A1171=BV$7,IF('Copy &amp; Paste Roster Report Here'!$M1171="fy",1,0),0)</f>
        <v>0</v>
      </c>
      <c r="BW1174" s="121">
        <f>IF('Copy &amp; Paste Roster Report Here'!$A1171=BW$7,IF('Copy &amp; Paste Roster Report Here'!$M1171="fy",1,0),0)</f>
        <v>0</v>
      </c>
      <c r="BX1174" s="121">
        <f>IF('Copy &amp; Paste Roster Report Here'!$A1171=BX$7,IF('Copy &amp; Paste Roster Report Here'!$M1171="fy",1,0),0)</f>
        <v>0</v>
      </c>
      <c r="BY1174" s="121">
        <f>IF('Copy &amp; Paste Roster Report Here'!$A1171=BY$7,IF('Copy &amp; Paste Roster Report Here'!$M1171="fy",1,0),0)</f>
        <v>0</v>
      </c>
      <c r="BZ1174" s="121">
        <f>IF('Copy &amp; Paste Roster Report Here'!$A1171=BZ$7,IF('Copy &amp; Paste Roster Report Here'!$M1171="fy",1,0),0)</f>
        <v>0</v>
      </c>
      <c r="CA1174" s="121">
        <f>IF('Copy &amp; Paste Roster Report Here'!$A1171=CA$7,IF('Copy &amp; Paste Roster Report Here'!$M1171="fy",1,0),0)</f>
        <v>0</v>
      </c>
      <c r="CB1174" s="121">
        <f>IF('Copy &amp; Paste Roster Report Here'!$A1171=CB$7,IF('Copy &amp; Paste Roster Report Here'!$M1171="fy",1,0),0)</f>
        <v>0</v>
      </c>
      <c r="CC1174" s="121">
        <f>IF('Copy &amp; Paste Roster Report Here'!$A1171=CC$7,IF('Copy &amp; Paste Roster Report Here'!$M1171="fy",1,0),0)</f>
        <v>0</v>
      </c>
      <c r="CD1174" s="121">
        <f>IF('Copy &amp; Paste Roster Report Here'!$A1171=CD$7,IF('Copy &amp; Paste Roster Report Here'!$M1171="fy",1,0),0)</f>
        <v>0</v>
      </c>
      <c r="CE1174" s="121">
        <f>IF('Copy &amp; Paste Roster Report Here'!$A1171=CE$7,IF('Copy &amp; Paste Roster Report Here'!$M1171="fy",1,0),0)</f>
        <v>0</v>
      </c>
      <c r="CF1174" s="73">
        <f t="shared" si="283"/>
        <v>0</v>
      </c>
      <c r="CG1174" s="122">
        <f>IF('Copy &amp; Paste Roster Report Here'!$A1171=CG$7,IF('Copy &amp; Paste Roster Report Here'!$M1171="RH",1,0),0)</f>
        <v>0</v>
      </c>
      <c r="CH1174" s="122">
        <f>IF('Copy &amp; Paste Roster Report Here'!$A1171=CH$7,IF('Copy &amp; Paste Roster Report Here'!$M1171="RH",1,0),0)</f>
        <v>0</v>
      </c>
      <c r="CI1174" s="122">
        <f>IF('Copy &amp; Paste Roster Report Here'!$A1171=CI$7,IF('Copy &amp; Paste Roster Report Here'!$M1171="RH",1,0),0)</f>
        <v>0</v>
      </c>
      <c r="CJ1174" s="122">
        <f>IF('Copy &amp; Paste Roster Report Here'!$A1171=CJ$7,IF('Copy &amp; Paste Roster Report Here'!$M1171="RH",1,0),0)</f>
        <v>0</v>
      </c>
      <c r="CK1174" s="122">
        <f>IF('Copy &amp; Paste Roster Report Here'!$A1171=CK$7,IF('Copy &amp; Paste Roster Report Here'!$M1171="RH",1,0),0)</f>
        <v>0</v>
      </c>
      <c r="CL1174" s="122">
        <f>IF('Copy &amp; Paste Roster Report Here'!$A1171=CL$7,IF('Copy &amp; Paste Roster Report Here'!$M1171="RH",1,0),0)</f>
        <v>0</v>
      </c>
      <c r="CM1174" s="122">
        <f>IF('Copy &amp; Paste Roster Report Here'!$A1171=CM$7,IF('Copy &amp; Paste Roster Report Here'!$M1171="RH",1,0),0)</f>
        <v>0</v>
      </c>
      <c r="CN1174" s="122">
        <f>IF('Copy &amp; Paste Roster Report Here'!$A1171=CN$7,IF('Copy &amp; Paste Roster Report Here'!$M1171="RH",1,0),0)</f>
        <v>0</v>
      </c>
      <c r="CO1174" s="122">
        <f>IF('Copy &amp; Paste Roster Report Here'!$A1171=CO$7,IF('Copy &amp; Paste Roster Report Here'!$M1171="RH",1,0),0)</f>
        <v>0</v>
      </c>
      <c r="CP1174" s="122">
        <f>IF('Copy &amp; Paste Roster Report Here'!$A1171=CP$7,IF('Copy &amp; Paste Roster Report Here'!$M1171="RH",1,0),0)</f>
        <v>0</v>
      </c>
      <c r="CQ1174" s="122">
        <f>IF('Copy &amp; Paste Roster Report Here'!$A1171=CQ$7,IF('Copy &amp; Paste Roster Report Here'!$M1171="RH",1,0),0)</f>
        <v>0</v>
      </c>
      <c r="CR1174" s="73">
        <f t="shared" si="284"/>
        <v>0</v>
      </c>
      <c r="CS1174" s="123">
        <f>IF('Copy &amp; Paste Roster Report Here'!$A1171=CS$7,IF('Copy &amp; Paste Roster Report Here'!$M1171="QT",1,0),0)</f>
        <v>0</v>
      </c>
      <c r="CT1174" s="123">
        <f>IF('Copy &amp; Paste Roster Report Here'!$A1171=CT$7,IF('Copy &amp; Paste Roster Report Here'!$M1171="QT",1,0),0)</f>
        <v>0</v>
      </c>
      <c r="CU1174" s="123">
        <f>IF('Copy &amp; Paste Roster Report Here'!$A1171=CU$7,IF('Copy &amp; Paste Roster Report Here'!$M1171="QT",1,0),0)</f>
        <v>0</v>
      </c>
      <c r="CV1174" s="123">
        <f>IF('Copy &amp; Paste Roster Report Here'!$A1171=CV$7,IF('Copy &amp; Paste Roster Report Here'!$M1171="QT",1,0),0)</f>
        <v>0</v>
      </c>
      <c r="CW1174" s="123">
        <f>IF('Copy &amp; Paste Roster Report Here'!$A1171=CW$7,IF('Copy &amp; Paste Roster Report Here'!$M1171="QT",1,0),0)</f>
        <v>0</v>
      </c>
      <c r="CX1174" s="123">
        <f>IF('Copy &amp; Paste Roster Report Here'!$A1171=CX$7,IF('Copy &amp; Paste Roster Report Here'!$M1171="QT",1,0),0)</f>
        <v>0</v>
      </c>
      <c r="CY1174" s="123">
        <f>IF('Copy &amp; Paste Roster Report Here'!$A1171=CY$7,IF('Copy &amp; Paste Roster Report Here'!$M1171="QT",1,0),0)</f>
        <v>0</v>
      </c>
      <c r="CZ1174" s="123">
        <f>IF('Copy &amp; Paste Roster Report Here'!$A1171=CZ$7,IF('Copy &amp; Paste Roster Report Here'!$M1171="QT",1,0),0)</f>
        <v>0</v>
      </c>
      <c r="DA1174" s="123">
        <f>IF('Copy &amp; Paste Roster Report Here'!$A1171=DA$7,IF('Copy &amp; Paste Roster Report Here'!$M1171="QT",1,0),0)</f>
        <v>0</v>
      </c>
      <c r="DB1174" s="123">
        <f>IF('Copy &amp; Paste Roster Report Here'!$A1171=DB$7,IF('Copy &amp; Paste Roster Report Here'!$M1171="QT",1,0),0)</f>
        <v>0</v>
      </c>
      <c r="DC1174" s="123">
        <f>IF('Copy &amp; Paste Roster Report Here'!$A1171=DC$7,IF('Copy &amp; Paste Roster Report Here'!$M1171="QT",1,0),0)</f>
        <v>0</v>
      </c>
      <c r="DD1174" s="73">
        <f t="shared" si="285"/>
        <v>0</v>
      </c>
      <c r="DE1174" s="124">
        <f>IF('Copy &amp; Paste Roster Report Here'!$A1171=DE$7,IF('Copy &amp; Paste Roster Report Here'!$M1171="xxxxxxxxxxx",1,0),0)</f>
        <v>0</v>
      </c>
      <c r="DF1174" s="124">
        <f>IF('Copy &amp; Paste Roster Report Here'!$A1171=DF$7,IF('Copy &amp; Paste Roster Report Here'!$M1171="xxxxxxxxxxx",1,0),0)</f>
        <v>0</v>
      </c>
      <c r="DG1174" s="124">
        <f>IF('Copy &amp; Paste Roster Report Here'!$A1171=DG$7,IF('Copy &amp; Paste Roster Report Here'!$M1171="xxxxxxxxxxx",1,0),0)</f>
        <v>0</v>
      </c>
      <c r="DH1174" s="124">
        <f>IF('Copy &amp; Paste Roster Report Here'!$A1171=DH$7,IF('Copy &amp; Paste Roster Report Here'!$M1171="xxxxxxxxxxx",1,0),0)</f>
        <v>0</v>
      </c>
      <c r="DI1174" s="124">
        <f>IF('Copy &amp; Paste Roster Report Here'!$A1171=DI$7,IF('Copy &amp; Paste Roster Report Here'!$M1171="xxxxxxxxxxx",1,0),0)</f>
        <v>0</v>
      </c>
      <c r="DJ1174" s="124">
        <f>IF('Copy &amp; Paste Roster Report Here'!$A1171=DJ$7,IF('Copy &amp; Paste Roster Report Here'!$M1171="xxxxxxxxxxx",1,0),0)</f>
        <v>0</v>
      </c>
      <c r="DK1174" s="124">
        <f>IF('Copy &amp; Paste Roster Report Here'!$A1171=DK$7,IF('Copy &amp; Paste Roster Report Here'!$M1171="xxxxxxxxxxx",1,0),0)</f>
        <v>0</v>
      </c>
      <c r="DL1174" s="124">
        <f>IF('Copy &amp; Paste Roster Report Here'!$A1171=DL$7,IF('Copy &amp; Paste Roster Report Here'!$M1171="xxxxxxxxxxx",1,0),0)</f>
        <v>0</v>
      </c>
      <c r="DM1174" s="124">
        <f>IF('Copy &amp; Paste Roster Report Here'!$A1171=DM$7,IF('Copy &amp; Paste Roster Report Here'!$M1171="xxxxxxxxxxx",1,0),0)</f>
        <v>0</v>
      </c>
      <c r="DN1174" s="124">
        <f>IF('Copy &amp; Paste Roster Report Here'!$A1171=DN$7,IF('Copy &amp; Paste Roster Report Here'!$M1171="xxxxxxxxxxx",1,0),0)</f>
        <v>0</v>
      </c>
      <c r="DO1174" s="124">
        <f>IF('Copy &amp; Paste Roster Report Here'!$A1171=DO$7,IF('Copy &amp; Paste Roster Report Here'!$M1171="xxxxxxxxxxx",1,0),0)</f>
        <v>0</v>
      </c>
      <c r="DP1174" s="125">
        <f t="shared" si="286"/>
        <v>0</v>
      </c>
      <c r="DQ1174" s="126">
        <f t="shared" si="287"/>
        <v>0</v>
      </c>
    </row>
    <row r="1175" spans="1:121" x14ac:dyDescent="0.25">
      <c r="A1175" s="111">
        <f t="shared" si="273"/>
        <v>0</v>
      </c>
      <c r="B1175" s="111">
        <f t="shared" si="274"/>
        <v>0</v>
      </c>
      <c r="C1175" s="112">
        <f>+('Copy &amp; Paste Roster Report Here'!$P1172-'Copy &amp; Paste Roster Report Here'!$O1172)/30</f>
        <v>0</v>
      </c>
      <c r="D1175" s="112">
        <f>+('Copy &amp; Paste Roster Report Here'!$P1172-'Copy &amp; Paste Roster Report Here'!$O1172)</f>
        <v>0</v>
      </c>
      <c r="E1175" s="111">
        <f>'Copy &amp; Paste Roster Report Here'!N1172</f>
        <v>0</v>
      </c>
      <c r="F1175" s="111" t="str">
        <f t="shared" si="275"/>
        <v>N</v>
      </c>
      <c r="G1175" s="111">
        <f>'Copy &amp; Paste Roster Report Here'!R1172</f>
        <v>0</v>
      </c>
      <c r="H1175" s="113">
        <f t="shared" si="276"/>
        <v>0</v>
      </c>
      <c r="I1175" s="112">
        <f>IF(F1175="N",$F$5-'Copy &amp; Paste Roster Report Here'!O1172,+'Copy &amp; Paste Roster Report Here'!Q1172-'Copy &amp; Paste Roster Report Here'!O1172)</f>
        <v>0</v>
      </c>
      <c r="J1175" s="114">
        <f t="shared" si="277"/>
        <v>0</v>
      </c>
      <c r="K1175" s="114">
        <f t="shared" si="278"/>
        <v>0</v>
      </c>
      <c r="L1175" s="115">
        <f>'Copy &amp; Paste Roster Report Here'!F1172</f>
        <v>0</v>
      </c>
      <c r="M1175" s="116">
        <f t="shared" si="279"/>
        <v>0</v>
      </c>
      <c r="N1175" s="117">
        <f>IF('Copy &amp; Paste Roster Report Here'!$A1172='Analytical Tests'!N$7,IF($F1175="Y",+$H1175*N$6,0),0)</f>
        <v>0</v>
      </c>
      <c r="O1175" s="117">
        <f>IF('Copy &amp; Paste Roster Report Here'!$A1172='Analytical Tests'!O$7,IF($F1175="Y",+$H1175*O$6,0),0)</f>
        <v>0</v>
      </c>
      <c r="P1175" s="117">
        <f>IF('Copy &amp; Paste Roster Report Here'!$A1172='Analytical Tests'!P$7,IF($F1175="Y",+$H1175*P$6,0),0)</f>
        <v>0</v>
      </c>
      <c r="Q1175" s="117">
        <f>IF('Copy &amp; Paste Roster Report Here'!$A1172='Analytical Tests'!Q$7,IF($F1175="Y",+$H1175*Q$6,0),0)</f>
        <v>0</v>
      </c>
      <c r="R1175" s="117">
        <f>IF('Copy &amp; Paste Roster Report Here'!$A1172='Analytical Tests'!R$7,IF($F1175="Y",+$H1175*R$6,0),0)</f>
        <v>0</v>
      </c>
      <c r="S1175" s="117">
        <f>IF('Copy &amp; Paste Roster Report Here'!$A1172='Analytical Tests'!S$7,IF($F1175="Y",+$H1175*S$6,0),0)</f>
        <v>0</v>
      </c>
      <c r="T1175" s="117">
        <f>IF('Copy &amp; Paste Roster Report Here'!$A1172='Analytical Tests'!T$7,IF($F1175="Y",+$H1175*T$6,0),0)</f>
        <v>0</v>
      </c>
      <c r="U1175" s="117">
        <f>IF('Copy &amp; Paste Roster Report Here'!$A1172='Analytical Tests'!U$7,IF($F1175="Y",+$H1175*U$6,0),0)</f>
        <v>0</v>
      </c>
      <c r="V1175" s="117">
        <f>IF('Copy &amp; Paste Roster Report Here'!$A1172='Analytical Tests'!V$7,IF($F1175="Y",+$H1175*V$6,0),0)</f>
        <v>0</v>
      </c>
      <c r="W1175" s="117">
        <f>IF('Copy &amp; Paste Roster Report Here'!$A1172='Analytical Tests'!W$7,IF($F1175="Y",+$H1175*W$6,0),0)</f>
        <v>0</v>
      </c>
      <c r="X1175" s="117">
        <f>IF('Copy &amp; Paste Roster Report Here'!$A1172='Analytical Tests'!X$7,IF($F1175="Y",+$H1175*X$6,0),0)</f>
        <v>0</v>
      </c>
      <c r="Y1175" s="117" t="b">
        <f>IF('Copy &amp; Paste Roster Report Here'!$A1172='Analytical Tests'!Y$7,IF($F1175="N",IF($J1175&gt;=$C1175,Y$6,+($I1175/$D1175)*Y$6),0))</f>
        <v>0</v>
      </c>
      <c r="Z1175" s="117" t="b">
        <f>IF('Copy &amp; Paste Roster Report Here'!$A1172='Analytical Tests'!Z$7,IF($F1175="N",IF($J1175&gt;=$C1175,Z$6,+($I1175/$D1175)*Z$6),0))</f>
        <v>0</v>
      </c>
      <c r="AA1175" s="117" t="b">
        <f>IF('Copy &amp; Paste Roster Report Here'!$A1172='Analytical Tests'!AA$7,IF($F1175="N",IF($J1175&gt;=$C1175,AA$6,+($I1175/$D1175)*AA$6),0))</f>
        <v>0</v>
      </c>
      <c r="AB1175" s="117" t="b">
        <f>IF('Copy &amp; Paste Roster Report Here'!$A1172='Analytical Tests'!AB$7,IF($F1175="N",IF($J1175&gt;=$C1175,AB$6,+($I1175/$D1175)*AB$6),0))</f>
        <v>0</v>
      </c>
      <c r="AC1175" s="117" t="b">
        <f>IF('Copy &amp; Paste Roster Report Here'!$A1172='Analytical Tests'!AC$7,IF($F1175="N",IF($J1175&gt;=$C1175,AC$6,+($I1175/$D1175)*AC$6),0))</f>
        <v>0</v>
      </c>
      <c r="AD1175" s="117" t="b">
        <f>IF('Copy &amp; Paste Roster Report Here'!$A1172='Analytical Tests'!AD$7,IF($F1175="N",IF($J1175&gt;=$C1175,AD$6,+($I1175/$D1175)*AD$6),0))</f>
        <v>0</v>
      </c>
      <c r="AE1175" s="117" t="b">
        <f>IF('Copy &amp; Paste Roster Report Here'!$A1172='Analytical Tests'!AE$7,IF($F1175="N",IF($J1175&gt;=$C1175,AE$6,+($I1175/$D1175)*AE$6),0))</f>
        <v>0</v>
      </c>
      <c r="AF1175" s="117" t="b">
        <f>IF('Copy &amp; Paste Roster Report Here'!$A1172='Analytical Tests'!AF$7,IF($F1175="N",IF($J1175&gt;=$C1175,AF$6,+($I1175/$D1175)*AF$6),0))</f>
        <v>0</v>
      </c>
      <c r="AG1175" s="117" t="b">
        <f>IF('Copy &amp; Paste Roster Report Here'!$A1172='Analytical Tests'!AG$7,IF($F1175="N",IF($J1175&gt;=$C1175,AG$6,+($I1175/$D1175)*AG$6),0))</f>
        <v>0</v>
      </c>
      <c r="AH1175" s="117" t="b">
        <f>IF('Copy &amp; Paste Roster Report Here'!$A1172='Analytical Tests'!AH$7,IF($F1175="N",IF($J1175&gt;=$C1175,AH$6,+($I1175/$D1175)*AH$6),0))</f>
        <v>0</v>
      </c>
      <c r="AI1175" s="117" t="b">
        <f>IF('Copy &amp; Paste Roster Report Here'!$A1172='Analytical Tests'!AI$7,IF($F1175="N",IF($J1175&gt;=$C1175,AI$6,+($I1175/$D1175)*AI$6),0))</f>
        <v>0</v>
      </c>
      <c r="AJ1175" s="79"/>
      <c r="AK1175" s="118">
        <f>IF('Copy &amp; Paste Roster Report Here'!$A1172=AK$7,IF('Copy &amp; Paste Roster Report Here'!$M1172="FT",1,0),0)</f>
        <v>0</v>
      </c>
      <c r="AL1175" s="118">
        <f>IF('Copy &amp; Paste Roster Report Here'!$A1172=AL$7,IF('Copy &amp; Paste Roster Report Here'!$M1172="FT",1,0),0)</f>
        <v>0</v>
      </c>
      <c r="AM1175" s="118">
        <f>IF('Copy &amp; Paste Roster Report Here'!$A1172=AM$7,IF('Copy &amp; Paste Roster Report Here'!$M1172="FT",1,0),0)</f>
        <v>0</v>
      </c>
      <c r="AN1175" s="118">
        <f>IF('Copy &amp; Paste Roster Report Here'!$A1172=AN$7,IF('Copy &amp; Paste Roster Report Here'!$M1172="FT",1,0),0)</f>
        <v>0</v>
      </c>
      <c r="AO1175" s="118">
        <f>IF('Copy &amp; Paste Roster Report Here'!$A1172=AO$7,IF('Copy &amp; Paste Roster Report Here'!$M1172="FT",1,0),0)</f>
        <v>0</v>
      </c>
      <c r="AP1175" s="118">
        <f>IF('Copy &amp; Paste Roster Report Here'!$A1172=AP$7,IF('Copy &amp; Paste Roster Report Here'!$M1172="FT",1,0),0)</f>
        <v>0</v>
      </c>
      <c r="AQ1175" s="118">
        <f>IF('Copy &amp; Paste Roster Report Here'!$A1172=AQ$7,IF('Copy &amp; Paste Roster Report Here'!$M1172="FT",1,0),0)</f>
        <v>0</v>
      </c>
      <c r="AR1175" s="118">
        <f>IF('Copy &amp; Paste Roster Report Here'!$A1172=AR$7,IF('Copy &amp; Paste Roster Report Here'!$M1172="FT",1,0),0)</f>
        <v>0</v>
      </c>
      <c r="AS1175" s="118">
        <f>IF('Copy &amp; Paste Roster Report Here'!$A1172=AS$7,IF('Copy &amp; Paste Roster Report Here'!$M1172="FT",1,0),0)</f>
        <v>0</v>
      </c>
      <c r="AT1175" s="118">
        <f>IF('Copy &amp; Paste Roster Report Here'!$A1172=AT$7,IF('Copy &amp; Paste Roster Report Here'!$M1172="FT",1,0),0)</f>
        <v>0</v>
      </c>
      <c r="AU1175" s="118">
        <f>IF('Copy &amp; Paste Roster Report Here'!$A1172=AU$7,IF('Copy &amp; Paste Roster Report Here'!$M1172="FT",1,0),0)</f>
        <v>0</v>
      </c>
      <c r="AV1175" s="73">
        <f t="shared" si="280"/>
        <v>0</v>
      </c>
      <c r="AW1175" s="119">
        <f>IF('Copy &amp; Paste Roster Report Here'!$A1172=AW$7,IF('Copy &amp; Paste Roster Report Here'!$M1172="HT",1,0),0)</f>
        <v>0</v>
      </c>
      <c r="AX1175" s="119">
        <f>IF('Copy &amp; Paste Roster Report Here'!$A1172=AX$7,IF('Copy &amp; Paste Roster Report Here'!$M1172="HT",1,0),0)</f>
        <v>0</v>
      </c>
      <c r="AY1175" s="119">
        <f>IF('Copy &amp; Paste Roster Report Here'!$A1172=AY$7,IF('Copy &amp; Paste Roster Report Here'!$M1172="HT",1,0),0)</f>
        <v>0</v>
      </c>
      <c r="AZ1175" s="119">
        <f>IF('Copy &amp; Paste Roster Report Here'!$A1172=AZ$7,IF('Copy &amp; Paste Roster Report Here'!$M1172="HT",1,0),0)</f>
        <v>0</v>
      </c>
      <c r="BA1175" s="119">
        <f>IF('Copy &amp; Paste Roster Report Here'!$A1172=BA$7,IF('Copy &amp; Paste Roster Report Here'!$M1172="HT",1,0),0)</f>
        <v>0</v>
      </c>
      <c r="BB1175" s="119">
        <f>IF('Copy &amp; Paste Roster Report Here'!$A1172=BB$7,IF('Copy &amp; Paste Roster Report Here'!$M1172="HT",1,0),0)</f>
        <v>0</v>
      </c>
      <c r="BC1175" s="119">
        <f>IF('Copy &amp; Paste Roster Report Here'!$A1172=BC$7,IF('Copy &amp; Paste Roster Report Here'!$M1172="HT",1,0),0)</f>
        <v>0</v>
      </c>
      <c r="BD1175" s="119">
        <f>IF('Copy &amp; Paste Roster Report Here'!$A1172=BD$7,IF('Copy &amp; Paste Roster Report Here'!$M1172="HT",1,0),0)</f>
        <v>0</v>
      </c>
      <c r="BE1175" s="119">
        <f>IF('Copy &amp; Paste Roster Report Here'!$A1172=BE$7,IF('Copy &amp; Paste Roster Report Here'!$M1172="HT",1,0),0)</f>
        <v>0</v>
      </c>
      <c r="BF1175" s="119">
        <f>IF('Copy &amp; Paste Roster Report Here'!$A1172=BF$7,IF('Copy &amp; Paste Roster Report Here'!$M1172="HT",1,0),0)</f>
        <v>0</v>
      </c>
      <c r="BG1175" s="119">
        <f>IF('Copy &amp; Paste Roster Report Here'!$A1172=BG$7,IF('Copy &amp; Paste Roster Report Here'!$M1172="HT",1,0),0)</f>
        <v>0</v>
      </c>
      <c r="BH1175" s="73">
        <f t="shared" si="281"/>
        <v>0</v>
      </c>
      <c r="BI1175" s="120">
        <f>IF('Copy &amp; Paste Roster Report Here'!$A1172=BI$7,IF('Copy &amp; Paste Roster Report Here'!$M1172="MT",1,0),0)</f>
        <v>0</v>
      </c>
      <c r="BJ1175" s="120">
        <f>IF('Copy &amp; Paste Roster Report Here'!$A1172=BJ$7,IF('Copy &amp; Paste Roster Report Here'!$M1172="MT",1,0),0)</f>
        <v>0</v>
      </c>
      <c r="BK1175" s="120">
        <f>IF('Copy &amp; Paste Roster Report Here'!$A1172=BK$7,IF('Copy &amp; Paste Roster Report Here'!$M1172="MT",1,0),0)</f>
        <v>0</v>
      </c>
      <c r="BL1175" s="120">
        <f>IF('Copy &amp; Paste Roster Report Here'!$A1172=BL$7,IF('Copy &amp; Paste Roster Report Here'!$M1172="MT",1,0),0)</f>
        <v>0</v>
      </c>
      <c r="BM1175" s="120">
        <f>IF('Copy &amp; Paste Roster Report Here'!$A1172=BM$7,IF('Copy &amp; Paste Roster Report Here'!$M1172="MT",1,0),0)</f>
        <v>0</v>
      </c>
      <c r="BN1175" s="120">
        <f>IF('Copy &amp; Paste Roster Report Here'!$A1172=BN$7,IF('Copy &amp; Paste Roster Report Here'!$M1172="MT",1,0),0)</f>
        <v>0</v>
      </c>
      <c r="BO1175" s="120">
        <f>IF('Copy &amp; Paste Roster Report Here'!$A1172=BO$7,IF('Copy &amp; Paste Roster Report Here'!$M1172="MT",1,0),0)</f>
        <v>0</v>
      </c>
      <c r="BP1175" s="120">
        <f>IF('Copy &amp; Paste Roster Report Here'!$A1172=BP$7,IF('Copy &amp; Paste Roster Report Here'!$M1172="MT",1,0),0)</f>
        <v>0</v>
      </c>
      <c r="BQ1175" s="120">
        <f>IF('Copy &amp; Paste Roster Report Here'!$A1172=BQ$7,IF('Copy &amp; Paste Roster Report Here'!$M1172="MT",1,0),0)</f>
        <v>0</v>
      </c>
      <c r="BR1175" s="120">
        <f>IF('Copy &amp; Paste Roster Report Here'!$A1172=BR$7,IF('Copy &amp; Paste Roster Report Here'!$M1172="MT",1,0),0)</f>
        <v>0</v>
      </c>
      <c r="BS1175" s="120">
        <f>IF('Copy &amp; Paste Roster Report Here'!$A1172=BS$7,IF('Copy &amp; Paste Roster Report Here'!$M1172="MT",1,0),0)</f>
        <v>0</v>
      </c>
      <c r="BT1175" s="73">
        <f t="shared" si="282"/>
        <v>0</v>
      </c>
      <c r="BU1175" s="121">
        <f>IF('Copy &amp; Paste Roster Report Here'!$A1172=BU$7,IF('Copy &amp; Paste Roster Report Here'!$M1172="fy",1,0),0)</f>
        <v>0</v>
      </c>
      <c r="BV1175" s="121">
        <f>IF('Copy &amp; Paste Roster Report Here'!$A1172=BV$7,IF('Copy &amp; Paste Roster Report Here'!$M1172="fy",1,0),0)</f>
        <v>0</v>
      </c>
      <c r="BW1175" s="121">
        <f>IF('Copy &amp; Paste Roster Report Here'!$A1172=BW$7,IF('Copy &amp; Paste Roster Report Here'!$M1172="fy",1,0),0)</f>
        <v>0</v>
      </c>
      <c r="BX1175" s="121">
        <f>IF('Copy &amp; Paste Roster Report Here'!$A1172=BX$7,IF('Copy &amp; Paste Roster Report Here'!$M1172="fy",1,0),0)</f>
        <v>0</v>
      </c>
      <c r="BY1175" s="121">
        <f>IF('Copy &amp; Paste Roster Report Here'!$A1172=BY$7,IF('Copy &amp; Paste Roster Report Here'!$M1172="fy",1,0),0)</f>
        <v>0</v>
      </c>
      <c r="BZ1175" s="121">
        <f>IF('Copy &amp; Paste Roster Report Here'!$A1172=BZ$7,IF('Copy &amp; Paste Roster Report Here'!$M1172="fy",1,0),0)</f>
        <v>0</v>
      </c>
      <c r="CA1175" s="121">
        <f>IF('Copy &amp; Paste Roster Report Here'!$A1172=CA$7,IF('Copy &amp; Paste Roster Report Here'!$M1172="fy",1,0),0)</f>
        <v>0</v>
      </c>
      <c r="CB1175" s="121">
        <f>IF('Copy &amp; Paste Roster Report Here'!$A1172=CB$7,IF('Copy &amp; Paste Roster Report Here'!$M1172="fy",1,0),0)</f>
        <v>0</v>
      </c>
      <c r="CC1175" s="121">
        <f>IF('Copy &amp; Paste Roster Report Here'!$A1172=CC$7,IF('Copy &amp; Paste Roster Report Here'!$M1172="fy",1,0),0)</f>
        <v>0</v>
      </c>
      <c r="CD1175" s="121">
        <f>IF('Copy &amp; Paste Roster Report Here'!$A1172=CD$7,IF('Copy &amp; Paste Roster Report Here'!$M1172="fy",1,0),0)</f>
        <v>0</v>
      </c>
      <c r="CE1175" s="121">
        <f>IF('Copy &amp; Paste Roster Report Here'!$A1172=CE$7,IF('Copy &amp; Paste Roster Report Here'!$M1172="fy",1,0),0)</f>
        <v>0</v>
      </c>
      <c r="CF1175" s="73">
        <f t="shared" si="283"/>
        <v>0</v>
      </c>
      <c r="CG1175" s="122">
        <f>IF('Copy &amp; Paste Roster Report Here'!$A1172=CG$7,IF('Copy &amp; Paste Roster Report Here'!$M1172="RH",1,0),0)</f>
        <v>0</v>
      </c>
      <c r="CH1175" s="122">
        <f>IF('Copy &amp; Paste Roster Report Here'!$A1172=CH$7,IF('Copy &amp; Paste Roster Report Here'!$M1172="RH",1,0),0)</f>
        <v>0</v>
      </c>
      <c r="CI1175" s="122">
        <f>IF('Copy &amp; Paste Roster Report Here'!$A1172=CI$7,IF('Copy &amp; Paste Roster Report Here'!$M1172="RH",1,0),0)</f>
        <v>0</v>
      </c>
      <c r="CJ1175" s="122">
        <f>IF('Copy &amp; Paste Roster Report Here'!$A1172=CJ$7,IF('Copy &amp; Paste Roster Report Here'!$M1172="RH",1,0),0)</f>
        <v>0</v>
      </c>
      <c r="CK1175" s="122">
        <f>IF('Copy &amp; Paste Roster Report Here'!$A1172=CK$7,IF('Copy &amp; Paste Roster Report Here'!$M1172="RH",1,0),0)</f>
        <v>0</v>
      </c>
      <c r="CL1175" s="122">
        <f>IF('Copy &amp; Paste Roster Report Here'!$A1172=CL$7,IF('Copy &amp; Paste Roster Report Here'!$M1172="RH",1,0),0)</f>
        <v>0</v>
      </c>
      <c r="CM1175" s="122">
        <f>IF('Copy &amp; Paste Roster Report Here'!$A1172=CM$7,IF('Copy &amp; Paste Roster Report Here'!$M1172="RH",1,0),0)</f>
        <v>0</v>
      </c>
      <c r="CN1175" s="122">
        <f>IF('Copy &amp; Paste Roster Report Here'!$A1172=CN$7,IF('Copy &amp; Paste Roster Report Here'!$M1172="RH",1,0),0)</f>
        <v>0</v>
      </c>
      <c r="CO1175" s="122">
        <f>IF('Copy &amp; Paste Roster Report Here'!$A1172=CO$7,IF('Copy &amp; Paste Roster Report Here'!$M1172="RH",1,0),0)</f>
        <v>0</v>
      </c>
      <c r="CP1175" s="122">
        <f>IF('Copy &amp; Paste Roster Report Here'!$A1172=CP$7,IF('Copy &amp; Paste Roster Report Here'!$M1172="RH",1,0),0)</f>
        <v>0</v>
      </c>
      <c r="CQ1175" s="122">
        <f>IF('Copy &amp; Paste Roster Report Here'!$A1172=CQ$7,IF('Copy &amp; Paste Roster Report Here'!$M1172="RH",1,0),0)</f>
        <v>0</v>
      </c>
      <c r="CR1175" s="73">
        <f t="shared" si="284"/>
        <v>0</v>
      </c>
      <c r="CS1175" s="123">
        <f>IF('Copy &amp; Paste Roster Report Here'!$A1172=CS$7,IF('Copy &amp; Paste Roster Report Here'!$M1172="QT",1,0),0)</f>
        <v>0</v>
      </c>
      <c r="CT1175" s="123">
        <f>IF('Copy &amp; Paste Roster Report Here'!$A1172=CT$7,IF('Copy &amp; Paste Roster Report Here'!$M1172="QT",1,0),0)</f>
        <v>0</v>
      </c>
      <c r="CU1175" s="123">
        <f>IF('Copy &amp; Paste Roster Report Here'!$A1172=CU$7,IF('Copy &amp; Paste Roster Report Here'!$M1172="QT",1,0),0)</f>
        <v>0</v>
      </c>
      <c r="CV1175" s="123">
        <f>IF('Copy &amp; Paste Roster Report Here'!$A1172=CV$7,IF('Copy &amp; Paste Roster Report Here'!$M1172="QT",1,0),0)</f>
        <v>0</v>
      </c>
      <c r="CW1175" s="123">
        <f>IF('Copy &amp; Paste Roster Report Here'!$A1172=CW$7,IF('Copy &amp; Paste Roster Report Here'!$M1172="QT",1,0),0)</f>
        <v>0</v>
      </c>
      <c r="CX1175" s="123">
        <f>IF('Copy &amp; Paste Roster Report Here'!$A1172=CX$7,IF('Copy &amp; Paste Roster Report Here'!$M1172="QT",1,0),0)</f>
        <v>0</v>
      </c>
      <c r="CY1175" s="123">
        <f>IF('Copy &amp; Paste Roster Report Here'!$A1172=CY$7,IF('Copy &amp; Paste Roster Report Here'!$M1172="QT",1,0),0)</f>
        <v>0</v>
      </c>
      <c r="CZ1175" s="123">
        <f>IF('Copy &amp; Paste Roster Report Here'!$A1172=CZ$7,IF('Copy &amp; Paste Roster Report Here'!$M1172="QT",1,0),0)</f>
        <v>0</v>
      </c>
      <c r="DA1175" s="123">
        <f>IF('Copy &amp; Paste Roster Report Here'!$A1172=DA$7,IF('Copy &amp; Paste Roster Report Here'!$M1172="QT",1,0),0)</f>
        <v>0</v>
      </c>
      <c r="DB1175" s="123">
        <f>IF('Copy &amp; Paste Roster Report Here'!$A1172=DB$7,IF('Copy &amp; Paste Roster Report Here'!$M1172="QT",1,0),0)</f>
        <v>0</v>
      </c>
      <c r="DC1175" s="123">
        <f>IF('Copy &amp; Paste Roster Report Here'!$A1172=DC$7,IF('Copy &amp; Paste Roster Report Here'!$M1172="QT",1,0),0)</f>
        <v>0</v>
      </c>
      <c r="DD1175" s="73">
        <f t="shared" si="285"/>
        <v>0</v>
      </c>
      <c r="DE1175" s="124">
        <f>IF('Copy &amp; Paste Roster Report Here'!$A1172=DE$7,IF('Copy &amp; Paste Roster Report Here'!$M1172="xxxxxxxxxxx",1,0),0)</f>
        <v>0</v>
      </c>
      <c r="DF1175" s="124">
        <f>IF('Copy &amp; Paste Roster Report Here'!$A1172=DF$7,IF('Copy &amp; Paste Roster Report Here'!$M1172="xxxxxxxxxxx",1,0),0)</f>
        <v>0</v>
      </c>
      <c r="DG1175" s="124">
        <f>IF('Copy &amp; Paste Roster Report Here'!$A1172=DG$7,IF('Copy &amp; Paste Roster Report Here'!$M1172="xxxxxxxxxxx",1,0),0)</f>
        <v>0</v>
      </c>
      <c r="DH1175" s="124">
        <f>IF('Copy &amp; Paste Roster Report Here'!$A1172=DH$7,IF('Copy &amp; Paste Roster Report Here'!$M1172="xxxxxxxxxxx",1,0),0)</f>
        <v>0</v>
      </c>
      <c r="DI1175" s="124">
        <f>IF('Copy &amp; Paste Roster Report Here'!$A1172=DI$7,IF('Copy &amp; Paste Roster Report Here'!$M1172="xxxxxxxxxxx",1,0),0)</f>
        <v>0</v>
      </c>
      <c r="DJ1175" s="124">
        <f>IF('Copy &amp; Paste Roster Report Here'!$A1172=DJ$7,IF('Copy &amp; Paste Roster Report Here'!$M1172="xxxxxxxxxxx",1,0),0)</f>
        <v>0</v>
      </c>
      <c r="DK1175" s="124">
        <f>IF('Copy &amp; Paste Roster Report Here'!$A1172=DK$7,IF('Copy &amp; Paste Roster Report Here'!$M1172="xxxxxxxxxxx",1,0),0)</f>
        <v>0</v>
      </c>
      <c r="DL1175" s="124">
        <f>IF('Copy &amp; Paste Roster Report Here'!$A1172=DL$7,IF('Copy &amp; Paste Roster Report Here'!$M1172="xxxxxxxxxxx",1,0),0)</f>
        <v>0</v>
      </c>
      <c r="DM1175" s="124">
        <f>IF('Copy &amp; Paste Roster Report Here'!$A1172=DM$7,IF('Copy &amp; Paste Roster Report Here'!$M1172="xxxxxxxxxxx",1,0),0)</f>
        <v>0</v>
      </c>
      <c r="DN1175" s="124">
        <f>IF('Copy &amp; Paste Roster Report Here'!$A1172=DN$7,IF('Copy &amp; Paste Roster Report Here'!$M1172="xxxxxxxxxxx",1,0),0)</f>
        <v>0</v>
      </c>
      <c r="DO1175" s="124">
        <f>IF('Copy &amp; Paste Roster Report Here'!$A1172=DO$7,IF('Copy &amp; Paste Roster Report Here'!$M1172="xxxxxxxxxxx",1,0),0)</f>
        <v>0</v>
      </c>
      <c r="DP1175" s="125">
        <f t="shared" si="286"/>
        <v>0</v>
      </c>
      <c r="DQ1175" s="126">
        <f t="shared" si="287"/>
        <v>0</v>
      </c>
    </row>
    <row r="1176" spans="1:121" x14ac:dyDescent="0.25">
      <c r="A1176" s="111">
        <f t="shared" si="273"/>
        <v>0</v>
      </c>
      <c r="B1176" s="111">
        <f t="shared" si="274"/>
        <v>0</v>
      </c>
      <c r="C1176" s="112">
        <f>+('Copy &amp; Paste Roster Report Here'!$P1173-'Copy &amp; Paste Roster Report Here'!$O1173)/30</f>
        <v>0</v>
      </c>
      <c r="D1176" s="112">
        <f>+('Copy &amp; Paste Roster Report Here'!$P1173-'Copy &amp; Paste Roster Report Here'!$O1173)</f>
        <v>0</v>
      </c>
      <c r="E1176" s="111">
        <f>'Copy &amp; Paste Roster Report Here'!N1173</f>
        <v>0</v>
      </c>
      <c r="F1176" s="111" t="str">
        <f t="shared" si="275"/>
        <v>N</v>
      </c>
      <c r="G1176" s="111">
        <f>'Copy &amp; Paste Roster Report Here'!R1173</f>
        <v>0</v>
      </c>
      <c r="H1176" s="113">
        <f t="shared" si="276"/>
        <v>0</v>
      </c>
      <c r="I1176" s="112">
        <f>IF(F1176="N",$F$5-'Copy &amp; Paste Roster Report Here'!O1173,+'Copy &amp; Paste Roster Report Here'!Q1173-'Copy &amp; Paste Roster Report Here'!O1173)</f>
        <v>0</v>
      </c>
      <c r="J1176" s="114">
        <f t="shared" si="277"/>
        <v>0</v>
      </c>
      <c r="K1176" s="114">
        <f t="shared" si="278"/>
        <v>0</v>
      </c>
      <c r="L1176" s="115">
        <f>'Copy &amp; Paste Roster Report Here'!F1173</f>
        <v>0</v>
      </c>
      <c r="M1176" s="116">
        <f t="shared" si="279"/>
        <v>0</v>
      </c>
      <c r="N1176" s="117">
        <f>IF('Copy &amp; Paste Roster Report Here'!$A1173='Analytical Tests'!N$7,IF($F1176="Y",+$H1176*N$6,0),0)</f>
        <v>0</v>
      </c>
      <c r="O1176" s="117">
        <f>IF('Copy &amp; Paste Roster Report Here'!$A1173='Analytical Tests'!O$7,IF($F1176="Y",+$H1176*O$6,0),0)</f>
        <v>0</v>
      </c>
      <c r="P1176" s="117">
        <f>IF('Copy &amp; Paste Roster Report Here'!$A1173='Analytical Tests'!P$7,IF($F1176="Y",+$H1176*P$6,0),0)</f>
        <v>0</v>
      </c>
      <c r="Q1176" s="117">
        <f>IF('Copy &amp; Paste Roster Report Here'!$A1173='Analytical Tests'!Q$7,IF($F1176="Y",+$H1176*Q$6,0),0)</f>
        <v>0</v>
      </c>
      <c r="R1176" s="117">
        <f>IF('Copy &amp; Paste Roster Report Here'!$A1173='Analytical Tests'!R$7,IF($F1176="Y",+$H1176*R$6,0),0)</f>
        <v>0</v>
      </c>
      <c r="S1176" s="117">
        <f>IF('Copy &amp; Paste Roster Report Here'!$A1173='Analytical Tests'!S$7,IF($F1176="Y",+$H1176*S$6,0),0)</f>
        <v>0</v>
      </c>
      <c r="T1176" s="117">
        <f>IF('Copy &amp; Paste Roster Report Here'!$A1173='Analytical Tests'!T$7,IF($F1176="Y",+$H1176*T$6,0),0)</f>
        <v>0</v>
      </c>
      <c r="U1176" s="117">
        <f>IF('Copy &amp; Paste Roster Report Here'!$A1173='Analytical Tests'!U$7,IF($F1176="Y",+$H1176*U$6,0),0)</f>
        <v>0</v>
      </c>
      <c r="V1176" s="117">
        <f>IF('Copy &amp; Paste Roster Report Here'!$A1173='Analytical Tests'!V$7,IF($F1176="Y",+$H1176*V$6,0),0)</f>
        <v>0</v>
      </c>
      <c r="W1176" s="117">
        <f>IF('Copy &amp; Paste Roster Report Here'!$A1173='Analytical Tests'!W$7,IF($F1176="Y",+$H1176*W$6,0),0)</f>
        <v>0</v>
      </c>
      <c r="X1176" s="117">
        <f>IF('Copy &amp; Paste Roster Report Here'!$A1173='Analytical Tests'!X$7,IF($F1176="Y",+$H1176*X$6,0),0)</f>
        <v>0</v>
      </c>
      <c r="Y1176" s="117" t="b">
        <f>IF('Copy &amp; Paste Roster Report Here'!$A1173='Analytical Tests'!Y$7,IF($F1176="N",IF($J1176&gt;=$C1176,Y$6,+($I1176/$D1176)*Y$6),0))</f>
        <v>0</v>
      </c>
      <c r="Z1176" s="117" t="b">
        <f>IF('Copy &amp; Paste Roster Report Here'!$A1173='Analytical Tests'!Z$7,IF($F1176="N",IF($J1176&gt;=$C1176,Z$6,+($I1176/$D1176)*Z$6),0))</f>
        <v>0</v>
      </c>
      <c r="AA1176" s="117" t="b">
        <f>IF('Copy &amp; Paste Roster Report Here'!$A1173='Analytical Tests'!AA$7,IF($F1176="N",IF($J1176&gt;=$C1176,AA$6,+($I1176/$D1176)*AA$6),0))</f>
        <v>0</v>
      </c>
      <c r="AB1176" s="117" t="b">
        <f>IF('Copy &amp; Paste Roster Report Here'!$A1173='Analytical Tests'!AB$7,IF($F1176="N",IF($J1176&gt;=$C1176,AB$6,+($I1176/$D1176)*AB$6),0))</f>
        <v>0</v>
      </c>
      <c r="AC1176" s="117" t="b">
        <f>IF('Copy &amp; Paste Roster Report Here'!$A1173='Analytical Tests'!AC$7,IF($F1176="N",IF($J1176&gt;=$C1176,AC$6,+($I1176/$D1176)*AC$6),0))</f>
        <v>0</v>
      </c>
      <c r="AD1176" s="117" t="b">
        <f>IF('Copy &amp; Paste Roster Report Here'!$A1173='Analytical Tests'!AD$7,IF($F1176="N",IF($J1176&gt;=$C1176,AD$6,+($I1176/$D1176)*AD$6),0))</f>
        <v>0</v>
      </c>
      <c r="AE1176" s="117" t="b">
        <f>IF('Copy &amp; Paste Roster Report Here'!$A1173='Analytical Tests'!AE$7,IF($F1176="N",IF($J1176&gt;=$C1176,AE$6,+($I1176/$D1176)*AE$6),0))</f>
        <v>0</v>
      </c>
      <c r="AF1176" s="117" t="b">
        <f>IF('Copy &amp; Paste Roster Report Here'!$A1173='Analytical Tests'!AF$7,IF($F1176="N",IF($J1176&gt;=$C1176,AF$6,+($I1176/$D1176)*AF$6),0))</f>
        <v>0</v>
      </c>
      <c r="AG1176" s="117" t="b">
        <f>IF('Copy &amp; Paste Roster Report Here'!$A1173='Analytical Tests'!AG$7,IF($F1176="N",IF($J1176&gt;=$C1176,AG$6,+($I1176/$D1176)*AG$6),0))</f>
        <v>0</v>
      </c>
      <c r="AH1176" s="117" t="b">
        <f>IF('Copy &amp; Paste Roster Report Here'!$A1173='Analytical Tests'!AH$7,IF($F1176="N",IF($J1176&gt;=$C1176,AH$6,+($I1176/$D1176)*AH$6),0))</f>
        <v>0</v>
      </c>
      <c r="AI1176" s="117" t="b">
        <f>IF('Copy &amp; Paste Roster Report Here'!$A1173='Analytical Tests'!AI$7,IF($F1176="N",IF($J1176&gt;=$C1176,AI$6,+($I1176/$D1176)*AI$6),0))</f>
        <v>0</v>
      </c>
      <c r="AJ1176" s="79"/>
      <c r="AK1176" s="118">
        <f>IF('Copy &amp; Paste Roster Report Here'!$A1173=AK$7,IF('Copy &amp; Paste Roster Report Here'!$M1173="FT",1,0),0)</f>
        <v>0</v>
      </c>
      <c r="AL1176" s="118">
        <f>IF('Copy &amp; Paste Roster Report Here'!$A1173=AL$7,IF('Copy &amp; Paste Roster Report Here'!$M1173="FT",1,0),0)</f>
        <v>0</v>
      </c>
      <c r="AM1176" s="118">
        <f>IF('Copy &amp; Paste Roster Report Here'!$A1173=AM$7,IF('Copy &amp; Paste Roster Report Here'!$M1173="FT",1,0),0)</f>
        <v>0</v>
      </c>
      <c r="AN1176" s="118">
        <f>IF('Copy &amp; Paste Roster Report Here'!$A1173=AN$7,IF('Copy &amp; Paste Roster Report Here'!$M1173="FT",1,0),0)</f>
        <v>0</v>
      </c>
      <c r="AO1176" s="118">
        <f>IF('Copy &amp; Paste Roster Report Here'!$A1173=AO$7,IF('Copy &amp; Paste Roster Report Here'!$M1173="FT",1,0),0)</f>
        <v>0</v>
      </c>
      <c r="AP1176" s="118">
        <f>IF('Copy &amp; Paste Roster Report Here'!$A1173=AP$7,IF('Copy &amp; Paste Roster Report Here'!$M1173="FT",1,0),0)</f>
        <v>0</v>
      </c>
      <c r="AQ1176" s="118">
        <f>IF('Copy &amp; Paste Roster Report Here'!$A1173=AQ$7,IF('Copy &amp; Paste Roster Report Here'!$M1173="FT",1,0),0)</f>
        <v>0</v>
      </c>
      <c r="AR1176" s="118">
        <f>IF('Copy &amp; Paste Roster Report Here'!$A1173=AR$7,IF('Copy &amp; Paste Roster Report Here'!$M1173="FT",1,0),0)</f>
        <v>0</v>
      </c>
      <c r="AS1176" s="118">
        <f>IF('Copy &amp; Paste Roster Report Here'!$A1173=AS$7,IF('Copy &amp; Paste Roster Report Here'!$M1173="FT",1,0),0)</f>
        <v>0</v>
      </c>
      <c r="AT1176" s="118">
        <f>IF('Copy &amp; Paste Roster Report Here'!$A1173=AT$7,IF('Copy &amp; Paste Roster Report Here'!$M1173="FT",1,0),0)</f>
        <v>0</v>
      </c>
      <c r="AU1176" s="118">
        <f>IF('Copy &amp; Paste Roster Report Here'!$A1173=AU$7,IF('Copy &amp; Paste Roster Report Here'!$M1173="FT",1,0),0)</f>
        <v>0</v>
      </c>
      <c r="AV1176" s="73">
        <f t="shared" si="280"/>
        <v>0</v>
      </c>
      <c r="AW1176" s="119">
        <f>IF('Copy &amp; Paste Roster Report Here'!$A1173=AW$7,IF('Copy &amp; Paste Roster Report Here'!$M1173="HT",1,0),0)</f>
        <v>0</v>
      </c>
      <c r="AX1176" s="119">
        <f>IF('Copy &amp; Paste Roster Report Here'!$A1173=AX$7,IF('Copy &amp; Paste Roster Report Here'!$M1173="HT",1,0),0)</f>
        <v>0</v>
      </c>
      <c r="AY1176" s="119">
        <f>IF('Copy &amp; Paste Roster Report Here'!$A1173=AY$7,IF('Copy &amp; Paste Roster Report Here'!$M1173="HT",1,0),0)</f>
        <v>0</v>
      </c>
      <c r="AZ1176" s="119">
        <f>IF('Copy &amp; Paste Roster Report Here'!$A1173=AZ$7,IF('Copy &amp; Paste Roster Report Here'!$M1173="HT",1,0),0)</f>
        <v>0</v>
      </c>
      <c r="BA1176" s="119">
        <f>IF('Copy &amp; Paste Roster Report Here'!$A1173=BA$7,IF('Copy &amp; Paste Roster Report Here'!$M1173="HT",1,0),0)</f>
        <v>0</v>
      </c>
      <c r="BB1176" s="119">
        <f>IF('Copy &amp; Paste Roster Report Here'!$A1173=BB$7,IF('Copy &amp; Paste Roster Report Here'!$M1173="HT",1,0),0)</f>
        <v>0</v>
      </c>
      <c r="BC1176" s="119">
        <f>IF('Copy &amp; Paste Roster Report Here'!$A1173=BC$7,IF('Copy &amp; Paste Roster Report Here'!$M1173="HT",1,0),0)</f>
        <v>0</v>
      </c>
      <c r="BD1176" s="119">
        <f>IF('Copy &amp; Paste Roster Report Here'!$A1173=BD$7,IF('Copy &amp; Paste Roster Report Here'!$M1173="HT",1,0),0)</f>
        <v>0</v>
      </c>
      <c r="BE1176" s="119">
        <f>IF('Copy &amp; Paste Roster Report Here'!$A1173=BE$7,IF('Copy &amp; Paste Roster Report Here'!$M1173="HT",1,0),0)</f>
        <v>0</v>
      </c>
      <c r="BF1176" s="119">
        <f>IF('Copy &amp; Paste Roster Report Here'!$A1173=BF$7,IF('Copy &amp; Paste Roster Report Here'!$M1173="HT",1,0),0)</f>
        <v>0</v>
      </c>
      <c r="BG1176" s="119">
        <f>IF('Copy &amp; Paste Roster Report Here'!$A1173=BG$7,IF('Copy &amp; Paste Roster Report Here'!$M1173="HT",1,0),0)</f>
        <v>0</v>
      </c>
      <c r="BH1176" s="73">
        <f t="shared" si="281"/>
        <v>0</v>
      </c>
      <c r="BI1176" s="120">
        <f>IF('Copy &amp; Paste Roster Report Here'!$A1173=BI$7,IF('Copy &amp; Paste Roster Report Here'!$M1173="MT",1,0),0)</f>
        <v>0</v>
      </c>
      <c r="BJ1176" s="120">
        <f>IF('Copy &amp; Paste Roster Report Here'!$A1173=BJ$7,IF('Copy &amp; Paste Roster Report Here'!$M1173="MT",1,0),0)</f>
        <v>0</v>
      </c>
      <c r="BK1176" s="120">
        <f>IF('Copy &amp; Paste Roster Report Here'!$A1173=BK$7,IF('Copy &amp; Paste Roster Report Here'!$M1173="MT",1,0),0)</f>
        <v>0</v>
      </c>
      <c r="BL1176" s="120">
        <f>IF('Copy &amp; Paste Roster Report Here'!$A1173=BL$7,IF('Copy &amp; Paste Roster Report Here'!$M1173="MT",1,0),0)</f>
        <v>0</v>
      </c>
      <c r="BM1176" s="120">
        <f>IF('Copy &amp; Paste Roster Report Here'!$A1173=BM$7,IF('Copy &amp; Paste Roster Report Here'!$M1173="MT",1,0),0)</f>
        <v>0</v>
      </c>
      <c r="BN1176" s="120">
        <f>IF('Copy &amp; Paste Roster Report Here'!$A1173=BN$7,IF('Copy &amp; Paste Roster Report Here'!$M1173="MT",1,0),0)</f>
        <v>0</v>
      </c>
      <c r="BO1176" s="120">
        <f>IF('Copy &amp; Paste Roster Report Here'!$A1173=BO$7,IF('Copy &amp; Paste Roster Report Here'!$M1173="MT",1,0),0)</f>
        <v>0</v>
      </c>
      <c r="BP1176" s="120">
        <f>IF('Copy &amp; Paste Roster Report Here'!$A1173=BP$7,IF('Copy &amp; Paste Roster Report Here'!$M1173="MT",1,0),0)</f>
        <v>0</v>
      </c>
      <c r="BQ1176" s="120">
        <f>IF('Copy &amp; Paste Roster Report Here'!$A1173=BQ$7,IF('Copy &amp; Paste Roster Report Here'!$M1173="MT",1,0),0)</f>
        <v>0</v>
      </c>
      <c r="BR1176" s="120">
        <f>IF('Copy &amp; Paste Roster Report Here'!$A1173=BR$7,IF('Copy &amp; Paste Roster Report Here'!$M1173="MT",1,0),0)</f>
        <v>0</v>
      </c>
      <c r="BS1176" s="120">
        <f>IF('Copy &amp; Paste Roster Report Here'!$A1173=BS$7,IF('Copy &amp; Paste Roster Report Here'!$M1173="MT",1,0),0)</f>
        <v>0</v>
      </c>
      <c r="BT1176" s="73">
        <f t="shared" si="282"/>
        <v>0</v>
      </c>
      <c r="BU1176" s="121">
        <f>IF('Copy &amp; Paste Roster Report Here'!$A1173=BU$7,IF('Copy &amp; Paste Roster Report Here'!$M1173="fy",1,0),0)</f>
        <v>0</v>
      </c>
      <c r="BV1176" s="121">
        <f>IF('Copy &amp; Paste Roster Report Here'!$A1173=BV$7,IF('Copy &amp; Paste Roster Report Here'!$M1173="fy",1,0),0)</f>
        <v>0</v>
      </c>
      <c r="BW1176" s="121">
        <f>IF('Copy &amp; Paste Roster Report Here'!$A1173=BW$7,IF('Copy &amp; Paste Roster Report Here'!$M1173="fy",1,0),0)</f>
        <v>0</v>
      </c>
      <c r="BX1176" s="121">
        <f>IF('Copy &amp; Paste Roster Report Here'!$A1173=BX$7,IF('Copy &amp; Paste Roster Report Here'!$M1173="fy",1,0),0)</f>
        <v>0</v>
      </c>
      <c r="BY1176" s="121">
        <f>IF('Copy &amp; Paste Roster Report Here'!$A1173=BY$7,IF('Copy &amp; Paste Roster Report Here'!$M1173="fy",1,0),0)</f>
        <v>0</v>
      </c>
      <c r="BZ1176" s="121">
        <f>IF('Copy &amp; Paste Roster Report Here'!$A1173=BZ$7,IF('Copy &amp; Paste Roster Report Here'!$M1173="fy",1,0),0)</f>
        <v>0</v>
      </c>
      <c r="CA1176" s="121">
        <f>IF('Copy &amp; Paste Roster Report Here'!$A1173=CA$7,IF('Copy &amp; Paste Roster Report Here'!$M1173="fy",1,0),0)</f>
        <v>0</v>
      </c>
      <c r="CB1176" s="121">
        <f>IF('Copy &amp; Paste Roster Report Here'!$A1173=CB$7,IF('Copy &amp; Paste Roster Report Here'!$M1173="fy",1,0),0)</f>
        <v>0</v>
      </c>
      <c r="CC1176" s="121">
        <f>IF('Copy &amp; Paste Roster Report Here'!$A1173=CC$7,IF('Copy &amp; Paste Roster Report Here'!$M1173="fy",1,0),0)</f>
        <v>0</v>
      </c>
      <c r="CD1176" s="121">
        <f>IF('Copy &amp; Paste Roster Report Here'!$A1173=CD$7,IF('Copy &amp; Paste Roster Report Here'!$M1173="fy",1,0),0)</f>
        <v>0</v>
      </c>
      <c r="CE1176" s="121">
        <f>IF('Copy &amp; Paste Roster Report Here'!$A1173=CE$7,IF('Copy &amp; Paste Roster Report Here'!$M1173="fy",1,0),0)</f>
        <v>0</v>
      </c>
      <c r="CF1176" s="73">
        <f t="shared" si="283"/>
        <v>0</v>
      </c>
      <c r="CG1176" s="122">
        <f>IF('Copy &amp; Paste Roster Report Here'!$A1173=CG$7,IF('Copy &amp; Paste Roster Report Here'!$M1173="RH",1,0),0)</f>
        <v>0</v>
      </c>
      <c r="CH1176" s="122">
        <f>IF('Copy &amp; Paste Roster Report Here'!$A1173=CH$7,IF('Copy &amp; Paste Roster Report Here'!$M1173="RH",1,0),0)</f>
        <v>0</v>
      </c>
      <c r="CI1176" s="122">
        <f>IF('Copy &amp; Paste Roster Report Here'!$A1173=CI$7,IF('Copy &amp; Paste Roster Report Here'!$M1173="RH",1,0),0)</f>
        <v>0</v>
      </c>
      <c r="CJ1176" s="122">
        <f>IF('Copy &amp; Paste Roster Report Here'!$A1173=CJ$7,IF('Copy &amp; Paste Roster Report Here'!$M1173="RH",1,0),0)</f>
        <v>0</v>
      </c>
      <c r="CK1176" s="122">
        <f>IF('Copy &amp; Paste Roster Report Here'!$A1173=CK$7,IF('Copy &amp; Paste Roster Report Here'!$M1173="RH",1,0),0)</f>
        <v>0</v>
      </c>
      <c r="CL1176" s="122">
        <f>IF('Copy &amp; Paste Roster Report Here'!$A1173=CL$7,IF('Copy &amp; Paste Roster Report Here'!$M1173="RH",1,0),0)</f>
        <v>0</v>
      </c>
      <c r="CM1176" s="122">
        <f>IF('Copy &amp; Paste Roster Report Here'!$A1173=CM$7,IF('Copy &amp; Paste Roster Report Here'!$M1173="RH",1,0),0)</f>
        <v>0</v>
      </c>
      <c r="CN1176" s="122">
        <f>IF('Copy &amp; Paste Roster Report Here'!$A1173=CN$7,IF('Copy &amp; Paste Roster Report Here'!$M1173="RH",1,0),0)</f>
        <v>0</v>
      </c>
      <c r="CO1176" s="122">
        <f>IF('Copy &amp; Paste Roster Report Here'!$A1173=CO$7,IF('Copy &amp; Paste Roster Report Here'!$M1173="RH",1,0),0)</f>
        <v>0</v>
      </c>
      <c r="CP1176" s="122">
        <f>IF('Copy &amp; Paste Roster Report Here'!$A1173=CP$7,IF('Copy &amp; Paste Roster Report Here'!$M1173="RH",1,0),0)</f>
        <v>0</v>
      </c>
      <c r="CQ1176" s="122">
        <f>IF('Copy &amp; Paste Roster Report Here'!$A1173=CQ$7,IF('Copy &amp; Paste Roster Report Here'!$M1173="RH",1,0),0)</f>
        <v>0</v>
      </c>
      <c r="CR1176" s="73">
        <f t="shared" si="284"/>
        <v>0</v>
      </c>
      <c r="CS1176" s="123">
        <f>IF('Copy &amp; Paste Roster Report Here'!$A1173=CS$7,IF('Copy &amp; Paste Roster Report Here'!$M1173="QT",1,0),0)</f>
        <v>0</v>
      </c>
      <c r="CT1176" s="123">
        <f>IF('Copy &amp; Paste Roster Report Here'!$A1173=CT$7,IF('Copy &amp; Paste Roster Report Here'!$M1173="QT",1,0),0)</f>
        <v>0</v>
      </c>
      <c r="CU1176" s="123">
        <f>IF('Copy &amp; Paste Roster Report Here'!$A1173=CU$7,IF('Copy &amp; Paste Roster Report Here'!$M1173="QT",1,0),0)</f>
        <v>0</v>
      </c>
      <c r="CV1176" s="123">
        <f>IF('Copy &amp; Paste Roster Report Here'!$A1173=CV$7,IF('Copy &amp; Paste Roster Report Here'!$M1173="QT",1,0),0)</f>
        <v>0</v>
      </c>
      <c r="CW1176" s="123">
        <f>IF('Copy &amp; Paste Roster Report Here'!$A1173=CW$7,IF('Copy &amp; Paste Roster Report Here'!$M1173="QT",1,0),0)</f>
        <v>0</v>
      </c>
      <c r="CX1176" s="123">
        <f>IF('Copy &amp; Paste Roster Report Here'!$A1173=CX$7,IF('Copy &amp; Paste Roster Report Here'!$M1173="QT",1,0),0)</f>
        <v>0</v>
      </c>
      <c r="CY1176" s="123">
        <f>IF('Copy &amp; Paste Roster Report Here'!$A1173=CY$7,IF('Copy &amp; Paste Roster Report Here'!$M1173="QT",1,0),0)</f>
        <v>0</v>
      </c>
      <c r="CZ1176" s="123">
        <f>IF('Copy &amp; Paste Roster Report Here'!$A1173=CZ$7,IF('Copy &amp; Paste Roster Report Here'!$M1173="QT",1,0),0)</f>
        <v>0</v>
      </c>
      <c r="DA1176" s="123">
        <f>IF('Copy &amp; Paste Roster Report Here'!$A1173=DA$7,IF('Copy &amp; Paste Roster Report Here'!$M1173="QT",1,0),0)</f>
        <v>0</v>
      </c>
      <c r="DB1176" s="123">
        <f>IF('Copy &amp; Paste Roster Report Here'!$A1173=DB$7,IF('Copy &amp; Paste Roster Report Here'!$M1173="QT",1,0),0)</f>
        <v>0</v>
      </c>
      <c r="DC1176" s="123">
        <f>IF('Copy &amp; Paste Roster Report Here'!$A1173=DC$7,IF('Copy &amp; Paste Roster Report Here'!$M1173="QT",1,0),0)</f>
        <v>0</v>
      </c>
      <c r="DD1176" s="73">
        <f t="shared" si="285"/>
        <v>0</v>
      </c>
      <c r="DE1176" s="124">
        <f>IF('Copy &amp; Paste Roster Report Here'!$A1173=DE$7,IF('Copy &amp; Paste Roster Report Here'!$M1173="xxxxxxxxxxx",1,0),0)</f>
        <v>0</v>
      </c>
      <c r="DF1176" s="124">
        <f>IF('Copy &amp; Paste Roster Report Here'!$A1173=DF$7,IF('Copy &amp; Paste Roster Report Here'!$M1173="xxxxxxxxxxx",1,0),0)</f>
        <v>0</v>
      </c>
      <c r="DG1176" s="124">
        <f>IF('Copy &amp; Paste Roster Report Here'!$A1173=DG$7,IF('Copy &amp; Paste Roster Report Here'!$M1173="xxxxxxxxxxx",1,0),0)</f>
        <v>0</v>
      </c>
      <c r="DH1176" s="124">
        <f>IF('Copy &amp; Paste Roster Report Here'!$A1173=DH$7,IF('Copy &amp; Paste Roster Report Here'!$M1173="xxxxxxxxxxx",1,0),0)</f>
        <v>0</v>
      </c>
      <c r="DI1176" s="124">
        <f>IF('Copy &amp; Paste Roster Report Here'!$A1173=DI$7,IF('Copy &amp; Paste Roster Report Here'!$M1173="xxxxxxxxxxx",1,0),0)</f>
        <v>0</v>
      </c>
      <c r="DJ1176" s="124">
        <f>IF('Copy &amp; Paste Roster Report Here'!$A1173=DJ$7,IF('Copy &amp; Paste Roster Report Here'!$M1173="xxxxxxxxxxx",1,0),0)</f>
        <v>0</v>
      </c>
      <c r="DK1176" s="124">
        <f>IF('Copy &amp; Paste Roster Report Here'!$A1173=DK$7,IF('Copy &amp; Paste Roster Report Here'!$M1173="xxxxxxxxxxx",1,0),0)</f>
        <v>0</v>
      </c>
      <c r="DL1176" s="124">
        <f>IF('Copy &amp; Paste Roster Report Here'!$A1173=DL$7,IF('Copy &amp; Paste Roster Report Here'!$M1173="xxxxxxxxxxx",1,0),0)</f>
        <v>0</v>
      </c>
      <c r="DM1176" s="124">
        <f>IF('Copy &amp; Paste Roster Report Here'!$A1173=DM$7,IF('Copy &amp; Paste Roster Report Here'!$M1173="xxxxxxxxxxx",1,0),0)</f>
        <v>0</v>
      </c>
      <c r="DN1176" s="124">
        <f>IF('Copy &amp; Paste Roster Report Here'!$A1173=DN$7,IF('Copy &amp; Paste Roster Report Here'!$M1173="xxxxxxxxxxx",1,0),0)</f>
        <v>0</v>
      </c>
      <c r="DO1176" s="124">
        <f>IF('Copy &amp; Paste Roster Report Here'!$A1173=DO$7,IF('Copy &amp; Paste Roster Report Here'!$M1173="xxxxxxxxxxx",1,0),0)</f>
        <v>0</v>
      </c>
      <c r="DP1176" s="125">
        <f t="shared" si="286"/>
        <v>0</v>
      </c>
      <c r="DQ1176" s="126">
        <f t="shared" si="287"/>
        <v>0</v>
      </c>
    </row>
    <row r="1177" spans="1:121" x14ac:dyDescent="0.25">
      <c r="A1177" s="111">
        <f t="shared" si="273"/>
        <v>0</v>
      </c>
      <c r="B1177" s="111">
        <f t="shared" si="274"/>
        <v>0</v>
      </c>
      <c r="C1177" s="112">
        <f>+('Copy &amp; Paste Roster Report Here'!$P1174-'Copy &amp; Paste Roster Report Here'!$O1174)/30</f>
        <v>0</v>
      </c>
      <c r="D1177" s="112">
        <f>+('Copy &amp; Paste Roster Report Here'!$P1174-'Copy &amp; Paste Roster Report Here'!$O1174)</f>
        <v>0</v>
      </c>
      <c r="E1177" s="111">
        <f>'Copy &amp; Paste Roster Report Here'!N1174</f>
        <v>0</v>
      </c>
      <c r="F1177" s="111" t="str">
        <f t="shared" si="275"/>
        <v>N</v>
      </c>
      <c r="G1177" s="111">
        <f>'Copy &amp; Paste Roster Report Here'!R1174</f>
        <v>0</v>
      </c>
      <c r="H1177" s="113">
        <f t="shared" si="276"/>
        <v>0</v>
      </c>
      <c r="I1177" s="112">
        <f>IF(F1177="N",$F$5-'Copy &amp; Paste Roster Report Here'!O1174,+'Copy &amp; Paste Roster Report Here'!Q1174-'Copy &amp; Paste Roster Report Here'!O1174)</f>
        <v>0</v>
      </c>
      <c r="J1177" s="114">
        <f t="shared" si="277"/>
        <v>0</v>
      </c>
      <c r="K1177" s="114">
        <f t="shared" si="278"/>
        <v>0</v>
      </c>
      <c r="L1177" s="115">
        <f>'Copy &amp; Paste Roster Report Here'!F1174</f>
        <v>0</v>
      </c>
      <c r="M1177" s="116">
        <f t="shared" si="279"/>
        <v>0</v>
      </c>
      <c r="N1177" s="117">
        <f>IF('Copy &amp; Paste Roster Report Here'!$A1174='Analytical Tests'!N$7,IF($F1177="Y",+$H1177*N$6,0),0)</f>
        <v>0</v>
      </c>
      <c r="O1177" s="117">
        <f>IF('Copy &amp; Paste Roster Report Here'!$A1174='Analytical Tests'!O$7,IF($F1177="Y",+$H1177*O$6,0),0)</f>
        <v>0</v>
      </c>
      <c r="P1177" s="117">
        <f>IF('Copy &amp; Paste Roster Report Here'!$A1174='Analytical Tests'!P$7,IF($F1177="Y",+$H1177*P$6,0),0)</f>
        <v>0</v>
      </c>
      <c r="Q1177" s="117">
        <f>IF('Copy &amp; Paste Roster Report Here'!$A1174='Analytical Tests'!Q$7,IF($F1177="Y",+$H1177*Q$6,0),0)</f>
        <v>0</v>
      </c>
      <c r="R1177" s="117">
        <f>IF('Copy &amp; Paste Roster Report Here'!$A1174='Analytical Tests'!R$7,IF($F1177="Y",+$H1177*R$6,0),0)</f>
        <v>0</v>
      </c>
      <c r="S1177" s="117">
        <f>IF('Copy &amp; Paste Roster Report Here'!$A1174='Analytical Tests'!S$7,IF($F1177="Y",+$H1177*S$6,0),0)</f>
        <v>0</v>
      </c>
      <c r="T1177" s="117">
        <f>IF('Copy &amp; Paste Roster Report Here'!$A1174='Analytical Tests'!T$7,IF($F1177="Y",+$H1177*T$6,0),0)</f>
        <v>0</v>
      </c>
      <c r="U1177" s="117">
        <f>IF('Copy &amp; Paste Roster Report Here'!$A1174='Analytical Tests'!U$7,IF($F1177="Y",+$H1177*U$6,0),0)</f>
        <v>0</v>
      </c>
      <c r="V1177" s="117">
        <f>IF('Copy &amp; Paste Roster Report Here'!$A1174='Analytical Tests'!V$7,IF($F1177="Y",+$H1177*V$6,0),0)</f>
        <v>0</v>
      </c>
      <c r="W1177" s="117">
        <f>IF('Copy &amp; Paste Roster Report Here'!$A1174='Analytical Tests'!W$7,IF($F1177="Y",+$H1177*W$6,0),0)</f>
        <v>0</v>
      </c>
      <c r="X1177" s="117">
        <f>IF('Copy &amp; Paste Roster Report Here'!$A1174='Analytical Tests'!X$7,IF($F1177="Y",+$H1177*X$6,0),0)</f>
        <v>0</v>
      </c>
      <c r="Y1177" s="117" t="b">
        <f>IF('Copy &amp; Paste Roster Report Here'!$A1174='Analytical Tests'!Y$7,IF($F1177="N",IF($J1177&gt;=$C1177,Y$6,+($I1177/$D1177)*Y$6),0))</f>
        <v>0</v>
      </c>
      <c r="Z1177" s="117" t="b">
        <f>IF('Copy &amp; Paste Roster Report Here'!$A1174='Analytical Tests'!Z$7,IF($F1177="N",IF($J1177&gt;=$C1177,Z$6,+($I1177/$D1177)*Z$6),0))</f>
        <v>0</v>
      </c>
      <c r="AA1177" s="117" t="b">
        <f>IF('Copy &amp; Paste Roster Report Here'!$A1174='Analytical Tests'!AA$7,IF($F1177="N",IF($J1177&gt;=$C1177,AA$6,+($I1177/$D1177)*AA$6),0))</f>
        <v>0</v>
      </c>
      <c r="AB1177" s="117" t="b">
        <f>IF('Copy &amp; Paste Roster Report Here'!$A1174='Analytical Tests'!AB$7,IF($F1177="N",IF($J1177&gt;=$C1177,AB$6,+($I1177/$D1177)*AB$6),0))</f>
        <v>0</v>
      </c>
      <c r="AC1177" s="117" t="b">
        <f>IF('Copy &amp; Paste Roster Report Here'!$A1174='Analytical Tests'!AC$7,IF($F1177="N",IF($J1177&gt;=$C1177,AC$6,+($I1177/$D1177)*AC$6),0))</f>
        <v>0</v>
      </c>
      <c r="AD1177" s="117" t="b">
        <f>IF('Copy &amp; Paste Roster Report Here'!$A1174='Analytical Tests'!AD$7,IF($F1177="N",IF($J1177&gt;=$C1177,AD$6,+($I1177/$D1177)*AD$6),0))</f>
        <v>0</v>
      </c>
      <c r="AE1177" s="117" t="b">
        <f>IF('Copy &amp; Paste Roster Report Here'!$A1174='Analytical Tests'!AE$7,IF($F1177="N",IF($J1177&gt;=$C1177,AE$6,+($I1177/$D1177)*AE$6),0))</f>
        <v>0</v>
      </c>
      <c r="AF1177" s="117" t="b">
        <f>IF('Copy &amp; Paste Roster Report Here'!$A1174='Analytical Tests'!AF$7,IF($F1177="N",IF($J1177&gt;=$C1177,AF$6,+($I1177/$D1177)*AF$6),0))</f>
        <v>0</v>
      </c>
      <c r="AG1177" s="117" t="b">
        <f>IF('Copy &amp; Paste Roster Report Here'!$A1174='Analytical Tests'!AG$7,IF($F1177="N",IF($J1177&gt;=$C1177,AG$6,+($I1177/$D1177)*AG$6),0))</f>
        <v>0</v>
      </c>
      <c r="AH1177" s="117" t="b">
        <f>IF('Copy &amp; Paste Roster Report Here'!$A1174='Analytical Tests'!AH$7,IF($F1177="N",IF($J1177&gt;=$C1177,AH$6,+($I1177/$D1177)*AH$6),0))</f>
        <v>0</v>
      </c>
      <c r="AI1177" s="117" t="b">
        <f>IF('Copy &amp; Paste Roster Report Here'!$A1174='Analytical Tests'!AI$7,IF($F1177="N",IF($J1177&gt;=$C1177,AI$6,+($I1177/$D1177)*AI$6),0))</f>
        <v>0</v>
      </c>
      <c r="AJ1177" s="79"/>
      <c r="AK1177" s="118">
        <f>IF('Copy &amp; Paste Roster Report Here'!$A1174=AK$7,IF('Copy &amp; Paste Roster Report Here'!$M1174="FT",1,0),0)</f>
        <v>0</v>
      </c>
      <c r="AL1177" s="118">
        <f>IF('Copy &amp; Paste Roster Report Here'!$A1174=AL$7,IF('Copy &amp; Paste Roster Report Here'!$M1174="FT",1,0),0)</f>
        <v>0</v>
      </c>
      <c r="AM1177" s="118">
        <f>IF('Copy &amp; Paste Roster Report Here'!$A1174=AM$7,IF('Copy &amp; Paste Roster Report Here'!$M1174="FT",1,0),0)</f>
        <v>0</v>
      </c>
      <c r="AN1177" s="118">
        <f>IF('Copy &amp; Paste Roster Report Here'!$A1174=AN$7,IF('Copy &amp; Paste Roster Report Here'!$M1174="FT",1,0),0)</f>
        <v>0</v>
      </c>
      <c r="AO1177" s="118">
        <f>IF('Copy &amp; Paste Roster Report Here'!$A1174=AO$7,IF('Copy &amp; Paste Roster Report Here'!$M1174="FT",1,0),0)</f>
        <v>0</v>
      </c>
      <c r="AP1177" s="118">
        <f>IF('Copy &amp; Paste Roster Report Here'!$A1174=AP$7,IF('Copy &amp; Paste Roster Report Here'!$M1174="FT",1,0),0)</f>
        <v>0</v>
      </c>
      <c r="AQ1177" s="118">
        <f>IF('Copy &amp; Paste Roster Report Here'!$A1174=AQ$7,IF('Copy &amp; Paste Roster Report Here'!$M1174="FT",1,0),0)</f>
        <v>0</v>
      </c>
      <c r="AR1177" s="118">
        <f>IF('Copy &amp; Paste Roster Report Here'!$A1174=AR$7,IF('Copy &amp; Paste Roster Report Here'!$M1174="FT",1,0),0)</f>
        <v>0</v>
      </c>
      <c r="AS1177" s="118">
        <f>IF('Copy &amp; Paste Roster Report Here'!$A1174=AS$7,IF('Copy &amp; Paste Roster Report Here'!$M1174="FT",1,0),0)</f>
        <v>0</v>
      </c>
      <c r="AT1177" s="118">
        <f>IF('Copy &amp; Paste Roster Report Here'!$A1174=AT$7,IF('Copy &amp; Paste Roster Report Here'!$M1174="FT",1,0),0)</f>
        <v>0</v>
      </c>
      <c r="AU1177" s="118">
        <f>IF('Copy &amp; Paste Roster Report Here'!$A1174=AU$7,IF('Copy &amp; Paste Roster Report Here'!$M1174="FT",1,0),0)</f>
        <v>0</v>
      </c>
      <c r="AV1177" s="73">
        <f t="shared" si="280"/>
        <v>0</v>
      </c>
      <c r="AW1177" s="119">
        <f>IF('Copy &amp; Paste Roster Report Here'!$A1174=AW$7,IF('Copy &amp; Paste Roster Report Here'!$M1174="HT",1,0),0)</f>
        <v>0</v>
      </c>
      <c r="AX1177" s="119">
        <f>IF('Copy &amp; Paste Roster Report Here'!$A1174=AX$7,IF('Copy &amp; Paste Roster Report Here'!$M1174="HT",1,0),0)</f>
        <v>0</v>
      </c>
      <c r="AY1177" s="119">
        <f>IF('Copy &amp; Paste Roster Report Here'!$A1174=AY$7,IF('Copy &amp; Paste Roster Report Here'!$M1174="HT",1,0),0)</f>
        <v>0</v>
      </c>
      <c r="AZ1177" s="119">
        <f>IF('Copy &amp; Paste Roster Report Here'!$A1174=AZ$7,IF('Copy &amp; Paste Roster Report Here'!$M1174="HT",1,0),0)</f>
        <v>0</v>
      </c>
      <c r="BA1177" s="119">
        <f>IF('Copy &amp; Paste Roster Report Here'!$A1174=BA$7,IF('Copy &amp; Paste Roster Report Here'!$M1174="HT",1,0),0)</f>
        <v>0</v>
      </c>
      <c r="BB1177" s="119">
        <f>IF('Copy &amp; Paste Roster Report Here'!$A1174=BB$7,IF('Copy &amp; Paste Roster Report Here'!$M1174="HT",1,0),0)</f>
        <v>0</v>
      </c>
      <c r="BC1177" s="119">
        <f>IF('Copy &amp; Paste Roster Report Here'!$A1174=BC$7,IF('Copy &amp; Paste Roster Report Here'!$M1174="HT",1,0),0)</f>
        <v>0</v>
      </c>
      <c r="BD1177" s="119">
        <f>IF('Copy &amp; Paste Roster Report Here'!$A1174=BD$7,IF('Copy &amp; Paste Roster Report Here'!$M1174="HT",1,0),0)</f>
        <v>0</v>
      </c>
      <c r="BE1177" s="119">
        <f>IF('Copy &amp; Paste Roster Report Here'!$A1174=BE$7,IF('Copy &amp; Paste Roster Report Here'!$M1174="HT",1,0),0)</f>
        <v>0</v>
      </c>
      <c r="BF1177" s="119">
        <f>IF('Copy &amp; Paste Roster Report Here'!$A1174=BF$7,IF('Copy &amp; Paste Roster Report Here'!$M1174="HT",1,0),0)</f>
        <v>0</v>
      </c>
      <c r="BG1177" s="119">
        <f>IF('Copy &amp; Paste Roster Report Here'!$A1174=BG$7,IF('Copy &amp; Paste Roster Report Here'!$M1174="HT",1,0),0)</f>
        <v>0</v>
      </c>
      <c r="BH1177" s="73">
        <f t="shared" si="281"/>
        <v>0</v>
      </c>
      <c r="BI1177" s="120">
        <f>IF('Copy &amp; Paste Roster Report Here'!$A1174=BI$7,IF('Copy &amp; Paste Roster Report Here'!$M1174="MT",1,0),0)</f>
        <v>0</v>
      </c>
      <c r="BJ1177" s="120">
        <f>IF('Copy &amp; Paste Roster Report Here'!$A1174=BJ$7,IF('Copy &amp; Paste Roster Report Here'!$M1174="MT",1,0),0)</f>
        <v>0</v>
      </c>
      <c r="BK1177" s="120">
        <f>IF('Copy &amp; Paste Roster Report Here'!$A1174=BK$7,IF('Copy &amp; Paste Roster Report Here'!$M1174="MT",1,0),0)</f>
        <v>0</v>
      </c>
      <c r="BL1177" s="120">
        <f>IF('Copy &amp; Paste Roster Report Here'!$A1174=BL$7,IF('Copy &amp; Paste Roster Report Here'!$M1174="MT",1,0),0)</f>
        <v>0</v>
      </c>
      <c r="BM1177" s="120">
        <f>IF('Copy &amp; Paste Roster Report Here'!$A1174=BM$7,IF('Copy &amp; Paste Roster Report Here'!$M1174="MT",1,0),0)</f>
        <v>0</v>
      </c>
      <c r="BN1177" s="120">
        <f>IF('Copy &amp; Paste Roster Report Here'!$A1174=BN$7,IF('Copy &amp; Paste Roster Report Here'!$M1174="MT",1,0),0)</f>
        <v>0</v>
      </c>
      <c r="BO1177" s="120">
        <f>IF('Copy &amp; Paste Roster Report Here'!$A1174=BO$7,IF('Copy &amp; Paste Roster Report Here'!$M1174="MT",1,0),0)</f>
        <v>0</v>
      </c>
      <c r="BP1177" s="120">
        <f>IF('Copy &amp; Paste Roster Report Here'!$A1174=BP$7,IF('Copy &amp; Paste Roster Report Here'!$M1174="MT",1,0),0)</f>
        <v>0</v>
      </c>
      <c r="BQ1177" s="120">
        <f>IF('Copy &amp; Paste Roster Report Here'!$A1174=BQ$7,IF('Copy &amp; Paste Roster Report Here'!$M1174="MT",1,0),0)</f>
        <v>0</v>
      </c>
      <c r="BR1177" s="120">
        <f>IF('Copy &amp; Paste Roster Report Here'!$A1174=BR$7,IF('Copy &amp; Paste Roster Report Here'!$M1174="MT",1,0),0)</f>
        <v>0</v>
      </c>
      <c r="BS1177" s="120">
        <f>IF('Copy &amp; Paste Roster Report Here'!$A1174=BS$7,IF('Copy &amp; Paste Roster Report Here'!$M1174="MT",1,0),0)</f>
        <v>0</v>
      </c>
      <c r="BT1177" s="73">
        <f t="shared" si="282"/>
        <v>0</v>
      </c>
      <c r="BU1177" s="121">
        <f>IF('Copy &amp; Paste Roster Report Here'!$A1174=BU$7,IF('Copy &amp; Paste Roster Report Here'!$M1174="fy",1,0),0)</f>
        <v>0</v>
      </c>
      <c r="BV1177" s="121">
        <f>IF('Copy &amp; Paste Roster Report Here'!$A1174=BV$7,IF('Copy &amp; Paste Roster Report Here'!$M1174="fy",1,0),0)</f>
        <v>0</v>
      </c>
      <c r="BW1177" s="121">
        <f>IF('Copy &amp; Paste Roster Report Here'!$A1174=BW$7,IF('Copy &amp; Paste Roster Report Here'!$M1174="fy",1,0),0)</f>
        <v>0</v>
      </c>
      <c r="BX1177" s="121">
        <f>IF('Copy &amp; Paste Roster Report Here'!$A1174=BX$7,IF('Copy &amp; Paste Roster Report Here'!$M1174="fy",1,0),0)</f>
        <v>0</v>
      </c>
      <c r="BY1177" s="121">
        <f>IF('Copy &amp; Paste Roster Report Here'!$A1174=BY$7,IF('Copy &amp; Paste Roster Report Here'!$M1174="fy",1,0),0)</f>
        <v>0</v>
      </c>
      <c r="BZ1177" s="121">
        <f>IF('Copy &amp; Paste Roster Report Here'!$A1174=BZ$7,IF('Copy &amp; Paste Roster Report Here'!$M1174="fy",1,0),0)</f>
        <v>0</v>
      </c>
      <c r="CA1177" s="121">
        <f>IF('Copy &amp; Paste Roster Report Here'!$A1174=CA$7,IF('Copy &amp; Paste Roster Report Here'!$M1174="fy",1,0),0)</f>
        <v>0</v>
      </c>
      <c r="CB1177" s="121">
        <f>IF('Copy &amp; Paste Roster Report Here'!$A1174=CB$7,IF('Copy &amp; Paste Roster Report Here'!$M1174="fy",1,0),0)</f>
        <v>0</v>
      </c>
      <c r="CC1177" s="121">
        <f>IF('Copy &amp; Paste Roster Report Here'!$A1174=CC$7,IF('Copy &amp; Paste Roster Report Here'!$M1174="fy",1,0),0)</f>
        <v>0</v>
      </c>
      <c r="CD1177" s="121">
        <f>IF('Copy &amp; Paste Roster Report Here'!$A1174=CD$7,IF('Copy &amp; Paste Roster Report Here'!$M1174="fy",1,0),0)</f>
        <v>0</v>
      </c>
      <c r="CE1177" s="121">
        <f>IF('Copy &amp; Paste Roster Report Here'!$A1174=CE$7,IF('Copy &amp; Paste Roster Report Here'!$M1174="fy",1,0),0)</f>
        <v>0</v>
      </c>
      <c r="CF1177" s="73">
        <f t="shared" si="283"/>
        <v>0</v>
      </c>
      <c r="CG1177" s="122">
        <f>IF('Copy &amp; Paste Roster Report Here'!$A1174=CG$7,IF('Copy &amp; Paste Roster Report Here'!$M1174="RH",1,0),0)</f>
        <v>0</v>
      </c>
      <c r="CH1177" s="122">
        <f>IF('Copy &amp; Paste Roster Report Here'!$A1174=CH$7,IF('Copy &amp; Paste Roster Report Here'!$M1174="RH",1,0),0)</f>
        <v>0</v>
      </c>
      <c r="CI1177" s="122">
        <f>IF('Copy &amp; Paste Roster Report Here'!$A1174=CI$7,IF('Copy &amp; Paste Roster Report Here'!$M1174="RH",1,0),0)</f>
        <v>0</v>
      </c>
      <c r="CJ1177" s="122">
        <f>IF('Copy &amp; Paste Roster Report Here'!$A1174=CJ$7,IF('Copy &amp; Paste Roster Report Here'!$M1174="RH",1,0),0)</f>
        <v>0</v>
      </c>
      <c r="CK1177" s="122">
        <f>IF('Copy &amp; Paste Roster Report Here'!$A1174=CK$7,IF('Copy &amp; Paste Roster Report Here'!$M1174="RH",1,0),0)</f>
        <v>0</v>
      </c>
      <c r="CL1177" s="122">
        <f>IF('Copy &amp; Paste Roster Report Here'!$A1174=CL$7,IF('Copy &amp; Paste Roster Report Here'!$M1174="RH",1,0),0)</f>
        <v>0</v>
      </c>
      <c r="CM1177" s="122">
        <f>IF('Copy &amp; Paste Roster Report Here'!$A1174=CM$7,IF('Copy &amp; Paste Roster Report Here'!$M1174="RH",1,0),0)</f>
        <v>0</v>
      </c>
      <c r="CN1177" s="122">
        <f>IF('Copy &amp; Paste Roster Report Here'!$A1174=CN$7,IF('Copy &amp; Paste Roster Report Here'!$M1174="RH",1,0),0)</f>
        <v>0</v>
      </c>
      <c r="CO1177" s="122">
        <f>IF('Copy &amp; Paste Roster Report Here'!$A1174=CO$7,IF('Copy &amp; Paste Roster Report Here'!$M1174="RH",1,0),0)</f>
        <v>0</v>
      </c>
      <c r="CP1177" s="122">
        <f>IF('Copy &amp; Paste Roster Report Here'!$A1174=CP$7,IF('Copy &amp; Paste Roster Report Here'!$M1174="RH",1,0),0)</f>
        <v>0</v>
      </c>
      <c r="CQ1177" s="122">
        <f>IF('Copy &amp; Paste Roster Report Here'!$A1174=CQ$7,IF('Copy &amp; Paste Roster Report Here'!$M1174="RH",1,0),0)</f>
        <v>0</v>
      </c>
      <c r="CR1177" s="73">
        <f t="shared" si="284"/>
        <v>0</v>
      </c>
      <c r="CS1177" s="123">
        <f>IF('Copy &amp; Paste Roster Report Here'!$A1174=CS$7,IF('Copy &amp; Paste Roster Report Here'!$M1174="QT",1,0),0)</f>
        <v>0</v>
      </c>
      <c r="CT1177" s="123">
        <f>IF('Copy &amp; Paste Roster Report Here'!$A1174=CT$7,IF('Copy &amp; Paste Roster Report Here'!$M1174="QT",1,0),0)</f>
        <v>0</v>
      </c>
      <c r="CU1177" s="123">
        <f>IF('Copy &amp; Paste Roster Report Here'!$A1174=CU$7,IF('Copy &amp; Paste Roster Report Here'!$M1174="QT",1,0),0)</f>
        <v>0</v>
      </c>
      <c r="CV1177" s="123">
        <f>IF('Copy &amp; Paste Roster Report Here'!$A1174=CV$7,IF('Copy &amp; Paste Roster Report Here'!$M1174="QT",1,0),0)</f>
        <v>0</v>
      </c>
      <c r="CW1177" s="123">
        <f>IF('Copy &amp; Paste Roster Report Here'!$A1174=CW$7,IF('Copy &amp; Paste Roster Report Here'!$M1174="QT",1,0),0)</f>
        <v>0</v>
      </c>
      <c r="CX1177" s="123">
        <f>IF('Copy &amp; Paste Roster Report Here'!$A1174=CX$7,IF('Copy &amp; Paste Roster Report Here'!$M1174="QT",1,0),0)</f>
        <v>0</v>
      </c>
      <c r="CY1177" s="123">
        <f>IF('Copy &amp; Paste Roster Report Here'!$A1174=CY$7,IF('Copy &amp; Paste Roster Report Here'!$M1174="QT",1,0),0)</f>
        <v>0</v>
      </c>
      <c r="CZ1177" s="123">
        <f>IF('Copy &amp; Paste Roster Report Here'!$A1174=CZ$7,IF('Copy &amp; Paste Roster Report Here'!$M1174="QT",1,0),0)</f>
        <v>0</v>
      </c>
      <c r="DA1177" s="123">
        <f>IF('Copy &amp; Paste Roster Report Here'!$A1174=DA$7,IF('Copy &amp; Paste Roster Report Here'!$M1174="QT",1,0),0)</f>
        <v>0</v>
      </c>
      <c r="DB1177" s="123">
        <f>IF('Copy &amp; Paste Roster Report Here'!$A1174=DB$7,IF('Copy &amp; Paste Roster Report Here'!$M1174="QT",1,0),0)</f>
        <v>0</v>
      </c>
      <c r="DC1177" s="123">
        <f>IF('Copy &amp; Paste Roster Report Here'!$A1174=DC$7,IF('Copy &amp; Paste Roster Report Here'!$M1174="QT",1,0),0)</f>
        <v>0</v>
      </c>
      <c r="DD1177" s="73">
        <f t="shared" si="285"/>
        <v>0</v>
      </c>
      <c r="DE1177" s="124">
        <f>IF('Copy &amp; Paste Roster Report Here'!$A1174=DE$7,IF('Copy &amp; Paste Roster Report Here'!$M1174="xxxxxxxxxxx",1,0),0)</f>
        <v>0</v>
      </c>
      <c r="DF1177" s="124">
        <f>IF('Copy &amp; Paste Roster Report Here'!$A1174=DF$7,IF('Copy &amp; Paste Roster Report Here'!$M1174="xxxxxxxxxxx",1,0),0)</f>
        <v>0</v>
      </c>
      <c r="DG1177" s="124">
        <f>IF('Copy &amp; Paste Roster Report Here'!$A1174=DG$7,IF('Copy &amp; Paste Roster Report Here'!$M1174="xxxxxxxxxxx",1,0),0)</f>
        <v>0</v>
      </c>
      <c r="DH1177" s="124">
        <f>IF('Copy &amp; Paste Roster Report Here'!$A1174=DH$7,IF('Copy &amp; Paste Roster Report Here'!$M1174="xxxxxxxxxxx",1,0),0)</f>
        <v>0</v>
      </c>
      <c r="DI1177" s="124">
        <f>IF('Copy &amp; Paste Roster Report Here'!$A1174=DI$7,IF('Copy &amp; Paste Roster Report Here'!$M1174="xxxxxxxxxxx",1,0),0)</f>
        <v>0</v>
      </c>
      <c r="DJ1177" s="124">
        <f>IF('Copy &amp; Paste Roster Report Here'!$A1174=DJ$7,IF('Copy &amp; Paste Roster Report Here'!$M1174="xxxxxxxxxxx",1,0),0)</f>
        <v>0</v>
      </c>
      <c r="DK1177" s="124">
        <f>IF('Copy &amp; Paste Roster Report Here'!$A1174=DK$7,IF('Copy &amp; Paste Roster Report Here'!$M1174="xxxxxxxxxxx",1,0),0)</f>
        <v>0</v>
      </c>
      <c r="DL1177" s="124">
        <f>IF('Copy &amp; Paste Roster Report Here'!$A1174=DL$7,IF('Copy &amp; Paste Roster Report Here'!$M1174="xxxxxxxxxxx",1,0),0)</f>
        <v>0</v>
      </c>
      <c r="DM1177" s="124">
        <f>IF('Copy &amp; Paste Roster Report Here'!$A1174=DM$7,IF('Copy &amp; Paste Roster Report Here'!$M1174="xxxxxxxxxxx",1,0),0)</f>
        <v>0</v>
      </c>
      <c r="DN1177" s="124">
        <f>IF('Copy &amp; Paste Roster Report Here'!$A1174=DN$7,IF('Copy &amp; Paste Roster Report Here'!$M1174="xxxxxxxxxxx",1,0),0)</f>
        <v>0</v>
      </c>
      <c r="DO1177" s="124">
        <f>IF('Copy &amp; Paste Roster Report Here'!$A1174=DO$7,IF('Copy &amp; Paste Roster Report Here'!$M1174="xxxxxxxxxxx",1,0),0)</f>
        <v>0</v>
      </c>
      <c r="DP1177" s="125">
        <f t="shared" si="286"/>
        <v>0</v>
      </c>
      <c r="DQ1177" s="126">
        <f t="shared" si="287"/>
        <v>0</v>
      </c>
    </row>
    <row r="1178" spans="1:121" x14ac:dyDescent="0.25">
      <c r="A1178" s="111">
        <f t="shared" si="273"/>
        <v>0</v>
      </c>
      <c r="B1178" s="111">
        <f t="shared" si="274"/>
        <v>0</v>
      </c>
      <c r="C1178" s="112">
        <f>+('Copy &amp; Paste Roster Report Here'!$P1175-'Copy &amp; Paste Roster Report Here'!$O1175)/30</f>
        <v>0</v>
      </c>
      <c r="D1178" s="112">
        <f>+('Copy &amp; Paste Roster Report Here'!$P1175-'Copy &amp; Paste Roster Report Here'!$O1175)</f>
        <v>0</v>
      </c>
      <c r="E1178" s="111">
        <f>'Copy &amp; Paste Roster Report Here'!N1175</f>
        <v>0</v>
      </c>
      <c r="F1178" s="111" t="str">
        <f t="shared" si="275"/>
        <v>N</v>
      </c>
      <c r="G1178" s="111">
        <f>'Copy &amp; Paste Roster Report Here'!R1175</f>
        <v>0</v>
      </c>
      <c r="H1178" s="113">
        <f t="shared" si="276"/>
        <v>0</v>
      </c>
      <c r="I1178" s="112">
        <f>IF(F1178="N",$F$5-'Copy &amp; Paste Roster Report Here'!O1175,+'Copy &amp; Paste Roster Report Here'!Q1175-'Copy &amp; Paste Roster Report Here'!O1175)</f>
        <v>0</v>
      </c>
      <c r="J1178" s="114">
        <f t="shared" si="277"/>
        <v>0</v>
      </c>
      <c r="K1178" s="114">
        <f t="shared" si="278"/>
        <v>0</v>
      </c>
      <c r="L1178" s="115">
        <f>'Copy &amp; Paste Roster Report Here'!F1175</f>
        <v>0</v>
      </c>
      <c r="M1178" s="116">
        <f t="shared" si="279"/>
        <v>0</v>
      </c>
      <c r="N1178" s="117">
        <f>IF('Copy &amp; Paste Roster Report Here'!$A1175='Analytical Tests'!N$7,IF($F1178="Y",+$H1178*N$6,0),0)</f>
        <v>0</v>
      </c>
      <c r="O1178" s="117">
        <f>IF('Copy &amp; Paste Roster Report Here'!$A1175='Analytical Tests'!O$7,IF($F1178="Y",+$H1178*O$6,0),0)</f>
        <v>0</v>
      </c>
      <c r="P1178" s="117">
        <f>IF('Copy &amp; Paste Roster Report Here'!$A1175='Analytical Tests'!P$7,IF($F1178="Y",+$H1178*P$6,0),0)</f>
        <v>0</v>
      </c>
      <c r="Q1178" s="117">
        <f>IF('Copy &amp; Paste Roster Report Here'!$A1175='Analytical Tests'!Q$7,IF($F1178="Y",+$H1178*Q$6,0),0)</f>
        <v>0</v>
      </c>
      <c r="R1178" s="117">
        <f>IF('Copy &amp; Paste Roster Report Here'!$A1175='Analytical Tests'!R$7,IF($F1178="Y",+$H1178*R$6,0),0)</f>
        <v>0</v>
      </c>
      <c r="S1178" s="117">
        <f>IF('Copy &amp; Paste Roster Report Here'!$A1175='Analytical Tests'!S$7,IF($F1178="Y",+$H1178*S$6,0),0)</f>
        <v>0</v>
      </c>
      <c r="T1178" s="117">
        <f>IF('Copy &amp; Paste Roster Report Here'!$A1175='Analytical Tests'!T$7,IF($F1178="Y",+$H1178*T$6,0),0)</f>
        <v>0</v>
      </c>
      <c r="U1178" s="117">
        <f>IF('Copy &amp; Paste Roster Report Here'!$A1175='Analytical Tests'!U$7,IF($F1178="Y",+$H1178*U$6,0),0)</f>
        <v>0</v>
      </c>
      <c r="V1178" s="117">
        <f>IF('Copy &amp; Paste Roster Report Here'!$A1175='Analytical Tests'!V$7,IF($F1178="Y",+$H1178*V$6,0),0)</f>
        <v>0</v>
      </c>
      <c r="W1178" s="117">
        <f>IF('Copy &amp; Paste Roster Report Here'!$A1175='Analytical Tests'!W$7,IF($F1178="Y",+$H1178*W$6,0),0)</f>
        <v>0</v>
      </c>
      <c r="X1178" s="117">
        <f>IF('Copy &amp; Paste Roster Report Here'!$A1175='Analytical Tests'!X$7,IF($F1178="Y",+$H1178*X$6,0),0)</f>
        <v>0</v>
      </c>
      <c r="Y1178" s="117" t="b">
        <f>IF('Copy &amp; Paste Roster Report Here'!$A1175='Analytical Tests'!Y$7,IF($F1178="N",IF($J1178&gt;=$C1178,Y$6,+($I1178/$D1178)*Y$6),0))</f>
        <v>0</v>
      </c>
      <c r="Z1178" s="117" t="b">
        <f>IF('Copy &amp; Paste Roster Report Here'!$A1175='Analytical Tests'!Z$7,IF($F1178="N",IF($J1178&gt;=$C1178,Z$6,+($I1178/$D1178)*Z$6),0))</f>
        <v>0</v>
      </c>
      <c r="AA1178" s="117" t="b">
        <f>IF('Copy &amp; Paste Roster Report Here'!$A1175='Analytical Tests'!AA$7,IF($F1178="N",IF($J1178&gt;=$C1178,AA$6,+($I1178/$D1178)*AA$6),0))</f>
        <v>0</v>
      </c>
      <c r="AB1178" s="117" t="b">
        <f>IF('Copy &amp; Paste Roster Report Here'!$A1175='Analytical Tests'!AB$7,IF($F1178="N",IF($J1178&gt;=$C1178,AB$6,+($I1178/$D1178)*AB$6),0))</f>
        <v>0</v>
      </c>
      <c r="AC1178" s="117" t="b">
        <f>IF('Copy &amp; Paste Roster Report Here'!$A1175='Analytical Tests'!AC$7,IF($F1178="N",IF($J1178&gt;=$C1178,AC$6,+($I1178/$D1178)*AC$6),0))</f>
        <v>0</v>
      </c>
      <c r="AD1178" s="117" t="b">
        <f>IF('Copy &amp; Paste Roster Report Here'!$A1175='Analytical Tests'!AD$7,IF($F1178="N",IF($J1178&gt;=$C1178,AD$6,+($I1178/$D1178)*AD$6),0))</f>
        <v>0</v>
      </c>
      <c r="AE1178" s="117" t="b">
        <f>IF('Copy &amp; Paste Roster Report Here'!$A1175='Analytical Tests'!AE$7,IF($F1178="N",IF($J1178&gt;=$C1178,AE$6,+($I1178/$D1178)*AE$6),0))</f>
        <v>0</v>
      </c>
      <c r="AF1178" s="117" t="b">
        <f>IF('Copy &amp; Paste Roster Report Here'!$A1175='Analytical Tests'!AF$7,IF($F1178="N",IF($J1178&gt;=$C1178,AF$6,+($I1178/$D1178)*AF$6),0))</f>
        <v>0</v>
      </c>
      <c r="AG1178" s="117" t="b">
        <f>IF('Copy &amp; Paste Roster Report Here'!$A1175='Analytical Tests'!AG$7,IF($F1178="N",IF($J1178&gt;=$C1178,AG$6,+($I1178/$D1178)*AG$6),0))</f>
        <v>0</v>
      </c>
      <c r="AH1178" s="117" t="b">
        <f>IF('Copy &amp; Paste Roster Report Here'!$A1175='Analytical Tests'!AH$7,IF($F1178="N",IF($J1178&gt;=$C1178,AH$6,+($I1178/$D1178)*AH$6),0))</f>
        <v>0</v>
      </c>
      <c r="AI1178" s="117" t="b">
        <f>IF('Copy &amp; Paste Roster Report Here'!$A1175='Analytical Tests'!AI$7,IF($F1178="N",IF($J1178&gt;=$C1178,AI$6,+($I1178/$D1178)*AI$6),0))</f>
        <v>0</v>
      </c>
      <c r="AJ1178" s="79"/>
      <c r="AK1178" s="118">
        <f>IF('Copy &amp; Paste Roster Report Here'!$A1175=AK$7,IF('Copy &amp; Paste Roster Report Here'!$M1175="FT",1,0),0)</f>
        <v>0</v>
      </c>
      <c r="AL1178" s="118">
        <f>IF('Copy &amp; Paste Roster Report Here'!$A1175=AL$7,IF('Copy &amp; Paste Roster Report Here'!$M1175="FT",1,0),0)</f>
        <v>0</v>
      </c>
      <c r="AM1178" s="118">
        <f>IF('Copy &amp; Paste Roster Report Here'!$A1175=AM$7,IF('Copy &amp; Paste Roster Report Here'!$M1175="FT",1,0),0)</f>
        <v>0</v>
      </c>
      <c r="AN1178" s="118">
        <f>IF('Copy &amp; Paste Roster Report Here'!$A1175=AN$7,IF('Copy &amp; Paste Roster Report Here'!$M1175="FT",1,0),0)</f>
        <v>0</v>
      </c>
      <c r="AO1178" s="118">
        <f>IF('Copy &amp; Paste Roster Report Here'!$A1175=AO$7,IF('Copy &amp; Paste Roster Report Here'!$M1175="FT",1,0),0)</f>
        <v>0</v>
      </c>
      <c r="AP1178" s="118">
        <f>IF('Copy &amp; Paste Roster Report Here'!$A1175=AP$7,IF('Copy &amp; Paste Roster Report Here'!$M1175="FT",1,0),0)</f>
        <v>0</v>
      </c>
      <c r="AQ1178" s="118">
        <f>IF('Copy &amp; Paste Roster Report Here'!$A1175=AQ$7,IF('Copy &amp; Paste Roster Report Here'!$M1175="FT",1,0),0)</f>
        <v>0</v>
      </c>
      <c r="AR1178" s="118">
        <f>IF('Copy &amp; Paste Roster Report Here'!$A1175=AR$7,IF('Copy &amp; Paste Roster Report Here'!$M1175="FT",1,0),0)</f>
        <v>0</v>
      </c>
      <c r="AS1178" s="118">
        <f>IF('Copy &amp; Paste Roster Report Here'!$A1175=AS$7,IF('Copy &amp; Paste Roster Report Here'!$M1175="FT",1,0),0)</f>
        <v>0</v>
      </c>
      <c r="AT1178" s="118">
        <f>IF('Copy &amp; Paste Roster Report Here'!$A1175=AT$7,IF('Copy &amp; Paste Roster Report Here'!$M1175="FT",1,0),0)</f>
        <v>0</v>
      </c>
      <c r="AU1178" s="118">
        <f>IF('Copy &amp; Paste Roster Report Here'!$A1175=AU$7,IF('Copy &amp; Paste Roster Report Here'!$M1175="FT",1,0),0)</f>
        <v>0</v>
      </c>
      <c r="AV1178" s="73">
        <f t="shared" si="280"/>
        <v>0</v>
      </c>
      <c r="AW1178" s="119">
        <f>IF('Copy &amp; Paste Roster Report Here'!$A1175=AW$7,IF('Copy &amp; Paste Roster Report Here'!$M1175="HT",1,0),0)</f>
        <v>0</v>
      </c>
      <c r="AX1178" s="119">
        <f>IF('Copy &amp; Paste Roster Report Here'!$A1175=AX$7,IF('Copy &amp; Paste Roster Report Here'!$M1175="HT",1,0),0)</f>
        <v>0</v>
      </c>
      <c r="AY1178" s="119">
        <f>IF('Copy &amp; Paste Roster Report Here'!$A1175=AY$7,IF('Copy &amp; Paste Roster Report Here'!$M1175="HT",1,0),0)</f>
        <v>0</v>
      </c>
      <c r="AZ1178" s="119">
        <f>IF('Copy &amp; Paste Roster Report Here'!$A1175=AZ$7,IF('Copy &amp; Paste Roster Report Here'!$M1175="HT",1,0),0)</f>
        <v>0</v>
      </c>
      <c r="BA1178" s="119">
        <f>IF('Copy &amp; Paste Roster Report Here'!$A1175=BA$7,IF('Copy &amp; Paste Roster Report Here'!$M1175="HT",1,0),0)</f>
        <v>0</v>
      </c>
      <c r="BB1178" s="119">
        <f>IF('Copy &amp; Paste Roster Report Here'!$A1175=BB$7,IF('Copy &amp; Paste Roster Report Here'!$M1175="HT",1,0),0)</f>
        <v>0</v>
      </c>
      <c r="BC1178" s="119">
        <f>IF('Copy &amp; Paste Roster Report Here'!$A1175=BC$7,IF('Copy &amp; Paste Roster Report Here'!$M1175="HT",1,0),0)</f>
        <v>0</v>
      </c>
      <c r="BD1178" s="119">
        <f>IF('Copy &amp; Paste Roster Report Here'!$A1175=BD$7,IF('Copy &amp; Paste Roster Report Here'!$M1175="HT",1,0),0)</f>
        <v>0</v>
      </c>
      <c r="BE1178" s="119">
        <f>IF('Copy &amp; Paste Roster Report Here'!$A1175=BE$7,IF('Copy &amp; Paste Roster Report Here'!$M1175="HT",1,0),0)</f>
        <v>0</v>
      </c>
      <c r="BF1178" s="119">
        <f>IF('Copy &amp; Paste Roster Report Here'!$A1175=BF$7,IF('Copy &amp; Paste Roster Report Here'!$M1175="HT",1,0),0)</f>
        <v>0</v>
      </c>
      <c r="BG1178" s="119">
        <f>IF('Copy &amp; Paste Roster Report Here'!$A1175=BG$7,IF('Copy &amp; Paste Roster Report Here'!$M1175="HT",1,0),0)</f>
        <v>0</v>
      </c>
      <c r="BH1178" s="73">
        <f t="shared" si="281"/>
        <v>0</v>
      </c>
      <c r="BI1178" s="120">
        <f>IF('Copy &amp; Paste Roster Report Here'!$A1175=BI$7,IF('Copy &amp; Paste Roster Report Here'!$M1175="MT",1,0),0)</f>
        <v>0</v>
      </c>
      <c r="BJ1178" s="120">
        <f>IF('Copy &amp; Paste Roster Report Here'!$A1175=BJ$7,IF('Copy &amp; Paste Roster Report Here'!$M1175="MT",1,0),0)</f>
        <v>0</v>
      </c>
      <c r="BK1178" s="120">
        <f>IF('Copy &amp; Paste Roster Report Here'!$A1175=BK$7,IF('Copy &amp; Paste Roster Report Here'!$M1175="MT",1,0),0)</f>
        <v>0</v>
      </c>
      <c r="BL1178" s="120">
        <f>IF('Copy &amp; Paste Roster Report Here'!$A1175=BL$7,IF('Copy &amp; Paste Roster Report Here'!$M1175="MT",1,0),0)</f>
        <v>0</v>
      </c>
      <c r="BM1178" s="120">
        <f>IF('Copy &amp; Paste Roster Report Here'!$A1175=BM$7,IF('Copy &amp; Paste Roster Report Here'!$M1175="MT",1,0),0)</f>
        <v>0</v>
      </c>
      <c r="BN1178" s="120">
        <f>IF('Copy &amp; Paste Roster Report Here'!$A1175=BN$7,IF('Copy &amp; Paste Roster Report Here'!$M1175="MT",1,0),0)</f>
        <v>0</v>
      </c>
      <c r="BO1178" s="120">
        <f>IF('Copy &amp; Paste Roster Report Here'!$A1175=BO$7,IF('Copy &amp; Paste Roster Report Here'!$M1175="MT",1,0),0)</f>
        <v>0</v>
      </c>
      <c r="BP1178" s="120">
        <f>IF('Copy &amp; Paste Roster Report Here'!$A1175=BP$7,IF('Copy &amp; Paste Roster Report Here'!$M1175="MT",1,0),0)</f>
        <v>0</v>
      </c>
      <c r="BQ1178" s="120">
        <f>IF('Copy &amp; Paste Roster Report Here'!$A1175=BQ$7,IF('Copy &amp; Paste Roster Report Here'!$M1175="MT",1,0),0)</f>
        <v>0</v>
      </c>
      <c r="BR1178" s="120">
        <f>IF('Copy &amp; Paste Roster Report Here'!$A1175=BR$7,IF('Copy &amp; Paste Roster Report Here'!$M1175="MT",1,0),0)</f>
        <v>0</v>
      </c>
      <c r="BS1178" s="120">
        <f>IF('Copy &amp; Paste Roster Report Here'!$A1175=BS$7,IF('Copy &amp; Paste Roster Report Here'!$M1175="MT",1,0),0)</f>
        <v>0</v>
      </c>
      <c r="BT1178" s="73">
        <f t="shared" si="282"/>
        <v>0</v>
      </c>
      <c r="BU1178" s="121">
        <f>IF('Copy &amp; Paste Roster Report Here'!$A1175=BU$7,IF('Copy &amp; Paste Roster Report Here'!$M1175="fy",1,0),0)</f>
        <v>0</v>
      </c>
      <c r="BV1178" s="121">
        <f>IF('Copy &amp; Paste Roster Report Here'!$A1175=BV$7,IF('Copy &amp; Paste Roster Report Here'!$M1175="fy",1,0),0)</f>
        <v>0</v>
      </c>
      <c r="BW1178" s="121">
        <f>IF('Copy &amp; Paste Roster Report Here'!$A1175=BW$7,IF('Copy &amp; Paste Roster Report Here'!$M1175="fy",1,0),0)</f>
        <v>0</v>
      </c>
      <c r="BX1178" s="121">
        <f>IF('Copy &amp; Paste Roster Report Here'!$A1175=BX$7,IF('Copy &amp; Paste Roster Report Here'!$M1175="fy",1,0),0)</f>
        <v>0</v>
      </c>
      <c r="BY1178" s="121">
        <f>IF('Copy &amp; Paste Roster Report Here'!$A1175=BY$7,IF('Copy &amp; Paste Roster Report Here'!$M1175="fy",1,0),0)</f>
        <v>0</v>
      </c>
      <c r="BZ1178" s="121">
        <f>IF('Copy &amp; Paste Roster Report Here'!$A1175=BZ$7,IF('Copy &amp; Paste Roster Report Here'!$M1175="fy",1,0),0)</f>
        <v>0</v>
      </c>
      <c r="CA1178" s="121">
        <f>IF('Copy &amp; Paste Roster Report Here'!$A1175=CA$7,IF('Copy &amp; Paste Roster Report Here'!$M1175="fy",1,0),0)</f>
        <v>0</v>
      </c>
      <c r="CB1178" s="121">
        <f>IF('Copy &amp; Paste Roster Report Here'!$A1175=CB$7,IF('Copy &amp; Paste Roster Report Here'!$M1175="fy",1,0),0)</f>
        <v>0</v>
      </c>
      <c r="CC1178" s="121">
        <f>IF('Copy &amp; Paste Roster Report Here'!$A1175=CC$7,IF('Copy &amp; Paste Roster Report Here'!$M1175="fy",1,0),0)</f>
        <v>0</v>
      </c>
      <c r="CD1178" s="121">
        <f>IF('Copy &amp; Paste Roster Report Here'!$A1175=CD$7,IF('Copy &amp; Paste Roster Report Here'!$M1175="fy",1,0),0)</f>
        <v>0</v>
      </c>
      <c r="CE1178" s="121">
        <f>IF('Copy &amp; Paste Roster Report Here'!$A1175=CE$7,IF('Copy &amp; Paste Roster Report Here'!$M1175="fy",1,0),0)</f>
        <v>0</v>
      </c>
      <c r="CF1178" s="73">
        <f t="shared" si="283"/>
        <v>0</v>
      </c>
      <c r="CG1178" s="122">
        <f>IF('Copy &amp; Paste Roster Report Here'!$A1175=CG$7,IF('Copy &amp; Paste Roster Report Here'!$M1175="RH",1,0),0)</f>
        <v>0</v>
      </c>
      <c r="CH1178" s="122">
        <f>IF('Copy &amp; Paste Roster Report Here'!$A1175=CH$7,IF('Copy &amp; Paste Roster Report Here'!$M1175="RH",1,0),0)</f>
        <v>0</v>
      </c>
      <c r="CI1178" s="122">
        <f>IF('Copy &amp; Paste Roster Report Here'!$A1175=CI$7,IF('Copy &amp; Paste Roster Report Here'!$M1175="RH",1,0),0)</f>
        <v>0</v>
      </c>
      <c r="CJ1178" s="122">
        <f>IF('Copy &amp; Paste Roster Report Here'!$A1175=CJ$7,IF('Copy &amp; Paste Roster Report Here'!$M1175="RH",1,0),0)</f>
        <v>0</v>
      </c>
      <c r="CK1178" s="122">
        <f>IF('Copy &amp; Paste Roster Report Here'!$A1175=CK$7,IF('Copy &amp; Paste Roster Report Here'!$M1175="RH",1,0),0)</f>
        <v>0</v>
      </c>
      <c r="CL1178" s="122">
        <f>IF('Copy &amp; Paste Roster Report Here'!$A1175=CL$7,IF('Copy &amp; Paste Roster Report Here'!$M1175="RH",1,0),0)</f>
        <v>0</v>
      </c>
      <c r="CM1178" s="122">
        <f>IF('Copy &amp; Paste Roster Report Here'!$A1175=CM$7,IF('Copy &amp; Paste Roster Report Here'!$M1175="RH",1,0),0)</f>
        <v>0</v>
      </c>
      <c r="CN1178" s="122">
        <f>IF('Copy &amp; Paste Roster Report Here'!$A1175=CN$7,IF('Copy &amp; Paste Roster Report Here'!$M1175="RH",1,0),0)</f>
        <v>0</v>
      </c>
      <c r="CO1178" s="122">
        <f>IF('Copy &amp; Paste Roster Report Here'!$A1175=CO$7,IF('Copy &amp; Paste Roster Report Here'!$M1175="RH",1,0),0)</f>
        <v>0</v>
      </c>
      <c r="CP1178" s="122">
        <f>IF('Copy &amp; Paste Roster Report Here'!$A1175=CP$7,IF('Copy &amp; Paste Roster Report Here'!$M1175="RH",1,0),0)</f>
        <v>0</v>
      </c>
      <c r="CQ1178" s="122">
        <f>IF('Copy &amp; Paste Roster Report Here'!$A1175=CQ$7,IF('Copy &amp; Paste Roster Report Here'!$M1175="RH",1,0),0)</f>
        <v>0</v>
      </c>
      <c r="CR1178" s="73">
        <f t="shared" si="284"/>
        <v>0</v>
      </c>
      <c r="CS1178" s="123">
        <f>IF('Copy &amp; Paste Roster Report Here'!$A1175=CS$7,IF('Copy &amp; Paste Roster Report Here'!$M1175="QT",1,0),0)</f>
        <v>0</v>
      </c>
      <c r="CT1178" s="123">
        <f>IF('Copy &amp; Paste Roster Report Here'!$A1175=CT$7,IF('Copy &amp; Paste Roster Report Here'!$M1175="QT",1,0),0)</f>
        <v>0</v>
      </c>
      <c r="CU1178" s="123">
        <f>IF('Copy &amp; Paste Roster Report Here'!$A1175=CU$7,IF('Copy &amp; Paste Roster Report Here'!$M1175="QT",1,0),0)</f>
        <v>0</v>
      </c>
      <c r="CV1178" s="123">
        <f>IF('Copy &amp; Paste Roster Report Here'!$A1175=CV$7,IF('Copy &amp; Paste Roster Report Here'!$M1175="QT",1,0),0)</f>
        <v>0</v>
      </c>
      <c r="CW1178" s="123">
        <f>IF('Copy &amp; Paste Roster Report Here'!$A1175=CW$7,IF('Copy &amp; Paste Roster Report Here'!$M1175="QT",1,0),0)</f>
        <v>0</v>
      </c>
      <c r="CX1178" s="123">
        <f>IF('Copy &amp; Paste Roster Report Here'!$A1175=CX$7,IF('Copy &amp; Paste Roster Report Here'!$M1175="QT",1,0),0)</f>
        <v>0</v>
      </c>
      <c r="CY1178" s="123">
        <f>IF('Copy &amp; Paste Roster Report Here'!$A1175=CY$7,IF('Copy &amp; Paste Roster Report Here'!$M1175="QT",1,0),0)</f>
        <v>0</v>
      </c>
      <c r="CZ1178" s="123">
        <f>IF('Copy &amp; Paste Roster Report Here'!$A1175=CZ$7,IF('Copy &amp; Paste Roster Report Here'!$M1175="QT",1,0),0)</f>
        <v>0</v>
      </c>
      <c r="DA1178" s="123">
        <f>IF('Copy &amp; Paste Roster Report Here'!$A1175=DA$7,IF('Copy &amp; Paste Roster Report Here'!$M1175="QT",1,0),0)</f>
        <v>0</v>
      </c>
      <c r="DB1178" s="123">
        <f>IF('Copy &amp; Paste Roster Report Here'!$A1175=DB$7,IF('Copy &amp; Paste Roster Report Here'!$M1175="QT",1,0),0)</f>
        <v>0</v>
      </c>
      <c r="DC1178" s="123">
        <f>IF('Copy &amp; Paste Roster Report Here'!$A1175=DC$7,IF('Copy &amp; Paste Roster Report Here'!$M1175="QT",1,0),0)</f>
        <v>0</v>
      </c>
      <c r="DD1178" s="73">
        <f t="shared" si="285"/>
        <v>0</v>
      </c>
      <c r="DE1178" s="124">
        <f>IF('Copy &amp; Paste Roster Report Here'!$A1175=DE$7,IF('Copy &amp; Paste Roster Report Here'!$M1175="xxxxxxxxxxx",1,0),0)</f>
        <v>0</v>
      </c>
      <c r="DF1178" s="124">
        <f>IF('Copy &amp; Paste Roster Report Here'!$A1175=DF$7,IF('Copy &amp; Paste Roster Report Here'!$M1175="xxxxxxxxxxx",1,0),0)</f>
        <v>0</v>
      </c>
      <c r="DG1178" s="124">
        <f>IF('Copy &amp; Paste Roster Report Here'!$A1175=DG$7,IF('Copy &amp; Paste Roster Report Here'!$M1175="xxxxxxxxxxx",1,0),0)</f>
        <v>0</v>
      </c>
      <c r="DH1178" s="124">
        <f>IF('Copy &amp; Paste Roster Report Here'!$A1175=DH$7,IF('Copy &amp; Paste Roster Report Here'!$M1175="xxxxxxxxxxx",1,0),0)</f>
        <v>0</v>
      </c>
      <c r="DI1178" s="124">
        <f>IF('Copy &amp; Paste Roster Report Here'!$A1175=DI$7,IF('Copy &amp; Paste Roster Report Here'!$M1175="xxxxxxxxxxx",1,0),0)</f>
        <v>0</v>
      </c>
      <c r="DJ1178" s="124">
        <f>IF('Copy &amp; Paste Roster Report Here'!$A1175=DJ$7,IF('Copy &amp; Paste Roster Report Here'!$M1175="xxxxxxxxxxx",1,0),0)</f>
        <v>0</v>
      </c>
      <c r="DK1178" s="124">
        <f>IF('Copy &amp; Paste Roster Report Here'!$A1175=DK$7,IF('Copy &amp; Paste Roster Report Here'!$M1175="xxxxxxxxxxx",1,0),0)</f>
        <v>0</v>
      </c>
      <c r="DL1178" s="124">
        <f>IF('Copy &amp; Paste Roster Report Here'!$A1175=DL$7,IF('Copy &amp; Paste Roster Report Here'!$M1175="xxxxxxxxxxx",1,0),0)</f>
        <v>0</v>
      </c>
      <c r="DM1178" s="124">
        <f>IF('Copy &amp; Paste Roster Report Here'!$A1175=DM$7,IF('Copy &amp; Paste Roster Report Here'!$M1175="xxxxxxxxxxx",1,0),0)</f>
        <v>0</v>
      </c>
      <c r="DN1178" s="124">
        <f>IF('Copy &amp; Paste Roster Report Here'!$A1175=DN$7,IF('Copy &amp; Paste Roster Report Here'!$M1175="xxxxxxxxxxx",1,0),0)</f>
        <v>0</v>
      </c>
      <c r="DO1178" s="124">
        <f>IF('Copy &amp; Paste Roster Report Here'!$A1175=DO$7,IF('Copy &amp; Paste Roster Report Here'!$M1175="xxxxxxxxxxx",1,0),0)</f>
        <v>0</v>
      </c>
      <c r="DP1178" s="125">
        <f t="shared" si="286"/>
        <v>0</v>
      </c>
      <c r="DQ1178" s="126">
        <f t="shared" si="287"/>
        <v>0</v>
      </c>
    </row>
    <row r="1179" spans="1:121" x14ac:dyDescent="0.25">
      <c r="A1179" s="111">
        <f t="shared" si="273"/>
        <v>0</v>
      </c>
      <c r="B1179" s="111">
        <f t="shared" si="274"/>
        <v>0</v>
      </c>
      <c r="C1179" s="112">
        <f>+('Copy &amp; Paste Roster Report Here'!$P1176-'Copy &amp; Paste Roster Report Here'!$O1176)/30</f>
        <v>0</v>
      </c>
      <c r="D1179" s="112">
        <f>+('Copy &amp; Paste Roster Report Here'!$P1176-'Copy &amp; Paste Roster Report Here'!$O1176)</f>
        <v>0</v>
      </c>
      <c r="E1179" s="111">
        <f>'Copy &amp; Paste Roster Report Here'!N1176</f>
        <v>0</v>
      </c>
      <c r="F1179" s="111" t="str">
        <f t="shared" si="275"/>
        <v>N</v>
      </c>
      <c r="G1179" s="111">
        <f>'Copy &amp; Paste Roster Report Here'!R1176</f>
        <v>0</v>
      </c>
      <c r="H1179" s="113">
        <f t="shared" si="276"/>
        <v>0</v>
      </c>
      <c r="I1179" s="112">
        <f>IF(F1179="N",$F$5-'Copy &amp; Paste Roster Report Here'!O1176,+'Copy &amp; Paste Roster Report Here'!Q1176-'Copy &amp; Paste Roster Report Here'!O1176)</f>
        <v>0</v>
      </c>
      <c r="J1179" s="114">
        <f t="shared" si="277"/>
        <v>0</v>
      </c>
      <c r="K1179" s="114">
        <f t="shared" si="278"/>
        <v>0</v>
      </c>
      <c r="L1179" s="115">
        <f>'Copy &amp; Paste Roster Report Here'!F1176</f>
        <v>0</v>
      </c>
      <c r="M1179" s="116">
        <f t="shared" si="279"/>
        <v>0</v>
      </c>
      <c r="N1179" s="117">
        <f>IF('Copy &amp; Paste Roster Report Here'!$A1176='Analytical Tests'!N$7,IF($F1179="Y",+$H1179*N$6,0),0)</f>
        <v>0</v>
      </c>
      <c r="O1179" s="117">
        <f>IF('Copy &amp; Paste Roster Report Here'!$A1176='Analytical Tests'!O$7,IF($F1179="Y",+$H1179*O$6,0),0)</f>
        <v>0</v>
      </c>
      <c r="P1179" s="117">
        <f>IF('Copy &amp; Paste Roster Report Here'!$A1176='Analytical Tests'!P$7,IF($F1179="Y",+$H1179*P$6,0),0)</f>
        <v>0</v>
      </c>
      <c r="Q1179" s="117">
        <f>IF('Copy &amp; Paste Roster Report Here'!$A1176='Analytical Tests'!Q$7,IF($F1179="Y",+$H1179*Q$6,0),0)</f>
        <v>0</v>
      </c>
      <c r="R1179" s="117">
        <f>IF('Copy &amp; Paste Roster Report Here'!$A1176='Analytical Tests'!R$7,IF($F1179="Y",+$H1179*R$6,0),0)</f>
        <v>0</v>
      </c>
      <c r="S1179" s="117">
        <f>IF('Copy &amp; Paste Roster Report Here'!$A1176='Analytical Tests'!S$7,IF($F1179="Y",+$H1179*S$6,0),0)</f>
        <v>0</v>
      </c>
      <c r="T1179" s="117">
        <f>IF('Copy &amp; Paste Roster Report Here'!$A1176='Analytical Tests'!T$7,IF($F1179="Y",+$H1179*T$6,0),0)</f>
        <v>0</v>
      </c>
      <c r="U1179" s="117">
        <f>IF('Copy &amp; Paste Roster Report Here'!$A1176='Analytical Tests'!U$7,IF($F1179="Y",+$H1179*U$6,0),0)</f>
        <v>0</v>
      </c>
      <c r="V1179" s="117">
        <f>IF('Copy &amp; Paste Roster Report Here'!$A1176='Analytical Tests'!V$7,IF($F1179="Y",+$H1179*V$6,0),0)</f>
        <v>0</v>
      </c>
      <c r="W1179" s="117">
        <f>IF('Copy &amp; Paste Roster Report Here'!$A1176='Analytical Tests'!W$7,IF($F1179="Y",+$H1179*W$6,0),0)</f>
        <v>0</v>
      </c>
      <c r="X1179" s="117">
        <f>IF('Copy &amp; Paste Roster Report Here'!$A1176='Analytical Tests'!X$7,IF($F1179="Y",+$H1179*X$6,0),0)</f>
        <v>0</v>
      </c>
      <c r="Y1179" s="117" t="b">
        <f>IF('Copy &amp; Paste Roster Report Here'!$A1176='Analytical Tests'!Y$7,IF($F1179="N",IF($J1179&gt;=$C1179,Y$6,+($I1179/$D1179)*Y$6),0))</f>
        <v>0</v>
      </c>
      <c r="Z1179" s="117" t="b">
        <f>IF('Copy &amp; Paste Roster Report Here'!$A1176='Analytical Tests'!Z$7,IF($F1179="N",IF($J1179&gt;=$C1179,Z$6,+($I1179/$D1179)*Z$6),0))</f>
        <v>0</v>
      </c>
      <c r="AA1179" s="117" t="b">
        <f>IF('Copy &amp; Paste Roster Report Here'!$A1176='Analytical Tests'!AA$7,IF($F1179="N",IF($J1179&gt;=$C1179,AA$6,+($I1179/$D1179)*AA$6),0))</f>
        <v>0</v>
      </c>
      <c r="AB1179" s="117" t="b">
        <f>IF('Copy &amp; Paste Roster Report Here'!$A1176='Analytical Tests'!AB$7,IF($F1179="N",IF($J1179&gt;=$C1179,AB$6,+($I1179/$D1179)*AB$6),0))</f>
        <v>0</v>
      </c>
      <c r="AC1179" s="117" t="b">
        <f>IF('Copy &amp; Paste Roster Report Here'!$A1176='Analytical Tests'!AC$7,IF($F1179="N",IF($J1179&gt;=$C1179,AC$6,+($I1179/$D1179)*AC$6),0))</f>
        <v>0</v>
      </c>
      <c r="AD1179" s="117" t="b">
        <f>IF('Copy &amp; Paste Roster Report Here'!$A1176='Analytical Tests'!AD$7,IF($F1179="N",IF($J1179&gt;=$C1179,AD$6,+($I1179/$D1179)*AD$6),0))</f>
        <v>0</v>
      </c>
      <c r="AE1179" s="117" t="b">
        <f>IF('Copy &amp; Paste Roster Report Here'!$A1176='Analytical Tests'!AE$7,IF($F1179="N",IF($J1179&gt;=$C1179,AE$6,+($I1179/$D1179)*AE$6),0))</f>
        <v>0</v>
      </c>
      <c r="AF1179" s="117" t="b">
        <f>IF('Copy &amp; Paste Roster Report Here'!$A1176='Analytical Tests'!AF$7,IF($F1179="N",IF($J1179&gt;=$C1179,AF$6,+($I1179/$D1179)*AF$6),0))</f>
        <v>0</v>
      </c>
      <c r="AG1179" s="117" t="b">
        <f>IF('Copy &amp; Paste Roster Report Here'!$A1176='Analytical Tests'!AG$7,IF($F1179="N",IF($J1179&gt;=$C1179,AG$6,+($I1179/$D1179)*AG$6),0))</f>
        <v>0</v>
      </c>
      <c r="AH1179" s="117" t="b">
        <f>IF('Copy &amp; Paste Roster Report Here'!$A1176='Analytical Tests'!AH$7,IF($F1179="N",IF($J1179&gt;=$C1179,AH$6,+($I1179/$D1179)*AH$6),0))</f>
        <v>0</v>
      </c>
      <c r="AI1179" s="117" t="b">
        <f>IF('Copy &amp; Paste Roster Report Here'!$A1176='Analytical Tests'!AI$7,IF($F1179="N",IF($J1179&gt;=$C1179,AI$6,+($I1179/$D1179)*AI$6),0))</f>
        <v>0</v>
      </c>
      <c r="AJ1179" s="79"/>
      <c r="AK1179" s="118">
        <f>IF('Copy &amp; Paste Roster Report Here'!$A1176=AK$7,IF('Copy &amp; Paste Roster Report Here'!$M1176="FT",1,0),0)</f>
        <v>0</v>
      </c>
      <c r="AL1179" s="118">
        <f>IF('Copy &amp; Paste Roster Report Here'!$A1176=AL$7,IF('Copy &amp; Paste Roster Report Here'!$M1176="FT",1,0),0)</f>
        <v>0</v>
      </c>
      <c r="AM1179" s="118">
        <f>IF('Copy &amp; Paste Roster Report Here'!$A1176=AM$7,IF('Copy &amp; Paste Roster Report Here'!$M1176="FT",1,0),0)</f>
        <v>0</v>
      </c>
      <c r="AN1179" s="118">
        <f>IF('Copy &amp; Paste Roster Report Here'!$A1176=AN$7,IF('Copy &amp; Paste Roster Report Here'!$M1176="FT",1,0),0)</f>
        <v>0</v>
      </c>
      <c r="AO1179" s="118">
        <f>IF('Copy &amp; Paste Roster Report Here'!$A1176=AO$7,IF('Copy &amp; Paste Roster Report Here'!$M1176="FT",1,0),0)</f>
        <v>0</v>
      </c>
      <c r="AP1179" s="118">
        <f>IF('Copy &amp; Paste Roster Report Here'!$A1176=AP$7,IF('Copy &amp; Paste Roster Report Here'!$M1176="FT",1,0),0)</f>
        <v>0</v>
      </c>
      <c r="AQ1179" s="118">
        <f>IF('Copy &amp; Paste Roster Report Here'!$A1176=AQ$7,IF('Copy &amp; Paste Roster Report Here'!$M1176="FT",1,0),0)</f>
        <v>0</v>
      </c>
      <c r="AR1179" s="118">
        <f>IF('Copy &amp; Paste Roster Report Here'!$A1176=AR$7,IF('Copy &amp; Paste Roster Report Here'!$M1176="FT",1,0),0)</f>
        <v>0</v>
      </c>
      <c r="AS1179" s="118">
        <f>IF('Copy &amp; Paste Roster Report Here'!$A1176=AS$7,IF('Copy &amp; Paste Roster Report Here'!$M1176="FT",1,0),0)</f>
        <v>0</v>
      </c>
      <c r="AT1179" s="118">
        <f>IF('Copy &amp; Paste Roster Report Here'!$A1176=AT$7,IF('Copy &amp; Paste Roster Report Here'!$M1176="FT",1,0),0)</f>
        <v>0</v>
      </c>
      <c r="AU1179" s="118">
        <f>IF('Copy &amp; Paste Roster Report Here'!$A1176=AU$7,IF('Copy &amp; Paste Roster Report Here'!$M1176="FT",1,0),0)</f>
        <v>0</v>
      </c>
      <c r="AV1179" s="73">
        <f t="shared" si="280"/>
        <v>0</v>
      </c>
      <c r="AW1179" s="119">
        <f>IF('Copy &amp; Paste Roster Report Here'!$A1176=AW$7,IF('Copy &amp; Paste Roster Report Here'!$M1176="HT",1,0),0)</f>
        <v>0</v>
      </c>
      <c r="AX1179" s="119">
        <f>IF('Copy &amp; Paste Roster Report Here'!$A1176=AX$7,IF('Copy &amp; Paste Roster Report Here'!$M1176="HT",1,0),0)</f>
        <v>0</v>
      </c>
      <c r="AY1179" s="119">
        <f>IF('Copy &amp; Paste Roster Report Here'!$A1176=AY$7,IF('Copy &amp; Paste Roster Report Here'!$M1176="HT",1,0),0)</f>
        <v>0</v>
      </c>
      <c r="AZ1179" s="119">
        <f>IF('Copy &amp; Paste Roster Report Here'!$A1176=AZ$7,IF('Copy &amp; Paste Roster Report Here'!$M1176="HT",1,0),0)</f>
        <v>0</v>
      </c>
      <c r="BA1179" s="119">
        <f>IF('Copy &amp; Paste Roster Report Here'!$A1176=BA$7,IF('Copy &amp; Paste Roster Report Here'!$M1176="HT",1,0),0)</f>
        <v>0</v>
      </c>
      <c r="BB1179" s="119">
        <f>IF('Copy &amp; Paste Roster Report Here'!$A1176=BB$7,IF('Copy &amp; Paste Roster Report Here'!$M1176="HT",1,0),0)</f>
        <v>0</v>
      </c>
      <c r="BC1179" s="119">
        <f>IF('Copy &amp; Paste Roster Report Here'!$A1176=BC$7,IF('Copy &amp; Paste Roster Report Here'!$M1176="HT",1,0),0)</f>
        <v>0</v>
      </c>
      <c r="BD1179" s="119">
        <f>IF('Copy &amp; Paste Roster Report Here'!$A1176=BD$7,IF('Copy &amp; Paste Roster Report Here'!$M1176="HT",1,0),0)</f>
        <v>0</v>
      </c>
      <c r="BE1179" s="119">
        <f>IF('Copy &amp; Paste Roster Report Here'!$A1176=BE$7,IF('Copy &amp; Paste Roster Report Here'!$M1176="HT",1,0),0)</f>
        <v>0</v>
      </c>
      <c r="BF1179" s="119">
        <f>IF('Copy &amp; Paste Roster Report Here'!$A1176=BF$7,IF('Copy &amp; Paste Roster Report Here'!$M1176="HT",1,0),0)</f>
        <v>0</v>
      </c>
      <c r="BG1179" s="119">
        <f>IF('Copy &amp; Paste Roster Report Here'!$A1176=BG$7,IF('Copy &amp; Paste Roster Report Here'!$M1176="HT",1,0),0)</f>
        <v>0</v>
      </c>
      <c r="BH1179" s="73">
        <f t="shared" si="281"/>
        <v>0</v>
      </c>
      <c r="BI1179" s="120">
        <f>IF('Copy &amp; Paste Roster Report Here'!$A1176=BI$7,IF('Copy &amp; Paste Roster Report Here'!$M1176="MT",1,0),0)</f>
        <v>0</v>
      </c>
      <c r="BJ1179" s="120">
        <f>IF('Copy &amp; Paste Roster Report Here'!$A1176=BJ$7,IF('Copy &amp; Paste Roster Report Here'!$M1176="MT",1,0),0)</f>
        <v>0</v>
      </c>
      <c r="BK1179" s="120">
        <f>IF('Copy &amp; Paste Roster Report Here'!$A1176=BK$7,IF('Copy &amp; Paste Roster Report Here'!$M1176="MT",1,0),0)</f>
        <v>0</v>
      </c>
      <c r="BL1179" s="120">
        <f>IF('Copy &amp; Paste Roster Report Here'!$A1176=BL$7,IF('Copy &amp; Paste Roster Report Here'!$M1176="MT",1,0),0)</f>
        <v>0</v>
      </c>
      <c r="BM1179" s="120">
        <f>IF('Copy &amp; Paste Roster Report Here'!$A1176=BM$7,IF('Copy &amp; Paste Roster Report Here'!$M1176="MT",1,0),0)</f>
        <v>0</v>
      </c>
      <c r="BN1179" s="120">
        <f>IF('Copy &amp; Paste Roster Report Here'!$A1176=BN$7,IF('Copy &amp; Paste Roster Report Here'!$M1176="MT",1,0),0)</f>
        <v>0</v>
      </c>
      <c r="BO1179" s="120">
        <f>IF('Copy &amp; Paste Roster Report Here'!$A1176=BO$7,IF('Copy &amp; Paste Roster Report Here'!$M1176="MT",1,0),0)</f>
        <v>0</v>
      </c>
      <c r="BP1179" s="120">
        <f>IF('Copy &amp; Paste Roster Report Here'!$A1176=BP$7,IF('Copy &amp; Paste Roster Report Here'!$M1176="MT",1,0),0)</f>
        <v>0</v>
      </c>
      <c r="BQ1179" s="120">
        <f>IF('Copy &amp; Paste Roster Report Here'!$A1176=BQ$7,IF('Copy &amp; Paste Roster Report Here'!$M1176="MT",1,0),0)</f>
        <v>0</v>
      </c>
      <c r="BR1179" s="120">
        <f>IF('Copy &amp; Paste Roster Report Here'!$A1176=BR$7,IF('Copy &amp; Paste Roster Report Here'!$M1176="MT",1,0),0)</f>
        <v>0</v>
      </c>
      <c r="BS1179" s="120">
        <f>IF('Copy &amp; Paste Roster Report Here'!$A1176=BS$7,IF('Copy &amp; Paste Roster Report Here'!$M1176="MT",1,0),0)</f>
        <v>0</v>
      </c>
      <c r="BT1179" s="73">
        <f t="shared" si="282"/>
        <v>0</v>
      </c>
      <c r="BU1179" s="121">
        <f>IF('Copy &amp; Paste Roster Report Here'!$A1176=BU$7,IF('Copy &amp; Paste Roster Report Here'!$M1176="fy",1,0),0)</f>
        <v>0</v>
      </c>
      <c r="BV1179" s="121">
        <f>IF('Copy &amp; Paste Roster Report Here'!$A1176=BV$7,IF('Copy &amp; Paste Roster Report Here'!$M1176="fy",1,0),0)</f>
        <v>0</v>
      </c>
      <c r="BW1179" s="121">
        <f>IF('Copy &amp; Paste Roster Report Here'!$A1176=BW$7,IF('Copy &amp; Paste Roster Report Here'!$M1176="fy",1,0),0)</f>
        <v>0</v>
      </c>
      <c r="BX1179" s="121">
        <f>IF('Copy &amp; Paste Roster Report Here'!$A1176=BX$7,IF('Copy &amp; Paste Roster Report Here'!$M1176="fy",1,0),0)</f>
        <v>0</v>
      </c>
      <c r="BY1179" s="121">
        <f>IF('Copy &amp; Paste Roster Report Here'!$A1176=BY$7,IF('Copy &amp; Paste Roster Report Here'!$M1176="fy",1,0),0)</f>
        <v>0</v>
      </c>
      <c r="BZ1179" s="121">
        <f>IF('Copy &amp; Paste Roster Report Here'!$A1176=BZ$7,IF('Copy &amp; Paste Roster Report Here'!$M1176="fy",1,0),0)</f>
        <v>0</v>
      </c>
      <c r="CA1179" s="121">
        <f>IF('Copy &amp; Paste Roster Report Here'!$A1176=CA$7,IF('Copy &amp; Paste Roster Report Here'!$M1176="fy",1,0),0)</f>
        <v>0</v>
      </c>
      <c r="CB1179" s="121">
        <f>IF('Copy &amp; Paste Roster Report Here'!$A1176=CB$7,IF('Copy &amp; Paste Roster Report Here'!$M1176="fy",1,0),0)</f>
        <v>0</v>
      </c>
      <c r="CC1179" s="121">
        <f>IF('Copy &amp; Paste Roster Report Here'!$A1176=CC$7,IF('Copy &amp; Paste Roster Report Here'!$M1176="fy",1,0),0)</f>
        <v>0</v>
      </c>
      <c r="CD1179" s="121">
        <f>IF('Copy &amp; Paste Roster Report Here'!$A1176=CD$7,IF('Copy &amp; Paste Roster Report Here'!$M1176="fy",1,0),0)</f>
        <v>0</v>
      </c>
      <c r="CE1179" s="121">
        <f>IF('Copy &amp; Paste Roster Report Here'!$A1176=CE$7,IF('Copy &amp; Paste Roster Report Here'!$M1176="fy",1,0),0)</f>
        <v>0</v>
      </c>
      <c r="CF1179" s="73">
        <f t="shared" si="283"/>
        <v>0</v>
      </c>
      <c r="CG1179" s="122">
        <f>IF('Copy &amp; Paste Roster Report Here'!$A1176=CG$7,IF('Copy &amp; Paste Roster Report Here'!$M1176="RH",1,0),0)</f>
        <v>0</v>
      </c>
      <c r="CH1179" s="122">
        <f>IF('Copy &amp; Paste Roster Report Here'!$A1176=CH$7,IF('Copy &amp; Paste Roster Report Here'!$M1176="RH",1,0),0)</f>
        <v>0</v>
      </c>
      <c r="CI1179" s="122">
        <f>IF('Copy &amp; Paste Roster Report Here'!$A1176=CI$7,IF('Copy &amp; Paste Roster Report Here'!$M1176="RH",1,0),0)</f>
        <v>0</v>
      </c>
      <c r="CJ1179" s="122">
        <f>IF('Copy &amp; Paste Roster Report Here'!$A1176=CJ$7,IF('Copy &amp; Paste Roster Report Here'!$M1176="RH",1,0),0)</f>
        <v>0</v>
      </c>
      <c r="CK1179" s="122">
        <f>IF('Copy &amp; Paste Roster Report Here'!$A1176=CK$7,IF('Copy &amp; Paste Roster Report Here'!$M1176="RH",1,0),0)</f>
        <v>0</v>
      </c>
      <c r="CL1179" s="122">
        <f>IF('Copy &amp; Paste Roster Report Here'!$A1176=CL$7,IF('Copy &amp; Paste Roster Report Here'!$M1176="RH",1,0),0)</f>
        <v>0</v>
      </c>
      <c r="CM1179" s="122">
        <f>IF('Copy &amp; Paste Roster Report Here'!$A1176=CM$7,IF('Copy &amp; Paste Roster Report Here'!$M1176="RH",1,0),0)</f>
        <v>0</v>
      </c>
      <c r="CN1179" s="122">
        <f>IF('Copy &amp; Paste Roster Report Here'!$A1176=CN$7,IF('Copy &amp; Paste Roster Report Here'!$M1176="RH",1,0),0)</f>
        <v>0</v>
      </c>
      <c r="CO1179" s="122">
        <f>IF('Copy &amp; Paste Roster Report Here'!$A1176=CO$7,IF('Copy &amp; Paste Roster Report Here'!$M1176="RH",1,0),0)</f>
        <v>0</v>
      </c>
      <c r="CP1179" s="122">
        <f>IF('Copy &amp; Paste Roster Report Here'!$A1176=CP$7,IF('Copy &amp; Paste Roster Report Here'!$M1176="RH",1,0),0)</f>
        <v>0</v>
      </c>
      <c r="CQ1179" s="122">
        <f>IF('Copy &amp; Paste Roster Report Here'!$A1176=CQ$7,IF('Copy &amp; Paste Roster Report Here'!$M1176="RH",1,0),0)</f>
        <v>0</v>
      </c>
      <c r="CR1179" s="73">
        <f t="shared" si="284"/>
        <v>0</v>
      </c>
      <c r="CS1179" s="123">
        <f>IF('Copy &amp; Paste Roster Report Here'!$A1176=CS$7,IF('Copy &amp; Paste Roster Report Here'!$M1176="QT",1,0),0)</f>
        <v>0</v>
      </c>
      <c r="CT1179" s="123">
        <f>IF('Copy &amp; Paste Roster Report Here'!$A1176=CT$7,IF('Copy &amp; Paste Roster Report Here'!$M1176="QT",1,0),0)</f>
        <v>0</v>
      </c>
      <c r="CU1179" s="123">
        <f>IF('Copy &amp; Paste Roster Report Here'!$A1176=CU$7,IF('Copy &amp; Paste Roster Report Here'!$M1176="QT",1,0),0)</f>
        <v>0</v>
      </c>
      <c r="CV1179" s="123">
        <f>IF('Copy &amp; Paste Roster Report Here'!$A1176=CV$7,IF('Copy &amp; Paste Roster Report Here'!$M1176="QT",1,0),0)</f>
        <v>0</v>
      </c>
      <c r="CW1179" s="123">
        <f>IF('Copy &amp; Paste Roster Report Here'!$A1176=CW$7,IF('Copy &amp; Paste Roster Report Here'!$M1176="QT",1,0),0)</f>
        <v>0</v>
      </c>
      <c r="CX1179" s="123">
        <f>IF('Copy &amp; Paste Roster Report Here'!$A1176=CX$7,IF('Copy &amp; Paste Roster Report Here'!$M1176="QT",1,0),0)</f>
        <v>0</v>
      </c>
      <c r="CY1179" s="123">
        <f>IF('Copy &amp; Paste Roster Report Here'!$A1176=CY$7,IF('Copy &amp; Paste Roster Report Here'!$M1176="QT",1,0),0)</f>
        <v>0</v>
      </c>
      <c r="CZ1179" s="123">
        <f>IF('Copy &amp; Paste Roster Report Here'!$A1176=CZ$7,IF('Copy &amp; Paste Roster Report Here'!$M1176="QT",1,0),0)</f>
        <v>0</v>
      </c>
      <c r="DA1179" s="123">
        <f>IF('Copy &amp; Paste Roster Report Here'!$A1176=DA$7,IF('Copy &amp; Paste Roster Report Here'!$M1176="QT",1,0),0)</f>
        <v>0</v>
      </c>
      <c r="DB1179" s="123">
        <f>IF('Copy &amp; Paste Roster Report Here'!$A1176=DB$7,IF('Copy &amp; Paste Roster Report Here'!$M1176="QT",1,0),0)</f>
        <v>0</v>
      </c>
      <c r="DC1179" s="123">
        <f>IF('Copy &amp; Paste Roster Report Here'!$A1176=DC$7,IF('Copy &amp; Paste Roster Report Here'!$M1176="QT",1,0),0)</f>
        <v>0</v>
      </c>
      <c r="DD1179" s="73">
        <f t="shared" si="285"/>
        <v>0</v>
      </c>
      <c r="DE1179" s="124">
        <f>IF('Copy &amp; Paste Roster Report Here'!$A1176=DE$7,IF('Copy &amp; Paste Roster Report Here'!$M1176="xxxxxxxxxxx",1,0),0)</f>
        <v>0</v>
      </c>
      <c r="DF1179" s="124">
        <f>IF('Copy &amp; Paste Roster Report Here'!$A1176=DF$7,IF('Copy &amp; Paste Roster Report Here'!$M1176="xxxxxxxxxxx",1,0),0)</f>
        <v>0</v>
      </c>
      <c r="DG1179" s="124">
        <f>IF('Copy &amp; Paste Roster Report Here'!$A1176=DG$7,IF('Copy &amp; Paste Roster Report Here'!$M1176="xxxxxxxxxxx",1,0),0)</f>
        <v>0</v>
      </c>
      <c r="DH1179" s="124">
        <f>IF('Copy &amp; Paste Roster Report Here'!$A1176=DH$7,IF('Copy &amp; Paste Roster Report Here'!$M1176="xxxxxxxxxxx",1,0),0)</f>
        <v>0</v>
      </c>
      <c r="DI1179" s="124">
        <f>IF('Copy &amp; Paste Roster Report Here'!$A1176=DI$7,IF('Copy &amp; Paste Roster Report Here'!$M1176="xxxxxxxxxxx",1,0),0)</f>
        <v>0</v>
      </c>
      <c r="DJ1179" s="124">
        <f>IF('Copy &amp; Paste Roster Report Here'!$A1176=DJ$7,IF('Copy &amp; Paste Roster Report Here'!$M1176="xxxxxxxxxxx",1,0),0)</f>
        <v>0</v>
      </c>
      <c r="DK1179" s="124">
        <f>IF('Copy &amp; Paste Roster Report Here'!$A1176=DK$7,IF('Copy &amp; Paste Roster Report Here'!$M1176="xxxxxxxxxxx",1,0),0)</f>
        <v>0</v>
      </c>
      <c r="DL1179" s="124">
        <f>IF('Copy &amp; Paste Roster Report Here'!$A1176=DL$7,IF('Copy &amp; Paste Roster Report Here'!$M1176="xxxxxxxxxxx",1,0),0)</f>
        <v>0</v>
      </c>
      <c r="DM1179" s="124">
        <f>IF('Copy &amp; Paste Roster Report Here'!$A1176=DM$7,IF('Copy &amp; Paste Roster Report Here'!$M1176="xxxxxxxxxxx",1,0),0)</f>
        <v>0</v>
      </c>
      <c r="DN1179" s="124">
        <f>IF('Copy &amp; Paste Roster Report Here'!$A1176=DN$7,IF('Copy &amp; Paste Roster Report Here'!$M1176="xxxxxxxxxxx",1,0),0)</f>
        <v>0</v>
      </c>
      <c r="DO1179" s="124">
        <f>IF('Copy &amp; Paste Roster Report Here'!$A1176=DO$7,IF('Copy &amp; Paste Roster Report Here'!$M1176="xxxxxxxxxxx",1,0),0)</f>
        <v>0</v>
      </c>
      <c r="DP1179" s="125">
        <f t="shared" si="286"/>
        <v>0</v>
      </c>
      <c r="DQ1179" s="126">
        <f t="shared" si="287"/>
        <v>0</v>
      </c>
    </row>
    <row r="1180" spans="1:121" x14ac:dyDescent="0.25">
      <c r="A1180" s="111">
        <f t="shared" si="273"/>
        <v>0</v>
      </c>
      <c r="B1180" s="111">
        <f t="shared" si="274"/>
        <v>0</v>
      </c>
      <c r="C1180" s="112">
        <f>+('Copy &amp; Paste Roster Report Here'!$P1177-'Copy &amp; Paste Roster Report Here'!$O1177)/30</f>
        <v>0</v>
      </c>
      <c r="D1180" s="112">
        <f>+('Copy &amp; Paste Roster Report Here'!$P1177-'Copy &amp; Paste Roster Report Here'!$O1177)</f>
        <v>0</v>
      </c>
      <c r="E1180" s="111">
        <f>'Copy &amp; Paste Roster Report Here'!N1177</f>
        <v>0</v>
      </c>
      <c r="F1180" s="111" t="str">
        <f t="shared" si="275"/>
        <v>N</v>
      </c>
      <c r="G1180" s="111">
        <f>'Copy &amp; Paste Roster Report Here'!R1177</f>
        <v>0</v>
      </c>
      <c r="H1180" s="113">
        <f t="shared" si="276"/>
        <v>0</v>
      </c>
      <c r="I1180" s="112">
        <f>IF(F1180="N",$F$5-'Copy &amp; Paste Roster Report Here'!O1177,+'Copy &amp; Paste Roster Report Here'!Q1177-'Copy &amp; Paste Roster Report Here'!O1177)</f>
        <v>0</v>
      </c>
      <c r="J1180" s="114">
        <f t="shared" si="277"/>
        <v>0</v>
      </c>
      <c r="K1180" s="114">
        <f t="shared" si="278"/>
        <v>0</v>
      </c>
      <c r="L1180" s="115">
        <f>'Copy &amp; Paste Roster Report Here'!F1177</f>
        <v>0</v>
      </c>
      <c r="M1180" s="116">
        <f t="shared" si="279"/>
        <v>0</v>
      </c>
      <c r="N1180" s="117">
        <f>IF('Copy &amp; Paste Roster Report Here'!$A1177='Analytical Tests'!N$7,IF($F1180="Y",+$H1180*N$6,0),0)</f>
        <v>0</v>
      </c>
      <c r="O1180" s="117">
        <f>IF('Copy &amp; Paste Roster Report Here'!$A1177='Analytical Tests'!O$7,IF($F1180="Y",+$H1180*O$6,0),0)</f>
        <v>0</v>
      </c>
      <c r="P1180" s="117">
        <f>IF('Copy &amp; Paste Roster Report Here'!$A1177='Analytical Tests'!P$7,IF($F1180="Y",+$H1180*P$6,0),0)</f>
        <v>0</v>
      </c>
      <c r="Q1180" s="117">
        <f>IF('Copy &amp; Paste Roster Report Here'!$A1177='Analytical Tests'!Q$7,IF($F1180="Y",+$H1180*Q$6,0),0)</f>
        <v>0</v>
      </c>
      <c r="R1180" s="117">
        <f>IF('Copy &amp; Paste Roster Report Here'!$A1177='Analytical Tests'!R$7,IF($F1180="Y",+$H1180*R$6,0),0)</f>
        <v>0</v>
      </c>
      <c r="S1180" s="117">
        <f>IF('Copy &amp; Paste Roster Report Here'!$A1177='Analytical Tests'!S$7,IF($F1180="Y",+$H1180*S$6,0),0)</f>
        <v>0</v>
      </c>
      <c r="T1180" s="117">
        <f>IF('Copy &amp; Paste Roster Report Here'!$A1177='Analytical Tests'!T$7,IF($F1180="Y",+$H1180*T$6,0),0)</f>
        <v>0</v>
      </c>
      <c r="U1180" s="117">
        <f>IF('Copy &amp; Paste Roster Report Here'!$A1177='Analytical Tests'!U$7,IF($F1180="Y",+$H1180*U$6,0),0)</f>
        <v>0</v>
      </c>
      <c r="V1180" s="117">
        <f>IF('Copy &amp; Paste Roster Report Here'!$A1177='Analytical Tests'!V$7,IF($F1180="Y",+$H1180*V$6,0),0)</f>
        <v>0</v>
      </c>
      <c r="W1180" s="117">
        <f>IF('Copy &amp; Paste Roster Report Here'!$A1177='Analytical Tests'!W$7,IF($F1180="Y",+$H1180*W$6,0),0)</f>
        <v>0</v>
      </c>
      <c r="X1180" s="117">
        <f>IF('Copy &amp; Paste Roster Report Here'!$A1177='Analytical Tests'!X$7,IF($F1180="Y",+$H1180*X$6,0),0)</f>
        <v>0</v>
      </c>
      <c r="Y1180" s="117" t="b">
        <f>IF('Copy &amp; Paste Roster Report Here'!$A1177='Analytical Tests'!Y$7,IF($F1180="N",IF($J1180&gt;=$C1180,Y$6,+($I1180/$D1180)*Y$6),0))</f>
        <v>0</v>
      </c>
      <c r="Z1180" s="117" t="b">
        <f>IF('Copy &amp; Paste Roster Report Here'!$A1177='Analytical Tests'!Z$7,IF($F1180="N",IF($J1180&gt;=$C1180,Z$6,+($I1180/$D1180)*Z$6),0))</f>
        <v>0</v>
      </c>
      <c r="AA1180" s="117" t="b">
        <f>IF('Copy &amp; Paste Roster Report Here'!$A1177='Analytical Tests'!AA$7,IF($F1180="N",IF($J1180&gt;=$C1180,AA$6,+($I1180/$D1180)*AA$6),0))</f>
        <v>0</v>
      </c>
      <c r="AB1180" s="117" t="b">
        <f>IF('Copy &amp; Paste Roster Report Here'!$A1177='Analytical Tests'!AB$7,IF($F1180="N",IF($J1180&gt;=$C1180,AB$6,+($I1180/$D1180)*AB$6),0))</f>
        <v>0</v>
      </c>
      <c r="AC1180" s="117" t="b">
        <f>IF('Copy &amp; Paste Roster Report Here'!$A1177='Analytical Tests'!AC$7,IF($F1180="N",IF($J1180&gt;=$C1180,AC$6,+($I1180/$D1180)*AC$6),0))</f>
        <v>0</v>
      </c>
      <c r="AD1180" s="117" t="b">
        <f>IF('Copy &amp; Paste Roster Report Here'!$A1177='Analytical Tests'!AD$7,IF($F1180="N",IF($J1180&gt;=$C1180,AD$6,+($I1180/$D1180)*AD$6),0))</f>
        <v>0</v>
      </c>
      <c r="AE1180" s="117" t="b">
        <f>IF('Copy &amp; Paste Roster Report Here'!$A1177='Analytical Tests'!AE$7,IF($F1180="N",IF($J1180&gt;=$C1180,AE$6,+($I1180/$D1180)*AE$6),0))</f>
        <v>0</v>
      </c>
      <c r="AF1180" s="117" t="b">
        <f>IF('Copy &amp; Paste Roster Report Here'!$A1177='Analytical Tests'!AF$7,IF($F1180="N",IF($J1180&gt;=$C1180,AF$6,+($I1180/$D1180)*AF$6),0))</f>
        <v>0</v>
      </c>
      <c r="AG1180" s="117" t="b">
        <f>IF('Copy &amp; Paste Roster Report Here'!$A1177='Analytical Tests'!AG$7,IF($F1180="N",IF($J1180&gt;=$C1180,AG$6,+($I1180/$D1180)*AG$6),0))</f>
        <v>0</v>
      </c>
      <c r="AH1180" s="117" t="b">
        <f>IF('Copy &amp; Paste Roster Report Here'!$A1177='Analytical Tests'!AH$7,IF($F1180="N",IF($J1180&gt;=$C1180,AH$6,+($I1180/$D1180)*AH$6),0))</f>
        <v>0</v>
      </c>
      <c r="AI1180" s="117" t="b">
        <f>IF('Copy &amp; Paste Roster Report Here'!$A1177='Analytical Tests'!AI$7,IF($F1180="N",IF($J1180&gt;=$C1180,AI$6,+($I1180/$D1180)*AI$6),0))</f>
        <v>0</v>
      </c>
      <c r="AJ1180" s="79"/>
      <c r="AK1180" s="118">
        <f>IF('Copy &amp; Paste Roster Report Here'!$A1177=AK$7,IF('Copy &amp; Paste Roster Report Here'!$M1177="FT",1,0),0)</f>
        <v>0</v>
      </c>
      <c r="AL1180" s="118">
        <f>IF('Copy &amp; Paste Roster Report Here'!$A1177=AL$7,IF('Copy &amp; Paste Roster Report Here'!$M1177="FT",1,0),0)</f>
        <v>0</v>
      </c>
      <c r="AM1180" s="118">
        <f>IF('Copy &amp; Paste Roster Report Here'!$A1177=AM$7,IF('Copy &amp; Paste Roster Report Here'!$M1177="FT",1,0),0)</f>
        <v>0</v>
      </c>
      <c r="AN1180" s="118">
        <f>IF('Copy &amp; Paste Roster Report Here'!$A1177=AN$7,IF('Copy &amp; Paste Roster Report Here'!$M1177="FT",1,0),0)</f>
        <v>0</v>
      </c>
      <c r="AO1180" s="118">
        <f>IF('Copy &amp; Paste Roster Report Here'!$A1177=AO$7,IF('Copy &amp; Paste Roster Report Here'!$M1177="FT",1,0),0)</f>
        <v>0</v>
      </c>
      <c r="AP1180" s="118">
        <f>IF('Copy &amp; Paste Roster Report Here'!$A1177=AP$7,IF('Copy &amp; Paste Roster Report Here'!$M1177="FT",1,0),0)</f>
        <v>0</v>
      </c>
      <c r="AQ1180" s="118">
        <f>IF('Copy &amp; Paste Roster Report Here'!$A1177=AQ$7,IF('Copy &amp; Paste Roster Report Here'!$M1177="FT",1,0),0)</f>
        <v>0</v>
      </c>
      <c r="AR1180" s="118">
        <f>IF('Copy &amp; Paste Roster Report Here'!$A1177=AR$7,IF('Copy &amp; Paste Roster Report Here'!$M1177="FT",1,0),0)</f>
        <v>0</v>
      </c>
      <c r="AS1180" s="118">
        <f>IF('Copy &amp; Paste Roster Report Here'!$A1177=AS$7,IF('Copy &amp; Paste Roster Report Here'!$M1177="FT",1,0),0)</f>
        <v>0</v>
      </c>
      <c r="AT1180" s="118">
        <f>IF('Copy &amp; Paste Roster Report Here'!$A1177=AT$7,IF('Copy &amp; Paste Roster Report Here'!$M1177="FT",1,0),0)</f>
        <v>0</v>
      </c>
      <c r="AU1180" s="118">
        <f>IF('Copy &amp; Paste Roster Report Here'!$A1177=AU$7,IF('Copy &amp; Paste Roster Report Here'!$M1177="FT",1,0),0)</f>
        <v>0</v>
      </c>
      <c r="AV1180" s="73">
        <f t="shared" si="280"/>
        <v>0</v>
      </c>
      <c r="AW1180" s="119">
        <f>IF('Copy &amp; Paste Roster Report Here'!$A1177=AW$7,IF('Copy &amp; Paste Roster Report Here'!$M1177="HT",1,0),0)</f>
        <v>0</v>
      </c>
      <c r="AX1180" s="119">
        <f>IF('Copy &amp; Paste Roster Report Here'!$A1177=AX$7,IF('Copy &amp; Paste Roster Report Here'!$M1177="HT",1,0),0)</f>
        <v>0</v>
      </c>
      <c r="AY1180" s="119">
        <f>IF('Copy &amp; Paste Roster Report Here'!$A1177=AY$7,IF('Copy &amp; Paste Roster Report Here'!$M1177="HT",1,0),0)</f>
        <v>0</v>
      </c>
      <c r="AZ1180" s="119">
        <f>IF('Copy &amp; Paste Roster Report Here'!$A1177=AZ$7,IF('Copy &amp; Paste Roster Report Here'!$M1177="HT",1,0),0)</f>
        <v>0</v>
      </c>
      <c r="BA1180" s="119">
        <f>IF('Copy &amp; Paste Roster Report Here'!$A1177=BA$7,IF('Copy &amp; Paste Roster Report Here'!$M1177="HT",1,0),0)</f>
        <v>0</v>
      </c>
      <c r="BB1180" s="119">
        <f>IF('Copy &amp; Paste Roster Report Here'!$A1177=BB$7,IF('Copy &amp; Paste Roster Report Here'!$M1177="HT",1,0),0)</f>
        <v>0</v>
      </c>
      <c r="BC1180" s="119">
        <f>IF('Copy &amp; Paste Roster Report Here'!$A1177=BC$7,IF('Copy &amp; Paste Roster Report Here'!$M1177="HT",1,0),0)</f>
        <v>0</v>
      </c>
      <c r="BD1180" s="119">
        <f>IF('Copy &amp; Paste Roster Report Here'!$A1177=BD$7,IF('Copy &amp; Paste Roster Report Here'!$M1177="HT",1,0),0)</f>
        <v>0</v>
      </c>
      <c r="BE1180" s="119">
        <f>IF('Copy &amp; Paste Roster Report Here'!$A1177=BE$7,IF('Copy &amp; Paste Roster Report Here'!$M1177="HT",1,0),0)</f>
        <v>0</v>
      </c>
      <c r="BF1180" s="119">
        <f>IF('Copy &amp; Paste Roster Report Here'!$A1177=BF$7,IF('Copy &amp; Paste Roster Report Here'!$M1177="HT",1,0),0)</f>
        <v>0</v>
      </c>
      <c r="BG1180" s="119">
        <f>IF('Copy &amp; Paste Roster Report Here'!$A1177=BG$7,IF('Copy &amp; Paste Roster Report Here'!$M1177="HT",1,0),0)</f>
        <v>0</v>
      </c>
      <c r="BH1180" s="73">
        <f t="shared" si="281"/>
        <v>0</v>
      </c>
      <c r="BI1180" s="120">
        <f>IF('Copy &amp; Paste Roster Report Here'!$A1177=BI$7,IF('Copy &amp; Paste Roster Report Here'!$M1177="MT",1,0),0)</f>
        <v>0</v>
      </c>
      <c r="BJ1180" s="120">
        <f>IF('Copy &amp; Paste Roster Report Here'!$A1177=BJ$7,IF('Copy &amp; Paste Roster Report Here'!$M1177="MT",1,0),0)</f>
        <v>0</v>
      </c>
      <c r="BK1180" s="120">
        <f>IF('Copy &amp; Paste Roster Report Here'!$A1177=BK$7,IF('Copy &amp; Paste Roster Report Here'!$M1177="MT",1,0),0)</f>
        <v>0</v>
      </c>
      <c r="BL1180" s="120">
        <f>IF('Copy &amp; Paste Roster Report Here'!$A1177=BL$7,IF('Copy &amp; Paste Roster Report Here'!$M1177="MT",1,0),0)</f>
        <v>0</v>
      </c>
      <c r="BM1180" s="120">
        <f>IF('Copy &amp; Paste Roster Report Here'!$A1177=BM$7,IF('Copy &amp; Paste Roster Report Here'!$M1177="MT",1,0),0)</f>
        <v>0</v>
      </c>
      <c r="BN1180" s="120">
        <f>IF('Copy &amp; Paste Roster Report Here'!$A1177=BN$7,IF('Copy &amp; Paste Roster Report Here'!$M1177="MT",1,0),0)</f>
        <v>0</v>
      </c>
      <c r="BO1180" s="120">
        <f>IF('Copy &amp; Paste Roster Report Here'!$A1177=BO$7,IF('Copy &amp; Paste Roster Report Here'!$M1177="MT",1,0),0)</f>
        <v>0</v>
      </c>
      <c r="BP1180" s="120">
        <f>IF('Copy &amp; Paste Roster Report Here'!$A1177=BP$7,IF('Copy &amp; Paste Roster Report Here'!$M1177="MT",1,0),0)</f>
        <v>0</v>
      </c>
      <c r="BQ1180" s="120">
        <f>IF('Copy &amp; Paste Roster Report Here'!$A1177=BQ$7,IF('Copy &amp; Paste Roster Report Here'!$M1177="MT",1,0),0)</f>
        <v>0</v>
      </c>
      <c r="BR1180" s="120">
        <f>IF('Copy &amp; Paste Roster Report Here'!$A1177=BR$7,IF('Copy &amp; Paste Roster Report Here'!$M1177="MT",1,0),0)</f>
        <v>0</v>
      </c>
      <c r="BS1180" s="120">
        <f>IF('Copy &amp; Paste Roster Report Here'!$A1177=BS$7,IF('Copy &amp; Paste Roster Report Here'!$M1177="MT",1,0),0)</f>
        <v>0</v>
      </c>
      <c r="BT1180" s="73">
        <f t="shared" si="282"/>
        <v>0</v>
      </c>
      <c r="BU1180" s="121">
        <f>IF('Copy &amp; Paste Roster Report Here'!$A1177=BU$7,IF('Copy &amp; Paste Roster Report Here'!$M1177="fy",1,0),0)</f>
        <v>0</v>
      </c>
      <c r="BV1180" s="121">
        <f>IF('Copy &amp; Paste Roster Report Here'!$A1177=BV$7,IF('Copy &amp; Paste Roster Report Here'!$M1177="fy",1,0),0)</f>
        <v>0</v>
      </c>
      <c r="BW1180" s="121">
        <f>IF('Copy &amp; Paste Roster Report Here'!$A1177=BW$7,IF('Copy &amp; Paste Roster Report Here'!$M1177="fy",1,0),0)</f>
        <v>0</v>
      </c>
      <c r="BX1180" s="121">
        <f>IF('Copy &amp; Paste Roster Report Here'!$A1177=BX$7,IF('Copy &amp; Paste Roster Report Here'!$M1177="fy",1,0),0)</f>
        <v>0</v>
      </c>
      <c r="BY1180" s="121">
        <f>IF('Copy &amp; Paste Roster Report Here'!$A1177=BY$7,IF('Copy &amp; Paste Roster Report Here'!$M1177="fy",1,0),0)</f>
        <v>0</v>
      </c>
      <c r="BZ1180" s="121">
        <f>IF('Copy &amp; Paste Roster Report Here'!$A1177=BZ$7,IF('Copy &amp; Paste Roster Report Here'!$M1177="fy",1,0),0)</f>
        <v>0</v>
      </c>
      <c r="CA1180" s="121">
        <f>IF('Copy &amp; Paste Roster Report Here'!$A1177=CA$7,IF('Copy &amp; Paste Roster Report Here'!$M1177="fy",1,0),0)</f>
        <v>0</v>
      </c>
      <c r="CB1180" s="121">
        <f>IF('Copy &amp; Paste Roster Report Here'!$A1177=CB$7,IF('Copy &amp; Paste Roster Report Here'!$M1177="fy",1,0),0)</f>
        <v>0</v>
      </c>
      <c r="CC1180" s="121">
        <f>IF('Copy &amp; Paste Roster Report Here'!$A1177=CC$7,IF('Copy &amp; Paste Roster Report Here'!$M1177="fy",1,0),0)</f>
        <v>0</v>
      </c>
      <c r="CD1180" s="121">
        <f>IF('Copy &amp; Paste Roster Report Here'!$A1177=CD$7,IF('Copy &amp; Paste Roster Report Here'!$M1177="fy",1,0),0)</f>
        <v>0</v>
      </c>
      <c r="CE1180" s="121">
        <f>IF('Copy &amp; Paste Roster Report Here'!$A1177=CE$7,IF('Copy &amp; Paste Roster Report Here'!$M1177="fy",1,0),0)</f>
        <v>0</v>
      </c>
      <c r="CF1180" s="73">
        <f t="shared" si="283"/>
        <v>0</v>
      </c>
      <c r="CG1180" s="122">
        <f>IF('Copy &amp; Paste Roster Report Here'!$A1177=CG$7,IF('Copy &amp; Paste Roster Report Here'!$M1177="RH",1,0),0)</f>
        <v>0</v>
      </c>
      <c r="CH1180" s="122">
        <f>IF('Copy &amp; Paste Roster Report Here'!$A1177=CH$7,IF('Copy &amp; Paste Roster Report Here'!$M1177="RH",1,0),0)</f>
        <v>0</v>
      </c>
      <c r="CI1180" s="122">
        <f>IF('Copy &amp; Paste Roster Report Here'!$A1177=CI$7,IF('Copy &amp; Paste Roster Report Here'!$M1177="RH",1,0),0)</f>
        <v>0</v>
      </c>
      <c r="CJ1180" s="122">
        <f>IF('Copy &amp; Paste Roster Report Here'!$A1177=CJ$7,IF('Copy &amp; Paste Roster Report Here'!$M1177="RH",1,0),0)</f>
        <v>0</v>
      </c>
      <c r="CK1180" s="122">
        <f>IF('Copy &amp; Paste Roster Report Here'!$A1177=CK$7,IF('Copy &amp; Paste Roster Report Here'!$M1177="RH",1,0),0)</f>
        <v>0</v>
      </c>
      <c r="CL1180" s="122">
        <f>IF('Copy &amp; Paste Roster Report Here'!$A1177=CL$7,IF('Copy &amp; Paste Roster Report Here'!$M1177="RH",1,0),0)</f>
        <v>0</v>
      </c>
      <c r="CM1180" s="122">
        <f>IF('Copy &amp; Paste Roster Report Here'!$A1177=CM$7,IF('Copy &amp; Paste Roster Report Here'!$M1177="RH",1,0),0)</f>
        <v>0</v>
      </c>
      <c r="CN1180" s="122">
        <f>IF('Copy &amp; Paste Roster Report Here'!$A1177=CN$7,IF('Copy &amp; Paste Roster Report Here'!$M1177="RH",1,0),0)</f>
        <v>0</v>
      </c>
      <c r="CO1180" s="122">
        <f>IF('Copy &amp; Paste Roster Report Here'!$A1177=CO$7,IF('Copy &amp; Paste Roster Report Here'!$M1177="RH",1,0),0)</f>
        <v>0</v>
      </c>
      <c r="CP1180" s="122">
        <f>IF('Copy &amp; Paste Roster Report Here'!$A1177=CP$7,IF('Copy &amp; Paste Roster Report Here'!$M1177="RH",1,0),0)</f>
        <v>0</v>
      </c>
      <c r="CQ1180" s="122">
        <f>IF('Copy &amp; Paste Roster Report Here'!$A1177=CQ$7,IF('Copy &amp; Paste Roster Report Here'!$M1177="RH",1,0),0)</f>
        <v>0</v>
      </c>
      <c r="CR1180" s="73">
        <f t="shared" si="284"/>
        <v>0</v>
      </c>
      <c r="CS1180" s="123">
        <f>IF('Copy &amp; Paste Roster Report Here'!$A1177=CS$7,IF('Copy &amp; Paste Roster Report Here'!$M1177="QT",1,0),0)</f>
        <v>0</v>
      </c>
      <c r="CT1180" s="123">
        <f>IF('Copy &amp; Paste Roster Report Here'!$A1177=CT$7,IF('Copy &amp; Paste Roster Report Here'!$M1177="QT",1,0),0)</f>
        <v>0</v>
      </c>
      <c r="CU1180" s="123">
        <f>IF('Copy &amp; Paste Roster Report Here'!$A1177=CU$7,IF('Copy &amp; Paste Roster Report Here'!$M1177="QT",1,0),0)</f>
        <v>0</v>
      </c>
      <c r="CV1180" s="123">
        <f>IF('Copy &amp; Paste Roster Report Here'!$A1177=CV$7,IF('Copy &amp; Paste Roster Report Here'!$M1177="QT",1,0),0)</f>
        <v>0</v>
      </c>
      <c r="CW1180" s="123">
        <f>IF('Copy &amp; Paste Roster Report Here'!$A1177=CW$7,IF('Copy &amp; Paste Roster Report Here'!$M1177="QT",1,0),0)</f>
        <v>0</v>
      </c>
      <c r="CX1180" s="123">
        <f>IF('Copy &amp; Paste Roster Report Here'!$A1177=CX$7,IF('Copy &amp; Paste Roster Report Here'!$M1177="QT",1,0),0)</f>
        <v>0</v>
      </c>
      <c r="CY1180" s="123">
        <f>IF('Copy &amp; Paste Roster Report Here'!$A1177=CY$7,IF('Copy &amp; Paste Roster Report Here'!$M1177="QT",1,0),0)</f>
        <v>0</v>
      </c>
      <c r="CZ1180" s="123">
        <f>IF('Copy &amp; Paste Roster Report Here'!$A1177=CZ$7,IF('Copy &amp; Paste Roster Report Here'!$M1177="QT",1,0),0)</f>
        <v>0</v>
      </c>
      <c r="DA1180" s="123">
        <f>IF('Copy &amp; Paste Roster Report Here'!$A1177=DA$7,IF('Copy &amp; Paste Roster Report Here'!$M1177="QT",1,0),0)</f>
        <v>0</v>
      </c>
      <c r="DB1180" s="123">
        <f>IF('Copy &amp; Paste Roster Report Here'!$A1177=DB$7,IF('Copy &amp; Paste Roster Report Here'!$M1177="QT",1,0),0)</f>
        <v>0</v>
      </c>
      <c r="DC1180" s="123">
        <f>IF('Copy &amp; Paste Roster Report Here'!$A1177=DC$7,IF('Copy &amp; Paste Roster Report Here'!$M1177="QT",1,0),0)</f>
        <v>0</v>
      </c>
      <c r="DD1180" s="73">
        <f t="shared" si="285"/>
        <v>0</v>
      </c>
      <c r="DE1180" s="124">
        <f>IF('Copy &amp; Paste Roster Report Here'!$A1177=DE$7,IF('Copy &amp; Paste Roster Report Here'!$M1177="xxxxxxxxxxx",1,0),0)</f>
        <v>0</v>
      </c>
      <c r="DF1180" s="124">
        <f>IF('Copy &amp; Paste Roster Report Here'!$A1177=DF$7,IF('Copy &amp; Paste Roster Report Here'!$M1177="xxxxxxxxxxx",1,0),0)</f>
        <v>0</v>
      </c>
      <c r="DG1180" s="124">
        <f>IF('Copy &amp; Paste Roster Report Here'!$A1177=DG$7,IF('Copy &amp; Paste Roster Report Here'!$M1177="xxxxxxxxxxx",1,0),0)</f>
        <v>0</v>
      </c>
      <c r="DH1180" s="124">
        <f>IF('Copy &amp; Paste Roster Report Here'!$A1177=DH$7,IF('Copy &amp; Paste Roster Report Here'!$M1177="xxxxxxxxxxx",1,0),0)</f>
        <v>0</v>
      </c>
      <c r="DI1180" s="124">
        <f>IF('Copy &amp; Paste Roster Report Here'!$A1177=DI$7,IF('Copy &amp; Paste Roster Report Here'!$M1177="xxxxxxxxxxx",1,0),0)</f>
        <v>0</v>
      </c>
      <c r="DJ1180" s="124">
        <f>IF('Copy &amp; Paste Roster Report Here'!$A1177=DJ$7,IF('Copy &amp; Paste Roster Report Here'!$M1177="xxxxxxxxxxx",1,0),0)</f>
        <v>0</v>
      </c>
      <c r="DK1180" s="124">
        <f>IF('Copy &amp; Paste Roster Report Here'!$A1177=DK$7,IF('Copy &amp; Paste Roster Report Here'!$M1177="xxxxxxxxxxx",1,0),0)</f>
        <v>0</v>
      </c>
      <c r="DL1180" s="124">
        <f>IF('Copy &amp; Paste Roster Report Here'!$A1177=DL$7,IF('Copy &amp; Paste Roster Report Here'!$M1177="xxxxxxxxxxx",1,0),0)</f>
        <v>0</v>
      </c>
      <c r="DM1180" s="124">
        <f>IF('Copy &amp; Paste Roster Report Here'!$A1177=DM$7,IF('Copy &amp; Paste Roster Report Here'!$M1177="xxxxxxxxxxx",1,0),0)</f>
        <v>0</v>
      </c>
      <c r="DN1180" s="124">
        <f>IF('Copy &amp; Paste Roster Report Here'!$A1177=DN$7,IF('Copy &amp; Paste Roster Report Here'!$M1177="xxxxxxxxxxx",1,0),0)</f>
        <v>0</v>
      </c>
      <c r="DO1180" s="124">
        <f>IF('Copy &amp; Paste Roster Report Here'!$A1177=DO$7,IF('Copy &amp; Paste Roster Report Here'!$M1177="xxxxxxxxxxx",1,0),0)</f>
        <v>0</v>
      </c>
      <c r="DP1180" s="125">
        <f t="shared" si="286"/>
        <v>0</v>
      </c>
      <c r="DQ1180" s="126">
        <f t="shared" si="287"/>
        <v>0</v>
      </c>
    </row>
    <row r="1181" spans="1:121" x14ac:dyDescent="0.25">
      <c r="A1181" s="127">
        <f>SUM(A8:A1180)</f>
        <v>0</v>
      </c>
      <c r="B1181" s="127">
        <f>SUM(B8:B1180)</f>
        <v>0</v>
      </c>
      <c r="C1181" s="128"/>
      <c r="D1181" s="128"/>
      <c r="E1181" s="128"/>
      <c r="F1181" s="127">
        <f>COUNTIF(F8:F1180,"Y")</f>
        <v>0</v>
      </c>
      <c r="G1181" s="127">
        <f>SUM(G8:G1180)</f>
        <v>0</v>
      </c>
      <c r="H1181" s="128"/>
      <c r="I1181" s="128"/>
      <c r="J1181" s="128"/>
      <c r="K1181" s="128"/>
      <c r="L1181" s="129"/>
      <c r="M1181" s="130">
        <f t="shared" ref="M1181:AI1181" si="288">SUM(M8:M1180)</f>
        <v>0</v>
      </c>
      <c r="N1181" s="130">
        <f t="shared" si="288"/>
        <v>0</v>
      </c>
      <c r="O1181" s="130">
        <f t="shared" si="288"/>
        <v>0</v>
      </c>
      <c r="P1181" s="130">
        <f t="shared" si="288"/>
        <v>0</v>
      </c>
      <c r="Q1181" s="130">
        <f t="shared" si="288"/>
        <v>0</v>
      </c>
      <c r="R1181" s="130">
        <f t="shared" si="288"/>
        <v>0</v>
      </c>
      <c r="S1181" s="130">
        <f t="shared" si="288"/>
        <v>0</v>
      </c>
      <c r="T1181" s="130">
        <f t="shared" si="288"/>
        <v>0</v>
      </c>
      <c r="U1181" s="130">
        <f t="shared" si="288"/>
        <v>0</v>
      </c>
      <c r="V1181" s="130">
        <f t="shared" si="288"/>
        <v>0</v>
      </c>
      <c r="W1181" s="130">
        <f t="shared" si="288"/>
        <v>0</v>
      </c>
      <c r="X1181" s="130">
        <f t="shared" si="288"/>
        <v>0</v>
      </c>
      <c r="Y1181" s="130">
        <f t="shared" si="288"/>
        <v>0</v>
      </c>
      <c r="Z1181" s="130">
        <f t="shared" si="288"/>
        <v>0</v>
      </c>
      <c r="AA1181" s="130">
        <f t="shared" si="288"/>
        <v>0</v>
      </c>
      <c r="AB1181" s="130">
        <f t="shared" si="288"/>
        <v>0</v>
      </c>
      <c r="AC1181" s="130">
        <f t="shared" si="288"/>
        <v>0</v>
      </c>
      <c r="AD1181" s="130">
        <f t="shared" si="288"/>
        <v>0</v>
      </c>
      <c r="AE1181" s="130">
        <f t="shared" si="288"/>
        <v>0</v>
      </c>
      <c r="AF1181" s="130">
        <f t="shared" si="288"/>
        <v>0</v>
      </c>
      <c r="AG1181" s="130">
        <f t="shared" si="288"/>
        <v>0</v>
      </c>
      <c r="AH1181" s="130">
        <f t="shared" si="288"/>
        <v>0</v>
      </c>
      <c r="AI1181" s="130">
        <f t="shared" si="288"/>
        <v>0</v>
      </c>
      <c r="AJ1181" s="95"/>
      <c r="AK1181" s="131">
        <f t="shared" ref="AK1181:BP1181" si="289">SUM(AK8:AK1180)</f>
        <v>0</v>
      </c>
      <c r="AL1181" s="132">
        <f t="shared" si="289"/>
        <v>0</v>
      </c>
      <c r="AM1181" s="132">
        <f t="shared" si="289"/>
        <v>0</v>
      </c>
      <c r="AN1181" s="132">
        <f t="shared" si="289"/>
        <v>0</v>
      </c>
      <c r="AO1181" s="132">
        <f t="shared" si="289"/>
        <v>0</v>
      </c>
      <c r="AP1181" s="132">
        <f t="shared" si="289"/>
        <v>0</v>
      </c>
      <c r="AQ1181" s="132">
        <f t="shared" si="289"/>
        <v>0</v>
      </c>
      <c r="AR1181" s="132">
        <f t="shared" si="289"/>
        <v>0</v>
      </c>
      <c r="AS1181" s="132">
        <f t="shared" si="289"/>
        <v>0</v>
      </c>
      <c r="AT1181" s="132">
        <f t="shared" si="289"/>
        <v>0</v>
      </c>
      <c r="AU1181" s="132">
        <f t="shared" si="289"/>
        <v>0</v>
      </c>
      <c r="AV1181" s="132">
        <f t="shared" si="289"/>
        <v>0</v>
      </c>
      <c r="AW1181" s="131">
        <f t="shared" si="289"/>
        <v>0</v>
      </c>
      <c r="AX1181" s="132">
        <f t="shared" si="289"/>
        <v>0</v>
      </c>
      <c r="AY1181" s="132">
        <f t="shared" si="289"/>
        <v>0</v>
      </c>
      <c r="AZ1181" s="132">
        <f t="shared" si="289"/>
        <v>0</v>
      </c>
      <c r="BA1181" s="132">
        <f t="shared" si="289"/>
        <v>0</v>
      </c>
      <c r="BB1181" s="132">
        <f t="shared" si="289"/>
        <v>0</v>
      </c>
      <c r="BC1181" s="132">
        <f t="shared" si="289"/>
        <v>0</v>
      </c>
      <c r="BD1181" s="132">
        <f t="shared" si="289"/>
        <v>0</v>
      </c>
      <c r="BE1181" s="132">
        <f t="shared" si="289"/>
        <v>0</v>
      </c>
      <c r="BF1181" s="132">
        <f t="shared" si="289"/>
        <v>0</v>
      </c>
      <c r="BG1181" s="132">
        <f t="shared" si="289"/>
        <v>0</v>
      </c>
      <c r="BH1181" s="132">
        <f t="shared" si="289"/>
        <v>0</v>
      </c>
      <c r="BI1181" s="133">
        <f t="shared" si="289"/>
        <v>0</v>
      </c>
      <c r="BJ1181" s="133">
        <f t="shared" si="289"/>
        <v>0</v>
      </c>
      <c r="BK1181" s="133">
        <f t="shared" si="289"/>
        <v>0</v>
      </c>
      <c r="BL1181" s="133">
        <f t="shared" si="289"/>
        <v>0</v>
      </c>
      <c r="BM1181" s="133">
        <f t="shared" si="289"/>
        <v>0</v>
      </c>
      <c r="BN1181" s="133">
        <f t="shared" si="289"/>
        <v>0</v>
      </c>
      <c r="BO1181" s="133">
        <f t="shared" si="289"/>
        <v>0</v>
      </c>
      <c r="BP1181" s="133">
        <f t="shared" si="289"/>
        <v>0</v>
      </c>
      <c r="BQ1181" s="133">
        <f t="shared" ref="BQ1181:CV1181" si="290">SUM(BQ8:BQ1180)</f>
        <v>0</v>
      </c>
      <c r="BR1181" s="133">
        <f t="shared" si="290"/>
        <v>0</v>
      </c>
      <c r="BS1181" s="133">
        <f t="shared" si="290"/>
        <v>0</v>
      </c>
      <c r="BT1181" s="133">
        <f t="shared" si="290"/>
        <v>0</v>
      </c>
      <c r="BU1181" s="134">
        <f t="shared" si="290"/>
        <v>0</v>
      </c>
      <c r="BV1181" s="134">
        <f t="shared" si="290"/>
        <v>0</v>
      </c>
      <c r="BW1181" s="134">
        <f t="shared" si="290"/>
        <v>0</v>
      </c>
      <c r="BX1181" s="134">
        <f t="shared" si="290"/>
        <v>0</v>
      </c>
      <c r="BY1181" s="134">
        <f t="shared" si="290"/>
        <v>0</v>
      </c>
      <c r="BZ1181" s="134">
        <f t="shared" si="290"/>
        <v>0</v>
      </c>
      <c r="CA1181" s="134">
        <f t="shared" si="290"/>
        <v>0</v>
      </c>
      <c r="CB1181" s="134">
        <f t="shared" si="290"/>
        <v>0</v>
      </c>
      <c r="CC1181" s="134">
        <f t="shared" si="290"/>
        <v>0</v>
      </c>
      <c r="CD1181" s="134">
        <f t="shared" si="290"/>
        <v>0</v>
      </c>
      <c r="CE1181" s="134">
        <f t="shared" si="290"/>
        <v>0</v>
      </c>
      <c r="CF1181" s="134">
        <f t="shared" si="290"/>
        <v>0</v>
      </c>
      <c r="CG1181" s="135">
        <f t="shared" si="290"/>
        <v>0</v>
      </c>
      <c r="CH1181" s="135">
        <f t="shared" si="290"/>
        <v>0</v>
      </c>
      <c r="CI1181" s="135">
        <f t="shared" si="290"/>
        <v>0</v>
      </c>
      <c r="CJ1181" s="135">
        <f t="shared" si="290"/>
        <v>0</v>
      </c>
      <c r="CK1181" s="135">
        <f t="shared" si="290"/>
        <v>0</v>
      </c>
      <c r="CL1181" s="135">
        <f t="shared" si="290"/>
        <v>0</v>
      </c>
      <c r="CM1181" s="135">
        <f t="shared" si="290"/>
        <v>0</v>
      </c>
      <c r="CN1181" s="135">
        <f t="shared" si="290"/>
        <v>0</v>
      </c>
      <c r="CO1181" s="135">
        <f t="shared" si="290"/>
        <v>0</v>
      </c>
      <c r="CP1181" s="135">
        <f t="shared" si="290"/>
        <v>0</v>
      </c>
      <c r="CQ1181" s="135">
        <f t="shared" si="290"/>
        <v>0</v>
      </c>
      <c r="CR1181" s="135">
        <f t="shared" si="290"/>
        <v>0</v>
      </c>
      <c r="CS1181" s="136">
        <f t="shared" si="290"/>
        <v>0</v>
      </c>
      <c r="CT1181" s="136">
        <f t="shared" si="290"/>
        <v>0</v>
      </c>
      <c r="CU1181" s="136">
        <f t="shared" si="290"/>
        <v>0</v>
      </c>
      <c r="CV1181" s="136">
        <f t="shared" si="290"/>
        <v>0</v>
      </c>
      <c r="CW1181" s="136">
        <f t="shared" ref="CW1181:DO1181" si="291">SUM(CW8:CW1180)</f>
        <v>0</v>
      </c>
      <c r="CX1181" s="136">
        <f t="shared" si="291"/>
        <v>0</v>
      </c>
      <c r="CY1181" s="136">
        <f t="shared" si="291"/>
        <v>0</v>
      </c>
      <c r="CZ1181" s="136">
        <f t="shared" si="291"/>
        <v>0</v>
      </c>
      <c r="DA1181" s="136">
        <f t="shared" si="291"/>
        <v>0</v>
      </c>
      <c r="DB1181" s="136">
        <f t="shared" si="291"/>
        <v>0</v>
      </c>
      <c r="DC1181" s="136">
        <f t="shared" si="291"/>
        <v>0</v>
      </c>
      <c r="DD1181" s="136">
        <f t="shared" si="291"/>
        <v>0</v>
      </c>
      <c r="DE1181" s="137">
        <f t="shared" si="291"/>
        <v>0</v>
      </c>
      <c r="DF1181" s="137">
        <f t="shared" si="291"/>
        <v>0</v>
      </c>
      <c r="DG1181" s="137">
        <f t="shared" si="291"/>
        <v>0</v>
      </c>
      <c r="DH1181" s="137">
        <f t="shared" si="291"/>
        <v>0</v>
      </c>
      <c r="DI1181" s="137">
        <f t="shared" si="291"/>
        <v>0</v>
      </c>
      <c r="DJ1181" s="137">
        <f t="shared" si="291"/>
        <v>0</v>
      </c>
      <c r="DK1181" s="137">
        <f t="shared" si="291"/>
        <v>0</v>
      </c>
      <c r="DL1181" s="137">
        <f t="shared" si="291"/>
        <v>0</v>
      </c>
      <c r="DM1181" s="137">
        <f t="shared" si="291"/>
        <v>0</v>
      </c>
      <c r="DN1181" s="137">
        <f t="shared" si="291"/>
        <v>0</v>
      </c>
      <c r="DO1181" s="137">
        <f t="shared" si="291"/>
        <v>0</v>
      </c>
      <c r="DP1181" s="138">
        <f>SUM(DE1181:DO1181)</f>
        <v>0</v>
      </c>
      <c r="DQ1181" s="244">
        <f>SUM(DQ8:DQ1180)</f>
        <v>0</v>
      </c>
    </row>
    <row r="1182" spans="1:121" s="152" customFormat="1" ht="30.6" x14ac:dyDescent="0.2">
      <c r="A1182" s="139" t="str">
        <f t="shared" ref="A1182:AI1182" si="292">A7</f>
        <v>FT Count</v>
      </c>
      <c r="B1182" s="139" t="str">
        <f t="shared" si="292"/>
        <v>Count Other than FT</v>
      </c>
      <c r="C1182" s="139" t="str">
        <f t="shared" si="292"/>
        <v>Member Type by Months</v>
      </c>
      <c r="D1182" s="139" t="str">
        <f t="shared" si="292"/>
        <v>Member Type by Days</v>
      </c>
      <c r="E1182" s="139" t="str">
        <f t="shared" si="292"/>
        <v>Member Status</v>
      </c>
      <c r="F1182" s="139" t="str">
        <f t="shared" si="292"/>
        <v>Completed or Ended Early (Y/N)?</v>
      </c>
      <c r="G1182" s="139" t="str">
        <f t="shared" si="292"/>
        <v>Hours Served</v>
      </c>
      <c r="H1182" s="139" t="str">
        <f t="shared" si="292"/>
        <v>% of 1700 Hrs. Served</v>
      </c>
      <c r="I1182" s="139" t="str">
        <f t="shared" si="292"/>
        <v>No. Days Served</v>
      </c>
      <c r="J1182" s="139" t="str">
        <f t="shared" si="292"/>
        <v>No. Months Served</v>
      </c>
      <c r="K1182" s="139" t="str">
        <f t="shared" si="292"/>
        <v>No. Months Served Rounded</v>
      </c>
      <c r="L1182" s="140" t="str">
        <f t="shared" si="292"/>
        <v>Member Last Name</v>
      </c>
      <c r="M1182" s="140" t="str">
        <f t="shared" si="292"/>
        <v>Per-Member Earned Grant Award</v>
      </c>
      <c r="N1182" s="141">
        <f t="shared" si="292"/>
        <v>2010</v>
      </c>
      <c r="O1182" s="141">
        <f t="shared" si="292"/>
        <v>2011</v>
      </c>
      <c r="P1182" s="141">
        <f t="shared" si="292"/>
        <v>2012</v>
      </c>
      <c r="Q1182" s="141">
        <f t="shared" si="292"/>
        <v>2013</v>
      </c>
      <c r="R1182" s="141">
        <f t="shared" si="292"/>
        <v>2014</v>
      </c>
      <c r="S1182" s="141">
        <f t="shared" si="292"/>
        <v>2015</v>
      </c>
      <c r="T1182" s="141">
        <f t="shared" si="292"/>
        <v>2016</v>
      </c>
      <c r="U1182" s="141">
        <f t="shared" si="292"/>
        <v>2017</v>
      </c>
      <c r="V1182" s="141">
        <f t="shared" si="292"/>
        <v>2018</v>
      </c>
      <c r="W1182" s="141">
        <f t="shared" si="292"/>
        <v>2019</v>
      </c>
      <c r="X1182" s="141">
        <f t="shared" si="292"/>
        <v>2020</v>
      </c>
      <c r="Y1182" s="142">
        <f t="shared" si="292"/>
        <v>2010</v>
      </c>
      <c r="Z1182" s="142">
        <f t="shared" si="292"/>
        <v>2011</v>
      </c>
      <c r="AA1182" s="142">
        <f t="shared" si="292"/>
        <v>2012</v>
      </c>
      <c r="AB1182" s="142">
        <f t="shared" si="292"/>
        <v>2013</v>
      </c>
      <c r="AC1182" s="142">
        <f t="shared" si="292"/>
        <v>2014</v>
      </c>
      <c r="AD1182" s="142">
        <f t="shared" si="292"/>
        <v>2015</v>
      </c>
      <c r="AE1182" s="142">
        <f t="shared" si="292"/>
        <v>2016</v>
      </c>
      <c r="AF1182" s="142">
        <f t="shared" si="292"/>
        <v>2017</v>
      </c>
      <c r="AG1182" s="142">
        <f t="shared" si="292"/>
        <v>2018</v>
      </c>
      <c r="AH1182" s="142">
        <f t="shared" si="292"/>
        <v>2019</v>
      </c>
      <c r="AI1182" s="142">
        <f t="shared" si="292"/>
        <v>2020</v>
      </c>
      <c r="AJ1182" s="143"/>
      <c r="AK1182" s="144"/>
      <c r="AL1182" s="145"/>
      <c r="AM1182" s="145"/>
      <c r="AN1182" s="145"/>
      <c r="AO1182" s="145"/>
      <c r="AP1182" s="145"/>
      <c r="AQ1182" s="145"/>
      <c r="AR1182" s="145"/>
      <c r="AS1182" s="145"/>
      <c r="AT1182" s="145"/>
      <c r="AU1182" s="145"/>
      <c r="AV1182" s="145"/>
      <c r="AW1182" s="144"/>
      <c r="AX1182" s="145"/>
      <c r="AY1182" s="145"/>
      <c r="AZ1182" s="145"/>
      <c r="BA1182" s="145"/>
      <c r="BB1182" s="145"/>
      <c r="BC1182" s="145"/>
      <c r="BD1182" s="145"/>
      <c r="BE1182" s="145"/>
      <c r="BF1182" s="145"/>
      <c r="BG1182" s="145"/>
      <c r="BH1182" s="145"/>
      <c r="BI1182" s="146"/>
      <c r="BJ1182" s="146"/>
      <c r="BK1182" s="146"/>
      <c r="BL1182" s="146"/>
      <c r="BM1182" s="146"/>
      <c r="BN1182" s="146"/>
      <c r="BO1182" s="146"/>
      <c r="BP1182" s="146"/>
      <c r="BQ1182" s="146"/>
      <c r="BR1182" s="146"/>
      <c r="BS1182" s="146"/>
      <c r="BT1182" s="146"/>
      <c r="BU1182" s="147"/>
      <c r="BV1182" s="147"/>
      <c r="BW1182" s="147"/>
      <c r="BX1182" s="147"/>
      <c r="BY1182" s="147"/>
      <c r="BZ1182" s="147"/>
      <c r="CA1182" s="147"/>
      <c r="CB1182" s="147"/>
      <c r="CC1182" s="147"/>
      <c r="CD1182" s="147"/>
      <c r="CE1182" s="147"/>
      <c r="CF1182" s="147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9"/>
      <c r="CT1182" s="149"/>
      <c r="CU1182" s="149"/>
      <c r="CV1182" s="149"/>
      <c r="CW1182" s="149"/>
      <c r="CX1182" s="149"/>
      <c r="CY1182" s="149"/>
      <c r="CZ1182" s="149"/>
      <c r="DA1182" s="149"/>
      <c r="DB1182" s="149"/>
      <c r="DC1182" s="149"/>
      <c r="DD1182" s="149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1"/>
      <c r="DQ1182" s="244"/>
    </row>
    <row r="1183" spans="1:121" x14ac:dyDescent="0.25">
      <c r="Y1183" s="153"/>
      <c r="Z1183" s="153"/>
      <c r="AA1183" s="153"/>
      <c r="AB1183" s="154"/>
      <c r="AC1183" s="153"/>
      <c r="AD1183" s="153"/>
      <c r="AE1183" s="153"/>
      <c r="AF1183" s="153"/>
      <c r="AG1183" s="154"/>
      <c r="AH1183" s="154"/>
      <c r="AI1183" s="154"/>
      <c r="AJ1183" s="95"/>
      <c r="AK1183" s="131">
        <f t="shared" ref="AK1183:BP1183" si="293">AK7</f>
        <v>2010</v>
      </c>
      <c r="AL1183" s="132">
        <f t="shared" si="293"/>
        <v>2011</v>
      </c>
      <c r="AM1183" s="132">
        <f t="shared" si="293"/>
        <v>2012</v>
      </c>
      <c r="AN1183" s="132">
        <f t="shared" si="293"/>
        <v>2013</v>
      </c>
      <c r="AO1183" s="132">
        <f t="shared" si="293"/>
        <v>2014</v>
      </c>
      <c r="AP1183" s="132">
        <f t="shared" si="293"/>
        <v>2015</v>
      </c>
      <c r="AQ1183" s="132">
        <f t="shared" si="293"/>
        <v>2016</v>
      </c>
      <c r="AR1183" s="132">
        <f t="shared" si="293"/>
        <v>2017</v>
      </c>
      <c r="AS1183" s="132">
        <f t="shared" si="293"/>
        <v>2018</v>
      </c>
      <c r="AT1183" s="132">
        <f t="shared" si="293"/>
        <v>2019</v>
      </c>
      <c r="AU1183" s="132">
        <f t="shared" si="293"/>
        <v>2020</v>
      </c>
      <c r="AV1183" s="132" t="str">
        <f t="shared" si="293"/>
        <v>Totals</v>
      </c>
      <c r="AW1183" s="131">
        <f t="shared" si="293"/>
        <v>2010</v>
      </c>
      <c r="AX1183" s="132">
        <f t="shared" si="293"/>
        <v>2011</v>
      </c>
      <c r="AY1183" s="132">
        <f t="shared" si="293"/>
        <v>2012</v>
      </c>
      <c r="AZ1183" s="132">
        <f t="shared" si="293"/>
        <v>2013</v>
      </c>
      <c r="BA1183" s="132">
        <f t="shared" si="293"/>
        <v>2014</v>
      </c>
      <c r="BB1183" s="132">
        <f t="shared" si="293"/>
        <v>2015</v>
      </c>
      <c r="BC1183" s="132">
        <f t="shared" si="293"/>
        <v>2016</v>
      </c>
      <c r="BD1183" s="132">
        <f t="shared" si="293"/>
        <v>2017</v>
      </c>
      <c r="BE1183" s="132">
        <f t="shared" si="293"/>
        <v>2018</v>
      </c>
      <c r="BF1183" s="132">
        <f t="shared" si="293"/>
        <v>2019</v>
      </c>
      <c r="BG1183" s="132">
        <f t="shared" si="293"/>
        <v>2020</v>
      </c>
      <c r="BH1183" s="132" t="str">
        <f t="shared" si="293"/>
        <v>Totals</v>
      </c>
      <c r="BI1183" s="133">
        <f t="shared" si="293"/>
        <v>2010</v>
      </c>
      <c r="BJ1183" s="133">
        <f t="shared" si="293"/>
        <v>2011</v>
      </c>
      <c r="BK1183" s="133">
        <f t="shared" si="293"/>
        <v>2012</v>
      </c>
      <c r="BL1183" s="133">
        <f t="shared" si="293"/>
        <v>2013</v>
      </c>
      <c r="BM1183" s="133">
        <f t="shared" si="293"/>
        <v>2014</v>
      </c>
      <c r="BN1183" s="133">
        <f t="shared" si="293"/>
        <v>2015</v>
      </c>
      <c r="BO1183" s="133">
        <f t="shared" si="293"/>
        <v>2016</v>
      </c>
      <c r="BP1183" s="133">
        <f t="shared" si="293"/>
        <v>2017</v>
      </c>
      <c r="BQ1183" s="133">
        <f t="shared" ref="BQ1183:CV1183" si="294">BQ7</f>
        <v>2018</v>
      </c>
      <c r="BR1183" s="133">
        <f t="shared" si="294"/>
        <v>2019</v>
      </c>
      <c r="BS1183" s="133">
        <f t="shared" si="294"/>
        <v>2020</v>
      </c>
      <c r="BT1183" s="133" t="str">
        <f t="shared" si="294"/>
        <v>Totals</v>
      </c>
      <c r="BU1183" s="134">
        <f t="shared" si="294"/>
        <v>2010</v>
      </c>
      <c r="BV1183" s="134">
        <f t="shared" si="294"/>
        <v>2011</v>
      </c>
      <c r="BW1183" s="134">
        <f t="shared" si="294"/>
        <v>2012</v>
      </c>
      <c r="BX1183" s="134">
        <f t="shared" si="294"/>
        <v>2013</v>
      </c>
      <c r="BY1183" s="134">
        <f t="shared" si="294"/>
        <v>2014</v>
      </c>
      <c r="BZ1183" s="134">
        <f t="shared" si="294"/>
        <v>2015</v>
      </c>
      <c r="CA1183" s="134">
        <f t="shared" si="294"/>
        <v>2016</v>
      </c>
      <c r="CB1183" s="134">
        <f t="shared" si="294"/>
        <v>2017</v>
      </c>
      <c r="CC1183" s="134">
        <f t="shared" si="294"/>
        <v>2018</v>
      </c>
      <c r="CD1183" s="134">
        <f t="shared" si="294"/>
        <v>2019</v>
      </c>
      <c r="CE1183" s="134">
        <f t="shared" si="294"/>
        <v>2020</v>
      </c>
      <c r="CF1183" s="134" t="str">
        <f t="shared" si="294"/>
        <v>Totals</v>
      </c>
      <c r="CG1183" s="135">
        <f t="shared" si="294"/>
        <v>2010</v>
      </c>
      <c r="CH1183" s="135">
        <f t="shared" si="294"/>
        <v>2011</v>
      </c>
      <c r="CI1183" s="135">
        <f t="shared" si="294"/>
        <v>2012</v>
      </c>
      <c r="CJ1183" s="135">
        <f t="shared" si="294"/>
        <v>2013</v>
      </c>
      <c r="CK1183" s="135">
        <f t="shared" si="294"/>
        <v>2014</v>
      </c>
      <c r="CL1183" s="135">
        <f t="shared" si="294"/>
        <v>2015</v>
      </c>
      <c r="CM1183" s="135">
        <f t="shared" si="294"/>
        <v>2016</v>
      </c>
      <c r="CN1183" s="135">
        <f t="shared" si="294"/>
        <v>2017</v>
      </c>
      <c r="CO1183" s="135">
        <f t="shared" si="294"/>
        <v>2018</v>
      </c>
      <c r="CP1183" s="135">
        <f t="shared" si="294"/>
        <v>2019</v>
      </c>
      <c r="CQ1183" s="135">
        <f t="shared" si="294"/>
        <v>2020</v>
      </c>
      <c r="CR1183" s="135" t="str">
        <f t="shared" si="294"/>
        <v>Totals</v>
      </c>
      <c r="CS1183" s="136">
        <f t="shared" si="294"/>
        <v>2010</v>
      </c>
      <c r="CT1183" s="136">
        <f t="shared" si="294"/>
        <v>2011</v>
      </c>
      <c r="CU1183" s="136">
        <f t="shared" si="294"/>
        <v>2012</v>
      </c>
      <c r="CV1183" s="136">
        <f t="shared" si="294"/>
        <v>2013</v>
      </c>
      <c r="CW1183" s="136">
        <f t="shared" ref="CW1183:DP1183" si="295">CW7</f>
        <v>2014</v>
      </c>
      <c r="CX1183" s="136">
        <f t="shared" si="295"/>
        <v>2015</v>
      </c>
      <c r="CY1183" s="136">
        <f t="shared" si="295"/>
        <v>2016</v>
      </c>
      <c r="CZ1183" s="136">
        <f t="shared" si="295"/>
        <v>2017</v>
      </c>
      <c r="DA1183" s="136">
        <f t="shared" si="295"/>
        <v>2018</v>
      </c>
      <c r="DB1183" s="136">
        <f t="shared" si="295"/>
        <v>2019</v>
      </c>
      <c r="DC1183" s="136">
        <f t="shared" si="295"/>
        <v>2020</v>
      </c>
      <c r="DD1183" s="136" t="str">
        <f t="shared" si="295"/>
        <v>Totals</v>
      </c>
      <c r="DE1183" s="137">
        <f t="shared" si="295"/>
        <v>2010</v>
      </c>
      <c r="DF1183" s="137">
        <f t="shared" si="295"/>
        <v>2011</v>
      </c>
      <c r="DG1183" s="137">
        <f t="shared" si="295"/>
        <v>2012</v>
      </c>
      <c r="DH1183" s="137">
        <f t="shared" si="295"/>
        <v>2013</v>
      </c>
      <c r="DI1183" s="137">
        <f t="shared" si="295"/>
        <v>2014</v>
      </c>
      <c r="DJ1183" s="137">
        <f t="shared" si="295"/>
        <v>2015</v>
      </c>
      <c r="DK1183" s="137">
        <f t="shared" si="295"/>
        <v>2016</v>
      </c>
      <c r="DL1183" s="137">
        <f t="shared" si="295"/>
        <v>2017</v>
      </c>
      <c r="DM1183" s="137">
        <f t="shared" si="295"/>
        <v>2018</v>
      </c>
      <c r="DN1183" s="137">
        <f t="shared" si="295"/>
        <v>2019</v>
      </c>
      <c r="DO1183" s="137">
        <f t="shared" si="295"/>
        <v>2020</v>
      </c>
      <c r="DP1183" s="138" t="str">
        <f t="shared" si="295"/>
        <v>Totals</v>
      </c>
      <c r="DQ1183" s="245"/>
    </row>
    <row r="1184" spans="1:121" x14ac:dyDescent="0.25">
      <c r="Y1184" s="80"/>
      <c r="Z1184" s="80"/>
      <c r="AA1184" s="80"/>
      <c r="AB1184" s="80"/>
      <c r="AC1184" s="80"/>
      <c r="AD1184" s="80"/>
      <c r="AE1184" s="80"/>
      <c r="AF1184" s="80"/>
      <c r="AG1184" s="80"/>
      <c r="AH1184" s="80"/>
      <c r="AI1184" s="80"/>
      <c r="AJ1184" s="80"/>
      <c r="AK1184" s="80"/>
      <c r="AL1184" s="80"/>
      <c r="AM1184" s="80"/>
      <c r="AN1184" s="80"/>
      <c r="AO1184" s="80"/>
      <c r="AP1184" s="80"/>
      <c r="AQ1184" s="80"/>
      <c r="AR1184" s="80"/>
      <c r="AS1184" s="80"/>
      <c r="AT1184" s="80"/>
      <c r="AU1184" s="80"/>
      <c r="AV1184" s="80"/>
    </row>
    <row r="1185" spans="25:35" x14ac:dyDescent="0.25">
      <c r="Y1185" s="73"/>
      <c r="Z1185" s="73"/>
      <c r="AA1185" s="73"/>
      <c r="AB1185" s="73"/>
      <c r="AC1185" s="73"/>
      <c r="AD1185" s="73"/>
      <c r="AE1185" s="73"/>
      <c r="AF1185" s="73"/>
      <c r="AG1185" s="73"/>
      <c r="AH1185" s="73"/>
      <c r="AI1185" s="73"/>
    </row>
    <row r="1186" spans="25:35" x14ac:dyDescent="0.25">
      <c r="Y1186" s="73"/>
      <c r="Z1186" s="73"/>
      <c r="AA1186" s="73"/>
      <c r="AB1186" s="73"/>
      <c r="AC1186" s="73"/>
      <c r="AD1186" s="73"/>
      <c r="AE1186" s="73"/>
      <c r="AF1186" s="73"/>
      <c r="AG1186" s="73"/>
      <c r="AH1186" s="73"/>
      <c r="AI1186" s="73"/>
    </row>
    <row r="1187" spans="25:35" x14ac:dyDescent="0.25"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</row>
    <row r="1188" spans="25:35" x14ac:dyDescent="0.25">
      <c r="Y1188" s="73"/>
      <c r="Z1188" s="73"/>
      <c r="AA1188" s="73"/>
      <c r="AB1188" s="73"/>
      <c r="AC1188" s="73"/>
      <c r="AD1188" s="73"/>
      <c r="AE1188" s="73"/>
      <c r="AF1188" s="73"/>
      <c r="AG1188" s="73"/>
      <c r="AH1188" s="73"/>
      <c r="AI1188" s="73"/>
    </row>
    <row r="1189" spans="25:35" x14ac:dyDescent="0.25">
      <c r="Y1189" s="73"/>
      <c r="Z1189" s="73"/>
      <c r="AA1189" s="73"/>
      <c r="AB1189" s="73"/>
      <c r="AC1189" s="73"/>
      <c r="AD1189" s="73"/>
      <c r="AE1189" s="73"/>
      <c r="AF1189" s="73"/>
      <c r="AG1189" s="73"/>
      <c r="AH1189" s="73"/>
      <c r="AI1189" s="73"/>
    </row>
    <row r="1190" spans="25:35" x14ac:dyDescent="0.25">
      <c r="Y1190" s="73"/>
      <c r="Z1190" s="73"/>
      <c r="AA1190" s="73"/>
      <c r="AB1190" s="73"/>
      <c r="AC1190" s="73"/>
      <c r="AD1190" s="73"/>
      <c r="AE1190" s="73"/>
      <c r="AF1190" s="73"/>
      <c r="AG1190" s="73"/>
      <c r="AH1190" s="73"/>
      <c r="AI1190" s="73"/>
    </row>
    <row r="1191" spans="25:35" x14ac:dyDescent="0.25">
      <c r="Y1191" s="73"/>
      <c r="Z1191" s="73"/>
      <c r="AA1191" s="73"/>
      <c r="AB1191" s="73"/>
      <c r="AC1191" s="73"/>
      <c r="AD1191" s="73"/>
      <c r="AE1191" s="73"/>
      <c r="AF1191" s="73"/>
      <c r="AG1191" s="73"/>
      <c r="AH1191" s="73"/>
      <c r="AI1191" s="73"/>
    </row>
    <row r="1192" spans="25:35" x14ac:dyDescent="0.25"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</row>
    <row r="1193" spans="25:35" x14ac:dyDescent="0.25">
      <c r="Y1193" s="73"/>
      <c r="Z1193" s="73"/>
      <c r="AA1193" s="73"/>
      <c r="AB1193" s="73"/>
      <c r="AC1193" s="73"/>
      <c r="AD1193" s="73"/>
      <c r="AE1193" s="73"/>
      <c r="AF1193" s="73"/>
      <c r="AG1193" s="73"/>
      <c r="AH1193" s="73"/>
      <c r="AI1193" s="73"/>
    </row>
    <row r="1194" spans="25:35" x14ac:dyDescent="0.25">
      <c r="Y1194" s="73"/>
      <c r="Z1194" s="73"/>
      <c r="AA1194" s="73"/>
      <c r="AB1194" s="73"/>
      <c r="AC1194" s="73"/>
      <c r="AD1194" s="73"/>
      <c r="AE1194" s="73"/>
      <c r="AF1194" s="73"/>
      <c r="AG1194" s="73"/>
      <c r="AH1194" s="73"/>
      <c r="AI1194" s="73"/>
    </row>
    <row r="1195" spans="25:35" x14ac:dyDescent="0.25">
      <c r="Y1195" s="73"/>
      <c r="Z1195" s="73"/>
      <c r="AA1195" s="73"/>
      <c r="AB1195" s="73"/>
      <c r="AC1195" s="73"/>
      <c r="AD1195" s="73"/>
      <c r="AE1195" s="73"/>
      <c r="AF1195" s="73"/>
      <c r="AG1195" s="73"/>
      <c r="AH1195" s="73"/>
      <c r="AI1195" s="73"/>
    </row>
    <row r="1196" spans="25:35" x14ac:dyDescent="0.25">
      <c r="Y1196" s="73"/>
      <c r="Z1196" s="73"/>
      <c r="AA1196" s="73"/>
      <c r="AB1196" s="73"/>
      <c r="AC1196" s="73"/>
      <c r="AD1196" s="73"/>
      <c r="AE1196" s="73"/>
      <c r="AF1196" s="73"/>
      <c r="AG1196" s="73"/>
      <c r="AH1196" s="73"/>
      <c r="AI1196" s="73"/>
    </row>
    <row r="1197" spans="25:35" x14ac:dyDescent="0.25">
      <c r="Y1197" s="73"/>
      <c r="Z1197" s="73"/>
      <c r="AA1197" s="73"/>
      <c r="AB1197" s="73"/>
      <c r="AC1197" s="73"/>
      <c r="AD1197" s="73"/>
      <c r="AE1197" s="73"/>
      <c r="AF1197" s="73"/>
      <c r="AG1197" s="73"/>
      <c r="AH1197" s="73"/>
      <c r="AI1197" s="73"/>
    </row>
    <row r="1198" spans="25:35" x14ac:dyDescent="0.25">
      <c r="Y1198" s="73"/>
      <c r="Z1198" s="73"/>
      <c r="AA1198" s="73"/>
      <c r="AB1198" s="73"/>
      <c r="AC1198" s="73"/>
      <c r="AD1198" s="73"/>
      <c r="AE1198" s="73"/>
      <c r="AF1198" s="73"/>
      <c r="AG1198" s="73"/>
      <c r="AH1198" s="73"/>
      <c r="AI1198" s="73"/>
    </row>
    <row r="1199" spans="25:35" x14ac:dyDescent="0.25">
      <c r="Y1199" s="73"/>
      <c r="Z1199" s="73"/>
      <c r="AA1199" s="73"/>
      <c r="AB1199" s="73"/>
      <c r="AC1199" s="73"/>
      <c r="AD1199" s="73"/>
      <c r="AE1199" s="73"/>
      <c r="AF1199" s="73"/>
      <c r="AG1199" s="73"/>
      <c r="AH1199" s="73"/>
      <c r="AI1199" s="73"/>
    </row>
    <row r="1200" spans="25:35" x14ac:dyDescent="0.25">
      <c r="Y1200" s="73"/>
      <c r="Z1200" s="73"/>
      <c r="AA1200" s="73"/>
      <c r="AB1200" s="73"/>
      <c r="AC1200" s="73"/>
      <c r="AD1200" s="73"/>
      <c r="AE1200" s="73"/>
      <c r="AF1200" s="73"/>
      <c r="AG1200" s="73"/>
      <c r="AH1200" s="73"/>
      <c r="AI1200" s="73"/>
    </row>
    <row r="1201" spans="25:35" x14ac:dyDescent="0.25">
      <c r="Y1201" s="73"/>
      <c r="Z1201" s="73"/>
      <c r="AA1201" s="73"/>
      <c r="AB1201" s="73"/>
      <c r="AC1201" s="73"/>
      <c r="AD1201" s="73"/>
      <c r="AE1201" s="73"/>
      <c r="AF1201" s="73"/>
      <c r="AG1201" s="73"/>
      <c r="AH1201" s="73"/>
      <c r="AI1201" s="73"/>
    </row>
    <row r="1202" spans="25:35" x14ac:dyDescent="0.25">
      <c r="Y1202" s="73"/>
      <c r="Z1202" s="73"/>
      <c r="AA1202" s="73"/>
      <c r="AB1202" s="73"/>
      <c r="AC1202" s="73"/>
      <c r="AD1202" s="73"/>
      <c r="AE1202" s="73"/>
      <c r="AF1202" s="73"/>
      <c r="AG1202" s="73"/>
      <c r="AH1202" s="73"/>
      <c r="AI1202" s="73"/>
    </row>
    <row r="1203" spans="25:35" x14ac:dyDescent="0.25">
      <c r="Y1203" s="73"/>
      <c r="Z1203" s="73"/>
      <c r="AA1203" s="73"/>
      <c r="AB1203" s="73"/>
      <c r="AC1203" s="73"/>
      <c r="AD1203" s="73"/>
      <c r="AE1203" s="73"/>
      <c r="AF1203" s="73"/>
      <c r="AG1203" s="73"/>
      <c r="AH1203" s="73"/>
      <c r="AI1203" s="73"/>
    </row>
    <row r="1204" spans="25:35" x14ac:dyDescent="0.25"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</row>
    <row r="1205" spans="25:35" x14ac:dyDescent="0.25">
      <c r="Y1205" s="73"/>
      <c r="Z1205" s="73"/>
      <c r="AA1205" s="73"/>
      <c r="AB1205" s="73"/>
      <c r="AC1205" s="73"/>
      <c r="AD1205" s="73"/>
      <c r="AE1205" s="73"/>
      <c r="AF1205" s="73"/>
      <c r="AG1205" s="73"/>
      <c r="AH1205" s="73"/>
      <c r="AI1205" s="73"/>
    </row>
    <row r="1206" spans="25:35" x14ac:dyDescent="0.25">
      <c r="Y1206" s="73"/>
      <c r="Z1206" s="73"/>
      <c r="AA1206" s="73"/>
      <c r="AB1206" s="73"/>
      <c r="AC1206" s="73"/>
      <c r="AD1206" s="73"/>
      <c r="AE1206" s="73"/>
      <c r="AF1206" s="73"/>
      <c r="AG1206" s="73"/>
      <c r="AH1206" s="73"/>
      <c r="AI1206" s="73"/>
    </row>
    <row r="1207" spans="25:35" x14ac:dyDescent="0.25">
      <c r="Y1207" s="73"/>
      <c r="Z1207" s="73"/>
      <c r="AA1207" s="73"/>
      <c r="AB1207" s="73"/>
      <c r="AC1207" s="73"/>
      <c r="AD1207" s="73"/>
      <c r="AE1207" s="73"/>
      <c r="AF1207" s="73"/>
      <c r="AG1207" s="73"/>
      <c r="AH1207" s="73"/>
      <c r="AI1207" s="73"/>
    </row>
    <row r="1208" spans="25:35" x14ac:dyDescent="0.25">
      <c r="Y1208" s="73"/>
      <c r="Z1208" s="73"/>
      <c r="AA1208" s="73"/>
      <c r="AB1208" s="73"/>
      <c r="AC1208" s="73"/>
      <c r="AD1208" s="73"/>
      <c r="AE1208" s="73"/>
      <c r="AF1208" s="73"/>
      <c r="AG1208" s="73"/>
      <c r="AH1208" s="73"/>
      <c r="AI1208" s="73"/>
    </row>
    <row r="1209" spans="25:35" x14ac:dyDescent="0.25"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</row>
    <row r="1210" spans="25:35" x14ac:dyDescent="0.25">
      <c r="Y1210" s="73"/>
      <c r="Z1210" s="73"/>
      <c r="AA1210" s="73"/>
      <c r="AB1210" s="73"/>
      <c r="AC1210" s="73"/>
      <c r="AD1210" s="73"/>
      <c r="AE1210" s="73"/>
      <c r="AF1210" s="73"/>
      <c r="AG1210" s="73"/>
      <c r="AH1210" s="73"/>
      <c r="AI1210" s="73"/>
    </row>
    <row r="1211" spans="25:35" x14ac:dyDescent="0.25">
      <c r="Y1211" s="73"/>
      <c r="Z1211" s="73"/>
      <c r="AA1211" s="73"/>
      <c r="AB1211" s="73"/>
      <c r="AC1211" s="73"/>
      <c r="AD1211" s="73"/>
      <c r="AE1211" s="73"/>
      <c r="AF1211" s="73"/>
      <c r="AG1211" s="73"/>
      <c r="AH1211" s="73"/>
      <c r="AI1211" s="73"/>
    </row>
    <row r="1212" spans="25:35" x14ac:dyDescent="0.25">
      <c r="Y1212" s="73"/>
      <c r="Z1212" s="73"/>
      <c r="AA1212" s="73"/>
      <c r="AB1212" s="73"/>
      <c r="AC1212" s="73"/>
      <c r="AD1212" s="73"/>
      <c r="AE1212" s="73"/>
      <c r="AF1212" s="73"/>
      <c r="AG1212" s="73"/>
      <c r="AH1212" s="73"/>
      <c r="AI1212" s="73"/>
    </row>
    <row r="1213" spans="25:35" x14ac:dyDescent="0.25">
      <c r="Y1213" s="73"/>
      <c r="Z1213" s="73"/>
      <c r="AA1213" s="73"/>
      <c r="AB1213" s="73"/>
      <c r="AC1213" s="73"/>
      <c r="AD1213" s="73"/>
      <c r="AE1213" s="73"/>
      <c r="AF1213" s="73"/>
      <c r="AG1213" s="73"/>
      <c r="AH1213" s="73"/>
      <c r="AI1213" s="73"/>
    </row>
    <row r="1214" spans="25:35" x14ac:dyDescent="0.25">
      <c r="Y1214" s="73"/>
      <c r="Z1214" s="73"/>
      <c r="AA1214" s="73"/>
      <c r="AB1214" s="73"/>
      <c r="AC1214" s="73"/>
      <c r="AD1214" s="73"/>
      <c r="AE1214" s="73"/>
      <c r="AF1214" s="73"/>
      <c r="AG1214" s="73"/>
      <c r="AH1214" s="73"/>
      <c r="AI1214" s="73"/>
    </row>
    <row r="1215" spans="25:35" x14ac:dyDescent="0.25"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</row>
    <row r="1216" spans="25:35" x14ac:dyDescent="0.25">
      <c r="Y1216" s="73"/>
      <c r="Z1216" s="73"/>
      <c r="AA1216" s="73"/>
      <c r="AB1216" s="73"/>
      <c r="AC1216" s="73"/>
      <c r="AD1216" s="73"/>
      <c r="AE1216" s="73"/>
      <c r="AF1216" s="73"/>
      <c r="AG1216" s="73"/>
      <c r="AH1216" s="73"/>
      <c r="AI1216" s="73"/>
    </row>
    <row r="1217" spans="25:35" x14ac:dyDescent="0.25">
      <c r="Y1217" s="73"/>
      <c r="Z1217" s="73"/>
      <c r="AA1217" s="73"/>
      <c r="AB1217" s="73"/>
      <c r="AC1217" s="73"/>
      <c r="AD1217" s="73"/>
      <c r="AE1217" s="73"/>
      <c r="AF1217" s="73"/>
      <c r="AG1217" s="73"/>
      <c r="AH1217" s="73"/>
      <c r="AI1217" s="73"/>
    </row>
    <row r="1218" spans="25:35" x14ac:dyDescent="0.25">
      <c r="Y1218" s="73"/>
      <c r="Z1218" s="73"/>
      <c r="AA1218" s="73"/>
      <c r="AB1218" s="73"/>
      <c r="AC1218" s="73"/>
      <c r="AD1218" s="73"/>
      <c r="AE1218" s="73"/>
      <c r="AF1218" s="73"/>
      <c r="AG1218" s="73"/>
      <c r="AH1218" s="73"/>
      <c r="AI1218" s="73"/>
    </row>
    <row r="1219" spans="25:35" x14ac:dyDescent="0.25"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</row>
    <row r="1220" spans="25:35" x14ac:dyDescent="0.25">
      <c r="Y1220" s="73"/>
      <c r="Z1220" s="73"/>
      <c r="AA1220" s="73"/>
      <c r="AB1220" s="73"/>
      <c r="AC1220" s="73"/>
      <c r="AD1220" s="73"/>
      <c r="AE1220" s="73"/>
      <c r="AF1220" s="73"/>
      <c r="AG1220" s="73"/>
      <c r="AH1220" s="73"/>
      <c r="AI1220" s="73"/>
    </row>
    <row r="1221" spans="25:35" x14ac:dyDescent="0.25">
      <c r="Y1221" s="73"/>
      <c r="Z1221" s="73"/>
      <c r="AA1221" s="73"/>
      <c r="AB1221" s="73"/>
      <c r="AC1221" s="73"/>
      <c r="AD1221" s="73"/>
      <c r="AE1221" s="73"/>
      <c r="AF1221" s="73"/>
      <c r="AG1221" s="73"/>
      <c r="AH1221" s="73"/>
      <c r="AI1221" s="73"/>
    </row>
    <row r="1222" spans="25:35" x14ac:dyDescent="0.25">
      <c r="Y1222" s="73"/>
      <c r="Z1222" s="73"/>
      <c r="AA1222" s="73"/>
      <c r="AB1222" s="73"/>
      <c r="AC1222" s="73"/>
      <c r="AD1222" s="73"/>
      <c r="AE1222" s="73"/>
      <c r="AF1222" s="73"/>
      <c r="AG1222" s="73"/>
      <c r="AH1222" s="73"/>
      <c r="AI1222" s="73"/>
    </row>
    <row r="1223" spans="25:35" x14ac:dyDescent="0.25">
      <c r="Y1223" s="73"/>
      <c r="Z1223" s="73"/>
      <c r="AA1223" s="73"/>
      <c r="AB1223" s="73"/>
      <c r="AC1223" s="73"/>
      <c r="AD1223" s="73"/>
      <c r="AE1223" s="73"/>
      <c r="AF1223" s="73"/>
      <c r="AG1223" s="73"/>
      <c r="AH1223" s="73"/>
      <c r="AI1223" s="73"/>
    </row>
    <row r="1224" spans="25:35" x14ac:dyDescent="0.25">
      <c r="Y1224" s="73"/>
      <c r="Z1224" s="73"/>
      <c r="AA1224" s="73"/>
      <c r="AB1224" s="73"/>
      <c r="AC1224" s="73"/>
      <c r="AD1224" s="73"/>
      <c r="AE1224" s="73"/>
      <c r="AF1224" s="73"/>
      <c r="AG1224" s="73"/>
      <c r="AH1224" s="73"/>
      <c r="AI1224" s="73"/>
    </row>
    <row r="1225" spans="25:35" x14ac:dyDescent="0.25">
      <c r="Y1225" s="73"/>
      <c r="Z1225" s="73"/>
      <c r="AA1225" s="73"/>
      <c r="AB1225" s="73"/>
      <c r="AC1225" s="73"/>
      <c r="AD1225" s="73"/>
      <c r="AE1225" s="73"/>
      <c r="AF1225" s="73"/>
      <c r="AG1225" s="73"/>
      <c r="AH1225" s="73"/>
      <c r="AI1225" s="73"/>
    </row>
    <row r="1226" spans="25:35" x14ac:dyDescent="0.25">
      <c r="Y1226" s="73"/>
      <c r="Z1226" s="73"/>
      <c r="AA1226" s="73"/>
      <c r="AB1226" s="73"/>
      <c r="AC1226" s="73"/>
      <c r="AD1226" s="73"/>
      <c r="AE1226" s="73"/>
      <c r="AF1226" s="73"/>
      <c r="AG1226" s="73"/>
      <c r="AH1226" s="73"/>
      <c r="AI1226" s="73"/>
    </row>
    <row r="1227" spans="25:35" x14ac:dyDescent="0.25">
      <c r="Y1227" s="73"/>
      <c r="Z1227" s="73"/>
      <c r="AA1227" s="73"/>
      <c r="AB1227" s="73"/>
      <c r="AC1227" s="73"/>
      <c r="AD1227" s="73"/>
      <c r="AE1227" s="73"/>
      <c r="AF1227" s="73"/>
      <c r="AG1227" s="73"/>
      <c r="AH1227" s="73"/>
      <c r="AI1227" s="73"/>
    </row>
    <row r="1228" spans="25:35" x14ac:dyDescent="0.25">
      <c r="Y1228" s="73"/>
      <c r="Z1228" s="73"/>
      <c r="AA1228" s="73"/>
      <c r="AB1228" s="73"/>
      <c r="AC1228" s="73"/>
      <c r="AD1228" s="73"/>
      <c r="AE1228" s="73"/>
      <c r="AF1228" s="73"/>
      <c r="AG1228" s="73"/>
      <c r="AH1228" s="73"/>
      <c r="AI1228" s="73"/>
    </row>
    <row r="1229" spans="25:35" x14ac:dyDescent="0.25">
      <c r="Y1229" s="73"/>
      <c r="Z1229" s="73"/>
      <c r="AA1229" s="73"/>
      <c r="AB1229" s="73"/>
      <c r="AC1229" s="73"/>
      <c r="AD1229" s="73"/>
      <c r="AE1229" s="73"/>
      <c r="AF1229" s="73"/>
      <c r="AG1229" s="73"/>
      <c r="AH1229" s="73"/>
      <c r="AI1229" s="73"/>
    </row>
    <row r="1230" spans="25:35" x14ac:dyDescent="0.25"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</row>
    <row r="1231" spans="25:35" x14ac:dyDescent="0.25">
      <c r="Y1231" s="73"/>
      <c r="Z1231" s="73"/>
      <c r="AA1231" s="73"/>
      <c r="AB1231" s="73"/>
      <c r="AC1231" s="73"/>
      <c r="AD1231" s="73"/>
      <c r="AE1231" s="73"/>
      <c r="AF1231" s="73"/>
      <c r="AG1231" s="73"/>
      <c r="AH1231" s="73"/>
      <c r="AI1231" s="73"/>
    </row>
    <row r="1232" spans="25:35" x14ac:dyDescent="0.25">
      <c r="Y1232" s="73"/>
      <c r="Z1232" s="73"/>
      <c r="AA1232" s="73"/>
      <c r="AB1232" s="73"/>
      <c r="AC1232" s="73"/>
      <c r="AD1232" s="73"/>
      <c r="AE1232" s="73"/>
      <c r="AF1232" s="73"/>
      <c r="AG1232" s="73"/>
      <c r="AH1232" s="73"/>
      <c r="AI1232" s="73"/>
    </row>
    <row r="1233" spans="25:35" x14ac:dyDescent="0.25">
      <c r="Y1233" s="73"/>
      <c r="Z1233" s="73"/>
      <c r="AA1233" s="73"/>
      <c r="AB1233" s="73"/>
      <c r="AC1233" s="73"/>
      <c r="AD1233" s="73"/>
      <c r="AE1233" s="73"/>
      <c r="AF1233" s="73"/>
      <c r="AG1233" s="73"/>
      <c r="AH1233" s="73"/>
      <c r="AI1233" s="73"/>
    </row>
    <row r="1234" spans="25:35" x14ac:dyDescent="0.25">
      <c r="Y1234" s="73"/>
      <c r="Z1234" s="73"/>
      <c r="AA1234" s="73"/>
      <c r="AB1234" s="73"/>
      <c r="AC1234" s="73"/>
      <c r="AD1234" s="73"/>
      <c r="AE1234" s="73"/>
      <c r="AF1234" s="73"/>
      <c r="AG1234" s="73"/>
      <c r="AH1234" s="73"/>
      <c r="AI1234" s="73"/>
    </row>
    <row r="1235" spans="25:35" x14ac:dyDescent="0.25"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</row>
    <row r="1236" spans="25:35" x14ac:dyDescent="0.25">
      <c r="Y1236" s="73"/>
      <c r="Z1236" s="73"/>
      <c r="AA1236" s="73"/>
      <c r="AB1236" s="73"/>
      <c r="AC1236" s="73"/>
      <c r="AD1236" s="73"/>
      <c r="AE1236" s="73"/>
      <c r="AF1236" s="73"/>
      <c r="AG1236" s="73"/>
      <c r="AH1236" s="73"/>
      <c r="AI1236" s="73"/>
    </row>
    <row r="1237" spans="25:35" x14ac:dyDescent="0.25">
      <c r="Y1237" s="73"/>
      <c r="Z1237" s="73"/>
      <c r="AA1237" s="73"/>
      <c r="AB1237" s="73"/>
      <c r="AC1237" s="73"/>
      <c r="AD1237" s="73"/>
      <c r="AE1237" s="73"/>
      <c r="AF1237" s="73"/>
      <c r="AG1237" s="73"/>
      <c r="AH1237" s="73"/>
      <c r="AI1237" s="73"/>
    </row>
    <row r="1238" spans="25:35" x14ac:dyDescent="0.25"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</row>
    <row r="1239" spans="25:35" x14ac:dyDescent="0.25">
      <c r="Y1239" s="73"/>
      <c r="Z1239" s="73"/>
      <c r="AA1239" s="73"/>
      <c r="AB1239" s="73"/>
      <c r="AC1239" s="73"/>
      <c r="AD1239" s="73"/>
      <c r="AE1239" s="73"/>
      <c r="AF1239" s="73"/>
      <c r="AG1239" s="73"/>
      <c r="AH1239" s="73"/>
      <c r="AI1239" s="73"/>
    </row>
    <row r="1240" spans="25:35" x14ac:dyDescent="0.25"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</row>
    <row r="1241" spans="25:35" x14ac:dyDescent="0.25">
      <c r="Y1241" s="73"/>
      <c r="Z1241" s="73"/>
      <c r="AA1241" s="73"/>
      <c r="AB1241" s="73"/>
      <c r="AC1241" s="73"/>
      <c r="AD1241" s="73"/>
      <c r="AE1241" s="73"/>
      <c r="AF1241" s="73"/>
      <c r="AG1241" s="73"/>
      <c r="AH1241" s="73"/>
      <c r="AI1241" s="73"/>
    </row>
    <row r="1242" spans="25:35" x14ac:dyDescent="0.25">
      <c r="Y1242" s="73"/>
      <c r="Z1242" s="73"/>
      <c r="AA1242" s="73"/>
      <c r="AB1242" s="73"/>
      <c r="AC1242" s="73"/>
      <c r="AD1242" s="73"/>
      <c r="AE1242" s="73"/>
      <c r="AF1242" s="73"/>
      <c r="AG1242" s="73"/>
      <c r="AH1242" s="73"/>
      <c r="AI1242" s="73"/>
    </row>
    <row r="1243" spans="25:35" x14ac:dyDescent="0.25">
      <c r="Y1243" s="73"/>
      <c r="Z1243" s="73"/>
      <c r="AA1243" s="73"/>
      <c r="AB1243" s="73"/>
      <c r="AC1243" s="73"/>
      <c r="AD1243" s="73"/>
      <c r="AE1243" s="73"/>
      <c r="AF1243" s="73"/>
      <c r="AG1243" s="73"/>
      <c r="AH1243" s="73"/>
      <c r="AI1243" s="73"/>
    </row>
    <row r="1244" spans="25:35" x14ac:dyDescent="0.25">
      <c r="Y1244" s="73"/>
      <c r="Z1244" s="73"/>
      <c r="AA1244" s="73"/>
      <c r="AB1244" s="73"/>
      <c r="AC1244" s="73"/>
      <c r="AD1244" s="73"/>
      <c r="AE1244" s="73"/>
      <c r="AF1244" s="73"/>
      <c r="AG1244" s="73"/>
      <c r="AH1244" s="73"/>
      <c r="AI1244" s="73"/>
    </row>
    <row r="1245" spans="25:35" x14ac:dyDescent="0.25">
      <c r="Y1245" s="73"/>
      <c r="Z1245" s="73"/>
      <c r="AA1245" s="73"/>
      <c r="AB1245" s="73"/>
      <c r="AC1245" s="73"/>
      <c r="AD1245" s="73"/>
      <c r="AE1245" s="73"/>
      <c r="AF1245" s="73"/>
      <c r="AG1245" s="73"/>
      <c r="AH1245" s="73"/>
      <c r="AI1245" s="73"/>
    </row>
    <row r="1246" spans="25:35" x14ac:dyDescent="0.25">
      <c r="Y1246" s="73"/>
      <c r="Z1246" s="73"/>
      <c r="AA1246" s="73"/>
      <c r="AB1246" s="73"/>
      <c r="AC1246" s="73"/>
      <c r="AD1246" s="73"/>
      <c r="AE1246" s="73"/>
      <c r="AF1246" s="73"/>
      <c r="AG1246" s="73"/>
      <c r="AH1246" s="73"/>
      <c r="AI1246" s="73"/>
    </row>
    <row r="1247" spans="25:35" x14ac:dyDescent="0.25">
      <c r="Y1247" s="73"/>
      <c r="Z1247" s="73"/>
      <c r="AA1247" s="73"/>
      <c r="AB1247" s="73"/>
      <c r="AC1247" s="73"/>
      <c r="AD1247" s="73"/>
      <c r="AE1247" s="73"/>
      <c r="AF1247" s="73"/>
      <c r="AG1247" s="73"/>
      <c r="AH1247" s="73"/>
      <c r="AI1247" s="73"/>
    </row>
    <row r="1248" spans="25:35" x14ac:dyDescent="0.25">
      <c r="Y1248" s="73"/>
      <c r="Z1248" s="73"/>
      <c r="AA1248" s="73"/>
      <c r="AB1248" s="73"/>
      <c r="AC1248" s="73"/>
      <c r="AD1248" s="73"/>
      <c r="AE1248" s="73"/>
      <c r="AF1248" s="73"/>
      <c r="AG1248" s="73"/>
      <c r="AH1248" s="73"/>
      <c r="AI1248" s="73"/>
    </row>
    <row r="1249" spans="25:35" x14ac:dyDescent="0.25">
      <c r="Y1249" s="73"/>
      <c r="Z1249" s="73"/>
      <c r="AA1249" s="73"/>
      <c r="AB1249" s="73"/>
      <c r="AC1249" s="73"/>
      <c r="AD1249" s="73"/>
      <c r="AE1249" s="73"/>
      <c r="AF1249" s="73"/>
      <c r="AG1249" s="73"/>
      <c r="AH1249" s="73"/>
      <c r="AI1249" s="73"/>
    </row>
    <row r="1250" spans="25:35" x14ac:dyDescent="0.25"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</row>
    <row r="1251" spans="25:35" x14ac:dyDescent="0.25">
      <c r="Y1251" s="73"/>
      <c r="Z1251" s="73"/>
      <c r="AA1251" s="73"/>
      <c r="AB1251" s="73"/>
      <c r="AC1251" s="73"/>
      <c r="AD1251" s="73"/>
      <c r="AE1251" s="73"/>
      <c r="AF1251" s="73"/>
      <c r="AG1251" s="73"/>
      <c r="AH1251" s="73"/>
      <c r="AI1251" s="73"/>
    </row>
    <row r="1252" spans="25:35" x14ac:dyDescent="0.25">
      <c r="Y1252" s="73"/>
      <c r="Z1252" s="73"/>
      <c r="AA1252" s="73"/>
      <c r="AB1252" s="73"/>
      <c r="AC1252" s="73"/>
      <c r="AD1252" s="73"/>
      <c r="AE1252" s="73"/>
      <c r="AF1252" s="73"/>
      <c r="AG1252" s="73"/>
      <c r="AH1252" s="73"/>
      <c r="AI1252" s="73"/>
    </row>
    <row r="1253" spans="25:35" x14ac:dyDescent="0.25">
      <c r="Y1253" s="73"/>
      <c r="Z1253" s="73"/>
      <c r="AA1253" s="73"/>
      <c r="AB1253" s="73"/>
      <c r="AC1253" s="73"/>
      <c r="AD1253" s="73"/>
      <c r="AE1253" s="73"/>
      <c r="AF1253" s="73"/>
      <c r="AG1253" s="73"/>
      <c r="AH1253" s="73"/>
      <c r="AI1253" s="73"/>
    </row>
    <row r="1254" spans="25:35" x14ac:dyDescent="0.25">
      <c r="Y1254" s="73"/>
      <c r="Z1254" s="73"/>
      <c r="AA1254" s="73"/>
      <c r="AB1254" s="73"/>
      <c r="AC1254" s="73"/>
      <c r="AD1254" s="73"/>
      <c r="AE1254" s="73"/>
      <c r="AF1254" s="73"/>
      <c r="AG1254" s="73"/>
      <c r="AH1254" s="73"/>
      <c r="AI1254" s="73"/>
    </row>
    <row r="1255" spans="25:35" x14ac:dyDescent="0.25">
      <c r="Y1255" s="73"/>
      <c r="Z1255" s="73"/>
      <c r="AA1255" s="73"/>
      <c r="AB1255" s="73"/>
      <c r="AC1255" s="73"/>
      <c r="AD1255" s="73"/>
      <c r="AE1255" s="73"/>
      <c r="AF1255" s="73"/>
      <c r="AG1255" s="73"/>
      <c r="AH1255" s="73"/>
      <c r="AI1255" s="73"/>
    </row>
    <row r="1256" spans="25:35" x14ac:dyDescent="0.25">
      <c r="Y1256" s="73"/>
      <c r="Z1256" s="73"/>
      <c r="AA1256" s="73"/>
      <c r="AB1256" s="73"/>
      <c r="AC1256" s="73"/>
      <c r="AD1256" s="73"/>
      <c r="AE1256" s="73"/>
      <c r="AF1256" s="73"/>
      <c r="AG1256" s="73"/>
      <c r="AH1256" s="73"/>
      <c r="AI1256" s="73"/>
    </row>
    <row r="1257" spans="25:35" x14ac:dyDescent="0.25">
      <c r="Y1257" s="73"/>
      <c r="Z1257" s="73"/>
      <c r="AA1257" s="73"/>
      <c r="AB1257" s="73"/>
      <c r="AC1257" s="73"/>
      <c r="AD1257" s="73"/>
      <c r="AE1257" s="73"/>
      <c r="AF1257" s="73"/>
      <c r="AG1257" s="73"/>
      <c r="AH1257" s="73"/>
      <c r="AI1257" s="73"/>
    </row>
    <row r="1258" spans="25:35" x14ac:dyDescent="0.25">
      <c r="Y1258" s="73"/>
      <c r="Z1258" s="73"/>
      <c r="AA1258" s="73"/>
      <c r="AB1258" s="73"/>
      <c r="AC1258" s="73"/>
      <c r="AD1258" s="73"/>
      <c r="AE1258" s="73"/>
      <c r="AF1258" s="73"/>
      <c r="AG1258" s="73"/>
      <c r="AH1258" s="73"/>
      <c r="AI1258" s="73"/>
    </row>
    <row r="1259" spans="25:35" x14ac:dyDescent="0.25"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</row>
    <row r="1260" spans="25:35" x14ac:dyDescent="0.25">
      <c r="Y1260" s="73"/>
      <c r="Z1260" s="73"/>
      <c r="AA1260" s="73"/>
      <c r="AB1260" s="73"/>
      <c r="AC1260" s="73"/>
      <c r="AD1260" s="73"/>
      <c r="AE1260" s="73"/>
      <c r="AF1260" s="73"/>
      <c r="AG1260" s="73"/>
      <c r="AH1260" s="73"/>
      <c r="AI1260" s="73"/>
    </row>
    <row r="1261" spans="25:35" x14ac:dyDescent="0.25"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</row>
    <row r="1262" spans="25:35" x14ac:dyDescent="0.25">
      <c r="Y1262" s="73"/>
      <c r="Z1262" s="73"/>
      <c r="AA1262" s="73"/>
      <c r="AB1262" s="73"/>
      <c r="AC1262" s="73"/>
      <c r="AD1262" s="73"/>
      <c r="AE1262" s="73"/>
      <c r="AF1262" s="73"/>
      <c r="AG1262" s="73"/>
      <c r="AH1262" s="73"/>
      <c r="AI1262" s="73"/>
    </row>
    <row r="1263" spans="25:35" x14ac:dyDescent="0.25"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</row>
    <row r="1264" spans="25:35" x14ac:dyDescent="0.25">
      <c r="Y1264" s="73"/>
      <c r="Z1264" s="73"/>
      <c r="AA1264" s="73"/>
      <c r="AB1264" s="73"/>
      <c r="AC1264" s="73"/>
      <c r="AD1264" s="73"/>
      <c r="AE1264" s="73"/>
      <c r="AF1264" s="73"/>
      <c r="AG1264" s="73"/>
      <c r="AH1264" s="73"/>
      <c r="AI1264" s="73"/>
    </row>
    <row r="1265" spans="25:35" x14ac:dyDescent="0.25">
      <c r="Y1265" s="73"/>
      <c r="Z1265" s="73"/>
      <c r="AA1265" s="73"/>
      <c r="AB1265" s="73"/>
      <c r="AC1265" s="73"/>
      <c r="AD1265" s="73"/>
      <c r="AE1265" s="73"/>
      <c r="AF1265" s="73"/>
      <c r="AG1265" s="73"/>
      <c r="AH1265" s="73"/>
      <c r="AI1265" s="73"/>
    </row>
    <row r="1266" spans="25:35" x14ac:dyDescent="0.25">
      <c r="Y1266" s="73"/>
      <c r="Z1266" s="73"/>
      <c r="AA1266" s="73"/>
      <c r="AB1266" s="73"/>
      <c r="AC1266" s="73"/>
      <c r="AD1266" s="73"/>
      <c r="AE1266" s="73"/>
      <c r="AF1266" s="73"/>
      <c r="AG1266" s="73"/>
      <c r="AH1266" s="73"/>
      <c r="AI1266" s="73"/>
    </row>
    <row r="1267" spans="25:35" x14ac:dyDescent="0.25">
      <c r="Y1267" s="73"/>
      <c r="Z1267" s="73"/>
      <c r="AA1267" s="73"/>
      <c r="AB1267" s="73"/>
      <c r="AC1267" s="73"/>
      <c r="AD1267" s="73"/>
      <c r="AE1267" s="73"/>
      <c r="AF1267" s="73"/>
      <c r="AG1267" s="73"/>
      <c r="AH1267" s="73"/>
      <c r="AI1267" s="73"/>
    </row>
    <row r="1268" spans="25:35" x14ac:dyDescent="0.25">
      <c r="Y1268" s="73"/>
      <c r="Z1268" s="73"/>
      <c r="AA1268" s="73"/>
      <c r="AB1268" s="73"/>
      <c r="AC1268" s="73"/>
      <c r="AD1268" s="73"/>
      <c r="AE1268" s="73"/>
      <c r="AF1268" s="73"/>
      <c r="AG1268" s="73"/>
      <c r="AH1268" s="73"/>
      <c r="AI1268" s="73"/>
    </row>
    <row r="1269" spans="25:35" x14ac:dyDescent="0.25">
      <c r="Y1269" s="73"/>
      <c r="Z1269" s="73"/>
      <c r="AA1269" s="73"/>
      <c r="AB1269" s="73"/>
      <c r="AC1269" s="73"/>
      <c r="AD1269" s="73"/>
      <c r="AE1269" s="73"/>
      <c r="AF1269" s="73"/>
      <c r="AG1269" s="73"/>
      <c r="AH1269" s="73"/>
      <c r="AI1269" s="73"/>
    </row>
    <row r="1270" spans="25:35" x14ac:dyDescent="0.25">
      <c r="Y1270" s="73"/>
      <c r="Z1270" s="73"/>
      <c r="AA1270" s="73"/>
      <c r="AB1270" s="73"/>
      <c r="AC1270" s="73"/>
      <c r="AD1270" s="73"/>
      <c r="AE1270" s="73"/>
      <c r="AF1270" s="73"/>
      <c r="AG1270" s="73"/>
      <c r="AH1270" s="73"/>
      <c r="AI1270" s="73"/>
    </row>
    <row r="1271" spans="25:35" x14ac:dyDescent="0.25">
      <c r="Y1271" s="73"/>
      <c r="Z1271" s="73"/>
      <c r="AA1271" s="73"/>
      <c r="AB1271" s="73"/>
      <c r="AC1271" s="73"/>
      <c r="AD1271" s="73"/>
      <c r="AE1271" s="73"/>
      <c r="AF1271" s="73"/>
      <c r="AG1271" s="73"/>
      <c r="AH1271" s="73"/>
      <c r="AI1271" s="73"/>
    </row>
    <row r="1272" spans="25:35" x14ac:dyDescent="0.25">
      <c r="Y1272" s="73"/>
      <c r="Z1272" s="73"/>
      <c r="AA1272" s="73"/>
      <c r="AB1272" s="73"/>
      <c r="AC1272" s="73"/>
      <c r="AD1272" s="73"/>
      <c r="AE1272" s="73"/>
      <c r="AF1272" s="73"/>
      <c r="AG1272" s="73"/>
      <c r="AH1272" s="73"/>
      <c r="AI1272" s="73"/>
    </row>
    <row r="1273" spans="25:35" x14ac:dyDescent="0.25">
      <c r="Y1273" s="73"/>
      <c r="Z1273" s="73"/>
      <c r="AA1273" s="73"/>
      <c r="AB1273" s="73"/>
      <c r="AC1273" s="73"/>
      <c r="AD1273" s="73"/>
      <c r="AE1273" s="73"/>
      <c r="AF1273" s="73"/>
      <c r="AG1273" s="73"/>
      <c r="AH1273" s="73"/>
      <c r="AI1273" s="73"/>
    </row>
    <row r="1274" spans="25:35" x14ac:dyDescent="0.25">
      <c r="Y1274" s="73"/>
      <c r="Z1274" s="73"/>
      <c r="AA1274" s="73"/>
      <c r="AB1274" s="73"/>
      <c r="AC1274" s="73"/>
      <c r="AD1274" s="73"/>
      <c r="AE1274" s="73"/>
      <c r="AF1274" s="73"/>
      <c r="AG1274" s="73"/>
      <c r="AH1274" s="73"/>
      <c r="AI1274" s="73"/>
    </row>
    <row r="1275" spans="25:35" x14ac:dyDescent="0.25">
      <c r="Y1275" s="73"/>
      <c r="Z1275" s="73"/>
      <c r="AA1275" s="73"/>
      <c r="AB1275" s="73"/>
      <c r="AC1275" s="73"/>
      <c r="AD1275" s="73"/>
      <c r="AE1275" s="73"/>
      <c r="AF1275" s="73"/>
      <c r="AG1275" s="73"/>
      <c r="AH1275" s="73"/>
      <c r="AI1275" s="73"/>
    </row>
    <row r="1276" spans="25:35" x14ac:dyDescent="0.25">
      <c r="Y1276" s="73"/>
      <c r="Z1276" s="73"/>
      <c r="AA1276" s="73"/>
      <c r="AB1276" s="73"/>
      <c r="AC1276" s="73"/>
      <c r="AD1276" s="73"/>
      <c r="AE1276" s="73"/>
      <c r="AF1276" s="73"/>
      <c r="AG1276" s="73"/>
      <c r="AH1276" s="73"/>
      <c r="AI1276" s="73"/>
    </row>
    <row r="1277" spans="25:35" x14ac:dyDescent="0.25">
      <c r="Y1277" s="73"/>
      <c r="Z1277" s="73"/>
      <c r="AA1277" s="73"/>
      <c r="AB1277" s="73"/>
      <c r="AC1277" s="73"/>
      <c r="AD1277" s="73"/>
      <c r="AE1277" s="73"/>
      <c r="AF1277" s="73"/>
      <c r="AG1277" s="73"/>
      <c r="AH1277" s="73"/>
      <c r="AI1277" s="73"/>
    </row>
    <row r="1278" spans="25:35" x14ac:dyDescent="0.25">
      <c r="Y1278" s="73"/>
      <c r="Z1278" s="73"/>
      <c r="AA1278" s="73"/>
      <c r="AB1278" s="73"/>
      <c r="AC1278" s="73"/>
      <c r="AD1278" s="73"/>
      <c r="AE1278" s="73"/>
      <c r="AF1278" s="73"/>
      <c r="AG1278" s="73"/>
      <c r="AH1278" s="73"/>
      <c r="AI1278" s="73"/>
    </row>
    <row r="1279" spans="25:35" x14ac:dyDescent="0.25">
      <c r="Y1279" s="73"/>
      <c r="Z1279" s="73"/>
      <c r="AA1279" s="73"/>
      <c r="AB1279" s="73"/>
      <c r="AC1279" s="73"/>
      <c r="AD1279" s="73"/>
      <c r="AE1279" s="73"/>
      <c r="AF1279" s="73"/>
      <c r="AG1279" s="73"/>
      <c r="AH1279" s="73"/>
      <c r="AI1279" s="73"/>
    </row>
    <row r="1280" spans="25:35" x14ac:dyDescent="0.25">
      <c r="Y1280" s="73"/>
      <c r="Z1280" s="73"/>
      <c r="AA1280" s="73"/>
      <c r="AB1280" s="73"/>
      <c r="AC1280" s="73"/>
      <c r="AD1280" s="73"/>
      <c r="AE1280" s="73"/>
      <c r="AF1280" s="73"/>
      <c r="AG1280" s="73"/>
      <c r="AH1280" s="73"/>
      <c r="AI1280" s="73"/>
    </row>
    <row r="1281" spans="25:35" x14ac:dyDescent="0.25">
      <c r="Y1281" s="73"/>
      <c r="Z1281" s="73"/>
      <c r="AA1281" s="73"/>
      <c r="AB1281" s="73"/>
      <c r="AC1281" s="73"/>
      <c r="AD1281" s="73"/>
      <c r="AE1281" s="73"/>
      <c r="AF1281" s="73"/>
      <c r="AG1281" s="73"/>
      <c r="AH1281" s="73"/>
      <c r="AI1281" s="73"/>
    </row>
    <row r="1282" spans="25:35" x14ac:dyDescent="0.25">
      <c r="Y1282" s="73"/>
      <c r="Z1282" s="73"/>
      <c r="AA1282" s="73"/>
      <c r="AB1282" s="73"/>
      <c r="AC1282" s="73"/>
      <c r="AD1282" s="73"/>
      <c r="AE1282" s="73"/>
      <c r="AF1282" s="73"/>
      <c r="AG1282" s="73"/>
      <c r="AH1282" s="73"/>
      <c r="AI1282" s="73"/>
    </row>
    <row r="1283" spans="25:35" x14ac:dyDescent="0.25"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</row>
    <row r="1284" spans="25:35" x14ac:dyDescent="0.25">
      <c r="Y1284" s="73"/>
      <c r="Z1284" s="73"/>
      <c r="AA1284" s="73"/>
      <c r="AB1284" s="73"/>
      <c r="AC1284" s="73"/>
      <c r="AD1284" s="73"/>
      <c r="AE1284" s="73"/>
      <c r="AF1284" s="73"/>
      <c r="AG1284" s="73"/>
      <c r="AH1284" s="73"/>
      <c r="AI1284" s="73"/>
    </row>
    <row r="1285" spans="25:35" x14ac:dyDescent="0.25"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</row>
    <row r="1286" spans="25:35" x14ac:dyDescent="0.25">
      <c r="Y1286" s="73"/>
      <c r="Z1286" s="73"/>
      <c r="AA1286" s="73"/>
      <c r="AB1286" s="73"/>
      <c r="AC1286" s="73"/>
      <c r="AD1286" s="73"/>
      <c r="AE1286" s="73"/>
      <c r="AF1286" s="73"/>
      <c r="AG1286" s="73"/>
      <c r="AH1286" s="73"/>
      <c r="AI1286" s="73"/>
    </row>
    <row r="1287" spans="25:35" x14ac:dyDescent="0.25">
      <c r="Y1287" s="73"/>
      <c r="Z1287" s="73"/>
      <c r="AA1287" s="73"/>
      <c r="AB1287" s="73"/>
      <c r="AC1287" s="73"/>
      <c r="AD1287" s="73"/>
      <c r="AE1287" s="73"/>
      <c r="AF1287" s="73"/>
      <c r="AG1287" s="73"/>
      <c r="AH1287" s="73"/>
      <c r="AI1287" s="73"/>
    </row>
    <row r="1288" spans="25:35" x14ac:dyDescent="0.25"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</row>
    <row r="1289" spans="25:35" x14ac:dyDescent="0.25"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</row>
    <row r="1290" spans="25:35" x14ac:dyDescent="0.25">
      <c r="Y1290" s="73"/>
      <c r="Z1290" s="73"/>
      <c r="AA1290" s="73"/>
      <c r="AB1290" s="73"/>
      <c r="AC1290" s="73"/>
      <c r="AD1290" s="73"/>
      <c r="AE1290" s="73"/>
      <c r="AF1290" s="73"/>
      <c r="AG1290" s="73"/>
      <c r="AH1290" s="73"/>
      <c r="AI1290" s="73"/>
    </row>
    <row r="1291" spans="25:35" x14ac:dyDescent="0.25">
      <c r="Y1291" s="73"/>
      <c r="Z1291" s="73"/>
      <c r="AA1291" s="73"/>
      <c r="AB1291" s="73"/>
      <c r="AC1291" s="73"/>
      <c r="AD1291" s="73"/>
      <c r="AE1291" s="73"/>
      <c r="AF1291" s="73"/>
      <c r="AG1291" s="73"/>
      <c r="AH1291" s="73"/>
      <c r="AI1291" s="73"/>
    </row>
    <row r="1292" spans="25:35" x14ac:dyDescent="0.25">
      <c r="Y1292" s="73"/>
      <c r="Z1292" s="73"/>
      <c r="AA1292" s="73"/>
      <c r="AB1292" s="73"/>
      <c r="AC1292" s="73"/>
      <c r="AD1292" s="73"/>
      <c r="AE1292" s="73"/>
      <c r="AF1292" s="73"/>
      <c r="AG1292" s="73"/>
      <c r="AH1292" s="73"/>
      <c r="AI1292" s="73"/>
    </row>
    <row r="1293" spans="25:35" x14ac:dyDescent="0.25">
      <c r="Y1293" s="73"/>
      <c r="Z1293" s="73"/>
      <c r="AA1293" s="73"/>
      <c r="AB1293" s="73"/>
      <c r="AC1293" s="73"/>
      <c r="AD1293" s="73"/>
      <c r="AE1293" s="73"/>
      <c r="AF1293" s="73"/>
      <c r="AG1293" s="73"/>
      <c r="AH1293" s="73"/>
      <c r="AI1293" s="73"/>
    </row>
    <row r="1294" spans="25:35" x14ac:dyDescent="0.25">
      <c r="Y1294" s="73"/>
      <c r="Z1294" s="73"/>
      <c r="AA1294" s="73"/>
      <c r="AB1294" s="73"/>
      <c r="AC1294" s="73"/>
      <c r="AD1294" s="73"/>
      <c r="AE1294" s="73"/>
      <c r="AF1294" s="73"/>
      <c r="AG1294" s="73"/>
      <c r="AH1294" s="73"/>
      <c r="AI1294" s="73"/>
    </row>
    <row r="1295" spans="25:35" x14ac:dyDescent="0.25">
      <c r="Y1295" s="73"/>
      <c r="Z1295" s="73"/>
      <c r="AA1295" s="73"/>
      <c r="AB1295" s="73"/>
      <c r="AC1295" s="73"/>
      <c r="AD1295" s="73"/>
      <c r="AE1295" s="73"/>
      <c r="AF1295" s="73"/>
      <c r="AG1295" s="73"/>
      <c r="AH1295" s="73"/>
      <c r="AI1295" s="73"/>
    </row>
    <row r="1296" spans="25:35" x14ac:dyDescent="0.25">
      <c r="Y1296" s="73"/>
      <c r="Z1296" s="73"/>
      <c r="AA1296" s="73"/>
      <c r="AB1296" s="73"/>
      <c r="AC1296" s="73"/>
      <c r="AD1296" s="73"/>
      <c r="AE1296" s="73"/>
      <c r="AF1296" s="73"/>
      <c r="AG1296" s="73"/>
      <c r="AH1296" s="73"/>
      <c r="AI1296" s="73"/>
    </row>
    <row r="1297" spans="25:35" x14ac:dyDescent="0.25">
      <c r="Y1297" s="73"/>
      <c r="Z1297" s="73"/>
      <c r="AA1297" s="73"/>
      <c r="AB1297" s="73"/>
      <c r="AC1297" s="73"/>
      <c r="AD1297" s="73"/>
      <c r="AE1297" s="73"/>
      <c r="AF1297" s="73"/>
      <c r="AG1297" s="73"/>
      <c r="AH1297" s="73"/>
      <c r="AI1297" s="73"/>
    </row>
    <row r="1298" spans="25:35" x14ac:dyDescent="0.25">
      <c r="Y1298" s="73"/>
      <c r="Z1298" s="73"/>
      <c r="AA1298" s="73"/>
      <c r="AB1298" s="73"/>
      <c r="AC1298" s="73"/>
      <c r="AD1298" s="73"/>
      <c r="AE1298" s="73"/>
      <c r="AF1298" s="73"/>
      <c r="AG1298" s="73"/>
      <c r="AH1298" s="73"/>
      <c r="AI1298" s="73"/>
    </row>
    <row r="1299" spans="25:35" x14ac:dyDescent="0.25">
      <c r="Y1299" s="73"/>
      <c r="Z1299" s="73"/>
      <c r="AA1299" s="73"/>
      <c r="AB1299" s="73"/>
      <c r="AC1299" s="73"/>
      <c r="AD1299" s="73"/>
      <c r="AE1299" s="73"/>
      <c r="AF1299" s="73"/>
      <c r="AG1299" s="73"/>
      <c r="AH1299" s="73"/>
      <c r="AI1299" s="73"/>
    </row>
    <row r="1300" spans="25:35" x14ac:dyDescent="0.25">
      <c r="Y1300" s="73"/>
      <c r="Z1300" s="73"/>
      <c r="AA1300" s="73"/>
      <c r="AB1300" s="73"/>
      <c r="AC1300" s="73"/>
      <c r="AD1300" s="73"/>
      <c r="AE1300" s="73"/>
      <c r="AF1300" s="73"/>
      <c r="AG1300" s="73"/>
      <c r="AH1300" s="73"/>
      <c r="AI1300" s="73"/>
    </row>
    <row r="1301" spans="25:35" x14ac:dyDescent="0.25">
      <c r="Y1301" s="73"/>
      <c r="Z1301" s="73"/>
      <c r="AA1301" s="73"/>
      <c r="AB1301" s="73"/>
      <c r="AC1301" s="73"/>
      <c r="AD1301" s="73"/>
      <c r="AE1301" s="73"/>
      <c r="AF1301" s="73"/>
      <c r="AG1301" s="73"/>
      <c r="AH1301" s="73"/>
      <c r="AI1301" s="73"/>
    </row>
    <row r="1302" spans="25:35" x14ac:dyDescent="0.25">
      <c r="Y1302" s="73"/>
      <c r="Z1302" s="73"/>
      <c r="AA1302" s="73"/>
      <c r="AB1302" s="73"/>
      <c r="AC1302" s="73"/>
      <c r="AD1302" s="73"/>
      <c r="AE1302" s="73"/>
      <c r="AF1302" s="73"/>
      <c r="AG1302" s="73"/>
      <c r="AH1302" s="73"/>
      <c r="AI1302" s="73"/>
    </row>
    <row r="1303" spans="25:35" x14ac:dyDescent="0.25">
      <c r="Y1303" s="73"/>
      <c r="Z1303" s="73"/>
      <c r="AA1303" s="73"/>
      <c r="AB1303" s="73"/>
      <c r="AC1303" s="73"/>
      <c r="AD1303" s="73"/>
      <c r="AE1303" s="73"/>
      <c r="AF1303" s="73"/>
      <c r="AG1303" s="73"/>
      <c r="AH1303" s="73"/>
      <c r="AI1303" s="73"/>
    </row>
    <row r="1304" spans="25:35" x14ac:dyDescent="0.25">
      <c r="Y1304" s="73"/>
      <c r="Z1304" s="73"/>
      <c r="AA1304" s="73"/>
      <c r="AB1304" s="73"/>
      <c r="AC1304" s="73"/>
      <c r="AD1304" s="73"/>
      <c r="AE1304" s="73"/>
      <c r="AF1304" s="73"/>
      <c r="AG1304" s="73"/>
      <c r="AH1304" s="73"/>
      <c r="AI1304" s="73"/>
    </row>
    <row r="1305" spans="25:35" x14ac:dyDescent="0.25"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</row>
    <row r="1306" spans="25:35" x14ac:dyDescent="0.25">
      <c r="Y1306" s="73"/>
      <c r="Z1306" s="73"/>
      <c r="AA1306" s="73"/>
      <c r="AB1306" s="73"/>
      <c r="AC1306" s="73"/>
      <c r="AD1306" s="73"/>
      <c r="AE1306" s="73"/>
      <c r="AF1306" s="73"/>
      <c r="AG1306" s="73"/>
      <c r="AH1306" s="73"/>
      <c r="AI1306" s="73"/>
    </row>
    <row r="1307" spans="25:35" x14ac:dyDescent="0.25">
      <c r="Y1307" s="73"/>
      <c r="Z1307" s="73"/>
      <c r="AA1307" s="73"/>
      <c r="AB1307" s="73"/>
      <c r="AC1307" s="73"/>
      <c r="AD1307" s="73"/>
      <c r="AE1307" s="73"/>
      <c r="AF1307" s="73"/>
      <c r="AG1307" s="73"/>
      <c r="AH1307" s="73"/>
      <c r="AI1307" s="73"/>
    </row>
    <row r="1308" spans="25:35" x14ac:dyDescent="0.25">
      <c r="Y1308" s="73"/>
      <c r="Z1308" s="73"/>
      <c r="AA1308" s="73"/>
      <c r="AB1308" s="73"/>
      <c r="AC1308" s="73"/>
      <c r="AD1308" s="73"/>
      <c r="AE1308" s="73"/>
      <c r="AF1308" s="73"/>
      <c r="AG1308" s="73"/>
      <c r="AH1308" s="73"/>
      <c r="AI1308" s="73"/>
    </row>
    <row r="1309" spans="25:35" x14ac:dyDescent="0.25">
      <c r="Y1309" s="73"/>
      <c r="Z1309" s="73"/>
      <c r="AA1309" s="73"/>
      <c r="AB1309" s="73"/>
      <c r="AC1309" s="73"/>
      <c r="AD1309" s="73"/>
      <c r="AE1309" s="73"/>
      <c r="AF1309" s="73"/>
      <c r="AG1309" s="73"/>
      <c r="AH1309" s="73"/>
      <c r="AI1309" s="73"/>
    </row>
    <row r="1310" spans="25:35" x14ac:dyDescent="0.25">
      <c r="Y1310" s="73"/>
      <c r="Z1310" s="73"/>
      <c r="AA1310" s="73"/>
      <c r="AB1310" s="73"/>
      <c r="AC1310" s="73"/>
      <c r="AD1310" s="73"/>
      <c r="AE1310" s="73"/>
      <c r="AF1310" s="73"/>
      <c r="AG1310" s="73"/>
      <c r="AH1310" s="73"/>
      <c r="AI1310" s="73"/>
    </row>
    <row r="1311" spans="25:35" x14ac:dyDescent="0.25">
      <c r="Y1311" s="73"/>
      <c r="Z1311" s="73"/>
      <c r="AA1311" s="73"/>
      <c r="AB1311" s="73"/>
      <c r="AC1311" s="73"/>
      <c r="AD1311" s="73"/>
      <c r="AE1311" s="73"/>
      <c r="AF1311" s="73"/>
      <c r="AG1311" s="73"/>
      <c r="AH1311" s="73"/>
      <c r="AI1311" s="73"/>
    </row>
    <row r="1312" spans="25:35" x14ac:dyDescent="0.25">
      <c r="Y1312" s="73"/>
      <c r="Z1312" s="73"/>
      <c r="AA1312" s="73"/>
      <c r="AB1312" s="73"/>
      <c r="AC1312" s="73"/>
      <c r="AD1312" s="73"/>
      <c r="AE1312" s="73"/>
      <c r="AF1312" s="73"/>
      <c r="AG1312" s="73"/>
      <c r="AH1312" s="73"/>
      <c r="AI1312" s="73"/>
    </row>
    <row r="1313" spans="25:35" x14ac:dyDescent="0.25">
      <c r="Y1313" s="73"/>
      <c r="Z1313" s="73"/>
      <c r="AA1313" s="73"/>
      <c r="AB1313" s="73"/>
      <c r="AC1313" s="73"/>
      <c r="AD1313" s="73"/>
      <c r="AE1313" s="73"/>
      <c r="AF1313" s="73"/>
      <c r="AG1313" s="73"/>
      <c r="AH1313" s="73"/>
      <c r="AI1313" s="73"/>
    </row>
    <row r="1314" spans="25:35" x14ac:dyDescent="0.25">
      <c r="Y1314" s="73"/>
      <c r="Z1314" s="73"/>
      <c r="AA1314" s="73"/>
      <c r="AB1314" s="73"/>
      <c r="AC1314" s="73"/>
      <c r="AD1314" s="73"/>
      <c r="AE1314" s="73"/>
      <c r="AF1314" s="73"/>
      <c r="AG1314" s="73"/>
      <c r="AH1314" s="73"/>
      <c r="AI1314" s="73"/>
    </row>
    <row r="1315" spans="25:35" x14ac:dyDescent="0.25">
      <c r="Y1315" s="73"/>
      <c r="Z1315" s="73"/>
      <c r="AA1315" s="73"/>
      <c r="AB1315" s="73"/>
      <c r="AC1315" s="73"/>
      <c r="AD1315" s="73"/>
      <c r="AE1315" s="73"/>
      <c r="AF1315" s="73"/>
      <c r="AG1315" s="73"/>
      <c r="AH1315" s="73"/>
      <c r="AI1315" s="73"/>
    </row>
    <row r="1316" spans="25:35" x14ac:dyDescent="0.25">
      <c r="Y1316" s="73"/>
      <c r="Z1316" s="73"/>
      <c r="AA1316" s="73"/>
      <c r="AB1316" s="73"/>
      <c r="AC1316" s="73"/>
      <c r="AD1316" s="73"/>
      <c r="AE1316" s="73"/>
      <c r="AF1316" s="73"/>
      <c r="AG1316" s="73"/>
      <c r="AH1316" s="73"/>
      <c r="AI1316" s="73"/>
    </row>
    <row r="1317" spans="25:35" x14ac:dyDescent="0.25">
      <c r="Y1317" s="73"/>
      <c r="Z1317" s="73"/>
      <c r="AA1317" s="73"/>
      <c r="AB1317" s="73"/>
      <c r="AC1317" s="73"/>
      <c r="AD1317" s="73"/>
      <c r="AE1317" s="73"/>
      <c r="AF1317" s="73"/>
      <c r="AG1317" s="73"/>
      <c r="AH1317" s="73"/>
      <c r="AI1317" s="73"/>
    </row>
    <row r="1318" spans="25:35" x14ac:dyDescent="0.25">
      <c r="Y1318" s="73"/>
      <c r="Z1318" s="73"/>
      <c r="AA1318" s="73"/>
      <c r="AB1318" s="73"/>
      <c r="AC1318" s="73"/>
      <c r="AD1318" s="73"/>
      <c r="AE1318" s="73"/>
      <c r="AF1318" s="73"/>
      <c r="AG1318" s="73"/>
      <c r="AH1318" s="73"/>
      <c r="AI1318" s="73"/>
    </row>
    <row r="1319" spans="25:35" x14ac:dyDescent="0.25">
      <c r="Y1319" s="73"/>
      <c r="Z1319" s="73"/>
      <c r="AA1319" s="73"/>
      <c r="AB1319" s="73"/>
      <c r="AC1319" s="73"/>
      <c r="AD1319" s="73"/>
      <c r="AE1319" s="73"/>
      <c r="AF1319" s="73"/>
      <c r="AG1319" s="73"/>
      <c r="AH1319" s="73"/>
      <c r="AI1319" s="73"/>
    </row>
    <row r="1320" spans="25:35" x14ac:dyDescent="0.25">
      <c r="Y1320" s="73"/>
      <c r="Z1320" s="73"/>
      <c r="AA1320" s="73"/>
      <c r="AB1320" s="73"/>
      <c r="AC1320" s="73"/>
      <c r="AD1320" s="73"/>
      <c r="AE1320" s="73"/>
      <c r="AF1320" s="73"/>
      <c r="AG1320" s="73"/>
      <c r="AH1320" s="73"/>
      <c r="AI1320" s="73"/>
    </row>
    <row r="1321" spans="25:35" x14ac:dyDescent="0.25">
      <c r="Y1321" s="73"/>
      <c r="Z1321" s="73"/>
      <c r="AA1321" s="73"/>
      <c r="AB1321" s="73"/>
      <c r="AC1321" s="73"/>
      <c r="AD1321" s="73"/>
      <c r="AE1321" s="73"/>
      <c r="AF1321" s="73"/>
      <c r="AG1321" s="73"/>
      <c r="AH1321" s="73"/>
      <c r="AI1321" s="73"/>
    </row>
    <row r="1322" spans="25:35" x14ac:dyDescent="0.25">
      <c r="Y1322" s="73"/>
      <c r="Z1322" s="73"/>
      <c r="AA1322" s="73"/>
      <c r="AB1322" s="73"/>
      <c r="AC1322" s="73"/>
      <c r="AD1322" s="73"/>
      <c r="AE1322" s="73"/>
      <c r="AF1322" s="73"/>
      <c r="AG1322" s="73"/>
      <c r="AH1322" s="73"/>
      <c r="AI1322" s="73"/>
    </row>
    <row r="1323" spans="25:35" x14ac:dyDescent="0.25">
      <c r="Y1323" s="73"/>
      <c r="Z1323" s="73"/>
      <c r="AA1323" s="73"/>
      <c r="AB1323" s="73"/>
      <c r="AC1323" s="73"/>
      <c r="AD1323" s="73"/>
      <c r="AE1323" s="73"/>
      <c r="AF1323" s="73"/>
      <c r="AG1323" s="73"/>
      <c r="AH1323" s="73"/>
      <c r="AI1323" s="73"/>
    </row>
    <row r="1324" spans="25:35" x14ac:dyDescent="0.25">
      <c r="Y1324" s="73"/>
      <c r="Z1324" s="73"/>
      <c r="AA1324" s="73"/>
      <c r="AB1324" s="73"/>
      <c r="AC1324" s="73"/>
      <c r="AD1324" s="73"/>
      <c r="AE1324" s="73"/>
      <c r="AF1324" s="73"/>
      <c r="AG1324" s="73"/>
      <c r="AH1324" s="73"/>
      <c r="AI1324" s="73"/>
    </row>
    <row r="1325" spans="25:35" x14ac:dyDescent="0.25">
      <c r="Y1325" s="73"/>
      <c r="Z1325" s="73"/>
      <c r="AA1325" s="73"/>
      <c r="AB1325" s="73"/>
      <c r="AC1325" s="73"/>
      <c r="AD1325" s="73"/>
      <c r="AE1325" s="73"/>
      <c r="AF1325" s="73"/>
      <c r="AG1325" s="73"/>
      <c r="AH1325" s="73"/>
      <c r="AI1325" s="73"/>
    </row>
    <row r="1326" spans="25:35" x14ac:dyDescent="0.25">
      <c r="Y1326" s="73"/>
      <c r="Z1326" s="73"/>
      <c r="AA1326" s="73"/>
      <c r="AB1326" s="73"/>
      <c r="AC1326" s="73"/>
      <c r="AD1326" s="73"/>
      <c r="AE1326" s="73"/>
      <c r="AF1326" s="73"/>
      <c r="AG1326" s="73"/>
      <c r="AH1326" s="73"/>
      <c r="AI1326" s="73"/>
    </row>
    <row r="1327" spans="25:35" x14ac:dyDescent="0.25">
      <c r="Y1327" s="73"/>
      <c r="Z1327" s="73"/>
      <c r="AA1327" s="73"/>
      <c r="AB1327" s="73"/>
      <c r="AC1327" s="73"/>
      <c r="AD1327" s="73"/>
      <c r="AE1327" s="73"/>
      <c r="AF1327" s="73"/>
      <c r="AG1327" s="73"/>
      <c r="AH1327" s="73"/>
      <c r="AI1327" s="73"/>
    </row>
    <row r="1328" spans="25:35" x14ac:dyDescent="0.25">
      <c r="Y1328" s="73"/>
      <c r="Z1328" s="73"/>
      <c r="AA1328" s="73"/>
      <c r="AB1328" s="73"/>
      <c r="AC1328" s="73"/>
      <c r="AD1328" s="73"/>
      <c r="AE1328" s="73"/>
      <c r="AF1328" s="73"/>
      <c r="AG1328" s="73"/>
      <c r="AH1328" s="73"/>
      <c r="AI1328" s="73"/>
    </row>
    <row r="1329" spans="25:35" x14ac:dyDescent="0.25">
      <c r="Y1329" s="73"/>
      <c r="Z1329" s="73"/>
      <c r="AA1329" s="73"/>
      <c r="AB1329" s="73"/>
      <c r="AC1329" s="73"/>
      <c r="AD1329" s="73"/>
      <c r="AE1329" s="73"/>
      <c r="AF1329" s="73"/>
      <c r="AG1329" s="73"/>
      <c r="AH1329" s="73"/>
      <c r="AI1329" s="73"/>
    </row>
    <row r="1330" spans="25:35" x14ac:dyDescent="0.25">
      <c r="Y1330" s="73"/>
      <c r="Z1330" s="73"/>
      <c r="AA1330" s="73"/>
      <c r="AB1330" s="73"/>
      <c r="AC1330" s="73"/>
      <c r="AD1330" s="73"/>
      <c r="AE1330" s="73"/>
      <c r="AF1330" s="73"/>
      <c r="AG1330" s="73"/>
      <c r="AH1330" s="73"/>
      <c r="AI1330" s="73"/>
    </row>
    <row r="1331" spans="25:35" x14ac:dyDescent="0.25">
      <c r="Y1331" s="73"/>
      <c r="Z1331" s="73"/>
      <c r="AA1331" s="73"/>
      <c r="AB1331" s="73"/>
      <c r="AC1331" s="73"/>
      <c r="AD1331" s="73"/>
      <c r="AE1331" s="73"/>
      <c r="AF1331" s="73"/>
      <c r="AG1331" s="73"/>
      <c r="AH1331" s="73"/>
      <c r="AI1331" s="73"/>
    </row>
    <row r="1332" spans="25:35" x14ac:dyDescent="0.25">
      <c r="Y1332" s="73"/>
      <c r="Z1332" s="73"/>
      <c r="AA1332" s="73"/>
      <c r="AB1332" s="73"/>
      <c r="AC1332" s="73"/>
      <c r="AD1332" s="73"/>
      <c r="AE1332" s="73"/>
      <c r="AF1332" s="73"/>
      <c r="AG1332" s="73"/>
      <c r="AH1332" s="73"/>
      <c r="AI1332" s="73"/>
    </row>
    <row r="1333" spans="25:35" x14ac:dyDescent="0.25">
      <c r="Y1333" s="73"/>
      <c r="Z1333" s="73"/>
      <c r="AA1333" s="73"/>
      <c r="AB1333" s="73"/>
      <c r="AC1333" s="73"/>
      <c r="AD1333" s="73"/>
      <c r="AE1333" s="73"/>
      <c r="AF1333" s="73"/>
      <c r="AG1333" s="73"/>
      <c r="AH1333" s="73"/>
      <c r="AI1333" s="73"/>
    </row>
    <row r="1334" spans="25:35" x14ac:dyDescent="0.25">
      <c r="Y1334" s="73"/>
      <c r="Z1334" s="73"/>
      <c r="AA1334" s="73"/>
      <c r="AB1334" s="73"/>
      <c r="AC1334" s="73"/>
      <c r="AD1334" s="73"/>
      <c r="AE1334" s="73"/>
      <c r="AF1334" s="73"/>
      <c r="AG1334" s="73"/>
      <c r="AH1334" s="73"/>
      <c r="AI1334" s="73"/>
    </row>
    <row r="1335" spans="25:35" x14ac:dyDescent="0.25">
      <c r="Y1335" s="73"/>
      <c r="Z1335" s="73"/>
      <c r="AA1335" s="73"/>
      <c r="AB1335" s="73"/>
      <c r="AC1335" s="73"/>
      <c r="AD1335" s="73"/>
      <c r="AE1335" s="73"/>
      <c r="AF1335" s="73"/>
      <c r="AG1335" s="73"/>
      <c r="AH1335" s="73"/>
      <c r="AI1335" s="73"/>
    </row>
    <row r="1336" spans="25:35" x14ac:dyDescent="0.25">
      <c r="Y1336" s="73"/>
      <c r="Z1336" s="73"/>
      <c r="AA1336" s="73"/>
      <c r="AB1336" s="73"/>
      <c r="AC1336" s="73"/>
      <c r="AD1336" s="73"/>
      <c r="AE1336" s="73"/>
      <c r="AF1336" s="73"/>
      <c r="AG1336" s="73"/>
      <c r="AH1336" s="73"/>
      <c r="AI1336" s="73"/>
    </row>
    <row r="1337" spans="25:35" x14ac:dyDescent="0.25">
      <c r="Y1337" s="73"/>
      <c r="Z1337" s="73"/>
      <c r="AA1337" s="73"/>
      <c r="AB1337" s="73"/>
      <c r="AC1337" s="73"/>
      <c r="AD1337" s="73"/>
      <c r="AE1337" s="73"/>
      <c r="AF1337" s="73"/>
      <c r="AG1337" s="73"/>
      <c r="AH1337" s="73"/>
      <c r="AI1337" s="73"/>
    </row>
    <row r="1338" spans="25:35" x14ac:dyDescent="0.25">
      <c r="Y1338" s="73"/>
      <c r="Z1338" s="73"/>
      <c r="AA1338" s="73"/>
      <c r="AB1338" s="73"/>
      <c r="AC1338" s="73"/>
      <c r="AD1338" s="73"/>
      <c r="AE1338" s="73"/>
      <c r="AF1338" s="73"/>
      <c r="AG1338" s="73"/>
      <c r="AH1338" s="73"/>
      <c r="AI1338" s="73"/>
    </row>
    <row r="1339" spans="25:35" x14ac:dyDescent="0.25">
      <c r="Y1339" s="73"/>
      <c r="Z1339" s="73"/>
      <c r="AA1339" s="73"/>
      <c r="AB1339" s="73"/>
      <c r="AC1339" s="73"/>
      <c r="AD1339" s="73"/>
      <c r="AE1339" s="73"/>
      <c r="AF1339" s="73"/>
      <c r="AG1339" s="73"/>
      <c r="AH1339" s="73"/>
      <c r="AI1339" s="73"/>
    </row>
    <row r="1340" spans="25:35" x14ac:dyDescent="0.25">
      <c r="Y1340" s="73"/>
      <c r="Z1340" s="73"/>
      <c r="AA1340" s="73"/>
      <c r="AB1340" s="73"/>
      <c r="AC1340" s="73"/>
      <c r="AD1340" s="73"/>
      <c r="AE1340" s="73"/>
      <c r="AF1340" s="73"/>
      <c r="AG1340" s="73"/>
      <c r="AH1340" s="73"/>
      <c r="AI1340" s="73"/>
    </row>
    <row r="1341" spans="25:35" x14ac:dyDescent="0.25">
      <c r="Y1341" s="73"/>
      <c r="Z1341" s="73"/>
      <c r="AA1341" s="73"/>
      <c r="AB1341" s="73"/>
      <c r="AC1341" s="73"/>
      <c r="AD1341" s="73"/>
      <c r="AE1341" s="73"/>
      <c r="AF1341" s="73"/>
      <c r="AG1341" s="73"/>
      <c r="AH1341" s="73"/>
      <c r="AI1341" s="73"/>
    </row>
    <row r="1342" spans="25:35" x14ac:dyDescent="0.25">
      <c r="Y1342" s="73"/>
      <c r="Z1342" s="73"/>
      <c r="AA1342" s="73"/>
      <c r="AB1342" s="73"/>
      <c r="AC1342" s="73"/>
      <c r="AD1342" s="73"/>
      <c r="AE1342" s="73"/>
      <c r="AF1342" s="73"/>
      <c r="AG1342" s="73"/>
      <c r="AH1342" s="73"/>
      <c r="AI1342" s="73"/>
    </row>
    <row r="1343" spans="25:35" x14ac:dyDescent="0.25">
      <c r="Y1343" s="73"/>
      <c r="Z1343" s="73"/>
      <c r="AA1343" s="73"/>
      <c r="AB1343" s="73"/>
      <c r="AC1343" s="73"/>
      <c r="AD1343" s="73"/>
      <c r="AE1343" s="73"/>
      <c r="AF1343" s="73"/>
      <c r="AG1343" s="73"/>
      <c r="AH1343" s="73"/>
      <c r="AI1343" s="73"/>
    </row>
    <row r="1344" spans="25:35" x14ac:dyDescent="0.25">
      <c r="Y1344" s="73"/>
      <c r="Z1344" s="73"/>
      <c r="AA1344" s="73"/>
      <c r="AB1344" s="73"/>
      <c r="AC1344" s="73"/>
      <c r="AD1344" s="73"/>
      <c r="AE1344" s="73"/>
      <c r="AF1344" s="73"/>
      <c r="AG1344" s="73"/>
      <c r="AH1344" s="73"/>
      <c r="AI1344" s="73"/>
    </row>
    <row r="1345" spans="25:35" x14ac:dyDescent="0.25">
      <c r="Y1345" s="73"/>
      <c r="Z1345" s="73"/>
      <c r="AA1345" s="73"/>
      <c r="AB1345" s="73"/>
      <c r="AC1345" s="73"/>
      <c r="AD1345" s="73"/>
      <c r="AE1345" s="73"/>
      <c r="AF1345" s="73"/>
      <c r="AG1345" s="73"/>
      <c r="AH1345" s="73"/>
      <c r="AI1345" s="73"/>
    </row>
    <row r="1346" spans="25:35" x14ac:dyDescent="0.25">
      <c r="Y1346" s="73"/>
      <c r="Z1346" s="73"/>
      <c r="AA1346" s="73"/>
      <c r="AB1346" s="73"/>
      <c r="AC1346" s="73"/>
      <c r="AD1346" s="73"/>
      <c r="AE1346" s="73"/>
      <c r="AF1346" s="73"/>
      <c r="AG1346" s="73"/>
      <c r="AH1346" s="73"/>
      <c r="AI1346" s="73"/>
    </row>
    <row r="1347" spans="25:35" x14ac:dyDescent="0.25">
      <c r="Y1347" s="73"/>
      <c r="Z1347" s="73"/>
      <c r="AA1347" s="73"/>
      <c r="AB1347" s="73"/>
      <c r="AC1347" s="73"/>
      <c r="AD1347" s="73"/>
      <c r="AE1347" s="73"/>
      <c r="AF1347" s="73"/>
      <c r="AG1347" s="73"/>
      <c r="AH1347" s="73"/>
      <c r="AI1347" s="73"/>
    </row>
    <row r="1348" spans="25:35" x14ac:dyDescent="0.25">
      <c r="Y1348" s="73"/>
      <c r="Z1348" s="73"/>
      <c r="AA1348" s="73"/>
      <c r="AB1348" s="73"/>
      <c r="AC1348" s="73"/>
      <c r="AD1348" s="73"/>
      <c r="AE1348" s="73"/>
      <c r="AF1348" s="73"/>
      <c r="AG1348" s="73"/>
      <c r="AH1348" s="73"/>
      <c r="AI1348" s="73"/>
    </row>
    <row r="1349" spans="25:35" x14ac:dyDescent="0.25">
      <c r="Y1349" s="73"/>
      <c r="Z1349" s="73"/>
      <c r="AA1349" s="73"/>
      <c r="AB1349" s="73"/>
      <c r="AC1349" s="73"/>
      <c r="AD1349" s="73"/>
      <c r="AE1349" s="73"/>
      <c r="AF1349" s="73"/>
      <c r="AG1349" s="73"/>
      <c r="AH1349" s="73"/>
      <c r="AI1349" s="73"/>
    </row>
    <row r="1350" spans="25:35" x14ac:dyDescent="0.25">
      <c r="Y1350" s="73"/>
      <c r="Z1350" s="73"/>
      <c r="AA1350" s="73"/>
      <c r="AB1350" s="73"/>
      <c r="AC1350" s="73"/>
      <c r="AD1350" s="73"/>
      <c r="AE1350" s="73"/>
      <c r="AF1350" s="73"/>
      <c r="AG1350" s="73"/>
      <c r="AH1350" s="73"/>
      <c r="AI1350" s="73"/>
    </row>
    <row r="1351" spans="25:35" x14ac:dyDescent="0.25">
      <c r="Y1351" s="73"/>
      <c r="Z1351" s="73"/>
      <c r="AA1351" s="73"/>
      <c r="AB1351" s="73"/>
      <c r="AC1351" s="73"/>
      <c r="AD1351" s="73"/>
      <c r="AE1351" s="73"/>
      <c r="AF1351" s="73"/>
      <c r="AG1351" s="73"/>
      <c r="AH1351" s="73"/>
      <c r="AI1351" s="73"/>
    </row>
    <row r="1352" spans="25:35" x14ac:dyDescent="0.25">
      <c r="Y1352" s="73"/>
      <c r="Z1352" s="73"/>
      <c r="AA1352" s="73"/>
      <c r="AB1352" s="73"/>
      <c r="AC1352" s="73"/>
      <c r="AD1352" s="73"/>
      <c r="AE1352" s="73"/>
      <c r="AF1352" s="73"/>
      <c r="AG1352" s="73"/>
      <c r="AH1352" s="73"/>
      <c r="AI1352" s="73"/>
    </row>
    <row r="1353" spans="25:35" x14ac:dyDescent="0.25">
      <c r="Y1353" s="73"/>
      <c r="Z1353" s="73"/>
      <c r="AA1353" s="73"/>
      <c r="AB1353" s="73"/>
      <c r="AC1353" s="73"/>
      <c r="AD1353" s="73"/>
      <c r="AE1353" s="73"/>
      <c r="AF1353" s="73"/>
      <c r="AG1353" s="73"/>
      <c r="AH1353" s="73"/>
      <c r="AI1353" s="73"/>
    </row>
    <row r="1354" spans="25:35" x14ac:dyDescent="0.25">
      <c r="Y1354" s="73"/>
      <c r="Z1354" s="73"/>
      <c r="AA1354" s="73"/>
      <c r="AB1354" s="73"/>
      <c r="AC1354" s="73"/>
      <c r="AD1354" s="73"/>
      <c r="AE1354" s="73"/>
      <c r="AF1354" s="73"/>
      <c r="AG1354" s="73"/>
      <c r="AH1354" s="73"/>
      <c r="AI1354" s="73"/>
    </row>
    <row r="1355" spans="25:35" x14ac:dyDescent="0.25">
      <c r="Y1355" s="73"/>
      <c r="Z1355" s="73"/>
      <c r="AA1355" s="73"/>
      <c r="AB1355" s="73"/>
      <c r="AC1355" s="73"/>
      <c r="AD1355" s="73"/>
      <c r="AE1355" s="73"/>
      <c r="AF1355" s="73"/>
      <c r="AG1355" s="73"/>
      <c r="AH1355" s="73"/>
      <c r="AI1355" s="73"/>
    </row>
    <row r="1356" spans="25:35" x14ac:dyDescent="0.25"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</row>
    <row r="1357" spans="25:35" x14ac:dyDescent="0.25">
      <c r="Y1357" s="73"/>
      <c r="Z1357" s="73"/>
      <c r="AA1357" s="73"/>
      <c r="AB1357" s="73"/>
      <c r="AC1357" s="73"/>
      <c r="AD1357" s="73"/>
      <c r="AE1357" s="73"/>
      <c r="AF1357" s="73"/>
      <c r="AG1357" s="73"/>
      <c r="AH1357" s="73"/>
      <c r="AI1357" s="73"/>
    </row>
    <row r="1358" spans="25:35" x14ac:dyDescent="0.25">
      <c r="Y1358" s="73"/>
      <c r="Z1358" s="73"/>
      <c r="AA1358" s="73"/>
      <c r="AB1358" s="73"/>
      <c r="AC1358" s="73"/>
      <c r="AD1358" s="73"/>
      <c r="AE1358" s="73"/>
      <c r="AF1358" s="73"/>
      <c r="AG1358" s="73"/>
      <c r="AH1358" s="73"/>
      <c r="AI1358" s="73"/>
    </row>
    <row r="1359" spans="25:35" x14ac:dyDescent="0.25">
      <c r="Y1359" s="73"/>
      <c r="Z1359" s="73"/>
      <c r="AA1359" s="73"/>
      <c r="AB1359" s="73"/>
      <c r="AC1359" s="73"/>
      <c r="AD1359" s="73"/>
      <c r="AE1359" s="73"/>
      <c r="AF1359" s="73"/>
      <c r="AG1359" s="73"/>
      <c r="AH1359" s="73"/>
      <c r="AI1359" s="73"/>
    </row>
    <row r="1360" spans="25:35" x14ac:dyDescent="0.25">
      <c r="Y1360" s="73"/>
      <c r="Z1360" s="73"/>
      <c r="AA1360" s="73"/>
      <c r="AB1360" s="73"/>
      <c r="AC1360" s="73"/>
      <c r="AD1360" s="73"/>
      <c r="AE1360" s="73"/>
      <c r="AF1360" s="73"/>
      <c r="AG1360" s="73"/>
      <c r="AH1360" s="73"/>
      <c r="AI1360" s="73"/>
    </row>
    <row r="1361" spans="25:35" x14ac:dyDescent="0.25">
      <c r="Y1361" s="73"/>
      <c r="Z1361" s="73"/>
      <c r="AA1361" s="73"/>
      <c r="AB1361" s="73"/>
      <c r="AC1361" s="73"/>
      <c r="AD1361" s="73"/>
      <c r="AE1361" s="73"/>
      <c r="AF1361" s="73"/>
      <c r="AG1361" s="73"/>
      <c r="AH1361" s="73"/>
      <c r="AI1361" s="73"/>
    </row>
    <row r="1362" spans="25:35" x14ac:dyDescent="0.25">
      <c r="Y1362" s="73"/>
      <c r="Z1362" s="73"/>
      <c r="AA1362" s="73"/>
      <c r="AB1362" s="73"/>
      <c r="AC1362" s="73"/>
      <c r="AD1362" s="73"/>
      <c r="AE1362" s="73"/>
      <c r="AF1362" s="73"/>
      <c r="AG1362" s="73"/>
      <c r="AH1362" s="73"/>
      <c r="AI1362" s="73"/>
    </row>
    <row r="1363" spans="25:35" x14ac:dyDescent="0.25">
      <c r="Y1363" s="73"/>
      <c r="Z1363" s="73"/>
      <c r="AA1363" s="73"/>
      <c r="AB1363" s="73"/>
      <c r="AC1363" s="73"/>
      <c r="AD1363" s="73"/>
      <c r="AE1363" s="73"/>
      <c r="AF1363" s="73"/>
      <c r="AG1363" s="73"/>
      <c r="AH1363" s="73"/>
      <c r="AI1363" s="73"/>
    </row>
    <row r="1364" spans="25:35" x14ac:dyDescent="0.25">
      <c r="Y1364" s="73"/>
      <c r="Z1364" s="73"/>
      <c r="AA1364" s="73"/>
      <c r="AB1364" s="73"/>
      <c r="AC1364" s="73"/>
      <c r="AD1364" s="73"/>
      <c r="AE1364" s="73"/>
      <c r="AF1364" s="73"/>
      <c r="AG1364" s="73"/>
      <c r="AH1364" s="73"/>
      <c r="AI1364" s="73"/>
    </row>
    <row r="1365" spans="25:35" x14ac:dyDescent="0.25">
      <c r="Y1365" s="73"/>
      <c r="Z1365" s="73"/>
      <c r="AA1365" s="73"/>
      <c r="AB1365" s="73"/>
      <c r="AC1365" s="73"/>
      <c r="AD1365" s="73"/>
      <c r="AE1365" s="73"/>
      <c r="AF1365" s="73"/>
      <c r="AG1365" s="73"/>
      <c r="AH1365" s="73"/>
      <c r="AI1365" s="73"/>
    </row>
    <row r="1366" spans="25:35" x14ac:dyDescent="0.25">
      <c r="Y1366" s="73"/>
      <c r="Z1366" s="73"/>
      <c r="AA1366" s="73"/>
      <c r="AB1366" s="73"/>
      <c r="AC1366" s="73"/>
      <c r="AD1366" s="73"/>
      <c r="AE1366" s="73"/>
      <c r="AF1366" s="73"/>
      <c r="AG1366" s="73"/>
      <c r="AH1366" s="73"/>
      <c r="AI1366" s="73"/>
    </row>
    <row r="1367" spans="25:35" x14ac:dyDescent="0.25">
      <c r="Y1367" s="73"/>
      <c r="Z1367" s="73"/>
      <c r="AA1367" s="73"/>
      <c r="AB1367" s="73"/>
      <c r="AC1367" s="73"/>
      <c r="AD1367" s="73"/>
      <c r="AE1367" s="73"/>
      <c r="AF1367" s="73"/>
      <c r="AG1367" s="73"/>
      <c r="AH1367" s="73"/>
      <c r="AI1367" s="73"/>
    </row>
    <row r="1368" spans="25:35" x14ac:dyDescent="0.25"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</row>
    <row r="1369" spans="25:35" x14ac:dyDescent="0.25">
      <c r="Y1369" s="73"/>
      <c r="Z1369" s="73"/>
      <c r="AA1369" s="73"/>
      <c r="AB1369" s="73"/>
      <c r="AC1369" s="73"/>
      <c r="AD1369" s="73"/>
      <c r="AE1369" s="73"/>
      <c r="AF1369" s="73"/>
      <c r="AG1369" s="73"/>
      <c r="AH1369" s="73"/>
      <c r="AI1369" s="73"/>
    </row>
    <row r="1370" spans="25:35" x14ac:dyDescent="0.25">
      <c r="Y1370" s="73"/>
      <c r="Z1370" s="73"/>
      <c r="AA1370" s="73"/>
      <c r="AB1370" s="73"/>
      <c r="AC1370" s="73"/>
      <c r="AD1370" s="73"/>
      <c r="AE1370" s="73"/>
      <c r="AF1370" s="73"/>
      <c r="AG1370" s="73"/>
      <c r="AH1370" s="73"/>
      <c r="AI1370" s="73"/>
    </row>
    <row r="1371" spans="25:35" x14ac:dyDescent="0.25">
      <c r="Y1371" s="73"/>
      <c r="Z1371" s="73"/>
      <c r="AA1371" s="73"/>
      <c r="AB1371" s="73"/>
      <c r="AC1371" s="73"/>
      <c r="AD1371" s="73"/>
      <c r="AE1371" s="73"/>
      <c r="AF1371" s="73"/>
      <c r="AG1371" s="73"/>
      <c r="AH1371" s="73"/>
      <c r="AI1371" s="73"/>
    </row>
    <row r="1372" spans="25:35" x14ac:dyDescent="0.25">
      <c r="Y1372" s="73"/>
      <c r="Z1372" s="73"/>
      <c r="AA1372" s="73"/>
      <c r="AB1372" s="73"/>
      <c r="AC1372" s="73"/>
      <c r="AD1372" s="73"/>
      <c r="AE1372" s="73"/>
      <c r="AF1372" s="73"/>
      <c r="AG1372" s="73"/>
      <c r="AH1372" s="73"/>
      <c r="AI1372" s="73"/>
    </row>
    <row r="1373" spans="25:35" x14ac:dyDescent="0.25">
      <c r="Y1373" s="73"/>
      <c r="Z1373" s="73"/>
      <c r="AA1373" s="73"/>
      <c r="AB1373" s="73"/>
      <c r="AC1373" s="73"/>
      <c r="AD1373" s="73"/>
      <c r="AE1373" s="73"/>
      <c r="AF1373" s="73"/>
      <c r="AG1373" s="73"/>
      <c r="AH1373" s="73"/>
      <c r="AI1373" s="73"/>
    </row>
    <row r="1374" spans="25:35" x14ac:dyDescent="0.25">
      <c r="Y1374" s="73"/>
      <c r="Z1374" s="73"/>
      <c r="AA1374" s="73"/>
      <c r="AB1374" s="73"/>
      <c r="AC1374" s="73"/>
      <c r="AD1374" s="73"/>
      <c r="AE1374" s="73"/>
      <c r="AF1374" s="73"/>
      <c r="AG1374" s="73"/>
      <c r="AH1374" s="73"/>
      <c r="AI1374" s="73"/>
    </row>
    <row r="1375" spans="25:35" x14ac:dyDescent="0.25">
      <c r="Y1375" s="73"/>
      <c r="Z1375" s="73"/>
      <c r="AA1375" s="73"/>
      <c r="AB1375" s="73"/>
      <c r="AC1375" s="73"/>
      <c r="AD1375" s="73"/>
      <c r="AE1375" s="73"/>
      <c r="AF1375" s="73"/>
      <c r="AG1375" s="73"/>
      <c r="AH1375" s="73"/>
      <c r="AI1375" s="73"/>
    </row>
    <row r="1376" spans="25:35" x14ac:dyDescent="0.25">
      <c r="Y1376" s="73"/>
      <c r="Z1376" s="73"/>
      <c r="AA1376" s="73"/>
      <c r="AB1376" s="73"/>
      <c r="AC1376" s="73"/>
      <c r="AD1376" s="73"/>
      <c r="AE1376" s="73"/>
      <c r="AF1376" s="73"/>
      <c r="AG1376" s="73"/>
      <c r="AH1376" s="73"/>
      <c r="AI1376" s="73"/>
    </row>
    <row r="1377" spans="25:35" x14ac:dyDescent="0.25">
      <c r="Y1377" s="73"/>
      <c r="Z1377" s="73"/>
      <c r="AA1377" s="73"/>
      <c r="AB1377" s="73"/>
      <c r="AC1377" s="73"/>
      <c r="AD1377" s="73"/>
      <c r="AE1377" s="73"/>
      <c r="AF1377" s="73"/>
      <c r="AG1377" s="73"/>
      <c r="AH1377" s="73"/>
      <c r="AI1377" s="73"/>
    </row>
    <row r="1378" spans="25:35" x14ac:dyDescent="0.25">
      <c r="Y1378" s="73"/>
      <c r="Z1378" s="73"/>
      <c r="AA1378" s="73"/>
      <c r="AB1378" s="73"/>
      <c r="AC1378" s="73"/>
      <c r="AD1378" s="73"/>
      <c r="AE1378" s="73"/>
      <c r="AF1378" s="73"/>
      <c r="AG1378" s="73"/>
      <c r="AH1378" s="73"/>
      <c r="AI1378" s="73"/>
    </row>
    <row r="1379" spans="25:35" x14ac:dyDescent="0.25"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</row>
    <row r="1380" spans="25:35" x14ac:dyDescent="0.25">
      <c r="Y1380" s="73"/>
      <c r="Z1380" s="73"/>
      <c r="AA1380" s="73"/>
      <c r="AB1380" s="73"/>
      <c r="AC1380" s="73"/>
      <c r="AD1380" s="73"/>
      <c r="AE1380" s="73"/>
      <c r="AF1380" s="73"/>
      <c r="AG1380" s="73"/>
      <c r="AH1380" s="73"/>
      <c r="AI1380" s="73"/>
    </row>
    <row r="1381" spans="25:35" x14ac:dyDescent="0.25">
      <c r="Y1381" s="73"/>
      <c r="Z1381" s="73"/>
      <c r="AA1381" s="73"/>
      <c r="AB1381" s="73"/>
      <c r="AC1381" s="73"/>
      <c r="AD1381" s="73"/>
      <c r="AE1381" s="73"/>
      <c r="AF1381" s="73"/>
      <c r="AG1381" s="73"/>
      <c r="AH1381" s="73"/>
      <c r="AI1381" s="73"/>
    </row>
    <row r="1382" spans="25:35" x14ac:dyDescent="0.25">
      <c r="Y1382" s="73"/>
      <c r="Z1382" s="73"/>
      <c r="AA1382" s="73"/>
      <c r="AB1382" s="73"/>
      <c r="AC1382" s="73"/>
      <c r="AD1382" s="73"/>
      <c r="AE1382" s="73"/>
      <c r="AF1382" s="73"/>
      <c r="AG1382" s="73"/>
      <c r="AH1382" s="73"/>
      <c r="AI1382" s="73"/>
    </row>
    <row r="1383" spans="25:35" x14ac:dyDescent="0.25">
      <c r="Y1383" s="73"/>
      <c r="Z1383" s="73"/>
      <c r="AA1383" s="73"/>
      <c r="AB1383" s="73"/>
      <c r="AC1383" s="73"/>
      <c r="AD1383" s="73"/>
      <c r="AE1383" s="73"/>
      <c r="AF1383" s="73"/>
      <c r="AG1383" s="73"/>
      <c r="AH1383" s="73"/>
      <c r="AI1383" s="73"/>
    </row>
    <row r="1384" spans="25:35" x14ac:dyDescent="0.25">
      <c r="Y1384" s="73"/>
      <c r="Z1384" s="73"/>
      <c r="AA1384" s="73"/>
      <c r="AB1384" s="73"/>
      <c r="AC1384" s="73"/>
      <c r="AD1384" s="73"/>
      <c r="AE1384" s="73"/>
      <c r="AF1384" s="73"/>
      <c r="AG1384" s="73"/>
      <c r="AH1384" s="73"/>
      <c r="AI1384" s="73"/>
    </row>
    <row r="1385" spans="25:35" x14ac:dyDescent="0.25">
      <c r="Y1385" s="73"/>
      <c r="Z1385" s="73"/>
      <c r="AA1385" s="73"/>
      <c r="AB1385" s="73"/>
      <c r="AC1385" s="73"/>
      <c r="AD1385" s="73"/>
      <c r="AE1385" s="73"/>
      <c r="AF1385" s="73"/>
      <c r="AG1385" s="73"/>
      <c r="AH1385" s="73"/>
      <c r="AI1385" s="73"/>
    </row>
    <row r="1386" spans="25:35" x14ac:dyDescent="0.25">
      <c r="Y1386" s="73"/>
      <c r="Z1386" s="73"/>
      <c r="AA1386" s="73"/>
      <c r="AB1386" s="73"/>
      <c r="AC1386" s="73"/>
      <c r="AD1386" s="73"/>
      <c r="AE1386" s="73"/>
      <c r="AF1386" s="73"/>
      <c r="AG1386" s="73"/>
      <c r="AH1386" s="73"/>
      <c r="AI1386" s="73"/>
    </row>
    <row r="1387" spans="25:35" x14ac:dyDescent="0.25">
      <c r="Y1387" s="73"/>
      <c r="Z1387" s="73"/>
      <c r="AA1387" s="73"/>
      <c r="AB1387" s="73"/>
      <c r="AC1387" s="73"/>
      <c r="AD1387" s="73"/>
      <c r="AE1387" s="73"/>
      <c r="AF1387" s="73"/>
      <c r="AG1387" s="73"/>
      <c r="AH1387" s="73"/>
      <c r="AI1387" s="73"/>
    </row>
    <row r="1388" spans="25:35" x14ac:dyDescent="0.25">
      <c r="Y1388" s="73"/>
      <c r="Z1388" s="73"/>
      <c r="AA1388" s="73"/>
      <c r="AB1388" s="73"/>
      <c r="AC1388" s="73"/>
      <c r="AD1388" s="73"/>
      <c r="AE1388" s="73"/>
      <c r="AF1388" s="73"/>
      <c r="AG1388" s="73"/>
      <c r="AH1388" s="73"/>
      <c r="AI1388" s="73"/>
    </row>
    <row r="1389" spans="25:35" x14ac:dyDescent="0.25">
      <c r="Y1389" s="73"/>
      <c r="Z1389" s="73"/>
      <c r="AA1389" s="73"/>
      <c r="AB1389" s="73"/>
      <c r="AC1389" s="73"/>
      <c r="AD1389" s="73"/>
      <c r="AE1389" s="73"/>
      <c r="AF1389" s="73"/>
      <c r="AG1389" s="73"/>
      <c r="AH1389" s="73"/>
      <c r="AI1389" s="73"/>
    </row>
    <row r="1390" spans="25:35" x14ac:dyDescent="0.25">
      <c r="Y1390" s="73"/>
      <c r="Z1390" s="73"/>
      <c r="AA1390" s="73"/>
      <c r="AB1390" s="73"/>
      <c r="AC1390" s="73"/>
      <c r="AD1390" s="73"/>
      <c r="AE1390" s="73"/>
      <c r="AF1390" s="73"/>
      <c r="AG1390" s="73"/>
      <c r="AH1390" s="73"/>
      <c r="AI1390" s="73"/>
    </row>
    <row r="1391" spans="25:35" x14ac:dyDescent="0.25">
      <c r="Y1391" s="73"/>
      <c r="Z1391" s="73"/>
      <c r="AA1391" s="73"/>
      <c r="AB1391" s="73"/>
      <c r="AC1391" s="73"/>
      <c r="AD1391" s="73"/>
      <c r="AE1391" s="73"/>
      <c r="AF1391" s="73"/>
      <c r="AG1391" s="73"/>
      <c r="AH1391" s="73"/>
      <c r="AI1391" s="73"/>
    </row>
    <row r="1392" spans="25:35" x14ac:dyDescent="0.25">
      <c r="Y1392" s="73"/>
      <c r="Z1392" s="73"/>
      <c r="AA1392" s="73"/>
      <c r="AB1392" s="73"/>
      <c r="AC1392" s="73"/>
      <c r="AD1392" s="73"/>
      <c r="AE1392" s="73"/>
      <c r="AF1392" s="73"/>
      <c r="AG1392" s="73"/>
      <c r="AH1392" s="73"/>
      <c r="AI1392" s="73"/>
    </row>
    <row r="1393" spans="25:35" x14ac:dyDescent="0.25">
      <c r="Y1393" s="73"/>
      <c r="Z1393" s="73"/>
      <c r="AA1393" s="73"/>
      <c r="AB1393" s="73"/>
      <c r="AC1393" s="73"/>
      <c r="AD1393" s="73"/>
      <c r="AE1393" s="73"/>
      <c r="AF1393" s="73"/>
      <c r="AG1393" s="73"/>
      <c r="AH1393" s="73"/>
      <c r="AI1393" s="73"/>
    </row>
    <row r="1394" spans="25:35" x14ac:dyDescent="0.25">
      <c r="Y1394" s="73"/>
      <c r="Z1394" s="73"/>
      <c r="AA1394" s="73"/>
      <c r="AB1394" s="73"/>
      <c r="AC1394" s="73"/>
      <c r="AD1394" s="73"/>
      <c r="AE1394" s="73"/>
      <c r="AF1394" s="73"/>
      <c r="AG1394" s="73"/>
      <c r="AH1394" s="73"/>
      <c r="AI1394" s="73"/>
    </row>
    <row r="1395" spans="25:35" x14ac:dyDescent="0.25">
      <c r="Y1395" s="73"/>
      <c r="Z1395" s="73"/>
      <c r="AA1395" s="73"/>
      <c r="AB1395" s="73"/>
      <c r="AC1395" s="73"/>
      <c r="AD1395" s="73"/>
      <c r="AE1395" s="73"/>
      <c r="AF1395" s="73"/>
      <c r="AG1395" s="73"/>
      <c r="AH1395" s="73"/>
      <c r="AI1395" s="73"/>
    </row>
    <row r="1396" spans="25:35" x14ac:dyDescent="0.25">
      <c r="Y1396" s="73"/>
      <c r="Z1396" s="73"/>
      <c r="AA1396" s="73"/>
      <c r="AB1396" s="73"/>
      <c r="AC1396" s="73"/>
      <c r="AD1396" s="73"/>
      <c r="AE1396" s="73"/>
      <c r="AF1396" s="73"/>
      <c r="AG1396" s="73"/>
      <c r="AH1396" s="73"/>
      <c r="AI1396" s="73"/>
    </row>
    <row r="1397" spans="25:35" x14ac:dyDescent="0.25">
      <c r="Y1397" s="73"/>
      <c r="Z1397" s="73"/>
      <c r="AA1397" s="73"/>
      <c r="AB1397" s="73"/>
      <c r="AC1397" s="73"/>
      <c r="AD1397" s="73"/>
      <c r="AE1397" s="73"/>
      <c r="AF1397" s="73"/>
      <c r="AG1397" s="73"/>
      <c r="AH1397" s="73"/>
      <c r="AI1397" s="73"/>
    </row>
    <row r="1398" spans="25:35" x14ac:dyDescent="0.25">
      <c r="Y1398" s="73"/>
      <c r="Z1398" s="73"/>
      <c r="AA1398" s="73"/>
      <c r="AB1398" s="73"/>
      <c r="AC1398" s="73"/>
      <c r="AD1398" s="73"/>
      <c r="AE1398" s="73"/>
      <c r="AF1398" s="73"/>
      <c r="AG1398" s="73"/>
      <c r="AH1398" s="73"/>
      <c r="AI1398" s="73"/>
    </row>
    <row r="1399" spans="25:35" x14ac:dyDescent="0.25">
      <c r="Y1399" s="73"/>
      <c r="Z1399" s="73"/>
      <c r="AA1399" s="73"/>
      <c r="AB1399" s="73"/>
      <c r="AC1399" s="73"/>
      <c r="AD1399" s="73"/>
      <c r="AE1399" s="73"/>
      <c r="AF1399" s="73"/>
      <c r="AG1399" s="73"/>
      <c r="AH1399" s="73"/>
      <c r="AI1399" s="73"/>
    </row>
    <row r="1400" spans="25:35" x14ac:dyDescent="0.25">
      <c r="Y1400" s="73"/>
      <c r="Z1400" s="73"/>
      <c r="AA1400" s="73"/>
      <c r="AB1400" s="73"/>
      <c r="AC1400" s="73"/>
      <c r="AD1400" s="73"/>
      <c r="AE1400" s="73"/>
      <c r="AF1400" s="73"/>
      <c r="AG1400" s="73"/>
      <c r="AH1400" s="73"/>
      <c r="AI1400" s="73"/>
    </row>
    <row r="1401" spans="25:35" x14ac:dyDescent="0.25">
      <c r="Y1401" s="73"/>
      <c r="Z1401" s="73"/>
      <c r="AA1401" s="73"/>
      <c r="AB1401" s="73"/>
      <c r="AC1401" s="73"/>
      <c r="AD1401" s="73"/>
      <c r="AE1401" s="73"/>
      <c r="AF1401" s="73"/>
      <c r="AG1401" s="73"/>
      <c r="AH1401" s="73"/>
      <c r="AI1401" s="73"/>
    </row>
    <row r="1402" spans="25:35" x14ac:dyDescent="0.25">
      <c r="Y1402" s="73"/>
      <c r="Z1402" s="73"/>
      <c r="AA1402" s="73"/>
      <c r="AB1402" s="73"/>
      <c r="AC1402" s="73"/>
      <c r="AD1402" s="73"/>
      <c r="AE1402" s="73"/>
      <c r="AF1402" s="73"/>
      <c r="AG1402" s="73"/>
      <c r="AH1402" s="73"/>
      <c r="AI1402" s="73"/>
    </row>
    <row r="1403" spans="25:35" x14ac:dyDescent="0.25">
      <c r="Y1403" s="73"/>
      <c r="Z1403" s="73"/>
      <c r="AA1403" s="73"/>
      <c r="AB1403" s="73"/>
      <c r="AC1403" s="73"/>
      <c r="AD1403" s="73"/>
      <c r="AE1403" s="73"/>
      <c r="AF1403" s="73"/>
      <c r="AG1403" s="73"/>
      <c r="AH1403" s="73"/>
      <c r="AI1403" s="73"/>
    </row>
    <row r="1404" spans="25:35" x14ac:dyDescent="0.25">
      <c r="Y1404" s="73"/>
      <c r="Z1404" s="73"/>
      <c r="AA1404" s="73"/>
      <c r="AB1404" s="73"/>
      <c r="AC1404" s="73"/>
      <c r="AD1404" s="73"/>
      <c r="AE1404" s="73"/>
      <c r="AF1404" s="73"/>
      <c r="AG1404" s="73"/>
      <c r="AH1404" s="73"/>
      <c r="AI1404" s="73"/>
    </row>
    <row r="1405" spans="25:35" x14ac:dyDescent="0.25">
      <c r="Y1405" s="73"/>
      <c r="Z1405" s="73"/>
      <c r="AA1405" s="73"/>
      <c r="AB1405" s="73"/>
      <c r="AC1405" s="73"/>
      <c r="AD1405" s="73"/>
      <c r="AE1405" s="73"/>
      <c r="AF1405" s="73"/>
      <c r="AG1405" s="73"/>
      <c r="AH1405" s="73"/>
      <c r="AI1405" s="73"/>
    </row>
    <row r="1406" spans="25:35" x14ac:dyDescent="0.25">
      <c r="Y1406" s="73"/>
      <c r="Z1406" s="73"/>
      <c r="AA1406" s="73"/>
      <c r="AB1406" s="73"/>
      <c r="AC1406" s="73"/>
      <c r="AD1406" s="73"/>
      <c r="AE1406" s="73"/>
      <c r="AF1406" s="73"/>
      <c r="AG1406" s="73"/>
      <c r="AH1406" s="73"/>
      <c r="AI1406" s="73"/>
    </row>
    <row r="1407" spans="25:35" x14ac:dyDescent="0.25">
      <c r="Y1407" s="73"/>
      <c r="Z1407" s="73"/>
      <c r="AA1407" s="73"/>
      <c r="AB1407" s="73"/>
      <c r="AC1407" s="73"/>
      <c r="AD1407" s="73"/>
      <c r="AE1407" s="73"/>
      <c r="AF1407" s="73"/>
      <c r="AG1407" s="73"/>
      <c r="AH1407" s="73"/>
      <c r="AI1407" s="73"/>
    </row>
    <row r="1408" spans="25:35" x14ac:dyDescent="0.25">
      <c r="Y1408" s="73"/>
      <c r="Z1408" s="73"/>
      <c r="AA1408" s="73"/>
      <c r="AB1408" s="73"/>
      <c r="AC1408" s="73"/>
      <c r="AD1408" s="73"/>
      <c r="AE1408" s="73"/>
      <c r="AF1408" s="73"/>
      <c r="AG1408" s="73"/>
      <c r="AH1408" s="73"/>
      <c r="AI1408" s="73"/>
    </row>
    <row r="1409" spans="25:35" x14ac:dyDescent="0.25">
      <c r="Y1409" s="73"/>
      <c r="Z1409" s="73"/>
      <c r="AA1409" s="73"/>
      <c r="AB1409" s="73"/>
      <c r="AC1409" s="73"/>
      <c r="AD1409" s="73"/>
      <c r="AE1409" s="73"/>
      <c r="AF1409" s="73"/>
      <c r="AG1409" s="73"/>
      <c r="AH1409" s="73"/>
      <c r="AI1409" s="73"/>
    </row>
    <row r="1410" spans="25:35" x14ac:dyDescent="0.25">
      <c r="Y1410" s="73"/>
      <c r="Z1410" s="73"/>
      <c r="AA1410" s="73"/>
      <c r="AB1410" s="73"/>
      <c r="AC1410" s="73"/>
      <c r="AD1410" s="73"/>
      <c r="AE1410" s="73"/>
      <c r="AF1410" s="73"/>
      <c r="AG1410" s="73"/>
      <c r="AH1410" s="73"/>
      <c r="AI1410" s="73"/>
    </row>
    <row r="1411" spans="25:35" x14ac:dyDescent="0.25">
      <c r="Y1411" s="73"/>
      <c r="Z1411" s="73"/>
      <c r="AA1411" s="73"/>
      <c r="AB1411" s="73"/>
      <c r="AC1411" s="73"/>
      <c r="AD1411" s="73"/>
      <c r="AE1411" s="73"/>
      <c r="AF1411" s="73"/>
      <c r="AG1411" s="73"/>
      <c r="AH1411" s="73"/>
      <c r="AI1411" s="73"/>
    </row>
    <row r="1412" spans="25:35" x14ac:dyDescent="0.25">
      <c r="Y1412" s="73"/>
      <c r="Z1412" s="73"/>
      <c r="AA1412" s="73"/>
      <c r="AB1412" s="73"/>
      <c r="AC1412" s="73"/>
      <c r="AD1412" s="73"/>
      <c r="AE1412" s="73"/>
      <c r="AF1412" s="73"/>
      <c r="AG1412" s="73"/>
      <c r="AH1412" s="73"/>
      <c r="AI1412" s="73"/>
    </row>
    <row r="1413" spans="25:35" x14ac:dyDescent="0.25">
      <c r="Y1413" s="73"/>
      <c r="Z1413" s="73"/>
      <c r="AA1413" s="73"/>
      <c r="AB1413" s="73"/>
      <c r="AC1413" s="73"/>
      <c r="AD1413" s="73"/>
      <c r="AE1413" s="73"/>
      <c r="AF1413" s="73"/>
      <c r="AG1413" s="73"/>
      <c r="AH1413" s="73"/>
      <c r="AI1413" s="73"/>
    </row>
    <row r="1414" spans="25:35" x14ac:dyDescent="0.25">
      <c r="Y1414" s="73"/>
      <c r="Z1414" s="73"/>
      <c r="AA1414" s="73"/>
      <c r="AB1414" s="73"/>
      <c r="AC1414" s="73"/>
      <c r="AD1414" s="73"/>
      <c r="AE1414" s="73"/>
      <c r="AF1414" s="73"/>
      <c r="AG1414" s="73"/>
      <c r="AH1414" s="73"/>
      <c r="AI1414" s="73"/>
    </row>
    <row r="1415" spans="25:35" x14ac:dyDescent="0.25">
      <c r="Y1415" s="73"/>
      <c r="Z1415" s="73"/>
      <c r="AA1415" s="73"/>
      <c r="AB1415" s="73"/>
      <c r="AC1415" s="73"/>
      <c r="AD1415" s="73"/>
      <c r="AE1415" s="73"/>
      <c r="AF1415" s="73"/>
      <c r="AG1415" s="73"/>
      <c r="AH1415" s="73"/>
      <c r="AI1415" s="73"/>
    </row>
    <row r="1416" spans="25:35" x14ac:dyDescent="0.25">
      <c r="Y1416" s="73"/>
      <c r="Z1416" s="73"/>
      <c r="AA1416" s="73"/>
      <c r="AB1416" s="73"/>
      <c r="AC1416" s="73"/>
      <c r="AD1416" s="73"/>
      <c r="AE1416" s="73"/>
      <c r="AF1416" s="73"/>
      <c r="AG1416" s="73"/>
      <c r="AH1416" s="73"/>
      <c r="AI1416" s="73"/>
    </row>
  </sheetData>
  <sheetProtection password="ED3F" sheet="1" objects="1" scenarios="1"/>
  <mergeCells count="13">
    <mergeCell ref="A5:E5"/>
    <mergeCell ref="Y4:AI4"/>
    <mergeCell ref="N4:X4"/>
    <mergeCell ref="A4:K4"/>
    <mergeCell ref="DQ1181:DQ1183"/>
    <mergeCell ref="DE6:DP6"/>
    <mergeCell ref="CG6:CR6"/>
    <mergeCell ref="CS6:DD6"/>
    <mergeCell ref="AW6:BH6"/>
    <mergeCell ref="BI6:BT6"/>
    <mergeCell ref="BU6:CF6"/>
    <mergeCell ref="DQ6:DQ7"/>
    <mergeCell ref="AK6:AV6"/>
  </mergeCells>
  <phoneticPr fontId="2" type="noConversion"/>
  <conditionalFormatting sqref="L8:M1180">
    <cfRule type="cellIs" dxfId="4" priority="11" operator="equal">
      <formula>1</formula>
    </cfRule>
  </conditionalFormatting>
  <conditionalFormatting sqref="B8:B1180">
    <cfRule type="cellIs" dxfId="3" priority="2" operator="equal">
      <formula>0</formula>
    </cfRule>
    <cfRule type="cellIs" dxfId="2" priority="6" operator="greaterThan">
      <formula>0</formula>
    </cfRule>
  </conditionalFormatting>
  <conditionalFormatting sqref="B1180">
    <cfRule type="cellIs" dxfId="1" priority="5" operator="greaterThan">
      <formula>0</formula>
    </cfRule>
  </conditionalFormatting>
  <conditionalFormatting sqref="B1181">
    <cfRule type="cellIs" dxfId="0" priority="1" operator="greaterThan">
      <formula>0</formula>
    </cfRule>
  </conditionalFormatting>
  <printOptions horizontalCentered="1" verticalCentered="1" gridLines="1"/>
  <pageMargins left="0" right="0" top="0" bottom="0" header="0.5" footer="0.5"/>
  <pageSetup scale="6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2"/>
    <pageSetUpPr fitToPage="1"/>
  </sheetPr>
  <dimension ref="A2:U384"/>
  <sheetViews>
    <sheetView workbookViewId="0">
      <selection sqref="A1:XFD1048576"/>
    </sheetView>
  </sheetViews>
  <sheetFormatPr defaultRowHeight="13.2" x14ac:dyDescent="0.25"/>
  <cols>
    <col min="2" max="2" width="35.33203125" customWidth="1"/>
  </cols>
  <sheetData>
    <row r="2" spans="1:21" x14ac:dyDescent="0.25">
      <c r="A2" s="155"/>
    </row>
    <row r="5" spans="1:21" x14ac:dyDescent="0.25">
      <c r="D5" s="156"/>
      <c r="E5" s="156"/>
      <c r="O5" s="156"/>
      <c r="P5" s="156"/>
      <c r="Q5" s="156"/>
      <c r="U5" s="157"/>
    </row>
    <row r="6" spans="1:21" x14ac:dyDescent="0.25">
      <c r="D6" s="156"/>
      <c r="E6" s="156"/>
      <c r="O6" s="156"/>
      <c r="P6" s="156"/>
      <c r="Q6" s="156"/>
      <c r="U6" s="157"/>
    </row>
    <row r="7" spans="1:21" x14ac:dyDescent="0.25">
      <c r="D7" s="156"/>
      <c r="E7" s="156"/>
      <c r="O7" s="156"/>
      <c r="P7" s="156"/>
      <c r="Q7" s="156"/>
      <c r="U7" s="157"/>
    </row>
    <row r="8" spans="1:21" x14ac:dyDescent="0.25">
      <c r="D8" s="156"/>
      <c r="E8" s="156"/>
      <c r="O8" s="156"/>
      <c r="P8" s="156"/>
      <c r="Q8" s="156"/>
      <c r="U8" s="157"/>
    </row>
    <row r="9" spans="1:21" x14ac:dyDescent="0.25">
      <c r="D9" s="156"/>
      <c r="E9" s="156"/>
      <c r="O9" s="156"/>
      <c r="P9" s="156"/>
      <c r="Q9" s="156"/>
      <c r="U9" s="157"/>
    </row>
    <row r="10" spans="1:21" x14ac:dyDescent="0.25">
      <c r="D10" s="156"/>
      <c r="E10" s="156"/>
      <c r="O10" s="156"/>
      <c r="P10" s="156"/>
      <c r="Q10" s="156"/>
      <c r="U10" s="157"/>
    </row>
    <row r="11" spans="1:21" x14ac:dyDescent="0.25">
      <c r="D11" s="156"/>
      <c r="E11" s="156"/>
      <c r="O11" s="156"/>
      <c r="P11" s="156"/>
      <c r="Q11" s="156"/>
      <c r="U11" s="157"/>
    </row>
    <row r="12" spans="1:21" x14ac:dyDescent="0.25">
      <c r="D12" s="156"/>
      <c r="E12" s="156"/>
      <c r="O12" s="156"/>
      <c r="P12" s="156"/>
      <c r="Q12" s="156"/>
      <c r="U12" s="157"/>
    </row>
    <row r="13" spans="1:21" x14ac:dyDescent="0.25">
      <c r="D13" s="156"/>
      <c r="E13" s="156"/>
      <c r="O13" s="156"/>
      <c r="P13" s="156"/>
      <c r="Q13" s="156"/>
      <c r="U13" s="157"/>
    </row>
    <row r="14" spans="1:21" x14ac:dyDescent="0.25">
      <c r="D14" s="156"/>
      <c r="E14" s="156"/>
      <c r="O14" s="156"/>
      <c r="P14" s="156"/>
      <c r="Q14" s="156"/>
      <c r="U14" s="157"/>
    </row>
    <row r="15" spans="1:21" x14ac:dyDescent="0.25">
      <c r="D15" s="156"/>
      <c r="E15" s="156"/>
      <c r="O15" s="156"/>
      <c r="P15" s="156"/>
      <c r="Q15" s="156"/>
      <c r="U15" s="157"/>
    </row>
    <row r="16" spans="1:21" x14ac:dyDescent="0.25">
      <c r="D16" s="156"/>
      <c r="E16" s="156"/>
      <c r="O16" s="156"/>
      <c r="P16" s="156"/>
      <c r="Q16" s="156"/>
      <c r="U16" s="157"/>
    </row>
    <row r="17" spans="4:21" x14ac:dyDescent="0.25">
      <c r="D17" s="156"/>
      <c r="E17" s="156"/>
      <c r="O17" s="156"/>
      <c r="P17" s="156"/>
      <c r="Q17" s="156"/>
      <c r="U17" s="157"/>
    </row>
    <row r="18" spans="4:21" x14ac:dyDescent="0.25">
      <c r="D18" s="156"/>
      <c r="E18" s="156"/>
      <c r="O18" s="156"/>
      <c r="P18" s="156"/>
      <c r="Q18" s="156"/>
      <c r="U18" s="157"/>
    </row>
    <row r="19" spans="4:21" x14ac:dyDescent="0.25">
      <c r="D19" s="156"/>
      <c r="E19" s="156"/>
      <c r="O19" s="156"/>
      <c r="P19" s="156"/>
      <c r="Q19" s="156"/>
      <c r="U19" s="158"/>
    </row>
    <row r="20" spans="4:21" x14ac:dyDescent="0.25">
      <c r="D20" s="156"/>
      <c r="E20" s="156"/>
      <c r="O20" s="156"/>
      <c r="P20" s="156"/>
      <c r="Q20" s="156"/>
      <c r="U20" s="157"/>
    </row>
    <row r="21" spans="4:21" x14ac:dyDescent="0.25">
      <c r="D21" s="156"/>
      <c r="E21" s="156"/>
      <c r="O21" s="156"/>
      <c r="P21" s="156"/>
      <c r="Q21" s="156"/>
      <c r="U21" s="157"/>
    </row>
    <row r="22" spans="4:21" x14ac:dyDescent="0.25">
      <c r="D22" s="156"/>
      <c r="E22" s="156"/>
      <c r="O22" s="156"/>
      <c r="P22" s="156"/>
      <c r="Q22" s="156"/>
      <c r="U22" s="157"/>
    </row>
    <row r="23" spans="4:21" x14ac:dyDescent="0.25">
      <c r="D23" s="156"/>
      <c r="E23" s="156"/>
      <c r="O23" s="156"/>
      <c r="P23" s="156"/>
      <c r="Q23" s="156"/>
      <c r="U23" s="157"/>
    </row>
    <row r="24" spans="4:21" x14ac:dyDescent="0.25">
      <c r="D24" s="156"/>
      <c r="E24" s="156"/>
      <c r="O24" s="156"/>
      <c r="P24" s="156"/>
      <c r="Q24" s="156"/>
      <c r="U24" s="157"/>
    </row>
    <row r="25" spans="4:21" x14ac:dyDescent="0.25">
      <c r="D25" s="156"/>
      <c r="E25" s="156"/>
      <c r="O25" s="156"/>
      <c r="P25" s="156"/>
      <c r="Q25" s="156"/>
      <c r="U25" s="157"/>
    </row>
    <row r="29" spans="4:21" x14ac:dyDescent="0.25">
      <c r="D29" s="156"/>
      <c r="E29" s="156"/>
      <c r="O29" s="156"/>
      <c r="P29" s="156"/>
      <c r="Q29" s="156"/>
      <c r="U29" s="157"/>
    </row>
    <row r="30" spans="4:21" x14ac:dyDescent="0.25">
      <c r="D30" s="156"/>
      <c r="E30" s="156"/>
      <c r="O30" s="156"/>
      <c r="P30" s="156"/>
      <c r="Q30" s="156"/>
      <c r="U30" s="157"/>
    </row>
    <row r="31" spans="4:21" x14ac:dyDescent="0.25">
      <c r="D31" s="156"/>
      <c r="E31" s="156"/>
      <c r="O31" s="156"/>
      <c r="P31" s="156"/>
      <c r="Q31" s="156"/>
      <c r="U31" s="157"/>
    </row>
    <row r="32" spans="4:21" x14ac:dyDescent="0.25">
      <c r="D32" s="156"/>
      <c r="E32" s="156"/>
      <c r="O32" s="156"/>
      <c r="P32" s="156"/>
      <c r="Q32" s="156"/>
      <c r="U32" s="157"/>
    </row>
    <row r="33" spans="4:21" x14ac:dyDescent="0.25">
      <c r="D33" s="156"/>
      <c r="E33" s="156"/>
      <c r="O33" s="156"/>
      <c r="P33" s="156"/>
      <c r="Q33" s="156"/>
      <c r="U33" s="157"/>
    </row>
    <row r="34" spans="4:21" x14ac:dyDescent="0.25">
      <c r="D34" s="156"/>
      <c r="E34" s="156"/>
      <c r="O34" s="156"/>
      <c r="P34" s="156"/>
      <c r="Q34" s="156"/>
      <c r="U34" s="157"/>
    </row>
    <row r="35" spans="4:21" x14ac:dyDescent="0.25">
      <c r="D35" s="156"/>
      <c r="E35" s="156"/>
      <c r="O35" s="156"/>
      <c r="P35" s="156"/>
      <c r="Q35" s="156"/>
      <c r="U35" s="157"/>
    </row>
    <row r="36" spans="4:21" x14ac:dyDescent="0.25">
      <c r="D36" s="156"/>
      <c r="E36" s="156"/>
      <c r="O36" s="156"/>
      <c r="P36" s="156"/>
      <c r="Q36" s="156"/>
      <c r="U36" s="157"/>
    </row>
    <row r="37" spans="4:21" x14ac:dyDescent="0.25">
      <c r="D37" s="156"/>
      <c r="E37" s="156"/>
      <c r="O37" s="156"/>
      <c r="P37" s="156"/>
      <c r="Q37" s="156"/>
      <c r="U37" s="157"/>
    </row>
    <row r="38" spans="4:21" x14ac:dyDescent="0.25">
      <c r="D38" s="156"/>
      <c r="E38" s="156"/>
      <c r="O38" s="156"/>
      <c r="P38" s="156"/>
      <c r="Q38" s="156"/>
      <c r="U38" s="157"/>
    </row>
    <row r="39" spans="4:21" x14ac:dyDescent="0.25">
      <c r="D39" s="156"/>
      <c r="E39" s="156"/>
      <c r="O39" s="156"/>
      <c r="P39" s="156"/>
      <c r="Q39" s="156"/>
      <c r="U39" s="157"/>
    </row>
    <row r="40" spans="4:21" x14ac:dyDescent="0.25">
      <c r="D40" s="156"/>
      <c r="E40" s="156"/>
      <c r="O40" s="156"/>
      <c r="P40" s="156"/>
      <c r="Q40" s="156"/>
      <c r="U40" s="157"/>
    </row>
    <row r="41" spans="4:21" x14ac:dyDescent="0.25">
      <c r="D41" s="156"/>
      <c r="E41" s="156"/>
      <c r="O41" s="156"/>
      <c r="P41" s="156"/>
      <c r="Q41" s="156"/>
      <c r="U41" s="157"/>
    </row>
    <row r="42" spans="4:21" x14ac:dyDescent="0.25">
      <c r="D42" s="156"/>
      <c r="E42" s="156"/>
      <c r="O42" s="156"/>
      <c r="P42" s="156"/>
      <c r="Q42" s="156"/>
      <c r="U42" s="157"/>
    </row>
    <row r="43" spans="4:21" x14ac:dyDescent="0.25">
      <c r="D43" s="156"/>
      <c r="E43" s="156"/>
      <c r="O43" s="156"/>
      <c r="P43" s="156"/>
      <c r="Q43" s="156"/>
      <c r="U43" s="157"/>
    </row>
    <row r="44" spans="4:21" x14ac:dyDescent="0.25">
      <c r="D44" s="156"/>
      <c r="E44" s="156"/>
      <c r="O44" s="156"/>
      <c r="P44" s="156"/>
      <c r="Q44" s="156"/>
      <c r="U44" s="157"/>
    </row>
    <row r="45" spans="4:21" x14ac:dyDescent="0.25">
      <c r="D45" s="156"/>
      <c r="E45" s="156"/>
      <c r="O45" s="156"/>
      <c r="P45" s="156"/>
      <c r="Q45" s="156"/>
      <c r="U45" s="157"/>
    </row>
    <row r="46" spans="4:21" x14ac:dyDescent="0.25">
      <c r="D46" s="156"/>
      <c r="E46" s="156"/>
      <c r="O46" s="156"/>
      <c r="P46" s="156"/>
      <c r="Q46" s="156"/>
      <c r="U46" s="157"/>
    </row>
    <row r="47" spans="4:21" x14ac:dyDescent="0.25">
      <c r="D47" s="156"/>
      <c r="E47" s="156"/>
      <c r="O47" s="156"/>
      <c r="P47" s="156"/>
      <c r="Q47" s="156"/>
      <c r="U47" s="157"/>
    </row>
    <row r="48" spans="4:21" x14ac:dyDescent="0.25">
      <c r="D48" s="156"/>
      <c r="E48" s="156"/>
      <c r="O48" s="156"/>
      <c r="P48" s="156"/>
      <c r="Q48" s="156"/>
      <c r="U48" s="157"/>
    </row>
    <row r="49" spans="4:21" x14ac:dyDescent="0.25">
      <c r="D49" s="156"/>
      <c r="E49" s="156"/>
      <c r="O49" s="156"/>
      <c r="P49" s="156"/>
      <c r="Q49" s="156"/>
      <c r="U49" s="157"/>
    </row>
    <row r="50" spans="4:21" x14ac:dyDescent="0.25">
      <c r="D50" s="156"/>
      <c r="E50" s="156"/>
      <c r="O50" s="156"/>
      <c r="P50" s="156"/>
      <c r="Q50" s="156"/>
      <c r="U50" s="157"/>
    </row>
    <row r="51" spans="4:21" x14ac:dyDescent="0.25">
      <c r="D51" s="156"/>
      <c r="E51" s="156"/>
      <c r="O51" s="156"/>
      <c r="P51" s="156"/>
      <c r="Q51" s="156"/>
      <c r="U51" s="157"/>
    </row>
    <row r="52" spans="4:21" x14ac:dyDescent="0.25">
      <c r="D52" s="156"/>
      <c r="E52" s="156"/>
      <c r="O52" s="156"/>
      <c r="P52" s="156"/>
      <c r="Q52" s="156"/>
      <c r="U52" s="157"/>
    </row>
    <row r="53" spans="4:21" x14ac:dyDescent="0.25">
      <c r="D53" s="156"/>
      <c r="E53" s="156"/>
      <c r="O53" s="156"/>
      <c r="P53" s="156"/>
      <c r="Q53" s="156"/>
      <c r="U53" s="157"/>
    </row>
    <row r="54" spans="4:21" x14ac:dyDescent="0.25">
      <c r="D54" s="156"/>
      <c r="E54" s="156"/>
      <c r="O54" s="156"/>
      <c r="P54" s="156"/>
      <c r="Q54" s="156"/>
      <c r="U54" s="157"/>
    </row>
    <row r="55" spans="4:21" x14ac:dyDescent="0.25">
      <c r="D55" s="156"/>
      <c r="E55" s="156"/>
      <c r="O55" s="156"/>
      <c r="P55" s="156"/>
      <c r="Q55" s="156"/>
      <c r="U55" s="157"/>
    </row>
    <row r="56" spans="4:21" x14ac:dyDescent="0.25">
      <c r="D56" s="156"/>
      <c r="E56" s="156"/>
      <c r="O56" s="156"/>
      <c r="P56" s="156"/>
      <c r="Q56" s="156"/>
      <c r="U56" s="157"/>
    </row>
    <row r="57" spans="4:21" x14ac:dyDescent="0.25">
      <c r="D57" s="156"/>
      <c r="E57" s="156"/>
      <c r="O57" s="156"/>
      <c r="P57" s="156"/>
      <c r="Q57" s="156"/>
      <c r="U57" s="157"/>
    </row>
    <row r="58" spans="4:21" x14ac:dyDescent="0.25">
      <c r="D58" s="156"/>
      <c r="E58" s="156"/>
      <c r="O58" s="156"/>
      <c r="P58" s="156"/>
      <c r="Q58" s="156"/>
      <c r="U58" s="157"/>
    </row>
    <row r="59" spans="4:21" x14ac:dyDescent="0.25">
      <c r="D59" s="156"/>
      <c r="E59" s="156"/>
      <c r="O59" s="156"/>
      <c r="P59" s="156"/>
      <c r="Q59" s="156"/>
      <c r="U59" s="157"/>
    </row>
    <row r="60" spans="4:21" x14ac:dyDescent="0.25">
      <c r="D60" s="156"/>
      <c r="E60" s="156"/>
      <c r="O60" s="156"/>
      <c r="P60" s="156"/>
      <c r="Q60" s="156"/>
      <c r="U60" s="157"/>
    </row>
    <row r="61" spans="4:21" x14ac:dyDescent="0.25">
      <c r="D61" s="156"/>
      <c r="E61" s="156"/>
      <c r="O61" s="156"/>
      <c r="P61" s="156"/>
      <c r="Q61" s="156"/>
      <c r="U61" s="157"/>
    </row>
    <row r="62" spans="4:21" x14ac:dyDescent="0.25">
      <c r="D62" s="156"/>
      <c r="E62" s="156"/>
      <c r="O62" s="156"/>
      <c r="P62" s="156"/>
      <c r="Q62" s="156"/>
      <c r="U62" s="157"/>
    </row>
    <row r="63" spans="4:21" x14ac:dyDescent="0.25">
      <c r="D63" s="156"/>
      <c r="E63" s="156"/>
      <c r="O63" s="156"/>
      <c r="P63" s="156"/>
      <c r="Q63" s="156"/>
      <c r="U63" s="157"/>
    </row>
    <row r="64" spans="4:21" x14ac:dyDescent="0.25">
      <c r="D64" s="156"/>
      <c r="E64" s="156"/>
      <c r="O64" s="156"/>
      <c r="P64" s="156"/>
      <c r="Q64" s="156"/>
      <c r="U64" s="157"/>
    </row>
    <row r="65" spans="4:21" x14ac:dyDescent="0.25">
      <c r="D65" s="156"/>
      <c r="E65" s="156"/>
      <c r="O65" s="156"/>
      <c r="P65" s="156"/>
      <c r="Q65" s="156"/>
      <c r="U65" s="157"/>
    </row>
    <row r="66" spans="4:21" x14ac:dyDescent="0.25">
      <c r="D66" s="156"/>
      <c r="E66" s="156"/>
      <c r="O66" s="156"/>
      <c r="P66" s="156"/>
      <c r="Q66" s="156"/>
      <c r="U66" s="157"/>
    </row>
    <row r="67" spans="4:21" x14ac:dyDescent="0.25">
      <c r="D67" s="156"/>
      <c r="E67" s="156"/>
      <c r="O67" s="156"/>
      <c r="P67" s="156"/>
      <c r="Q67" s="156"/>
      <c r="U67" s="157"/>
    </row>
    <row r="68" spans="4:21" x14ac:dyDescent="0.25">
      <c r="D68" s="156"/>
      <c r="E68" s="156"/>
      <c r="O68" s="156"/>
      <c r="P68" s="156"/>
      <c r="Q68" s="156"/>
      <c r="U68" s="157"/>
    </row>
    <row r="69" spans="4:21" x14ac:dyDescent="0.25">
      <c r="D69" s="156"/>
      <c r="E69" s="156"/>
      <c r="O69" s="156"/>
      <c r="P69" s="156"/>
      <c r="Q69" s="156"/>
      <c r="U69" s="157"/>
    </row>
    <row r="70" spans="4:21" x14ac:dyDescent="0.25">
      <c r="D70" s="156"/>
      <c r="E70" s="156"/>
      <c r="O70" s="156"/>
      <c r="P70" s="156"/>
      <c r="Q70" s="156"/>
      <c r="U70" s="157"/>
    </row>
    <row r="71" spans="4:21" x14ac:dyDescent="0.25">
      <c r="D71" s="156"/>
      <c r="E71" s="156"/>
      <c r="O71" s="156"/>
      <c r="P71" s="156"/>
      <c r="Q71" s="156"/>
      <c r="U71" s="157"/>
    </row>
    <row r="72" spans="4:21" x14ac:dyDescent="0.25">
      <c r="D72" s="156"/>
      <c r="E72" s="156"/>
      <c r="O72" s="156"/>
      <c r="P72" s="156"/>
      <c r="Q72" s="156"/>
      <c r="U72" s="157"/>
    </row>
    <row r="73" spans="4:21" x14ac:dyDescent="0.25">
      <c r="D73" s="156"/>
      <c r="E73" s="156"/>
      <c r="O73" s="156"/>
      <c r="P73" s="156"/>
      <c r="Q73" s="156"/>
      <c r="U73" s="157"/>
    </row>
    <row r="74" spans="4:21" x14ac:dyDescent="0.25">
      <c r="D74" s="156"/>
      <c r="E74" s="156"/>
      <c r="O74" s="156"/>
      <c r="P74" s="156"/>
      <c r="Q74" s="156"/>
      <c r="U74" s="157"/>
    </row>
    <row r="75" spans="4:21" x14ac:dyDescent="0.25">
      <c r="D75" s="156"/>
      <c r="E75" s="156"/>
      <c r="O75" s="156"/>
      <c r="P75" s="156"/>
      <c r="Q75" s="156"/>
      <c r="U75" s="157"/>
    </row>
    <row r="76" spans="4:21" x14ac:dyDescent="0.25">
      <c r="D76" s="156"/>
      <c r="E76" s="156"/>
      <c r="O76" s="156"/>
      <c r="P76" s="156"/>
      <c r="Q76" s="156"/>
      <c r="U76" s="157"/>
    </row>
    <row r="77" spans="4:21" x14ac:dyDescent="0.25">
      <c r="D77" s="156"/>
      <c r="E77" s="156"/>
      <c r="O77" s="156"/>
      <c r="P77" s="156"/>
      <c r="Q77" s="156"/>
      <c r="U77" s="157"/>
    </row>
    <row r="78" spans="4:21" x14ac:dyDescent="0.25">
      <c r="D78" s="156"/>
      <c r="E78" s="156"/>
      <c r="O78" s="156"/>
      <c r="P78" s="156"/>
      <c r="Q78" s="156"/>
      <c r="U78" s="157"/>
    </row>
    <row r="79" spans="4:21" x14ac:dyDescent="0.25">
      <c r="D79" s="156"/>
      <c r="E79" s="156"/>
      <c r="O79" s="156"/>
      <c r="P79" s="156"/>
      <c r="Q79" s="156"/>
      <c r="U79" s="157"/>
    </row>
    <row r="80" spans="4:21" x14ac:dyDescent="0.25">
      <c r="D80" s="156"/>
      <c r="E80" s="156"/>
      <c r="O80" s="156"/>
      <c r="P80" s="156"/>
      <c r="Q80" s="156"/>
      <c r="U80" s="157"/>
    </row>
    <row r="81" spans="4:21" x14ac:dyDescent="0.25">
      <c r="D81" s="156"/>
      <c r="E81" s="156"/>
      <c r="O81" s="156"/>
      <c r="P81" s="156"/>
      <c r="Q81" s="156"/>
      <c r="U81" s="157"/>
    </row>
    <row r="82" spans="4:21" x14ac:dyDescent="0.25">
      <c r="D82" s="156"/>
      <c r="E82" s="156"/>
      <c r="O82" s="156"/>
      <c r="P82" s="156"/>
      <c r="Q82" s="156"/>
      <c r="U82" s="157"/>
    </row>
    <row r="83" spans="4:21" x14ac:dyDescent="0.25">
      <c r="D83" s="156"/>
      <c r="E83" s="156"/>
      <c r="O83" s="156"/>
      <c r="P83" s="156"/>
      <c r="Q83" s="156"/>
      <c r="U83" s="157"/>
    </row>
    <row r="84" spans="4:21" x14ac:dyDescent="0.25">
      <c r="D84" s="156"/>
      <c r="E84" s="156"/>
      <c r="O84" s="156"/>
      <c r="P84" s="156"/>
      <c r="Q84" s="156"/>
      <c r="U84" s="157"/>
    </row>
    <row r="85" spans="4:21" x14ac:dyDescent="0.25">
      <c r="D85" s="156"/>
      <c r="E85" s="156"/>
      <c r="O85" s="156"/>
      <c r="P85" s="156"/>
      <c r="Q85" s="156"/>
      <c r="U85" s="157"/>
    </row>
    <row r="86" spans="4:21" x14ac:dyDescent="0.25">
      <c r="D86" s="156"/>
      <c r="E86" s="156"/>
      <c r="O86" s="156"/>
      <c r="P86" s="156"/>
      <c r="Q86" s="156"/>
      <c r="U86" s="157"/>
    </row>
    <row r="87" spans="4:21" x14ac:dyDescent="0.25">
      <c r="D87" s="156"/>
      <c r="E87" s="156"/>
      <c r="O87" s="156"/>
      <c r="P87" s="156"/>
      <c r="Q87" s="156"/>
      <c r="U87" s="157"/>
    </row>
    <row r="88" spans="4:21" x14ac:dyDescent="0.25">
      <c r="D88" s="156"/>
      <c r="E88" s="156"/>
      <c r="O88" s="156"/>
      <c r="P88" s="156"/>
      <c r="Q88" s="156"/>
      <c r="U88" s="158"/>
    </row>
    <row r="89" spans="4:21" x14ac:dyDescent="0.25">
      <c r="D89" s="156"/>
      <c r="E89" s="156"/>
      <c r="O89" s="156"/>
      <c r="P89" s="156"/>
      <c r="Q89" s="156"/>
      <c r="U89" s="157"/>
    </row>
    <row r="90" spans="4:21" x14ac:dyDescent="0.25">
      <c r="D90" s="156"/>
      <c r="E90" s="156"/>
      <c r="O90" s="156"/>
      <c r="P90" s="156"/>
      <c r="Q90" s="156"/>
      <c r="U90" s="157"/>
    </row>
    <row r="91" spans="4:21" x14ac:dyDescent="0.25">
      <c r="D91" s="156"/>
      <c r="E91" s="156"/>
      <c r="O91" s="156"/>
      <c r="P91" s="156"/>
      <c r="Q91" s="156"/>
      <c r="U91" s="157"/>
    </row>
    <row r="92" spans="4:21" x14ac:dyDescent="0.25">
      <c r="D92" s="156"/>
      <c r="E92" s="156"/>
      <c r="O92" s="156"/>
      <c r="P92" s="156"/>
      <c r="Q92" s="156"/>
      <c r="U92" s="157"/>
    </row>
    <row r="93" spans="4:21" x14ac:dyDescent="0.25">
      <c r="D93" s="156"/>
      <c r="E93" s="156"/>
      <c r="O93" s="156"/>
      <c r="P93" s="156"/>
      <c r="Q93" s="156"/>
      <c r="U93" s="157"/>
    </row>
    <row r="94" spans="4:21" x14ac:dyDescent="0.25">
      <c r="D94" s="156"/>
      <c r="E94" s="156"/>
      <c r="O94" s="156"/>
      <c r="P94" s="156"/>
      <c r="Q94" s="156"/>
      <c r="U94" s="157"/>
    </row>
    <row r="95" spans="4:21" x14ac:dyDescent="0.25">
      <c r="D95" s="156"/>
      <c r="E95" s="156"/>
      <c r="O95" s="156"/>
      <c r="P95" s="156"/>
      <c r="Q95" s="156"/>
      <c r="U95" s="157"/>
    </row>
    <row r="96" spans="4:21" x14ac:dyDescent="0.25">
      <c r="D96" s="156"/>
      <c r="E96" s="156"/>
      <c r="O96" s="156"/>
      <c r="P96" s="156"/>
      <c r="Q96" s="156"/>
      <c r="U96" s="157"/>
    </row>
    <row r="97" spans="4:21" x14ac:dyDescent="0.25">
      <c r="D97" s="156"/>
      <c r="E97" s="156"/>
      <c r="O97" s="156"/>
      <c r="P97" s="156"/>
      <c r="Q97" s="156"/>
      <c r="U97" s="157"/>
    </row>
    <row r="98" spans="4:21" x14ac:dyDescent="0.25">
      <c r="D98" s="156"/>
      <c r="E98" s="156"/>
      <c r="O98" s="156"/>
      <c r="P98" s="156"/>
      <c r="Q98" s="156"/>
      <c r="U98" s="157"/>
    </row>
    <row r="99" spans="4:21" x14ac:dyDescent="0.25">
      <c r="D99" s="156"/>
      <c r="E99" s="156"/>
      <c r="O99" s="156"/>
      <c r="P99" s="156"/>
      <c r="Q99" s="156"/>
      <c r="U99" s="157"/>
    </row>
    <row r="100" spans="4:21" x14ac:dyDescent="0.25">
      <c r="D100" s="156"/>
      <c r="E100" s="156"/>
      <c r="O100" s="156"/>
      <c r="P100" s="156"/>
      <c r="Q100" s="156"/>
      <c r="U100" s="157"/>
    </row>
    <row r="101" spans="4:21" x14ac:dyDescent="0.25">
      <c r="D101" s="156"/>
      <c r="E101" s="156"/>
      <c r="O101" s="156"/>
      <c r="P101" s="156"/>
      <c r="Q101" s="156"/>
      <c r="U101" s="157"/>
    </row>
    <row r="102" spans="4:21" x14ac:dyDescent="0.25">
      <c r="D102" s="156"/>
      <c r="E102" s="156"/>
      <c r="O102" s="156"/>
      <c r="P102" s="156"/>
      <c r="Q102" s="156"/>
      <c r="U102" s="157"/>
    </row>
    <row r="103" spans="4:21" x14ac:dyDescent="0.25">
      <c r="D103" s="156"/>
      <c r="E103" s="156"/>
      <c r="O103" s="156"/>
      <c r="P103" s="156"/>
      <c r="Q103" s="156"/>
      <c r="U103" s="157"/>
    </row>
    <row r="104" spans="4:21" x14ac:dyDescent="0.25">
      <c r="D104" s="156"/>
      <c r="E104" s="156"/>
      <c r="O104" s="156"/>
      <c r="P104" s="156"/>
      <c r="Q104" s="156"/>
      <c r="U104" s="157"/>
    </row>
    <row r="105" spans="4:21" x14ac:dyDescent="0.25">
      <c r="D105" s="156"/>
      <c r="E105" s="156"/>
      <c r="O105" s="156"/>
      <c r="P105" s="156"/>
      <c r="Q105" s="156"/>
      <c r="U105" s="157"/>
    </row>
    <row r="106" spans="4:21" x14ac:dyDescent="0.25">
      <c r="D106" s="156"/>
      <c r="E106" s="156"/>
      <c r="O106" s="156"/>
      <c r="P106" s="156"/>
      <c r="Q106" s="156"/>
      <c r="U106" s="157"/>
    </row>
    <row r="107" spans="4:21" x14ac:dyDescent="0.25">
      <c r="D107" s="156"/>
      <c r="E107" s="156"/>
      <c r="O107" s="156"/>
      <c r="P107" s="156"/>
      <c r="Q107" s="156"/>
      <c r="U107" s="158"/>
    </row>
    <row r="108" spans="4:21" x14ac:dyDescent="0.25">
      <c r="D108" s="156"/>
      <c r="E108" s="156"/>
      <c r="O108" s="156"/>
      <c r="P108" s="156"/>
      <c r="Q108" s="156"/>
      <c r="U108" s="158"/>
    </row>
    <row r="109" spans="4:21" x14ac:dyDescent="0.25">
      <c r="D109" s="156"/>
      <c r="E109" s="156"/>
      <c r="O109" s="156"/>
      <c r="P109" s="156"/>
      <c r="Q109" s="156"/>
      <c r="U109" s="157"/>
    </row>
    <row r="110" spans="4:21" x14ac:dyDescent="0.25">
      <c r="D110" s="156"/>
      <c r="E110" s="156"/>
      <c r="O110" s="156"/>
      <c r="P110" s="156"/>
      <c r="Q110" s="156"/>
      <c r="U110" s="157"/>
    </row>
    <row r="111" spans="4:21" x14ac:dyDescent="0.25">
      <c r="D111" s="156"/>
      <c r="E111" s="156"/>
      <c r="O111" s="156"/>
      <c r="P111" s="156"/>
      <c r="Q111" s="156"/>
      <c r="U111" s="157"/>
    </row>
    <row r="112" spans="4:21" x14ac:dyDescent="0.25">
      <c r="D112" s="156"/>
      <c r="E112" s="156"/>
      <c r="O112" s="156"/>
      <c r="P112" s="156"/>
      <c r="Q112" s="156"/>
      <c r="U112" s="157"/>
    </row>
    <row r="113" spans="4:21" x14ac:dyDescent="0.25">
      <c r="D113" s="156"/>
      <c r="E113" s="156"/>
      <c r="O113" s="156"/>
      <c r="P113" s="156"/>
      <c r="Q113" s="156"/>
      <c r="U113" s="157"/>
    </row>
    <row r="114" spans="4:21" x14ac:dyDescent="0.25">
      <c r="D114" s="156"/>
      <c r="E114" s="156"/>
      <c r="O114" s="156"/>
      <c r="P114" s="156"/>
      <c r="Q114" s="156"/>
      <c r="U114" s="157"/>
    </row>
    <row r="115" spans="4:21" x14ac:dyDescent="0.25">
      <c r="D115" s="156"/>
      <c r="E115" s="156"/>
      <c r="O115" s="156"/>
      <c r="P115" s="156"/>
      <c r="Q115" s="156"/>
      <c r="U115" s="157"/>
    </row>
    <row r="116" spans="4:21" x14ac:dyDescent="0.25">
      <c r="D116" s="156"/>
      <c r="E116" s="156"/>
      <c r="O116" s="156"/>
      <c r="P116" s="156"/>
      <c r="Q116" s="156"/>
      <c r="U116" s="157"/>
    </row>
    <row r="117" spans="4:21" x14ac:dyDescent="0.25">
      <c r="D117" s="156"/>
      <c r="E117" s="156"/>
      <c r="O117" s="156"/>
      <c r="P117" s="156"/>
      <c r="Q117" s="156"/>
      <c r="U117" s="157"/>
    </row>
    <row r="118" spans="4:21" x14ac:dyDescent="0.25">
      <c r="D118" s="156"/>
      <c r="E118" s="156"/>
      <c r="O118" s="156"/>
      <c r="P118" s="156"/>
      <c r="Q118" s="156"/>
      <c r="U118" s="157"/>
    </row>
    <row r="119" spans="4:21" x14ac:dyDescent="0.25">
      <c r="D119" s="156"/>
      <c r="E119" s="156"/>
      <c r="O119" s="156"/>
      <c r="P119" s="156"/>
      <c r="Q119" s="156"/>
      <c r="U119" s="157"/>
    </row>
    <row r="120" spans="4:21" x14ac:dyDescent="0.25">
      <c r="D120" s="156"/>
      <c r="E120" s="156"/>
      <c r="O120" s="156"/>
      <c r="P120" s="156"/>
      <c r="Q120" s="156"/>
      <c r="U120" s="157"/>
    </row>
    <row r="121" spans="4:21" x14ac:dyDescent="0.25">
      <c r="D121" s="156"/>
      <c r="E121" s="156"/>
      <c r="O121" s="156"/>
      <c r="P121" s="156"/>
      <c r="Q121" s="156"/>
      <c r="U121" s="157"/>
    </row>
    <row r="122" spans="4:21" x14ac:dyDescent="0.25">
      <c r="D122" s="156"/>
      <c r="E122" s="156"/>
      <c r="O122" s="156"/>
      <c r="P122" s="156"/>
      <c r="Q122" s="156"/>
      <c r="U122" s="157"/>
    </row>
    <row r="123" spans="4:21" x14ac:dyDescent="0.25">
      <c r="D123" s="156"/>
      <c r="E123" s="156"/>
      <c r="O123" s="156"/>
      <c r="P123" s="156"/>
      <c r="Q123" s="156"/>
      <c r="U123" s="157"/>
    </row>
    <row r="124" spans="4:21" x14ac:dyDescent="0.25">
      <c r="D124" s="156"/>
      <c r="E124" s="156"/>
      <c r="O124" s="156"/>
      <c r="P124" s="156"/>
      <c r="Q124" s="156"/>
      <c r="U124" s="157"/>
    </row>
    <row r="125" spans="4:21" x14ac:dyDescent="0.25">
      <c r="D125" s="156"/>
      <c r="E125" s="156"/>
      <c r="O125" s="156"/>
      <c r="P125" s="156"/>
      <c r="Q125" s="156"/>
      <c r="U125" s="157"/>
    </row>
    <row r="126" spans="4:21" x14ac:dyDescent="0.25">
      <c r="D126" s="156"/>
      <c r="E126" s="156"/>
      <c r="O126" s="156"/>
      <c r="P126" s="156"/>
      <c r="Q126" s="156"/>
      <c r="U126" s="157"/>
    </row>
    <row r="127" spans="4:21" x14ac:dyDescent="0.25">
      <c r="D127" s="156"/>
      <c r="E127" s="156"/>
      <c r="O127" s="156"/>
      <c r="P127" s="156"/>
      <c r="Q127" s="156"/>
      <c r="U127" s="157"/>
    </row>
    <row r="128" spans="4:21" x14ac:dyDescent="0.25">
      <c r="D128" s="156"/>
      <c r="E128" s="156"/>
      <c r="O128" s="156"/>
      <c r="P128" s="156"/>
      <c r="Q128" s="156"/>
      <c r="U128" s="157"/>
    </row>
    <row r="129" spans="4:21" x14ac:dyDescent="0.25">
      <c r="D129" s="156"/>
      <c r="E129" s="156"/>
      <c r="O129" s="156"/>
      <c r="P129" s="156"/>
      <c r="Q129" s="156"/>
      <c r="U129" s="157"/>
    </row>
    <row r="130" spans="4:21" x14ac:dyDescent="0.25">
      <c r="D130" s="156"/>
      <c r="E130" s="156"/>
      <c r="O130" s="156"/>
      <c r="P130" s="156"/>
      <c r="Q130" s="156"/>
      <c r="U130" s="157"/>
    </row>
    <row r="131" spans="4:21" x14ac:dyDescent="0.25">
      <c r="D131" s="156"/>
      <c r="E131" s="156"/>
      <c r="O131" s="156"/>
      <c r="P131" s="156"/>
      <c r="Q131" s="156"/>
      <c r="U131" s="157"/>
    </row>
    <row r="132" spans="4:21" x14ac:dyDescent="0.25">
      <c r="D132" s="156"/>
      <c r="E132" s="156"/>
      <c r="O132" s="156"/>
      <c r="P132" s="156"/>
      <c r="Q132" s="156"/>
      <c r="U132" s="157"/>
    </row>
    <row r="133" spans="4:21" x14ac:dyDescent="0.25">
      <c r="D133" s="156"/>
      <c r="E133" s="156"/>
      <c r="O133" s="156"/>
      <c r="P133" s="156"/>
      <c r="Q133" s="156"/>
      <c r="U133" s="157"/>
    </row>
    <row r="134" spans="4:21" x14ac:dyDescent="0.25">
      <c r="D134" s="156"/>
      <c r="E134" s="156"/>
      <c r="O134" s="156"/>
      <c r="P134" s="156"/>
      <c r="Q134" s="156"/>
      <c r="U134" s="157"/>
    </row>
    <row r="135" spans="4:21" x14ac:dyDescent="0.25">
      <c r="D135" s="156"/>
      <c r="E135" s="156"/>
      <c r="O135" s="156"/>
      <c r="P135" s="156"/>
      <c r="Q135" s="156"/>
      <c r="U135" s="157"/>
    </row>
    <row r="136" spans="4:21" x14ac:dyDescent="0.25">
      <c r="D136" s="156"/>
      <c r="E136" s="156"/>
      <c r="O136" s="156"/>
      <c r="P136" s="156"/>
      <c r="Q136" s="156"/>
      <c r="U136" s="157"/>
    </row>
    <row r="137" spans="4:21" x14ac:dyDescent="0.25">
      <c r="D137" s="156"/>
      <c r="E137" s="156"/>
      <c r="O137" s="156"/>
      <c r="P137" s="156"/>
      <c r="Q137" s="156"/>
      <c r="U137" s="157"/>
    </row>
    <row r="138" spans="4:21" x14ac:dyDescent="0.25">
      <c r="D138" s="156"/>
      <c r="E138" s="156"/>
      <c r="O138" s="156"/>
      <c r="P138" s="156"/>
      <c r="Q138" s="156"/>
      <c r="U138" s="158"/>
    </row>
    <row r="139" spans="4:21" x14ac:dyDescent="0.25">
      <c r="D139" s="156"/>
      <c r="E139" s="156"/>
      <c r="O139" s="156"/>
      <c r="P139" s="156"/>
      <c r="Q139" s="156"/>
      <c r="U139" s="157"/>
    </row>
    <row r="140" spans="4:21" x14ac:dyDescent="0.25">
      <c r="D140" s="156"/>
      <c r="E140" s="156"/>
      <c r="O140" s="156"/>
      <c r="P140" s="156"/>
      <c r="Q140" s="156"/>
      <c r="U140" s="157"/>
    </row>
    <row r="141" spans="4:21" x14ac:dyDescent="0.25">
      <c r="D141" s="156"/>
      <c r="E141" s="156"/>
      <c r="O141" s="156"/>
      <c r="P141" s="156"/>
      <c r="Q141" s="156"/>
      <c r="U141" s="157"/>
    </row>
    <row r="142" spans="4:21" x14ac:dyDescent="0.25">
      <c r="D142" s="156"/>
      <c r="E142" s="156"/>
      <c r="O142" s="156"/>
      <c r="P142" s="156"/>
      <c r="Q142" s="156"/>
      <c r="U142" s="157"/>
    </row>
    <row r="143" spans="4:21" x14ac:dyDescent="0.25">
      <c r="D143" s="156"/>
      <c r="E143" s="156"/>
      <c r="O143" s="156"/>
      <c r="P143" s="156"/>
      <c r="Q143" s="156"/>
      <c r="U143" s="157"/>
    </row>
    <row r="144" spans="4:21" x14ac:dyDescent="0.25">
      <c r="D144" s="156"/>
      <c r="E144" s="156"/>
      <c r="O144" s="156"/>
      <c r="P144" s="156"/>
      <c r="Q144" s="156"/>
      <c r="U144" s="157"/>
    </row>
    <row r="145" spans="4:21" x14ac:dyDescent="0.25">
      <c r="D145" s="156"/>
      <c r="E145" s="156"/>
      <c r="O145" s="156"/>
      <c r="P145" s="156"/>
      <c r="Q145" s="156"/>
      <c r="U145" s="157"/>
    </row>
    <row r="146" spans="4:21" x14ac:dyDescent="0.25">
      <c r="D146" s="156"/>
      <c r="E146" s="156"/>
      <c r="O146" s="156"/>
      <c r="P146" s="156"/>
      <c r="Q146" s="156"/>
      <c r="U146" s="157"/>
    </row>
    <row r="147" spans="4:21" x14ac:dyDescent="0.25">
      <c r="D147" s="156"/>
      <c r="E147" s="156"/>
      <c r="O147" s="156"/>
      <c r="P147" s="156"/>
      <c r="Q147" s="156"/>
      <c r="U147" s="157"/>
    </row>
    <row r="148" spans="4:21" x14ac:dyDescent="0.25">
      <c r="D148" s="156"/>
      <c r="E148" s="156"/>
      <c r="O148" s="156"/>
      <c r="P148" s="156"/>
      <c r="Q148" s="156"/>
      <c r="U148" s="157"/>
    </row>
    <row r="149" spans="4:21" x14ac:dyDescent="0.25">
      <c r="D149" s="156"/>
      <c r="E149" s="156"/>
      <c r="O149" s="156"/>
      <c r="P149" s="156"/>
      <c r="Q149" s="156"/>
      <c r="U149" s="157"/>
    </row>
    <row r="150" spans="4:21" x14ac:dyDescent="0.25">
      <c r="D150" s="156"/>
      <c r="E150" s="156"/>
      <c r="O150" s="156"/>
      <c r="P150" s="156"/>
      <c r="Q150" s="156"/>
      <c r="U150" s="157"/>
    </row>
    <row r="151" spans="4:21" x14ac:dyDescent="0.25">
      <c r="D151" s="156"/>
      <c r="E151" s="156"/>
      <c r="O151" s="156"/>
      <c r="P151" s="156"/>
      <c r="Q151" s="156"/>
      <c r="U151" s="157"/>
    </row>
    <row r="152" spans="4:21" x14ac:dyDescent="0.25">
      <c r="D152" s="156"/>
      <c r="E152" s="156"/>
      <c r="O152" s="156"/>
      <c r="P152" s="156"/>
      <c r="Q152" s="156"/>
      <c r="U152" s="157"/>
    </row>
    <row r="153" spans="4:21" x14ac:dyDescent="0.25">
      <c r="D153" s="156"/>
      <c r="E153" s="156"/>
      <c r="O153" s="156"/>
      <c r="P153" s="156"/>
      <c r="Q153" s="156"/>
      <c r="U153" s="157"/>
    </row>
    <row r="154" spans="4:21" x14ac:dyDescent="0.25">
      <c r="D154" s="156"/>
      <c r="E154" s="156"/>
      <c r="O154" s="156"/>
      <c r="P154" s="156"/>
      <c r="Q154" s="156"/>
      <c r="U154" s="157"/>
    </row>
    <row r="155" spans="4:21" x14ac:dyDescent="0.25">
      <c r="D155" s="156"/>
      <c r="E155" s="156"/>
      <c r="O155" s="156"/>
      <c r="P155" s="156"/>
      <c r="Q155" s="156"/>
      <c r="U155" s="157"/>
    </row>
    <row r="156" spans="4:21" x14ac:dyDescent="0.25">
      <c r="D156" s="156"/>
      <c r="E156" s="156"/>
      <c r="O156" s="156"/>
      <c r="P156" s="156"/>
      <c r="Q156" s="156"/>
      <c r="U156" s="157"/>
    </row>
    <row r="157" spans="4:21" x14ac:dyDescent="0.25">
      <c r="D157" s="156"/>
      <c r="E157" s="156"/>
      <c r="O157" s="156"/>
      <c r="P157" s="156"/>
      <c r="Q157" s="156"/>
      <c r="U157" s="157"/>
    </row>
    <row r="158" spans="4:21" x14ac:dyDescent="0.25">
      <c r="D158" s="156"/>
      <c r="E158" s="156"/>
      <c r="O158" s="156"/>
      <c r="P158" s="156"/>
      <c r="Q158" s="156"/>
      <c r="U158" s="157"/>
    </row>
    <row r="159" spans="4:21" x14ac:dyDescent="0.25">
      <c r="D159" s="156"/>
      <c r="E159" s="156"/>
      <c r="O159" s="156"/>
      <c r="P159" s="156"/>
      <c r="Q159" s="156"/>
      <c r="U159" s="157"/>
    </row>
    <row r="160" spans="4:21" x14ac:dyDescent="0.25">
      <c r="D160" s="156"/>
      <c r="E160" s="156"/>
      <c r="O160" s="156"/>
      <c r="P160" s="156"/>
      <c r="Q160" s="156"/>
      <c r="U160" s="157"/>
    </row>
    <row r="161" spans="4:21" x14ac:dyDescent="0.25">
      <c r="D161" s="156"/>
      <c r="E161" s="156"/>
      <c r="O161" s="156"/>
      <c r="P161" s="156"/>
      <c r="Q161" s="156"/>
      <c r="U161" s="157"/>
    </row>
    <row r="162" spans="4:21" x14ac:dyDescent="0.25">
      <c r="D162" s="156"/>
      <c r="E162" s="156"/>
      <c r="O162" s="156"/>
      <c r="P162" s="156"/>
      <c r="Q162" s="156"/>
      <c r="U162" s="157"/>
    </row>
    <row r="163" spans="4:21" x14ac:dyDescent="0.25">
      <c r="D163" s="156"/>
      <c r="E163" s="156"/>
      <c r="O163" s="156"/>
      <c r="P163" s="156"/>
      <c r="Q163" s="156"/>
      <c r="U163" s="158"/>
    </row>
    <row r="164" spans="4:21" x14ac:dyDescent="0.25">
      <c r="D164" s="156"/>
      <c r="E164" s="156"/>
      <c r="O164" s="156"/>
      <c r="P164" s="156"/>
      <c r="Q164" s="156"/>
      <c r="U164" s="158"/>
    </row>
    <row r="165" spans="4:21" x14ac:dyDescent="0.25">
      <c r="D165" s="156"/>
      <c r="E165" s="156"/>
      <c r="O165" s="156"/>
      <c r="P165" s="156"/>
      <c r="Q165" s="156"/>
      <c r="U165" s="157"/>
    </row>
    <row r="166" spans="4:21" x14ac:dyDescent="0.25">
      <c r="D166" s="156"/>
      <c r="E166" s="156"/>
      <c r="O166" s="156"/>
      <c r="P166" s="156"/>
      <c r="Q166" s="156"/>
      <c r="U166" s="157"/>
    </row>
    <row r="167" spans="4:21" x14ac:dyDescent="0.25">
      <c r="D167" s="156"/>
      <c r="E167" s="156"/>
      <c r="O167" s="156"/>
      <c r="P167" s="156"/>
      <c r="Q167" s="156"/>
      <c r="U167" s="157"/>
    </row>
    <row r="168" spans="4:21" x14ac:dyDescent="0.25">
      <c r="D168" s="156"/>
      <c r="E168" s="156"/>
      <c r="O168" s="156"/>
      <c r="P168" s="156"/>
      <c r="Q168" s="156"/>
      <c r="U168" s="157"/>
    </row>
    <row r="169" spans="4:21" x14ac:dyDescent="0.25">
      <c r="D169" s="156"/>
      <c r="E169" s="156"/>
      <c r="O169" s="156"/>
      <c r="P169" s="156"/>
      <c r="Q169" s="156"/>
      <c r="U169" s="157"/>
    </row>
    <row r="170" spans="4:21" x14ac:dyDescent="0.25">
      <c r="D170" s="156"/>
      <c r="E170" s="156"/>
      <c r="O170" s="156"/>
      <c r="P170" s="156"/>
      <c r="Q170" s="156"/>
      <c r="U170" s="157"/>
    </row>
    <row r="171" spans="4:21" x14ac:dyDescent="0.25">
      <c r="D171" s="156"/>
      <c r="E171" s="156"/>
      <c r="O171" s="156"/>
      <c r="P171" s="156"/>
      <c r="Q171" s="156"/>
      <c r="U171" s="157"/>
    </row>
    <row r="172" spans="4:21" x14ac:dyDescent="0.25">
      <c r="D172" s="156"/>
      <c r="E172" s="156"/>
      <c r="O172" s="156"/>
      <c r="P172" s="156"/>
      <c r="Q172" s="156"/>
      <c r="U172" s="157"/>
    </row>
    <row r="173" spans="4:21" x14ac:dyDescent="0.25">
      <c r="D173" s="156"/>
      <c r="E173" s="156"/>
      <c r="O173" s="156"/>
      <c r="P173" s="156"/>
      <c r="Q173" s="156"/>
      <c r="U173" s="158"/>
    </row>
    <row r="174" spans="4:21" x14ac:dyDescent="0.25">
      <c r="D174" s="156"/>
      <c r="E174" s="156"/>
      <c r="O174" s="156"/>
      <c r="P174" s="156"/>
      <c r="Q174" s="156"/>
      <c r="U174" s="157"/>
    </row>
    <row r="175" spans="4:21" x14ac:dyDescent="0.25">
      <c r="D175" s="156"/>
      <c r="E175" s="156"/>
      <c r="O175" s="156"/>
      <c r="P175" s="156"/>
      <c r="Q175" s="156"/>
      <c r="U175" s="157"/>
    </row>
    <row r="176" spans="4:21" x14ac:dyDescent="0.25">
      <c r="D176" s="156"/>
      <c r="E176" s="156"/>
      <c r="O176" s="156"/>
      <c r="P176" s="156"/>
      <c r="Q176" s="156"/>
      <c r="U176" s="157"/>
    </row>
    <row r="177" spans="4:21" x14ac:dyDescent="0.25">
      <c r="D177" s="156"/>
      <c r="E177" s="156"/>
      <c r="O177" s="156"/>
      <c r="P177" s="156"/>
      <c r="Q177" s="156"/>
      <c r="U177" s="157"/>
    </row>
    <row r="178" spans="4:21" x14ac:dyDescent="0.25">
      <c r="D178" s="156"/>
      <c r="E178" s="156"/>
      <c r="O178" s="156"/>
      <c r="P178" s="156"/>
      <c r="Q178" s="156"/>
      <c r="U178" s="157"/>
    </row>
    <row r="179" spans="4:21" x14ac:dyDescent="0.25">
      <c r="D179" s="156"/>
      <c r="E179" s="156"/>
      <c r="O179" s="156"/>
      <c r="P179" s="156"/>
      <c r="Q179" s="156"/>
      <c r="U179" s="157"/>
    </row>
    <row r="180" spans="4:21" x14ac:dyDescent="0.25">
      <c r="D180" s="156"/>
      <c r="E180" s="156"/>
      <c r="O180" s="156"/>
      <c r="P180" s="156"/>
      <c r="Q180" s="156"/>
      <c r="U180" s="157"/>
    </row>
    <row r="181" spans="4:21" x14ac:dyDescent="0.25">
      <c r="D181" s="156"/>
      <c r="E181" s="156"/>
      <c r="O181" s="156"/>
      <c r="P181" s="156"/>
      <c r="Q181" s="156"/>
      <c r="U181" s="157"/>
    </row>
    <row r="182" spans="4:21" x14ac:dyDescent="0.25">
      <c r="D182" s="156"/>
      <c r="E182" s="156"/>
      <c r="O182" s="156"/>
      <c r="P182" s="156"/>
      <c r="Q182" s="156"/>
      <c r="U182" s="157"/>
    </row>
    <row r="183" spans="4:21" x14ac:dyDescent="0.25">
      <c r="D183" s="156"/>
      <c r="E183" s="156"/>
      <c r="O183" s="156"/>
      <c r="P183" s="156"/>
      <c r="Q183" s="156"/>
      <c r="U183" s="157"/>
    </row>
    <row r="184" spans="4:21" x14ac:dyDescent="0.25">
      <c r="D184" s="156"/>
      <c r="E184" s="156"/>
      <c r="O184" s="156"/>
      <c r="P184" s="156"/>
      <c r="Q184" s="156"/>
      <c r="U184" s="157"/>
    </row>
    <row r="185" spans="4:21" x14ac:dyDescent="0.25">
      <c r="D185" s="156"/>
      <c r="E185" s="156"/>
      <c r="O185" s="156"/>
      <c r="P185" s="156"/>
      <c r="Q185" s="156"/>
      <c r="U185" s="158"/>
    </row>
    <row r="186" spans="4:21" x14ac:dyDescent="0.25">
      <c r="D186" s="156"/>
      <c r="E186" s="156"/>
      <c r="O186" s="156"/>
      <c r="P186" s="156"/>
      <c r="Q186" s="156"/>
      <c r="U186" s="157"/>
    </row>
    <row r="187" spans="4:21" x14ac:dyDescent="0.25">
      <c r="D187" s="156"/>
      <c r="E187" s="156"/>
      <c r="O187" s="156"/>
      <c r="P187" s="156"/>
      <c r="Q187" s="156"/>
      <c r="U187" s="157"/>
    </row>
    <row r="188" spans="4:21" x14ac:dyDescent="0.25">
      <c r="D188" s="156"/>
      <c r="E188" s="156"/>
      <c r="O188" s="156"/>
      <c r="P188" s="156"/>
      <c r="Q188" s="156"/>
      <c r="U188" s="157"/>
    </row>
    <row r="189" spans="4:21" x14ac:dyDescent="0.25">
      <c r="D189" s="156"/>
      <c r="E189" s="156"/>
      <c r="O189" s="156"/>
      <c r="P189" s="156"/>
      <c r="Q189" s="156"/>
      <c r="U189" s="157"/>
    </row>
    <row r="190" spans="4:21" x14ac:dyDescent="0.25">
      <c r="D190" s="156"/>
      <c r="E190" s="156"/>
      <c r="O190" s="156"/>
      <c r="P190" s="156"/>
      <c r="Q190" s="156"/>
      <c r="U190" s="157"/>
    </row>
    <row r="191" spans="4:21" x14ac:dyDescent="0.25">
      <c r="D191" s="156"/>
      <c r="E191" s="156"/>
      <c r="O191" s="156"/>
      <c r="P191" s="156"/>
      <c r="Q191" s="156"/>
      <c r="U191" s="157"/>
    </row>
    <row r="192" spans="4:21" x14ac:dyDescent="0.25">
      <c r="D192" s="156"/>
      <c r="E192" s="156"/>
      <c r="O192" s="156"/>
      <c r="P192" s="156"/>
      <c r="Q192" s="156"/>
      <c r="U192" s="157"/>
    </row>
    <row r="193" spans="4:21" x14ac:dyDescent="0.25">
      <c r="D193" s="156"/>
      <c r="E193" s="156"/>
      <c r="O193" s="156"/>
      <c r="P193" s="156"/>
      <c r="Q193" s="156"/>
      <c r="U193" s="157"/>
    </row>
    <row r="194" spans="4:21" x14ac:dyDescent="0.25">
      <c r="D194" s="156"/>
      <c r="E194" s="156"/>
      <c r="O194" s="156"/>
      <c r="P194" s="156"/>
      <c r="Q194" s="156"/>
      <c r="U194" s="157"/>
    </row>
    <row r="195" spans="4:21" x14ac:dyDescent="0.25">
      <c r="D195" s="156"/>
      <c r="E195" s="156"/>
      <c r="O195" s="156"/>
      <c r="P195" s="156"/>
      <c r="Q195" s="156"/>
      <c r="U195" s="157"/>
    </row>
    <row r="196" spans="4:21" x14ac:dyDescent="0.25">
      <c r="D196" s="156"/>
      <c r="E196" s="156"/>
      <c r="O196" s="156"/>
      <c r="P196" s="156"/>
      <c r="Q196" s="156"/>
      <c r="U196" s="158"/>
    </row>
    <row r="197" spans="4:21" x14ac:dyDescent="0.25">
      <c r="D197" s="156"/>
      <c r="E197" s="156"/>
      <c r="O197" s="156"/>
      <c r="P197" s="156"/>
      <c r="Q197" s="156"/>
      <c r="U197" s="157"/>
    </row>
    <row r="198" spans="4:21" x14ac:dyDescent="0.25">
      <c r="D198" s="156"/>
      <c r="E198" s="156"/>
      <c r="O198" s="156"/>
      <c r="P198" s="156"/>
      <c r="Q198" s="156"/>
      <c r="U198" s="157"/>
    </row>
    <row r="199" spans="4:21" x14ac:dyDescent="0.25">
      <c r="D199" s="156"/>
      <c r="E199" s="156"/>
      <c r="O199" s="156"/>
      <c r="P199" s="156"/>
      <c r="Q199" s="156"/>
      <c r="U199" s="157"/>
    </row>
    <row r="200" spans="4:21" x14ac:dyDescent="0.25">
      <c r="D200" s="156"/>
      <c r="E200" s="156"/>
      <c r="O200" s="156"/>
      <c r="P200" s="156"/>
      <c r="Q200" s="156"/>
      <c r="U200" s="157"/>
    </row>
    <row r="201" spans="4:21" x14ac:dyDescent="0.25">
      <c r="D201" s="156"/>
      <c r="E201" s="156"/>
      <c r="O201" s="156"/>
      <c r="P201" s="156"/>
      <c r="Q201" s="156"/>
      <c r="U201" s="157"/>
    </row>
    <row r="202" spans="4:21" x14ac:dyDescent="0.25">
      <c r="D202" s="156"/>
      <c r="E202" s="156"/>
      <c r="O202" s="156"/>
      <c r="P202" s="156"/>
      <c r="Q202" s="156"/>
      <c r="U202" s="157"/>
    </row>
    <row r="206" spans="4:21" x14ac:dyDescent="0.25">
      <c r="D206" s="156"/>
      <c r="E206" s="156"/>
      <c r="O206" s="156"/>
      <c r="P206" s="156"/>
    </row>
    <row r="207" spans="4:21" x14ac:dyDescent="0.25">
      <c r="D207" s="156"/>
      <c r="E207" s="156"/>
      <c r="O207" s="156"/>
      <c r="P207" s="156"/>
    </row>
    <row r="208" spans="4:21" x14ac:dyDescent="0.25">
      <c r="D208" s="156"/>
      <c r="E208" s="156"/>
      <c r="O208" s="156"/>
      <c r="P208" s="156"/>
    </row>
    <row r="209" spans="4:16" x14ac:dyDescent="0.25">
      <c r="D209" s="156"/>
      <c r="E209" s="156"/>
      <c r="O209" s="156"/>
      <c r="P209" s="156"/>
    </row>
    <row r="210" spans="4:16" x14ac:dyDescent="0.25">
      <c r="D210" s="156"/>
      <c r="E210" s="156"/>
      <c r="O210" s="156"/>
      <c r="P210" s="156"/>
    </row>
    <row r="211" spans="4:16" x14ac:dyDescent="0.25">
      <c r="D211" s="156"/>
      <c r="E211" s="156"/>
      <c r="O211" s="156"/>
      <c r="P211" s="156"/>
    </row>
    <row r="212" spans="4:16" x14ac:dyDescent="0.25">
      <c r="D212" s="156"/>
      <c r="E212" s="156"/>
      <c r="O212" s="156"/>
      <c r="P212" s="156"/>
    </row>
    <row r="213" spans="4:16" x14ac:dyDescent="0.25">
      <c r="D213" s="156"/>
      <c r="E213" s="156"/>
      <c r="O213" s="156"/>
      <c r="P213" s="156"/>
    </row>
    <row r="214" spans="4:16" x14ac:dyDescent="0.25">
      <c r="D214" s="156"/>
      <c r="E214" s="156"/>
      <c r="O214" s="156"/>
      <c r="P214" s="156"/>
    </row>
    <row r="215" spans="4:16" x14ac:dyDescent="0.25">
      <c r="D215" s="156"/>
      <c r="E215" s="156"/>
      <c r="O215" s="156"/>
      <c r="P215" s="156"/>
    </row>
    <row r="216" spans="4:16" x14ac:dyDescent="0.25">
      <c r="D216" s="156"/>
      <c r="E216" s="156"/>
      <c r="O216" s="156"/>
      <c r="P216" s="156"/>
    </row>
    <row r="217" spans="4:16" x14ac:dyDescent="0.25">
      <c r="D217" s="156"/>
      <c r="E217" s="156"/>
      <c r="O217" s="156"/>
      <c r="P217" s="156"/>
    </row>
    <row r="218" spans="4:16" x14ac:dyDescent="0.25">
      <c r="D218" s="156"/>
      <c r="E218" s="156"/>
      <c r="O218" s="156"/>
      <c r="P218" s="156"/>
    </row>
    <row r="219" spans="4:16" x14ac:dyDescent="0.25">
      <c r="D219" s="156"/>
      <c r="E219" s="156"/>
      <c r="O219" s="156"/>
      <c r="P219" s="156"/>
    </row>
    <row r="220" spans="4:16" x14ac:dyDescent="0.25">
      <c r="D220" s="156"/>
      <c r="E220" s="156"/>
      <c r="O220" s="156"/>
      <c r="P220" s="156"/>
    </row>
    <row r="221" spans="4:16" x14ac:dyDescent="0.25">
      <c r="D221" s="156"/>
      <c r="E221" s="156"/>
      <c r="O221" s="156"/>
      <c r="P221" s="156"/>
    </row>
    <row r="222" spans="4:16" x14ac:dyDescent="0.25">
      <c r="D222" s="156"/>
      <c r="E222" s="156"/>
      <c r="O222" s="156"/>
      <c r="P222" s="156"/>
    </row>
    <row r="223" spans="4:16" x14ac:dyDescent="0.25">
      <c r="D223" s="156"/>
      <c r="E223" s="156"/>
      <c r="O223" s="156"/>
      <c r="P223" s="156"/>
    </row>
    <row r="224" spans="4:16" x14ac:dyDescent="0.25">
      <c r="D224" s="156"/>
      <c r="E224" s="156"/>
      <c r="O224" s="156"/>
      <c r="P224" s="156"/>
    </row>
    <row r="225" spans="4:16" x14ac:dyDescent="0.25">
      <c r="D225" s="156"/>
      <c r="E225" s="156"/>
      <c r="O225" s="156"/>
      <c r="P225" s="156"/>
    </row>
    <row r="226" spans="4:16" x14ac:dyDescent="0.25">
      <c r="D226" s="156"/>
      <c r="E226" s="156"/>
      <c r="O226" s="156"/>
      <c r="P226" s="156"/>
    </row>
    <row r="227" spans="4:16" x14ac:dyDescent="0.25">
      <c r="D227" s="156"/>
      <c r="E227" s="156"/>
      <c r="O227" s="156"/>
      <c r="P227" s="156"/>
    </row>
    <row r="228" spans="4:16" x14ac:dyDescent="0.25">
      <c r="D228" s="156"/>
      <c r="E228" s="156"/>
      <c r="O228" s="156"/>
      <c r="P228" s="156"/>
    </row>
    <row r="229" spans="4:16" x14ac:dyDescent="0.25">
      <c r="D229" s="156"/>
      <c r="E229" s="156"/>
      <c r="O229" s="156"/>
      <c r="P229" s="156"/>
    </row>
    <row r="230" spans="4:16" x14ac:dyDescent="0.25">
      <c r="D230" s="156"/>
      <c r="E230" s="156"/>
      <c r="O230" s="156"/>
      <c r="P230" s="156"/>
    </row>
    <row r="231" spans="4:16" x14ac:dyDescent="0.25">
      <c r="D231" s="156"/>
      <c r="E231" s="156"/>
      <c r="O231" s="156"/>
      <c r="P231" s="156"/>
    </row>
    <row r="232" spans="4:16" x14ac:dyDescent="0.25">
      <c r="D232" s="156"/>
      <c r="E232" s="156"/>
      <c r="O232" s="156"/>
      <c r="P232" s="156"/>
    </row>
    <row r="233" spans="4:16" x14ac:dyDescent="0.25">
      <c r="D233" s="156"/>
      <c r="E233" s="156"/>
      <c r="O233" s="156"/>
      <c r="P233" s="156"/>
    </row>
    <row r="234" spans="4:16" x14ac:dyDescent="0.25">
      <c r="D234" s="156"/>
      <c r="E234" s="156"/>
      <c r="O234" s="156"/>
      <c r="P234" s="156"/>
    </row>
    <row r="235" spans="4:16" x14ac:dyDescent="0.25">
      <c r="D235" s="156"/>
      <c r="E235" s="156"/>
      <c r="O235" s="156"/>
      <c r="P235" s="156"/>
    </row>
    <row r="236" spans="4:16" x14ac:dyDescent="0.25">
      <c r="D236" s="156"/>
      <c r="E236" s="156"/>
      <c r="O236" s="156"/>
      <c r="P236" s="156"/>
    </row>
    <row r="237" spans="4:16" x14ac:dyDescent="0.25">
      <c r="D237" s="156"/>
      <c r="E237" s="156"/>
      <c r="O237" s="156"/>
      <c r="P237" s="156"/>
    </row>
    <row r="238" spans="4:16" x14ac:dyDescent="0.25">
      <c r="D238" s="156"/>
      <c r="E238" s="156"/>
      <c r="O238" s="156"/>
      <c r="P238" s="156"/>
    </row>
    <row r="239" spans="4:16" x14ac:dyDescent="0.25">
      <c r="D239" s="156"/>
      <c r="E239" s="156"/>
      <c r="O239" s="156"/>
      <c r="P239" s="156"/>
    </row>
    <row r="240" spans="4:16" x14ac:dyDescent="0.25">
      <c r="D240" s="156"/>
      <c r="E240" s="156"/>
      <c r="O240" s="156"/>
      <c r="P240" s="156"/>
    </row>
    <row r="241" spans="4:16" x14ac:dyDescent="0.25">
      <c r="D241" s="156"/>
      <c r="E241" s="156"/>
      <c r="O241" s="156"/>
      <c r="P241" s="156"/>
    </row>
    <row r="242" spans="4:16" x14ac:dyDescent="0.25">
      <c r="D242" s="156"/>
      <c r="E242" s="156"/>
      <c r="O242" s="156"/>
      <c r="P242" s="156"/>
    </row>
    <row r="243" spans="4:16" x14ac:dyDescent="0.25">
      <c r="D243" s="156"/>
      <c r="E243" s="156"/>
      <c r="O243" s="156"/>
      <c r="P243" s="156"/>
    </row>
    <row r="244" spans="4:16" x14ac:dyDescent="0.25">
      <c r="D244" s="156"/>
      <c r="E244" s="156"/>
      <c r="O244" s="156"/>
      <c r="P244" s="156"/>
    </row>
    <row r="245" spans="4:16" x14ac:dyDescent="0.25">
      <c r="D245" s="156"/>
      <c r="E245" s="156"/>
      <c r="O245" s="156"/>
      <c r="P245" s="156"/>
    </row>
    <row r="246" spans="4:16" x14ac:dyDescent="0.25">
      <c r="D246" s="156"/>
      <c r="E246" s="156"/>
      <c r="O246" s="156"/>
      <c r="P246" s="156"/>
    </row>
    <row r="247" spans="4:16" x14ac:dyDescent="0.25">
      <c r="D247" s="156"/>
      <c r="E247" s="156"/>
      <c r="O247" s="156"/>
      <c r="P247" s="156"/>
    </row>
    <row r="248" spans="4:16" x14ac:dyDescent="0.25">
      <c r="D248" s="156"/>
      <c r="E248" s="156"/>
      <c r="O248" s="156"/>
      <c r="P248" s="156"/>
    </row>
    <row r="249" spans="4:16" x14ac:dyDescent="0.25">
      <c r="D249" s="156"/>
      <c r="E249" s="156"/>
      <c r="O249" s="156"/>
      <c r="P249" s="156"/>
    </row>
    <row r="250" spans="4:16" x14ac:dyDescent="0.25">
      <c r="D250" s="156"/>
      <c r="E250" s="156"/>
      <c r="O250" s="156"/>
      <c r="P250" s="156"/>
    </row>
    <row r="251" spans="4:16" x14ac:dyDescent="0.25">
      <c r="D251" s="156"/>
      <c r="E251" s="156"/>
      <c r="O251" s="156"/>
      <c r="P251" s="156"/>
    </row>
    <row r="252" spans="4:16" x14ac:dyDescent="0.25">
      <c r="D252" s="156"/>
      <c r="E252" s="156"/>
      <c r="O252" s="156"/>
      <c r="P252" s="156"/>
    </row>
    <row r="253" spans="4:16" x14ac:dyDescent="0.25">
      <c r="D253" s="156"/>
      <c r="E253" s="156"/>
      <c r="O253" s="156"/>
      <c r="P253" s="156"/>
    </row>
    <row r="254" spans="4:16" x14ac:dyDescent="0.25">
      <c r="D254" s="156"/>
      <c r="E254" s="156"/>
      <c r="O254" s="156"/>
      <c r="P254" s="156"/>
    </row>
    <row r="255" spans="4:16" x14ac:dyDescent="0.25">
      <c r="D255" s="156"/>
      <c r="E255" s="156"/>
      <c r="O255" s="156"/>
      <c r="P255" s="156"/>
    </row>
    <row r="256" spans="4:16" x14ac:dyDescent="0.25">
      <c r="D256" s="156"/>
      <c r="E256" s="156"/>
      <c r="O256" s="156"/>
      <c r="P256" s="156"/>
    </row>
    <row r="257" spans="4:16" x14ac:dyDescent="0.25">
      <c r="D257" s="156"/>
      <c r="E257" s="156"/>
      <c r="O257" s="156"/>
      <c r="P257" s="156"/>
    </row>
    <row r="258" spans="4:16" x14ac:dyDescent="0.25">
      <c r="D258" s="156"/>
      <c r="E258" s="156"/>
      <c r="O258" s="156"/>
      <c r="P258" s="156"/>
    </row>
    <row r="259" spans="4:16" x14ac:dyDescent="0.25">
      <c r="D259" s="156"/>
      <c r="E259" s="156"/>
      <c r="O259" s="156"/>
      <c r="P259" s="156"/>
    </row>
    <row r="260" spans="4:16" x14ac:dyDescent="0.25">
      <c r="D260" s="156"/>
      <c r="E260" s="156"/>
      <c r="O260" s="156"/>
      <c r="P260" s="156"/>
    </row>
    <row r="261" spans="4:16" x14ac:dyDescent="0.25">
      <c r="D261" s="156"/>
      <c r="E261" s="156"/>
      <c r="O261" s="156"/>
      <c r="P261" s="156"/>
    </row>
    <row r="262" spans="4:16" x14ac:dyDescent="0.25">
      <c r="D262" s="156"/>
      <c r="E262" s="156"/>
      <c r="O262" s="156"/>
      <c r="P262" s="156"/>
    </row>
    <row r="263" spans="4:16" x14ac:dyDescent="0.25">
      <c r="D263" s="156"/>
      <c r="E263" s="156"/>
      <c r="O263" s="156"/>
      <c r="P263" s="156"/>
    </row>
    <row r="264" spans="4:16" x14ac:dyDescent="0.25">
      <c r="D264" s="156"/>
      <c r="E264" s="156"/>
      <c r="O264" s="156"/>
      <c r="P264" s="156"/>
    </row>
    <row r="265" spans="4:16" x14ac:dyDescent="0.25">
      <c r="D265" s="156"/>
      <c r="E265" s="156"/>
      <c r="O265" s="156"/>
      <c r="P265" s="156"/>
    </row>
    <row r="266" spans="4:16" x14ac:dyDescent="0.25">
      <c r="D266" s="156"/>
      <c r="E266" s="156"/>
      <c r="O266" s="156"/>
      <c r="P266" s="156"/>
    </row>
    <row r="267" spans="4:16" x14ac:dyDescent="0.25">
      <c r="D267" s="156"/>
      <c r="E267" s="156"/>
      <c r="O267" s="156"/>
      <c r="P267" s="156"/>
    </row>
    <row r="268" spans="4:16" x14ac:dyDescent="0.25">
      <c r="D268" s="156"/>
      <c r="E268" s="156"/>
      <c r="O268" s="156"/>
      <c r="P268" s="156"/>
    </row>
    <row r="269" spans="4:16" x14ac:dyDescent="0.25">
      <c r="D269" s="156"/>
      <c r="E269" s="156"/>
      <c r="O269" s="156"/>
      <c r="P269" s="156"/>
    </row>
    <row r="270" spans="4:16" x14ac:dyDescent="0.25">
      <c r="D270" s="156"/>
      <c r="E270" s="156"/>
      <c r="O270" s="156"/>
      <c r="P270" s="156"/>
    </row>
    <row r="271" spans="4:16" x14ac:dyDescent="0.25">
      <c r="D271" s="156"/>
      <c r="E271" s="156"/>
      <c r="O271" s="156"/>
      <c r="P271" s="156"/>
    </row>
    <row r="272" spans="4:16" x14ac:dyDescent="0.25">
      <c r="D272" s="156"/>
      <c r="E272" s="156"/>
      <c r="O272" s="156"/>
      <c r="P272" s="156"/>
    </row>
    <row r="273" spans="4:16" x14ac:dyDescent="0.25">
      <c r="D273" s="156"/>
      <c r="E273" s="156"/>
      <c r="O273" s="156"/>
      <c r="P273" s="156"/>
    </row>
    <row r="274" spans="4:16" x14ac:dyDescent="0.25">
      <c r="D274" s="156"/>
      <c r="E274" s="156"/>
      <c r="O274" s="156"/>
      <c r="P274" s="156"/>
    </row>
    <row r="275" spans="4:16" x14ac:dyDescent="0.25">
      <c r="D275" s="156"/>
      <c r="E275" s="156"/>
      <c r="O275" s="156"/>
      <c r="P275" s="156"/>
    </row>
    <row r="276" spans="4:16" x14ac:dyDescent="0.25">
      <c r="D276" s="156"/>
      <c r="E276" s="156"/>
      <c r="O276" s="156"/>
      <c r="P276" s="156"/>
    </row>
    <row r="277" spans="4:16" x14ac:dyDescent="0.25">
      <c r="D277" s="156"/>
      <c r="E277" s="156"/>
      <c r="O277" s="156"/>
      <c r="P277" s="156"/>
    </row>
    <row r="278" spans="4:16" x14ac:dyDescent="0.25">
      <c r="D278" s="156"/>
      <c r="E278" s="156"/>
      <c r="O278" s="156"/>
      <c r="P278" s="156"/>
    </row>
    <row r="279" spans="4:16" x14ac:dyDescent="0.25">
      <c r="D279" s="156"/>
      <c r="E279" s="156"/>
      <c r="O279" s="156"/>
      <c r="P279" s="156"/>
    </row>
    <row r="280" spans="4:16" x14ac:dyDescent="0.25">
      <c r="D280" s="156"/>
      <c r="E280" s="156"/>
      <c r="O280" s="156"/>
      <c r="P280" s="156"/>
    </row>
    <row r="281" spans="4:16" x14ac:dyDescent="0.25">
      <c r="D281" s="156"/>
      <c r="E281" s="156"/>
      <c r="O281" s="156"/>
      <c r="P281" s="156"/>
    </row>
    <row r="282" spans="4:16" x14ac:dyDescent="0.25">
      <c r="D282" s="156"/>
      <c r="E282" s="156"/>
      <c r="O282" s="156"/>
      <c r="P282" s="156"/>
    </row>
    <row r="283" spans="4:16" x14ac:dyDescent="0.25">
      <c r="D283" s="156"/>
      <c r="E283" s="156"/>
      <c r="O283" s="156"/>
      <c r="P283" s="156"/>
    </row>
    <row r="284" spans="4:16" x14ac:dyDescent="0.25">
      <c r="D284" s="156"/>
      <c r="E284" s="156"/>
      <c r="O284" s="156"/>
      <c r="P284" s="156"/>
    </row>
    <row r="285" spans="4:16" x14ac:dyDescent="0.25">
      <c r="D285" s="156"/>
      <c r="E285" s="156"/>
      <c r="O285" s="156"/>
      <c r="P285" s="156"/>
    </row>
    <row r="286" spans="4:16" x14ac:dyDescent="0.25">
      <c r="D286" s="156"/>
      <c r="E286" s="156"/>
      <c r="O286" s="156"/>
      <c r="P286" s="156"/>
    </row>
    <row r="287" spans="4:16" x14ac:dyDescent="0.25">
      <c r="D287" s="156"/>
      <c r="E287" s="156"/>
      <c r="O287" s="156"/>
      <c r="P287" s="156"/>
    </row>
    <row r="288" spans="4:16" x14ac:dyDescent="0.25">
      <c r="D288" s="156"/>
      <c r="E288" s="156"/>
      <c r="O288" s="156"/>
      <c r="P288" s="156"/>
    </row>
    <row r="289" spans="4:16" x14ac:dyDescent="0.25">
      <c r="D289" s="156"/>
      <c r="E289" s="156"/>
      <c r="O289" s="156"/>
      <c r="P289" s="156"/>
    </row>
    <row r="290" spans="4:16" x14ac:dyDescent="0.25">
      <c r="D290" s="156"/>
      <c r="E290" s="156"/>
      <c r="O290" s="156"/>
      <c r="P290" s="156"/>
    </row>
    <row r="291" spans="4:16" x14ac:dyDescent="0.25">
      <c r="D291" s="156"/>
      <c r="E291" s="156"/>
      <c r="O291" s="156"/>
      <c r="P291" s="156"/>
    </row>
    <row r="292" spans="4:16" x14ac:dyDescent="0.25">
      <c r="D292" s="156"/>
      <c r="E292" s="156"/>
      <c r="O292" s="156"/>
      <c r="P292" s="156"/>
    </row>
    <row r="293" spans="4:16" x14ac:dyDescent="0.25">
      <c r="D293" s="156"/>
      <c r="E293" s="156"/>
      <c r="O293" s="156"/>
      <c r="P293" s="156"/>
    </row>
    <row r="294" spans="4:16" x14ac:dyDescent="0.25">
      <c r="D294" s="156"/>
      <c r="E294" s="156"/>
      <c r="O294" s="156"/>
      <c r="P294" s="156"/>
    </row>
    <row r="295" spans="4:16" x14ac:dyDescent="0.25">
      <c r="D295" s="156"/>
      <c r="E295" s="156"/>
      <c r="O295" s="156"/>
      <c r="P295" s="156"/>
    </row>
    <row r="296" spans="4:16" x14ac:dyDescent="0.25">
      <c r="D296" s="156"/>
      <c r="E296" s="156"/>
      <c r="O296" s="156"/>
      <c r="P296" s="156"/>
    </row>
    <row r="297" spans="4:16" x14ac:dyDescent="0.25">
      <c r="D297" s="156"/>
      <c r="E297" s="156"/>
      <c r="O297" s="156"/>
      <c r="P297" s="156"/>
    </row>
    <row r="298" spans="4:16" x14ac:dyDescent="0.25">
      <c r="D298" s="156"/>
      <c r="E298" s="156"/>
      <c r="O298" s="156"/>
      <c r="P298" s="156"/>
    </row>
    <row r="299" spans="4:16" x14ac:dyDescent="0.25">
      <c r="D299" s="156"/>
      <c r="E299" s="156"/>
      <c r="O299" s="156"/>
      <c r="P299" s="156"/>
    </row>
    <row r="300" spans="4:16" x14ac:dyDescent="0.25">
      <c r="D300" s="156"/>
      <c r="E300" s="156"/>
      <c r="O300" s="156"/>
      <c r="P300" s="156"/>
    </row>
    <row r="301" spans="4:16" x14ac:dyDescent="0.25">
      <c r="D301" s="156"/>
      <c r="E301" s="156"/>
      <c r="O301" s="156"/>
      <c r="P301" s="156"/>
    </row>
    <row r="302" spans="4:16" x14ac:dyDescent="0.25">
      <c r="D302" s="156"/>
      <c r="E302" s="156"/>
      <c r="O302" s="156"/>
      <c r="P302" s="156"/>
    </row>
    <row r="303" spans="4:16" x14ac:dyDescent="0.25">
      <c r="D303" s="156"/>
      <c r="E303" s="156"/>
      <c r="O303" s="156"/>
      <c r="P303" s="156"/>
    </row>
    <row r="304" spans="4:16" x14ac:dyDescent="0.25">
      <c r="D304" s="156"/>
      <c r="E304" s="156"/>
      <c r="O304" s="156"/>
      <c r="P304" s="156"/>
    </row>
    <row r="305" spans="4:16" x14ac:dyDescent="0.25">
      <c r="D305" s="156"/>
      <c r="E305" s="156"/>
      <c r="O305" s="156"/>
      <c r="P305" s="156"/>
    </row>
    <row r="306" spans="4:16" x14ac:dyDescent="0.25">
      <c r="D306" s="156"/>
      <c r="E306" s="156"/>
      <c r="O306" s="156"/>
      <c r="P306" s="156"/>
    </row>
    <row r="307" spans="4:16" x14ac:dyDescent="0.25">
      <c r="D307" s="156"/>
      <c r="E307" s="156"/>
      <c r="O307" s="156"/>
      <c r="P307" s="156"/>
    </row>
    <row r="308" spans="4:16" x14ac:dyDescent="0.25">
      <c r="D308" s="156"/>
      <c r="E308" s="156"/>
      <c r="O308" s="156"/>
      <c r="P308" s="156"/>
    </row>
    <row r="309" spans="4:16" x14ac:dyDescent="0.25">
      <c r="D309" s="156"/>
      <c r="E309" s="156"/>
      <c r="O309" s="156"/>
      <c r="P309" s="156"/>
    </row>
    <row r="310" spans="4:16" x14ac:dyDescent="0.25">
      <c r="D310" s="156"/>
      <c r="E310" s="156"/>
      <c r="O310" s="156"/>
      <c r="P310" s="156"/>
    </row>
    <row r="311" spans="4:16" x14ac:dyDescent="0.25">
      <c r="D311" s="156"/>
      <c r="E311" s="156"/>
      <c r="O311" s="156"/>
      <c r="P311" s="156"/>
    </row>
    <row r="312" spans="4:16" x14ac:dyDescent="0.25">
      <c r="D312" s="156"/>
      <c r="E312" s="156"/>
      <c r="O312" s="156"/>
      <c r="P312" s="156"/>
    </row>
    <row r="313" spans="4:16" x14ac:dyDescent="0.25">
      <c r="D313" s="156"/>
      <c r="E313" s="156"/>
      <c r="O313" s="156"/>
      <c r="P313" s="156"/>
    </row>
    <row r="314" spans="4:16" x14ac:dyDescent="0.25">
      <c r="D314" s="156"/>
      <c r="E314" s="156"/>
      <c r="O314" s="156"/>
      <c r="P314" s="156"/>
    </row>
    <row r="315" spans="4:16" x14ac:dyDescent="0.25">
      <c r="D315" s="156"/>
      <c r="E315" s="156"/>
      <c r="O315" s="156"/>
      <c r="P315" s="156"/>
    </row>
    <row r="316" spans="4:16" x14ac:dyDescent="0.25">
      <c r="D316" s="156"/>
      <c r="E316" s="156"/>
      <c r="O316" s="156"/>
      <c r="P316" s="156"/>
    </row>
    <row r="317" spans="4:16" x14ac:dyDescent="0.25">
      <c r="D317" s="156"/>
      <c r="E317" s="156"/>
      <c r="O317" s="156"/>
      <c r="P317" s="156"/>
    </row>
    <row r="318" spans="4:16" x14ac:dyDescent="0.25">
      <c r="D318" s="156"/>
      <c r="E318" s="156"/>
      <c r="O318" s="156"/>
      <c r="P318" s="156"/>
    </row>
    <row r="319" spans="4:16" x14ac:dyDescent="0.25">
      <c r="D319" s="156"/>
      <c r="E319" s="156"/>
      <c r="O319" s="156"/>
      <c r="P319" s="156"/>
    </row>
    <row r="320" spans="4:16" x14ac:dyDescent="0.25">
      <c r="D320" s="156"/>
      <c r="E320" s="156"/>
      <c r="O320" s="156"/>
      <c r="P320" s="156"/>
    </row>
    <row r="321" spans="4:16" x14ac:dyDescent="0.25">
      <c r="D321" s="156"/>
      <c r="E321" s="156"/>
      <c r="O321" s="156"/>
      <c r="P321" s="156"/>
    </row>
    <row r="322" spans="4:16" x14ac:dyDescent="0.25">
      <c r="D322" s="156"/>
      <c r="E322" s="156"/>
      <c r="O322" s="156"/>
      <c r="P322" s="156"/>
    </row>
    <row r="323" spans="4:16" x14ac:dyDescent="0.25">
      <c r="D323" s="156"/>
      <c r="E323" s="156"/>
      <c r="O323" s="156"/>
      <c r="P323" s="156"/>
    </row>
    <row r="324" spans="4:16" x14ac:dyDescent="0.25">
      <c r="D324" s="156"/>
      <c r="E324" s="156"/>
      <c r="O324" s="156"/>
      <c r="P324" s="156"/>
    </row>
    <row r="325" spans="4:16" x14ac:dyDescent="0.25">
      <c r="D325" s="156"/>
      <c r="E325" s="156"/>
      <c r="O325" s="156"/>
      <c r="P325" s="156"/>
    </row>
    <row r="326" spans="4:16" x14ac:dyDescent="0.25">
      <c r="D326" s="156"/>
      <c r="E326" s="156"/>
      <c r="O326" s="156"/>
      <c r="P326" s="156"/>
    </row>
    <row r="327" spans="4:16" x14ac:dyDescent="0.25">
      <c r="D327" s="156"/>
      <c r="E327" s="156"/>
      <c r="O327" s="156"/>
      <c r="P327" s="156"/>
    </row>
    <row r="328" spans="4:16" x14ac:dyDescent="0.25">
      <c r="D328" s="156"/>
      <c r="E328" s="156"/>
      <c r="O328" s="156"/>
      <c r="P328" s="156"/>
    </row>
    <row r="329" spans="4:16" x14ac:dyDescent="0.25">
      <c r="D329" s="156"/>
      <c r="E329" s="156"/>
      <c r="O329" s="156"/>
      <c r="P329" s="156"/>
    </row>
    <row r="330" spans="4:16" x14ac:dyDescent="0.25">
      <c r="D330" s="156"/>
      <c r="E330" s="156"/>
      <c r="O330" s="156"/>
      <c r="P330" s="156"/>
    </row>
    <row r="331" spans="4:16" x14ac:dyDescent="0.25">
      <c r="D331" s="156"/>
      <c r="E331" s="156"/>
      <c r="O331" s="156"/>
      <c r="P331" s="156"/>
    </row>
    <row r="332" spans="4:16" x14ac:dyDescent="0.25">
      <c r="D332" s="156"/>
      <c r="E332" s="156"/>
      <c r="O332" s="156"/>
      <c r="P332" s="156"/>
    </row>
    <row r="333" spans="4:16" x14ac:dyDescent="0.25">
      <c r="D333" s="156"/>
      <c r="E333" s="156"/>
      <c r="O333" s="156"/>
      <c r="P333" s="156"/>
    </row>
    <row r="334" spans="4:16" x14ac:dyDescent="0.25">
      <c r="D334" s="156"/>
      <c r="E334" s="156"/>
      <c r="O334" s="156"/>
      <c r="P334" s="156"/>
    </row>
    <row r="335" spans="4:16" x14ac:dyDescent="0.25">
      <c r="D335" s="156"/>
      <c r="E335" s="156"/>
      <c r="O335" s="156"/>
      <c r="P335" s="156"/>
    </row>
    <row r="336" spans="4:16" x14ac:dyDescent="0.25">
      <c r="D336" s="156"/>
      <c r="E336" s="156"/>
      <c r="O336" s="156"/>
      <c r="P336" s="156"/>
    </row>
    <row r="337" spans="4:16" x14ac:dyDescent="0.25">
      <c r="D337" s="156"/>
      <c r="E337" s="156"/>
      <c r="O337" s="156"/>
      <c r="P337" s="156"/>
    </row>
    <row r="338" spans="4:16" x14ac:dyDescent="0.25">
      <c r="D338" s="156"/>
      <c r="E338" s="156"/>
      <c r="O338" s="156"/>
      <c r="P338" s="156"/>
    </row>
    <row r="339" spans="4:16" x14ac:dyDescent="0.25">
      <c r="D339" s="156"/>
      <c r="E339" s="156"/>
      <c r="O339" s="156"/>
      <c r="P339" s="156"/>
    </row>
    <row r="340" spans="4:16" x14ac:dyDescent="0.25">
      <c r="D340" s="156"/>
      <c r="E340" s="156"/>
      <c r="O340" s="156"/>
      <c r="P340" s="156"/>
    </row>
    <row r="341" spans="4:16" x14ac:dyDescent="0.25">
      <c r="D341" s="156"/>
      <c r="E341" s="156"/>
      <c r="O341" s="156"/>
      <c r="P341" s="156"/>
    </row>
    <row r="342" spans="4:16" x14ac:dyDescent="0.25">
      <c r="D342" s="156"/>
      <c r="E342" s="156"/>
      <c r="O342" s="156"/>
      <c r="P342" s="156"/>
    </row>
    <row r="343" spans="4:16" x14ac:dyDescent="0.25">
      <c r="D343" s="156"/>
      <c r="E343" s="156"/>
      <c r="O343" s="156"/>
      <c r="P343" s="156"/>
    </row>
    <row r="344" spans="4:16" x14ac:dyDescent="0.25">
      <c r="D344" s="156"/>
      <c r="E344" s="156"/>
      <c r="O344" s="156"/>
      <c r="P344" s="156"/>
    </row>
    <row r="345" spans="4:16" x14ac:dyDescent="0.25">
      <c r="D345" s="156"/>
      <c r="E345" s="156"/>
      <c r="O345" s="156"/>
      <c r="P345" s="156"/>
    </row>
    <row r="346" spans="4:16" x14ac:dyDescent="0.25">
      <c r="D346" s="156"/>
      <c r="E346" s="156"/>
      <c r="O346" s="156"/>
      <c r="P346" s="156"/>
    </row>
    <row r="347" spans="4:16" x14ac:dyDescent="0.25">
      <c r="D347" s="156"/>
      <c r="E347" s="156"/>
      <c r="O347" s="156"/>
      <c r="P347" s="156"/>
    </row>
    <row r="348" spans="4:16" x14ac:dyDescent="0.25">
      <c r="D348" s="156"/>
      <c r="E348" s="156"/>
      <c r="O348" s="156"/>
      <c r="P348" s="156"/>
    </row>
    <row r="349" spans="4:16" x14ac:dyDescent="0.25">
      <c r="D349" s="156"/>
      <c r="E349" s="156"/>
      <c r="O349" s="156"/>
      <c r="P349" s="156"/>
    </row>
    <row r="350" spans="4:16" x14ac:dyDescent="0.25">
      <c r="D350" s="156"/>
      <c r="E350" s="156"/>
      <c r="O350" s="156"/>
      <c r="P350" s="156"/>
    </row>
    <row r="351" spans="4:16" x14ac:dyDescent="0.25">
      <c r="D351" s="156"/>
      <c r="E351" s="156"/>
      <c r="O351" s="156"/>
      <c r="P351" s="156"/>
    </row>
    <row r="352" spans="4:16" x14ac:dyDescent="0.25">
      <c r="D352" s="156"/>
      <c r="E352" s="156"/>
      <c r="O352" s="156"/>
      <c r="P352" s="156"/>
    </row>
    <row r="353" spans="4:16" x14ac:dyDescent="0.25">
      <c r="D353" s="156"/>
      <c r="E353" s="156"/>
      <c r="O353" s="156"/>
      <c r="P353" s="156"/>
    </row>
    <row r="354" spans="4:16" x14ac:dyDescent="0.25">
      <c r="D354" s="156"/>
      <c r="E354" s="156"/>
      <c r="O354" s="156"/>
      <c r="P354" s="156"/>
    </row>
    <row r="355" spans="4:16" x14ac:dyDescent="0.25">
      <c r="D355" s="156"/>
      <c r="E355" s="156"/>
      <c r="O355" s="156"/>
      <c r="P355" s="156"/>
    </row>
    <row r="356" spans="4:16" x14ac:dyDescent="0.25">
      <c r="D356" s="156"/>
      <c r="E356" s="156"/>
      <c r="O356" s="156"/>
      <c r="P356" s="156"/>
    </row>
    <row r="357" spans="4:16" x14ac:dyDescent="0.25">
      <c r="D357" s="156"/>
      <c r="E357" s="156"/>
      <c r="O357" s="156"/>
      <c r="P357" s="156"/>
    </row>
    <row r="358" spans="4:16" x14ac:dyDescent="0.25">
      <c r="D358" s="156"/>
      <c r="E358" s="156"/>
      <c r="O358" s="156"/>
      <c r="P358" s="156"/>
    </row>
    <row r="359" spans="4:16" x14ac:dyDescent="0.25">
      <c r="D359" s="156"/>
      <c r="E359" s="156"/>
      <c r="O359" s="156"/>
      <c r="P359" s="156"/>
    </row>
    <row r="360" spans="4:16" x14ac:dyDescent="0.25">
      <c r="D360" s="156"/>
      <c r="E360" s="156"/>
      <c r="O360" s="156"/>
      <c r="P360" s="156"/>
    </row>
    <row r="361" spans="4:16" x14ac:dyDescent="0.25">
      <c r="D361" s="156"/>
      <c r="E361" s="156"/>
      <c r="O361" s="156"/>
      <c r="P361" s="156"/>
    </row>
    <row r="362" spans="4:16" x14ac:dyDescent="0.25">
      <c r="D362" s="156"/>
      <c r="E362" s="156"/>
      <c r="O362" s="156"/>
      <c r="P362" s="156"/>
    </row>
    <row r="363" spans="4:16" x14ac:dyDescent="0.25">
      <c r="D363" s="156"/>
      <c r="E363" s="156"/>
      <c r="O363" s="156"/>
      <c r="P363" s="156"/>
    </row>
    <row r="364" spans="4:16" x14ac:dyDescent="0.25">
      <c r="D364" s="156"/>
      <c r="E364" s="156"/>
      <c r="O364" s="156"/>
      <c r="P364" s="156"/>
    </row>
    <row r="365" spans="4:16" x14ac:dyDescent="0.25">
      <c r="D365" s="156"/>
      <c r="E365" s="156"/>
      <c r="O365" s="156"/>
      <c r="P365" s="156"/>
    </row>
    <row r="366" spans="4:16" x14ac:dyDescent="0.25">
      <c r="D366" s="156"/>
      <c r="E366" s="156"/>
      <c r="O366" s="156"/>
      <c r="P366" s="156"/>
    </row>
    <row r="367" spans="4:16" x14ac:dyDescent="0.25">
      <c r="D367" s="156"/>
      <c r="E367" s="156"/>
      <c r="O367" s="156"/>
      <c r="P367" s="156"/>
    </row>
    <row r="368" spans="4:16" x14ac:dyDescent="0.25">
      <c r="D368" s="156"/>
      <c r="E368" s="156"/>
      <c r="O368" s="156"/>
      <c r="P368" s="156"/>
    </row>
    <row r="369" spans="4:20" x14ac:dyDescent="0.25">
      <c r="D369" s="156"/>
      <c r="E369" s="156"/>
      <c r="O369" s="156"/>
      <c r="P369" s="156"/>
    </row>
    <row r="370" spans="4:20" x14ac:dyDescent="0.25">
      <c r="D370" s="156"/>
      <c r="E370" s="156"/>
      <c r="O370" s="156"/>
      <c r="P370" s="156"/>
    </row>
    <row r="371" spans="4:20" x14ac:dyDescent="0.25">
      <c r="D371" s="156"/>
      <c r="E371" s="156"/>
      <c r="O371" s="156"/>
      <c r="P371" s="156"/>
    </row>
    <row r="372" spans="4:20" x14ac:dyDescent="0.25">
      <c r="D372" s="156"/>
      <c r="E372" s="156"/>
      <c r="O372" s="156"/>
      <c r="P372" s="156"/>
    </row>
    <row r="373" spans="4:20" x14ac:dyDescent="0.25">
      <c r="D373" s="156"/>
      <c r="E373" s="156"/>
      <c r="O373" s="156"/>
      <c r="P373" s="156"/>
    </row>
    <row r="374" spans="4:20" x14ac:dyDescent="0.25">
      <c r="D374" s="156"/>
      <c r="E374" s="156"/>
      <c r="O374" s="156"/>
      <c r="P374" s="156"/>
    </row>
    <row r="375" spans="4:20" x14ac:dyDescent="0.25">
      <c r="D375" s="156"/>
      <c r="E375" s="156"/>
      <c r="O375" s="156"/>
      <c r="P375" s="156"/>
    </row>
    <row r="376" spans="4:20" x14ac:dyDescent="0.25">
      <c r="D376" s="156"/>
      <c r="E376" s="156"/>
      <c r="O376" s="156"/>
      <c r="P376" s="156"/>
    </row>
    <row r="377" spans="4:20" x14ac:dyDescent="0.25">
      <c r="D377" s="156"/>
      <c r="E377" s="156"/>
      <c r="O377" s="156"/>
      <c r="P377" s="156"/>
    </row>
    <row r="378" spans="4:20" x14ac:dyDescent="0.25">
      <c r="D378" s="156"/>
      <c r="E378" s="156"/>
      <c r="O378" s="156"/>
      <c r="P378" s="156"/>
    </row>
    <row r="379" spans="4:20" x14ac:dyDescent="0.25">
      <c r="D379" s="156"/>
      <c r="E379" s="156"/>
      <c r="O379" s="156"/>
      <c r="P379" s="156"/>
    </row>
    <row r="380" spans="4:20" x14ac:dyDescent="0.25">
      <c r="D380" s="156"/>
      <c r="E380" s="156"/>
      <c r="O380" s="156"/>
      <c r="P380" s="156"/>
    </row>
    <row r="381" spans="4:20" x14ac:dyDescent="0.25">
      <c r="D381" s="156"/>
      <c r="E381" s="156"/>
      <c r="O381" s="156"/>
      <c r="P381" s="156"/>
    </row>
    <row r="382" spans="4:20" x14ac:dyDescent="0.25">
      <c r="D382" s="156"/>
      <c r="E382" s="156"/>
      <c r="O382" s="156"/>
      <c r="P382" s="156"/>
    </row>
    <row r="384" spans="4:20" x14ac:dyDescent="0.25">
      <c r="T384" s="159"/>
    </row>
  </sheetData>
  <sortState xmlns:xlrd2="http://schemas.microsoft.com/office/spreadsheetml/2017/richdata2" ref="A5:U1486">
    <sortCondition ref="G5:G1486"/>
  </sortState>
  <phoneticPr fontId="2" type="noConversion"/>
  <printOptions horizontalCentered="1" verticalCentered="1" gridLines="1"/>
  <pageMargins left="0" right="0" top="0" bottom="0" header="0.5" footer="0.5"/>
  <pageSetup scale="6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Drawdown Calculations &amp; Amounts</vt:lpstr>
      <vt:lpstr>Analytical Tests</vt:lpstr>
      <vt:lpstr>Copy &amp; Paste Roster Report Here</vt:lpstr>
      <vt:lpstr>'Analytical Tests'!Print_Area</vt:lpstr>
      <vt:lpstr>'Copy &amp; Paste Roster Report Here'!Print_Area</vt:lpstr>
      <vt:lpstr>'Drawdown Calculations &amp; Amounts'!Print_Area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Godesky, Douglas</dc:creator>
  <cp:lastModifiedBy>Lamm, Haley</cp:lastModifiedBy>
  <cp:lastPrinted>2014-05-15T19:25:04Z</cp:lastPrinted>
  <dcterms:created xsi:type="dcterms:W3CDTF">2010-03-17T12:52:43Z</dcterms:created>
  <dcterms:modified xsi:type="dcterms:W3CDTF">2021-03-29T13:05:11Z</dcterms:modified>
</cp:coreProperties>
</file>